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https://d.docs.live.net/91c94eecfb5d1fe3/Data Analyst portfolio/Excel/"/>
    </mc:Choice>
  </mc:AlternateContent>
  <xr:revisionPtr revIDLastSave="2123" documentId="8_{04F0DA7E-3A27-4EBC-A0EF-8F4112B8752A}" xr6:coauthVersionLast="47" xr6:coauthVersionMax="47" xr10:uidLastSave="{AD4789D5-12FF-4DE1-BB88-4F828B1B7B11}"/>
  <bookViews>
    <workbookView xWindow="-28920" yWindow="-2475" windowWidth="29040" windowHeight="15720" xr2:uid="{4767DD50-5715-4A34-A362-DCD079E7D2B1}"/>
  </bookViews>
  <sheets>
    <sheet name="Dashboard" sheetId="3" r:id="rId1"/>
    <sheet name="Analysis 1" sheetId="2" r:id="rId2"/>
    <sheet name="cars_info" sheetId="1" r:id="rId3"/>
  </sheets>
  <definedNames>
    <definedName name="_xlnm._FilterDatabase" localSheetId="1" hidden="1">'Analysis 1'!$DH$6:$DH$65</definedName>
    <definedName name="_xlnm._FilterDatabase" localSheetId="2" hidden="1">cars_info!$A$1:$R$17049</definedName>
    <definedName name="Slicer_Brand">#N/A</definedName>
    <definedName name="Slicer_Fuel">#N/A</definedName>
    <definedName name="Slicer_Gearbox">#N/A</definedName>
    <definedName name="Slicer_Price_Range">#N/A</definedName>
  </definedNames>
  <calcPr calcId="191029"/>
  <pivotCaches>
    <pivotCache cacheId="176"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 i="1" l="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R3187" i="1"/>
  <c r="R3188" i="1"/>
  <c r="R3189" i="1"/>
  <c r="R3190" i="1"/>
  <c r="R3191" i="1"/>
  <c r="R3192" i="1"/>
  <c r="R3193" i="1"/>
  <c r="R3194" i="1"/>
  <c r="R3195" i="1"/>
  <c r="R3196" i="1"/>
  <c r="R3197" i="1"/>
  <c r="R3198" i="1"/>
  <c r="R3199" i="1"/>
  <c r="R3200" i="1"/>
  <c r="R3201" i="1"/>
  <c r="R3202" i="1"/>
  <c r="R3203" i="1"/>
  <c r="R3204" i="1"/>
  <c r="R3205" i="1"/>
  <c r="R3206" i="1"/>
  <c r="R3207" i="1"/>
  <c r="R3208" i="1"/>
  <c r="R3209" i="1"/>
  <c r="R3210" i="1"/>
  <c r="R3211" i="1"/>
  <c r="R3212" i="1"/>
  <c r="R3213" i="1"/>
  <c r="R3214" i="1"/>
  <c r="R3215" i="1"/>
  <c r="R3216" i="1"/>
  <c r="R3217" i="1"/>
  <c r="R3218" i="1"/>
  <c r="R3219" i="1"/>
  <c r="R3220" i="1"/>
  <c r="R3221" i="1"/>
  <c r="R3222" i="1"/>
  <c r="R3223" i="1"/>
  <c r="R3224" i="1"/>
  <c r="R3225" i="1"/>
  <c r="R3226" i="1"/>
  <c r="R3227" i="1"/>
  <c r="R3228" i="1"/>
  <c r="R3229" i="1"/>
  <c r="R3230" i="1"/>
  <c r="R3231" i="1"/>
  <c r="R3232" i="1"/>
  <c r="R3233" i="1"/>
  <c r="R3234" i="1"/>
  <c r="R3235" i="1"/>
  <c r="R3236" i="1"/>
  <c r="R3237" i="1"/>
  <c r="R3238" i="1"/>
  <c r="R3239" i="1"/>
  <c r="R3240" i="1"/>
  <c r="R3241" i="1"/>
  <c r="R3242" i="1"/>
  <c r="R3243" i="1"/>
  <c r="R3244" i="1"/>
  <c r="R3245" i="1"/>
  <c r="R3246" i="1"/>
  <c r="R3247" i="1"/>
  <c r="R3248" i="1"/>
  <c r="R3249" i="1"/>
  <c r="R3250" i="1"/>
  <c r="R3251" i="1"/>
  <c r="R3252" i="1"/>
  <c r="R3253" i="1"/>
  <c r="R3254" i="1"/>
  <c r="R3255" i="1"/>
  <c r="R3256" i="1"/>
  <c r="R3257" i="1"/>
  <c r="R3258" i="1"/>
  <c r="R3259" i="1"/>
  <c r="R3260" i="1"/>
  <c r="R3261" i="1"/>
  <c r="R3262" i="1"/>
  <c r="R3263" i="1"/>
  <c r="R3264" i="1"/>
  <c r="R3265" i="1"/>
  <c r="R3266" i="1"/>
  <c r="R3267" i="1"/>
  <c r="R3268" i="1"/>
  <c r="R3269" i="1"/>
  <c r="R3270" i="1"/>
  <c r="R3271" i="1"/>
  <c r="R3272" i="1"/>
  <c r="R3273" i="1"/>
  <c r="R3274" i="1"/>
  <c r="R3275" i="1"/>
  <c r="R3276" i="1"/>
  <c r="R3277" i="1"/>
  <c r="R3278" i="1"/>
  <c r="R3279" i="1"/>
  <c r="R3280" i="1"/>
  <c r="R3281" i="1"/>
  <c r="R3282" i="1"/>
  <c r="R3283" i="1"/>
  <c r="R3284" i="1"/>
  <c r="R3285" i="1"/>
  <c r="R3286" i="1"/>
  <c r="R3287" i="1"/>
  <c r="R3288" i="1"/>
  <c r="R3289" i="1"/>
  <c r="R3290" i="1"/>
  <c r="R3291" i="1"/>
  <c r="R3292" i="1"/>
  <c r="R3293" i="1"/>
  <c r="R3294" i="1"/>
  <c r="R3295" i="1"/>
  <c r="R3296" i="1"/>
  <c r="R3297" i="1"/>
  <c r="R3298" i="1"/>
  <c r="R3299" i="1"/>
  <c r="R3300" i="1"/>
  <c r="R3301" i="1"/>
  <c r="R3302" i="1"/>
  <c r="R3303" i="1"/>
  <c r="R3304" i="1"/>
  <c r="R3305" i="1"/>
  <c r="R3306" i="1"/>
  <c r="R3307" i="1"/>
  <c r="R3308" i="1"/>
  <c r="R3309" i="1"/>
  <c r="R3310" i="1"/>
  <c r="R3311" i="1"/>
  <c r="R3312" i="1"/>
  <c r="R3313" i="1"/>
  <c r="R3314" i="1"/>
  <c r="R3315" i="1"/>
  <c r="R3316" i="1"/>
  <c r="R3317" i="1"/>
  <c r="R3318" i="1"/>
  <c r="R3319" i="1"/>
  <c r="R3320" i="1"/>
  <c r="R3321" i="1"/>
  <c r="R3322" i="1"/>
  <c r="R3323" i="1"/>
  <c r="R3324" i="1"/>
  <c r="R3325" i="1"/>
  <c r="R3326" i="1"/>
  <c r="R3327" i="1"/>
  <c r="R3328" i="1"/>
  <c r="R3329" i="1"/>
  <c r="R3330" i="1"/>
  <c r="R3331" i="1"/>
  <c r="R3332" i="1"/>
  <c r="R3333" i="1"/>
  <c r="R3334" i="1"/>
  <c r="R3335" i="1"/>
  <c r="R3336" i="1"/>
  <c r="R3337" i="1"/>
  <c r="R3338" i="1"/>
  <c r="R3339" i="1"/>
  <c r="R3340" i="1"/>
  <c r="R3341" i="1"/>
  <c r="R3342" i="1"/>
  <c r="R3343" i="1"/>
  <c r="R3344" i="1"/>
  <c r="R3345" i="1"/>
  <c r="R3346" i="1"/>
  <c r="R3347" i="1"/>
  <c r="R3348" i="1"/>
  <c r="R3349" i="1"/>
  <c r="R3350" i="1"/>
  <c r="R3351" i="1"/>
  <c r="R3352" i="1"/>
  <c r="R3353" i="1"/>
  <c r="R3354" i="1"/>
  <c r="R3355" i="1"/>
  <c r="R3356" i="1"/>
  <c r="R3357" i="1"/>
  <c r="R3358" i="1"/>
  <c r="R3359" i="1"/>
  <c r="R3360" i="1"/>
  <c r="R3361" i="1"/>
  <c r="R3362" i="1"/>
  <c r="R3363" i="1"/>
  <c r="R3364" i="1"/>
  <c r="R3365" i="1"/>
  <c r="R3366" i="1"/>
  <c r="R3367" i="1"/>
  <c r="R3368" i="1"/>
  <c r="R3369" i="1"/>
  <c r="R3370" i="1"/>
  <c r="R3371" i="1"/>
  <c r="R3372" i="1"/>
  <c r="R3373" i="1"/>
  <c r="R3374" i="1"/>
  <c r="R3375" i="1"/>
  <c r="R3376" i="1"/>
  <c r="R3377" i="1"/>
  <c r="R3378" i="1"/>
  <c r="R3379" i="1"/>
  <c r="R3380" i="1"/>
  <c r="R3381" i="1"/>
  <c r="R3382" i="1"/>
  <c r="R3383" i="1"/>
  <c r="R3384" i="1"/>
  <c r="R3385" i="1"/>
  <c r="R3386" i="1"/>
  <c r="R3387" i="1"/>
  <c r="R3388" i="1"/>
  <c r="R3389" i="1"/>
  <c r="R3390" i="1"/>
  <c r="R3391" i="1"/>
  <c r="R3392" i="1"/>
  <c r="R3393" i="1"/>
  <c r="R3394" i="1"/>
  <c r="R3395" i="1"/>
  <c r="R3396" i="1"/>
  <c r="R3397" i="1"/>
  <c r="R3398" i="1"/>
  <c r="R3399" i="1"/>
  <c r="R3400" i="1"/>
  <c r="R3401" i="1"/>
  <c r="R3402" i="1"/>
  <c r="R3403" i="1"/>
  <c r="R3404" i="1"/>
  <c r="R3405" i="1"/>
  <c r="R3406" i="1"/>
  <c r="R3407" i="1"/>
  <c r="R3408" i="1"/>
  <c r="R3409" i="1"/>
  <c r="R3410" i="1"/>
  <c r="R3411" i="1"/>
  <c r="R3412" i="1"/>
  <c r="R3413" i="1"/>
  <c r="R3414" i="1"/>
  <c r="R3415" i="1"/>
  <c r="R3416" i="1"/>
  <c r="R3417" i="1"/>
  <c r="R3418" i="1"/>
  <c r="R3419" i="1"/>
  <c r="R3420" i="1"/>
  <c r="R3421" i="1"/>
  <c r="R3422" i="1"/>
  <c r="R3423" i="1"/>
  <c r="R3424" i="1"/>
  <c r="R3425" i="1"/>
  <c r="R3426" i="1"/>
  <c r="R3427" i="1"/>
  <c r="R3428" i="1"/>
  <c r="R3429" i="1"/>
  <c r="R3430" i="1"/>
  <c r="R3431" i="1"/>
  <c r="R3432" i="1"/>
  <c r="R3433" i="1"/>
  <c r="R3434" i="1"/>
  <c r="R3435" i="1"/>
  <c r="R3436" i="1"/>
  <c r="R3437" i="1"/>
  <c r="R3438" i="1"/>
  <c r="R3439" i="1"/>
  <c r="R3440" i="1"/>
  <c r="R3441" i="1"/>
  <c r="R3442" i="1"/>
  <c r="R3443" i="1"/>
  <c r="R3444" i="1"/>
  <c r="R3445" i="1"/>
  <c r="R3446" i="1"/>
  <c r="R3447" i="1"/>
  <c r="R3448" i="1"/>
  <c r="R3449" i="1"/>
  <c r="R3450" i="1"/>
  <c r="R3451" i="1"/>
  <c r="R3452" i="1"/>
  <c r="R3453" i="1"/>
  <c r="R3454" i="1"/>
  <c r="R3455" i="1"/>
  <c r="R3456" i="1"/>
  <c r="R3457" i="1"/>
  <c r="R3458" i="1"/>
  <c r="R3459" i="1"/>
  <c r="R3460" i="1"/>
  <c r="R3461" i="1"/>
  <c r="R3462" i="1"/>
  <c r="R3463" i="1"/>
  <c r="R3464" i="1"/>
  <c r="R3465" i="1"/>
  <c r="R3466" i="1"/>
  <c r="R3467" i="1"/>
  <c r="R3468" i="1"/>
  <c r="R3469" i="1"/>
  <c r="R3470" i="1"/>
  <c r="R3471" i="1"/>
  <c r="R3472" i="1"/>
  <c r="R3473" i="1"/>
  <c r="R3474" i="1"/>
  <c r="R3475" i="1"/>
  <c r="R3476" i="1"/>
  <c r="R3477" i="1"/>
  <c r="R3478" i="1"/>
  <c r="R3479" i="1"/>
  <c r="R3480" i="1"/>
  <c r="R3481" i="1"/>
  <c r="R3482" i="1"/>
  <c r="R3483" i="1"/>
  <c r="R3484" i="1"/>
  <c r="R3485" i="1"/>
  <c r="R3486" i="1"/>
  <c r="R3487" i="1"/>
  <c r="R3488" i="1"/>
  <c r="R3489" i="1"/>
  <c r="R3490" i="1"/>
  <c r="R3491" i="1"/>
  <c r="R3492" i="1"/>
  <c r="R3493" i="1"/>
  <c r="R3494" i="1"/>
  <c r="R3495" i="1"/>
  <c r="R3496" i="1"/>
  <c r="R3497" i="1"/>
  <c r="R3498" i="1"/>
  <c r="R3499" i="1"/>
  <c r="R3500" i="1"/>
  <c r="R3501" i="1"/>
  <c r="R3502" i="1"/>
  <c r="R3503" i="1"/>
  <c r="R3504" i="1"/>
  <c r="R3505" i="1"/>
  <c r="R3506" i="1"/>
  <c r="R3507" i="1"/>
  <c r="R3508" i="1"/>
  <c r="R3509" i="1"/>
  <c r="R3510" i="1"/>
  <c r="R3511" i="1"/>
  <c r="R3512" i="1"/>
  <c r="R3513" i="1"/>
  <c r="R3514" i="1"/>
  <c r="R3515" i="1"/>
  <c r="R3516" i="1"/>
  <c r="R3517" i="1"/>
  <c r="R3518" i="1"/>
  <c r="R3519" i="1"/>
  <c r="R3520" i="1"/>
  <c r="R3521" i="1"/>
  <c r="R3522" i="1"/>
  <c r="R3523" i="1"/>
  <c r="R3524" i="1"/>
  <c r="R3525" i="1"/>
  <c r="R3526" i="1"/>
  <c r="R3527" i="1"/>
  <c r="R3528" i="1"/>
  <c r="R3529" i="1"/>
  <c r="R3530" i="1"/>
  <c r="R3531" i="1"/>
  <c r="R3532" i="1"/>
  <c r="R3533" i="1"/>
  <c r="R3534" i="1"/>
  <c r="R3535" i="1"/>
  <c r="R3536" i="1"/>
  <c r="R3537" i="1"/>
  <c r="R3538" i="1"/>
  <c r="R3539" i="1"/>
  <c r="R3540" i="1"/>
  <c r="R3541" i="1"/>
  <c r="R3542" i="1"/>
  <c r="R3543" i="1"/>
  <c r="R3544" i="1"/>
  <c r="R3545" i="1"/>
  <c r="R3546" i="1"/>
  <c r="R3547" i="1"/>
  <c r="R3548" i="1"/>
  <c r="R3549" i="1"/>
  <c r="R3550" i="1"/>
  <c r="R3551" i="1"/>
  <c r="R3552" i="1"/>
  <c r="R3553" i="1"/>
  <c r="R3554" i="1"/>
  <c r="R3555" i="1"/>
  <c r="R3556" i="1"/>
  <c r="R3557" i="1"/>
  <c r="R3558" i="1"/>
  <c r="R3559" i="1"/>
  <c r="R3560" i="1"/>
  <c r="R3561" i="1"/>
  <c r="R3562" i="1"/>
  <c r="R3563" i="1"/>
  <c r="R3564" i="1"/>
  <c r="R3565" i="1"/>
  <c r="R3566" i="1"/>
  <c r="R3567" i="1"/>
  <c r="R3568" i="1"/>
  <c r="R3569" i="1"/>
  <c r="R3570" i="1"/>
  <c r="R3571" i="1"/>
  <c r="R3572" i="1"/>
  <c r="R3573" i="1"/>
  <c r="R3574" i="1"/>
  <c r="R3575" i="1"/>
  <c r="R3576" i="1"/>
  <c r="R3577" i="1"/>
  <c r="R3578" i="1"/>
  <c r="R3579" i="1"/>
  <c r="R3580" i="1"/>
  <c r="R3581" i="1"/>
  <c r="R3582" i="1"/>
  <c r="R3583" i="1"/>
  <c r="R3584" i="1"/>
  <c r="R3585" i="1"/>
  <c r="R3586" i="1"/>
  <c r="R3587" i="1"/>
  <c r="R3588" i="1"/>
  <c r="R3589" i="1"/>
  <c r="R3590" i="1"/>
  <c r="R3591" i="1"/>
  <c r="R3592" i="1"/>
  <c r="R3593" i="1"/>
  <c r="R3594" i="1"/>
  <c r="R3595" i="1"/>
  <c r="R3596" i="1"/>
  <c r="R3597" i="1"/>
  <c r="R3598" i="1"/>
  <c r="R3599" i="1"/>
  <c r="R3600" i="1"/>
  <c r="R3601" i="1"/>
  <c r="R3602" i="1"/>
  <c r="R3603" i="1"/>
  <c r="R3604" i="1"/>
  <c r="R3605" i="1"/>
  <c r="R3606" i="1"/>
  <c r="R3607" i="1"/>
  <c r="R3608" i="1"/>
  <c r="R3609" i="1"/>
  <c r="R3610" i="1"/>
  <c r="R3611" i="1"/>
  <c r="R3612" i="1"/>
  <c r="R3613" i="1"/>
  <c r="R3614" i="1"/>
  <c r="R3615" i="1"/>
  <c r="R3616" i="1"/>
  <c r="R3617" i="1"/>
  <c r="R3618" i="1"/>
  <c r="R3619" i="1"/>
  <c r="R3620" i="1"/>
  <c r="R3621" i="1"/>
  <c r="R3622" i="1"/>
  <c r="R3623" i="1"/>
  <c r="R3624" i="1"/>
  <c r="R3625" i="1"/>
  <c r="R3626" i="1"/>
  <c r="R3627" i="1"/>
  <c r="R3628" i="1"/>
  <c r="R3629" i="1"/>
  <c r="R3630" i="1"/>
  <c r="R3631" i="1"/>
  <c r="R3632" i="1"/>
  <c r="R3633" i="1"/>
  <c r="R3634" i="1"/>
  <c r="R3635" i="1"/>
  <c r="R3636" i="1"/>
  <c r="R3637" i="1"/>
  <c r="R3638" i="1"/>
  <c r="R3639" i="1"/>
  <c r="R3640" i="1"/>
  <c r="R3641" i="1"/>
  <c r="R3642" i="1"/>
  <c r="R3643" i="1"/>
  <c r="R3644" i="1"/>
  <c r="R3645" i="1"/>
  <c r="R3646" i="1"/>
  <c r="R3647" i="1"/>
  <c r="R3648" i="1"/>
  <c r="R3649" i="1"/>
  <c r="R3650" i="1"/>
  <c r="R3651" i="1"/>
  <c r="R3652" i="1"/>
  <c r="R3653" i="1"/>
  <c r="R3654" i="1"/>
  <c r="R3655" i="1"/>
  <c r="R3656" i="1"/>
  <c r="R3657" i="1"/>
  <c r="R3658" i="1"/>
  <c r="R3659" i="1"/>
  <c r="R3660" i="1"/>
  <c r="R3661" i="1"/>
  <c r="R3662" i="1"/>
  <c r="R3663" i="1"/>
  <c r="R3664" i="1"/>
  <c r="R3665" i="1"/>
  <c r="R3666" i="1"/>
  <c r="R3667" i="1"/>
  <c r="R3668" i="1"/>
  <c r="R3669" i="1"/>
  <c r="R3670" i="1"/>
  <c r="R3671" i="1"/>
  <c r="R3672" i="1"/>
  <c r="R3673" i="1"/>
  <c r="R3674" i="1"/>
  <c r="R3675" i="1"/>
  <c r="R3676" i="1"/>
  <c r="R3677" i="1"/>
  <c r="R3678" i="1"/>
  <c r="R3679" i="1"/>
  <c r="R3680" i="1"/>
  <c r="R3681" i="1"/>
  <c r="R3682" i="1"/>
  <c r="R3683" i="1"/>
  <c r="R3684" i="1"/>
  <c r="R3685" i="1"/>
  <c r="R3686" i="1"/>
  <c r="R3687" i="1"/>
  <c r="R3688" i="1"/>
  <c r="R3689" i="1"/>
  <c r="R3690" i="1"/>
  <c r="R3691" i="1"/>
  <c r="R3692" i="1"/>
  <c r="R3693" i="1"/>
  <c r="R3694" i="1"/>
  <c r="R3695" i="1"/>
  <c r="R3696" i="1"/>
  <c r="R3697" i="1"/>
  <c r="R3698" i="1"/>
  <c r="R3699" i="1"/>
  <c r="R3700" i="1"/>
  <c r="R3701" i="1"/>
  <c r="R3702" i="1"/>
  <c r="R3703" i="1"/>
  <c r="R3704" i="1"/>
  <c r="R3705" i="1"/>
  <c r="R3706" i="1"/>
  <c r="R3707" i="1"/>
  <c r="R3708" i="1"/>
  <c r="R3709" i="1"/>
  <c r="R3710" i="1"/>
  <c r="R3711" i="1"/>
  <c r="R3712" i="1"/>
  <c r="R3713" i="1"/>
  <c r="R3714" i="1"/>
  <c r="R3715" i="1"/>
  <c r="R3716" i="1"/>
  <c r="R3717" i="1"/>
  <c r="R3718" i="1"/>
  <c r="R3719" i="1"/>
  <c r="R3720" i="1"/>
  <c r="R3721" i="1"/>
  <c r="R3722" i="1"/>
  <c r="R3723" i="1"/>
  <c r="R3724" i="1"/>
  <c r="R3725" i="1"/>
  <c r="R3726" i="1"/>
  <c r="R3727" i="1"/>
  <c r="R3728" i="1"/>
  <c r="R3729" i="1"/>
  <c r="R3730" i="1"/>
  <c r="R3731" i="1"/>
  <c r="R3732" i="1"/>
  <c r="R3733" i="1"/>
  <c r="R3734" i="1"/>
  <c r="R3735" i="1"/>
  <c r="R3736" i="1"/>
  <c r="R3737" i="1"/>
  <c r="R3738" i="1"/>
  <c r="R3739" i="1"/>
  <c r="R3740" i="1"/>
  <c r="R3741" i="1"/>
  <c r="R3742" i="1"/>
  <c r="R3743" i="1"/>
  <c r="R3744" i="1"/>
  <c r="R3745" i="1"/>
  <c r="R3746" i="1"/>
  <c r="R3747" i="1"/>
  <c r="R3748" i="1"/>
  <c r="R3749" i="1"/>
  <c r="R3750" i="1"/>
  <c r="R3751" i="1"/>
  <c r="R3752" i="1"/>
  <c r="R3753" i="1"/>
  <c r="R3754" i="1"/>
  <c r="R3755" i="1"/>
  <c r="R3756" i="1"/>
  <c r="R3757" i="1"/>
  <c r="R3758" i="1"/>
  <c r="R3759" i="1"/>
  <c r="R3760" i="1"/>
  <c r="R3761" i="1"/>
  <c r="R3762" i="1"/>
  <c r="R3763" i="1"/>
  <c r="R3764" i="1"/>
  <c r="R3765" i="1"/>
  <c r="R3766" i="1"/>
  <c r="R3767" i="1"/>
  <c r="R3768" i="1"/>
  <c r="R3769" i="1"/>
  <c r="R3770" i="1"/>
  <c r="R3771" i="1"/>
  <c r="R3772" i="1"/>
  <c r="R3773" i="1"/>
  <c r="R3774" i="1"/>
  <c r="R3775" i="1"/>
  <c r="R3776" i="1"/>
  <c r="R3777" i="1"/>
  <c r="R3778" i="1"/>
  <c r="R3779" i="1"/>
  <c r="R3780" i="1"/>
  <c r="R3781" i="1"/>
  <c r="R3782" i="1"/>
  <c r="R3783" i="1"/>
  <c r="R3784" i="1"/>
  <c r="R3785" i="1"/>
  <c r="R3786" i="1"/>
  <c r="R3787" i="1"/>
  <c r="R3788" i="1"/>
  <c r="R3789" i="1"/>
  <c r="R3790" i="1"/>
  <c r="R3791" i="1"/>
  <c r="R3792" i="1"/>
  <c r="R3793" i="1"/>
  <c r="R3794" i="1"/>
  <c r="R3795" i="1"/>
  <c r="R3796" i="1"/>
  <c r="R3797" i="1"/>
  <c r="R3798" i="1"/>
  <c r="R3799" i="1"/>
  <c r="R3800" i="1"/>
  <c r="R3801" i="1"/>
  <c r="R3802" i="1"/>
  <c r="R3803" i="1"/>
  <c r="R3804" i="1"/>
  <c r="R3805" i="1"/>
  <c r="R3806" i="1"/>
  <c r="R3807" i="1"/>
  <c r="R3808" i="1"/>
  <c r="R3809" i="1"/>
  <c r="R3810" i="1"/>
  <c r="R3811" i="1"/>
  <c r="R3812" i="1"/>
  <c r="R3813" i="1"/>
  <c r="R3814" i="1"/>
  <c r="R3815" i="1"/>
  <c r="R3816" i="1"/>
  <c r="R3817" i="1"/>
  <c r="R3818" i="1"/>
  <c r="R3819" i="1"/>
  <c r="R3820" i="1"/>
  <c r="R3821" i="1"/>
  <c r="R3822" i="1"/>
  <c r="R3823" i="1"/>
  <c r="R3824" i="1"/>
  <c r="R3825" i="1"/>
  <c r="R3826" i="1"/>
  <c r="R3827" i="1"/>
  <c r="R3828" i="1"/>
  <c r="R3829" i="1"/>
  <c r="R3830" i="1"/>
  <c r="R3831" i="1"/>
  <c r="R3832" i="1"/>
  <c r="R3833" i="1"/>
  <c r="R3834" i="1"/>
  <c r="R3835" i="1"/>
  <c r="R3836" i="1"/>
  <c r="R3837" i="1"/>
  <c r="R3838" i="1"/>
  <c r="R3839" i="1"/>
  <c r="R3840" i="1"/>
  <c r="R3841" i="1"/>
  <c r="R3842" i="1"/>
  <c r="R3843" i="1"/>
  <c r="R3844" i="1"/>
  <c r="R3845" i="1"/>
  <c r="R3846" i="1"/>
  <c r="R3847" i="1"/>
  <c r="R3848" i="1"/>
  <c r="R3849" i="1"/>
  <c r="R3850" i="1"/>
  <c r="R3851" i="1"/>
  <c r="R3852" i="1"/>
  <c r="R3853" i="1"/>
  <c r="R3854" i="1"/>
  <c r="R3855" i="1"/>
  <c r="R3856" i="1"/>
  <c r="R3857" i="1"/>
  <c r="R3858" i="1"/>
  <c r="R3859" i="1"/>
  <c r="R3860" i="1"/>
  <c r="R3861" i="1"/>
  <c r="R3862" i="1"/>
  <c r="R3863" i="1"/>
  <c r="R3864" i="1"/>
  <c r="R3865" i="1"/>
  <c r="R3866" i="1"/>
  <c r="R3867" i="1"/>
  <c r="R3868" i="1"/>
  <c r="R3869" i="1"/>
  <c r="R3870" i="1"/>
  <c r="R3871" i="1"/>
  <c r="R3872" i="1"/>
  <c r="R3873" i="1"/>
  <c r="R3874" i="1"/>
  <c r="R3875" i="1"/>
  <c r="R3876" i="1"/>
  <c r="R3877" i="1"/>
  <c r="R3878" i="1"/>
  <c r="R3879" i="1"/>
  <c r="R3880" i="1"/>
  <c r="R3881" i="1"/>
  <c r="R3882" i="1"/>
  <c r="R3883" i="1"/>
  <c r="R3884" i="1"/>
  <c r="R3885" i="1"/>
  <c r="R3886" i="1"/>
  <c r="R3887" i="1"/>
  <c r="R3888" i="1"/>
  <c r="R3889" i="1"/>
  <c r="R3890" i="1"/>
  <c r="R3891" i="1"/>
  <c r="R3892" i="1"/>
  <c r="R3893" i="1"/>
  <c r="R3894" i="1"/>
  <c r="R3895" i="1"/>
  <c r="R3896" i="1"/>
  <c r="R3897" i="1"/>
  <c r="R3898" i="1"/>
  <c r="R3899" i="1"/>
  <c r="R3900" i="1"/>
  <c r="R3901" i="1"/>
  <c r="R3902" i="1"/>
  <c r="R3903" i="1"/>
  <c r="R3904" i="1"/>
  <c r="R3905" i="1"/>
  <c r="R3906" i="1"/>
  <c r="R3907" i="1"/>
  <c r="R3908" i="1"/>
  <c r="R3909" i="1"/>
  <c r="R3910" i="1"/>
  <c r="R3911" i="1"/>
  <c r="R3912" i="1"/>
  <c r="R3913" i="1"/>
  <c r="R3914" i="1"/>
  <c r="R3915" i="1"/>
  <c r="R3916" i="1"/>
  <c r="R3917" i="1"/>
  <c r="R3918" i="1"/>
  <c r="R3919" i="1"/>
  <c r="R3920" i="1"/>
  <c r="R3921" i="1"/>
  <c r="R3922" i="1"/>
  <c r="R3923" i="1"/>
  <c r="R3924" i="1"/>
  <c r="R3925" i="1"/>
  <c r="R3926" i="1"/>
  <c r="R3927" i="1"/>
  <c r="R3928" i="1"/>
  <c r="R3929" i="1"/>
  <c r="R3930" i="1"/>
  <c r="R3931" i="1"/>
  <c r="R3932" i="1"/>
  <c r="R3933" i="1"/>
  <c r="R3934" i="1"/>
  <c r="R3935" i="1"/>
  <c r="R3936" i="1"/>
  <c r="R3937" i="1"/>
  <c r="R3938" i="1"/>
  <c r="R3939" i="1"/>
  <c r="R3940" i="1"/>
  <c r="R3941" i="1"/>
  <c r="R3942" i="1"/>
  <c r="R3943" i="1"/>
  <c r="R3944" i="1"/>
  <c r="R3945" i="1"/>
  <c r="R3946" i="1"/>
  <c r="R3947" i="1"/>
  <c r="R3948" i="1"/>
  <c r="R3949" i="1"/>
  <c r="R3950" i="1"/>
  <c r="R3951" i="1"/>
  <c r="R3952" i="1"/>
  <c r="R3953" i="1"/>
  <c r="R3954" i="1"/>
  <c r="R3955" i="1"/>
  <c r="R3956" i="1"/>
  <c r="R3957" i="1"/>
  <c r="R3958" i="1"/>
  <c r="R3959" i="1"/>
  <c r="R3960" i="1"/>
  <c r="R3961" i="1"/>
  <c r="R3962" i="1"/>
  <c r="R3963" i="1"/>
  <c r="R3964" i="1"/>
  <c r="R3965" i="1"/>
  <c r="R3966" i="1"/>
  <c r="R3967" i="1"/>
  <c r="R3968" i="1"/>
  <c r="R3969" i="1"/>
  <c r="R3970" i="1"/>
  <c r="R3971" i="1"/>
  <c r="R3972" i="1"/>
  <c r="R3973" i="1"/>
  <c r="R3974" i="1"/>
  <c r="R3975" i="1"/>
  <c r="R3976" i="1"/>
  <c r="R3977" i="1"/>
  <c r="R3978" i="1"/>
  <c r="R3979" i="1"/>
  <c r="R3980" i="1"/>
  <c r="R3981" i="1"/>
  <c r="R3982" i="1"/>
  <c r="R3983" i="1"/>
  <c r="R3984" i="1"/>
  <c r="R3985" i="1"/>
  <c r="R3986" i="1"/>
  <c r="R3987" i="1"/>
  <c r="R3988" i="1"/>
  <c r="R3989" i="1"/>
  <c r="R3990" i="1"/>
  <c r="R3991" i="1"/>
  <c r="R3992" i="1"/>
  <c r="R3993" i="1"/>
  <c r="R3994" i="1"/>
  <c r="R3995" i="1"/>
  <c r="R3996" i="1"/>
  <c r="R3997" i="1"/>
  <c r="R3998" i="1"/>
  <c r="R3999" i="1"/>
  <c r="R4000" i="1"/>
  <c r="R4001" i="1"/>
  <c r="R4002" i="1"/>
  <c r="R4003" i="1"/>
  <c r="R4004" i="1"/>
  <c r="R4005" i="1"/>
  <c r="R4006" i="1"/>
  <c r="R4007" i="1"/>
  <c r="R4008" i="1"/>
  <c r="R4009" i="1"/>
  <c r="R4010" i="1"/>
  <c r="R4011" i="1"/>
  <c r="R4012" i="1"/>
  <c r="R4013" i="1"/>
  <c r="R4014" i="1"/>
  <c r="R4015" i="1"/>
  <c r="R4016" i="1"/>
  <c r="R4017" i="1"/>
  <c r="R4018" i="1"/>
  <c r="R4019" i="1"/>
  <c r="R4020" i="1"/>
  <c r="R4021" i="1"/>
  <c r="R4022" i="1"/>
  <c r="R4023" i="1"/>
  <c r="R4024" i="1"/>
  <c r="R4025" i="1"/>
  <c r="R4026" i="1"/>
  <c r="R4027" i="1"/>
  <c r="R4028" i="1"/>
  <c r="R4029" i="1"/>
  <c r="R4030" i="1"/>
  <c r="R4031" i="1"/>
  <c r="R4032" i="1"/>
  <c r="R4033" i="1"/>
  <c r="R4034" i="1"/>
  <c r="R4035" i="1"/>
  <c r="R4036" i="1"/>
  <c r="R4037" i="1"/>
  <c r="R4038" i="1"/>
  <c r="R4039" i="1"/>
  <c r="R4040" i="1"/>
  <c r="R4041" i="1"/>
  <c r="R4042" i="1"/>
  <c r="R4043" i="1"/>
  <c r="R4044" i="1"/>
  <c r="R4045" i="1"/>
  <c r="R4046" i="1"/>
  <c r="R4047" i="1"/>
  <c r="R4048" i="1"/>
  <c r="R4049" i="1"/>
  <c r="R4050" i="1"/>
  <c r="R4051" i="1"/>
  <c r="R4052" i="1"/>
  <c r="R4053" i="1"/>
  <c r="R4054" i="1"/>
  <c r="R4055" i="1"/>
  <c r="R4056" i="1"/>
  <c r="R4057" i="1"/>
  <c r="R4058" i="1"/>
  <c r="R4059" i="1"/>
  <c r="R4060" i="1"/>
  <c r="R4061" i="1"/>
  <c r="R4062" i="1"/>
  <c r="R4063" i="1"/>
  <c r="R4064" i="1"/>
  <c r="R4065" i="1"/>
  <c r="R4066" i="1"/>
  <c r="R4067" i="1"/>
  <c r="R4068" i="1"/>
  <c r="R4069" i="1"/>
  <c r="R4070" i="1"/>
  <c r="R4071" i="1"/>
  <c r="R4072" i="1"/>
  <c r="R4073" i="1"/>
  <c r="R4074" i="1"/>
  <c r="R4075" i="1"/>
  <c r="R4076" i="1"/>
  <c r="R4077" i="1"/>
  <c r="R4078" i="1"/>
  <c r="R4079" i="1"/>
  <c r="R4080" i="1"/>
  <c r="R4081" i="1"/>
  <c r="R4082" i="1"/>
  <c r="R4083" i="1"/>
  <c r="R4084" i="1"/>
  <c r="R4085" i="1"/>
  <c r="R4086" i="1"/>
  <c r="R4087" i="1"/>
  <c r="R4088" i="1"/>
  <c r="R4089" i="1"/>
  <c r="R4090" i="1"/>
  <c r="R4091" i="1"/>
  <c r="R4092" i="1"/>
  <c r="R4093" i="1"/>
  <c r="R4094" i="1"/>
  <c r="R4095" i="1"/>
  <c r="R4096" i="1"/>
  <c r="R4097" i="1"/>
  <c r="R4098" i="1"/>
  <c r="R4099" i="1"/>
  <c r="R4100" i="1"/>
  <c r="R4101" i="1"/>
  <c r="R4102" i="1"/>
  <c r="R4103" i="1"/>
  <c r="R4104" i="1"/>
  <c r="R4105" i="1"/>
  <c r="R4106" i="1"/>
  <c r="R4107" i="1"/>
  <c r="R4108" i="1"/>
  <c r="R4109" i="1"/>
  <c r="R4110" i="1"/>
  <c r="R4111" i="1"/>
  <c r="R4112" i="1"/>
  <c r="R4113" i="1"/>
  <c r="R4114" i="1"/>
  <c r="R4115" i="1"/>
  <c r="R4116" i="1"/>
  <c r="R4117" i="1"/>
  <c r="R4118" i="1"/>
  <c r="R4119" i="1"/>
  <c r="R4120" i="1"/>
  <c r="R4121" i="1"/>
  <c r="R4122" i="1"/>
  <c r="R4123" i="1"/>
  <c r="R4124" i="1"/>
  <c r="R4125" i="1"/>
  <c r="R4126" i="1"/>
  <c r="R4127" i="1"/>
  <c r="R4128" i="1"/>
  <c r="R4129" i="1"/>
  <c r="R4130" i="1"/>
  <c r="R4131" i="1"/>
  <c r="R4132" i="1"/>
  <c r="R4133" i="1"/>
  <c r="R4134" i="1"/>
  <c r="R4135" i="1"/>
  <c r="R4136" i="1"/>
  <c r="R4137" i="1"/>
  <c r="R4138" i="1"/>
  <c r="R4139" i="1"/>
  <c r="R4140" i="1"/>
  <c r="R4141" i="1"/>
  <c r="R4142" i="1"/>
  <c r="R4143" i="1"/>
  <c r="R4144" i="1"/>
  <c r="R4145" i="1"/>
  <c r="R4146" i="1"/>
  <c r="R4147" i="1"/>
  <c r="R4148" i="1"/>
  <c r="R4149" i="1"/>
  <c r="R4150" i="1"/>
  <c r="R4151" i="1"/>
  <c r="R4152" i="1"/>
  <c r="R4153" i="1"/>
  <c r="R4154" i="1"/>
  <c r="R4155" i="1"/>
  <c r="R4156" i="1"/>
  <c r="R4157" i="1"/>
  <c r="R4158" i="1"/>
  <c r="R4159" i="1"/>
  <c r="R4160" i="1"/>
  <c r="R4161" i="1"/>
  <c r="R4162" i="1"/>
  <c r="R4163" i="1"/>
  <c r="R4164" i="1"/>
  <c r="R4165" i="1"/>
  <c r="R4166" i="1"/>
  <c r="R4167" i="1"/>
  <c r="R4168" i="1"/>
  <c r="R4169" i="1"/>
  <c r="R4170" i="1"/>
  <c r="R4171" i="1"/>
  <c r="R4172" i="1"/>
  <c r="R4173" i="1"/>
  <c r="R4174" i="1"/>
  <c r="R4175" i="1"/>
  <c r="R4176" i="1"/>
  <c r="R4177" i="1"/>
  <c r="R4178" i="1"/>
  <c r="R4179" i="1"/>
  <c r="R4180" i="1"/>
  <c r="R4181" i="1"/>
  <c r="R4182" i="1"/>
  <c r="R4183" i="1"/>
  <c r="R4184" i="1"/>
  <c r="R4185" i="1"/>
  <c r="R4186" i="1"/>
  <c r="R4187" i="1"/>
  <c r="R4188" i="1"/>
  <c r="R4189" i="1"/>
  <c r="R4190" i="1"/>
  <c r="R4191" i="1"/>
  <c r="R4192" i="1"/>
  <c r="R4193" i="1"/>
  <c r="R4194" i="1"/>
  <c r="R4195" i="1"/>
  <c r="R4196" i="1"/>
  <c r="R4197" i="1"/>
  <c r="R4198" i="1"/>
  <c r="R4199" i="1"/>
  <c r="R4200" i="1"/>
  <c r="R4201" i="1"/>
  <c r="R4202" i="1"/>
  <c r="R4203" i="1"/>
  <c r="R4204" i="1"/>
  <c r="R4205" i="1"/>
  <c r="R4206" i="1"/>
  <c r="R4207" i="1"/>
  <c r="R4208" i="1"/>
  <c r="R4209" i="1"/>
  <c r="R4210" i="1"/>
  <c r="R4211" i="1"/>
  <c r="R4212" i="1"/>
  <c r="R4213" i="1"/>
  <c r="R4214" i="1"/>
  <c r="R4215" i="1"/>
  <c r="R4216" i="1"/>
  <c r="R4217" i="1"/>
  <c r="R4218" i="1"/>
  <c r="R4219" i="1"/>
  <c r="R4220" i="1"/>
  <c r="R4221" i="1"/>
  <c r="R4222" i="1"/>
  <c r="R4223" i="1"/>
  <c r="R4224" i="1"/>
  <c r="R4225" i="1"/>
  <c r="R4226" i="1"/>
  <c r="R4227" i="1"/>
  <c r="R4228" i="1"/>
  <c r="R4229" i="1"/>
  <c r="R4230" i="1"/>
  <c r="R4231" i="1"/>
  <c r="R4232" i="1"/>
  <c r="R4233" i="1"/>
  <c r="R4234" i="1"/>
  <c r="R4235" i="1"/>
  <c r="R4236" i="1"/>
  <c r="R4237" i="1"/>
  <c r="R4238" i="1"/>
  <c r="R4239" i="1"/>
  <c r="R4240" i="1"/>
  <c r="R4241" i="1"/>
  <c r="R4242" i="1"/>
  <c r="R4243" i="1"/>
  <c r="R4244" i="1"/>
  <c r="R4245" i="1"/>
  <c r="R4246" i="1"/>
  <c r="R4247" i="1"/>
  <c r="R4248" i="1"/>
  <c r="R4249" i="1"/>
  <c r="R4250" i="1"/>
  <c r="R4251" i="1"/>
  <c r="R4252" i="1"/>
  <c r="R4253" i="1"/>
  <c r="R4254" i="1"/>
  <c r="R4255" i="1"/>
  <c r="R4256" i="1"/>
  <c r="R4257" i="1"/>
  <c r="R4258" i="1"/>
  <c r="R4259" i="1"/>
  <c r="R4260" i="1"/>
  <c r="R4261" i="1"/>
  <c r="R4262" i="1"/>
  <c r="R4263" i="1"/>
  <c r="R4264" i="1"/>
  <c r="R4265" i="1"/>
  <c r="R4266" i="1"/>
  <c r="R4267" i="1"/>
  <c r="R4268" i="1"/>
  <c r="R4269" i="1"/>
  <c r="R4270" i="1"/>
  <c r="R4271" i="1"/>
  <c r="R4272" i="1"/>
  <c r="R4273" i="1"/>
  <c r="R4274" i="1"/>
  <c r="R4275" i="1"/>
  <c r="R4276" i="1"/>
  <c r="R4277" i="1"/>
  <c r="R4278" i="1"/>
  <c r="R4279" i="1"/>
  <c r="R4280" i="1"/>
  <c r="R4281" i="1"/>
  <c r="R4282" i="1"/>
  <c r="R4283" i="1"/>
  <c r="R4284" i="1"/>
  <c r="R4285" i="1"/>
  <c r="R4286" i="1"/>
  <c r="R4287" i="1"/>
  <c r="R4288" i="1"/>
  <c r="R4289" i="1"/>
  <c r="R4290" i="1"/>
  <c r="R4291" i="1"/>
  <c r="R4292" i="1"/>
  <c r="R4293" i="1"/>
  <c r="R4294" i="1"/>
  <c r="R4295" i="1"/>
  <c r="R4296" i="1"/>
  <c r="R4297" i="1"/>
  <c r="R4298" i="1"/>
  <c r="R4299" i="1"/>
  <c r="R4300" i="1"/>
  <c r="R4301" i="1"/>
  <c r="R4302" i="1"/>
  <c r="R4303" i="1"/>
  <c r="R4304" i="1"/>
  <c r="R4305" i="1"/>
  <c r="R4306" i="1"/>
  <c r="R4307" i="1"/>
  <c r="R4308" i="1"/>
  <c r="R4309" i="1"/>
  <c r="R4310" i="1"/>
  <c r="R4311" i="1"/>
  <c r="R4312" i="1"/>
  <c r="R4313" i="1"/>
  <c r="R4314" i="1"/>
  <c r="R4315" i="1"/>
  <c r="R4316" i="1"/>
  <c r="R4317" i="1"/>
  <c r="R4318" i="1"/>
  <c r="R4319" i="1"/>
  <c r="R4320" i="1"/>
  <c r="R4321" i="1"/>
  <c r="R4322" i="1"/>
  <c r="R4323" i="1"/>
  <c r="R4324" i="1"/>
  <c r="R4325" i="1"/>
  <c r="R4326" i="1"/>
  <c r="R4327" i="1"/>
  <c r="R4328" i="1"/>
  <c r="R4329" i="1"/>
  <c r="R4330" i="1"/>
  <c r="R4331" i="1"/>
  <c r="R4332" i="1"/>
  <c r="R4333" i="1"/>
  <c r="R4334" i="1"/>
  <c r="R4335" i="1"/>
  <c r="R4336" i="1"/>
  <c r="R4337" i="1"/>
  <c r="R4338" i="1"/>
  <c r="R4339" i="1"/>
  <c r="R4340" i="1"/>
  <c r="R4341" i="1"/>
  <c r="R4342" i="1"/>
  <c r="R4343" i="1"/>
  <c r="R4344" i="1"/>
  <c r="R4345" i="1"/>
  <c r="R4346" i="1"/>
  <c r="R4347" i="1"/>
  <c r="R4348" i="1"/>
  <c r="R4349" i="1"/>
  <c r="R4350" i="1"/>
  <c r="R4351" i="1"/>
  <c r="R4352" i="1"/>
  <c r="R4353" i="1"/>
  <c r="R4354" i="1"/>
  <c r="R4355" i="1"/>
  <c r="R4356" i="1"/>
  <c r="R4357" i="1"/>
  <c r="R4358" i="1"/>
  <c r="R4359" i="1"/>
  <c r="R4360" i="1"/>
  <c r="R4361" i="1"/>
  <c r="R4362" i="1"/>
  <c r="R4363" i="1"/>
  <c r="R4364" i="1"/>
  <c r="R4365" i="1"/>
  <c r="R4366" i="1"/>
  <c r="R4367" i="1"/>
  <c r="R4368" i="1"/>
  <c r="R4369" i="1"/>
  <c r="R4370" i="1"/>
  <c r="R4371" i="1"/>
  <c r="R4372" i="1"/>
  <c r="R4373" i="1"/>
  <c r="R4374" i="1"/>
  <c r="R4375" i="1"/>
  <c r="R4376" i="1"/>
  <c r="R4377" i="1"/>
  <c r="R4378" i="1"/>
  <c r="R4379" i="1"/>
  <c r="R4380" i="1"/>
  <c r="R4381" i="1"/>
  <c r="R4382" i="1"/>
  <c r="R4383" i="1"/>
  <c r="R4384" i="1"/>
  <c r="R4385" i="1"/>
  <c r="R4386" i="1"/>
  <c r="R4387" i="1"/>
  <c r="R4388" i="1"/>
  <c r="R4389" i="1"/>
  <c r="R4390" i="1"/>
  <c r="R4391" i="1"/>
  <c r="R4392" i="1"/>
  <c r="R4393" i="1"/>
  <c r="R4394" i="1"/>
  <c r="R4395" i="1"/>
  <c r="R4396" i="1"/>
  <c r="R4397" i="1"/>
  <c r="R4398" i="1"/>
  <c r="R4399" i="1"/>
  <c r="R4400" i="1"/>
  <c r="R4401" i="1"/>
  <c r="R4402" i="1"/>
  <c r="R4403" i="1"/>
  <c r="R4404" i="1"/>
  <c r="R4405" i="1"/>
  <c r="R4406" i="1"/>
  <c r="R4407" i="1"/>
  <c r="R4408" i="1"/>
  <c r="R4409" i="1"/>
  <c r="R4410" i="1"/>
  <c r="R4411" i="1"/>
  <c r="R4412" i="1"/>
  <c r="R4413" i="1"/>
  <c r="R4414" i="1"/>
  <c r="R4415" i="1"/>
  <c r="R4416" i="1"/>
  <c r="R4417" i="1"/>
  <c r="R4418" i="1"/>
  <c r="R4419" i="1"/>
  <c r="R4420" i="1"/>
  <c r="R4421" i="1"/>
  <c r="R4422" i="1"/>
  <c r="R4423" i="1"/>
  <c r="R4424" i="1"/>
  <c r="R4425" i="1"/>
  <c r="R4426" i="1"/>
  <c r="R4427" i="1"/>
  <c r="R4428" i="1"/>
  <c r="R4429" i="1"/>
  <c r="R4430" i="1"/>
  <c r="R4431" i="1"/>
  <c r="R4432" i="1"/>
  <c r="R4433" i="1"/>
  <c r="R4434" i="1"/>
  <c r="R4435" i="1"/>
  <c r="R4436" i="1"/>
  <c r="R4437" i="1"/>
  <c r="R4438" i="1"/>
  <c r="R4439" i="1"/>
  <c r="R4440" i="1"/>
  <c r="R4441" i="1"/>
  <c r="R4442" i="1"/>
  <c r="R4443" i="1"/>
  <c r="R4444" i="1"/>
  <c r="R4445" i="1"/>
  <c r="R4446" i="1"/>
  <c r="R4447" i="1"/>
  <c r="R4448" i="1"/>
  <c r="R4449" i="1"/>
  <c r="R4450" i="1"/>
  <c r="R4451" i="1"/>
  <c r="R4452" i="1"/>
  <c r="R4453" i="1"/>
  <c r="R4454" i="1"/>
  <c r="R4455" i="1"/>
  <c r="R4456" i="1"/>
  <c r="R4457" i="1"/>
  <c r="R4458" i="1"/>
  <c r="R4459" i="1"/>
  <c r="R4460" i="1"/>
  <c r="R4461" i="1"/>
  <c r="R4462" i="1"/>
  <c r="R4463" i="1"/>
  <c r="R4464" i="1"/>
  <c r="R4465" i="1"/>
  <c r="R4466" i="1"/>
  <c r="R4467" i="1"/>
  <c r="R4468" i="1"/>
  <c r="R4469" i="1"/>
  <c r="R4470" i="1"/>
  <c r="R4471" i="1"/>
  <c r="R4472" i="1"/>
  <c r="R4473" i="1"/>
  <c r="R4474" i="1"/>
  <c r="R4475" i="1"/>
  <c r="R4476" i="1"/>
  <c r="R4477" i="1"/>
  <c r="R4478" i="1"/>
  <c r="R4479" i="1"/>
  <c r="R4480" i="1"/>
  <c r="R4481" i="1"/>
  <c r="R4482" i="1"/>
  <c r="R4483" i="1"/>
  <c r="R4484" i="1"/>
  <c r="R4485" i="1"/>
  <c r="R4486" i="1"/>
  <c r="R4487" i="1"/>
  <c r="R4488" i="1"/>
  <c r="R4489" i="1"/>
  <c r="R4490" i="1"/>
  <c r="R4491" i="1"/>
  <c r="R4492" i="1"/>
  <c r="R4493" i="1"/>
  <c r="R4494" i="1"/>
  <c r="R4495" i="1"/>
  <c r="R4496" i="1"/>
  <c r="R4497" i="1"/>
  <c r="R4498" i="1"/>
  <c r="R4499" i="1"/>
  <c r="R4500" i="1"/>
  <c r="R4501" i="1"/>
  <c r="R4502" i="1"/>
  <c r="R4503" i="1"/>
  <c r="R4504" i="1"/>
  <c r="R4505" i="1"/>
  <c r="R4506" i="1"/>
  <c r="R4507" i="1"/>
  <c r="R4508" i="1"/>
  <c r="R4509" i="1"/>
  <c r="R4510" i="1"/>
  <c r="R4511" i="1"/>
  <c r="R4512" i="1"/>
  <c r="R4513" i="1"/>
  <c r="R4514" i="1"/>
  <c r="R4515" i="1"/>
  <c r="R4516" i="1"/>
  <c r="R4517" i="1"/>
  <c r="R4518" i="1"/>
  <c r="R4519" i="1"/>
  <c r="R4520" i="1"/>
  <c r="R4521" i="1"/>
  <c r="R4522" i="1"/>
  <c r="R4523" i="1"/>
  <c r="R4524" i="1"/>
  <c r="R4525" i="1"/>
  <c r="R4526" i="1"/>
  <c r="R4527" i="1"/>
  <c r="R4528" i="1"/>
  <c r="R4529" i="1"/>
  <c r="R4530" i="1"/>
  <c r="R4531" i="1"/>
  <c r="R4532" i="1"/>
  <c r="R4533" i="1"/>
  <c r="R4534" i="1"/>
  <c r="R4535" i="1"/>
  <c r="R4536" i="1"/>
  <c r="R4537" i="1"/>
  <c r="R4538" i="1"/>
  <c r="R4539" i="1"/>
  <c r="R4540" i="1"/>
  <c r="R4541" i="1"/>
  <c r="R4542" i="1"/>
  <c r="R4543" i="1"/>
  <c r="R4544" i="1"/>
  <c r="R4545" i="1"/>
  <c r="R4546" i="1"/>
  <c r="R4547" i="1"/>
  <c r="R4548" i="1"/>
  <c r="R4549" i="1"/>
  <c r="R4550" i="1"/>
  <c r="R4551" i="1"/>
  <c r="R4552" i="1"/>
  <c r="R4553" i="1"/>
  <c r="R4554" i="1"/>
  <c r="R4555" i="1"/>
  <c r="R4556" i="1"/>
  <c r="R4557" i="1"/>
  <c r="R4558" i="1"/>
  <c r="R4559" i="1"/>
  <c r="R4560" i="1"/>
  <c r="R4561" i="1"/>
  <c r="R4562" i="1"/>
  <c r="R4563" i="1"/>
  <c r="R4564" i="1"/>
  <c r="R4565" i="1"/>
  <c r="R4566" i="1"/>
  <c r="R4567" i="1"/>
  <c r="R4568" i="1"/>
  <c r="R4569" i="1"/>
  <c r="R4570" i="1"/>
  <c r="R4571" i="1"/>
  <c r="R4572" i="1"/>
  <c r="R4573" i="1"/>
  <c r="R4574" i="1"/>
  <c r="R4575" i="1"/>
  <c r="R4576" i="1"/>
  <c r="R4577" i="1"/>
  <c r="R4578" i="1"/>
  <c r="R4579" i="1"/>
  <c r="R4580" i="1"/>
  <c r="R4581" i="1"/>
  <c r="R4582" i="1"/>
  <c r="R4583" i="1"/>
  <c r="R4584" i="1"/>
  <c r="R4585" i="1"/>
  <c r="R4586" i="1"/>
  <c r="R4587" i="1"/>
  <c r="R4588" i="1"/>
  <c r="R4589" i="1"/>
  <c r="R4590" i="1"/>
  <c r="R4591" i="1"/>
  <c r="R4592" i="1"/>
  <c r="R4593" i="1"/>
  <c r="R4594" i="1"/>
  <c r="R4595" i="1"/>
  <c r="R4596" i="1"/>
  <c r="R4597" i="1"/>
  <c r="R4598" i="1"/>
  <c r="R4599" i="1"/>
  <c r="R4600" i="1"/>
  <c r="R4601" i="1"/>
  <c r="R4602" i="1"/>
  <c r="R4603" i="1"/>
  <c r="R4604" i="1"/>
  <c r="R4605" i="1"/>
  <c r="R4606" i="1"/>
  <c r="R4607" i="1"/>
  <c r="R4608" i="1"/>
  <c r="R4609" i="1"/>
  <c r="R4610" i="1"/>
  <c r="R4611" i="1"/>
  <c r="R4612" i="1"/>
  <c r="R4613" i="1"/>
  <c r="R4614" i="1"/>
  <c r="R4615" i="1"/>
  <c r="R4616" i="1"/>
  <c r="R4617" i="1"/>
  <c r="R4618" i="1"/>
  <c r="R4619" i="1"/>
  <c r="R4620" i="1"/>
  <c r="R4621" i="1"/>
  <c r="R4622" i="1"/>
  <c r="R4623" i="1"/>
  <c r="R4624" i="1"/>
  <c r="R4625" i="1"/>
  <c r="R4626" i="1"/>
  <c r="R4627" i="1"/>
  <c r="R4628" i="1"/>
  <c r="R4629" i="1"/>
  <c r="R4630" i="1"/>
  <c r="R4631" i="1"/>
  <c r="R4632" i="1"/>
  <c r="R4633" i="1"/>
  <c r="R4634" i="1"/>
  <c r="R4635" i="1"/>
  <c r="R4636" i="1"/>
  <c r="R4637" i="1"/>
  <c r="R4638" i="1"/>
  <c r="R4639" i="1"/>
  <c r="R4640" i="1"/>
  <c r="R4641" i="1"/>
  <c r="R4642" i="1"/>
  <c r="R4643" i="1"/>
  <c r="R4644" i="1"/>
  <c r="R4645" i="1"/>
  <c r="R4646" i="1"/>
  <c r="R4647" i="1"/>
  <c r="R4648" i="1"/>
  <c r="R4649" i="1"/>
  <c r="R4650" i="1"/>
  <c r="R4651" i="1"/>
  <c r="R4652" i="1"/>
  <c r="R4653" i="1"/>
  <c r="R4654" i="1"/>
  <c r="R4655" i="1"/>
  <c r="R4656" i="1"/>
  <c r="R4657" i="1"/>
  <c r="R4658" i="1"/>
  <c r="R4659" i="1"/>
  <c r="R4660" i="1"/>
  <c r="R4661" i="1"/>
  <c r="R4662" i="1"/>
  <c r="R4663" i="1"/>
  <c r="R4664" i="1"/>
  <c r="R4665" i="1"/>
  <c r="R4666" i="1"/>
  <c r="R4667" i="1"/>
  <c r="R4668" i="1"/>
  <c r="R4669" i="1"/>
  <c r="R4670" i="1"/>
  <c r="R4671" i="1"/>
  <c r="R4672" i="1"/>
  <c r="R4673" i="1"/>
  <c r="R4674" i="1"/>
  <c r="R4675" i="1"/>
  <c r="R4676" i="1"/>
  <c r="R4677" i="1"/>
  <c r="R4678" i="1"/>
  <c r="R4679" i="1"/>
  <c r="R4680" i="1"/>
  <c r="R4681" i="1"/>
  <c r="R4682" i="1"/>
  <c r="R4683" i="1"/>
  <c r="R4684" i="1"/>
  <c r="R4685" i="1"/>
  <c r="R4686" i="1"/>
  <c r="R4687" i="1"/>
  <c r="R4688" i="1"/>
  <c r="R4689" i="1"/>
  <c r="R4690" i="1"/>
  <c r="R4691" i="1"/>
  <c r="R4692" i="1"/>
  <c r="R4693" i="1"/>
  <c r="R4694" i="1"/>
  <c r="R4695" i="1"/>
  <c r="R4696" i="1"/>
  <c r="R4697" i="1"/>
  <c r="R4698" i="1"/>
  <c r="R4699" i="1"/>
  <c r="R4700" i="1"/>
  <c r="R4701" i="1"/>
  <c r="R4702" i="1"/>
  <c r="R4703" i="1"/>
  <c r="R4704" i="1"/>
  <c r="R4705" i="1"/>
  <c r="R4706" i="1"/>
  <c r="R4707" i="1"/>
  <c r="R4708" i="1"/>
  <c r="R4709" i="1"/>
  <c r="R4710" i="1"/>
  <c r="R4711" i="1"/>
  <c r="R4712" i="1"/>
  <c r="R4713" i="1"/>
  <c r="R4714" i="1"/>
  <c r="R4715" i="1"/>
  <c r="R4716" i="1"/>
  <c r="R4717" i="1"/>
  <c r="R4718" i="1"/>
  <c r="R4719" i="1"/>
  <c r="R4720" i="1"/>
  <c r="R4721" i="1"/>
  <c r="R4722" i="1"/>
  <c r="R4723" i="1"/>
  <c r="R4724" i="1"/>
  <c r="R4725" i="1"/>
  <c r="R4726" i="1"/>
  <c r="R4727" i="1"/>
  <c r="R4728" i="1"/>
  <c r="R4729" i="1"/>
  <c r="R4730" i="1"/>
  <c r="R4731" i="1"/>
  <c r="R4732" i="1"/>
  <c r="R4733" i="1"/>
  <c r="R4734" i="1"/>
  <c r="R4735" i="1"/>
  <c r="R4736" i="1"/>
  <c r="R4737" i="1"/>
  <c r="R4738" i="1"/>
  <c r="R4739" i="1"/>
  <c r="R4740" i="1"/>
  <c r="R4741" i="1"/>
  <c r="R4742" i="1"/>
  <c r="R4743" i="1"/>
  <c r="R4744" i="1"/>
  <c r="R4745" i="1"/>
  <c r="R4746" i="1"/>
  <c r="R4747" i="1"/>
  <c r="R4748" i="1"/>
  <c r="R4749" i="1"/>
  <c r="R4750" i="1"/>
  <c r="R4751" i="1"/>
  <c r="R4752" i="1"/>
  <c r="R4753" i="1"/>
  <c r="R4754" i="1"/>
  <c r="R4755" i="1"/>
  <c r="R4756" i="1"/>
  <c r="R4757" i="1"/>
  <c r="R4758" i="1"/>
  <c r="R4759" i="1"/>
  <c r="R4760" i="1"/>
  <c r="R4761" i="1"/>
  <c r="R4762" i="1"/>
  <c r="R4763" i="1"/>
  <c r="R4764" i="1"/>
  <c r="R4765" i="1"/>
  <c r="R4766" i="1"/>
  <c r="R4767" i="1"/>
  <c r="R4768" i="1"/>
  <c r="R4769" i="1"/>
  <c r="R4770" i="1"/>
  <c r="R4771" i="1"/>
  <c r="R4772" i="1"/>
  <c r="R4773" i="1"/>
  <c r="R4774" i="1"/>
  <c r="R4775" i="1"/>
  <c r="R4776" i="1"/>
  <c r="R4777" i="1"/>
  <c r="R4778" i="1"/>
  <c r="R4779" i="1"/>
  <c r="R4780" i="1"/>
  <c r="R4781" i="1"/>
  <c r="R4782" i="1"/>
  <c r="R4783" i="1"/>
  <c r="R4784" i="1"/>
  <c r="R4785" i="1"/>
  <c r="R4786" i="1"/>
  <c r="R4787" i="1"/>
  <c r="R4788" i="1"/>
  <c r="R4789" i="1"/>
  <c r="R4790" i="1"/>
  <c r="R4791" i="1"/>
  <c r="R4792" i="1"/>
  <c r="R4793" i="1"/>
  <c r="R4794" i="1"/>
  <c r="R4795" i="1"/>
  <c r="R4796" i="1"/>
  <c r="R4797" i="1"/>
  <c r="R4798" i="1"/>
  <c r="R4799" i="1"/>
  <c r="R4800" i="1"/>
  <c r="R4801" i="1"/>
  <c r="R4802" i="1"/>
  <c r="R4803" i="1"/>
  <c r="R4804" i="1"/>
  <c r="R4805" i="1"/>
  <c r="R4806" i="1"/>
  <c r="R4807" i="1"/>
  <c r="R4808" i="1"/>
  <c r="R4809" i="1"/>
  <c r="R4810" i="1"/>
  <c r="R4811" i="1"/>
  <c r="R4812" i="1"/>
  <c r="R4813" i="1"/>
  <c r="R4814" i="1"/>
  <c r="R4815" i="1"/>
  <c r="R4816" i="1"/>
  <c r="R4817" i="1"/>
  <c r="R4818" i="1"/>
  <c r="R4819" i="1"/>
  <c r="R4820" i="1"/>
  <c r="R4821" i="1"/>
  <c r="R4822" i="1"/>
  <c r="R4823" i="1"/>
  <c r="R4824" i="1"/>
  <c r="R4825" i="1"/>
  <c r="R4826" i="1"/>
  <c r="R4827" i="1"/>
  <c r="R4828" i="1"/>
  <c r="R4829" i="1"/>
  <c r="R4830" i="1"/>
  <c r="R4831" i="1"/>
  <c r="R4832" i="1"/>
  <c r="R4833" i="1"/>
  <c r="R4834" i="1"/>
  <c r="R4835" i="1"/>
  <c r="R4836" i="1"/>
  <c r="R4837" i="1"/>
  <c r="R4838" i="1"/>
  <c r="R4839" i="1"/>
  <c r="R4840" i="1"/>
  <c r="R4841" i="1"/>
  <c r="R4842" i="1"/>
  <c r="R4843" i="1"/>
  <c r="R4844" i="1"/>
  <c r="R4845" i="1"/>
  <c r="R4846" i="1"/>
  <c r="R4847" i="1"/>
  <c r="R4848" i="1"/>
  <c r="R4849" i="1"/>
  <c r="R4850" i="1"/>
  <c r="R4851" i="1"/>
  <c r="R4852" i="1"/>
  <c r="R4853" i="1"/>
  <c r="R4854" i="1"/>
  <c r="R4855" i="1"/>
  <c r="R4856" i="1"/>
  <c r="R4857" i="1"/>
  <c r="R4858" i="1"/>
  <c r="R4859" i="1"/>
  <c r="R4860" i="1"/>
  <c r="R4861" i="1"/>
  <c r="R4862" i="1"/>
  <c r="R4863" i="1"/>
  <c r="R4864" i="1"/>
  <c r="R4865" i="1"/>
  <c r="R4866" i="1"/>
  <c r="R4867" i="1"/>
  <c r="R4868" i="1"/>
  <c r="R4869" i="1"/>
  <c r="R4870" i="1"/>
  <c r="R4871" i="1"/>
  <c r="R4872" i="1"/>
  <c r="R4873" i="1"/>
  <c r="R4874" i="1"/>
  <c r="R4875" i="1"/>
  <c r="R4876" i="1"/>
  <c r="R4877" i="1"/>
  <c r="R4878" i="1"/>
  <c r="R4879" i="1"/>
  <c r="R4880" i="1"/>
  <c r="R4881" i="1"/>
  <c r="R4882" i="1"/>
  <c r="R4883" i="1"/>
  <c r="R4884" i="1"/>
  <c r="R4885" i="1"/>
  <c r="R4886" i="1"/>
  <c r="R4887" i="1"/>
  <c r="R4888" i="1"/>
  <c r="R4889" i="1"/>
  <c r="R4890" i="1"/>
  <c r="R4891" i="1"/>
  <c r="R4892" i="1"/>
  <c r="R4893" i="1"/>
  <c r="R4894" i="1"/>
  <c r="R4895" i="1"/>
  <c r="R4896" i="1"/>
  <c r="R4897" i="1"/>
  <c r="R4898" i="1"/>
  <c r="R4899" i="1"/>
  <c r="R4900" i="1"/>
  <c r="R4901" i="1"/>
  <c r="R4902" i="1"/>
  <c r="R4903" i="1"/>
  <c r="R4904" i="1"/>
  <c r="R4905" i="1"/>
  <c r="R4906" i="1"/>
  <c r="R4907" i="1"/>
  <c r="R4908" i="1"/>
  <c r="R4909" i="1"/>
  <c r="R4910" i="1"/>
  <c r="R4911" i="1"/>
  <c r="R4912" i="1"/>
  <c r="R4913" i="1"/>
  <c r="R4914" i="1"/>
  <c r="R4915" i="1"/>
  <c r="R4916" i="1"/>
  <c r="R4917" i="1"/>
  <c r="R4918" i="1"/>
  <c r="R4919" i="1"/>
  <c r="R4920" i="1"/>
  <c r="R4921" i="1"/>
  <c r="R4922" i="1"/>
  <c r="R4923" i="1"/>
  <c r="R4924" i="1"/>
  <c r="R4925" i="1"/>
  <c r="R4926" i="1"/>
  <c r="R4927" i="1"/>
  <c r="R4928" i="1"/>
  <c r="R4929" i="1"/>
  <c r="R4930" i="1"/>
  <c r="R4931" i="1"/>
  <c r="R4932" i="1"/>
  <c r="R4933" i="1"/>
  <c r="R4934" i="1"/>
  <c r="R4935" i="1"/>
  <c r="R4936" i="1"/>
  <c r="R4937" i="1"/>
  <c r="R4938" i="1"/>
  <c r="R4939" i="1"/>
  <c r="R4940" i="1"/>
  <c r="R4941" i="1"/>
  <c r="R4942" i="1"/>
  <c r="R4943" i="1"/>
  <c r="R4944" i="1"/>
  <c r="R4945" i="1"/>
  <c r="R4946" i="1"/>
  <c r="R4947" i="1"/>
  <c r="R4948" i="1"/>
  <c r="R4949" i="1"/>
  <c r="R4950" i="1"/>
  <c r="R4951" i="1"/>
  <c r="R4952" i="1"/>
  <c r="R4953" i="1"/>
  <c r="R4954" i="1"/>
  <c r="R4955" i="1"/>
  <c r="R4956" i="1"/>
  <c r="R4957" i="1"/>
  <c r="R4958" i="1"/>
  <c r="R4959" i="1"/>
  <c r="R4960" i="1"/>
  <c r="R4961" i="1"/>
  <c r="R4962" i="1"/>
  <c r="R4963" i="1"/>
  <c r="R4964" i="1"/>
  <c r="R4965" i="1"/>
  <c r="R4966" i="1"/>
  <c r="R4967" i="1"/>
  <c r="R4968" i="1"/>
  <c r="R4969" i="1"/>
  <c r="R4970" i="1"/>
  <c r="R4971" i="1"/>
  <c r="R4972" i="1"/>
  <c r="R4973" i="1"/>
  <c r="R4974" i="1"/>
  <c r="R4975" i="1"/>
  <c r="R4976" i="1"/>
  <c r="R4977" i="1"/>
  <c r="R4978" i="1"/>
  <c r="R4979" i="1"/>
  <c r="R4980" i="1"/>
  <c r="R4981" i="1"/>
  <c r="R4982" i="1"/>
  <c r="R4983" i="1"/>
  <c r="R4984" i="1"/>
  <c r="R4985" i="1"/>
  <c r="R4986" i="1"/>
  <c r="R4987" i="1"/>
  <c r="R4988" i="1"/>
  <c r="R4989" i="1"/>
  <c r="R4990" i="1"/>
  <c r="R4991" i="1"/>
  <c r="R4992" i="1"/>
  <c r="R4993" i="1"/>
  <c r="R4994" i="1"/>
  <c r="R4995" i="1"/>
  <c r="R4996" i="1"/>
  <c r="R4997" i="1"/>
  <c r="R4998" i="1"/>
  <c r="R4999" i="1"/>
  <c r="R5000" i="1"/>
  <c r="R5001" i="1"/>
  <c r="R5002" i="1"/>
  <c r="R5003" i="1"/>
  <c r="R5004" i="1"/>
  <c r="R5005" i="1"/>
  <c r="R5006" i="1"/>
  <c r="R5007" i="1"/>
  <c r="R5008" i="1"/>
  <c r="R5009" i="1"/>
  <c r="R5010" i="1"/>
  <c r="R5011" i="1"/>
  <c r="R5012" i="1"/>
  <c r="R5013" i="1"/>
  <c r="R5014" i="1"/>
  <c r="R5015" i="1"/>
  <c r="R5016" i="1"/>
  <c r="R5017" i="1"/>
  <c r="R5018" i="1"/>
  <c r="R5019" i="1"/>
  <c r="R5020" i="1"/>
  <c r="R5021" i="1"/>
  <c r="R5022" i="1"/>
  <c r="R5023" i="1"/>
  <c r="R5024" i="1"/>
  <c r="R5025" i="1"/>
  <c r="R5026" i="1"/>
  <c r="R5027" i="1"/>
  <c r="R5028" i="1"/>
  <c r="R5029" i="1"/>
  <c r="R5030" i="1"/>
  <c r="R5031" i="1"/>
  <c r="R5032" i="1"/>
  <c r="R5033" i="1"/>
  <c r="R5034" i="1"/>
  <c r="R5035" i="1"/>
  <c r="R5036" i="1"/>
  <c r="R5037" i="1"/>
  <c r="R5038" i="1"/>
  <c r="R5039" i="1"/>
  <c r="R5040" i="1"/>
  <c r="R5041" i="1"/>
  <c r="R5042" i="1"/>
  <c r="R5043" i="1"/>
  <c r="R5044" i="1"/>
  <c r="R5045" i="1"/>
  <c r="R5046" i="1"/>
  <c r="R5047" i="1"/>
  <c r="R5048" i="1"/>
  <c r="R5049" i="1"/>
  <c r="R5050" i="1"/>
  <c r="R5051" i="1"/>
  <c r="R5052" i="1"/>
  <c r="R5053" i="1"/>
  <c r="R5054" i="1"/>
  <c r="R5055" i="1"/>
  <c r="R5056" i="1"/>
  <c r="R5057" i="1"/>
  <c r="R5058" i="1"/>
  <c r="R5059" i="1"/>
  <c r="R5060" i="1"/>
  <c r="R5061" i="1"/>
  <c r="R5062" i="1"/>
  <c r="R5063" i="1"/>
  <c r="R5064" i="1"/>
  <c r="R5065" i="1"/>
  <c r="R5066" i="1"/>
  <c r="R5067" i="1"/>
  <c r="R5068" i="1"/>
  <c r="R5069" i="1"/>
  <c r="R5070" i="1"/>
  <c r="R5071" i="1"/>
  <c r="R5072" i="1"/>
  <c r="R5073" i="1"/>
  <c r="R5074" i="1"/>
  <c r="R5075" i="1"/>
  <c r="R5076" i="1"/>
  <c r="R5077" i="1"/>
  <c r="R5078" i="1"/>
  <c r="R5079" i="1"/>
  <c r="R5080" i="1"/>
  <c r="R5081" i="1"/>
  <c r="R5082" i="1"/>
  <c r="R5083" i="1"/>
  <c r="R5084" i="1"/>
  <c r="R5085" i="1"/>
  <c r="R5086" i="1"/>
  <c r="R5087" i="1"/>
  <c r="R5088" i="1"/>
  <c r="R5089" i="1"/>
  <c r="R5090" i="1"/>
  <c r="R5091" i="1"/>
  <c r="R5092" i="1"/>
  <c r="R5093" i="1"/>
  <c r="R5094" i="1"/>
  <c r="R5095" i="1"/>
  <c r="R5096" i="1"/>
  <c r="R5097" i="1"/>
  <c r="R5098" i="1"/>
  <c r="R5099" i="1"/>
  <c r="R5100" i="1"/>
  <c r="R5101" i="1"/>
  <c r="R5102" i="1"/>
  <c r="R5103" i="1"/>
  <c r="R5104" i="1"/>
  <c r="R5105" i="1"/>
  <c r="R5106" i="1"/>
  <c r="R5107" i="1"/>
  <c r="R5108" i="1"/>
  <c r="R5109" i="1"/>
  <c r="R5110" i="1"/>
  <c r="R5111" i="1"/>
  <c r="R5112" i="1"/>
  <c r="R5113" i="1"/>
  <c r="R5114" i="1"/>
  <c r="R5115" i="1"/>
  <c r="R5116" i="1"/>
  <c r="R5117" i="1"/>
  <c r="R5118" i="1"/>
  <c r="R5119" i="1"/>
  <c r="R5120" i="1"/>
  <c r="R5121" i="1"/>
  <c r="R5122" i="1"/>
  <c r="R5123" i="1"/>
  <c r="R5124" i="1"/>
  <c r="R5125" i="1"/>
  <c r="R5126" i="1"/>
  <c r="R5127" i="1"/>
  <c r="R5128" i="1"/>
  <c r="R5129" i="1"/>
  <c r="R5130" i="1"/>
  <c r="R5131" i="1"/>
  <c r="R5132" i="1"/>
  <c r="R5133" i="1"/>
  <c r="R5134" i="1"/>
  <c r="R5135" i="1"/>
  <c r="R5136" i="1"/>
  <c r="R5137" i="1"/>
  <c r="R5138" i="1"/>
  <c r="R5139" i="1"/>
  <c r="R5140" i="1"/>
  <c r="R5141" i="1"/>
  <c r="R5142" i="1"/>
  <c r="R5143" i="1"/>
  <c r="R5144" i="1"/>
  <c r="R5145" i="1"/>
  <c r="R5146" i="1"/>
  <c r="R5147" i="1"/>
  <c r="R5148" i="1"/>
  <c r="R5149" i="1"/>
  <c r="R5150" i="1"/>
  <c r="R5151" i="1"/>
  <c r="R5152" i="1"/>
  <c r="R5153" i="1"/>
  <c r="R5154" i="1"/>
  <c r="R5155" i="1"/>
  <c r="R5156" i="1"/>
  <c r="R5157" i="1"/>
  <c r="R5158" i="1"/>
  <c r="R5159" i="1"/>
  <c r="R5160" i="1"/>
  <c r="R5161" i="1"/>
  <c r="R5162" i="1"/>
  <c r="R5163" i="1"/>
  <c r="R5164" i="1"/>
  <c r="R5165" i="1"/>
  <c r="R5166" i="1"/>
  <c r="R5167" i="1"/>
  <c r="R5168" i="1"/>
  <c r="R5169" i="1"/>
  <c r="R5170" i="1"/>
  <c r="R5171" i="1"/>
  <c r="R5172" i="1"/>
  <c r="R5173" i="1"/>
  <c r="R5174" i="1"/>
  <c r="R5175" i="1"/>
  <c r="R5176" i="1"/>
  <c r="R5177" i="1"/>
  <c r="R5178" i="1"/>
  <c r="R5179" i="1"/>
  <c r="R5180" i="1"/>
  <c r="R5181" i="1"/>
  <c r="R5182" i="1"/>
  <c r="R5183" i="1"/>
  <c r="R5184" i="1"/>
  <c r="R5185" i="1"/>
  <c r="R5186" i="1"/>
  <c r="R5187" i="1"/>
  <c r="R5188" i="1"/>
  <c r="R5189" i="1"/>
  <c r="R5190" i="1"/>
  <c r="R5191" i="1"/>
  <c r="R5192" i="1"/>
  <c r="R5193" i="1"/>
  <c r="R5194" i="1"/>
  <c r="R5195" i="1"/>
  <c r="R5196" i="1"/>
  <c r="R5197" i="1"/>
  <c r="R5198" i="1"/>
  <c r="R5199" i="1"/>
  <c r="R5200" i="1"/>
  <c r="R5201" i="1"/>
  <c r="R5202" i="1"/>
  <c r="R5203" i="1"/>
  <c r="R5204" i="1"/>
  <c r="R5205" i="1"/>
  <c r="R5206" i="1"/>
  <c r="R5207" i="1"/>
  <c r="R5208" i="1"/>
  <c r="R5209" i="1"/>
  <c r="R5210" i="1"/>
  <c r="R5211" i="1"/>
  <c r="R5212" i="1"/>
  <c r="R5213" i="1"/>
  <c r="R5214" i="1"/>
  <c r="R5215" i="1"/>
  <c r="R5216" i="1"/>
  <c r="R5217" i="1"/>
  <c r="R5218" i="1"/>
  <c r="R5219" i="1"/>
  <c r="R5220" i="1"/>
  <c r="R5221" i="1"/>
  <c r="R5222" i="1"/>
  <c r="R5223" i="1"/>
  <c r="R5224" i="1"/>
  <c r="R5225" i="1"/>
  <c r="R5226" i="1"/>
  <c r="R5227" i="1"/>
  <c r="R5228" i="1"/>
  <c r="R5229" i="1"/>
  <c r="R5230" i="1"/>
  <c r="R5231" i="1"/>
  <c r="R5232" i="1"/>
  <c r="R5233" i="1"/>
  <c r="R5234" i="1"/>
  <c r="R5235" i="1"/>
  <c r="R5236" i="1"/>
  <c r="R5237" i="1"/>
  <c r="R5238" i="1"/>
  <c r="R5239" i="1"/>
  <c r="R5240" i="1"/>
  <c r="R5241" i="1"/>
  <c r="R5242" i="1"/>
  <c r="R5243" i="1"/>
  <c r="R5244" i="1"/>
  <c r="R5245" i="1"/>
  <c r="R5246" i="1"/>
  <c r="R5247" i="1"/>
  <c r="R5248" i="1"/>
  <c r="R5249" i="1"/>
  <c r="R5250" i="1"/>
  <c r="R5251" i="1"/>
  <c r="R5252" i="1"/>
  <c r="R5253" i="1"/>
  <c r="R5254" i="1"/>
  <c r="R5255" i="1"/>
  <c r="R5256" i="1"/>
  <c r="R5257" i="1"/>
  <c r="R5258" i="1"/>
  <c r="R5259" i="1"/>
  <c r="R5260" i="1"/>
  <c r="R5261" i="1"/>
  <c r="R5262" i="1"/>
  <c r="R5263" i="1"/>
  <c r="R5264" i="1"/>
  <c r="R5265" i="1"/>
  <c r="R5266" i="1"/>
  <c r="R5267" i="1"/>
  <c r="R5268" i="1"/>
  <c r="R5269" i="1"/>
  <c r="R5270" i="1"/>
  <c r="R5271" i="1"/>
  <c r="R5272" i="1"/>
  <c r="R5273" i="1"/>
  <c r="R5274" i="1"/>
  <c r="R5275" i="1"/>
  <c r="R5276" i="1"/>
  <c r="R5277" i="1"/>
  <c r="R5278" i="1"/>
  <c r="R5279" i="1"/>
  <c r="R5280" i="1"/>
  <c r="R5281" i="1"/>
  <c r="R5282" i="1"/>
  <c r="R5283" i="1"/>
  <c r="R5284" i="1"/>
  <c r="R5285" i="1"/>
  <c r="R5286" i="1"/>
  <c r="R5287" i="1"/>
  <c r="R5288" i="1"/>
  <c r="R5289" i="1"/>
  <c r="R5290" i="1"/>
  <c r="R5291" i="1"/>
  <c r="R5292" i="1"/>
  <c r="R5293" i="1"/>
  <c r="R5294" i="1"/>
  <c r="R5295" i="1"/>
  <c r="R5296" i="1"/>
  <c r="R5297" i="1"/>
  <c r="R5298" i="1"/>
  <c r="R5299" i="1"/>
  <c r="R5300" i="1"/>
  <c r="R5301" i="1"/>
  <c r="R5302" i="1"/>
  <c r="R5303" i="1"/>
  <c r="R5304" i="1"/>
  <c r="R5305" i="1"/>
  <c r="R5306" i="1"/>
  <c r="R5307" i="1"/>
  <c r="R5308" i="1"/>
  <c r="R5309" i="1"/>
  <c r="R5310" i="1"/>
  <c r="R5311" i="1"/>
  <c r="R5312" i="1"/>
  <c r="R5313" i="1"/>
  <c r="R5314" i="1"/>
  <c r="R5315" i="1"/>
  <c r="R5316" i="1"/>
  <c r="R5317" i="1"/>
  <c r="R5318" i="1"/>
  <c r="R5319" i="1"/>
  <c r="R5320" i="1"/>
  <c r="R5321" i="1"/>
  <c r="R5322" i="1"/>
  <c r="R5323" i="1"/>
  <c r="R5324" i="1"/>
  <c r="R5325" i="1"/>
  <c r="R5326" i="1"/>
  <c r="R5327" i="1"/>
  <c r="R5328" i="1"/>
  <c r="R5329" i="1"/>
  <c r="R5330" i="1"/>
  <c r="R5331" i="1"/>
  <c r="R5332" i="1"/>
  <c r="R5333" i="1"/>
  <c r="R5334" i="1"/>
  <c r="R5335" i="1"/>
  <c r="R5336" i="1"/>
  <c r="R5337" i="1"/>
  <c r="R5338" i="1"/>
  <c r="R5339" i="1"/>
  <c r="R5340" i="1"/>
  <c r="R5341" i="1"/>
  <c r="R5342" i="1"/>
  <c r="R5343" i="1"/>
  <c r="R5344" i="1"/>
  <c r="R5345" i="1"/>
  <c r="R5346" i="1"/>
  <c r="R5347" i="1"/>
  <c r="R5348" i="1"/>
  <c r="R5349" i="1"/>
  <c r="R5350" i="1"/>
  <c r="R5351" i="1"/>
  <c r="R5352" i="1"/>
  <c r="R5353" i="1"/>
  <c r="R5354" i="1"/>
  <c r="R5355" i="1"/>
  <c r="R5356" i="1"/>
  <c r="R5357" i="1"/>
  <c r="R5358" i="1"/>
  <c r="R5359" i="1"/>
  <c r="R5360" i="1"/>
  <c r="R5361" i="1"/>
  <c r="R5362" i="1"/>
  <c r="R5363" i="1"/>
  <c r="R5364" i="1"/>
  <c r="R5365" i="1"/>
  <c r="R5366" i="1"/>
  <c r="R5367" i="1"/>
  <c r="R5368" i="1"/>
  <c r="R5369" i="1"/>
  <c r="R5370" i="1"/>
  <c r="R5371" i="1"/>
  <c r="R5372" i="1"/>
  <c r="R5373" i="1"/>
  <c r="R5374" i="1"/>
  <c r="R5375" i="1"/>
  <c r="R5376" i="1"/>
  <c r="R5377" i="1"/>
  <c r="R5378" i="1"/>
  <c r="R5379" i="1"/>
  <c r="R5380" i="1"/>
  <c r="R5381" i="1"/>
  <c r="R5382" i="1"/>
  <c r="R5383" i="1"/>
  <c r="R5384" i="1"/>
  <c r="R5385" i="1"/>
  <c r="R5386" i="1"/>
  <c r="R5387" i="1"/>
  <c r="R5388" i="1"/>
  <c r="R5389" i="1"/>
  <c r="R5390" i="1"/>
  <c r="R5391" i="1"/>
  <c r="R5392" i="1"/>
  <c r="R5393" i="1"/>
  <c r="R5394" i="1"/>
  <c r="R5395" i="1"/>
  <c r="R5396" i="1"/>
  <c r="R5397" i="1"/>
  <c r="R5398" i="1"/>
  <c r="R5399" i="1"/>
  <c r="R5400" i="1"/>
  <c r="R5401" i="1"/>
  <c r="R5402" i="1"/>
  <c r="R5403" i="1"/>
  <c r="R5404" i="1"/>
  <c r="R5405" i="1"/>
  <c r="R5406" i="1"/>
  <c r="R5407" i="1"/>
  <c r="R5408" i="1"/>
  <c r="R5409" i="1"/>
  <c r="R5410" i="1"/>
  <c r="R5411" i="1"/>
  <c r="R5412" i="1"/>
  <c r="R5413" i="1"/>
  <c r="R5414" i="1"/>
  <c r="R5415" i="1"/>
  <c r="R5416" i="1"/>
  <c r="R5417" i="1"/>
  <c r="R5418" i="1"/>
  <c r="R5419" i="1"/>
  <c r="R5420" i="1"/>
  <c r="R5421" i="1"/>
  <c r="R5422" i="1"/>
  <c r="R5423" i="1"/>
  <c r="R5424" i="1"/>
  <c r="R5425" i="1"/>
  <c r="R5426" i="1"/>
  <c r="R5427" i="1"/>
  <c r="R5428" i="1"/>
  <c r="R5429" i="1"/>
  <c r="R5430" i="1"/>
  <c r="R5431" i="1"/>
  <c r="R5432" i="1"/>
  <c r="R5433" i="1"/>
  <c r="R5434" i="1"/>
  <c r="R5435" i="1"/>
  <c r="R5436" i="1"/>
  <c r="R5437" i="1"/>
  <c r="R5438" i="1"/>
  <c r="R5439" i="1"/>
  <c r="R5440" i="1"/>
  <c r="R5441" i="1"/>
  <c r="R5442" i="1"/>
  <c r="R5443" i="1"/>
  <c r="R5444" i="1"/>
  <c r="R5445" i="1"/>
  <c r="R5446" i="1"/>
  <c r="R5447" i="1"/>
  <c r="R5448" i="1"/>
  <c r="R5449" i="1"/>
  <c r="R5450" i="1"/>
  <c r="R5451" i="1"/>
  <c r="R5452" i="1"/>
  <c r="R5453" i="1"/>
  <c r="R5454" i="1"/>
  <c r="R5455" i="1"/>
  <c r="R5456" i="1"/>
  <c r="R5457" i="1"/>
  <c r="R5458" i="1"/>
  <c r="R5459" i="1"/>
  <c r="R5460" i="1"/>
  <c r="R5461" i="1"/>
  <c r="R5462" i="1"/>
  <c r="R5463" i="1"/>
  <c r="R5464" i="1"/>
  <c r="R5465" i="1"/>
  <c r="R5466" i="1"/>
  <c r="R5467" i="1"/>
  <c r="R5468" i="1"/>
  <c r="R5469" i="1"/>
  <c r="R5470" i="1"/>
  <c r="R5471" i="1"/>
  <c r="R5472" i="1"/>
  <c r="R5473" i="1"/>
  <c r="R5474" i="1"/>
  <c r="R5475" i="1"/>
  <c r="R5476" i="1"/>
  <c r="R5477" i="1"/>
  <c r="R5478" i="1"/>
  <c r="R5479" i="1"/>
  <c r="R5480" i="1"/>
  <c r="R5481" i="1"/>
  <c r="R5482" i="1"/>
  <c r="R5483" i="1"/>
  <c r="R5484" i="1"/>
  <c r="R5485" i="1"/>
  <c r="R5486" i="1"/>
  <c r="R5487" i="1"/>
  <c r="R5488" i="1"/>
  <c r="R5489" i="1"/>
  <c r="R5490" i="1"/>
  <c r="R5491" i="1"/>
  <c r="R5492" i="1"/>
  <c r="R5493" i="1"/>
  <c r="R5494" i="1"/>
  <c r="R5495" i="1"/>
  <c r="R5496" i="1"/>
  <c r="R5497" i="1"/>
  <c r="R5498" i="1"/>
  <c r="R5499" i="1"/>
  <c r="R5500" i="1"/>
  <c r="R5501" i="1"/>
  <c r="R5502" i="1"/>
  <c r="R5503" i="1"/>
  <c r="R5504" i="1"/>
  <c r="R5505" i="1"/>
  <c r="R5506" i="1"/>
  <c r="R5507" i="1"/>
  <c r="R5508" i="1"/>
  <c r="R5509" i="1"/>
  <c r="R5510" i="1"/>
  <c r="R5511" i="1"/>
  <c r="R5512" i="1"/>
  <c r="R5513" i="1"/>
  <c r="R5514" i="1"/>
  <c r="R5515" i="1"/>
  <c r="R5516" i="1"/>
  <c r="R5517" i="1"/>
  <c r="R5518" i="1"/>
  <c r="R5519" i="1"/>
  <c r="R5520" i="1"/>
  <c r="R5521" i="1"/>
  <c r="R5522" i="1"/>
  <c r="R5523" i="1"/>
  <c r="R5524" i="1"/>
  <c r="R5525" i="1"/>
  <c r="R5526" i="1"/>
  <c r="R5527" i="1"/>
  <c r="R5528" i="1"/>
  <c r="R5529" i="1"/>
  <c r="R5530" i="1"/>
  <c r="R5531" i="1"/>
  <c r="R5532" i="1"/>
  <c r="R5533" i="1"/>
  <c r="R5534" i="1"/>
  <c r="R5535" i="1"/>
  <c r="R5536" i="1"/>
  <c r="R5537" i="1"/>
  <c r="R5538" i="1"/>
  <c r="R5539" i="1"/>
  <c r="R5540" i="1"/>
  <c r="R5541" i="1"/>
  <c r="R5542" i="1"/>
  <c r="R5543" i="1"/>
  <c r="R5544" i="1"/>
  <c r="R5545" i="1"/>
  <c r="R5546" i="1"/>
  <c r="R5547" i="1"/>
  <c r="R5548" i="1"/>
  <c r="R5549" i="1"/>
  <c r="R5550" i="1"/>
  <c r="R5551" i="1"/>
  <c r="R5552" i="1"/>
  <c r="R5553" i="1"/>
  <c r="R5554" i="1"/>
  <c r="R5555" i="1"/>
  <c r="R5556" i="1"/>
  <c r="R5557" i="1"/>
  <c r="R5558" i="1"/>
  <c r="R5559" i="1"/>
  <c r="R5560" i="1"/>
  <c r="R5561" i="1"/>
  <c r="R5562" i="1"/>
  <c r="R5563" i="1"/>
  <c r="R5564" i="1"/>
  <c r="R5565" i="1"/>
  <c r="R5566" i="1"/>
  <c r="R5567" i="1"/>
  <c r="R5568" i="1"/>
  <c r="R5569" i="1"/>
  <c r="R5570" i="1"/>
  <c r="R5571" i="1"/>
  <c r="R5572" i="1"/>
  <c r="R5573" i="1"/>
  <c r="R5574" i="1"/>
  <c r="R5575" i="1"/>
  <c r="R5576" i="1"/>
  <c r="R5577" i="1"/>
  <c r="R5578" i="1"/>
  <c r="R5579" i="1"/>
  <c r="R5580" i="1"/>
  <c r="R5581" i="1"/>
  <c r="R5582" i="1"/>
  <c r="R5583" i="1"/>
  <c r="R5584" i="1"/>
  <c r="R5585" i="1"/>
  <c r="R5586" i="1"/>
  <c r="R5587" i="1"/>
  <c r="R5588" i="1"/>
  <c r="R5589" i="1"/>
  <c r="R5590" i="1"/>
  <c r="R5591" i="1"/>
  <c r="R5592" i="1"/>
  <c r="R5593" i="1"/>
  <c r="R5594" i="1"/>
  <c r="R5595" i="1"/>
  <c r="R5596" i="1"/>
  <c r="R5597" i="1"/>
  <c r="R5598" i="1"/>
  <c r="R5599" i="1"/>
  <c r="R5600" i="1"/>
  <c r="R5601" i="1"/>
  <c r="R5602" i="1"/>
  <c r="R5603" i="1"/>
  <c r="R5604" i="1"/>
  <c r="R5605" i="1"/>
  <c r="R5606" i="1"/>
  <c r="R5607" i="1"/>
  <c r="R5608" i="1"/>
  <c r="R5609" i="1"/>
  <c r="R5610" i="1"/>
  <c r="R5611" i="1"/>
  <c r="R5612" i="1"/>
  <c r="R5613" i="1"/>
  <c r="R5614" i="1"/>
  <c r="R5615" i="1"/>
  <c r="R5616" i="1"/>
  <c r="R5617" i="1"/>
  <c r="R5618" i="1"/>
  <c r="R5619" i="1"/>
  <c r="R5620" i="1"/>
  <c r="R5621" i="1"/>
  <c r="R5622" i="1"/>
  <c r="R5623" i="1"/>
  <c r="R5624" i="1"/>
  <c r="R5625" i="1"/>
  <c r="R5626" i="1"/>
  <c r="R5627" i="1"/>
  <c r="R5628" i="1"/>
  <c r="R5629" i="1"/>
  <c r="R5630" i="1"/>
  <c r="R5631" i="1"/>
  <c r="R5632" i="1"/>
  <c r="R5633" i="1"/>
  <c r="R5634" i="1"/>
  <c r="R5635" i="1"/>
  <c r="R5636" i="1"/>
  <c r="R5637" i="1"/>
  <c r="R5638" i="1"/>
  <c r="R5639" i="1"/>
  <c r="R5640" i="1"/>
  <c r="R5641" i="1"/>
  <c r="R5642" i="1"/>
  <c r="R5643" i="1"/>
  <c r="R5644" i="1"/>
  <c r="R5645" i="1"/>
  <c r="R5646" i="1"/>
  <c r="R5647" i="1"/>
  <c r="R5648" i="1"/>
  <c r="R5649" i="1"/>
  <c r="R5650" i="1"/>
  <c r="R5651" i="1"/>
  <c r="R5652" i="1"/>
  <c r="R5653" i="1"/>
  <c r="R5654" i="1"/>
  <c r="R5655" i="1"/>
  <c r="R5656" i="1"/>
  <c r="R5657" i="1"/>
  <c r="R5658" i="1"/>
  <c r="R5659" i="1"/>
  <c r="R5660" i="1"/>
  <c r="R5661" i="1"/>
  <c r="R5662" i="1"/>
  <c r="R5663" i="1"/>
  <c r="R5664" i="1"/>
  <c r="R5665" i="1"/>
  <c r="R5666" i="1"/>
  <c r="R5667" i="1"/>
  <c r="R5668" i="1"/>
  <c r="R5669" i="1"/>
  <c r="R5670" i="1"/>
  <c r="R5671" i="1"/>
  <c r="R5672" i="1"/>
  <c r="R5673" i="1"/>
  <c r="R5674" i="1"/>
  <c r="R5675" i="1"/>
  <c r="R5676" i="1"/>
  <c r="R5677" i="1"/>
  <c r="R5678" i="1"/>
  <c r="R5679" i="1"/>
  <c r="R5680" i="1"/>
  <c r="R5681" i="1"/>
  <c r="R5682" i="1"/>
  <c r="R5683" i="1"/>
  <c r="R5684" i="1"/>
  <c r="R5685" i="1"/>
  <c r="R5686" i="1"/>
  <c r="R5687" i="1"/>
  <c r="R5688" i="1"/>
  <c r="R5689" i="1"/>
  <c r="R5690" i="1"/>
  <c r="R5691" i="1"/>
  <c r="R5692" i="1"/>
  <c r="R5693" i="1"/>
  <c r="R5694" i="1"/>
  <c r="R5695" i="1"/>
  <c r="R5696" i="1"/>
  <c r="R5697" i="1"/>
  <c r="R5698" i="1"/>
  <c r="R5699" i="1"/>
  <c r="R5700" i="1"/>
  <c r="R5701" i="1"/>
  <c r="R5702" i="1"/>
  <c r="R5703" i="1"/>
  <c r="R5704" i="1"/>
  <c r="R5705" i="1"/>
  <c r="R5706" i="1"/>
  <c r="R5707" i="1"/>
  <c r="R5708" i="1"/>
  <c r="R5709" i="1"/>
  <c r="R5710" i="1"/>
  <c r="R5711" i="1"/>
  <c r="R5712" i="1"/>
  <c r="R5713" i="1"/>
  <c r="R5714" i="1"/>
  <c r="R5715" i="1"/>
  <c r="R5716" i="1"/>
  <c r="R5717" i="1"/>
  <c r="R5718" i="1"/>
  <c r="R5719" i="1"/>
  <c r="R5720" i="1"/>
  <c r="R5721" i="1"/>
  <c r="R5722" i="1"/>
  <c r="R5723" i="1"/>
  <c r="R5724" i="1"/>
  <c r="R5725" i="1"/>
  <c r="R5726" i="1"/>
  <c r="R5727" i="1"/>
  <c r="R5728" i="1"/>
  <c r="R5729" i="1"/>
  <c r="R5730" i="1"/>
  <c r="R5731" i="1"/>
  <c r="R5732" i="1"/>
  <c r="R5733" i="1"/>
  <c r="R5734" i="1"/>
  <c r="R5735" i="1"/>
  <c r="R5736" i="1"/>
  <c r="R5737" i="1"/>
  <c r="R5738" i="1"/>
  <c r="R5739" i="1"/>
  <c r="R5740" i="1"/>
  <c r="R5741" i="1"/>
  <c r="R5742" i="1"/>
  <c r="R5743" i="1"/>
  <c r="R5744" i="1"/>
  <c r="R5745" i="1"/>
  <c r="R5746" i="1"/>
  <c r="R5747" i="1"/>
  <c r="R5748" i="1"/>
  <c r="R5749" i="1"/>
  <c r="R5750" i="1"/>
  <c r="R5751" i="1"/>
  <c r="R5752" i="1"/>
  <c r="R5753" i="1"/>
  <c r="R5754" i="1"/>
  <c r="R5755" i="1"/>
  <c r="R5756" i="1"/>
  <c r="R5757" i="1"/>
  <c r="R5758" i="1"/>
  <c r="R5759" i="1"/>
  <c r="R5760" i="1"/>
  <c r="R5761" i="1"/>
  <c r="R5762" i="1"/>
  <c r="R5763" i="1"/>
  <c r="R5764" i="1"/>
  <c r="R5765" i="1"/>
  <c r="R5766" i="1"/>
  <c r="R5767" i="1"/>
  <c r="R5768" i="1"/>
  <c r="R5769" i="1"/>
  <c r="R5770" i="1"/>
  <c r="R5771" i="1"/>
  <c r="R5772" i="1"/>
  <c r="R5773" i="1"/>
  <c r="R5774" i="1"/>
  <c r="R5775" i="1"/>
  <c r="R5776" i="1"/>
  <c r="R5777" i="1"/>
  <c r="R5778" i="1"/>
  <c r="R5779" i="1"/>
  <c r="R5780" i="1"/>
  <c r="R5781" i="1"/>
  <c r="R5782" i="1"/>
  <c r="R5783" i="1"/>
  <c r="R5784" i="1"/>
  <c r="R5785" i="1"/>
  <c r="R5786" i="1"/>
  <c r="R5787" i="1"/>
  <c r="R5788" i="1"/>
  <c r="R5789" i="1"/>
  <c r="R5790" i="1"/>
  <c r="R5791" i="1"/>
  <c r="R5792" i="1"/>
  <c r="R5793" i="1"/>
  <c r="R5794" i="1"/>
  <c r="R5795" i="1"/>
  <c r="R5796" i="1"/>
  <c r="R5797" i="1"/>
  <c r="R5798" i="1"/>
  <c r="R5799" i="1"/>
  <c r="R5800" i="1"/>
  <c r="R5801" i="1"/>
  <c r="R5802" i="1"/>
  <c r="R5803" i="1"/>
  <c r="R5804" i="1"/>
  <c r="R5805" i="1"/>
  <c r="R5806" i="1"/>
  <c r="R5807" i="1"/>
  <c r="R5808" i="1"/>
  <c r="R5809" i="1"/>
  <c r="R5810" i="1"/>
  <c r="R5811" i="1"/>
  <c r="R5812" i="1"/>
  <c r="R5813" i="1"/>
  <c r="R5814" i="1"/>
  <c r="R5815" i="1"/>
  <c r="R5816" i="1"/>
  <c r="R5817" i="1"/>
  <c r="R5818" i="1"/>
  <c r="R5819" i="1"/>
  <c r="R5820" i="1"/>
  <c r="R5821" i="1"/>
  <c r="R5822" i="1"/>
  <c r="R5823" i="1"/>
  <c r="R5824" i="1"/>
  <c r="R5825" i="1"/>
  <c r="R5826" i="1"/>
  <c r="R5827" i="1"/>
  <c r="R5828" i="1"/>
  <c r="R5829" i="1"/>
  <c r="R5830" i="1"/>
  <c r="R5831" i="1"/>
  <c r="R5832" i="1"/>
  <c r="R5833" i="1"/>
  <c r="R5834" i="1"/>
  <c r="R5835" i="1"/>
  <c r="R5836" i="1"/>
  <c r="R5837" i="1"/>
  <c r="R5838" i="1"/>
  <c r="R5839" i="1"/>
  <c r="R5840" i="1"/>
  <c r="R5841" i="1"/>
  <c r="R5842" i="1"/>
  <c r="R5843" i="1"/>
  <c r="R5844" i="1"/>
  <c r="R5845" i="1"/>
  <c r="R5846" i="1"/>
  <c r="R5847" i="1"/>
  <c r="R5848" i="1"/>
  <c r="R5849" i="1"/>
  <c r="R5850" i="1"/>
  <c r="R5851" i="1"/>
  <c r="R5852" i="1"/>
  <c r="R5853" i="1"/>
  <c r="R5854" i="1"/>
  <c r="R5855" i="1"/>
  <c r="R5856" i="1"/>
  <c r="R5857" i="1"/>
  <c r="R5858" i="1"/>
  <c r="R5859" i="1"/>
  <c r="R5860" i="1"/>
  <c r="R5861" i="1"/>
  <c r="R5862" i="1"/>
  <c r="R5863" i="1"/>
  <c r="R5864" i="1"/>
  <c r="R5865" i="1"/>
  <c r="R5866" i="1"/>
  <c r="R5867" i="1"/>
  <c r="R5868" i="1"/>
  <c r="R5869" i="1"/>
  <c r="R5870" i="1"/>
  <c r="R5871" i="1"/>
  <c r="R5872" i="1"/>
  <c r="R5873" i="1"/>
  <c r="R5874" i="1"/>
  <c r="R5875" i="1"/>
  <c r="R5876" i="1"/>
  <c r="R5877" i="1"/>
  <c r="R5878" i="1"/>
  <c r="R5879" i="1"/>
  <c r="R5880" i="1"/>
  <c r="R5881" i="1"/>
  <c r="R5882" i="1"/>
  <c r="R5883" i="1"/>
  <c r="R5884" i="1"/>
  <c r="R5885" i="1"/>
  <c r="R5886" i="1"/>
  <c r="R5887" i="1"/>
  <c r="R5888" i="1"/>
  <c r="R5889" i="1"/>
  <c r="R5890" i="1"/>
  <c r="R5891" i="1"/>
  <c r="R5892" i="1"/>
  <c r="R5893" i="1"/>
  <c r="R5894" i="1"/>
  <c r="R5895" i="1"/>
  <c r="R5896" i="1"/>
  <c r="R5897" i="1"/>
  <c r="R5898" i="1"/>
  <c r="R5899" i="1"/>
  <c r="R5900" i="1"/>
  <c r="R5901" i="1"/>
  <c r="R5902" i="1"/>
  <c r="R5903" i="1"/>
  <c r="R5904" i="1"/>
  <c r="R5905" i="1"/>
  <c r="R5906" i="1"/>
  <c r="R5907" i="1"/>
  <c r="R5908" i="1"/>
  <c r="R5909" i="1"/>
  <c r="R5910" i="1"/>
  <c r="R5911" i="1"/>
  <c r="R5912" i="1"/>
  <c r="R5913" i="1"/>
  <c r="R5914" i="1"/>
  <c r="R5915" i="1"/>
  <c r="R5916" i="1"/>
  <c r="R5917" i="1"/>
  <c r="R5918" i="1"/>
  <c r="R5919" i="1"/>
  <c r="R5920" i="1"/>
  <c r="R5921" i="1"/>
  <c r="R5922" i="1"/>
  <c r="R5923" i="1"/>
  <c r="R5924" i="1"/>
  <c r="R5925" i="1"/>
  <c r="R5926" i="1"/>
  <c r="R5927" i="1"/>
  <c r="R5928" i="1"/>
  <c r="R5929" i="1"/>
  <c r="R5930" i="1"/>
  <c r="R5931" i="1"/>
  <c r="R5932" i="1"/>
  <c r="R5933" i="1"/>
  <c r="R5934" i="1"/>
  <c r="R5935" i="1"/>
  <c r="R5936" i="1"/>
  <c r="R5937" i="1"/>
  <c r="R5938" i="1"/>
  <c r="R5939" i="1"/>
  <c r="R5940" i="1"/>
  <c r="R5941" i="1"/>
  <c r="R5942" i="1"/>
  <c r="R5943" i="1"/>
  <c r="R5944" i="1"/>
  <c r="R5945" i="1"/>
  <c r="R5946" i="1"/>
  <c r="R5947" i="1"/>
  <c r="R5948" i="1"/>
  <c r="R5949" i="1"/>
  <c r="R5950" i="1"/>
  <c r="R5951" i="1"/>
  <c r="R5952" i="1"/>
  <c r="R5953" i="1"/>
  <c r="R5954" i="1"/>
  <c r="R5955" i="1"/>
  <c r="R5956" i="1"/>
  <c r="R5957" i="1"/>
  <c r="R5958" i="1"/>
  <c r="R5959" i="1"/>
  <c r="R5960" i="1"/>
  <c r="R5961" i="1"/>
  <c r="R5962" i="1"/>
  <c r="R5963" i="1"/>
  <c r="R5964" i="1"/>
  <c r="R5965" i="1"/>
  <c r="R5966" i="1"/>
  <c r="R5967" i="1"/>
  <c r="R5968" i="1"/>
  <c r="R5969" i="1"/>
  <c r="R5970" i="1"/>
  <c r="R5971" i="1"/>
  <c r="R5972" i="1"/>
  <c r="R5973" i="1"/>
  <c r="R5974" i="1"/>
  <c r="R5975" i="1"/>
  <c r="R5976" i="1"/>
  <c r="R5977" i="1"/>
  <c r="R5978" i="1"/>
  <c r="R5979" i="1"/>
  <c r="R5980" i="1"/>
  <c r="R5981" i="1"/>
  <c r="R5982" i="1"/>
  <c r="R5983" i="1"/>
  <c r="R5984" i="1"/>
  <c r="R5985" i="1"/>
  <c r="R5986" i="1"/>
  <c r="R5987" i="1"/>
  <c r="R5988" i="1"/>
  <c r="R5989" i="1"/>
  <c r="R5990" i="1"/>
  <c r="R5991" i="1"/>
  <c r="R5992" i="1"/>
  <c r="R5993" i="1"/>
  <c r="R5994" i="1"/>
  <c r="R5995" i="1"/>
  <c r="R5996" i="1"/>
  <c r="R5997" i="1"/>
  <c r="R5998" i="1"/>
  <c r="R5999" i="1"/>
  <c r="R6000" i="1"/>
  <c r="R6001" i="1"/>
  <c r="R6002" i="1"/>
  <c r="R6003" i="1"/>
  <c r="R6004" i="1"/>
  <c r="R6005" i="1"/>
  <c r="R6006" i="1"/>
  <c r="R6007" i="1"/>
  <c r="R6008" i="1"/>
  <c r="R6009" i="1"/>
  <c r="R6010" i="1"/>
  <c r="R6011" i="1"/>
  <c r="R6012" i="1"/>
  <c r="R6013" i="1"/>
  <c r="R6014" i="1"/>
  <c r="R6015" i="1"/>
  <c r="R6016" i="1"/>
  <c r="R6017" i="1"/>
  <c r="R6018" i="1"/>
  <c r="R6019" i="1"/>
  <c r="R6020" i="1"/>
  <c r="R6021" i="1"/>
  <c r="R6022" i="1"/>
  <c r="R6023" i="1"/>
  <c r="R6024" i="1"/>
  <c r="R6025" i="1"/>
  <c r="R6026" i="1"/>
  <c r="R6027" i="1"/>
  <c r="R6028" i="1"/>
  <c r="R6029" i="1"/>
  <c r="R6030" i="1"/>
  <c r="R6031" i="1"/>
  <c r="R6032" i="1"/>
  <c r="R6033" i="1"/>
  <c r="R6034" i="1"/>
  <c r="R6035" i="1"/>
  <c r="R6036" i="1"/>
  <c r="R6037" i="1"/>
  <c r="R6038" i="1"/>
  <c r="R6039" i="1"/>
  <c r="R6040" i="1"/>
  <c r="R6041" i="1"/>
  <c r="R6042" i="1"/>
  <c r="R6043" i="1"/>
  <c r="R6044" i="1"/>
  <c r="R6045" i="1"/>
  <c r="R6046" i="1"/>
  <c r="R6047" i="1"/>
  <c r="R6048" i="1"/>
  <c r="R6049" i="1"/>
  <c r="R6050" i="1"/>
  <c r="R6051" i="1"/>
  <c r="R6052" i="1"/>
  <c r="R6053" i="1"/>
  <c r="R6054" i="1"/>
  <c r="R6055" i="1"/>
  <c r="R6056" i="1"/>
  <c r="R6057" i="1"/>
  <c r="R6058" i="1"/>
  <c r="R6059" i="1"/>
  <c r="R6060" i="1"/>
  <c r="R6061" i="1"/>
  <c r="R6062" i="1"/>
  <c r="R6063" i="1"/>
  <c r="R6064" i="1"/>
  <c r="R6065" i="1"/>
  <c r="R6066" i="1"/>
  <c r="R6067" i="1"/>
  <c r="R6068" i="1"/>
  <c r="R6069" i="1"/>
  <c r="R6070" i="1"/>
  <c r="R6071" i="1"/>
  <c r="R6072" i="1"/>
  <c r="R6073" i="1"/>
  <c r="R6074" i="1"/>
  <c r="R6075" i="1"/>
  <c r="R6076" i="1"/>
  <c r="R6077" i="1"/>
  <c r="R6078" i="1"/>
  <c r="R6079" i="1"/>
  <c r="R6080" i="1"/>
  <c r="R6081" i="1"/>
  <c r="R6082" i="1"/>
  <c r="R6083" i="1"/>
  <c r="R6084" i="1"/>
  <c r="R6085" i="1"/>
  <c r="R6086" i="1"/>
  <c r="R6087" i="1"/>
  <c r="R6088" i="1"/>
  <c r="R6089" i="1"/>
  <c r="R6090" i="1"/>
  <c r="R6091" i="1"/>
  <c r="R6092" i="1"/>
  <c r="R6093" i="1"/>
  <c r="R6094" i="1"/>
  <c r="R6095" i="1"/>
  <c r="R6096" i="1"/>
  <c r="R6097" i="1"/>
  <c r="R6098" i="1"/>
  <c r="R6099" i="1"/>
  <c r="R6100" i="1"/>
  <c r="R6101" i="1"/>
  <c r="R6102" i="1"/>
  <c r="R6103" i="1"/>
  <c r="R6104" i="1"/>
  <c r="R6105" i="1"/>
  <c r="R6106" i="1"/>
  <c r="R6107" i="1"/>
  <c r="R6108" i="1"/>
  <c r="R6109" i="1"/>
  <c r="R6110" i="1"/>
  <c r="R6111" i="1"/>
  <c r="R6112" i="1"/>
  <c r="R6113" i="1"/>
  <c r="R6114" i="1"/>
  <c r="R6115" i="1"/>
  <c r="R6116" i="1"/>
  <c r="R6117" i="1"/>
  <c r="R6118" i="1"/>
  <c r="R6119" i="1"/>
  <c r="R6120" i="1"/>
  <c r="R6121" i="1"/>
  <c r="R6122" i="1"/>
  <c r="R6123" i="1"/>
  <c r="R6124" i="1"/>
  <c r="R6125" i="1"/>
  <c r="R6126" i="1"/>
  <c r="R6127" i="1"/>
  <c r="R6128" i="1"/>
  <c r="R6129" i="1"/>
  <c r="R6130" i="1"/>
  <c r="R6131" i="1"/>
  <c r="R6132" i="1"/>
  <c r="R6133" i="1"/>
  <c r="R6134" i="1"/>
  <c r="R6135" i="1"/>
  <c r="R6136" i="1"/>
  <c r="R6137" i="1"/>
  <c r="R6138" i="1"/>
  <c r="R6139" i="1"/>
  <c r="R6140" i="1"/>
  <c r="R6141" i="1"/>
  <c r="R6142" i="1"/>
  <c r="R6143" i="1"/>
  <c r="R6144" i="1"/>
  <c r="R6145" i="1"/>
  <c r="R6146" i="1"/>
  <c r="R6147" i="1"/>
  <c r="R6148" i="1"/>
  <c r="R6149" i="1"/>
  <c r="R6150" i="1"/>
  <c r="R6151" i="1"/>
  <c r="R6152" i="1"/>
  <c r="R6153" i="1"/>
  <c r="R6154" i="1"/>
  <c r="R6155" i="1"/>
  <c r="R6156" i="1"/>
  <c r="R6157" i="1"/>
  <c r="R6158" i="1"/>
  <c r="R6159" i="1"/>
  <c r="R6160" i="1"/>
  <c r="R6161" i="1"/>
  <c r="R6162" i="1"/>
  <c r="R6163" i="1"/>
  <c r="R6164" i="1"/>
  <c r="R6165" i="1"/>
  <c r="R6166" i="1"/>
  <c r="R6167" i="1"/>
  <c r="R6168" i="1"/>
  <c r="R6169" i="1"/>
  <c r="R6170" i="1"/>
  <c r="R6171" i="1"/>
  <c r="R6172" i="1"/>
  <c r="R6173" i="1"/>
  <c r="R6174" i="1"/>
  <c r="R6175" i="1"/>
  <c r="R6176" i="1"/>
  <c r="R6177" i="1"/>
  <c r="R6178" i="1"/>
  <c r="R6179" i="1"/>
  <c r="R6180" i="1"/>
  <c r="R6181" i="1"/>
  <c r="R6182" i="1"/>
  <c r="R6183" i="1"/>
  <c r="R6184" i="1"/>
  <c r="R6185" i="1"/>
  <c r="R6186" i="1"/>
  <c r="R6187" i="1"/>
  <c r="R6188" i="1"/>
  <c r="R6189" i="1"/>
  <c r="R6190" i="1"/>
  <c r="R6191" i="1"/>
  <c r="R6192" i="1"/>
  <c r="R6193" i="1"/>
  <c r="R6194" i="1"/>
  <c r="R6195" i="1"/>
  <c r="R6196" i="1"/>
  <c r="R6197" i="1"/>
  <c r="R6198" i="1"/>
  <c r="R6199" i="1"/>
  <c r="R6200" i="1"/>
  <c r="R6201" i="1"/>
  <c r="R6202" i="1"/>
  <c r="R6203" i="1"/>
  <c r="R6204" i="1"/>
  <c r="R6205" i="1"/>
  <c r="R6206" i="1"/>
  <c r="R6207" i="1"/>
  <c r="R6208" i="1"/>
  <c r="R6209" i="1"/>
  <c r="R6210" i="1"/>
  <c r="R6211" i="1"/>
  <c r="R6212" i="1"/>
  <c r="R6213" i="1"/>
  <c r="R6214" i="1"/>
  <c r="R6215" i="1"/>
  <c r="R6216" i="1"/>
  <c r="R6217" i="1"/>
  <c r="R6218" i="1"/>
  <c r="R6219" i="1"/>
  <c r="R6220" i="1"/>
  <c r="R6221" i="1"/>
  <c r="R6222" i="1"/>
  <c r="R6223" i="1"/>
  <c r="R6224" i="1"/>
  <c r="R6225" i="1"/>
  <c r="R6226" i="1"/>
  <c r="R6227" i="1"/>
  <c r="R6228" i="1"/>
  <c r="R6229" i="1"/>
  <c r="R6230" i="1"/>
  <c r="R6231" i="1"/>
  <c r="R6232" i="1"/>
  <c r="R6233" i="1"/>
  <c r="R6234" i="1"/>
  <c r="R6235" i="1"/>
  <c r="R6236" i="1"/>
  <c r="R6237" i="1"/>
  <c r="R6238" i="1"/>
  <c r="R6239" i="1"/>
  <c r="R6240" i="1"/>
  <c r="R6241" i="1"/>
  <c r="R6242" i="1"/>
  <c r="R6243" i="1"/>
  <c r="R6244" i="1"/>
  <c r="R6245" i="1"/>
  <c r="R6246" i="1"/>
  <c r="R6247" i="1"/>
  <c r="R6248" i="1"/>
  <c r="R6249" i="1"/>
  <c r="R6250" i="1"/>
  <c r="R6251" i="1"/>
  <c r="R6252" i="1"/>
  <c r="R6253" i="1"/>
  <c r="R6254" i="1"/>
  <c r="R6255" i="1"/>
  <c r="R6256" i="1"/>
  <c r="R6257" i="1"/>
  <c r="R6258" i="1"/>
  <c r="R6259" i="1"/>
  <c r="R6260" i="1"/>
  <c r="R6261" i="1"/>
  <c r="R6262" i="1"/>
  <c r="R6263" i="1"/>
  <c r="R6264" i="1"/>
  <c r="R6265" i="1"/>
  <c r="R6266" i="1"/>
  <c r="R6267" i="1"/>
  <c r="R6268" i="1"/>
  <c r="R6269" i="1"/>
  <c r="R6270" i="1"/>
  <c r="R6271" i="1"/>
  <c r="R6272" i="1"/>
  <c r="R6273" i="1"/>
  <c r="R6274" i="1"/>
  <c r="R6275" i="1"/>
  <c r="R6276" i="1"/>
  <c r="R6277" i="1"/>
  <c r="R6278" i="1"/>
  <c r="R6279" i="1"/>
  <c r="R6280" i="1"/>
  <c r="R6281" i="1"/>
  <c r="R6282" i="1"/>
  <c r="R6283" i="1"/>
  <c r="R6284" i="1"/>
  <c r="R6285" i="1"/>
  <c r="R6286" i="1"/>
  <c r="R6287" i="1"/>
  <c r="R6288" i="1"/>
  <c r="R6289" i="1"/>
  <c r="R6290" i="1"/>
  <c r="R6291" i="1"/>
  <c r="R6292" i="1"/>
  <c r="R6293" i="1"/>
  <c r="R6294" i="1"/>
  <c r="R6295" i="1"/>
  <c r="R6296" i="1"/>
  <c r="R6297" i="1"/>
  <c r="R6298" i="1"/>
  <c r="R6299" i="1"/>
  <c r="R6300" i="1"/>
  <c r="R6301" i="1"/>
  <c r="R6302" i="1"/>
  <c r="R6303" i="1"/>
  <c r="R6304" i="1"/>
  <c r="R6305" i="1"/>
  <c r="R6306" i="1"/>
  <c r="R6307" i="1"/>
  <c r="R6308" i="1"/>
  <c r="R6309" i="1"/>
  <c r="R6310" i="1"/>
  <c r="R6311" i="1"/>
  <c r="R6312" i="1"/>
  <c r="R6313" i="1"/>
  <c r="R6314" i="1"/>
  <c r="R6315" i="1"/>
  <c r="R6316" i="1"/>
  <c r="R6317" i="1"/>
  <c r="R6318" i="1"/>
  <c r="R6319" i="1"/>
  <c r="R6320" i="1"/>
  <c r="R6321" i="1"/>
  <c r="R6322" i="1"/>
  <c r="R6323" i="1"/>
  <c r="R6324" i="1"/>
  <c r="R6325" i="1"/>
  <c r="R6326" i="1"/>
  <c r="R6327" i="1"/>
  <c r="R6328" i="1"/>
  <c r="R6329" i="1"/>
  <c r="R6330" i="1"/>
  <c r="R6331" i="1"/>
  <c r="R6332" i="1"/>
  <c r="R6333" i="1"/>
  <c r="R6334" i="1"/>
  <c r="R6335" i="1"/>
  <c r="R6336" i="1"/>
  <c r="R6337" i="1"/>
  <c r="R6338" i="1"/>
  <c r="R6339" i="1"/>
  <c r="R6340" i="1"/>
  <c r="R6341" i="1"/>
  <c r="R6342" i="1"/>
  <c r="R6343" i="1"/>
  <c r="R6344" i="1"/>
  <c r="R6345" i="1"/>
  <c r="R6346" i="1"/>
  <c r="R6347" i="1"/>
  <c r="R6348" i="1"/>
  <c r="R6349" i="1"/>
  <c r="R6350" i="1"/>
  <c r="R6351" i="1"/>
  <c r="R6352" i="1"/>
  <c r="R6353" i="1"/>
  <c r="R6354" i="1"/>
  <c r="R6355" i="1"/>
  <c r="R6356" i="1"/>
  <c r="R6357" i="1"/>
  <c r="R6358" i="1"/>
  <c r="R6359" i="1"/>
  <c r="R6360" i="1"/>
  <c r="R6361" i="1"/>
  <c r="R6362" i="1"/>
  <c r="R6363" i="1"/>
  <c r="R6364" i="1"/>
  <c r="R6365" i="1"/>
  <c r="R6366" i="1"/>
  <c r="R6367" i="1"/>
  <c r="R6368" i="1"/>
  <c r="R6369" i="1"/>
  <c r="R6370" i="1"/>
  <c r="R6371" i="1"/>
  <c r="R6372" i="1"/>
  <c r="R6373" i="1"/>
  <c r="R6374" i="1"/>
  <c r="R6375" i="1"/>
  <c r="R6376" i="1"/>
  <c r="R6377" i="1"/>
  <c r="R6378" i="1"/>
  <c r="R6379" i="1"/>
  <c r="R6380" i="1"/>
  <c r="R6381" i="1"/>
  <c r="R6382" i="1"/>
  <c r="R6383" i="1"/>
  <c r="R6384" i="1"/>
  <c r="R6385" i="1"/>
  <c r="R6386" i="1"/>
  <c r="R6387" i="1"/>
  <c r="R6388" i="1"/>
  <c r="R6389" i="1"/>
  <c r="R6390" i="1"/>
  <c r="R6391" i="1"/>
  <c r="R6392" i="1"/>
  <c r="R6393" i="1"/>
  <c r="R6394" i="1"/>
  <c r="R6395" i="1"/>
  <c r="R6396" i="1"/>
  <c r="R6397" i="1"/>
  <c r="R6398" i="1"/>
  <c r="R6399" i="1"/>
  <c r="R6400" i="1"/>
  <c r="R6401" i="1"/>
  <c r="R6402" i="1"/>
  <c r="R6403" i="1"/>
  <c r="R6404" i="1"/>
  <c r="R6405" i="1"/>
  <c r="R6406" i="1"/>
  <c r="R6407" i="1"/>
  <c r="R6408" i="1"/>
  <c r="R6409" i="1"/>
  <c r="R6410" i="1"/>
  <c r="R6411" i="1"/>
  <c r="R6412" i="1"/>
  <c r="R6413" i="1"/>
  <c r="R6414" i="1"/>
  <c r="R6415" i="1"/>
  <c r="R6416" i="1"/>
  <c r="R6417" i="1"/>
  <c r="R6418" i="1"/>
  <c r="R6419" i="1"/>
  <c r="R6420" i="1"/>
  <c r="R6421" i="1"/>
  <c r="R6422" i="1"/>
  <c r="R6423" i="1"/>
  <c r="R6424" i="1"/>
  <c r="R6425" i="1"/>
  <c r="R6426" i="1"/>
  <c r="R6427" i="1"/>
  <c r="R6428" i="1"/>
  <c r="R6429" i="1"/>
  <c r="R6430" i="1"/>
  <c r="R6431" i="1"/>
  <c r="R6432" i="1"/>
  <c r="R6433" i="1"/>
  <c r="R6434" i="1"/>
  <c r="R6435" i="1"/>
  <c r="R6436" i="1"/>
  <c r="R6437" i="1"/>
  <c r="R6438" i="1"/>
  <c r="R6439" i="1"/>
  <c r="R6440" i="1"/>
  <c r="R6441" i="1"/>
  <c r="R6442" i="1"/>
  <c r="R6443" i="1"/>
  <c r="R6444" i="1"/>
  <c r="R6445" i="1"/>
  <c r="R6446" i="1"/>
  <c r="R6447" i="1"/>
  <c r="R6448" i="1"/>
  <c r="R6449" i="1"/>
  <c r="R6450" i="1"/>
  <c r="R6451" i="1"/>
  <c r="R6452" i="1"/>
  <c r="R6453" i="1"/>
  <c r="R6454" i="1"/>
  <c r="R6455" i="1"/>
  <c r="R6456" i="1"/>
  <c r="R6457" i="1"/>
  <c r="R6458" i="1"/>
  <c r="R6459" i="1"/>
  <c r="R6460" i="1"/>
  <c r="R6461" i="1"/>
  <c r="R6462" i="1"/>
  <c r="R6463" i="1"/>
  <c r="R6464" i="1"/>
  <c r="R6465" i="1"/>
  <c r="R6466" i="1"/>
  <c r="R6467" i="1"/>
  <c r="R6468" i="1"/>
  <c r="R6469" i="1"/>
  <c r="R6470" i="1"/>
  <c r="R6471" i="1"/>
  <c r="R6472" i="1"/>
  <c r="R6473" i="1"/>
  <c r="R6474" i="1"/>
  <c r="R6475" i="1"/>
  <c r="R6476" i="1"/>
  <c r="R6477" i="1"/>
  <c r="R6478" i="1"/>
  <c r="R6479" i="1"/>
  <c r="R6480" i="1"/>
  <c r="R6481" i="1"/>
  <c r="R6482" i="1"/>
  <c r="R6483" i="1"/>
  <c r="R6484" i="1"/>
  <c r="R6485" i="1"/>
  <c r="R6486" i="1"/>
  <c r="R6487" i="1"/>
  <c r="R6488" i="1"/>
  <c r="R6489" i="1"/>
  <c r="R6490" i="1"/>
  <c r="R6491" i="1"/>
  <c r="R6492" i="1"/>
  <c r="R6493" i="1"/>
  <c r="R6494" i="1"/>
  <c r="R6495" i="1"/>
  <c r="R6496" i="1"/>
  <c r="R6497" i="1"/>
  <c r="R6498" i="1"/>
  <c r="R6499" i="1"/>
  <c r="R6500" i="1"/>
  <c r="R6501" i="1"/>
  <c r="R6502" i="1"/>
  <c r="R6503" i="1"/>
  <c r="R6504" i="1"/>
  <c r="R6505" i="1"/>
  <c r="R6506" i="1"/>
  <c r="R6507" i="1"/>
  <c r="R6508" i="1"/>
  <c r="R6509" i="1"/>
  <c r="R6510" i="1"/>
  <c r="R6511" i="1"/>
  <c r="R6512" i="1"/>
  <c r="R6513" i="1"/>
  <c r="R6514" i="1"/>
  <c r="R6515" i="1"/>
  <c r="R6516" i="1"/>
  <c r="R6517" i="1"/>
  <c r="R6518" i="1"/>
  <c r="R6519" i="1"/>
  <c r="R6520" i="1"/>
  <c r="R6521" i="1"/>
  <c r="R6522" i="1"/>
  <c r="R6523" i="1"/>
  <c r="R6524" i="1"/>
  <c r="R6525" i="1"/>
  <c r="R6526" i="1"/>
  <c r="R6527" i="1"/>
  <c r="R6528" i="1"/>
  <c r="R6529" i="1"/>
  <c r="R6530" i="1"/>
  <c r="R6531" i="1"/>
  <c r="R6532" i="1"/>
  <c r="R6533" i="1"/>
  <c r="R6534" i="1"/>
  <c r="R6535" i="1"/>
  <c r="R6536" i="1"/>
  <c r="R6537" i="1"/>
  <c r="R6538" i="1"/>
  <c r="R6539" i="1"/>
  <c r="R6540" i="1"/>
  <c r="R6541" i="1"/>
  <c r="R6542" i="1"/>
  <c r="R6543" i="1"/>
  <c r="R6544" i="1"/>
  <c r="R6545" i="1"/>
  <c r="R6546" i="1"/>
  <c r="R6547" i="1"/>
  <c r="R6548" i="1"/>
  <c r="R6549" i="1"/>
  <c r="R6550" i="1"/>
  <c r="R6551" i="1"/>
  <c r="R6552" i="1"/>
  <c r="R6553" i="1"/>
  <c r="R6554" i="1"/>
  <c r="R6555" i="1"/>
  <c r="R6556" i="1"/>
  <c r="R6557" i="1"/>
  <c r="R6558" i="1"/>
  <c r="R6559" i="1"/>
  <c r="R6560" i="1"/>
  <c r="R6561" i="1"/>
  <c r="R6562" i="1"/>
  <c r="R6563" i="1"/>
  <c r="R6564" i="1"/>
  <c r="R6565" i="1"/>
  <c r="R6566" i="1"/>
  <c r="R6567" i="1"/>
  <c r="R6568" i="1"/>
  <c r="R6569" i="1"/>
  <c r="R6570" i="1"/>
  <c r="R6571" i="1"/>
  <c r="R6572" i="1"/>
  <c r="R6573" i="1"/>
  <c r="R6574" i="1"/>
  <c r="R6575" i="1"/>
  <c r="R6576" i="1"/>
  <c r="R6577" i="1"/>
  <c r="R6578" i="1"/>
  <c r="R6579" i="1"/>
  <c r="R6580" i="1"/>
  <c r="R6581" i="1"/>
  <c r="R6582" i="1"/>
  <c r="R6583" i="1"/>
  <c r="R6584" i="1"/>
  <c r="R6585" i="1"/>
  <c r="R6586" i="1"/>
  <c r="R6587" i="1"/>
  <c r="R6588" i="1"/>
  <c r="R6589" i="1"/>
  <c r="R6590" i="1"/>
  <c r="R6591" i="1"/>
  <c r="R6592" i="1"/>
  <c r="R6593" i="1"/>
  <c r="R6594" i="1"/>
  <c r="R6595" i="1"/>
  <c r="R6596" i="1"/>
  <c r="R6597" i="1"/>
  <c r="R6598" i="1"/>
  <c r="R6599" i="1"/>
  <c r="R6600" i="1"/>
  <c r="R6601" i="1"/>
  <c r="R6602" i="1"/>
  <c r="R6603" i="1"/>
  <c r="R6604" i="1"/>
  <c r="R6605" i="1"/>
  <c r="R6606" i="1"/>
  <c r="R6607" i="1"/>
  <c r="R6608" i="1"/>
  <c r="R6609" i="1"/>
  <c r="R6610" i="1"/>
  <c r="R6611" i="1"/>
  <c r="R6612" i="1"/>
  <c r="R6613" i="1"/>
  <c r="R6614" i="1"/>
  <c r="R6615" i="1"/>
  <c r="R6616" i="1"/>
  <c r="R6617" i="1"/>
  <c r="R6618" i="1"/>
  <c r="R6619" i="1"/>
  <c r="R6620" i="1"/>
  <c r="R6621" i="1"/>
  <c r="R6622" i="1"/>
  <c r="R6623" i="1"/>
  <c r="R6624" i="1"/>
  <c r="R6625" i="1"/>
  <c r="R6626" i="1"/>
  <c r="R6627" i="1"/>
  <c r="R6628" i="1"/>
  <c r="R6629" i="1"/>
  <c r="R6630" i="1"/>
  <c r="R6631" i="1"/>
  <c r="R6632" i="1"/>
  <c r="R6633" i="1"/>
  <c r="R6634" i="1"/>
  <c r="R6635" i="1"/>
  <c r="R6636" i="1"/>
  <c r="R6637" i="1"/>
  <c r="R6638" i="1"/>
  <c r="R6639" i="1"/>
  <c r="R6640" i="1"/>
  <c r="R6641" i="1"/>
  <c r="R6642" i="1"/>
  <c r="R6643" i="1"/>
  <c r="R6644" i="1"/>
  <c r="R6645" i="1"/>
  <c r="R6646" i="1"/>
  <c r="R6647" i="1"/>
  <c r="R6648" i="1"/>
  <c r="R6649" i="1"/>
  <c r="R6650" i="1"/>
  <c r="R6651" i="1"/>
  <c r="R6652" i="1"/>
  <c r="R6653" i="1"/>
  <c r="R6654" i="1"/>
  <c r="R6655" i="1"/>
  <c r="R6656" i="1"/>
  <c r="R6657" i="1"/>
  <c r="R6658" i="1"/>
  <c r="R6659" i="1"/>
  <c r="R6660" i="1"/>
  <c r="R6661" i="1"/>
  <c r="R6662" i="1"/>
  <c r="R6663" i="1"/>
  <c r="R6664" i="1"/>
  <c r="R6665" i="1"/>
  <c r="R6666" i="1"/>
  <c r="R6667" i="1"/>
  <c r="R6668" i="1"/>
  <c r="R6669" i="1"/>
  <c r="R6670" i="1"/>
  <c r="R6671" i="1"/>
  <c r="R6672" i="1"/>
  <c r="R6673" i="1"/>
  <c r="R6674" i="1"/>
  <c r="R6675" i="1"/>
  <c r="R6676" i="1"/>
  <c r="R6677" i="1"/>
  <c r="R6678" i="1"/>
  <c r="R6679" i="1"/>
  <c r="R6680" i="1"/>
  <c r="R6681" i="1"/>
  <c r="R6682" i="1"/>
  <c r="R6683" i="1"/>
  <c r="R6684" i="1"/>
  <c r="R6685" i="1"/>
  <c r="R6686" i="1"/>
  <c r="R6687" i="1"/>
  <c r="R6688" i="1"/>
  <c r="R6689" i="1"/>
  <c r="R6690" i="1"/>
  <c r="R6691" i="1"/>
  <c r="R6692" i="1"/>
  <c r="R6693" i="1"/>
  <c r="R6694" i="1"/>
  <c r="R6695" i="1"/>
  <c r="R6696" i="1"/>
  <c r="R6697" i="1"/>
  <c r="R6698" i="1"/>
  <c r="R6699" i="1"/>
  <c r="R6700" i="1"/>
  <c r="R6701" i="1"/>
  <c r="R6702" i="1"/>
  <c r="R6703" i="1"/>
  <c r="R6704" i="1"/>
  <c r="R6705" i="1"/>
  <c r="R6706" i="1"/>
  <c r="R6707" i="1"/>
  <c r="R6708" i="1"/>
  <c r="R6709" i="1"/>
  <c r="R6710" i="1"/>
  <c r="R6711" i="1"/>
  <c r="R6712" i="1"/>
  <c r="R6713" i="1"/>
  <c r="R6714" i="1"/>
  <c r="R6715" i="1"/>
  <c r="R6716" i="1"/>
  <c r="R6717" i="1"/>
  <c r="R6718" i="1"/>
  <c r="R6719" i="1"/>
  <c r="R6720" i="1"/>
  <c r="R6721" i="1"/>
  <c r="R6722" i="1"/>
  <c r="R6723" i="1"/>
  <c r="R6724" i="1"/>
  <c r="R6725" i="1"/>
  <c r="R6726" i="1"/>
  <c r="R6727" i="1"/>
  <c r="R6728" i="1"/>
  <c r="R6729" i="1"/>
  <c r="R6730" i="1"/>
  <c r="R6731" i="1"/>
  <c r="R6732" i="1"/>
  <c r="R6733" i="1"/>
  <c r="R6734" i="1"/>
  <c r="R6735" i="1"/>
  <c r="R6736" i="1"/>
  <c r="R6737" i="1"/>
  <c r="R6738" i="1"/>
  <c r="R6739" i="1"/>
  <c r="R6740" i="1"/>
  <c r="R6741" i="1"/>
  <c r="R6742" i="1"/>
  <c r="R6743" i="1"/>
  <c r="R6744" i="1"/>
  <c r="R6745" i="1"/>
  <c r="R6746" i="1"/>
  <c r="R6747" i="1"/>
  <c r="R6748" i="1"/>
  <c r="R6749" i="1"/>
  <c r="R6750" i="1"/>
  <c r="R6751" i="1"/>
  <c r="R6752" i="1"/>
  <c r="R6753" i="1"/>
  <c r="R6754" i="1"/>
  <c r="R6755" i="1"/>
  <c r="R6756" i="1"/>
  <c r="R6757" i="1"/>
  <c r="R6758" i="1"/>
  <c r="R6759" i="1"/>
  <c r="R6760" i="1"/>
  <c r="R6761" i="1"/>
  <c r="R6762" i="1"/>
  <c r="R6763" i="1"/>
  <c r="R6764" i="1"/>
  <c r="R6765" i="1"/>
  <c r="R6766" i="1"/>
  <c r="R6767" i="1"/>
  <c r="R6768" i="1"/>
  <c r="R6769" i="1"/>
  <c r="R6770" i="1"/>
  <c r="R6771" i="1"/>
  <c r="R6772" i="1"/>
  <c r="R6773" i="1"/>
  <c r="R6774" i="1"/>
  <c r="R6775" i="1"/>
  <c r="R6776" i="1"/>
  <c r="R6777" i="1"/>
  <c r="R6778" i="1"/>
  <c r="R6779" i="1"/>
  <c r="R6780" i="1"/>
  <c r="R6781" i="1"/>
  <c r="R6782" i="1"/>
  <c r="R6783" i="1"/>
  <c r="R6784" i="1"/>
  <c r="R6785" i="1"/>
  <c r="R6786" i="1"/>
  <c r="R6787" i="1"/>
  <c r="R6788" i="1"/>
  <c r="R6789" i="1"/>
  <c r="R6790" i="1"/>
  <c r="R6791" i="1"/>
  <c r="R6792" i="1"/>
  <c r="R6793" i="1"/>
  <c r="R6794" i="1"/>
  <c r="R6795" i="1"/>
  <c r="R6796" i="1"/>
  <c r="R6797" i="1"/>
  <c r="R6798" i="1"/>
  <c r="R6799" i="1"/>
  <c r="R6800" i="1"/>
  <c r="R6801" i="1"/>
  <c r="R6802" i="1"/>
  <c r="R6803" i="1"/>
  <c r="R6804" i="1"/>
  <c r="R6805" i="1"/>
  <c r="R6806" i="1"/>
  <c r="R6807" i="1"/>
  <c r="R6808" i="1"/>
  <c r="R6809" i="1"/>
  <c r="R6810" i="1"/>
  <c r="R6811" i="1"/>
  <c r="R6812" i="1"/>
  <c r="R6813" i="1"/>
  <c r="R6814" i="1"/>
  <c r="R6815" i="1"/>
  <c r="R6816" i="1"/>
  <c r="R6817" i="1"/>
  <c r="R6818" i="1"/>
  <c r="R6819" i="1"/>
  <c r="R6820" i="1"/>
  <c r="R6821" i="1"/>
  <c r="R6822" i="1"/>
  <c r="R6823" i="1"/>
  <c r="R6824" i="1"/>
  <c r="R6825" i="1"/>
  <c r="R6826" i="1"/>
  <c r="R6827" i="1"/>
  <c r="R6828" i="1"/>
  <c r="R6829" i="1"/>
  <c r="R6830" i="1"/>
  <c r="R6831" i="1"/>
  <c r="R6832" i="1"/>
  <c r="R6833" i="1"/>
  <c r="R6834" i="1"/>
  <c r="R6835" i="1"/>
  <c r="R6836" i="1"/>
  <c r="R6837" i="1"/>
  <c r="R6838" i="1"/>
  <c r="R6839" i="1"/>
  <c r="R6840" i="1"/>
  <c r="R6841" i="1"/>
  <c r="R6842" i="1"/>
  <c r="R6843" i="1"/>
  <c r="R6844" i="1"/>
  <c r="R6845" i="1"/>
  <c r="R6846" i="1"/>
  <c r="R6847" i="1"/>
  <c r="R6848" i="1"/>
  <c r="R6849" i="1"/>
  <c r="R6850" i="1"/>
  <c r="R6851" i="1"/>
  <c r="R6852" i="1"/>
  <c r="R6853" i="1"/>
  <c r="R6854" i="1"/>
  <c r="R6855" i="1"/>
  <c r="R6856" i="1"/>
  <c r="R6857" i="1"/>
  <c r="R6858" i="1"/>
  <c r="R6859" i="1"/>
  <c r="R6860" i="1"/>
  <c r="R6861" i="1"/>
  <c r="R6862" i="1"/>
  <c r="R6863" i="1"/>
  <c r="R6864" i="1"/>
  <c r="R6865" i="1"/>
  <c r="R6866" i="1"/>
  <c r="R6867" i="1"/>
  <c r="R6868" i="1"/>
  <c r="R6869" i="1"/>
  <c r="R6870" i="1"/>
  <c r="R6871" i="1"/>
  <c r="R6872" i="1"/>
  <c r="R6873" i="1"/>
  <c r="R6874" i="1"/>
  <c r="R6875" i="1"/>
  <c r="R6876" i="1"/>
  <c r="R6877" i="1"/>
  <c r="R6878" i="1"/>
  <c r="R6879" i="1"/>
  <c r="R6880" i="1"/>
  <c r="R6881" i="1"/>
  <c r="R6882" i="1"/>
  <c r="R6883" i="1"/>
  <c r="R6884" i="1"/>
  <c r="R6885" i="1"/>
  <c r="R6886" i="1"/>
  <c r="R6887" i="1"/>
  <c r="R6888" i="1"/>
  <c r="R6889" i="1"/>
  <c r="R6890" i="1"/>
  <c r="R6891" i="1"/>
  <c r="R6892" i="1"/>
  <c r="R6893" i="1"/>
  <c r="R6894" i="1"/>
  <c r="R6895" i="1"/>
  <c r="R6896" i="1"/>
  <c r="R6897" i="1"/>
  <c r="R6898" i="1"/>
  <c r="R6899" i="1"/>
  <c r="R6900" i="1"/>
  <c r="R6901" i="1"/>
  <c r="R6902" i="1"/>
  <c r="R6903" i="1"/>
  <c r="R6904" i="1"/>
  <c r="R6905" i="1"/>
  <c r="R6906" i="1"/>
  <c r="R6907" i="1"/>
  <c r="R6908" i="1"/>
  <c r="R6909" i="1"/>
  <c r="R6910" i="1"/>
  <c r="R6911" i="1"/>
  <c r="R6912" i="1"/>
  <c r="R6913" i="1"/>
  <c r="R6914" i="1"/>
  <c r="R6915" i="1"/>
  <c r="R6916" i="1"/>
  <c r="R6917" i="1"/>
  <c r="R6918" i="1"/>
  <c r="R6919" i="1"/>
  <c r="R6920" i="1"/>
  <c r="R6921" i="1"/>
  <c r="R6922" i="1"/>
  <c r="R6923" i="1"/>
  <c r="R6924" i="1"/>
  <c r="R6925" i="1"/>
  <c r="R6926" i="1"/>
  <c r="R6927" i="1"/>
  <c r="R6928" i="1"/>
  <c r="R6929" i="1"/>
  <c r="R6930" i="1"/>
  <c r="R6931" i="1"/>
  <c r="R6932" i="1"/>
  <c r="R6933" i="1"/>
  <c r="R6934" i="1"/>
  <c r="R6935" i="1"/>
  <c r="R6936" i="1"/>
  <c r="R6937" i="1"/>
  <c r="R6938" i="1"/>
  <c r="R6939" i="1"/>
  <c r="R6940" i="1"/>
  <c r="R6941" i="1"/>
  <c r="R6942" i="1"/>
  <c r="R6943" i="1"/>
  <c r="R6944" i="1"/>
  <c r="R6945" i="1"/>
  <c r="R6946" i="1"/>
  <c r="R6947" i="1"/>
  <c r="R6948" i="1"/>
  <c r="R6949" i="1"/>
  <c r="R6950" i="1"/>
  <c r="R6951" i="1"/>
  <c r="R6952" i="1"/>
  <c r="R6953" i="1"/>
  <c r="R6954" i="1"/>
  <c r="R6955" i="1"/>
  <c r="R6956" i="1"/>
  <c r="R6957" i="1"/>
  <c r="R6958" i="1"/>
  <c r="R6959" i="1"/>
  <c r="R6960" i="1"/>
  <c r="R6961" i="1"/>
  <c r="R6962" i="1"/>
  <c r="R6963" i="1"/>
  <c r="R6964" i="1"/>
  <c r="R6965" i="1"/>
  <c r="R6966" i="1"/>
  <c r="R6967" i="1"/>
  <c r="R6968" i="1"/>
  <c r="R6969" i="1"/>
  <c r="R6970" i="1"/>
  <c r="R6971" i="1"/>
  <c r="R6972" i="1"/>
  <c r="R6973" i="1"/>
  <c r="R6974" i="1"/>
  <c r="R6975" i="1"/>
  <c r="R6976" i="1"/>
  <c r="R6977" i="1"/>
  <c r="R6978" i="1"/>
  <c r="R6979" i="1"/>
  <c r="R6980" i="1"/>
  <c r="R6981" i="1"/>
  <c r="R6982" i="1"/>
  <c r="R6983" i="1"/>
  <c r="R6984" i="1"/>
  <c r="R6985" i="1"/>
  <c r="R6986" i="1"/>
  <c r="R6987" i="1"/>
  <c r="R6988" i="1"/>
  <c r="R6989" i="1"/>
  <c r="R6990" i="1"/>
  <c r="R6991" i="1"/>
  <c r="R6992" i="1"/>
  <c r="R6993" i="1"/>
  <c r="R6994" i="1"/>
  <c r="R6995" i="1"/>
  <c r="R6996" i="1"/>
  <c r="R6997" i="1"/>
  <c r="R6998" i="1"/>
  <c r="R6999" i="1"/>
  <c r="R7000" i="1"/>
  <c r="R7001" i="1"/>
  <c r="R7002" i="1"/>
  <c r="R7003" i="1"/>
  <c r="R7004" i="1"/>
  <c r="R7005" i="1"/>
  <c r="R7006" i="1"/>
  <c r="R7007" i="1"/>
  <c r="R7008" i="1"/>
  <c r="R7009" i="1"/>
  <c r="R7010" i="1"/>
  <c r="R7011" i="1"/>
  <c r="R7012" i="1"/>
  <c r="R7013" i="1"/>
  <c r="R7014" i="1"/>
  <c r="R7015" i="1"/>
  <c r="R7016" i="1"/>
  <c r="R7017" i="1"/>
  <c r="R7018" i="1"/>
  <c r="R7019" i="1"/>
  <c r="R7020" i="1"/>
  <c r="R7021" i="1"/>
  <c r="R7022" i="1"/>
  <c r="R7023" i="1"/>
  <c r="R7024" i="1"/>
  <c r="R7025" i="1"/>
  <c r="R7026" i="1"/>
  <c r="R7027" i="1"/>
  <c r="R7028" i="1"/>
  <c r="R7029" i="1"/>
  <c r="R7030" i="1"/>
  <c r="R7031" i="1"/>
  <c r="R7032" i="1"/>
  <c r="R7033" i="1"/>
  <c r="R7034" i="1"/>
  <c r="R7035" i="1"/>
  <c r="R7036" i="1"/>
  <c r="R7037" i="1"/>
  <c r="R7038" i="1"/>
  <c r="R7039" i="1"/>
  <c r="R7040" i="1"/>
  <c r="R7041" i="1"/>
  <c r="R7042" i="1"/>
  <c r="R7043" i="1"/>
  <c r="R7044" i="1"/>
  <c r="R7045" i="1"/>
  <c r="R7046" i="1"/>
  <c r="R7047" i="1"/>
  <c r="R7048" i="1"/>
  <c r="R7049" i="1"/>
  <c r="R7050" i="1"/>
  <c r="R7051" i="1"/>
  <c r="R7052" i="1"/>
  <c r="R7053" i="1"/>
  <c r="R7054" i="1"/>
  <c r="R7055" i="1"/>
  <c r="R7056" i="1"/>
  <c r="R7057" i="1"/>
  <c r="R7058" i="1"/>
  <c r="R7059" i="1"/>
  <c r="R7060" i="1"/>
  <c r="R7061" i="1"/>
  <c r="R7062" i="1"/>
  <c r="R7063" i="1"/>
  <c r="R7064" i="1"/>
  <c r="R7065" i="1"/>
  <c r="R7066" i="1"/>
  <c r="R7067" i="1"/>
  <c r="R7068" i="1"/>
  <c r="R7069" i="1"/>
  <c r="R7070" i="1"/>
  <c r="R7071" i="1"/>
  <c r="R7072" i="1"/>
  <c r="R7073" i="1"/>
  <c r="R7074" i="1"/>
  <c r="R7075" i="1"/>
  <c r="R7076" i="1"/>
  <c r="R7077" i="1"/>
  <c r="R7078" i="1"/>
  <c r="R7079" i="1"/>
  <c r="R7080" i="1"/>
  <c r="R7081" i="1"/>
  <c r="R7082" i="1"/>
  <c r="R7083" i="1"/>
  <c r="R7084" i="1"/>
  <c r="R7085" i="1"/>
  <c r="R7086" i="1"/>
  <c r="R7087" i="1"/>
  <c r="R7088" i="1"/>
  <c r="R7089" i="1"/>
  <c r="R7090" i="1"/>
  <c r="R7091" i="1"/>
  <c r="R7092" i="1"/>
  <c r="R7093" i="1"/>
  <c r="R7094" i="1"/>
  <c r="R7095" i="1"/>
  <c r="R7096" i="1"/>
  <c r="R7097" i="1"/>
  <c r="R7098" i="1"/>
  <c r="R7099" i="1"/>
  <c r="R7100" i="1"/>
  <c r="R7101" i="1"/>
  <c r="R7102" i="1"/>
  <c r="R7103" i="1"/>
  <c r="R7104" i="1"/>
  <c r="R7105" i="1"/>
  <c r="R7106" i="1"/>
  <c r="R7107" i="1"/>
  <c r="R7108" i="1"/>
  <c r="R7109" i="1"/>
  <c r="R7110" i="1"/>
  <c r="R7111" i="1"/>
  <c r="R7112" i="1"/>
  <c r="R7113" i="1"/>
  <c r="R7114" i="1"/>
  <c r="R7115" i="1"/>
  <c r="R7116" i="1"/>
  <c r="R7117" i="1"/>
  <c r="R7118" i="1"/>
  <c r="R7119" i="1"/>
  <c r="R7120" i="1"/>
  <c r="R7121" i="1"/>
  <c r="R7122" i="1"/>
  <c r="R7123" i="1"/>
  <c r="R7124" i="1"/>
  <c r="R7125" i="1"/>
  <c r="R7126" i="1"/>
  <c r="R7127" i="1"/>
  <c r="R7128" i="1"/>
  <c r="R7129" i="1"/>
  <c r="R7130" i="1"/>
  <c r="R7131" i="1"/>
  <c r="R7132" i="1"/>
  <c r="R7133" i="1"/>
  <c r="R7134" i="1"/>
  <c r="R7135" i="1"/>
  <c r="R7136" i="1"/>
  <c r="R7137" i="1"/>
  <c r="R7138" i="1"/>
  <c r="R7139" i="1"/>
  <c r="R7140" i="1"/>
  <c r="R7141" i="1"/>
  <c r="R7142" i="1"/>
  <c r="R7143" i="1"/>
  <c r="R7144" i="1"/>
  <c r="R7145" i="1"/>
  <c r="R7146" i="1"/>
  <c r="R7147" i="1"/>
  <c r="R7148" i="1"/>
  <c r="R7149" i="1"/>
  <c r="R7150" i="1"/>
  <c r="R7151" i="1"/>
  <c r="R7152" i="1"/>
  <c r="R7153" i="1"/>
  <c r="R7154" i="1"/>
  <c r="R7155" i="1"/>
  <c r="R7156" i="1"/>
  <c r="R7157" i="1"/>
  <c r="R7158" i="1"/>
  <c r="R7159" i="1"/>
  <c r="R7160" i="1"/>
  <c r="R7161" i="1"/>
  <c r="R7162" i="1"/>
  <c r="R7163" i="1"/>
  <c r="R7164" i="1"/>
  <c r="R7165" i="1"/>
  <c r="R7166" i="1"/>
  <c r="R7167" i="1"/>
  <c r="R7168" i="1"/>
  <c r="R7169" i="1"/>
  <c r="R7170" i="1"/>
  <c r="R7171" i="1"/>
  <c r="R7172" i="1"/>
  <c r="R7173" i="1"/>
  <c r="R7174" i="1"/>
  <c r="R7175" i="1"/>
  <c r="R7176" i="1"/>
  <c r="R7177" i="1"/>
  <c r="R7178" i="1"/>
  <c r="R7179" i="1"/>
  <c r="R7180" i="1"/>
  <c r="R7181" i="1"/>
  <c r="R7182" i="1"/>
  <c r="R7183" i="1"/>
  <c r="R7184" i="1"/>
  <c r="R7185" i="1"/>
  <c r="R7186" i="1"/>
  <c r="R7187" i="1"/>
  <c r="R7188" i="1"/>
  <c r="R7189" i="1"/>
  <c r="R7190" i="1"/>
  <c r="R7191" i="1"/>
  <c r="R7192" i="1"/>
  <c r="R7193" i="1"/>
  <c r="R7194" i="1"/>
  <c r="R7195" i="1"/>
  <c r="R7196" i="1"/>
  <c r="R7197" i="1"/>
  <c r="R7198" i="1"/>
  <c r="R7199" i="1"/>
  <c r="R7200" i="1"/>
  <c r="R7201" i="1"/>
  <c r="R7202" i="1"/>
  <c r="R7203" i="1"/>
  <c r="R7204" i="1"/>
  <c r="R7205" i="1"/>
  <c r="R7206" i="1"/>
  <c r="R7207" i="1"/>
  <c r="R7208" i="1"/>
  <c r="R7209" i="1"/>
  <c r="R7210" i="1"/>
  <c r="R7211" i="1"/>
  <c r="R7212" i="1"/>
  <c r="R7213" i="1"/>
  <c r="R7214" i="1"/>
  <c r="R7215" i="1"/>
  <c r="R7216" i="1"/>
  <c r="R7217" i="1"/>
  <c r="R7218" i="1"/>
  <c r="R7219" i="1"/>
  <c r="R7220" i="1"/>
  <c r="R7221" i="1"/>
  <c r="R7222" i="1"/>
  <c r="R7223" i="1"/>
  <c r="R7224" i="1"/>
  <c r="R7225" i="1"/>
  <c r="R7226" i="1"/>
  <c r="R7227" i="1"/>
  <c r="R7228" i="1"/>
  <c r="R7229" i="1"/>
  <c r="R7230" i="1"/>
  <c r="R7231" i="1"/>
  <c r="R7232" i="1"/>
  <c r="R7233" i="1"/>
  <c r="R7234" i="1"/>
  <c r="R7235" i="1"/>
  <c r="R7236" i="1"/>
  <c r="R7237" i="1"/>
  <c r="R7238" i="1"/>
  <c r="R7239" i="1"/>
  <c r="R7240" i="1"/>
  <c r="R7241" i="1"/>
  <c r="R7242" i="1"/>
  <c r="R7243" i="1"/>
  <c r="R7244" i="1"/>
  <c r="R7245" i="1"/>
  <c r="R7246" i="1"/>
  <c r="R7247" i="1"/>
  <c r="R7248" i="1"/>
  <c r="R7249" i="1"/>
  <c r="R7250" i="1"/>
  <c r="R7251" i="1"/>
  <c r="R7252" i="1"/>
  <c r="R7253" i="1"/>
  <c r="R7254" i="1"/>
  <c r="R7255" i="1"/>
  <c r="R7256" i="1"/>
  <c r="R7257" i="1"/>
  <c r="R7258" i="1"/>
  <c r="R7259" i="1"/>
  <c r="R7260" i="1"/>
  <c r="R7261" i="1"/>
  <c r="R7262" i="1"/>
  <c r="R7263" i="1"/>
  <c r="R7264" i="1"/>
  <c r="R7265" i="1"/>
  <c r="R7266" i="1"/>
  <c r="R7267" i="1"/>
  <c r="R7268" i="1"/>
  <c r="R7269" i="1"/>
  <c r="R7270" i="1"/>
  <c r="R7271" i="1"/>
  <c r="R7272" i="1"/>
  <c r="R7273" i="1"/>
  <c r="R7274" i="1"/>
  <c r="R7275" i="1"/>
  <c r="R7276" i="1"/>
  <c r="R7277" i="1"/>
  <c r="R7278" i="1"/>
  <c r="R7279" i="1"/>
  <c r="R7280" i="1"/>
  <c r="R7281" i="1"/>
  <c r="R7282" i="1"/>
  <c r="R7283" i="1"/>
  <c r="R7284" i="1"/>
  <c r="R7285" i="1"/>
  <c r="R7286" i="1"/>
  <c r="R7287" i="1"/>
  <c r="R7288" i="1"/>
  <c r="R7289" i="1"/>
  <c r="R7290" i="1"/>
  <c r="R7291" i="1"/>
  <c r="R7292" i="1"/>
  <c r="R7293" i="1"/>
  <c r="R7294" i="1"/>
  <c r="R7295" i="1"/>
  <c r="R7296" i="1"/>
  <c r="R7297" i="1"/>
  <c r="R7298" i="1"/>
  <c r="R7299" i="1"/>
  <c r="R7300" i="1"/>
  <c r="R7301" i="1"/>
  <c r="R7302" i="1"/>
  <c r="R7303" i="1"/>
  <c r="R7304" i="1"/>
  <c r="R7305" i="1"/>
  <c r="R7306" i="1"/>
  <c r="R7307" i="1"/>
  <c r="R7308" i="1"/>
  <c r="R7309" i="1"/>
  <c r="R7310" i="1"/>
  <c r="R7311" i="1"/>
  <c r="R7312" i="1"/>
  <c r="R7313" i="1"/>
  <c r="R7314" i="1"/>
  <c r="R7315" i="1"/>
  <c r="R7316" i="1"/>
  <c r="R7317" i="1"/>
  <c r="R7318" i="1"/>
  <c r="R7319" i="1"/>
  <c r="R7320" i="1"/>
  <c r="R7321" i="1"/>
  <c r="R7322" i="1"/>
  <c r="R7323" i="1"/>
  <c r="R7324" i="1"/>
  <c r="R7325" i="1"/>
  <c r="R7326" i="1"/>
  <c r="R7327" i="1"/>
  <c r="R7328" i="1"/>
  <c r="R7329" i="1"/>
  <c r="R7330" i="1"/>
  <c r="R7331" i="1"/>
  <c r="R7332" i="1"/>
  <c r="R7333" i="1"/>
  <c r="R7334" i="1"/>
  <c r="R7335" i="1"/>
  <c r="R7336" i="1"/>
  <c r="R7337" i="1"/>
  <c r="R7338" i="1"/>
  <c r="R7339" i="1"/>
  <c r="R7340" i="1"/>
  <c r="R7341" i="1"/>
  <c r="R7342" i="1"/>
  <c r="R7343" i="1"/>
  <c r="R7344" i="1"/>
  <c r="R7345" i="1"/>
  <c r="R7346" i="1"/>
  <c r="R7347" i="1"/>
  <c r="R7348" i="1"/>
  <c r="R7349" i="1"/>
  <c r="R7350" i="1"/>
  <c r="R7351" i="1"/>
  <c r="R7352" i="1"/>
  <c r="R7353" i="1"/>
  <c r="R7354" i="1"/>
  <c r="R7355" i="1"/>
  <c r="R7356" i="1"/>
  <c r="R7357" i="1"/>
  <c r="R7358" i="1"/>
  <c r="R7359" i="1"/>
  <c r="R7360" i="1"/>
  <c r="R7361" i="1"/>
  <c r="R7362" i="1"/>
  <c r="R7363" i="1"/>
  <c r="R7364" i="1"/>
  <c r="R7365" i="1"/>
  <c r="R7366" i="1"/>
  <c r="R7367" i="1"/>
  <c r="R7368" i="1"/>
  <c r="R7369" i="1"/>
  <c r="R7370" i="1"/>
  <c r="R7371" i="1"/>
  <c r="R7372" i="1"/>
  <c r="R7373" i="1"/>
  <c r="R7374" i="1"/>
  <c r="R7375" i="1"/>
  <c r="R7376" i="1"/>
  <c r="R7377" i="1"/>
  <c r="R7378" i="1"/>
  <c r="R7379" i="1"/>
  <c r="R7380" i="1"/>
  <c r="R7381" i="1"/>
  <c r="R7382" i="1"/>
  <c r="R7383" i="1"/>
  <c r="R7384" i="1"/>
  <c r="R7385" i="1"/>
  <c r="R7386" i="1"/>
  <c r="R7387" i="1"/>
  <c r="R7388" i="1"/>
  <c r="R7389" i="1"/>
  <c r="R7390" i="1"/>
  <c r="R7391" i="1"/>
  <c r="R7392" i="1"/>
  <c r="R7393" i="1"/>
  <c r="R7394" i="1"/>
  <c r="R7395" i="1"/>
  <c r="R7396" i="1"/>
  <c r="R7397" i="1"/>
  <c r="R7398" i="1"/>
  <c r="R7399" i="1"/>
  <c r="R7400" i="1"/>
  <c r="R7401" i="1"/>
  <c r="R7402" i="1"/>
  <c r="R7403" i="1"/>
  <c r="R7404" i="1"/>
  <c r="R7405" i="1"/>
  <c r="R7406" i="1"/>
  <c r="R7407" i="1"/>
  <c r="R7408" i="1"/>
  <c r="R7409" i="1"/>
  <c r="R7410" i="1"/>
  <c r="R7411" i="1"/>
  <c r="R7412" i="1"/>
  <c r="R7413" i="1"/>
  <c r="R7414" i="1"/>
  <c r="R7415" i="1"/>
  <c r="R7416" i="1"/>
  <c r="R7417" i="1"/>
  <c r="R7418" i="1"/>
  <c r="R7419" i="1"/>
  <c r="R7420" i="1"/>
  <c r="R7421" i="1"/>
  <c r="R7422" i="1"/>
  <c r="R7423" i="1"/>
  <c r="R7424" i="1"/>
  <c r="R7425" i="1"/>
  <c r="R7426" i="1"/>
  <c r="R7427" i="1"/>
  <c r="R7428" i="1"/>
  <c r="R7429" i="1"/>
  <c r="R7430" i="1"/>
  <c r="R7431" i="1"/>
  <c r="R7432" i="1"/>
  <c r="R7433" i="1"/>
  <c r="R7434" i="1"/>
  <c r="R7435" i="1"/>
  <c r="R7436" i="1"/>
  <c r="R7437" i="1"/>
  <c r="R7438" i="1"/>
  <c r="R7439" i="1"/>
  <c r="R7440" i="1"/>
  <c r="R7441" i="1"/>
  <c r="R7442" i="1"/>
  <c r="R7443" i="1"/>
  <c r="R7444" i="1"/>
  <c r="R7445" i="1"/>
  <c r="R7446" i="1"/>
  <c r="R7447" i="1"/>
  <c r="R7448" i="1"/>
  <c r="R7449" i="1"/>
  <c r="R7450" i="1"/>
  <c r="R7451" i="1"/>
  <c r="R7452" i="1"/>
  <c r="R7453" i="1"/>
  <c r="R7454" i="1"/>
  <c r="R7455" i="1"/>
  <c r="R7456" i="1"/>
  <c r="R7457" i="1"/>
  <c r="R7458" i="1"/>
  <c r="R7459" i="1"/>
  <c r="R7460" i="1"/>
  <c r="R7461" i="1"/>
  <c r="R7462" i="1"/>
  <c r="R7463" i="1"/>
  <c r="R7464" i="1"/>
  <c r="R7465" i="1"/>
  <c r="R7466" i="1"/>
  <c r="R7467" i="1"/>
  <c r="R7468" i="1"/>
  <c r="R7469" i="1"/>
  <c r="R7470" i="1"/>
  <c r="R7471" i="1"/>
  <c r="R7472" i="1"/>
  <c r="R7473" i="1"/>
  <c r="R7474" i="1"/>
  <c r="R7475" i="1"/>
  <c r="R7476" i="1"/>
  <c r="R7477" i="1"/>
  <c r="R7478" i="1"/>
  <c r="R7479" i="1"/>
  <c r="R7480" i="1"/>
  <c r="R7481" i="1"/>
  <c r="R7482" i="1"/>
  <c r="R7483" i="1"/>
  <c r="R7484" i="1"/>
  <c r="R7485" i="1"/>
  <c r="R7486" i="1"/>
  <c r="R7487" i="1"/>
  <c r="R7488" i="1"/>
  <c r="R7489" i="1"/>
  <c r="R7490" i="1"/>
  <c r="R7491" i="1"/>
  <c r="R7492" i="1"/>
  <c r="R7493" i="1"/>
  <c r="R7494" i="1"/>
  <c r="R7495" i="1"/>
  <c r="R7496" i="1"/>
  <c r="R7497" i="1"/>
  <c r="R7498" i="1"/>
  <c r="R7499" i="1"/>
  <c r="R7500" i="1"/>
  <c r="R7501" i="1"/>
  <c r="R7502" i="1"/>
  <c r="R7503" i="1"/>
  <c r="R7504" i="1"/>
  <c r="R7505" i="1"/>
  <c r="R7506" i="1"/>
  <c r="R7507" i="1"/>
  <c r="R7508" i="1"/>
  <c r="R7509" i="1"/>
  <c r="R7510" i="1"/>
  <c r="R7511" i="1"/>
  <c r="R7512" i="1"/>
  <c r="R7513" i="1"/>
  <c r="R7514" i="1"/>
  <c r="R7515" i="1"/>
  <c r="R7516" i="1"/>
  <c r="R7517" i="1"/>
  <c r="R7518" i="1"/>
  <c r="R7519" i="1"/>
  <c r="R7520" i="1"/>
  <c r="R7521" i="1"/>
  <c r="R7522" i="1"/>
  <c r="R7523" i="1"/>
  <c r="R7524" i="1"/>
  <c r="R7525" i="1"/>
  <c r="R7526" i="1"/>
  <c r="R7527" i="1"/>
  <c r="R7528" i="1"/>
  <c r="R7529" i="1"/>
  <c r="R7530" i="1"/>
  <c r="R7531" i="1"/>
  <c r="R7532" i="1"/>
  <c r="R7533" i="1"/>
  <c r="R7534" i="1"/>
  <c r="R7535" i="1"/>
  <c r="R7536" i="1"/>
  <c r="R7537" i="1"/>
  <c r="R7538" i="1"/>
  <c r="R7539" i="1"/>
  <c r="R7540" i="1"/>
  <c r="R7541" i="1"/>
  <c r="R7542" i="1"/>
  <c r="R7543" i="1"/>
  <c r="R7544" i="1"/>
  <c r="R7545" i="1"/>
  <c r="R7546" i="1"/>
  <c r="R7547" i="1"/>
  <c r="R7548" i="1"/>
  <c r="R7549" i="1"/>
  <c r="R7550" i="1"/>
  <c r="R7551" i="1"/>
  <c r="R7552" i="1"/>
  <c r="R7553" i="1"/>
  <c r="R7554" i="1"/>
  <c r="R7555" i="1"/>
  <c r="R7556" i="1"/>
  <c r="R7557" i="1"/>
  <c r="R7558" i="1"/>
  <c r="R7559" i="1"/>
  <c r="R7560" i="1"/>
  <c r="R7561" i="1"/>
  <c r="R7562" i="1"/>
  <c r="R7563" i="1"/>
  <c r="R7564" i="1"/>
  <c r="R7565" i="1"/>
  <c r="R7566" i="1"/>
  <c r="R7567" i="1"/>
  <c r="R7568" i="1"/>
  <c r="R7569" i="1"/>
  <c r="R7570" i="1"/>
  <c r="R7571" i="1"/>
  <c r="R7572" i="1"/>
  <c r="R7573" i="1"/>
  <c r="R7574" i="1"/>
  <c r="R7575" i="1"/>
  <c r="R7576" i="1"/>
  <c r="R7577" i="1"/>
  <c r="R7578" i="1"/>
  <c r="R7579" i="1"/>
  <c r="R7580" i="1"/>
  <c r="R7581" i="1"/>
  <c r="R7582" i="1"/>
  <c r="R7583" i="1"/>
  <c r="R7584" i="1"/>
  <c r="R7585" i="1"/>
  <c r="R7586" i="1"/>
  <c r="R7587" i="1"/>
  <c r="R7588" i="1"/>
  <c r="R7589" i="1"/>
  <c r="R7590" i="1"/>
  <c r="R7591" i="1"/>
  <c r="R7592" i="1"/>
  <c r="R7593" i="1"/>
  <c r="R7594" i="1"/>
  <c r="R7595" i="1"/>
  <c r="R7596" i="1"/>
  <c r="R7597" i="1"/>
  <c r="R7598" i="1"/>
  <c r="R7599" i="1"/>
  <c r="R7600" i="1"/>
  <c r="R7601" i="1"/>
  <c r="R7602" i="1"/>
  <c r="R7603" i="1"/>
  <c r="R7604" i="1"/>
  <c r="R7605" i="1"/>
  <c r="R7606" i="1"/>
  <c r="R7607" i="1"/>
  <c r="R7608" i="1"/>
  <c r="R7609" i="1"/>
  <c r="R7610" i="1"/>
  <c r="R7611" i="1"/>
  <c r="R7612" i="1"/>
  <c r="R7613" i="1"/>
  <c r="R7614" i="1"/>
  <c r="R7615" i="1"/>
  <c r="R7616" i="1"/>
  <c r="R7617" i="1"/>
  <c r="R7618" i="1"/>
  <c r="R7619" i="1"/>
  <c r="R7620" i="1"/>
  <c r="R7621" i="1"/>
  <c r="R7622" i="1"/>
  <c r="R7623" i="1"/>
  <c r="R7624" i="1"/>
  <c r="R7625" i="1"/>
  <c r="R7626" i="1"/>
  <c r="R7627" i="1"/>
  <c r="R7628" i="1"/>
  <c r="R7629" i="1"/>
  <c r="R7630" i="1"/>
  <c r="R7631" i="1"/>
  <c r="R7632" i="1"/>
  <c r="R7633" i="1"/>
  <c r="R7634" i="1"/>
  <c r="R7635" i="1"/>
  <c r="R7636" i="1"/>
  <c r="R7637" i="1"/>
  <c r="R7638" i="1"/>
  <c r="R7639" i="1"/>
  <c r="R7640" i="1"/>
  <c r="R7641" i="1"/>
  <c r="R7642" i="1"/>
  <c r="R7643" i="1"/>
  <c r="R7644" i="1"/>
  <c r="R7645" i="1"/>
  <c r="R7646" i="1"/>
  <c r="R7647" i="1"/>
  <c r="R7648" i="1"/>
  <c r="R7649" i="1"/>
  <c r="R7650" i="1"/>
  <c r="R7651" i="1"/>
  <c r="R7652" i="1"/>
  <c r="R7653" i="1"/>
  <c r="R7654" i="1"/>
  <c r="R7655" i="1"/>
  <c r="R7656" i="1"/>
  <c r="R7657" i="1"/>
  <c r="R7658" i="1"/>
  <c r="R7659" i="1"/>
  <c r="R7660" i="1"/>
  <c r="R7661" i="1"/>
  <c r="R7662" i="1"/>
  <c r="R7663" i="1"/>
  <c r="R7664" i="1"/>
  <c r="R7665" i="1"/>
  <c r="R7666" i="1"/>
  <c r="R7667" i="1"/>
  <c r="R7668" i="1"/>
  <c r="R7669" i="1"/>
  <c r="R7670" i="1"/>
  <c r="R7671" i="1"/>
  <c r="R7672" i="1"/>
  <c r="R7673" i="1"/>
  <c r="R7674" i="1"/>
  <c r="R7675" i="1"/>
  <c r="R7676" i="1"/>
  <c r="R7677" i="1"/>
  <c r="R7678" i="1"/>
  <c r="R7679" i="1"/>
  <c r="R7680" i="1"/>
  <c r="R7681" i="1"/>
  <c r="R7682" i="1"/>
  <c r="R7683" i="1"/>
  <c r="R7684" i="1"/>
  <c r="R7685" i="1"/>
  <c r="R7686" i="1"/>
  <c r="R7687" i="1"/>
  <c r="R7688" i="1"/>
  <c r="R7689" i="1"/>
  <c r="R7690" i="1"/>
  <c r="R7691" i="1"/>
  <c r="R7692" i="1"/>
  <c r="R7693" i="1"/>
  <c r="R7694" i="1"/>
  <c r="R7695" i="1"/>
  <c r="R7696" i="1"/>
  <c r="R7697" i="1"/>
  <c r="R7698" i="1"/>
  <c r="R7699" i="1"/>
  <c r="R7700" i="1"/>
  <c r="R7701" i="1"/>
  <c r="R7702" i="1"/>
  <c r="R7703" i="1"/>
  <c r="R7704" i="1"/>
  <c r="R7705" i="1"/>
  <c r="R7706" i="1"/>
  <c r="R7707" i="1"/>
  <c r="R7708" i="1"/>
  <c r="R7709" i="1"/>
  <c r="R7710" i="1"/>
  <c r="R7711" i="1"/>
  <c r="R7712" i="1"/>
  <c r="R7713" i="1"/>
  <c r="R7714" i="1"/>
  <c r="R7715" i="1"/>
  <c r="R7716" i="1"/>
  <c r="R7717" i="1"/>
  <c r="R7718" i="1"/>
  <c r="R7719" i="1"/>
  <c r="R7720" i="1"/>
  <c r="R7721" i="1"/>
  <c r="R7722" i="1"/>
  <c r="R7723" i="1"/>
  <c r="R7724" i="1"/>
  <c r="R7725" i="1"/>
  <c r="R7726" i="1"/>
  <c r="R7727" i="1"/>
  <c r="R7728" i="1"/>
  <c r="R7729" i="1"/>
  <c r="R7730" i="1"/>
  <c r="R7731" i="1"/>
  <c r="R7732" i="1"/>
  <c r="R7733" i="1"/>
  <c r="R7734" i="1"/>
  <c r="R7735" i="1"/>
  <c r="R7736" i="1"/>
  <c r="R7737" i="1"/>
  <c r="R7738" i="1"/>
  <c r="R7739" i="1"/>
  <c r="R7740" i="1"/>
  <c r="R7741" i="1"/>
  <c r="R7742" i="1"/>
  <c r="R7743" i="1"/>
  <c r="R7744" i="1"/>
  <c r="R7745" i="1"/>
  <c r="R7746" i="1"/>
  <c r="R7747" i="1"/>
  <c r="R7748" i="1"/>
  <c r="R7749" i="1"/>
  <c r="R7750" i="1"/>
  <c r="R7751" i="1"/>
  <c r="R7752" i="1"/>
  <c r="R7753" i="1"/>
  <c r="R7754" i="1"/>
  <c r="R7755" i="1"/>
  <c r="R7756" i="1"/>
  <c r="R7757" i="1"/>
  <c r="R7758" i="1"/>
  <c r="R7759" i="1"/>
  <c r="R7760" i="1"/>
  <c r="R7761" i="1"/>
  <c r="R7762" i="1"/>
  <c r="R7763" i="1"/>
  <c r="R7764" i="1"/>
  <c r="R7765" i="1"/>
  <c r="R7766" i="1"/>
  <c r="R7767" i="1"/>
  <c r="R7768" i="1"/>
  <c r="R7769" i="1"/>
  <c r="R7770" i="1"/>
  <c r="R7771" i="1"/>
  <c r="R7772" i="1"/>
  <c r="R7773" i="1"/>
  <c r="R7774" i="1"/>
  <c r="R7775" i="1"/>
  <c r="R7776" i="1"/>
  <c r="R7777" i="1"/>
  <c r="R7778" i="1"/>
  <c r="R7779" i="1"/>
  <c r="R7780" i="1"/>
  <c r="R7781" i="1"/>
  <c r="R7782" i="1"/>
  <c r="R7783" i="1"/>
  <c r="R7784" i="1"/>
  <c r="R7785" i="1"/>
  <c r="R7786" i="1"/>
  <c r="R7787" i="1"/>
  <c r="R7788" i="1"/>
  <c r="R7789" i="1"/>
  <c r="R7790" i="1"/>
  <c r="R7791" i="1"/>
  <c r="R7792" i="1"/>
  <c r="R7793" i="1"/>
  <c r="R7794" i="1"/>
  <c r="R7795" i="1"/>
  <c r="R7796" i="1"/>
  <c r="R7797" i="1"/>
  <c r="R7798" i="1"/>
  <c r="R7799" i="1"/>
  <c r="R7800" i="1"/>
  <c r="R7801" i="1"/>
  <c r="R7802" i="1"/>
  <c r="R7803" i="1"/>
  <c r="R7804" i="1"/>
  <c r="R7805" i="1"/>
  <c r="R7806" i="1"/>
  <c r="R7807" i="1"/>
  <c r="R7808" i="1"/>
  <c r="R7809" i="1"/>
  <c r="R7810" i="1"/>
  <c r="R7811" i="1"/>
  <c r="R7812" i="1"/>
  <c r="R7813" i="1"/>
  <c r="R7814" i="1"/>
  <c r="R7815" i="1"/>
  <c r="R7816" i="1"/>
  <c r="R7817" i="1"/>
  <c r="R7818" i="1"/>
  <c r="R7819" i="1"/>
  <c r="R7820" i="1"/>
  <c r="R7821" i="1"/>
  <c r="R7822" i="1"/>
  <c r="R7823" i="1"/>
  <c r="R7824" i="1"/>
  <c r="R7825" i="1"/>
  <c r="R7826" i="1"/>
  <c r="R7827" i="1"/>
  <c r="R7828" i="1"/>
  <c r="R7829" i="1"/>
  <c r="R7830" i="1"/>
  <c r="R7831" i="1"/>
  <c r="R7832" i="1"/>
  <c r="R7833" i="1"/>
  <c r="R7834" i="1"/>
  <c r="R7835" i="1"/>
  <c r="R7836" i="1"/>
  <c r="R7837" i="1"/>
  <c r="R7838" i="1"/>
  <c r="R7839" i="1"/>
  <c r="R7840" i="1"/>
  <c r="R7841" i="1"/>
  <c r="R7842" i="1"/>
  <c r="R7843" i="1"/>
  <c r="R7844" i="1"/>
  <c r="R7845" i="1"/>
  <c r="R7846" i="1"/>
  <c r="R7847" i="1"/>
  <c r="R7848" i="1"/>
  <c r="R7849" i="1"/>
  <c r="R7850" i="1"/>
  <c r="R7851" i="1"/>
  <c r="R7852" i="1"/>
  <c r="R7853" i="1"/>
  <c r="R7854" i="1"/>
  <c r="R7855" i="1"/>
  <c r="R7856" i="1"/>
  <c r="R7857" i="1"/>
  <c r="R7858" i="1"/>
  <c r="R7859" i="1"/>
  <c r="R7860" i="1"/>
  <c r="R7861" i="1"/>
  <c r="R7862" i="1"/>
  <c r="R7863" i="1"/>
  <c r="R7864" i="1"/>
  <c r="R7865" i="1"/>
  <c r="R7866" i="1"/>
  <c r="R7867" i="1"/>
  <c r="R7868" i="1"/>
  <c r="R7869" i="1"/>
  <c r="R7870" i="1"/>
  <c r="R7871" i="1"/>
  <c r="R7872" i="1"/>
  <c r="R7873" i="1"/>
  <c r="R7874" i="1"/>
  <c r="R7875" i="1"/>
  <c r="R7876" i="1"/>
  <c r="R7877" i="1"/>
  <c r="R7878" i="1"/>
  <c r="R7879" i="1"/>
  <c r="R7880" i="1"/>
  <c r="R7881" i="1"/>
  <c r="R7882" i="1"/>
  <c r="R7883" i="1"/>
  <c r="R7884" i="1"/>
  <c r="R7885" i="1"/>
  <c r="R7886" i="1"/>
  <c r="R7887" i="1"/>
  <c r="R7888" i="1"/>
  <c r="R7889" i="1"/>
  <c r="R7890" i="1"/>
  <c r="R7891" i="1"/>
  <c r="R7892" i="1"/>
  <c r="R7893" i="1"/>
  <c r="R7894" i="1"/>
  <c r="R7895" i="1"/>
  <c r="R7896" i="1"/>
  <c r="R7897" i="1"/>
  <c r="R7898" i="1"/>
  <c r="R7899" i="1"/>
  <c r="R7900" i="1"/>
  <c r="R7901" i="1"/>
  <c r="R7902" i="1"/>
  <c r="R7903" i="1"/>
  <c r="R7904" i="1"/>
  <c r="R7905" i="1"/>
  <c r="R7906" i="1"/>
  <c r="R7907" i="1"/>
  <c r="R7908" i="1"/>
  <c r="R7909" i="1"/>
  <c r="R7910" i="1"/>
  <c r="R7911" i="1"/>
  <c r="R7912" i="1"/>
  <c r="R7913" i="1"/>
  <c r="R7914" i="1"/>
  <c r="R7915" i="1"/>
  <c r="R7916" i="1"/>
  <c r="R7917" i="1"/>
  <c r="R7918" i="1"/>
  <c r="R7919" i="1"/>
  <c r="R7920" i="1"/>
  <c r="R7921" i="1"/>
  <c r="R7922" i="1"/>
  <c r="R7923" i="1"/>
  <c r="R7924" i="1"/>
  <c r="R7925" i="1"/>
  <c r="R7926" i="1"/>
  <c r="R7927" i="1"/>
  <c r="R7928" i="1"/>
  <c r="R7929" i="1"/>
  <c r="R7930" i="1"/>
  <c r="R7931" i="1"/>
  <c r="R7932" i="1"/>
  <c r="R7933" i="1"/>
  <c r="R7934" i="1"/>
  <c r="R7935" i="1"/>
  <c r="R7936" i="1"/>
  <c r="R7937" i="1"/>
  <c r="R7938" i="1"/>
  <c r="R7939" i="1"/>
  <c r="R7940" i="1"/>
  <c r="R7941" i="1"/>
  <c r="R7942" i="1"/>
  <c r="R7943" i="1"/>
  <c r="R7944" i="1"/>
  <c r="R7945" i="1"/>
  <c r="R7946" i="1"/>
  <c r="R7947" i="1"/>
  <c r="R7948" i="1"/>
  <c r="R7949" i="1"/>
  <c r="R7950" i="1"/>
  <c r="R7951" i="1"/>
  <c r="R7952" i="1"/>
  <c r="R7953" i="1"/>
  <c r="R7954" i="1"/>
  <c r="R7955" i="1"/>
  <c r="R7956" i="1"/>
  <c r="R7957" i="1"/>
  <c r="R7958" i="1"/>
  <c r="R7959" i="1"/>
  <c r="R7960" i="1"/>
  <c r="R7961" i="1"/>
  <c r="R7962" i="1"/>
  <c r="R7963" i="1"/>
  <c r="R7964" i="1"/>
  <c r="R7965" i="1"/>
  <c r="R7966" i="1"/>
  <c r="R7967" i="1"/>
  <c r="R7968" i="1"/>
  <c r="R7969" i="1"/>
  <c r="R7970" i="1"/>
  <c r="R7971" i="1"/>
  <c r="R7972" i="1"/>
  <c r="R7973" i="1"/>
  <c r="R7974" i="1"/>
  <c r="R7975" i="1"/>
  <c r="R7976" i="1"/>
  <c r="R7977" i="1"/>
  <c r="R7978" i="1"/>
  <c r="R7979" i="1"/>
  <c r="R7980" i="1"/>
  <c r="R7981" i="1"/>
  <c r="R7982" i="1"/>
  <c r="R7983" i="1"/>
  <c r="R7984" i="1"/>
  <c r="R7985" i="1"/>
  <c r="R7986" i="1"/>
  <c r="R7987" i="1"/>
  <c r="R7988" i="1"/>
  <c r="R7989" i="1"/>
  <c r="R7990" i="1"/>
  <c r="R7991" i="1"/>
  <c r="R7992" i="1"/>
  <c r="R7993" i="1"/>
  <c r="R7994" i="1"/>
  <c r="R7995" i="1"/>
  <c r="R7996" i="1"/>
  <c r="R7997" i="1"/>
  <c r="R7998" i="1"/>
  <c r="R7999" i="1"/>
  <c r="R8000" i="1"/>
  <c r="R8001" i="1"/>
  <c r="R8002" i="1"/>
  <c r="R8003" i="1"/>
  <c r="R8004" i="1"/>
  <c r="R8005" i="1"/>
  <c r="R8006" i="1"/>
  <c r="R8007" i="1"/>
  <c r="R8008" i="1"/>
  <c r="R8009" i="1"/>
  <c r="R8010" i="1"/>
  <c r="R8011" i="1"/>
  <c r="R8012" i="1"/>
  <c r="R8013" i="1"/>
  <c r="R8014" i="1"/>
  <c r="R8015" i="1"/>
  <c r="R8016" i="1"/>
  <c r="R8017" i="1"/>
  <c r="R8018" i="1"/>
  <c r="R8019" i="1"/>
  <c r="R8020" i="1"/>
  <c r="R8021" i="1"/>
  <c r="R8022" i="1"/>
  <c r="R8023" i="1"/>
  <c r="R8024" i="1"/>
  <c r="R8025" i="1"/>
  <c r="R8026" i="1"/>
  <c r="R8027" i="1"/>
  <c r="R8028" i="1"/>
  <c r="R8029" i="1"/>
  <c r="R8030" i="1"/>
  <c r="R8031" i="1"/>
  <c r="R8032" i="1"/>
  <c r="R8033" i="1"/>
  <c r="R8034" i="1"/>
  <c r="R8035" i="1"/>
  <c r="R8036" i="1"/>
  <c r="R8037" i="1"/>
  <c r="R8038" i="1"/>
  <c r="R8039" i="1"/>
  <c r="R8040" i="1"/>
  <c r="R8041" i="1"/>
  <c r="R8042" i="1"/>
  <c r="R8043" i="1"/>
  <c r="R8044" i="1"/>
  <c r="R8045" i="1"/>
  <c r="R8046" i="1"/>
  <c r="R8047" i="1"/>
  <c r="R8048" i="1"/>
  <c r="R8049" i="1"/>
  <c r="R8050" i="1"/>
  <c r="R8051" i="1"/>
  <c r="R8052" i="1"/>
  <c r="R8053" i="1"/>
  <c r="R8054" i="1"/>
  <c r="R8055" i="1"/>
  <c r="R8056" i="1"/>
  <c r="R8057" i="1"/>
  <c r="R8058" i="1"/>
  <c r="R8059" i="1"/>
  <c r="R8060" i="1"/>
  <c r="R8061" i="1"/>
  <c r="R8062" i="1"/>
  <c r="R8063" i="1"/>
  <c r="R8064" i="1"/>
  <c r="R8065" i="1"/>
  <c r="R8066" i="1"/>
  <c r="R8067" i="1"/>
  <c r="R8068" i="1"/>
  <c r="R8069" i="1"/>
  <c r="R8070" i="1"/>
  <c r="R8071" i="1"/>
  <c r="R8072" i="1"/>
  <c r="R8073" i="1"/>
  <c r="R8074" i="1"/>
  <c r="R8075" i="1"/>
  <c r="R8076" i="1"/>
  <c r="R8077" i="1"/>
  <c r="R8078" i="1"/>
  <c r="R8079" i="1"/>
  <c r="R8080" i="1"/>
  <c r="R8081" i="1"/>
  <c r="R8082" i="1"/>
  <c r="R8083" i="1"/>
  <c r="R8084" i="1"/>
  <c r="R8085" i="1"/>
  <c r="R8086" i="1"/>
  <c r="R8087" i="1"/>
  <c r="R8088" i="1"/>
  <c r="R8089" i="1"/>
  <c r="R8090" i="1"/>
  <c r="R8091" i="1"/>
  <c r="R8092" i="1"/>
  <c r="R8093" i="1"/>
  <c r="R8094" i="1"/>
  <c r="R8095" i="1"/>
  <c r="R8096" i="1"/>
  <c r="R8097" i="1"/>
  <c r="R8098" i="1"/>
  <c r="R8099" i="1"/>
  <c r="R8100" i="1"/>
  <c r="R8101" i="1"/>
  <c r="R8102" i="1"/>
  <c r="R8103" i="1"/>
  <c r="R8104" i="1"/>
  <c r="R8105" i="1"/>
  <c r="R8106" i="1"/>
  <c r="R8107" i="1"/>
  <c r="R8108" i="1"/>
  <c r="R8109" i="1"/>
  <c r="R8110" i="1"/>
  <c r="R8111" i="1"/>
  <c r="R8112" i="1"/>
  <c r="R8113" i="1"/>
  <c r="R8114" i="1"/>
  <c r="R8115" i="1"/>
  <c r="R8116" i="1"/>
  <c r="R8117" i="1"/>
  <c r="R8118" i="1"/>
  <c r="R8119" i="1"/>
  <c r="R8120" i="1"/>
  <c r="R8121" i="1"/>
  <c r="R8122" i="1"/>
  <c r="R8123" i="1"/>
  <c r="R8124" i="1"/>
  <c r="R8125" i="1"/>
  <c r="R8126" i="1"/>
  <c r="R8127" i="1"/>
  <c r="R8128" i="1"/>
  <c r="R8129" i="1"/>
  <c r="R8130" i="1"/>
  <c r="R8131" i="1"/>
  <c r="R8132" i="1"/>
  <c r="R8133" i="1"/>
  <c r="R8134" i="1"/>
  <c r="R8135" i="1"/>
  <c r="R8136" i="1"/>
  <c r="R8137" i="1"/>
  <c r="R8138" i="1"/>
  <c r="R8139" i="1"/>
  <c r="R8140" i="1"/>
  <c r="R8141" i="1"/>
  <c r="R8142" i="1"/>
  <c r="R8143" i="1"/>
  <c r="R8144" i="1"/>
  <c r="R8145" i="1"/>
  <c r="R8146" i="1"/>
  <c r="R8147" i="1"/>
  <c r="R8148" i="1"/>
  <c r="R8149" i="1"/>
  <c r="R8150" i="1"/>
  <c r="R8151" i="1"/>
  <c r="R8152" i="1"/>
  <c r="R8153" i="1"/>
  <c r="R8154" i="1"/>
  <c r="R8155" i="1"/>
  <c r="R8156" i="1"/>
  <c r="R8157" i="1"/>
  <c r="R8158" i="1"/>
  <c r="R8159" i="1"/>
  <c r="R8160" i="1"/>
  <c r="R8161" i="1"/>
  <c r="R8162" i="1"/>
  <c r="R8163" i="1"/>
  <c r="R8164" i="1"/>
  <c r="R8165" i="1"/>
  <c r="R8166" i="1"/>
  <c r="R8167" i="1"/>
  <c r="R8168" i="1"/>
  <c r="R8169" i="1"/>
  <c r="R8170" i="1"/>
  <c r="R8171" i="1"/>
  <c r="R8172" i="1"/>
  <c r="R8173" i="1"/>
  <c r="R8174" i="1"/>
  <c r="R8175" i="1"/>
  <c r="R8176" i="1"/>
  <c r="R8177" i="1"/>
  <c r="R8178" i="1"/>
  <c r="R8179" i="1"/>
  <c r="R8180" i="1"/>
  <c r="R8181" i="1"/>
  <c r="R8182" i="1"/>
  <c r="R8183" i="1"/>
  <c r="R8184" i="1"/>
  <c r="R8185" i="1"/>
  <c r="R8186" i="1"/>
  <c r="R8187" i="1"/>
  <c r="R8188" i="1"/>
  <c r="R8189" i="1"/>
  <c r="R8190" i="1"/>
  <c r="R8191" i="1"/>
  <c r="R8192" i="1"/>
  <c r="R8193" i="1"/>
  <c r="R8194" i="1"/>
  <c r="R8195" i="1"/>
  <c r="R8196" i="1"/>
  <c r="R8197" i="1"/>
  <c r="R8198" i="1"/>
  <c r="R8199" i="1"/>
  <c r="R8200" i="1"/>
  <c r="R8201" i="1"/>
  <c r="R8202" i="1"/>
  <c r="R8203" i="1"/>
  <c r="R8204" i="1"/>
  <c r="R8205" i="1"/>
  <c r="R8206" i="1"/>
  <c r="R8207" i="1"/>
  <c r="R8208" i="1"/>
  <c r="R8209" i="1"/>
  <c r="R8210" i="1"/>
  <c r="R8211" i="1"/>
  <c r="R8212" i="1"/>
  <c r="R8213" i="1"/>
  <c r="R8214" i="1"/>
  <c r="R8215" i="1"/>
  <c r="R8216" i="1"/>
  <c r="R8217" i="1"/>
  <c r="R8218" i="1"/>
  <c r="R8219" i="1"/>
  <c r="R8220" i="1"/>
  <c r="R8221" i="1"/>
  <c r="R8222" i="1"/>
  <c r="R8223" i="1"/>
  <c r="R8224" i="1"/>
  <c r="R8225" i="1"/>
  <c r="R8226" i="1"/>
  <c r="R8227" i="1"/>
  <c r="R8228" i="1"/>
  <c r="R8229" i="1"/>
  <c r="R8230" i="1"/>
  <c r="R8231" i="1"/>
  <c r="R8232" i="1"/>
  <c r="R8233" i="1"/>
  <c r="R8234" i="1"/>
  <c r="R8235" i="1"/>
  <c r="R8236" i="1"/>
  <c r="R8237" i="1"/>
  <c r="R8238" i="1"/>
  <c r="R8239" i="1"/>
  <c r="R8240" i="1"/>
  <c r="R8241" i="1"/>
  <c r="R8242" i="1"/>
  <c r="R8243" i="1"/>
  <c r="R8244" i="1"/>
  <c r="R8245" i="1"/>
  <c r="R8246" i="1"/>
  <c r="R8247" i="1"/>
  <c r="R8248" i="1"/>
  <c r="R8249" i="1"/>
  <c r="R8250" i="1"/>
  <c r="R8251" i="1"/>
  <c r="R8252" i="1"/>
  <c r="R8253" i="1"/>
  <c r="R8254" i="1"/>
  <c r="R8255" i="1"/>
  <c r="R8256" i="1"/>
  <c r="R8257" i="1"/>
  <c r="R8258" i="1"/>
  <c r="R8259" i="1"/>
  <c r="R8260" i="1"/>
  <c r="R8261" i="1"/>
  <c r="R8262" i="1"/>
  <c r="R8263" i="1"/>
  <c r="R8264" i="1"/>
  <c r="R8265" i="1"/>
  <c r="R8266" i="1"/>
  <c r="R8267" i="1"/>
  <c r="R8268" i="1"/>
  <c r="R8269" i="1"/>
  <c r="R8270" i="1"/>
  <c r="R8271" i="1"/>
  <c r="R8272" i="1"/>
  <c r="R8273" i="1"/>
  <c r="R8274" i="1"/>
  <c r="R8275" i="1"/>
  <c r="R8276" i="1"/>
  <c r="R8277" i="1"/>
  <c r="R8278" i="1"/>
  <c r="R8279" i="1"/>
  <c r="R8280" i="1"/>
  <c r="R8281" i="1"/>
  <c r="R8282" i="1"/>
  <c r="R8283" i="1"/>
  <c r="R8284" i="1"/>
  <c r="R8285" i="1"/>
  <c r="R8286" i="1"/>
  <c r="R8287" i="1"/>
  <c r="R8288" i="1"/>
  <c r="R8289" i="1"/>
  <c r="R8290" i="1"/>
  <c r="R8291" i="1"/>
  <c r="R8292" i="1"/>
  <c r="R8293" i="1"/>
  <c r="R8294" i="1"/>
  <c r="R8295" i="1"/>
  <c r="R8296" i="1"/>
  <c r="R8297" i="1"/>
  <c r="R8298" i="1"/>
  <c r="R8299" i="1"/>
  <c r="R8300" i="1"/>
  <c r="R8301" i="1"/>
  <c r="R8302" i="1"/>
  <c r="R8303" i="1"/>
  <c r="R8304" i="1"/>
  <c r="R8305" i="1"/>
  <c r="R8306" i="1"/>
  <c r="R8307" i="1"/>
  <c r="R8308" i="1"/>
  <c r="R8309" i="1"/>
  <c r="R8310" i="1"/>
  <c r="R8311" i="1"/>
  <c r="R8312" i="1"/>
  <c r="R8313" i="1"/>
  <c r="R8314" i="1"/>
  <c r="R8315" i="1"/>
  <c r="R8316" i="1"/>
  <c r="R8317" i="1"/>
  <c r="R8318" i="1"/>
  <c r="R8319" i="1"/>
  <c r="R8320" i="1"/>
  <c r="R8321" i="1"/>
  <c r="R8322" i="1"/>
  <c r="R8323" i="1"/>
  <c r="R8324" i="1"/>
  <c r="R8325" i="1"/>
  <c r="R8326" i="1"/>
  <c r="R8327" i="1"/>
  <c r="R8328" i="1"/>
  <c r="R8329" i="1"/>
  <c r="R8330" i="1"/>
  <c r="R8331" i="1"/>
  <c r="R8332" i="1"/>
  <c r="R8333" i="1"/>
  <c r="R8334" i="1"/>
  <c r="R8335" i="1"/>
  <c r="R8336" i="1"/>
  <c r="R8337" i="1"/>
  <c r="R8338" i="1"/>
  <c r="R8339" i="1"/>
  <c r="R8340" i="1"/>
  <c r="R8341" i="1"/>
  <c r="R8342" i="1"/>
  <c r="R8343" i="1"/>
  <c r="R8344" i="1"/>
  <c r="R8345" i="1"/>
  <c r="R8346" i="1"/>
  <c r="R8347" i="1"/>
  <c r="R8348" i="1"/>
  <c r="R8349" i="1"/>
  <c r="R8350" i="1"/>
  <c r="R8351" i="1"/>
  <c r="R8352" i="1"/>
  <c r="R8353" i="1"/>
  <c r="R8354" i="1"/>
  <c r="R8355" i="1"/>
  <c r="R8356" i="1"/>
  <c r="R8357" i="1"/>
  <c r="R8358" i="1"/>
  <c r="R8359" i="1"/>
  <c r="R8360" i="1"/>
  <c r="R8361" i="1"/>
  <c r="R8362" i="1"/>
  <c r="R8363" i="1"/>
  <c r="R8364" i="1"/>
  <c r="R8365" i="1"/>
  <c r="R8366" i="1"/>
  <c r="R8367" i="1"/>
  <c r="R8368" i="1"/>
  <c r="R8369" i="1"/>
  <c r="R8370" i="1"/>
  <c r="R8371" i="1"/>
  <c r="R8372" i="1"/>
  <c r="R8373" i="1"/>
  <c r="R8374" i="1"/>
  <c r="R8375" i="1"/>
  <c r="R8376" i="1"/>
  <c r="R8377" i="1"/>
  <c r="R8378" i="1"/>
  <c r="R8379" i="1"/>
  <c r="R8380" i="1"/>
  <c r="R8381" i="1"/>
  <c r="R8382" i="1"/>
  <c r="R8383" i="1"/>
  <c r="R8384" i="1"/>
  <c r="R8385" i="1"/>
  <c r="R8386" i="1"/>
  <c r="R8387" i="1"/>
  <c r="R8388" i="1"/>
  <c r="R8389" i="1"/>
  <c r="R8390" i="1"/>
  <c r="R8391" i="1"/>
  <c r="R8392" i="1"/>
  <c r="R8393" i="1"/>
  <c r="R8394" i="1"/>
  <c r="R8395" i="1"/>
  <c r="R8396" i="1"/>
  <c r="R8397" i="1"/>
  <c r="R8398" i="1"/>
  <c r="R8399" i="1"/>
  <c r="R8400" i="1"/>
  <c r="R8401" i="1"/>
  <c r="R8402" i="1"/>
  <c r="R8403" i="1"/>
  <c r="R8404" i="1"/>
  <c r="R8405" i="1"/>
  <c r="R8406" i="1"/>
  <c r="R8407" i="1"/>
  <c r="R8408" i="1"/>
  <c r="R8409" i="1"/>
  <c r="R8410" i="1"/>
  <c r="R8411" i="1"/>
  <c r="R8412" i="1"/>
  <c r="R8413" i="1"/>
  <c r="R8414" i="1"/>
  <c r="R8415" i="1"/>
  <c r="R8416" i="1"/>
  <c r="R8417" i="1"/>
  <c r="R8418" i="1"/>
  <c r="R8419" i="1"/>
  <c r="R8420" i="1"/>
  <c r="R8421" i="1"/>
  <c r="R8422" i="1"/>
  <c r="R8423" i="1"/>
  <c r="R8424" i="1"/>
  <c r="R8425" i="1"/>
  <c r="R8426" i="1"/>
  <c r="R8427" i="1"/>
  <c r="R8428" i="1"/>
  <c r="R8429" i="1"/>
  <c r="R8430" i="1"/>
  <c r="R8431" i="1"/>
  <c r="R8432" i="1"/>
  <c r="R8433" i="1"/>
  <c r="R8434" i="1"/>
  <c r="R8435" i="1"/>
  <c r="R8436" i="1"/>
  <c r="R8437" i="1"/>
  <c r="R8438" i="1"/>
  <c r="R8439" i="1"/>
  <c r="R8440" i="1"/>
  <c r="R8441" i="1"/>
  <c r="R8442" i="1"/>
  <c r="R8443" i="1"/>
  <c r="R8444" i="1"/>
  <c r="R8445" i="1"/>
  <c r="R8446" i="1"/>
  <c r="R8447" i="1"/>
  <c r="R8448" i="1"/>
  <c r="R8449" i="1"/>
  <c r="R8450" i="1"/>
  <c r="R8451" i="1"/>
  <c r="R8452" i="1"/>
  <c r="R8453" i="1"/>
  <c r="R8454" i="1"/>
  <c r="R8455" i="1"/>
  <c r="R8456" i="1"/>
  <c r="R8457" i="1"/>
  <c r="R8458" i="1"/>
  <c r="R8459" i="1"/>
  <c r="R8460" i="1"/>
  <c r="R8461" i="1"/>
  <c r="R8462" i="1"/>
  <c r="R8463" i="1"/>
  <c r="R8464" i="1"/>
  <c r="R8465" i="1"/>
  <c r="R8466" i="1"/>
  <c r="R8467" i="1"/>
  <c r="R8468" i="1"/>
  <c r="R8469" i="1"/>
  <c r="R8470" i="1"/>
  <c r="R8471" i="1"/>
  <c r="R8472" i="1"/>
  <c r="R8473" i="1"/>
  <c r="R8474" i="1"/>
  <c r="R8475" i="1"/>
  <c r="R8476" i="1"/>
  <c r="R8477" i="1"/>
  <c r="R8478" i="1"/>
  <c r="R8479" i="1"/>
  <c r="R8480" i="1"/>
  <c r="R8481" i="1"/>
  <c r="R8482" i="1"/>
  <c r="R8483" i="1"/>
  <c r="R8484" i="1"/>
  <c r="R8485" i="1"/>
  <c r="R8486" i="1"/>
  <c r="R8487" i="1"/>
  <c r="R8488" i="1"/>
  <c r="R8489" i="1"/>
  <c r="R8490" i="1"/>
  <c r="R8491" i="1"/>
  <c r="R8492" i="1"/>
  <c r="R8493" i="1"/>
  <c r="R8494" i="1"/>
  <c r="R8495" i="1"/>
  <c r="R8496" i="1"/>
  <c r="R8497" i="1"/>
  <c r="R8498" i="1"/>
  <c r="R8499" i="1"/>
  <c r="R8500" i="1"/>
  <c r="R8501" i="1"/>
  <c r="R8502" i="1"/>
  <c r="R8503" i="1"/>
  <c r="R8504" i="1"/>
  <c r="R8505" i="1"/>
  <c r="R8506" i="1"/>
  <c r="R8507" i="1"/>
  <c r="R8508" i="1"/>
  <c r="R8509" i="1"/>
  <c r="R8510" i="1"/>
  <c r="R8511" i="1"/>
  <c r="R8512" i="1"/>
  <c r="R8513" i="1"/>
  <c r="R8514" i="1"/>
  <c r="R8515" i="1"/>
  <c r="R8516" i="1"/>
  <c r="R8517" i="1"/>
  <c r="R8518" i="1"/>
  <c r="R8519" i="1"/>
  <c r="R8520" i="1"/>
  <c r="R8521" i="1"/>
  <c r="R8522" i="1"/>
  <c r="R8523" i="1"/>
  <c r="R8524" i="1"/>
  <c r="R8525" i="1"/>
  <c r="R8526" i="1"/>
  <c r="R8527" i="1"/>
  <c r="R8528" i="1"/>
  <c r="R8529" i="1"/>
  <c r="R8530" i="1"/>
  <c r="R8531" i="1"/>
  <c r="R8532" i="1"/>
  <c r="R8533" i="1"/>
  <c r="R8534" i="1"/>
  <c r="R8535" i="1"/>
  <c r="R8536" i="1"/>
  <c r="R8537" i="1"/>
  <c r="R8538" i="1"/>
  <c r="R8539" i="1"/>
  <c r="R8540" i="1"/>
  <c r="R8541" i="1"/>
  <c r="R8542" i="1"/>
  <c r="R8543" i="1"/>
  <c r="R8544" i="1"/>
  <c r="R8545" i="1"/>
  <c r="R8546" i="1"/>
  <c r="R8547" i="1"/>
  <c r="R8548" i="1"/>
  <c r="R8549" i="1"/>
  <c r="R8550" i="1"/>
  <c r="R8551" i="1"/>
  <c r="R8552" i="1"/>
  <c r="R8553" i="1"/>
  <c r="R8554" i="1"/>
  <c r="R8555" i="1"/>
  <c r="R8556" i="1"/>
  <c r="R8557" i="1"/>
  <c r="R8558" i="1"/>
  <c r="R8559" i="1"/>
  <c r="R8560" i="1"/>
  <c r="R8561" i="1"/>
  <c r="R8562" i="1"/>
  <c r="R8563" i="1"/>
  <c r="R8564" i="1"/>
  <c r="R8565" i="1"/>
  <c r="R8566" i="1"/>
  <c r="R8567" i="1"/>
  <c r="R8568" i="1"/>
  <c r="R8569" i="1"/>
  <c r="R8570" i="1"/>
  <c r="R8571" i="1"/>
  <c r="R8572" i="1"/>
  <c r="R8573" i="1"/>
  <c r="R8574" i="1"/>
  <c r="R8575" i="1"/>
  <c r="R8576" i="1"/>
  <c r="R8577" i="1"/>
  <c r="R8578" i="1"/>
  <c r="R8579" i="1"/>
  <c r="R8580" i="1"/>
  <c r="R8581" i="1"/>
  <c r="R8582" i="1"/>
  <c r="R8583" i="1"/>
  <c r="R8584" i="1"/>
  <c r="R8585" i="1"/>
  <c r="R8586" i="1"/>
  <c r="R8587" i="1"/>
  <c r="R8588" i="1"/>
  <c r="R8589" i="1"/>
  <c r="R8590" i="1"/>
  <c r="R8591" i="1"/>
  <c r="R8592" i="1"/>
  <c r="R8593" i="1"/>
  <c r="R8594" i="1"/>
  <c r="R8595" i="1"/>
  <c r="R8596" i="1"/>
  <c r="R8597" i="1"/>
  <c r="R8598" i="1"/>
  <c r="R8599" i="1"/>
  <c r="R8600" i="1"/>
  <c r="R8601" i="1"/>
  <c r="R8602" i="1"/>
  <c r="R8603" i="1"/>
  <c r="R8604" i="1"/>
  <c r="R8605" i="1"/>
  <c r="R8606" i="1"/>
  <c r="R8607" i="1"/>
  <c r="R8608" i="1"/>
  <c r="R8609" i="1"/>
  <c r="R8610" i="1"/>
  <c r="R8611" i="1"/>
  <c r="R8612" i="1"/>
  <c r="R8613" i="1"/>
  <c r="R8614" i="1"/>
  <c r="R8615" i="1"/>
  <c r="R8616" i="1"/>
  <c r="R8617" i="1"/>
  <c r="R8618" i="1"/>
  <c r="R8619" i="1"/>
  <c r="R8620" i="1"/>
  <c r="R8621" i="1"/>
  <c r="R8622" i="1"/>
  <c r="R8623" i="1"/>
  <c r="R8624" i="1"/>
  <c r="R8625" i="1"/>
  <c r="R8626" i="1"/>
  <c r="R8627" i="1"/>
  <c r="R8628" i="1"/>
  <c r="R8629" i="1"/>
  <c r="R8630" i="1"/>
  <c r="R8631" i="1"/>
  <c r="R8632" i="1"/>
  <c r="R8633" i="1"/>
  <c r="R8634" i="1"/>
  <c r="R8635" i="1"/>
  <c r="R8636" i="1"/>
  <c r="R8637" i="1"/>
  <c r="R8638" i="1"/>
  <c r="R8639" i="1"/>
  <c r="R8640" i="1"/>
  <c r="R8641" i="1"/>
  <c r="R8642" i="1"/>
  <c r="R8643" i="1"/>
  <c r="R8644" i="1"/>
  <c r="R8645" i="1"/>
  <c r="R8646" i="1"/>
  <c r="R8647" i="1"/>
  <c r="R8648" i="1"/>
  <c r="R8649" i="1"/>
  <c r="R8650" i="1"/>
  <c r="R8651" i="1"/>
  <c r="R8652" i="1"/>
  <c r="R8653" i="1"/>
  <c r="R8654" i="1"/>
  <c r="R8655" i="1"/>
  <c r="R8656" i="1"/>
  <c r="R8657" i="1"/>
  <c r="R8658" i="1"/>
  <c r="R8659" i="1"/>
  <c r="R8660" i="1"/>
  <c r="R8661" i="1"/>
  <c r="R8662" i="1"/>
  <c r="R8663" i="1"/>
  <c r="R8664" i="1"/>
  <c r="R8665" i="1"/>
  <c r="R8666" i="1"/>
  <c r="R8667" i="1"/>
  <c r="R8668" i="1"/>
  <c r="R8669" i="1"/>
  <c r="R8670" i="1"/>
  <c r="R8671" i="1"/>
  <c r="R8672" i="1"/>
  <c r="R8673" i="1"/>
  <c r="R8674" i="1"/>
  <c r="R8675" i="1"/>
  <c r="R8676" i="1"/>
  <c r="R8677" i="1"/>
  <c r="R8678" i="1"/>
  <c r="R8679" i="1"/>
  <c r="R8680" i="1"/>
  <c r="R8681" i="1"/>
  <c r="R8682" i="1"/>
  <c r="R8683" i="1"/>
  <c r="R8684" i="1"/>
  <c r="R8685" i="1"/>
  <c r="R8686" i="1"/>
  <c r="R8687" i="1"/>
  <c r="R8688" i="1"/>
  <c r="R8689" i="1"/>
  <c r="R8690" i="1"/>
  <c r="R8691" i="1"/>
  <c r="R8692" i="1"/>
  <c r="R8693" i="1"/>
  <c r="R8694" i="1"/>
  <c r="R8695" i="1"/>
  <c r="R8696" i="1"/>
  <c r="R8697" i="1"/>
  <c r="R8698" i="1"/>
  <c r="R8699" i="1"/>
  <c r="R8700" i="1"/>
  <c r="R8701" i="1"/>
  <c r="R8702" i="1"/>
  <c r="R8703" i="1"/>
  <c r="R8704" i="1"/>
  <c r="R8705" i="1"/>
  <c r="R8706" i="1"/>
  <c r="R8707" i="1"/>
  <c r="R8708" i="1"/>
  <c r="R8709" i="1"/>
  <c r="R8710" i="1"/>
  <c r="R8711" i="1"/>
  <c r="R8712" i="1"/>
  <c r="R8713" i="1"/>
  <c r="R8714" i="1"/>
  <c r="R8715" i="1"/>
  <c r="R8716" i="1"/>
  <c r="R8717" i="1"/>
  <c r="R8718" i="1"/>
  <c r="R8719" i="1"/>
  <c r="R8720" i="1"/>
  <c r="R8721" i="1"/>
  <c r="R8722" i="1"/>
  <c r="R8723" i="1"/>
  <c r="R8724" i="1"/>
  <c r="R8725" i="1"/>
  <c r="R8726" i="1"/>
  <c r="R8727" i="1"/>
  <c r="R8728" i="1"/>
  <c r="R8729" i="1"/>
  <c r="R8730" i="1"/>
  <c r="R8731" i="1"/>
  <c r="R8732" i="1"/>
  <c r="R8733" i="1"/>
  <c r="R8734" i="1"/>
  <c r="R8735" i="1"/>
  <c r="R8736" i="1"/>
  <c r="R8737" i="1"/>
  <c r="R8738" i="1"/>
  <c r="R8739" i="1"/>
  <c r="R8740" i="1"/>
  <c r="R8741" i="1"/>
  <c r="R8742" i="1"/>
  <c r="R8743" i="1"/>
  <c r="R8744" i="1"/>
  <c r="R8745" i="1"/>
  <c r="R8746" i="1"/>
  <c r="R8747" i="1"/>
  <c r="R8748" i="1"/>
  <c r="R8749" i="1"/>
  <c r="R8750" i="1"/>
  <c r="R8751" i="1"/>
  <c r="R8752" i="1"/>
  <c r="R8753" i="1"/>
  <c r="R8754" i="1"/>
  <c r="R8755" i="1"/>
  <c r="R8756" i="1"/>
  <c r="R8757" i="1"/>
  <c r="R8758" i="1"/>
  <c r="R8759" i="1"/>
  <c r="R8760" i="1"/>
  <c r="R8761" i="1"/>
  <c r="R8762" i="1"/>
  <c r="R8763" i="1"/>
  <c r="R8764" i="1"/>
  <c r="R8765" i="1"/>
  <c r="R8766" i="1"/>
  <c r="R8767" i="1"/>
  <c r="R8768" i="1"/>
  <c r="R8769" i="1"/>
  <c r="R8770" i="1"/>
  <c r="R8771" i="1"/>
  <c r="R8772" i="1"/>
  <c r="R8773" i="1"/>
  <c r="R8774" i="1"/>
  <c r="R8775" i="1"/>
  <c r="R8776" i="1"/>
  <c r="R8777" i="1"/>
  <c r="R8778" i="1"/>
  <c r="R8779" i="1"/>
  <c r="R8780" i="1"/>
  <c r="R8781" i="1"/>
  <c r="R8782" i="1"/>
  <c r="R8783" i="1"/>
  <c r="R8784" i="1"/>
  <c r="R8785" i="1"/>
  <c r="R8786" i="1"/>
  <c r="R8787" i="1"/>
  <c r="R8788" i="1"/>
  <c r="R8789" i="1"/>
  <c r="R8790" i="1"/>
  <c r="R8791" i="1"/>
  <c r="R8792" i="1"/>
  <c r="R8793" i="1"/>
  <c r="R8794" i="1"/>
  <c r="R8795" i="1"/>
  <c r="R8796" i="1"/>
  <c r="R8797" i="1"/>
  <c r="R8798" i="1"/>
  <c r="R8799" i="1"/>
  <c r="R8800" i="1"/>
  <c r="R8801" i="1"/>
  <c r="R8802" i="1"/>
  <c r="R8803" i="1"/>
  <c r="R8804" i="1"/>
  <c r="R8805" i="1"/>
  <c r="R8806" i="1"/>
  <c r="R8807" i="1"/>
  <c r="R8808" i="1"/>
  <c r="R8809" i="1"/>
  <c r="R8810" i="1"/>
  <c r="R8811" i="1"/>
  <c r="R8812" i="1"/>
  <c r="R8813" i="1"/>
  <c r="R8814" i="1"/>
  <c r="R8815" i="1"/>
  <c r="R8816" i="1"/>
  <c r="R8817" i="1"/>
  <c r="R8818" i="1"/>
  <c r="R8819" i="1"/>
  <c r="R8820" i="1"/>
  <c r="R8821" i="1"/>
  <c r="R8822" i="1"/>
  <c r="R8823" i="1"/>
  <c r="R8824" i="1"/>
  <c r="R8825" i="1"/>
  <c r="R8826" i="1"/>
  <c r="R8827" i="1"/>
  <c r="R8828" i="1"/>
  <c r="R8829" i="1"/>
  <c r="R8830" i="1"/>
  <c r="R8831" i="1"/>
  <c r="R8832" i="1"/>
  <c r="R8833" i="1"/>
  <c r="R8834" i="1"/>
  <c r="R8835" i="1"/>
  <c r="R8836" i="1"/>
  <c r="R8837" i="1"/>
  <c r="R8838" i="1"/>
  <c r="R8839" i="1"/>
  <c r="R8840" i="1"/>
  <c r="R8841" i="1"/>
  <c r="R8842" i="1"/>
  <c r="R8843" i="1"/>
  <c r="R8844" i="1"/>
  <c r="R8845" i="1"/>
  <c r="R8846" i="1"/>
  <c r="R8847" i="1"/>
  <c r="R8848" i="1"/>
  <c r="R8849" i="1"/>
  <c r="R8850" i="1"/>
  <c r="R8851" i="1"/>
  <c r="R8852" i="1"/>
  <c r="R8853" i="1"/>
  <c r="R8854" i="1"/>
  <c r="R8855" i="1"/>
  <c r="R8856" i="1"/>
  <c r="R8857" i="1"/>
  <c r="R8858" i="1"/>
  <c r="R8859" i="1"/>
  <c r="R8860" i="1"/>
  <c r="R8861" i="1"/>
  <c r="R8862" i="1"/>
  <c r="R8863" i="1"/>
  <c r="R8864" i="1"/>
  <c r="R8865" i="1"/>
  <c r="R8866" i="1"/>
  <c r="R8867" i="1"/>
  <c r="R8868" i="1"/>
  <c r="R8869" i="1"/>
  <c r="R8870" i="1"/>
  <c r="R8871" i="1"/>
  <c r="R8872" i="1"/>
  <c r="R8873" i="1"/>
  <c r="R8874" i="1"/>
  <c r="R8875" i="1"/>
  <c r="R8876" i="1"/>
  <c r="R8877" i="1"/>
  <c r="R8878" i="1"/>
  <c r="R8879" i="1"/>
  <c r="R8880" i="1"/>
  <c r="R8881" i="1"/>
  <c r="R8882" i="1"/>
  <c r="R8883" i="1"/>
  <c r="R8884" i="1"/>
  <c r="R8885" i="1"/>
  <c r="R8886" i="1"/>
  <c r="R8887" i="1"/>
  <c r="R8888" i="1"/>
  <c r="R8889" i="1"/>
  <c r="R8890" i="1"/>
  <c r="R8891" i="1"/>
  <c r="R8892" i="1"/>
  <c r="R8893" i="1"/>
  <c r="R8894" i="1"/>
  <c r="R8895" i="1"/>
  <c r="R8896" i="1"/>
  <c r="R8897" i="1"/>
  <c r="R8898" i="1"/>
  <c r="R8899" i="1"/>
  <c r="R8900" i="1"/>
  <c r="R8901" i="1"/>
  <c r="R8902" i="1"/>
  <c r="R8903" i="1"/>
  <c r="R8904" i="1"/>
  <c r="R8905" i="1"/>
  <c r="R8906" i="1"/>
  <c r="R8907" i="1"/>
  <c r="R8908" i="1"/>
  <c r="R8909" i="1"/>
  <c r="R8910" i="1"/>
  <c r="R8911" i="1"/>
  <c r="R8912" i="1"/>
  <c r="R8913" i="1"/>
  <c r="R8914" i="1"/>
  <c r="R8915" i="1"/>
  <c r="R8916" i="1"/>
  <c r="R8917" i="1"/>
  <c r="R8918" i="1"/>
  <c r="R8919" i="1"/>
  <c r="R8920" i="1"/>
  <c r="R8921" i="1"/>
  <c r="R8922" i="1"/>
  <c r="R8923" i="1"/>
  <c r="R8924" i="1"/>
  <c r="R8925" i="1"/>
  <c r="R8926" i="1"/>
  <c r="R8927" i="1"/>
  <c r="R8928" i="1"/>
  <c r="R8929" i="1"/>
  <c r="R8930" i="1"/>
  <c r="R8931" i="1"/>
  <c r="R8932" i="1"/>
  <c r="R8933" i="1"/>
  <c r="R8934" i="1"/>
  <c r="R8935" i="1"/>
  <c r="R8936" i="1"/>
  <c r="R8937" i="1"/>
  <c r="R8938" i="1"/>
  <c r="R8939" i="1"/>
  <c r="R8940" i="1"/>
  <c r="R8941" i="1"/>
  <c r="R8942" i="1"/>
  <c r="R8943" i="1"/>
  <c r="R8944" i="1"/>
  <c r="R8945" i="1"/>
  <c r="R8946" i="1"/>
  <c r="R8947" i="1"/>
  <c r="R8948" i="1"/>
  <c r="R8949" i="1"/>
  <c r="R8950" i="1"/>
  <c r="R8951" i="1"/>
  <c r="R8952" i="1"/>
  <c r="R8953" i="1"/>
  <c r="R8954" i="1"/>
  <c r="R8955" i="1"/>
  <c r="R8956" i="1"/>
  <c r="R8957" i="1"/>
  <c r="R8958" i="1"/>
  <c r="R8959" i="1"/>
  <c r="R8960" i="1"/>
  <c r="R8961" i="1"/>
  <c r="R8962" i="1"/>
  <c r="R8963" i="1"/>
  <c r="R8964" i="1"/>
  <c r="R8965" i="1"/>
  <c r="R8966" i="1"/>
  <c r="R8967" i="1"/>
  <c r="R8968" i="1"/>
  <c r="R8969" i="1"/>
  <c r="R8970" i="1"/>
  <c r="R8971" i="1"/>
  <c r="R8972" i="1"/>
  <c r="R8973" i="1"/>
  <c r="R8974" i="1"/>
  <c r="R8975" i="1"/>
  <c r="R8976" i="1"/>
  <c r="R8977" i="1"/>
  <c r="R8978" i="1"/>
  <c r="R8979" i="1"/>
  <c r="R8980" i="1"/>
  <c r="R8981" i="1"/>
  <c r="R8982" i="1"/>
  <c r="R8983" i="1"/>
  <c r="R8984" i="1"/>
  <c r="R8985" i="1"/>
  <c r="R8986" i="1"/>
  <c r="R8987" i="1"/>
  <c r="R8988" i="1"/>
  <c r="R8989" i="1"/>
  <c r="R8990" i="1"/>
  <c r="R8991" i="1"/>
  <c r="R8992" i="1"/>
  <c r="R8993" i="1"/>
  <c r="R8994" i="1"/>
  <c r="R8995" i="1"/>
  <c r="R8996" i="1"/>
  <c r="R8997" i="1"/>
  <c r="R8998" i="1"/>
  <c r="R8999" i="1"/>
  <c r="R9000" i="1"/>
  <c r="R9001" i="1"/>
  <c r="R9002" i="1"/>
  <c r="R9003" i="1"/>
  <c r="R9004" i="1"/>
  <c r="R9005" i="1"/>
  <c r="R9006" i="1"/>
  <c r="R9007" i="1"/>
  <c r="R9008" i="1"/>
  <c r="R9009" i="1"/>
  <c r="R9010" i="1"/>
  <c r="R9011" i="1"/>
  <c r="R9012" i="1"/>
  <c r="R9013" i="1"/>
  <c r="R9014" i="1"/>
  <c r="R9015" i="1"/>
  <c r="R9016" i="1"/>
  <c r="R9017" i="1"/>
  <c r="R9018" i="1"/>
  <c r="R9019" i="1"/>
  <c r="R9020" i="1"/>
  <c r="R9021" i="1"/>
  <c r="R9022" i="1"/>
  <c r="R9023" i="1"/>
  <c r="R9024" i="1"/>
  <c r="R9025" i="1"/>
  <c r="R9026" i="1"/>
  <c r="R9027" i="1"/>
  <c r="R9028" i="1"/>
  <c r="R9029" i="1"/>
  <c r="R9030" i="1"/>
  <c r="R9031" i="1"/>
  <c r="R9032" i="1"/>
  <c r="R9033" i="1"/>
  <c r="R9034" i="1"/>
  <c r="R9035" i="1"/>
  <c r="R9036" i="1"/>
  <c r="R9037" i="1"/>
  <c r="R9038" i="1"/>
  <c r="R9039" i="1"/>
  <c r="R9040" i="1"/>
  <c r="R9041" i="1"/>
  <c r="R9042" i="1"/>
  <c r="R9043" i="1"/>
  <c r="R9044" i="1"/>
  <c r="R9045" i="1"/>
  <c r="R9046" i="1"/>
  <c r="R9047" i="1"/>
  <c r="R9048" i="1"/>
  <c r="R9049" i="1"/>
  <c r="R9050" i="1"/>
  <c r="R9051" i="1"/>
  <c r="R9052" i="1"/>
  <c r="R9053" i="1"/>
  <c r="R9054" i="1"/>
  <c r="R9055" i="1"/>
  <c r="R9056" i="1"/>
  <c r="R9057" i="1"/>
  <c r="R9058" i="1"/>
  <c r="R9059" i="1"/>
  <c r="R9060" i="1"/>
  <c r="R9061" i="1"/>
  <c r="R9062" i="1"/>
  <c r="R9063" i="1"/>
  <c r="R9064" i="1"/>
  <c r="R9065" i="1"/>
  <c r="R9066" i="1"/>
  <c r="R9067" i="1"/>
  <c r="R9068" i="1"/>
  <c r="R9069" i="1"/>
  <c r="R9070" i="1"/>
  <c r="R9071" i="1"/>
  <c r="R9072" i="1"/>
  <c r="R9073" i="1"/>
  <c r="R9074" i="1"/>
  <c r="R9075" i="1"/>
  <c r="R9076" i="1"/>
  <c r="R9077" i="1"/>
  <c r="R9078" i="1"/>
  <c r="R9079" i="1"/>
  <c r="R9080" i="1"/>
  <c r="R9081" i="1"/>
  <c r="R9082" i="1"/>
  <c r="R9083" i="1"/>
  <c r="R9084" i="1"/>
  <c r="R9085" i="1"/>
  <c r="R9086" i="1"/>
  <c r="R9087" i="1"/>
  <c r="R9088" i="1"/>
  <c r="R9089" i="1"/>
  <c r="R9090" i="1"/>
  <c r="R9091" i="1"/>
  <c r="R9092" i="1"/>
  <c r="R9093" i="1"/>
  <c r="R9094" i="1"/>
  <c r="R9095" i="1"/>
  <c r="R9096" i="1"/>
  <c r="R9097" i="1"/>
  <c r="R9098" i="1"/>
  <c r="R9099" i="1"/>
  <c r="R9100" i="1"/>
  <c r="R9101" i="1"/>
  <c r="R9102" i="1"/>
  <c r="R9103" i="1"/>
  <c r="R9104" i="1"/>
  <c r="R9105" i="1"/>
  <c r="R9106" i="1"/>
  <c r="R9107" i="1"/>
  <c r="R9108" i="1"/>
  <c r="R9109" i="1"/>
  <c r="R9110" i="1"/>
  <c r="R9111" i="1"/>
  <c r="R9112" i="1"/>
  <c r="R9113" i="1"/>
  <c r="R9114" i="1"/>
  <c r="R9115" i="1"/>
  <c r="R9116" i="1"/>
  <c r="R9117" i="1"/>
  <c r="R9118" i="1"/>
  <c r="R9119" i="1"/>
  <c r="R9120" i="1"/>
  <c r="R9121" i="1"/>
  <c r="R9122" i="1"/>
  <c r="R9123" i="1"/>
  <c r="R9124" i="1"/>
  <c r="R9125" i="1"/>
  <c r="R9126" i="1"/>
  <c r="R9127" i="1"/>
  <c r="R9128" i="1"/>
  <c r="R9129" i="1"/>
  <c r="R9130" i="1"/>
  <c r="R9131" i="1"/>
  <c r="R9132" i="1"/>
  <c r="R9133" i="1"/>
  <c r="R9134" i="1"/>
  <c r="R9135" i="1"/>
  <c r="R9136" i="1"/>
  <c r="R9137" i="1"/>
  <c r="R9138" i="1"/>
  <c r="R9139" i="1"/>
  <c r="R9140" i="1"/>
  <c r="R9141" i="1"/>
  <c r="R9142" i="1"/>
  <c r="R9143" i="1"/>
  <c r="R9144" i="1"/>
  <c r="R9145" i="1"/>
  <c r="R9146" i="1"/>
  <c r="R9147" i="1"/>
  <c r="R9148" i="1"/>
  <c r="R9149" i="1"/>
  <c r="R9150" i="1"/>
  <c r="R9151" i="1"/>
  <c r="R9152" i="1"/>
  <c r="R9153" i="1"/>
  <c r="R9154" i="1"/>
  <c r="R9155" i="1"/>
  <c r="R9156" i="1"/>
  <c r="R9157" i="1"/>
  <c r="R9158" i="1"/>
  <c r="R9159" i="1"/>
  <c r="R9160" i="1"/>
  <c r="R9161" i="1"/>
  <c r="R9162" i="1"/>
  <c r="R9163" i="1"/>
  <c r="R9164" i="1"/>
  <c r="R9165" i="1"/>
  <c r="R9166" i="1"/>
  <c r="R9167" i="1"/>
  <c r="R9168" i="1"/>
  <c r="R9169" i="1"/>
  <c r="R9170" i="1"/>
  <c r="R9171" i="1"/>
  <c r="R9172" i="1"/>
  <c r="R9173" i="1"/>
  <c r="R9174" i="1"/>
  <c r="R9175" i="1"/>
  <c r="R9176" i="1"/>
  <c r="R9177" i="1"/>
  <c r="R9178" i="1"/>
  <c r="R9179" i="1"/>
  <c r="R9180" i="1"/>
  <c r="R9181" i="1"/>
  <c r="R9182" i="1"/>
  <c r="R9183" i="1"/>
  <c r="R9184" i="1"/>
  <c r="R9185" i="1"/>
  <c r="R9186" i="1"/>
  <c r="R9187" i="1"/>
  <c r="R9188" i="1"/>
  <c r="R9189" i="1"/>
  <c r="R9190" i="1"/>
  <c r="R9191" i="1"/>
  <c r="R9192" i="1"/>
  <c r="R9193" i="1"/>
  <c r="R9194" i="1"/>
  <c r="R9195" i="1"/>
  <c r="R9196" i="1"/>
  <c r="R9197" i="1"/>
  <c r="R9198" i="1"/>
  <c r="R9199" i="1"/>
  <c r="R9200" i="1"/>
  <c r="R9201" i="1"/>
  <c r="R9202" i="1"/>
  <c r="R9203" i="1"/>
  <c r="R9204" i="1"/>
  <c r="R9205" i="1"/>
  <c r="R9206" i="1"/>
  <c r="R9207" i="1"/>
  <c r="R9208" i="1"/>
  <c r="R9209" i="1"/>
  <c r="R9210" i="1"/>
  <c r="R9211" i="1"/>
  <c r="R9212" i="1"/>
  <c r="R9213" i="1"/>
  <c r="R9214" i="1"/>
  <c r="R9215" i="1"/>
  <c r="R9216" i="1"/>
  <c r="R9217" i="1"/>
  <c r="R9218" i="1"/>
  <c r="R9219" i="1"/>
  <c r="R9220" i="1"/>
  <c r="R9221" i="1"/>
  <c r="R9222" i="1"/>
  <c r="R9223" i="1"/>
  <c r="R9224" i="1"/>
  <c r="R9225" i="1"/>
  <c r="R9226" i="1"/>
  <c r="R9227" i="1"/>
  <c r="R9228" i="1"/>
  <c r="R9229" i="1"/>
  <c r="R9230" i="1"/>
  <c r="R9231" i="1"/>
  <c r="R9232" i="1"/>
  <c r="R9233" i="1"/>
  <c r="R9234" i="1"/>
  <c r="R9235" i="1"/>
  <c r="R9236" i="1"/>
  <c r="R9237" i="1"/>
  <c r="R9238" i="1"/>
  <c r="R9239" i="1"/>
  <c r="R9240" i="1"/>
  <c r="R9241" i="1"/>
  <c r="R9242" i="1"/>
  <c r="R9243" i="1"/>
  <c r="R9244" i="1"/>
  <c r="R9245" i="1"/>
  <c r="R9246" i="1"/>
  <c r="R9247" i="1"/>
  <c r="R9248" i="1"/>
  <c r="R9249" i="1"/>
  <c r="R9250" i="1"/>
  <c r="R9251" i="1"/>
  <c r="R9252" i="1"/>
  <c r="R9253" i="1"/>
  <c r="R9254" i="1"/>
  <c r="R9255" i="1"/>
  <c r="R9256" i="1"/>
  <c r="R9257" i="1"/>
  <c r="R9258" i="1"/>
  <c r="R9259" i="1"/>
  <c r="R9260" i="1"/>
  <c r="R9261" i="1"/>
  <c r="R9262" i="1"/>
  <c r="R9263" i="1"/>
  <c r="R9264" i="1"/>
  <c r="R9265" i="1"/>
  <c r="R9266" i="1"/>
  <c r="R9267" i="1"/>
  <c r="R9268" i="1"/>
  <c r="R9269" i="1"/>
  <c r="R9270" i="1"/>
  <c r="R9271" i="1"/>
  <c r="R9272" i="1"/>
  <c r="R9273" i="1"/>
  <c r="R9274" i="1"/>
  <c r="R9275" i="1"/>
  <c r="R9276" i="1"/>
  <c r="R9277" i="1"/>
  <c r="R9278" i="1"/>
  <c r="R9279" i="1"/>
  <c r="R9280" i="1"/>
  <c r="R9281" i="1"/>
  <c r="R9282" i="1"/>
  <c r="R9283" i="1"/>
  <c r="R9284" i="1"/>
  <c r="R9285" i="1"/>
  <c r="R9286" i="1"/>
  <c r="R9287" i="1"/>
  <c r="R9288" i="1"/>
  <c r="R9289" i="1"/>
  <c r="R9290" i="1"/>
  <c r="R9291" i="1"/>
  <c r="R9292" i="1"/>
  <c r="R9293" i="1"/>
  <c r="R9294" i="1"/>
  <c r="R9295" i="1"/>
  <c r="R9296" i="1"/>
  <c r="R9297" i="1"/>
  <c r="R9298" i="1"/>
  <c r="R9299" i="1"/>
  <c r="R9300" i="1"/>
  <c r="R9301" i="1"/>
  <c r="R9302" i="1"/>
  <c r="R9303" i="1"/>
  <c r="R9304" i="1"/>
  <c r="R9305" i="1"/>
  <c r="R9306" i="1"/>
  <c r="R9307" i="1"/>
  <c r="R9308" i="1"/>
  <c r="R9309" i="1"/>
  <c r="R9310" i="1"/>
  <c r="R9311" i="1"/>
  <c r="R9312" i="1"/>
  <c r="R9313" i="1"/>
  <c r="R9314" i="1"/>
  <c r="R9315" i="1"/>
  <c r="R9316" i="1"/>
  <c r="R9317" i="1"/>
  <c r="R9318" i="1"/>
  <c r="R9319" i="1"/>
  <c r="R9320" i="1"/>
  <c r="R9321" i="1"/>
  <c r="R9322" i="1"/>
  <c r="R9323" i="1"/>
  <c r="R9324" i="1"/>
  <c r="R9325" i="1"/>
  <c r="R9326" i="1"/>
  <c r="R9327" i="1"/>
  <c r="R9328" i="1"/>
  <c r="R9329" i="1"/>
  <c r="R9330" i="1"/>
  <c r="R9331" i="1"/>
  <c r="R9332" i="1"/>
  <c r="R9333" i="1"/>
  <c r="R9334" i="1"/>
  <c r="R9335" i="1"/>
  <c r="R9336" i="1"/>
  <c r="R9337" i="1"/>
  <c r="R9338" i="1"/>
  <c r="R9339" i="1"/>
  <c r="R9340" i="1"/>
  <c r="R9341" i="1"/>
  <c r="R9342" i="1"/>
  <c r="R9343" i="1"/>
  <c r="R9344" i="1"/>
  <c r="R9345" i="1"/>
  <c r="R9346" i="1"/>
  <c r="R9347" i="1"/>
  <c r="R9348" i="1"/>
  <c r="R9349" i="1"/>
  <c r="R9350" i="1"/>
  <c r="R9351" i="1"/>
  <c r="R9352" i="1"/>
  <c r="R9353" i="1"/>
  <c r="R9354" i="1"/>
  <c r="R9355" i="1"/>
  <c r="R9356" i="1"/>
  <c r="R9357" i="1"/>
  <c r="R9358" i="1"/>
  <c r="R9359" i="1"/>
  <c r="R9360" i="1"/>
  <c r="R9361" i="1"/>
  <c r="R9362" i="1"/>
  <c r="R9363" i="1"/>
  <c r="R9364" i="1"/>
  <c r="R9365" i="1"/>
  <c r="R9366" i="1"/>
  <c r="R9367" i="1"/>
  <c r="R9368" i="1"/>
  <c r="R9369" i="1"/>
  <c r="R9370" i="1"/>
  <c r="R9371" i="1"/>
  <c r="R9372" i="1"/>
  <c r="R9373" i="1"/>
  <c r="R9374" i="1"/>
  <c r="R9375" i="1"/>
  <c r="R9376" i="1"/>
  <c r="R9377" i="1"/>
  <c r="R9378" i="1"/>
  <c r="R9379" i="1"/>
  <c r="R9380" i="1"/>
  <c r="R9381" i="1"/>
  <c r="R9382" i="1"/>
  <c r="R9383" i="1"/>
  <c r="R9384" i="1"/>
  <c r="R9385" i="1"/>
  <c r="R9386" i="1"/>
  <c r="R9387" i="1"/>
  <c r="R9388" i="1"/>
  <c r="R9389" i="1"/>
  <c r="R9390" i="1"/>
  <c r="R9391" i="1"/>
  <c r="R9392" i="1"/>
  <c r="R9393" i="1"/>
  <c r="R9394" i="1"/>
  <c r="R9395" i="1"/>
  <c r="R9396" i="1"/>
  <c r="R9397" i="1"/>
  <c r="R9398" i="1"/>
  <c r="R9399" i="1"/>
  <c r="R9400" i="1"/>
  <c r="R9401" i="1"/>
  <c r="R9402" i="1"/>
  <c r="R9403" i="1"/>
  <c r="R9404" i="1"/>
  <c r="R9405" i="1"/>
  <c r="R9406" i="1"/>
  <c r="R9407" i="1"/>
  <c r="R9408" i="1"/>
  <c r="R9409" i="1"/>
  <c r="R9410" i="1"/>
  <c r="R9411" i="1"/>
  <c r="R9412" i="1"/>
  <c r="R9413" i="1"/>
  <c r="R9414" i="1"/>
  <c r="R9415" i="1"/>
  <c r="R9416" i="1"/>
  <c r="R9417" i="1"/>
  <c r="R9418" i="1"/>
  <c r="R9419" i="1"/>
  <c r="R9420" i="1"/>
  <c r="R9421" i="1"/>
  <c r="R9422" i="1"/>
  <c r="R9423" i="1"/>
  <c r="R9424" i="1"/>
  <c r="R9425" i="1"/>
  <c r="R9426" i="1"/>
  <c r="R9427" i="1"/>
  <c r="R9428" i="1"/>
  <c r="R9429" i="1"/>
  <c r="R9430" i="1"/>
  <c r="R9431" i="1"/>
  <c r="R9432" i="1"/>
  <c r="R9433" i="1"/>
  <c r="R9434" i="1"/>
  <c r="R9435" i="1"/>
  <c r="R9436" i="1"/>
  <c r="R9437" i="1"/>
  <c r="R9438" i="1"/>
  <c r="R9439" i="1"/>
  <c r="R9440" i="1"/>
  <c r="R9441" i="1"/>
  <c r="R9442" i="1"/>
  <c r="R9443" i="1"/>
  <c r="R9444" i="1"/>
  <c r="R9445" i="1"/>
  <c r="R9446" i="1"/>
  <c r="R9447" i="1"/>
  <c r="R9448" i="1"/>
  <c r="R9449" i="1"/>
  <c r="R9450" i="1"/>
  <c r="R9451" i="1"/>
  <c r="R9452" i="1"/>
  <c r="R9453" i="1"/>
  <c r="R9454" i="1"/>
  <c r="R9455" i="1"/>
  <c r="R9456" i="1"/>
  <c r="R9457" i="1"/>
  <c r="R9458" i="1"/>
  <c r="R9459" i="1"/>
  <c r="R9460" i="1"/>
  <c r="R9461" i="1"/>
  <c r="R9462" i="1"/>
  <c r="R9463" i="1"/>
  <c r="R9464" i="1"/>
  <c r="R9465" i="1"/>
  <c r="R9466" i="1"/>
  <c r="R9467" i="1"/>
  <c r="R9468" i="1"/>
  <c r="R9469" i="1"/>
  <c r="R9470" i="1"/>
  <c r="R9471" i="1"/>
  <c r="R9472" i="1"/>
  <c r="R9473" i="1"/>
  <c r="R9474" i="1"/>
  <c r="R9475" i="1"/>
  <c r="R9476" i="1"/>
  <c r="R9477" i="1"/>
  <c r="R9478" i="1"/>
  <c r="R9479" i="1"/>
  <c r="R9480" i="1"/>
  <c r="R9481" i="1"/>
  <c r="R9482" i="1"/>
  <c r="R9483" i="1"/>
  <c r="R9484" i="1"/>
  <c r="R9485" i="1"/>
  <c r="R9486" i="1"/>
  <c r="R9487" i="1"/>
  <c r="R9488" i="1"/>
  <c r="R9489" i="1"/>
  <c r="R9490" i="1"/>
  <c r="R9491" i="1"/>
  <c r="R9492" i="1"/>
  <c r="R9493" i="1"/>
  <c r="R9494" i="1"/>
  <c r="R9495" i="1"/>
  <c r="R9496" i="1"/>
  <c r="R9497" i="1"/>
  <c r="R9498" i="1"/>
  <c r="R9499" i="1"/>
  <c r="R9500" i="1"/>
  <c r="R9501" i="1"/>
  <c r="R9502" i="1"/>
  <c r="R9503" i="1"/>
  <c r="R9504" i="1"/>
  <c r="R9505" i="1"/>
  <c r="R9506" i="1"/>
  <c r="R9507" i="1"/>
  <c r="R9508" i="1"/>
  <c r="R9509" i="1"/>
  <c r="R9510" i="1"/>
  <c r="R9511" i="1"/>
  <c r="R9512" i="1"/>
  <c r="R9513" i="1"/>
  <c r="R9514" i="1"/>
  <c r="R9515" i="1"/>
  <c r="R9516" i="1"/>
  <c r="R9517" i="1"/>
  <c r="R9518" i="1"/>
  <c r="R9519" i="1"/>
  <c r="R9520" i="1"/>
  <c r="R9521" i="1"/>
  <c r="R9522" i="1"/>
  <c r="R9523" i="1"/>
  <c r="R9524" i="1"/>
  <c r="R9525" i="1"/>
  <c r="R9526" i="1"/>
  <c r="R9527" i="1"/>
  <c r="R9528" i="1"/>
  <c r="R9529" i="1"/>
  <c r="R9530" i="1"/>
  <c r="R9531" i="1"/>
  <c r="R9532" i="1"/>
  <c r="R9533" i="1"/>
  <c r="R9534" i="1"/>
  <c r="R9535" i="1"/>
  <c r="R9536" i="1"/>
  <c r="R9537" i="1"/>
  <c r="R9538" i="1"/>
  <c r="R9539" i="1"/>
  <c r="R9540" i="1"/>
  <c r="R9541" i="1"/>
  <c r="R9542" i="1"/>
  <c r="R9543" i="1"/>
  <c r="R9544" i="1"/>
  <c r="R9545" i="1"/>
  <c r="R9546" i="1"/>
  <c r="R9547" i="1"/>
  <c r="R9548" i="1"/>
  <c r="R9549" i="1"/>
  <c r="R9550" i="1"/>
  <c r="R9551" i="1"/>
  <c r="R9552" i="1"/>
  <c r="R9553" i="1"/>
  <c r="R9554" i="1"/>
  <c r="R9555" i="1"/>
  <c r="R9556" i="1"/>
  <c r="R9557" i="1"/>
  <c r="R9558" i="1"/>
  <c r="R9559" i="1"/>
  <c r="R9560" i="1"/>
  <c r="R9561" i="1"/>
  <c r="R9562" i="1"/>
  <c r="R9563" i="1"/>
  <c r="R9564" i="1"/>
  <c r="R9565" i="1"/>
  <c r="R9566" i="1"/>
  <c r="R9567" i="1"/>
  <c r="R9568" i="1"/>
  <c r="R9569" i="1"/>
  <c r="R9570" i="1"/>
  <c r="R9571" i="1"/>
  <c r="R9572" i="1"/>
  <c r="R9573" i="1"/>
  <c r="R9574" i="1"/>
  <c r="R9575" i="1"/>
  <c r="R9576" i="1"/>
  <c r="R9577" i="1"/>
  <c r="R9578" i="1"/>
  <c r="R9579" i="1"/>
  <c r="R9580" i="1"/>
  <c r="R9581" i="1"/>
  <c r="R9582" i="1"/>
  <c r="R9583" i="1"/>
  <c r="R9584" i="1"/>
  <c r="R9585" i="1"/>
  <c r="R9586" i="1"/>
  <c r="R9587" i="1"/>
  <c r="R9588" i="1"/>
  <c r="R9589" i="1"/>
  <c r="R9590" i="1"/>
  <c r="R9591" i="1"/>
  <c r="R9592" i="1"/>
  <c r="R9593" i="1"/>
  <c r="R9594" i="1"/>
  <c r="R9595" i="1"/>
  <c r="R9596" i="1"/>
  <c r="R9597" i="1"/>
  <c r="R9598" i="1"/>
  <c r="R9599" i="1"/>
  <c r="R9600" i="1"/>
  <c r="R9601" i="1"/>
  <c r="R9602" i="1"/>
  <c r="R9603" i="1"/>
  <c r="R9604" i="1"/>
  <c r="R9605" i="1"/>
  <c r="R9606" i="1"/>
  <c r="R9607" i="1"/>
  <c r="R9608" i="1"/>
  <c r="R9609" i="1"/>
  <c r="R9610" i="1"/>
  <c r="R9611" i="1"/>
  <c r="R9612" i="1"/>
  <c r="R9613" i="1"/>
  <c r="R9614" i="1"/>
  <c r="R9615" i="1"/>
  <c r="R9616" i="1"/>
  <c r="R9617" i="1"/>
  <c r="R9618" i="1"/>
  <c r="R9619" i="1"/>
  <c r="R9620" i="1"/>
  <c r="R9621" i="1"/>
  <c r="R9622" i="1"/>
  <c r="R9623" i="1"/>
  <c r="R9624" i="1"/>
  <c r="R9625" i="1"/>
  <c r="R9626" i="1"/>
  <c r="R9627" i="1"/>
  <c r="R9628" i="1"/>
  <c r="R9629" i="1"/>
  <c r="R9630" i="1"/>
  <c r="R9631" i="1"/>
  <c r="R9632" i="1"/>
  <c r="R9633" i="1"/>
  <c r="R9634" i="1"/>
  <c r="R9635" i="1"/>
  <c r="R9636" i="1"/>
  <c r="R9637" i="1"/>
  <c r="R9638" i="1"/>
  <c r="R9639" i="1"/>
  <c r="R9640" i="1"/>
  <c r="R9641" i="1"/>
  <c r="R9642" i="1"/>
  <c r="R9643" i="1"/>
  <c r="R9644" i="1"/>
  <c r="R9645" i="1"/>
  <c r="R9646" i="1"/>
  <c r="R9647" i="1"/>
  <c r="R9648" i="1"/>
  <c r="R9649" i="1"/>
  <c r="R9650" i="1"/>
  <c r="R9651" i="1"/>
  <c r="R9652" i="1"/>
  <c r="R9653" i="1"/>
  <c r="R9654" i="1"/>
  <c r="R9655" i="1"/>
  <c r="R9656" i="1"/>
  <c r="R9657" i="1"/>
  <c r="R9658" i="1"/>
  <c r="R9659" i="1"/>
  <c r="R9660" i="1"/>
  <c r="R9661" i="1"/>
  <c r="R9662" i="1"/>
  <c r="R9663" i="1"/>
  <c r="R9664" i="1"/>
  <c r="R9665" i="1"/>
  <c r="R9666" i="1"/>
  <c r="R9667" i="1"/>
  <c r="R9668" i="1"/>
  <c r="R9669" i="1"/>
  <c r="R9670" i="1"/>
  <c r="R9671" i="1"/>
  <c r="R9672" i="1"/>
  <c r="R9673" i="1"/>
  <c r="R9674" i="1"/>
  <c r="R9675" i="1"/>
  <c r="R9676" i="1"/>
  <c r="R9677" i="1"/>
  <c r="R9678" i="1"/>
  <c r="R9679" i="1"/>
  <c r="R9680" i="1"/>
  <c r="R9681" i="1"/>
  <c r="R9682" i="1"/>
  <c r="R9683" i="1"/>
  <c r="R9684" i="1"/>
  <c r="R9685" i="1"/>
  <c r="R9686" i="1"/>
  <c r="R9687" i="1"/>
  <c r="R9688" i="1"/>
  <c r="R9689" i="1"/>
  <c r="R9690" i="1"/>
  <c r="R9691" i="1"/>
  <c r="R9692" i="1"/>
  <c r="R9693" i="1"/>
  <c r="R9694" i="1"/>
  <c r="R9695" i="1"/>
  <c r="R9696" i="1"/>
  <c r="R9697" i="1"/>
  <c r="R9698" i="1"/>
  <c r="R9699" i="1"/>
  <c r="R9700" i="1"/>
  <c r="R9701" i="1"/>
  <c r="R9702" i="1"/>
  <c r="R9703" i="1"/>
  <c r="R9704" i="1"/>
  <c r="R9705" i="1"/>
  <c r="R9706" i="1"/>
  <c r="R9707" i="1"/>
  <c r="R9708" i="1"/>
  <c r="R9709" i="1"/>
  <c r="R9710" i="1"/>
  <c r="R9711" i="1"/>
  <c r="R9712" i="1"/>
  <c r="R9713" i="1"/>
  <c r="R9714" i="1"/>
  <c r="R9715" i="1"/>
  <c r="R9716" i="1"/>
  <c r="R9717" i="1"/>
  <c r="R9718" i="1"/>
  <c r="R9719" i="1"/>
  <c r="R9720" i="1"/>
  <c r="R9721" i="1"/>
  <c r="R9722" i="1"/>
  <c r="R9723" i="1"/>
  <c r="R9724" i="1"/>
  <c r="R9725" i="1"/>
  <c r="R9726" i="1"/>
  <c r="R9727" i="1"/>
  <c r="R9728" i="1"/>
  <c r="R9729" i="1"/>
  <c r="R9730" i="1"/>
  <c r="R9731" i="1"/>
  <c r="R9732" i="1"/>
  <c r="R9733" i="1"/>
  <c r="R9734" i="1"/>
  <c r="R9735" i="1"/>
  <c r="R9736" i="1"/>
  <c r="R9737" i="1"/>
  <c r="R9738" i="1"/>
  <c r="R9739" i="1"/>
  <c r="R9740" i="1"/>
  <c r="R9741" i="1"/>
  <c r="R9742" i="1"/>
  <c r="R9743" i="1"/>
  <c r="R9744" i="1"/>
  <c r="R9745" i="1"/>
  <c r="R9746" i="1"/>
  <c r="R9747" i="1"/>
  <c r="R9748" i="1"/>
  <c r="R9749" i="1"/>
  <c r="R9750" i="1"/>
  <c r="R9751" i="1"/>
  <c r="R9752" i="1"/>
  <c r="R9753" i="1"/>
  <c r="R9754" i="1"/>
  <c r="R9755" i="1"/>
  <c r="R9756" i="1"/>
  <c r="R9757" i="1"/>
  <c r="R9758" i="1"/>
  <c r="R9759" i="1"/>
  <c r="R9760" i="1"/>
  <c r="R9761" i="1"/>
  <c r="R9762" i="1"/>
  <c r="R9763" i="1"/>
  <c r="R9764" i="1"/>
  <c r="R9765" i="1"/>
  <c r="R9766" i="1"/>
  <c r="R9767" i="1"/>
  <c r="R9768" i="1"/>
  <c r="R9769" i="1"/>
  <c r="R9770" i="1"/>
  <c r="R9771" i="1"/>
  <c r="R9772" i="1"/>
  <c r="R9773" i="1"/>
  <c r="R9774" i="1"/>
  <c r="R9775" i="1"/>
  <c r="R9776" i="1"/>
  <c r="R9777" i="1"/>
  <c r="R9778" i="1"/>
  <c r="R9779" i="1"/>
  <c r="R9780" i="1"/>
  <c r="R9781" i="1"/>
  <c r="R9782" i="1"/>
  <c r="R9783" i="1"/>
  <c r="R9784" i="1"/>
  <c r="R9785" i="1"/>
  <c r="R9786" i="1"/>
  <c r="R9787" i="1"/>
  <c r="R9788" i="1"/>
  <c r="R9789" i="1"/>
  <c r="R9790" i="1"/>
  <c r="R9791" i="1"/>
  <c r="R9792" i="1"/>
  <c r="R9793" i="1"/>
  <c r="R9794" i="1"/>
  <c r="R9795" i="1"/>
  <c r="R9796" i="1"/>
  <c r="R9797" i="1"/>
  <c r="R9798" i="1"/>
  <c r="R9799" i="1"/>
  <c r="R9800" i="1"/>
  <c r="R9801" i="1"/>
  <c r="R9802" i="1"/>
  <c r="R9803" i="1"/>
  <c r="R9804" i="1"/>
  <c r="R9805" i="1"/>
  <c r="R9806" i="1"/>
  <c r="R9807" i="1"/>
  <c r="R9808" i="1"/>
  <c r="R9809" i="1"/>
  <c r="R9810" i="1"/>
  <c r="R9811" i="1"/>
  <c r="R9812" i="1"/>
  <c r="R9813" i="1"/>
  <c r="R9814" i="1"/>
  <c r="R9815" i="1"/>
  <c r="R9816" i="1"/>
  <c r="R9817" i="1"/>
  <c r="R9818" i="1"/>
  <c r="R9819" i="1"/>
  <c r="R9820" i="1"/>
  <c r="R9821" i="1"/>
  <c r="R9822" i="1"/>
  <c r="R9823" i="1"/>
  <c r="R9824" i="1"/>
  <c r="R9825" i="1"/>
  <c r="R9826" i="1"/>
  <c r="R9827" i="1"/>
  <c r="R9828" i="1"/>
  <c r="R9829" i="1"/>
  <c r="R9830" i="1"/>
  <c r="R9831" i="1"/>
  <c r="R9832" i="1"/>
  <c r="R9833" i="1"/>
  <c r="R9834" i="1"/>
  <c r="R9835" i="1"/>
  <c r="R9836" i="1"/>
  <c r="R9837" i="1"/>
  <c r="R9838" i="1"/>
  <c r="R9839" i="1"/>
  <c r="R9840" i="1"/>
  <c r="R9841" i="1"/>
  <c r="R9842" i="1"/>
  <c r="R9843" i="1"/>
  <c r="R9844" i="1"/>
  <c r="R9845" i="1"/>
  <c r="R9846" i="1"/>
  <c r="R9847" i="1"/>
  <c r="R9848" i="1"/>
  <c r="R9849" i="1"/>
  <c r="R9850" i="1"/>
  <c r="R9851" i="1"/>
  <c r="R9852" i="1"/>
  <c r="R9853" i="1"/>
  <c r="R9854" i="1"/>
  <c r="R9855" i="1"/>
  <c r="R9856" i="1"/>
  <c r="R9857" i="1"/>
  <c r="R9858" i="1"/>
  <c r="R9859" i="1"/>
  <c r="R9860" i="1"/>
  <c r="R9861" i="1"/>
  <c r="R9862" i="1"/>
  <c r="R9863" i="1"/>
  <c r="R9864" i="1"/>
  <c r="R9865" i="1"/>
  <c r="R9866" i="1"/>
  <c r="R9867" i="1"/>
  <c r="R9868" i="1"/>
  <c r="R9869" i="1"/>
  <c r="R9870" i="1"/>
  <c r="R9871" i="1"/>
  <c r="R9872" i="1"/>
  <c r="R9873" i="1"/>
  <c r="R9874" i="1"/>
  <c r="R9875" i="1"/>
  <c r="R9876" i="1"/>
  <c r="R9877" i="1"/>
  <c r="R9878" i="1"/>
  <c r="R9879" i="1"/>
  <c r="R9880" i="1"/>
  <c r="R9881" i="1"/>
  <c r="R9882" i="1"/>
  <c r="R9883" i="1"/>
  <c r="R9884" i="1"/>
  <c r="R9885" i="1"/>
  <c r="R9886" i="1"/>
  <c r="R9887" i="1"/>
  <c r="R9888" i="1"/>
  <c r="R9889" i="1"/>
  <c r="R9890" i="1"/>
  <c r="R9891" i="1"/>
  <c r="R9892" i="1"/>
  <c r="R9893" i="1"/>
  <c r="R9894" i="1"/>
  <c r="R9895" i="1"/>
  <c r="R9896" i="1"/>
  <c r="R9897" i="1"/>
  <c r="R9898" i="1"/>
  <c r="R9899" i="1"/>
  <c r="R9900" i="1"/>
  <c r="R9901" i="1"/>
  <c r="R9902" i="1"/>
  <c r="R9903" i="1"/>
  <c r="R9904" i="1"/>
  <c r="R9905" i="1"/>
  <c r="R9906" i="1"/>
  <c r="R9907" i="1"/>
  <c r="R9908" i="1"/>
  <c r="R9909" i="1"/>
  <c r="R9910" i="1"/>
  <c r="R9911" i="1"/>
  <c r="R9912" i="1"/>
  <c r="R9913" i="1"/>
  <c r="R9914" i="1"/>
  <c r="R9915" i="1"/>
  <c r="R9916" i="1"/>
  <c r="R9917" i="1"/>
  <c r="R9918" i="1"/>
  <c r="R9919" i="1"/>
  <c r="R9920" i="1"/>
  <c r="R9921" i="1"/>
  <c r="R9922" i="1"/>
  <c r="R9923" i="1"/>
  <c r="R9924" i="1"/>
  <c r="R9925" i="1"/>
  <c r="R9926" i="1"/>
  <c r="R9927" i="1"/>
  <c r="R9928" i="1"/>
  <c r="R9929" i="1"/>
  <c r="R9930" i="1"/>
  <c r="R9931" i="1"/>
  <c r="R9932" i="1"/>
  <c r="R9933" i="1"/>
  <c r="R9934" i="1"/>
  <c r="R9935" i="1"/>
  <c r="R9936" i="1"/>
  <c r="R9937" i="1"/>
  <c r="R9938" i="1"/>
  <c r="R9939" i="1"/>
  <c r="R9940" i="1"/>
  <c r="R9941" i="1"/>
  <c r="R9942" i="1"/>
  <c r="R9943" i="1"/>
  <c r="R9944" i="1"/>
  <c r="R9945" i="1"/>
  <c r="R9946" i="1"/>
  <c r="R9947" i="1"/>
  <c r="R9948" i="1"/>
  <c r="R9949" i="1"/>
  <c r="R9950" i="1"/>
  <c r="R9951" i="1"/>
  <c r="R9952" i="1"/>
  <c r="R9953" i="1"/>
  <c r="R9954" i="1"/>
  <c r="R9955" i="1"/>
  <c r="R9956" i="1"/>
  <c r="R9957" i="1"/>
  <c r="R9958" i="1"/>
  <c r="R9959" i="1"/>
  <c r="R9960" i="1"/>
  <c r="R9961" i="1"/>
  <c r="R9962" i="1"/>
  <c r="R9963" i="1"/>
  <c r="R9964" i="1"/>
  <c r="R9965" i="1"/>
  <c r="R9966" i="1"/>
  <c r="R9967" i="1"/>
  <c r="R9968" i="1"/>
  <c r="R9969" i="1"/>
  <c r="R9970" i="1"/>
  <c r="R9971" i="1"/>
  <c r="R9972" i="1"/>
  <c r="R9973" i="1"/>
  <c r="R9974" i="1"/>
  <c r="R9975" i="1"/>
  <c r="R9976" i="1"/>
  <c r="R9977" i="1"/>
  <c r="R9978" i="1"/>
  <c r="R9979" i="1"/>
  <c r="R9980" i="1"/>
  <c r="R9981" i="1"/>
  <c r="R9982" i="1"/>
  <c r="R9983" i="1"/>
  <c r="R9984" i="1"/>
  <c r="R9985" i="1"/>
  <c r="R9986" i="1"/>
  <c r="R9987" i="1"/>
  <c r="R9988" i="1"/>
  <c r="R9989" i="1"/>
  <c r="R9990" i="1"/>
  <c r="R9991" i="1"/>
  <c r="R9992" i="1"/>
  <c r="R9993" i="1"/>
  <c r="R9994" i="1"/>
  <c r="R9995" i="1"/>
  <c r="R9996" i="1"/>
  <c r="R9997" i="1"/>
  <c r="R9998" i="1"/>
  <c r="R9999" i="1"/>
  <c r="R10000" i="1"/>
  <c r="R10001" i="1"/>
  <c r="R10002" i="1"/>
  <c r="R10003" i="1"/>
  <c r="R10004" i="1"/>
  <c r="R10005" i="1"/>
  <c r="R10006" i="1"/>
  <c r="R10007" i="1"/>
  <c r="R10008" i="1"/>
  <c r="R10009" i="1"/>
  <c r="R10010" i="1"/>
  <c r="R10011" i="1"/>
  <c r="R10012" i="1"/>
  <c r="R10013" i="1"/>
  <c r="R10014" i="1"/>
  <c r="R10015" i="1"/>
  <c r="R10016" i="1"/>
  <c r="R10017" i="1"/>
  <c r="R10018" i="1"/>
  <c r="R10019" i="1"/>
  <c r="R10020" i="1"/>
  <c r="R10021" i="1"/>
  <c r="R10022" i="1"/>
  <c r="R10023" i="1"/>
  <c r="R10024" i="1"/>
  <c r="R10025" i="1"/>
  <c r="R10026" i="1"/>
  <c r="R10027" i="1"/>
  <c r="R10028" i="1"/>
  <c r="R10029" i="1"/>
  <c r="R10030" i="1"/>
  <c r="R10031" i="1"/>
  <c r="R10032" i="1"/>
  <c r="R10033" i="1"/>
  <c r="R10034" i="1"/>
  <c r="R10035" i="1"/>
  <c r="R10036" i="1"/>
  <c r="R10037" i="1"/>
  <c r="R10038" i="1"/>
  <c r="R10039" i="1"/>
  <c r="R10040" i="1"/>
  <c r="R10041" i="1"/>
  <c r="R10042" i="1"/>
  <c r="R10043" i="1"/>
  <c r="R10044" i="1"/>
  <c r="R10045" i="1"/>
  <c r="R10046" i="1"/>
  <c r="R10047" i="1"/>
  <c r="R10048" i="1"/>
  <c r="R10049" i="1"/>
  <c r="R10050" i="1"/>
  <c r="R10051" i="1"/>
  <c r="R10052" i="1"/>
  <c r="R10053" i="1"/>
  <c r="R10054" i="1"/>
  <c r="R10055" i="1"/>
  <c r="R10056" i="1"/>
  <c r="R10057" i="1"/>
  <c r="R10058" i="1"/>
  <c r="R10059" i="1"/>
  <c r="R10060" i="1"/>
  <c r="R10061" i="1"/>
  <c r="R10062" i="1"/>
  <c r="R10063" i="1"/>
  <c r="R10064" i="1"/>
  <c r="R10065" i="1"/>
  <c r="R10066" i="1"/>
  <c r="R10067" i="1"/>
  <c r="R10068" i="1"/>
  <c r="R10069" i="1"/>
  <c r="R10070" i="1"/>
  <c r="R10071" i="1"/>
  <c r="R10072" i="1"/>
  <c r="R10073" i="1"/>
  <c r="R10074" i="1"/>
  <c r="R10075" i="1"/>
  <c r="R10076" i="1"/>
  <c r="R10077" i="1"/>
  <c r="R10078" i="1"/>
  <c r="R10079" i="1"/>
  <c r="R10080" i="1"/>
  <c r="R10081" i="1"/>
  <c r="R10082" i="1"/>
  <c r="R10083" i="1"/>
  <c r="R10084" i="1"/>
  <c r="R10085" i="1"/>
  <c r="R10086" i="1"/>
  <c r="R10087" i="1"/>
  <c r="R10088" i="1"/>
  <c r="R10089" i="1"/>
  <c r="R10090" i="1"/>
  <c r="R10091" i="1"/>
  <c r="R10092" i="1"/>
  <c r="R10093" i="1"/>
  <c r="R10094" i="1"/>
  <c r="R10095" i="1"/>
  <c r="R10096" i="1"/>
  <c r="R10097" i="1"/>
  <c r="R10098" i="1"/>
  <c r="R10099" i="1"/>
  <c r="R10100" i="1"/>
  <c r="R10101" i="1"/>
  <c r="R10102" i="1"/>
  <c r="R10103" i="1"/>
  <c r="R10104" i="1"/>
  <c r="R10105" i="1"/>
  <c r="R10106" i="1"/>
  <c r="R10107" i="1"/>
  <c r="R10108" i="1"/>
  <c r="R10109" i="1"/>
  <c r="R10110" i="1"/>
  <c r="R10111" i="1"/>
  <c r="R10112" i="1"/>
  <c r="R10113" i="1"/>
  <c r="R10114" i="1"/>
  <c r="R10115" i="1"/>
  <c r="R10116" i="1"/>
  <c r="R10117" i="1"/>
  <c r="R10118" i="1"/>
  <c r="R10119" i="1"/>
  <c r="R10120" i="1"/>
  <c r="R10121" i="1"/>
  <c r="R10122" i="1"/>
  <c r="R10123" i="1"/>
  <c r="R10124" i="1"/>
  <c r="R10125" i="1"/>
  <c r="R10126" i="1"/>
  <c r="R10127" i="1"/>
  <c r="R10128" i="1"/>
  <c r="R10129" i="1"/>
  <c r="R10130" i="1"/>
  <c r="R10131" i="1"/>
  <c r="R10132" i="1"/>
  <c r="R10133" i="1"/>
  <c r="R10134" i="1"/>
  <c r="R10135" i="1"/>
  <c r="R10136" i="1"/>
  <c r="R10137" i="1"/>
  <c r="R10138" i="1"/>
  <c r="R10139" i="1"/>
  <c r="R10140" i="1"/>
  <c r="R10141" i="1"/>
  <c r="R10142" i="1"/>
  <c r="R10143" i="1"/>
  <c r="R10144" i="1"/>
  <c r="R10145" i="1"/>
  <c r="R10146" i="1"/>
  <c r="R10147" i="1"/>
  <c r="R10148" i="1"/>
  <c r="R10149" i="1"/>
  <c r="R10150" i="1"/>
  <c r="R10151" i="1"/>
  <c r="R10152" i="1"/>
  <c r="R10153" i="1"/>
  <c r="R10154" i="1"/>
  <c r="R10155" i="1"/>
  <c r="R10156" i="1"/>
  <c r="R10157" i="1"/>
  <c r="R10158" i="1"/>
  <c r="R10159" i="1"/>
  <c r="R10160" i="1"/>
  <c r="R10161" i="1"/>
  <c r="R10162" i="1"/>
  <c r="R10163" i="1"/>
  <c r="R10164" i="1"/>
  <c r="R10165" i="1"/>
  <c r="R10166" i="1"/>
  <c r="R10167" i="1"/>
  <c r="R10168" i="1"/>
  <c r="R10169" i="1"/>
  <c r="R10170" i="1"/>
  <c r="R10171" i="1"/>
  <c r="R10172" i="1"/>
  <c r="R10173" i="1"/>
  <c r="R10174" i="1"/>
  <c r="R10175" i="1"/>
  <c r="R10176" i="1"/>
  <c r="R10177" i="1"/>
  <c r="R10178" i="1"/>
  <c r="R10179" i="1"/>
  <c r="R10180" i="1"/>
  <c r="R10181" i="1"/>
  <c r="R10182" i="1"/>
  <c r="R10183" i="1"/>
  <c r="R10184" i="1"/>
  <c r="R10185" i="1"/>
  <c r="R10186" i="1"/>
  <c r="R10187" i="1"/>
  <c r="R10188" i="1"/>
  <c r="R10189" i="1"/>
  <c r="R10190" i="1"/>
  <c r="R10191" i="1"/>
  <c r="R10192" i="1"/>
  <c r="R10193" i="1"/>
  <c r="R10194" i="1"/>
  <c r="R10195" i="1"/>
  <c r="R10196" i="1"/>
  <c r="R10197" i="1"/>
  <c r="R10198" i="1"/>
  <c r="R10199" i="1"/>
  <c r="R10200" i="1"/>
  <c r="R10201" i="1"/>
  <c r="R10202" i="1"/>
  <c r="R10203" i="1"/>
  <c r="R10204" i="1"/>
  <c r="R10205" i="1"/>
  <c r="R10206" i="1"/>
  <c r="R10207" i="1"/>
  <c r="R10208" i="1"/>
  <c r="R10209" i="1"/>
  <c r="R10210" i="1"/>
  <c r="R10211" i="1"/>
  <c r="R10212" i="1"/>
  <c r="R10213" i="1"/>
  <c r="R10214" i="1"/>
  <c r="R10215" i="1"/>
  <c r="R10216" i="1"/>
  <c r="R10217" i="1"/>
  <c r="R10218" i="1"/>
  <c r="R10219" i="1"/>
  <c r="R10220" i="1"/>
  <c r="R10221" i="1"/>
  <c r="R10222" i="1"/>
  <c r="R10223" i="1"/>
  <c r="R10224" i="1"/>
  <c r="R10225" i="1"/>
  <c r="R10226" i="1"/>
  <c r="R10227" i="1"/>
  <c r="R10228" i="1"/>
  <c r="R10229" i="1"/>
  <c r="R10230" i="1"/>
  <c r="R10231" i="1"/>
  <c r="R10232" i="1"/>
  <c r="R10233" i="1"/>
  <c r="R10234" i="1"/>
  <c r="R10235" i="1"/>
  <c r="R10236" i="1"/>
  <c r="R10237" i="1"/>
  <c r="R10238" i="1"/>
  <c r="R10239" i="1"/>
  <c r="R10240" i="1"/>
  <c r="R10241" i="1"/>
  <c r="R10242" i="1"/>
  <c r="R10243" i="1"/>
  <c r="R10244" i="1"/>
  <c r="R10245" i="1"/>
  <c r="R10246" i="1"/>
  <c r="R10247" i="1"/>
  <c r="R10248" i="1"/>
  <c r="R10249" i="1"/>
  <c r="R10250" i="1"/>
  <c r="R10251" i="1"/>
  <c r="R10252" i="1"/>
  <c r="R10253" i="1"/>
  <c r="R10254" i="1"/>
  <c r="R10255" i="1"/>
  <c r="R10256" i="1"/>
  <c r="R10257" i="1"/>
  <c r="R10258" i="1"/>
  <c r="R10259" i="1"/>
  <c r="R10260" i="1"/>
  <c r="R10261" i="1"/>
  <c r="R10262" i="1"/>
  <c r="R10263" i="1"/>
  <c r="R10264" i="1"/>
  <c r="R10265" i="1"/>
  <c r="R10266" i="1"/>
  <c r="R10267" i="1"/>
  <c r="R10268" i="1"/>
  <c r="R10269" i="1"/>
  <c r="R10270" i="1"/>
  <c r="R10271" i="1"/>
  <c r="R10272" i="1"/>
  <c r="R10273" i="1"/>
  <c r="R10274" i="1"/>
  <c r="R10275" i="1"/>
  <c r="R10276" i="1"/>
  <c r="R10277" i="1"/>
  <c r="R10278" i="1"/>
  <c r="R10279" i="1"/>
  <c r="R10280" i="1"/>
  <c r="R10281" i="1"/>
  <c r="R10282" i="1"/>
  <c r="R10283" i="1"/>
  <c r="R10284" i="1"/>
  <c r="R10285" i="1"/>
  <c r="R10286" i="1"/>
  <c r="R10287" i="1"/>
  <c r="R10288" i="1"/>
  <c r="R10289" i="1"/>
  <c r="R10290" i="1"/>
  <c r="R10291" i="1"/>
  <c r="R10292" i="1"/>
  <c r="R10293" i="1"/>
  <c r="R10294" i="1"/>
  <c r="R10295" i="1"/>
  <c r="R10296" i="1"/>
  <c r="R10297" i="1"/>
  <c r="R10298" i="1"/>
  <c r="R10299" i="1"/>
  <c r="R10300" i="1"/>
  <c r="R10301" i="1"/>
  <c r="R10302" i="1"/>
  <c r="R10303" i="1"/>
  <c r="R10304" i="1"/>
  <c r="R10305" i="1"/>
  <c r="R10306" i="1"/>
  <c r="R10307" i="1"/>
  <c r="R10308" i="1"/>
  <c r="R10309" i="1"/>
  <c r="R10310" i="1"/>
  <c r="R10311" i="1"/>
  <c r="R10312" i="1"/>
  <c r="R10313" i="1"/>
  <c r="R10314" i="1"/>
  <c r="R10315" i="1"/>
  <c r="R10316" i="1"/>
  <c r="R10317" i="1"/>
  <c r="R10318" i="1"/>
  <c r="R10319" i="1"/>
  <c r="R10320" i="1"/>
  <c r="R10321" i="1"/>
  <c r="R10322" i="1"/>
  <c r="R10323" i="1"/>
  <c r="R10324" i="1"/>
  <c r="R10325" i="1"/>
  <c r="R10326" i="1"/>
  <c r="R10327" i="1"/>
  <c r="R10328" i="1"/>
  <c r="R10329" i="1"/>
  <c r="R10330" i="1"/>
  <c r="R10331" i="1"/>
  <c r="R10332" i="1"/>
  <c r="R10333" i="1"/>
  <c r="R10334" i="1"/>
  <c r="R10335" i="1"/>
  <c r="R10336" i="1"/>
  <c r="R10337" i="1"/>
  <c r="R10338" i="1"/>
  <c r="R10339" i="1"/>
  <c r="R10340" i="1"/>
  <c r="R10341" i="1"/>
  <c r="R10342" i="1"/>
  <c r="R10343" i="1"/>
  <c r="R10344" i="1"/>
  <c r="R10345" i="1"/>
  <c r="R10346" i="1"/>
  <c r="R10347" i="1"/>
  <c r="R10348" i="1"/>
  <c r="R10349" i="1"/>
  <c r="R10350" i="1"/>
  <c r="R10351" i="1"/>
  <c r="R10352" i="1"/>
  <c r="R10353" i="1"/>
  <c r="R10354" i="1"/>
  <c r="R10355" i="1"/>
  <c r="R10356" i="1"/>
  <c r="R10357" i="1"/>
  <c r="R10358" i="1"/>
  <c r="R10359" i="1"/>
  <c r="R10360" i="1"/>
  <c r="R10361" i="1"/>
  <c r="R10362" i="1"/>
  <c r="R10363" i="1"/>
  <c r="R10364" i="1"/>
  <c r="R10365" i="1"/>
  <c r="R10366" i="1"/>
  <c r="R10367" i="1"/>
  <c r="R10368" i="1"/>
  <c r="R10369" i="1"/>
  <c r="R10370" i="1"/>
  <c r="R10371" i="1"/>
  <c r="R10372" i="1"/>
  <c r="R10373" i="1"/>
  <c r="R10374" i="1"/>
  <c r="R10375" i="1"/>
  <c r="R10376" i="1"/>
  <c r="R10377" i="1"/>
  <c r="R10378" i="1"/>
  <c r="R10379" i="1"/>
  <c r="R10380" i="1"/>
  <c r="R10381" i="1"/>
  <c r="R10382" i="1"/>
  <c r="R10383" i="1"/>
  <c r="R10384" i="1"/>
  <c r="R10385" i="1"/>
  <c r="R10386" i="1"/>
  <c r="R10387" i="1"/>
  <c r="R10388" i="1"/>
  <c r="R10389" i="1"/>
  <c r="R10390" i="1"/>
  <c r="R10391" i="1"/>
  <c r="R10392" i="1"/>
  <c r="R10393" i="1"/>
  <c r="R10394" i="1"/>
  <c r="R10395" i="1"/>
  <c r="R10396" i="1"/>
  <c r="R10397" i="1"/>
  <c r="R10398" i="1"/>
  <c r="R10399" i="1"/>
  <c r="R10400" i="1"/>
  <c r="R10401" i="1"/>
  <c r="R10402" i="1"/>
  <c r="R10403" i="1"/>
  <c r="R10404" i="1"/>
  <c r="R10405" i="1"/>
  <c r="R10406" i="1"/>
  <c r="R10407" i="1"/>
  <c r="R10408" i="1"/>
  <c r="R10409" i="1"/>
  <c r="R10410" i="1"/>
  <c r="R10411" i="1"/>
  <c r="R10412" i="1"/>
  <c r="R10413" i="1"/>
  <c r="R10414" i="1"/>
  <c r="R10415" i="1"/>
  <c r="R10416" i="1"/>
  <c r="R10417" i="1"/>
  <c r="R10418" i="1"/>
  <c r="R10419" i="1"/>
  <c r="R10420" i="1"/>
  <c r="R10421" i="1"/>
  <c r="R10422" i="1"/>
  <c r="R10423" i="1"/>
  <c r="R10424" i="1"/>
  <c r="R10425" i="1"/>
  <c r="R10426" i="1"/>
  <c r="R10427" i="1"/>
  <c r="R10428" i="1"/>
  <c r="R10429" i="1"/>
  <c r="R10430" i="1"/>
  <c r="R10431" i="1"/>
  <c r="R10432" i="1"/>
  <c r="R10433" i="1"/>
  <c r="R10434" i="1"/>
  <c r="R10435" i="1"/>
  <c r="R10436" i="1"/>
  <c r="R10437" i="1"/>
  <c r="R10438" i="1"/>
  <c r="R10439" i="1"/>
  <c r="R10440" i="1"/>
  <c r="R10441" i="1"/>
  <c r="R10442" i="1"/>
  <c r="R10443" i="1"/>
  <c r="R10444" i="1"/>
  <c r="R10445" i="1"/>
  <c r="R10446" i="1"/>
  <c r="R10447" i="1"/>
  <c r="R10448" i="1"/>
  <c r="R10449" i="1"/>
  <c r="R10450" i="1"/>
  <c r="R10451" i="1"/>
  <c r="R10452" i="1"/>
  <c r="R10453" i="1"/>
  <c r="R10454" i="1"/>
  <c r="R10455" i="1"/>
  <c r="R10456" i="1"/>
  <c r="R10457" i="1"/>
  <c r="R10458" i="1"/>
  <c r="R10459" i="1"/>
  <c r="R10460" i="1"/>
  <c r="R10461" i="1"/>
  <c r="R10462" i="1"/>
  <c r="R10463" i="1"/>
  <c r="R10464" i="1"/>
  <c r="R10465" i="1"/>
  <c r="R10466" i="1"/>
  <c r="R10467" i="1"/>
  <c r="R10468" i="1"/>
  <c r="R10469" i="1"/>
  <c r="R10470" i="1"/>
  <c r="R10471" i="1"/>
  <c r="R10472" i="1"/>
  <c r="R10473" i="1"/>
  <c r="R10474" i="1"/>
  <c r="R10475" i="1"/>
  <c r="R10476" i="1"/>
  <c r="R10477" i="1"/>
  <c r="R10478" i="1"/>
  <c r="R10479" i="1"/>
  <c r="R10480" i="1"/>
  <c r="R10481" i="1"/>
  <c r="R10482" i="1"/>
  <c r="R10483" i="1"/>
  <c r="R10484" i="1"/>
  <c r="R10485" i="1"/>
  <c r="R10486" i="1"/>
  <c r="R10487" i="1"/>
  <c r="R10488" i="1"/>
  <c r="R10489" i="1"/>
  <c r="R10490" i="1"/>
  <c r="R10491" i="1"/>
  <c r="R10492" i="1"/>
  <c r="R10493" i="1"/>
  <c r="R10494" i="1"/>
  <c r="R10495" i="1"/>
  <c r="R10496" i="1"/>
  <c r="R10497" i="1"/>
  <c r="R10498" i="1"/>
  <c r="R10499" i="1"/>
  <c r="R10500" i="1"/>
  <c r="R10501" i="1"/>
  <c r="R10502" i="1"/>
  <c r="R10503" i="1"/>
  <c r="R10504" i="1"/>
  <c r="R10505" i="1"/>
  <c r="R10506" i="1"/>
  <c r="R10507" i="1"/>
  <c r="R10508" i="1"/>
  <c r="R10509" i="1"/>
  <c r="R10510" i="1"/>
  <c r="R10511" i="1"/>
  <c r="R10512" i="1"/>
  <c r="R10513" i="1"/>
  <c r="R10514" i="1"/>
  <c r="R10515" i="1"/>
  <c r="R10516" i="1"/>
  <c r="R10517" i="1"/>
  <c r="R10518" i="1"/>
  <c r="R10519" i="1"/>
  <c r="R10520" i="1"/>
  <c r="R10521" i="1"/>
  <c r="R10522" i="1"/>
  <c r="R10523" i="1"/>
  <c r="R10524" i="1"/>
  <c r="R10525" i="1"/>
  <c r="R10526" i="1"/>
  <c r="R10527" i="1"/>
  <c r="R10528" i="1"/>
  <c r="R10529" i="1"/>
  <c r="R10530" i="1"/>
  <c r="R10531" i="1"/>
  <c r="R10532" i="1"/>
  <c r="R10533" i="1"/>
  <c r="R10534" i="1"/>
  <c r="R10535" i="1"/>
  <c r="R10536" i="1"/>
  <c r="R10537" i="1"/>
  <c r="R10538" i="1"/>
  <c r="R10539" i="1"/>
  <c r="R10540" i="1"/>
  <c r="R10541" i="1"/>
  <c r="R10542" i="1"/>
  <c r="R10543" i="1"/>
  <c r="R10544" i="1"/>
  <c r="R10545" i="1"/>
  <c r="R10546" i="1"/>
  <c r="R10547" i="1"/>
  <c r="R10548" i="1"/>
  <c r="R10549" i="1"/>
  <c r="R10550" i="1"/>
  <c r="R10551" i="1"/>
  <c r="R10552" i="1"/>
  <c r="R10553" i="1"/>
  <c r="R10554" i="1"/>
  <c r="R10555" i="1"/>
  <c r="R10556" i="1"/>
  <c r="R10557" i="1"/>
  <c r="R10558" i="1"/>
  <c r="R10559" i="1"/>
  <c r="R10560" i="1"/>
  <c r="R10561" i="1"/>
  <c r="R10562" i="1"/>
  <c r="R10563" i="1"/>
  <c r="R10564" i="1"/>
  <c r="R10565" i="1"/>
  <c r="R10566" i="1"/>
  <c r="R10567" i="1"/>
  <c r="R10568" i="1"/>
  <c r="R10569" i="1"/>
  <c r="R10570" i="1"/>
  <c r="R10571" i="1"/>
  <c r="R10572" i="1"/>
  <c r="R10573" i="1"/>
  <c r="R10574" i="1"/>
  <c r="R10575" i="1"/>
  <c r="R10576" i="1"/>
  <c r="R10577" i="1"/>
  <c r="R10578" i="1"/>
  <c r="R10579" i="1"/>
  <c r="R10580" i="1"/>
  <c r="R10581" i="1"/>
  <c r="R10582" i="1"/>
  <c r="R10583" i="1"/>
  <c r="R10584" i="1"/>
  <c r="R10585" i="1"/>
  <c r="R10586" i="1"/>
  <c r="R10587" i="1"/>
  <c r="R10588" i="1"/>
  <c r="R10589" i="1"/>
  <c r="R10590" i="1"/>
  <c r="R10591" i="1"/>
  <c r="R10592" i="1"/>
  <c r="R10593" i="1"/>
  <c r="R10594" i="1"/>
  <c r="R10595" i="1"/>
  <c r="R10596" i="1"/>
  <c r="R10597" i="1"/>
  <c r="R10598" i="1"/>
  <c r="R10599" i="1"/>
  <c r="R10600" i="1"/>
  <c r="R10601" i="1"/>
  <c r="R10602" i="1"/>
  <c r="R10603" i="1"/>
  <c r="R10604" i="1"/>
  <c r="R10605" i="1"/>
  <c r="R10606" i="1"/>
  <c r="R10607" i="1"/>
  <c r="R10608" i="1"/>
  <c r="R10609" i="1"/>
  <c r="R10610" i="1"/>
  <c r="R10611" i="1"/>
  <c r="R10612" i="1"/>
  <c r="R10613" i="1"/>
  <c r="R10614" i="1"/>
  <c r="R10615" i="1"/>
  <c r="R10616" i="1"/>
  <c r="R10617" i="1"/>
  <c r="R10618" i="1"/>
  <c r="R10619" i="1"/>
  <c r="R10620" i="1"/>
  <c r="R10621" i="1"/>
  <c r="R10622" i="1"/>
  <c r="R10623" i="1"/>
  <c r="R10624" i="1"/>
  <c r="R10625" i="1"/>
  <c r="R10626" i="1"/>
  <c r="R10627" i="1"/>
  <c r="R10628" i="1"/>
  <c r="R10629" i="1"/>
  <c r="R10630" i="1"/>
  <c r="R10631" i="1"/>
  <c r="R10632" i="1"/>
  <c r="R10633" i="1"/>
  <c r="R10634" i="1"/>
  <c r="R10635" i="1"/>
  <c r="R10636" i="1"/>
  <c r="R10637" i="1"/>
  <c r="R10638" i="1"/>
  <c r="R10639" i="1"/>
  <c r="R10640" i="1"/>
  <c r="R10641" i="1"/>
  <c r="R10642" i="1"/>
  <c r="R10643" i="1"/>
  <c r="R10644" i="1"/>
  <c r="R10645" i="1"/>
  <c r="R10646" i="1"/>
  <c r="R10647" i="1"/>
  <c r="R10648" i="1"/>
  <c r="R10649" i="1"/>
  <c r="R10650" i="1"/>
  <c r="R10651" i="1"/>
  <c r="R10652" i="1"/>
  <c r="R10653" i="1"/>
  <c r="R10654" i="1"/>
  <c r="R10655" i="1"/>
  <c r="R10656" i="1"/>
  <c r="R10657" i="1"/>
  <c r="R10658" i="1"/>
  <c r="R10659" i="1"/>
  <c r="R10660" i="1"/>
  <c r="R10661" i="1"/>
  <c r="R10662" i="1"/>
  <c r="R10663" i="1"/>
  <c r="R10664" i="1"/>
  <c r="R10665" i="1"/>
  <c r="R10666" i="1"/>
  <c r="R10667" i="1"/>
  <c r="R10668" i="1"/>
  <c r="R10669" i="1"/>
  <c r="R10670" i="1"/>
  <c r="R10671" i="1"/>
  <c r="R10672" i="1"/>
  <c r="R10673" i="1"/>
  <c r="R10674" i="1"/>
  <c r="R10675" i="1"/>
  <c r="R10676" i="1"/>
  <c r="R10677" i="1"/>
  <c r="R10678" i="1"/>
  <c r="R10679" i="1"/>
  <c r="R10680" i="1"/>
  <c r="R10681" i="1"/>
  <c r="R10682" i="1"/>
  <c r="R10683" i="1"/>
  <c r="R10684" i="1"/>
  <c r="R10685" i="1"/>
  <c r="R10686" i="1"/>
  <c r="R10687" i="1"/>
  <c r="R10688" i="1"/>
  <c r="R10689" i="1"/>
  <c r="R10690" i="1"/>
  <c r="R10691" i="1"/>
  <c r="R10692" i="1"/>
  <c r="R10693" i="1"/>
  <c r="R10694" i="1"/>
  <c r="R10695" i="1"/>
  <c r="R10696" i="1"/>
  <c r="R10697" i="1"/>
  <c r="R10698" i="1"/>
  <c r="R10699" i="1"/>
  <c r="R10700" i="1"/>
  <c r="R10701" i="1"/>
  <c r="R10702" i="1"/>
  <c r="R10703" i="1"/>
  <c r="R10704" i="1"/>
  <c r="R10705" i="1"/>
  <c r="R10706" i="1"/>
  <c r="R10707" i="1"/>
  <c r="R10708" i="1"/>
  <c r="R10709" i="1"/>
  <c r="R10710" i="1"/>
  <c r="R10711" i="1"/>
  <c r="R10712" i="1"/>
  <c r="R10713" i="1"/>
  <c r="R10714" i="1"/>
  <c r="R10715" i="1"/>
  <c r="R10716" i="1"/>
  <c r="R10717" i="1"/>
  <c r="R10718" i="1"/>
  <c r="R10719" i="1"/>
  <c r="R10720" i="1"/>
  <c r="R10721" i="1"/>
  <c r="R10722" i="1"/>
  <c r="R10723" i="1"/>
  <c r="R10724" i="1"/>
  <c r="R10725" i="1"/>
  <c r="R10726" i="1"/>
  <c r="R10727" i="1"/>
  <c r="R10728" i="1"/>
  <c r="R10729" i="1"/>
  <c r="R10730" i="1"/>
  <c r="R10731" i="1"/>
  <c r="R10732" i="1"/>
  <c r="R10733" i="1"/>
  <c r="R10734" i="1"/>
  <c r="R10735" i="1"/>
  <c r="R10736" i="1"/>
  <c r="R10737" i="1"/>
  <c r="R10738" i="1"/>
  <c r="R10739" i="1"/>
  <c r="R10740" i="1"/>
  <c r="R10741" i="1"/>
  <c r="R10742" i="1"/>
  <c r="R10743" i="1"/>
  <c r="R10744" i="1"/>
  <c r="R10745" i="1"/>
  <c r="R10746" i="1"/>
  <c r="R10747" i="1"/>
  <c r="R10748" i="1"/>
  <c r="R10749" i="1"/>
  <c r="R10750" i="1"/>
  <c r="R10751" i="1"/>
  <c r="R10752" i="1"/>
  <c r="R10753" i="1"/>
  <c r="R10754" i="1"/>
  <c r="R10755" i="1"/>
  <c r="R10756" i="1"/>
  <c r="R10757" i="1"/>
  <c r="R10758" i="1"/>
  <c r="R10759" i="1"/>
  <c r="R10760" i="1"/>
  <c r="R10761" i="1"/>
  <c r="R10762" i="1"/>
  <c r="R10763" i="1"/>
  <c r="R10764" i="1"/>
  <c r="R10765" i="1"/>
  <c r="R10766" i="1"/>
  <c r="R10767" i="1"/>
  <c r="R10768" i="1"/>
  <c r="R10769" i="1"/>
  <c r="R10770" i="1"/>
  <c r="R10771" i="1"/>
  <c r="R10772" i="1"/>
  <c r="R10773" i="1"/>
  <c r="R10774" i="1"/>
  <c r="R10775" i="1"/>
  <c r="R10776" i="1"/>
  <c r="R10777" i="1"/>
  <c r="R10778" i="1"/>
  <c r="R10779" i="1"/>
  <c r="R10780" i="1"/>
  <c r="R10781" i="1"/>
  <c r="R10782" i="1"/>
  <c r="R10783" i="1"/>
  <c r="R10784" i="1"/>
  <c r="R10785" i="1"/>
  <c r="R10786" i="1"/>
  <c r="R10787" i="1"/>
  <c r="R10788" i="1"/>
  <c r="R10789" i="1"/>
  <c r="R10790" i="1"/>
  <c r="R10791" i="1"/>
  <c r="R10792" i="1"/>
  <c r="R10793" i="1"/>
  <c r="R10794" i="1"/>
  <c r="R10795" i="1"/>
  <c r="R10796" i="1"/>
  <c r="R10797" i="1"/>
  <c r="R10798" i="1"/>
  <c r="R10799" i="1"/>
  <c r="R10800" i="1"/>
  <c r="R10801" i="1"/>
  <c r="R10802" i="1"/>
  <c r="R10803" i="1"/>
  <c r="R10804" i="1"/>
  <c r="R10805" i="1"/>
  <c r="R10806" i="1"/>
  <c r="R10807" i="1"/>
  <c r="R10808" i="1"/>
  <c r="R10809" i="1"/>
  <c r="R10810" i="1"/>
  <c r="R10811" i="1"/>
  <c r="R10812" i="1"/>
  <c r="R10813" i="1"/>
  <c r="R10814" i="1"/>
  <c r="R10815" i="1"/>
  <c r="R10816" i="1"/>
  <c r="R10817" i="1"/>
  <c r="R10818" i="1"/>
  <c r="R10819" i="1"/>
  <c r="R10820" i="1"/>
  <c r="R10821" i="1"/>
  <c r="R10822" i="1"/>
  <c r="R10823" i="1"/>
  <c r="R10824" i="1"/>
  <c r="R10825" i="1"/>
  <c r="R10826" i="1"/>
  <c r="R10827" i="1"/>
  <c r="R10828" i="1"/>
  <c r="R10829" i="1"/>
  <c r="R10830" i="1"/>
  <c r="R10831" i="1"/>
  <c r="R10832" i="1"/>
  <c r="R10833" i="1"/>
  <c r="R10834" i="1"/>
  <c r="R10835" i="1"/>
  <c r="R10836" i="1"/>
  <c r="R10837" i="1"/>
  <c r="R10838" i="1"/>
  <c r="R10839" i="1"/>
  <c r="R10840" i="1"/>
  <c r="R10841" i="1"/>
  <c r="R10842" i="1"/>
  <c r="R10843" i="1"/>
  <c r="R10844" i="1"/>
  <c r="R10845" i="1"/>
  <c r="R10846" i="1"/>
  <c r="R10847" i="1"/>
  <c r="R10848" i="1"/>
  <c r="R10849" i="1"/>
  <c r="R10850" i="1"/>
  <c r="R10851" i="1"/>
  <c r="R10852" i="1"/>
  <c r="R10853" i="1"/>
  <c r="R10854" i="1"/>
  <c r="R10855" i="1"/>
  <c r="R10856" i="1"/>
  <c r="R10857" i="1"/>
  <c r="R10858" i="1"/>
  <c r="R10859" i="1"/>
  <c r="R10860" i="1"/>
  <c r="R10861" i="1"/>
  <c r="R10862" i="1"/>
  <c r="R10863" i="1"/>
  <c r="R10864" i="1"/>
  <c r="R10865" i="1"/>
  <c r="R10866" i="1"/>
  <c r="R10867" i="1"/>
  <c r="R10868" i="1"/>
  <c r="R10869" i="1"/>
  <c r="R10870" i="1"/>
  <c r="R10871" i="1"/>
  <c r="R10872" i="1"/>
  <c r="R10873" i="1"/>
  <c r="R10874" i="1"/>
  <c r="R10875" i="1"/>
  <c r="R10876" i="1"/>
  <c r="R10877" i="1"/>
  <c r="R10878" i="1"/>
  <c r="R10879" i="1"/>
  <c r="R10880" i="1"/>
  <c r="R10881" i="1"/>
  <c r="R10882" i="1"/>
  <c r="R10883" i="1"/>
  <c r="R10884" i="1"/>
  <c r="R10885" i="1"/>
  <c r="R10886" i="1"/>
  <c r="R10887" i="1"/>
  <c r="R10888" i="1"/>
  <c r="R10889" i="1"/>
  <c r="R10890" i="1"/>
  <c r="R10891" i="1"/>
  <c r="R10892" i="1"/>
  <c r="R10893" i="1"/>
  <c r="R10894" i="1"/>
  <c r="R10895" i="1"/>
  <c r="R10896" i="1"/>
  <c r="R10897" i="1"/>
  <c r="R10898" i="1"/>
  <c r="R10899" i="1"/>
  <c r="R10900" i="1"/>
  <c r="R10901" i="1"/>
  <c r="R10902" i="1"/>
  <c r="R10903" i="1"/>
  <c r="R10904" i="1"/>
  <c r="R10905" i="1"/>
  <c r="R10906" i="1"/>
  <c r="R10907" i="1"/>
  <c r="R10908" i="1"/>
  <c r="R10909" i="1"/>
  <c r="R10910" i="1"/>
  <c r="R10911" i="1"/>
  <c r="R10912" i="1"/>
  <c r="R10913" i="1"/>
  <c r="R10914" i="1"/>
  <c r="R10915" i="1"/>
  <c r="R10916" i="1"/>
  <c r="R10917" i="1"/>
  <c r="R10918" i="1"/>
  <c r="R10919" i="1"/>
  <c r="R10920" i="1"/>
  <c r="R10921" i="1"/>
  <c r="R10922" i="1"/>
  <c r="R10923" i="1"/>
  <c r="R10924" i="1"/>
  <c r="R10925" i="1"/>
  <c r="R10926" i="1"/>
  <c r="R10927" i="1"/>
  <c r="R10928" i="1"/>
  <c r="R10929" i="1"/>
  <c r="R10930" i="1"/>
  <c r="R10931" i="1"/>
  <c r="R10932" i="1"/>
  <c r="R10933" i="1"/>
  <c r="R10934" i="1"/>
  <c r="R10935" i="1"/>
  <c r="R10936" i="1"/>
  <c r="R10937" i="1"/>
  <c r="R10938" i="1"/>
  <c r="R10939" i="1"/>
  <c r="R10940" i="1"/>
  <c r="R10941" i="1"/>
  <c r="R10942" i="1"/>
  <c r="R10943" i="1"/>
  <c r="R10944" i="1"/>
  <c r="R10945" i="1"/>
  <c r="R10946" i="1"/>
  <c r="R10947" i="1"/>
  <c r="R10948" i="1"/>
  <c r="R10949" i="1"/>
  <c r="R10950" i="1"/>
  <c r="R10951" i="1"/>
  <c r="R10952" i="1"/>
  <c r="R10953" i="1"/>
  <c r="R10954" i="1"/>
  <c r="R10955" i="1"/>
  <c r="R10956" i="1"/>
  <c r="R10957" i="1"/>
  <c r="R10958" i="1"/>
  <c r="R10959" i="1"/>
  <c r="R10960" i="1"/>
  <c r="R10961" i="1"/>
  <c r="R10962" i="1"/>
  <c r="R10963" i="1"/>
  <c r="R10964" i="1"/>
  <c r="R10965" i="1"/>
  <c r="R10966" i="1"/>
  <c r="R10967" i="1"/>
  <c r="R10968" i="1"/>
  <c r="R10969" i="1"/>
  <c r="R10970" i="1"/>
  <c r="R10971" i="1"/>
  <c r="R10972" i="1"/>
  <c r="R10973" i="1"/>
  <c r="R10974" i="1"/>
  <c r="R10975" i="1"/>
  <c r="R10976" i="1"/>
  <c r="R10977" i="1"/>
  <c r="R10978" i="1"/>
  <c r="R10979" i="1"/>
  <c r="R10980" i="1"/>
  <c r="R10981" i="1"/>
  <c r="R10982" i="1"/>
  <c r="R10983" i="1"/>
  <c r="R10984" i="1"/>
  <c r="R10985" i="1"/>
  <c r="R10986" i="1"/>
  <c r="R10987" i="1"/>
  <c r="R10988" i="1"/>
  <c r="R10989" i="1"/>
  <c r="R10990" i="1"/>
  <c r="R10991" i="1"/>
  <c r="R10992" i="1"/>
  <c r="R10993" i="1"/>
  <c r="R10994" i="1"/>
  <c r="R10995" i="1"/>
  <c r="R10996" i="1"/>
  <c r="R10997" i="1"/>
  <c r="R10998" i="1"/>
  <c r="R10999" i="1"/>
  <c r="R11000" i="1"/>
  <c r="R11001" i="1"/>
  <c r="R11002" i="1"/>
  <c r="R11003" i="1"/>
  <c r="R11004" i="1"/>
  <c r="R11005" i="1"/>
  <c r="R11006" i="1"/>
  <c r="R11007" i="1"/>
  <c r="R11008" i="1"/>
  <c r="R11009" i="1"/>
  <c r="R11010" i="1"/>
  <c r="R11011" i="1"/>
  <c r="R11012" i="1"/>
  <c r="R11013" i="1"/>
  <c r="R11014" i="1"/>
  <c r="R11015" i="1"/>
  <c r="R11016" i="1"/>
  <c r="R11017" i="1"/>
  <c r="R11018" i="1"/>
  <c r="R11019" i="1"/>
  <c r="R11020" i="1"/>
  <c r="R11021" i="1"/>
  <c r="R11022" i="1"/>
  <c r="R11023" i="1"/>
  <c r="R11024" i="1"/>
  <c r="R11025" i="1"/>
  <c r="R11026" i="1"/>
  <c r="R11027" i="1"/>
  <c r="R11028" i="1"/>
  <c r="R11029" i="1"/>
  <c r="R11030" i="1"/>
  <c r="R11031" i="1"/>
  <c r="R11032" i="1"/>
  <c r="R11033" i="1"/>
  <c r="R11034" i="1"/>
  <c r="R11035" i="1"/>
  <c r="R11036" i="1"/>
  <c r="R11037" i="1"/>
  <c r="R11038" i="1"/>
  <c r="R11039" i="1"/>
  <c r="R11040" i="1"/>
  <c r="R11041" i="1"/>
  <c r="R11042" i="1"/>
  <c r="R11043" i="1"/>
  <c r="R11044" i="1"/>
  <c r="R11045" i="1"/>
  <c r="R11046" i="1"/>
  <c r="R11047" i="1"/>
  <c r="R11048" i="1"/>
  <c r="R11049" i="1"/>
  <c r="R11050" i="1"/>
  <c r="R11051" i="1"/>
  <c r="R11052" i="1"/>
  <c r="R11053" i="1"/>
  <c r="R11054" i="1"/>
  <c r="R11055" i="1"/>
  <c r="R11056" i="1"/>
  <c r="R11057" i="1"/>
  <c r="R11058" i="1"/>
  <c r="R11059" i="1"/>
  <c r="R11060" i="1"/>
  <c r="R11061" i="1"/>
  <c r="R11062" i="1"/>
  <c r="R11063" i="1"/>
  <c r="R11064" i="1"/>
  <c r="R11065" i="1"/>
  <c r="R11066" i="1"/>
  <c r="R11067" i="1"/>
  <c r="R11068" i="1"/>
  <c r="R11069" i="1"/>
  <c r="R11070" i="1"/>
  <c r="R11071" i="1"/>
  <c r="R11072" i="1"/>
  <c r="R11073" i="1"/>
  <c r="R11074" i="1"/>
  <c r="R11075" i="1"/>
  <c r="R11076" i="1"/>
  <c r="R11077" i="1"/>
  <c r="R11078" i="1"/>
  <c r="R11079" i="1"/>
  <c r="R11080" i="1"/>
  <c r="R11081" i="1"/>
  <c r="R11082" i="1"/>
  <c r="R11083" i="1"/>
  <c r="R11084" i="1"/>
  <c r="R11085" i="1"/>
  <c r="R11086" i="1"/>
  <c r="R11087" i="1"/>
  <c r="R11088" i="1"/>
  <c r="R11089" i="1"/>
  <c r="R11090" i="1"/>
  <c r="R11091" i="1"/>
  <c r="R11092" i="1"/>
  <c r="R11093" i="1"/>
  <c r="R11094" i="1"/>
  <c r="R11095" i="1"/>
  <c r="R11096" i="1"/>
  <c r="R11097" i="1"/>
  <c r="R11098" i="1"/>
  <c r="R11099" i="1"/>
  <c r="R11100" i="1"/>
  <c r="R11101" i="1"/>
  <c r="R11102" i="1"/>
  <c r="R11103" i="1"/>
  <c r="R11104" i="1"/>
  <c r="R11105" i="1"/>
  <c r="R11106" i="1"/>
  <c r="R11107" i="1"/>
  <c r="R11108" i="1"/>
  <c r="R11109" i="1"/>
  <c r="R11110" i="1"/>
  <c r="R11111" i="1"/>
  <c r="R11112" i="1"/>
  <c r="R11113" i="1"/>
  <c r="R11114" i="1"/>
  <c r="R11115" i="1"/>
  <c r="R11116" i="1"/>
  <c r="R11117" i="1"/>
  <c r="R11118" i="1"/>
  <c r="R11119" i="1"/>
  <c r="R11120" i="1"/>
  <c r="R11121" i="1"/>
  <c r="R11122" i="1"/>
  <c r="R11123" i="1"/>
  <c r="R11124" i="1"/>
  <c r="R11125" i="1"/>
  <c r="R11126" i="1"/>
  <c r="R11127" i="1"/>
  <c r="R11128" i="1"/>
  <c r="R11129" i="1"/>
  <c r="R11130" i="1"/>
  <c r="R11131" i="1"/>
  <c r="R11132" i="1"/>
  <c r="R11133" i="1"/>
  <c r="R11134" i="1"/>
  <c r="R11135" i="1"/>
  <c r="R11136" i="1"/>
  <c r="R11137" i="1"/>
  <c r="R11138" i="1"/>
  <c r="R11139" i="1"/>
  <c r="R11140" i="1"/>
  <c r="R11141" i="1"/>
  <c r="R11142" i="1"/>
  <c r="R11143" i="1"/>
  <c r="R11144" i="1"/>
  <c r="R11145" i="1"/>
  <c r="R11146" i="1"/>
  <c r="R11147" i="1"/>
  <c r="R11148" i="1"/>
  <c r="R11149" i="1"/>
  <c r="R11150" i="1"/>
  <c r="R11151" i="1"/>
  <c r="R11152" i="1"/>
  <c r="R11153" i="1"/>
  <c r="R11154" i="1"/>
  <c r="R11155" i="1"/>
  <c r="R11156" i="1"/>
  <c r="R11157" i="1"/>
  <c r="R11158" i="1"/>
  <c r="R11159" i="1"/>
  <c r="R11160" i="1"/>
  <c r="R11161" i="1"/>
  <c r="R11162" i="1"/>
  <c r="R11163" i="1"/>
  <c r="R11164" i="1"/>
  <c r="R11165" i="1"/>
  <c r="R11166" i="1"/>
  <c r="R11167" i="1"/>
  <c r="R11168" i="1"/>
  <c r="R11169" i="1"/>
  <c r="R11170" i="1"/>
  <c r="R11171" i="1"/>
  <c r="R11172" i="1"/>
  <c r="R11173" i="1"/>
  <c r="R11174" i="1"/>
  <c r="R11175" i="1"/>
  <c r="R11176" i="1"/>
  <c r="R11177" i="1"/>
  <c r="R11178" i="1"/>
  <c r="R11179" i="1"/>
  <c r="R11180" i="1"/>
  <c r="R11181" i="1"/>
  <c r="R11182" i="1"/>
  <c r="R11183" i="1"/>
  <c r="R11184" i="1"/>
  <c r="R11185" i="1"/>
  <c r="R11186" i="1"/>
  <c r="R11187" i="1"/>
  <c r="R11188" i="1"/>
  <c r="R11189" i="1"/>
  <c r="R11190" i="1"/>
  <c r="R11191" i="1"/>
  <c r="R11192" i="1"/>
  <c r="R11193" i="1"/>
  <c r="R11194" i="1"/>
  <c r="R11195" i="1"/>
  <c r="R11196" i="1"/>
  <c r="R11197" i="1"/>
  <c r="R11198" i="1"/>
  <c r="R11199" i="1"/>
  <c r="R11200" i="1"/>
  <c r="R11201" i="1"/>
  <c r="R11202" i="1"/>
  <c r="R11203" i="1"/>
  <c r="R11204" i="1"/>
  <c r="R11205" i="1"/>
  <c r="R11206" i="1"/>
  <c r="R11207" i="1"/>
  <c r="R11208" i="1"/>
  <c r="R11209" i="1"/>
  <c r="R11210" i="1"/>
  <c r="R11211" i="1"/>
  <c r="R11212" i="1"/>
  <c r="R11213" i="1"/>
  <c r="R11214" i="1"/>
  <c r="R11215" i="1"/>
  <c r="R11216" i="1"/>
  <c r="R11217" i="1"/>
  <c r="R11218" i="1"/>
  <c r="R11219" i="1"/>
  <c r="R11220" i="1"/>
  <c r="R11221" i="1"/>
  <c r="R11222" i="1"/>
  <c r="R11223" i="1"/>
  <c r="R11224" i="1"/>
  <c r="R11225" i="1"/>
  <c r="R11226" i="1"/>
  <c r="R11227" i="1"/>
  <c r="R11228" i="1"/>
  <c r="R11229" i="1"/>
  <c r="R11230" i="1"/>
  <c r="R11231" i="1"/>
  <c r="R11232" i="1"/>
  <c r="R11233" i="1"/>
  <c r="R11234" i="1"/>
  <c r="R11235" i="1"/>
  <c r="R11236" i="1"/>
  <c r="R11237" i="1"/>
  <c r="R11238" i="1"/>
  <c r="R11239" i="1"/>
  <c r="R11240" i="1"/>
  <c r="R11241" i="1"/>
  <c r="R11242" i="1"/>
  <c r="R11243" i="1"/>
  <c r="R11244" i="1"/>
  <c r="R11245" i="1"/>
  <c r="R11246" i="1"/>
  <c r="R11247" i="1"/>
  <c r="R11248" i="1"/>
  <c r="R11249" i="1"/>
  <c r="R11250" i="1"/>
  <c r="R11251" i="1"/>
  <c r="R11252" i="1"/>
  <c r="R11253" i="1"/>
  <c r="R11254" i="1"/>
  <c r="R11255" i="1"/>
  <c r="R11256" i="1"/>
  <c r="R11257" i="1"/>
  <c r="R11258" i="1"/>
  <c r="R11259" i="1"/>
  <c r="R11260" i="1"/>
  <c r="R11261" i="1"/>
  <c r="R11262" i="1"/>
  <c r="R11263" i="1"/>
  <c r="R11264" i="1"/>
  <c r="R11265" i="1"/>
  <c r="R11266" i="1"/>
  <c r="R11267" i="1"/>
  <c r="R11268" i="1"/>
  <c r="R11269" i="1"/>
  <c r="R11270" i="1"/>
  <c r="R11271" i="1"/>
  <c r="R11272" i="1"/>
  <c r="R11273" i="1"/>
  <c r="R11274" i="1"/>
  <c r="R11275" i="1"/>
  <c r="R11276" i="1"/>
  <c r="R11277" i="1"/>
  <c r="R11278" i="1"/>
  <c r="R11279" i="1"/>
  <c r="R11280" i="1"/>
  <c r="R11281" i="1"/>
  <c r="R11282" i="1"/>
  <c r="R11283" i="1"/>
  <c r="R11284" i="1"/>
  <c r="R11285" i="1"/>
  <c r="R11286" i="1"/>
  <c r="R11287" i="1"/>
  <c r="R11288" i="1"/>
  <c r="R11289" i="1"/>
  <c r="R11290" i="1"/>
  <c r="R11291" i="1"/>
  <c r="R11292" i="1"/>
  <c r="R11293" i="1"/>
  <c r="R11294" i="1"/>
  <c r="R11295" i="1"/>
  <c r="R11296" i="1"/>
  <c r="R11297" i="1"/>
  <c r="R11298" i="1"/>
  <c r="R11299" i="1"/>
  <c r="R11300" i="1"/>
  <c r="R11301" i="1"/>
  <c r="R11302" i="1"/>
  <c r="R11303" i="1"/>
  <c r="R11304" i="1"/>
  <c r="R11305" i="1"/>
  <c r="R11306" i="1"/>
  <c r="R11307" i="1"/>
  <c r="R11308" i="1"/>
  <c r="R11309" i="1"/>
  <c r="R11310" i="1"/>
  <c r="R11311" i="1"/>
  <c r="R11312" i="1"/>
  <c r="R11313" i="1"/>
  <c r="R11314" i="1"/>
  <c r="R11315" i="1"/>
  <c r="R11316" i="1"/>
  <c r="R11317" i="1"/>
  <c r="R11318" i="1"/>
  <c r="R11319" i="1"/>
  <c r="R11320" i="1"/>
  <c r="R11321" i="1"/>
  <c r="R11322" i="1"/>
  <c r="R11323" i="1"/>
  <c r="R11324" i="1"/>
  <c r="R11325" i="1"/>
  <c r="R11326" i="1"/>
  <c r="R11327" i="1"/>
  <c r="R11328" i="1"/>
  <c r="R11329" i="1"/>
  <c r="R11330" i="1"/>
  <c r="R11331" i="1"/>
  <c r="R11332" i="1"/>
  <c r="R11333" i="1"/>
  <c r="R11334" i="1"/>
  <c r="R11335" i="1"/>
  <c r="R11336" i="1"/>
  <c r="R11337" i="1"/>
  <c r="R11338" i="1"/>
  <c r="R11339" i="1"/>
  <c r="R11340" i="1"/>
  <c r="R11341" i="1"/>
  <c r="R11342" i="1"/>
  <c r="R11343" i="1"/>
  <c r="R11344" i="1"/>
  <c r="R11345" i="1"/>
  <c r="R11346" i="1"/>
  <c r="R11347" i="1"/>
  <c r="R11348" i="1"/>
  <c r="R11349" i="1"/>
  <c r="R11350" i="1"/>
  <c r="R11351" i="1"/>
  <c r="R11352" i="1"/>
  <c r="R11353" i="1"/>
  <c r="R11354" i="1"/>
  <c r="R11355" i="1"/>
  <c r="R11356" i="1"/>
  <c r="R11357" i="1"/>
  <c r="R11358" i="1"/>
  <c r="R11359" i="1"/>
  <c r="R11360" i="1"/>
  <c r="R11361" i="1"/>
  <c r="R11362" i="1"/>
  <c r="R11363" i="1"/>
  <c r="R11364" i="1"/>
  <c r="R11365" i="1"/>
  <c r="R11366" i="1"/>
  <c r="R11367" i="1"/>
  <c r="R11368" i="1"/>
  <c r="R11369" i="1"/>
  <c r="R11370" i="1"/>
  <c r="R11371" i="1"/>
  <c r="R11372" i="1"/>
  <c r="R11373" i="1"/>
  <c r="R11374" i="1"/>
  <c r="R11375" i="1"/>
  <c r="R11376" i="1"/>
  <c r="R11377" i="1"/>
  <c r="R11378" i="1"/>
  <c r="R11379" i="1"/>
  <c r="R11380" i="1"/>
  <c r="R11381" i="1"/>
  <c r="R11382" i="1"/>
  <c r="R11383" i="1"/>
  <c r="R11384" i="1"/>
  <c r="R11385" i="1"/>
  <c r="R11386" i="1"/>
  <c r="R11387" i="1"/>
  <c r="R11388" i="1"/>
  <c r="R11389" i="1"/>
  <c r="R11390" i="1"/>
  <c r="R11391" i="1"/>
  <c r="R11392" i="1"/>
  <c r="R11393" i="1"/>
  <c r="R11394" i="1"/>
  <c r="R11395" i="1"/>
  <c r="R11396" i="1"/>
  <c r="R11397" i="1"/>
  <c r="R11398" i="1"/>
  <c r="R11399" i="1"/>
  <c r="R11400" i="1"/>
  <c r="R11401" i="1"/>
  <c r="R11402" i="1"/>
  <c r="R11403" i="1"/>
  <c r="R11404" i="1"/>
  <c r="R11405" i="1"/>
  <c r="R11406" i="1"/>
  <c r="R11407" i="1"/>
  <c r="R11408" i="1"/>
  <c r="R11409" i="1"/>
  <c r="R11410" i="1"/>
  <c r="R11411" i="1"/>
  <c r="R11412" i="1"/>
  <c r="R11413" i="1"/>
  <c r="R11414" i="1"/>
  <c r="R11415" i="1"/>
  <c r="R11416" i="1"/>
  <c r="R11417" i="1"/>
  <c r="R11418" i="1"/>
  <c r="R11419" i="1"/>
  <c r="R11420" i="1"/>
  <c r="R11421" i="1"/>
  <c r="R11422" i="1"/>
  <c r="R11423" i="1"/>
  <c r="R11424" i="1"/>
  <c r="R11425" i="1"/>
  <c r="R11426" i="1"/>
  <c r="R11427" i="1"/>
  <c r="R11428" i="1"/>
  <c r="R11429" i="1"/>
  <c r="R11430" i="1"/>
  <c r="R11431" i="1"/>
  <c r="R11432" i="1"/>
  <c r="R11433" i="1"/>
  <c r="R11434" i="1"/>
  <c r="R11435" i="1"/>
  <c r="R11436" i="1"/>
  <c r="R11437" i="1"/>
  <c r="R11438" i="1"/>
  <c r="R11439" i="1"/>
  <c r="R11440" i="1"/>
  <c r="R11441" i="1"/>
  <c r="R11442" i="1"/>
  <c r="R11443" i="1"/>
  <c r="R11444" i="1"/>
  <c r="R11445" i="1"/>
  <c r="R11446" i="1"/>
  <c r="R11447" i="1"/>
  <c r="R11448" i="1"/>
  <c r="R11449" i="1"/>
  <c r="R11450" i="1"/>
  <c r="R11451" i="1"/>
  <c r="R11452" i="1"/>
  <c r="R11453" i="1"/>
  <c r="R11454" i="1"/>
  <c r="R11455" i="1"/>
  <c r="R11456" i="1"/>
  <c r="R11457" i="1"/>
  <c r="R11458" i="1"/>
  <c r="R11459" i="1"/>
  <c r="R11460" i="1"/>
  <c r="R11461" i="1"/>
  <c r="R11462" i="1"/>
  <c r="R11463" i="1"/>
  <c r="R11464" i="1"/>
  <c r="R11465" i="1"/>
  <c r="R11466" i="1"/>
  <c r="R11467" i="1"/>
  <c r="R11468" i="1"/>
  <c r="R11469" i="1"/>
  <c r="R11470" i="1"/>
  <c r="R11471" i="1"/>
  <c r="R11472" i="1"/>
  <c r="R11473" i="1"/>
  <c r="R11474" i="1"/>
  <c r="R11475" i="1"/>
  <c r="R11476" i="1"/>
  <c r="R11477" i="1"/>
  <c r="R11478" i="1"/>
  <c r="R11479" i="1"/>
  <c r="R11480" i="1"/>
  <c r="R11481" i="1"/>
  <c r="R11482" i="1"/>
  <c r="R11483" i="1"/>
  <c r="R11484" i="1"/>
  <c r="R11485" i="1"/>
  <c r="R11486" i="1"/>
  <c r="R11487" i="1"/>
  <c r="R11488" i="1"/>
  <c r="R11489" i="1"/>
  <c r="R11490" i="1"/>
  <c r="R11491" i="1"/>
  <c r="R11492" i="1"/>
  <c r="R11493" i="1"/>
  <c r="R11494" i="1"/>
  <c r="R11495" i="1"/>
  <c r="R11496" i="1"/>
  <c r="R11497" i="1"/>
  <c r="R11498" i="1"/>
  <c r="R11499" i="1"/>
  <c r="R11500" i="1"/>
  <c r="R11501" i="1"/>
  <c r="R11502" i="1"/>
  <c r="R11503" i="1"/>
  <c r="R11504" i="1"/>
  <c r="R11505" i="1"/>
  <c r="R11506" i="1"/>
  <c r="R11507" i="1"/>
  <c r="R11508" i="1"/>
  <c r="R11509" i="1"/>
  <c r="R11510" i="1"/>
  <c r="R11511" i="1"/>
  <c r="R11512" i="1"/>
  <c r="R11513" i="1"/>
  <c r="R11514" i="1"/>
  <c r="R11515" i="1"/>
  <c r="R11516" i="1"/>
  <c r="R11517" i="1"/>
  <c r="R11518" i="1"/>
  <c r="R11519" i="1"/>
  <c r="R11520" i="1"/>
  <c r="R11521" i="1"/>
  <c r="R11522" i="1"/>
  <c r="R11523" i="1"/>
  <c r="R11524" i="1"/>
  <c r="R11525" i="1"/>
  <c r="R11526" i="1"/>
  <c r="R11527" i="1"/>
  <c r="R11528" i="1"/>
  <c r="R11529" i="1"/>
  <c r="R11530" i="1"/>
  <c r="R11531" i="1"/>
  <c r="R11532" i="1"/>
  <c r="R11533" i="1"/>
  <c r="R11534" i="1"/>
  <c r="R11535" i="1"/>
  <c r="R11536" i="1"/>
  <c r="R11537" i="1"/>
  <c r="R11538" i="1"/>
  <c r="R11539" i="1"/>
  <c r="R11540" i="1"/>
  <c r="R11541" i="1"/>
  <c r="R11542" i="1"/>
  <c r="R11543" i="1"/>
  <c r="R11544" i="1"/>
  <c r="R11545" i="1"/>
  <c r="R11546" i="1"/>
  <c r="R11547" i="1"/>
  <c r="R11548" i="1"/>
  <c r="R11549" i="1"/>
  <c r="R11550" i="1"/>
  <c r="R11551" i="1"/>
  <c r="R11552" i="1"/>
  <c r="R11553" i="1"/>
  <c r="R11554" i="1"/>
  <c r="R11555" i="1"/>
  <c r="R11556" i="1"/>
  <c r="R11557" i="1"/>
  <c r="R11558" i="1"/>
  <c r="R11559" i="1"/>
  <c r="R11560" i="1"/>
  <c r="R11561" i="1"/>
  <c r="R11562" i="1"/>
  <c r="R11563" i="1"/>
  <c r="R11564" i="1"/>
  <c r="R11565" i="1"/>
  <c r="R11566" i="1"/>
  <c r="R11567" i="1"/>
  <c r="R11568" i="1"/>
  <c r="R11569" i="1"/>
  <c r="R11570" i="1"/>
  <c r="R11571" i="1"/>
  <c r="R11572" i="1"/>
  <c r="R11573" i="1"/>
  <c r="R11574" i="1"/>
  <c r="R11575" i="1"/>
  <c r="R11576" i="1"/>
  <c r="R11577" i="1"/>
  <c r="R11578" i="1"/>
  <c r="R11579" i="1"/>
  <c r="R11580" i="1"/>
  <c r="R11581" i="1"/>
  <c r="R11582" i="1"/>
  <c r="R11583" i="1"/>
  <c r="R11584" i="1"/>
  <c r="R11585" i="1"/>
  <c r="R11586" i="1"/>
  <c r="R11587" i="1"/>
  <c r="R11588" i="1"/>
  <c r="R11589" i="1"/>
  <c r="R11590" i="1"/>
  <c r="R11591" i="1"/>
  <c r="R11592" i="1"/>
  <c r="R11593" i="1"/>
  <c r="R11594" i="1"/>
  <c r="R11595" i="1"/>
  <c r="R11596" i="1"/>
  <c r="R11597" i="1"/>
  <c r="R11598" i="1"/>
  <c r="R11599" i="1"/>
  <c r="R11600" i="1"/>
  <c r="R11601" i="1"/>
  <c r="R11602" i="1"/>
  <c r="R11603" i="1"/>
  <c r="R11604" i="1"/>
  <c r="R11605" i="1"/>
  <c r="R11606" i="1"/>
  <c r="R11607" i="1"/>
  <c r="R11608" i="1"/>
  <c r="R11609" i="1"/>
  <c r="R11610" i="1"/>
  <c r="R11611" i="1"/>
  <c r="R11612" i="1"/>
  <c r="R11613" i="1"/>
  <c r="R11614" i="1"/>
  <c r="R11615" i="1"/>
  <c r="R11616" i="1"/>
  <c r="R11617" i="1"/>
  <c r="R11618" i="1"/>
  <c r="R11619" i="1"/>
  <c r="R11620" i="1"/>
  <c r="R11621" i="1"/>
  <c r="R11622" i="1"/>
  <c r="R11623" i="1"/>
  <c r="R11624" i="1"/>
  <c r="R11625" i="1"/>
  <c r="R11626" i="1"/>
  <c r="R11627" i="1"/>
  <c r="R11628" i="1"/>
  <c r="R11629" i="1"/>
  <c r="R11630" i="1"/>
  <c r="R11631" i="1"/>
  <c r="R11632" i="1"/>
  <c r="R11633" i="1"/>
  <c r="R11634" i="1"/>
  <c r="R11635" i="1"/>
  <c r="R11636" i="1"/>
  <c r="R11637" i="1"/>
  <c r="R11638" i="1"/>
  <c r="R11639" i="1"/>
  <c r="R11640" i="1"/>
  <c r="R11641" i="1"/>
  <c r="R11642" i="1"/>
  <c r="R11643" i="1"/>
  <c r="R11644" i="1"/>
  <c r="R11645" i="1"/>
  <c r="R11646" i="1"/>
  <c r="R11647" i="1"/>
  <c r="R11648" i="1"/>
  <c r="R11649" i="1"/>
  <c r="R11650" i="1"/>
  <c r="R11651" i="1"/>
  <c r="R11652" i="1"/>
  <c r="R11653" i="1"/>
  <c r="R11654" i="1"/>
  <c r="R11655" i="1"/>
  <c r="R11656" i="1"/>
  <c r="R11657" i="1"/>
  <c r="R11658" i="1"/>
  <c r="R11659" i="1"/>
  <c r="R11660" i="1"/>
  <c r="R11661" i="1"/>
  <c r="R11662" i="1"/>
  <c r="R11663" i="1"/>
  <c r="R11664" i="1"/>
  <c r="R11665" i="1"/>
  <c r="R11666" i="1"/>
  <c r="R11667" i="1"/>
  <c r="R11668" i="1"/>
  <c r="R11669" i="1"/>
  <c r="R11670" i="1"/>
  <c r="R11671" i="1"/>
  <c r="R11672" i="1"/>
  <c r="R11673" i="1"/>
  <c r="R11674" i="1"/>
  <c r="R11675" i="1"/>
  <c r="R11676" i="1"/>
  <c r="R11677" i="1"/>
  <c r="R11678" i="1"/>
  <c r="R11679" i="1"/>
  <c r="R11680" i="1"/>
  <c r="R11681" i="1"/>
  <c r="R11682" i="1"/>
  <c r="R11683" i="1"/>
  <c r="R11684" i="1"/>
  <c r="R11685" i="1"/>
  <c r="R11686" i="1"/>
  <c r="R11687" i="1"/>
  <c r="R11688" i="1"/>
  <c r="R11689" i="1"/>
  <c r="R11690" i="1"/>
  <c r="R11691" i="1"/>
  <c r="R11692" i="1"/>
  <c r="R11693" i="1"/>
  <c r="R11694" i="1"/>
  <c r="R11695" i="1"/>
  <c r="R11696" i="1"/>
  <c r="R11697" i="1"/>
  <c r="R11698" i="1"/>
  <c r="R11699" i="1"/>
  <c r="R11700" i="1"/>
  <c r="R11701" i="1"/>
  <c r="R11702" i="1"/>
  <c r="R11703" i="1"/>
  <c r="R11704" i="1"/>
  <c r="R11705" i="1"/>
  <c r="R11706" i="1"/>
  <c r="R11707" i="1"/>
  <c r="R11708" i="1"/>
  <c r="R11709" i="1"/>
  <c r="R11710" i="1"/>
  <c r="R11711" i="1"/>
  <c r="R11712" i="1"/>
  <c r="R11713" i="1"/>
  <c r="R11714" i="1"/>
  <c r="R11715" i="1"/>
  <c r="R11716" i="1"/>
  <c r="R11717" i="1"/>
  <c r="R11718" i="1"/>
  <c r="R11719" i="1"/>
  <c r="R11720" i="1"/>
  <c r="R11721" i="1"/>
  <c r="R11722" i="1"/>
  <c r="R11723" i="1"/>
  <c r="R11724" i="1"/>
  <c r="R11725" i="1"/>
  <c r="R11726" i="1"/>
  <c r="R11727" i="1"/>
  <c r="R11728" i="1"/>
  <c r="R11729" i="1"/>
  <c r="R11730" i="1"/>
  <c r="R11731" i="1"/>
  <c r="R11732" i="1"/>
  <c r="R11733" i="1"/>
  <c r="R11734" i="1"/>
  <c r="R11735" i="1"/>
  <c r="R11736" i="1"/>
  <c r="R11737" i="1"/>
  <c r="R11738" i="1"/>
  <c r="R11739" i="1"/>
  <c r="R11740" i="1"/>
  <c r="R11741" i="1"/>
  <c r="R11742" i="1"/>
  <c r="R11743" i="1"/>
  <c r="R11744" i="1"/>
  <c r="R11745" i="1"/>
  <c r="R11746" i="1"/>
  <c r="R11747" i="1"/>
  <c r="R11748" i="1"/>
  <c r="R11749" i="1"/>
  <c r="R11750" i="1"/>
  <c r="R11751" i="1"/>
  <c r="R11752" i="1"/>
  <c r="R11753" i="1"/>
  <c r="R11754" i="1"/>
  <c r="R11755" i="1"/>
  <c r="R11756" i="1"/>
  <c r="R11757" i="1"/>
  <c r="R11758" i="1"/>
  <c r="R11759" i="1"/>
  <c r="R11760" i="1"/>
  <c r="R11761" i="1"/>
  <c r="R11762" i="1"/>
  <c r="R11763" i="1"/>
  <c r="R11764" i="1"/>
  <c r="R11765" i="1"/>
  <c r="R11766" i="1"/>
  <c r="R11767" i="1"/>
  <c r="R11768" i="1"/>
  <c r="R11769" i="1"/>
  <c r="R11770" i="1"/>
  <c r="R11771" i="1"/>
  <c r="R11772" i="1"/>
  <c r="R11773" i="1"/>
  <c r="R11774" i="1"/>
  <c r="R11775" i="1"/>
  <c r="R11776" i="1"/>
  <c r="R11777" i="1"/>
  <c r="R11778" i="1"/>
  <c r="R11779" i="1"/>
  <c r="R11780" i="1"/>
  <c r="R11781" i="1"/>
  <c r="R11782" i="1"/>
  <c r="R11783" i="1"/>
  <c r="R11784" i="1"/>
  <c r="R11785" i="1"/>
  <c r="R11786" i="1"/>
  <c r="R11787" i="1"/>
  <c r="R11788" i="1"/>
  <c r="R11789" i="1"/>
  <c r="R11790" i="1"/>
  <c r="R11791" i="1"/>
  <c r="R11792" i="1"/>
  <c r="R11793" i="1"/>
  <c r="R11794" i="1"/>
  <c r="R11795" i="1"/>
  <c r="R11796" i="1"/>
  <c r="R11797" i="1"/>
  <c r="R11798" i="1"/>
  <c r="R11799" i="1"/>
  <c r="R11800" i="1"/>
  <c r="R11801" i="1"/>
  <c r="R11802" i="1"/>
  <c r="R11803" i="1"/>
  <c r="R11804" i="1"/>
  <c r="R11805" i="1"/>
  <c r="R11806" i="1"/>
  <c r="R11807" i="1"/>
  <c r="R11808" i="1"/>
  <c r="R11809" i="1"/>
  <c r="R11810" i="1"/>
  <c r="R11811" i="1"/>
  <c r="R11812" i="1"/>
  <c r="R11813" i="1"/>
  <c r="R11814" i="1"/>
  <c r="R11815" i="1"/>
  <c r="R11816" i="1"/>
  <c r="R11817" i="1"/>
  <c r="R11818" i="1"/>
  <c r="R11819" i="1"/>
  <c r="R11820" i="1"/>
  <c r="R11821" i="1"/>
  <c r="R11822" i="1"/>
  <c r="R11823" i="1"/>
  <c r="R11824" i="1"/>
  <c r="R11825" i="1"/>
  <c r="R11826" i="1"/>
  <c r="R11827" i="1"/>
  <c r="R11828" i="1"/>
  <c r="R11829" i="1"/>
  <c r="R11830" i="1"/>
  <c r="R11831" i="1"/>
  <c r="R11832" i="1"/>
  <c r="R11833" i="1"/>
  <c r="R11834" i="1"/>
  <c r="R11835" i="1"/>
  <c r="R11836" i="1"/>
  <c r="R11837" i="1"/>
  <c r="R11838" i="1"/>
  <c r="R11839" i="1"/>
  <c r="R11840" i="1"/>
  <c r="R11841" i="1"/>
  <c r="R11842" i="1"/>
  <c r="R11843" i="1"/>
  <c r="R11844" i="1"/>
  <c r="R11845" i="1"/>
  <c r="R11846" i="1"/>
  <c r="R11847" i="1"/>
  <c r="R11848" i="1"/>
  <c r="R11849" i="1"/>
  <c r="R11850" i="1"/>
  <c r="R11851" i="1"/>
  <c r="R11852" i="1"/>
  <c r="R11853" i="1"/>
  <c r="R11854" i="1"/>
  <c r="R11855" i="1"/>
  <c r="R11856" i="1"/>
  <c r="R11857" i="1"/>
  <c r="R11858" i="1"/>
  <c r="R11859" i="1"/>
  <c r="R11860" i="1"/>
  <c r="R11861" i="1"/>
  <c r="R11862" i="1"/>
  <c r="R11863" i="1"/>
  <c r="R11864" i="1"/>
  <c r="R11865" i="1"/>
  <c r="R11866" i="1"/>
  <c r="R11867" i="1"/>
  <c r="R11868" i="1"/>
  <c r="R11869" i="1"/>
  <c r="R11870" i="1"/>
  <c r="R11871" i="1"/>
  <c r="R11872" i="1"/>
  <c r="R11873" i="1"/>
  <c r="R11874" i="1"/>
  <c r="R11875" i="1"/>
  <c r="R11876" i="1"/>
  <c r="R11877" i="1"/>
  <c r="R11878" i="1"/>
  <c r="R11879" i="1"/>
  <c r="R11880" i="1"/>
  <c r="R11881" i="1"/>
  <c r="R11882" i="1"/>
  <c r="R11883" i="1"/>
  <c r="R11884" i="1"/>
  <c r="R11885" i="1"/>
  <c r="R11886" i="1"/>
  <c r="R11887" i="1"/>
  <c r="R11888" i="1"/>
  <c r="R11889" i="1"/>
  <c r="R11890" i="1"/>
  <c r="R11891" i="1"/>
  <c r="R11892" i="1"/>
  <c r="R11893" i="1"/>
  <c r="R11894" i="1"/>
  <c r="R11895" i="1"/>
  <c r="R11896" i="1"/>
  <c r="R11897" i="1"/>
  <c r="R11898" i="1"/>
  <c r="R11899" i="1"/>
  <c r="R11900" i="1"/>
  <c r="R11901" i="1"/>
  <c r="R11902" i="1"/>
  <c r="R11903" i="1"/>
  <c r="R11904" i="1"/>
  <c r="R11905" i="1"/>
  <c r="R11906" i="1"/>
  <c r="R11907" i="1"/>
  <c r="R11908" i="1"/>
  <c r="R11909" i="1"/>
  <c r="R11910" i="1"/>
  <c r="R11911" i="1"/>
  <c r="R11912" i="1"/>
  <c r="R11913" i="1"/>
  <c r="R11914" i="1"/>
  <c r="R11915" i="1"/>
  <c r="R11916" i="1"/>
  <c r="R11917" i="1"/>
  <c r="R11918" i="1"/>
  <c r="R11919" i="1"/>
  <c r="R11920" i="1"/>
  <c r="R11921" i="1"/>
  <c r="R11922" i="1"/>
  <c r="R11923" i="1"/>
  <c r="R11924" i="1"/>
  <c r="R11925" i="1"/>
  <c r="R11926" i="1"/>
  <c r="R11927" i="1"/>
  <c r="R11928" i="1"/>
  <c r="R11929" i="1"/>
  <c r="R11930" i="1"/>
  <c r="R11931" i="1"/>
  <c r="R11932" i="1"/>
  <c r="R11933" i="1"/>
  <c r="R11934" i="1"/>
  <c r="R11935" i="1"/>
  <c r="R11936" i="1"/>
  <c r="R11937" i="1"/>
  <c r="R11938" i="1"/>
  <c r="R11939" i="1"/>
  <c r="R11940" i="1"/>
  <c r="R11941" i="1"/>
  <c r="R11942" i="1"/>
  <c r="R11943" i="1"/>
  <c r="R11944" i="1"/>
  <c r="R11945" i="1"/>
  <c r="R11946" i="1"/>
  <c r="R11947" i="1"/>
  <c r="R11948" i="1"/>
  <c r="R11949" i="1"/>
  <c r="R11950" i="1"/>
  <c r="R11951" i="1"/>
  <c r="R11952" i="1"/>
  <c r="R11953" i="1"/>
  <c r="R11954" i="1"/>
  <c r="R11955" i="1"/>
  <c r="R11956" i="1"/>
  <c r="R11957" i="1"/>
  <c r="R11958" i="1"/>
  <c r="R11959" i="1"/>
  <c r="R11960" i="1"/>
  <c r="R11961" i="1"/>
  <c r="R11962" i="1"/>
  <c r="R11963" i="1"/>
  <c r="R11964" i="1"/>
  <c r="R11965" i="1"/>
  <c r="R11966" i="1"/>
  <c r="R11967" i="1"/>
  <c r="R11968" i="1"/>
  <c r="R11969" i="1"/>
  <c r="R11970" i="1"/>
  <c r="R11971" i="1"/>
  <c r="R11972" i="1"/>
  <c r="R11973" i="1"/>
  <c r="R11974" i="1"/>
  <c r="R11975" i="1"/>
  <c r="R11976" i="1"/>
  <c r="R11977" i="1"/>
  <c r="R11978" i="1"/>
  <c r="R11979" i="1"/>
  <c r="R11980" i="1"/>
  <c r="R11981" i="1"/>
  <c r="R11982" i="1"/>
  <c r="R11983" i="1"/>
  <c r="R11984" i="1"/>
  <c r="R11985" i="1"/>
  <c r="R11986" i="1"/>
  <c r="R11987" i="1"/>
  <c r="R11988" i="1"/>
  <c r="R11989" i="1"/>
  <c r="R11990" i="1"/>
  <c r="R11991" i="1"/>
  <c r="R11992" i="1"/>
  <c r="R11993" i="1"/>
  <c r="R11994" i="1"/>
  <c r="R11995" i="1"/>
  <c r="R11996" i="1"/>
  <c r="R11997" i="1"/>
  <c r="R11998" i="1"/>
  <c r="R11999" i="1"/>
  <c r="R12000" i="1"/>
  <c r="R12001" i="1"/>
  <c r="R12002" i="1"/>
  <c r="R12003" i="1"/>
  <c r="R12004" i="1"/>
  <c r="R12005" i="1"/>
  <c r="R12006" i="1"/>
  <c r="R12007" i="1"/>
  <c r="R12008" i="1"/>
  <c r="R12009" i="1"/>
  <c r="R12010" i="1"/>
  <c r="R12011" i="1"/>
  <c r="R12012" i="1"/>
  <c r="R12013" i="1"/>
  <c r="R12014" i="1"/>
  <c r="R12015" i="1"/>
  <c r="R12016" i="1"/>
  <c r="R12017" i="1"/>
  <c r="R12018" i="1"/>
  <c r="R12019" i="1"/>
  <c r="R12020" i="1"/>
  <c r="R12021" i="1"/>
  <c r="R12022" i="1"/>
  <c r="R12023" i="1"/>
  <c r="R12024" i="1"/>
  <c r="R12025" i="1"/>
  <c r="R12026" i="1"/>
  <c r="R12027" i="1"/>
  <c r="R12028" i="1"/>
  <c r="R12029" i="1"/>
  <c r="R12030" i="1"/>
  <c r="R12031" i="1"/>
  <c r="R12032" i="1"/>
  <c r="R12033" i="1"/>
  <c r="R12034" i="1"/>
  <c r="R12035" i="1"/>
  <c r="R12036" i="1"/>
  <c r="R12037" i="1"/>
  <c r="R12038" i="1"/>
  <c r="R12039" i="1"/>
  <c r="R12040" i="1"/>
  <c r="R12041" i="1"/>
  <c r="R12042" i="1"/>
  <c r="R12043" i="1"/>
  <c r="R12044" i="1"/>
  <c r="R12045" i="1"/>
  <c r="R12046" i="1"/>
  <c r="R12047" i="1"/>
  <c r="R12048" i="1"/>
  <c r="R12049" i="1"/>
  <c r="R12050" i="1"/>
  <c r="R12051" i="1"/>
  <c r="R12052" i="1"/>
  <c r="R12053" i="1"/>
  <c r="R12054" i="1"/>
  <c r="R12055" i="1"/>
  <c r="R12056" i="1"/>
  <c r="R12057" i="1"/>
  <c r="R12058" i="1"/>
  <c r="R12059" i="1"/>
  <c r="R12060" i="1"/>
  <c r="R12061" i="1"/>
  <c r="R12062" i="1"/>
  <c r="R12063" i="1"/>
  <c r="R12064" i="1"/>
  <c r="R12065" i="1"/>
  <c r="R12066" i="1"/>
  <c r="R12067" i="1"/>
  <c r="R12068" i="1"/>
  <c r="R12069" i="1"/>
  <c r="R12070" i="1"/>
  <c r="R12071" i="1"/>
  <c r="R12072" i="1"/>
  <c r="R12073" i="1"/>
  <c r="R12074" i="1"/>
  <c r="R12075" i="1"/>
  <c r="R12076" i="1"/>
  <c r="R12077" i="1"/>
  <c r="R12078" i="1"/>
  <c r="R12079" i="1"/>
  <c r="R12080" i="1"/>
  <c r="R12081" i="1"/>
  <c r="R12082" i="1"/>
  <c r="R12083" i="1"/>
  <c r="R12084" i="1"/>
  <c r="R12085" i="1"/>
  <c r="R12086" i="1"/>
  <c r="R12087" i="1"/>
  <c r="R12088" i="1"/>
  <c r="R12089" i="1"/>
  <c r="R12090" i="1"/>
  <c r="R12091" i="1"/>
  <c r="R12092" i="1"/>
  <c r="R12093" i="1"/>
  <c r="R12094" i="1"/>
  <c r="R12095" i="1"/>
  <c r="R12096" i="1"/>
  <c r="R12097" i="1"/>
  <c r="R12098" i="1"/>
  <c r="R12099" i="1"/>
  <c r="R12100" i="1"/>
  <c r="R12101" i="1"/>
  <c r="R12102" i="1"/>
  <c r="R12103" i="1"/>
  <c r="R12104" i="1"/>
  <c r="R12105" i="1"/>
  <c r="R12106" i="1"/>
  <c r="R12107" i="1"/>
  <c r="R12108" i="1"/>
  <c r="R12109" i="1"/>
  <c r="R12110" i="1"/>
  <c r="R12111" i="1"/>
  <c r="R12112" i="1"/>
  <c r="R12113" i="1"/>
  <c r="R12114" i="1"/>
  <c r="R12115" i="1"/>
  <c r="R12116" i="1"/>
  <c r="R12117" i="1"/>
  <c r="R12118" i="1"/>
  <c r="R12119" i="1"/>
  <c r="R12120" i="1"/>
  <c r="R12121" i="1"/>
  <c r="R12122" i="1"/>
  <c r="R12123" i="1"/>
  <c r="R12124" i="1"/>
  <c r="R12125" i="1"/>
  <c r="R12126" i="1"/>
  <c r="R12127" i="1"/>
  <c r="R12128" i="1"/>
  <c r="R12129" i="1"/>
  <c r="R12130" i="1"/>
  <c r="R12131" i="1"/>
  <c r="R12132" i="1"/>
  <c r="R12133" i="1"/>
  <c r="R12134" i="1"/>
  <c r="R12135" i="1"/>
  <c r="R12136" i="1"/>
  <c r="R12137" i="1"/>
  <c r="R12138" i="1"/>
  <c r="R12139" i="1"/>
  <c r="R12140" i="1"/>
  <c r="R12141" i="1"/>
  <c r="R12142" i="1"/>
  <c r="R12143" i="1"/>
  <c r="R12144" i="1"/>
  <c r="R12145" i="1"/>
  <c r="R12146" i="1"/>
  <c r="R12147" i="1"/>
  <c r="R12148" i="1"/>
  <c r="R12149" i="1"/>
  <c r="R12150" i="1"/>
  <c r="R12151" i="1"/>
  <c r="R12152" i="1"/>
  <c r="R12153" i="1"/>
  <c r="R12154" i="1"/>
  <c r="R12155" i="1"/>
  <c r="R12156" i="1"/>
  <c r="R12157" i="1"/>
  <c r="R12158" i="1"/>
  <c r="R12159" i="1"/>
  <c r="R12160" i="1"/>
  <c r="R12161" i="1"/>
  <c r="R12162" i="1"/>
  <c r="R12163" i="1"/>
  <c r="R12164" i="1"/>
  <c r="R12165" i="1"/>
  <c r="R12166" i="1"/>
  <c r="R12167" i="1"/>
  <c r="R12168" i="1"/>
  <c r="R12169" i="1"/>
  <c r="R12170" i="1"/>
  <c r="R12171" i="1"/>
  <c r="R12172" i="1"/>
  <c r="R12173" i="1"/>
  <c r="R12174" i="1"/>
  <c r="R12175" i="1"/>
  <c r="R12176" i="1"/>
  <c r="R12177" i="1"/>
  <c r="R12178" i="1"/>
  <c r="R12179" i="1"/>
  <c r="R12180" i="1"/>
  <c r="R12181" i="1"/>
  <c r="R12182" i="1"/>
  <c r="R12183" i="1"/>
  <c r="R12184" i="1"/>
  <c r="R12185" i="1"/>
  <c r="R12186" i="1"/>
  <c r="R12187" i="1"/>
  <c r="R12188" i="1"/>
  <c r="R12189" i="1"/>
  <c r="R12190" i="1"/>
  <c r="R12191" i="1"/>
  <c r="R12192" i="1"/>
  <c r="R12193" i="1"/>
  <c r="R12194" i="1"/>
  <c r="R12195" i="1"/>
  <c r="R12196" i="1"/>
  <c r="R12197" i="1"/>
  <c r="R12198" i="1"/>
  <c r="R12199" i="1"/>
  <c r="R12200" i="1"/>
  <c r="R12201" i="1"/>
  <c r="R12202" i="1"/>
  <c r="R12203" i="1"/>
  <c r="R12204" i="1"/>
  <c r="R12205" i="1"/>
  <c r="R12206" i="1"/>
  <c r="R12207" i="1"/>
  <c r="R12208" i="1"/>
  <c r="R12209" i="1"/>
  <c r="R12210" i="1"/>
  <c r="R12211" i="1"/>
  <c r="R12212" i="1"/>
  <c r="R12213" i="1"/>
  <c r="R12214" i="1"/>
  <c r="R12215" i="1"/>
  <c r="R12216" i="1"/>
  <c r="R12217" i="1"/>
  <c r="R12218" i="1"/>
  <c r="R12219" i="1"/>
  <c r="R12220" i="1"/>
  <c r="R12221" i="1"/>
  <c r="R12222" i="1"/>
  <c r="R12223" i="1"/>
  <c r="R12224" i="1"/>
  <c r="R12225" i="1"/>
  <c r="R12226" i="1"/>
  <c r="R12227" i="1"/>
  <c r="R12228" i="1"/>
  <c r="R12229" i="1"/>
  <c r="R12230" i="1"/>
  <c r="R12231" i="1"/>
  <c r="R12232" i="1"/>
  <c r="R12233" i="1"/>
  <c r="R12234" i="1"/>
  <c r="R12235" i="1"/>
  <c r="R12236" i="1"/>
  <c r="R12237" i="1"/>
  <c r="R12238" i="1"/>
  <c r="R12239" i="1"/>
  <c r="R12240" i="1"/>
  <c r="R12241" i="1"/>
  <c r="R12242" i="1"/>
  <c r="R12243" i="1"/>
  <c r="R12244" i="1"/>
  <c r="R12245" i="1"/>
  <c r="R12246" i="1"/>
  <c r="R12247" i="1"/>
  <c r="R12248" i="1"/>
  <c r="R12249" i="1"/>
  <c r="R12250" i="1"/>
  <c r="R12251" i="1"/>
  <c r="R12252" i="1"/>
  <c r="R12253" i="1"/>
  <c r="R12254" i="1"/>
  <c r="R12255" i="1"/>
  <c r="R12256" i="1"/>
  <c r="R12257" i="1"/>
  <c r="R12258" i="1"/>
  <c r="R12259" i="1"/>
  <c r="R12260" i="1"/>
  <c r="R12261" i="1"/>
  <c r="R12262" i="1"/>
  <c r="R12263" i="1"/>
  <c r="R12264" i="1"/>
  <c r="R12265" i="1"/>
  <c r="R12266" i="1"/>
  <c r="R12267" i="1"/>
  <c r="R12268" i="1"/>
  <c r="R12269" i="1"/>
  <c r="R12270" i="1"/>
  <c r="R12271" i="1"/>
  <c r="R12272" i="1"/>
  <c r="R12273" i="1"/>
  <c r="R12274" i="1"/>
  <c r="R12275" i="1"/>
  <c r="R12276" i="1"/>
  <c r="R12277" i="1"/>
  <c r="R12278" i="1"/>
  <c r="R12279" i="1"/>
  <c r="R12280" i="1"/>
  <c r="R12281" i="1"/>
  <c r="R12282" i="1"/>
  <c r="R12283" i="1"/>
  <c r="R12284" i="1"/>
  <c r="R12285" i="1"/>
  <c r="R12286" i="1"/>
  <c r="R12287" i="1"/>
  <c r="R12288" i="1"/>
  <c r="R12289" i="1"/>
  <c r="R12290" i="1"/>
  <c r="R12291" i="1"/>
  <c r="R12292" i="1"/>
  <c r="R12293" i="1"/>
  <c r="R12294" i="1"/>
  <c r="R12295" i="1"/>
  <c r="R12296" i="1"/>
  <c r="R12297" i="1"/>
  <c r="R12298" i="1"/>
  <c r="R12299" i="1"/>
  <c r="R12300" i="1"/>
  <c r="R12301" i="1"/>
  <c r="R12302" i="1"/>
  <c r="R12303" i="1"/>
  <c r="R12304" i="1"/>
  <c r="R12305" i="1"/>
  <c r="R12306" i="1"/>
  <c r="R12307" i="1"/>
  <c r="R12308" i="1"/>
  <c r="R12309" i="1"/>
  <c r="R12310" i="1"/>
  <c r="R12311" i="1"/>
  <c r="R12312" i="1"/>
  <c r="R12313" i="1"/>
  <c r="R12314" i="1"/>
  <c r="R12315" i="1"/>
  <c r="R12316" i="1"/>
  <c r="R12317" i="1"/>
  <c r="R12318" i="1"/>
  <c r="R12319" i="1"/>
  <c r="R12320" i="1"/>
  <c r="R12321" i="1"/>
  <c r="R12322" i="1"/>
  <c r="R12323" i="1"/>
  <c r="R12324" i="1"/>
  <c r="R12325" i="1"/>
  <c r="R12326" i="1"/>
  <c r="R12327" i="1"/>
  <c r="R12328" i="1"/>
  <c r="R12329" i="1"/>
  <c r="R12330" i="1"/>
  <c r="R12331" i="1"/>
  <c r="R12332" i="1"/>
  <c r="R12333" i="1"/>
  <c r="R12334" i="1"/>
  <c r="R12335" i="1"/>
  <c r="R12336" i="1"/>
  <c r="R12337" i="1"/>
  <c r="R12338" i="1"/>
  <c r="R12339" i="1"/>
  <c r="R12340" i="1"/>
  <c r="R12341" i="1"/>
  <c r="R12342" i="1"/>
  <c r="R12343" i="1"/>
  <c r="R12344" i="1"/>
  <c r="R12345" i="1"/>
  <c r="R12346" i="1"/>
  <c r="R12347" i="1"/>
  <c r="R12348" i="1"/>
  <c r="R12349" i="1"/>
  <c r="R12350" i="1"/>
  <c r="R12351" i="1"/>
  <c r="R12352" i="1"/>
  <c r="R12353" i="1"/>
  <c r="R12354" i="1"/>
  <c r="R12355" i="1"/>
  <c r="R12356" i="1"/>
  <c r="R12357" i="1"/>
  <c r="R12358" i="1"/>
  <c r="R12359" i="1"/>
  <c r="R12360" i="1"/>
  <c r="R12361" i="1"/>
  <c r="R12362" i="1"/>
  <c r="R12363" i="1"/>
  <c r="R12364" i="1"/>
  <c r="R12365" i="1"/>
  <c r="R12366" i="1"/>
  <c r="R12367" i="1"/>
  <c r="R12368" i="1"/>
  <c r="R12369" i="1"/>
  <c r="R12370" i="1"/>
  <c r="R12371" i="1"/>
  <c r="R12372" i="1"/>
  <c r="R12373" i="1"/>
  <c r="R12374" i="1"/>
  <c r="R12375" i="1"/>
  <c r="R12376" i="1"/>
  <c r="R12377" i="1"/>
  <c r="R12378" i="1"/>
  <c r="R12379" i="1"/>
  <c r="R12380" i="1"/>
  <c r="R12381" i="1"/>
  <c r="R12382" i="1"/>
  <c r="R12383" i="1"/>
  <c r="R12384" i="1"/>
  <c r="R12385" i="1"/>
  <c r="R12386" i="1"/>
  <c r="R12387" i="1"/>
  <c r="R12388" i="1"/>
  <c r="R12389" i="1"/>
  <c r="R12390" i="1"/>
  <c r="R12391" i="1"/>
  <c r="R12392" i="1"/>
  <c r="R12393" i="1"/>
  <c r="R12394" i="1"/>
  <c r="R12395" i="1"/>
  <c r="R12396" i="1"/>
  <c r="R12397" i="1"/>
  <c r="R12398" i="1"/>
  <c r="R12399" i="1"/>
  <c r="R12400" i="1"/>
  <c r="R12401" i="1"/>
  <c r="R12402" i="1"/>
  <c r="R12403" i="1"/>
  <c r="R12404" i="1"/>
  <c r="R12405" i="1"/>
  <c r="R12406" i="1"/>
  <c r="R12407" i="1"/>
  <c r="R12408" i="1"/>
  <c r="R12409" i="1"/>
  <c r="R12410" i="1"/>
  <c r="R12411" i="1"/>
  <c r="R12412" i="1"/>
  <c r="R12413" i="1"/>
  <c r="R12414" i="1"/>
  <c r="R12415" i="1"/>
  <c r="R12416" i="1"/>
  <c r="R12417" i="1"/>
  <c r="R12418" i="1"/>
  <c r="R12419" i="1"/>
  <c r="R12420" i="1"/>
  <c r="R12421" i="1"/>
  <c r="R12422" i="1"/>
  <c r="R12423" i="1"/>
  <c r="R12424" i="1"/>
  <c r="R12425" i="1"/>
  <c r="R12426" i="1"/>
  <c r="R12427" i="1"/>
  <c r="R12428" i="1"/>
  <c r="R12429" i="1"/>
  <c r="R12430" i="1"/>
  <c r="R12431" i="1"/>
  <c r="R12432" i="1"/>
  <c r="R12433" i="1"/>
  <c r="R12434" i="1"/>
  <c r="R12435" i="1"/>
  <c r="R12436" i="1"/>
  <c r="R12437" i="1"/>
  <c r="R12438" i="1"/>
  <c r="R12439" i="1"/>
  <c r="R12440" i="1"/>
  <c r="R12441" i="1"/>
  <c r="R12442" i="1"/>
  <c r="R12443" i="1"/>
  <c r="R12444" i="1"/>
  <c r="R12445" i="1"/>
  <c r="R12446" i="1"/>
  <c r="R12447" i="1"/>
  <c r="R12448" i="1"/>
  <c r="R12449" i="1"/>
  <c r="R12450" i="1"/>
  <c r="R12451" i="1"/>
  <c r="R12452" i="1"/>
  <c r="R12453" i="1"/>
  <c r="R12454" i="1"/>
  <c r="R12455" i="1"/>
  <c r="R12456" i="1"/>
  <c r="R12457" i="1"/>
  <c r="R12458" i="1"/>
  <c r="R12459" i="1"/>
  <c r="R12460" i="1"/>
  <c r="R12461" i="1"/>
  <c r="R12462" i="1"/>
  <c r="R12463" i="1"/>
  <c r="R12464" i="1"/>
  <c r="R12465" i="1"/>
  <c r="R12466" i="1"/>
  <c r="R12467" i="1"/>
  <c r="R12468" i="1"/>
  <c r="R12469" i="1"/>
  <c r="R12470" i="1"/>
  <c r="R12471" i="1"/>
  <c r="R12472" i="1"/>
  <c r="R12473" i="1"/>
  <c r="R12474" i="1"/>
  <c r="R12475" i="1"/>
  <c r="R12476" i="1"/>
  <c r="R12477" i="1"/>
  <c r="R12478" i="1"/>
  <c r="R12479" i="1"/>
  <c r="R12480" i="1"/>
  <c r="R12481" i="1"/>
  <c r="R12482" i="1"/>
  <c r="R12483" i="1"/>
  <c r="R12484" i="1"/>
  <c r="R12485" i="1"/>
  <c r="R12486" i="1"/>
  <c r="R12487" i="1"/>
  <c r="R12488" i="1"/>
  <c r="R12489" i="1"/>
  <c r="R12490" i="1"/>
  <c r="R12491" i="1"/>
  <c r="R12492" i="1"/>
  <c r="R12493" i="1"/>
  <c r="R12494" i="1"/>
  <c r="R12495" i="1"/>
  <c r="R12496" i="1"/>
  <c r="R12497" i="1"/>
  <c r="R12498" i="1"/>
  <c r="R12499" i="1"/>
  <c r="R12500" i="1"/>
  <c r="R12501" i="1"/>
  <c r="R12502" i="1"/>
  <c r="R12503" i="1"/>
  <c r="R12504" i="1"/>
  <c r="R12505" i="1"/>
  <c r="R12506" i="1"/>
  <c r="R12507" i="1"/>
  <c r="R12508" i="1"/>
  <c r="R12509" i="1"/>
  <c r="R12510" i="1"/>
  <c r="R12511" i="1"/>
  <c r="R12512" i="1"/>
  <c r="R12513" i="1"/>
  <c r="R12514" i="1"/>
  <c r="R12515" i="1"/>
  <c r="R12516" i="1"/>
  <c r="R12517" i="1"/>
  <c r="R12518" i="1"/>
  <c r="R12519" i="1"/>
  <c r="R12520" i="1"/>
  <c r="R12521" i="1"/>
  <c r="R12522" i="1"/>
  <c r="R12523" i="1"/>
  <c r="R12524" i="1"/>
  <c r="R12525" i="1"/>
  <c r="R12526" i="1"/>
  <c r="R12527" i="1"/>
  <c r="R12528" i="1"/>
  <c r="R12529" i="1"/>
  <c r="R12530" i="1"/>
  <c r="R12531" i="1"/>
  <c r="R12532" i="1"/>
  <c r="R12533" i="1"/>
  <c r="R12534" i="1"/>
  <c r="R12535" i="1"/>
  <c r="R12536" i="1"/>
  <c r="R12537" i="1"/>
  <c r="R12538" i="1"/>
  <c r="R12539" i="1"/>
  <c r="R12540" i="1"/>
  <c r="R12541" i="1"/>
  <c r="R12542" i="1"/>
  <c r="R12543" i="1"/>
  <c r="R12544" i="1"/>
  <c r="R12545" i="1"/>
  <c r="R12546" i="1"/>
  <c r="R12547" i="1"/>
  <c r="R12548" i="1"/>
  <c r="R12549" i="1"/>
  <c r="R12550" i="1"/>
  <c r="R12551" i="1"/>
  <c r="R12552" i="1"/>
  <c r="R12553" i="1"/>
  <c r="R12554" i="1"/>
  <c r="R12555" i="1"/>
  <c r="R12556" i="1"/>
  <c r="R12557" i="1"/>
  <c r="R12558" i="1"/>
  <c r="R12559" i="1"/>
  <c r="R12560" i="1"/>
  <c r="R12561" i="1"/>
  <c r="R12562" i="1"/>
  <c r="R12563" i="1"/>
  <c r="R12564" i="1"/>
  <c r="R12565" i="1"/>
  <c r="R12566" i="1"/>
  <c r="R12567" i="1"/>
  <c r="R12568" i="1"/>
  <c r="R12569" i="1"/>
  <c r="R12570" i="1"/>
  <c r="R12571" i="1"/>
  <c r="R12572" i="1"/>
  <c r="R12573" i="1"/>
  <c r="R12574" i="1"/>
  <c r="R12575" i="1"/>
  <c r="R12576" i="1"/>
  <c r="R12577" i="1"/>
  <c r="R12578" i="1"/>
  <c r="R12579" i="1"/>
  <c r="R12580" i="1"/>
  <c r="R12581" i="1"/>
  <c r="R12582" i="1"/>
  <c r="R12583" i="1"/>
  <c r="R12584" i="1"/>
  <c r="R12585" i="1"/>
  <c r="R12586" i="1"/>
  <c r="R12587" i="1"/>
  <c r="R12588" i="1"/>
  <c r="R12589" i="1"/>
  <c r="R12590" i="1"/>
  <c r="R12591" i="1"/>
  <c r="R12592" i="1"/>
  <c r="R12593" i="1"/>
  <c r="R12594" i="1"/>
  <c r="R12595" i="1"/>
  <c r="R12596" i="1"/>
  <c r="R12597" i="1"/>
  <c r="R12598" i="1"/>
  <c r="R12599" i="1"/>
  <c r="R12600" i="1"/>
  <c r="R12601" i="1"/>
  <c r="R12602" i="1"/>
  <c r="R12603" i="1"/>
  <c r="R12604" i="1"/>
  <c r="R12605" i="1"/>
  <c r="R12606" i="1"/>
  <c r="R12607" i="1"/>
  <c r="R12608" i="1"/>
  <c r="R12609" i="1"/>
  <c r="R12610" i="1"/>
  <c r="R12611" i="1"/>
  <c r="R12612" i="1"/>
  <c r="R12613" i="1"/>
  <c r="R12614" i="1"/>
  <c r="R12615" i="1"/>
  <c r="R12616" i="1"/>
  <c r="R12617" i="1"/>
  <c r="R12618" i="1"/>
  <c r="R12619" i="1"/>
  <c r="R12620" i="1"/>
  <c r="R12621" i="1"/>
  <c r="R12622" i="1"/>
  <c r="R12623" i="1"/>
  <c r="R12624" i="1"/>
  <c r="R12625" i="1"/>
  <c r="R12626" i="1"/>
  <c r="R12627" i="1"/>
  <c r="R12628" i="1"/>
  <c r="R12629" i="1"/>
  <c r="R12630" i="1"/>
  <c r="R12631" i="1"/>
  <c r="R12632" i="1"/>
  <c r="R12633" i="1"/>
  <c r="R12634" i="1"/>
  <c r="R12635" i="1"/>
  <c r="R12636" i="1"/>
  <c r="R12637" i="1"/>
  <c r="R12638" i="1"/>
  <c r="R12639" i="1"/>
  <c r="R12640" i="1"/>
  <c r="R12641" i="1"/>
  <c r="R12642" i="1"/>
  <c r="R12643" i="1"/>
  <c r="R12644" i="1"/>
  <c r="R12645" i="1"/>
  <c r="R12646" i="1"/>
  <c r="R12647" i="1"/>
  <c r="R12648" i="1"/>
  <c r="R12649" i="1"/>
  <c r="R12650" i="1"/>
  <c r="R12651" i="1"/>
  <c r="R12652" i="1"/>
  <c r="R12653" i="1"/>
  <c r="R12654" i="1"/>
  <c r="R12655" i="1"/>
  <c r="R12656" i="1"/>
  <c r="R12657" i="1"/>
  <c r="R12658" i="1"/>
  <c r="R12659" i="1"/>
  <c r="R12660" i="1"/>
  <c r="R12661" i="1"/>
  <c r="R12662" i="1"/>
  <c r="R12663" i="1"/>
  <c r="R12664" i="1"/>
  <c r="R12665" i="1"/>
  <c r="R12666" i="1"/>
  <c r="R12667" i="1"/>
  <c r="R12668" i="1"/>
  <c r="R12669" i="1"/>
  <c r="R12670" i="1"/>
  <c r="R12671" i="1"/>
  <c r="R12672" i="1"/>
  <c r="R12673" i="1"/>
  <c r="R12674" i="1"/>
  <c r="R12675" i="1"/>
  <c r="R12676" i="1"/>
  <c r="R12677" i="1"/>
  <c r="R12678" i="1"/>
  <c r="R12679" i="1"/>
  <c r="R12680" i="1"/>
  <c r="R12681" i="1"/>
  <c r="R12682" i="1"/>
  <c r="R12683" i="1"/>
  <c r="R12684" i="1"/>
  <c r="R12685" i="1"/>
  <c r="R12686" i="1"/>
  <c r="R12687" i="1"/>
  <c r="R12688" i="1"/>
  <c r="R12689" i="1"/>
  <c r="R12690" i="1"/>
  <c r="R12691" i="1"/>
  <c r="R12692" i="1"/>
  <c r="R12693" i="1"/>
  <c r="R12694" i="1"/>
  <c r="R12695" i="1"/>
  <c r="R12696" i="1"/>
  <c r="R12697" i="1"/>
  <c r="R12698" i="1"/>
  <c r="R12699" i="1"/>
  <c r="R12700" i="1"/>
  <c r="R12701" i="1"/>
  <c r="R12702" i="1"/>
  <c r="R12703" i="1"/>
  <c r="R12704" i="1"/>
  <c r="R12705" i="1"/>
  <c r="R12706" i="1"/>
  <c r="R12707" i="1"/>
  <c r="R12708" i="1"/>
  <c r="R12709" i="1"/>
  <c r="R12710" i="1"/>
  <c r="R12711" i="1"/>
  <c r="R12712" i="1"/>
  <c r="R12713" i="1"/>
  <c r="R12714" i="1"/>
  <c r="R12715" i="1"/>
  <c r="R12716" i="1"/>
  <c r="R12717" i="1"/>
  <c r="R12718" i="1"/>
  <c r="R12719" i="1"/>
  <c r="R12720" i="1"/>
  <c r="R12721" i="1"/>
  <c r="R12722" i="1"/>
  <c r="R12723" i="1"/>
  <c r="R12724" i="1"/>
  <c r="R12725" i="1"/>
  <c r="R12726" i="1"/>
  <c r="R12727" i="1"/>
  <c r="R12728" i="1"/>
  <c r="R12729" i="1"/>
  <c r="R12730" i="1"/>
  <c r="R12731" i="1"/>
  <c r="R12732" i="1"/>
  <c r="R12733" i="1"/>
  <c r="R12734" i="1"/>
  <c r="R12735" i="1"/>
  <c r="R12736" i="1"/>
  <c r="R12737" i="1"/>
  <c r="R12738" i="1"/>
  <c r="R12739" i="1"/>
  <c r="R12740" i="1"/>
  <c r="R12741" i="1"/>
  <c r="R12742" i="1"/>
  <c r="R12743" i="1"/>
  <c r="R12744" i="1"/>
  <c r="R12745" i="1"/>
  <c r="R12746" i="1"/>
  <c r="R12747" i="1"/>
  <c r="R12748" i="1"/>
  <c r="R12749" i="1"/>
  <c r="R12750" i="1"/>
  <c r="R12751" i="1"/>
  <c r="R12752" i="1"/>
  <c r="R12753" i="1"/>
  <c r="R12754" i="1"/>
  <c r="R12755" i="1"/>
  <c r="R12756" i="1"/>
  <c r="R12757" i="1"/>
  <c r="R12758" i="1"/>
  <c r="R12759" i="1"/>
  <c r="R12760" i="1"/>
  <c r="R12761" i="1"/>
  <c r="R12762" i="1"/>
  <c r="R12763" i="1"/>
  <c r="R12764" i="1"/>
  <c r="R12765" i="1"/>
  <c r="R12766" i="1"/>
  <c r="R12767" i="1"/>
  <c r="R12768" i="1"/>
  <c r="R12769" i="1"/>
  <c r="R12770" i="1"/>
  <c r="R12771" i="1"/>
  <c r="R12772" i="1"/>
  <c r="R12773" i="1"/>
  <c r="R12774" i="1"/>
  <c r="R12775" i="1"/>
  <c r="R12776" i="1"/>
  <c r="R12777" i="1"/>
  <c r="R12778" i="1"/>
  <c r="R12779" i="1"/>
  <c r="R12780" i="1"/>
  <c r="R12781" i="1"/>
  <c r="R12782" i="1"/>
  <c r="R12783" i="1"/>
  <c r="R12784" i="1"/>
  <c r="R12785" i="1"/>
  <c r="R12786" i="1"/>
  <c r="R12787" i="1"/>
  <c r="R12788" i="1"/>
  <c r="R12789" i="1"/>
  <c r="R12790" i="1"/>
  <c r="R12791" i="1"/>
  <c r="R12792" i="1"/>
  <c r="R12793" i="1"/>
  <c r="R12794" i="1"/>
  <c r="R12795" i="1"/>
  <c r="R12796" i="1"/>
  <c r="R12797" i="1"/>
  <c r="R12798" i="1"/>
  <c r="R12799" i="1"/>
  <c r="R12800" i="1"/>
  <c r="R12801" i="1"/>
  <c r="R12802" i="1"/>
  <c r="R12803" i="1"/>
  <c r="R12804" i="1"/>
  <c r="R12805" i="1"/>
  <c r="R12806" i="1"/>
  <c r="R12807" i="1"/>
  <c r="R12808" i="1"/>
  <c r="R12809" i="1"/>
  <c r="R12810" i="1"/>
  <c r="R12811" i="1"/>
  <c r="R12812" i="1"/>
  <c r="R12813" i="1"/>
  <c r="R12814" i="1"/>
  <c r="R12815" i="1"/>
  <c r="R12816" i="1"/>
  <c r="R12817" i="1"/>
  <c r="R12818" i="1"/>
  <c r="R12819" i="1"/>
  <c r="R12820" i="1"/>
  <c r="R12821" i="1"/>
  <c r="R12822" i="1"/>
  <c r="R12823" i="1"/>
  <c r="R12824" i="1"/>
  <c r="R12825" i="1"/>
  <c r="R12826" i="1"/>
  <c r="R12827" i="1"/>
  <c r="R12828" i="1"/>
  <c r="R12829" i="1"/>
  <c r="R12830" i="1"/>
  <c r="R12831" i="1"/>
  <c r="R12832" i="1"/>
  <c r="R12833" i="1"/>
  <c r="R12834" i="1"/>
  <c r="R12835" i="1"/>
  <c r="R12836" i="1"/>
  <c r="R12837" i="1"/>
  <c r="R12838" i="1"/>
  <c r="R12839" i="1"/>
  <c r="R12840" i="1"/>
  <c r="R12841" i="1"/>
  <c r="R12842" i="1"/>
  <c r="R12843" i="1"/>
  <c r="R12844" i="1"/>
  <c r="R12845" i="1"/>
  <c r="R12846" i="1"/>
  <c r="R12847" i="1"/>
  <c r="R12848" i="1"/>
  <c r="R12849" i="1"/>
  <c r="R12850" i="1"/>
  <c r="R12851" i="1"/>
  <c r="R12852" i="1"/>
  <c r="R12853" i="1"/>
  <c r="R12854" i="1"/>
  <c r="R12855" i="1"/>
  <c r="R12856" i="1"/>
  <c r="R12857" i="1"/>
  <c r="R12858" i="1"/>
  <c r="R12859" i="1"/>
  <c r="R12860" i="1"/>
  <c r="R12861" i="1"/>
  <c r="R12862" i="1"/>
  <c r="R12863" i="1"/>
  <c r="R12864" i="1"/>
  <c r="R12865" i="1"/>
  <c r="R12866" i="1"/>
  <c r="R12867" i="1"/>
  <c r="R12868" i="1"/>
  <c r="R12869" i="1"/>
  <c r="R12870" i="1"/>
  <c r="R12871" i="1"/>
  <c r="R12872" i="1"/>
  <c r="R12873" i="1"/>
  <c r="R12874" i="1"/>
  <c r="R12875" i="1"/>
  <c r="R12876" i="1"/>
  <c r="R12877" i="1"/>
  <c r="R12878" i="1"/>
  <c r="R12879" i="1"/>
  <c r="R12880" i="1"/>
  <c r="R12881" i="1"/>
  <c r="R12882" i="1"/>
  <c r="R12883" i="1"/>
  <c r="R12884" i="1"/>
  <c r="R12885" i="1"/>
  <c r="R12886" i="1"/>
  <c r="R12887" i="1"/>
  <c r="R12888" i="1"/>
  <c r="R12889" i="1"/>
  <c r="R12890" i="1"/>
  <c r="R12891" i="1"/>
  <c r="R12892" i="1"/>
  <c r="R12893" i="1"/>
  <c r="R12894" i="1"/>
  <c r="R12895" i="1"/>
  <c r="R12896" i="1"/>
  <c r="R12897" i="1"/>
  <c r="R12898" i="1"/>
  <c r="R12899" i="1"/>
  <c r="R12900" i="1"/>
  <c r="R12901" i="1"/>
  <c r="R12902" i="1"/>
  <c r="R12903" i="1"/>
  <c r="R12904" i="1"/>
  <c r="R12905" i="1"/>
  <c r="R12906" i="1"/>
  <c r="R12907" i="1"/>
  <c r="R12908" i="1"/>
  <c r="R12909" i="1"/>
  <c r="R12910" i="1"/>
  <c r="R12911" i="1"/>
  <c r="R12912" i="1"/>
  <c r="R12913" i="1"/>
  <c r="R12914" i="1"/>
  <c r="R12915" i="1"/>
  <c r="R12916" i="1"/>
  <c r="R12917" i="1"/>
  <c r="R12918" i="1"/>
  <c r="R12919" i="1"/>
  <c r="R12920" i="1"/>
  <c r="R12921" i="1"/>
  <c r="R12922" i="1"/>
  <c r="R12923" i="1"/>
  <c r="R12924" i="1"/>
  <c r="R12925" i="1"/>
  <c r="R12926" i="1"/>
  <c r="R12927" i="1"/>
  <c r="R12928" i="1"/>
  <c r="R12929" i="1"/>
  <c r="R12930" i="1"/>
  <c r="R12931" i="1"/>
  <c r="R12932" i="1"/>
  <c r="R12933" i="1"/>
  <c r="R12934" i="1"/>
  <c r="R12935" i="1"/>
  <c r="R12936" i="1"/>
  <c r="R12937" i="1"/>
  <c r="R12938" i="1"/>
  <c r="R12939" i="1"/>
  <c r="R12940" i="1"/>
  <c r="R12941" i="1"/>
  <c r="R12942" i="1"/>
  <c r="R12943" i="1"/>
  <c r="R12944" i="1"/>
  <c r="R12945" i="1"/>
  <c r="R12946" i="1"/>
  <c r="R12947" i="1"/>
  <c r="R12948" i="1"/>
  <c r="R12949" i="1"/>
  <c r="R12950" i="1"/>
  <c r="R12951" i="1"/>
  <c r="R12952" i="1"/>
  <c r="R12953" i="1"/>
  <c r="R12954" i="1"/>
  <c r="R12955" i="1"/>
  <c r="R12956" i="1"/>
  <c r="R12957" i="1"/>
  <c r="R12958" i="1"/>
  <c r="R12959" i="1"/>
  <c r="R12960" i="1"/>
  <c r="R12961" i="1"/>
  <c r="R12962" i="1"/>
  <c r="R12963" i="1"/>
  <c r="R12964" i="1"/>
  <c r="R12965" i="1"/>
  <c r="R12966" i="1"/>
  <c r="R12967" i="1"/>
  <c r="R12968" i="1"/>
  <c r="R12969" i="1"/>
  <c r="R12970" i="1"/>
  <c r="R12971" i="1"/>
  <c r="R12972" i="1"/>
  <c r="R12973" i="1"/>
  <c r="R12974" i="1"/>
  <c r="R12975" i="1"/>
  <c r="R12976" i="1"/>
  <c r="R12977" i="1"/>
  <c r="R12978" i="1"/>
  <c r="R12979" i="1"/>
  <c r="R12980" i="1"/>
  <c r="R12981" i="1"/>
  <c r="R12982" i="1"/>
  <c r="R12983" i="1"/>
  <c r="R12984" i="1"/>
  <c r="R12985" i="1"/>
  <c r="R12986" i="1"/>
  <c r="R12987" i="1"/>
  <c r="R12988" i="1"/>
  <c r="R12989" i="1"/>
  <c r="R12990" i="1"/>
  <c r="R12991" i="1"/>
  <c r="R12992" i="1"/>
  <c r="R12993" i="1"/>
  <c r="R12994" i="1"/>
  <c r="R12995" i="1"/>
  <c r="R12996" i="1"/>
  <c r="R12997" i="1"/>
  <c r="R12998" i="1"/>
  <c r="R12999" i="1"/>
  <c r="R13000" i="1"/>
  <c r="R13001" i="1"/>
  <c r="R13002" i="1"/>
  <c r="R13003" i="1"/>
  <c r="R13004" i="1"/>
  <c r="R13005" i="1"/>
  <c r="R13006" i="1"/>
  <c r="R13007" i="1"/>
  <c r="R13008" i="1"/>
  <c r="R13009" i="1"/>
  <c r="R13010" i="1"/>
  <c r="R13011" i="1"/>
  <c r="R13012" i="1"/>
  <c r="R13013" i="1"/>
  <c r="R13014" i="1"/>
  <c r="R13015" i="1"/>
  <c r="R13016" i="1"/>
  <c r="R13017" i="1"/>
  <c r="R13018" i="1"/>
  <c r="R13019" i="1"/>
  <c r="R13020" i="1"/>
  <c r="R13021" i="1"/>
  <c r="R13022" i="1"/>
  <c r="R13023" i="1"/>
  <c r="R13024" i="1"/>
  <c r="R13025" i="1"/>
  <c r="R13026" i="1"/>
  <c r="R13027" i="1"/>
  <c r="R13028" i="1"/>
  <c r="R13029" i="1"/>
  <c r="R13030" i="1"/>
  <c r="R13031" i="1"/>
  <c r="R13032" i="1"/>
  <c r="R13033" i="1"/>
  <c r="R13034" i="1"/>
  <c r="R13035" i="1"/>
  <c r="R13036" i="1"/>
  <c r="R13037" i="1"/>
  <c r="R13038" i="1"/>
  <c r="R13039" i="1"/>
  <c r="R13040" i="1"/>
  <c r="R13041" i="1"/>
  <c r="R13042" i="1"/>
  <c r="R13043" i="1"/>
  <c r="R13044" i="1"/>
  <c r="R13045" i="1"/>
  <c r="R13046" i="1"/>
  <c r="R13047" i="1"/>
  <c r="R13048" i="1"/>
  <c r="R13049" i="1"/>
  <c r="R13050" i="1"/>
  <c r="R13051" i="1"/>
  <c r="R13052" i="1"/>
  <c r="R13053" i="1"/>
  <c r="R13054" i="1"/>
  <c r="R13055" i="1"/>
  <c r="R13056" i="1"/>
  <c r="R13057" i="1"/>
  <c r="R13058" i="1"/>
  <c r="R13059" i="1"/>
  <c r="R13060" i="1"/>
  <c r="R13061" i="1"/>
  <c r="R13062" i="1"/>
  <c r="R13063" i="1"/>
  <c r="R13064" i="1"/>
  <c r="R13065" i="1"/>
  <c r="R13066" i="1"/>
  <c r="R13067" i="1"/>
  <c r="R13068" i="1"/>
  <c r="R13069" i="1"/>
  <c r="R13070" i="1"/>
  <c r="R13071" i="1"/>
  <c r="R13072" i="1"/>
  <c r="R13073" i="1"/>
  <c r="R13074" i="1"/>
  <c r="R13075" i="1"/>
  <c r="R13076" i="1"/>
  <c r="R13077" i="1"/>
  <c r="R13078" i="1"/>
  <c r="R13079" i="1"/>
  <c r="R13080" i="1"/>
  <c r="R13081" i="1"/>
  <c r="R13082" i="1"/>
  <c r="R13083" i="1"/>
  <c r="R13084" i="1"/>
  <c r="R13085" i="1"/>
  <c r="R13086" i="1"/>
  <c r="R13087" i="1"/>
  <c r="R13088" i="1"/>
  <c r="R13089" i="1"/>
  <c r="R13090" i="1"/>
  <c r="R13091" i="1"/>
  <c r="R13092" i="1"/>
  <c r="R13093" i="1"/>
  <c r="R13094" i="1"/>
  <c r="R13095" i="1"/>
  <c r="R13096" i="1"/>
  <c r="R13097" i="1"/>
  <c r="R13098" i="1"/>
  <c r="R13099" i="1"/>
  <c r="R13100" i="1"/>
  <c r="R13101" i="1"/>
  <c r="R13102" i="1"/>
  <c r="R13103" i="1"/>
  <c r="R13104" i="1"/>
  <c r="R13105" i="1"/>
  <c r="R13106" i="1"/>
  <c r="R13107" i="1"/>
  <c r="R13108" i="1"/>
  <c r="R13109" i="1"/>
  <c r="R13110" i="1"/>
  <c r="R13111" i="1"/>
  <c r="R13112" i="1"/>
  <c r="R13113" i="1"/>
  <c r="R13114" i="1"/>
  <c r="R13115" i="1"/>
  <c r="R13116" i="1"/>
  <c r="R13117" i="1"/>
  <c r="R13118" i="1"/>
  <c r="R13119" i="1"/>
  <c r="R13120" i="1"/>
  <c r="R13121" i="1"/>
  <c r="R13122" i="1"/>
  <c r="R13123" i="1"/>
  <c r="R13124" i="1"/>
  <c r="R13125" i="1"/>
  <c r="R13126" i="1"/>
  <c r="R13127" i="1"/>
  <c r="R13128" i="1"/>
  <c r="R13129" i="1"/>
  <c r="R13130" i="1"/>
  <c r="R13131" i="1"/>
  <c r="R13132" i="1"/>
  <c r="R13133" i="1"/>
  <c r="R13134" i="1"/>
  <c r="R13135" i="1"/>
  <c r="R13136" i="1"/>
  <c r="R13137" i="1"/>
  <c r="R13138" i="1"/>
  <c r="R13139" i="1"/>
  <c r="R13140" i="1"/>
  <c r="R13141" i="1"/>
  <c r="R13142" i="1"/>
  <c r="R13143" i="1"/>
  <c r="R13144" i="1"/>
  <c r="R13145" i="1"/>
  <c r="R13146" i="1"/>
  <c r="R13147" i="1"/>
  <c r="R13148" i="1"/>
  <c r="R13149" i="1"/>
  <c r="R13150" i="1"/>
  <c r="R13151" i="1"/>
  <c r="R13152" i="1"/>
  <c r="R13153" i="1"/>
  <c r="R13154" i="1"/>
  <c r="R13155" i="1"/>
  <c r="R13156" i="1"/>
  <c r="R13157" i="1"/>
  <c r="R13158" i="1"/>
  <c r="R13159" i="1"/>
  <c r="R13160" i="1"/>
  <c r="R13161" i="1"/>
  <c r="R13162" i="1"/>
  <c r="R13163" i="1"/>
  <c r="R13164" i="1"/>
  <c r="R13165" i="1"/>
  <c r="R13166" i="1"/>
  <c r="R13167" i="1"/>
  <c r="R13168" i="1"/>
  <c r="R13169" i="1"/>
  <c r="R13170" i="1"/>
  <c r="R13171" i="1"/>
  <c r="R13172" i="1"/>
  <c r="R13173" i="1"/>
  <c r="R13174" i="1"/>
  <c r="R13175" i="1"/>
  <c r="R13176" i="1"/>
  <c r="R13177" i="1"/>
  <c r="R13178" i="1"/>
  <c r="R13179" i="1"/>
  <c r="R13180" i="1"/>
  <c r="R13181" i="1"/>
  <c r="R13182" i="1"/>
  <c r="R13183" i="1"/>
  <c r="R13184" i="1"/>
  <c r="R13185" i="1"/>
  <c r="R13186" i="1"/>
  <c r="R13187" i="1"/>
  <c r="R13188" i="1"/>
  <c r="R13189" i="1"/>
  <c r="R13190" i="1"/>
  <c r="R13191" i="1"/>
  <c r="R13192" i="1"/>
  <c r="R13193" i="1"/>
  <c r="R13194" i="1"/>
  <c r="R13195" i="1"/>
  <c r="R13196" i="1"/>
  <c r="R13197" i="1"/>
  <c r="R13198" i="1"/>
  <c r="R13199" i="1"/>
  <c r="R13200" i="1"/>
  <c r="R13201" i="1"/>
  <c r="R13202" i="1"/>
  <c r="R13203" i="1"/>
  <c r="R13204" i="1"/>
  <c r="R13205" i="1"/>
  <c r="R13206" i="1"/>
  <c r="R13207" i="1"/>
  <c r="R13208" i="1"/>
  <c r="R13209" i="1"/>
  <c r="R13210" i="1"/>
  <c r="R13211" i="1"/>
  <c r="R13212" i="1"/>
  <c r="R13213" i="1"/>
  <c r="R13214" i="1"/>
  <c r="R13215" i="1"/>
  <c r="R13216" i="1"/>
  <c r="R13217" i="1"/>
  <c r="R13218" i="1"/>
  <c r="R13219" i="1"/>
  <c r="R13220" i="1"/>
  <c r="R13221" i="1"/>
  <c r="R13222" i="1"/>
  <c r="R13223" i="1"/>
  <c r="R13224" i="1"/>
  <c r="R13225" i="1"/>
  <c r="R13226" i="1"/>
  <c r="R13227" i="1"/>
  <c r="R13228" i="1"/>
  <c r="R13229" i="1"/>
  <c r="R13230" i="1"/>
  <c r="R13231" i="1"/>
  <c r="R13232" i="1"/>
  <c r="R13233" i="1"/>
  <c r="R13234" i="1"/>
  <c r="R13235" i="1"/>
  <c r="R13236" i="1"/>
  <c r="R13237" i="1"/>
  <c r="R13238" i="1"/>
  <c r="R13239" i="1"/>
  <c r="R13240" i="1"/>
  <c r="R13241" i="1"/>
  <c r="R13242" i="1"/>
  <c r="R13243" i="1"/>
  <c r="R13244" i="1"/>
  <c r="R13245" i="1"/>
  <c r="R13246" i="1"/>
  <c r="R13247" i="1"/>
  <c r="R13248" i="1"/>
  <c r="R13249" i="1"/>
  <c r="R13250" i="1"/>
  <c r="R13251" i="1"/>
  <c r="R13252" i="1"/>
  <c r="R13253" i="1"/>
  <c r="R13254" i="1"/>
  <c r="R13255" i="1"/>
  <c r="R13256" i="1"/>
  <c r="R13257" i="1"/>
  <c r="R13258" i="1"/>
  <c r="R13259" i="1"/>
  <c r="R13260" i="1"/>
  <c r="R13261" i="1"/>
  <c r="R13262" i="1"/>
  <c r="R13263" i="1"/>
  <c r="R13264" i="1"/>
  <c r="R13265" i="1"/>
  <c r="R13266" i="1"/>
  <c r="R13267" i="1"/>
  <c r="R13268" i="1"/>
  <c r="R13269" i="1"/>
  <c r="R13270" i="1"/>
  <c r="R13271" i="1"/>
  <c r="R13272" i="1"/>
  <c r="R13273" i="1"/>
  <c r="R13274" i="1"/>
  <c r="R13275" i="1"/>
  <c r="R13276" i="1"/>
  <c r="R13277" i="1"/>
  <c r="R13278" i="1"/>
  <c r="R13279" i="1"/>
  <c r="R13280" i="1"/>
  <c r="R13281" i="1"/>
  <c r="R13282" i="1"/>
  <c r="R13283" i="1"/>
  <c r="R13284" i="1"/>
  <c r="R13285" i="1"/>
  <c r="R13286" i="1"/>
  <c r="R13287" i="1"/>
  <c r="R13288" i="1"/>
  <c r="R13289" i="1"/>
  <c r="R13290" i="1"/>
  <c r="R13291" i="1"/>
  <c r="R13292" i="1"/>
  <c r="R13293" i="1"/>
  <c r="R13294" i="1"/>
  <c r="R13295" i="1"/>
  <c r="R13296" i="1"/>
  <c r="R13297" i="1"/>
  <c r="R13298" i="1"/>
  <c r="R13299" i="1"/>
  <c r="R13300" i="1"/>
  <c r="R13301" i="1"/>
  <c r="R13302" i="1"/>
  <c r="R13303" i="1"/>
  <c r="R13304" i="1"/>
  <c r="R13305" i="1"/>
  <c r="R13306" i="1"/>
  <c r="R13307" i="1"/>
  <c r="R13308" i="1"/>
  <c r="R13309" i="1"/>
  <c r="R13310" i="1"/>
  <c r="R13311" i="1"/>
  <c r="R13312" i="1"/>
  <c r="R13313" i="1"/>
  <c r="R13314" i="1"/>
  <c r="R13315" i="1"/>
  <c r="R13316" i="1"/>
  <c r="R13317" i="1"/>
  <c r="R13318" i="1"/>
  <c r="R13319" i="1"/>
  <c r="R13320" i="1"/>
  <c r="R13321" i="1"/>
  <c r="R13322" i="1"/>
  <c r="R13323" i="1"/>
  <c r="R13324" i="1"/>
  <c r="R13325" i="1"/>
  <c r="R13326" i="1"/>
  <c r="R13327" i="1"/>
  <c r="R13328" i="1"/>
  <c r="R13329" i="1"/>
  <c r="R13330" i="1"/>
  <c r="R13331" i="1"/>
  <c r="R13332" i="1"/>
  <c r="R13333" i="1"/>
  <c r="R13334" i="1"/>
  <c r="R13335" i="1"/>
  <c r="R13336" i="1"/>
  <c r="R13337" i="1"/>
  <c r="R13338" i="1"/>
  <c r="R13339" i="1"/>
  <c r="R13340" i="1"/>
  <c r="R13341" i="1"/>
  <c r="R13342" i="1"/>
  <c r="R13343" i="1"/>
  <c r="R13344" i="1"/>
  <c r="R13345" i="1"/>
  <c r="R13346" i="1"/>
  <c r="R13347" i="1"/>
  <c r="R13348" i="1"/>
  <c r="R13349" i="1"/>
  <c r="R13350" i="1"/>
  <c r="R13351" i="1"/>
  <c r="R13352" i="1"/>
  <c r="R13353" i="1"/>
  <c r="R13354" i="1"/>
  <c r="R13355" i="1"/>
  <c r="R13356" i="1"/>
  <c r="R13357" i="1"/>
  <c r="R13358" i="1"/>
  <c r="R13359" i="1"/>
  <c r="R13360" i="1"/>
  <c r="R13361" i="1"/>
  <c r="R13362" i="1"/>
  <c r="R13363" i="1"/>
  <c r="R13364" i="1"/>
  <c r="R13365" i="1"/>
  <c r="R13366" i="1"/>
  <c r="R13367" i="1"/>
  <c r="R13368" i="1"/>
  <c r="R13369" i="1"/>
  <c r="R13370" i="1"/>
  <c r="R13371" i="1"/>
  <c r="R13372" i="1"/>
  <c r="R13373" i="1"/>
  <c r="R13374" i="1"/>
  <c r="R13375" i="1"/>
  <c r="R13376" i="1"/>
  <c r="R13377" i="1"/>
  <c r="R13378" i="1"/>
  <c r="R13379" i="1"/>
  <c r="R13380" i="1"/>
  <c r="R13381" i="1"/>
  <c r="R13382" i="1"/>
  <c r="R13383" i="1"/>
  <c r="R13384" i="1"/>
  <c r="R13385" i="1"/>
  <c r="R13386" i="1"/>
  <c r="R13387" i="1"/>
  <c r="R13388" i="1"/>
  <c r="R13389" i="1"/>
  <c r="R13390" i="1"/>
  <c r="R13391" i="1"/>
  <c r="R13392" i="1"/>
  <c r="R13393" i="1"/>
  <c r="R13394" i="1"/>
  <c r="R13395" i="1"/>
  <c r="R13396" i="1"/>
  <c r="R13397" i="1"/>
  <c r="R13398" i="1"/>
  <c r="R13399" i="1"/>
  <c r="R13400" i="1"/>
  <c r="R13401" i="1"/>
  <c r="R13402" i="1"/>
  <c r="R13403" i="1"/>
  <c r="R13404" i="1"/>
  <c r="R13405" i="1"/>
  <c r="R13406" i="1"/>
  <c r="R13407" i="1"/>
  <c r="R13408" i="1"/>
  <c r="R13409" i="1"/>
  <c r="R13410" i="1"/>
  <c r="R13411" i="1"/>
  <c r="R13412" i="1"/>
  <c r="R13413" i="1"/>
  <c r="R13414" i="1"/>
  <c r="R13415" i="1"/>
  <c r="R13416" i="1"/>
  <c r="R13417" i="1"/>
  <c r="R13418" i="1"/>
  <c r="R13419" i="1"/>
  <c r="R13420" i="1"/>
  <c r="R13421" i="1"/>
  <c r="R13422" i="1"/>
  <c r="R13423" i="1"/>
  <c r="R13424" i="1"/>
  <c r="R13425" i="1"/>
  <c r="R13426" i="1"/>
  <c r="R13427" i="1"/>
  <c r="R13428" i="1"/>
  <c r="R13429" i="1"/>
  <c r="R13430" i="1"/>
  <c r="R13431" i="1"/>
  <c r="R13432" i="1"/>
  <c r="R13433" i="1"/>
  <c r="R13434" i="1"/>
  <c r="R13435" i="1"/>
  <c r="R13436" i="1"/>
  <c r="R13437" i="1"/>
  <c r="R13438" i="1"/>
  <c r="R13439" i="1"/>
  <c r="R13440" i="1"/>
  <c r="R13441" i="1"/>
  <c r="R13442" i="1"/>
  <c r="R13443" i="1"/>
  <c r="R13444" i="1"/>
  <c r="R13445" i="1"/>
  <c r="R13446" i="1"/>
  <c r="R13447" i="1"/>
  <c r="R13448" i="1"/>
  <c r="R13449" i="1"/>
  <c r="R13450" i="1"/>
  <c r="R13451" i="1"/>
  <c r="R13452" i="1"/>
  <c r="R13453" i="1"/>
  <c r="R13454" i="1"/>
  <c r="R13455" i="1"/>
  <c r="R13456" i="1"/>
  <c r="R13457" i="1"/>
  <c r="R13458" i="1"/>
  <c r="R13459" i="1"/>
  <c r="R13460" i="1"/>
  <c r="R13461" i="1"/>
  <c r="R13462" i="1"/>
  <c r="R13463" i="1"/>
  <c r="R13464" i="1"/>
  <c r="R13465" i="1"/>
  <c r="R13466" i="1"/>
  <c r="R13467" i="1"/>
  <c r="R13468" i="1"/>
  <c r="R13469" i="1"/>
  <c r="R13470" i="1"/>
  <c r="R13471" i="1"/>
  <c r="R13472" i="1"/>
  <c r="R13473" i="1"/>
  <c r="R13474" i="1"/>
  <c r="R13475" i="1"/>
  <c r="R13476" i="1"/>
  <c r="R13477" i="1"/>
  <c r="R13478" i="1"/>
  <c r="R13479" i="1"/>
  <c r="R13480" i="1"/>
  <c r="R13481" i="1"/>
  <c r="R13482" i="1"/>
  <c r="R13483" i="1"/>
  <c r="R13484" i="1"/>
  <c r="R13485" i="1"/>
  <c r="R13486" i="1"/>
  <c r="R13487" i="1"/>
  <c r="R13488" i="1"/>
  <c r="R13489" i="1"/>
  <c r="R13490" i="1"/>
  <c r="R13491" i="1"/>
  <c r="R13492" i="1"/>
  <c r="R13493" i="1"/>
  <c r="R13494" i="1"/>
  <c r="R13495" i="1"/>
  <c r="R13496" i="1"/>
  <c r="R13497" i="1"/>
  <c r="R13498" i="1"/>
  <c r="R13499" i="1"/>
  <c r="R13500" i="1"/>
  <c r="R13501" i="1"/>
  <c r="R13502" i="1"/>
  <c r="R13503" i="1"/>
  <c r="R13504" i="1"/>
  <c r="R13505" i="1"/>
  <c r="R13506" i="1"/>
  <c r="R13507" i="1"/>
  <c r="R13508" i="1"/>
  <c r="R13509" i="1"/>
  <c r="R13510" i="1"/>
  <c r="R13511" i="1"/>
  <c r="R13512" i="1"/>
  <c r="R13513" i="1"/>
  <c r="R13514" i="1"/>
  <c r="R13515" i="1"/>
  <c r="R13516" i="1"/>
  <c r="R13517" i="1"/>
  <c r="R13518" i="1"/>
  <c r="R13519" i="1"/>
  <c r="R13520" i="1"/>
  <c r="R13521" i="1"/>
  <c r="R13522" i="1"/>
  <c r="R13523" i="1"/>
  <c r="R13524" i="1"/>
  <c r="R13525" i="1"/>
  <c r="R13526" i="1"/>
  <c r="R13527" i="1"/>
  <c r="R13528" i="1"/>
  <c r="R13529" i="1"/>
  <c r="R13530" i="1"/>
  <c r="R13531" i="1"/>
  <c r="R13532" i="1"/>
  <c r="R13533" i="1"/>
  <c r="R13534" i="1"/>
  <c r="R13535" i="1"/>
  <c r="R13536" i="1"/>
  <c r="R13537" i="1"/>
  <c r="R13538" i="1"/>
  <c r="R13539" i="1"/>
  <c r="R13540" i="1"/>
  <c r="R13541" i="1"/>
  <c r="R13542" i="1"/>
  <c r="R13543" i="1"/>
  <c r="R13544" i="1"/>
  <c r="R13545" i="1"/>
  <c r="R13546" i="1"/>
  <c r="R13547" i="1"/>
  <c r="R13548" i="1"/>
  <c r="R13549" i="1"/>
  <c r="R13550" i="1"/>
  <c r="R13551" i="1"/>
  <c r="R13552" i="1"/>
  <c r="R13553" i="1"/>
  <c r="R13554" i="1"/>
  <c r="R13555" i="1"/>
  <c r="R13556" i="1"/>
  <c r="R13557" i="1"/>
  <c r="R13558" i="1"/>
  <c r="R13559" i="1"/>
  <c r="R13560" i="1"/>
  <c r="R13561" i="1"/>
  <c r="R13562" i="1"/>
  <c r="R13563" i="1"/>
  <c r="R13564" i="1"/>
  <c r="R13565" i="1"/>
  <c r="R13566" i="1"/>
  <c r="R13567" i="1"/>
  <c r="R13568" i="1"/>
  <c r="R13569" i="1"/>
  <c r="R13570" i="1"/>
  <c r="R13571" i="1"/>
  <c r="R13572" i="1"/>
  <c r="R13573" i="1"/>
  <c r="R13574" i="1"/>
  <c r="R13575" i="1"/>
  <c r="R13576" i="1"/>
  <c r="R13577" i="1"/>
  <c r="R13578" i="1"/>
  <c r="R13579" i="1"/>
  <c r="R13580" i="1"/>
  <c r="R13581" i="1"/>
  <c r="R13582" i="1"/>
  <c r="R13583" i="1"/>
  <c r="R13584" i="1"/>
  <c r="R13585" i="1"/>
  <c r="R13586" i="1"/>
  <c r="R13587" i="1"/>
  <c r="R13588" i="1"/>
  <c r="R13589" i="1"/>
  <c r="R13590" i="1"/>
  <c r="R13591" i="1"/>
  <c r="R13592" i="1"/>
  <c r="R13593" i="1"/>
  <c r="R13594" i="1"/>
  <c r="R13595" i="1"/>
  <c r="R13596" i="1"/>
  <c r="R13597" i="1"/>
  <c r="R13598" i="1"/>
  <c r="R13599" i="1"/>
  <c r="R13600" i="1"/>
  <c r="R13601" i="1"/>
  <c r="R13602" i="1"/>
  <c r="R13603" i="1"/>
  <c r="R13604" i="1"/>
  <c r="R13605" i="1"/>
  <c r="R13606" i="1"/>
  <c r="R13607" i="1"/>
  <c r="R13608" i="1"/>
  <c r="R13609" i="1"/>
  <c r="R13610" i="1"/>
  <c r="R13611" i="1"/>
  <c r="R13612" i="1"/>
  <c r="R13613" i="1"/>
  <c r="R13614" i="1"/>
  <c r="R13615" i="1"/>
  <c r="R13616" i="1"/>
  <c r="R13617" i="1"/>
  <c r="R13618" i="1"/>
  <c r="R13619" i="1"/>
  <c r="R13620" i="1"/>
  <c r="R13621" i="1"/>
  <c r="R13622" i="1"/>
  <c r="R13623" i="1"/>
  <c r="R13624" i="1"/>
  <c r="R13625" i="1"/>
  <c r="R13626" i="1"/>
  <c r="R13627" i="1"/>
  <c r="R13628" i="1"/>
  <c r="R13629" i="1"/>
  <c r="R13630" i="1"/>
  <c r="R13631" i="1"/>
  <c r="R13632" i="1"/>
  <c r="R13633" i="1"/>
  <c r="R13634" i="1"/>
  <c r="R13635" i="1"/>
  <c r="R13636" i="1"/>
  <c r="R13637" i="1"/>
  <c r="R13638" i="1"/>
  <c r="R13639" i="1"/>
  <c r="R13640" i="1"/>
  <c r="R13641" i="1"/>
  <c r="R13642" i="1"/>
  <c r="R13643" i="1"/>
  <c r="R13644" i="1"/>
  <c r="R13645" i="1"/>
  <c r="R13646" i="1"/>
  <c r="R13647" i="1"/>
  <c r="R13648" i="1"/>
  <c r="R13649" i="1"/>
  <c r="R13650" i="1"/>
  <c r="R13651" i="1"/>
  <c r="R13652" i="1"/>
  <c r="R13653" i="1"/>
  <c r="R13654" i="1"/>
  <c r="R13655" i="1"/>
  <c r="R13656" i="1"/>
  <c r="R13657" i="1"/>
  <c r="R13658" i="1"/>
  <c r="R13659" i="1"/>
  <c r="R13660" i="1"/>
  <c r="R13661" i="1"/>
  <c r="R13662" i="1"/>
  <c r="R13663" i="1"/>
  <c r="R13664" i="1"/>
  <c r="R13665" i="1"/>
  <c r="R13666" i="1"/>
  <c r="R13667" i="1"/>
  <c r="R13668" i="1"/>
  <c r="R13669" i="1"/>
  <c r="R13670" i="1"/>
  <c r="R13671" i="1"/>
  <c r="R13672" i="1"/>
  <c r="R13673" i="1"/>
  <c r="R13674" i="1"/>
  <c r="R13675" i="1"/>
  <c r="R13676" i="1"/>
  <c r="R13677" i="1"/>
  <c r="R13678" i="1"/>
  <c r="R13679" i="1"/>
  <c r="R13680" i="1"/>
  <c r="R13681" i="1"/>
  <c r="R13682" i="1"/>
  <c r="R13683" i="1"/>
  <c r="R13684" i="1"/>
  <c r="R13685" i="1"/>
  <c r="R13686" i="1"/>
  <c r="R13687" i="1"/>
  <c r="R13688" i="1"/>
  <c r="R13689" i="1"/>
  <c r="R13690" i="1"/>
  <c r="R13691" i="1"/>
  <c r="R13692" i="1"/>
  <c r="R13693" i="1"/>
  <c r="R13694" i="1"/>
  <c r="R13695" i="1"/>
  <c r="R13696" i="1"/>
  <c r="R13697" i="1"/>
  <c r="R13698" i="1"/>
  <c r="R13699" i="1"/>
  <c r="R13700" i="1"/>
  <c r="R13701" i="1"/>
  <c r="R13702" i="1"/>
  <c r="R13703" i="1"/>
  <c r="R13704" i="1"/>
  <c r="R13705" i="1"/>
  <c r="R13706" i="1"/>
  <c r="R13707" i="1"/>
  <c r="R13708" i="1"/>
  <c r="R13709" i="1"/>
  <c r="R13710" i="1"/>
  <c r="R13711" i="1"/>
  <c r="R13712" i="1"/>
  <c r="R13713" i="1"/>
  <c r="R13714" i="1"/>
  <c r="R13715" i="1"/>
  <c r="R13716" i="1"/>
  <c r="R13717" i="1"/>
  <c r="R13718" i="1"/>
  <c r="R13719" i="1"/>
  <c r="R13720" i="1"/>
  <c r="R13721" i="1"/>
  <c r="R13722" i="1"/>
  <c r="R13723" i="1"/>
  <c r="R13724" i="1"/>
  <c r="R13725" i="1"/>
  <c r="R13726" i="1"/>
  <c r="R13727" i="1"/>
  <c r="R13728" i="1"/>
  <c r="R13729" i="1"/>
  <c r="R13730" i="1"/>
  <c r="R13731" i="1"/>
  <c r="R13732" i="1"/>
  <c r="R13733" i="1"/>
  <c r="R13734" i="1"/>
  <c r="R13735" i="1"/>
  <c r="R13736" i="1"/>
  <c r="R13737" i="1"/>
  <c r="R13738" i="1"/>
  <c r="R13739" i="1"/>
  <c r="R13740" i="1"/>
  <c r="R13741" i="1"/>
  <c r="R13742" i="1"/>
  <c r="R13743" i="1"/>
  <c r="R13744" i="1"/>
  <c r="R13745" i="1"/>
  <c r="R13746" i="1"/>
  <c r="R13747" i="1"/>
  <c r="R13748" i="1"/>
  <c r="R13749" i="1"/>
  <c r="R13750" i="1"/>
  <c r="R13751" i="1"/>
  <c r="R13752" i="1"/>
  <c r="R13753" i="1"/>
  <c r="R13754" i="1"/>
  <c r="R13755" i="1"/>
  <c r="R13756" i="1"/>
  <c r="R13757" i="1"/>
  <c r="R13758" i="1"/>
  <c r="R13759" i="1"/>
  <c r="R13760" i="1"/>
  <c r="R13761" i="1"/>
  <c r="R13762" i="1"/>
  <c r="R13763" i="1"/>
  <c r="R13764" i="1"/>
  <c r="R13765" i="1"/>
  <c r="R13766" i="1"/>
  <c r="R13767" i="1"/>
  <c r="R13768" i="1"/>
  <c r="R13769" i="1"/>
  <c r="R13770" i="1"/>
  <c r="R13771" i="1"/>
  <c r="R13772" i="1"/>
  <c r="R13773" i="1"/>
  <c r="R13774" i="1"/>
  <c r="R13775" i="1"/>
  <c r="R13776" i="1"/>
  <c r="R13777" i="1"/>
  <c r="R13778" i="1"/>
  <c r="R13779" i="1"/>
  <c r="R13780" i="1"/>
  <c r="R13781" i="1"/>
  <c r="R13782" i="1"/>
  <c r="R13783" i="1"/>
  <c r="R13784" i="1"/>
  <c r="R13785" i="1"/>
  <c r="R13786" i="1"/>
  <c r="R13787" i="1"/>
  <c r="R13788" i="1"/>
  <c r="R13789" i="1"/>
  <c r="R13790" i="1"/>
  <c r="R13791" i="1"/>
  <c r="R13792" i="1"/>
  <c r="R13793" i="1"/>
  <c r="R13794" i="1"/>
  <c r="R13795" i="1"/>
  <c r="R13796" i="1"/>
  <c r="R13797" i="1"/>
  <c r="R13798" i="1"/>
  <c r="R13799" i="1"/>
  <c r="R13800" i="1"/>
  <c r="R13801" i="1"/>
  <c r="R13802" i="1"/>
  <c r="R13803" i="1"/>
  <c r="R13804" i="1"/>
  <c r="R13805" i="1"/>
  <c r="R13806" i="1"/>
  <c r="R13807" i="1"/>
  <c r="R13808" i="1"/>
  <c r="R13809" i="1"/>
  <c r="R13810" i="1"/>
  <c r="R13811" i="1"/>
  <c r="R13812" i="1"/>
  <c r="R13813" i="1"/>
  <c r="R13814" i="1"/>
  <c r="R13815" i="1"/>
  <c r="R13816" i="1"/>
  <c r="R13817" i="1"/>
  <c r="R13818" i="1"/>
  <c r="R13819" i="1"/>
  <c r="R13820" i="1"/>
  <c r="R13821" i="1"/>
  <c r="R13822" i="1"/>
  <c r="R13823" i="1"/>
  <c r="R13824" i="1"/>
  <c r="R13825" i="1"/>
  <c r="R13826" i="1"/>
  <c r="R13827" i="1"/>
  <c r="R13828" i="1"/>
  <c r="R13829" i="1"/>
  <c r="R13830" i="1"/>
  <c r="R13831" i="1"/>
  <c r="R13832" i="1"/>
  <c r="R13833" i="1"/>
  <c r="R13834" i="1"/>
  <c r="R13835" i="1"/>
  <c r="R13836" i="1"/>
  <c r="R13837" i="1"/>
  <c r="R13838" i="1"/>
  <c r="R13839" i="1"/>
  <c r="R13840" i="1"/>
  <c r="R13841" i="1"/>
  <c r="R13842" i="1"/>
  <c r="R13843" i="1"/>
  <c r="R13844" i="1"/>
  <c r="R13845" i="1"/>
  <c r="R13846" i="1"/>
  <c r="R13847" i="1"/>
  <c r="R13848" i="1"/>
  <c r="R13849" i="1"/>
  <c r="R13850" i="1"/>
  <c r="R13851" i="1"/>
  <c r="R13852" i="1"/>
  <c r="R13853" i="1"/>
  <c r="R13854" i="1"/>
  <c r="R13855" i="1"/>
  <c r="R13856" i="1"/>
  <c r="R13857" i="1"/>
  <c r="R13858" i="1"/>
  <c r="R13859" i="1"/>
  <c r="R13860" i="1"/>
  <c r="R13861" i="1"/>
  <c r="R13862" i="1"/>
  <c r="R13863" i="1"/>
  <c r="R13864" i="1"/>
  <c r="R13865" i="1"/>
  <c r="R13866" i="1"/>
  <c r="R13867" i="1"/>
  <c r="R13868" i="1"/>
  <c r="R13869" i="1"/>
  <c r="R13870" i="1"/>
  <c r="R13871" i="1"/>
  <c r="R13872" i="1"/>
  <c r="R13873" i="1"/>
  <c r="R13874" i="1"/>
  <c r="R13875" i="1"/>
  <c r="R13876" i="1"/>
  <c r="R13877" i="1"/>
  <c r="R13878" i="1"/>
  <c r="R13879" i="1"/>
  <c r="R13880" i="1"/>
  <c r="R13881" i="1"/>
  <c r="R13882" i="1"/>
  <c r="R13883" i="1"/>
  <c r="R13884" i="1"/>
  <c r="R13885" i="1"/>
  <c r="R13886" i="1"/>
  <c r="R13887" i="1"/>
  <c r="R13888" i="1"/>
  <c r="R13889" i="1"/>
  <c r="R13890" i="1"/>
  <c r="R13891" i="1"/>
  <c r="R13892" i="1"/>
  <c r="R13893" i="1"/>
  <c r="R13894" i="1"/>
  <c r="R13895" i="1"/>
  <c r="R13896" i="1"/>
  <c r="R13897" i="1"/>
  <c r="R13898" i="1"/>
  <c r="R13899" i="1"/>
  <c r="R13900" i="1"/>
  <c r="R13901" i="1"/>
  <c r="R13902" i="1"/>
  <c r="R13903" i="1"/>
  <c r="R13904" i="1"/>
  <c r="R13905" i="1"/>
  <c r="R13906" i="1"/>
  <c r="R13907" i="1"/>
  <c r="R13908" i="1"/>
  <c r="R13909" i="1"/>
  <c r="R13910" i="1"/>
  <c r="R13911" i="1"/>
  <c r="R13912" i="1"/>
  <c r="R13913" i="1"/>
  <c r="R13914" i="1"/>
  <c r="R13915" i="1"/>
  <c r="R13916" i="1"/>
  <c r="R13917" i="1"/>
  <c r="R13918" i="1"/>
  <c r="R13919" i="1"/>
  <c r="R13920" i="1"/>
  <c r="R13921" i="1"/>
  <c r="R13922" i="1"/>
  <c r="R13923" i="1"/>
  <c r="R13924" i="1"/>
  <c r="R13925" i="1"/>
  <c r="R13926" i="1"/>
  <c r="R13927" i="1"/>
  <c r="R13928" i="1"/>
  <c r="R13929" i="1"/>
  <c r="R13930" i="1"/>
  <c r="R13931" i="1"/>
  <c r="R13932" i="1"/>
  <c r="R13933" i="1"/>
  <c r="R13934" i="1"/>
  <c r="R13935" i="1"/>
  <c r="R13936" i="1"/>
  <c r="R13937" i="1"/>
  <c r="R13938" i="1"/>
  <c r="R13939" i="1"/>
  <c r="R13940" i="1"/>
  <c r="R13941" i="1"/>
  <c r="R13942" i="1"/>
  <c r="R13943" i="1"/>
  <c r="R13944" i="1"/>
  <c r="R13945" i="1"/>
  <c r="R13946" i="1"/>
  <c r="R13947" i="1"/>
  <c r="R13948" i="1"/>
  <c r="R13949" i="1"/>
  <c r="R13950" i="1"/>
  <c r="R13951" i="1"/>
  <c r="R13952" i="1"/>
  <c r="R13953" i="1"/>
  <c r="R13954" i="1"/>
  <c r="R13955" i="1"/>
  <c r="R13956" i="1"/>
  <c r="R13957" i="1"/>
  <c r="R13958" i="1"/>
  <c r="R13959" i="1"/>
  <c r="R13960" i="1"/>
  <c r="R13961" i="1"/>
  <c r="R13962" i="1"/>
  <c r="R13963" i="1"/>
  <c r="R13964" i="1"/>
  <c r="R13965" i="1"/>
  <c r="R13966" i="1"/>
  <c r="R13967" i="1"/>
  <c r="R13968" i="1"/>
  <c r="R13969" i="1"/>
  <c r="R13970" i="1"/>
  <c r="R13971" i="1"/>
  <c r="R13972" i="1"/>
  <c r="R13973" i="1"/>
  <c r="R13974" i="1"/>
  <c r="R13975" i="1"/>
  <c r="R13976" i="1"/>
  <c r="R13977" i="1"/>
  <c r="R13978" i="1"/>
  <c r="R13979" i="1"/>
  <c r="R13980" i="1"/>
  <c r="R13981" i="1"/>
  <c r="R13982" i="1"/>
  <c r="R13983" i="1"/>
  <c r="R13984" i="1"/>
  <c r="R13985" i="1"/>
  <c r="R13986" i="1"/>
  <c r="R13987" i="1"/>
  <c r="R13988" i="1"/>
  <c r="R13989" i="1"/>
  <c r="R13990" i="1"/>
  <c r="R13991" i="1"/>
  <c r="R13992" i="1"/>
  <c r="R13993" i="1"/>
  <c r="R13994" i="1"/>
  <c r="R13995" i="1"/>
  <c r="R13996" i="1"/>
  <c r="R13997" i="1"/>
  <c r="R13998" i="1"/>
  <c r="R13999" i="1"/>
  <c r="R14000" i="1"/>
  <c r="R14001" i="1"/>
  <c r="R14002" i="1"/>
  <c r="R14003" i="1"/>
  <c r="R14004" i="1"/>
  <c r="R14005" i="1"/>
  <c r="R14006" i="1"/>
  <c r="R14007" i="1"/>
  <c r="R14008" i="1"/>
  <c r="R14009" i="1"/>
  <c r="R14010" i="1"/>
  <c r="R14011" i="1"/>
  <c r="R14012" i="1"/>
  <c r="R14013" i="1"/>
  <c r="R14014" i="1"/>
  <c r="R14015" i="1"/>
  <c r="R14016" i="1"/>
  <c r="R14017" i="1"/>
  <c r="R14018" i="1"/>
  <c r="R14019" i="1"/>
  <c r="R14020" i="1"/>
  <c r="R14021" i="1"/>
  <c r="R14022" i="1"/>
  <c r="R14023" i="1"/>
  <c r="R14024" i="1"/>
  <c r="R14025" i="1"/>
  <c r="R14026" i="1"/>
  <c r="R14027" i="1"/>
  <c r="R14028" i="1"/>
  <c r="R14029" i="1"/>
  <c r="R14030" i="1"/>
  <c r="R14031" i="1"/>
  <c r="R14032" i="1"/>
  <c r="R14033" i="1"/>
  <c r="R14034" i="1"/>
  <c r="R14035" i="1"/>
  <c r="R14036" i="1"/>
  <c r="R14037" i="1"/>
  <c r="R14038" i="1"/>
  <c r="R14039" i="1"/>
  <c r="R14040" i="1"/>
  <c r="R14041" i="1"/>
  <c r="R14042" i="1"/>
  <c r="R14043" i="1"/>
  <c r="R14044" i="1"/>
  <c r="R14045" i="1"/>
  <c r="R14046" i="1"/>
  <c r="R14047" i="1"/>
  <c r="R14048" i="1"/>
  <c r="R14049" i="1"/>
  <c r="R14050" i="1"/>
  <c r="R14051" i="1"/>
  <c r="R14052" i="1"/>
  <c r="R14053" i="1"/>
  <c r="R14054" i="1"/>
  <c r="R14055" i="1"/>
  <c r="R14056" i="1"/>
  <c r="R14057" i="1"/>
  <c r="R14058" i="1"/>
  <c r="R14059" i="1"/>
  <c r="R14060" i="1"/>
  <c r="R14061" i="1"/>
  <c r="R14062" i="1"/>
  <c r="R14063" i="1"/>
  <c r="R14064" i="1"/>
  <c r="R14065" i="1"/>
  <c r="R14066" i="1"/>
  <c r="R14067" i="1"/>
  <c r="R14068" i="1"/>
  <c r="R14069" i="1"/>
  <c r="R14070" i="1"/>
  <c r="R14071" i="1"/>
  <c r="R14072" i="1"/>
  <c r="R14073" i="1"/>
  <c r="R14074" i="1"/>
  <c r="R14075" i="1"/>
  <c r="R14076" i="1"/>
  <c r="R14077" i="1"/>
  <c r="R14078" i="1"/>
  <c r="R14079" i="1"/>
  <c r="R14080" i="1"/>
  <c r="R14081" i="1"/>
  <c r="R14082" i="1"/>
  <c r="R14083" i="1"/>
  <c r="R14084" i="1"/>
  <c r="R14085" i="1"/>
  <c r="R14086" i="1"/>
  <c r="R14087" i="1"/>
  <c r="R14088" i="1"/>
  <c r="R14089" i="1"/>
  <c r="R14090" i="1"/>
  <c r="R14091" i="1"/>
  <c r="R14092" i="1"/>
  <c r="R14093" i="1"/>
  <c r="R14094" i="1"/>
  <c r="R14095" i="1"/>
  <c r="R14096" i="1"/>
  <c r="R14097" i="1"/>
  <c r="R14098" i="1"/>
  <c r="R14099" i="1"/>
  <c r="R14100" i="1"/>
  <c r="R14101" i="1"/>
  <c r="R14102" i="1"/>
  <c r="R14103" i="1"/>
  <c r="R14104" i="1"/>
  <c r="R14105" i="1"/>
  <c r="R14106" i="1"/>
  <c r="R14107" i="1"/>
  <c r="R14108" i="1"/>
  <c r="R14109" i="1"/>
  <c r="R14110" i="1"/>
  <c r="R14111" i="1"/>
  <c r="R14112" i="1"/>
  <c r="R14113" i="1"/>
  <c r="R14114" i="1"/>
  <c r="R14115" i="1"/>
  <c r="R14116" i="1"/>
  <c r="R14117" i="1"/>
  <c r="R14118" i="1"/>
  <c r="R14119" i="1"/>
  <c r="R14120" i="1"/>
  <c r="R14121" i="1"/>
  <c r="R14122" i="1"/>
  <c r="R14123" i="1"/>
  <c r="R14124" i="1"/>
  <c r="R14125" i="1"/>
  <c r="R14126" i="1"/>
  <c r="R14127" i="1"/>
  <c r="R14128" i="1"/>
  <c r="R14129" i="1"/>
  <c r="R14130" i="1"/>
  <c r="R14131" i="1"/>
  <c r="R14132" i="1"/>
  <c r="R14133" i="1"/>
  <c r="R14134" i="1"/>
  <c r="R14135" i="1"/>
  <c r="R14136" i="1"/>
  <c r="R14137" i="1"/>
  <c r="R14138" i="1"/>
  <c r="R14139" i="1"/>
  <c r="R14140" i="1"/>
  <c r="R14141" i="1"/>
  <c r="R14142" i="1"/>
  <c r="R14143" i="1"/>
  <c r="R14144" i="1"/>
  <c r="R14145" i="1"/>
  <c r="R14146" i="1"/>
  <c r="R14147" i="1"/>
  <c r="R14148" i="1"/>
  <c r="R14149" i="1"/>
  <c r="R14150" i="1"/>
  <c r="R14151" i="1"/>
  <c r="R14152" i="1"/>
  <c r="R14153" i="1"/>
  <c r="R14154" i="1"/>
  <c r="R14155" i="1"/>
  <c r="R14156" i="1"/>
  <c r="R14157" i="1"/>
  <c r="R14158" i="1"/>
  <c r="R14159" i="1"/>
  <c r="R14160" i="1"/>
  <c r="R14161" i="1"/>
  <c r="R14162" i="1"/>
  <c r="R14163" i="1"/>
  <c r="R14164" i="1"/>
  <c r="R14165" i="1"/>
  <c r="R14166" i="1"/>
  <c r="R14167" i="1"/>
  <c r="R14168" i="1"/>
  <c r="R14169" i="1"/>
  <c r="R14170" i="1"/>
  <c r="R14171" i="1"/>
  <c r="R14172" i="1"/>
  <c r="R14173" i="1"/>
  <c r="R14174" i="1"/>
  <c r="R14175" i="1"/>
  <c r="R14176" i="1"/>
  <c r="R14177" i="1"/>
  <c r="R14178" i="1"/>
  <c r="R14179" i="1"/>
  <c r="R14180" i="1"/>
  <c r="R14181" i="1"/>
  <c r="R14182" i="1"/>
  <c r="R14183" i="1"/>
  <c r="R14184" i="1"/>
  <c r="R14185" i="1"/>
  <c r="R14186" i="1"/>
  <c r="R14187" i="1"/>
  <c r="R14188" i="1"/>
  <c r="R14189" i="1"/>
  <c r="R14190" i="1"/>
  <c r="R14191" i="1"/>
  <c r="R14192" i="1"/>
  <c r="R14193" i="1"/>
  <c r="R14194" i="1"/>
  <c r="R14195" i="1"/>
  <c r="R14196" i="1"/>
  <c r="R14197" i="1"/>
  <c r="R14198" i="1"/>
  <c r="R14199" i="1"/>
  <c r="R14200" i="1"/>
  <c r="R14201" i="1"/>
  <c r="R14202" i="1"/>
  <c r="R14203" i="1"/>
  <c r="R14204" i="1"/>
  <c r="R14205" i="1"/>
  <c r="R14206" i="1"/>
  <c r="R14207" i="1"/>
  <c r="R14208" i="1"/>
  <c r="R14209" i="1"/>
  <c r="R14210" i="1"/>
  <c r="R14211" i="1"/>
  <c r="R14212" i="1"/>
  <c r="R14213" i="1"/>
  <c r="R14214" i="1"/>
  <c r="R14215" i="1"/>
  <c r="R14216" i="1"/>
  <c r="R14217" i="1"/>
  <c r="R14218" i="1"/>
  <c r="R14219" i="1"/>
  <c r="R14220" i="1"/>
  <c r="R14221" i="1"/>
  <c r="R14222" i="1"/>
  <c r="R14223" i="1"/>
  <c r="R14224" i="1"/>
  <c r="R14225" i="1"/>
  <c r="R14226" i="1"/>
  <c r="R14227" i="1"/>
  <c r="R14228" i="1"/>
  <c r="R14229" i="1"/>
  <c r="R14230" i="1"/>
  <c r="R14231" i="1"/>
  <c r="R14232" i="1"/>
  <c r="R14233" i="1"/>
  <c r="R14234" i="1"/>
  <c r="R14235" i="1"/>
  <c r="R14236" i="1"/>
  <c r="R14237" i="1"/>
  <c r="R14238" i="1"/>
  <c r="R14239" i="1"/>
  <c r="R14240" i="1"/>
  <c r="R14241" i="1"/>
  <c r="R14242" i="1"/>
  <c r="R14243" i="1"/>
  <c r="R14244" i="1"/>
  <c r="R14245" i="1"/>
  <c r="R14246" i="1"/>
  <c r="R14247" i="1"/>
  <c r="R14248" i="1"/>
  <c r="R14249" i="1"/>
  <c r="R14250" i="1"/>
  <c r="R14251" i="1"/>
  <c r="R14252" i="1"/>
  <c r="R14253" i="1"/>
  <c r="R14254" i="1"/>
  <c r="R14255" i="1"/>
  <c r="R14256" i="1"/>
  <c r="R14257" i="1"/>
  <c r="R14258" i="1"/>
  <c r="R14259" i="1"/>
  <c r="R14260" i="1"/>
  <c r="R14261" i="1"/>
  <c r="R14262" i="1"/>
  <c r="R14263" i="1"/>
  <c r="R14264" i="1"/>
  <c r="R14265" i="1"/>
  <c r="R14266" i="1"/>
  <c r="R14267" i="1"/>
  <c r="R14268" i="1"/>
  <c r="R14269" i="1"/>
  <c r="R14270" i="1"/>
  <c r="R14271" i="1"/>
  <c r="R14272" i="1"/>
  <c r="R14273" i="1"/>
  <c r="R14274" i="1"/>
  <c r="R14275" i="1"/>
  <c r="R14276" i="1"/>
  <c r="R14277" i="1"/>
  <c r="R14278" i="1"/>
  <c r="R14279" i="1"/>
  <c r="R14280" i="1"/>
  <c r="R14281" i="1"/>
  <c r="R14282" i="1"/>
  <c r="R14283" i="1"/>
  <c r="R14284" i="1"/>
  <c r="R14285" i="1"/>
  <c r="R14286" i="1"/>
  <c r="R14287" i="1"/>
  <c r="R14288" i="1"/>
  <c r="R14289" i="1"/>
  <c r="R14290" i="1"/>
  <c r="R14291" i="1"/>
  <c r="R14292" i="1"/>
  <c r="R14293" i="1"/>
  <c r="R14294" i="1"/>
  <c r="R14295" i="1"/>
  <c r="R14296" i="1"/>
  <c r="R14297" i="1"/>
  <c r="R14298" i="1"/>
  <c r="R14299" i="1"/>
  <c r="R14300" i="1"/>
  <c r="R14301" i="1"/>
  <c r="R14302" i="1"/>
  <c r="R14303" i="1"/>
  <c r="R14304" i="1"/>
  <c r="R14305" i="1"/>
  <c r="R14306" i="1"/>
  <c r="R14307" i="1"/>
  <c r="R14308" i="1"/>
  <c r="R14309" i="1"/>
  <c r="R14310" i="1"/>
  <c r="R14311" i="1"/>
  <c r="R14312" i="1"/>
  <c r="R14313" i="1"/>
  <c r="R14314" i="1"/>
  <c r="R14315" i="1"/>
  <c r="R14316" i="1"/>
  <c r="R14317" i="1"/>
  <c r="R14318" i="1"/>
  <c r="R14319" i="1"/>
  <c r="R14320" i="1"/>
  <c r="R14321" i="1"/>
  <c r="R14322" i="1"/>
  <c r="R14323" i="1"/>
  <c r="R14324" i="1"/>
  <c r="R14325" i="1"/>
  <c r="R14326" i="1"/>
  <c r="R14327" i="1"/>
  <c r="R14328" i="1"/>
  <c r="R14329" i="1"/>
  <c r="R14330" i="1"/>
  <c r="R14331" i="1"/>
  <c r="R14332" i="1"/>
  <c r="R14333" i="1"/>
  <c r="R14334" i="1"/>
  <c r="R14335" i="1"/>
  <c r="R14336" i="1"/>
  <c r="R14337" i="1"/>
  <c r="R14338" i="1"/>
  <c r="R14339" i="1"/>
  <c r="R14340" i="1"/>
  <c r="R14341" i="1"/>
  <c r="R14342" i="1"/>
  <c r="R14343" i="1"/>
  <c r="R14344" i="1"/>
  <c r="R14345" i="1"/>
  <c r="R14346" i="1"/>
  <c r="R14347" i="1"/>
  <c r="R14348" i="1"/>
  <c r="R14349" i="1"/>
  <c r="R14350" i="1"/>
  <c r="R14351" i="1"/>
  <c r="R14352" i="1"/>
  <c r="R14353" i="1"/>
  <c r="R14354" i="1"/>
  <c r="R14355" i="1"/>
  <c r="R14356" i="1"/>
  <c r="R14357" i="1"/>
  <c r="R14358" i="1"/>
  <c r="R14359" i="1"/>
  <c r="R14360" i="1"/>
  <c r="R14361" i="1"/>
  <c r="R14362" i="1"/>
  <c r="R14363" i="1"/>
  <c r="R14364" i="1"/>
  <c r="R14365" i="1"/>
  <c r="R14366" i="1"/>
  <c r="R14367" i="1"/>
  <c r="R14368" i="1"/>
  <c r="R14369" i="1"/>
  <c r="R14370" i="1"/>
  <c r="R14371" i="1"/>
  <c r="R14372" i="1"/>
  <c r="R14373" i="1"/>
  <c r="R14374" i="1"/>
  <c r="R14375" i="1"/>
  <c r="R14376" i="1"/>
  <c r="R14377" i="1"/>
  <c r="R14378" i="1"/>
  <c r="R14379" i="1"/>
  <c r="R14380" i="1"/>
  <c r="R14381" i="1"/>
  <c r="R14382" i="1"/>
  <c r="R14383" i="1"/>
  <c r="R14384" i="1"/>
  <c r="R14385" i="1"/>
  <c r="R14386" i="1"/>
  <c r="R14387" i="1"/>
  <c r="R14388" i="1"/>
  <c r="R14389" i="1"/>
  <c r="R14390" i="1"/>
  <c r="R14391" i="1"/>
  <c r="R14392" i="1"/>
  <c r="R14393" i="1"/>
  <c r="R14394" i="1"/>
  <c r="R14395" i="1"/>
  <c r="R14396" i="1"/>
  <c r="R14397" i="1"/>
  <c r="R14398" i="1"/>
  <c r="R14399" i="1"/>
  <c r="R14400" i="1"/>
  <c r="R14401" i="1"/>
  <c r="R14402" i="1"/>
  <c r="R14403" i="1"/>
  <c r="R14404" i="1"/>
  <c r="R14405" i="1"/>
  <c r="R14406" i="1"/>
  <c r="R14407" i="1"/>
  <c r="R14408" i="1"/>
  <c r="R14409" i="1"/>
  <c r="R14410" i="1"/>
  <c r="R14411" i="1"/>
  <c r="R14412" i="1"/>
  <c r="R14413" i="1"/>
  <c r="R14414" i="1"/>
  <c r="R14415" i="1"/>
  <c r="R14416" i="1"/>
  <c r="R14417" i="1"/>
  <c r="R14418" i="1"/>
  <c r="R14419" i="1"/>
  <c r="R14420" i="1"/>
  <c r="R14421" i="1"/>
  <c r="R14422" i="1"/>
  <c r="R14423" i="1"/>
  <c r="R14424" i="1"/>
  <c r="R14425" i="1"/>
  <c r="R14426" i="1"/>
  <c r="R14427" i="1"/>
  <c r="R14428" i="1"/>
  <c r="R14429" i="1"/>
  <c r="R14430" i="1"/>
  <c r="R14431" i="1"/>
  <c r="R14432" i="1"/>
  <c r="R14433" i="1"/>
  <c r="R14434" i="1"/>
  <c r="R14435" i="1"/>
  <c r="R14436" i="1"/>
  <c r="R14437" i="1"/>
  <c r="R14438" i="1"/>
  <c r="R14439" i="1"/>
  <c r="R14440" i="1"/>
  <c r="R14441" i="1"/>
  <c r="R14442" i="1"/>
  <c r="R14443" i="1"/>
  <c r="R14444" i="1"/>
  <c r="R14445" i="1"/>
  <c r="R14446" i="1"/>
  <c r="R14447" i="1"/>
  <c r="R14448" i="1"/>
  <c r="R14449" i="1"/>
  <c r="R14450" i="1"/>
  <c r="R14451" i="1"/>
  <c r="R14452" i="1"/>
  <c r="R14453" i="1"/>
  <c r="R14454" i="1"/>
  <c r="R14455" i="1"/>
  <c r="R14456" i="1"/>
  <c r="R14457" i="1"/>
  <c r="R14458" i="1"/>
  <c r="R14459" i="1"/>
  <c r="R14460" i="1"/>
  <c r="R14461" i="1"/>
  <c r="R14462" i="1"/>
  <c r="R14463" i="1"/>
  <c r="R14464" i="1"/>
  <c r="R14465" i="1"/>
  <c r="R14466" i="1"/>
  <c r="R14467" i="1"/>
  <c r="R14468" i="1"/>
  <c r="R14469" i="1"/>
  <c r="R14470" i="1"/>
  <c r="R14471" i="1"/>
  <c r="R14472" i="1"/>
  <c r="R14473" i="1"/>
  <c r="R14474" i="1"/>
  <c r="R14475" i="1"/>
  <c r="R14476" i="1"/>
  <c r="R14477" i="1"/>
  <c r="R14478" i="1"/>
  <c r="R14479" i="1"/>
  <c r="R14480" i="1"/>
  <c r="R14481" i="1"/>
  <c r="R14482" i="1"/>
  <c r="R14483" i="1"/>
  <c r="R14484" i="1"/>
  <c r="R14485" i="1"/>
  <c r="R14486" i="1"/>
  <c r="R14487" i="1"/>
  <c r="R14488" i="1"/>
  <c r="R14489" i="1"/>
  <c r="R14490" i="1"/>
  <c r="R14491" i="1"/>
  <c r="R14492" i="1"/>
  <c r="R14493" i="1"/>
  <c r="R14494" i="1"/>
  <c r="R14495" i="1"/>
  <c r="R14496" i="1"/>
  <c r="R14497" i="1"/>
  <c r="R14498" i="1"/>
  <c r="R14499" i="1"/>
  <c r="R14500" i="1"/>
  <c r="R14501" i="1"/>
  <c r="R14502" i="1"/>
  <c r="R14503" i="1"/>
  <c r="R14504" i="1"/>
  <c r="R14505" i="1"/>
  <c r="R14506" i="1"/>
  <c r="R14507" i="1"/>
  <c r="R14508" i="1"/>
  <c r="R14509" i="1"/>
  <c r="R14510" i="1"/>
  <c r="R14511" i="1"/>
  <c r="R14512" i="1"/>
  <c r="R14513" i="1"/>
  <c r="R14514" i="1"/>
  <c r="R14515" i="1"/>
  <c r="R14516" i="1"/>
  <c r="R14517" i="1"/>
  <c r="R14518" i="1"/>
  <c r="R14519" i="1"/>
  <c r="R14520" i="1"/>
  <c r="R14521" i="1"/>
  <c r="R14522" i="1"/>
  <c r="R14523" i="1"/>
  <c r="R14524" i="1"/>
  <c r="R14525" i="1"/>
  <c r="R14526" i="1"/>
  <c r="R14527" i="1"/>
  <c r="R14528" i="1"/>
  <c r="R14529" i="1"/>
  <c r="R14530" i="1"/>
  <c r="R14531" i="1"/>
  <c r="R14532" i="1"/>
  <c r="R14533" i="1"/>
  <c r="R14534" i="1"/>
  <c r="R14535" i="1"/>
  <c r="R14536" i="1"/>
  <c r="R14537" i="1"/>
  <c r="R14538" i="1"/>
  <c r="R14539" i="1"/>
  <c r="R14540" i="1"/>
  <c r="R14541" i="1"/>
  <c r="R14542" i="1"/>
  <c r="R14543" i="1"/>
  <c r="R14544" i="1"/>
  <c r="R14545" i="1"/>
  <c r="R14546" i="1"/>
  <c r="R14547" i="1"/>
  <c r="R14548" i="1"/>
  <c r="R14549" i="1"/>
  <c r="R14550" i="1"/>
  <c r="R14551" i="1"/>
  <c r="R14552" i="1"/>
  <c r="R14553" i="1"/>
  <c r="R14554" i="1"/>
  <c r="R14555" i="1"/>
  <c r="R14556" i="1"/>
  <c r="R14557" i="1"/>
  <c r="R14558" i="1"/>
  <c r="R14559" i="1"/>
  <c r="R14560" i="1"/>
  <c r="R14561" i="1"/>
  <c r="R14562" i="1"/>
  <c r="R14563" i="1"/>
  <c r="R14564" i="1"/>
  <c r="R14565" i="1"/>
  <c r="R14566" i="1"/>
  <c r="R14567" i="1"/>
  <c r="R14568" i="1"/>
  <c r="R14569" i="1"/>
  <c r="R14570" i="1"/>
  <c r="R14571" i="1"/>
  <c r="R14572" i="1"/>
  <c r="R14573" i="1"/>
  <c r="R14574" i="1"/>
  <c r="R14575" i="1"/>
  <c r="R14576" i="1"/>
  <c r="R14577" i="1"/>
  <c r="R14578" i="1"/>
  <c r="R14579" i="1"/>
  <c r="R14580" i="1"/>
  <c r="R14581" i="1"/>
  <c r="R14582" i="1"/>
  <c r="R14583" i="1"/>
  <c r="R14584" i="1"/>
  <c r="R14585" i="1"/>
  <c r="R14586" i="1"/>
  <c r="R14587" i="1"/>
  <c r="R14588" i="1"/>
  <c r="R14589" i="1"/>
  <c r="R14590" i="1"/>
  <c r="R14591" i="1"/>
  <c r="R14592" i="1"/>
  <c r="R14593" i="1"/>
  <c r="R14594" i="1"/>
  <c r="R14595" i="1"/>
  <c r="R14596" i="1"/>
  <c r="R14597" i="1"/>
  <c r="R14598" i="1"/>
  <c r="R14599" i="1"/>
  <c r="R14600" i="1"/>
  <c r="R14601" i="1"/>
  <c r="R14602" i="1"/>
  <c r="R14603" i="1"/>
  <c r="R14604" i="1"/>
  <c r="R14605" i="1"/>
  <c r="R14606" i="1"/>
  <c r="R14607" i="1"/>
  <c r="R14608" i="1"/>
  <c r="R14609" i="1"/>
  <c r="R14610" i="1"/>
  <c r="R14611" i="1"/>
  <c r="R14612" i="1"/>
  <c r="R14613" i="1"/>
  <c r="R14614" i="1"/>
  <c r="R14615" i="1"/>
  <c r="R14616" i="1"/>
  <c r="R14617" i="1"/>
  <c r="R14618" i="1"/>
  <c r="R14619" i="1"/>
  <c r="R14620" i="1"/>
  <c r="R14621" i="1"/>
  <c r="R14622" i="1"/>
  <c r="R14623" i="1"/>
  <c r="R14624" i="1"/>
  <c r="R14625" i="1"/>
  <c r="R14626" i="1"/>
  <c r="R14627" i="1"/>
  <c r="R14628" i="1"/>
  <c r="R14629" i="1"/>
  <c r="R14630" i="1"/>
  <c r="R14631" i="1"/>
  <c r="R14632" i="1"/>
  <c r="R14633" i="1"/>
  <c r="R14634" i="1"/>
  <c r="R14635" i="1"/>
  <c r="R14636" i="1"/>
  <c r="R14637" i="1"/>
  <c r="R14638" i="1"/>
  <c r="R14639" i="1"/>
  <c r="R14640" i="1"/>
  <c r="R14641" i="1"/>
  <c r="R14642" i="1"/>
  <c r="R14643" i="1"/>
  <c r="R14644" i="1"/>
  <c r="R14645" i="1"/>
  <c r="R14646" i="1"/>
  <c r="R14647" i="1"/>
  <c r="R14648" i="1"/>
  <c r="R14649" i="1"/>
  <c r="R14650" i="1"/>
  <c r="R14651" i="1"/>
  <c r="R14652" i="1"/>
  <c r="R14653" i="1"/>
  <c r="R14654" i="1"/>
  <c r="R14655" i="1"/>
  <c r="R14656" i="1"/>
  <c r="R14657" i="1"/>
  <c r="R14658" i="1"/>
  <c r="R14659" i="1"/>
  <c r="R14660" i="1"/>
  <c r="R14661" i="1"/>
  <c r="R14662" i="1"/>
  <c r="R14663" i="1"/>
  <c r="R14664" i="1"/>
  <c r="R14665" i="1"/>
  <c r="R14666" i="1"/>
  <c r="R14667" i="1"/>
  <c r="R14668" i="1"/>
  <c r="R14669" i="1"/>
  <c r="R14670" i="1"/>
  <c r="R14671" i="1"/>
  <c r="R14672" i="1"/>
  <c r="R14673" i="1"/>
  <c r="R14674" i="1"/>
  <c r="R14675" i="1"/>
  <c r="R14676" i="1"/>
  <c r="R14677" i="1"/>
  <c r="R14678" i="1"/>
  <c r="R14679" i="1"/>
  <c r="R14680" i="1"/>
  <c r="R14681" i="1"/>
  <c r="R14682" i="1"/>
  <c r="R14683" i="1"/>
  <c r="R14684" i="1"/>
  <c r="R14685" i="1"/>
  <c r="R14686" i="1"/>
  <c r="R14687" i="1"/>
  <c r="R14688" i="1"/>
  <c r="R14689" i="1"/>
  <c r="R14690" i="1"/>
  <c r="R14691" i="1"/>
  <c r="R14692" i="1"/>
  <c r="R14693" i="1"/>
  <c r="R14694" i="1"/>
  <c r="R14695" i="1"/>
  <c r="R14696" i="1"/>
  <c r="R14697" i="1"/>
  <c r="R14698" i="1"/>
  <c r="R14699" i="1"/>
  <c r="R14700" i="1"/>
  <c r="R14701" i="1"/>
  <c r="R14702" i="1"/>
  <c r="R14703" i="1"/>
  <c r="R14704" i="1"/>
  <c r="R14705" i="1"/>
  <c r="R14706" i="1"/>
  <c r="R14707" i="1"/>
  <c r="R14708" i="1"/>
  <c r="R14709" i="1"/>
  <c r="R14710" i="1"/>
  <c r="R14711" i="1"/>
  <c r="R14712" i="1"/>
  <c r="R14713" i="1"/>
  <c r="R14714" i="1"/>
  <c r="R14715" i="1"/>
  <c r="R14716" i="1"/>
  <c r="R14717" i="1"/>
  <c r="R14718" i="1"/>
  <c r="R14719" i="1"/>
  <c r="R14720" i="1"/>
  <c r="R14721" i="1"/>
  <c r="R14722" i="1"/>
  <c r="R14723" i="1"/>
  <c r="R14724" i="1"/>
  <c r="R14725" i="1"/>
  <c r="R14726" i="1"/>
  <c r="R14727" i="1"/>
  <c r="R14728" i="1"/>
  <c r="R14729" i="1"/>
  <c r="R14730" i="1"/>
  <c r="R14731" i="1"/>
  <c r="R14732" i="1"/>
  <c r="R14733" i="1"/>
  <c r="R14734" i="1"/>
  <c r="R14735" i="1"/>
  <c r="R14736" i="1"/>
  <c r="R14737" i="1"/>
  <c r="R14738" i="1"/>
  <c r="R14739" i="1"/>
  <c r="R14740" i="1"/>
  <c r="R14741" i="1"/>
  <c r="R14742" i="1"/>
  <c r="R14743" i="1"/>
  <c r="R14744" i="1"/>
  <c r="R14745" i="1"/>
  <c r="R14746" i="1"/>
  <c r="R14747" i="1"/>
  <c r="R14748" i="1"/>
  <c r="R14749" i="1"/>
  <c r="R14750" i="1"/>
  <c r="R14751" i="1"/>
  <c r="R14752" i="1"/>
  <c r="R14753" i="1"/>
  <c r="R14754" i="1"/>
  <c r="R14755" i="1"/>
  <c r="R14756" i="1"/>
  <c r="R14757" i="1"/>
  <c r="R14758" i="1"/>
  <c r="R14759" i="1"/>
  <c r="R14760" i="1"/>
  <c r="R14761" i="1"/>
  <c r="R14762" i="1"/>
  <c r="R14763" i="1"/>
  <c r="R14764" i="1"/>
  <c r="R14765" i="1"/>
  <c r="R14766" i="1"/>
  <c r="R14767" i="1"/>
  <c r="R14768" i="1"/>
  <c r="R14769" i="1"/>
  <c r="R14770" i="1"/>
  <c r="R14771" i="1"/>
  <c r="R14772" i="1"/>
  <c r="R14773" i="1"/>
  <c r="R14774" i="1"/>
  <c r="R14775" i="1"/>
  <c r="R14776" i="1"/>
  <c r="R14777" i="1"/>
  <c r="R14778" i="1"/>
  <c r="R14779" i="1"/>
  <c r="R14780" i="1"/>
  <c r="R14781" i="1"/>
  <c r="R14782" i="1"/>
  <c r="R14783" i="1"/>
  <c r="R14784" i="1"/>
  <c r="R14785" i="1"/>
  <c r="R14786" i="1"/>
  <c r="R14787" i="1"/>
  <c r="R14788" i="1"/>
  <c r="R14789" i="1"/>
  <c r="R14790" i="1"/>
  <c r="R14791" i="1"/>
  <c r="R14792" i="1"/>
  <c r="R14793" i="1"/>
  <c r="R14794" i="1"/>
  <c r="R14795" i="1"/>
  <c r="R14796" i="1"/>
  <c r="R14797" i="1"/>
  <c r="R14798" i="1"/>
  <c r="R14799" i="1"/>
  <c r="R14800" i="1"/>
  <c r="R14801" i="1"/>
  <c r="R14802" i="1"/>
  <c r="R14803" i="1"/>
  <c r="R14804" i="1"/>
  <c r="R14805" i="1"/>
  <c r="R14806" i="1"/>
  <c r="R14807" i="1"/>
  <c r="R14808" i="1"/>
  <c r="R14809" i="1"/>
  <c r="R14810" i="1"/>
  <c r="R14811" i="1"/>
  <c r="R14812" i="1"/>
  <c r="R14813" i="1"/>
  <c r="R14814" i="1"/>
  <c r="R14815" i="1"/>
  <c r="R14816" i="1"/>
  <c r="R14817" i="1"/>
  <c r="R14818" i="1"/>
  <c r="R14819" i="1"/>
  <c r="R14820" i="1"/>
  <c r="R14821" i="1"/>
  <c r="R14822" i="1"/>
  <c r="R14823" i="1"/>
  <c r="R14824" i="1"/>
  <c r="R14825" i="1"/>
  <c r="R14826" i="1"/>
  <c r="R14827" i="1"/>
  <c r="R14828" i="1"/>
  <c r="R14829" i="1"/>
  <c r="R14830" i="1"/>
  <c r="R14831" i="1"/>
  <c r="R14832" i="1"/>
  <c r="R14833" i="1"/>
  <c r="R14834" i="1"/>
  <c r="R14835" i="1"/>
  <c r="R14836" i="1"/>
  <c r="R14837" i="1"/>
  <c r="R14838" i="1"/>
  <c r="R14839" i="1"/>
  <c r="R14840" i="1"/>
  <c r="R14841" i="1"/>
  <c r="R14842" i="1"/>
  <c r="R14843" i="1"/>
  <c r="R14844" i="1"/>
  <c r="R14845" i="1"/>
  <c r="R14846" i="1"/>
  <c r="R14847" i="1"/>
  <c r="R14848" i="1"/>
  <c r="R14849" i="1"/>
  <c r="R14850" i="1"/>
  <c r="R14851" i="1"/>
  <c r="R14852" i="1"/>
  <c r="R14853" i="1"/>
  <c r="R14854" i="1"/>
  <c r="R14855" i="1"/>
  <c r="R14856" i="1"/>
  <c r="R14857" i="1"/>
  <c r="R14858" i="1"/>
  <c r="R14859" i="1"/>
  <c r="R14860" i="1"/>
  <c r="R14861" i="1"/>
  <c r="R14862" i="1"/>
  <c r="R14863" i="1"/>
  <c r="R14864" i="1"/>
  <c r="R14865" i="1"/>
  <c r="R14866" i="1"/>
  <c r="R14867" i="1"/>
  <c r="R14868" i="1"/>
  <c r="R14869" i="1"/>
  <c r="R14870" i="1"/>
  <c r="R14871" i="1"/>
  <c r="R14872" i="1"/>
  <c r="R14873" i="1"/>
  <c r="R14874" i="1"/>
  <c r="R14875" i="1"/>
  <c r="R14876" i="1"/>
  <c r="R14877" i="1"/>
  <c r="R14878" i="1"/>
  <c r="R14879" i="1"/>
  <c r="R14880" i="1"/>
  <c r="R14881" i="1"/>
  <c r="R14882" i="1"/>
  <c r="R14883" i="1"/>
  <c r="R14884" i="1"/>
  <c r="R14885" i="1"/>
  <c r="R14886" i="1"/>
  <c r="R14887" i="1"/>
  <c r="R14888" i="1"/>
  <c r="R14889" i="1"/>
  <c r="R14890" i="1"/>
  <c r="R14891" i="1"/>
  <c r="R14892" i="1"/>
  <c r="R14893" i="1"/>
  <c r="R14894" i="1"/>
  <c r="R14895" i="1"/>
  <c r="R14896" i="1"/>
  <c r="R14897" i="1"/>
  <c r="R14898" i="1"/>
  <c r="R14899" i="1"/>
  <c r="R14900" i="1"/>
  <c r="R14901" i="1"/>
  <c r="R14902" i="1"/>
  <c r="R14903" i="1"/>
  <c r="R14904" i="1"/>
  <c r="R14905" i="1"/>
  <c r="R14906" i="1"/>
  <c r="R14907" i="1"/>
  <c r="R14908" i="1"/>
  <c r="R14909" i="1"/>
  <c r="R14910" i="1"/>
  <c r="R14911" i="1"/>
  <c r="R14912" i="1"/>
  <c r="R14913" i="1"/>
  <c r="R14914" i="1"/>
  <c r="R14915" i="1"/>
  <c r="R14916" i="1"/>
  <c r="R14917" i="1"/>
  <c r="R14918" i="1"/>
  <c r="R14919" i="1"/>
  <c r="R14920" i="1"/>
  <c r="R14921" i="1"/>
  <c r="R14922" i="1"/>
  <c r="R14923" i="1"/>
  <c r="R14924" i="1"/>
  <c r="R14925" i="1"/>
  <c r="R14926" i="1"/>
  <c r="R14927" i="1"/>
  <c r="R14928" i="1"/>
  <c r="R14929" i="1"/>
  <c r="R14930" i="1"/>
  <c r="R14931" i="1"/>
  <c r="R14932" i="1"/>
  <c r="R14933" i="1"/>
  <c r="R14934" i="1"/>
  <c r="R14935" i="1"/>
  <c r="R14936" i="1"/>
  <c r="R14937" i="1"/>
  <c r="R14938" i="1"/>
  <c r="R14939" i="1"/>
  <c r="R14940" i="1"/>
  <c r="R14941" i="1"/>
  <c r="R14942" i="1"/>
  <c r="R14943" i="1"/>
  <c r="R14944" i="1"/>
  <c r="R14945" i="1"/>
  <c r="R14946" i="1"/>
  <c r="R14947" i="1"/>
  <c r="R14948" i="1"/>
  <c r="R14949" i="1"/>
  <c r="R14950" i="1"/>
  <c r="R14951" i="1"/>
  <c r="R14952" i="1"/>
  <c r="R14953" i="1"/>
  <c r="R14954" i="1"/>
  <c r="R14955" i="1"/>
  <c r="R14956" i="1"/>
  <c r="R14957" i="1"/>
  <c r="R14958" i="1"/>
  <c r="R14959" i="1"/>
  <c r="R14960" i="1"/>
  <c r="R14961" i="1"/>
  <c r="R14962" i="1"/>
  <c r="R14963" i="1"/>
  <c r="R14964" i="1"/>
  <c r="R14965" i="1"/>
  <c r="R14966" i="1"/>
  <c r="R14967" i="1"/>
  <c r="R14968" i="1"/>
  <c r="R14969" i="1"/>
  <c r="R14970" i="1"/>
  <c r="R14971" i="1"/>
  <c r="R14972" i="1"/>
  <c r="R14973" i="1"/>
  <c r="R14974" i="1"/>
  <c r="R14975" i="1"/>
  <c r="R14976" i="1"/>
  <c r="R14977" i="1"/>
  <c r="R14978" i="1"/>
  <c r="R14979" i="1"/>
  <c r="R14980" i="1"/>
  <c r="R14981" i="1"/>
  <c r="R14982" i="1"/>
  <c r="R14983" i="1"/>
  <c r="R14984" i="1"/>
  <c r="R14985" i="1"/>
  <c r="R14986" i="1"/>
  <c r="R14987" i="1"/>
  <c r="R14988" i="1"/>
  <c r="R14989" i="1"/>
  <c r="R14990" i="1"/>
  <c r="R14991" i="1"/>
  <c r="R14992" i="1"/>
  <c r="R14993" i="1"/>
  <c r="R14994" i="1"/>
  <c r="R14995" i="1"/>
  <c r="R14996" i="1"/>
  <c r="R14997" i="1"/>
  <c r="R14998" i="1"/>
  <c r="R14999" i="1"/>
  <c r="R15000" i="1"/>
  <c r="R15001" i="1"/>
  <c r="R15002" i="1"/>
  <c r="R15003" i="1"/>
  <c r="R15004" i="1"/>
  <c r="R15005" i="1"/>
  <c r="R15006" i="1"/>
  <c r="R15007" i="1"/>
  <c r="R15008" i="1"/>
  <c r="R15009" i="1"/>
  <c r="R15010" i="1"/>
  <c r="R15011" i="1"/>
  <c r="R15012" i="1"/>
  <c r="R15013" i="1"/>
  <c r="R15014" i="1"/>
  <c r="R15015" i="1"/>
  <c r="R15016" i="1"/>
  <c r="R15017" i="1"/>
  <c r="R15018" i="1"/>
  <c r="R15019" i="1"/>
  <c r="R15020" i="1"/>
  <c r="R15021" i="1"/>
  <c r="R15022" i="1"/>
  <c r="R15023" i="1"/>
  <c r="R15024" i="1"/>
  <c r="R15025" i="1"/>
  <c r="R15026" i="1"/>
  <c r="R15027" i="1"/>
  <c r="R15028" i="1"/>
  <c r="R15029" i="1"/>
  <c r="R15030" i="1"/>
  <c r="R15031" i="1"/>
  <c r="R15032" i="1"/>
  <c r="R15033" i="1"/>
  <c r="R15034" i="1"/>
  <c r="R15035" i="1"/>
  <c r="R15036" i="1"/>
  <c r="R15037" i="1"/>
  <c r="R15038" i="1"/>
  <c r="R15039" i="1"/>
  <c r="R15040" i="1"/>
  <c r="R15041" i="1"/>
  <c r="R15042" i="1"/>
  <c r="R15043" i="1"/>
  <c r="R15044" i="1"/>
  <c r="R15045" i="1"/>
  <c r="R15046" i="1"/>
  <c r="R15047" i="1"/>
  <c r="R15048" i="1"/>
  <c r="R15049" i="1"/>
  <c r="R15050" i="1"/>
  <c r="R15051" i="1"/>
  <c r="R15052" i="1"/>
  <c r="R15053" i="1"/>
  <c r="R15054" i="1"/>
  <c r="R15055" i="1"/>
  <c r="R15056" i="1"/>
  <c r="R15057" i="1"/>
  <c r="R15058" i="1"/>
  <c r="R15059" i="1"/>
  <c r="R15060" i="1"/>
  <c r="R15061" i="1"/>
  <c r="R15062" i="1"/>
  <c r="R15063" i="1"/>
  <c r="R15064" i="1"/>
  <c r="R15065" i="1"/>
  <c r="R15066" i="1"/>
  <c r="R15067" i="1"/>
  <c r="R15068" i="1"/>
  <c r="R15069" i="1"/>
  <c r="R15070" i="1"/>
  <c r="R15071" i="1"/>
  <c r="R15072" i="1"/>
  <c r="R15073" i="1"/>
  <c r="R15074" i="1"/>
  <c r="R15075" i="1"/>
  <c r="R15076" i="1"/>
  <c r="R15077" i="1"/>
  <c r="R15078" i="1"/>
  <c r="R15079" i="1"/>
  <c r="R15080" i="1"/>
  <c r="R15081" i="1"/>
  <c r="R15082" i="1"/>
  <c r="R15083" i="1"/>
  <c r="R15084" i="1"/>
  <c r="R15085" i="1"/>
  <c r="R15086" i="1"/>
  <c r="R15087" i="1"/>
  <c r="R15088" i="1"/>
  <c r="R15089" i="1"/>
  <c r="R15090" i="1"/>
  <c r="R15091" i="1"/>
  <c r="R15092" i="1"/>
  <c r="R15093" i="1"/>
  <c r="R15094" i="1"/>
  <c r="R15095" i="1"/>
  <c r="R15096" i="1"/>
  <c r="R15097" i="1"/>
  <c r="R15098" i="1"/>
  <c r="R15099" i="1"/>
  <c r="R15100" i="1"/>
  <c r="R15101" i="1"/>
  <c r="R15102" i="1"/>
  <c r="R15103" i="1"/>
  <c r="R15104" i="1"/>
  <c r="R15105" i="1"/>
  <c r="R15106" i="1"/>
  <c r="R15107" i="1"/>
  <c r="R15108" i="1"/>
  <c r="R15109" i="1"/>
  <c r="R15110" i="1"/>
  <c r="R15111" i="1"/>
  <c r="R15112" i="1"/>
  <c r="R15113" i="1"/>
  <c r="R15114" i="1"/>
  <c r="R15115" i="1"/>
  <c r="R15116" i="1"/>
  <c r="R15117" i="1"/>
  <c r="R15118" i="1"/>
  <c r="R15119" i="1"/>
  <c r="R15120" i="1"/>
  <c r="R15121" i="1"/>
  <c r="R15122" i="1"/>
  <c r="R15123" i="1"/>
  <c r="R15124" i="1"/>
  <c r="R15125" i="1"/>
  <c r="R15126" i="1"/>
  <c r="R15127" i="1"/>
  <c r="R15128" i="1"/>
  <c r="R15129" i="1"/>
  <c r="R15130" i="1"/>
  <c r="R15131" i="1"/>
  <c r="R15132" i="1"/>
  <c r="R15133" i="1"/>
  <c r="R15134" i="1"/>
  <c r="R15135" i="1"/>
  <c r="R15136" i="1"/>
  <c r="R15137" i="1"/>
  <c r="R15138" i="1"/>
  <c r="R15139" i="1"/>
  <c r="R15140" i="1"/>
  <c r="R15141" i="1"/>
  <c r="R15142" i="1"/>
  <c r="R15143" i="1"/>
  <c r="R15144" i="1"/>
  <c r="R15145" i="1"/>
  <c r="R15146" i="1"/>
  <c r="R15147" i="1"/>
  <c r="R15148" i="1"/>
  <c r="R15149" i="1"/>
  <c r="R15150" i="1"/>
  <c r="R15151" i="1"/>
  <c r="R15152" i="1"/>
  <c r="R15153" i="1"/>
  <c r="R15154" i="1"/>
  <c r="R15155" i="1"/>
  <c r="R15156" i="1"/>
  <c r="R15157" i="1"/>
  <c r="R15158" i="1"/>
  <c r="R15159" i="1"/>
  <c r="R15160" i="1"/>
  <c r="R15161" i="1"/>
  <c r="R15162" i="1"/>
  <c r="R15163" i="1"/>
  <c r="R15164" i="1"/>
  <c r="R15165" i="1"/>
  <c r="R15166" i="1"/>
  <c r="R15167" i="1"/>
  <c r="R15168" i="1"/>
  <c r="R15169" i="1"/>
  <c r="R15170" i="1"/>
  <c r="R15171" i="1"/>
  <c r="R15172" i="1"/>
  <c r="R15173" i="1"/>
  <c r="R15174" i="1"/>
  <c r="R15175" i="1"/>
  <c r="R15176" i="1"/>
  <c r="R15177" i="1"/>
  <c r="R15178" i="1"/>
  <c r="R15179" i="1"/>
  <c r="R15180" i="1"/>
  <c r="R15181" i="1"/>
  <c r="R15182" i="1"/>
  <c r="R15183" i="1"/>
  <c r="R15184" i="1"/>
  <c r="R15185" i="1"/>
  <c r="R15186" i="1"/>
  <c r="R15187" i="1"/>
  <c r="R15188" i="1"/>
  <c r="R15189" i="1"/>
  <c r="R15190" i="1"/>
  <c r="R15191" i="1"/>
  <c r="R15192" i="1"/>
  <c r="R15193" i="1"/>
  <c r="R15194" i="1"/>
  <c r="R15195" i="1"/>
  <c r="R15196" i="1"/>
  <c r="R15197" i="1"/>
  <c r="R15198" i="1"/>
  <c r="R15199" i="1"/>
  <c r="R15200" i="1"/>
  <c r="R15201" i="1"/>
  <c r="R15202" i="1"/>
  <c r="R15203" i="1"/>
  <c r="R15204" i="1"/>
  <c r="R15205" i="1"/>
  <c r="R15206" i="1"/>
  <c r="R15207" i="1"/>
  <c r="R15208" i="1"/>
  <c r="R15209" i="1"/>
  <c r="R15210" i="1"/>
  <c r="R15211" i="1"/>
  <c r="R15212" i="1"/>
  <c r="R15213" i="1"/>
  <c r="R15214" i="1"/>
  <c r="R15215" i="1"/>
  <c r="R15216" i="1"/>
  <c r="R15217" i="1"/>
  <c r="R15218" i="1"/>
  <c r="R15219" i="1"/>
  <c r="R15220" i="1"/>
  <c r="R15221" i="1"/>
  <c r="R15222" i="1"/>
  <c r="R15223" i="1"/>
  <c r="R15224" i="1"/>
  <c r="R15225" i="1"/>
  <c r="R15226" i="1"/>
  <c r="R15227" i="1"/>
  <c r="R15228" i="1"/>
  <c r="R15229" i="1"/>
  <c r="R15230" i="1"/>
  <c r="R15231" i="1"/>
  <c r="R15232" i="1"/>
  <c r="R15233" i="1"/>
  <c r="R15234" i="1"/>
  <c r="R15235" i="1"/>
  <c r="R15236" i="1"/>
  <c r="R15237" i="1"/>
  <c r="R15238" i="1"/>
  <c r="R15239" i="1"/>
  <c r="R15240" i="1"/>
  <c r="R15241" i="1"/>
  <c r="R15242" i="1"/>
  <c r="R15243" i="1"/>
  <c r="R15244" i="1"/>
  <c r="R15245" i="1"/>
  <c r="R15246" i="1"/>
  <c r="R15247" i="1"/>
  <c r="R15248" i="1"/>
  <c r="R15249" i="1"/>
  <c r="R15250" i="1"/>
  <c r="R15251" i="1"/>
  <c r="R15252" i="1"/>
  <c r="R15253" i="1"/>
  <c r="R15254" i="1"/>
  <c r="R15255" i="1"/>
  <c r="R15256" i="1"/>
  <c r="R15257" i="1"/>
  <c r="R15258" i="1"/>
  <c r="R15259" i="1"/>
  <c r="R15260" i="1"/>
  <c r="R15261" i="1"/>
  <c r="R15262" i="1"/>
  <c r="R15263" i="1"/>
  <c r="R15264" i="1"/>
  <c r="R15265" i="1"/>
  <c r="R15266" i="1"/>
  <c r="R15267" i="1"/>
  <c r="R15268" i="1"/>
  <c r="R15269" i="1"/>
  <c r="R15270" i="1"/>
  <c r="R15271" i="1"/>
  <c r="R15272" i="1"/>
  <c r="R15273" i="1"/>
  <c r="R15274" i="1"/>
  <c r="R15275" i="1"/>
  <c r="R15276" i="1"/>
  <c r="R15277" i="1"/>
  <c r="R15278" i="1"/>
  <c r="R15279" i="1"/>
  <c r="R15280" i="1"/>
  <c r="R15281" i="1"/>
  <c r="R15282" i="1"/>
  <c r="R15283" i="1"/>
  <c r="R15284" i="1"/>
  <c r="R15285" i="1"/>
  <c r="R15286" i="1"/>
  <c r="R15287" i="1"/>
  <c r="R15288" i="1"/>
  <c r="R15289" i="1"/>
  <c r="R15290" i="1"/>
  <c r="R15291" i="1"/>
  <c r="R15292" i="1"/>
  <c r="R15293" i="1"/>
  <c r="R15294" i="1"/>
  <c r="R15295" i="1"/>
  <c r="R15296" i="1"/>
  <c r="R15297" i="1"/>
  <c r="R15298" i="1"/>
  <c r="R15299" i="1"/>
  <c r="R15300" i="1"/>
  <c r="R15301" i="1"/>
  <c r="R15302" i="1"/>
  <c r="R15303" i="1"/>
  <c r="R15304" i="1"/>
  <c r="R15305" i="1"/>
  <c r="R15306" i="1"/>
  <c r="R15307" i="1"/>
  <c r="R15308" i="1"/>
  <c r="R15309" i="1"/>
  <c r="R15310" i="1"/>
  <c r="R15311" i="1"/>
  <c r="R15312" i="1"/>
  <c r="R15313" i="1"/>
  <c r="R15314" i="1"/>
  <c r="R15315" i="1"/>
  <c r="R15316" i="1"/>
  <c r="R15317" i="1"/>
  <c r="R15318" i="1"/>
  <c r="R15319" i="1"/>
  <c r="R15320" i="1"/>
  <c r="R15321" i="1"/>
  <c r="R15322" i="1"/>
  <c r="R15323" i="1"/>
  <c r="R15324" i="1"/>
  <c r="R15325" i="1"/>
  <c r="R15326" i="1"/>
  <c r="R15327" i="1"/>
  <c r="R15328" i="1"/>
  <c r="R15329" i="1"/>
  <c r="R15330" i="1"/>
  <c r="R15331" i="1"/>
  <c r="R15332" i="1"/>
  <c r="R15333" i="1"/>
  <c r="R15334" i="1"/>
  <c r="R15335" i="1"/>
  <c r="R15336" i="1"/>
  <c r="R15337" i="1"/>
  <c r="R15338" i="1"/>
  <c r="R15339" i="1"/>
  <c r="R15340" i="1"/>
  <c r="R15341" i="1"/>
  <c r="R15342" i="1"/>
  <c r="R15343" i="1"/>
  <c r="R15344" i="1"/>
  <c r="R15345" i="1"/>
  <c r="R15346" i="1"/>
  <c r="R15347" i="1"/>
  <c r="R15348" i="1"/>
  <c r="R15349" i="1"/>
  <c r="R15350" i="1"/>
  <c r="R15351" i="1"/>
  <c r="R15352" i="1"/>
  <c r="R15353" i="1"/>
  <c r="R15354" i="1"/>
  <c r="R15355" i="1"/>
  <c r="R15356" i="1"/>
  <c r="R15357" i="1"/>
  <c r="R15358" i="1"/>
  <c r="R15359" i="1"/>
  <c r="R15360" i="1"/>
  <c r="R15361" i="1"/>
  <c r="R15362" i="1"/>
  <c r="R15363" i="1"/>
  <c r="R15364" i="1"/>
  <c r="R15365" i="1"/>
  <c r="R15366" i="1"/>
  <c r="R15367" i="1"/>
  <c r="R15368" i="1"/>
  <c r="R15369" i="1"/>
  <c r="R15370" i="1"/>
  <c r="R15371" i="1"/>
  <c r="R15372" i="1"/>
  <c r="R15373" i="1"/>
  <c r="R15374" i="1"/>
  <c r="R15375" i="1"/>
  <c r="R15376" i="1"/>
  <c r="R15377" i="1"/>
  <c r="R15378" i="1"/>
  <c r="R15379" i="1"/>
  <c r="R15380" i="1"/>
  <c r="R15381" i="1"/>
  <c r="R15382" i="1"/>
  <c r="R15383" i="1"/>
  <c r="R15384" i="1"/>
  <c r="R15385" i="1"/>
  <c r="R15386" i="1"/>
  <c r="R15387" i="1"/>
  <c r="R15388" i="1"/>
  <c r="R15389" i="1"/>
  <c r="R15390" i="1"/>
  <c r="R15391" i="1"/>
  <c r="R15392" i="1"/>
  <c r="R15393" i="1"/>
  <c r="R15394" i="1"/>
  <c r="R15395" i="1"/>
  <c r="R15396" i="1"/>
  <c r="R15397" i="1"/>
  <c r="R15398" i="1"/>
  <c r="R15399" i="1"/>
  <c r="R15400" i="1"/>
  <c r="R15401" i="1"/>
  <c r="R15402" i="1"/>
  <c r="R15403" i="1"/>
  <c r="R15404" i="1"/>
  <c r="R15405" i="1"/>
  <c r="R15406" i="1"/>
  <c r="R15407" i="1"/>
  <c r="R15408" i="1"/>
  <c r="R15409" i="1"/>
  <c r="R15410" i="1"/>
  <c r="R15411" i="1"/>
  <c r="R15412" i="1"/>
  <c r="R15413" i="1"/>
  <c r="R15414" i="1"/>
  <c r="R15415" i="1"/>
  <c r="R15416" i="1"/>
  <c r="R15417" i="1"/>
  <c r="R15418" i="1"/>
  <c r="R15419" i="1"/>
  <c r="R15420" i="1"/>
  <c r="R15421" i="1"/>
  <c r="R15422" i="1"/>
  <c r="R15423" i="1"/>
  <c r="R15424" i="1"/>
  <c r="R15425" i="1"/>
  <c r="R15426" i="1"/>
  <c r="R15427" i="1"/>
  <c r="R15428" i="1"/>
  <c r="R15429" i="1"/>
  <c r="R15430" i="1"/>
  <c r="R15431" i="1"/>
  <c r="R15432" i="1"/>
  <c r="R15433" i="1"/>
  <c r="R15434" i="1"/>
  <c r="R15435" i="1"/>
  <c r="R15436" i="1"/>
  <c r="R15437" i="1"/>
  <c r="R15438" i="1"/>
  <c r="R15439" i="1"/>
  <c r="R15440" i="1"/>
  <c r="R15441" i="1"/>
  <c r="R15442" i="1"/>
  <c r="R15443" i="1"/>
  <c r="R15444" i="1"/>
  <c r="R15445" i="1"/>
  <c r="R15446" i="1"/>
  <c r="R15447" i="1"/>
  <c r="R15448" i="1"/>
  <c r="R15449" i="1"/>
  <c r="R15450" i="1"/>
  <c r="R15451" i="1"/>
  <c r="R15452" i="1"/>
  <c r="R15453" i="1"/>
  <c r="R15454" i="1"/>
  <c r="R15455" i="1"/>
  <c r="R15456" i="1"/>
  <c r="R15457" i="1"/>
  <c r="R15458" i="1"/>
  <c r="R15459" i="1"/>
  <c r="R15460" i="1"/>
  <c r="R15461" i="1"/>
  <c r="R15462" i="1"/>
  <c r="R15463" i="1"/>
  <c r="R15464" i="1"/>
  <c r="R15465" i="1"/>
  <c r="R15466" i="1"/>
  <c r="R15467" i="1"/>
  <c r="R15468" i="1"/>
  <c r="R15469" i="1"/>
  <c r="R15470" i="1"/>
  <c r="R15471" i="1"/>
  <c r="R15472" i="1"/>
  <c r="R15473" i="1"/>
  <c r="R15474" i="1"/>
  <c r="R15475" i="1"/>
  <c r="R15476" i="1"/>
  <c r="R15477" i="1"/>
  <c r="R15478" i="1"/>
  <c r="R15479" i="1"/>
  <c r="R15480" i="1"/>
  <c r="R15481" i="1"/>
  <c r="R15482" i="1"/>
  <c r="R15483" i="1"/>
  <c r="R15484" i="1"/>
  <c r="R15485" i="1"/>
  <c r="R15486" i="1"/>
  <c r="R15487" i="1"/>
  <c r="R15488" i="1"/>
  <c r="R15489" i="1"/>
  <c r="R15490" i="1"/>
  <c r="R15491" i="1"/>
  <c r="R15492" i="1"/>
  <c r="R15493" i="1"/>
  <c r="R15494" i="1"/>
  <c r="R15495" i="1"/>
  <c r="R15496" i="1"/>
  <c r="R15497" i="1"/>
  <c r="R15498" i="1"/>
  <c r="R15499" i="1"/>
  <c r="R15500" i="1"/>
  <c r="R15501" i="1"/>
  <c r="R15502" i="1"/>
  <c r="R15503" i="1"/>
  <c r="R15504" i="1"/>
  <c r="R15505" i="1"/>
  <c r="R15506" i="1"/>
  <c r="R15507" i="1"/>
  <c r="R15508" i="1"/>
  <c r="R15509" i="1"/>
  <c r="R15510" i="1"/>
  <c r="R15511" i="1"/>
  <c r="R15512" i="1"/>
  <c r="R15513" i="1"/>
  <c r="R15514" i="1"/>
  <c r="R15515" i="1"/>
  <c r="R15516" i="1"/>
  <c r="R15517" i="1"/>
  <c r="R15518" i="1"/>
  <c r="R15519" i="1"/>
  <c r="R15520" i="1"/>
  <c r="R15521" i="1"/>
  <c r="R15522" i="1"/>
  <c r="R15523" i="1"/>
  <c r="R15524" i="1"/>
  <c r="R15525" i="1"/>
  <c r="R15526" i="1"/>
  <c r="R15527" i="1"/>
  <c r="R15528" i="1"/>
  <c r="R15529" i="1"/>
  <c r="R15530" i="1"/>
  <c r="R15531" i="1"/>
  <c r="R15532" i="1"/>
  <c r="R15533" i="1"/>
  <c r="R15534" i="1"/>
  <c r="R15535" i="1"/>
  <c r="R15536" i="1"/>
  <c r="R15537" i="1"/>
  <c r="R15538" i="1"/>
  <c r="R15539" i="1"/>
  <c r="R15540" i="1"/>
  <c r="R15541" i="1"/>
  <c r="R15542" i="1"/>
  <c r="R15543" i="1"/>
  <c r="R15544" i="1"/>
  <c r="R15545" i="1"/>
  <c r="R15546" i="1"/>
  <c r="R15547" i="1"/>
  <c r="R15548" i="1"/>
  <c r="R15549" i="1"/>
  <c r="R15550" i="1"/>
  <c r="R15551" i="1"/>
  <c r="R15552" i="1"/>
  <c r="R15553" i="1"/>
  <c r="R15554" i="1"/>
  <c r="R15555" i="1"/>
  <c r="R15556" i="1"/>
  <c r="R15557" i="1"/>
  <c r="R15558" i="1"/>
  <c r="R15559" i="1"/>
  <c r="R15560" i="1"/>
  <c r="R15561" i="1"/>
  <c r="R15562" i="1"/>
  <c r="R15563" i="1"/>
  <c r="R15564" i="1"/>
  <c r="R15565" i="1"/>
  <c r="R15566" i="1"/>
  <c r="R15567" i="1"/>
  <c r="R15568" i="1"/>
  <c r="R15569" i="1"/>
  <c r="R15570" i="1"/>
  <c r="R15571" i="1"/>
  <c r="R15572" i="1"/>
  <c r="R15573" i="1"/>
  <c r="R15574" i="1"/>
  <c r="R15575" i="1"/>
  <c r="R15576" i="1"/>
  <c r="R15577" i="1"/>
  <c r="R15578" i="1"/>
  <c r="R15579" i="1"/>
  <c r="R15580" i="1"/>
  <c r="R15581" i="1"/>
  <c r="R15582" i="1"/>
  <c r="R15583" i="1"/>
  <c r="R15584" i="1"/>
  <c r="R15585" i="1"/>
  <c r="R15586" i="1"/>
  <c r="R15587" i="1"/>
  <c r="R15588" i="1"/>
  <c r="R15589" i="1"/>
  <c r="R15590" i="1"/>
  <c r="R15591" i="1"/>
  <c r="R15592" i="1"/>
  <c r="R15593" i="1"/>
  <c r="R15594" i="1"/>
  <c r="R15595" i="1"/>
  <c r="R15596" i="1"/>
  <c r="R15597" i="1"/>
  <c r="R15598" i="1"/>
  <c r="R15599" i="1"/>
  <c r="R15600" i="1"/>
  <c r="R15601" i="1"/>
  <c r="R15602" i="1"/>
  <c r="R15603" i="1"/>
  <c r="R15604" i="1"/>
  <c r="R15605" i="1"/>
  <c r="R15606" i="1"/>
  <c r="R15607" i="1"/>
  <c r="R15608" i="1"/>
  <c r="R15609" i="1"/>
  <c r="R15610" i="1"/>
  <c r="R15611" i="1"/>
  <c r="R15612" i="1"/>
  <c r="R15613" i="1"/>
  <c r="R15614" i="1"/>
  <c r="R15615" i="1"/>
  <c r="R15616" i="1"/>
  <c r="R15617" i="1"/>
  <c r="R15618" i="1"/>
  <c r="R15619" i="1"/>
  <c r="R15620" i="1"/>
  <c r="R15621" i="1"/>
  <c r="R15622" i="1"/>
  <c r="R15623" i="1"/>
  <c r="R15624" i="1"/>
  <c r="R15625" i="1"/>
  <c r="R15626" i="1"/>
  <c r="R15627" i="1"/>
  <c r="R15628" i="1"/>
  <c r="R15629" i="1"/>
  <c r="R15630" i="1"/>
  <c r="R15631" i="1"/>
  <c r="R15632" i="1"/>
  <c r="R15633" i="1"/>
  <c r="R15634" i="1"/>
  <c r="R15635" i="1"/>
  <c r="R15636" i="1"/>
  <c r="R15637" i="1"/>
  <c r="R15638" i="1"/>
  <c r="R15639" i="1"/>
  <c r="R15640" i="1"/>
  <c r="R15641" i="1"/>
  <c r="R15642" i="1"/>
  <c r="R15643" i="1"/>
  <c r="R15644" i="1"/>
  <c r="R15645" i="1"/>
  <c r="R15646" i="1"/>
  <c r="R15647" i="1"/>
  <c r="R15648" i="1"/>
  <c r="R15649" i="1"/>
  <c r="R15650" i="1"/>
  <c r="R15651" i="1"/>
  <c r="R15652" i="1"/>
  <c r="R15653" i="1"/>
  <c r="R15654" i="1"/>
  <c r="R15655" i="1"/>
  <c r="R15656" i="1"/>
  <c r="R15657" i="1"/>
  <c r="R15658" i="1"/>
  <c r="R15659" i="1"/>
  <c r="R15660" i="1"/>
  <c r="R15661" i="1"/>
  <c r="R15662" i="1"/>
  <c r="R15663" i="1"/>
  <c r="R15664" i="1"/>
  <c r="R15665" i="1"/>
  <c r="R15666" i="1"/>
  <c r="R15667" i="1"/>
  <c r="R15668" i="1"/>
  <c r="R15669" i="1"/>
  <c r="R15670" i="1"/>
  <c r="R15671" i="1"/>
  <c r="R15672" i="1"/>
  <c r="R15673" i="1"/>
  <c r="R15674" i="1"/>
  <c r="R15675" i="1"/>
  <c r="R15676" i="1"/>
  <c r="R15677" i="1"/>
  <c r="R15678" i="1"/>
  <c r="R15679" i="1"/>
  <c r="R15680" i="1"/>
  <c r="R15681" i="1"/>
  <c r="R15682" i="1"/>
  <c r="R15683" i="1"/>
  <c r="R15684" i="1"/>
  <c r="R15685" i="1"/>
  <c r="R15686" i="1"/>
  <c r="R15687" i="1"/>
  <c r="R15688" i="1"/>
  <c r="R15689" i="1"/>
  <c r="R15690" i="1"/>
  <c r="R15691" i="1"/>
  <c r="R15692" i="1"/>
  <c r="R15693" i="1"/>
  <c r="R15694" i="1"/>
  <c r="R15695" i="1"/>
  <c r="R15696" i="1"/>
  <c r="R15697" i="1"/>
  <c r="R15698" i="1"/>
  <c r="R15699" i="1"/>
  <c r="R15700" i="1"/>
  <c r="R15701" i="1"/>
  <c r="R15702" i="1"/>
  <c r="R15703" i="1"/>
  <c r="R15704" i="1"/>
  <c r="R15705" i="1"/>
  <c r="R15706" i="1"/>
  <c r="R15707" i="1"/>
  <c r="R15708" i="1"/>
  <c r="R15709" i="1"/>
  <c r="R15710" i="1"/>
  <c r="R15711" i="1"/>
  <c r="R15712" i="1"/>
  <c r="R15713" i="1"/>
  <c r="R15714" i="1"/>
  <c r="R15715" i="1"/>
  <c r="R15716" i="1"/>
  <c r="R15717" i="1"/>
  <c r="R15718" i="1"/>
  <c r="R15719" i="1"/>
  <c r="R15720" i="1"/>
  <c r="R15721" i="1"/>
  <c r="R15722" i="1"/>
  <c r="R15723" i="1"/>
  <c r="R15724" i="1"/>
  <c r="R15725" i="1"/>
  <c r="R15726" i="1"/>
  <c r="R15727" i="1"/>
  <c r="R15728" i="1"/>
  <c r="R15729" i="1"/>
  <c r="R15730" i="1"/>
  <c r="R15731" i="1"/>
  <c r="R15732" i="1"/>
  <c r="R15733" i="1"/>
  <c r="R15734" i="1"/>
  <c r="R15735" i="1"/>
  <c r="R15736" i="1"/>
  <c r="R15737" i="1"/>
  <c r="R15738" i="1"/>
  <c r="R15739" i="1"/>
  <c r="R15740" i="1"/>
  <c r="R15741" i="1"/>
  <c r="R15742" i="1"/>
  <c r="R15743" i="1"/>
  <c r="R15744" i="1"/>
  <c r="R15745" i="1"/>
  <c r="R15746" i="1"/>
  <c r="R15747" i="1"/>
  <c r="R15748" i="1"/>
  <c r="R15749" i="1"/>
  <c r="R15750" i="1"/>
  <c r="R15751" i="1"/>
  <c r="R15752" i="1"/>
  <c r="R15753" i="1"/>
  <c r="R15754" i="1"/>
  <c r="R15755" i="1"/>
  <c r="R15756" i="1"/>
  <c r="R15757" i="1"/>
  <c r="R15758" i="1"/>
  <c r="R15759" i="1"/>
  <c r="R15760" i="1"/>
  <c r="R15761" i="1"/>
  <c r="R15762" i="1"/>
  <c r="R15763" i="1"/>
  <c r="R15764" i="1"/>
  <c r="R15765" i="1"/>
  <c r="R15766" i="1"/>
  <c r="R15767" i="1"/>
  <c r="R15768" i="1"/>
  <c r="R15769" i="1"/>
  <c r="R15770" i="1"/>
  <c r="R15771" i="1"/>
  <c r="R15772" i="1"/>
  <c r="R15773" i="1"/>
  <c r="R15774" i="1"/>
  <c r="R15775" i="1"/>
  <c r="R15776" i="1"/>
  <c r="R15777" i="1"/>
  <c r="R15778" i="1"/>
  <c r="R15779" i="1"/>
  <c r="R15780" i="1"/>
  <c r="R15781" i="1"/>
  <c r="R15782" i="1"/>
  <c r="R15783" i="1"/>
  <c r="R15784" i="1"/>
  <c r="R15785" i="1"/>
  <c r="R15786" i="1"/>
  <c r="R15787" i="1"/>
  <c r="R15788" i="1"/>
  <c r="R15789" i="1"/>
  <c r="R15790" i="1"/>
  <c r="R15791" i="1"/>
  <c r="R15792" i="1"/>
  <c r="R15793" i="1"/>
  <c r="R15794" i="1"/>
  <c r="R15795" i="1"/>
  <c r="R15796" i="1"/>
  <c r="R15797" i="1"/>
  <c r="R15798" i="1"/>
  <c r="R15799" i="1"/>
  <c r="R15800" i="1"/>
  <c r="R15801" i="1"/>
  <c r="R15802" i="1"/>
  <c r="R15803" i="1"/>
  <c r="R15804" i="1"/>
  <c r="R15805" i="1"/>
  <c r="R15806" i="1"/>
  <c r="R15807" i="1"/>
  <c r="R15808" i="1"/>
  <c r="R15809" i="1"/>
  <c r="R15810" i="1"/>
  <c r="R15811" i="1"/>
  <c r="R15812" i="1"/>
  <c r="R15813" i="1"/>
  <c r="R15814" i="1"/>
  <c r="R15815" i="1"/>
  <c r="R15816" i="1"/>
  <c r="R15817" i="1"/>
  <c r="R15818" i="1"/>
  <c r="R15819" i="1"/>
  <c r="R15820" i="1"/>
  <c r="R15821" i="1"/>
  <c r="R15822" i="1"/>
  <c r="R15823" i="1"/>
  <c r="R15824" i="1"/>
  <c r="R15825" i="1"/>
  <c r="R15826" i="1"/>
  <c r="R15827" i="1"/>
  <c r="R15828" i="1"/>
  <c r="R15829" i="1"/>
  <c r="R15830" i="1"/>
  <c r="R15831" i="1"/>
  <c r="R15832" i="1"/>
  <c r="R15833" i="1"/>
  <c r="R15834" i="1"/>
  <c r="R15835" i="1"/>
  <c r="R15836" i="1"/>
  <c r="R15837" i="1"/>
  <c r="R15838" i="1"/>
  <c r="R15839" i="1"/>
  <c r="R15840" i="1"/>
  <c r="R15841" i="1"/>
  <c r="R15842" i="1"/>
  <c r="R15843" i="1"/>
  <c r="R15844" i="1"/>
  <c r="R15845" i="1"/>
  <c r="R15846" i="1"/>
  <c r="R15847" i="1"/>
  <c r="R15848" i="1"/>
  <c r="R15849" i="1"/>
  <c r="R15850" i="1"/>
  <c r="R15851" i="1"/>
  <c r="R15852" i="1"/>
  <c r="R15853" i="1"/>
  <c r="R15854" i="1"/>
  <c r="R15855" i="1"/>
  <c r="R15856" i="1"/>
  <c r="R15857" i="1"/>
  <c r="R15858" i="1"/>
  <c r="R15859" i="1"/>
  <c r="R15860" i="1"/>
  <c r="R15861" i="1"/>
  <c r="R15862" i="1"/>
  <c r="R15863" i="1"/>
  <c r="R15864" i="1"/>
  <c r="R15865" i="1"/>
  <c r="R15866" i="1"/>
  <c r="R15867" i="1"/>
  <c r="R15868" i="1"/>
  <c r="R15869" i="1"/>
  <c r="R15870" i="1"/>
  <c r="R15871" i="1"/>
  <c r="R15872" i="1"/>
  <c r="R15873" i="1"/>
  <c r="R15874" i="1"/>
  <c r="R15875" i="1"/>
  <c r="R15876" i="1"/>
  <c r="R15877" i="1"/>
  <c r="R15878" i="1"/>
  <c r="R15879" i="1"/>
  <c r="R15880" i="1"/>
  <c r="R15881" i="1"/>
  <c r="R15882" i="1"/>
  <c r="R15883" i="1"/>
  <c r="R15884" i="1"/>
  <c r="R15885" i="1"/>
  <c r="R15886" i="1"/>
  <c r="R15887" i="1"/>
  <c r="R15888" i="1"/>
  <c r="R15889" i="1"/>
  <c r="R15890" i="1"/>
  <c r="R15891" i="1"/>
  <c r="R15892" i="1"/>
  <c r="R15893" i="1"/>
  <c r="R15894" i="1"/>
  <c r="R15895" i="1"/>
  <c r="R15896" i="1"/>
  <c r="R15897" i="1"/>
  <c r="R15898" i="1"/>
  <c r="R15899" i="1"/>
  <c r="R15900" i="1"/>
  <c r="R15901" i="1"/>
  <c r="R15902" i="1"/>
  <c r="R15903" i="1"/>
  <c r="R15904" i="1"/>
  <c r="R15905" i="1"/>
  <c r="R15906" i="1"/>
  <c r="R15907" i="1"/>
  <c r="R15908" i="1"/>
  <c r="R15909" i="1"/>
  <c r="R15910" i="1"/>
  <c r="R15911" i="1"/>
  <c r="R15912" i="1"/>
  <c r="R15913" i="1"/>
  <c r="R15914" i="1"/>
  <c r="R15915" i="1"/>
  <c r="R15916" i="1"/>
  <c r="R15917" i="1"/>
  <c r="R15918" i="1"/>
  <c r="R15919" i="1"/>
  <c r="R15920" i="1"/>
  <c r="R15921" i="1"/>
  <c r="R15922" i="1"/>
  <c r="R15923" i="1"/>
  <c r="R15924" i="1"/>
  <c r="R15925" i="1"/>
  <c r="R15926" i="1"/>
  <c r="R15927" i="1"/>
  <c r="R15928" i="1"/>
  <c r="R15929" i="1"/>
  <c r="R15930" i="1"/>
  <c r="R15931" i="1"/>
  <c r="R15932" i="1"/>
  <c r="R15933" i="1"/>
  <c r="R15934" i="1"/>
  <c r="R15935" i="1"/>
  <c r="R15936" i="1"/>
  <c r="R15937" i="1"/>
  <c r="R15938" i="1"/>
  <c r="R15939" i="1"/>
  <c r="R15940" i="1"/>
  <c r="R15941" i="1"/>
  <c r="R15942" i="1"/>
  <c r="R15943" i="1"/>
  <c r="R15944" i="1"/>
  <c r="R15945" i="1"/>
  <c r="R15946" i="1"/>
  <c r="R15947" i="1"/>
  <c r="R15948" i="1"/>
  <c r="R15949" i="1"/>
  <c r="R15950" i="1"/>
  <c r="R15951" i="1"/>
  <c r="R15952" i="1"/>
  <c r="R15953" i="1"/>
  <c r="R15954" i="1"/>
  <c r="R15955" i="1"/>
  <c r="R15956" i="1"/>
  <c r="R15957" i="1"/>
  <c r="R15958" i="1"/>
  <c r="R15959" i="1"/>
  <c r="R15960" i="1"/>
  <c r="R15961" i="1"/>
  <c r="R15962" i="1"/>
  <c r="R15963" i="1"/>
  <c r="R15964" i="1"/>
  <c r="R15965" i="1"/>
  <c r="R15966" i="1"/>
  <c r="R15967" i="1"/>
  <c r="R15968" i="1"/>
  <c r="R15969" i="1"/>
  <c r="R15970" i="1"/>
  <c r="R15971" i="1"/>
  <c r="R15972" i="1"/>
  <c r="R15973" i="1"/>
  <c r="R15974" i="1"/>
  <c r="R15975" i="1"/>
  <c r="R15976" i="1"/>
  <c r="R15977" i="1"/>
  <c r="R15978" i="1"/>
  <c r="R15979" i="1"/>
  <c r="R15980" i="1"/>
  <c r="R15981" i="1"/>
  <c r="R15982" i="1"/>
  <c r="R15983" i="1"/>
  <c r="R15984" i="1"/>
  <c r="R15985" i="1"/>
  <c r="R15986" i="1"/>
  <c r="R15987" i="1"/>
  <c r="R15988" i="1"/>
  <c r="R15989" i="1"/>
  <c r="R15990" i="1"/>
  <c r="R15991" i="1"/>
  <c r="R15992" i="1"/>
  <c r="R15993" i="1"/>
  <c r="R15994" i="1"/>
  <c r="R15995" i="1"/>
  <c r="R15996" i="1"/>
  <c r="R15997" i="1"/>
  <c r="R15998" i="1"/>
  <c r="R15999" i="1"/>
  <c r="R16000" i="1"/>
  <c r="R16001" i="1"/>
  <c r="R16002" i="1"/>
  <c r="R16003" i="1"/>
  <c r="R16004" i="1"/>
  <c r="R16005" i="1"/>
  <c r="R16006" i="1"/>
  <c r="R16007" i="1"/>
  <c r="R16008" i="1"/>
  <c r="R16009" i="1"/>
  <c r="R16010" i="1"/>
  <c r="R16011" i="1"/>
  <c r="R16012" i="1"/>
  <c r="R16013" i="1"/>
  <c r="R16014" i="1"/>
  <c r="R16015" i="1"/>
  <c r="R16016" i="1"/>
  <c r="R16017" i="1"/>
  <c r="R16018" i="1"/>
  <c r="R16019" i="1"/>
  <c r="R16020" i="1"/>
  <c r="R16021" i="1"/>
  <c r="R16022" i="1"/>
  <c r="R16023" i="1"/>
  <c r="R16024" i="1"/>
  <c r="R16025" i="1"/>
  <c r="R16026" i="1"/>
  <c r="R16027" i="1"/>
  <c r="R16028" i="1"/>
  <c r="R16029" i="1"/>
  <c r="R16030" i="1"/>
  <c r="R16031" i="1"/>
  <c r="R16032" i="1"/>
  <c r="R16033" i="1"/>
  <c r="R16034" i="1"/>
  <c r="R16035" i="1"/>
  <c r="R16036" i="1"/>
  <c r="R16037" i="1"/>
  <c r="R16038" i="1"/>
  <c r="R16039" i="1"/>
  <c r="R16040" i="1"/>
  <c r="R16041" i="1"/>
  <c r="R16042" i="1"/>
  <c r="R16043" i="1"/>
  <c r="R16044" i="1"/>
  <c r="R16045" i="1"/>
  <c r="R16046" i="1"/>
  <c r="R16047" i="1"/>
  <c r="R16048" i="1"/>
  <c r="R16049" i="1"/>
  <c r="R16050" i="1"/>
  <c r="R16051" i="1"/>
  <c r="R16052" i="1"/>
  <c r="R16053" i="1"/>
  <c r="R16054" i="1"/>
  <c r="R16055" i="1"/>
  <c r="R16056" i="1"/>
  <c r="R16057" i="1"/>
  <c r="R16058" i="1"/>
  <c r="R16059" i="1"/>
  <c r="R16060" i="1"/>
  <c r="R16061" i="1"/>
  <c r="R16062" i="1"/>
  <c r="R16063" i="1"/>
  <c r="R16064" i="1"/>
  <c r="R16065" i="1"/>
  <c r="R16066" i="1"/>
  <c r="R16067" i="1"/>
  <c r="R16068" i="1"/>
  <c r="R16069" i="1"/>
  <c r="R16070" i="1"/>
  <c r="R16071" i="1"/>
  <c r="R16072" i="1"/>
  <c r="R16073" i="1"/>
  <c r="R16074" i="1"/>
  <c r="R16075" i="1"/>
  <c r="R16076" i="1"/>
  <c r="R16077" i="1"/>
  <c r="R16078" i="1"/>
  <c r="R16079" i="1"/>
  <c r="R16080" i="1"/>
  <c r="R16081" i="1"/>
  <c r="R16082" i="1"/>
  <c r="R16083" i="1"/>
  <c r="R16084" i="1"/>
  <c r="R16085" i="1"/>
  <c r="R16086" i="1"/>
  <c r="R16087" i="1"/>
  <c r="R16088" i="1"/>
  <c r="R16089" i="1"/>
  <c r="R16090" i="1"/>
  <c r="R16091" i="1"/>
  <c r="R16092" i="1"/>
  <c r="R16093" i="1"/>
  <c r="R16094" i="1"/>
  <c r="R16095" i="1"/>
  <c r="R16096" i="1"/>
  <c r="R16097" i="1"/>
  <c r="R16098" i="1"/>
  <c r="R16099" i="1"/>
  <c r="R16100" i="1"/>
  <c r="R16101" i="1"/>
  <c r="R16102" i="1"/>
  <c r="R16103" i="1"/>
  <c r="R16104" i="1"/>
  <c r="R16105" i="1"/>
  <c r="R16106" i="1"/>
  <c r="R16107" i="1"/>
  <c r="R16108" i="1"/>
  <c r="R16109" i="1"/>
  <c r="R16110" i="1"/>
  <c r="R16111" i="1"/>
  <c r="R16112" i="1"/>
  <c r="R16113" i="1"/>
  <c r="R16114" i="1"/>
  <c r="R16115" i="1"/>
  <c r="R16116" i="1"/>
  <c r="R16117" i="1"/>
  <c r="R16118" i="1"/>
  <c r="R16119" i="1"/>
  <c r="R16120" i="1"/>
  <c r="R16121" i="1"/>
  <c r="R16122" i="1"/>
  <c r="R16123" i="1"/>
  <c r="R16124" i="1"/>
  <c r="R16125" i="1"/>
  <c r="R16126" i="1"/>
  <c r="R16127" i="1"/>
  <c r="R16128" i="1"/>
  <c r="R16129" i="1"/>
  <c r="R16130" i="1"/>
  <c r="R16131" i="1"/>
  <c r="R16132" i="1"/>
  <c r="R16133" i="1"/>
  <c r="R16134" i="1"/>
  <c r="R16135" i="1"/>
  <c r="R16136" i="1"/>
  <c r="R16137" i="1"/>
  <c r="R16138" i="1"/>
  <c r="R16139" i="1"/>
  <c r="R16140" i="1"/>
  <c r="R16141" i="1"/>
  <c r="R16142" i="1"/>
  <c r="R16143" i="1"/>
  <c r="R16144" i="1"/>
  <c r="R16145" i="1"/>
  <c r="R16146" i="1"/>
  <c r="R16147" i="1"/>
  <c r="R16148" i="1"/>
  <c r="R16149" i="1"/>
  <c r="R16150" i="1"/>
  <c r="R16151" i="1"/>
  <c r="R16152" i="1"/>
  <c r="R16153" i="1"/>
  <c r="R16154" i="1"/>
  <c r="R16155" i="1"/>
  <c r="R16156" i="1"/>
  <c r="R16157" i="1"/>
  <c r="R16158" i="1"/>
  <c r="R16159" i="1"/>
  <c r="R16160" i="1"/>
  <c r="R16161" i="1"/>
  <c r="R16162" i="1"/>
  <c r="R16163" i="1"/>
  <c r="R16164" i="1"/>
  <c r="R16165" i="1"/>
  <c r="R16166" i="1"/>
  <c r="R16167" i="1"/>
  <c r="R16168" i="1"/>
  <c r="R16169" i="1"/>
  <c r="R16170" i="1"/>
  <c r="R16171" i="1"/>
  <c r="R16172" i="1"/>
  <c r="R16173" i="1"/>
  <c r="R16174" i="1"/>
  <c r="R16175" i="1"/>
  <c r="R16176" i="1"/>
  <c r="R16177" i="1"/>
  <c r="R16178" i="1"/>
  <c r="R16179" i="1"/>
  <c r="R16180" i="1"/>
  <c r="R16181" i="1"/>
  <c r="R16182" i="1"/>
  <c r="R16183" i="1"/>
  <c r="R16184" i="1"/>
  <c r="R16185" i="1"/>
  <c r="R16186" i="1"/>
  <c r="R16187" i="1"/>
  <c r="R16188" i="1"/>
  <c r="R16189" i="1"/>
  <c r="R16190" i="1"/>
  <c r="R16191" i="1"/>
  <c r="R16192" i="1"/>
  <c r="R16193" i="1"/>
  <c r="R16194" i="1"/>
  <c r="R16195" i="1"/>
  <c r="R16196" i="1"/>
  <c r="R16197" i="1"/>
  <c r="R16198" i="1"/>
  <c r="R16199" i="1"/>
  <c r="R16200" i="1"/>
  <c r="R16201" i="1"/>
  <c r="R16202" i="1"/>
  <c r="R16203" i="1"/>
  <c r="R16204" i="1"/>
  <c r="R16205" i="1"/>
  <c r="R16206" i="1"/>
  <c r="R16207" i="1"/>
  <c r="R16208" i="1"/>
  <c r="R16209" i="1"/>
  <c r="R16210" i="1"/>
  <c r="R16211" i="1"/>
  <c r="R16212" i="1"/>
  <c r="R16213" i="1"/>
  <c r="R16214" i="1"/>
  <c r="R16215" i="1"/>
  <c r="R16216" i="1"/>
  <c r="R16217" i="1"/>
  <c r="R16218" i="1"/>
  <c r="R16219" i="1"/>
  <c r="R16220" i="1"/>
  <c r="R16221" i="1"/>
  <c r="R16222" i="1"/>
  <c r="R16223" i="1"/>
  <c r="R16224" i="1"/>
  <c r="R16225" i="1"/>
  <c r="R16226" i="1"/>
  <c r="R16227" i="1"/>
  <c r="R16228" i="1"/>
  <c r="R16229" i="1"/>
  <c r="R16230" i="1"/>
  <c r="R16231" i="1"/>
  <c r="R16232" i="1"/>
  <c r="R16233" i="1"/>
  <c r="R16234" i="1"/>
  <c r="R16235" i="1"/>
  <c r="R16236" i="1"/>
  <c r="R16237" i="1"/>
  <c r="R16238" i="1"/>
  <c r="R16239" i="1"/>
  <c r="R16240" i="1"/>
  <c r="R16241" i="1"/>
  <c r="R16242" i="1"/>
  <c r="R16243" i="1"/>
  <c r="R16244" i="1"/>
  <c r="R16245" i="1"/>
  <c r="R16246" i="1"/>
  <c r="R16247" i="1"/>
  <c r="R16248" i="1"/>
  <c r="R16249" i="1"/>
  <c r="R16250" i="1"/>
  <c r="R16251" i="1"/>
  <c r="R16252" i="1"/>
  <c r="R16253" i="1"/>
  <c r="R16254" i="1"/>
  <c r="R16255" i="1"/>
  <c r="R16256" i="1"/>
  <c r="R16257" i="1"/>
  <c r="R16258" i="1"/>
  <c r="R16259" i="1"/>
  <c r="R16260" i="1"/>
  <c r="R16261" i="1"/>
  <c r="R16262" i="1"/>
  <c r="R16263" i="1"/>
  <c r="R16264" i="1"/>
  <c r="R16265" i="1"/>
  <c r="R16266" i="1"/>
  <c r="R16267" i="1"/>
  <c r="R16268" i="1"/>
  <c r="R16269" i="1"/>
  <c r="R16270" i="1"/>
  <c r="R16271" i="1"/>
  <c r="R16272" i="1"/>
  <c r="R16273" i="1"/>
  <c r="R16274" i="1"/>
  <c r="R16275" i="1"/>
  <c r="R16276" i="1"/>
  <c r="R16277" i="1"/>
  <c r="R16278" i="1"/>
  <c r="R16279" i="1"/>
  <c r="R16280" i="1"/>
  <c r="R16281" i="1"/>
  <c r="R16282" i="1"/>
  <c r="R16283" i="1"/>
  <c r="R16284" i="1"/>
  <c r="R16285" i="1"/>
  <c r="R16286" i="1"/>
  <c r="R16287" i="1"/>
  <c r="R16288" i="1"/>
  <c r="R16289" i="1"/>
  <c r="R16290" i="1"/>
  <c r="R16291" i="1"/>
  <c r="R16292" i="1"/>
  <c r="R16293" i="1"/>
  <c r="R16294" i="1"/>
  <c r="R16295" i="1"/>
  <c r="R16296" i="1"/>
  <c r="R16297" i="1"/>
  <c r="R16298" i="1"/>
  <c r="R16299" i="1"/>
  <c r="R16300" i="1"/>
  <c r="R16301" i="1"/>
  <c r="R16302" i="1"/>
  <c r="R16303" i="1"/>
  <c r="R16304" i="1"/>
  <c r="R16305" i="1"/>
  <c r="R16306" i="1"/>
  <c r="R16307" i="1"/>
  <c r="R16308" i="1"/>
  <c r="R16309" i="1"/>
  <c r="R16310" i="1"/>
  <c r="R16311" i="1"/>
  <c r="R16312" i="1"/>
  <c r="R16313" i="1"/>
  <c r="R16314" i="1"/>
  <c r="R16315" i="1"/>
  <c r="R16316" i="1"/>
  <c r="R16317" i="1"/>
  <c r="R16318" i="1"/>
  <c r="R16319" i="1"/>
  <c r="R16320" i="1"/>
  <c r="R16321" i="1"/>
  <c r="R16322" i="1"/>
  <c r="R16323" i="1"/>
  <c r="R16324" i="1"/>
  <c r="R16325" i="1"/>
  <c r="R16326" i="1"/>
  <c r="R16327" i="1"/>
  <c r="R16328" i="1"/>
  <c r="R16329" i="1"/>
  <c r="R16330" i="1"/>
  <c r="R16331" i="1"/>
  <c r="R16332" i="1"/>
  <c r="R16333" i="1"/>
  <c r="R16334" i="1"/>
  <c r="R16335" i="1"/>
  <c r="R16336" i="1"/>
  <c r="R16337" i="1"/>
  <c r="R16338" i="1"/>
  <c r="R16339" i="1"/>
  <c r="R16340" i="1"/>
  <c r="R16341" i="1"/>
  <c r="R16342" i="1"/>
  <c r="R16343" i="1"/>
  <c r="R16344" i="1"/>
  <c r="R16345" i="1"/>
  <c r="R16346" i="1"/>
  <c r="R16347" i="1"/>
  <c r="R16348" i="1"/>
  <c r="R16349" i="1"/>
  <c r="R16350" i="1"/>
  <c r="R16351" i="1"/>
  <c r="R16352" i="1"/>
  <c r="R16353" i="1"/>
  <c r="R16354" i="1"/>
  <c r="R16355" i="1"/>
  <c r="R16356" i="1"/>
  <c r="R16357" i="1"/>
  <c r="R16358" i="1"/>
  <c r="R16359" i="1"/>
  <c r="R16360" i="1"/>
  <c r="R16361" i="1"/>
  <c r="R16362" i="1"/>
  <c r="R16363" i="1"/>
  <c r="R16364" i="1"/>
  <c r="R16365" i="1"/>
  <c r="R16366" i="1"/>
  <c r="R16367" i="1"/>
  <c r="R16368" i="1"/>
  <c r="R16369" i="1"/>
  <c r="R16370" i="1"/>
  <c r="R16371" i="1"/>
  <c r="R16372" i="1"/>
  <c r="R16373" i="1"/>
  <c r="R16374" i="1"/>
  <c r="R16375" i="1"/>
  <c r="R16376" i="1"/>
  <c r="R16377" i="1"/>
  <c r="R16378" i="1"/>
  <c r="R16379" i="1"/>
  <c r="R16380" i="1"/>
  <c r="R16381" i="1"/>
  <c r="R16382" i="1"/>
  <c r="R16383" i="1"/>
  <c r="R16384" i="1"/>
  <c r="R16385" i="1"/>
  <c r="R16386" i="1"/>
  <c r="R16387" i="1"/>
  <c r="R16388" i="1"/>
  <c r="R16389" i="1"/>
  <c r="R16390" i="1"/>
  <c r="R16391" i="1"/>
  <c r="R16392" i="1"/>
  <c r="R16393" i="1"/>
  <c r="R16394" i="1"/>
  <c r="R16395" i="1"/>
  <c r="R16396" i="1"/>
  <c r="R16397" i="1"/>
  <c r="R16398" i="1"/>
  <c r="R16399" i="1"/>
  <c r="R16400" i="1"/>
  <c r="R16401" i="1"/>
  <c r="R16402" i="1"/>
  <c r="R16403" i="1"/>
  <c r="R16404" i="1"/>
  <c r="R16405" i="1"/>
  <c r="R16406" i="1"/>
  <c r="R16407" i="1"/>
  <c r="R16408" i="1"/>
  <c r="R16409" i="1"/>
  <c r="R16410" i="1"/>
  <c r="R16411" i="1"/>
  <c r="R16412" i="1"/>
  <c r="R16413" i="1"/>
  <c r="R16414" i="1"/>
  <c r="R16415" i="1"/>
  <c r="R16416" i="1"/>
  <c r="R16417" i="1"/>
  <c r="R16418" i="1"/>
  <c r="R16419" i="1"/>
  <c r="R16420" i="1"/>
  <c r="R16421" i="1"/>
  <c r="R16422" i="1"/>
  <c r="R16423" i="1"/>
  <c r="R16424" i="1"/>
  <c r="R16425" i="1"/>
  <c r="R16426" i="1"/>
  <c r="R16427" i="1"/>
  <c r="R16428" i="1"/>
  <c r="R16429" i="1"/>
  <c r="R16430" i="1"/>
  <c r="R16431" i="1"/>
  <c r="R16432" i="1"/>
  <c r="R16433" i="1"/>
  <c r="R16434" i="1"/>
  <c r="R16435" i="1"/>
  <c r="R16436" i="1"/>
  <c r="R16437" i="1"/>
  <c r="R16438" i="1"/>
  <c r="R16439" i="1"/>
  <c r="R16440" i="1"/>
  <c r="R16441" i="1"/>
  <c r="R16442" i="1"/>
  <c r="R16443" i="1"/>
  <c r="R16444" i="1"/>
  <c r="R16445" i="1"/>
  <c r="R16446" i="1"/>
  <c r="R16447" i="1"/>
  <c r="R16448" i="1"/>
  <c r="R16449" i="1"/>
  <c r="R16450" i="1"/>
  <c r="R16451" i="1"/>
  <c r="R16452" i="1"/>
  <c r="R16453" i="1"/>
  <c r="R16454" i="1"/>
  <c r="R16455" i="1"/>
  <c r="R16456" i="1"/>
  <c r="R16457" i="1"/>
  <c r="R16458" i="1"/>
  <c r="R16459" i="1"/>
  <c r="R16460" i="1"/>
  <c r="R16461" i="1"/>
  <c r="R16462" i="1"/>
  <c r="R16463" i="1"/>
  <c r="R16464" i="1"/>
  <c r="R16465" i="1"/>
  <c r="R16466" i="1"/>
  <c r="R16467" i="1"/>
  <c r="R16468" i="1"/>
  <c r="R16469" i="1"/>
  <c r="R16470" i="1"/>
  <c r="R16471" i="1"/>
  <c r="R16472" i="1"/>
  <c r="R16473" i="1"/>
  <c r="R16474" i="1"/>
  <c r="R16475" i="1"/>
  <c r="R16476" i="1"/>
  <c r="R16477" i="1"/>
  <c r="R16478" i="1"/>
  <c r="R16479" i="1"/>
  <c r="R16480" i="1"/>
  <c r="R16481" i="1"/>
  <c r="R16482" i="1"/>
  <c r="R16483" i="1"/>
  <c r="R16484" i="1"/>
  <c r="R16485" i="1"/>
  <c r="R16486" i="1"/>
  <c r="R16487" i="1"/>
  <c r="R16488" i="1"/>
  <c r="R16489" i="1"/>
  <c r="R16490" i="1"/>
  <c r="R16491" i="1"/>
  <c r="R16492" i="1"/>
  <c r="R16493" i="1"/>
  <c r="R16494" i="1"/>
  <c r="R16495" i="1"/>
  <c r="R16496" i="1"/>
  <c r="R16497" i="1"/>
  <c r="R16498" i="1"/>
  <c r="R16499" i="1"/>
  <c r="R16500" i="1"/>
  <c r="R16501" i="1"/>
  <c r="R16502" i="1"/>
  <c r="R16503" i="1"/>
  <c r="R16504" i="1"/>
  <c r="R16505" i="1"/>
  <c r="R16506" i="1"/>
  <c r="R16507" i="1"/>
  <c r="R16508" i="1"/>
  <c r="R16509" i="1"/>
  <c r="R16510" i="1"/>
  <c r="R16511" i="1"/>
  <c r="R16512" i="1"/>
  <c r="R16513" i="1"/>
  <c r="R16514" i="1"/>
  <c r="R16515" i="1"/>
  <c r="R16516" i="1"/>
  <c r="R16517" i="1"/>
  <c r="R16518" i="1"/>
  <c r="R16519" i="1"/>
  <c r="R16520" i="1"/>
  <c r="R16521" i="1"/>
  <c r="R16522" i="1"/>
  <c r="R16523" i="1"/>
  <c r="R16524" i="1"/>
  <c r="R16525" i="1"/>
  <c r="R16526" i="1"/>
  <c r="R16527" i="1"/>
  <c r="R16528" i="1"/>
  <c r="R16529" i="1"/>
  <c r="R16530" i="1"/>
  <c r="R16531" i="1"/>
  <c r="R16532" i="1"/>
  <c r="R16533" i="1"/>
  <c r="R16534" i="1"/>
  <c r="R16535" i="1"/>
  <c r="R16536" i="1"/>
  <c r="R16537" i="1"/>
  <c r="R16538" i="1"/>
  <c r="R16539" i="1"/>
  <c r="R16540" i="1"/>
  <c r="R16541" i="1"/>
  <c r="R16542" i="1"/>
  <c r="R16543" i="1"/>
  <c r="R16544" i="1"/>
  <c r="R16545" i="1"/>
  <c r="R16546" i="1"/>
  <c r="R16547" i="1"/>
  <c r="R16548" i="1"/>
  <c r="R16549" i="1"/>
  <c r="R16550" i="1"/>
  <c r="R16551" i="1"/>
  <c r="R16552" i="1"/>
  <c r="R16553" i="1"/>
  <c r="R16554" i="1"/>
  <c r="R16555" i="1"/>
  <c r="R16556" i="1"/>
  <c r="R16557" i="1"/>
  <c r="R16558" i="1"/>
  <c r="R16559" i="1"/>
  <c r="R16560" i="1"/>
  <c r="R16561" i="1"/>
  <c r="R16562" i="1"/>
  <c r="R16563" i="1"/>
  <c r="R16564" i="1"/>
  <c r="R16565" i="1"/>
  <c r="R16566" i="1"/>
  <c r="R16567" i="1"/>
  <c r="R16568" i="1"/>
  <c r="R16569" i="1"/>
  <c r="R16570" i="1"/>
  <c r="R16571" i="1"/>
  <c r="R16572" i="1"/>
  <c r="R16573" i="1"/>
  <c r="R16574" i="1"/>
  <c r="R16575" i="1"/>
  <c r="R16576" i="1"/>
  <c r="R16577" i="1"/>
  <c r="R16578" i="1"/>
  <c r="R16579" i="1"/>
  <c r="R16580" i="1"/>
  <c r="R16581" i="1"/>
  <c r="R16582" i="1"/>
  <c r="R16583" i="1"/>
  <c r="R16584" i="1"/>
  <c r="R16585" i="1"/>
  <c r="R16586" i="1"/>
  <c r="R16587" i="1"/>
  <c r="R16588" i="1"/>
  <c r="R16589" i="1"/>
  <c r="R16590" i="1"/>
  <c r="R16591" i="1"/>
  <c r="R16592" i="1"/>
  <c r="R16593" i="1"/>
  <c r="R16594" i="1"/>
  <c r="R16595" i="1"/>
  <c r="R16596" i="1"/>
  <c r="R16597" i="1"/>
  <c r="R16598" i="1"/>
  <c r="R16599" i="1"/>
  <c r="R16600" i="1"/>
  <c r="R16601" i="1"/>
  <c r="R16602" i="1"/>
  <c r="R16603" i="1"/>
  <c r="R16604" i="1"/>
  <c r="R16605" i="1"/>
  <c r="R16606" i="1"/>
  <c r="R16607" i="1"/>
  <c r="R16608" i="1"/>
  <c r="R16609" i="1"/>
  <c r="R16610" i="1"/>
  <c r="R16611" i="1"/>
  <c r="R16612" i="1"/>
  <c r="R16613" i="1"/>
  <c r="R16614" i="1"/>
  <c r="R16615" i="1"/>
  <c r="R16616" i="1"/>
  <c r="R16617" i="1"/>
  <c r="R16618" i="1"/>
  <c r="R16619" i="1"/>
  <c r="R16620" i="1"/>
  <c r="R16621" i="1"/>
  <c r="R16622" i="1"/>
  <c r="R16623" i="1"/>
  <c r="R16624" i="1"/>
  <c r="R16625" i="1"/>
  <c r="R16626" i="1"/>
  <c r="R16627" i="1"/>
  <c r="R16628" i="1"/>
  <c r="R16629" i="1"/>
  <c r="R16630" i="1"/>
  <c r="R16631" i="1"/>
  <c r="R16632" i="1"/>
  <c r="R16633" i="1"/>
  <c r="R16634" i="1"/>
  <c r="R16635" i="1"/>
  <c r="R16636" i="1"/>
  <c r="R16637" i="1"/>
  <c r="R16638" i="1"/>
  <c r="R16639" i="1"/>
  <c r="R16640" i="1"/>
  <c r="R16641" i="1"/>
  <c r="R16642" i="1"/>
  <c r="R16643" i="1"/>
  <c r="R16644" i="1"/>
  <c r="R16645" i="1"/>
  <c r="R16646" i="1"/>
  <c r="R16647" i="1"/>
  <c r="R16648" i="1"/>
  <c r="R16649" i="1"/>
  <c r="R16650" i="1"/>
  <c r="R16651" i="1"/>
  <c r="R16652" i="1"/>
  <c r="R16653" i="1"/>
  <c r="R16654" i="1"/>
  <c r="R16655" i="1"/>
  <c r="R16656" i="1"/>
  <c r="R16657" i="1"/>
  <c r="R16658" i="1"/>
  <c r="R16659" i="1"/>
  <c r="R16660" i="1"/>
  <c r="R16661" i="1"/>
  <c r="R16662" i="1"/>
  <c r="R16663" i="1"/>
  <c r="R16664" i="1"/>
  <c r="R16665" i="1"/>
  <c r="R16666" i="1"/>
  <c r="R16667" i="1"/>
  <c r="R16668" i="1"/>
  <c r="R16669" i="1"/>
  <c r="R16670" i="1"/>
  <c r="R16671" i="1"/>
  <c r="R16672" i="1"/>
  <c r="R16673" i="1"/>
  <c r="R16674" i="1"/>
  <c r="R16675" i="1"/>
  <c r="R16676" i="1"/>
  <c r="R16677" i="1"/>
  <c r="R16678" i="1"/>
  <c r="R16679" i="1"/>
  <c r="R16680" i="1"/>
  <c r="R16681" i="1"/>
  <c r="R16682" i="1"/>
  <c r="R16683" i="1"/>
  <c r="R16684" i="1"/>
  <c r="R16685" i="1"/>
  <c r="R16686" i="1"/>
  <c r="R16687" i="1"/>
  <c r="R16688" i="1"/>
  <c r="R16689" i="1"/>
  <c r="R16690" i="1"/>
  <c r="R16691" i="1"/>
  <c r="R16692" i="1"/>
  <c r="R16693" i="1"/>
  <c r="R16694" i="1"/>
  <c r="R16695" i="1"/>
  <c r="R16696" i="1"/>
  <c r="R16697" i="1"/>
  <c r="R16698" i="1"/>
  <c r="R16699" i="1"/>
  <c r="R16700" i="1"/>
  <c r="R16701" i="1"/>
  <c r="R16702" i="1"/>
  <c r="R16703" i="1"/>
  <c r="R16704" i="1"/>
  <c r="R16705" i="1"/>
  <c r="R16706" i="1"/>
  <c r="R16707" i="1"/>
  <c r="R16708" i="1"/>
  <c r="R16709" i="1"/>
  <c r="R16710" i="1"/>
  <c r="R16711" i="1"/>
  <c r="R16712" i="1"/>
  <c r="R16713" i="1"/>
  <c r="R16714" i="1"/>
  <c r="R16715" i="1"/>
  <c r="R16716" i="1"/>
  <c r="R16717" i="1"/>
  <c r="R16718" i="1"/>
  <c r="R16719" i="1"/>
  <c r="R16720" i="1"/>
  <c r="R16721" i="1"/>
  <c r="R16722" i="1"/>
  <c r="R16723" i="1"/>
  <c r="R16724" i="1"/>
  <c r="R16725" i="1"/>
  <c r="R16726" i="1"/>
  <c r="R16727" i="1"/>
  <c r="R16728" i="1"/>
  <c r="R16729" i="1"/>
  <c r="R16730" i="1"/>
  <c r="R16731" i="1"/>
  <c r="R16732" i="1"/>
  <c r="R16733" i="1"/>
  <c r="R16734" i="1"/>
  <c r="R16735" i="1"/>
  <c r="R16736" i="1"/>
  <c r="R16737" i="1"/>
  <c r="R16738" i="1"/>
  <c r="R16739" i="1"/>
  <c r="R16740" i="1"/>
  <c r="R16741" i="1"/>
  <c r="R16742" i="1"/>
  <c r="R16743" i="1"/>
  <c r="R16744" i="1"/>
  <c r="R16745" i="1"/>
  <c r="R16746" i="1"/>
  <c r="R16747" i="1"/>
  <c r="R16748" i="1"/>
  <c r="R16749" i="1"/>
  <c r="R16750" i="1"/>
  <c r="R16751" i="1"/>
  <c r="R16752" i="1"/>
  <c r="R16753" i="1"/>
  <c r="R16754" i="1"/>
  <c r="R16755" i="1"/>
  <c r="R16756" i="1"/>
  <c r="R16757" i="1"/>
  <c r="R16758" i="1"/>
  <c r="R16759" i="1"/>
  <c r="R16760" i="1"/>
  <c r="R16761" i="1"/>
  <c r="R16762" i="1"/>
  <c r="R16763" i="1"/>
  <c r="R16764" i="1"/>
  <c r="R16765" i="1"/>
  <c r="R16766" i="1"/>
  <c r="R16767" i="1"/>
  <c r="R16768" i="1"/>
  <c r="R16769" i="1"/>
  <c r="R16770" i="1"/>
  <c r="R16771" i="1"/>
  <c r="R16772" i="1"/>
  <c r="R16773" i="1"/>
  <c r="R16774" i="1"/>
  <c r="R16775" i="1"/>
  <c r="R16776" i="1"/>
  <c r="R16777" i="1"/>
  <c r="R16778" i="1"/>
  <c r="R16779" i="1"/>
  <c r="R16780" i="1"/>
  <c r="R16781" i="1"/>
  <c r="R16782" i="1"/>
  <c r="R16783" i="1"/>
  <c r="R16784" i="1"/>
  <c r="R16785" i="1"/>
  <c r="R16786" i="1"/>
  <c r="R16787" i="1"/>
  <c r="R16788" i="1"/>
  <c r="R16789" i="1"/>
  <c r="R16790" i="1"/>
  <c r="R16791" i="1"/>
  <c r="R16792" i="1"/>
  <c r="R16793" i="1"/>
  <c r="R16794" i="1"/>
  <c r="R16795" i="1"/>
  <c r="R16796" i="1"/>
  <c r="R16797" i="1"/>
  <c r="R16798" i="1"/>
  <c r="R16799" i="1"/>
  <c r="R16800" i="1"/>
  <c r="R16801" i="1"/>
  <c r="R16802" i="1"/>
  <c r="R16803" i="1"/>
  <c r="R16804" i="1"/>
  <c r="R16805" i="1"/>
  <c r="R16806" i="1"/>
  <c r="R16807" i="1"/>
  <c r="R16808" i="1"/>
  <c r="R16809" i="1"/>
  <c r="R16810" i="1"/>
  <c r="R16811" i="1"/>
  <c r="R16812" i="1"/>
  <c r="R16813" i="1"/>
  <c r="R16814" i="1"/>
  <c r="R16815" i="1"/>
  <c r="R16816" i="1"/>
  <c r="R16817" i="1"/>
  <c r="R16818" i="1"/>
  <c r="R16819" i="1"/>
  <c r="R16820" i="1"/>
  <c r="R16821" i="1"/>
  <c r="R16822" i="1"/>
  <c r="R16823" i="1"/>
  <c r="R16824" i="1"/>
  <c r="R16825" i="1"/>
  <c r="R16826" i="1"/>
  <c r="R16827" i="1"/>
  <c r="R16828" i="1"/>
  <c r="R16829" i="1"/>
  <c r="R16830" i="1"/>
  <c r="R16831" i="1"/>
  <c r="R16832" i="1"/>
  <c r="R16833" i="1"/>
  <c r="R16834" i="1"/>
  <c r="R16835" i="1"/>
  <c r="R16836" i="1"/>
  <c r="R16837" i="1"/>
  <c r="R16838" i="1"/>
  <c r="R16839" i="1"/>
  <c r="R16840" i="1"/>
  <c r="R16841" i="1"/>
  <c r="R16842" i="1"/>
  <c r="R16843" i="1"/>
  <c r="R16844" i="1"/>
  <c r="R16845" i="1"/>
  <c r="R16846" i="1"/>
  <c r="R16847" i="1"/>
  <c r="R16848" i="1"/>
  <c r="R16849" i="1"/>
  <c r="R16850" i="1"/>
  <c r="R16851" i="1"/>
  <c r="R16852" i="1"/>
  <c r="R16853" i="1"/>
  <c r="R16854" i="1"/>
  <c r="R16855" i="1"/>
  <c r="R16856" i="1"/>
  <c r="R16857" i="1"/>
  <c r="R16858" i="1"/>
  <c r="R16859" i="1"/>
  <c r="R16860" i="1"/>
  <c r="R16861" i="1"/>
  <c r="R16862" i="1"/>
  <c r="R16863" i="1"/>
  <c r="R16864" i="1"/>
  <c r="R16865" i="1"/>
  <c r="R16866" i="1"/>
  <c r="R16867" i="1"/>
  <c r="R16868" i="1"/>
  <c r="R16869" i="1"/>
  <c r="R16870" i="1"/>
  <c r="R16871" i="1"/>
  <c r="R16872" i="1"/>
  <c r="R16873" i="1"/>
  <c r="R16874" i="1"/>
  <c r="R16875" i="1"/>
  <c r="R16876" i="1"/>
  <c r="R16877" i="1"/>
  <c r="R16878" i="1"/>
  <c r="R16879" i="1"/>
  <c r="R16880" i="1"/>
  <c r="R16881" i="1"/>
  <c r="R16882" i="1"/>
  <c r="R16883" i="1"/>
  <c r="R16884" i="1"/>
  <c r="R16885" i="1"/>
  <c r="R16886" i="1"/>
  <c r="R16887" i="1"/>
  <c r="R16888" i="1"/>
  <c r="R16889" i="1"/>
  <c r="R16890" i="1"/>
  <c r="R16891" i="1"/>
  <c r="R16892" i="1"/>
  <c r="R16893" i="1"/>
  <c r="R16894" i="1"/>
  <c r="R16895" i="1"/>
  <c r="R16896" i="1"/>
  <c r="R16897" i="1"/>
  <c r="R16898" i="1"/>
  <c r="R16899" i="1"/>
  <c r="R16900" i="1"/>
  <c r="R16901" i="1"/>
  <c r="R16902" i="1"/>
  <c r="R16903" i="1"/>
  <c r="R16904" i="1"/>
  <c r="R16905" i="1"/>
  <c r="R16906" i="1"/>
  <c r="R16907" i="1"/>
  <c r="R16908" i="1"/>
  <c r="R16909" i="1"/>
  <c r="R16910" i="1"/>
  <c r="R16911" i="1"/>
  <c r="R16912" i="1"/>
  <c r="R16913" i="1"/>
  <c r="R16914" i="1"/>
  <c r="R16915" i="1"/>
  <c r="R16916" i="1"/>
  <c r="R16917" i="1"/>
  <c r="R16918" i="1"/>
  <c r="R16919" i="1"/>
  <c r="R16920" i="1"/>
  <c r="R16921" i="1"/>
  <c r="R16922" i="1"/>
  <c r="R16923" i="1"/>
  <c r="R16924" i="1"/>
  <c r="R16925" i="1"/>
  <c r="R16926" i="1"/>
  <c r="R16927" i="1"/>
  <c r="R16928" i="1"/>
  <c r="R16929" i="1"/>
  <c r="R16930" i="1"/>
  <c r="R16931" i="1"/>
  <c r="R16932" i="1"/>
  <c r="R16933" i="1"/>
  <c r="R16934" i="1"/>
  <c r="R16935" i="1"/>
  <c r="R16936" i="1"/>
  <c r="R16937" i="1"/>
  <c r="R16938" i="1"/>
  <c r="R16939" i="1"/>
  <c r="R16940" i="1"/>
  <c r="R16941" i="1"/>
  <c r="R16942" i="1"/>
  <c r="R16943" i="1"/>
  <c r="R16944" i="1"/>
  <c r="R16945" i="1"/>
  <c r="R16946" i="1"/>
  <c r="R16947" i="1"/>
  <c r="R16948" i="1"/>
  <c r="R16949" i="1"/>
  <c r="R16950" i="1"/>
  <c r="R16951" i="1"/>
  <c r="R16952" i="1"/>
  <c r="R16953" i="1"/>
  <c r="R16954" i="1"/>
  <c r="R16955" i="1"/>
  <c r="R16956" i="1"/>
  <c r="R16957" i="1"/>
  <c r="R16958" i="1"/>
  <c r="R16959" i="1"/>
  <c r="R16960" i="1"/>
  <c r="R16961" i="1"/>
  <c r="R16962" i="1"/>
  <c r="R16963" i="1"/>
  <c r="R16964" i="1"/>
  <c r="R16965" i="1"/>
  <c r="R16966" i="1"/>
  <c r="R16967" i="1"/>
  <c r="R16968" i="1"/>
  <c r="R16969" i="1"/>
  <c r="R16970" i="1"/>
  <c r="R16971" i="1"/>
  <c r="R16972" i="1"/>
  <c r="R16973" i="1"/>
  <c r="R16974" i="1"/>
  <c r="R16975" i="1"/>
  <c r="R16976" i="1"/>
  <c r="R16977" i="1"/>
  <c r="R16978" i="1"/>
  <c r="R16979" i="1"/>
  <c r="R16980" i="1"/>
  <c r="R16981" i="1"/>
  <c r="R16982" i="1"/>
  <c r="R16983" i="1"/>
  <c r="R16984" i="1"/>
  <c r="R16985" i="1"/>
  <c r="R16986" i="1"/>
  <c r="R16987" i="1"/>
  <c r="R16988" i="1"/>
  <c r="R16989" i="1"/>
  <c r="R16990" i="1"/>
  <c r="R16991" i="1"/>
  <c r="R16992" i="1"/>
  <c r="R16993" i="1"/>
  <c r="R16994" i="1"/>
  <c r="R16995" i="1"/>
  <c r="R16996" i="1"/>
  <c r="R16997" i="1"/>
  <c r="R16998" i="1"/>
  <c r="R16999" i="1"/>
  <c r="R17000" i="1"/>
  <c r="R17001" i="1"/>
  <c r="R17002" i="1"/>
  <c r="R17003" i="1"/>
  <c r="R17004" i="1"/>
  <c r="R17005" i="1"/>
  <c r="R17006" i="1"/>
  <c r="R17007" i="1"/>
  <c r="R17008" i="1"/>
  <c r="R17009" i="1"/>
  <c r="R17010" i="1"/>
  <c r="R17011" i="1"/>
  <c r="R17012" i="1"/>
  <c r="R17013" i="1"/>
  <c r="R17014" i="1"/>
  <c r="R17015" i="1"/>
  <c r="R17016" i="1"/>
  <c r="R17017" i="1"/>
  <c r="R17018" i="1"/>
  <c r="R17019" i="1"/>
  <c r="R17020" i="1"/>
  <c r="R17021" i="1"/>
  <c r="R17022" i="1"/>
  <c r="R17023" i="1"/>
  <c r="R17024" i="1"/>
  <c r="R17025" i="1"/>
  <c r="R17026" i="1"/>
  <c r="R17027" i="1"/>
  <c r="R17028" i="1"/>
  <c r="R17029" i="1"/>
  <c r="R17030" i="1"/>
  <c r="R17031" i="1"/>
  <c r="R17032" i="1"/>
  <c r="R17033" i="1"/>
  <c r="R17034" i="1"/>
  <c r="R17035" i="1"/>
  <c r="R17036" i="1"/>
  <c r="R17037" i="1"/>
  <c r="R17038" i="1"/>
  <c r="R17039" i="1"/>
  <c r="R17040" i="1"/>
  <c r="R17041" i="1"/>
  <c r="R17042" i="1"/>
  <c r="R17043" i="1"/>
  <c r="R17044" i="1"/>
  <c r="R17045" i="1"/>
  <c r="R17046" i="1"/>
  <c r="R17047" i="1"/>
  <c r="R17048" i="1"/>
  <c r="R17049" i="1"/>
  <c r="R2" i="1"/>
  <c r="BG7" i="2"/>
  <c r="BH7" i="2"/>
  <c r="BH6" i="2"/>
  <c r="BG6" i="2"/>
  <c r="Z7" i="2"/>
  <c r="AA7" i="2"/>
  <c r="AA6" i="2"/>
  <c r="Z6" i="2"/>
  <c r="AT8" i="2" a="1"/>
  <c r="AT8" i="2" s="1"/>
  <c r="AV8" i="2" s="1"/>
  <c r="AT9" i="2" a="1"/>
  <c r="AT9" i="2" s="1"/>
  <c r="AV9" i="2" s="1"/>
  <c r="AT10" i="2" a="1"/>
  <c r="AT10" i="2" s="1"/>
  <c r="AV10" i="2" s="1"/>
  <c r="AT11" i="2" a="1"/>
  <c r="AT11" i="2" s="1"/>
  <c r="AV11" i="2" s="1"/>
  <c r="AT7" i="2" a="1"/>
  <c r="AT7" i="2" s="1"/>
  <c r="AU7" i="2" s="1" a="1"/>
  <c r="AU7" i="2" s="1"/>
  <c r="E8" i="2" a="1"/>
  <c r="E8" i="2" s="1"/>
  <c r="G8" i="2" s="1"/>
  <c r="E9" i="2" a="1"/>
  <c r="E9" i="2" s="1"/>
  <c r="G9" i="2" s="1"/>
  <c r="E10" i="2" a="1"/>
  <c r="E10" i="2" s="1"/>
  <c r="E11" i="2" a="1"/>
  <c r="E11" i="2" s="1"/>
  <c r="G11" i="2" s="1"/>
  <c r="E12" i="2" a="1"/>
  <c r="E12" i="2" s="1"/>
  <c r="G12" i="2" s="1"/>
  <c r="E13" i="2" a="1"/>
  <c r="E13" i="2" s="1"/>
  <c r="G13" i="2" s="1"/>
  <c r="E14" i="2" a="1"/>
  <c r="E14" i="2" s="1"/>
  <c r="F14" i="2" s="1" a="1"/>
  <c r="F14" i="2" s="1"/>
  <c r="E15" i="2" a="1"/>
  <c r="E15" i="2" s="1"/>
  <c r="F15" i="2" s="1" a="1"/>
  <c r="F15" i="2" s="1"/>
  <c r="E16" i="2" a="1"/>
  <c r="E16" i="2" s="1"/>
  <c r="F16" i="2" s="1" a="1"/>
  <c r="F16" i="2" s="1"/>
  <c r="E7" i="2" a="1"/>
  <c r="E7" i="2" s="1"/>
  <c r="G7" i="2" s="1"/>
  <c r="AU11" i="2" l="1" a="1"/>
  <c r="AU11" i="2" s="1"/>
  <c r="AU10" i="2" a="1"/>
  <c r="AU10" i="2" s="1"/>
  <c r="AU9" i="2" a="1"/>
  <c r="AU9" i="2" s="1"/>
  <c r="AU8" i="2" a="1"/>
  <c r="AU8" i="2" s="1"/>
  <c r="AV7" i="2"/>
  <c r="F13" i="2" a="1"/>
  <c r="F13" i="2" s="1"/>
  <c r="F11" i="2" a="1"/>
  <c r="F11" i="2" s="1"/>
  <c r="F8" i="2" a="1"/>
  <c r="F8" i="2" s="1"/>
  <c r="F10" i="2" a="1"/>
  <c r="F10" i="2" s="1"/>
  <c r="G10" i="2"/>
  <c r="F12" i="2" a="1"/>
  <c r="F12" i="2" s="1"/>
  <c r="F7" i="2" a="1"/>
  <c r="F7" i="2" s="1"/>
  <c r="F9" i="2" a="1"/>
  <c r="F9" i="2" s="1"/>
  <c r="G16" i="2"/>
  <c r="G15" i="2"/>
  <c r="G14" i="2"/>
  <c r="BB8" i="2"/>
  <c r="BB9" i="2"/>
  <c r="BB7" i="2"/>
  <c r="BA8" i="2"/>
  <c r="BA9" i="2"/>
  <c r="BA7" i="2"/>
  <c r="CA8" i="2"/>
  <c r="CA9" i="2"/>
  <c r="CA10" i="2"/>
  <c r="CA11" i="2"/>
  <c r="CA12" i="2"/>
  <c r="CA13" i="2"/>
  <c r="CA7" i="2"/>
  <c r="CB8" i="2"/>
  <c r="CB9" i="2"/>
  <c r="CB10" i="2"/>
  <c r="CB11" i="2"/>
  <c r="CB12" i="2"/>
  <c r="CB13" i="2"/>
  <c r="CB7" i="2"/>
  <c r="P7" i="2"/>
  <c r="Q7" i="2"/>
  <c r="Q6" i="2"/>
  <c r="P6" i="2"/>
  <c r="BN8" i="2" l="1"/>
  <c r="BN9" i="2"/>
  <c r="BN10" i="2"/>
  <c r="BN11" i="2"/>
  <c r="BN12" i="2"/>
  <c r="BN13" i="2"/>
  <c r="BN14" i="2"/>
  <c r="BN15" i="2"/>
  <c r="BN16" i="2"/>
  <c r="BN17" i="2"/>
  <c r="BN18" i="2"/>
  <c r="BN19" i="2"/>
  <c r="BN20" i="2"/>
  <c r="BN21" i="2"/>
  <c r="BN22" i="2"/>
  <c r="BN23" i="2"/>
  <c r="BN24" i="2"/>
  <c r="BN25" i="2"/>
  <c r="BN26" i="2"/>
  <c r="BN27" i="2"/>
  <c r="BN28" i="2"/>
  <c r="BN29" i="2"/>
  <c r="BN30" i="2"/>
  <c r="BN31" i="2"/>
  <c r="BN32" i="2"/>
  <c r="BN33" i="2"/>
  <c r="BN34" i="2"/>
  <c r="BN35" i="2"/>
  <c r="BN36" i="2"/>
  <c r="BN37" i="2"/>
  <c r="BN38" i="2"/>
  <c r="BN39" i="2"/>
  <c r="BN40" i="2"/>
  <c r="BN7" i="2"/>
  <c r="BM8" i="2"/>
  <c r="BM9" i="2"/>
  <c r="BM10" i="2"/>
  <c r="BM11" i="2"/>
  <c r="BM12" i="2"/>
  <c r="BM13" i="2"/>
  <c r="BM14" i="2"/>
  <c r="BM15" i="2"/>
  <c r="BM16" i="2"/>
  <c r="BM17" i="2"/>
  <c r="BM18" i="2"/>
  <c r="BM19" i="2"/>
  <c r="BM20" i="2"/>
  <c r="BM21" i="2"/>
  <c r="BM22" i="2"/>
  <c r="BM23" i="2"/>
  <c r="BM24" i="2"/>
  <c r="BM25" i="2"/>
  <c r="BM26" i="2"/>
  <c r="BM27" i="2"/>
  <c r="BM28" i="2"/>
  <c r="BM29" i="2"/>
  <c r="BM30" i="2"/>
  <c r="BM31" i="2"/>
  <c r="BM32" i="2"/>
  <c r="BM33" i="2"/>
  <c r="BM34" i="2"/>
  <c r="BM35" i="2"/>
  <c r="BM36" i="2"/>
  <c r="BM37" i="2"/>
  <c r="BM38" i="2"/>
  <c r="BM39" i="2"/>
  <c r="BM40" i="2"/>
  <c r="BM7" i="2"/>
  <c r="BM6" i="2"/>
  <c r="BN6" i="2"/>
  <c r="DF8" i="2" l="1" a="1"/>
  <c r="DF8" i="2" s="1"/>
  <c r="DH8" i="2" s="1"/>
  <c r="DF9" i="2" a="1"/>
  <c r="DF9" i="2" s="1"/>
  <c r="DH9" i="2" s="1"/>
  <c r="DF10" i="2" a="1"/>
  <c r="DF10" i="2" s="1"/>
  <c r="DH10" i="2" s="1"/>
  <c r="DF11" i="2" a="1"/>
  <c r="DF11" i="2" s="1"/>
  <c r="DH11" i="2" s="1"/>
  <c r="DF12" i="2" a="1"/>
  <c r="DF12" i="2" s="1"/>
  <c r="DH12" i="2" s="1"/>
  <c r="DF13" i="2" a="1"/>
  <c r="DF13" i="2" s="1"/>
  <c r="DH13" i="2" s="1"/>
  <c r="DF14" i="2" a="1"/>
  <c r="DF14" i="2" s="1"/>
  <c r="DH14" i="2" s="1"/>
  <c r="DF15" i="2" a="1"/>
  <c r="DF15" i="2" s="1"/>
  <c r="DH15" i="2" s="1"/>
  <c r="DF16" i="2" a="1"/>
  <c r="DF16" i="2" s="1"/>
  <c r="DH16" i="2" s="1"/>
  <c r="DF17" i="2" a="1"/>
  <c r="DF17" i="2" s="1"/>
  <c r="DH17" i="2" s="1"/>
  <c r="DF18" i="2" a="1"/>
  <c r="DF18" i="2" s="1"/>
  <c r="DH18" i="2" s="1"/>
  <c r="DF19" i="2" a="1"/>
  <c r="DF19" i="2" s="1"/>
  <c r="DH19" i="2" s="1"/>
  <c r="DF20" i="2" a="1"/>
  <c r="DF20" i="2" s="1"/>
  <c r="DH20" i="2" s="1"/>
  <c r="DF21" i="2" a="1"/>
  <c r="DF21" i="2" s="1"/>
  <c r="DH21" i="2" s="1"/>
  <c r="DF22" i="2" a="1"/>
  <c r="DF22" i="2" s="1"/>
  <c r="DH22" i="2" s="1"/>
  <c r="DF23" i="2" a="1"/>
  <c r="DF23" i="2" s="1"/>
  <c r="DH23" i="2" s="1"/>
  <c r="DF24" i="2" a="1"/>
  <c r="DF24" i="2" s="1"/>
  <c r="DH24" i="2" s="1"/>
  <c r="DF25" i="2" a="1"/>
  <c r="DF25" i="2" s="1"/>
  <c r="DH25" i="2" s="1"/>
  <c r="DF26" i="2" a="1"/>
  <c r="DF26" i="2" s="1"/>
  <c r="DH26" i="2" s="1"/>
  <c r="DF27" i="2" a="1"/>
  <c r="DF27" i="2" s="1"/>
  <c r="DH27" i="2" s="1"/>
  <c r="DF28" i="2" a="1"/>
  <c r="DF28" i="2" s="1"/>
  <c r="DH28" i="2" s="1"/>
  <c r="DF29" i="2" a="1"/>
  <c r="DF29" i="2" s="1"/>
  <c r="DH29" i="2" s="1"/>
  <c r="DF30" i="2" a="1"/>
  <c r="DF30" i="2" s="1"/>
  <c r="DH30" i="2" s="1"/>
  <c r="DF31" i="2" a="1"/>
  <c r="DF31" i="2" s="1"/>
  <c r="DH31" i="2" s="1"/>
  <c r="DF32" i="2" a="1"/>
  <c r="DF32" i="2" s="1"/>
  <c r="DH32" i="2" s="1"/>
  <c r="DF33" i="2" a="1"/>
  <c r="DF33" i="2" s="1"/>
  <c r="DH33" i="2" s="1"/>
  <c r="DF34" i="2" a="1"/>
  <c r="DF34" i="2" s="1"/>
  <c r="DH34" i="2" s="1"/>
  <c r="DF35" i="2" a="1"/>
  <c r="DF35" i="2" s="1"/>
  <c r="DH35" i="2" s="1"/>
  <c r="DF36" i="2" a="1"/>
  <c r="DF36" i="2" s="1"/>
  <c r="DH36" i="2" s="1"/>
  <c r="DF37" i="2" a="1"/>
  <c r="DF37" i="2" s="1"/>
  <c r="DH37" i="2" s="1"/>
  <c r="DF38" i="2" a="1"/>
  <c r="DF38" i="2" s="1"/>
  <c r="DH38" i="2" s="1"/>
  <c r="DF39" i="2" a="1"/>
  <c r="DF39" i="2" s="1"/>
  <c r="DH39" i="2" s="1"/>
  <c r="DF40" i="2" a="1"/>
  <c r="DF40" i="2" s="1"/>
  <c r="DH40" i="2" s="1"/>
  <c r="DF41" i="2" a="1"/>
  <c r="DF41" i="2" s="1"/>
  <c r="DH41" i="2" s="1"/>
  <c r="DF42" i="2" a="1"/>
  <c r="DF42" i="2" s="1"/>
  <c r="DH42" i="2" s="1"/>
  <c r="DF43" i="2" a="1"/>
  <c r="DF43" i="2" s="1"/>
  <c r="DH43" i="2" s="1"/>
  <c r="DF44" i="2" a="1"/>
  <c r="DF44" i="2" s="1"/>
  <c r="DH44" i="2" s="1"/>
  <c r="DF45" i="2" a="1"/>
  <c r="DF45" i="2" s="1"/>
  <c r="DH45" i="2" s="1"/>
  <c r="DF46" i="2" a="1"/>
  <c r="DF46" i="2" s="1"/>
  <c r="DH46" i="2" s="1"/>
  <c r="DF47" i="2" a="1"/>
  <c r="DF47" i="2" s="1"/>
  <c r="DH47" i="2" s="1"/>
  <c r="DF48" i="2" a="1"/>
  <c r="DF48" i="2" s="1"/>
  <c r="DH48" i="2" s="1"/>
  <c r="DF49" i="2" a="1"/>
  <c r="DF49" i="2" s="1"/>
  <c r="DH49" i="2" s="1"/>
  <c r="DF50" i="2" a="1"/>
  <c r="DF50" i="2" s="1"/>
  <c r="DH50" i="2" s="1"/>
  <c r="DF51" i="2" a="1"/>
  <c r="DF51" i="2" s="1"/>
  <c r="DH51" i="2" s="1"/>
  <c r="DF52" i="2" a="1"/>
  <c r="DF52" i="2" s="1"/>
  <c r="DH52" i="2" s="1"/>
  <c r="DF53" i="2" a="1"/>
  <c r="DF53" i="2" s="1"/>
  <c r="DH53" i="2" s="1"/>
  <c r="DF54" i="2" a="1"/>
  <c r="DF54" i="2" s="1"/>
  <c r="DH54" i="2" s="1"/>
  <c r="DF55" i="2" a="1"/>
  <c r="DF55" i="2" s="1"/>
  <c r="DH55" i="2" s="1"/>
  <c r="DF56" i="2" a="1"/>
  <c r="DF56" i="2" s="1"/>
  <c r="DH56" i="2" s="1"/>
  <c r="DF57" i="2" a="1"/>
  <c r="DF57" i="2" s="1"/>
  <c r="DH57" i="2" s="1"/>
  <c r="DF58" i="2" a="1"/>
  <c r="DF58" i="2" s="1"/>
  <c r="DH58" i="2" s="1"/>
  <c r="DF59" i="2" a="1"/>
  <c r="DF59" i="2" s="1"/>
  <c r="DH59" i="2" s="1"/>
  <c r="DF60" i="2" a="1"/>
  <c r="DF60" i="2" s="1"/>
  <c r="DH60" i="2" s="1"/>
  <c r="DF61" i="2" a="1"/>
  <c r="DF61" i="2" s="1"/>
  <c r="DH61" i="2" s="1"/>
  <c r="DF62" i="2" a="1"/>
  <c r="DF62" i="2" s="1"/>
  <c r="DH62" i="2" s="1"/>
  <c r="DF63" i="2" a="1"/>
  <c r="DF63" i="2" s="1"/>
  <c r="DH63" i="2" s="1"/>
  <c r="DF64" i="2" a="1"/>
  <c r="DF64" i="2" s="1"/>
  <c r="DH64" i="2" s="1"/>
  <c r="DF65" i="2" a="1"/>
  <c r="DF65" i="2" s="1"/>
  <c r="DH65" i="2" s="1"/>
  <c r="DF7" i="2" a="1"/>
  <c r="DF7" i="2" s="1"/>
  <c r="DH7" i="2" s="1"/>
  <c r="CS7" i="2"/>
  <c r="CT7" i="2"/>
  <c r="CS8" i="2"/>
  <c r="CT8" i="2"/>
  <c r="CS9" i="2"/>
  <c r="CT9" i="2"/>
  <c r="CS10" i="2"/>
  <c r="CT10" i="2"/>
  <c r="CS11" i="2"/>
  <c r="CT11" i="2"/>
  <c r="CT6" i="2"/>
  <c r="CS6" i="2"/>
  <c r="CB6" i="2"/>
  <c r="CA6" i="2"/>
  <c r="BS7" i="2"/>
  <c r="BT7" i="2"/>
  <c r="BS8" i="2"/>
  <c r="BT8" i="2"/>
  <c r="BS9" i="2"/>
  <c r="BT9" i="2"/>
  <c r="BS10" i="2"/>
  <c r="BT10" i="2"/>
  <c r="BS11" i="2"/>
  <c r="BT11" i="2"/>
  <c r="BS12" i="2"/>
  <c r="BT12" i="2"/>
  <c r="BS13" i="2"/>
  <c r="BT13" i="2"/>
  <c r="BS14" i="2"/>
  <c r="BT14" i="2"/>
  <c r="BS15" i="2"/>
  <c r="BT15" i="2"/>
  <c r="BS16" i="2"/>
  <c r="BT16" i="2"/>
  <c r="BS17" i="2"/>
  <c r="BT17" i="2"/>
  <c r="BS18" i="2"/>
  <c r="BT18" i="2"/>
  <c r="BS19" i="2"/>
  <c r="BT19" i="2"/>
  <c r="BS20" i="2"/>
  <c r="BT20" i="2"/>
  <c r="BS21" i="2"/>
  <c r="BT21" i="2"/>
  <c r="BS22" i="2"/>
  <c r="BT22" i="2"/>
  <c r="BS23" i="2"/>
  <c r="BT23" i="2"/>
  <c r="BS24" i="2"/>
  <c r="BT24" i="2"/>
  <c r="BS25" i="2"/>
  <c r="BT25" i="2"/>
  <c r="BS26" i="2"/>
  <c r="BT26" i="2"/>
  <c r="BS27" i="2"/>
  <c r="BT27" i="2"/>
  <c r="BS28" i="2"/>
  <c r="BT28" i="2"/>
  <c r="BS29" i="2"/>
  <c r="BT29" i="2"/>
  <c r="BS30" i="2"/>
  <c r="BT30" i="2"/>
  <c r="BS31" i="2"/>
  <c r="BT31" i="2"/>
  <c r="BS32" i="2"/>
  <c r="BT32" i="2"/>
  <c r="BS33" i="2"/>
  <c r="BT33" i="2"/>
  <c r="BS34" i="2"/>
  <c r="BT34" i="2"/>
  <c r="BS35" i="2"/>
  <c r="BT35" i="2"/>
  <c r="BS36" i="2"/>
  <c r="BT36" i="2"/>
  <c r="BS37" i="2"/>
  <c r="BT37" i="2"/>
  <c r="BS38" i="2"/>
  <c r="BT38" i="2"/>
  <c r="BS39" i="2"/>
  <c r="BT39" i="2"/>
  <c r="BS40" i="2"/>
  <c r="BT40" i="2"/>
  <c r="BT6" i="2"/>
  <c r="BS6" i="2"/>
  <c r="BB6" i="2"/>
  <c r="BA6" i="2"/>
  <c r="AV6" i="2" l="1"/>
  <c r="AU6" i="2"/>
  <c r="AF7" i="2"/>
  <c r="AG7" i="2"/>
  <c r="AF8" i="2"/>
  <c r="AG8" i="2"/>
  <c r="AF9" i="2"/>
  <c r="AG9" i="2"/>
  <c r="AF10" i="2"/>
  <c r="AG10" i="2"/>
  <c r="AF11" i="2"/>
  <c r="AG11" i="2"/>
  <c r="AF12" i="2"/>
  <c r="AG12" i="2"/>
  <c r="AF13" i="2"/>
  <c r="AG13" i="2"/>
  <c r="AF14" i="2"/>
  <c r="AG14" i="2"/>
  <c r="AF15" i="2"/>
  <c r="AG15" i="2"/>
  <c r="AF16" i="2"/>
  <c r="AG16" i="2"/>
  <c r="AF17" i="2"/>
  <c r="AG17" i="2"/>
  <c r="AF18" i="2"/>
  <c r="AG18" i="2"/>
  <c r="AF19" i="2"/>
  <c r="AG19" i="2"/>
  <c r="AF20" i="2"/>
  <c r="AG20" i="2"/>
  <c r="AF21" i="2"/>
  <c r="AG21" i="2"/>
  <c r="AF22" i="2"/>
  <c r="AG22" i="2"/>
  <c r="AF23" i="2"/>
  <c r="AG23" i="2"/>
  <c r="AF24" i="2"/>
  <c r="AG24" i="2"/>
  <c r="AF25" i="2"/>
  <c r="AG25" i="2"/>
  <c r="AF26" i="2"/>
  <c r="AG26" i="2"/>
  <c r="AF27" i="2"/>
  <c r="AG27" i="2"/>
  <c r="AF28" i="2"/>
  <c r="AG28" i="2"/>
  <c r="AF29" i="2"/>
  <c r="AG29" i="2"/>
  <c r="AF30" i="2"/>
  <c r="AG30" i="2"/>
  <c r="AF31" i="2"/>
  <c r="AG31" i="2"/>
  <c r="AF32" i="2"/>
  <c r="AG32" i="2"/>
  <c r="AF33" i="2"/>
  <c r="AG33" i="2"/>
  <c r="AF34" i="2"/>
  <c r="AG34" i="2"/>
  <c r="AF35" i="2"/>
  <c r="AG35" i="2"/>
  <c r="AF36" i="2"/>
  <c r="AG36" i="2"/>
  <c r="AF37" i="2"/>
  <c r="AG37" i="2"/>
  <c r="AF38" i="2"/>
  <c r="AG38" i="2"/>
  <c r="AF39" i="2"/>
  <c r="AG39" i="2"/>
  <c r="AF40" i="2"/>
  <c r="AG40" i="2"/>
  <c r="AG6" i="2"/>
  <c r="AF6" i="2"/>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Q3163" i="1"/>
  <c r="Q3164" i="1"/>
  <c r="Q3165" i="1"/>
  <c r="Q3166" i="1"/>
  <c r="Q3167" i="1"/>
  <c r="Q3168" i="1"/>
  <c r="Q3169" i="1"/>
  <c r="Q3170" i="1"/>
  <c r="Q3171" i="1"/>
  <c r="Q3172" i="1"/>
  <c r="Q3173" i="1"/>
  <c r="Q3174" i="1"/>
  <c r="Q3175" i="1"/>
  <c r="Q3176" i="1"/>
  <c r="Q3177" i="1"/>
  <c r="Q3178" i="1"/>
  <c r="Q3179" i="1"/>
  <c r="Q3180" i="1"/>
  <c r="Q3181" i="1"/>
  <c r="Q3182" i="1"/>
  <c r="Q3183" i="1"/>
  <c r="Q3184" i="1"/>
  <c r="Q3185" i="1"/>
  <c r="Q3186" i="1"/>
  <c r="Q3187" i="1"/>
  <c r="Q3188" i="1"/>
  <c r="Q3189" i="1"/>
  <c r="Q3190" i="1"/>
  <c r="Q3191" i="1"/>
  <c r="Q3192" i="1"/>
  <c r="Q3193" i="1"/>
  <c r="Q3194" i="1"/>
  <c r="Q3195" i="1"/>
  <c r="Q3196" i="1"/>
  <c r="Q3197" i="1"/>
  <c r="Q3198" i="1"/>
  <c r="Q3199" i="1"/>
  <c r="Q3200" i="1"/>
  <c r="Q3201" i="1"/>
  <c r="Q3202" i="1"/>
  <c r="Q3203" i="1"/>
  <c r="Q3204" i="1"/>
  <c r="Q3205" i="1"/>
  <c r="Q3206" i="1"/>
  <c r="Q3207" i="1"/>
  <c r="Q3208" i="1"/>
  <c r="Q3209" i="1"/>
  <c r="Q3210" i="1"/>
  <c r="Q3211" i="1"/>
  <c r="Q3212" i="1"/>
  <c r="Q3213" i="1"/>
  <c r="Q3214" i="1"/>
  <c r="Q3215" i="1"/>
  <c r="Q3216" i="1"/>
  <c r="Q3217" i="1"/>
  <c r="Q3218" i="1"/>
  <c r="Q3219" i="1"/>
  <c r="Q3220" i="1"/>
  <c r="Q3221" i="1"/>
  <c r="Q3222" i="1"/>
  <c r="Q3223" i="1"/>
  <c r="Q3224" i="1"/>
  <c r="Q3225" i="1"/>
  <c r="Q3226" i="1"/>
  <c r="Q3227" i="1"/>
  <c r="Q3228" i="1"/>
  <c r="Q3229" i="1"/>
  <c r="Q3230" i="1"/>
  <c r="Q3231" i="1"/>
  <c r="Q3232" i="1"/>
  <c r="Q3233" i="1"/>
  <c r="Q3234" i="1"/>
  <c r="Q3235" i="1"/>
  <c r="Q3236" i="1"/>
  <c r="Q3237" i="1"/>
  <c r="Q3238" i="1"/>
  <c r="Q3239" i="1"/>
  <c r="Q3240" i="1"/>
  <c r="Q3241" i="1"/>
  <c r="Q3242" i="1"/>
  <c r="Q3243" i="1"/>
  <c r="Q3244" i="1"/>
  <c r="Q3245" i="1"/>
  <c r="Q3246" i="1"/>
  <c r="Q3247" i="1"/>
  <c r="Q3248" i="1"/>
  <c r="Q3249" i="1"/>
  <c r="Q3250" i="1"/>
  <c r="Q3251" i="1"/>
  <c r="Q3252" i="1"/>
  <c r="Q3253" i="1"/>
  <c r="Q3254" i="1"/>
  <c r="Q3255" i="1"/>
  <c r="Q3256" i="1"/>
  <c r="Q3257" i="1"/>
  <c r="Q3258" i="1"/>
  <c r="Q3259" i="1"/>
  <c r="Q3260" i="1"/>
  <c r="Q3261" i="1"/>
  <c r="Q3262" i="1"/>
  <c r="Q3263" i="1"/>
  <c r="Q3264" i="1"/>
  <c r="Q3265" i="1"/>
  <c r="Q3266" i="1"/>
  <c r="Q3267" i="1"/>
  <c r="Q3268" i="1"/>
  <c r="Q3269" i="1"/>
  <c r="Q3270" i="1"/>
  <c r="Q3271" i="1"/>
  <c r="Q3272" i="1"/>
  <c r="Q3273" i="1"/>
  <c r="Q3274" i="1"/>
  <c r="Q3275" i="1"/>
  <c r="Q3276" i="1"/>
  <c r="Q3277" i="1"/>
  <c r="Q3278" i="1"/>
  <c r="Q3279" i="1"/>
  <c r="Q3280" i="1"/>
  <c r="Q3281" i="1"/>
  <c r="Q3282" i="1"/>
  <c r="Q3283" i="1"/>
  <c r="Q3284" i="1"/>
  <c r="Q3285" i="1"/>
  <c r="Q3286" i="1"/>
  <c r="Q3287" i="1"/>
  <c r="Q3288" i="1"/>
  <c r="Q3289" i="1"/>
  <c r="Q3290" i="1"/>
  <c r="Q3291" i="1"/>
  <c r="Q3292" i="1"/>
  <c r="Q3293" i="1"/>
  <c r="Q3294" i="1"/>
  <c r="Q3295" i="1"/>
  <c r="Q3296" i="1"/>
  <c r="Q3297" i="1"/>
  <c r="Q3298" i="1"/>
  <c r="Q3299" i="1"/>
  <c r="Q3300" i="1"/>
  <c r="Q3301" i="1"/>
  <c r="Q3302" i="1"/>
  <c r="Q3303" i="1"/>
  <c r="Q3304" i="1"/>
  <c r="Q3305" i="1"/>
  <c r="Q3306" i="1"/>
  <c r="Q3307" i="1"/>
  <c r="Q3308" i="1"/>
  <c r="Q3309" i="1"/>
  <c r="Q3310" i="1"/>
  <c r="Q3311" i="1"/>
  <c r="Q3312" i="1"/>
  <c r="Q3313" i="1"/>
  <c r="Q3314" i="1"/>
  <c r="Q3315" i="1"/>
  <c r="Q3316" i="1"/>
  <c r="Q3317" i="1"/>
  <c r="Q3318" i="1"/>
  <c r="Q3319" i="1"/>
  <c r="Q3320" i="1"/>
  <c r="Q3321" i="1"/>
  <c r="Q3322" i="1"/>
  <c r="Q3323" i="1"/>
  <c r="Q3324" i="1"/>
  <c r="Q3325" i="1"/>
  <c r="Q3326" i="1"/>
  <c r="Q3327" i="1"/>
  <c r="Q3328" i="1"/>
  <c r="Q3329" i="1"/>
  <c r="Q3330" i="1"/>
  <c r="Q3331" i="1"/>
  <c r="Q3332" i="1"/>
  <c r="Q3333" i="1"/>
  <c r="Q3334" i="1"/>
  <c r="Q3335" i="1"/>
  <c r="Q3336" i="1"/>
  <c r="Q3337" i="1"/>
  <c r="Q3338" i="1"/>
  <c r="Q3339" i="1"/>
  <c r="Q3340" i="1"/>
  <c r="Q3341" i="1"/>
  <c r="Q3342" i="1"/>
  <c r="Q3343" i="1"/>
  <c r="Q3344" i="1"/>
  <c r="Q3345" i="1"/>
  <c r="Q3346" i="1"/>
  <c r="Q3347" i="1"/>
  <c r="Q3348" i="1"/>
  <c r="Q3349" i="1"/>
  <c r="Q3350" i="1"/>
  <c r="Q3351" i="1"/>
  <c r="Q3352" i="1"/>
  <c r="Q3353" i="1"/>
  <c r="Q3354" i="1"/>
  <c r="Q3355" i="1"/>
  <c r="Q3356" i="1"/>
  <c r="Q3357" i="1"/>
  <c r="Q3358" i="1"/>
  <c r="Q3359" i="1"/>
  <c r="Q3360" i="1"/>
  <c r="Q3361" i="1"/>
  <c r="Q3362" i="1"/>
  <c r="Q3363" i="1"/>
  <c r="Q3364" i="1"/>
  <c r="Q3365" i="1"/>
  <c r="Q3366" i="1"/>
  <c r="Q3367" i="1"/>
  <c r="Q3368" i="1"/>
  <c r="Q3369" i="1"/>
  <c r="Q3370" i="1"/>
  <c r="Q3371" i="1"/>
  <c r="Q3372" i="1"/>
  <c r="Q3373" i="1"/>
  <c r="Q3374" i="1"/>
  <c r="Q3375" i="1"/>
  <c r="Q3376" i="1"/>
  <c r="Q3377" i="1"/>
  <c r="Q3378" i="1"/>
  <c r="Q3379" i="1"/>
  <c r="Q3380" i="1"/>
  <c r="Q3381" i="1"/>
  <c r="Q3382" i="1"/>
  <c r="Q3383" i="1"/>
  <c r="Q3384" i="1"/>
  <c r="Q3385" i="1"/>
  <c r="Q3386" i="1"/>
  <c r="Q3387" i="1"/>
  <c r="Q3388" i="1"/>
  <c r="Q3389" i="1"/>
  <c r="Q3390" i="1"/>
  <c r="Q3391" i="1"/>
  <c r="Q3392" i="1"/>
  <c r="Q3393" i="1"/>
  <c r="Q3394" i="1"/>
  <c r="Q3395" i="1"/>
  <c r="Q3396" i="1"/>
  <c r="Q3397" i="1"/>
  <c r="Q3398" i="1"/>
  <c r="Q3399" i="1"/>
  <c r="Q3400" i="1"/>
  <c r="Q3401" i="1"/>
  <c r="Q3402" i="1"/>
  <c r="Q3403" i="1"/>
  <c r="Q3404" i="1"/>
  <c r="Q3405" i="1"/>
  <c r="Q3406" i="1"/>
  <c r="Q3407" i="1"/>
  <c r="Q3408" i="1"/>
  <c r="Q3409" i="1"/>
  <c r="Q3410" i="1"/>
  <c r="Q3411" i="1"/>
  <c r="Q3412" i="1"/>
  <c r="Q3413" i="1"/>
  <c r="Q3414" i="1"/>
  <c r="Q3415" i="1"/>
  <c r="Q3416" i="1"/>
  <c r="Q3417" i="1"/>
  <c r="Q3418" i="1"/>
  <c r="Q3419" i="1"/>
  <c r="Q3420" i="1"/>
  <c r="Q3421" i="1"/>
  <c r="Q3422" i="1"/>
  <c r="Q3423" i="1"/>
  <c r="Q3424" i="1"/>
  <c r="Q3425" i="1"/>
  <c r="Q3426" i="1"/>
  <c r="Q3427" i="1"/>
  <c r="Q3428" i="1"/>
  <c r="Q3429" i="1"/>
  <c r="Q3430" i="1"/>
  <c r="Q3431" i="1"/>
  <c r="Q3432" i="1"/>
  <c r="Q3433" i="1"/>
  <c r="Q3434" i="1"/>
  <c r="Q3435" i="1"/>
  <c r="Q3436" i="1"/>
  <c r="Q3437" i="1"/>
  <c r="Q3438" i="1"/>
  <c r="Q3439" i="1"/>
  <c r="Q3440" i="1"/>
  <c r="Q3441" i="1"/>
  <c r="Q3442" i="1"/>
  <c r="Q3443" i="1"/>
  <c r="Q3444" i="1"/>
  <c r="Q3445" i="1"/>
  <c r="Q3446" i="1"/>
  <c r="Q3447" i="1"/>
  <c r="Q3448" i="1"/>
  <c r="Q3449" i="1"/>
  <c r="Q3450" i="1"/>
  <c r="Q3451" i="1"/>
  <c r="Q3452" i="1"/>
  <c r="Q3453" i="1"/>
  <c r="Q3454" i="1"/>
  <c r="Q3455" i="1"/>
  <c r="Q3456" i="1"/>
  <c r="Q3457" i="1"/>
  <c r="Q3458" i="1"/>
  <c r="Q3459" i="1"/>
  <c r="Q3460" i="1"/>
  <c r="Q3461" i="1"/>
  <c r="Q3462" i="1"/>
  <c r="Q3463" i="1"/>
  <c r="Q3464" i="1"/>
  <c r="Q3465" i="1"/>
  <c r="Q3466" i="1"/>
  <c r="Q3467" i="1"/>
  <c r="Q3468" i="1"/>
  <c r="Q3469" i="1"/>
  <c r="Q3470" i="1"/>
  <c r="Q3471" i="1"/>
  <c r="Q3472" i="1"/>
  <c r="Q3473" i="1"/>
  <c r="Q3474" i="1"/>
  <c r="Q3475" i="1"/>
  <c r="Q3476" i="1"/>
  <c r="Q3477" i="1"/>
  <c r="Q3478" i="1"/>
  <c r="Q3479" i="1"/>
  <c r="Q3480" i="1"/>
  <c r="Q3481" i="1"/>
  <c r="Q3482" i="1"/>
  <c r="Q3483" i="1"/>
  <c r="Q3484" i="1"/>
  <c r="Q3485" i="1"/>
  <c r="Q3486" i="1"/>
  <c r="Q3487" i="1"/>
  <c r="Q3488" i="1"/>
  <c r="Q3489" i="1"/>
  <c r="Q3490" i="1"/>
  <c r="Q3491" i="1"/>
  <c r="Q3492" i="1"/>
  <c r="Q3493" i="1"/>
  <c r="Q3494" i="1"/>
  <c r="Q3495" i="1"/>
  <c r="Q3496" i="1"/>
  <c r="Q3497" i="1"/>
  <c r="Q3498" i="1"/>
  <c r="Q3499" i="1"/>
  <c r="Q3500" i="1"/>
  <c r="Q3501" i="1"/>
  <c r="Q3502" i="1"/>
  <c r="Q3503" i="1"/>
  <c r="Q3504" i="1"/>
  <c r="Q3505" i="1"/>
  <c r="Q3506" i="1"/>
  <c r="Q3507" i="1"/>
  <c r="Q3508" i="1"/>
  <c r="Q3509" i="1"/>
  <c r="Q3510" i="1"/>
  <c r="Q3511" i="1"/>
  <c r="Q3512" i="1"/>
  <c r="Q3513" i="1"/>
  <c r="Q3514" i="1"/>
  <c r="Q3515" i="1"/>
  <c r="Q3516" i="1"/>
  <c r="Q3517" i="1"/>
  <c r="Q3518" i="1"/>
  <c r="Q3519" i="1"/>
  <c r="Q3520" i="1"/>
  <c r="Q3521" i="1"/>
  <c r="Q3522" i="1"/>
  <c r="Q3523" i="1"/>
  <c r="Q3524" i="1"/>
  <c r="Q3525" i="1"/>
  <c r="Q3526" i="1"/>
  <c r="Q3527" i="1"/>
  <c r="Q3528" i="1"/>
  <c r="Q3529" i="1"/>
  <c r="Q3530" i="1"/>
  <c r="Q3531" i="1"/>
  <c r="Q3532" i="1"/>
  <c r="Q3533" i="1"/>
  <c r="Q3534" i="1"/>
  <c r="Q3535" i="1"/>
  <c r="Q3536" i="1"/>
  <c r="Q3537" i="1"/>
  <c r="Q3538" i="1"/>
  <c r="Q3539" i="1"/>
  <c r="Q3540" i="1"/>
  <c r="Q3541" i="1"/>
  <c r="Q3542" i="1"/>
  <c r="Q3543" i="1"/>
  <c r="Q3544" i="1"/>
  <c r="Q3545" i="1"/>
  <c r="Q3546" i="1"/>
  <c r="Q3547" i="1"/>
  <c r="Q3548" i="1"/>
  <c r="Q3549" i="1"/>
  <c r="Q3550" i="1"/>
  <c r="Q3551" i="1"/>
  <c r="Q3552" i="1"/>
  <c r="Q3553" i="1"/>
  <c r="Q3554" i="1"/>
  <c r="Q3555" i="1"/>
  <c r="Q3556" i="1"/>
  <c r="Q3557" i="1"/>
  <c r="Q3558" i="1"/>
  <c r="Q3559" i="1"/>
  <c r="Q3560" i="1"/>
  <c r="Q3561" i="1"/>
  <c r="Q3562" i="1"/>
  <c r="Q3563" i="1"/>
  <c r="Q3564" i="1"/>
  <c r="Q3565" i="1"/>
  <c r="Q3566" i="1"/>
  <c r="Q3567" i="1"/>
  <c r="Q3568" i="1"/>
  <c r="Q3569" i="1"/>
  <c r="Q3570" i="1"/>
  <c r="Q3571" i="1"/>
  <c r="Q3572" i="1"/>
  <c r="Q3573" i="1"/>
  <c r="Q3574" i="1"/>
  <c r="Q3575" i="1"/>
  <c r="Q3576" i="1"/>
  <c r="Q3577" i="1"/>
  <c r="Q3578" i="1"/>
  <c r="Q3579" i="1"/>
  <c r="Q3580" i="1"/>
  <c r="Q3581" i="1"/>
  <c r="Q3582" i="1"/>
  <c r="Q3583" i="1"/>
  <c r="Q3584" i="1"/>
  <c r="Q3585" i="1"/>
  <c r="Q3586" i="1"/>
  <c r="Q3587" i="1"/>
  <c r="Q3588" i="1"/>
  <c r="Q3589" i="1"/>
  <c r="Q3590" i="1"/>
  <c r="Q3591" i="1"/>
  <c r="Q3592" i="1"/>
  <c r="Q3593" i="1"/>
  <c r="Q3594" i="1"/>
  <c r="Q3595" i="1"/>
  <c r="Q3596" i="1"/>
  <c r="Q3597" i="1"/>
  <c r="Q3598" i="1"/>
  <c r="Q3599" i="1"/>
  <c r="Q3600" i="1"/>
  <c r="Q3601" i="1"/>
  <c r="Q3602" i="1"/>
  <c r="Q3603" i="1"/>
  <c r="Q3604" i="1"/>
  <c r="Q3605" i="1"/>
  <c r="Q3606" i="1"/>
  <c r="Q3607" i="1"/>
  <c r="Q3608" i="1"/>
  <c r="Q3609" i="1"/>
  <c r="Q3610" i="1"/>
  <c r="Q3611" i="1"/>
  <c r="Q3612" i="1"/>
  <c r="Q3613" i="1"/>
  <c r="Q3614" i="1"/>
  <c r="Q3615" i="1"/>
  <c r="Q3616" i="1"/>
  <c r="Q3617" i="1"/>
  <c r="Q3618" i="1"/>
  <c r="Q3619" i="1"/>
  <c r="Q3620" i="1"/>
  <c r="Q3621" i="1"/>
  <c r="Q3622" i="1"/>
  <c r="Q3623" i="1"/>
  <c r="Q3624" i="1"/>
  <c r="Q3625" i="1"/>
  <c r="Q3626" i="1"/>
  <c r="Q3627" i="1"/>
  <c r="Q3628" i="1"/>
  <c r="Q3629" i="1"/>
  <c r="Q3630" i="1"/>
  <c r="Q3631" i="1"/>
  <c r="Q3632" i="1"/>
  <c r="Q3633" i="1"/>
  <c r="Q3634" i="1"/>
  <c r="Q3635" i="1"/>
  <c r="Q3636" i="1"/>
  <c r="Q3637" i="1"/>
  <c r="Q3638" i="1"/>
  <c r="Q3639" i="1"/>
  <c r="Q3640" i="1"/>
  <c r="Q3641" i="1"/>
  <c r="Q3642" i="1"/>
  <c r="Q3643" i="1"/>
  <c r="Q3644" i="1"/>
  <c r="Q3645" i="1"/>
  <c r="Q3646" i="1"/>
  <c r="Q3647" i="1"/>
  <c r="Q3648" i="1"/>
  <c r="Q3649" i="1"/>
  <c r="Q3650" i="1"/>
  <c r="Q3651" i="1"/>
  <c r="Q3652" i="1"/>
  <c r="Q3653" i="1"/>
  <c r="Q3654" i="1"/>
  <c r="Q3655" i="1"/>
  <c r="Q3656" i="1"/>
  <c r="Q3657" i="1"/>
  <c r="Q3658" i="1"/>
  <c r="Q3659" i="1"/>
  <c r="Q3660" i="1"/>
  <c r="Q3661" i="1"/>
  <c r="Q3662" i="1"/>
  <c r="Q3663" i="1"/>
  <c r="Q3664" i="1"/>
  <c r="Q3665" i="1"/>
  <c r="Q3666" i="1"/>
  <c r="Q3667" i="1"/>
  <c r="Q3668" i="1"/>
  <c r="Q3669" i="1"/>
  <c r="Q3670" i="1"/>
  <c r="Q3671" i="1"/>
  <c r="Q3672" i="1"/>
  <c r="Q3673" i="1"/>
  <c r="Q3674" i="1"/>
  <c r="Q3675" i="1"/>
  <c r="Q3676" i="1"/>
  <c r="Q3677" i="1"/>
  <c r="Q3678" i="1"/>
  <c r="Q3679" i="1"/>
  <c r="Q3680" i="1"/>
  <c r="Q3681" i="1"/>
  <c r="Q3682" i="1"/>
  <c r="Q3683" i="1"/>
  <c r="Q3684" i="1"/>
  <c r="Q3685" i="1"/>
  <c r="Q3686" i="1"/>
  <c r="Q3687" i="1"/>
  <c r="Q3688" i="1"/>
  <c r="Q3689" i="1"/>
  <c r="Q3690" i="1"/>
  <c r="Q3691" i="1"/>
  <c r="Q3692" i="1"/>
  <c r="Q3693" i="1"/>
  <c r="Q3694" i="1"/>
  <c r="Q3695" i="1"/>
  <c r="Q3696" i="1"/>
  <c r="Q3697" i="1"/>
  <c r="Q3698" i="1"/>
  <c r="Q3699" i="1"/>
  <c r="Q3700" i="1"/>
  <c r="Q3701" i="1"/>
  <c r="Q3702" i="1"/>
  <c r="Q3703" i="1"/>
  <c r="Q3704" i="1"/>
  <c r="Q3705" i="1"/>
  <c r="Q3706" i="1"/>
  <c r="Q3707" i="1"/>
  <c r="Q3708" i="1"/>
  <c r="Q3709" i="1"/>
  <c r="Q3710" i="1"/>
  <c r="Q3711" i="1"/>
  <c r="Q3712" i="1"/>
  <c r="Q3713" i="1"/>
  <c r="Q3714" i="1"/>
  <c r="Q3715" i="1"/>
  <c r="Q3716" i="1"/>
  <c r="Q3717" i="1"/>
  <c r="Q3718" i="1"/>
  <c r="Q3719" i="1"/>
  <c r="Q3720" i="1"/>
  <c r="Q3721" i="1"/>
  <c r="Q3722" i="1"/>
  <c r="Q3723" i="1"/>
  <c r="Q3724" i="1"/>
  <c r="Q3725" i="1"/>
  <c r="Q3726" i="1"/>
  <c r="Q3727" i="1"/>
  <c r="Q3728" i="1"/>
  <c r="Q3729" i="1"/>
  <c r="Q3730" i="1"/>
  <c r="Q3731" i="1"/>
  <c r="Q3732" i="1"/>
  <c r="Q3733" i="1"/>
  <c r="Q3734" i="1"/>
  <c r="Q3735" i="1"/>
  <c r="Q3736" i="1"/>
  <c r="Q3737" i="1"/>
  <c r="Q3738" i="1"/>
  <c r="Q3739" i="1"/>
  <c r="Q3740" i="1"/>
  <c r="Q3741" i="1"/>
  <c r="Q3742" i="1"/>
  <c r="Q3743" i="1"/>
  <c r="Q3744" i="1"/>
  <c r="Q3745" i="1"/>
  <c r="Q3746" i="1"/>
  <c r="Q3747" i="1"/>
  <c r="Q3748" i="1"/>
  <c r="Q3749" i="1"/>
  <c r="Q3750" i="1"/>
  <c r="Q3751" i="1"/>
  <c r="Q3752" i="1"/>
  <c r="Q3753" i="1"/>
  <c r="Q3754" i="1"/>
  <c r="Q3755" i="1"/>
  <c r="Q3756" i="1"/>
  <c r="Q3757" i="1"/>
  <c r="Q3758" i="1"/>
  <c r="Q3759" i="1"/>
  <c r="Q3760" i="1"/>
  <c r="Q3761" i="1"/>
  <c r="Q3762" i="1"/>
  <c r="Q3763" i="1"/>
  <c r="Q3764" i="1"/>
  <c r="Q3765" i="1"/>
  <c r="Q3766" i="1"/>
  <c r="Q3767" i="1"/>
  <c r="Q3768" i="1"/>
  <c r="Q3769" i="1"/>
  <c r="Q3770" i="1"/>
  <c r="Q3771" i="1"/>
  <c r="Q3772" i="1"/>
  <c r="Q3773" i="1"/>
  <c r="Q3774" i="1"/>
  <c r="Q3775" i="1"/>
  <c r="Q3776" i="1"/>
  <c r="Q3777" i="1"/>
  <c r="Q3778" i="1"/>
  <c r="Q3779" i="1"/>
  <c r="Q3780" i="1"/>
  <c r="Q3781" i="1"/>
  <c r="Q3782" i="1"/>
  <c r="Q3783" i="1"/>
  <c r="Q3784" i="1"/>
  <c r="Q3785" i="1"/>
  <c r="Q3786" i="1"/>
  <c r="Q3787" i="1"/>
  <c r="Q3788" i="1"/>
  <c r="Q3789" i="1"/>
  <c r="Q3790" i="1"/>
  <c r="Q3791" i="1"/>
  <c r="Q3792" i="1"/>
  <c r="Q3793" i="1"/>
  <c r="Q3794" i="1"/>
  <c r="Q3795" i="1"/>
  <c r="Q3796" i="1"/>
  <c r="Q3797" i="1"/>
  <c r="Q3798" i="1"/>
  <c r="Q3799" i="1"/>
  <c r="Q3800" i="1"/>
  <c r="Q3801" i="1"/>
  <c r="Q3802" i="1"/>
  <c r="Q3803" i="1"/>
  <c r="Q3804" i="1"/>
  <c r="Q3805" i="1"/>
  <c r="Q3806" i="1"/>
  <c r="Q3807" i="1"/>
  <c r="Q3808" i="1"/>
  <c r="Q3809" i="1"/>
  <c r="Q3810" i="1"/>
  <c r="Q3811" i="1"/>
  <c r="Q3812" i="1"/>
  <c r="Q3813" i="1"/>
  <c r="Q3814" i="1"/>
  <c r="Q3815" i="1"/>
  <c r="Q3816" i="1"/>
  <c r="Q3817" i="1"/>
  <c r="Q3818" i="1"/>
  <c r="Q3819" i="1"/>
  <c r="Q3820" i="1"/>
  <c r="Q3821" i="1"/>
  <c r="Q3822" i="1"/>
  <c r="Q3823" i="1"/>
  <c r="Q3824" i="1"/>
  <c r="Q3825" i="1"/>
  <c r="Q3826" i="1"/>
  <c r="Q3827" i="1"/>
  <c r="Q3828" i="1"/>
  <c r="Q3829" i="1"/>
  <c r="Q3830" i="1"/>
  <c r="Q3831" i="1"/>
  <c r="Q3832" i="1"/>
  <c r="Q3833" i="1"/>
  <c r="Q3834" i="1"/>
  <c r="Q3835" i="1"/>
  <c r="Q3836" i="1"/>
  <c r="Q3837" i="1"/>
  <c r="Q3838" i="1"/>
  <c r="Q3839" i="1"/>
  <c r="Q3840" i="1"/>
  <c r="Q3841" i="1"/>
  <c r="Q3842" i="1"/>
  <c r="Q3843" i="1"/>
  <c r="Q3844" i="1"/>
  <c r="Q3845" i="1"/>
  <c r="Q3846" i="1"/>
  <c r="Q3847" i="1"/>
  <c r="Q3848" i="1"/>
  <c r="Q3849" i="1"/>
  <c r="Q3850" i="1"/>
  <c r="Q3851" i="1"/>
  <c r="Q3852" i="1"/>
  <c r="Q3853" i="1"/>
  <c r="Q3854" i="1"/>
  <c r="Q3855" i="1"/>
  <c r="Q3856" i="1"/>
  <c r="Q3857" i="1"/>
  <c r="Q3858" i="1"/>
  <c r="Q3859" i="1"/>
  <c r="Q3860" i="1"/>
  <c r="Q3861" i="1"/>
  <c r="Q3862" i="1"/>
  <c r="Q3863" i="1"/>
  <c r="Q3864" i="1"/>
  <c r="Q3865" i="1"/>
  <c r="Q3866" i="1"/>
  <c r="Q3867" i="1"/>
  <c r="Q3868" i="1"/>
  <c r="Q3869" i="1"/>
  <c r="Q3870" i="1"/>
  <c r="Q3871" i="1"/>
  <c r="Q3872" i="1"/>
  <c r="Q3873" i="1"/>
  <c r="Q3874" i="1"/>
  <c r="Q3875" i="1"/>
  <c r="Q3876" i="1"/>
  <c r="Q3877" i="1"/>
  <c r="Q3878" i="1"/>
  <c r="Q3879" i="1"/>
  <c r="Q3880" i="1"/>
  <c r="Q3881" i="1"/>
  <c r="Q3882" i="1"/>
  <c r="Q3883" i="1"/>
  <c r="Q3884" i="1"/>
  <c r="Q3885" i="1"/>
  <c r="Q3886" i="1"/>
  <c r="Q3887" i="1"/>
  <c r="Q3888" i="1"/>
  <c r="Q3889" i="1"/>
  <c r="Q3890" i="1"/>
  <c r="Q3891" i="1"/>
  <c r="Q3892" i="1"/>
  <c r="Q3893" i="1"/>
  <c r="Q3894" i="1"/>
  <c r="Q3895" i="1"/>
  <c r="Q3896" i="1"/>
  <c r="Q3897" i="1"/>
  <c r="Q3898" i="1"/>
  <c r="Q3899" i="1"/>
  <c r="Q3900" i="1"/>
  <c r="Q3901" i="1"/>
  <c r="Q3902" i="1"/>
  <c r="Q3903" i="1"/>
  <c r="Q3904" i="1"/>
  <c r="Q3905" i="1"/>
  <c r="Q3906" i="1"/>
  <c r="Q3907" i="1"/>
  <c r="Q3908" i="1"/>
  <c r="Q3909" i="1"/>
  <c r="Q3910" i="1"/>
  <c r="Q3911" i="1"/>
  <c r="Q3912" i="1"/>
  <c r="Q3913" i="1"/>
  <c r="Q3914" i="1"/>
  <c r="Q3915" i="1"/>
  <c r="Q3916" i="1"/>
  <c r="Q3917" i="1"/>
  <c r="Q3918" i="1"/>
  <c r="Q3919" i="1"/>
  <c r="Q3920" i="1"/>
  <c r="Q3921" i="1"/>
  <c r="Q3922" i="1"/>
  <c r="Q3923" i="1"/>
  <c r="Q3924" i="1"/>
  <c r="Q3925" i="1"/>
  <c r="Q3926" i="1"/>
  <c r="Q3927" i="1"/>
  <c r="Q3928" i="1"/>
  <c r="Q3929" i="1"/>
  <c r="Q3930" i="1"/>
  <c r="Q3931" i="1"/>
  <c r="Q3932" i="1"/>
  <c r="Q3933" i="1"/>
  <c r="Q3934" i="1"/>
  <c r="Q3935" i="1"/>
  <c r="Q3936" i="1"/>
  <c r="Q3937" i="1"/>
  <c r="Q3938" i="1"/>
  <c r="Q3939" i="1"/>
  <c r="Q3940" i="1"/>
  <c r="Q3941" i="1"/>
  <c r="Q3942" i="1"/>
  <c r="Q3943" i="1"/>
  <c r="Q3944" i="1"/>
  <c r="Q3945" i="1"/>
  <c r="Q3946" i="1"/>
  <c r="Q3947" i="1"/>
  <c r="Q3948" i="1"/>
  <c r="Q3949" i="1"/>
  <c r="Q3950" i="1"/>
  <c r="Q3951" i="1"/>
  <c r="Q3952" i="1"/>
  <c r="Q3953" i="1"/>
  <c r="Q3954" i="1"/>
  <c r="Q3955" i="1"/>
  <c r="Q3956" i="1"/>
  <c r="Q3957" i="1"/>
  <c r="Q3958" i="1"/>
  <c r="Q3959" i="1"/>
  <c r="Q3960" i="1"/>
  <c r="Q3961" i="1"/>
  <c r="Q3962" i="1"/>
  <c r="Q3963" i="1"/>
  <c r="Q3964" i="1"/>
  <c r="Q3965" i="1"/>
  <c r="Q3966" i="1"/>
  <c r="Q3967" i="1"/>
  <c r="Q3968" i="1"/>
  <c r="Q3969" i="1"/>
  <c r="Q3970" i="1"/>
  <c r="Q3971" i="1"/>
  <c r="Q3972" i="1"/>
  <c r="Q3973" i="1"/>
  <c r="Q3974" i="1"/>
  <c r="Q3975" i="1"/>
  <c r="Q3976" i="1"/>
  <c r="Q3977" i="1"/>
  <c r="Q3978" i="1"/>
  <c r="Q3979" i="1"/>
  <c r="Q3980" i="1"/>
  <c r="Q3981" i="1"/>
  <c r="Q3982" i="1"/>
  <c r="Q3983" i="1"/>
  <c r="Q3984" i="1"/>
  <c r="Q3985" i="1"/>
  <c r="Q3986" i="1"/>
  <c r="Q3987" i="1"/>
  <c r="Q3988" i="1"/>
  <c r="Q3989" i="1"/>
  <c r="Q3990" i="1"/>
  <c r="Q3991" i="1"/>
  <c r="Q3992" i="1"/>
  <c r="Q3993" i="1"/>
  <c r="Q3994" i="1"/>
  <c r="Q3995" i="1"/>
  <c r="Q3996" i="1"/>
  <c r="Q3997" i="1"/>
  <c r="Q3998" i="1"/>
  <c r="Q3999" i="1"/>
  <c r="Q4000" i="1"/>
  <c r="Q4001" i="1"/>
  <c r="Q4002" i="1"/>
  <c r="Q4003" i="1"/>
  <c r="Q4004" i="1"/>
  <c r="Q4005" i="1"/>
  <c r="Q4006" i="1"/>
  <c r="Q4007" i="1"/>
  <c r="Q4008" i="1"/>
  <c r="Q4009" i="1"/>
  <c r="Q4010" i="1"/>
  <c r="Q4011" i="1"/>
  <c r="Q4012" i="1"/>
  <c r="Q4013" i="1"/>
  <c r="Q4014" i="1"/>
  <c r="Q4015" i="1"/>
  <c r="Q4016" i="1"/>
  <c r="Q4017" i="1"/>
  <c r="Q4018" i="1"/>
  <c r="Q4019" i="1"/>
  <c r="Q4020" i="1"/>
  <c r="Q4021" i="1"/>
  <c r="Q4022" i="1"/>
  <c r="Q4023" i="1"/>
  <c r="Q4024" i="1"/>
  <c r="Q4025" i="1"/>
  <c r="Q4026" i="1"/>
  <c r="Q4027" i="1"/>
  <c r="Q4028" i="1"/>
  <c r="Q4029" i="1"/>
  <c r="Q4030" i="1"/>
  <c r="Q4031" i="1"/>
  <c r="Q4032" i="1"/>
  <c r="Q4033" i="1"/>
  <c r="Q4034" i="1"/>
  <c r="Q4035" i="1"/>
  <c r="Q4036" i="1"/>
  <c r="Q4037" i="1"/>
  <c r="Q4038" i="1"/>
  <c r="Q4039" i="1"/>
  <c r="Q4040" i="1"/>
  <c r="Q4041" i="1"/>
  <c r="Q4042" i="1"/>
  <c r="Q4043" i="1"/>
  <c r="Q4044" i="1"/>
  <c r="Q4045" i="1"/>
  <c r="Q4046" i="1"/>
  <c r="Q4047" i="1"/>
  <c r="Q4048" i="1"/>
  <c r="Q4049" i="1"/>
  <c r="Q4050" i="1"/>
  <c r="Q4051" i="1"/>
  <c r="Q4052" i="1"/>
  <c r="Q4053" i="1"/>
  <c r="Q4054" i="1"/>
  <c r="Q4055" i="1"/>
  <c r="Q4056" i="1"/>
  <c r="Q4057" i="1"/>
  <c r="Q4058" i="1"/>
  <c r="Q4059" i="1"/>
  <c r="Q4060" i="1"/>
  <c r="Q4061" i="1"/>
  <c r="Q4062" i="1"/>
  <c r="Q4063" i="1"/>
  <c r="Q4064" i="1"/>
  <c r="Q4065" i="1"/>
  <c r="Q4066" i="1"/>
  <c r="Q4067" i="1"/>
  <c r="Q4068" i="1"/>
  <c r="Q4069" i="1"/>
  <c r="Q4070" i="1"/>
  <c r="Q4071" i="1"/>
  <c r="Q4072" i="1"/>
  <c r="Q4073" i="1"/>
  <c r="Q4074" i="1"/>
  <c r="Q4075" i="1"/>
  <c r="Q4076" i="1"/>
  <c r="Q4077" i="1"/>
  <c r="Q4078" i="1"/>
  <c r="Q4079" i="1"/>
  <c r="Q4080" i="1"/>
  <c r="Q4081" i="1"/>
  <c r="Q4082" i="1"/>
  <c r="Q4083" i="1"/>
  <c r="Q4084" i="1"/>
  <c r="Q4085" i="1"/>
  <c r="Q4086" i="1"/>
  <c r="Q4087" i="1"/>
  <c r="Q4088" i="1"/>
  <c r="Q4089" i="1"/>
  <c r="Q4090" i="1"/>
  <c r="Q4091" i="1"/>
  <c r="Q4092" i="1"/>
  <c r="Q4093" i="1"/>
  <c r="Q4094" i="1"/>
  <c r="Q4095" i="1"/>
  <c r="Q4096" i="1"/>
  <c r="Q4097" i="1"/>
  <c r="Q4098" i="1"/>
  <c r="Q4099" i="1"/>
  <c r="Q4100" i="1"/>
  <c r="Q4101" i="1"/>
  <c r="Q4102" i="1"/>
  <c r="Q4103" i="1"/>
  <c r="Q4104" i="1"/>
  <c r="Q4105" i="1"/>
  <c r="Q4106" i="1"/>
  <c r="Q4107" i="1"/>
  <c r="Q4108" i="1"/>
  <c r="Q4109" i="1"/>
  <c r="Q4110" i="1"/>
  <c r="Q4111" i="1"/>
  <c r="Q4112" i="1"/>
  <c r="Q4113" i="1"/>
  <c r="Q4114" i="1"/>
  <c r="Q4115" i="1"/>
  <c r="Q4116" i="1"/>
  <c r="Q4117" i="1"/>
  <c r="Q4118" i="1"/>
  <c r="Q4119" i="1"/>
  <c r="Q4120" i="1"/>
  <c r="Q4121" i="1"/>
  <c r="Q4122" i="1"/>
  <c r="Q4123" i="1"/>
  <c r="Q4124" i="1"/>
  <c r="Q4125" i="1"/>
  <c r="Q4126" i="1"/>
  <c r="Q4127" i="1"/>
  <c r="Q4128" i="1"/>
  <c r="Q4129" i="1"/>
  <c r="Q4130" i="1"/>
  <c r="Q4131" i="1"/>
  <c r="Q4132" i="1"/>
  <c r="Q4133" i="1"/>
  <c r="Q4134" i="1"/>
  <c r="Q4135" i="1"/>
  <c r="Q4136" i="1"/>
  <c r="Q4137" i="1"/>
  <c r="Q4138" i="1"/>
  <c r="Q4139" i="1"/>
  <c r="Q4140" i="1"/>
  <c r="Q4141" i="1"/>
  <c r="Q4142" i="1"/>
  <c r="Q4143" i="1"/>
  <c r="Q4144" i="1"/>
  <c r="Q4145" i="1"/>
  <c r="Q4146" i="1"/>
  <c r="Q4147" i="1"/>
  <c r="Q4148" i="1"/>
  <c r="Q4149" i="1"/>
  <c r="Q4150" i="1"/>
  <c r="Q4151" i="1"/>
  <c r="Q4152" i="1"/>
  <c r="Q4153" i="1"/>
  <c r="Q4154" i="1"/>
  <c r="Q4155" i="1"/>
  <c r="Q4156" i="1"/>
  <c r="Q4157" i="1"/>
  <c r="Q4158" i="1"/>
  <c r="Q4159" i="1"/>
  <c r="Q4160" i="1"/>
  <c r="Q4161" i="1"/>
  <c r="Q4162" i="1"/>
  <c r="Q4163" i="1"/>
  <c r="Q4164" i="1"/>
  <c r="Q4165" i="1"/>
  <c r="Q4166" i="1"/>
  <c r="Q4167" i="1"/>
  <c r="Q4168" i="1"/>
  <c r="Q4169" i="1"/>
  <c r="Q4170" i="1"/>
  <c r="Q4171" i="1"/>
  <c r="Q4172" i="1"/>
  <c r="Q4173" i="1"/>
  <c r="Q4174" i="1"/>
  <c r="Q4175" i="1"/>
  <c r="Q4176" i="1"/>
  <c r="Q4177" i="1"/>
  <c r="Q4178" i="1"/>
  <c r="Q4179" i="1"/>
  <c r="Q4180" i="1"/>
  <c r="Q4181" i="1"/>
  <c r="Q4182" i="1"/>
  <c r="Q4183" i="1"/>
  <c r="Q4184" i="1"/>
  <c r="Q4185" i="1"/>
  <c r="Q4186" i="1"/>
  <c r="Q4187" i="1"/>
  <c r="Q4188" i="1"/>
  <c r="Q4189" i="1"/>
  <c r="Q4190" i="1"/>
  <c r="Q4191" i="1"/>
  <c r="Q4192" i="1"/>
  <c r="Q4193" i="1"/>
  <c r="Q4194" i="1"/>
  <c r="Q4195" i="1"/>
  <c r="Q4196" i="1"/>
  <c r="Q4197" i="1"/>
  <c r="Q4198" i="1"/>
  <c r="Q4199" i="1"/>
  <c r="Q4200" i="1"/>
  <c r="Q4201" i="1"/>
  <c r="Q4202" i="1"/>
  <c r="Q4203" i="1"/>
  <c r="Q4204" i="1"/>
  <c r="Q4205" i="1"/>
  <c r="Q4206" i="1"/>
  <c r="Q4207" i="1"/>
  <c r="Q4208" i="1"/>
  <c r="Q4209" i="1"/>
  <c r="Q4210" i="1"/>
  <c r="Q4211" i="1"/>
  <c r="Q4212" i="1"/>
  <c r="Q4213" i="1"/>
  <c r="Q4214" i="1"/>
  <c r="Q4215" i="1"/>
  <c r="Q4216" i="1"/>
  <c r="Q4217" i="1"/>
  <c r="Q4218" i="1"/>
  <c r="Q4219" i="1"/>
  <c r="Q4220" i="1"/>
  <c r="Q4221" i="1"/>
  <c r="Q4222" i="1"/>
  <c r="Q4223" i="1"/>
  <c r="Q4224" i="1"/>
  <c r="Q4225" i="1"/>
  <c r="Q4226" i="1"/>
  <c r="Q4227" i="1"/>
  <c r="Q4228" i="1"/>
  <c r="Q4229" i="1"/>
  <c r="Q4230" i="1"/>
  <c r="Q4231" i="1"/>
  <c r="Q4232" i="1"/>
  <c r="Q4233" i="1"/>
  <c r="Q4234" i="1"/>
  <c r="Q4235" i="1"/>
  <c r="Q4236" i="1"/>
  <c r="Q4237" i="1"/>
  <c r="Q4238" i="1"/>
  <c r="Q4239" i="1"/>
  <c r="Q4240" i="1"/>
  <c r="Q4241" i="1"/>
  <c r="Q4242" i="1"/>
  <c r="Q4243" i="1"/>
  <c r="Q4244" i="1"/>
  <c r="Q4245" i="1"/>
  <c r="Q4246" i="1"/>
  <c r="Q4247" i="1"/>
  <c r="Q4248" i="1"/>
  <c r="Q4249" i="1"/>
  <c r="Q4250" i="1"/>
  <c r="Q4251" i="1"/>
  <c r="Q4252" i="1"/>
  <c r="Q4253" i="1"/>
  <c r="Q4254" i="1"/>
  <c r="Q4255" i="1"/>
  <c r="Q4256" i="1"/>
  <c r="Q4257" i="1"/>
  <c r="Q4258" i="1"/>
  <c r="Q4259" i="1"/>
  <c r="Q4260" i="1"/>
  <c r="Q4261" i="1"/>
  <c r="Q4262" i="1"/>
  <c r="Q4263" i="1"/>
  <c r="Q4264" i="1"/>
  <c r="Q4265" i="1"/>
  <c r="Q4266" i="1"/>
  <c r="Q4267" i="1"/>
  <c r="Q4268" i="1"/>
  <c r="Q4269" i="1"/>
  <c r="Q4270" i="1"/>
  <c r="Q4271" i="1"/>
  <c r="Q4272" i="1"/>
  <c r="Q4273" i="1"/>
  <c r="Q4274" i="1"/>
  <c r="Q4275" i="1"/>
  <c r="Q4276" i="1"/>
  <c r="Q4277" i="1"/>
  <c r="Q4278" i="1"/>
  <c r="Q4279" i="1"/>
  <c r="Q4280" i="1"/>
  <c r="Q4281" i="1"/>
  <c r="Q4282" i="1"/>
  <c r="Q4283" i="1"/>
  <c r="Q4284" i="1"/>
  <c r="Q4285" i="1"/>
  <c r="Q4286" i="1"/>
  <c r="Q4287" i="1"/>
  <c r="Q4288" i="1"/>
  <c r="Q4289" i="1"/>
  <c r="Q4290" i="1"/>
  <c r="Q4291" i="1"/>
  <c r="Q4292" i="1"/>
  <c r="Q4293" i="1"/>
  <c r="Q4294" i="1"/>
  <c r="Q4295" i="1"/>
  <c r="Q4296" i="1"/>
  <c r="Q4297" i="1"/>
  <c r="Q4298" i="1"/>
  <c r="Q4299" i="1"/>
  <c r="Q4300" i="1"/>
  <c r="Q4301" i="1"/>
  <c r="Q4302" i="1"/>
  <c r="Q4303" i="1"/>
  <c r="Q4304" i="1"/>
  <c r="Q4305" i="1"/>
  <c r="Q4306" i="1"/>
  <c r="Q4307" i="1"/>
  <c r="Q4308" i="1"/>
  <c r="Q4309" i="1"/>
  <c r="Q4310" i="1"/>
  <c r="Q4311" i="1"/>
  <c r="Q4312" i="1"/>
  <c r="Q4313" i="1"/>
  <c r="Q4314" i="1"/>
  <c r="Q4315" i="1"/>
  <c r="Q4316" i="1"/>
  <c r="Q4317" i="1"/>
  <c r="Q4318" i="1"/>
  <c r="Q4319" i="1"/>
  <c r="Q4320" i="1"/>
  <c r="Q4321" i="1"/>
  <c r="Q4322" i="1"/>
  <c r="Q4323" i="1"/>
  <c r="Q4324" i="1"/>
  <c r="Q4325" i="1"/>
  <c r="Q4326" i="1"/>
  <c r="Q4327" i="1"/>
  <c r="Q4328" i="1"/>
  <c r="Q4329" i="1"/>
  <c r="Q4330" i="1"/>
  <c r="Q4331" i="1"/>
  <c r="Q4332" i="1"/>
  <c r="Q4333" i="1"/>
  <c r="Q4334" i="1"/>
  <c r="Q4335" i="1"/>
  <c r="Q4336" i="1"/>
  <c r="Q4337" i="1"/>
  <c r="Q4338" i="1"/>
  <c r="Q4339" i="1"/>
  <c r="Q4340" i="1"/>
  <c r="Q4341" i="1"/>
  <c r="Q4342" i="1"/>
  <c r="Q4343" i="1"/>
  <c r="Q4344" i="1"/>
  <c r="Q4345" i="1"/>
  <c r="Q4346" i="1"/>
  <c r="Q4347" i="1"/>
  <c r="Q4348" i="1"/>
  <c r="Q4349" i="1"/>
  <c r="Q4350" i="1"/>
  <c r="Q4351" i="1"/>
  <c r="Q4352" i="1"/>
  <c r="Q4353" i="1"/>
  <c r="Q4354" i="1"/>
  <c r="Q4355" i="1"/>
  <c r="Q4356" i="1"/>
  <c r="Q4357" i="1"/>
  <c r="Q4358" i="1"/>
  <c r="Q4359" i="1"/>
  <c r="Q4360" i="1"/>
  <c r="Q4361" i="1"/>
  <c r="Q4362" i="1"/>
  <c r="Q4363" i="1"/>
  <c r="Q4364" i="1"/>
  <c r="Q4365" i="1"/>
  <c r="Q4366" i="1"/>
  <c r="Q4367" i="1"/>
  <c r="Q4368" i="1"/>
  <c r="Q4369" i="1"/>
  <c r="Q4370" i="1"/>
  <c r="Q4371" i="1"/>
  <c r="Q4372" i="1"/>
  <c r="Q4373" i="1"/>
  <c r="Q4374" i="1"/>
  <c r="Q4375" i="1"/>
  <c r="Q4376" i="1"/>
  <c r="Q4377" i="1"/>
  <c r="Q4378" i="1"/>
  <c r="Q4379" i="1"/>
  <c r="Q4380" i="1"/>
  <c r="Q4381" i="1"/>
  <c r="Q4382" i="1"/>
  <c r="Q4383" i="1"/>
  <c r="Q4384" i="1"/>
  <c r="Q4385" i="1"/>
  <c r="Q4386" i="1"/>
  <c r="Q4387" i="1"/>
  <c r="Q4388" i="1"/>
  <c r="Q4389" i="1"/>
  <c r="Q4390" i="1"/>
  <c r="Q4391" i="1"/>
  <c r="Q4392" i="1"/>
  <c r="Q4393" i="1"/>
  <c r="Q4394" i="1"/>
  <c r="Q4395" i="1"/>
  <c r="Q4396" i="1"/>
  <c r="Q4397" i="1"/>
  <c r="Q4398" i="1"/>
  <c r="Q4399" i="1"/>
  <c r="Q4400" i="1"/>
  <c r="Q4401" i="1"/>
  <c r="Q4402" i="1"/>
  <c r="Q4403" i="1"/>
  <c r="Q4404" i="1"/>
  <c r="Q4405" i="1"/>
  <c r="Q4406" i="1"/>
  <c r="Q4407" i="1"/>
  <c r="Q4408" i="1"/>
  <c r="Q4409" i="1"/>
  <c r="Q4410" i="1"/>
  <c r="Q4411" i="1"/>
  <c r="Q4412" i="1"/>
  <c r="Q4413" i="1"/>
  <c r="Q4414" i="1"/>
  <c r="Q4415" i="1"/>
  <c r="Q4416" i="1"/>
  <c r="Q4417" i="1"/>
  <c r="Q4418" i="1"/>
  <c r="Q4419" i="1"/>
  <c r="Q4420" i="1"/>
  <c r="Q4421" i="1"/>
  <c r="Q4422" i="1"/>
  <c r="Q4423" i="1"/>
  <c r="Q4424" i="1"/>
  <c r="Q4425" i="1"/>
  <c r="Q4426" i="1"/>
  <c r="Q4427" i="1"/>
  <c r="Q4428" i="1"/>
  <c r="Q4429" i="1"/>
  <c r="Q4430" i="1"/>
  <c r="Q4431" i="1"/>
  <c r="Q4432" i="1"/>
  <c r="Q4433" i="1"/>
  <c r="Q4434" i="1"/>
  <c r="Q4435" i="1"/>
  <c r="Q4436" i="1"/>
  <c r="Q4437" i="1"/>
  <c r="Q4438" i="1"/>
  <c r="Q4439" i="1"/>
  <c r="Q4440" i="1"/>
  <c r="Q4441" i="1"/>
  <c r="Q4442" i="1"/>
  <c r="Q4443" i="1"/>
  <c r="Q4444" i="1"/>
  <c r="Q4445" i="1"/>
  <c r="Q4446" i="1"/>
  <c r="Q4447" i="1"/>
  <c r="Q4448" i="1"/>
  <c r="Q4449" i="1"/>
  <c r="Q4450" i="1"/>
  <c r="Q4451" i="1"/>
  <c r="Q4452" i="1"/>
  <c r="Q4453" i="1"/>
  <c r="Q4454" i="1"/>
  <c r="Q4455" i="1"/>
  <c r="Q4456" i="1"/>
  <c r="Q4457" i="1"/>
  <c r="Q4458" i="1"/>
  <c r="Q4459" i="1"/>
  <c r="Q4460" i="1"/>
  <c r="Q4461" i="1"/>
  <c r="Q4462" i="1"/>
  <c r="Q4463" i="1"/>
  <c r="Q4464" i="1"/>
  <c r="Q4465" i="1"/>
  <c r="Q4466" i="1"/>
  <c r="Q4467" i="1"/>
  <c r="Q4468" i="1"/>
  <c r="Q4469" i="1"/>
  <c r="Q4470" i="1"/>
  <c r="Q4471" i="1"/>
  <c r="Q4472" i="1"/>
  <c r="Q4473" i="1"/>
  <c r="Q4474" i="1"/>
  <c r="Q4475" i="1"/>
  <c r="Q4476" i="1"/>
  <c r="Q4477" i="1"/>
  <c r="Q4478" i="1"/>
  <c r="Q4479" i="1"/>
  <c r="Q4480" i="1"/>
  <c r="Q4481" i="1"/>
  <c r="Q4482" i="1"/>
  <c r="Q4483" i="1"/>
  <c r="Q4484" i="1"/>
  <c r="Q4485" i="1"/>
  <c r="Q4486" i="1"/>
  <c r="Q4487" i="1"/>
  <c r="Q4488" i="1"/>
  <c r="Q4489" i="1"/>
  <c r="Q4490" i="1"/>
  <c r="Q4491" i="1"/>
  <c r="Q4492" i="1"/>
  <c r="Q4493" i="1"/>
  <c r="Q4494" i="1"/>
  <c r="Q4495" i="1"/>
  <c r="Q4496" i="1"/>
  <c r="Q4497" i="1"/>
  <c r="Q4498" i="1"/>
  <c r="Q4499" i="1"/>
  <c r="Q4500" i="1"/>
  <c r="Q4501" i="1"/>
  <c r="Q4502" i="1"/>
  <c r="Q4503" i="1"/>
  <c r="Q4504" i="1"/>
  <c r="Q4505" i="1"/>
  <c r="Q4506" i="1"/>
  <c r="Q4507" i="1"/>
  <c r="Q4508" i="1"/>
  <c r="Q4509" i="1"/>
  <c r="Q4510" i="1"/>
  <c r="Q4511" i="1"/>
  <c r="Q4512" i="1"/>
  <c r="Q4513" i="1"/>
  <c r="Q4514" i="1"/>
  <c r="Q4515" i="1"/>
  <c r="Q4516" i="1"/>
  <c r="Q4517" i="1"/>
  <c r="Q4518" i="1"/>
  <c r="Q4519" i="1"/>
  <c r="Q4520" i="1"/>
  <c r="Q4521" i="1"/>
  <c r="Q4522" i="1"/>
  <c r="Q4523" i="1"/>
  <c r="Q4524" i="1"/>
  <c r="Q4525" i="1"/>
  <c r="Q4526" i="1"/>
  <c r="Q4527" i="1"/>
  <c r="Q4528" i="1"/>
  <c r="Q4529" i="1"/>
  <c r="Q4530" i="1"/>
  <c r="Q4531" i="1"/>
  <c r="Q4532" i="1"/>
  <c r="Q4533" i="1"/>
  <c r="Q4534" i="1"/>
  <c r="Q4535" i="1"/>
  <c r="Q4536" i="1"/>
  <c r="Q4537" i="1"/>
  <c r="Q4538" i="1"/>
  <c r="Q4539" i="1"/>
  <c r="Q4540" i="1"/>
  <c r="Q4541" i="1"/>
  <c r="Q4542" i="1"/>
  <c r="Q4543" i="1"/>
  <c r="Q4544" i="1"/>
  <c r="Q4545" i="1"/>
  <c r="Q4546" i="1"/>
  <c r="Q4547" i="1"/>
  <c r="Q4548" i="1"/>
  <c r="Q4549" i="1"/>
  <c r="Q4550" i="1"/>
  <c r="Q4551" i="1"/>
  <c r="Q4552" i="1"/>
  <c r="Q4553" i="1"/>
  <c r="Q4554" i="1"/>
  <c r="Q4555" i="1"/>
  <c r="Q4556" i="1"/>
  <c r="Q4557" i="1"/>
  <c r="Q4558" i="1"/>
  <c r="Q4559" i="1"/>
  <c r="Q4560" i="1"/>
  <c r="Q4561" i="1"/>
  <c r="Q4562" i="1"/>
  <c r="Q4563" i="1"/>
  <c r="Q4564" i="1"/>
  <c r="Q4565" i="1"/>
  <c r="Q4566" i="1"/>
  <c r="Q4567" i="1"/>
  <c r="Q4568" i="1"/>
  <c r="Q4569" i="1"/>
  <c r="Q4570" i="1"/>
  <c r="Q4571" i="1"/>
  <c r="Q4572" i="1"/>
  <c r="Q4573" i="1"/>
  <c r="Q4574" i="1"/>
  <c r="Q4575" i="1"/>
  <c r="Q4576" i="1"/>
  <c r="Q4577" i="1"/>
  <c r="Q4578" i="1"/>
  <c r="Q4579" i="1"/>
  <c r="Q4580" i="1"/>
  <c r="Q4581" i="1"/>
  <c r="Q4582" i="1"/>
  <c r="Q4583" i="1"/>
  <c r="Q4584" i="1"/>
  <c r="Q4585" i="1"/>
  <c r="Q4586" i="1"/>
  <c r="Q4587" i="1"/>
  <c r="Q4588" i="1"/>
  <c r="Q4589" i="1"/>
  <c r="Q4590" i="1"/>
  <c r="Q4591" i="1"/>
  <c r="Q4592" i="1"/>
  <c r="Q4593" i="1"/>
  <c r="Q4594" i="1"/>
  <c r="Q4595" i="1"/>
  <c r="Q4596" i="1"/>
  <c r="Q4597" i="1"/>
  <c r="Q4598" i="1"/>
  <c r="Q4599" i="1"/>
  <c r="Q4600" i="1"/>
  <c r="Q4601" i="1"/>
  <c r="Q4602" i="1"/>
  <c r="Q4603" i="1"/>
  <c r="Q4604" i="1"/>
  <c r="Q4605" i="1"/>
  <c r="Q4606" i="1"/>
  <c r="Q4607" i="1"/>
  <c r="Q4608" i="1"/>
  <c r="Q4609" i="1"/>
  <c r="Q4610" i="1"/>
  <c r="Q4611" i="1"/>
  <c r="Q4612" i="1"/>
  <c r="Q4613" i="1"/>
  <c r="Q4614" i="1"/>
  <c r="Q4615" i="1"/>
  <c r="Q4616" i="1"/>
  <c r="Q4617" i="1"/>
  <c r="Q4618" i="1"/>
  <c r="Q4619" i="1"/>
  <c r="Q4620" i="1"/>
  <c r="Q4621" i="1"/>
  <c r="Q4622" i="1"/>
  <c r="Q4623" i="1"/>
  <c r="Q4624" i="1"/>
  <c r="Q4625" i="1"/>
  <c r="Q4626" i="1"/>
  <c r="Q4627" i="1"/>
  <c r="Q4628" i="1"/>
  <c r="Q4629" i="1"/>
  <c r="Q4630" i="1"/>
  <c r="Q4631" i="1"/>
  <c r="Q4632" i="1"/>
  <c r="Q4633" i="1"/>
  <c r="Q4634" i="1"/>
  <c r="Q4635" i="1"/>
  <c r="Q4636" i="1"/>
  <c r="Q4637" i="1"/>
  <c r="Q4638" i="1"/>
  <c r="Q4639" i="1"/>
  <c r="Q4640" i="1"/>
  <c r="Q4641" i="1"/>
  <c r="Q4642" i="1"/>
  <c r="Q4643" i="1"/>
  <c r="Q4644" i="1"/>
  <c r="Q4645" i="1"/>
  <c r="Q4646" i="1"/>
  <c r="Q4647" i="1"/>
  <c r="Q4648" i="1"/>
  <c r="Q4649" i="1"/>
  <c r="Q4650" i="1"/>
  <c r="Q4651" i="1"/>
  <c r="Q4652" i="1"/>
  <c r="Q4653" i="1"/>
  <c r="Q4654" i="1"/>
  <c r="Q4655" i="1"/>
  <c r="Q4656" i="1"/>
  <c r="Q4657" i="1"/>
  <c r="Q4658" i="1"/>
  <c r="Q4659" i="1"/>
  <c r="Q4660" i="1"/>
  <c r="Q4661" i="1"/>
  <c r="Q4662" i="1"/>
  <c r="Q4663" i="1"/>
  <c r="Q4664" i="1"/>
  <c r="Q4665" i="1"/>
  <c r="Q4666" i="1"/>
  <c r="Q4667" i="1"/>
  <c r="Q4668" i="1"/>
  <c r="Q4669" i="1"/>
  <c r="Q4670" i="1"/>
  <c r="Q4671" i="1"/>
  <c r="Q4672" i="1"/>
  <c r="Q4673" i="1"/>
  <c r="Q4674" i="1"/>
  <c r="Q4675" i="1"/>
  <c r="Q4676" i="1"/>
  <c r="Q4677" i="1"/>
  <c r="Q4678" i="1"/>
  <c r="Q4679" i="1"/>
  <c r="Q4680" i="1"/>
  <c r="Q4681" i="1"/>
  <c r="Q4682" i="1"/>
  <c r="Q4683" i="1"/>
  <c r="Q4684" i="1"/>
  <c r="Q4685" i="1"/>
  <c r="Q4686" i="1"/>
  <c r="Q4687" i="1"/>
  <c r="Q4688" i="1"/>
  <c r="Q4689" i="1"/>
  <c r="Q4690" i="1"/>
  <c r="Q4691" i="1"/>
  <c r="Q4692" i="1"/>
  <c r="Q4693" i="1"/>
  <c r="Q4694" i="1"/>
  <c r="Q4695" i="1"/>
  <c r="Q4696" i="1"/>
  <c r="Q4697" i="1"/>
  <c r="Q4698" i="1"/>
  <c r="Q4699" i="1"/>
  <c r="Q4700" i="1"/>
  <c r="Q4701" i="1"/>
  <c r="Q4702" i="1"/>
  <c r="Q4703" i="1"/>
  <c r="Q4704" i="1"/>
  <c r="Q4705" i="1"/>
  <c r="Q4706" i="1"/>
  <c r="Q4707" i="1"/>
  <c r="Q4708" i="1"/>
  <c r="Q4709" i="1"/>
  <c r="Q4710" i="1"/>
  <c r="Q4711" i="1"/>
  <c r="Q4712" i="1"/>
  <c r="Q4713" i="1"/>
  <c r="Q4714" i="1"/>
  <c r="Q4715" i="1"/>
  <c r="Q4716" i="1"/>
  <c r="Q4717" i="1"/>
  <c r="Q4718" i="1"/>
  <c r="Q4719" i="1"/>
  <c r="Q4720" i="1"/>
  <c r="Q4721" i="1"/>
  <c r="Q4722" i="1"/>
  <c r="Q4723" i="1"/>
  <c r="Q4724" i="1"/>
  <c r="Q4725" i="1"/>
  <c r="Q4726" i="1"/>
  <c r="Q4727" i="1"/>
  <c r="Q4728" i="1"/>
  <c r="Q4729" i="1"/>
  <c r="Q4730" i="1"/>
  <c r="Q4731" i="1"/>
  <c r="Q4732" i="1"/>
  <c r="Q4733" i="1"/>
  <c r="Q4734" i="1"/>
  <c r="Q4735" i="1"/>
  <c r="Q4736" i="1"/>
  <c r="Q4737" i="1"/>
  <c r="Q4738" i="1"/>
  <c r="Q4739" i="1"/>
  <c r="Q4740" i="1"/>
  <c r="Q4741" i="1"/>
  <c r="Q4742" i="1"/>
  <c r="Q4743" i="1"/>
  <c r="Q4744" i="1"/>
  <c r="Q4745" i="1"/>
  <c r="Q4746" i="1"/>
  <c r="Q4747" i="1"/>
  <c r="Q4748" i="1"/>
  <c r="Q4749" i="1"/>
  <c r="Q4750" i="1"/>
  <c r="Q4751" i="1"/>
  <c r="Q4752" i="1"/>
  <c r="Q4753" i="1"/>
  <c r="Q4754" i="1"/>
  <c r="Q4755" i="1"/>
  <c r="Q4756" i="1"/>
  <c r="Q4757" i="1"/>
  <c r="Q4758" i="1"/>
  <c r="Q4759" i="1"/>
  <c r="Q4760" i="1"/>
  <c r="Q4761" i="1"/>
  <c r="Q4762" i="1"/>
  <c r="Q4763" i="1"/>
  <c r="Q4764" i="1"/>
  <c r="Q4765" i="1"/>
  <c r="Q4766" i="1"/>
  <c r="Q4767" i="1"/>
  <c r="Q4768" i="1"/>
  <c r="Q4769" i="1"/>
  <c r="Q4770" i="1"/>
  <c r="Q4771" i="1"/>
  <c r="Q4772" i="1"/>
  <c r="Q4773" i="1"/>
  <c r="Q4774" i="1"/>
  <c r="Q4775" i="1"/>
  <c r="Q4776" i="1"/>
  <c r="Q4777" i="1"/>
  <c r="Q4778" i="1"/>
  <c r="Q4779" i="1"/>
  <c r="Q4780" i="1"/>
  <c r="Q4781" i="1"/>
  <c r="Q4782" i="1"/>
  <c r="Q4783" i="1"/>
  <c r="Q4784" i="1"/>
  <c r="Q4785" i="1"/>
  <c r="Q4786" i="1"/>
  <c r="Q4787" i="1"/>
  <c r="Q4788" i="1"/>
  <c r="Q4789" i="1"/>
  <c r="Q4790" i="1"/>
  <c r="Q4791" i="1"/>
  <c r="Q4792" i="1"/>
  <c r="Q4793" i="1"/>
  <c r="Q4794" i="1"/>
  <c r="Q4795" i="1"/>
  <c r="Q4796" i="1"/>
  <c r="Q4797" i="1"/>
  <c r="Q4798" i="1"/>
  <c r="Q4799" i="1"/>
  <c r="Q4800" i="1"/>
  <c r="Q4801" i="1"/>
  <c r="Q4802" i="1"/>
  <c r="Q4803" i="1"/>
  <c r="Q4804" i="1"/>
  <c r="Q4805" i="1"/>
  <c r="Q4806" i="1"/>
  <c r="Q4807" i="1"/>
  <c r="Q4808" i="1"/>
  <c r="Q4809" i="1"/>
  <c r="Q4810" i="1"/>
  <c r="Q4811" i="1"/>
  <c r="Q4812" i="1"/>
  <c r="Q4813" i="1"/>
  <c r="Q4814" i="1"/>
  <c r="Q4815" i="1"/>
  <c r="Q4816" i="1"/>
  <c r="Q4817" i="1"/>
  <c r="Q4818" i="1"/>
  <c r="Q4819" i="1"/>
  <c r="Q4820" i="1"/>
  <c r="Q4821" i="1"/>
  <c r="Q4822" i="1"/>
  <c r="Q4823" i="1"/>
  <c r="Q4824" i="1"/>
  <c r="Q4825" i="1"/>
  <c r="Q4826" i="1"/>
  <c r="Q4827" i="1"/>
  <c r="Q4828" i="1"/>
  <c r="Q4829" i="1"/>
  <c r="Q4830" i="1"/>
  <c r="Q4831" i="1"/>
  <c r="Q4832" i="1"/>
  <c r="Q4833" i="1"/>
  <c r="Q4834" i="1"/>
  <c r="Q4835" i="1"/>
  <c r="Q4836" i="1"/>
  <c r="Q4837" i="1"/>
  <c r="Q4838" i="1"/>
  <c r="Q4839" i="1"/>
  <c r="Q4840" i="1"/>
  <c r="Q4841" i="1"/>
  <c r="Q4842" i="1"/>
  <c r="Q4843" i="1"/>
  <c r="Q4844" i="1"/>
  <c r="Q4845" i="1"/>
  <c r="Q4846" i="1"/>
  <c r="Q4847" i="1"/>
  <c r="Q4848" i="1"/>
  <c r="Q4849" i="1"/>
  <c r="Q4850" i="1"/>
  <c r="Q4851" i="1"/>
  <c r="Q4852" i="1"/>
  <c r="Q4853" i="1"/>
  <c r="Q4854" i="1"/>
  <c r="Q4855" i="1"/>
  <c r="Q4856" i="1"/>
  <c r="Q4857" i="1"/>
  <c r="Q4858" i="1"/>
  <c r="Q4859" i="1"/>
  <c r="Q4860" i="1"/>
  <c r="Q4861" i="1"/>
  <c r="Q4862" i="1"/>
  <c r="Q4863" i="1"/>
  <c r="Q4864" i="1"/>
  <c r="Q4865" i="1"/>
  <c r="Q4866" i="1"/>
  <c r="Q4867" i="1"/>
  <c r="Q4868" i="1"/>
  <c r="Q4869" i="1"/>
  <c r="Q4870" i="1"/>
  <c r="Q4871" i="1"/>
  <c r="Q4872" i="1"/>
  <c r="Q4873" i="1"/>
  <c r="Q4874" i="1"/>
  <c r="Q4875" i="1"/>
  <c r="Q4876" i="1"/>
  <c r="Q4877" i="1"/>
  <c r="Q4878" i="1"/>
  <c r="Q4879" i="1"/>
  <c r="Q4880" i="1"/>
  <c r="Q4881" i="1"/>
  <c r="Q4882" i="1"/>
  <c r="Q4883" i="1"/>
  <c r="Q4884" i="1"/>
  <c r="Q4885" i="1"/>
  <c r="Q4886" i="1"/>
  <c r="Q4887" i="1"/>
  <c r="Q4888" i="1"/>
  <c r="Q4889" i="1"/>
  <c r="Q4890" i="1"/>
  <c r="Q4891" i="1"/>
  <c r="Q4892" i="1"/>
  <c r="Q4893" i="1"/>
  <c r="Q4894" i="1"/>
  <c r="Q4895" i="1"/>
  <c r="Q4896" i="1"/>
  <c r="Q4897" i="1"/>
  <c r="Q4898" i="1"/>
  <c r="Q4899" i="1"/>
  <c r="Q4900" i="1"/>
  <c r="Q4901" i="1"/>
  <c r="Q4902" i="1"/>
  <c r="Q4903" i="1"/>
  <c r="Q4904" i="1"/>
  <c r="Q4905" i="1"/>
  <c r="Q4906" i="1"/>
  <c r="Q4907" i="1"/>
  <c r="Q4908" i="1"/>
  <c r="Q4909" i="1"/>
  <c r="Q4910" i="1"/>
  <c r="Q4911" i="1"/>
  <c r="Q4912" i="1"/>
  <c r="Q4913" i="1"/>
  <c r="Q4914" i="1"/>
  <c r="Q4915" i="1"/>
  <c r="Q4916" i="1"/>
  <c r="Q4917" i="1"/>
  <c r="Q4918" i="1"/>
  <c r="Q4919" i="1"/>
  <c r="Q4920" i="1"/>
  <c r="Q4921" i="1"/>
  <c r="Q4922" i="1"/>
  <c r="Q4923" i="1"/>
  <c r="Q4924" i="1"/>
  <c r="Q4925" i="1"/>
  <c r="Q4926" i="1"/>
  <c r="Q4927" i="1"/>
  <c r="Q4928" i="1"/>
  <c r="Q4929" i="1"/>
  <c r="Q4930" i="1"/>
  <c r="Q4931" i="1"/>
  <c r="Q4932" i="1"/>
  <c r="Q4933" i="1"/>
  <c r="Q4934" i="1"/>
  <c r="Q4935" i="1"/>
  <c r="Q4936" i="1"/>
  <c r="Q4937" i="1"/>
  <c r="Q4938" i="1"/>
  <c r="Q4939" i="1"/>
  <c r="Q4940" i="1"/>
  <c r="Q4941" i="1"/>
  <c r="Q4942" i="1"/>
  <c r="Q4943" i="1"/>
  <c r="Q4944" i="1"/>
  <c r="Q4945" i="1"/>
  <c r="Q4946" i="1"/>
  <c r="Q4947" i="1"/>
  <c r="Q4948" i="1"/>
  <c r="Q4949" i="1"/>
  <c r="Q4950" i="1"/>
  <c r="Q4951" i="1"/>
  <c r="Q4952" i="1"/>
  <c r="Q4953" i="1"/>
  <c r="Q4954" i="1"/>
  <c r="Q4955" i="1"/>
  <c r="Q4956" i="1"/>
  <c r="Q4957" i="1"/>
  <c r="Q4958" i="1"/>
  <c r="Q4959" i="1"/>
  <c r="Q4960" i="1"/>
  <c r="Q4961" i="1"/>
  <c r="Q4962" i="1"/>
  <c r="Q4963" i="1"/>
  <c r="Q4964" i="1"/>
  <c r="Q4965" i="1"/>
  <c r="Q4966" i="1"/>
  <c r="Q4967" i="1"/>
  <c r="Q4968" i="1"/>
  <c r="Q4969" i="1"/>
  <c r="Q4970" i="1"/>
  <c r="Q4971" i="1"/>
  <c r="Q4972" i="1"/>
  <c r="Q4973" i="1"/>
  <c r="Q4974" i="1"/>
  <c r="Q4975" i="1"/>
  <c r="Q4976" i="1"/>
  <c r="Q4977" i="1"/>
  <c r="Q4978" i="1"/>
  <c r="Q4979" i="1"/>
  <c r="Q4980" i="1"/>
  <c r="Q4981" i="1"/>
  <c r="Q4982" i="1"/>
  <c r="Q4983" i="1"/>
  <c r="Q4984" i="1"/>
  <c r="Q4985" i="1"/>
  <c r="Q4986" i="1"/>
  <c r="Q4987" i="1"/>
  <c r="Q4988" i="1"/>
  <c r="Q4989" i="1"/>
  <c r="Q4990" i="1"/>
  <c r="Q4991" i="1"/>
  <c r="Q4992" i="1"/>
  <c r="Q4993" i="1"/>
  <c r="Q4994" i="1"/>
  <c r="Q4995" i="1"/>
  <c r="Q4996" i="1"/>
  <c r="Q4997" i="1"/>
  <c r="Q4998" i="1"/>
  <c r="Q4999" i="1"/>
  <c r="Q5000" i="1"/>
  <c r="Q5001" i="1"/>
  <c r="Q5002" i="1"/>
  <c r="Q5003" i="1"/>
  <c r="Q5004" i="1"/>
  <c r="Q5005" i="1"/>
  <c r="Q5006" i="1"/>
  <c r="Q5007" i="1"/>
  <c r="Q5008" i="1"/>
  <c r="Q5009" i="1"/>
  <c r="Q5010" i="1"/>
  <c r="Q5011" i="1"/>
  <c r="Q5012" i="1"/>
  <c r="Q5013" i="1"/>
  <c r="Q5014" i="1"/>
  <c r="Q5015" i="1"/>
  <c r="Q5016" i="1"/>
  <c r="Q5017" i="1"/>
  <c r="Q5018" i="1"/>
  <c r="Q5019" i="1"/>
  <c r="Q5020" i="1"/>
  <c r="Q5021" i="1"/>
  <c r="Q5022" i="1"/>
  <c r="Q5023" i="1"/>
  <c r="Q5024" i="1"/>
  <c r="Q5025" i="1"/>
  <c r="Q5026" i="1"/>
  <c r="Q5027" i="1"/>
  <c r="Q5028" i="1"/>
  <c r="Q5029" i="1"/>
  <c r="Q5030" i="1"/>
  <c r="Q5031" i="1"/>
  <c r="Q5032" i="1"/>
  <c r="Q5033" i="1"/>
  <c r="Q5034" i="1"/>
  <c r="Q5035" i="1"/>
  <c r="Q5036" i="1"/>
  <c r="Q5037" i="1"/>
  <c r="Q5038" i="1"/>
  <c r="Q5039" i="1"/>
  <c r="Q5040" i="1"/>
  <c r="Q5041" i="1"/>
  <c r="Q5042" i="1"/>
  <c r="Q5043" i="1"/>
  <c r="Q5044" i="1"/>
  <c r="Q5045" i="1"/>
  <c r="Q5046" i="1"/>
  <c r="Q5047" i="1"/>
  <c r="Q5048" i="1"/>
  <c r="Q5049" i="1"/>
  <c r="Q5050" i="1"/>
  <c r="Q5051" i="1"/>
  <c r="Q5052" i="1"/>
  <c r="Q5053" i="1"/>
  <c r="Q5054" i="1"/>
  <c r="Q5055" i="1"/>
  <c r="Q5056" i="1"/>
  <c r="Q5057" i="1"/>
  <c r="Q5058" i="1"/>
  <c r="Q5059" i="1"/>
  <c r="Q5060" i="1"/>
  <c r="Q5061" i="1"/>
  <c r="Q5062" i="1"/>
  <c r="Q5063" i="1"/>
  <c r="Q5064" i="1"/>
  <c r="Q5065" i="1"/>
  <c r="Q5066" i="1"/>
  <c r="Q5067" i="1"/>
  <c r="Q5068" i="1"/>
  <c r="Q5069" i="1"/>
  <c r="Q5070" i="1"/>
  <c r="Q5071" i="1"/>
  <c r="Q5072" i="1"/>
  <c r="Q5073" i="1"/>
  <c r="Q5074" i="1"/>
  <c r="Q5075" i="1"/>
  <c r="Q5076" i="1"/>
  <c r="Q5077" i="1"/>
  <c r="Q5078" i="1"/>
  <c r="Q5079" i="1"/>
  <c r="Q5080" i="1"/>
  <c r="Q5081" i="1"/>
  <c r="Q5082" i="1"/>
  <c r="Q5083" i="1"/>
  <c r="Q5084" i="1"/>
  <c r="Q5085" i="1"/>
  <c r="Q5086" i="1"/>
  <c r="Q5087" i="1"/>
  <c r="Q5088" i="1"/>
  <c r="Q5089" i="1"/>
  <c r="Q5090" i="1"/>
  <c r="Q5091" i="1"/>
  <c r="Q5092" i="1"/>
  <c r="Q5093" i="1"/>
  <c r="Q5094" i="1"/>
  <c r="Q5095" i="1"/>
  <c r="Q5096" i="1"/>
  <c r="Q5097" i="1"/>
  <c r="Q5098" i="1"/>
  <c r="Q5099" i="1"/>
  <c r="Q5100" i="1"/>
  <c r="Q5101" i="1"/>
  <c r="Q5102" i="1"/>
  <c r="Q5103" i="1"/>
  <c r="Q5104" i="1"/>
  <c r="Q5105" i="1"/>
  <c r="Q5106" i="1"/>
  <c r="Q5107" i="1"/>
  <c r="Q5108" i="1"/>
  <c r="Q5109" i="1"/>
  <c r="Q5110" i="1"/>
  <c r="Q5111" i="1"/>
  <c r="Q5112" i="1"/>
  <c r="Q5113" i="1"/>
  <c r="Q5114" i="1"/>
  <c r="Q5115" i="1"/>
  <c r="Q5116" i="1"/>
  <c r="Q5117" i="1"/>
  <c r="Q5118" i="1"/>
  <c r="Q5119" i="1"/>
  <c r="Q5120" i="1"/>
  <c r="Q5121" i="1"/>
  <c r="Q5122" i="1"/>
  <c r="Q5123" i="1"/>
  <c r="Q5124" i="1"/>
  <c r="Q5125" i="1"/>
  <c r="Q5126" i="1"/>
  <c r="Q5127" i="1"/>
  <c r="Q5128" i="1"/>
  <c r="Q5129" i="1"/>
  <c r="Q5130" i="1"/>
  <c r="Q5131" i="1"/>
  <c r="Q5132" i="1"/>
  <c r="Q5133" i="1"/>
  <c r="Q5134" i="1"/>
  <c r="Q5135" i="1"/>
  <c r="Q5136" i="1"/>
  <c r="Q5137" i="1"/>
  <c r="Q5138" i="1"/>
  <c r="Q5139" i="1"/>
  <c r="Q5140" i="1"/>
  <c r="Q5141" i="1"/>
  <c r="Q5142" i="1"/>
  <c r="Q5143" i="1"/>
  <c r="Q5144" i="1"/>
  <c r="Q5145" i="1"/>
  <c r="Q5146" i="1"/>
  <c r="Q5147" i="1"/>
  <c r="Q5148" i="1"/>
  <c r="Q5149" i="1"/>
  <c r="Q5150" i="1"/>
  <c r="Q5151" i="1"/>
  <c r="Q5152" i="1"/>
  <c r="Q5153" i="1"/>
  <c r="Q5154" i="1"/>
  <c r="Q5155" i="1"/>
  <c r="Q5156" i="1"/>
  <c r="Q5157" i="1"/>
  <c r="Q5158" i="1"/>
  <c r="Q5159" i="1"/>
  <c r="Q5160" i="1"/>
  <c r="Q5161" i="1"/>
  <c r="Q5162" i="1"/>
  <c r="Q5163" i="1"/>
  <c r="Q5164" i="1"/>
  <c r="Q5165" i="1"/>
  <c r="Q5166" i="1"/>
  <c r="Q5167" i="1"/>
  <c r="Q5168" i="1"/>
  <c r="Q5169" i="1"/>
  <c r="Q5170" i="1"/>
  <c r="Q5171" i="1"/>
  <c r="Q5172" i="1"/>
  <c r="Q5173" i="1"/>
  <c r="Q5174" i="1"/>
  <c r="Q5175" i="1"/>
  <c r="Q5176" i="1"/>
  <c r="Q5177" i="1"/>
  <c r="Q5178" i="1"/>
  <c r="Q5179" i="1"/>
  <c r="Q5180" i="1"/>
  <c r="Q5181" i="1"/>
  <c r="Q5182" i="1"/>
  <c r="Q5183" i="1"/>
  <c r="Q5184" i="1"/>
  <c r="Q5185" i="1"/>
  <c r="Q5186" i="1"/>
  <c r="Q5187" i="1"/>
  <c r="Q5188" i="1"/>
  <c r="Q5189" i="1"/>
  <c r="Q5190" i="1"/>
  <c r="Q5191" i="1"/>
  <c r="Q5192" i="1"/>
  <c r="Q5193" i="1"/>
  <c r="Q5194" i="1"/>
  <c r="Q5195" i="1"/>
  <c r="Q5196" i="1"/>
  <c r="Q5197" i="1"/>
  <c r="Q5198" i="1"/>
  <c r="Q5199" i="1"/>
  <c r="Q5200" i="1"/>
  <c r="Q5201" i="1"/>
  <c r="Q5202" i="1"/>
  <c r="Q5203" i="1"/>
  <c r="Q5204" i="1"/>
  <c r="Q5205" i="1"/>
  <c r="Q5206" i="1"/>
  <c r="Q5207" i="1"/>
  <c r="Q5208" i="1"/>
  <c r="Q5209" i="1"/>
  <c r="Q5210" i="1"/>
  <c r="Q5211" i="1"/>
  <c r="Q5212" i="1"/>
  <c r="Q5213" i="1"/>
  <c r="Q5214" i="1"/>
  <c r="Q5215" i="1"/>
  <c r="Q5216" i="1"/>
  <c r="Q5217" i="1"/>
  <c r="Q5218" i="1"/>
  <c r="Q5219" i="1"/>
  <c r="Q5220" i="1"/>
  <c r="Q5221" i="1"/>
  <c r="Q5222" i="1"/>
  <c r="Q5223" i="1"/>
  <c r="Q5224" i="1"/>
  <c r="Q5225" i="1"/>
  <c r="Q5226" i="1"/>
  <c r="Q5227" i="1"/>
  <c r="Q5228" i="1"/>
  <c r="Q5229" i="1"/>
  <c r="Q5230" i="1"/>
  <c r="Q5231" i="1"/>
  <c r="Q5232" i="1"/>
  <c r="Q5233" i="1"/>
  <c r="Q5234" i="1"/>
  <c r="Q5235" i="1"/>
  <c r="Q5236" i="1"/>
  <c r="Q5237" i="1"/>
  <c r="Q5238" i="1"/>
  <c r="Q5239" i="1"/>
  <c r="Q5240" i="1"/>
  <c r="Q5241" i="1"/>
  <c r="Q5242" i="1"/>
  <c r="Q5243" i="1"/>
  <c r="Q5244" i="1"/>
  <c r="Q5245" i="1"/>
  <c r="Q5246" i="1"/>
  <c r="Q5247" i="1"/>
  <c r="Q5248" i="1"/>
  <c r="Q5249" i="1"/>
  <c r="Q5250" i="1"/>
  <c r="Q5251" i="1"/>
  <c r="Q5252" i="1"/>
  <c r="Q5253" i="1"/>
  <c r="Q5254" i="1"/>
  <c r="Q5255" i="1"/>
  <c r="Q5256" i="1"/>
  <c r="Q5257" i="1"/>
  <c r="Q5258" i="1"/>
  <c r="Q5259" i="1"/>
  <c r="Q5260" i="1"/>
  <c r="Q5261" i="1"/>
  <c r="Q5262" i="1"/>
  <c r="Q5263" i="1"/>
  <c r="Q5264" i="1"/>
  <c r="Q5265" i="1"/>
  <c r="Q5266" i="1"/>
  <c r="Q5267" i="1"/>
  <c r="Q5268" i="1"/>
  <c r="Q5269" i="1"/>
  <c r="Q5270" i="1"/>
  <c r="Q5271" i="1"/>
  <c r="Q5272" i="1"/>
  <c r="Q5273" i="1"/>
  <c r="Q5274" i="1"/>
  <c r="Q5275" i="1"/>
  <c r="Q5276" i="1"/>
  <c r="Q5277" i="1"/>
  <c r="Q5278" i="1"/>
  <c r="Q5279" i="1"/>
  <c r="Q5280" i="1"/>
  <c r="Q5281" i="1"/>
  <c r="Q5282" i="1"/>
  <c r="Q5283" i="1"/>
  <c r="Q5284" i="1"/>
  <c r="Q5285" i="1"/>
  <c r="Q5286" i="1"/>
  <c r="Q5287" i="1"/>
  <c r="Q5288" i="1"/>
  <c r="Q5289" i="1"/>
  <c r="Q5290" i="1"/>
  <c r="Q5291" i="1"/>
  <c r="Q5292" i="1"/>
  <c r="Q5293" i="1"/>
  <c r="Q5294" i="1"/>
  <c r="Q5295" i="1"/>
  <c r="Q5296" i="1"/>
  <c r="Q5297" i="1"/>
  <c r="Q5298" i="1"/>
  <c r="Q5299" i="1"/>
  <c r="Q5300" i="1"/>
  <c r="Q5301" i="1"/>
  <c r="Q5302" i="1"/>
  <c r="Q5303" i="1"/>
  <c r="Q5304" i="1"/>
  <c r="Q5305" i="1"/>
  <c r="Q5306" i="1"/>
  <c r="Q5307" i="1"/>
  <c r="Q5308" i="1"/>
  <c r="Q5309" i="1"/>
  <c r="Q5310" i="1"/>
  <c r="Q5311" i="1"/>
  <c r="Q5312" i="1"/>
  <c r="Q5313" i="1"/>
  <c r="Q5314" i="1"/>
  <c r="Q5315" i="1"/>
  <c r="Q5316" i="1"/>
  <c r="Q5317" i="1"/>
  <c r="Q5318" i="1"/>
  <c r="Q5319" i="1"/>
  <c r="Q5320" i="1"/>
  <c r="Q5321" i="1"/>
  <c r="Q5322" i="1"/>
  <c r="Q5323" i="1"/>
  <c r="Q5324" i="1"/>
  <c r="Q5325" i="1"/>
  <c r="Q5326" i="1"/>
  <c r="Q5327" i="1"/>
  <c r="Q5328" i="1"/>
  <c r="Q5329" i="1"/>
  <c r="Q5330" i="1"/>
  <c r="Q5331" i="1"/>
  <c r="Q5332" i="1"/>
  <c r="Q5333" i="1"/>
  <c r="Q5334" i="1"/>
  <c r="Q5335" i="1"/>
  <c r="Q5336" i="1"/>
  <c r="Q5337" i="1"/>
  <c r="Q5338" i="1"/>
  <c r="Q5339" i="1"/>
  <c r="Q5340" i="1"/>
  <c r="Q5341" i="1"/>
  <c r="Q5342" i="1"/>
  <c r="Q5343" i="1"/>
  <c r="Q5344" i="1"/>
  <c r="Q5345" i="1"/>
  <c r="Q5346" i="1"/>
  <c r="Q5347" i="1"/>
  <c r="Q5348" i="1"/>
  <c r="Q5349" i="1"/>
  <c r="Q5350" i="1"/>
  <c r="Q5351" i="1"/>
  <c r="Q5352" i="1"/>
  <c r="Q5353" i="1"/>
  <c r="Q5354" i="1"/>
  <c r="Q5355" i="1"/>
  <c r="Q5356" i="1"/>
  <c r="Q5357" i="1"/>
  <c r="Q5358" i="1"/>
  <c r="Q5359" i="1"/>
  <c r="Q5360" i="1"/>
  <c r="Q5361" i="1"/>
  <c r="Q5362" i="1"/>
  <c r="Q5363" i="1"/>
  <c r="Q5364" i="1"/>
  <c r="Q5365" i="1"/>
  <c r="Q5366" i="1"/>
  <c r="Q5367" i="1"/>
  <c r="Q5368" i="1"/>
  <c r="Q5369" i="1"/>
  <c r="Q5370" i="1"/>
  <c r="Q5371" i="1"/>
  <c r="Q5372" i="1"/>
  <c r="Q5373" i="1"/>
  <c r="Q5374" i="1"/>
  <c r="Q5375" i="1"/>
  <c r="Q5376" i="1"/>
  <c r="Q5377" i="1"/>
  <c r="Q5378" i="1"/>
  <c r="Q5379" i="1"/>
  <c r="Q5380" i="1"/>
  <c r="Q5381" i="1"/>
  <c r="Q5382" i="1"/>
  <c r="Q5383" i="1"/>
  <c r="Q5384" i="1"/>
  <c r="Q5385" i="1"/>
  <c r="Q5386" i="1"/>
  <c r="Q5387" i="1"/>
  <c r="Q5388" i="1"/>
  <c r="Q5389" i="1"/>
  <c r="Q5390" i="1"/>
  <c r="Q5391" i="1"/>
  <c r="Q5392" i="1"/>
  <c r="Q5393" i="1"/>
  <c r="Q5394" i="1"/>
  <c r="Q5395" i="1"/>
  <c r="Q5396" i="1"/>
  <c r="Q5397" i="1"/>
  <c r="Q5398" i="1"/>
  <c r="Q5399" i="1"/>
  <c r="Q5400" i="1"/>
  <c r="Q5401" i="1"/>
  <c r="Q5402" i="1"/>
  <c r="Q5403" i="1"/>
  <c r="Q5404" i="1"/>
  <c r="Q5405" i="1"/>
  <c r="Q5406" i="1"/>
  <c r="Q5407" i="1"/>
  <c r="Q5408" i="1"/>
  <c r="Q5409" i="1"/>
  <c r="Q5410" i="1"/>
  <c r="Q5411" i="1"/>
  <c r="Q5412" i="1"/>
  <c r="Q5413" i="1"/>
  <c r="Q5414" i="1"/>
  <c r="Q5415" i="1"/>
  <c r="Q5416" i="1"/>
  <c r="Q5417" i="1"/>
  <c r="Q5418" i="1"/>
  <c r="Q5419" i="1"/>
  <c r="Q5420" i="1"/>
  <c r="Q5421" i="1"/>
  <c r="Q5422" i="1"/>
  <c r="Q5423" i="1"/>
  <c r="Q5424" i="1"/>
  <c r="Q5425" i="1"/>
  <c r="Q5426" i="1"/>
  <c r="Q5427" i="1"/>
  <c r="Q5428" i="1"/>
  <c r="Q5429" i="1"/>
  <c r="Q5430" i="1"/>
  <c r="Q5431" i="1"/>
  <c r="Q5432" i="1"/>
  <c r="Q5433" i="1"/>
  <c r="Q5434" i="1"/>
  <c r="Q5435" i="1"/>
  <c r="Q5436" i="1"/>
  <c r="Q5437" i="1"/>
  <c r="Q5438" i="1"/>
  <c r="Q5439" i="1"/>
  <c r="Q5440" i="1"/>
  <c r="Q5441" i="1"/>
  <c r="Q5442" i="1"/>
  <c r="Q5443" i="1"/>
  <c r="Q5444" i="1"/>
  <c r="Q5445" i="1"/>
  <c r="Q5446" i="1"/>
  <c r="Q5447" i="1"/>
  <c r="Q5448" i="1"/>
  <c r="Q5449" i="1"/>
  <c r="Q5450" i="1"/>
  <c r="Q5451" i="1"/>
  <c r="Q5452" i="1"/>
  <c r="Q5453" i="1"/>
  <c r="Q5454" i="1"/>
  <c r="Q5455" i="1"/>
  <c r="Q5456" i="1"/>
  <c r="Q5457" i="1"/>
  <c r="Q5458" i="1"/>
  <c r="Q5459" i="1"/>
  <c r="Q5460" i="1"/>
  <c r="Q5461" i="1"/>
  <c r="Q5462" i="1"/>
  <c r="Q5463" i="1"/>
  <c r="Q5464" i="1"/>
  <c r="Q5465" i="1"/>
  <c r="Q5466" i="1"/>
  <c r="Q5467" i="1"/>
  <c r="Q5468" i="1"/>
  <c r="Q5469" i="1"/>
  <c r="Q5470" i="1"/>
  <c r="Q5471" i="1"/>
  <c r="Q5472" i="1"/>
  <c r="Q5473" i="1"/>
  <c r="Q5474" i="1"/>
  <c r="Q5475" i="1"/>
  <c r="Q5476" i="1"/>
  <c r="Q5477" i="1"/>
  <c r="Q5478" i="1"/>
  <c r="Q5479" i="1"/>
  <c r="Q5480" i="1"/>
  <c r="Q5481" i="1"/>
  <c r="Q5482" i="1"/>
  <c r="Q5483" i="1"/>
  <c r="Q5484" i="1"/>
  <c r="Q5485" i="1"/>
  <c r="Q5486" i="1"/>
  <c r="Q5487" i="1"/>
  <c r="Q5488" i="1"/>
  <c r="Q5489" i="1"/>
  <c r="Q5490" i="1"/>
  <c r="Q5491" i="1"/>
  <c r="Q5492" i="1"/>
  <c r="Q5493" i="1"/>
  <c r="Q5494" i="1"/>
  <c r="Q5495" i="1"/>
  <c r="Q5496" i="1"/>
  <c r="Q5497" i="1"/>
  <c r="Q5498" i="1"/>
  <c r="Q5499" i="1"/>
  <c r="Q5500" i="1"/>
  <c r="Q5501" i="1"/>
  <c r="Q5502" i="1"/>
  <c r="Q5503" i="1"/>
  <c r="Q5504" i="1"/>
  <c r="Q5505" i="1"/>
  <c r="Q5506" i="1"/>
  <c r="Q5507" i="1"/>
  <c r="Q5508" i="1"/>
  <c r="Q5509" i="1"/>
  <c r="Q5510" i="1"/>
  <c r="Q5511" i="1"/>
  <c r="Q5512" i="1"/>
  <c r="Q5513" i="1"/>
  <c r="Q5514" i="1"/>
  <c r="Q5515" i="1"/>
  <c r="Q5516" i="1"/>
  <c r="Q5517" i="1"/>
  <c r="Q5518" i="1"/>
  <c r="Q5519" i="1"/>
  <c r="Q5520" i="1"/>
  <c r="Q5521" i="1"/>
  <c r="Q5522" i="1"/>
  <c r="Q5523" i="1"/>
  <c r="Q5524" i="1"/>
  <c r="Q5525" i="1"/>
  <c r="Q5526" i="1"/>
  <c r="Q5527" i="1"/>
  <c r="Q5528" i="1"/>
  <c r="Q5529" i="1"/>
  <c r="Q5530" i="1"/>
  <c r="Q5531" i="1"/>
  <c r="Q5532" i="1"/>
  <c r="Q5533" i="1"/>
  <c r="Q5534" i="1"/>
  <c r="Q5535" i="1"/>
  <c r="Q5536" i="1"/>
  <c r="Q5537" i="1"/>
  <c r="Q5538" i="1"/>
  <c r="Q5539" i="1"/>
  <c r="Q5540" i="1"/>
  <c r="Q5541" i="1"/>
  <c r="Q5542" i="1"/>
  <c r="Q5543" i="1"/>
  <c r="Q5544" i="1"/>
  <c r="Q5545" i="1"/>
  <c r="Q5546" i="1"/>
  <c r="Q5547" i="1"/>
  <c r="Q5548" i="1"/>
  <c r="Q5549" i="1"/>
  <c r="Q5550" i="1"/>
  <c r="Q5551" i="1"/>
  <c r="Q5552" i="1"/>
  <c r="Q5553" i="1"/>
  <c r="Q5554" i="1"/>
  <c r="Q5555" i="1"/>
  <c r="Q5556" i="1"/>
  <c r="Q5557" i="1"/>
  <c r="Q5558" i="1"/>
  <c r="Q5559" i="1"/>
  <c r="Q5560" i="1"/>
  <c r="Q5561" i="1"/>
  <c r="Q5562" i="1"/>
  <c r="Q5563" i="1"/>
  <c r="Q5564" i="1"/>
  <c r="Q5565" i="1"/>
  <c r="Q5566" i="1"/>
  <c r="Q5567" i="1"/>
  <c r="Q5568" i="1"/>
  <c r="Q5569" i="1"/>
  <c r="Q5570" i="1"/>
  <c r="Q5571" i="1"/>
  <c r="Q5572" i="1"/>
  <c r="Q5573" i="1"/>
  <c r="Q5574" i="1"/>
  <c r="Q5575" i="1"/>
  <c r="Q5576" i="1"/>
  <c r="Q5577" i="1"/>
  <c r="Q5578" i="1"/>
  <c r="Q5579" i="1"/>
  <c r="Q5580" i="1"/>
  <c r="Q5581" i="1"/>
  <c r="Q5582" i="1"/>
  <c r="Q5583" i="1"/>
  <c r="Q5584" i="1"/>
  <c r="Q5585" i="1"/>
  <c r="Q5586" i="1"/>
  <c r="Q5587" i="1"/>
  <c r="Q5588" i="1"/>
  <c r="Q5589" i="1"/>
  <c r="Q5590" i="1"/>
  <c r="Q5591" i="1"/>
  <c r="Q5592" i="1"/>
  <c r="Q5593" i="1"/>
  <c r="Q5594" i="1"/>
  <c r="Q5595" i="1"/>
  <c r="Q5596" i="1"/>
  <c r="Q5597" i="1"/>
  <c r="Q5598" i="1"/>
  <c r="Q5599" i="1"/>
  <c r="Q5600" i="1"/>
  <c r="Q5601" i="1"/>
  <c r="Q5602" i="1"/>
  <c r="Q5603" i="1"/>
  <c r="Q5604" i="1"/>
  <c r="Q5605" i="1"/>
  <c r="Q5606" i="1"/>
  <c r="Q5607" i="1"/>
  <c r="Q5608" i="1"/>
  <c r="Q5609" i="1"/>
  <c r="Q5610" i="1"/>
  <c r="Q5611" i="1"/>
  <c r="Q5612" i="1"/>
  <c r="Q5613" i="1"/>
  <c r="Q5614" i="1"/>
  <c r="Q5615" i="1"/>
  <c r="Q5616" i="1"/>
  <c r="Q5617" i="1"/>
  <c r="Q5618" i="1"/>
  <c r="Q5619" i="1"/>
  <c r="Q5620" i="1"/>
  <c r="Q5621" i="1"/>
  <c r="Q5622" i="1"/>
  <c r="Q5623" i="1"/>
  <c r="Q5624" i="1"/>
  <c r="Q5625" i="1"/>
  <c r="Q5626" i="1"/>
  <c r="Q5627" i="1"/>
  <c r="Q5628" i="1"/>
  <c r="Q5629" i="1"/>
  <c r="Q5630" i="1"/>
  <c r="Q5631" i="1"/>
  <c r="Q5632" i="1"/>
  <c r="Q5633" i="1"/>
  <c r="Q5634" i="1"/>
  <c r="Q5635" i="1"/>
  <c r="Q5636" i="1"/>
  <c r="Q5637" i="1"/>
  <c r="Q5638" i="1"/>
  <c r="Q5639" i="1"/>
  <c r="Q5640" i="1"/>
  <c r="Q5641" i="1"/>
  <c r="Q5642" i="1"/>
  <c r="Q5643" i="1"/>
  <c r="Q5644" i="1"/>
  <c r="Q5645" i="1"/>
  <c r="Q5646" i="1"/>
  <c r="Q5647" i="1"/>
  <c r="Q5648" i="1"/>
  <c r="Q5649" i="1"/>
  <c r="Q5650" i="1"/>
  <c r="Q5651" i="1"/>
  <c r="Q5652" i="1"/>
  <c r="Q5653" i="1"/>
  <c r="Q5654" i="1"/>
  <c r="Q5655" i="1"/>
  <c r="Q5656" i="1"/>
  <c r="Q5657" i="1"/>
  <c r="Q5658" i="1"/>
  <c r="Q5659" i="1"/>
  <c r="Q5660" i="1"/>
  <c r="Q5661" i="1"/>
  <c r="Q5662" i="1"/>
  <c r="Q5663" i="1"/>
  <c r="Q5664" i="1"/>
  <c r="Q5665" i="1"/>
  <c r="Q5666" i="1"/>
  <c r="Q5667" i="1"/>
  <c r="Q5668" i="1"/>
  <c r="Q5669" i="1"/>
  <c r="Q5670" i="1"/>
  <c r="Q5671" i="1"/>
  <c r="Q5672" i="1"/>
  <c r="Q5673" i="1"/>
  <c r="Q5674" i="1"/>
  <c r="Q5675" i="1"/>
  <c r="Q5676" i="1"/>
  <c r="Q5677" i="1"/>
  <c r="Q5678" i="1"/>
  <c r="Q5679" i="1"/>
  <c r="Q5680" i="1"/>
  <c r="Q5681" i="1"/>
  <c r="Q5682" i="1"/>
  <c r="Q5683" i="1"/>
  <c r="Q5684" i="1"/>
  <c r="Q5685" i="1"/>
  <c r="Q5686" i="1"/>
  <c r="Q5687" i="1"/>
  <c r="Q5688" i="1"/>
  <c r="Q5689" i="1"/>
  <c r="Q5690" i="1"/>
  <c r="Q5691" i="1"/>
  <c r="Q5692" i="1"/>
  <c r="Q5693" i="1"/>
  <c r="Q5694" i="1"/>
  <c r="Q5695" i="1"/>
  <c r="Q5696" i="1"/>
  <c r="Q5697" i="1"/>
  <c r="Q5698" i="1"/>
  <c r="Q5699" i="1"/>
  <c r="Q5700" i="1"/>
  <c r="Q5701" i="1"/>
  <c r="Q5702" i="1"/>
  <c r="Q5703" i="1"/>
  <c r="Q5704" i="1"/>
  <c r="Q5705" i="1"/>
  <c r="Q5706" i="1"/>
  <c r="Q5707" i="1"/>
  <c r="Q5708" i="1"/>
  <c r="Q5709" i="1"/>
  <c r="Q5710" i="1"/>
  <c r="Q5711" i="1"/>
  <c r="Q5712" i="1"/>
  <c r="Q5713" i="1"/>
  <c r="Q5714" i="1"/>
  <c r="Q5715" i="1"/>
  <c r="Q5716" i="1"/>
  <c r="Q5717" i="1"/>
  <c r="Q5718" i="1"/>
  <c r="Q5719" i="1"/>
  <c r="Q5720" i="1"/>
  <c r="Q5721" i="1"/>
  <c r="Q5722" i="1"/>
  <c r="Q5723" i="1"/>
  <c r="Q5724" i="1"/>
  <c r="Q5725" i="1"/>
  <c r="Q5726" i="1"/>
  <c r="Q5727" i="1"/>
  <c r="Q5728" i="1"/>
  <c r="Q5729" i="1"/>
  <c r="Q5730" i="1"/>
  <c r="Q5731" i="1"/>
  <c r="Q5732" i="1"/>
  <c r="Q5733" i="1"/>
  <c r="Q5734" i="1"/>
  <c r="Q5735" i="1"/>
  <c r="Q5736" i="1"/>
  <c r="Q5737" i="1"/>
  <c r="Q5738" i="1"/>
  <c r="Q5739" i="1"/>
  <c r="Q5740" i="1"/>
  <c r="Q5741" i="1"/>
  <c r="Q5742" i="1"/>
  <c r="Q5743" i="1"/>
  <c r="Q5744" i="1"/>
  <c r="Q5745" i="1"/>
  <c r="Q5746" i="1"/>
  <c r="Q5747" i="1"/>
  <c r="Q5748" i="1"/>
  <c r="Q5749" i="1"/>
  <c r="Q5750" i="1"/>
  <c r="Q5751" i="1"/>
  <c r="Q5752" i="1"/>
  <c r="Q5753" i="1"/>
  <c r="Q5754" i="1"/>
  <c r="Q5755" i="1"/>
  <c r="Q5756" i="1"/>
  <c r="Q5757" i="1"/>
  <c r="Q5758" i="1"/>
  <c r="Q5759" i="1"/>
  <c r="Q5760" i="1"/>
  <c r="Q5761" i="1"/>
  <c r="Q5762" i="1"/>
  <c r="Q5763" i="1"/>
  <c r="Q5764" i="1"/>
  <c r="Q5765" i="1"/>
  <c r="Q5766" i="1"/>
  <c r="Q5767" i="1"/>
  <c r="Q5768" i="1"/>
  <c r="Q5769" i="1"/>
  <c r="Q5770" i="1"/>
  <c r="Q5771" i="1"/>
  <c r="Q5772" i="1"/>
  <c r="Q5773" i="1"/>
  <c r="Q5774" i="1"/>
  <c r="Q5775" i="1"/>
  <c r="Q5776" i="1"/>
  <c r="Q5777" i="1"/>
  <c r="Q5778" i="1"/>
  <c r="Q5779" i="1"/>
  <c r="Q5780" i="1"/>
  <c r="Q5781" i="1"/>
  <c r="Q5782" i="1"/>
  <c r="Q5783" i="1"/>
  <c r="Q5784" i="1"/>
  <c r="Q5785" i="1"/>
  <c r="Q5786" i="1"/>
  <c r="Q5787" i="1"/>
  <c r="Q5788" i="1"/>
  <c r="Q5789" i="1"/>
  <c r="Q5790" i="1"/>
  <c r="Q5791" i="1"/>
  <c r="Q5792" i="1"/>
  <c r="Q5793" i="1"/>
  <c r="Q5794" i="1"/>
  <c r="Q5795" i="1"/>
  <c r="Q5796" i="1"/>
  <c r="Q5797" i="1"/>
  <c r="Q5798" i="1"/>
  <c r="Q5799" i="1"/>
  <c r="Q5800" i="1"/>
  <c r="Q5801" i="1"/>
  <c r="Q5802" i="1"/>
  <c r="Q5803" i="1"/>
  <c r="Q5804" i="1"/>
  <c r="Q5805" i="1"/>
  <c r="Q5806" i="1"/>
  <c r="Q5807" i="1"/>
  <c r="Q5808" i="1"/>
  <c r="Q5809" i="1"/>
  <c r="Q5810" i="1"/>
  <c r="Q5811" i="1"/>
  <c r="Q5812" i="1"/>
  <c r="Q5813" i="1"/>
  <c r="Q5814" i="1"/>
  <c r="Q5815" i="1"/>
  <c r="Q5816" i="1"/>
  <c r="Q5817" i="1"/>
  <c r="Q5818" i="1"/>
  <c r="Q5819" i="1"/>
  <c r="Q5820" i="1"/>
  <c r="Q5821" i="1"/>
  <c r="Q5822" i="1"/>
  <c r="Q5823" i="1"/>
  <c r="Q5824" i="1"/>
  <c r="Q5825" i="1"/>
  <c r="Q5826" i="1"/>
  <c r="Q5827" i="1"/>
  <c r="Q5828" i="1"/>
  <c r="Q5829" i="1"/>
  <c r="Q5830" i="1"/>
  <c r="Q5831" i="1"/>
  <c r="Q5832" i="1"/>
  <c r="Q5833" i="1"/>
  <c r="Q5834" i="1"/>
  <c r="Q5835" i="1"/>
  <c r="Q5836" i="1"/>
  <c r="Q5837" i="1"/>
  <c r="Q5838" i="1"/>
  <c r="Q5839" i="1"/>
  <c r="Q5840" i="1"/>
  <c r="Q5841" i="1"/>
  <c r="Q5842" i="1"/>
  <c r="Q5843" i="1"/>
  <c r="Q5844" i="1"/>
  <c r="Q5845" i="1"/>
  <c r="Q5846" i="1"/>
  <c r="Q5847" i="1"/>
  <c r="Q5848" i="1"/>
  <c r="Q5849" i="1"/>
  <c r="Q5850" i="1"/>
  <c r="Q5851" i="1"/>
  <c r="Q5852" i="1"/>
  <c r="Q5853" i="1"/>
  <c r="Q5854" i="1"/>
  <c r="Q5855" i="1"/>
  <c r="Q5856" i="1"/>
  <c r="Q5857" i="1"/>
  <c r="Q5858" i="1"/>
  <c r="Q5859" i="1"/>
  <c r="Q5860" i="1"/>
  <c r="Q5861" i="1"/>
  <c r="Q5862" i="1"/>
  <c r="Q5863" i="1"/>
  <c r="Q5864" i="1"/>
  <c r="Q5865" i="1"/>
  <c r="Q5866" i="1"/>
  <c r="Q5867" i="1"/>
  <c r="Q5868" i="1"/>
  <c r="Q5869" i="1"/>
  <c r="Q5870" i="1"/>
  <c r="Q5871" i="1"/>
  <c r="Q5872" i="1"/>
  <c r="Q5873" i="1"/>
  <c r="Q5874" i="1"/>
  <c r="Q5875" i="1"/>
  <c r="Q5876" i="1"/>
  <c r="Q5877" i="1"/>
  <c r="Q5878" i="1"/>
  <c r="Q5879" i="1"/>
  <c r="Q5880" i="1"/>
  <c r="Q5881" i="1"/>
  <c r="Q5882" i="1"/>
  <c r="Q5883" i="1"/>
  <c r="Q5884" i="1"/>
  <c r="Q5885" i="1"/>
  <c r="Q5886" i="1"/>
  <c r="Q5887" i="1"/>
  <c r="Q5888" i="1"/>
  <c r="Q5889" i="1"/>
  <c r="Q5890" i="1"/>
  <c r="Q5891" i="1"/>
  <c r="Q5892" i="1"/>
  <c r="Q5893" i="1"/>
  <c r="Q5894" i="1"/>
  <c r="Q5895" i="1"/>
  <c r="Q5896" i="1"/>
  <c r="Q5897" i="1"/>
  <c r="Q5898" i="1"/>
  <c r="Q5899" i="1"/>
  <c r="Q5900" i="1"/>
  <c r="Q5901" i="1"/>
  <c r="Q5902" i="1"/>
  <c r="Q5903" i="1"/>
  <c r="Q5904" i="1"/>
  <c r="Q5905" i="1"/>
  <c r="Q5906" i="1"/>
  <c r="Q5907" i="1"/>
  <c r="Q5908" i="1"/>
  <c r="Q5909" i="1"/>
  <c r="Q5910" i="1"/>
  <c r="Q5911" i="1"/>
  <c r="Q5912" i="1"/>
  <c r="Q5913" i="1"/>
  <c r="Q5914" i="1"/>
  <c r="Q5915" i="1"/>
  <c r="Q5916" i="1"/>
  <c r="Q5917" i="1"/>
  <c r="Q5918" i="1"/>
  <c r="Q5919" i="1"/>
  <c r="Q5920" i="1"/>
  <c r="Q5921" i="1"/>
  <c r="Q5922" i="1"/>
  <c r="Q5923" i="1"/>
  <c r="Q5924" i="1"/>
  <c r="Q5925" i="1"/>
  <c r="Q5926" i="1"/>
  <c r="Q5927" i="1"/>
  <c r="Q5928" i="1"/>
  <c r="Q5929" i="1"/>
  <c r="Q5930" i="1"/>
  <c r="Q5931" i="1"/>
  <c r="Q5932" i="1"/>
  <c r="Q5933" i="1"/>
  <c r="Q5934" i="1"/>
  <c r="Q5935" i="1"/>
  <c r="Q5936" i="1"/>
  <c r="Q5937" i="1"/>
  <c r="Q5938" i="1"/>
  <c r="Q5939" i="1"/>
  <c r="Q5940" i="1"/>
  <c r="Q5941" i="1"/>
  <c r="Q5942" i="1"/>
  <c r="Q5943" i="1"/>
  <c r="Q5944" i="1"/>
  <c r="Q5945" i="1"/>
  <c r="Q5946" i="1"/>
  <c r="Q5947" i="1"/>
  <c r="Q5948" i="1"/>
  <c r="Q5949" i="1"/>
  <c r="Q5950" i="1"/>
  <c r="Q5951" i="1"/>
  <c r="Q5952" i="1"/>
  <c r="Q5953" i="1"/>
  <c r="Q5954" i="1"/>
  <c r="Q5955" i="1"/>
  <c r="Q5956" i="1"/>
  <c r="Q5957" i="1"/>
  <c r="Q5958" i="1"/>
  <c r="Q5959" i="1"/>
  <c r="Q5960" i="1"/>
  <c r="Q5961" i="1"/>
  <c r="Q5962" i="1"/>
  <c r="Q5963" i="1"/>
  <c r="Q5964" i="1"/>
  <c r="Q5965" i="1"/>
  <c r="Q5966" i="1"/>
  <c r="Q5967" i="1"/>
  <c r="Q5968" i="1"/>
  <c r="Q5969" i="1"/>
  <c r="Q5970" i="1"/>
  <c r="Q5971" i="1"/>
  <c r="Q5972" i="1"/>
  <c r="Q5973" i="1"/>
  <c r="Q5974" i="1"/>
  <c r="Q5975" i="1"/>
  <c r="Q5976" i="1"/>
  <c r="Q5977" i="1"/>
  <c r="Q5978" i="1"/>
  <c r="Q5979" i="1"/>
  <c r="Q5980" i="1"/>
  <c r="Q5981" i="1"/>
  <c r="Q5982" i="1"/>
  <c r="Q5983" i="1"/>
  <c r="Q5984" i="1"/>
  <c r="Q5985" i="1"/>
  <c r="Q5986" i="1"/>
  <c r="Q5987" i="1"/>
  <c r="Q5988" i="1"/>
  <c r="Q5989" i="1"/>
  <c r="Q5990" i="1"/>
  <c r="Q5991" i="1"/>
  <c r="Q5992" i="1"/>
  <c r="Q5993" i="1"/>
  <c r="Q5994" i="1"/>
  <c r="Q5995" i="1"/>
  <c r="Q5996" i="1"/>
  <c r="Q5997" i="1"/>
  <c r="Q5998" i="1"/>
  <c r="Q5999" i="1"/>
  <c r="Q6000" i="1"/>
  <c r="Q6001" i="1"/>
  <c r="Q6002" i="1"/>
  <c r="Q6003" i="1"/>
  <c r="Q6004" i="1"/>
  <c r="Q6005" i="1"/>
  <c r="Q6006" i="1"/>
  <c r="Q6007" i="1"/>
  <c r="Q6008" i="1"/>
  <c r="Q6009" i="1"/>
  <c r="Q6010" i="1"/>
  <c r="Q6011" i="1"/>
  <c r="Q6012" i="1"/>
  <c r="Q6013" i="1"/>
  <c r="Q6014" i="1"/>
  <c r="Q6015" i="1"/>
  <c r="Q6016" i="1"/>
  <c r="Q6017" i="1"/>
  <c r="Q6018" i="1"/>
  <c r="Q6019" i="1"/>
  <c r="Q6020" i="1"/>
  <c r="Q6021" i="1"/>
  <c r="Q6022" i="1"/>
  <c r="Q6023" i="1"/>
  <c r="Q6024" i="1"/>
  <c r="Q6025" i="1"/>
  <c r="Q6026" i="1"/>
  <c r="Q6027" i="1"/>
  <c r="Q6028" i="1"/>
  <c r="Q6029" i="1"/>
  <c r="Q6030" i="1"/>
  <c r="Q6031" i="1"/>
  <c r="Q6032" i="1"/>
  <c r="Q6033" i="1"/>
  <c r="Q6034" i="1"/>
  <c r="Q6035" i="1"/>
  <c r="Q6036" i="1"/>
  <c r="Q6037" i="1"/>
  <c r="Q6038" i="1"/>
  <c r="Q6039" i="1"/>
  <c r="Q6040" i="1"/>
  <c r="Q6041" i="1"/>
  <c r="Q6042" i="1"/>
  <c r="Q6043" i="1"/>
  <c r="Q6044" i="1"/>
  <c r="Q6045" i="1"/>
  <c r="Q6046" i="1"/>
  <c r="Q6047" i="1"/>
  <c r="Q6048" i="1"/>
  <c r="Q6049" i="1"/>
  <c r="Q6050" i="1"/>
  <c r="Q6051" i="1"/>
  <c r="Q6052" i="1"/>
  <c r="Q6053" i="1"/>
  <c r="Q6054" i="1"/>
  <c r="Q6055" i="1"/>
  <c r="Q6056" i="1"/>
  <c r="Q6057" i="1"/>
  <c r="Q6058" i="1"/>
  <c r="Q6059" i="1"/>
  <c r="Q6060" i="1"/>
  <c r="Q6061" i="1"/>
  <c r="Q6062" i="1"/>
  <c r="Q6063" i="1"/>
  <c r="Q6064" i="1"/>
  <c r="Q6065" i="1"/>
  <c r="Q6066" i="1"/>
  <c r="Q6067" i="1"/>
  <c r="Q6068" i="1"/>
  <c r="Q6069" i="1"/>
  <c r="Q6070" i="1"/>
  <c r="Q6071" i="1"/>
  <c r="Q6072" i="1"/>
  <c r="Q6073" i="1"/>
  <c r="Q6074" i="1"/>
  <c r="Q6075" i="1"/>
  <c r="Q6076" i="1"/>
  <c r="Q6077" i="1"/>
  <c r="Q6078" i="1"/>
  <c r="Q6079" i="1"/>
  <c r="Q6080" i="1"/>
  <c r="Q6081" i="1"/>
  <c r="Q6082" i="1"/>
  <c r="Q6083" i="1"/>
  <c r="Q6084" i="1"/>
  <c r="Q6085" i="1"/>
  <c r="Q6086" i="1"/>
  <c r="Q6087" i="1"/>
  <c r="Q6088" i="1"/>
  <c r="Q6089" i="1"/>
  <c r="Q6090" i="1"/>
  <c r="Q6091" i="1"/>
  <c r="Q6092" i="1"/>
  <c r="Q6093" i="1"/>
  <c r="Q6094" i="1"/>
  <c r="Q6095" i="1"/>
  <c r="Q6096" i="1"/>
  <c r="Q6097" i="1"/>
  <c r="Q6098" i="1"/>
  <c r="Q6099" i="1"/>
  <c r="Q6100" i="1"/>
  <c r="Q6101" i="1"/>
  <c r="Q6102" i="1"/>
  <c r="Q6103" i="1"/>
  <c r="Q6104" i="1"/>
  <c r="Q6105" i="1"/>
  <c r="Q6106" i="1"/>
  <c r="Q6107" i="1"/>
  <c r="Q6108" i="1"/>
  <c r="Q6109" i="1"/>
  <c r="Q6110" i="1"/>
  <c r="Q6111" i="1"/>
  <c r="Q6112" i="1"/>
  <c r="Q6113" i="1"/>
  <c r="Q6114" i="1"/>
  <c r="Q6115" i="1"/>
  <c r="Q6116" i="1"/>
  <c r="Q6117" i="1"/>
  <c r="Q6118" i="1"/>
  <c r="Q6119" i="1"/>
  <c r="Q6120" i="1"/>
  <c r="Q6121" i="1"/>
  <c r="Q6122" i="1"/>
  <c r="Q6123" i="1"/>
  <c r="Q6124" i="1"/>
  <c r="Q6125" i="1"/>
  <c r="Q6126" i="1"/>
  <c r="Q6127" i="1"/>
  <c r="Q6128" i="1"/>
  <c r="Q6129" i="1"/>
  <c r="Q6130" i="1"/>
  <c r="Q6131" i="1"/>
  <c r="Q6132" i="1"/>
  <c r="Q6133" i="1"/>
  <c r="Q6134" i="1"/>
  <c r="Q6135" i="1"/>
  <c r="Q6136" i="1"/>
  <c r="Q6137" i="1"/>
  <c r="Q6138" i="1"/>
  <c r="Q6139" i="1"/>
  <c r="Q6140" i="1"/>
  <c r="Q6141" i="1"/>
  <c r="Q6142" i="1"/>
  <c r="Q6143" i="1"/>
  <c r="Q6144" i="1"/>
  <c r="Q6145" i="1"/>
  <c r="Q6146" i="1"/>
  <c r="Q6147" i="1"/>
  <c r="Q6148" i="1"/>
  <c r="Q6149" i="1"/>
  <c r="Q6150" i="1"/>
  <c r="Q6151" i="1"/>
  <c r="Q6152" i="1"/>
  <c r="Q6153" i="1"/>
  <c r="Q6154" i="1"/>
  <c r="Q6155" i="1"/>
  <c r="Q6156" i="1"/>
  <c r="Q6157" i="1"/>
  <c r="Q6158" i="1"/>
  <c r="Q6159" i="1"/>
  <c r="Q6160" i="1"/>
  <c r="Q6161" i="1"/>
  <c r="Q6162" i="1"/>
  <c r="Q6163" i="1"/>
  <c r="Q6164" i="1"/>
  <c r="Q6165" i="1"/>
  <c r="Q6166" i="1"/>
  <c r="Q6167" i="1"/>
  <c r="Q6168" i="1"/>
  <c r="Q6169" i="1"/>
  <c r="Q6170" i="1"/>
  <c r="Q6171" i="1"/>
  <c r="Q6172" i="1"/>
  <c r="Q6173" i="1"/>
  <c r="Q6174" i="1"/>
  <c r="Q6175" i="1"/>
  <c r="Q6176" i="1"/>
  <c r="Q6177" i="1"/>
  <c r="Q6178" i="1"/>
  <c r="Q6179" i="1"/>
  <c r="Q6180" i="1"/>
  <c r="Q6181" i="1"/>
  <c r="Q6182" i="1"/>
  <c r="Q6183" i="1"/>
  <c r="Q6184" i="1"/>
  <c r="Q6185" i="1"/>
  <c r="Q6186" i="1"/>
  <c r="Q6187" i="1"/>
  <c r="Q6188" i="1"/>
  <c r="Q6189" i="1"/>
  <c r="Q6190" i="1"/>
  <c r="Q6191" i="1"/>
  <c r="Q6192" i="1"/>
  <c r="Q6193" i="1"/>
  <c r="Q6194" i="1"/>
  <c r="Q6195" i="1"/>
  <c r="Q6196" i="1"/>
  <c r="Q6197" i="1"/>
  <c r="Q6198" i="1"/>
  <c r="Q6199" i="1"/>
  <c r="Q6200" i="1"/>
  <c r="Q6201" i="1"/>
  <c r="Q6202" i="1"/>
  <c r="Q6203" i="1"/>
  <c r="Q6204" i="1"/>
  <c r="Q6205" i="1"/>
  <c r="Q6206" i="1"/>
  <c r="Q6207" i="1"/>
  <c r="Q6208" i="1"/>
  <c r="Q6209" i="1"/>
  <c r="Q6210" i="1"/>
  <c r="Q6211" i="1"/>
  <c r="Q6212" i="1"/>
  <c r="Q6213" i="1"/>
  <c r="Q6214" i="1"/>
  <c r="Q6215" i="1"/>
  <c r="Q6216" i="1"/>
  <c r="Q6217" i="1"/>
  <c r="Q6218" i="1"/>
  <c r="Q6219" i="1"/>
  <c r="Q6220" i="1"/>
  <c r="Q6221" i="1"/>
  <c r="Q6222" i="1"/>
  <c r="Q6223" i="1"/>
  <c r="Q6224" i="1"/>
  <c r="Q6225" i="1"/>
  <c r="Q6226" i="1"/>
  <c r="Q6227" i="1"/>
  <c r="Q6228" i="1"/>
  <c r="Q6229" i="1"/>
  <c r="Q6230" i="1"/>
  <c r="Q6231" i="1"/>
  <c r="Q6232" i="1"/>
  <c r="Q6233" i="1"/>
  <c r="Q6234" i="1"/>
  <c r="Q6235" i="1"/>
  <c r="Q6236" i="1"/>
  <c r="Q6237" i="1"/>
  <c r="Q6238" i="1"/>
  <c r="Q6239" i="1"/>
  <c r="Q6240" i="1"/>
  <c r="Q6241" i="1"/>
  <c r="Q6242" i="1"/>
  <c r="Q6243" i="1"/>
  <c r="Q6244" i="1"/>
  <c r="Q6245" i="1"/>
  <c r="Q6246" i="1"/>
  <c r="Q6247" i="1"/>
  <c r="Q6248" i="1"/>
  <c r="Q6249" i="1"/>
  <c r="Q6250" i="1"/>
  <c r="Q6251" i="1"/>
  <c r="Q6252" i="1"/>
  <c r="Q6253" i="1"/>
  <c r="Q6254" i="1"/>
  <c r="Q6255" i="1"/>
  <c r="Q6256" i="1"/>
  <c r="Q6257" i="1"/>
  <c r="Q6258" i="1"/>
  <c r="Q6259" i="1"/>
  <c r="Q6260" i="1"/>
  <c r="Q6261" i="1"/>
  <c r="Q6262" i="1"/>
  <c r="Q6263" i="1"/>
  <c r="Q6264" i="1"/>
  <c r="Q6265" i="1"/>
  <c r="Q6266" i="1"/>
  <c r="Q6267" i="1"/>
  <c r="Q6268" i="1"/>
  <c r="Q6269" i="1"/>
  <c r="Q6270" i="1"/>
  <c r="Q6271" i="1"/>
  <c r="Q6272" i="1"/>
  <c r="Q6273" i="1"/>
  <c r="Q6274" i="1"/>
  <c r="Q6275" i="1"/>
  <c r="Q6276" i="1"/>
  <c r="Q6277" i="1"/>
  <c r="Q6278" i="1"/>
  <c r="Q6279" i="1"/>
  <c r="Q6280" i="1"/>
  <c r="Q6281" i="1"/>
  <c r="Q6282" i="1"/>
  <c r="Q6283" i="1"/>
  <c r="Q6284" i="1"/>
  <c r="Q6285" i="1"/>
  <c r="Q6286" i="1"/>
  <c r="Q6287" i="1"/>
  <c r="Q6288" i="1"/>
  <c r="Q6289" i="1"/>
  <c r="Q6290" i="1"/>
  <c r="Q6291" i="1"/>
  <c r="Q6292" i="1"/>
  <c r="Q6293" i="1"/>
  <c r="Q6294" i="1"/>
  <c r="Q6295" i="1"/>
  <c r="Q6296" i="1"/>
  <c r="Q6297" i="1"/>
  <c r="Q6298" i="1"/>
  <c r="Q6299" i="1"/>
  <c r="Q6300" i="1"/>
  <c r="Q6301" i="1"/>
  <c r="Q6302" i="1"/>
  <c r="Q6303" i="1"/>
  <c r="Q6304" i="1"/>
  <c r="Q6305" i="1"/>
  <c r="Q6306" i="1"/>
  <c r="Q6307" i="1"/>
  <c r="Q6308" i="1"/>
  <c r="Q6309" i="1"/>
  <c r="Q6310" i="1"/>
  <c r="Q6311" i="1"/>
  <c r="Q6312" i="1"/>
  <c r="Q6313" i="1"/>
  <c r="Q6314" i="1"/>
  <c r="Q6315" i="1"/>
  <c r="Q6316" i="1"/>
  <c r="Q6317" i="1"/>
  <c r="Q6318" i="1"/>
  <c r="Q6319" i="1"/>
  <c r="Q6320" i="1"/>
  <c r="Q6321" i="1"/>
  <c r="Q6322" i="1"/>
  <c r="Q6323" i="1"/>
  <c r="Q6324" i="1"/>
  <c r="Q6325" i="1"/>
  <c r="Q6326" i="1"/>
  <c r="Q6327" i="1"/>
  <c r="Q6328" i="1"/>
  <c r="Q6329" i="1"/>
  <c r="Q6330" i="1"/>
  <c r="Q6331" i="1"/>
  <c r="Q6332" i="1"/>
  <c r="Q6333" i="1"/>
  <c r="Q6334" i="1"/>
  <c r="Q6335" i="1"/>
  <c r="Q6336" i="1"/>
  <c r="Q6337" i="1"/>
  <c r="Q6338" i="1"/>
  <c r="Q6339" i="1"/>
  <c r="Q6340" i="1"/>
  <c r="Q6341" i="1"/>
  <c r="Q6342" i="1"/>
  <c r="Q6343" i="1"/>
  <c r="Q6344" i="1"/>
  <c r="Q6345" i="1"/>
  <c r="Q6346" i="1"/>
  <c r="Q6347" i="1"/>
  <c r="Q6348" i="1"/>
  <c r="Q6349" i="1"/>
  <c r="Q6350" i="1"/>
  <c r="Q6351" i="1"/>
  <c r="Q6352" i="1"/>
  <c r="Q6353" i="1"/>
  <c r="Q6354" i="1"/>
  <c r="Q6355" i="1"/>
  <c r="Q6356" i="1"/>
  <c r="Q6357" i="1"/>
  <c r="Q6358" i="1"/>
  <c r="Q6359" i="1"/>
  <c r="Q6360" i="1"/>
  <c r="Q6361" i="1"/>
  <c r="Q6362" i="1"/>
  <c r="Q6363" i="1"/>
  <c r="Q6364" i="1"/>
  <c r="Q6365" i="1"/>
  <c r="Q6366" i="1"/>
  <c r="Q6367" i="1"/>
  <c r="Q6368" i="1"/>
  <c r="Q6369" i="1"/>
  <c r="Q6370" i="1"/>
  <c r="Q6371" i="1"/>
  <c r="Q6372" i="1"/>
  <c r="Q6373" i="1"/>
  <c r="Q6374" i="1"/>
  <c r="Q6375" i="1"/>
  <c r="Q6376" i="1"/>
  <c r="Q6377" i="1"/>
  <c r="Q6378" i="1"/>
  <c r="Q6379" i="1"/>
  <c r="Q6380" i="1"/>
  <c r="Q6381" i="1"/>
  <c r="Q6382" i="1"/>
  <c r="Q6383" i="1"/>
  <c r="Q6384" i="1"/>
  <c r="Q6385" i="1"/>
  <c r="Q6386" i="1"/>
  <c r="Q6387" i="1"/>
  <c r="Q6388" i="1"/>
  <c r="Q6389" i="1"/>
  <c r="Q6390" i="1"/>
  <c r="Q6391" i="1"/>
  <c r="Q6392" i="1"/>
  <c r="Q6393" i="1"/>
  <c r="Q6394" i="1"/>
  <c r="Q6395" i="1"/>
  <c r="Q6396" i="1"/>
  <c r="Q6397" i="1"/>
  <c r="Q6398" i="1"/>
  <c r="Q6399" i="1"/>
  <c r="Q6400" i="1"/>
  <c r="Q6401" i="1"/>
  <c r="Q6402" i="1"/>
  <c r="Q6403" i="1"/>
  <c r="Q6404" i="1"/>
  <c r="Q6405" i="1"/>
  <c r="Q6406" i="1"/>
  <c r="Q6407" i="1"/>
  <c r="Q6408" i="1"/>
  <c r="Q6409" i="1"/>
  <c r="Q6410" i="1"/>
  <c r="Q6411" i="1"/>
  <c r="Q6412" i="1"/>
  <c r="Q6413" i="1"/>
  <c r="Q6414" i="1"/>
  <c r="Q6415" i="1"/>
  <c r="Q6416" i="1"/>
  <c r="Q6417" i="1"/>
  <c r="Q6418" i="1"/>
  <c r="Q6419" i="1"/>
  <c r="Q6420" i="1"/>
  <c r="Q6421" i="1"/>
  <c r="Q6422" i="1"/>
  <c r="Q6423" i="1"/>
  <c r="Q6424" i="1"/>
  <c r="Q6425" i="1"/>
  <c r="Q6426" i="1"/>
  <c r="Q6427" i="1"/>
  <c r="Q6428" i="1"/>
  <c r="Q6429" i="1"/>
  <c r="Q6430" i="1"/>
  <c r="Q6431" i="1"/>
  <c r="Q6432" i="1"/>
  <c r="Q6433" i="1"/>
  <c r="Q6434" i="1"/>
  <c r="Q6435" i="1"/>
  <c r="Q6436" i="1"/>
  <c r="Q6437" i="1"/>
  <c r="Q6438" i="1"/>
  <c r="Q6439" i="1"/>
  <c r="Q6440" i="1"/>
  <c r="Q6441" i="1"/>
  <c r="Q6442" i="1"/>
  <c r="Q6443" i="1"/>
  <c r="Q6444" i="1"/>
  <c r="Q6445" i="1"/>
  <c r="Q6446" i="1"/>
  <c r="Q6447" i="1"/>
  <c r="Q6448" i="1"/>
  <c r="Q6449" i="1"/>
  <c r="Q6450" i="1"/>
  <c r="Q6451" i="1"/>
  <c r="Q6452" i="1"/>
  <c r="Q6453" i="1"/>
  <c r="Q6454" i="1"/>
  <c r="Q6455" i="1"/>
  <c r="Q6456" i="1"/>
  <c r="Q6457" i="1"/>
  <c r="Q6458" i="1"/>
  <c r="Q6459" i="1"/>
  <c r="Q6460" i="1"/>
  <c r="Q6461" i="1"/>
  <c r="Q6462" i="1"/>
  <c r="Q6463" i="1"/>
  <c r="Q6464" i="1"/>
  <c r="Q6465" i="1"/>
  <c r="Q6466" i="1"/>
  <c r="Q6467" i="1"/>
  <c r="Q6468" i="1"/>
  <c r="Q6469" i="1"/>
  <c r="Q6470" i="1"/>
  <c r="Q6471" i="1"/>
  <c r="Q6472" i="1"/>
  <c r="Q6473" i="1"/>
  <c r="Q6474" i="1"/>
  <c r="Q6475" i="1"/>
  <c r="Q6476" i="1"/>
  <c r="Q6477" i="1"/>
  <c r="Q6478" i="1"/>
  <c r="Q6479" i="1"/>
  <c r="Q6480" i="1"/>
  <c r="Q6481" i="1"/>
  <c r="Q6482" i="1"/>
  <c r="Q6483" i="1"/>
  <c r="Q6484" i="1"/>
  <c r="Q6485" i="1"/>
  <c r="Q6486" i="1"/>
  <c r="Q6487" i="1"/>
  <c r="Q6488" i="1"/>
  <c r="Q6489" i="1"/>
  <c r="Q6490" i="1"/>
  <c r="Q6491" i="1"/>
  <c r="Q6492" i="1"/>
  <c r="Q6493" i="1"/>
  <c r="Q6494" i="1"/>
  <c r="Q6495" i="1"/>
  <c r="Q6496" i="1"/>
  <c r="Q6497" i="1"/>
  <c r="Q6498" i="1"/>
  <c r="Q6499" i="1"/>
  <c r="Q6500" i="1"/>
  <c r="Q6501" i="1"/>
  <c r="Q6502" i="1"/>
  <c r="Q6503" i="1"/>
  <c r="Q6504" i="1"/>
  <c r="Q6505" i="1"/>
  <c r="Q6506" i="1"/>
  <c r="Q6507" i="1"/>
  <c r="Q6508" i="1"/>
  <c r="Q6509" i="1"/>
  <c r="Q6510" i="1"/>
  <c r="Q6511" i="1"/>
  <c r="Q6512" i="1"/>
  <c r="Q6513" i="1"/>
  <c r="Q6514" i="1"/>
  <c r="Q6515" i="1"/>
  <c r="Q6516" i="1"/>
  <c r="Q6517" i="1"/>
  <c r="Q6518" i="1"/>
  <c r="Q6519" i="1"/>
  <c r="Q6520" i="1"/>
  <c r="Q6521" i="1"/>
  <c r="Q6522" i="1"/>
  <c r="Q6523" i="1"/>
  <c r="Q6524" i="1"/>
  <c r="Q6525" i="1"/>
  <c r="Q6526" i="1"/>
  <c r="Q6527" i="1"/>
  <c r="Q6528" i="1"/>
  <c r="Q6529" i="1"/>
  <c r="Q6530" i="1"/>
  <c r="Q6531" i="1"/>
  <c r="Q6532" i="1"/>
  <c r="Q6533" i="1"/>
  <c r="Q6534" i="1"/>
  <c r="Q6535" i="1"/>
  <c r="Q6536" i="1"/>
  <c r="Q6537" i="1"/>
  <c r="Q6538" i="1"/>
  <c r="Q6539" i="1"/>
  <c r="Q6540" i="1"/>
  <c r="Q6541" i="1"/>
  <c r="Q6542" i="1"/>
  <c r="Q6543" i="1"/>
  <c r="Q6544" i="1"/>
  <c r="Q6545" i="1"/>
  <c r="Q6546" i="1"/>
  <c r="Q6547" i="1"/>
  <c r="Q6548" i="1"/>
  <c r="Q6549" i="1"/>
  <c r="Q6550" i="1"/>
  <c r="Q6551" i="1"/>
  <c r="Q6552" i="1"/>
  <c r="Q6553" i="1"/>
  <c r="Q6554" i="1"/>
  <c r="Q6555" i="1"/>
  <c r="Q6556" i="1"/>
  <c r="Q6557" i="1"/>
  <c r="Q6558" i="1"/>
  <c r="Q6559" i="1"/>
  <c r="Q6560" i="1"/>
  <c r="Q6561" i="1"/>
  <c r="Q6562" i="1"/>
  <c r="Q6563" i="1"/>
  <c r="Q6564" i="1"/>
  <c r="Q6565" i="1"/>
  <c r="Q6566" i="1"/>
  <c r="Q6567" i="1"/>
  <c r="Q6568" i="1"/>
  <c r="Q6569" i="1"/>
  <c r="Q6570" i="1"/>
  <c r="Q6571" i="1"/>
  <c r="Q6572" i="1"/>
  <c r="Q6573" i="1"/>
  <c r="Q6574" i="1"/>
  <c r="Q6575" i="1"/>
  <c r="Q6576" i="1"/>
  <c r="Q6577" i="1"/>
  <c r="Q6578" i="1"/>
  <c r="Q6579" i="1"/>
  <c r="Q6580" i="1"/>
  <c r="Q6581" i="1"/>
  <c r="Q6582" i="1"/>
  <c r="Q6583" i="1"/>
  <c r="Q6584" i="1"/>
  <c r="Q6585" i="1"/>
  <c r="Q6586" i="1"/>
  <c r="Q6587" i="1"/>
  <c r="Q6588" i="1"/>
  <c r="Q6589" i="1"/>
  <c r="Q6590" i="1"/>
  <c r="Q6591" i="1"/>
  <c r="Q6592" i="1"/>
  <c r="Q6593" i="1"/>
  <c r="Q6594" i="1"/>
  <c r="Q6595" i="1"/>
  <c r="Q6596" i="1"/>
  <c r="Q6597" i="1"/>
  <c r="Q6598" i="1"/>
  <c r="Q6599" i="1"/>
  <c r="Q6600" i="1"/>
  <c r="Q6601" i="1"/>
  <c r="Q6602" i="1"/>
  <c r="Q6603" i="1"/>
  <c r="Q6604" i="1"/>
  <c r="Q6605" i="1"/>
  <c r="Q6606" i="1"/>
  <c r="Q6607" i="1"/>
  <c r="Q6608" i="1"/>
  <c r="Q6609" i="1"/>
  <c r="Q6610" i="1"/>
  <c r="Q6611" i="1"/>
  <c r="Q6612" i="1"/>
  <c r="Q6613" i="1"/>
  <c r="Q6614" i="1"/>
  <c r="Q6615" i="1"/>
  <c r="Q6616" i="1"/>
  <c r="Q6617" i="1"/>
  <c r="Q6618" i="1"/>
  <c r="Q6619" i="1"/>
  <c r="Q6620" i="1"/>
  <c r="Q6621" i="1"/>
  <c r="Q6622" i="1"/>
  <c r="Q6623" i="1"/>
  <c r="Q6624" i="1"/>
  <c r="Q6625" i="1"/>
  <c r="Q6626" i="1"/>
  <c r="Q6627" i="1"/>
  <c r="Q6628" i="1"/>
  <c r="Q6629" i="1"/>
  <c r="Q6630" i="1"/>
  <c r="Q6631" i="1"/>
  <c r="Q6632" i="1"/>
  <c r="Q6633" i="1"/>
  <c r="Q6634" i="1"/>
  <c r="Q6635" i="1"/>
  <c r="Q6636" i="1"/>
  <c r="Q6637" i="1"/>
  <c r="Q6638" i="1"/>
  <c r="Q6639" i="1"/>
  <c r="Q6640" i="1"/>
  <c r="Q6641" i="1"/>
  <c r="Q6642" i="1"/>
  <c r="Q6643" i="1"/>
  <c r="Q6644" i="1"/>
  <c r="Q6645" i="1"/>
  <c r="Q6646" i="1"/>
  <c r="Q6647" i="1"/>
  <c r="Q6648" i="1"/>
  <c r="Q6649" i="1"/>
  <c r="Q6650" i="1"/>
  <c r="Q6651" i="1"/>
  <c r="Q6652" i="1"/>
  <c r="Q6653" i="1"/>
  <c r="Q6654" i="1"/>
  <c r="Q6655" i="1"/>
  <c r="Q6656" i="1"/>
  <c r="Q6657" i="1"/>
  <c r="Q6658" i="1"/>
  <c r="Q6659" i="1"/>
  <c r="Q6660" i="1"/>
  <c r="Q6661" i="1"/>
  <c r="Q6662" i="1"/>
  <c r="Q6663" i="1"/>
  <c r="Q6664" i="1"/>
  <c r="Q6665" i="1"/>
  <c r="Q6666" i="1"/>
  <c r="Q6667" i="1"/>
  <c r="Q6668" i="1"/>
  <c r="Q6669" i="1"/>
  <c r="Q6670" i="1"/>
  <c r="Q6671" i="1"/>
  <c r="Q6672" i="1"/>
  <c r="Q6673" i="1"/>
  <c r="Q6674" i="1"/>
  <c r="Q6675" i="1"/>
  <c r="Q6676" i="1"/>
  <c r="Q6677" i="1"/>
  <c r="Q6678" i="1"/>
  <c r="Q6679" i="1"/>
  <c r="Q6680" i="1"/>
  <c r="Q6681" i="1"/>
  <c r="Q6682" i="1"/>
  <c r="Q6683" i="1"/>
  <c r="Q6684" i="1"/>
  <c r="Q6685" i="1"/>
  <c r="Q6686" i="1"/>
  <c r="Q6687" i="1"/>
  <c r="Q6688" i="1"/>
  <c r="Q6689" i="1"/>
  <c r="Q6690" i="1"/>
  <c r="Q6691" i="1"/>
  <c r="Q6692" i="1"/>
  <c r="Q6693" i="1"/>
  <c r="Q6694" i="1"/>
  <c r="Q6695" i="1"/>
  <c r="Q6696" i="1"/>
  <c r="Q6697" i="1"/>
  <c r="Q6698" i="1"/>
  <c r="Q6699" i="1"/>
  <c r="Q6700" i="1"/>
  <c r="Q6701" i="1"/>
  <c r="Q6702" i="1"/>
  <c r="Q6703" i="1"/>
  <c r="Q6704" i="1"/>
  <c r="Q6705" i="1"/>
  <c r="Q6706" i="1"/>
  <c r="Q6707" i="1"/>
  <c r="Q6708" i="1"/>
  <c r="Q6709" i="1"/>
  <c r="Q6710" i="1"/>
  <c r="Q6711" i="1"/>
  <c r="Q6712" i="1"/>
  <c r="Q6713" i="1"/>
  <c r="Q6714" i="1"/>
  <c r="Q6715" i="1"/>
  <c r="Q6716" i="1"/>
  <c r="Q6717" i="1"/>
  <c r="Q6718" i="1"/>
  <c r="Q6719" i="1"/>
  <c r="Q6720" i="1"/>
  <c r="Q6721" i="1"/>
  <c r="Q6722" i="1"/>
  <c r="Q6723" i="1"/>
  <c r="Q6724" i="1"/>
  <c r="Q6725" i="1"/>
  <c r="Q6726" i="1"/>
  <c r="Q6727" i="1"/>
  <c r="Q6728" i="1"/>
  <c r="Q6729" i="1"/>
  <c r="Q6730" i="1"/>
  <c r="Q6731" i="1"/>
  <c r="Q6732" i="1"/>
  <c r="Q6733" i="1"/>
  <c r="Q6734" i="1"/>
  <c r="Q6735" i="1"/>
  <c r="Q6736" i="1"/>
  <c r="Q6737" i="1"/>
  <c r="Q6738" i="1"/>
  <c r="Q6739" i="1"/>
  <c r="Q6740" i="1"/>
  <c r="Q6741" i="1"/>
  <c r="Q6742" i="1"/>
  <c r="Q6743" i="1"/>
  <c r="Q6744" i="1"/>
  <c r="Q6745" i="1"/>
  <c r="Q6746" i="1"/>
  <c r="Q6747" i="1"/>
  <c r="Q6748" i="1"/>
  <c r="Q6749" i="1"/>
  <c r="Q6750" i="1"/>
  <c r="Q6751" i="1"/>
  <c r="Q6752" i="1"/>
  <c r="Q6753" i="1"/>
  <c r="Q6754" i="1"/>
  <c r="Q6755" i="1"/>
  <c r="Q6756" i="1"/>
  <c r="Q6757" i="1"/>
  <c r="Q6758" i="1"/>
  <c r="Q6759" i="1"/>
  <c r="Q6760" i="1"/>
  <c r="Q6761" i="1"/>
  <c r="Q6762" i="1"/>
  <c r="Q6763" i="1"/>
  <c r="Q6764" i="1"/>
  <c r="Q6765" i="1"/>
  <c r="Q6766" i="1"/>
  <c r="Q6767" i="1"/>
  <c r="Q6768" i="1"/>
  <c r="Q6769" i="1"/>
  <c r="Q6770" i="1"/>
  <c r="Q6771" i="1"/>
  <c r="Q6772" i="1"/>
  <c r="Q6773" i="1"/>
  <c r="Q6774" i="1"/>
  <c r="Q6775" i="1"/>
  <c r="Q6776" i="1"/>
  <c r="Q6777" i="1"/>
  <c r="Q6778" i="1"/>
  <c r="Q6779" i="1"/>
  <c r="Q6780" i="1"/>
  <c r="Q6781" i="1"/>
  <c r="Q6782" i="1"/>
  <c r="Q6783" i="1"/>
  <c r="Q6784" i="1"/>
  <c r="Q6785" i="1"/>
  <c r="Q6786" i="1"/>
  <c r="Q6787" i="1"/>
  <c r="Q6788" i="1"/>
  <c r="Q6789" i="1"/>
  <c r="Q6790" i="1"/>
  <c r="Q6791" i="1"/>
  <c r="Q6792" i="1"/>
  <c r="Q6793" i="1"/>
  <c r="Q6794" i="1"/>
  <c r="Q6795" i="1"/>
  <c r="Q6796" i="1"/>
  <c r="Q6797" i="1"/>
  <c r="Q6798" i="1"/>
  <c r="Q6799" i="1"/>
  <c r="Q6800" i="1"/>
  <c r="Q6801" i="1"/>
  <c r="Q6802" i="1"/>
  <c r="Q6803" i="1"/>
  <c r="Q6804" i="1"/>
  <c r="Q6805" i="1"/>
  <c r="Q6806" i="1"/>
  <c r="Q6807" i="1"/>
  <c r="Q6808" i="1"/>
  <c r="Q6809" i="1"/>
  <c r="Q6810" i="1"/>
  <c r="Q6811" i="1"/>
  <c r="Q6812" i="1"/>
  <c r="Q6813" i="1"/>
  <c r="Q6814" i="1"/>
  <c r="Q6815" i="1"/>
  <c r="Q6816" i="1"/>
  <c r="Q6817" i="1"/>
  <c r="Q6818" i="1"/>
  <c r="Q6819" i="1"/>
  <c r="Q6820" i="1"/>
  <c r="Q6821" i="1"/>
  <c r="Q6822" i="1"/>
  <c r="Q6823" i="1"/>
  <c r="Q6824" i="1"/>
  <c r="Q6825" i="1"/>
  <c r="Q6826" i="1"/>
  <c r="Q6827" i="1"/>
  <c r="Q6828" i="1"/>
  <c r="Q6829" i="1"/>
  <c r="Q6830" i="1"/>
  <c r="Q6831" i="1"/>
  <c r="Q6832" i="1"/>
  <c r="Q6833" i="1"/>
  <c r="Q6834" i="1"/>
  <c r="Q6835" i="1"/>
  <c r="Q6836" i="1"/>
  <c r="Q6837" i="1"/>
  <c r="Q6838" i="1"/>
  <c r="Q6839" i="1"/>
  <c r="Q6840" i="1"/>
  <c r="Q6841" i="1"/>
  <c r="Q6842" i="1"/>
  <c r="Q6843" i="1"/>
  <c r="Q6844" i="1"/>
  <c r="Q6845" i="1"/>
  <c r="Q6846" i="1"/>
  <c r="Q6847" i="1"/>
  <c r="Q6848" i="1"/>
  <c r="Q6849" i="1"/>
  <c r="Q6850" i="1"/>
  <c r="Q6851" i="1"/>
  <c r="Q6852" i="1"/>
  <c r="Q6853" i="1"/>
  <c r="Q6854" i="1"/>
  <c r="Q6855" i="1"/>
  <c r="Q6856" i="1"/>
  <c r="Q6857" i="1"/>
  <c r="Q6858" i="1"/>
  <c r="Q6859" i="1"/>
  <c r="Q6860" i="1"/>
  <c r="Q6861" i="1"/>
  <c r="Q6862" i="1"/>
  <c r="Q6863" i="1"/>
  <c r="Q6864" i="1"/>
  <c r="Q6865" i="1"/>
  <c r="Q6866" i="1"/>
  <c r="Q6867" i="1"/>
  <c r="Q6868" i="1"/>
  <c r="Q6869" i="1"/>
  <c r="Q6870" i="1"/>
  <c r="Q6871" i="1"/>
  <c r="Q6872" i="1"/>
  <c r="Q6873" i="1"/>
  <c r="Q6874" i="1"/>
  <c r="Q6875" i="1"/>
  <c r="Q6876" i="1"/>
  <c r="Q6877" i="1"/>
  <c r="Q6878" i="1"/>
  <c r="Q6879" i="1"/>
  <c r="Q6880" i="1"/>
  <c r="Q6881" i="1"/>
  <c r="Q6882" i="1"/>
  <c r="Q6883" i="1"/>
  <c r="Q6884" i="1"/>
  <c r="Q6885" i="1"/>
  <c r="Q6886" i="1"/>
  <c r="Q6887" i="1"/>
  <c r="Q6888" i="1"/>
  <c r="Q6889" i="1"/>
  <c r="Q6890" i="1"/>
  <c r="Q6891" i="1"/>
  <c r="Q6892" i="1"/>
  <c r="Q6893" i="1"/>
  <c r="Q6894" i="1"/>
  <c r="Q6895" i="1"/>
  <c r="Q6896" i="1"/>
  <c r="Q6897" i="1"/>
  <c r="Q6898" i="1"/>
  <c r="Q6899" i="1"/>
  <c r="Q6900" i="1"/>
  <c r="Q6901" i="1"/>
  <c r="Q6902" i="1"/>
  <c r="Q6903" i="1"/>
  <c r="Q6904" i="1"/>
  <c r="Q6905" i="1"/>
  <c r="Q6906" i="1"/>
  <c r="Q6907" i="1"/>
  <c r="Q6908" i="1"/>
  <c r="Q6909" i="1"/>
  <c r="Q6910" i="1"/>
  <c r="Q6911" i="1"/>
  <c r="Q6912" i="1"/>
  <c r="Q6913" i="1"/>
  <c r="Q6914" i="1"/>
  <c r="Q6915" i="1"/>
  <c r="Q6916" i="1"/>
  <c r="Q6917" i="1"/>
  <c r="Q6918" i="1"/>
  <c r="Q6919" i="1"/>
  <c r="Q6920" i="1"/>
  <c r="Q6921" i="1"/>
  <c r="Q6922" i="1"/>
  <c r="Q6923" i="1"/>
  <c r="Q6924" i="1"/>
  <c r="Q6925" i="1"/>
  <c r="Q6926" i="1"/>
  <c r="Q6927" i="1"/>
  <c r="Q6928" i="1"/>
  <c r="Q6929" i="1"/>
  <c r="Q6930" i="1"/>
  <c r="Q6931" i="1"/>
  <c r="Q6932" i="1"/>
  <c r="Q6933" i="1"/>
  <c r="Q6934" i="1"/>
  <c r="Q6935" i="1"/>
  <c r="Q6936" i="1"/>
  <c r="Q6937" i="1"/>
  <c r="Q6938" i="1"/>
  <c r="Q6939" i="1"/>
  <c r="Q6940" i="1"/>
  <c r="Q6941" i="1"/>
  <c r="Q6942" i="1"/>
  <c r="Q6943" i="1"/>
  <c r="Q6944" i="1"/>
  <c r="Q6945" i="1"/>
  <c r="Q6946" i="1"/>
  <c r="Q6947" i="1"/>
  <c r="Q6948" i="1"/>
  <c r="Q6949" i="1"/>
  <c r="Q6950" i="1"/>
  <c r="Q6951" i="1"/>
  <c r="Q6952" i="1"/>
  <c r="Q6953" i="1"/>
  <c r="Q6954" i="1"/>
  <c r="Q6955" i="1"/>
  <c r="Q6956" i="1"/>
  <c r="Q6957" i="1"/>
  <c r="Q6958" i="1"/>
  <c r="Q6959" i="1"/>
  <c r="Q6960" i="1"/>
  <c r="Q6961" i="1"/>
  <c r="Q6962" i="1"/>
  <c r="Q6963" i="1"/>
  <c r="Q6964" i="1"/>
  <c r="Q6965" i="1"/>
  <c r="Q6966" i="1"/>
  <c r="Q6967" i="1"/>
  <c r="Q6968" i="1"/>
  <c r="Q6969" i="1"/>
  <c r="Q6970" i="1"/>
  <c r="Q6971" i="1"/>
  <c r="Q6972" i="1"/>
  <c r="Q6973" i="1"/>
  <c r="Q6974" i="1"/>
  <c r="Q6975" i="1"/>
  <c r="Q6976" i="1"/>
  <c r="Q6977" i="1"/>
  <c r="Q6978" i="1"/>
  <c r="Q6979" i="1"/>
  <c r="Q6980" i="1"/>
  <c r="Q6981" i="1"/>
  <c r="Q6982" i="1"/>
  <c r="Q6983" i="1"/>
  <c r="Q6984" i="1"/>
  <c r="Q6985" i="1"/>
  <c r="Q6986" i="1"/>
  <c r="Q6987" i="1"/>
  <c r="Q6988" i="1"/>
  <c r="Q6989" i="1"/>
  <c r="Q6990" i="1"/>
  <c r="Q6991" i="1"/>
  <c r="Q6992" i="1"/>
  <c r="Q6993" i="1"/>
  <c r="Q6994" i="1"/>
  <c r="Q6995" i="1"/>
  <c r="Q6996" i="1"/>
  <c r="Q6997" i="1"/>
  <c r="Q6998" i="1"/>
  <c r="Q6999" i="1"/>
  <c r="Q7000" i="1"/>
  <c r="Q7001" i="1"/>
  <c r="Q7002" i="1"/>
  <c r="Q7003" i="1"/>
  <c r="Q7004" i="1"/>
  <c r="Q7005" i="1"/>
  <c r="Q7006" i="1"/>
  <c r="Q7007" i="1"/>
  <c r="Q7008" i="1"/>
  <c r="Q7009" i="1"/>
  <c r="Q7010" i="1"/>
  <c r="Q7011" i="1"/>
  <c r="Q7012" i="1"/>
  <c r="Q7013" i="1"/>
  <c r="Q7014" i="1"/>
  <c r="Q7015" i="1"/>
  <c r="Q7016" i="1"/>
  <c r="Q7017" i="1"/>
  <c r="Q7018" i="1"/>
  <c r="Q7019" i="1"/>
  <c r="Q7020" i="1"/>
  <c r="Q7021" i="1"/>
  <c r="Q7022" i="1"/>
  <c r="Q7023" i="1"/>
  <c r="Q7024" i="1"/>
  <c r="Q7025" i="1"/>
  <c r="Q7026" i="1"/>
  <c r="Q7027" i="1"/>
  <c r="Q7028" i="1"/>
  <c r="Q7029" i="1"/>
  <c r="Q7030" i="1"/>
  <c r="Q7031" i="1"/>
  <c r="Q7032" i="1"/>
  <c r="Q7033" i="1"/>
  <c r="Q7034" i="1"/>
  <c r="Q7035" i="1"/>
  <c r="Q7036" i="1"/>
  <c r="Q7037" i="1"/>
  <c r="Q7038" i="1"/>
  <c r="Q7039" i="1"/>
  <c r="Q7040" i="1"/>
  <c r="Q7041" i="1"/>
  <c r="Q7042" i="1"/>
  <c r="Q7043" i="1"/>
  <c r="Q7044" i="1"/>
  <c r="Q7045" i="1"/>
  <c r="Q7046" i="1"/>
  <c r="Q7047" i="1"/>
  <c r="Q7048" i="1"/>
  <c r="Q7049" i="1"/>
  <c r="Q7050" i="1"/>
  <c r="Q7051" i="1"/>
  <c r="Q7052" i="1"/>
  <c r="Q7053" i="1"/>
  <c r="Q7054" i="1"/>
  <c r="Q7055" i="1"/>
  <c r="Q7056" i="1"/>
  <c r="Q7057" i="1"/>
  <c r="Q7058" i="1"/>
  <c r="Q7059" i="1"/>
  <c r="Q7060" i="1"/>
  <c r="Q7061" i="1"/>
  <c r="Q7062" i="1"/>
  <c r="Q7063" i="1"/>
  <c r="Q7064" i="1"/>
  <c r="Q7065" i="1"/>
  <c r="Q7066" i="1"/>
  <c r="Q7067" i="1"/>
  <c r="Q7068" i="1"/>
  <c r="Q7069" i="1"/>
  <c r="Q7070" i="1"/>
  <c r="Q7071" i="1"/>
  <c r="Q7072" i="1"/>
  <c r="Q7073" i="1"/>
  <c r="Q7074" i="1"/>
  <c r="Q7075" i="1"/>
  <c r="Q7076" i="1"/>
  <c r="Q7077" i="1"/>
  <c r="Q7078" i="1"/>
  <c r="Q7079" i="1"/>
  <c r="Q7080" i="1"/>
  <c r="Q7081" i="1"/>
  <c r="Q7082" i="1"/>
  <c r="Q7083" i="1"/>
  <c r="Q7084" i="1"/>
  <c r="Q7085" i="1"/>
  <c r="Q7086" i="1"/>
  <c r="Q7087" i="1"/>
  <c r="Q7088" i="1"/>
  <c r="Q7089" i="1"/>
  <c r="Q7090" i="1"/>
  <c r="Q7091" i="1"/>
  <c r="Q7092" i="1"/>
  <c r="Q7093" i="1"/>
  <c r="Q7094" i="1"/>
  <c r="Q7095" i="1"/>
  <c r="Q7096" i="1"/>
  <c r="Q7097" i="1"/>
  <c r="Q7098" i="1"/>
  <c r="Q7099" i="1"/>
  <c r="Q7100" i="1"/>
  <c r="Q7101" i="1"/>
  <c r="Q7102" i="1"/>
  <c r="Q7103" i="1"/>
  <c r="Q7104" i="1"/>
  <c r="Q7105" i="1"/>
  <c r="Q7106" i="1"/>
  <c r="Q7107" i="1"/>
  <c r="Q7108" i="1"/>
  <c r="Q7109" i="1"/>
  <c r="Q7110" i="1"/>
  <c r="Q7111" i="1"/>
  <c r="Q7112" i="1"/>
  <c r="Q7113" i="1"/>
  <c r="Q7114" i="1"/>
  <c r="Q7115" i="1"/>
  <c r="Q7116" i="1"/>
  <c r="Q7117" i="1"/>
  <c r="Q7118" i="1"/>
  <c r="Q7119" i="1"/>
  <c r="Q7120" i="1"/>
  <c r="Q7121" i="1"/>
  <c r="Q7122" i="1"/>
  <c r="Q7123" i="1"/>
  <c r="Q7124" i="1"/>
  <c r="Q7125" i="1"/>
  <c r="Q7126" i="1"/>
  <c r="Q7127" i="1"/>
  <c r="Q7128" i="1"/>
  <c r="Q7129" i="1"/>
  <c r="Q7130" i="1"/>
  <c r="Q7131" i="1"/>
  <c r="Q7132" i="1"/>
  <c r="Q7133" i="1"/>
  <c r="Q7134" i="1"/>
  <c r="Q7135" i="1"/>
  <c r="Q7136" i="1"/>
  <c r="Q7137" i="1"/>
  <c r="Q7138" i="1"/>
  <c r="Q7139" i="1"/>
  <c r="Q7140" i="1"/>
  <c r="Q7141" i="1"/>
  <c r="Q7142" i="1"/>
  <c r="Q7143" i="1"/>
  <c r="Q7144" i="1"/>
  <c r="Q7145" i="1"/>
  <c r="Q7146" i="1"/>
  <c r="Q7147" i="1"/>
  <c r="Q7148" i="1"/>
  <c r="Q7149" i="1"/>
  <c r="Q7150" i="1"/>
  <c r="Q7151" i="1"/>
  <c r="Q7152" i="1"/>
  <c r="Q7153" i="1"/>
  <c r="Q7154" i="1"/>
  <c r="Q7155" i="1"/>
  <c r="Q7156" i="1"/>
  <c r="Q7157" i="1"/>
  <c r="Q7158" i="1"/>
  <c r="Q7159" i="1"/>
  <c r="Q7160" i="1"/>
  <c r="Q7161" i="1"/>
  <c r="Q7162" i="1"/>
  <c r="Q7163" i="1"/>
  <c r="Q7164" i="1"/>
  <c r="Q7165" i="1"/>
  <c r="Q7166" i="1"/>
  <c r="Q7167" i="1"/>
  <c r="Q7168" i="1"/>
  <c r="Q7169" i="1"/>
  <c r="Q7170" i="1"/>
  <c r="Q7171" i="1"/>
  <c r="Q7172" i="1"/>
  <c r="Q7173" i="1"/>
  <c r="Q7174" i="1"/>
  <c r="Q7175" i="1"/>
  <c r="Q7176" i="1"/>
  <c r="Q7177" i="1"/>
  <c r="Q7178" i="1"/>
  <c r="Q7179" i="1"/>
  <c r="Q7180" i="1"/>
  <c r="Q7181" i="1"/>
  <c r="Q7182" i="1"/>
  <c r="Q7183" i="1"/>
  <c r="Q7184" i="1"/>
  <c r="Q7185" i="1"/>
  <c r="Q7186" i="1"/>
  <c r="Q7187" i="1"/>
  <c r="Q7188" i="1"/>
  <c r="Q7189" i="1"/>
  <c r="Q7190" i="1"/>
  <c r="Q7191" i="1"/>
  <c r="Q7192" i="1"/>
  <c r="Q7193" i="1"/>
  <c r="Q7194" i="1"/>
  <c r="Q7195" i="1"/>
  <c r="Q7196" i="1"/>
  <c r="Q7197" i="1"/>
  <c r="Q7198" i="1"/>
  <c r="Q7199" i="1"/>
  <c r="Q7200" i="1"/>
  <c r="Q7201" i="1"/>
  <c r="Q7202" i="1"/>
  <c r="Q7203" i="1"/>
  <c r="Q7204" i="1"/>
  <c r="Q7205" i="1"/>
  <c r="Q7206" i="1"/>
  <c r="Q7207" i="1"/>
  <c r="Q7208" i="1"/>
  <c r="Q7209" i="1"/>
  <c r="Q7210" i="1"/>
  <c r="Q7211" i="1"/>
  <c r="Q7212" i="1"/>
  <c r="Q7213" i="1"/>
  <c r="Q7214" i="1"/>
  <c r="Q7215" i="1"/>
  <c r="Q7216" i="1"/>
  <c r="Q7217" i="1"/>
  <c r="Q7218" i="1"/>
  <c r="Q7219" i="1"/>
  <c r="Q7220" i="1"/>
  <c r="Q7221" i="1"/>
  <c r="Q7222" i="1"/>
  <c r="Q7223" i="1"/>
  <c r="Q7224" i="1"/>
  <c r="Q7225" i="1"/>
  <c r="Q7226" i="1"/>
  <c r="Q7227" i="1"/>
  <c r="Q7228" i="1"/>
  <c r="Q7229" i="1"/>
  <c r="Q7230" i="1"/>
  <c r="Q7231" i="1"/>
  <c r="Q7232" i="1"/>
  <c r="Q7233" i="1"/>
  <c r="Q7234" i="1"/>
  <c r="Q7235" i="1"/>
  <c r="Q7236" i="1"/>
  <c r="Q7237" i="1"/>
  <c r="Q7238" i="1"/>
  <c r="Q7239" i="1"/>
  <c r="Q7240" i="1"/>
  <c r="Q7241" i="1"/>
  <c r="Q7242" i="1"/>
  <c r="Q7243" i="1"/>
  <c r="Q7244" i="1"/>
  <c r="Q7245" i="1"/>
  <c r="Q7246" i="1"/>
  <c r="Q7247" i="1"/>
  <c r="Q7248" i="1"/>
  <c r="Q7249" i="1"/>
  <c r="Q7250" i="1"/>
  <c r="Q7251" i="1"/>
  <c r="Q7252" i="1"/>
  <c r="Q7253" i="1"/>
  <c r="Q7254" i="1"/>
  <c r="Q7255" i="1"/>
  <c r="Q7256" i="1"/>
  <c r="Q7257" i="1"/>
  <c r="Q7258" i="1"/>
  <c r="Q7259" i="1"/>
  <c r="Q7260" i="1"/>
  <c r="Q7261" i="1"/>
  <c r="Q7262" i="1"/>
  <c r="Q7263" i="1"/>
  <c r="Q7264" i="1"/>
  <c r="Q7265" i="1"/>
  <c r="Q7266" i="1"/>
  <c r="Q7267" i="1"/>
  <c r="Q7268" i="1"/>
  <c r="Q7269" i="1"/>
  <c r="Q7270" i="1"/>
  <c r="Q7271" i="1"/>
  <c r="Q7272" i="1"/>
  <c r="Q7273" i="1"/>
  <c r="Q7274" i="1"/>
  <c r="Q7275" i="1"/>
  <c r="Q7276" i="1"/>
  <c r="Q7277" i="1"/>
  <c r="Q7278" i="1"/>
  <c r="Q7279" i="1"/>
  <c r="Q7280" i="1"/>
  <c r="Q7281" i="1"/>
  <c r="Q7282" i="1"/>
  <c r="Q7283" i="1"/>
  <c r="Q7284" i="1"/>
  <c r="Q7285" i="1"/>
  <c r="Q7286" i="1"/>
  <c r="Q7287" i="1"/>
  <c r="Q7288" i="1"/>
  <c r="Q7289" i="1"/>
  <c r="Q7290" i="1"/>
  <c r="Q7291" i="1"/>
  <c r="Q7292" i="1"/>
  <c r="Q7293" i="1"/>
  <c r="Q7294" i="1"/>
  <c r="Q7295" i="1"/>
  <c r="Q7296" i="1"/>
  <c r="Q7297" i="1"/>
  <c r="Q7298" i="1"/>
  <c r="Q7299" i="1"/>
  <c r="Q7300" i="1"/>
  <c r="Q7301" i="1"/>
  <c r="Q7302" i="1"/>
  <c r="Q7303" i="1"/>
  <c r="Q7304" i="1"/>
  <c r="Q7305" i="1"/>
  <c r="Q7306" i="1"/>
  <c r="Q7307" i="1"/>
  <c r="Q7308" i="1"/>
  <c r="Q7309" i="1"/>
  <c r="Q7310" i="1"/>
  <c r="Q7311" i="1"/>
  <c r="Q7312" i="1"/>
  <c r="Q7313" i="1"/>
  <c r="Q7314" i="1"/>
  <c r="Q7315" i="1"/>
  <c r="Q7316" i="1"/>
  <c r="Q7317" i="1"/>
  <c r="Q7318" i="1"/>
  <c r="Q7319" i="1"/>
  <c r="Q7320" i="1"/>
  <c r="Q7321" i="1"/>
  <c r="Q7322" i="1"/>
  <c r="Q7323" i="1"/>
  <c r="Q7324" i="1"/>
  <c r="Q7325" i="1"/>
  <c r="Q7326" i="1"/>
  <c r="Q7327" i="1"/>
  <c r="Q7328" i="1"/>
  <c r="Q7329" i="1"/>
  <c r="Q7330" i="1"/>
  <c r="Q7331" i="1"/>
  <c r="Q7332" i="1"/>
  <c r="Q7333" i="1"/>
  <c r="Q7334" i="1"/>
  <c r="Q7335" i="1"/>
  <c r="Q7336" i="1"/>
  <c r="Q7337" i="1"/>
  <c r="Q7338" i="1"/>
  <c r="Q7339" i="1"/>
  <c r="Q7340" i="1"/>
  <c r="Q7341" i="1"/>
  <c r="Q7342" i="1"/>
  <c r="Q7343" i="1"/>
  <c r="Q7344" i="1"/>
  <c r="Q7345" i="1"/>
  <c r="Q7346" i="1"/>
  <c r="Q7347" i="1"/>
  <c r="Q7348" i="1"/>
  <c r="Q7349" i="1"/>
  <c r="Q7350" i="1"/>
  <c r="Q7351" i="1"/>
  <c r="Q7352" i="1"/>
  <c r="Q7353" i="1"/>
  <c r="Q7354" i="1"/>
  <c r="Q7355" i="1"/>
  <c r="Q7356" i="1"/>
  <c r="Q7357" i="1"/>
  <c r="Q7358" i="1"/>
  <c r="Q7359" i="1"/>
  <c r="Q7360" i="1"/>
  <c r="Q7361" i="1"/>
  <c r="Q7362" i="1"/>
  <c r="Q7363" i="1"/>
  <c r="Q7364" i="1"/>
  <c r="Q7365" i="1"/>
  <c r="Q7366" i="1"/>
  <c r="Q7367" i="1"/>
  <c r="Q7368" i="1"/>
  <c r="Q7369" i="1"/>
  <c r="Q7370" i="1"/>
  <c r="Q7371" i="1"/>
  <c r="Q7372" i="1"/>
  <c r="Q7373" i="1"/>
  <c r="Q7374" i="1"/>
  <c r="Q7375" i="1"/>
  <c r="Q7376" i="1"/>
  <c r="Q7377" i="1"/>
  <c r="Q7378" i="1"/>
  <c r="Q7379" i="1"/>
  <c r="Q7380" i="1"/>
  <c r="Q7381" i="1"/>
  <c r="Q7382" i="1"/>
  <c r="Q7383" i="1"/>
  <c r="Q7384" i="1"/>
  <c r="Q7385" i="1"/>
  <c r="Q7386" i="1"/>
  <c r="Q7387" i="1"/>
  <c r="Q7388" i="1"/>
  <c r="Q7389" i="1"/>
  <c r="Q7390" i="1"/>
  <c r="Q7391" i="1"/>
  <c r="Q7392" i="1"/>
  <c r="Q7393" i="1"/>
  <c r="Q7394" i="1"/>
  <c r="Q7395" i="1"/>
  <c r="Q7396" i="1"/>
  <c r="Q7397" i="1"/>
  <c r="Q7398" i="1"/>
  <c r="Q7399" i="1"/>
  <c r="Q7400" i="1"/>
  <c r="Q7401" i="1"/>
  <c r="Q7402" i="1"/>
  <c r="Q7403" i="1"/>
  <c r="Q7404" i="1"/>
  <c r="Q7405" i="1"/>
  <c r="Q7406" i="1"/>
  <c r="Q7407" i="1"/>
  <c r="Q7408" i="1"/>
  <c r="Q7409" i="1"/>
  <c r="Q7410" i="1"/>
  <c r="Q7411" i="1"/>
  <c r="Q7412" i="1"/>
  <c r="Q7413" i="1"/>
  <c r="Q7414" i="1"/>
  <c r="Q7415" i="1"/>
  <c r="Q7416" i="1"/>
  <c r="Q7417" i="1"/>
  <c r="Q7418" i="1"/>
  <c r="Q7419" i="1"/>
  <c r="Q7420" i="1"/>
  <c r="Q7421" i="1"/>
  <c r="Q7422" i="1"/>
  <c r="Q7423" i="1"/>
  <c r="Q7424" i="1"/>
  <c r="Q7425" i="1"/>
  <c r="Q7426" i="1"/>
  <c r="Q7427" i="1"/>
  <c r="Q7428" i="1"/>
  <c r="Q7429" i="1"/>
  <c r="Q7430" i="1"/>
  <c r="Q7431" i="1"/>
  <c r="Q7432" i="1"/>
  <c r="Q7433" i="1"/>
  <c r="Q7434" i="1"/>
  <c r="Q7435" i="1"/>
  <c r="Q7436" i="1"/>
  <c r="Q7437" i="1"/>
  <c r="Q7438" i="1"/>
  <c r="Q7439" i="1"/>
  <c r="Q7440" i="1"/>
  <c r="Q7441" i="1"/>
  <c r="Q7442" i="1"/>
  <c r="Q7443" i="1"/>
  <c r="Q7444" i="1"/>
  <c r="Q7445" i="1"/>
  <c r="Q7446" i="1"/>
  <c r="Q7447" i="1"/>
  <c r="Q7448" i="1"/>
  <c r="Q7449" i="1"/>
  <c r="Q7450" i="1"/>
  <c r="Q7451" i="1"/>
  <c r="Q7452" i="1"/>
  <c r="Q7453" i="1"/>
  <c r="Q7454" i="1"/>
  <c r="Q7455" i="1"/>
  <c r="Q7456" i="1"/>
  <c r="Q7457" i="1"/>
  <c r="Q7458" i="1"/>
  <c r="Q7459" i="1"/>
  <c r="Q7460" i="1"/>
  <c r="Q7461" i="1"/>
  <c r="Q7462" i="1"/>
  <c r="Q7463" i="1"/>
  <c r="Q7464" i="1"/>
  <c r="Q7465" i="1"/>
  <c r="Q7466" i="1"/>
  <c r="Q7467" i="1"/>
  <c r="Q7468" i="1"/>
  <c r="Q7469" i="1"/>
  <c r="Q7470" i="1"/>
  <c r="Q7471" i="1"/>
  <c r="Q7472" i="1"/>
  <c r="Q7473" i="1"/>
  <c r="Q7474" i="1"/>
  <c r="Q7475" i="1"/>
  <c r="Q7476" i="1"/>
  <c r="Q7477" i="1"/>
  <c r="Q7478" i="1"/>
  <c r="Q7479" i="1"/>
  <c r="Q7480" i="1"/>
  <c r="Q7481" i="1"/>
  <c r="Q7482" i="1"/>
  <c r="Q7483" i="1"/>
  <c r="Q7484" i="1"/>
  <c r="Q7485" i="1"/>
  <c r="Q7486" i="1"/>
  <c r="Q7487" i="1"/>
  <c r="Q7488" i="1"/>
  <c r="Q7489" i="1"/>
  <c r="Q7490" i="1"/>
  <c r="Q7491" i="1"/>
  <c r="Q7492" i="1"/>
  <c r="Q7493" i="1"/>
  <c r="Q7494" i="1"/>
  <c r="Q7495" i="1"/>
  <c r="Q7496" i="1"/>
  <c r="Q7497" i="1"/>
  <c r="Q7498" i="1"/>
  <c r="Q7499" i="1"/>
  <c r="Q7500" i="1"/>
  <c r="Q7501" i="1"/>
  <c r="Q7502" i="1"/>
  <c r="Q7503" i="1"/>
  <c r="Q7504" i="1"/>
  <c r="Q7505" i="1"/>
  <c r="Q7506" i="1"/>
  <c r="Q7507" i="1"/>
  <c r="Q7508" i="1"/>
  <c r="Q7509" i="1"/>
  <c r="Q7510" i="1"/>
  <c r="Q7511" i="1"/>
  <c r="Q7512" i="1"/>
  <c r="Q7513" i="1"/>
  <c r="Q7514" i="1"/>
  <c r="Q7515" i="1"/>
  <c r="Q7516" i="1"/>
  <c r="Q7517" i="1"/>
  <c r="Q7518" i="1"/>
  <c r="Q7519" i="1"/>
  <c r="Q7520" i="1"/>
  <c r="Q7521" i="1"/>
  <c r="Q7522" i="1"/>
  <c r="Q7523" i="1"/>
  <c r="Q7524" i="1"/>
  <c r="Q7525" i="1"/>
  <c r="Q7526" i="1"/>
  <c r="Q7527" i="1"/>
  <c r="Q7528" i="1"/>
  <c r="Q7529" i="1"/>
  <c r="Q7530" i="1"/>
  <c r="Q7531" i="1"/>
  <c r="Q7532" i="1"/>
  <c r="Q7533" i="1"/>
  <c r="Q7534" i="1"/>
  <c r="Q7535" i="1"/>
  <c r="Q7536" i="1"/>
  <c r="Q7537" i="1"/>
  <c r="Q7538" i="1"/>
  <c r="Q7539" i="1"/>
  <c r="Q7540" i="1"/>
  <c r="Q7541" i="1"/>
  <c r="Q7542" i="1"/>
  <c r="Q7543" i="1"/>
  <c r="Q7544" i="1"/>
  <c r="Q7545" i="1"/>
  <c r="Q7546" i="1"/>
  <c r="Q7547" i="1"/>
  <c r="Q7548" i="1"/>
  <c r="Q7549" i="1"/>
  <c r="Q7550" i="1"/>
  <c r="Q7551" i="1"/>
  <c r="Q7552" i="1"/>
  <c r="Q7553" i="1"/>
  <c r="Q7554" i="1"/>
  <c r="Q7555" i="1"/>
  <c r="Q7556" i="1"/>
  <c r="Q7557" i="1"/>
  <c r="Q7558" i="1"/>
  <c r="Q7559" i="1"/>
  <c r="Q7560" i="1"/>
  <c r="Q7561" i="1"/>
  <c r="Q7562" i="1"/>
  <c r="Q7563" i="1"/>
  <c r="Q7564" i="1"/>
  <c r="Q7565" i="1"/>
  <c r="Q7566" i="1"/>
  <c r="Q7567" i="1"/>
  <c r="Q7568" i="1"/>
  <c r="Q7569" i="1"/>
  <c r="Q7570" i="1"/>
  <c r="Q7571" i="1"/>
  <c r="Q7572" i="1"/>
  <c r="Q7573" i="1"/>
  <c r="Q7574" i="1"/>
  <c r="Q7575" i="1"/>
  <c r="Q7576" i="1"/>
  <c r="Q7577" i="1"/>
  <c r="Q7578" i="1"/>
  <c r="Q7579" i="1"/>
  <c r="Q7580" i="1"/>
  <c r="Q7581" i="1"/>
  <c r="Q7582" i="1"/>
  <c r="Q7583" i="1"/>
  <c r="Q7584" i="1"/>
  <c r="Q7585" i="1"/>
  <c r="Q7586" i="1"/>
  <c r="Q7587" i="1"/>
  <c r="Q7588" i="1"/>
  <c r="Q7589" i="1"/>
  <c r="Q7590" i="1"/>
  <c r="Q7591" i="1"/>
  <c r="Q7592" i="1"/>
  <c r="Q7593" i="1"/>
  <c r="Q7594" i="1"/>
  <c r="Q7595" i="1"/>
  <c r="Q7596" i="1"/>
  <c r="Q7597" i="1"/>
  <c r="Q7598" i="1"/>
  <c r="Q7599" i="1"/>
  <c r="Q7600" i="1"/>
  <c r="Q7601" i="1"/>
  <c r="Q7602" i="1"/>
  <c r="Q7603" i="1"/>
  <c r="Q7604" i="1"/>
  <c r="Q7605" i="1"/>
  <c r="Q7606" i="1"/>
  <c r="Q7607" i="1"/>
  <c r="Q7608" i="1"/>
  <c r="Q7609" i="1"/>
  <c r="Q7610" i="1"/>
  <c r="Q7611" i="1"/>
  <c r="Q7612" i="1"/>
  <c r="Q7613" i="1"/>
  <c r="Q7614" i="1"/>
  <c r="Q7615" i="1"/>
  <c r="Q7616" i="1"/>
  <c r="Q7617" i="1"/>
  <c r="Q7618" i="1"/>
  <c r="Q7619" i="1"/>
  <c r="Q7620" i="1"/>
  <c r="Q7621" i="1"/>
  <c r="Q7622" i="1"/>
  <c r="Q7623" i="1"/>
  <c r="Q7624" i="1"/>
  <c r="Q7625" i="1"/>
  <c r="Q7626" i="1"/>
  <c r="Q7627" i="1"/>
  <c r="Q7628" i="1"/>
  <c r="Q7629" i="1"/>
  <c r="Q7630" i="1"/>
  <c r="Q7631" i="1"/>
  <c r="Q7632" i="1"/>
  <c r="Q7633" i="1"/>
  <c r="Q7634" i="1"/>
  <c r="Q7635" i="1"/>
  <c r="Q7636" i="1"/>
  <c r="Q7637" i="1"/>
  <c r="Q7638" i="1"/>
  <c r="Q7639" i="1"/>
  <c r="Q7640" i="1"/>
  <c r="Q7641" i="1"/>
  <c r="Q7642" i="1"/>
  <c r="Q7643" i="1"/>
  <c r="Q7644" i="1"/>
  <c r="Q7645" i="1"/>
  <c r="Q7646" i="1"/>
  <c r="Q7647" i="1"/>
  <c r="Q7648" i="1"/>
  <c r="Q7649" i="1"/>
  <c r="Q7650" i="1"/>
  <c r="Q7651" i="1"/>
  <c r="Q7652" i="1"/>
  <c r="Q7653" i="1"/>
  <c r="Q7654" i="1"/>
  <c r="Q7655" i="1"/>
  <c r="Q7656" i="1"/>
  <c r="Q7657" i="1"/>
  <c r="Q7658" i="1"/>
  <c r="Q7659" i="1"/>
  <c r="Q7660" i="1"/>
  <c r="Q7661" i="1"/>
  <c r="Q7662" i="1"/>
  <c r="Q7663" i="1"/>
  <c r="Q7664" i="1"/>
  <c r="Q7665" i="1"/>
  <c r="Q7666" i="1"/>
  <c r="Q7667" i="1"/>
  <c r="Q7668" i="1"/>
  <c r="Q7669" i="1"/>
  <c r="Q7670" i="1"/>
  <c r="Q7671" i="1"/>
  <c r="Q7672" i="1"/>
  <c r="Q7673" i="1"/>
  <c r="Q7674" i="1"/>
  <c r="Q7675" i="1"/>
  <c r="Q7676" i="1"/>
  <c r="Q7677" i="1"/>
  <c r="Q7678" i="1"/>
  <c r="Q7679" i="1"/>
  <c r="Q7680" i="1"/>
  <c r="Q7681" i="1"/>
  <c r="Q7682" i="1"/>
  <c r="Q7683" i="1"/>
  <c r="Q7684" i="1"/>
  <c r="Q7685" i="1"/>
  <c r="Q7686" i="1"/>
  <c r="Q7687" i="1"/>
  <c r="Q7688" i="1"/>
  <c r="Q7689" i="1"/>
  <c r="Q7690" i="1"/>
  <c r="Q7691" i="1"/>
  <c r="Q7692" i="1"/>
  <c r="Q7693" i="1"/>
  <c r="Q7694" i="1"/>
  <c r="Q7695" i="1"/>
  <c r="Q7696" i="1"/>
  <c r="Q7697" i="1"/>
  <c r="Q7698" i="1"/>
  <c r="Q7699" i="1"/>
  <c r="Q7700" i="1"/>
  <c r="Q7701" i="1"/>
  <c r="Q7702" i="1"/>
  <c r="Q7703" i="1"/>
  <c r="Q7704" i="1"/>
  <c r="Q7705" i="1"/>
  <c r="Q7706" i="1"/>
  <c r="Q7707" i="1"/>
  <c r="Q7708" i="1"/>
  <c r="Q7709" i="1"/>
  <c r="Q7710" i="1"/>
  <c r="Q7711" i="1"/>
  <c r="Q7712" i="1"/>
  <c r="Q7713" i="1"/>
  <c r="Q7714" i="1"/>
  <c r="Q7715" i="1"/>
  <c r="Q7716" i="1"/>
  <c r="Q7717" i="1"/>
  <c r="Q7718" i="1"/>
  <c r="Q7719" i="1"/>
  <c r="Q7720" i="1"/>
  <c r="Q7721" i="1"/>
  <c r="Q7722" i="1"/>
  <c r="Q7723" i="1"/>
  <c r="Q7724" i="1"/>
  <c r="Q7725" i="1"/>
  <c r="Q7726" i="1"/>
  <c r="Q7727" i="1"/>
  <c r="Q7728" i="1"/>
  <c r="Q7729" i="1"/>
  <c r="Q7730" i="1"/>
  <c r="Q7731" i="1"/>
  <c r="Q7732" i="1"/>
  <c r="Q7733" i="1"/>
  <c r="Q7734" i="1"/>
  <c r="Q7735" i="1"/>
  <c r="Q7736" i="1"/>
  <c r="Q7737" i="1"/>
  <c r="Q7738" i="1"/>
  <c r="Q7739" i="1"/>
  <c r="Q7740" i="1"/>
  <c r="Q7741" i="1"/>
  <c r="Q7742" i="1"/>
  <c r="Q7743" i="1"/>
  <c r="Q7744" i="1"/>
  <c r="Q7745" i="1"/>
  <c r="Q7746" i="1"/>
  <c r="Q7747" i="1"/>
  <c r="Q7748" i="1"/>
  <c r="Q7749" i="1"/>
  <c r="Q7750" i="1"/>
  <c r="Q7751" i="1"/>
  <c r="Q7752" i="1"/>
  <c r="Q7753" i="1"/>
  <c r="Q7754" i="1"/>
  <c r="Q7755" i="1"/>
  <c r="Q7756" i="1"/>
  <c r="Q7757" i="1"/>
  <c r="Q7758" i="1"/>
  <c r="Q7759" i="1"/>
  <c r="Q7760" i="1"/>
  <c r="Q7761" i="1"/>
  <c r="Q7762" i="1"/>
  <c r="Q7763" i="1"/>
  <c r="Q7764" i="1"/>
  <c r="Q7765" i="1"/>
  <c r="Q7766" i="1"/>
  <c r="Q7767" i="1"/>
  <c r="Q7768" i="1"/>
  <c r="Q7769" i="1"/>
  <c r="Q7770" i="1"/>
  <c r="Q7771" i="1"/>
  <c r="Q7772" i="1"/>
  <c r="Q7773" i="1"/>
  <c r="Q7774" i="1"/>
  <c r="Q7775" i="1"/>
  <c r="Q7776" i="1"/>
  <c r="Q7777" i="1"/>
  <c r="Q7778" i="1"/>
  <c r="Q7779" i="1"/>
  <c r="Q7780" i="1"/>
  <c r="Q7781" i="1"/>
  <c r="Q7782" i="1"/>
  <c r="Q7783" i="1"/>
  <c r="Q7784" i="1"/>
  <c r="Q7785" i="1"/>
  <c r="Q7786" i="1"/>
  <c r="Q7787" i="1"/>
  <c r="Q7788" i="1"/>
  <c r="Q7789" i="1"/>
  <c r="Q7790" i="1"/>
  <c r="Q7791" i="1"/>
  <c r="Q7792" i="1"/>
  <c r="Q7793" i="1"/>
  <c r="Q7794" i="1"/>
  <c r="Q7795" i="1"/>
  <c r="Q7796" i="1"/>
  <c r="Q7797" i="1"/>
  <c r="Q7798" i="1"/>
  <c r="Q7799" i="1"/>
  <c r="Q7800" i="1"/>
  <c r="Q7801" i="1"/>
  <c r="Q7802" i="1"/>
  <c r="Q7803" i="1"/>
  <c r="Q7804" i="1"/>
  <c r="Q7805" i="1"/>
  <c r="Q7806" i="1"/>
  <c r="Q7807" i="1"/>
  <c r="Q7808" i="1"/>
  <c r="Q7809" i="1"/>
  <c r="Q7810" i="1"/>
  <c r="Q7811" i="1"/>
  <c r="Q7812" i="1"/>
  <c r="Q7813" i="1"/>
  <c r="Q7814" i="1"/>
  <c r="Q7815" i="1"/>
  <c r="Q7816" i="1"/>
  <c r="Q7817" i="1"/>
  <c r="Q7818" i="1"/>
  <c r="Q7819" i="1"/>
  <c r="Q7820" i="1"/>
  <c r="Q7821" i="1"/>
  <c r="Q7822" i="1"/>
  <c r="Q7823" i="1"/>
  <c r="Q7824" i="1"/>
  <c r="Q7825" i="1"/>
  <c r="Q7826" i="1"/>
  <c r="Q7827" i="1"/>
  <c r="Q7828" i="1"/>
  <c r="Q7829" i="1"/>
  <c r="Q7830" i="1"/>
  <c r="Q7831" i="1"/>
  <c r="Q7832" i="1"/>
  <c r="Q7833" i="1"/>
  <c r="Q7834" i="1"/>
  <c r="Q7835" i="1"/>
  <c r="Q7836" i="1"/>
  <c r="Q7837" i="1"/>
  <c r="Q7838" i="1"/>
  <c r="Q7839" i="1"/>
  <c r="Q7840" i="1"/>
  <c r="Q7841" i="1"/>
  <c r="Q7842" i="1"/>
  <c r="Q7843" i="1"/>
  <c r="Q7844" i="1"/>
  <c r="Q7845" i="1"/>
  <c r="Q7846" i="1"/>
  <c r="Q7847" i="1"/>
  <c r="Q7848" i="1"/>
  <c r="Q7849" i="1"/>
  <c r="Q7850" i="1"/>
  <c r="Q7851" i="1"/>
  <c r="Q7852" i="1"/>
  <c r="Q7853" i="1"/>
  <c r="Q7854" i="1"/>
  <c r="Q7855" i="1"/>
  <c r="Q7856" i="1"/>
  <c r="Q7857" i="1"/>
  <c r="Q7858" i="1"/>
  <c r="Q7859" i="1"/>
  <c r="Q7860" i="1"/>
  <c r="Q7861" i="1"/>
  <c r="Q7862" i="1"/>
  <c r="Q7863" i="1"/>
  <c r="Q7864" i="1"/>
  <c r="Q7865" i="1"/>
  <c r="Q7866" i="1"/>
  <c r="Q7867" i="1"/>
  <c r="Q7868" i="1"/>
  <c r="Q7869" i="1"/>
  <c r="Q7870" i="1"/>
  <c r="Q7871" i="1"/>
  <c r="Q7872" i="1"/>
  <c r="Q7873" i="1"/>
  <c r="Q7874" i="1"/>
  <c r="Q7875" i="1"/>
  <c r="Q7876" i="1"/>
  <c r="Q7877" i="1"/>
  <c r="Q7878" i="1"/>
  <c r="Q7879" i="1"/>
  <c r="Q7880" i="1"/>
  <c r="Q7881" i="1"/>
  <c r="Q7882" i="1"/>
  <c r="Q7883" i="1"/>
  <c r="Q7884" i="1"/>
  <c r="Q7885" i="1"/>
  <c r="Q7886" i="1"/>
  <c r="Q7887" i="1"/>
  <c r="Q7888" i="1"/>
  <c r="Q7889" i="1"/>
  <c r="Q7890" i="1"/>
  <c r="Q7891" i="1"/>
  <c r="Q7892" i="1"/>
  <c r="Q7893" i="1"/>
  <c r="Q7894" i="1"/>
  <c r="Q7895" i="1"/>
  <c r="Q7896" i="1"/>
  <c r="Q7897" i="1"/>
  <c r="Q7898" i="1"/>
  <c r="Q7899" i="1"/>
  <c r="Q7900" i="1"/>
  <c r="Q7901" i="1"/>
  <c r="Q7902" i="1"/>
  <c r="Q7903" i="1"/>
  <c r="Q7904" i="1"/>
  <c r="Q7905" i="1"/>
  <c r="Q7906" i="1"/>
  <c r="Q7907" i="1"/>
  <c r="Q7908" i="1"/>
  <c r="Q7909" i="1"/>
  <c r="Q7910" i="1"/>
  <c r="Q7911" i="1"/>
  <c r="Q7912" i="1"/>
  <c r="Q7913" i="1"/>
  <c r="Q7914" i="1"/>
  <c r="Q7915" i="1"/>
  <c r="Q7916" i="1"/>
  <c r="Q7917" i="1"/>
  <c r="Q7918" i="1"/>
  <c r="Q7919" i="1"/>
  <c r="Q7920" i="1"/>
  <c r="Q7921" i="1"/>
  <c r="Q7922" i="1"/>
  <c r="Q7923" i="1"/>
  <c r="Q7924" i="1"/>
  <c r="Q7925" i="1"/>
  <c r="Q7926" i="1"/>
  <c r="Q7927" i="1"/>
  <c r="Q7928" i="1"/>
  <c r="Q7929" i="1"/>
  <c r="Q7930" i="1"/>
  <c r="Q7931" i="1"/>
  <c r="Q7932" i="1"/>
  <c r="Q7933" i="1"/>
  <c r="Q7934" i="1"/>
  <c r="Q7935" i="1"/>
  <c r="Q7936" i="1"/>
  <c r="Q7937" i="1"/>
  <c r="Q7938" i="1"/>
  <c r="Q7939" i="1"/>
  <c r="Q7940" i="1"/>
  <c r="Q7941" i="1"/>
  <c r="Q7942" i="1"/>
  <c r="Q7943" i="1"/>
  <c r="Q7944" i="1"/>
  <c r="Q7945" i="1"/>
  <c r="Q7946" i="1"/>
  <c r="Q7947" i="1"/>
  <c r="Q7948" i="1"/>
  <c r="Q7949" i="1"/>
  <c r="Q7950" i="1"/>
  <c r="Q7951" i="1"/>
  <c r="Q7952" i="1"/>
  <c r="Q7953" i="1"/>
  <c r="Q7954" i="1"/>
  <c r="Q7955" i="1"/>
  <c r="Q7956" i="1"/>
  <c r="Q7957" i="1"/>
  <c r="Q7958" i="1"/>
  <c r="Q7959" i="1"/>
  <c r="Q7960" i="1"/>
  <c r="Q7961" i="1"/>
  <c r="Q7962" i="1"/>
  <c r="Q7963" i="1"/>
  <c r="Q7964" i="1"/>
  <c r="Q7965" i="1"/>
  <c r="Q7966" i="1"/>
  <c r="Q7967" i="1"/>
  <c r="Q7968" i="1"/>
  <c r="Q7969" i="1"/>
  <c r="Q7970" i="1"/>
  <c r="Q7971" i="1"/>
  <c r="Q7972" i="1"/>
  <c r="Q7973" i="1"/>
  <c r="Q7974" i="1"/>
  <c r="Q7975" i="1"/>
  <c r="Q7976" i="1"/>
  <c r="Q7977" i="1"/>
  <c r="Q7978" i="1"/>
  <c r="Q7979" i="1"/>
  <c r="Q7980" i="1"/>
  <c r="Q7981" i="1"/>
  <c r="Q7982" i="1"/>
  <c r="Q7983" i="1"/>
  <c r="Q7984" i="1"/>
  <c r="Q7985" i="1"/>
  <c r="Q7986" i="1"/>
  <c r="Q7987" i="1"/>
  <c r="Q7988" i="1"/>
  <c r="Q7989" i="1"/>
  <c r="Q7990" i="1"/>
  <c r="Q7991" i="1"/>
  <c r="Q7992" i="1"/>
  <c r="Q7993" i="1"/>
  <c r="Q7994" i="1"/>
  <c r="Q7995" i="1"/>
  <c r="Q7996" i="1"/>
  <c r="Q7997" i="1"/>
  <c r="Q7998" i="1"/>
  <c r="Q7999" i="1"/>
  <c r="Q8000" i="1"/>
  <c r="Q8001" i="1"/>
  <c r="Q8002" i="1"/>
  <c r="Q8003" i="1"/>
  <c r="Q8004" i="1"/>
  <c r="Q8005" i="1"/>
  <c r="Q8006" i="1"/>
  <c r="Q8007" i="1"/>
  <c r="Q8008" i="1"/>
  <c r="Q8009" i="1"/>
  <c r="Q8010" i="1"/>
  <c r="Q8011" i="1"/>
  <c r="Q8012" i="1"/>
  <c r="Q8013" i="1"/>
  <c r="Q8014" i="1"/>
  <c r="Q8015" i="1"/>
  <c r="Q8016" i="1"/>
  <c r="Q8017" i="1"/>
  <c r="Q8018" i="1"/>
  <c r="Q8019" i="1"/>
  <c r="Q8020" i="1"/>
  <c r="Q8021" i="1"/>
  <c r="Q8022" i="1"/>
  <c r="Q8023" i="1"/>
  <c r="Q8024" i="1"/>
  <c r="Q8025" i="1"/>
  <c r="Q8026" i="1"/>
  <c r="Q8027" i="1"/>
  <c r="Q8028" i="1"/>
  <c r="Q8029" i="1"/>
  <c r="Q8030" i="1"/>
  <c r="Q8031" i="1"/>
  <c r="Q8032" i="1"/>
  <c r="Q8033" i="1"/>
  <c r="Q8034" i="1"/>
  <c r="Q8035" i="1"/>
  <c r="Q8036" i="1"/>
  <c r="Q8037" i="1"/>
  <c r="Q8038" i="1"/>
  <c r="Q8039" i="1"/>
  <c r="Q8040" i="1"/>
  <c r="Q8041" i="1"/>
  <c r="Q8042" i="1"/>
  <c r="Q8043" i="1"/>
  <c r="Q8044" i="1"/>
  <c r="Q8045" i="1"/>
  <c r="Q8046" i="1"/>
  <c r="Q8047" i="1"/>
  <c r="Q8048" i="1"/>
  <c r="Q8049" i="1"/>
  <c r="Q8050" i="1"/>
  <c r="Q8051" i="1"/>
  <c r="Q8052" i="1"/>
  <c r="Q8053" i="1"/>
  <c r="Q8054" i="1"/>
  <c r="Q8055" i="1"/>
  <c r="Q8056" i="1"/>
  <c r="Q8057" i="1"/>
  <c r="Q8058" i="1"/>
  <c r="Q8059" i="1"/>
  <c r="Q8060" i="1"/>
  <c r="Q8061" i="1"/>
  <c r="Q8062" i="1"/>
  <c r="Q8063" i="1"/>
  <c r="Q8064" i="1"/>
  <c r="Q8065" i="1"/>
  <c r="Q8066" i="1"/>
  <c r="Q8067" i="1"/>
  <c r="Q8068" i="1"/>
  <c r="Q8069" i="1"/>
  <c r="Q8070" i="1"/>
  <c r="Q8071" i="1"/>
  <c r="Q8072" i="1"/>
  <c r="Q8073" i="1"/>
  <c r="Q8074" i="1"/>
  <c r="Q8075" i="1"/>
  <c r="Q8076" i="1"/>
  <c r="Q8077" i="1"/>
  <c r="Q8078" i="1"/>
  <c r="Q8079" i="1"/>
  <c r="Q8080" i="1"/>
  <c r="Q8081" i="1"/>
  <c r="Q8082" i="1"/>
  <c r="Q8083" i="1"/>
  <c r="Q8084" i="1"/>
  <c r="Q8085" i="1"/>
  <c r="Q8086" i="1"/>
  <c r="Q8087" i="1"/>
  <c r="Q8088" i="1"/>
  <c r="Q8089" i="1"/>
  <c r="Q8090" i="1"/>
  <c r="Q8091" i="1"/>
  <c r="Q8092" i="1"/>
  <c r="Q8093" i="1"/>
  <c r="Q8094" i="1"/>
  <c r="Q8095" i="1"/>
  <c r="Q8096" i="1"/>
  <c r="Q8097" i="1"/>
  <c r="Q8098" i="1"/>
  <c r="Q8099" i="1"/>
  <c r="Q8100" i="1"/>
  <c r="Q8101" i="1"/>
  <c r="Q8102" i="1"/>
  <c r="Q8103" i="1"/>
  <c r="Q8104" i="1"/>
  <c r="Q8105" i="1"/>
  <c r="Q8106" i="1"/>
  <c r="Q8107" i="1"/>
  <c r="Q8108" i="1"/>
  <c r="Q8109" i="1"/>
  <c r="Q8110" i="1"/>
  <c r="Q8111" i="1"/>
  <c r="Q8112" i="1"/>
  <c r="Q8113" i="1"/>
  <c r="Q8114" i="1"/>
  <c r="Q8115" i="1"/>
  <c r="Q8116" i="1"/>
  <c r="Q8117" i="1"/>
  <c r="Q8118" i="1"/>
  <c r="Q8119" i="1"/>
  <c r="Q8120" i="1"/>
  <c r="Q8121" i="1"/>
  <c r="Q8122" i="1"/>
  <c r="Q8123" i="1"/>
  <c r="Q8124" i="1"/>
  <c r="Q8125" i="1"/>
  <c r="Q8126" i="1"/>
  <c r="Q8127" i="1"/>
  <c r="Q8128" i="1"/>
  <c r="Q8129" i="1"/>
  <c r="Q8130" i="1"/>
  <c r="Q8131" i="1"/>
  <c r="Q8132" i="1"/>
  <c r="Q8133" i="1"/>
  <c r="Q8134" i="1"/>
  <c r="Q8135" i="1"/>
  <c r="Q8136" i="1"/>
  <c r="Q8137" i="1"/>
  <c r="Q8138" i="1"/>
  <c r="Q8139" i="1"/>
  <c r="Q8140" i="1"/>
  <c r="Q8141" i="1"/>
  <c r="Q8142" i="1"/>
  <c r="Q8143" i="1"/>
  <c r="Q8144" i="1"/>
  <c r="Q8145" i="1"/>
  <c r="Q8146" i="1"/>
  <c r="Q8147" i="1"/>
  <c r="Q8148" i="1"/>
  <c r="Q8149" i="1"/>
  <c r="Q8150" i="1"/>
  <c r="Q8151" i="1"/>
  <c r="Q8152" i="1"/>
  <c r="Q8153" i="1"/>
  <c r="Q8154" i="1"/>
  <c r="Q8155" i="1"/>
  <c r="Q8156" i="1"/>
  <c r="Q8157" i="1"/>
  <c r="Q8158" i="1"/>
  <c r="Q8159" i="1"/>
  <c r="Q8160" i="1"/>
  <c r="Q8161" i="1"/>
  <c r="Q8162" i="1"/>
  <c r="Q8163" i="1"/>
  <c r="Q8164" i="1"/>
  <c r="Q8165" i="1"/>
  <c r="Q8166" i="1"/>
  <c r="Q8167" i="1"/>
  <c r="Q8168" i="1"/>
  <c r="Q8169" i="1"/>
  <c r="Q8170" i="1"/>
  <c r="Q8171" i="1"/>
  <c r="Q8172" i="1"/>
  <c r="Q8173" i="1"/>
  <c r="Q8174" i="1"/>
  <c r="Q8175" i="1"/>
  <c r="Q8176" i="1"/>
  <c r="Q8177" i="1"/>
  <c r="Q8178" i="1"/>
  <c r="Q8179" i="1"/>
  <c r="Q8180" i="1"/>
  <c r="Q8181" i="1"/>
  <c r="Q8182" i="1"/>
  <c r="Q8183" i="1"/>
  <c r="Q8184" i="1"/>
  <c r="Q8185" i="1"/>
  <c r="Q8186" i="1"/>
  <c r="Q8187" i="1"/>
  <c r="Q8188" i="1"/>
  <c r="Q8189" i="1"/>
  <c r="Q8190" i="1"/>
  <c r="Q8191" i="1"/>
  <c r="Q8192" i="1"/>
  <c r="Q8193" i="1"/>
  <c r="Q8194" i="1"/>
  <c r="Q8195" i="1"/>
  <c r="Q8196" i="1"/>
  <c r="Q8197" i="1"/>
  <c r="Q8198" i="1"/>
  <c r="Q8199" i="1"/>
  <c r="Q8200" i="1"/>
  <c r="Q8201" i="1"/>
  <c r="Q8202" i="1"/>
  <c r="Q8203" i="1"/>
  <c r="Q8204" i="1"/>
  <c r="Q8205" i="1"/>
  <c r="Q8206" i="1"/>
  <c r="Q8207" i="1"/>
  <c r="Q8208" i="1"/>
  <c r="Q8209" i="1"/>
  <c r="Q8210" i="1"/>
  <c r="Q8211" i="1"/>
  <c r="Q8212" i="1"/>
  <c r="Q8213" i="1"/>
  <c r="Q8214" i="1"/>
  <c r="Q8215" i="1"/>
  <c r="Q8216" i="1"/>
  <c r="Q8217" i="1"/>
  <c r="Q8218" i="1"/>
  <c r="Q8219" i="1"/>
  <c r="Q8220" i="1"/>
  <c r="Q8221" i="1"/>
  <c r="Q8222" i="1"/>
  <c r="Q8223" i="1"/>
  <c r="Q8224" i="1"/>
  <c r="Q8225" i="1"/>
  <c r="Q8226" i="1"/>
  <c r="Q8227" i="1"/>
  <c r="Q8228" i="1"/>
  <c r="Q8229" i="1"/>
  <c r="Q8230" i="1"/>
  <c r="Q8231" i="1"/>
  <c r="Q8232" i="1"/>
  <c r="Q8233" i="1"/>
  <c r="Q8234" i="1"/>
  <c r="Q8235" i="1"/>
  <c r="Q8236" i="1"/>
  <c r="Q8237" i="1"/>
  <c r="Q8238" i="1"/>
  <c r="Q8239" i="1"/>
  <c r="Q8240" i="1"/>
  <c r="Q8241" i="1"/>
  <c r="Q8242" i="1"/>
  <c r="Q8243" i="1"/>
  <c r="Q8244" i="1"/>
  <c r="Q8245" i="1"/>
  <c r="Q8246" i="1"/>
  <c r="Q8247" i="1"/>
  <c r="Q8248" i="1"/>
  <c r="Q8249" i="1"/>
  <c r="Q8250" i="1"/>
  <c r="Q8251" i="1"/>
  <c r="Q8252" i="1"/>
  <c r="Q8253" i="1"/>
  <c r="Q8254" i="1"/>
  <c r="Q8255" i="1"/>
  <c r="Q8256" i="1"/>
  <c r="Q8257" i="1"/>
  <c r="Q8258" i="1"/>
  <c r="Q8259" i="1"/>
  <c r="Q8260" i="1"/>
  <c r="Q8261" i="1"/>
  <c r="Q8262" i="1"/>
  <c r="Q8263" i="1"/>
  <c r="Q8264" i="1"/>
  <c r="Q8265" i="1"/>
  <c r="Q8266" i="1"/>
  <c r="Q8267" i="1"/>
  <c r="Q8268" i="1"/>
  <c r="Q8269" i="1"/>
  <c r="Q8270" i="1"/>
  <c r="Q8271" i="1"/>
  <c r="Q8272" i="1"/>
  <c r="Q8273" i="1"/>
  <c r="Q8274" i="1"/>
  <c r="Q8275" i="1"/>
  <c r="Q8276" i="1"/>
  <c r="Q8277" i="1"/>
  <c r="Q8278" i="1"/>
  <c r="Q8279" i="1"/>
  <c r="Q8280" i="1"/>
  <c r="Q8281" i="1"/>
  <c r="Q8282" i="1"/>
  <c r="Q8283" i="1"/>
  <c r="Q8284" i="1"/>
  <c r="Q8285" i="1"/>
  <c r="Q8286" i="1"/>
  <c r="Q8287" i="1"/>
  <c r="Q8288" i="1"/>
  <c r="Q8289" i="1"/>
  <c r="Q8290" i="1"/>
  <c r="Q8291" i="1"/>
  <c r="Q8292" i="1"/>
  <c r="Q8293" i="1"/>
  <c r="Q8294" i="1"/>
  <c r="Q8295" i="1"/>
  <c r="Q8296" i="1"/>
  <c r="Q8297" i="1"/>
  <c r="Q8298" i="1"/>
  <c r="Q8299" i="1"/>
  <c r="Q8300" i="1"/>
  <c r="Q8301" i="1"/>
  <c r="Q8302" i="1"/>
  <c r="Q8303" i="1"/>
  <c r="Q8304" i="1"/>
  <c r="Q8305" i="1"/>
  <c r="Q8306" i="1"/>
  <c r="Q8307" i="1"/>
  <c r="Q8308" i="1"/>
  <c r="Q8309" i="1"/>
  <c r="Q8310" i="1"/>
  <c r="Q8311" i="1"/>
  <c r="Q8312" i="1"/>
  <c r="Q8313" i="1"/>
  <c r="Q8314" i="1"/>
  <c r="Q8315" i="1"/>
  <c r="Q8316" i="1"/>
  <c r="Q8317" i="1"/>
  <c r="Q8318" i="1"/>
  <c r="Q8319" i="1"/>
  <c r="Q8320" i="1"/>
  <c r="Q8321" i="1"/>
  <c r="Q8322" i="1"/>
  <c r="Q8323" i="1"/>
  <c r="Q8324" i="1"/>
  <c r="Q8325" i="1"/>
  <c r="Q8326" i="1"/>
  <c r="Q8327" i="1"/>
  <c r="Q8328" i="1"/>
  <c r="Q8329" i="1"/>
  <c r="Q8330" i="1"/>
  <c r="Q8331" i="1"/>
  <c r="Q8332" i="1"/>
  <c r="Q8333" i="1"/>
  <c r="Q8334" i="1"/>
  <c r="Q8335" i="1"/>
  <c r="Q8336" i="1"/>
  <c r="Q8337" i="1"/>
  <c r="Q8338" i="1"/>
  <c r="Q8339" i="1"/>
  <c r="Q8340" i="1"/>
  <c r="Q8341" i="1"/>
  <c r="Q8342" i="1"/>
  <c r="Q8343" i="1"/>
  <c r="Q8344" i="1"/>
  <c r="Q8345" i="1"/>
  <c r="Q8346" i="1"/>
  <c r="Q8347" i="1"/>
  <c r="Q8348" i="1"/>
  <c r="Q8349" i="1"/>
  <c r="Q8350" i="1"/>
  <c r="Q8351" i="1"/>
  <c r="Q8352" i="1"/>
  <c r="Q8353" i="1"/>
  <c r="Q8354" i="1"/>
  <c r="Q8355" i="1"/>
  <c r="Q8356" i="1"/>
  <c r="Q8357" i="1"/>
  <c r="Q8358" i="1"/>
  <c r="Q8359" i="1"/>
  <c r="Q8360" i="1"/>
  <c r="Q8361" i="1"/>
  <c r="Q8362" i="1"/>
  <c r="Q8363" i="1"/>
  <c r="Q8364" i="1"/>
  <c r="Q8365" i="1"/>
  <c r="Q8366" i="1"/>
  <c r="Q8367" i="1"/>
  <c r="Q8368" i="1"/>
  <c r="Q8369" i="1"/>
  <c r="Q8370" i="1"/>
  <c r="Q8371" i="1"/>
  <c r="Q8372" i="1"/>
  <c r="Q8373" i="1"/>
  <c r="Q8374" i="1"/>
  <c r="Q8375" i="1"/>
  <c r="Q8376" i="1"/>
  <c r="Q8377" i="1"/>
  <c r="Q8378" i="1"/>
  <c r="Q8379" i="1"/>
  <c r="Q8380" i="1"/>
  <c r="Q8381" i="1"/>
  <c r="Q8382" i="1"/>
  <c r="Q8383" i="1"/>
  <c r="Q8384" i="1"/>
  <c r="Q8385" i="1"/>
  <c r="Q8386" i="1"/>
  <c r="Q8387" i="1"/>
  <c r="Q8388" i="1"/>
  <c r="Q8389" i="1"/>
  <c r="Q8390" i="1"/>
  <c r="Q8391" i="1"/>
  <c r="Q8392" i="1"/>
  <c r="Q8393" i="1"/>
  <c r="Q8394" i="1"/>
  <c r="Q8395" i="1"/>
  <c r="Q8396" i="1"/>
  <c r="Q8397" i="1"/>
  <c r="Q8398" i="1"/>
  <c r="Q8399" i="1"/>
  <c r="Q8400" i="1"/>
  <c r="Q8401" i="1"/>
  <c r="Q8402" i="1"/>
  <c r="Q8403" i="1"/>
  <c r="Q8404" i="1"/>
  <c r="Q8405" i="1"/>
  <c r="Q8406" i="1"/>
  <c r="Q8407" i="1"/>
  <c r="Q8408" i="1"/>
  <c r="Q8409" i="1"/>
  <c r="Q8410" i="1"/>
  <c r="Q8411" i="1"/>
  <c r="Q8412" i="1"/>
  <c r="Q8413" i="1"/>
  <c r="Q8414" i="1"/>
  <c r="Q8415" i="1"/>
  <c r="Q8416" i="1"/>
  <c r="Q8417" i="1"/>
  <c r="Q8418" i="1"/>
  <c r="Q8419" i="1"/>
  <c r="Q8420" i="1"/>
  <c r="Q8421" i="1"/>
  <c r="Q8422" i="1"/>
  <c r="Q8423" i="1"/>
  <c r="Q8424" i="1"/>
  <c r="Q8425" i="1"/>
  <c r="Q8426" i="1"/>
  <c r="Q8427" i="1"/>
  <c r="Q8428" i="1"/>
  <c r="Q8429" i="1"/>
  <c r="Q8430" i="1"/>
  <c r="Q8431" i="1"/>
  <c r="Q8432" i="1"/>
  <c r="Q8433" i="1"/>
  <c r="Q8434" i="1"/>
  <c r="Q8435" i="1"/>
  <c r="Q8436" i="1"/>
  <c r="Q8437" i="1"/>
  <c r="Q8438" i="1"/>
  <c r="Q8439" i="1"/>
  <c r="Q8440" i="1"/>
  <c r="Q8441" i="1"/>
  <c r="Q8442" i="1"/>
  <c r="Q8443" i="1"/>
  <c r="Q8444" i="1"/>
  <c r="Q8445" i="1"/>
  <c r="Q8446" i="1"/>
  <c r="Q8447" i="1"/>
  <c r="Q8448" i="1"/>
  <c r="Q8449" i="1"/>
  <c r="Q8450" i="1"/>
  <c r="Q8451" i="1"/>
  <c r="Q8452" i="1"/>
  <c r="Q8453" i="1"/>
  <c r="Q8454" i="1"/>
  <c r="Q8455" i="1"/>
  <c r="Q8456" i="1"/>
  <c r="Q8457" i="1"/>
  <c r="Q8458" i="1"/>
  <c r="Q8459" i="1"/>
  <c r="Q8460" i="1"/>
  <c r="Q8461" i="1"/>
  <c r="Q8462" i="1"/>
  <c r="Q8463" i="1"/>
  <c r="Q8464" i="1"/>
  <c r="Q8465" i="1"/>
  <c r="Q8466" i="1"/>
  <c r="Q8467" i="1"/>
  <c r="Q8468" i="1"/>
  <c r="Q8469" i="1"/>
  <c r="Q8470" i="1"/>
  <c r="Q8471" i="1"/>
  <c r="Q8472" i="1"/>
  <c r="Q8473" i="1"/>
  <c r="Q8474" i="1"/>
  <c r="Q8475" i="1"/>
  <c r="Q8476" i="1"/>
  <c r="Q8477" i="1"/>
  <c r="Q8478" i="1"/>
  <c r="Q8479" i="1"/>
  <c r="Q8480" i="1"/>
  <c r="Q8481" i="1"/>
  <c r="Q8482" i="1"/>
  <c r="Q8483" i="1"/>
  <c r="Q8484" i="1"/>
  <c r="Q8485" i="1"/>
  <c r="Q8486" i="1"/>
  <c r="Q8487" i="1"/>
  <c r="Q8488" i="1"/>
  <c r="Q8489" i="1"/>
  <c r="Q8490" i="1"/>
  <c r="Q8491" i="1"/>
  <c r="Q8492" i="1"/>
  <c r="Q8493" i="1"/>
  <c r="Q8494" i="1"/>
  <c r="Q8495" i="1"/>
  <c r="Q8496" i="1"/>
  <c r="Q8497" i="1"/>
  <c r="Q8498" i="1"/>
  <c r="Q8499" i="1"/>
  <c r="Q8500" i="1"/>
  <c r="Q8501" i="1"/>
  <c r="Q8502" i="1"/>
  <c r="Q8503" i="1"/>
  <c r="Q8504" i="1"/>
  <c r="Q8505" i="1"/>
  <c r="Q8506" i="1"/>
  <c r="Q8507" i="1"/>
  <c r="Q8508" i="1"/>
  <c r="Q8509" i="1"/>
  <c r="Q8510" i="1"/>
  <c r="Q8511" i="1"/>
  <c r="Q8512" i="1"/>
  <c r="Q8513" i="1"/>
  <c r="Q8514" i="1"/>
  <c r="Q8515" i="1"/>
  <c r="Q8516" i="1"/>
  <c r="Q8517" i="1"/>
  <c r="Q8518" i="1"/>
  <c r="Q8519" i="1"/>
  <c r="Q8520" i="1"/>
  <c r="Q8521" i="1"/>
  <c r="Q8522" i="1"/>
  <c r="Q8523" i="1"/>
  <c r="Q8524" i="1"/>
  <c r="Q8525" i="1"/>
  <c r="Q8526" i="1"/>
  <c r="Q8527" i="1"/>
  <c r="Q8528" i="1"/>
  <c r="Q8529" i="1"/>
  <c r="Q8530" i="1"/>
  <c r="Q8531" i="1"/>
  <c r="Q8532" i="1"/>
  <c r="Q8533" i="1"/>
  <c r="Q8534" i="1"/>
  <c r="Q8535" i="1"/>
  <c r="Q8536" i="1"/>
  <c r="Q8537" i="1"/>
  <c r="Q8538" i="1"/>
  <c r="Q8539" i="1"/>
  <c r="Q8540" i="1"/>
  <c r="Q8541" i="1"/>
  <c r="Q8542" i="1"/>
  <c r="Q8543" i="1"/>
  <c r="Q8544" i="1"/>
  <c r="Q8545" i="1"/>
  <c r="Q8546" i="1"/>
  <c r="Q8547" i="1"/>
  <c r="Q8548" i="1"/>
  <c r="Q8549" i="1"/>
  <c r="Q8550" i="1"/>
  <c r="Q8551" i="1"/>
  <c r="Q8552" i="1"/>
  <c r="Q8553" i="1"/>
  <c r="Q8554" i="1"/>
  <c r="Q8555" i="1"/>
  <c r="Q8556" i="1"/>
  <c r="Q8557" i="1"/>
  <c r="Q8558" i="1"/>
  <c r="Q8559" i="1"/>
  <c r="Q8560" i="1"/>
  <c r="Q8561" i="1"/>
  <c r="Q8562" i="1"/>
  <c r="Q8563" i="1"/>
  <c r="Q8564" i="1"/>
  <c r="Q8565" i="1"/>
  <c r="Q8566" i="1"/>
  <c r="Q8567" i="1"/>
  <c r="Q8568" i="1"/>
  <c r="Q8569" i="1"/>
  <c r="Q8570" i="1"/>
  <c r="Q8571" i="1"/>
  <c r="Q8572" i="1"/>
  <c r="Q8573" i="1"/>
  <c r="Q8574" i="1"/>
  <c r="Q8575" i="1"/>
  <c r="Q8576" i="1"/>
  <c r="Q8577" i="1"/>
  <c r="Q8578" i="1"/>
  <c r="Q8579" i="1"/>
  <c r="Q8580" i="1"/>
  <c r="Q8581" i="1"/>
  <c r="Q8582" i="1"/>
  <c r="Q8583" i="1"/>
  <c r="Q8584" i="1"/>
  <c r="Q8585" i="1"/>
  <c r="Q8586" i="1"/>
  <c r="Q8587" i="1"/>
  <c r="Q8588" i="1"/>
  <c r="Q8589" i="1"/>
  <c r="Q8590" i="1"/>
  <c r="Q8591" i="1"/>
  <c r="Q8592" i="1"/>
  <c r="Q8593" i="1"/>
  <c r="Q8594" i="1"/>
  <c r="Q8595" i="1"/>
  <c r="Q8596" i="1"/>
  <c r="Q8597" i="1"/>
  <c r="Q8598" i="1"/>
  <c r="Q8599" i="1"/>
  <c r="Q8600" i="1"/>
  <c r="Q8601" i="1"/>
  <c r="Q8602" i="1"/>
  <c r="Q8603" i="1"/>
  <c r="Q8604" i="1"/>
  <c r="Q8605" i="1"/>
  <c r="Q8606" i="1"/>
  <c r="Q8607" i="1"/>
  <c r="Q8608" i="1"/>
  <c r="Q8609" i="1"/>
  <c r="Q8610" i="1"/>
  <c r="Q8611" i="1"/>
  <c r="Q8612" i="1"/>
  <c r="Q8613" i="1"/>
  <c r="Q8614" i="1"/>
  <c r="Q8615" i="1"/>
  <c r="Q8616" i="1"/>
  <c r="Q8617" i="1"/>
  <c r="Q8618" i="1"/>
  <c r="Q8619" i="1"/>
  <c r="Q8620" i="1"/>
  <c r="Q8621" i="1"/>
  <c r="Q8622" i="1"/>
  <c r="Q8623" i="1"/>
  <c r="Q8624" i="1"/>
  <c r="Q8625" i="1"/>
  <c r="Q8626" i="1"/>
  <c r="Q8627" i="1"/>
  <c r="Q8628" i="1"/>
  <c r="Q8629" i="1"/>
  <c r="Q8630" i="1"/>
  <c r="Q8631" i="1"/>
  <c r="Q8632" i="1"/>
  <c r="Q8633" i="1"/>
  <c r="Q8634" i="1"/>
  <c r="Q8635" i="1"/>
  <c r="Q8636" i="1"/>
  <c r="Q8637" i="1"/>
  <c r="Q8638" i="1"/>
  <c r="Q8639" i="1"/>
  <c r="Q8640" i="1"/>
  <c r="Q8641" i="1"/>
  <c r="Q8642" i="1"/>
  <c r="Q8643" i="1"/>
  <c r="Q8644" i="1"/>
  <c r="Q8645" i="1"/>
  <c r="Q8646" i="1"/>
  <c r="Q8647" i="1"/>
  <c r="Q8648" i="1"/>
  <c r="Q8649" i="1"/>
  <c r="Q8650" i="1"/>
  <c r="Q8651" i="1"/>
  <c r="Q8652" i="1"/>
  <c r="Q8653" i="1"/>
  <c r="Q8654" i="1"/>
  <c r="Q8655" i="1"/>
  <c r="Q8656" i="1"/>
  <c r="Q8657" i="1"/>
  <c r="Q8658" i="1"/>
  <c r="Q8659" i="1"/>
  <c r="Q8660" i="1"/>
  <c r="Q8661" i="1"/>
  <c r="Q8662" i="1"/>
  <c r="Q8663" i="1"/>
  <c r="Q8664" i="1"/>
  <c r="Q8665" i="1"/>
  <c r="Q8666" i="1"/>
  <c r="Q8667" i="1"/>
  <c r="Q8668" i="1"/>
  <c r="Q8669" i="1"/>
  <c r="Q8670" i="1"/>
  <c r="Q8671" i="1"/>
  <c r="Q8672" i="1"/>
  <c r="Q8673" i="1"/>
  <c r="Q8674" i="1"/>
  <c r="Q8675" i="1"/>
  <c r="Q8676" i="1"/>
  <c r="Q8677" i="1"/>
  <c r="Q8678" i="1"/>
  <c r="Q8679" i="1"/>
  <c r="Q8680" i="1"/>
  <c r="Q8681" i="1"/>
  <c r="Q8682" i="1"/>
  <c r="Q8683" i="1"/>
  <c r="Q8684" i="1"/>
  <c r="Q8685" i="1"/>
  <c r="Q8686" i="1"/>
  <c r="Q8687" i="1"/>
  <c r="Q8688" i="1"/>
  <c r="Q8689" i="1"/>
  <c r="Q8690" i="1"/>
  <c r="Q8691" i="1"/>
  <c r="Q8692" i="1"/>
  <c r="Q8693" i="1"/>
  <c r="Q8694" i="1"/>
  <c r="Q8695" i="1"/>
  <c r="Q8696" i="1"/>
  <c r="Q8697" i="1"/>
  <c r="Q8698" i="1"/>
  <c r="Q8699" i="1"/>
  <c r="Q8700" i="1"/>
  <c r="Q8701" i="1"/>
  <c r="Q8702" i="1"/>
  <c r="Q8703" i="1"/>
  <c r="Q8704" i="1"/>
  <c r="Q8705" i="1"/>
  <c r="Q8706" i="1"/>
  <c r="Q8707" i="1"/>
  <c r="Q8708" i="1"/>
  <c r="Q8709" i="1"/>
  <c r="Q8710" i="1"/>
  <c r="Q8711" i="1"/>
  <c r="Q8712" i="1"/>
  <c r="Q8713" i="1"/>
  <c r="Q8714" i="1"/>
  <c r="Q8715" i="1"/>
  <c r="Q8716" i="1"/>
  <c r="Q8717" i="1"/>
  <c r="Q8718" i="1"/>
  <c r="Q8719" i="1"/>
  <c r="Q8720" i="1"/>
  <c r="Q8721" i="1"/>
  <c r="Q8722" i="1"/>
  <c r="Q8723" i="1"/>
  <c r="Q8724" i="1"/>
  <c r="Q8725" i="1"/>
  <c r="Q8726" i="1"/>
  <c r="Q8727" i="1"/>
  <c r="Q8728" i="1"/>
  <c r="Q8729" i="1"/>
  <c r="Q8730" i="1"/>
  <c r="Q8731" i="1"/>
  <c r="Q8732" i="1"/>
  <c r="Q8733" i="1"/>
  <c r="Q8734" i="1"/>
  <c r="Q8735" i="1"/>
  <c r="Q8736" i="1"/>
  <c r="Q8737" i="1"/>
  <c r="Q8738" i="1"/>
  <c r="Q8739" i="1"/>
  <c r="Q8740" i="1"/>
  <c r="Q8741" i="1"/>
  <c r="Q8742" i="1"/>
  <c r="Q8743" i="1"/>
  <c r="Q8744" i="1"/>
  <c r="Q8745" i="1"/>
  <c r="Q8746" i="1"/>
  <c r="Q8747" i="1"/>
  <c r="Q8748" i="1"/>
  <c r="Q8749" i="1"/>
  <c r="Q8750" i="1"/>
  <c r="Q8751" i="1"/>
  <c r="Q8752" i="1"/>
  <c r="Q8753" i="1"/>
  <c r="Q8754" i="1"/>
  <c r="Q8755" i="1"/>
  <c r="Q8756" i="1"/>
  <c r="Q8757" i="1"/>
  <c r="Q8758" i="1"/>
  <c r="Q8759" i="1"/>
  <c r="Q8760" i="1"/>
  <c r="Q8761" i="1"/>
  <c r="Q8762" i="1"/>
  <c r="Q8763" i="1"/>
  <c r="Q8764" i="1"/>
  <c r="Q8765" i="1"/>
  <c r="Q8766" i="1"/>
  <c r="Q8767" i="1"/>
  <c r="Q8768" i="1"/>
  <c r="Q8769" i="1"/>
  <c r="Q8770" i="1"/>
  <c r="Q8771" i="1"/>
  <c r="Q8772" i="1"/>
  <c r="Q8773" i="1"/>
  <c r="Q8774" i="1"/>
  <c r="Q8775" i="1"/>
  <c r="Q8776" i="1"/>
  <c r="Q8777" i="1"/>
  <c r="Q8778" i="1"/>
  <c r="Q8779" i="1"/>
  <c r="Q8780" i="1"/>
  <c r="Q8781" i="1"/>
  <c r="Q8782" i="1"/>
  <c r="Q8783" i="1"/>
  <c r="Q8784" i="1"/>
  <c r="Q8785" i="1"/>
  <c r="Q8786" i="1"/>
  <c r="Q8787" i="1"/>
  <c r="Q8788" i="1"/>
  <c r="Q8789" i="1"/>
  <c r="Q8790" i="1"/>
  <c r="Q8791" i="1"/>
  <c r="Q8792" i="1"/>
  <c r="Q8793" i="1"/>
  <c r="Q8794" i="1"/>
  <c r="Q8795" i="1"/>
  <c r="Q8796" i="1"/>
  <c r="Q8797" i="1"/>
  <c r="Q8798" i="1"/>
  <c r="Q8799" i="1"/>
  <c r="Q8800" i="1"/>
  <c r="Q8801" i="1"/>
  <c r="Q8802" i="1"/>
  <c r="Q8803" i="1"/>
  <c r="Q8804" i="1"/>
  <c r="Q8805" i="1"/>
  <c r="Q8806" i="1"/>
  <c r="Q8807" i="1"/>
  <c r="Q8808" i="1"/>
  <c r="Q8809" i="1"/>
  <c r="Q8810" i="1"/>
  <c r="Q8811" i="1"/>
  <c r="Q8812" i="1"/>
  <c r="Q8813" i="1"/>
  <c r="Q8814" i="1"/>
  <c r="Q8815" i="1"/>
  <c r="Q8816" i="1"/>
  <c r="Q8817" i="1"/>
  <c r="Q8818" i="1"/>
  <c r="Q8819" i="1"/>
  <c r="Q8820" i="1"/>
  <c r="Q8821" i="1"/>
  <c r="Q8822" i="1"/>
  <c r="Q8823" i="1"/>
  <c r="Q8824" i="1"/>
  <c r="Q8825" i="1"/>
  <c r="Q8826" i="1"/>
  <c r="Q8827" i="1"/>
  <c r="Q8828" i="1"/>
  <c r="Q8829" i="1"/>
  <c r="Q8830" i="1"/>
  <c r="Q8831" i="1"/>
  <c r="Q8832" i="1"/>
  <c r="Q8833" i="1"/>
  <c r="Q8834" i="1"/>
  <c r="Q8835" i="1"/>
  <c r="Q8836" i="1"/>
  <c r="Q8837" i="1"/>
  <c r="Q8838" i="1"/>
  <c r="Q8839" i="1"/>
  <c r="Q8840" i="1"/>
  <c r="Q8841" i="1"/>
  <c r="Q8842" i="1"/>
  <c r="Q8843" i="1"/>
  <c r="Q8844" i="1"/>
  <c r="Q8845" i="1"/>
  <c r="Q8846" i="1"/>
  <c r="Q8847" i="1"/>
  <c r="Q8848" i="1"/>
  <c r="Q8849" i="1"/>
  <c r="Q8850" i="1"/>
  <c r="Q8851" i="1"/>
  <c r="Q8852" i="1"/>
  <c r="Q8853" i="1"/>
  <c r="Q8854" i="1"/>
  <c r="Q8855" i="1"/>
  <c r="Q8856" i="1"/>
  <c r="Q8857" i="1"/>
  <c r="Q8858" i="1"/>
  <c r="Q8859" i="1"/>
  <c r="Q8860" i="1"/>
  <c r="Q8861" i="1"/>
  <c r="Q8862" i="1"/>
  <c r="Q8863" i="1"/>
  <c r="Q8864" i="1"/>
  <c r="Q8865" i="1"/>
  <c r="Q8866" i="1"/>
  <c r="Q8867" i="1"/>
  <c r="Q8868" i="1"/>
  <c r="Q8869" i="1"/>
  <c r="Q8870" i="1"/>
  <c r="Q8871" i="1"/>
  <c r="Q8872" i="1"/>
  <c r="Q8873" i="1"/>
  <c r="Q8874" i="1"/>
  <c r="Q8875" i="1"/>
  <c r="Q8876" i="1"/>
  <c r="Q8877" i="1"/>
  <c r="Q8878" i="1"/>
  <c r="Q8879" i="1"/>
  <c r="Q8880" i="1"/>
  <c r="Q8881" i="1"/>
  <c r="Q8882" i="1"/>
  <c r="Q8883" i="1"/>
  <c r="Q8884" i="1"/>
  <c r="Q8885" i="1"/>
  <c r="Q8886" i="1"/>
  <c r="Q8887" i="1"/>
  <c r="Q8888" i="1"/>
  <c r="Q8889" i="1"/>
  <c r="Q8890" i="1"/>
  <c r="Q8891" i="1"/>
  <c r="Q8892" i="1"/>
  <c r="Q8893" i="1"/>
  <c r="Q8894" i="1"/>
  <c r="Q8895" i="1"/>
  <c r="Q8896" i="1"/>
  <c r="Q8897" i="1"/>
  <c r="Q8898" i="1"/>
  <c r="Q8899" i="1"/>
  <c r="Q8900" i="1"/>
  <c r="Q8901" i="1"/>
  <c r="Q8902" i="1"/>
  <c r="Q8903" i="1"/>
  <c r="Q8904" i="1"/>
  <c r="Q8905" i="1"/>
  <c r="Q8906" i="1"/>
  <c r="Q8907" i="1"/>
  <c r="Q8908" i="1"/>
  <c r="Q8909" i="1"/>
  <c r="Q8910" i="1"/>
  <c r="Q8911" i="1"/>
  <c r="Q8912" i="1"/>
  <c r="Q8913" i="1"/>
  <c r="Q8914" i="1"/>
  <c r="Q8915" i="1"/>
  <c r="Q8916" i="1"/>
  <c r="Q8917" i="1"/>
  <c r="Q8918" i="1"/>
  <c r="Q8919" i="1"/>
  <c r="Q8920" i="1"/>
  <c r="Q8921" i="1"/>
  <c r="Q8922" i="1"/>
  <c r="Q8923" i="1"/>
  <c r="Q8924" i="1"/>
  <c r="Q8925" i="1"/>
  <c r="Q8926" i="1"/>
  <c r="Q8927" i="1"/>
  <c r="Q8928" i="1"/>
  <c r="Q8929" i="1"/>
  <c r="Q8930" i="1"/>
  <c r="Q8931" i="1"/>
  <c r="Q8932" i="1"/>
  <c r="Q8933" i="1"/>
  <c r="Q8934" i="1"/>
  <c r="Q8935" i="1"/>
  <c r="Q8936" i="1"/>
  <c r="Q8937" i="1"/>
  <c r="Q8938" i="1"/>
  <c r="Q8939" i="1"/>
  <c r="Q8940" i="1"/>
  <c r="Q8941" i="1"/>
  <c r="Q8942" i="1"/>
  <c r="Q8943" i="1"/>
  <c r="Q8944" i="1"/>
  <c r="Q8945" i="1"/>
  <c r="Q8946" i="1"/>
  <c r="Q8947" i="1"/>
  <c r="Q8948" i="1"/>
  <c r="Q8949" i="1"/>
  <c r="Q8950" i="1"/>
  <c r="Q8951" i="1"/>
  <c r="Q8952" i="1"/>
  <c r="Q8953" i="1"/>
  <c r="Q8954" i="1"/>
  <c r="Q8955" i="1"/>
  <c r="Q8956" i="1"/>
  <c r="Q8957" i="1"/>
  <c r="Q8958" i="1"/>
  <c r="Q8959" i="1"/>
  <c r="Q8960" i="1"/>
  <c r="Q8961" i="1"/>
  <c r="Q8962" i="1"/>
  <c r="Q8963" i="1"/>
  <c r="Q8964" i="1"/>
  <c r="Q8965" i="1"/>
  <c r="Q8966" i="1"/>
  <c r="Q8967" i="1"/>
  <c r="Q8968" i="1"/>
  <c r="Q8969" i="1"/>
  <c r="Q8970" i="1"/>
  <c r="Q8971" i="1"/>
  <c r="Q8972" i="1"/>
  <c r="Q8973" i="1"/>
  <c r="Q8974" i="1"/>
  <c r="Q8975" i="1"/>
  <c r="Q8976" i="1"/>
  <c r="Q8977" i="1"/>
  <c r="Q8978" i="1"/>
  <c r="Q8979" i="1"/>
  <c r="Q8980" i="1"/>
  <c r="Q8981" i="1"/>
  <c r="Q8982" i="1"/>
  <c r="Q8983" i="1"/>
  <c r="Q8984" i="1"/>
  <c r="Q8985" i="1"/>
  <c r="Q8986" i="1"/>
  <c r="Q8987" i="1"/>
  <c r="Q8988" i="1"/>
  <c r="Q8989" i="1"/>
  <c r="Q8990" i="1"/>
  <c r="Q8991" i="1"/>
  <c r="Q8992" i="1"/>
  <c r="Q8993" i="1"/>
  <c r="Q8994" i="1"/>
  <c r="Q8995" i="1"/>
  <c r="Q8996" i="1"/>
  <c r="Q8997" i="1"/>
  <c r="Q8998" i="1"/>
  <c r="Q8999" i="1"/>
  <c r="Q9000" i="1"/>
  <c r="Q9001" i="1"/>
  <c r="Q9002" i="1"/>
  <c r="Q9003" i="1"/>
  <c r="Q9004" i="1"/>
  <c r="Q9005" i="1"/>
  <c r="Q9006" i="1"/>
  <c r="Q9007" i="1"/>
  <c r="Q9008" i="1"/>
  <c r="Q9009" i="1"/>
  <c r="Q9010" i="1"/>
  <c r="Q9011" i="1"/>
  <c r="Q9012" i="1"/>
  <c r="Q9013" i="1"/>
  <c r="Q9014" i="1"/>
  <c r="Q9015" i="1"/>
  <c r="Q9016" i="1"/>
  <c r="Q9017" i="1"/>
  <c r="Q9018" i="1"/>
  <c r="Q9019" i="1"/>
  <c r="Q9020" i="1"/>
  <c r="Q9021" i="1"/>
  <c r="Q9022" i="1"/>
  <c r="Q9023" i="1"/>
  <c r="Q9024" i="1"/>
  <c r="Q9025" i="1"/>
  <c r="Q9026" i="1"/>
  <c r="Q9027" i="1"/>
  <c r="Q9028" i="1"/>
  <c r="Q9029" i="1"/>
  <c r="Q9030" i="1"/>
  <c r="Q9031" i="1"/>
  <c r="Q9032" i="1"/>
  <c r="Q9033" i="1"/>
  <c r="Q9034" i="1"/>
  <c r="Q9035" i="1"/>
  <c r="Q9036" i="1"/>
  <c r="Q9037" i="1"/>
  <c r="Q9038" i="1"/>
  <c r="Q9039" i="1"/>
  <c r="Q9040" i="1"/>
  <c r="Q9041" i="1"/>
  <c r="Q9042" i="1"/>
  <c r="Q9043" i="1"/>
  <c r="Q9044" i="1"/>
  <c r="Q9045" i="1"/>
  <c r="Q9046" i="1"/>
  <c r="Q9047" i="1"/>
  <c r="Q9048" i="1"/>
  <c r="Q9049" i="1"/>
  <c r="Q9050" i="1"/>
  <c r="Q9051" i="1"/>
  <c r="Q9052" i="1"/>
  <c r="Q9053" i="1"/>
  <c r="Q9054" i="1"/>
  <c r="Q9055" i="1"/>
  <c r="Q9056" i="1"/>
  <c r="Q9057" i="1"/>
  <c r="Q9058" i="1"/>
  <c r="Q9059" i="1"/>
  <c r="Q9060" i="1"/>
  <c r="Q9061" i="1"/>
  <c r="Q9062" i="1"/>
  <c r="Q9063" i="1"/>
  <c r="Q9064" i="1"/>
  <c r="Q9065" i="1"/>
  <c r="Q9066" i="1"/>
  <c r="Q9067" i="1"/>
  <c r="Q9068" i="1"/>
  <c r="Q9069" i="1"/>
  <c r="Q9070" i="1"/>
  <c r="Q9071" i="1"/>
  <c r="Q9072" i="1"/>
  <c r="Q9073" i="1"/>
  <c r="Q9074" i="1"/>
  <c r="Q9075" i="1"/>
  <c r="Q9076" i="1"/>
  <c r="Q9077" i="1"/>
  <c r="Q9078" i="1"/>
  <c r="Q9079" i="1"/>
  <c r="Q9080" i="1"/>
  <c r="Q9081" i="1"/>
  <c r="Q9082" i="1"/>
  <c r="Q9083" i="1"/>
  <c r="Q9084" i="1"/>
  <c r="Q9085" i="1"/>
  <c r="Q9086" i="1"/>
  <c r="Q9087" i="1"/>
  <c r="Q9088" i="1"/>
  <c r="Q9089" i="1"/>
  <c r="Q9090" i="1"/>
  <c r="Q9091" i="1"/>
  <c r="Q9092" i="1"/>
  <c r="Q9093" i="1"/>
  <c r="Q9094" i="1"/>
  <c r="Q9095" i="1"/>
  <c r="Q9096" i="1"/>
  <c r="Q9097" i="1"/>
  <c r="Q9098" i="1"/>
  <c r="Q9099" i="1"/>
  <c r="Q9100" i="1"/>
  <c r="Q9101" i="1"/>
  <c r="Q9102" i="1"/>
  <c r="Q9103" i="1"/>
  <c r="Q9104" i="1"/>
  <c r="Q9105" i="1"/>
  <c r="Q9106" i="1"/>
  <c r="Q9107" i="1"/>
  <c r="Q9108" i="1"/>
  <c r="Q9109" i="1"/>
  <c r="Q9110" i="1"/>
  <c r="Q9111" i="1"/>
  <c r="Q9112" i="1"/>
  <c r="Q9113" i="1"/>
  <c r="Q9114" i="1"/>
  <c r="Q9115" i="1"/>
  <c r="Q9116" i="1"/>
  <c r="Q9117" i="1"/>
  <c r="Q9118" i="1"/>
  <c r="Q9119" i="1"/>
  <c r="Q9120" i="1"/>
  <c r="Q9121" i="1"/>
  <c r="Q9122" i="1"/>
  <c r="Q9123" i="1"/>
  <c r="Q9124" i="1"/>
  <c r="Q9125" i="1"/>
  <c r="Q9126" i="1"/>
  <c r="Q9127" i="1"/>
  <c r="Q9128" i="1"/>
  <c r="Q9129" i="1"/>
  <c r="Q9130" i="1"/>
  <c r="Q9131" i="1"/>
  <c r="Q9132" i="1"/>
  <c r="Q9133" i="1"/>
  <c r="Q9134" i="1"/>
  <c r="Q9135" i="1"/>
  <c r="Q9136" i="1"/>
  <c r="Q9137" i="1"/>
  <c r="Q9138" i="1"/>
  <c r="Q9139" i="1"/>
  <c r="Q9140" i="1"/>
  <c r="Q9141" i="1"/>
  <c r="Q9142" i="1"/>
  <c r="Q9143" i="1"/>
  <c r="Q9144" i="1"/>
  <c r="Q9145" i="1"/>
  <c r="Q9146" i="1"/>
  <c r="Q9147" i="1"/>
  <c r="Q9148" i="1"/>
  <c r="Q9149" i="1"/>
  <c r="Q9150" i="1"/>
  <c r="Q9151" i="1"/>
  <c r="Q9152" i="1"/>
  <c r="Q9153" i="1"/>
  <c r="Q9154" i="1"/>
  <c r="Q9155" i="1"/>
  <c r="Q9156" i="1"/>
  <c r="Q9157" i="1"/>
  <c r="Q9158" i="1"/>
  <c r="Q9159" i="1"/>
  <c r="Q9160" i="1"/>
  <c r="Q9161" i="1"/>
  <c r="Q9162" i="1"/>
  <c r="Q9163" i="1"/>
  <c r="Q9164" i="1"/>
  <c r="Q9165" i="1"/>
  <c r="Q9166" i="1"/>
  <c r="Q9167" i="1"/>
  <c r="Q9168" i="1"/>
  <c r="Q9169" i="1"/>
  <c r="Q9170" i="1"/>
  <c r="Q9171" i="1"/>
  <c r="Q9172" i="1"/>
  <c r="Q9173" i="1"/>
  <c r="Q9174" i="1"/>
  <c r="Q9175" i="1"/>
  <c r="Q9176" i="1"/>
  <c r="Q9177" i="1"/>
  <c r="Q9178" i="1"/>
  <c r="Q9179" i="1"/>
  <c r="Q9180" i="1"/>
  <c r="Q9181" i="1"/>
  <c r="Q9182" i="1"/>
  <c r="Q9183" i="1"/>
  <c r="Q9184" i="1"/>
  <c r="Q9185" i="1"/>
  <c r="Q9186" i="1"/>
  <c r="Q9187" i="1"/>
  <c r="Q9188" i="1"/>
  <c r="Q9189" i="1"/>
  <c r="Q9190" i="1"/>
  <c r="Q9191" i="1"/>
  <c r="Q9192" i="1"/>
  <c r="Q9193" i="1"/>
  <c r="Q9194" i="1"/>
  <c r="Q9195" i="1"/>
  <c r="Q9196" i="1"/>
  <c r="Q9197" i="1"/>
  <c r="Q9198" i="1"/>
  <c r="Q9199" i="1"/>
  <c r="Q9200" i="1"/>
  <c r="Q9201" i="1"/>
  <c r="Q9202" i="1"/>
  <c r="Q9203" i="1"/>
  <c r="Q9204" i="1"/>
  <c r="Q9205" i="1"/>
  <c r="Q9206" i="1"/>
  <c r="Q9207" i="1"/>
  <c r="Q9208" i="1"/>
  <c r="Q9209" i="1"/>
  <c r="Q9210" i="1"/>
  <c r="Q9211" i="1"/>
  <c r="Q9212" i="1"/>
  <c r="Q9213" i="1"/>
  <c r="Q9214" i="1"/>
  <c r="Q9215" i="1"/>
  <c r="Q9216" i="1"/>
  <c r="Q9217" i="1"/>
  <c r="Q9218" i="1"/>
  <c r="Q9219" i="1"/>
  <c r="Q9220" i="1"/>
  <c r="Q9221" i="1"/>
  <c r="Q9222" i="1"/>
  <c r="Q9223" i="1"/>
  <c r="Q9224" i="1"/>
  <c r="Q9225" i="1"/>
  <c r="Q9226" i="1"/>
  <c r="Q9227" i="1"/>
  <c r="Q9228" i="1"/>
  <c r="Q9229" i="1"/>
  <c r="Q9230" i="1"/>
  <c r="Q9231" i="1"/>
  <c r="Q9232" i="1"/>
  <c r="Q9233" i="1"/>
  <c r="Q9234" i="1"/>
  <c r="Q9235" i="1"/>
  <c r="Q9236" i="1"/>
  <c r="Q9237" i="1"/>
  <c r="Q9238" i="1"/>
  <c r="Q9239" i="1"/>
  <c r="Q9240" i="1"/>
  <c r="Q9241" i="1"/>
  <c r="Q9242" i="1"/>
  <c r="Q9243" i="1"/>
  <c r="Q9244" i="1"/>
  <c r="Q9245" i="1"/>
  <c r="Q9246" i="1"/>
  <c r="Q9247" i="1"/>
  <c r="Q9248" i="1"/>
  <c r="Q9249" i="1"/>
  <c r="Q9250" i="1"/>
  <c r="Q9251" i="1"/>
  <c r="Q9252" i="1"/>
  <c r="Q9253" i="1"/>
  <c r="Q9254" i="1"/>
  <c r="Q9255" i="1"/>
  <c r="Q9256" i="1"/>
  <c r="Q9257" i="1"/>
  <c r="Q9258" i="1"/>
  <c r="Q9259" i="1"/>
  <c r="Q9260" i="1"/>
  <c r="Q9261" i="1"/>
  <c r="Q9262" i="1"/>
  <c r="Q9263" i="1"/>
  <c r="Q9264" i="1"/>
  <c r="Q9265" i="1"/>
  <c r="Q9266" i="1"/>
  <c r="Q9267" i="1"/>
  <c r="Q9268" i="1"/>
  <c r="Q9269" i="1"/>
  <c r="Q9270" i="1"/>
  <c r="Q9271" i="1"/>
  <c r="Q9272" i="1"/>
  <c r="Q9273" i="1"/>
  <c r="Q9274" i="1"/>
  <c r="Q9275" i="1"/>
  <c r="Q9276" i="1"/>
  <c r="Q9277" i="1"/>
  <c r="Q9278" i="1"/>
  <c r="Q9279" i="1"/>
  <c r="Q9280" i="1"/>
  <c r="Q9281" i="1"/>
  <c r="Q9282" i="1"/>
  <c r="Q9283" i="1"/>
  <c r="Q9284" i="1"/>
  <c r="Q9285" i="1"/>
  <c r="Q9286" i="1"/>
  <c r="Q9287" i="1"/>
  <c r="Q9288" i="1"/>
  <c r="Q9289" i="1"/>
  <c r="Q9290" i="1"/>
  <c r="Q9291" i="1"/>
  <c r="Q9292" i="1"/>
  <c r="Q9293" i="1"/>
  <c r="Q9294" i="1"/>
  <c r="Q9295" i="1"/>
  <c r="Q9296" i="1"/>
  <c r="Q9297" i="1"/>
  <c r="Q9298" i="1"/>
  <c r="Q9299" i="1"/>
  <c r="Q9300" i="1"/>
  <c r="Q9301" i="1"/>
  <c r="Q9302" i="1"/>
  <c r="Q9303" i="1"/>
  <c r="Q9304" i="1"/>
  <c r="Q9305" i="1"/>
  <c r="Q9306" i="1"/>
  <c r="Q9307" i="1"/>
  <c r="Q9308" i="1"/>
  <c r="Q9309" i="1"/>
  <c r="Q9310" i="1"/>
  <c r="Q9311" i="1"/>
  <c r="Q9312" i="1"/>
  <c r="Q9313" i="1"/>
  <c r="Q9314" i="1"/>
  <c r="Q9315" i="1"/>
  <c r="Q9316" i="1"/>
  <c r="Q9317" i="1"/>
  <c r="Q9318" i="1"/>
  <c r="Q9319" i="1"/>
  <c r="Q9320" i="1"/>
  <c r="Q9321" i="1"/>
  <c r="Q9322" i="1"/>
  <c r="Q9323" i="1"/>
  <c r="Q9324" i="1"/>
  <c r="Q9325" i="1"/>
  <c r="Q9326" i="1"/>
  <c r="Q9327" i="1"/>
  <c r="Q9328" i="1"/>
  <c r="Q9329" i="1"/>
  <c r="Q9330" i="1"/>
  <c r="Q9331" i="1"/>
  <c r="Q9332" i="1"/>
  <c r="Q9333" i="1"/>
  <c r="Q9334" i="1"/>
  <c r="Q9335" i="1"/>
  <c r="Q9336" i="1"/>
  <c r="Q9337" i="1"/>
  <c r="Q9338" i="1"/>
  <c r="Q9339" i="1"/>
  <c r="Q9340" i="1"/>
  <c r="Q9341" i="1"/>
  <c r="Q9342" i="1"/>
  <c r="Q9343" i="1"/>
  <c r="Q9344" i="1"/>
  <c r="Q9345" i="1"/>
  <c r="Q9346" i="1"/>
  <c r="Q9347" i="1"/>
  <c r="Q9348" i="1"/>
  <c r="Q9349" i="1"/>
  <c r="Q9350" i="1"/>
  <c r="Q9351" i="1"/>
  <c r="Q9352" i="1"/>
  <c r="Q9353" i="1"/>
  <c r="Q9354" i="1"/>
  <c r="Q9355" i="1"/>
  <c r="Q9356" i="1"/>
  <c r="Q9357" i="1"/>
  <c r="Q9358" i="1"/>
  <c r="Q9359" i="1"/>
  <c r="Q9360" i="1"/>
  <c r="Q9361" i="1"/>
  <c r="Q9362" i="1"/>
  <c r="Q9363" i="1"/>
  <c r="Q9364" i="1"/>
  <c r="Q9365" i="1"/>
  <c r="Q9366" i="1"/>
  <c r="Q9367" i="1"/>
  <c r="Q9368" i="1"/>
  <c r="Q9369" i="1"/>
  <c r="Q9370" i="1"/>
  <c r="Q9371" i="1"/>
  <c r="Q9372" i="1"/>
  <c r="Q9373" i="1"/>
  <c r="Q9374" i="1"/>
  <c r="Q9375" i="1"/>
  <c r="Q9376" i="1"/>
  <c r="Q9377" i="1"/>
  <c r="Q9378" i="1"/>
  <c r="Q9379" i="1"/>
  <c r="Q9380" i="1"/>
  <c r="Q9381" i="1"/>
  <c r="Q9382" i="1"/>
  <c r="Q9383" i="1"/>
  <c r="Q9384" i="1"/>
  <c r="Q9385" i="1"/>
  <c r="Q9386" i="1"/>
  <c r="Q9387" i="1"/>
  <c r="Q9388" i="1"/>
  <c r="Q9389" i="1"/>
  <c r="Q9390" i="1"/>
  <c r="Q9391" i="1"/>
  <c r="Q9392" i="1"/>
  <c r="Q9393" i="1"/>
  <c r="Q9394" i="1"/>
  <c r="Q9395" i="1"/>
  <c r="Q9396" i="1"/>
  <c r="Q9397" i="1"/>
  <c r="Q9398" i="1"/>
  <c r="Q9399" i="1"/>
  <c r="Q9400" i="1"/>
  <c r="Q9401" i="1"/>
  <c r="Q9402" i="1"/>
  <c r="Q9403" i="1"/>
  <c r="Q9404" i="1"/>
  <c r="Q9405" i="1"/>
  <c r="Q9406" i="1"/>
  <c r="Q9407" i="1"/>
  <c r="Q9408" i="1"/>
  <c r="Q9409" i="1"/>
  <c r="Q9410" i="1"/>
  <c r="Q9411" i="1"/>
  <c r="Q9412" i="1"/>
  <c r="Q9413" i="1"/>
  <c r="Q9414" i="1"/>
  <c r="Q9415" i="1"/>
  <c r="Q9416" i="1"/>
  <c r="Q9417" i="1"/>
  <c r="Q9418" i="1"/>
  <c r="Q9419" i="1"/>
  <c r="Q9420" i="1"/>
  <c r="Q9421" i="1"/>
  <c r="Q9422" i="1"/>
  <c r="Q9423" i="1"/>
  <c r="Q9424" i="1"/>
  <c r="Q9425" i="1"/>
  <c r="Q9426" i="1"/>
  <c r="Q9427" i="1"/>
  <c r="Q9428" i="1"/>
  <c r="Q9429" i="1"/>
  <c r="Q9430" i="1"/>
  <c r="Q9431" i="1"/>
  <c r="Q9432" i="1"/>
  <c r="Q9433" i="1"/>
  <c r="Q9434" i="1"/>
  <c r="Q9435" i="1"/>
  <c r="Q9436" i="1"/>
  <c r="Q9437" i="1"/>
  <c r="Q9438" i="1"/>
  <c r="Q9439" i="1"/>
  <c r="Q9440" i="1"/>
  <c r="Q9441" i="1"/>
  <c r="Q9442" i="1"/>
  <c r="Q9443" i="1"/>
  <c r="Q9444" i="1"/>
  <c r="Q9445" i="1"/>
  <c r="Q9446" i="1"/>
  <c r="Q9447" i="1"/>
  <c r="Q9448" i="1"/>
  <c r="Q9449" i="1"/>
  <c r="Q9450" i="1"/>
  <c r="Q9451" i="1"/>
  <c r="Q9452" i="1"/>
  <c r="Q9453" i="1"/>
  <c r="Q9454" i="1"/>
  <c r="Q9455" i="1"/>
  <c r="Q9456" i="1"/>
  <c r="Q9457" i="1"/>
  <c r="Q9458" i="1"/>
  <c r="Q9459" i="1"/>
  <c r="Q9460" i="1"/>
  <c r="Q9461" i="1"/>
  <c r="Q9462" i="1"/>
  <c r="Q9463" i="1"/>
  <c r="Q9464" i="1"/>
  <c r="Q9465" i="1"/>
  <c r="Q9466" i="1"/>
  <c r="Q9467" i="1"/>
  <c r="Q9468" i="1"/>
  <c r="Q9469" i="1"/>
  <c r="Q9470" i="1"/>
  <c r="Q9471" i="1"/>
  <c r="Q9472" i="1"/>
  <c r="Q9473" i="1"/>
  <c r="Q9474" i="1"/>
  <c r="Q9475" i="1"/>
  <c r="Q9476" i="1"/>
  <c r="Q9477" i="1"/>
  <c r="Q9478" i="1"/>
  <c r="Q9479" i="1"/>
  <c r="Q9480" i="1"/>
  <c r="Q9481" i="1"/>
  <c r="Q9482" i="1"/>
  <c r="Q9483" i="1"/>
  <c r="Q9484" i="1"/>
  <c r="Q9485" i="1"/>
  <c r="Q9486" i="1"/>
  <c r="Q9487" i="1"/>
  <c r="Q9488" i="1"/>
  <c r="Q9489" i="1"/>
  <c r="Q9490" i="1"/>
  <c r="Q9491" i="1"/>
  <c r="Q9492" i="1"/>
  <c r="Q9493" i="1"/>
  <c r="Q9494" i="1"/>
  <c r="Q9495" i="1"/>
  <c r="Q9496" i="1"/>
  <c r="Q9497" i="1"/>
  <c r="Q9498" i="1"/>
  <c r="Q9499" i="1"/>
  <c r="Q9500" i="1"/>
  <c r="Q9501" i="1"/>
  <c r="Q9502" i="1"/>
  <c r="Q9503" i="1"/>
  <c r="Q9504" i="1"/>
  <c r="Q9505" i="1"/>
  <c r="Q9506" i="1"/>
  <c r="Q9507" i="1"/>
  <c r="Q9508" i="1"/>
  <c r="Q9509" i="1"/>
  <c r="Q9510" i="1"/>
  <c r="Q9511" i="1"/>
  <c r="Q9512" i="1"/>
  <c r="Q9513" i="1"/>
  <c r="Q9514" i="1"/>
  <c r="Q9515" i="1"/>
  <c r="Q9516" i="1"/>
  <c r="Q9517" i="1"/>
  <c r="Q9518" i="1"/>
  <c r="Q9519" i="1"/>
  <c r="Q9520" i="1"/>
  <c r="Q9521" i="1"/>
  <c r="Q9522" i="1"/>
  <c r="Q9523" i="1"/>
  <c r="Q9524" i="1"/>
  <c r="Q9525" i="1"/>
  <c r="Q9526" i="1"/>
  <c r="Q9527" i="1"/>
  <c r="Q9528" i="1"/>
  <c r="Q9529" i="1"/>
  <c r="Q9530" i="1"/>
  <c r="Q9531" i="1"/>
  <c r="Q9532" i="1"/>
  <c r="Q9533" i="1"/>
  <c r="Q9534" i="1"/>
  <c r="Q9535" i="1"/>
  <c r="Q9536" i="1"/>
  <c r="Q9537" i="1"/>
  <c r="Q9538" i="1"/>
  <c r="Q9539" i="1"/>
  <c r="Q9540" i="1"/>
  <c r="Q9541" i="1"/>
  <c r="Q9542" i="1"/>
  <c r="Q9543" i="1"/>
  <c r="Q9544" i="1"/>
  <c r="Q9545" i="1"/>
  <c r="Q9546" i="1"/>
  <c r="Q9547" i="1"/>
  <c r="Q9548" i="1"/>
  <c r="Q9549" i="1"/>
  <c r="Q9550" i="1"/>
  <c r="Q9551" i="1"/>
  <c r="Q9552" i="1"/>
  <c r="Q9553" i="1"/>
  <c r="Q9554" i="1"/>
  <c r="Q9555" i="1"/>
  <c r="Q9556" i="1"/>
  <c r="Q9557" i="1"/>
  <c r="Q9558" i="1"/>
  <c r="Q9559" i="1"/>
  <c r="Q9560" i="1"/>
  <c r="Q9561" i="1"/>
  <c r="Q9562" i="1"/>
  <c r="Q9563" i="1"/>
  <c r="Q9564" i="1"/>
  <c r="Q9565" i="1"/>
  <c r="Q9566" i="1"/>
  <c r="Q9567" i="1"/>
  <c r="Q9568" i="1"/>
  <c r="Q9569" i="1"/>
  <c r="Q9570" i="1"/>
  <c r="Q9571" i="1"/>
  <c r="Q9572" i="1"/>
  <c r="Q9573" i="1"/>
  <c r="Q9574" i="1"/>
  <c r="Q9575" i="1"/>
  <c r="Q9576" i="1"/>
  <c r="Q9577" i="1"/>
  <c r="Q9578" i="1"/>
  <c r="Q9579" i="1"/>
  <c r="Q9580" i="1"/>
  <c r="Q9581" i="1"/>
  <c r="Q9582" i="1"/>
  <c r="Q9583" i="1"/>
  <c r="Q9584" i="1"/>
  <c r="Q9585" i="1"/>
  <c r="Q9586" i="1"/>
  <c r="Q9587" i="1"/>
  <c r="Q9588" i="1"/>
  <c r="Q9589" i="1"/>
  <c r="Q9590" i="1"/>
  <c r="Q9591" i="1"/>
  <c r="Q9592" i="1"/>
  <c r="Q9593" i="1"/>
  <c r="Q9594" i="1"/>
  <c r="Q9595" i="1"/>
  <c r="Q9596" i="1"/>
  <c r="Q9597" i="1"/>
  <c r="Q9598" i="1"/>
  <c r="Q9599" i="1"/>
  <c r="Q9600" i="1"/>
  <c r="Q9601" i="1"/>
  <c r="Q9602" i="1"/>
  <c r="Q9603" i="1"/>
  <c r="Q9604" i="1"/>
  <c r="Q9605" i="1"/>
  <c r="Q9606" i="1"/>
  <c r="Q9607" i="1"/>
  <c r="Q9608" i="1"/>
  <c r="Q9609" i="1"/>
  <c r="Q9610" i="1"/>
  <c r="Q9611" i="1"/>
  <c r="Q9612" i="1"/>
  <c r="Q9613" i="1"/>
  <c r="Q9614" i="1"/>
  <c r="Q9615" i="1"/>
  <c r="Q9616" i="1"/>
  <c r="Q9617" i="1"/>
  <c r="Q9618" i="1"/>
  <c r="Q9619" i="1"/>
  <c r="Q9620" i="1"/>
  <c r="Q9621" i="1"/>
  <c r="Q9622" i="1"/>
  <c r="Q9623" i="1"/>
  <c r="Q9624" i="1"/>
  <c r="Q9625" i="1"/>
  <c r="Q9626" i="1"/>
  <c r="Q9627" i="1"/>
  <c r="Q9628" i="1"/>
  <c r="Q9629" i="1"/>
  <c r="Q9630" i="1"/>
  <c r="Q9631" i="1"/>
  <c r="Q9632" i="1"/>
  <c r="Q9633" i="1"/>
  <c r="Q9634" i="1"/>
  <c r="Q9635" i="1"/>
  <c r="Q9636" i="1"/>
  <c r="Q9637" i="1"/>
  <c r="Q9638" i="1"/>
  <c r="Q9639" i="1"/>
  <c r="Q9640" i="1"/>
  <c r="Q9641" i="1"/>
  <c r="Q9642" i="1"/>
  <c r="Q9643" i="1"/>
  <c r="Q9644" i="1"/>
  <c r="Q9645" i="1"/>
  <c r="Q9646" i="1"/>
  <c r="Q9647" i="1"/>
  <c r="Q9648" i="1"/>
  <c r="Q9649" i="1"/>
  <c r="Q9650" i="1"/>
  <c r="Q9651" i="1"/>
  <c r="Q9652" i="1"/>
  <c r="Q9653" i="1"/>
  <c r="Q9654" i="1"/>
  <c r="Q9655" i="1"/>
  <c r="Q9656" i="1"/>
  <c r="Q9657" i="1"/>
  <c r="Q9658" i="1"/>
  <c r="Q9659" i="1"/>
  <c r="Q9660" i="1"/>
  <c r="Q9661" i="1"/>
  <c r="Q9662" i="1"/>
  <c r="Q9663" i="1"/>
  <c r="Q9664" i="1"/>
  <c r="Q9665" i="1"/>
  <c r="Q9666" i="1"/>
  <c r="Q9667" i="1"/>
  <c r="Q9668" i="1"/>
  <c r="Q9669" i="1"/>
  <c r="Q9670" i="1"/>
  <c r="Q9671" i="1"/>
  <c r="Q9672" i="1"/>
  <c r="Q9673" i="1"/>
  <c r="Q9674" i="1"/>
  <c r="Q9675" i="1"/>
  <c r="Q9676" i="1"/>
  <c r="Q9677" i="1"/>
  <c r="Q9678" i="1"/>
  <c r="Q9679" i="1"/>
  <c r="Q9680" i="1"/>
  <c r="Q9681" i="1"/>
  <c r="Q9682" i="1"/>
  <c r="Q9683" i="1"/>
  <c r="Q9684" i="1"/>
  <c r="Q9685" i="1"/>
  <c r="Q9686" i="1"/>
  <c r="Q9687" i="1"/>
  <c r="Q9688" i="1"/>
  <c r="Q9689" i="1"/>
  <c r="Q9690" i="1"/>
  <c r="Q9691" i="1"/>
  <c r="Q9692" i="1"/>
  <c r="Q9693" i="1"/>
  <c r="Q9694" i="1"/>
  <c r="Q9695" i="1"/>
  <c r="Q9696" i="1"/>
  <c r="Q9697" i="1"/>
  <c r="Q9698" i="1"/>
  <c r="Q9699" i="1"/>
  <c r="Q9700" i="1"/>
  <c r="Q9701" i="1"/>
  <c r="Q9702" i="1"/>
  <c r="Q9703" i="1"/>
  <c r="Q9704" i="1"/>
  <c r="Q9705" i="1"/>
  <c r="Q9706" i="1"/>
  <c r="Q9707" i="1"/>
  <c r="Q9708" i="1"/>
  <c r="Q9709" i="1"/>
  <c r="Q9710" i="1"/>
  <c r="Q9711" i="1"/>
  <c r="Q9712" i="1"/>
  <c r="Q9713" i="1"/>
  <c r="Q9714" i="1"/>
  <c r="Q9715" i="1"/>
  <c r="Q9716" i="1"/>
  <c r="Q9717" i="1"/>
  <c r="Q9718" i="1"/>
  <c r="Q9719" i="1"/>
  <c r="Q9720" i="1"/>
  <c r="Q9721" i="1"/>
  <c r="Q9722" i="1"/>
  <c r="Q9723" i="1"/>
  <c r="Q9724" i="1"/>
  <c r="Q9725" i="1"/>
  <c r="Q9726" i="1"/>
  <c r="Q9727" i="1"/>
  <c r="Q9728" i="1"/>
  <c r="Q9729" i="1"/>
  <c r="Q9730" i="1"/>
  <c r="Q9731" i="1"/>
  <c r="Q9732" i="1"/>
  <c r="Q9733" i="1"/>
  <c r="Q9734" i="1"/>
  <c r="Q9735" i="1"/>
  <c r="Q9736" i="1"/>
  <c r="Q9737" i="1"/>
  <c r="Q9738" i="1"/>
  <c r="Q9739" i="1"/>
  <c r="Q9740" i="1"/>
  <c r="Q9741" i="1"/>
  <c r="Q9742" i="1"/>
  <c r="Q9743" i="1"/>
  <c r="Q9744" i="1"/>
  <c r="Q9745" i="1"/>
  <c r="Q9746" i="1"/>
  <c r="Q9747" i="1"/>
  <c r="Q9748" i="1"/>
  <c r="Q9749" i="1"/>
  <c r="Q9750" i="1"/>
  <c r="Q9751" i="1"/>
  <c r="Q9752" i="1"/>
  <c r="Q9753" i="1"/>
  <c r="Q9754" i="1"/>
  <c r="Q9755" i="1"/>
  <c r="Q9756" i="1"/>
  <c r="Q9757" i="1"/>
  <c r="Q9758" i="1"/>
  <c r="Q9759" i="1"/>
  <c r="Q9760" i="1"/>
  <c r="Q9761" i="1"/>
  <c r="Q9762" i="1"/>
  <c r="Q9763" i="1"/>
  <c r="Q9764" i="1"/>
  <c r="Q9765" i="1"/>
  <c r="Q9766" i="1"/>
  <c r="Q9767" i="1"/>
  <c r="Q9768" i="1"/>
  <c r="Q9769" i="1"/>
  <c r="Q9770" i="1"/>
  <c r="Q9771" i="1"/>
  <c r="Q9772" i="1"/>
  <c r="Q9773" i="1"/>
  <c r="Q9774" i="1"/>
  <c r="Q9775" i="1"/>
  <c r="Q9776" i="1"/>
  <c r="Q9777" i="1"/>
  <c r="Q9778" i="1"/>
  <c r="Q9779" i="1"/>
  <c r="Q9780" i="1"/>
  <c r="Q9781" i="1"/>
  <c r="Q9782" i="1"/>
  <c r="Q9783" i="1"/>
  <c r="Q9784" i="1"/>
  <c r="Q9785" i="1"/>
  <c r="Q9786" i="1"/>
  <c r="Q9787" i="1"/>
  <c r="Q9788" i="1"/>
  <c r="Q9789" i="1"/>
  <c r="Q9790" i="1"/>
  <c r="Q9791" i="1"/>
  <c r="Q9792" i="1"/>
  <c r="Q9793" i="1"/>
  <c r="Q9794" i="1"/>
  <c r="Q9795" i="1"/>
  <c r="Q9796" i="1"/>
  <c r="Q9797" i="1"/>
  <c r="Q9798" i="1"/>
  <c r="Q9799" i="1"/>
  <c r="Q9800" i="1"/>
  <c r="Q9801" i="1"/>
  <c r="Q9802" i="1"/>
  <c r="Q9803" i="1"/>
  <c r="Q9804" i="1"/>
  <c r="Q9805" i="1"/>
  <c r="Q9806" i="1"/>
  <c r="Q9807" i="1"/>
  <c r="Q9808" i="1"/>
  <c r="Q9809" i="1"/>
  <c r="Q9810" i="1"/>
  <c r="Q9811" i="1"/>
  <c r="Q9812" i="1"/>
  <c r="Q9813" i="1"/>
  <c r="Q9814" i="1"/>
  <c r="Q9815" i="1"/>
  <c r="Q9816" i="1"/>
  <c r="Q9817" i="1"/>
  <c r="Q9818" i="1"/>
  <c r="Q9819" i="1"/>
  <c r="Q9820" i="1"/>
  <c r="Q9821" i="1"/>
  <c r="Q9822" i="1"/>
  <c r="Q9823" i="1"/>
  <c r="Q9824" i="1"/>
  <c r="Q9825" i="1"/>
  <c r="Q9826" i="1"/>
  <c r="Q9827" i="1"/>
  <c r="Q9828" i="1"/>
  <c r="Q9829" i="1"/>
  <c r="Q9830" i="1"/>
  <c r="Q9831" i="1"/>
  <c r="Q9832" i="1"/>
  <c r="Q9833" i="1"/>
  <c r="Q9834" i="1"/>
  <c r="Q9835" i="1"/>
  <c r="Q9836" i="1"/>
  <c r="Q9837" i="1"/>
  <c r="Q9838" i="1"/>
  <c r="Q9839" i="1"/>
  <c r="Q9840" i="1"/>
  <c r="Q9841" i="1"/>
  <c r="Q9842" i="1"/>
  <c r="Q9843" i="1"/>
  <c r="Q9844" i="1"/>
  <c r="Q9845" i="1"/>
  <c r="Q9846" i="1"/>
  <c r="Q9847" i="1"/>
  <c r="Q9848" i="1"/>
  <c r="Q9849" i="1"/>
  <c r="Q9850" i="1"/>
  <c r="Q9851" i="1"/>
  <c r="Q9852" i="1"/>
  <c r="Q9853" i="1"/>
  <c r="Q9854" i="1"/>
  <c r="Q9855" i="1"/>
  <c r="Q9856" i="1"/>
  <c r="Q9857" i="1"/>
  <c r="Q9858" i="1"/>
  <c r="Q9859" i="1"/>
  <c r="Q9860" i="1"/>
  <c r="Q9861" i="1"/>
  <c r="Q9862" i="1"/>
  <c r="Q9863" i="1"/>
  <c r="Q9864" i="1"/>
  <c r="Q9865" i="1"/>
  <c r="Q9866" i="1"/>
  <c r="Q9867" i="1"/>
  <c r="Q9868" i="1"/>
  <c r="Q9869" i="1"/>
  <c r="Q9870" i="1"/>
  <c r="Q9871" i="1"/>
  <c r="Q9872" i="1"/>
  <c r="Q9873" i="1"/>
  <c r="Q9874" i="1"/>
  <c r="Q9875" i="1"/>
  <c r="Q9876" i="1"/>
  <c r="Q9877" i="1"/>
  <c r="Q9878" i="1"/>
  <c r="Q9879" i="1"/>
  <c r="Q9880" i="1"/>
  <c r="Q9881" i="1"/>
  <c r="Q9882" i="1"/>
  <c r="Q9883" i="1"/>
  <c r="Q9884" i="1"/>
  <c r="Q9885" i="1"/>
  <c r="Q9886" i="1"/>
  <c r="Q9887" i="1"/>
  <c r="Q9888" i="1"/>
  <c r="Q9889" i="1"/>
  <c r="Q9890" i="1"/>
  <c r="Q9891" i="1"/>
  <c r="Q9892" i="1"/>
  <c r="Q9893" i="1"/>
  <c r="Q9894" i="1"/>
  <c r="Q9895" i="1"/>
  <c r="Q9896" i="1"/>
  <c r="Q9897" i="1"/>
  <c r="Q9898" i="1"/>
  <c r="Q9899" i="1"/>
  <c r="Q9900" i="1"/>
  <c r="Q9901" i="1"/>
  <c r="Q9902" i="1"/>
  <c r="Q9903" i="1"/>
  <c r="Q9904" i="1"/>
  <c r="Q9905" i="1"/>
  <c r="Q9906" i="1"/>
  <c r="Q9907" i="1"/>
  <c r="Q9908" i="1"/>
  <c r="Q9909" i="1"/>
  <c r="Q9910" i="1"/>
  <c r="Q9911" i="1"/>
  <c r="Q9912" i="1"/>
  <c r="Q9913" i="1"/>
  <c r="Q9914" i="1"/>
  <c r="Q9915" i="1"/>
  <c r="Q9916" i="1"/>
  <c r="Q9917" i="1"/>
  <c r="Q9918" i="1"/>
  <c r="Q9919" i="1"/>
  <c r="Q9920" i="1"/>
  <c r="Q9921" i="1"/>
  <c r="Q9922" i="1"/>
  <c r="Q9923" i="1"/>
  <c r="Q9924" i="1"/>
  <c r="Q9925" i="1"/>
  <c r="Q9926" i="1"/>
  <c r="Q9927" i="1"/>
  <c r="Q9928" i="1"/>
  <c r="Q9929" i="1"/>
  <c r="Q9930" i="1"/>
  <c r="Q9931" i="1"/>
  <c r="Q9932" i="1"/>
  <c r="Q9933" i="1"/>
  <c r="Q9934" i="1"/>
  <c r="Q9935" i="1"/>
  <c r="Q9936" i="1"/>
  <c r="Q9937" i="1"/>
  <c r="Q9938" i="1"/>
  <c r="Q9939" i="1"/>
  <c r="Q9940" i="1"/>
  <c r="Q9941" i="1"/>
  <c r="Q9942" i="1"/>
  <c r="Q9943" i="1"/>
  <c r="Q9944" i="1"/>
  <c r="Q9945" i="1"/>
  <c r="Q9946" i="1"/>
  <c r="Q9947" i="1"/>
  <c r="Q9948" i="1"/>
  <c r="Q9949" i="1"/>
  <c r="Q9950" i="1"/>
  <c r="Q9951" i="1"/>
  <c r="Q9952" i="1"/>
  <c r="Q9953" i="1"/>
  <c r="Q9954" i="1"/>
  <c r="Q9955" i="1"/>
  <c r="Q9956" i="1"/>
  <c r="Q9957" i="1"/>
  <c r="Q9958" i="1"/>
  <c r="Q9959" i="1"/>
  <c r="Q9960" i="1"/>
  <c r="Q9961" i="1"/>
  <c r="Q9962" i="1"/>
  <c r="Q9963" i="1"/>
  <c r="Q9964" i="1"/>
  <c r="Q9965" i="1"/>
  <c r="Q9966" i="1"/>
  <c r="Q9967" i="1"/>
  <c r="Q9968" i="1"/>
  <c r="Q9969" i="1"/>
  <c r="Q9970" i="1"/>
  <c r="Q9971" i="1"/>
  <c r="Q9972" i="1"/>
  <c r="Q9973" i="1"/>
  <c r="Q9974" i="1"/>
  <c r="Q9975" i="1"/>
  <c r="Q9976" i="1"/>
  <c r="Q9977" i="1"/>
  <c r="Q9978" i="1"/>
  <c r="Q9979" i="1"/>
  <c r="Q9980" i="1"/>
  <c r="Q9981" i="1"/>
  <c r="Q9982" i="1"/>
  <c r="Q9983" i="1"/>
  <c r="Q9984" i="1"/>
  <c r="Q9985" i="1"/>
  <c r="Q9986" i="1"/>
  <c r="Q9987" i="1"/>
  <c r="Q9988" i="1"/>
  <c r="Q9989" i="1"/>
  <c r="Q9990" i="1"/>
  <c r="Q9991" i="1"/>
  <c r="Q9992" i="1"/>
  <c r="Q9993" i="1"/>
  <c r="Q9994" i="1"/>
  <c r="Q9995" i="1"/>
  <c r="Q9996" i="1"/>
  <c r="Q9997" i="1"/>
  <c r="Q9998" i="1"/>
  <c r="Q9999" i="1"/>
  <c r="Q10000" i="1"/>
  <c r="Q10001" i="1"/>
  <c r="Q10002" i="1"/>
  <c r="Q10003" i="1"/>
  <c r="Q10004" i="1"/>
  <c r="Q10005" i="1"/>
  <c r="Q10006" i="1"/>
  <c r="Q10007" i="1"/>
  <c r="Q10008" i="1"/>
  <c r="Q10009" i="1"/>
  <c r="Q10010" i="1"/>
  <c r="Q10011" i="1"/>
  <c r="Q10012" i="1"/>
  <c r="Q10013" i="1"/>
  <c r="Q10014" i="1"/>
  <c r="Q10015" i="1"/>
  <c r="Q10016" i="1"/>
  <c r="Q10017" i="1"/>
  <c r="Q10018" i="1"/>
  <c r="Q10019" i="1"/>
  <c r="Q10020" i="1"/>
  <c r="Q10021" i="1"/>
  <c r="Q10022" i="1"/>
  <c r="Q10023" i="1"/>
  <c r="Q10024" i="1"/>
  <c r="Q10025" i="1"/>
  <c r="Q10026" i="1"/>
  <c r="Q10027" i="1"/>
  <c r="Q10028" i="1"/>
  <c r="Q10029" i="1"/>
  <c r="Q10030" i="1"/>
  <c r="Q10031" i="1"/>
  <c r="Q10032" i="1"/>
  <c r="Q10033" i="1"/>
  <c r="Q10034" i="1"/>
  <c r="Q10035" i="1"/>
  <c r="Q10036" i="1"/>
  <c r="Q10037" i="1"/>
  <c r="Q10038" i="1"/>
  <c r="Q10039" i="1"/>
  <c r="Q10040" i="1"/>
  <c r="Q10041" i="1"/>
  <c r="Q10042" i="1"/>
  <c r="Q10043" i="1"/>
  <c r="Q10044" i="1"/>
  <c r="Q10045" i="1"/>
  <c r="Q10046" i="1"/>
  <c r="Q10047" i="1"/>
  <c r="Q10048" i="1"/>
  <c r="Q10049" i="1"/>
  <c r="Q10050" i="1"/>
  <c r="Q10051" i="1"/>
  <c r="Q10052" i="1"/>
  <c r="Q10053" i="1"/>
  <c r="Q10054" i="1"/>
  <c r="Q10055" i="1"/>
  <c r="Q10056" i="1"/>
  <c r="Q10057" i="1"/>
  <c r="Q10058" i="1"/>
  <c r="Q10059" i="1"/>
  <c r="Q10060" i="1"/>
  <c r="Q10061" i="1"/>
  <c r="Q10062" i="1"/>
  <c r="Q10063" i="1"/>
  <c r="Q10064" i="1"/>
  <c r="Q10065" i="1"/>
  <c r="Q10066" i="1"/>
  <c r="Q10067" i="1"/>
  <c r="Q10068" i="1"/>
  <c r="Q10069" i="1"/>
  <c r="Q10070" i="1"/>
  <c r="Q10071" i="1"/>
  <c r="Q10072" i="1"/>
  <c r="Q10073" i="1"/>
  <c r="Q10074" i="1"/>
  <c r="Q10075" i="1"/>
  <c r="Q10076" i="1"/>
  <c r="Q10077" i="1"/>
  <c r="Q10078" i="1"/>
  <c r="Q10079" i="1"/>
  <c r="Q10080" i="1"/>
  <c r="Q10081" i="1"/>
  <c r="Q10082" i="1"/>
  <c r="Q10083" i="1"/>
  <c r="Q10084" i="1"/>
  <c r="Q10085" i="1"/>
  <c r="Q10086" i="1"/>
  <c r="Q10087" i="1"/>
  <c r="Q10088" i="1"/>
  <c r="Q10089" i="1"/>
  <c r="Q10090" i="1"/>
  <c r="Q10091" i="1"/>
  <c r="Q10092" i="1"/>
  <c r="Q10093" i="1"/>
  <c r="Q10094" i="1"/>
  <c r="Q10095" i="1"/>
  <c r="Q10096" i="1"/>
  <c r="Q10097" i="1"/>
  <c r="Q10098" i="1"/>
  <c r="Q10099" i="1"/>
  <c r="Q10100" i="1"/>
  <c r="Q10101" i="1"/>
  <c r="Q10102" i="1"/>
  <c r="Q10103" i="1"/>
  <c r="Q10104" i="1"/>
  <c r="Q10105" i="1"/>
  <c r="Q10106" i="1"/>
  <c r="Q10107" i="1"/>
  <c r="Q10108" i="1"/>
  <c r="Q10109" i="1"/>
  <c r="Q10110" i="1"/>
  <c r="Q10111" i="1"/>
  <c r="Q10112" i="1"/>
  <c r="Q10113" i="1"/>
  <c r="Q10114" i="1"/>
  <c r="Q10115" i="1"/>
  <c r="Q10116" i="1"/>
  <c r="Q10117" i="1"/>
  <c r="Q10118" i="1"/>
  <c r="Q10119" i="1"/>
  <c r="Q10120" i="1"/>
  <c r="Q10121" i="1"/>
  <c r="Q10122" i="1"/>
  <c r="Q10123" i="1"/>
  <c r="Q10124" i="1"/>
  <c r="Q10125" i="1"/>
  <c r="Q10126" i="1"/>
  <c r="Q10127" i="1"/>
  <c r="Q10128" i="1"/>
  <c r="Q10129" i="1"/>
  <c r="Q10130" i="1"/>
  <c r="Q10131" i="1"/>
  <c r="Q10132" i="1"/>
  <c r="Q10133" i="1"/>
  <c r="Q10134" i="1"/>
  <c r="Q10135" i="1"/>
  <c r="Q10136" i="1"/>
  <c r="Q10137" i="1"/>
  <c r="Q10138" i="1"/>
  <c r="Q10139" i="1"/>
  <c r="Q10140" i="1"/>
  <c r="Q10141" i="1"/>
  <c r="Q10142" i="1"/>
  <c r="Q10143" i="1"/>
  <c r="Q10144" i="1"/>
  <c r="Q10145" i="1"/>
  <c r="Q10146" i="1"/>
  <c r="Q10147" i="1"/>
  <c r="Q10148" i="1"/>
  <c r="Q10149" i="1"/>
  <c r="Q10150" i="1"/>
  <c r="Q10151" i="1"/>
  <c r="Q10152" i="1"/>
  <c r="Q10153" i="1"/>
  <c r="Q10154" i="1"/>
  <c r="Q10155" i="1"/>
  <c r="Q10156" i="1"/>
  <c r="Q10157" i="1"/>
  <c r="Q10158" i="1"/>
  <c r="Q10159" i="1"/>
  <c r="Q10160" i="1"/>
  <c r="Q10161" i="1"/>
  <c r="Q10162" i="1"/>
  <c r="Q10163" i="1"/>
  <c r="Q10164" i="1"/>
  <c r="Q10165" i="1"/>
  <c r="Q10166" i="1"/>
  <c r="Q10167" i="1"/>
  <c r="Q10168" i="1"/>
  <c r="Q10169" i="1"/>
  <c r="Q10170" i="1"/>
  <c r="Q10171" i="1"/>
  <c r="Q10172" i="1"/>
  <c r="Q10173" i="1"/>
  <c r="Q10174" i="1"/>
  <c r="Q10175" i="1"/>
  <c r="Q10176" i="1"/>
  <c r="Q10177" i="1"/>
  <c r="Q10178" i="1"/>
  <c r="Q10179" i="1"/>
  <c r="Q10180" i="1"/>
  <c r="Q10181" i="1"/>
  <c r="Q10182" i="1"/>
  <c r="Q10183" i="1"/>
  <c r="Q10184" i="1"/>
  <c r="Q10185" i="1"/>
  <c r="Q10186" i="1"/>
  <c r="Q10187" i="1"/>
  <c r="Q10188" i="1"/>
  <c r="Q10189" i="1"/>
  <c r="Q10190" i="1"/>
  <c r="Q10191" i="1"/>
  <c r="Q10192" i="1"/>
  <c r="Q10193" i="1"/>
  <c r="Q10194" i="1"/>
  <c r="Q10195" i="1"/>
  <c r="Q10196" i="1"/>
  <c r="Q10197" i="1"/>
  <c r="Q10198" i="1"/>
  <c r="Q10199" i="1"/>
  <c r="Q10200" i="1"/>
  <c r="Q10201" i="1"/>
  <c r="Q10202" i="1"/>
  <c r="Q10203" i="1"/>
  <c r="Q10204" i="1"/>
  <c r="Q10205" i="1"/>
  <c r="Q10206" i="1"/>
  <c r="Q10207" i="1"/>
  <c r="Q10208" i="1"/>
  <c r="Q10209" i="1"/>
  <c r="Q10210" i="1"/>
  <c r="Q10211" i="1"/>
  <c r="Q10212" i="1"/>
  <c r="Q10213" i="1"/>
  <c r="Q10214" i="1"/>
  <c r="Q10215" i="1"/>
  <c r="Q10216" i="1"/>
  <c r="Q10217" i="1"/>
  <c r="Q10218" i="1"/>
  <c r="Q10219" i="1"/>
  <c r="Q10220" i="1"/>
  <c r="Q10221" i="1"/>
  <c r="Q10222" i="1"/>
  <c r="Q10223" i="1"/>
  <c r="Q10224" i="1"/>
  <c r="Q10225" i="1"/>
  <c r="Q10226" i="1"/>
  <c r="Q10227" i="1"/>
  <c r="Q10228" i="1"/>
  <c r="Q10229" i="1"/>
  <c r="Q10230" i="1"/>
  <c r="Q10231" i="1"/>
  <c r="Q10232" i="1"/>
  <c r="Q10233" i="1"/>
  <c r="Q10234" i="1"/>
  <c r="Q10235" i="1"/>
  <c r="Q10236" i="1"/>
  <c r="Q10237" i="1"/>
  <c r="Q10238" i="1"/>
  <c r="Q10239" i="1"/>
  <c r="Q10240" i="1"/>
  <c r="Q10241" i="1"/>
  <c r="Q10242" i="1"/>
  <c r="Q10243" i="1"/>
  <c r="Q10244" i="1"/>
  <c r="Q10245" i="1"/>
  <c r="Q10246" i="1"/>
  <c r="Q10247" i="1"/>
  <c r="Q10248" i="1"/>
  <c r="Q10249" i="1"/>
  <c r="Q10250" i="1"/>
  <c r="Q10251" i="1"/>
  <c r="Q10252" i="1"/>
  <c r="Q10253" i="1"/>
  <c r="Q10254" i="1"/>
  <c r="Q10255" i="1"/>
  <c r="Q10256" i="1"/>
  <c r="Q10257" i="1"/>
  <c r="Q10258" i="1"/>
  <c r="Q10259" i="1"/>
  <c r="Q10260" i="1"/>
  <c r="Q10261" i="1"/>
  <c r="Q10262" i="1"/>
  <c r="Q10263" i="1"/>
  <c r="Q10264" i="1"/>
  <c r="Q10265" i="1"/>
  <c r="Q10266" i="1"/>
  <c r="Q10267" i="1"/>
  <c r="Q10268" i="1"/>
  <c r="Q10269" i="1"/>
  <c r="Q10270" i="1"/>
  <c r="Q10271" i="1"/>
  <c r="Q10272" i="1"/>
  <c r="Q10273" i="1"/>
  <c r="Q10274" i="1"/>
  <c r="Q10275" i="1"/>
  <c r="Q10276" i="1"/>
  <c r="Q10277" i="1"/>
  <c r="Q10278" i="1"/>
  <c r="Q10279" i="1"/>
  <c r="Q10280" i="1"/>
  <c r="Q10281" i="1"/>
  <c r="Q10282" i="1"/>
  <c r="Q10283" i="1"/>
  <c r="Q10284" i="1"/>
  <c r="Q10285" i="1"/>
  <c r="Q10286" i="1"/>
  <c r="Q10287" i="1"/>
  <c r="Q10288" i="1"/>
  <c r="Q10289" i="1"/>
  <c r="Q10290" i="1"/>
  <c r="Q10291" i="1"/>
  <c r="Q10292" i="1"/>
  <c r="Q10293" i="1"/>
  <c r="Q10294" i="1"/>
  <c r="Q10295" i="1"/>
  <c r="Q10296" i="1"/>
  <c r="Q10297" i="1"/>
  <c r="Q10298" i="1"/>
  <c r="Q10299" i="1"/>
  <c r="Q10300" i="1"/>
  <c r="Q10301" i="1"/>
  <c r="Q10302" i="1"/>
  <c r="Q10303" i="1"/>
  <c r="Q10304" i="1"/>
  <c r="Q10305" i="1"/>
  <c r="Q10306" i="1"/>
  <c r="Q10307" i="1"/>
  <c r="Q10308" i="1"/>
  <c r="Q10309" i="1"/>
  <c r="Q10310" i="1"/>
  <c r="Q10311" i="1"/>
  <c r="Q10312" i="1"/>
  <c r="Q10313" i="1"/>
  <c r="Q10314" i="1"/>
  <c r="Q10315" i="1"/>
  <c r="Q10316" i="1"/>
  <c r="Q10317" i="1"/>
  <c r="Q10318" i="1"/>
  <c r="Q10319" i="1"/>
  <c r="Q10320" i="1"/>
  <c r="Q10321" i="1"/>
  <c r="Q10322" i="1"/>
  <c r="Q10323" i="1"/>
  <c r="Q10324" i="1"/>
  <c r="Q10325" i="1"/>
  <c r="Q10326" i="1"/>
  <c r="Q10327" i="1"/>
  <c r="Q10328" i="1"/>
  <c r="Q10329" i="1"/>
  <c r="Q10330" i="1"/>
  <c r="Q10331" i="1"/>
  <c r="Q10332" i="1"/>
  <c r="Q10333" i="1"/>
  <c r="Q10334" i="1"/>
  <c r="Q10335" i="1"/>
  <c r="Q10336" i="1"/>
  <c r="Q10337" i="1"/>
  <c r="Q10338" i="1"/>
  <c r="Q10339" i="1"/>
  <c r="Q10340" i="1"/>
  <c r="Q10341" i="1"/>
  <c r="Q10342" i="1"/>
  <c r="Q10343" i="1"/>
  <c r="Q10344" i="1"/>
  <c r="Q10345" i="1"/>
  <c r="Q10346" i="1"/>
  <c r="Q10347" i="1"/>
  <c r="Q10348" i="1"/>
  <c r="Q10349" i="1"/>
  <c r="Q10350" i="1"/>
  <c r="Q10351" i="1"/>
  <c r="Q10352" i="1"/>
  <c r="Q10353" i="1"/>
  <c r="Q10354" i="1"/>
  <c r="Q10355" i="1"/>
  <c r="Q10356" i="1"/>
  <c r="Q10357" i="1"/>
  <c r="Q10358" i="1"/>
  <c r="Q10359" i="1"/>
  <c r="Q10360" i="1"/>
  <c r="Q10361" i="1"/>
  <c r="Q10362" i="1"/>
  <c r="Q10363" i="1"/>
  <c r="Q10364" i="1"/>
  <c r="Q10365" i="1"/>
  <c r="Q10366" i="1"/>
  <c r="Q10367" i="1"/>
  <c r="Q10368" i="1"/>
  <c r="Q10369" i="1"/>
  <c r="Q10370" i="1"/>
  <c r="Q10371" i="1"/>
  <c r="Q10372" i="1"/>
  <c r="Q10373" i="1"/>
  <c r="Q10374" i="1"/>
  <c r="Q10375" i="1"/>
  <c r="Q10376" i="1"/>
  <c r="Q10377" i="1"/>
  <c r="Q10378" i="1"/>
  <c r="Q10379" i="1"/>
  <c r="Q10380" i="1"/>
  <c r="Q10381" i="1"/>
  <c r="Q10382" i="1"/>
  <c r="Q10383" i="1"/>
  <c r="Q10384" i="1"/>
  <c r="Q10385" i="1"/>
  <c r="Q10386" i="1"/>
  <c r="Q10387" i="1"/>
  <c r="Q10388" i="1"/>
  <c r="Q10389" i="1"/>
  <c r="Q10390" i="1"/>
  <c r="Q10391" i="1"/>
  <c r="Q10392" i="1"/>
  <c r="Q10393" i="1"/>
  <c r="Q10394" i="1"/>
  <c r="Q10395" i="1"/>
  <c r="Q10396" i="1"/>
  <c r="Q10397" i="1"/>
  <c r="Q10398" i="1"/>
  <c r="Q10399" i="1"/>
  <c r="Q10400" i="1"/>
  <c r="Q10401" i="1"/>
  <c r="Q10402" i="1"/>
  <c r="Q10403" i="1"/>
  <c r="Q10404" i="1"/>
  <c r="Q10405" i="1"/>
  <c r="Q10406" i="1"/>
  <c r="Q10407" i="1"/>
  <c r="Q10408" i="1"/>
  <c r="Q10409" i="1"/>
  <c r="Q10410" i="1"/>
  <c r="Q10411" i="1"/>
  <c r="Q10412" i="1"/>
  <c r="Q10413" i="1"/>
  <c r="Q10414" i="1"/>
  <c r="Q10415" i="1"/>
  <c r="Q10416" i="1"/>
  <c r="Q10417" i="1"/>
  <c r="Q10418" i="1"/>
  <c r="Q10419" i="1"/>
  <c r="Q10420" i="1"/>
  <c r="Q10421" i="1"/>
  <c r="Q10422" i="1"/>
  <c r="Q10423" i="1"/>
  <c r="Q10424" i="1"/>
  <c r="Q10425" i="1"/>
  <c r="Q10426" i="1"/>
  <c r="Q10427" i="1"/>
  <c r="Q10428" i="1"/>
  <c r="Q10429" i="1"/>
  <c r="Q10430" i="1"/>
  <c r="Q10431" i="1"/>
  <c r="Q10432" i="1"/>
  <c r="Q10433" i="1"/>
  <c r="Q10434" i="1"/>
  <c r="Q10435" i="1"/>
  <c r="Q10436" i="1"/>
  <c r="Q10437" i="1"/>
  <c r="Q10438" i="1"/>
  <c r="Q10439" i="1"/>
  <c r="Q10440" i="1"/>
  <c r="Q10441" i="1"/>
  <c r="Q10442" i="1"/>
  <c r="Q10443" i="1"/>
  <c r="Q10444" i="1"/>
  <c r="Q10445" i="1"/>
  <c r="Q10446" i="1"/>
  <c r="Q10447" i="1"/>
  <c r="Q10448" i="1"/>
  <c r="Q10449" i="1"/>
  <c r="Q10450" i="1"/>
  <c r="Q10451" i="1"/>
  <c r="Q10452" i="1"/>
  <c r="Q10453" i="1"/>
  <c r="Q10454" i="1"/>
  <c r="Q10455" i="1"/>
  <c r="Q10456" i="1"/>
  <c r="Q10457" i="1"/>
  <c r="Q10458" i="1"/>
  <c r="Q10459" i="1"/>
  <c r="Q10460" i="1"/>
  <c r="Q10461" i="1"/>
  <c r="Q10462" i="1"/>
  <c r="Q10463" i="1"/>
  <c r="Q10464" i="1"/>
  <c r="Q10465" i="1"/>
  <c r="Q10466" i="1"/>
  <c r="Q10467" i="1"/>
  <c r="Q10468" i="1"/>
  <c r="Q10469" i="1"/>
  <c r="Q10470" i="1"/>
  <c r="Q10471" i="1"/>
  <c r="Q10472" i="1"/>
  <c r="Q10473" i="1"/>
  <c r="Q10474" i="1"/>
  <c r="Q10475" i="1"/>
  <c r="Q10476" i="1"/>
  <c r="Q10477" i="1"/>
  <c r="Q10478" i="1"/>
  <c r="Q10479" i="1"/>
  <c r="Q10480" i="1"/>
  <c r="Q10481" i="1"/>
  <c r="Q10482" i="1"/>
  <c r="Q10483" i="1"/>
  <c r="Q10484" i="1"/>
  <c r="Q10485" i="1"/>
  <c r="Q10486" i="1"/>
  <c r="Q10487" i="1"/>
  <c r="Q10488" i="1"/>
  <c r="Q10489" i="1"/>
  <c r="Q10490" i="1"/>
  <c r="Q10491" i="1"/>
  <c r="Q10492" i="1"/>
  <c r="Q10493" i="1"/>
  <c r="Q10494" i="1"/>
  <c r="Q10495" i="1"/>
  <c r="Q10496" i="1"/>
  <c r="Q10497" i="1"/>
  <c r="Q10498" i="1"/>
  <c r="Q10499" i="1"/>
  <c r="Q10500" i="1"/>
  <c r="Q10501" i="1"/>
  <c r="Q10502" i="1"/>
  <c r="Q10503" i="1"/>
  <c r="Q10504" i="1"/>
  <c r="Q10505" i="1"/>
  <c r="Q10506" i="1"/>
  <c r="Q10507" i="1"/>
  <c r="Q10508" i="1"/>
  <c r="Q10509" i="1"/>
  <c r="Q10510" i="1"/>
  <c r="Q10511" i="1"/>
  <c r="Q10512" i="1"/>
  <c r="Q10513" i="1"/>
  <c r="Q10514" i="1"/>
  <c r="Q10515" i="1"/>
  <c r="Q10516" i="1"/>
  <c r="Q10517" i="1"/>
  <c r="Q10518" i="1"/>
  <c r="Q10519" i="1"/>
  <c r="Q10520" i="1"/>
  <c r="Q10521" i="1"/>
  <c r="Q10522" i="1"/>
  <c r="Q10523" i="1"/>
  <c r="Q10524" i="1"/>
  <c r="Q10525" i="1"/>
  <c r="Q10526" i="1"/>
  <c r="Q10527" i="1"/>
  <c r="Q10528" i="1"/>
  <c r="Q10529" i="1"/>
  <c r="Q10530" i="1"/>
  <c r="Q10531" i="1"/>
  <c r="Q10532" i="1"/>
  <c r="Q10533" i="1"/>
  <c r="Q10534" i="1"/>
  <c r="Q10535" i="1"/>
  <c r="Q10536" i="1"/>
  <c r="Q10537" i="1"/>
  <c r="Q10538" i="1"/>
  <c r="Q10539" i="1"/>
  <c r="Q10540" i="1"/>
  <c r="Q10541" i="1"/>
  <c r="Q10542" i="1"/>
  <c r="Q10543" i="1"/>
  <c r="Q10544" i="1"/>
  <c r="Q10545" i="1"/>
  <c r="Q10546" i="1"/>
  <c r="Q10547" i="1"/>
  <c r="Q10548" i="1"/>
  <c r="Q10549" i="1"/>
  <c r="Q10550" i="1"/>
  <c r="Q10551" i="1"/>
  <c r="Q10552" i="1"/>
  <c r="Q10553" i="1"/>
  <c r="Q10554" i="1"/>
  <c r="Q10555" i="1"/>
  <c r="Q10556" i="1"/>
  <c r="Q10557" i="1"/>
  <c r="Q10558" i="1"/>
  <c r="Q10559" i="1"/>
  <c r="Q10560" i="1"/>
  <c r="Q10561" i="1"/>
  <c r="Q10562" i="1"/>
  <c r="Q10563" i="1"/>
  <c r="Q10564" i="1"/>
  <c r="Q10565" i="1"/>
  <c r="Q10566" i="1"/>
  <c r="Q10567" i="1"/>
  <c r="Q10568" i="1"/>
  <c r="Q10569" i="1"/>
  <c r="Q10570" i="1"/>
  <c r="Q10571" i="1"/>
  <c r="Q10572" i="1"/>
  <c r="Q10573" i="1"/>
  <c r="Q10574" i="1"/>
  <c r="Q10575" i="1"/>
  <c r="Q10576" i="1"/>
  <c r="Q10577" i="1"/>
  <c r="Q10578" i="1"/>
  <c r="Q10579" i="1"/>
  <c r="Q10580" i="1"/>
  <c r="Q10581" i="1"/>
  <c r="Q10582" i="1"/>
  <c r="Q10583" i="1"/>
  <c r="Q10584" i="1"/>
  <c r="Q10585" i="1"/>
  <c r="Q10586" i="1"/>
  <c r="Q10587" i="1"/>
  <c r="Q10588" i="1"/>
  <c r="Q10589" i="1"/>
  <c r="Q10590" i="1"/>
  <c r="Q10591" i="1"/>
  <c r="Q10592" i="1"/>
  <c r="Q10593" i="1"/>
  <c r="Q10594" i="1"/>
  <c r="Q10595" i="1"/>
  <c r="Q10596" i="1"/>
  <c r="Q10597" i="1"/>
  <c r="Q10598" i="1"/>
  <c r="Q10599" i="1"/>
  <c r="Q10600" i="1"/>
  <c r="Q10601" i="1"/>
  <c r="Q10602" i="1"/>
  <c r="Q10603" i="1"/>
  <c r="Q10604" i="1"/>
  <c r="Q10605" i="1"/>
  <c r="Q10606" i="1"/>
  <c r="Q10607" i="1"/>
  <c r="Q10608" i="1"/>
  <c r="Q10609" i="1"/>
  <c r="Q10610" i="1"/>
  <c r="Q10611" i="1"/>
  <c r="Q10612" i="1"/>
  <c r="Q10613" i="1"/>
  <c r="Q10614" i="1"/>
  <c r="Q10615" i="1"/>
  <c r="Q10616" i="1"/>
  <c r="Q10617" i="1"/>
  <c r="Q10618" i="1"/>
  <c r="Q10619" i="1"/>
  <c r="Q10620" i="1"/>
  <c r="Q10621" i="1"/>
  <c r="Q10622" i="1"/>
  <c r="Q10623" i="1"/>
  <c r="Q10624" i="1"/>
  <c r="Q10625" i="1"/>
  <c r="Q10626" i="1"/>
  <c r="Q10627" i="1"/>
  <c r="Q10628" i="1"/>
  <c r="Q10629" i="1"/>
  <c r="Q10630" i="1"/>
  <c r="Q10631" i="1"/>
  <c r="Q10632" i="1"/>
  <c r="Q10633" i="1"/>
  <c r="Q10634" i="1"/>
  <c r="Q10635" i="1"/>
  <c r="Q10636" i="1"/>
  <c r="Q10637" i="1"/>
  <c r="Q10638" i="1"/>
  <c r="Q10639" i="1"/>
  <c r="Q10640" i="1"/>
  <c r="Q10641" i="1"/>
  <c r="Q10642" i="1"/>
  <c r="Q10643" i="1"/>
  <c r="Q10644" i="1"/>
  <c r="Q10645" i="1"/>
  <c r="Q10646" i="1"/>
  <c r="Q10647" i="1"/>
  <c r="Q10648" i="1"/>
  <c r="Q10649" i="1"/>
  <c r="Q10650" i="1"/>
  <c r="Q10651" i="1"/>
  <c r="Q10652" i="1"/>
  <c r="Q10653" i="1"/>
  <c r="Q10654" i="1"/>
  <c r="Q10655" i="1"/>
  <c r="Q10656" i="1"/>
  <c r="Q10657" i="1"/>
  <c r="Q10658" i="1"/>
  <c r="Q10659" i="1"/>
  <c r="Q10660" i="1"/>
  <c r="Q10661" i="1"/>
  <c r="Q10662" i="1"/>
  <c r="Q10663" i="1"/>
  <c r="Q10664" i="1"/>
  <c r="Q10665" i="1"/>
  <c r="Q10666" i="1"/>
  <c r="Q10667" i="1"/>
  <c r="Q10668" i="1"/>
  <c r="Q10669" i="1"/>
  <c r="Q10670" i="1"/>
  <c r="Q10671" i="1"/>
  <c r="Q10672" i="1"/>
  <c r="Q10673" i="1"/>
  <c r="Q10674" i="1"/>
  <c r="Q10675" i="1"/>
  <c r="Q10676" i="1"/>
  <c r="Q10677" i="1"/>
  <c r="Q10678" i="1"/>
  <c r="Q10679" i="1"/>
  <c r="Q10680" i="1"/>
  <c r="Q10681" i="1"/>
  <c r="Q10682" i="1"/>
  <c r="Q10683" i="1"/>
  <c r="Q10684" i="1"/>
  <c r="Q10685" i="1"/>
  <c r="Q10686" i="1"/>
  <c r="Q10687" i="1"/>
  <c r="Q10688" i="1"/>
  <c r="Q10689" i="1"/>
  <c r="Q10690" i="1"/>
  <c r="Q10691" i="1"/>
  <c r="Q10692" i="1"/>
  <c r="Q10693" i="1"/>
  <c r="Q10694" i="1"/>
  <c r="Q10695" i="1"/>
  <c r="Q10696" i="1"/>
  <c r="Q10697" i="1"/>
  <c r="Q10698" i="1"/>
  <c r="Q10699" i="1"/>
  <c r="Q10700" i="1"/>
  <c r="Q10701" i="1"/>
  <c r="Q10702" i="1"/>
  <c r="Q10703" i="1"/>
  <c r="Q10704" i="1"/>
  <c r="Q10705" i="1"/>
  <c r="Q10706" i="1"/>
  <c r="Q10707" i="1"/>
  <c r="Q10708" i="1"/>
  <c r="Q10709" i="1"/>
  <c r="Q10710" i="1"/>
  <c r="Q10711" i="1"/>
  <c r="Q10712" i="1"/>
  <c r="Q10713" i="1"/>
  <c r="Q10714" i="1"/>
  <c r="Q10715" i="1"/>
  <c r="Q10716" i="1"/>
  <c r="Q10717" i="1"/>
  <c r="Q10718" i="1"/>
  <c r="Q10719" i="1"/>
  <c r="Q10720" i="1"/>
  <c r="Q10721" i="1"/>
  <c r="Q10722" i="1"/>
  <c r="Q10723" i="1"/>
  <c r="Q10724" i="1"/>
  <c r="Q10725" i="1"/>
  <c r="Q10726" i="1"/>
  <c r="Q10727" i="1"/>
  <c r="Q10728" i="1"/>
  <c r="Q10729" i="1"/>
  <c r="Q10730" i="1"/>
  <c r="Q10731" i="1"/>
  <c r="Q10732" i="1"/>
  <c r="Q10733" i="1"/>
  <c r="Q10734" i="1"/>
  <c r="Q10735" i="1"/>
  <c r="Q10736" i="1"/>
  <c r="Q10737" i="1"/>
  <c r="Q10738" i="1"/>
  <c r="Q10739" i="1"/>
  <c r="Q10740" i="1"/>
  <c r="Q10741" i="1"/>
  <c r="Q10742" i="1"/>
  <c r="Q10743" i="1"/>
  <c r="Q10744" i="1"/>
  <c r="Q10745" i="1"/>
  <c r="Q10746" i="1"/>
  <c r="Q10747" i="1"/>
  <c r="Q10748" i="1"/>
  <c r="Q10749" i="1"/>
  <c r="Q10750" i="1"/>
  <c r="Q10751" i="1"/>
  <c r="Q10752" i="1"/>
  <c r="Q10753" i="1"/>
  <c r="Q10754" i="1"/>
  <c r="Q10755" i="1"/>
  <c r="Q10756" i="1"/>
  <c r="Q10757" i="1"/>
  <c r="Q10758" i="1"/>
  <c r="Q10759" i="1"/>
  <c r="Q10760" i="1"/>
  <c r="Q10761" i="1"/>
  <c r="Q10762" i="1"/>
  <c r="Q10763" i="1"/>
  <c r="Q10764" i="1"/>
  <c r="Q10765" i="1"/>
  <c r="Q10766" i="1"/>
  <c r="Q10767" i="1"/>
  <c r="Q10768" i="1"/>
  <c r="Q10769" i="1"/>
  <c r="Q10770" i="1"/>
  <c r="Q10771" i="1"/>
  <c r="Q10772" i="1"/>
  <c r="Q10773" i="1"/>
  <c r="Q10774" i="1"/>
  <c r="Q10775" i="1"/>
  <c r="Q10776" i="1"/>
  <c r="Q10777" i="1"/>
  <c r="Q10778" i="1"/>
  <c r="Q10779" i="1"/>
  <c r="Q10780" i="1"/>
  <c r="Q10781" i="1"/>
  <c r="Q10782" i="1"/>
  <c r="Q10783" i="1"/>
  <c r="Q10784" i="1"/>
  <c r="Q10785" i="1"/>
  <c r="Q10786" i="1"/>
  <c r="Q10787" i="1"/>
  <c r="Q10788" i="1"/>
  <c r="Q10789" i="1"/>
  <c r="Q10790" i="1"/>
  <c r="Q10791" i="1"/>
  <c r="Q10792" i="1"/>
  <c r="Q10793" i="1"/>
  <c r="Q10794" i="1"/>
  <c r="Q10795" i="1"/>
  <c r="Q10796" i="1"/>
  <c r="Q10797" i="1"/>
  <c r="Q10798" i="1"/>
  <c r="Q10799" i="1"/>
  <c r="Q10800" i="1"/>
  <c r="Q10801" i="1"/>
  <c r="Q10802" i="1"/>
  <c r="Q10803" i="1"/>
  <c r="Q10804" i="1"/>
  <c r="Q10805" i="1"/>
  <c r="Q10806" i="1"/>
  <c r="Q10807" i="1"/>
  <c r="Q10808" i="1"/>
  <c r="Q10809" i="1"/>
  <c r="Q10810" i="1"/>
  <c r="Q10811" i="1"/>
  <c r="Q10812" i="1"/>
  <c r="Q10813" i="1"/>
  <c r="Q10814" i="1"/>
  <c r="Q10815" i="1"/>
  <c r="Q10816" i="1"/>
  <c r="Q10817" i="1"/>
  <c r="Q10818" i="1"/>
  <c r="Q10819" i="1"/>
  <c r="Q10820" i="1"/>
  <c r="Q10821" i="1"/>
  <c r="Q10822" i="1"/>
  <c r="Q10823" i="1"/>
  <c r="Q10824" i="1"/>
  <c r="Q10825" i="1"/>
  <c r="Q10826" i="1"/>
  <c r="Q10827" i="1"/>
  <c r="Q10828" i="1"/>
  <c r="Q10829" i="1"/>
  <c r="Q10830" i="1"/>
  <c r="Q10831" i="1"/>
  <c r="Q10832" i="1"/>
  <c r="Q10833" i="1"/>
  <c r="Q10834" i="1"/>
  <c r="Q10835" i="1"/>
  <c r="Q10836" i="1"/>
  <c r="Q10837" i="1"/>
  <c r="Q10838" i="1"/>
  <c r="Q10839" i="1"/>
  <c r="Q10840" i="1"/>
  <c r="Q10841" i="1"/>
  <c r="Q10842" i="1"/>
  <c r="Q10843" i="1"/>
  <c r="Q10844" i="1"/>
  <c r="Q10845" i="1"/>
  <c r="Q10846" i="1"/>
  <c r="Q10847" i="1"/>
  <c r="Q10848" i="1"/>
  <c r="Q10849" i="1"/>
  <c r="Q10850" i="1"/>
  <c r="Q10851" i="1"/>
  <c r="Q10852" i="1"/>
  <c r="Q10853" i="1"/>
  <c r="Q10854" i="1"/>
  <c r="Q10855" i="1"/>
  <c r="Q10856" i="1"/>
  <c r="Q10857" i="1"/>
  <c r="Q10858" i="1"/>
  <c r="Q10859" i="1"/>
  <c r="Q10860" i="1"/>
  <c r="Q10861" i="1"/>
  <c r="Q10862" i="1"/>
  <c r="Q10863" i="1"/>
  <c r="Q10864" i="1"/>
  <c r="Q10865" i="1"/>
  <c r="Q10866" i="1"/>
  <c r="Q10867" i="1"/>
  <c r="Q10868" i="1"/>
  <c r="Q10869" i="1"/>
  <c r="Q10870" i="1"/>
  <c r="Q10871" i="1"/>
  <c r="Q10872" i="1"/>
  <c r="Q10873" i="1"/>
  <c r="Q10874" i="1"/>
  <c r="Q10875" i="1"/>
  <c r="Q10876" i="1"/>
  <c r="Q10877" i="1"/>
  <c r="Q10878" i="1"/>
  <c r="Q10879" i="1"/>
  <c r="Q10880" i="1"/>
  <c r="Q10881" i="1"/>
  <c r="Q10882" i="1"/>
  <c r="Q10883" i="1"/>
  <c r="Q10884" i="1"/>
  <c r="Q10885" i="1"/>
  <c r="Q10886" i="1"/>
  <c r="Q10887" i="1"/>
  <c r="Q10888" i="1"/>
  <c r="Q10889" i="1"/>
  <c r="Q10890" i="1"/>
  <c r="Q10891" i="1"/>
  <c r="Q10892" i="1"/>
  <c r="Q10893" i="1"/>
  <c r="Q10894" i="1"/>
  <c r="Q10895" i="1"/>
  <c r="Q10896" i="1"/>
  <c r="Q10897" i="1"/>
  <c r="Q10898" i="1"/>
  <c r="Q10899" i="1"/>
  <c r="Q10900" i="1"/>
  <c r="Q10901" i="1"/>
  <c r="Q10902" i="1"/>
  <c r="Q10903" i="1"/>
  <c r="Q10904" i="1"/>
  <c r="Q10905" i="1"/>
  <c r="Q10906" i="1"/>
  <c r="Q10907" i="1"/>
  <c r="Q10908" i="1"/>
  <c r="Q10909" i="1"/>
  <c r="Q10910" i="1"/>
  <c r="Q10911" i="1"/>
  <c r="Q10912" i="1"/>
  <c r="Q10913" i="1"/>
  <c r="Q10914" i="1"/>
  <c r="Q10915" i="1"/>
  <c r="Q10916" i="1"/>
  <c r="Q10917" i="1"/>
  <c r="Q10918" i="1"/>
  <c r="Q10919" i="1"/>
  <c r="Q10920" i="1"/>
  <c r="Q10921" i="1"/>
  <c r="Q10922" i="1"/>
  <c r="Q10923" i="1"/>
  <c r="Q10924" i="1"/>
  <c r="Q10925" i="1"/>
  <c r="Q10926" i="1"/>
  <c r="Q10927" i="1"/>
  <c r="Q10928" i="1"/>
  <c r="Q10929" i="1"/>
  <c r="Q10930" i="1"/>
  <c r="Q10931" i="1"/>
  <c r="Q10932" i="1"/>
  <c r="Q10933" i="1"/>
  <c r="Q10934" i="1"/>
  <c r="Q10935" i="1"/>
  <c r="Q10936" i="1"/>
  <c r="Q10937" i="1"/>
  <c r="Q10938" i="1"/>
  <c r="Q10939" i="1"/>
  <c r="Q10940" i="1"/>
  <c r="Q10941" i="1"/>
  <c r="Q10942" i="1"/>
  <c r="Q10943" i="1"/>
  <c r="Q10944" i="1"/>
  <c r="Q10945" i="1"/>
  <c r="Q10946" i="1"/>
  <c r="Q10947" i="1"/>
  <c r="Q10948" i="1"/>
  <c r="Q10949" i="1"/>
  <c r="Q10950" i="1"/>
  <c r="Q10951" i="1"/>
  <c r="Q10952" i="1"/>
  <c r="Q10953" i="1"/>
  <c r="Q10954" i="1"/>
  <c r="Q10955" i="1"/>
  <c r="Q10956" i="1"/>
  <c r="Q10957" i="1"/>
  <c r="Q10958" i="1"/>
  <c r="Q10959" i="1"/>
  <c r="Q10960" i="1"/>
  <c r="Q10961" i="1"/>
  <c r="Q10962" i="1"/>
  <c r="Q10963" i="1"/>
  <c r="Q10964" i="1"/>
  <c r="Q10965" i="1"/>
  <c r="Q10966" i="1"/>
  <c r="Q10967" i="1"/>
  <c r="Q10968" i="1"/>
  <c r="Q10969" i="1"/>
  <c r="Q10970" i="1"/>
  <c r="Q10971" i="1"/>
  <c r="Q10972" i="1"/>
  <c r="Q10973" i="1"/>
  <c r="Q10974" i="1"/>
  <c r="Q10975" i="1"/>
  <c r="Q10976" i="1"/>
  <c r="Q10977" i="1"/>
  <c r="Q10978" i="1"/>
  <c r="Q10979" i="1"/>
  <c r="Q10980" i="1"/>
  <c r="Q10981" i="1"/>
  <c r="Q10982" i="1"/>
  <c r="Q10983" i="1"/>
  <c r="Q10984" i="1"/>
  <c r="Q10985" i="1"/>
  <c r="Q10986" i="1"/>
  <c r="Q10987" i="1"/>
  <c r="Q10988" i="1"/>
  <c r="Q10989" i="1"/>
  <c r="Q10990" i="1"/>
  <c r="Q10991" i="1"/>
  <c r="Q10992" i="1"/>
  <c r="Q10993" i="1"/>
  <c r="Q10994" i="1"/>
  <c r="Q10995" i="1"/>
  <c r="Q10996" i="1"/>
  <c r="Q10997" i="1"/>
  <c r="Q10998" i="1"/>
  <c r="Q10999" i="1"/>
  <c r="Q11000" i="1"/>
  <c r="Q11001" i="1"/>
  <c r="Q11002" i="1"/>
  <c r="Q11003" i="1"/>
  <c r="Q11004" i="1"/>
  <c r="Q11005" i="1"/>
  <c r="Q11006" i="1"/>
  <c r="Q11007" i="1"/>
  <c r="Q11008" i="1"/>
  <c r="Q11009" i="1"/>
  <c r="Q11010" i="1"/>
  <c r="Q11011" i="1"/>
  <c r="Q11012" i="1"/>
  <c r="Q11013" i="1"/>
  <c r="Q11014" i="1"/>
  <c r="Q11015" i="1"/>
  <c r="Q11016" i="1"/>
  <c r="Q11017" i="1"/>
  <c r="Q11018" i="1"/>
  <c r="Q11019" i="1"/>
  <c r="Q11020" i="1"/>
  <c r="Q11021" i="1"/>
  <c r="Q11022" i="1"/>
  <c r="Q11023" i="1"/>
  <c r="Q11024" i="1"/>
  <c r="Q11025" i="1"/>
  <c r="Q11026" i="1"/>
  <c r="Q11027" i="1"/>
  <c r="Q11028" i="1"/>
  <c r="Q11029" i="1"/>
  <c r="Q11030" i="1"/>
  <c r="Q11031" i="1"/>
  <c r="Q11032" i="1"/>
  <c r="Q11033" i="1"/>
  <c r="Q11034" i="1"/>
  <c r="Q11035" i="1"/>
  <c r="Q11036" i="1"/>
  <c r="Q11037" i="1"/>
  <c r="Q11038" i="1"/>
  <c r="Q11039" i="1"/>
  <c r="Q11040" i="1"/>
  <c r="Q11041" i="1"/>
  <c r="Q11042" i="1"/>
  <c r="Q11043" i="1"/>
  <c r="Q11044" i="1"/>
  <c r="Q11045" i="1"/>
  <c r="Q11046" i="1"/>
  <c r="Q11047" i="1"/>
  <c r="Q11048" i="1"/>
  <c r="Q11049" i="1"/>
  <c r="Q11050" i="1"/>
  <c r="Q11051" i="1"/>
  <c r="Q11052" i="1"/>
  <c r="Q11053" i="1"/>
  <c r="Q11054" i="1"/>
  <c r="Q11055" i="1"/>
  <c r="Q11056" i="1"/>
  <c r="Q11057" i="1"/>
  <c r="Q11058" i="1"/>
  <c r="Q11059" i="1"/>
  <c r="Q11060" i="1"/>
  <c r="Q11061" i="1"/>
  <c r="Q11062" i="1"/>
  <c r="Q11063" i="1"/>
  <c r="Q11064" i="1"/>
  <c r="Q11065" i="1"/>
  <c r="Q11066" i="1"/>
  <c r="Q11067" i="1"/>
  <c r="Q11068" i="1"/>
  <c r="Q11069" i="1"/>
  <c r="Q11070" i="1"/>
  <c r="Q11071" i="1"/>
  <c r="Q11072" i="1"/>
  <c r="Q11073" i="1"/>
  <c r="Q11074" i="1"/>
  <c r="Q11075" i="1"/>
  <c r="Q11076" i="1"/>
  <c r="Q11077" i="1"/>
  <c r="Q11078" i="1"/>
  <c r="Q11079" i="1"/>
  <c r="Q11080" i="1"/>
  <c r="Q11081" i="1"/>
  <c r="Q11082" i="1"/>
  <c r="Q11083" i="1"/>
  <c r="Q11084" i="1"/>
  <c r="Q11085" i="1"/>
  <c r="Q11086" i="1"/>
  <c r="Q11087" i="1"/>
  <c r="Q11088" i="1"/>
  <c r="Q11089" i="1"/>
  <c r="Q11090" i="1"/>
  <c r="Q11091" i="1"/>
  <c r="Q11092" i="1"/>
  <c r="Q11093" i="1"/>
  <c r="Q11094" i="1"/>
  <c r="Q11095" i="1"/>
  <c r="Q11096" i="1"/>
  <c r="Q11097" i="1"/>
  <c r="Q11098" i="1"/>
  <c r="Q11099" i="1"/>
  <c r="Q11100" i="1"/>
  <c r="Q11101" i="1"/>
  <c r="Q11102" i="1"/>
  <c r="Q11103" i="1"/>
  <c r="Q11104" i="1"/>
  <c r="Q11105" i="1"/>
  <c r="Q11106" i="1"/>
  <c r="Q11107" i="1"/>
  <c r="Q11108" i="1"/>
  <c r="Q11109" i="1"/>
  <c r="Q11110" i="1"/>
  <c r="Q11111" i="1"/>
  <c r="Q11112" i="1"/>
  <c r="Q11113" i="1"/>
  <c r="Q11114" i="1"/>
  <c r="Q11115" i="1"/>
  <c r="Q11116" i="1"/>
  <c r="Q11117" i="1"/>
  <c r="Q11118" i="1"/>
  <c r="Q11119" i="1"/>
  <c r="Q11120" i="1"/>
  <c r="Q11121" i="1"/>
  <c r="Q11122" i="1"/>
  <c r="Q11123" i="1"/>
  <c r="Q11124" i="1"/>
  <c r="Q11125" i="1"/>
  <c r="Q11126" i="1"/>
  <c r="Q11127" i="1"/>
  <c r="Q11128" i="1"/>
  <c r="Q11129" i="1"/>
  <c r="Q11130" i="1"/>
  <c r="Q11131" i="1"/>
  <c r="Q11132" i="1"/>
  <c r="Q11133" i="1"/>
  <c r="Q11134" i="1"/>
  <c r="Q11135" i="1"/>
  <c r="Q11136" i="1"/>
  <c r="Q11137" i="1"/>
  <c r="Q11138" i="1"/>
  <c r="Q11139" i="1"/>
  <c r="Q11140" i="1"/>
  <c r="Q11141" i="1"/>
  <c r="Q11142" i="1"/>
  <c r="Q11143" i="1"/>
  <c r="Q11144" i="1"/>
  <c r="Q11145" i="1"/>
  <c r="Q11146" i="1"/>
  <c r="Q11147" i="1"/>
  <c r="Q11148" i="1"/>
  <c r="Q11149" i="1"/>
  <c r="Q11150" i="1"/>
  <c r="Q11151" i="1"/>
  <c r="Q11152" i="1"/>
  <c r="Q11153" i="1"/>
  <c r="Q11154" i="1"/>
  <c r="Q11155" i="1"/>
  <c r="Q11156" i="1"/>
  <c r="Q11157" i="1"/>
  <c r="Q11158" i="1"/>
  <c r="Q11159" i="1"/>
  <c r="Q11160" i="1"/>
  <c r="Q11161" i="1"/>
  <c r="Q11162" i="1"/>
  <c r="Q11163" i="1"/>
  <c r="Q11164" i="1"/>
  <c r="Q11165" i="1"/>
  <c r="Q11166" i="1"/>
  <c r="Q11167" i="1"/>
  <c r="Q11168" i="1"/>
  <c r="Q11169" i="1"/>
  <c r="Q11170" i="1"/>
  <c r="Q11171" i="1"/>
  <c r="Q11172" i="1"/>
  <c r="Q11173" i="1"/>
  <c r="Q11174" i="1"/>
  <c r="Q11175" i="1"/>
  <c r="Q11176" i="1"/>
  <c r="Q11177" i="1"/>
  <c r="Q11178" i="1"/>
  <c r="Q11179" i="1"/>
  <c r="Q11180" i="1"/>
  <c r="Q11181" i="1"/>
  <c r="Q11182" i="1"/>
  <c r="Q11183" i="1"/>
  <c r="Q11184" i="1"/>
  <c r="Q11185" i="1"/>
  <c r="Q11186" i="1"/>
  <c r="Q11187" i="1"/>
  <c r="Q11188" i="1"/>
  <c r="Q11189" i="1"/>
  <c r="Q11190" i="1"/>
  <c r="Q11191" i="1"/>
  <c r="Q11192" i="1"/>
  <c r="Q11193" i="1"/>
  <c r="Q11194" i="1"/>
  <c r="Q11195" i="1"/>
  <c r="Q11196" i="1"/>
  <c r="Q11197" i="1"/>
  <c r="Q11198" i="1"/>
  <c r="Q11199" i="1"/>
  <c r="Q11200" i="1"/>
  <c r="Q11201" i="1"/>
  <c r="Q11202" i="1"/>
  <c r="Q11203" i="1"/>
  <c r="Q11204" i="1"/>
  <c r="Q11205" i="1"/>
  <c r="Q11206" i="1"/>
  <c r="Q11207" i="1"/>
  <c r="Q11208" i="1"/>
  <c r="Q11209" i="1"/>
  <c r="Q11210" i="1"/>
  <c r="Q11211" i="1"/>
  <c r="Q11212" i="1"/>
  <c r="Q11213" i="1"/>
  <c r="Q11214" i="1"/>
  <c r="Q11215" i="1"/>
  <c r="Q11216" i="1"/>
  <c r="Q11217" i="1"/>
  <c r="Q11218" i="1"/>
  <c r="Q11219" i="1"/>
  <c r="Q11220" i="1"/>
  <c r="Q11221" i="1"/>
  <c r="Q11222" i="1"/>
  <c r="Q11223" i="1"/>
  <c r="Q11224" i="1"/>
  <c r="Q11225" i="1"/>
  <c r="Q11226" i="1"/>
  <c r="Q11227" i="1"/>
  <c r="Q11228" i="1"/>
  <c r="Q11229" i="1"/>
  <c r="Q11230" i="1"/>
  <c r="Q11231" i="1"/>
  <c r="Q11232" i="1"/>
  <c r="Q11233" i="1"/>
  <c r="Q11234" i="1"/>
  <c r="Q11235" i="1"/>
  <c r="Q11236" i="1"/>
  <c r="Q11237" i="1"/>
  <c r="Q11238" i="1"/>
  <c r="Q11239" i="1"/>
  <c r="Q11240" i="1"/>
  <c r="Q11241" i="1"/>
  <c r="Q11242" i="1"/>
  <c r="Q11243" i="1"/>
  <c r="Q11244" i="1"/>
  <c r="Q11245" i="1"/>
  <c r="Q11246" i="1"/>
  <c r="Q11247" i="1"/>
  <c r="Q11248" i="1"/>
  <c r="Q11249" i="1"/>
  <c r="Q11250" i="1"/>
  <c r="Q11251" i="1"/>
  <c r="Q11252" i="1"/>
  <c r="Q11253" i="1"/>
  <c r="Q11254" i="1"/>
  <c r="Q11255" i="1"/>
  <c r="Q11256" i="1"/>
  <c r="Q11257" i="1"/>
  <c r="Q11258" i="1"/>
  <c r="Q11259" i="1"/>
  <c r="Q11260" i="1"/>
  <c r="Q11261" i="1"/>
  <c r="Q11262" i="1"/>
  <c r="Q11263" i="1"/>
  <c r="Q11264" i="1"/>
  <c r="Q11265" i="1"/>
  <c r="Q11266" i="1"/>
  <c r="Q11267" i="1"/>
  <c r="Q11268" i="1"/>
  <c r="Q11269" i="1"/>
  <c r="Q11270" i="1"/>
  <c r="Q11271" i="1"/>
  <c r="Q11272" i="1"/>
  <c r="Q11273" i="1"/>
  <c r="Q11274" i="1"/>
  <c r="Q11275" i="1"/>
  <c r="Q11276" i="1"/>
  <c r="Q11277" i="1"/>
  <c r="Q11278" i="1"/>
  <c r="Q11279" i="1"/>
  <c r="Q11280" i="1"/>
  <c r="Q11281" i="1"/>
  <c r="Q11282" i="1"/>
  <c r="Q11283" i="1"/>
  <c r="Q11284" i="1"/>
  <c r="Q11285" i="1"/>
  <c r="Q11286" i="1"/>
  <c r="Q11287" i="1"/>
  <c r="Q11288" i="1"/>
  <c r="Q11289" i="1"/>
  <c r="Q11290" i="1"/>
  <c r="Q11291" i="1"/>
  <c r="Q11292" i="1"/>
  <c r="Q11293" i="1"/>
  <c r="Q11294" i="1"/>
  <c r="Q11295" i="1"/>
  <c r="Q11296" i="1"/>
  <c r="Q11297" i="1"/>
  <c r="Q11298" i="1"/>
  <c r="Q11299" i="1"/>
  <c r="Q11300" i="1"/>
  <c r="Q11301" i="1"/>
  <c r="Q11302" i="1"/>
  <c r="Q11303" i="1"/>
  <c r="Q11304" i="1"/>
  <c r="Q11305" i="1"/>
  <c r="Q11306" i="1"/>
  <c r="Q11307" i="1"/>
  <c r="Q11308" i="1"/>
  <c r="Q11309" i="1"/>
  <c r="Q11310" i="1"/>
  <c r="Q11311" i="1"/>
  <c r="Q11312" i="1"/>
  <c r="Q11313" i="1"/>
  <c r="Q11314" i="1"/>
  <c r="Q11315" i="1"/>
  <c r="Q11316" i="1"/>
  <c r="Q11317" i="1"/>
  <c r="Q11318" i="1"/>
  <c r="Q11319" i="1"/>
  <c r="Q11320" i="1"/>
  <c r="Q11321" i="1"/>
  <c r="Q11322" i="1"/>
  <c r="Q11323" i="1"/>
  <c r="Q11324" i="1"/>
  <c r="Q11325" i="1"/>
  <c r="Q11326" i="1"/>
  <c r="Q11327" i="1"/>
  <c r="Q11328" i="1"/>
  <c r="Q11329" i="1"/>
  <c r="Q11330" i="1"/>
  <c r="Q11331" i="1"/>
  <c r="Q11332" i="1"/>
  <c r="Q11333" i="1"/>
  <c r="Q11334" i="1"/>
  <c r="Q11335" i="1"/>
  <c r="Q11336" i="1"/>
  <c r="Q11337" i="1"/>
  <c r="Q11338" i="1"/>
  <c r="Q11339" i="1"/>
  <c r="Q11340" i="1"/>
  <c r="Q11341" i="1"/>
  <c r="Q11342" i="1"/>
  <c r="Q11343" i="1"/>
  <c r="Q11344" i="1"/>
  <c r="Q11345" i="1"/>
  <c r="Q11346" i="1"/>
  <c r="Q11347" i="1"/>
  <c r="Q11348" i="1"/>
  <c r="Q11349" i="1"/>
  <c r="Q11350" i="1"/>
  <c r="Q11351" i="1"/>
  <c r="Q11352" i="1"/>
  <c r="Q11353" i="1"/>
  <c r="Q11354" i="1"/>
  <c r="Q11355" i="1"/>
  <c r="Q11356" i="1"/>
  <c r="Q11357" i="1"/>
  <c r="Q11358" i="1"/>
  <c r="Q11359" i="1"/>
  <c r="Q11360" i="1"/>
  <c r="Q11361" i="1"/>
  <c r="Q11362" i="1"/>
  <c r="Q11363" i="1"/>
  <c r="Q11364" i="1"/>
  <c r="Q11365" i="1"/>
  <c r="Q11366" i="1"/>
  <c r="Q11367" i="1"/>
  <c r="Q11368" i="1"/>
  <c r="Q11369" i="1"/>
  <c r="Q11370" i="1"/>
  <c r="Q11371" i="1"/>
  <c r="Q11372" i="1"/>
  <c r="Q11373" i="1"/>
  <c r="Q11374" i="1"/>
  <c r="Q11375" i="1"/>
  <c r="Q11376" i="1"/>
  <c r="Q11377" i="1"/>
  <c r="Q11378" i="1"/>
  <c r="Q11379" i="1"/>
  <c r="Q11380" i="1"/>
  <c r="Q11381" i="1"/>
  <c r="Q11382" i="1"/>
  <c r="Q11383" i="1"/>
  <c r="Q11384" i="1"/>
  <c r="Q11385" i="1"/>
  <c r="Q11386" i="1"/>
  <c r="Q11387" i="1"/>
  <c r="Q11388" i="1"/>
  <c r="Q11389" i="1"/>
  <c r="Q11390" i="1"/>
  <c r="Q11391" i="1"/>
  <c r="Q11392" i="1"/>
  <c r="Q11393" i="1"/>
  <c r="Q11394" i="1"/>
  <c r="Q11395" i="1"/>
  <c r="Q11396" i="1"/>
  <c r="Q11397" i="1"/>
  <c r="Q11398" i="1"/>
  <c r="Q11399" i="1"/>
  <c r="Q11400" i="1"/>
  <c r="Q11401" i="1"/>
  <c r="Q11402" i="1"/>
  <c r="Q11403" i="1"/>
  <c r="Q11404" i="1"/>
  <c r="Q11405" i="1"/>
  <c r="Q11406" i="1"/>
  <c r="Q11407" i="1"/>
  <c r="Q11408" i="1"/>
  <c r="Q11409" i="1"/>
  <c r="Q11410" i="1"/>
  <c r="Q11411" i="1"/>
  <c r="Q11412" i="1"/>
  <c r="Q11413" i="1"/>
  <c r="Q11414" i="1"/>
  <c r="Q11415" i="1"/>
  <c r="Q11416" i="1"/>
  <c r="Q11417" i="1"/>
  <c r="Q11418" i="1"/>
  <c r="Q11419" i="1"/>
  <c r="Q11420" i="1"/>
  <c r="Q11421" i="1"/>
  <c r="Q11422" i="1"/>
  <c r="Q11423" i="1"/>
  <c r="Q11424" i="1"/>
  <c r="Q11425" i="1"/>
  <c r="Q11426" i="1"/>
  <c r="Q11427" i="1"/>
  <c r="Q11428" i="1"/>
  <c r="Q11429" i="1"/>
  <c r="Q11430" i="1"/>
  <c r="Q11431" i="1"/>
  <c r="Q11432" i="1"/>
  <c r="Q11433" i="1"/>
  <c r="Q11434" i="1"/>
  <c r="Q11435" i="1"/>
  <c r="Q11436" i="1"/>
  <c r="Q11437" i="1"/>
  <c r="Q11438" i="1"/>
  <c r="Q11439" i="1"/>
  <c r="Q11440" i="1"/>
  <c r="Q11441" i="1"/>
  <c r="Q11442" i="1"/>
  <c r="Q11443" i="1"/>
  <c r="Q11444" i="1"/>
  <c r="Q11445" i="1"/>
  <c r="Q11446" i="1"/>
  <c r="Q11447" i="1"/>
  <c r="Q11448" i="1"/>
  <c r="Q11449" i="1"/>
  <c r="Q11450" i="1"/>
  <c r="Q11451" i="1"/>
  <c r="Q11452" i="1"/>
  <c r="Q11453" i="1"/>
  <c r="Q11454" i="1"/>
  <c r="Q11455" i="1"/>
  <c r="Q11456" i="1"/>
  <c r="Q11457" i="1"/>
  <c r="Q11458" i="1"/>
  <c r="Q11459" i="1"/>
  <c r="Q11460" i="1"/>
  <c r="Q11461" i="1"/>
  <c r="Q11462" i="1"/>
  <c r="Q11463" i="1"/>
  <c r="Q11464" i="1"/>
  <c r="Q11465" i="1"/>
  <c r="Q11466" i="1"/>
  <c r="Q11467" i="1"/>
  <c r="Q11468" i="1"/>
  <c r="Q11469" i="1"/>
  <c r="Q11470" i="1"/>
  <c r="Q11471" i="1"/>
  <c r="Q11472" i="1"/>
  <c r="Q11473" i="1"/>
  <c r="Q11474" i="1"/>
  <c r="Q11475" i="1"/>
  <c r="Q11476" i="1"/>
  <c r="Q11477" i="1"/>
  <c r="Q11478" i="1"/>
  <c r="Q11479" i="1"/>
  <c r="Q11480" i="1"/>
  <c r="Q11481" i="1"/>
  <c r="Q11482" i="1"/>
  <c r="Q11483" i="1"/>
  <c r="Q11484" i="1"/>
  <c r="Q11485" i="1"/>
  <c r="Q11486" i="1"/>
  <c r="Q11487" i="1"/>
  <c r="Q11488" i="1"/>
  <c r="Q11489" i="1"/>
  <c r="Q11490" i="1"/>
  <c r="Q11491" i="1"/>
  <c r="Q11492" i="1"/>
  <c r="Q11493" i="1"/>
  <c r="Q11494" i="1"/>
  <c r="Q11495" i="1"/>
  <c r="Q11496" i="1"/>
  <c r="Q11497" i="1"/>
  <c r="Q11498" i="1"/>
  <c r="Q11499" i="1"/>
  <c r="Q11500" i="1"/>
  <c r="Q11501" i="1"/>
  <c r="Q11502" i="1"/>
  <c r="Q11503" i="1"/>
  <c r="Q11504" i="1"/>
  <c r="Q11505" i="1"/>
  <c r="Q11506" i="1"/>
  <c r="Q11507" i="1"/>
  <c r="Q11508" i="1"/>
  <c r="Q11509" i="1"/>
  <c r="Q11510" i="1"/>
  <c r="Q11511" i="1"/>
  <c r="Q11512" i="1"/>
  <c r="Q11513" i="1"/>
  <c r="Q11514" i="1"/>
  <c r="Q11515" i="1"/>
  <c r="Q11516" i="1"/>
  <c r="Q11517" i="1"/>
  <c r="Q11518" i="1"/>
  <c r="Q11519" i="1"/>
  <c r="Q11520" i="1"/>
  <c r="Q11521" i="1"/>
  <c r="Q11522" i="1"/>
  <c r="Q11523" i="1"/>
  <c r="Q11524" i="1"/>
  <c r="Q11525" i="1"/>
  <c r="Q11526" i="1"/>
  <c r="Q11527" i="1"/>
  <c r="Q11528" i="1"/>
  <c r="Q11529" i="1"/>
  <c r="Q11530" i="1"/>
  <c r="Q11531" i="1"/>
  <c r="Q11532" i="1"/>
  <c r="Q11533" i="1"/>
  <c r="Q11534" i="1"/>
  <c r="Q11535" i="1"/>
  <c r="Q11536" i="1"/>
  <c r="Q11537" i="1"/>
  <c r="Q11538" i="1"/>
  <c r="Q11539" i="1"/>
  <c r="Q11540" i="1"/>
  <c r="Q11541" i="1"/>
  <c r="Q11542" i="1"/>
  <c r="Q11543" i="1"/>
  <c r="Q11544" i="1"/>
  <c r="Q11545" i="1"/>
  <c r="Q11546" i="1"/>
  <c r="Q11547" i="1"/>
  <c r="Q11548" i="1"/>
  <c r="Q11549" i="1"/>
  <c r="Q11550" i="1"/>
  <c r="Q11551" i="1"/>
  <c r="Q11552" i="1"/>
  <c r="Q11553" i="1"/>
  <c r="Q11554" i="1"/>
  <c r="Q11555" i="1"/>
  <c r="Q11556" i="1"/>
  <c r="Q11557" i="1"/>
  <c r="Q11558" i="1"/>
  <c r="Q11559" i="1"/>
  <c r="Q11560" i="1"/>
  <c r="Q11561" i="1"/>
  <c r="Q11562" i="1"/>
  <c r="Q11563" i="1"/>
  <c r="Q11564" i="1"/>
  <c r="Q11565" i="1"/>
  <c r="Q11566" i="1"/>
  <c r="Q11567" i="1"/>
  <c r="Q11568" i="1"/>
  <c r="Q11569" i="1"/>
  <c r="Q11570" i="1"/>
  <c r="Q11571" i="1"/>
  <c r="Q11572" i="1"/>
  <c r="Q11573" i="1"/>
  <c r="Q11574" i="1"/>
  <c r="Q11575" i="1"/>
  <c r="Q11576" i="1"/>
  <c r="Q11577" i="1"/>
  <c r="Q11578" i="1"/>
  <c r="Q11579" i="1"/>
  <c r="Q11580" i="1"/>
  <c r="Q11581" i="1"/>
  <c r="Q11582" i="1"/>
  <c r="Q11583" i="1"/>
  <c r="Q11584" i="1"/>
  <c r="Q11585" i="1"/>
  <c r="Q11586" i="1"/>
  <c r="Q11587" i="1"/>
  <c r="Q11588" i="1"/>
  <c r="Q11589" i="1"/>
  <c r="Q11590" i="1"/>
  <c r="Q11591" i="1"/>
  <c r="Q11592" i="1"/>
  <c r="Q11593" i="1"/>
  <c r="Q11594" i="1"/>
  <c r="Q11595" i="1"/>
  <c r="Q11596" i="1"/>
  <c r="Q11597" i="1"/>
  <c r="Q11598" i="1"/>
  <c r="Q11599" i="1"/>
  <c r="Q11600" i="1"/>
  <c r="Q11601" i="1"/>
  <c r="Q11602" i="1"/>
  <c r="Q11603" i="1"/>
  <c r="Q11604" i="1"/>
  <c r="Q11605" i="1"/>
  <c r="Q11606" i="1"/>
  <c r="Q11607" i="1"/>
  <c r="Q11608" i="1"/>
  <c r="Q11609" i="1"/>
  <c r="Q11610" i="1"/>
  <c r="Q11611" i="1"/>
  <c r="Q11612" i="1"/>
  <c r="Q11613" i="1"/>
  <c r="Q11614" i="1"/>
  <c r="Q11615" i="1"/>
  <c r="Q11616" i="1"/>
  <c r="Q11617" i="1"/>
  <c r="Q11618" i="1"/>
  <c r="Q11619" i="1"/>
  <c r="Q11620" i="1"/>
  <c r="Q11621" i="1"/>
  <c r="Q11622" i="1"/>
  <c r="Q11623" i="1"/>
  <c r="Q11624" i="1"/>
  <c r="Q11625" i="1"/>
  <c r="Q11626" i="1"/>
  <c r="Q11627" i="1"/>
  <c r="Q11628" i="1"/>
  <c r="Q11629" i="1"/>
  <c r="Q11630" i="1"/>
  <c r="Q11631" i="1"/>
  <c r="Q11632" i="1"/>
  <c r="Q11633" i="1"/>
  <c r="Q11634" i="1"/>
  <c r="Q11635" i="1"/>
  <c r="Q11636" i="1"/>
  <c r="Q11637" i="1"/>
  <c r="Q11638" i="1"/>
  <c r="Q11639" i="1"/>
  <c r="Q11640" i="1"/>
  <c r="Q11641" i="1"/>
  <c r="Q11642" i="1"/>
  <c r="Q11643" i="1"/>
  <c r="Q11644" i="1"/>
  <c r="Q11645" i="1"/>
  <c r="Q11646" i="1"/>
  <c r="Q11647" i="1"/>
  <c r="Q11648" i="1"/>
  <c r="Q11649" i="1"/>
  <c r="Q11650" i="1"/>
  <c r="Q11651" i="1"/>
  <c r="Q11652" i="1"/>
  <c r="Q11653" i="1"/>
  <c r="Q11654" i="1"/>
  <c r="Q11655" i="1"/>
  <c r="Q11656" i="1"/>
  <c r="Q11657" i="1"/>
  <c r="Q11658" i="1"/>
  <c r="Q11659" i="1"/>
  <c r="Q11660" i="1"/>
  <c r="Q11661" i="1"/>
  <c r="Q11662" i="1"/>
  <c r="Q11663" i="1"/>
  <c r="Q11664" i="1"/>
  <c r="Q11665" i="1"/>
  <c r="Q11666" i="1"/>
  <c r="Q11667" i="1"/>
  <c r="Q11668" i="1"/>
  <c r="Q11669" i="1"/>
  <c r="Q11670" i="1"/>
  <c r="Q11671" i="1"/>
  <c r="Q11672" i="1"/>
  <c r="Q11673" i="1"/>
  <c r="Q11674" i="1"/>
  <c r="Q11675" i="1"/>
  <c r="Q11676" i="1"/>
  <c r="Q11677" i="1"/>
  <c r="Q11678" i="1"/>
  <c r="Q11679" i="1"/>
  <c r="Q11680" i="1"/>
  <c r="Q11681" i="1"/>
  <c r="Q11682" i="1"/>
  <c r="Q11683" i="1"/>
  <c r="Q11684" i="1"/>
  <c r="Q11685" i="1"/>
  <c r="Q11686" i="1"/>
  <c r="Q11687" i="1"/>
  <c r="Q11688" i="1"/>
  <c r="Q11689" i="1"/>
  <c r="Q11690" i="1"/>
  <c r="Q11691" i="1"/>
  <c r="Q11692" i="1"/>
  <c r="Q11693" i="1"/>
  <c r="Q11694" i="1"/>
  <c r="Q11695" i="1"/>
  <c r="Q11696" i="1"/>
  <c r="Q11697" i="1"/>
  <c r="Q11698" i="1"/>
  <c r="Q11699" i="1"/>
  <c r="Q11700" i="1"/>
  <c r="Q11701" i="1"/>
  <c r="Q11702" i="1"/>
  <c r="Q11703" i="1"/>
  <c r="Q11704" i="1"/>
  <c r="Q11705" i="1"/>
  <c r="Q11706" i="1"/>
  <c r="Q11707" i="1"/>
  <c r="Q11708" i="1"/>
  <c r="Q11709" i="1"/>
  <c r="Q11710" i="1"/>
  <c r="Q11711" i="1"/>
  <c r="Q11712" i="1"/>
  <c r="Q11713" i="1"/>
  <c r="Q11714" i="1"/>
  <c r="Q11715" i="1"/>
  <c r="Q11716" i="1"/>
  <c r="Q11717" i="1"/>
  <c r="Q11718" i="1"/>
  <c r="Q11719" i="1"/>
  <c r="Q11720" i="1"/>
  <c r="Q11721" i="1"/>
  <c r="Q11722" i="1"/>
  <c r="Q11723" i="1"/>
  <c r="Q11724" i="1"/>
  <c r="Q11725" i="1"/>
  <c r="Q11726" i="1"/>
  <c r="Q11727" i="1"/>
  <c r="Q11728" i="1"/>
  <c r="Q11729" i="1"/>
  <c r="Q11730" i="1"/>
  <c r="Q11731" i="1"/>
  <c r="Q11732" i="1"/>
  <c r="Q11733" i="1"/>
  <c r="Q11734" i="1"/>
  <c r="Q11735" i="1"/>
  <c r="Q11736" i="1"/>
  <c r="Q11737" i="1"/>
  <c r="Q11738" i="1"/>
  <c r="Q11739" i="1"/>
  <c r="Q11740" i="1"/>
  <c r="Q11741" i="1"/>
  <c r="Q11742" i="1"/>
  <c r="Q11743" i="1"/>
  <c r="Q11744" i="1"/>
  <c r="Q11745" i="1"/>
  <c r="Q11746" i="1"/>
  <c r="Q11747" i="1"/>
  <c r="Q11748" i="1"/>
  <c r="Q11749" i="1"/>
  <c r="Q11750" i="1"/>
  <c r="Q11751" i="1"/>
  <c r="Q11752" i="1"/>
  <c r="Q11753" i="1"/>
  <c r="Q11754" i="1"/>
  <c r="Q11755" i="1"/>
  <c r="Q11756" i="1"/>
  <c r="Q11757" i="1"/>
  <c r="Q11758" i="1"/>
  <c r="Q11759" i="1"/>
  <c r="Q11760" i="1"/>
  <c r="Q11761" i="1"/>
  <c r="Q11762" i="1"/>
  <c r="Q11763" i="1"/>
  <c r="Q11764" i="1"/>
  <c r="Q11765" i="1"/>
  <c r="Q11766" i="1"/>
  <c r="Q11767" i="1"/>
  <c r="Q11768" i="1"/>
  <c r="Q11769" i="1"/>
  <c r="Q11770" i="1"/>
  <c r="Q11771" i="1"/>
  <c r="Q11772" i="1"/>
  <c r="Q11773" i="1"/>
  <c r="Q11774" i="1"/>
  <c r="Q11775" i="1"/>
  <c r="Q11776" i="1"/>
  <c r="Q11777" i="1"/>
  <c r="Q11778" i="1"/>
  <c r="Q11779" i="1"/>
  <c r="Q11780" i="1"/>
  <c r="Q11781" i="1"/>
  <c r="Q11782" i="1"/>
  <c r="Q11783" i="1"/>
  <c r="Q11784" i="1"/>
  <c r="Q11785" i="1"/>
  <c r="Q11786" i="1"/>
  <c r="Q11787" i="1"/>
  <c r="Q11788" i="1"/>
  <c r="Q11789" i="1"/>
  <c r="Q11790" i="1"/>
  <c r="Q11791" i="1"/>
  <c r="Q11792" i="1"/>
  <c r="Q11793" i="1"/>
  <c r="Q11794" i="1"/>
  <c r="Q11795" i="1"/>
  <c r="Q11796" i="1"/>
  <c r="Q11797" i="1"/>
  <c r="Q11798" i="1"/>
  <c r="Q11799" i="1"/>
  <c r="Q11800" i="1"/>
  <c r="Q11801" i="1"/>
  <c r="Q11802" i="1"/>
  <c r="Q11803" i="1"/>
  <c r="Q11804" i="1"/>
  <c r="Q11805" i="1"/>
  <c r="Q11806" i="1"/>
  <c r="Q11807" i="1"/>
  <c r="Q11808" i="1"/>
  <c r="Q11809" i="1"/>
  <c r="Q11810" i="1"/>
  <c r="Q11811" i="1"/>
  <c r="Q11812" i="1"/>
  <c r="Q11813" i="1"/>
  <c r="Q11814" i="1"/>
  <c r="Q11815" i="1"/>
  <c r="Q11816" i="1"/>
  <c r="Q11817" i="1"/>
  <c r="Q11818" i="1"/>
  <c r="Q11819" i="1"/>
  <c r="Q11820" i="1"/>
  <c r="Q11821" i="1"/>
  <c r="Q11822" i="1"/>
  <c r="Q11823" i="1"/>
  <c r="Q11824" i="1"/>
  <c r="Q11825" i="1"/>
  <c r="Q11826" i="1"/>
  <c r="Q11827" i="1"/>
  <c r="Q11828" i="1"/>
  <c r="Q11829" i="1"/>
  <c r="Q11830" i="1"/>
  <c r="Q11831" i="1"/>
  <c r="Q11832" i="1"/>
  <c r="Q11833" i="1"/>
  <c r="Q11834" i="1"/>
  <c r="Q11835" i="1"/>
  <c r="Q11836" i="1"/>
  <c r="Q11837" i="1"/>
  <c r="Q11838" i="1"/>
  <c r="Q11839" i="1"/>
  <c r="Q11840" i="1"/>
  <c r="Q11841" i="1"/>
  <c r="Q11842" i="1"/>
  <c r="Q11843" i="1"/>
  <c r="Q11844" i="1"/>
  <c r="Q11845" i="1"/>
  <c r="Q11846" i="1"/>
  <c r="Q11847" i="1"/>
  <c r="Q11848" i="1"/>
  <c r="Q11849" i="1"/>
  <c r="Q11850" i="1"/>
  <c r="Q11851" i="1"/>
  <c r="Q11852" i="1"/>
  <c r="Q11853" i="1"/>
  <c r="Q11854" i="1"/>
  <c r="Q11855" i="1"/>
  <c r="Q11856" i="1"/>
  <c r="Q11857" i="1"/>
  <c r="Q11858" i="1"/>
  <c r="Q11859" i="1"/>
  <c r="Q11860" i="1"/>
  <c r="Q11861" i="1"/>
  <c r="Q11862" i="1"/>
  <c r="Q11863" i="1"/>
  <c r="Q11864" i="1"/>
  <c r="Q11865" i="1"/>
  <c r="Q11866" i="1"/>
  <c r="Q11867" i="1"/>
  <c r="Q11868" i="1"/>
  <c r="Q11869" i="1"/>
  <c r="Q11870" i="1"/>
  <c r="Q11871" i="1"/>
  <c r="Q11872" i="1"/>
  <c r="Q11873" i="1"/>
  <c r="Q11874" i="1"/>
  <c r="Q11875" i="1"/>
  <c r="Q11876" i="1"/>
  <c r="Q11877" i="1"/>
  <c r="Q11878" i="1"/>
  <c r="Q11879" i="1"/>
  <c r="Q11880" i="1"/>
  <c r="Q11881" i="1"/>
  <c r="Q11882" i="1"/>
  <c r="Q11883" i="1"/>
  <c r="Q11884" i="1"/>
  <c r="Q11885" i="1"/>
  <c r="Q11886" i="1"/>
  <c r="Q11887" i="1"/>
  <c r="Q11888" i="1"/>
  <c r="Q11889" i="1"/>
  <c r="Q11890" i="1"/>
  <c r="Q11891" i="1"/>
  <c r="Q11892" i="1"/>
  <c r="Q11893" i="1"/>
  <c r="Q11894" i="1"/>
  <c r="Q11895" i="1"/>
  <c r="Q11896" i="1"/>
  <c r="Q11897" i="1"/>
  <c r="Q11898" i="1"/>
  <c r="Q11899" i="1"/>
  <c r="Q11900" i="1"/>
  <c r="Q11901" i="1"/>
  <c r="Q11902" i="1"/>
  <c r="Q11903" i="1"/>
  <c r="Q11904" i="1"/>
  <c r="Q11905" i="1"/>
  <c r="Q11906" i="1"/>
  <c r="Q11907" i="1"/>
  <c r="Q11908" i="1"/>
  <c r="Q11909" i="1"/>
  <c r="Q11910" i="1"/>
  <c r="Q11911" i="1"/>
  <c r="Q11912" i="1"/>
  <c r="Q11913" i="1"/>
  <c r="Q11914" i="1"/>
  <c r="Q11915" i="1"/>
  <c r="Q11916" i="1"/>
  <c r="Q11917" i="1"/>
  <c r="Q11918" i="1"/>
  <c r="Q11919" i="1"/>
  <c r="Q11920" i="1"/>
  <c r="Q11921" i="1"/>
  <c r="Q11922" i="1"/>
  <c r="Q11923" i="1"/>
  <c r="Q11924" i="1"/>
  <c r="Q11925" i="1"/>
  <c r="Q11926" i="1"/>
  <c r="Q11927" i="1"/>
  <c r="Q11928" i="1"/>
  <c r="Q11929" i="1"/>
  <c r="Q11930" i="1"/>
  <c r="Q11931" i="1"/>
  <c r="Q11932" i="1"/>
  <c r="Q11933" i="1"/>
  <c r="Q11934" i="1"/>
  <c r="Q11935" i="1"/>
  <c r="Q11936" i="1"/>
  <c r="Q11937" i="1"/>
  <c r="Q11938" i="1"/>
  <c r="Q11939" i="1"/>
  <c r="Q11940" i="1"/>
  <c r="Q11941" i="1"/>
  <c r="Q11942" i="1"/>
  <c r="Q11943" i="1"/>
  <c r="Q11944" i="1"/>
  <c r="Q11945" i="1"/>
  <c r="Q11946" i="1"/>
  <c r="Q11947" i="1"/>
  <c r="Q11948" i="1"/>
  <c r="Q11949" i="1"/>
  <c r="Q11950" i="1"/>
  <c r="Q11951" i="1"/>
  <c r="Q11952" i="1"/>
  <c r="Q11953" i="1"/>
  <c r="Q11954" i="1"/>
  <c r="Q11955" i="1"/>
  <c r="Q11956" i="1"/>
  <c r="Q11957" i="1"/>
  <c r="Q11958" i="1"/>
  <c r="Q11959" i="1"/>
  <c r="Q11960" i="1"/>
  <c r="Q11961" i="1"/>
  <c r="Q11962" i="1"/>
  <c r="Q11963" i="1"/>
  <c r="Q11964" i="1"/>
  <c r="Q11965" i="1"/>
  <c r="Q11966" i="1"/>
  <c r="Q11967" i="1"/>
  <c r="Q11968" i="1"/>
  <c r="Q11969" i="1"/>
  <c r="Q11970" i="1"/>
  <c r="Q11971" i="1"/>
  <c r="Q11972" i="1"/>
  <c r="Q11973" i="1"/>
  <c r="Q11974" i="1"/>
  <c r="Q11975" i="1"/>
  <c r="Q11976" i="1"/>
  <c r="Q11977" i="1"/>
  <c r="Q11978" i="1"/>
  <c r="Q11979" i="1"/>
  <c r="Q11980" i="1"/>
  <c r="Q11981" i="1"/>
  <c r="Q11982" i="1"/>
  <c r="Q11983" i="1"/>
  <c r="Q11984" i="1"/>
  <c r="Q11985" i="1"/>
  <c r="Q11986" i="1"/>
  <c r="Q11987" i="1"/>
  <c r="Q11988" i="1"/>
  <c r="Q11989" i="1"/>
  <c r="Q11990" i="1"/>
  <c r="Q11991" i="1"/>
  <c r="Q11992" i="1"/>
  <c r="Q11993" i="1"/>
  <c r="Q11994" i="1"/>
  <c r="Q11995" i="1"/>
  <c r="Q11996" i="1"/>
  <c r="Q11997" i="1"/>
  <c r="Q11998" i="1"/>
  <c r="Q11999" i="1"/>
  <c r="Q12000" i="1"/>
  <c r="Q12001" i="1"/>
  <c r="Q12002" i="1"/>
  <c r="Q12003" i="1"/>
  <c r="Q12004" i="1"/>
  <c r="Q12005" i="1"/>
  <c r="Q12006" i="1"/>
  <c r="Q12007" i="1"/>
  <c r="Q12008" i="1"/>
  <c r="Q12009" i="1"/>
  <c r="Q12010" i="1"/>
  <c r="Q12011" i="1"/>
  <c r="Q12012" i="1"/>
  <c r="Q12013" i="1"/>
  <c r="Q12014" i="1"/>
  <c r="Q12015" i="1"/>
  <c r="Q12016" i="1"/>
  <c r="Q12017" i="1"/>
  <c r="Q12018" i="1"/>
  <c r="Q12019" i="1"/>
  <c r="Q12020" i="1"/>
  <c r="Q12021" i="1"/>
  <c r="Q12022" i="1"/>
  <c r="Q12023" i="1"/>
  <c r="Q12024" i="1"/>
  <c r="Q12025" i="1"/>
  <c r="Q12026" i="1"/>
  <c r="Q12027" i="1"/>
  <c r="Q12028" i="1"/>
  <c r="Q12029" i="1"/>
  <c r="Q12030" i="1"/>
  <c r="Q12031" i="1"/>
  <c r="Q12032" i="1"/>
  <c r="Q12033" i="1"/>
  <c r="Q12034" i="1"/>
  <c r="Q12035" i="1"/>
  <c r="Q12036" i="1"/>
  <c r="Q12037" i="1"/>
  <c r="Q12038" i="1"/>
  <c r="Q12039" i="1"/>
  <c r="Q12040" i="1"/>
  <c r="Q12041" i="1"/>
  <c r="Q12042" i="1"/>
  <c r="Q12043" i="1"/>
  <c r="Q12044" i="1"/>
  <c r="Q12045" i="1"/>
  <c r="Q12046" i="1"/>
  <c r="Q12047" i="1"/>
  <c r="Q12048" i="1"/>
  <c r="Q12049" i="1"/>
  <c r="Q12050" i="1"/>
  <c r="Q12051" i="1"/>
  <c r="Q12052" i="1"/>
  <c r="Q12053" i="1"/>
  <c r="Q12054" i="1"/>
  <c r="Q12055" i="1"/>
  <c r="Q12056" i="1"/>
  <c r="Q12057" i="1"/>
  <c r="Q12058" i="1"/>
  <c r="Q12059" i="1"/>
  <c r="Q12060" i="1"/>
  <c r="Q12061" i="1"/>
  <c r="Q12062" i="1"/>
  <c r="Q12063" i="1"/>
  <c r="Q12064" i="1"/>
  <c r="Q12065" i="1"/>
  <c r="Q12066" i="1"/>
  <c r="Q12067" i="1"/>
  <c r="Q12068" i="1"/>
  <c r="Q12069" i="1"/>
  <c r="Q12070" i="1"/>
  <c r="Q12071" i="1"/>
  <c r="Q12072" i="1"/>
  <c r="Q12073" i="1"/>
  <c r="Q12074" i="1"/>
  <c r="Q12075" i="1"/>
  <c r="Q12076" i="1"/>
  <c r="Q12077" i="1"/>
  <c r="Q12078" i="1"/>
  <c r="Q12079" i="1"/>
  <c r="Q12080" i="1"/>
  <c r="Q12081" i="1"/>
  <c r="Q12082" i="1"/>
  <c r="Q12083" i="1"/>
  <c r="Q12084" i="1"/>
  <c r="Q12085" i="1"/>
  <c r="Q12086" i="1"/>
  <c r="Q12087" i="1"/>
  <c r="Q12088" i="1"/>
  <c r="Q12089" i="1"/>
  <c r="Q12090" i="1"/>
  <c r="Q12091" i="1"/>
  <c r="Q12092" i="1"/>
  <c r="Q12093" i="1"/>
  <c r="Q12094" i="1"/>
  <c r="Q12095" i="1"/>
  <c r="Q12096" i="1"/>
  <c r="Q12097" i="1"/>
  <c r="Q12098" i="1"/>
  <c r="Q12099" i="1"/>
  <c r="Q12100" i="1"/>
  <c r="Q12101" i="1"/>
  <c r="Q12102" i="1"/>
  <c r="Q12103" i="1"/>
  <c r="Q12104" i="1"/>
  <c r="Q12105" i="1"/>
  <c r="Q12106" i="1"/>
  <c r="Q12107" i="1"/>
  <c r="Q12108" i="1"/>
  <c r="Q12109" i="1"/>
  <c r="Q12110" i="1"/>
  <c r="Q12111" i="1"/>
  <c r="Q12112" i="1"/>
  <c r="Q12113" i="1"/>
  <c r="Q12114" i="1"/>
  <c r="Q12115" i="1"/>
  <c r="Q12116" i="1"/>
  <c r="Q12117" i="1"/>
  <c r="Q12118" i="1"/>
  <c r="Q12119" i="1"/>
  <c r="Q12120" i="1"/>
  <c r="Q12121" i="1"/>
  <c r="Q12122" i="1"/>
  <c r="Q12123" i="1"/>
  <c r="Q12124" i="1"/>
  <c r="Q12125" i="1"/>
  <c r="Q12126" i="1"/>
  <c r="Q12127" i="1"/>
  <c r="Q12128" i="1"/>
  <c r="Q12129" i="1"/>
  <c r="Q12130" i="1"/>
  <c r="Q12131" i="1"/>
  <c r="Q12132" i="1"/>
  <c r="Q12133" i="1"/>
  <c r="Q12134" i="1"/>
  <c r="Q12135" i="1"/>
  <c r="Q12136" i="1"/>
  <c r="Q12137" i="1"/>
  <c r="Q12138" i="1"/>
  <c r="Q12139" i="1"/>
  <c r="Q12140" i="1"/>
  <c r="Q12141" i="1"/>
  <c r="Q12142" i="1"/>
  <c r="Q12143" i="1"/>
  <c r="Q12144" i="1"/>
  <c r="Q12145" i="1"/>
  <c r="Q12146" i="1"/>
  <c r="Q12147" i="1"/>
  <c r="Q12148" i="1"/>
  <c r="Q12149" i="1"/>
  <c r="Q12150" i="1"/>
  <c r="Q12151" i="1"/>
  <c r="Q12152" i="1"/>
  <c r="Q12153" i="1"/>
  <c r="Q12154" i="1"/>
  <c r="Q12155" i="1"/>
  <c r="Q12156" i="1"/>
  <c r="Q12157" i="1"/>
  <c r="Q12158" i="1"/>
  <c r="Q12159" i="1"/>
  <c r="Q12160" i="1"/>
  <c r="Q12161" i="1"/>
  <c r="Q12162" i="1"/>
  <c r="Q12163" i="1"/>
  <c r="Q12164" i="1"/>
  <c r="Q12165" i="1"/>
  <c r="Q12166" i="1"/>
  <c r="Q12167" i="1"/>
  <c r="Q12168" i="1"/>
  <c r="Q12169" i="1"/>
  <c r="Q12170" i="1"/>
  <c r="Q12171" i="1"/>
  <c r="Q12172" i="1"/>
  <c r="Q12173" i="1"/>
  <c r="Q12174" i="1"/>
  <c r="Q12175" i="1"/>
  <c r="Q12176" i="1"/>
  <c r="Q12177" i="1"/>
  <c r="Q12178" i="1"/>
  <c r="Q12179" i="1"/>
  <c r="Q12180" i="1"/>
  <c r="Q12181" i="1"/>
  <c r="Q12182" i="1"/>
  <c r="Q12183" i="1"/>
  <c r="Q12184" i="1"/>
  <c r="Q12185" i="1"/>
  <c r="Q12186" i="1"/>
  <c r="Q12187" i="1"/>
  <c r="Q12188" i="1"/>
  <c r="Q12189" i="1"/>
  <c r="Q12190" i="1"/>
  <c r="Q12191" i="1"/>
  <c r="Q12192" i="1"/>
  <c r="Q12193" i="1"/>
  <c r="Q12194" i="1"/>
  <c r="Q12195" i="1"/>
  <c r="Q12196" i="1"/>
  <c r="Q12197" i="1"/>
  <c r="Q12198" i="1"/>
  <c r="Q12199" i="1"/>
  <c r="Q12200" i="1"/>
  <c r="Q12201" i="1"/>
  <c r="Q12202" i="1"/>
  <c r="Q12203" i="1"/>
  <c r="Q12204" i="1"/>
  <c r="Q12205" i="1"/>
  <c r="Q12206" i="1"/>
  <c r="Q12207" i="1"/>
  <c r="Q12208" i="1"/>
  <c r="Q12209" i="1"/>
  <c r="Q12210" i="1"/>
  <c r="Q12211" i="1"/>
  <c r="Q12212" i="1"/>
  <c r="Q12213" i="1"/>
  <c r="Q12214" i="1"/>
  <c r="Q12215" i="1"/>
  <c r="Q12216" i="1"/>
  <c r="Q12217" i="1"/>
  <c r="Q12218" i="1"/>
  <c r="Q12219" i="1"/>
  <c r="Q12220" i="1"/>
  <c r="Q12221" i="1"/>
  <c r="Q12222" i="1"/>
  <c r="Q12223" i="1"/>
  <c r="Q12224" i="1"/>
  <c r="Q12225" i="1"/>
  <c r="Q12226" i="1"/>
  <c r="Q12227" i="1"/>
  <c r="Q12228" i="1"/>
  <c r="Q12229" i="1"/>
  <c r="Q12230" i="1"/>
  <c r="Q12231" i="1"/>
  <c r="Q12232" i="1"/>
  <c r="Q12233" i="1"/>
  <c r="Q12234" i="1"/>
  <c r="Q12235" i="1"/>
  <c r="Q12236" i="1"/>
  <c r="Q12237" i="1"/>
  <c r="Q12238" i="1"/>
  <c r="Q12239" i="1"/>
  <c r="Q12240" i="1"/>
  <c r="Q12241" i="1"/>
  <c r="Q12242" i="1"/>
  <c r="Q12243" i="1"/>
  <c r="Q12244" i="1"/>
  <c r="Q12245" i="1"/>
  <c r="Q12246" i="1"/>
  <c r="Q12247" i="1"/>
  <c r="Q12248" i="1"/>
  <c r="Q12249" i="1"/>
  <c r="Q12250" i="1"/>
  <c r="Q12251" i="1"/>
  <c r="Q12252" i="1"/>
  <c r="Q12253" i="1"/>
  <c r="Q12254" i="1"/>
  <c r="Q12255" i="1"/>
  <c r="Q12256" i="1"/>
  <c r="Q12257" i="1"/>
  <c r="Q12258" i="1"/>
  <c r="Q12259" i="1"/>
  <c r="Q12260" i="1"/>
  <c r="Q12261" i="1"/>
  <c r="Q12262" i="1"/>
  <c r="Q12263" i="1"/>
  <c r="Q12264" i="1"/>
  <c r="Q12265" i="1"/>
  <c r="Q12266" i="1"/>
  <c r="Q12267" i="1"/>
  <c r="Q12268" i="1"/>
  <c r="Q12269" i="1"/>
  <c r="Q12270" i="1"/>
  <c r="Q12271" i="1"/>
  <c r="Q12272" i="1"/>
  <c r="Q12273" i="1"/>
  <c r="Q12274" i="1"/>
  <c r="Q12275" i="1"/>
  <c r="Q12276" i="1"/>
  <c r="Q12277" i="1"/>
  <c r="Q12278" i="1"/>
  <c r="Q12279" i="1"/>
  <c r="Q12280" i="1"/>
  <c r="Q12281" i="1"/>
  <c r="Q12282" i="1"/>
  <c r="Q12283" i="1"/>
  <c r="Q12284" i="1"/>
  <c r="Q12285" i="1"/>
  <c r="Q12286" i="1"/>
  <c r="Q12287" i="1"/>
  <c r="Q12288" i="1"/>
  <c r="Q12289" i="1"/>
  <c r="Q12290" i="1"/>
  <c r="Q12291" i="1"/>
  <c r="Q12292" i="1"/>
  <c r="Q12293" i="1"/>
  <c r="Q12294" i="1"/>
  <c r="Q12295" i="1"/>
  <c r="Q12296" i="1"/>
  <c r="Q12297" i="1"/>
  <c r="Q12298" i="1"/>
  <c r="Q12299" i="1"/>
  <c r="Q12300" i="1"/>
  <c r="Q12301" i="1"/>
  <c r="Q12302" i="1"/>
  <c r="Q12303" i="1"/>
  <c r="Q12304" i="1"/>
  <c r="Q12305" i="1"/>
  <c r="Q12306" i="1"/>
  <c r="Q12307" i="1"/>
  <c r="Q12308" i="1"/>
  <c r="Q12309" i="1"/>
  <c r="Q12310" i="1"/>
  <c r="Q12311" i="1"/>
  <c r="Q12312" i="1"/>
  <c r="Q12313" i="1"/>
  <c r="Q12314" i="1"/>
  <c r="Q12315" i="1"/>
  <c r="Q12316" i="1"/>
  <c r="Q12317" i="1"/>
  <c r="Q12318" i="1"/>
  <c r="Q12319" i="1"/>
  <c r="Q12320" i="1"/>
  <c r="Q12321" i="1"/>
  <c r="Q12322" i="1"/>
  <c r="Q12323" i="1"/>
  <c r="Q12324" i="1"/>
  <c r="Q12325" i="1"/>
  <c r="Q12326" i="1"/>
  <c r="Q12327" i="1"/>
  <c r="Q12328" i="1"/>
  <c r="Q12329" i="1"/>
  <c r="Q12330" i="1"/>
  <c r="Q12331" i="1"/>
  <c r="Q12332" i="1"/>
  <c r="Q12333" i="1"/>
  <c r="Q12334" i="1"/>
  <c r="Q12335" i="1"/>
  <c r="Q12336" i="1"/>
  <c r="Q12337" i="1"/>
  <c r="Q12338" i="1"/>
  <c r="Q12339" i="1"/>
  <c r="Q12340" i="1"/>
  <c r="Q12341" i="1"/>
  <c r="Q12342" i="1"/>
  <c r="Q12343" i="1"/>
  <c r="Q12344" i="1"/>
  <c r="Q12345" i="1"/>
  <c r="Q12346" i="1"/>
  <c r="Q12347" i="1"/>
  <c r="Q12348" i="1"/>
  <c r="Q12349" i="1"/>
  <c r="Q12350" i="1"/>
  <c r="Q12351" i="1"/>
  <c r="Q12352" i="1"/>
  <c r="Q12353" i="1"/>
  <c r="Q12354" i="1"/>
  <c r="Q12355" i="1"/>
  <c r="Q12356" i="1"/>
  <c r="Q12357" i="1"/>
  <c r="Q12358" i="1"/>
  <c r="Q12359" i="1"/>
  <c r="Q12360" i="1"/>
  <c r="Q12361" i="1"/>
  <c r="Q12362" i="1"/>
  <c r="Q12363" i="1"/>
  <c r="Q12364" i="1"/>
  <c r="Q12365" i="1"/>
  <c r="Q12366" i="1"/>
  <c r="Q12367" i="1"/>
  <c r="Q12368" i="1"/>
  <c r="Q12369" i="1"/>
  <c r="Q12370" i="1"/>
  <c r="Q12371" i="1"/>
  <c r="Q12372" i="1"/>
  <c r="Q12373" i="1"/>
  <c r="Q12374" i="1"/>
  <c r="Q12375" i="1"/>
  <c r="Q12376" i="1"/>
  <c r="Q12377" i="1"/>
  <c r="Q12378" i="1"/>
  <c r="Q12379" i="1"/>
  <c r="Q12380" i="1"/>
  <c r="Q12381" i="1"/>
  <c r="Q12382" i="1"/>
  <c r="Q12383" i="1"/>
  <c r="Q12384" i="1"/>
  <c r="Q12385" i="1"/>
  <c r="Q12386" i="1"/>
  <c r="Q12387" i="1"/>
  <c r="Q12388" i="1"/>
  <c r="Q12389" i="1"/>
  <c r="Q12390" i="1"/>
  <c r="Q12391" i="1"/>
  <c r="Q12392" i="1"/>
  <c r="Q12393" i="1"/>
  <c r="Q12394" i="1"/>
  <c r="Q12395" i="1"/>
  <c r="Q12396" i="1"/>
  <c r="Q12397" i="1"/>
  <c r="Q12398" i="1"/>
  <c r="Q12399" i="1"/>
  <c r="Q12400" i="1"/>
  <c r="Q12401" i="1"/>
  <c r="Q12402" i="1"/>
  <c r="Q12403" i="1"/>
  <c r="Q12404" i="1"/>
  <c r="Q12405" i="1"/>
  <c r="Q12406" i="1"/>
  <c r="Q12407" i="1"/>
  <c r="Q12408" i="1"/>
  <c r="Q12409" i="1"/>
  <c r="Q12410" i="1"/>
  <c r="Q12411" i="1"/>
  <c r="Q12412" i="1"/>
  <c r="Q12413" i="1"/>
  <c r="Q12414" i="1"/>
  <c r="Q12415" i="1"/>
  <c r="Q12416" i="1"/>
  <c r="Q12417" i="1"/>
  <c r="Q12418" i="1"/>
  <c r="Q12419" i="1"/>
  <c r="Q12420" i="1"/>
  <c r="Q12421" i="1"/>
  <c r="Q12422" i="1"/>
  <c r="Q12423" i="1"/>
  <c r="Q12424" i="1"/>
  <c r="Q12425" i="1"/>
  <c r="Q12426" i="1"/>
  <c r="Q12427" i="1"/>
  <c r="Q12428" i="1"/>
  <c r="Q12429" i="1"/>
  <c r="Q12430" i="1"/>
  <c r="Q12431" i="1"/>
  <c r="Q12432" i="1"/>
  <c r="Q12433" i="1"/>
  <c r="Q12434" i="1"/>
  <c r="Q12435" i="1"/>
  <c r="Q12436" i="1"/>
  <c r="Q12437" i="1"/>
  <c r="Q12438" i="1"/>
  <c r="Q12439" i="1"/>
  <c r="Q12440" i="1"/>
  <c r="Q12441" i="1"/>
  <c r="Q12442" i="1"/>
  <c r="Q12443" i="1"/>
  <c r="Q12444" i="1"/>
  <c r="Q12445" i="1"/>
  <c r="Q12446" i="1"/>
  <c r="Q12447" i="1"/>
  <c r="Q12448" i="1"/>
  <c r="Q12449" i="1"/>
  <c r="Q12450" i="1"/>
  <c r="Q12451" i="1"/>
  <c r="Q12452" i="1"/>
  <c r="Q12453" i="1"/>
  <c r="Q12454" i="1"/>
  <c r="Q12455" i="1"/>
  <c r="Q12456" i="1"/>
  <c r="Q12457" i="1"/>
  <c r="Q12458" i="1"/>
  <c r="Q12459" i="1"/>
  <c r="Q12460" i="1"/>
  <c r="Q12461" i="1"/>
  <c r="Q12462" i="1"/>
  <c r="Q12463" i="1"/>
  <c r="Q12464" i="1"/>
  <c r="Q12465" i="1"/>
  <c r="Q12466" i="1"/>
  <c r="Q12467" i="1"/>
  <c r="Q12468" i="1"/>
  <c r="Q12469" i="1"/>
  <c r="Q12470" i="1"/>
  <c r="Q12471" i="1"/>
  <c r="Q12472" i="1"/>
  <c r="Q12473" i="1"/>
  <c r="Q12474" i="1"/>
  <c r="Q12475" i="1"/>
  <c r="Q12476" i="1"/>
  <c r="Q12477" i="1"/>
  <c r="Q12478" i="1"/>
  <c r="Q12479" i="1"/>
  <c r="Q12480" i="1"/>
  <c r="Q12481" i="1"/>
  <c r="Q12482" i="1"/>
  <c r="Q12483" i="1"/>
  <c r="Q12484" i="1"/>
  <c r="Q12485" i="1"/>
  <c r="Q12486" i="1"/>
  <c r="Q12487" i="1"/>
  <c r="Q12488" i="1"/>
  <c r="Q12489" i="1"/>
  <c r="Q12490" i="1"/>
  <c r="Q12491" i="1"/>
  <c r="Q12492" i="1"/>
  <c r="Q12493" i="1"/>
  <c r="Q12494" i="1"/>
  <c r="Q12495" i="1"/>
  <c r="Q12496" i="1"/>
  <c r="Q12497" i="1"/>
  <c r="Q12498" i="1"/>
  <c r="Q12499" i="1"/>
  <c r="Q12500" i="1"/>
  <c r="Q12501" i="1"/>
  <c r="Q12502" i="1"/>
  <c r="Q12503" i="1"/>
  <c r="Q12504" i="1"/>
  <c r="Q12505" i="1"/>
  <c r="Q12506" i="1"/>
  <c r="Q12507" i="1"/>
  <c r="Q12508" i="1"/>
  <c r="Q12509" i="1"/>
  <c r="Q12510" i="1"/>
  <c r="Q12511" i="1"/>
  <c r="Q12512" i="1"/>
  <c r="Q12513" i="1"/>
  <c r="Q12514" i="1"/>
  <c r="Q12515" i="1"/>
  <c r="Q12516" i="1"/>
  <c r="Q12517" i="1"/>
  <c r="Q12518" i="1"/>
  <c r="Q12519" i="1"/>
  <c r="Q12520" i="1"/>
  <c r="Q12521" i="1"/>
  <c r="Q12522" i="1"/>
  <c r="Q12523" i="1"/>
  <c r="Q12524" i="1"/>
  <c r="Q12525" i="1"/>
  <c r="Q12526" i="1"/>
  <c r="Q12527" i="1"/>
  <c r="Q12528" i="1"/>
  <c r="Q12529" i="1"/>
  <c r="Q12530" i="1"/>
  <c r="Q12531" i="1"/>
  <c r="Q12532" i="1"/>
  <c r="Q12533" i="1"/>
  <c r="Q12534" i="1"/>
  <c r="Q12535" i="1"/>
  <c r="Q12536" i="1"/>
  <c r="Q12537" i="1"/>
  <c r="Q12538" i="1"/>
  <c r="Q12539" i="1"/>
  <c r="Q12540" i="1"/>
  <c r="Q12541" i="1"/>
  <c r="Q12542" i="1"/>
  <c r="Q12543" i="1"/>
  <c r="Q12544" i="1"/>
  <c r="Q12545" i="1"/>
  <c r="Q12546" i="1"/>
  <c r="Q12547" i="1"/>
  <c r="Q12548" i="1"/>
  <c r="Q12549" i="1"/>
  <c r="Q12550" i="1"/>
  <c r="Q12551" i="1"/>
  <c r="Q12552" i="1"/>
  <c r="Q12553" i="1"/>
  <c r="Q12554" i="1"/>
  <c r="Q12555" i="1"/>
  <c r="Q12556" i="1"/>
  <c r="Q12557" i="1"/>
  <c r="Q12558" i="1"/>
  <c r="Q12559" i="1"/>
  <c r="Q12560" i="1"/>
  <c r="Q12561" i="1"/>
  <c r="Q12562" i="1"/>
  <c r="Q12563" i="1"/>
  <c r="Q12564" i="1"/>
  <c r="Q12565" i="1"/>
  <c r="Q12566" i="1"/>
  <c r="Q12567" i="1"/>
  <c r="Q12568" i="1"/>
  <c r="Q12569" i="1"/>
  <c r="Q12570" i="1"/>
  <c r="Q12571" i="1"/>
  <c r="Q12572" i="1"/>
  <c r="Q12573" i="1"/>
  <c r="Q12574" i="1"/>
  <c r="Q12575" i="1"/>
  <c r="Q12576" i="1"/>
  <c r="Q12577" i="1"/>
  <c r="Q12578" i="1"/>
  <c r="Q12579" i="1"/>
  <c r="Q12580" i="1"/>
  <c r="Q12581" i="1"/>
  <c r="Q12582" i="1"/>
  <c r="Q12583" i="1"/>
  <c r="Q12584" i="1"/>
  <c r="Q12585" i="1"/>
  <c r="Q12586" i="1"/>
  <c r="Q12587" i="1"/>
  <c r="Q12588" i="1"/>
  <c r="Q12589" i="1"/>
  <c r="Q12590" i="1"/>
  <c r="Q12591" i="1"/>
  <c r="Q12592" i="1"/>
  <c r="Q12593" i="1"/>
  <c r="Q12594" i="1"/>
  <c r="Q12595" i="1"/>
  <c r="Q12596" i="1"/>
  <c r="Q12597" i="1"/>
  <c r="Q12598" i="1"/>
  <c r="Q12599" i="1"/>
  <c r="Q12600" i="1"/>
  <c r="Q12601" i="1"/>
  <c r="Q12602" i="1"/>
  <c r="Q12603" i="1"/>
  <c r="Q12604" i="1"/>
  <c r="Q12605" i="1"/>
  <c r="Q12606" i="1"/>
  <c r="Q12607" i="1"/>
  <c r="Q12608" i="1"/>
  <c r="Q12609" i="1"/>
  <c r="Q12610" i="1"/>
  <c r="Q12611" i="1"/>
  <c r="Q12612" i="1"/>
  <c r="Q12613" i="1"/>
  <c r="Q12614" i="1"/>
  <c r="Q12615" i="1"/>
  <c r="Q12616" i="1"/>
  <c r="Q12617" i="1"/>
  <c r="Q12618" i="1"/>
  <c r="Q12619" i="1"/>
  <c r="Q12620" i="1"/>
  <c r="Q12621" i="1"/>
  <c r="Q12622" i="1"/>
  <c r="Q12623" i="1"/>
  <c r="Q12624" i="1"/>
  <c r="Q12625" i="1"/>
  <c r="Q12626" i="1"/>
  <c r="Q12627" i="1"/>
  <c r="Q12628" i="1"/>
  <c r="Q12629" i="1"/>
  <c r="Q12630" i="1"/>
  <c r="Q12631" i="1"/>
  <c r="Q12632" i="1"/>
  <c r="Q12633" i="1"/>
  <c r="Q12634" i="1"/>
  <c r="Q12635" i="1"/>
  <c r="Q12636" i="1"/>
  <c r="Q12637" i="1"/>
  <c r="Q12638" i="1"/>
  <c r="Q12639" i="1"/>
  <c r="Q12640" i="1"/>
  <c r="Q12641" i="1"/>
  <c r="Q12642" i="1"/>
  <c r="Q12643" i="1"/>
  <c r="Q12644" i="1"/>
  <c r="Q12645" i="1"/>
  <c r="Q12646" i="1"/>
  <c r="Q12647" i="1"/>
  <c r="Q12648" i="1"/>
  <c r="Q12649" i="1"/>
  <c r="Q12650" i="1"/>
  <c r="Q12651" i="1"/>
  <c r="Q12652" i="1"/>
  <c r="Q12653" i="1"/>
  <c r="Q12654" i="1"/>
  <c r="Q12655" i="1"/>
  <c r="Q12656" i="1"/>
  <c r="Q12657" i="1"/>
  <c r="Q12658" i="1"/>
  <c r="Q12659" i="1"/>
  <c r="Q12660" i="1"/>
  <c r="Q12661" i="1"/>
  <c r="Q12662" i="1"/>
  <c r="Q12663" i="1"/>
  <c r="Q12664" i="1"/>
  <c r="Q12665" i="1"/>
  <c r="Q12666" i="1"/>
  <c r="Q12667" i="1"/>
  <c r="Q12668" i="1"/>
  <c r="Q12669" i="1"/>
  <c r="Q12670" i="1"/>
  <c r="Q12671" i="1"/>
  <c r="Q12672" i="1"/>
  <c r="Q12673" i="1"/>
  <c r="Q12674" i="1"/>
  <c r="Q12675" i="1"/>
  <c r="Q12676" i="1"/>
  <c r="Q12677" i="1"/>
  <c r="Q12678" i="1"/>
  <c r="Q12679" i="1"/>
  <c r="Q12680" i="1"/>
  <c r="Q12681" i="1"/>
  <c r="Q12682" i="1"/>
  <c r="Q12683" i="1"/>
  <c r="Q12684" i="1"/>
  <c r="Q12685" i="1"/>
  <c r="Q12686" i="1"/>
  <c r="Q12687" i="1"/>
  <c r="Q12688" i="1"/>
  <c r="Q12689" i="1"/>
  <c r="Q12690" i="1"/>
  <c r="Q12691" i="1"/>
  <c r="Q12692" i="1"/>
  <c r="Q12693" i="1"/>
  <c r="Q12694" i="1"/>
  <c r="Q12695" i="1"/>
  <c r="Q12696" i="1"/>
  <c r="Q12697" i="1"/>
  <c r="Q12698" i="1"/>
  <c r="Q12699" i="1"/>
  <c r="Q12700" i="1"/>
  <c r="Q12701" i="1"/>
  <c r="Q12702" i="1"/>
  <c r="Q12703" i="1"/>
  <c r="Q12704" i="1"/>
  <c r="Q12705" i="1"/>
  <c r="Q12706" i="1"/>
  <c r="Q12707" i="1"/>
  <c r="Q12708" i="1"/>
  <c r="Q12709" i="1"/>
  <c r="Q12710" i="1"/>
  <c r="Q12711" i="1"/>
  <c r="Q12712" i="1"/>
  <c r="Q12713" i="1"/>
  <c r="Q12714" i="1"/>
  <c r="Q12715" i="1"/>
  <c r="Q12716" i="1"/>
  <c r="Q12717" i="1"/>
  <c r="Q12718" i="1"/>
  <c r="Q12719" i="1"/>
  <c r="Q12720" i="1"/>
  <c r="Q12721" i="1"/>
  <c r="Q12722" i="1"/>
  <c r="Q12723" i="1"/>
  <c r="Q12724" i="1"/>
  <c r="Q12725" i="1"/>
  <c r="Q12726" i="1"/>
  <c r="Q12727" i="1"/>
  <c r="Q12728" i="1"/>
  <c r="Q12729" i="1"/>
  <c r="Q12730" i="1"/>
  <c r="Q12731" i="1"/>
  <c r="Q12732" i="1"/>
  <c r="Q12733" i="1"/>
  <c r="Q12734" i="1"/>
  <c r="Q12735" i="1"/>
  <c r="Q12736" i="1"/>
  <c r="Q12737" i="1"/>
  <c r="Q12738" i="1"/>
  <c r="Q12739" i="1"/>
  <c r="Q12740" i="1"/>
  <c r="Q12741" i="1"/>
  <c r="Q12742" i="1"/>
  <c r="Q12743" i="1"/>
  <c r="Q12744" i="1"/>
  <c r="Q12745" i="1"/>
  <c r="Q12746" i="1"/>
  <c r="Q12747" i="1"/>
  <c r="Q12748" i="1"/>
  <c r="Q12749" i="1"/>
  <c r="Q12750" i="1"/>
  <c r="Q12751" i="1"/>
  <c r="Q12752" i="1"/>
  <c r="Q12753" i="1"/>
  <c r="Q12754" i="1"/>
  <c r="Q12755" i="1"/>
  <c r="Q12756" i="1"/>
  <c r="Q12757" i="1"/>
  <c r="Q12758" i="1"/>
  <c r="Q12759" i="1"/>
  <c r="Q12760" i="1"/>
  <c r="Q12761" i="1"/>
  <c r="Q12762" i="1"/>
  <c r="Q12763" i="1"/>
  <c r="Q12764" i="1"/>
  <c r="Q12765" i="1"/>
  <c r="Q12766" i="1"/>
  <c r="Q12767" i="1"/>
  <c r="Q12768" i="1"/>
  <c r="Q12769" i="1"/>
  <c r="Q12770" i="1"/>
  <c r="Q12771" i="1"/>
  <c r="Q12772" i="1"/>
  <c r="Q12773" i="1"/>
  <c r="Q12774" i="1"/>
  <c r="Q12775" i="1"/>
  <c r="Q12776" i="1"/>
  <c r="Q12777" i="1"/>
  <c r="Q12778" i="1"/>
  <c r="Q12779" i="1"/>
  <c r="Q12780" i="1"/>
  <c r="Q12781" i="1"/>
  <c r="Q12782" i="1"/>
  <c r="Q12783" i="1"/>
  <c r="Q12784" i="1"/>
  <c r="Q12785" i="1"/>
  <c r="Q12786" i="1"/>
  <c r="Q12787" i="1"/>
  <c r="Q12788" i="1"/>
  <c r="Q12789" i="1"/>
  <c r="Q12790" i="1"/>
  <c r="Q12791" i="1"/>
  <c r="Q12792" i="1"/>
  <c r="Q12793" i="1"/>
  <c r="Q12794" i="1"/>
  <c r="Q12795" i="1"/>
  <c r="Q12796" i="1"/>
  <c r="Q12797" i="1"/>
  <c r="Q12798" i="1"/>
  <c r="Q12799" i="1"/>
  <c r="Q12800" i="1"/>
  <c r="Q12801" i="1"/>
  <c r="Q12802" i="1"/>
  <c r="Q12803" i="1"/>
  <c r="Q12804" i="1"/>
  <c r="Q12805" i="1"/>
  <c r="Q12806" i="1"/>
  <c r="Q12807" i="1"/>
  <c r="Q12808" i="1"/>
  <c r="Q12809" i="1"/>
  <c r="Q12810" i="1"/>
  <c r="Q12811" i="1"/>
  <c r="Q12812" i="1"/>
  <c r="Q12813" i="1"/>
  <c r="Q12814" i="1"/>
  <c r="Q12815" i="1"/>
  <c r="Q12816" i="1"/>
  <c r="Q12817" i="1"/>
  <c r="Q12818" i="1"/>
  <c r="Q12819" i="1"/>
  <c r="Q12820" i="1"/>
  <c r="Q12821" i="1"/>
  <c r="Q12822" i="1"/>
  <c r="Q12823" i="1"/>
  <c r="Q12824" i="1"/>
  <c r="Q12825" i="1"/>
  <c r="Q12826" i="1"/>
  <c r="Q12827" i="1"/>
  <c r="Q12828" i="1"/>
  <c r="Q12829" i="1"/>
  <c r="Q12830" i="1"/>
  <c r="Q12831" i="1"/>
  <c r="Q12832" i="1"/>
  <c r="Q12833" i="1"/>
  <c r="Q12834" i="1"/>
  <c r="Q12835" i="1"/>
  <c r="Q12836" i="1"/>
  <c r="Q12837" i="1"/>
  <c r="Q12838" i="1"/>
  <c r="Q12839" i="1"/>
  <c r="Q12840" i="1"/>
  <c r="Q12841" i="1"/>
  <c r="Q12842" i="1"/>
  <c r="Q12843" i="1"/>
  <c r="Q12844" i="1"/>
  <c r="Q12845" i="1"/>
  <c r="Q12846" i="1"/>
  <c r="Q12847" i="1"/>
  <c r="Q12848" i="1"/>
  <c r="Q12849" i="1"/>
  <c r="Q12850" i="1"/>
  <c r="Q12851" i="1"/>
  <c r="Q12852" i="1"/>
  <c r="Q12853" i="1"/>
  <c r="Q12854" i="1"/>
  <c r="Q12855" i="1"/>
  <c r="Q12856" i="1"/>
  <c r="Q12857" i="1"/>
  <c r="Q12858" i="1"/>
  <c r="Q12859" i="1"/>
  <c r="Q12860" i="1"/>
  <c r="Q12861" i="1"/>
  <c r="Q12862" i="1"/>
  <c r="Q12863" i="1"/>
  <c r="Q12864" i="1"/>
  <c r="Q12865" i="1"/>
  <c r="Q12866" i="1"/>
  <c r="Q12867" i="1"/>
  <c r="Q12868" i="1"/>
  <c r="Q12869" i="1"/>
  <c r="Q12870" i="1"/>
  <c r="Q12871" i="1"/>
  <c r="Q12872" i="1"/>
  <c r="Q12873" i="1"/>
  <c r="Q12874" i="1"/>
  <c r="Q12875" i="1"/>
  <c r="Q12876" i="1"/>
  <c r="Q12877" i="1"/>
  <c r="Q12878" i="1"/>
  <c r="Q12879" i="1"/>
  <c r="Q12880" i="1"/>
  <c r="Q12881" i="1"/>
  <c r="Q12882" i="1"/>
  <c r="Q12883" i="1"/>
  <c r="Q12884" i="1"/>
  <c r="Q12885" i="1"/>
  <c r="Q12886" i="1"/>
  <c r="Q12887" i="1"/>
  <c r="Q12888" i="1"/>
  <c r="Q12889" i="1"/>
  <c r="Q12890" i="1"/>
  <c r="Q12891" i="1"/>
  <c r="Q12892" i="1"/>
  <c r="Q12893" i="1"/>
  <c r="Q12894" i="1"/>
  <c r="Q12895" i="1"/>
  <c r="Q12896" i="1"/>
  <c r="Q12897" i="1"/>
  <c r="Q12898" i="1"/>
  <c r="Q12899" i="1"/>
  <c r="Q12900" i="1"/>
  <c r="Q12901" i="1"/>
  <c r="Q12902" i="1"/>
  <c r="Q12903" i="1"/>
  <c r="Q12904" i="1"/>
  <c r="Q12905" i="1"/>
  <c r="Q12906" i="1"/>
  <c r="Q12907" i="1"/>
  <c r="Q12908" i="1"/>
  <c r="Q12909" i="1"/>
  <c r="Q12910" i="1"/>
  <c r="Q12911" i="1"/>
  <c r="Q12912" i="1"/>
  <c r="Q12913" i="1"/>
  <c r="Q12914" i="1"/>
  <c r="Q12915" i="1"/>
  <c r="Q12916" i="1"/>
  <c r="Q12917" i="1"/>
  <c r="Q12918" i="1"/>
  <c r="Q12919" i="1"/>
  <c r="Q12920" i="1"/>
  <c r="Q12921" i="1"/>
  <c r="Q12922" i="1"/>
  <c r="Q12923" i="1"/>
  <c r="Q12924" i="1"/>
  <c r="Q12925" i="1"/>
  <c r="Q12926" i="1"/>
  <c r="Q12927" i="1"/>
  <c r="Q12928" i="1"/>
  <c r="Q12929" i="1"/>
  <c r="Q12930" i="1"/>
  <c r="Q12931" i="1"/>
  <c r="Q12932" i="1"/>
  <c r="Q12933" i="1"/>
  <c r="Q12934" i="1"/>
  <c r="Q12935" i="1"/>
  <c r="Q12936" i="1"/>
  <c r="Q12937" i="1"/>
  <c r="Q12938" i="1"/>
  <c r="Q12939" i="1"/>
  <c r="Q12940" i="1"/>
  <c r="Q12941" i="1"/>
  <c r="Q12942" i="1"/>
  <c r="Q12943" i="1"/>
  <c r="Q12944" i="1"/>
  <c r="Q12945" i="1"/>
  <c r="Q12946" i="1"/>
  <c r="Q12947" i="1"/>
  <c r="Q12948" i="1"/>
  <c r="Q12949" i="1"/>
  <c r="Q12950" i="1"/>
  <c r="Q12951" i="1"/>
  <c r="Q12952" i="1"/>
  <c r="Q12953" i="1"/>
  <c r="Q12954" i="1"/>
  <c r="Q12955" i="1"/>
  <c r="Q12956" i="1"/>
  <c r="Q12957" i="1"/>
  <c r="Q12958" i="1"/>
  <c r="Q12959" i="1"/>
  <c r="Q12960" i="1"/>
  <c r="Q12961" i="1"/>
  <c r="Q12962" i="1"/>
  <c r="Q12963" i="1"/>
  <c r="Q12964" i="1"/>
  <c r="Q12965" i="1"/>
  <c r="Q12966" i="1"/>
  <c r="Q12967" i="1"/>
  <c r="Q12968" i="1"/>
  <c r="Q12969" i="1"/>
  <c r="Q12970" i="1"/>
  <c r="Q12971" i="1"/>
  <c r="Q12972" i="1"/>
  <c r="Q12973" i="1"/>
  <c r="Q12974" i="1"/>
  <c r="Q12975" i="1"/>
  <c r="Q12976" i="1"/>
  <c r="Q12977" i="1"/>
  <c r="Q12978" i="1"/>
  <c r="Q12979" i="1"/>
  <c r="Q12980" i="1"/>
  <c r="Q12981" i="1"/>
  <c r="Q12982" i="1"/>
  <c r="Q12983" i="1"/>
  <c r="Q12984" i="1"/>
  <c r="Q12985" i="1"/>
  <c r="Q12986" i="1"/>
  <c r="Q12987" i="1"/>
  <c r="Q12988" i="1"/>
  <c r="Q12989" i="1"/>
  <c r="Q12990" i="1"/>
  <c r="Q12991" i="1"/>
  <c r="Q12992" i="1"/>
  <c r="Q12993" i="1"/>
  <c r="Q12994" i="1"/>
  <c r="Q12995" i="1"/>
  <c r="Q12996" i="1"/>
  <c r="Q12997" i="1"/>
  <c r="Q12998" i="1"/>
  <c r="Q12999" i="1"/>
  <c r="Q13000" i="1"/>
  <c r="Q13001" i="1"/>
  <c r="Q13002" i="1"/>
  <c r="Q13003" i="1"/>
  <c r="Q13004" i="1"/>
  <c r="Q13005" i="1"/>
  <c r="Q13006" i="1"/>
  <c r="Q13007" i="1"/>
  <c r="Q13008" i="1"/>
  <c r="Q13009" i="1"/>
  <c r="Q13010" i="1"/>
  <c r="Q13011" i="1"/>
  <c r="Q13012" i="1"/>
  <c r="Q13013" i="1"/>
  <c r="Q13014" i="1"/>
  <c r="Q13015" i="1"/>
  <c r="Q13016" i="1"/>
  <c r="Q13017" i="1"/>
  <c r="Q13018" i="1"/>
  <c r="Q13019" i="1"/>
  <c r="Q13020" i="1"/>
  <c r="Q13021" i="1"/>
  <c r="Q13022" i="1"/>
  <c r="Q13023" i="1"/>
  <c r="Q13024" i="1"/>
  <c r="Q13025" i="1"/>
  <c r="Q13026" i="1"/>
  <c r="Q13027" i="1"/>
  <c r="Q13028" i="1"/>
  <c r="Q13029" i="1"/>
  <c r="Q13030" i="1"/>
  <c r="Q13031" i="1"/>
  <c r="Q13032" i="1"/>
  <c r="Q13033" i="1"/>
  <c r="Q13034" i="1"/>
  <c r="Q13035" i="1"/>
  <c r="Q13036" i="1"/>
  <c r="Q13037" i="1"/>
  <c r="Q13038" i="1"/>
  <c r="Q13039" i="1"/>
  <c r="Q13040" i="1"/>
  <c r="Q13041" i="1"/>
  <c r="Q13042" i="1"/>
  <c r="Q13043" i="1"/>
  <c r="Q13044" i="1"/>
  <c r="Q13045" i="1"/>
  <c r="Q13046" i="1"/>
  <c r="Q13047" i="1"/>
  <c r="Q13048" i="1"/>
  <c r="Q13049" i="1"/>
  <c r="Q13050" i="1"/>
  <c r="Q13051" i="1"/>
  <c r="Q13052" i="1"/>
  <c r="Q13053" i="1"/>
  <c r="Q13054" i="1"/>
  <c r="Q13055" i="1"/>
  <c r="Q13056" i="1"/>
  <c r="Q13057" i="1"/>
  <c r="Q13058" i="1"/>
  <c r="Q13059" i="1"/>
  <c r="Q13060" i="1"/>
  <c r="Q13061" i="1"/>
  <c r="Q13062" i="1"/>
  <c r="Q13063" i="1"/>
  <c r="Q13064" i="1"/>
  <c r="Q13065" i="1"/>
  <c r="Q13066" i="1"/>
  <c r="Q13067" i="1"/>
  <c r="Q13068" i="1"/>
  <c r="Q13069" i="1"/>
  <c r="Q13070" i="1"/>
  <c r="Q13071" i="1"/>
  <c r="Q13072" i="1"/>
  <c r="Q13073" i="1"/>
  <c r="Q13074" i="1"/>
  <c r="Q13075" i="1"/>
  <c r="Q13076" i="1"/>
  <c r="Q13077" i="1"/>
  <c r="Q13078" i="1"/>
  <c r="Q13079" i="1"/>
  <c r="Q13080" i="1"/>
  <c r="Q13081" i="1"/>
  <c r="Q13082" i="1"/>
  <c r="Q13083" i="1"/>
  <c r="Q13084" i="1"/>
  <c r="Q13085" i="1"/>
  <c r="Q13086" i="1"/>
  <c r="Q13087" i="1"/>
  <c r="Q13088" i="1"/>
  <c r="Q13089" i="1"/>
  <c r="Q13090" i="1"/>
  <c r="Q13091" i="1"/>
  <c r="Q13092" i="1"/>
  <c r="Q13093" i="1"/>
  <c r="Q13094" i="1"/>
  <c r="Q13095" i="1"/>
  <c r="Q13096" i="1"/>
  <c r="Q13097" i="1"/>
  <c r="Q13098" i="1"/>
  <c r="Q13099" i="1"/>
  <c r="Q13100" i="1"/>
  <c r="Q13101" i="1"/>
  <c r="Q13102" i="1"/>
  <c r="Q13103" i="1"/>
  <c r="Q13104" i="1"/>
  <c r="Q13105" i="1"/>
  <c r="Q13106" i="1"/>
  <c r="Q13107" i="1"/>
  <c r="Q13108" i="1"/>
  <c r="Q13109" i="1"/>
  <c r="Q13110" i="1"/>
  <c r="Q13111" i="1"/>
  <c r="Q13112" i="1"/>
  <c r="Q13113" i="1"/>
  <c r="Q13114" i="1"/>
  <c r="Q13115" i="1"/>
  <c r="Q13116" i="1"/>
  <c r="Q13117" i="1"/>
  <c r="Q13118" i="1"/>
  <c r="Q13119" i="1"/>
  <c r="Q13120" i="1"/>
  <c r="Q13121" i="1"/>
  <c r="Q13122" i="1"/>
  <c r="Q13123" i="1"/>
  <c r="Q13124" i="1"/>
  <c r="Q13125" i="1"/>
  <c r="Q13126" i="1"/>
  <c r="Q13127" i="1"/>
  <c r="Q13128" i="1"/>
  <c r="Q13129" i="1"/>
  <c r="Q13130" i="1"/>
  <c r="Q13131" i="1"/>
  <c r="Q13132" i="1"/>
  <c r="Q13133" i="1"/>
  <c r="Q13134" i="1"/>
  <c r="Q13135" i="1"/>
  <c r="Q13136" i="1"/>
  <c r="Q13137" i="1"/>
  <c r="Q13138" i="1"/>
  <c r="Q13139" i="1"/>
  <c r="Q13140" i="1"/>
  <c r="Q13141" i="1"/>
  <c r="Q13142" i="1"/>
  <c r="Q13143" i="1"/>
  <c r="Q13144" i="1"/>
  <c r="Q13145" i="1"/>
  <c r="Q13146" i="1"/>
  <c r="Q13147" i="1"/>
  <c r="Q13148" i="1"/>
  <c r="Q13149" i="1"/>
  <c r="Q13150" i="1"/>
  <c r="Q13151" i="1"/>
  <c r="Q13152" i="1"/>
  <c r="Q13153" i="1"/>
  <c r="Q13154" i="1"/>
  <c r="Q13155" i="1"/>
  <c r="Q13156" i="1"/>
  <c r="Q13157" i="1"/>
  <c r="Q13158" i="1"/>
  <c r="Q13159" i="1"/>
  <c r="Q13160" i="1"/>
  <c r="Q13161" i="1"/>
  <c r="Q13162" i="1"/>
  <c r="Q13163" i="1"/>
  <c r="Q13164" i="1"/>
  <c r="Q13165" i="1"/>
  <c r="Q13166" i="1"/>
  <c r="Q13167" i="1"/>
  <c r="Q13168" i="1"/>
  <c r="Q13169" i="1"/>
  <c r="Q13170" i="1"/>
  <c r="Q13171" i="1"/>
  <c r="Q13172" i="1"/>
  <c r="Q13173" i="1"/>
  <c r="Q13174" i="1"/>
  <c r="Q13175" i="1"/>
  <c r="Q13176" i="1"/>
  <c r="Q13177" i="1"/>
  <c r="Q13178" i="1"/>
  <c r="Q13179" i="1"/>
  <c r="Q13180" i="1"/>
  <c r="Q13181" i="1"/>
  <c r="Q13182" i="1"/>
  <c r="Q13183" i="1"/>
  <c r="Q13184" i="1"/>
  <c r="Q13185" i="1"/>
  <c r="Q13186" i="1"/>
  <c r="Q13187" i="1"/>
  <c r="Q13188" i="1"/>
  <c r="Q13189" i="1"/>
  <c r="Q13190" i="1"/>
  <c r="Q13191" i="1"/>
  <c r="Q13192" i="1"/>
  <c r="Q13193" i="1"/>
  <c r="Q13194" i="1"/>
  <c r="Q13195" i="1"/>
  <c r="Q13196" i="1"/>
  <c r="Q13197" i="1"/>
  <c r="Q13198" i="1"/>
  <c r="Q13199" i="1"/>
  <c r="Q13200" i="1"/>
  <c r="Q13201" i="1"/>
  <c r="Q13202" i="1"/>
  <c r="Q13203" i="1"/>
  <c r="Q13204" i="1"/>
  <c r="Q13205" i="1"/>
  <c r="Q13206" i="1"/>
  <c r="Q13207" i="1"/>
  <c r="Q13208" i="1"/>
  <c r="Q13209" i="1"/>
  <c r="Q13210" i="1"/>
  <c r="Q13211" i="1"/>
  <c r="Q13212" i="1"/>
  <c r="Q13213" i="1"/>
  <c r="Q13214" i="1"/>
  <c r="Q13215" i="1"/>
  <c r="Q13216" i="1"/>
  <c r="Q13217" i="1"/>
  <c r="Q13218" i="1"/>
  <c r="Q13219" i="1"/>
  <c r="Q13220" i="1"/>
  <c r="Q13221" i="1"/>
  <c r="Q13222" i="1"/>
  <c r="Q13223" i="1"/>
  <c r="Q13224" i="1"/>
  <c r="Q13225" i="1"/>
  <c r="Q13226" i="1"/>
  <c r="Q13227" i="1"/>
  <c r="Q13228" i="1"/>
  <c r="Q13229" i="1"/>
  <c r="Q13230" i="1"/>
  <c r="Q13231" i="1"/>
  <c r="Q13232" i="1"/>
  <c r="Q13233" i="1"/>
  <c r="Q13234" i="1"/>
  <c r="Q13235" i="1"/>
  <c r="Q13236" i="1"/>
  <c r="Q13237" i="1"/>
  <c r="Q13238" i="1"/>
  <c r="Q13239" i="1"/>
  <c r="Q13240" i="1"/>
  <c r="Q13241" i="1"/>
  <c r="Q13242" i="1"/>
  <c r="Q13243" i="1"/>
  <c r="Q13244" i="1"/>
  <c r="Q13245" i="1"/>
  <c r="Q13246" i="1"/>
  <c r="Q13247" i="1"/>
  <c r="Q13248" i="1"/>
  <c r="Q13249" i="1"/>
  <c r="Q13250" i="1"/>
  <c r="Q13251" i="1"/>
  <c r="Q13252" i="1"/>
  <c r="Q13253" i="1"/>
  <c r="Q13254" i="1"/>
  <c r="Q13255" i="1"/>
  <c r="Q13256" i="1"/>
  <c r="Q13257" i="1"/>
  <c r="Q13258" i="1"/>
  <c r="Q13259" i="1"/>
  <c r="Q13260" i="1"/>
  <c r="Q13261" i="1"/>
  <c r="Q13262" i="1"/>
  <c r="Q13263" i="1"/>
  <c r="Q13264" i="1"/>
  <c r="Q13265" i="1"/>
  <c r="Q13266" i="1"/>
  <c r="Q13267" i="1"/>
  <c r="Q13268" i="1"/>
  <c r="Q13269" i="1"/>
  <c r="Q13270" i="1"/>
  <c r="Q13271" i="1"/>
  <c r="Q13272" i="1"/>
  <c r="Q13273" i="1"/>
  <c r="Q13274" i="1"/>
  <c r="Q13275" i="1"/>
  <c r="Q13276" i="1"/>
  <c r="Q13277" i="1"/>
  <c r="Q13278" i="1"/>
  <c r="Q13279" i="1"/>
  <c r="Q13280" i="1"/>
  <c r="Q13281" i="1"/>
  <c r="Q13282" i="1"/>
  <c r="Q13283" i="1"/>
  <c r="Q13284" i="1"/>
  <c r="Q13285" i="1"/>
  <c r="Q13286" i="1"/>
  <c r="Q13287" i="1"/>
  <c r="Q13288" i="1"/>
  <c r="Q13289" i="1"/>
  <c r="Q13290" i="1"/>
  <c r="Q13291" i="1"/>
  <c r="Q13292" i="1"/>
  <c r="Q13293" i="1"/>
  <c r="Q13294" i="1"/>
  <c r="Q13295" i="1"/>
  <c r="Q13296" i="1"/>
  <c r="Q13297" i="1"/>
  <c r="Q13298" i="1"/>
  <c r="Q13299" i="1"/>
  <c r="Q13300" i="1"/>
  <c r="Q13301" i="1"/>
  <c r="Q13302" i="1"/>
  <c r="Q13303" i="1"/>
  <c r="Q13304" i="1"/>
  <c r="Q13305" i="1"/>
  <c r="Q13306" i="1"/>
  <c r="Q13307" i="1"/>
  <c r="Q13308" i="1"/>
  <c r="Q13309" i="1"/>
  <c r="Q13310" i="1"/>
  <c r="Q13311" i="1"/>
  <c r="Q13312" i="1"/>
  <c r="Q13313" i="1"/>
  <c r="Q13314" i="1"/>
  <c r="Q13315" i="1"/>
  <c r="Q13316" i="1"/>
  <c r="Q13317" i="1"/>
  <c r="Q13318" i="1"/>
  <c r="Q13319" i="1"/>
  <c r="Q13320" i="1"/>
  <c r="Q13321" i="1"/>
  <c r="Q13322" i="1"/>
  <c r="Q13323" i="1"/>
  <c r="Q13324" i="1"/>
  <c r="Q13325" i="1"/>
  <c r="Q13326" i="1"/>
  <c r="Q13327" i="1"/>
  <c r="Q13328" i="1"/>
  <c r="Q13329" i="1"/>
  <c r="Q13330" i="1"/>
  <c r="Q13331" i="1"/>
  <c r="Q13332" i="1"/>
  <c r="Q13333" i="1"/>
  <c r="Q13334" i="1"/>
  <c r="Q13335" i="1"/>
  <c r="Q13336" i="1"/>
  <c r="Q13337" i="1"/>
  <c r="Q13338" i="1"/>
  <c r="Q13339" i="1"/>
  <c r="Q13340" i="1"/>
  <c r="Q13341" i="1"/>
  <c r="Q13342" i="1"/>
  <c r="Q13343" i="1"/>
  <c r="Q13344" i="1"/>
  <c r="Q13345" i="1"/>
  <c r="Q13346" i="1"/>
  <c r="Q13347" i="1"/>
  <c r="Q13348" i="1"/>
  <c r="Q13349" i="1"/>
  <c r="Q13350" i="1"/>
  <c r="Q13351" i="1"/>
  <c r="Q13352" i="1"/>
  <c r="Q13353" i="1"/>
  <c r="Q13354" i="1"/>
  <c r="Q13355" i="1"/>
  <c r="Q13356" i="1"/>
  <c r="Q13357" i="1"/>
  <c r="Q13358" i="1"/>
  <c r="Q13359" i="1"/>
  <c r="Q13360" i="1"/>
  <c r="Q13361" i="1"/>
  <c r="Q13362" i="1"/>
  <c r="Q13363" i="1"/>
  <c r="Q13364" i="1"/>
  <c r="Q13365" i="1"/>
  <c r="Q13366" i="1"/>
  <c r="Q13367" i="1"/>
  <c r="Q13368" i="1"/>
  <c r="Q13369" i="1"/>
  <c r="Q13370" i="1"/>
  <c r="Q13371" i="1"/>
  <c r="Q13372" i="1"/>
  <c r="Q13373" i="1"/>
  <c r="Q13374" i="1"/>
  <c r="Q13375" i="1"/>
  <c r="Q13376" i="1"/>
  <c r="Q13377" i="1"/>
  <c r="Q13378" i="1"/>
  <c r="Q13379" i="1"/>
  <c r="Q13380" i="1"/>
  <c r="Q13381" i="1"/>
  <c r="Q13382" i="1"/>
  <c r="Q13383" i="1"/>
  <c r="Q13384" i="1"/>
  <c r="Q13385" i="1"/>
  <c r="Q13386" i="1"/>
  <c r="Q13387" i="1"/>
  <c r="Q13388" i="1"/>
  <c r="Q13389" i="1"/>
  <c r="Q13390" i="1"/>
  <c r="Q13391" i="1"/>
  <c r="Q13392" i="1"/>
  <c r="Q13393" i="1"/>
  <c r="Q13394" i="1"/>
  <c r="Q13395" i="1"/>
  <c r="Q13396" i="1"/>
  <c r="Q13397" i="1"/>
  <c r="Q13398" i="1"/>
  <c r="Q13399" i="1"/>
  <c r="Q13400" i="1"/>
  <c r="Q13401" i="1"/>
  <c r="Q13402" i="1"/>
  <c r="Q13403" i="1"/>
  <c r="Q13404" i="1"/>
  <c r="Q13405" i="1"/>
  <c r="Q13406" i="1"/>
  <c r="Q13407" i="1"/>
  <c r="Q13408" i="1"/>
  <c r="Q13409" i="1"/>
  <c r="Q13410" i="1"/>
  <c r="Q13411" i="1"/>
  <c r="Q13412" i="1"/>
  <c r="Q13413" i="1"/>
  <c r="Q13414" i="1"/>
  <c r="Q13415" i="1"/>
  <c r="Q13416" i="1"/>
  <c r="Q13417" i="1"/>
  <c r="Q13418" i="1"/>
  <c r="Q13419" i="1"/>
  <c r="Q13420" i="1"/>
  <c r="Q13421" i="1"/>
  <c r="Q13422" i="1"/>
  <c r="Q13423" i="1"/>
  <c r="Q13424" i="1"/>
  <c r="Q13425" i="1"/>
  <c r="Q13426" i="1"/>
  <c r="Q13427" i="1"/>
  <c r="Q13428" i="1"/>
  <c r="Q13429" i="1"/>
  <c r="Q13430" i="1"/>
  <c r="Q13431" i="1"/>
  <c r="Q13432" i="1"/>
  <c r="Q13433" i="1"/>
  <c r="Q13434" i="1"/>
  <c r="Q13435" i="1"/>
  <c r="Q13436" i="1"/>
  <c r="Q13437" i="1"/>
  <c r="Q13438" i="1"/>
  <c r="Q13439" i="1"/>
  <c r="Q13440" i="1"/>
  <c r="Q13441" i="1"/>
  <c r="Q13442" i="1"/>
  <c r="Q13443" i="1"/>
  <c r="Q13444" i="1"/>
  <c r="Q13445" i="1"/>
  <c r="Q13446" i="1"/>
  <c r="Q13447" i="1"/>
  <c r="Q13448" i="1"/>
  <c r="Q13449" i="1"/>
  <c r="Q13450" i="1"/>
  <c r="Q13451" i="1"/>
  <c r="Q13452" i="1"/>
  <c r="Q13453" i="1"/>
  <c r="Q13454" i="1"/>
  <c r="Q13455" i="1"/>
  <c r="Q13456" i="1"/>
  <c r="Q13457" i="1"/>
  <c r="Q13458" i="1"/>
  <c r="Q13459" i="1"/>
  <c r="Q13460" i="1"/>
  <c r="Q13461" i="1"/>
  <c r="Q13462" i="1"/>
  <c r="Q13463" i="1"/>
  <c r="Q13464" i="1"/>
  <c r="Q13465" i="1"/>
  <c r="Q13466" i="1"/>
  <c r="Q13467" i="1"/>
  <c r="Q13468" i="1"/>
  <c r="Q13469" i="1"/>
  <c r="Q13470" i="1"/>
  <c r="Q13471" i="1"/>
  <c r="Q13472" i="1"/>
  <c r="Q13473" i="1"/>
  <c r="Q13474" i="1"/>
  <c r="Q13475" i="1"/>
  <c r="Q13476" i="1"/>
  <c r="Q13477" i="1"/>
  <c r="Q13478" i="1"/>
  <c r="Q13479" i="1"/>
  <c r="Q13480" i="1"/>
  <c r="Q13481" i="1"/>
  <c r="Q13482" i="1"/>
  <c r="Q13483" i="1"/>
  <c r="Q13484" i="1"/>
  <c r="Q13485" i="1"/>
  <c r="Q13486" i="1"/>
  <c r="Q13487" i="1"/>
  <c r="Q13488" i="1"/>
  <c r="Q13489" i="1"/>
  <c r="Q13490" i="1"/>
  <c r="Q13491" i="1"/>
  <c r="Q13492" i="1"/>
  <c r="Q13493" i="1"/>
  <c r="Q13494" i="1"/>
  <c r="Q13495" i="1"/>
  <c r="Q13496" i="1"/>
  <c r="Q13497" i="1"/>
  <c r="Q13498" i="1"/>
  <c r="Q13499" i="1"/>
  <c r="Q13500" i="1"/>
  <c r="Q13501" i="1"/>
  <c r="Q13502" i="1"/>
  <c r="Q13503" i="1"/>
  <c r="Q13504" i="1"/>
  <c r="Q13505" i="1"/>
  <c r="Q13506" i="1"/>
  <c r="Q13507" i="1"/>
  <c r="Q13508" i="1"/>
  <c r="Q13509" i="1"/>
  <c r="Q13510" i="1"/>
  <c r="Q13511" i="1"/>
  <c r="Q13512" i="1"/>
  <c r="Q13513" i="1"/>
  <c r="Q13514" i="1"/>
  <c r="Q13515" i="1"/>
  <c r="Q13516" i="1"/>
  <c r="Q13517" i="1"/>
  <c r="Q13518" i="1"/>
  <c r="Q13519" i="1"/>
  <c r="Q13520" i="1"/>
  <c r="Q13521" i="1"/>
  <c r="Q13522" i="1"/>
  <c r="Q13523" i="1"/>
  <c r="Q13524" i="1"/>
  <c r="Q13525" i="1"/>
  <c r="Q13526" i="1"/>
  <c r="Q13527" i="1"/>
  <c r="Q13528" i="1"/>
  <c r="Q13529" i="1"/>
  <c r="Q13530" i="1"/>
  <c r="Q13531" i="1"/>
  <c r="Q13532" i="1"/>
  <c r="Q13533" i="1"/>
  <c r="Q13534" i="1"/>
  <c r="Q13535" i="1"/>
  <c r="Q13536" i="1"/>
  <c r="Q13537" i="1"/>
  <c r="Q13538" i="1"/>
  <c r="Q13539" i="1"/>
  <c r="Q13540" i="1"/>
  <c r="Q13541" i="1"/>
  <c r="Q13542" i="1"/>
  <c r="Q13543" i="1"/>
  <c r="Q13544" i="1"/>
  <c r="Q13545" i="1"/>
  <c r="Q13546" i="1"/>
  <c r="Q13547" i="1"/>
  <c r="Q13548" i="1"/>
  <c r="Q13549" i="1"/>
  <c r="Q13550" i="1"/>
  <c r="Q13551" i="1"/>
  <c r="Q13552" i="1"/>
  <c r="Q13553" i="1"/>
  <c r="Q13554" i="1"/>
  <c r="Q13555" i="1"/>
  <c r="Q13556" i="1"/>
  <c r="Q13557" i="1"/>
  <c r="Q13558" i="1"/>
  <c r="Q13559" i="1"/>
  <c r="Q13560" i="1"/>
  <c r="Q13561" i="1"/>
  <c r="Q13562" i="1"/>
  <c r="Q13563" i="1"/>
  <c r="Q13564" i="1"/>
  <c r="Q13565" i="1"/>
  <c r="Q13566" i="1"/>
  <c r="Q13567" i="1"/>
  <c r="Q13568" i="1"/>
  <c r="Q13569" i="1"/>
  <c r="Q13570" i="1"/>
  <c r="Q13571" i="1"/>
  <c r="Q13572" i="1"/>
  <c r="Q13573" i="1"/>
  <c r="Q13574" i="1"/>
  <c r="Q13575" i="1"/>
  <c r="Q13576" i="1"/>
  <c r="Q13577" i="1"/>
  <c r="Q13578" i="1"/>
  <c r="Q13579" i="1"/>
  <c r="Q13580" i="1"/>
  <c r="Q13581" i="1"/>
  <c r="Q13582" i="1"/>
  <c r="Q13583" i="1"/>
  <c r="Q13584" i="1"/>
  <c r="Q13585" i="1"/>
  <c r="Q13586" i="1"/>
  <c r="Q13587" i="1"/>
  <c r="Q13588" i="1"/>
  <c r="Q13589" i="1"/>
  <c r="Q13590" i="1"/>
  <c r="Q13591" i="1"/>
  <c r="Q13592" i="1"/>
  <c r="Q13593" i="1"/>
  <c r="Q13594" i="1"/>
  <c r="Q13595" i="1"/>
  <c r="Q13596" i="1"/>
  <c r="Q13597" i="1"/>
  <c r="Q13598" i="1"/>
  <c r="Q13599" i="1"/>
  <c r="Q13600" i="1"/>
  <c r="Q13601" i="1"/>
  <c r="Q13602" i="1"/>
  <c r="Q13603" i="1"/>
  <c r="Q13604" i="1"/>
  <c r="Q13605" i="1"/>
  <c r="Q13606" i="1"/>
  <c r="Q13607" i="1"/>
  <c r="Q13608" i="1"/>
  <c r="Q13609" i="1"/>
  <c r="Q13610" i="1"/>
  <c r="Q13611" i="1"/>
  <c r="Q13612" i="1"/>
  <c r="Q13613" i="1"/>
  <c r="Q13614" i="1"/>
  <c r="Q13615" i="1"/>
  <c r="Q13616" i="1"/>
  <c r="Q13617" i="1"/>
  <c r="Q13618" i="1"/>
  <c r="Q13619" i="1"/>
  <c r="Q13620" i="1"/>
  <c r="Q13621" i="1"/>
  <c r="Q13622" i="1"/>
  <c r="Q13623" i="1"/>
  <c r="Q13624" i="1"/>
  <c r="Q13625" i="1"/>
  <c r="Q13626" i="1"/>
  <c r="Q13627" i="1"/>
  <c r="Q13628" i="1"/>
  <c r="Q13629" i="1"/>
  <c r="Q13630" i="1"/>
  <c r="Q13631" i="1"/>
  <c r="Q13632" i="1"/>
  <c r="Q13633" i="1"/>
  <c r="Q13634" i="1"/>
  <c r="Q13635" i="1"/>
  <c r="Q13636" i="1"/>
  <c r="Q13637" i="1"/>
  <c r="Q13638" i="1"/>
  <c r="Q13639" i="1"/>
  <c r="Q13640" i="1"/>
  <c r="Q13641" i="1"/>
  <c r="Q13642" i="1"/>
  <c r="Q13643" i="1"/>
  <c r="Q13644" i="1"/>
  <c r="Q13645" i="1"/>
  <c r="Q13646" i="1"/>
  <c r="Q13647" i="1"/>
  <c r="Q13648" i="1"/>
  <c r="Q13649" i="1"/>
  <c r="Q13650" i="1"/>
  <c r="Q13651" i="1"/>
  <c r="Q13652" i="1"/>
  <c r="Q13653" i="1"/>
  <c r="Q13654" i="1"/>
  <c r="Q13655" i="1"/>
  <c r="Q13656" i="1"/>
  <c r="Q13657" i="1"/>
  <c r="Q13658" i="1"/>
  <c r="Q13659" i="1"/>
  <c r="Q13660" i="1"/>
  <c r="Q13661" i="1"/>
  <c r="Q13662" i="1"/>
  <c r="Q13663" i="1"/>
  <c r="Q13664" i="1"/>
  <c r="Q13665" i="1"/>
  <c r="Q13666" i="1"/>
  <c r="Q13667" i="1"/>
  <c r="Q13668" i="1"/>
  <c r="Q13669" i="1"/>
  <c r="Q13670" i="1"/>
  <c r="Q13671" i="1"/>
  <c r="Q13672" i="1"/>
  <c r="Q13673" i="1"/>
  <c r="Q13674" i="1"/>
  <c r="Q13675" i="1"/>
  <c r="Q13676" i="1"/>
  <c r="Q13677" i="1"/>
  <c r="Q13678" i="1"/>
  <c r="Q13679" i="1"/>
  <c r="Q13680" i="1"/>
  <c r="Q13681" i="1"/>
  <c r="Q13682" i="1"/>
  <c r="Q13683" i="1"/>
  <c r="Q13684" i="1"/>
  <c r="Q13685" i="1"/>
  <c r="Q13686" i="1"/>
  <c r="Q13687" i="1"/>
  <c r="Q13688" i="1"/>
  <c r="Q13689" i="1"/>
  <c r="Q13690" i="1"/>
  <c r="Q13691" i="1"/>
  <c r="Q13692" i="1"/>
  <c r="Q13693" i="1"/>
  <c r="Q13694" i="1"/>
  <c r="Q13695" i="1"/>
  <c r="Q13696" i="1"/>
  <c r="Q13697" i="1"/>
  <c r="Q13698" i="1"/>
  <c r="Q13699" i="1"/>
  <c r="Q13700" i="1"/>
  <c r="Q13701" i="1"/>
  <c r="Q13702" i="1"/>
  <c r="Q13703" i="1"/>
  <c r="Q13704" i="1"/>
  <c r="Q13705" i="1"/>
  <c r="Q13706" i="1"/>
  <c r="Q13707" i="1"/>
  <c r="Q13708" i="1"/>
  <c r="Q13709" i="1"/>
  <c r="Q13710" i="1"/>
  <c r="Q13711" i="1"/>
  <c r="Q13712" i="1"/>
  <c r="Q13713" i="1"/>
  <c r="Q13714" i="1"/>
  <c r="Q13715" i="1"/>
  <c r="Q13716" i="1"/>
  <c r="Q13717" i="1"/>
  <c r="Q13718" i="1"/>
  <c r="Q13719" i="1"/>
  <c r="Q13720" i="1"/>
  <c r="Q13721" i="1"/>
  <c r="Q13722" i="1"/>
  <c r="Q13723" i="1"/>
  <c r="Q13724" i="1"/>
  <c r="Q13725" i="1"/>
  <c r="Q13726" i="1"/>
  <c r="Q13727" i="1"/>
  <c r="Q13728" i="1"/>
  <c r="Q13729" i="1"/>
  <c r="Q13730" i="1"/>
  <c r="Q13731" i="1"/>
  <c r="Q13732" i="1"/>
  <c r="Q13733" i="1"/>
  <c r="Q13734" i="1"/>
  <c r="Q13735" i="1"/>
  <c r="Q13736" i="1"/>
  <c r="Q13737" i="1"/>
  <c r="Q13738" i="1"/>
  <c r="Q13739" i="1"/>
  <c r="Q13740" i="1"/>
  <c r="Q13741" i="1"/>
  <c r="Q13742" i="1"/>
  <c r="Q13743" i="1"/>
  <c r="Q13744" i="1"/>
  <c r="Q13745" i="1"/>
  <c r="Q13746" i="1"/>
  <c r="Q13747" i="1"/>
  <c r="Q13748" i="1"/>
  <c r="Q13749" i="1"/>
  <c r="Q13750" i="1"/>
  <c r="Q13751" i="1"/>
  <c r="Q13752" i="1"/>
  <c r="Q13753" i="1"/>
  <c r="Q13754" i="1"/>
  <c r="Q13755" i="1"/>
  <c r="Q13756" i="1"/>
  <c r="Q13757" i="1"/>
  <c r="Q13758" i="1"/>
  <c r="Q13759" i="1"/>
  <c r="Q13760" i="1"/>
  <c r="Q13761" i="1"/>
  <c r="Q13762" i="1"/>
  <c r="Q13763" i="1"/>
  <c r="Q13764" i="1"/>
  <c r="Q13765" i="1"/>
  <c r="Q13766" i="1"/>
  <c r="Q13767" i="1"/>
  <c r="Q13768" i="1"/>
  <c r="Q13769" i="1"/>
  <c r="Q13770" i="1"/>
  <c r="Q13771" i="1"/>
  <c r="Q13772" i="1"/>
  <c r="Q13773" i="1"/>
  <c r="Q13774" i="1"/>
  <c r="Q13775" i="1"/>
  <c r="Q13776" i="1"/>
  <c r="Q13777" i="1"/>
  <c r="Q13778" i="1"/>
  <c r="Q13779" i="1"/>
  <c r="Q13780" i="1"/>
  <c r="Q13781" i="1"/>
  <c r="Q13782" i="1"/>
  <c r="Q13783" i="1"/>
  <c r="Q13784" i="1"/>
  <c r="Q13785" i="1"/>
  <c r="Q13786" i="1"/>
  <c r="Q13787" i="1"/>
  <c r="Q13788" i="1"/>
  <c r="Q13789" i="1"/>
  <c r="Q13790" i="1"/>
  <c r="Q13791" i="1"/>
  <c r="Q13792" i="1"/>
  <c r="Q13793" i="1"/>
  <c r="Q13794" i="1"/>
  <c r="Q13795" i="1"/>
  <c r="Q13796" i="1"/>
  <c r="Q13797" i="1"/>
  <c r="Q13798" i="1"/>
  <c r="Q13799" i="1"/>
  <c r="Q13800" i="1"/>
  <c r="Q13801" i="1"/>
  <c r="Q13802" i="1"/>
  <c r="Q13803" i="1"/>
  <c r="Q13804" i="1"/>
  <c r="Q13805" i="1"/>
  <c r="Q13806" i="1"/>
  <c r="Q13807" i="1"/>
  <c r="Q13808" i="1"/>
  <c r="Q13809" i="1"/>
  <c r="Q13810" i="1"/>
  <c r="Q13811" i="1"/>
  <c r="Q13812" i="1"/>
  <c r="Q13813" i="1"/>
  <c r="Q13814" i="1"/>
  <c r="Q13815" i="1"/>
  <c r="Q13816" i="1"/>
  <c r="Q13817" i="1"/>
  <c r="Q13818" i="1"/>
  <c r="Q13819" i="1"/>
  <c r="Q13820" i="1"/>
  <c r="Q13821" i="1"/>
  <c r="Q13822" i="1"/>
  <c r="Q13823" i="1"/>
  <c r="Q13824" i="1"/>
  <c r="Q13825" i="1"/>
  <c r="Q13826" i="1"/>
  <c r="Q13827" i="1"/>
  <c r="Q13828" i="1"/>
  <c r="Q13829" i="1"/>
  <c r="Q13830" i="1"/>
  <c r="Q13831" i="1"/>
  <c r="Q13832" i="1"/>
  <c r="Q13833" i="1"/>
  <c r="Q13834" i="1"/>
  <c r="Q13835" i="1"/>
  <c r="Q13836" i="1"/>
  <c r="Q13837" i="1"/>
  <c r="Q13838" i="1"/>
  <c r="Q13839" i="1"/>
  <c r="Q13840" i="1"/>
  <c r="Q13841" i="1"/>
  <c r="Q13842" i="1"/>
  <c r="Q13843" i="1"/>
  <c r="Q13844" i="1"/>
  <c r="Q13845" i="1"/>
  <c r="Q13846" i="1"/>
  <c r="Q13847" i="1"/>
  <c r="Q13848" i="1"/>
  <c r="Q13849" i="1"/>
  <c r="Q13850" i="1"/>
  <c r="Q13851" i="1"/>
  <c r="Q13852" i="1"/>
  <c r="Q13853" i="1"/>
  <c r="Q13854" i="1"/>
  <c r="Q13855" i="1"/>
  <c r="Q13856" i="1"/>
  <c r="Q13857" i="1"/>
  <c r="Q13858" i="1"/>
  <c r="Q13859" i="1"/>
  <c r="Q13860" i="1"/>
  <c r="Q13861" i="1"/>
  <c r="Q13862" i="1"/>
  <c r="Q13863" i="1"/>
  <c r="Q13864" i="1"/>
  <c r="Q13865" i="1"/>
  <c r="Q13866" i="1"/>
  <c r="Q13867" i="1"/>
  <c r="Q13868" i="1"/>
  <c r="Q13869" i="1"/>
  <c r="Q13870" i="1"/>
  <c r="Q13871" i="1"/>
  <c r="Q13872" i="1"/>
  <c r="Q13873" i="1"/>
  <c r="Q13874" i="1"/>
  <c r="Q13875" i="1"/>
  <c r="Q13876" i="1"/>
  <c r="Q13877" i="1"/>
  <c r="Q13878" i="1"/>
  <c r="Q13879" i="1"/>
  <c r="Q13880" i="1"/>
  <c r="Q13881" i="1"/>
  <c r="Q13882" i="1"/>
  <c r="Q13883" i="1"/>
  <c r="Q13884" i="1"/>
  <c r="Q13885" i="1"/>
  <c r="Q13886" i="1"/>
  <c r="Q13887" i="1"/>
  <c r="Q13888" i="1"/>
  <c r="Q13889" i="1"/>
  <c r="Q13890" i="1"/>
  <c r="Q13891" i="1"/>
  <c r="Q13892" i="1"/>
  <c r="Q13893" i="1"/>
  <c r="Q13894" i="1"/>
  <c r="Q13895" i="1"/>
  <c r="Q13896" i="1"/>
  <c r="Q13897" i="1"/>
  <c r="Q13898" i="1"/>
  <c r="Q13899" i="1"/>
  <c r="Q13900" i="1"/>
  <c r="Q13901" i="1"/>
  <c r="Q13902" i="1"/>
  <c r="Q13903" i="1"/>
  <c r="Q13904" i="1"/>
  <c r="Q13905" i="1"/>
  <c r="Q13906" i="1"/>
  <c r="Q13907" i="1"/>
  <c r="Q13908" i="1"/>
  <c r="Q13909" i="1"/>
  <c r="Q13910" i="1"/>
  <c r="Q13911" i="1"/>
  <c r="Q13912" i="1"/>
  <c r="Q13913" i="1"/>
  <c r="Q13914" i="1"/>
  <c r="Q13915" i="1"/>
  <c r="Q13916" i="1"/>
  <c r="Q13917" i="1"/>
  <c r="Q13918" i="1"/>
  <c r="Q13919" i="1"/>
  <c r="Q13920" i="1"/>
  <c r="Q13921" i="1"/>
  <c r="Q13922" i="1"/>
  <c r="Q13923" i="1"/>
  <c r="Q13924" i="1"/>
  <c r="Q13925" i="1"/>
  <c r="Q13926" i="1"/>
  <c r="Q13927" i="1"/>
  <c r="Q13928" i="1"/>
  <c r="Q13929" i="1"/>
  <c r="Q13930" i="1"/>
  <c r="Q13931" i="1"/>
  <c r="Q13932" i="1"/>
  <c r="Q13933" i="1"/>
  <c r="Q13934" i="1"/>
  <c r="Q13935" i="1"/>
  <c r="Q13936" i="1"/>
  <c r="Q13937" i="1"/>
  <c r="Q13938" i="1"/>
  <c r="Q13939" i="1"/>
  <c r="Q13940" i="1"/>
  <c r="Q13941" i="1"/>
  <c r="Q13942" i="1"/>
  <c r="Q13943" i="1"/>
  <c r="Q13944" i="1"/>
  <c r="Q13945" i="1"/>
  <c r="Q13946" i="1"/>
  <c r="Q13947" i="1"/>
  <c r="Q13948" i="1"/>
  <c r="Q13949" i="1"/>
  <c r="Q13950" i="1"/>
  <c r="Q13951" i="1"/>
  <c r="Q13952" i="1"/>
  <c r="Q13953" i="1"/>
  <c r="Q13954" i="1"/>
  <c r="Q13955" i="1"/>
  <c r="Q13956" i="1"/>
  <c r="Q13957" i="1"/>
  <c r="Q13958" i="1"/>
  <c r="Q13959" i="1"/>
  <c r="Q13960" i="1"/>
  <c r="Q13961" i="1"/>
  <c r="Q13962" i="1"/>
  <c r="Q13963" i="1"/>
  <c r="Q13964" i="1"/>
  <c r="Q13965" i="1"/>
  <c r="Q13966" i="1"/>
  <c r="Q13967" i="1"/>
  <c r="Q13968" i="1"/>
  <c r="Q13969" i="1"/>
  <c r="Q13970" i="1"/>
  <c r="Q13971" i="1"/>
  <c r="Q13972" i="1"/>
  <c r="Q13973" i="1"/>
  <c r="Q13974" i="1"/>
  <c r="Q13975" i="1"/>
  <c r="Q13976" i="1"/>
  <c r="Q13977" i="1"/>
  <c r="Q13978" i="1"/>
  <c r="Q13979" i="1"/>
  <c r="Q13980" i="1"/>
  <c r="Q13981" i="1"/>
  <c r="Q13982" i="1"/>
  <c r="Q13983" i="1"/>
  <c r="Q13984" i="1"/>
  <c r="Q13985" i="1"/>
  <c r="Q13986" i="1"/>
  <c r="Q13987" i="1"/>
  <c r="Q13988" i="1"/>
  <c r="Q13989" i="1"/>
  <c r="Q13990" i="1"/>
  <c r="Q13991" i="1"/>
  <c r="Q13992" i="1"/>
  <c r="Q13993" i="1"/>
  <c r="Q13994" i="1"/>
  <c r="Q13995" i="1"/>
  <c r="Q13996" i="1"/>
  <c r="Q13997" i="1"/>
  <c r="Q13998" i="1"/>
  <c r="Q13999" i="1"/>
  <c r="Q14000" i="1"/>
  <c r="Q14001" i="1"/>
  <c r="Q14002" i="1"/>
  <c r="Q14003" i="1"/>
  <c r="Q14004" i="1"/>
  <c r="Q14005" i="1"/>
  <c r="Q14006" i="1"/>
  <c r="Q14007" i="1"/>
  <c r="Q14008" i="1"/>
  <c r="Q14009" i="1"/>
  <c r="Q14010" i="1"/>
  <c r="Q14011" i="1"/>
  <c r="Q14012" i="1"/>
  <c r="Q14013" i="1"/>
  <c r="Q14014" i="1"/>
  <c r="Q14015" i="1"/>
  <c r="Q14016" i="1"/>
  <c r="Q14017" i="1"/>
  <c r="Q14018" i="1"/>
  <c r="Q14019" i="1"/>
  <c r="Q14020" i="1"/>
  <c r="Q14021" i="1"/>
  <c r="Q14022" i="1"/>
  <c r="Q14023" i="1"/>
  <c r="Q14024" i="1"/>
  <c r="Q14025" i="1"/>
  <c r="Q14026" i="1"/>
  <c r="Q14027" i="1"/>
  <c r="Q14028" i="1"/>
  <c r="Q14029" i="1"/>
  <c r="Q14030" i="1"/>
  <c r="Q14031" i="1"/>
  <c r="Q14032" i="1"/>
  <c r="Q14033" i="1"/>
  <c r="Q14034" i="1"/>
  <c r="Q14035" i="1"/>
  <c r="Q14036" i="1"/>
  <c r="Q14037" i="1"/>
  <c r="Q14038" i="1"/>
  <c r="Q14039" i="1"/>
  <c r="Q14040" i="1"/>
  <c r="Q14041" i="1"/>
  <c r="Q14042" i="1"/>
  <c r="Q14043" i="1"/>
  <c r="Q14044" i="1"/>
  <c r="Q14045" i="1"/>
  <c r="Q14046" i="1"/>
  <c r="Q14047" i="1"/>
  <c r="Q14048" i="1"/>
  <c r="Q14049" i="1"/>
  <c r="Q14050" i="1"/>
  <c r="Q14051" i="1"/>
  <c r="Q14052" i="1"/>
  <c r="Q14053" i="1"/>
  <c r="Q14054" i="1"/>
  <c r="Q14055" i="1"/>
  <c r="Q14056" i="1"/>
  <c r="Q14057" i="1"/>
  <c r="Q14058" i="1"/>
  <c r="Q14059" i="1"/>
  <c r="Q14060" i="1"/>
  <c r="Q14061" i="1"/>
  <c r="Q14062" i="1"/>
  <c r="Q14063" i="1"/>
  <c r="Q14064" i="1"/>
  <c r="Q14065" i="1"/>
  <c r="Q14066" i="1"/>
  <c r="Q14067" i="1"/>
  <c r="Q14068" i="1"/>
  <c r="Q14069" i="1"/>
  <c r="Q14070" i="1"/>
  <c r="Q14071" i="1"/>
  <c r="Q14072" i="1"/>
  <c r="Q14073" i="1"/>
  <c r="Q14074" i="1"/>
  <c r="Q14075" i="1"/>
  <c r="Q14076" i="1"/>
  <c r="Q14077" i="1"/>
  <c r="Q14078" i="1"/>
  <c r="Q14079" i="1"/>
  <c r="Q14080" i="1"/>
  <c r="Q14081" i="1"/>
  <c r="Q14082" i="1"/>
  <c r="Q14083" i="1"/>
  <c r="Q14084" i="1"/>
  <c r="Q14085" i="1"/>
  <c r="Q14086" i="1"/>
  <c r="Q14087" i="1"/>
  <c r="Q14088" i="1"/>
  <c r="Q14089" i="1"/>
  <c r="Q14090" i="1"/>
  <c r="Q14091" i="1"/>
  <c r="Q14092" i="1"/>
  <c r="Q14093" i="1"/>
  <c r="Q14094" i="1"/>
  <c r="Q14095" i="1"/>
  <c r="Q14096" i="1"/>
  <c r="Q14097" i="1"/>
  <c r="Q14098" i="1"/>
  <c r="Q14099" i="1"/>
  <c r="Q14100" i="1"/>
  <c r="Q14101" i="1"/>
  <c r="Q14102" i="1"/>
  <c r="Q14103" i="1"/>
  <c r="Q14104" i="1"/>
  <c r="Q14105" i="1"/>
  <c r="Q14106" i="1"/>
  <c r="Q14107" i="1"/>
  <c r="Q14108" i="1"/>
  <c r="Q14109" i="1"/>
  <c r="Q14110" i="1"/>
  <c r="Q14111" i="1"/>
  <c r="Q14112" i="1"/>
  <c r="Q14113" i="1"/>
  <c r="Q14114" i="1"/>
  <c r="Q14115" i="1"/>
  <c r="Q14116" i="1"/>
  <c r="Q14117" i="1"/>
  <c r="Q14118" i="1"/>
  <c r="Q14119" i="1"/>
  <c r="Q14120" i="1"/>
  <c r="Q14121" i="1"/>
  <c r="Q14122" i="1"/>
  <c r="Q14123" i="1"/>
  <c r="Q14124" i="1"/>
  <c r="Q14125" i="1"/>
  <c r="Q14126" i="1"/>
  <c r="Q14127" i="1"/>
  <c r="Q14128" i="1"/>
  <c r="Q14129" i="1"/>
  <c r="Q14130" i="1"/>
  <c r="Q14131" i="1"/>
  <c r="Q14132" i="1"/>
  <c r="Q14133" i="1"/>
  <c r="Q14134" i="1"/>
  <c r="Q14135" i="1"/>
  <c r="Q14136" i="1"/>
  <c r="Q14137" i="1"/>
  <c r="Q14138" i="1"/>
  <c r="Q14139" i="1"/>
  <c r="Q14140" i="1"/>
  <c r="Q14141" i="1"/>
  <c r="Q14142" i="1"/>
  <c r="Q14143" i="1"/>
  <c r="Q14144" i="1"/>
  <c r="Q14145" i="1"/>
  <c r="Q14146" i="1"/>
  <c r="Q14147" i="1"/>
  <c r="Q14148" i="1"/>
  <c r="Q14149" i="1"/>
  <c r="Q14150" i="1"/>
  <c r="Q14151" i="1"/>
  <c r="Q14152" i="1"/>
  <c r="Q14153" i="1"/>
  <c r="Q14154" i="1"/>
  <c r="Q14155" i="1"/>
  <c r="Q14156" i="1"/>
  <c r="Q14157" i="1"/>
  <c r="Q14158" i="1"/>
  <c r="Q14159" i="1"/>
  <c r="Q14160" i="1"/>
  <c r="Q14161" i="1"/>
  <c r="Q14162" i="1"/>
  <c r="Q14163" i="1"/>
  <c r="Q14164" i="1"/>
  <c r="Q14165" i="1"/>
  <c r="Q14166" i="1"/>
  <c r="Q14167" i="1"/>
  <c r="Q14168" i="1"/>
  <c r="Q14169" i="1"/>
  <c r="Q14170" i="1"/>
  <c r="Q14171" i="1"/>
  <c r="Q14172" i="1"/>
  <c r="Q14173" i="1"/>
  <c r="Q14174" i="1"/>
  <c r="Q14175" i="1"/>
  <c r="Q14176" i="1"/>
  <c r="Q14177" i="1"/>
  <c r="Q14178" i="1"/>
  <c r="Q14179" i="1"/>
  <c r="Q14180" i="1"/>
  <c r="Q14181" i="1"/>
  <c r="Q14182" i="1"/>
  <c r="Q14183" i="1"/>
  <c r="Q14184" i="1"/>
  <c r="Q14185" i="1"/>
  <c r="Q14186" i="1"/>
  <c r="Q14187" i="1"/>
  <c r="Q14188" i="1"/>
  <c r="Q14189" i="1"/>
  <c r="Q14190" i="1"/>
  <c r="Q14191" i="1"/>
  <c r="Q14192" i="1"/>
  <c r="Q14193" i="1"/>
  <c r="Q14194" i="1"/>
  <c r="Q14195" i="1"/>
  <c r="Q14196" i="1"/>
  <c r="Q14197" i="1"/>
  <c r="Q14198" i="1"/>
  <c r="Q14199" i="1"/>
  <c r="Q14200" i="1"/>
  <c r="Q14201" i="1"/>
  <c r="Q14202" i="1"/>
  <c r="Q14203" i="1"/>
  <c r="Q14204" i="1"/>
  <c r="Q14205" i="1"/>
  <c r="Q14206" i="1"/>
  <c r="Q14207" i="1"/>
  <c r="Q14208" i="1"/>
  <c r="Q14209" i="1"/>
  <c r="Q14210" i="1"/>
  <c r="Q14211" i="1"/>
  <c r="Q14212" i="1"/>
  <c r="Q14213" i="1"/>
  <c r="Q14214" i="1"/>
  <c r="Q14215" i="1"/>
  <c r="Q14216" i="1"/>
  <c r="Q14217" i="1"/>
  <c r="Q14218" i="1"/>
  <c r="Q14219" i="1"/>
  <c r="Q14220" i="1"/>
  <c r="Q14221" i="1"/>
  <c r="Q14222" i="1"/>
  <c r="Q14223" i="1"/>
  <c r="Q14224" i="1"/>
  <c r="Q14225" i="1"/>
  <c r="Q14226" i="1"/>
  <c r="Q14227" i="1"/>
  <c r="Q14228" i="1"/>
  <c r="Q14229" i="1"/>
  <c r="Q14230" i="1"/>
  <c r="Q14231" i="1"/>
  <c r="Q14232" i="1"/>
  <c r="Q14233" i="1"/>
  <c r="Q14234" i="1"/>
  <c r="Q14235" i="1"/>
  <c r="Q14236" i="1"/>
  <c r="Q14237" i="1"/>
  <c r="Q14238" i="1"/>
  <c r="Q14239" i="1"/>
  <c r="Q14240" i="1"/>
  <c r="Q14241" i="1"/>
  <c r="Q14242" i="1"/>
  <c r="Q14243" i="1"/>
  <c r="Q14244" i="1"/>
  <c r="Q14245" i="1"/>
  <c r="Q14246" i="1"/>
  <c r="Q14247" i="1"/>
  <c r="Q14248" i="1"/>
  <c r="Q14249" i="1"/>
  <c r="Q14250" i="1"/>
  <c r="Q14251" i="1"/>
  <c r="Q14252" i="1"/>
  <c r="Q14253" i="1"/>
  <c r="Q14254" i="1"/>
  <c r="Q14255" i="1"/>
  <c r="Q14256" i="1"/>
  <c r="Q14257" i="1"/>
  <c r="Q14258" i="1"/>
  <c r="Q14259" i="1"/>
  <c r="Q14260" i="1"/>
  <c r="Q14261" i="1"/>
  <c r="Q14262" i="1"/>
  <c r="Q14263" i="1"/>
  <c r="Q14264" i="1"/>
  <c r="Q14265" i="1"/>
  <c r="Q14266" i="1"/>
  <c r="Q14267" i="1"/>
  <c r="Q14268" i="1"/>
  <c r="Q14269" i="1"/>
  <c r="Q14270" i="1"/>
  <c r="Q14271" i="1"/>
  <c r="Q14272" i="1"/>
  <c r="Q14273" i="1"/>
  <c r="Q14274" i="1"/>
  <c r="Q14275" i="1"/>
  <c r="Q14276" i="1"/>
  <c r="Q14277" i="1"/>
  <c r="Q14278" i="1"/>
  <c r="Q14279" i="1"/>
  <c r="Q14280" i="1"/>
  <c r="Q14281" i="1"/>
  <c r="Q14282" i="1"/>
  <c r="Q14283" i="1"/>
  <c r="Q14284" i="1"/>
  <c r="Q14285" i="1"/>
  <c r="Q14286" i="1"/>
  <c r="Q14287" i="1"/>
  <c r="Q14288" i="1"/>
  <c r="Q14289" i="1"/>
  <c r="Q14290" i="1"/>
  <c r="Q14291" i="1"/>
  <c r="Q14292" i="1"/>
  <c r="Q14293" i="1"/>
  <c r="Q14294" i="1"/>
  <c r="Q14295" i="1"/>
  <c r="Q14296" i="1"/>
  <c r="Q14297" i="1"/>
  <c r="Q14298" i="1"/>
  <c r="Q14299" i="1"/>
  <c r="Q14300" i="1"/>
  <c r="Q14301" i="1"/>
  <c r="Q14302" i="1"/>
  <c r="Q14303" i="1"/>
  <c r="Q14304" i="1"/>
  <c r="Q14305" i="1"/>
  <c r="Q14306" i="1"/>
  <c r="Q14307" i="1"/>
  <c r="Q14308" i="1"/>
  <c r="Q14309" i="1"/>
  <c r="Q14310" i="1"/>
  <c r="Q14311" i="1"/>
  <c r="Q14312" i="1"/>
  <c r="Q14313" i="1"/>
  <c r="Q14314" i="1"/>
  <c r="Q14315" i="1"/>
  <c r="Q14316" i="1"/>
  <c r="Q14317" i="1"/>
  <c r="Q14318" i="1"/>
  <c r="Q14319" i="1"/>
  <c r="Q14320" i="1"/>
  <c r="Q14321" i="1"/>
  <c r="Q14322" i="1"/>
  <c r="Q14323" i="1"/>
  <c r="Q14324" i="1"/>
  <c r="Q14325" i="1"/>
  <c r="Q14326" i="1"/>
  <c r="Q14327" i="1"/>
  <c r="Q14328" i="1"/>
  <c r="Q14329" i="1"/>
  <c r="Q14330" i="1"/>
  <c r="Q14331" i="1"/>
  <c r="Q14332" i="1"/>
  <c r="Q14333" i="1"/>
  <c r="Q14334" i="1"/>
  <c r="Q14335" i="1"/>
  <c r="Q14336" i="1"/>
  <c r="Q14337" i="1"/>
  <c r="Q14338" i="1"/>
  <c r="Q14339" i="1"/>
  <c r="Q14340" i="1"/>
  <c r="Q14341" i="1"/>
  <c r="Q14342" i="1"/>
  <c r="Q14343" i="1"/>
  <c r="Q14344" i="1"/>
  <c r="Q14345" i="1"/>
  <c r="Q14346" i="1"/>
  <c r="Q14347" i="1"/>
  <c r="Q14348" i="1"/>
  <c r="Q14349" i="1"/>
  <c r="Q14350" i="1"/>
  <c r="Q14351" i="1"/>
  <c r="Q14352" i="1"/>
  <c r="Q14353" i="1"/>
  <c r="Q14354" i="1"/>
  <c r="Q14355" i="1"/>
  <c r="Q14356" i="1"/>
  <c r="Q14357" i="1"/>
  <c r="Q14358" i="1"/>
  <c r="Q14359" i="1"/>
  <c r="Q14360" i="1"/>
  <c r="Q14361" i="1"/>
  <c r="Q14362" i="1"/>
  <c r="Q14363" i="1"/>
  <c r="Q14364" i="1"/>
  <c r="Q14365" i="1"/>
  <c r="Q14366" i="1"/>
  <c r="Q14367" i="1"/>
  <c r="Q14368" i="1"/>
  <c r="Q14369" i="1"/>
  <c r="Q14370" i="1"/>
  <c r="Q14371" i="1"/>
  <c r="Q14372" i="1"/>
  <c r="Q14373" i="1"/>
  <c r="Q14374" i="1"/>
  <c r="Q14375" i="1"/>
  <c r="Q14376" i="1"/>
  <c r="Q14377" i="1"/>
  <c r="Q14378" i="1"/>
  <c r="Q14379" i="1"/>
  <c r="Q14380" i="1"/>
  <c r="Q14381" i="1"/>
  <c r="Q14382" i="1"/>
  <c r="Q14383" i="1"/>
  <c r="Q14384" i="1"/>
  <c r="Q14385" i="1"/>
  <c r="Q14386" i="1"/>
  <c r="Q14387" i="1"/>
  <c r="Q14388" i="1"/>
  <c r="Q14389" i="1"/>
  <c r="Q14390" i="1"/>
  <c r="Q14391" i="1"/>
  <c r="Q14392" i="1"/>
  <c r="Q14393" i="1"/>
  <c r="Q14394" i="1"/>
  <c r="Q14395" i="1"/>
  <c r="Q14396" i="1"/>
  <c r="Q14397" i="1"/>
  <c r="Q14398" i="1"/>
  <c r="Q14399" i="1"/>
  <c r="Q14400" i="1"/>
  <c r="Q14401" i="1"/>
  <c r="Q14402" i="1"/>
  <c r="Q14403" i="1"/>
  <c r="Q14404" i="1"/>
  <c r="Q14405" i="1"/>
  <c r="Q14406" i="1"/>
  <c r="Q14407" i="1"/>
  <c r="Q14408" i="1"/>
  <c r="Q14409" i="1"/>
  <c r="Q14410" i="1"/>
  <c r="Q14411" i="1"/>
  <c r="Q14412" i="1"/>
  <c r="Q14413" i="1"/>
  <c r="Q14414" i="1"/>
  <c r="Q14415" i="1"/>
  <c r="Q14416" i="1"/>
  <c r="Q14417" i="1"/>
  <c r="Q14418" i="1"/>
  <c r="Q14419" i="1"/>
  <c r="Q14420" i="1"/>
  <c r="Q14421" i="1"/>
  <c r="Q14422" i="1"/>
  <c r="Q14423" i="1"/>
  <c r="Q14424" i="1"/>
  <c r="Q14425" i="1"/>
  <c r="Q14426" i="1"/>
  <c r="Q14427" i="1"/>
  <c r="Q14428" i="1"/>
  <c r="Q14429" i="1"/>
  <c r="Q14430" i="1"/>
  <c r="Q14431" i="1"/>
  <c r="Q14432" i="1"/>
  <c r="Q14433" i="1"/>
  <c r="Q14434" i="1"/>
  <c r="Q14435" i="1"/>
  <c r="Q14436" i="1"/>
  <c r="Q14437" i="1"/>
  <c r="Q14438" i="1"/>
  <c r="Q14439" i="1"/>
  <c r="Q14440" i="1"/>
  <c r="Q14441" i="1"/>
  <c r="Q14442" i="1"/>
  <c r="Q14443" i="1"/>
  <c r="Q14444" i="1"/>
  <c r="Q14445" i="1"/>
  <c r="Q14446" i="1"/>
  <c r="Q14447" i="1"/>
  <c r="Q14448" i="1"/>
  <c r="Q14449" i="1"/>
  <c r="Q14450" i="1"/>
  <c r="Q14451" i="1"/>
  <c r="Q14452" i="1"/>
  <c r="Q14453" i="1"/>
  <c r="Q14454" i="1"/>
  <c r="Q14455" i="1"/>
  <c r="Q14456" i="1"/>
  <c r="Q14457" i="1"/>
  <c r="Q14458" i="1"/>
  <c r="Q14459" i="1"/>
  <c r="Q14460" i="1"/>
  <c r="Q14461" i="1"/>
  <c r="Q14462" i="1"/>
  <c r="Q14463" i="1"/>
  <c r="Q14464" i="1"/>
  <c r="Q14465" i="1"/>
  <c r="Q14466" i="1"/>
  <c r="Q14467" i="1"/>
  <c r="Q14468" i="1"/>
  <c r="Q14469" i="1"/>
  <c r="Q14470" i="1"/>
  <c r="Q14471" i="1"/>
  <c r="Q14472" i="1"/>
  <c r="Q14473" i="1"/>
  <c r="Q14474" i="1"/>
  <c r="Q14475" i="1"/>
  <c r="Q14476" i="1"/>
  <c r="Q14477" i="1"/>
  <c r="Q14478" i="1"/>
  <c r="Q14479" i="1"/>
  <c r="Q14480" i="1"/>
  <c r="Q14481" i="1"/>
  <c r="Q14482" i="1"/>
  <c r="Q14483" i="1"/>
  <c r="Q14484" i="1"/>
  <c r="Q14485" i="1"/>
  <c r="Q14486" i="1"/>
  <c r="Q14487" i="1"/>
  <c r="Q14488" i="1"/>
  <c r="Q14489" i="1"/>
  <c r="Q14490" i="1"/>
  <c r="Q14491" i="1"/>
  <c r="Q14492" i="1"/>
  <c r="Q14493" i="1"/>
  <c r="Q14494" i="1"/>
  <c r="Q14495" i="1"/>
  <c r="Q14496" i="1"/>
  <c r="Q14497" i="1"/>
  <c r="Q14498" i="1"/>
  <c r="Q14499" i="1"/>
  <c r="Q14500" i="1"/>
  <c r="Q14501" i="1"/>
  <c r="Q14502" i="1"/>
  <c r="Q14503" i="1"/>
  <c r="Q14504" i="1"/>
  <c r="Q14505" i="1"/>
  <c r="Q14506" i="1"/>
  <c r="Q14507" i="1"/>
  <c r="Q14508" i="1"/>
  <c r="Q14509" i="1"/>
  <c r="Q14510" i="1"/>
  <c r="Q14511" i="1"/>
  <c r="Q14512" i="1"/>
  <c r="Q14513" i="1"/>
  <c r="Q14514" i="1"/>
  <c r="Q14515" i="1"/>
  <c r="Q14516" i="1"/>
  <c r="Q14517" i="1"/>
  <c r="Q14518" i="1"/>
  <c r="Q14519" i="1"/>
  <c r="Q14520" i="1"/>
  <c r="Q14521" i="1"/>
  <c r="Q14522" i="1"/>
  <c r="Q14523" i="1"/>
  <c r="Q14524" i="1"/>
  <c r="Q14525" i="1"/>
  <c r="Q14526" i="1"/>
  <c r="Q14527" i="1"/>
  <c r="Q14528" i="1"/>
  <c r="Q14529" i="1"/>
  <c r="Q14530" i="1"/>
  <c r="Q14531" i="1"/>
  <c r="Q14532" i="1"/>
  <c r="Q14533" i="1"/>
  <c r="Q14534" i="1"/>
  <c r="Q14535" i="1"/>
  <c r="Q14536" i="1"/>
  <c r="Q14537" i="1"/>
  <c r="Q14538" i="1"/>
  <c r="Q14539" i="1"/>
  <c r="Q14540" i="1"/>
  <c r="Q14541" i="1"/>
  <c r="Q14542" i="1"/>
  <c r="Q14543" i="1"/>
  <c r="Q14544" i="1"/>
  <c r="Q14545" i="1"/>
  <c r="Q14546" i="1"/>
  <c r="Q14547" i="1"/>
  <c r="Q14548" i="1"/>
  <c r="Q14549" i="1"/>
  <c r="Q14550" i="1"/>
  <c r="Q14551" i="1"/>
  <c r="Q14552" i="1"/>
  <c r="Q14553" i="1"/>
  <c r="Q14554" i="1"/>
  <c r="Q14555" i="1"/>
  <c r="Q14556" i="1"/>
  <c r="Q14557" i="1"/>
  <c r="Q14558" i="1"/>
  <c r="Q14559" i="1"/>
  <c r="Q14560" i="1"/>
  <c r="Q14561" i="1"/>
  <c r="Q14562" i="1"/>
  <c r="Q14563" i="1"/>
  <c r="Q14564" i="1"/>
  <c r="Q14565" i="1"/>
  <c r="Q14566" i="1"/>
  <c r="Q14567" i="1"/>
  <c r="Q14568" i="1"/>
  <c r="Q14569" i="1"/>
  <c r="Q14570" i="1"/>
  <c r="Q14571" i="1"/>
  <c r="Q14572" i="1"/>
  <c r="Q14573" i="1"/>
  <c r="Q14574" i="1"/>
  <c r="Q14575" i="1"/>
  <c r="Q14576" i="1"/>
  <c r="Q14577" i="1"/>
  <c r="Q14578" i="1"/>
  <c r="Q14579" i="1"/>
  <c r="Q14580" i="1"/>
  <c r="Q14581" i="1"/>
  <c r="Q14582" i="1"/>
  <c r="Q14583" i="1"/>
  <c r="Q14584" i="1"/>
  <c r="Q14585" i="1"/>
  <c r="Q14586" i="1"/>
  <c r="Q14587" i="1"/>
  <c r="Q14588" i="1"/>
  <c r="Q14589" i="1"/>
  <c r="Q14590" i="1"/>
  <c r="Q14591" i="1"/>
  <c r="Q14592" i="1"/>
  <c r="Q14593" i="1"/>
  <c r="Q14594" i="1"/>
  <c r="Q14595" i="1"/>
  <c r="Q14596" i="1"/>
  <c r="Q14597" i="1"/>
  <c r="Q14598" i="1"/>
  <c r="Q14599" i="1"/>
  <c r="Q14600" i="1"/>
  <c r="Q14601" i="1"/>
  <c r="Q14602" i="1"/>
  <c r="Q14603" i="1"/>
  <c r="Q14604" i="1"/>
  <c r="Q14605" i="1"/>
  <c r="Q14606" i="1"/>
  <c r="Q14607" i="1"/>
  <c r="Q14608" i="1"/>
  <c r="Q14609" i="1"/>
  <c r="Q14610" i="1"/>
  <c r="Q14611" i="1"/>
  <c r="Q14612" i="1"/>
  <c r="Q14613" i="1"/>
  <c r="Q14614" i="1"/>
  <c r="Q14615" i="1"/>
  <c r="Q14616" i="1"/>
  <c r="Q14617" i="1"/>
  <c r="Q14618" i="1"/>
  <c r="Q14619" i="1"/>
  <c r="Q14620" i="1"/>
  <c r="Q14621" i="1"/>
  <c r="Q14622" i="1"/>
  <c r="Q14623" i="1"/>
  <c r="Q14624" i="1"/>
  <c r="Q14625" i="1"/>
  <c r="Q14626" i="1"/>
  <c r="Q14627" i="1"/>
  <c r="Q14628" i="1"/>
  <c r="Q14629" i="1"/>
  <c r="Q14630" i="1"/>
  <c r="Q14631" i="1"/>
  <c r="Q14632" i="1"/>
  <c r="Q14633" i="1"/>
  <c r="Q14634" i="1"/>
  <c r="Q14635" i="1"/>
  <c r="Q14636" i="1"/>
  <c r="Q14637" i="1"/>
  <c r="Q14638" i="1"/>
  <c r="Q14639" i="1"/>
  <c r="Q14640" i="1"/>
  <c r="Q14641" i="1"/>
  <c r="Q14642" i="1"/>
  <c r="Q14643" i="1"/>
  <c r="Q14644" i="1"/>
  <c r="Q14645" i="1"/>
  <c r="Q14646" i="1"/>
  <c r="Q14647" i="1"/>
  <c r="Q14648" i="1"/>
  <c r="Q14649" i="1"/>
  <c r="Q14650" i="1"/>
  <c r="Q14651" i="1"/>
  <c r="Q14652" i="1"/>
  <c r="Q14653" i="1"/>
  <c r="Q14654" i="1"/>
  <c r="Q14655" i="1"/>
  <c r="Q14656" i="1"/>
  <c r="Q14657" i="1"/>
  <c r="Q14658" i="1"/>
  <c r="Q14659" i="1"/>
  <c r="Q14660" i="1"/>
  <c r="Q14661" i="1"/>
  <c r="Q14662" i="1"/>
  <c r="Q14663" i="1"/>
  <c r="Q14664" i="1"/>
  <c r="Q14665" i="1"/>
  <c r="Q14666" i="1"/>
  <c r="Q14667" i="1"/>
  <c r="Q14668" i="1"/>
  <c r="Q14669" i="1"/>
  <c r="Q14670" i="1"/>
  <c r="Q14671" i="1"/>
  <c r="Q14672" i="1"/>
  <c r="Q14673" i="1"/>
  <c r="Q14674" i="1"/>
  <c r="Q14675" i="1"/>
  <c r="Q14676" i="1"/>
  <c r="Q14677" i="1"/>
  <c r="Q14678" i="1"/>
  <c r="Q14679" i="1"/>
  <c r="Q14680" i="1"/>
  <c r="Q14681" i="1"/>
  <c r="Q14682" i="1"/>
  <c r="Q14683" i="1"/>
  <c r="Q14684" i="1"/>
  <c r="Q14685" i="1"/>
  <c r="Q14686" i="1"/>
  <c r="Q14687" i="1"/>
  <c r="Q14688" i="1"/>
  <c r="Q14689" i="1"/>
  <c r="Q14690" i="1"/>
  <c r="Q14691" i="1"/>
  <c r="Q14692" i="1"/>
  <c r="Q14693" i="1"/>
  <c r="Q14694" i="1"/>
  <c r="Q14695" i="1"/>
  <c r="Q14696" i="1"/>
  <c r="Q14697" i="1"/>
  <c r="Q14698" i="1"/>
  <c r="Q14699" i="1"/>
  <c r="Q14700" i="1"/>
  <c r="Q14701" i="1"/>
  <c r="Q14702" i="1"/>
  <c r="Q14703" i="1"/>
  <c r="Q14704" i="1"/>
  <c r="Q14705" i="1"/>
  <c r="Q14706" i="1"/>
  <c r="Q14707" i="1"/>
  <c r="Q14708" i="1"/>
  <c r="Q14709" i="1"/>
  <c r="Q14710" i="1"/>
  <c r="Q14711" i="1"/>
  <c r="Q14712" i="1"/>
  <c r="Q14713" i="1"/>
  <c r="Q14714" i="1"/>
  <c r="Q14715" i="1"/>
  <c r="Q14716" i="1"/>
  <c r="Q14717" i="1"/>
  <c r="Q14718" i="1"/>
  <c r="Q14719" i="1"/>
  <c r="Q14720" i="1"/>
  <c r="Q14721" i="1"/>
  <c r="Q14722" i="1"/>
  <c r="Q14723" i="1"/>
  <c r="Q14724" i="1"/>
  <c r="Q14725" i="1"/>
  <c r="Q14726" i="1"/>
  <c r="Q14727" i="1"/>
  <c r="Q14728" i="1"/>
  <c r="Q14729" i="1"/>
  <c r="Q14730" i="1"/>
  <c r="Q14731" i="1"/>
  <c r="Q14732" i="1"/>
  <c r="Q14733" i="1"/>
  <c r="Q14734" i="1"/>
  <c r="Q14735" i="1"/>
  <c r="Q14736" i="1"/>
  <c r="Q14737" i="1"/>
  <c r="Q14738" i="1"/>
  <c r="Q14739" i="1"/>
  <c r="Q14740" i="1"/>
  <c r="Q14741" i="1"/>
  <c r="Q14742" i="1"/>
  <c r="Q14743" i="1"/>
  <c r="Q14744" i="1"/>
  <c r="Q14745" i="1"/>
  <c r="Q14746" i="1"/>
  <c r="Q14747" i="1"/>
  <c r="Q14748" i="1"/>
  <c r="Q14749" i="1"/>
  <c r="Q14750" i="1"/>
  <c r="Q14751" i="1"/>
  <c r="Q14752" i="1"/>
  <c r="Q14753" i="1"/>
  <c r="Q14754" i="1"/>
  <c r="Q14755" i="1"/>
  <c r="Q14756" i="1"/>
  <c r="Q14757" i="1"/>
  <c r="Q14758" i="1"/>
  <c r="Q14759" i="1"/>
  <c r="Q14760" i="1"/>
  <c r="Q14761" i="1"/>
  <c r="Q14762" i="1"/>
  <c r="Q14763" i="1"/>
  <c r="Q14764" i="1"/>
  <c r="Q14765" i="1"/>
  <c r="Q14766" i="1"/>
  <c r="Q14767" i="1"/>
  <c r="Q14768" i="1"/>
  <c r="Q14769" i="1"/>
  <c r="Q14770" i="1"/>
  <c r="Q14771" i="1"/>
  <c r="Q14772" i="1"/>
  <c r="Q14773" i="1"/>
  <c r="Q14774" i="1"/>
  <c r="Q14775" i="1"/>
  <c r="Q14776" i="1"/>
  <c r="Q14777" i="1"/>
  <c r="Q14778" i="1"/>
  <c r="Q14779" i="1"/>
  <c r="Q14780" i="1"/>
  <c r="Q14781" i="1"/>
  <c r="Q14782" i="1"/>
  <c r="Q14783" i="1"/>
  <c r="Q14784" i="1"/>
  <c r="Q14785" i="1"/>
  <c r="Q14786" i="1"/>
  <c r="Q14787" i="1"/>
  <c r="Q14788" i="1"/>
  <c r="Q14789" i="1"/>
  <c r="Q14790" i="1"/>
  <c r="Q14791" i="1"/>
  <c r="Q14792" i="1"/>
  <c r="Q14793" i="1"/>
  <c r="Q14794" i="1"/>
  <c r="Q14795" i="1"/>
  <c r="Q14796" i="1"/>
  <c r="Q14797" i="1"/>
  <c r="Q14798" i="1"/>
  <c r="Q14799" i="1"/>
  <c r="Q14800" i="1"/>
  <c r="Q14801" i="1"/>
  <c r="Q14802" i="1"/>
  <c r="Q14803" i="1"/>
  <c r="Q14804" i="1"/>
  <c r="Q14805" i="1"/>
  <c r="Q14806" i="1"/>
  <c r="Q14807" i="1"/>
  <c r="Q14808" i="1"/>
  <c r="Q14809" i="1"/>
  <c r="Q14810" i="1"/>
  <c r="Q14811" i="1"/>
  <c r="Q14812" i="1"/>
  <c r="Q14813" i="1"/>
  <c r="Q14814" i="1"/>
  <c r="Q14815" i="1"/>
  <c r="Q14816" i="1"/>
  <c r="Q14817" i="1"/>
  <c r="Q14818" i="1"/>
  <c r="Q14819" i="1"/>
  <c r="Q14820" i="1"/>
  <c r="Q14821" i="1"/>
  <c r="Q14822" i="1"/>
  <c r="Q14823" i="1"/>
  <c r="Q14824" i="1"/>
  <c r="Q14825" i="1"/>
  <c r="Q14826" i="1"/>
  <c r="Q14827" i="1"/>
  <c r="Q14828" i="1"/>
  <c r="Q14829" i="1"/>
  <c r="Q14830" i="1"/>
  <c r="Q14831" i="1"/>
  <c r="Q14832" i="1"/>
  <c r="Q14833" i="1"/>
  <c r="Q14834" i="1"/>
  <c r="Q14835" i="1"/>
  <c r="Q14836" i="1"/>
  <c r="Q14837" i="1"/>
  <c r="Q14838" i="1"/>
  <c r="Q14839" i="1"/>
  <c r="Q14840" i="1"/>
  <c r="Q14841" i="1"/>
  <c r="Q14842" i="1"/>
  <c r="Q14843" i="1"/>
  <c r="Q14844" i="1"/>
  <c r="Q14845" i="1"/>
  <c r="Q14846" i="1"/>
  <c r="Q14847" i="1"/>
  <c r="Q14848" i="1"/>
  <c r="Q14849" i="1"/>
  <c r="Q14850" i="1"/>
  <c r="Q14851" i="1"/>
  <c r="Q14852" i="1"/>
  <c r="Q14853" i="1"/>
  <c r="Q14854" i="1"/>
  <c r="Q14855" i="1"/>
  <c r="Q14856" i="1"/>
  <c r="Q14857" i="1"/>
  <c r="Q14858" i="1"/>
  <c r="Q14859" i="1"/>
  <c r="Q14860" i="1"/>
  <c r="Q14861" i="1"/>
  <c r="Q14862" i="1"/>
  <c r="Q14863" i="1"/>
  <c r="Q14864" i="1"/>
  <c r="Q14865" i="1"/>
  <c r="Q14866" i="1"/>
  <c r="Q14867" i="1"/>
  <c r="Q14868" i="1"/>
  <c r="Q14869" i="1"/>
  <c r="Q14870" i="1"/>
  <c r="Q14871" i="1"/>
  <c r="Q14872" i="1"/>
  <c r="Q14873" i="1"/>
  <c r="Q14874" i="1"/>
  <c r="Q14875" i="1"/>
  <c r="Q14876" i="1"/>
  <c r="Q14877" i="1"/>
  <c r="Q14878" i="1"/>
  <c r="Q14879" i="1"/>
  <c r="Q14880" i="1"/>
  <c r="Q14881" i="1"/>
  <c r="Q14882" i="1"/>
  <c r="Q14883" i="1"/>
  <c r="Q14884" i="1"/>
  <c r="Q14885" i="1"/>
  <c r="Q14886" i="1"/>
  <c r="Q14887" i="1"/>
  <c r="Q14888" i="1"/>
  <c r="Q14889" i="1"/>
  <c r="Q14890" i="1"/>
  <c r="Q14891" i="1"/>
  <c r="Q14892" i="1"/>
  <c r="Q14893" i="1"/>
  <c r="Q14894" i="1"/>
  <c r="Q14895" i="1"/>
  <c r="Q14896" i="1"/>
  <c r="Q14897" i="1"/>
  <c r="Q14898" i="1"/>
  <c r="Q14899" i="1"/>
  <c r="Q14900" i="1"/>
  <c r="Q14901" i="1"/>
  <c r="Q14902" i="1"/>
  <c r="Q14903" i="1"/>
  <c r="Q14904" i="1"/>
  <c r="Q14905" i="1"/>
  <c r="Q14906" i="1"/>
  <c r="Q14907" i="1"/>
  <c r="Q14908" i="1"/>
  <c r="Q14909" i="1"/>
  <c r="Q14910" i="1"/>
  <c r="Q14911" i="1"/>
  <c r="Q14912" i="1"/>
  <c r="Q14913" i="1"/>
  <c r="Q14914" i="1"/>
  <c r="Q14915" i="1"/>
  <c r="Q14916" i="1"/>
  <c r="Q14917" i="1"/>
  <c r="Q14918" i="1"/>
  <c r="Q14919" i="1"/>
  <c r="Q14920" i="1"/>
  <c r="Q14921" i="1"/>
  <c r="Q14922" i="1"/>
  <c r="Q14923" i="1"/>
  <c r="Q14924" i="1"/>
  <c r="Q14925" i="1"/>
  <c r="Q14926" i="1"/>
  <c r="Q14927" i="1"/>
  <c r="Q14928" i="1"/>
  <c r="Q14929" i="1"/>
  <c r="Q14930" i="1"/>
  <c r="Q14931" i="1"/>
  <c r="Q14932" i="1"/>
  <c r="Q14933" i="1"/>
  <c r="Q14934" i="1"/>
  <c r="Q14935" i="1"/>
  <c r="Q14936" i="1"/>
  <c r="Q14937" i="1"/>
  <c r="Q14938" i="1"/>
  <c r="Q14939" i="1"/>
  <c r="Q14940" i="1"/>
  <c r="Q14941" i="1"/>
  <c r="Q14942" i="1"/>
  <c r="Q14943" i="1"/>
  <c r="Q14944" i="1"/>
  <c r="Q14945" i="1"/>
  <c r="Q14946" i="1"/>
  <c r="Q14947" i="1"/>
  <c r="Q14948" i="1"/>
  <c r="Q14949" i="1"/>
  <c r="Q14950" i="1"/>
  <c r="Q14951" i="1"/>
  <c r="Q14952" i="1"/>
  <c r="Q14953" i="1"/>
  <c r="Q14954" i="1"/>
  <c r="Q14955" i="1"/>
  <c r="Q14956" i="1"/>
  <c r="Q14957" i="1"/>
  <c r="Q14958" i="1"/>
  <c r="Q14959" i="1"/>
  <c r="Q14960" i="1"/>
  <c r="Q14961" i="1"/>
  <c r="Q14962" i="1"/>
  <c r="Q14963" i="1"/>
  <c r="Q14964" i="1"/>
  <c r="Q14965" i="1"/>
  <c r="Q14966" i="1"/>
  <c r="Q14967" i="1"/>
  <c r="Q14968" i="1"/>
  <c r="Q14969" i="1"/>
  <c r="Q14970" i="1"/>
  <c r="Q14971" i="1"/>
  <c r="Q14972" i="1"/>
  <c r="Q14973" i="1"/>
  <c r="Q14974" i="1"/>
  <c r="Q14975" i="1"/>
  <c r="Q14976" i="1"/>
  <c r="Q14977" i="1"/>
  <c r="Q14978" i="1"/>
  <c r="Q14979" i="1"/>
  <c r="Q14980" i="1"/>
  <c r="Q14981" i="1"/>
  <c r="Q14982" i="1"/>
  <c r="Q14983" i="1"/>
  <c r="Q14984" i="1"/>
  <c r="Q14985" i="1"/>
  <c r="Q14986" i="1"/>
  <c r="Q14987" i="1"/>
  <c r="Q14988" i="1"/>
  <c r="Q14989" i="1"/>
  <c r="Q14990" i="1"/>
  <c r="Q14991" i="1"/>
  <c r="Q14992" i="1"/>
  <c r="Q14993" i="1"/>
  <c r="Q14994" i="1"/>
  <c r="Q14995" i="1"/>
  <c r="Q14996" i="1"/>
  <c r="Q14997" i="1"/>
  <c r="Q14998" i="1"/>
  <c r="Q14999" i="1"/>
  <c r="Q15000" i="1"/>
  <c r="Q15001" i="1"/>
  <c r="Q15002" i="1"/>
  <c r="Q15003" i="1"/>
  <c r="Q15004" i="1"/>
  <c r="Q15005" i="1"/>
  <c r="Q15006" i="1"/>
  <c r="Q15007" i="1"/>
  <c r="Q15008" i="1"/>
  <c r="Q15009" i="1"/>
  <c r="Q15010" i="1"/>
  <c r="Q15011" i="1"/>
  <c r="Q15012" i="1"/>
  <c r="Q15013" i="1"/>
  <c r="Q15014" i="1"/>
  <c r="Q15015" i="1"/>
  <c r="Q15016" i="1"/>
  <c r="Q15017" i="1"/>
  <c r="Q15018" i="1"/>
  <c r="Q15019" i="1"/>
  <c r="Q15020" i="1"/>
  <c r="Q15021" i="1"/>
  <c r="Q15022" i="1"/>
  <c r="Q15023" i="1"/>
  <c r="Q15024" i="1"/>
  <c r="Q15025" i="1"/>
  <c r="Q15026" i="1"/>
  <c r="Q15027" i="1"/>
  <c r="Q15028" i="1"/>
  <c r="Q15029" i="1"/>
  <c r="Q15030" i="1"/>
  <c r="Q15031" i="1"/>
  <c r="Q15032" i="1"/>
  <c r="Q15033" i="1"/>
  <c r="Q15034" i="1"/>
  <c r="Q15035" i="1"/>
  <c r="Q15036" i="1"/>
  <c r="Q15037" i="1"/>
  <c r="Q15038" i="1"/>
  <c r="Q15039" i="1"/>
  <c r="Q15040" i="1"/>
  <c r="Q15041" i="1"/>
  <c r="Q15042" i="1"/>
  <c r="Q15043" i="1"/>
  <c r="Q15044" i="1"/>
  <c r="Q15045" i="1"/>
  <c r="Q15046" i="1"/>
  <c r="Q15047" i="1"/>
  <c r="Q15048" i="1"/>
  <c r="Q15049" i="1"/>
  <c r="Q15050" i="1"/>
  <c r="Q15051" i="1"/>
  <c r="Q15052" i="1"/>
  <c r="Q15053" i="1"/>
  <c r="Q15054" i="1"/>
  <c r="Q15055" i="1"/>
  <c r="Q15056" i="1"/>
  <c r="Q15057" i="1"/>
  <c r="Q15058" i="1"/>
  <c r="Q15059" i="1"/>
  <c r="Q15060" i="1"/>
  <c r="Q15061" i="1"/>
  <c r="Q15062" i="1"/>
  <c r="Q15063" i="1"/>
  <c r="Q15064" i="1"/>
  <c r="Q15065" i="1"/>
  <c r="Q15066" i="1"/>
  <c r="Q15067" i="1"/>
  <c r="Q15068" i="1"/>
  <c r="Q15069" i="1"/>
  <c r="Q15070" i="1"/>
  <c r="Q15071" i="1"/>
  <c r="Q15072" i="1"/>
  <c r="Q15073" i="1"/>
  <c r="Q15074" i="1"/>
  <c r="Q15075" i="1"/>
  <c r="Q15076" i="1"/>
  <c r="Q15077" i="1"/>
  <c r="Q15078" i="1"/>
  <c r="Q15079" i="1"/>
  <c r="Q15080" i="1"/>
  <c r="Q15081" i="1"/>
  <c r="Q15082" i="1"/>
  <c r="Q15083" i="1"/>
  <c r="Q15084" i="1"/>
  <c r="Q15085" i="1"/>
  <c r="Q15086" i="1"/>
  <c r="Q15087" i="1"/>
  <c r="Q15088" i="1"/>
  <c r="Q15089" i="1"/>
  <c r="Q15090" i="1"/>
  <c r="Q15091" i="1"/>
  <c r="Q15092" i="1"/>
  <c r="Q15093" i="1"/>
  <c r="Q15094" i="1"/>
  <c r="Q15095" i="1"/>
  <c r="Q15096" i="1"/>
  <c r="Q15097" i="1"/>
  <c r="Q15098" i="1"/>
  <c r="Q15099" i="1"/>
  <c r="Q15100" i="1"/>
  <c r="Q15101" i="1"/>
  <c r="Q15102" i="1"/>
  <c r="Q15103" i="1"/>
  <c r="Q15104" i="1"/>
  <c r="Q15105" i="1"/>
  <c r="Q15106" i="1"/>
  <c r="Q15107" i="1"/>
  <c r="Q15108" i="1"/>
  <c r="Q15109" i="1"/>
  <c r="Q15110" i="1"/>
  <c r="Q15111" i="1"/>
  <c r="Q15112" i="1"/>
  <c r="Q15113" i="1"/>
  <c r="Q15114" i="1"/>
  <c r="Q15115" i="1"/>
  <c r="Q15116" i="1"/>
  <c r="Q15117" i="1"/>
  <c r="Q15118" i="1"/>
  <c r="Q15119" i="1"/>
  <c r="Q15120" i="1"/>
  <c r="Q15121" i="1"/>
  <c r="Q15122" i="1"/>
  <c r="Q15123" i="1"/>
  <c r="Q15124" i="1"/>
  <c r="Q15125" i="1"/>
  <c r="Q15126" i="1"/>
  <c r="Q15127" i="1"/>
  <c r="Q15128" i="1"/>
  <c r="Q15129" i="1"/>
  <c r="Q15130" i="1"/>
  <c r="Q15131" i="1"/>
  <c r="Q15132" i="1"/>
  <c r="Q15133" i="1"/>
  <c r="Q15134" i="1"/>
  <c r="Q15135" i="1"/>
  <c r="Q15136" i="1"/>
  <c r="Q15137" i="1"/>
  <c r="Q15138" i="1"/>
  <c r="Q15139" i="1"/>
  <c r="Q15140" i="1"/>
  <c r="Q15141" i="1"/>
  <c r="Q15142" i="1"/>
  <c r="Q15143" i="1"/>
  <c r="Q15144" i="1"/>
  <c r="Q15145" i="1"/>
  <c r="Q15146" i="1"/>
  <c r="Q15147" i="1"/>
  <c r="Q15148" i="1"/>
  <c r="Q15149" i="1"/>
  <c r="Q15150" i="1"/>
  <c r="Q15151" i="1"/>
  <c r="Q15152" i="1"/>
  <c r="Q15153" i="1"/>
  <c r="Q15154" i="1"/>
  <c r="Q15155" i="1"/>
  <c r="Q15156" i="1"/>
  <c r="Q15157" i="1"/>
  <c r="Q15158" i="1"/>
  <c r="Q15159" i="1"/>
  <c r="Q15160" i="1"/>
  <c r="Q15161" i="1"/>
  <c r="Q15162" i="1"/>
  <c r="Q15163" i="1"/>
  <c r="Q15164" i="1"/>
  <c r="Q15165" i="1"/>
  <c r="Q15166" i="1"/>
  <c r="Q15167" i="1"/>
  <c r="Q15168" i="1"/>
  <c r="Q15169" i="1"/>
  <c r="Q15170" i="1"/>
  <c r="Q15171" i="1"/>
  <c r="Q15172" i="1"/>
  <c r="Q15173" i="1"/>
  <c r="Q15174" i="1"/>
  <c r="Q15175" i="1"/>
  <c r="Q15176" i="1"/>
  <c r="Q15177" i="1"/>
  <c r="Q15178" i="1"/>
  <c r="Q15179" i="1"/>
  <c r="Q15180" i="1"/>
  <c r="Q15181" i="1"/>
  <c r="Q15182" i="1"/>
  <c r="Q15183" i="1"/>
  <c r="Q15184" i="1"/>
  <c r="Q15185" i="1"/>
  <c r="Q15186" i="1"/>
  <c r="Q15187" i="1"/>
  <c r="Q15188" i="1"/>
  <c r="Q15189" i="1"/>
  <c r="Q15190" i="1"/>
  <c r="Q15191" i="1"/>
  <c r="Q15192" i="1"/>
  <c r="Q15193" i="1"/>
  <c r="Q15194" i="1"/>
  <c r="Q15195" i="1"/>
  <c r="Q15196" i="1"/>
  <c r="Q15197" i="1"/>
  <c r="Q15198" i="1"/>
  <c r="Q15199" i="1"/>
  <c r="Q15200" i="1"/>
  <c r="Q15201" i="1"/>
  <c r="Q15202" i="1"/>
  <c r="Q15203" i="1"/>
  <c r="Q15204" i="1"/>
  <c r="Q15205" i="1"/>
  <c r="Q15206" i="1"/>
  <c r="Q15207" i="1"/>
  <c r="Q15208" i="1"/>
  <c r="Q15209" i="1"/>
  <c r="Q15210" i="1"/>
  <c r="Q15211" i="1"/>
  <c r="Q15212" i="1"/>
  <c r="Q15213" i="1"/>
  <c r="Q15214" i="1"/>
  <c r="Q15215" i="1"/>
  <c r="Q15216" i="1"/>
  <c r="Q15217" i="1"/>
  <c r="Q15218" i="1"/>
  <c r="Q15219" i="1"/>
  <c r="Q15220" i="1"/>
  <c r="Q15221" i="1"/>
  <c r="Q15222" i="1"/>
  <c r="Q15223" i="1"/>
  <c r="Q15224" i="1"/>
  <c r="Q15225" i="1"/>
  <c r="Q15226" i="1"/>
  <c r="Q15227" i="1"/>
  <c r="Q15228" i="1"/>
  <c r="Q15229" i="1"/>
  <c r="Q15230" i="1"/>
  <c r="Q15231" i="1"/>
  <c r="Q15232" i="1"/>
  <c r="Q15233" i="1"/>
  <c r="Q15234" i="1"/>
  <c r="Q15235" i="1"/>
  <c r="Q15236" i="1"/>
  <c r="Q15237" i="1"/>
  <c r="Q15238" i="1"/>
  <c r="Q15239" i="1"/>
  <c r="Q15240" i="1"/>
  <c r="Q15241" i="1"/>
  <c r="Q15242" i="1"/>
  <c r="Q15243" i="1"/>
  <c r="Q15244" i="1"/>
  <c r="Q15245" i="1"/>
  <c r="Q15246" i="1"/>
  <c r="Q15247" i="1"/>
  <c r="Q15248" i="1"/>
  <c r="Q15249" i="1"/>
  <c r="Q15250" i="1"/>
  <c r="Q15251" i="1"/>
  <c r="Q15252" i="1"/>
  <c r="Q15253" i="1"/>
  <c r="Q15254" i="1"/>
  <c r="Q15255" i="1"/>
  <c r="Q15256" i="1"/>
  <c r="Q15257" i="1"/>
  <c r="Q15258" i="1"/>
  <c r="Q15259" i="1"/>
  <c r="Q15260" i="1"/>
  <c r="Q15261" i="1"/>
  <c r="Q15262" i="1"/>
  <c r="Q15263" i="1"/>
  <c r="Q15264" i="1"/>
  <c r="Q15265" i="1"/>
  <c r="Q15266" i="1"/>
  <c r="Q15267" i="1"/>
  <c r="Q15268" i="1"/>
  <c r="Q15269" i="1"/>
  <c r="Q15270" i="1"/>
  <c r="Q15271" i="1"/>
  <c r="Q15272" i="1"/>
  <c r="Q15273" i="1"/>
  <c r="Q15274" i="1"/>
  <c r="Q15275" i="1"/>
  <c r="Q15276" i="1"/>
  <c r="Q15277" i="1"/>
  <c r="Q15278" i="1"/>
  <c r="Q15279" i="1"/>
  <c r="Q15280" i="1"/>
  <c r="Q15281" i="1"/>
  <c r="Q15282" i="1"/>
  <c r="Q15283" i="1"/>
  <c r="Q15284" i="1"/>
  <c r="Q15285" i="1"/>
  <c r="Q15286" i="1"/>
  <c r="Q15287" i="1"/>
  <c r="Q15288" i="1"/>
  <c r="Q15289" i="1"/>
  <c r="Q15290" i="1"/>
  <c r="Q15291" i="1"/>
  <c r="Q15292" i="1"/>
  <c r="Q15293" i="1"/>
  <c r="Q15294" i="1"/>
  <c r="Q15295" i="1"/>
  <c r="Q15296" i="1"/>
  <c r="Q15297" i="1"/>
  <c r="Q15298" i="1"/>
  <c r="Q15299" i="1"/>
  <c r="Q15300" i="1"/>
  <c r="Q15301" i="1"/>
  <c r="Q15302" i="1"/>
  <c r="Q15303" i="1"/>
  <c r="Q15304" i="1"/>
  <c r="Q15305" i="1"/>
  <c r="Q15306" i="1"/>
  <c r="Q15307" i="1"/>
  <c r="Q15308" i="1"/>
  <c r="Q15309" i="1"/>
  <c r="Q15310" i="1"/>
  <c r="Q15311" i="1"/>
  <c r="Q15312" i="1"/>
  <c r="Q15313" i="1"/>
  <c r="Q15314" i="1"/>
  <c r="Q15315" i="1"/>
  <c r="Q15316" i="1"/>
  <c r="Q15317" i="1"/>
  <c r="Q15318" i="1"/>
  <c r="Q15319" i="1"/>
  <c r="Q15320" i="1"/>
  <c r="Q15321" i="1"/>
  <c r="Q15322" i="1"/>
  <c r="Q15323" i="1"/>
  <c r="Q15324" i="1"/>
  <c r="Q15325" i="1"/>
  <c r="Q15326" i="1"/>
  <c r="Q15327" i="1"/>
  <c r="Q15328" i="1"/>
  <c r="Q15329" i="1"/>
  <c r="Q15330" i="1"/>
  <c r="Q15331" i="1"/>
  <c r="Q15332" i="1"/>
  <c r="Q15333" i="1"/>
  <c r="Q15334" i="1"/>
  <c r="Q15335" i="1"/>
  <c r="Q15336" i="1"/>
  <c r="Q15337" i="1"/>
  <c r="Q15338" i="1"/>
  <c r="Q15339" i="1"/>
  <c r="Q15340" i="1"/>
  <c r="Q15341" i="1"/>
  <c r="Q15342" i="1"/>
  <c r="Q15343" i="1"/>
  <c r="Q15344" i="1"/>
  <c r="Q15345" i="1"/>
  <c r="Q15346" i="1"/>
  <c r="Q15347" i="1"/>
  <c r="Q15348" i="1"/>
  <c r="Q15349" i="1"/>
  <c r="Q15350" i="1"/>
  <c r="Q15351" i="1"/>
  <c r="Q15352" i="1"/>
  <c r="Q15353" i="1"/>
  <c r="Q15354" i="1"/>
  <c r="Q15355" i="1"/>
  <c r="Q15356" i="1"/>
  <c r="Q15357" i="1"/>
  <c r="Q15358" i="1"/>
  <c r="Q15359" i="1"/>
  <c r="Q15360" i="1"/>
  <c r="Q15361" i="1"/>
  <c r="Q15362" i="1"/>
  <c r="Q15363" i="1"/>
  <c r="Q15364" i="1"/>
  <c r="Q15365" i="1"/>
  <c r="Q15366" i="1"/>
  <c r="Q15367" i="1"/>
  <c r="Q15368" i="1"/>
  <c r="Q15369" i="1"/>
  <c r="Q15370" i="1"/>
  <c r="Q15371" i="1"/>
  <c r="Q15372" i="1"/>
  <c r="Q15373" i="1"/>
  <c r="Q15374" i="1"/>
  <c r="Q15375" i="1"/>
  <c r="Q15376" i="1"/>
  <c r="Q15377" i="1"/>
  <c r="Q15378" i="1"/>
  <c r="Q15379" i="1"/>
  <c r="Q15380" i="1"/>
  <c r="Q15381" i="1"/>
  <c r="Q15382" i="1"/>
  <c r="Q15383" i="1"/>
  <c r="Q15384" i="1"/>
  <c r="Q15385" i="1"/>
  <c r="Q15386" i="1"/>
  <c r="Q15387" i="1"/>
  <c r="Q15388" i="1"/>
  <c r="Q15389" i="1"/>
  <c r="Q15390" i="1"/>
  <c r="Q15391" i="1"/>
  <c r="Q15392" i="1"/>
  <c r="Q15393" i="1"/>
  <c r="Q15394" i="1"/>
  <c r="Q15395" i="1"/>
  <c r="Q15396" i="1"/>
  <c r="Q15397" i="1"/>
  <c r="Q15398" i="1"/>
  <c r="Q15399" i="1"/>
  <c r="Q15400" i="1"/>
  <c r="Q15401" i="1"/>
  <c r="Q15402" i="1"/>
  <c r="Q15403" i="1"/>
  <c r="Q15404" i="1"/>
  <c r="Q15405" i="1"/>
  <c r="Q15406" i="1"/>
  <c r="Q15407" i="1"/>
  <c r="Q15408" i="1"/>
  <c r="Q15409" i="1"/>
  <c r="Q15410" i="1"/>
  <c r="Q15411" i="1"/>
  <c r="Q15412" i="1"/>
  <c r="Q15413" i="1"/>
  <c r="Q15414" i="1"/>
  <c r="Q15415" i="1"/>
  <c r="Q15416" i="1"/>
  <c r="Q15417" i="1"/>
  <c r="Q15418" i="1"/>
  <c r="Q15419" i="1"/>
  <c r="Q15420" i="1"/>
  <c r="Q15421" i="1"/>
  <c r="Q15422" i="1"/>
  <c r="Q15423" i="1"/>
  <c r="Q15424" i="1"/>
  <c r="Q15425" i="1"/>
  <c r="Q15426" i="1"/>
  <c r="Q15427" i="1"/>
  <c r="Q15428" i="1"/>
  <c r="Q15429" i="1"/>
  <c r="Q15430" i="1"/>
  <c r="Q15431" i="1"/>
  <c r="Q15432" i="1"/>
  <c r="Q15433" i="1"/>
  <c r="Q15434" i="1"/>
  <c r="Q15435" i="1"/>
  <c r="Q15436" i="1"/>
  <c r="Q15437" i="1"/>
  <c r="Q15438" i="1"/>
  <c r="Q15439" i="1"/>
  <c r="Q15440" i="1"/>
  <c r="Q15441" i="1"/>
  <c r="Q15442" i="1"/>
  <c r="Q15443" i="1"/>
  <c r="Q15444" i="1"/>
  <c r="Q15445" i="1"/>
  <c r="Q15446" i="1"/>
  <c r="Q15447" i="1"/>
  <c r="Q15448" i="1"/>
  <c r="Q15449" i="1"/>
  <c r="Q15450" i="1"/>
  <c r="Q15451" i="1"/>
  <c r="Q15452" i="1"/>
  <c r="Q15453" i="1"/>
  <c r="Q15454" i="1"/>
  <c r="Q15455" i="1"/>
  <c r="Q15456" i="1"/>
  <c r="Q15457" i="1"/>
  <c r="Q15458" i="1"/>
  <c r="Q15459" i="1"/>
  <c r="Q15460" i="1"/>
  <c r="Q15461" i="1"/>
  <c r="Q15462" i="1"/>
  <c r="Q15463" i="1"/>
  <c r="Q15464" i="1"/>
  <c r="Q15465" i="1"/>
  <c r="Q15466" i="1"/>
  <c r="Q15467" i="1"/>
  <c r="Q15468" i="1"/>
  <c r="Q15469" i="1"/>
  <c r="Q15470" i="1"/>
  <c r="Q15471" i="1"/>
  <c r="Q15472" i="1"/>
  <c r="Q15473" i="1"/>
  <c r="Q15474" i="1"/>
  <c r="Q15475" i="1"/>
  <c r="Q15476" i="1"/>
  <c r="Q15477" i="1"/>
  <c r="Q15478" i="1"/>
  <c r="Q15479" i="1"/>
  <c r="Q15480" i="1"/>
  <c r="Q15481" i="1"/>
  <c r="Q15482" i="1"/>
  <c r="Q15483" i="1"/>
  <c r="Q15484" i="1"/>
  <c r="Q15485" i="1"/>
  <c r="Q15486" i="1"/>
  <c r="Q15487" i="1"/>
  <c r="Q15488" i="1"/>
  <c r="Q15489" i="1"/>
  <c r="Q15490" i="1"/>
  <c r="Q15491" i="1"/>
  <c r="Q15492" i="1"/>
  <c r="Q15493" i="1"/>
  <c r="Q15494" i="1"/>
  <c r="Q15495" i="1"/>
  <c r="Q15496" i="1"/>
  <c r="Q15497" i="1"/>
  <c r="Q15498" i="1"/>
  <c r="Q15499" i="1"/>
  <c r="Q15500" i="1"/>
  <c r="Q15501" i="1"/>
  <c r="Q15502" i="1"/>
  <c r="Q15503" i="1"/>
  <c r="Q15504" i="1"/>
  <c r="Q15505" i="1"/>
  <c r="Q15506" i="1"/>
  <c r="Q15507" i="1"/>
  <c r="Q15508" i="1"/>
  <c r="Q15509" i="1"/>
  <c r="Q15510" i="1"/>
  <c r="Q15511" i="1"/>
  <c r="Q15512" i="1"/>
  <c r="Q15513" i="1"/>
  <c r="Q15514" i="1"/>
  <c r="Q15515" i="1"/>
  <c r="Q15516" i="1"/>
  <c r="Q15517" i="1"/>
  <c r="Q15518" i="1"/>
  <c r="Q15519" i="1"/>
  <c r="Q15520" i="1"/>
  <c r="Q15521" i="1"/>
  <c r="Q15522" i="1"/>
  <c r="Q15523" i="1"/>
  <c r="Q15524" i="1"/>
  <c r="Q15525" i="1"/>
  <c r="Q15526" i="1"/>
  <c r="Q15527" i="1"/>
  <c r="Q15528" i="1"/>
  <c r="Q15529" i="1"/>
  <c r="Q15530" i="1"/>
  <c r="Q15531" i="1"/>
  <c r="Q15532" i="1"/>
  <c r="Q15533" i="1"/>
  <c r="Q15534" i="1"/>
  <c r="Q15535" i="1"/>
  <c r="Q15536" i="1"/>
  <c r="Q15537" i="1"/>
  <c r="Q15538" i="1"/>
  <c r="Q15539" i="1"/>
  <c r="Q15540" i="1"/>
  <c r="Q15541" i="1"/>
  <c r="Q15542" i="1"/>
  <c r="Q15543" i="1"/>
  <c r="Q15544" i="1"/>
  <c r="Q15545" i="1"/>
  <c r="Q15546" i="1"/>
  <c r="Q15547" i="1"/>
  <c r="Q15548" i="1"/>
  <c r="Q15549" i="1"/>
  <c r="Q15550" i="1"/>
  <c r="Q15551" i="1"/>
  <c r="Q15552" i="1"/>
  <c r="Q15553" i="1"/>
  <c r="Q15554" i="1"/>
  <c r="Q15555" i="1"/>
  <c r="Q15556" i="1"/>
  <c r="Q15557" i="1"/>
  <c r="Q15558" i="1"/>
  <c r="Q15559" i="1"/>
  <c r="Q15560" i="1"/>
  <c r="Q15561" i="1"/>
  <c r="Q15562" i="1"/>
  <c r="Q15563" i="1"/>
  <c r="Q15564" i="1"/>
  <c r="Q15565" i="1"/>
  <c r="Q15566" i="1"/>
  <c r="Q15567" i="1"/>
  <c r="Q15568" i="1"/>
  <c r="Q15569" i="1"/>
  <c r="Q15570" i="1"/>
  <c r="Q15571" i="1"/>
  <c r="Q15572" i="1"/>
  <c r="Q15573" i="1"/>
  <c r="Q15574" i="1"/>
  <c r="Q15575" i="1"/>
  <c r="Q15576" i="1"/>
  <c r="Q15577" i="1"/>
  <c r="Q15578" i="1"/>
  <c r="Q15579" i="1"/>
  <c r="Q15580" i="1"/>
  <c r="Q15581" i="1"/>
  <c r="Q15582" i="1"/>
  <c r="Q15583" i="1"/>
  <c r="Q15584" i="1"/>
  <c r="Q15585" i="1"/>
  <c r="Q15586" i="1"/>
  <c r="Q15587" i="1"/>
  <c r="Q15588" i="1"/>
  <c r="Q15589" i="1"/>
  <c r="Q15590" i="1"/>
  <c r="Q15591" i="1"/>
  <c r="Q15592" i="1"/>
  <c r="Q15593" i="1"/>
  <c r="Q15594" i="1"/>
  <c r="Q15595" i="1"/>
  <c r="Q15596" i="1"/>
  <c r="Q15597" i="1"/>
  <c r="Q15598" i="1"/>
  <c r="Q15599" i="1"/>
  <c r="Q15600" i="1"/>
  <c r="Q15601" i="1"/>
  <c r="Q15602" i="1"/>
  <c r="Q15603" i="1"/>
  <c r="Q15604" i="1"/>
  <c r="Q15605" i="1"/>
  <c r="Q15606" i="1"/>
  <c r="Q15607" i="1"/>
  <c r="Q15608" i="1"/>
  <c r="Q15609" i="1"/>
  <c r="Q15610" i="1"/>
  <c r="Q15611" i="1"/>
  <c r="Q15612" i="1"/>
  <c r="Q15613" i="1"/>
  <c r="Q15614" i="1"/>
  <c r="Q15615" i="1"/>
  <c r="Q15616" i="1"/>
  <c r="Q15617" i="1"/>
  <c r="Q15618" i="1"/>
  <c r="Q15619" i="1"/>
  <c r="Q15620" i="1"/>
  <c r="Q15621" i="1"/>
  <c r="Q15622" i="1"/>
  <c r="Q15623" i="1"/>
  <c r="Q15624" i="1"/>
  <c r="Q15625" i="1"/>
  <c r="Q15626" i="1"/>
  <c r="Q15627" i="1"/>
  <c r="Q15628" i="1"/>
  <c r="Q15629" i="1"/>
  <c r="Q15630" i="1"/>
  <c r="Q15631" i="1"/>
  <c r="Q15632" i="1"/>
  <c r="Q15633" i="1"/>
  <c r="Q15634" i="1"/>
  <c r="Q15635" i="1"/>
  <c r="Q15636" i="1"/>
  <c r="Q15637" i="1"/>
  <c r="Q15638" i="1"/>
  <c r="Q15639" i="1"/>
  <c r="Q15640" i="1"/>
  <c r="Q15641" i="1"/>
  <c r="Q15642" i="1"/>
  <c r="Q15643" i="1"/>
  <c r="Q15644" i="1"/>
  <c r="Q15645" i="1"/>
  <c r="Q15646" i="1"/>
  <c r="Q15647" i="1"/>
  <c r="Q15648" i="1"/>
  <c r="Q15649" i="1"/>
  <c r="Q15650" i="1"/>
  <c r="Q15651" i="1"/>
  <c r="Q15652" i="1"/>
  <c r="Q15653" i="1"/>
  <c r="Q15654" i="1"/>
  <c r="Q15655" i="1"/>
  <c r="Q15656" i="1"/>
  <c r="Q15657" i="1"/>
  <c r="Q15658" i="1"/>
  <c r="Q15659" i="1"/>
  <c r="Q15660" i="1"/>
  <c r="Q15661" i="1"/>
  <c r="Q15662" i="1"/>
  <c r="Q15663" i="1"/>
  <c r="Q15664" i="1"/>
  <c r="Q15665" i="1"/>
  <c r="Q15666" i="1"/>
  <c r="Q15667" i="1"/>
  <c r="Q15668" i="1"/>
  <c r="Q15669" i="1"/>
  <c r="Q15670" i="1"/>
  <c r="Q15671" i="1"/>
  <c r="Q15672" i="1"/>
  <c r="Q15673" i="1"/>
  <c r="Q15674" i="1"/>
  <c r="Q15675" i="1"/>
  <c r="Q15676" i="1"/>
  <c r="Q15677" i="1"/>
  <c r="Q15678" i="1"/>
  <c r="Q15679" i="1"/>
  <c r="Q15680" i="1"/>
  <c r="Q15681" i="1"/>
  <c r="Q15682" i="1"/>
  <c r="Q15683" i="1"/>
  <c r="Q15684" i="1"/>
  <c r="Q15685" i="1"/>
  <c r="Q15686" i="1"/>
  <c r="Q15687" i="1"/>
  <c r="Q15688" i="1"/>
  <c r="Q15689" i="1"/>
  <c r="Q15690" i="1"/>
  <c r="Q15691" i="1"/>
  <c r="Q15692" i="1"/>
  <c r="Q15693" i="1"/>
  <c r="Q15694" i="1"/>
  <c r="Q15695" i="1"/>
  <c r="Q15696" i="1"/>
  <c r="Q15697" i="1"/>
  <c r="Q15698" i="1"/>
  <c r="Q15699" i="1"/>
  <c r="Q15700" i="1"/>
  <c r="Q15701" i="1"/>
  <c r="Q15702" i="1"/>
  <c r="Q15703" i="1"/>
  <c r="Q15704" i="1"/>
  <c r="Q15705" i="1"/>
  <c r="Q15706" i="1"/>
  <c r="Q15707" i="1"/>
  <c r="Q15708" i="1"/>
  <c r="Q15709" i="1"/>
  <c r="Q15710" i="1"/>
  <c r="Q15711" i="1"/>
  <c r="Q15712" i="1"/>
  <c r="Q15713" i="1"/>
  <c r="Q15714" i="1"/>
  <c r="Q15715" i="1"/>
  <c r="Q15716" i="1"/>
  <c r="Q15717" i="1"/>
  <c r="Q15718" i="1"/>
  <c r="Q15719" i="1"/>
  <c r="Q15720" i="1"/>
  <c r="Q15721" i="1"/>
  <c r="Q15722" i="1"/>
  <c r="Q15723" i="1"/>
  <c r="Q15724" i="1"/>
  <c r="Q15725" i="1"/>
  <c r="Q15726" i="1"/>
  <c r="Q15727" i="1"/>
  <c r="Q15728" i="1"/>
  <c r="Q15729" i="1"/>
  <c r="Q15730" i="1"/>
  <c r="Q15731" i="1"/>
  <c r="Q15732" i="1"/>
  <c r="Q15733" i="1"/>
  <c r="Q15734" i="1"/>
  <c r="Q15735" i="1"/>
  <c r="Q15736" i="1"/>
  <c r="Q15737" i="1"/>
  <c r="Q15738" i="1"/>
  <c r="Q15739" i="1"/>
  <c r="Q15740" i="1"/>
  <c r="Q15741" i="1"/>
  <c r="Q15742" i="1"/>
  <c r="Q15743" i="1"/>
  <c r="Q15744" i="1"/>
  <c r="Q15745" i="1"/>
  <c r="Q15746" i="1"/>
  <c r="Q15747" i="1"/>
  <c r="Q15748" i="1"/>
  <c r="Q15749" i="1"/>
  <c r="Q15750" i="1"/>
  <c r="Q15751" i="1"/>
  <c r="Q15752" i="1"/>
  <c r="Q15753" i="1"/>
  <c r="Q15754" i="1"/>
  <c r="Q15755" i="1"/>
  <c r="Q15756" i="1"/>
  <c r="Q15757" i="1"/>
  <c r="Q15758" i="1"/>
  <c r="Q15759" i="1"/>
  <c r="Q15760" i="1"/>
  <c r="Q15761" i="1"/>
  <c r="Q15762" i="1"/>
  <c r="Q15763" i="1"/>
  <c r="Q15764" i="1"/>
  <c r="Q15765" i="1"/>
  <c r="Q15766" i="1"/>
  <c r="Q15767" i="1"/>
  <c r="Q15768" i="1"/>
  <c r="Q15769" i="1"/>
  <c r="Q15770" i="1"/>
  <c r="Q15771" i="1"/>
  <c r="Q15772" i="1"/>
  <c r="Q15773" i="1"/>
  <c r="Q15774" i="1"/>
  <c r="Q15775" i="1"/>
  <c r="Q15776" i="1"/>
  <c r="Q15777" i="1"/>
  <c r="Q15778" i="1"/>
  <c r="Q15779" i="1"/>
  <c r="Q15780" i="1"/>
  <c r="Q15781" i="1"/>
  <c r="Q15782" i="1"/>
  <c r="Q15783" i="1"/>
  <c r="Q15784" i="1"/>
  <c r="Q15785" i="1"/>
  <c r="Q15786" i="1"/>
  <c r="Q15787" i="1"/>
  <c r="Q15788" i="1"/>
  <c r="Q15789" i="1"/>
  <c r="Q15790" i="1"/>
  <c r="Q15791" i="1"/>
  <c r="Q15792" i="1"/>
  <c r="Q15793" i="1"/>
  <c r="Q15794" i="1"/>
  <c r="Q15795" i="1"/>
  <c r="Q15796" i="1"/>
  <c r="Q15797" i="1"/>
  <c r="Q15798" i="1"/>
  <c r="Q15799" i="1"/>
  <c r="Q15800" i="1"/>
  <c r="Q15801" i="1"/>
  <c r="Q15802" i="1"/>
  <c r="Q15803" i="1"/>
  <c r="Q15804" i="1"/>
  <c r="Q15805" i="1"/>
  <c r="Q15806" i="1"/>
  <c r="Q15807" i="1"/>
  <c r="Q15808" i="1"/>
  <c r="Q15809" i="1"/>
  <c r="Q15810" i="1"/>
  <c r="Q15811" i="1"/>
  <c r="Q15812" i="1"/>
  <c r="Q15813" i="1"/>
  <c r="Q15814" i="1"/>
  <c r="Q15815" i="1"/>
  <c r="Q15816" i="1"/>
  <c r="Q15817" i="1"/>
  <c r="Q15818" i="1"/>
  <c r="Q15819" i="1"/>
  <c r="Q15820" i="1"/>
  <c r="Q15821" i="1"/>
  <c r="Q15822" i="1"/>
  <c r="Q15823" i="1"/>
  <c r="Q15824" i="1"/>
  <c r="Q15825" i="1"/>
  <c r="Q15826" i="1"/>
  <c r="Q15827" i="1"/>
  <c r="Q15828" i="1"/>
  <c r="Q15829" i="1"/>
  <c r="Q15830" i="1"/>
  <c r="Q15831" i="1"/>
  <c r="Q15832" i="1"/>
  <c r="Q15833" i="1"/>
  <c r="Q15834" i="1"/>
  <c r="Q15835" i="1"/>
  <c r="Q15836" i="1"/>
  <c r="Q15837" i="1"/>
  <c r="Q15838" i="1"/>
  <c r="Q15839" i="1"/>
  <c r="Q15840" i="1"/>
  <c r="Q15841" i="1"/>
  <c r="Q15842" i="1"/>
  <c r="Q15843" i="1"/>
  <c r="Q15844" i="1"/>
  <c r="Q15845" i="1"/>
  <c r="Q15846" i="1"/>
  <c r="Q15847" i="1"/>
  <c r="Q15848" i="1"/>
  <c r="Q15849" i="1"/>
  <c r="Q15850" i="1"/>
  <c r="Q15851" i="1"/>
  <c r="Q15852" i="1"/>
  <c r="Q15853" i="1"/>
  <c r="Q15854" i="1"/>
  <c r="Q15855" i="1"/>
  <c r="Q15856" i="1"/>
  <c r="Q15857" i="1"/>
  <c r="Q15858" i="1"/>
  <c r="Q15859" i="1"/>
  <c r="Q15860" i="1"/>
  <c r="Q15861" i="1"/>
  <c r="Q15862" i="1"/>
  <c r="Q15863" i="1"/>
  <c r="Q15864" i="1"/>
  <c r="Q15865" i="1"/>
  <c r="Q15866" i="1"/>
  <c r="Q15867" i="1"/>
  <c r="Q15868" i="1"/>
  <c r="Q15869" i="1"/>
  <c r="Q15870" i="1"/>
  <c r="Q15871" i="1"/>
  <c r="Q15872" i="1"/>
  <c r="Q15873" i="1"/>
  <c r="Q15874" i="1"/>
  <c r="Q15875" i="1"/>
  <c r="Q15876" i="1"/>
  <c r="Q15877" i="1"/>
  <c r="Q15878" i="1"/>
  <c r="Q15879" i="1"/>
  <c r="Q15880" i="1"/>
  <c r="Q15881" i="1"/>
  <c r="Q15882" i="1"/>
  <c r="Q15883" i="1"/>
  <c r="Q15884" i="1"/>
  <c r="Q15885" i="1"/>
  <c r="Q15886" i="1"/>
  <c r="Q15887" i="1"/>
  <c r="Q15888" i="1"/>
  <c r="Q15889" i="1"/>
  <c r="Q15890" i="1"/>
  <c r="Q15891" i="1"/>
  <c r="Q15892" i="1"/>
  <c r="Q15893" i="1"/>
  <c r="Q15894" i="1"/>
  <c r="Q15895" i="1"/>
  <c r="Q15896" i="1"/>
  <c r="Q15897" i="1"/>
  <c r="Q15898" i="1"/>
  <c r="Q15899" i="1"/>
  <c r="Q15900" i="1"/>
  <c r="Q15901" i="1"/>
  <c r="Q15902" i="1"/>
  <c r="Q15903" i="1"/>
  <c r="Q15904" i="1"/>
  <c r="Q15905" i="1"/>
  <c r="Q15906" i="1"/>
  <c r="Q15907" i="1"/>
  <c r="Q15908" i="1"/>
  <c r="Q15909" i="1"/>
  <c r="Q15910" i="1"/>
  <c r="Q15911" i="1"/>
  <c r="Q15912" i="1"/>
  <c r="Q15913" i="1"/>
  <c r="Q15914" i="1"/>
  <c r="Q15915" i="1"/>
  <c r="Q15916" i="1"/>
  <c r="Q15917" i="1"/>
  <c r="Q15918" i="1"/>
  <c r="Q15919" i="1"/>
  <c r="Q15920" i="1"/>
  <c r="Q15921" i="1"/>
  <c r="Q15922" i="1"/>
  <c r="Q15923" i="1"/>
  <c r="Q15924" i="1"/>
  <c r="Q15925" i="1"/>
  <c r="Q15926" i="1"/>
  <c r="Q15927" i="1"/>
  <c r="Q15928" i="1"/>
  <c r="Q15929" i="1"/>
  <c r="Q15930" i="1"/>
  <c r="Q15931" i="1"/>
  <c r="Q15932" i="1"/>
  <c r="Q15933" i="1"/>
  <c r="Q15934" i="1"/>
  <c r="Q15935" i="1"/>
  <c r="Q15936" i="1"/>
  <c r="Q15937" i="1"/>
  <c r="Q15938" i="1"/>
  <c r="Q15939" i="1"/>
  <c r="Q15940" i="1"/>
  <c r="Q15941" i="1"/>
  <c r="Q15942" i="1"/>
  <c r="Q15943" i="1"/>
  <c r="Q15944" i="1"/>
  <c r="Q15945" i="1"/>
  <c r="Q15946" i="1"/>
  <c r="Q15947" i="1"/>
  <c r="Q15948" i="1"/>
  <c r="Q15949" i="1"/>
  <c r="Q15950" i="1"/>
  <c r="Q15951" i="1"/>
  <c r="Q15952" i="1"/>
  <c r="Q15953" i="1"/>
  <c r="Q15954" i="1"/>
  <c r="Q15955" i="1"/>
  <c r="Q15956" i="1"/>
  <c r="Q15957" i="1"/>
  <c r="Q15958" i="1"/>
  <c r="Q15959" i="1"/>
  <c r="Q15960" i="1"/>
  <c r="Q15961" i="1"/>
  <c r="Q15962" i="1"/>
  <c r="Q15963" i="1"/>
  <c r="Q15964" i="1"/>
  <c r="Q15965" i="1"/>
  <c r="Q15966" i="1"/>
  <c r="Q15967" i="1"/>
  <c r="Q15968" i="1"/>
  <c r="Q15969" i="1"/>
  <c r="Q15970" i="1"/>
  <c r="Q15971" i="1"/>
  <c r="Q15972" i="1"/>
  <c r="Q15973" i="1"/>
  <c r="Q15974" i="1"/>
  <c r="Q15975" i="1"/>
  <c r="Q15976" i="1"/>
  <c r="Q15977" i="1"/>
  <c r="Q15978" i="1"/>
  <c r="Q15979" i="1"/>
  <c r="Q15980" i="1"/>
  <c r="Q15981" i="1"/>
  <c r="Q15982" i="1"/>
  <c r="Q15983" i="1"/>
  <c r="Q15984" i="1"/>
  <c r="Q15985" i="1"/>
  <c r="Q15986" i="1"/>
  <c r="Q15987" i="1"/>
  <c r="Q15988" i="1"/>
  <c r="Q15989" i="1"/>
  <c r="Q15990" i="1"/>
  <c r="Q15991" i="1"/>
  <c r="Q15992" i="1"/>
  <c r="Q15993" i="1"/>
  <c r="Q15994" i="1"/>
  <c r="Q15995" i="1"/>
  <c r="Q15996" i="1"/>
  <c r="Q15997" i="1"/>
  <c r="Q15998" i="1"/>
  <c r="Q15999" i="1"/>
  <c r="Q16000" i="1"/>
  <c r="Q16001" i="1"/>
  <c r="Q16002" i="1"/>
  <c r="Q16003" i="1"/>
  <c r="Q16004" i="1"/>
  <c r="Q16005" i="1"/>
  <c r="Q16006" i="1"/>
  <c r="Q16007" i="1"/>
  <c r="Q16008" i="1"/>
  <c r="Q16009" i="1"/>
  <c r="Q16010" i="1"/>
  <c r="Q16011" i="1"/>
  <c r="Q16012" i="1"/>
  <c r="Q16013" i="1"/>
  <c r="Q16014" i="1"/>
  <c r="Q16015" i="1"/>
  <c r="Q16016" i="1"/>
  <c r="Q16017" i="1"/>
  <c r="Q16018" i="1"/>
  <c r="Q16019" i="1"/>
  <c r="Q16020" i="1"/>
  <c r="Q16021" i="1"/>
  <c r="Q16022" i="1"/>
  <c r="Q16023" i="1"/>
  <c r="Q16024" i="1"/>
  <c r="Q16025" i="1"/>
  <c r="Q16026" i="1"/>
  <c r="Q16027" i="1"/>
  <c r="Q16028" i="1"/>
  <c r="Q16029" i="1"/>
  <c r="Q16030" i="1"/>
  <c r="Q16031" i="1"/>
  <c r="Q16032" i="1"/>
  <c r="Q16033" i="1"/>
  <c r="Q16034" i="1"/>
  <c r="Q16035" i="1"/>
  <c r="Q16036" i="1"/>
  <c r="Q16037" i="1"/>
  <c r="Q16038" i="1"/>
  <c r="Q16039" i="1"/>
  <c r="Q16040" i="1"/>
  <c r="Q16041" i="1"/>
  <c r="Q16042" i="1"/>
  <c r="Q16043" i="1"/>
  <c r="Q16044" i="1"/>
  <c r="Q16045" i="1"/>
  <c r="Q16046" i="1"/>
  <c r="Q16047" i="1"/>
  <c r="Q16048" i="1"/>
  <c r="Q16049" i="1"/>
  <c r="Q16050" i="1"/>
  <c r="Q16051" i="1"/>
  <c r="Q16052" i="1"/>
  <c r="Q16053" i="1"/>
  <c r="Q16054" i="1"/>
  <c r="Q16055" i="1"/>
  <c r="Q16056" i="1"/>
  <c r="Q16057" i="1"/>
  <c r="Q16058" i="1"/>
  <c r="Q16059" i="1"/>
  <c r="Q16060" i="1"/>
  <c r="Q16061" i="1"/>
  <c r="Q16062" i="1"/>
  <c r="Q16063" i="1"/>
  <c r="Q16064" i="1"/>
  <c r="Q16065" i="1"/>
  <c r="Q16066" i="1"/>
  <c r="Q16067" i="1"/>
  <c r="Q16068" i="1"/>
  <c r="Q16069" i="1"/>
  <c r="Q16070" i="1"/>
  <c r="Q16071" i="1"/>
  <c r="Q16072" i="1"/>
  <c r="Q16073" i="1"/>
  <c r="Q16074" i="1"/>
  <c r="Q16075" i="1"/>
  <c r="Q16076" i="1"/>
  <c r="Q16077" i="1"/>
  <c r="Q16078" i="1"/>
  <c r="Q16079" i="1"/>
  <c r="Q16080" i="1"/>
  <c r="Q16081" i="1"/>
  <c r="Q16082" i="1"/>
  <c r="Q16083" i="1"/>
  <c r="Q16084" i="1"/>
  <c r="Q16085" i="1"/>
  <c r="Q16086" i="1"/>
  <c r="Q16087" i="1"/>
  <c r="Q16088" i="1"/>
  <c r="Q16089" i="1"/>
  <c r="Q16090" i="1"/>
  <c r="Q16091" i="1"/>
  <c r="Q16092" i="1"/>
  <c r="Q16093" i="1"/>
  <c r="Q16094" i="1"/>
  <c r="Q16095" i="1"/>
  <c r="Q16096" i="1"/>
  <c r="Q16097" i="1"/>
  <c r="Q16098" i="1"/>
  <c r="Q16099" i="1"/>
  <c r="Q16100" i="1"/>
  <c r="Q16101" i="1"/>
  <c r="Q16102" i="1"/>
  <c r="Q16103" i="1"/>
  <c r="Q16104" i="1"/>
  <c r="Q16105" i="1"/>
  <c r="Q16106" i="1"/>
  <c r="Q16107" i="1"/>
  <c r="Q16108" i="1"/>
  <c r="Q16109" i="1"/>
  <c r="Q16110" i="1"/>
  <c r="Q16111" i="1"/>
  <c r="Q16112" i="1"/>
  <c r="Q16113" i="1"/>
  <c r="Q16114" i="1"/>
  <c r="Q16115" i="1"/>
  <c r="Q16116" i="1"/>
  <c r="Q16117" i="1"/>
  <c r="Q16118" i="1"/>
  <c r="Q16119" i="1"/>
  <c r="Q16120" i="1"/>
  <c r="Q16121" i="1"/>
  <c r="Q16122" i="1"/>
  <c r="Q16123" i="1"/>
  <c r="Q16124" i="1"/>
  <c r="Q16125" i="1"/>
  <c r="Q16126" i="1"/>
  <c r="Q16127" i="1"/>
  <c r="Q16128" i="1"/>
  <c r="Q16129" i="1"/>
  <c r="Q16130" i="1"/>
  <c r="Q16131" i="1"/>
  <c r="Q16132" i="1"/>
  <c r="Q16133" i="1"/>
  <c r="Q16134" i="1"/>
  <c r="Q16135" i="1"/>
  <c r="Q16136" i="1"/>
  <c r="Q16137" i="1"/>
  <c r="Q16138" i="1"/>
  <c r="Q16139" i="1"/>
  <c r="Q16140" i="1"/>
  <c r="Q16141" i="1"/>
  <c r="Q16142" i="1"/>
  <c r="Q16143" i="1"/>
  <c r="Q16144" i="1"/>
  <c r="Q16145" i="1"/>
  <c r="Q16146" i="1"/>
  <c r="Q16147" i="1"/>
  <c r="Q16148" i="1"/>
  <c r="Q16149" i="1"/>
  <c r="Q16150" i="1"/>
  <c r="Q16151" i="1"/>
  <c r="Q16152" i="1"/>
  <c r="Q16153" i="1"/>
  <c r="Q16154" i="1"/>
  <c r="Q16155" i="1"/>
  <c r="Q16156" i="1"/>
  <c r="Q16157" i="1"/>
  <c r="Q16158" i="1"/>
  <c r="Q16159" i="1"/>
  <c r="Q16160" i="1"/>
  <c r="Q16161" i="1"/>
  <c r="Q16162" i="1"/>
  <c r="Q16163" i="1"/>
  <c r="Q16164" i="1"/>
  <c r="Q16165" i="1"/>
  <c r="Q16166" i="1"/>
  <c r="Q16167" i="1"/>
  <c r="Q16168" i="1"/>
  <c r="Q16169" i="1"/>
  <c r="Q16170" i="1"/>
  <c r="Q16171" i="1"/>
  <c r="Q16172" i="1"/>
  <c r="Q16173" i="1"/>
  <c r="Q16174" i="1"/>
  <c r="Q16175" i="1"/>
  <c r="Q16176" i="1"/>
  <c r="Q16177" i="1"/>
  <c r="Q16178" i="1"/>
  <c r="Q16179" i="1"/>
  <c r="Q16180" i="1"/>
  <c r="Q16181" i="1"/>
  <c r="Q16182" i="1"/>
  <c r="Q16183" i="1"/>
  <c r="Q16184" i="1"/>
  <c r="Q16185" i="1"/>
  <c r="Q16186" i="1"/>
  <c r="Q16187" i="1"/>
  <c r="Q16188" i="1"/>
  <c r="Q16189" i="1"/>
  <c r="Q16190" i="1"/>
  <c r="Q16191" i="1"/>
  <c r="Q16192" i="1"/>
  <c r="Q16193" i="1"/>
  <c r="Q16194" i="1"/>
  <c r="Q16195" i="1"/>
  <c r="Q16196" i="1"/>
  <c r="Q16197" i="1"/>
  <c r="Q16198" i="1"/>
  <c r="Q16199" i="1"/>
  <c r="Q16200" i="1"/>
  <c r="Q16201" i="1"/>
  <c r="Q16202" i="1"/>
  <c r="Q16203" i="1"/>
  <c r="Q16204" i="1"/>
  <c r="Q16205" i="1"/>
  <c r="Q16206" i="1"/>
  <c r="Q16207" i="1"/>
  <c r="Q16208" i="1"/>
  <c r="Q16209" i="1"/>
  <c r="Q16210" i="1"/>
  <c r="Q16211" i="1"/>
  <c r="Q16212" i="1"/>
  <c r="Q16213" i="1"/>
  <c r="Q16214" i="1"/>
  <c r="Q16215" i="1"/>
  <c r="Q16216" i="1"/>
  <c r="Q16217" i="1"/>
  <c r="Q16218" i="1"/>
  <c r="Q16219" i="1"/>
  <c r="Q16220" i="1"/>
  <c r="Q16221" i="1"/>
  <c r="Q16222" i="1"/>
  <c r="Q16223" i="1"/>
  <c r="Q16224" i="1"/>
  <c r="Q16225" i="1"/>
  <c r="Q16226" i="1"/>
  <c r="Q16227" i="1"/>
  <c r="Q16228" i="1"/>
  <c r="Q16229" i="1"/>
  <c r="Q16230" i="1"/>
  <c r="Q16231" i="1"/>
  <c r="Q16232" i="1"/>
  <c r="Q16233" i="1"/>
  <c r="Q16234" i="1"/>
  <c r="Q16235" i="1"/>
  <c r="Q16236" i="1"/>
  <c r="Q16237" i="1"/>
  <c r="Q16238" i="1"/>
  <c r="Q16239" i="1"/>
  <c r="Q16240" i="1"/>
  <c r="Q16241" i="1"/>
  <c r="Q16242" i="1"/>
  <c r="Q16243" i="1"/>
  <c r="Q16244" i="1"/>
  <c r="Q16245" i="1"/>
  <c r="Q16246" i="1"/>
  <c r="Q16247" i="1"/>
  <c r="Q16248" i="1"/>
  <c r="Q16249" i="1"/>
  <c r="Q16250" i="1"/>
  <c r="Q16251" i="1"/>
  <c r="Q16252" i="1"/>
  <c r="Q16253" i="1"/>
  <c r="Q16254" i="1"/>
  <c r="Q16255" i="1"/>
  <c r="Q16256" i="1"/>
  <c r="Q16257" i="1"/>
  <c r="Q16258" i="1"/>
  <c r="Q16259" i="1"/>
  <c r="Q16260" i="1"/>
  <c r="Q16261" i="1"/>
  <c r="Q16262" i="1"/>
  <c r="Q16263" i="1"/>
  <c r="Q16264" i="1"/>
  <c r="Q16265" i="1"/>
  <c r="Q16266" i="1"/>
  <c r="Q16267" i="1"/>
  <c r="Q16268" i="1"/>
  <c r="Q16269" i="1"/>
  <c r="Q16270" i="1"/>
  <c r="Q16271" i="1"/>
  <c r="Q16272" i="1"/>
  <c r="Q16273" i="1"/>
  <c r="Q16274" i="1"/>
  <c r="Q16275" i="1"/>
  <c r="Q16276" i="1"/>
  <c r="Q16277" i="1"/>
  <c r="Q16278" i="1"/>
  <c r="Q16279" i="1"/>
  <c r="Q16280" i="1"/>
  <c r="Q16281" i="1"/>
  <c r="Q16282" i="1"/>
  <c r="Q16283" i="1"/>
  <c r="Q16284" i="1"/>
  <c r="Q16285" i="1"/>
  <c r="Q16286" i="1"/>
  <c r="Q16287" i="1"/>
  <c r="Q16288" i="1"/>
  <c r="Q16289" i="1"/>
  <c r="Q16290" i="1"/>
  <c r="Q16291" i="1"/>
  <c r="Q16292" i="1"/>
  <c r="Q16293" i="1"/>
  <c r="Q16294" i="1"/>
  <c r="Q16295" i="1"/>
  <c r="Q16296" i="1"/>
  <c r="Q16297" i="1"/>
  <c r="Q16298" i="1"/>
  <c r="Q16299" i="1"/>
  <c r="Q16300" i="1"/>
  <c r="Q16301" i="1"/>
  <c r="Q16302" i="1"/>
  <c r="Q16303" i="1"/>
  <c r="Q16304" i="1"/>
  <c r="Q16305" i="1"/>
  <c r="Q16306" i="1"/>
  <c r="Q16307" i="1"/>
  <c r="Q16308" i="1"/>
  <c r="Q16309" i="1"/>
  <c r="Q16310" i="1"/>
  <c r="Q16311" i="1"/>
  <c r="Q16312" i="1"/>
  <c r="Q16313" i="1"/>
  <c r="Q16314" i="1"/>
  <c r="Q16315" i="1"/>
  <c r="Q16316" i="1"/>
  <c r="Q16317" i="1"/>
  <c r="Q16318" i="1"/>
  <c r="Q16319" i="1"/>
  <c r="Q16320" i="1"/>
  <c r="Q16321" i="1"/>
  <c r="Q16322" i="1"/>
  <c r="Q16323" i="1"/>
  <c r="Q16324" i="1"/>
  <c r="Q16325" i="1"/>
  <c r="Q16326" i="1"/>
  <c r="Q16327" i="1"/>
  <c r="Q16328" i="1"/>
  <c r="Q16329" i="1"/>
  <c r="Q16330" i="1"/>
  <c r="Q16331" i="1"/>
  <c r="Q16332" i="1"/>
  <c r="Q16333" i="1"/>
  <c r="Q16334" i="1"/>
  <c r="Q16335" i="1"/>
  <c r="Q16336" i="1"/>
  <c r="Q16337" i="1"/>
  <c r="Q16338" i="1"/>
  <c r="Q16339" i="1"/>
  <c r="Q16340" i="1"/>
  <c r="Q16341" i="1"/>
  <c r="Q16342" i="1"/>
  <c r="Q16343" i="1"/>
  <c r="Q16344" i="1"/>
  <c r="Q16345" i="1"/>
  <c r="Q16346" i="1"/>
  <c r="Q16347" i="1"/>
  <c r="Q16348" i="1"/>
  <c r="Q16349" i="1"/>
  <c r="Q16350" i="1"/>
  <c r="Q16351" i="1"/>
  <c r="Q16352" i="1"/>
  <c r="Q16353" i="1"/>
  <c r="Q16354" i="1"/>
  <c r="Q16355" i="1"/>
  <c r="Q16356" i="1"/>
  <c r="Q16357" i="1"/>
  <c r="Q16358" i="1"/>
  <c r="Q16359" i="1"/>
  <c r="Q16360" i="1"/>
  <c r="Q16361" i="1"/>
  <c r="Q16362" i="1"/>
  <c r="Q16363" i="1"/>
  <c r="Q16364" i="1"/>
  <c r="Q16365" i="1"/>
  <c r="Q16366" i="1"/>
  <c r="Q16367" i="1"/>
  <c r="Q16368" i="1"/>
  <c r="Q16369" i="1"/>
  <c r="Q16370" i="1"/>
  <c r="Q16371" i="1"/>
  <c r="Q16372" i="1"/>
  <c r="Q16373" i="1"/>
  <c r="Q16374" i="1"/>
  <c r="Q16375" i="1"/>
  <c r="Q16376" i="1"/>
  <c r="Q16377" i="1"/>
  <c r="Q16378" i="1"/>
  <c r="Q16379" i="1"/>
  <c r="Q16380" i="1"/>
  <c r="Q16381" i="1"/>
  <c r="Q16382" i="1"/>
  <c r="Q16383" i="1"/>
  <c r="Q16384" i="1"/>
  <c r="Q16385" i="1"/>
  <c r="Q16386" i="1"/>
  <c r="Q16387" i="1"/>
  <c r="Q16388" i="1"/>
  <c r="Q16389" i="1"/>
  <c r="Q16390" i="1"/>
  <c r="Q16391" i="1"/>
  <c r="Q16392" i="1"/>
  <c r="Q16393" i="1"/>
  <c r="Q16394" i="1"/>
  <c r="Q16395" i="1"/>
  <c r="Q16396" i="1"/>
  <c r="Q16397" i="1"/>
  <c r="Q16398" i="1"/>
  <c r="Q16399" i="1"/>
  <c r="Q16400" i="1"/>
  <c r="Q16401" i="1"/>
  <c r="Q16402" i="1"/>
  <c r="Q16403" i="1"/>
  <c r="Q16404" i="1"/>
  <c r="Q16405" i="1"/>
  <c r="Q16406" i="1"/>
  <c r="Q16407" i="1"/>
  <c r="Q16408" i="1"/>
  <c r="Q16409" i="1"/>
  <c r="Q16410" i="1"/>
  <c r="Q16411" i="1"/>
  <c r="Q16412" i="1"/>
  <c r="Q16413" i="1"/>
  <c r="Q16414" i="1"/>
  <c r="Q16415" i="1"/>
  <c r="Q16416" i="1"/>
  <c r="Q16417" i="1"/>
  <c r="Q16418" i="1"/>
  <c r="Q16419" i="1"/>
  <c r="Q16420" i="1"/>
  <c r="Q16421" i="1"/>
  <c r="Q16422" i="1"/>
  <c r="Q16423" i="1"/>
  <c r="Q16424" i="1"/>
  <c r="Q16425" i="1"/>
  <c r="Q16426" i="1"/>
  <c r="Q16427" i="1"/>
  <c r="Q16428" i="1"/>
  <c r="Q16429" i="1"/>
  <c r="Q16430" i="1"/>
  <c r="Q16431" i="1"/>
  <c r="Q16432" i="1"/>
  <c r="Q16433" i="1"/>
  <c r="Q16434" i="1"/>
  <c r="Q16435" i="1"/>
  <c r="Q16436" i="1"/>
  <c r="Q16437" i="1"/>
  <c r="Q16438" i="1"/>
  <c r="Q16439" i="1"/>
  <c r="Q16440" i="1"/>
  <c r="Q16441" i="1"/>
  <c r="Q16442" i="1"/>
  <c r="Q16443" i="1"/>
  <c r="Q16444" i="1"/>
  <c r="Q16445" i="1"/>
  <c r="Q16446" i="1"/>
  <c r="Q16447" i="1"/>
  <c r="Q16448" i="1"/>
  <c r="Q16449" i="1"/>
  <c r="Q16450" i="1"/>
  <c r="Q16451" i="1"/>
  <c r="Q16452" i="1"/>
  <c r="Q16453" i="1"/>
  <c r="Q16454" i="1"/>
  <c r="Q16455" i="1"/>
  <c r="Q16456" i="1"/>
  <c r="Q16457" i="1"/>
  <c r="Q16458" i="1"/>
  <c r="Q16459" i="1"/>
  <c r="Q16460" i="1"/>
  <c r="Q16461" i="1"/>
  <c r="Q16462" i="1"/>
  <c r="Q16463" i="1"/>
  <c r="Q16464" i="1"/>
  <c r="Q16465" i="1"/>
  <c r="Q16466" i="1"/>
  <c r="Q16467" i="1"/>
  <c r="Q16468" i="1"/>
  <c r="Q16469" i="1"/>
  <c r="Q16470" i="1"/>
  <c r="Q16471" i="1"/>
  <c r="Q16472" i="1"/>
  <c r="Q16473" i="1"/>
  <c r="Q16474" i="1"/>
  <c r="Q16475" i="1"/>
  <c r="Q16476" i="1"/>
  <c r="Q16477" i="1"/>
  <c r="Q16478" i="1"/>
  <c r="Q16479" i="1"/>
  <c r="Q16480" i="1"/>
  <c r="Q16481" i="1"/>
  <c r="Q16482" i="1"/>
  <c r="Q16483" i="1"/>
  <c r="Q16484" i="1"/>
  <c r="Q16485" i="1"/>
  <c r="Q16486" i="1"/>
  <c r="Q16487" i="1"/>
  <c r="Q16488" i="1"/>
  <c r="Q16489" i="1"/>
  <c r="Q16490" i="1"/>
  <c r="Q16491" i="1"/>
  <c r="Q16492" i="1"/>
  <c r="Q16493" i="1"/>
  <c r="Q16494" i="1"/>
  <c r="Q16495" i="1"/>
  <c r="Q16496" i="1"/>
  <c r="Q16497" i="1"/>
  <c r="Q16498" i="1"/>
  <c r="Q16499" i="1"/>
  <c r="Q16500" i="1"/>
  <c r="Q16501" i="1"/>
  <c r="Q16502" i="1"/>
  <c r="Q16503" i="1"/>
  <c r="Q16504" i="1"/>
  <c r="Q16505" i="1"/>
  <c r="Q16506" i="1"/>
  <c r="Q16507" i="1"/>
  <c r="Q16508" i="1"/>
  <c r="Q16509" i="1"/>
  <c r="Q16510" i="1"/>
  <c r="Q16511" i="1"/>
  <c r="Q16512" i="1"/>
  <c r="Q16513" i="1"/>
  <c r="Q16514" i="1"/>
  <c r="Q16515" i="1"/>
  <c r="Q16516" i="1"/>
  <c r="Q16517" i="1"/>
  <c r="Q16518" i="1"/>
  <c r="Q16519" i="1"/>
  <c r="Q16520" i="1"/>
  <c r="Q16521" i="1"/>
  <c r="Q16522" i="1"/>
  <c r="Q16523" i="1"/>
  <c r="Q16524" i="1"/>
  <c r="Q16525" i="1"/>
  <c r="Q16526" i="1"/>
  <c r="Q16527" i="1"/>
  <c r="Q16528" i="1"/>
  <c r="Q16529" i="1"/>
  <c r="Q16530" i="1"/>
  <c r="Q16531" i="1"/>
  <c r="Q16532" i="1"/>
  <c r="Q16533" i="1"/>
  <c r="Q16534" i="1"/>
  <c r="Q16535" i="1"/>
  <c r="Q16536" i="1"/>
  <c r="Q16537" i="1"/>
  <c r="Q16538" i="1"/>
  <c r="Q16539" i="1"/>
  <c r="Q16540" i="1"/>
  <c r="Q16541" i="1"/>
  <c r="Q16542" i="1"/>
  <c r="Q16543" i="1"/>
  <c r="Q16544" i="1"/>
  <c r="Q16545" i="1"/>
  <c r="Q16546" i="1"/>
  <c r="Q16547" i="1"/>
  <c r="Q16548" i="1"/>
  <c r="Q16549" i="1"/>
  <c r="Q16550" i="1"/>
  <c r="Q16551" i="1"/>
  <c r="Q16552" i="1"/>
  <c r="Q16553" i="1"/>
  <c r="Q16554" i="1"/>
  <c r="Q16555" i="1"/>
  <c r="Q16556" i="1"/>
  <c r="Q16557" i="1"/>
  <c r="Q16558" i="1"/>
  <c r="Q16559" i="1"/>
  <c r="Q16560" i="1"/>
  <c r="Q16561" i="1"/>
  <c r="Q16562" i="1"/>
  <c r="Q16563" i="1"/>
  <c r="Q16564" i="1"/>
  <c r="Q16565" i="1"/>
  <c r="Q16566" i="1"/>
  <c r="Q16567" i="1"/>
  <c r="Q16568" i="1"/>
  <c r="Q16569" i="1"/>
  <c r="Q16570" i="1"/>
  <c r="Q16571" i="1"/>
  <c r="Q16572" i="1"/>
  <c r="Q16573" i="1"/>
  <c r="Q16574" i="1"/>
  <c r="Q16575" i="1"/>
  <c r="Q16576" i="1"/>
  <c r="Q16577" i="1"/>
  <c r="Q16578" i="1"/>
  <c r="Q16579" i="1"/>
  <c r="Q16580" i="1"/>
  <c r="Q16581" i="1"/>
  <c r="Q16582" i="1"/>
  <c r="Q16583" i="1"/>
  <c r="Q16584" i="1"/>
  <c r="Q16585" i="1"/>
  <c r="Q16586" i="1"/>
  <c r="Q16587" i="1"/>
  <c r="Q16588" i="1"/>
  <c r="Q16589" i="1"/>
  <c r="Q16590" i="1"/>
  <c r="Q16591" i="1"/>
  <c r="Q16592" i="1"/>
  <c r="Q16593" i="1"/>
  <c r="Q16594" i="1"/>
  <c r="Q16595" i="1"/>
  <c r="Q16596" i="1"/>
  <c r="Q16597" i="1"/>
  <c r="Q16598" i="1"/>
  <c r="Q16599" i="1"/>
  <c r="Q16600" i="1"/>
  <c r="Q16601" i="1"/>
  <c r="Q16602" i="1"/>
  <c r="Q16603" i="1"/>
  <c r="Q16604" i="1"/>
  <c r="Q16605" i="1"/>
  <c r="Q16606" i="1"/>
  <c r="Q16607" i="1"/>
  <c r="Q16608" i="1"/>
  <c r="Q16609" i="1"/>
  <c r="Q16610" i="1"/>
  <c r="Q16611" i="1"/>
  <c r="Q16612" i="1"/>
  <c r="Q16613" i="1"/>
  <c r="Q16614" i="1"/>
  <c r="Q16615" i="1"/>
  <c r="Q16616" i="1"/>
  <c r="Q16617" i="1"/>
  <c r="Q16618" i="1"/>
  <c r="Q16619" i="1"/>
  <c r="Q16620" i="1"/>
  <c r="Q16621" i="1"/>
  <c r="Q16622" i="1"/>
  <c r="Q16623" i="1"/>
  <c r="Q16624" i="1"/>
  <c r="Q16625" i="1"/>
  <c r="Q16626" i="1"/>
  <c r="Q16627" i="1"/>
  <c r="Q16628" i="1"/>
  <c r="Q16629" i="1"/>
  <c r="Q16630" i="1"/>
  <c r="Q16631" i="1"/>
  <c r="Q16632" i="1"/>
  <c r="Q16633" i="1"/>
  <c r="Q16634" i="1"/>
  <c r="Q16635" i="1"/>
  <c r="Q16636" i="1"/>
  <c r="Q16637" i="1"/>
  <c r="Q16638" i="1"/>
  <c r="Q16639" i="1"/>
  <c r="Q16640" i="1"/>
  <c r="Q16641" i="1"/>
  <c r="Q16642" i="1"/>
  <c r="Q16643" i="1"/>
  <c r="Q16644" i="1"/>
  <c r="Q16645" i="1"/>
  <c r="Q16646" i="1"/>
  <c r="Q16647" i="1"/>
  <c r="Q16648" i="1"/>
  <c r="Q16649" i="1"/>
  <c r="Q16650" i="1"/>
  <c r="Q16651" i="1"/>
  <c r="Q16652" i="1"/>
  <c r="Q16653" i="1"/>
  <c r="Q16654" i="1"/>
  <c r="Q16655" i="1"/>
  <c r="Q16656" i="1"/>
  <c r="Q16657" i="1"/>
  <c r="Q16658" i="1"/>
  <c r="Q16659" i="1"/>
  <c r="Q16660" i="1"/>
  <c r="Q16661" i="1"/>
  <c r="Q16662" i="1"/>
  <c r="Q16663" i="1"/>
  <c r="Q16664" i="1"/>
  <c r="Q16665" i="1"/>
  <c r="Q16666" i="1"/>
  <c r="Q16667" i="1"/>
  <c r="Q16668" i="1"/>
  <c r="Q16669" i="1"/>
  <c r="Q16670" i="1"/>
  <c r="Q16671" i="1"/>
  <c r="Q16672" i="1"/>
  <c r="Q16673" i="1"/>
  <c r="Q16674" i="1"/>
  <c r="Q16675" i="1"/>
  <c r="Q16676" i="1"/>
  <c r="Q16677" i="1"/>
  <c r="Q16678" i="1"/>
  <c r="Q16679" i="1"/>
  <c r="Q16680" i="1"/>
  <c r="Q16681" i="1"/>
  <c r="Q16682" i="1"/>
  <c r="Q16683" i="1"/>
  <c r="Q16684" i="1"/>
  <c r="Q16685" i="1"/>
  <c r="Q16686" i="1"/>
  <c r="Q16687" i="1"/>
  <c r="Q16688" i="1"/>
  <c r="Q16689" i="1"/>
  <c r="Q16690" i="1"/>
  <c r="Q16691" i="1"/>
  <c r="Q16692" i="1"/>
  <c r="Q16693" i="1"/>
  <c r="Q16694" i="1"/>
  <c r="Q16695" i="1"/>
  <c r="Q16696" i="1"/>
  <c r="Q16697" i="1"/>
  <c r="Q16698" i="1"/>
  <c r="Q16699" i="1"/>
  <c r="Q16700" i="1"/>
  <c r="Q16701" i="1"/>
  <c r="Q16702" i="1"/>
  <c r="Q16703" i="1"/>
  <c r="Q16704" i="1"/>
  <c r="Q16705" i="1"/>
  <c r="Q16706" i="1"/>
  <c r="Q16707" i="1"/>
  <c r="Q16708" i="1"/>
  <c r="Q16709" i="1"/>
  <c r="Q16710" i="1"/>
  <c r="Q16711" i="1"/>
  <c r="Q16712" i="1"/>
  <c r="Q16713" i="1"/>
  <c r="Q16714" i="1"/>
  <c r="Q16715" i="1"/>
  <c r="Q16716" i="1"/>
  <c r="Q16717" i="1"/>
  <c r="Q16718" i="1"/>
  <c r="Q16719" i="1"/>
  <c r="Q16720" i="1"/>
  <c r="Q16721" i="1"/>
  <c r="Q16722" i="1"/>
  <c r="Q16723" i="1"/>
  <c r="Q16724" i="1"/>
  <c r="Q16725" i="1"/>
  <c r="Q16726" i="1"/>
  <c r="Q16727" i="1"/>
  <c r="Q16728" i="1"/>
  <c r="Q16729" i="1"/>
  <c r="Q16730" i="1"/>
  <c r="Q16731" i="1"/>
  <c r="Q16732" i="1"/>
  <c r="Q16733" i="1"/>
  <c r="Q16734" i="1"/>
  <c r="Q16735" i="1"/>
  <c r="Q16736" i="1"/>
  <c r="Q16737" i="1"/>
  <c r="Q16738" i="1"/>
  <c r="Q16739" i="1"/>
  <c r="Q16740" i="1"/>
  <c r="Q16741" i="1"/>
  <c r="Q16742" i="1"/>
  <c r="Q16743" i="1"/>
  <c r="Q16744" i="1"/>
  <c r="Q16745" i="1"/>
  <c r="Q16746" i="1"/>
  <c r="Q16747" i="1"/>
  <c r="Q16748" i="1"/>
  <c r="Q16749" i="1"/>
  <c r="Q16750" i="1"/>
  <c r="Q16751" i="1"/>
  <c r="Q16752" i="1"/>
  <c r="Q16753" i="1"/>
  <c r="Q16754" i="1"/>
  <c r="Q16755" i="1"/>
  <c r="Q16756" i="1"/>
  <c r="Q16757" i="1"/>
  <c r="Q16758" i="1"/>
  <c r="Q16759" i="1"/>
  <c r="Q16760" i="1"/>
  <c r="Q16761" i="1"/>
  <c r="Q16762" i="1"/>
  <c r="Q16763" i="1"/>
  <c r="Q16764" i="1"/>
  <c r="Q16765" i="1"/>
  <c r="Q16766" i="1"/>
  <c r="Q16767" i="1"/>
  <c r="Q16768" i="1"/>
  <c r="Q16769" i="1"/>
  <c r="Q16770" i="1"/>
  <c r="Q16771" i="1"/>
  <c r="Q16772" i="1"/>
  <c r="Q16773" i="1"/>
  <c r="Q16774" i="1"/>
  <c r="Q16775" i="1"/>
  <c r="Q16776" i="1"/>
  <c r="Q16777" i="1"/>
  <c r="Q16778" i="1"/>
  <c r="Q16779" i="1"/>
  <c r="Q16780" i="1"/>
  <c r="Q16781" i="1"/>
  <c r="Q16782" i="1"/>
  <c r="Q16783" i="1"/>
  <c r="Q16784" i="1"/>
  <c r="Q16785" i="1"/>
  <c r="Q16786" i="1"/>
  <c r="Q16787" i="1"/>
  <c r="Q16788" i="1"/>
  <c r="Q16789" i="1"/>
  <c r="Q16790" i="1"/>
  <c r="Q16791" i="1"/>
  <c r="Q16792" i="1"/>
  <c r="Q16793" i="1"/>
  <c r="Q16794" i="1"/>
  <c r="Q16795" i="1"/>
  <c r="Q16796" i="1"/>
  <c r="Q16797" i="1"/>
  <c r="Q16798" i="1"/>
  <c r="Q16799" i="1"/>
  <c r="Q16800" i="1"/>
  <c r="Q16801" i="1"/>
  <c r="Q16802" i="1"/>
  <c r="Q16803" i="1"/>
  <c r="Q16804" i="1"/>
  <c r="Q16805" i="1"/>
  <c r="Q16806" i="1"/>
  <c r="Q16807" i="1"/>
  <c r="Q16808" i="1"/>
  <c r="Q16809" i="1"/>
  <c r="Q16810" i="1"/>
  <c r="Q16811" i="1"/>
  <c r="Q16812" i="1"/>
  <c r="Q16813" i="1"/>
  <c r="Q16814" i="1"/>
  <c r="Q16815" i="1"/>
  <c r="Q16816" i="1"/>
  <c r="Q16817" i="1"/>
  <c r="Q16818" i="1"/>
  <c r="Q16819" i="1"/>
  <c r="Q16820" i="1"/>
  <c r="Q16821" i="1"/>
  <c r="Q16822" i="1"/>
  <c r="Q16823" i="1"/>
  <c r="Q16824" i="1"/>
  <c r="Q16825" i="1"/>
  <c r="Q16826" i="1"/>
  <c r="Q16827" i="1"/>
  <c r="Q16828" i="1"/>
  <c r="Q16829" i="1"/>
  <c r="Q16830" i="1"/>
  <c r="Q16831" i="1"/>
  <c r="Q16832" i="1"/>
  <c r="Q16833" i="1"/>
  <c r="Q16834" i="1"/>
  <c r="Q16835" i="1"/>
  <c r="Q16836" i="1"/>
  <c r="Q16837" i="1"/>
  <c r="Q16838" i="1"/>
  <c r="Q16839" i="1"/>
  <c r="Q16840" i="1"/>
  <c r="Q16841" i="1"/>
  <c r="Q16842" i="1"/>
  <c r="Q16843" i="1"/>
  <c r="Q16844" i="1"/>
  <c r="Q16845" i="1"/>
  <c r="Q16846" i="1"/>
  <c r="Q16847" i="1"/>
  <c r="Q16848" i="1"/>
  <c r="Q16849" i="1"/>
  <c r="Q16850" i="1"/>
  <c r="Q16851" i="1"/>
  <c r="Q16852" i="1"/>
  <c r="Q16853" i="1"/>
  <c r="Q16854" i="1"/>
  <c r="Q16855" i="1"/>
  <c r="Q16856" i="1"/>
  <c r="Q16857" i="1"/>
  <c r="Q16858" i="1"/>
  <c r="Q16859" i="1"/>
  <c r="Q16860" i="1"/>
  <c r="Q16861" i="1"/>
  <c r="Q16862" i="1"/>
  <c r="Q16863" i="1"/>
  <c r="Q16864" i="1"/>
  <c r="Q16865" i="1"/>
  <c r="Q16866" i="1"/>
  <c r="Q16867" i="1"/>
  <c r="Q16868" i="1"/>
  <c r="Q16869" i="1"/>
  <c r="Q16870" i="1"/>
  <c r="Q16871" i="1"/>
  <c r="Q16872" i="1"/>
  <c r="Q16873" i="1"/>
  <c r="Q16874" i="1"/>
  <c r="Q16875" i="1"/>
  <c r="Q16876" i="1"/>
  <c r="Q16877" i="1"/>
  <c r="Q16878" i="1"/>
  <c r="Q16879" i="1"/>
  <c r="Q16880" i="1"/>
  <c r="Q16881" i="1"/>
  <c r="Q16882" i="1"/>
  <c r="Q16883" i="1"/>
  <c r="Q16884" i="1"/>
  <c r="Q16885" i="1"/>
  <c r="Q16886" i="1"/>
  <c r="Q16887" i="1"/>
  <c r="Q16888" i="1"/>
  <c r="Q16889" i="1"/>
  <c r="Q16890" i="1"/>
  <c r="Q16891" i="1"/>
  <c r="Q16892" i="1"/>
  <c r="Q16893" i="1"/>
  <c r="Q16894" i="1"/>
  <c r="Q16895" i="1"/>
  <c r="Q16896" i="1"/>
  <c r="Q16897" i="1"/>
  <c r="Q16898" i="1"/>
  <c r="Q16899" i="1"/>
  <c r="Q16900" i="1"/>
  <c r="Q16901" i="1"/>
  <c r="Q16902" i="1"/>
  <c r="Q16903" i="1"/>
  <c r="Q16904" i="1"/>
  <c r="Q16905" i="1"/>
  <c r="Q16906" i="1"/>
  <c r="Q16907" i="1"/>
  <c r="Q16908" i="1"/>
  <c r="Q16909" i="1"/>
  <c r="Q16910" i="1"/>
  <c r="Q16911" i="1"/>
  <c r="Q16912" i="1"/>
  <c r="Q16913" i="1"/>
  <c r="Q16914" i="1"/>
  <c r="Q16915" i="1"/>
  <c r="Q16916" i="1"/>
  <c r="Q16917" i="1"/>
  <c r="Q16918" i="1"/>
  <c r="Q16919" i="1"/>
  <c r="Q16920" i="1"/>
  <c r="Q16921" i="1"/>
  <c r="Q16922" i="1"/>
  <c r="Q16923" i="1"/>
  <c r="Q16924" i="1"/>
  <c r="Q16925" i="1"/>
  <c r="Q16926" i="1"/>
  <c r="Q16927" i="1"/>
  <c r="Q16928" i="1"/>
  <c r="Q16929" i="1"/>
  <c r="Q16930" i="1"/>
  <c r="Q16931" i="1"/>
  <c r="Q16932" i="1"/>
  <c r="Q16933" i="1"/>
  <c r="Q16934" i="1"/>
  <c r="Q16935" i="1"/>
  <c r="Q16936" i="1"/>
  <c r="Q16937" i="1"/>
  <c r="Q16938" i="1"/>
  <c r="Q16939" i="1"/>
  <c r="Q16940" i="1"/>
  <c r="Q16941" i="1"/>
  <c r="Q16942" i="1"/>
  <c r="Q16943" i="1"/>
  <c r="Q16944" i="1"/>
  <c r="Q16945" i="1"/>
  <c r="Q16946" i="1"/>
  <c r="Q16947" i="1"/>
  <c r="Q16948" i="1"/>
  <c r="Q16949" i="1"/>
  <c r="Q16950" i="1"/>
  <c r="Q16951" i="1"/>
  <c r="Q16952" i="1"/>
  <c r="Q16953" i="1"/>
  <c r="Q16954" i="1"/>
  <c r="Q16955" i="1"/>
  <c r="Q16956" i="1"/>
  <c r="Q16957" i="1"/>
  <c r="Q16958" i="1"/>
  <c r="Q16959" i="1"/>
  <c r="Q16960" i="1"/>
  <c r="Q16961" i="1"/>
  <c r="Q16962" i="1"/>
  <c r="Q16963" i="1"/>
  <c r="Q16964" i="1"/>
  <c r="Q16965" i="1"/>
  <c r="Q16966" i="1"/>
  <c r="Q16967" i="1"/>
  <c r="Q16968" i="1"/>
  <c r="Q16969" i="1"/>
  <c r="Q16970" i="1"/>
  <c r="Q16971" i="1"/>
  <c r="Q16972" i="1"/>
  <c r="Q16973" i="1"/>
  <c r="Q16974" i="1"/>
  <c r="Q16975" i="1"/>
  <c r="Q16976" i="1"/>
  <c r="Q16977" i="1"/>
  <c r="Q16978" i="1"/>
  <c r="Q16979" i="1"/>
  <c r="Q16980" i="1"/>
  <c r="Q16981" i="1"/>
  <c r="Q16982" i="1"/>
  <c r="Q16983" i="1"/>
  <c r="Q16984" i="1"/>
  <c r="Q16985" i="1"/>
  <c r="Q16986" i="1"/>
  <c r="Q16987" i="1"/>
  <c r="Q16988" i="1"/>
  <c r="Q16989" i="1"/>
  <c r="Q16990" i="1"/>
  <c r="Q16991" i="1"/>
  <c r="Q16992" i="1"/>
  <c r="Q16993" i="1"/>
  <c r="Q16994" i="1"/>
  <c r="Q16995" i="1"/>
  <c r="Q16996" i="1"/>
  <c r="Q16997" i="1"/>
  <c r="Q16998" i="1"/>
  <c r="Q16999" i="1"/>
  <c r="Q17000" i="1"/>
  <c r="Q17001" i="1"/>
  <c r="Q17002" i="1"/>
  <c r="Q17003" i="1"/>
  <c r="Q17004" i="1"/>
  <c r="Q17005" i="1"/>
  <c r="Q17006" i="1"/>
  <c r="Q17007" i="1"/>
  <c r="Q17008" i="1"/>
  <c r="Q17009" i="1"/>
  <c r="Q17010" i="1"/>
  <c r="Q17011" i="1"/>
  <c r="Q17012" i="1"/>
  <c r="Q17013" i="1"/>
  <c r="Q17014" i="1"/>
  <c r="Q17015" i="1"/>
  <c r="Q17016" i="1"/>
  <c r="Q17017" i="1"/>
  <c r="Q17018" i="1"/>
  <c r="Q17019" i="1"/>
  <c r="Q17020" i="1"/>
  <c r="Q17021" i="1"/>
  <c r="Q17022" i="1"/>
  <c r="Q17023" i="1"/>
  <c r="Q17024" i="1"/>
  <c r="Q17025" i="1"/>
  <c r="Q17026" i="1"/>
  <c r="Q17027" i="1"/>
  <c r="Q17028" i="1"/>
  <c r="Q17029" i="1"/>
  <c r="Q17030" i="1"/>
  <c r="Q17031" i="1"/>
  <c r="Q17032" i="1"/>
  <c r="Q17033" i="1"/>
  <c r="Q17034" i="1"/>
  <c r="Q17035" i="1"/>
  <c r="Q17036" i="1"/>
  <c r="Q17037" i="1"/>
  <c r="Q17038" i="1"/>
  <c r="Q17039" i="1"/>
  <c r="Q17040" i="1"/>
  <c r="Q17041" i="1"/>
  <c r="Q17042" i="1"/>
  <c r="Q17043" i="1"/>
  <c r="Q17044" i="1"/>
  <c r="Q17045" i="1"/>
  <c r="Q17046" i="1"/>
  <c r="Q17047" i="1"/>
  <c r="Q17048" i="1"/>
  <c r="Q17049" i="1"/>
  <c r="Q2" i="1"/>
  <c r="F1183" i="1"/>
  <c r="F6388" i="1"/>
  <c r="F1407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<sst xmlns="http://schemas.openxmlformats.org/spreadsheetml/2006/main" count="170025" uniqueCount="14155">
  <si>
    <t>ID</t>
  </si>
  <si>
    <t>Name</t>
  </si>
  <si>
    <t>Price</t>
  </si>
  <si>
    <t>Brand</t>
  </si>
  <si>
    <t>Model</t>
  </si>
  <si>
    <t>Variant</t>
  </si>
  <si>
    <t>Series</t>
  </si>
  <si>
    <t>Year</t>
  </si>
  <si>
    <t>Kilometers</t>
  </si>
  <si>
    <t>Type</t>
  </si>
  <si>
    <t>Gearbox</t>
  </si>
  <si>
    <t>Fuel</t>
  </si>
  <si>
    <t>Status</t>
  </si>
  <si>
    <t>CC</t>
  </si>
  <si>
    <t>Color</t>
  </si>
  <si>
    <t>Seating Capacity</t>
  </si>
  <si>
    <t>2010 Toyota Rukus Build 2 AZE151R</t>
  </si>
  <si>
    <t>Toyota</t>
  </si>
  <si>
    <t>Rukus</t>
  </si>
  <si>
    <t>Build 2</t>
  </si>
  <si>
    <t>AZE151R</t>
  </si>
  <si>
    <t>Wagon</t>
  </si>
  <si>
    <t>Automatic</t>
  </si>
  <si>
    <t>Unleaded Petrol</t>
  </si>
  <si>
    <t xml:space="preserve"> Used</t>
  </si>
  <si>
    <t>Grey</t>
  </si>
  <si>
    <t>2021 Mercedes-Benz V 250 D Avantgarde MWB 447 MY21</t>
  </si>
  <si>
    <t>Mercedes-Benz</t>
  </si>
  <si>
    <t>V</t>
  </si>
  <si>
    <t>250 D Avantgarde MWB</t>
  </si>
  <si>
    <t>447 MY21</t>
  </si>
  <si>
    <t>Diesel</t>
  </si>
  <si>
    <t xml:space="preserve"> New In Stock</t>
  </si>
  <si>
    <t>Black</t>
  </si>
  <si>
    <t>2021 Mercedes-Benz Valente 116 CDI MWB RWD 447 MY21</t>
  </si>
  <si>
    <t>Valente</t>
  </si>
  <si>
    <t>116 CDI MWB RWD</t>
  </si>
  <si>
    <t>2010 Mercedes-Benz E250 CDI Avantgarde 207</t>
  </si>
  <si>
    <t>E250</t>
  </si>
  <si>
    <t>CDI Avantgarde</t>
  </si>
  <si>
    <t>Cabriolet</t>
  </si>
  <si>
    <t>2016 Holden Cruze CD JH MY16</t>
  </si>
  <si>
    <t>Holden</t>
  </si>
  <si>
    <t>Cruze</t>
  </si>
  <si>
    <t>CD</t>
  </si>
  <si>
    <t>JH MY16</t>
  </si>
  <si>
    <t>Sportswagon</t>
  </si>
  <si>
    <t>White</t>
  </si>
  <si>
    <t>2017 Nissan X-Trail ST (4WD) T32 Series 2</t>
  </si>
  <si>
    <t>Nissan</t>
  </si>
  <si>
    <t>X-Trail</t>
  </si>
  <si>
    <t>ST (4WD)</t>
  </si>
  <si>
    <t>T32 Series 2</t>
  </si>
  <si>
    <t>2016 Ford Territory TX (rwd) SZ MK2</t>
  </si>
  <si>
    <t>Ford</t>
  </si>
  <si>
    <t>Territory</t>
  </si>
  <si>
    <t>TX (rwd)</t>
  </si>
  <si>
    <t>SZ MK2</t>
  </si>
  <si>
    <t>2011 BMW 325I Exclusive E90 MY11</t>
  </si>
  <si>
    <t>BMW</t>
  </si>
  <si>
    <t>325I</t>
  </si>
  <si>
    <t>Exclusive</t>
  </si>
  <si>
    <t>E90 MY11</t>
  </si>
  <si>
    <t>Sedan</t>
  </si>
  <si>
    <t>Premium Unleaded Petrol</t>
  </si>
  <si>
    <t>2005 Holden Statesman International WL</t>
  </si>
  <si>
    <t>Statesman</t>
  </si>
  <si>
    <t>International</t>
  </si>
  <si>
    <t>WL</t>
  </si>
  <si>
    <t>Blue</t>
  </si>
  <si>
    <t>2003 Holden Commodore Berlina Vyii</t>
  </si>
  <si>
    <t>Commodore</t>
  </si>
  <si>
    <t>Berlina</t>
  </si>
  <si>
    <t>Vyii</t>
  </si>
  <si>
    <t>Green</t>
  </si>
  <si>
    <t>2015 Isuzu D-MAX SX (4X2) TF MY15</t>
  </si>
  <si>
    <t>Isuzu</t>
  </si>
  <si>
    <t>D-MAX</t>
  </si>
  <si>
    <t>SX (4X2)</t>
  </si>
  <si>
    <t>TF MY15</t>
  </si>
  <si>
    <t>Cab Chassis</t>
  </si>
  <si>
    <t>Manual</t>
  </si>
  <si>
    <t>2013 Ford Focus Ambiente LW MK2</t>
  </si>
  <si>
    <t>Focus</t>
  </si>
  <si>
    <t>Ambiente</t>
  </si>
  <si>
    <t>LW MK2</t>
  </si>
  <si>
    <t>Hatchback</t>
  </si>
  <si>
    <t>2013 Hyundai Elantra Active MD2</t>
  </si>
  <si>
    <t>Hyundai</t>
  </si>
  <si>
    <t>Elantra</t>
  </si>
  <si>
    <t>Active</t>
  </si>
  <si>
    <t>MD2</t>
  </si>
  <si>
    <t>WHITE</t>
  </si>
  <si>
    <t>2020 Hyundai Santa FE Active MPI (2WD) TM.2 MY20</t>
  </si>
  <si>
    <t>Santa FE</t>
  </si>
  <si>
    <t>Active MPI (2WD)</t>
  </si>
  <si>
    <t>TM.2 MY20</t>
  </si>
  <si>
    <t>2010 Hyundai I30 SX FD MY10</t>
  </si>
  <si>
    <t>I30</t>
  </si>
  <si>
    <t>SX</t>
  </si>
  <si>
    <t>FD MY10</t>
  </si>
  <si>
    <t>2015 Volkswagen Caddy Maxi TDI250 2K MY15</t>
  </si>
  <si>
    <t>Volkswagen</t>
  </si>
  <si>
    <t>Caddy</t>
  </si>
  <si>
    <t>Maxi TDI250</t>
  </si>
  <si>
    <t>2K MY15</t>
  </si>
  <si>
    <t>Van</t>
  </si>
  <si>
    <t>2016 Hyundai Tucson Highlander (awd) TLE</t>
  </si>
  <si>
    <t>Tucson</t>
  </si>
  <si>
    <t>Highlander (awd)</t>
  </si>
  <si>
    <t>TLE</t>
  </si>
  <si>
    <t>2013 Lexus RX350 Luxury GGL15R MY12</t>
  </si>
  <si>
    <t>Lexus</t>
  </si>
  <si>
    <t>RX350</t>
  </si>
  <si>
    <t>Luxury</t>
  </si>
  <si>
    <t>GGL15R MY12</t>
  </si>
  <si>
    <t>Silver</t>
  </si>
  <si>
    <t>2009 Ford Falcon XR6 FG</t>
  </si>
  <si>
    <t>Falcon</t>
  </si>
  <si>
    <t>XR6</t>
  </si>
  <si>
    <t>FG</t>
  </si>
  <si>
    <t>silver</t>
  </si>
  <si>
    <t>2021 Mercedes-Benz Vito 119 CDI MWB RWD 447 MY21</t>
  </si>
  <si>
    <t>Vito</t>
  </si>
  <si>
    <t>119 CDI MWB RWD</t>
  </si>
  <si>
    <t>Crew Cab Van</t>
  </si>
  <si>
    <t>2012 Mazda 2 NEO DE MY12</t>
  </si>
  <si>
    <t>Mazda</t>
  </si>
  <si>
    <t>NEO</t>
  </si>
  <si>
    <t>DE MY12</t>
  </si>
  <si>
    <t>2014 Audi Q3 2.0 TDI Quattro (103KW) 8U MY14</t>
  </si>
  <si>
    <t>Audi</t>
  </si>
  <si>
    <t>Q3</t>
  </si>
  <si>
    <t>2.0 TDI Quattro (103KW)</t>
  </si>
  <si>
    <t>8U MY14</t>
  </si>
  <si>
    <t>Red</t>
  </si>
  <si>
    <t>2017 Nissan X-Trail ST (2WD) T32 Series 2</t>
  </si>
  <si>
    <t>ST (2WD)</t>
  </si>
  <si>
    <t>2019 Holden Commodore LT ZB MY19.5</t>
  </si>
  <si>
    <t>LT</t>
  </si>
  <si>
    <t>ZB MY19.5</t>
  </si>
  <si>
    <t>Liftback</t>
  </si>
  <si>
    <t>2016 Subaru Forester 2.0D-L MY16</t>
  </si>
  <si>
    <t>Subaru</t>
  </si>
  <si>
    <t>Forester</t>
  </si>
  <si>
    <t>2.0D-L</t>
  </si>
  <si>
    <t>MY16</t>
  </si>
  <si>
    <t>2004 Nissan Patrol ST (4X4) GU IV</t>
  </si>
  <si>
    <t>Patrol</t>
  </si>
  <si>
    <t>ST (4X4)</t>
  </si>
  <si>
    <t>GU IV</t>
  </si>
  <si>
    <t>Gold</t>
  </si>
  <si>
    <t>2017 Toyota RAV4 GX (2WD) ZSA42R MY17</t>
  </si>
  <si>
    <t>RAV4</t>
  </si>
  <si>
    <t>GX (2WD)</t>
  </si>
  <si>
    <t>ZSA42R MY17</t>
  </si>
  <si>
    <t>2004 Toyota Landcruiser Prado GXL (4X4) KZJ120R</t>
  </si>
  <si>
    <t>Landcruiser Prado</t>
  </si>
  <si>
    <t>GXL (4X4)</t>
  </si>
  <si>
    <t>KZJ120R</t>
  </si>
  <si>
    <t>2011 Mercedes-Benz Sprinter 416CDI LWB 906 MY10</t>
  </si>
  <si>
    <t>Sprinter</t>
  </si>
  <si>
    <t>416CDI LWB</t>
  </si>
  <si>
    <t>906 MY10</t>
  </si>
  <si>
    <t>2015 Mitsubishi Triton GLX (4X4) MN MY15</t>
  </si>
  <si>
    <t>Mitsubishi</t>
  </si>
  <si>
    <t>Triton</t>
  </si>
  <si>
    <t>GLX (4X4)</t>
  </si>
  <si>
    <t>MN MY15</t>
  </si>
  <si>
    <t>Double Cab Utility</t>
  </si>
  <si>
    <t>2018 Toyota Landcruiser Workmate (4X4) VDJ79R MY18</t>
  </si>
  <si>
    <t>Landcruiser</t>
  </si>
  <si>
    <t>Workmate (4X4)</t>
  </si>
  <si>
    <t>VDJ79R MY18</t>
  </si>
  <si>
    <t>2017 Ford Ranger XL 3.2 (4X4) PX Mkii MY17</t>
  </si>
  <si>
    <t>Ranger</t>
  </si>
  <si>
    <t>XL 3.2 (4X4)</t>
  </si>
  <si>
    <t>PX Mkii MY17</t>
  </si>
  <si>
    <t>2018 Holden Colorado LS-X Special Edition RG MY18</t>
  </si>
  <si>
    <t>Colorado</t>
  </si>
  <si>
    <t>LS-X Special Edition</t>
  </si>
  <si>
    <t>RG MY18</t>
  </si>
  <si>
    <t>Crew Cab Utility</t>
  </si>
  <si>
    <t>2018 Mitsubishi Outlander ES 5 Seat (awd) ZL MY18.5</t>
  </si>
  <si>
    <t>Outlander</t>
  </si>
  <si>
    <t>ES 5 Seat (awd)</t>
  </si>
  <si>
    <t>ZL MY18.5</t>
  </si>
  <si>
    <t>2011 Kia Sportage SI (fwd) SL</t>
  </si>
  <si>
    <t>Kia</t>
  </si>
  <si>
    <t>Sportage</t>
  </si>
  <si>
    <t>SI (fwd)</t>
  </si>
  <si>
    <t>SL</t>
  </si>
  <si>
    <t>2012 Toyota Kluger KX-R (fwd) 5 Seat GSU40R MY11 Upgrade</t>
  </si>
  <si>
    <t>Kluger</t>
  </si>
  <si>
    <t>KX-R (fwd) 5 Seat</t>
  </si>
  <si>
    <t>GSU40R MY11 Upgrade</t>
  </si>
  <si>
    <t>2018 Skoda Octavia RS245 NE MY18</t>
  </si>
  <si>
    <t>Skoda</t>
  </si>
  <si>
    <t>Octavia</t>
  </si>
  <si>
    <t>RS245</t>
  </si>
  <si>
    <t>NE MY18</t>
  </si>
  <si>
    <t>Double Cab Chassis</t>
  </si>
  <si>
    <t>2016 Holden Colorado LS-X (4X4) RG MY16</t>
  </si>
  <si>
    <t>LS-X (4X4)</t>
  </si>
  <si>
    <t>RG MY16</t>
  </si>
  <si>
    <t>Crew Cab Pickup</t>
  </si>
  <si>
    <t>2012 Ford Ranger XL 3.2 (4X4) PX</t>
  </si>
  <si>
    <t>PX</t>
  </si>
  <si>
    <t>2017 Mitsubishi Pajero Sport GLS (4X4) 7 Seat MY17</t>
  </si>
  <si>
    <t>Pajero Sport</t>
  </si>
  <si>
    <t>GLS (4X4) 7 Seat</t>
  </si>
  <si>
    <t>MY17</t>
  </si>
  <si>
    <t>2014 Ford Ranger XL 3.2 (4X4) PX</t>
  </si>
  <si>
    <t>Super Cab Chassis</t>
  </si>
  <si>
    <t>2018 Nissan X-Trail TI (4WD) T32 Series 2</t>
  </si>
  <si>
    <t>TI (4WD)</t>
  </si>
  <si>
    <t>2018 BMW 430I M Sport F33 MY17</t>
  </si>
  <si>
    <t>430I</t>
  </si>
  <si>
    <t>M Sport</t>
  </si>
  <si>
    <t>F33 MY17</t>
  </si>
  <si>
    <t>Convertible</t>
  </si>
  <si>
    <t>2015 Volkswagen Golf R AU MY15</t>
  </si>
  <si>
    <t>Golf</t>
  </si>
  <si>
    <t>R</t>
  </si>
  <si>
    <t>AU MY15</t>
  </si>
  <si>
    <t>2014 Renault Clio RS 200 Sport X98</t>
  </si>
  <si>
    <t>Renault</t>
  </si>
  <si>
    <t>Clio</t>
  </si>
  <si>
    <t>RS 200 Sport</t>
  </si>
  <si>
    <t>X98</t>
  </si>
  <si>
    <t>2020 Toyota Landcruiser LC200 VX (4X4) VDJ200R</t>
  </si>
  <si>
    <t>LC200 VX (4X4)</t>
  </si>
  <si>
    <t>VDJ200R</t>
  </si>
  <si>
    <t>2012 Nissan Navara ST (4X4) D40</t>
  </si>
  <si>
    <t>Navara</t>
  </si>
  <si>
    <t>D40</t>
  </si>
  <si>
    <t>Dual Cab Pick-up</t>
  </si>
  <si>
    <t>2014 Audi Q5 3.0 TDI Quattro 8R MY14</t>
  </si>
  <si>
    <t>Q5</t>
  </si>
  <si>
    <t>3.0 TDI Quattro</t>
  </si>
  <si>
    <t>8R MY14</t>
  </si>
  <si>
    <t>2015 Nissan Navara RX (4X4) NP300 D23</t>
  </si>
  <si>
    <t>RX (4X4)</t>
  </si>
  <si>
    <t>NP300 D23</t>
  </si>
  <si>
    <t>2022 Nissan Navara SL (4X4) D23 MY21.5</t>
  </si>
  <si>
    <t>SL (4X4)</t>
  </si>
  <si>
    <t>D23 MY21.5</t>
  </si>
  <si>
    <t xml:space="preserve"> Demo</t>
  </si>
  <si>
    <t>2012 Porsche Cayenne S Series 2 MY12</t>
  </si>
  <si>
    <t>Porsche</t>
  </si>
  <si>
    <t>Cayenne</t>
  </si>
  <si>
    <t>S</t>
  </si>
  <si>
    <t>Series 2 MY12</t>
  </si>
  <si>
    <t>2021 Toyota Landcruiser 70 Series GXL VDJ79R</t>
  </si>
  <si>
    <t>Landcruiser 70 Series</t>
  </si>
  <si>
    <t>GXL</t>
  </si>
  <si>
    <t>VDJ79R</t>
  </si>
  <si>
    <t>2013 Toyota Hilux SR5 (4X4) KUN26R MY14</t>
  </si>
  <si>
    <t>Hilux</t>
  </si>
  <si>
    <t>SR5 (4X4)</t>
  </si>
  <si>
    <t>KUN26R MY14</t>
  </si>
  <si>
    <t>2017 Toyota Corolla Ascent ZRE182R MY15</t>
  </si>
  <si>
    <t>Corolla</t>
  </si>
  <si>
    <t>Ascent</t>
  </si>
  <si>
    <t>ZRE182R MY15</t>
  </si>
  <si>
    <t>2009 Nissan Patrol TI (4X4) GU VI</t>
  </si>
  <si>
    <t>TI (4X4)</t>
  </si>
  <si>
    <t>GU VI</t>
  </si>
  <si>
    <t>2013 Mitsubishi Pajero GLX-R LWB (4X4) NW MY14</t>
  </si>
  <si>
    <t>Pajero</t>
  </si>
  <si>
    <t>GLX-R LWB (4X4)</t>
  </si>
  <si>
    <t>NW MY14</t>
  </si>
  <si>
    <t>2021 Toyota Hilux Rogue (4X4) GUN126R Facelift</t>
  </si>
  <si>
    <t>Rogue (4X4)</t>
  </si>
  <si>
    <t>GUN126R Facelift</t>
  </si>
  <si>
    <t>Double Cab Pick Up</t>
  </si>
  <si>
    <t>2022 Mazda CX-8 GT (fwd) CX8D</t>
  </si>
  <si>
    <t>CX-8</t>
  </si>
  <si>
    <t>GT (fwd)</t>
  </si>
  <si>
    <t>CX8D</t>
  </si>
  <si>
    <t>2006 Nissan Patrol ST (4X4) GU IV</t>
  </si>
  <si>
    <t>2009 Jeep Wrangler Sport (4X4) JK MY08</t>
  </si>
  <si>
    <t>Jeep</t>
  </si>
  <si>
    <t>Wrangler</t>
  </si>
  <si>
    <t>Sport (4X4)</t>
  </si>
  <si>
    <t>JK MY08</t>
  </si>
  <si>
    <t>Softtop</t>
  </si>
  <si>
    <t>2015 Kia Carnival SLI YP MY15</t>
  </si>
  <si>
    <t>Carnival</t>
  </si>
  <si>
    <t>SLI</t>
  </si>
  <si>
    <t>YP MY15</t>
  </si>
  <si>
    <t>2017 Holden Trailblazer LTZ (4X4) RG MY17</t>
  </si>
  <si>
    <t>Trailblazer</t>
  </si>
  <si>
    <t>LTZ (4X4)</t>
  </si>
  <si>
    <t>RG MY17</t>
  </si>
  <si>
    <t>2012 Nissan X-Trail ST-L (4X4) T31 MY11</t>
  </si>
  <si>
    <t>ST-L (4X4)</t>
  </si>
  <si>
    <t>T31 MY11</t>
  </si>
  <si>
    <t>2019 Hyundai I30 Active PD2 MY20</t>
  </si>
  <si>
    <t>PD2 MY20</t>
  </si>
  <si>
    <t>2010 Porsche Boxster Spyder 987 MY11</t>
  </si>
  <si>
    <t>Boxster</t>
  </si>
  <si>
    <t>Spyder</t>
  </si>
  <si>
    <t>987 MY11</t>
  </si>
  <si>
    <t>Roadster</t>
  </si>
  <si>
    <t>2016 Volkswagen Multivan Highline TDI450 T6 MY16</t>
  </si>
  <si>
    <t>Multivan</t>
  </si>
  <si>
    <t>Highline TDI450</t>
  </si>
  <si>
    <t>T6 MY16</t>
  </si>
  <si>
    <t>2022 Toyota Hilux Workmate (4X2) TGN121R</t>
  </si>
  <si>
    <t>Workmate (4X2)</t>
  </si>
  <si>
    <t>TGN121R</t>
  </si>
  <si>
    <t>2021 Mitsubishi Pajero Sport Exceed (4X4) 7 Seat QF MY21</t>
  </si>
  <si>
    <t>Exceed (4X4) 7 Seat</t>
  </si>
  <si>
    <t>QF MY21</t>
  </si>
  <si>
    <t>2014 Ford Ranger XLS 2.2 (4X4) PX</t>
  </si>
  <si>
    <t>XLS 2.2 (4X4)</t>
  </si>
  <si>
    <t>2016 Ford Transit Custom 330L (lwb) VN MY16.00</t>
  </si>
  <si>
    <t>Transit Custom</t>
  </si>
  <si>
    <t>330L (lwb)</t>
  </si>
  <si>
    <t>VN MY16.00</t>
  </si>
  <si>
    <t>2021 Toyota Hilux Rugged X (4X4) GUN126R</t>
  </si>
  <si>
    <t>Rugged X (4X4)</t>
  </si>
  <si>
    <t>GUN126R</t>
  </si>
  <si>
    <t>2017 Isuzu D-MAX SX HI-Ride (4X2) TF MY17</t>
  </si>
  <si>
    <t>SX HI-Ride (4X2)</t>
  </si>
  <si>
    <t>TF MY17</t>
  </si>
  <si>
    <t>2012 Honda Civic VTI-L Series 2</t>
  </si>
  <si>
    <t>Honda</t>
  </si>
  <si>
    <t>Civic</t>
  </si>
  <si>
    <t>VTI-L</t>
  </si>
  <si>
    <t>Series 2</t>
  </si>
  <si>
    <t>2013 Kia Grand Carnival SLI VQ MY14</t>
  </si>
  <si>
    <t>Grand Carnival</t>
  </si>
  <si>
    <t>VQ MY14</t>
  </si>
  <si>
    <t>2017 Nissan Navara ST-X (4X4) (sunroof) D23 Series II</t>
  </si>
  <si>
    <t>ST-X (4X4) (sunroof)</t>
  </si>
  <si>
    <t>D23 Series II</t>
  </si>
  <si>
    <t>Dual Cab Utility</t>
  </si>
  <si>
    <t>2016 Ford Everest Trend UA</t>
  </si>
  <si>
    <t>Everest</t>
  </si>
  <si>
    <t>Trend</t>
  </si>
  <si>
    <t>UA</t>
  </si>
  <si>
    <t>2017 Toyota Aurion AT-X GSV50R MY16</t>
  </si>
  <si>
    <t>Aurion</t>
  </si>
  <si>
    <t>AT-X</t>
  </si>
  <si>
    <t>GSV50R MY16</t>
  </si>
  <si>
    <t>2015 Ford Falcon G6E Turbo FG X</t>
  </si>
  <si>
    <t>G6E Turbo</t>
  </si>
  <si>
    <t>FG X</t>
  </si>
  <si>
    <t>2016 Toyota Hilux Workmate GUN122R</t>
  </si>
  <si>
    <t>Workmate</t>
  </si>
  <si>
    <t>GUN122R</t>
  </si>
  <si>
    <t>2017 Subaru Forester 2.5I-L MY17</t>
  </si>
  <si>
    <t>2.5I-L</t>
  </si>
  <si>
    <t>2019 Kia Carnival S YP PE MY20</t>
  </si>
  <si>
    <t>YP PE MY20</t>
  </si>
  <si>
    <t>2022 Nissan Navara SL (4X2) D23 MY21.5</t>
  </si>
  <si>
    <t>SL (4X2)</t>
  </si>
  <si>
    <t>2018 Toyota Hilux SR5 (4X4) GUN126R MY17</t>
  </si>
  <si>
    <t>GUN126R MY17</t>
  </si>
  <si>
    <t>2013 Ssangyong Stavic SPR 2.7 XDI A100 08 Upgrade</t>
  </si>
  <si>
    <t>Ssangyong</t>
  </si>
  <si>
    <t>Stavic</t>
  </si>
  <si>
    <t>SPR 2.7 XDI</t>
  </si>
  <si>
    <t>A100 08 Upgrade</t>
  </si>
  <si>
    <t>2016 Audi S7 Sportback 4.0 Tfsi 4G MY17</t>
  </si>
  <si>
    <t>S7</t>
  </si>
  <si>
    <t>Sportback 4.0 Tfsi</t>
  </si>
  <si>
    <t>4G MY17</t>
  </si>
  <si>
    <t>2006 Nissan Navara ST-X (4X4) D40</t>
  </si>
  <si>
    <t>ST-X (4X4)</t>
  </si>
  <si>
    <t>2016 Isuzu MU-X LS-U (4X4) UC MY15.5</t>
  </si>
  <si>
    <t>MU-X</t>
  </si>
  <si>
    <t>LS-U (4X4)</t>
  </si>
  <si>
    <t>UC MY15.5</t>
  </si>
  <si>
    <t>2022 Nissan Navara SL Warrior (4X4) D23 MY21.5</t>
  </si>
  <si>
    <t>SL Warrior (4X4)</t>
  </si>
  <si>
    <t>2017 Toyota Corolla Hybrid ZWE186R MY16</t>
  </si>
  <si>
    <t>Hybrid</t>
  </si>
  <si>
    <t>ZWE186R MY16</t>
  </si>
  <si>
    <t>Premium Unleaded/Electric</t>
  </si>
  <si>
    <t>2007 Holden Commodore SS-V VE</t>
  </si>
  <si>
    <t>SS-V</t>
  </si>
  <si>
    <t>VE</t>
  </si>
  <si>
    <t>2019 Volkswagen Tiguan 132 TSI R-Line Edition 5NA MY19</t>
  </si>
  <si>
    <t>Tiguan</t>
  </si>
  <si>
    <t>132 TSI R-Line Edition</t>
  </si>
  <si>
    <t>5NA MY19</t>
  </si>
  <si>
    <t>2014 BMW 220D Sport Line F22</t>
  </si>
  <si>
    <t>220D</t>
  </si>
  <si>
    <t>Sport Line</t>
  </si>
  <si>
    <t>F22</t>
  </si>
  <si>
    <t>Coupe</t>
  </si>
  <si>
    <t>2017 Toyota Kluger GXL (4X2) GSU50R MY17</t>
  </si>
  <si>
    <t>GXL (4X2)</t>
  </si>
  <si>
    <t>GSU50R MY17</t>
  </si>
  <si>
    <t>2008 BMW X3 3.0SI E83 MY07</t>
  </si>
  <si>
    <t>X3</t>
  </si>
  <si>
    <t>3.0SI</t>
  </si>
  <si>
    <t>E83 MY07</t>
  </si>
  <si>
    <t>2005 Holden Rodeo LX (4X4) RA MY05.5 Upgrade</t>
  </si>
  <si>
    <t>Rodeo</t>
  </si>
  <si>
    <t>LX (4X4)</t>
  </si>
  <si>
    <t>RA MY05.5 Upgrade</t>
  </si>
  <si>
    <t>2005 BMW 320I Executive E90</t>
  </si>
  <si>
    <t>320I</t>
  </si>
  <si>
    <t>Executive</t>
  </si>
  <si>
    <t>E90</t>
  </si>
  <si>
    <t>2019 Volvo XC40 T5 R-Design (awd) 536 MY19</t>
  </si>
  <si>
    <t>Volvo</t>
  </si>
  <si>
    <t>XC40</t>
  </si>
  <si>
    <t>T5 R-Design (awd)</t>
  </si>
  <si>
    <t>536 MY19</t>
  </si>
  <si>
    <t>2013 Nissan Navara ST-X (4X4) D40 MY12</t>
  </si>
  <si>
    <t>D40 MY12</t>
  </si>
  <si>
    <t>King Cab Pickup</t>
  </si>
  <si>
    <t>2022 Mazda CX-9 Azami (awd) LE CX9M</t>
  </si>
  <si>
    <t>CX-9</t>
  </si>
  <si>
    <t>Azami (awd) LE</t>
  </si>
  <si>
    <t>CX9M</t>
  </si>
  <si>
    <t>2012 Hyundai I45 Premium YF MY11</t>
  </si>
  <si>
    <t>I45</t>
  </si>
  <si>
    <t>Premium</t>
  </si>
  <si>
    <t>YF MY11</t>
  </si>
  <si>
    <t>2013 Ford Falcon XR6 FG MK2</t>
  </si>
  <si>
    <t>FG MK2</t>
  </si>
  <si>
    <t>Utility</t>
  </si>
  <si>
    <t>2020 Toyota Hilux SR HI-Rider GUN136R Facelift</t>
  </si>
  <si>
    <t>SR HI-Rider</t>
  </si>
  <si>
    <t>GUN136R Facelift</t>
  </si>
  <si>
    <t>2017 Mercedes-Benz Sprinter 319CDI MWB 906 MY14</t>
  </si>
  <si>
    <t>319CDI MWB</t>
  </si>
  <si>
    <t>906 MY14</t>
  </si>
  <si>
    <t>2012 Lexus RX350 Luxury GGL15R MY12</t>
  </si>
  <si>
    <t>2011 Mercedes-Benz Viano 3.0 CDI 639 MY11</t>
  </si>
  <si>
    <t>Viano</t>
  </si>
  <si>
    <t>3.0 CDI</t>
  </si>
  <si>
    <t>639 MY11</t>
  </si>
  <si>
    <t>2014 Holden Calais V VF</t>
  </si>
  <si>
    <t>Calais</t>
  </si>
  <si>
    <t>VF</t>
  </si>
  <si>
    <t>2012 Jeep Grand Cherokee Overland (4X4) WK</t>
  </si>
  <si>
    <t>Grand Cherokee</t>
  </si>
  <si>
    <t>Overland (4X4)</t>
  </si>
  <si>
    <t>WK</t>
  </si>
  <si>
    <t>2013 Toyota Hilux Workmate TGN16R MY12</t>
  </si>
  <si>
    <t>TGN16R MY12</t>
  </si>
  <si>
    <t>2012 Land Rover Discovery 4 3.0 TDV6 MY13</t>
  </si>
  <si>
    <t>Land Rover</t>
  </si>
  <si>
    <t>Discovery 4</t>
  </si>
  <si>
    <t>3.0 TDV6</t>
  </si>
  <si>
    <t>MY13</t>
  </si>
  <si>
    <t>Fuji</t>
  </si>
  <si>
    <t>2012 Mitsubishi Lancer ES CJ MY12</t>
  </si>
  <si>
    <t>Lancer</t>
  </si>
  <si>
    <t>ES</t>
  </si>
  <si>
    <t>CJ MY12</t>
  </si>
  <si>
    <t>2012 Jeep Compass Sport (4X2) MK MY12</t>
  </si>
  <si>
    <t>Compass</t>
  </si>
  <si>
    <t>Sport (4X2)</t>
  </si>
  <si>
    <t>MK MY12</t>
  </si>
  <si>
    <t>2010 Subaru Forester X (satnav) MY10</t>
  </si>
  <si>
    <t>X (satnav)</t>
  </si>
  <si>
    <t>MY10</t>
  </si>
  <si>
    <t>2014 Mazda CX-5 Maxx (4X2) MY13 Upgrade</t>
  </si>
  <si>
    <t>CX-5</t>
  </si>
  <si>
    <t>Maxx (4X2)</t>
  </si>
  <si>
    <t>MY13 Upgrade</t>
  </si>
  <si>
    <t>2015 Mitsubishi Triton GLS (4X4) MQ MY16</t>
  </si>
  <si>
    <t>GLS (4X4)</t>
  </si>
  <si>
    <t>MQ MY16</t>
  </si>
  <si>
    <t>2017 Volkswagen Amarok TDI400 Core Plus (4X4) 2H MY17</t>
  </si>
  <si>
    <t>Amarok</t>
  </si>
  <si>
    <t>TDI400 Core Plus (4X4)</t>
  </si>
  <si>
    <t>2H MY17</t>
  </si>
  <si>
    <t>2015 Mitsubishi Triton Exceed (4X4) MQ MY16</t>
  </si>
  <si>
    <t>Exceed (4X4)</t>
  </si>
  <si>
    <t>2013 Jeep Compass Limited (4X4) MK MY12</t>
  </si>
  <si>
    <t>Limited (4X4)</t>
  </si>
  <si>
    <t>2021 Hyundai I30 N Premium With Sunroof CN7.V1 MY22</t>
  </si>
  <si>
    <t>N Premium With Sunroof</t>
  </si>
  <si>
    <t>CN7.V1 MY22</t>
  </si>
  <si>
    <t>2018 Toyota Hilux SR (4X4) GUN126R MY17</t>
  </si>
  <si>
    <t>SR (4X4)</t>
  </si>
  <si>
    <t>Dual Cab Chassis</t>
  </si>
  <si>
    <t>2022 Audi Q2 35 Tfsi 3Y MY22</t>
  </si>
  <si>
    <t>Q2</t>
  </si>
  <si>
    <t>35 Tfsi</t>
  </si>
  <si>
    <t>3Y MY22</t>
  </si>
  <si>
    <t>2016 Mercedes-Benz GLA45 4Matic X156 MY16</t>
  </si>
  <si>
    <t>GLA45</t>
  </si>
  <si>
    <t>4Matic</t>
  </si>
  <si>
    <t>X156 MY16</t>
  </si>
  <si>
    <t>2011 Toyota Rukus Build 3 AZE151R</t>
  </si>
  <si>
    <t>Build 3</t>
  </si>
  <si>
    <t>2021 MG HS Core SAS23 MY21</t>
  </si>
  <si>
    <t>MG</t>
  </si>
  <si>
    <t>HS</t>
  </si>
  <si>
    <t>Core</t>
  </si>
  <si>
    <t>SAS23 MY21</t>
  </si>
  <si>
    <t>2019 Mitsubishi Triton GLX Plus (4X4) MR MY19</t>
  </si>
  <si>
    <t>GLX Plus (4X4)</t>
  </si>
  <si>
    <t>MR MY19</t>
  </si>
  <si>
    <t>Club Cab Pickup</t>
  </si>
  <si>
    <t>2013 Jeep Wrangler Renegade Sport (4X4) JK MY13</t>
  </si>
  <si>
    <t>Renegade Sport (4X4)</t>
  </si>
  <si>
    <t>JK MY13</t>
  </si>
  <si>
    <t>Hardtop</t>
  </si>
  <si>
    <t>2019 Ford Ranger Raptor 2.0 (4X4) PX Mkiii MY19</t>
  </si>
  <si>
    <t>Raptor 2.0 (4X4)</t>
  </si>
  <si>
    <t>PX Mkiii MY19</t>
  </si>
  <si>
    <t>2016 Hyundai Tucson Active X (fwd) TL</t>
  </si>
  <si>
    <t>Active X (fwd)</t>
  </si>
  <si>
    <t>TL</t>
  </si>
  <si>
    <t>2009 Ford Falcon G6 FG</t>
  </si>
  <si>
    <t>G6</t>
  </si>
  <si>
    <t>2017 Land Rover Discovery Sport TD4 150 SE 5 Seat LC MY17</t>
  </si>
  <si>
    <t>Discovery Sport</t>
  </si>
  <si>
    <t>TD4 150 SE 5 Seat</t>
  </si>
  <si>
    <t>LC MY17</t>
  </si>
  <si>
    <t>2017 Toyota Corolla Ascent ZRE172R</t>
  </si>
  <si>
    <t>ZRE172R</t>
  </si>
  <si>
    <t>2016 Mitsubishi Outlander LS (4X2) ZK MY16</t>
  </si>
  <si>
    <t>LS (4X2)</t>
  </si>
  <si>
    <t>ZK MY16</t>
  </si>
  <si>
    <t>2019 Volkswagen Amarok V6 TDI 550 Sportline 2H MY19</t>
  </si>
  <si>
    <t>V6 TDI 550 Sportline</t>
  </si>
  <si>
    <t>2H MY19</t>
  </si>
  <si>
    <t>2019 Honda Civic VTI-LX MY18</t>
  </si>
  <si>
    <t>VTI-LX</t>
  </si>
  <si>
    <t>MY18</t>
  </si>
  <si>
    <t>2018 Suzuki Vitara RT-S LY</t>
  </si>
  <si>
    <t>Suzuki</t>
  </si>
  <si>
    <t>Vitara</t>
  </si>
  <si>
    <t>RT-S</t>
  </si>
  <si>
    <t>LY</t>
  </si>
  <si>
    <t>2019 Toyota RAV4 GXL 2WD Hybrid Axah52R</t>
  </si>
  <si>
    <t>GXL 2WD Hybrid</t>
  </si>
  <si>
    <t>Axah52R</t>
  </si>
  <si>
    <t>Unleaded Petrol/Electric</t>
  </si>
  <si>
    <t>Metallic</t>
  </si>
  <si>
    <t>2006 Honda Civic VTI 40</t>
  </si>
  <si>
    <t>VTI</t>
  </si>
  <si>
    <t>2012 Mazda 3 SP25 BL 11 Upgrade</t>
  </si>
  <si>
    <t>SP25</t>
  </si>
  <si>
    <t>BL 11 Upgrade</t>
  </si>
  <si>
    <t>2018 Mazda CX-5 Maxx Sport (4X2) MY18 (KF Series 2)</t>
  </si>
  <si>
    <t>Maxx Sport (4X2)</t>
  </si>
  <si>
    <t>MY18 (KF Series 2)</t>
  </si>
  <si>
    <t>Gun</t>
  </si>
  <si>
    <t>2018 Renault Koleos Initiale (4X4) XZG MY18</t>
  </si>
  <si>
    <t>Koleos</t>
  </si>
  <si>
    <t>Initiale (4X4)</t>
  </si>
  <si>
    <t>XZG MY18</t>
  </si>
  <si>
    <t>2016 Mazda BT-50 XTR (4X2) MY16</t>
  </si>
  <si>
    <t>BT-50</t>
  </si>
  <si>
    <t>XTR (4X2)</t>
  </si>
  <si>
    <t>2007 Audi A4 2.0 TDI Avant B7</t>
  </si>
  <si>
    <t>A4</t>
  </si>
  <si>
    <t>2.0 TDI Avant</t>
  </si>
  <si>
    <t>B7</t>
  </si>
  <si>
    <t>2005 Nissan Patrol ST (4X4) GU IV</t>
  </si>
  <si>
    <t>2016 BMW X6 Xdrive 50I F16</t>
  </si>
  <si>
    <t>X6</t>
  </si>
  <si>
    <t>Xdrive 50I</t>
  </si>
  <si>
    <t>F16</t>
  </si>
  <si>
    <t>2012 Mitsubishi ASX Aspire (4WD) XA MY12</t>
  </si>
  <si>
    <t>ASX</t>
  </si>
  <si>
    <t>Aspire (4WD)</t>
  </si>
  <si>
    <t>XA MY12</t>
  </si>
  <si>
    <t>2015 Toyota Kluger GX (4X2) GSU50R</t>
  </si>
  <si>
    <t>GX (4X2)</t>
  </si>
  <si>
    <t>GSU50R</t>
  </si>
  <si>
    <t>2015 Isuzu D-MAX LS-U HI-Ride (4X2) TF MY15</t>
  </si>
  <si>
    <t>LS-U HI-Ride (4X2)</t>
  </si>
  <si>
    <t>2014 Suzuki Swift GL Navigator FZ MY14</t>
  </si>
  <si>
    <t>Swift</t>
  </si>
  <si>
    <t>GL Navigator</t>
  </si>
  <si>
    <t>FZ MY14</t>
  </si>
  <si>
    <t>2019 Mitsubishi Outlander ES 7 Seat (2WD) ZL MY19</t>
  </si>
  <si>
    <t>ES 7 Seat (2WD)</t>
  </si>
  <si>
    <t>ZL MY19</t>
  </si>
  <si>
    <t>2019 Mitsubishi Eclipse Cross LS (2WD) YA MY19</t>
  </si>
  <si>
    <t>Eclipse Cross</t>
  </si>
  <si>
    <t>LS (2WD)</t>
  </si>
  <si>
    <t>YA MY19</t>
  </si>
  <si>
    <t>2010 Land Rover Defender 90 MY10</t>
  </si>
  <si>
    <t>Defender</t>
  </si>
  <si>
    <t>2020 Ram 1500 Warlock (black/Grey/HYD Blue) MY20</t>
  </si>
  <si>
    <t>Ram</t>
  </si>
  <si>
    <t>Warlock (black/Grey/HYD Blue)</t>
  </si>
  <si>
    <t>MY20</t>
  </si>
  <si>
    <t>2015 Kia Sorento SLI (4X4) UM</t>
  </si>
  <si>
    <t>Sorento</t>
  </si>
  <si>
    <t>SLI (4X4)</t>
  </si>
  <si>
    <t>UM</t>
  </si>
  <si>
    <t>2020 Honda HR-V RS MY21</t>
  </si>
  <si>
    <t>HR-V</t>
  </si>
  <si>
    <t>RS</t>
  </si>
  <si>
    <t>MY21</t>
  </si>
  <si>
    <t>2014 Renault Clio Authentique X98</t>
  </si>
  <si>
    <t>Authentique</t>
  </si>
  <si>
    <t>2013 BMW X3 Xdrive 30D F25</t>
  </si>
  <si>
    <t>Xdrive 30D</t>
  </si>
  <si>
    <t>F25</t>
  </si>
  <si>
    <t>2020 Volkswagen Tiguan Allspace 132 TSI Comfortline 5NA MY20</t>
  </si>
  <si>
    <t>Allspace 132 TSI Comfortline</t>
  </si>
  <si>
    <t>5NA MY20</t>
  </si>
  <si>
    <t>2019 Hyundai Tucson Active X (fwd) TL3 MY19</t>
  </si>
  <si>
    <t>TL3 MY19</t>
  </si>
  <si>
    <t>2022 Volkswagen Arteon 140TSI Elegance Shooting Brake 3H MY22</t>
  </si>
  <si>
    <t>Arteon</t>
  </si>
  <si>
    <t>140TSI Elegance Shooting Brake</t>
  </si>
  <si>
    <t>3H MY22</t>
  </si>
  <si>
    <t>2018 Mitsubishi Triton GLX (4X4) MQ MY18</t>
  </si>
  <si>
    <t>MQ MY18</t>
  </si>
  <si>
    <t>Club Cab Chassis</t>
  </si>
  <si>
    <t>2016 Holden Colorado LTZ (4X2) RG MY16</t>
  </si>
  <si>
    <t>LTZ (4X2)</t>
  </si>
  <si>
    <t>2018 Holden Astra LS BL MY17</t>
  </si>
  <si>
    <t>Astra</t>
  </si>
  <si>
    <t>LS</t>
  </si>
  <si>
    <t>BL MY17</t>
  </si>
  <si>
    <t>2016 Hyundai Iload 3S Liftback TQ Series II (TQ3) MY1</t>
  </si>
  <si>
    <t>Iload</t>
  </si>
  <si>
    <t>3S Liftback</t>
  </si>
  <si>
    <t>TQ Series II (TQ3) MY1</t>
  </si>
  <si>
    <t>2018 Toyota Landcruiser Sahara (4X4) VDJ200R MY16</t>
  </si>
  <si>
    <t>Sahara (4X4)</t>
  </si>
  <si>
    <t>VDJ200R MY16</t>
  </si>
  <si>
    <t>2014 Toyota Yaris YRS NCP131R</t>
  </si>
  <si>
    <t>Yaris</t>
  </si>
  <si>
    <t>YRS</t>
  </si>
  <si>
    <t>NCP131R</t>
  </si>
  <si>
    <t>2010 Mazda CX-9 Luxury 10 Upgrade</t>
  </si>
  <si>
    <t>10 Upgrade</t>
  </si>
  <si>
    <t>2000 Ford Courier GL PE</t>
  </si>
  <si>
    <t>Courier</t>
  </si>
  <si>
    <t>GL</t>
  </si>
  <si>
    <t>PE</t>
  </si>
  <si>
    <t>2018 Toyota Camry SL ASV70R</t>
  </si>
  <si>
    <t>Camry</t>
  </si>
  <si>
    <t>ASV70R</t>
  </si>
  <si>
    <t>2018 Nissan Navara ST (4X4) Black Edition D23 Series III MY18</t>
  </si>
  <si>
    <t>ST (4X4) Black Edition</t>
  </si>
  <si>
    <t>D23 Series III MY18</t>
  </si>
  <si>
    <t>2012 Jeep Patriot Sport (4X2) MK MY12</t>
  </si>
  <si>
    <t>Patriot</t>
  </si>
  <si>
    <t>2018 Ford Ranger XL 3.2 (4X4) PX Mkii MY18</t>
  </si>
  <si>
    <t>PX Mkii MY18</t>
  </si>
  <si>
    <t>2017 Toyota Hilux Workmate TGN121R</t>
  </si>
  <si>
    <t>2000 Toyota Landcruiser GXL (4X4) FZJ105R</t>
  </si>
  <si>
    <t>FZJ105R</t>
  </si>
  <si>
    <t>2012 Holden Cruze CD JH MY12</t>
  </si>
  <si>
    <t>JH MY12</t>
  </si>
  <si>
    <t>Light</t>
  </si>
  <si>
    <t>2015 Ford Ranger XLT 3.2 HI-Rider (4X2) PX Mkii</t>
  </si>
  <si>
    <t>XLT 3.2 HI-Rider (4X2)</t>
  </si>
  <si>
    <t>PX Mkii</t>
  </si>
  <si>
    <t>Cool</t>
  </si>
  <si>
    <t>2009 Toyota Hilux SR5 (4X4) GGN25R 08 Upgrade</t>
  </si>
  <si>
    <t>GGN25R 08 Upgrade</t>
  </si>
  <si>
    <t>2012 Jeep Grand Cherokee Limited (4X4) WK MY13</t>
  </si>
  <si>
    <t>WK MY13</t>
  </si>
  <si>
    <t>2017 Mitsubishi Pajero Sport Exceed (4X4) 7 Seat MY17</t>
  </si>
  <si>
    <t>2013 Volkswagen Golf 103 TSI Highline AU</t>
  </si>
  <si>
    <t>103 TSI Highline</t>
  </si>
  <si>
    <t>AU</t>
  </si>
  <si>
    <t>2014 Hyundai Santa FE Highlander Crdi (4X4) DM</t>
  </si>
  <si>
    <t>Highlander Crdi (4X4)</t>
  </si>
  <si>
    <t>DM</t>
  </si>
  <si>
    <t>2014 Suzuki Swift GL FZ</t>
  </si>
  <si>
    <t>FZ</t>
  </si>
  <si>
    <t>grey</t>
  </si>
  <si>
    <t>2011 Volkswagen Amarok TDI400 (4X4) 2H MY12</t>
  </si>
  <si>
    <t>TDI400 (4X4)</t>
  </si>
  <si>
    <t>2H MY12</t>
  </si>
  <si>
    <t>2021 Mini 3D Hatch Cooper S JCW Sport F56</t>
  </si>
  <si>
    <t>Mini</t>
  </si>
  <si>
    <t>3D Hatch</t>
  </si>
  <si>
    <t>Cooper S JCW Sport</t>
  </si>
  <si>
    <t>F56</t>
  </si>
  <si>
    <t>Front</t>
  </si>
  <si>
    <t>BRITISH</t>
  </si>
  <si>
    <t>2013 Holden Colorado LT (4X4) RG</t>
  </si>
  <si>
    <t>LT (4X4)</t>
  </si>
  <si>
    <t>RG</t>
  </si>
  <si>
    <t>2016 Toyota Camry Atara S Hybrid AVV50R MY15</t>
  </si>
  <si>
    <t>Atara S Hybrid</t>
  </si>
  <si>
    <t>AVV50R MY15</t>
  </si>
  <si>
    <t>2018 Mitsubishi Eclipse Cross ES (2WD) YA MY18</t>
  </si>
  <si>
    <t>ES (2WD)</t>
  </si>
  <si>
    <t>YA MY18</t>
  </si>
  <si>
    <t>2014 Mercedes-Benz A250 Sport 176 MY14</t>
  </si>
  <si>
    <t>A250</t>
  </si>
  <si>
    <t>Sport</t>
  </si>
  <si>
    <t>176 MY14</t>
  </si>
  <si>
    <t>2021 Ford Puma ST-Line MY21.75</t>
  </si>
  <si>
    <t>Puma</t>
  </si>
  <si>
    <t>ST-Line</t>
  </si>
  <si>
    <t>MY21.75</t>
  </si>
  <si>
    <t>2017 Toyota RAV4 GX (4X4) ASA44R MY17</t>
  </si>
  <si>
    <t>GX (4X4)</t>
  </si>
  <si>
    <t>ASA44R MY17</t>
  </si>
  <si>
    <t>Burgundy</t>
  </si>
  <si>
    <t>2015 Hyundai Accent Active RB3 MY16</t>
  </si>
  <si>
    <t>Accent</t>
  </si>
  <si>
    <t>RB3 MY16</t>
  </si>
  <si>
    <t>2011 Volvo S60 T6 F</t>
  </si>
  <si>
    <t>S60</t>
  </si>
  <si>
    <t>T6</t>
  </si>
  <si>
    <t>F</t>
  </si>
  <si>
    <t>2013 Toyota Hilux SR5 (4X4) KUN26R MY12</t>
  </si>
  <si>
    <t>KUN26R MY12</t>
  </si>
  <si>
    <t>2012 Nissan Dualis ST (4X2) J10 Series II</t>
  </si>
  <si>
    <t>Dualis</t>
  </si>
  <si>
    <t>ST (4X2)</t>
  </si>
  <si>
    <t>J10 Series II</t>
  </si>
  <si>
    <t>2006 Mercedes-Benz E350 Elegance 211 MY06 Upgrade</t>
  </si>
  <si>
    <t>E350</t>
  </si>
  <si>
    <t>Elegance</t>
  </si>
  <si>
    <t>211 MY06 Upgrade</t>
  </si>
  <si>
    <t>2012 Nissan Pathfinder ST (4X4) R51 Series 4</t>
  </si>
  <si>
    <t>Pathfinder</t>
  </si>
  <si>
    <t>R51 Series 4</t>
  </si>
  <si>
    <t>2017 Jeep Compass Limited (4X4) M6 MY18</t>
  </si>
  <si>
    <t>M6 MY18</t>
  </si>
  <si>
    <t>2014 Toyota Kluger GX (4X2) GSU50R</t>
  </si>
  <si>
    <t>2013 Holden Trax LS TJ</t>
  </si>
  <si>
    <t>Trax</t>
  </si>
  <si>
    <t>TJ</t>
  </si>
  <si>
    <t>Orange</t>
  </si>
  <si>
    <t>2015 Honda CR-V VTI (4X2) 30 Series 2</t>
  </si>
  <si>
    <t>CR-V</t>
  </si>
  <si>
    <t>VTI (4X2)</t>
  </si>
  <si>
    <t>30 Series 2</t>
  </si>
  <si>
    <t>2001 Nissan Pulsar Q N16</t>
  </si>
  <si>
    <t>Pulsar</t>
  </si>
  <si>
    <t>Q</t>
  </si>
  <si>
    <t>N16</t>
  </si>
  <si>
    <t>Other</t>
  </si>
  <si>
    <t>2010 Land Rover Range Rover Sport 3.0 TDV6 MY10</t>
  </si>
  <si>
    <t>Range Rover Sport</t>
  </si>
  <si>
    <t>2007 Audi A3 Sportback 1.8 Tfsi Ambition 8P</t>
  </si>
  <si>
    <t>A3</t>
  </si>
  <si>
    <t>Sportback 1.8 Tfsi Ambition</t>
  </si>
  <si>
    <t>8P</t>
  </si>
  <si>
    <t>2010 Jeep Wrangler Sport (4X4) JK MY09</t>
  </si>
  <si>
    <t>JK MY09</t>
  </si>
  <si>
    <t>2019 Hyundai Tucson Elite (awd) Black INT TL3 MY20</t>
  </si>
  <si>
    <t>Elite (awd) Black INT</t>
  </si>
  <si>
    <t>TL3 MY20</t>
  </si>
  <si>
    <t>Pepper</t>
  </si>
  <si>
    <t>2019 Mazda CX-5 Maxx Sport (4X2) MY19 (KF Series 2)</t>
  </si>
  <si>
    <t>MY19 (KF Series 2)</t>
  </si>
  <si>
    <t>2018 Lexus LS500 Sports Luxury Vxfa50R</t>
  </si>
  <si>
    <t>LS500</t>
  </si>
  <si>
    <t>Sports Luxury</t>
  </si>
  <si>
    <t>Vxfa50R</t>
  </si>
  <si>
    <t>Titanium</t>
  </si>
  <si>
    <t>2021 Land Rover Range Rover Evoque P250 R-Dynamic SE (184KW) L551 MY21</t>
  </si>
  <si>
    <t>Range Rover Evoque</t>
  </si>
  <si>
    <t>P250 R-Dynamic SE (184KW)</t>
  </si>
  <si>
    <t>L551 MY21</t>
  </si>
  <si>
    <t>2021 Ford Fiesta ST WG MY21</t>
  </si>
  <si>
    <t>Fiesta</t>
  </si>
  <si>
    <t>ST</t>
  </si>
  <si>
    <t>WG MY21</t>
  </si>
  <si>
    <t>2012 Suzuki Grand Vitara (4X4) JT MY08 Upgrade</t>
  </si>
  <si>
    <t>Grand Vitara</t>
  </si>
  <si>
    <t>(4X4)</t>
  </si>
  <si>
    <t>JT MY08 Upgrade</t>
  </si>
  <si>
    <t>2013 Holden Calais V VF</t>
  </si>
  <si>
    <t>2013 Holden Colorado LX (4X2) RG</t>
  </si>
  <si>
    <t>LX (4X2)</t>
  </si>
  <si>
    <t>2012 Kia Sportage SLI (awd) SL MY13</t>
  </si>
  <si>
    <t>SLI (awd)</t>
  </si>
  <si>
    <t>SL MY13</t>
  </si>
  <si>
    <t>2016 Mitsubishi Pajero Sport Exceed (4X4) 7 Seat MY16</t>
  </si>
  <si>
    <t>2003 Toyota Landcruiser Prado Grande (4X4) GRJ120R</t>
  </si>
  <si>
    <t>Grande (4X4)</t>
  </si>
  <si>
    <t>GRJ120R</t>
  </si>
  <si>
    <t>2021 Ford Ranger Raptor X 2.0 (4X4) PX Mkiii MY21.75</t>
  </si>
  <si>
    <t>Raptor X 2.0 (4X4)</t>
  </si>
  <si>
    <t>PX Mkiii MY21.75</t>
  </si>
  <si>
    <t>2012 Jaguar XK 5.0 V8 X150 MY10</t>
  </si>
  <si>
    <t>Jaguar</t>
  </si>
  <si>
    <t>XK</t>
  </si>
  <si>
    <t>5.0 V8</t>
  </si>
  <si>
    <t>X150 MY10</t>
  </si>
  <si>
    <t>2015 Holden Colorado LTZ (4X4) RG MY15</t>
  </si>
  <si>
    <t>RG MY15</t>
  </si>
  <si>
    <t>2021 Jaguar F-Pace SVR (405KW) X761 MY21.25</t>
  </si>
  <si>
    <t>F-Pace</t>
  </si>
  <si>
    <t>SVR (405KW)</t>
  </si>
  <si>
    <t>X761 MY21.25</t>
  </si>
  <si>
    <t>2015 Holden Colorado Z71 (4X4) RG MY16</t>
  </si>
  <si>
    <t>Z71 (4X4)</t>
  </si>
  <si>
    <t>2014 Toyota Landcruiser Prado GX (4X4) KDJ150R MY14</t>
  </si>
  <si>
    <t>KDJ150R MY14</t>
  </si>
  <si>
    <t>2015 Audi Q5 2.0 TDI Quattro 8R MY15</t>
  </si>
  <si>
    <t>2.0 TDI Quattro</t>
  </si>
  <si>
    <t>8R MY15</t>
  </si>
  <si>
    <t>2021 Ford Ranger XLS 3.2 (4X4) PX Mkiii MY21.75</t>
  </si>
  <si>
    <t>XLS 3.2 (4X4)</t>
  </si>
  <si>
    <t>2018 Toyota Corolla Ascent Sport ZRE182R MY17</t>
  </si>
  <si>
    <t>Ascent Sport</t>
  </si>
  <si>
    <t>ZRE182R MY17</t>
  </si>
  <si>
    <t>2018 Volkswagen Amarok V6 TDI 550 Sportline 2H MY18</t>
  </si>
  <si>
    <t>2H MY18</t>
  </si>
  <si>
    <t>2009 Subaru Liberty 2.5I GT Premium MY10</t>
  </si>
  <si>
    <t>Liberty</t>
  </si>
  <si>
    <t>2.5I GT Premium</t>
  </si>
  <si>
    <t>2008 Mazda 3 NEO Sport BK MY08</t>
  </si>
  <si>
    <t>NEO Sport</t>
  </si>
  <si>
    <t>BK MY08</t>
  </si>
  <si>
    <t>2020 Toyota Landcruiser Prado Kakadu (4X4) GDJ150R</t>
  </si>
  <si>
    <t>Kakadu (4X4)</t>
  </si>
  <si>
    <t>GDJ150R</t>
  </si>
  <si>
    <t>2011 Mercedes-Benz C200 BE W204 MY11</t>
  </si>
  <si>
    <t>C200</t>
  </si>
  <si>
    <t>BE</t>
  </si>
  <si>
    <t>W204 MY11</t>
  </si>
  <si>
    <t>2013 Land Rover Discovery 4 3.0 TDV6 MY13</t>
  </si>
  <si>
    <t>2009 BMW X5 Xdrive 30D Executive E70 MY09</t>
  </si>
  <si>
    <t>X5</t>
  </si>
  <si>
    <t>Xdrive 30D Executive</t>
  </si>
  <si>
    <t>E70 MY09</t>
  </si>
  <si>
    <t>2013 Lexus IS250 Prestige GSE20R MY11</t>
  </si>
  <si>
    <t>IS250</t>
  </si>
  <si>
    <t>Prestige</t>
  </si>
  <si>
    <t>GSE20R MY11</t>
  </si>
  <si>
    <t>2019 Mitsubishi ASX LS (2WD) XC MY19</t>
  </si>
  <si>
    <t>XC MY19</t>
  </si>
  <si>
    <t>2021 Volkswagen Amarok TDI580 W580S 4Motion 2H MY22</t>
  </si>
  <si>
    <t>TDI580 W580S 4Motion</t>
  </si>
  <si>
    <t>2H MY22</t>
  </si>
  <si>
    <t>2020 Mercedes-Benz X350 D Power (4Matic) 470</t>
  </si>
  <si>
    <t>X350</t>
  </si>
  <si>
    <t>D Power (4Matic)</t>
  </si>
  <si>
    <t>2019 Kia Carnival SI YP PE MY20</t>
  </si>
  <si>
    <t>SI</t>
  </si>
  <si>
    <t>2006 Toyota Camry Altise ACV40R</t>
  </si>
  <si>
    <t>Altise</t>
  </si>
  <si>
    <t>ACV40R</t>
  </si>
  <si>
    <t>2018 LDV T60 Luxe (4X4) SKC8</t>
  </si>
  <si>
    <t>LDV</t>
  </si>
  <si>
    <t>T60</t>
  </si>
  <si>
    <t>Luxe (4X4)</t>
  </si>
  <si>
    <t>SKC8</t>
  </si>
  <si>
    <t>2015 Toyota Landcruiser Sahara (4X4) VDJ200R MY13</t>
  </si>
  <si>
    <t>VDJ200R MY13</t>
  </si>
  <si>
    <t>2017 Kia Rondo S RP MY17</t>
  </si>
  <si>
    <t>Rondo</t>
  </si>
  <si>
    <t>RP MY17</t>
  </si>
  <si>
    <t>2016 Mitsubishi ASX XLS (2WD) XC MY17</t>
  </si>
  <si>
    <t>XLS (2WD)</t>
  </si>
  <si>
    <t>XC MY17</t>
  </si>
  <si>
    <t>2018 Ford Ranger Raptor 2.0 (4X4) PX Mkiii MY19</t>
  </si>
  <si>
    <t>2018 Nissan Navara ST (4X4) D23 Series III MY18</t>
  </si>
  <si>
    <t>2020 Ford Ranger XLS 3.2 (4X4) PX Mkiii MY20.25</t>
  </si>
  <si>
    <t>PX Mkiii MY20.25</t>
  </si>
  <si>
    <t>2022 Mazda CX-5 Touring (awd) CX5L</t>
  </si>
  <si>
    <t>Touring (awd)</t>
  </si>
  <si>
    <t>CX5L</t>
  </si>
  <si>
    <t>2022 Mazda CX-9 Touring (awd) CX9M</t>
  </si>
  <si>
    <t>2018 Volkswagen Amarok V6 TDI 550 Core 2H MY18</t>
  </si>
  <si>
    <t>V6 TDI 550 Core</t>
  </si>
  <si>
    <t>2006 Holden Statesman V6 WM</t>
  </si>
  <si>
    <t>V6</t>
  </si>
  <si>
    <t>WM</t>
  </si>
  <si>
    <t>2018 Toyota Hilux Rugged X (4X4) GUN126R MY19</t>
  </si>
  <si>
    <t>GUN126R MY19</t>
  </si>
  <si>
    <t>2012 Land Rover Range Rover Vogue TDV8 MY12</t>
  </si>
  <si>
    <t>Range Rover</t>
  </si>
  <si>
    <t>Vogue TDV8</t>
  </si>
  <si>
    <t>MY12</t>
  </si>
  <si>
    <t>2008 Subaru Impreza RS (awd) MY08</t>
  </si>
  <si>
    <t>Impreza</t>
  </si>
  <si>
    <t>RS (awd)</t>
  </si>
  <si>
    <t>MY08</t>
  </si>
  <si>
    <t>2009 Toyota Landcruiser Prado GXL (4X4) KDJ120R 07 Upgrade</t>
  </si>
  <si>
    <t>KDJ120R 07 Upgrade</t>
  </si>
  <si>
    <t>2018 Toyota Kluger Grande (4X4) GSU55R</t>
  </si>
  <si>
    <t>GSU55R</t>
  </si>
  <si>
    <t>2019 Hyundai I30 GO PD MY19</t>
  </si>
  <si>
    <t>GO</t>
  </si>
  <si>
    <t>PD MY19</t>
  </si>
  <si>
    <t>2016 Mazda 6 Sport 6C MY15</t>
  </si>
  <si>
    <t>6C MY15</t>
  </si>
  <si>
    <t>white</t>
  </si>
  <si>
    <t>2015 Jeep Cherokee Trailhawk (4X4) KL MY15</t>
  </si>
  <si>
    <t>Cherokee</t>
  </si>
  <si>
    <t>Trailhawk (4X4)</t>
  </si>
  <si>
    <t>KL MY15</t>
  </si>
  <si>
    <t>Charcoal</t>
  </si>
  <si>
    <t>2010 Nissan Patrol ST (4X4) GU VII</t>
  </si>
  <si>
    <t>GU VII</t>
  </si>
  <si>
    <t>2014 Ford Ranger XLT 3.2 (4X4) PX</t>
  </si>
  <si>
    <t>XLT 3.2 (4X4)</t>
  </si>
  <si>
    <t>2008 Holden Commodore SS-V VE</t>
  </si>
  <si>
    <t>2015 Ford Falcon XR6T FG X</t>
  </si>
  <si>
    <t>XR6T</t>
  </si>
  <si>
    <t>2015 Toyota Hiace LWB Crew KDH201R MY15</t>
  </si>
  <si>
    <t>Hiace</t>
  </si>
  <si>
    <t>LWB Crew</t>
  </si>
  <si>
    <t>KDH201R MY15</t>
  </si>
  <si>
    <t>2018 Hyundai I30 N Performance LUX PDE.2</t>
  </si>
  <si>
    <t>N Performance LUX</t>
  </si>
  <si>
    <t>PDE.2</t>
  </si>
  <si>
    <t>2019 Mercedes-Benz CLA45 S 4Matic+ C118 MY20.5</t>
  </si>
  <si>
    <t>CLA45</t>
  </si>
  <si>
    <t>S 4Matic+</t>
  </si>
  <si>
    <t>C118 MY20.5</t>
  </si>
  <si>
    <t>2022 Mazda CX-9 GT (awd) CX9M</t>
  </si>
  <si>
    <t>GT (awd)</t>
  </si>
  <si>
    <t>2019 Toyota Hilux Rugged X (4X4) GUN126R MY19</t>
  </si>
  <si>
    <t>2022 Hyundai Tucson Elite N Line (awd) NX4.V1 MY22</t>
  </si>
  <si>
    <t>Elite N Line (awd)</t>
  </si>
  <si>
    <t>NX4.V1 MY22</t>
  </si>
  <si>
    <t>2022 Hyundai Tucson Elite (awd) NX4.V1 MY22</t>
  </si>
  <si>
    <t>Elite (awd)</t>
  </si>
  <si>
    <t>2019 Toyota Camry Ascent Sport (hybrid) Axvh71R MY19</t>
  </si>
  <si>
    <t>Ascent Sport (hybrid)</t>
  </si>
  <si>
    <t>Axvh71R MY19</t>
  </si>
  <si>
    <t>2022 Skoda Kamiq Style 85TSI NW MY23</t>
  </si>
  <si>
    <t>Kamiq</t>
  </si>
  <si>
    <t>Style 85TSI</t>
  </si>
  <si>
    <t>NW MY23</t>
  </si>
  <si>
    <t>2014 Jeep Wrangler Unlimited Overland JK MY15</t>
  </si>
  <si>
    <t>Wrangler Unlimited</t>
  </si>
  <si>
    <t>Overland</t>
  </si>
  <si>
    <t>JK MY15</t>
  </si>
  <si>
    <t>2019 Ford Everest Titanium (4WD 7 Seat) UA II MY19.75</t>
  </si>
  <si>
    <t>Titanium (4WD 7 Seat)</t>
  </si>
  <si>
    <t>UA II MY19.75</t>
  </si>
  <si>
    <t>2010 Volkswagen Tiguan 125 TSI 5NC MY10</t>
  </si>
  <si>
    <t>125 TSI</t>
  </si>
  <si>
    <t>5NC MY10</t>
  </si>
  <si>
    <t>2019 Honda HR-V VTI-LX MY20</t>
  </si>
  <si>
    <t>2019 Honda Civic VTI-S MY19</t>
  </si>
  <si>
    <t>VTI-S</t>
  </si>
  <si>
    <t>MY19</t>
  </si>
  <si>
    <t>2018 Isuzu MU-X LS-M (4X4) UC MY17</t>
  </si>
  <si>
    <t>LS-M (4X4)</t>
  </si>
  <si>
    <t>UC MY17</t>
  </si>
  <si>
    <t>2018 Kia Sportage SI Premium (fwd) QL MY19</t>
  </si>
  <si>
    <t>SI Premium (fwd)</t>
  </si>
  <si>
    <t>QL MY19</t>
  </si>
  <si>
    <t>2016 Toyota RAV4 GX (2WD) ZSA42R MY16</t>
  </si>
  <si>
    <t>ZSA42R MY16</t>
  </si>
  <si>
    <t>2012 Hyundai Veloster + FS</t>
  </si>
  <si>
    <t>Veloster</t>
  </si>
  <si>
    <t>+</t>
  </si>
  <si>
    <t>FS</t>
  </si>
  <si>
    <t>2015 Jeep Wrangler Unlimited Renegade Sport (4X4) JK MY15</t>
  </si>
  <si>
    <t>2013 Holden Malibu CDX EM</t>
  </si>
  <si>
    <t>Malibu</t>
  </si>
  <si>
    <t>CDX</t>
  </si>
  <si>
    <t>EM</t>
  </si>
  <si>
    <t>2015 Holden Calais V VF MY15</t>
  </si>
  <si>
    <t>VF MY15</t>
  </si>
  <si>
    <t>2017 Ford Ranger Wildtrak 3.2 (4X4) PX Mkii MY17</t>
  </si>
  <si>
    <t>Wildtrak 3.2 (4X4)</t>
  </si>
  <si>
    <t>2015 Mercedes-Benz C250 Bluetec 205</t>
  </si>
  <si>
    <t>C250</t>
  </si>
  <si>
    <t>Bluetec</t>
  </si>
  <si>
    <t>2018 Kia Stinger GT-Line (black Leather) CK MY18 (346)</t>
  </si>
  <si>
    <t>Stinger</t>
  </si>
  <si>
    <t>GT-Line (black Leather)</t>
  </si>
  <si>
    <t>CK MY18 (346)</t>
  </si>
  <si>
    <t>2002 Holden Monaro CV8 V2</t>
  </si>
  <si>
    <t>Monaro</t>
  </si>
  <si>
    <t>CV8</t>
  </si>
  <si>
    <t>V2</t>
  </si>
  <si>
    <t>2018 Kia Stinger 330S CK MY18</t>
  </si>
  <si>
    <t>330S</t>
  </si>
  <si>
    <t>CK MY18</t>
  </si>
  <si>
    <t>2016 BMW 125I Sportline F20 LCI MY17</t>
  </si>
  <si>
    <t>125I</t>
  </si>
  <si>
    <t>Sportline</t>
  </si>
  <si>
    <t>F20 LCI MY17</t>
  </si>
  <si>
    <t>2016 Land Rover Range Rover Sport 5.0 V8 SC A/B Dynamic LW MY16.5</t>
  </si>
  <si>
    <t>5.0 V8 SC A/B Dynamic</t>
  </si>
  <si>
    <t>LW MY16.5</t>
  </si>
  <si>
    <t>2016 Ford Mustang Fastback GT 5.0 V8 FM</t>
  </si>
  <si>
    <t>Mustang</t>
  </si>
  <si>
    <t>Fastback GT 5.0 V8</t>
  </si>
  <si>
    <t>FM</t>
  </si>
  <si>
    <t>2017 Kia Carnival S YP MY17</t>
  </si>
  <si>
    <t>YP MY17</t>
  </si>
  <si>
    <t>2019 Ford Ranger Wildtrak 2.0 (4X4) PX Mkiii MY19</t>
  </si>
  <si>
    <t>Wildtrak 2.0 (4X4)</t>
  </si>
  <si>
    <t>2018 Kia Cerato Sport YD MY18</t>
  </si>
  <si>
    <t>Cerato</t>
  </si>
  <si>
    <t>YD MY18</t>
  </si>
  <si>
    <t>2015 Mazda CX-3 Akari (awd) DK</t>
  </si>
  <si>
    <t>CX-3</t>
  </si>
  <si>
    <t>Akari (awd)</t>
  </si>
  <si>
    <t>DK</t>
  </si>
  <si>
    <t>2018 Jeep Wrangler Freedom (4X4) JK MY18</t>
  </si>
  <si>
    <t>Freedom (4X4)</t>
  </si>
  <si>
    <t>JK MY18</t>
  </si>
  <si>
    <t>2015 Nissan Navara ST-X (4X4) NP300 D23</t>
  </si>
  <si>
    <t>2016 Hyundai Elantra SR Turbo (red) AD</t>
  </si>
  <si>
    <t>SR Turbo (red)</t>
  </si>
  <si>
    <t>AD</t>
  </si>
  <si>
    <t>2019 Hyundai Imax Active TQ4 MY20</t>
  </si>
  <si>
    <t>Imax</t>
  </si>
  <si>
    <t>TQ4 MY20</t>
  </si>
  <si>
    <t>2021 Ford Ranger Sport 3.2 (4X4) PX Mkiii MY21.75</t>
  </si>
  <si>
    <t>Sport 3.2 (4X4)</t>
  </si>
  <si>
    <t>2020 Hyundai Kona Elite (awd) OS.3 MY20</t>
  </si>
  <si>
    <t>Kona</t>
  </si>
  <si>
    <t>OS.3 MY20</t>
  </si>
  <si>
    <t>2015 Holden UTE SV6 VF II</t>
  </si>
  <si>
    <t>UTE</t>
  </si>
  <si>
    <t>SV6</t>
  </si>
  <si>
    <t>VF II</t>
  </si>
  <si>
    <t>2021 Toyota Landcruiser LC300 GXL (4X4) FJA300R</t>
  </si>
  <si>
    <t>LC300 GXL (4X4)</t>
  </si>
  <si>
    <t>FJA300R</t>
  </si>
  <si>
    <t>2018 Toyota Landcruiser GXL (4X4) VDJ79R</t>
  </si>
  <si>
    <t>2017 Holden Commodore SS-V Redline VF II MY17</t>
  </si>
  <si>
    <t>SS-V Redline</t>
  </si>
  <si>
    <t>VF II MY17</t>
  </si>
  <si>
    <t>2016 Holden UTE SV6 VF II</t>
  </si>
  <si>
    <t>2016 Holden Commodore SS-V VF II</t>
  </si>
  <si>
    <t>2020 Kia Sorento GT-Line 7 Seat MQ4 MY21</t>
  </si>
  <si>
    <t>GT-Line 7 Seat</t>
  </si>
  <si>
    <t>MQ4 MY21</t>
  </si>
  <si>
    <t>2016 HSV Clubsport R8 LSA GEN F2</t>
  </si>
  <si>
    <t>HSV</t>
  </si>
  <si>
    <t>Clubsport</t>
  </si>
  <si>
    <t>R8 LSA</t>
  </si>
  <si>
    <t>GEN F2</t>
  </si>
  <si>
    <t>2013 Ford Mondeo LX Tdci MC</t>
  </si>
  <si>
    <t>Mondeo</t>
  </si>
  <si>
    <t>LX Tdci</t>
  </si>
  <si>
    <t>MC</t>
  </si>
  <si>
    <t>2014 Holden Trax LS TJ MY15</t>
  </si>
  <si>
    <t>TJ MY15</t>
  </si>
  <si>
    <t>2019 Honda Civic RS MY18</t>
  </si>
  <si>
    <t>2014 Holden Caprice V WN</t>
  </si>
  <si>
    <t>Caprice</t>
  </si>
  <si>
    <t>WN</t>
  </si>
  <si>
    <t>2021 MG HS Excite X SAS23 MY21</t>
  </si>
  <si>
    <t>Excite X</t>
  </si>
  <si>
    <t>2015 Kia Cerato S YD MY15</t>
  </si>
  <si>
    <t>YD MY15</t>
  </si>
  <si>
    <t>2001 Subaru Liberty B4 MY02</t>
  </si>
  <si>
    <t>B4</t>
  </si>
  <si>
    <t>MY02</t>
  </si>
  <si>
    <t>2021 Audi A6 55 Tfsi Quattro S Line Mhev 4A MY22</t>
  </si>
  <si>
    <t>A6</t>
  </si>
  <si>
    <t>55 Tfsi Quattro S Line Mhev</t>
  </si>
  <si>
    <t>4A MY22</t>
  </si>
  <si>
    <t>2019 Alfa Romeo Giulia Veloce MY19</t>
  </si>
  <si>
    <t>Alfa Romeo</t>
  </si>
  <si>
    <t>Giulia</t>
  </si>
  <si>
    <t>Veloce</t>
  </si>
  <si>
    <t>Stromboli</t>
  </si>
  <si>
    <t>2005 Toyota Hilux SR (4X4) KUN26R</t>
  </si>
  <si>
    <t>KUN26R</t>
  </si>
  <si>
    <t>2007 Volkswagen Polo Match 9N MY08 Upgrade</t>
  </si>
  <si>
    <t>Polo</t>
  </si>
  <si>
    <t>Match</t>
  </si>
  <si>
    <t>9N MY08 Upgrade</t>
  </si>
  <si>
    <t>2018 Toyota C-HR Koba (2WD) NGX10R Update</t>
  </si>
  <si>
    <t>C-HR</t>
  </si>
  <si>
    <t>Koba (2WD)</t>
  </si>
  <si>
    <t>NGX10R Update</t>
  </si>
  <si>
    <t>2018 Mitsubishi Outlander LS 7 Seat (awd) ZL MY18.5</t>
  </si>
  <si>
    <t>LS 7 Seat (awd)</t>
  </si>
  <si>
    <t>2005 Ford Falcon XT BA Mkii</t>
  </si>
  <si>
    <t>XT</t>
  </si>
  <si>
    <t>BA Mkii</t>
  </si>
  <si>
    <t>Mercury</t>
  </si>
  <si>
    <t>2020 Volkswagen Tiguan 162 TSI Highline 5NA MY20</t>
  </si>
  <si>
    <t>162 TSI Highline</t>
  </si>
  <si>
    <t>2013 Volkswagen Touareg V6 TDI 7P MY13</t>
  </si>
  <si>
    <t>Touareg</t>
  </si>
  <si>
    <t>V6 TDI</t>
  </si>
  <si>
    <t>7P MY13</t>
  </si>
  <si>
    <t>Brown</t>
  </si>
  <si>
    <t>2015 Nissan Qashqai TI (4X2) J11</t>
  </si>
  <si>
    <t>Qashqai</t>
  </si>
  <si>
    <t>TI (4X2)</t>
  </si>
  <si>
    <t>J11</t>
  </si>
  <si>
    <t>2015 Mazda CX-5 Maxx (4X2) MY15</t>
  </si>
  <si>
    <t>MY15</t>
  </si>
  <si>
    <t>2019 Ford Ranger XL 3.2 (4X4) PX Mkiii MY19</t>
  </si>
  <si>
    <t>2014 Audi SQ5 3.0 TDI Quattro 8R MY15</t>
  </si>
  <si>
    <t>SQ5</t>
  </si>
  <si>
    <t>2019 Nissan Qashqai TI J11 MY18</t>
  </si>
  <si>
    <t>TI</t>
  </si>
  <si>
    <t>J11 MY18</t>
  </si>
  <si>
    <t>2015 Audi A3 Sportback 1.8 Tfsi Ambition 8V MY15</t>
  </si>
  <si>
    <t>8V MY15</t>
  </si>
  <si>
    <t>2017 Jeep Grand Cherokee Laredo (4X4) WK MY17</t>
  </si>
  <si>
    <t>Laredo (4X4)</t>
  </si>
  <si>
    <t>WK MY17</t>
  </si>
  <si>
    <t>1996 Jeep Grand Cherokee Laredo (4X4) ZG</t>
  </si>
  <si>
    <t>ZG</t>
  </si>
  <si>
    <t>2017 Volkswagen Golf 110 TSI Trendline AU MY18</t>
  </si>
  <si>
    <t>110 TSI Trendline</t>
  </si>
  <si>
    <t>AU MY18</t>
  </si>
  <si>
    <t>2018 Subaru Outback 2.5I MY18</t>
  </si>
  <si>
    <t>Outback</t>
  </si>
  <si>
    <t>2.5I</t>
  </si>
  <si>
    <t>2013 Jeep Wrangler Unlimited Renegade Sport (4X4) JK MY13</t>
  </si>
  <si>
    <t>Unlimited Renegade Sport (4X4)</t>
  </si>
  <si>
    <t>2015 Volkswagen Multivan Comfortline TDI340 T5 MY15</t>
  </si>
  <si>
    <t>Comfortline TDI340</t>
  </si>
  <si>
    <t>T5 MY15</t>
  </si>
  <si>
    <t>2017 Kia Cerato S YD MY17</t>
  </si>
  <si>
    <t>YD MY17</t>
  </si>
  <si>
    <t>2022 Ford Ranger XLT 3.0 (4X4) MY22</t>
  </si>
  <si>
    <t>XLT 3.0 (4X4)</t>
  </si>
  <si>
    <t>MY22</t>
  </si>
  <si>
    <t>2018 Lexus IS350 F Sport GSE31R</t>
  </si>
  <si>
    <t>IS350</t>
  </si>
  <si>
    <t>F Sport</t>
  </si>
  <si>
    <t>GSE31R</t>
  </si>
  <si>
    <t>2019 Ram 1500 Laramie (4X4) FD3.2 MY19</t>
  </si>
  <si>
    <t>Laramie (4X4) FD3.2</t>
  </si>
  <si>
    <t>2010 Mazda BT-50 Boss B2500 DX 09 Upgrade</t>
  </si>
  <si>
    <t>Boss B2500 DX</t>
  </si>
  <si>
    <t>09 Upgrade</t>
  </si>
  <si>
    <t>2016 Toyota Corolla ZR ZRE182R MY15</t>
  </si>
  <si>
    <t>ZR</t>
  </si>
  <si>
    <t>2013 Toyota Camry Atara S ASV50R</t>
  </si>
  <si>
    <t>Atara S</t>
  </si>
  <si>
    <t>ASV50R</t>
  </si>
  <si>
    <t>2020 Hyundai Santa FE Highlander Crdi BLK-BGE (awd) TM.2 MY20</t>
  </si>
  <si>
    <t>Highlander Crdi BLK-BGE (awd)</t>
  </si>
  <si>
    <t>2018 Land Rover Discovery Sport TD4 (110KW) SE 5 Seat L550 MY18</t>
  </si>
  <si>
    <t>TD4 (110KW) SE 5 Seat</t>
  </si>
  <si>
    <t>L550 MY18</t>
  </si>
  <si>
    <t>2021 Hyundai Tucson Elite (awd) NX4.V1 MY22</t>
  </si>
  <si>
    <t>2021 Hyundai Kona N Os.v4 MY22</t>
  </si>
  <si>
    <t>N</t>
  </si>
  <si>
    <t>Os.v4 MY22</t>
  </si>
  <si>
    <t>2022 Hyundai I30 N Premium With Sunroof CN7.V1 MY22</t>
  </si>
  <si>
    <t>2022 Hyundai Kona N Premium Os.v4 MY22</t>
  </si>
  <si>
    <t>N Premium</t>
  </si>
  <si>
    <t>2010 Holden Cruze CDX JG</t>
  </si>
  <si>
    <t>JG</t>
  </si>
  <si>
    <t>2018 Audi Q2 35 Tfsi (1.4 Tfsi) GA MY19</t>
  </si>
  <si>
    <t>35 Tfsi (1.4 Tfsi)</t>
  </si>
  <si>
    <t>GA MY19</t>
  </si>
  <si>
    <t>2013 Toyota Kluger KX-R (fwd) 7 Seat GSU40R MY11 Upgrade</t>
  </si>
  <si>
    <t>KX-R (fwd) 7 Seat</t>
  </si>
  <si>
    <t>2015 Mazda 3 SP25 BM</t>
  </si>
  <si>
    <t>BM</t>
  </si>
  <si>
    <t>2018 Mazda BT-50 XT (4X4) MY17 Update</t>
  </si>
  <si>
    <t>XT (4X4)</t>
  </si>
  <si>
    <t>MY17 Update</t>
  </si>
  <si>
    <t>2013 Holden Barina Spark CD MJ MY13</t>
  </si>
  <si>
    <t>Barina Spark</t>
  </si>
  <si>
    <t>MJ MY13</t>
  </si>
  <si>
    <t>2018 Toyota RAV4 GX (2WD) ZSA42R MY18</t>
  </si>
  <si>
    <t>ZSA42R MY18</t>
  </si>
  <si>
    <t>2020 Subaru Impreza 2.0I Premium (awd) MY21</t>
  </si>
  <si>
    <t>2.0I Premium (awd)</t>
  </si>
  <si>
    <t>2017 Isuzu MU-X LS-T (4X4) UC MY17</t>
  </si>
  <si>
    <t>LS-T (4X4)</t>
  </si>
  <si>
    <t>2010 Nissan Dualis TI (4X2) J10 MY10</t>
  </si>
  <si>
    <t>J10 MY10</t>
  </si>
  <si>
    <t>2004 Ford Falcon XL (lpg) BA</t>
  </si>
  <si>
    <t>XL (lpg)</t>
  </si>
  <si>
    <t>BA</t>
  </si>
  <si>
    <t>Liquid Petroleum Gas</t>
  </si>
  <si>
    <t>2009 Toyota Landcruiser Sahara (4X4) VDJ200R</t>
  </si>
  <si>
    <t>2011 Ford Falcon XR6T FG Upgrade</t>
  </si>
  <si>
    <t>FG Upgrade</t>
  </si>
  <si>
    <t>2018 Subaru XV 2.0I-S MY18</t>
  </si>
  <si>
    <t>XV</t>
  </si>
  <si>
    <t>2.0I-S</t>
  </si>
  <si>
    <t>2016 Ford Ranger XL 3.2 (4X4) PX Mkii</t>
  </si>
  <si>
    <t>Crew Cab Chassis</t>
  </si>
  <si>
    <t>2021 Volvo XC90 B6 Inscription Mhev 256 MY22</t>
  </si>
  <si>
    <t>XC90</t>
  </si>
  <si>
    <t>B6 Inscription Mhev</t>
  </si>
  <si>
    <t>256 MY22</t>
  </si>
  <si>
    <t>2011 Volkswagen Amarok TDI400 (4X4) 2H</t>
  </si>
  <si>
    <t>2H</t>
  </si>
  <si>
    <t>2021 BMW M340I Xdrive G20</t>
  </si>
  <si>
    <t>M340I</t>
  </si>
  <si>
    <t>Xdrive</t>
  </si>
  <si>
    <t>G20</t>
  </si>
  <si>
    <t>2018 Holden Captiva 7 LTZ (awd) CG MY18</t>
  </si>
  <si>
    <t>Captiva</t>
  </si>
  <si>
    <t>7 LTZ (awd)</t>
  </si>
  <si>
    <t>CG MY18</t>
  </si>
  <si>
    <t>2014 Mazda CX-5 Akera (4X4) MY13 Upgrade</t>
  </si>
  <si>
    <t>Akera (4X4)</t>
  </si>
  <si>
    <t>2021 Audi A6 45 Tfsi Quattro S Line Mhev 4A MY22</t>
  </si>
  <si>
    <t>45 Tfsi Quattro S Line Mhev</t>
  </si>
  <si>
    <t>2016 Audi A5 Sportback 2.0 Tfsi Quattro 8T MY16</t>
  </si>
  <si>
    <t>A5</t>
  </si>
  <si>
    <t>Sportback 2.0 Tfsi Quattro</t>
  </si>
  <si>
    <t>8T MY16</t>
  </si>
  <si>
    <t>2013 Holden Barina CDX TM MY13</t>
  </si>
  <si>
    <t>Barina</t>
  </si>
  <si>
    <t>TM MY13</t>
  </si>
  <si>
    <t>2013 BMW 328I Luxury Line F30</t>
  </si>
  <si>
    <t>328I</t>
  </si>
  <si>
    <t>Luxury Line</t>
  </si>
  <si>
    <t>F30</t>
  </si>
  <si>
    <t>2012 Volkswagen Passat 118 TSI 3C MY12</t>
  </si>
  <si>
    <t>Passat</t>
  </si>
  <si>
    <t>118 TSI</t>
  </si>
  <si>
    <t>3C MY12</t>
  </si>
  <si>
    <t>2016 Hyundai I30 Tourer 1.6 GDI GDE3 Series 2</t>
  </si>
  <si>
    <t>Tourer 1.6 GDI</t>
  </si>
  <si>
    <t>GDE3 Series 2</t>
  </si>
  <si>
    <t>2017 Toyota Hilux Workmate (4X4) GUN125R</t>
  </si>
  <si>
    <t>GUN125R</t>
  </si>
  <si>
    <t>X Cab Cab Chassis</t>
  </si>
  <si>
    <t>2008 Toyota RAV4 SX6 GSA33R 08 Upgrade</t>
  </si>
  <si>
    <t>SX6</t>
  </si>
  <si>
    <t>GSA33R 08 Upgrade</t>
  </si>
  <si>
    <t>2014 Subaru Forester 2.5I Luxury Limited Edition MY14</t>
  </si>
  <si>
    <t>2.5I Luxury Limited Edition</t>
  </si>
  <si>
    <t>MY14</t>
  </si>
  <si>
    <t>2020 Audi Q7 45 TDI Quattro (hybrid) 4M MY20</t>
  </si>
  <si>
    <t>Q7</t>
  </si>
  <si>
    <t>45 TDI Quattro (hybrid)</t>
  </si>
  <si>
    <t>4M MY20</t>
  </si>
  <si>
    <t>Diesel/Electric</t>
  </si>
  <si>
    <t>2019 BMW X5 Xdrive 40I G05</t>
  </si>
  <si>
    <t>Xdrive 40I</t>
  </si>
  <si>
    <t>G05</t>
  </si>
  <si>
    <t>2022 Audi RS Q3 2.5 Tfsi Quattro F3 MY22A</t>
  </si>
  <si>
    <t>RS Q3</t>
  </si>
  <si>
    <t>2.5 Tfsi Quattro</t>
  </si>
  <si>
    <t>F3 MY22A</t>
  </si>
  <si>
    <t>Sportback</t>
  </si>
  <si>
    <t>2018 BMW X5 Xdrive 30D F15 MY18</t>
  </si>
  <si>
    <t>F15 MY18</t>
  </si>
  <si>
    <t>2016 BMW 535D Luxury Line F10 MY15</t>
  </si>
  <si>
    <t>535D</t>
  </si>
  <si>
    <t>F10 MY15</t>
  </si>
  <si>
    <t>2018 Volkswagen Golf 110 TSI Highline AU MY18</t>
  </si>
  <si>
    <t>110 TSI Highline</t>
  </si>
  <si>
    <t>2016 Nissan Qashqai TI (4X2) J11</t>
  </si>
  <si>
    <t>2013 Holden Commodore SS Z-Series VE II MY12.5</t>
  </si>
  <si>
    <t>SS Z-Series</t>
  </si>
  <si>
    <t>VE II MY12.5</t>
  </si>
  <si>
    <t>2008 Honda Civic Hybrid MY07</t>
  </si>
  <si>
    <t>MY07</t>
  </si>
  <si>
    <t>2021 LDV G10+ Barn Door SV7C MY21</t>
  </si>
  <si>
    <t>G10+</t>
  </si>
  <si>
    <t>Barn Door</t>
  </si>
  <si>
    <t>SV7C MY21</t>
  </si>
  <si>
    <t>2016 Lexus RC350 F Sport GSC10R MY16</t>
  </si>
  <si>
    <t>RC350</t>
  </si>
  <si>
    <t>GSC10R MY16</t>
  </si>
  <si>
    <t>2015 Ford Ranger XLT 3.2 (4X4) PX</t>
  </si>
  <si>
    <t>2022 Volkswagen T-Cross 85TSI Style C1 MY22.5</t>
  </si>
  <si>
    <t>T-Cross</t>
  </si>
  <si>
    <t>85TSI Style</t>
  </si>
  <si>
    <t>C1 MY22.5</t>
  </si>
  <si>
    <t>2022 Volkswagen Touareg 210TDI Elegance CR MY22</t>
  </si>
  <si>
    <t>210TDI Elegance</t>
  </si>
  <si>
    <t>CR MY22</t>
  </si>
  <si>
    <t>2022 Volkswagen Arteon 206TSI R-Line Shooting Brake 3H MY22</t>
  </si>
  <si>
    <t>206TSI R-Line Shooting Brake</t>
  </si>
  <si>
    <t>2017 Kia Cerato S YD MY18</t>
  </si>
  <si>
    <t>2013 Subaru XV 2.0I MY14</t>
  </si>
  <si>
    <t>2.0I</t>
  </si>
  <si>
    <t>2015 Ford Ranger XL 3.2 (4X4) PX Mkii</t>
  </si>
  <si>
    <t>2018 Mazda CX-5 Maxx (4X2) MY17.5 (KF Series 2)</t>
  </si>
  <si>
    <t>MY17.5 (KF Series 2)</t>
  </si>
  <si>
    <t>2015 Nissan Pathfinder TI (4X4) R52</t>
  </si>
  <si>
    <t>R52</t>
  </si>
  <si>
    <t>2020 Toyota RAV4 GX 2WD Hybrid Axah52R</t>
  </si>
  <si>
    <t>GX 2WD Hybrid</t>
  </si>
  <si>
    <t>2019 Mitsubishi Triton GLS (4X4) Premium MR MY20</t>
  </si>
  <si>
    <t>GLS (4X4) Premium</t>
  </si>
  <si>
    <t>MR MY20</t>
  </si>
  <si>
    <t>2014 Aston Martin Rapide S MY13</t>
  </si>
  <si>
    <t>Aston Martin</t>
  </si>
  <si>
    <t>Rapide</t>
  </si>
  <si>
    <t>2010 Toyota Corolla Ascent ZRE152R MY11</t>
  </si>
  <si>
    <t>ZRE152R MY11</t>
  </si>
  <si>
    <t>2015 Holden Colorado LS (4X4) RG MY15</t>
  </si>
  <si>
    <t>LS (4X4)</t>
  </si>
  <si>
    <t>2014 Holden Colorado LX (4X2) RG MY14</t>
  </si>
  <si>
    <t>RG MY14</t>
  </si>
  <si>
    <t>2015 Mercedes-Benz A45 AMG 176 MY15</t>
  </si>
  <si>
    <t>A45</t>
  </si>
  <si>
    <t>AMG</t>
  </si>
  <si>
    <t>176 MY15</t>
  </si>
  <si>
    <t>2012 Holden Commodore SV6 Z-Series VE II MY12.5</t>
  </si>
  <si>
    <t>SV6 Z-Series</t>
  </si>
  <si>
    <t>2015 Volkswagen Touareg V6 TDI 7P MY15</t>
  </si>
  <si>
    <t>7P MY15</t>
  </si>
  <si>
    <t>2014 Land Rover Range Rover Evoque TD4 Pure LV MY15</t>
  </si>
  <si>
    <t>TD4 Pure</t>
  </si>
  <si>
    <t>LV MY15</t>
  </si>
  <si>
    <t>2017 Volvo V40 D4 Inscription M MY17</t>
  </si>
  <si>
    <t>V40</t>
  </si>
  <si>
    <t>D4 Inscription</t>
  </si>
  <si>
    <t>M MY17</t>
  </si>
  <si>
    <t>2012 Toyota Kluger KX-R (4X4) 7 Seat GSU45R MY11 Upgrade</t>
  </si>
  <si>
    <t>KX-R (4X4) 7 Seat</t>
  </si>
  <si>
    <t>GSU45R MY11 Upgrade</t>
  </si>
  <si>
    <t>2013 BMW X1 Sdrive 20I E84 MY13</t>
  </si>
  <si>
    <t>X1</t>
  </si>
  <si>
    <t>Sdrive 20I</t>
  </si>
  <si>
    <t>E84 MY13</t>
  </si>
  <si>
    <t>2019 Porsche Macan S 95B MY19</t>
  </si>
  <si>
    <t>Macan</t>
  </si>
  <si>
    <t>95B MY19</t>
  </si>
  <si>
    <t>2020 Audi RS Q3 2.5 Tfsi Quattro F3 MY21</t>
  </si>
  <si>
    <t>F3 MY21</t>
  </si>
  <si>
    <t>2019 Land Rover Range Rover Sport SDV8 HSE Dynamic (250KW) L494 MY20</t>
  </si>
  <si>
    <t>SDV8 HSE Dynamic (250KW)</t>
  </si>
  <si>
    <t>L494 MY20</t>
  </si>
  <si>
    <t>2018 Hyundai Iload 3S Liftback TQ4 MY19</t>
  </si>
  <si>
    <t>TQ4 MY19</t>
  </si>
  <si>
    <t>2020 Audi RS Q3 2.5 Tfsi Quattro F3 MY20</t>
  </si>
  <si>
    <t>F3 MY20</t>
  </si>
  <si>
    <t>2016 Mazda 2 NEO DJ MY16</t>
  </si>
  <si>
    <t>DJ MY16</t>
  </si>
  <si>
    <t>2015 Toyota Corolla Ascent ZRE172R</t>
  </si>
  <si>
    <t>2018 Honda Odyssey VTI-L RC MY18</t>
  </si>
  <si>
    <t>Odyssey</t>
  </si>
  <si>
    <t>RC MY18</t>
  </si>
  <si>
    <t>2017 Mercedes-Benz Vito 110CDI SWB 447</t>
  </si>
  <si>
    <t>110CDI SWB</t>
  </si>
  <si>
    <t>2013 Hyundai IX35 Elite (fwd) LM Series II</t>
  </si>
  <si>
    <t>IX35</t>
  </si>
  <si>
    <t>Elite (fwd)</t>
  </si>
  <si>
    <t>LM Series II</t>
  </si>
  <si>
    <t>2017 Isuzu D-MAX LS-U HI-Ride (4X4) TF MY17</t>
  </si>
  <si>
    <t>LS-U HI-Ride (4X4)</t>
  </si>
  <si>
    <t>2018 Kia Cerato S (AV) BD MY19</t>
  </si>
  <si>
    <t>S (AV)</t>
  </si>
  <si>
    <t>BD MY19</t>
  </si>
  <si>
    <t>2019 Nissan X-Trail ST (2WD) T32 Series 2</t>
  </si>
  <si>
    <t>2018 Nissan X-Trail ST (2WD) T32 Series 2</t>
  </si>
  <si>
    <t>2010 HSV Maloo R8 E2 Series</t>
  </si>
  <si>
    <t>Maloo</t>
  </si>
  <si>
    <t>R8</t>
  </si>
  <si>
    <t>E2 Series</t>
  </si>
  <si>
    <t>2016 Holden Captiva 7 LTZ (awd) CG MY17</t>
  </si>
  <si>
    <t>CG MY17</t>
  </si>
  <si>
    <t>2015 Jeep Grand Cherokee SRT 8 (4X4) WK MY15</t>
  </si>
  <si>
    <t>SRT 8 (4X4)</t>
  </si>
  <si>
    <t>WK MY15</t>
  </si>
  <si>
    <t>2019 Toyota Hilux SR (4X4) GUN126R MY19</t>
  </si>
  <si>
    <t>2005 Toyota Kluger CV (4X4) MCU28R</t>
  </si>
  <si>
    <t>CV (4X4)</t>
  </si>
  <si>
    <t>MCU28R</t>
  </si>
  <si>
    <t>2021 Audi A6 45 Tfsi Quattro Mhev 4A MY21A</t>
  </si>
  <si>
    <t>45 Tfsi Quattro Mhev</t>
  </si>
  <si>
    <t>4A MY21A</t>
  </si>
  <si>
    <t>2019 Ford Mustang GT 5.0 V8 FN MY20</t>
  </si>
  <si>
    <t>GT 5.0 V8</t>
  </si>
  <si>
    <t>FN MY20</t>
  </si>
  <si>
    <t>Fastback</t>
  </si>
  <si>
    <t>2009 Honda Accord Euro Luxury Navi 10</t>
  </si>
  <si>
    <t>Accord Euro</t>
  </si>
  <si>
    <t>Luxury Navi</t>
  </si>
  <si>
    <t>2009 Toyota Camry Altise ACV40R 07 Upgrade</t>
  </si>
  <si>
    <t>ACV40R 07 Upgrade</t>
  </si>
  <si>
    <t>2020 Toyota Hilux Workmate TGN121R MY19 Upgrade</t>
  </si>
  <si>
    <t>TGN121R MY19 Upgrade</t>
  </si>
  <si>
    <t>2020 Audi Q2 35 Tfsi Design Edition 2 GA MY20BE</t>
  </si>
  <si>
    <t>35 Tfsi Design Edition 2</t>
  </si>
  <si>
    <t>GA MY20BE</t>
  </si>
  <si>
    <t>2010 Holden Commodore SS-V VE II</t>
  </si>
  <si>
    <t>VE II</t>
  </si>
  <si>
    <t>2021 Mitsubishi Triton Glx+ (4X4) MR MY21</t>
  </si>
  <si>
    <t>Glx+ (4X4)</t>
  </si>
  <si>
    <t>MR MY21</t>
  </si>
  <si>
    <t>2016 Toyota Yaris Ascent NCP130R MY15</t>
  </si>
  <si>
    <t>NCP130R MY15</t>
  </si>
  <si>
    <t>Yellow</t>
  </si>
  <si>
    <t>2012 Volkswagen Tiguan 118 TSI (4X2) 5NC MY12</t>
  </si>
  <si>
    <t>118 TSI (4X2)</t>
  </si>
  <si>
    <t>5NC MY12</t>
  </si>
  <si>
    <t>2012 Honda Accord Euro Luxury Navi 10 MY13</t>
  </si>
  <si>
    <t>10 MY13</t>
  </si>
  <si>
    <t>2021 Mazda CX-8 GT (awd) CX8C</t>
  </si>
  <si>
    <t>CX8C</t>
  </si>
  <si>
    <t>2020 BMW X5 Xdrive 25D G05</t>
  </si>
  <si>
    <t>Xdrive 25D</t>
  </si>
  <si>
    <t>Leatherette</t>
  </si>
  <si>
    <t>2022 Toyota Landcruiser 70 Series GXL VDJ79R</t>
  </si>
  <si>
    <t>2006 BMW X5 3.0I E53</t>
  </si>
  <si>
    <t>3.0I</t>
  </si>
  <si>
    <t>E53</t>
  </si>
  <si>
    <t>2018 Ford Ranger XL 2.2 (4X4) (5 YR) PX Mkii MY18</t>
  </si>
  <si>
    <t>XL 2.2 (4X4) (5 YR)</t>
  </si>
  <si>
    <t>2013 Ford Ranger XLT 3.2 (4X4) PX</t>
  </si>
  <si>
    <t>2018 Holden Equinox LS (fwd) EQ MY18</t>
  </si>
  <si>
    <t>Equinox</t>
  </si>
  <si>
    <t>LS (fwd)</t>
  </si>
  <si>
    <t>EQ MY18</t>
  </si>
  <si>
    <t>2016 Holden UTE SS-V Redline VF II</t>
  </si>
  <si>
    <t>2022 Toyota Kluger GX 2WD GSU70R</t>
  </si>
  <si>
    <t>GX 2WD</t>
  </si>
  <si>
    <t>GSU70R</t>
  </si>
  <si>
    <t>Graphite</t>
  </si>
  <si>
    <t>2019 Jeep Grand Cherokee Trailhawk (4X4) WK MY19</t>
  </si>
  <si>
    <t>WK MY19</t>
  </si>
  <si>
    <t>2004 Holden Commodore SV6 VZ</t>
  </si>
  <si>
    <t>VZ</t>
  </si>
  <si>
    <t>2013 Ford Fiesta Ambiente WZ</t>
  </si>
  <si>
    <t>WZ</t>
  </si>
  <si>
    <t>2021 Ram 1500 Express Rambox DS MY21</t>
  </si>
  <si>
    <t>Express Rambox</t>
  </si>
  <si>
    <t>DS MY21</t>
  </si>
  <si>
    <t>2015 Porsche Macan Turbo MY16</t>
  </si>
  <si>
    <t>Turbo</t>
  </si>
  <si>
    <t>2021 Ford Escape Vignale (fwd) ZH MY22</t>
  </si>
  <si>
    <t>Escape</t>
  </si>
  <si>
    <t>Vignale (fwd)</t>
  </si>
  <si>
    <t>ZH MY22</t>
  </si>
  <si>
    <t>2019 Mercedes-Benz GLE300 D 4Matic V167 MY19</t>
  </si>
  <si>
    <t>GLE300</t>
  </si>
  <si>
    <t>D 4Matic</t>
  </si>
  <si>
    <t>V167 MY19</t>
  </si>
  <si>
    <t>2021 Lexus RX350L Sports Luxury (awd) GGL26R</t>
  </si>
  <si>
    <t>RX350L</t>
  </si>
  <si>
    <t>Sports Luxury (awd)</t>
  </si>
  <si>
    <t>GGL26R</t>
  </si>
  <si>
    <t>2021 Toyota Camry Ascent ASV70R</t>
  </si>
  <si>
    <t>2020 Audi A5 45 Tfsi Quattro S Line Mhev F5 MY20</t>
  </si>
  <si>
    <t>F5 MY20</t>
  </si>
  <si>
    <t>AWD</t>
  </si>
  <si>
    <t>2022 Toyota Camry Ascent + SAT NAV Axva70R</t>
  </si>
  <si>
    <t>Ascent + SAT NAV</t>
  </si>
  <si>
    <t>Axva70R</t>
  </si>
  <si>
    <t>2022 Mazda CX-9 Touring (fwd) CX9M</t>
  </si>
  <si>
    <t>Touring (fwd)</t>
  </si>
  <si>
    <t>2009 Ford Falcon XR8 FG</t>
  </si>
  <si>
    <t>XR8</t>
  </si>
  <si>
    <t>2013 Mazda CX-5 Grand Tourer (4X4) MY13 Upgrade</t>
  </si>
  <si>
    <t>Grand Tourer (4X4)</t>
  </si>
  <si>
    <t>2022 Volkswagen Tiguan 110TSI Life 5NA MY22</t>
  </si>
  <si>
    <t>110TSI Life</t>
  </si>
  <si>
    <t>5NA MY22</t>
  </si>
  <si>
    <t>2017 Honda Jazz VTI GK MY17</t>
  </si>
  <si>
    <t>Jazz</t>
  </si>
  <si>
    <t>GK MY17</t>
  </si>
  <si>
    <t>2006 Nissan Maxima ST-L J31</t>
  </si>
  <si>
    <t>Maxima</t>
  </si>
  <si>
    <t>ST-L</t>
  </si>
  <si>
    <t>J31</t>
  </si>
  <si>
    <t>2016 Kia Carnival SI YP MY17</t>
  </si>
  <si>
    <t>2015 Jeep Wrangler Overland JK MY15</t>
  </si>
  <si>
    <t>2018 Hino 300 616 IFS Auto SWB XZU605R</t>
  </si>
  <si>
    <t>Hino</t>
  </si>
  <si>
    <t>616 IFS Auto SWB</t>
  </si>
  <si>
    <t>XZU605R</t>
  </si>
  <si>
    <t>2013 Nissan Navara RX (4X4) D40 MY13</t>
  </si>
  <si>
    <t>D40 MY13</t>
  </si>
  <si>
    <t>2014 Jeep Grand Cherokee Limited (4X4) WK MY15</t>
  </si>
  <si>
    <t>2013 Holden UTE SV6 VF</t>
  </si>
  <si>
    <t>2010 Holden Commodore SV6 VE MY10</t>
  </si>
  <si>
    <t>VE MY10</t>
  </si>
  <si>
    <t>2011 Toyota Camry Altise ASV50R</t>
  </si>
  <si>
    <t>2007 Holden Crewman S VZ MY06 Upgrade</t>
  </si>
  <si>
    <t>Crewman</t>
  </si>
  <si>
    <t>VZ MY06 Upgrade</t>
  </si>
  <si>
    <t>2015 Ford Falcon XR8 FG X</t>
  </si>
  <si>
    <t>2014 Mitsubishi Pajero Exceed LWB (4X4) NW MY14</t>
  </si>
  <si>
    <t>Exceed LWB (4X4)</t>
  </si>
  <si>
    <t>2006 Chrysler PT Cruiser Limited MY06</t>
  </si>
  <si>
    <t>Chrysler</t>
  </si>
  <si>
    <t>PT Cruiser</t>
  </si>
  <si>
    <t>Limited</t>
  </si>
  <si>
    <t>MY06</t>
  </si>
  <si>
    <t>2013 Mazda 3 NEO BL Series 2 MY13</t>
  </si>
  <si>
    <t>BL Series 2 MY13</t>
  </si>
  <si>
    <t>2014 Ford Falcon XR6 FG MK2</t>
  </si>
  <si>
    <t>2015 Kia Soul SI PS</t>
  </si>
  <si>
    <t>Soul</t>
  </si>
  <si>
    <t>PS</t>
  </si>
  <si>
    <t>2002 Porsche Boxster S 986</t>
  </si>
  <si>
    <t>2016 Toyota Landcruiser Sahara (4X4) VDJ200R MY16</t>
  </si>
  <si>
    <t>2021 BMW 118I M Sport F40</t>
  </si>
  <si>
    <t>118I</t>
  </si>
  <si>
    <t>F40</t>
  </si>
  <si>
    <t>2020 Audi A4 45 Tfsi Quattro S Line Mhev 8W MY20</t>
  </si>
  <si>
    <t>8W MY20</t>
  </si>
  <si>
    <t>2022 Volkswagen Golf R 4Motion Mark 8 MY22.5</t>
  </si>
  <si>
    <t>R 4Motion</t>
  </si>
  <si>
    <t>Mark 8 MY22.5</t>
  </si>
  <si>
    <t>2016 Subaru Levorg 2.0GT-S MY17</t>
  </si>
  <si>
    <t>Levorg</t>
  </si>
  <si>
    <t>2.0GT-S</t>
  </si>
  <si>
    <t>2018 Volkswagen Amarok TDI420 (4X2) 2H MY18</t>
  </si>
  <si>
    <t>TDI420 (4X2)</t>
  </si>
  <si>
    <t>2018 Jaguar F-Type 2.0 (221KW) MY19</t>
  </si>
  <si>
    <t>F-Type</t>
  </si>
  <si>
    <t>2.0 (221KW)</t>
  </si>
  <si>
    <t>2015 Lexus NX200T F Sport (awd) AGZ15R</t>
  </si>
  <si>
    <t>NX200T</t>
  </si>
  <si>
    <t>F Sport (awd)</t>
  </si>
  <si>
    <t>AGZ15R</t>
  </si>
  <si>
    <t>2017 Toyota Landcruiser Prado VX (4X4) GDJ150R MY16</t>
  </si>
  <si>
    <t>VX (4X4)</t>
  </si>
  <si>
    <t>GDJ150R MY16</t>
  </si>
  <si>
    <t>2018 Toyota Landcruiser LC200 GX (4X4) VDJ200R</t>
  </si>
  <si>
    <t>LC200 GX (4X4)</t>
  </si>
  <si>
    <t>2011 Mitsubishi Triton GLX-R (4X4) MN MY11</t>
  </si>
  <si>
    <t>GLX-R (4X4)</t>
  </si>
  <si>
    <t>MN MY11</t>
  </si>
  <si>
    <t>2014 Honda Civic VTI-LN FK MY14</t>
  </si>
  <si>
    <t>VTI-LN</t>
  </si>
  <si>
    <t>FK MY14</t>
  </si>
  <si>
    <t>2017 Ford Ranger XL 2.2 HI-Rider (4X2) PX Mkii MY17</t>
  </si>
  <si>
    <t>XL 2.2 HI-Rider (4X2)</t>
  </si>
  <si>
    <t>2018 Honda HR-V VTI MY17</t>
  </si>
  <si>
    <t>2022 Jeep Wrangler Unlimited Overland (4X4) JL MY22</t>
  </si>
  <si>
    <t>JL MY22</t>
  </si>
  <si>
    <t>2022 Jeep Gladiator Rubicon (4X4) JT MY22</t>
  </si>
  <si>
    <t>Gladiator</t>
  </si>
  <si>
    <t>Rubicon (4X4)</t>
  </si>
  <si>
    <t>JT MY22</t>
  </si>
  <si>
    <t>2012 Ford Ranger XL 2.2 (4X4) PX</t>
  </si>
  <si>
    <t>XL 2.2 (4X4)</t>
  </si>
  <si>
    <t>2020 Volkswagen Tiguan 110 TSI Comfortline 5NA MY20</t>
  </si>
  <si>
    <t>110 TSI Comfortline</t>
  </si>
  <si>
    <t>2019 Mitsubishi Triton GLS (4X4) MR MY19</t>
  </si>
  <si>
    <t>2020 Ford Everest Titanium (4WD 7 Seat) UA II MY20.25</t>
  </si>
  <si>
    <t>UA II MY20.25</t>
  </si>
  <si>
    <t>2019 Volkswagen Polo GTI AW MY20</t>
  </si>
  <si>
    <t>GTI</t>
  </si>
  <si>
    <t>AW MY20</t>
  </si>
  <si>
    <t>2020 Isuzu D-MAX LS-T (4X4) TF MY19</t>
  </si>
  <si>
    <t>TF MY19</t>
  </si>
  <si>
    <t>2017 Suzuki Grand Vitara Navigator (4X4) JT MY15</t>
  </si>
  <si>
    <t>Navigator (4X4)</t>
  </si>
  <si>
    <t>JT MY15</t>
  </si>
  <si>
    <t>2020 Land Rover Defender 110 D240 First Edition (177KW) L663 MY20</t>
  </si>
  <si>
    <t>110 D240 First Edition (177KW)</t>
  </si>
  <si>
    <t>L663 MY20</t>
  </si>
  <si>
    <t>2012 Toyota Corolla Levin ZR ZRE152R MY11</t>
  </si>
  <si>
    <t>Levin ZR</t>
  </si>
  <si>
    <t>2016 Mitsubishi ASX LS (2WD) XB MY15.5</t>
  </si>
  <si>
    <t>XB MY15.5</t>
  </si>
  <si>
    <t>2022 Toyota Hilux SR5 + Premium Interior (4X4) GUN126R</t>
  </si>
  <si>
    <t>SR5 + Premium Interior (4X4)</t>
  </si>
  <si>
    <t>2018 Lexus GS350 F Sport GRL12R MY17</t>
  </si>
  <si>
    <t>GS350</t>
  </si>
  <si>
    <t>GRL12R MY17</t>
  </si>
  <si>
    <t>2021 Jeep Gladiator Night Eagle (4X4) JT MY21 V2</t>
  </si>
  <si>
    <t>Night Eagle (4X4)</t>
  </si>
  <si>
    <t>JT MY21 V2</t>
  </si>
  <si>
    <t>2022 Jeep Compass S-Limited (4X4) M6 MY22</t>
  </si>
  <si>
    <t>S-Limited (4X4)</t>
  </si>
  <si>
    <t>M6 MY22</t>
  </si>
  <si>
    <t>2022 Jeep Cherokee S-Limited (awd) KL MY22</t>
  </si>
  <si>
    <t>S-Limited (awd)</t>
  </si>
  <si>
    <t>KL MY22</t>
  </si>
  <si>
    <t>2022 Jeep Gladiator Night Eagle (4X4) JT MY22</t>
  </si>
  <si>
    <t>2022 Volvo XC60 B5 Inscription Mhev 246 MY22</t>
  </si>
  <si>
    <t>XC60</t>
  </si>
  <si>
    <t>B5 Inscription Mhev</t>
  </si>
  <si>
    <t>246 MY22</t>
  </si>
  <si>
    <t>2022 Jeep Wrangler Unlimited Night Eagle (4X4) JL MY22</t>
  </si>
  <si>
    <t>2022 Volvo XC40 Plus B4 Mhev 536 MY23</t>
  </si>
  <si>
    <t>Plus B4 Mhev</t>
  </si>
  <si>
    <t>536 MY23</t>
  </si>
  <si>
    <t>2022 Mazda CX-8 Touring SP (fwd) CX8D</t>
  </si>
  <si>
    <t>Touring SP (fwd)</t>
  </si>
  <si>
    <t>2022 Audi A7 55 Tfsi Quattro Mhev 4K MY22</t>
  </si>
  <si>
    <t>A7</t>
  </si>
  <si>
    <t>55 Tfsi Quattro Mhev</t>
  </si>
  <si>
    <t>4K MY22</t>
  </si>
  <si>
    <t>2019 Mitsubishi Outlander ES 7 Seat (awd) ZL MY19</t>
  </si>
  <si>
    <t>ES 7 Seat (awd)</t>
  </si>
  <si>
    <t>2003 BMW X5 3.0I E53</t>
  </si>
  <si>
    <t>2019 Subaru Forester 2.5I-L (awd) MY20</t>
  </si>
  <si>
    <t>2.5I-L (awd)</t>
  </si>
  <si>
    <t>2010 Ford Falcon XR8 FG</t>
  </si>
  <si>
    <t>2018 Mercedes-Benz E63 4Matic+ 213 MY18</t>
  </si>
  <si>
    <t>E63</t>
  </si>
  <si>
    <t>4Matic+</t>
  </si>
  <si>
    <t>213 MY18</t>
  </si>
  <si>
    <t>Saloon</t>
  </si>
  <si>
    <t>2013 HSV Maloo R8 GEN F</t>
  </si>
  <si>
    <t>GEN F</t>
  </si>
  <si>
    <t>2021 Mazda BT-50 GT (4X4) B30B</t>
  </si>
  <si>
    <t>GT (4X4)</t>
  </si>
  <si>
    <t>B30B</t>
  </si>
  <si>
    <t>2011 Nissan Navara ST-X (4X4) D40 Series 4</t>
  </si>
  <si>
    <t>D40 Series 4</t>
  </si>
  <si>
    <t>2013 Mitsubishi Pajero GLX-R LWB (4X4) NW MY13</t>
  </si>
  <si>
    <t>NW MY13</t>
  </si>
  <si>
    <t>2018 Toyota Landcruiser Prado GXL (4X4) GDJ150R MY17</t>
  </si>
  <si>
    <t>GDJ150R MY17</t>
  </si>
  <si>
    <t>2022 Citroen C5 Aircross Shine C84 MY22</t>
  </si>
  <si>
    <t>Citroen</t>
  </si>
  <si>
    <t>C5 Aircross</t>
  </si>
  <si>
    <t>Shine</t>
  </si>
  <si>
    <t>C84 MY22</t>
  </si>
  <si>
    <t>2018 Audi Q7 3.0 TDI Quattro 4M MY18</t>
  </si>
  <si>
    <t>4M MY18</t>
  </si>
  <si>
    <t>2019 Mitsubishi ASX ES Adas ( 2WD) XC MY19</t>
  </si>
  <si>
    <t>ES Adas ( 2WD)</t>
  </si>
  <si>
    <t>2013 Audi A6 2.8 FSI Quattro 4GL MY13</t>
  </si>
  <si>
    <t>2.8 FSI Quattro</t>
  </si>
  <si>
    <t>4GL MY13</t>
  </si>
  <si>
    <t>2021 Audi Q2 35 Tfsi 3Y MY21</t>
  </si>
  <si>
    <t>3Y MY21</t>
  </si>
  <si>
    <t>2017 Kia Sorento SLI (4X4) UM MY17</t>
  </si>
  <si>
    <t>UM MY17</t>
  </si>
  <si>
    <t>2014 Subaru Forester 2.5I MY14</t>
  </si>
  <si>
    <t>2017 Nissan Pathfinder ST (4X2) R52 MY17 Series 2</t>
  </si>
  <si>
    <t>R52 MY17 Series 2</t>
  </si>
  <si>
    <t>2017 Nissan X-Trail ST (fwd) T32</t>
  </si>
  <si>
    <t>ST (fwd)</t>
  </si>
  <si>
    <t>T32</t>
  </si>
  <si>
    <t>2020 Lexus NX300 F-Sport (fwd) AGZ10R</t>
  </si>
  <si>
    <t>NX300</t>
  </si>
  <si>
    <t>F-Sport (fwd)</t>
  </si>
  <si>
    <t>AGZ10R</t>
  </si>
  <si>
    <t>2020 Isuzu D-MAX SX (4X2) RG MY21</t>
  </si>
  <si>
    <t>RG MY21</t>
  </si>
  <si>
    <t>Space Cab Utility</t>
  </si>
  <si>
    <t>2021 LDV T60 MAX Luxe (4X4) SKC8</t>
  </si>
  <si>
    <t>MAX Luxe (4X4)</t>
  </si>
  <si>
    <t>2021 Mazda CX-8 Asaki (fwd) CX8D</t>
  </si>
  <si>
    <t>Asaki (fwd)</t>
  </si>
  <si>
    <t>2016 Mazda BT-50 XT (4X2) MY16</t>
  </si>
  <si>
    <t>XT (4X2)</t>
  </si>
  <si>
    <t>Freestyle Cab Chassis</t>
  </si>
  <si>
    <t>2015 Mercedes-Benz A250 Sport 176 MY15</t>
  </si>
  <si>
    <t>2019 Isuzu D-MAX LS-M (4X4) TF MY19</t>
  </si>
  <si>
    <t>2019 Subaru Forester 2.5I Premium (awd) MY19</t>
  </si>
  <si>
    <t>2.5I Premium (awd)</t>
  </si>
  <si>
    <t>2016 Subaru Forester TS Special Edition MY16</t>
  </si>
  <si>
    <t>TS Special Edition</t>
  </si>
  <si>
    <t>2021 Nissan X-Trail ST (4WD) T32 MY21</t>
  </si>
  <si>
    <t>T32 MY21</t>
  </si>
  <si>
    <t>2014 Mitsubishi Triton GLX-R (4X4) MN MY14 Update</t>
  </si>
  <si>
    <t>MN MY14 Update</t>
  </si>
  <si>
    <t>2007 Mitsubishi Pajero GLX LWB (4X4) NS</t>
  </si>
  <si>
    <t>GLX LWB (4X4)</t>
  </si>
  <si>
    <t>NS</t>
  </si>
  <si>
    <t>2013 Hyundai I30 Active GD</t>
  </si>
  <si>
    <t>GD</t>
  </si>
  <si>
    <t>2002 Nissan Pulsar ST N16</t>
  </si>
  <si>
    <t>2018 BMW X4 Xdrive 30I M Sport X G02 MY19</t>
  </si>
  <si>
    <t>X4</t>
  </si>
  <si>
    <t>Xdrive 30I M Sport X</t>
  </si>
  <si>
    <t>G02 MY19</t>
  </si>
  <si>
    <t>2021 Hyundai Sonata N Line DN8.V1 MY22</t>
  </si>
  <si>
    <t>Sonata</t>
  </si>
  <si>
    <t>N Line</t>
  </si>
  <si>
    <t>DN8.V1 MY22</t>
  </si>
  <si>
    <t>2021 Volkswagen Passat 162TSI Elegance 3C MY22</t>
  </si>
  <si>
    <t>162TSI Elegance</t>
  </si>
  <si>
    <t>3C MY22</t>
  </si>
  <si>
    <t>Deep</t>
  </si>
  <si>
    <t>2019 Mazda 3 G20 Evolve BP</t>
  </si>
  <si>
    <t>G20 Evolve</t>
  </si>
  <si>
    <t>BP</t>
  </si>
  <si>
    <t>2012 Toyota Corolla Ascent Sport ZRE182R</t>
  </si>
  <si>
    <t>ZRE182R</t>
  </si>
  <si>
    <t>2022 Volkswagen Transporter TDI450 LWB T6.1 MY22</t>
  </si>
  <si>
    <t>Transporter</t>
  </si>
  <si>
    <t>TDI450 LWB</t>
  </si>
  <si>
    <t>T6.1 MY22</t>
  </si>
  <si>
    <t>2007 Honda Civic VTI MY07</t>
  </si>
  <si>
    <t>2008 Mercedes-Benz Vito 115CDI Compact MY08</t>
  </si>
  <si>
    <t>115CDI Compact</t>
  </si>
  <si>
    <t>2010 Lexus IS250 F Sport GSE20R 09 Upgrade</t>
  </si>
  <si>
    <t>GSE20R 09 Upgrade</t>
  </si>
  <si>
    <t>2013 Jeep Grand Cherokee SRT 8 Vapour WK MY13</t>
  </si>
  <si>
    <t>SRT 8 Vapour</t>
  </si>
  <si>
    <t>2009 Nissan Tiida ST C11 MY07</t>
  </si>
  <si>
    <t>Tiida</t>
  </si>
  <si>
    <t>C11 MY07</t>
  </si>
  <si>
    <t>2017 Volkswagen Tiguan 110 TSI Comfortline 5NA</t>
  </si>
  <si>
    <t>5NA</t>
  </si>
  <si>
    <t>2008 Toyota Hilux SR5 (4X4) KUN26R 07 Upgrade</t>
  </si>
  <si>
    <t>KUN26R 07 Upgrade</t>
  </si>
  <si>
    <t>2017 Porsche Macan S Diesel MY18</t>
  </si>
  <si>
    <t>S Diesel</t>
  </si>
  <si>
    <t>2011 Jeep Cherokee Sport (4X4) KK</t>
  </si>
  <si>
    <t>KK</t>
  </si>
  <si>
    <t>2014 Mitsubishi Triton GLX (4X4) MN MY14 Update</t>
  </si>
  <si>
    <t>2017 Land Rover Discovery Sport TD4 (110KW) HSE 5 Seat L550 MY18</t>
  </si>
  <si>
    <t>TD4 (110KW) HSE 5 Seat</t>
  </si>
  <si>
    <t>2022 Mazda CX-5 Akera (awd) CX5L</t>
  </si>
  <si>
    <t>Akera (awd)</t>
  </si>
  <si>
    <t>Beige</t>
  </si>
  <si>
    <t>2015 Renault Megane GT-Line B95 MY14</t>
  </si>
  <si>
    <t>Megane</t>
  </si>
  <si>
    <t>GT-Line</t>
  </si>
  <si>
    <t>B95 MY14</t>
  </si>
  <si>
    <t>2019 Volkswagen Transporter TDI 340 SWB LOW T6 MY19</t>
  </si>
  <si>
    <t>TDI 340 SWB LOW</t>
  </si>
  <si>
    <t>T6 MY19</t>
  </si>
  <si>
    <t>2021 Audi A5 40 Tfsi S Line Mhev F5 MY22</t>
  </si>
  <si>
    <t>40 Tfsi S Line Mhev</t>
  </si>
  <si>
    <t>F5 MY22</t>
  </si>
  <si>
    <t>2013 Mitsubishi Triton GLX-R (4X4) MN MY12</t>
  </si>
  <si>
    <t>MN MY12</t>
  </si>
  <si>
    <t>2022 Renault Arkana ZEN XJL MY22</t>
  </si>
  <si>
    <t>Arkana</t>
  </si>
  <si>
    <t>ZEN</t>
  </si>
  <si>
    <t>XJL MY22</t>
  </si>
  <si>
    <t>2017 Subaru Forester 2.0D-L MY17</t>
  </si>
  <si>
    <t>2009 Toyota Kluger KX-S (fwd) GSU40R</t>
  </si>
  <si>
    <t>KX-S (fwd)</t>
  </si>
  <si>
    <t>GSU40R</t>
  </si>
  <si>
    <t>2007 HSV Clubsport R8 E Series</t>
  </si>
  <si>
    <t>E Series</t>
  </si>
  <si>
    <t>2017 Mazda CX-5 GT (4X4) MY17.5 (KF Series 2)</t>
  </si>
  <si>
    <t>2018 Toyota Corolla SX Mzea12R</t>
  </si>
  <si>
    <t>Mzea12R</t>
  </si>
  <si>
    <t>2016 BMW 220I M-Sport F22 MY16</t>
  </si>
  <si>
    <t>220I</t>
  </si>
  <si>
    <t>M-Sport</t>
  </si>
  <si>
    <t>F22 MY16</t>
  </si>
  <si>
    <t>2020 Toyota Camry Ascent ASV70R</t>
  </si>
  <si>
    <t>2014 Mitsubishi ASX XLS (4WD) XB MY15</t>
  </si>
  <si>
    <t>XLS (4WD)</t>
  </si>
  <si>
    <t>XB MY15</t>
  </si>
  <si>
    <t>2014 Mitsubishi Lancer GSR Sportback CJ MY14.5</t>
  </si>
  <si>
    <t>GSR Sportback</t>
  </si>
  <si>
    <t>CJ MY14.5</t>
  </si>
  <si>
    <t>Artic</t>
  </si>
  <si>
    <t>2022 Mazda CX-5 Touring Active (awd) CX5L</t>
  </si>
  <si>
    <t>Touring Active (awd)</t>
  </si>
  <si>
    <t>2019 BMW 330I M-Sport G20 MY19</t>
  </si>
  <si>
    <t>330I</t>
  </si>
  <si>
    <t>G20 MY19</t>
  </si>
  <si>
    <t>2014 Ford Falcon G6E Turbo FG X</t>
  </si>
  <si>
    <t>2019 Mercedes-Benz C63 S 205 MY19</t>
  </si>
  <si>
    <t>C63</t>
  </si>
  <si>
    <t>205 MY19</t>
  </si>
  <si>
    <t>2021 Subaru WRX STI Premium (wing) (awd) MY21</t>
  </si>
  <si>
    <t>WRX</t>
  </si>
  <si>
    <t>STI Premium (wing) (awd)</t>
  </si>
  <si>
    <t>2022 Skoda Karoq Sportline (4X4) NU MY22 Facelift</t>
  </si>
  <si>
    <t>Karoq</t>
  </si>
  <si>
    <t>Sportline (4X4)</t>
  </si>
  <si>
    <t>NU MY22 Facelift</t>
  </si>
  <si>
    <t>2016 Ford Ranger XLS 3.2 (4X4) PX Mkii</t>
  </si>
  <si>
    <t>2018 Hyundai Tucson GO Crdi (awd) TL3 MY19</t>
  </si>
  <si>
    <t>GO Crdi (awd)</t>
  </si>
  <si>
    <t>2014 Subaru XV 2.0I MY14</t>
  </si>
  <si>
    <t>2013 Holden Trax LTZ TJ</t>
  </si>
  <si>
    <t>LTZ</t>
  </si>
  <si>
    <t>2020 Ford Transit Custom 340L (lwb) VN MY20.5</t>
  </si>
  <si>
    <t>340L (lwb)</t>
  </si>
  <si>
    <t>VN MY20.5</t>
  </si>
  <si>
    <t>Frozen</t>
  </si>
  <si>
    <t>2022 Toyota Landcruiser LC300 VX (4X4) FJA300R</t>
  </si>
  <si>
    <t>LC300 VX (4X4)</t>
  </si>
  <si>
    <t>2016 BMW X6 M F86 MY16</t>
  </si>
  <si>
    <t>M</t>
  </si>
  <si>
    <t>F86 MY16</t>
  </si>
  <si>
    <t>2013 Renault Megane GT-Line B95</t>
  </si>
  <si>
    <t>B95</t>
  </si>
  <si>
    <t>2018 Audi S3 Sportback 2.0 Tfsi Quattro 8V MY18</t>
  </si>
  <si>
    <t>S3</t>
  </si>
  <si>
    <t>8V MY18</t>
  </si>
  <si>
    <t>2016 Toyota Fortuner GXL GUN156R</t>
  </si>
  <si>
    <t>Fortuner</t>
  </si>
  <si>
    <t>GUN156R</t>
  </si>
  <si>
    <t>2015 Mitsubishi Triton GL MN MY15</t>
  </si>
  <si>
    <t>2017 Mitsubishi Triton GLS (4X4) MQ MY17</t>
  </si>
  <si>
    <t>MQ MY17</t>
  </si>
  <si>
    <t>2005 Holden Astra CD AH</t>
  </si>
  <si>
    <t>AH</t>
  </si>
  <si>
    <t>2013 Toyota Tarago GLX ACR50R MY09</t>
  </si>
  <si>
    <t>Tarago</t>
  </si>
  <si>
    <t>GLX</t>
  </si>
  <si>
    <t>ACR50R MY09</t>
  </si>
  <si>
    <t>2021 Toyota Fortuner GX NAV GUN156R</t>
  </si>
  <si>
    <t>GX NAV</t>
  </si>
  <si>
    <t>2015 Hyundai Tucson Elite (awd) TLE</t>
  </si>
  <si>
    <t>2016 Mercedes-Benz Vito 114 Bluetec LWB 447</t>
  </si>
  <si>
    <t>114 Bluetec LWB</t>
  </si>
  <si>
    <t>2015 Ford Ranger XL 3.2 (4X4) PX</t>
  </si>
  <si>
    <t>2014 Suzuki Swift GL FZ MY13</t>
  </si>
  <si>
    <t>FZ MY13</t>
  </si>
  <si>
    <t>2008 Toyota Tarago GLI ACR50R</t>
  </si>
  <si>
    <t>GLI</t>
  </si>
  <si>
    <t>ACR50R</t>
  </si>
  <si>
    <t>2019 Holden Acadia LTZ (awd) AC MY19</t>
  </si>
  <si>
    <t>Acadia</t>
  </si>
  <si>
    <t>LTZ (awd)</t>
  </si>
  <si>
    <t>AC MY19</t>
  </si>
  <si>
    <t>2019 Infiniti Q30 Sport H15 MY19</t>
  </si>
  <si>
    <t>Infiniti</t>
  </si>
  <si>
    <t>Q30</t>
  </si>
  <si>
    <t>H15 MY19</t>
  </si>
  <si>
    <t>2008 Mitsubishi Express SWB SJ MY07</t>
  </si>
  <si>
    <t>Express</t>
  </si>
  <si>
    <t>SWB</t>
  </si>
  <si>
    <t>SJ MY07</t>
  </si>
  <si>
    <t>2018 Subaru XV 2.0I Premium MY18</t>
  </si>
  <si>
    <t>2.0I Premium</t>
  </si>
  <si>
    <t>2020 Toyota Camry Ascent Sport (hybrid) Axvh71R</t>
  </si>
  <si>
    <t>Axvh71R</t>
  </si>
  <si>
    <t>2017 Renault Captur ZEN J87 MY18</t>
  </si>
  <si>
    <t>Captur</t>
  </si>
  <si>
    <t>J87 MY18</t>
  </si>
  <si>
    <t>2021 Isuzu D-MAX LS-M (4X4) RG MY21</t>
  </si>
  <si>
    <t>2021 Peugeot 2008 GT Sport P24 MY22</t>
  </si>
  <si>
    <t>Peugeot</t>
  </si>
  <si>
    <t>GT Sport</t>
  </si>
  <si>
    <t>P24 MY22</t>
  </si>
  <si>
    <t>2006 Volkswagen Beetle Cabriolet 9C MY06 Upgrade</t>
  </si>
  <si>
    <t>Beetle</t>
  </si>
  <si>
    <t>9C MY06 Upgrade</t>
  </si>
  <si>
    <t>2015 Hyundai IX35 SE (fwd) LM Series II</t>
  </si>
  <si>
    <t>SE (fwd)</t>
  </si>
  <si>
    <t>2018 Volkswagen Amarok V6 TDI 550 Highline 2H MY18</t>
  </si>
  <si>
    <t>V6 TDI 550 Highline</t>
  </si>
  <si>
    <t>2018 Volkswagen Tiguan Allspace 162 TSI Highline 5NA MY19</t>
  </si>
  <si>
    <t>Allspace 162 TSI Highline</t>
  </si>
  <si>
    <t>2017 Audi S3 Sportback 2.0 Tfsi S Tronic 8V MY17</t>
  </si>
  <si>
    <t>Sportback 2.0 Tfsi S Tronic</t>
  </si>
  <si>
    <t>8V MY17</t>
  </si>
  <si>
    <t>2017 Kia Sorento GT-Line (4X4) UM MY18</t>
  </si>
  <si>
    <t>GT-Line (4X4)</t>
  </si>
  <si>
    <t>UM MY18</t>
  </si>
  <si>
    <t>2014 Toyota Hilux SR (4X4) KUN26R MY12</t>
  </si>
  <si>
    <t>2016 Kia Cerato S YD MY16</t>
  </si>
  <si>
    <t>YD MY16</t>
  </si>
  <si>
    <t>2009 Hyundai Santa FE SX Crdi (4X4) CM MY09 Upgrade</t>
  </si>
  <si>
    <t>SX Crdi (4X4)</t>
  </si>
  <si>
    <t>CM MY09 Upgrade</t>
  </si>
  <si>
    <t>2016 Holden Trax LS TJ MY16</t>
  </si>
  <si>
    <t>TJ MY16</t>
  </si>
  <si>
    <t>2014 Subaru Impreza 2.0I-L (awd) MY14</t>
  </si>
  <si>
    <t>2.0I-L (awd)</t>
  </si>
  <si>
    <t>2017 Toyota Kluger GX (4X2) GSU50R MY17</t>
  </si>
  <si>
    <t>2013 Nissan Dualis +2 ST (4X2) J10 Series 3</t>
  </si>
  <si>
    <t>+2 ST (4X2)</t>
  </si>
  <si>
    <t>J10 Series 3</t>
  </si>
  <si>
    <t>2021 Lexus NX300 Luxury (fwd) AGZ10R</t>
  </si>
  <si>
    <t>Luxury (fwd)</t>
  </si>
  <si>
    <t>2018 Nissan X-Trail ST 7 Seat (2WD) T32 Series 2</t>
  </si>
  <si>
    <t>ST 7 Seat (2WD)</t>
  </si>
  <si>
    <t>2016 Mercedes-Benz GLE250 D 166</t>
  </si>
  <si>
    <t>GLE250</t>
  </si>
  <si>
    <t>D</t>
  </si>
  <si>
    <t>2018 Mercedes-Benz GLS350 D 4Matic X166 MY17</t>
  </si>
  <si>
    <t>GLS350</t>
  </si>
  <si>
    <t>X166 MY17</t>
  </si>
  <si>
    <t>2011 Ford Falcon XR6 FG Upgrade</t>
  </si>
  <si>
    <t>2015 Holden Colorado LTZ (4X2) RG MY15</t>
  </si>
  <si>
    <t>2018 Toyota Landcruiser Prado GXL (4X4) GDJ150R MY18</t>
  </si>
  <si>
    <t>GDJ150R MY18</t>
  </si>
  <si>
    <t>2020 Mitsubishi Triton GLX-R (4X4) MR MY20</t>
  </si>
  <si>
    <t>2018 Volkswagen Caddy TSI160 Runner 2K MY18</t>
  </si>
  <si>
    <t>TSI160 Runner</t>
  </si>
  <si>
    <t>2K MY18</t>
  </si>
  <si>
    <t>2020 Audi A3 40 Tfsi S Line Plus 8V MY20</t>
  </si>
  <si>
    <t>40 Tfsi S Line Plus</t>
  </si>
  <si>
    <t>8V MY20</t>
  </si>
  <si>
    <t>2020 Ford Ranger XLT 3.2 (4X4) PX Mkiii MY20.25</t>
  </si>
  <si>
    <t>2020 Ford Transit Custom 320S Sport (swb) VN MY20.5</t>
  </si>
  <si>
    <t>320S Sport (swb)</t>
  </si>
  <si>
    <t>2019 Ford Endura ST-Line (fwd) CA MY19</t>
  </si>
  <si>
    <t>Endura</t>
  </si>
  <si>
    <t>ST-Line (fwd)</t>
  </si>
  <si>
    <t>CA MY19</t>
  </si>
  <si>
    <t>2017 Mazda 3 NEO BN MY17</t>
  </si>
  <si>
    <t>BN MY17</t>
  </si>
  <si>
    <t>2017 Ford Focus RS LZ</t>
  </si>
  <si>
    <t>LZ</t>
  </si>
  <si>
    <t>2020 Hyundai I30 Premium PD2 MY20</t>
  </si>
  <si>
    <t>2017 Volkswagen Golf 92 TSI AU MY17</t>
  </si>
  <si>
    <t>92 TSI</t>
  </si>
  <si>
    <t>AU MY17</t>
  </si>
  <si>
    <t>2020 Toyota RAV4 Cruiser (2WD) Mxaa52R</t>
  </si>
  <si>
    <t>Cruiser (2WD)</t>
  </si>
  <si>
    <t>Mxaa52R</t>
  </si>
  <si>
    <t>2021 Toyota C-HR GXL (2WD) NGX10R</t>
  </si>
  <si>
    <t>GXL (2WD)</t>
  </si>
  <si>
    <t>NGX10R</t>
  </si>
  <si>
    <t>2012 Land Rover Range Rover Evoque SI4 Pure LV</t>
  </si>
  <si>
    <t>SI4 Pure</t>
  </si>
  <si>
    <t>LV</t>
  </si>
  <si>
    <t>2012 Holden Captiva 7 LX (4X4) CG MY12</t>
  </si>
  <si>
    <t>7 LX (4X4)</t>
  </si>
  <si>
    <t>CG MY12</t>
  </si>
  <si>
    <t>Cream</t>
  </si>
  <si>
    <t>2016 Toyota Hilux SR5 (4X4) GUN126R</t>
  </si>
  <si>
    <t>2020 Subaru WRX STI Spec R (wing) (awd) MY21</t>
  </si>
  <si>
    <t>STI Spec R (wing) (awd)</t>
  </si>
  <si>
    <t>2018 Mitsubishi Pajero Sport GLS (4X4) 7 Seat MY17</t>
  </si>
  <si>
    <t>2018 Mitsubishi Outlander LS 7 Seat (awd) ZL MY19</t>
  </si>
  <si>
    <t>2014 Holden Colorado 7 LT (4X4) RG MY15</t>
  </si>
  <si>
    <t>Colorado 7</t>
  </si>
  <si>
    <t>2020 Mazda 3 G25 Astina BP</t>
  </si>
  <si>
    <t>G25 Astina</t>
  </si>
  <si>
    <t>2017 Subaru Forester 2.5I-S MY18</t>
  </si>
  <si>
    <t>2.5I-S</t>
  </si>
  <si>
    <t>2017 Skoda Superb 206 TSI NP MY17</t>
  </si>
  <si>
    <t>Superb</t>
  </si>
  <si>
    <t>206 TSI</t>
  </si>
  <si>
    <t>NP MY17</t>
  </si>
  <si>
    <t>2019 Toyota Corolla Ascent Sport (hybrid) ZWE211R</t>
  </si>
  <si>
    <t>ZWE211R</t>
  </si>
  <si>
    <t>2017 Ford Ranger XLT 3.2 (4X4) PX Mkii MY17</t>
  </si>
  <si>
    <t>2017 Kia Carnival Platinum YP MY17</t>
  </si>
  <si>
    <t>Platinum</t>
  </si>
  <si>
    <t>2016 Holden Colorado 7 Trailblazer (4X4) RG MY16</t>
  </si>
  <si>
    <t>Trailblazer (4X4)</t>
  </si>
  <si>
    <t>2022 Mazda CX-5 Akera Turbo (awd) CX5K</t>
  </si>
  <si>
    <t>Akera Turbo (awd)</t>
  </si>
  <si>
    <t>CX5K</t>
  </si>
  <si>
    <t>2012 Jeep Grand Cherokee JET WK MY12</t>
  </si>
  <si>
    <t>JET</t>
  </si>
  <si>
    <t>WK MY12</t>
  </si>
  <si>
    <t>2020 BMW X5 Xdrive 30D G05</t>
  </si>
  <si>
    <t>2005 Mazda 2 NEO DY</t>
  </si>
  <si>
    <t>DY</t>
  </si>
  <si>
    <t>neon</t>
  </si>
  <si>
    <t>2022 Ford Mustang GT 5.0 V8 FN MY22.25</t>
  </si>
  <si>
    <t>FN MY22.25</t>
  </si>
  <si>
    <t>2016 Toyota Hiace LWB KDH201R MY15</t>
  </si>
  <si>
    <t>LWB</t>
  </si>
  <si>
    <t>2019 Hyundai Iload 3S Liftback TQ4 MY19</t>
  </si>
  <si>
    <t>2018 Ford Ranger XL 3.2 (4X4) PX Mkiii MY19</t>
  </si>
  <si>
    <t>2018 Volkswagen Golf R AU MY18</t>
  </si>
  <si>
    <t>2012 Nissan Navara ST-R (4X4) D22 Series 5</t>
  </si>
  <si>
    <t>ST-R (4X4)</t>
  </si>
  <si>
    <t>D22 Series 5</t>
  </si>
  <si>
    <t>2015 Toyota Hilux SR (4X4) KUN26R MY14</t>
  </si>
  <si>
    <t>2013 Toyota Landcruiser Prado GXL (4X4) KDJ150R 11 Upgrade</t>
  </si>
  <si>
    <t>KDJ150R 11 Upgrade</t>
  </si>
  <si>
    <t>2012 Subaru Impreza 2.0I (awd) MY12</t>
  </si>
  <si>
    <t>2.0I (awd)</t>
  </si>
  <si>
    <t>2014 Holden Colorado LT (4X4) RG MY15</t>
  </si>
  <si>
    <t>2009 Hyundai I30 SX FD MY10</t>
  </si>
  <si>
    <t>2013 Subaru Impreza 2.0I-L (awd) MY14</t>
  </si>
  <si>
    <t>2018 Mercedes-Benz GLC63 S 253 MY18</t>
  </si>
  <si>
    <t>GLC63</t>
  </si>
  <si>
    <t>253 MY18</t>
  </si>
  <si>
    <t>2018 BMW X2 Sdrive20I M Sport F39 MY18</t>
  </si>
  <si>
    <t>X2</t>
  </si>
  <si>
    <t>Sdrive20I M Sport</t>
  </si>
  <si>
    <t>F39 MY18</t>
  </si>
  <si>
    <t>2020 BMW M2 Competition F87 MY19</t>
  </si>
  <si>
    <t>M2</t>
  </si>
  <si>
    <t>Competition</t>
  </si>
  <si>
    <t>F87 MY19</t>
  </si>
  <si>
    <t>2018 Mitsubishi ASX LS Adas (2WD) XC MY18</t>
  </si>
  <si>
    <t>LS Adas (2WD)</t>
  </si>
  <si>
    <t>XC MY18</t>
  </si>
  <si>
    <t>2016 Mazda CX-5 Akera (4X4) MY17</t>
  </si>
  <si>
    <t>2012 BMW X1 Xdrive 20D E84 MY11</t>
  </si>
  <si>
    <t>Xdrive 20D</t>
  </si>
  <si>
    <t>E84 MY11</t>
  </si>
  <si>
    <t>2018 Toyota Kluger GX (4X4) GSU55R</t>
  </si>
  <si>
    <t>2020 Mercedes-Benz GLE300 D 4Matic V167 MY19</t>
  </si>
  <si>
    <t>2014 Mercedes-Benz Sprinter 313CDI MWB 906 MY14</t>
  </si>
  <si>
    <t>313CDI MWB</t>
  </si>
  <si>
    <t>2019 Mazda CX-3 Akari (fwd) DK MY19</t>
  </si>
  <si>
    <t>Akari (fwd)</t>
  </si>
  <si>
    <t>DK MY19</t>
  </si>
  <si>
    <t>2012 Nissan Navara ST 25TH Anniversary LE (4X4) D40 MY12</t>
  </si>
  <si>
    <t>ST 25TH Anniversary LE (4X4)</t>
  </si>
  <si>
    <t>2016 Toyota Hiace Commuter KDH223R MY15</t>
  </si>
  <si>
    <t>Commuter</t>
  </si>
  <si>
    <t>KDH223R MY15</t>
  </si>
  <si>
    <t>Bus</t>
  </si>
  <si>
    <t>2016 Land Rover Range Rover Sport 3.0 SDV6 HSE Dynamic LW MY16</t>
  </si>
  <si>
    <t>3.0 SDV6 HSE Dynamic</t>
  </si>
  <si>
    <t>LW MY16</t>
  </si>
  <si>
    <t>2019 Land Rover Range Rover Sport SDV6 HSE (225KW) LW MY19</t>
  </si>
  <si>
    <t>SDV6 HSE (225KW)</t>
  </si>
  <si>
    <t>LW MY19</t>
  </si>
  <si>
    <t>2015 Mercedes-Benz B200 CDI 246 MY15</t>
  </si>
  <si>
    <t>B200</t>
  </si>
  <si>
    <t>CDI</t>
  </si>
  <si>
    <t>246 MY15</t>
  </si>
  <si>
    <t>2018 Mitsubishi Pajero Sport GLX (4X4) 5 Seat MY18</t>
  </si>
  <si>
    <t>GLX (4X4) 5 Seat</t>
  </si>
  <si>
    <t>2018 Toyota Kluger GX (4X2) GSU50R</t>
  </si>
  <si>
    <t>2019 Toyota RAV4 Cruiser AWD Hybrid Axah54R</t>
  </si>
  <si>
    <t>Cruiser AWD Hybrid</t>
  </si>
  <si>
    <t>Axah54R</t>
  </si>
  <si>
    <t>2015 Toyota Hilux SR5 (4X4) GUN126R</t>
  </si>
  <si>
    <t>2018 Holden Astra LS Plus (5YR) 5L MY18</t>
  </si>
  <si>
    <t>LS Plus (5YR)</t>
  </si>
  <si>
    <t>5L MY18</t>
  </si>
  <si>
    <t>2017 Mazda CX-9 GT (fwd) MY16</t>
  </si>
  <si>
    <t>2019 Toyota Hilux Workmate TGN121R MY19</t>
  </si>
  <si>
    <t>TGN121R MY19</t>
  </si>
  <si>
    <t>2016 Holden Commodore SS VF II</t>
  </si>
  <si>
    <t>SS</t>
  </si>
  <si>
    <t>2021 Lexus RX350 Luxury GGL25R</t>
  </si>
  <si>
    <t>GGL25R</t>
  </si>
  <si>
    <t>Pearl</t>
  </si>
  <si>
    <t>1998 Toyota Landcruiser GXL (4X4) FZJ105R</t>
  </si>
  <si>
    <t>Darkblue</t>
  </si>
  <si>
    <t>2019 Jeep Grand Cherokee Limited (4X4) WK MY19</t>
  </si>
  <si>
    <t>2015 Isuzu D-MAX SX HI-Ride (4X4) TF MY15</t>
  </si>
  <si>
    <t>SX HI-Ride (4X4)</t>
  </si>
  <si>
    <t>2019 Toyota Hilux SR HI-Rider GUN136R MY19</t>
  </si>
  <si>
    <t>GUN136R MY19</t>
  </si>
  <si>
    <t>2017 Toyota 86 GTS ZN6 MY17</t>
  </si>
  <si>
    <t>GTS</t>
  </si>
  <si>
    <t>ZN6 MY17</t>
  </si>
  <si>
    <t>2008 Toyota Kluger KX-S (fwd) GSU40R</t>
  </si>
  <si>
    <t>2016 BMW X4 Xdrive 35I F26 MY16</t>
  </si>
  <si>
    <t>Xdrive 35I</t>
  </si>
  <si>
    <t>F26 MY16</t>
  </si>
  <si>
    <t>2017 Land Rover Range Rover Evoque TD4 150 SE LV MY17</t>
  </si>
  <si>
    <t>TD4 150 SE</t>
  </si>
  <si>
    <t>LV MY17</t>
  </si>
  <si>
    <t>2007 Chrysler PT Cruiser Classic MY06</t>
  </si>
  <si>
    <t>Classic</t>
  </si>
  <si>
    <t>2008 Mitsubishi Triton VR (4X4) ML MY08</t>
  </si>
  <si>
    <t>VR (4X4)</t>
  </si>
  <si>
    <t>ML MY08</t>
  </si>
  <si>
    <t>2010 Mitsubishi Triton GL MN MY10</t>
  </si>
  <si>
    <t>MN MY10</t>
  </si>
  <si>
    <t>2017 Nissan Qashqai N-TEC J11 MY18</t>
  </si>
  <si>
    <t>N-TEC</t>
  </si>
  <si>
    <t>2016 Volkswagen Passat 140 TDI Highline 3C MY17</t>
  </si>
  <si>
    <t>140 TDI Highline</t>
  </si>
  <si>
    <t>3C MY17</t>
  </si>
  <si>
    <t>2011 Holden Commodore SV6 VE II MY12</t>
  </si>
  <si>
    <t>VE II MY12</t>
  </si>
  <si>
    <t>2016 Audi Q3 1.4 Tfsi (110KW) 8U MY15</t>
  </si>
  <si>
    <t>1.4 Tfsi (110KW)</t>
  </si>
  <si>
    <t>8U MY15</t>
  </si>
  <si>
    <t>2011 Holden Commodore SV6 VE II</t>
  </si>
  <si>
    <t>2000 Holden Statesman International WH</t>
  </si>
  <si>
    <t>WH</t>
  </si>
  <si>
    <t>maroon</t>
  </si>
  <si>
    <t>2011 Hyundai I30 SX FD MY11</t>
  </si>
  <si>
    <t>FD MY11</t>
  </si>
  <si>
    <t>2008 Mitsubishi Lancer VR CJ</t>
  </si>
  <si>
    <t>VR</t>
  </si>
  <si>
    <t>CJ</t>
  </si>
  <si>
    <t>2017 Mitsubishi Triton GLX MQ MY17</t>
  </si>
  <si>
    <t>2018 Mazda 2 Genki DJ MY17</t>
  </si>
  <si>
    <t>Genki</t>
  </si>
  <si>
    <t>DJ MY17</t>
  </si>
  <si>
    <t>2017 Audi S5 3.0 Tfsi Quattro F5 MY17</t>
  </si>
  <si>
    <t>S5</t>
  </si>
  <si>
    <t>3.0 Tfsi Quattro</t>
  </si>
  <si>
    <t>F5 MY17</t>
  </si>
  <si>
    <t>2017 Hyundai Kona Highlander RED OS</t>
  </si>
  <si>
    <t>Highlander RED</t>
  </si>
  <si>
    <t>OS</t>
  </si>
  <si>
    <t>2019 Toyota RAV4 GX (2WD) Mxaa52R</t>
  </si>
  <si>
    <t>2015 Ford Ranger XLT 3.2 (4X4) PX Mkii</t>
  </si>
  <si>
    <t>Super Cab Utility</t>
  </si>
  <si>
    <t>2021 Toyota Hilux Workmate (4X2) TGN121R</t>
  </si>
  <si>
    <t>2018 Mazda CX-5 Akera (4X4) MY19 (KF Series 2)</t>
  </si>
  <si>
    <t>2018 Toyota RAV4 GXL (4X4) ASA44R MY18</t>
  </si>
  <si>
    <t>ASA44R MY18</t>
  </si>
  <si>
    <t>2010 Volvo XC60 D5 R-Design DZ MY11</t>
  </si>
  <si>
    <t>D5 R-Design</t>
  </si>
  <si>
    <t>DZ MY11</t>
  </si>
  <si>
    <t>2017 Holden Commodore SV6 VF II MY17</t>
  </si>
  <si>
    <t>2013 Jeep Grand Cherokee Laredo (4X4) WK MY14</t>
  </si>
  <si>
    <t>WK MY14</t>
  </si>
  <si>
    <t>2018 Ford Ranger XLS 3.2 (4X4) PX Mkiii MY19</t>
  </si>
  <si>
    <t>2011 Holden Captiva 5 (FWD) CG Series II</t>
  </si>
  <si>
    <t>5 (FWD)</t>
  </si>
  <si>
    <t>CG Series II</t>
  </si>
  <si>
    <t>2004 Holden Commodore Executive Vyii</t>
  </si>
  <si>
    <t>2008 Ford Falcon XT BF Mkiii</t>
  </si>
  <si>
    <t>BF Mkiii</t>
  </si>
  <si>
    <t>2015 Mitsubishi Lancer GSR CF</t>
  </si>
  <si>
    <t>GSR</t>
  </si>
  <si>
    <t>CF</t>
  </si>
  <si>
    <t>2003 BMW Z4 3.0I E85</t>
  </si>
  <si>
    <t>Z4</t>
  </si>
  <si>
    <t>E85</t>
  </si>
  <si>
    <t>2009 Subaru Impreza R (awd) MY09</t>
  </si>
  <si>
    <t>R (awd)</t>
  </si>
  <si>
    <t>MY09</t>
  </si>
  <si>
    <t>charcoal</t>
  </si>
  <si>
    <t>2011 Hyundai I45 Active YF MY11</t>
  </si>
  <si>
    <t>2012 Nissan X-Trail ST (fwd) T31 MY11</t>
  </si>
  <si>
    <t>2011 Volvo C30 T5 R-Design MY11</t>
  </si>
  <si>
    <t>C30</t>
  </si>
  <si>
    <t>T5 R-Design</t>
  </si>
  <si>
    <t>MY11</t>
  </si>
  <si>
    <t>2012 Holden Colorado LX (4X4) RG</t>
  </si>
  <si>
    <t>2012 HSV Maloo R8 V3 MY12</t>
  </si>
  <si>
    <t>V3 MY12</t>
  </si>
  <si>
    <t>2014 Toyota Yaris YR NCP130R</t>
  </si>
  <si>
    <t>YR</t>
  </si>
  <si>
    <t>NCP130R</t>
  </si>
  <si>
    <t>1999 Holden Commodore Executive VT</t>
  </si>
  <si>
    <t>VT</t>
  </si>
  <si>
    <t>2013 Toyota Yaris YRS NCP131R</t>
  </si>
  <si>
    <t>2016 Mazda 3 SP25 GT BM MY15</t>
  </si>
  <si>
    <t>SP25 GT</t>
  </si>
  <si>
    <t>BM MY15</t>
  </si>
  <si>
    <t>2019 Mazda CX-9 GT (awd) MY19</t>
  </si>
  <si>
    <t>2007 Toyota Landcruiser Prado GXL (4X4) KDJ120R MY07</t>
  </si>
  <si>
    <t>KDJ120R MY07</t>
  </si>
  <si>
    <t>2012 Holden Commodore SS VE II MY12</t>
  </si>
  <si>
    <t>2016 Holden Captiva 5 LS (fwd) CG MY16</t>
  </si>
  <si>
    <t>5 LS (fwd)</t>
  </si>
  <si>
    <t>CG MY16</t>
  </si>
  <si>
    <t>2018 Audi S3 2.0 Tfsi Quattro 8V MY18</t>
  </si>
  <si>
    <t>2.0 Tfsi Quattro</t>
  </si>
  <si>
    <t>2020 Ford Ranger XLT 2.0 (4X4) PX Mkiii MY20.25</t>
  </si>
  <si>
    <t>XLT 2.0 (4X4)</t>
  </si>
  <si>
    <t>2017 Jeep Wrangler Unlimited Sport (4X4) JK MY17</t>
  </si>
  <si>
    <t>JK MY17</t>
  </si>
  <si>
    <t>2016 Ford Focus RS LZ</t>
  </si>
  <si>
    <t>2018 Mazda CX-9 Azami LE (awd) MY19</t>
  </si>
  <si>
    <t>Azami LE (awd)</t>
  </si>
  <si>
    <t>2018 Mazda CX-8 Asaki (awd) KG MY18</t>
  </si>
  <si>
    <t>Asaki (awd)</t>
  </si>
  <si>
    <t>KG MY18</t>
  </si>
  <si>
    <t>2022 Renault Koleos Black Edition (4X2) XZG MY22</t>
  </si>
  <si>
    <t>Black Edition (4X2)</t>
  </si>
  <si>
    <t>XZG MY22</t>
  </si>
  <si>
    <t>2010 Holden Captiva LX (4X4) CG MY10</t>
  </si>
  <si>
    <t>CG MY10</t>
  </si>
  <si>
    <t>Dark</t>
  </si>
  <si>
    <t>2017 Mercedes-Benz CLA45 4Matic 117 MY17</t>
  </si>
  <si>
    <t>117 MY17</t>
  </si>
  <si>
    <t>Cirrus</t>
  </si>
  <si>
    <t>2011 Mitsubishi Triton GLX (4X4) MN MY11</t>
  </si>
  <si>
    <t>2004 Toyota Landcruiser GXL (4X4) UZJ100R</t>
  </si>
  <si>
    <t>UZJ100R</t>
  </si>
  <si>
    <t>2018 Ford Ranger XL 2.2 HI-Rider (4X2) PX Mkii MY18</t>
  </si>
  <si>
    <t>2011 Holden Commodore SS-V VE II</t>
  </si>
  <si>
    <t>2019 Toyota Corolla SX ZRE172R MY17</t>
  </si>
  <si>
    <t>ZRE172R MY17</t>
  </si>
  <si>
    <t>2019 Skoda Superb 162 TSI NP MY19</t>
  </si>
  <si>
    <t>162 TSI</t>
  </si>
  <si>
    <t>NP MY19</t>
  </si>
  <si>
    <t>2020 Mazda CX-9 Touring (fwd) K</t>
  </si>
  <si>
    <t>K</t>
  </si>
  <si>
    <t>2020 BMW X7 Xdrive30D G07</t>
  </si>
  <si>
    <t>X7</t>
  </si>
  <si>
    <t>Xdrive30D</t>
  </si>
  <si>
    <t>G07</t>
  </si>
  <si>
    <t>2014 Toyota Yaris ZR NCP131R MY15</t>
  </si>
  <si>
    <t>NCP131R MY15</t>
  </si>
  <si>
    <t>2021 Renault Koleos Intens (4X2) XZG MY21</t>
  </si>
  <si>
    <t>Intens (4X2)</t>
  </si>
  <si>
    <t>XZG MY21</t>
  </si>
  <si>
    <t>2011 Ford Territory Titanium (rwd) SZ</t>
  </si>
  <si>
    <t>Titanium (rwd)</t>
  </si>
  <si>
    <t>SZ</t>
  </si>
  <si>
    <t>1999 Toyota Camry CSI SXV20R</t>
  </si>
  <si>
    <t>CSI</t>
  </si>
  <si>
    <t>SXV20R</t>
  </si>
  <si>
    <t>2017 Ford Transit Custom 340L (lwb) VN MY17.75</t>
  </si>
  <si>
    <t>VN MY17.75</t>
  </si>
  <si>
    <t>2020 Nissan Qashqai TI MY20</t>
  </si>
  <si>
    <t>2018 Ford Mustang Fastback Bullitt FN</t>
  </si>
  <si>
    <t>Fastback Bullitt</t>
  </si>
  <si>
    <t>FN</t>
  </si>
  <si>
    <t>2020 Skoda Scala 110 TSI Launch Edition MY21</t>
  </si>
  <si>
    <t>Scala</t>
  </si>
  <si>
    <t>110 TSI Launch Edition</t>
  </si>
  <si>
    <t>2012 Kia RIO S UB MY13</t>
  </si>
  <si>
    <t>RIO</t>
  </si>
  <si>
    <t>UB MY13</t>
  </si>
  <si>
    <t>2015 Hyundai Iload Crew TQ MY15</t>
  </si>
  <si>
    <t>Crew</t>
  </si>
  <si>
    <t>TQ MY15</t>
  </si>
  <si>
    <t>2011 Land Rover Range Rover Sport 3.0 TDV6 Autobiography MY11</t>
  </si>
  <si>
    <t>3.0 TDV6 Autobiography</t>
  </si>
  <si>
    <t>2011 Mini Cooper S R56 MY11</t>
  </si>
  <si>
    <t>Cooper</t>
  </si>
  <si>
    <t>R56 MY11</t>
  </si>
  <si>
    <t>2016 Subaru Forester 2.5I-S MY16</t>
  </si>
  <si>
    <t>2017 Toyota Camry Altise ASV50R MY16</t>
  </si>
  <si>
    <t>ASV50R MY16</t>
  </si>
  <si>
    <t>2018 Holden Commodore LT ZB</t>
  </si>
  <si>
    <t>ZB</t>
  </si>
  <si>
    <t>2016 Holden Colorado LS (4X4) RG MY16</t>
  </si>
  <si>
    <t>2019 Audi Q5 45 Tfsi Quattro Sport FY MY19</t>
  </si>
  <si>
    <t>45 Tfsi Quattro Sport</t>
  </si>
  <si>
    <t>FY MY19</t>
  </si>
  <si>
    <t>2019 Hyundai Tucson Highlander (awd) Black INT TL3 MY20</t>
  </si>
  <si>
    <t>Highlander (awd) Black INT</t>
  </si>
  <si>
    <t>2013 Toyota RAV4 GX (4X4) ALA49R</t>
  </si>
  <si>
    <t>ALA49R</t>
  </si>
  <si>
    <t>2017 Toyota Hilux SR (4X4) GUN126R</t>
  </si>
  <si>
    <t>2016 Holden Commodore SS-V Redline VF II</t>
  </si>
  <si>
    <t>2020 Toyota Yaris Cross Urban Hybrid Mxpj10R</t>
  </si>
  <si>
    <t>Yaris Cross</t>
  </si>
  <si>
    <t>Urban Hybrid</t>
  </si>
  <si>
    <t>Mxpj10R</t>
  </si>
  <si>
    <t>2022 Hyundai Kona N Line Premium SRF (awd) Os.v4 MY22</t>
  </si>
  <si>
    <t>N Line Premium SRF (awd)</t>
  </si>
  <si>
    <t>2016 Toyota Kluger GX (4X2) GSU50R</t>
  </si>
  <si>
    <t>blue</t>
  </si>
  <si>
    <t>2007 Toyota Landcruiser Prado GXL (4X4) GRJ120R MY07</t>
  </si>
  <si>
    <t>GRJ120R MY07</t>
  </si>
  <si>
    <t>2015 Volkswagen Amarok TDI420 Core Edition (4X4) 2H MY15</t>
  </si>
  <si>
    <t>TDI420 Core Edition (4X4)</t>
  </si>
  <si>
    <t>2H MY15</t>
  </si>
  <si>
    <t>2015 Subaru WRX Premium (awd) MY15</t>
  </si>
  <si>
    <t>Premium (awd)</t>
  </si>
  <si>
    <t>2008 Land Rover Discovery 3 SE MY08</t>
  </si>
  <si>
    <t>Discovery 3</t>
  </si>
  <si>
    <t>SE</t>
  </si>
  <si>
    <t>2009 Nissan Murano TI Z51</t>
  </si>
  <si>
    <t>Murano</t>
  </si>
  <si>
    <t>Z51</t>
  </si>
  <si>
    <t>2018 Mitsubishi Triton GLX (4X4) MR MY19</t>
  </si>
  <si>
    <t>2010 Holden Commodore SV6 VE II</t>
  </si>
  <si>
    <t>2015 Subaru XV 2.0I-S MY15</t>
  </si>
  <si>
    <t>2015 Volkswagen Amarok TDI420 Ultimate (4X4) 2H MY15</t>
  </si>
  <si>
    <t>TDI420 Ultimate (4X4)</t>
  </si>
  <si>
    <t>2016 Infiniti Q50 2.0T GT V37</t>
  </si>
  <si>
    <t>Q50</t>
  </si>
  <si>
    <t>2.0T GT</t>
  </si>
  <si>
    <t>V37</t>
  </si>
  <si>
    <t>gray</t>
  </si>
  <si>
    <t>2015 Ford Territory TS (rwd) SZ MK2</t>
  </si>
  <si>
    <t>TS (rwd)</t>
  </si>
  <si>
    <t>2009 Ford Ranger XL (4X4) PK</t>
  </si>
  <si>
    <t>XL (4X4)</t>
  </si>
  <si>
    <t>PK</t>
  </si>
  <si>
    <t>2004 Holden Commodore Executive VZ</t>
  </si>
  <si>
    <t>green</t>
  </si>
  <si>
    <t>2014 Ford Territory Titanium (4X4) SZ</t>
  </si>
  <si>
    <t>Titanium (4X4)</t>
  </si>
  <si>
    <t>2010 Holden Commodore SS VE II</t>
  </si>
  <si>
    <t>2010 Mercedes-Benz C63 AMG W204</t>
  </si>
  <si>
    <t>W204</t>
  </si>
  <si>
    <t>2004 Mercedes-Benz CLK320 Avantgarde A209</t>
  </si>
  <si>
    <t>CLK320</t>
  </si>
  <si>
    <t>Avantgarde</t>
  </si>
  <si>
    <t>A209</t>
  </si>
  <si>
    <t>Navy</t>
  </si>
  <si>
    <t>2017 Mercedes-Benz A45 AMG 176 MY17</t>
  </si>
  <si>
    <t>176 MY17</t>
  </si>
  <si>
    <t>2013 Mitsubishi Triton GLX (4X4) MN MY13</t>
  </si>
  <si>
    <t>MN MY13</t>
  </si>
  <si>
    <t>2009 BMW 320I Touring Executive E91 MY09</t>
  </si>
  <si>
    <t>Touring Executive</t>
  </si>
  <si>
    <t>E91 MY09</t>
  </si>
  <si>
    <t>2016 Audi A3 1.4 Tfsi COD 8V MY17</t>
  </si>
  <si>
    <t>1.4 Tfsi COD</t>
  </si>
  <si>
    <t>2016 Kia Carnival SLI YP MY16 Update</t>
  </si>
  <si>
    <t>YP MY16 Update</t>
  </si>
  <si>
    <t>Learher</t>
  </si>
  <si>
    <t>2009 Mercedes-Benz C200 Kompressor Classic W204</t>
  </si>
  <si>
    <t>Kompressor Classic</t>
  </si>
  <si>
    <t>2015 Mitsubishi Triton GLX (4X4) MQ MY16</t>
  </si>
  <si>
    <t>2016 Holden Captiva 7 LS (fwd) CG MY16</t>
  </si>
  <si>
    <t>7 LS (fwd)</t>
  </si>
  <si>
    <t>1997 Mitsubishi Triton GLX MK</t>
  </si>
  <si>
    <t>MK</t>
  </si>
  <si>
    <t>2007 Ford Ranger XL (4X4) PJ</t>
  </si>
  <si>
    <t>PJ</t>
  </si>
  <si>
    <t>2011 Mazda CX-9 Classic (fwd) 10 Upgrade</t>
  </si>
  <si>
    <t>Classic (fwd)</t>
  </si>
  <si>
    <t>2016 Audi Q3 1.4 Tfsi (110KW) 8U MY17</t>
  </si>
  <si>
    <t>8U MY17</t>
  </si>
  <si>
    <t>2010 Ssangyong Rexton RX270 XVT SPR II Y200 MY08</t>
  </si>
  <si>
    <t>Rexton</t>
  </si>
  <si>
    <t>RX270 XVT SPR II</t>
  </si>
  <si>
    <t>Y200 MY08</t>
  </si>
  <si>
    <t>2010 Honda Civic VTI MY09</t>
  </si>
  <si>
    <t>2017 Nissan Navara ST (4X4) D23 Series II</t>
  </si>
  <si>
    <t>2019 Volkswagen Touareg Launch Edition MY20</t>
  </si>
  <si>
    <t>Launch Edition</t>
  </si>
  <si>
    <t>2019 Toyota Kluger GX (4X2) GSU50R</t>
  </si>
  <si>
    <t>2022 Mercedes-Benz GLC 300 4Matic X253 MY22</t>
  </si>
  <si>
    <t>GLC</t>
  </si>
  <si>
    <t>300 4Matic</t>
  </si>
  <si>
    <t>X253 MY22</t>
  </si>
  <si>
    <t>2022 BMW X5 Xdrive30D G05</t>
  </si>
  <si>
    <t>2015 Ford Ranger XL 2.2 HI-Rider (4X2) PX Mkii</t>
  </si>
  <si>
    <t>2017 Holden Captiva 7 LT (awd) CG MY17</t>
  </si>
  <si>
    <t>7 LT (awd)</t>
  </si>
  <si>
    <t>2018 Volkswagen Golf R AU MY19</t>
  </si>
  <si>
    <t>AU MY19</t>
  </si>
  <si>
    <t>2014 Toyota Landcruiser GXL (4X4) VDJ200R MY13</t>
  </si>
  <si>
    <t>2009 Peugeot Partner 1.6 HDI B9P</t>
  </si>
  <si>
    <t>Partner</t>
  </si>
  <si>
    <t>1.6 HDI</t>
  </si>
  <si>
    <t>B9P</t>
  </si>
  <si>
    <t>2019 Jeep Wrangler Unlimited Sport S (4X4) JL MY19</t>
  </si>
  <si>
    <t>Sport S (4X4)</t>
  </si>
  <si>
    <t>JL MY19</t>
  </si>
  <si>
    <t>2011 Toyota Camry Sportivo ACV40R 09 Upgrade</t>
  </si>
  <si>
    <t>Sportivo</t>
  </si>
  <si>
    <t>ACV40R 09 Upgrade</t>
  </si>
  <si>
    <t>2016 Mitsubishi ASX XLS (4WD) XC MY17</t>
  </si>
  <si>
    <t>2019 Volkswagen Golf GTI AU MY19</t>
  </si>
  <si>
    <t>2013 Nissan Pathfinder ST-L (4X2) R52</t>
  </si>
  <si>
    <t>ST-L (4X2)</t>
  </si>
  <si>
    <t>1997 Holden Commodore S Vsii</t>
  </si>
  <si>
    <t>Vsii</t>
  </si>
  <si>
    <t>2008 Honda Accord VTI 50</t>
  </si>
  <si>
    <t>Accord</t>
  </si>
  <si>
    <t>2012 Toyota Hilux SR KUN16R MY12</t>
  </si>
  <si>
    <t>SR</t>
  </si>
  <si>
    <t>KUN16R MY12</t>
  </si>
  <si>
    <t>X Cab Pickup</t>
  </si>
  <si>
    <t>2021 Chevrolet Silverado 1500 LTZ Premium Tech Pack MY21</t>
  </si>
  <si>
    <t>Chevrolet</t>
  </si>
  <si>
    <t>Silverado</t>
  </si>
  <si>
    <t>1500 LTZ Premium Tech Pack</t>
  </si>
  <si>
    <t>2017 Audi S4 3.0 Tfsi Quattro B9 MY17</t>
  </si>
  <si>
    <t>S4</t>
  </si>
  <si>
    <t>B9 MY17</t>
  </si>
  <si>
    <t>2019 Nissan 370Z (5YR) Z34 MY18</t>
  </si>
  <si>
    <t>370Z</t>
  </si>
  <si>
    <t>(5YR)</t>
  </si>
  <si>
    <t>Z34 MY18</t>
  </si>
  <si>
    <t>2001 Holden Commodore SS VU</t>
  </si>
  <si>
    <t>VU</t>
  </si>
  <si>
    <t>2013 Mitsubishi Triton GLX MN MY13</t>
  </si>
  <si>
    <t>2018 Mitsubishi Pajero GLX LWB (4X4) 7 Seat NX MY19</t>
  </si>
  <si>
    <t>GLX LWB (4X4) 7 Seat</t>
  </si>
  <si>
    <t>NX MY19</t>
  </si>
  <si>
    <t>2019 Subaru Forester 2.0E-L Hybrid (awd) MY20</t>
  </si>
  <si>
    <t>2.0E-L Hybrid (awd)</t>
  </si>
  <si>
    <t>2011 Nissan Navara ST-R (4X4) D22 Series 5</t>
  </si>
  <si>
    <t>2022 Nissan X-Trail TI (4WD) T32 MY22</t>
  </si>
  <si>
    <t>T32 MY22</t>
  </si>
  <si>
    <t>2007 Toyota Corolla Ascent ZRE152R</t>
  </si>
  <si>
    <t>ZRE152R</t>
  </si>
  <si>
    <t>2018 Subaru Liberty 2.5I Premium MY18</t>
  </si>
  <si>
    <t>2.5I Premium</t>
  </si>
  <si>
    <t>2016 Audi RS Q3 2.5 Tfsi Quattro 8U MY15</t>
  </si>
  <si>
    <t>2016 Audi TT S 2.0 Tfsi Quattro FV</t>
  </si>
  <si>
    <t>TT</t>
  </si>
  <si>
    <t>S 2.0 Tfsi Quattro</t>
  </si>
  <si>
    <t>FV</t>
  </si>
  <si>
    <t>2015 Subaru WRX STI MY15</t>
  </si>
  <si>
    <t>STI</t>
  </si>
  <si>
    <t>2017 Hyundai Veloster SR Turbo FS5 Series 2 MY16</t>
  </si>
  <si>
    <t>SR Turbo</t>
  </si>
  <si>
    <t>FS5 Series 2 MY16</t>
  </si>
  <si>
    <t>2016 Mitsubishi Pajero Exceed LWB (4X4) NX MY16</t>
  </si>
  <si>
    <t>NX MY16</t>
  </si>
  <si>
    <t>2013 Nissan Patrol ST (4X4) GU Series 9</t>
  </si>
  <si>
    <t>GU Series 9</t>
  </si>
  <si>
    <t>2015 Volkswagen Touareg 150 TDI Element 7P MY16</t>
  </si>
  <si>
    <t>150 TDI Element</t>
  </si>
  <si>
    <t>7P MY16</t>
  </si>
  <si>
    <t>2019 Ford Escape Trend (awd) ZG MY19.25</t>
  </si>
  <si>
    <t>Trend (awd)</t>
  </si>
  <si>
    <t>ZG MY19.25</t>
  </si>
  <si>
    <t>2020 Jaguar E-Pace D180 Chequered FLG AWD (132KW) X540 MY20</t>
  </si>
  <si>
    <t>E-Pace</t>
  </si>
  <si>
    <t>D180 Chequered FLG AWD (132KW)</t>
  </si>
  <si>
    <t>X540 MY20</t>
  </si>
  <si>
    <t>2015 Ford Mustang Fastback GT 5.0 V8 FM</t>
  </si>
  <si>
    <t>2017 Nissan Navara ST (4X2) D23 Series II</t>
  </si>
  <si>
    <t>2012 Porsche Cayenne Diesel Series 2 MY13</t>
  </si>
  <si>
    <t>Series 2 MY13</t>
  </si>
  <si>
    <t>black</t>
  </si>
  <si>
    <t>2010 Skoda Octavia 118 TSI 1Z MY11</t>
  </si>
  <si>
    <t>1Z MY11</t>
  </si>
  <si>
    <t>2012 Ford Ranger XL 2.2 (4X2) PX</t>
  </si>
  <si>
    <t>XL 2.2 (4X2)</t>
  </si>
  <si>
    <t>2014 Mercedes-Benz A180 BE 176</t>
  </si>
  <si>
    <t>A180</t>
  </si>
  <si>
    <t>2011 Holden Commodore Berlina International VE II</t>
  </si>
  <si>
    <t>Berlina International</t>
  </si>
  <si>
    <t>2015 Mitsubishi Challenger (4X4) PC MY14</t>
  </si>
  <si>
    <t>Challenger</t>
  </si>
  <si>
    <t>PC MY14</t>
  </si>
  <si>
    <t>2019 Volkswagen Transporter TDI 340 LWB LOW T6 MY19</t>
  </si>
  <si>
    <t>TDI 340 LWB LOW</t>
  </si>
  <si>
    <t>2009 Skoda Octavia RS 1Z</t>
  </si>
  <si>
    <t>1Z</t>
  </si>
  <si>
    <t>2016 Audi Q3 2.0 Tfsi Sport Quattro (132KW) 8U MY16</t>
  </si>
  <si>
    <t>2.0 Tfsi Sport Quattro (132KW)</t>
  </si>
  <si>
    <t>8U MY16</t>
  </si>
  <si>
    <t>2018 Mitsubishi Pajero Sport GLS (4X4) 7 Seat MY18</t>
  </si>
  <si>
    <t>2012 Nissan Navara RX (4X2) D40 MY11</t>
  </si>
  <si>
    <t>RX (4X2)</t>
  </si>
  <si>
    <t>D40 MY11</t>
  </si>
  <si>
    <t>2011 Mazda 6 Classic GH MY10</t>
  </si>
  <si>
    <t>GH MY10</t>
  </si>
  <si>
    <t>2018 Holden Colorado LS (4X4) RG MY18</t>
  </si>
  <si>
    <t>2014 Toyota Hilux SR5 (4X4) KUN26R MY14</t>
  </si>
  <si>
    <t>2015 Mercedes-Benz C200 D 205 MY16</t>
  </si>
  <si>
    <t>205 MY16</t>
  </si>
  <si>
    <t>2016 Volkswagen Tiguan 132 TSI Comfortline 5NA</t>
  </si>
  <si>
    <t>132 TSI Comfortline</t>
  </si>
  <si>
    <t>2012 Ford Territory TS (rwd) SZ</t>
  </si>
  <si>
    <t>2015 Lexus RX450H Sports Luxury Hybrid GYL25R</t>
  </si>
  <si>
    <t>RX450H</t>
  </si>
  <si>
    <t>Sports Luxury Hybrid</t>
  </si>
  <si>
    <t>GYL25R</t>
  </si>
  <si>
    <t>2018 Kia Sorento GT-Line (4X4) UM MY18</t>
  </si>
  <si>
    <t>2019 Lexus UX200 Sports Luxury +EP Mzaa10R MY19</t>
  </si>
  <si>
    <t>UX200</t>
  </si>
  <si>
    <t>Sports Luxury +EP</t>
  </si>
  <si>
    <t>Mzaa10R MY19</t>
  </si>
  <si>
    <t>2009 Holden Commodore SS-V SE VE MY10</t>
  </si>
  <si>
    <t>SS-V SE</t>
  </si>
  <si>
    <t>2015 Lexus RC350 F Sport GSC10R MY16</t>
  </si>
  <si>
    <t>2015 Mercedes-Benz GLA250 4Matic X156 MY15</t>
  </si>
  <si>
    <t>GLA250</t>
  </si>
  <si>
    <t>X156 MY15</t>
  </si>
  <si>
    <t>2019 Honda Jazz VTI GK MY20</t>
  </si>
  <si>
    <t>GK MY20</t>
  </si>
  <si>
    <t>2019 Toyota Hilux SR5 (4X4) GUN126R MY19 Upgrade</t>
  </si>
  <si>
    <t>GUN126R MY19 Upgrade</t>
  </si>
  <si>
    <t>2019 Toyota Camry Ascent Sport ASV70R</t>
  </si>
  <si>
    <t>2013 Volkswagen Polo GTI 6R MY13</t>
  </si>
  <si>
    <t>6R MY13</t>
  </si>
  <si>
    <t>2005 Holden Astra Convertible TS</t>
  </si>
  <si>
    <t>TS</t>
  </si>
  <si>
    <t>2007 Mitsubishi Triton GLX-R (4X4) ML</t>
  </si>
  <si>
    <t>ML</t>
  </si>
  <si>
    <t>2003 Toyota Camry Altise ACV36R</t>
  </si>
  <si>
    <t>ACV36R</t>
  </si>
  <si>
    <t>2012 Kia Rondo SLI UN MY11</t>
  </si>
  <si>
    <t>UN MY11</t>
  </si>
  <si>
    <t>2021 MG MG3 Auto Core (with Navigation) SZP1 MY21</t>
  </si>
  <si>
    <t>MG3 Auto</t>
  </si>
  <si>
    <t>Core (with Navigation)</t>
  </si>
  <si>
    <t>SZP1 MY21</t>
  </si>
  <si>
    <t>2011 Mercedes-Benz E63 AMG 212</t>
  </si>
  <si>
    <t>2021 Toyota Landcruiser LC200 VX (4X4) VDJ200R</t>
  </si>
  <si>
    <t>Glacier</t>
  </si>
  <si>
    <t>2016 Holden Captiva Active 5 Seater CG MY17</t>
  </si>
  <si>
    <t>Active 5 Seater</t>
  </si>
  <si>
    <t>2009 Holden Commodore SV6 VE MY09.5</t>
  </si>
  <si>
    <t>VE MY09.5</t>
  </si>
  <si>
    <t>2013 Toyota RAV4 GX (2WD) ZSA42R</t>
  </si>
  <si>
    <t>ZSA42R</t>
  </si>
  <si>
    <t>2021 Toyota C-HR GR-S (2WD) TWO Tone Hybrid ZYX10R</t>
  </si>
  <si>
    <t>GR-S (2WD) TWO Tone Hybrid</t>
  </si>
  <si>
    <t>ZYX10R</t>
  </si>
  <si>
    <t>2018 Toyota Corolla Ascent Sport (hybrid) ZWE211R</t>
  </si>
  <si>
    <t>2020 LDV T60 Trailrider 2 (4X4) D20 SKC8 MY20</t>
  </si>
  <si>
    <t>Trailrider 2 (4X4) D20</t>
  </si>
  <si>
    <t>SKC8 MY20</t>
  </si>
  <si>
    <t>2017 Kia Sportage SI (awd) QL MY17</t>
  </si>
  <si>
    <t>SI (awd)</t>
  </si>
  <si>
    <t>QL MY17</t>
  </si>
  <si>
    <t>2003 Honda CR-V (4X4) Sport MY03</t>
  </si>
  <si>
    <t>(4X4) Sport</t>
  </si>
  <si>
    <t>MY03</t>
  </si>
  <si>
    <t>2018 Hyundai Sonata Premium LF4 MY18</t>
  </si>
  <si>
    <t>LF4 MY18</t>
  </si>
  <si>
    <t>2012 Peugeot 207 XR MY11</t>
  </si>
  <si>
    <t>XR</t>
  </si>
  <si>
    <t>2018 Nissan Navara SL (4X4) D23 Series II</t>
  </si>
  <si>
    <t>2022 Mazda BT-50 XS (4X2) B19C</t>
  </si>
  <si>
    <t>XS (4X2)</t>
  </si>
  <si>
    <t>B19C</t>
  </si>
  <si>
    <t>2014 Jeep Grand Cherokee Laredo (4X4) WK MY14</t>
  </si>
  <si>
    <t>2014 Hyundai Elantra Elite MD Series 2 (MD3)</t>
  </si>
  <si>
    <t>Elite</t>
  </si>
  <si>
    <t>MD Series 2 (MD3)</t>
  </si>
  <si>
    <t>2015 Suzuki Vitara RT-S LY</t>
  </si>
  <si>
    <t>2018 Volkswagen Golf 110 TSI Trendline AU MY18</t>
  </si>
  <si>
    <t>2020 Mitsubishi ASX ES Adas ( 2WD) XD MY20</t>
  </si>
  <si>
    <t>XD MY20</t>
  </si>
  <si>
    <t>2019 Toyota Camry Ascent (hybrid) Axvh71R MY19</t>
  </si>
  <si>
    <t>Ascent (hybrid)</t>
  </si>
  <si>
    <t>2017 Ford Ranger XLS 3.2 (4X4) PX Mkii MY18</t>
  </si>
  <si>
    <t>2017 Isuzu D-MAX SX HI-Ride (4X4) TF MY17</t>
  </si>
  <si>
    <t>2014 Mercedes-Benz C200 Avantgarde W204 MY14</t>
  </si>
  <si>
    <t>W204 MY14</t>
  </si>
  <si>
    <t>2016 Nissan Navara RX (4X4) NP300 D23</t>
  </si>
  <si>
    <t>Polar</t>
  </si>
  <si>
    <t>2018 Mazda CX-5 GT (4X4) MY17.5 (KF Series 2)</t>
  </si>
  <si>
    <t>2019 Isuzu D-MAX SX LOW-Ride (4X2) TF MY19</t>
  </si>
  <si>
    <t>SX LOW-Ride (4X2)</t>
  </si>
  <si>
    <t>2017 Mercedes-Benz CLA45 4Matic 117 MY18</t>
  </si>
  <si>
    <t>117 MY18</t>
  </si>
  <si>
    <t>2019 Toyota Hilux Workmate GUN122R MY19</t>
  </si>
  <si>
    <t>GUN122R MY19</t>
  </si>
  <si>
    <t>2016 Lexus NX200T F Sport (awd) AGZ15R</t>
  </si>
  <si>
    <t>2020 Ford Ranger Raptor 2.0 (4X4) PX Mkiii MY20.75</t>
  </si>
  <si>
    <t>PX Mkiii MY20.75</t>
  </si>
  <si>
    <t>2016 Holden Colorado LTZ (4X4) RG MY17</t>
  </si>
  <si>
    <t>2021 Land Rover Range Rover Sport DI6 HSE Dynamic (221KW) L494 MY21.5</t>
  </si>
  <si>
    <t>DI6 HSE Dynamic (221KW)</t>
  </si>
  <si>
    <t>L494 MY21.5</t>
  </si>
  <si>
    <t>2017 Toyota RAV4 GXL (4X4) ALA49R MY18</t>
  </si>
  <si>
    <t>ALA49R MY18</t>
  </si>
  <si>
    <t>2021 Toyota Hilux SR5 (4X4) GUN126R</t>
  </si>
  <si>
    <t>2006 Mitsubishi 380 ES DB Series II</t>
  </si>
  <si>
    <t>DB Series II</t>
  </si>
  <si>
    <t>2012 Mercedes-Benz C250 Avantgarde BE W204 MY12</t>
  </si>
  <si>
    <t>Avantgarde BE</t>
  </si>
  <si>
    <t>W204 MY12</t>
  </si>
  <si>
    <t>2010 Ford Falcon (LPG) FG</t>
  </si>
  <si>
    <t>(LPG)</t>
  </si>
  <si>
    <t>2014 Mazda CX-9 Luxury MY14</t>
  </si>
  <si>
    <t>2016 Toyota 86 GT ZN6 MY17</t>
  </si>
  <si>
    <t>GT</t>
  </si>
  <si>
    <t>2005 Holden Commodore ONE Tonner VZ</t>
  </si>
  <si>
    <t>ONE Tonner</t>
  </si>
  <si>
    <t>2021 Honda HR-V VTI MY21</t>
  </si>
  <si>
    <t>2018 Hyundai I30 Active PD</t>
  </si>
  <si>
    <t>PD</t>
  </si>
  <si>
    <t>2018 Toyota Hilux Workmate TGN121R MY17</t>
  </si>
  <si>
    <t>TGN121R MY17</t>
  </si>
  <si>
    <t>2016 Isuzu D-MAX SX (4X2) TF MY15</t>
  </si>
  <si>
    <t>2011 Volkswagen Multivan 132 TDI Comfortline T5 MY10</t>
  </si>
  <si>
    <t>132 TDI Comfortline</t>
  </si>
  <si>
    <t>T5 MY10</t>
  </si>
  <si>
    <t>2020 Honda CR-V VI (2WD) 5 Seats MY21</t>
  </si>
  <si>
    <t>VI (2WD) 5 Seats</t>
  </si>
  <si>
    <t>2019 Land Rover Discovery Sport D150 S (110KW) L550 MY20</t>
  </si>
  <si>
    <t>D150 S (110KW)</t>
  </si>
  <si>
    <t>L550 MY20</t>
  </si>
  <si>
    <t>2015 Isuzu MU-X LS-U (4X4) UC</t>
  </si>
  <si>
    <t>UC</t>
  </si>
  <si>
    <t>2016 Ford Falcon XR8 FG X</t>
  </si>
  <si>
    <t>2017 Hyundai Kona Active OS</t>
  </si>
  <si>
    <t>2019 Audi SQ5 3.0 Tfsi Quattro FY MY20</t>
  </si>
  <si>
    <t>FY MY20</t>
  </si>
  <si>
    <t>2019 Ford Focus Trend SA MY19.25</t>
  </si>
  <si>
    <t>SA MY19.25</t>
  </si>
  <si>
    <t>2020 Kia Sorento GT-Line (4X4) UM PE MY20</t>
  </si>
  <si>
    <t>UM PE MY20</t>
  </si>
  <si>
    <t>2017 Honda HR-V VTI-S MY17</t>
  </si>
  <si>
    <t>2005 Nissan Pulsar ST N16 MY04</t>
  </si>
  <si>
    <t>N16 MY04</t>
  </si>
  <si>
    <t>2006 Volkswagen Polo Match 9N MY06 Upgrade</t>
  </si>
  <si>
    <t>9N MY06 Upgrade</t>
  </si>
  <si>
    <t>2018 Kia Carnival Platinum YP MY18</t>
  </si>
  <si>
    <t>YP MY18</t>
  </si>
  <si>
    <t>2014 Volkswagen Amarok TDI400 Trendline (4X4) 2H MY14</t>
  </si>
  <si>
    <t>TDI400 Trendline (4X4)</t>
  </si>
  <si>
    <t>2H MY14</t>
  </si>
  <si>
    <t>2008 Volkswagen Golf R32 1K MY08 Upgrade</t>
  </si>
  <si>
    <t>R32</t>
  </si>
  <si>
    <t>1K MY08 Upgrade</t>
  </si>
  <si>
    <t>2005 Hyundai Getz XL TB</t>
  </si>
  <si>
    <t>Getz</t>
  </si>
  <si>
    <t>XL</t>
  </si>
  <si>
    <t>TB</t>
  </si>
  <si>
    <t>2006 Lexus RX350 Sports Luxury GSU35R</t>
  </si>
  <si>
    <t>GSU35R</t>
  </si>
  <si>
    <t>2013 Mercedes-Benz C250 Elegance BE W204 MY12</t>
  </si>
  <si>
    <t>Elegance BE</t>
  </si>
  <si>
    <t>2010 Subaru Impreza WRX (awd) MY10</t>
  </si>
  <si>
    <t>WRX (awd)</t>
  </si>
  <si>
    <t>2010 Ford Ranger XLT (4X4) PK</t>
  </si>
  <si>
    <t>XLT (4X4)</t>
  </si>
  <si>
    <t>2017 Mitsubishi Pajero Exceed LWB (4X4) NX MY18</t>
  </si>
  <si>
    <t>NX MY18</t>
  </si>
  <si>
    <t>2013 Toyota Hiace Commuter KDH223R MY12 Upgrade</t>
  </si>
  <si>
    <t>KDH223R MY12 Upgrade</t>
  </si>
  <si>
    <t>2022 Toyota Landcruiser 70 Series GXL Troop Carrier VDJ78R</t>
  </si>
  <si>
    <t>GXL Troop Carrier</t>
  </si>
  <si>
    <t>VDJ78R</t>
  </si>
  <si>
    <t>2019 Toyota Tarago GLI ACR50R MY16</t>
  </si>
  <si>
    <t>ACR50R MY16</t>
  </si>
  <si>
    <t>2022 BMW X7 Xdrive30D G07</t>
  </si>
  <si>
    <t>2019 BMW X4 Xdrive20I M Sport G02</t>
  </si>
  <si>
    <t>Xdrive20I M Sport</t>
  </si>
  <si>
    <t>G02</t>
  </si>
  <si>
    <t>2017 BMW X1 Sdrive 20I F48 MY17</t>
  </si>
  <si>
    <t>F48 MY17</t>
  </si>
  <si>
    <t>2019 Mercedes-Benz A35 4Matic W177 MY20.5</t>
  </si>
  <si>
    <t>A35</t>
  </si>
  <si>
    <t>W177 MY20.5</t>
  </si>
  <si>
    <t>2019 Mazda CX-3 Maxx Sport (fwd) DK MY19</t>
  </si>
  <si>
    <t>Maxx Sport (fwd)</t>
  </si>
  <si>
    <t>2015 Holden Barina X TM MY16</t>
  </si>
  <si>
    <t>X</t>
  </si>
  <si>
    <t>TM MY16</t>
  </si>
  <si>
    <t>2016 Holden Cruze Z-Series JH MY16</t>
  </si>
  <si>
    <t>Z-Series</t>
  </si>
  <si>
    <t>2006 Subaru Liberty 3.0R-B MY06</t>
  </si>
  <si>
    <t>3.0R-B</t>
  </si>
  <si>
    <t>2017 Nissan X-Trail TS (4WD) T32 Series 2</t>
  </si>
  <si>
    <t>TS (4WD)</t>
  </si>
  <si>
    <t>2004 Toyota Hilux (4X4) VZN167R</t>
  </si>
  <si>
    <t>VZN167R</t>
  </si>
  <si>
    <t>2019 Subaru Outback 2.5I MY19</t>
  </si>
  <si>
    <t>2016 Nissan Pathfinder ST (4X4) R52 MY15 Upgrade</t>
  </si>
  <si>
    <t>R52 MY15 Upgrade</t>
  </si>
  <si>
    <t>2018 Volvo XC60 D4 Inscription 246 MY19</t>
  </si>
  <si>
    <t>246 MY19</t>
  </si>
  <si>
    <t>2019 Land Rover Discovery Sport TD4 (132KW) HSE AWD L550 MY19</t>
  </si>
  <si>
    <t>TD4 (132KW) HSE AWD</t>
  </si>
  <si>
    <t>L550 MY19</t>
  </si>
  <si>
    <t>2018 Honda CR-V VTI-LX (awd) MY18</t>
  </si>
  <si>
    <t>VTI-LX (awd)</t>
  </si>
  <si>
    <t>2014 Toyota Landcruiser GXL (4X4) VDJ79R MY12 Update</t>
  </si>
  <si>
    <t>VDJ79R MY12 Update</t>
  </si>
  <si>
    <t>2020 BMW 330I M Sport G20</t>
  </si>
  <si>
    <t>2008 Toyota Kluger KX-R (4X4) 7 Seat GSU45R</t>
  </si>
  <si>
    <t>GSU45R</t>
  </si>
  <si>
    <t>2011 Mercedes-Benz E250 CGI Elegance 207</t>
  </si>
  <si>
    <t>CGI Elegance</t>
  </si>
  <si>
    <t>2014 Land Rover Freelander 2 TD4 (4X4) LF MY14</t>
  </si>
  <si>
    <t>Freelander 2</t>
  </si>
  <si>
    <t>TD4 (4X4)</t>
  </si>
  <si>
    <t>LF MY14</t>
  </si>
  <si>
    <t>2011 Hyundai Accent Elite RB</t>
  </si>
  <si>
    <t>RB</t>
  </si>
  <si>
    <t>2018 Toyota Landcruiser Prado GX 7 Seat (4X4) GDJ150R MY18</t>
  </si>
  <si>
    <t>GX 7 Seat (4X4)</t>
  </si>
  <si>
    <t>2017 Mini Countryman Cooper S F60 MY17</t>
  </si>
  <si>
    <t>Countryman</t>
  </si>
  <si>
    <t>Cooper S</t>
  </si>
  <si>
    <t>F60 MY17</t>
  </si>
  <si>
    <t>2014 HSV Clubsport R8 GEN F</t>
  </si>
  <si>
    <t>2021 Toyota RAV4 Cruiser (2WD) Hybrid Axah52R</t>
  </si>
  <si>
    <t>Cruiser (2WD) Hybrid</t>
  </si>
  <si>
    <t>Atomic</t>
  </si>
  <si>
    <t>2021 Ford Ranger Raptor 2.0 (4X4) PX Mkiii MY21.25</t>
  </si>
  <si>
    <t>PX Mkiii MY21.25</t>
  </si>
  <si>
    <t>2007 Jeep Grand Cherokee Limited (4X4) WH</t>
  </si>
  <si>
    <t>2014 Toyota Camry RZ S.e. ASV50R</t>
  </si>
  <si>
    <t>RZ S.e.</t>
  </si>
  <si>
    <t>2016 Holden Barina CD TM MY16</t>
  </si>
  <si>
    <t>2016 Mitsubishi Pajero Sport GLX (4X4) QE</t>
  </si>
  <si>
    <t>QE</t>
  </si>
  <si>
    <t>2016 Mitsubishi Outlander LS (4X4) ZK MY16</t>
  </si>
  <si>
    <t>2011 Mitsubishi Lancer SX CJ MY11</t>
  </si>
  <si>
    <t>CJ MY11</t>
  </si>
  <si>
    <t>2015 Mercedes-Benz CLA250 Sport 4Matic S/Brake 117</t>
  </si>
  <si>
    <t>CLA250</t>
  </si>
  <si>
    <t>Sport 4Matic S/Brake</t>
  </si>
  <si>
    <t>2020 BMW X3 Sdrive20I Xline G01</t>
  </si>
  <si>
    <t>Sdrive20I Xline</t>
  </si>
  <si>
    <t>G01</t>
  </si>
  <si>
    <t>2016 Mercedes-Benz GLE350 D 4Matic 292 MY17</t>
  </si>
  <si>
    <t>GLE350</t>
  </si>
  <si>
    <t>292 MY17</t>
  </si>
  <si>
    <t>2021 BMW 330I M Sport G20</t>
  </si>
  <si>
    <t>2022 Toyota RAV4 XSE (awd) Hybrid Axah54R</t>
  </si>
  <si>
    <t>XSE (awd) Hybrid</t>
  </si>
  <si>
    <t>2016 Hyundai Tucson Active (fwd) TLE</t>
  </si>
  <si>
    <t>Active (fwd)</t>
  </si>
  <si>
    <t>1996 Ford Fairlane Ghia NL</t>
  </si>
  <si>
    <t>Fairlane</t>
  </si>
  <si>
    <t>Ghia</t>
  </si>
  <si>
    <t>NL</t>
  </si>
  <si>
    <t>2009 Mitsubishi Lancer VR CJ MY09</t>
  </si>
  <si>
    <t>CJ MY09</t>
  </si>
  <si>
    <t>2013 Ford Focus Ambiente LW MK2 Upgrade</t>
  </si>
  <si>
    <t>LW MK2 Upgrade</t>
  </si>
  <si>
    <t>2007 Hyundai Getz 1.4 TB Upgrade</t>
  </si>
  <si>
    <t>TB Upgrade</t>
  </si>
  <si>
    <t>2012 Land Rover Discovery 4 2.7 TDV6 MY12</t>
  </si>
  <si>
    <t>2.7 TDV6</t>
  </si>
  <si>
    <t>2012 Subaru Forester X MY12</t>
  </si>
  <si>
    <t>2014 Ford Falcon XR6 FG X</t>
  </si>
  <si>
    <t>2017 Hyundai Kona Highlander OS</t>
  </si>
  <si>
    <t>Highlander</t>
  </si>
  <si>
    <t>2011 Nissan Micra TI K13</t>
  </si>
  <si>
    <t>Micra</t>
  </si>
  <si>
    <t>K13</t>
  </si>
  <si>
    <t>2015 Subaru Forester 2.0D-L MY15</t>
  </si>
  <si>
    <t>2014 Subaru WRX Premium (awd) MY15</t>
  </si>
  <si>
    <t>2019 Subaru Outback 2.5I Sports Premium AWD MY20</t>
  </si>
  <si>
    <t>2.5I Sports Premium AWD</t>
  </si>
  <si>
    <t>2008 Nissan Navara ST-X (4X4) D40</t>
  </si>
  <si>
    <t>2017 BMW X5 Xdrive 30D F15 MY16</t>
  </si>
  <si>
    <t>F15 MY16</t>
  </si>
  <si>
    <t>2010 Hyundai Tucson City SX MY09</t>
  </si>
  <si>
    <t>City SX</t>
  </si>
  <si>
    <t>2010 Holden Commodore Omega VE II</t>
  </si>
  <si>
    <t>Omega</t>
  </si>
  <si>
    <t>2015 Kia Carnival S YP MY15</t>
  </si>
  <si>
    <t>2018 Kia Sorento Sport (4X2) UM MY18</t>
  </si>
  <si>
    <t>2013 Jeep Grand Cherokee Limited (4X4) WK MY13</t>
  </si>
  <si>
    <t>2012 Jeep Grand Cherokee Laredo (4X4) WK</t>
  </si>
  <si>
    <t>2013 Honda CR-V VTI (4X2) 30</t>
  </si>
  <si>
    <t>2018 BMW 440I Gran Coupe F36 MY17</t>
  </si>
  <si>
    <t>440I</t>
  </si>
  <si>
    <t>Gran Coupe</t>
  </si>
  <si>
    <t>F36 MY17</t>
  </si>
  <si>
    <t>2011 Lexus IS250C Prestige GSE20R MY11</t>
  </si>
  <si>
    <t>IS250C</t>
  </si>
  <si>
    <t>2006 Toyota RAV4 Cruiser (4X4) ACA33R</t>
  </si>
  <si>
    <t>Cruiser (4X4)</t>
  </si>
  <si>
    <t>ACA33R</t>
  </si>
  <si>
    <t>2022 Hyundai Kona Highlander SRF (fwd) Os.v4 MY22</t>
  </si>
  <si>
    <t>Highlander SRF (fwd)</t>
  </si>
  <si>
    <t>2020 Mitsubishi ASX ES (2WD) XD MY20</t>
  </si>
  <si>
    <t>2022 Mazda 2 G15 Evolve 200R</t>
  </si>
  <si>
    <t>G15 Evolve</t>
  </si>
  <si>
    <t>200R</t>
  </si>
  <si>
    <t>2012 Hyundai Accent Active RB</t>
  </si>
  <si>
    <t>2018 Jeep Wrangler Unlimited Freedom (4X4) JK MY18</t>
  </si>
  <si>
    <t>2020 Kia Sportage GT-Line (awd) QL MY21</t>
  </si>
  <si>
    <t>GT-Line (awd)</t>
  </si>
  <si>
    <t>QL MY21</t>
  </si>
  <si>
    <t>2018 Toyota Kluger GXL (4X2) GSU50R</t>
  </si>
  <si>
    <t>2019 Kia Sorento SI (4X2) UM MY19</t>
  </si>
  <si>
    <t>SI (4X2)</t>
  </si>
  <si>
    <t>UM MY19</t>
  </si>
  <si>
    <t>2018 Lexus RX450H F Sport Hybrid GYL25R MY17</t>
  </si>
  <si>
    <t>F Sport Hybrid</t>
  </si>
  <si>
    <t>GYL25R MY17</t>
  </si>
  <si>
    <t>2015 Jeep Wrangler Renegade Sport (4X4) JK MY15</t>
  </si>
  <si>
    <t>2020 Ford Puma ST-Line MY20.75</t>
  </si>
  <si>
    <t>MY20.75</t>
  </si>
  <si>
    <t>2017 Mitsubishi Outlander LS (4X2) ZK MY17</t>
  </si>
  <si>
    <t>ZK MY17</t>
  </si>
  <si>
    <t>2018 Kia Carnival S YP MY18</t>
  </si>
  <si>
    <t>2010 Ford Territory TS (4X4) SY Mkii</t>
  </si>
  <si>
    <t>TS (4X4)</t>
  </si>
  <si>
    <t>SY Mkii</t>
  </si>
  <si>
    <t>2016 Ford Ranger XL 2.2 HI-Rider (4X2) PX Mkii</t>
  </si>
  <si>
    <t>2019 Ford Mustang Fastback GT 5.0 V8 FN</t>
  </si>
  <si>
    <t>2020 Jeep Grand Cherokee Limited (4X4) WK MY20</t>
  </si>
  <si>
    <t>WK MY20</t>
  </si>
  <si>
    <t>2008 Holden Commodore SS-V VE MY09</t>
  </si>
  <si>
    <t>VE MY09</t>
  </si>
  <si>
    <t>2017 Mazda CX-5 Akera (4X4) MY17.5 (KF Series 2)</t>
  </si>
  <si>
    <t>2017 BMW X3 Xdrive 30D M-Sport G01</t>
  </si>
  <si>
    <t>Xdrive 30D M-Sport</t>
  </si>
  <si>
    <t>2018 Mercedes-Benz GLE43 4Matic 166 MY17.5</t>
  </si>
  <si>
    <t>GLE43</t>
  </si>
  <si>
    <t>166 MY17.5</t>
  </si>
  <si>
    <t>2021 Mercedes-Benz GLC43 4Matic X253 MY21</t>
  </si>
  <si>
    <t>GLC43</t>
  </si>
  <si>
    <t>X253 MY21</t>
  </si>
  <si>
    <t>2020 Audi A3 35 Tfsi S Line Plus 8V MY20</t>
  </si>
  <si>
    <t>35 Tfsi S Line Plus</t>
  </si>
  <si>
    <t>2018 Hyundai Santa FE Elite Crdi Satin (awd) TM</t>
  </si>
  <si>
    <t>Elite Crdi Satin (awd)</t>
  </si>
  <si>
    <t>TM</t>
  </si>
  <si>
    <t>2020 Volkswagen T-Cross 85TSI Style C1 MY20</t>
  </si>
  <si>
    <t>C1 MY20</t>
  </si>
  <si>
    <t>2017 Mercedes-Benz GLA250 4Matic X156 MY17.5</t>
  </si>
  <si>
    <t>X156 MY17.5</t>
  </si>
  <si>
    <t>2016 Holden Commodore SS-V Redline Reserve Edition VF II</t>
  </si>
  <si>
    <t>SS-V Redline Reserve Edition</t>
  </si>
  <si>
    <t>2018 Mercedes-Benz GLC250 D 253 MY18</t>
  </si>
  <si>
    <t>GLC250</t>
  </si>
  <si>
    <t>2019 Holden Acadia LTZ (2WD) AC MY19</t>
  </si>
  <si>
    <t>LTZ (2WD)</t>
  </si>
  <si>
    <t>2016 Mercedes-Benz GLE63 S 166</t>
  </si>
  <si>
    <t>GLE63</t>
  </si>
  <si>
    <t>2016 Audi A3 1.4 Tfsi Attraction COD 8V MY16</t>
  </si>
  <si>
    <t>1.4 Tfsi Attraction COD</t>
  </si>
  <si>
    <t>8V MY16</t>
  </si>
  <si>
    <t>2016 Volkswagen Golf GTI 40 Years AU</t>
  </si>
  <si>
    <t>GTI 40 Years</t>
  </si>
  <si>
    <t>2019 Honda Civic RS MY20</t>
  </si>
  <si>
    <t>2021 Mercedes-Benz GLA45 S 4Matic+ H247 MY21.5</t>
  </si>
  <si>
    <t>H247 MY21.5</t>
  </si>
  <si>
    <t>2020 Skoda Kodiaq 132 TSI Sportline (4X4) NS MY20</t>
  </si>
  <si>
    <t>Kodiaq</t>
  </si>
  <si>
    <t>132 TSI Sportline (4X4)</t>
  </si>
  <si>
    <t>NS MY20</t>
  </si>
  <si>
    <t>2019 BMW X5 M50D G05</t>
  </si>
  <si>
    <t>M50D</t>
  </si>
  <si>
    <t>2017 Land Rover Range Rover Velar D300 HSE MY18</t>
  </si>
  <si>
    <t>Range Rover Velar</t>
  </si>
  <si>
    <t>D300 HSE</t>
  </si>
  <si>
    <t>2019 Nissan Pathfinder ST-L (2WD) R52 MY19 Series III</t>
  </si>
  <si>
    <t>ST-L (2WD)</t>
  </si>
  <si>
    <t>R52 MY19 Series III</t>
  </si>
  <si>
    <t>2016 Porsche Cayman GTS 981 MY16</t>
  </si>
  <si>
    <t>Cayman</t>
  </si>
  <si>
    <t>981 MY16</t>
  </si>
  <si>
    <t>2018 Volkswagen Tiguan 162 TSI Highline 5NA MY19</t>
  </si>
  <si>
    <t>2013 Audi Q7 3.0 TDI Quattro MY13</t>
  </si>
  <si>
    <t>2020 Honda HR-V +luxe MY20</t>
  </si>
  <si>
    <t>2020 Honda Civic VTI-L MY20</t>
  </si>
  <si>
    <t>2016 Subaru Outback 3.6R MY16</t>
  </si>
  <si>
    <t>3.6R</t>
  </si>
  <si>
    <t>2019 Ford Focus Ambiente SA MY19.25</t>
  </si>
  <si>
    <t>2022 Volkswagen Passat 162TSI Elegance 3C MY22</t>
  </si>
  <si>
    <t>2011 Ford Territory TS (rwd) SZ</t>
  </si>
  <si>
    <t>2016 Ford Ranger Wildtrak 3.2 (4X4) PX Mkii MY17</t>
  </si>
  <si>
    <t>2019 Toyota C-HR (2WD) NGX10R Update</t>
  </si>
  <si>
    <t>(2WD)</t>
  </si>
  <si>
    <t>2002 Holden Commodore SS VY</t>
  </si>
  <si>
    <t>VY</t>
  </si>
  <si>
    <t>2021 Nissan Navara ST (4X2) D23 MY21</t>
  </si>
  <si>
    <t>D23 MY21</t>
  </si>
  <si>
    <t>Whtie</t>
  </si>
  <si>
    <t>2018 Honda Jazz VTI GK MY19</t>
  </si>
  <si>
    <t>GK MY19</t>
  </si>
  <si>
    <t>2015 Land Rover Range Rover Sport 3.0 TDV6 SE LW</t>
  </si>
  <si>
    <t>3.0 TDV6 SE</t>
  </si>
  <si>
    <t>LW</t>
  </si>
  <si>
    <t>2022 Audi Q7 50 TDI Quattro S Line Mhev 4M MY22</t>
  </si>
  <si>
    <t>50 TDI Quattro S Line Mhev</t>
  </si>
  <si>
    <t>4M MY22</t>
  </si>
  <si>
    <t>2017 Volkswagen Golf 92 TSI Trendline AU MY17</t>
  </si>
  <si>
    <t>92 TSI Trendline</t>
  </si>
  <si>
    <t>2020 Mitsubishi Pajero GLS (4X4) 7 Seat NX MY20</t>
  </si>
  <si>
    <t>NX MY20</t>
  </si>
  <si>
    <t>2020 BMW M340I Xdrive G20</t>
  </si>
  <si>
    <t>2018 Subaru Impreza 2.0I-S (awd) MY18</t>
  </si>
  <si>
    <t>2.0I-S (awd)</t>
  </si>
  <si>
    <t>2017 Ford Mustang Fastback GT 5.0 V8 FM MY17</t>
  </si>
  <si>
    <t>FM MY17</t>
  </si>
  <si>
    <t>2018 Toyota Hilux Workmate (4X4) GUN125R MY17</t>
  </si>
  <si>
    <t>GUN125R MY17</t>
  </si>
  <si>
    <t>2017 Toyota Hilux SR GGN120R</t>
  </si>
  <si>
    <t>GGN120R</t>
  </si>
  <si>
    <t>2014 Volkswagen Polo GTI 6R MY14</t>
  </si>
  <si>
    <t>6R MY14</t>
  </si>
  <si>
    <t>2015 Holden Colorado LTZ (4X4) RG MY16</t>
  </si>
  <si>
    <t>2018 Honda CR-V VTI-S (2WD) MY18</t>
  </si>
  <si>
    <t>VTI-S (2WD)</t>
  </si>
  <si>
    <t>2016 Subaru Outback 2.0D Premium MY17</t>
  </si>
  <si>
    <t>2.0D Premium</t>
  </si>
  <si>
    <t>2016 Holden Astra R BK MY17</t>
  </si>
  <si>
    <t>BK MY17</t>
  </si>
  <si>
    <t>2015 Ford Ranger Wildtrak 3.2 (4X4) PX Mkii</t>
  </si>
  <si>
    <t>2018 Mercedes-Benz C250 D 205 MY18</t>
  </si>
  <si>
    <t>205 MY18</t>
  </si>
  <si>
    <t>Estate</t>
  </si>
  <si>
    <t>2017 Holden Colorado LS (4X2) RG MY18</t>
  </si>
  <si>
    <t>2018 Renault Koleos Intens (4X4) XZG MY18</t>
  </si>
  <si>
    <t>Intens (4X4)</t>
  </si>
  <si>
    <t>2022 Volkswagen Amarok TDI580 W580X 4Motion 2H MY22</t>
  </si>
  <si>
    <t>TDI580 W580X 4Motion</t>
  </si>
  <si>
    <t>2017 Mitsubishi ASX LS (2WD) XC MY17</t>
  </si>
  <si>
    <t>Lighting</t>
  </si>
  <si>
    <t>2016 Land Rover Discovery 4 3.0 SDV6 HSE MY16</t>
  </si>
  <si>
    <t>3.0 SDV6 HSE</t>
  </si>
  <si>
    <t>2013 Lexus IS250 F Sport GSE30R</t>
  </si>
  <si>
    <t>GSE30R</t>
  </si>
  <si>
    <t>2020 Mazda CX-3 NEO Sport (fwd) DK MY19</t>
  </si>
  <si>
    <t>NEO Sport (fwd)</t>
  </si>
  <si>
    <t>2013 Audi Q3 2.0 TDI Quattro (130KW) 8U</t>
  </si>
  <si>
    <t>2.0 TDI Quattro (130KW)</t>
  </si>
  <si>
    <t>8U</t>
  </si>
  <si>
    <t>2014 Mitsubishi Pajero Exceed LWB (4X4) NX MY15</t>
  </si>
  <si>
    <t>NX MY15</t>
  </si>
  <si>
    <t>2018 Toyota C-HR (2WD) NGX10R Update</t>
  </si>
  <si>
    <t>2008 Holden Commodore SV6 VE</t>
  </si>
  <si>
    <t>2021 Mitsubishi Outlander Exceed 7 Seat (awd) ZL MY21</t>
  </si>
  <si>
    <t>Exceed 7 Seat (awd)</t>
  </si>
  <si>
    <t>ZL MY21</t>
  </si>
  <si>
    <t>2019 Ford Ecosport Titanium BL MY20</t>
  </si>
  <si>
    <t>Ecosport</t>
  </si>
  <si>
    <t>BL MY20</t>
  </si>
  <si>
    <t>2018 Subaru Forester 2.5I (awd) MY19</t>
  </si>
  <si>
    <t>2.5I (awd)</t>
  </si>
  <si>
    <t>2015 Toyota Aurion Sportivo GSV50R MY15</t>
  </si>
  <si>
    <t>GSV50R MY15</t>
  </si>
  <si>
    <t>2020 Volkswagen Golf GTI AU MY20</t>
  </si>
  <si>
    <t>AU MY20</t>
  </si>
  <si>
    <t>2019 Subaru Outback 2.0D Premium AWD MY20</t>
  </si>
  <si>
    <t>2.0D Premium AWD</t>
  </si>
  <si>
    <t>2022 Mazda CX-9 GT SP (awd) CX9M</t>
  </si>
  <si>
    <t>GT SP (awd)</t>
  </si>
  <si>
    <t>2017 Toyota Hiace LWB KDH201R MY16</t>
  </si>
  <si>
    <t>KDH201R MY16</t>
  </si>
  <si>
    <t>2011 Mazda 3 NEO BL 10 Upgrade</t>
  </si>
  <si>
    <t>BL 10 Upgrade</t>
  </si>
  <si>
    <t>2019 Ford Everest Ambiente (rwd 7 Seat) UA II MY19</t>
  </si>
  <si>
    <t>Ambiente (rwd 7 Seat)</t>
  </si>
  <si>
    <t>UA II MY19</t>
  </si>
  <si>
    <t>2010 Honda Civic Type R 30 MY09</t>
  </si>
  <si>
    <t>Type R</t>
  </si>
  <si>
    <t>30 MY09</t>
  </si>
  <si>
    <t>2018 Toyota Hilux Workmate GUN122R MY19</t>
  </si>
  <si>
    <t>2018 Holden Astra LS Plus (5YR) BK MY18</t>
  </si>
  <si>
    <t>BK MY18</t>
  </si>
  <si>
    <t>2008 Hyundai I30 SLX 1.6 Crdi FD</t>
  </si>
  <si>
    <t>SLX 1.6 Crdi</t>
  </si>
  <si>
    <t>FD</t>
  </si>
  <si>
    <t>2016 Isuzu D-MAX LS-Terrain HI-Ride (4X4) TF MY15.5</t>
  </si>
  <si>
    <t>LS-Terrain HI-Ride (4X4)</t>
  </si>
  <si>
    <t>TF MY15.5</t>
  </si>
  <si>
    <t>2014 BMW 428I Sport Line F32</t>
  </si>
  <si>
    <t>428I</t>
  </si>
  <si>
    <t>F32</t>
  </si>
  <si>
    <t>2018 Land Rover Discovery SD4 HSE (177KW) L462 MY19</t>
  </si>
  <si>
    <t>Discovery</t>
  </si>
  <si>
    <t>SD4 HSE (177KW)</t>
  </si>
  <si>
    <t>L462 MY19</t>
  </si>
  <si>
    <t>2017 Porsche Cayenne GTS Series 2 MY16</t>
  </si>
  <si>
    <t>Series 2 MY16</t>
  </si>
  <si>
    <t>2016 Isuzu D-MAX SX HI-Ride (4X2) TF MY15.5</t>
  </si>
  <si>
    <t>2018 Subaru Outback 3.6R MY18</t>
  </si>
  <si>
    <t>2019 Kia Cerato Sport NAV BD MY20</t>
  </si>
  <si>
    <t>Sport NAV</t>
  </si>
  <si>
    <t>BD MY20</t>
  </si>
  <si>
    <t>2016 Ford Falcon XR6 FG X</t>
  </si>
  <si>
    <t>2016 Hyundai Santa FE Active Crdi (4X4) DM Series II (DM3)</t>
  </si>
  <si>
    <t>Active Crdi (4X4)</t>
  </si>
  <si>
    <t>DM Series II (DM3)</t>
  </si>
  <si>
    <t>2018 Mitsubishi Triton GLS (4X4) MR MY19</t>
  </si>
  <si>
    <t>2021 Honda CR-V VTI LX (awd) 5 Seats MY21</t>
  </si>
  <si>
    <t>VTI LX (awd) 5 Seats</t>
  </si>
  <si>
    <t>2021 Honda HR-V VTI-LX MY21</t>
  </si>
  <si>
    <t>2014 Toyota Kluger Grande (4X4) GSU55R</t>
  </si>
  <si>
    <t>2017 Holden Commodore Evoke VF II</t>
  </si>
  <si>
    <t>Evoke</t>
  </si>
  <si>
    <t>2012 Nissan Patrol ST (4X4) GU Viii</t>
  </si>
  <si>
    <t>GU Viii</t>
  </si>
  <si>
    <t>2018 Holden Commodore VXR ZB</t>
  </si>
  <si>
    <t>VXR</t>
  </si>
  <si>
    <t>2015 Holden UTE SV6 Storm VF MY15</t>
  </si>
  <si>
    <t>SV6 Storm</t>
  </si>
  <si>
    <t>2021 Isuzu D-MAX X-Terrain (4X4) RG MY21</t>
  </si>
  <si>
    <t>X-Terrain (4X4)</t>
  </si>
  <si>
    <t>2021 Jeep Grand Cherokee S-Limited (4X4) WK MY21</t>
  </si>
  <si>
    <t>WK MY21</t>
  </si>
  <si>
    <t>2019 Toyota Landcruiser Prado GXL (4X4) GDJ150R MY18</t>
  </si>
  <si>
    <t>2017 Mazda BT-50 XT (4X2) MY16</t>
  </si>
  <si>
    <t>2019 Holden Acadia LTZ-V (awd) AC MY19</t>
  </si>
  <si>
    <t>LTZ-V (awd)</t>
  </si>
  <si>
    <t>2018 Toyota Corolla SX ZRE172R MY17</t>
  </si>
  <si>
    <t>2017 Mercedes-Benz V250 D Avantgarde 447 MY17</t>
  </si>
  <si>
    <t>V250</t>
  </si>
  <si>
    <t>D Avantgarde</t>
  </si>
  <si>
    <t>447 MY17</t>
  </si>
  <si>
    <t>2006 Toyota Kluger CVX (4X4) MCU28R Upgrade</t>
  </si>
  <si>
    <t>CVX (4X4)</t>
  </si>
  <si>
    <t>MCU28R Upgrade</t>
  </si>
  <si>
    <t>2019 Holden Colorado LS (4X2) (5YR) RG MY19</t>
  </si>
  <si>
    <t>LS (4X2) (5YR)</t>
  </si>
  <si>
    <t>RG MY19</t>
  </si>
  <si>
    <t>2020 Kia Sorento Sport (4X4) UM PE MY20</t>
  </si>
  <si>
    <t>2010 Volkswagen Golf GTD 1K MY11</t>
  </si>
  <si>
    <t>GTD</t>
  </si>
  <si>
    <t>1K MY11</t>
  </si>
  <si>
    <t>2012 Volkswagen Scirocco R 1S</t>
  </si>
  <si>
    <t>Scirocco</t>
  </si>
  <si>
    <t>1S</t>
  </si>
  <si>
    <t>2016 Toyota RAV4 Cruiser (4X4) ASA44R MY16</t>
  </si>
  <si>
    <t>ASA44R MY16</t>
  </si>
  <si>
    <t>2018 Hyundai I30 Active PD2 Update</t>
  </si>
  <si>
    <t>PD2 Update</t>
  </si>
  <si>
    <t>2013 Volkswagen Polo 77 TSI Comfortline 6R MY13</t>
  </si>
  <si>
    <t>77 TSI Comfortline</t>
  </si>
  <si>
    <t>2012 Toyota Hiace Commuter KDH223R MY11 Upgrade</t>
  </si>
  <si>
    <t>KDH223R MY11 Upgrade</t>
  </si>
  <si>
    <t>2012 Mercedes-Benz C250 Avantgarde BE W204 MY11</t>
  </si>
  <si>
    <t>2012 Suzuki Swift Sport FZ</t>
  </si>
  <si>
    <t>2007 Mercedes-Benz CLK350 Avantgarde C209 MY06</t>
  </si>
  <si>
    <t>CLK350</t>
  </si>
  <si>
    <t>C209 MY06</t>
  </si>
  <si>
    <t>2015 Jeep Wrangler Sport (4X4) JK MY15</t>
  </si>
  <si>
    <t>2006 Lexus IS250 Sports Luxury GSE20R</t>
  </si>
  <si>
    <t>GSE20R</t>
  </si>
  <si>
    <t>2017 Peugeot 3008 GT P84</t>
  </si>
  <si>
    <t>P84</t>
  </si>
  <si>
    <t>2018 Toyota Landcruiser Prado Kakadu (4X4) GDJ150R MY17</t>
  </si>
  <si>
    <t>2021 Mazda 3 G25 GT BP</t>
  </si>
  <si>
    <t>G25 GT</t>
  </si>
  <si>
    <t>2018 Ford Everest Trend (4WD 7 Seat) UA II MY19</t>
  </si>
  <si>
    <t>Trend (4WD 7 Seat)</t>
  </si>
  <si>
    <t>2018 Nissan Navara SL (4X4) D23 Series III MY18</t>
  </si>
  <si>
    <t>2016 Holden Captiva 7 LTZ (awd) CG MY16</t>
  </si>
  <si>
    <t>2018 Mazda 3 SP25 GT BN MY17</t>
  </si>
  <si>
    <t>2020 Subaru Outback 3.6R AWD MY20</t>
  </si>
  <si>
    <t>3.6R AWD</t>
  </si>
  <si>
    <t>2006 Holden Commodore SS-V VE</t>
  </si>
  <si>
    <t>2016 Kia Optima SI JF MY16</t>
  </si>
  <si>
    <t>Optima</t>
  </si>
  <si>
    <t>JF MY16</t>
  </si>
  <si>
    <t>2018 Ford Ranger XLS 3.2 (4X4) PX Mkii MY18</t>
  </si>
  <si>
    <t>2014 Ford Ranger Wildtrak 3.2 (4X4) PX</t>
  </si>
  <si>
    <t>2017 Honda CR-V VTI (2WD) MY18</t>
  </si>
  <si>
    <t>VTI (2WD)</t>
  </si>
  <si>
    <t>2013 Mazda CX-5 Akera (4X4) MY13</t>
  </si>
  <si>
    <t>2021 Kia Stinger GT (black Leather) CK PE MY22</t>
  </si>
  <si>
    <t>GT (black Leather)</t>
  </si>
  <si>
    <t>CK PE MY22</t>
  </si>
  <si>
    <t>2014 Ford Ranger XL 2.2 HI-Rider (4X2) PX</t>
  </si>
  <si>
    <t>2020 Mitsubishi Outlander ES 7 Seat (awd) ZL MY20</t>
  </si>
  <si>
    <t>ZL MY20</t>
  </si>
  <si>
    <t>2021 Volvo XC60 B5 Inscription Mhev 246 MY22</t>
  </si>
  <si>
    <t>2022 Volvo XC60 B5 Momentum Mhev 246 MY22</t>
  </si>
  <si>
    <t>B5 Momentum Mhev</t>
  </si>
  <si>
    <t>2018 Volkswagen Tiguan Allspace 162 TSI Highline 5NA MY18</t>
  </si>
  <si>
    <t>5NA MY18</t>
  </si>
  <si>
    <t>2019 Nissan Navara SL (4X4) D23 Series III MY18</t>
  </si>
  <si>
    <t>2010 Lexus IS250 Prestige GSE20R 09 Upgrade</t>
  </si>
  <si>
    <t>2013 Holden Captiva 7 LX (4X4) CG MY13</t>
  </si>
  <si>
    <t>CG MY13</t>
  </si>
  <si>
    <t>2014 Ford Territory TS (rwd) SZ</t>
  </si>
  <si>
    <t>2013 HSV Clubsport R8 GEN F</t>
  </si>
  <si>
    <t>Sting</t>
  </si>
  <si>
    <t>2002 Nissan Patrol ST (4X4) GU III</t>
  </si>
  <si>
    <t>GU III</t>
  </si>
  <si>
    <t>2014 Jeep Wrangler Renegade Sport (4X4) JK MY15</t>
  </si>
  <si>
    <t>2021 Porsche Macan S 95B MY21</t>
  </si>
  <si>
    <t>95B MY21</t>
  </si>
  <si>
    <t>2019 Lamborghini Urus 4 Seat 636 MY19</t>
  </si>
  <si>
    <t>Lamborghini</t>
  </si>
  <si>
    <t>Urus</t>
  </si>
  <si>
    <t>4 Seat</t>
  </si>
  <si>
    <t>636 MY19</t>
  </si>
  <si>
    <t>2017 Jeep Grand Cherokee Limited (4X4) WK MY17</t>
  </si>
  <si>
    <t>2004 Mazda 6 Luxury GG</t>
  </si>
  <si>
    <t>GG</t>
  </si>
  <si>
    <t>2019 Toyota Landcruiser Prado GX (4X4) GDJ150R MY18</t>
  </si>
  <si>
    <t>2020 Kia Sorento Sport 7 Seat MQ4 MY21</t>
  </si>
  <si>
    <t>Sport 7 Seat</t>
  </si>
  <si>
    <t>2012 Land Rover Defender 130 Hcpu (4X4) MY12</t>
  </si>
  <si>
    <t>130 Hcpu (4X4)</t>
  </si>
  <si>
    <t>2022 Toyota RAV4 GX (2WD) Hybrid Axah52R</t>
  </si>
  <si>
    <t>GX (2WD) Hybrid</t>
  </si>
  <si>
    <t>2011 Toyota Landcruiser Prado GXL (4X4) KDJ150R</t>
  </si>
  <si>
    <t>KDJ150R</t>
  </si>
  <si>
    <t>2018 Kia Rondo S RP MY18</t>
  </si>
  <si>
    <t>RP MY18</t>
  </si>
  <si>
    <t>2005 Toyota Hilux (4X4) VZN167R</t>
  </si>
  <si>
    <t>2017 Holden Captiva 7 LTZ (awd) CG MY17</t>
  </si>
  <si>
    <t>2010 Mazda 3 MPS BL</t>
  </si>
  <si>
    <t>MPS</t>
  </si>
  <si>
    <t>BL</t>
  </si>
  <si>
    <t>2020 Subaru WRX Premium (awd) MY20</t>
  </si>
  <si>
    <t>2017 Kia Sportage SLI (awd) QL MY17</t>
  </si>
  <si>
    <t>2018 Nissan Qashqai ST J11 MY18</t>
  </si>
  <si>
    <t>2012 Mitsubishi Triton GL MN MY12</t>
  </si>
  <si>
    <t>2007 Mazda 2 Genki DY MY05 Upgrade</t>
  </si>
  <si>
    <t>DY MY05 Upgrade</t>
  </si>
  <si>
    <t>2015 BMW X3 Xdrive 20D F25 MY15</t>
  </si>
  <si>
    <t>F25 MY15</t>
  </si>
  <si>
    <t>2007 Hyundai Tucson City SX MY07</t>
  </si>
  <si>
    <t>2015 Jeep Grand Cherokee Laredo (4X4) WK MY15</t>
  </si>
  <si>
    <t>2012 Nissan Navara ST (4X2) D40 MY12</t>
  </si>
  <si>
    <t>2007 Ford Falcon Futura BF Mkii</t>
  </si>
  <si>
    <t>Futura</t>
  </si>
  <si>
    <t>BF Mkii</t>
  </si>
  <si>
    <t>2015 Toyota Kluger GXL (4X2) GSU50R</t>
  </si>
  <si>
    <t>2017 Audi A1 Sportback 1.4 Tfsi Sport 8X MY17</t>
  </si>
  <si>
    <t>A1</t>
  </si>
  <si>
    <t>Sportback 1.4 Tfsi Sport</t>
  </si>
  <si>
    <t>8X MY17</t>
  </si>
  <si>
    <t>2003 Holden Rodeo LX RA</t>
  </si>
  <si>
    <t>LX</t>
  </si>
  <si>
    <t>RA</t>
  </si>
  <si>
    <t>2020 Ford Ranger Wildtrak 3.2 (4X4) PX Mkiii MY20.75</t>
  </si>
  <si>
    <t>2017 Nissan X-Trail TL (4WD) T32 Series 2</t>
  </si>
  <si>
    <t>TL (4WD)</t>
  </si>
  <si>
    <t>2022 Volkswagen Multivan TDI450 SWB Highline T6.1 MY22</t>
  </si>
  <si>
    <t>TDI450 SWB Highline</t>
  </si>
  <si>
    <t>2011 Audi A3 Sportback 2.0 Tfsi Quattro AMB 8P MY11</t>
  </si>
  <si>
    <t>Sportback 2.0 Tfsi Quattro AMB</t>
  </si>
  <si>
    <t>8P MY11</t>
  </si>
  <si>
    <t>2018 Subaru Forester 2.5I-L MY18</t>
  </si>
  <si>
    <t>2008 Ford Focus Tdci LT</t>
  </si>
  <si>
    <t>Tdci</t>
  </si>
  <si>
    <t>2014 Fiat Freemont Crossroad JF</t>
  </si>
  <si>
    <t>Fiat</t>
  </si>
  <si>
    <t>Freemont</t>
  </si>
  <si>
    <t>Crossroad</t>
  </si>
  <si>
    <t>JF</t>
  </si>
  <si>
    <t>2007 Mercedes-Benz E350 Avantgarde 211 MY07 Upgrade</t>
  </si>
  <si>
    <t>211 MY07 Upgrade</t>
  </si>
  <si>
    <t>2009 Mazda 3 NEO Sport BK MY08</t>
  </si>
  <si>
    <t>2018 Audi RS3 Quattro 8V MY18</t>
  </si>
  <si>
    <t>RS3</t>
  </si>
  <si>
    <t>Quattro</t>
  </si>
  <si>
    <t>2019 Toyota Camry Ascent (hybrid) Axvh71R</t>
  </si>
  <si>
    <t>2014 Hyundai Santa FE Active Crdi (4X4) DM</t>
  </si>
  <si>
    <t>2017 Nissan Qashqai TI (4X2) J11</t>
  </si>
  <si>
    <t>2018 Mazda 2 Maxx DJ MY17</t>
  </si>
  <si>
    <t>Maxx</t>
  </si>
  <si>
    <t>2016 Toyota Fortuner GX GUN156R</t>
  </si>
  <si>
    <t>GX</t>
  </si>
  <si>
    <t>2015 Toyota Landcruiser VX (4X4) VDJ200R MY13</t>
  </si>
  <si>
    <t>2018 Volkswagen Golf 110 TSI Comfortline AU MY18 Update</t>
  </si>
  <si>
    <t>AU MY18 Update</t>
  </si>
  <si>
    <t>2004 Mercedes-Benz CLK320 Elegance C209</t>
  </si>
  <si>
    <t>C209</t>
  </si>
  <si>
    <t>2012 Volkswagen Transporter TDI 340 SWB LOW T5 MY12</t>
  </si>
  <si>
    <t>T5 MY12</t>
  </si>
  <si>
    <t>2007 Citroen Berlingo II M59</t>
  </si>
  <si>
    <t>Berlingo</t>
  </si>
  <si>
    <t>II</t>
  </si>
  <si>
    <t>M59</t>
  </si>
  <si>
    <t>Panel Van</t>
  </si>
  <si>
    <t>2009 Mazda 2 NEO DE</t>
  </si>
  <si>
    <t>DE</t>
  </si>
  <si>
    <t>2020 Volkswagen Tiguan Allspace 162 TSI Highline 5NA MY21</t>
  </si>
  <si>
    <t>5NA MY21</t>
  </si>
  <si>
    <t>2017 Porsche Macan S Diesel MY17</t>
  </si>
  <si>
    <t>2014 BMW X5 Xdrive 30D F15</t>
  </si>
  <si>
    <t>F15</t>
  </si>
  <si>
    <t>2016 Isuzu D-MAX SX HI-Ride (4X4) TF MY15.5</t>
  </si>
  <si>
    <t>2015 Toyota Hilux SR5 (4X4) KUN26R MY14</t>
  </si>
  <si>
    <t>2013 Volkswagen Golf GTI 1K MY13</t>
  </si>
  <si>
    <t>1K MY13</t>
  </si>
  <si>
    <t>2014 Mazda 3 Touring BM</t>
  </si>
  <si>
    <t>Touring</t>
  </si>
  <si>
    <t>2009 Toyota Hiace LWB TRH201R MY07 Upgrade</t>
  </si>
  <si>
    <t>TRH201R MY07 Upgrade</t>
  </si>
  <si>
    <t>2019 Toyota Kluger GXL (4X2) GSU50R</t>
  </si>
  <si>
    <t>2020 BMW X3 Xdrive30I M Sport G01</t>
  </si>
  <si>
    <t>Xdrive30I M Sport</t>
  </si>
  <si>
    <t>2006 Mazda 3 SP23 BK MY06 Upgrade</t>
  </si>
  <si>
    <t>SP23</t>
  </si>
  <si>
    <t>BK MY06 Upgrade</t>
  </si>
  <si>
    <t>2017 Mitsubishi Outlander LS (4X4) ZK MY17</t>
  </si>
  <si>
    <t>2015 Ford Focus Ambiente LW MK2 MY14</t>
  </si>
  <si>
    <t>LW MK2 MY14</t>
  </si>
  <si>
    <t>2016 Land Rover Discovery Sport SD4 HSE LC MY16.5</t>
  </si>
  <si>
    <t>SD4 HSE</t>
  </si>
  <si>
    <t>LC MY16.5</t>
  </si>
  <si>
    <t>2020 Toyota Hilux SR5 (4X4) GUN126R Facelift</t>
  </si>
  <si>
    <t>2014 Lexus RX450H Sports Luxury GYL15R MY12</t>
  </si>
  <si>
    <t>GYL15R MY12</t>
  </si>
  <si>
    <t>2016 Toyota Camry Altise ASV50R MY15</t>
  </si>
  <si>
    <t>ASV50R MY15</t>
  </si>
  <si>
    <t>2015 Holden Astra VXR PJ</t>
  </si>
  <si>
    <t>2012 Ford Territory TS (4X4) SZ</t>
  </si>
  <si>
    <t>2013 Mini Clubman Cooper S R55 MY13</t>
  </si>
  <si>
    <t>Clubman</t>
  </si>
  <si>
    <t>R55 MY13</t>
  </si>
  <si>
    <t>1995 Toyota Landcruiser RV LWB (4X4) HZJ75RV</t>
  </si>
  <si>
    <t>RV LWB (4X4)</t>
  </si>
  <si>
    <t>HZJ75RV</t>
  </si>
  <si>
    <t>2003 Ford Falcon XR8 BA</t>
  </si>
  <si>
    <t>2017 Mazda BT-50 XT (4X4) MY16</t>
  </si>
  <si>
    <t>2019 Volkswagen Tiguan Allspace 162 TSI Highline 5NA MY19</t>
  </si>
  <si>
    <t>2016 Volvo V40 T5 R-Design M MY17</t>
  </si>
  <si>
    <t>2006 Holden Adventra SX6 VZ</t>
  </si>
  <si>
    <t>Adventra</t>
  </si>
  <si>
    <t>2012 Jeep Patriot Limited (4X4) MK MY12</t>
  </si>
  <si>
    <t>2016 Toyota Corolla Hybrid ZWE186R MY16</t>
  </si>
  <si>
    <t>2017 Land Rover Discovery Sport TD4 (110KW) SE 5 Seat L550 MY18</t>
  </si>
  <si>
    <t>2020 Hyundai I30 N Performance Pde.3 MY20</t>
  </si>
  <si>
    <t>N Performance</t>
  </si>
  <si>
    <t>Pde.3 MY20</t>
  </si>
  <si>
    <t>2022 Toyota Landcruiser LC300 Sahara (4X4) FJA300R</t>
  </si>
  <si>
    <t>LC300 Sahara (4X4)</t>
  </si>
  <si>
    <t>2015 Porsche Macan Turbo MY15</t>
  </si>
  <si>
    <t>2017 Mazda BT-50 XTR (4X4) MY16</t>
  </si>
  <si>
    <t>XTR (4X4)</t>
  </si>
  <si>
    <t>2013 Toyota Kluger Altitude (4X4) GSU45R MY12</t>
  </si>
  <si>
    <t>Altitude (4X4)</t>
  </si>
  <si>
    <t>GSU45R MY12</t>
  </si>
  <si>
    <t>2019 Kia Sportage S (awd) QL MY20</t>
  </si>
  <si>
    <t>S (awd)</t>
  </si>
  <si>
    <t>QL MY20</t>
  </si>
  <si>
    <t>2016 Mazda CX-5 GT (4X4) MY17</t>
  </si>
  <si>
    <t>2009 Ford Ranger XL (4X2) PJ 07 Upgrade</t>
  </si>
  <si>
    <t>XL (4X2)</t>
  </si>
  <si>
    <t>PJ 07 Upgrade</t>
  </si>
  <si>
    <t>2012 Jaguar XF 2.2D Premium Luxury MY12</t>
  </si>
  <si>
    <t>XF</t>
  </si>
  <si>
    <t>2.2D Premium Luxury</t>
  </si>
  <si>
    <t>SILVER</t>
  </si>
  <si>
    <t>2013 Nissan Navara ST-X 550 (4X4) D40 MY12</t>
  </si>
  <si>
    <t>ST-X 550 (4X4)</t>
  </si>
  <si>
    <t>2013 Isuzu D-MAX SX HI-Ride (4X4) TF MY12</t>
  </si>
  <si>
    <t>TF MY12</t>
  </si>
  <si>
    <t>2022 Mazda BT-50 XS (4X4) B19C</t>
  </si>
  <si>
    <t>XS (4X4)</t>
  </si>
  <si>
    <t>2021 Land Rover Defender 90 D300 SE (220KW) L663 MY21</t>
  </si>
  <si>
    <t>90 D300 SE (220KW)</t>
  </si>
  <si>
    <t>L663 MY21</t>
  </si>
  <si>
    <t>2012 Hyundai Elantra Active MD</t>
  </si>
  <si>
    <t>MD</t>
  </si>
  <si>
    <t>2012 Honda Accord Euro Luxury 10 MY13</t>
  </si>
  <si>
    <t>2014 Mercedes-Benz SLK55 AMG R172 MY14</t>
  </si>
  <si>
    <t>SLK55</t>
  </si>
  <si>
    <t>R172 MY14</t>
  </si>
  <si>
    <t>2007 Holden Calais V International VE MY08</t>
  </si>
  <si>
    <t>V International</t>
  </si>
  <si>
    <t>VE MY08</t>
  </si>
  <si>
    <t>2017 Mercedes-Benz GLC250 D 253 MY17</t>
  </si>
  <si>
    <t>253 MY17</t>
  </si>
  <si>
    <t>2015 Holden Captiva 7 LTZ (4X4) CG MY15</t>
  </si>
  <si>
    <t>7 LTZ (4X4)</t>
  </si>
  <si>
    <t>CG MY15</t>
  </si>
  <si>
    <t>2016 Mercedes-Benz C63 S Edition 1 205 MY16</t>
  </si>
  <si>
    <t>S Edition 1</t>
  </si>
  <si>
    <t>2017 LDV G10 (7 Seat) SV7A</t>
  </si>
  <si>
    <t>G10</t>
  </si>
  <si>
    <t>(7 Seat)</t>
  </si>
  <si>
    <t>SV7A</t>
  </si>
  <si>
    <t>2013 Mitsubishi Triton GLX (4X4) MN MY14</t>
  </si>
  <si>
    <t>MN MY14</t>
  </si>
  <si>
    <t>2013 BMW 318D Luxury Line F30</t>
  </si>
  <si>
    <t>318D</t>
  </si>
  <si>
    <t>2017 Volkswagen Caddy Maxi Crewvan TSI220 2K MY17</t>
  </si>
  <si>
    <t>Maxi Crewvan TSI220</t>
  </si>
  <si>
    <t>2K MY17</t>
  </si>
  <si>
    <t>2010 Holden Commodore Omega VE MY10</t>
  </si>
  <si>
    <t>2019 Toyota Camry Ascent ASV70R MY19</t>
  </si>
  <si>
    <t>ASV70R MY19</t>
  </si>
  <si>
    <t>2017 Hyundai Tucson Active (fwd) TL Upgrade</t>
  </si>
  <si>
    <t>TL Upgrade</t>
  </si>
  <si>
    <t>2003 Land Rover Discovery S (4X4) Series II</t>
  </si>
  <si>
    <t>S (4X4)</t>
  </si>
  <si>
    <t>Series II</t>
  </si>
  <si>
    <t>2013 BMW X1 Sdrive 18D E84 MY13</t>
  </si>
  <si>
    <t>Sdrive 18D</t>
  </si>
  <si>
    <t>2017 Holden Trailblazer LT (4X4) RG MY17</t>
  </si>
  <si>
    <t>2016 Nissan Juke TI-S (fwd) F15 Series 2</t>
  </si>
  <si>
    <t>Juke</t>
  </si>
  <si>
    <t>TI-S (fwd)</t>
  </si>
  <si>
    <t>F15 Series 2</t>
  </si>
  <si>
    <t>2005 Ford Territory Ghia (4X4) SX</t>
  </si>
  <si>
    <t>Ghia (4X4)</t>
  </si>
  <si>
    <t>2010 Holden Colorado LX (4X4) RC MY10</t>
  </si>
  <si>
    <t>RC MY10</t>
  </si>
  <si>
    <t>2019 Mazda 3 G25 GT BP</t>
  </si>
  <si>
    <t>2009 BMW X3 Xdrive 20D Lifestyle E83 MY09</t>
  </si>
  <si>
    <t>Xdrive 20D Lifestyle</t>
  </si>
  <si>
    <t>E83 MY09</t>
  </si>
  <si>
    <t>2010 Holden Cruze CD JG</t>
  </si>
  <si>
    <t>2012 Kia RIO S UB</t>
  </si>
  <si>
    <t>UB</t>
  </si>
  <si>
    <t>2018 Ford Everest Titanium (4WD 7 Seat) UA II MY19</t>
  </si>
  <si>
    <t>2018 Isuzu D-MAX LS-Terrain HI-Ride (4X4) TF MY18</t>
  </si>
  <si>
    <t>TF MY18</t>
  </si>
  <si>
    <t>2010 Ford Focus Tdci LV</t>
  </si>
  <si>
    <t>2011 Hyundai Getz S TB MY09</t>
  </si>
  <si>
    <t>TB MY09</t>
  </si>
  <si>
    <t>2016 Mitsubishi Triton GLX Plus (4X4) MQ MY16 Upgrade</t>
  </si>
  <si>
    <t>MQ MY16 Upgrade</t>
  </si>
  <si>
    <t>2000 Mitsubishi Triton GLS (4X4) MK</t>
  </si>
  <si>
    <t>2007 Mitsubishi Triton GL ML</t>
  </si>
  <si>
    <t>2011 Nissan Navara RX (4X2) D40 MY11</t>
  </si>
  <si>
    <t>2012 Nissan Patrol ST (4X4) GU VII</t>
  </si>
  <si>
    <t>2009 Toyota Hilux SR5 (4X4) KUN26R 08 Upgrade</t>
  </si>
  <si>
    <t>KUN26R 08 Upgrade</t>
  </si>
  <si>
    <t>2013 Hyundai Santa FE Highlander Crdi (4X4) DM</t>
  </si>
  <si>
    <t>2018 Kia Sportage SI (fwd) QL MY19</t>
  </si>
  <si>
    <t>2014 Holden Colorado LTZ (4X4) RG MY14</t>
  </si>
  <si>
    <t>2019 Volkswagen Golf GTI AU MY20</t>
  </si>
  <si>
    <t>2017 Toyota Camry RZ S.e. ASV50R MY17</t>
  </si>
  <si>
    <t>ASV50R MY17</t>
  </si>
  <si>
    <t>2019 Toyota C-HR Koba (2WD) NGX10R Update</t>
  </si>
  <si>
    <t>2017 Nissan Qashqai TS J11</t>
  </si>
  <si>
    <t>2014 BMW X5 Xdrive 25D F15</t>
  </si>
  <si>
    <t>Alpine</t>
  </si>
  <si>
    <t>2015 Holden Captiva 5 LT (fwd) CG MY15</t>
  </si>
  <si>
    <t>5 LT (fwd)</t>
  </si>
  <si>
    <t>2008 Mitsubishi Pajero Exceed LWB (4X4) NS</t>
  </si>
  <si>
    <t>2022 Audi A6 55 Tfsi Quattro S Line Mhev 4A MY22</t>
  </si>
  <si>
    <t>2021 Ford Ranger Wildtrak 2.0 (4X4) PX Mkiii MY21.75</t>
  </si>
  <si>
    <t>2019 Toyota Landcruiser LC200 VX (4X4) VDJ200R</t>
  </si>
  <si>
    <t>2004 Jeep Cherokee Renegade (4X4) KJ MY05 Upgrade</t>
  </si>
  <si>
    <t>Renegade (4X4)</t>
  </si>
  <si>
    <t>KJ MY05 Upgrade</t>
  </si>
  <si>
    <t>2008 Hyundai Tucson City SX MY07</t>
  </si>
  <si>
    <t>2014 Jeep Compass Sport (4X2) MK MY14</t>
  </si>
  <si>
    <t>MK MY14</t>
  </si>
  <si>
    <t>2014 Holden Commodore Evoke VF MY15</t>
  </si>
  <si>
    <t>2019 Nissan Patrol TI-L (4X4) Y62 Series 4 MY18</t>
  </si>
  <si>
    <t>TI-L (4X4)</t>
  </si>
  <si>
    <t>Y62 Series 4 MY18</t>
  </si>
  <si>
    <t>2016 Holden Cruze Equipe JH MY16</t>
  </si>
  <si>
    <t>Equipe</t>
  </si>
  <si>
    <t>2018 LDV T60 PRO (4X4) SKC8</t>
  </si>
  <si>
    <t>PRO (4X4)</t>
  </si>
  <si>
    <t>2018 Holden Astra LS Plus BL MY17</t>
  </si>
  <si>
    <t>LS Plus</t>
  </si>
  <si>
    <t>2012 Holden Cruze Equipe JH MY12</t>
  </si>
  <si>
    <t>2012 Holden Commodore SV6 (lpg) VE II MY12</t>
  </si>
  <si>
    <t>SV6 (lpg)</t>
  </si>
  <si>
    <t>2019 Volkswagen Passat 132 TSI Comfortline 3C MY19</t>
  </si>
  <si>
    <t>3C MY19</t>
  </si>
  <si>
    <t>2014 Mercedes-Benz A180 BE 176 MY14</t>
  </si>
  <si>
    <t>2017 Jeep Grand Cherokee Laredo (4X2) WK MY17</t>
  </si>
  <si>
    <t>Laredo (4X2)</t>
  </si>
  <si>
    <t>Navarra</t>
  </si>
  <si>
    <t>2008 Nissan Pathfinder TI (4X4) R51 MY07</t>
  </si>
  <si>
    <t>R51 MY07</t>
  </si>
  <si>
    <t>2022 Hyundai Staria Load 2S 2.2D Liftback US4.V1 MY22</t>
  </si>
  <si>
    <t>Staria</t>
  </si>
  <si>
    <t>Load 2S 2.2D Liftback</t>
  </si>
  <si>
    <t>US4.V1 MY22</t>
  </si>
  <si>
    <t>2022 Hyundai Palisade Highlander (8 Seat) LX2.V3 MY23</t>
  </si>
  <si>
    <t>Palisade</t>
  </si>
  <si>
    <t>Highlander (8 Seat)</t>
  </si>
  <si>
    <t>LX2.V3 MY23</t>
  </si>
  <si>
    <t>2017 Volkswagen Tiguan 132 TSI Comfortline 5NA</t>
  </si>
  <si>
    <t>2014 Mitsubishi Outlander ES (4X4) ZJ MY14</t>
  </si>
  <si>
    <t>ES (4X4)</t>
  </si>
  <si>
    <t>ZJ MY14</t>
  </si>
  <si>
    <t>2015 Land Rover Discovery Sport SD4 HSE LC MY16</t>
  </si>
  <si>
    <t>LC MY16</t>
  </si>
  <si>
    <t>2018 Volkswagen Caddy Maxi VAN TDI250 2K MY18</t>
  </si>
  <si>
    <t>Maxi VAN TDI250</t>
  </si>
  <si>
    <t>2018 Mazda CX-3 S Touring (awd) DK MY19</t>
  </si>
  <si>
    <t>S Touring (awd)</t>
  </si>
  <si>
    <t>2012 Mitsubishi Triton GLX MN MY12</t>
  </si>
  <si>
    <t>2001 Toyota Hiace SBV RCH12R</t>
  </si>
  <si>
    <t>SBV</t>
  </si>
  <si>
    <t>RCH12R</t>
  </si>
  <si>
    <t>Blind Van</t>
  </si>
  <si>
    <t>2019 Kia Seltos Sport+ (fwd) MY20</t>
  </si>
  <si>
    <t>Seltos</t>
  </si>
  <si>
    <t>Sport+ (fwd)</t>
  </si>
  <si>
    <t>Neptune</t>
  </si>
  <si>
    <t>2016 Toyota Kluger Grande (4X2) GSU50R</t>
  </si>
  <si>
    <t>Grande (4X2)</t>
  </si>
  <si>
    <t>2021 Volkswagen Transporter TDI340 SWB T6.1 MY21</t>
  </si>
  <si>
    <t>TDI340 SWB</t>
  </si>
  <si>
    <t>T6.1 MY21</t>
  </si>
  <si>
    <t>2015 Mitsubishi Triton GLX MQ MY16</t>
  </si>
  <si>
    <t>2014 Toyota RAV4 GX (2WD) ZSA42R</t>
  </si>
  <si>
    <t>2009 Mitsubishi Lancer Aspire CJ MY09</t>
  </si>
  <si>
    <t>Aspire</t>
  </si>
  <si>
    <t>2016 Volkswagen Amarok TDI420 Atacama (4X4) 2H MY16</t>
  </si>
  <si>
    <t>TDI420 Atacama (4X4)</t>
  </si>
  <si>
    <t>2H MY16</t>
  </si>
  <si>
    <t>2009 Mazda BT-50 B2500 DX 08 Upgrade</t>
  </si>
  <si>
    <t>B2500 DX</t>
  </si>
  <si>
    <t>08 Upgrade</t>
  </si>
  <si>
    <t>2021 Mazda CX-30 G25 Touring (fwd) C30B</t>
  </si>
  <si>
    <t>CX-30</t>
  </si>
  <si>
    <t>G25 Touring (fwd)</t>
  </si>
  <si>
    <t>C30B</t>
  </si>
  <si>
    <t>2014 Jeep Grand Cherokee Limited (4X4) WK MY14</t>
  </si>
  <si>
    <t>2010 Mercedes-Benz E250 CGI Avantgarde 212</t>
  </si>
  <si>
    <t>CGI Avantgarde</t>
  </si>
  <si>
    <t>Tenorite</t>
  </si>
  <si>
    <t>2013 Honda CR-V VTI-S (4X4) 30</t>
  </si>
  <si>
    <t>VTI-S (4X4)</t>
  </si>
  <si>
    <t>2011 Volkswagen Golf 90 TSI Trendline 1K MY11</t>
  </si>
  <si>
    <t>90 TSI Trendline</t>
  </si>
  <si>
    <t>2007 Mercedes-Benz C180 Kompressor Super Sport Edition CL203</t>
  </si>
  <si>
    <t>C180</t>
  </si>
  <si>
    <t>Kompressor Super Sport Edition</t>
  </si>
  <si>
    <t>CL203</t>
  </si>
  <si>
    <t>2016 Mercedes-Benz GLC250 D 253</t>
  </si>
  <si>
    <t>2013 Hyundai Santa FE Elite Crdi (4X4) DM</t>
  </si>
  <si>
    <t>Elite Crdi (4X4)</t>
  </si>
  <si>
    <t>2006 Toyota Tarago GLX ACR50R</t>
  </si>
  <si>
    <t>2003 Nissan Navara DX (4X4) D22 Series 2</t>
  </si>
  <si>
    <t>DX (4X4)</t>
  </si>
  <si>
    <t>D22 Series 2</t>
  </si>
  <si>
    <t>2016 Volkswagen Golf GTI AU MY16</t>
  </si>
  <si>
    <t>AU MY16</t>
  </si>
  <si>
    <t>2010 Subaru Forester 2.0D MY10</t>
  </si>
  <si>
    <t>2.0D</t>
  </si>
  <si>
    <t>2000 Ford Fairlane Ghia Auii</t>
  </si>
  <si>
    <t>Auii</t>
  </si>
  <si>
    <t>Bronze</t>
  </si>
  <si>
    <t>2014 Kia Cerato S YD MY15</t>
  </si>
  <si>
    <t>2017 Holden Commodore SS VF II MY17</t>
  </si>
  <si>
    <t>Slipstream</t>
  </si>
  <si>
    <t>2014 Toyota Corolla Ascent ZRE182R</t>
  </si>
  <si>
    <t>2003 Holden Statesman V6 WK</t>
  </si>
  <si>
    <t>2014 Ford Kuga Titanium (awd) TF</t>
  </si>
  <si>
    <t>Kuga</t>
  </si>
  <si>
    <t>Titanium (awd)</t>
  </si>
  <si>
    <t>TF</t>
  </si>
  <si>
    <t>2011 Subaru Impreza WRX (awd) MY11</t>
  </si>
  <si>
    <t>2013 Mazda CX-9 Luxury MY13</t>
  </si>
  <si>
    <t>2009 Toyota Landcruiser Workmate (4X4) VDJ79R 09 Upgrade</t>
  </si>
  <si>
    <t>VDJ79R 09 Upgrade</t>
  </si>
  <si>
    <t>2018 Nissan Qashqai ST (4X2) J11</t>
  </si>
  <si>
    <t>2022 Subaru Outback AWD Sport MY22</t>
  </si>
  <si>
    <t>AWD Sport</t>
  </si>
  <si>
    <t>2021 Kia Picanto S (PE) JA MY22</t>
  </si>
  <si>
    <t>Picanto</t>
  </si>
  <si>
    <t>S (PE)</t>
  </si>
  <si>
    <t>JA MY22</t>
  </si>
  <si>
    <t>2017 Ford Mustang Fastback 2.3 Gtdi FM MY17</t>
  </si>
  <si>
    <t>Fastback 2.3 Gtdi</t>
  </si>
  <si>
    <t>2016 Kia Sorento Platinum (4X4) UM MY16</t>
  </si>
  <si>
    <t>Platinum (4X4)</t>
  </si>
  <si>
    <t>UM MY16</t>
  </si>
  <si>
    <t>2016 Subaru Levorg 2.0GT MY17</t>
  </si>
  <si>
    <t>2.0GT</t>
  </si>
  <si>
    <t>2021 Toyota GR Yaris GR Gxpa16R</t>
  </si>
  <si>
    <t>GR Yaris</t>
  </si>
  <si>
    <t>GR</t>
  </si>
  <si>
    <t>Gxpa16R</t>
  </si>
  <si>
    <t>2021 Audi Q3 40 Tfsi Quattro S Line F3 MY21</t>
  </si>
  <si>
    <t>40 Tfsi Quattro S Line</t>
  </si>
  <si>
    <t>2006 Mercedes-Benz C180 Kompressor Classic W203 MY06</t>
  </si>
  <si>
    <t>W203 MY06</t>
  </si>
  <si>
    <t>2010 Volkswagen Passat 118 TSI 3C MY10 Upgrade</t>
  </si>
  <si>
    <t>3C MY10 Upgrade</t>
  </si>
  <si>
    <t>2011 HSV Clubsport R8 E3</t>
  </si>
  <si>
    <t>E3</t>
  </si>
  <si>
    <t>2015 Nissan Pathfinder ST-L (4X2) R52</t>
  </si>
  <si>
    <t>2011 Honda Accord Euro Luxury 10 MY11</t>
  </si>
  <si>
    <t>10 MY11</t>
  </si>
  <si>
    <t>2013 BMW X3 Xdrive 20D F25 MY13</t>
  </si>
  <si>
    <t>F25 MY13</t>
  </si>
  <si>
    <t>2014 Hyundai I30 Elite 1.6 Crdi GD MY14</t>
  </si>
  <si>
    <t>Elite 1.6 Crdi</t>
  </si>
  <si>
    <t>GD MY14</t>
  </si>
  <si>
    <t>2020 Ford Transit Custom 340S (swb) VN MY20.5</t>
  </si>
  <si>
    <t>340S (swb)</t>
  </si>
  <si>
    <t>2017 Land Rover Discovery TD4 S MY17</t>
  </si>
  <si>
    <t>TD4 S</t>
  </si>
  <si>
    <t>2018 Toyota Hilux SR (4X4) GUN126R MY19</t>
  </si>
  <si>
    <t>2017 Nissan Pathfinder ST-L (4X4) R52 MY17 Series 2</t>
  </si>
  <si>
    <t>2013 Peugeot 3008 Allure 1.6 MY12</t>
  </si>
  <si>
    <t>Allure 1.6</t>
  </si>
  <si>
    <t>2017 Holden Astra R BK MY17.5</t>
  </si>
  <si>
    <t>BK MY17.5</t>
  </si>
  <si>
    <t>2016 Toyota Landcruiser Prado GXL (4X4) GDJ150R MY16</t>
  </si>
  <si>
    <t>2020 Toyota RAV4 GXL 2WD Hybrid Axah52R</t>
  </si>
  <si>
    <t>2022 Mazda CX-9 Azami (fwd) CX9M</t>
  </si>
  <si>
    <t>Azami (fwd)</t>
  </si>
  <si>
    <t>2015 Lexus RX350 Sports Luxury GGL25R</t>
  </si>
  <si>
    <t>2022 Hyundai I30 N Line Premium Pd.v4 MY22</t>
  </si>
  <si>
    <t>N Line Premium</t>
  </si>
  <si>
    <t>Pd.v4 MY22</t>
  </si>
  <si>
    <t>2019 Isuzu MU-X LS-T (4X2) UC MY18</t>
  </si>
  <si>
    <t>LS-T (4X2)</t>
  </si>
  <si>
    <t>UC MY18</t>
  </si>
  <si>
    <t>2011 Volkswagen Amarok TDI400 (4X2) 2H</t>
  </si>
  <si>
    <t>TDI400 (4X2)</t>
  </si>
  <si>
    <t>2018 Jeep Wrangler Unlimited Overland (4X4) JK MY18</t>
  </si>
  <si>
    <t>2017 Nissan Qashqai ST N-Sport J11</t>
  </si>
  <si>
    <t>ST N-Sport</t>
  </si>
  <si>
    <t>2009 Holden Commodore SS-V VE MY09.5</t>
  </si>
  <si>
    <t>2016 Mitsubishi Triton GLS (4X4) MQ MY17</t>
  </si>
  <si>
    <t>2012 Nissan Navara ST (4X4) D40 MY12</t>
  </si>
  <si>
    <t>2022 Mazda CX-8 Asaki (awd) CX8D</t>
  </si>
  <si>
    <t>2019 Volkswagen Caddy SWB TSI220 2K MY19</t>
  </si>
  <si>
    <t>SWB TSI220</t>
  </si>
  <si>
    <t>2K MY19</t>
  </si>
  <si>
    <t>2005 Hyundai Getz GL TB</t>
  </si>
  <si>
    <t>1991 Ford Falcon S EB</t>
  </si>
  <si>
    <t>EB</t>
  </si>
  <si>
    <t>2019 Ram 1500 Laramie (4X4) FD3.2 W/Ramboxes MY19</t>
  </si>
  <si>
    <t>Laramie (4X4) FD3.2 W/Ramboxes</t>
  </si>
  <si>
    <t>2019 Holden Colorado LTZ (4X4) RG MY20</t>
  </si>
  <si>
    <t>RG MY20</t>
  </si>
  <si>
    <t>2006 Honda CR-V (4X4) 2005 Upgrade</t>
  </si>
  <si>
    <t>2005 Upgrade</t>
  </si>
  <si>
    <t>1993 Mitsubishi Starwagon GL SH</t>
  </si>
  <si>
    <t>Starwagon</t>
  </si>
  <si>
    <t>SH</t>
  </si>
  <si>
    <t>2021 LDV T60 Luxe (4X4) SKC8 MY21</t>
  </si>
  <si>
    <t>SKC8 MY21</t>
  </si>
  <si>
    <t>2018 Kia Cerato Sport Safety Pack BD MY19</t>
  </si>
  <si>
    <t>Sport Safety Pack</t>
  </si>
  <si>
    <t>2019 Audi Q2 45 Tfsi Quatt Sport (2.0 Tfsi) GA MY20</t>
  </si>
  <si>
    <t>45 Tfsi Quatt Sport (2.0 Tfsi)</t>
  </si>
  <si>
    <t>GA MY20</t>
  </si>
  <si>
    <t>2017 Land Rover Discovery Sport SD4 (177KW) HSE 5 Seat L550 MY18</t>
  </si>
  <si>
    <t>SD4 (177KW) HSE 5 Seat</t>
  </si>
  <si>
    <t>2022 Kia Cerato Sport BD MY22</t>
  </si>
  <si>
    <t>BD MY22</t>
  </si>
  <si>
    <t>2022 Volkswagen Touareg 170TDI CR MY22</t>
  </si>
  <si>
    <t>170TDI</t>
  </si>
  <si>
    <t>2014 Ford Transit Custom 330L (lwb) VN</t>
  </si>
  <si>
    <t>VN</t>
  </si>
  <si>
    <t>2016 Kia Sorento SLI (4X2) UM MY16</t>
  </si>
  <si>
    <t>SLI (4X2)</t>
  </si>
  <si>
    <t>2014 Nissan Navara ST (4X4) D40 MY12</t>
  </si>
  <si>
    <t>2009 Holden Commodore SS VE MY09.5</t>
  </si>
  <si>
    <t>2017 Kia Sportage GT-Line (awd) QL MY17</t>
  </si>
  <si>
    <t>2019 Land Rover Discovery SD4 S (177KW) L462 MY19</t>
  </si>
  <si>
    <t>SD4 S (177KW)</t>
  </si>
  <si>
    <t>2009 Mitsubishi Pajero GLS LWB (4X4) NT</t>
  </si>
  <si>
    <t>GLS LWB (4X4)</t>
  </si>
  <si>
    <t>NT</t>
  </si>
  <si>
    <t>2013 Skoda Yeti 103 TDI (4X4) 5L MY13</t>
  </si>
  <si>
    <t>Yeti</t>
  </si>
  <si>
    <t>103 TDI (4X4)</t>
  </si>
  <si>
    <t>5L MY13</t>
  </si>
  <si>
    <t>2012 Mercedes-Benz ML350 CDI Sports (4X4) 164 MY11</t>
  </si>
  <si>
    <t>ML350</t>
  </si>
  <si>
    <t>CDI Sports (4X4)</t>
  </si>
  <si>
    <t>164 MY11</t>
  </si>
  <si>
    <t>2015 Porsche Macan S MY15</t>
  </si>
  <si>
    <t>2017 Honda Civic RS MY16</t>
  </si>
  <si>
    <t>2014 Holden Trax LTZ TJ</t>
  </si>
  <si>
    <t>2011 Audi Q7 3.0 TDI Quattro MY11</t>
  </si>
  <si>
    <t>2020 Mazda BT-50 XTR (4X4) B30B</t>
  </si>
  <si>
    <t>2022 Toyota Hilux Rugged X (4X4) GUN126R</t>
  </si>
  <si>
    <t>2020 Kia Cerato S BD MY20</t>
  </si>
  <si>
    <t>Horizon</t>
  </si>
  <si>
    <t>2011 Hyundai Accent Active RB</t>
  </si>
  <si>
    <t>2021 Toyota RAV4 Cruiser (2WD) Mxaa52R</t>
  </si>
  <si>
    <t>2020 Mazda 6 GT GL</t>
  </si>
  <si>
    <t>2018 Jeep Grand Cherokee Limited (4X4) WK MY18</t>
  </si>
  <si>
    <t>WK MY18</t>
  </si>
  <si>
    <t>2019 Toyota Camry SX V6 GSV70R MY19</t>
  </si>
  <si>
    <t>SX V6</t>
  </si>
  <si>
    <t>GSV70R MY19</t>
  </si>
  <si>
    <t>2003 Subaru Liberty GX (awd) MY03</t>
  </si>
  <si>
    <t>GX (awd)</t>
  </si>
  <si>
    <t>2017 Ford Focus Trend LZ</t>
  </si>
  <si>
    <t>2017 Mazda 3 Touring BN MY17</t>
  </si>
  <si>
    <t>2018 Kia Sportage SI (fwd) QL MY18</t>
  </si>
  <si>
    <t>QL MY18</t>
  </si>
  <si>
    <t>2013 Kia Sportage SI (fwd) SL MY13</t>
  </si>
  <si>
    <t>2016 Mazda CX-9 Touring (awd) MY16</t>
  </si>
  <si>
    <t>2018 Kia Stinger GT (black Leather) CK MY18 (441)</t>
  </si>
  <si>
    <t>CK MY18 (441)</t>
  </si>
  <si>
    <t>2017 Ford Escape Titanium (awd) ZG</t>
  </si>
  <si>
    <t>2017 Toyota Hilux SR5 (4X4) GUN126R</t>
  </si>
  <si>
    <t>2016 Isuzu D-MAX LS-U HI-Ride (4X4) TF MY15</t>
  </si>
  <si>
    <t>2022 Skoda Superb Style NP MY22</t>
  </si>
  <si>
    <t>Style</t>
  </si>
  <si>
    <t>NP MY22</t>
  </si>
  <si>
    <t>2017 Isuzu MU-X LS-M (4X2) UC MY16.5</t>
  </si>
  <si>
    <t>LS-M (4X2)</t>
  </si>
  <si>
    <t>UC MY16.5</t>
  </si>
  <si>
    <t>2019 Toyota Corolla Ascent Sport Mzea12R</t>
  </si>
  <si>
    <t>2020 Toyota RAV4 Cruiser AWD Hybrid Axah54R</t>
  </si>
  <si>
    <t>2020 Kia Stinger GT (black Leather) CK MY20</t>
  </si>
  <si>
    <t>CK MY20</t>
  </si>
  <si>
    <t>2018 Isuzu D-MAX SX HI-Ride (4X2) TF MY18</t>
  </si>
  <si>
    <t>2012 Ford Falcon XR6 FG Upgrade</t>
  </si>
  <si>
    <t>2019 Hyundai Santa FE Highlander Crdi Dark Burg AWD TM</t>
  </si>
  <si>
    <t>Highlander Crdi Dark Burg AWD</t>
  </si>
  <si>
    <t>2014 Kia Sportage SLI (awd) SL Series 2</t>
  </si>
  <si>
    <t>SL Series 2</t>
  </si>
  <si>
    <t>2022 Suzuki Swift Sport Navi Turbo AZ Series II</t>
  </si>
  <si>
    <t>Sport Navi Turbo</t>
  </si>
  <si>
    <t>AZ Series II</t>
  </si>
  <si>
    <t>2010 Holden Captiva 5 (4X4) CG MY10</t>
  </si>
  <si>
    <t>5 (4X4)</t>
  </si>
  <si>
    <t>2012 Skoda Yeti 77 TSI (4X2) 5L</t>
  </si>
  <si>
    <t>77 TSI (4X2)</t>
  </si>
  <si>
    <t>5L</t>
  </si>
  <si>
    <t>2021 Jaguar XF P300 R-Dynamic HSE X260 MY21</t>
  </si>
  <si>
    <t>P300 R-Dynamic HSE</t>
  </si>
  <si>
    <t>X260 MY21</t>
  </si>
  <si>
    <t>2017 Land Rover Discovery Sport TD4 180 HSE 5 Seat LC MY17</t>
  </si>
  <si>
    <t>TD4 180 HSE 5 Seat</t>
  </si>
  <si>
    <t>2017 Mitsubishi Pajero Sport GLX (4X4) 5 Seat MY17</t>
  </si>
  <si>
    <t>2014 Jeep Cherokee Limited (4X4) KL</t>
  </si>
  <si>
    <t>KL</t>
  </si>
  <si>
    <t>2006 Subaru Forester X Luxury MY06</t>
  </si>
  <si>
    <t>X Luxury</t>
  </si>
  <si>
    <t>2012 Mercedes-Benz Vito 113CDI LWB MY11</t>
  </si>
  <si>
    <t>113CDI LWB</t>
  </si>
  <si>
    <t>2014 Toyota Hilux SR KUN16R MY14</t>
  </si>
  <si>
    <t>KUN16R MY14</t>
  </si>
  <si>
    <t>2021 BMW M3 Competition G80</t>
  </si>
  <si>
    <t>M3</t>
  </si>
  <si>
    <t>G80</t>
  </si>
  <si>
    <t>2022 Ford Ranger Wildtrak 2.0 (4X4) PX Mkiii MY21.75</t>
  </si>
  <si>
    <t>2012 Volkswagen Caravelle TDI 340 LWB 7H MY13</t>
  </si>
  <si>
    <t>Caravelle</t>
  </si>
  <si>
    <t>TDI 340 LWB</t>
  </si>
  <si>
    <t>7H MY13</t>
  </si>
  <si>
    <t>2014 Mercedes-Benz Vito 116CDI SWB MY14</t>
  </si>
  <si>
    <t>116CDI SWB</t>
  </si>
  <si>
    <t>2000 Subaru Forester Limited MY00</t>
  </si>
  <si>
    <t>MY00</t>
  </si>
  <si>
    <t>2020 Volkswagen Amarok TDI550 Highline 4Motion (4X4) 2H MY20</t>
  </si>
  <si>
    <t>TDI550 Highline 4Motion (4X4)</t>
  </si>
  <si>
    <t>2H MY20</t>
  </si>
  <si>
    <t>2018 BMW X4 Xdrive 20D F26 MY16</t>
  </si>
  <si>
    <t>2003 Honda Civic GLI 7TH GEN</t>
  </si>
  <si>
    <t>7TH GEN</t>
  </si>
  <si>
    <t>2019 Mitsubishi Triton GLS (4X4) Premium MR MY19</t>
  </si>
  <si>
    <t>2018 Isuzu MU-X LS-T (4X4) UC MY18</t>
  </si>
  <si>
    <t>2019 Skoda Octavia RS 245 NE MY20</t>
  </si>
  <si>
    <t>RS 245</t>
  </si>
  <si>
    <t>NE MY20</t>
  </si>
  <si>
    <t>2007 Nissan Murano ST Z50</t>
  </si>
  <si>
    <t>Z50</t>
  </si>
  <si>
    <t>2018 Audi A1 Sportback 1.0 Tfsi 8X MY18</t>
  </si>
  <si>
    <t>Sportback 1.0 Tfsi</t>
  </si>
  <si>
    <t>8X MY18</t>
  </si>
  <si>
    <t>2016 Mitsubishi Triton GLX (4X4) MQ MY16</t>
  </si>
  <si>
    <t>2014 Ford Mondeo LX Tdci MC</t>
  </si>
  <si>
    <t>2007 BMW X3 2.0D E83 MY07</t>
  </si>
  <si>
    <t>2019 Holden Colorado LS (4X4) RG MY20</t>
  </si>
  <si>
    <t>Space Cab Chassis</t>
  </si>
  <si>
    <t>2021 Mazda 3 G20 Touring BP</t>
  </si>
  <si>
    <t>G20 Touring</t>
  </si>
  <si>
    <t>2019 Volkswagen Tiguan 162 TSI Highline 5NA MY19</t>
  </si>
  <si>
    <t>2021 Kia Sorento GT-Line 7 Seat MQ4 MY21</t>
  </si>
  <si>
    <t>2014 Holden Barina CD TM MY14</t>
  </si>
  <si>
    <t>TM MY14</t>
  </si>
  <si>
    <t>2017 Mazda BT-50 GT (4X4) MY17 Update</t>
  </si>
  <si>
    <t>2018 Volvo XC40 T4 Inscription (awd) 536 MY19</t>
  </si>
  <si>
    <t>T4 Inscription (awd)</t>
  </si>
  <si>
    <t>2019 Volvo XC60 T5 Inscription (awd) 246 MY20</t>
  </si>
  <si>
    <t>T5 Inscription (awd)</t>
  </si>
  <si>
    <t>246 MY20</t>
  </si>
  <si>
    <t>2018 Land Rover Range Rover Sport SDV6 HSE LW MY18</t>
  </si>
  <si>
    <t>SDV6 HSE</t>
  </si>
  <si>
    <t>LW MY18</t>
  </si>
  <si>
    <t>2016 Audi A3 Sportback 1.4 Tfsi Attraction 8V MY16</t>
  </si>
  <si>
    <t>Sportback 1.4 Tfsi Attraction</t>
  </si>
  <si>
    <t>2012 Mitsubishi Triton GL-R (4X4) MN MY12</t>
  </si>
  <si>
    <t>GL-R (4X4)</t>
  </si>
  <si>
    <t>Club Cab Utility</t>
  </si>
  <si>
    <t>2019 Kia Sorento SLI (4X4) UM PE MY20</t>
  </si>
  <si>
    <t>2001 Ford Falcon XLS Auii</t>
  </si>
  <si>
    <t>XLS</t>
  </si>
  <si>
    <t>2016 Mitsubishi Outlander Exceed (4X4) ZK MY16</t>
  </si>
  <si>
    <t>2018 BMW 320I Sport Line F30 LCI MY18</t>
  </si>
  <si>
    <t>F30 LCI MY18</t>
  </si>
  <si>
    <t>2011 Toyota Hilux Workmate TGN16R MY12</t>
  </si>
  <si>
    <t>2012 Suzuki Grand Vitara Urban (4X2) JT MY13</t>
  </si>
  <si>
    <t>Urban (4X2)</t>
  </si>
  <si>
    <t>JT MY13</t>
  </si>
  <si>
    <t>2011 Volkswagen Golf 118 TSI Comfortline 1K MY11</t>
  </si>
  <si>
    <t>118 TSI Comfortline</t>
  </si>
  <si>
    <t>2020 MG MG3 Auto Core SZP1 MY21</t>
  </si>
  <si>
    <t>2006 Bentley Continental GT 3W</t>
  </si>
  <si>
    <t>Bentley</t>
  </si>
  <si>
    <t>Continental</t>
  </si>
  <si>
    <t>3W</t>
  </si>
  <si>
    <t>2010 Ford Ranger XL (4X2) PK</t>
  </si>
  <si>
    <t>2014 Holden Captiva 7 LTZ (4X4) CG MY14</t>
  </si>
  <si>
    <t>CG MY14</t>
  </si>
  <si>
    <t>2013 Toyota Landcruiser Sahara (4X4) VDJ200R MY12</t>
  </si>
  <si>
    <t>VDJ200R MY12</t>
  </si>
  <si>
    <t>2020 Toyota RAV4 GXL (2WD) Hybrid Axah52R</t>
  </si>
  <si>
    <t>GXL (2WD) Hybrid</t>
  </si>
  <si>
    <t>2017 Holden Astra RS-V BK MY17</t>
  </si>
  <si>
    <t>RS-V</t>
  </si>
  <si>
    <t>2012 Dodge Nitro SX KA MY10</t>
  </si>
  <si>
    <t>Dodge</t>
  </si>
  <si>
    <t>Nitro</t>
  </si>
  <si>
    <t>KA MY10</t>
  </si>
  <si>
    <t>2012 Volkswagen Golf 90 TSI Trendline 1K MY12</t>
  </si>
  <si>
    <t>1K MY12</t>
  </si>
  <si>
    <t>2021 Ford Ranger FX4 2.0 (4X4) PX Mkiii MY21.25</t>
  </si>
  <si>
    <t>FX4 2.0 (4X4)</t>
  </si>
  <si>
    <t>2017 Kia Sportage SI Premium (fwd) QL MY17</t>
  </si>
  <si>
    <t>2010 Toyota Landcruiser Prado VX (4X4) KDJ150R</t>
  </si>
  <si>
    <t>2018 Toyota Kluger GXL (4X4) GSU55R</t>
  </si>
  <si>
    <t>2005 Holden Rodeo LX RA</t>
  </si>
  <si>
    <t>2003 Toyota Camry Sportivo MCV36R</t>
  </si>
  <si>
    <t>MCV36R</t>
  </si>
  <si>
    <t>Toy</t>
  </si>
  <si>
    <t>2021 Toyota Fortuner Crusade GUN156R</t>
  </si>
  <si>
    <t>Crusade</t>
  </si>
  <si>
    <t>2019 Volkswagen Tiguan Allspace 110 TSI Comfortline 5NA MY19</t>
  </si>
  <si>
    <t>Allspace 110 TSI Comfortline</t>
  </si>
  <si>
    <t>2020 Mitsubishi Outlander Black Edition 7 Seat (2WD) ZL MY20</t>
  </si>
  <si>
    <t>Black Edition 7 Seat (2WD)</t>
  </si>
  <si>
    <t>Cherry</t>
  </si>
  <si>
    <t>2008 Audi A5 3.2 FSI Quattro 8T</t>
  </si>
  <si>
    <t>3.2 FSI Quattro</t>
  </si>
  <si>
    <t>8T</t>
  </si>
  <si>
    <t>2016 BMW X5 Xdrive 30D F15 MY16</t>
  </si>
  <si>
    <t>2008 BMW 320I Executive E90 MY09</t>
  </si>
  <si>
    <t>E90 MY09</t>
  </si>
  <si>
    <t>2009 Mitsubishi Triton GLX (4X4) ML MY09</t>
  </si>
  <si>
    <t>ML MY09</t>
  </si>
  <si>
    <t>2017 Toyota Yaris Ascent NCP130R MY17</t>
  </si>
  <si>
    <t>NCP130R MY17</t>
  </si>
  <si>
    <t>2017 Subaru Outback 2.5I MY16</t>
  </si>
  <si>
    <t>2016 Mitsubishi Pajero Sport GLS (4X4) QE</t>
  </si>
  <si>
    <t>2011 Volvo XC90 D5 MY11</t>
  </si>
  <si>
    <t>D5</t>
  </si>
  <si>
    <t>2006 Toyota Aurion Sportivo SX6 GSV40R</t>
  </si>
  <si>
    <t>Sportivo SX6</t>
  </si>
  <si>
    <t>GSV40R</t>
  </si>
  <si>
    <t>BLUE</t>
  </si>
  <si>
    <t>2015 Toyota RAV4 GX (4X4) ASA44R MY14 Upgrade</t>
  </si>
  <si>
    <t>ASA44R MY14 Upgrade</t>
  </si>
  <si>
    <t>2017 Toyota Corolla Ascent Sport ZRE182R MY17</t>
  </si>
  <si>
    <t>2017 Holden Trax LS TJ MY17</t>
  </si>
  <si>
    <t>TJ MY17</t>
  </si>
  <si>
    <t>2021 Haval H2 Premium 2WD MY20</t>
  </si>
  <si>
    <t>Haval</t>
  </si>
  <si>
    <t>H2</t>
  </si>
  <si>
    <t>Premium 2WD</t>
  </si>
  <si>
    <t>2008 Subaru Forester XT Premium MY09</t>
  </si>
  <si>
    <t>XT Premium</t>
  </si>
  <si>
    <t>2018 Isuzu MU-X LS-U (4X4) UC MY18</t>
  </si>
  <si>
    <t>2018 Suzuki Swift GL Navigator AL</t>
  </si>
  <si>
    <t>AL</t>
  </si>
  <si>
    <t>2020 Audi Q8 55 Tfsi Quattro Mhev 4M MY21</t>
  </si>
  <si>
    <t>Q8</t>
  </si>
  <si>
    <t>4M MY21</t>
  </si>
  <si>
    <t>2018 Volkswagen Golf 110 TDI Highline AU MY18</t>
  </si>
  <si>
    <t>110 TDI Highline</t>
  </si>
  <si>
    <t>2019 Mitsubishi Pajero Sport Black Edition (4X4) 7 Seat QE MY19</t>
  </si>
  <si>
    <t>Black Edition (4X4) 7 Seat</t>
  </si>
  <si>
    <t>QE MY19</t>
  </si>
  <si>
    <t>2020 HSV Colorado Sportscat V (4X4) 82C43 MY20</t>
  </si>
  <si>
    <t>Sportscat V (4X4)</t>
  </si>
  <si>
    <t>82C43 MY20</t>
  </si>
  <si>
    <t>2021 Mini 3D Hatch John Cooper Works Classic F56</t>
  </si>
  <si>
    <t>John Cooper Works Classic</t>
  </si>
  <si>
    <t>2017 Volkswagen Jetta 118 TSI Trendline 1KM MY17</t>
  </si>
  <si>
    <t>Jetta</t>
  </si>
  <si>
    <t>118 TSI Trendline</t>
  </si>
  <si>
    <t>1KM MY17</t>
  </si>
  <si>
    <t>2013 Holden UTE SS VF</t>
  </si>
  <si>
    <t>2021 Honda HR-V RS MY21</t>
  </si>
  <si>
    <t>2017 Hyundai I30 SR PD</t>
  </si>
  <si>
    <t>2019 Mitsubishi Pajero GLS LWB (4X4) 7 Seat NX MY19</t>
  </si>
  <si>
    <t>GLS LWB (4X4) 7 Seat</t>
  </si>
  <si>
    <t>2006 Toyota HiAce LWB KDH200R</t>
  </si>
  <si>
    <t>HiAce</t>
  </si>
  <si>
    <t>KDH200R</t>
  </si>
  <si>
    <t>2016 Audi R8 5.2 FSI Quattro MY15</t>
  </si>
  <si>
    <t>5.2 FSI Quattro</t>
  </si>
  <si>
    <t>2004 Ford Focus SR LR</t>
  </si>
  <si>
    <t>LR</t>
  </si>
  <si>
    <t>2015 Holden Caprice V WN MY15</t>
  </si>
  <si>
    <t>WN MY15</t>
  </si>
  <si>
    <t>2012 HSV Clubsport R8 E3 MY12.5</t>
  </si>
  <si>
    <t>E3 MY12.5</t>
  </si>
  <si>
    <t>2019 Volkswagen Amarok V6 TDI 580 Ultimate 2H MY19</t>
  </si>
  <si>
    <t>V6 TDI 580 Ultimate</t>
  </si>
  <si>
    <t>2018 Holden Trailblazer LTZ (4X4) RG MY18</t>
  </si>
  <si>
    <t>2018 Mazda CX-9 Sport (fwd) MY18</t>
  </si>
  <si>
    <t>Sport (fwd)</t>
  </si>
  <si>
    <t>2021 Mazda CX-9 Azami (awd) LE CX9M</t>
  </si>
  <si>
    <t>2015 Ford Territory TX (rwd) SZ MK2</t>
  </si>
  <si>
    <t>2021 Ford Mustang GT 5.0 V8 FN MY21.5</t>
  </si>
  <si>
    <t>FN MY21.5</t>
  </si>
  <si>
    <t>2018 Isuzu MU-X LS-M (4X2) UC MY18</t>
  </si>
  <si>
    <t>2020 Lexus RX300 F-Sport AGL20R</t>
  </si>
  <si>
    <t>RX300</t>
  </si>
  <si>
    <t>F-Sport</t>
  </si>
  <si>
    <t>AGL20R</t>
  </si>
  <si>
    <t>2022 Volkswagen Touareg 210TDI R-Line CR MY22</t>
  </si>
  <si>
    <t>210TDI R-Line</t>
  </si>
  <si>
    <t>2002 Holden Commodore Equipe Vxii</t>
  </si>
  <si>
    <t>Vxii</t>
  </si>
  <si>
    <t>2017 Peugeot 308 Active T9 MY18</t>
  </si>
  <si>
    <t>T9 MY18</t>
  </si>
  <si>
    <t>2015 Nissan X-Trail ST (4X4) T32</t>
  </si>
  <si>
    <t>2019 Lexus UX200 F Sport +EP1 Mzaa10R MY19</t>
  </si>
  <si>
    <t>F Sport +EP1</t>
  </si>
  <si>
    <t>2017 Holden Colorado LS (4X4) RG MY18</t>
  </si>
  <si>
    <t>2019 Mazda CX-9 Azami (fwd) MY19</t>
  </si>
  <si>
    <t>2016 Toyota Hiace LWB TRH201R MY15</t>
  </si>
  <si>
    <t>TRH201R MY15</t>
  </si>
  <si>
    <t>2017 Hyundai Tucson Highlander (awd) TLE</t>
  </si>
  <si>
    <t>2021 Mazda MX-30 G20E Astina Mhev M30A</t>
  </si>
  <si>
    <t>MX-30</t>
  </si>
  <si>
    <t>G20E Astina Mhev</t>
  </si>
  <si>
    <t>M30A</t>
  </si>
  <si>
    <t>2017 Honda Civic Type R MY17</t>
  </si>
  <si>
    <t>2012 Kia Grand Carnival Platinum VQ MY12</t>
  </si>
  <si>
    <t>VQ MY12</t>
  </si>
  <si>
    <t>2017 Honda HR-V VTI-L MY17</t>
  </si>
  <si>
    <t>2016 Holden Caprice V WN MY16</t>
  </si>
  <si>
    <t>WN MY16</t>
  </si>
  <si>
    <t>2012 Ford Kuga Trend TE</t>
  </si>
  <si>
    <t>TE</t>
  </si>
  <si>
    <t>2013 Toyota Kluger KX-R (fwd) 5 Seat GSU40R MY11 Upgrade</t>
  </si>
  <si>
    <t>2017 Nissan X-Trail ST 7 Seat (fwd) T32</t>
  </si>
  <si>
    <t>ST 7 Seat (fwd)</t>
  </si>
  <si>
    <t>2012 Hyundai Veloster SR Turbo FS MY13</t>
  </si>
  <si>
    <t>FS MY13</t>
  </si>
  <si>
    <t>2015 Infiniti Q50 2.2D GT V37</t>
  </si>
  <si>
    <t>2.2D GT</t>
  </si>
  <si>
    <t>2010 Great Wall V240 (4X2) K2</t>
  </si>
  <si>
    <t>Great Wall</t>
  </si>
  <si>
    <t>V240</t>
  </si>
  <si>
    <t>(4X2)</t>
  </si>
  <si>
    <t>K2</t>
  </si>
  <si>
    <t>2009 Ford Falcon XR6T FG</t>
  </si>
  <si>
    <t>2009 Toyota Tarago GLI ACR50R</t>
  </si>
  <si>
    <t>2011 Holden Caprice V WM II</t>
  </si>
  <si>
    <t>WM II</t>
  </si>
  <si>
    <t>2013 Toyota Corolla Ascent ZRE182R</t>
  </si>
  <si>
    <t>2019 Holden Trailblazer Z71 (4X4) (5YR) RG MY19</t>
  </si>
  <si>
    <t>Z71 (4X4) (5YR)</t>
  </si>
  <si>
    <t>2012 Toyota Kluger KX-S (fwd) GSU40R MY11 Upgrade</t>
  </si>
  <si>
    <t>2009 Nissan Patrol DX (4X4) GU MY08</t>
  </si>
  <si>
    <t>GU MY08</t>
  </si>
  <si>
    <t>Leaf Cab Chassis</t>
  </si>
  <si>
    <t>2015 Toyota Landcruiser Prado GXL (4X4) GDJ150R MY16</t>
  </si>
  <si>
    <t>2020 Holden Trailblazer LTZ (4X4) RG MY20</t>
  </si>
  <si>
    <t>2013 Mazda 2 NEO DE MY13</t>
  </si>
  <si>
    <t>DE MY13</t>
  </si>
  <si>
    <t>2018 Renault Trafic LWB X82 MY17 Update</t>
  </si>
  <si>
    <t>Trafic</t>
  </si>
  <si>
    <t>X82 MY17 Update</t>
  </si>
  <si>
    <t>2020 Mitsubishi Pajero Sport Exceed (4X4) 7 Seat QF MY20</t>
  </si>
  <si>
    <t>QF MY20</t>
  </si>
  <si>
    <t>2018 Nissan X-Trail ST-L (2WD) T32 Series 2</t>
  </si>
  <si>
    <t>2016 Mazda CX-5 Maxx Sport (4X4) MY17</t>
  </si>
  <si>
    <t>Maxx Sport (4X4)</t>
  </si>
  <si>
    <t>2014 Toyota Hiace Commuter KDH223R MY14</t>
  </si>
  <si>
    <t>KDH223R MY14</t>
  </si>
  <si>
    <t>2018 Toyota Landcruiser Prado Kakadu (4X4) GDJ150R</t>
  </si>
  <si>
    <t>2015 Lexus IS200T Luxury ASE30R MY16</t>
  </si>
  <si>
    <t>IS200T</t>
  </si>
  <si>
    <t>ASE30R MY16</t>
  </si>
  <si>
    <t>2009 Kia Sorento EX BL</t>
  </si>
  <si>
    <t>EX</t>
  </si>
  <si>
    <t>2017 Holden Colorado Z71 (4X4) RG MY17</t>
  </si>
  <si>
    <t>2017 Mazda CX-5 Akera (4X4) MY17</t>
  </si>
  <si>
    <t>2022 Kia Carnival S KA4 MY22</t>
  </si>
  <si>
    <t>KA4 MY22</t>
  </si>
  <si>
    <t>2013 Subaru Outback 2.0D Premium MY13</t>
  </si>
  <si>
    <t>2015 Jeep Grand Cherokee Limited (4X4) WK MY15</t>
  </si>
  <si>
    <t>2021 Mazda 3 X20 Astina M Hybrid 300N</t>
  </si>
  <si>
    <t>X20 Astina M Hybrid</t>
  </si>
  <si>
    <t>300N</t>
  </si>
  <si>
    <t>1998 Toyota Hilux SR5 (4X4) RZN169R</t>
  </si>
  <si>
    <t>RZN169R</t>
  </si>
  <si>
    <t>2004 Hyundai Getz GL TB</t>
  </si>
  <si>
    <t>2012 Jeep Wrangler Unlimited Sport (4X4) JK MY11</t>
  </si>
  <si>
    <t>Unlimited Sport (4X4)</t>
  </si>
  <si>
    <t>JK MY11</t>
  </si>
  <si>
    <t>2020 Mercedes-Benz A250 4Matic V177 MY20.5</t>
  </si>
  <si>
    <t>V177 MY20.5</t>
  </si>
  <si>
    <t>2019 Subaru WRX Premium (awd) MY20</t>
  </si>
  <si>
    <t>2017 Suzuki Vitara RT-X (4X4) LY MY16</t>
  </si>
  <si>
    <t>RT-X (4X4)</t>
  </si>
  <si>
    <t>LY MY16</t>
  </si>
  <si>
    <t>2021 Abarth 595 Competizione Series 5 MY21</t>
  </si>
  <si>
    <t>Abarth</t>
  </si>
  <si>
    <t>Competizione</t>
  </si>
  <si>
    <t>Series 5 MY21</t>
  </si>
  <si>
    <t>2015 Mini Countryman Cooper S R60 MY15</t>
  </si>
  <si>
    <t>R60 MY15</t>
  </si>
  <si>
    <t>2005 Audi A4 2.0 Tfsi B7</t>
  </si>
  <si>
    <t>2.0 Tfsi</t>
  </si>
  <si>
    <t>Liquid</t>
  </si>
  <si>
    <t>2020 Toyota Landcruiser GXL (4X4) VDJ79R</t>
  </si>
  <si>
    <t>2020 Kia Sorento S 7 Seat MQ4 MY21</t>
  </si>
  <si>
    <t>S 7 Seat</t>
  </si>
  <si>
    <t>2014 Volkswagen Golf 110 TDI Highline AU MY14</t>
  </si>
  <si>
    <t>AU MY14</t>
  </si>
  <si>
    <t>2017 Ford Ranger 3.2 XL Plus (4X4) PX Mkii MY17</t>
  </si>
  <si>
    <t>3.2 XL Plus (4X4)</t>
  </si>
  <si>
    <t>2021 Mazda 3 G25 GT 300P</t>
  </si>
  <si>
    <t>300P</t>
  </si>
  <si>
    <t>2021 Mazda CX-8 Asaki LE (awd) CX8D</t>
  </si>
  <si>
    <t>Asaki LE (awd)</t>
  </si>
  <si>
    <t>2006 Audi A4 2.0 Tfsi Quattro B7</t>
  </si>
  <si>
    <t>2016 Ford Everest Trend (rwd) UA MY17</t>
  </si>
  <si>
    <t>Trend (rwd)</t>
  </si>
  <si>
    <t>UA MY17</t>
  </si>
  <si>
    <t>2019 Subaru Liberty 2.5I MY18</t>
  </si>
  <si>
    <t>2020 Mitsubishi Express GLX LWB SN MY21</t>
  </si>
  <si>
    <t>GLX LWB</t>
  </si>
  <si>
    <t>SN MY21</t>
  </si>
  <si>
    <t>2007 Ford Focus CL LT</t>
  </si>
  <si>
    <t>CL</t>
  </si>
  <si>
    <t>2014 Foton Tunland TK (4X2) P201 MY14</t>
  </si>
  <si>
    <t>Foton</t>
  </si>
  <si>
    <t>Tunland</t>
  </si>
  <si>
    <t>TK (4X2)</t>
  </si>
  <si>
    <t>P201 MY14</t>
  </si>
  <si>
    <t>2015 Mazda CX-5 Grand Tourer (4X4) MY13 Upgrade</t>
  </si>
  <si>
    <t>2004 Nissan Pulsar ST N16 MY03</t>
  </si>
  <si>
    <t>N16 MY03</t>
  </si>
  <si>
    <t>2008 Audi Allroad Quattro Allroad Quattro 4F</t>
  </si>
  <si>
    <t>Allroad Quattro</t>
  </si>
  <si>
    <t>4F</t>
  </si>
  <si>
    <t>2005 Hyundai Getz 1.6 TB Upgrade</t>
  </si>
  <si>
    <t>2017 Toyota Landcruiser Prado GXL (4X4) GDJ150R MY16</t>
  </si>
  <si>
    <t>2015 Audi A5 2.0 Tfsi Quattro 8T MY15</t>
  </si>
  <si>
    <t>8T MY15</t>
  </si>
  <si>
    <t>2010 BMW X1 Xdrive 23D E84</t>
  </si>
  <si>
    <t>Xdrive 23D</t>
  </si>
  <si>
    <t>E84</t>
  </si>
  <si>
    <t>2020 Honda HR-V VTI-S MY20</t>
  </si>
  <si>
    <t>2018 Mazda CX-3 S Touring (fwd) DK MY17.5</t>
  </si>
  <si>
    <t>S Touring (fwd)</t>
  </si>
  <si>
    <t>DK MY17.5</t>
  </si>
  <si>
    <t>2017 Alfa Romeo Giulia Super Petrol 952</t>
  </si>
  <si>
    <t>Super Petrol</t>
  </si>
  <si>
    <t>2012 Mercedes-Benz Sprinter 313CDI LWB Hi Roof 906 MY11</t>
  </si>
  <si>
    <t>313CDI LWB Hi Roof</t>
  </si>
  <si>
    <t>906 MY11</t>
  </si>
  <si>
    <t>2020 Holden Trailblazer LT (4X4) RG MY20</t>
  </si>
  <si>
    <t>2017 Mazda CX-9 Azami (fwd) MY16</t>
  </si>
  <si>
    <t>1996 Mitsubishi Pajero GLS LWB (4X4) NK</t>
  </si>
  <si>
    <t>NK</t>
  </si>
  <si>
    <t>Sliver</t>
  </si>
  <si>
    <t>2015 Kia Sportage SI Premium (fwd) SL Series 2 MY14</t>
  </si>
  <si>
    <t>SL Series 2 MY14</t>
  </si>
  <si>
    <t>2016 Nissan Qashqai ST (4X2) J11</t>
  </si>
  <si>
    <t>2022 Audi RS Q3 2.5 Tfsi Quattro F3 MY22</t>
  </si>
  <si>
    <t>F3 MY22</t>
  </si>
  <si>
    <t>2005 Mercedes-Benz CLK200 Kompressor Avantgarde C209</t>
  </si>
  <si>
    <t>CLK200</t>
  </si>
  <si>
    <t>Kompressor Avantgarde</t>
  </si>
  <si>
    <t>2018 Mazda BT-50 XT (4X2) MY17 Update</t>
  </si>
  <si>
    <t>2017 Audi Q5 2.0 TDI Quattro Design FY MY18</t>
  </si>
  <si>
    <t>2.0 TDI Quattro Design</t>
  </si>
  <si>
    <t>FY MY18</t>
  </si>
  <si>
    <t>2022 Audi A4 Avant 45 Tfsi Quat S Line Mhev 8W MY22</t>
  </si>
  <si>
    <t>Avant 45 Tfsi Quat S Line Mhev</t>
  </si>
  <si>
    <t>8W MY22</t>
  </si>
  <si>
    <t>2018 Hyundai Santa FE Active X DM5 MY18</t>
  </si>
  <si>
    <t>Active X</t>
  </si>
  <si>
    <t>DM5 MY18</t>
  </si>
  <si>
    <t>2017 Ford Focus RS Limited Edition LZ</t>
  </si>
  <si>
    <t>RS Limited Edition</t>
  </si>
  <si>
    <t>2018 Skoda Superb 206 TSI (4X4) NP MY18</t>
  </si>
  <si>
    <t>206 TSI (4X4)</t>
  </si>
  <si>
    <t>NP MY18</t>
  </si>
  <si>
    <t>2012 Mitsubishi Triton GLX (4X4) MN MY12</t>
  </si>
  <si>
    <t>2017 Audi Q3 1.4 Tfsi (110KW) 8U MY17</t>
  </si>
  <si>
    <t>2016 Jeep Grand Cherokee Laredo (4X4) WK MY15</t>
  </si>
  <si>
    <t>2015 Mazda 2 NEO DJ</t>
  </si>
  <si>
    <t>DJ</t>
  </si>
  <si>
    <t>2008 Toyota Tarago Ultima V6 GSR50R</t>
  </si>
  <si>
    <t>Ultima V6</t>
  </si>
  <si>
    <t>GSR50R</t>
  </si>
  <si>
    <t>2007 Toyota Aurion Sportivo ZR6 GSV40R</t>
  </si>
  <si>
    <t>Sportivo ZR6</t>
  </si>
  <si>
    <t>2020 Audi Q3 35 Tfsi S Tronic F3 MY20</t>
  </si>
  <si>
    <t>35 Tfsi S Tronic</t>
  </si>
  <si>
    <t>2019 Kia Cerato S (AV) BD MY19</t>
  </si>
  <si>
    <t>2020 Audi Q3 35 Tfsi S Line F3 MY20</t>
  </si>
  <si>
    <t>35 Tfsi S Line</t>
  </si>
  <si>
    <t>2019 Volvo XC60 D5 R-Design 246 MY19</t>
  </si>
  <si>
    <t>2016 Hyundai Santa FE 30 Special Edition DM Series II (DM3)</t>
  </si>
  <si>
    <t>30 Special Edition</t>
  </si>
  <si>
    <t>2016 Toyota Hiace LWB KDH201R MY16</t>
  </si>
  <si>
    <t>2017 Volkswagen Tiguan 110 TDI Comfortline 5NA</t>
  </si>
  <si>
    <t>110 TDI Comfortline</t>
  </si>
  <si>
    <t>2006 Ford Falcon XT BF Mkii</t>
  </si>
  <si>
    <t>2020 Toyota Landcruiser Prado GXL Flat Tailgate GDJ150R</t>
  </si>
  <si>
    <t>GXL Flat Tailgate</t>
  </si>
  <si>
    <t>2019 Mitsubishi Pajero Sport GLS (4X4) 5 Seat QE MY19</t>
  </si>
  <si>
    <t>GLS (4X4) 5 Seat</t>
  </si>
  <si>
    <t>2012 Holden Commodore SV6 VE II MY12</t>
  </si>
  <si>
    <t>2020 Toyota Prius Hybrid ZVW50R</t>
  </si>
  <si>
    <t>Prius</t>
  </si>
  <si>
    <t>ZVW50R</t>
  </si>
  <si>
    <t>2019 Genesis G70 3.3T Sport S.roof IK</t>
  </si>
  <si>
    <t>Genesis</t>
  </si>
  <si>
    <t>G70</t>
  </si>
  <si>
    <t>3.3T Sport S.roof</t>
  </si>
  <si>
    <t>IK</t>
  </si>
  <si>
    <t>2016 Holden Trax LTZ TJ MY16</t>
  </si>
  <si>
    <t>2017 Subaru Levorg 2.0GT-S MY17</t>
  </si>
  <si>
    <t>2021 Mazda CX-8 GT (awd) CX8D</t>
  </si>
  <si>
    <t>2021 Toyota C-HR Koba (2WD) Hybrid ZYX10R</t>
  </si>
  <si>
    <t>Koba (2WD) Hybrid</t>
  </si>
  <si>
    <t>2017 Hyundai Tucson Active X (fwd) TL MY18</t>
  </si>
  <si>
    <t>TL MY18</t>
  </si>
  <si>
    <t>2020 Mazda 3 G25 GT BP</t>
  </si>
  <si>
    <t>2014 Mini Coupe Cooper S R58 MY13</t>
  </si>
  <si>
    <t>R58 MY13</t>
  </si>
  <si>
    <t>2010 Toyota Landcruiser Prado GXL (4X4) KDJ150R</t>
  </si>
  <si>
    <t>2010 Nissan Navara ST-X (4X4) D40 Series 4</t>
  </si>
  <si>
    <t>2018 Kia Optima SI JF MY18</t>
  </si>
  <si>
    <t>JF MY18</t>
  </si>
  <si>
    <t>2019 MG 3 Core MY18 Update</t>
  </si>
  <si>
    <t>MY18 Update</t>
  </si>
  <si>
    <t>2006 Toyota RAV4 Cruiser L (4X4) ACA33R</t>
  </si>
  <si>
    <t>Cruiser L (4X4)</t>
  </si>
  <si>
    <t>2017 Holden Trailblazer LT (4X4) RG MY18</t>
  </si>
  <si>
    <t>2014 Hyundai I30 Active GD MY14</t>
  </si>
  <si>
    <t>2020 Jeep Gladiator Overland (4X4) JT MY21</t>
  </si>
  <si>
    <t>JT MY21</t>
  </si>
  <si>
    <t>2010 Kia Sorento SLI (4X4) XM</t>
  </si>
  <si>
    <t>XM</t>
  </si>
  <si>
    <t>2017 Mercedes-Benz GLC250 D 253 MY18</t>
  </si>
  <si>
    <t>2014 Mazda 3 NEO BM</t>
  </si>
  <si>
    <t>2017 BMW X5 Sdrive 25D F15 MY16</t>
  </si>
  <si>
    <t>Sdrive 25D</t>
  </si>
  <si>
    <t>2020 Hyundai Iload 3S Liftback TQ4 MY20</t>
  </si>
  <si>
    <t>2017 Isuzu D-MAX X-Runner (4X4) Cosmic Black TF MY17</t>
  </si>
  <si>
    <t>X-Runner (4X4) Cosmic Black</t>
  </si>
  <si>
    <t>2010 Holden Colorado LX-R (4X4) RC MY11</t>
  </si>
  <si>
    <t>LX-R (4X4)</t>
  </si>
  <si>
    <t>RC MY11</t>
  </si>
  <si>
    <t>2011 Audi Q5 2.0 Tfsi Quattro 8R MY11</t>
  </si>
  <si>
    <t>8R MY11</t>
  </si>
  <si>
    <t>2014 Honda CR-V VTI (4X4) 30 MY15</t>
  </si>
  <si>
    <t>VTI (4X4)</t>
  </si>
  <si>
    <t>30 MY15</t>
  </si>
  <si>
    <t>2016 Ford Ranger XLS 2.2 (4X4) PX Mkii</t>
  </si>
  <si>
    <t>2011 Renault Megane Dynamique 1.5DCI X32</t>
  </si>
  <si>
    <t>Dynamique 1.5DCI</t>
  </si>
  <si>
    <t>X32</t>
  </si>
  <si>
    <t>2014 Land Rover Range Rover Sport 3.0 SDV6 HSE LW</t>
  </si>
  <si>
    <t>2020 Land Rover Range Rover Sport SDV6 SE (183KW) L494 MY20.5</t>
  </si>
  <si>
    <t>SDV6 SE (183KW)</t>
  </si>
  <si>
    <t>L494 MY20.5</t>
  </si>
  <si>
    <t>2017 Volkswagen Amarok V6 TDI 550 Ultimate 2H MY18</t>
  </si>
  <si>
    <t>V6 TDI 550 Ultimate</t>
  </si>
  <si>
    <t>2019 Holden Trailblazer LTZ (4X4) (5YR) RG MY19</t>
  </si>
  <si>
    <t>LTZ (4X4) (5YR)</t>
  </si>
  <si>
    <t>2018 Mercedes-Benz GLC350 D 253 MY19</t>
  </si>
  <si>
    <t>GLC350</t>
  </si>
  <si>
    <t>253 MY19</t>
  </si>
  <si>
    <t>2019 Holden Commodore LT (5YR) ZB</t>
  </si>
  <si>
    <t>LT (5YR)</t>
  </si>
  <si>
    <t>2014 Audi Q3 2.0 Tfsi Quattro (155KW) 8U MY14</t>
  </si>
  <si>
    <t>2.0 Tfsi Quattro (155KW)</t>
  </si>
  <si>
    <t>2007 Mazda 6 Luxury Sports GG 05 Upgrade</t>
  </si>
  <si>
    <t>Luxury Sports</t>
  </si>
  <si>
    <t>GG 05 Upgrade</t>
  </si>
  <si>
    <t>2015 BMW X5 Xdrive 30D F15 MY15</t>
  </si>
  <si>
    <t>F15 MY15</t>
  </si>
  <si>
    <t>2010 Mazda CX-9 Classic 09 Upgrade</t>
  </si>
  <si>
    <t>2014 Land Rover Discovery 4 3.0 SDV6 HSE MY15</t>
  </si>
  <si>
    <t>2012 Honda Civic VTI-S FK</t>
  </si>
  <si>
    <t>FK</t>
  </si>
  <si>
    <t>2013 Volkswagen Tiguan 132 TSI Pacific 5NC MY13.5</t>
  </si>
  <si>
    <t>132 TSI Pacific</t>
  </si>
  <si>
    <t>5NC MY13.5</t>
  </si>
  <si>
    <t>2016 Porsche Macan S Diesel MY17</t>
  </si>
  <si>
    <t>2013 Renault Clio RS 200 Sport X98</t>
  </si>
  <si>
    <t>2011 Holden Captiva 7 LX (4X4) CG Series II</t>
  </si>
  <si>
    <t>2017 Toyota Landcruiser Prado Kakadu (4X4) GDJ150R MY17</t>
  </si>
  <si>
    <t>2007 Ford Fiesta LX WQ</t>
  </si>
  <si>
    <t>WQ</t>
  </si>
  <si>
    <t>2002 Toyota Landcruiser GXL (4X4) FZJ105R</t>
  </si>
  <si>
    <t>2011 Hyundai IX35 Elite (awd) LM MY11</t>
  </si>
  <si>
    <t>LM MY11</t>
  </si>
  <si>
    <t>2007 Ford Fiesta Zetec WQ</t>
  </si>
  <si>
    <t>Zetec</t>
  </si>
  <si>
    <t>2014 Volkswagen Jetta 118 TSI Comfortline 1KM MY14</t>
  </si>
  <si>
    <t>1KM MY14</t>
  </si>
  <si>
    <t>2013 Toyota Tarago GLX ACR50R MY13</t>
  </si>
  <si>
    <t>ACR50R MY13</t>
  </si>
  <si>
    <t>2012 Renault Megane Privilege X32</t>
  </si>
  <si>
    <t>Privilege</t>
  </si>
  <si>
    <t>2016 Mitsubishi Outlander LS Safety Pack (4X4) 7 Seats ZK MY17</t>
  </si>
  <si>
    <t>LS Safety Pack (4X4) 7 Seats</t>
  </si>
  <si>
    <t>2012 Volkswagen Golf 118 TSI Comfortline 1K MY12</t>
  </si>
  <si>
    <t>2014 Mercedes-Benz GL350 Bluetec X166 MY14</t>
  </si>
  <si>
    <t>GL350</t>
  </si>
  <si>
    <t>X166 MY14</t>
  </si>
  <si>
    <t>2010 Mitsubishi Lancer ES Sportback CJ MY10</t>
  </si>
  <si>
    <t>ES Sportback</t>
  </si>
  <si>
    <t>CJ MY10</t>
  </si>
  <si>
    <t>2012 Mazda 3 Maxx Sport BL 11 Upgrade</t>
  </si>
  <si>
    <t>Maxx Sport</t>
  </si>
  <si>
    <t>2014 Mitsubishi ASX LS (2WD) XB MY15</t>
  </si>
  <si>
    <t>1998 Ford Transit LOW (swb) VG</t>
  </si>
  <si>
    <t>Transit</t>
  </si>
  <si>
    <t>LOW (swb)</t>
  </si>
  <si>
    <t>VG</t>
  </si>
  <si>
    <t>2000 Ford Festiva Glxi WF</t>
  </si>
  <si>
    <t>Festiva</t>
  </si>
  <si>
    <t>Glxi</t>
  </si>
  <si>
    <t>WF</t>
  </si>
  <si>
    <t>2014 Holden UTE SS-V VF</t>
  </si>
  <si>
    <t>2008 Holden Epica Cdxi EP MY08</t>
  </si>
  <si>
    <t>Epica</t>
  </si>
  <si>
    <t>Cdxi</t>
  </si>
  <si>
    <t>EP MY08</t>
  </si>
  <si>
    <t>2005 Ford Escape XLS ZB</t>
  </si>
  <si>
    <t>2003 Toyota Landcruiser Prado GXL (4X4) KZJ120R</t>
  </si>
  <si>
    <t>2015 Volkswagen Golf 90 TSI AU MY15</t>
  </si>
  <si>
    <t>90 TSI</t>
  </si>
  <si>
    <t>2014 Toyota Landcruiser Altitude (4X4) VDJ200R</t>
  </si>
  <si>
    <t>2020 Toyota GR Yaris GR Gxpa16R</t>
  </si>
  <si>
    <t>2004 Toyota Landcruiser Kakadu (4X4) UZJ100R</t>
  </si>
  <si>
    <t>2011 Volkswagen Transporter 132 TDI SWB MED T5 MY10</t>
  </si>
  <si>
    <t>132 TDI SWB MED</t>
  </si>
  <si>
    <t>2010 Holden Barina Spark CDX MJ</t>
  </si>
  <si>
    <t>MJ</t>
  </si>
  <si>
    <t>2015 Holden Commodore SV6 Storm VF MY15</t>
  </si>
  <si>
    <t>2014 Mitsubishi Outlander ES (4X4) ZJ MY14.5</t>
  </si>
  <si>
    <t>ZJ MY14.5</t>
  </si>
  <si>
    <t>2007 Mazda 6 Classic GG 05 Upgrade</t>
  </si>
  <si>
    <t>2007 Ford Territory Ghia (rwd) SY</t>
  </si>
  <si>
    <t>Ghia (rwd)</t>
  </si>
  <si>
    <t>SY</t>
  </si>
  <si>
    <t>2014 Holden Cruze Equipe JH MY14</t>
  </si>
  <si>
    <t>JH MY14</t>
  </si>
  <si>
    <t>2014 Toyota Kluger GXL (4X4) GSU55R</t>
  </si>
  <si>
    <t>2005 Holden Adventra SX6 VZ</t>
  </si>
  <si>
    <t>2008 Kia Rondo EX Limited UN</t>
  </si>
  <si>
    <t>EX Limited</t>
  </si>
  <si>
    <t>UN</t>
  </si>
  <si>
    <t>2010 Kia Grand Carnival Platinum VQ MY11</t>
  </si>
  <si>
    <t>VQ MY11</t>
  </si>
  <si>
    <t>2012 Skoda Octavia 103 TDI 1Z MY12</t>
  </si>
  <si>
    <t>103 TDI</t>
  </si>
  <si>
    <t>1Z MY12</t>
  </si>
  <si>
    <t>2009 Mercedes-Benz E350 Avantgarde 207</t>
  </si>
  <si>
    <t>2017 Holden Captiva 7 LS (fwd) CG MY17</t>
  </si>
  <si>
    <t>2014 Renault Megane Authentique B95 MY14</t>
  </si>
  <si>
    <t>2009 Holden Captiva 5 (FWD) CG MY10</t>
  </si>
  <si>
    <t>2008 Volkswagen Golf GTI 1K MY08 Upgrade</t>
  </si>
  <si>
    <t>2016 Holden Astra RS BK MY17</t>
  </si>
  <si>
    <t>2014 Mitsubishi ASX LS (4WD) XB MY15</t>
  </si>
  <si>
    <t>LS (4WD)</t>
  </si>
  <si>
    <t>2014 Mitsubishi Triton GLX (4X4) MN MY15</t>
  </si>
  <si>
    <t>2014 Toyota RAV4 GXL (4X4) ASA44R MY14 Upgrade</t>
  </si>
  <si>
    <t>2011 Volkswagen Golf 118 TSI Comfortline 1K MY12</t>
  </si>
  <si>
    <t>2016 BMW X6 Xdrive 30D F16</t>
  </si>
  <si>
    <t>2013 Toyota Hilux SR (4X4) KUN26R MY12</t>
  </si>
  <si>
    <t>2017 Land Rover Discovery Sport TD4 180 HSE Luxury 5 Seat LC MY17</t>
  </si>
  <si>
    <t>TD4 180 HSE Luxury 5 Seat</t>
  </si>
  <si>
    <t>2014 Mercedes-Benz C63 AMG W204 MY14</t>
  </si>
  <si>
    <t>2013 Land Rover Defender 110 (4X4) MY13</t>
  </si>
  <si>
    <t>110 (4X4)</t>
  </si>
  <si>
    <t>2014 Renault Megane GT-Line Premium B95</t>
  </si>
  <si>
    <t>GT-Line Premium</t>
  </si>
  <si>
    <t>2006 Holden Calais V VE</t>
  </si>
  <si>
    <t>2010 Nissan Navara ST-R (4X4) D22 MY08</t>
  </si>
  <si>
    <t>D22 MY08</t>
  </si>
  <si>
    <t>2014 BMW 328I Gran Turismo (sport) F34</t>
  </si>
  <si>
    <t>Gran Turismo (sport)</t>
  </si>
  <si>
    <t>F34</t>
  </si>
  <si>
    <t>2013 Volvo S60 T5 R-Design F MY13</t>
  </si>
  <si>
    <t>F MY13</t>
  </si>
  <si>
    <t>2016 Nissan Patrol TI-L (4X4) Y62 Series 2</t>
  </si>
  <si>
    <t>Y62 Series 2</t>
  </si>
  <si>
    <t>2014 Kia Sportage SI (fwd) SL Series 2 MY14</t>
  </si>
  <si>
    <t>2020 MG MG3 Auto Excite (with Navigation) MY20</t>
  </si>
  <si>
    <t>Excite (with Navigation)</t>
  </si>
  <si>
    <t>2018 Toyota Camry Ascent Sport (hybrid) Axvh71R</t>
  </si>
  <si>
    <t>2020 Mazda 3 G20 Pure BP</t>
  </si>
  <si>
    <t>G20 Pure</t>
  </si>
  <si>
    <t>2019 Hyundai Santa FE Elite Crdi Dark (awd) TM</t>
  </si>
  <si>
    <t>Elite Crdi Dark (awd)</t>
  </si>
  <si>
    <t>2022 Mercedes-Benz GLE63 S 4Matic+ (hybrid) V167 MY22</t>
  </si>
  <si>
    <t>S 4Matic+ (hybrid)</t>
  </si>
  <si>
    <t>V167 MY22</t>
  </si>
  <si>
    <t>2021 Audi A6 40 Tfsi Mhev 4A MY21A</t>
  </si>
  <si>
    <t>40 Tfsi Mhev</t>
  </si>
  <si>
    <t>2021 Audi Q5 40 TDI Quattro Mhev FY MY21</t>
  </si>
  <si>
    <t>40 TDI Quattro Mhev</t>
  </si>
  <si>
    <t>FY MY21</t>
  </si>
  <si>
    <t>2021 Audi Q5 40 TDI Quattro Mhev FY MY22</t>
  </si>
  <si>
    <t>FY MY22</t>
  </si>
  <si>
    <t>2016 BMW 430I M Sport F33 MY16.5</t>
  </si>
  <si>
    <t>F33 MY16.5</t>
  </si>
  <si>
    <t>2018 Hyundai Sonata Active LF4 MY18</t>
  </si>
  <si>
    <t>2003 Holden Rodeo LT (4X4) RA</t>
  </si>
  <si>
    <t>2019 Volkswagen Transporter TDI 400 LWB LOW 4Motion T6 MY19</t>
  </si>
  <si>
    <t>TDI 400 LWB LOW 4Motion</t>
  </si>
  <si>
    <t>2014 Toyota Yaris Ascent NCP130R MY15</t>
  </si>
  <si>
    <t>2015 Land Rover Range Rover Sport 3.0 TDV6 SE LW MY16</t>
  </si>
  <si>
    <t>2009 Toyota Camry Altise ACV40R 09 Upgrade</t>
  </si>
  <si>
    <t>2014 Toyota Kluger Grande (4X2) GSU50R</t>
  </si>
  <si>
    <t>2015 Holden Colorado DX (4X4) RG MY15</t>
  </si>
  <si>
    <t>2010 Great Wall X240 (4X4) CC6461KY</t>
  </si>
  <si>
    <t>X240</t>
  </si>
  <si>
    <t>CC6461KY</t>
  </si>
  <si>
    <t>2017 Volkswagen Transporter TDI 340 SWB LOW T6 MY18</t>
  </si>
  <si>
    <t>T6 MY18</t>
  </si>
  <si>
    <t>2019 Volkswagen Polo 85 TSI Comfortline AW MY19</t>
  </si>
  <si>
    <t>85 TSI Comfortline</t>
  </si>
  <si>
    <t>AW MY19</t>
  </si>
  <si>
    <t>2018 Toyota Fortuner Crusade GUN156R MY19</t>
  </si>
  <si>
    <t>GUN156R MY19</t>
  </si>
  <si>
    <t>2022 Suzuki Ignis GL MF Series II</t>
  </si>
  <si>
    <t>Ignis</t>
  </si>
  <si>
    <t>MF Series II</t>
  </si>
  <si>
    <t>2020 Mercedes-Benz GLA35 4Matic H247 MY21.5</t>
  </si>
  <si>
    <t>GLA35</t>
  </si>
  <si>
    <t>2014 Kia Pro_cee'd GT JD MY15</t>
  </si>
  <si>
    <t>Pro_cee'd</t>
  </si>
  <si>
    <t>JD MY15</t>
  </si>
  <si>
    <t>2011 Volkswagen Tiguan 132 TSI (4X4) 5NC MY12</t>
  </si>
  <si>
    <t>132 TSI (4X4)</t>
  </si>
  <si>
    <t>2008 Mazda 2 Maxx DE</t>
  </si>
  <si>
    <t>2009 Hyundai I30 CW SLX 2.0 FD MY09</t>
  </si>
  <si>
    <t>CW SLX 2.0</t>
  </si>
  <si>
    <t>FD MY09</t>
  </si>
  <si>
    <t>2018 Suzuki Ignis GL MF</t>
  </si>
  <si>
    <t>MF</t>
  </si>
  <si>
    <t>2009 Land Rover Freelander 2 SE TD4 (4X4) LF MY09</t>
  </si>
  <si>
    <t>SE TD4 (4X4)</t>
  </si>
  <si>
    <t>LF MY09</t>
  </si>
  <si>
    <t>While</t>
  </si>
  <si>
    <t>2015 Hyundai Santa FE Active (4X4) DM MY15</t>
  </si>
  <si>
    <t>Active (4X4)</t>
  </si>
  <si>
    <t>DM MY15</t>
  </si>
  <si>
    <t>2017 Kia RIO S YB MY17</t>
  </si>
  <si>
    <t>YB MY17</t>
  </si>
  <si>
    <t>2007 Honda Accord VTI 40 MY06 Upgrade</t>
  </si>
  <si>
    <t>40 MY06 Upgrade</t>
  </si>
  <si>
    <t>2012 Honda Accord Euro Luxury 10 MY12</t>
  </si>
  <si>
    <t>10 MY12</t>
  </si>
  <si>
    <t>2005 Ford Territory TS (rwd) SX</t>
  </si>
  <si>
    <t>2018 Volkswagen Golf 110 TSI Highline AU MY18 Update</t>
  </si>
  <si>
    <t>2019 Subaru Forester 2.5I-L (awd) MY19</t>
  </si>
  <si>
    <t>2018 Ford Ranger XLT 3.2 (4X4) PX Mkiii MY19</t>
  </si>
  <si>
    <t>1999 Toyota Landcruiser Prado GXL (4X4) VZJ95R</t>
  </si>
  <si>
    <t>VZJ95R</t>
  </si>
  <si>
    <t>2012 Holden Cruze SRI V JH MY13</t>
  </si>
  <si>
    <t>SRI V</t>
  </si>
  <si>
    <t>JH MY13</t>
  </si>
  <si>
    <t>2007 Ford Falcon XR8 BF Mkii</t>
  </si>
  <si>
    <t>Seduce</t>
  </si>
  <si>
    <t>2000 Subaru Impreza WRX (awd) MY01</t>
  </si>
  <si>
    <t>MY01</t>
  </si>
  <si>
    <t>2020 Toyota C-HR Koba (2WD) (hybrid) ZYX10R</t>
  </si>
  <si>
    <t>Koba (2WD) (hybrid)</t>
  </si>
  <si>
    <t>2019 Nissan X-Trail ST (2WD) (5YR) T32 Series 2</t>
  </si>
  <si>
    <t>ST (2WD) (5YR)</t>
  </si>
  <si>
    <t>2009 Toyota Landcruiser Sahara (4X4) UZJ200R</t>
  </si>
  <si>
    <t>UZJ200R</t>
  </si>
  <si>
    <t>2016 Audi A3 1.8 Tfsi Ambition 8V MY16</t>
  </si>
  <si>
    <t>1.8 Tfsi Ambition</t>
  </si>
  <si>
    <t>2005 Toyota Landcruiser Prado VX (4X4) GRJ120R</t>
  </si>
  <si>
    <t>2018 Toyota RAV4 GXL (2WD) ZSA42R MY18</t>
  </si>
  <si>
    <t>2018 Toyota Landcruiser VX (4X4) VDJ200R MY16</t>
  </si>
  <si>
    <t>2018 Lexus NX300 Luxury (fwd) AGZ10R MY17</t>
  </si>
  <si>
    <t>AGZ10R MY17</t>
  </si>
  <si>
    <t>2021 BMW X1 Sdrive 20I F48</t>
  </si>
  <si>
    <t>F48</t>
  </si>
  <si>
    <t>2015 Mazda 6 GT Safety 6C MY15</t>
  </si>
  <si>
    <t>GT Safety</t>
  </si>
  <si>
    <t>2019 Holden Colorado Storm (4X4) (5YR) RG MY19</t>
  </si>
  <si>
    <t>Storm (4X4) (5YR)</t>
  </si>
  <si>
    <t>2019 Hyundai Kona Highlander TTR RED (awd) OS.2 MY19</t>
  </si>
  <si>
    <t>Highlander TTR RED (awd)</t>
  </si>
  <si>
    <t>OS.2 MY19</t>
  </si>
  <si>
    <t>2021 Mazda CX-3 Akari LE (awd) CX3F</t>
  </si>
  <si>
    <t>Akari LE (awd)</t>
  </si>
  <si>
    <t>CX3F</t>
  </si>
  <si>
    <t>2013 Holden Captiva 7 SX (fwd) CG MY12</t>
  </si>
  <si>
    <t>7 SX (fwd)</t>
  </si>
  <si>
    <t>2009 Ford Ranger XL (4X4) PJ 07 Upgrade</t>
  </si>
  <si>
    <t>2016 Volkswagen Tiguan 132 TSI (4X4) 5NC MY16</t>
  </si>
  <si>
    <t>5NC MY16</t>
  </si>
  <si>
    <t>2017 Honda Civic VTI-LX MY17</t>
  </si>
  <si>
    <t>2014 Holden Colorado 7 LT (4X4) RG MY14</t>
  </si>
  <si>
    <t>2006 Subaru Liberty 2.5I Premium MY06</t>
  </si>
  <si>
    <t>2013 Mazda 2 NEO Sport DE MY14</t>
  </si>
  <si>
    <t>DE MY14</t>
  </si>
  <si>
    <t>2014 Mazda BT-50 XT (4X4) MY13</t>
  </si>
  <si>
    <t>2012 Kia RIO SLS UB</t>
  </si>
  <si>
    <t>SLS</t>
  </si>
  <si>
    <t>2011 Mitsubishi Outlander VR-X ZH MY11</t>
  </si>
  <si>
    <t>VR-X</t>
  </si>
  <si>
    <t>ZH MY11</t>
  </si>
  <si>
    <t>2013 Suzuki Swift GL FZ MY13</t>
  </si>
  <si>
    <t>2013 Citroen DS3 Dsport MY13</t>
  </si>
  <si>
    <t>DS3</t>
  </si>
  <si>
    <t>Dsport</t>
  </si>
  <si>
    <t>2014 Holden Commodore SV6 VF</t>
  </si>
  <si>
    <t>2019 Subaru XV 2.0I Premium MY20</t>
  </si>
  <si>
    <t>2018 Mazda CX-5 GT (4X4) MY18 (KF Series 2)</t>
  </si>
  <si>
    <t>2021 Haval H9 Ultra MY19</t>
  </si>
  <si>
    <t>H9</t>
  </si>
  <si>
    <t>Ultra</t>
  </si>
  <si>
    <t>2007 Subaru Liberty 2.5I Heritage MY08</t>
  </si>
  <si>
    <t>2.5I Heritage</t>
  </si>
  <si>
    <t>2017 Ford Ranger XL 3.2 (4X4) PX Mkii MY18</t>
  </si>
  <si>
    <t>2020 Mercedes-Benz A45 S 4Matic W177 MY20.5</t>
  </si>
  <si>
    <t>S 4Matic</t>
  </si>
  <si>
    <t>2017 Toyota RAV4 GX (4X4) ALA49R MY17</t>
  </si>
  <si>
    <t>ALA49R MY17</t>
  </si>
  <si>
    <t>2022 Toyota Hiace Slwb GDH320R</t>
  </si>
  <si>
    <t>Slwb</t>
  </si>
  <si>
    <t>GDH320R</t>
  </si>
  <si>
    <t>2016 Isuzu D-MAX SX (4X4) TF MY15</t>
  </si>
  <si>
    <t>SX (4X4)</t>
  </si>
  <si>
    <t>2014 Audi S4 3.0 Tfsi Quattro B8 (8K) MY14</t>
  </si>
  <si>
    <t>B8 (8K) MY14</t>
  </si>
  <si>
    <t>2022 Volkswagen Amarok TDI580 Aventura 4Motion 2H MY22</t>
  </si>
  <si>
    <t>TDI580 Aventura 4Motion</t>
  </si>
  <si>
    <t>2020 Toyota Corolla Ascent Sport + Navigation Mzea12R</t>
  </si>
  <si>
    <t>Ascent Sport + Navigation</t>
  </si>
  <si>
    <t>2018 Great Wall Steed (4X4) K2</t>
  </si>
  <si>
    <t>Steed</t>
  </si>
  <si>
    <t>2011 BMW X5 Xdrive 30D E70 MY10</t>
  </si>
  <si>
    <t>E70 MY10</t>
  </si>
  <si>
    <t>2017 Audi Q7 3.0 TDI Quattro (160KW) 4M MY17</t>
  </si>
  <si>
    <t>3.0 TDI Quattro (160KW)</t>
  </si>
  <si>
    <t>4M MY17</t>
  </si>
  <si>
    <t>2010 Audi S5 Sportback 3.0 Tfsi Quattro 8T</t>
  </si>
  <si>
    <t>Sportback 3.0 Tfsi Quattro</t>
  </si>
  <si>
    <t>2017 Kia Sorento GT-Line (4X4) UM MY17</t>
  </si>
  <si>
    <t>2017 Subaru Forester 2.0D-S MY17</t>
  </si>
  <si>
    <t>2.0D-S</t>
  </si>
  <si>
    <t>2018 Volkswagen Golf Alltrack 132 TSI AU MY18</t>
  </si>
  <si>
    <t>Alltrack 132 TSI</t>
  </si>
  <si>
    <t>2006 BMW Z4 M E86</t>
  </si>
  <si>
    <t>E86</t>
  </si>
  <si>
    <t>2016 Ford Ranger XL 2.2 (4X2) PX Mkii</t>
  </si>
  <si>
    <t>2021 Toyota Kluger GXL Hybrid AWD Axuh78R</t>
  </si>
  <si>
    <t>GXL Hybrid AWD</t>
  </si>
  <si>
    <t>Axuh78R</t>
  </si>
  <si>
    <t>2018 Land Rover Discovery Sport SI4 (177KW) SE 5 Seat L550 MY18</t>
  </si>
  <si>
    <t>SI4 (177KW) SE 5 Seat</t>
  </si>
  <si>
    <t>2014 Holden Captiva 7 LS (fwd) CG MY14</t>
  </si>
  <si>
    <t>2017 Holden Colorado LS (4X4) RG MY17</t>
  </si>
  <si>
    <t>2021 Toyota Hilux Rugged X (4X4) GUN126R Facelift</t>
  </si>
  <si>
    <t>2022 Ford Ranger Sport 2.0 (4X4) MY22</t>
  </si>
  <si>
    <t>Sport 2.0 (4X4)</t>
  </si>
  <si>
    <t>2003 Toyota Avensis Verso GLX ACM20R</t>
  </si>
  <si>
    <t>Avensis</t>
  </si>
  <si>
    <t>Verso GLX</t>
  </si>
  <si>
    <t>ACM20R</t>
  </si>
  <si>
    <t>2017 Toyota Landcruiser Prado GX (4X4) GDJ150R MY17</t>
  </si>
  <si>
    <t>2013 Volkswagen Jetta 118 TSI Comfortline 1KM MY13</t>
  </si>
  <si>
    <t>1KM MY13</t>
  </si>
  <si>
    <t>2015 Holden Cruze Equipe JH MY14</t>
  </si>
  <si>
    <t>2009 Kia Sorento SI (4X4) XM</t>
  </si>
  <si>
    <t>SI (4X4)</t>
  </si>
  <si>
    <t>2021 Toyota Kluger GX (4X2) GSU50R</t>
  </si>
  <si>
    <t>BLACK</t>
  </si>
  <si>
    <t>2010 Volkswagen Passat CC 125 TDI 3C MY11</t>
  </si>
  <si>
    <t>CC 125 TDI</t>
  </si>
  <si>
    <t>3C MY11</t>
  </si>
  <si>
    <t>Autumn</t>
  </si>
  <si>
    <t>2010 Subaru Forester X MY10</t>
  </si>
  <si>
    <t>2022 Mazda CX-8 Touring (awd) CX8D</t>
  </si>
  <si>
    <t>2016 Ford Ranger XLT 3.2 (4X4) PX Mkii MY17</t>
  </si>
  <si>
    <t>2019 Kia Sportage S (fwd) QL MY20</t>
  </si>
  <si>
    <t>S (fwd)</t>
  </si>
  <si>
    <t>2019 Renault Koleos ZEN X-Tronic (4X2) XZG MY20</t>
  </si>
  <si>
    <t>ZEN X-Tronic (4X2)</t>
  </si>
  <si>
    <t>XZG MY20</t>
  </si>
  <si>
    <t>2020 Porsche Macan Turbo 95B MY20</t>
  </si>
  <si>
    <t>95B MY20</t>
  </si>
  <si>
    <t>2019 Audi Q5 50 TDI Quattro Sport FY MY19</t>
  </si>
  <si>
    <t>50 TDI Quattro Sport</t>
  </si>
  <si>
    <t>2018 Hyundai Tucson Active X (sunroof) (fwd) TL MY18</t>
  </si>
  <si>
    <t>Active X (sunroof) (fwd)</t>
  </si>
  <si>
    <t>2021 Hyundai Palisade Highlander (8 Seat) LX2.V2 MY22</t>
  </si>
  <si>
    <t>LX2.V2 MY22</t>
  </si>
  <si>
    <t>2015 Land Rover Range Rover Sport 3.0 SDV6 HSE LW MY16</t>
  </si>
  <si>
    <t>2019 Subaru WRX STI Spec R (wing) (awd) MY20</t>
  </si>
  <si>
    <t>2015 Mazda CX-3 S Touring (fwd) DK</t>
  </si>
  <si>
    <t>2011 Land Rover Range Rover Sport 3.0 TDV6 MY11</t>
  </si>
  <si>
    <t>2020 Audi S4 3.0 Tfsi Quattro 8W MY20</t>
  </si>
  <si>
    <t>2019 Volkswagen Tiguan Allspace 132 TSI Comfortline 5NA MY19</t>
  </si>
  <si>
    <t>2009 Mitsubishi Triton GLX-R (4X4) ML MY09</t>
  </si>
  <si>
    <t>2015 Jeep Cherokee Limited (4X4) KL MY16</t>
  </si>
  <si>
    <t>KL MY16</t>
  </si>
  <si>
    <t>2015 Ford Ranger XL 2.2 HI-Rider (4X2) PX</t>
  </si>
  <si>
    <t>2016 Holden Commodore Evoke VF II</t>
  </si>
  <si>
    <t>2009 Mercedes-Benz C220 CDI Sports W204</t>
  </si>
  <si>
    <t>C220</t>
  </si>
  <si>
    <t>CDI Sports</t>
  </si>
  <si>
    <t>2014 Dodge Journey R/T JC MY14</t>
  </si>
  <si>
    <t>Journey</t>
  </si>
  <si>
    <t>R/T</t>
  </si>
  <si>
    <t>JC MY14</t>
  </si>
  <si>
    <t>2009 Hyundai Santa FE Highlander Crdi (4X4) CM MY10</t>
  </si>
  <si>
    <t>CM MY10</t>
  </si>
  <si>
    <t>2008 Toyota Landcruiser GXL (4X4) VDJ200R</t>
  </si>
  <si>
    <t>2021 Toyota Hilux Workmate HI-Rider (4X2) GUN135R</t>
  </si>
  <si>
    <t>Workmate HI-Rider (4X2)</t>
  </si>
  <si>
    <t>GUN135R</t>
  </si>
  <si>
    <t>2019 Mitsubishi Triton GLX (4X4) MR MY19</t>
  </si>
  <si>
    <t>2016 Ford Fiesta Ambiente WZ</t>
  </si>
  <si>
    <t>2018 Mercedes-Benz GLS63 4Matic X166 MY18</t>
  </si>
  <si>
    <t>GLS63</t>
  </si>
  <si>
    <t>X166 MY18</t>
  </si>
  <si>
    <t>2013 Audi Q5 2.0 TDI Quattro 8R MY13</t>
  </si>
  <si>
    <t>8R MY13</t>
  </si>
  <si>
    <t>2022 GWM Haval H6 Ultra AWD B01</t>
  </si>
  <si>
    <t>GWM</t>
  </si>
  <si>
    <t>Haval H6</t>
  </si>
  <si>
    <t>Ultra AWD</t>
  </si>
  <si>
    <t>B01</t>
  </si>
  <si>
    <t>2020 Suzuki Baleno GLX Series II</t>
  </si>
  <si>
    <t>Baleno</t>
  </si>
  <si>
    <t>2019 Haval H6 LUX MKY</t>
  </si>
  <si>
    <t>H6</t>
  </si>
  <si>
    <t>LUX</t>
  </si>
  <si>
    <t>MKY</t>
  </si>
  <si>
    <t>2021 Audi A6 45 Tfsi Quattro S Line Mhev 4A MY21A</t>
  </si>
  <si>
    <t>2021 BMW 128TI 28TI F40</t>
  </si>
  <si>
    <t>128TI</t>
  </si>
  <si>
    <t>28TI</t>
  </si>
  <si>
    <t>2016 Mercedes-Benz E350 D 213</t>
  </si>
  <si>
    <t>2020 Kia Sportage S (awd) QL MY20</t>
  </si>
  <si>
    <t>2009 Nissan Pathfinder Titanium (4X4) R51</t>
  </si>
  <si>
    <t>R51</t>
  </si>
  <si>
    <t>2011 Mazda CX-7 Luxury Sports (4X4) ER MY10</t>
  </si>
  <si>
    <t>CX-7</t>
  </si>
  <si>
    <t>Luxury Sports (4X4)</t>
  </si>
  <si>
    <t>ER MY10</t>
  </si>
  <si>
    <t>2012 Volkswagen Golf 103 TDI Comfortline 1K MY12</t>
  </si>
  <si>
    <t>103 TDI Comfortline</t>
  </si>
  <si>
    <t>2010 Volkswagen Golf 103 TDI Comfortline 1K MY10</t>
  </si>
  <si>
    <t>1K MY10</t>
  </si>
  <si>
    <t>2020 Audi Q5 40 TDI Quattro Sport Mhev FY MY21</t>
  </si>
  <si>
    <t>40 TDI Quattro Sport Mhev</t>
  </si>
  <si>
    <t>2012 Ford Ranger Wildtrak 3.2 (4X4) PX</t>
  </si>
  <si>
    <t>2007 Ford Ranger XLT (4X4) PJ</t>
  </si>
  <si>
    <t>2014 Ford Kuga Trend (awd) TF</t>
  </si>
  <si>
    <t>2008 Holden Commodore SS VE</t>
  </si>
  <si>
    <t>2010 Nissan Navara ST (4X4) D40</t>
  </si>
  <si>
    <t>2017 Mazda CX-9 Azami (awd) MY16</t>
  </si>
  <si>
    <t>Azami (awd)</t>
  </si>
  <si>
    <t>2015 Mazda CX-5 Maxx Sport (4X4) MY15</t>
  </si>
  <si>
    <t>Meteor</t>
  </si>
  <si>
    <t>2022 Mazda BT-50 Thunder (4X4) B30C</t>
  </si>
  <si>
    <t>Thunder (4X4)</t>
  </si>
  <si>
    <t>B30C</t>
  </si>
  <si>
    <t>2010 Ford Falcon G6 FG</t>
  </si>
  <si>
    <t>2012 Ford Ranger XLT 3.2 (4X4) PX</t>
  </si>
  <si>
    <t>2016 Nissan X-Trail TI (4X4) T32</t>
  </si>
  <si>
    <t>2018 Toyota Hilux Rogue (4X4) GUN126R MY19</t>
  </si>
  <si>
    <t>2016 Mazda 3 SP25 Astina BM MY15</t>
  </si>
  <si>
    <t>SP25 Astina</t>
  </si>
  <si>
    <t>2016 Ford Fiesta ST WZ</t>
  </si>
  <si>
    <t>2022 Jeep Compass Night Eagle (fwd) M6 MY22</t>
  </si>
  <si>
    <t>Night Eagle (fwd)</t>
  </si>
  <si>
    <t>2020 Mitsubishi Outlander ES 5 Seat (awd) ZL MY21</t>
  </si>
  <si>
    <t>2015 Jeep Cherokee Limited (4X4) KL MY15</t>
  </si>
  <si>
    <t>2015 Mazda 6 Touring 6C MY14 Upgrade</t>
  </si>
  <si>
    <t>6C MY14 Upgrade</t>
  </si>
  <si>
    <t>2017 Holden Commodore SS-V Redline Motorsport EDT VF II MY17</t>
  </si>
  <si>
    <t>SS-V Redline Motorsport EDT</t>
  </si>
  <si>
    <t>2013 Nissan Pathfinder ST (4X2) R52</t>
  </si>
  <si>
    <t>2016 Holden Colorado LTZ (4X4) RG MY16</t>
  </si>
  <si>
    <t>2008 Holden Commodore Omega VE MY09</t>
  </si>
  <si>
    <t>2010 Suzuki Swift RE.4 EZ MY07 Update</t>
  </si>
  <si>
    <t>RE.4</t>
  </si>
  <si>
    <t>EZ MY07 Update</t>
  </si>
  <si>
    <t>2002 Holden Commodore Lumina VY</t>
  </si>
  <si>
    <t>Lumina</t>
  </si>
  <si>
    <t>2018 Holden Colorado LTZ (4X4) RG MY18</t>
  </si>
  <si>
    <t>2013 Toyota Hiace LWB KDH201R MY12 Upgrade</t>
  </si>
  <si>
    <t>KDH201R MY12 Upgrade</t>
  </si>
  <si>
    <t>2007 Mitsubishi Pajero VR-X LWB (4X4) NS</t>
  </si>
  <si>
    <t>VR-X LWB (4X4)</t>
  </si>
  <si>
    <t>2006 Toyota Landcruiser GXL (4X4) HDJ100R Upgrade II</t>
  </si>
  <si>
    <t>HDJ100R Upgrade II</t>
  </si>
  <si>
    <t>Whte</t>
  </si>
  <si>
    <t>2011 Toyota Landcruiser Prado Kakadu (4X4) KDJ150R</t>
  </si>
  <si>
    <t>Crystal</t>
  </si>
  <si>
    <t>2017 Kia Sportage SI (fwd) QL MY17</t>
  </si>
  <si>
    <t>2016 Mercedes-Benz GL350 Bluetec Limited Edition X166 MY15</t>
  </si>
  <si>
    <t>Bluetec Limited Edition</t>
  </si>
  <si>
    <t>X166 MY15</t>
  </si>
  <si>
    <t>2019 Kia Cerato GT (turbo) BD MY19</t>
  </si>
  <si>
    <t>GT (turbo)</t>
  </si>
  <si>
    <t>2017 Volkswagen Transporter TDI 340 SWB LOW T6 MY17</t>
  </si>
  <si>
    <t>T6 MY17</t>
  </si>
  <si>
    <t>2013 Mitsubishi Lancer VR-X Sportback CJ MY13</t>
  </si>
  <si>
    <t>VR-X Sportback</t>
  </si>
  <si>
    <t>CJ MY13</t>
  </si>
  <si>
    <t>2012 Ford Falcon G6 Ecoboost FG MK2</t>
  </si>
  <si>
    <t>G6 Ecoboost</t>
  </si>
  <si>
    <t>2018 Nissan Qashqai TI J11 MY18</t>
  </si>
  <si>
    <t>2015 Holden Cruze Equipe JH MY15</t>
  </si>
  <si>
    <t>JH MY15</t>
  </si>
  <si>
    <t>2017 Holden UTE SV6 VF II MY17</t>
  </si>
  <si>
    <t>2019 Nissan Qashqai ST-L MY20</t>
  </si>
  <si>
    <t>vivid</t>
  </si>
  <si>
    <t>2019 Honda CR-V VI (2WD) MY19</t>
  </si>
  <si>
    <t>VI (2WD)</t>
  </si>
  <si>
    <t>2012 Nissan X-Trail ST (4X4) T31 Series 5</t>
  </si>
  <si>
    <t>T31 Series 5</t>
  </si>
  <si>
    <t>2018 Hyundai Santa FE Elite Crdi (4X4) DM5 MY18</t>
  </si>
  <si>
    <t>2009 Subaru Forester X MY09</t>
  </si>
  <si>
    <t>2010 Kia Sorento SI (4X4) XM</t>
  </si>
  <si>
    <t>2006 Nissan Tiida ST-L C11</t>
  </si>
  <si>
    <t>C11</t>
  </si>
  <si>
    <t>2010 Subaru Outback 2.0D Premium MY11</t>
  </si>
  <si>
    <t>2019 BMW X4 Xdrive 30I M Sport G02 MY19</t>
  </si>
  <si>
    <t>Xdrive 30I M Sport</t>
  </si>
  <si>
    <t>2019 LDV T60 PRO (4X4) SKC8</t>
  </si>
  <si>
    <t>2010 Hyundai I30 CW SX 1.6 Crdi FD MY10</t>
  </si>
  <si>
    <t>CW SX 1.6 Crdi</t>
  </si>
  <si>
    <t>2016 Mercedes-Benz CLA45 AMG 117 MY15</t>
  </si>
  <si>
    <t>117 MY15</t>
  </si>
  <si>
    <t>Mountain</t>
  </si>
  <si>
    <t>2013 Mitsubishi ASX Aspire (4WD) XB MY13</t>
  </si>
  <si>
    <t>XB MY13</t>
  </si>
  <si>
    <t>2008 Mazda 6 Luxury GH</t>
  </si>
  <si>
    <t>GH</t>
  </si>
  <si>
    <t>2011 Nissan Murano TI Z51 MY10</t>
  </si>
  <si>
    <t>Z51 MY10</t>
  </si>
  <si>
    <t>2014 Chrysler 300 Limited MY12</t>
  </si>
  <si>
    <t>2013 Mazda CX-5 Maxx Sport (4X2) MY13</t>
  </si>
  <si>
    <t>2011 Great Wall V240 (4X2) K2 MY11</t>
  </si>
  <si>
    <t>K2 MY11</t>
  </si>
  <si>
    <t>2016 Holden Cruze Equipe JH MY15</t>
  </si>
  <si>
    <t>2014 Mercedes-Benz ML400 (4X4) 166 MY14</t>
  </si>
  <si>
    <t>ML400</t>
  </si>
  <si>
    <t>166 MY14</t>
  </si>
  <si>
    <t>2021 Suzuki Baleno GL Series II</t>
  </si>
  <si>
    <t>2015 Lexus NX300H Luxury Hybrid (awd) AYZ15R</t>
  </si>
  <si>
    <t>NX300H</t>
  </si>
  <si>
    <t>Luxury Hybrid (awd)</t>
  </si>
  <si>
    <t>AYZ15R</t>
  </si>
  <si>
    <t>2009 Honda CR-V (4X4) Luxury MY07</t>
  </si>
  <si>
    <t>(4X4) Luxury</t>
  </si>
  <si>
    <t>2008 Nissan Dualis TI (4X4) J10</t>
  </si>
  <si>
    <t>J10</t>
  </si>
  <si>
    <t>2006 Subaru Outback 3.0R MY06</t>
  </si>
  <si>
    <t>3.0R</t>
  </si>
  <si>
    <t>2018 Audi SQ5 3.0 Tfsi Quattro FY MY18</t>
  </si>
  <si>
    <t>2015 Toyota Kluger GX (4X4) GSU55R</t>
  </si>
  <si>
    <t>2021 Nissan Juke ST-L F16 MY21</t>
  </si>
  <si>
    <t>F16 MY21</t>
  </si>
  <si>
    <t>2015 Mazda 2 Genki DJ</t>
  </si>
  <si>
    <t>2019 Toyota Hiace LWB GDH300R</t>
  </si>
  <si>
    <t>GDH300R</t>
  </si>
  <si>
    <t>2014 Dodge Journey R/T JC MY15</t>
  </si>
  <si>
    <t>JC MY15</t>
  </si>
  <si>
    <t>2017 Mercedes-Benz A250 Sport 176 MY17</t>
  </si>
  <si>
    <t>2009 Holden Cruze CD JG</t>
  </si>
  <si>
    <t>2014 Mini Cabrio Cooper R57 MY13</t>
  </si>
  <si>
    <t>Cabrio</t>
  </si>
  <si>
    <t>R57 MY13</t>
  </si>
  <si>
    <t>2015 Hyundai Veloster SR Turbo FS4 Series 2</t>
  </si>
  <si>
    <t>FS4 Series 2</t>
  </si>
  <si>
    <t>2016 BMW 430I Sport Line F32 MY16.5</t>
  </si>
  <si>
    <t>F32 MY16.5</t>
  </si>
  <si>
    <t>2020 Ford Escape Vignale (awd) ZH MY20.75</t>
  </si>
  <si>
    <t>Vignale (awd)</t>
  </si>
  <si>
    <t>ZH MY20.75</t>
  </si>
  <si>
    <t>2016 Renault Megane RS 275 Trophy X95 MY14</t>
  </si>
  <si>
    <t>RS 275 Trophy</t>
  </si>
  <si>
    <t>X95 MY14</t>
  </si>
  <si>
    <t>2008 Toyota Kluger KX-S (4X4) GSU45R</t>
  </si>
  <si>
    <t>KX-S (4X4)</t>
  </si>
  <si>
    <t>light</t>
  </si>
  <si>
    <t>2022 Toyota Landcruiser 70 Series GXL VDJ76R</t>
  </si>
  <si>
    <t>VDJ76R</t>
  </si>
  <si>
    <t>2018 Subaru WRX STI MY18</t>
  </si>
  <si>
    <t>2019 BMW X5 Xdrive 30D M Sport (5 Seat) G05 MY19</t>
  </si>
  <si>
    <t>Xdrive 30D M Sport (5 Seat)</t>
  </si>
  <si>
    <t>G05 MY19</t>
  </si>
  <si>
    <t>2019 Toyota Hilux SR5 (4X4) GUN126R MY19</t>
  </si>
  <si>
    <t>2015 Toyota Hilux Workmate TGN121R</t>
  </si>
  <si>
    <t>2020 Toyota Fortuner GXL GUN156R</t>
  </si>
  <si>
    <t>2017 Toyota Landcruiser Prado GXL (4X4) GRJ150R MY16</t>
  </si>
  <si>
    <t>GRJ150R MY16</t>
  </si>
  <si>
    <t>2017 Toyota Tarago GLX ACR50R MY16</t>
  </si>
  <si>
    <t>2019 Lexus NX300 F-Sport (fwd) AGZ10R</t>
  </si>
  <si>
    <t>2012 Mitsubishi Outlander XLS ZH MY12</t>
  </si>
  <si>
    <t>ZH MY12</t>
  </si>
  <si>
    <t>2015 Volkswagen Jetta 118 TSI Trendline 1KM MY16</t>
  </si>
  <si>
    <t>1KM MY16</t>
  </si>
  <si>
    <t>2018 Mercedes-Benz S63 L 222 MY18</t>
  </si>
  <si>
    <t>S63</t>
  </si>
  <si>
    <t>L</t>
  </si>
  <si>
    <t>222 MY18</t>
  </si>
  <si>
    <t>2019 Nissan X-Trail ST-L (4WD) T32 Series 2</t>
  </si>
  <si>
    <t>ST-L (4WD)</t>
  </si>
  <si>
    <t>2017 Honda Odyssey VTI-L RC MY17</t>
  </si>
  <si>
    <t>RC MY17</t>
  </si>
  <si>
    <t>2013 Porsche Boxster S 981 MY13</t>
  </si>
  <si>
    <t>981 MY13</t>
  </si>
  <si>
    <t>2019 Toyota Hiace LWB KDH201R MY16</t>
  </si>
  <si>
    <t>2015 Mazda BT-50 XT (4X2) MY13</t>
  </si>
  <si>
    <t>2014 Holden Captiva 7 LS (fwd) CG MY15</t>
  </si>
  <si>
    <t>2014 Ford Focus Ambiente LW MK2 Upgrade</t>
  </si>
  <si>
    <t>2009 Renault Laguna Expression X91</t>
  </si>
  <si>
    <t>Laguna</t>
  </si>
  <si>
    <t>Expression</t>
  </si>
  <si>
    <t>X91</t>
  </si>
  <si>
    <t>2018 Lexus NX300 F Sport (awd) AGZ15R MY17</t>
  </si>
  <si>
    <t>AGZ15R MY17</t>
  </si>
  <si>
    <t>2016 Mazda BT-50 XTR (4X4) MY16</t>
  </si>
  <si>
    <t>2016 Kia Sorento SI (4X4) UM MY16</t>
  </si>
  <si>
    <t>2009 BMW X5 Xdrive 35D E70 MY09</t>
  </si>
  <si>
    <t>Xdrive 35D</t>
  </si>
  <si>
    <t>2021 Mercedes-Benz GLC 300 4Matic C253 MY21</t>
  </si>
  <si>
    <t>C253 MY21</t>
  </si>
  <si>
    <t>2011 Audi TT 1.8 Tfsi 8J MY11</t>
  </si>
  <si>
    <t>1.8 Tfsi</t>
  </si>
  <si>
    <t>8J MY11</t>
  </si>
  <si>
    <t>2021 BMW M8 Competition Gran Coupe F93</t>
  </si>
  <si>
    <t>M8</t>
  </si>
  <si>
    <t>Competition Gran Coupe</t>
  </si>
  <si>
    <t>F93</t>
  </si>
  <si>
    <t>2022 Jeep Wrangler Rubicon (4X4) 2 Door JL MY22</t>
  </si>
  <si>
    <t>Rubicon (4X4) 2 Door</t>
  </si>
  <si>
    <t>2021 Mazda 3 G25 Evolve BP</t>
  </si>
  <si>
    <t>G25 Evolve</t>
  </si>
  <si>
    <t>2004 Toyota Hiace Commuter LH184R</t>
  </si>
  <si>
    <t>LH184R</t>
  </si>
  <si>
    <t>2010 Nissan Patrol DX (4X4) GU VI</t>
  </si>
  <si>
    <t>2016 Ford Focus Trend LZ</t>
  </si>
  <si>
    <t>2021 Honda CR-V VTI X (2WD) 5 Seats MY22</t>
  </si>
  <si>
    <t>VTI X (2WD) 5 Seats</t>
  </si>
  <si>
    <t>2022 Mazda CX-8 Touring (fwd) CX8D</t>
  </si>
  <si>
    <t>2008 Toyota Aurion Sportivo SX6 GSV40R</t>
  </si>
  <si>
    <t>2018 Ford Mustang Fastback GT 5.0 V8 FN</t>
  </si>
  <si>
    <t>2018 Hyundai I30 N Performance PDE.2</t>
  </si>
  <si>
    <t>2017 Hyundai I40 Active VF4 Series II MY17</t>
  </si>
  <si>
    <t>I40</t>
  </si>
  <si>
    <t>VF4 Series II MY17</t>
  </si>
  <si>
    <t>2021 Ford Ranger Wildtrak 2.0 (4X4) PX Mkiii MY21.25</t>
  </si>
  <si>
    <t>2003 HSV Maloo R8 YII</t>
  </si>
  <si>
    <t>YII</t>
  </si>
  <si>
    <t>2015 Mazda CX-5 Akera (4X4) MY15</t>
  </si>
  <si>
    <t>2018 Ford Ranger XLT 3.2 HI-Rider (4X2) PX Mkii MY18</t>
  </si>
  <si>
    <t>2019 Ram 1500 Express (4X4) MY19</t>
  </si>
  <si>
    <t>Express (4X4)</t>
  </si>
  <si>
    <t>Coach</t>
  </si>
  <si>
    <t>2019 Mercedes-Benz S350 D W/V222 MY20</t>
  </si>
  <si>
    <t>S350</t>
  </si>
  <si>
    <t>W/V222 MY20</t>
  </si>
  <si>
    <t>2016 Toyota Prius-C Hybrid NHP10R MY15</t>
  </si>
  <si>
    <t>Prius-C</t>
  </si>
  <si>
    <t>NHP10R MY15</t>
  </si>
  <si>
    <t>2020 Volkswagen Golf R Final Edition AU MY20</t>
  </si>
  <si>
    <t>R Final Edition</t>
  </si>
  <si>
    <t>2016 Volvo XC60 T5 R-Design DZ MY17</t>
  </si>
  <si>
    <t>DZ MY17</t>
  </si>
  <si>
    <t>2018 Mitsubishi Triton GLX MQ MY18</t>
  </si>
  <si>
    <t>2020 Subaru Outback 2.5I Premium AWD MY20</t>
  </si>
  <si>
    <t>2.5I Premium AWD</t>
  </si>
  <si>
    <t>2016 Volkswagen Caddy Maxi TSI220 2K MY17</t>
  </si>
  <si>
    <t>Maxi TSI220</t>
  </si>
  <si>
    <t>2014 Toyota Kluger GX (4X4) GSU55R</t>
  </si>
  <si>
    <t>2015 Mitsubishi Outlander LS (4X4) ZK MY16</t>
  </si>
  <si>
    <t>2010 Mercedes-Benz C200 CGI Avantgarde W204 MY10</t>
  </si>
  <si>
    <t>W204 MY10</t>
  </si>
  <si>
    <t>2018 Volkswagen Amarok V6 TDI 550 Dark Label 2H MY18</t>
  </si>
  <si>
    <t>V6 TDI 550 Dark Label</t>
  </si>
  <si>
    <t>2008 Volkswagen Beetle Anniversary Edition 9C MY08 Upgrade</t>
  </si>
  <si>
    <t>Anniversary Edition</t>
  </si>
  <si>
    <t>9C MY08 Upgrade</t>
  </si>
  <si>
    <t>2012 Nissan Navara RX (4X4) D40 MY11</t>
  </si>
  <si>
    <t>2013 Hyundai Iload Crew TQ MY13</t>
  </si>
  <si>
    <t>TQ MY13</t>
  </si>
  <si>
    <t>2013 Ford Kuga Titanium (awd) TF</t>
  </si>
  <si>
    <t>2020 Volkswagen Amarok TDI550 Highline Black 4Motion 2H MY20</t>
  </si>
  <si>
    <t>TDI550 Highline Black 4Motion</t>
  </si>
  <si>
    <t>2017 Mitsubishi Pajero GLX LWB (4X4) NX MY17</t>
  </si>
  <si>
    <t>NX MY17</t>
  </si>
  <si>
    <t>2013 Fiat Freemont Urban JF</t>
  </si>
  <si>
    <t>Urban</t>
  </si>
  <si>
    <t>2021 Mercedes-Benz A35 4Matic V177 MY21.5</t>
  </si>
  <si>
    <t>V177 MY21.5</t>
  </si>
  <si>
    <t>2022 LDV T60 MAX Luxe (4X4) SKC8</t>
  </si>
  <si>
    <t>2018 Mitsubishi Triton GLX Plus (4X4) MR MY19</t>
  </si>
  <si>
    <t>2015 Nissan Pulsar ST C12 Series 2</t>
  </si>
  <si>
    <t>C12 Series 2</t>
  </si>
  <si>
    <t>2021 Mercedes-Benz GT C C190 MY21.5</t>
  </si>
  <si>
    <t>C</t>
  </si>
  <si>
    <t>C190 MY21.5</t>
  </si>
  <si>
    <t>Selenite</t>
  </si>
  <si>
    <t>2018 Hyundai Elantra Active 2.0 MPI AD MY18</t>
  </si>
  <si>
    <t>Active 2.0 MPI</t>
  </si>
  <si>
    <t>AD MY18</t>
  </si>
  <si>
    <t>2015 Hyundai Santa FE Highlander Crdi (4X4) DM MY15</t>
  </si>
  <si>
    <t>2012 Holden Commodore SS-V Z-Series VE II MY12.5</t>
  </si>
  <si>
    <t>SS-V Z-Series</t>
  </si>
  <si>
    <t>2012 Toyota Hilux SR (4X4) KUN26R MY12</t>
  </si>
  <si>
    <t>2018 Holden Astra R BK MY17.5</t>
  </si>
  <si>
    <t>2018 Subaru Impreza 2.0I-L (awd) MY18</t>
  </si>
  <si>
    <t>2018 Ford Ranger Wildtrak 3.2 (4X4) PX Mkii MY18</t>
  </si>
  <si>
    <t>2006 Honda Accord VTI 40 MY06 Upgrade</t>
  </si>
  <si>
    <t>2007 Holden Calais V VE</t>
  </si>
  <si>
    <t>2012 Toyota Hiace LWB KDH201R MY12 Upgrade</t>
  </si>
  <si>
    <t>2018 Subaru Liberty 2.5I MY18</t>
  </si>
  <si>
    <t>2011 Mercedes-Benz ML300 CDI (4X4) 164 MY11</t>
  </si>
  <si>
    <t>ML300</t>
  </si>
  <si>
    <t>CDI (4X4)</t>
  </si>
  <si>
    <t>2016 Hyundai Accent Active RB4 MY17</t>
  </si>
  <si>
    <t>RB4 MY17</t>
  </si>
  <si>
    <t>2016 Jeep Grand Cherokee Laredo (4X2) WK MY15</t>
  </si>
  <si>
    <t>2008 Honda Accord Euro Luxury 10</t>
  </si>
  <si>
    <t>2014 Isuzu D-MAX LS-M HI-Ride (4X4) TF MY14</t>
  </si>
  <si>
    <t>LS-M HI-Ride (4X4)</t>
  </si>
  <si>
    <t>TF MY14</t>
  </si>
  <si>
    <t>2010 Toyota Yaris YR NCP90R 08 Upgrade</t>
  </si>
  <si>
    <t>NCP90R 08 Upgrade</t>
  </si>
  <si>
    <t>Lava</t>
  </si>
  <si>
    <t>2011 Honda Jazz VTI GE</t>
  </si>
  <si>
    <t>GE</t>
  </si>
  <si>
    <t>2019 Land Rover Discovery SD4 HSE (177KW) L462 MY20</t>
  </si>
  <si>
    <t>L462 MY20</t>
  </si>
  <si>
    <t>2020 Volvo V60 T5 Momentum 225 MY20</t>
  </si>
  <si>
    <t>V60</t>
  </si>
  <si>
    <t>T5 Momentum</t>
  </si>
  <si>
    <t>225 MY20</t>
  </si>
  <si>
    <t>2021 Toyota Kluger GX 2WD GSU70R</t>
  </si>
  <si>
    <t>2009 Toyota Hilux SR (4X4) GGN25R 08 Upgrade</t>
  </si>
  <si>
    <t>2022 Kia Carnival SI KA4 MY22</t>
  </si>
  <si>
    <t>2018 Volkswagen Tiguan 140 TDI Highline 5NA MY18</t>
  </si>
  <si>
    <t>2019 Land Rover Range Rover Evoque D180 SE (132KW) L551 MY20</t>
  </si>
  <si>
    <t>D180 SE (132KW)</t>
  </si>
  <si>
    <t>L551 MY20</t>
  </si>
  <si>
    <t>2022 Mazda CX-8 Touring SP (awd) CX8D</t>
  </si>
  <si>
    <t>Touring SP (awd)</t>
  </si>
  <si>
    <t>2006 Toyota Hilux Workmate TGN16R</t>
  </si>
  <si>
    <t>TGN16R</t>
  </si>
  <si>
    <t>2016 Subaru Liberty 2.5I Premium MY16</t>
  </si>
  <si>
    <t>2018 Toyota RAV4 GX (4X4) ASA44R MY18</t>
  </si>
  <si>
    <t>2012 Hyundai I20 Active PB MY12</t>
  </si>
  <si>
    <t>I20</t>
  </si>
  <si>
    <t>PB MY12</t>
  </si>
  <si>
    <t>2015 Porsche Cayenne GTS Series 2 MY15</t>
  </si>
  <si>
    <t>Series 2 MY15</t>
  </si>
  <si>
    <t>2018 Mazda CX-5 Maxx Sport (4X4) MY17.5 (KF Series 2)</t>
  </si>
  <si>
    <t>2013 Land Rover Defender 110 (4X4) MY12</t>
  </si>
  <si>
    <t>2012 Audi A4 2.7 TDI B8 (8K) MY12</t>
  </si>
  <si>
    <t>2.7 TDI</t>
  </si>
  <si>
    <t>B8 (8K) MY12</t>
  </si>
  <si>
    <t>2020 Subaru WRX STI (awd) MY20</t>
  </si>
  <si>
    <t>STI (awd)</t>
  </si>
  <si>
    <t>2020 Mercedes-Benz GLB35 4Matic X247 MY20.5</t>
  </si>
  <si>
    <t>GLB35</t>
  </si>
  <si>
    <t>X247 MY20.5</t>
  </si>
  <si>
    <t>2018 Volkswagen Golf 110 TSI Comfortline AU MY19</t>
  </si>
  <si>
    <t>2019 Mazda CX-9 Azami LE (awd) MY19</t>
  </si>
  <si>
    <t>2016 Mazda CX-3 Akari (awd) DK</t>
  </si>
  <si>
    <t>2011 Hyundai Iload Crew TQ MY11</t>
  </si>
  <si>
    <t>TQ MY11</t>
  </si>
  <si>
    <t>2021 Toyota Landcruiser 70 Series GXL Troop Carrier VDJ78R</t>
  </si>
  <si>
    <t>2011 Volvo S60 T6 R-Design F</t>
  </si>
  <si>
    <t>T6 R-Design</t>
  </si>
  <si>
    <t>2016 Hyundai Sonata Elite LF3 MY17</t>
  </si>
  <si>
    <t>LF3 MY17</t>
  </si>
  <si>
    <t>2016 Toyota Kluger GXL (4X2) GSU50R</t>
  </si>
  <si>
    <t>2011 Toyota Aurion Presara GSV40R 09 Upgrade</t>
  </si>
  <si>
    <t>Presara</t>
  </si>
  <si>
    <t>GSV40R 09 Upgrade</t>
  </si>
  <si>
    <t>2013 Mazda BT-50 XTR (4X2) MY13</t>
  </si>
  <si>
    <t>2013 Nissan Navara ST (4X4) D40 MY12</t>
  </si>
  <si>
    <t>2009 Ford Territory TS (4X4) SY Mkii</t>
  </si>
  <si>
    <t>Harmony</t>
  </si>
  <si>
    <t>2015 Isuzu MU-X LS-T (4X4) UC MY15</t>
  </si>
  <si>
    <t>UC MY15</t>
  </si>
  <si>
    <t>2010 Mazda CX-7 Luxury Sports (4X4) ER MY10</t>
  </si>
  <si>
    <t>2008 Subaru Forester X MY08</t>
  </si>
  <si>
    <t>2016 Toyota Hilux SR (4X4) GUN126R</t>
  </si>
  <si>
    <t>2018 Holden Barina CD TM MY18</t>
  </si>
  <si>
    <t>TM MY18</t>
  </si>
  <si>
    <t>2016 Mercedes-Benz GLA45 4Matic X156 MY17</t>
  </si>
  <si>
    <t>X156 MY17</t>
  </si>
  <si>
    <t>2022 Audi RS 3 2.5 Tfsi S Tronic 8Y MY22</t>
  </si>
  <si>
    <t>RS 3</t>
  </si>
  <si>
    <t>2.5 Tfsi S Tronic</t>
  </si>
  <si>
    <t>8Y MY22</t>
  </si>
  <si>
    <t>2016 Kia Sorento GT-Line (4X4) UM MY17</t>
  </si>
  <si>
    <t>2016 BMW X5 Xdrive 40E Iperf (hybrid) F15 MY16</t>
  </si>
  <si>
    <t>Xdrive 40E Iperf (hybrid)</t>
  </si>
  <si>
    <t>2018 Volkswagen Tiguan Wolfsburg Edition 5NA MY19</t>
  </si>
  <si>
    <t>Wolfsburg Edition</t>
  </si>
  <si>
    <t>2017 Hyundai Tucson Active (fwd) TL2 MY18</t>
  </si>
  <si>
    <t>TL2 MY18</t>
  </si>
  <si>
    <t>2016 Mazda CX-5 Maxx Sport (4X4) MY15</t>
  </si>
  <si>
    <t>2017 Isuzu D-MAX LS-Terrain HI-Ride (4X4) TF MY17</t>
  </si>
  <si>
    <t>2015 Isuzu D-MAX SX HI-Ride (4X2) TF MY15</t>
  </si>
  <si>
    <t>2022 Volvo XC40 T5 R-Design (awd) 536 MY22</t>
  </si>
  <si>
    <t>536 MY22</t>
  </si>
  <si>
    <t>2009 Audi Q5 3.0 TDI Quattro 8R</t>
  </si>
  <si>
    <t>8R</t>
  </si>
  <si>
    <t>2018 Holden Colorado LS (4X4) RG MY19</t>
  </si>
  <si>
    <t>2013 Mercedes-Benz ML500 (4X4) 166</t>
  </si>
  <si>
    <t>ML500</t>
  </si>
  <si>
    <t>2015 Holden Commodore SS VF II</t>
  </si>
  <si>
    <t>2018 Kia Sportage GT-Line Grey Leather (awd) QL MY18</t>
  </si>
  <si>
    <t>GT-Line Grey Leather (awd)</t>
  </si>
  <si>
    <t>2011 Ford Falcon G6E FG MK2</t>
  </si>
  <si>
    <t>G6E</t>
  </si>
  <si>
    <t>2016 Land Rover Range Rover Vogue SE SDV8 LG MY16</t>
  </si>
  <si>
    <t>Vogue SE SDV8</t>
  </si>
  <si>
    <t>LG MY16</t>
  </si>
  <si>
    <t>2019 Toyota Landcruiser Prado Kakadu (4X4) GDJ150R</t>
  </si>
  <si>
    <t>2019 Toyota Camry SL ASV70R</t>
  </si>
  <si>
    <t>2014 Honda Civic DTI-S FK MY14</t>
  </si>
  <si>
    <t>DTI-S</t>
  </si>
  <si>
    <t>2018 Mitsubishi Outlander Exceed 7 Seat (awd) ZL MY19</t>
  </si>
  <si>
    <t>2021 Volkswagen Polo 70TSI Trendline AW MY21</t>
  </si>
  <si>
    <t>70TSI Trendline</t>
  </si>
  <si>
    <t>AW MY21</t>
  </si>
  <si>
    <t>2011 Mitsubishi Lancer ES CJ MY11</t>
  </si>
  <si>
    <t>2017 Toyota Hilux Workmate GUN122R</t>
  </si>
  <si>
    <t>2019 BMW M135I Xdrive F40</t>
  </si>
  <si>
    <t>M135I</t>
  </si>
  <si>
    <t>2016 Subaru Forester 2.0D-S MY16</t>
  </si>
  <si>
    <t>2019 Subaru Forester 2.5I-S (awd) MY20</t>
  </si>
  <si>
    <t>2.5I-S (awd)</t>
  </si>
  <si>
    <t>2004 Toyota Avalon GXI MCX10R</t>
  </si>
  <si>
    <t>Avalon</t>
  </si>
  <si>
    <t>GXI</t>
  </si>
  <si>
    <t>MCX10R</t>
  </si>
  <si>
    <t>2015 Holden Commodore SS-V Redline VF II</t>
  </si>
  <si>
    <t>2013 Chrysler 300 SRT8 MY12</t>
  </si>
  <si>
    <t>SRT8</t>
  </si>
  <si>
    <t>2021 Hyundai Kona N Premium Os.v4 MY22</t>
  </si>
  <si>
    <t>2019 Mini 3D Hatch John Cooper Works F56 MY19</t>
  </si>
  <si>
    <t>John Cooper Works</t>
  </si>
  <si>
    <t>F56 MY19</t>
  </si>
  <si>
    <t>2019 BMW X4 Xdrive 20D M Sport G02 MY19</t>
  </si>
  <si>
    <t>Xdrive 20D M Sport</t>
  </si>
  <si>
    <t>2016 Mitsubishi Triton GLX (4X4) MQ MY16 Upgrade</t>
  </si>
  <si>
    <t>2006 Mitsubishi Lancer ES CH MY06</t>
  </si>
  <si>
    <t>CH MY06</t>
  </si>
  <si>
    <t>2021 BMW 220I M Sport Gran Coupe F44</t>
  </si>
  <si>
    <t>M Sport Gran Coupe</t>
  </si>
  <si>
    <t>F44</t>
  </si>
  <si>
    <t>2017 Subaru BRZ Premium MY18</t>
  </si>
  <si>
    <t>BRZ</t>
  </si>
  <si>
    <t>2016 Holden Commodore SV6 Black 20 Pack Vfii MY16</t>
  </si>
  <si>
    <t>SV6 Black 20 Pack</t>
  </si>
  <si>
    <t>Vfii MY16</t>
  </si>
  <si>
    <t>2017 Volkswagen Tiguan 140 TDI Highline 5NA MY18</t>
  </si>
  <si>
    <t>2007 Kia Sorento Global Circuit BL</t>
  </si>
  <si>
    <t>Global Circuit</t>
  </si>
  <si>
    <t>2017 Ford Ranger XLT 3.2 (4X4) PX Mkii MY17 Update</t>
  </si>
  <si>
    <t>PX Mkii MY17 Update</t>
  </si>
  <si>
    <t>2008 Toyota Camry Altise ACV40R 07 Upgrade</t>
  </si>
  <si>
    <t>2012 Jaguar XF 2.2D Luxury MY12</t>
  </si>
  <si>
    <t>2.2D Luxury</t>
  </si>
  <si>
    <t>2010 Nissan X-Trail TL (4X4) T31 MY10</t>
  </si>
  <si>
    <t>TL (4X4)</t>
  </si>
  <si>
    <t>T31 MY10</t>
  </si>
  <si>
    <t>2010 Audi A3 Sportback 1.8 Tfsi Ambition 8P MY09</t>
  </si>
  <si>
    <t>8P MY09</t>
  </si>
  <si>
    <t>2016 Holden Commodore SV6 Black Pack Vfii MY16</t>
  </si>
  <si>
    <t>SV6 Black Pack</t>
  </si>
  <si>
    <t>2019 Nissan X-Trail TI (4WD) T32 Series 2</t>
  </si>
  <si>
    <t>2017 Kia Rondo SI RP MY18</t>
  </si>
  <si>
    <t>2013 Mercedes-Benz E250 CDI 212 MY13</t>
  </si>
  <si>
    <t>212 MY13</t>
  </si>
  <si>
    <t>2018 Nissan Navara ST (4X2) D23 Series III MY18</t>
  </si>
  <si>
    <t>2022 Volkswagen Amarok TDI420 Core 4Motion 2H MY22</t>
  </si>
  <si>
    <t>TDI420 Core 4Motion</t>
  </si>
  <si>
    <t>2017 Mazda CX-9 Sport (fwd) MY16</t>
  </si>
  <si>
    <t>2019 Hyundai Iload 6S Liftback TQ4 MY20</t>
  </si>
  <si>
    <t>6S Liftback</t>
  </si>
  <si>
    <t>Crew Van</t>
  </si>
  <si>
    <t>2019 Mazda CX-5 Akera (4X4) MY19 (KF Series 2)</t>
  </si>
  <si>
    <t>2009 Nissan Maxima 350 ST-S J32</t>
  </si>
  <si>
    <t>350 ST-S</t>
  </si>
  <si>
    <t>J32</t>
  </si>
  <si>
    <t>2008 Nissan X-Trail ST (4X4) T31</t>
  </si>
  <si>
    <t>T31</t>
  </si>
  <si>
    <t>2000 Mercedes-Benz A140 Classic W168</t>
  </si>
  <si>
    <t>A140</t>
  </si>
  <si>
    <t>W168</t>
  </si>
  <si>
    <t>2019 Ford Endura Trend (fwd) CA MY19</t>
  </si>
  <si>
    <t>Trend (fwd)</t>
  </si>
  <si>
    <t>2017 Lexus LC500H V6 GWZ100R</t>
  </si>
  <si>
    <t>LC500H</t>
  </si>
  <si>
    <t>GWZ100R</t>
  </si>
  <si>
    <t>2019 Toyota Kluger GXL (4X4) GSU55R</t>
  </si>
  <si>
    <t>2020 Hyundai Santa FE MPI (2WD) Tm.v3 MY21</t>
  </si>
  <si>
    <t>MPI (2WD)</t>
  </si>
  <si>
    <t>Tm.v3 MY21</t>
  </si>
  <si>
    <t>2011 Ford Ranger XL 2.2 HI-Rider (4X2) PX</t>
  </si>
  <si>
    <t>2017 BMW X6 Xdrive 30D F16 MY16</t>
  </si>
  <si>
    <t>F16 MY16</t>
  </si>
  <si>
    <t>2009 Nissan Patrol ST-L (4X4) GU VI</t>
  </si>
  <si>
    <t>2008 Ford Falcon XR8 FG</t>
  </si>
  <si>
    <t>2011 Toyota Yaris YR NCP130R</t>
  </si>
  <si>
    <t>2013 Toyota Corolla Ascent Sport ZRE182R</t>
  </si>
  <si>
    <t>2012 Holden Calais V VE II MY12.5</t>
  </si>
  <si>
    <t>2014 Holden Cruze CD JH MY14</t>
  </si>
  <si>
    <t>2015 Nissan Navara ST (4X4) NP300 D23</t>
  </si>
  <si>
    <t>GOLD</t>
  </si>
  <si>
    <t>2011 Hyundai I30 SX FD MY12</t>
  </si>
  <si>
    <t>FD MY12</t>
  </si>
  <si>
    <t>2020 LDV D90 Executive (4WD) D20 SV9A MY20</t>
  </si>
  <si>
    <t>D90</t>
  </si>
  <si>
    <t>Executive (4WD) D20</t>
  </si>
  <si>
    <t>SV9A MY20</t>
  </si>
  <si>
    <t>2019 Hyundai Santa FE Highlander Crdi Satin AWD TM</t>
  </si>
  <si>
    <t>Highlander Crdi Satin AWD</t>
  </si>
  <si>
    <t>2022 Skoda Kodiaq Style (4X4) NS MY22</t>
  </si>
  <si>
    <t>Style (4X4)</t>
  </si>
  <si>
    <t>NS MY22</t>
  </si>
  <si>
    <t>2017 Ford Ranger XL 3.2 (4X4) PX Mkii MY17 Update</t>
  </si>
  <si>
    <t>2015 Kia Sorento Platinum (4X4) UM</t>
  </si>
  <si>
    <t>2005 Mazda 3 NEO BK</t>
  </si>
  <si>
    <t>BK</t>
  </si>
  <si>
    <t>2019 Toyota Fortuner GXL GUN156R MY19</t>
  </si>
  <si>
    <t>2016 Audi A3 S/B 1.8 Tfsi Quattro Ambition 8V MY16</t>
  </si>
  <si>
    <t>S/B 1.8 Tfsi Quattro Ambition</t>
  </si>
  <si>
    <t>2018 Holden Calais Tourer ZB</t>
  </si>
  <si>
    <t>Tourer</t>
  </si>
  <si>
    <t>2018 Mazda CX-9 GT (fwd) MY18</t>
  </si>
  <si>
    <t>2004 Toyota Tarago GLI ACR30R</t>
  </si>
  <si>
    <t>ACR30R</t>
  </si>
  <si>
    <t>2009 Holden Captiva SX (4X4) CG MY09.5</t>
  </si>
  <si>
    <t>CG MY09.5</t>
  </si>
  <si>
    <t>2002 Holden Rodeo LX (4X4) TFR9 MY02</t>
  </si>
  <si>
    <t>TFR9 MY02</t>
  </si>
  <si>
    <t>2012 Ford Fiesta CL WT</t>
  </si>
  <si>
    <t>WT</t>
  </si>
  <si>
    <t>2022 Nissan Navara PRO-4X Warrior (4X4) D23 MY21</t>
  </si>
  <si>
    <t>PRO-4X Warrior (4X4)</t>
  </si>
  <si>
    <t>2017 Holden UTE SS VF II MY17</t>
  </si>
  <si>
    <t>2018 Toyota Camry Ascent (hybrid) Axvh71R</t>
  </si>
  <si>
    <t>2021 Volkswagen Golf 110 TSI R-Line Mark 8 MY21</t>
  </si>
  <si>
    <t>110 TSI R-Line</t>
  </si>
  <si>
    <t>Mark 8 MY21</t>
  </si>
  <si>
    <t>2020 Mazda BT-50 GT (4X4) B30B</t>
  </si>
  <si>
    <t>2022 Toyota Yaris ZR Hybrid Mxph10R</t>
  </si>
  <si>
    <t>ZR Hybrid</t>
  </si>
  <si>
    <t>Mxph10R</t>
  </si>
  <si>
    <t>2012 Honda Odyssey Luxury RB MY12</t>
  </si>
  <si>
    <t>RB MY12</t>
  </si>
  <si>
    <t>2019 Isuzu D-MAX LS-U (4X4) TF MY19</t>
  </si>
  <si>
    <t>2019 Suzuki S-Cross Turbo MY16</t>
  </si>
  <si>
    <t>S-Cross</t>
  </si>
  <si>
    <t>2022 Volvo XC60 Recharge Phev 256 MY22</t>
  </si>
  <si>
    <t>Recharge Phev</t>
  </si>
  <si>
    <t>2013 Holden Captiva 7 SX (fwd) CG MY13</t>
  </si>
  <si>
    <t>2018 Hyundai Santa FE Highlander Crdi Satin AWD TM</t>
  </si>
  <si>
    <t>2017 Holden Equinox LTZ-V (awd) EQ MY18</t>
  </si>
  <si>
    <t>2019 Skoda Octavia 110 TSI NE MY19</t>
  </si>
  <si>
    <t>110 TSI</t>
  </si>
  <si>
    <t>NE MY19</t>
  </si>
  <si>
    <t>2018 BMW 118I Sport Line F20 LCI MY18</t>
  </si>
  <si>
    <t>F20 LCI MY18</t>
  </si>
  <si>
    <t>2012 Holden Cruze CDX JH MY12</t>
  </si>
  <si>
    <t>2003 Toyota Avalon VXI MCX10R</t>
  </si>
  <si>
    <t>VXI</t>
  </si>
  <si>
    <t>2018 Volkswagen Transporter TDI 340 SWB LOW T6 MY18</t>
  </si>
  <si>
    <t>2007 Toyota Aurion TRD 3500S GSV40R</t>
  </si>
  <si>
    <t>TRD 3500S</t>
  </si>
  <si>
    <t>2018 Toyota Landcruiser GXL (4X4) 5 Seat VDJ78R</t>
  </si>
  <si>
    <t>GXL (4X4) 5 Seat</t>
  </si>
  <si>
    <t>Troop Carrier</t>
  </si>
  <si>
    <t>2018 BMW X3 Xdrive 20D G01</t>
  </si>
  <si>
    <t>2013 Volkswagen Touareg 150 TDI 7P MY13.5</t>
  </si>
  <si>
    <t>150 TDI</t>
  </si>
  <si>
    <t>7P MY13.5</t>
  </si>
  <si>
    <t>2018 Nissan Navara ST-X (4X2) D23 Series III MY18</t>
  </si>
  <si>
    <t>ST-X (4X2)</t>
  </si>
  <si>
    <t>2009 Hyundai Tucson City SX MY09</t>
  </si>
  <si>
    <t>2017 Mercedes-Benz GLE350 D 4Matic 166 MY17</t>
  </si>
  <si>
    <t>166 MY17</t>
  </si>
  <si>
    <t>2020 Nissan Navara N-Trek Warrior (4X4) D23 Series 4 MY20</t>
  </si>
  <si>
    <t>N-Trek Warrior (4X4)</t>
  </si>
  <si>
    <t>D23 Series 4 MY20</t>
  </si>
  <si>
    <t>2017 Mercedes-Benz GLA250 4Matic X156 MY17</t>
  </si>
  <si>
    <t>2017 Land Rover Range Rover Velar D300 S MY18</t>
  </si>
  <si>
    <t>D300 S</t>
  </si>
  <si>
    <t>2007 Ford Falcon RTV (lpg) BF Mkii</t>
  </si>
  <si>
    <t>RTV (lpg)</t>
  </si>
  <si>
    <t>2022 Audi Q5 35 TDI Mhev Limited Edition FY MY22LA</t>
  </si>
  <si>
    <t>35 TDI Mhev Limited Edition</t>
  </si>
  <si>
    <t>FY MY22LA</t>
  </si>
  <si>
    <t>2010 Holden Commodore SS VE MY10</t>
  </si>
  <si>
    <t>2015 Toyota 86 GT ZN6 MY15</t>
  </si>
  <si>
    <t>ZN6 MY15</t>
  </si>
  <si>
    <t>2014 Toyota Hilux Workmate TGN16R MY14</t>
  </si>
  <si>
    <t>TGN16R MY14</t>
  </si>
  <si>
    <t>2021 Land Rover Defender 110 P400 X (294KW) L663 MY21</t>
  </si>
  <si>
    <t>110 P400 X (294KW)</t>
  </si>
  <si>
    <t>2019 Honda CR-V VTI-S (2WD) MY19</t>
  </si>
  <si>
    <t>2016 Lexus IS200T F Sport ASE30R MY16</t>
  </si>
  <si>
    <t>2017 Kia Sorento SLI (4X4) UM MY18</t>
  </si>
  <si>
    <t>2021 Mercedes-Benz Vito 119 CDI LWB RWD 447 MY21</t>
  </si>
  <si>
    <t>119 CDI LWB RWD</t>
  </si>
  <si>
    <t>2017 Toyota RAV4 GXL (2WD) ZSA42R MY17</t>
  </si>
  <si>
    <t>2020 Ford Focus ST SA MY20.25</t>
  </si>
  <si>
    <t>SA MY20.25</t>
  </si>
  <si>
    <t>2019 Toyota RAV4 GXL (2WD) Mxaa52R</t>
  </si>
  <si>
    <t>2012 Holden Commodore SV6 VE II MY12.5</t>
  </si>
  <si>
    <t>2008 Toyota Hiace LWB TRH201R MY07 Upgrade</t>
  </si>
  <si>
    <t>2020 Toyota Kluger GXL (4X2) GSU50R</t>
  </si>
  <si>
    <t>2011 Toyota Kluger KX-S (4X4) GSU45R MY11 Upgrade</t>
  </si>
  <si>
    <t>2016 Audi A5 2.0 Tfsi Quattro 8T MY16</t>
  </si>
  <si>
    <t>2017 Kia Stinger GT-Line (black Leather) CK MY18 (302)</t>
  </si>
  <si>
    <t>CK MY18 (302)</t>
  </si>
  <si>
    <t>2008 Volkswagen Golf GTI Pirelli 1K MY08 Upgrade 2</t>
  </si>
  <si>
    <t>GTI Pirelli</t>
  </si>
  <si>
    <t>1K MY08 Upgrade 2</t>
  </si>
  <si>
    <t>2017 Audi SQ5 3.0 Tfsi Quattro FY MY18</t>
  </si>
  <si>
    <t>2020 Toyota Landcruiser Prado GXL GDJ150R</t>
  </si>
  <si>
    <t>2018 Nissan Qashqai ST-L J11 MY18</t>
  </si>
  <si>
    <t>2004 Toyota Camry Sportivo MCV36R</t>
  </si>
  <si>
    <t>2006 Holden Commodore Omega VE</t>
  </si>
  <si>
    <t>2004 Toyota Landcruiser Sahara (4X4) HDJ100R</t>
  </si>
  <si>
    <t>HDJ100R</t>
  </si>
  <si>
    <t>2010 Toyota Corolla Ascent ZRE152R MY09</t>
  </si>
  <si>
    <t>ZRE152R MY09</t>
  </si>
  <si>
    <t>2013 Nissan Pulsar ST C12</t>
  </si>
  <si>
    <t>C12</t>
  </si>
  <si>
    <t>2019 BMW X6 Xdrive 50I F16 MY19</t>
  </si>
  <si>
    <t>F16 MY19</t>
  </si>
  <si>
    <t>2021 Hyundai I30 N Premium With Sunroof Pde.v4 MY22</t>
  </si>
  <si>
    <t>Pde.v4 MY22</t>
  </si>
  <si>
    <t>2019 Suzuki Swift GL Navigator (safety) AL</t>
  </si>
  <si>
    <t>GL Navigator (safety)</t>
  </si>
  <si>
    <t>2006 Nissan Navara ST-R (4X4) D22</t>
  </si>
  <si>
    <t>D22</t>
  </si>
  <si>
    <t>Vivid</t>
  </si>
  <si>
    <t>2014 Chrysler 300 C MY12</t>
  </si>
  <si>
    <t>2005 Holden Statesman V8 WL</t>
  </si>
  <si>
    <t>V8</t>
  </si>
  <si>
    <t>2013 Nissan Dualis +2 ST (4X2) J10 MY13</t>
  </si>
  <si>
    <t>J10 MY13</t>
  </si>
  <si>
    <t>2011 Chrysler Grand Voyager Limited RT MY11</t>
  </si>
  <si>
    <t>Grand Voyager</t>
  </si>
  <si>
    <t>RT MY11</t>
  </si>
  <si>
    <t>2020 Ram 1500 Express (4X4) MY19</t>
  </si>
  <si>
    <t>Granite</t>
  </si>
  <si>
    <t>2019 BMW X5 Xdrive 30D G05</t>
  </si>
  <si>
    <t>2015 Audi A3 1.8 Tfsi Ambition Quattro 8V MY15</t>
  </si>
  <si>
    <t>1.8 Tfsi Ambition Quattro</t>
  </si>
  <si>
    <t>2000 Toyota Landcruiser GXL (4X4) HDJ100R</t>
  </si>
  <si>
    <t>2015 Holden Colorado DX (4X4) RG MY16</t>
  </si>
  <si>
    <t>2016 Mazda 3 Maxx BM MY15</t>
  </si>
  <si>
    <t>2018 Nissan Juke TI-S (awd) F15 MY18</t>
  </si>
  <si>
    <t>TI-S (awd)</t>
  </si>
  <si>
    <t>2018 Toyota Yaris Ascent NCP130R MY17</t>
  </si>
  <si>
    <t>2008 Volkswagen Beetle Miami 9C MY08 Upgrade</t>
  </si>
  <si>
    <t>Miami</t>
  </si>
  <si>
    <t>Gecko</t>
  </si>
  <si>
    <t>2019 Volkswagen Amarok TDI550 Sportline 4Motion (deu) 2H MY20</t>
  </si>
  <si>
    <t>TDI550 Sportline 4Motion (deu)</t>
  </si>
  <si>
    <t>2006 FPV F6 Typhoon BF Mkii</t>
  </si>
  <si>
    <t>FPV</t>
  </si>
  <si>
    <t>F6</t>
  </si>
  <si>
    <t>Typhoon</t>
  </si>
  <si>
    <t>2017 Toyota C-HR (2WD) NGX10R</t>
  </si>
  <si>
    <t>2013 Mitsubishi Triton GL MN MY12</t>
  </si>
  <si>
    <t>2018 Kia Picanto AO Edition JA MY19</t>
  </si>
  <si>
    <t>AO Edition</t>
  </si>
  <si>
    <t>JA MY19</t>
  </si>
  <si>
    <t>2019 Toyota Camry Ascent ASV70R</t>
  </si>
  <si>
    <t>2021 Volkswagen Tiguan 110TSI Life 5NA MY22</t>
  </si>
  <si>
    <t>2011 Ford Mondeo LX MC</t>
  </si>
  <si>
    <t>2006 Mercedes-Benz C200 Kompressor Avantgarde W203 MY06</t>
  </si>
  <si>
    <t>2017 Holden Astra RS BK MY17.5</t>
  </si>
  <si>
    <t>2010 Toyota Kluger Altitude (fwd) 7 Seat GSU40R</t>
  </si>
  <si>
    <t>Altitude (fwd) 7 Seat</t>
  </si>
  <si>
    <t>2000 Toyota Avalon CSX MCX10R</t>
  </si>
  <si>
    <t>CSX</t>
  </si>
  <si>
    <t>2017 Hyundai Tucson Active X (fwd) TL</t>
  </si>
  <si>
    <t>2022 GWM Haval H6 LUX B01</t>
  </si>
  <si>
    <t>2021 Land Rover Discovery Sport P200 R-Dynamic S (147KW) L550 MY21</t>
  </si>
  <si>
    <t>P200 R-Dynamic S (147KW)</t>
  </si>
  <si>
    <t>L550 MY21</t>
  </si>
  <si>
    <t>2014 Jeep Grand Cherokee Blackhawk WK MY14</t>
  </si>
  <si>
    <t>Blackhawk</t>
  </si>
  <si>
    <t>2022 Audi A6 Allroad Quattro 45 TDI 4A MY22</t>
  </si>
  <si>
    <t>Allroad Quattro 45 TDI</t>
  </si>
  <si>
    <t>2022 Audi Q3 35 Tfsi F3 MY22</t>
  </si>
  <si>
    <t>2007 Nissan Navara ST-X (4X4) D40</t>
  </si>
  <si>
    <t>2015 Toyota Hilux Workmate GUN122R</t>
  </si>
  <si>
    <t>2012 Hyundai IX35 Active (fwd) LM MY11</t>
  </si>
  <si>
    <t>2019 Renault Koleos ZEN X-Tronic (4X2) XZG MY19</t>
  </si>
  <si>
    <t>XZG MY19</t>
  </si>
  <si>
    <t>2012 Mitsubishi Outlander LS ZH MY12</t>
  </si>
  <si>
    <t>2017 Toyota Landcruiser VX (4X4) VDJ200R MY16</t>
  </si>
  <si>
    <t>2020 Mitsubishi Triton GLS (4X4) MR MY20</t>
  </si>
  <si>
    <t>2016 Mercedes-Benz GLS500 4Matic X166</t>
  </si>
  <si>
    <t>GLS500</t>
  </si>
  <si>
    <t>X166</t>
  </si>
  <si>
    <t>2020 Kia Sportage GT-Line (awd) QL MY20</t>
  </si>
  <si>
    <t>2018 Kia RIO S YB MY18</t>
  </si>
  <si>
    <t>YB MY18</t>
  </si>
  <si>
    <t>2019 Toyota Camry SL V6 GSV70R MY19</t>
  </si>
  <si>
    <t>SL V6</t>
  </si>
  <si>
    <t>2016 Bentley Continental GT Speed 3W MY16</t>
  </si>
  <si>
    <t>GT Speed</t>
  </si>
  <si>
    <t>3W MY16</t>
  </si>
  <si>
    <t>2022 Toyota Corolla ZR Hybrid ZWE211R</t>
  </si>
  <si>
    <t>2020 Kia Picanto GT-Line (pe) JA MY21</t>
  </si>
  <si>
    <t>GT-Line (pe)</t>
  </si>
  <si>
    <t>JA MY21</t>
  </si>
  <si>
    <t>2017 Mercedes-Benz E400 4Matic 238 MY18</t>
  </si>
  <si>
    <t>E400</t>
  </si>
  <si>
    <t>238 MY18</t>
  </si>
  <si>
    <t>2012 Toyota Corolla Ascent Sport ZRE152R MY11</t>
  </si>
  <si>
    <t>2015 Ford Territory TX (4X4) SZ MK2</t>
  </si>
  <si>
    <t>TX (4X4)</t>
  </si>
  <si>
    <t>2008 Jeep Wrangler Sport (4X4) JK</t>
  </si>
  <si>
    <t>JK</t>
  </si>
  <si>
    <t>2013 Honda Jazz Vibe GE MY12</t>
  </si>
  <si>
    <t>Vibe</t>
  </si>
  <si>
    <t>GE MY12</t>
  </si>
  <si>
    <t>2022 Mercedes-Benz GLE 300 D 4Matic V167 MY22.5</t>
  </si>
  <si>
    <t>GLE</t>
  </si>
  <si>
    <t>300 D 4Matic</t>
  </si>
  <si>
    <t>V167 MY22.5</t>
  </si>
  <si>
    <t>2020 Toyota Corolla Ascent Sport + TR KIT Mzea12R</t>
  </si>
  <si>
    <t>Ascent Sport + TR KIT</t>
  </si>
  <si>
    <t>2013 Subaru Liberty 2.5I MY13</t>
  </si>
  <si>
    <t>2021 Volkswagen Tiguan 162 TSI R-Line 5NA MY21</t>
  </si>
  <si>
    <t>162 TSI R-Line</t>
  </si>
  <si>
    <t>2006 Porsche 911 Carrera 4 997</t>
  </si>
  <si>
    <t>Carrera 4</t>
  </si>
  <si>
    <t>2022 Volvo XC90 B6 Inscription Mhev 256 MY22</t>
  </si>
  <si>
    <t>2006 Volkswagen Golf GTI 1K</t>
  </si>
  <si>
    <t>1K</t>
  </si>
  <si>
    <t>2011 Mini Countryman Cooper D R60</t>
  </si>
  <si>
    <t>Cooper D</t>
  </si>
  <si>
    <t>R60</t>
  </si>
  <si>
    <t>2009 Honda Jazz GLI GE</t>
  </si>
  <si>
    <t>2007 Mazda 3 NEO BK MY06 Upgrade</t>
  </si>
  <si>
    <t>2019 Mitsubishi Triton GLX MR MY19</t>
  </si>
  <si>
    <t>2019 Hyundai Santa FE Highlander Crdi BLK-BGE (awd) TM.2 MY20</t>
  </si>
  <si>
    <t>2019 Mazda CX-5 GT (4X4) MY19 (KF Series 2)</t>
  </si>
  <si>
    <t>2021 Mercedes-Benz A45 S 4Matic+ W177 MY22</t>
  </si>
  <si>
    <t>W177 MY22</t>
  </si>
  <si>
    <t>2017 Land Rover Discovery TD4 HSE MY17</t>
  </si>
  <si>
    <t>TD4 HSE</t>
  </si>
  <si>
    <t>2022 Renault Arkana R.s. Line XJL MY22</t>
  </si>
  <si>
    <t>R.s. Line</t>
  </si>
  <si>
    <t>2015 Nissan Patrol ST (4X4) GU Series 9</t>
  </si>
  <si>
    <t>red</t>
  </si>
  <si>
    <t>2019 Suzuki Swift GL Navigator AL</t>
  </si>
  <si>
    <t>2017 Honda HR-V VTI-S MY16</t>
  </si>
  <si>
    <t>2021 Toyota RAV4 Edge (awd) Axaa54R</t>
  </si>
  <si>
    <t>Edge (awd)</t>
  </si>
  <si>
    <t>Axaa54R</t>
  </si>
  <si>
    <t>2020 Hyundai Santa FE Active MPI (2WD) Tm.v3 MY21</t>
  </si>
  <si>
    <t>2022 Toyota RAV4 GXL (awd) Hybrid Axah54R</t>
  </si>
  <si>
    <t>GXL (awd) Hybrid</t>
  </si>
  <si>
    <t>2020 MG HS Vibe SAS23 MY21</t>
  </si>
  <si>
    <t>2015 Isuzu D-MAX LS-U HI-Ride (4X4) TF MY15</t>
  </si>
  <si>
    <t>2016 BMW 340I M-Sport F30 LCI</t>
  </si>
  <si>
    <t>340I</t>
  </si>
  <si>
    <t>F30 LCI</t>
  </si>
  <si>
    <t>2019 Lexus RX350 Sports Luxury GGL25R MY18</t>
  </si>
  <si>
    <t>GGL25R MY18</t>
  </si>
  <si>
    <t>2020 Mercedes-Benz X250 D Power (4Matic) 470</t>
  </si>
  <si>
    <t>X250</t>
  </si>
  <si>
    <t>2019 Mercedes-Benz GLE400 D 4Matic V167 MY19</t>
  </si>
  <si>
    <t>GLE400</t>
  </si>
  <si>
    <t>2016 Holden Colorado Z71 (4X4) RG MY17</t>
  </si>
  <si>
    <t>2019 Volkswagen Amarok V6 TDI 550 Highline 2H MY19</t>
  </si>
  <si>
    <t>2012 Lexus RX350 F-Sport GGL15R MY12</t>
  </si>
  <si>
    <t>2006 Hyundai Santa Fe SLX (4X4) CM MY07</t>
  </si>
  <si>
    <t>Santa Fe</t>
  </si>
  <si>
    <t>SLX (4X4)</t>
  </si>
  <si>
    <t>CM MY07</t>
  </si>
  <si>
    <t>2011 Ford Focus Trend LW</t>
  </si>
  <si>
    <t>2013 Volkswagen Amarok TDI420 Highline (4X4) 2H MY12.5</t>
  </si>
  <si>
    <t>TDI420 Highline (4X4)</t>
  </si>
  <si>
    <t>2H MY12.5</t>
  </si>
  <si>
    <t>2010 Toyota Hilux SR (4X4) KUN26R 09 Upgrade</t>
  </si>
  <si>
    <t>KUN26R 09 Upgrade</t>
  </si>
  <si>
    <t>2015 Mitsubishi Pajero Sport GLS (4X4) QE</t>
  </si>
  <si>
    <t>2022 Audi A4 45 Tfsi Quattro S Line Mhev 8W MY22</t>
  </si>
  <si>
    <t>2013 Hyundai Santa FE Active Crdi (4X4) DM</t>
  </si>
  <si>
    <t>2018 Toyota Landcruiser LC200 VX (4X4) VDJ200R</t>
  </si>
  <si>
    <t>2017 Hyundai Elantra Elite 2.0 MPI AD</t>
  </si>
  <si>
    <t>Elite 2.0 MPI</t>
  </si>
  <si>
    <t>2005 Toyota Landcruiser Prado GXL (4X4) KZJ120R</t>
  </si>
  <si>
    <t>2015 Ssangyong Korando S C200 MY15</t>
  </si>
  <si>
    <t>Korando</t>
  </si>
  <si>
    <t>C200 MY15</t>
  </si>
  <si>
    <t>2008 Holden Commodore SV6 VE MY08</t>
  </si>
  <si>
    <t>2004 Mercedes-Benz E55 AMG 211</t>
  </si>
  <si>
    <t>E55</t>
  </si>
  <si>
    <t>2017 Isuzu D-MAX LS-U HI-Ride (4X2) TF MY17</t>
  </si>
  <si>
    <t>2015 Volkswagen Golf 90 TSI Comfortline AU MY15</t>
  </si>
  <si>
    <t>90 TSI Comfortline</t>
  </si>
  <si>
    <t>2021 Nissan Navara ST-X (4X4) Leather/NO Sunroof D23 MY21</t>
  </si>
  <si>
    <t>ST-X (4X4) Leather/NO Sunroof</t>
  </si>
  <si>
    <t>King Cab Pick Up</t>
  </si>
  <si>
    <t>2018 Volkswagen Amarok V6 TDI 550 Ultimate 2H MY18</t>
  </si>
  <si>
    <t>2021 Mazda 2 G15 Pure DJ</t>
  </si>
  <si>
    <t>G15 Pure</t>
  </si>
  <si>
    <t>2013 Subaru Impreza 2.0I-L (awd) MY13</t>
  </si>
  <si>
    <t>2019 Honda HR-V VTI MY20</t>
  </si>
  <si>
    <t>2017 Subaru Outback 2.0D Premium MY17</t>
  </si>
  <si>
    <t>2021 Hyundai Staria Load 2S 2.2D Liftback US4.V1 MY22</t>
  </si>
  <si>
    <t>2014 Ford Territory TS (4X4) SZ MK2</t>
  </si>
  <si>
    <t>2016 BMW X3 Xdrive 20D F25 MY16</t>
  </si>
  <si>
    <t>F25 MY16</t>
  </si>
  <si>
    <t>2017 BMW X1 Xdrive 25I F48 MY18</t>
  </si>
  <si>
    <t>Xdrive 25I</t>
  </si>
  <si>
    <t>F48 MY18</t>
  </si>
  <si>
    <t>2018 Mazda 3 Maxx Sport BN MY18</t>
  </si>
  <si>
    <t>BN MY18</t>
  </si>
  <si>
    <t>2007 Holden Astra CD AH MY07.5</t>
  </si>
  <si>
    <t>AH MY07.5</t>
  </si>
  <si>
    <t>2002 Toyota Camry Touring MCV20R (ii)</t>
  </si>
  <si>
    <t>MCV20R (ii)</t>
  </si>
  <si>
    <t>2007 Toyota Yaris YR NCP90R</t>
  </si>
  <si>
    <t>NCP90R</t>
  </si>
  <si>
    <t>2018 Volkswagen Golf 110 TSI Trendline AU MY19</t>
  </si>
  <si>
    <t>2021 Volkswagen Passat 162TSI Elegance 3C MY21</t>
  </si>
  <si>
    <t>3C MY21</t>
  </si>
  <si>
    <t>2019 Skoda Karoq 110 TSI NU MY20</t>
  </si>
  <si>
    <t>NU MY20</t>
  </si>
  <si>
    <t>2019 Holden Colorado Z71 (4X4) RG MY20</t>
  </si>
  <si>
    <t>2011 Ford Ranger XL 2.2 (4X4) PX</t>
  </si>
  <si>
    <t>2019 Hyundai I30 Active PD2 MY19</t>
  </si>
  <si>
    <t>PD2 MY19</t>
  </si>
  <si>
    <t>2006 Nissan X-Trail ST-S X-Treme (4X4) T30 MY06</t>
  </si>
  <si>
    <t>ST-S X-Treme (4X4)</t>
  </si>
  <si>
    <t>T30 MY06</t>
  </si>
  <si>
    <t>2013 Mazda CX-5 Maxx Sport (4X4) MY13</t>
  </si>
  <si>
    <t>2015 Volkswagen Golf 103 TSI Highline AU MY15</t>
  </si>
  <si>
    <t>2021 Toyota Yaris Cross GX Mxpb10R</t>
  </si>
  <si>
    <t>Mxpb10R</t>
  </si>
  <si>
    <t>2004 Toyota Kluger CVX (4X4) MCU28R</t>
  </si>
  <si>
    <t>2014 Ford Territory Titanium (rwd) SZ</t>
  </si>
  <si>
    <t>2018 Mazda 2 Maxx (5YR) DJ</t>
  </si>
  <si>
    <t>Maxx (5YR)</t>
  </si>
  <si>
    <t>2015 Nissan X-Trail ST-L (fwd) T32</t>
  </si>
  <si>
    <t>ST-L (fwd)</t>
  </si>
  <si>
    <t>2014 Subaru Forester 2.5I-L MY14</t>
  </si>
  <si>
    <t>2010 Toyota Hilux SR GGN15R 09 Upgrade</t>
  </si>
  <si>
    <t>GGN15R 09 Upgrade</t>
  </si>
  <si>
    <t>2011 Mazda 3 SP25 BL 11 Upgrade</t>
  </si>
  <si>
    <t>2013 Ford Ranger XL 2.5 (4X2) PX</t>
  </si>
  <si>
    <t>XL 2.5 (4X2)</t>
  </si>
  <si>
    <t>2014 Ford Kuga Ambiente (awd) TF</t>
  </si>
  <si>
    <t>Ambiente (awd)</t>
  </si>
  <si>
    <t>2015 Toyota Landcruiser Prado GXL (4X4) KDJ150R MY14</t>
  </si>
  <si>
    <t>2017 Mazda BT-50 XTR (4X2) MY16</t>
  </si>
  <si>
    <t>2011 Kia Cerato S TD MY11</t>
  </si>
  <si>
    <t>TD MY11</t>
  </si>
  <si>
    <t>2013 Subaru Forester 2.5I-S MY13</t>
  </si>
  <si>
    <t>2021 Lexus NX300 F-Sport (fwd) AGZ10R</t>
  </si>
  <si>
    <t>2017 Renault Megane GT-Line BFB</t>
  </si>
  <si>
    <t>BFB</t>
  </si>
  <si>
    <t>2014 Mazda 3 SP25 GT BM</t>
  </si>
  <si>
    <t>2010 Mitsubishi Lancer ES Sportback CJ MY11</t>
  </si>
  <si>
    <t>2000 Nissan Patrol ST (4X4) GU II</t>
  </si>
  <si>
    <t>GU II</t>
  </si>
  <si>
    <t>2003 Mazda 2 Maxx DY</t>
  </si>
  <si>
    <t>2005 Nissan X-Trail ST (4X4) T30</t>
  </si>
  <si>
    <t>T30</t>
  </si>
  <si>
    <t>2008 Ford Fiesta LX WQ</t>
  </si>
  <si>
    <t>2013 Mitsubishi Lancer LX Sportback CJ MY13</t>
  </si>
  <si>
    <t>LX Sportback</t>
  </si>
  <si>
    <t>2014 Ford Ranger XL 2.2 (4X2) PX</t>
  </si>
  <si>
    <t>2015 Mercedes-Benz C250 CDI W204 MY14</t>
  </si>
  <si>
    <t>2015 Nissan X-Trail ST (fwd) T32</t>
  </si>
  <si>
    <t>2014 Volkswagen Amarok TDI420 Canyon (4X4) 2H MY14</t>
  </si>
  <si>
    <t>TDI420 Canyon (4X4)</t>
  </si>
  <si>
    <t>2011 Volvo XC60 T5 Teknik DZ MY12</t>
  </si>
  <si>
    <t>T5 Teknik</t>
  </si>
  <si>
    <t>DZ MY12</t>
  </si>
  <si>
    <t>Ceramic</t>
  </si>
  <si>
    <t>2011 Suzuki Kizashi Sport AWD FR</t>
  </si>
  <si>
    <t>Kizashi</t>
  </si>
  <si>
    <t>Sport AWD</t>
  </si>
  <si>
    <t>FR</t>
  </si>
  <si>
    <t>Gray</t>
  </si>
  <si>
    <t>2014 Toyota RAV4 GX (4X4) ALA49R</t>
  </si>
  <si>
    <t>2006 Ford Falcon RTV (lpg) BF</t>
  </si>
  <si>
    <t>BF</t>
  </si>
  <si>
    <t>2020 Peugeot Expert 150 HDI Standard K0 MY20</t>
  </si>
  <si>
    <t>Expert</t>
  </si>
  <si>
    <t>150 HDI Standard</t>
  </si>
  <si>
    <t>K0 MY20</t>
  </si>
  <si>
    <t>2022 Audi A1 40 Tfsi S Line GB MY22</t>
  </si>
  <si>
    <t>40 Tfsi S Line</t>
  </si>
  <si>
    <t>GB MY22</t>
  </si>
  <si>
    <t>2005 Toyota Camry Sportivo ACV36R Upgrade</t>
  </si>
  <si>
    <t>ACV36R Upgrade</t>
  </si>
  <si>
    <t>2017 Holden Captiva 7 LTZ (awd) CG MY16</t>
  </si>
  <si>
    <t>Summit</t>
  </si>
  <si>
    <t>2004 Volkswagen Golf 2.0 FSI Sportline 1K</t>
  </si>
  <si>
    <t>2.0 FSI Sportline</t>
  </si>
  <si>
    <t>2018 Subaru Levorg 1.6 GT Premium MY18</t>
  </si>
  <si>
    <t>1.6 GT Premium</t>
  </si>
  <si>
    <t>2012 Mitsubishi Lancer LX CJ MY13</t>
  </si>
  <si>
    <t>2010 Audi A3 1.8 Tfsi Attraction 8P</t>
  </si>
  <si>
    <t>1.8 Tfsi Attraction</t>
  </si>
  <si>
    <t>2021 Toyota Kluger Grande 2WD GSU70R</t>
  </si>
  <si>
    <t>Grande 2WD</t>
  </si>
  <si>
    <t>2008 Holden Calais V VE MY08</t>
  </si>
  <si>
    <t>2016 Kia Sportage SLI (fwd) QL MY16</t>
  </si>
  <si>
    <t>SLI (fwd)</t>
  </si>
  <si>
    <t>QL MY16</t>
  </si>
  <si>
    <t>2017 Mitsubishi Outlander LS Safety Pack (4X2) ZK MY17</t>
  </si>
  <si>
    <t>LS Safety Pack (4X2)</t>
  </si>
  <si>
    <t>2012 Mazda 3 NEO BL 11 Upgrade</t>
  </si>
  <si>
    <t>2010 Holden Commodore International VE MY10</t>
  </si>
  <si>
    <t>2007 Hyundai I30 SLX FD</t>
  </si>
  <si>
    <t>SLX</t>
  </si>
  <si>
    <t>2014 Hyundai IX35 SE (fwd) LM Series II</t>
  </si>
  <si>
    <t>2015 Mercedes-Benz CLA45 AMG 117 MY15</t>
  </si>
  <si>
    <t>2006 Hyundai Accent 1.6 MC</t>
  </si>
  <si>
    <t>2017 Toyota Landcruiser GX (4X4) VDJ200R MY16</t>
  </si>
  <si>
    <t>2016 Hyundai Elantra Active 2.0 MPI AD</t>
  </si>
  <si>
    <t>2018 Subaru Outback 2.5I Premium MY18</t>
  </si>
  <si>
    <t>2017 Jeep Compass Sport (fwd) M6 MY18</t>
  </si>
  <si>
    <t>2021 Jeep Gladiator Rubicon (4X4) JT MY21</t>
  </si>
  <si>
    <t>2019 Audi S3 2.0 Tfsi Quattro 8V MY20</t>
  </si>
  <si>
    <t>2007 Honda CR-V (4X4) Sport MY07</t>
  </si>
  <si>
    <t>2019 Toyota Hilux Rugged (4X4) GUN126R MY19</t>
  </si>
  <si>
    <t>Rugged (4X4)</t>
  </si>
  <si>
    <t>2022 Renault Arkana Intens XJL MY22</t>
  </si>
  <si>
    <t>Intens</t>
  </si>
  <si>
    <t>2020 Nissan Juke TI F16</t>
  </si>
  <si>
    <t>2019 Ford Everest Trend (4WD 7 Seat) UA II MY19</t>
  </si>
  <si>
    <t>2018 Volkswagen Golf Alltrack 132 TSI AU MY19</t>
  </si>
  <si>
    <t>2010 Toyota Hiace Commuter TRH223R MY11 Upgrade</t>
  </si>
  <si>
    <t>TRH223R MY11 Upgrade</t>
  </si>
  <si>
    <t>2007 Hyundai Elantra SLX HD</t>
  </si>
  <si>
    <t>HD</t>
  </si>
  <si>
    <t>2011 Holden Captiva 7 SX (fwd) CG Series II</t>
  </si>
  <si>
    <t>2021 Toyota Corolla ZR TWO Tone Option Mzea12R</t>
  </si>
  <si>
    <t>ZR TWO Tone Option</t>
  </si>
  <si>
    <t>2016 Toyota Fortuner Crusade GUN156R</t>
  </si>
  <si>
    <t>2008 Mazda 6 Classic GH</t>
  </si>
  <si>
    <t>2017 Volkswagen Amarok V6 TDI 550 Highline 2H MY18</t>
  </si>
  <si>
    <t>2016 Hyundai I30 Active 1.6 Crdi GD4 Series 2</t>
  </si>
  <si>
    <t>Active 1.6 Crdi</t>
  </si>
  <si>
    <t>GD4 Series 2</t>
  </si>
  <si>
    <t>1999 Subaru Impreza WRX (awd) MY00</t>
  </si>
  <si>
    <t>2009 Mazda BT-50 Boss B3000 DX (4X4) 09 Upgrade</t>
  </si>
  <si>
    <t>Boss B3000 DX (4X4)</t>
  </si>
  <si>
    <t>2005 Mitsubishi Lancer ES CH MY06</t>
  </si>
  <si>
    <t>2018 Toyota C-HR Koba (awd) NGX50R Update</t>
  </si>
  <si>
    <t>Koba (awd)</t>
  </si>
  <si>
    <t>NGX50R Update</t>
  </si>
  <si>
    <t>2009 Toyota Hilux Workmate TGN16R 09 Upgrade</t>
  </si>
  <si>
    <t>TGN16R 09 Upgrade</t>
  </si>
  <si>
    <t>2013 Kia RIO S UB MY13</t>
  </si>
  <si>
    <t>2020 Ram 1500 Express (4X4) MY20</t>
  </si>
  <si>
    <t>2021 Kia Sportage GT-Line (awd) NQ5 MY22</t>
  </si>
  <si>
    <t>NQ5 MY22</t>
  </si>
  <si>
    <t>2010 Nissan Navara ST-X (4X4) D40</t>
  </si>
  <si>
    <t>2008 Volkswagen Tiguan 103 TDI 5NC MY09</t>
  </si>
  <si>
    <t>5NC MY09</t>
  </si>
  <si>
    <t>2012 Hyundai IX35 Highlander (awd) LM MY11</t>
  </si>
  <si>
    <t>2022 Mercedes-Benz V 250 D Avantgarde MWB 447 MY21</t>
  </si>
  <si>
    <t>2019 Holden Trax LT TJ MY20</t>
  </si>
  <si>
    <t>TJ MY20</t>
  </si>
  <si>
    <t>2019 Mitsubishi Outlander ES 7 Seat (2WD) ZL MY20</t>
  </si>
  <si>
    <t>2007 Volkswagen Golf 1.6 Comfortline 1K</t>
  </si>
  <si>
    <t>1.6 Comfortline</t>
  </si>
  <si>
    <t>2020 Ford Mustang GT 5.0 V8 FN MY20</t>
  </si>
  <si>
    <t>2017 Abarth 124 Spider Series 1</t>
  </si>
  <si>
    <t>Spider</t>
  </si>
  <si>
    <t>Series 1</t>
  </si>
  <si>
    <t>2020 Toyota Hilux Rugged X (4X4) GUN126R MY19 Upgrade</t>
  </si>
  <si>
    <t>2022 Mazda CX-5 Maxx Sport (awd) CX5L</t>
  </si>
  <si>
    <t>Maxx Sport (awd)</t>
  </si>
  <si>
    <t>2012 Toyota Hiace LWB TRH201R MY11 Upgrade</t>
  </si>
  <si>
    <t>TRH201R MY11 Upgrade</t>
  </si>
  <si>
    <t>2014 Ford Ranger XL 2.5 (4X2) PX</t>
  </si>
  <si>
    <t>2014 Toyota Corolla Ascent Sport ZRE182R</t>
  </si>
  <si>
    <t>2019 Ford Ranger XLT 3.2 (4X4) PX Mkiii MY19</t>
  </si>
  <si>
    <t>2014 Holden Cruze SRI Z-Series JH MY14</t>
  </si>
  <si>
    <t>SRI Z-Series</t>
  </si>
  <si>
    <t>2019 Mitsubishi Eclipse Cross Exceed (2WD) YA MY20</t>
  </si>
  <si>
    <t>Exceed (2WD)</t>
  </si>
  <si>
    <t>YA MY20</t>
  </si>
  <si>
    <t>2014 Mazda BT-50 GT (4X4) MY13</t>
  </si>
  <si>
    <t>2018 Subaru Levorg 2.0 STI Sport MY18</t>
  </si>
  <si>
    <t>2.0 STI Sport</t>
  </si>
  <si>
    <t>2017 BMW 540I M-Sport G30 MY17</t>
  </si>
  <si>
    <t>540I</t>
  </si>
  <si>
    <t>G30 MY17</t>
  </si>
  <si>
    <t>2019 BMW X3 Xdrive30I M-Sport G01</t>
  </si>
  <si>
    <t>Xdrive30I M-Sport</t>
  </si>
  <si>
    <t>2019 Holden Colorado LTZ (4X4) (5YR) RG MY19</t>
  </si>
  <si>
    <t>2013 Mercedes-Benz SLK250 BE R172</t>
  </si>
  <si>
    <t>SLK250</t>
  </si>
  <si>
    <t>R172</t>
  </si>
  <si>
    <t>2011 Toyota Hilux SR (4X4) KUN26R MY11 Upgrade</t>
  </si>
  <si>
    <t>KUN26R MY11 Upgrade</t>
  </si>
  <si>
    <t>2013 Volkswagen Jetta 118 TSI 1KM MY13.5</t>
  </si>
  <si>
    <t>1KM MY13.5</t>
  </si>
  <si>
    <t>2014 Kia Sportage SI (fwd) SL Series 2</t>
  </si>
  <si>
    <t>2020 Nissan X-Trail ST (2WD) T32 MY21</t>
  </si>
  <si>
    <t>1993 Ford Capri XR2 SC</t>
  </si>
  <si>
    <t>Capri</t>
  </si>
  <si>
    <t>XR2</t>
  </si>
  <si>
    <t>SC</t>
  </si>
  <si>
    <t>2020 Mazda CX-9 Azami (fwd) K</t>
  </si>
  <si>
    <t>2019 Ford Everest Trend (4WD 7 Seat) UA II MY20.25</t>
  </si>
  <si>
    <t>2016 Holden Colorado LS (4X4) RG MY17</t>
  </si>
  <si>
    <t>2019 Mitsubishi ASX ES Adas ( 2WD) XD MY20</t>
  </si>
  <si>
    <t>2022 Volkswagen Amarok TDI580 Highline 4Motion 2H MY22</t>
  </si>
  <si>
    <t>TDI580 Highline 4Motion</t>
  </si>
  <si>
    <t>2004 Mercedes-Benz SLK230 Kompressor Spec.ed. 202</t>
  </si>
  <si>
    <t>SLK230</t>
  </si>
  <si>
    <t>Kompressor Spec.ed.</t>
  </si>
  <si>
    <t>2013 Skoda Fabia 77 TSI 5JF MY13</t>
  </si>
  <si>
    <t>Fabia</t>
  </si>
  <si>
    <t>77 TSI</t>
  </si>
  <si>
    <t>5JF MY13</t>
  </si>
  <si>
    <t>2007 Toyota Yaris YRS NCP93R</t>
  </si>
  <si>
    <t>NCP93R</t>
  </si>
  <si>
    <t>2006 BMW 130I Sport E87</t>
  </si>
  <si>
    <t>130I</t>
  </si>
  <si>
    <t>E87</t>
  </si>
  <si>
    <t>2005 Lexus IS300 Sports Luxury JCE10R</t>
  </si>
  <si>
    <t>IS300</t>
  </si>
  <si>
    <t>JCE10R</t>
  </si>
  <si>
    <t>2010 Toyota Kluger KX-R (fwd) 7 Seat GSU40R</t>
  </si>
  <si>
    <t>2012 Nissan Micra ST K13</t>
  </si>
  <si>
    <t>2017 Audi S3 2.0 Tfsi S Tronic 8V MY17</t>
  </si>
  <si>
    <t>2.0 Tfsi S Tronic</t>
  </si>
  <si>
    <t>2018 Volkswagen Tiguan Allspace 110 TDI Comfortline 5NA MY18</t>
  </si>
  <si>
    <t>Allspace 110 TDI Comfortline</t>
  </si>
  <si>
    <t>2017 Hyundai Iload 3S Liftback TQ Series II (TQ3) MY1</t>
  </si>
  <si>
    <t>2020 Nissan Navara ST (4X2) D23 Series 4 MY20</t>
  </si>
  <si>
    <t>2020 Kia Sorento Sport+ 7 Seat MQ4 MY21</t>
  </si>
  <si>
    <t>Sport+ 7 Seat</t>
  </si>
  <si>
    <t>2013 Lexus RX270 (FWD) AGL10R MY12</t>
  </si>
  <si>
    <t>RX270</t>
  </si>
  <si>
    <t>(FWD)</t>
  </si>
  <si>
    <t>AGL10R MY12</t>
  </si>
  <si>
    <t>2009 Holden Captiva LX (4X4) CG MY09</t>
  </si>
  <si>
    <t>CG MY09</t>
  </si>
  <si>
    <t>2017 Mazda CX-3 Maxx (fwd) DK</t>
  </si>
  <si>
    <t>Maxx (fwd)</t>
  </si>
  <si>
    <t>2022 Isuzu D-MAX LS-M (4X4) RG MY22</t>
  </si>
  <si>
    <t>RG MY22</t>
  </si>
  <si>
    <t>2017 BMW X3 Xdrive 20D G01</t>
  </si>
  <si>
    <t>2015 Mazda CX-3 Akari (fwd) DK</t>
  </si>
  <si>
    <t>2019 Lexus RX350 Luxury GGL25R MY18</t>
  </si>
  <si>
    <t>2017 Hyundai Tucson Active R-Series (fwd) TL</t>
  </si>
  <si>
    <t>Active R-Series (fwd)</t>
  </si>
  <si>
    <t>2017 Kia Stinger GT (black Leather) CK MY18 (344)</t>
  </si>
  <si>
    <t>CK MY18 (344)</t>
  </si>
  <si>
    <t>2018 Volkswagen Tiguan 110 TSI Comfortline 5NA MY18</t>
  </si>
  <si>
    <t>2011 Mazda CX-9 Luxury 10 Upgrade</t>
  </si>
  <si>
    <t>2019 Toyota Hilux Rogue (4X4) GUN126R MY19 Upgrade</t>
  </si>
  <si>
    <t>2021 Volkswagen T-ROC 140TSI Sport A1 MY21</t>
  </si>
  <si>
    <t>T-ROC</t>
  </si>
  <si>
    <t>140TSI Sport</t>
  </si>
  <si>
    <t>A1 MY21</t>
  </si>
  <si>
    <t>2018 Subaru Levorg 2.0GT-S MY18</t>
  </si>
  <si>
    <t>2020 Subaru WRX STI Premium (wing) (awd) MY20</t>
  </si>
  <si>
    <t>2018 Nissan Pathfinder ST (4X2) R52 MY17 Series 2</t>
  </si>
  <si>
    <t>2016 Skoda Superb 140 TDI NP MY17</t>
  </si>
  <si>
    <t>140 TDI</t>
  </si>
  <si>
    <t>2015 Mercedes-Benz CLA200 S/Brake Orangeart ED 117</t>
  </si>
  <si>
    <t>CLA200</t>
  </si>
  <si>
    <t>S/Brake Orangeart ED</t>
  </si>
  <si>
    <t>2017 Audi A4 2.0 Tfsi Quattro Sport F4 MY17 (B9)</t>
  </si>
  <si>
    <t>2.0 Tfsi Quattro Sport</t>
  </si>
  <si>
    <t>F4 MY17 (B9)</t>
  </si>
  <si>
    <t>2016 Subaru Forester 2.0D-L MY17</t>
  </si>
  <si>
    <t>2003 Holden Commodore SS VY</t>
  </si>
  <si>
    <t>2020 Audi Q7 45 TDI Quattro 4M MY19</t>
  </si>
  <si>
    <t>45 TDI Quattro</t>
  </si>
  <si>
    <t>4M MY19</t>
  </si>
  <si>
    <t>2007 Holden Statesman V6 WM</t>
  </si>
  <si>
    <t>2014 Nissan Altima TI-S L33</t>
  </si>
  <si>
    <t>Altima</t>
  </si>
  <si>
    <t>TI-S</t>
  </si>
  <si>
    <t>L33</t>
  </si>
  <si>
    <t>2020 Nissan X-Trail ST 7 Seat (2WD) T32 MY21</t>
  </si>
  <si>
    <t>2014 Audi S1 Sportback 2.0 Tfsi Quattro 8X</t>
  </si>
  <si>
    <t>S1</t>
  </si>
  <si>
    <t>8X</t>
  </si>
  <si>
    <t>2021 Toyota Hilux SR HI-Rider (4X2) GUN136R</t>
  </si>
  <si>
    <t>SR HI-Rider (4X2)</t>
  </si>
  <si>
    <t>GUN136R</t>
  </si>
  <si>
    <t>2008 Subaru Liberty 2.5I MY08</t>
  </si>
  <si>
    <t>2019 Mercedes-Benz GLC200 Final Edition X253 MY19.5</t>
  </si>
  <si>
    <t>GLC200</t>
  </si>
  <si>
    <t>Final Edition</t>
  </si>
  <si>
    <t>X253 MY19.5</t>
  </si>
  <si>
    <t>2017 Mercedes-Benz GLS350 D 4Matic Sport X166 MY17</t>
  </si>
  <si>
    <t>D 4Matic Sport</t>
  </si>
  <si>
    <t>2018 Holden Astra RS BK MY18.5</t>
  </si>
  <si>
    <t>BK MY18.5</t>
  </si>
  <si>
    <t>2010 Mitsubishi Triton GLX-R (4X4) MN MY11</t>
  </si>
  <si>
    <t>2016 Mercedes-Benz GLA250 4Matic X156 MY16</t>
  </si>
  <si>
    <t>2017 Hyundai Accent Sport RB6 MY18</t>
  </si>
  <si>
    <t>RB6 MY18</t>
  </si>
  <si>
    <t>2015 Mitsubishi ASX XLS (2WD) XB MY15</t>
  </si>
  <si>
    <t>2019 Nissan X-Trail ST 7 Seat (2WD) T32 Series 2</t>
  </si>
  <si>
    <t>2012 Honda Accord VTI 50 MY11</t>
  </si>
  <si>
    <t>50 MY11</t>
  </si>
  <si>
    <t>2021 Ford Mustang Mach 1 FN MY21.5</t>
  </si>
  <si>
    <t>Mach 1</t>
  </si>
  <si>
    <t>2013 Toyota Kluger KX-R (4X4) 5 Seat GSU45R MY11 Upgrade</t>
  </si>
  <si>
    <t>KX-R (4X4) 5 Seat</t>
  </si>
  <si>
    <t>2016 Toyota RAV4 GX (4X4) ASA44R MY16</t>
  </si>
  <si>
    <t>2010 Citroen C6 3.0 HDI MY10</t>
  </si>
  <si>
    <t>C6</t>
  </si>
  <si>
    <t>3.0 HDI</t>
  </si>
  <si>
    <t>2011 Isuzu D-MAX SX (4X2) TF MY10</t>
  </si>
  <si>
    <t>TF MY10</t>
  </si>
  <si>
    <t>2010 Ford Focus XR5 Turbo LV</t>
  </si>
  <si>
    <t>XR5 Turbo</t>
  </si>
  <si>
    <t>2013 Ford Focus Trend LW MK2</t>
  </si>
  <si>
    <t>2020 Toyota RAV4 Cruiser 2WD Hybrid Axah52R</t>
  </si>
  <si>
    <t>Cruiser 2WD Hybrid</t>
  </si>
  <si>
    <t>2015 Nissan Juke TI-S (awd) F15 Series 2</t>
  </si>
  <si>
    <t>2022 Skoda Karoq Sportline (4X4) NU MY22</t>
  </si>
  <si>
    <t>NU MY22</t>
  </si>
  <si>
    <t>2022 Volkswagen Polo Life AW MY22</t>
  </si>
  <si>
    <t>Life</t>
  </si>
  <si>
    <t>AW MY22</t>
  </si>
  <si>
    <t>2022 Volkswagen Polo Style AW MY22</t>
  </si>
  <si>
    <t>2013 Holden Commodore SV6 VF</t>
  </si>
  <si>
    <t>2017 Holden Equinox LS Plus (fwd) EQ MY18</t>
  </si>
  <si>
    <t>LS Plus (fwd)</t>
  </si>
  <si>
    <t>2018 Toyota Camry SL V6 GSV70R</t>
  </si>
  <si>
    <t>GSV70R</t>
  </si>
  <si>
    <t>2020 Jeep Grand Cherokee SRT (4X4) WK MY20</t>
  </si>
  <si>
    <t>SRT (4X4)</t>
  </si>
  <si>
    <t>2015 Ford Everest Trend UA</t>
  </si>
  <si>
    <t>2017 Nissan Navara ST N-Sport (special Edition) D23 Series II</t>
  </si>
  <si>
    <t>ST N-Sport (special Edition)</t>
  </si>
  <si>
    <t>2018 Hyundai Iload 3S Liftback TQ Series II (TQ3) MY1</t>
  </si>
  <si>
    <t>2018 Subaru Outback 2.0D MY18</t>
  </si>
  <si>
    <t>2018 Audi Q5 2.0 Tfsi Quattro Sport FY MY18</t>
  </si>
  <si>
    <t>2015 Audi Q3 2.0 Tfsi Sport Quattro 8U MY15</t>
  </si>
  <si>
    <t>2.0 Tfsi Sport Quattro</t>
  </si>
  <si>
    <t>2013 Nissan Micra ST K13 MY13</t>
  </si>
  <si>
    <t>K13 MY13</t>
  </si>
  <si>
    <t>2015 Nissan Navara RX (4X2) NP300 D23</t>
  </si>
  <si>
    <t>2017 Audi Q5 2.0 TDI Quattro Design FY MY17</t>
  </si>
  <si>
    <t>FY MY17</t>
  </si>
  <si>
    <t>2018 Toyota Camry SX V6 GSV70R MY19</t>
  </si>
  <si>
    <t>2019 Mitsubishi Pajero Sport Exceed (4X4) 7 Seat QE MY19</t>
  </si>
  <si>
    <t>2020 Nissan X-Trail ST (4X4) T32 MY20</t>
  </si>
  <si>
    <t>T32 MY20</t>
  </si>
  <si>
    <t>2017 Mitsubishi Pajero GLS LWB (4X4) NX MY18</t>
  </si>
  <si>
    <t>2019 Subaru Liberty 2.5I MY19</t>
  </si>
  <si>
    <t>2021 Toyota Yaris ZR Mxpa10R</t>
  </si>
  <si>
    <t>Mxpa10R</t>
  </si>
  <si>
    <t>2009 Mercedes-Benz CLK350 Avantgarde C209 07 Upgrade</t>
  </si>
  <si>
    <t>C209 07 Upgrade</t>
  </si>
  <si>
    <t>2017 Land Rover Range Rover Velar D300 First Edition MY18</t>
  </si>
  <si>
    <t>D300 First Edition</t>
  </si>
  <si>
    <t>2016 Ford Ranger XLT 3.2 (4X4) PX Mkii</t>
  </si>
  <si>
    <t>2015 Mazda 3 Touring BM MY15</t>
  </si>
  <si>
    <t>2019 Audi A4 Allroad 45 Tfsi Qutro S Tronic 8W MY19</t>
  </si>
  <si>
    <t>Allroad 45 Tfsi Qutro S Tronic</t>
  </si>
  <si>
    <t>8W MY19</t>
  </si>
  <si>
    <t>2016 Holden Barina LS TM MY17</t>
  </si>
  <si>
    <t>TM MY17</t>
  </si>
  <si>
    <t>2012 Holden Commodore SS-V VE II MY12</t>
  </si>
  <si>
    <t>2020 Volkswagen T-Cross 85TSI Life C1 MY20</t>
  </si>
  <si>
    <t>85TSI Life</t>
  </si>
  <si>
    <t>2014 Toyota 86 GTS ZN6 MY14 Upgrade</t>
  </si>
  <si>
    <t>ZN6 MY14 Upgrade</t>
  </si>
  <si>
    <t>2018 Kia Sportage SI (awd) QL MY18</t>
  </si>
  <si>
    <t>2016 Toyota Landcruiser GXL (4X4) VDJ200R MY16</t>
  </si>
  <si>
    <t>2011 Toyota Landcruiser Workmate (4X4) VDJ76R 09 Upgrade</t>
  </si>
  <si>
    <t>VDJ76R 09 Upgrade</t>
  </si>
  <si>
    <t>2011 Toyota Corolla Ascent ZRE152R MY11</t>
  </si>
  <si>
    <t>2019 Suzuki Swift GL Navi AL</t>
  </si>
  <si>
    <t>GL Navi</t>
  </si>
  <si>
    <t>2019 Subaru Liberty 2.5I Premium AWD MY20</t>
  </si>
  <si>
    <t>2012 Volkswagen Tiguan 132 TSI Pacific 5NC MY12</t>
  </si>
  <si>
    <t>2019 MG MG3 Auto Excite (with Navigation) MY20</t>
  </si>
  <si>
    <t>2007 Ford Focus CL LS</t>
  </si>
  <si>
    <t>2011 Audi A1 1.4 Tfsi Ambition 8X MY12</t>
  </si>
  <si>
    <t>1.4 Tfsi Ambition</t>
  </si>
  <si>
    <t>8X MY12</t>
  </si>
  <si>
    <t>2014 Mitsubishi Lancer LX CJ MY14.5</t>
  </si>
  <si>
    <t>2019 Nissan Qashqai ST MY20</t>
  </si>
  <si>
    <t>2020 Toyota Fortuner Crusade GUN156R</t>
  </si>
  <si>
    <t>2013 Subaru WRX STI Spec R MY13</t>
  </si>
  <si>
    <t>STI Spec R</t>
  </si>
  <si>
    <t>2018 Mazda CX-5 Touring (4X4) MY18 (KF Series 2)</t>
  </si>
  <si>
    <t>Touring (4X4)</t>
  </si>
  <si>
    <t>2014 BMW 320D Luxury Line F30 MY15</t>
  </si>
  <si>
    <t>320D</t>
  </si>
  <si>
    <t>F30 MY15</t>
  </si>
  <si>
    <t>2017 Mitsubishi Triton GLX (4X4) MQ MY17</t>
  </si>
  <si>
    <t>2019 Nissan X-Trail ST 7 Seat (2WD) (5YR) T32 Series 2</t>
  </si>
  <si>
    <t>ST 7 Seat (2WD) (5YR)</t>
  </si>
  <si>
    <t>2016 Kia Carnival S YP MY17</t>
  </si>
  <si>
    <t>2020 Kia Stinger GT (black Leather) CK PE MY21</t>
  </si>
  <si>
    <t>CK PE MY21</t>
  </si>
  <si>
    <t>2019 Toyota Camry Ascent Sport ASV70R MY19</t>
  </si>
  <si>
    <t>2012 Hyundai I30 CW SX 2.0 FD MY12</t>
  </si>
  <si>
    <t>CW SX 2.0</t>
  </si>
  <si>
    <t>2014 Mazda 3 Maxx BM</t>
  </si>
  <si>
    <t>2011 Audi Q5 2.0 Tfsi Quattro 8R MY12</t>
  </si>
  <si>
    <t>8R MY12</t>
  </si>
  <si>
    <t>2014 Mazda CX-9 Luxury (fwd) MY14</t>
  </si>
  <si>
    <t>2016 Hyundai Genesis (ultimate Pack) DH</t>
  </si>
  <si>
    <t>(ultimate Pack)</t>
  </si>
  <si>
    <t>DH</t>
  </si>
  <si>
    <t>2003 Toyota Landcruiser GXL (4X4) UZJ100R</t>
  </si>
  <si>
    <t>2013 Mitsubishi Triton GL-R (4X4) MN MY13</t>
  </si>
  <si>
    <t>2018 Hyundai Kona GO (fwd) OS.2 MY19</t>
  </si>
  <si>
    <t>GO (fwd)</t>
  </si>
  <si>
    <t>2014 Nissan Navara ST-R (4X4) D22 Series 5</t>
  </si>
  <si>
    <t>2012 Toyota Landcruiser Prado GXL (4X4) KDJ150R 11 Upgrade</t>
  </si>
  <si>
    <t>2008 Ford Ranger XL (4X2) PJ 07 Upgrade</t>
  </si>
  <si>
    <t>Magnetic</t>
  </si>
  <si>
    <t>2010 Mercedes-Benz Vito 115CDI Compact MY09</t>
  </si>
  <si>
    <t>2007 Holden Rodeo LX RA MY07</t>
  </si>
  <si>
    <t>RA MY07</t>
  </si>
  <si>
    <t>2016 Honda CR-V VTI (4X2) 30 Series 2 MY17</t>
  </si>
  <si>
    <t>30 Series 2 MY17</t>
  </si>
  <si>
    <t>2013 Jeep Grand Cherokee Limited (4X4) WK MY14</t>
  </si>
  <si>
    <t>2010 Volkswagen Polo 66 TDI Comfortline 6R</t>
  </si>
  <si>
    <t>66 TDI Comfortline</t>
  </si>
  <si>
    <t>6R</t>
  </si>
  <si>
    <t>2022 Hyundai Santa FE Active Crdi (awd) Tm.v4 MY22</t>
  </si>
  <si>
    <t>Active Crdi (awd)</t>
  </si>
  <si>
    <t>Tm.v4 MY22</t>
  </si>
  <si>
    <t>2021 Audi Q3 35 Tfsi F3 MY21</t>
  </si>
  <si>
    <t>2013 Ford Ranger XL 2.2 (4X2) PX</t>
  </si>
  <si>
    <t>1994 Toyota Landcruiser Blue Marlin (4X4) FZJ80</t>
  </si>
  <si>
    <t>Blue Marlin (4X4)</t>
  </si>
  <si>
    <t>FZJ80</t>
  </si>
  <si>
    <t>2018 Mitsubishi ASX ES (2WD) XC MY19</t>
  </si>
  <si>
    <t>2016 Mercedes-Benz A45 4Matic 176 MY17</t>
  </si>
  <si>
    <t>2021 Toyota Camry SX Hybrid Axvh70R</t>
  </si>
  <si>
    <t>SX Hybrid</t>
  </si>
  <si>
    <t>Axvh70R</t>
  </si>
  <si>
    <t>2017 Lexus NX200T F Sport (awd) AGZ15R</t>
  </si>
  <si>
    <t>2013 Jeep Compass Sport (4X2) MK MY12</t>
  </si>
  <si>
    <t>2012 Ford Ranger XL 2.2 HI-Rider (4X2) PX</t>
  </si>
  <si>
    <t>2014 Holden Commodore SS VF</t>
  </si>
  <si>
    <t>2018 Ford Everest Trend (rwd) UA MY18</t>
  </si>
  <si>
    <t>UA MY18</t>
  </si>
  <si>
    <t>2016 Porsche 911 R 991 MY16</t>
  </si>
  <si>
    <t>991 MY16</t>
  </si>
  <si>
    <t>2004 Holden Statesman V8 WL</t>
  </si>
  <si>
    <t>2017 Ford Ranger XL 2.2 HI-Rider (4X2) PX Mkii MY18</t>
  </si>
  <si>
    <t>2017 Skoda Fabia 81 TSI NJ MY17</t>
  </si>
  <si>
    <t>81 TSI</t>
  </si>
  <si>
    <t>NJ MY17</t>
  </si>
  <si>
    <t>2011 Nissan Patrol ST (4X4) GU VII</t>
  </si>
  <si>
    <t>2020 Hyundai Tucson Highlander (awd) Black INT TL3 MY20</t>
  </si>
  <si>
    <t>2011 Ford Falcon XR6 FG MK2</t>
  </si>
  <si>
    <t>2017 Great Wall Steed (4X4) NBP</t>
  </si>
  <si>
    <t>NBP</t>
  </si>
  <si>
    <t>2018 Mitsubishi Pajero GLS LWB (4X4) NX MY18</t>
  </si>
  <si>
    <t>2018 Mitsubishi ASX Black Edition (2WD) XC MY19</t>
  </si>
  <si>
    <t>Black Edition (2WD)</t>
  </si>
  <si>
    <t>2013 Toyota Hilux Workmate TGN16R MY14</t>
  </si>
  <si>
    <t>2019 Ford Ranger Wildtrak 3.2 (4X4) PX Mkiii MY19</t>
  </si>
  <si>
    <t>2013 Nissan Pathfinder TI (4X2) R52</t>
  </si>
  <si>
    <t>2008 Mercedes-Benz ML320 CDI Luxury (4X4) W164 07 Upgrade</t>
  </si>
  <si>
    <t>ML320</t>
  </si>
  <si>
    <t>CDI Luxury (4X4)</t>
  </si>
  <si>
    <t>W164 07 Upgrade</t>
  </si>
  <si>
    <t>2014 Jeep Cherokee Limited (4X4) KL MY15</t>
  </si>
  <si>
    <t>2013 Mitsubishi Triton GL MN MY13</t>
  </si>
  <si>
    <t>2009 Nissan Navara DX D22 MY08</t>
  </si>
  <si>
    <t>DX</t>
  </si>
  <si>
    <t>2004 Mitsubishi Express SWB SJ-MY05</t>
  </si>
  <si>
    <t>SJ-MY05</t>
  </si>
  <si>
    <t>2008 Mitsubishi Lancer ES Sportback CJ MY09</t>
  </si>
  <si>
    <t>2004 Mercedes-Benz CLK500 Avantgarde C209</t>
  </si>
  <si>
    <t>CLK500</t>
  </si>
  <si>
    <t>2005 Holden Rodeo DX RA</t>
  </si>
  <si>
    <t>2005 Nissan Murano TI Z50</t>
  </si>
  <si>
    <t>2012 Mazda 6 Atenza 6C</t>
  </si>
  <si>
    <t>Atenza</t>
  </si>
  <si>
    <t>6C</t>
  </si>
  <si>
    <t>2009 Toyota Yaris YR NCP90R 08 Upgrade</t>
  </si>
  <si>
    <t>2004 Honda CR-V (4X4) Sport MY04</t>
  </si>
  <si>
    <t>MY04</t>
  </si>
  <si>
    <t>2015 Hyundai Tucson Highlander (awd) TLE</t>
  </si>
  <si>
    <t>2013 Holden Colorado LX (4X4) RG</t>
  </si>
  <si>
    <t>2019 Porsche Macan S 95B MY20</t>
  </si>
  <si>
    <t>2013 Ford Territory TX (4X4) SZ</t>
  </si>
  <si>
    <t>2019 Volkswagen Multivan Comfortline TDI340 T6 MY19</t>
  </si>
  <si>
    <t>2019 Ford Ranger Raptor 2.0 (4X4) PX Mkiii MY19.75</t>
  </si>
  <si>
    <t>PX Mkiii MY19.75</t>
  </si>
  <si>
    <t>2018 Mercedes-Benz X250 D Power (4Matic) 470</t>
  </si>
  <si>
    <t>2018 Kia Carnival S YP PE MY19</t>
  </si>
  <si>
    <t>YP PE MY19</t>
  </si>
  <si>
    <t>2011 Ford Falcon XR6 Limited Edition FG Upgrade</t>
  </si>
  <si>
    <t>XR6 Limited Edition</t>
  </si>
  <si>
    <t>2021 Mini Clubman John Cooper Works Signature F54</t>
  </si>
  <si>
    <t>John Cooper Works Signature</t>
  </si>
  <si>
    <t>F54</t>
  </si>
  <si>
    <t>2008 Mazda BT-50 B3000 Freestyle SDX (4X4) 08 Upgrade</t>
  </si>
  <si>
    <t>B3000 Freestyle SDX (4X4)</t>
  </si>
  <si>
    <t>Pickup</t>
  </si>
  <si>
    <t>2019 Audi Q2 40 Tfsi Quattro (2.0 Tfsi) GA MY19</t>
  </si>
  <si>
    <t>40 Tfsi Quattro (2.0 Tfsi)</t>
  </si>
  <si>
    <t>2016 Audi Q5 2.0 Tfsi Quattro 8R MY16</t>
  </si>
  <si>
    <t>8R MY16</t>
  </si>
  <si>
    <t>2021 Ford Everest Trend (rwd) UA II MY21.25</t>
  </si>
  <si>
    <t>UA II MY21.25</t>
  </si>
  <si>
    <t>2016 Audi A6 2.0 TDI S Tronic S-Line 4GL MY16</t>
  </si>
  <si>
    <t>2.0 TDI S Tronic S-Line</t>
  </si>
  <si>
    <t>4GL MY16</t>
  </si>
  <si>
    <t>2022 Volkswagen Transporter TDI340 SWB T6.1 MY22</t>
  </si>
  <si>
    <t>2010 Honda Civic SI FK MY11</t>
  </si>
  <si>
    <t>FK MY11</t>
  </si>
  <si>
    <t>2020 Hyundai I30 GO PD.3 MY20</t>
  </si>
  <si>
    <t>PD.3 MY20</t>
  </si>
  <si>
    <t>2018 Audi RS5 2.9 Tfsi Quattro F5 MY18</t>
  </si>
  <si>
    <t>RS5</t>
  </si>
  <si>
    <t>2.9 Tfsi Quattro</t>
  </si>
  <si>
    <t>F5 MY18</t>
  </si>
  <si>
    <t>2017 Volvo S60 T5 R-Design F MY17</t>
  </si>
  <si>
    <t>F MY17</t>
  </si>
  <si>
    <t>2018 Jaguar F-Pace 25T Prestige RWD (184KW) X761 MY19</t>
  </si>
  <si>
    <t>25T Prestige RWD (184KW)</t>
  </si>
  <si>
    <t>X761 MY19</t>
  </si>
  <si>
    <t>2014 Toyota Hilux SR5 (4X4) KUN26R MY12</t>
  </si>
  <si>
    <t>2017 Toyota Landcruiser Prado Kakadu (4X4) GDJ150R MY16</t>
  </si>
  <si>
    <t>2020 Mazda BT-50 XT (4X4) B30B</t>
  </si>
  <si>
    <t>2017 BMW M4 CS F82 LCI</t>
  </si>
  <si>
    <t>M4</t>
  </si>
  <si>
    <t>CS</t>
  </si>
  <si>
    <t>F82 LCI</t>
  </si>
  <si>
    <t>2013 Kia Cerato S TD MY13</t>
  </si>
  <si>
    <t>TD MY13</t>
  </si>
  <si>
    <t>2005 Subaru Liberty 2.5I MY05</t>
  </si>
  <si>
    <t>MY05</t>
  </si>
  <si>
    <t>2016 BMW X5 Sdrive 25D F15 MY15</t>
  </si>
  <si>
    <t>2019 Mitsubishi Outlander Exceed (hybrid) ZL MY19</t>
  </si>
  <si>
    <t>Exceed (hybrid)</t>
  </si>
  <si>
    <t>2021 Volkswagen T-Cross 85TSI Life C1 MY22</t>
  </si>
  <si>
    <t>C1 MY22</t>
  </si>
  <si>
    <t>2016 Mazda BT-50 XT (4X4) MY16</t>
  </si>
  <si>
    <t>2008 Toyota Corolla Ascent ZRE152R</t>
  </si>
  <si>
    <t>2019 Subaru XV 2.0I MY20</t>
  </si>
  <si>
    <t>2019 Nissan Navara ST-X (4X4) (leather Trim) D23 Series III MY18</t>
  </si>
  <si>
    <t>ST-X (4X4) (leather Trim)</t>
  </si>
  <si>
    <t>2015 Mazda CX-3 Maxx (fwd) DK</t>
  </si>
  <si>
    <t>2020 Volvo XC60 T8 Polestar (hybrid) 246 MY20</t>
  </si>
  <si>
    <t>T8 Polestar (hybrid)</t>
  </si>
  <si>
    <t>2021 Hyundai Kona Highlander SRF (fwd) Os.v4 MY22</t>
  </si>
  <si>
    <t>2009 Ford Territory TX (rwd) SY MY07 Upgrade</t>
  </si>
  <si>
    <t>SY MY07 Upgrade</t>
  </si>
  <si>
    <t>2018 Mazda CX-3 NEO Sport (fwd) DK MY19</t>
  </si>
  <si>
    <t>2017 Volkswagen Golf 110 TSI AU MY18</t>
  </si>
  <si>
    <t>2009 Honda Civic VTI MY08</t>
  </si>
  <si>
    <t>2015 Ford Falcon XR6 (lpi) FG X</t>
  </si>
  <si>
    <t>XR6 (lpi)</t>
  </si>
  <si>
    <t>2015 Ford Focus Trend LW MK2 MY14</t>
  </si>
  <si>
    <t>2007 Mitsubishi Lancer ES CH MY07</t>
  </si>
  <si>
    <t>CH MY07</t>
  </si>
  <si>
    <t>2016 Nissan X-Trail TS (4X4) T32</t>
  </si>
  <si>
    <t>2021 Toyota Corolla Ascent Sport Hybrid ZWE211R</t>
  </si>
  <si>
    <t>Ascent Sport Hybrid</t>
  </si>
  <si>
    <t>2015 Ford Everest Ambiente UA</t>
  </si>
  <si>
    <t>2008 Nissan Navara ST-R (4X4) D22 MY08</t>
  </si>
  <si>
    <t>2012 Kia RIO SLS UB MY13</t>
  </si>
  <si>
    <t>2006 Lexus GS450H Hybrid GWS191R</t>
  </si>
  <si>
    <t>GS450H</t>
  </si>
  <si>
    <t>GWS191R</t>
  </si>
  <si>
    <t>2011 Nissan Micra ST-L K13</t>
  </si>
  <si>
    <t>2014 Hyundai I30 SE GD MY14</t>
  </si>
  <si>
    <t>2018 Porsche 911 Carrera GTS 991 MY19</t>
  </si>
  <si>
    <t>Carrera GTS</t>
  </si>
  <si>
    <t>991 MY19</t>
  </si>
  <si>
    <t>2019 Mercedes-Benz Vito 110CDI SWB 447</t>
  </si>
  <si>
    <t>2012 Peugeot Partner 1.6 HDI B9P</t>
  </si>
  <si>
    <t>2019 Mercedes-Benz C200 EQ (hybrid) 205 MY19</t>
  </si>
  <si>
    <t>EQ (hybrid)</t>
  </si>
  <si>
    <t>Mojave</t>
  </si>
  <si>
    <t>2012 Kia Sorento Platinum (4X4) XM MY12</t>
  </si>
  <si>
    <t>XM MY12</t>
  </si>
  <si>
    <t>2016 Kia Sportage SI (awd) QL MY16</t>
  </si>
  <si>
    <t>2010 Volkswagen Transporter 75 TDI SWB LOW T5 MY10</t>
  </si>
  <si>
    <t>75 TDI SWB LOW</t>
  </si>
  <si>
    <t>2012 BMW X3 Xdrive 20D F25</t>
  </si>
  <si>
    <t>2021 Mazda CX-5 GT (awd) CX-5J</t>
  </si>
  <si>
    <t>CX-5J</t>
  </si>
  <si>
    <t>2017 Subaru WRX STI Premium MY17</t>
  </si>
  <si>
    <t>STI Premium</t>
  </si>
  <si>
    <t>2022 Isuzu D-MAX X-Terrain (4X4) RG1 MY22.75</t>
  </si>
  <si>
    <t>RG1 MY22.75</t>
  </si>
  <si>
    <t>2018 Mazda CX-8 Sport (fwd) (5YR) KG MY18</t>
  </si>
  <si>
    <t>Sport (fwd) (5YR)</t>
  </si>
  <si>
    <t>2014 Mazda CX-5 Grand Tourer (4X4) MY13 Upgrade</t>
  </si>
  <si>
    <t>2003 Lexus RX330 Sports MCU38R</t>
  </si>
  <si>
    <t>RX330</t>
  </si>
  <si>
    <t>Sports</t>
  </si>
  <si>
    <t>MCU38R</t>
  </si>
  <si>
    <t>2012 Ford Territory Titanium (rwd) SZ</t>
  </si>
  <si>
    <t>2017 Isuzu D-MAX X-Runner (4X4) Pearl White TF MY17</t>
  </si>
  <si>
    <t>X-Runner (4X4) Pearl White</t>
  </si>
  <si>
    <t>2018 Holden Colorado LTZ (4X4) RG MY19</t>
  </si>
  <si>
    <t>2021 Audi Q7 50 TDI Quattro Mhev 4M MY21</t>
  </si>
  <si>
    <t>50 TDI Quattro Mhev</t>
  </si>
  <si>
    <t>2013 Volkswagen Passat 125 TDI Highline 3C MY13</t>
  </si>
  <si>
    <t>125 TDI Highline</t>
  </si>
  <si>
    <t>3C MY13</t>
  </si>
  <si>
    <t>2019 Hyundai Iload 3S Liftback TQ4 MY20</t>
  </si>
  <si>
    <t>2015 Lexus NX300H Sports Luxury Hybrid (awd) AYZ15R</t>
  </si>
  <si>
    <t>Sports Luxury Hybrid (awd)</t>
  </si>
  <si>
    <t>X Cab Utility</t>
  </si>
  <si>
    <t>2017 Holden UTE SS-V Redline VF II MY17</t>
  </si>
  <si>
    <t>2017 Hyundai Tucson Elite R-Series (awd) TL2 MY18</t>
  </si>
  <si>
    <t>Elite R-Series (awd)</t>
  </si>
  <si>
    <t>2012 Kia Grand Carnival S VQ MY12</t>
  </si>
  <si>
    <t>2014 Holden Commodore Evoke VF</t>
  </si>
  <si>
    <t>2020 Honda Odyssey VIL7 RC MY21</t>
  </si>
  <si>
    <t>VIL7</t>
  </si>
  <si>
    <t>RC MY21</t>
  </si>
  <si>
    <t>2015 Audi Q3 2.0 TDI Quattro (110KW) 8U MY15</t>
  </si>
  <si>
    <t>2.0 TDI Quattro (110KW)</t>
  </si>
  <si>
    <t>2018 Subaru Forester 2.5I-S (awd) MY19</t>
  </si>
  <si>
    <t>2019 Suzuki Swift Sport MY18</t>
  </si>
  <si>
    <t>2012 Holden Captiva 7 LX (4X4) CG Series II</t>
  </si>
  <si>
    <t>2018 Hyundai Imax Active TQ4 MY19</t>
  </si>
  <si>
    <t>2011 Toyota Hilux SR5 (4X4) KUN26R MY11 Upgrade</t>
  </si>
  <si>
    <t>2016 Hyundai Santa FE Highlander Crdi (4X4) DM Series II (DM3)MY17</t>
  </si>
  <si>
    <t>DM Series II (DM3)MY17</t>
  </si>
  <si>
    <t>2019 Hyundai Kona Active (fwd) OS.3 MY20</t>
  </si>
  <si>
    <t>2013 Land Rover Range Rover Evoque TD4 Prestige LV</t>
  </si>
  <si>
    <t>TD4 Prestige</t>
  </si>
  <si>
    <t>2017 Kia Rondo S RP MY18</t>
  </si>
  <si>
    <t>2015 Toyota Kluger Grande (4X4) GSU55R</t>
  </si>
  <si>
    <t>2018 Toyota Hilux SR5 (4X4) GUN126R MY19</t>
  </si>
  <si>
    <t>2018 Nissan Navara ST-X (4X4) (leather Trim) D23 Series III MY18</t>
  </si>
  <si>
    <t>2020 Mercedes-Benz E450 4Matic C238 MY20.5</t>
  </si>
  <si>
    <t>E450</t>
  </si>
  <si>
    <t>C238 MY20.5</t>
  </si>
  <si>
    <t>2015 Audi A3 Sportback 1.6 TDI Attraction 8V MY16</t>
  </si>
  <si>
    <t>Sportback 1.6 TDI Attraction</t>
  </si>
  <si>
    <t>2005 Mazda 6 Limited GG</t>
  </si>
  <si>
    <t>2013 Hyundai I20 Active PB MY12.5</t>
  </si>
  <si>
    <t>PB MY12.5</t>
  </si>
  <si>
    <t>2018 Audi TT RS Quattro FV3 MY18</t>
  </si>
  <si>
    <t>RS Quattro</t>
  </si>
  <si>
    <t>FV3 MY18</t>
  </si>
  <si>
    <t>2016 Toyota Kluger GX (4X4) GSU55R</t>
  </si>
  <si>
    <t>2001 Holden Commodore SS VX</t>
  </si>
  <si>
    <t>VX</t>
  </si>
  <si>
    <t>2004 BMW 318I Executive E46</t>
  </si>
  <si>
    <t>318I</t>
  </si>
  <si>
    <t>E46</t>
  </si>
  <si>
    <t>2017 Subaru WRX Premium (awd) MY17</t>
  </si>
  <si>
    <t>2019 Hyundai Venue Launch Edition QX MY20</t>
  </si>
  <si>
    <t>Venue</t>
  </si>
  <si>
    <t>QX MY20</t>
  </si>
  <si>
    <t>2015 Ford Territory Titanium (rwd) SZ MK2</t>
  </si>
  <si>
    <t>2014 Hyundai IX35 Trophy (fwd) LM Series II</t>
  </si>
  <si>
    <t>Trophy (fwd)</t>
  </si>
  <si>
    <t>2012 Kia Sorento SI (4X2) XM MY12</t>
  </si>
  <si>
    <t>2017 Mazda 3 SP25 BN MY17</t>
  </si>
  <si>
    <t>2015 Holden Trax LS TJ MY15</t>
  </si>
  <si>
    <t>2016 Volkswagen Touareg V6 Wolfsburg Edition 7P MY17</t>
  </si>
  <si>
    <t>V6 Wolfsburg Edition</t>
  </si>
  <si>
    <t>7P MY17</t>
  </si>
  <si>
    <t>2019 Toyota RAV4 Cruiser 2WD Hybrid Axah52R</t>
  </si>
  <si>
    <t>2018 Lexus RX350L Luxury GGL26R MY18</t>
  </si>
  <si>
    <t>GGL26R MY18</t>
  </si>
  <si>
    <t>2020 Nissan X-Trail ST (4X2) T32 MY20</t>
  </si>
  <si>
    <t>2015 Mercedes-Benz GL350 Bluetec Edition S X166 MY15</t>
  </si>
  <si>
    <t>Bluetec Edition S</t>
  </si>
  <si>
    <t>2017 Kia Sorento SI (4X2) UM MY18</t>
  </si>
  <si>
    <t>2016 Hyundai Santa FE Elite Crdi (4X4) DM Series II (DM3)</t>
  </si>
  <si>
    <t>2017 Volkswagen Caddy Maxi VAN TSI220 2K MY18</t>
  </si>
  <si>
    <t>Maxi VAN TSI220</t>
  </si>
  <si>
    <t>2017 Mercedes-Benz E63 S 4Matic+ 213 MY17.5</t>
  </si>
  <si>
    <t>213 MY17.5</t>
  </si>
  <si>
    <t>2017 Subaru WRX STI MY17</t>
  </si>
  <si>
    <t>2022 Volvo S60 B5 Inscription Mhev 224 MY22</t>
  </si>
  <si>
    <t>224 MY22</t>
  </si>
  <si>
    <t>2016 Volkswagen Tiguan 140 TDI Highline 5NA</t>
  </si>
  <si>
    <t>2014 Volkswagen Caddy Maxi Crewvan TDI250 2K MY15</t>
  </si>
  <si>
    <t>Maxi Crewvan TDI250</t>
  </si>
  <si>
    <t>2013 Nissan Pulsar ST-S C12</t>
  </si>
  <si>
    <t>ST-S</t>
  </si>
  <si>
    <t>Ebony</t>
  </si>
  <si>
    <t>2019 LDV T60 Trailrider (4X4) SKC8</t>
  </si>
  <si>
    <t>Trailrider (4X4)</t>
  </si>
  <si>
    <t>2020 Jeep Wrangler Unlimited Rubicon (4X4) JL MY20</t>
  </si>
  <si>
    <t>JL MY20</t>
  </si>
  <si>
    <t>2013 Holden Commodore SS-V Redline VF</t>
  </si>
  <si>
    <t>2008 Toyota Hiace Slwb KDH221R MY07 Upgrade</t>
  </si>
  <si>
    <t>KDH221R MY07 Upgrade</t>
  </si>
  <si>
    <t>2020 Toyota Hiace LWB GL Pack GDH300R</t>
  </si>
  <si>
    <t>LWB GL Pack</t>
  </si>
  <si>
    <t>2009 Mitsubishi Triton GLX ML MY09</t>
  </si>
  <si>
    <t>2021 Audi A5 45 Tfsi Quattro S Line Mhev F5 MY21</t>
  </si>
  <si>
    <t>F5 MY21</t>
  </si>
  <si>
    <t>2014 BMW X5 Sdrive 25D F15 MY14</t>
  </si>
  <si>
    <t>F15 MY14</t>
  </si>
  <si>
    <t>2015 Volvo XC60 T5 Kinetic DZ MY15</t>
  </si>
  <si>
    <t>T5 Kinetic</t>
  </si>
  <si>
    <t>DZ MY15</t>
  </si>
  <si>
    <t>2005 Toyota Hilux SR (4X4) GGN25R</t>
  </si>
  <si>
    <t>GGN25R</t>
  </si>
  <si>
    <t>2017 Volkswagen Amarok TDI420 Core Edition (4X4) 2H MY18</t>
  </si>
  <si>
    <t>2006 Toyota Hiace LWB TRH201R</t>
  </si>
  <si>
    <t>TRH201R</t>
  </si>
  <si>
    <t>2022 Volkswagen Tiguan Allspace 132TSI Life 5NA MY22</t>
  </si>
  <si>
    <t>Allspace 132TSI Life</t>
  </si>
  <si>
    <t>2016 Mitsubishi ASX XLS (2WD) XB MY15.5</t>
  </si>
  <si>
    <t>2020 Toyota Camry Ascent Sport Hybrid Axvh70R</t>
  </si>
  <si>
    <t>2018 Mazda CX-9 GT (awd) MY18</t>
  </si>
  <si>
    <t>2013 Fiat 500 POP MY13</t>
  </si>
  <si>
    <t>POP</t>
  </si>
  <si>
    <t>2015 Isuzu MU-X LS-T (4X4) UC</t>
  </si>
  <si>
    <t>2011 HSV Clubsport 20TH Anniversary E2 Series</t>
  </si>
  <si>
    <t>20TH Anniversary</t>
  </si>
  <si>
    <t>2022 BMW 4 M440I Xdrive G22</t>
  </si>
  <si>
    <t>M440I Xdrive</t>
  </si>
  <si>
    <t>G22</t>
  </si>
  <si>
    <t>2021 Toyota Camry Ascent Hybrid Axvh70R</t>
  </si>
  <si>
    <t>Ascent Hybrid</t>
  </si>
  <si>
    <t>2018 Volkswagen Tiguan 110 TDI Comfortline 5NA MY18</t>
  </si>
  <si>
    <t>2019 Audi Q5 40 TDI Quattro Design FY MY19A</t>
  </si>
  <si>
    <t>40 TDI Quattro Design</t>
  </si>
  <si>
    <t>FY MY19A</t>
  </si>
  <si>
    <t>2018 Land Rover Range Rover Evoque TD4 (110KW) SE LV MY18</t>
  </si>
  <si>
    <t>TD4 (110KW) SE</t>
  </si>
  <si>
    <t>LV MY18</t>
  </si>
  <si>
    <t>2021 Audi A5 45 Tfsi Quattro S Line Mhev F5 MY22</t>
  </si>
  <si>
    <t>2018 Mitsubishi Triton Exceed (4X4) MQ MY18</t>
  </si>
  <si>
    <t>2015 Holden Commodore SS-V Redline VF MY15</t>
  </si>
  <si>
    <t>2015 Hyundai Tucson Active (fwd) TLE</t>
  </si>
  <si>
    <t>2020 Hyundai I30 N Line Premium Pd.v4 MY21</t>
  </si>
  <si>
    <t>Pd.v4 MY21</t>
  </si>
  <si>
    <t>2007 Ford Focus XR5 Turbo LT</t>
  </si>
  <si>
    <t>2018 Ford Transit Custom 340L (lwb) VN MY17.75</t>
  </si>
  <si>
    <t>2016 BMW X5 Xdrive 40D F15 MY15</t>
  </si>
  <si>
    <t>Xdrive 40D</t>
  </si>
  <si>
    <t>2022 Skoda Kamiq Ambition MY22</t>
  </si>
  <si>
    <t>Ambition</t>
  </si>
  <si>
    <t>Race</t>
  </si>
  <si>
    <t>2003 Toyota Corolla Ascent ZZE122R</t>
  </si>
  <si>
    <t>ZZE122R</t>
  </si>
  <si>
    <t>2020 Skoda Superb 200 TSI Scout (4X4) NP MY21</t>
  </si>
  <si>
    <t>200 TSI Scout (4X4)</t>
  </si>
  <si>
    <t>NP MY21</t>
  </si>
  <si>
    <t>2018 Mercedes-Benz C200 EQ (hybrid) 205 MY19</t>
  </si>
  <si>
    <t>2011 Kia RIO S UB</t>
  </si>
  <si>
    <t>2011 Holden Calais V VE II</t>
  </si>
  <si>
    <t>2016 Volvo XC60 D4 Luxury DZ MY16</t>
  </si>
  <si>
    <t>D4 Luxury</t>
  </si>
  <si>
    <t>DZ MY16</t>
  </si>
  <si>
    <t>2019 Toyota Kluger GXL Black Edition (2WD) GSU50R</t>
  </si>
  <si>
    <t>GXL Black Edition (2WD)</t>
  </si>
  <si>
    <t>2015 Land Rover Range Rover Autobiography SDV8 LWB LG MY16</t>
  </si>
  <si>
    <t>Autobiography SDV8 LWB</t>
  </si>
  <si>
    <t>2019 BMW X5 Xdrive 25D G05</t>
  </si>
  <si>
    <t>2017 Holden Colorado LS (4X2) RG MY17</t>
  </si>
  <si>
    <t>2016 Honda HR-V VTI MY16</t>
  </si>
  <si>
    <t>2017 Ford Ecosport Trend BK</t>
  </si>
  <si>
    <t>2014 Holden Cruze SRI JH MY14</t>
  </si>
  <si>
    <t>SRI</t>
  </si>
  <si>
    <t>2016 Volkswagen Caddy Maxi Crewvan TSI220 2K MY16</t>
  </si>
  <si>
    <t>2K MY16</t>
  </si>
  <si>
    <t>2022 Volkswagen Polo GTI AW MY22</t>
  </si>
  <si>
    <t>2020 Hyundai Palisade (8 Seat) LX2.V1 MY21</t>
  </si>
  <si>
    <t>(8 Seat)</t>
  </si>
  <si>
    <t>LX2.V1 MY21</t>
  </si>
  <si>
    <t>2018 Kia Carnival SI YP PE MY19</t>
  </si>
  <si>
    <t>2009 Volkswagen Transporter (LWB) T5 MY08</t>
  </si>
  <si>
    <t>(LWB)</t>
  </si>
  <si>
    <t>T5 MY08</t>
  </si>
  <si>
    <t>2019 Subaru Forester 2.5I (awd) MY19</t>
  </si>
  <si>
    <t>2018 Ford Ranger XL 3.2 (4X4) (5 YR) PX Mkii MY18</t>
  </si>
  <si>
    <t>XL 3.2 (4X4) (5 YR)</t>
  </si>
  <si>
    <t>2018 Hyundai I30 N Performance LUX PDE</t>
  </si>
  <si>
    <t>PDE</t>
  </si>
  <si>
    <t>2012 Holden Colorado LTZ (4X4) RG</t>
  </si>
  <si>
    <t>Space Cab Pickup</t>
  </si>
  <si>
    <t>2017 Toyota C-HR Koba (awd) NGX50R Update</t>
  </si>
  <si>
    <t>2010 Volkswagen Golf R 1K MY10</t>
  </si>
  <si>
    <t>2009 Ford Mondeo Zetec MA</t>
  </si>
  <si>
    <t>MA</t>
  </si>
  <si>
    <t>2019 Nissan Navara ST (4X4) D23 Series III MY18</t>
  </si>
  <si>
    <t>2015 Nissan Patrol TI (4X4) Y62 Series 2</t>
  </si>
  <si>
    <t>2010 Mazda 2 NEO DE MY10</t>
  </si>
  <si>
    <t>DE MY10</t>
  </si>
  <si>
    <t>2014 Volvo XC60 T5 Kinetic DZ MY14</t>
  </si>
  <si>
    <t>DZ MY14</t>
  </si>
  <si>
    <t>2017 Mercedes-Benz CLA200 Shooting Brake 117 MY17</t>
  </si>
  <si>
    <t>Shooting Brake</t>
  </si>
  <si>
    <t>2015 Mazda 2 Maxx DJ</t>
  </si>
  <si>
    <t>2017 Mazda 6 Touring 6C MY17 (gl)</t>
  </si>
  <si>
    <t>6C MY17 (gl)</t>
  </si>
  <si>
    <t>2018 Toyota Camry Ascent ASV70R</t>
  </si>
  <si>
    <t>2021 Ford Mustang GT 5.0 V8 FN MY20</t>
  </si>
  <si>
    <t>2018 Lexus NX300 Luxury (awd) AGZ15R MY17</t>
  </si>
  <si>
    <t>Luxury (awd)</t>
  </si>
  <si>
    <t>2006 Toyota Corolla Ascent Seca ZZE122R MY06</t>
  </si>
  <si>
    <t>Ascent Seca</t>
  </si>
  <si>
    <t>ZZE122R MY06</t>
  </si>
  <si>
    <t>2009 Mitsubishi Triton GL-R MN MY10</t>
  </si>
  <si>
    <t>GL-R</t>
  </si>
  <si>
    <t>2016 Ford Mustang Fastback GT 5.0 V8 FM MY17</t>
  </si>
  <si>
    <t>2018 Ford Everest Ambiente (4WD 5 Seat) UA MY18</t>
  </si>
  <si>
    <t>Ambiente (4WD 5 Seat)</t>
  </si>
  <si>
    <t>sunset</t>
  </si>
  <si>
    <t>2019 Volvo XC60 T6 R-Design 246 MY19</t>
  </si>
  <si>
    <t>2017 Audi A5 2.0 Tfsi S Tronic Sport F5 MY17</t>
  </si>
  <si>
    <t>2.0 Tfsi S Tronic Sport</t>
  </si>
  <si>
    <t>2018 Holden Colorado LTZ (4X2) RG MY18</t>
  </si>
  <si>
    <t>2017 Nissan X-Trail ST (4X4) T32</t>
  </si>
  <si>
    <t>2017 Toyota Kluger GX (4X4) GSU55R MY17</t>
  </si>
  <si>
    <t>GSU55R MY17</t>
  </si>
  <si>
    <t>2020 Mazda CX-5 Akera (awd) CX-5J</t>
  </si>
  <si>
    <t>2016 Volkswagen Caddy SWB Trendline TSI220 2K MY16</t>
  </si>
  <si>
    <t>SWB Trendline TSI220</t>
  </si>
  <si>
    <t>2016 BMW X3 Xdrive 30D F25 MY16</t>
  </si>
  <si>
    <t>2018 Holden Astra LS Plus BK MY18</t>
  </si>
  <si>
    <t>2017 Mazda CX-3 S Touring (fwd) DK MY17.5</t>
  </si>
  <si>
    <t>2021 Toyota Camry SL Hybrid Axvh70R</t>
  </si>
  <si>
    <t>SL Hybrid</t>
  </si>
  <si>
    <t>2007 Subaru Forester XT MY07</t>
  </si>
  <si>
    <t>2019 Nissan Navara RX (4X2) D23 Series III MY18</t>
  </si>
  <si>
    <t>2014 Nissan X-Trail ST (fwd) T32</t>
  </si>
  <si>
    <t>2018 Audi A3 1.4 Tfsi Sportback COD 8V MY18</t>
  </si>
  <si>
    <t>1.4 Tfsi Sportback COD</t>
  </si>
  <si>
    <t>2009 Mercedes-Benz C220 CDI Elegance W204</t>
  </si>
  <si>
    <t>CDI Elegance</t>
  </si>
  <si>
    <t>2012 Volkswagen Golf 118 TSI 1C</t>
  </si>
  <si>
    <t>1C</t>
  </si>
  <si>
    <t>2016 Holden Cruze SRI Z-Series JH MY16</t>
  </si>
  <si>
    <t>2010 Mercedes-Benz C250 CGI Elegance W204 MY10</t>
  </si>
  <si>
    <t>2014 Hyundai I40 Active VF 2</t>
  </si>
  <si>
    <t>VF 2</t>
  </si>
  <si>
    <t>2021 Mitsubishi ASX MR (2WD) XD MY22</t>
  </si>
  <si>
    <t>MR (2WD)</t>
  </si>
  <si>
    <t>XD MY22</t>
  </si>
  <si>
    <t>2018 Volkswagen Tiguan Allspace 140 TDI Highline 5NA MY18</t>
  </si>
  <si>
    <t>Allspace 140 TDI Highline</t>
  </si>
  <si>
    <t>2016 Mercedes-Benz GLA200 D X156 MY16</t>
  </si>
  <si>
    <t>GLA200</t>
  </si>
  <si>
    <t>2020 Lexus IS350 F Sport +EP1 GSE31R Facelift BMC</t>
  </si>
  <si>
    <t>GSE31R Facelift BMC</t>
  </si>
  <si>
    <t>2022 Mercedes-Benz GLC 300 4Matic C253 MY22</t>
  </si>
  <si>
    <t>C253 MY22</t>
  </si>
  <si>
    <t>2018 Jeep Grand Cherokee Overland (4X4) WK MY18</t>
  </si>
  <si>
    <t>2019 Mazda 3 G20 Touring BP</t>
  </si>
  <si>
    <t>2007 Nissan Tiida ST C11 MY07</t>
  </si>
  <si>
    <t>1996 Toyota Landcruiser Prado Grande VX (4X4) VZJ95R</t>
  </si>
  <si>
    <t>Grande VX (4X4)</t>
  </si>
  <si>
    <t>2021 Jeep Compass S-Limited (4X4) M6 MY21</t>
  </si>
  <si>
    <t>M6 MY21</t>
  </si>
  <si>
    <t>2020 Jaguar F-Pace SVR (awd) (405KW) X761 MY20</t>
  </si>
  <si>
    <t>SVR (awd) (405KW)</t>
  </si>
  <si>
    <t>X761 MY20</t>
  </si>
  <si>
    <t>2017 Hyundai I40 Active Tourer VF4 Series II MY17</t>
  </si>
  <si>
    <t>Active Tourer</t>
  </si>
  <si>
    <t>2015 Toyota Corolla Ascent Sport ZRE182R</t>
  </si>
  <si>
    <t>2014 Hyundai Santa FE Elite Crdi (4X4) DM</t>
  </si>
  <si>
    <t>2022 Mazda CX-3 Akari LE (fwd) CX3H</t>
  </si>
  <si>
    <t>Akari LE (fwd)</t>
  </si>
  <si>
    <t>CX3H</t>
  </si>
  <si>
    <t>2008 Mitsubishi Outlander XLS ZG MY08</t>
  </si>
  <si>
    <t>ZG MY08</t>
  </si>
  <si>
    <t>2012 Nissan Murano TI Z51 MY12</t>
  </si>
  <si>
    <t>Z51 MY12</t>
  </si>
  <si>
    <t>2015 Jeep Wrangler Unlimited Overland JK MY16</t>
  </si>
  <si>
    <t>JK MY16</t>
  </si>
  <si>
    <t>2018 Mazda BT-50 XTR (4X4) MY17 Update</t>
  </si>
  <si>
    <t>Freestyle Utility</t>
  </si>
  <si>
    <t>2018 Ford Everest Ambiente (rwd 5 Seat) UA MY18</t>
  </si>
  <si>
    <t>Ambiente (rwd 5 Seat)</t>
  </si>
  <si>
    <t>2011 Nissan Navara ST (4X4) D40</t>
  </si>
  <si>
    <t>2017 Mazda BT-50 XTR (4X4) MY17 Update</t>
  </si>
  <si>
    <t>2020 Volkswagen Polo 70 TSI Trendline AW MY20</t>
  </si>
  <si>
    <t>70 TSI Trendline</t>
  </si>
  <si>
    <t>2012 Toyota Landcruiser Workmate (4X4) VDJ79R 09 Upgrade</t>
  </si>
  <si>
    <t>2013 Mitsubishi ASX (2WD) XB MY13</t>
  </si>
  <si>
    <t>2015 Holden Commodore SV6 VF MY15</t>
  </si>
  <si>
    <t>2019 Mazda 3 G25 Astina BP</t>
  </si>
  <si>
    <t>2010 Mitsubishi ASX (2WD) XA</t>
  </si>
  <si>
    <t>XA</t>
  </si>
  <si>
    <t>2013 Nissan Murano ST Z51 MY12</t>
  </si>
  <si>
    <t>2020 Nissan Patrol TI-L (4X4) Y62 Series 5 MY20</t>
  </si>
  <si>
    <t>Y62 Series 5 MY20</t>
  </si>
  <si>
    <t>2020 Toyota Hiace LWB GDH300R</t>
  </si>
  <si>
    <t>2015 Mitsubishi Pajero GLX LWB (4X4) NX MY15</t>
  </si>
  <si>
    <t>2021 Mitsubishi Mirage ES LB MY21</t>
  </si>
  <si>
    <t>Mirage</t>
  </si>
  <si>
    <t>LB MY21</t>
  </si>
  <si>
    <t>2022 Toyota Landcruiser 70 Series Workmate + Diff Locks VDJ79R</t>
  </si>
  <si>
    <t>Workmate + Diff Locks</t>
  </si>
  <si>
    <t>2021 Toyota Landcruiser LC200 Sahara (4X4) VDJ200R</t>
  </si>
  <si>
    <t>LC200 Sahara (4X4)</t>
  </si>
  <si>
    <t>2020 Toyota Landcruiser Prado Kakadu Horizon SP Ed+ft GDJ150R</t>
  </si>
  <si>
    <t>Kakadu Horizon SP Ed+ft</t>
  </si>
  <si>
    <t>2013 Holden Commodore SS-V VF</t>
  </si>
  <si>
    <t>2020 Hyundai Tucson Elite (2WD) Black INT TL3 MY20</t>
  </si>
  <si>
    <t>Elite (2WD) Black INT</t>
  </si>
  <si>
    <t>2003 Toyota Landcruiser Prado GXL (4X4) GRJ120R</t>
  </si>
  <si>
    <t>2010 Nissan Tiida ST C11 MY07</t>
  </si>
  <si>
    <t>2010 Ford Fiesta Econetic WS</t>
  </si>
  <si>
    <t>Econetic</t>
  </si>
  <si>
    <t>WS</t>
  </si>
  <si>
    <t>2018 Hyundai Tucson Active X (fwd) TL MY18</t>
  </si>
  <si>
    <t>2012 Toyota Corolla Ascent ZRE152R MY11</t>
  </si>
  <si>
    <t>2007 Audi TT 2.0 Tfsi 8J</t>
  </si>
  <si>
    <t>8J</t>
  </si>
  <si>
    <t>2008 Volvo XC90 3.2 MY07</t>
  </si>
  <si>
    <t>2012 Nissan Dualis +2 TI (4X4) J10 Series II</t>
  </si>
  <si>
    <t>+2 TI (4X4)</t>
  </si>
  <si>
    <t>2009 Honda City VTI-L GM</t>
  </si>
  <si>
    <t>City</t>
  </si>
  <si>
    <t>GM</t>
  </si>
  <si>
    <t>2008 Hyundai Santa FE Elite Crdi (4X4) CM MY07 Upgrade</t>
  </si>
  <si>
    <t>CM MY07 Upgrade</t>
  </si>
  <si>
    <t>2006 Honda Integra Luxury 2005 Upgrade</t>
  </si>
  <si>
    <t>Integra</t>
  </si>
  <si>
    <t>2021 Subaru WRX Premium (awd) MY21</t>
  </si>
  <si>
    <t>2015 Subaru Outback 3.6R MY15</t>
  </si>
  <si>
    <t>2012 Subaru WRX Club Spec (awd) MY13</t>
  </si>
  <si>
    <t>Club Spec (awd)</t>
  </si>
  <si>
    <t>2014 Volkswagen Golf 90 TSI AU MY14</t>
  </si>
  <si>
    <t>2011 Hyundai Iload Crew TQ</t>
  </si>
  <si>
    <t>TQ</t>
  </si>
  <si>
    <t>2013 Toyota Landcruiser Prado Altitude (4X4) KDJ150R 11 Upgrade</t>
  </si>
  <si>
    <t>2015 Nissan Navara ST (4X2) NP300 D23</t>
  </si>
  <si>
    <t>2015 Jeep Patriot Sport (4X2) MK MY15</t>
  </si>
  <si>
    <t>MK MY15</t>
  </si>
  <si>
    <t>2010 Chrysler 300C SRT8 LE MY08</t>
  </si>
  <si>
    <t>300C</t>
  </si>
  <si>
    <t>LE MY08</t>
  </si>
  <si>
    <t>2005 Mitsubishi Pajero GLX LWB (4X4) NP</t>
  </si>
  <si>
    <t>NP</t>
  </si>
  <si>
    <t>2012 Toyota Landcruiser Prado Kakadu (4X4) KDJ150R 11 Upgrade</t>
  </si>
  <si>
    <t>2019 Holden Trailblazer LT (4X4) RG MY20</t>
  </si>
  <si>
    <t>2018 Mercedes-Benz X350 D Progressive (4Matic) 470</t>
  </si>
  <si>
    <t>D Progressive (4Matic)</t>
  </si>
  <si>
    <t>1995 Ford Falcon Futura EF</t>
  </si>
  <si>
    <t>EF</t>
  </si>
  <si>
    <t>2000 Ford Laser LXI KN</t>
  </si>
  <si>
    <t>Laser</t>
  </si>
  <si>
    <t>LXI</t>
  </si>
  <si>
    <t>KN</t>
  </si>
  <si>
    <t>2002 Ford Fairlane Ghia Auii</t>
  </si>
  <si>
    <t>2014 Audi A1 Sportback 1.4 Tfsi Attraction 8X MY14</t>
  </si>
  <si>
    <t>8X MY14</t>
  </si>
  <si>
    <t>2017 Isuzu MU-X LS-T (4X4) UC MY16.5</t>
  </si>
  <si>
    <t>2014 Jeep Compass Blackhawk MK MY14</t>
  </si>
  <si>
    <t>2017 Toyota Kluger Grande (4X2) GSU50R MY17</t>
  </si>
  <si>
    <t>2020 Ford Ranger Raptor 2.0 (4X4) PX Mkiii MY21.25</t>
  </si>
  <si>
    <t>2000 Toyota Corolla Ascent Seca AE112R</t>
  </si>
  <si>
    <t>AE112R</t>
  </si>
  <si>
    <t>2017 Ford Escape Trend (fwd) ZG</t>
  </si>
  <si>
    <t>2018 Land Rover Discovery Sport TD4 (110KW) HSE 7 Seat L550 MY18</t>
  </si>
  <si>
    <t>TD4 (110KW) HSE 7 Seat</t>
  </si>
  <si>
    <t>2019 Honda Accord VTI-LX 1.5L Turbo MY19</t>
  </si>
  <si>
    <t>VTI-LX 1.5L Turbo</t>
  </si>
  <si>
    <t>2016 BMW 320D Sport Line F30 LCI</t>
  </si>
  <si>
    <t>2018 Jaguar XF Sportbrake 30D (221KW) S X260 MY18</t>
  </si>
  <si>
    <t>Sportbrake 30D (221KW) S</t>
  </si>
  <si>
    <t>X260 MY18</t>
  </si>
  <si>
    <t>2008 Honda Jazz VTI GE</t>
  </si>
  <si>
    <t>2006 Nissan Pathfinder TI (4X4) R51</t>
  </si>
  <si>
    <t>2016 Nissan X-Trail ST (4X4) T32</t>
  </si>
  <si>
    <t>2019 BMW X2 M35I F39 MY19</t>
  </si>
  <si>
    <t>M35I</t>
  </si>
  <si>
    <t>F39 MY19</t>
  </si>
  <si>
    <t>2017 Holden Astra RS BK MY17</t>
  </si>
  <si>
    <t>2013 Ford Ranger XL 3.2 (4X4) PX</t>
  </si>
  <si>
    <t>2015 Mini Cooper JCW F56</t>
  </si>
  <si>
    <t>JCW</t>
  </si>
  <si>
    <t>2014 Ford Territory TS (4X4) SZ</t>
  </si>
  <si>
    <t>2012 Mercedes-Benz GL350 CDI Luxury 164 MY11</t>
  </si>
  <si>
    <t>CDI Luxury</t>
  </si>
  <si>
    <t>2015 Hyundai I30 Active X GD4 Series 2</t>
  </si>
  <si>
    <t>2017 Mitsubishi Lancer ES Sport CF MY17</t>
  </si>
  <si>
    <t>ES Sport</t>
  </si>
  <si>
    <t>CF MY17</t>
  </si>
  <si>
    <t>2021 Nissan Qashqai TI MY20</t>
  </si>
  <si>
    <t>2017 Kia Sportage GT-Line (awd) QL MY18</t>
  </si>
  <si>
    <t>2019 Audi A4 45 Tfsi Quattro S Tronic Sport 8W MY19</t>
  </si>
  <si>
    <t>45 Tfsi Quattro S Tronic Sport</t>
  </si>
  <si>
    <t>2016 Mitsubishi Pajero Sport GLS (4X4) 7 Seat MY16</t>
  </si>
  <si>
    <t>2021 Toyota Kluger Grande AWD GSU75R</t>
  </si>
  <si>
    <t>Grande AWD</t>
  </si>
  <si>
    <t>GSU75R</t>
  </si>
  <si>
    <t>2018 Toyota Corolla ZR ZRE182R MY17</t>
  </si>
  <si>
    <t>2005 Toyota Hiace LWB KDH200R</t>
  </si>
  <si>
    <t>2016 Mitsubishi Triton GLS (4X4) MQ MY16 Upgrade</t>
  </si>
  <si>
    <t>2015 Volkswagen Tiguan 132 TSI (4X4) 5NC MY15</t>
  </si>
  <si>
    <t>5NC MY15</t>
  </si>
  <si>
    <t>2020 Hyundai I30 Elite Pd.v4 MY21</t>
  </si>
  <si>
    <t>2011 BMW 320I Lifestyle E90 MY11</t>
  </si>
  <si>
    <t>Lifestyle</t>
  </si>
  <si>
    <t>2018 Lexus RX350L Sports Luxury GGL26R MY18</t>
  </si>
  <si>
    <t>2017 Volkswagen Amarok V6 TDI Sportline 2H MY17.5</t>
  </si>
  <si>
    <t>V6 TDI Sportline</t>
  </si>
  <si>
    <t>2H MY17.5</t>
  </si>
  <si>
    <t>2019 Volkswagen Golf R AU MY19</t>
  </si>
  <si>
    <t>2017 Honda Odyssey VTI RC MY16</t>
  </si>
  <si>
    <t>RC MY16</t>
  </si>
  <si>
    <t>2019 Toyota Kluger GX (4X4) GSU55R</t>
  </si>
  <si>
    <t>2011 Hyundai IX35 Active (fwd) LM MY11</t>
  </si>
  <si>
    <t>2017 Mazda CX-9 GT (fwd) MY18</t>
  </si>
  <si>
    <t>2020 Renault Koleos Black Edition XZG MY20</t>
  </si>
  <si>
    <t>Black Edition</t>
  </si>
  <si>
    <t>2012 Volvo S60 T4 F MY12</t>
  </si>
  <si>
    <t>T4</t>
  </si>
  <si>
    <t>F MY12</t>
  </si>
  <si>
    <t>2014 Mazda 6 Touring 6C MY14 Upgrade</t>
  </si>
  <si>
    <t>2012 Audi A6 3.0 TDI Quattro 4GL</t>
  </si>
  <si>
    <t>4GL</t>
  </si>
  <si>
    <t>2013 Ford Territory TX (rwd) SZ</t>
  </si>
  <si>
    <t>2012 Holden Barina CD TM MY13</t>
  </si>
  <si>
    <t>2005 Audi TT S-Line 8N</t>
  </si>
  <si>
    <t>S-Line</t>
  </si>
  <si>
    <t>8N</t>
  </si>
  <si>
    <t>2005 Toyota Avalon GXI MCX10R</t>
  </si>
  <si>
    <t>2015 Toyota Corolla SX ZRE172R</t>
  </si>
  <si>
    <t>2013 Nissan Navara ST-R (4X4) D22 Series 5</t>
  </si>
  <si>
    <t>2014 Nissan Navara ST (4X4) D40 MY12 Upgrade</t>
  </si>
  <si>
    <t>D40 MY12 Upgrade</t>
  </si>
  <si>
    <t>2012 Mitsubishi Challenger (4X2) PB MY12</t>
  </si>
  <si>
    <t>2016 Ford Ranger Wildtrak 3.2 (4X4) PX Mkii</t>
  </si>
  <si>
    <t>2017 Volkswagen Touareg 150 TDI Element 7P MY17</t>
  </si>
  <si>
    <t>2019 Mazda CX-8 Sport (fwd) KG B</t>
  </si>
  <si>
    <t>KG B</t>
  </si>
  <si>
    <t>2017 Honda CR-V VTI-LX (awd) MY18</t>
  </si>
  <si>
    <t>2006 Toyota Camry Altise Sport MCV36R 06 Upgrade</t>
  </si>
  <si>
    <t>Altise Sport</t>
  </si>
  <si>
    <t>MCV36R 06 Upgrade</t>
  </si>
  <si>
    <t>2012 Toyota Aurion Presara GSV50R</t>
  </si>
  <si>
    <t>GSV50R</t>
  </si>
  <si>
    <t>2006 Holden Commodore Storm VZ</t>
  </si>
  <si>
    <t>Storm</t>
  </si>
  <si>
    <t>2016 Suzuki Vitara S Turbo (fwd) LY</t>
  </si>
  <si>
    <t>S Turbo (fwd)</t>
  </si>
  <si>
    <t>2016 BMW X1 Sdrive 18D F48</t>
  </si>
  <si>
    <t>2010 Holden Captiva CX (4X4) CG MY10</t>
  </si>
  <si>
    <t>CX (4X4)</t>
  </si>
  <si>
    <t>2017 Toyota Hiace LWB TRH201R MY16</t>
  </si>
  <si>
    <t>TRH201R MY16</t>
  </si>
  <si>
    <t>2016 Nissan X-Trail ST-L (4X4) T32</t>
  </si>
  <si>
    <t>Diamond</t>
  </si>
  <si>
    <t>2014 Ford Falcon G6E FG X</t>
  </si>
  <si>
    <t>2012 Nissan Tiida TI C11 Series 3 MY10</t>
  </si>
  <si>
    <t>C11 Series 3 MY10</t>
  </si>
  <si>
    <t>2016 Ford Mondeo Trend MD</t>
  </si>
  <si>
    <t>2007 Mercedes-Benz C200 Kompressor Classic W203 MY07 Upgrade</t>
  </si>
  <si>
    <t>W203 MY07 Upgrade</t>
  </si>
  <si>
    <t>2009 Toyota Aurion Presara GSV40R</t>
  </si>
  <si>
    <t>2009 Audi A4 1.8 Tfsi B8 (8K)</t>
  </si>
  <si>
    <t>B8 (8K)</t>
  </si>
  <si>
    <t>2020 Toyota RAV4 Cruiser (awd) Hybrid Axah54R</t>
  </si>
  <si>
    <t>Cruiser (awd) Hybrid</t>
  </si>
  <si>
    <t>2017 Audi Q5 2.0 TDI Quattro Sport FY MY18</t>
  </si>
  <si>
    <t>2.0 TDI Quattro Sport</t>
  </si>
  <si>
    <t>Aurora</t>
  </si>
  <si>
    <t>2013 Volkswagen Amarok TDI420 (4X4) 2H MY13</t>
  </si>
  <si>
    <t>TDI420 (4X4)</t>
  </si>
  <si>
    <t>2H MY13</t>
  </si>
  <si>
    <t>2015 Toyota Hiace LWB KDH201R MY14</t>
  </si>
  <si>
    <t>KDH201R MY14</t>
  </si>
  <si>
    <t>2007 Toyota Landcruiser Workmate (4X4) 11 Seat VDJ78R</t>
  </si>
  <si>
    <t>Workmate (4X4) 11 Seat</t>
  </si>
  <si>
    <t>2018 Kia Cerato Sport+ YD MY18</t>
  </si>
  <si>
    <t>Sport+</t>
  </si>
  <si>
    <t>2007 Toyota Aurion Presara GSV40R</t>
  </si>
  <si>
    <t>2010 Mercedes-Benz A180 CDI Classic W169 09 Upgrade</t>
  </si>
  <si>
    <t>CDI Classic</t>
  </si>
  <si>
    <t>W169 09 Upgrade</t>
  </si>
  <si>
    <t>2002 Toyota RAV4 Edge (4X4) ACA20R</t>
  </si>
  <si>
    <t>Edge (4X4)</t>
  </si>
  <si>
    <t>ACA20R</t>
  </si>
  <si>
    <t>2018 Mini Convertible Cooper S F57 MY18</t>
  </si>
  <si>
    <t>F57 MY18</t>
  </si>
  <si>
    <t>CrÃ¨me</t>
  </si>
  <si>
    <t>2020 Toyota Landcruiser LC200 Sahara (4X4) VDJ200R</t>
  </si>
  <si>
    <t>2018 BMW X5 Sdrive 25D F15 MY16</t>
  </si>
  <si>
    <t>2016 Jeep Grand Cherokee 75TH Anniversary (4X4) WK MY16</t>
  </si>
  <si>
    <t>75TH Anniversary (4X4)</t>
  </si>
  <si>
    <t>WK MY16</t>
  </si>
  <si>
    <t>2019 Holden Equinox LTZ (awd) (5YR) EQ MY18</t>
  </si>
  <si>
    <t>LTZ (awd) (5YR)</t>
  </si>
  <si>
    <t>2019 Subaru XV 2.0I-L MY19</t>
  </si>
  <si>
    <t>2.0I-L</t>
  </si>
  <si>
    <t>2016 Mitsubishi ASX LS (2WD) XC MY17</t>
  </si>
  <si>
    <t>2005 Honda Accord VTI 40</t>
  </si>
  <si>
    <t>2004 Holden Statesman V6 WK</t>
  </si>
  <si>
    <t>2012 Toyota Hilux Workmate TGN16R MY12</t>
  </si>
  <si>
    <t>2019 Kia Carnival S YP PE MY19</t>
  </si>
  <si>
    <t>2010 Toyota Hiace LWB KDH201R MY07 Upgrade</t>
  </si>
  <si>
    <t>KDH201R MY07 Upgrade</t>
  </si>
  <si>
    <t>2018 BMW 330I M-Sport F30 LCI MY18</t>
  </si>
  <si>
    <t>Melbourne</t>
  </si>
  <si>
    <t>2016 Mercedes-Benz C200 D 205 MY16</t>
  </si>
  <si>
    <t>2019 BMW X3 Xdrive 20D G01 MY18.5</t>
  </si>
  <si>
    <t>G01 MY18.5</t>
  </si>
  <si>
    <t>2022 Toyota Hilux Workmate (4X4) GUN125R</t>
  </si>
  <si>
    <t>2009 Subaru Liberty 2.5I MY10</t>
  </si>
  <si>
    <t>2008 Ford Focus CL LT</t>
  </si>
  <si>
    <t>2022 Mazda CX-5 Maxx Sport (fwd) CX5L</t>
  </si>
  <si>
    <t>2010 Mitsubishi Challenger LS (5 Seat) (4X4) PB</t>
  </si>
  <si>
    <t>LS (5 Seat) (4X4)</t>
  </si>
  <si>
    <t>PB</t>
  </si>
  <si>
    <t>2013 Kia Rondo SLI RP</t>
  </si>
  <si>
    <t>RP</t>
  </si>
  <si>
    <t>2018 Hyundai I30 N Performance PDE</t>
  </si>
  <si>
    <t>2004 Holden Rodeo LT RA</t>
  </si>
  <si>
    <t>Sapphire</t>
  </si>
  <si>
    <t>2016 BMW X1 Sdrive 20I F48</t>
  </si>
  <si>
    <t>2015 Subaru XV 2.0I MY15</t>
  </si>
  <si>
    <t>2019 Toyota Kluger Grande (4X4) GSU55R</t>
  </si>
  <si>
    <t>2015 Mercedes-Benz GLE63 S 4Matic 292</t>
  </si>
  <si>
    <t>2018 BMW X2 Sdrive 18I F39 MY18</t>
  </si>
  <si>
    <t>Sdrive 18I</t>
  </si>
  <si>
    <t>2016 Audi Q5 2.0 TDI Quattro 8R MY17</t>
  </si>
  <si>
    <t>8R MY17</t>
  </si>
  <si>
    <t>2019 BMW X2 Sdrive 18I F39 MY19</t>
  </si>
  <si>
    <t>2019 Jaguar E-Pace P250 Chequered FLG AWD (183KW) X540 MY20</t>
  </si>
  <si>
    <t>P250 Chequered FLG AWD (183KW)</t>
  </si>
  <si>
    <t>2021 BMW X7 M50I G07</t>
  </si>
  <si>
    <t>M50I</t>
  </si>
  <si>
    <t>2016 BMW X5 Sdrive 25D F15 MY16</t>
  </si>
  <si>
    <t>2011 Nissan Navara ST-X 550 (4X4) D40</t>
  </si>
  <si>
    <t>2011 Volkswagen Tiguan 155 TSI (4X4) 5NC MY12</t>
  </si>
  <si>
    <t>155 TSI (4X4)</t>
  </si>
  <si>
    <t>2011 Honda CR-V (4X4) MY10</t>
  </si>
  <si>
    <t>2015 Ford Mondeo Ambiente Tdci MD</t>
  </si>
  <si>
    <t>Ambiente Tdci</t>
  </si>
  <si>
    <t>2016 Honda Accord VTI 60</t>
  </si>
  <si>
    <t>2011 Toyota Landcruiser Workmate (4X4) VDJ79R 09 Upgrade</t>
  </si>
  <si>
    <t>2018 Honda Civic VTI MY17</t>
  </si>
  <si>
    <t>2019 Kia Stinger GT-Line (black Leather) CK MY20</t>
  </si>
  <si>
    <t>2015 Mazda BT-50 XTR (4X4) MY13</t>
  </si>
  <si>
    <t>Steel</t>
  </si>
  <si>
    <t>2014 Nissan Qashqai TI (4X2) J11</t>
  </si>
  <si>
    <t>2020 Toyota RAV4 GX (2WD) Mxaa52R</t>
  </si>
  <si>
    <t>2010 Mazda BT-50 Boss B3000 Freestyle DX+ 09 Upgrade</t>
  </si>
  <si>
    <t>Boss B3000 Freestyle DX+</t>
  </si>
  <si>
    <t>2021 Mercedes-Benz CLA 250 4Matic C118 MY21.5</t>
  </si>
  <si>
    <t>CLA</t>
  </si>
  <si>
    <t>250 4Matic</t>
  </si>
  <si>
    <t>C118 MY21.5</t>
  </si>
  <si>
    <t>2021 Ford Ranger XLT 2.0 (4X4) PX Mkiii MY21.75</t>
  </si>
  <si>
    <t>2019 Skoda Octavia RS 180 TSI NE MY19</t>
  </si>
  <si>
    <t>RS 180 TSI</t>
  </si>
  <si>
    <t>2018 Porsche Macan S 95B MY18</t>
  </si>
  <si>
    <t>95B MY18</t>
  </si>
  <si>
    <t>Tan</t>
  </si>
  <si>
    <t>2018 Ram 1500 Laramie (4X4) 885KG MY18</t>
  </si>
  <si>
    <t>Laramie (4X4) 885KG</t>
  </si>
  <si>
    <t>2018 Mazda CX-5 Maxx Sport (4X2) MY17.5 (KF Series 2)</t>
  </si>
  <si>
    <t>2021 Mazda CX-30 G20 Pure (fwd) C30B</t>
  </si>
  <si>
    <t>G20 Pure (fwd)</t>
  </si>
  <si>
    <t>2014 Volvo XC60 D5 Luxury DZ MY14</t>
  </si>
  <si>
    <t>D5 Luxury</t>
  </si>
  <si>
    <t>2020 Subaru Forester 2.5I (awd) MY20</t>
  </si>
  <si>
    <t>2017 Toyota Landcruiser GXL (4X4) VDJ200R MY16</t>
  </si>
  <si>
    <t>2017 Land Rover Range Rover Sport 3.0 SDV6 HSE LW MY17</t>
  </si>
  <si>
    <t>LW MY17</t>
  </si>
  <si>
    <t>2018 Audi A4 2.0 Tfsi S Tronic BLK ED F4 MY18 (B9)</t>
  </si>
  <si>
    <t>2.0 Tfsi S Tronic BLK ED</t>
  </si>
  <si>
    <t>F4 MY18 (B9)</t>
  </si>
  <si>
    <t>2013 Ford Falcon XR6 (lpi) FG MK2</t>
  </si>
  <si>
    <t>2018 Mazda BT-50 GT (4X4) MY18</t>
  </si>
  <si>
    <t>2022 Volkswagen Golf 110TSI Life Mark 8 MY22.5</t>
  </si>
  <si>
    <t>2008 Ford Mondeo Tdci MA</t>
  </si>
  <si>
    <t>2012 Holden Captiva 5 (FWD) CG MY12</t>
  </si>
  <si>
    <t>2019 Kia Cerato Sport YD MY18</t>
  </si>
  <si>
    <t>2005 Toyota Hiace Slwb KDH220R</t>
  </si>
  <si>
    <t>KDH220R</t>
  </si>
  <si>
    <t>2008 Toyota Landcruiser Prado GX (4X4) KDJ120R MY07</t>
  </si>
  <si>
    <t>2017 Volkswagen Amarok TDI420 Core Edition (4X4) 2H MY17</t>
  </si>
  <si>
    <t>2013 Ford Kuga Trend (awd) TF</t>
  </si>
  <si>
    <t>2012 Chrysler 300 Limited MY12</t>
  </si>
  <si>
    <t>2017 LDV T60 Luxe (4X4) SKC8</t>
  </si>
  <si>
    <t>2017 Toyota Kluger Grande (4X4) GSU55R</t>
  </si>
  <si>
    <t>2014 Mitsubishi Outlander Aspire (4X4) ZJ MY14</t>
  </si>
  <si>
    <t>Aspire (4X4)</t>
  </si>
  <si>
    <t>2019 Holden Calais (5YR) ZB</t>
  </si>
  <si>
    <t>2018 Holden Commodore RS ZB</t>
  </si>
  <si>
    <t>2015 Kia Sorento SI (4X4) UM</t>
  </si>
  <si>
    <t>2008 Nissan Tiida ST-L C11 MY07</t>
  </si>
  <si>
    <t>2011 Holden Commodore SV6 Thunder VE II</t>
  </si>
  <si>
    <t>SV6 Thunder</t>
  </si>
  <si>
    <t>2010 Toyota Corolla Conquest ZRE152R MY10</t>
  </si>
  <si>
    <t>Conquest</t>
  </si>
  <si>
    <t>ZRE152R MY10</t>
  </si>
  <si>
    <t>2015 Ford Focus ST LZ</t>
  </si>
  <si>
    <t>2007 Toyota Hilux SR5 (4X4) KUN26R 07 Upgrade</t>
  </si>
  <si>
    <t>2020 Isuzu D-MAX SX LOW-Ride (4X2) TF MY19</t>
  </si>
  <si>
    <t>2009 Kia Cerato SLI TD</t>
  </si>
  <si>
    <t>TD</t>
  </si>
  <si>
    <t>2017 Toyota Hilux SR GUN123R</t>
  </si>
  <si>
    <t>GUN123R</t>
  </si>
  <si>
    <t>2016 Nissan Navara ST-X (4X4) NP300 D23</t>
  </si>
  <si>
    <t>2019 Volvo XC60 T6 R-Design (awd) 246 MY20</t>
  </si>
  <si>
    <t>T6 R-Design (awd)</t>
  </si>
  <si>
    <t>2019 Nissan Qashqai ST (5YR) J11 MY18</t>
  </si>
  <si>
    <t>ST (5YR)</t>
  </si>
  <si>
    <t>2020 Kia Cerato S BD MY21</t>
  </si>
  <si>
    <t>BD MY21</t>
  </si>
  <si>
    <t>2020 Jaguar E-Pace P250 Chequered FLG AWD (183KW) X540 MY20</t>
  </si>
  <si>
    <t>2012 Volvo S60 T5 R-Design F MY12</t>
  </si>
  <si>
    <t>2019 Nissan Qashqai ST J11 MY18</t>
  </si>
  <si>
    <t>2021 Mazda BT-50 GT (4X4) B30C</t>
  </si>
  <si>
    <t>2018 Nissan Pathfinder ST (4X4) R52 MY17 Series 2</t>
  </si>
  <si>
    <t>2013 Nissan Pulsar ST-L B17</t>
  </si>
  <si>
    <t>B17</t>
  </si>
  <si>
    <t>2010 Mitsubishi Lancer ES CJ MY10</t>
  </si>
  <si>
    <t>2021 Hyundai Kona N Line (awd) Os.v4 MY21</t>
  </si>
  <si>
    <t>N Line (awd)</t>
  </si>
  <si>
    <t>Os.v4 MY21</t>
  </si>
  <si>
    <t>2020 Audi RS Q3 2.5 Tfsi Quattro 8U MY18</t>
  </si>
  <si>
    <t>8U MY18</t>
  </si>
  <si>
    <t>2015 Honda Odyssey VTI RC MY15</t>
  </si>
  <si>
    <t>RC MY15</t>
  </si>
  <si>
    <t>2018 Volkswagen Passat 132 TSI 3C MY18.5</t>
  </si>
  <si>
    <t>132 TSI</t>
  </si>
  <si>
    <t>3C MY18.5</t>
  </si>
  <si>
    <t>2022 Volvo XC40 Ultimate B5 Dark Mhev 536 MY23</t>
  </si>
  <si>
    <t>Ultimate B5 Dark Mhev</t>
  </si>
  <si>
    <t>2021 Hyundai Santa FE Elite Crdi (awd) Tm.v3 MY21</t>
  </si>
  <si>
    <t>Elite Crdi (awd)</t>
  </si>
  <si>
    <t>2014 Holden UTE SV6 VF</t>
  </si>
  <si>
    <t>Olive</t>
  </si>
  <si>
    <t>2011 Kia Grand Carnival SI VQ MY12</t>
  </si>
  <si>
    <t>2020 Mitsubishi Pajero GLX (4X4) 7 Seat NX MY20</t>
  </si>
  <si>
    <t>GLX (4X4) 7 Seat</t>
  </si>
  <si>
    <t>2020 Toyota Hilux Rogue (4X4) GUN126R Facelift</t>
  </si>
  <si>
    <t>2021 Toyota Yaris Ascent Sport Mxpa10R</t>
  </si>
  <si>
    <t>2022 Toyota Kluger Grande Hybrid AWD Axuh78R</t>
  </si>
  <si>
    <t>Grande Hybrid AWD</t>
  </si>
  <si>
    <t>2019 Great Wall Steed (4X2) K2</t>
  </si>
  <si>
    <t>2019 Toyota RAV4 GX AWD Hybrid Axah54R</t>
  </si>
  <si>
    <t>GX AWD Hybrid</t>
  </si>
  <si>
    <t>2021 Subaru Outback AWD Touring MY21</t>
  </si>
  <si>
    <t>AWD Touring</t>
  </si>
  <si>
    <t>2016 Kia Carnival S YP MY16 Update</t>
  </si>
  <si>
    <t>2017 Mazda 3 SP25 Astina BN MY17</t>
  </si>
  <si>
    <t>2019 Volvo XC40 T5 R-Design (awd) 536 MY20</t>
  </si>
  <si>
    <t>536 MY20</t>
  </si>
  <si>
    <t>2010 BMW 320I Executive E90 MY09</t>
  </si>
  <si>
    <t>2016 Volvo XC60 D5 Luxury DZ MY16</t>
  </si>
  <si>
    <t>2013 Toyota Kluger Grande (fwd) GSU40R MY11 Upgrade</t>
  </si>
  <si>
    <t>Grande (fwd)</t>
  </si>
  <si>
    <t>2021 Subaru BRZ TS MY20</t>
  </si>
  <si>
    <t>Glossy</t>
  </si>
  <si>
    <t>2016 Kia Sportage SLI (awd) QL MY16</t>
  </si>
  <si>
    <t>2018 BMW X4 M40I G02 MY19</t>
  </si>
  <si>
    <t>M40I</t>
  </si>
  <si>
    <t>2019 BMW X3 Xdrive 30I G01 MY18.5</t>
  </si>
  <si>
    <t>Xdrive 30I</t>
  </si>
  <si>
    <t>2022 Mercedes-Benz V 300 D Avantgarde MWB 447 MY22</t>
  </si>
  <si>
    <t>300 D Avantgarde MWB</t>
  </si>
  <si>
    <t>447 MY22</t>
  </si>
  <si>
    <t>Rear</t>
  </si>
  <si>
    <t>2019 Mercedes-Benz S350 D 222 MY19.5</t>
  </si>
  <si>
    <t>222 MY19.5</t>
  </si>
  <si>
    <t>2019 Holden Astra R+ BK MY19</t>
  </si>
  <si>
    <t>R+</t>
  </si>
  <si>
    <t>BK MY19</t>
  </si>
  <si>
    <t>2018 Ford Ranger Wildtrak 3.2 (4X4) PX Mkiii MY19</t>
  </si>
  <si>
    <t>2017 Suzuki Ignis GL MF</t>
  </si>
  <si>
    <t>2008 Mitsubishi Lancer ES CJ</t>
  </si>
  <si>
    <t>2019 Lexus RX300 F-Sport AGL20R</t>
  </si>
  <si>
    <t>2010 Mazda 6 Classic GH MY09</t>
  </si>
  <si>
    <t>GH MY09</t>
  </si>
  <si>
    <t>2012 Volkswagen Amarok TDI420 Trendline (4X4) 2H MY12.5</t>
  </si>
  <si>
    <t>TDI420 Trendline (4X4)</t>
  </si>
  <si>
    <t>2016 Subaru WRX Premium (awd) MY16</t>
  </si>
  <si>
    <t>2016 Hyundai I30 Active GD4 Series 2</t>
  </si>
  <si>
    <t>2012 Volkswagen Golf GTI 1K MY13</t>
  </si>
  <si>
    <t>2012 Ford Territory TX (4X4) SZ</t>
  </si>
  <si>
    <t>2010 Holden Captiva 5 (FWD) CG MY10</t>
  </si>
  <si>
    <t>2005 Toyota Hilux Workmate TGN16R</t>
  </si>
  <si>
    <t>2010 Ford Transit Extended Frame VM MY08</t>
  </si>
  <si>
    <t>Extended Frame</t>
  </si>
  <si>
    <t>VM MY08</t>
  </si>
  <si>
    <t>2017 Subaru Forester 2.5I-L MY16</t>
  </si>
  <si>
    <t>2009 Toyota Corolla Ascent ZRE152R</t>
  </si>
  <si>
    <t>2021 Mercedes-Benz CLA45 S 4Matic+ C118 MY21.5</t>
  </si>
  <si>
    <t>2021 Mazda 6 GT SP 600S</t>
  </si>
  <si>
    <t>GT SP</t>
  </si>
  <si>
    <t>600S</t>
  </si>
  <si>
    <t>2005 Toyota Hilux SR GGN15R</t>
  </si>
  <si>
    <t>GGN15R</t>
  </si>
  <si>
    <t>2016 Volkswagen Golf 92 TSI Trendline AU MY17</t>
  </si>
  <si>
    <t>2013 Hyundai IX35 SE (fwd) LM MY13</t>
  </si>
  <si>
    <t>LM MY13</t>
  </si>
  <si>
    <t>2012 Holden Captiva 7 CX (4X4) CG MY12</t>
  </si>
  <si>
    <t>7 CX (4X4)</t>
  </si>
  <si>
    <t>pearl</t>
  </si>
  <si>
    <t>2017 Holden Commodore RS ZB</t>
  </si>
  <si>
    <t>2019 Holden Equinox LTZ-V (awd) (5YR) EQ MY18</t>
  </si>
  <si>
    <t>LTZ-V (awd) (5YR)</t>
  </si>
  <si>
    <t>2014 Subaru Impreza 2.0I (awd) MY14</t>
  </si>
  <si>
    <t>2007 Mitsubishi Fuso Canter FE83P 2.0 MWB 700/800</t>
  </si>
  <si>
    <t>Mitsubishi Fuso</t>
  </si>
  <si>
    <t>Canter</t>
  </si>
  <si>
    <t>FE83P 2.0 MWB</t>
  </si>
  <si>
    <t>700/800</t>
  </si>
  <si>
    <t>2021 Ford Everest Ambiente (4WD) UA II MY21.25</t>
  </si>
  <si>
    <t>Ambiente (4WD)</t>
  </si>
  <si>
    <t>2021 Hyundai Staria Highlander US4.V1 MY22</t>
  </si>
  <si>
    <t>2017 Volkswagen Golf 110 TSI Highline AU MY18</t>
  </si>
  <si>
    <t>2021 Mazda CX-9 Azami (awd) CX9L</t>
  </si>
  <si>
    <t>CX9L</t>
  </si>
  <si>
    <t>2008 Toyota Landcruiser Prado Standard (4X4) KDJ120R 07 Upgrade</t>
  </si>
  <si>
    <t>Standard (4X4)</t>
  </si>
  <si>
    <t>2012 Jeep Grand Cherokee Limited (4X4) WK</t>
  </si>
  <si>
    <t>2016 Jaguar XF 25T Portfolio X260</t>
  </si>
  <si>
    <t>25T Portfolio</t>
  </si>
  <si>
    <t>X260</t>
  </si>
  <si>
    <t>2015 Nissan Qashqai TS J11</t>
  </si>
  <si>
    <t>2013 Jeep Grand Cherokee Overland (4X4) WK MY14</t>
  </si>
  <si>
    <t>Ruby</t>
  </si>
  <si>
    <t>2017 Toyota Tarago GLI ACR50R MY16</t>
  </si>
  <si>
    <t>2011 Holden Commodore SS VE II</t>
  </si>
  <si>
    <t>2010 Mazda BT-50 Boss B3000 DX (4X4) 09 Upgrade</t>
  </si>
  <si>
    <t>2022 Mazda BT-50 XTR (4X4) B30D</t>
  </si>
  <si>
    <t>B30D</t>
  </si>
  <si>
    <t>2012 BMW 640I Gran Coupe F06</t>
  </si>
  <si>
    <t>640I</t>
  </si>
  <si>
    <t>F06</t>
  </si>
  <si>
    <t>2021 Hyundai Venue Elite (denim) TWO-Tone Roof Qx.v4 MY22</t>
  </si>
  <si>
    <t>Elite (denim) TWO-Tone Roof</t>
  </si>
  <si>
    <t>Qx.v4 MY22</t>
  </si>
  <si>
    <t>2021 Hyundai Palisade Elite (8 Seat) LX2.V2 MY22</t>
  </si>
  <si>
    <t>Elite (8 Seat)</t>
  </si>
  <si>
    <t>2019 Ford Ranger XL 2.2 (4X4) PX Mkiii MY19</t>
  </si>
  <si>
    <t>2019 Hyundai Tucson Active X (2WD) Black INT TL4 MY20</t>
  </si>
  <si>
    <t>Active X (2WD) Black INT</t>
  </si>
  <si>
    <t>TL4 MY20</t>
  </si>
  <si>
    <t>2022 Lexus NX350 F Sport + EP1 AWD Taza25R</t>
  </si>
  <si>
    <t>NX350</t>
  </si>
  <si>
    <t>F Sport + EP1 AWD</t>
  </si>
  <si>
    <t>Taza25R</t>
  </si>
  <si>
    <t>2015 Citroen Berlingo 1.6 HDI Long B9C MY16</t>
  </si>
  <si>
    <t>1.6 HDI Long</t>
  </si>
  <si>
    <t>B9C MY16</t>
  </si>
  <si>
    <t>2010 Subaru Outback 2.0D MY10</t>
  </si>
  <si>
    <t>2011 Holden Captiva SX (fwd) CG MY10</t>
  </si>
  <si>
    <t>SX (fwd)</t>
  </si>
  <si>
    <t>2016 Porsche Cayman GT4 981 MY16</t>
  </si>
  <si>
    <t>GT4</t>
  </si>
  <si>
    <t>2020 Nissan X-Trail ST-L (4WD) (5YR) T32 Series 2</t>
  </si>
  <si>
    <t>ST-L (4WD) (5YR)</t>
  </si>
  <si>
    <t>2017 Hyundai Accent Sport RB5</t>
  </si>
  <si>
    <t>RB5</t>
  </si>
  <si>
    <t>2018 Great Wall Steed (4X2) K2</t>
  </si>
  <si>
    <t>2016 Mitsubishi Outlander LS Safety Pack (4X2) ZK MY17</t>
  </si>
  <si>
    <t>2017 Toyota C-HR (2WD) NGX10R Update</t>
  </si>
  <si>
    <t>2016 Jeep Renegade Trailhawk BU</t>
  </si>
  <si>
    <t>Renegade</t>
  </si>
  <si>
    <t>Trailhawk</t>
  </si>
  <si>
    <t>BU</t>
  </si>
  <si>
    <t>2016 Ford Ranger XL 2.2 HI-Rider (4X2) PX Mkii MY17</t>
  </si>
  <si>
    <t>2004 Nissan Navara ST-R (4X4) D22</t>
  </si>
  <si>
    <t>2018 Nissan Navara ST (4X4) D23 Series II</t>
  </si>
  <si>
    <t>2020 Mitsubishi ASX MR (2WD) XD MY20</t>
  </si>
  <si>
    <t>2021 Ford Ranger Wildtrak X 2.0 (4X4) PX Mkiii MY21.25</t>
  </si>
  <si>
    <t>Wildtrak X 2.0 (4X4)</t>
  </si>
  <si>
    <t>2012 Suzuki Swift GL FZ</t>
  </si>
  <si>
    <t>2016 Mercedes-Benz GLE350 D 166</t>
  </si>
  <si>
    <t>2021 Land Rover Defender 90 D250 S (183KW) L663 MY22</t>
  </si>
  <si>
    <t>90 D250 S (183KW)</t>
  </si>
  <si>
    <t>L663 MY22</t>
  </si>
  <si>
    <t>2008 Holden Astra CD AH MY08</t>
  </si>
  <si>
    <t>AH MY08</t>
  </si>
  <si>
    <t>2014 Isuzu D-MAX LS-U HI-Ride (4X4) TF MY14</t>
  </si>
  <si>
    <t>2007 Hyundai Santa FE Elite Crdi (4X4) CM MY07</t>
  </si>
  <si>
    <t>2006 Holden Commodore SS VE</t>
  </si>
  <si>
    <t>2022 Toyota Landcruiser LC300 GXL (4X4) FJA300R</t>
  </si>
  <si>
    <t>2021 Ford Everest Titanium (4WD) UA II MY21.25</t>
  </si>
  <si>
    <t>Titanium (4WD)</t>
  </si>
  <si>
    <t>2020 Jeep Grand Cherokee S-Limited WK MY20</t>
  </si>
  <si>
    <t>S-Limited</t>
  </si>
  <si>
    <t>2019 Ford Ranger XL 3.2 (4X4) PX Mkiii MY19.75</t>
  </si>
  <si>
    <t>2019 Toyota Hiace LWB Crew GDH300R</t>
  </si>
  <si>
    <t>2022 Volkswagen Amarok TDI580 W580S 4Motion 2H MY22</t>
  </si>
  <si>
    <t>2022 Mazda CX-3 Maxx Sport (fwd) CX3H</t>
  </si>
  <si>
    <t>2018 Toyota 86 GTS ZN6 MY17 Update</t>
  </si>
  <si>
    <t>ZN6 MY17 Update</t>
  </si>
  <si>
    <t>2017 Volkswagen Tiguan 110 TSI Comfortline 5NA MY18</t>
  </si>
  <si>
    <t>2018 Holden Equinox LTZ (fwd) EQ MY18</t>
  </si>
  <si>
    <t>LTZ (fwd)</t>
  </si>
  <si>
    <t>2015 Subaru Liberty 3.6R MY15</t>
  </si>
  <si>
    <t>2018 Toyota Corolla Ascent ZRE172R MY17</t>
  </si>
  <si>
    <t>1989 Holden Commodore Berlina VN</t>
  </si>
  <si>
    <t>2007 Mitsubishi Lancer ES CJ</t>
  </si>
  <si>
    <t>2014 Audi S3 2.0 Tfsi Quattro 8V MY15</t>
  </si>
  <si>
    <t>2007 Holden Commodore SV6 VE</t>
  </si>
  <si>
    <t>2017 Holden UTE SV6 VF II</t>
  </si>
  <si>
    <t>2020 Audi Q7 45 TDI Quattro Mhev 4M MY21</t>
  </si>
  <si>
    <t>45 TDI Quattro Mhev</t>
  </si>
  <si>
    <t>2016 Mitsubishi Triton GLX (4X4) MQ MY17</t>
  </si>
  <si>
    <t>2021 Mitsubishi Eclipse Cross XLS Plus (2WD) YB MY22</t>
  </si>
  <si>
    <t>XLS Plus (2WD)</t>
  </si>
  <si>
    <t>YB MY22</t>
  </si>
  <si>
    <t>2019 Kia Cerato S BD MY20</t>
  </si>
  <si>
    <t>2018 Ford Ranger XLT 3.2 HI-Rider (4X2) PX Mkiii MY19</t>
  </si>
  <si>
    <t>2016 Nissan Qashqai TS J11</t>
  </si>
  <si>
    <t>2017 Subaru Forester 2.5I-S MY17</t>
  </si>
  <si>
    <t>2018 Volkswagen Golf R AU MY18 Update</t>
  </si>
  <si>
    <t>2018 BMW 320I M-Sport F30 LCI MY18</t>
  </si>
  <si>
    <t>2021 Volkswagen Amarok TDI580 W580S 4Motion 2H MY21</t>
  </si>
  <si>
    <t>2H MY21</t>
  </si>
  <si>
    <t>2012 Kia Sorento SLI Global Circuit (4X4) XM MY12</t>
  </si>
  <si>
    <t>SLI Global Circuit (4X4)</t>
  </si>
  <si>
    <t>2017 Mazda CX-5 Maxx Sport (4X4) MY17.5 (KF Series 2)</t>
  </si>
  <si>
    <t>2015 Mazda CX-9 Luxury (fwd) MY14</t>
  </si>
  <si>
    <t>2010 Mitsubishi Triton GL-R (4X4) MN MY11</t>
  </si>
  <si>
    <t>2010 Dodge Journey R/T JC MY10</t>
  </si>
  <si>
    <t>JC MY10</t>
  </si>
  <si>
    <t>2015 Toyota Camry Atara S ASV50R</t>
  </si>
  <si>
    <t>2011 Volkswagen Passat CC V6 FSI 3C MY11</t>
  </si>
  <si>
    <t>CC V6 FSI</t>
  </si>
  <si>
    <t>2008 Subaru Forester XS Premium MY09</t>
  </si>
  <si>
    <t>XS Premium</t>
  </si>
  <si>
    <t>2006 Subaru Liberty 2.0R MY06</t>
  </si>
  <si>
    <t>2.0R</t>
  </si>
  <si>
    <t>2010 Ford Falcon R6 FG Upgrade</t>
  </si>
  <si>
    <t>R6</t>
  </si>
  <si>
    <t>2014 Mitsubishi Pajero GLX-R LWB (4X4) NW MY14</t>
  </si>
  <si>
    <t>2018 Mercedes-Benz E63 S 4Matic+ 213 MY18</t>
  </si>
  <si>
    <t>2016 BMW 440I Gran Coupe F36 MY16.5</t>
  </si>
  <si>
    <t>F36 MY16.5</t>
  </si>
  <si>
    <t>2007 Honda CR-V (4X4) Luxury MY07</t>
  </si>
  <si>
    <t>2008 Lexus IS250 Prestige GSE20R</t>
  </si>
  <si>
    <t>2015 Toyota Hilux SR (4X4) GUN126R</t>
  </si>
  <si>
    <t>2006 Subaru Forester X MY06</t>
  </si>
  <si>
    <t>2018 Mercedes-Benz X250 D Pure (4Matic) 470</t>
  </si>
  <si>
    <t>D Pure (4Matic)</t>
  </si>
  <si>
    <t>2013 Audi SQ5 3.0 TDI Quattro Launch Edition 8R</t>
  </si>
  <si>
    <t>3.0 TDI Quattro Launch Edition</t>
  </si>
  <si>
    <t>2019 Renault Koleos Formula Edition XZG</t>
  </si>
  <si>
    <t>Formula Edition</t>
  </si>
  <si>
    <t>XZG</t>
  </si>
  <si>
    <t>2022 Kia Stinger GT (black Leather) CK PE MY22</t>
  </si>
  <si>
    <t>Panthera</t>
  </si>
  <si>
    <t>2021 Mercedes-Benz Vito 116 CDI LWB RWD 447 MY21</t>
  </si>
  <si>
    <t>116 CDI LWB RWD</t>
  </si>
  <si>
    <t>2010 Volkswagen Tiguan 125 TSI 5NC MY11</t>
  </si>
  <si>
    <t>5NC MY11</t>
  </si>
  <si>
    <t>2018 Toyota Corolla Ascent Sport Mzea12R</t>
  </si>
  <si>
    <t>2017 Toyota Corolla Ascent ZRE182R MY17</t>
  </si>
  <si>
    <t>2020 Toyota Hilux Rogue (4X4) GUN126R MY19 Upgrade</t>
  </si>
  <si>
    <t>2012 Nissan Murano ST Z51 MY12</t>
  </si>
  <si>
    <t>2020 Toyota Corolla ZR TWO Tone Option Mzea12R</t>
  </si>
  <si>
    <t>2008 Mazda 2 Genki DE</t>
  </si>
  <si>
    <t>2009 Volkswagen Passat CC 125 TDI 3C</t>
  </si>
  <si>
    <t>3C</t>
  </si>
  <si>
    <t>2020 LDV V80 LWB MID K1 MY19</t>
  </si>
  <si>
    <t>V80</t>
  </si>
  <si>
    <t>LWB MID</t>
  </si>
  <si>
    <t>K1 MY19</t>
  </si>
  <si>
    <t>2015 Isuzu MU-X LS-M (4X4) UC</t>
  </si>
  <si>
    <t>2016 Mazda CX-9 Azami (awd) MY16</t>
  </si>
  <si>
    <t>2022 Toyota Camry Ascent Hybrid Axhv70R</t>
  </si>
  <si>
    <t>Axhv70R</t>
  </si>
  <si>
    <t>2019 Hyundai Tucson GO (fwd) TL3 MY19</t>
  </si>
  <si>
    <t>2020 Mercedes-Benz GLB 200 X247 MY20.5</t>
  </si>
  <si>
    <t>GLB</t>
  </si>
  <si>
    <t>2015 Mazda BT-50 XT (4X4) MY13</t>
  </si>
  <si>
    <t>2019 Mazda 3 G25 Evolve BP</t>
  </si>
  <si>
    <t>2017 Ford Ranger XLT 3.2 HI-Rider (4X2) PX Mkii MY17</t>
  </si>
  <si>
    <t>2009 Honda Civic 40TH Anniversary LE MY09</t>
  </si>
  <si>
    <t>40TH Anniversary LE</t>
  </si>
  <si>
    <t>2017 Mitsubishi Triton GLS (4X4) Sports EDT MQ MY17</t>
  </si>
  <si>
    <t>GLS (4X4) Sports EDT</t>
  </si>
  <si>
    <t>2015 Volkswagen Golf Alltrack 132 TSI AU MY16</t>
  </si>
  <si>
    <t>2013 Audi Q3 2.0 Tfsi Quattro (155KW) 8U MY14</t>
  </si>
  <si>
    <t>2016 Holden Colorado LS (4X2) RG MY16</t>
  </si>
  <si>
    <t>2015 Ford Transit Custom 290S (swb) VN</t>
  </si>
  <si>
    <t>290S (swb)</t>
  </si>
  <si>
    <t>2012 Nissan Navara RX (4X4) D40 MY12</t>
  </si>
  <si>
    <t>2007 Ford Fairmont Ghia BF Mkii 07 Upgrade</t>
  </si>
  <si>
    <t>Fairmont</t>
  </si>
  <si>
    <t>BF Mkii 07 Upgrade</t>
  </si>
  <si>
    <t>2010 Toyota Kluger KX-S (4X4) GSU45R MY11 Upgrade</t>
  </si>
  <si>
    <t>2005 Toyota RAV4 CV (4X4) ACA23R</t>
  </si>
  <si>
    <t>ACA23R</t>
  </si>
  <si>
    <t>2012 Hyundai I30 Active 1.6 Crdi GD</t>
  </si>
  <si>
    <t>2002 Holden Rodeo LX TFR9 MY02</t>
  </si>
  <si>
    <t>2013 Subaru Forester 2.5I MY13</t>
  </si>
  <si>
    <t>2012 Hyundai Santa FE Active Crdi (4X4) DM</t>
  </si>
  <si>
    <t>2018 Kia Sportage SI (awd) QL MY19</t>
  </si>
  <si>
    <t>2014 Subaru Forester 2.0D MY14</t>
  </si>
  <si>
    <t>2008 Nissan Patrol ST (4X4) GU VI</t>
  </si>
  <si>
    <t>2002 Holden Commodore Executive Vxii</t>
  </si>
  <si>
    <t>2011 Suzuki Swift GLX FZ</t>
  </si>
  <si>
    <t>2013 Honda Accord Euro Luxury 10 MY13</t>
  </si>
  <si>
    <t>2003 Lexus IS200 Sports Luxury GXE10R</t>
  </si>
  <si>
    <t>IS200</t>
  </si>
  <si>
    <t>GXE10R</t>
  </si>
  <si>
    <t>2019 Subaru Outback 2.5I Premium MY19</t>
  </si>
  <si>
    <t>2018 Mitsubishi ASX LS (2WD) XC MY18</t>
  </si>
  <si>
    <t>2016 Volkswagen Touareg 150 TDI Element 7P MY16</t>
  </si>
  <si>
    <t>Velvet</t>
  </si>
  <si>
    <t>2021 Mercedes-Benz GLC 200 X253 MY21</t>
  </si>
  <si>
    <t>2006 Suzuki Swift Sport EZ</t>
  </si>
  <si>
    <t>EZ</t>
  </si>
  <si>
    <t>2022 Isuzu D-MAX X-Terrain (4X4) RG MY22</t>
  </si>
  <si>
    <t>2014 Mazda 3 SP25 BM</t>
  </si>
  <si>
    <t>2014 Ford Territory TX (rwd) SZ</t>
  </si>
  <si>
    <t>2011 Mazda CX-7 Classic Sports (4X4) ER MY10</t>
  </si>
  <si>
    <t>Classic Sports (4X4)</t>
  </si>
  <si>
    <t>2013 Mitsubishi Pajero VR-X LWB (4X4) NW MY13</t>
  </si>
  <si>
    <t>2018 Kia Picanto S (aeb) AO Edition JA MY18</t>
  </si>
  <si>
    <t>S (aeb) AO Edition</t>
  </si>
  <si>
    <t>JA MY18</t>
  </si>
  <si>
    <t>2022 Skoda Kodiaq Sportline (4X4) NS MY22</t>
  </si>
  <si>
    <t>2008 Volkswagen Golf 2.0 TDI Pacific 1K MY08 Upgrade 2</t>
  </si>
  <si>
    <t>2.0 TDI Pacific</t>
  </si>
  <si>
    <t>2021 Toyota Fortuner GX GUN156R</t>
  </si>
  <si>
    <t>2014 Land Rover Range Rover Evoque SD4 Pure LV MY15</t>
  </si>
  <si>
    <t>SD4 Pure</t>
  </si>
  <si>
    <t>2013 Toyota Kluger Grande (4X4) GSU45R MY11 Upgrade</t>
  </si>
  <si>
    <t>2013 Chrysler 300 C Luxury MY12</t>
  </si>
  <si>
    <t>C Luxury</t>
  </si>
  <si>
    <t>2008 Audi Q7 3.0 TDI Quattro MY07 Upgrade</t>
  </si>
  <si>
    <t>MY07 Upgrade</t>
  </si>
  <si>
    <t>2018 Mazda 2 GT DJ MY17</t>
  </si>
  <si>
    <t>Vitamin</t>
  </si>
  <si>
    <t>2002 Honda CR-V (4X4) Sport MY02</t>
  </si>
  <si>
    <t>2021 Mazda CX-30 G25 Astina (awd) C30B</t>
  </si>
  <si>
    <t>G25 Astina (awd)</t>
  </si>
  <si>
    <t>2020 MG HS Vibe MY20</t>
  </si>
  <si>
    <t>2020 Mazda MX-5 Roadster MX5U</t>
  </si>
  <si>
    <t>MX-5</t>
  </si>
  <si>
    <t>MX5U</t>
  </si>
  <si>
    <t>2006 Mazda 3 SP23 BK</t>
  </si>
  <si>
    <t>2015 Ford Ranger XL 2.2 (4X2) PX</t>
  </si>
  <si>
    <t>2011 Mercedes-Benz C250 CDI Avantgarde BE W204 MY11</t>
  </si>
  <si>
    <t>CDI Avantgarde BE</t>
  </si>
  <si>
    <t>2014 Audi Q5 2.0 Tfsi Quattro 8R MY14</t>
  </si>
  <si>
    <t>2019 Honda CR-V VTI (2WD) MY20</t>
  </si>
  <si>
    <t>2022 Toyota Hilux Rogue (4X4) GUN126R</t>
  </si>
  <si>
    <t>2016 BMW 330I M-Sport F30 LCI</t>
  </si>
  <si>
    <t>2018 Holden Colorado LS (4X4) (5YR) RG MY19</t>
  </si>
  <si>
    <t>LS (4X4) (5YR)</t>
  </si>
  <si>
    <t>2009 HSV Maloo R8 E2 Series</t>
  </si>
  <si>
    <t>2018 Audi A3 35 Tfsi Sprtbck (1.4 Tfsi Cod) 8V MY19</t>
  </si>
  <si>
    <t>35 Tfsi Sprtbck (1.4 Tfsi Cod)</t>
  </si>
  <si>
    <t>8V MY19</t>
  </si>
  <si>
    <t>2018 Mitsubishi Eclipse Cross LS (2WD) YA</t>
  </si>
  <si>
    <t>YA</t>
  </si>
  <si>
    <t>2021 Mercedes-Benz GLC 200 X253 MY22</t>
  </si>
  <si>
    <t>2021 Toyota Hilux Rogue (4X4) GUN126R</t>
  </si>
  <si>
    <t>2018 BMW 420I Gran Coupe F36 MY17</t>
  </si>
  <si>
    <t>420I</t>
  </si>
  <si>
    <t>2019 Holden Colorado LS (4X2) RG MY20</t>
  </si>
  <si>
    <t>2021 Mazda 3 G20 Pure BP</t>
  </si>
  <si>
    <t>2014 Nissan Pulsar ST C12</t>
  </si>
  <si>
    <t>2009 Nissan Navara ST-R (4X4) D22 MY08</t>
  </si>
  <si>
    <t>2007 Honda Civic VTI-L MY07</t>
  </si>
  <si>
    <t>Sky</t>
  </si>
  <si>
    <t>2019 Holden Colorado LS (4X4) (5YR) RG MY19</t>
  </si>
  <si>
    <t>2016 Audi RS3 Sportback Quattro 8V</t>
  </si>
  <si>
    <t>Sportback Quattro</t>
  </si>
  <si>
    <t>8V</t>
  </si>
  <si>
    <t>2020 Toyota Hilux SR5 (4X4) GUN126R MY19 Upgrade</t>
  </si>
  <si>
    <t>2001 Jaguar S Type V8 SE MY01</t>
  </si>
  <si>
    <t>S Type</t>
  </si>
  <si>
    <t>V8 SE</t>
  </si>
  <si>
    <t>beige</t>
  </si>
  <si>
    <t>2018 Jaguar E-Pace D240 SE AWD (177KW) X540 MY18</t>
  </si>
  <si>
    <t>D240 SE AWD (177KW)</t>
  </si>
  <si>
    <t>X540 MY18</t>
  </si>
  <si>
    <t>2014 Holden Colorado LT Storm (4X4) RG MY14</t>
  </si>
  <si>
    <t>LT Storm (4X4)</t>
  </si>
  <si>
    <t>2017 Holden Astra R+ BK MY17.5</t>
  </si>
  <si>
    <t>2018 Subaru XV 2.0I Premium MY19</t>
  </si>
  <si>
    <t>2016 Nissan Navara ST (4X2) NP300 D23</t>
  </si>
  <si>
    <t>2020 Toyota RAV4 GXL (2WD) Mxaa52R</t>
  </si>
  <si>
    <t>2021 Honda CR-V VTI X (2WD) 5 Seats MY21</t>
  </si>
  <si>
    <t>2021 Hyundai Venue Elite (black Interior) Qx.v3 MY21</t>
  </si>
  <si>
    <t>Elite (black Interior)</t>
  </si>
  <si>
    <t>Qx.v3 MY21</t>
  </si>
  <si>
    <t>2017 Lexus CT200H F Sport ZWA10R MY17</t>
  </si>
  <si>
    <t>CT200H</t>
  </si>
  <si>
    <t>ZWA10R MY17</t>
  </si>
  <si>
    <t>2021 Mitsubishi Triton GLX (4X4) MR MY22</t>
  </si>
  <si>
    <t>MR MY22</t>
  </si>
  <si>
    <t>2004 Volkswagen Golf 2.0 FSI Comfortline 1K</t>
  </si>
  <si>
    <t>2.0 FSI Comfortline</t>
  </si>
  <si>
    <t>2015 Mercedes-Benz GLA45 AMG 4Matic X156 MY15</t>
  </si>
  <si>
    <t>AMG 4Matic</t>
  </si>
  <si>
    <t>2021 Toyota Corolla Ascent Sport + TR KIT Mzea12R</t>
  </si>
  <si>
    <t>2019 Toyota Hilux SR (4X4) GUN126R MY19 Upgrade</t>
  </si>
  <si>
    <t>2008 Ford Falcon XT FG</t>
  </si>
  <si>
    <t>2014 Volkswagen Amarok TDI420 (4X4) 2H MY14</t>
  </si>
  <si>
    <t>2011 Honda CR-V (4X4) MY11</t>
  </si>
  <si>
    <t>2004 Ford Falcon XR6T BA</t>
  </si>
  <si>
    <t>2009 Holden Calais V VE MY10</t>
  </si>
  <si>
    <t>2016 Renault Master LWB Mid X62 MY15 (nbi)</t>
  </si>
  <si>
    <t>Master</t>
  </si>
  <si>
    <t>LWB Mid</t>
  </si>
  <si>
    <t>X62 MY15 (nbi)</t>
  </si>
  <si>
    <t>2009 Toyota Yaris YRS NCP93R 08 Upgrade</t>
  </si>
  <si>
    <t>NCP93R 08 Upgrade</t>
  </si>
  <si>
    <t>2008 Subaru Forester X MY09</t>
  </si>
  <si>
    <t>2014 Fiat Freemont Urban JF</t>
  </si>
  <si>
    <t>2007 Toyota Landcruiser VX (4X4) UZJ200R</t>
  </si>
  <si>
    <t>2015 Toyota Hiace LWB TRH201R MY15</t>
  </si>
  <si>
    <t>2010 Mazda CX-7 Classic (fwd) ER MY10</t>
  </si>
  <si>
    <t>Sparkling</t>
  </si>
  <si>
    <t>2013 Ford Territory Titanium (rwd) SZ</t>
  </si>
  <si>
    <t>2007 Holden Commodore SS VE</t>
  </si>
  <si>
    <t>2008 Mercedes-Benz Vito 115CDI Extra Long Crew CAB MY08</t>
  </si>
  <si>
    <t>115CDI Extra Long Crew CAB</t>
  </si>
  <si>
    <t>2022 Mercedes-Benz V 250 D MWB 447 MY22</t>
  </si>
  <si>
    <t>250 D MWB</t>
  </si>
  <si>
    <t>2017 Porsche Macan GTS 95B MY18</t>
  </si>
  <si>
    <t>2016 Volkswagen Polo GTI 6R MY16</t>
  </si>
  <si>
    <t>6R MY16</t>
  </si>
  <si>
    <t>2009 BMW X6 Xdrive 35D E71</t>
  </si>
  <si>
    <t>E71</t>
  </si>
  <si>
    <t>2012 Audi A3 Sportback 1.4 Tfsi Attraction 8P MY12</t>
  </si>
  <si>
    <t>8P MY12</t>
  </si>
  <si>
    <t>2020 Kia RIO S YB PE MY21</t>
  </si>
  <si>
    <t>YB PE MY21</t>
  </si>
  <si>
    <t>2011 Hyundai I30 CW SX 2.0 FD MY11</t>
  </si>
  <si>
    <t>2013 Skoda Octavia 110 TDI Elegance NE</t>
  </si>
  <si>
    <t>110 TDI Elegance</t>
  </si>
  <si>
    <t>NE</t>
  </si>
  <si>
    <t>2010 Nissan Maxima 250 ST-L J32</t>
  </si>
  <si>
    <t>250 ST-L</t>
  </si>
  <si>
    <t>2016 Mazda CX-5 Akera (4X4) MY15</t>
  </si>
  <si>
    <t>2016 Land Rover Range Rover Evoque SI4 HSE Dynamic LV MY16.5</t>
  </si>
  <si>
    <t>SI4 HSE Dynamic</t>
  </si>
  <si>
    <t>LV MY16.5</t>
  </si>
  <si>
    <t>2019 Hyundai Kona Iron MAN Edition 0S.2 WG</t>
  </si>
  <si>
    <t>Iron MAN Edition</t>
  </si>
  <si>
    <t>0S.2 WG</t>
  </si>
  <si>
    <t>2012 Volkswagen Amarok TDI400 (4X2) 2H MY12</t>
  </si>
  <si>
    <t>2020 MG HS Essence MY20</t>
  </si>
  <si>
    <t>Essence</t>
  </si>
  <si>
    <t>2017 Mitsubishi Pajero GLS LWB (4X4) NX MY17</t>
  </si>
  <si>
    <t>2021 Mitsubishi Triton Glx+ (4X4) MR MY22</t>
  </si>
  <si>
    <t>2022 BMW 118I M Sport F40</t>
  </si>
  <si>
    <t>2020 Ford Ranger Raptor 2.0 (4X4) PX Mkiii MY20.25</t>
  </si>
  <si>
    <t>2021 Toyota Yaris ZR Hybrid Mxph10R</t>
  </si>
  <si>
    <t>2013 Audi Q5 2.0 Tfsi Quattro 8R MY13</t>
  </si>
  <si>
    <t>2021 Lexus RX300 Crafted Edition AGL20R</t>
  </si>
  <si>
    <t>Crafted Edition</t>
  </si>
  <si>
    <t>2017 Volkswagen Caddy SWB TDI250 2K MY17.5 Upgrade</t>
  </si>
  <si>
    <t>SWB TDI250</t>
  </si>
  <si>
    <t>2K MY17.5 Upgrade</t>
  </si>
  <si>
    <t>2015 Ford Transit Custom 330L (lwb) VN</t>
  </si>
  <si>
    <t>2019 Toyota Granvia Standard (6 Seats) GDH303R</t>
  </si>
  <si>
    <t>Granvia</t>
  </si>
  <si>
    <t>Standard (6 Seats)</t>
  </si>
  <si>
    <t>GDH303R</t>
  </si>
  <si>
    <t>2018 Ford Mondeo Ambiente Tdci (5 YR) MD MY18.25</t>
  </si>
  <si>
    <t>Ambiente Tdci (5 YR)</t>
  </si>
  <si>
    <t>MD MY18.25</t>
  </si>
  <si>
    <t>2004 Mazda 3 NEO BK</t>
  </si>
  <si>
    <t>2013 Volkswagen Beetle Fender Edition 1L</t>
  </si>
  <si>
    <t>Fender Edition</t>
  </si>
  <si>
    <t>1L</t>
  </si>
  <si>
    <t>2020 Lexus IS300 F Sport ASE30R</t>
  </si>
  <si>
    <t>ASE30R</t>
  </si>
  <si>
    <t>2018 Toyota Corolla ZR (hybrid) ZWE211R</t>
  </si>
  <si>
    <t>ZR (hybrid)</t>
  </si>
  <si>
    <t>2019 Renault Trafic SWB (85KW) X82 MY17</t>
  </si>
  <si>
    <t>SWB (85KW)</t>
  </si>
  <si>
    <t>X82 MY17</t>
  </si>
  <si>
    <t>2011 Mitsubishi Pajero GL LWB (4X4) NT MY11</t>
  </si>
  <si>
    <t>GL LWB (4X4)</t>
  </si>
  <si>
    <t>NT MY11</t>
  </si>
  <si>
    <t>2017 Mazda CX-9 Touring (fwd) MY16</t>
  </si>
  <si>
    <t>2019 Volkswagen Tiguan 132 TSI Comfortline 5NA MY20</t>
  </si>
  <si>
    <t>2016 Audi Q7 3.0 TDI Quattro 4M</t>
  </si>
  <si>
    <t>4M</t>
  </si>
  <si>
    <t>2021 Subaru Forester 2.5I (awd) MY21</t>
  </si>
  <si>
    <t>2019 Chrysler 300 SRT MY19</t>
  </si>
  <si>
    <t>SRT</t>
  </si>
  <si>
    <t>2012 Subaru Impreza 2.0I-L (awd) MY12</t>
  </si>
  <si>
    <t>2019 Hyundai Kona GO (fwd) OS.3 MY20</t>
  </si>
  <si>
    <t>2007 Suzuki Grand Vitara Trekker JT</t>
  </si>
  <si>
    <t>Trekker</t>
  </si>
  <si>
    <t>JT</t>
  </si>
  <si>
    <t>2017 Volkswagen Tiguan 140 TDI Highline 5NA</t>
  </si>
  <si>
    <t>2018 Toyota RAV4 Cruiser (4X4) ASA44R MY18</t>
  </si>
  <si>
    <t>2015 Land Rover Range Rover Sport 3.0 SDV6 HSE Dynamic LW MY16</t>
  </si>
  <si>
    <t>2018 Hyundai Tucson Active (fwd) TL2 MY18</t>
  </si>
  <si>
    <t>2021 Ford Ranger XLS 3.2 (4X4) PX Mkiii MY21.25</t>
  </si>
  <si>
    <t>2020 Isuzu MU-X LS-T (4X4) UC MY19</t>
  </si>
  <si>
    <t>UC MY19</t>
  </si>
  <si>
    <t>2014 Suzuki S-Cross GL (4X2) JY</t>
  </si>
  <si>
    <t>GL (4X2)</t>
  </si>
  <si>
    <t>JY</t>
  </si>
  <si>
    <t>2006 Ford F250 XLT RN</t>
  </si>
  <si>
    <t>F250</t>
  </si>
  <si>
    <t>XLT</t>
  </si>
  <si>
    <t>RN</t>
  </si>
  <si>
    <t>Super Cab Pickup</t>
  </si>
  <si>
    <t>2020 Kia Sportage SX (fwd) QL MY20</t>
  </si>
  <si>
    <t>2018 Mazda CX-5 Touring (4X4) MY17.5 (KF Series 2)</t>
  </si>
  <si>
    <t>2015 Mitsubishi Triton GLX-R (4X4) MN MY15</t>
  </si>
  <si>
    <t>2015 Hyundai Santa FE Highlander Crdi (4X4) DM Series II (DM3)</t>
  </si>
  <si>
    <t>2019 Mitsubishi Triton GLX Adas MR MY20</t>
  </si>
  <si>
    <t>GLX Adas</t>
  </si>
  <si>
    <t>2009 Mazda 6 Limited GH</t>
  </si>
  <si>
    <t>2017 Mitsubishi Pajero Exceed LWB (4X4) NX MY17</t>
  </si>
  <si>
    <t>2018 Mitsubishi Pajero GLX LWB (4X4) NX MY18</t>
  </si>
  <si>
    <t>2020 Toyota Yaris Ascent NCP130R MY18</t>
  </si>
  <si>
    <t>NCP130R MY18</t>
  </si>
  <si>
    <t>2022 Ford Ranger XLT 3.2 (4X4) PX Mkiii MY21.75</t>
  </si>
  <si>
    <t>2019 Ford Ranger XLS 3.2 (4X4) PX Mkiii MY19</t>
  </si>
  <si>
    <t>2010 Subaru Liberty 2.5I GT Premium MY10</t>
  </si>
  <si>
    <t>2005 Honda CR-V (4X4) 2005 Upgrade</t>
  </si>
  <si>
    <t>2008 Toyota Hilux SR (4X4) KUN26R 07 Upgrade</t>
  </si>
  <si>
    <t>2016 Subaru XV 2.0I-S MY17</t>
  </si>
  <si>
    <t>2012 Jeep Grand Cherokee Laredo (4X4) WK MY13</t>
  </si>
  <si>
    <t>2020 Kia Sportage S (fwd) QL MY20</t>
  </si>
  <si>
    <t>2018 Mercedes-Benz CLA250 Sport 4Matic 117 MY18</t>
  </si>
  <si>
    <t>Sport 4Matic</t>
  </si>
  <si>
    <t>2017 Honda Civic VTI MY17</t>
  </si>
  <si>
    <t>2018 Hyundai Santa FE Highlander Crdi (4X4) DM5 MY18</t>
  </si>
  <si>
    <t>2017 Holden Trax LT TJ MY17</t>
  </si>
  <si>
    <t>2019 Hyundai I30 N Performance LUX Pde.3 MY20</t>
  </si>
  <si>
    <t>2006 Mitsubishi Pajero VR-X LWB (4X4) NP MY06</t>
  </si>
  <si>
    <t>NP MY06</t>
  </si>
  <si>
    <t>2017 Subaru Impreza 2.0I-S (awd) MY18</t>
  </si>
  <si>
    <t>2017 Ford Everest Trend UA MY17</t>
  </si>
  <si>
    <t>2017 BMW X3 Xdrive 30D G01</t>
  </si>
  <si>
    <t>2020 Mercedes-Benz GLC63 S 4Matic+ C253 MY21</t>
  </si>
  <si>
    <t>2003 Toyota Hilux (4X4) VZN167R</t>
  </si>
  <si>
    <t>2010 Mercedes-Benz C200 CGI W204 MY10</t>
  </si>
  <si>
    <t>CGI</t>
  </si>
  <si>
    <t>2013 Mazda 6 Touring 6C</t>
  </si>
  <si>
    <t>2017 Nissan X-Trail TI (4X4) T32</t>
  </si>
  <si>
    <t>2011 Suzuki Swift GL FZ</t>
  </si>
  <si>
    <t>2012 Toyota 86 GT ZN6</t>
  </si>
  <si>
    <t>ZN6</t>
  </si>
  <si>
    <t>2022 MG HS +EV Phev Excite SAS23 MY22</t>
  </si>
  <si>
    <t>HS +EV</t>
  </si>
  <si>
    <t>Phev Excite</t>
  </si>
  <si>
    <t>SAS23 MY22</t>
  </si>
  <si>
    <t>2014 Mazda 3 SP25 Astina BM</t>
  </si>
  <si>
    <t>2022 MG MG3 Auto Core SZP1 MY22</t>
  </si>
  <si>
    <t>SZP1 MY22</t>
  </si>
  <si>
    <t>2020 Isuzu D-MAX LS-U (4X4) RG MY21</t>
  </si>
  <si>
    <t>2011 Honda Odyssey Luxury RB MY12</t>
  </si>
  <si>
    <t>2004 Mazda 6 Limited GG</t>
  </si>
  <si>
    <t>2020 Toyota Corolla Ascent Sport + Navi Hybrid ZWE211R</t>
  </si>
  <si>
    <t>Ascent Sport + Navi Hybrid</t>
  </si>
  <si>
    <t>2021 Toyota Corolla SX Mzea12R</t>
  </si>
  <si>
    <t>2017 Renault Megane Intens LFF</t>
  </si>
  <si>
    <t>LFF</t>
  </si>
  <si>
    <t>2012 Porsche 911 Carrera S 991</t>
  </si>
  <si>
    <t>Carrera S</t>
  </si>
  <si>
    <t>2022 Mitsubishi Triton GSR (4X4) MR MY22</t>
  </si>
  <si>
    <t>GSR (4X4)</t>
  </si>
  <si>
    <t>2018 Volvo XC40 T5 R-Design (awd) 536 MY18</t>
  </si>
  <si>
    <t>536 MY18</t>
  </si>
  <si>
    <t>2005 Holden Commodore Acclaim VZ</t>
  </si>
  <si>
    <t>Acclaim</t>
  </si>
  <si>
    <t>2016 Volvo V60 D4 Luxury Cross Country F MY16</t>
  </si>
  <si>
    <t>D4 Luxury Cross Country</t>
  </si>
  <si>
    <t>F MY16</t>
  </si>
  <si>
    <t>2021 Toyota Hilux Workmate TGN121R Facelift</t>
  </si>
  <si>
    <t>TGN121R Facelift</t>
  </si>
  <si>
    <t>2015 Ford Falcon XR6 FG X</t>
  </si>
  <si>
    <t>2019 Mercedes-Benz GLC250 D 253 MY19</t>
  </si>
  <si>
    <t>2020 Mercedes-Benz CLA35 4Matic C118 MY21</t>
  </si>
  <si>
    <t>CLA35</t>
  </si>
  <si>
    <t>C118 MY21</t>
  </si>
  <si>
    <t>2018 Mazda CX-9 Touring (fwd) MY18</t>
  </si>
  <si>
    <t>2020 Nissan X-Trail ST-L (4X2) T32 MY20</t>
  </si>
  <si>
    <t>2020 Mitsubishi Eclipse Cross ES (2WD) YA MY20</t>
  </si>
  <si>
    <t>2018 Mercedes-Benz E400 4Matic 213 MY18</t>
  </si>
  <si>
    <t>2021 Mini Clubman JCW ALL 4 Mini Yours F54</t>
  </si>
  <si>
    <t>JCW ALL 4 Mini Yours</t>
  </si>
  <si>
    <t>2017 Mitsubishi Outlander LS Phev (hybrid) ZK MY17</t>
  </si>
  <si>
    <t>LS Phev (hybrid)</t>
  </si>
  <si>
    <t>2011 Ford Territory Titanium (4X4) SZ</t>
  </si>
  <si>
    <t>2021 Nissan Navara SL (4X2) D23 MY21.5</t>
  </si>
  <si>
    <t>2020 Hyundai Venue Elite (black Interior) QX MY20</t>
  </si>
  <si>
    <t>2021 Ford Ranger Wildtrak 3.2 (4X4) PX Mkiii MY21.25</t>
  </si>
  <si>
    <t>2014 Audi A3 1.4 Tfsi Attraction COD 8V MY15</t>
  </si>
  <si>
    <t>2017 Isuzu D-MAX LS-M HI-Ride (4X4) TF MY17</t>
  </si>
  <si>
    <t>2014 Holden Colorado LS (4X4) RG MY15</t>
  </si>
  <si>
    <t>2021 BMW 430I M Sport Gran Coupe G26</t>
  </si>
  <si>
    <t>G26</t>
  </si>
  <si>
    <t>2016 HSV Clubsport R8 SV Black LS3 GEN-F2</t>
  </si>
  <si>
    <t>R8 SV Black LS3</t>
  </si>
  <si>
    <t>GEN-F2</t>
  </si>
  <si>
    <t>2021 Jeep Grand Cherokee SRT (4X4) WK MY21</t>
  </si>
  <si>
    <t>2021 Audi A4 35 Tfsi S Line Mhev 8W MY22</t>
  </si>
  <si>
    <t>35 Tfsi S Line Mhev</t>
  </si>
  <si>
    <t>2017 Toyota Landcruiser GXL (4X4) VDJ79R</t>
  </si>
  <si>
    <t>2014 Ford Territory TS (rwd) SZ MK2</t>
  </si>
  <si>
    <t>2012 Ford Falcon G6 Limited Edition FG MK2</t>
  </si>
  <si>
    <t>G6 Limited Edition</t>
  </si>
  <si>
    <t>2012 Ford Focus Titanium LW MK2</t>
  </si>
  <si>
    <t>2009 BMW X6 Xdrive 50I E71</t>
  </si>
  <si>
    <t>2018 Mazda CX-3 Akari (fwd) DK MY19</t>
  </si>
  <si>
    <t>2010 Nissan Patrol TI (4X4) GU VII</t>
  </si>
  <si>
    <t>2015 Toyota Fortuner GX GUN156R</t>
  </si>
  <si>
    <t>2008 Mazda CX-7 Luxury (4X4) ER</t>
  </si>
  <si>
    <t>Luxury (4X4)</t>
  </si>
  <si>
    <t>ER</t>
  </si>
  <si>
    <t>2011 Ford Ranger XL (4X4) PK</t>
  </si>
  <si>
    <t>2012 Volkswagen Golf 118 TSI Comfortline 1K MY13</t>
  </si>
  <si>
    <t>2020 Ford Ranger XLS 3.2 (4X4) PX Mkiii MY20.75</t>
  </si>
  <si>
    <t>2014 Volkswagen Tiguan 132 TSI (4X4) 5NC MY15</t>
  </si>
  <si>
    <t>2014 BMW X6 Xdrive 35I Sport E71 MY14</t>
  </si>
  <si>
    <t>Xdrive 35I Sport</t>
  </si>
  <si>
    <t>E71 MY14</t>
  </si>
  <si>
    <t>2011 Mercedes-Benz E250 CGI Elegance 207 MY11</t>
  </si>
  <si>
    <t>207 MY11</t>
  </si>
  <si>
    <t>2014 Nissan Pathfinder TI (4X4) R52</t>
  </si>
  <si>
    <t>2012 Mercedes-Benz GL450 CDI Luxury 164 MY11</t>
  </si>
  <si>
    <t>GL450</t>
  </si>
  <si>
    <t>2022 Hyundai Tucson Highlander N Line (fwd) NX4.V1 MY22</t>
  </si>
  <si>
    <t>Highlander N Line (fwd)</t>
  </si>
  <si>
    <t>2021 Ford Everest Titanium (4WD) UA II MY21.75</t>
  </si>
  <si>
    <t>UA II MY21.75</t>
  </si>
  <si>
    <t>2004 Mitsubishi Triton GL MK</t>
  </si>
  <si>
    <t>2016 Holden Commodore SV6 VF II</t>
  </si>
  <si>
    <t>2011 Mitsubishi Triton GL-R (4X4) MN MY11</t>
  </si>
  <si>
    <t>2017 Holden Astra LS Plus BK MY18</t>
  </si>
  <si>
    <t>2017 Nissan X-Trail ST-L (fwd) T32</t>
  </si>
  <si>
    <t>2012 Volkswagen Tiguan 103 TDI 5NC MY13</t>
  </si>
  <si>
    <t>5NC MY13</t>
  </si>
  <si>
    <t>2004 Mitsubishi Magna ES TL</t>
  </si>
  <si>
    <t>Magna</t>
  </si>
  <si>
    <t>2019 Hyundai Kona Active (fwd) OS.2 MY19</t>
  </si>
  <si>
    <t>2018 Lexus RX450HL Sport Luxury Hybrid GYL26R MY18</t>
  </si>
  <si>
    <t>RX450HL</t>
  </si>
  <si>
    <t>Sport Luxury Hybrid</t>
  </si>
  <si>
    <t>GYL26R MY18</t>
  </si>
  <si>
    <t>2021 Nissan 370Z (5YR) Z34 MY18</t>
  </si>
  <si>
    <t>1994 Holden Commodore Executive VR</t>
  </si>
  <si>
    <t>2021 Mazda CX-8 Touring (awd) CX8C</t>
  </si>
  <si>
    <t>Baige</t>
  </si>
  <si>
    <t>2006 BMW 320I Executive E90</t>
  </si>
  <si>
    <t>2020 Audi Q2 45 Tfsi Quatt Sport Edition 2 GA MY20BE</t>
  </si>
  <si>
    <t>45 Tfsi Quatt Sport Edition 2</t>
  </si>
  <si>
    <t>2021 Mini 3D Hatch JCW Mini Yours F56</t>
  </si>
  <si>
    <t>JCW Mini Yours</t>
  </si>
  <si>
    <t>2010 Dodge Journey SXT JC MY10</t>
  </si>
  <si>
    <t>SXT</t>
  </si>
  <si>
    <t>2015 Land Rover Discovery Sport SD4 HSE LC</t>
  </si>
  <si>
    <t>LC</t>
  </si>
  <si>
    <t>2020 Kia Cerato S Safety Pack BD MY21</t>
  </si>
  <si>
    <t>S Safety Pack</t>
  </si>
  <si>
    <t>2015 Toyota Hilux Workmate TGN16R MY14</t>
  </si>
  <si>
    <t>2011 Toyota Landcruiser Prado GXL (4X4) GRJ150R</t>
  </si>
  <si>
    <t>GRJ150R</t>
  </si>
  <si>
    <t>2013 Mercedes-Benz B200 CDI 246 MY14</t>
  </si>
  <si>
    <t>246 MY14</t>
  </si>
  <si>
    <t>2015 Hyundai Accent Active RB2 MY15</t>
  </si>
  <si>
    <t>RB2 MY15</t>
  </si>
  <si>
    <t>2005 Honda Civic VI 7TH GEN</t>
  </si>
  <si>
    <t>VI</t>
  </si>
  <si>
    <t>2018 Holden Acadia LTZ-V (2WD) AC MY19</t>
  </si>
  <si>
    <t>LTZ-V (2WD)</t>
  </si>
  <si>
    <t>2021 Toyota Hilux SR5 (4X4) GUN126R Facelift</t>
  </si>
  <si>
    <t>2016 Toyota Hiace Slwb KDH221R MY16</t>
  </si>
  <si>
    <t>KDH221R MY16</t>
  </si>
  <si>
    <t>2008 Honda Civic VTI MY07</t>
  </si>
  <si>
    <t>2016 Ford Escape Ambiente (fwd) ZG</t>
  </si>
  <si>
    <t>Ambiente (fwd)</t>
  </si>
  <si>
    <t>Moondust</t>
  </si>
  <si>
    <t>2013 Mini Countryman Cooper D R60 MY13</t>
  </si>
  <si>
    <t>R60 MY13</t>
  </si>
  <si>
    <t>2020 Mercedes-Benz GLB35 4Matic X247 MY21</t>
  </si>
  <si>
    <t>X247 MY21</t>
  </si>
  <si>
    <t>crystal</t>
  </si>
  <si>
    <t>2014 Toyota Hilux SR KUN16R MY12</t>
  </si>
  <si>
    <t>2016 Aston Martin DB11 Launch Edition MY17</t>
  </si>
  <si>
    <t>DB11</t>
  </si>
  <si>
    <t>2015 Subaru Impreza 2.0I (awd) MY14</t>
  </si>
  <si>
    <t>2009 Audi A3 1.8 Tfsi Attraction 8P</t>
  </si>
  <si>
    <t>2006 Hyundai Getz 1.6 TB Upgrade</t>
  </si>
  <si>
    <t>2005 Subaru Forester X MY05</t>
  </si>
  <si>
    <t>2015 Holden Barina RS TM MY15</t>
  </si>
  <si>
    <t>TM MY15</t>
  </si>
  <si>
    <t>2015 Toyota Yaris SX NCP131R MY15</t>
  </si>
  <si>
    <t>2014 BMW 320D Luxury Line F30 MY14 Upgrade</t>
  </si>
  <si>
    <t>F30 MY14 Upgrade</t>
  </si>
  <si>
    <t>2017 Nissan Pathfinder TI (4X4) R52 MY17 Series 2</t>
  </si>
  <si>
    <t>2008 Mitsubishi Outlander LS ZG MY08</t>
  </si>
  <si>
    <t>2017 BMW X1 Sdrive 18D F48</t>
  </si>
  <si>
    <t>2015 Isuzu D-MAX LS-M HI-Ride (4X4) TF MY15</t>
  </si>
  <si>
    <t>2017 Subaru XV 2.0I-L MY18</t>
  </si>
  <si>
    <t>2003 Toyota Landcruiser Sahara (4X4) UZJ100R</t>
  </si>
  <si>
    <t>2016 Renault Kangoo 1.6 SWB X61 MY14</t>
  </si>
  <si>
    <t>Kangoo</t>
  </si>
  <si>
    <t>1.6 SWB</t>
  </si>
  <si>
    <t>X61 MY14</t>
  </si>
  <si>
    <t>2010 Volkswagen Golf GTI 1K MY11</t>
  </si>
  <si>
    <t>2009 Toyota Hilux SR (4X4) KUN26R 08 Upgrade</t>
  </si>
  <si>
    <t>2015 Land Rover Discovery SDV6 SE LC MY16.5</t>
  </si>
  <si>
    <t>SDV6 SE</t>
  </si>
  <si>
    <t>corris</t>
  </si>
  <si>
    <t>2011 Ford Mondeo LX Tdci MC</t>
  </si>
  <si>
    <t>2014 Volkswagen Passat 118 TSI 3C MY14</t>
  </si>
  <si>
    <t>3C MY14</t>
  </si>
  <si>
    <t>2008 Toyota Hilux TRD 4000S (4X4) GGN25R</t>
  </si>
  <si>
    <t>TRD 4000S (4X4)</t>
  </si>
  <si>
    <t>2016 Mitsubishi Lancer LS CF</t>
  </si>
  <si>
    <t>2015 Land Rover Range Rover Sport SDV8 HSE LW MY15.5</t>
  </si>
  <si>
    <t>SDV8 HSE</t>
  </si>
  <si>
    <t>LW MY15.5</t>
  </si>
  <si>
    <t>2018 Ford Focus Titanium LZ</t>
  </si>
  <si>
    <t>2013 Hyundai Veloster + FS MY13</t>
  </si>
  <si>
    <t>2018 Mercedes-Benz CLA250 Sport 4Matic S/Brake 117 MY18</t>
  </si>
  <si>
    <t>2008 Subaru Liberty 2.5I Luxury Edition MY08</t>
  </si>
  <si>
    <t>2.5I Luxury Edition</t>
  </si>
  <si>
    <t>2016 Audi A6 2.0 Tfsi S Tronic Quattro 4GC MY17</t>
  </si>
  <si>
    <t>2.0 Tfsi S Tronic Quattro</t>
  </si>
  <si>
    <t>4GC MY17</t>
  </si>
  <si>
    <t>2016 Land Rover Range Rover Evoque TD4 150 Pure LV MY16.5</t>
  </si>
  <si>
    <t>TD4 150 Pure</t>
  </si>
  <si>
    <t>2020 Audi S3 Sportback 2.0 Tfsi Quattro 8V MY19A</t>
  </si>
  <si>
    <t>8V MY19A</t>
  </si>
  <si>
    <t>2015 Mercedes-Benz GLC220 D 253</t>
  </si>
  <si>
    <t>GLC220</t>
  </si>
  <si>
    <t>2002 Nissan Pulsar LX N16</t>
  </si>
  <si>
    <t>2009 Land Rover Discovery 3 SE MY09</t>
  </si>
  <si>
    <t>2012 Nissan Pathfinder ST-L (4X4) R51 Series 4</t>
  </si>
  <si>
    <t>2010 Toyota Kluger Grande (4X4) GSU45R</t>
  </si>
  <si>
    <t>2020 Holden Colorado LTZ (4X2) RG MY20</t>
  </si>
  <si>
    <t>2020 Subaru Forester 2.0E-L Hybrid (awd) MY20</t>
  </si>
  <si>
    <t>2017 BMW X4 Xdrive 20D F26 MY16</t>
  </si>
  <si>
    <t>Coverline</t>
  </si>
  <si>
    <t>2018 Mitsubishi Outlander LS 7 Seat (2WD) ZL MY19</t>
  </si>
  <si>
    <t>LS 7 Seat (2WD)</t>
  </si>
  <si>
    <t>2017 Volvo XC90 D5 R-Design 256 MY17</t>
  </si>
  <si>
    <t>256 MY17</t>
  </si>
  <si>
    <t>2017 Mercedes-Benz GLA45 4Matic X156 MY18</t>
  </si>
  <si>
    <t>X156 MY18</t>
  </si>
  <si>
    <t>2017 Mazda CX-5 Maxx Sport (4X2) MY17.5 (KF Series 2)</t>
  </si>
  <si>
    <t>2014 Mazda 3 Maxx Sport BL Series 2 MY13</t>
  </si>
  <si>
    <t>2018 BMW X3 Xdrive 30I G01</t>
  </si>
  <si>
    <t>2017 Subaru Forester 2.0I-L MY17</t>
  </si>
  <si>
    <t>2022 Ford Ranger Wildtrak 2.0 (4X4) MY22</t>
  </si>
  <si>
    <t>2019 Audi A4 35 Tfsi S Tronic Sport 8W MY19</t>
  </si>
  <si>
    <t>35 Tfsi S Tronic Sport</t>
  </si>
  <si>
    <t>2017 Renault Kangoo Maxi X61 MY18</t>
  </si>
  <si>
    <t>Maxi</t>
  </si>
  <si>
    <t>X61 MY18</t>
  </si>
  <si>
    <t>2017 Land Rover Range Rover Evoque TD4 180 HSE Dynamic LV MY17</t>
  </si>
  <si>
    <t>TD4 180 HSE Dynamic</t>
  </si>
  <si>
    <t>2016 Toyota Kluger Grande (4X4) GSU55R</t>
  </si>
  <si>
    <t>2019 Volkswagen Golf 110 TSI Highline AU MY19</t>
  </si>
  <si>
    <t>2022 Toyota RAV4 GXL (2WD) Hybrid Axah52R</t>
  </si>
  <si>
    <t>2020 BMW 420I M Sport G22</t>
  </si>
  <si>
    <t>2022 Volvo XC40 Ultimate B4 Bright Mhev 536 MY23</t>
  </si>
  <si>
    <t>Ultimate B4 Bright Mhev</t>
  </si>
  <si>
    <t>2022 Volvo XC60 B6 R-Design Mhev 246 MY22</t>
  </si>
  <si>
    <t>B6 R-Design Mhev</t>
  </si>
  <si>
    <t>2014 Holden Colorado LT (4X4) RG MY14</t>
  </si>
  <si>
    <t>2016 Porsche Cayenne Diesel Series 2 MY16</t>
  </si>
  <si>
    <t>2021 Audi Q5 45 Tfsi Quattro Mhev FY MY22</t>
  </si>
  <si>
    <t>2021 Audi S5 3.0 Tfsi Quattro F5 MY22</t>
  </si>
  <si>
    <t>2022 Audi Q2 40 Tfsi Quattro S Line 3Y MY22</t>
  </si>
  <si>
    <t>2022 Audi A3 35 Tfsi Mhev 8Y MY22</t>
  </si>
  <si>
    <t>35 Tfsi Mhev</t>
  </si>
  <si>
    <t>2021 Audi A3 40 Tfsi Quattro S Line 8Y MY22</t>
  </si>
  <si>
    <t>2022 Audi Q5 45 Tfsi Quattro Mhev Limited FY MY22LA</t>
  </si>
  <si>
    <t>45 Tfsi Quattro Mhev Limited</t>
  </si>
  <si>
    <t>2022 Audi RS 6 Avant 4.0 Tfsi Quattro Mhev 4A MY22</t>
  </si>
  <si>
    <t>RS 6</t>
  </si>
  <si>
    <t>Avant 4.0 Tfsi Quattro Mhev</t>
  </si>
  <si>
    <t>2022 Audi A6 40 Tfsi S Line Mhev 4A MY22</t>
  </si>
  <si>
    <t>2022 Skoda Kamiq Monte Carlo MY22</t>
  </si>
  <si>
    <t>Monte Carlo</t>
  </si>
  <si>
    <t>2020 Audi RS Q8 Tfsi Quattro Mhev 4M MY20</t>
  </si>
  <si>
    <t>RS Q8</t>
  </si>
  <si>
    <t>Tfsi Quattro Mhev</t>
  </si>
  <si>
    <t>2021 Audi A4 45 Tfsi Quattro S Line Mhev 8W MY22</t>
  </si>
  <si>
    <t>2021 Audi RS 5 2.9 Tfsi Quattro F5 MY22</t>
  </si>
  <si>
    <t>RS 5</t>
  </si>
  <si>
    <t>2022 Skoda Karoq Style NU MY22 Facelift</t>
  </si>
  <si>
    <t>2021 Volvo XC60 B5 Momentum Mhev 246 MY22</t>
  </si>
  <si>
    <t>2018 Mercedes-Benz GLE250 D 4Matic 166 MY17.5</t>
  </si>
  <si>
    <t>2017 Volkswagen Passat Alltrack 140 TDI 3C MY18</t>
  </si>
  <si>
    <t>Alltrack 140 TDI</t>
  </si>
  <si>
    <t>3C MY18</t>
  </si>
  <si>
    <t>2015 Holden Trax LTZ TJ MY16</t>
  </si>
  <si>
    <t>2021 Nissan X-Trail ST-L (2WD) T32 MY21</t>
  </si>
  <si>
    <t>2015 Renault Kangoo 1.6 SWB X61 MY14</t>
  </si>
  <si>
    <t>2013 Isuzu D-MAX SX (4X4) TF MY12</t>
  </si>
  <si>
    <t>2019 Kia Cerato GT Safety Pack BD MY20</t>
  </si>
  <si>
    <t>GT Safety Pack</t>
  </si>
  <si>
    <t>2018 Holden Colorado LS-X Special Edition (5YR) RG MY19</t>
  </si>
  <si>
    <t>LS-X Special Edition (5YR)</t>
  </si>
  <si>
    <t>2010 Ssangyong Rexton RX270 XDI (7 Seat) II Y200 MY08</t>
  </si>
  <si>
    <t>RX270 XDI (7 Seat) II</t>
  </si>
  <si>
    <t>2016 Hyundai Tucson Elite (awd) TLE</t>
  </si>
  <si>
    <t>2012 Honda CR-V VTI (4X2) 30</t>
  </si>
  <si>
    <t>2020 Jeep Grand Cherokee Night Eagle (4X4) WK MY20</t>
  </si>
  <si>
    <t>2007 Mercedes-Benz B200 Turbo 245</t>
  </si>
  <si>
    <t>2009 BMW 320I Executive E90 MY09</t>
  </si>
  <si>
    <t>2019 Ford Focus Titanium SA MY19.75</t>
  </si>
  <si>
    <t>SA MY19.75</t>
  </si>
  <si>
    <t>2010 BMW X6 Xdrive 40D E71 MY11</t>
  </si>
  <si>
    <t>E71 MY11</t>
  </si>
  <si>
    <t>2019 Volkswagen Caddy Maxi TDI250 2K MY19</t>
  </si>
  <si>
    <t>2022 Volkswagen Tiguan Allspace 110TSI Life 5NA MY22</t>
  </si>
  <si>
    <t>Allspace 110TSI Life</t>
  </si>
  <si>
    <t>2021 Ford Ranger FX4 MAX 2.0 (4X4) PX Mkiii MY21.75</t>
  </si>
  <si>
    <t>FX4 MAX 2.0 (4X4)</t>
  </si>
  <si>
    <t>2008 Mazda 2 NEO DE</t>
  </si>
  <si>
    <t>2020 Porsche Macan GTS 95B MY21</t>
  </si>
  <si>
    <t>2014 Audi SQ5 3.0 TDI Quattro 8R MY14</t>
  </si>
  <si>
    <t>2021 Toyota RAV4 GX (2WD) Hybrid Axah52R</t>
  </si>
  <si>
    <t>2018 Hyundai Kona Elite OS</t>
  </si>
  <si>
    <t>2015 Hyundai Elantra Active MD Series 2 (MD3)</t>
  </si>
  <si>
    <t>2006 Nissan Tiida ST C11</t>
  </si>
  <si>
    <t>2011 Great Wall V200 (4X2) K2</t>
  </si>
  <si>
    <t>V200</t>
  </si>
  <si>
    <t>2019 Hyundai Accent Sport RB6 MY19</t>
  </si>
  <si>
    <t>RB6 MY19</t>
  </si>
  <si>
    <t>2017 Toyota C-HR Koba (2WD) NGX10R</t>
  </si>
  <si>
    <t>2006 Mazda B2500 Bravo DX (4X4) MY05 Upgrade</t>
  </si>
  <si>
    <t>B2500</t>
  </si>
  <si>
    <t>Bravo DX (4X4)</t>
  </si>
  <si>
    <t>MY05 Upgrade</t>
  </si>
  <si>
    <t>2015 Honda Odyssey VTI RC</t>
  </si>
  <si>
    <t>RC</t>
  </si>
  <si>
    <t>2016 Hyundai Accent Active RB3 MY16</t>
  </si>
  <si>
    <t>2012 Mazda 3 SP20 Skyactiv BL 11 Upgrade</t>
  </si>
  <si>
    <t>SP20 Skyactiv</t>
  </si>
  <si>
    <t>2007 Honda Civic Hybrid MY07</t>
  </si>
  <si>
    <t>2019 Hyundai I30 Fastback N Performance LUX PDE.3</t>
  </si>
  <si>
    <t>Fastback N Performance LUX</t>
  </si>
  <si>
    <t>PDE.3</t>
  </si>
  <si>
    <t>2021 Mazda CX-9 Touring (awd) CX9M</t>
  </si>
  <si>
    <t>2009 Toyota Hiace LWB KDH201R MY07 Upgrade</t>
  </si>
  <si>
    <t>2018 Hyundai Kona Highlander (awd) OS</t>
  </si>
  <si>
    <t>2019 Ford Ranger XLT 3.2 (4X4) PX Mkiii MY19.75</t>
  </si>
  <si>
    <t>2003 Ford Falcon XR6 BA</t>
  </si>
  <si>
    <t>2021 Mercedes-Benz GLC43 4Matic X253 MY22</t>
  </si>
  <si>
    <t>2017 Mazda 3 SP25 GT BN MY17</t>
  </si>
  <si>
    <t>2019 Mitsubishi Triton GLX Plus (4X4) MR MY20</t>
  </si>
  <si>
    <t>2013 Hyundai Accent Active RB</t>
  </si>
  <si>
    <t>2012 Holden Commodore Omega VE II MY12</t>
  </si>
  <si>
    <t>2014 Volkswagen Passat Alltrack 3C MY14.5</t>
  </si>
  <si>
    <t>Alltrack</t>
  </si>
  <si>
    <t>3C MY14.5</t>
  </si>
  <si>
    <t>2014 Jeep Grand Cherokee Laredo (4X2) WK MY14</t>
  </si>
  <si>
    <t>2016 Honda HR-V VTI-L (adas) MY16</t>
  </si>
  <si>
    <t>VTI-L (adas)</t>
  </si>
  <si>
    <t>2015 Jeep Cherokee Blackhawk (4X4) KL MY15</t>
  </si>
  <si>
    <t>Blackhawk (4X4)</t>
  </si>
  <si>
    <t>2013 Audi Q3 2.0 Tfsi Quattro (125KW) 8U MY14</t>
  </si>
  <si>
    <t>2.0 Tfsi Quattro (125KW)</t>
  </si>
  <si>
    <t>2017 Land Rover Discovery TD6 SE MY17</t>
  </si>
  <si>
    <t>TD6 SE</t>
  </si>
  <si>
    <t>2013 Mazda 6 GT 6C</t>
  </si>
  <si>
    <t>2015 Volkswagen Polo 66 TSI Trendline 6R MY16</t>
  </si>
  <si>
    <t>66 TSI Trendline</t>
  </si>
  <si>
    <t>2007 Mitsubishi Outlander VR-X (7 Seat) ZG MY08</t>
  </si>
  <si>
    <t>VR-X (7 Seat)</t>
  </si>
  <si>
    <t>2005 Lexus RX330 Sports MCU38R Update</t>
  </si>
  <si>
    <t>MCU38R Update</t>
  </si>
  <si>
    <t>2015 Mercedes-Benz C63 AMG S 205</t>
  </si>
  <si>
    <t>AMG S</t>
  </si>
  <si>
    <t>2002 Holden Commodore SS Vxii</t>
  </si>
  <si>
    <t>2018 Holden Trailblazer LT (4X4) RG MY18</t>
  </si>
  <si>
    <t>1996 Holden Commodore Executive VS</t>
  </si>
  <si>
    <t>VS</t>
  </si>
  <si>
    <t>2008 Volkswagen Passat 2.0 TDI 3C MY08 Upgrade</t>
  </si>
  <si>
    <t>2.0 TDI</t>
  </si>
  <si>
    <t>3C MY08 Upgrade</t>
  </si>
  <si>
    <t>2005 Mitsubishi Triton GLS (4X4) MK MY05</t>
  </si>
  <si>
    <t>MK MY05</t>
  </si>
  <si>
    <t>2015 Kia RIO S UB MY15</t>
  </si>
  <si>
    <t>UB MY15</t>
  </si>
  <si>
    <t>2005 Ford Courier GL (4X4) PH</t>
  </si>
  <si>
    <t>GL (4X4)</t>
  </si>
  <si>
    <t>PH</t>
  </si>
  <si>
    <t>2015 Honda Civic Sport Series 2 MY15</t>
  </si>
  <si>
    <t>2004 Lexus RX330 Sports MCU38R</t>
  </si>
  <si>
    <t>2007 BMW X5 4.8I E70</t>
  </si>
  <si>
    <t>4.8I</t>
  </si>
  <si>
    <t>E70</t>
  </si>
  <si>
    <t>2017 Toyota Landcruiser GXL (4X4) LC70 VDJ79R MY17</t>
  </si>
  <si>
    <t>LC70 VDJ79R MY17</t>
  </si>
  <si>
    <t>2016 Mazda 3 SP25 BN MY17</t>
  </si>
  <si>
    <t>2013 Lexus CT200H Prestige ZWA10R 13 Upgrade</t>
  </si>
  <si>
    <t>ZWA10R 13 Upgrade</t>
  </si>
  <si>
    <t>2014 Volkswagen Passat 130 TDI Highline 3C MY15</t>
  </si>
  <si>
    <t>130 TDI Highline</t>
  </si>
  <si>
    <t>3C MY15</t>
  </si>
  <si>
    <t>2007 Audi A4 2.0 Tfsi Quattro Avant S-Line B7</t>
  </si>
  <si>
    <t>2.0 Tfsi Quattro Avant S-Line</t>
  </si>
  <si>
    <t>2019 Isuzu D-MAX SX (4X4) TF MY19</t>
  </si>
  <si>
    <t>2020 LDV T60 PRO (4X4) SKC8 MY20</t>
  </si>
  <si>
    <t>2017 Mazda CX-9 Touring (awd) MY16</t>
  </si>
  <si>
    <t>2014 Mazda 2 Maxx DJ</t>
  </si>
  <si>
    <t>2017 Ford Focus Sport LZ</t>
  </si>
  <si>
    <t>2017 Mitsubishi Outlander LS Safety Pack (4X4) 7 Seats ZK MY17</t>
  </si>
  <si>
    <t>2013 Mercedes-Benz A250 Sport 176</t>
  </si>
  <si>
    <t>2016 Jeep Grand Cherokee SRT Night Edition WK MY16</t>
  </si>
  <si>
    <t>SRT Night Edition</t>
  </si>
  <si>
    <t>2018 Hyundai I30 GO PD</t>
  </si>
  <si>
    <t>2012 Ford Falcon (LPI) FG Upgrade</t>
  </si>
  <si>
    <t>(LPI)</t>
  </si>
  <si>
    <t>2016 Lexus NX200T Luxury (awd) AGZ15R</t>
  </si>
  <si>
    <t>2003 Toyota Avalon GXI MCX10R</t>
  </si>
  <si>
    <t>2018 Ford Endura ST-Line (awd) CA MY19</t>
  </si>
  <si>
    <t>ST-Line (awd)</t>
  </si>
  <si>
    <t>2021 Ford Ranger XLT 3.2 (4X4) PX Mkiii MY21.25</t>
  </si>
  <si>
    <t>2016 Renault Trafic LWB X82</t>
  </si>
  <si>
    <t>X82</t>
  </si>
  <si>
    <t>2007 Toyota Corolla Conquest ZRE152R</t>
  </si>
  <si>
    <t>2013 Ford Falcon XR6T FG MK2</t>
  </si>
  <si>
    <t>2018 Isuzu D-MAX SX (4X4) TF MY18</t>
  </si>
  <si>
    <t>2015 Toyota Yaris Ascent NCP130R MY15</t>
  </si>
  <si>
    <t>2018 Mazda CX-3 Akari (fwd) DK MY17.5</t>
  </si>
  <si>
    <t>2003 Nissan Navara ST-R (4X4) D22</t>
  </si>
  <si>
    <t>2000 Mercedes-Benz C200 T Elegance W202</t>
  </si>
  <si>
    <t>T Elegance</t>
  </si>
  <si>
    <t>W202</t>
  </si>
  <si>
    <t>2015 Nissan Qashqai TL J11</t>
  </si>
  <si>
    <t>2011 Land Rover Discovery 4 2.7 TDV6 MY12</t>
  </si>
  <si>
    <t>2021 Isuzu MU-X LS-T (4X2) RJ MY21</t>
  </si>
  <si>
    <t>RJ MY21</t>
  </si>
  <si>
    <t>2014 Honda CR-V VTI (4X2) 30 MY14</t>
  </si>
  <si>
    <t>30 MY14</t>
  </si>
  <si>
    <t>2006 Toyota Corolla Ascent Seca ZZE122R MY06 Upgrade</t>
  </si>
  <si>
    <t>ZZE122R MY06 Upgrade</t>
  </si>
  <si>
    <t>2000 Ford Laser Glxi KN</t>
  </si>
  <si>
    <t>2015 Alfa Romeo Giulietta Distinctive MY15</t>
  </si>
  <si>
    <t>Giulietta</t>
  </si>
  <si>
    <t>Distinctive</t>
  </si>
  <si>
    <t>2016 Hyundai Tucson Elite (fwd) TL Upgrade</t>
  </si>
  <si>
    <t>2008 Toyota RAV4 CV (4X4) ACA33R</t>
  </si>
  <si>
    <t>2009 Mazda 2 Maxx DE</t>
  </si>
  <si>
    <t>2013 Holden Colorado LTZ (4X4) RG MY14</t>
  </si>
  <si>
    <t>2017 Hyundai I30 Active PD</t>
  </si>
  <si>
    <t>2017 Ford Ranger Wildtrak 3.2 (4X4) PX Mkii MY17 Update</t>
  </si>
  <si>
    <t>2002 Ford F250 XLT RM</t>
  </si>
  <si>
    <t>RM</t>
  </si>
  <si>
    <t>2009 Volkswagen Caddy 1.9 TDI 2K MY08</t>
  </si>
  <si>
    <t>1.9 TDI</t>
  </si>
  <si>
    <t>2K MY08</t>
  </si>
  <si>
    <t>2016 Land Rover Range Rover Vogue TDV6 LG MY16</t>
  </si>
  <si>
    <t>Vogue TDV6</t>
  </si>
  <si>
    <t>2018 Volkswagen Touareg 150 TDI Element 7P MY18</t>
  </si>
  <si>
    <t>7P MY18</t>
  </si>
  <si>
    <t>2019 MG ZS Essence MY19</t>
  </si>
  <si>
    <t>ZS</t>
  </si>
  <si>
    <t>2016 Land Rover Range Rover Sport 3.0 SDV6 HSE LW MY17</t>
  </si>
  <si>
    <t>2019 Ford Escape ST-Line (awd) ZG MY19.25</t>
  </si>
  <si>
    <t>2020 Ford Ranger Wildtrak 2.0 (4X4) PX Mkiii MY20.25</t>
  </si>
  <si>
    <t>2017 Toyota Kluger GX (4X2) GSU50R</t>
  </si>
  <si>
    <t>2013 Volkswagen Golf 90 TSI AU</t>
  </si>
  <si>
    <t>2010 Porsche Panamera Turbo 970</t>
  </si>
  <si>
    <t>Panamera</t>
  </si>
  <si>
    <t>2014 Porsche Cayenne S Diesel Series 2 MY14</t>
  </si>
  <si>
    <t>Series 2 MY14</t>
  </si>
  <si>
    <t>2013 Nissan Navara RX (4X4) D40 MY12</t>
  </si>
  <si>
    <t>2017 Hyundai Kona Elite (awd) OS</t>
  </si>
  <si>
    <t>2014 Mercedes-Benz ML63 AMG (4X4) 166 MY14</t>
  </si>
  <si>
    <t>ML63</t>
  </si>
  <si>
    <t>AMG (4X4)</t>
  </si>
  <si>
    <t>2021 Alfa Romeo Giulia Sport MY21</t>
  </si>
  <si>
    <t>2010 Mazda BT-50 Boss B3000 DX 09 Upgrade</t>
  </si>
  <si>
    <t>Boss B3000 DX</t>
  </si>
  <si>
    <t>2014 Mitsubishi Outlander LS (4X2) ZJ MY14</t>
  </si>
  <si>
    <t>2019 Skoda Kodiaq 132 TSI (4X4) NS MY20</t>
  </si>
  <si>
    <t>2020 Kia Sportage SX (fwd) QL MY21</t>
  </si>
  <si>
    <t>2016 Audi S3 2.0 Tfsi S Tronic 8V MY17</t>
  </si>
  <si>
    <t>2013 Mitsubishi Mirage LS LA</t>
  </si>
  <si>
    <t>LA</t>
  </si>
  <si>
    <t>Purple</t>
  </si>
  <si>
    <t>2012 Mitsubishi ASX Activ XA MY12</t>
  </si>
  <si>
    <t>Activ</t>
  </si>
  <si>
    <t>2015 Land Rover Discovery Sport TD4 SE LC MY16</t>
  </si>
  <si>
    <t>TD4 SE</t>
  </si>
  <si>
    <t>2017 Subaru XV 2.0I-S MY17</t>
  </si>
  <si>
    <t>2017 Volkswagen Multivan Comfortline TDI340 T6 MY17</t>
  </si>
  <si>
    <t>2020 Toyota Hilux Workmate TGN121R Facelift</t>
  </si>
  <si>
    <t>2020 Skoda Scala 110 TSI Monte Carlo MY20</t>
  </si>
  <si>
    <t>110 TSI Monte Carlo</t>
  </si>
  <si>
    <t>2004 Nissan Patrol DX (4X4) GU III</t>
  </si>
  <si>
    <t>2022 Ford Ranger XLT 2.0 (4X4) PX Mkiii MY21.75</t>
  </si>
  <si>
    <t>2011 Ford Fiesta CL WT</t>
  </si>
  <si>
    <t>2017 Volkswagen Tiguan 162 TSI Highline 5NA</t>
  </si>
  <si>
    <t>2019 Toyota Fortuner Crusade GUN156R MY19</t>
  </si>
  <si>
    <t>2020 Kia Cerato GT Safety Pack BD MY21</t>
  </si>
  <si>
    <t>2020 Ford Escape (FWD) ZH MY20.75</t>
  </si>
  <si>
    <t>2021 Mazda 3 G20 Pure 300P</t>
  </si>
  <si>
    <t>2016 Ford Ranger XL 3.2 (4X4) PX Mkii MY17</t>
  </si>
  <si>
    <t>2010 Subaru Impreza RS (awd) MY10</t>
  </si>
  <si>
    <t>2003 Ford Falcon XL BA</t>
  </si>
  <si>
    <t>2015 Porsche 911 Carrera GTS 991 MY16</t>
  </si>
  <si>
    <t>2012 Kia Grand Carnival SI VQ MY12</t>
  </si>
  <si>
    <t>2011 Mitsubishi Triton GLX (4X4) MN MY12</t>
  </si>
  <si>
    <t>2006 Mazda Tribute V6 MY06</t>
  </si>
  <si>
    <t>Tribute</t>
  </si>
  <si>
    <t>2019 Mercedes-Benz V250 D Avantgarde 447 MY17</t>
  </si>
  <si>
    <t>2015 Holden Commodore SS-V VF II</t>
  </si>
  <si>
    <t>2019 Kia Stinger GT (black Leather) CK MY20</t>
  </si>
  <si>
    <t>2020 Toyota Corolla Ascent Sport Hybrid ZWE211R</t>
  </si>
  <si>
    <t>2016 Isuzu D-MAX SX HI-Ride (4X2) TF MY15</t>
  </si>
  <si>
    <t>2017 Ford Ranger FX4 Special Edition PX Mkii MY18</t>
  </si>
  <si>
    <t>FX4 Special Edition</t>
  </si>
  <si>
    <t>2010 Audi A5 2.0 Tfsi Quattro 8T</t>
  </si>
  <si>
    <t>2020 Nissan X-Trail ST 7 Seat (4X2) T32 MY20</t>
  </si>
  <si>
    <t>ST 7 Seat (4X2)</t>
  </si>
  <si>
    <t>2012 Mitsubishi Pajero Exceed LWB (4X4) NW MY12</t>
  </si>
  <si>
    <t>NW MY12</t>
  </si>
  <si>
    <t>2018 Toyota Hiace LWB KDH201R MY16</t>
  </si>
  <si>
    <t>2016 Mazda CX-5 Maxx Sport (4X2) MY15</t>
  </si>
  <si>
    <t>2015 Toyota Kluger Grande (4X2) GSU50R</t>
  </si>
  <si>
    <t>2010 Hyundai I30 CW SX 2.0 FD MY10</t>
  </si>
  <si>
    <t>2017 Toyota RAV4 Cruiser (4X4) ALA49R MY17</t>
  </si>
  <si>
    <t>2021 Toyota RAV4 GXL (2WD) Mxaa52R</t>
  </si>
  <si>
    <t>2006 Chrysler 300C 5.7 Hemi V8 LE MY06</t>
  </si>
  <si>
    <t>5.7 Hemi V8</t>
  </si>
  <si>
    <t>LE MY06</t>
  </si>
  <si>
    <t>2016 Mercedes-Benz Valente 116 Bluetec 447</t>
  </si>
  <si>
    <t>116 Bluetec</t>
  </si>
  <si>
    <t>2015 Renault Master 4.5 ELWB High X62 MY13</t>
  </si>
  <si>
    <t>4.5 ELWB High</t>
  </si>
  <si>
    <t>X62 MY13</t>
  </si>
  <si>
    <t>2013 Land Rover Range Rover Sport 3.0 SDV6 MY12</t>
  </si>
  <si>
    <t>3.0 SDV6</t>
  </si>
  <si>
    <t>2014 Toyota Hiace LWB TRH201R MY12 Upgrade</t>
  </si>
  <si>
    <t>TRH201R MY12 Upgrade</t>
  </si>
  <si>
    <t>2019 Fiat Ducato LWB/Mid Series 6</t>
  </si>
  <si>
    <t>Ducato</t>
  </si>
  <si>
    <t>LWB/Mid</t>
  </si>
  <si>
    <t>Series 6</t>
  </si>
  <si>
    <t>2011 BMW X1 Xdrive 25I E84 MY11</t>
  </si>
  <si>
    <t>2012 Mazda 6 Touring GH MY11</t>
  </si>
  <si>
    <t>GH MY11</t>
  </si>
  <si>
    <t>2008 Toyota Landcruiser GXL (4X4) VDJ79R</t>
  </si>
  <si>
    <t>2012 Toyota Landcruiser GXL (4X4) VDJ79R 09 Upgrade</t>
  </si>
  <si>
    <t>2019 Jaguar E-Pace P200 S AWD (147KW) X540 MY19</t>
  </si>
  <si>
    <t>P200 S AWD (147KW)</t>
  </si>
  <si>
    <t>X540 MY19</t>
  </si>
  <si>
    <t>2007 Jeep Cherokee Sport (4X4) KJ MY05 Upgrade</t>
  </si>
  <si>
    <t>2017 Kia Sportage SI (fwd) QL MY18</t>
  </si>
  <si>
    <t>2007 Subaru Impreza RX (awd) MY08</t>
  </si>
  <si>
    <t>RX (awd)</t>
  </si>
  <si>
    <t>2021 Audi Q7 50 TDI Quattro S Line Mhev 4M MY21</t>
  </si>
  <si>
    <t>2012 Holden Colorado LX (4X2) RG</t>
  </si>
  <si>
    <t>2015 Toyota Kluger GXL (4X4) GSU55R</t>
  </si>
  <si>
    <t>2015 Holden Astra GTC Sport PJ</t>
  </si>
  <si>
    <t>GTC Sport</t>
  </si>
  <si>
    <t>2021 Mercedes-Benz C300 Mhev W206 MY22</t>
  </si>
  <si>
    <t>C300</t>
  </si>
  <si>
    <t>Mhev</t>
  </si>
  <si>
    <t>W206 MY22</t>
  </si>
  <si>
    <t>2018 Mercedes-Benz Vito 116 Bluetec SWB 447</t>
  </si>
  <si>
    <t>116 Bluetec SWB</t>
  </si>
  <si>
    <t>2015 Audi Q7 3.0 TDI Quattro 4M</t>
  </si>
  <si>
    <t>2016 Mitsubishi Lancer ES Sport CF</t>
  </si>
  <si>
    <t>2014 Mitsubishi ASX (2WD) XB MY14</t>
  </si>
  <si>
    <t>XB MY14</t>
  </si>
  <si>
    <t>2021 Honda HR-V VTI-S MY21</t>
  </si>
  <si>
    <t>2019 Honda Odyssey VTI RC MY19</t>
  </si>
  <si>
    <t>RC MY19</t>
  </si>
  <si>
    <t>2016 Hyundai I40 Active Tourer VF4 Series II</t>
  </si>
  <si>
    <t>VF4 Series II</t>
  </si>
  <si>
    <t>2013 Holden Commodore International VF MY14</t>
  </si>
  <si>
    <t>VF MY14</t>
  </si>
  <si>
    <t>2020 Mercedes-Benz GLC63 S 4Matic+ X253 MY20.5</t>
  </si>
  <si>
    <t>X253 MY20.5</t>
  </si>
  <si>
    <t>2018 Volkswagen Amarok V6 TDI 550 Highline 2H MY19</t>
  </si>
  <si>
    <t>2014 Toyota Hiace Slwb KDH221R MY12 Upgrade</t>
  </si>
  <si>
    <t>KDH221R MY12 Upgrade</t>
  </si>
  <si>
    <t>2008 Mazda 6 Luxury Sports GH</t>
  </si>
  <si>
    <t>2019 Toyota Hiace LWB Exterior Pack GDH300R</t>
  </si>
  <si>
    <t>LWB Exterior Pack</t>
  </si>
  <si>
    <t>2019 Hyundai Santa FE Active (awd) TM</t>
  </si>
  <si>
    <t>Active (awd)</t>
  </si>
  <si>
    <t>2019 Chrysler 300 SRT Core MY19</t>
  </si>
  <si>
    <t>SRT Core</t>
  </si>
  <si>
    <t>2014 Audi S6 4.0 Tfsi LE 4GL MY14</t>
  </si>
  <si>
    <t>S6</t>
  </si>
  <si>
    <t>4.0 Tfsi LE</t>
  </si>
  <si>
    <t>4GL MY14</t>
  </si>
  <si>
    <t>2007 Mitsubishi Pajero Exceed LWB (4X4) NS</t>
  </si>
  <si>
    <t>2010 Toyota Landcruiser Sahara (4X4) VDJ200R 09 Upgrade</t>
  </si>
  <si>
    <t>VDJ200R 09 Upgrade</t>
  </si>
  <si>
    <t>2018 Ford Ranger XLT 3.2 (4X4) PX Mkii MY18</t>
  </si>
  <si>
    <t>2015 Holden Commodore SS-V VF MY15</t>
  </si>
  <si>
    <t>2019 Mazda CX-5 Touring (4X4) MY19 (KF Series 2)</t>
  </si>
  <si>
    <t>2006 Nissan X-Trail ST (4X4) T30</t>
  </si>
  <si>
    <t>2014 Hyundai Accent Active RB2</t>
  </si>
  <si>
    <t>RB2</t>
  </si>
  <si>
    <t>2017 Nissan Pathfinder TI (4X2) R52 MY17 Series 2</t>
  </si>
  <si>
    <t>2012 Volkswagen Golf R 1K MY13</t>
  </si>
  <si>
    <t>2021 Volkswagen Arteon 140TSI Elegance 3H MY22</t>
  </si>
  <si>
    <t>140TSI Elegance</t>
  </si>
  <si>
    <t>2010 Mazda 3 NEO BL</t>
  </si>
  <si>
    <t>2014 Subaru WRX (AWD) MY15</t>
  </si>
  <si>
    <t>(AWD)</t>
  </si>
  <si>
    <t>2019 Audi SQ5 3.0 Tfsi Quattro Black Edition FY MY19</t>
  </si>
  <si>
    <t>3.0 Tfsi Quattro Black Edition</t>
  </si>
  <si>
    <t>2017 Honda CR-V VTI-L7 (2WD) MY18</t>
  </si>
  <si>
    <t>VTI-L7 (2WD)</t>
  </si>
  <si>
    <t>2015 Toyota Landcruiser Sahara (4X4) VDJ200R MY16</t>
  </si>
  <si>
    <t>2012 Holden Cruze SRI JH MY12</t>
  </si>
  <si>
    <t>2011 Mazda CX-7 Classic (fwd) ER MY10</t>
  </si>
  <si>
    <t>2010 Mazda 3 NEO BL 10 Upgrade</t>
  </si>
  <si>
    <t>2011 Hyundai IX35 Highlander (awd) LM MY11</t>
  </si>
  <si>
    <t>2009 Subaru Forester XS MY09</t>
  </si>
  <si>
    <t>XS</t>
  </si>
  <si>
    <t>2015 Land Rover Range Rover Sport 5.0 V8 SC HSE Dynamic LW</t>
  </si>
  <si>
    <t>5.0 V8 SC HSE Dynamic</t>
  </si>
  <si>
    <t>2012 Nissan Patrol TI (4X4) GU Viii</t>
  </si>
  <si>
    <t>2019 Ford Everest Sport (4WD 7 Seat) UA II MY20.25</t>
  </si>
  <si>
    <t>Sport (4WD 7 Seat)</t>
  </si>
  <si>
    <t>2021 Toyota Kluger Grande Hybrid AWD Axuh78R</t>
  </si>
  <si>
    <t>2017 Honda Civic RS MY17</t>
  </si>
  <si>
    <t>2013 Mini Countryman Cooper R60 MY13</t>
  </si>
  <si>
    <t>2018 Holden Colorado Z71 (4X4) RG MY18</t>
  </si>
  <si>
    <t>2018 Mazda 3 Maxx Sport (5YR) BN MY18</t>
  </si>
  <si>
    <t>Maxx Sport (5YR)</t>
  </si>
  <si>
    <t>2018 Volkswagen Tiguan 132 TSI Comfortline 5NA MY18</t>
  </si>
  <si>
    <t>2015 Land Rover Discovery 4 3.0 TDV6 MY16</t>
  </si>
  <si>
    <t>2019 Volkswagen Tiguan 162 TSI Highline 5NA MY20</t>
  </si>
  <si>
    <t>2022 Volkswagen Passat Alltrack 162TSI 3C MY22.5</t>
  </si>
  <si>
    <t>Alltrack 162TSI</t>
  </si>
  <si>
    <t>3C MY22.5</t>
  </si>
  <si>
    <t>2022 Hyundai I30 N Limited Edition Pde.v4 MY22</t>
  </si>
  <si>
    <t>N Limited Edition</t>
  </si>
  <si>
    <t>2016 Mercedes-Benz C250 D 205 MY16</t>
  </si>
  <si>
    <t>2015 Toyota Hilux SR (4X4) GGN125R</t>
  </si>
  <si>
    <t>GGN125R</t>
  </si>
  <si>
    <t>2001 Volvo S40 2.0 SE MY01</t>
  </si>
  <si>
    <t>S40</t>
  </si>
  <si>
    <t>2.0 SE</t>
  </si>
  <si>
    <t>Maroon</t>
  </si>
  <si>
    <t>2001 Holden Commodore Acclaim Vxii</t>
  </si>
  <si>
    <t>2014 Jeep Wrangler Unlimited Sport (4X4) JK MY13</t>
  </si>
  <si>
    <t>Hornet</t>
  </si>
  <si>
    <t>2012 Audi Q7 3.0 TDI Quattro MY12</t>
  </si>
  <si>
    <t>2009 Hyundai Elantra SX HD</t>
  </si>
  <si>
    <t>2013 Suzuki Grand Vitara Urban (4X2) JT MY13</t>
  </si>
  <si>
    <t>2013 Ford Fiesta LX WT</t>
  </si>
  <si>
    <t>2017 Volkswagen Amarok TDI420 (4X2) 2H MY18</t>
  </si>
  <si>
    <t>2019 Kia Sportage SI Premium (fwd) QL MY19</t>
  </si>
  <si>
    <t>2008 Kia Grand Carnival (EX) VQ</t>
  </si>
  <si>
    <t>(EX)</t>
  </si>
  <si>
    <t>VQ</t>
  </si>
  <si>
    <t>2017 Mitsubishi Triton GLX Plus (4X4) MQ MY17</t>
  </si>
  <si>
    <t>2011 Mercedes-Benz E350 Avantgarde 212</t>
  </si>
  <si>
    <t>2014 Mercedes-Benz GLA45 AMG 4Matic X156 MY15</t>
  </si>
  <si>
    <t>2010 Hyundai Iload Crew TQ</t>
  </si>
  <si>
    <t>2022 Toyota Landcruiser LC300 Sahara ZX (4X4) FJA300R</t>
  </si>
  <si>
    <t>LC300 Sahara ZX (4X4)</t>
  </si>
  <si>
    <t>2017 Holden Commodore Evoke VF II MY17</t>
  </si>
  <si>
    <t>2016 Toyota Camry Atara S ASV50R MY15</t>
  </si>
  <si>
    <t>2012 Ford Mondeo LX Tdci MC</t>
  </si>
  <si>
    <t>2018 Mazda CX-5 Akera (4X4) MY18 (KF Series 2)</t>
  </si>
  <si>
    <t>2014 Volkswagen Scirocco R 1S MY14</t>
  </si>
  <si>
    <t>1S MY14</t>
  </si>
  <si>
    <t>2019 Mercedes-Benz GLC63 S 253 MY19</t>
  </si>
  <si>
    <t>selenite</t>
  </si>
  <si>
    <t>2007 Volkswagen Polo TDI 9N MY07 Upgrade</t>
  </si>
  <si>
    <t>TDI</t>
  </si>
  <si>
    <t>9N MY07 Upgrade</t>
  </si>
  <si>
    <t>2018 Audi Q7 3.0 TDI Quattro (160KW) 4M MY18</t>
  </si>
  <si>
    <t>2022 Jeep Compass Limited (4X4) M6 MY22</t>
  </si>
  <si>
    <t>2019 Honda Civic RS MY19</t>
  </si>
  <si>
    <t>2007 Toyota RAV4 Cruiser (4X4) ACA33R</t>
  </si>
  <si>
    <t>2019 Honda Civic VTI-S MY20</t>
  </si>
  <si>
    <t>2020 Kia Seltos Sport (fwd) MY20</t>
  </si>
  <si>
    <t>2021 Mazda CX-30 G20 Evolve (fwd) C30B</t>
  </si>
  <si>
    <t>G20 Evolve (fwd)</t>
  </si>
  <si>
    <t>2016 Nissan X-Trail ST-L (fwd) T32</t>
  </si>
  <si>
    <t>2018 Toyota Fortuner GXL GUN156R MY18</t>
  </si>
  <si>
    <t>GUN156R MY18</t>
  </si>
  <si>
    <t>2018 Volvo XC60 D5 R-Design 246 MY18</t>
  </si>
  <si>
    <t>246 MY18</t>
  </si>
  <si>
    <t>2017 Holden Trax LS TJ MY18</t>
  </si>
  <si>
    <t>TJ MY18</t>
  </si>
  <si>
    <t>2021 Skoda Superb 162 TSI Style NP MY21</t>
  </si>
  <si>
    <t>162 TSI Style</t>
  </si>
  <si>
    <t>2011 Subaru Impreza R (awd) MY11</t>
  </si>
  <si>
    <t>2019 Porsche Cayenne E-Hybrid 92A MY19</t>
  </si>
  <si>
    <t>E-Hybrid</t>
  </si>
  <si>
    <t>92A MY19</t>
  </si>
  <si>
    <t>2015 Holden Colorado LS-X (4X4) RG MY16</t>
  </si>
  <si>
    <t>Daytona</t>
  </si>
  <si>
    <t>2019 LDV G10 Executive (7 Seat) SV7A</t>
  </si>
  <si>
    <t>Executive (7 Seat)</t>
  </si>
  <si>
    <t>Amber</t>
  </si>
  <si>
    <t>2008 Toyota RAV4 ZR6 GSA33R</t>
  </si>
  <si>
    <t>ZR6</t>
  </si>
  <si>
    <t>GSA33R</t>
  </si>
  <si>
    <t>2013 Toyota Aurion Sportivo ZR6 GSV50R</t>
  </si>
  <si>
    <t>2003 Toyota Landcruiser GXL (4X4) HDJ100R</t>
  </si>
  <si>
    <t>2010 Subaru Liberty Exiga MY10</t>
  </si>
  <si>
    <t>Exiga</t>
  </si>
  <si>
    <t>2010 Mercedes-Benz SL350 Night Edition R230</t>
  </si>
  <si>
    <t>SL350</t>
  </si>
  <si>
    <t>Night Edition</t>
  </si>
  <si>
    <t>R230</t>
  </si>
  <si>
    <t>2020 Mercedes-Benz GLA 250 4Matic H247 MY21</t>
  </si>
  <si>
    <t>GLA</t>
  </si>
  <si>
    <t>H247 MY21</t>
  </si>
  <si>
    <t>2011 Subaru Impreza WRX Premium (awd) MY11</t>
  </si>
  <si>
    <t>WRX Premium (awd)</t>
  </si>
  <si>
    <t>2016 Kia Sorento SLI (4X4) UM MY16</t>
  </si>
  <si>
    <t>2011 Mitsubishi ASX Aspire (4WD) XA</t>
  </si>
  <si>
    <t>2018 BMW X1 Xdrive 25I F48 MY18</t>
  </si>
  <si>
    <t>2014 Holden Colorado 7 LTZ (4X4) RG MY15</t>
  </si>
  <si>
    <t>2010 Mitsubishi Triton GLX (4X4) MN MY10</t>
  </si>
  <si>
    <t>2014 Isuzu D-MAX SX HI-Ride (4X4) TF MY14</t>
  </si>
  <si>
    <t>2012 Toyota Hilux SR5 (4X4) KUN26R MY12</t>
  </si>
  <si>
    <t>2015 Mazda BT-50 GT (4X4) MY16</t>
  </si>
  <si>
    <t>2018 Volkswagen Caddy SWB TSI220 2K MY19</t>
  </si>
  <si>
    <t>2019 Renault Koleos Intens X-Tronic (4X2) XZG MY19</t>
  </si>
  <si>
    <t>Intens X-Tronic (4X2)</t>
  </si>
  <si>
    <t>2012 Toyota RAV4 Altitude (4X4) ACA33R MY12</t>
  </si>
  <si>
    <t>ACA33R MY12</t>
  </si>
  <si>
    <t>2006 Toyota Hilux SR (4X4) KUN26R</t>
  </si>
  <si>
    <t>2010 Mazda 3 Diesel BL</t>
  </si>
  <si>
    <t>2019 Subaru WRX (AWD) MY19</t>
  </si>
  <si>
    <t>2015 Toyota Landcruiser Prado VX (4X4) KDJ150R MY14</t>
  </si>
  <si>
    <t>2018 Nissan X-Trail ST-L 7 Seat (2WD) T32 Series 2</t>
  </si>
  <si>
    <t>ST-L 7 Seat (2WD)</t>
  </si>
  <si>
    <t>2017 Holden Colorado LTZ (4X4) RG MY17</t>
  </si>
  <si>
    <t>2013 Mercedes-Benz ML250 CDI Bluetec (4X4) 166</t>
  </si>
  <si>
    <t>ML250</t>
  </si>
  <si>
    <t>CDI Bluetec (4X4)</t>
  </si>
  <si>
    <t>2015 Mazda CX-9 Luxury MY14</t>
  </si>
  <si>
    <t>1997 Toyota Landcruiser Prado Grande VX (4X4) VZJ95R</t>
  </si>
  <si>
    <t>2009 Mazda CX-7 Classic (fwd) ER MY10</t>
  </si>
  <si>
    <t>2016 Subaru Impreza 2.0S (awd) MY17</t>
  </si>
  <si>
    <t>2.0S (awd)</t>
  </si>
  <si>
    <t>2017 Mazda CX-3 Akari (awd) DK</t>
  </si>
  <si>
    <t>2012 Honda Civic Sport Series 2</t>
  </si>
  <si>
    <t>2016 Volkswagen Golf 92 TSI Comfortline AU MY16</t>
  </si>
  <si>
    <t>92 TSI Comfortline</t>
  </si>
  <si>
    <t>2015 Honda Odyssey VTI-L RC MY15</t>
  </si>
  <si>
    <t>2018 Kia Cerato S BD MY19</t>
  </si>
  <si>
    <t>2019 Nissan Patrol TI (4X4) (5YR) Y62 Series 4 MY18</t>
  </si>
  <si>
    <t>TI (4X4) (5YR)</t>
  </si>
  <si>
    <t>2019 Volkswagen Amarok V6 TDI580 Highline Black Edit. 2H MY19</t>
  </si>
  <si>
    <t>V6 TDI580 Highline Black Edit.</t>
  </si>
  <si>
    <t>2010 Kia Grand Carnival SI VQ MY11</t>
  </si>
  <si>
    <t>2010 Volkswagen Jetta 77 TDI 1KM MY10</t>
  </si>
  <si>
    <t>77 TDI</t>
  </si>
  <si>
    <t>1KM MY10</t>
  </si>
  <si>
    <t>2010 Skoda Octavia RS 2.0 TSI 1Z MY10</t>
  </si>
  <si>
    <t>RS 2.0 TSI</t>
  </si>
  <si>
    <t>1Z MY10</t>
  </si>
  <si>
    <t>2009 Nissan Pathfinder ST-L (4X4) R51 MY07</t>
  </si>
  <si>
    <t>2020 Kia Cerato GT Safety Pack BD MY20</t>
  </si>
  <si>
    <t>2015 Hyundai Tucson Active X (fwd) TL</t>
  </si>
  <si>
    <t>2017 Hyundai Santa FE Highlander Crdi (4X4) DM5 MY18</t>
  </si>
  <si>
    <t>2017 Nissan X-Trail ST-L 7 Seat (fwd) T32</t>
  </si>
  <si>
    <t>ST-L 7 Seat (fwd)</t>
  </si>
  <si>
    <t>2018 Subaru WRX Premium (awd) MY19</t>
  </si>
  <si>
    <t>2019 Ford Ranger XLT 2.0 (4X4) PX Mkiii MY19.75</t>
  </si>
  <si>
    <t>2012 Great Wall V240 (4X2) K2 MY11</t>
  </si>
  <si>
    <t>2018 BMW X4 Xdrive 20I M Sport G02 MY19</t>
  </si>
  <si>
    <t>Xdrive 20I M Sport</t>
  </si>
  <si>
    <t>2015 Toyota Hiace LWB KDH201R MY15</t>
  </si>
  <si>
    <t>2017 Toyota Hilux SR5 (4X4) GUN126R MY17</t>
  </si>
  <si>
    <t>2021 MG ZS Excite AZS1 MY21</t>
  </si>
  <si>
    <t>Excite</t>
  </si>
  <si>
    <t>AZS1 MY21</t>
  </si>
  <si>
    <t>2021 MG MG3 Auto Core SZP1 MY21</t>
  </si>
  <si>
    <t>2015 Skoda Octavia 110 TDI Elegance NE MY15</t>
  </si>
  <si>
    <t>NE MY15</t>
  </si>
  <si>
    <t>2021 Subaru WRX STI (awd) MY21</t>
  </si>
  <si>
    <t>WR</t>
  </si>
  <si>
    <t>2015 Renault Master MWB MID X62 MY15 (nbi)</t>
  </si>
  <si>
    <t>MWB MID</t>
  </si>
  <si>
    <t>2018 Holden Colorado LS (4X2) RG MY18</t>
  </si>
  <si>
    <t>2018 Holden Colorado LTZ (4X4) (5YR) RG MY19</t>
  </si>
  <si>
    <t>2006 Toyota Yaris YRS NCP93R</t>
  </si>
  <si>
    <t>2015 Ford Focus Trend LZ</t>
  </si>
  <si>
    <t>2015 Jeep Grand Cherokee Overland (4X4) WK MY15</t>
  </si>
  <si>
    <t>2019 Land Rover Discovery Sport TD4 (110KW) SE AWD L550 MY19</t>
  </si>
  <si>
    <t>TD4 (110KW) SE AWD</t>
  </si>
  <si>
    <t>2019 Jeep Grand Cherokee Limited (4X4) WK MY20</t>
  </si>
  <si>
    <t>2019 Jaguar E-Pace P200 R-Dynamic AWD (147KW) X540 MY19</t>
  </si>
  <si>
    <t>P200 R-Dynamic AWD (147KW)</t>
  </si>
  <si>
    <t>2005 Mitsubishi Pajero Exceed LWB (4X4) NP</t>
  </si>
  <si>
    <t>2010 Subaru Tribeca 3.6R Premium (7 Seat) MY10</t>
  </si>
  <si>
    <t>Tribeca</t>
  </si>
  <si>
    <t>3.6R Premium (7 Seat)</t>
  </si>
  <si>
    <t>2015 Holden Barina CD TM MY15</t>
  </si>
  <si>
    <t>2012 Volkswagen Caddy Maxi TDI250 2K MY12</t>
  </si>
  <si>
    <t>2K MY12</t>
  </si>
  <si>
    <t>2022 Toyota Yaris SX Mxpa10R</t>
  </si>
  <si>
    <t>2016 Holden Colorado LS (4X2) RG MY17</t>
  </si>
  <si>
    <t>2008 Honda CR-V (4X4) MY07</t>
  </si>
  <si>
    <t>1997 Mercedes-Benz E230 Classic W210</t>
  </si>
  <si>
    <t>E230</t>
  </si>
  <si>
    <t>W210</t>
  </si>
  <si>
    <t>2013 Holden Cruze CD JH MY13</t>
  </si>
  <si>
    <t>2016 Mercedes-Benz C250 D 205 MY17</t>
  </si>
  <si>
    <t>205 MY17</t>
  </si>
  <si>
    <t>2001 Nissan Navara ST D22 Series 2</t>
  </si>
  <si>
    <t>2018 Isuzu D-MAX SX HI-Ride (4X4) TF MY18</t>
  </si>
  <si>
    <t>2019 Nissan Pathfinder ST (2WD) R52 MY19 Series III</t>
  </si>
  <si>
    <t>2022 BMW 420I M Sport Gran Coupe G26</t>
  </si>
  <si>
    <t>2022 BMW 330I Touring M Sport G21</t>
  </si>
  <si>
    <t>Touring M Sport</t>
  </si>
  <si>
    <t>G21</t>
  </si>
  <si>
    <t>2018 Toyota Tarago GLI ACR50R MY16</t>
  </si>
  <si>
    <t>2018 Mitsubishi Triton GLS (4X4) MQ MY18</t>
  </si>
  <si>
    <t>Fabric</t>
  </si>
  <si>
    <t>2015 Toyota Hiace LWB TRH201R MY14</t>
  </si>
  <si>
    <t>TRH201R MY14</t>
  </si>
  <si>
    <t>2013 Holden Barina CD TM MY14</t>
  </si>
  <si>
    <t>2019 Hyundai Santa FE Active Crdi (awd) TM</t>
  </si>
  <si>
    <t>2020 BMW M135I Xdrive F40</t>
  </si>
  <si>
    <t>2018 Toyota Camry SX ASV70R</t>
  </si>
  <si>
    <t>2020 Ford Ranger Wildtrak 2.0 (4X4) PX Mkiii MY21.25</t>
  </si>
  <si>
    <t>2008 Mercedes-Benz B180 CDI 245 08 Upgrade</t>
  </si>
  <si>
    <t>B180</t>
  </si>
  <si>
    <t>245 08 Upgrade</t>
  </si>
  <si>
    <t>2018 Toyota Yaris SX NCP131R MY17 Update</t>
  </si>
  <si>
    <t>NCP131R MY17 Update</t>
  </si>
  <si>
    <t>2012 Mini Countryman Cooper D R60 MY12</t>
  </si>
  <si>
    <t>R60 MY12</t>
  </si>
  <si>
    <t>2017 Land Rover Range Rover Sport 3.0 TDV6 SE LW MY17</t>
  </si>
  <si>
    <t>2017 Renault Kangoo Maxi X61 MY17</t>
  </si>
  <si>
    <t>X61 MY17</t>
  </si>
  <si>
    <t>2018 Nissan Pathfinder ST-L (4X2) R52 MY17 Series 2</t>
  </si>
  <si>
    <t>2021 Mazda 6 Atenza 600S</t>
  </si>
  <si>
    <t>2015 Maserati Ghibli S M157</t>
  </si>
  <si>
    <t>Maserati</t>
  </si>
  <si>
    <t>Ghibli</t>
  </si>
  <si>
    <t>M157</t>
  </si>
  <si>
    <t>2019 Nissan X-Trail ST (4WD) T32 Series 2</t>
  </si>
  <si>
    <t>2001 Ford Falcon XL Auii</t>
  </si>
  <si>
    <t>2019 Audi Q8 55 Tfsi Quattro (hybrid) 4M MY20</t>
  </si>
  <si>
    <t>55 Tfsi Quattro (hybrid)</t>
  </si>
  <si>
    <t>2018 Nissan Navara RX (4X4) D23 Series III MY18</t>
  </si>
  <si>
    <t>2013 Hyundai I30 Tourer Active 1.6 GDI GD</t>
  </si>
  <si>
    <t>Tourer Active 1.6 GDI</t>
  </si>
  <si>
    <t>2016 Land Rover Discovery Sport TD4 HSE LC MY16</t>
  </si>
  <si>
    <t>2014 BMW X3 Xdrive 20D F25 MY14</t>
  </si>
  <si>
    <t>F25 MY14</t>
  </si>
  <si>
    <t>2018 Mazda 6 GT 6C MY18 (gl)</t>
  </si>
  <si>
    <t>6C MY18 (gl)</t>
  </si>
  <si>
    <t>2017 Holden Trailblazer Z71 (4X4) RG MY18</t>
  </si>
  <si>
    <t>2015 Land Rover Range Rover Sport SDV8 HSE LW MY16</t>
  </si>
  <si>
    <t>2014 Toyota Hiace Commuter KDH223R MY12 Upgrade</t>
  </si>
  <si>
    <t>2021 Kia Cerato Sport NAV BD MY21</t>
  </si>
  <si>
    <t>2018 Holden Captiva 7 LTZ (awd) (5YR) CG MY18</t>
  </si>
  <si>
    <t>7 LTZ (awd) (5YR)</t>
  </si>
  <si>
    <t>2017 Volkswagen Golf R AU MY17</t>
  </si>
  <si>
    <t>2014 Holden Commodore SS-V Redline VF</t>
  </si>
  <si>
    <t>2014 Holden Captiva 5 LT (fwd) CG MY14</t>
  </si>
  <si>
    <t>2018 Volkswagen Golf GTI AU MY18</t>
  </si>
  <si>
    <t>2017 Toyota Hilux SR (4X4) GUN126R MY17</t>
  </si>
  <si>
    <t>2017 Volkswagen Golf Alltrack 132 TSI AU MY18</t>
  </si>
  <si>
    <t>2010 Hyundai I45 Premium YF</t>
  </si>
  <si>
    <t>YF</t>
  </si>
  <si>
    <t>2019 Toyota RAV4 GX 2WD Hybrid Axah52R</t>
  </si>
  <si>
    <t>2019 Mitsubishi Eclipse Cross Black Edition SAM (2WD) YA MY19</t>
  </si>
  <si>
    <t>Black Edition SAM (2WD)</t>
  </si>
  <si>
    <t>2021 Subaru XV Hybrid L AWD MY21</t>
  </si>
  <si>
    <t>Hybrid L AWD</t>
  </si>
  <si>
    <t>2020 Audi Q3 40 Tfsi Quattro S Line F3 MY20</t>
  </si>
  <si>
    <t>2005 Ford Falcon XR6 BF</t>
  </si>
  <si>
    <t>2018 Ford Endura ST-Line (fwd) CA MY19</t>
  </si>
  <si>
    <t>2020 Hyundai Tucson Active X (2WD) TL4 MY21</t>
  </si>
  <si>
    <t>Active X (2WD)</t>
  </si>
  <si>
    <t>TL4 MY21</t>
  </si>
  <si>
    <t>2020 Mazda CX-9 GT (fwd) K</t>
  </si>
  <si>
    <t>2017 Jeep Grand Cherokee Trailhawk (4X4) WK MY17</t>
  </si>
  <si>
    <t>Ice</t>
  </si>
  <si>
    <t>2015 BMW 225I Active Tourer Luxury Line F45</t>
  </si>
  <si>
    <t>225I</t>
  </si>
  <si>
    <t>Active Tourer Luxury Line</t>
  </si>
  <si>
    <t>F45</t>
  </si>
  <si>
    <t>2014 Toyota Hilux Workmate TGN16R MY12</t>
  </si>
  <si>
    <t>2005 Toyota Landcruiser Prado GXL (4X4) GRJ120R</t>
  </si>
  <si>
    <t>2011 Mitsubishi ASX (2WD) XA</t>
  </si>
  <si>
    <t>2004 Toyota Camry Sportivo ACV36R</t>
  </si>
  <si>
    <t>2004 Mazda 3 Maxx Sport BK</t>
  </si>
  <si>
    <t>2014 Audi Q5 2.0 Tfsi Quattro 8R MY15</t>
  </si>
  <si>
    <t>2018 Land Rover Range Rover Sport TDV6 SE LW MY18</t>
  </si>
  <si>
    <t>TDV6 SE</t>
  </si>
  <si>
    <t>2017 Hyundai Tucson Active R-Series (awd) TL2 MY18</t>
  </si>
  <si>
    <t>Active R-Series (awd)</t>
  </si>
  <si>
    <t>2015 Chrysler 300 C MY15</t>
  </si>
  <si>
    <t>Bright</t>
  </si>
  <si>
    <t>2016 Porsche Cayenne S E-Hybrid Platinum Edition Series 2 MY16</t>
  </si>
  <si>
    <t>S E-Hybrid Platinum Edition</t>
  </si>
  <si>
    <t>2016 Ford Territory TX (4X4) SZ MK2</t>
  </si>
  <si>
    <t>2019 Ford Endura ST-Line (awd) CA MY19</t>
  </si>
  <si>
    <t>2021 BMW X3 Xdrive30I M Sport G01</t>
  </si>
  <si>
    <t>2018 Audi Q5 2.0 TDI Quattro Sport FY MY18</t>
  </si>
  <si>
    <t>2022 GWM Haval H6 Ultra B01</t>
  </si>
  <si>
    <t>2016 Audi A4 2.0 Tfsi Quattro S Tronic SPT F4 (B9)</t>
  </si>
  <si>
    <t>2.0 Tfsi Quattro S Tronic SPT</t>
  </si>
  <si>
    <t>F4 (B9)</t>
  </si>
  <si>
    <t>2014 Mitsubishi Pajero GLX LWB (4X4) NX MY15</t>
  </si>
  <si>
    <t>2015 Mitsubishi Pajero GLS LWB (4X4) NX MY15</t>
  </si>
  <si>
    <t>2003 Nissan Patrol DX (4X4) GU III</t>
  </si>
  <si>
    <t>2012 Ford Focus Trend LW MK2</t>
  </si>
  <si>
    <t>2018 Kia Sorento SI (4X2) UM MY19</t>
  </si>
  <si>
    <t>2012 Ford Territory TX (rwd) SZ</t>
  </si>
  <si>
    <t>2013 Land Rover Freelander 2 TD4 (4X4) LF MY13</t>
  </si>
  <si>
    <t>LF MY13</t>
  </si>
  <si>
    <t>2015 Fiat Freemont Crossroad JF MY15</t>
  </si>
  <si>
    <t>JF MY15</t>
  </si>
  <si>
    <t>2018 Mazda CX-9 Azami (fwd) MY18</t>
  </si>
  <si>
    <t>2021 GWM Haval H6 Premium B01</t>
  </si>
  <si>
    <t>2016 Skoda Octavia 110 TSI Ambition NE MY16</t>
  </si>
  <si>
    <t>110 TSI Ambition</t>
  </si>
  <si>
    <t>NE MY16</t>
  </si>
  <si>
    <t>2010 BMW 135I Sport E82 MY09</t>
  </si>
  <si>
    <t>135I</t>
  </si>
  <si>
    <t>E82 MY09</t>
  </si>
  <si>
    <t>2007 Holden Statesman V8 WM</t>
  </si>
  <si>
    <t>2018 Ford Focus Trend LZ</t>
  </si>
  <si>
    <t>2021 Audi Q3 35 Tfsi S Line F3 MY21</t>
  </si>
  <si>
    <t>2004 Ford Falcon RTV (lpg) BA</t>
  </si>
  <si>
    <t>2009 Mercedes-Benz CLC200 Kompressor 203</t>
  </si>
  <si>
    <t>CLC200</t>
  </si>
  <si>
    <t>Kompressor</t>
  </si>
  <si>
    <t>2016 Toyota Landcruiser Prado Kakadu (4X4) GDJ150R MY16</t>
  </si>
  <si>
    <t>2011 Isuzu D-MAX LS-U (4X4) TF MY10</t>
  </si>
  <si>
    <t>2018 Mazda CX-3 NEO (fwd) DK MY17.5</t>
  </si>
  <si>
    <t>NEO (fwd)</t>
  </si>
  <si>
    <t>2016 Jaguar XE 20D R-Sport MY17</t>
  </si>
  <si>
    <t>XE</t>
  </si>
  <si>
    <t>20D R-Sport</t>
  </si>
  <si>
    <t>2016 Toyota Tarago GLI ACR50R MY13</t>
  </si>
  <si>
    <t>2014 Holden Barina Spark CD MJ MY14</t>
  </si>
  <si>
    <t>MJ MY14</t>
  </si>
  <si>
    <t>2012 Toyota Landcruiser Prado GX (4X4) KDJ150R 11 Upgrade</t>
  </si>
  <si>
    <t>2021 Hyundai Tucson Highlander (awd) NX4.V1 MY22</t>
  </si>
  <si>
    <t>2022 Toyota Camry SX Hybrid Axvh70R</t>
  </si>
  <si>
    <t>2016 Porsche Cayenne S Diesel Series 2 MY17</t>
  </si>
  <si>
    <t>Series 2 MY17</t>
  </si>
  <si>
    <t>2016 Porsche 911 Carrera S 991 MY17</t>
  </si>
  <si>
    <t>991 MY17</t>
  </si>
  <si>
    <t>2011 Porsche 911 Carrera GTS 997 MY11</t>
  </si>
  <si>
    <t>997 MY11</t>
  </si>
  <si>
    <t>2016 Porsche Cayenne GTS Series 2 MY16</t>
  </si>
  <si>
    <t>2019 Porsche Cayenne S 9YB MY20</t>
  </si>
  <si>
    <t>9YB MY20</t>
  </si>
  <si>
    <t>2018 Toyota Camry Ascent Sport ASV70R</t>
  </si>
  <si>
    <t>2020 Kia Carnival S YP PE MY20</t>
  </si>
  <si>
    <t>2017 Lexus CT200H Luxury ZWA10R MY17</t>
  </si>
  <si>
    <t>2019 Skoda Fabia 81 TSI NJ MY19</t>
  </si>
  <si>
    <t>NJ MY19</t>
  </si>
  <si>
    <t>2009 Holden Colorado LX (4X4) RC MY09</t>
  </si>
  <si>
    <t>RC MY09</t>
  </si>
  <si>
    <t>2006 Toyota Yaris YR NCP90R</t>
  </si>
  <si>
    <t>2020 Suzuki Vitara Turbo Series II</t>
  </si>
  <si>
    <t>2017 Toyota Landcruiser Workmate (4X4) VDJ79R MY18</t>
  </si>
  <si>
    <t>2016 Audi A4 2.0 Tfsi Quattro S Tronic SPT F4 MY17 (B9)</t>
  </si>
  <si>
    <t>2009 Mercedes-Benz GL320 CDI 164</t>
  </si>
  <si>
    <t>GL320</t>
  </si>
  <si>
    <t>2016 Hyundai I30 SR Premium GD5 Series 2 Upgrade</t>
  </si>
  <si>
    <t>SR Premium</t>
  </si>
  <si>
    <t>GD5 Series 2 Upgrade</t>
  </si>
  <si>
    <t>2018 Hyundai Tucson Highlander (awd) TL3 MY19</t>
  </si>
  <si>
    <t>2015 Mercedes-Benz GLE250 D 166</t>
  </si>
  <si>
    <t>2019 Ford Transit Custom 320S (swb) Sport VN MY19.75</t>
  </si>
  <si>
    <t>320S (swb) Sport</t>
  </si>
  <si>
    <t>VN MY19.75</t>
  </si>
  <si>
    <t>2016 Subaru Forester 2.0XT Premium MY16</t>
  </si>
  <si>
    <t>2.0XT Premium</t>
  </si>
  <si>
    <t>2019 Mazda CX-5 Maxx (4X2) MY19 (KF Series 2)</t>
  </si>
  <si>
    <t>2015 Volkswagen Polo GTI 6R MY15</t>
  </si>
  <si>
    <t>6R MY15</t>
  </si>
  <si>
    <t>2019 Mitsubishi Pajero GLX LWB (4X4) 7 Seat NX MY19</t>
  </si>
  <si>
    <t>2017 Isuzu MU-X LS-U (4X4) UC MY17</t>
  </si>
  <si>
    <t>2015 Nissan Pathfinder ST-L N-Trek (4X4) R52 MY15</t>
  </si>
  <si>
    <t>ST-L N-Trek (4X4)</t>
  </si>
  <si>
    <t>R52 MY15</t>
  </si>
  <si>
    <t>2017 Mitsubishi Triton GLX MQ MY18</t>
  </si>
  <si>
    <t>2020 Volkswagen T-ROC 140TSI Sport A1 MY20</t>
  </si>
  <si>
    <t>A1 MY20</t>
  </si>
  <si>
    <t>2021 Mazda CX-9 Touring (fwd) CX9M</t>
  </si>
  <si>
    <t>2018 Skoda Karoq 1.5 TSI NU MY18</t>
  </si>
  <si>
    <t>1.5 TSI</t>
  </si>
  <si>
    <t>NU MY18</t>
  </si>
  <si>
    <t>2013 Audi A4 2.0 Tfsi Quattro B8 (8K) MY14</t>
  </si>
  <si>
    <t>2016 BMW X6 Xdrive 30D F16 MY16</t>
  </si>
  <si>
    <t>2015 Mazda 3 Maxx BM MY15</t>
  </si>
  <si>
    <t>2020 Volkswagen Polo GTI AW MY21</t>
  </si>
  <si>
    <t>2019 Toyota Kluger Grande (4X2) GSU50R</t>
  </si>
  <si>
    <t>2011 Ford Mondeo Titanium Tdci MC</t>
  </si>
  <si>
    <t>Titanium Tdci</t>
  </si>
  <si>
    <t>2018 Subaru Forester 2.5I-S MY18</t>
  </si>
  <si>
    <t>2015 Jeep Renegade Sport BU</t>
  </si>
  <si>
    <t>2018 Hyundai Sonata Premium LF4 MY19</t>
  </si>
  <si>
    <t>LF4 MY19</t>
  </si>
  <si>
    <t>2017 Volkswagen Passat 206TSI R-Line 3C MY17</t>
  </si>
  <si>
    <t>206TSI R-Line</t>
  </si>
  <si>
    <t>2018 Volkswagen Tiguan 162 TSI Highline 5NA MY18</t>
  </si>
  <si>
    <t>2017 Mazda CX-5 GT (4X4) MY17</t>
  </si>
  <si>
    <t>2017 Peugeot 508 Allure HDI Touring MY17</t>
  </si>
  <si>
    <t>Allure HDI Touring</t>
  </si>
  <si>
    <t>2018 Toyota Landcruiser Prado VX (4X4) GDJ150R MY18</t>
  </si>
  <si>
    <t>2019 Volkswagen Amarok V6 TDI 550 Core 2H MY19</t>
  </si>
  <si>
    <t>2021 Mercedes-Benz GLC 300 4Matic X253 MY22</t>
  </si>
  <si>
    <t>2005 Holden Commodore S VZ</t>
  </si>
  <si>
    <t>2019 Volkswagen Golf R AU MY20</t>
  </si>
  <si>
    <t>2016 BMW 120I Sportline F20 LCI MY17</t>
  </si>
  <si>
    <t>120I</t>
  </si>
  <si>
    <t>2021 BMW X3 Sdrive20I M Sport G01</t>
  </si>
  <si>
    <t>2021 Volvo V60 B5 Cross Country 227 MY22</t>
  </si>
  <si>
    <t>B5 Cross Country</t>
  </si>
  <si>
    <t>227 MY22</t>
  </si>
  <si>
    <t>2012 Nissan X-Trail TS (4X4) T31 MY11</t>
  </si>
  <si>
    <t>2015 Audi A3 S/Back 1.4 Tfsi Attraction COD 8V MY15</t>
  </si>
  <si>
    <t>S/Back 1.4 Tfsi Attraction COD</t>
  </si>
  <si>
    <t>2010 Holden Calais V VE MY10</t>
  </si>
  <si>
    <t>2021 Toyota Landcruiser Prado GX GDJ150R</t>
  </si>
  <si>
    <t>2011 Toyota Hiace LWB KDH201R MY11 Upgrade</t>
  </si>
  <si>
    <t>KDH201R MY11 Upgrade</t>
  </si>
  <si>
    <t>2001 Toyota RAV4 Cruiser (4X4) ACA21R</t>
  </si>
  <si>
    <t>ACA21R</t>
  </si>
  <si>
    <t>2016 Toyota Hiace LWB Crew KDH201R MY15</t>
  </si>
  <si>
    <t>2020 Mazda CX-5 Maxx (fwd) CX-5J</t>
  </si>
  <si>
    <t>2006 Ford Falcon SR BF</t>
  </si>
  <si>
    <t>2010 Mitsubishi Outlander XLS ZH MY10</t>
  </si>
  <si>
    <t>ZH MY10</t>
  </si>
  <si>
    <t>2012 Toyota Camry Altise ASV50R</t>
  </si>
  <si>
    <t>2021 Mercedes-Benz GLB 200 X247 MY21.5</t>
  </si>
  <si>
    <t>X247 MY21.5</t>
  </si>
  <si>
    <t>2020 Mercedes-Benz A250 4Matic W177 MY21.5</t>
  </si>
  <si>
    <t>W177 MY21.5</t>
  </si>
  <si>
    <t>2021 Kia Stinger GT (black Leather) CK PE MY21</t>
  </si>
  <si>
    <t>2006 Mazda 6 MPS (leather) GG</t>
  </si>
  <si>
    <t>MPS (leather)</t>
  </si>
  <si>
    <t>2022 Subaru BRZ S MY22</t>
  </si>
  <si>
    <t>2021 Kia Cerato GT BD MY22</t>
  </si>
  <si>
    <t>2019 Mazda 6 Sport GL</t>
  </si>
  <si>
    <t>2017 Land Rover Discovery TD6 First Edition MY17</t>
  </si>
  <si>
    <t>TD6 First Edition</t>
  </si>
  <si>
    <t>2009 Hyundai I30 SX FD MY09</t>
  </si>
  <si>
    <t>2007 Toyota Kluger KX-R (fwd) 7 Seat GSU40R</t>
  </si>
  <si>
    <t>2010 Ford Territory TS Limited Edition (4X4) SY Mkii</t>
  </si>
  <si>
    <t>TS Limited Edition (4X4)</t>
  </si>
  <si>
    <t>2018 Volkswagen Golf 110 TSI AU MY18</t>
  </si>
  <si>
    <t>Champagne</t>
  </si>
  <si>
    <t>2013 Toyota Yaris YR NCP130R</t>
  </si>
  <si>
    <t>2013 BMW X5 Xdrive 40D Sport E70 MY12 Upgrade</t>
  </si>
  <si>
    <t>Xdrive 40D Sport</t>
  </si>
  <si>
    <t>E70 MY12 Upgrade</t>
  </si>
  <si>
    <t>2011 Volkswagen Tiguan 125 TSI 5NC MY11</t>
  </si>
  <si>
    <t>2014 Ford Focus Trend LW MK2 Upgrade</t>
  </si>
  <si>
    <t>2013 Holden Barina CD TM MY13</t>
  </si>
  <si>
    <t>2004 Toyota Avensis Verso GLX ACM21R</t>
  </si>
  <si>
    <t>ACM21R</t>
  </si>
  <si>
    <t>2020 Honda CR-V VTI L (awd) 5 Seats MY21</t>
  </si>
  <si>
    <t>VTI L (awd) 5 Seats</t>
  </si>
  <si>
    <t>2021 Subaru Forester 2.5I-S (awd) MY22</t>
  </si>
  <si>
    <t>2021 Kia Seltos Sport+ (fwd) SP2 MY21</t>
  </si>
  <si>
    <t>SP2 MY21</t>
  </si>
  <si>
    <t>2014 Holden Commodore SV6 Storm VF</t>
  </si>
  <si>
    <t>2015 Holden Captiva 5 LT (4X4) CG MY15</t>
  </si>
  <si>
    <t>5 LT (4X4)</t>
  </si>
  <si>
    <t>2005 Suzuki Swift S EZ</t>
  </si>
  <si>
    <t>2018 Audi RS4 Avant Quattro MY18</t>
  </si>
  <si>
    <t>RS4</t>
  </si>
  <si>
    <t>Avant Quattro</t>
  </si>
  <si>
    <t>2018 Audi A3 40 Tfsi (2.0 Tfsi) 8V MY19</t>
  </si>
  <si>
    <t>40 Tfsi (2.0 Tfsi)</t>
  </si>
  <si>
    <t>2014 Nissan Altima ST L33</t>
  </si>
  <si>
    <t>2019 Ford Transit Custom 340S (swb) VN MY19.75</t>
  </si>
  <si>
    <t>2020 Mercedes-Benz A35 4Matic V177 MY20</t>
  </si>
  <si>
    <t>V177 MY20</t>
  </si>
  <si>
    <t>2015 Audi TT 2.0 Tfsi Sport FV</t>
  </si>
  <si>
    <t>2.0 Tfsi Sport</t>
  </si>
  <si>
    <t>2017 Hyundai Santa FE Active Crdi (4X4) DM Series II (DM3)MY17</t>
  </si>
  <si>
    <t>1998 Holden Commodore SS VT</t>
  </si>
  <si>
    <t>2006 Lexus IS250 Prestige GSE20R</t>
  </si>
  <si>
    <t>2020 Skoda Octavia 110 TSI Base NE MY20</t>
  </si>
  <si>
    <t>110 TSI Base</t>
  </si>
  <si>
    <t>2022 Hyundai Tucson Elite N Line (fwd) NX4.V1 MY22</t>
  </si>
  <si>
    <t>Elite N Line (fwd)</t>
  </si>
  <si>
    <t>2022 Hyundai Tucson N Line (fwd) NX4.V1 MY22</t>
  </si>
  <si>
    <t>N Line (fwd)</t>
  </si>
  <si>
    <t>2014 Audi A3 1.8 Tfsi Ambition 8V</t>
  </si>
  <si>
    <t>2006 Toyota Landcruiser Prado GXL (4X4) GRJ120R</t>
  </si>
  <si>
    <t>2014 Toyota Camry Hybrid H AVV50R</t>
  </si>
  <si>
    <t>Hybrid H</t>
  </si>
  <si>
    <t>AVV50R</t>
  </si>
  <si>
    <t>2009 Hyundai Tucson SX MY09</t>
  </si>
  <si>
    <t>2020 Volvo XC60 T5 Inscription (awd) 246 MY20</t>
  </si>
  <si>
    <t>2006 Toyota RAV4 CV (4X4) ACA33R</t>
  </si>
  <si>
    <t>Some</t>
  </si>
  <si>
    <t>2004 Ford Territory Ghia (4X4) SX</t>
  </si>
  <si>
    <t>2004 Nissan Pulsar ST N16 MY04</t>
  </si>
  <si>
    <t>2018 Mazda CX-3 Maxx (fwd) DK MY17.5</t>
  </si>
  <si>
    <t>2022 Volkswagen Amarok TDI550 V6 Core 4Motion 2H MY22</t>
  </si>
  <si>
    <t>TDI550 V6 Core 4Motion</t>
  </si>
  <si>
    <t>2004 Mercedes-Benz CLK320 Avantgarde C209</t>
  </si>
  <si>
    <t>2006 Holden Rodeo LT (4X4) RA MY06 Upgrade</t>
  </si>
  <si>
    <t>RA MY06 Upgrade</t>
  </si>
  <si>
    <t>2007 Toyota Hilux SR (4X4) KUN26R 06 Upgrade</t>
  </si>
  <si>
    <t>KUN26R 06 Upgrade</t>
  </si>
  <si>
    <t>2009 Toyota Landcruiser Workmate (4X4) VDJ79R</t>
  </si>
  <si>
    <t>2003 Mazda 6 Classic GG</t>
  </si>
  <si>
    <t>2013 Mitsubishi Lancer ES CJ MY13</t>
  </si>
  <si>
    <t>2011 Nissan Dualis +2 TI (4X2) J10 Series II</t>
  </si>
  <si>
    <t>+2 TI (4X2)</t>
  </si>
  <si>
    <t>2008 BMW X3 2.5SI E83 MY07</t>
  </si>
  <si>
    <t>2.5SI</t>
  </si>
  <si>
    <t>2020 MG MG3 Auto Core MY20</t>
  </si>
  <si>
    <t>2010 Volkswagen Polo 77 TSI Comfortline 6R</t>
  </si>
  <si>
    <t>2009 Hyundai Santa FE Elite Crdi (4X4) CM MY09 Upgrade</t>
  </si>
  <si>
    <t>2010 Mazda 2 NEO DE</t>
  </si>
  <si>
    <t>2002 Toyota Corolla Ascent Seca ZZE122R</t>
  </si>
  <si>
    <t>2009 Subaru Impreza WRX (awd) MY09</t>
  </si>
  <si>
    <t>2017 BMW X6 xDrive 30D F16</t>
  </si>
  <si>
    <t>xDrive 30D</t>
  </si>
  <si>
    <t>2015 Mercedes-Benz A180 BE 176 MY15</t>
  </si>
  <si>
    <t>2020 Toyota Corolla ZR (hybrid) ZWE211R</t>
  </si>
  <si>
    <t>2007 Suzuki Grand Vitara (4X4) JT</t>
  </si>
  <si>
    <t>2014 Kia RIO S UB MY14</t>
  </si>
  <si>
    <t>UB MY14</t>
  </si>
  <si>
    <t>2010 Kia RIO SI JB MY10</t>
  </si>
  <si>
    <t>JB MY10</t>
  </si>
  <si>
    <t>2020 Kia Carnival Platinum KA4 MY21</t>
  </si>
  <si>
    <t>KA4 MY21</t>
  </si>
  <si>
    <t>2015 Renault Koleos Bose SE (4X2) H45 MY15</t>
  </si>
  <si>
    <t>Bose SE (4X2)</t>
  </si>
  <si>
    <t>H45 MY15</t>
  </si>
  <si>
    <t>2012 Honda Jazz GLI GE MY12</t>
  </si>
  <si>
    <t>2017 Lexus IS350 F Sport GSE31R</t>
  </si>
  <si>
    <t>2006 Ford Territory TS (4X4) SY</t>
  </si>
  <si>
    <t>2001 Mercedes-Benz C240 Elegance W203</t>
  </si>
  <si>
    <t>C240</t>
  </si>
  <si>
    <t>W203</t>
  </si>
  <si>
    <t>2014 Toyota Camry Atara SL ASV50R</t>
  </si>
  <si>
    <t>Atara SL</t>
  </si>
  <si>
    <t>2013 Mazda BT-50 XT (4X2) MY13</t>
  </si>
  <si>
    <t>2012 Jeep Grand Cherokee Overland (4X4) WK MY13</t>
  </si>
  <si>
    <t>2012 Nissan Micra ST-L K13</t>
  </si>
  <si>
    <t>2009 Ford Fiesta LX WS</t>
  </si>
  <si>
    <t>2011 Toyota Hilux SR5 (4X4) KUN26R MY12</t>
  </si>
  <si>
    <t>Tidal</t>
  </si>
  <si>
    <t>Oolong</t>
  </si>
  <si>
    <t>2010 Hyundai I45 Active YF</t>
  </si>
  <si>
    <t>2021 Mazda CX-9 GT (fwd) CX9L</t>
  </si>
  <si>
    <t>2013 Toyota 86 GTS ZN6 MY14</t>
  </si>
  <si>
    <t>ZN6 MY14</t>
  </si>
  <si>
    <t>2007 Honda Civic Type R 30</t>
  </si>
  <si>
    <t>2006 Volkswagen Passat 2.0 TDI 3C</t>
  </si>
  <si>
    <t>2020 BMW X1 Sdrive 20I F48 LCI</t>
  </si>
  <si>
    <t>F48 LCI</t>
  </si>
  <si>
    <t>2015 Toyota Landcruiser Prado GX (4X4) KDJ150R MY14</t>
  </si>
  <si>
    <t>2014 Mitsubishi Triton GL MN MY15</t>
  </si>
  <si>
    <t>2020 Ford Everest Titanium (4WD) UA II MY20.75</t>
  </si>
  <si>
    <t>UA II MY20.75</t>
  </si>
  <si>
    <t>2007 Volkswagen Golf GTI 1K</t>
  </si>
  <si>
    <t>2017 Ford Everest Titanium UA MY17</t>
  </si>
  <si>
    <t>2019 BMW 118I Shadow Edition F20 LCI MY19</t>
  </si>
  <si>
    <t>Shadow Edition</t>
  </si>
  <si>
    <t>F20 LCI MY19</t>
  </si>
  <si>
    <t>2015 Mitsubishi Pajero GLS LWB (4X4) NX MY16</t>
  </si>
  <si>
    <t>2013 Mazda 3 Maxx Sport BL Series 2 MY13</t>
  </si>
  <si>
    <t>2020 Nissan X-Trail ST-L (2WD) (5YR) T32 Series 2</t>
  </si>
  <si>
    <t>ST-L (2WD) (5YR)</t>
  </si>
  <si>
    <t>2020 BMW 128TI 28TI F40</t>
  </si>
  <si>
    <t>2009 Ford Focus LX LV</t>
  </si>
  <si>
    <t>2005 Holden Rodeo LT (4X4) RA</t>
  </si>
  <si>
    <t>2014 Honda CR-V DTI-L (4X4) 30 MY14</t>
  </si>
  <si>
    <t>DTI-L (4X4)</t>
  </si>
  <si>
    <t>2022 Mazda 2 G15 GT 200R</t>
  </si>
  <si>
    <t>G15 GT</t>
  </si>
  <si>
    <t>1996 Toyota Landcruiser Prado GXL (4X4) VZJ95R</t>
  </si>
  <si>
    <t>2021 Volkswagen Passat Alltrack 162TSI Premium 3C MY21</t>
  </si>
  <si>
    <t>Alltrack 162TSI Premium</t>
  </si>
  <si>
    <t>2019 Toyota C-HR Koba (2WD) NGX10R</t>
  </si>
  <si>
    <t>2019 Toyota Landcruiser GXL (4X4) VDJ76R</t>
  </si>
  <si>
    <t>2019 Mitsubishi Eclipse Cross ES (2WD) YA MY19</t>
  </si>
  <si>
    <t>2017 Hyundai I30 SR Premium GD5 Series 2 Upgrade</t>
  </si>
  <si>
    <t>2019 Hyundai Tucson Active (2WD) TL4 MY20</t>
  </si>
  <si>
    <t>Active (2WD)</t>
  </si>
  <si>
    <t>2018 Kia Cerato S YD MY18</t>
  </si>
  <si>
    <t>2011 Mercedes-Benz C180 BE W204 MY11</t>
  </si>
  <si>
    <t>2012 Mitsubishi Pajero Activ NW MY12</t>
  </si>
  <si>
    <t>2017 Toyota Hilux Workmate TGN121R MY17</t>
  </si>
  <si>
    <t>2018 Audi A3 2.0 Tfsi S Tronic Quattro Sprt 8V MY18</t>
  </si>
  <si>
    <t>2.0 Tfsi S Tronic Quattro Sprt</t>
  </si>
  <si>
    <t>2018 Ford Ranger Wildtrak 3.2 (4X4) (5 YR) PX Mkii MY18</t>
  </si>
  <si>
    <t>Wildtrak 3.2 (4X4) (5 YR)</t>
  </si>
  <si>
    <t>2010 Honda Accord VTI 50 MY10</t>
  </si>
  <si>
    <t>50 MY10</t>
  </si>
  <si>
    <t>2014 Mitsubishi Outlander Aspire (4X4) ZJ MY14.5</t>
  </si>
  <si>
    <t>2010 Mitsubishi Lancer ES CJ MY11</t>
  </si>
  <si>
    <t>2008 Nissan Patrol DX (4X4) GU MY08</t>
  </si>
  <si>
    <t>Coil Cab Chassis</t>
  </si>
  <si>
    <t>2017 Land Rover Range Rover Velar D240 HSE MY18</t>
  </si>
  <si>
    <t>D240 HSE</t>
  </si>
  <si>
    <t>2018 Hyundai Tucson Trophy Limited Edition TL2</t>
  </si>
  <si>
    <t>Trophy Limited Edition</t>
  </si>
  <si>
    <t>TL2</t>
  </si>
  <si>
    <t>2022 Toyota Landcruiser 70 Series GX + Diff Locks VDJ79R</t>
  </si>
  <si>
    <t>GX + Diff Locks</t>
  </si>
  <si>
    <t>2020 Toyota Corolla Ascent Sport (hybrid) ZWE211R</t>
  </si>
  <si>
    <t>2019 Subaru Levorg 2.0 STI Sport (awd) MY19</t>
  </si>
  <si>
    <t>2.0 STI Sport (awd)</t>
  </si>
  <si>
    <t>2020 Mazda CX-5 Maxx Sport (4X4) MY19 (KF Series 2)</t>
  </si>
  <si>
    <t>2008 Volkswagen Caddy 1.9 TDI 2K MY08</t>
  </si>
  <si>
    <t>2020 Toyota Yaris Cross GX Mxpb10R</t>
  </si>
  <si>
    <t>2016 Volkswagen Amarok TDI420 Highline (4X4) 2H MY16</t>
  </si>
  <si>
    <t>2013 Toyota Aurion AT-X GSV50R</t>
  </si>
  <si>
    <t>2011 Kia Sportage SLI (awd) SL</t>
  </si>
  <si>
    <t>2019 Toyota Corolla SX (hybrid) ZWE211R</t>
  </si>
  <si>
    <t>SX (hybrid)</t>
  </si>
  <si>
    <t>2008 Holden Commodore SV6 VE MY09</t>
  </si>
  <si>
    <t>2012 Subaru Outback 2.5I Premium MY12</t>
  </si>
  <si>
    <t>2020 Holden Colorado LS-X (4X4) RG MY20</t>
  </si>
  <si>
    <t>1991 Ford Laser GL KH</t>
  </si>
  <si>
    <t>KH</t>
  </si>
  <si>
    <t>Aruba</t>
  </si>
  <si>
    <t>2018 Kia Sportage GT-Line (awd) QL MY18</t>
  </si>
  <si>
    <t>2013 Jeep Patriot Sport (4X2) MK MY12</t>
  </si>
  <si>
    <t>2019 Hyundai Kona GO (awd) OS.2 MY19</t>
  </si>
  <si>
    <t>GO (awd)</t>
  </si>
  <si>
    <t>2018 Mitsubishi Eclipse Cross Exceed (2WD) YA</t>
  </si>
  <si>
    <t>2017 Hyundai Tucson Highlander R-Series (awd) TLE2 MY18</t>
  </si>
  <si>
    <t>Highlander R-Series (awd)</t>
  </si>
  <si>
    <t>TLE2 MY18</t>
  </si>
  <si>
    <t>2014 Mercedes-Benz ML350 CDI Bluetec (4X4) 166</t>
  </si>
  <si>
    <t>2016 Volkswagen Amarok TDI420 Trendline (4X4) 2H MY16</t>
  </si>
  <si>
    <t>2014 Holden Colorado LTZ (4X4) RG MY15</t>
  </si>
  <si>
    <t>2004 Ford Fiesta LX WP</t>
  </si>
  <si>
    <t>WP</t>
  </si>
  <si>
    <t>2018 Ford Everest Trend (4WD) UA MY18</t>
  </si>
  <si>
    <t>Trend (4WD)</t>
  </si>
  <si>
    <t>Sunset</t>
  </si>
  <si>
    <t>2018 Land Rover Discovery Sport SD4 (177KW) HSE Luxury 5 Seat` L550 MY18</t>
  </si>
  <si>
    <t>SD4 (177KW) HSE Luxury 5 Seat`</t>
  </si>
  <si>
    <t>2015 Mazda CX-5 Maxx (4X2) MY13 Upgrade</t>
  </si>
  <si>
    <t>2015 Skoda Yeti 81 TSI Active (4X2) 5L MY16</t>
  </si>
  <si>
    <t>81 TSI Active (4X2)</t>
  </si>
  <si>
    <t>5L MY16</t>
  </si>
  <si>
    <t>2014 Holden UTE SV6 Storm VF</t>
  </si>
  <si>
    <t>2019 Audi Q5 40 TDI Quattro Sport FY MY19</t>
  </si>
  <si>
    <t>40 TDI Quattro Sport</t>
  </si>
  <si>
    <t>2012 Ford Falcon XR6 Limited Edition FG MK2</t>
  </si>
  <si>
    <t>2018 BMW X4 Xdrive 30I M Sport G02 MY19</t>
  </si>
  <si>
    <t>2013 Toyota Camry Atara R ASV50R</t>
  </si>
  <si>
    <t>Atara R</t>
  </si>
  <si>
    <t>2006 Volkswagen Polo GTI 9N</t>
  </si>
  <si>
    <t>9N</t>
  </si>
  <si>
    <t>2017 Holden Astra LS BL MY17</t>
  </si>
  <si>
    <t>2018 Mazda CX-5 Maxx Sport (4X4) MY18 (KF Series 2)</t>
  </si>
  <si>
    <t>2010 Toyota RAV4 Cruiser (2WD) ACA38R</t>
  </si>
  <si>
    <t>ACA38R</t>
  </si>
  <si>
    <t>2011 Volkswagen Caddy Maxi Life TDI250 2K MY11</t>
  </si>
  <si>
    <t>Maxi Life TDI250</t>
  </si>
  <si>
    <t>2K MY11</t>
  </si>
  <si>
    <t>2011 Ford Territory TS (rwd) SY Mkii</t>
  </si>
  <si>
    <t>2016 Nissan Navara RX (4X2) D23 Series II</t>
  </si>
  <si>
    <t>2020 Jeep Grand Cherokee SRT (4X4) WK MY21</t>
  </si>
  <si>
    <t>2022 Toyota Yaris Cross GX Hybrid Mxpj10R</t>
  </si>
  <si>
    <t>GX Hybrid</t>
  </si>
  <si>
    <t>2013 Hyundai I30 Premium GD</t>
  </si>
  <si>
    <t>2017 Kia Carnival SLI YP MY17</t>
  </si>
  <si>
    <t>2018 Honda CR-V VTI-L7 (2WD) MY18</t>
  </si>
  <si>
    <t>2018 Ford Ranger XLS 3.2 (4X4) (5 YR) PX Mkii MY18</t>
  </si>
  <si>
    <t>XLS 3.2 (4X4) (5 YR)</t>
  </si>
  <si>
    <t>2015 Kia Sportage Platinum (awd) SL Series 2 MY14</t>
  </si>
  <si>
    <t>Platinum (awd)</t>
  </si>
  <si>
    <t>2019 Iveco Daily 35S13V SWB/Mid (WB3520) MY17</t>
  </si>
  <si>
    <t>Iveco</t>
  </si>
  <si>
    <t>Daily</t>
  </si>
  <si>
    <t>35S13V SWB/Mid (WB3520)</t>
  </si>
  <si>
    <t>2016 Volvo V40 D2 Kinetic M MY16</t>
  </si>
  <si>
    <t>D2 Kinetic</t>
  </si>
  <si>
    <t>M MY16</t>
  </si>
  <si>
    <t>2004 Ford Territory TX (4X4) SX</t>
  </si>
  <si>
    <t>2015 Toyota Landcruiser GXL (4X4) VDJ200R MY13</t>
  </si>
  <si>
    <t>2018 Kia Sportage GT-Line (awd) QL MY19</t>
  </si>
  <si>
    <t>2013 Nissan Navara ST (4X2) D40 MY12</t>
  </si>
  <si>
    <t>2012 Nissan X-Trail ST (4X4) T31 MY11</t>
  </si>
  <si>
    <t>2011 Toyota Aurion AT-X GSV40R 09 Upgrade</t>
  </si>
  <si>
    <t>2021 LDV T60 PRO (4X4) SKC8 MY21</t>
  </si>
  <si>
    <t>2003 Toyota Tarago GLI ACR30R</t>
  </si>
  <si>
    <t>2008 Honda CR-V (4X4) Luxury MY07</t>
  </si>
  <si>
    <t>2009 Nissan Murano ST Z50</t>
  </si>
  <si>
    <t>2016 Hyundai I30 Premium 1.6 Crdi GD3 Series 2</t>
  </si>
  <si>
    <t>Premium 1.6 Crdi</t>
  </si>
  <si>
    <t>GD3 Series 2</t>
  </si>
  <si>
    <t>2017 Kia RIO S YB MY18</t>
  </si>
  <si>
    <t>2019 Toyota C-HR Koba (awd) TWO Tone NGX50R</t>
  </si>
  <si>
    <t>Koba (awd) TWO Tone</t>
  </si>
  <si>
    <t>NGX50R</t>
  </si>
  <si>
    <t>2016 Toyota Corolla Ascent Sport ZRE182R MY15</t>
  </si>
  <si>
    <t>2015 Kia Cerato S YD MY16</t>
  </si>
  <si>
    <t>2014 Honda Jazz VTI-S GE MY12</t>
  </si>
  <si>
    <t>2019 Kia Cerato S BD MY19</t>
  </si>
  <si>
    <t>2009 Nissan Navara ST-X (4X4) D40</t>
  </si>
  <si>
    <t>2011 Toyota Landcruiser GXL (4X4) VDJ76R 09 Upgrade</t>
  </si>
  <si>
    <t>2020 Mazda CX-8 Touring (fwd) CX8C</t>
  </si>
  <si>
    <t>2019 BMW 530E Luxury Line (hybrid) G30</t>
  </si>
  <si>
    <t>530E</t>
  </si>
  <si>
    <t>Luxury Line (hybrid)</t>
  </si>
  <si>
    <t>G30</t>
  </si>
  <si>
    <t>2012 Chrysler 300 SRT8 MY12</t>
  </si>
  <si>
    <t>2013 Toyota Corolla Levin SX ZRE182R</t>
  </si>
  <si>
    <t>Levin SX</t>
  </si>
  <si>
    <t>2010 Ford Transit LOW (swb) VM MY08</t>
  </si>
  <si>
    <t>2017 Ford Ranger XLS 3.2 (4X4) PX Mkii MY17</t>
  </si>
  <si>
    <t>burgundy</t>
  </si>
  <si>
    <t>2017 Hyundai Santa FE Active Crdi (4X4) DM5 MY18</t>
  </si>
  <si>
    <t>2022 LDV G10+ Lift Door SV7C MY21</t>
  </si>
  <si>
    <t>Lift Door</t>
  </si>
  <si>
    <t>2019 Kia Stinger GT (black Leather) CK MY19</t>
  </si>
  <si>
    <t>CK MY19</t>
  </si>
  <si>
    <t>2012 Toyota Landcruiser GXL (4X4) VDJ200R MY12</t>
  </si>
  <si>
    <t>2019 Subaru Impreza 2.0I-S (awd) MY20</t>
  </si>
  <si>
    <t>2020 Toyota RAV4 GX (awd) Hybrid Axah54R</t>
  </si>
  <si>
    <t>GX (awd) Hybrid</t>
  </si>
  <si>
    <t>2022 Mercedes-Benz GLE 450 4Matic (hybrid) V167 MY22.5</t>
  </si>
  <si>
    <t>450 4Matic (hybrid)</t>
  </si>
  <si>
    <t>2016 Mazda CX-5 GT Safety (4X4) MY15</t>
  </si>
  <si>
    <t>GT Safety (4X4)</t>
  </si>
  <si>
    <t>1996 Ford Falcon XR6 Efii</t>
  </si>
  <si>
    <t>Efii</t>
  </si>
  <si>
    <t>2015 Volkswagen Caddy TDI250 2K MY15</t>
  </si>
  <si>
    <t>TDI250</t>
  </si>
  <si>
    <t>2018 Volkswagen Caddy Maxi TSI220 2K MY19</t>
  </si>
  <si>
    <t>2022 Renault Megane RS Trophy XFB-MB4 MY22</t>
  </si>
  <si>
    <t>RS Trophy</t>
  </si>
  <si>
    <t>XFB-MB4 MY22</t>
  </si>
  <si>
    <t>2022 Renault Trafic L2 LWB Premium X82 MY23</t>
  </si>
  <si>
    <t>L2 LWB Premium</t>
  </si>
  <si>
    <t>X82 MY23</t>
  </si>
  <si>
    <t>2022 Audi S5 3.0 Tfsi Quattro F5 MY22</t>
  </si>
  <si>
    <t>2021 Lexus ES250 F Sport Axza10R</t>
  </si>
  <si>
    <t>ES250</t>
  </si>
  <si>
    <t>Axza10R</t>
  </si>
  <si>
    <t>2012 Hyundai Santa FE SLX Crdi (4X4) CM MY12</t>
  </si>
  <si>
    <t>SLX Crdi (4X4)</t>
  </si>
  <si>
    <t>CM MY12</t>
  </si>
  <si>
    <t>2018 Jeep Grand Cherokee Blackhawk (4X4) WK MY18</t>
  </si>
  <si>
    <t>2017 Holden Colorado Z71 (4X4) RG MY18</t>
  </si>
  <si>
    <t>2016 Volkswagen Passat Alltrack 140 TDI 3C MY16</t>
  </si>
  <si>
    <t>3C MY16</t>
  </si>
  <si>
    <t>2017 Nissan Qashqai ST (4X2) J11</t>
  </si>
  <si>
    <t>1993 Ford Falcon S XR6 ED</t>
  </si>
  <si>
    <t>S XR6</t>
  </si>
  <si>
    <t>ED</t>
  </si>
  <si>
    <t>2002 HSV Grange 255 LS1 Whii</t>
  </si>
  <si>
    <t>Grange</t>
  </si>
  <si>
    <t>255 LS1</t>
  </si>
  <si>
    <t>Whii</t>
  </si>
  <si>
    <t>2003 Mitsubishi Pajero GLS LWB (4X4) NP</t>
  </si>
  <si>
    <t>2008 Audi Q7 3.0 TDI Quattro MY09 Upgrade</t>
  </si>
  <si>
    <t>MY09 Upgrade</t>
  </si>
  <si>
    <t>2012 Holden Commodore Equipe VE II MY12</t>
  </si>
  <si>
    <t>2016 Kia Sportage GT-Line Grey Leather (awd) QL MY17</t>
  </si>
  <si>
    <t>2000 Toyota Avalon VXI MCX10R</t>
  </si>
  <si>
    <t>2016 Honda Jazz VTI-S GK MY16</t>
  </si>
  <si>
    <t>GK MY16</t>
  </si>
  <si>
    <t>2019 Hyundai Santa FE Elite Crdi Satin (awd) TM</t>
  </si>
  <si>
    <t>2019 Honda Civic VTI MY19</t>
  </si>
  <si>
    <t>2001 Hyundai Accent GL LC</t>
  </si>
  <si>
    <t>2018 Toyota Hilux Rugged X (4X4) GUN126R</t>
  </si>
  <si>
    <t>2021 Volvo XC60 T5 Inscription (awd) 246 MY21</t>
  </si>
  <si>
    <t>246 MY21</t>
  </si>
  <si>
    <t>2021 GWM Haval Jolion LUX MST</t>
  </si>
  <si>
    <t>Haval Jolion</t>
  </si>
  <si>
    <t>MST</t>
  </si>
  <si>
    <t>2021 Mazda BT-50 XT (4X4) B30C</t>
  </si>
  <si>
    <t>2012 Toyota Yaris YRS NCP93R 10 Upgrade</t>
  </si>
  <si>
    <t>NCP93R 10 Upgrade</t>
  </si>
  <si>
    <t>2019 Mitsubishi Triton GLS (4X4) MR MY20</t>
  </si>
  <si>
    <t>2017 Isuzu D-MAX SX (4X2) TF MY17</t>
  </si>
  <si>
    <t>2020 Audi Q3 35 Tfsi F3 MY21</t>
  </si>
  <si>
    <t>2013 Honda CR-V VTI (4X4) 30 MY15</t>
  </si>
  <si>
    <t>2013 Audi Q3 2.0 Tfsi Quattro (125KW) 8U</t>
  </si>
  <si>
    <t>2018 Mercedes-Benz AMG GT S 190 MY17.5</t>
  </si>
  <si>
    <t>AMG GT</t>
  </si>
  <si>
    <t>190 MY17.5</t>
  </si>
  <si>
    <t>2022 Mercedes-Benz GLB35 4Matic X247 MY22</t>
  </si>
  <si>
    <t>X247 MY22</t>
  </si>
  <si>
    <t>2013 Toyota Hiace LWB TRH201R MY12 Upgrade</t>
  </si>
  <si>
    <t>2019 Mercedes-Benz GLC43 4Matic X253 MY20</t>
  </si>
  <si>
    <t>X253 MY20</t>
  </si>
  <si>
    <t>2022 Mazda CX-5 Akera Turbo (awd) CX5L</t>
  </si>
  <si>
    <t>2018 Ford Ranger XLT 3.2 (4X4) (5 YR) PX Mkii MY18</t>
  </si>
  <si>
    <t>XLT 3.2 (4X4) (5 YR)</t>
  </si>
  <si>
    <t>2012 Chrysler 300 C Luxury MY12</t>
  </si>
  <si>
    <t>2021 Jeep Cherokee 80TH Anniversary Special Edtn KL MY21</t>
  </si>
  <si>
    <t>80TH Anniversary Special Edtn</t>
  </si>
  <si>
    <t>KL MY21</t>
  </si>
  <si>
    <t>2022 Isuzu D-MAX LS-U (4X4) RG MY22</t>
  </si>
  <si>
    <t>Marble</t>
  </si>
  <si>
    <t>2012 Subaru XV 2.0I-S MY13</t>
  </si>
  <si>
    <t>2014 Holden Cruze CDX JH MY14</t>
  </si>
  <si>
    <t>2017 Hyundai Sonata Active LF3 MY17</t>
  </si>
  <si>
    <t>2017 Honda Accord V6-L 60 MY17</t>
  </si>
  <si>
    <t>V6-L</t>
  </si>
  <si>
    <t>60 MY17</t>
  </si>
  <si>
    <t>2010 Subaru Liberty 2.5I Sports Premium MY10</t>
  </si>
  <si>
    <t>2.5I Sports Premium</t>
  </si>
  <si>
    <t>2020 Isuzu D-MAX LS-M (4X4) TF MY19</t>
  </si>
  <si>
    <t>2014 Kia Cerato S YD MY14</t>
  </si>
  <si>
    <t>YD MY14</t>
  </si>
  <si>
    <t>2017 Porsche Cayenne Diesel Series 2 MY16</t>
  </si>
  <si>
    <t>2013 BMW 135I M Sport E88 MY13 Update</t>
  </si>
  <si>
    <t>E88 MY13 Update</t>
  </si>
  <si>
    <t>2013 Ford Falcon G6 FG MK2</t>
  </si>
  <si>
    <t>2016 Honda Civic RS MY16</t>
  </si>
  <si>
    <t>2019 Hyundai Sonata Active LF4 MY19</t>
  </si>
  <si>
    <t>2018 Holden Astra LS Plus BL MY18</t>
  </si>
  <si>
    <t>BL MY18</t>
  </si>
  <si>
    <t>2020 Ford Ranger Sport 3.2 (4X4) PX Mkiii MY20.25</t>
  </si>
  <si>
    <t>2016 Ford Mustang GT 5.0 V8 FM MY17</t>
  </si>
  <si>
    <t>2007 Volkswagen Passat 2.0 TDI 3C MY08 Upgrade</t>
  </si>
  <si>
    <t>2016 Hyundai I30 Active X 1.6 Crdi GD4 Series 2</t>
  </si>
  <si>
    <t>Active X 1.6 Crdi</t>
  </si>
  <si>
    <t>2009 Holden Commodore International VE MY09.5</t>
  </si>
  <si>
    <t>2016 Holden Commodore SV6 Reserve Edition VF II</t>
  </si>
  <si>
    <t>SV6 Reserve Edition</t>
  </si>
  <si>
    <t>2009 Mazda 6 Classic GH</t>
  </si>
  <si>
    <t>2010 Kia Sportage EX (fwd) KM MY10</t>
  </si>
  <si>
    <t>EX (fwd)</t>
  </si>
  <si>
    <t>KM MY10</t>
  </si>
  <si>
    <t>2022 Renault Captur Intens XJB MY22</t>
  </si>
  <si>
    <t>XJB MY22</t>
  </si>
  <si>
    <t>2022 Mazda CX-3 Stouring (awd) CX3H</t>
  </si>
  <si>
    <t>Stouring (awd)</t>
  </si>
  <si>
    <t>2020 Nissan Patrol TI (4X4) Y62 Series 5 MY20</t>
  </si>
  <si>
    <t>2017 Mercedes-Benz C63 S 205 MY16</t>
  </si>
  <si>
    <t>2016 BMW X4 Xdrive 35D F26 MY15</t>
  </si>
  <si>
    <t>F26 MY15</t>
  </si>
  <si>
    <t>2002 Ford Escape XLS BA</t>
  </si>
  <si>
    <t>2009 Nissan Dualis TI (4X4) J10 MY10</t>
  </si>
  <si>
    <t>2009 Mitsubishi Pajero Exceed LWB (4X4) NT</t>
  </si>
  <si>
    <t>2007 Holden Commodore Acclaim VZ MY06 Upgrade</t>
  </si>
  <si>
    <t>2021 Audi Q5 45 Tfsi Quattro Mhev FY MY21</t>
  </si>
  <si>
    <t>2021 Kia Carnival SLI KA4 MY21</t>
  </si>
  <si>
    <t>2021 Toyota Landcruiser Prado GXL Flat Tailgate GDJ150R</t>
  </si>
  <si>
    <t>2013 Subaru XV 2.0I-L MY13</t>
  </si>
  <si>
    <t>2018 Mazda CX-3 S Touring (awd) DK MY17.5</t>
  </si>
  <si>
    <t>2020 Mazda CX-5 Akera (4X4) MY19 (KF Series 2)</t>
  </si>
  <si>
    <t>2012 Volkswagen CC 125 TDI 3C MY13</t>
  </si>
  <si>
    <t>125 TDI</t>
  </si>
  <si>
    <t>2009 Audi A5 2.0 Tfsi Quattro 8T</t>
  </si>
  <si>
    <t>2012 Hyundai I30 Premium GD</t>
  </si>
  <si>
    <t>2014 Mazda 3 XD Astina BM</t>
  </si>
  <si>
    <t>XD Astina</t>
  </si>
  <si>
    <t>2015 Volkswagen Amarok TDI340 (4X2) 2H MY15</t>
  </si>
  <si>
    <t>TDI340 (4X2)</t>
  </si>
  <si>
    <t>2010 Nissan Navara RX (4X2) D40</t>
  </si>
  <si>
    <t>2007 Kia RIO LX JB</t>
  </si>
  <si>
    <t>JB</t>
  </si>
  <si>
    <t>2019 BMW 520D Luxury Line G30 MY18</t>
  </si>
  <si>
    <t>520D</t>
  </si>
  <si>
    <t>G30 MY18</t>
  </si>
  <si>
    <t>2010 Mazda CX-9 Grand Touring 09 Upgrade</t>
  </si>
  <si>
    <t>Grand Touring</t>
  </si>
  <si>
    <t>2015 Mercedes-Benz GLE63 S 166</t>
  </si>
  <si>
    <t>2017 Toyota Fortuner Crusade GUN156R</t>
  </si>
  <si>
    <t>2013 Nissan Pulsar ST B17</t>
  </si>
  <si>
    <t>2016 Mercedes-Benz C63 S 205 MY16</t>
  </si>
  <si>
    <t>2011 BMW X1 Sdrive 20D E84 MY11</t>
  </si>
  <si>
    <t>Sdrive 20D</t>
  </si>
  <si>
    <t>2012 Hyundai Santa FE Elite Crdi (4X4) DM</t>
  </si>
  <si>
    <t>2019 Audi A3 35 Tfsi S Line Plus 8V MY19</t>
  </si>
  <si>
    <t>2013 Volkswagen Golf 110 TDI Highline AU</t>
  </si>
  <si>
    <t>2020 Isuzu MU-X LS-U (4X4) UC MY19</t>
  </si>
  <si>
    <t>2014 Nissan X-Trail TI (4X4) T32</t>
  </si>
  <si>
    <t>2016 Subaru Forester 2.5I-L MY16</t>
  </si>
  <si>
    <t>2012 Mitsubishi Triton GL-R MN MY12</t>
  </si>
  <si>
    <t>2014 Toyota Camry Altise ASV50R</t>
  </si>
  <si>
    <t>2011 Ford Falcon XT FG MK2</t>
  </si>
  <si>
    <t>2022 Mercedes-Benz C300 Mhev W206 MY22</t>
  </si>
  <si>
    <t>2019 Toyota Landcruiser GXL (4X4) VDJ79R</t>
  </si>
  <si>
    <t>2021 BMW M3 Competition M Xdrive G80</t>
  </si>
  <si>
    <t>Competition M Xdrive</t>
  </si>
  <si>
    <t>Matte</t>
  </si>
  <si>
    <t>2018 MG ZS Excite MY17</t>
  </si>
  <si>
    <t>2017 Ford Mondeo Ambiente Tdci MD Facelift</t>
  </si>
  <si>
    <t>MD Facelift</t>
  </si>
  <si>
    <t>2015 Ford Falcon (LPI) FG X</t>
  </si>
  <si>
    <t>1997 Jeep Cherokee Limited (4X4) XJ</t>
  </si>
  <si>
    <t>XJ</t>
  </si>
  <si>
    <t>2021 Suzuki Swift GL Navi AZ Series II</t>
  </si>
  <si>
    <t>2017 Mercedes-Benz GLS350 D 4Matic X166</t>
  </si>
  <si>
    <t>Metalic</t>
  </si>
  <si>
    <t>2019 Volkswagen Amarok TDI550 Core 4Motion (4X4) 2H MY20</t>
  </si>
  <si>
    <t>TDI550 Core 4Motion (4X4)</t>
  </si>
  <si>
    <t>2021 Mazda BT-50 SP (4X4) B30C</t>
  </si>
  <si>
    <t>SP (4X4)</t>
  </si>
  <si>
    <t>2019 Hyundai Imax Active TQ4 MY19</t>
  </si>
  <si>
    <t>2017 Nissan Navara ST-X (4X2) (sunroof) D23 Series II</t>
  </si>
  <si>
    <t>ST-X (4X2) (sunroof)</t>
  </si>
  <si>
    <t>2018 Mazda 3 SP25 BN MY17</t>
  </si>
  <si>
    <t>2012 Jeep Cherokee Limited (4X4) KK</t>
  </si>
  <si>
    <t>2011 Holden Cruze CD JH</t>
  </si>
  <si>
    <t>JH</t>
  </si>
  <si>
    <t>2013 Mazda CX-5 Maxx (4X4) MY13</t>
  </si>
  <si>
    <t>Maxx (4X4)</t>
  </si>
  <si>
    <t>2009 Audi A3 Sportback 1.9 TDI E 8P</t>
  </si>
  <si>
    <t>Sportback 1.9 TDI E</t>
  </si>
  <si>
    <t>2005 Mercedes-Benz E55 AMG 211</t>
  </si>
  <si>
    <t>2010 Mercedes-Benz C250 CGI Avantgarde W204 MY10</t>
  </si>
  <si>
    <t>2016 Isuzu D-MAX SX (4X4) TF MY15.5</t>
  </si>
  <si>
    <t>2017 Volkswagen Amarok V6 TDI 550 Ultimate 2H MY17</t>
  </si>
  <si>
    <t>2018 Hyundai Accent Sport RB6 MY19</t>
  </si>
  <si>
    <t>2022 Mazda 3 G25 GT 300P</t>
  </si>
  <si>
    <t>2016 Honda HR-V VTI-L MY16</t>
  </si>
  <si>
    <t>2015 Volkswagen Golf GTI Performance AU MY16</t>
  </si>
  <si>
    <t>GTI Performance</t>
  </si>
  <si>
    <t>2019 Mazda CX-5 Maxx Sport (4X4) MY19 (KF Series 2)</t>
  </si>
  <si>
    <t>2019 Mercedes-Benz X250 D Progressive (4Matic) 470</t>
  </si>
  <si>
    <t>2022 Volkswagen Multivan TDI340 SWB Comfortline Premium T6.1 MY22</t>
  </si>
  <si>
    <t>TDI340 SWB Comfortline Premium</t>
  </si>
  <si>
    <t>2022 Renault Captur R.s. Line XJB MY22</t>
  </si>
  <si>
    <t>2017 Toyota Landcruiser Workmate (4X4) LC70 VDJ79R MY17</t>
  </si>
  <si>
    <t>2018 Suzuki Vitara GL+ LY</t>
  </si>
  <si>
    <t>GL+</t>
  </si>
  <si>
    <t>2017 Nissan Patrol TI (4X4) Y62 Series 3</t>
  </si>
  <si>
    <t>Y62 Series 3</t>
  </si>
  <si>
    <t>2013 Ford Ranger XL 2.2 (4X4) PX</t>
  </si>
  <si>
    <t>2020 Toyota Landcruiser Workmate (4X4) VDJ79R MY18</t>
  </si>
  <si>
    <t>2013 Ford Ranger XL 2.2 HI-Rider (4X2) PX</t>
  </si>
  <si>
    <t>2019 Mercedes-Benz GLC300 4Matic C253 MY20</t>
  </si>
  <si>
    <t>GLC300</t>
  </si>
  <si>
    <t>C253 MY20</t>
  </si>
  <si>
    <t>2014 Mercedes-Benz A45 AMG 176</t>
  </si>
  <si>
    <t>2016 Hyundai Sonata Premium LF2</t>
  </si>
  <si>
    <t>LF2</t>
  </si>
  <si>
    <t>2014 Great Wall V200 (4X4) K2</t>
  </si>
  <si>
    <t>2015 Mitsubishi Pajero GLX LWB (4X4) NX MY16</t>
  </si>
  <si>
    <t>2005 Holden Astra Classic Equipe TS MY05</t>
  </si>
  <si>
    <t>Classic Equipe</t>
  </si>
  <si>
    <t>TS MY05</t>
  </si>
  <si>
    <t>2004 Mitsubishi Outlander XLS ZF</t>
  </si>
  <si>
    <t>ZF</t>
  </si>
  <si>
    <t>2019 Honda Jazz VTI-S GK MY20</t>
  </si>
  <si>
    <t>2013 Great Wall V200 (4X4) K2</t>
  </si>
  <si>
    <t>2006 Ford Territory Ghia (rwd) SY</t>
  </si>
  <si>
    <t>2009 Toyota Landcruiser Sahara (4X4) VDJ200R 09 Upgrade</t>
  </si>
  <si>
    <t>2010 Holden Commodore SS-V VE MY10</t>
  </si>
  <si>
    <t>2018 Volkswagen Polo GTI AW MY19</t>
  </si>
  <si>
    <t>2022 Toyota RAV4 GX (awd) Hybrid Axah54R</t>
  </si>
  <si>
    <t>2018 Audi S3 2.0 Tfsi Quattro 8V MY19</t>
  </si>
  <si>
    <t>2017 Holden Barina LS TM MY17</t>
  </si>
  <si>
    <t>2012 Honda Civic VTI Series 2</t>
  </si>
  <si>
    <t>2018 Jeep Grand Cherokee Laredo (4X2) WK MY18</t>
  </si>
  <si>
    <t>2015 Audi Q3 2.0 TDI Quattro (103KW) 8U MY14</t>
  </si>
  <si>
    <t>2012 BMW 320D Lifestyle E90 MY11</t>
  </si>
  <si>
    <t>2011 Volkswagen Amarok TDI400 Trendline (4X4) 2H</t>
  </si>
  <si>
    <t>2010 Kia Rondo SI UN MY11</t>
  </si>
  <si>
    <t>2021 LDV V80 LWB High Roof K1</t>
  </si>
  <si>
    <t>LWB High Roof</t>
  </si>
  <si>
    <t>K1</t>
  </si>
  <si>
    <t>2018 Mini 3D Hatch Cooper F56 MY19</t>
  </si>
  <si>
    <t>2016 Skoda Rapid Spaceback 92 TSI Monte Carlo NH MY16</t>
  </si>
  <si>
    <t>Rapid Spaceback</t>
  </si>
  <si>
    <t>92 TSI Monte Carlo</t>
  </si>
  <si>
    <t>NH MY16</t>
  </si>
  <si>
    <t>2013 Toyota RAV4 GXL (2WD) ZSA42R</t>
  </si>
  <si>
    <t>2003 Ford Falcon XT BA</t>
  </si>
  <si>
    <t>2010 Kia Sportage SI (fwd) SL</t>
  </si>
  <si>
    <t>2013 Mazda 3 Maxx BM</t>
  </si>
  <si>
    <t>2021 Toyota RAV4 GXL (2WD) Hybrid Axah52R</t>
  </si>
  <si>
    <t>2020 Mercedes-Benz GLC 200 X253 MY20.5</t>
  </si>
  <si>
    <t>2015 Toyota Fortuner Crusade GUN156R</t>
  </si>
  <si>
    <t>2018 Toyota Camry SL (hybrid) Axvh71R</t>
  </si>
  <si>
    <t>SL (hybrid)</t>
  </si>
  <si>
    <t>2011 Mazda 3 Maxx BL 10 Upgrade</t>
  </si>
  <si>
    <t>2011 Porsche 911 Carrera 4 S 997 MY11</t>
  </si>
  <si>
    <t>Carrera 4 S</t>
  </si>
  <si>
    <t>2015 Holden Colorado LS (4X2) RG MY15</t>
  </si>
  <si>
    <t>2020 Mitsubishi Pajero Sport GLS (4X4) 7 Seat QF MY20</t>
  </si>
  <si>
    <t>2009 Toyota Aurion AT-X GSV40R</t>
  </si>
  <si>
    <t>2006 Toyota Landcruiser (4X4) HDJ79R</t>
  </si>
  <si>
    <t>HDJ79R</t>
  </si>
  <si>
    <t>2008 Mercedes-Benz C200 Kompressor Classic W204</t>
  </si>
  <si>
    <t>2003 Nissan Pulsar Q N16</t>
  </si>
  <si>
    <t>2016 Hyundai Accent Active RB4 MY16</t>
  </si>
  <si>
    <t>RB4 MY16</t>
  </si>
  <si>
    <t>2019 Kia Sportage SI (fwd) QL MY19</t>
  </si>
  <si>
    <t>2012 Mercedes-Benz C250 CDI BE W204 MY11</t>
  </si>
  <si>
    <t>CDI BE</t>
  </si>
  <si>
    <t>2016 Audi A3 1.4 Tfsi S Tronic COD 8V MY17</t>
  </si>
  <si>
    <t>1.4 Tfsi S Tronic COD</t>
  </si>
  <si>
    <t>2014 Volvo XC90 D5 R-Design MY14</t>
  </si>
  <si>
    <t>2012 Ford Territory Titanium (4X4) SZ</t>
  </si>
  <si>
    <t>2019 Toyota 86 GTS ZN6 MY18</t>
  </si>
  <si>
    <t>ZN6 MY18</t>
  </si>
  <si>
    <t>2018 Subaru Outback 2.5I MY19</t>
  </si>
  <si>
    <t>2019 Kia Sportage SI Premium (awd) QL MY19</t>
  </si>
  <si>
    <t>SI Premium (awd)</t>
  </si>
  <si>
    <t>2016 Nissan Pathfinder ST (4X2) R52 MY15 Upgrade</t>
  </si>
  <si>
    <t>2008 Subaru Impreza R (awd) MY08</t>
  </si>
  <si>
    <t>2005 Ford Territory Ghia (rwd) SX</t>
  </si>
  <si>
    <t>2016 Honda Jazz VTI-L GK MY17</t>
  </si>
  <si>
    <t>2013 Volkswagen Multivan Comfortline TSI350 T5 MY13</t>
  </si>
  <si>
    <t>Comfortline TSI350</t>
  </si>
  <si>
    <t>T5 MY13</t>
  </si>
  <si>
    <t>2002 Toyota Landcruiser GXL (4X4) UZJ100R</t>
  </si>
  <si>
    <t>2011 Holden Colorado LX (4X2) RC MY11</t>
  </si>
  <si>
    <t>2016 Porsche Macan Turbo MY17</t>
  </si>
  <si>
    <t>2015 Audi Q5 2.0 Tfsi Quattro 8R MY15</t>
  </si>
  <si>
    <t>2020 Mitsubishi Triton GLS (4X4) MR MY21</t>
  </si>
  <si>
    <t>2020 Mercedes-Benz Vito 116 CDI SWB 447 MY20</t>
  </si>
  <si>
    <t>116 CDI SWB</t>
  </si>
  <si>
    <t>447 MY20</t>
  </si>
  <si>
    <t>2016 Lexus NX300H Sports Luxury Hybrid (awd) AYZ15R</t>
  </si>
  <si>
    <t>2021 Ford Ranger XLT 3.2 (4X4) PX Mkiii MY21.75</t>
  </si>
  <si>
    <t>2014 Jeep Compass North (4X2) MK MY14</t>
  </si>
  <si>
    <t>North (4X2)</t>
  </si>
  <si>
    <t>2022 Toyota Hilux SR5 (4X4) GUN126R</t>
  </si>
  <si>
    <t>2016 Isuzu D-MAX SX HI-Ride (4X4) TF MY15</t>
  </si>
  <si>
    <t>2007 Ford Fairmont Ghia BF Mkii</t>
  </si>
  <si>
    <t>2014 Volkswagen Golf 90 TSI Comfortline AU MY15</t>
  </si>
  <si>
    <t>2015 Jeep Renegade Longitude BU</t>
  </si>
  <si>
    <t>Longitude</t>
  </si>
  <si>
    <t>2018 Chrysler 300 SRT Core MY18</t>
  </si>
  <si>
    <t>2016 Mazda CX-5 Maxx (4X2) MY15</t>
  </si>
  <si>
    <t>2015 Holden Trax LS TJ MY16</t>
  </si>
  <si>
    <t>2018 Mercedes-Benz Sprinter 313CDI MWB 906 MY14</t>
  </si>
  <si>
    <t>2008 Mercedes-Benz E280 Sports Edition 211 MY07 Upgrade</t>
  </si>
  <si>
    <t>E280</t>
  </si>
  <si>
    <t>Sports Edition</t>
  </si>
  <si>
    <t>2015 Nissan Pathfinder ST-L (4X4) R52</t>
  </si>
  <si>
    <t>2022 Toyota RAV4 GX (2WD) Mxaa52R</t>
  </si>
  <si>
    <t>2003 Mazda 6 Luxury GG</t>
  </si>
  <si>
    <t>2021 Toyota RAV4 XSE (awd) Hybrid Axah54R</t>
  </si>
  <si>
    <t>2011 Volkswagen Golf GTI 1K MY11</t>
  </si>
  <si>
    <t>2014 Holden Commodore SS-V VF</t>
  </si>
  <si>
    <t>2010 Subaru Forester XS MY10</t>
  </si>
  <si>
    <t>2009 Mazda 6 Luxury GH</t>
  </si>
  <si>
    <t>2016 Porsche Macan GTS MY16</t>
  </si>
  <si>
    <t>2015 BMW X4 Xdrive 20D F26 MY15</t>
  </si>
  <si>
    <t>1992 Ford Telstar Ghia AX</t>
  </si>
  <si>
    <t>Telstar</t>
  </si>
  <si>
    <t>AX</t>
  </si>
  <si>
    <t>2014 BMW X5 Sdrive 25D F15</t>
  </si>
  <si>
    <t>2014 BMW X3 Xdrive 20I F25 MY13</t>
  </si>
  <si>
    <t>Xdrive 20I</t>
  </si>
  <si>
    <t>2010 Mazda 3 SP25 BL 10 Upgrade</t>
  </si>
  <si>
    <t>2013 Nissan Micra ST-L K13 MY13</t>
  </si>
  <si>
    <t>2012 Land Rover Range Rover Sport 3.0 SDV6 Luxury MY12</t>
  </si>
  <si>
    <t>3.0 SDV6 Luxury</t>
  </si>
  <si>
    <t>2015 Land Rover Range Rover Sport 3.0 SDV6 HSE LW</t>
  </si>
  <si>
    <t>2018 Mitsubishi Mirage ES LA MY18</t>
  </si>
  <si>
    <t>LA MY18</t>
  </si>
  <si>
    <t>2021 Toyota Yaris Cross GX Hybrid Mxpj15R</t>
  </si>
  <si>
    <t>Mxpj15R</t>
  </si>
  <si>
    <t>ICE</t>
  </si>
  <si>
    <t>2015 Kia Carnival SI YP MY15</t>
  </si>
  <si>
    <t>2019 Mitsubishi Triton GLX (4X4) MR MY20</t>
  </si>
  <si>
    <t>2018 Kia Stinger GT (blk LTH W Michelin Tyr) CK MY19</t>
  </si>
  <si>
    <t>GT (blk LTH W Michelin Tyr)</t>
  </si>
  <si>
    <t>2021 Hyundai I30 Elite Pd.v4 MY22</t>
  </si>
  <si>
    <t>2015 Volkswagen Caddy Maxi Crewvan TDI250 2K MY15</t>
  </si>
  <si>
    <t>2012 BMW X6 Xdrive 40D E71 MY11</t>
  </si>
  <si>
    <t>2006 Mazda 3 Maxx BK</t>
  </si>
  <si>
    <t>2016 Mitsubishi Outlander XLS (4X2) ZK MY16</t>
  </si>
  <si>
    <t>XLS (4X2)</t>
  </si>
  <si>
    <t>2012 Subaru WRX (AWD) MY13</t>
  </si>
  <si>
    <t>2014 Hyundai I30 Trophy GD MY14</t>
  </si>
  <si>
    <t>Trophy</t>
  </si>
  <si>
    <t>2014 Ssangyong Korando S C200 MY15</t>
  </si>
  <si>
    <t>2020 Ford Transit Custom 320S (swb) Sport VN MY19.75</t>
  </si>
  <si>
    <t>2022 Toyota RAV4 GXL (2WD) Mxaa52R</t>
  </si>
  <si>
    <t>2018 Mazda CX-9 Azami (awd) (5YR) MY18</t>
  </si>
  <si>
    <t>Azami (awd) (5YR)</t>
  </si>
  <si>
    <t>2018 Mazda 3 Touring BN MY17</t>
  </si>
  <si>
    <t>2022 Skoda Octavia Limited Edition NX MY22 Update</t>
  </si>
  <si>
    <t>Limited Edition</t>
  </si>
  <si>
    <t>NX MY22 Update</t>
  </si>
  <si>
    <t>2022 MG ZST Essence MY22</t>
  </si>
  <si>
    <t>ZST</t>
  </si>
  <si>
    <t>2016 Jaguar XE 25T Prestige MY17</t>
  </si>
  <si>
    <t>25T Prestige</t>
  </si>
  <si>
    <t>2016 Toyota Landcruiser GXL (4X4) VDJ79R MY12 Update</t>
  </si>
  <si>
    <t>2005 Toyota RAV4 Cruiser (4X4) ACA22R</t>
  </si>
  <si>
    <t>ACA22R</t>
  </si>
  <si>
    <t>2014 Jeep Grand Cherokee Overland (4X4) WK MY14</t>
  </si>
  <si>
    <t>2017 Volkswagen Amarok V6 TDI 550 Highline 2H MY17</t>
  </si>
  <si>
    <t>2018 Jeep Compass Longitude (fwd) M6 MY18</t>
  </si>
  <si>
    <t>Longitude (fwd)</t>
  </si>
  <si>
    <t>2015 Mazda CX-3 S Touring (awd) DK</t>
  </si>
  <si>
    <t>2018 Ford Everest Trend (4WD) (5 YR) UA MY18</t>
  </si>
  <si>
    <t>Trend (4WD) (5 YR)</t>
  </si>
  <si>
    <t>2014 Toyota Prius C Hybrid NHP10R</t>
  </si>
  <si>
    <t>Prius C</t>
  </si>
  <si>
    <t>NHP10R</t>
  </si>
  <si>
    <t>2011 Ford Territory TX (rwd) SZ</t>
  </si>
  <si>
    <t>2016 Mazda MX-5 Roadster GT ND (K) MY17</t>
  </si>
  <si>
    <t>Roadster GT</t>
  </si>
  <si>
    <t>ND (K) MY17</t>
  </si>
  <si>
    <t>2014 Land Rover Range Rover Sport SDV8 HSE Dynamic LW</t>
  </si>
  <si>
    <t>SDV8 HSE Dynamic</t>
  </si>
  <si>
    <t>2017 Volkswagen Amarok TDI420 Core Edition (4X4) 2H MY16</t>
  </si>
  <si>
    <t>2018 Subaru XV 2.0I-S MY19</t>
  </si>
  <si>
    <t>2015 Peugeot 308 Active T9</t>
  </si>
  <si>
    <t>T9</t>
  </si>
  <si>
    <t>2018 Holden Calais V (5YR) ZB</t>
  </si>
  <si>
    <t>V (5YR)</t>
  </si>
  <si>
    <t>2020 Hyundai I30 N Performance LUX Pde.3 MY20</t>
  </si>
  <si>
    <t>2015 Mini Cooper 5D Hatch F55</t>
  </si>
  <si>
    <t>5D Hatch</t>
  </si>
  <si>
    <t>F55</t>
  </si>
  <si>
    <t>2014 Mazda 2 Maxx Sport DE MY14</t>
  </si>
  <si>
    <t>2020 Jeep Wrangler Unlimited Overland (4X4) JL MY20</t>
  </si>
  <si>
    <t>2004 Holden Commodore Berlina Vyii</t>
  </si>
  <si>
    <t>2017 Suzuki Vitara S Turbo (fwd) LY</t>
  </si>
  <si>
    <t>2016 Peugeot 308 Active T9</t>
  </si>
  <si>
    <t>2014 Kia Sportage SI Premium (fwd) SL Series 2 MY14</t>
  </si>
  <si>
    <t>2009 Holden Epica CDX EP MY09</t>
  </si>
  <si>
    <t>EP MY09</t>
  </si>
  <si>
    <t>2014 Audi Q7 3.0 TDI Quattro MY15</t>
  </si>
  <si>
    <t>2021 Kia Cerato Sport BD MY22</t>
  </si>
  <si>
    <t>2019 Toyota Fortuner Crusade GUN156R</t>
  </si>
  <si>
    <t>Nebula</t>
  </si>
  <si>
    <t>2020 Mazda 3 G25 Evolve BP</t>
  </si>
  <si>
    <t>2021 Toyota Landcruiser 70 Series Workmate VDJ79R</t>
  </si>
  <si>
    <t>2019 Land Rover Range Rover Sport SDV6 HSE Dynamic (225KW) L494 MY20</t>
  </si>
  <si>
    <t>SDV6 HSE Dynamic (225KW)</t>
  </si>
  <si>
    <t>2013 Audi A3 Sportback 1.8 Tfsi Ambition 8V</t>
  </si>
  <si>
    <t>2014 Toyota Aurion AT-X GSV50R</t>
  </si>
  <si>
    <t>2011 Volkswagen Caddy Maxi TDI250 2K MY11</t>
  </si>
  <si>
    <t>2004 Audi A4 Cabriolet B6</t>
  </si>
  <si>
    <t>B6</t>
  </si>
  <si>
    <t>2019 Audi A5 45 Tfsi Quattro S Tronic Sport F5 MY19 Update</t>
  </si>
  <si>
    <t>F5 MY19 Update</t>
  </si>
  <si>
    <t>2010 Chrysler 300C 5.7 Hemi V8 LE MY08</t>
  </si>
  <si>
    <t>2022 Jeep Wrangler Unlimited Rubicon (4X4) JL MY22</t>
  </si>
  <si>
    <t>2010 Ford Falcon XR6 FG</t>
  </si>
  <si>
    <t>2009 Honda Accord Euro Luxury 10</t>
  </si>
  <si>
    <t>2012 Audi A4 2.0 Tfsi Avant Quattro B8 (8K) MY13</t>
  </si>
  <si>
    <t>2.0 Tfsi Avant Quattro</t>
  </si>
  <si>
    <t>B8 (8K) MY13</t>
  </si>
  <si>
    <t>2013 Toyota RAV4 GXL (4X4) ALA49R</t>
  </si>
  <si>
    <t>2006 Mazda MX-5 Limited NC</t>
  </si>
  <si>
    <t>NC</t>
  </si>
  <si>
    <t>2005 Subaru Forester XS MY05</t>
  </si>
  <si>
    <t>2021 Honda Civic VTI-LX MY22</t>
  </si>
  <si>
    <t>2011 Holden Commodore Omega VE II MY12</t>
  </si>
  <si>
    <t>2015 Kia Cerato SLI YD MY15</t>
  </si>
  <si>
    <t>2017 Mitsubishi Outlander Exceed (4X4) ZK MY17</t>
  </si>
  <si>
    <t>2018 Toyota Camry Ascent ASV70R MY19</t>
  </si>
  <si>
    <t>2011 Isuzu D-MAX SX (4X4) TF MY10</t>
  </si>
  <si>
    <t>2020 Mitsubishi Triton GLX (4X4) MR MY21</t>
  </si>
  <si>
    <t>2022 Isuzu MU-X LS-T (4X4) RJ MY21</t>
  </si>
  <si>
    <t>2015 Holden Captiva 7 LS (fwd) CG MY15</t>
  </si>
  <si>
    <t>2022 Renault Captur Life XJB MY22</t>
  </si>
  <si>
    <t>2021 Mazda 2 G15 Evolve DJ</t>
  </si>
  <si>
    <t>2012 Mercedes-Benz Vito 113CDI SWB Crew CAB MY11</t>
  </si>
  <si>
    <t>113CDI SWB Crew CAB</t>
  </si>
  <si>
    <t>2010 HSV Maloo GXP E2 Series</t>
  </si>
  <si>
    <t>GXP</t>
  </si>
  <si>
    <t>2016 Lexus RX350 F-Sport GGL25R</t>
  </si>
  <si>
    <t>2021 Volkswagen Amarok TDI580 Highline 4Motion 2H MY22</t>
  </si>
  <si>
    <t>2011 Dodge Caliber SXT PM MY10</t>
  </si>
  <si>
    <t>Caliber</t>
  </si>
  <si>
    <t>PM MY10</t>
  </si>
  <si>
    <t>2008 Mercedes-Benz C220 CDI Classic W204</t>
  </si>
  <si>
    <t>2010 Mercedes-Benz E250 CGI Elegance 207</t>
  </si>
  <si>
    <t>2016 Kia Sportage GT-Line (awd) QL MY17</t>
  </si>
  <si>
    <t>2021 Nissan Navara PRO-4X (4X4) D23 MY21.5</t>
  </si>
  <si>
    <t>PRO-4X (4X4)</t>
  </si>
  <si>
    <t>2021 Mazda BT-50 XTR (4X2) B30B</t>
  </si>
  <si>
    <t>2017 Honda HR-V VTI-L MY16</t>
  </si>
  <si>
    <t>2021 Mazda CX-9 Azami (awd) CX9M</t>
  </si>
  <si>
    <t>2021 Mazda CX-9 Azami (awd) LE CX9L</t>
  </si>
  <si>
    <t>2021 Mazda CX-5 Maxx Sport (awd) CX5K</t>
  </si>
  <si>
    <t>2021 Mazda CX-8 Sport (awd) CX8D</t>
  </si>
  <si>
    <t>Sport (awd)</t>
  </si>
  <si>
    <t>2022 Mazda CX-5 GT SP Turbo (awd) CX5L</t>
  </si>
  <si>
    <t>GT SP Turbo (awd)</t>
  </si>
  <si>
    <t>2021 Mazda CX-8 Touring (awd) CX8D</t>
  </si>
  <si>
    <t>2013 Skoda Octavia RS 125 TDI 1Z MY13</t>
  </si>
  <si>
    <t>RS 125 TDI</t>
  </si>
  <si>
    <t>1Z MY13</t>
  </si>
  <si>
    <t>1997 Toyota Landcruiser Prado GXL (4X4) VZJ95R</t>
  </si>
  <si>
    <t>2002 Honda Civic GLI 7TH GEN</t>
  </si>
  <si>
    <t>2016 Mahindra XUV500 (FWD) MY16</t>
  </si>
  <si>
    <t>Mahindra</t>
  </si>
  <si>
    <t>XUV500</t>
  </si>
  <si>
    <t>2017 Toyota RAV4 GXL (2WD) ZSA42R MY18</t>
  </si>
  <si>
    <t>2009 Holden Cruze CDX JG</t>
  </si>
  <si>
    <t>2017 BMW X1 Xdrive 25I M Sport F48 MY18</t>
  </si>
  <si>
    <t>Xdrive 25I M Sport</t>
  </si>
  <si>
    <t>2002 Toyota RAV4 Cruiser (4X4) ACA20R</t>
  </si>
  <si>
    <t>2018 Volkswagen Polo 70 TSI Trendline AW MY19</t>
  </si>
  <si>
    <t>2012 Mercedes-Benz Vito 113CDI LWB MY13</t>
  </si>
  <si>
    <t>2017 Audi RS3 Quattro 8V MY17</t>
  </si>
  <si>
    <t>2016 Isuzu MU-X LS-T (4X2) UC MY15</t>
  </si>
  <si>
    <t>2020 Kia Stonic GT Line (two-Tone) YB MY21</t>
  </si>
  <si>
    <t>Stonic</t>
  </si>
  <si>
    <t>GT Line (two-Tone)</t>
  </si>
  <si>
    <t>YB MY21</t>
  </si>
  <si>
    <t>2019 Mitsubishi ASX ES (2WD) XD MY20</t>
  </si>
  <si>
    <t>2014 Audi A6 2.0 Tfsi 4GL MY14</t>
  </si>
  <si>
    <t>2022 Toyota Corolla Ascent Sport Hybrid ZWE211R</t>
  </si>
  <si>
    <t>2017 Land Rover Discovery SD4 HSE MY18</t>
  </si>
  <si>
    <t>2016 Mercedes-Benz CLS250 D 218 MY16</t>
  </si>
  <si>
    <t>CLS250</t>
  </si>
  <si>
    <t>218 MY16</t>
  </si>
  <si>
    <t>metallic</t>
  </si>
  <si>
    <t>2017 BMW 440I Gran Coupe F36 MY16.5</t>
  </si>
  <si>
    <t>2022 Audi SQ5 3.0 TDI Quattro Mhev FY MY22A</t>
  </si>
  <si>
    <t>3.0 TDI Quattro Mhev</t>
  </si>
  <si>
    <t>FY MY22A</t>
  </si>
  <si>
    <t>2010 Toyota Corolla Ascent ZRE152R MY10</t>
  </si>
  <si>
    <t>2021 Toyota Landcruiser LC200 Sahara Horizon SE (4X4) VDJ200R</t>
  </si>
  <si>
    <t>LC200 Sahara Horizon SE (4X4)</t>
  </si>
  <si>
    <t>2003 Nissan Pathfinder TI (4X4) MY03</t>
  </si>
  <si>
    <t>2012 Toyota Landcruiser GXL (4X4) VDJ79R MY12 Update</t>
  </si>
  <si>
    <t>2018 Kia Sorento SLI (4X2) UM MY18</t>
  </si>
  <si>
    <t>2021 MG MG3 Auto Excite (with Navigation) SZP1 MY21</t>
  </si>
  <si>
    <t>2019 Subaru Forester 2.5I (awd) MY20</t>
  </si>
  <si>
    <t>2019 Ssangyong Musso EX Q200S MY20</t>
  </si>
  <si>
    <t>Musso</t>
  </si>
  <si>
    <t>Q200S MY20</t>
  </si>
  <si>
    <t>2019 Volkswagen Golf Alltrack 132 TSI AU MY19</t>
  </si>
  <si>
    <t>2018 Isuzu MU-X LS-T (4X2) UC MY18</t>
  </si>
  <si>
    <t>2019 Holden Equinox LS Plus (fwd) (5YR) EQ MY18</t>
  </si>
  <si>
    <t>LS Plus (fwd) (5YR)</t>
  </si>
  <si>
    <t>2015 Volkswagen Touareg 150 TDI 7P MY14.5</t>
  </si>
  <si>
    <t>7P MY14.5</t>
  </si>
  <si>
    <t>2015 Citroen C5 Exclusive HDI X7 MY14</t>
  </si>
  <si>
    <t>C5</t>
  </si>
  <si>
    <t>Exclusive HDI</t>
  </si>
  <si>
    <t>X7 MY14</t>
  </si>
  <si>
    <t>2010 Toyota Hilux SR5 (4X4) KUN26R MY11 Upgrade</t>
  </si>
  <si>
    <t>2014 Land Rover Range Rover Sport 3.0 TDV6 SE LW</t>
  </si>
  <si>
    <t>2018 Mini Convertible John Cooper Works F57</t>
  </si>
  <si>
    <t>F57</t>
  </si>
  <si>
    <t>2022 Mitsubishi ASX ES (2WD) XD MY22</t>
  </si>
  <si>
    <t>2021 Toyota Corolla ZR Hybrid ZWE211R</t>
  </si>
  <si>
    <t>2021 Toyota Yaris SX Hybrid Mxph10R</t>
  </si>
  <si>
    <t>2022 Toyota Supra GTS +alcantara Seats DB02R</t>
  </si>
  <si>
    <t>Supra</t>
  </si>
  <si>
    <t>GTS +alcantara Seats</t>
  </si>
  <si>
    <t>DB02R</t>
  </si>
  <si>
    <t>2019 LDV T60 Luxe (4X4) SKC8</t>
  </si>
  <si>
    <t>2018 Mazda CX-5 Akera (4X4) MY17.5 (KF Series 2)</t>
  </si>
  <si>
    <t>2021 Suzuki Ignis GL MF Series II</t>
  </si>
  <si>
    <t>2018 Hyundai Kona Active OS</t>
  </si>
  <si>
    <t>2019 Toyota Corolla Ascent Sport + TR KIT Mzea12R</t>
  </si>
  <si>
    <t>2009 Subaru Outback 2.5I MY09</t>
  </si>
  <si>
    <t>2018 Renault Koleos Life (4X2) XZG MY18</t>
  </si>
  <si>
    <t>Life (4X2)</t>
  </si>
  <si>
    <t>2015 Mazda 6 Touring 6C MY15</t>
  </si>
  <si>
    <t>2014 Skoda Octavia RS 162 TSI NE</t>
  </si>
  <si>
    <t>RS 162 TSI</t>
  </si>
  <si>
    <t>2008 Toyota Kluger KX-R (fwd) 5 Seat GSU40R</t>
  </si>
  <si>
    <t>2018 Lamborghini Urus 4 Seat 636 MY19</t>
  </si>
  <si>
    <t>2009 Holden Commodore Omega VE</t>
  </si>
  <si>
    <t>2020 Mazda 2 G15 GT DJ</t>
  </si>
  <si>
    <t>2017 BMW X3 Xdrive 20D F25 MY17</t>
  </si>
  <si>
    <t>F25 MY17</t>
  </si>
  <si>
    <t>2021 Mazda MX-30 G20E Evolve Mhev M30A</t>
  </si>
  <si>
    <t>G20E Evolve Mhev</t>
  </si>
  <si>
    <t>2017 Ford Mondeo Trend Tdci MD Facelift</t>
  </si>
  <si>
    <t>Trend Tdci</t>
  </si>
  <si>
    <t>2017 Toyota C-HR Koba (awd) NGX50R</t>
  </si>
  <si>
    <t>2007 Holden Astra CDX AH MY07.5</t>
  </si>
  <si>
    <t>2011 Mazda 2 NEO DE MY10</t>
  </si>
  <si>
    <t>Orkney</t>
  </si>
  <si>
    <t>2013 Honda Accord V6-L 50 MY12</t>
  </si>
  <si>
    <t>50 MY12</t>
  </si>
  <si>
    <t>2008 Holden Colorado LX (4X2) RC</t>
  </si>
  <si>
    <t>2009 Toyota Aurion AT-X GSV40R 09 Upgrade</t>
  </si>
  <si>
    <t>2020 LDV T60 Trailrider (4X4) SKC8</t>
  </si>
  <si>
    <t>2016 Suzuki Vitara RT-S LY</t>
  </si>
  <si>
    <t>2020 Mitsubishi ASX Exceed (2WD) XD MY20</t>
  </si>
  <si>
    <t>2022 Mitsubishi Outlander LS 7 Seat (awd) ZM MY22</t>
  </si>
  <si>
    <t>ZM MY22</t>
  </si>
  <si>
    <t>2022 Mitsubishi Outlander Aspire 7 Seat (2WD) ZM MY22</t>
  </si>
  <si>
    <t>Aspire 7 Seat (2WD)</t>
  </si>
  <si>
    <t>2022 Mitsubishi Outlander LS 7 Seat (2WD) ZM MY22</t>
  </si>
  <si>
    <t>2016 Land Rover Discovery Sport TD4 180 HSE 5 Seat LC MY17</t>
  </si>
  <si>
    <t>2015 Subaru Impreza 2.0I Luxury Limited Edition MY14</t>
  </si>
  <si>
    <t>2.0I Luxury Limited Edition</t>
  </si>
  <si>
    <t>2017 Volkswagen Amarok TDI420 (4X2) 2H MY17</t>
  </si>
  <si>
    <t>2015 Mercedes-Benz GLE350 D 4Matic 166 MY17</t>
  </si>
  <si>
    <t>2018 Mitsubishi Outlander ES 7 Seat (2WD) ZL MY18.5</t>
  </si>
  <si>
    <t>2021 Toyota Yaris Cross Urban (two-Tone) Mxpb10R</t>
  </si>
  <si>
    <t>Urban (two-Tone)</t>
  </si>
  <si>
    <t>2013 Lexus ES350 Luxury GSV60R</t>
  </si>
  <si>
    <t>ES350</t>
  </si>
  <si>
    <t>GSV60R</t>
  </si>
  <si>
    <t>2017 Hyundai Santa FE Elite Crdi (4X4) DM Series II (DM3)MY17</t>
  </si>
  <si>
    <t>2017 Mazda 6 Atenza 6C MY17 (gl)</t>
  </si>
  <si>
    <t>2016 Mini Cooper S F56</t>
  </si>
  <si>
    <t>2012 BMW X5 Xdrive 30D E70 MY10</t>
  </si>
  <si>
    <t>2017 Nissan Qashqai ST J11 MY18</t>
  </si>
  <si>
    <t>2008 Subaru Impreza RX (awd) MY08</t>
  </si>
  <si>
    <t>2008 Mercedes-Benz A200 Elegance W169 08 Upgrade</t>
  </si>
  <si>
    <t>A200</t>
  </si>
  <si>
    <t>W169 08 Upgrade</t>
  </si>
  <si>
    <t>2019 Nissan X-Trail N-Trek Special Edition (2WD) T32 Series 2</t>
  </si>
  <si>
    <t>N-Trek Special Edition (2WD)</t>
  </si>
  <si>
    <t>2018 Audi A3 2.0 Tfsi Quattro S Line BLK ED 8V MY18</t>
  </si>
  <si>
    <t>2.0 Tfsi Quattro S Line BLK ED</t>
  </si>
  <si>
    <t>2006 Mercedes-Benz SLK55 AMG R171</t>
  </si>
  <si>
    <t>R171</t>
  </si>
  <si>
    <t>2012 Honda Accord Euro Euro 10 MY12</t>
  </si>
  <si>
    <t>Euro</t>
  </si>
  <si>
    <t>2016 Hyundai I40 Active VF4 Series II</t>
  </si>
  <si>
    <t>2019 Toyota Supra GTS GR DB42R</t>
  </si>
  <si>
    <t>GR DB42R</t>
  </si>
  <si>
    <t>2015 Subaru Forester 2.0D-S MY15</t>
  </si>
  <si>
    <t>2014 Nissan X-Trail ST (4X4) T32</t>
  </si>
  <si>
    <t>2013 Toyota 86 GTS ZN6</t>
  </si>
  <si>
    <t>2012 Toyota RAV4 CV (2WD) ACA38R</t>
  </si>
  <si>
    <t>CV (2WD)</t>
  </si>
  <si>
    <t>2019 Alfa Romeo Giulia Veloce 952</t>
  </si>
  <si>
    <t>2013 Hyundai Veloster Street S.e. FS MY13</t>
  </si>
  <si>
    <t>Street S.e.</t>
  </si>
  <si>
    <t>2022 Hyundai Kona N Os.v4 MY22</t>
  </si>
  <si>
    <t>2011 Toyota Hilux SR KUN16R MY11 Upgrade</t>
  </si>
  <si>
    <t>KUN16R MY11 Upgrade</t>
  </si>
  <si>
    <t>2015 HSV Senator Signature GEN F MY15</t>
  </si>
  <si>
    <t>Senator</t>
  </si>
  <si>
    <t>Signature</t>
  </si>
  <si>
    <t>GEN F MY15</t>
  </si>
  <si>
    <t>2014 Mercedes-Benz GLA200 CDI X156</t>
  </si>
  <si>
    <t>X156</t>
  </si>
  <si>
    <t>2015 Mitsubishi Outlander Exceed (4X4) ZK MY16</t>
  </si>
  <si>
    <t>2014 Mazda BT-50 XTR (4X2) MY13</t>
  </si>
  <si>
    <t>2017 Ford Fiesta Sport WZ</t>
  </si>
  <si>
    <t>2018 Toyota 86 GT ZN6 MY17 Update</t>
  </si>
  <si>
    <t>2010 Land Rover Range Rover Sport 5.0 V8 Supercharged MY10</t>
  </si>
  <si>
    <t>5.0 V8 Supercharged</t>
  </si>
  <si>
    <t>2013 Mazda BT-50 GT (4X4) MY13</t>
  </si>
  <si>
    <t>2006 Honda Accord Euro Euro MY06 Upgrade</t>
  </si>
  <si>
    <t>MY06 Upgrade</t>
  </si>
  <si>
    <t>2013 Subaru Forester 2.0D MY13</t>
  </si>
  <si>
    <t>2017 Hyundai I30 SR (sunroof) PD</t>
  </si>
  <si>
    <t>SR (sunroof)</t>
  </si>
  <si>
    <t>2016 Ford Ecosport Trend BK</t>
  </si>
  <si>
    <t>2009 Toyota Corolla Edge ZRE152R MY09</t>
  </si>
  <si>
    <t>Edge</t>
  </si>
  <si>
    <t>2022 Mazda BT-50 XT (4X4) B30C</t>
  </si>
  <si>
    <t>2008 Holden Commodore Omega 60TH Anniversary VE MY09</t>
  </si>
  <si>
    <t>Omega 60TH Anniversary</t>
  </si>
  <si>
    <t>2009 Mitsubishi Lancer VR-X Sportback CJ MY10</t>
  </si>
  <si>
    <t>2003 Nissan Patrol ST (4X4) GU III</t>
  </si>
  <si>
    <t>2010 Nissan Murano ST Z51</t>
  </si>
  <si>
    <t>2014 Subaru XV 2.0I-S MY14</t>
  </si>
  <si>
    <t>2005 Mazda 3 SP23 BK</t>
  </si>
  <si>
    <t>2010 Ford Territory TS (rwd) SY Mkii</t>
  </si>
  <si>
    <t>2020 Hyundai Iload 3S Twin Swing TQ4 MY20</t>
  </si>
  <si>
    <t>3S Twin Swing</t>
  </si>
  <si>
    <t>2014 Holden Captiva 7 LTZ (4X4) CG MY15</t>
  </si>
  <si>
    <t>2021 LDV T60 Trailrider 2 (4X4) D20 SKC8 MY21</t>
  </si>
  <si>
    <t>2010 Mitsubishi ASX Aspire (4WD) XA</t>
  </si>
  <si>
    <t>2021 Mazda CX-30 G20 Touring Vision (fwd) C30B</t>
  </si>
  <si>
    <t>G20 Touring Vision (fwd)</t>
  </si>
  <si>
    <t>2017 Holden Captiva Active 7 Seater CG MY16</t>
  </si>
  <si>
    <t>Active 7 Seater</t>
  </si>
  <si>
    <t>2017 Honda HR-V VTI MY17</t>
  </si>
  <si>
    <t>2012 BMW 125I Sportline F20</t>
  </si>
  <si>
    <t>F20</t>
  </si>
  <si>
    <t>2021 Mitsubishi Triton GLX (4X4) MR MY21</t>
  </si>
  <si>
    <t>2020 Subaru BRZ TS MY20</t>
  </si>
  <si>
    <t>2009 Hyundai I30 SR FD MY09</t>
  </si>
  <si>
    <t>2021 Hyundai Palisade Highlander (8 Seat) LX2.V1 MY21</t>
  </si>
  <si>
    <t>2017 Subaru Impreza 2.0L (awd) MY17</t>
  </si>
  <si>
    <t>2.0L (awd)</t>
  </si>
  <si>
    <t>2007 Holden Commodore Omega VE</t>
  </si>
  <si>
    <t>2008 Toyota Hilux Workmate TGN16R 08 Upgrade</t>
  </si>
  <si>
    <t>TGN16R 08 Upgrade</t>
  </si>
  <si>
    <t>2021 Mitsubishi Outlander Exceed Tourer 7 Seat (awd) ZM MY22</t>
  </si>
  <si>
    <t>Exceed Tourer 7 Seat (awd)</t>
  </si>
  <si>
    <t>2014 Ford Focus Titanium LW MK2 MY14</t>
  </si>
  <si>
    <t>2009 Ford Falcon XT (lpg) BF Mkiii</t>
  </si>
  <si>
    <t>XT (lpg)</t>
  </si>
  <si>
    <t>2016 Toyota Camry Atara S ASV50R MY16</t>
  </si>
  <si>
    <t>2015 Subaru Outback 2.0D Premium MY15</t>
  </si>
  <si>
    <t>2008 Toyota Yaris YR NCP90R</t>
  </si>
  <si>
    <t>Caribbean</t>
  </si>
  <si>
    <t>2008 Subaru Forester XT MY08</t>
  </si>
  <si>
    <t>2015 Mercedes-Benz C200 Bluetec 205</t>
  </si>
  <si>
    <t>2020 Mercedes-Benz GLS 400D 4Matic X167 MY20.5</t>
  </si>
  <si>
    <t>GLS</t>
  </si>
  <si>
    <t>400D 4Matic</t>
  </si>
  <si>
    <t>X167 MY20.5</t>
  </si>
  <si>
    <t>2021 Audi A1 35 Tfsi S Tronic GB MY21</t>
  </si>
  <si>
    <t>GB MY21</t>
  </si>
  <si>
    <t>2018 Nissan X-Trail ST (4WD) T32 Series 2</t>
  </si>
  <si>
    <t>2017 Mitsubishi Triton GLS (4X4) Sports EDT MQ MY18</t>
  </si>
  <si>
    <t>2002 Toyota Tarago GLI ACR30R</t>
  </si>
  <si>
    <t>2016 Subaru Outback 2.5I MY16</t>
  </si>
  <si>
    <t>2016 Ford Territory Titanium (4X4) SZ MK2</t>
  </si>
  <si>
    <t>1994 Holden Commodore SS VR</t>
  </si>
  <si>
    <t>2011 Holden Cruze CDX JG</t>
  </si>
  <si>
    <t>2015 Toyota Hiace Commuter KDH223R MY14</t>
  </si>
  <si>
    <t>2014 Nissan Navara ST-X (4X4) D40 MY13</t>
  </si>
  <si>
    <t>2017 Mazda CX-5 Maxx (4X2) MY17</t>
  </si>
  <si>
    <t>2003 Nissan X-Trail TI (4X4) T30</t>
  </si>
  <si>
    <t>2009 Holden Commodore Omega 60TH Anniversary VE MY09.5</t>
  </si>
  <si>
    <t>2015 Porsche Cayenne Diesel Series 2 MY16</t>
  </si>
  <si>
    <t>2009 Porsche 911 Carrera 4 S 997 MY09</t>
  </si>
  <si>
    <t>997 MY09</t>
  </si>
  <si>
    <t>2019 Nissan Navara N-Trek Special Edition (4X4) D23 Series 4 MY20</t>
  </si>
  <si>
    <t>N-Trek Special Edition (4X4)</t>
  </si>
  <si>
    <t>2006 Subaru Liberty GT STI MY06</t>
  </si>
  <si>
    <t>GT STI</t>
  </si>
  <si>
    <t>2015 Hyundai Santa FE Active Crdi (4X4) DM MY15</t>
  </si>
  <si>
    <t>2018 Mini Convertible John Cooper Works F57 MY19</t>
  </si>
  <si>
    <t>F57 MY19</t>
  </si>
  <si>
    <t>2014 Mitsubishi Lancer ES Sport CJ MY14.5</t>
  </si>
  <si>
    <t>2014 Honda Jazz VTI-S GK MY15</t>
  </si>
  <si>
    <t>GK MY15</t>
  </si>
  <si>
    <t>2018 Toyota Hilux Workmate TGN121R MY19</t>
  </si>
  <si>
    <t>2018 Holden Equinox LTZ-V (awd) EQ MY18</t>
  </si>
  <si>
    <t>2021 Ford Ranger XLT 2.0 HI-Rider (4X2) PX Mkiii MY21.25</t>
  </si>
  <si>
    <t>XLT 2.0 HI-Rider (4X2)</t>
  </si>
  <si>
    <t>2015 Volvo XC60 D4 Luxury DZ MY16</t>
  </si>
  <si>
    <t>Magic</t>
  </si>
  <si>
    <t>2011 BMW X5 Xdrive 35I E70 MY10</t>
  </si>
  <si>
    <t>2015 Mitsubishi Lancer LS CJ MY15</t>
  </si>
  <si>
    <t>CJ MY15</t>
  </si>
  <si>
    <t>2017 Holden Colorado LTZ (4X2) RG MY17</t>
  </si>
  <si>
    <t>2013 Hyundai I30 SE GD</t>
  </si>
  <si>
    <t>2018 Jeep Grand Cherokee Laredo (4X4) WK MY18</t>
  </si>
  <si>
    <t>2010 Suzuki Grand Vitara (4X4) JT MY08 Upgrade</t>
  </si>
  <si>
    <t>2001 Toyota Hilux (4X4) LN167R</t>
  </si>
  <si>
    <t>LN167R</t>
  </si>
  <si>
    <t>2018 BMW 330I Sport Line F30 LCI MY18</t>
  </si>
  <si>
    <t>Estoril</t>
  </si>
  <si>
    <t>2017 Audi A5 2.0 Tfsi Quattro S Tronic Sprt F5 MY17</t>
  </si>
  <si>
    <t>2.0 Tfsi Quattro S Tronic Sprt</t>
  </si>
  <si>
    <t>2019 BMW X2 Xdrive 20D M Sport F39 MY19</t>
  </si>
  <si>
    <t>2020 Toyota RAV4 Edge AWD Axaa54R</t>
  </si>
  <si>
    <t>Edge AWD</t>
  </si>
  <si>
    <t>2019 BMW X1 Xdrive 25I F48 MY19</t>
  </si>
  <si>
    <t>F48 MY19</t>
  </si>
  <si>
    <t>Mineral</t>
  </si>
  <si>
    <t>2007 Subaru Outback 2.5I MY07</t>
  </si>
  <si>
    <t>2006 Toyota Landcruiser (4X4) HZJ105R Upgrade</t>
  </si>
  <si>
    <t>HZJ105R Upgrade</t>
  </si>
  <si>
    <t>2011 Isuzu D-MAX EX (4X4) TF MY10</t>
  </si>
  <si>
    <t>EX (4X4)</t>
  </si>
  <si>
    <t>2012 Suzuki SX4 AWD GY MY11</t>
  </si>
  <si>
    <t>SX4</t>
  </si>
  <si>
    <t>GY MY11</t>
  </si>
  <si>
    <t>2020 Land Rover Range Rover Velar P250 R-Dynamic SE (184KW) L560 MY20</t>
  </si>
  <si>
    <t>L560 MY20</t>
  </si>
  <si>
    <t>2018 Honda HR-V VTI MY18</t>
  </si>
  <si>
    <t>2020 Porsche Macan GTS 95B MY20</t>
  </si>
  <si>
    <t>2019 Chevrolet Camaro ZL1 1AL37 MY19</t>
  </si>
  <si>
    <t>Camaro</t>
  </si>
  <si>
    <t>ZL1</t>
  </si>
  <si>
    <t>1AL37 MY19</t>
  </si>
  <si>
    <t>2022 Mitsubishi Outlander Exceed 7 Seat (awd) ZM MY22</t>
  </si>
  <si>
    <t>2022 Mitsubishi Eclipse Cross Aspire (2WD) YB MY22</t>
  </si>
  <si>
    <t>Aspire (2WD)</t>
  </si>
  <si>
    <t>2022 Mitsubishi Outlander LS 7 Seat (2WD) ZM MY22.5</t>
  </si>
  <si>
    <t>ZM MY22.5</t>
  </si>
  <si>
    <t>2010 Nissan Dualis ST (4X2) J10 MY10</t>
  </si>
  <si>
    <t>2014 Holden Colorado LX (4X4) RG MY14</t>
  </si>
  <si>
    <t>2017 Alfa Romeo Giulietta Veloce TCT Series 2</t>
  </si>
  <si>
    <t>Veloce TCT</t>
  </si>
  <si>
    <t>2015 Holden Colorado LS (4X4) RG MY16</t>
  </si>
  <si>
    <t>2018 Toyota Fortuner Crusade GUN156R MY18</t>
  </si>
  <si>
    <t>2017 Mercedes-Benz GLS350 D 4Matic X166 MY17</t>
  </si>
  <si>
    <t>2016 Mazda CX-5 Maxx Sport (4X2) MY17</t>
  </si>
  <si>
    <t>2022 Hyundai Palisade Elite (7 Seat) LX2.V3 MY23</t>
  </si>
  <si>
    <t>Elite (7 Seat)</t>
  </si>
  <si>
    <t>2014 Subaru Liberty 2.5I Premium MY15</t>
  </si>
  <si>
    <t>2014 BMW X5 Xdrive 25D F15 MY14</t>
  </si>
  <si>
    <t>2018 Volkswagen Golf 110 TSI Highline AU MY19</t>
  </si>
  <si>
    <t>2013 Subaru Liberty 2.5I GT Premium MY13</t>
  </si>
  <si>
    <t>Magenta</t>
  </si>
  <si>
    <t>2016 Hyundai I30 Active X GD4 Series 2</t>
  </si>
  <si>
    <t>2019 Volkswagen Polo 70 TSI Trendline AW MY19</t>
  </si>
  <si>
    <t>2017 Maserati Levante Luxury M161 MY17</t>
  </si>
  <si>
    <t>Levante</t>
  </si>
  <si>
    <t>M161 MY17</t>
  </si>
  <si>
    <t>2019 Mercedes-Benz GLC350 D 253 MY19</t>
  </si>
  <si>
    <t>2013 Kia Soul + AM MY12</t>
  </si>
  <si>
    <t>AM MY12</t>
  </si>
  <si>
    <t>2010 Hyundai IX35 Highlander (awd) LM MY11</t>
  </si>
  <si>
    <t>2021 Volkswagen T-ROC 110TSI Style A1 MY22</t>
  </si>
  <si>
    <t>110TSI Style</t>
  </si>
  <si>
    <t>A1 MY22</t>
  </si>
  <si>
    <t>2018 Hyundai I30 Active 1.6 Crdi PD2 Update</t>
  </si>
  <si>
    <t>2022 Mazda CX-5 Akera (awd) CX5K</t>
  </si>
  <si>
    <t>2010 Land Rover Freelander 2 HSE (4X4) LF MY11</t>
  </si>
  <si>
    <t>HSE (4X4)</t>
  </si>
  <si>
    <t>LF MY11</t>
  </si>
  <si>
    <t>2018 Hyundai Tucson Active X Safety (fwd) TL3 MY19</t>
  </si>
  <si>
    <t>Active X Safety (fwd)</t>
  </si>
  <si>
    <t>2021 Peugeot 2008 GT P24 MY21</t>
  </si>
  <si>
    <t>P24 MY21</t>
  </si>
  <si>
    <t>2018 Isuzu D-MAX LS-U HI-Ride (4X4) TF MY17</t>
  </si>
  <si>
    <t>2022 Audi A5 45 Tfsi Quattro S Line Mhev F5 MY22</t>
  </si>
  <si>
    <t>2012 Mercedes-Benz E250 CGI Avantgarde 207 MY11</t>
  </si>
  <si>
    <t>2022 BMW X3 Xdrive30I M Sport G01</t>
  </si>
  <si>
    <t>2013 Toyota Corolla Levin ZR ZRE182R</t>
  </si>
  <si>
    <t>2017 Mercedes-Benz GLC220 D 253 MY18</t>
  </si>
  <si>
    <t>2011 Mercedes-Benz E250 CGI Avantgarde 207</t>
  </si>
  <si>
    <t>2018 Toyota Corolla Hybrid ZWE186R MY16</t>
  </si>
  <si>
    <t>2020 Hyundai Santa FE Elite MPI (2WD) TM.2 MY20</t>
  </si>
  <si>
    <t>Elite MPI (2WD)</t>
  </si>
  <si>
    <t>2018 Ford Mustang Fastback GT 5.0 V8 FM MY17</t>
  </si>
  <si>
    <t>2015 Audi Q3 1.4 Tfsi (110KW) 8U MY15</t>
  </si>
  <si>
    <t>2011 Mitsubishi Pajero GLS LWB (4X4) NT MY11</t>
  </si>
  <si>
    <t>2020 Lexus RX350L Luxury + Enhancement Pack GGL26R</t>
  </si>
  <si>
    <t>Luxury + Enhancement Pack</t>
  </si>
  <si>
    <t>2002 Mitsubishi Magna Executive TJ</t>
  </si>
  <si>
    <t>2007 Mazda 3 Maxx Sport BK MY06 Upgrade</t>
  </si>
  <si>
    <t>2009 Mitsubishi Lancer VR-X Sportback CJ MY09</t>
  </si>
  <si>
    <t>2016 Ford Focus Titanium LZ</t>
  </si>
  <si>
    <t>2019 Audi Q3 35 Tfsi S Tronic F3 MY20</t>
  </si>
  <si>
    <t>2016 Holden Colorado 7 LTZ (4X4) RG MY16</t>
  </si>
  <si>
    <t>2018 BMW X5 Xdrive 30D Xline (5 Seat) G05 MY19</t>
  </si>
  <si>
    <t>Xdrive 30D Xline (5 Seat)</t>
  </si>
  <si>
    <t>2011 Land Rover Discovery 4 3.0 SDV6 HSE MY12</t>
  </si>
  <si>
    <t>2016 Jaguar F-Pace 30D Prestige MY17</t>
  </si>
  <si>
    <t>30D Prestige</t>
  </si>
  <si>
    <t>2021 Audi A4 35 Tfsi S Line Mhev 8W MY21</t>
  </si>
  <si>
    <t>8W MY21</t>
  </si>
  <si>
    <t>2017 Lexus RX450H Sports Luxury Hybrid GYL25R MY17</t>
  </si>
  <si>
    <t>2008 Holden Captiva CX (4X4) CG MY08</t>
  </si>
  <si>
    <t>CG MY08</t>
  </si>
  <si>
    <t>2012 Volkswagen EOS 155 TSI 1F MY12</t>
  </si>
  <si>
    <t>EOS</t>
  </si>
  <si>
    <t>155 TSI</t>
  </si>
  <si>
    <t>1F MY12</t>
  </si>
  <si>
    <t>2020 MG HS Excite MY20</t>
  </si>
  <si>
    <t>2021 Volkswagen T-ROC 110TSI A1 MY21</t>
  </si>
  <si>
    <t>110TSI</t>
  </si>
  <si>
    <t>2013 Mercedes-Benz ML350 CDI Bluetec (4X4) 166</t>
  </si>
  <si>
    <t>Palladium</t>
  </si>
  <si>
    <t>2016 Ford Mondeo Ambiente Tdci MD</t>
  </si>
  <si>
    <t>2018 Volvo XC40 T5 Momentum Launch EDT (awd) 536 MY18</t>
  </si>
  <si>
    <t>T5 Momentum Launch EDT (awd)</t>
  </si>
  <si>
    <t>2007 Toyota Landcruiser GXL (4X4) UZJ100R Upgrade II</t>
  </si>
  <si>
    <t>UZJ100R Upgrade II</t>
  </si>
  <si>
    <t>2009 Nissan Navara Titanium Edition (4X4) D40</t>
  </si>
  <si>
    <t>Titanium Edition (4X4)</t>
  </si>
  <si>
    <t>2012 Holden Barina CDX TM MY13</t>
  </si>
  <si>
    <t>2013 Honda Civic VTI-S FK MY13</t>
  </si>
  <si>
    <t>FK MY13</t>
  </si>
  <si>
    <t>2018 Audi A5 2.0 Tfsi Quattro S Tronic Sprt F5 MY17</t>
  </si>
  <si>
    <t>2019 Nissan Navara N-Trek Special Edition (4X4) D23 Series 4 MY19</t>
  </si>
  <si>
    <t>D23 Series 4 MY19</t>
  </si>
  <si>
    <t>2017 Jeep Cherokee Limited (4X4) KL MY18</t>
  </si>
  <si>
    <t>KL MY18</t>
  </si>
  <si>
    <t>2021 Suzuki Vitara Turbo Series II</t>
  </si>
  <si>
    <t>2017 Holden Astra RS-V BK MY17.5</t>
  </si>
  <si>
    <t>2017 Nissan X-Trail ST-L (4WD) T32 Series 2</t>
  </si>
  <si>
    <t>2017 Kia Soul SI PS MY17</t>
  </si>
  <si>
    <t>PS MY17</t>
  </si>
  <si>
    <t>2017 Nissan Pathfinder ST-L (4X2) R52 MY17 Series 2</t>
  </si>
  <si>
    <t>2020 Toyota Hiace Slwb GDH320R</t>
  </si>
  <si>
    <t>2020 Mitsubishi Triton GSR (4X4) MR MY21</t>
  </si>
  <si>
    <t>2017 Mitsubishi Mirage ES LA MY16</t>
  </si>
  <si>
    <t>LA MY16</t>
  </si>
  <si>
    <t>2017 Mitsubishi Triton GLS (4X4) MQ MY18</t>
  </si>
  <si>
    <t>2008 Subaru Impreza WRX (awd) MY09</t>
  </si>
  <si>
    <t>2013 Kia RIO S UB MY14</t>
  </si>
  <si>
    <t>2016 Toyota Hilux Workmate (4X4) GUN125R</t>
  </si>
  <si>
    <t>2007 Holden Rodeo LX RA MY06 Upgrade</t>
  </si>
  <si>
    <t>2002 Mitsubishi Magna Advance TJ</t>
  </si>
  <si>
    <t>Advance</t>
  </si>
  <si>
    <t>2022 Subaru Outback AWD Touring MY22</t>
  </si>
  <si>
    <t>2018 Kia Picanto S (aeb) JA MY19</t>
  </si>
  <si>
    <t>S (aeb)</t>
  </si>
  <si>
    <t>2005 Holden Commodore SV6 VZ</t>
  </si>
  <si>
    <t>2017 Honda Civic VTI-L MY17</t>
  </si>
  <si>
    <t>2018 Volkswagen Tiguan 162 TSI Sportline 5NA MY18</t>
  </si>
  <si>
    <t>162 TSI Sportline</t>
  </si>
  <si>
    <t>2017 Volkswagen Polo GTI 6R MY17</t>
  </si>
  <si>
    <t>6R MY17</t>
  </si>
  <si>
    <t>2015 BMW X3 Xdrive 30D F25 MY15</t>
  </si>
  <si>
    <t>Snowflake</t>
  </si>
  <si>
    <t>2009 Volkswagen Passat CC V6 FSI 3C</t>
  </si>
  <si>
    <t>2014 Mercedes-Benz G63 AMG 463 MY13</t>
  </si>
  <si>
    <t>G63</t>
  </si>
  <si>
    <t>463 MY13</t>
  </si>
  <si>
    <t>2007 Toyota Landcruiser Sahara (4X4) UZJ100R Upgrade</t>
  </si>
  <si>
    <t>UZJ100R Upgrade</t>
  </si>
  <si>
    <t>GREY</t>
  </si>
  <si>
    <t>2010 Volkswagen Golf 90 TSI Trendline 1K MY10</t>
  </si>
  <si>
    <t>2016 Mitsubishi Triton Exceed (4X4) MQ MY16 Upgrade</t>
  </si>
  <si>
    <t>2016 Jeep Renegade Longitude BU</t>
  </si>
  <si>
    <t>2018 Hyundai I30 GO PD MY19</t>
  </si>
  <si>
    <t>2017 Subaru Liberty 2.5I MY17</t>
  </si>
  <si>
    <t>2018 Ford Ranger FX4 Special Edition PX Mkii MY18</t>
  </si>
  <si>
    <t>2020 Skoda Scala 110 TSI Launch Edition MY20</t>
  </si>
  <si>
    <t>2015 BMW X4 Xdrive 35I F26 MY15</t>
  </si>
  <si>
    <t>2012 Isuzu D-MAX SX HI-Ride (4X4) TF MY12</t>
  </si>
  <si>
    <t>2014 Renault Kangoo Maxi X61</t>
  </si>
  <si>
    <t>X61</t>
  </si>
  <si>
    <t>2018 Mercedes-Benz C250 D 205 MY17.5</t>
  </si>
  <si>
    <t>205 MY17.5</t>
  </si>
  <si>
    <t>2019 Lexus IS350 F Sport GSE31R</t>
  </si>
  <si>
    <t>2014 Volkswagen Golf R AU MY15</t>
  </si>
  <si>
    <t>2021 Volkswagen Touareg 210TDI Elegance CR MY21</t>
  </si>
  <si>
    <t>CR MY21</t>
  </si>
  <si>
    <t>2020 Mercedes-Benz GLC 300 4Matic C253 MY20.5</t>
  </si>
  <si>
    <t>C253 MY20.5</t>
  </si>
  <si>
    <t>1999 Toyota Landcruiser GXL (4X4) HZJ105R</t>
  </si>
  <si>
    <t>HZJ105R</t>
  </si>
  <si>
    <t>2020 Ford Ranger XLT 2.0 (4X4) PX Mkiii MY20.75</t>
  </si>
  <si>
    <t>2021 Subaru XV 2.0I-S AWD MY21</t>
  </si>
  <si>
    <t>2.0I-S AWD</t>
  </si>
  <si>
    <t>2016 Ford Territory TS (rwd) SZ MK2</t>
  </si>
  <si>
    <t>2018 Ford Ranger Wildtrak 2.0 (4X4) PX Mkiii MY19</t>
  </si>
  <si>
    <t>2018 Honda HR-V VTI-L (adas) MY17</t>
  </si>
  <si>
    <t>2016 Nissan Navara RX (4X4) D23 Series II</t>
  </si>
  <si>
    <t>2013 Volkswagen Transporter TDI 340 SWB LOW T5 MY13</t>
  </si>
  <si>
    <t>2020 Mazda CX-5 Akera Turbo (awd) 100TH Anniv CX5J</t>
  </si>
  <si>
    <t>Akera Turbo (awd) 100TH Anniv</t>
  </si>
  <si>
    <t>CX5J</t>
  </si>
  <si>
    <t>2021 Toyota Fortuner GXL GUN156R</t>
  </si>
  <si>
    <t>2017 Volkswagen Passat 132 TSI 3C MY17</t>
  </si>
  <si>
    <t>2017 Honda CR-V VTI (4X2) 30 Series 2 MY17</t>
  </si>
  <si>
    <t>2020 Holden Colorado LS (4X4) RG MY20</t>
  </si>
  <si>
    <t>2020 BMW M2 Competition F87</t>
  </si>
  <si>
    <t>F87</t>
  </si>
  <si>
    <t>2022 Mercedes-Benz Vito 116 CDI MWB RWD 447 MY21</t>
  </si>
  <si>
    <t>2020 Honda HR-V VTI MY21</t>
  </si>
  <si>
    <t>2011 Holden Captiva LX (4X4) CG MY10</t>
  </si>
  <si>
    <t>2018 Mitsubishi Pajero Exceed LWB (4X4) NX MY18</t>
  </si>
  <si>
    <t>2008 Nissan Navara DX (4X4) D22 MY08</t>
  </si>
  <si>
    <t>2015 Ford Ranger XLT 3.2 HI-Rider (4X2) PX</t>
  </si>
  <si>
    <t>2022 Mazda CX-8 Asaki (fwd) CX8D</t>
  </si>
  <si>
    <t>2006 Volvo S60 2.4 20V SE 05 Upgrade</t>
  </si>
  <si>
    <t>2.4 20V SE</t>
  </si>
  <si>
    <t>05 Upgrade</t>
  </si>
  <si>
    <t>2018 Volkswagen Amarok V6 TDI 580 Highline Edition 2H MY19</t>
  </si>
  <si>
    <t>V6 TDI 580 Highline Edition</t>
  </si>
  <si>
    <t>2015 Nissan Pathfinder ST (4X2) R52</t>
  </si>
  <si>
    <t>2019 Toyota Fortuner GX GUN156R MY19</t>
  </si>
  <si>
    <t>2017 Ford Everest Trend (rwd) UA MY17</t>
  </si>
  <si>
    <t>2018 Mitsubishi Outlander ES 7 Seat (2WD) ZL MY19</t>
  </si>
  <si>
    <t>2018 Hyundai Tucson GO (fwd) TL3 MY19</t>
  </si>
  <si>
    <t>2014 Nissan X-Trail TL (4X4) T31 Series 5</t>
  </si>
  <si>
    <t>2007 Nissan Pathfinder ST-L (4X4) R51 MY07</t>
  </si>
  <si>
    <t>2015 Ford Fiesta Sport WZ</t>
  </si>
  <si>
    <t>2013 Volvo S60 T5 F MY12</t>
  </si>
  <si>
    <t>T5</t>
  </si>
  <si>
    <t>2016 Mercedes-Benz CLA250 Sport 4Matic 117 MY16</t>
  </si>
  <si>
    <t>117 MY16</t>
  </si>
  <si>
    <t>2009 BMW X5 Xdrive 30D E70 MY09</t>
  </si>
  <si>
    <t>2015 Mercedes-Benz Vito 113CDI SWB MY14</t>
  </si>
  <si>
    <t>113CDI SWB</t>
  </si>
  <si>
    <t>2020 Mazda CX-9 Azami (awd) CX9L</t>
  </si>
  <si>
    <t>2019 Holden Colorado LT (4X4) RG MY20</t>
  </si>
  <si>
    <t>2022 Mazda CX-8 GT (awd) CX8D</t>
  </si>
  <si>
    <t>2018 Mercedes-Benz GLC250 D 253 MY19</t>
  </si>
  <si>
    <t>2002 Holden Astra CD TS</t>
  </si>
  <si>
    <t>2019 Toyota Kluger GXL Black Edition (awd) GSU55R</t>
  </si>
  <si>
    <t>GXL Black Edition (awd)</t>
  </si>
  <si>
    <t>2018 Renault Koleos Initiale (4X4) XZG MY18 Update</t>
  </si>
  <si>
    <t>XZG MY18 Update</t>
  </si>
  <si>
    <t>2014 Mitsubishi Lancer LS CJ MY15</t>
  </si>
  <si>
    <t>2010 Ford Fiesta Zetec WS</t>
  </si>
  <si>
    <t>2010 Ford Falcon XR6T FG</t>
  </si>
  <si>
    <t>2020 Volvo XC40 T5 R-Design (awd) 536 MY21</t>
  </si>
  <si>
    <t>536 MY21</t>
  </si>
  <si>
    <t>2017 Holden Commodore LT ZB</t>
  </si>
  <si>
    <t>2017 Honda Civic VTI-S MY17</t>
  </si>
  <si>
    <t>2015 Ford Focus Sport LZ</t>
  </si>
  <si>
    <t>2018 Hyundai I30 SR PD2 Update</t>
  </si>
  <si>
    <t>2019 Nissan X-Trail ST-L (2WD) (5YR) T32 Series 2</t>
  </si>
  <si>
    <t>2016 Nissan Navara ST (4X4) NP300 D23</t>
  </si>
  <si>
    <t>2018 Honda CR-V VI (2WD) MY19</t>
  </si>
  <si>
    <t>2012 Volkswagen Golf GTI 1K MY12</t>
  </si>
  <si>
    <t>2010 Mini Cooper D Chilli R56</t>
  </si>
  <si>
    <t>D Chilli</t>
  </si>
  <si>
    <t>R56</t>
  </si>
  <si>
    <t>2014 BMW X3 Xdrive 20I F25 MY14</t>
  </si>
  <si>
    <t>2016 Lexus RX350 Luxury GGL25R</t>
  </si>
  <si>
    <t>2007 Suzuki Jimny JLX (4X4) Upgrade</t>
  </si>
  <si>
    <t>Jimny</t>
  </si>
  <si>
    <t>JLX (4X4)</t>
  </si>
  <si>
    <t>Upgrade</t>
  </si>
  <si>
    <t>2021 Toyota RAV4 GX (2WD) Mxaa52R</t>
  </si>
  <si>
    <t>2020 Kia Seltos Sport+ (fwd) SP2 MY21</t>
  </si>
  <si>
    <t>2019 Toyota Landcruiser LC200 GXL (4X4) VDJ200R</t>
  </si>
  <si>
    <t>LC200 GXL (4X4)</t>
  </si>
  <si>
    <t>2020 BMW 220I M Sport Gran Coupe F44</t>
  </si>
  <si>
    <t>2014 Mitsubishi Triton GLX-R (4X4) MN MY15</t>
  </si>
  <si>
    <t>2013 Mitsubishi ASX Aspire (4WD) XB MY14</t>
  </si>
  <si>
    <t>2016 Lexus IS200T Luxury ASE30R MY16</t>
  </si>
  <si>
    <t>2013 Mini Paceman Cooper S R61</t>
  </si>
  <si>
    <t>Paceman</t>
  </si>
  <si>
    <t>R61</t>
  </si>
  <si>
    <t>2014 Isuzu D-MAX SX HI-Ride (4X2) TF MY15</t>
  </si>
  <si>
    <t>2016 Kia Sportage SI (fwd) QL MY17</t>
  </si>
  <si>
    <t>2017 Volvo XC60 D4 Momentum 246 MY18</t>
  </si>
  <si>
    <t>D4 Momentum</t>
  </si>
  <si>
    <t>2018 Volvo XC60 D4 Momentum 246 MY19</t>
  </si>
  <si>
    <t>2017 BMW X3 Xdrive 20I F25 MY17</t>
  </si>
  <si>
    <t>2018 Toyota Hiace LWB TRH201R MY16</t>
  </si>
  <si>
    <t>2020 Ford Everest Trend (4WD 7 Seat) UA II MY20.25</t>
  </si>
  <si>
    <t>2020 Mercedes-Benz Vito 114 CDI LWB 447 MY20</t>
  </si>
  <si>
    <t>114 CDI LWB</t>
  </si>
  <si>
    <t>2012 Volkswagen Transporter TDI 340 LWB LOW T5 MY13</t>
  </si>
  <si>
    <t>2017 Toyota Landcruiser Prado GXL (4X4) GDJ150R MY17</t>
  </si>
  <si>
    <t>2019 Audi Q3 35 Tfsi S Tronic Launch Edit. F3 MY20</t>
  </si>
  <si>
    <t>35 Tfsi S Tronic Launch Edit.</t>
  </si>
  <si>
    <t>2006 Mazda 3 NEO BK MY06 Upgrade</t>
  </si>
  <si>
    <t>2007 Toyota Aurion Sportivo SX6 GSV40R</t>
  </si>
  <si>
    <t>2015 Ford Ranger XL 2.2 (4X4) PX</t>
  </si>
  <si>
    <t>2018 Jeep Wrangler Unlimited Sport (4X4) JK MY18</t>
  </si>
  <si>
    <t>2015 Audi A6 1.8 Tfsi 4GL MY15</t>
  </si>
  <si>
    <t>4GL MY15</t>
  </si>
  <si>
    <t>2017 Hyundai Iload Crew 6S Liftback TQ Series II (TQ3) MY1</t>
  </si>
  <si>
    <t>Crew 6S Liftback</t>
  </si>
  <si>
    <t>2022 Mitsubishi Outlander ES 5 Seat (awd) ZM MY22.5</t>
  </si>
  <si>
    <t>2010 BMW X1 Xdrive 20D E84</t>
  </si>
  <si>
    <t>2018 Kia Sportage SI Premium (awd) QL MY18</t>
  </si>
  <si>
    <t>2011 Ford Ranger XLT (4X4) PK</t>
  </si>
  <si>
    <t>2019 Land Rover Range Rover Sport SDV6 HSE Dynamic (225KW) LW MY19</t>
  </si>
  <si>
    <t>2018 Land Rover Discovery SD6 SE (225KW) L462 MY19</t>
  </si>
  <si>
    <t>SD6 SE (225KW)</t>
  </si>
  <si>
    <t>2016 Audi A3 2.0 Tfsi 8V MY17</t>
  </si>
  <si>
    <t>2020 Hyundai Santa FE Highlander Crdi (awd) Tm.v3 MY21</t>
  </si>
  <si>
    <t>Highlander Crdi (awd)</t>
  </si>
  <si>
    <t>2013 Volkswagen Tiguan 132 TSI Pacific 5NC MY13</t>
  </si>
  <si>
    <t>2019 Holden Acadia LT (awd) AC MY19</t>
  </si>
  <si>
    <t>LT (awd)</t>
  </si>
  <si>
    <t>2018 Honda HR-V VTI-S MY17</t>
  </si>
  <si>
    <t>Waite</t>
  </si>
  <si>
    <t>2016 Toyota Landcruiser Prado GX (4X4) GDJ150R MY16</t>
  </si>
  <si>
    <t>1996 Toyota Vienta CSI VCV10</t>
  </si>
  <si>
    <t>Vienta</t>
  </si>
  <si>
    <t>VCV10</t>
  </si>
  <si>
    <t>2013 Nissan X-Trail ST (fwd) T31 Series 5</t>
  </si>
  <si>
    <t>2020 LDV T60 PRO (4X4) SKC8</t>
  </si>
  <si>
    <t>2011 Isuzu D-MAX LS-M (4X4) TF MY10</t>
  </si>
  <si>
    <t>2017 Nissan Navara SL (4X4) D23 Series II</t>
  </si>
  <si>
    <t>2018 Ford Everest Trend (rwd 7 Seat) UA II MY19</t>
  </si>
  <si>
    <t>Trend (rwd 7 Seat)</t>
  </si>
  <si>
    <t>2019 BMW X3 Xdrive30D M-Sport G01</t>
  </si>
  <si>
    <t>Xdrive30D M-Sport</t>
  </si>
  <si>
    <t>2016 Mercedes-Benz Vito 116 Bluetec LWB 447</t>
  </si>
  <si>
    <t>116 Bluetec LWB</t>
  </si>
  <si>
    <t>2022 Suzuki Ignis GLX MF Series II</t>
  </si>
  <si>
    <t>2010 Jeep Patriot Sport MK MY09</t>
  </si>
  <si>
    <t>MK MY09</t>
  </si>
  <si>
    <t>2009 Hyundai I30 SLX FD MY09</t>
  </si>
  <si>
    <t>2012 Holden Barina Classic TK MY11</t>
  </si>
  <si>
    <t>TK MY11</t>
  </si>
  <si>
    <t>2013 Audi A1 Sportback 1.4 Tfsi Attraction 8X MY12</t>
  </si>
  <si>
    <t>2013 Mitsubishi Outlander ES (4X4) ZJ</t>
  </si>
  <si>
    <t>ZJ</t>
  </si>
  <si>
    <t>2015 Mazda CX-5 Akera (4X4) MY13 Upgrade</t>
  </si>
  <si>
    <t>2019 Mini 3D Hatch Cooper S F56 MY19</t>
  </si>
  <si>
    <t>2014 Ford Ecosport Trend BK</t>
  </si>
  <si>
    <t>2017 Renault Megane ZEN KFB</t>
  </si>
  <si>
    <t>KFB</t>
  </si>
  <si>
    <t>2007 Jeep Cherokee Limited (4X4) KJ MY05 Upgrade II</t>
  </si>
  <si>
    <t>KJ MY05 Upgrade II</t>
  </si>
  <si>
    <t>2017 Mazda CX-9 GT (awd) MY18</t>
  </si>
  <si>
    <t>2013 Mercedes-Benz GL350 Blue TEC X166</t>
  </si>
  <si>
    <t>Blue TEC</t>
  </si>
  <si>
    <t>2018 Jeep Compass Trailhawk (4X4 Low) M6 MY18</t>
  </si>
  <si>
    <t>Trailhawk (4X4 Low)</t>
  </si>
  <si>
    <t>2013 Holden Colorado LTZ (4X4) RG</t>
  </si>
  <si>
    <t>2021 Mercedes-Benz C63 S C205 MY21.5</t>
  </si>
  <si>
    <t>C205 MY21.5</t>
  </si>
  <si>
    <t>2017 Volvo XC60 T5 Luxury DZ MY17</t>
  </si>
  <si>
    <t>T5 Luxury</t>
  </si>
  <si>
    <t>2008 Toyota Kluger Grande (4X4) GSU45R</t>
  </si>
  <si>
    <t>2017 Volkswagen Multivan Comfortline TDI340 T6 MY17.5</t>
  </si>
  <si>
    <t>T6 MY17.5</t>
  </si>
  <si>
    <t>1998 Holden Jackaroo LWB (4X4) U8</t>
  </si>
  <si>
    <t>Jackaroo</t>
  </si>
  <si>
    <t>LWB (4X4)</t>
  </si>
  <si>
    <t>U8</t>
  </si>
  <si>
    <t>2018 Toyota Landcruiser GXL (4X4) VDJ76R</t>
  </si>
  <si>
    <t>2017 Land Rover Discovery SD4 SE MY17</t>
  </si>
  <si>
    <t>SD4 SE</t>
  </si>
  <si>
    <t>2008 Volkswagen Tiguan 125 TSI 5NC MY09</t>
  </si>
  <si>
    <t>2016 Land Rover Discovery 4 3.0 TDV6 MY16</t>
  </si>
  <si>
    <t>2013 BMW X1 Sdrive 20I E84 MY14</t>
  </si>
  <si>
    <t>E84 MY14</t>
  </si>
  <si>
    <t>2008 Toyota Hilux Workmate TGN16R 07 Upgrade</t>
  </si>
  <si>
    <t>TGN16R 07 Upgrade</t>
  </si>
  <si>
    <t>2003 Mercedes-Benz SL55 AMG R230</t>
  </si>
  <si>
    <t>SL55</t>
  </si>
  <si>
    <t>1993 Holden Commodore SS Vpii</t>
  </si>
  <si>
    <t>Vpii</t>
  </si>
  <si>
    <t>2011 Volkswagen Golf 103 TDI Comfortline 1K MY12</t>
  </si>
  <si>
    <t>2016 Lexus RX450H Sports Luxury Hybrid GYL25R</t>
  </si>
  <si>
    <t>2021 Mercedes-Benz C63 S C205 MY21</t>
  </si>
  <si>
    <t>C205 MY21</t>
  </si>
  <si>
    <t>2019 Nissan X-Trail TI (4WD) (5YR) T32 Series 2</t>
  </si>
  <si>
    <t>TI (4WD) (5YR)</t>
  </si>
  <si>
    <t>2017 Kia Cerato Sport YD MY18</t>
  </si>
  <si>
    <t>2013 Holden Commodore SV6 (lpg) VF</t>
  </si>
  <si>
    <t>2021 BMW 2 M240I Xdrive G42</t>
  </si>
  <si>
    <t>M240I Xdrive</t>
  </si>
  <si>
    <t>G42</t>
  </si>
  <si>
    <t>2020 Mercedes-Benz GLB 250 4Matic X247 MY21</t>
  </si>
  <si>
    <t>2003 Nissan Pulsar ST N16 MY03</t>
  </si>
  <si>
    <t>2014 Maserati Ghibli S M157</t>
  </si>
  <si>
    <t>2018 Audi Q2 2.0 Tfsi Quattro Sport GA MY18</t>
  </si>
  <si>
    <t>GA MY18</t>
  </si>
  <si>
    <t>2015 Volkswagen Golf 110 TSI Highline AU MY16</t>
  </si>
  <si>
    <t>2017 Mitsubishi Lancer Black Edition (es) CF MY17</t>
  </si>
  <si>
    <t>Black Edition (es)</t>
  </si>
  <si>
    <t>2015 Hyundai Tucson Elite (fwd) TLE</t>
  </si>
  <si>
    <t>2018 Jaguar E-Pace D240 HSE AWD (177KW) X540 MY18</t>
  </si>
  <si>
    <t>D240 HSE AWD (177KW)</t>
  </si>
  <si>
    <t>2016 Volkswagen Polo 66 TSI Trendline 6R MY16</t>
  </si>
  <si>
    <t>2019 Hyundai Kona GO (fwd) OS.2 MY19</t>
  </si>
  <si>
    <t>2017 Hyundai Tucson Highlander (awd) TLE2 MY18</t>
  </si>
  <si>
    <t>2007 Ford Territory Ghia Turbo (4X4) SY</t>
  </si>
  <si>
    <t>Ghia Turbo (4X4)</t>
  </si>
  <si>
    <t>2016 Mazda BT-50 GT (4X4) MY16</t>
  </si>
  <si>
    <t>2014 Honda CR-V VTI (4X2) Navi 30 MY15</t>
  </si>
  <si>
    <t>VTI (4X2) Navi</t>
  </si>
  <si>
    <t>2018 Holden Astra R BK MY18</t>
  </si>
  <si>
    <t>2013 Volkswagen Amarok TDI420 Ultimate (4X4) 2H MY13</t>
  </si>
  <si>
    <t>2018 Land Rover Discovery TD6 HSE Luxury MY18</t>
  </si>
  <si>
    <t>TD6 HSE Luxury</t>
  </si>
  <si>
    <t>2018 Volkswagen Amarok V6 TDI 550 Sportline 2H MY19</t>
  </si>
  <si>
    <t>2017 Holden Trailblazer LTZ (4X4) RG MY18</t>
  </si>
  <si>
    <t>2016 BMW X1 Xdrive 25I F48 MY17</t>
  </si>
  <si>
    <t>2021 Land Rover Range Rover Sport DI6 SE (183KW) L494 MY21.5</t>
  </si>
  <si>
    <t>DI6 SE (183KW)</t>
  </si>
  <si>
    <t>2017 Jeep Grand Cherokee SRT (4X4) WK MY17</t>
  </si>
  <si>
    <t>2008 Mini Clubman Cooper S R55</t>
  </si>
  <si>
    <t>R55</t>
  </si>
  <si>
    <t>2012 Volkswagen Jetta 103 TDI Comfortline 1KM MY12</t>
  </si>
  <si>
    <t>1KM MY12</t>
  </si>
  <si>
    <t>2015 Holden UTE SV6 VF MY15</t>
  </si>
  <si>
    <t>2011 Mercedes-Benz C250 CDI Elegance BE W204 MY11</t>
  </si>
  <si>
    <t>CDI Elegance BE</t>
  </si>
  <si>
    <t>2015 Suzuki Swift GL FZ</t>
  </si>
  <si>
    <t>2016 Nissan X-Trail ST-L 7 Seat (fwd) T32</t>
  </si>
  <si>
    <t>2015 Suzuki Swift GL Navigator FZ MY14</t>
  </si>
  <si>
    <t>2009 Ford Falcon XT BF Mkiii</t>
  </si>
  <si>
    <t>2017 Subaru Levorg 1.6 GT Premium MY18</t>
  </si>
  <si>
    <t>2020 Jaguar E-Pace P250 R-Dynamic S AWD (183KW) X540 MY20</t>
  </si>
  <si>
    <t>P250 R-Dynamic S AWD (183KW)</t>
  </si>
  <si>
    <t>2016 Holden Colorado Z71 (4X4) RG MY16</t>
  </si>
  <si>
    <t>2016 Honda HR-V VTI-S MY16</t>
  </si>
  <si>
    <t>2013 Great Wall X200 (4X4) CC6461KY MY11</t>
  </si>
  <si>
    <t>X200</t>
  </si>
  <si>
    <t>CC6461KY MY11</t>
  </si>
  <si>
    <t>2016 Dodge Journey R/T JC MY16</t>
  </si>
  <si>
    <t>JC MY16</t>
  </si>
  <si>
    <t>2022 Mazda CX-9 Sport (fwd) CX9M</t>
  </si>
  <si>
    <t>2019 Kia Cerato SI BD MY19</t>
  </si>
  <si>
    <t>2013 Toyota Camry Altise ASV50R</t>
  </si>
  <si>
    <t>2015 Mazda 3 NEO BM MY15</t>
  </si>
  <si>
    <t>2008 Toyota Corolla Levin ZR ZRE152R</t>
  </si>
  <si>
    <t>2018 Honda HR-V RS MY18</t>
  </si>
  <si>
    <t>2013 Mazda 6 Sport 6C</t>
  </si>
  <si>
    <t>2015 Kia Sorento SLI (4X4) UM MY16</t>
  </si>
  <si>
    <t>2018 Peugeot 3008 Active P84 MY18</t>
  </si>
  <si>
    <t>P84 MY18</t>
  </si>
  <si>
    <t>2000 Toyota Hilux (4X4) RZN169R</t>
  </si>
  <si>
    <t>2017 Hyundai Santa FE Active X DM SER II (DM3)</t>
  </si>
  <si>
    <t>DM SER II (DM3)</t>
  </si>
  <si>
    <t>2018 Hyundai Accent Sport RB6 MY18</t>
  </si>
  <si>
    <t>2022 Honda CR-V VTI X (2WD) 5 Seats MY22</t>
  </si>
  <si>
    <t>Lunar</t>
  </si>
  <si>
    <t>2020 Nissan X-Trail ST 7 Seat (2WD) (5YR) T32 Series 2</t>
  </si>
  <si>
    <t>2020 Nissan X-Trail ST (2WD) (5YR) T32 Series 2</t>
  </si>
  <si>
    <t>2019 Hyundai Kona Elite (fwd) OS.2 MY19</t>
  </si>
  <si>
    <t>gold</t>
  </si>
  <si>
    <t>2019 Mitsubishi Outlander ES 7 Seat (awd) ZL MY20</t>
  </si>
  <si>
    <t>2010 Lexus IS350 F Sport GSE21R</t>
  </si>
  <si>
    <t>GSE21R</t>
  </si>
  <si>
    <t>2013 Nissan Navara ST-X Blackline Edition (4X4) D40 MY12</t>
  </si>
  <si>
    <t>ST-X Blackline Edition (4X4)</t>
  </si>
  <si>
    <t>2000 Holden Astra CD TS</t>
  </si>
  <si>
    <t>2017 BMW 430I Gran Coupe Sport Line F36 MY16.5</t>
  </si>
  <si>
    <t>Gran Coupe Sport Line</t>
  </si>
  <si>
    <t>2010 Mitsubishi ASX (4WD) XA</t>
  </si>
  <si>
    <t>(4WD)</t>
  </si>
  <si>
    <t>2011 Mitsubishi Pajero RX Limited Edition (4X4) NT MY11 Series II</t>
  </si>
  <si>
    <t>RX Limited Edition (4X4)</t>
  </si>
  <si>
    <t>NT MY11 Series II</t>
  </si>
  <si>
    <t>2006 Hyundai Santa FE Elite (4X4) CM</t>
  </si>
  <si>
    <t>Elite (4X4)</t>
  </si>
  <si>
    <t>CM</t>
  </si>
  <si>
    <t>2022 Ford Escape (FWD) ZH MY22</t>
  </si>
  <si>
    <t>2014 Audi A7 Sportback 3.0 TDI Quattro 4G MY14</t>
  </si>
  <si>
    <t>Sportback 3.0 TDI Quattro</t>
  </si>
  <si>
    <t>4G MY14</t>
  </si>
  <si>
    <t>2018 Mercedes-Benz GLC63 S 253 MY19</t>
  </si>
  <si>
    <t>2018 Toyota Fortuner GX GUN156R MY19</t>
  </si>
  <si>
    <t>2018 Kia Sorento SLI (4X4) UM MY18</t>
  </si>
  <si>
    <t>2019 Suzuki Vitara S Turbo (fwd) LY</t>
  </si>
  <si>
    <t>2018 HSV Colorado Sportscat Plus (4X4) 82C43 MY19</t>
  </si>
  <si>
    <t>Sportscat Plus (4X4)</t>
  </si>
  <si>
    <t>82C43 MY19</t>
  </si>
  <si>
    <t>2014 Toyota Landcruiser Prado Altitude (4X4) KDJ150R MY14</t>
  </si>
  <si>
    <t>2015 Volkswagen Jetta 118 TSI Comfortline 1KM MY15</t>
  </si>
  <si>
    <t>1KM MY15</t>
  </si>
  <si>
    <t>2015 Toyota Hiace Slwb KDH221R MY15</t>
  </si>
  <si>
    <t>KDH221R MY15</t>
  </si>
  <si>
    <t>2011 Lexus CT200H Sports Luxury ZWA10R</t>
  </si>
  <si>
    <t>ZWA10R</t>
  </si>
  <si>
    <t>2009 Audi Allroad Quattro Allroad Quattro 4F</t>
  </si>
  <si>
    <t>Phantom</t>
  </si>
  <si>
    <t>2019 Hyundai I30 N Line Premium PD.3 MY19</t>
  </si>
  <si>
    <t>PD.3 MY19</t>
  </si>
  <si>
    <t>2013 Jeep Grand Cherokee Overland (4X4) WK MY13</t>
  </si>
  <si>
    <t>2017 Mazda CX-5 Maxx Sport (4X2) MY17</t>
  </si>
  <si>
    <t>2015 Holden Commodore SV6 Lightning VF MY15</t>
  </si>
  <si>
    <t>SV6 Lightning</t>
  </si>
  <si>
    <t>2019 Kia Sorento SLI (4X2) UM MY19</t>
  </si>
  <si>
    <t>2018 Jeep Wrangler Sport (4X4) JK MY18</t>
  </si>
  <si>
    <t>2021 Kia Niro Phev S (hybrid) DE MY22</t>
  </si>
  <si>
    <t>Niro</t>
  </si>
  <si>
    <t>Phev S (hybrid)</t>
  </si>
  <si>
    <t>DE MY22</t>
  </si>
  <si>
    <t>2006 Lexus GS300 Sport Luxury GRS190R</t>
  </si>
  <si>
    <t>GS300</t>
  </si>
  <si>
    <t>Sport Luxury</t>
  </si>
  <si>
    <t>GRS190R</t>
  </si>
  <si>
    <t>2007 Mazda 2 NEO DY MY05 Upgrade</t>
  </si>
  <si>
    <t>2007 Mercedes-Benz CLK280 Elegance C209 07 Upgrade</t>
  </si>
  <si>
    <t>CLK280</t>
  </si>
  <si>
    <t>2015 Hyundai I40 Active Tourer VF4 Series II</t>
  </si>
  <si>
    <t>2017 Skoda Superb 162 TSI NP MY17</t>
  </si>
  <si>
    <t>2009 Toyota Landcruiser GXL (4X4) UZJ200R</t>
  </si>
  <si>
    <t>2017 Toyota Hilux Workmate (4X4) GUN125R MY17</t>
  </si>
  <si>
    <t>2018 Mazda 6 Atenza 6C MY18 (gl)</t>
  </si>
  <si>
    <t>2013 Jeep Wrangler Unlimited Sport (4X4) JK MY13</t>
  </si>
  <si>
    <t>2008 Ford Falcon (LPG) FG</t>
  </si>
  <si>
    <t>2010 Toyota Yaris YRX NCP93R 08 Upgrade</t>
  </si>
  <si>
    <t>YRX</t>
  </si>
  <si>
    <t>2013 Kia Sportage SLI (awd) SL MY13</t>
  </si>
  <si>
    <t>2019 Subaru Forester 2.5I-S (awd) MY19</t>
  </si>
  <si>
    <t>2012 Mini Cooper D R56 MY12</t>
  </si>
  <si>
    <t>R56 MY12</t>
  </si>
  <si>
    <t>2018 Volkswagen Amarok TDI420 Core Edition (4X4) 2H MY18</t>
  </si>
  <si>
    <t>2020 Volkswagen Golf 110 TSI Comfortline AU MY20</t>
  </si>
  <si>
    <t>2013 Opel Astra 1.6 Select PJ</t>
  </si>
  <si>
    <t>Opel</t>
  </si>
  <si>
    <t>1.6 Select</t>
  </si>
  <si>
    <t>2010 Toyota Kluger KX-R (fwd) 5 Seat GSU40R</t>
  </si>
  <si>
    <t>2022 LDV V80 LWB MID Roof K1</t>
  </si>
  <si>
    <t>LWB MID Roof</t>
  </si>
  <si>
    <t>2015 Ford Ranger Wildtrak 3.2 (4X4) PX</t>
  </si>
  <si>
    <t>2002 Porsche 911 Targa 996</t>
  </si>
  <si>
    <t>Targa</t>
  </si>
  <si>
    <t>2007 Mazda 3 Diesel BK</t>
  </si>
  <si>
    <t>2018 Abarth 595 Competizione Series 4</t>
  </si>
  <si>
    <t>Series 4</t>
  </si>
  <si>
    <t>2006 Holden Astra Cdti AH MY06.5</t>
  </si>
  <si>
    <t>Cdti</t>
  </si>
  <si>
    <t>AH MY06.5</t>
  </si>
  <si>
    <t>2022 MG HS Essence SAS23 MY22</t>
  </si>
  <si>
    <t>2019 Lexus NX300 F Sport (fwd) AGZ10R MY17</t>
  </si>
  <si>
    <t>F Sport (fwd)</t>
  </si>
  <si>
    <t>2016 Mercedes-Benz AMG GT S 190 MY17</t>
  </si>
  <si>
    <t>190 MY17</t>
  </si>
  <si>
    <t>2018 Nissan Pathfinder ST-L (4X2) N-Sport R52 MY17 Series 2</t>
  </si>
  <si>
    <t>ST-L (4X2) N-Sport</t>
  </si>
  <si>
    <t>2017 Volkswagen Touareg V6 Adventure 7P MY17</t>
  </si>
  <si>
    <t>V6 Adventure</t>
  </si>
  <si>
    <t>2019 Nissan Navara RX (4X4) D23 Series 4 MY20</t>
  </si>
  <si>
    <t>2021 Audi Q7 45 TDI Quattro Mhev 4M MY21</t>
  </si>
  <si>
    <t>2021 Ford Puma ST-Line V MY21.75</t>
  </si>
  <si>
    <t>ST-Line V</t>
  </si>
  <si>
    <t>2016 Land Rover Discovery Sport TD4 HSE LC MY16.5</t>
  </si>
  <si>
    <t>2009 Toyota Hilux SR5 (4X4) KUN26R 09 Upgrade</t>
  </si>
  <si>
    <t>2022 Skoda Karoq Style 110TSI NU MY23</t>
  </si>
  <si>
    <t>Style 110TSI</t>
  </si>
  <si>
    <t>NU MY23</t>
  </si>
  <si>
    <t>2008 Holden Statesman V8 WM MY09</t>
  </si>
  <si>
    <t>WM MY09</t>
  </si>
  <si>
    <t>2019 Jeep Wrangler Overland (4X4) JL MY20</t>
  </si>
  <si>
    <t>2016 Ford Ranger XLS 3.2 (4X4) PX Mkii MY17</t>
  </si>
  <si>
    <t>2008 Lexus RX400H Hybrid MHU38R</t>
  </si>
  <si>
    <t>RX400H</t>
  </si>
  <si>
    <t>MHU38R</t>
  </si>
  <si>
    <t>2020 Holden Colorado LS (4X2) RG MY20</t>
  </si>
  <si>
    <t>2018 Kia Sorento Sport (4X2) UM MY19</t>
  </si>
  <si>
    <t>2015 Ford Fiesta Ambiente WZ</t>
  </si>
  <si>
    <t>2017 Volkswagen Caddy Maxi TSI220 2K MY17.5</t>
  </si>
  <si>
    <t>2K MY17.5</t>
  </si>
  <si>
    <t>2017 Toyota Hiace Commuter KDH223R MY16</t>
  </si>
  <si>
    <t>KDH223R MY16</t>
  </si>
  <si>
    <t>2019 LDV T60 Mega TUB (4X4) SK8C</t>
  </si>
  <si>
    <t>Mega TUB (4X4)</t>
  </si>
  <si>
    <t>SK8C</t>
  </si>
  <si>
    <t>2013 Volkswagen Amarok TDI400 (4X2) 2H MY12.5</t>
  </si>
  <si>
    <t>2014 Mazda BT-50 XT (4X2) MY13</t>
  </si>
  <si>
    <t>2022 Renault Koleos Intens (4X2) XZG MY22</t>
  </si>
  <si>
    <t>2018 Land Rover Range Rover Evoque TD4 (132KW) Landmark Edition LV MY18</t>
  </si>
  <si>
    <t>TD4 (132KW) Landmark Edition</t>
  </si>
  <si>
    <t>2021 Volkswagen Tiguan Allspace 162 TSI Highline 5NA MY21</t>
  </si>
  <si>
    <t>2017 Holden Colorado LT (4X4) RG MY17</t>
  </si>
  <si>
    <t>2012 Toyota RAV4 Cruiser (2WD) ACA38R</t>
  </si>
  <si>
    <t>2015 Ford Ranger XLS 3.2 (4X4) PX Mkii</t>
  </si>
  <si>
    <t>2014 Mitsubishi Pajero GLS LWB (4X4) NX MY15</t>
  </si>
  <si>
    <t>2017 Audi Q2 1.4 Tfsi YA COD GA</t>
  </si>
  <si>
    <t>1.4 Tfsi YA COD</t>
  </si>
  <si>
    <t>GA</t>
  </si>
  <si>
    <t>2022 Mini Countryman Cooper S Mini Yours F60</t>
  </si>
  <si>
    <t>Cooper S Mini Yours</t>
  </si>
  <si>
    <t>F60</t>
  </si>
  <si>
    <t>2022 BMW 220I M Sport G42</t>
  </si>
  <si>
    <t>2019 Toyota Corolla Ascent Sport + Navigation Mzea12R</t>
  </si>
  <si>
    <t>2012 Mercedes-Benz C200 BE W204 MY11</t>
  </si>
  <si>
    <t>2005 Lexus RX330 Sports Luxury MCU38R Update</t>
  </si>
  <si>
    <t>2010 Mazda CX-9 Grand Touring 10 Upgrade</t>
  </si>
  <si>
    <t>2015 Audi S3 2.0 Tfsi Quattro 8V MY15</t>
  </si>
  <si>
    <t>2016 Audi A3 1.4 Tfsi Sportback COD 8V MY17</t>
  </si>
  <si>
    <t>2016 Lexus IS300H Luxury Hybrid AVE30R MY16</t>
  </si>
  <si>
    <t>IS300H</t>
  </si>
  <si>
    <t>Luxury Hybrid</t>
  </si>
  <si>
    <t>AVE30R MY16</t>
  </si>
  <si>
    <t>2015 BMW 420I Modern Line F32 MY15</t>
  </si>
  <si>
    <t>Modern Line</t>
  </si>
  <si>
    <t>F32 MY15</t>
  </si>
  <si>
    <t>2012 Mercedes-Benz C250 CDI Avantgarde BE W204 MY11</t>
  </si>
  <si>
    <t>2014 Isuzu D-MAX EX (4X4) TF MY15</t>
  </si>
  <si>
    <t>2018 Ford Ranger XLT 2.0 (4X4) PX Mkiii MY19</t>
  </si>
  <si>
    <t>2013 Audi A4 2.0 TDI Quattro B8 (8K) MY14</t>
  </si>
  <si>
    <t>2014 BMW 328I Gran Turismo (luxury) F34 MY15</t>
  </si>
  <si>
    <t>Gran Turismo (luxury)</t>
  </si>
  <si>
    <t>F34 MY15</t>
  </si>
  <si>
    <t>2016 Holden Captiva 5 LS (fwd) CG MY17</t>
  </si>
  <si>
    <t>2020 Hyundai I30 Active PD2 MY20</t>
  </si>
  <si>
    <t>2014 Ford Falcon XR6T FG MK2</t>
  </si>
  <si>
    <t>2007 Mazda 2 Maxx DY MY05 Upgrade</t>
  </si>
  <si>
    <t>2009 Mitsubishi Pajero VR-X LWB (4X4) NT</t>
  </si>
  <si>
    <t>2021 Kia Niro HEV Sport (hybrid) DE MY21</t>
  </si>
  <si>
    <t>HEV Sport (hybrid)</t>
  </si>
  <si>
    <t>DE MY21</t>
  </si>
  <si>
    <t>2012 Land Rover Defender 110 (4X4) MY12</t>
  </si>
  <si>
    <t>2010 Volkswagen Golf 77 TDI Trendline 1K MY10</t>
  </si>
  <si>
    <t>77 TDI Trendline</t>
  </si>
  <si>
    <t>2015 Volkswagen Amarok TDI400 (4X4) 2H MY15</t>
  </si>
  <si>
    <t>2011 Kia Sorento Platinum (4X4) XM MY12</t>
  </si>
  <si>
    <t>2015 Audi Q3 2.0 Tfsi Quattro (125KW) 8U MY14</t>
  </si>
  <si>
    <t>2019 Suzuki Vitara Turbo Series II</t>
  </si>
  <si>
    <t>2005 Volkswagen Multivan Comfortline T5</t>
  </si>
  <si>
    <t>Comfortline</t>
  </si>
  <si>
    <t>2018 Kia Picanto GT-Line JA MY18</t>
  </si>
  <si>
    <t>2009 Mitsubishi Outlander LS ZG MY09</t>
  </si>
  <si>
    <t>ZG MY09</t>
  </si>
  <si>
    <t>2020 Mitsubishi Triton GLX Adas (4X2) MR MY21</t>
  </si>
  <si>
    <t>GLX Adas (4X2)</t>
  </si>
  <si>
    <t>2018 Mitsubishi ASX LS (2WD) XC MY19</t>
  </si>
  <si>
    <t>2016 Subaru Forester 2.0I-L MY16</t>
  </si>
  <si>
    <t>2014 Mitsubishi Triton GLX MN MY15</t>
  </si>
  <si>
    <t>2014 Subaru Outback 2.0D MY15</t>
  </si>
  <si>
    <t>2004 Holden Rodeo LX RA</t>
  </si>
  <si>
    <t>2016 Mazda CX-9 Touring (fwd) MY16</t>
  </si>
  <si>
    <t>2007 Mitsubishi Outlander LS ZG</t>
  </si>
  <si>
    <t>2013 Volkswagen Polo 77 TSI Comfortline 6R MY13.5</t>
  </si>
  <si>
    <t>6R MY13.5</t>
  </si>
  <si>
    <t>2013 Mitsubishi ASX (4WD) XB MY13</t>
  </si>
  <si>
    <t>2017 Renault Koleos ZEN (4X2) XZG</t>
  </si>
  <si>
    <t>ZEN (4X2)</t>
  </si>
  <si>
    <t>2004 Holden Rodeo LT (4X4) RA</t>
  </si>
  <si>
    <t>2015 Audi A4 2.0 Tfsi S-Line Quattro B8 (8K) MY15</t>
  </si>
  <si>
    <t>2.0 Tfsi S-Line Quattro</t>
  </si>
  <si>
    <t>B8 (8K) MY15</t>
  </si>
  <si>
    <t>Misano</t>
  </si>
  <si>
    <t>2013 Mercedes-Benz A45 AMG 176</t>
  </si>
  <si>
    <t>2016 Mazda MX-5 GT K</t>
  </si>
  <si>
    <t>2022 Kia Carnival Platinum KA4 MY22</t>
  </si>
  <si>
    <t>2006 Ford Falcon XR6T BF</t>
  </si>
  <si>
    <t>2021 Mercedes-Benz GLB 250 4Matic X247 MY21</t>
  </si>
  <si>
    <t>2010 Skoda Octavia 118 TSI 1Z MY10</t>
  </si>
  <si>
    <t>2018 Kia Carnival SLI YP MY18</t>
  </si>
  <si>
    <t>2016 Renault Megane GT 205 BFB</t>
  </si>
  <si>
    <t>GT 205</t>
  </si>
  <si>
    <t>2022 Mercedes-Benz Vito VS20 116 CDI MWB RWD 447 MY22</t>
  </si>
  <si>
    <t>VS20 116 CDI MWB RWD</t>
  </si>
  <si>
    <t>2017 Isuzu D-MAX SX (4X4) TF MY17</t>
  </si>
  <si>
    <t>2016 Volkswagen Passat 140 TDI Highline 3C MY16</t>
  </si>
  <si>
    <t>2009 Jeep Patriot Sport MK</t>
  </si>
  <si>
    <t>2014 Volvo XC60 D5 Luxury DZ MY15</t>
  </si>
  <si>
    <t>2015 Toyota Fortuner GXL GUN156R</t>
  </si>
  <si>
    <t>2019 Holden Acadia LT (2WD) AC MY19</t>
  </si>
  <si>
    <t>LT (2WD)</t>
  </si>
  <si>
    <t>2019 Toyota Yaris Ascent NCP130R MY18</t>
  </si>
  <si>
    <t>2017 Toyota C-HR (AWD) NGX50R</t>
  </si>
  <si>
    <t>2015 Suzuki Grand Vitara Prestige (4X4) JT MY13</t>
  </si>
  <si>
    <t>Prestige (4X4)</t>
  </si>
  <si>
    <t>2012 Toyota Yaris YR NCP130R</t>
  </si>
  <si>
    <t>2020 Volkswagen Tiguan Allspace 140 TDI Highline 5NA MY20</t>
  </si>
  <si>
    <t>2006 Ford Focus CL LS</t>
  </si>
  <si>
    <t>2020 LDV T60 Luxe (4X4) SKC8</t>
  </si>
  <si>
    <t>2013 Holden Cruze CDX JH MY13</t>
  </si>
  <si>
    <t>2005 Holden Adventra LX6 VZ</t>
  </si>
  <si>
    <t>LX6</t>
  </si>
  <si>
    <t>2019 Mercedes-Benz GLS 400D 4Matic X167</t>
  </si>
  <si>
    <t>X167</t>
  </si>
  <si>
    <t>2013 Volkswagen Transporter TDI 400 SWB LOW T5 MY13</t>
  </si>
  <si>
    <t>TDI 400 SWB LOW</t>
  </si>
  <si>
    <t>2020 Volkswagen Amarok TDI580 Highline 4Motion 2H MY21</t>
  </si>
  <si>
    <t>2014 Toyota Corolla SX ZRE172R</t>
  </si>
  <si>
    <t>2014 Hyundai I40 Elite VF 2</t>
  </si>
  <si>
    <t>2017 Mitsubishi Outlander LS Safety Pack (4X4) 7 Seats ZK MY18</t>
  </si>
  <si>
    <t>ZK MY18</t>
  </si>
  <si>
    <t>2018 Alfa Romeo Giulia Quadrifoglio (qv) 952</t>
  </si>
  <si>
    <t>Quadrifoglio (qv)</t>
  </si>
  <si>
    <t>2014 Skoda Rapid Spaceback Ambition 77 TSI NH</t>
  </si>
  <si>
    <t>Ambition 77 TSI</t>
  </si>
  <si>
    <t>NH</t>
  </si>
  <si>
    <t>2012 Holden Colorado 7 LT (4X4) RG</t>
  </si>
  <si>
    <t>2022 Mercedes-Benz GLE 450 4Matic (hybrid) C167 MY22.5</t>
  </si>
  <si>
    <t>C167 MY22.5</t>
  </si>
  <si>
    <t>2019 Toyota Landcruiser Prado GX 7 Seat (4X4) GDJ150R MY18</t>
  </si>
  <si>
    <t>2020 Lexus RX450H Sports Luxury Hybrid GYL25R</t>
  </si>
  <si>
    <t>2014 Mazda CX-5 Maxx Sport (4X2) MY13 Upgrade</t>
  </si>
  <si>
    <t>2013 Hyundai IX35 SE (awd) LM MY13</t>
  </si>
  <si>
    <t>SE (awd)</t>
  </si>
  <si>
    <t>2016 Nissan Micra ST K13 MY15</t>
  </si>
  <si>
    <t>K13 MY15</t>
  </si>
  <si>
    <t>2019 Nissan X-Trail TI (4WD) TAN Trim T32 Series 2</t>
  </si>
  <si>
    <t>TI (4WD) TAN Trim</t>
  </si>
  <si>
    <t>2019 Hyundai Tucson Elite (2WD) Black INT TL3 MY20</t>
  </si>
  <si>
    <t>2017 Subaru Outback 3.6R MY17</t>
  </si>
  <si>
    <t>2018 Porsche Macan Turbo 95B MY18</t>
  </si>
  <si>
    <t>2016 Foton Tunland (4X4) P201 MY15</t>
  </si>
  <si>
    <t>P201 MY15</t>
  </si>
  <si>
    <t>2008 Mitsubishi Pajero GLX LWB (4X4) NS</t>
  </si>
  <si>
    <t>2021 Nissan Navara PRO-4X Warrior (4X4) D23 MY21</t>
  </si>
  <si>
    <t>2021 Mazda MX-30 G20E Touring Mhev M30A</t>
  </si>
  <si>
    <t>G20E Touring Mhev</t>
  </si>
  <si>
    <t>2020 Hyundai Santa FE Active Crdi (awd) TM.2 MY20</t>
  </si>
  <si>
    <t>2014 Maserati Quattroporte S M156</t>
  </si>
  <si>
    <t>Quattroporte</t>
  </si>
  <si>
    <t>M156</t>
  </si>
  <si>
    <t>2018 Volkswagen Passat 132 TSI Comfortline 3C MY19</t>
  </si>
  <si>
    <t>2014 Kia Sorento SI (4X4) XM MY14</t>
  </si>
  <si>
    <t>XM MY14</t>
  </si>
  <si>
    <t>2011 Volkswagen Jetta 103 TDI Comfortline 1KM MY12</t>
  </si>
  <si>
    <t>1997 Toyota Starlet Life EP91R</t>
  </si>
  <si>
    <t>Starlet</t>
  </si>
  <si>
    <t>EP91R</t>
  </si>
  <si>
    <t>2013 Nissan Dualis TI-L (4X4) J10 MY13</t>
  </si>
  <si>
    <t>2015 Ford Kuga Ambiente (awd) TF</t>
  </si>
  <si>
    <t>2019 Hyundai Elantra Active AD.2 MY19</t>
  </si>
  <si>
    <t>AD.2 MY19</t>
  </si>
  <si>
    <t>2006 Honda Jazz VTI MY06</t>
  </si>
  <si>
    <t>2017 Lexus IS200T Luxury ASE30R MY17</t>
  </si>
  <si>
    <t>ASE30R MY17</t>
  </si>
  <si>
    <t>2001 Subaru Liberty Heritage (awd) MY01</t>
  </si>
  <si>
    <t>Heritage (awd)</t>
  </si>
  <si>
    <t>2007 Ford Territory SR (4X4) SY</t>
  </si>
  <si>
    <t>2016 Toyota Corolla Ascent ZRE182R MY15</t>
  </si>
  <si>
    <t>2009 Toyota Kluger KX-S (4X4) GSU45R</t>
  </si>
  <si>
    <t>2015 Audi RS Q3 2.5 Tfsi Quattro 8U MY15</t>
  </si>
  <si>
    <t>2017 Skoda Superb 162 TSI NP MY18</t>
  </si>
  <si>
    <t>2013 Isuzu D-MAX LS-M HI-Ride (4X4) TF MY12</t>
  </si>
  <si>
    <t>2007 Hyundai Santa FE SLX (fwd) CM MY07 Upgrade</t>
  </si>
  <si>
    <t>SLX (fwd)</t>
  </si>
  <si>
    <t>2017 Mercedes-Benz X250 D Power (4Matic) 470</t>
  </si>
  <si>
    <t>2008 BMW X6 Xdrive 35D E71</t>
  </si>
  <si>
    <t>2022 Mazda CX-3 Akari (awd) CX3G</t>
  </si>
  <si>
    <t>CX3G</t>
  </si>
  <si>
    <t>2016 Toyota Landcruiser VX (4X4) VDJ200R MY16</t>
  </si>
  <si>
    <t>2010 BMW 320D Executive E90 MY09</t>
  </si>
  <si>
    <t>2011 Ford Ranger XLT 3.2 (4X4) PX</t>
  </si>
  <si>
    <t>2014 HSV Maloo R8 GEN F</t>
  </si>
  <si>
    <t>2016 Renault Trafic LWB Lifestyle X82 MY17</t>
  </si>
  <si>
    <t>LWB Lifestyle</t>
  </si>
  <si>
    <t>2019 Mitsubishi ASX ES (2WD) XC MY19</t>
  </si>
  <si>
    <t>2018 Kia Sorento SI (4X4) UM MY18</t>
  </si>
  <si>
    <t>2019 Mazda CX-3 S Touring (fwd) DK MY19</t>
  </si>
  <si>
    <t>2005 Toyota Hilux SR5 (4X4) KUN26R</t>
  </si>
  <si>
    <t>2022 Mazda CX-5 Maxx Sport (fwd) CX5K</t>
  </si>
  <si>
    <t>2020 Mazda CX-8 Touring (awd) CX8C</t>
  </si>
  <si>
    <t>2005 Toyota Corolla Ascent Sport ZZE122R</t>
  </si>
  <si>
    <t>2018 Volkswagen Caddy Maxi Trendline TSI220 2K MY18</t>
  </si>
  <si>
    <t>Maxi Trendline TSI220</t>
  </si>
  <si>
    <t>2013 Holden Captiva 7 CX (4X4) CG MY13</t>
  </si>
  <si>
    <t>2017 Mazda CX-3 Maxx (awd) DK</t>
  </si>
  <si>
    <t>Maxx (awd)</t>
  </si>
  <si>
    <t>2021 Toyota Landcruiser 70 Series GXL 70TH Anniversary Spec EDT VDJ79R</t>
  </si>
  <si>
    <t>GXL 70TH Anniversary Spec EDT</t>
  </si>
  <si>
    <t>2010 Holden Commodore Berlina VE II</t>
  </si>
  <si>
    <t>2013 Suzuki Kizashi Sport Touring FR MY14</t>
  </si>
  <si>
    <t>Sport Touring</t>
  </si>
  <si>
    <t>FR MY14</t>
  </si>
  <si>
    <t>2012 Volkswagen Amarok TDI420 Highline (4X4) 2H MY12.5</t>
  </si>
  <si>
    <t>2022 Renault Trafic L2 LWB PRO Bulkhead (85KW) X82 MY22</t>
  </si>
  <si>
    <t>L2 LWB PRO Bulkhead (85KW)</t>
  </si>
  <si>
    <t>X82 MY22</t>
  </si>
  <si>
    <t>2011 Volkswagen Touareg 150 TDI 7P MY11</t>
  </si>
  <si>
    <t>7P MY11</t>
  </si>
  <si>
    <t>2014 Mitsubishi Outlander LS (4X4) ZJ MY14</t>
  </si>
  <si>
    <t>2020 Isuzu D-MAX SX (4X4) TF MY19</t>
  </si>
  <si>
    <t>2012 Volkswagen Multivan Comfortline TDI340 T5 MY12</t>
  </si>
  <si>
    <t>Reflex</t>
  </si>
  <si>
    <t>2011 Kia Sportage Platinum (awd) SL</t>
  </si>
  <si>
    <t>2020 Volkswagen Golf GTI TCR AU MY20</t>
  </si>
  <si>
    <t>GTI TCR</t>
  </si>
  <si>
    <t>2018 Mitsubishi Triton GLX Plus (4X4) MQ MY18</t>
  </si>
  <si>
    <t>2004 Toyota RAV4 Cruiser (4X4) ACA23R</t>
  </si>
  <si>
    <t>2019 Hyundai I30 N Line PD.3 MY20</t>
  </si>
  <si>
    <t>2019 Toyota Corolla ZR Mzea12R</t>
  </si>
  <si>
    <t>2020 Kia Cerato Sport NAV BD MY20</t>
  </si>
  <si>
    <t>2015 Kia Carnival Platinum YP MY16</t>
  </si>
  <si>
    <t>YP MY16</t>
  </si>
  <si>
    <t>2015 BMW X5 Sdrive 25D F15 MY15</t>
  </si>
  <si>
    <t>2015 Land Rover Discovery Sport TD4 HSE LC MY16</t>
  </si>
  <si>
    <t>2020 Mercedes-Benz GLB 200 X247 MY21</t>
  </si>
  <si>
    <t>2021 Mazda CX-30 G25 Astina (awd) C30C</t>
  </si>
  <si>
    <t>C30C</t>
  </si>
  <si>
    <t>2014 Volkswagen Caddy TDI250 2K MY15</t>
  </si>
  <si>
    <t>2022 Mercedes-Benz C200 Edition C Mhev W206 MY22</t>
  </si>
  <si>
    <t>Edition C Mhev</t>
  </si>
  <si>
    <t>2013 Hyundai IX35 Elite (awd) LM MY13</t>
  </si>
  <si>
    <t>2017 Jaguar F-Pace 20D R-Sport MY17</t>
  </si>
  <si>
    <t>Rhodium</t>
  </si>
  <si>
    <t>2019 Hyundai I30 N Performance LUX PDE.2</t>
  </si>
  <si>
    <t>2021 Mazda BT-50 XS (4X2) B19C</t>
  </si>
  <si>
    <t>2008 Toyota Kluger Grande (fwd) GSU40R</t>
  </si>
  <si>
    <t>2018 Land Rover Range Rover Velar D240 SE MY18</t>
  </si>
  <si>
    <t>D240 SE</t>
  </si>
  <si>
    <t>2011 Mitsubishi Pajero GLX LWB (4X4) NT MY11</t>
  </si>
  <si>
    <t>2012 Mitsubishi Pajero Sport Exceed (4WD) 7 Seat QF MY22</t>
  </si>
  <si>
    <t>Exceed (4WD) 7 Seat</t>
  </si>
  <si>
    <t>QF MY22</t>
  </si>
  <si>
    <t>2017 Mitsubishi Outlander ES 7 Seat (2WD) ZL MY18.5</t>
  </si>
  <si>
    <t>2006 Mazda 6 Luxury Sports GG 05 Upgrade</t>
  </si>
  <si>
    <t>2016 Jeep Compass Limited (4X4) MK MY16</t>
  </si>
  <si>
    <t>MK MY16</t>
  </si>
  <si>
    <t>2020 Ford Everest Sport (4WD) UA II MY20.75</t>
  </si>
  <si>
    <t>Sport (4WD)</t>
  </si>
  <si>
    <t>2016 Jeep Wrangler Unlimited Sport (4X4) JK MY17</t>
  </si>
  <si>
    <t>2013 Toyota Hiace Slwb KDH221R MY12 Upgrade</t>
  </si>
  <si>
    <t>2010 Toyota Yaris YR NCP90R 10 Upgrade</t>
  </si>
  <si>
    <t>NCP90R 10 Upgrade</t>
  </si>
  <si>
    <t>Pink</t>
  </si>
  <si>
    <t>2022 Hyundai Kona N Line (awd) Os.v4 MY22</t>
  </si>
  <si>
    <t>2019 Hyundai Santa FE Active Crdi (awd) TM.2 MY20</t>
  </si>
  <si>
    <t>2021 Mazda 3 G25 Astina BP</t>
  </si>
  <si>
    <t>2012 Nissan Dualis +2 TI-L (4X4) J10 Series 3</t>
  </si>
  <si>
    <t>+2 TI-L (4X4)</t>
  </si>
  <si>
    <t>2019 BMW 320I M-Sport G20</t>
  </si>
  <si>
    <t>2014 Toyota Corolla Ascent ZRE172R</t>
  </si>
  <si>
    <t>2019 Ram 1500 Laramie (4X4) FD3.9 MY19</t>
  </si>
  <si>
    <t>Laramie (4X4) FD3.9</t>
  </si>
  <si>
    <t>2021 Nissan Navara ST-X (4X2) Cloth/NO Sunroof D23 MY21</t>
  </si>
  <si>
    <t>ST-X (4X2) Cloth/NO Sunroof</t>
  </si>
  <si>
    <t>2005 Honda Civic GLI 7TH GEN</t>
  </si>
  <si>
    <t>2007 Nissan X-Trail ST-S X-Treme (4X4) T30 MY06</t>
  </si>
  <si>
    <t>2018 Ford Focus Trend SA MY19</t>
  </si>
  <si>
    <t>SA MY19</t>
  </si>
  <si>
    <t>2018 Nissan Navara RX (4X2) D23 Series III MY18</t>
  </si>
  <si>
    <t>2012 Holden Commodore Z-Series VE II MY12.5</t>
  </si>
  <si>
    <t>2021 Hyundai Palisade Highlander (7 Seat) LX2.V2 MY22</t>
  </si>
  <si>
    <t>Highlander (7 Seat)</t>
  </si>
  <si>
    <t>2016 Kia Cerato S YD MY17</t>
  </si>
  <si>
    <t>2014 Volkswagen Golf GTI AU MY15</t>
  </si>
  <si>
    <t>2012 Mercedes-Benz ML350 B.E. (4X4) 166</t>
  </si>
  <si>
    <t>B.E. (4X4)</t>
  </si>
  <si>
    <t>2019 BMW M2 Competition F87 MY19</t>
  </si>
  <si>
    <t>2018 Nissan X-Trail TL (4WD) T32 Series 2</t>
  </si>
  <si>
    <t>2019 Mercedes-Benz X250 D Power (4Matic) 470</t>
  </si>
  <si>
    <t>2014 Jeep Grand Cherokee Summit (4X4) WK MY14</t>
  </si>
  <si>
    <t>Summit (4X4)</t>
  </si>
  <si>
    <t>2018 Lexus RX350 Luxury GGL25R MY17</t>
  </si>
  <si>
    <t>GGL25R MY17</t>
  </si>
  <si>
    <t>2019 Lexus ES300H Luxury + EP (hybrid) Axzh10R</t>
  </si>
  <si>
    <t>ES300H</t>
  </si>
  <si>
    <t>Luxury + EP (hybrid)</t>
  </si>
  <si>
    <t>Axzh10R</t>
  </si>
  <si>
    <t>2017 Land Rover Range Rover Velar D240 R-Dynamic S MY18</t>
  </si>
  <si>
    <t>D240 R-Dynamic S</t>
  </si>
  <si>
    <t>2001 Honda Civic GLI 7TH GEN</t>
  </si>
  <si>
    <t>2015 Holden Cruze SRI JH MY14</t>
  </si>
  <si>
    <t>Silber</t>
  </si>
  <si>
    <t>2008 Holden Commodore Omega VE</t>
  </si>
  <si>
    <t>2008 Holden Commodore SS VE MY09</t>
  </si>
  <si>
    <t>2012 Toyota Kluger KX-R (fwd) 7 Seat GSU40R MY11 Upgrade</t>
  </si>
  <si>
    <t>2015 Nissan Pulsar ST B17 Series 2</t>
  </si>
  <si>
    <t>B17 Series 2</t>
  </si>
  <si>
    <t>2013 Holden Commodore SV6 Z-Series VE II MY12.5</t>
  </si>
  <si>
    <t>2013 Toyota Landcruiser Prado GXL (4X4) KDJ150R MY14</t>
  </si>
  <si>
    <t>2007 Volvo XC90 D5 MY07</t>
  </si>
  <si>
    <t>2017 Subaru Outback 2.0D MY17</t>
  </si>
  <si>
    <t>2022 Mercedes-Benz Vito VS20 111 CDI LWB FWD 447 MY22</t>
  </si>
  <si>
    <t>VS20 111 CDI LWB FWD</t>
  </si>
  <si>
    <t>2018 Honda Civic RS MY17</t>
  </si>
  <si>
    <t>2018 Kia Soul SI PS MY19</t>
  </si>
  <si>
    <t>PS MY19</t>
  </si>
  <si>
    <t>2017 Ford Ranger FX4 Special Edition PX Mkii MY17</t>
  </si>
  <si>
    <t>2011 BMW 320D Lifestyle E90 MY11</t>
  </si>
  <si>
    <t>2014 Lexus IS350 F Sport GSE31R</t>
  </si>
  <si>
    <t>2014 Jeep Grand Cherokee Laredo (4X4) WK MY15</t>
  </si>
  <si>
    <t>2005 Ford Falcon XR8 Enforcer BA Mkii</t>
  </si>
  <si>
    <t>XR8 Enforcer</t>
  </si>
  <si>
    <t>2017 Kia Sportage SLI (fwd) QL MY17</t>
  </si>
  <si>
    <t>2009 Subaru Liberty 2.5I Heritage MY09</t>
  </si>
  <si>
    <t>Fusion</t>
  </si>
  <si>
    <t>2017 Holden Equinox LS (fwd) EQ MY18</t>
  </si>
  <si>
    <t>2011 Subaru Impreza R Special Edition (awd) MY11</t>
  </si>
  <si>
    <t>R Special Edition (awd)</t>
  </si>
  <si>
    <t>2019 Subaru WRX Premium (awd) MY19</t>
  </si>
  <si>
    <t>2018 Hyundai I30 Active 1.6 Crdi PD2 MY19</t>
  </si>
  <si>
    <t>2016 BMW X3 Xdrive 20D F25 MY17</t>
  </si>
  <si>
    <t>2009 Suzuki Alto GLX GF</t>
  </si>
  <si>
    <t>Alto</t>
  </si>
  <si>
    <t>GF</t>
  </si>
  <si>
    <t>2005 Honda Odyssey Luxury 20</t>
  </si>
  <si>
    <t>2006 Nissan Murano TI Z50</t>
  </si>
  <si>
    <t>2009 Toyota Camry Grande ACV40R 09 Upgrade</t>
  </si>
  <si>
    <t>Grande</t>
  </si>
  <si>
    <t>2010 Toyota Camry Ateva ACV40R 09 Upgrade</t>
  </si>
  <si>
    <t>Ateva</t>
  </si>
  <si>
    <t>2016 BMW X1 Xdrive 20D F48</t>
  </si>
  <si>
    <t>2020 Toyota Corolla SX (hybrid) ZWE211R</t>
  </si>
  <si>
    <t>Celestite</t>
  </si>
  <si>
    <t>2020 Skoda Kamiq 85TSI MY20.5</t>
  </si>
  <si>
    <t>85TSI</t>
  </si>
  <si>
    <t>MY20.5</t>
  </si>
  <si>
    <t>2003 Toyota Camry Ateva ACV36R</t>
  </si>
  <si>
    <t>2021 Hyundai Kona N Line Premium SRF (awd) Os.v4 MY22</t>
  </si>
  <si>
    <t>Winning</t>
  </si>
  <si>
    <t>2007 Nissan Patrol ST (4X4) GU IV</t>
  </si>
  <si>
    <t>2001 Ford Fairmont Ghia Auii</t>
  </si>
  <si>
    <t>Winter</t>
  </si>
  <si>
    <t>2013 Mitsubishi Mirage ES LA</t>
  </si>
  <si>
    <t>2011 Mini Cooper D R56 MY12</t>
  </si>
  <si>
    <t>2000 Toyota Hilux SR5 (4X4) LN167R</t>
  </si>
  <si>
    <t>2014 Volkswagen Multivan Highline TDI400 T5 MY13</t>
  </si>
  <si>
    <t>Highline TDI400</t>
  </si>
  <si>
    <t>2018 Mazda BT-50 XTR (4X2) MY17 Update</t>
  </si>
  <si>
    <t>2013 Porsche Cayenne Diesel Series 2 MY14</t>
  </si>
  <si>
    <t>2008 Honda Odyssey Luxury 20 MY06 Upgrade</t>
  </si>
  <si>
    <t>20 MY06 Upgrade</t>
  </si>
  <si>
    <t>2015 Kia Carnival Platinum YP</t>
  </si>
  <si>
    <t>YP</t>
  </si>
  <si>
    <t>2008 Holden Colorado LT-R (4X4) RC</t>
  </si>
  <si>
    <t>LT-R (4X4)</t>
  </si>
  <si>
    <t>2022 Suzuki Vitara Turbo Series II</t>
  </si>
  <si>
    <t>2018 Volvo XC90 T6 R-Design 256 MY18</t>
  </si>
  <si>
    <t>256 MY18</t>
  </si>
  <si>
    <t>2014 Mazda BT-50 XTR (4X4) MY13</t>
  </si>
  <si>
    <t>2015 Peugeot 208 Access MY16</t>
  </si>
  <si>
    <t>Access</t>
  </si>
  <si>
    <t>2020 Toyota Corolla SX Mzea12R</t>
  </si>
  <si>
    <t>2013 Nissan Navara RX (4X2) D40 MY13</t>
  </si>
  <si>
    <t>2013 Subaru Forester 2.5I-L MY13</t>
  </si>
  <si>
    <t>2018 Volvo XC60 D4 Momentum 246 MY18</t>
  </si>
  <si>
    <t>2016 Land Rover Range Rover Evoque TD4 180 SE LV MY16.5</t>
  </si>
  <si>
    <t>TD4 180 SE</t>
  </si>
  <si>
    <t>Oak</t>
  </si>
  <si>
    <t>2021 Lexus RX300 F-Sport AGL20R</t>
  </si>
  <si>
    <t>2015 Mini Cooper S F56</t>
  </si>
  <si>
    <t>2016 Lexus GS350 F Sport GRL12R</t>
  </si>
  <si>
    <t>GRL12R</t>
  </si>
  <si>
    <t>2018 Audi Q2 40 Tfsi Quattro (2.0 Tfsi) GA MY19</t>
  </si>
  <si>
    <t>2003 Volkswagen Beetle 1.6 Ikon 9C</t>
  </si>
  <si>
    <t>1.6 Ikon</t>
  </si>
  <si>
    <t>9C</t>
  </si>
  <si>
    <t>2019 BMW X4 Xdrive20D M Sport G02</t>
  </si>
  <si>
    <t>Xdrive20D M Sport</t>
  </si>
  <si>
    <t>2020 BMW M235I Xdrive Gran Coupe F44</t>
  </si>
  <si>
    <t>M235I</t>
  </si>
  <si>
    <t>Xdrive Gran Coupe</t>
  </si>
  <si>
    <t>2021 Peugeot 5008 GT 1.6 THP P87 MY21</t>
  </si>
  <si>
    <t>GT 1.6 THP</t>
  </si>
  <si>
    <t>P87 MY21</t>
  </si>
  <si>
    <t>2012 Kia Optima Platinum TF MY13</t>
  </si>
  <si>
    <t>TF MY13</t>
  </si>
  <si>
    <t>2020 Great Wall Steed (4X2) NBP</t>
  </si>
  <si>
    <t>2014 Nissan Pathfinder TI (4X2) R52</t>
  </si>
  <si>
    <t>2013 Honda CR-V VTI-L (4X4) 30</t>
  </si>
  <si>
    <t>VTI-L (4X4)</t>
  </si>
  <si>
    <t>2011 Jeep Grand Cherokee Laredo (4X4) WK</t>
  </si>
  <si>
    <t>2013 Jeep Compass Sport (4X4) MK MY12</t>
  </si>
  <si>
    <t>2018 Ford Escape Trend (awd) ZG MY18</t>
  </si>
  <si>
    <t>ZG MY18</t>
  </si>
  <si>
    <t>2020 Nissan Navara SL (4X4) D23 MY21</t>
  </si>
  <si>
    <t>2013 Mitsubishi Outlander LS (4X4) ZJ</t>
  </si>
  <si>
    <t>2010 Suzuki Swift S EZ 07 Update</t>
  </si>
  <si>
    <t>EZ 07 Update</t>
  </si>
  <si>
    <t>2012 Suzuki Alto GL GF MY12</t>
  </si>
  <si>
    <t>GF MY12</t>
  </si>
  <si>
    <t>2019 Toyota Camry SL (hybrid) Axvh71R</t>
  </si>
  <si>
    <t>2022 Subaru WRX TS (awd) MY22</t>
  </si>
  <si>
    <t>TS (awd)</t>
  </si>
  <si>
    <t>2015 Subaru Forester 2.5I-L MY15</t>
  </si>
  <si>
    <t>2017 Toyota Aurion Sportivo GSV50R MY16</t>
  </si>
  <si>
    <t>2018 Volkswagen Caddy Maxi Trendline TSI220 2K MY19</t>
  </si>
  <si>
    <t>2018 Mazda 6 GT (5YR) 6C MY18 (gl)</t>
  </si>
  <si>
    <t>GT (5YR)</t>
  </si>
  <si>
    <t>2018 Toyota Hiace Commuter KDH223R MY16</t>
  </si>
  <si>
    <t>2007 Holden Epica CDX EP</t>
  </si>
  <si>
    <t>EP</t>
  </si>
  <si>
    <t>2005 Honda Accord Euro Luxury MY05 Upgrade</t>
  </si>
  <si>
    <t>2008 Holden Captiva Maxx (4X4) CG MY08</t>
  </si>
  <si>
    <t>2017 Subaru Outback 2.5I Premium MY17</t>
  </si>
  <si>
    <t>2017 Isuzu MU-X LS-M (4X4) UC MY17</t>
  </si>
  <si>
    <t>2015 Audi Q3 2.0 TDI Quattro (130KW) 8U MY14</t>
  </si>
  <si>
    <t>2014 Jaguar XKR 5.0 SC V8 X150 MY13</t>
  </si>
  <si>
    <t>XKR</t>
  </si>
  <si>
    <t>5.0 SC V8</t>
  </si>
  <si>
    <t>X150 MY13</t>
  </si>
  <si>
    <t>2022 LDV T60 MAX PRO (4X4) SKC8</t>
  </si>
  <si>
    <t>MAX PRO (4X4)</t>
  </si>
  <si>
    <t>2019 Toyota Landcruiser Prado VX (4X4) GDJ150R MY18</t>
  </si>
  <si>
    <t>2011 Volkswagen Tiguan 118 TSI (4X2) 5NC MY12</t>
  </si>
  <si>
    <t>2017 Hyundai I30 Active GD4 Series 2 Update</t>
  </si>
  <si>
    <t>GD4 Series 2 Update</t>
  </si>
  <si>
    <t>2015 Volkswagen Golf R AU MY16</t>
  </si>
  <si>
    <t>2018 Mazda 2 GT (5YR) DJ</t>
  </si>
  <si>
    <t>2018 Ford Ranger XL 2.2 (4X2) PX Mkii MY18</t>
  </si>
  <si>
    <t>2007 Subaru Liberty GT-B Tuned BY STI MY07</t>
  </si>
  <si>
    <t>GT-B Tuned BY STI</t>
  </si>
  <si>
    <t>2018 Peugeot 5008 GT Line P87 MY18.5</t>
  </si>
  <si>
    <t>GT Line</t>
  </si>
  <si>
    <t>P87 MY18.5</t>
  </si>
  <si>
    <t>2015 Toyota Landcruiser Prado Altitude (4X4) KDJ150R MY15</t>
  </si>
  <si>
    <t>KDJ150R MY15</t>
  </si>
  <si>
    <t>2021 Kia Carnival Platinum KA4 MY21</t>
  </si>
  <si>
    <t>2020 Subaru Forester Hybrid L (awd) MY21</t>
  </si>
  <si>
    <t>Hybrid L (awd)</t>
  </si>
  <si>
    <t>2018 Toyota Corolla SX (hybrid) ZWE211R</t>
  </si>
  <si>
    <t>2011 Lexus RX450H X Special Edition GYL15R 11 Upgrade</t>
  </si>
  <si>
    <t>X Special Edition</t>
  </si>
  <si>
    <t>GYL15R 11 Upgrade</t>
  </si>
  <si>
    <t>2013 Nissan Dualis ST (4X2) J10 MY13</t>
  </si>
  <si>
    <t>2004 Mitsubishi Triton GLX MK</t>
  </si>
  <si>
    <t>2003 BMW X5 4.4I E53</t>
  </si>
  <si>
    <t>4.4I</t>
  </si>
  <si>
    <t>2019 Toyota Corolla SX Mzea12R</t>
  </si>
  <si>
    <t>2022 Hyundai Palisade Highlander (8 Seat) LX2.V2 MY22</t>
  </si>
  <si>
    <t>2017 Hyundai I30 SR Premium PD</t>
  </si>
  <si>
    <t>2019 Audi A3 35 Tfsi Sprtbck (1.4 Tfsi Cod) 8V MY19</t>
  </si>
  <si>
    <t>2014 Holden Commodore SS-V Redline VF MY15</t>
  </si>
  <si>
    <t>2014 Holden UTE SS VF MY15</t>
  </si>
  <si>
    <t>2008 Bentley Continental Flying Spur 3W</t>
  </si>
  <si>
    <t>Flying Spur</t>
  </si>
  <si>
    <t>2016 Suzuki Swift GL FZ</t>
  </si>
  <si>
    <t>2017 Jaguar F-Pace 30D Portfolio MY17</t>
  </si>
  <si>
    <t>30D Portfolio</t>
  </si>
  <si>
    <t>2018 Audi A4 2.0 Tfsi Quattro S Tronic S LN F4 MY18 (B9)</t>
  </si>
  <si>
    <t>2.0 Tfsi Quattro S Tronic S LN</t>
  </si>
  <si>
    <t>2018 Subaru Impreza 2.0I (awd) MY18</t>
  </si>
  <si>
    <t>2018 Mazda MX-5 RF GT (black Roof) K MY17</t>
  </si>
  <si>
    <t>RF GT (black Roof)</t>
  </si>
  <si>
    <t>K MY17</t>
  </si>
  <si>
    <t>2019 Toyota Corolla ZR (hybrid) ZWE211R</t>
  </si>
  <si>
    <t>2012 Mitsubishi Outlander LS (fwd) ZH MY12</t>
  </si>
  <si>
    <t>2016 Kia Sportage SI (fwd) QL MY16</t>
  </si>
  <si>
    <t>2018 Mercedes-Benz E400 4Matic 238 MY18</t>
  </si>
  <si>
    <t>2018 Holden Colorado LT (4X4) RG MY19</t>
  </si>
  <si>
    <t>2008 Mitsubishi Pajero VR-X LWB (4X4) 25TH ANN NS</t>
  </si>
  <si>
    <t>VR-X LWB (4X4) 25TH ANN</t>
  </si>
  <si>
    <t>2019 Mini 3D Hatch Cooper S F56</t>
  </si>
  <si>
    <t>2014 Jeep Compass Limited (4X4) MK MY14</t>
  </si>
  <si>
    <t>2018 Mercedes-Benz GLA250 4Matic X156 MY18</t>
  </si>
  <si>
    <t>2018 Ford Transit Custom 340L (lwb) (5 YR) VN MY18.50</t>
  </si>
  <si>
    <t>340L (lwb) (5 YR)</t>
  </si>
  <si>
    <t>VN MY18.50</t>
  </si>
  <si>
    <t>2013 Ford Focus Titanium LW MK2</t>
  </si>
  <si>
    <t>2014 Nissan Patrol ST (4X4) GU Series 9</t>
  </si>
  <si>
    <t>2022 Mazda BT-50 XTR (4X2) B30C</t>
  </si>
  <si>
    <t>2012 Subaru XV 2.0I MY13</t>
  </si>
  <si>
    <t>2014 Toyota RAV4 GX (2WD) ZSA42R MY14 Upgrade</t>
  </si>
  <si>
    <t>ZSA42R MY14 Upgrade</t>
  </si>
  <si>
    <t>2013 Subaru Forester 2.0XT Premium MY13</t>
  </si>
  <si>
    <t>2017 Mazda CX-3 S Touring (fwd) DK</t>
  </si>
  <si>
    <t>2014 Mitsubishi Challenger (4X4) PC MY14</t>
  </si>
  <si>
    <t>2019 Volkswagen Tiguan Allspace 132 TSI Comfortline 5NA MY19 Update</t>
  </si>
  <si>
    <t>5NA MY19 Update</t>
  </si>
  <si>
    <t>2021 Ford Ranger XL 2.2 HI-Rider (4X2) PX Mkiii MY21.25</t>
  </si>
  <si>
    <t>2018 Ford Everest Trend (rwd) (5 YR) UA MY18</t>
  </si>
  <si>
    <t>Trend (rwd) (5 YR)</t>
  </si>
  <si>
    <t>2020 LDV T60 Luxe (4X4) SKC8 MY20</t>
  </si>
  <si>
    <t>2015 Isuzu D-MAX LS-Terrain HI-Ride (4X4) TF MY15</t>
  </si>
  <si>
    <t>2004 Toyota Camry Ateva MCV36R</t>
  </si>
  <si>
    <t>2021 Audi A3 35 Tfsi Mhev 8Y MY22</t>
  </si>
  <si>
    <t>2020 Skoda Karoq 110TSI NU MY21</t>
  </si>
  <si>
    <t>NU MY21</t>
  </si>
  <si>
    <t>2011 Suzuki Grand Vitara Urban (4X4) JT</t>
  </si>
  <si>
    <t>Urban (4X4)</t>
  </si>
  <si>
    <t>2016 Hyundai Iload Crew 6S Twin Swing TQ Series II (TQ3) MY1</t>
  </si>
  <si>
    <t>Crew 6S Twin Swing</t>
  </si>
  <si>
    <t>2012 Audi TT 2.0 TDI Quattro 8J MY12</t>
  </si>
  <si>
    <t>8J MY12</t>
  </si>
  <si>
    <t>2007 Kia RIO Luxury (EX-L) JB</t>
  </si>
  <si>
    <t>Luxury (EX-L)</t>
  </si>
  <si>
    <t>2012 Hyundai I30 CW SX 1.6 Crdi FD MY12</t>
  </si>
  <si>
    <t>2015 Nissan Qashqai ST (4X2) J11</t>
  </si>
  <si>
    <t>2022 Toyota Hilux SR (4X4) GUN126R</t>
  </si>
  <si>
    <t>2016 Renault Clio Authentique X98</t>
  </si>
  <si>
    <t>2018 Volkswagen Tiguan 110 TSI Trendline 5NA MY18</t>
  </si>
  <si>
    <t>2020 Subaru XV 2.0I-S MY20</t>
  </si>
  <si>
    <t>2016 Audi S3 Sportback 2.0 Tfsi Quattro 8V MY15</t>
  </si>
  <si>
    <t>2008 Ford Transit LOW (swb) VM</t>
  </si>
  <si>
    <t>VM</t>
  </si>
  <si>
    <t>2020 Ford Ranger FX4 3.2 (4X4) Special Edition PX Mkiii MY20.25</t>
  </si>
  <si>
    <t>FX4 3.2 (4X4) Special Edition</t>
  </si>
  <si>
    <t>2011 Nissan Dualis ST (4X2) J10 Series II</t>
  </si>
  <si>
    <t>2017 Audi A3 1.4 Tfsi COD 8V MY17</t>
  </si>
  <si>
    <t>Cosmos</t>
  </si>
  <si>
    <t>2005 Ford Falcon XR6 BA Mkii</t>
  </si>
  <si>
    <t>Lightning</t>
  </si>
  <si>
    <t>2012 Mitsubishi ASX (2WD) XA MY12</t>
  </si>
  <si>
    <t>2015 Toyota Landcruiser GXL (4X4) VDJ79R MY12 Update</t>
  </si>
  <si>
    <t>2013 BMW 320I Touring Sport Line F31</t>
  </si>
  <si>
    <t>Touring Sport Line</t>
  </si>
  <si>
    <t>F31</t>
  </si>
  <si>
    <t>2018 Audi A4 1.4 Tfsi S Tronic S Line F4 MY18 (B9)</t>
  </si>
  <si>
    <t>1.4 Tfsi S Tronic S Line</t>
  </si>
  <si>
    <t>2021 Mitsubishi Pajero GLS (4X4) 7 Seat NX MY21</t>
  </si>
  <si>
    <t>NX MY21</t>
  </si>
  <si>
    <t>2013 Ford Focus ST LW MK2</t>
  </si>
  <si>
    <t>2011 Toyota Corolla Conquest ZRE152R MY11</t>
  </si>
  <si>
    <t>2011 Volkswagen Golf GTD 1K MY12</t>
  </si>
  <si>
    <t>2009 Holden Commodore Berlina VE MY09.5</t>
  </si>
  <si>
    <t>2020 Mitsubishi Triton GLX-R (4X4) MR MY21</t>
  </si>
  <si>
    <t>2019 Volkswagen Tiguan Allspace 162 TSI Highline 5NA MY20</t>
  </si>
  <si>
    <t>2018 Skoda Kodiaq 140 TDI Sportline NS MY18.5</t>
  </si>
  <si>
    <t>140 TDI Sportline</t>
  </si>
  <si>
    <t>NS MY18.5</t>
  </si>
  <si>
    <t>2015 Audi A4 2.0 Tfsi Ambition Quattro B8 (8K) MY15</t>
  </si>
  <si>
    <t>2.0 Tfsi Ambition Quattro</t>
  </si>
  <si>
    <t>2017 Mercedes-Benz C63 S 205 MY17.5</t>
  </si>
  <si>
    <t>2013 Volkswagen Amarok TDI420 Trendline (4X4) 2H MY12.5</t>
  </si>
  <si>
    <t>2022 Hyundai Santa FE Crdi (awd) Tm.v4 MY22</t>
  </si>
  <si>
    <t>Crdi (awd)</t>
  </si>
  <si>
    <t>2007 Chrysler 300C CRD LE MY06</t>
  </si>
  <si>
    <t>CRD</t>
  </si>
  <si>
    <t>2013 Holden Commodore SS VF</t>
  </si>
  <si>
    <t>2018 Subaru Forester 2.0I-L MY18</t>
  </si>
  <si>
    <t>2021 Volkswagen Amarok TDI580 Highline 4Motion 2H MY21</t>
  </si>
  <si>
    <t>2015 Holden Colorado LS (4X2) RG MY16</t>
  </si>
  <si>
    <t>2019 Audi S3 2.0 Tfsi Quattro 8V MY19A</t>
  </si>
  <si>
    <t>2016 Mazda 2 Genki DJ MY16</t>
  </si>
  <si>
    <t>2014 Honda Odyssey VTI-L RC</t>
  </si>
  <si>
    <t>2021 Honda CR-V VTI L7 (2WD) 7 Seats MY22</t>
  </si>
  <si>
    <t>VTI L7 (2WD) 7 Seats</t>
  </si>
  <si>
    <t>2015 Holden Calais V VF II</t>
  </si>
  <si>
    <t>2021 Mazda 3 G20 Evolve BP</t>
  </si>
  <si>
    <t>2014 Jeep Cherokee Sport (4X2) KL MY15</t>
  </si>
  <si>
    <t>2017 Toyota Fortuner GXL GUN156R MY18</t>
  </si>
  <si>
    <t>2017 Nissan Navara N-Sport Black Edition D23 Series II</t>
  </si>
  <si>
    <t>N-Sport Black Edition</t>
  </si>
  <si>
    <t>2009 Land Rover Discovery 4 3.0 SDV6 SE MY10</t>
  </si>
  <si>
    <t>3.0 SDV6 SE</t>
  </si>
  <si>
    <t>2003 Saab 9-3 Aero MY03</t>
  </si>
  <si>
    <t>Saab</t>
  </si>
  <si>
    <t>Aero</t>
  </si>
  <si>
    <t>2007 Toyota Hiace Slwb TRH221R MY07 Upgrade</t>
  </si>
  <si>
    <t>TRH221R MY07 Upgrade</t>
  </si>
  <si>
    <t>2010 Volkswagen Polo 77 TSI Comfortline 6R MY11</t>
  </si>
  <si>
    <t>6R MY11</t>
  </si>
  <si>
    <t>2017 Land Rover Range Rover Evoque TD4 180 HSE LV MY17</t>
  </si>
  <si>
    <t>TD4 180 HSE</t>
  </si>
  <si>
    <t>2015 Fiat Scudo LWB MY13</t>
  </si>
  <si>
    <t>Scudo</t>
  </si>
  <si>
    <t>2010 Mercedes-Benz E250 CDI Elegance 212</t>
  </si>
  <si>
    <t>2013 Holden Cruze SRI V JH MY13</t>
  </si>
  <si>
    <t>2018 Peugeot 208 Allure MY18</t>
  </si>
  <si>
    <t>Allure</t>
  </si>
  <si>
    <t>2012 Mini Cooper S R56 MY12</t>
  </si>
  <si>
    <t>2011 Holden Cruze SRI V JH MY12</t>
  </si>
  <si>
    <t>2018 Mazda CX-5 Maxx (4X4) MY17.5 (KF Series 2)</t>
  </si>
  <si>
    <t>2020 Toyota C-HR GXL (2WD) NGX10R</t>
  </si>
  <si>
    <t>2021 Mazda CX-5 GT (awd) CX5K</t>
  </si>
  <si>
    <t>2018 Mercedes-Benz X350 D Power (4Matic) 470</t>
  </si>
  <si>
    <t>2014 Nissan Micra ST-L K13 MY13</t>
  </si>
  <si>
    <t>2019 Land Rover Range Rover Velar P250 SE L560 MY19.5</t>
  </si>
  <si>
    <t>P250 SE</t>
  </si>
  <si>
    <t>L560 MY19.5</t>
  </si>
  <si>
    <t>2010 Volkswagen Tiguan 103 TDI 5NC MY10</t>
  </si>
  <si>
    <t>2022 Audi Q3 40 Tfsi Quattro F3 MY22</t>
  </si>
  <si>
    <t>40 Tfsi Quattro</t>
  </si>
  <si>
    <t>2001 Toyota Dyna 300 BU212R</t>
  </si>
  <si>
    <t>Dyna</t>
  </si>
  <si>
    <t>BU212R</t>
  </si>
  <si>
    <t>2017 Mazda 3 Maxx BN MY17</t>
  </si>
  <si>
    <t>2016 Volkswagen Tiguan 110 TDI Comfortline 5NA</t>
  </si>
  <si>
    <t>2020 LDV T60 Mega TUB (4X4) SK8C</t>
  </si>
  <si>
    <t>2018 Hyundai Tucson Elite R-Series (sunroof) (awd) TL2 MY18</t>
  </si>
  <si>
    <t>Elite R-Series (sunroof) (awd)</t>
  </si>
  <si>
    <t>2021 Toyota Corolla SX Hybrid ZWE211R</t>
  </si>
  <si>
    <t>2019 Kia RIO S YB MY20</t>
  </si>
  <si>
    <t>YB MY20</t>
  </si>
  <si>
    <t>2010 Ford Fiesta Zetec WT</t>
  </si>
  <si>
    <t>2012 Jaguar XF 3.0 V6 Luxury MY12</t>
  </si>
  <si>
    <t>3.0 V6 Luxury</t>
  </si>
  <si>
    <t>2017 Land Rover Range Rover Velar D300 SE MY18</t>
  </si>
  <si>
    <t>D300 SE</t>
  </si>
  <si>
    <t>2013 Toyota Landcruiser GXL (4X4) VDJ78R MY12 Update</t>
  </si>
  <si>
    <t>VDJ78R MY12 Update</t>
  </si>
  <si>
    <t>2019 Holden Trax LTZ TJ MY19</t>
  </si>
  <si>
    <t>TJ MY19</t>
  </si>
  <si>
    <t>2012 Volkswagen Multivan Highline TDI400 T5 MY12</t>
  </si>
  <si>
    <t>2013 Holden Cruze CD Equipe JH MY13</t>
  </si>
  <si>
    <t>CD Equipe</t>
  </si>
  <si>
    <t>2014 Honda City VTI GM MY15</t>
  </si>
  <si>
    <t>GM MY15</t>
  </si>
  <si>
    <t>2020 Audi A4 35 Tfsi S Line Mhev 8W MY20</t>
  </si>
  <si>
    <t>2002 Hyundai Elantra GLS XD</t>
  </si>
  <si>
    <t>XD</t>
  </si>
  <si>
    <t>2010 Kia Sportage Platinum (awd) SL</t>
  </si>
  <si>
    <t>2016 Volkswagen Transporter TDI 340 SWB LOW T6 MY16</t>
  </si>
  <si>
    <t>2020 Kia Seltos Sport+ (fwd) MY20</t>
  </si>
  <si>
    <t>2016 BMW X1 Xdrive 25I F48</t>
  </si>
  <si>
    <t>2017 Kia Sorento Platinum (4X4) UM MY17</t>
  </si>
  <si>
    <t>2021 Peugeot 3008 Allure 1.6 THP P84 MY21</t>
  </si>
  <si>
    <t>Allure 1.6 THP</t>
  </si>
  <si>
    <t>P84 MY21</t>
  </si>
  <si>
    <t>2008 Mitsubishi Lancer ES CJ MY09</t>
  </si>
  <si>
    <t>2013 Subaru Outback 2.0D MY14</t>
  </si>
  <si>
    <t>2021 Skoda Kodiaq 132 TSI (4X4) NS MY21</t>
  </si>
  <si>
    <t>NS MY21</t>
  </si>
  <si>
    <t>2015 Toyota Camry Altise ASV50R</t>
  </si>
  <si>
    <t>2019 Kia Sportage SX (awd) QL MY20</t>
  </si>
  <si>
    <t>SX (awd)</t>
  </si>
  <si>
    <t>2014 Audi Q5 2.0 TDI Quattro 8R MY15</t>
  </si>
  <si>
    <t>2004 Mercedes-Benz CLK240 Elegance C209</t>
  </si>
  <si>
    <t>CLK240</t>
  </si>
  <si>
    <t>2019 Ford Endura Titanium (awd) CA MY19</t>
  </si>
  <si>
    <t>2017 Subaru Liberty 3.6R MY16</t>
  </si>
  <si>
    <t>2017 Subaru Outback 2.5I (fleet Edition) MY17</t>
  </si>
  <si>
    <t>2.5I (fleet Edition)</t>
  </si>
  <si>
    <t>2017 Subaru Liberty 2.5I MY16</t>
  </si>
  <si>
    <t>2019 Kia Sportage SX (fwd) QL MY20</t>
  </si>
  <si>
    <t>2020 Honda CR-V VTI X (2WD) 5 Seats MY21</t>
  </si>
  <si>
    <t>2021 Porsche Cayenne GTS 9Y MY21</t>
  </si>
  <si>
    <t>9Y MY21</t>
  </si>
  <si>
    <t>2015 Mazda 6 Touring Safety 6C MY15</t>
  </si>
  <si>
    <t>Touring Safety</t>
  </si>
  <si>
    <t>2015 Mitsubishi Lancer ES Sport CJ MY15</t>
  </si>
  <si>
    <t>2007 BMW X5 3.0D E70</t>
  </si>
  <si>
    <t>3.0D</t>
  </si>
  <si>
    <t>2019 Toyota RAV4 Edge AWD Axaa54R</t>
  </si>
  <si>
    <t>2021 Volkswagen Tiguan 110TSI Life 5NA MY21</t>
  </si>
  <si>
    <t>2022 Toyota Landcruiser Prado GXL GDJ150R</t>
  </si>
  <si>
    <t>2022 Ram 1500 Laramie (hybrid) DT MY22</t>
  </si>
  <si>
    <t>Laramie (hybrid)</t>
  </si>
  <si>
    <t>DT MY22</t>
  </si>
  <si>
    <t>2020 Toyota Yaris Cross GX Hybrid Mxpj10R</t>
  </si>
  <si>
    <t>2015 Holden UTE SS-V Redline VF MY15</t>
  </si>
  <si>
    <t>2019 BMW 520I M Sport G30 MY18</t>
  </si>
  <si>
    <t>520I</t>
  </si>
  <si>
    <t>2018 Ford Ranger XL 2.2 (4X4) PX Mkii MY18</t>
  </si>
  <si>
    <t>2009 Ford Falcon G6 (lpg) FG</t>
  </si>
  <si>
    <t>G6 (lpg)</t>
  </si>
  <si>
    <t>2013 Holden Cruze SRI JH MY13</t>
  </si>
  <si>
    <t>2018 Ford Endura Trend (fwd) CA MY19</t>
  </si>
  <si>
    <t>2016 Subaru Impreza 2.0I Premium (awd) MY16</t>
  </si>
  <si>
    <t>2022 Renault Koleos ZEN (4X2) XZG MY22</t>
  </si>
  <si>
    <t>2017 Toyota Hilux SR5 HI-Rider GUN136R MY17</t>
  </si>
  <si>
    <t>SR5 HI-Rider</t>
  </si>
  <si>
    <t>GUN136R MY17</t>
  </si>
  <si>
    <t>2015 Volvo S60 T4 Kinetic F MY15</t>
  </si>
  <si>
    <t>T4 Kinetic</t>
  </si>
  <si>
    <t>F MY15</t>
  </si>
  <si>
    <t>2009 Hyundai Elantra SLX HD</t>
  </si>
  <si>
    <t>2019 Audi RS5 2.9 Tfsi Tiptronic F5 MY19</t>
  </si>
  <si>
    <t>2.9 Tfsi Tiptronic</t>
  </si>
  <si>
    <t>F5 MY19</t>
  </si>
  <si>
    <t>2010 Renault Laguna Expression X91</t>
  </si>
  <si>
    <t>2014 Holden Captiva 7 LT (4X4) CG MY14</t>
  </si>
  <si>
    <t>7 LT (4X4)</t>
  </si>
  <si>
    <t>2017 Holden Barina CD TM MY18</t>
  </si>
  <si>
    <t>2016 Mazda 6 GT Safety 6C MY15</t>
  </si>
  <si>
    <t>2011 Toyota Kluger KX-S (fwd) GSU40R MY11 Upgrade</t>
  </si>
  <si>
    <t>2019 Audi RS4 Avant 2.9 Tfsi Tiptronic 8W MY19</t>
  </si>
  <si>
    <t>Avant 2.9 Tfsi Tiptronic</t>
  </si>
  <si>
    <t>2015 Hyundai I30 Active GD4 Series 2</t>
  </si>
  <si>
    <t>2016 Skoda Superb 162 TSI NP MY16</t>
  </si>
  <si>
    <t>NP MY16</t>
  </si>
  <si>
    <t>2019 Volkswagen Caddy Maxi TDI250 2K MY20</t>
  </si>
  <si>
    <t>2K MY20</t>
  </si>
  <si>
    <t>2016 Holden Commodore SS Black Pack Vfii MY16</t>
  </si>
  <si>
    <t>SS Black Pack</t>
  </si>
  <si>
    <t>2019 Nissan Navara ST-X (4X4) (leathr Trim) (5YR) D23 Series III MY18</t>
  </si>
  <si>
    <t>ST-X (4X4) (leathr Trim) (5YR)</t>
  </si>
  <si>
    <t>2001 Volkswagen Beetle 2.0 9C</t>
  </si>
  <si>
    <t>2019 Kia Sorento GT-Line (4X4) UM MY19</t>
  </si>
  <si>
    <t>2022 Kia Sportage SX (fwd) NQ5 MY22</t>
  </si>
  <si>
    <t>2015 Hyundai I20 Active PB MY14</t>
  </si>
  <si>
    <t>PB MY14</t>
  </si>
  <si>
    <t>2008 Subaru Impreza RX (awd) MY09</t>
  </si>
  <si>
    <t>2013 Subaru Tribeca 3.6R Premium (7 Seat) MY13</t>
  </si>
  <si>
    <t>2011 Jeep Cherokee Limited (4X4) KK</t>
  </si>
  <si>
    <t>2012 Nissan Navara ST-X 550 (4X4) D40</t>
  </si>
  <si>
    <t>2013 Holden Commodore SV6 (lpg) VE II MY12.5</t>
  </si>
  <si>
    <t>2019 Mitsubishi Pajero Sport GLS (4X4) 7 Seat QE MY19</t>
  </si>
  <si>
    <t>2007 Ford Falcon XR6 BF Mkii</t>
  </si>
  <si>
    <t>2020 Kia Cerato Sport+ Safety Pack BD MY20</t>
  </si>
  <si>
    <t>Sport+ Safety Pack</t>
  </si>
  <si>
    <t>2016 Mazda CX-3 Maxx (awd) DK</t>
  </si>
  <si>
    <t>2004 Toyota Hilux (4X4) LN167R</t>
  </si>
  <si>
    <t>2010 BMW X5 Xdrive 30D E70 MY09</t>
  </si>
  <si>
    <t>2010 BMW X5 Xdrive 30D E70 MY10</t>
  </si>
  <si>
    <t>2022 Volkswagen Amarok TDI580 V6 Black Edtn 4Motion 2H MY22</t>
  </si>
  <si>
    <t>TDI580 V6 Black Edtn 4Motion</t>
  </si>
  <si>
    <t>2020 Volvo XC60 T6 R-Design (awd) 246 MY21</t>
  </si>
  <si>
    <t>2019 Mercedes-Benz GLA250 4Matic X156 MY19</t>
  </si>
  <si>
    <t>X156 MY19</t>
  </si>
  <si>
    <t>2019 Jeep Grand Cherokee Night Eagle (4X4) WK MY19</t>
  </si>
  <si>
    <t>2013 Dodge Journey R/T JC MY12</t>
  </si>
  <si>
    <t>JC MY12</t>
  </si>
  <si>
    <t>2017 Skoda Octavia RS 162 TSI NE MY17</t>
  </si>
  <si>
    <t>NE MY17</t>
  </si>
  <si>
    <t>2016 Land Rover Range Rover Sport 3.0 TDV6 SE LW MY16.5</t>
  </si>
  <si>
    <t>2022 Suzuki Swift GL S AZ Series II MY22</t>
  </si>
  <si>
    <t>GL S</t>
  </si>
  <si>
    <t>AZ Series II MY22</t>
  </si>
  <si>
    <t>2010 Holden Commodore International VE II</t>
  </si>
  <si>
    <t>2020 Kia Picanto GT (turbo) JA MY20</t>
  </si>
  <si>
    <t>JA MY20</t>
  </si>
  <si>
    <t>2013 Jeep Wrangler Overland JK MY13</t>
  </si>
  <si>
    <t>2021 Honda Civic VTI-LX MY20</t>
  </si>
  <si>
    <t>2004 Holden Crewman Cross 8 Vyii</t>
  </si>
  <si>
    <t>Cross 8</t>
  </si>
  <si>
    <t>2004 Mitsubishi Lancer ES CH</t>
  </si>
  <si>
    <t>CH</t>
  </si>
  <si>
    <t>2016 Subaru Forester 2.0XT MY15</t>
  </si>
  <si>
    <t>2.0XT</t>
  </si>
  <si>
    <t>2008 Volvo XC90 D5 MY09</t>
  </si>
  <si>
    <t>2011 Subaru Liberty 2.5I Premium MY11</t>
  </si>
  <si>
    <t>2005 Holden Astra Classic TS</t>
  </si>
  <si>
    <t>2010 Holden Commodore Omega (D/Fuel) VE MY10</t>
  </si>
  <si>
    <t>Omega (D/Fuel)</t>
  </si>
  <si>
    <t>2017 Toyota Corolla Ascent ZRE172R MY17</t>
  </si>
  <si>
    <t>2014 Nissan Pathfinder ST (4X2) R52</t>
  </si>
  <si>
    <t>2018 Mitsubishi Pajero Sport GLS (4X4) 5 Seat MY18</t>
  </si>
  <si>
    <t>2013 Renault Megane GT-Line K95</t>
  </si>
  <si>
    <t>K95</t>
  </si>
  <si>
    <t>2011 Audi A4 2.0 TDI B8 (8K) MY11</t>
  </si>
  <si>
    <t>B8 (8K) MY11</t>
  </si>
  <si>
    <t>2008 Renault Laguna Expression X91</t>
  </si>
  <si>
    <t>2017 Renault Koleos Intens (4X4) XZG</t>
  </si>
  <si>
    <t>2012 Hyundai I40 Active VF</t>
  </si>
  <si>
    <t>2013 Peugeot 508 Active 1.6T MY13</t>
  </si>
  <si>
    <t>Active 1.6T</t>
  </si>
  <si>
    <t>2012 Audi A4 1.8 Tfsi Avant B8 (8K) MY13</t>
  </si>
  <si>
    <t>1.8 Tfsi Avant</t>
  </si>
  <si>
    <t>2014 Hyundai I20 Active PB MY14</t>
  </si>
  <si>
    <t>2017 Mini Cooper 5D Hatch F55</t>
  </si>
  <si>
    <t>2008 Audi A6 3.2 FSI Quattro LE Mans ED 4F</t>
  </si>
  <si>
    <t>3.2 FSI Quattro LE Mans ED</t>
  </si>
  <si>
    <t>2014 Holden Commodore Evoke (lpg) VF</t>
  </si>
  <si>
    <t>Evoke (lpg)</t>
  </si>
  <si>
    <t>2015 Skoda Octavia 110 TSI Ambition NE MY16</t>
  </si>
  <si>
    <t>2014 Ford Falcon (LPI) FG MK2</t>
  </si>
  <si>
    <t>2014 Volkswagen Golf 118 TSI 1C MY14</t>
  </si>
  <si>
    <t>1C MY14</t>
  </si>
  <si>
    <t>2008 Mitsubishi 380 VR-X DB Series III</t>
  </si>
  <si>
    <t>DB Series III</t>
  </si>
  <si>
    <t>2006 Volkswagen Golf 2.0 FSI Comfortline 1K</t>
  </si>
  <si>
    <t>2006 Holden Rodeo LT RA MY06 Upgrade</t>
  </si>
  <si>
    <t>2004 Nissan Pulsar Q N16 MY04</t>
  </si>
  <si>
    <t>2009 Holden Captiva LX (4X4) CG MY09.5</t>
  </si>
  <si>
    <t>2010 Toyota RAV4 CV (2WD) ACA38R</t>
  </si>
  <si>
    <t>2018 Jeep Compass Sport (fwd) M6 MY18</t>
  </si>
  <si>
    <t>2006 Toyota Hilux SR GGN15R</t>
  </si>
  <si>
    <t>2010 Toyota Tarago GLI ACR50R MY09</t>
  </si>
  <si>
    <t>2013 Mitsubishi Triton GLX-R (4X4) MN MY13</t>
  </si>
  <si>
    <t>2018 Kia Sportage AO Edition QL MY19</t>
  </si>
  <si>
    <t>2021 Mazda BT-50 XT (4X2) B30B</t>
  </si>
  <si>
    <t>2015 Volkswagen Polo 66 TSI Trendline 6R MY15</t>
  </si>
  <si>
    <t>2020 Mitsubishi Triton GLS (4X4) Premium MR MY20</t>
  </si>
  <si>
    <t>2015 Ford Mondeo Titanium Tdci MD</t>
  </si>
  <si>
    <t>2020 Subaru Forester 2.5I (awd) MY21</t>
  </si>
  <si>
    <t>2020 BMW X2 Sdrive20I M Sport F39</t>
  </si>
  <si>
    <t>F39</t>
  </si>
  <si>
    <t>2018 Toyota Hilux Workmate GUN122R MY17</t>
  </si>
  <si>
    <t>GUN122R MY17</t>
  </si>
  <si>
    <t>2018 Suzuki Swift Sport MY18</t>
  </si>
  <si>
    <t>2020 Volkswagen Passat 162TSI Elegance 3C MY21</t>
  </si>
  <si>
    <t>2018 Volvo V40 D4 Inscription M MY18</t>
  </si>
  <si>
    <t>M MY18</t>
  </si>
  <si>
    <t>2017 Suzuki Swift GL Navigator AL</t>
  </si>
  <si>
    <t>2021 Mazda CX-5 Akera (awd) CX5K</t>
  </si>
  <si>
    <t>2016 Ford Falcon G6E FG X</t>
  </si>
  <si>
    <t>2015 Volkswagen Tiguan 155 TSI R-Line (4X4) 5NC MY16</t>
  </si>
  <si>
    <t>155 TSI R-Line (4X4)</t>
  </si>
  <si>
    <t>2018 Audi Q3 2.0 Tfsi Sport Quattro (132KW) 8U MY18</t>
  </si>
  <si>
    <t>2022 Hyundai Venue Active Qx.v4 MY22</t>
  </si>
  <si>
    <t>2014 Nissan X-Trail ST-L 7 Seat (fwd) T32</t>
  </si>
  <si>
    <t>2013 Ford Kuga Ambiente (awd) TF</t>
  </si>
  <si>
    <t>2014 Holden Commodore SV6 VF MY15</t>
  </si>
  <si>
    <t>2007 Ford Falcon XL (lpg) BF Mkii</t>
  </si>
  <si>
    <t>2007 Subaru Forester X MY07</t>
  </si>
  <si>
    <t>2009 Mercedes-Benz C220 CDI Classic W204</t>
  </si>
  <si>
    <t>2014 Land Rover Range Rover Sport SDV8 HSE LW</t>
  </si>
  <si>
    <t>2017 Honda Civic VTI MY16</t>
  </si>
  <si>
    <t>2013 Toyota Landcruiser Prado Kakadu (4X4) KDJ150R 11 Upgrade</t>
  </si>
  <si>
    <t>2014 Honda Odyssey VTI RC</t>
  </si>
  <si>
    <t>2012 Toyota Landcruiser Prado Kakadu (4X4) GRJ150R 11 Upgrade</t>
  </si>
  <si>
    <t>GRJ150R 11 Upgrade</t>
  </si>
  <si>
    <t>2021 Peugeot 508 GT R8 MY20</t>
  </si>
  <si>
    <t>R8 MY20</t>
  </si>
  <si>
    <t>2012 Land Rover Freelander 2 XS (4X4) LF MY11</t>
  </si>
  <si>
    <t>2005 Holden Commodore Executive VZ</t>
  </si>
  <si>
    <t>1998 Toyota Landcruiser GXL (4X4) HZJ105R</t>
  </si>
  <si>
    <t>2008 Holden Colorado LX (4X4) RC</t>
  </si>
  <si>
    <t>2014 Hyundai Veloster SR Turbo FS3</t>
  </si>
  <si>
    <t>FS3</t>
  </si>
  <si>
    <t>2021 BMW M135I Xdrive F40</t>
  </si>
  <si>
    <t>2010 Honda Jazz GLI GE</t>
  </si>
  <si>
    <t>2007 Lexus IS250 Prestige GSE20R</t>
  </si>
  <si>
    <t>2014 Volkswagen Tiguan 132 TSI Pacific 5NC MY14</t>
  </si>
  <si>
    <t>5NC MY14</t>
  </si>
  <si>
    <t>2009 Nissan Dualis ST (4X4) J10</t>
  </si>
  <si>
    <t>2011 Holden Barina Classic TK MY11</t>
  </si>
  <si>
    <t>2019 Land Rover Range Rover Evoque D150 SE (110KW) L551 MY20</t>
  </si>
  <si>
    <t>D150 SE (110KW)</t>
  </si>
  <si>
    <t>2002 Ford Falcon Forte Auiii</t>
  </si>
  <si>
    <t>Forte</t>
  </si>
  <si>
    <t>Auiii</t>
  </si>
  <si>
    <t>2007 Suzuki Swift S EZ</t>
  </si>
  <si>
    <t>2016 Honda Odyssey VTI RC MY16</t>
  </si>
  <si>
    <t>2020 Mazda CX-5 Maxx Sport (4X2) MY19 (KF Series 2)</t>
  </si>
  <si>
    <t>2018 BMW 520D M-Sport G31 MY18</t>
  </si>
  <si>
    <t>G31 MY18</t>
  </si>
  <si>
    <t>2020 Hyundai Venue Elite (denim Interior) Qx.v3 MY21</t>
  </si>
  <si>
    <t>Elite (denim Interior)</t>
  </si>
  <si>
    <t>NAVY</t>
  </si>
  <si>
    <t>2010 Mercedes-Benz C220 CDI Avantgarde W204 MY10</t>
  </si>
  <si>
    <t>2013 Kia Cerato S YD MY14</t>
  </si>
  <si>
    <t>2013 Porsche Cayenne Diesel Series 2 MY13</t>
  </si>
  <si>
    <t>2006 Toyota Hilux SR GGN15R 06 Upgrade</t>
  </si>
  <si>
    <t>GGN15R 06 Upgrade</t>
  </si>
  <si>
    <t>2017 Mazda CX-3 Maxx (fwd) DK MY17.5</t>
  </si>
  <si>
    <t>2013 Toyota Kluger KX-S (fwd) GSU40R MY11 Upgrade</t>
  </si>
  <si>
    <t>2005 Porsche 911 Carrera 997</t>
  </si>
  <si>
    <t>Carrera</t>
  </si>
  <si>
    <t>2018 Ford Mondeo Ambiente Tdci MD MY18.75</t>
  </si>
  <si>
    <t>MD MY18.75</t>
  </si>
  <si>
    <t>2005 Audi S4 Cabriolet B6</t>
  </si>
  <si>
    <t>2022 Toyota Landcruiser 70 Series Workmate Troop Carrier VDJ78R</t>
  </si>
  <si>
    <t>Workmate Troop Carrier</t>
  </si>
  <si>
    <t>2016 Volkswagen Amarok TDI400 Core Edition (4X4) 2H MY16</t>
  </si>
  <si>
    <t>TDI400 Core Edition (4X4)</t>
  </si>
  <si>
    <t>2010 Nissan Dualis +2 TI (4X2) J10 Series II</t>
  </si>
  <si>
    <t>2010 Land Rover Freelander 2 SE TD4 (4X4) LF MY10</t>
  </si>
  <si>
    <t>LF MY10</t>
  </si>
  <si>
    <t>2022 Toyota Landcruiser Prado GXL Premium Interior GDJ150R</t>
  </si>
  <si>
    <t>GXL Premium Interior</t>
  </si>
  <si>
    <t>2014 Ford Ranger XLS 3.2 (4X4) PX</t>
  </si>
  <si>
    <t>2021 Mitsubishi Triton GLX-R (4X4) MR MY21</t>
  </si>
  <si>
    <t>2019 BMW 530D M-Sport G30 MY18</t>
  </si>
  <si>
    <t>530D</t>
  </si>
  <si>
    <t>2013 Volvo XC70 D5 Teknik BZ MY13</t>
  </si>
  <si>
    <t>XC70</t>
  </si>
  <si>
    <t>D5 Teknik</t>
  </si>
  <si>
    <t>BZ MY13</t>
  </si>
  <si>
    <t>2018 Volkswagen Tiguan 132 TSI Comfortline 5NA MY19</t>
  </si>
  <si>
    <t>2006 Nissan Pathfinder ST-L (4X4) R51</t>
  </si>
  <si>
    <t>2005 Hyundai Accent 1.6 LS</t>
  </si>
  <si>
    <t>2020 Lexus ES300H Luxury + EP (hybrid) Axzh10R</t>
  </si>
  <si>
    <t>2018 Mercedes-Benz CLA250 Sport 4Matic 117 MY18.5</t>
  </si>
  <si>
    <t>117 MY18.5</t>
  </si>
  <si>
    <t>2015 Mercedes-Benz A200 BE 176 MY15</t>
  </si>
  <si>
    <t>2019 Honda HR-V RS MY20</t>
  </si>
  <si>
    <t>2015 Holden Commodore Evoke VF II</t>
  </si>
  <si>
    <t>2017 Kia Cerato Sport YD MY17</t>
  </si>
  <si>
    <t>2008 Subaru Outback 2.5I Premium MY08</t>
  </si>
  <si>
    <t>2005 Nissan X-Trail TI (4X4) T30</t>
  </si>
  <si>
    <t>2010 Mazda 3 Maxx BL 10 Upgrade</t>
  </si>
  <si>
    <t>2007 Holden Calais V VE MY08</t>
  </si>
  <si>
    <t>2012 Subaru Forester X Limited Edition MY12</t>
  </si>
  <si>
    <t>X Limited Edition</t>
  </si>
  <si>
    <t>2009 Mitsubishi Triton GL ML MY09</t>
  </si>
  <si>
    <t>2018 Toyota Landcruiser Workmate (4X4) 2 Seat VDJ78R MY18</t>
  </si>
  <si>
    <t>Workmate (4X4) 2 Seat</t>
  </si>
  <si>
    <t>VDJ78R MY18</t>
  </si>
  <si>
    <t>2014 Chrysler 300 SRT8 MY12</t>
  </si>
  <si>
    <t>2018 Mitsubishi Outlander ES Adas 5 Seat (awd) ZL MY18.5</t>
  </si>
  <si>
    <t>ES Adas 5 Seat (awd)</t>
  </si>
  <si>
    <t>2013 Toyota 86 GT ZN6 MY14</t>
  </si>
  <si>
    <t>2007 Subaru Impreza WRX (awd) MY08</t>
  </si>
  <si>
    <t>2016 Volkswagen Amarok V6 TDI 550 Highline 2H MY17</t>
  </si>
  <si>
    <t>2021 Toyota C-HR Koba (2WD) NGX10R</t>
  </si>
  <si>
    <t>2017 Mercedes-Benz GLC220 D 253 MY17</t>
  </si>
  <si>
    <t>2022 Toyota Hiace Slwb Barn Door GDH320R</t>
  </si>
  <si>
    <t>Slwb Barn Door</t>
  </si>
  <si>
    <t>2021 Jaguar E-Pace 300 Sport AWD (221KW) X540 MY21</t>
  </si>
  <si>
    <t>300 Sport AWD (221KW)</t>
  </si>
  <si>
    <t>X540 MY21</t>
  </si>
  <si>
    <t>2021 Mitsubishi Outlander ES 7 Seat (2WD) ZL MY21</t>
  </si>
  <si>
    <t>2017 Mitsubishi ASX LS (2WD) XC MY18</t>
  </si>
  <si>
    <t>2016 Ford Territory TS (4X4) SZ MK2</t>
  </si>
  <si>
    <t>2018 Peugeot 308 Active T9 MY18.5</t>
  </si>
  <si>
    <t>T9 MY18.5</t>
  </si>
  <si>
    <t>2008 Land Rover Range Rover Vogue V8 S/C MY08</t>
  </si>
  <si>
    <t>Vogue V8 S/C</t>
  </si>
  <si>
    <t>2022 Mazda CX-3 Stouring (fwd) CX3H</t>
  </si>
  <si>
    <t>Stouring (fwd)</t>
  </si>
  <si>
    <t>2022 Mazda CX-8 Sport (fwd) CX8D</t>
  </si>
  <si>
    <t>2007 Subaru Tribeca 3.0R Premium (5 Seat) MY07</t>
  </si>
  <si>
    <t>3.0R Premium (5 Seat)</t>
  </si>
  <si>
    <t>2009 Mazda 3 Maxx BL</t>
  </si>
  <si>
    <t>2014 Mazda CX-9 Grand Touring MY14</t>
  </si>
  <si>
    <t>2019 Ford Ranger XL 3.2 (4X4) PX Mkiii MY20.25</t>
  </si>
  <si>
    <t>2017 Land Rover Range Rover Velar D300 R-Dynamic SE MY18</t>
  </si>
  <si>
    <t>D300 R-Dynamic SE</t>
  </si>
  <si>
    <t>2013 Suzuki Grand Vitara Sports (4X4) JT MY13</t>
  </si>
  <si>
    <t>Sports (4X4)</t>
  </si>
  <si>
    <t>2022 Subaru XV 2.0I-S AWD MY22</t>
  </si>
  <si>
    <t>Plasma</t>
  </si>
  <si>
    <t>2022 Mazda CX-30 G25 Astina (fwd) C30C</t>
  </si>
  <si>
    <t>G25 Astina (fwd)</t>
  </si>
  <si>
    <t>2022 Mazda CX-30 G25 Astina (awd) C30C</t>
  </si>
  <si>
    <t>2017 Ford Focus ST2 LZ</t>
  </si>
  <si>
    <t>ST2</t>
  </si>
  <si>
    <t>2016 BMW 218D Active Tourer Sport Line F45</t>
  </si>
  <si>
    <t>218D</t>
  </si>
  <si>
    <t>Active Tourer Sport Line</t>
  </si>
  <si>
    <t>Flamenco</t>
  </si>
  <si>
    <t>2016 Toyota Camry Altise Hybrid AVV50R MY15</t>
  </si>
  <si>
    <t>Altise Hybrid</t>
  </si>
  <si>
    <t>2021 Mazda CX-30 G25 Astina (fwd) C30B</t>
  </si>
  <si>
    <t>2018 Toyota Corolla ZR Mzea12R</t>
  </si>
  <si>
    <t>2013 Toyota Corolla Ascent Sport ZRE152R MY11</t>
  </si>
  <si>
    <t>2016 Honda CR-V LE (4X2) 30 Series 2 MY17</t>
  </si>
  <si>
    <t>LE (4X2)</t>
  </si>
  <si>
    <t>2011 Holden Barina Spark CDX MJ</t>
  </si>
  <si>
    <t>2011 Holden Commodore Omega VE II</t>
  </si>
  <si>
    <t>2013 Holden Cruze SRI V JH MY14</t>
  </si>
  <si>
    <t>2011 Honda CR-V (4X4) Sport MY10</t>
  </si>
  <si>
    <t>2003 Hyundai Elantra GL XD</t>
  </si>
  <si>
    <t>2013 Nissan Pathfinder ST (4X4) R52</t>
  </si>
  <si>
    <t>2018 Isuzu D-MAX SX HI-Ride (4X2) TF MY17</t>
  </si>
  <si>
    <t>2013 Mazda 6 Atenza 6C</t>
  </si>
  <si>
    <t>2008 Mitsubishi Lancer VR CJ MY09</t>
  </si>
  <si>
    <t>2010 Mitsubishi Pajero Activ NT MY10</t>
  </si>
  <si>
    <t>NT MY10</t>
  </si>
  <si>
    <t>2018 BMW M2 Competition F87 MY19</t>
  </si>
  <si>
    <t>2010 Ford Mondeo LX MC</t>
  </si>
  <si>
    <t>2017 Mazda MX-5 RF GT K MY17</t>
  </si>
  <si>
    <t>RF GT</t>
  </si>
  <si>
    <t>2021 Nissan Navara ST-X (4X4) Cloth/NO Sunroof D23 MY21.5</t>
  </si>
  <si>
    <t>ST-X (4X4) Cloth/NO Sunroof</t>
  </si>
  <si>
    <t>2013 Ford Territory TS (rwd) SZ</t>
  </si>
  <si>
    <t>2021 Toyota Landcruiser LC200 GXL (4X4) VDJ200R</t>
  </si>
  <si>
    <t>2009 Mitsubishi Express SWB SJ MY09</t>
  </si>
  <si>
    <t>SJ MY09</t>
  </si>
  <si>
    <t>2013 Ford Focus Sport LW MK2</t>
  </si>
  <si>
    <t>2013 Volkswagen Tiguan 155 TSI (4X4) 5NC MY14</t>
  </si>
  <si>
    <t>2004 Toyota Landcruiser Prado Grande (4X4) GRJ120R</t>
  </si>
  <si>
    <t>2016 Toyota 86 GTS ZN6 MY15</t>
  </si>
  <si>
    <t>2013 Isuzu D-MAX SX HI-Ride (4X2) TF MY12</t>
  </si>
  <si>
    <t>2013 Porsche 911 Carrera S 991 MY13</t>
  </si>
  <si>
    <t>991 MY13</t>
  </si>
  <si>
    <t>2012 Mercedes-Benz B200 CDI BE 246 MY13</t>
  </si>
  <si>
    <t>246 MY13</t>
  </si>
  <si>
    <t>1989 Toyota Landcruiser (4X4) HJ75RP</t>
  </si>
  <si>
    <t>HJ75RP</t>
  </si>
  <si>
    <t>2016 Volkswagen Caddy Maxi Crewvan TSI220 2K MY17</t>
  </si>
  <si>
    <t>2021 Volkswagen Golf GTI Mark 8 MY21</t>
  </si>
  <si>
    <t>2017 Nissan X-Trail ST-L (2WD) T32 Series 2</t>
  </si>
  <si>
    <t>2019 Kia RIO GT-Line YB MY19</t>
  </si>
  <si>
    <t>YB MY19</t>
  </si>
  <si>
    <t>2017 Lexus RX350 F-Sport GGL25R MY17</t>
  </si>
  <si>
    <t>2022 Mazda BT-50 SP (4X4) B30D</t>
  </si>
  <si>
    <t>2022 Mazda BT-50 GT (4X4) B30D</t>
  </si>
  <si>
    <t>2018 Ford Ranger XL 2.2 HI-Rider (4X2) (5 YR) PX Mkii MY18</t>
  </si>
  <si>
    <t>XL 2.2 HI-Rider (4X2) (5 YR)</t>
  </si>
  <si>
    <t>2010 Volvo XC90 3.2 Executive MY11</t>
  </si>
  <si>
    <t>3.2 Executive</t>
  </si>
  <si>
    <t>2012 Holden Colorado LT (4X4) RG</t>
  </si>
  <si>
    <t>2014 Mazda CX-9 Classic (fwd) MY14</t>
  </si>
  <si>
    <t>2008 Holden Captiva SX (4X4) CG MY08</t>
  </si>
  <si>
    <t>2013 Kia Cerato S YD</t>
  </si>
  <si>
    <t>YD</t>
  </si>
  <si>
    <t>2017 Toyota Camry Atara SX ASV50R MY16</t>
  </si>
  <si>
    <t>Atara SX</t>
  </si>
  <si>
    <t>2016 Mitsubishi Outlander LS (4X2) ZK MY17</t>
  </si>
  <si>
    <t>2014 BMW X1 Sdrive 20I E84 MY14 Upgrade</t>
  </si>
  <si>
    <t>E84 MY14 Upgrade</t>
  </si>
  <si>
    <t>2020 Mitsubishi Eclipse Cross Black Edition (2WD) YA MY20</t>
  </si>
  <si>
    <t>2018 Mitsubishi Pajero Sport Exceed (4X4) 7 Seat MY18</t>
  </si>
  <si>
    <t>2022 Mazda CX-3 Maxx Sport (awd) CX3H</t>
  </si>
  <si>
    <t>2018 Mitsubishi ASX ES Adas ( 2WD) XC MY19</t>
  </si>
  <si>
    <t>2008 Suzuki SX4 S GY</t>
  </si>
  <si>
    <t>GY</t>
  </si>
  <si>
    <t>2007 Mazda 3 SP23 BK MY06 Upgrade</t>
  </si>
  <si>
    <t>2012 Great Wall X200 (4X4) CC6461KY MY11</t>
  </si>
  <si>
    <t>2015 Subaru Impreza 2.0I (awd) MY15</t>
  </si>
  <si>
    <t>2005 Ford F250 XLT (4X4) RN</t>
  </si>
  <si>
    <t>2021 Toyota Kluger GX Hybrid AWD Axuh78R</t>
  </si>
  <si>
    <t>GX Hybrid AWD</t>
  </si>
  <si>
    <t>2017 Hyundai Kona Highlander (awd) OS</t>
  </si>
  <si>
    <t>2016 Mitsubishi Triton GLX MQ MY17</t>
  </si>
  <si>
    <t>2017 Mitsubishi Triton GLX Plus (4X4) MQ MY18</t>
  </si>
  <si>
    <t>2012 Toyota Camry Atara S ASV50R</t>
  </si>
  <si>
    <t>2006 Honda Civic Sport 40</t>
  </si>
  <si>
    <t>2012 Hyundai IX35 Elite (awd) LM MY11</t>
  </si>
  <si>
    <t>2017 Mitsubishi Triton GLX (4X4) MQ MY18</t>
  </si>
  <si>
    <t>2009 Audi S4 3.0 Tfsi Quattro 8K</t>
  </si>
  <si>
    <t>8K</t>
  </si>
  <si>
    <t>2009 Jeep Wrangler Unlimited Sport (4X4) JK MY09</t>
  </si>
  <si>
    <t>2015 Mitsubishi Outlander LS (4X4) ZJ MY14.5</t>
  </si>
  <si>
    <t>2017 Subaru Liberty 3.6R MY17</t>
  </si>
  <si>
    <t>2018 Mercedes-Benz GLC350 D 253 MY18</t>
  </si>
  <si>
    <t>2018 Toyota Camry Ascent Sport ASV70R MY19</t>
  </si>
  <si>
    <t>2022 Ford Ranger XLT 3.2 HI-Rider (4X2) PX Mkiii MY21.75</t>
  </si>
  <si>
    <t>2022 Ford Ranger Wildtrak 3.2 (4X4) PX Mkiii MY21.75</t>
  </si>
  <si>
    <t>2017 Ford Mustang GT 5.0 V8 FM MY17</t>
  </si>
  <si>
    <t>2013 BMW 428I Sport Line F32</t>
  </si>
  <si>
    <t>2018 Ford Everest Ambiente (rwd 5 Seat) (5 YR) UA MY18</t>
  </si>
  <si>
    <t>Ambiente (rwd 5 Seat) (5 YR)</t>
  </si>
  <si>
    <t>2020 Mazda CX-30 G20 Astina (fwd) CX-30A</t>
  </si>
  <si>
    <t>G20 Astina (fwd)</t>
  </si>
  <si>
    <t>CX-30A</t>
  </si>
  <si>
    <t>2020 Subaru XV 2.0I Premium MY20</t>
  </si>
  <si>
    <t>2021 Volvo S60 B5 Inscription Mhev 224 MY22</t>
  </si>
  <si>
    <t>2019 Ford Ranger Raptor 2.0 (4X4) PX Mkiii MY20.25</t>
  </si>
  <si>
    <t>2007 Toyota Hiace LWB TRH201R MY07</t>
  </si>
  <si>
    <t>TRH201R MY07</t>
  </si>
  <si>
    <t>2012 Ssangyong Actyon Sports SX Q100 MY12</t>
  </si>
  <si>
    <t>Actyon Sports</t>
  </si>
  <si>
    <t>Q100 MY12</t>
  </si>
  <si>
    <t>2005 Toyota Hilux SR5 GGN15R</t>
  </si>
  <si>
    <t>SR5</t>
  </si>
  <si>
    <t>2015 Honda Jazz VTI LE GK MY15</t>
  </si>
  <si>
    <t>VTI LE</t>
  </si>
  <si>
    <t>2020 Hyundai Tucson Active X (2WD) Black INT TL4 MY20</t>
  </si>
  <si>
    <t>2022 Toyota Yaris Cross Urban Hybrid Mxpj15R</t>
  </si>
  <si>
    <t>2016 Mazda 6 Atenza 6C MY15</t>
  </si>
  <si>
    <t>2015 Mazda BT-50 GT (4X4) MY13</t>
  </si>
  <si>
    <t>2011 Subaru Forester X MY11</t>
  </si>
  <si>
    <t>2013 Ford Ranger Wildtrak 3.2 (4X4) PX</t>
  </si>
  <si>
    <t>2000 Subaru Impreza WRX (awd) MY00</t>
  </si>
  <si>
    <t>Mica</t>
  </si>
  <si>
    <t>2015 Lexus RC350 Luxury GSC10R</t>
  </si>
  <si>
    <t>GSC10R</t>
  </si>
  <si>
    <t>2002 Holden Commodore Berlina International VY</t>
  </si>
  <si>
    <t>2012 Hyundai Accent Premium RB</t>
  </si>
  <si>
    <t>2003 Toyota RAV4 Cruiser (4X4) ACA21R</t>
  </si>
  <si>
    <t>2014 BMW X4 Xdrive 20I F26</t>
  </si>
  <si>
    <t>F26</t>
  </si>
  <si>
    <t>2012 BMW X3 Xdrive 20I F25</t>
  </si>
  <si>
    <t>2009 Mitsubishi Lancer ES Sportback CJ MY09</t>
  </si>
  <si>
    <t>2016 Toyota Yaris ZR NCP131R MY15</t>
  </si>
  <si>
    <t>2018 Mini Cooper Cooper F55 MY17</t>
  </si>
  <si>
    <t>F55 MY17</t>
  </si>
  <si>
    <t>2015 Peugeot 508 Active MY15</t>
  </si>
  <si>
    <t>2012 Audi A5 Sportback 3.0 TDI Quattro 8T MY12 Upgrade</t>
  </si>
  <si>
    <t>8T MY12 Upgrade</t>
  </si>
  <si>
    <t>2017 Volkswagen Golf GTI Performance Edition 1 AU MY17.5</t>
  </si>
  <si>
    <t>GTI Performance Edition 1</t>
  </si>
  <si>
    <t>AU MY17.5</t>
  </si>
  <si>
    <t>2015 Volvo V40 T5 R-Design M MY15</t>
  </si>
  <si>
    <t>M MY15</t>
  </si>
  <si>
    <t>2014 Audi A3 1.8 Tfsi Ambition Quattro 8V MY15</t>
  </si>
  <si>
    <t>2016 Hyundai Veloster + FS4 Series 2</t>
  </si>
  <si>
    <t>2014 Audi S3 Sportback 2.0 Tfsi Quattro 8V MY15</t>
  </si>
  <si>
    <t>2022 Ford Everest Trend (4WD) UA II MY21.75</t>
  </si>
  <si>
    <t>2015 Toyota Hiace Slwb TRH221R MY15</t>
  </si>
  <si>
    <t>TRH221R MY15</t>
  </si>
  <si>
    <t>2021 Mazda CX-3 Maxx Sport (fwd) CX3F</t>
  </si>
  <si>
    <t>2020 Ford Transit Custom 340L (lwb) VN MY19.75</t>
  </si>
  <si>
    <t>2013 Mazda BT-50 XTR (4X4) MY13</t>
  </si>
  <si>
    <t>2020 Audi Q5 40 TDI Quattro Sport FY MY20</t>
  </si>
  <si>
    <t>2016 Bentley Bentayga 4 Seat MY17</t>
  </si>
  <si>
    <t>Bentayga</t>
  </si>
  <si>
    <t>2014 Subaru Liberty 2.5I Premium MY14</t>
  </si>
  <si>
    <t>2016 Ford Ranger XLT 3.2 HI-Rider (4X2) PX Mkii</t>
  </si>
  <si>
    <t>2015 Maserati Quattroporte S M156</t>
  </si>
  <si>
    <t>2014 Mercedes-Benz CLA250 Sport 4Matic 117</t>
  </si>
  <si>
    <t>2016 Lexus GS200T Luxury ARL10R</t>
  </si>
  <si>
    <t>GS200T</t>
  </si>
  <si>
    <t>ARL10R</t>
  </si>
  <si>
    <t>2008 Volkswagen Passat R36 3C MY09 Upgrade</t>
  </si>
  <si>
    <t>R36</t>
  </si>
  <si>
    <t>3C MY09 Upgrade</t>
  </si>
  <si>
    <t>2018 Mercedes-Benz GLE350 D 4Matic 166 MY17.5</t>
  </si>
  <si>
    <t>2015 Chrysler 300 C Luxury MY12</t>
  </si>
  <si>
    <t>2009 Alfa Romeo 159 1.9 JTD MY09</t>
  </si>
  <si>
    <t>1.9 JTD</t>
  </si>
  <si>
    <t>2014 Audi A5 Sportback 1.8 Tfsi 8T MY15</t>
  </si>
  <si>
    <t>Sportback 1.8 Tfsi</t>
  </si>
  <si>
    <t>2021 BMW X1 Xdrive 25I M Sport F48</t>
  </si>
  <si>
    <t>2016 Audi A3 2.0 Tfsi Quattro S Line 8V MY17</t>
  </si>
  <si>
    <t>2.0 Tfsi Quattro S Line</t>
  </si>
  <si>
    <t>2009 Toyota Yaris YRX NCP91R 08 Upgrade</t>
  </si>
  <si>
    <t>NCP91R 08 Upgrade</t>
  </si>
  <si>
    <t>2008 Lexus IS250 X GSE20R</t>
  </si>
  <si>
    <t>2019 Volkswagen Passat 206 TSI R-Line 3C MY19</t>
  </si>
  <si>
    <t>206 TSI R-Line</t>
  </si>
  <si>
    <t>2014 Mercedes-Benz C250 CDI Elegance W204 MY14</t>
  </si>
  <si>
    <t>2015 HSV Maloo R8 GEN F MY15</t>
  </si>
  <si>
    <t>2012 Nissan Dualis ST (4X2) J10 Series 3</t>
  </si>
  <si>
    <t>2015 Volvo XC90 T6 2.0 Momentum 256 MY16</t>
  </si>
  <si>
    <t>T6 2.0 Momentum</t>
  </si>
  <si>
    <t>256 MY16</t>
  </si>
  <si>
    <t>2014 Peugeot 308 Allure Blue HDI T9</t>
  </si>
  <si>
    <t>Allure Blue HDI</t>
  </si>
  <si>
    <t>Ivory</t>
  </si>
  <si>
    <t>2014 Nissan Pathfinder ST (4X4) R52</t>
  </si>
  <si>
    <t>2017 Mitsubishi Pajero Sport GLS (4X4) 7 Seat MY16</t>
  </si>
  <si>
    <t>2021 Isuzu D-MAX SX (4X2) RG MY21</t>
  </si>
  <si>
    <t>2011 Land Rover Discovery 4 3.0 SDV6 HSE MY11</t>
  </si>
  <si>
    <t>2015 Holden Cruze SRI JH MY15</t>
  </si>
  <si>
    <t>2021 Toyota Landcruiser Prado Kakadu GDJ150R</t>
  </si>
  <si>
    <t>Kakadu</t>
  </si>
  <si>
    <t>2016 Kia Cerato S Premium YD MY17</t>
  </si>
  <si>
    <t>S Premium</t>
  </si>
  <si>
    <t>2018 Holden Commodore VXR (5YR) ZB</t>
  </si>
  <si>
    <t>VXR (5YR)</t>
  </si>
  <si>
    <t>2011 Kia Sorento SLI (4X4) XM</t>
  </si>
  <si>
    <t>2022 Subaru WRX (AWD) MY22</t>
  </si>
  <si>
    <t>2021 Volkswagen Passat 206 TSI R-Line 3C MY21</t>
  </si>
  <si>
    <t>2015 Foton Tunland (4X4) P201 MY14</t>
  </si>
  <si>
    <t>Cab Chassis Tray</t>
  </si>
  <si>
    <t>2020 Mitsubishi Eclipse Cross Exceed (2WD) YA MY20</t>
  </si>
  <si>
    <t>2015 Hyundai I30 Active GD3 Series 2</t>
  </si>
  <si>
    <t>2019 Honda CR-V VTI-S (awd) MY19</t>
  </si>
  <si>
    <t>VTI-S (awd)</t>
  </si>
  <si>
    <t>2019 Mitsubishi Pajero GLS (4X4) 7 Seat NX MY20</t>
  </si>
  <si>
    <t>2017 Volkswagen Caddy Maxi Trendline TSI220 2K MY17.5</t>
  </si>
  <si>
    <t>2021 Audi RS Q3 2.5 Tfsi Quattro F3 MY21</t>
  </si>
  <si>
    <t>2017 Suzuki Vitara RT-S LY</t>
  </si>
  <si>
    <t>2015 Kia Cerato S Premium YD MY15</t>
  </si>
  <si>
    <t>2009 Honda Accord VTI Luxury 50</t>
  </si>
  <si>
    <t>VTI Luxury</t>
  </si>
  <si>
    <t>2017 Kia Picanto SI JA MY18</t>
  </si>
  <si>
    <t>2021 Nissan X-Trail ST 7 Seat (2WD) T32 MY21</t>
  </si>
  <si>
    <t>2020 Great Wall Steed (4X2) K2</t>
  </si>
  <si>
    <t>2015 Volvo XC60 T5 Luxury DZ MY15</t>
  </si>
  <si>
    <t>2012 Mazda 6 GT 6C</t>
  </si>
  <si>
    <t>2018 BMW M3 Competition F80 LCI MY17</t>
  </si>
  <si>
    <t>F80 LCI MY17</t>
  </si>
  <si>
    <t>2018 Porsche Cayenne S 92A MY19</t>
  </si>
  <si>
    <t>2018 Isuzu MU-X LS-U (4X2) UC MY18</t>
  </si>
  <si>
    <t>LS-U (4X2)</t>
  </si>
  <si>
    <t>2020 BMW 118I M-Sport F40</t>
  </si>
  <si>
    <t>2020 Alfa Romeo Giulia Veloce MY20</t>
  </si>
  <si>
    <t>2021 Ram 1500 Express DS MY21</t>
  </si>
  <si>
    <t>2011 Mitsubishi Express MWB SJ MY11</t>
  </si>
  <si>
    <t>MWB</t>
  </si>
  <si>
    <t>SJ MY11</t>
  </si>
  <si>
    <t>2022 Citroen C4 Shine 1.2 THP 114 C41 MY22</t>
  </si>
  <si>
    <t>C4</t>
  </si>
  <si>
    <t>Shine 1.2 THP 114</t>
  </si>
  <si>
    <t>C41 MY22</t>
  </si>
  <si>
    <t>2015 Mitsubishi Mirage LS LA MY15</t>
  </si>
  <si>
    <t>LA MY15</t>
  </si>
  <si>
    <t>2012 Subaru WRX (AWD) MY12</t>
  </si>
  <si>
    <t>2020 Mitsubishi Eclipse Cross LS (2WD) YA MY20</t>
  </si>
  <si>
    <t>2010 Holden Barina Spark CD MJ</t>
  </si>
  <si>
    <t>2020 Hyundai Kona Active (fwd) OS.3 MY20</t>
  </si>
  <si>
    <t>2016 Toyota Hilux Workmate TGN121R</t>
  </si>
  <si>
    <t>2019 Kia Carnival Platinum YP PE MY20</t>
  </si>
  <si>
    <t>2010 Mitsubishi Outlander LS ZH MY10</t>
  </si>
  <si>
    <t>2002 Holden Commodore Executive VY</t>
  </si>
  <si>
    <t>2018 Kia Sportage SI Premium (fwd) QL MY18</t>
  </si>
  <si>
    <t>2013 Ford Territory TS (4X4) SZ</t>
  </si>
  <si>
    <t>2019 Suzuki Ignis GLX MF</t>
  </si>
  <si>
    <t>2009 Mazda CX-7 Luxury (4X4) ER</t>
  </si>
  <si>
    <t>2011 BMW X3 Xdrive 20D F25</t>
  </si>
  <si>
    <t>2019 Holden Astra RS-V BK MY19</t>
  </si>
  <si>
    <t>2007 Honda Civic VTI 40</t>
  </si>
  <si>
    <t>2018 Mitsubishi Pajero Sport Black Edition (4X4) 7 Seat QE MY19</t>
  </si>
  <si>
    <t>2019 Audi Q3 35 Tfsi S Line F3 MY20</t>
  </si>
  <si>
    <t>2019 Hyundai Tucson Active X Crdi (awd) TL3 MY19</t>
  </si>
  <si>
    <t>Active X Crdi (awd)</t>
  </si>
  <si>
    <t>2011 Peugeot 207 CC 1.6 MY10</t>
  </si>
  <si>
    <t>CC 1.6</t>
  </si>
  <si>
    <t>2019 Audi S3 Sportback 2.0 Tfsi Quattro 8V MY19A</t>
  </si>
  <si>
    <t>2015 Subaru WRX Premium (awd) MY16</t>
  </si>
  <si>
    <t>2013 BMW X5 Xdrive 30D E70 MY12 Upgrade</t>
  </si>
  <si>
    <t>2009 Ford Ranger XL (4X2) PK</t>
  </si>
  <si>
    <t>2006 Toyota Landcruiser Prado GX (4X4) KZJ120R</t>
  </si>
  <si>
    <t>2022 Subaru Forester 2.5I Sport (awd) MY22</t>
  </si>
  <si>
    <t>2.5I Sport (awd)</t>
  </si>
  <si>
    <t>2020 Toyota Landcruiser LC200 GXL (4X4) VDJ200R</t>
  </si>
  <si>
    <t>2012 Isuzu D-MAX SX (4X4) TF MY10</t>
  </si>
  <si>
    <t>2016 Land Rover Range Rover Evoque TD4 180 HSE Dynamic LV MY17</t>
  </si>
  <si>
    <t>2017 Holden Colorado LTZ (4X4) RG MY18</t>
  </si>
  <si>
    <t>2021 Toyota Hilux Workmate HI-Rider GUN135R Facelift</t>
  </si>
  <si>
    <t>Workmate HI-Rider</t>
  </si>
  <si>
    <t>GUN135R Facelift</t>
  </si>
  <si>
    <t>2008 Suzuki Swift RE.2 EZ 07 Update</t>
  </si>
  <si>
    <t>RE.2</t>
  </si>
  <si>
    <t>2020 Lexus IS300 Luxury +EP1 ASE30R Facelift BMC</t>
  </si>
  <si>
    <t>Luxury +EP1</t>
  </si>
  <si>
    <t>ASE30R Facelift BMC</t>
  </si>
  <si>
    <t>2012 Mercedes-Benz E250 CGI Avantgarde 212 MY11 Upgrade</t>
  </si>
  <si>
    <t>212 MY11 Upgrade</t>
  </si>
  <si>
    <t>2000 Chrysler Voyager SE GS</t>
  </si>
  <si>
    <t>Voyager</t>
  </si>
  <si>
    <t>GS</t>
  </si>
  <si>
    <t>2018 Toyota Fortuner GX GUN156R MY18</t>
  </si>
  <si>
    <t>2015 Nissan Pulsar SSS B17 Series 2</t>
  </si>
  <si>
    <t>SSS</t>
  </si>
  <si>
    <t>2017 BMW 230I M-Sport F22 MY17</t>
  </si>
  <si>
    <t>230I</t>
  </si>
  <si>
    <t>F22 MY17</t>
  </si>
  <si>
    <t>2011 Subaru Forester X MY12</t>
  </si>
  <si>
    <t>2011 Nissan Navara RX (4X4) D40 MY11</t>
  </si>
  <si>
    <t>2015 Mitsubishi Outlander LS (4X2) ZK MY16</t>
  </si>
  <si>
    <t>2021 Lexus NX300H Crafted Edition Hybrid (fwd) AYZ10R</t>
  </si>
  <si>
    <t>Crafted Edition Hybrid (fwd)</t>
  </si>
  <si>
    <t>AYZ10R</t>
  </si>
  <si>
    <t>2016 Toyota Camry Atara SX ASV50R MY16</t>
  </si>
  <si>
    <t>2007 Mitsubishi Colt ES RG MY07</t>
  </si>
  <si>
    <t>Colt</t>
  </si>
  <si>
    <t>RG MY07</t>
  </si>
  <si>
    <t>2001 Mercedes-Benz C220 CDI Classic W203</t>
  </si>
  <si>
    <t>2012 Toyota Landcruiser Prado VX (4X4) KDJ150R 11 Upgrade</t>
  </si>
  <si>
    <t>2016 Kia Cerato SI YD MY17</t>
  </si>
  <si>
    <t>2020 Isuzu D-MAX X-Terrain (4X4) RG MY21</t>
  </si>
  <si>
    <t>2014 Honda Jazz VTI GK MY15</t>
  </si>
  <si>
    <t>2021 Subaru Impreza 2.0I-S (awd) MY21</t>
  </si>
  <si>
    <t>2018 Suzuki Swift GLX Turbo AL</t>
  </si>
  <si>
    <t>GLX Turbo</t>
  </si>
  <si>
    <t>2017 Audi Q2 2.0 Tfsi Quattro Sport GA MY18</t>
  </si>
  <si>
    <t>2020 Mercedes-Benz GLB 250 4Matic X247 MY20.5</t>
  </si>
  <si>
    <t>2019 Mercedes-Benz A250 4Matic Limited Edition 177 MY19</t>
  </si>
  <si>
    <t>4Matic Limited Edition</t>
  </si>
  <si>
    <t>177 MY19</t>
  </si>
  <si>
    <t>2018 Mercedes-Benz A250 4Matic AMG Line 177 MY19</t>
  </si>
  <si>
    <t>4Matic AMG Line</t>
  </si>
  <si>
    <t>2020 Audi A4 45 Tfsi Quattro S Tronic Sport 8W MY19</t>
  </si>
  <si>
    <t>2015 Land Rover Discovery Sport SD4 SE LC</t>
  </si>
  <si>
    <t>2017 Land Rover Range Rover Velar P380 R-Dynamic HSE MY18</t>
  </si>
  <si>
    <t>P380 R-Dynamic HSE</t>
  </si>
  <si>
    <t>2014 Foton Tunland TL (4X4) P201 MY14</t>
  </si>
  <si>
    <t>2016 Ford Escape Ambiente (awd) ZG</t>
  </si>
  <si>
    <t>2018 Volkswagen Caddy Maxi Crewvan TSI220 2K MY18</t>
  </si>
  <si>
    <t>2012 Suzuki Swift GA FZ</t>
  </si>
  <si>
    <t>2000 Mitsubishi Lancer GLI CE</t>
  </si>
  <si>
    <t>CE</t>
  </si>
  <si>
    <t>2016 Volvo XC60 T5 Luxury DZ MY17</t>
  </si>
  <si>
    <t>2008 Holden Colorado DX (4X2) RC</t>
  </si>
  <si>
    <t>DX (4X2)</t>
  </si>
  <si>
    <t>2013 Lexus CT200H F Sport ZWA10R 13 Upgrade</t>
  </si>
  <si>
    <t>2012 Volkswagen Amarok TDI400 Trendline (4X4) 2H MY12</t>
  </si>
  <si>
    <t>2008 Mazda 3 NEO BK MY06 Upgrade</t>
  </si>
  <si>
    <t>2020 Subaru Forester 2.5I-S (awd) MY20</t>
  </si>
  <si>
    <t>2009 Audi Q7 3.0 TDI Quattro MY09 Upgrade</t>
  </si>
  <si>
    <t>2019 Subaru Outback 2.5I-X AWD MY20</t>
  </si>
  <si>
    <t>2.5I-X AWD</t>
  </si>
  <si>
    <t>2013 Toyota Hilux SR GGN15R MY12</t>
  </si>
  <si>
    <t>GGN15R MY12</t>
  </si>
  <si>
    <t>2018 Holden Commodore RS (5YR) ZB</t>
  </si>
  <si>
    <t>RS (5YR)</t>
  </si>
  <si>
    <t>1995 Ford Festiva GLI WB</t>
  </si>
  <si>
    <t>WB</t>
  </si>
  <si>
    <t>2012 Volkswagen Touareg V6 TDI 7P MY13</t>
  </si>
  <si>
    <t>2018 Kia Cerato Sport BD MY19</t>
  </si>
  <si>
    <t>2021 BMW X2 Sdrive18I M Sport F39</t>
  </si>
  <si>
    <t>Sdrive18I M Sport</t>
  </si>
  <si>
    <t>2017 Mazda 2 NEO DL MY17</t>
  </si>
  <si>
    <t>DL MY17</t>
  </si>
  <si>
    <t>2016 Subaru WRX STI MY16</t>
  </si>
  <si>
    <t>2017 Subaru XV 2.0I Premium MY18</t>
  </si>
  <si>
    <t>2014 Mitsubishi Outlander LS (4X2) ZJ MY14.5</t>
  </si>
  <si>
    <t>2017 Volkswagen Passat 140 TDI Highline 3C MY17</t>
  </si>
  <si>
    <t>2009 Holden Captiva LX (4X4) CG MY10</t>
  </si>
  <si>
    <t>2022 Lexus RX300 Crafted Edition AGL20R</t>
  </si>
  <si>
    <t>2014 Toyota Landcruiser Prado GXL (4X4) KDJ150R MY14</t>
  </si>
  <si>
    <t>2011 Holden Cruze CD JG</t>
  </si>
  <si>
    <t>2017 Ford Transit Custom 290S (swb) VN MY17.75</t>
  </si>
  <si>
    <t>2011 Honda Accord V6 Luxury 50 MY10</t>
  </si>
  <si>
    <t>V6 Luxury</t>
  </si>
  <si>
    <t>2022 Renault Trafic L2 LWB PRO X82 MY23</t>
  </si>
  <si>
    <t>L2 LWB PRO</t>
  </si>
  <si>
    <t>2012 BMW X3 Xdrive 28I F25</t>
  </si>
  <si>
    <t>Xdrive 28I</t>
  </si>
  <si>
    <t>2008 Toyota Aurion Prodigy GSV40R</t>
  </si>
  <si>
    <t>Prodigy</t>
  </si>
  <si>
    <t>2021 Hyundai Sonata N Line DN8.V1 MY21</t>
  </si>
  <si>
    <t>DN8.V1 MY21</t>
  </si>
  <si>
    <t>2016 Nissan Pathfinder ST (4X2) R52 MY15</t>
  </si>
  <si>
    <t>2015 Holden Colorado LT (4X2) RG MY16</t>
  </si>
  <si>
    <t>LT (4X2)</t>
  </si>
  <si>
    <t>1999 Ford Laser LXI KN</t>
  </si>
  <si>
    <t>2014 Audi Q3 2.0 Tfsi Quattro (125KW) 8U MY14</t>
  </si>
  <si>
    <t>2015 Land Rover Range Rover Sport SDV8 HSE Dynamic LW</t>
  </si>
  <si>
    <t>2021 Audi SQ8 TDI Quattro 4M MY21</t>
  </si>
  <si>
    <t>SQ8</t>
  </si>
  <si>
    <t>TDI Quattro</t>
  </si>
  <si>
    <t>1995 Ford Laser LXI Liata KJ</t>
  </si>
  <si>
    <t>LXI Liata</t>
  </si>
  <si>
    <t>KJ</t>
  </si>
  <si>
    <t>2019 Volkswagen Amarok TDI550 Canyon 4Motion (4X4) 2H MY20</t>
  </si>
  <si>
    <t>TDI550 Canyon 4Motion (4X4)</t>
  </si>
  <si>
    <t>2019 Honda Civic VTI MY20</t>
  </si>
  <si>
    <t>2017 Audi A3 1.4 Tfsi Sportback COD 8V MY18</t>
  </si>
  <si>
    <t>2019 Mitsubishi ASX Exceed (2WD) XC MY19</t>
  </si>
  <si>
    <t>2015 Volkswagen Passat 130 TDI Highline Special 3C MY15</t>
  </si>
  <si>
    <t>130 TDI Highline Special</t>
  </si>
  <si>
    <t>2008 Mazda BT-50 B3000 DX 08 Upgrade</t>
  </si>
  <si>
    <t>B3000 DX</t>
  </si>
  <si>
    <t>2016 Skoda Rapid Spaceback 92 TSI NH MY16</t>
  </si>
  <si>
    <t>2003 Toyota Hiace Commuter LH184R</t>
  </si>
  <si>
    <t>2011 Ford Mondeo Zetec MC</t>
  </si>
  <si>
    <t>2004 Mitsubishi Triton GLX (4X4) MK</t>
  </si>
  <si>
    <t>2014 Mercedes-Benz Vito 113CDI LWB MY14</t>
  </si>
  <si>
    <t>2008 Honda Accord V6 Luxury 50</t>
  </si>
  <si>
    <t>2018 Mazda CX-8 Sport (awd) (5YR) KG MY18</t>
  </si>
  <si>
    <t>Sport (awd) (5YR)</t>
  </si>
  <si>
    <t>2011 Mitsubishi Triton GL-R MN MY11</t>
  </si>
  <si>
    <t>2021 Ford Ranger FX4 2.0 (4X4) PX Mkiii MY21.75</t>
  </si>
  <si>
    <t>2012 Ford Falcon G6E FG MK2</t>
  </si>
  <si>
    <t>2009 Holden Captiva CX (4X4) CG MY09</t>
  </si>
  <si>
    <t>2015 Kia Sportage SI Premium (fwd) SL Series 2 MY15</t>
  </si>
  <si>
    <t>SL Series 2 MY15</t>
  </si>
  <si>
    <t>2017 Mercedes-Benz CLA45 4Matic (fuel Efficient) 117 MY17.5</t>
  </si>
  <si>
    <t>4Matic (fuel Efficient)</t>
  </si>
  <si>
    <t>117 MY17.5</t>
  </si>
  <si>
    <t>2006 Ford Focus LX LS</t>
  </si>
  <si>
    <t>2020 Mitsubishi Pajero Exceeed (4X4) 7 Seat NX MY21</t>
  </si>
  <si>
    <t>Exceeed (4X4) 7 Seat</t>
  </si>
  <si>
    <t>2019 Volkswagen Amarok TDI550 Highline 4Motion (4X4) 2H MY20</t>
  </si>
  <si>
    <t>2018 Mazda 3 NEO Sport BN MY18</t>
  </si>
  <si>
    <t>2016 Hyundai Tucson Active (fwd) TL Upgrade</t>
  </si>
  <si>
    <t>2015 Holden Barina X TM MY15</t>
  </si>
  <si>
    <t>2015 Porsche Macan S Diesel MY16</t>
  </si>
  <si>
    <t>2013 Porsche 911 GT3 991</t>
  </si>
  <si>
    <t>GT3</t>
  </si>
  <si>
    <t>2020 BMW X4 M40I G02</t>
  </si>
  <si>
    <t>2014 Nissan Qashqai ST (4X2) J11</t>
  </si>
  <si>
    <t>2017 Toyota RAV4 GXL (4X4) ASA44R MY17</t>
  </si>
  <si>
    <t>2018 Toyota Landcruiser GXL (4X4) VDJ200R MY16</t>
  </si>
  <si>
    <t>2017 Toyota Kluger GXL (4X4) GSU55R MY17</t>
  </si>
  <si>
    <t>2020 Lexus NX300 F-Sport (awd) AGZ15R</t>
  </si>
  <si>
    <t>F-Sport (awd)</t>
  </si>
  <si>
    <t>2021 Toyota Landcruiser Prado VX Flat Tailgate GDJ150R</t>
  </si>
  <si>
    <t>VX Flat Tailgate</t>
  </si>
  <si>
    <t>2022 Mitsubishi ASX MR (2WD) XD MY22</t>
  </si>
  <si>
    <t>2011 Audi A4 1.8 Tfsi Avant B8 (8K) MY11</t>
  </si>
  <si>
    <t>2021 Mazda CX-9 Sport (fwd) CX9L</t>
  </si>
  <si>
    <t>2008 Subaru Impreza WRX STI-R MY08</t>
  </si>
  <si>
    <t>WRX STI-R</t>
  </si>
  <si>
    <t>2008 Nissan Pathfinder ST-L (4X4) R51 MY07</t>
  </si>
  <si>
    <t>2019 Lexus UX250H F Sport +EP2 Hybrid (awd) Mzah15R</t>
  </si>
  <si>
    <t>UX250H</t>
  </si>
  <si>
    <t>F Sport +EP2 Hybrid (awd)</t>
  </si>
  <si>
    <t>Mzah15R</t>
  </si>
  <si>
    <t>2009 Nissan Maxima 350 TI J32</t>
  </si>
  <si>
    <t>350 TI</t>
  </si>
  <si>
    <t>2012 Audi Q5 3.0 TDI Quattro 8R MY13</t>
  </si>
  <si>
    <t>2012 Holden Commodore Omega (lpg) VE II MY12</t>
  </si>
  <si>
    <t>Omega (lpg)</t>
  </si>
  <si>
    <t>2010 Kia RIO S JB MY10</t>
  </si>
  <si>
    <t>2011 Volkswagen Passat CC 125 TDI 3C MY12</t>
  </si>
  <si>
    <t>2007 Hyundai Tucson City Elite MY07</t>
  </si>
  <si>
    <t>City Elite</t>
  </si>
  <si>
    <t>2014 Audi A4 2.0 Tfsi Quattro B8 (8K) MY14</t>
  </si>
  <si>
    <t>2004 Toyota Camry Ateva ACV36R</t>
  </si>
  <si>
    <t>2014 Isuzu D-MAX SX (4X2) TF MY15</t>
  </si>
  <si>
    <t>2021 MG HS Excite SAS23 MY21</t>
  </si>
  <si>
    <t>2009 Holden Commodore SV6 VE MY10</t>
  </si>
  <si>
    <t>2019 Kia Sorento Sport (4X4) UM MY19</t>
  </si>
  <si>
    <t>2011 Mercedes-Benz C250 Elegance BE W204 MY11</t>
  </si>
  <si>
    <t>2020 Mercedes-Benz GLA45 S 4Matic+ H247 MY21</t>
  </si>
  <si>
    <t>2018 Hyundai Elantra Trophy Limited Edition AD</t>
  </si>
  <si>
    <t>2011 Holden Cruze CD JH MY12</t>
  </si>
  <si>
    <t>2022 Toyota Landcruiser Prado VX GDJ150R</t>
  </si>
  <si>
    <t>2004 Ford Territory TS (rwd) SX</t>
  </si>
  <si>
    <t>2016 Porsche 718 Boxster S 982 MY17</t>
  </si>
  <si>
    <t>Boxster S</t>
  </si>
  <si>
    <t>982 MY17</t>
  </si>
  <si>
    <t>2018 Isuzu D-MAX SX (4X2) TF MY18</t>
  </si>
  <si>
    <t>2008 Honda Jazz GLI GE</t>
  </si>
  <si>
    <t>2015 Holden Commodore SV6 VF II</t>
  </si>
  <si>
    <t>2017 Volkswagen Transporter TDI 400 SWB LOW T6 MY17</t>
  </si>
  <si>
    <t>2012 BMW X1 Sdrive 20I E84 MY13</t>
  </si>
  <si>
    <t>2017 Subaru Impreza 2.0I (awd) MY17</t>
  </si>
  <si>
    <t>2011 Toyota Corolla Ascent Sport ZRE152R MY11</t>
  </si>
  <si>
    <t>2012 Mercedes-Benz B200 CDI BE 246</t>
  </si>
  <si>
    <t>2016 Subaru Outback 2.5I Premium MY16</t>
  </si>
  <si>
    <t>2018 Volkswagen Golf 110 TSI Comfortline AU MY18</t>
  </si>
  <si>
    <t>2003 Ford Falcon XR6T BA</t>
  </si>
  <si>
    <t>2004 BMW Z4 2.5I E85</t>
  </si>
  <si>
    <t>1998 Toyota Landcruiser Prado GXL (4X4) VZJ95R</t>
  </si>
  <si>
    <t>2015 Land Rover Range Rover Evoque TD4 Pure LV MY15</t>
  </si>
  <si>
    <t>impulse</t>
  </si>
  <si>
    <t>2006 Toyota Hilux SR5 (4X4) KUN26R</t>
  </si>
  <si>
    <t>2011 BMW X5 Xdrive 30D Edition Exclusive E70 MY12</t>
  </si>
  <si>
    <t>Xdrive 30D Edition Exclusive</t>
  </si>
  <si>
    <t>E70 MY12</t>
  </si>
  <si>
    <t>2009 Skoda Octavia Ambiente 1Z</t>
  </si>
  <si>
    <t>2007 Ford Falcon XT BF Mkii</t>
  </si>
  <si>
    <t>2002 Holden Astra Equipe TS</t>
  </si>
  <si>
    <t>2013 Nissan Micra ST K13 Upgrade</t>
  </si>
  <si>
    <t>K13 Upgrade</t>
  </si>
  <si>
    <t>New</t>
  </si>
  <si>
    <t>2021 Toyota Hilux SR (4X4) GUN126R</t>
  </si>
  <si>
    <t>2018 BMW 520I Luxury Line G30 MY18</t>
  </si>
  <si>
    <t>2017 Toyota Fortuner Crusade GUN156R MY18</t>
  </si>
  <si>
    <t>2010 Hyundai Getz S TB MY09</t>
  </si>
  <si>
    <t>2014 Hyundai Veloster SR Turbo FS MY13</t>
  </si>
  <si>
    <t>2014 Peugeot 4008 Active (4X2) MY14 Upgrade</t>
  </si>
  <si>
    <t>Active (4X2)</t>
  </si>
  <si>
    <t>MY14 Upgrade</t>
  </si>
  <si>
    <t>2012 Jaguar XF 2.0 Premium Luxury MY13</t>
  </si>
  <si>
    <t>2.0 Premium Luxury</t>
  </si>
  <si>
    <t>2013 Fiat 500 Lounge MY13</t>
  </si>
  <si>
    <t>Lounge</t>
  </si>
  <si>
    <t>2011 Toyota Kluger KX-R (4X4) 5 Seat GSU45R MY11 Upgrade</t>
  </si>
  <si>
    <t>2011 Ford Falcon R6 FG Upgrade</t>
  </si>
  <si>
    <t>2018 Kia Picanto S (aeb) JA MY18</t>
  </si>
  <si>
    <t>2008 Subaru Liberty 3.0R-B MY08</t>
  </si>
  <si>
    <t>2002 Toyota Landcruiser RV (4X4) HDJ79R</t>
  </si>
  <si>
    <t>RV (4X4)</t>
  </si>
  <si>
    <t>2009 Mitsubishi Lancer Ralliart Sportback CJ MY09</t>
  </si>
  <si>
    <t>Ralliart Sportback</t>
  </si>
  <si>
    <t>2011 BMW X3 Xdrive 20D Lifestyle E83 MY09</t>
  </si>
  <si>
    <t>2001 Toyota Corolla Ascent ZZE122R</t>
  </si>
  <si>
    <t>2015 Hyundai Santa FE SR Crdi (4X4) DM MY15</t>
  </si>
  <si>
    <t>SR Crdi (4X4)</t>
  </si>
  <si>
    <t>2009 Ford Falcon XT (lpg) FG</t>
  </si>
  <si>
    <t>2017 Mercedes-Benz A250 Sport 4Matic 176 MY17.5</t>
  </si>
  <si>
    <t>176 MY17.5</t>
  </si>
  <si>
    <t>2004 Hyundai Elantra 2.0 HVT XD</t>
  </si>
  <si>
    <t>2.0 HVT</t>
  </si>
  <si>
    <t>2001 Toyota Camry CSI SXV20R (ii)</t>
  </si>
  <si>
    <t>SXV20R (ii)</t>
  </si>
  <si>
    <t>2016 Honda CR-V VTI-L (4X4) 30 Series 2 MY17</t>
  </si>
  <si>
    <t>2014 Toyota Hilux SR (4X4) KUN26R MY14</t>
  </si>
  <si>
    <t>2021 Mercedes-Benz GLB35 4Matic X247 MY22</t>
  </si>
  <si>
    <t>2015 Subaru WRX STI Premium MY15</t>
  </si>
  <si>
    <t>2019 Subaru Outback 3.6R MY19</t>
  </si>
  <si>
    <t>2022 Kia Sorento Sport+ 7 Seat MQ4 MY22</t>
  </si>
  <si>
    <t>MQ4 MY22</t>
  </si>
  <si>
    <t>2011 Suzuki Grand Vitara (4X4) JT MY08 Upgrade</t>
  </si>
  <si>
    <t>2013 Volkswagen Golf 90 TSI Comfortline AU MY14</t>
  </si>
  <si>
    <t>2009 Ford Fiesta Zetec WS</t>
  </si>
  <si>
    <t>2018 Subaru WRX STI Spec R (awd) MY19</t>
  </si>
  <si>
    <t>STI Spec R (awd)</t>
  </si>
  <si>
    <t>2021 Isuzu MU-X LS-M (4X4) UC MY19</t>
  </si>
  <si>
    <t>2017 Hyundai Tucson Elite R-Series (sunroof) (awd) TL2 MY18</t>
  </si>
  <si>
    <t>2015 BMW X1 Sdrive 18D E84 MY15</t>
  </si>
  <si>
    <t>E84 MY15</t>
  </si>
  <si>
    <t>2016 Toyota Landcruiser GXL (4X4) VDJ76R MY12 Update</t>
  </si>
  <si>
    <t>VDJ76R MY12 Update</t>
  </si>
  <si>
    <t>2016 Kia RIO S UB MY16</t>
  </si>
  <si>
    <t>UB MY16</t>
  </si>
  <si>
    <t>2014 Holden Calais V VF MY15</t>
  </si>
  <si>
    <t>2007 Subaru Impreza 2.0I (awd) MY07</t>
  </si>
  <si>
    <t>2017 Mitsubishi Eclipse Cross Exceed (2WD) YA</t>
  </si>
  <si>
    <t>2020 Toyota Hilux SR (4X4) GUN126R Facelift</t>
  </si>
  <si>
    <t>2016 Mazda 2 Maxx DJ MY16</t>
  </si>
  <si>
    <t>2020 Hyundai Kona Highlander SRF (fwd) Os.v4 MY21</t>
  </si>
  <si>
    <t>2000 Nissan Patrol DX (4X4) GU</t>
  </si>
  <si>
    <t>GU</t>
  </si>
  <si>
    <t>2018 Mitsubishi Outlander ES Adas 5 Seat (2WD) ZL MY18.5</t>
  </si>
  <si>
    <t>ES Adas 5 Seat (2WD)</t>
  </si>
  <si>
    <t>2019 Mitsubishi Eclipse Cross Exceed (awd) YA MY19</t>
  </si>
  <si>
    <t>Exceed (awd)</t>
  </si>
  <si>
    <t>2021 Toyota Granvia Standard (6 Seats) GDH303R</t>
  </si>
  <si>
    <t>2021 Skoda Fabia 81 TSI RUN OUT Edition NJ MY21</t>
  </si>
  <si>
    <t>81 TSI RUN OUT Edition</t>
  </si>
  <si>
    <t>NJ MY21</t>
  </si>
  <si>
    <t>2016 BMW X5 Xdrive 50I F15 MY15</t>
  </si>
  <si>
    <t>2000 Nissan Pulsar SSS N15II</t>
  </si>
  <si>
    <t>N15II</t>
  </si>
  <si>
    <t>2021 Volkswagen Multivan TDI340 LWB Comfortline Premium T6.1 MY21</t>
  </si>
  <si>
    <t>TDI340 LWB Comfortline Premium</t>
  </si>
  <si>
    <t>2010 Mitsubishi Colt VR-X RG MY08</t>
  </si>
  <si>
    <t>RG MY08</t>
  </si>
  <si>
    <t>Aluminium</t>
  </si>
  <si>
    <t>2015 Nissan Juke ST (fwd) F15 Series 2</t>
  </si>
  <si>
    <t>2015 Toyota Camry Altise ASV50R MY15</t>
  </si>
  <si>
    <t>2014 BMW X5 Xdrive 40D F15</t>
  </si>
  <si>
    <t>2016 Mazda CX-3 Akari (fwd) DK</t>
  </si>
  <si>
    <t>2018 Hyundai Kona Highlander TTR RED (awd) OS.2 MY19</t>
  </si>
  <si>
    <t>2019 Honda CR-V VTI-LX (awd) MY19</t>
  </si>
  <si>
    <t>2013 Toyota Landcruiser GXL (4X4) VDJ200R MY13</t>
  </si>
  <si>
    <t>2022 Ssangyong Musso XLV Ultimate Q250 MY22</t>
  </si>
  <si>
    <t>Musso XLV</t>
  </si>
  <si>
    <t>Ultimate</t>
  </si>
  <si>
    <t>Q250 MY22</t>
  </si>
  <si>
    <t>2017 Jeep Grand Cherokee Overland (4X4) WK MY17</t>
  </si>
  <si>
    <t>2017 Volvo XC60 D5 Luxury DZ MY17</t>
  </si>
  <si>
    <t>2016 Mercedes-Benz C200 D 205 MY17</t>
  </si>
  <si>
    <t>2016 Lexus RX450H Luxury Hybrid GYL25R</t>
  </si>
  <si>
    <t>2021 Kia Stonic GT Line YB MY21</t>
  </si>
  <si>
    <t>2021 Audi RS Q3 2.5 Tfsi Quattro F3 MY22</t>
  </si>
  <si>
    <t>2022 Isuzu D-MAX LS-M (4X4) RG1 MY22.75</t>
  </si>
  <si>
    <t>2009 Holden Astra CD AH MY09</t>
  </si>
  <si>
    <t>AH MY09</t>
  </si>
  <si>
    <t>2014 BMW 328I Luxury Line F30 MY14</t>
  </si>
  <si>
    <t>F30 MY14</t>
  </si>
  <si>
    <t>2007 Jeep Wrangler Sport (4X4) JK</t>
  </si>
  <si>
    <t>2017 BMW 125I Sportline F20 LCI MY17</t>
  </si>
  <si>
    <t>2022 BMW 2 M235I Xdrive Gran Coupe F44</t>
  </si>
  <si>
    <t>M235I Xdrive Gran Coupe</t>
  </si>
  <si>
    <t>2017 Toyota Kluger Grande (4X4) GSU55R MY17</t>
  </si>
  <si>
    <t>2016 Ford Focus Sport LZ</t>
  </si>
  <si>
    <t>2015 Mitsubishi ASX XLS (4WD) XB MY15</t>
  </si>
  <si>
    <t>2018 Jaguar XF 20D (132KW) R-Sport X260 MY18</t>
  </si>
  <si>
    <t>20D (132KW) R-Sport</t>
  </si>
  <si>
    <t>2002 BMW 320I Touring E46</t>
  </si>
  <si>
    <t>2011 Toyota Hilux Workmate KUN16R MY12</t>
  </si>
  <si>
    <t>2017 Lexus IS200T F Sport ASE30R MY17</t>
  </si>
  <si>
    <t>2012 Ford Kuga Titanium TE</t>
  </si>
  <si>
    <t>1998 Toyota Corolla Conquest Seca AE102R</t>
  </si>
  <si>
    <t>Conquest Seca</t>
  </si>
  <si>
    <t>AE102R</t>
  </si>
  <si>
    <t>2021 Skoda Scala 110 TSI Ambition MY21</t>
  </si>
  <si>
    <t>2015 Volkswagen Transporter TDI 340 SWB LOW T5 MY15</t>
  </si>
  <si>
    <t>2018 Hyundai Tucson Highlander R-Series (awd) TLE2 MY18</t>
  </si>
  <si>
    <t>2016 Nissan X-Trail ST (fwd) T32</t>
  </si>
  <si>
    <t>2014 Volkswagen Golf R AU MY14</t>
  </si>
  <si>
    <t>2021 Volkswagen Amarok TDI420 Core 4Motion 2H MY21</t>
  </si>
  <si>
    <t>candy</t>
  </si>
  <si>
    <t>2013 BMW 428I Luxury Line F32</t>
  </si>
  <si>
    <t>2021 Volvo XC60 B6 R-Design Mhev 246 MY22</t>
  </si>
  <si>
    <t>2011 Holden Barina Spark CD MJ</t>
  </si>
  <si>
    <t>2017 Hyundai Tucson Elite (awd) TL2 MY18</t>
  </si>
  <si>
    <t>2019 Lexus ES300H Sports Luxury Hybrid Axzh10R MY18</t>
  </si>
  <si>
    <t>Axzh10R MY18</t>
  </si>
  <si>
    <t>2019 Subaru XV 2.0I-S MY19</t>
  </si>
  <si>
    <t>2010 Mercedes-Benz ML350 CDI Sports (4X4) W164 09 Upgrade</t>
  </si>
  <si>
    <t>W164 09 Upgrade</t>
  </si>
  <si>
    <t>2017 Kia Carnival S YP MY18</t>
  </si>
  <si>
    <t>2007 Ford Falcon XR6 (lpg) BF Mkii</t>
  </si>
  <si>
    <t>XR6 (lpg)</t>
  </si>
  <si>
    <t>2018 Mazda CX-5 GT (4X4) MY19 (KF Series 2)</t>
  </si>
  <si>
    <t>2017 Audi SQ7 4.0 TDI V8 Quattro 4M</t>
  </si>
  <si>
    <t>SQ7</t>
  </si>
  <si>
    <t>4.0 TDI V8 Quattro</t>
  </si>
  <si>
    <t>2022 Hyundai Kona Active (fwd) Os.v4 MY22</t>
  </si>
  <si>
    <t>2022 Volkswagen Tiguan Allspace 162TSI Adventure 5NA MY22</t>
  </si>
  <si>
    <t>Allspace 162TSI Adventure</t>
  </si>
  <si>
    <t>2016 Suzuki Swift GL Navigator FZ MY14</t>
  </si>
  <si>
    <t>2010 Mazda CX-7 Classic Sports (4X4) ER MY10</t>
  </si>
  <si>
    <t>2010 Audi A4 2.7 TDI B8 (8K)</t>
  </si>
  <si>
    <t>2013 Mitsubishi Triton GL MN MY14</t>
  </si>
  <si>
    <t>2016 Audi A6 Allroad Quattro 3.0 TDI 4GH MY17</t>
  </si>
  <si>
    <t>Allroad Quattro 3.0 TDI</t>
  </si>
  <si>
    <t>4GH MY17</t>
  </si>
  <si>
    <t>2020 Subaru WRX Premium (awd) MY21</t>
  </si>
  <si>
    <t>2020 Hyundai Palisade Highlander (8 Seat) LX2.V1 MY21</t>
  </si>
  <si>
    <t>2018 Hyundai Santa FE Active (4X4) DM5 MY18</t>
  </si>
  <si>
    <t>2019 Mini 3D Hatch John Cooper Works F56 Update</t>
  </si>
  <si>
    <t>F56 Update</t>
  </si>
  <si>
    <t>2012 BMW X1 Sdrive 18I E84 MY11</t>
  </si>
  <si>
    <t>2021 Renault Master Pro LWB FWD (110kW) L3H2 X62 Phase 2 MY21</t>
  </si>
  <si>
    <t>Pro LWB FWD (110kW) L3H2</t>
  </si>
  <si>
    <t>X62 Phase 2 MY21</t>
  </si>
  <si>
    <t>2013 Honda Accord Euro Euro 10 MY13</t>
  </si>
  <si>
    <t>2006 Toyota Hilux SR5 (4X4) GGN25R</t>
  </si>
  <si>
    <t>2008 Mitsubishi Triton GLX-R (4X4) ML MY08</t>
  </si>
  <si>
    <t>2002 Mitsubishi Pajero Exceed LWB (4X4) NM</t>
  </si>
  <si>
    <t>NM</t>
  </si>
  <si>
    <t>2021 Volkswagen Amarok TDI550 Core 4Motion (4X4) 2H MY20</t>
  </si>
  <si>
    <t>2017 Porsche 911 Carrera 991 MY17</t>
  </si>
  <si>
    <t>2019 Volkswagen Golf 110 TSI Comfortline AU MY19</t>
  </si>
  <si>
    <t>2014 Audi A4 Allroad Quattro LE B8 (8K) MY14</t>
  </si>
  <si>
    <t>Allroad Quattro LE</t>
  </si>
  <si>
    <t>2010 Toyota Hilux SR5 (4X4) KUN26R 09 Upgrade</t>
  </si>
  <si>
    <t>2016 Volvo V40 T4 Luxury M MY16</t>
  </si>
  <si>
    <t>T4 Luxury</t>
  </si>
  <si>
    <t>2021 Chevrolet Silverado 1500 LT Trail Boss MY21</t>
  </si>
  <si>
    <t>1500 LT Trail Boss</t>
  </si>
  <si>
    <t>2008 Audi A4 2.7 TDI B8 (8K)</t>
  </si>
  <si>
    <t>2019 Mercedes-Benz A250 4Matic W177 MY20</t>
  </si>
  <si>
    <t>W177 MY20</t>
  </si>
  <si>
    <t>2008 Ford Falcon G6E FG</t>
  </si>
  <si>
    <t>Candy</t>
  </si>
  <si>
    <t>2005 Nissan Pathfinder ST-L (4X4) R51</t>
  </si>
  <si>
    <t>2014 Nissan Navara RX (4X4) D40 MY13</t>
  </si>
  <si>
    <t>2006 Mazda 3 Maxx Sport BK MY06 Upgrade</t>
  </si>
  <si>
    <t>2022 Suzuki Swift GLX Turbo AZ Series II</t>
  </si>
  <si>
    <t>2007 Holden Captiva LX (4X4) CG</t>
  </si>
  <si>
    <t>CG</t>
  </si>
  <si>
    <t>2017 Volkswagen Passat 132 TSI Comfortline 3C MY17</t>
  </si>
  <si>
    <t>2009 Mitsubishi Triton GLX (4X4) MN MY10</t>
  </si>
  <si>
    <t>2020 Volkswagen Amarok TDI550 Sportline 4Motion (usa) 2H MY20</t>
  </si>
  <si>
    <t>TDI550 Sportline 4Motion (usa)</t>
  </si>
  <si>
    <t>2021 Audi S4 3.0 Tfsi Quattro 8W MY22</t>
  </si>
  <si>
    <t>2021 Mercedes-Benz GLE 300 D 4Matic V167 MY21.5</t>
  </si>
  <si>
    <t>V167 MY21.5</t>
  </si>
  <si>
    <t>2018 Nissan Qashqai N-TEC J11 MY18</t>
  </si>
  <si>
    <t>2017 Hyundai Accent Active RB4 MY17</t>
  </si>
  <si>
    <t>2017 Subaru XV 2.0I-S MY18</t>
  </si>
  <si>
    <t>2018 Toyota 86 GTS Performance (apollo Blue) ZN6 MY18</t>
  </si>
  <si>
    <t>GTS Performance (apollo Blue)</t>
  </si>
  <si>
    <t>2013 Nissan Dualis ST (4X2) J10 Series 3</t>
  </si>
  <si>
    <t>2021 Toyota RAV4 Cruiser (awd) Hybrid Axah54R</t>
  </si>
  <si>
    <t>2016 Nissan Navara DX NP300 D23</t>
  </si>
  <si>
    <t>2012 Skoda Yeti 112 TSI (4X4) 5L</t>
  </si>
  <si>
    <t>112 TSI (4X4)</t>
  </si>
  <si>
    <t>2012 Mercedes-Benz C200 CDI BE W204 MY12</t>
  </si>
  <si>
    <t>2017 Holden Commodore SS-V Redline VF II</t>
  </si>
  <si>
    <t>2014 Audi Q7 3.0 TDI Quattro MY14</t>
  </si>
  <si>
    <t>2015 Mitsubishi Lancer LS CF</t>
  </si>
  <si>
    <t>2016 Isuzu D-MAX LS-M HI-Ride (4X4) TF MY15.5</t>
  </si>
  <si>
    <t>2018 BMW 420I M Sport Gran Coupe F36 MY18</t>
  </si>
  <si>
    <t>F36 MY18</t>
  </si>
  <si>
    <t>2015 Mitsubishi ASX LS (2WD) XB MY15.5</t>
  </si>
  <si>
    <t>2007 Renault Megane Dynamique X84 MY06 Upgrade</t>
  </si>
  <si>
    <t>Dynamique</t>
  </si>
  <si>
    <t>X84 MY06 Upgrade</t>
  </si>
  <si>
    <t>2012 BMW X3 Xdrive 30D F25</t>
  </si>
  <si>
    <t>2009 Mazda 3 NEO BL</t>
  </si>
  <si>
    <t>2015 Volkswagen Scirocco R 1S MY16</t>
  </si>
  <si>
    <t>1S MY16</t>
  </si>
  <si>
    <t>2015 Toyota RAV4 Cruiser (4X4) ALA49R MY14 Upgrade</t>
  </si>
  <si>
    <t>ALA49R MY14 Upgrade</t>
  </si>
  <si>
    <t>2016 Toyota Corolla Ascent ZRE172R</t>
  </si>
  <si>
    <t>2010 Toyota Landcruiser GXL (4X4) VDJ200R 09 Upgrade</t>
  </si>
  <si>
    <t>2020 Ford Ranger Wildtrak 2.0 (4X4) PX Mkiii MY20.75</t>
  </si>
  <si>
    <t>2022 Hyundai Kona (FWD) Os.v4 MY22</t>
  </si>
  <si>
    <t>2021 Mitsubishi Triton GLX (4X2) MR MY22</t>
  </si>
  <si>
    <t>GLX (4X2)</t>
  </si>
  <si>
    <t>2021 Volkswagen T-Cross 85TSI Style C1 MY22</t>
  </si>
  <si>
    <t>2007 Subaru Liberty 2.5I MY07</t>
  </si>
  <si>
    <t>2015 Hyundai I30 Active X GD3 Series 2</t>
  </si>
  <si>
    <t>2012 Land Rover Range Rover Evoque SD4 Pure LV</t>
  </si>
  <si>
    <t>2020 Hyundai Tucson Active X (awd) TL4 MY21</t>
  </si>
  <si>
    <t>Active X (awd)</t>
  </si>
  <si>
    <t>2014 Volvo XC60 D4 Kinetic DZ MY14</t>
  </si>
  <si>
    <t>D4 Kinetic</t>
  </si>
  <si>
    <t>2009 Nissan Navara RX (4X4) D40</t>
  </si>
  <si>
    <t>2012 Renault Kangoo 1.6 X61</t>
  </si>
  <si>
    <t>2012 Holden Colorado 7 LTZ (4X4) RG</t>
  </si>
  <si>
    <t>2014 Jeep Cherokee Longitude (4X4) KL</t>
  </si>
  <si>
    <t>Longitude (4X4)</t>
  </si>
  <si>
    <t>2020 Porsche 911 Turbo S 992 MY20</t>
  </si>
  <si>
    <t>Turbo S</t>
  </si>
  <si>
    <t>992 MY20</t>
  </si>
  <si>
    <t>2018 Hyundai Tucson Elite (fwd) TL2 MY18</t>
  </si>
  <si>
    <t>2004 Nissan Patrol ST (4X4) GU III</t>
  </si>
  <si>
    <t>2010 Mazda 3 SP25 BL</t>
  </si>
  <si>
    <t>2020 BMW 218I M Sport Gran Coupe F44</t>
  </si>
  <si>
    <t>218I</t>
  </si>
  <si>
    <t>2016 Suzuki Grand Vitara Sports (4X4) JT MY15</t>
  </si>
  <si>
    <t>2013 Mazda CX-5 Maxx (4X2) MY13</t>
  </si>
  <si>
    <t>2018 Holden Equinox LT (fwd) EQ MY18</t>
  </si>
  <si>
    <t>LT (fwd)</t>
  </si>
  <si>
    <t>2021 Mazda CX-9 GT (awd) CX9L</t>
  </si>
  <si>
    <t>2020 Toyota RAV4 Edge (awd) (panoramic Sunroof) Axaa54R</t>
  </si>
  <si>
    <t>Edge (awd) (panoramic Sunroof)</t>
  </si>
  <si>
    <t>Jungle</t>
  </si>
  <si>
    <t>2018 Mazda CX-5 Akera (4X4) (5YR) MY18 (KF Series 2)</t>
  </si>
  <si>
    <t>Akera (4X4) (5YR)</t>
  </si>
  <si>
    <t>2015 Mercedes-Benz Vito 114 Bluetec SWB 447</t>
  </si>
  <si>
    <t>114 Bluetec SWB</t>
  </si>
  <si>
    <t>2018 Subaru WRX STI Premium MY18</t>
  </si>
  <si>
    <t>2020 Ford Transit Custom 320L Sport Dciv (lwb) VN MY21.25</t>
  </si>
  <si>
    <t>320L Sport Dciv (lwb)</t>
  </si>
  <si>
    <t>VN MY21.25</t>
  </si>
  <si>
    <t>2008 Mazda 3 SP23 BK MY08</t>
  </si>
  <si>
    <t>2018 Renault Clio Life B98 MY17 Update (phase</t>
  </si>
  <si>
    <t>B98 MY17 Update (phase</t>
  </si>
  <si>
    <t>2011 Suzuki Grand Vitara Sports (4X4) JT</t>
  </si>
  <si>
    <t>2019 Great Wall Steed (4X4) K2</t>
  </si>
  <si>
    <t>2017 Chrysler 300 C Luxury MY17</t>
  </si>
  <si>
    <t>2018 Mercedes-Benz E350 D 213 MY18</t>
  </si>
  <si>
    <t>2012 Kia Cerato S TD MY12</t>
  </si>
  <si>
    <t>TD MY12</t>
  </si>
  <si>
    <t>2010 Volkswagen Golf 118 TSI Comfortline 1K MY10</t>
  </si>
  <si>
    <t>2012 Holden Colorado LT (4X2) RG</t>
  </si>
  <si>
    <t>2011 Hyundai I20 Active PB MY11</t>
  </si>
  <si>
    <t>PB MY11</t>
  </si>
  <si>
    <t>2014 Volkswagen Tiguan 103 TDI Pacific 5NC MY14</t>
  </si>
  <si>
    <t>103 TDI Pacific</t>
  </si>
  <si>
    <t>2007 Holden Rodeo DX (4X4) RA MY07</t>
  </si>
  <si>
    <t>2011 Hyundai I20 Active PB MY12</t>
  </si>
  <si>
    <t>2018 Toyota Landcruiser Prado GXL (prem Int) (4X4) GDJ150R MY18</t>
  </si>
  <si>
    <t>GXL (prem Int) (4X4)</t>
  </si>
  <si>
    <t>2009 Kia Grand Carnival (EX) VQ</t>
  </si>
  <si>
    <t>2014 Holden Commodore International VF MY14</t>
  </si>
  <si>
    <t>2017 Nissan Navara DX (4X2) D23 Series II</t>
  </si>
  <si>
    <t>2014 Nissan Pathfinder ST-L (4X2) R52</t>
  </si>
  <si>
    <t>2020 Ram 1500 Express (4X4) BLK PAK W/Rboxes MY20</t>
  </si>
  <si>
    <t>Express (4X4) BLK PAK W/Rboxes</t>
  </si>
  <si>
    <t>2015 Kia Sorento SI (4X4) UM MY16</t>
  </si>
  <si>
    <t>2015 Holden Cruze SRI V JH MY15</t>
  </si>
  <si>
    <t>2014 Mercedes-Benz A200 BE 176 MY14</t>
  </si>
  <si>
    <t>2011 Toyota Landcruiser Prado GX (4X4) KDJ150R</t>
  </si>
  <si>
    <t>2003 Subaru Liberty GX (awd) Special Edition MY03</t>
  </si>
  <si>
    <t>GX (awd) Special Edition</t>
  </si>
  <si>
    <t>2022 Mercedes-Benz A35 4Matic V177 MY23</t>
  </si>
  <si>
    <t>V177 MY23</t>
  </si>
  <si>
    <t>2020 LDV D90 Executive (4WD) Terrain Select MY19</t>
  </si>
  <si>
    <t>Executive (4WD) Terrain Select</t>
  </si>
  <si>
    <t>2020 Subaru XV 2.0I-L AWD MY21</t>
  </si>
  <si>
    <t>2.0I-L AWD</t>
  </si>
  <si>
    <t>2013 Mini Cooper JCW R56 MY13</t>
  </si>
  <si>
    <t>R56 MY13</t>
  </si>
  <si>
    <t>2022 Volkswagen Arteon 140TSI Elegance 3H MY22</t>
  </si>
  <si>
    <t>2009 Nissan X-Trail TS (4X4) T31 MY10</t>
  </si>
  <si>
    <t>2012 Holden Captiva 7 SX (fwd) CG MY12</t>
  </si>
  <si>
    <t>2014 Volvo V40 T5 R-Design M MY14</t>
  </si>
  <si>
    <t>M MY14</t>
  </si>
  <si>
    <t>2014 Hyundai IX35 Elite (awd) LM Series II</t>
  </si>
  <si>
    <t>2012 Land Rover Range Rover Evoque SI4 Prestige LV</t>
  </si>
  <si>
    <t>SI4 Prestige</t>
  </si>
  <si>
    <t>2017 Ford Ranger XLS 3.2 (4X4) PX Mkii MY17 Update</t>
  </si>
  <si>
    <t>2022 Hyundai Tucson Highlander (fwd) NX4.V1 MY22</t>
  </si>
  <si>
    <t>Highlander (fwd)</t>
  </si>
  <si>
    <t>2015 Mitsubishi ASX XLS (2WD) XB MY15.5</t>
  </si>
  <si>
    <t>2014 Hyundai I30 Tourer Active 1.6 GDI GD</t>
  </si>
  <si>
    <t>2010 Audi A5 3.0 TDI Quattro 8T</t>
  </si>
  <si>
    <t>2013 Mitsubishi Lancer ES Sportback CJ MY13</t>
  </si>
  <si>
    <t>2008 Holden Astra SRI AH MY08.5</t>
  </si>
  <si>
    <t>AH MY08.5</t>
  </si>
  <si>
    <t>2018 Hyundai Iload 3S Twin Swing TQ Series II (TQ3) MY1</t>
  </si>
  <si>
    <t>2011 Toyota Hilux Workmate TGN16R MY11 Upgrade</t>
  </si>
  <si>
    <t>TGN16R MY11 Upgrade</t>
  </si>
  <si>
    <t>2020 Hyundai I30 N Line PD.3 MY20</t>
  </si>
  <si>
    <t>2012 Honda City VTI-L GM MY12</t>
  </si>
  <si>
    <t>GM MY12</t>
  </si>
  <si>
    <t>2011 Nissan Navara ST-R (4X4) D22 MY08</t>
  </si>
  <si>
    <t>2020 Honda CR-V VTI (2WD) MY20</t>
  </si>
  <si>
    <t>2020 LDV G10 Executive (9 Seat Mpv) SV7A MY20</t>
  </si>
  <si>
    <t>Executive (9 Seat Mpv)</t>
  </si>
  <si>
    <t>SV7A MY20</t>
  </si>
  <si>
    <t>2021 Volkswagen Golf 110TSI R-Line Mark 8 MY22</t>
  </si>
  <si>
    <t>110TSI R-Line</t>
  </si>
  <si>
    <t>Mark 8 MY22</t>
  </si>
  <si>
    <t>2018 Mercedes-Benz A45 4Matic (fuel Efficient) 176 MY18</t>
  </si>
  <si>
    <t>176 MY18</t>
  </si>
  <si>
    <t>2015 BMW X4 Xdrive 20I F26 MY15</t>
  </si>
  <si>
    <t>2007 Subaru Forester XS MY08</t>
  </si>
  <si>
    <t>2012 Mercedes-Benz ML63 AMG (4X4) 166</t>
  </si>
  <si>
    <t>2022 Mitsubishi Pajero Sport GLX (2WD) 5 Seat QF MY22</t>
  </si>
  <si>
    <t>GLX (2WD) 5 Seat</t>
  </si>
  <si>
    <t>2018 Nissan Pathfinder TI (4X2) R52 MY17 Series 2</t>
  </si>
  <si>
    <t>2017 Honda Civic VTI-L MY16</t>
  </si>
  <si>
    <t>2016 Jeep Wrangler 75TH Anniversary (4X4) JK MY16</t>
  </si>
  <si>
    <t>2017 Hyundai Santa FE Highlander Crdi (4X4) DM SER II (DM3) Update</t>
  </si>
  <si>
    <t>DM SER II (DM3) Update</t>
  </si>
  <si>
    <t>2022 Toyota Fortuner GXL GUN156R</t>
  </si>
  <si>
    <t>2012 Ford Focus Trend LW</t>
  </si>
  <si>
    <t>2011 Hyundai Santa FE Highlander Crdi (4X4) CM MY10</t>
  </si>
  <si>
    <t>2018 Isuzu MU-X LS-T (4X2) UC MY17</t>
  </si>
  <si>
    <t>1999 Toyota Landcruiser GXL (4X4) FZJ105R</t>
  </si>
  <si>
    <t>2016 Ford Kuga Ambiente (fwd) TF MK 2</t>
  </si>
  <si>
    <t>TF MK 2</t>
  </si>
  <si>
    <t>2015 Subaru Liberty 2.5I MY15</t>
  </si>
  <si>
    <t>2018 Volkswagen Golf R Special Edition AU MY19</t>
  </si>
  <si>
    <t>R Special Edition</t>
  </si>
  <si>
    <t>2017 Ford Ranger XLT 3.2 (4X4) PX Mkii MY18</t>
  </si>
  <si>
    <t>2005 Nissan Maxima TI J31</t>
  </si>
  <si>
    <t>2021 Mazda CX-30 G25 Touring (awd) C30C</t>
  </si>
  <si>
    <t>G25 Touring (awd)</t>
  </si>
  <si>
    <t>2018 Peugeot 3008 GT P84 MY18</t>
  </si>
  <si>
    <t>2012 Honda Civic VTI-L MY12</t>
  </si>
  <si>
    <t>2014 Volkswagen Golf 103 TSI Highline AU MY15</t>
  </si>
  <si>
    <t>2014 Mazda 2 NEO Sport DE MY14</t>
  </si>
  <si>
    <t>2011 Land Rover Freelander 2 SE (4X4) LF MY11</t>
  </si>
  <si>
    <t>SE (4X4)</t>
  </si>
  <si>
    <t>2021 Ford Everest Sport (rwd) UA II MY21.25</t>
  </si>
  <si>
    <t>Sport (rwd)</t>
  </si>
  <si>
    <t>2018 Honda HR-V VTI-S MY18</t>
  </si>
  <si>
    <t>2015 Ford Kuga Ambiente (fwd) TF</t>
  </si>
  <si>
    <t>2014 Infiniti Q50 2.0T GT V37</t>
  </si>
  <si>
    <t>2021 Hyundai Kona Highlander SRF (fwd) Os.v4 MY21</t>
  </si>
  <si>
    <t>2011 Audi A6 3.0 TDI Quattro 30TH ANN 4F MY09</t>
  </si>
  <si>
    <t>3.0 TDI Quattro 30TH ANN</t>
  </si>
  <si>
    <t>4F MY09</t>
  </si>
  <si>
    <t>2019 Mazda CX-8 Sport (awd) KG B</t>
  </si>
  <si>
    <t>2014 Volkswagen Transporter TDI 340 LWB MID T5 MY14</t>
  </si>
  <si>
    <t>TDI 340 LWB MID</t>
  </si>
  <si>
    <t>T5 MY14</t>
  </si>
  <si>
    <t>2011 Mazda 6 Touring GH MY11</t>
  </si>
  <si>
    <t>2015 Jeep Compass North (4X2) MK MY16</t>
  </si>
  <si>
    <t>2012 Mazda 3 NEO BL Series 2 MY13</t>
  </si>
  <si>
    <t>2019 Isuzu MU-X LS-M (4X2) UC MY19</t>
  </si>
  <si>
    <t>2020 BMW M440I Xdrive G22</t>
  </si>
  <si>
    <t>M440I</t>
  </si>
  <si>
    <t>2013 Mazda 2 NEO DE MY12</t>
  </si>
  <si>
    <t>2022 Mazda 3 G25 Evolve SP Vision 300P</t>
  </si>
  <si>
    <t>G25 Evolve SP Vision</t>
  </si>
  <si>
    <t>2018 Mitsubishi Pajero GLS LWB (4X4) 7 Seat NX MY19</t>
  </si>
  <si>
    <t>2016 Kia Picanto SI TA MY17</t>
  </si>
  <si>
    <t>TA MY17</t>
  </si>
  <si>
    <t>2020 Renault Trafic L1 SWB Premium (125KW) X82 MY20</t>
  </si>
  <si>
    <t>L1 SWB Premium (125KW)</t>
  </si>
  <si>
    <t>X82 MY20</t>
  </si>
  <si>
    <t>2005 Nissan Murano ST Z50</t>
  </si>
  <si>
    <t>2020 Toyota Landcruiser Prado GXL (4X4) GDJ150R MY18</t>
  </si>
  <si>
    <t>2022 Mazda CX-30 G25 Touring SP Vision (awd) C30C</t>
  </si>
  <si>
    <t>G25 Touring SP Vision (awd)</t>
  </si>
  <si>
    <t>2015 Mazda 3 SP25 GT BM MY15</t>
  </si>
  <si>
    <t>2010 Jeep Wrangler Unlimited Renegade (4X4) JK MY09</t>
  </si>
  <si>
    <t>Unlimited Renegade (4X4)</t>
  </si>
  <si>
    <t>2011 Nissan Dualis TI (4X2) J10 Series II</t>
  </si>
  <si>
    <t>2002 Ford F250 XL (4X4) RM</t>
  </si>
  <si>
    <t>2021 Mini Countryman John Cooper Works Classic F60</t>
  </si>
  <si>
    <t>2006 Ford Fiesta LX WQ</t>
  </si>
  <si>
    <t>2020 Toyota Corolla Ascent Sport Mzea12R</t>
  </si>
  <si>
    <t>2010 Toyota Rukus Build 1 AZE151R</t>
  </si>
  <si>
    <t>Build 1</t>
  </si>
  <si>
    <t>2018 Land Rover Range Rover Evoque TD4 (132KW) HSE Dynamic LV MY18</t>
  </si>
  <si>
    <t>TD4 (132KW) HSE Dynamic</t>
  </si>
  <si>
    <t>2019 Honda Civic VTI-L MY19</t>
  </si>
  <si>
    <t>2022 Mercedes-Benz C300 Mhev W206 MY23</t>
  </si>
  <si>
    <t>W206 MY23</t>
  </si>
  <si>
    <t>2022 GWM Haval Jolion Ultra MST</t>
  </si>
  <si>
    <t>2018 Mercedes-Benz GLS350 D 4Matic X166 MY18</t>
  </si>
  <si>
    <t>2021 Mercedes-Benz E63 S 4Matic+ W213 MY22</t>
  </si>
  <si>
    <t>W213 MY22</t>
  </si>
  <si>
    <t>2020 MG ZS Excite MY19</t>
  </si>
  <si>
    <t>2012 Subaru Impreza 2.0I (awd) MY13</t>
  </si>
  <si>
    <t>2014 Mitsubishi Lancer ES Sport CJ MY15</t>
  </si>
  <si>
    <t>2006 Ford Territory Ghia (4X4) SY</t>
  </si>
  <si>
    <t>2012 Ford Fiesta LX WT</t>
  </si>
  <si>
    <t>2017 Audi RS3 Sportback Quattro 8V MY18</t>
  </si>
  <si>
    <t>2007 Toyota Aurion AT-X GSV40R</t>
  </si>
  <si>
    <t>2013 Kia Sportage SLI (awd) SL Series 2</t>
  </si>
  <si>
    <t>Gunmetal</t>
  </si>
  <si>
    <t>2020 Nissan Navara SL (4X2) D23 MY21</t>
  </si>
  <si>
    <t>2016 Honda Odyssey VTI-L RC MY16</t>
  </si>
  <si>
    <t>2020 Mercedes-Benz C63 S C205 MY20.5</t>
  </si>
  <si>
    <t>C205 MY20.5</t>
  </si>
  <si>
    <t>diamond</t>
  </si>
  <si>
    <t>2018 Isuzu MU-X LS-T (4X4) UC MY17</t>
  </si>
  <si>
    <t>2013 Kia Cerato SLI YD</t>
  </si>
  <si>
    <t>2003 Toyota Corolla Conquest Seca ZZE122R</t>
  </si>
  <si>
    <t>2011 Subaru Liberty 2.5I MY11</t>
  </si>
  <si>
    <t>2013 Honda CR-V VTI-S (4X4) 30 MY14</t>
  </si>
  <si>
    <t>2013 Subaru Liberty 2.5I GT Premium MY14</t>
  </si>
  <si>
    <t>2018 Mitsubishi Mirage LS LA MY18</t>
  </si>
  <si>
    <t>2012 Mercedes-Benz C180 BE W204 MY11</t>
  </si>
  <si>
    <t>2007 Jaguar X Type 2.1 V6 LE MY06</t>
  </si>
  <si>
    <t>X Type</t>
  </si>
  <si>
    <t>2.1 V6 LE</t>
  </si>
  <si>
    <t>British</t>
  </si>
  <si>
    <t>2019 Toyota Hilux Workmate TGN121R MY19 Upgrade</t>
  </si>
  <si>
    <t>2016 Hyundai Sonata Active LF3 MY17</t>
  </si>
  <si>
    <t>2009 Toyota Landcruiser Prado GXL (4X4) KDJ150R</t>
  </si>
  <si>
    <t>2015 Kia Carnival S YP MY16</t>
  </si>
  <si>
    <t>2015 Land Rover Range Rover Sport 3.0 SDV6 Autobiography LW</t>
  </si>
  <si>
    <t>3.0 SDV6 Autobiography</t>
  </si>
  <si>
    <t>2012 Isuzu D-MAX LS-M HI-Ride (4X4) TF MY12</t>
  </si>
  <si>
    <t>2013 Mazda CX-9 Luxury (fwd) MY13</t>
  </si>
  <si>
    <t>2007 Toyota Hiace LWB TRH201R MY07 Upgrade</t>
  </si>
  <si>
    <t>2005 Toyota Hiace LWB TRH201R</t>
  </si>
  <si>
    <t>2017 Volkswagen Golf 110 TSI Comfortline AU MY18</t>
  </si>
  <si>
    <t>2007 Subaru Outback 3.0R MY07</t>
  </si>
  <si>
    <t>2011 Mercedes-Benz C250 Avantgarde BE W204 MY11</t>
  </si>
  <si>
    <t>2012 Volkswagen Tiguan 132 TSI (4X4) 5NC MY12</t>
  </si>
  <si>
    <t>2010 Toyota Hiace LWB TRH201R MY07 Upgrade</t>
  </si>
  <si>
    <t>2017 Land Rover Range Rover Sport 5.0 V8 SC A/B Dynamic LW MY17</t>
  </si>
  <si>
    <t>2014 Renault Megane GT-Line B95 MY14</t>
  </si>
  <si>
    <t>2012 Subaru WRX Premium (awd) MY12</t>
  </si>
  <si>
    <t>2020 Mercedes-Benz CLA 200 C118 MY20.5</t>
  </si>
  <si>
    <t>2013 Mitsubishi Triton GLX MN MY12</t>
  </si>
  <si>
    <t>2019 Hyundai I30 GO PD</t>
  </si>
  <si>
    <t>2013 Subaru Impreza 2.0I (awd) MY13</t>
  </si>
  <si>
    <t>2018 Audi A4 45 Tfsi Quattro S Tronic Sport 8W MY19</t>
  </si>
  <si>
    <t>2005 Toyota Landcruiser Prado Grande (4X4) KZJ120R</t>
  </si>
  <si>
    <t>2010 Hyundai Getz SX TB MY09</t>
  </si>
  <si>
    <t>2018 Mitsubishi Triton GLS (4X4) Sports EDT MQ MY18</t>
  </si>
  <si>
    <t>2011 Chery J11 (FWD) T1X</t>
  </si>
  <si>
    <t>Chery</t>
  </si>
  <si>
    <t>T1X</t>
  </si>
  <si>
    <t>2013 Hyundai IX35 Active (fwd) LM Series II</t>
  </si>
  <si>
    <t>2012 Subaru Outback 2.5I MY12</t>
  </si>
  <si>
    <t>2017 Mitsubishi Eclipse Cross LS (2WD) YA</t>
  </si>
  <si>
    <t>2011 Volkswagen Caddy Maxi TDI250 2K MY12</t>
  </si>
  <si>
    <t>2017 Holden Captiva 7 LTZ (awd) CG MY18</t>
  </si>
  <si>
    <t>2022 BMW 218I Sport Gran Coupe F44</t>
  </si>
  <si>
    <t>Sport Gran Coupe</t>
  </si>
  <si>
    <t>2022 BMW 220I M Sport Gran Coupe F44</t>
  </si>
  <si>
    <t>2022 BMW 118I Sport F40</t>
  </si>
  <si>
    <t>2019 BMW X1 Xdrive 25I F48 LCI</t>
  </si>
  <si>
    <t>2022 BMW 218I M Sport Gran Coupe F44</t>
  </si>
  <si>
    <t>2019 Ford Endura Trend (awd) CA MY19</t>
  </si>
  <si>
    <t>2011 Toyota Camry Atara S ASV50R</t>
  </si>
  <si>
    <t>2014 Honda Civic VTI-L Series 2 MY14</t>
  </si>
  <si>
    <t>2013 Hyundai IX35 Highlander (awd) LM MY13</t>
  </si>
  <si>
    <t>2019 Kia Stinger GT (blk LTH W Michelin Tyr) CK MY19</t>
  </si>
  <si>
    <t>2012 Holden Commodore Omega VE II MY12.5</t>
  </si>
  <si>
    <t>2013 Subaru Forester 2.0D-L MY13</t>
  </si>
  <si>
    <t>2014 Holden Colorado 7 LTZ (4X4) RG MY14</t>
  </si>
  <si>
    <t>2007 Mazda 3 Maxx BK MY06 Upgrade</t>
  </si>
  <si>
    <t>2016 Kia Cerato S Premium YD MY16</t>
  </si>
  <si>
    <t>2016 Mitsubishi Mirage ES LA MY16</t>
  </si>
  <si>
    <t>2016 Toyota Landcruiser GXL (4X4) LC70 VDJ79R MY17</t>
  </si>
  <si>
    <t>2017 Kia Sorento SI (4X2) UM MY17</t>
  </si>
  <si>
    <t>2010 Mitsubishi Challenger XLS (5 Seat) (4X4) PB</t>
  </si>
  <si>
    <t>XLS (5 Seat) (4X4)</t>
  </si>
  <si>
    <t>2021 Hyundai I30 N Pde.v4 MY22</t>
  </si>
  <si>
    <t>2020 Toyota RAV4 GXL AWD Hybrid Axah54R</t>
  </si>
  <si>
    <t>GXL AWD Hybrid</t>
  </si>
  <si>
    <t>2019 Ssangyong Musso Ultimate Q200 MY19</t>
  </si>
  <si>
    <t>Q200 MY19</t>
  </si>
  <si>
    <t>2019 Mercedes-Benz GLC300 4Matic X253 MY20</t>
  </si>
  <si>
    <t>2022 Toyota C-HR Koba (2WD) Hybrid ZYX10R</t>
  </si>
  <si>
    <t>2022 Toyota Yaris Ascent Sport Mxpa10R</t>
  </si>
  <si>
    <t>2019 Mitsubishi Outlander Exceed 7 Seat (awd) ZL MY19</t>
  </si>
  <si>
    <t>2015 BMW 320D M-Sport F30 LCI</t>
  </si>
  <si>
    <t>2008 Hyundai I30 SX FD</t>
  </si>
  <si>
    <t>2014 Ford Ranger XL 2.2 (4X4) PX</t>
  </si>
  <si>
    <t>2014 Mazda CX-5 Maxx (4X4) MY13 Upgrade</t>
  </si>
  <si>
    <t>2017 Isuzu MU-X LS-U (4X2) UC MY17</t>
  </si>
  <si>
    <t>2020 Mini Countryman Cooper F60</t>
  </si>
  <si>
    <t>2019 Honda HR-V RS MY18</t>
  </si>
  <si>
    <t>2011 Hyundai Elantra Active MD</t>
  </si>
  <si>
    <t>2017 Ford Ranger XLS 3.2 (4X4) Special Edition PX Mkii MY17</t>
  </si>
  <si>
    <t>XLS 3.2 (4X4) Special Edition</t>
  </si>
  <si>
    <t>2016 BMW 320I Sport Line F30 LCI</t>
  </si>
  <si>
    <t>Jatoba</t>
  </si>
  <si>
    <t>pre</t>
  </si>
  <si>
    <t>2011 Skoda Superb 125 TDI Elegance 3T MY11</t>
  </si>
  <si>
    <t>125 TDI Elegance</t>
  </si>
  <si>
    <t>3T MY11</t>
  </si>
  <si>
    <t>2017 Mercedes-Benz A45 4Matic 176 MY17.5</t>
  </si>
  <si>
    <t>2016 Mitsubishi ASX XLS (4WD) XB MY15.5</t>
  </si>
  <si>
    <t>2020 Honda Civic VTI MY20</t>
  </si>
  <si>
    <t>2020 Toyota RAV4 Cruiser (2WD) Hybrid Axah52R</t>
  </si>
  <si>
    <t>2010 Lexus RX450H Sports GYL15R</t>
  </si>
  <si>
    <t>GYL15R</t>
  </si>
  <si>
    <t>2013 BMW X3 Xdrive 20D F25</t>
  </si>
  <si>
    <t>2015 Mazda CX-9 Classic (fwd) MY14</t>
  </si>
  <si>
    <t>2012 Land Rover Range Rover Evoque TD4 Dynamic LV</t>
  </si>
  <si>
    <t>TD4 Dynamic</t>
  </si>
  <si>
    <t>2018 Fiat Ducato MWB/Low Series 6</t>
  </si>
  <si>
    <t>MWB/Low</t>
  </si>
  <si>
    <t>2015 Hyundai I30 Tourer 1.6 Crdi GDE3 Series 2</t>
  </si>
  <si>
    <t>Tourer 1.6 Crdi</t>
  </si>
  <si>
    <t>2017 Land Rover Discovery TD4 SE MY17</t>
  </si>
  <si>
    <t>2017 Nissan X-Trail TI (4WD) T32 Series 2</t>
  </si>
  <si>
    <t>2015 Volkswagen Amarok TDI400 Canyon (4X4) 2H MY14</t>
  </si>
  <si>
    <t>TDI400 Canyon (4X4)</t>
  </si>
  <si>
    <t>2021 Toyota Corolla Ascent Sport Mzea12R</t>
  </si>
  <si>
    <t>2019 Subaru XV 2.0I-S MY20</t>
  </si>
  <si>
    <t>2014 Kia RIO S UB MY15</t>
  </si>
  <si>
    <t>2014 Porsche Cayenne GTS Series 2 MY14</t>
  </si>
  <si>
    <t>2015 Holden Trax LTZ TJ MY15</t>
  </si>
  <si>
    <t>2020 Audi Q5 45 Tfsi Quattro Design FY MY20</t>
  </si>
  <si>
    <t>45 Tfsi Quattro Design</t>
  </si>
  <si>
    <t>2017 Porsche Macan S 95B MY18</t>
  </si>
  <si>
    <t>2021 Mazda CX-9 GT SP (awd) CX9L</t>
  </si>
  <si>
    <t>2021 Subaru Forester 2.5I Premium (awd) MY21</t>
  </si>
  <si>
    <t>2015 Volkswagen Transporter TDI 400 SWB LOW T6 MY16</t>
  </si>
  <si>
    <t>2007 Mini Cooper S R56</t>
  </si>
  <si>
    <t>2005 Toyota Corolla Conquest Seca ZZE122R</t>
  </si>
  <si>
    <t>2015 Volkswagen Passat 140 TDI Highline 3C MY16</t>
  </si>
  <si>
    <t>2019 Porsche 911 GT3 RS 991 MY19</t>
  </si>
  <si>
    <t>GT3 RS</t>
  </si>
  <si>
    <t>2016 Nissan Qashqai TL J11</t>
  </si>
  <si>
    <t>2016 Nissan Pathfinder TI (4X4) R52 MY15</t>
  </si>
  <si>
    <t>2013 Kia Sportage SI (fwd) SL Series 2</t>
  </si>
  <si>
    <t>2010 Toyota Corolla Ascent Sport ZRE152R</t>
  </si>
  <si>
    <t>2015 Ford Fiesta ST WZ</t>
  </si>
  <si>
    <t>2006 Mercedes-Benz ML350 Luxury (4X4) W164</t>
  </si>
  <si>
    <t>W164</t>
  </si>
  <si>
    <t>2018 Subaru Impreza 2.0I (awd) MY19</t>
  </si>
  <si>
    <t>2020 Subaru XV 2.0I-L MY20</t>
  </si>
  <si>
    <t>2003 Toyota Corolla Ascent Seca ZZE122R</t>
  </si>
  <si>
    <t>2006 Toyota Corolla Ascent ZZE122R</t>
  </si>
  <si>
    <t>2009 Hyundai I30 CW SX 1.6 Crdi FD MY09</t>
  </si>
  <si>
    <t>2016 Mazda 3 SP25 Astina BN MY17</t>
  </si>
  <si>
    <t>2017 Toyota Hilux SR HI-Rider GUN136R</t>
  </si>
  <si>
    <t>2019 Holden Trax LT TJ MY19</t>
  </si>
  <si>
    <t>2016 Land Rover Discovery SDV6 SE LC MY16.5</t>
  </si>
  <si>
    <t>2020 Volkswagen Golf Alltrack 132 TSI AU MY20</t>
  </si>
  <si>
    <t>2019 Mitsubishi Outlander ES Adas 5 Seat (awd) ZL MY19</t>
  </si>
  <si>
    <t>2013 Volkswagen Transporter TDI 250 SWB LOW T5 MY13</t>
  </si>
  <si>
    <t>TDI 250 SWB LOW</t>
  </si>
  <si>
    <t>2020 Ford Ranger Wildtrak 3.2 (4X4) PX Mkiii MY21.25</t>
  </si>
  <si>
    <t>2021 Volkswagen Multivan TDI340 SWB Comfortline Premium T6.1 MY21</t>
  </si>
  <si>
    <t>2022 Skoda Kodiaq Style (4X4) 132TSI NS MY23</t>
  </si>
  <si>
    <t>Style (4X4) 132TSI</t>
  </si>
  <si>
    <t>NS MY23</t>
  </si>
  <si>
    <t>2007 Ford Transit MID (lwb) VM</t>
  </si>
  <si>
    <t>MID (lwb)</t>
  </si>
  <si>
    <t>2015 Mitsubishi Outlander XLS (4X4) ZK MY16</t>
  </si>
  <si>
    <t>XLS (4X4)</t>
  </si>
  <si>
    <t>2012 Mercedes-Benz ML250 CDI Bluetec (4X4) 166</t>
  </si>
  <si>
    <t>2018 Holden Trax LS TJ MY18</t>
  </si>
  <si>
    <t>2015 Land Rover Range Rover Evoque TD4 150 SE LV MY16</t>
  </si>
  <si>
    <t>LV MY16</t>
  </si>
  <si>
    <t>2012 Skoda Superb 118 TSI Elegance 3T MY13</t>
  </si>
  <si>
    <t>118 TSI Elegance</t>
  </si>
  <si>
    <t>3T MY13</t>
  </si>
  <si>
    <t>2007 Mitsubishi Outlander VR-X ZG</t>
  </si>
  <si>
    <t>2013 Volkswagen Golf 118 TSI Comfortline 1K MY13.5</t>
  </si>
  <si>
    <t>1K MY13.5</t>
  </si>
  <si>
    <t>2005 Chrysler 300C 3.5 V6 LE MY06</t>
  </si>
  <si>
    <t>3.5 V6</t>
  </si>
  <si>
    <t>2020 Audi A3 40 Tfsi Quattro S Line Plus 8V MY20</t>
  </si>
  <si>
    <t>40 Tfsi Quattro S Line Plus</t>
  </si>
  <si>
    <t>2018 Mazda 3 SP25 Astina BN MY17</t>
  </si>
  <si>
    <t>2017 Holden Astra LS Plus BL MY17</t>
  </si>
  <si>
    <t>2020 Skoda Karoq 140TSI Sportline (4X4) NU MY20</t>
  </si>
  <si>
    <t>140TSI Sportline (4X4)</t>
  </si>
  <si>
    <t>2018 Honda Civic VTI-S MY17</t>
  </si>
  <si>
    <t>2022 Peugeot 3008 GT Sport 1.6 THP P84 MY22</t>
  </si>
  <si>
    <t>GT Sport 1.6 THP</t>
  </si>
  <si>
    <t>P84 MY22</t>
  </si>
  <si>
    <t>2022 Suzuki Vitara Turbo Allgrip Series II</t>
  </si>
  <si>
    <t>Turbo Allgrip</t>
  </si>
  <si>
    <t>2015 Toyota 86 GTS ZN6 MY15</t>
  </si>
  <si>
    <t>2016 Volkswagen Golf 92 TSI Trendline AU MY16</t>
  </si>
  <si>
    <t>2013 Audi Q3 2.0 TDI Quattro (130KW) 8U MY14</t>
  </si>
  <si>
    <t>2017 Skoda Octavia 110 TSI NE MY18</t>
  </si>
  <si>
    <t>2019 Kia RIO Sport YB MY19</t>
  </si>
  <si>
    <t>1998 Toyota Corolla CSI Seca AE101R</t>
  </si>
  <si>
    <t>CSI Seca</t>
  </si>
  <si>
    <t>AE101R</t>
  </si>
  <si>
    <t>2019 Kia Sportage GT-Line (awd) QL MY19</t>
  </si>
  <si>
    <t>2020 Renault Trafic L2 LWB Premium (125KW) X82 MY20</t>
  </si>
  <si>
    <t>L2 LWB Premium (125KW)</t>
  </si>
  <si>
    <t>2010 Mitsubishi Outlander LS ZH MY11</t>
  </si>
  <si>
    <t>2010 Holden Captiva SX (4X4) CG MY10</t>
  </si>
  <si>
    <t>2010 Audi A4 1.8 Tfsi B8 (8K)</t>
  </si>
  <si>
    <t>2003 Toyota RAV4 Extreme ACA21R</t>
  </si>
  <si>
    <t>Extreme</t>
  </si>
  <si>
    <t>2005 Mazda 6 Classic GG</t>
  </si>
  <si>
    <t>2008 Isuzu D-MAX LS-M (4X4) TF</t>
  </si>
  <si>
    <t>2012 Mazda 6 Diesel GH MY11</t>
  </si>
  <si>
    <t>2005 Mazda 3 Maxx Sport BK</t>
  </si>
  <si>
    <t>2013 Volkswagen Tiguan 132 TSI Pacific 5NC MY14</t>
  </si>
  <si>
    <t>2010 Honda Accord Euro Euro 10</t>
  </si>
  <si>
    <t>2010 Mitsubishi Outlander Activ ZH MY10</t>
  </si>
  <si>
    <t>2012 Hyundai I30 Active GD</t>
  </si>
  <si>
    <t>2012 Mitsubishi Lancer ES Sportback CJ MY12</t>
  </si>
  <si>
    <t>2017 Subaru WRX Premium (awd) MY18</t>
  </si>
  <si>
    <t>2022 Renault Koleos Intens (4X4) XZG MY22</t>
  </si>
  <si>
    <t>2017 Kia Sorento SI (4X4) UM MY18</t>
  </si>
  <si>
    <t>2019 Kia Sorento SI (4X2) UM PE MY20</t>
  </si>
  <si>
    <t>2013 Renault Clio Expression X98</t>
  </si>
  <si>
    <t>2010 Mitsubishi Lancer Activ Sportback CJ MY10</t>
  </si>
  <si>
    <t>Activ Sportback</t>
  </si>
  <si>
    <t>2019 Kia Seltos Sport (fwd) MY20</t>
  </si>
  <si>
    <t>2020 Mazda 3 G20 Touring BP</t>
  </si>
  <si>
    <t>2010 Jeep Wrangler Renegade (4X4) JK MY09</t>
  </si>
  <si>
    <t>2015 Lexus RX450H Luxury Hybrid GYL25R</t>
  </si>
  <si>
    <t>2022 Suzuki Vitara Turbo LY Series II MY22</t>
  </si>
  <si>
    <t>LY Series II MY22</t>
  </si>
  <si>
    <t>2010 Lexus IS250 Sports Luxury GSE20R 09 Upgrade</t>
  </si>
  <si>
    <t>2014 Holden Trax LS TJ</t>
  </si>
  <si>
    <t>2020 Volkswagen Touareg 190TDI Premium MY20</t>
  </si>
  <si>
    <t>190TDI Premium</t>
  </si>
  <si>
    <t>2018 Skoda Kodiaq 132 TSI (4X4) NS MY18</t>
  </si>
  <si>
    <t>NS MY18</t>
  </si>
  <si>
    <t>2012 Toyota Kluger KX-S (4X4) GSU45R MY11 Upgrade</t>
  </si>
  <si>
    <t>2016 Volvo V40 T5 Luxury Cross Country M MY16</t>
  </si>
  <si>
    <t>T5 Luxury Cross Country</t>
  </si>
  <si>
    <t>2011 Honda Jazz GLI GE</t>
  </si>
  <si>
    <t>2022 MG MG3 Auto Excite (with Navigation) SZP1 MY22</t>
  </si>
  <si>
    <t>2006 Ford Escape XLS ZC</t>
  </si>
  <si>
    <t>ZC</t>
  </si>
  <si>
    <t>2016 Honda Jazz VTI-L GK MY16</t>
  </si>
  <si>
    <t>Alabaster</t>
  </si>
  <si>
    <t>2006 Honda Civic Hybrid 40</t>
  </si>
  <si>
    <t>2020 Nissan Pathfinder ST (4WD) R52 MY19 Series III</t>
  </si>
  <si>
    <t>2019 Mitsubishi Outlander LS 7 Seat (2WD) ZL MY19</t>
  </si>
  <si>
    <t>2019 Mitsubishi ASX Black Edition (2WD) XC MY19</t>
  </si>
  <si>
    <t>2012 BMW X6 M50D E71 MY12</t>
  </si>
  <si>
    <t>E71 MY12</t>
  </si>
  <si>
    <t>2018 Hyundai I30 Premium PD2 Update</t>
  </si>
  <si>
    <t>2018 Mazda 3 SP25 Astina BN MY18</t>
  </si>
  <si>
    <t>2017 Mazda CX-5 Maxx (4X2) MY17.5 (KF Series 2)</t>
  </si>
  <si>
    <t>2003 Mercedes-Benz E320 Elegance 211</t>
  </si>
  <si>
    <t>E320</t>
  </si>
  <si>
    <t>2013 Jeep Grand Cherokee Laredo (4X4) WK MY13</t>
  </si>
  <si>
    <t>2017 Lexus NX200T Luxury (fwd) AGZ10R</t>
  </si>
  <si>
    <t>2013 Hyundai IX35 SE (fwd) LM Series II</t>
  </si>
  <si>
    <t>2005 Mazda 3 Maxx BK</t>
  </si>
  <si>
    <t>2012 Land Rover Range Rover Evoque SI4 Dynamic LV</t>
  </si>
  <si>
    <t>SI4 Dynamic</t>
  </si>
  <si>
    <t>2015 Mazda 3 SP25 BM MY15</t>
  </si>
  <si>
    <t>2013 Audi SQ5 3.0 TDI Quattro 8R MY14</t>
  </si>
  <si>
    <t>2014 Mercedes-Benz ML350 CDI Bluetec (4X4) 166 MY14</t>
  </si>
  <si>
    <t>2013 Jeep Grand Cherokee Laredo (4X2) WK MY14</t>
  </si>
  <si>
    <t>2007 Dodge Caliber SX PM</t>
  </si>
  <si>
    <t>PM</t>
  </si>
  <si>
    <t>2008 Volkswagen Passat R36 3C MY08 Upgrade</t>
  </si>
  <si>
    <t>2010 Land Rover Discovery 4 2.7 TDV6 MY10</t>
  </si>
  <si>
    <t>2008 Volkswagen Polo GTI 9N MY08 Upgrade</t>
  </si>
  <si>
    <t>2012 Opel Astra Cdti PJ</t>
  </si>
  <si>
    <t>2008 Subaru Outback 2.5I Luxury Edition MY08</t>
  </si>
  <si>
    <t>2022 Toyota Hilux Rogue (4X4) 6 Speaker GUN126R</t>
  </si>
  <si>
    <t>Rogue (4X4) 6 Speaker</t>
  </si>
  <si>
    <t>2018 Isuzu D-MAX LS-Terrain HI-Ride (4X4) TF MY17</t>
  </si>
  <si>
    <t>2022 BMW 330I Luxury Line G20</t>
  </si>
  <si>
    <t>2021 Isuzu MU-X LS-T (4X2) UC MY19</t>
  </si>
  <si>
    <t>2016 Mercedes-Benz CLA220 D Shooting Brake 117 MY17</t>
  </si>
  <si>
    <t>CLA220</t>
  </si>
  <si>
    <t>D Shooting Brake</t>
  </si>
  <si>
    <t>2018 Kia Carnival Platinum YP PE MY19</t>
  </si>
  <si>
    <t>2019 Mitsubishi Pajero Sport Exceed (4X4) 7 Seat QF MY20</t>
  </si>
  <si>
    <t>2022 Kia Carnival SLI KA4 MY22</t>
  </si>
  <si>
    <t>2018 Mitsubishi Outlander ES 7 Seat (awd) ZL MY19</t>
  </si>
  <si>
    <t>2012 Volkswagen Polo Trendline 6R MY12 Update</t>
  </si>
  <si>
    <t>Trendline</t>
  </si>
  <si>
    <t>6R MY12 Update</t>
  </si>
  <si>
    <t>2004 Mini Cooper S R53 Upgrade</t>
  </si>
  <si>
    <t>R53 Upgrade</t>
  </si>
  <si>
    <t>2011 Honda Civic SI FK MY11</t>
  </si>
  <si>
    <t>2015 Mazda 3 SP25 GT BM</t>
  </si>
  <si>
    <t>2010 Toyota Hilux SR KUN16R 09 Upgrade</t>
  </si>
  <si>
    <t>KUN16R 09 Upgrade</t>
  </si>
  <si>
    <t>2017 Toyota Hiace LWB Crew KDH201R MY16</t>
  </si>
  <si>
    <t>2019 Mitsubishi ASX LS (2WD) XD MY20</t>
  </si>
  <si>
    <t>2018 Mazda CX-9 Azami (awd) MY19</t>
  </si>
  <si>
    <t>2018 Subaru WRX Premium (awd) MY18</t>
  </si>
  <si>
    <t>2020 Mazda CX-5 Maxx Sport (fwd) CX-5J</t>
  </si>
  <si>
    <t>2019 Chrysler 300 C Luxury MY18</t>
  </si>
  <si>
    <t>2014 Mercedes-Benz GL350 Blue TEC X166</t>
  </si>
  <si>
    <t>2017 Toyota Kluger GXL (4X2) GSU50R</t>
  </si>
  <si>
    <t>2015 Holden Commodore Evoke (lpg) VF MY15</t>
  </si>
  <si>
    <t>2020 Land Rover Range Rover Evoque P200 SE (147KW) L551 MY20.25</t>
  </si>
  <si>
    <t>P200 SE (147KW)</t>
  </si>
  <si>
    <t>L551 MY20.25</t>
  </si>
  <si>
    <t>2002 Ford Falcon XR6 BA</t>
  </si>
  <si>
    <t>2013 Audi A4 1.8 Tfsi Sport Edition B8 (8K) MY13</t>
  </si>
  <si>
    <t>1.8 Tfsi Sport Edition</t>
  </si>
  <si>
    <t>2010 Toyota Camry Altise ACV40R 09 Upgrade</t>
  </si>
  <si>
    <t>2020 Isuzu MU-X LS-T (4X2) UC MY19</t>
  </si>
  <si>
    <t>2011 Subaru Outback 2.5I Premium MY12</t>
  </si>
  <si>
    <t>2014 Toyota Landcruiser Sahara (4X4) VDJ200R MY13</t>
  </si>
  <si>
    <t>2018 Audi Q3 1.4 Tfsi (110KW) 8U MY18</t>
  </si>
  <si>
    <t>2018 Toyota Landcruiser Prado VX (4X4) GDJ150R MY17</t>
  </si>
  <si>
    <t>2016 Mazda CX-9 GT (awd) MY16</t>
  </si>
  <si>
    <t>2003 Toyota Kluger CVX (4X4) MCU28R</t>
  </si>
  <si>
    <t>2022 Mazda CX-3 Maxx Sport LE (fwd) CX3H</t>
  </si>
  <si>
    <t>Maxx Sport LE (fwd)</t>
  </si>
  <si>
    <t>2016 Mercedes-Benz CLA250 Sport 4Matic 117 MY17</t>
  </si>
  <si>
    <t>2017 Toyota Landcruiser Prado VX (4X4) GDJ150R MY17</t>
  </si>
  <si>
    <t>2017 Kia Stinger GT (red Leather) CK MY18 (345)</t>
  </si>
  <si>
    <t>GT (red Leather)</t>
  </si>
  <si>
    <t>CK MY18 (345)</t>
  </si>
  <si>
    <t>2014 Volkswagen Amarok TDI400 Highline (4X4) 2H MY14</t>
  </si>
  <si>
    <t>TDI400 Highline (4X4)</t>
  </si>
  <si>
    <t>Carbon</t>
  </si>
  <si>
    <t>2020 Alfa Romeo Giulia Sport MY20</t>
  </si>
  <si>
    <t>2001 Holden Commodore Executive Vxii</t>
  </si>
  <si>
    <t>2001 Jeep Cherokee Limited (4X4) KJ</t>
  </si>
  <si>
    <t>2014 Nissan X-Trail ST-L (fwd) T32</t>
  </si>
  <si>
    <t>2014 Hyundai Elantra Active MD Series 2 (MD3)</t>
  </si>
  <si>
    <t>2010 HSV Clubsport R8 Tourer E2 Series</t>
  </si>
  <si>
    <t>R8 Tourer</t>
  </si>
  <si>
    <t>2019 Ford Escape Trend (awd) ZG MY19.75</t>
  </si>
  <si>
    <t>ZG MY19.75</t>
  </si>
  <si>
    <t>2015 Kia Sorento Platinum (4X4) UM MY16</t>
  </si>
  <si>
    <t>2016 Holden Colorado LTZ (4X2) RG MY17</t>
  </si>
  <si>
    <t>2018 Honda Civic Type R MY17</t>
  </si>
  <si>
    <t>2015 Volvo XC60 D5 Luxury DZ MY16</t>
  </si>
  <si>
    <t>2016 Toyota RAV4 GXL (4X4) ALA49R MY16</t>
  </si>
  <si>
    <t>ALA49R MY16</t>
  </si>
  <si>
    <t>2015 Mitsubishi Pajero Sport Exceed (4X4) QE</t>
  </si>
  <si>
    <t>2015 Dodge Journey SXT JC MY15</t>
  </si>
  <si>
    <t>2021 Hyundai Santa FE Highlander Crdi (awd) Tm.v3 MY21</t>
  </si>
  <si>
    <t>2014 Mini Countryman Cooper S R60 MY13</t>
  </si>
  <si>
    <t>Stoff</t>
  </si>
  <si>
    <t>2022 Toyota Hilux Workmate HI-Rider (4X2) GUN135R</t>
  </si>
  <si>
    <t>2007 Subaru Impreza WRX (awd) MY07</t>
  </si>
  <si>
    <t>2018 Toyota Corolla Ascent ZRE182R MY17</t>
  </si>
  <si>
    <t>2020 Ford Ranger XL 3.2 (4X4) PX Mkiii MY20.25</t>
  </si>
  <si>
    <t>2012 Mercedes-Benz C180 BE W204 MY12</t>
  </si>
  <si>
    <t>2020 Hyundai Kona Highlander S.roof (fwd) OS.3 MY20</t>
  </si>
  <si>
    <t>Highlander S.roof (fwd)</t>
  </si>
  <si>
    <t>2018 Holden Astra RS-V BK MY19</t>
  </si>
  <si>
    <t>2009 Mazda 3 Maxx Sport BL</t>
  </si>
  <si>
    <t>2022 Nissan X-Trail ST (2WD) T32 MY22</t>
  </si>
  <si>
    <t>2017 Ford Escape Trend (awd) ZG</t>
  </si>
  <si>
    <t>2008 Renault Scenic II Dynamique J84 MY07</t>
  </si>
  <si>
    <t>Scenic</t>
  </si>
  <si>
    <t>II Dynamique</t>
  </si>
  <si>
    <t>J84 MY07</t>
  </si>
  <si>
    <t>2020 Subaru WRX STI Premium (wing) (awd) MY21</t>
  </si>
  <si>
    <t>2022 Skoda Kodiaq RS (4X4) 180TSI NS MY23</t>
  </si>
  <si>
    <t>RS (4X4) 180TSI</t>
  </si>
  <si>
    <t>2016 Volkswagen Tiguan 110 TSI Comfortline 5NA</t>
  </si>
  <si>
    <t>2014 Lexus RX350 F-Sport GGL15R MY12</t>
  </si>
  <si>
    <t>2015 Holden Colorado 7 LT (4X4) RG MY15</t>
  </si>
  <si>
    <t>2020 Suzuki Swift Sport Navi Turbo AZ Series II</t>
  </si>
  <si>
    <t>2009 Toyota Corolla Conquest ZRE152R</t>
  </si>
  <si>
    <t>2018 Mazda CX-3 Maxx (fwd) (5YR) DK MY17.5</t>
  </si>
  <si>
    <t>Maxx (fwd) (5YR)</t>
  </si>
  <si>
    <t>2020 Land Rover Discovery Sport D240 HSE (177KW) L550 MY20.5</t>
  </si>
  <si>
    <t>D240 HSE (177KW)</t>
  </si>
  <si>
    <t>L550 MY20.5</t>
  </si>
  <si>
    <t>2012 Hyundai Elantra Active MD2</t>
  </si>
  <si>
    <t>2013 Jaguar XKR 5.0 SC V8 X150 MY13</t>
  </si>
  <si>
    <t>2018 Bentley Bentayga V8 (7 Seat) MY19</t>
  </si>
  <si>
    <t>V8 (7 Seat)</t>
  </si>
  <si>
    <t>2018 Lamborghini Huracan LP 610-4 724</t>
  </si>
  <si>
    <t>Huracan</t>
  </si>
  <si>
    <t>LP 610-4</t>
  </si>
  <si>
    <t>2005 Mercedes-Benz SL65 AMG R230</t>
  </si>
  <si>
    <t>SL65</t>
  </si>
  <si>
    <t>2020 Ford Mustang R-Spec FN MY20</t>
  </si>
  <si>
    <t>R-Spec</t>
  </si>
  <si>
    <t>2014 Audi A3 Sportback 1.4 Tfsi Attraction 8V MY15</t>
  </si>
  <si>
    <t>2020 Ford Ranger XLS 3.2 (4X4) PX Mkiii MY21.25</t>
  </si>
  <si>
    <t>2017 Mitsubishi Triton Exceed (4X4) MQ MY17</t>
  </si>
  <si>
    <t>2013 Holden Captiva 5 LT (fwd) CG MY13</t>
  </si>
  <si>
    <t>2011 Mercedes-Benz Vito 122CDI LWB Crew CAB MY11</t>
  </si>
  <si>
    <t>122CDI LWB Crew CAB</t>
  </si>
  <si>
    <t>2018 Hyundai I30 SR Premium PD2 Update</t>
  </si>
  <si>
    <t>2015 Toyota RAV4 GX (2WD) ZSA42R MY14 Upgrade</t>
  </si>
  <si>
    <t>2018 Toyota Camry SX ASV70R MY19</t>
  </si>
  <si>
    <t>2021 Peugeot 3008 GT 1.6 THP P84 MY21</t>
  </si>
  <si>
    <t>2019 Mazda 2 NEO (5YR) DJ</t>
  </si>
  <si>
    <t>NEO (5YR)</t>
  </si>
  <si>
    <t>2017 Toyota Landcruiser Sahara (4X4) VDJ200R MY16</t>
  </si>
  <si>
    <t>2011 Mercedes-Benz E250 CDI Avantgarde 212</t>
  </si>
  <si>
    <t>2021 BMW X5 M Competition F95</t>
  </si>
  <si>
    <t>M Competition</t>
  </si>
  <si>
    <t>F95</t>
  </si>
  <si>
    <t>2016 BMW 218I Active Tourer Sport Line F45</t>
  </si>
  <si>
    <t>2020 Mazda 3 G20 Evolve Vision BP</t>
  </si>
  <si>
    <t>G20 Evolve Vision</t>
  </si>
  <si>
    <t>2013 Jeep Wrangler Sport (4X4) JK MY13</t>
  </si>
  <si>
    <t>2021 Kia Cerato S BD MY21</t>
  </si>
  <si>
    <t>2016 Ford Ranger XL 2.2 (4X4) PX Mkii</t>
  </si>
  <si>
    <t>2012 Toyota Camry Atara SL ASV50R</t>
  </si>
  <si>
    <t>gunmetal</t>
  </si>
  <si>
    <t>2014 Volkswagen Jetta 118 TSI 1KM MY14</t>
  </si>
  <si>
    <t>2017 Porsche Cayenne Diesel Platinum Edition Series 2 MY16</t>
  </si>
  <si>
    <t>Diesel Platinum Edition</t>
  </si>
  <si>
    <t>2016 Holden Colorado Storm (4X4) RG MY16</t>
  </si>
  <si>
    <t>Storm (4X4)</t>
  </si>
  <si>
    <t>2022 Volkswagen Transporter TDI 340 Crewvan SWB T5 MY14</t>
  </si>
  <si>
    <t>TDI 340 Crewvan SWB</t>
  </si>
  <si>
    <t>2022 Toyota Landcruiser Prado GXL Flat Tailgate GDJ150R</t>
  </si>
  <si>
    <t>2000 HSV Senator Signature Vtii</t>
  </si>
  <si>
    <t>Vtii</t>
  </si>
  <si>
    <t>2012 Holden Cruze SRI V JH MY12</t>
  </si>
  <si>
    <t>2017 Ford Ranger Wildtrak 3.2 (4X4) PX Mkii MY18</t>
  </si>
  <si>
    <t>2011 Nissan X-Trail ST (4X4) T31 MY11</t>
  </si>
  <si>
    <t>2012 Volkswagen Polo Trendline 6R MY12</t>
  </si>
  <si>
    <t>6R MY12</t>
  </si>
  <si>
    <t>2021 Toyota Landcruiser 70 Series GX VDJ79R</t>
  </si>
  <si>
    <t>2021 Kia Sorento Sport+ 7 Seat MQ4 MY21</t>
  </si>
  <si>
    <t>2021 Mazda CX-5 Maxx (fwd) CX5K</t>
  </si>
  <si>
    <t>Magnetite</t>
  </si>
  <si>
    <t>2016 Isuzu MU-X LS-T (4X4) UC MY15</t>
  </si>
  <si>
    <t>2016 Hyundai Tucson Active R-Series (fwd) TL</t>
  </si>
  <si>
    <t>2018 Mazda 3 Touring (5YR) BN MY18</t>
  </si>
  <si>
    <t>Touring (5YR)</t>
  </si>
  <si>
    <t>1995 Toyota Corolla CSI AE101R</t>
  </si>
  <si>
    <t>2015 Audi A1 Sportback 1.4 Tfsi Sport 8X MY15</t>
  </si>
  <si>
    <t>8X MY15</t>
  </si>
  <si>
    <t>2015 BMW 420I Luxury Line F32 MY15</t>
  </si>
  <si>
    <t>2017 Mercedes-Benz GLA220 D X156 MY17.5</t>
  </si>
  <si>
    <t>GLA220</t>
  </si>
  <si>
    <t>2018 Mitsubishi Outlander Black Edition 7 Seat (2WD) ZL MY19</t>
  </si>
  <si>
    <t>2012 Nissan Navara ST-X (4X4) D40 MY12</t>
  </si>
  <si>
    <t>2011 Volvo V50 T5 R-Design MY11</t>
  </si>
  <si>
    <t>V50</t>
  </si>
  <si>
    <t>2019 Kia Carnival SLI YP PE MY19</t>
  </si>
  <si>
    <t>2019 Skoda Octavia RS 245 180 TSI NE MY19</t>
  </si>
  <si>
    <t>RS 245 180 TSI</t>
  </si>
  <si>
    <t>2020 Mitsubishi Triton GLX (4X4) MR MY20</t>
  </si>
  <si>
    <t>2019 Honda Civic Type R MY19</t>
  </si>
  <si>
    <t>2018 Renault Trafic SWB (85KW) X82 MY17</t>
  </si>
  <si>
    <t>2009 Ford Territory Ghia (rwd) SY Mkii</t>
  </si>
  <si>
    <t>2006 Honda Civic VTI-L 40</t>
  </si>
  <si>
    <t>2012 Ford Falcon XR6 FG MK2</t>
  </si>
  <si>
    <t>2019 BMW X7 Xdrive 30D G07</t>
  </si>
  <si>
    <t>2022 Toyota RAV4 Cruiser (2WD) Mxaa52R</t>
  </si>
  <si>
    <t>2019 Ford Everest Trend (rwd 7 Seat) UA II MY19.75</t>
  </si>
  <si>
    <t>2022 Mercedes-Benz CLA 200 C118 MY22.5</t>
  </si>
  <si>
    <t>C118 MY22.5</t>
  </si>
  <si>
    <t>2022 Mazda 2 G15 Pure 200R</t>
  </si>
  <si>
    <t>Galena</t>
  </si>
  <si>
    <t>2017 Hyundai Elantra Active 2.0 MPI AD</t>
  </si>
  <si>
    <t>2000 Toyota Corolla Conquest Seca AE112R</t>
  </si>
  <si>
    <t>2017 Toyota Fortuner GX GUN156R</t>
  </si>
  <si>
    <t>2008 Jeep Patriot Limited MK</t>
  </si>
  <si>
    <t>2015 Nissan Navara ST (4X2) D40 MY12 Upgrade</t>
  </si>
  <si>
    <t>2000 Subaru Liberty RX MY00</t>
  </si>
  <si>
    <t>RX</t>
  </si>
  <si>
    <t>2002 Mercedes-Benz C200 Kompressor Classic W203</t>
  </si>
  <si>
    <t>2016 Mazda CX-3 Maxx (fwd) DK</t>
  </si>
  <si>
    <t>2022 Kia Sportage SX (awd) NQ5 MY22</t>
  </si>
  <si>
    <t>2012 Ford Fiesta Zetec WT</t>
  </si>
  <si>
    <t>2008 Ford Ranger XLT (4X4) PJ</t>
  </si>
  <si>
    <t>2020 Ford Ranger XLT 3.2 (4X4) PX Mkiii MY21.25</t>
  </si>
  <si>
    <t>2005 Mazda 6 Classic GG 05 Upgrade</t>
  </si>
  <si>
    <t>2012 Skoda Fabia RS 132 TSI 5JF MY13</t>
  </si>
  <si>
    <t>RS 132 TSI</t>
  </si>
  <si>
    <t>2010 Volkswagen Jetta 118 TSI 1KM MY10</t>
  </si>
  <si>
    <t>2013 Mitsubishi Lancer ES CJ MY14</t>
  </si>
  <si>
    <t>CJ MY14</t>
  </si>
  <si>
    <t>2020 Mitsubishi ASX ES (2WD) XD MY21</t>
  </si>
  <si>
    <t>XD MY21</t>
  </si>
  <si>
    <t>2016 Isuzu D-MAX LS-U HI-Ride (4X4) TF MY15.5</t>
  </si>
  <si>
    <t>2017 Mercedes-Benz E220 D 213</t>
  </si>
  <si>
    <t>E220</t>
  </si>
  <si>
    <t>2019 Nissan X-Trail ST-L (2WD) T32 Series 2</t>
  </si>
  <si>
    <t>2016 Ford Escape Titanium (awd) ZG</t>
  </si>
  <si>
    <t>2009 Ford Ranger XL HI-Rider (4X2) PK</t>
  </si>
  <si>
    <t>XL HI-Rider (4X2)</t>
  </si>
  <si>
    <t>2016 BMW X1 Sdrive 20I F48 MY17</t>
  </si>
  <si>
    <t>2008 Volkswagen Transporter (LWB) T5 MY08</t>
  </si>
  <si>
    <t>2013 Hyundai I30 Active 1.6 Crdi GD</t>
  </si>
  <si>
    <t>2005 Toyota MR2 Spyder ZZW30R</t>
  </si>
  <si>
    <t>MR2</t>
  </si>
  <si>
    <t>ZZW30R</t>
  </si>
  <si>
    <t>2017 Mazda 2 Maxx DJ MY17</t>
  </si>
  <si>
    <t>2014 Land Rover Range Rover Sport 3.0 SDV6 Autobiography LW</t>
  </si>
  <si>
    <t>2019 Honda CR-V VTI-L7 (2WD) MY19</t>
  </si>
  <si>
    <t>2017 Audi A5 2.0 TDI Quattro S Tronic Sport F5 MY17</t>
  </si>
  <si>
    <t>2.0 TDI Quattro S Tronic Sport</t>
  </si>
  <si>
    <t>2016 Volkswagen Polo 81 TSI Comfortline 6R MY16</t>
  </si>
  <si>
    <t>81 TSI Comfortline</t>
  </si>
  <si>
    <t>2016 Mazda CX-3 S Touring Safety (fwd) DK</t>
  </si>
  <si>
    <t>S Touring Safety (fwd)</t>
  </si>
  <si>
    <t>2012 Nissan Patrol DX (4X4) GU VII</t>
  </si>
  <si>
    <t>2022 Toyota Kluger Grande AWD GSU75R</t>
  </si>
  <si>
    <t>2022 Toyota RAV4 Edge (awd) Hybrid Axah54R</t>
  </si>
  <si>
    <t>Edge (awd) Hybrid</t>
  </si>
  <si>
    <t>2021 Jeep Grand Cherokee Night Eagle (4X4) WK MY21</t>
  </si>
  <si>
    <t>2013 Suzuki Swift GL FZ</t>
  </si>
  <si>
    <t>2017 Volvo XC60 D4 Inscription 246 MY18</t>
  </si>
  <si>
    <t>2015 Toyota RAV4 GX (2WD) ZSA42R MY16</t>
  </si>
  <si>
    <t>2018 Hyundai Iload Crew 6S Liftback TQ Series II (TQ3) MY1</t>
  </si>
  <si>
    <t>2008 Mazda BT-50 B3000 SDX (4X4) 08 Upgrade</t>
  </si>
  <si>
    <t>B3000 SDX (4X4)</t>
  </si>
  <si>
    <t>2020 Toyota Yaris Cross GXL Mxpb10R</t>
  </si>
  <si>
    <t>2016 BMW 318I Luxury Line F30 LCI</t>
  </si>
  <si>
    <t>2021 Kia Cerato S BD MY22</t>
  </si>
  <si>
    <t>2021 Lexus RX300 Luxury AGL20R</t>
  </si>
  <si>
    <t>2018 Isuzu D-MAX LS-M HI-Ride (4X4) TF MY18</t>
  </si>
  <si>
    <t>2017 Mazda CX-3 Akari (fwd) DK</t>
  </si>
  <si>
    <t>2007 Holden Commodore SVZ VZ</t>
  </si>
  <si>
    <t>SVZ</t>
  </si>
  <si>
    <t>2016 Land Rover Range Rover Evoque TD4 180 HSE LV MY16.5</t>
  </si>
  <si>
    <t>2010 BMW X1 Sdrive 18I E84 MY11</t>
  </si>
  <si>
    <t>2019 Kia RIO S YB MY19</t>
  </si>
  <si>
    <t>2012 Kia Optima Platinum TF</t>
  </si>
  <si>
    <t>2021 LDV D90 Executive (4WD) D20 SV9A</t>
  </si>
  <si>
    <t>SV9A</t>
  </si>
  <si>
    <t>2014 Mitsubishi Outlander Phev Hybrid ZJ MY14</t>
  </si>
  <si>
    <t>Phev Hybrid</t>
  </si>
  <si>
    <t>2004 Mitsubishi Pajero Exceed LWB (4X4) NP</t>
  </si>
  <si>
    <t>2011 Kia Optima Platinum TF</t>
  </si>
  <si>
    <t>2019 Subaru Outback 2.0D MY19</t>
  </si>
  <si>
    <t>2015 Volkswagen Tiguan 118 TSI (4X2) 5NC MY15</t>
  </si>
  <si>
    <t>2018 Toyota Landcruiser Prado GX (4X4) GDJ150R MY18</t>
  </si>
  <si>
    <t>2013 Toyota Hilux SR KUN16R MY12</t>
  </si>
  <si>
    <t>2010 Nissan X-Trail TI (4X4) T31 MY10</t>
  </si>
  <si>
    <t>2018 Nissan Juke TI-S (fwd) F15 MY18</t>
  </si>
  <si>
    <t>2013 Volkswagen Passat 130 TDI Highline 3C MY13.5</t>
  </si>
  <si>
    <t>3C MY13.5</t>
  </si>
  <si>
    <t>2014 Fiat 500 Lounge MY14</t>
  </si>
  <si>
    <t>2011 Volvo XC90 3.2 R-Design MY12</t>
  </si>
  <si>
    <t>3.2 R-Design</t>
  </si>
  <si>
    <t>2005 Subaru Outback 3.0R Premium MY05</t>
  </si>
  <si>
    <t>3.0R Premium</t>
  </si>
  <si>
    <t>2006 Holden Commodore SV6 VE</t>
  </si>
  <si>
    <t>2014 Ford Focus ST LW MK2</t>
  </si>
  <si>
    <t>2021 Mercedes-Benz GLE 400 D 4Matic V167 MY21.5</t>
  </si>
  <si>
    <t>400 D 4Matic</t>
  </si>
  <si>
    <t>2011 Jeep Grand Cherokee Limited (4X4) WK</t>
  </si>
  <si>
    <t>2005 Subaru Impreza WRX (awd) MY06</t>
  </si>
  <si>
    <t>2013 Nissan Pathfinder TI (4X4) R52</t>
  </si>
  <si>
    <t>2004 Toyota Landcruiser Prado GXL (4X4) GRJ120R</t>
  </si>
  <si>
    <t>2011 HSV Maloo R8 E3</t>
  </si>
  <si>
    <t>2005 Ford Falcon XR8 BA Mkii</t>
  </si>
  <si>
    <t>2016 Toyota Landcruiser Prado VX (4X4) GDJ150R MY16</t>
  </si>
  <si>
    <t>2013 Toyota RAV4 GX (4X4) ASA44R</t>
  </si>
  <si>
    <t>ASA44R</t>
  </si>
  <si>
    <t>2012 Toyota Rukus Build 2 AZE151R</t>
  </si>
  <si>
    <t>2016 Jaguar XE 20T Prestige MY17</t>
  </si>
  <si>
    <t>20T Prestige</t>
  </si>
  <si>
    <t>2006 Subaru Outback 2.5I MY06</t>
  </si>
  <si>
    <t>2021 Mitsubishi Triton GSR (4X4) MR MY21</t>
  </si>
  <si>
    <t>2017 Volvo XC90 T6 R-Design 256 MY17</t>
  </si>
  <si>
    <t>2020 Mazda CX-3 S Touring (fwd) CX3E</t>
  </si>
  <si>
    <t>CX3E</t>
  </si>
  <si>
    <t>Dusty</t>
  </si>
  <si>
    <t>2005 Ford Territory Ghia (rwd) SY</t>
  </si>
  <si>
    <t>2011 Suzuki Kizashi XLS FR</t>
  </si>
  <si>
    <t>2011 Jeep Wrangler Sport (4X4) JK MY11</t>
  </si>
  <si>
    <t>2012 Nissan Dualis TI (4X4) J10 Series II</t>
  </si>
  <si>
    <t>2022 MG ZS Excite AZS1 MY22</t>
  </si>
  <si>
    <t>AZS1 MY22</t>
  </si>
  <si>
    <t>2021 Mazda CX-5 Maxx Sport (awd) CX-5J</t>
  </si>
  <si>
    <t>2009 Suzuki Swift S EZ 07 Update</t>
  </si>
  <si>
    <t>1997 Mitsubishi Lancer MR CE</t>
  </si>
  <si>
    <t>MR</t>
  </si>
  <si>
    <t>2009 Mazda CX-9 Luxury 09 Upgrade</t>
  </si>
  <si>
    <t>2020 Toyota Corolla ZR Mzea12R</t>
  </si>
  <si>
    <t>2013 Holden Commodore SV6 VE II MY12.5</t>
  </si>
  <si>
    <t>2014 Volkswagen Multivan Comfortline TDI340 T5 MY14</t>
  </si>
  <si>
    <t>2016 Kia Sportage Platinum (awd) QL MY16</t>
  </si>
  <si>
    <t>2014 Toyota RAV4 Cruiser (4X4) ASA44R</t>
  </si>
  <si>
    <t>2007 Land Rover Discovery 3 SE MY06 Upgrade</t>
  </si>
  <si>
    <t>Satin</t>
  </si>
  <si>
    <t>2010 Subaru Outback 2.5I MY10</t>
  </si>
  <si>
    <t>Nitrate</t>
  </si>
  <si>
    <t>2017 Toyota Camry Altise Hybrid AVV50R MY16</t>
  </si>
  <si>
    <t>AVV50R MY16</t>
  </si>
  <si>
    <t>2007 BMW X3 2.5SI E83 MY07</t>
  </si>
  <si>
    <t>2007 Toyota Tarago GLI ACR50R</t>
  </si>
  <si>
    <t>2021 Mazda CX-8 GT (fwd) CX8D</t>
  </si>
  <si>
    <t>2021 Mazda CX-30 G20 Astina (fwd) C30B</t>
  </si>
  <si>
    <t>2021 Mazda CX-5 GT SP Turbo (awd) CX5K</t>
  </si>
  <si>
    <t>2016 Holden Trailblazer LT (4X4) RG MY17</t>
  </si>
  <si>
    <t>2022 Toyota Corolla Ascent Sport + Navigation Mzea12R</t>
  </si>
  <si>
    <t>Karma</t>
  </si>
  <si>
    <t>2004 Subaru Outback 3.0R MY04</t>
  </si>
  <si>
    <t>2008 Ford Territory TX (4X4) SY</t>
  </si>
  <si>
    <t>2022 Volkswagen T-Cross 85TSI Life C1 MY22.5</t>
  </si>
  <si>
    <t>2012 Renault Koleos Expression (4X2) H45 Phase II</t>
  </si>
  <si>
    <t>Expression (4X2)</t>
  </si>
  <si>
    <t>H45 Phase II</t>
  </si>
  <si>
    <t>2022 Isuzu MU-X LS-T (4X4) RJ MY22</t>
  </si>
  <si>
    <t>RJ MY22</t>
  </si>
  <si>
    <t>MINERAL</t>
  </si>
  <si>
    <t>2020 Mercedes-Benz A35 4Matic W177 MY20.5</t>
  </si>
  <si>
    <t>2014 Holden UTE SS VF</t>
  </si>
  <si>
    <t>2005 Volkswagen Bora 2.3L V5 1J</t>
  </si>
  <si>
    <t>Bora</t>
  </si>
  <si>
    <t>2.3L V5</t>
  </si>
  <si>
    <t>1J</t>
  </si>
  <si>
    <t>2009 Volkswagen EOS 147 TSI 1F MY09 Upgrade</t>
  </si>
  <si>
    <t>147 TSI</t>
  </si>
  <si>
    <t>1F MY09 Upgrade</t>
  </si>
  <si>
    <t>2009 Holden Commodore Omega VE MY10</t>
  </si>
  <si>
    <t>1999 Toyota Townace SBV KR42R</t>
  </si>
  <si>
    <t>Townace</t>
  </si>
  <si>
    <t>KR42R</t>
  </si>
  <si>
    <t>2016 Jeep Wrangler Sport (4X4) JK MY17</t>
  </si>
  <si>
    <t>2018 Mitsubishi Eclipse Cross Exceed (2WD) YA MY18</t>
  </si>
  <si>
    <t>2013 Mitsubishi Challenger XLS (7 Seat) (4X4) PB MY12</t>
  </si>
  <si>
    <t>XLS (7 Seat) (4X4)</t>
  </si>
  <si>
    <t>2018 BMW 440I 40I F33 MY17</t>
  </si>
  <si>
    <t>40I</t>
  </si>
  <si>
    <t>2013 Hyundai I30 Elite GD</t>
  </si>
  <si>
    <t>2017 BMW X1 Sdrive 20I F48</t>
  </si>
  <si>
    <t>2018 Volvo XC60 T5 Inscription 246 MY18</t>
  </si>
  <si>
    <t>T5 Inscription</t>
  </si>
  <si>
    <t>2013 Land Rover Range Rover Evoque SI4 Pure LV MY13</t>
  </si>
  <si>
    <t>LV MY13</t>
  </si>
  <si>
    <t>2014 Audi Q5 2.0 TDI Quattro 8R MY14</t>
  </si>
  <si>
    <t>2016 Honda City VTI GM MY15</t>
  </si>
  <si>
    <t>2011 Holden Commodore Berlina VE II</t>
  </si>
  <si>
    <t>2004 BMW X5 3.0D E53</t>
  </si>
  <si>
    <t>2011 Ford Territory TS (4X4) SZ</t>
  </si>
  <si>
    <t>2001 Saab 9-3 Aero MY01</t>
  </si>
  <si>
    <t>2022 Toyota Fortuner GX NAV GUN156R</t>
  </si>
  <si>
    <t>2008 Toyota Aurion AT-X GSV40R</t>
  </si>
  <si>
    <t>2016 Mazda CX-9 GT (fwd) MY16</t>
  </si>
  <si>
    <t>2015 HSV Clubsport R8 GEN F MY15</t>
  </si>
  <si>
    <t>2015 Hyundai Elantra Elite MD Series 2 (MD3)</t>
  </si>
  <si>
    <t>2015 Volkswagen Amarok TDI420 (4X2) 2H MY15</t>
  </si>
  <si>
    <t>2017 Lexus RX350 Sports Luxury GGL25R MY17</t>
  </si>
  <si>
    <t>2002 Ford Falcon Futura Auiii</t>
  </si>
  <si>
    <t>2003 Holden Commodore Berlina VY</t>
  </si>
  <si>
    <t>2009 Mazda 2 Genki DE</t>
  </si>
  <si>
    <t>2017 Mazda CX-5 Touring (4X4) MY17.5 (KF Series 2)</t>
  </si>
  <si>
    <t>2008 Holden Commodore Omega VE MY08</t>
  </si>
  <si>
    <t>2011 Toyota Kluger KX-R (fwd) 7 Seat GSU40R MY11 Upgrade</t>
  </si>
  <si>
    <t>2015 Toyota Aurion AT-X GSV50R</t>
  </si>
  <si>
    <t>2012 Audi Q7 3.0 TDI Quattro MY13</t>
  </si>
  <si>
    <t>2012 Hyundai Santa FE Elite Crdi (4X4) CM MY12</t>
  </si>
  <si>
    <t>2012 Honda Accord Euro Euro 10 MY13</t>
  </si>
  <si>
    <t>2013 Volkswagen CC 130 TDI 3C MY13.5</t>
  </si>
  <si>
    <t>130 TDI</t>
  </si>
  <si>
    <t>2019 Peugeot 3008 Allure P84 MY18.5</t>
  </si>
  <si>
    <t>P84 MY18.5</t>
  </si>
  <si>
    <t>2009 Mercedes-Benz C200 Kompressor Sports W204</t>
  </si>
  <si>
    <t>Kompressor Sports</t>
  </si>
  <si>
    <t>2022 Renault Trafic L1 SWB PRO Bulkhead (85KW) X82 MY22</t>
  </si>
  <si>
    <t>L1 SWB PRO Bulkhead (85KW)</t>
  </si>
  <si>
    <t>2022 Renault Trafic L1 SWB Premium (125KW) X82 MY22</t>
  </si>
  <si>
    <t>2015 Nissan Pulsar ST B17</t>
  </si>
  <si>
    <t>2020 Toyota Hilux SR (4X4) GUN126R MY19 Upgrade</t>
  </si>
  <si>
    <t>2012 Toyota Hilux SR5 (4X4) GGN25R MY12</t>
  </si>
  <si>
    <t>GGN25R MY12</t>
  </si>
  <si>
    <t>2021 Audi Q3 40 Tfsi Quattro S Line F3 MY22</t>
  </si>
  <si>
    <t>2019 Kia Cerato Sport+ Safety Pack BD MY20</t>
  </si>
  <si>
    <t>2022 Mazda CX-3 Akari (fwd) CX3G</t>
  </si>
  <si>
    <t>2021 Jaguar XE P300 R-Dynamic Black (221KW) X760 MY21</t>
  </si>
  <si>
    <t>P300 R-Dynamic Black (221KW)</t>
  </si>
  <si>
    <t>X760 MY21</t>
  </si>
  <si>
    <t>2022 Toyota RAV4 XSE (2WD) Hybrid Axah52R</t>
  </si>
  <si>
    <t>XSE (2WD) Hybrid</t>
  </si>
  <si>
    <t>2007 Mazda CX-7 Luxury (4X4) ER</t>
  </si>
  <si>
    <t>2013 Audi Q5 2.0 TDI Quattro 8R MY14</t>
  </si>
  <si>
    <t>2022 Mazda 2 G15 Pure SP 200R</t>
  </si>
  <si>
    <t>G15 Pure SP</t>
  </si>
  <si>
    <t>2022 BMW 330I M Sport G20</t>
  </si>
  <si>
    <t>2022 Audi RS Q8 Tfsi Quattro Mhev 4M MY22</t>
  </si>
  <si>
    <t>2014 Nissan Patrol DX (4X4) MY11 Upgrade</t>
  </si>
  <si>
    <t>MY11 Upgrade</t>
  </si>
  <si>
    <t>2013 Volkswagen Amarok TDI400 Highline (4X4) 2H MY12.5</t>
  </si>
  <si>
    <t>2013 BMW X3 Xdrive 20I F25</t>
  </si>
  <si>
    <t>2019 Audi SQ5 3.0 Tfsi Quattro FY MY19A</t>
  </si>
  <si>
    <t>2015 Holden Astra GTC Sport PJ MY16</t>
  </si>
  <si>
    <t>PJ MY16</t>
  </si>
  <si>
    <t>2013 Holden Commodore Evoke VF</t>
  </si>
  <si>
    <t>2020 Volkswagen Amarok TDI580S 4Motion 2H MY20</t>
  </si>
  <si>
    <t>TDI580S 4Motion</t>
  </si>
  <si>
    <t>2012 Volkswagen Amarok TDI400 Highline (4X4) 2H MY12.5</t>
  </si>
  <si>
    <t>2019 Mitsubishi Eclipse Cross Black Edition (2WD) YA MY20</t>
  </si>
  <si>
    <t>2016 Renault Koleos Bose SE (4X2) H45 MY15</t>
  </si>
  <si>
    <t>2022 Mitsubishi Triton GLX (4X4) MR MY22</t>
  </si>
  <si>
    <t>2022 Mitsubishi Outlander Exceed 7 Seat (awd) ZM MY22.5</t>
  </si>
  <si>
    <t>2022 Mazda 6 Atenza 600S</t>
  </si>
  <si>
    <t>2015 Toyota Corolla Ascent ZRE182R</t>
  </si>
  <si>
    <t>2013 Great Wall V200 (4X2) K2</t>
  </si>
  <si>
    <t>2020 BMW 320I M Sport G20</t>
  </si>
  <si>
    <t>2019 Audi Q8 55 Tfsi Quattro (hybrid) 4M MY19</t>
  </si>
  <si>
    <t>2016 Land Rover Range Rover Vogue SDV8 LG MY16</t>
  </si>
  <si>
    <t>Vogue SDV8</t>
  </si>
  <si>
    <t>2015 Mitsubishi ASX LS (2WD) XB MY15</t>
  </si>
  <si>
    <t>2019 Mazda CX-3 Akari LE (awd) DK MY19</t>
  </si>
  <si>
    <t>2018 Holden Colorado LT (4X4) RG MY18</t>
  </si>
  <si>
    <t>2020 Mazda CX-30 G20 Evolve (fwd) C30B</t>
  </si>
  <si>
    <t>Charcol</t>
  </si>
  <si>
    <t>2010 BMW 135I Sport E82 MY11</t>
  </si>
  <si>
    <t>E82 MY11</t>
  </si>
  <si>
    <t>2018 Holden Trax LT TJ MY18</t>
  </si>
  <si>
    <t>2014 Isuzu D-MAX LS HI-Ride (4X2) TF MY14</t>
  </si>
  <si>
    <t>LS HI-Ride (4X2)</t>
  </si>
  <si>
    <t>2000 Toyota RAV4 Edge (4X4) ACA21R</t>
  </si>
  <si>
    <t>2017 Holden Captiva Active 5 Seater CG MY17</t>
  </si>
  <si>
    <t>2007 BMW X3 3.0SI E83 MY07</t>
  </si>
  <si>
    <t>2022 Kia Sportage SX+ (awd) NQ5 MY22</t>
  </si>
  <si>
    <t>SX+ (awd)</t>
  </si>
  <si>
    <t>2016 Mazda 6 GT 6C MY15</t>
  </si>
  <si>
    <t>2021 Volkswagen Tiguan Allspace 110 TSI Comfortline 5NA MY21</t>
  </si>
  <si>
    <t>2007 Toyota RAV4 CV (4X4) ACA33R</t>
  </si>
  <si>
    <t>2017 Fiat Ducato XLWB/Mid Series 6</t>
  </si>
  <si>
    <t>XLWB/Mid</t>
  </si>
  <si>
    <t>2014 Holden Barina RS TM MY14</t>
  </si>
  <si>
    <t>2011 BMW X5 Xdrive 40D Sport E70 MY10</t>
  </si>
  <si>
    <t>2010 BMW X5 Xdrive 35D E70 MY09</t>
  </si>
  <si>
    <t>2018 Toyota Hilux Workmate HI-Rider GUN135R MY17</t>
  </si>
  <si>
    <t>GUN135R MY17</t>
  </si>
  <si>
    <t>2004 Toyota Landcruiser Sahara (4X4) UZJ100R</t>
  </si>
  <si>
    <t>2012 Suzuki SX4 S GY MY11</t>
  </si>
  <si>
    <t>2015 Ford Kuga Trend (awd) TF MK 2</t>
  </si>
  <si>
    <t>2016 Volvo V40 D4 Luxury M MY16</t>
  </si>
  <si>
    <t>2019 Land Rover Range Rover Velar P300 R-Dynamic SE (221KW) L560 MY20</t>
  </si>
  <si>
    <t>P300 R-Dynamic SE (221KW)</t>
  </si>
  <si>
    <t>2020 Toyota RAV4 Edge (awd) Axaa54R</t>
  </si>
  <si>
    <t>2021 Kia Sorento GT-Line 7 Seat MQ4 MY22</t>
  </si>
  <si>
    <t>2020 MG ZS Essence MY19</t>
  </si>
  <si>
    <t>2013 Volkswagen Scirocco R 1S MY14</t>
  </si>
  <si>
    <t>2021 Ssangyong Korando Ultimate C300 MY21</t>
  </si>
  <si>
    <t>C300 MY21</t>
  </si>
  <si>
    <t>2019 Toyota Granvia Standard (8 Seats) GDH303R</t>
  </si>
  <si>
    <t>Standard (8 Seats)</t>
  </si>
  <si>
    <t>2022 GWM Haval Jolion LUX MST</t>
  </si>
  <si>
    <t>2010 Mitsubishi Pajero VR-X LWB (4X4) NT MY10</t>
  </si>
  <si>
    <t>2015 Renault Captur Expression J87</t>
  </si>
  <si>
    <t>J87</t>
  </si>
  <si>
    <t>2005 Mazda 2 Maxx DY</t>
  </si>
  <si>
    <t>2021 Isuzu MU-X LS-T (4X4) RJ MY21</t>
  </si>
  <si>
    <t>2018 Lexus IS300 Luxury ASE30R</t>
  </si>
  <si>
    <t>2005 Ford Territory TS (4X4) SX</t>
  </si>
  <si>
    <t>2015 Mazda CX-5 Maxx (4X4) MY15</t>
  </si>
  <si>
    <t>2022 Subaru Forester 2.5I-S (awd) MY22</t>
  </si>
  <si>
    <t>2018 Suzuki Vitara S Turbo (fwd) LY</t>
  </si>
  <si>
    <t>2018 BMW X1 Sdrive 18I F48 MY18</t>
  </si>
  <si>
    <t>2007 Mazda CX-7 Classic (4X4) ER</t>
  </si>
  <si>
    <t>Classic (4X4)</t>
  </si>
  <si>
    <t>2010 Suzuki Swift Sport EZ 07 Update</t>
  </si>
  <si>
    <t>2015 Audi S1 Sportback 2.0 Tfsi Quattro 8X</t>
  </si>
  <si>
    <t>Leather</t>
  </si>
  <si>
    <t>2014 Mercedes-Benz CLA45 AMG 117</t>
  </si>
  <si>
    <t>2015 Mitsubishi ASX XLS (4WD) XB MY15.5</t>
  </si>
  <si>
    <t>2022 Audi S3 2.0 Tfsi Quattro 8Y MY22</t>
  </si>
  <si>
    <t>2010 Jeep Wrangler Unlimited Sport (4X4) JK MY09</t>
  </si>
  <si>
    <t>2021 Ford Puma ST-Line MY21.25</t>
  </si>
  <si>
    <t>MY21.25</t>
  </si>
  <si>
    <t>2019 Honda Civic Type R MY18</t>
  </si>
  <si>
    <t>2020 Land Rover Discovery Sport D150 S (110KW) L550 MY20.5</t>
  </si>
  <si>
    <t>2018 BMW M2 Pure F87 MY18</t>
  </si>
  <si>
    <t>Pure</t>
  </si>
  <si>
    <t>F87 MY18</t>
  </si>
  <si>
    <t>2015 BMW I8 Hybrid I12</t>
  </si>
  <si>
    <t>I8</t>
  </si>
  <si>
    <t>I12</t>
  </si>
  <si>
    <t>2004 Nissan Navara DX (4X4) D22</t>
  </si>
  <si>
    <t>2022 Skoda Octavia RS 180TSI NX MY23</t>
  </si>
  <si>
    <t>RS 180TSI</t>
  </si>
  <si>
    <t>NX MY23</t>
  </si>
  <si>
    <t>2017 Mazda CX-9 Touring (awd) MY18</t>
  </si>
  <si>
    <t>2015 Nissan X-Trail ST N-Trek (4X4) T32</t>
  </si>
  <si>
    <t>ST N-Trek (4X4)</t>
  </si>
  <si>
    <t>2011 Nissan X-Trail TI (4X4) T31 MY11</t>
  </si>
  <si>
    <t>2017 HSV Senator Signature GEN F2</t>
  </si>
  <si>
    <t>2016 Kia Sorento SI (4X2) UM MY16</t>
  </si>
  <si>
    <t>2019 BMW 320D M-Sport G20 MY19</t>
  </si>
  <si>
    <t>2016 Isuzu MU-X LS-T (4X4) UC MY15.5</t>
  </si>
  <si>
    <t>2019 Hyundai Tucson Active X (awd) Black INT TL4 MY20</t>
  </si>
  <si>
    <t>Active X (awd) Black INT</t>
  </si>
  <si>
    <t>2005 Mitsubishi Triton GLX-R (4X4) MK MY05</t>
  </si>
  <si>
    <t>Clear</t>
  </si>
  <si>
    <t>2021 Subaru XV 2.0I-L AWD MY21</t>
  </si>
  <si>
    <t>RED</t>
  </si>
  <si>
    <t>2005 Holden Commodore Equipe VZ</t>
  </si>
  <si>
    <t>2013 Subaru XV 2.0I-S MY13</t>
  </si>
  <si>
    <t>Marine</t>
  </si>
  <si>
    <t>2010 Ford Fiesta LX WT</t>
  </si>
  <si>
    <t>2010 Audi A3 Sportback 1.8 Tfsi Ambition 8P MY11</t>
  </si>
  <si>
    <t>2016 Land Rover Range Rover Sport 3.0 SDV6 SE LW MY16</t>
  </si>
  <si>
    <t>2013 Audi Q5 3.0 TDI Quattro 8R MY14</t>
  </si>
  <si>
    <t>2018 Land Rover Range Rover Velar D240 S MY18</t>
  </si>
  <si>
    <t>D240 S</t>
  </si>
  <si>
    <t>2011 Volkswagen Golf 77 TDI Trendline 1K MY11</t>
  </si>
  <si>
    <t>2006 Toyota Corolla Conquest ZZE122R MY06 Upgrade</t>
  </si>
  <si>
    <t>1999 HSV SV 99 Vtii</t>
  </si>
  <si>
    <t>SV</t>
  </si>
  <si>
    <t>2010 HSV Clubsport R8 E3</t>
  </si>
  <si>
    <t>2009 Lexus RX350 Sports Luxury GGL15R</t>
  </si>
  <si>
    <t>GGL15R</t>
  </si>
  <si>
    <t>2011 Toyota Hiace LWB TRH201R MY11 Upgrade</t>
  </si>
  <si>
    <t>2010 Nissan Patrol DX (4X4) GU MY08</t>
  </si>
  <si>
    <t>2011 Audi Q5 3.0 TDI Quattro 8R MY12</t>
  </si>
  <si>
    <t>2018 Renault Trafic SWB X82 MY17 Update</t>
  </si>
  <si>
    <t>2009 Toyota Kluger KX-R (fwd) 5 Seat GSU40R</t>
  </si>
  <si>
    <t>2008 Toyota Hiace LWB KDH201R MY07 Upgrade</t>
  </si>
  <si>
    <t>2008 Toyota Corolla Conquest ZRE152R</t>
  </si>
  <si>
    <t>2001 Nissan Pulsar TI N16</t>
  </si>
  <si>
    <t>2015 Hyundai Santa FE Elite Crdi (4X4) DM MY15</t>
  </si>
  <si>
    <t>2019 Ford Ranger XL 2.2 HI-Rider (4X2) PX Mkiii MY19</t>
  </si>
  <si>
    <t>2019 Ford Ranger XLT 3.2 HI-Rider (4X2) PX Mkiii MY19</t>
  </si>
  <si>
    <t>2016 Porsche Macan S Diesel MY16</t>
  </si>
  <si>
    <t>Greg</t>
  </si>
  <si>
    <t>2020 Hyundai Iload 3S Liftback TQ4 MY21</t>
  </si>
  <si>
    <t>TQ4 MY21</t>
  </si>
  <si>
    <t>2022 Mazda 3 G25 Astina 300P</t>
  </si>
  <si>
    <t>2021 BMW X5 Xdrive30D G05</t>
  </si>
  <si>
    <t>2015 Land Rover Discovery Sport TD4 SE LC</t>
  </si>
  <si>
    <t>2017 Volkswagen Golf Alltrack 132 TSI Premium AU MY18</t>
  </si>
  <si>
    <t>Alltrack 132 TSI Premium</t>
  </si>
  <si>
    <t>2022 Toyota Hilux SR HI-Rider (4X2) GUN136R</t>
  </si>
  <si>
    <t>2018 Ford Everest Titanium (4WD) UA MY18</t>
  </si>
  <si>
    <t>2022 Mitsubishi Pajero Sport GSR (4WD) 7 Seat QF MY22</t>
  </si>
  <si>
    <t>GSR (4WD) 7 Seat</t>
  </si>
  <si>
    <t>2019 Subaru Impreza 2.0I Premium (awd) MY19</t>
  </si>
  <si>
    <t>2020 MG ZS Excite MY20</t>
  </si>
  <si>
    <t>1998 Nissan Pulsar SSS N15II</t>
  </si>
  <si>
    <t>2009 Holden Commodore Omega VE MY09.5</t>
  </si>
  <si>
    <t>2021 BMW 320I M Sport G20</t>
  </si>
  <si>
    <t>2015 Lexus NX200T Luxury (fwd) AGZ10R</t>
  </si>
  <si>
    <t>2015 BMW 428I Sport Line F32 MY15</t>
  </si>
  <si>
    <t>2014 Hyundai IX35 Highlander (awd) LM Series II</t>
  </si>
  <si>
    <t>2004 Nissan Pulsar ST-L N16 MY04</t>
  </si>
  <si>
    <t>2012 Kia Sportage SI (fwd) SL MY12</t>
  </si>
  <si>
    <t>SL MY12</t>
  </si>
  <si>
    <t>2021 Kia Stonic S YB MY21</t>
  </si>
  <si>
    <t>2009 BMW X5 Xdrive 30I Executive E70 MY09</t>
  </si>
  <si>
    <t>Xdrive 30I Executive</t>
  </si>
  <si>
    <t>2004 Nissan Patrol ST-L (4X4) GU IV</t>
  </si>
  <si>
    <t>2022 Volkswagen California TDI340 California Beach T6.1 MY22</t>
  </si>
  <si>
    <t>California</t>
  </si>
  <si>
    <t>TDI340 California Beach</t>
  </si>
  <si>
    <t>2010 Kia Cerato S TD MY10</t>
  </si>
  <si>
    <t>TD MY10</t>
  </si>
  <si>
    <t>2016 Subaru XV 2.0I-S MY16</t>
  </si>
  <si>
    <t>2020 Renault Koleos Intens X-Tronic (4X2) XZG MY20</t>
  </si>
  <si>
    <t>2016 BMW 220I Active Tourer Sport Line F45 MY17</t>
  </si>
  <si>
    <t>F45 MY17</t>
  </si>
  <si>
    <t>2019 Toyota C-HR Standard (2WD) NGX10R</t>
  </si>
  <si>
    <t>Standard (2WD)</t>
  </si>
  <si>
    <t>2006 Mercedes-Benz ML350 (4X4) W164</t>
  </si>
  <si>
    <t>2014 Subaru Forester 2.5I-S MY14</t>
  </si>
  <si>
    <t>2013 Mercedes-Benz A180 BE 176</t>
  </si>
  <si>
    <t>2012 Holden Captiva 5 (FWD) CG Series II</t>
  </si>
  <si>
    <t>2008 Honda Accord V6 50</t>
  </si>
  <si>
    <t>2022 Skoda Kodiaq Sportline (4X4) 132TSI NS MY23</t>
  </si>
  <si>
    <t>Sportline (4X4) 132TSI</t>
  </si>
  <si>
    <t>2005 Holden Astra CD AH MY06</t>
  </si>
  <si>
    <t>AH MY06</t>
  </si>
  <si>
    <t>2016 Hyundai I30 Active X GD4 Series 2 Update</t>
  </si>
  <si>
    <t>2018 Renault Captur Intens J87 MY19</t>
  </si>
  <si>
    <t>J87 MY19</t>
  </si>
  <si>
    <t>2016 Nissan X-Trail ST 7 Seat (fwd) T32</t>
  </si>
  <si>
    <t>night</t>
  </si>
  <si>
    <t>2021 Lexus LX570 S URJ201R</t>
  </si>
  <si>
    <t>LX570</t>
  </si>
  <si>
    <t>URJ201R</t>
  </si>
  <si>
    <t>2018 Renault Kangoo Maxi X61 MY18</t>
  </si>
  <si>
    <t>2022 BMW 430I M Sport G22</t>
  </si>
  <si>
    <t>2011 Volkswagen Passat 118 TSI 3C MY10 Upgrade</t>
  </si>
  <si>
    <t>2012 Holden Barina Spark CD MJ Update</t>
  </si>
  <si>
    <t>MJ Update</t>
  </si>
  <si>
    <t>2016 Mitsubishi Triton GLX Plus (4X4) MQ MY17</t>
  </si>
  <si>
    <t>2010 Volkswagen Passat 125 TDI Highline 3C MY10 Upgrade</t>
  </si>
  <si>
    <t>2008 Kia Carnival EX VQ</t>
  </si>
  <si>
    <t>2016 Mini Cooper 5D Hatch F55</t>
  </si>
  <si>
    <t>2016 Infiniti QX80 S Premium Z62</t>
  </si>
  <si>
    <t>QX80</t>
  </si>
  <si>
    <t>Z62</t>
  </si>
  <si>
    <t>2018 BMW X4 Xdrive 20D M Sport G02 MY19</t>
  </si>
  <si>
    <t>2019 Mini Convertible Cooper S F57 MY19</t>
  </si>
  <si>
    <t>Starlight</t>
  </si>
  <si>
    <t>2011 Mercedes-Benz ML300 CDI Sports (4X4) 164 MY11</t>
  </si>
  <si>
    <t>2018 Mazda 2 Genki (5YR) DJ</t>
  </si>
  <si>
    <t>Genki (5YR)</t>
  </si>
  <si>
    <t>2015 Skoda Fabia 81 TSI NJ</t>
  </si>
  <si>
    <t>NJ</t>
  </si>
  <si>
    <t>2008 Mercedes-Benz C200 Kompressor Avantgarde W204</t>
  </si>
  <si>
    <t>1998 Toyota Corolla CS-X AE112R</t>
  </si>
  <si>
    <t>CS-X</t>
  </si>
  <si>
    <t>2019 Volkswagen Golf Alltrack 132 TSI Premium AU MY19 Update</t>
  </si>
  <si>
    <t>AU MY19 Update</t>
  </si>
  <si>
    <t>2019 Holden Acadia LTZ-V (2WD) AC MY19</t>
  </si>
  <si>
    <t>2019 Holden Trax LS TJ MY20</t>
  </si>
  <si>
    <t>2020 Isuzu MU-X LS-M (4X2) UC MY19</t>
  </si>
  <si>
    <t>2017 Mazda CX-9 Azami (fwd) MY18</t>
  </si>
  <si>
    <t>2007 Hyundai Elantra SX HD</t>
  </si>
  <si>
    <t>2022 Mazda 3 G20 Touring 300P</t>
  </si>
  <si>
    <t>2021 Mazda CX-3 Akari (awd) CX3F</t>
  </si>
  <si>
    <t>2017 Audi Q3 1.4 Tfsi (110KW) 8U MY18</t>
  </si>
  <si>
    <t>2019 Mitsubishi ASX Exceed (2WD) XD MY20</t>
  </si>
  <si>
    <t>2003 Porsche Boxster S 986</t>
  </si>
  <si>
    <t>2022 Hyundai Tucson Elite (fwd) NX4.V1 MY22</t>
  </si>
  <si>
    <t>2022 Hyundai Santa FE Highlander Crdi (awd) Tm.v4 MY23</t>
  </si>
  <si>
    <t>Tm.v4 MY23</t>
  </si>
  <si>
    <t>2013 Chrysler 300 Limited MY12</t>
  </si>
  <si>
    <t>2013 Honda Civic VTI-LN FK MY13</t>
  </si>
  <si>
    <t>2014 Nissan Navara RX Silverline SE (4X4) D40</t>
  </si>
  <si>
    <t>RX Silverline SE (4X4)</t>
  </si>
  <si>
    <t>2007 Porsche 911 Carrera S 997</t>
  </si>
  <si>
    <t>2014 Volkswagen Passat 130 TDI Highline 3C MY14</t>
  </si>
  <si>
    <t>2011 Kia Sorento Platinum (4X4) XM MY11</t>
  </si>
  <si>
    <t>XM MY11</t>
  </si>
  <si>
    <t>2012 Nissan Dualis TI-L (4X2) J10 Series 3</t>
  </si>
  <si>
    <t>TI-L (4X2)</t>
  </si>
  <si>
    <t>2019 Holden Commodore RS (5YR) ZB</t>
  </si>
  <si>
    <t>2020 Mitsubishi Pajero Sport GLS (4X4) 5 Seat QF MY20</t>
  </si>
  <si>
    <t>2017 Mazda 2 Maxx DJ MY16</t>
  </si>
  <si>
    <t>2010 Nissan X-Trail ST-L (4X4) T31 MY 10</t>
  </si>
  <si>
    <t>T31 MY 10</t>
  </si>
  <si>
    <t>2009 Mitsubishi Lancer Aspire CJ MY10</t>
  </si>
  <si>
    <t>2007 Holden Rodeo LX (4X4) RA MY07</t>
  </si>
  <si>
    <t>2014 Mitsubishi Triton GL MN MY14 Update</t>
  </si>
  <si>
    <t>2014 Toyota RAV4 Cruiser (4X4) ASA44R MY14 Upgrade</t>
  </si>
  <si>
    <t>2021 Land Rover Discovery D300 SE (221KW) L462 MY21</t>
  </si>
  <si>
    <t>D300 SE (221KW)</t>
  </si>
  <si>
    <t>L462 MY21</t>
  </si>
  <si>
    <t>2021 Jeep Compass S-Limited (4X4) M6 MY22</t>
  </si>
  <si>
    <t>2012 Nissan Tiida ST C11 Series 3 MY10</t>
  </si>
  <si>
    <t>2011 Kia Grand Carnival Platinum VQ MY11</t>
  </si>
  <si>
    <t>2010 Hyundai Santa FE SLX Crdi (4X4) CM MY10</t>
  </si>
  <si>
    <t>2013 Toyota Camry Atara SL ASV50R</t>
  </si>
  <si>
    <t>2016 Toyota RAV4 GX (4X4) ALA49R MY16</t>
  </si>
  <si>
    <t>2011 Subaru Liberty 2.5I GT Premium MY11</t>
  </si>
  <si>
    <t>2010 Honda Accord VTI 50</t>
  </si>
  <si>
    <t>2005 Volkswagen Golf 2.0 FSI Comfortline 1K</t>
  </si>
  <si>
    <t>1998 Mercedes-Benz E320 Avantgarde W210</t>
  </si>
  <si>
    <t>2012 Audi Q3 2.0 Tfsi Quattro (125KW) 8U</t>
  </si>
  <si>
    <t>2017 Volkswagen Tiguan 162 TSI Highline 5NA MY18</t>
  </si>
  <si>
    <t>2017 Mercedes-Benz Sprinter 310CDI MWB 906 MY14</t>
  </si>
  <si>
    <t>310CDI MWB</t>
  </si>
  <si>
    <t>2005 Hyundai Elantra 2.0 HVT XD 05 Upgrade</t>
  </si>
  <si>
    <t>XD 05 Upgrade</t>
  </si>
  <si>
    <t>2018 Ford Mondeo Ambiente Tdci MD MY18.25</t>
  </si>
  <si>
    <t>2018 Holden Trax LS TJ MY19</t>
  </si>
  <si>
    <t>2017 Toyota Landcruiser LC200 Altitude Special Edition VDJ200R MY17</t>
  </si>
  <si>
    <t>LC200 Altitude Special Edition</t>
  </si>
  <si>
    <t>VDJ200R MY17</t>
  </si>
  <si>
    <t>Onyx</t>
  </si>
  <si>
    <t>2013 Fiat Freemont Lounge JF</t>
  </si>
  <si>
    <t>2021 Mazda 3 G25 Astina 300P</t>
  </si>
  <si>
    <t>2020 Subaru Forester 2.5I Premium (awd) MY20</t>
  </si>
  <si>
    <t>2019 Volvo XC60 T5 Momentum 246 MY19</t>
  </si>
  <si>
    <t>2015 Mazda CX-5 Maxx Sport (4X2) MY15</t>
  </si>
  <si>
    <t>2021 MG ZST Vibe MY21</t>
  </si>
  <si>
    <t>2015 Land Rover Range Rover Evoque SD4 Pure LV MY15</t>
  </si>
  <si>
    <t>2002 Mercedes-Benz CLK320 Elegance C209</t>
  </si>
  <si>
    <t>2012 Volvo XC90 D5 R-Design MY12</t>
  </si>
  <si>
    <t>2010 Hyundai IX35 Elite (awd) LM</t>
  </si>
  <si>
    <t>LM</t>
  </si>
  <si>
    <t>2015 Volvo XC60 D5 R-Design DZ MY16</t>
  </si>
  <si>
    <t>2021 Ford Escape ST-Line (fwd) ZH MY22</t>
  </si>
  <si>
    <t>2019 Hyundai Kona Active (awd) OS.2 MY19</t>
  </si>
  <si>
    <t>2019 Audi Q2 35 Tfsi (1.4 Tfsi) GA MY19</t>
  </si>
  <si>
    <t>2019 Ford Everest Trend (4WD 7 Seat) UA II MY19.75</t>
  </si>
  <si>
    <t>2017 Mitsubishi Lancer LS CF MY17</t>
  </si>
  <si>
    <t>2021 Kia Stonic S YB MY22</t>
  </si>
  <si>
    <t>2015 Citroen C4 Picasso Exclusive MY15</t>
  </si>
  <si>
    <t>C4 Picasso</t>
  </si>
  <si>
    <t>2004 Mercedes-Benz E500 Elegance 211</t>
  </si>
  <si>
    <t>E500</t>
  </si>
  <si>
    <t>2004 Toyota Camry Altise ACV36R</t>
  </si>
  <si>
    <t>2003 Ford Escape Limited ZA</t>
  </si>
  <si>
    <t>ZA</t>
  </si>
  <si>
    <t>2018 Mercedes-Benz GLE43 4Matic 292 MY17.5</t>
  </si>
  <si>
    <t>292 MY17.5</t>
  </si>
  <si>
    <t>2019 Volkswagen Golf 110 TSI Trendline AU MY19</t>
  </si>
  <si>
    <t>2019 BMW X4 Xdrive30I M Sport G02</t>
  </si>
  <si>
    <t>2022 Mazda CX-3 Stouring (fwd) CX3G</t>
  </si>
  <si>
    <t>2018 BMW 520D M-Sport G30 MY18</t>
  </si>
  <si>
    <t>2007 Volvo XC90 Lifestyle Edition (le) MY06</t>
  </si>
  <si>
    <t>Lifestyle Edition (le)</t>
  </si>
  <si>
    <t>2007 Mitsubishi Outlander VR ZG</t>
  </si>
  <si>
    <t>Conquer</t>
  </si>
  <si>
    <t>2017 Mercedes-Benz GLC63 S 253 MY18</t>
  </si>
  <si>
    <t>2010 BMW 335I M Sport E93 MY10</t>
  </si>
  <si>
    <t>335I</t>
  </si>
  <si>
    <t>E93 MY10</t>
  </si>
  <si>
    <t>2021 Ford Everest Trend (4WD) UA II MY21.75</t>
  </si>
  <si>
    <t>2013 Kia Cerato SLI YD MY14</t>
  </si>
  <si>
    <t>2014 Ford Ranger 3.2 XL Plus (4X4) PX</t>
  </si>
  <si>
    <t>2012 Honda Accord Euro Luxury Navi 10 MY12</t>
  </si>
  <si>
    <t>2002 Holden Commodore Acclaim VY</t>
  </si>
  <si>
    <t>2015 Toyota Camry Hybrid H AVV50R</t>
  </si>
  <si>
    <t>2014 Toyota Landcruiser Workmate (4X4) VDJ79R MY12 Update</t>
  </si>
  <si>
    <t>2017 BMW X5 M F85 MY16</t>
  </si>
  <si>
    <t>F85 MY16</t>
  </si>
  <si>
    <t>2019 Honda CR-V VTI-E7 (2WD) MY19</t>
  </si>
  <si>
    <t>VTI-E7 (2WD)</t>
  </si>
  <si>
    <t>2019 Ford Ranger Wildtrak 2.0 (4X4) PX Mkiii MY19.75</t>
  </si>
  <si>
    <t>2014 Volkswagen Jetta 118 TSI 1KM MY13.5</t>
  </si>
  <si>
    <t>2013 Audi A3 Sportback 1.8 Tfsi Ambition 8P MY13</t>
  </si>
  <si>
    <t>8P MY13</t>
  </si>
  <si>
    <t>2011 Subaru Liberty 2.5I Premium (sat) MY11</t>
  </si>
  <si>
    <t>2.5I Premium (sat)</t>
  </si>
  <si>
    <t>2017 Land Rover Range Rover Evoque SD4 (177KW) SE LV MY18</t>
  </si>
  <si>
    <t>SD4 (177KW) SE</t>
  </si>
  <si>
    <t>2022 Mercedes-Benz GLC43 4Matic X253 MY22</t>
  </si>
  <si>
    <t>2018 Toyota Camry SL ASV70R MY19</t>
  </si>
  <si>
    <t>2018 Hyundai Kona Highlander OS</t>
  </si>
  <si>
    <t>2010 Subaru Liberty Exiga Premium MY10</t>
  </si>
  <si>
    <t>Exiga Premium</t>
  </si>
  <si>
    <t>2020 Ford Focus ST-Line SA MY20.25</t>
  </si>
  <si>
    <t>2003 Mitsubishi Pajero GLX LWB (4X4) NP</t>
  </si>
  <si>
    <t>2018 Hyundai Tucson Active X (fwd) TL3 MY19</t>
  </si>
  <si>
    <t>2000 Toyota Landcruiser (4X4) HZJ79R</t>
  </si>
  <si>
    <t>HZJ79R</t>
  </si>
  <si>
    <t>2016 Hyundai I40 Active Tourer VF4 Series II MY17</t>
  </si>
  <si>
    <t>2003 Holden Jackaroo SE LWB (4X4) U8</t>
  </si>
  <si>
    <t>SE LWB (4X4)</t>
  </si>
  <si>
    <t>2009 Toyota Avensis Verso Ultima ACM21R</t>
  </si>
  <si>
    <t>Verso Ultima</t>
  </si>
  <si>
    <t>2010 Mitsubishi Outlander XLS ZH MY11</t>
  </si>
  <si>
    <t>2004 Audi A4 2.0 B6</t>
  </si>
  <si>
    <t>2014 Nissan X-Trail ST 7 Seat (fwd) T32</t>
  </si>
  <si>
    <t>2018 Nissan Patrol TI (4X4) Y62 Series 3 Update</t>
  </si>
  <si>
    <t>Y62 Series 3 Update</t>
  </si>
  <si>
    <t>2010 Mitsubishi Express MWB SJ MY11</t>
  </si>
  <si>
    <t>2022 GWM Haval H6 Vanta AWD B01</t>
  </si>
  <si>
    <t>Vanta AWD</t>
  </si>
  <si>
    <t>2000 Holden Commodore SS Vtii</t>
  </si>
  <si>
    <t>2009 Honda Jazz VTI GE</t>
  </si>
  <si>
    <t>2022 Lexus NX250 2WD + Enhancement Pack Aaza20R</t>
  </si>
  <si>
    <t>NX250</t>
  </si>
  <si>
    <t>2WD + Enhancement Pack</t>
  </si>
  <si>
    <t>Aaza20R</t>
  </si>
  <si>
    <t>2022 Toyota Camry Ascent Axva70R</t>
  </si>
  <si>
    <t>2007 Nissan Patrol ST (4X4) GU IV MY07</t>
  </si>
  <si>
    <t>GU IV MY07</t>
  </si>
  <si>
    <t>2015 Mercedes-Benz GLC250 D 253</t>
  </si>
  <si>
    <t>2012 Hyundai I30 Elite GD</t>
  </si>
  <si>
    <t>2016 Infiniti Q30 Sport 2.0T H15</t>
  </si>
  <si>
    <t>Sport 2.0T</t>
  </si>
  <si>
    <t>H15</t>
  </si>
  <si>
    <t>2021 Mazda CX-5 Akera Turbo (awd) CX5K</t>
  </si>
  <si>
    <t>2019 Subaru XV 2.0I-L MY20</t>
  </si>
  <si>
    <t>2015 Honda Accord V6-L 60</t>
  </si>
  <si>
    <t>2021 Ford Escape Vignale (awd) ZH MY21.25</t>
  </si>
  <si>
    <t>ZH MY21.25</t>
  </si>
  <si>
    <t>2020 Honda Civic VTI-S MY20</t>
  </si>
  <si>
    <t>2015 Holden Commodore Evoke VF MY15</t>
  </si>
  <si>
    <t>2020 BMW M8 Competition F92</t>
  </si>
  <si>
    <t>F92</t>
  </si>
  <si>
    <t>2020 Hyundai Tucson Active (2WD) TL4 MY20</t>
  </si>
  <si>
    <t>2011 Kia Cerato SI TD MY11</t>
  </si>
  <si>
    <t>2014 BMW 218I Active Tourer Sport Line F45</t>
  </si>
  <si>
    <t>2015 Subaru Liberty 2.5I Premium MY15</t>
  </si>
  <si>
    <t>2019 Jeep Grand Cherokee Overland (4X4) WK MY20</t>
  </si>
  <si>
    <t>2015 Volkswagen Jetta 118 TSI 1KM MY14</t>
  </si>
  <si>
    <t>2016 Audi A1 Sportback 1.0 Tfsi 8X MY16</t>
  </si>
  <si>
    <t>8X MY16</t>
  </si>
  <si>
    <t>2007 Chrysler Sebring Touring JS</t>
  </si>
  <si>
    <t>Sebring</t>
  </si>
  <si>
    <t>JS</t>
  </si>
  <si>
    <t>2011 BMW X6 Xdrive 30D E71 MY11</t>
  </si>
  <si>
    <t>2010 Audi A5 2.0 Tfsi Quattro 8T MY11</t>
  </si>
  <si>
    <t>8T MY11</t>
  </si>
  <si>
    <t>2018 Ford Ecosport Ambiente (5 YR) BL MY18.75</t>
  </si>
  <si>
    <t>Ambiente (5 YR)</t>
  </si>
  <si>
    <t>BL MY18.75</t>
  </si>
  <si>
    <t>2016 Ford Falcon XR8 Sprint FG X</t>
  </si>
  <si>
    <t>XR8 Sprint</t>
  </si>
  <si>
    <t>2009 Honda Civic Sport MY09</t>
  </si>
  <si>
    <t>2019 Toyota Camry SL GSV70R</t>
  </si>
  <si>
    <t>2020 Toyota Corolla ZR Hybrid ZWE211R</t>
  </si>
  <si>
    <t>2020 Volkswagen Amarok TDI550 Core 4Motion (4X4) 2H MY20</t>
  </si>
  <si>
    <t>2019 Toyota Hilux Rugged (4X4) GUN126R MY19 Upgrade</t>
  </si>
  <si>
    <t>2020 Kia RIO GT-Line YB MY20</t>
  </si>
  <si>
    <t>2022 Toyota GR Yaris Rallye Gxpa16R</t>
  </si>
  <si>
    <t>Rallye</t>
  </si>
  <si>
    <t>2013 Volkswagen Polo GTI 6R MY13.5</t>
  </si>
  <si>
    <t>2007 Honda Civic Sport 40</t>
  </si>
  <si>
    <t>2021 BMW X4 Xdrive30I M Sport G02 LCI</t>
  </si>
  <si>
    <t>G02 LCI</t>
  </si>
  <si>
    <t>2022 BMW 8 M850I Xdrive G15 LCI</t>
  </si>
  <si>
    <t>M850I Xdrive</t>
  </si>
  <si>
    <t>G15 LCI</t>
  </si>
  <si>
    <t>2012 Toyota 86 GTS ZN6</t>
  </si>
  <si>
    <t>2016 Ford Everest Titanium UA</t>
  </si>
  <si>
    <t>2007 Bentley Continental GTC 3W</t>
  </si>
  <si>
    <t>GTC</t>
  </si>
  <si>
    <t>2006 Mazda 3 NEO BK</t>
  </si>
  <si>
    <t>2017 Isuzu MU-X LS-T (4X2) UC MY17</t>
  </si>
  <si>
    <t>2002 Mitsubishi Pajero Exceed LWB (4X4) NP</t>
  </si>
  <si>
    <t>2013 Volkswagen Passat 118 TSI 3C MY14</t>
  </si>
  <si>
    <t>2013 Toyota Corolla Ascent ZRE152R MY11</t>
  </si>
  <si>
    <t>2010 Mazda 3 Maxx Sport BL</t>
  </si>
  <si>
    <t>1997 Mitsubishi Pajero GLS LWB (4X4) NK</t>
  </si>
  <si>
    <t>2018 Subaru Impreza 2.0I-S (awd) MY19</t>
  </si>
  <si>
    <t>2019 Ford Endura Titanium (fwd) CA MY19</t>
  </si>
  <si>
    <t>Titanium (fwd)</t>
  </si>
  <si>
    <t>2021 Jeep Wrangler Unlimited Rubicon (4X4) JL MY21</t>
  </si>
  <si>
    <t>JL MY21</t>
  </si>
  <si>
    <t>2009 Kia Cerato Koup TD</t>
  </si>
  <si>
    <t>Koup</t>
  </si>
  <si>
    <t>2017 Skoda Kodiaq 132 TSI (4X4) NS</t>
  </si>
  <si>
    <t>2019 Audi S5 3.0 Tfsi Tiptronic F5 MY19A</t>
  </si>
  <si>
    <t>3.0 Tfsi Tiptronic</t>
  </si>
  <si>
    <t>F5 MY19A</t>
  </si>
  <si>
    <t>2014 BMW 428I Modern Line F33</t>
  </si>
  <si>
    <t>F33</t>
  </si>
  <si>
    <t>2020 Skoda Kodiaq 132 TSI Sportline (4X4) NS MY21</t>
  </si>
  <si>
    <t>2015 Lexus NX300H F Sport Hybrid (awd) AYZ15R</t>
  </si>
  <si>
    <t>F Sport Hybrid (awd)</t>
  </si>
  <si>
    <t>2019 Toyota C-HR Koba (awd) NGX50R Update</t>
  </si>
  <si>
    <t>2022 Toyota Corolla SX Hybrid ZWE211R</t>
  </si>
  <si>
    <t>2015 Kia Sportage Platinum (awd) SL Series 2 MY15</t>
  </si>
  <si>
    <t>2013 Chrysler 300 C MY12</t>
  </si>
  <si>
    <t>2014 BMW X5 Xdrive 30D F15 MY15</t>
  </si>
  <si>
    <t>2008 Toyota Hiace Commuter KDH223R MY07 Upgrade</t>
  </si>
  <si>
    <t>KDH223R MY07 Upgrade</t>
  </si>
  <si>
    <t>2011 Audi A4 2.0 Tfsi B8 (8K) MY11</t>
  </si>
  <si>
    <t>2011 Audi A3 Sportback 2.0 Tfsi Quattro AMB 8P MY12</t>
  </si>
  <si>
    <t>2020 BMW X3 Xdrive20D Xline G01</t>
  </si>
  <si>
    <t>Xdrive20D Xline</t>
  </si>
  <si>
    <t>2022 Subaru XV Hybrid S AWD MY21</t>
  </si>
  <si>
    <t>Hybrid S AWD</t>
  </si>
  <si>
    <t>2018 Kia Sorento GT-Line (4X4) UM MY19</t>
  </si>
  <si>
    <t>2007 Honda CR-V (4X4) MY07</t>
  </si>
  <si>
    <t>2019 Mazda 3 Maxx Sport (5YR) BN MY18</t>
  </si>
  <si>
    <t>2008 Hyundai Tucson City SX MY09</t>
  </si>
  <si>
    <t>2019 Toyota Corolla Ascent ZRE172R MY17</t>
  </si>
  <si>
    <t>2009 Ford Mondeo Zetec MB</t>
  </si>
  <si>
    <t>MB</t>
  </si>
  <si>
    <t>2010 Mercedes-Benz E350 Avantgarde 212</t>
  </si>
  <si>
    <t>2018 Jeep Compass Limited (4X4) M6 MY18</t>
  </si>
  <si>
    <t>2016 Peugeot 308 Active T9 Update</t>
  </si>
  <si>
    <t>T9 Update</t>
  </si>
  <si>
    <t>2012 Hyundai Elantra Premium MD</t>
  </si>
  <si>
    <t>2010 Mazda BT-50 Boss B3000 SDX (4X4) 09 Upgrade</t>
  </si>
  <si>
    <t>Boss B3000 SDX (4X4)</t>
  </si>
  <si>
    <t>2010 Volkswagen Caddy Maxi Life 2K MY09</t>
  </si>
  <si>
    <t>Maxi Life</t>
  </si>
  <si>
    <t>2K MY09</t>
  </si>
  <si>
    <t>2013 Ford Ecosport Titanium 1.0 BK</t>
  </si>
  <si>
    <t>Titanium 1.0</t>
  </si>
  <si>
    <t>2010 Ford Falcon XR6 (lpg) FG</t>
  </si>
  <si>
    <t>2015 Audi Q7 3.0 TDI Quattro MY15</t>
  </si>
  <si>
    <t>2000 Ford Falcon XLS Auii</t>
  </si>
  <si>
    <t>2010 Holden Captiva SX (fwd) CG MY10</t>
  </si>
  <si>
    <t>2018 BMW X3 Xdrive 20D M-Sport G01</t>
  </si>
  <si>
    <t>Xdrive 20D M-Sport</t>
  </si>
  <si>
    <t>2012 Mitsubishi Lancer Activ CJ MY12</t>
  </si>
  <si>
    <t>2018 Subaru Outback 2.0D Premium MY18</t>
  </si>
  <si>
    <t>2017 Mercedes-Benz C250 D 205 MY17</t>
  </si>
  <si>
    <t>2010 Mitsubishi Triton GLX MN MY11</t>
  </si>
  <si>
    <t>2018 Audi Q5 2.0 TDI Quattro Design FY MY18</t>
  </si>
  <si>
    <t>2013 Mitsubishi ASX (2WD) XB MY14</t>
  </si>
  <si>
    <t>2022 Ford Ranger Wildtrak 3.0 (4X4) MY22</t>
  </si>
  <si>
    <t>Wildtrak 3.0 (4X4)</t>
  </si>
  <si>
    <t>2020 LDV G10 Executive (7 Seat Mpv) SV7A MY20</t>
  </si>
  <si>
    <t>Executive (7 Seat Mpv)</t>
  </si>
  <si>
    <t>2009 Mitsubishi Triton GLX-R (4X4) MN MY10</t>
  </si>
  <si>
    <t>2007 Holden Rodeo LX RA MY08</t>
  </si>
  <si>
    <t>RA MY08</t>
  </si>
  <si>
    <t>2016 Hyundai I30 SR Premium GD3 Series 2</t>
  </si>
  <si>
    <t>2009 Kia Grand Carnival Premium VQ</t>
  </si>
  <si>
    <t>2009 Ford Territory TS (rwd) SY Mkii</t>
  </si>
  <si>
    <t>2009 Subaru Liberty 2.5I MY09</t>
  </si>
  <si>
    <t>2018 Toyota Landcruiser GX (4X4) VDJ200R MY16</t>
  </si>
  <si>
    <t>2015 Volkswagen Amarok TDI420 Trendline (4X4) 2H MY15</t>
  </si>
  <si>
    <t>2016 Honda Jazz VTI GK MY17</t>
  </si>
  <si>
    <t>2008 Toyota Aurion Touring SE GSV40R</t>
  </si>
  <si>
    <t>Touring SE</t>
  </si>
  <si>
    <t>2016 Mazda 3 Maxx BN MY17</t>
  </si>
  <si>
    <t>2022 Toyota Yaris Cross Urban Hybrid Mxpj10R</t>
  </si>
  <si>
    <t>2013 Dodge Journey SXT JC MY12</t>
  </si>
  <si>
    <t>2012 Mitsubishi Pajero GLX LWB (4X4) NW MY13</t>
  </si>
  <si>
    <t>2001 Hyundai Sonata GL EF-B</t>
  </si>
  <si>
    <t>EF-B</t>
  </si>
  <si>
    <t>2008 Audi A4 2.0 Tfsi B8 (8K)</t>
  </si>
  <si>
    <t>2011 Nissan X-Trail ST (fwd) T31 MY11</t>
  </si>
  <si>
    <t>2014 Holden Captiva 5 LT (fwd) CG MY15</t>
  </si>
  <si>
    <t>2012 Volkswagen Amarok TDI400 (4X2) 2H MY12.5</t>
  </si>
  <si>
    <t>2010 Mercedes-Benz ML500 Luxury (4X4) W164 09 Upgrade</t>
  </si>
  <si>
    <t>2013 Infiniti G37 GT V36 G</t>
  </si>
  <si>
    <t>G37</t>
  </si>
  <si>
    <t>V36 G</t>
  </si>
  <si>
    <t>1999 Toyota Hilux SR5 (4X4) RZN169R</t>
  </si>
  <si>
    <t>2020 Ford Ranger Wildtrak X 2.0 (4X4) PX Mkiii MY20.75</t>
  </si>
  <si>
    <t>2006 Mazda 6 Classic GG 05 Upgrade</t>
  </si>
  <si>
    <t>2009 Toyota Yaris YRX NCP93R 08 Upgrade</t>
  </si>
  <si>
    <t>2010 Mitsubishi Pajero RX (4X4) NT MY10</t>
  </si>
  <si>
    <t>2013 Skoda Fabia 77 TSI Monte Carlo 5JF MY13</t>
  </si>
  <si>
    <t>77 TSI Monte Carlo</t>
  </si>
  <si>
    <t>2008 Volvo S40 2.4 S MY08</t>
  </si>
  <si>
    <t>2.4 S</t>
  </si>
  <si>
    <t>2019 Honda CR-V VTI-L7 (2WD) MY20</t>
  </si>
  <si>
    <t>2016 Holden UTE SV6 Black Edition Vfii MY16</t>
  </si>
  <si>
    <t>SV6 Black Edition</t>
  </si>
  <si>
    <t>2012 Hyundai Elantra Elite MD</t>
  </si>
  <si>
    <t>2016 Subaru Outback 2.5I Premium MY15</t>
  </si>
  <si>
    <t>2018 Hyundai Kona Highlander RED OS</t>
  </si>
  <si>
    <t>2013 Ford Fiesta CL WT</t>
  </si>
  <si>
    <t>2013 Holden Caprice V WN</t>
  </si>
  <si>
    <t>2016 Volkswagen Polo Beats 6R MY17</t>
  </si>
  <si>
    <t>Beats</t>
  </si>
  <si>
    <t>CRYSTAL</t>
  </si>
  <si>
    <t>2011 Toyota Camry Hybrid AHV40R</t>
  </si>
  <si>
    <t>AHV40R</t>
  </si>
  <si>
    <t>2013 Mitsubishi Pajero Exceed LWB (4X4) NW MY13</t>
  </si>
  <si>
    <t>2016 Volkswagen Golf Alltrack 132 TSI AU MY16</t>
  </si>
  <si>
    <t>2020 Mitsubishi Pajero Sport Exceed (4X4) 7 Seat QF MY21</t>
  </si>
  <si>
    <t>2019 Great Wall Steed (4X2) NBP</t>
  </si>
  <si>
    <t>2022 Ford Ranger XLT 2.0 (4X4) MY22</t>
  </si>
  <si>
    <t>2022 Mazda CX-30 G25 Touring (fwd) C30C</t>
  </si>
  <si>
    <t>2015 Mercedes-Benz C63 AMG S Edition 1 205</t>
  </si>
  <si>
    <t>AMG S Edition 1</t>
  </si>
  <si>
    <t>2022 Isuzu D-MAX SX (4X4) RG1 MY22.75</t>
  </si>
  <si>
    <t>2009 Nissan Patrol ST (4X4) GU VI</t>
  </si>
  <si>
    <t>2021 Mercedes-Benz GLA 250 4Matic H247 MY21.5</t>
  </si>
  <si>
    <t>2016 Volkswagen Golf 110 TSI Highline AU MY17</t>
  </si>
  <si>
    <t>2022 BMW X3 M Competition F97</t>
  </si>
  <si>
    <t>F97</t>
  </si>
  <si>
    <t>2011 Audi Q5 3.0 TDI Quattro 8R MY11</t>
  </si>
  <si>
    <t>2016 Volkswagen Scirocco R 1S MY17</t>
  </si>
  <si>
    <t>1S MY17</t>
  </si>
  <si>
    <t>2015 Hyundai Veloster + FS3</t>
  </si>
  <si>
    <t>2013 Mazda CX-9 Classic (fwd) MY13</t>
  </si>
  <si>
    <t>2013 Holden Colorado LT (4X4) RG MY14</t>
  </si>
  <si>
    <t>2019 Suzuki Vitara Turbo (2WD) LY</t>
  </si>
  <si>
    <t>Turbo (2WD)</t>
  </si>
  <si>
    <t>2017 BMW X5 M50D F15 MY16</t>
  </si>
  <si>
    <t>2015 Kia Cerato SI YD MY15</t>
  </si>
  <si>
    <t>2022 Hyundai Palisade Highlander (7 Seat) LX2.V2 MY22</t>
  </si>
  <si>
    <t>2020 Volkswagen Touareg 170TDI CR MY21</t>
  </si>
  <si>
    <t>2021 Mazda BT-50 XTR (4X4) B30C</t>
  </si>
  <si>
    <t>2020 Mitsubishi Triton GLX Adas (4X4) MR MY20</t>
  </si>
  <si>
    <t>GLX Adas (4X4)</t>
  </si>
  <si>
    <t>2020 Subaru XV 2.0I AWD MY21</t>
  </si>
  <si>
    <t>2.0I AWD</t>
  </si>
  <si>
    <t>2010 Mitsubishi Triton GL-R (4X4) MN MY10</t>
  </si>
  <si>
    <t>2013 Holden Calais V VE II MY12.5</t>
  </si>
  <si>
    <t>2021 Ford Ranger XLT 2.0 (4X4) PX Mkiii MY21.25</t>
  </si>
  <si>
    <t>2018 Jaguar E-Pace D150 SE AWD (110KW) X540 MY18</t>
  </si>
  <si>
    <t>D150 SE AWD (110KW)</t>
  </si>
  <si>
    <t>2016 Land Rover Discovery Sport TD4 150 HSE 5 Seat LC MY17</t>
  </si>
  <si>
    <t>TD4 150 HSE 5 Seat</t>
  </si>
  <si>
    <t>2016 Mazda CX-5 GT (4X4) MY15</t>
  </si>
  <si>
    <t>2004 Holden Commodore Acclaim VZ</t>
  </si>
  <si>
    <t>2008 Holden Astra 60TH Anniversary AH MY08.5</t>
  </si>
  <si>
    <t>60TH Anniversary</t>
  </si>
  <si>
    <t>2014 Ford Falcon XR6T FG X</t>
  </si>
  <si>
    <t>2010 Ford Mondeo LX Tdci MB</t>
  </si>
  <si>
    <t>2014 Citroen Berlingo 1.6 HDI Long B9C MY13</t>
  </si>
  <si>
    <t>B9C MY13</t>
  </si>
  <si>
    <t>2009 Mazda CX-7 Classic (4X4) ER</t>
  </si>
  <si>
    <t>2012 Volkswagen Passat 125 TDI Highline 3C MY13</t>
  </si>
  <si>
    <t>2016 Mitsubishi Pajero GLX LWB (4X4) NX MY17</t>
  </si>
  <si>
    <t>2014 Ford Fiesta Sport WZ</t>
  </si>
  <si>
    <t>2019 Kia Stinger GT Carbon Edition CK MY20</t>
  </si>
  <si>
    <t>GT Carbon Edition</t>
  </si>
  <si>
    <t>2015 Honda Civic VTI-S FK MY15</t>
  </si>
  <si>
    <t>FK MY15</t>
  </si>
  <si>
    <t>2017 Toyota Camry Atara S ASV50R MY16</t>
  </si>
  <si>
    <t>2019 Holden Astra R BK MY20</t>
  </si>
  <si>
    <t>BK MY20</t>
  </si>
  <si>
    <t>2018 Toyota RAV4 GX (4X4) ALA49R MY18</t>
  </si>
  <si>
    <t>2002 Porsche 911 Carrera 996</t>
  </si>
  <si>
    <t>2007 Holden Rodeo DX RA MY07</t>
  </si>
  <si>
    <t>2015 Mercedes-Benz CLA250 Sport 4Matic 117 MY15</t>
  </si>
  <si>
    <t>Splice</t>
  </si>
  <si>
    <t>2016 BMW X5 Xdrive 30D F15 MY15</t>
  </si>
  <si>
    <t>2018 BMW X1 Sdrive 18D F48 MY18</t>
  </si>
  <si>
    <t>2011 Toyota Hilux SR GGN15R MY11 Upgrade</t>
  </si>
  <si>
    <t>GGN15R MY11 Upgrade</t>
  </si>
  <si>
    <t>2020 Volvo XC40 T5 R-Design (awd) 536 MY20</t>
  </si>
  <si>
    <t>2022 Kia Sorento Sport 7 Seat MQ4 MY22</t>
  </si>
  <si>
    <t>2012 Holden Commodore SS-V Redline Edition VE II MY12</t>
  </si>
  <si>
    <t>SS-V Redline Edition</t>
  </si>
  <si>
    <t>2014 Toyota Landcruiser Altitude VDJ200R MY12</t>
  </si>
  <si>
    <t>Altitude</t>
  </si>
  <si>
    <t>2016 Porsche Cayenne Diesel Platinum Edition Series 2 MY16</t>
  </si>
  <si>
    <t>2001 Ford Falcon XR6 Auii</t>
  </si>
  <si>
    <t>2010 Ford Focus LX LV</t>
  </si>
  <si>
    <t>2007 Suzuki SX4 S GY</t>
  </si>
  <si>
    <t>2012 Nissan Dualis +2 ST (4X2) J10 Series II</t>
  </si>
  <si>
    <t>2010 Porsche 911 Carrera 997 MY10</t>
  </si>
  <si>
    <t>997 MY10</t>
  </si>
  <si>
    <t>2012 Audi A1 1.4 Tfsi Ambition 8X MY12</t>
  </si>
  <si>
    <t>2012 Ford Focus Sport LW</t>
  </si>
  <si>
    <t>2008 Land Rover Range Rover Sport 2.7 TDV6 MY08</t>
  </si>
  <si>
    <t>2009 Volkswagen Golf 90 TSI Trendline 1K 6TH GEN</t>
  </si>
  <si>
    <t>1K 6TH GEN</t>
  </si>
  <si>
    <t>2021 Hyundai Santa FE Active Crdi (awd) Tm.v3 MY21</t>
  </si>
  <si>
    <t>2014 Renault Megane GT-Line Premium B95 MY14</t>
  </si>
  <si>
    <t>2015 Volkswagen Amarok TDI400 Trendline (4X4) 2H MY15</t>
  </si>
  <si>
    <t>2019 Hyundai Veloster Turbo Premium JS MY20</t>
  </si>
  <si>
    <t>Turbo Premium</t>
  </si>
  <si>
    <t>JS MY20</t>
  </si>
  <si>
    <t>2021 Mercedes-Benz GLC63 S 4Matic+ X253 MY22</t>
  </si>
  <si>
    <t>2021 Mercedes-Benz S450 4Matic (hybrid) W223 MY21</t>
  </si>
  <si>
    <t>S450</t>
  </si>
  <si>
    <t>4Matic (hybrid)</t>
  </si>
  <si>
    <t>W223 MY21</t>
  </si>
  <si>
    <t>2012 Toyota Landcruiser Workmate (4X4) VDJ79R MY12 Update</t>
  </si>
  <si>
    <t>2017 Hyundai Santa FE Active (4X4) DM5 MY18</t>
  </si>
  <si>
    <t>2006 Toyota Corolla Ascent ZZE122R MY06</t>
  </si>
  <si>
    <t>2016 Kia Sportage SLI (fwd) QL MY17</t>
  </si>
  <si>
    <t>2008 Jeep Cherokee Sport (4X4) KK</t>
  </si>
  <si>
    <t>2003 Hyundai Accent 1.6 LC</t>
  </si>
  <si>
    <t>2010 Kia RIO S JB MY11</t>
  </si>
  <si>
    <t>JB MY11</t>
  </si>
  <si>
    <t>2020 BMW X1 Sdrive 18I M Sport F48 LCI</t>
  </si>
  <si>
    <t>Sdrive 18I M Sport</t>
  </si>
  <si>
    <t>2017 Mazda 2 NEO DJ MY16</t>
  </si>
  <si>
    <t>2012 Hyundai I45 Active YF MY11</t>
  </si>
  <si>
    <t>2012 Honda Civic Sport MY12</t>
  </si>
  <si>
    <t>2014 Holden Cruze SRI V JH MY14</t>
  </si>
  <si>
    <t>2012 Volvo XC60 T5 Teknik DZ MY12</t>
  </si>
  <si>
    <t>2018 Maserati Granturismo Sport M140 MY18</t>
  </si>
  <si>
    <t>Granturismo</t>
  </si>
  <si>
    <t>M140 MY18</t>
  </si>
  <si>
    <t>2019 Land Rover Range Rover Evoque P200 SE (147KW) L551 MY20</t>
  </si>
  <si>
    <t>2020 Nissan X-Trail ST (4WD) T32 MY21</t>
  </si>
  <si>
    <t>2021 Toyota C-HR Koba (awd) NGX50R</t>
  </si>
  <si>
    <t>2016 Kia Carnival Platinum YP MY17</t>
  </si>
  <si>
    <t>2007 Toyota Landcruiser GXL (4X4) VDJ200R</t>
  </si>
  <si>
    <t>2016 Audi Q7 3.0 TDI Quattro 4M MY17</t>
  </si>
  <si>
    <t>2019 Mazda 2 G15 Pure DJ</t>
  </si>
  <si>
    <t>2014 Volkswagen Tiguan 118 TSI (4X2) 5NC MY14</t>
  </si>
  <si>
    <t>2014 Suzuki Grand Vitara Sports (4X4) JT MY13</t>
  </si>
  <si>
    <t>2018 Toyota Camry Ascent (hybrid) Axvh71R MY19</t>
  </si>
  <si>
    <t>2019 Honda Odyssey VTI-L RC MY20</t>
  </si>
  <si>
    <t>RC MY20</t>
  </si>
  <si>
    <t>2014 Renault Trafic 2.0 DCI LWB L2H1 MY11</t>
  </si>
  <si>
    <t>2.0 DCI LWB</t>
  </si>
  <si>
    <t>L2H1 MY11</t>
  </si>
  <si>
    <t>2021 Toyota Yaris Cross GX Hybrid Mxpj10R</t>
  </si>
  <si>
    <t>2019 Kia Cerato Sport BD MY19</t>
  </si>
  <si>
    <t>2011 Ford Territory TX (4X4) SZ</t>
  </si>
  <si>
    <t>2021 Ford Everest Sport (4WD) UA II MY21.25</t>
  </si>
  <si>
    <t>2019 Holden Colorado Ltz+ (4X4) RG MY20</t>
  </si>
  <si>
    <t>Ltz+ (4X4)</t>
  </si>
  <si>
    <t>2019 Honda HR-V VTI-S MY19</t>
  </si>
  <si>
    <t>2006 Jeep Cherokee Sport (4X4) KJ MY05 Upgrade</t>
  </si>
  <si>
    <t>2018 Volvo XC90 D5 R-Design 256 MY18</t>
  </si>
  <si>
    <t>2009 Holden Commodore International VE MY10</t>
  </si>
  <si>
    <t>2019 Hyundai Tucson Active (awd) TL4 MY20</t>
  </si>
  <si>
    <t>2015 Toyota Hiace Slwb KDH221R MY14</t>
  </si>
  <si>
    <t>KDH221R MY14</t>
  </si>
  <si>
    <t>2020 Mazda CX-3 Maxx Sport (fwd) CX3E</t>
  </si>
  <si>
    <t>2016 Volkswagen Golf R AU MY17</t>
  </si>
  <si>
    <t>2015 Jeep Wrangler Renegade Sport (4X4) JK MY16</t>
  </si>
  <si>
    <t>2018 Audi SQ7 4.0 TDI V8 Quattro 4M MY18</t>
  </si>
  <si>
    <t>2007 Toyota Aurion Prodigy GSV40R</t>
  </si>
  <si>
    <t>2017 Nissan X-Trail TL (fwd) T32</t>
  </si>
  <si>
    <t>TL (fwd)</t>
  </si>
  <si>
    <t>2011 Nissan Navara DX (4X4) D22 MY08</t>
  </si>
  <si>
    <t>2002 Honda Integra Type-R 4TH GEN</t>
  </si>
  <si>
    <t>Type-R</t>
  </si>
  <si>
    <t>4TH GEN</t>
  </si>
  <si>
    <t>2019 Honda CR-V VTI (2WD) MY19</t>
  </si>
  <si>
    <t>2012 Toyota Corolla Levin SX ZRE182R</t>
  </si>
  <si>
    <t>2022 Toyota Landcruiser Prado Kakadu GDJ150R</t>
  </si>
  <si>
    <t>2011 Ford Ranger XL 3.2 (4X4) PX</t>
  </si>
  <si>
    <t>2001 Toyota Landcruiser GXL (4X4) FZJ105R</t>
  </si>
  <si>
    <t>2016 BMW X4 Xdrive 20I F26 MY16</t>
  </si>
  <si>
    <t>2011 Mercedes-Benz GL350 CDI Luxury 164 MY11</t>
  </si>
  <si>
    <t>2021 Mitsubishi Eclipse Cross Exceed (awd) YB MY22</t>
  </si>
  <si>
    <t>2017 Hyundai Santa FE Active Crdi (4X4) DM SER II (DM3) Update</t>
  </si>
  <si>
    <t>2011 Toyota Camry Altise ACV40R 09 Upgrade</t>
  </si>
  <si>
    <t>2005 Holden Crewman SSZ VZ</t>
  </si>
  <si>
    <t>SSZ</t>
  </si>
  <si>
    <t>2006 Mitsubishi Triton GLX-R (4X4) MK MY06</t>
  </si>
  <si>
    <t>MK MY06</t>
  </si>
  <si>
    <t>2010 Mazda 6 Classic GH MY10</t>
  </si>
  <si>
    <t>2008 Toyota Hilux SR GGN15R 07 Upgrade</t>
  </si>
  <si>
    <t>GGN15R 07 Upgrade</t>
  </si>
  <si>
    <t>2004 Toyota Kluger CV (4X4) MCU28R</t>
  </si>
  <si>
    <t>2004 Holden Astra Convertible TS</t>
  </si>
  <si>
    <t>2009 Volkswagen Tiguan 103 TDI 5NC MY09</t>
  </si>
  <si>
    <t>2007 Peugeot 307 XSE HDI 2.0 MY06 Upgrade</t>
  </si>
  <si>
    <t>XSE HDI 2.0</t>
  </si>
  <si>
    <t>2017 Hyundai Kona Launch Edition OS</t>
  </si>
  <si>
    <t>2011 Renault Megane Renault Sport 250 CUP Trophee X95</t>
  </si>
  <si>
    <t>Renault Sport 250 CUP Trophee</t>
  </si>
  <si>
    <t>X95</t>
  </si>
  <si>
    <t>2020 Subaru XV 2.0I MY20</t>
  </si>
  <si>
    <t>2017 Infiniti Q50 2.0T GT V37 MY17</t>
  </si>
  <si>
    <t>V37 MY17</t>
  </si>
  <si>
    <t>2001 Nissan Patrol ST (4X4) GU II</t>
  </si>
  <si>
    <t>2020 Haval H6 LUX MKY</t>
  </si>
  <si>
    <t>2006 Toyota Hiace LWB TRH201R MY07</t>
  </si>
  <si>
    <t>2019 Toyota Landcruiser GX (4X4) VDJ79R</t>
  </si>
  <si>
    <t>2017 Kia Sorento SI (4X4) UM MY17</t>
  </si>
  <si>
    <t>2008 Hyundai Tucson City Elite MY07</t>
  </si>
  <si>
    <t>2015 Toyota Hilux SR HI-Rider GUN136R</t>
  </si>
  <si>
    <t>2019 Nissan Pathfinder ST-L (4WD) R52 MY19 Series III</t>
  </si>
  <si>
    <t>2020 Volvo XC60 D4 Momentum (awd) 246 MY20</t>
  </si>
  <si>
    <t>D4 Momentum (awd)</t>
  </si>
  <si>
    <t>2021 Mitsubishi ASX MR (2WD) XD MY21</t>
  </si>
  <si>
    <t>2014 Mercedes-Benz GLA250 4Matic X156</t>
  </si>
  <si>
    <t>2021 Kia Sportage SX (awd) QL PE MY21</t>
  </si>
  <si>
    <t>QL PE MY21</t>
  </si>
  <si>
    <t>2018 Porsche Macan S Diesel MY18</t>
  </si>
  <si>
    <t>2020 Toyota Yaris Cross Urban Cross Mxpb10R</t>
  </si>
  <si>
    <t>Urban Cross</t>
  </si>
  <si>
    <t>2015 Mercedes-Benz E250 CDI 207 MY15</t>
  </si>
  <si>
    <t>207 MY15</t>
  </si>
  <si>
    <t>2013 Jeep Patriot Sport (4X2) MK MY14</t>
  </si>
  <si>
    <t>2016 Volkswagen Amarok TDI420 Core Edition (4X4) 2H MY16</t>
  </si>
  <si>
    <t>2019 Hyundai I30 Active 1.6 Crdi PD2 MY19</t>
  </si>
  <si>
    <t>2021 Kia Cerato Sport Safety Pack BD MY21</t>
  </si>
  <si>
    <t>2013 Kia Grand Carnival S VQ MY13</t>
  </si>
  <si>
    <t>VQ MY13</t>
  </si>
  <si>
    <t>2014 Hyundai IX35 SE (awd) LM Series II</t>
  </si>
  <si>
    <t>2015 Kia Pro_cee'd GT JD MY15</t>
  </si>
  <si>
    <t>2020 Honda HR-V VTI MY20</t>
  </si>
  <si>
    <t>2017 Mitsubishi ASX XLS (2WD) XC MY18</t>
  </si>
  <si>
    <t>2014 Honda CR-V VTI (4X2) 30 MY15</t>
  </si>
  <si>
    <t>2020 Mercedes-Benz CLA35 4Matic C118 MY20.5</t>
  </si>
  <si>
    <t>2018 Ram 1500 Express (4X4) Black Pack MY18</t>
  </si>
  <si>
    <t>Express (4X4) Black Pack</t>
  </si>
  <si>
    <t>2021 Mercedes-Benz GLA 200 H247 MY21.5</t>
  </si>
  <si>
    <t>2022 Mercedes-Benz GLE 300 D 4Matic V167 MY22</t>
  </si>
  <si>
    <t>2013 Holden Cruze Equipe JH MY14</t>
  </si>
  <si>
    <t>2014 Mercedes-Benz S500 L 222</t>
  </si>
  <si>
    <t>S500</t>
  </si>
  <si>
    <t>2016 Mercedes-Benz A250 Motorsport Edition 176 MY16</t>
  </si>
  <si>
    <t>Motorsport Edition</t>
  </si>
  <si>
    <t>176 MY16</t>
  </si>
  <si>
    <t>2015 BMW 220I Luxury Line F22 MY16</t>
  </si>
  <si>
    <t>2016 Nissan Pulsar ST B17 Series 2</t>
  </si>
  <si>
    <t>2006 Hyundai Elantra SX HD</t>
  </si>
  <si>
    <t>2018 Volvo S90 T6 Inscription P MY18</t>
  </si>
  <si>
    <t>S90</t>
  </si>
  <si>
    <t>T6 Inscription</t>
  </si>
  <si>
    <t>P MY18</t>
  </si>
  <si>
    <t>2018 Mercedes-Benz GLA45 4Matic X156 MY19</t>
  </si>
  <si>
    <t>2008 Toyota Landcruiser Workmate (4X4) VDJ79R</t>
  </si>
  <si>
    <t>2008 BMW 135I Sport E82</t>
  </si>
  <si>
    <t>E82</t>
  </si>
  <si>
    <t>2010 Nissan Pathfinder TI (4X4) R51 MY07</t>
  </si>
  <si>
    <t>2013 Subaru Outback 2.5I Premium MY13</t>
  </si>
  <si>
    <t>2003 Mitsubishi Outlander XLS ZE</t>
  </si>
  <si>
    <t>ZE</t>
  </si>
  <si>
    <t>2010 Subaru Forester XS Premium MY10</t>
  </si>
  <si>
    <t>2009 Toyota Hiace Commuter TRH223R MY07 Upgrade</t>
  </si>
  <si>
    <t>TRH223R MY07 Upgrade</t>
  </si>
  <si>
    <t>2008 Holden Calais V 60TH Anniversary VE MY09</t>
  </si>
  <si>
    <t>V 60TH Anniversary</t>
  </si>
  <si>
    <t>2018 Mercedes-Benz X250 D Progressive (4Matic) 470</t>
  </si>
  <si>
    <t>2022 Porsche Cayenne GTS 9YA MY22</t>
  </si>
  <si>
    <t>9YA MY22</t>
  </si>
  <si>
    <t>2020 Nissan Navara N-Trek Special Edition (4X4) D23 Series 4 MY20</t>
  </si>
  <si>
    <t>2022 LDV D90 Executive (4WD) D20 SV9A</t>
  </si>
  <si>
    <t>2009 Mercedes-Benz E63 AMG 212</t>
  </si>
  <si>
    <t>2010 Audi Q5 2.0 TDI Quattro 8R MY10</t>
  </si>
  <si>
    <t>8R MY10</t>
  </si>
  <si>
    <t>2016 Lexus IS200T Luxury ASE30R MY17</t>
  </si>
  <si>
    <t>2016 BMW 228I Sport Line F23 MY16</t>
  </si>
  <si>
    <t>228I</t>
  </si>
  <si>
    <t>F23 MY16</t>
  </si>
  <si>
    <t>2017 Kia Stinger 330S CK MY18</t>
  </si>
  <si>
    <t>2016 Toyota Camry RZ S.e. ASV50R MY17</t>
  </si>
  <si>
    <t>2018 Volkswagen Caravelle TDI 340 LWB 7H MY19</t>
  </si>
  <si>
    <t>7H MY19</t>
  </si>
  <si>
    <t>2017 Honda Civic VTI-S MY16</t>
  </si>
  <si>
    <t>2021 Nissan Juke ST F16</t>
  </si>
  <si>
    <t>2018 Hyundai Elantra Elite 2.0 MPI (sunroof) AD MY18</t>
  </si>
  <si>
    <t>Elite 2.0 MPI (sunroof)</t>
  </si>
  <si>
    <t>2019 Mitsubishi Outlander LS 7 Seat (awd) ZL MY19</t>
  </si>
  <si>
    <t>2018 Jeep Cherokee Limited (4X4) KL MY18</t>
  </si>
  <si>
    <t>2009 Volkswagen Passat R36 3C MY10</t>
  </si>
  <si>
    <t>3C MY10</t>
  </si>
  <si>
    <t>2014 Jeep Patriot Sport (4X2) MK MY14</t>
  </si>
  <si>
    <t>2019 Mazda CX-9 Touring (fwd) MY19</t>
  </si>
  <si>
    <t>2016 Isuzu D-MAX LS-M HI-Ride (4X4) TF MY15</t>
  </si>
  <si>
    <t>2013 Toyota Kluger KX-R (4X4) 7 Seat GSU45R MY11 Upgrade</t>
  </si>
  <si>
    <t>Cloth</t>
  </si>
  <si>
    <t>2019 Nissan Navara ST-X (4X4) (leather Trim) D23 Series 4 MY19</t>
  </si>
  <si>
    <t>2010 Hyundai IX35 Active (fwd) LM MY11</t>
  </si>
  <si>
    <t>1999 Lexus IS200 Sports Luxury GXE10R</t>
  </si>
  <si>
    <t>2013 Mercedes-Benz B200 BE 246 MY13</t>
  </si>
  <si>
    <t>2002 Jaguar S Type V6 MY01</t>
  </si>
  <si>
    <t>2001 Toyota Hiace Commuter RZH125R</t>
  </si>
  <si>
    <t>RZH125R</t>
  </si>
  <si>
    <t>2018 Mini 5D Hatch Cooper S F55 MY19</t>
  </si>
  <si>
    <t>F55 MY19</t>
  </si>
  <si>
    <t>2018 Ford Escape Trend (fwd) ZG MY19.25</t>
  </si>
  <si>
    <t>2019 Holden Trax LS TJ MY19</t>
  </si>
  <si>
    <t>2020 Subaru Forester 2.5I-S (awd) MY21</t>
  </si>
  <si>
    <t>2013 Mercedes-Benz C200 BE W204 MY13</t>
  </si>
  <si>
    <t>W204 MY13</t>
  </si>
  <si>
    <t>2019 Hyundai Elantra Active AD.2 MY20</t>
  </si>
  <si>
    <t>AD.2 MY20</t>
  </si>
  <si>
    <t>2005 Mazda 6 Luxury Sports GG 05 Upgrade</t>
  </si>
  <si>
    <t>2016 Ford Mondeo Trend Tdci MD</t>
  </si>
  <si>
    <t>2022 Mazda BT-50 XS (4X2) Standard Tray B19C</t>
  </si>
  <si>
    <t>XS (4X2) Standard Tray</t>
  </si>
  <si>
    <t>2016 Subaru WRX STI Premium MY16</t>
  </si>
  <si>
    <t>2020 Skoda Kodiaq 132 TSI (4X4) NS MY20</t>
  </si>
  <si>
    <t>2008 Holden Commodore SV6 VE MY09.5</t>
  </si>
  <si>
    <t>2009 Toyota Hilux Workmate TGN16R 08 Upgrade</t>
  </si>
  <si>
    <t>2015 Subaru Forester 2.0XT Premium MY15</t>
  </si>
  <si>
    <t>2008 Ford Falcon R6 FG</t>
  </si>
  <si>
    <t>2013 Skoda Roomster 77 TSI 5J</t>
  </si>
  <si>
    <t>Roomster</t>
  </si>
  <si>
    <t>5J</t>
  </si>
  <si>
    <t>2011 Subaru Forester 2.0D Premium MY11</t>
  </si>
  <si>
    <t>2001 Toyota Corolla Ascent Seca AE112R</t>
  </si>
  <si>
    <t>2003 Holden Commodore Executive VY</t>
  </si>
  <si>
    <t>2019 Chrysler 300 SRT Pacer MY19</t>
  </si>
  <si>
    <t>SRT Pacer</t>
  </si>
  <si>
    <t>2020 Ford Transit Custom 320L (lwb) Sport Dciv VN MY19.75</t>
  </si>
  <si>
    <t>320L (lwb) Sport Dciv</t>
  </si>
  <si>
    <t>2020 Subaru Outback 2.0D Premium AWD MY20</t>
  </si>
  <si>
    <t>2016 Hyundai Tucson Active (fwd) TL</t>
  </si>
  <si>
    <t>2019 Volkswagen Golf 110 TSI Highline AU MY19 Update</t>
  </si>
  <si>
    <t>2016 Kia Cerato SLI YD MY17</t>
  </si>
  <si>
    <t>2006 Toyota Corolla Ascent Sport Seca ZZE122R MY06</t>
  </si>
  <si>
    <t>Ascent Sport Seca</t>
  </si>
  <si>
    <t>2011 Volkswagen Golf GTI 1K MY12</t>
  </si>
  <si>
    <t>2019 Peugeot 5008 GT P87 MY18.5</t>
  </si>
  <si>
    <t>Emerald</t>
  </si>
  <si>
    <t>2011 Volkswagen Polo 66 TDI Comfortline 6R MY11</t>
  </si>
  <si>
    <t>2018 HSV Colorado Sportscat (4X4) 82C43 MY19</t>
  </si>
  <si>
    <t>Sportscat (4X4)</t>
  </si>
  <si>
    <t>2009 Mitsubishi Triton GLX MN MY10</t>
  </si>
  <si>
    <t>2018 Mazda 6 Touring 6C MY17 (gl)</t>
  </si>
  <si>
    <t>2022 BMW X6 Xdrive30D M Sport G06</t>
  </si>
  <si>
    <t>Xdrive30D M Sport</t>
  </si>
  <si>
    <t>G06</t>
  </si>
  <si>
    <t>2014 Jeep Patriot Sport (4X2) MK MY15</t>
  </si>
  <si>
    <t>1990 Toyota Corolla Twin CAM AE92</t>
  </si>
  <si>
    <t>Twin CAM</t>
  </si>
  <si>
    <t>AE92</t>
  </si>
  <si>
    <t>2009 Isuzu D-MAX LS (4X2) TF</t>
  </si>
  <si>
    <t>1995 Holden Statesman V8 VS</t>
  </si>
  <si>
    <t>2018 BMW X5 Xdrive 30D F15 MY16</t>
  </si>
  <si>
    <t>2019 Mini 5D Hatch Cooper F55</t>
  </si>
  <si>
    <t>2017 BMW 430I Gran Coupe F36 MY17</t>
  </si>
  <si>
    <t>2006 Toyota Hilux SR (4X4) KUN26R 06 Upgrade</t>
  </si>
  <si>
    <t>2020 Volkswagen Touareg 190TDI MY20</t>
  </si>
  <si>
    <t>190TDI</t>
  </si>
  <si>
    <t>2010 Holden Colorado LX (4X2) RC MY11</t>
  </si>
  <si>
    <t>2016 Land Rover Discovery Sport TD4 SE LC MY16.5</t>
  </si>
  <si>
    <t>2017 Toyota Camry Atara SL ASV50R MY16</t>
  </si>
  <si>
    <t>2021 Mitsubishi Triton GLS (4X4) MR MY21</t>
  </si>
  <si>
    <t>2020 Nissan Navara ST-X (4X4) (leather Trim) D23 Series 4 MY20</t>
  </si>
  <si>
    <t>2018 Isuzu D-MAX LS-U HI-Ride (4X4) TF MY18</t>
  </si>
  <si>
    <t>2017 Ford Everest Trend (4WD) UA MY17.5</t>
  </si>
  <si>
    <t>UA MY17.5</t>
  </si>
  <si>
    <t>2021 Kia Picanto GT-Line (pe) JA MY21</t>
  </si>
  <si>
    <t>2017 Jeep Grand Cherokee Laredo (4X4) WK MY18</t>
  </si>
  <si>
    <t>2015 Peugeot 308 Touring Allure Premium Bluehdi T9</t>
  </si>
  <si>
    <t>Touring Allure Premium Bluehdi</t>
  </si>
  <si>
    <t>2021 Isuzu D-MAX SX (4X2) High-Ride RG MY22</t>
  </si>
  <si>
    <t>SX (4X2) High-Ride</t>
  </si>
  <si>
    <t>2015 Holden Commodore SS VF MY15</t>
  </si>
  <si>
    <t>2010 Nissan Navara RX (4X4) D40</t>
  </si>
  <si>
    <t>2016 Ford Territory Titanium (rwd) SZ MK2</t>
  </si>
  <si>
    <t>2017 Toyota RAV4 GX (2WD) ZSA42R MY18</t>
  </si>
  <si>
    <t>2005 Hyundai Elantra 2.0 HVT XD</t>
  </si>
  <si>
    <t>2013 Ford Fiesta Zetec WT</t>
  </si>
  <si>
    <t>2018 Ford Ranger XL 2.2 (4X2) (5 YR) PX Mkii MY18</t>
  </si>
  <si>
    <t>XL 2.2 (4X2) (5 YR)</t>
  </si>
  <si>
    <t>2009 Mazda 6 Diesel GH</t>
  </si>
  <si>
    <t>2007 Lexus RX350 Sports Luxury GSU35R 07 Upgrade</t>
  </si>
  <si>
    <t>GSU35R 07 Upgrade</t>
  </si>
  <si>
    <t>2016 Volkswagen Transporter TDI 340 LWB T6 MY17</t>
  </si>
  <si>
    <t>2007 Volkswagen Jetta 2.0 TDI 1KM</t>
  </si>
  <si>
    <t>1KM</t>
  </si>
  <si>
    <t>2016 Toyota Camry Altise ASV50R MY16</t>
  </si>
  <si>
    <t>2009 Toyota Yaris YRS NCP91R 08 Upgrade</t>
  </si>
  <si>
    <t>2017 Chrysler 300 SRT Core MY17</t>
  </si>
  <si>
    <t>2017 Audi Q7 3.0 TDI Quattro 4M MY17</t>
  </si>
  <si>
    <t>2018 Mitsubishi Outlander Exceed 7 Seat (awd) ZL MY18.5</t>
  </si>
  <si>
    <t>2007 Subaru Impreza R (awd) MY08</t>
  </si>
  <si>
    <t>2003 Subaru Impreza WRX (awd) MY03</t>
  </si>
  <si>
    <t>2012 Hyundai I40 Elite VF 2</t>
  </si>
  <si>
    <t>2006 Jeep Wrangler Golden Eagle TJ</t>
  </si>
  <si>
    <t>Golden Eagle</t>
  </si>
  <si>
    <t>2017 Land Rover Discovery Sport TD4 180 SE 5 Seat LC MY17</t>
  </si>
  <si>
    <t>TD4 180 SE 5 Seat</t>
  </si>
  <si>
    <t>2015 Holden Captiva 7 LS Active (fwd) CG MY15</t>
  </si>
  <si>
    <t>7 LS Active (fwd)</t>
  </si>
  <si>
    <t>2017 Audi Q2 2.0 TDI Quattro YD GA</t>
  </si>
  <si>
    <t>2.0 TDI Quattro YD</t>
  </si>
  <si>
    <t>2011 Hyundai I30 CW Sportswagon 2.0 FD MY11</t>
  </si>
  <si>
    <t>CW Sportswagon 2.0</t>
  </si>
  <si>
    <t>2016 Renault Clio RS 200 Sport X98</t>
  </si>
  <si>
    <t>2018 Jaguar E-Pace D180 S AWD (132KW) X540 MY18</t>
  </si>
  <si>
    <t>D180 S AWD (132KW)</t>
  </si>
  <si>
    <t>2015 Nissan Pathfinder ST Hybrid (4X2) R52</t>
  </si>
  <si>
    <t>ST Hybrid (4X2)</t>
  </si>
  <si>
    <t>2006 Ford Falcon RTV BF</t>
  </si>
  <si>
    <t>RTV</t>
  </si>
  <si>
    <t>2014 Volkswagen Golf 90 TSI Comfortline AU MY14</t>
  </si>
  <si>
    <t>2011 Kia Sorento SI (4X2) XM MY11</t>
  </si>
  <si>
    <t>2016 Toyota 86 GTS ZN6 MY17</t>
  </si>
  <si>
    <t>2013 Mini Roadster Cooper S R59 MY13</t>
  </si>
  <si>
    <t>R59 MY13</t>
  </si>
  <si>
    <t>2015 Audi A1 Sportback 1.0 Tfsi 8X MY15</t>
  </si>
  <si>
    <t>2019 Holden Commodore RS-V (5YR) ZB</t>
  </si>
  <si>
    <t>RS-V (5YR)</t>
  </si>
  <si>
    <t>2015 Mercedes-Benz ML400 (4X4) 166 MY15</t>
  </si>
  <si>
    <t>166 MY15</t>
  </si>
  <si>
    <t>2014 Nissan Juke TI-S (awd) F15</t>
  </si>
  <si>
    <t>2018 Isuzu D-MAX SX (4X2) TF MY17</t>
  </si>
  <si>
    <t>2018 Mazda BT-50 XT (4X2) MY18</t>
  </si>
  <si>
    <t>2018 Audi A3 1.4 Tfsi Sportback COD BLK ED 8V MY18</t>
  </si>
  <si>
    <t>1.4 Tfsi Sportback COD BLK ED</t>
  </si>
  <si>
    <t>2016 Toyota Hilux SR HI-Rider GUN136R</t>
  </si>
  <si>
    <t>2018 Nissan Navara ST-X (4X4) D23 Series II</t>
  </si>
  <si>
    <t>2018 Fiat 500X POP Star Series 2 MY18</t>
  </si>
  <si>
    <t>500X</t>
  </si>
  <si>
    <t>POP Star</t>
  </si>
  <si>
    <t>Series 2 MY18</t>
  </si>
  <si>
    <t>2017 Holden Astra LT BL MY17</t>
  </si>
  <si>
    <t>2021 Jeep Compass Launch Edition M6 MY21</t>
  </si>
  <si>
    <t>2013 Mazda 3 SP25 BM</t>
  </si>
  <si>
    <t>2017 Land Rover Discovery TD6 HSE MY17</t>
  </si>
  <si>
    <t>TD6 HSE</t>
  </si>
  <si>
    <t>2020 Audi Q3 40 Tfsi Quattro F3 MY21</t>
  </si>
  <si>
    <t>2020 Mitsubishi Eclipse Cross Exceed (awd) YB MY21</t>
  </si>
  <si>
    <t>2014 Skoda Octavia RS 162 TSI NE MY15</t>
  </si>
  <si>
    <t>2019 Holden Commodore RS ZB MY19.5</t>
  </si>
  <si>
    <t>2015 Honda Jazz VTI GK MY15</t>
  </si>
  <si>
    <t>2003 BMW Z4 2.5I E85</t>
  </si>
  <si>
    <t>2020 BMW X2 M35I F39</t>
  </si>
  <si>
    <t>2022 BMW 3 M340I Xdrive G20 LCI</t>
  </si>
  <si>
    <t>M340I Xdrive</t>
  </si>
  <si>
    <t>G20 LCI</t>
  </si>
  <si>
    <t>2013 Mitsubishi Challenger LS (5 Seat) (4X4) PB MY13</t>
  </si>
  <si>
    <t>PB MY13</t>
  </si>
  <si>
    <t>2008 Audi TT 2.0 Tfsi 8J</t>
  </si>
  <si>
    <t>2014 Subaru Outback 2.5I Premium MY15</t>
  </si>
  <si>
    <t>2014 Land Rover Discovery 4 3.0 TDV6 MY15</t>
  </si>
  <si>
    <t>2021 Toyota Hilux SR5 + Premium Interior (4X4) GUN126R</t>
  </si>
  <si>
    <t>2002 Mazda 6 Classic GG</t>
  </si>
  <si>
    <t>2007 Ford Fiesta XR4 WQ</t>
  </si>
  <si>
    <t>XR4</t>
  </si>
  <si>
    <t>2012 Ford Falcon XR6T Limited Edition FG MK2</t>
  </si>
  <si>
    <t>XR6T Limited Edition</t>
  </si>
  <si>
    <t>2016 Subaru Outback 2.0D Premium MY15</t>
  </si>
  <si>
    <t>2018 Mitsubishi Outlander LS 7 Seat (2WD) ZL MY18.5</t>
  </si>
  <si>
    <t>2010 Mitsubishi Lancer VR-X CJ MY10</t>
  </si>
  <si>
    <t>2018 Mazda CX-5 Maxx (4X2) MY18 (KF Series 2)</t>
  </si>
  <si>
    <t>2018 Nissan Qashqai ST N-Sport J11</t>
  </si>
  <si>
    <t>2014 Mercedes-Benz A250 Sport 176</t>
  </si>
  <si>
    <t>2016 BMW X4 Xdrive 20D F26 MY16</t>
  </si>
  <si>
    <t>2008 Porsche 911 Turbo 997</t>
  </si>
  <si>
    <t>2016 Subaru XV 2.0I MY16</t>
  </si>
  <si>
    <t>2005 Holden Crewman Cross 6 VZ</t>
  </si>
  <si>
    <t>Cross 6</t>
  </si>
  <si>
    <t>2004 Holden Vectra CDX ZC MY04</t>
  </si>
  <si>
    <t>Vectra</t>
  </si>
  <si>
    <t>ZC MY04</t>
  </si>
  <si>
    <t>2015 Jeep Compass North (4X2) MK MY15</t>
  </si>
  <si>
    <t>2014 Land Rover Discovery 4 3.0 TDV6 MY14</t>
  </si>
  <si>
    <t>2019 Peugeot 5008 GT Line P87 MY18.5</t>
  </si>
  <si>
    <t>2001 Subaru Forester GT MY01</t>
  </si>
  <si>
    <t>2016 Volkswagen Golf 92 TSI Comfortline AU MY17</t>
  </si>
  <si>
    <t>2018 Lexus NX300H Luxury Hybrid (awd) AYZ15R MY17 Facelift</t>
  </si>
  <si>
    <t>AYZ15R MY17 Facelift</t>
  </si>
  <si>
    <t>2020 Toyota Landcruiser 70 Series GXL VDJ79R</t>
  </si>
  <si>
    <t>2021 Hyundai I30 N Line Pd.v4 MY21</t>
  </si>
  <si>
    <t>2019 Toyota Hilux SR5 HI-Rider GUN136R MY19</t>
  </si>
  <si>
    <t>2020 Volvo XC40 T4 Inscription (awd) 536 MY21</t>
  </si>
  <si>
    <t>2012 Audi A5 3.0 TDI Quattro 8T MY12 Upgrade</t>
  </si>
  <si>
    <t>2013 Lexus IS350 Luxury GSE31R</t>
  </si>
  <si>
    <t>2012 Kia Cerato SI TD MY12</t>
  </si>
  <si>
    <t>2009 Kia Carnival EX VQ</t>
  </si>
  <si>
    <t>2007 Nissan X-Trail ST (4X4) T30 MY06</t>
  </si>
  <si>
    <t>2008 Toyota Camry Grande ACV40R</t>
  </si>
  <si>
    <t>2008 Nissan Navara RX (4X4) D40</t>
  </si>
  <si>
    <t>2015 Subaru Outback 2.5I MY15</t>
  </si>
  <si>
    <t>2020 Ford Everest Trend (4WD) UA II MY20.75</t>
  </si>
  <si>
    <t>2017 Volkswagen Tiguan 110 TSI Trendline 5NA</t>
  </si>
  <si>
    <t>2008 Mercedes-Benz CLK280 Avantgarde C209 07 Upgrade</t>
  </si>
  <si>
    <t>2004 Toyota Landcruiser Prado VX (4X4) GRJ120R</t>
  </si>
  <si>
    <t>2008 Holden Statesman V6 WM MY08</t>
  </si>
  <si>
    <t>WM MY08</t>
  </si>
  <si>
    <t>2021 GWM Haval Jolion Premium MST</t>
  </si>
  <si>
    <t>2021 Skoda Kamiq 110TSI Monte Carlo MY21</t>
  </si>
  <si>
    <t>110TSI Monte Carlo</t>
  </si>
  <si>
    <t>1995 Holden Statesman V6 VS</t>
  </si>
  <si>
    <t>2011 Mitsubishi Outlander Activ ZH MY11</t>
  </si>
  <si>
    <t>2011 Mazda 2 Maxx DE MY10</t>
  </si>
  <si>
    <t>2015 Nissan Navara ST-R (4X4) D22 Series 5</t>
  </si>
  <si>
    <t>2020 Honda Jazz VTI-S GK MY20</t>
  </si>
  <si>
    <t>2016 Mazda CX-3 NEO (fwd) DK</t>
  </si>
  <si>
    <t>2006 Hyundai Getz 1.4 TB Upgrade</t>
  </si>
  <si>
    <t>2017 Porsche 718 Cayman S 982 MY17</t>
  </si>
  <si>
    <t>Cayman S</t>
  </si>
  <si>
    <t>2014 Volkswagen Polo Trendline 6R MY14</t>
  </si>
  <si>
    <t>2008 Honda Accord Euro Luxury MY06 Upgrade</t>
  </si>
  <si>
    <t>2010 Subaru Forester 2.0D Premium MY10</t>
  </si>
  <si>
    <t>2020 Kia Seltos S (fwd) MY20</t>
  </si>
  <si>
    <t>2012 Toyota Kluger Altitude (fwd) 7 Seat GSU40R MY12</t>
  </si>
  <si>
    <t>GSU40R MY12</t>
  </si>
  <si>
    <t>2011 Mazda 2 NEO DE MY11</t>
  </si>
  <si>
    <t>DE MY11</t>
  </si>
  <si>
    <t>2017 Toyota Landcruiser Prado GX (4X4) GDJ150R MY16</t>
  </si>
  <si>
    <t>2003 Toyota Landcruiser Prado GX (4X4) KZJ120R</t>
  </si>
  <si>
    <t>Bugerney</t>
  </si>
  <si>
    <t>2020 Hyundai Venue GO QX MY20</t>
  </si>
  <si>
    <t>2021 Volkswagen T-Cross 85TSI Style C1 MY21</t>
  </si>
  <si>
    <t>C1 MY21</t>
  </si>
  <si>
    <t>2010 Toyota Kluger KX-S (4X4) GSU45R</t>
  </si>
  <si>
    <t>2018 Peugeot 3008 GT Line P84 MY18</t>
  </si>
  <si>
    <t>2021 Nissan Patrol TI-L (4X4) Y62 Series 5 MY21</t>
  </si>
  <si>
    <t>Y62 Series 5 MY21</t>
  </si>
  <si>
    <t>2021 Ford Transit Custom 340L (lwb) VN MY21.75</t>
  </si>
  <si>
    <t>VN MY21.75</t>
  </si>
  <si>
    <t>2006 Toyota Kluger CV (4X4) MCU28R Upgrade</t>
  </si>
  <si>
    <t>2011 Peugeot 207 XT MY10</t>
  </si>
  <si>
    <t>2014 Ford Fiesta Ambiente WZ</t>
  </si>
  <si>
    <t>2012 Volvo S60 T6 R-Design F MY12</t>
  </si>
  <si>
    <t>2022 Subaru WRX RS (awd) MY22</t>
  </si>
  <si>
    <t>2016 Hyundai Accent SR RB4 MY16</t>
  </si>
  <si>
    <t>2010 Suzuki Grand Vitara Adventure JT MY08 Upgrade</t>
  </si>
  <si>
    <t>Adventure</t>
  </si>
  <si>
    <t>2003 BMW 530I Executive E39</t>
  </si>
  <si>
    <t>530I</t>
  </si>
  <si>
    <t>E39</t>
  </si>
  <si>
    <t>2020 Honda HR-V RS Crimson Interior MY20</t>
  </si>
  <si>
    <t>RS Crimson Interior</t>
  </si>
  <si>
    <t>2020 Toyota C-HR Koba (2WD) NGX10R</t>
  </si>
  <si>
    <t>2013 Audi Q5 2.0 Tfsi Quattro 8R MY14</t>
  </si>
  <si>
    <t>2022 GWM Haval H6 Vanta B01</t>
  </si>
  <si>
    <t>Vanta</t>
  </si>
  <si>
    <t>2008 Chrysler PT Cruiser Touring MY06</t>
  </si>
  <si>
    <t>2004 Mitsubishi Express MWB SJ MY04</t>
  </si>
  <si>
    <t>SJ MY04</t>
  </si>
  <si>
    <t>2015 Nissan Navara DX (4X4) NP300 D23</t>
  </si>
  <si>
    <t>2016 Nissan Navara ST (4X2) D23 Series II</t>
  </si>
  <si>
    <t>1990 Nissan Patrol ST (4X4) GQ</t>
  </si>
  <si>
    <t>GQ</t>
  </si>
  <si>
    <t>2008 Hyundai Tucson City Elite MY09</t>
  </si>
  <si>
    <t>2018 Volkswagen Golf R Grid Edition AU MY18</t>
  </si>
  <si>
    <t>R Grid Edition</t>
  </si>
  <si>
    <t>2011 Mazda 3 Maxx Sport BL 11 Upgrade</t>
  </si>
  <si>
    <t>2019 Volkswagen Tiguan 132 TSI Comfortline 5NA MY19</t>
  </si>
  <si>
    <t>2013 Subaru XV 2.0I-L MY14</t>
  </si>
  <si>
    <t>2015 Peugeot 4008 Active (4X2) MY15</t>
  </si>
  <si>
    <t>2015 Renault Megane Floride L.e. E95 MY14</t>
  </si>
  <si>
    <t>Floride L.e.</t>
  </si>
  <si>
    <t>E95 MY14</t>
  </si>
  <si>
    <t>2018 Mazda CX-3 Maxx (awd) DK MY17.5</t>
  </si>
  <si>
    <t>2013 Volkswagen Amarok TDI400 (4X4) 2H MY13</t>
  </si>
  <si>
    <t>2007 Ford Territory Ghia (4X4) SY MY07 Upgrade</t>
  </si>
  <si>
    <t>2014 Hyundai Elantra Trophy MD Series 2 (MD3)</t>
  </si>
  <si>
    <t>2016 Lexus RC200T F Sport ASC10R</t>
  </si>
  <si>
    <t>RC200T</t>
  </si>
  <si>
    <t>ASC10R</t>
  </si>
  <si>
    <t>2017 Audi A6 1.8 Tfsi 4GL MY17</t>
  </si>
  <si>
    <t>4GL MY17</t>
  </si>
  <si>
    <t>2007 Holden Captiva CX (4X4) CG</t>
  </si>
  <si>
    <t>2013 Holden Colorado 7 LTZ (4X4) RG</t>
  </si>
  <si>
    <t>2017 Hyundai Genesis (ultimate Pack) DH</t>
  </si>
  <si>
    <t>2014 Mitsubishi Lancer LX CJ MY14</t>
  </si>
  <si>
    <t>2015 Volkswagen Golf 110 TDI Highline AU MY15</t>
  </si>
  <si>
    <t>2006 Mazda 6 Luxury GG 05 Upgrade</t>
  </si>
  <si>
    <t>2015 Toyota Hilux SR KUN16R MY14</t>
  </si>
  <si>
    <t>2009 Mazda CX-7 Diesel Sports (4X4) ER MY10</t>
  </si>
  <si>
    <t>Diesel Sports (4X4)</t>
  </si>
  <si>
    <t>2014 Honda Civic VTI Series 2 MY14</t>
  </si>
  <si>
    <t>2010 Subaru Impreza R (awd) MY10</t>
  </si>
  <si>
    <t>Heron</t>
  </si>
  <si>
    <t>2006 Ford Falcon XL BF Mkii</t>
  </si>
  <si>
    <t>2012 Ford Focus Ambiente LW</t>
  </si>
  <si>
    <t>2011 Holden Epica CDX EP MY11</t>
  </si>
  <si>
    <t>EP MY11</t>
  </si>
  <si>
    <t>2004 Volkswagen Transporter (SWB) T5</t>
  </si>
  <si>
    <t>(SWB)</t>
  </si>
  <si>
    <t>2003 Toyota Prius Hybrid NHW11R</t>
  </si>
  <si>
    <t>NHW11R</t>
  </si>
  <si>
    <t>2014 Renault Megane Dynamique K95 MY14</t>
  </si>
  <si>
    <t>K95 MY14</t>
  </si>
  <si>
    <t>2011 Ford Focus Ambiente LW</t>
  </si>
  <si>
    <t>2011 Subaru Forester XT MY10</t>
  </si>
  <si>
    <t>2007 Toyota Landcruiser Workmate (4X4) 3 Seat VDJ78R</t>
  </si>
  <si>
    <t>Workmate (4X4) 3 Seat</t>
  </si>
  <si>
    <t>2019 Chrysler 300 SRT Core MY18</t>
  </si>
  <si>
    <t>Ocean</t>
  </si>
  <si>
    <t>2003 Nissan Pulsar ST N16</t>
  </si>
  <si>
    <t>2016 Land Rover Discovery Sport SD4 SE LC MY16</t>
  </si>
  <si>
    <t>2007 Subaru Forester XT Luxury MY07</t>
  </si>
  <si>
    <t>XT Luxury</t>
  </si>
  <si>
    <t>2002 Honda CR-V (4X4) MY02</t>
  </si>
  <si>
    <t>Frosted</t>
  </si>
  <si>
    <t>2013 Nissan Patrol ST-L (4X4) Y62</t>
  </si>
  <si>
    <t>Y62</t>
  </si>
  <si>
    <t>2003 Mazda 6 Luxury Sports GG</t>
  </si>
  <si>
    <t>2008 Citroen C3 SX MY06</t>
  </si>
  <si>
    <t>C3</t>
  </si>
  <si>
    <t>Rouge</t>
  </si>
  <si>
    <t>2001 Honda Civic VI 7TH GEN</t>
  </si>
  <si>
    <t>2004 Holden Astra Classic TS</t>
  </si>
  <si>
    <t>2022 BMW 420I M Sport G22</t>
  </si>
  <si>
    <t>2017 Volkswagen Golf R AU MY18</t>
  </si>
  <si>
    <t>2006 Toyota Corolla Ascent Seca ZZE122R</t>
  </si>
  <si>
    <t>Surfy</t>
  </si>
  <si>
    <t>2012 Volkswagen Touareg V6 TDI 7P MY12</t>
  </si>
  <si>
    <t>7P MY12</t>
  </si>
  <si>
    <t>Galapagos</t>
  </si>
  <si>
    <t>2017 Audi TT RS Quattro FV3 MY17</t>
  </si>
  <si>
    <t>FV3 MY17</t>
  </si>
  <si>
    <t>2022 BMW 5 M550I Xdrive LCI G30</t>
  </si>
  <si>
    <t>M550I Xdrive LCI</t>
  </si>
  <si>
    <t>Pacific</t>
  </si>
  <si>
    <t>2010 BMW X1 Sdrive 18I E84</t>
  </si>
  <si>
    <t>2012 Mazda 2 Genki DE MY12</t>
  </si>
  <si>
    <t>2016 Mitsubishi Triton Exceed (4X4) MQ MY16</t>
  </si>
  <si>
    <t>2011 Subaru Outback 2.5I MY11</t>
  </si>
  <si>
    <t>2005 Holden Rodeo LX (4X4) RA</t>
  </si>
  <si>
    <t>Smoke</t>
  </si>
  <si>
    <t>2007 Toyota Hilux SR GGN15R 07 Upgrade</t>
  </si>
  <si>
    <t>2006 Toyota Landcruiser Prado GXL (4X4) KZJ120R</t>
  </si>
  <si>
    <t>2000 Toyota Landcruiser Prado TX (4X4) KZJ95R</t>
  </si>
  <si>
    <t>KZJ95R</t>
  </si>
  <si>
    <t>2014 Ford Focus Trend LW MK2 MY14</t>
  </si>
  <si>
    <t>2008 Mitsubishi Colt Ralliart RG MY08</t>
  </si>
  <si>
    <t>Ralliart</t>
  </si>
  <si>
    <t>2005 Toyota Corolla Ascent ZZE122R</t>
  </si>
  <si>
    <t>2010 Nissan Dualis +2 TI (4X4) J10 Series II</t>
  </si>
  <si>
    <t>2017 Toyota Landcruiser Prado Altitude SPL EDT GDJ150R</t>
  </si>
  <si>
    <t>Altitude SPL EDT</t>
  </si>
  <si>
    <t>2009 Subaru Outback 2.5I Premium MY10</t>
  </si>
  <si>
    <t>2019 Mitsubishi Eclipse Cross LS (2WD) YA MY20</t>
  </si>
  <si>
    <t>2005 Toyota Camry Altise Sport MCV36R 06 Upgrade</t>
  </si>
  <si>
    <t>2015 Volkswagen Tiguan 130 TDI (4X4) 5NC MY16</t>
  </si>
  <si>
    <t>130 TDI (4X4)</t>
  </si>
  <si>
    <t>2019 Mitsubishi Eclipse Cross LS (2WD) YA MY18</t>
  </si>
  <si>
    <t>2021 Toyota Yaris Cross Urban Hybrid (two-Tone) Mxpj10R</t>
  </si>
  <si>
    <t>Urban Hybrid (two-Tone)</t>
  </si>
  <si>
    <t>2021 Ford Ranger Wildtrak 3.2 (4X4) PX Mkiii MY21.75</t>
  </si>
  <si>
    <t>2008 Volkswagen Golf GT Sport TDI 1K MY08 Upgrade</t>
  </si>
  <si>
    <t>GT Sport TDI</t>
  </si>
  <si>
    <t>2004 Mercedes-Benz SLK200 Kompressor R171</t>
  </si>
  <si>
    <t>SLK200</t>
  </si>
  <si>
    <t>2010 BMW 320D Touring Lifestyle E91 MY10</t>
  </si>
  <si>
    <t>Touring Lifestyle</t>
  </si>
  <si>
    <t>E91 MY10</t>
  </si>
  <si>
    <t>2013 Volkswagen Golf 90 TSI Trendline 1K MY13.5</t>
  </si>
  <si>
    <t>2015 Hyundai I30 Elite 1.6 Crdi GD MY14</t>
  </si>
  <si>
    <t>2009 Jeep Cherokee Limited (4X4) KK</t>
  </si>
  <si>
    <t>2006 Volkswagen Golf R32 1K</t>
  </si>
  <si>
    <t>2015 Mercedes-Benz S400 L 222 MY15</t>
  </si>
  <si>
    <t>S400</t>
  </si>
  <si>
    <t>222 MY15</t>
  </si>
  <si>
    <t>2015 Mercedes-Benz S400 L 222 MY16</t>
  </si>
  <si>
    <t>222 MY16</t>
  </si>
  <si>
    <t>2019 Porsche Panamera GTS 97A MY20</t>
  </si>
  <si>
    <t>97A MY20</t>
  </si>
  <si>
    <t>2015 Audi A5 2.0 TDI 8T MY15</t>
  </si>
  <si>
    <t>2018 Land Rover Range Rover Evoque SD4 (177KW) HSE LV MY18</t>
  </si>
  <si>
    <t>SD4 (177KW) HSE</t>
  </si>
  <si>
    <t>2014 Mercedes-Benz ML500 (4X4) 166 MY14</t>
  </si>
  <si>
    <t>2019 Mercedes-Benz A250 4Matic AMG Line 177 MY19</t>
  </si>
  <si>
    <t>Iridium</t>
  </si>
  <si>
    <t>2019 Mercedes-Benz GLE450 4Matic V167 MY19</t>
  </si>
  <si>
    <t>GLE450</t>
  </si>
  <si>
    <t>2017 Ford Fiesta Trend WZ</t>
  </si>
  <si>
    <t>2017 Subaru XV 2.0I MY17</t>
  </si>
  <si>
    <t>2018 Hyundai Tucson Highlander Crdi (awd) TL3 MY19</t>
  </si>
  <si>
    <t>2009 Mercedes-Benz E500 Avantgarde 207</t>
  </si>
  <si>
    <t>2015 Subaru Outback 2.5I Premium MY15</t>
  </si>
  <si>
    <t>2011 Volkswagen Tiguan 103 TDI 5NC MY11</t>
  </si>
  <si>
    <t>2013 Volkswagen Touareg V6 TDI 7P MY14</t>
  </si>
  <si>
    <t>7P MY14</t>
  </si>
  <si>
    <t>2019 BMW X5 M50D (5 Seat) G05 MY19</t>
  </si>
  <si>
    <t>M50D (5 Seat)</t>
  </si>
  <si>
    <t>2017 Land Rover Discovery Sport TD4 150 HSE 5 Seat LC MY17</t>
  </si>
  <si>
    <t>2016 Mercedes-Benz GLE250 D 4Matic 166 MY17</t>
  </si>
  <si>
    <t>2016 Mercedes-Benz S400 L 222 MY16</t>
  </si>
  <si>
    <t>2016 Mitsubishi Outlander LS Safety Pack (4X4) 5 Seats ZK MY17</t>
  </si>
  <si>
    <t>LS Safety Pack (4X4) 5 Seats</t>
  </si>
  <si>
    <t>2014 Mitsubishi ASX Aspire (2WD) XB MY14</t>
  </si>
  <si>
    <t>2019 Renault Trafic L1 SWB Premium (125KW) X82 MY20</t>
  </si>
  <si>
    <t>2010 Nissan X-Trail TS (4X4) T31 MY10</t>
  </si>
  <si>
    <t>2002 Toyota Hilux SR5 (4X4) VZN167R</t>
  </si>
  <si>
    <t>2022 LDV G10+ Barn Door SV7C MY21</t>
  </si>
  <si>
    <t>2021 Audi Q5 40 TDI Quattro Sport Mhev FY MY22</t>
  </si>
  <si>
    <t>2015 Honda Civic VTI-LN FK MY15</t>
  </si>
  <si>
    <t>2007 Nissan Pathfinder ST-L (4X4) R51</t>
  </si>
  <si>
    <t>2016 Ford Mustang GT 5.0 V8 FM</t>
  </si>
  <si>
    <t>2021 Nissan Navara ST (4X4) D23 MY21</t>
  </si>
  <si>
    <t>1998 Toyota Hilux Workmate RZN147R</t>
  </si>
  <si>
    <t>RZN147R</t>
  </si>
  <si>
    <t>2016 Nissan Patrol ST (4X4) GU Series 10</t>
  </si>
  <si>
    <t>GU Series 10</t>
  </si>
  <si>
    <t>2014 Jeep Grand Cherokee SRT 8 (4X4) WK MY14</t>
  </si>
  <si>
    <t>2018 BMW 125I M-Sport F20 LCI MY18</t>
  </si>
  <si>
    <t>2011 Hyundai I45 Elite YF MY11</t>
  </si>
  <si>
    <t>2011 Toyota Kluger Grande (4X4) GSU45R MY11 Upgrade</t>
  </si>
  <si>
    <t>2014 Toyota Aurion Presara GSV50R</t>
  </si>
  <si>
    <t>2020 LDV D90 (2WD) MY19</t>
  </si>
  <si>
    <t>2010 Mazda 6 Touring GH MY10</t>
  </si>
  <si>
    <t>2017 Volkswagen Polo Urban + (81Tsi) 6R MY17.5</t>
  </si>
  <si>
    <t>Urban + (81Tsi)</t>
  </si>
  <si>
    <t>6R MY17.5</t>
  </si>
  <si>
    <t>2012 Mazda CX-9 Grand Touring 10 Upgrade</t>
  </si>
  <si>
    <t>2011 Mitsubishi Triton GLX MN MY11</t>
  </si>
  <si>
    <t>2015 Kia Optima SI TF MY15</t>
  </si>
  <si>
    <t>2013 Holden UTE SS-V VF</t>
  </si>
  <si>
    <t>2014 BMW 420I Gran Coupe Modern Line F36</t>
  </si>
  <si>
    <t>Gran Coupe Modern Line</t>
  </si>
  <si>
    <t>F36</t>
  </si>
  <si>
    <t>2021 Hyundai Kona Highlander TTR (fwd) Os.v4 MY21</t>
  </si>
  <si>
    <t>Highlander TTR (fwd)</t>
  </si>
  <si>
    <t>2017 Volkswagen Passat Alltrack 140 TDI Wolfsburg EDT 3C MY17</t>
  </si>
  <si>
    <t>Alltrack 140 TDI Wolfsburg EDT</t>
  </si>
  <si>
    <t>2013 Smart Fortwo Coupe 451</t>
  </si>
  <si>
    <t>Smart</t>
  </si>
  <si>
    <t>Fortwo</t>
  </si>
  <si>
    <t>2014 Ford Territory Titanium (4X4) SZ MK2</t>
  </si>
  <si>
    <t>2014 Volkswagen Transporter TDI 400 LWB T5 MY15</t>
  </si>
  <si>
    <t>TDI 400 LWB</t>
  </si>
  <si>
    <t>2015 BMW 118D Sportline F20 LCI</t>
  </si>
  <si>
    <t>118D</t>
  </si>
  <si>
    <t>F20 LCI</t>
  </si>
  <si>
    <t>2007 Mercedes-Benz ML280 CDI (4X4) W164 07 Upgrade</t>
  </si>
  <si>
    <t>ML280</t>
  </si>
  <si>
    <t>2013 Suzuki Alto GL GF MY12</t>
  </si>
  <si>
    <t>2019 Kia Carnival Platinum YP PE MY19</t>
  </si>
  <si>
    <t>2022 Skoda Kamiq Signature MY22</t>
  </si>
  <si>
    <t>2022 Skoda Scala 110 TSI Monte Carlo MY22</t>
  </si>
  <si>
    <t>2022 Skoda Karoq Sportline (4X4) 140TSI NU MY23</t>
  </si>
  <si>
    <t>Sportline (4X4) 140TSI</t>
  </si>
  <si>
    <t>2021 Skoda Octavia RS NX MY21</t>
  </si>
  <si>
    <t>2021 Skoda Superb 206 TSI Sportline NP MY21</t>
  </si>
  <si>
    <t>206 TSI Sportline</t>
  </si>
  <si>
    <t>2021 Skoda Karoq 110TSI NU MY21</t>
  </si>
  <si>
    <t>2021 Skoda Superb Sportline (4X4) NP MY22</t>
  </si>
  <si>
    <t>2016 Land Rover Range Rover Vogue SDV8 LG MY16.5</t>
  </si>
  <si>
    <t>LG MY16.5</t>
  </si>
  <si>
    <t>2016 Isuzu MU-X LS-M (4X4) UC MY15.5</t>
  </si>
  <si>
    <t>2015 BMW X6 Xdrive 30D F16</t>
  </si>
  <si>
    <t>2009 BMW 320D Executive E90 MY09</t>
  </si>
  <si>
    <t>2018 Holden Acadia LTZ (2WD) AC MY19</t>
  </si>
  <si>
    <t>2014 Jeep Wrangler Sport (4X4) JK MY13</t>
  </si>
  <si>
    <t>2021 Toyota Granvia VX (8 Seats) GDH303R</t>
  </si>
  <si>
    <t>VX (8 Seats)</t>
  </si>
  <si>
    <t>2014 Mercedes-Benz E63 AMG S 212 MY15</t>
  </si>
  <si>
    <t>212 MY15</t>
  </si>
  <si>
    <t>2010 Mini Cooper D R56</t>
  </si>
  <si>
    <t>Off</t>
  </si>
  <si>
    <t>2020 Volvo XC90 T6 R-Design (awd) 256 MY20</t>
  </si>
  <si>
    <t>256 MY20</t>
  </si>
  <si>
    <t>2009 Toyota Hiace Slwb TRH221R MY07 Upgrade</t>
  </si>
  <si>
    <t>2012 Skoda Superb 118 TSI Ambition 3T MY13</t>
  </si>
  <si>
    <t>118 TSI Ambition</t>
  </si>
  <si>
    <t>2014 Proton Exora GX FZ</t>
  </si>
  <si>
    <t>Proton</t>
  </si>
  <si>
    <t>Exora</t>
  </si>
  <si>
    <t>2015 Jeep Renegade Limited BU</t>
  </si>
  <si>
    <t>2017 Ford Everest Ambiente (4WD 7 Seat) UA MY17.5</t>
  </si>
  <si>
    <t>Ambiente (4WD 7 Seat)</t>
  </si>
  <si>
    <t>2012 HSV Clubsport R8 E3 MY12</t>
  </si>
  <si>
    <t>E3 MY12</t>
  </si>
  <si>
    <t>2018 Mazda CX-3 Akari (awd) DK MY17.5</t>
  </si>
  <si>
    <t>2008 Ford Falcon XL (lpg) BF Mkii</t>
  </si>
  <si>
    <t>2016 Ford Fiesta Trend WZ</t>
  </si>
  <si>
    <t>2015 Honda Civic VTI-S FK MY14</t>
  </si>
  <si>
    <t>2012 Mercedes-Benz E250 CDI Elegance BE 207 MY12</t>
  </si>
  <si>
    <t>207 MY12</t>
  </si>
  <si>
    <t>2019 Mitsubishi Pajero Sport GLS (4X4) 5 Seat QF MY20</t>
  </si>
  <si>
    <t>2020 Mazda 2 G15 Pure DJ</t>
  </si>
  <si>
    <t>2022 GWM Haval H6 Ultra Hybrid B01</t>
  </si>
  <si>
    <t>Ultra Hybrid</t>
  </si>
  <si>
    <t>2006 Toyota Hilux SR KUN16R 06 Upgrade</t>
  </si>
  <si>
    <t>KUN16R 06 Upgrade</t>
  </si>
  <si>
    <t>2015 Audi A4 1.8 Tfsi S-Line Plus B8 (8K) MY16</t>
  </si>
  <si>
    <t>1.8 Tfsi S-Line Plus</t>
  </si>
  <si>
    <t>B8 (8K) MY16</t>
  </si>
  <si>
    <t>2015 Porsche Macan S MY16</t>
  </si>
  <si>
    <t>2022 Porsche Macan GTS 95B MY22</t>
  </si>
  <si>
    <t>95B MY22</t>
  </si>
  <si>
    <t>2017 Infiniti QX30 Premium 2.0T H15</t>
  </si>
  <si>
    <t>QX30</t>
  </si>
  <si>
    <t>Premium 2.0T</t>
  </si>
  <si>
    <t>2018 Land Rover Discovery SD4 HSE MY18</t>
  </si>
  <si>
    <t>2019 Mercedes-Benz GLE350 D 4Matic 292 MY18</t>
  </si>
  <si>
    <t>292 MY18</t>
  </si>
  <si>
    <t>2022 Cupra Formentor VZE Phev KM MY22</t>
  </si>
  <si>
    <t>Cupra</t>
  </si>
  <si>
    <t>Formentor</t>
  </si>
  <si>
    <t>VZE Phev</t>
  </si>
  <si>
    <t>KM MY22</t>
  </si>
  <si>
    <t>2012 Mitsubishi Challenger LS (5 Seat) (4X4) PB MY12</t>
  </si>
  <si>
    <t>2022 Cupra Ateca VZX 5FP MY22</t>
  </si>
  <si>
    <t>Ateca</t>
  </si>
  <si>
    <t>VZX</t>
  </si>
  <si>
    <t>5FP MY22</t>
  </si>
  <si>
    <t>2022 Cupra Formentor V KM MY22</t>
  </si>
  <si>
    <t>2022 Cupra Formentor VZ KM MY22</t>
  </si>
  <si>
    <t>2015 Land Rover Range Rover Sport SVR LW MY15.5</t>
  </si>
  <si>
    <t>SVR</t>
  </si>
  <si>
    <t>2017 Mitsubishi Outlander LS 7 Seat (awd) ZL MY18.5</t>
  </si>
  <si>
    <t>2018 Mitsubishi Triton GLS (4X4) Blackline MQ MY18</t>
  </si>
  <si>
    <t>GLS (4X4) Blackline</t>
  </si>
  <si>
    <t>2022 Cupra Leon VZX KL MY22</t>
  </si>
  <si>
    <t>Leon</t>
  </si>
  <si>
    <t>2019 Nissan X-Trail ST (4WD) (5YR) T32 Series 2</t>
  </si>
  <si>
    <t>ST (4WD) (5YR)</t>
  </si>
  <si>
    <t>2014 Subaru Liberty 3.6R MY15</t>
  </si>
  <si>
    <t>2018 Lexus NX300 F Sport (fwd) AGZ10R MY17</t>
  </si>
  <si>
    <t>2020 Hyundai Kona Active (fwd) Os.v4 MY21</t>
  </si>
  <si>
    <t>2019 Mitsubishi Triton GLX Adas (4X4) MR MY19</t>
  </si>
  <si>
    <t>2014 Mitsubishi ASX XLS (2WD) XB MY15</t>
  </si>
  <si>
    <t>2016 Kia Cerato S (AV) YD MY17</t>
  </si>
  <si>
    <t>2021 Mitsubishi Pajero Sport GLX (4X4) 5 Seat QF MY21</t>
  </si>
  <si>
    <t>2020 Kia Picanto GT-Line JA MY20</t>
  </si>
  <si>
    <t>2021 Hyundai Kona N Line Premium SRF (awd) Os.v4 MY21</t>
  </si>
  <si>
    <t>2016 Mercedes-Benz A250 Sport 176 MY17</t>
  </si>
  <si>
    <t>2020 MG ZS Excite AZS1 MY21</t>
  </si>
  <si>
    <t>2014 Mini Cabrio Cooper S R57 MY13</t>
  </si>
  <si>
    <t>2010 Toyota Hiace Commuter TRH223R MY07 Upgrade</t>
  </si>
  <si>
    <t>2006 Toyota Aurion AT-X GSV40R</t>
  </si>
  <si>
    <t>2015 Audi A3 1.4 Tfsi Attraction COD 8V MY16</t>
  </si>
  <si>
    <t>2007 Mercedes-Benz C220 CDI Avantgarde W204</t>
  </si>
  <si>
    <t>2016 Toyota RAV4 GXL (2WD) ZSA42R MY16</t>
  </si>
  <si>
    <t>2017 Honda HR-V VTI MY16</t>
  </si>
  <si>
    <t>2019 Ford Everest Titanium (4WD 7 Seat) UA II MY19</t>
  </si>
  <si>
    <t>2021 Mitsubishi Eclipse Cross ES (2WD) YB MY21</t>
  </si>
  <si>
    <t>2019 Peugeot 308 GT MY19</t>
  </si>
  <si>
    <t>2009 Audi A4 2.7 TDI B8 (8K)</t>
  </si>
  <si>
    <t>2005 Toyota Corolla Ascent Sport Seca ZZE122R</t>
  </si>
  <si>
    <t>2008 Jeep Grand Cherokee Laredo (4X4) WH MY08</t>
  </si>
  <si>
    <t>WH MY08</t>
  </si>
  <si>
    <t>2019 Ford Focus Active SA MY20.25</t>
  </si>
  <si>
    <t>2015 Nissan Micra TI K13 MY15</t>
  </si>
  <si>
    <t>2021 Kia Sportage S (fwd) QL PE MY21</t>
  </si>
  <si>
    <t>2018 Kia Cerato Sport+ BD MY19</t>
  </si>
  <si>
    <t>2012 Opel Astra 1.4 PJ</t>
  </si>
  <si>
    <t>Forged</t>
  </si>
  <si>
    <t>2007 Toyota Kluger CV (4X4) MCU28R Upgrade</t>
  </si>
  <si>
    <t>2007 Honda Accord Euro Luxury MY06 Upgrade</t>
  </si>
  <si>
    <t>2011 Jeep Cherokee Limited 70TH Anniversary (4X4) KK</t>
  </si>
  <si>
    <t>Limited 70TH Anniversary (4X4)</t>
  </si>
  <si>
    <t>2019 Peugeot 308 Allure T9 MY18.5</t>
  </si>
  <si>
    <t>2020 MG ZST Excite MY21</t>
  </si>
  <si>
    <t>2005 Holden Commodore Berlina VE II</t>
  </si>
  <si>
    <t>2022 Mitsubishi Outlander Exceed Tourer 7 Seat (awd) ZM MY22.5</t>
  </si>
  <si>
    <t>2015 Mercedes-Benz Vito 116 Bluetec LWB 447</t>
  </si>
  <si>
    <t>2019 Volkswagen Passat 132 TSI 3C MY19</t>
  </si>
  <si>
    <t>2017 Volvo XC60 D4 Luxury DZ MY17</t>
  </si>
  <si>
    <t>2017 Land Rover Range Rover Evoque TD4 (110KW) SE LV MY18</t>
  </si>
  <si>
    <t>2019 Mercedes-Benz GLC63 S 4Matic+ C253 MY20</t>
  </si>
  <si>
    <t>2007 Kia RIO EX JB</t>
  </si>
  <si>
    <t>2019 Mitsubishi Outlander Black Edition 7 Seat (2WD) ZL MY20</t>
  </si>
  <si>
    <t>2022 Mitsubishi Outlander ES 7 Seat (2WD) ZM MY22</t>
  </si>
  <si>
    <t>2007 Ford Focus Ghia LS</t>
  </si>
  <si>
    <t>2022 Lexus UX200 Luxury Mzaa10R</t>
  </si>
  <si>
    <t>Mzaa10R</t>
  </si>
  <si>
    <t>2013 Holden Captiva 5 LTZ (4X4) CG MY13</t>
  </si>
  <si>
    <t>5 LTZ (4X4)</t>
  </si>
  <si>
    <t>2011 Audi S3 Sportback 8P</t>
  </si>
  <si>
    <t>2011 BMW X6 Xdrive 40D E71 MY11</t>
  </si>
  <si>
    <t>2012 BMW X5 Xdrive 30D E70 MY12 Upgrade</t>
  </si>
  <si>
    <t>2005 Toyota Camry Ateva MCV36R Upgrade</t>
  </si>
  <si>
    <t>MCV36R Upgrade</t>
  </si>
  <si>
    <t>2013 Volkswagen Golf 77 TDI Trendline 1K MY13.5</t>
  </si>
  <si>
    <t>2020 Hyundai Imax Active TQ4 MY21</t>
  </si>
  <si>
    <t>2008 Mitsubishi Triton GLS (4X4) ML MY08</t>
  </si>
  <si>
    <t>2014 Land Rover Discovery 4 3.0 SCV6 SE MY14</t>
  </si>
  <si>
    <t>3.0 SCV6 SE</t>
  </si>
  <si>
    <t>2016 Mazda 3 SP25 BM MY15</t>
  </si>
  <si>
    <t>2016 Suzuki Swift GLX Navigator FZ</t>
  </si>
  <si>
    <t>GLX Navigator</t>
  </si>
  <si>
    <t>2005 Subaru Outback 2.5I Safety MY05</t>
  </si>
  <si>
    <t>2.5I Safety</t>
  </si>
  <si>
    <t>2021 Toyota Landcruiser Prado VX GDJ150R</t>
  </si>
  <si>
    <t>2014 Mitsubishi Triton GLX-R Luxury (4X4) MN MY14 Update</t>
  </si>
  <si>
    <t>GLX-R Luxury (4X4)</t>
  </si>
  <si>
    <t>2016 Skoda Octavia 110 TSI Style NE MY16</t>
  </si>
  <si>
    <t>110 TSI Style</t>
  </si>
  <si>
    <t>2013 Holden Colorado LT (4X2) RG</t>
  </si>
  <si>
    <t>2009 Ford Falcon G6E Turbo FG</t>
  </si>
  <si>
    <t>2014 Mazda 6 Touring 6C</t>
  </si>
  <si>
    <t>2011 Holden Commodore SS VE II MY12</t>
  </si>
  <si>
    <t>2021 Hyundai I30 Active CN7.V1 MY21</t>
  </si>
  <si>
    <t>CN7.V1 MY21</t>
  </si>
  <si>
    <t>2021 Hyundai Venue Active Qx.v3 MY21</t>
  </si>
  <si>
    <t>2020 BMW X1 Xdrive 25I M Sport F48 LCI</t>
  </si>
  <si>
    <t>2021 Ford Ranger XL 3.2 (4X4) PX Mkiii MY21.75</t>
  </si>
  <si>
    <t>2021 Mazda CX-30 G20 Astina (fwd) C30C</t>
  </si>
  <si>
    <t>2015 Kia RIO S UB MY16</t>
  </si>
  <si>
    <t>2018 Lexus IS300 F Sport ASE30R</t>
  </si>
  <si>
    <t>2020 Nissan X-Trail ST-L 7 Seat (2WD) (5YR) T32 Series 2</t>
  </si>
  <si>
    <t>ST-L 7 Seat (2WD) (5YR)</t>
  </si>
  <si>
    <t>2003 Mitsubishi Lancer GLI CE</t>
  </si>
  <si>
    <t>2012 Holden Cruze CDX JH MY13</t>
  </si>
  <si>
    <t>2003 Mitsubishi Triton GL MK</t>
  </si>
  <si>
    <t>2014 FPV GT F 351 FG MK2</t>
  </si>
  <si>
    <t>GT F</t>
  </si>
  <si>
    <t>2009 Mazda 3 SP25 BL</t>
  </si>
  <si>
    <t>2013 Volkswagen Tiguan 103 TDI 5NC MY13.5</t>
  </si>
  <si>
    <t>2014 Nissan Pulsar ST B17</t>
  </si>
  <si>
    <t>2015 Kia Carnival SI YP MY16</t>
  </si>
  <si>
    <t>2022 Hyundai Tucson (FWD) NX4.V1 MY22</t>
  </si>
  <si>
    <t>2022 Mitsubishi Pajero Sport GLS (4WD) 7 Seat QF MY22</t>
  </si>
  <si>
    <t>GLS (4WD) 7 Seat</t>
  </si>
  <si>
    <t>2018 Ford Focus ST-Line SA MY19</t>
  </si>
  <si>
    <t>2016 Volkswagen Multivan Generation SIX TDI450 T6 MY16</t>
  </si>
  <si>
    <t>Generation SIX TDI450</t>
  </si>
  <si>
    <t>2005 Subaru Liberty GT MY05</t>
  </si>
  <si>
    <t>2019 Ford Escape ST-Line (awd) ZG MY19.75</t>
  </si>
  <si>
    <t>2014 Audi RS Q3 2.5 Tfsi Quattro 8U MY14</t>
  </si>
  <si>
    <t>2013 Subaru Forester X MY12</t>
  </si>
  <si>
    <t>2017 Nissan Navara ST-X (4X4) D23 Series II</t>
  </si>
  <si>
    <t>2008 Ford Territory TX (rwd) SY MY07 Upgrade</t>
  </si>
  <si>
    <t>2021 Isuzu D-MAX LS-U (4X4) RG MY21</t>
  </si>
  <si>
    <t>2013 Honda Civic VTI-S FK</t>
  </si>
  <si>
    <t>2021 Mazda CX-9 GT SP (fwd) CX9M</t>
  </si>
  <si>
    <t>GT SP (fwd)</t>
  </si>
  <si>
    <t>2012 Holden Captiva 7 CX (4X4) CG Series II</t>
  </si>
  <si>
    <t>2016 Mazda 3 NEO BM MY15</t>
  </si>
  <si>
    <t>2017 Volkswagen Passat Alltrack 140 TDI 3C MY17</t>
  </si>
  <si>
    <t>2021 Nissan Patrol TI (4X4) Y62 Series 5 MY21</t>
  </si>
  <si>
    <t>2015 Honda Odyssey VTI-L RC MY16</t>
  </si>
  <si>
    <t>2009 Great Wall SA220 (4X2) CC</t>
  </si>
  <si>
    <t>SA220</t>
  </si>
  <si>
    <t>2021 Land Rover Defender 110 D300 HSE (220KW) L663 MY21</t>
  </si>
  <si>
    <t>110 D300 HSE (220KW)</t>
  </si>
  <si>
    <t>2016 BMW X5 Xdrive 25D F15 MY16</t>
  </si>
  <si>
    <t>2016 Nissan Patrol TI (4X4) Y62 Series 2</t>
  </si>
  <si>
    <t>2012 Mazda CX-9 Classic (fwd) MY13</t>
  </si>
  <si>
    <t>2009 Mitsubishi Colt VR-X RG MY08</t>
  </si>
  <si>
    <t>2011 Nissan X-Trail ST-L (4X4) T31 MY11</t>
  </si>
  <si>
    <t>2003 Subaru Forester XS Luxury MY03</t>
  </si>
  <si>
    <t>XS Luxury</t>
  </si>
  <si>
    <t>2016 Ford Ecosport Titanium 1.5 BK</t>
  </si>
  <si>
    <t>Titanium 1.5</t>
  </si>
  <si>
    <t>2008 Subaru Forester XS Luxury MY08</t>
  </si>
  <si>
    <t>2011 Toyota Landcruiser Workmate (4X4) 3 Seat VDJ78R 09 Upgrade</t>
  </si>
  <si>
    <t>VDJ78R 09 Upgrade</t>
  </si>
  <si>
    <t>2014 Volkswagen Polo 66 TSI Trendline 6R MY15</t>
  </si>
  <si>
    <t>2001 Toyota Echo Sportivo NCP13R</t>
  </si>
  <si>
    <t>Echo</t>
  </si>
  <si>
    <t>NCP13R</t>
  </si>
  <si>
    <t>2007 Mercedes-Benz CLK350 Elegance C209 MY06</t>
  </si>
  <si>
    <t>2019 Kia Sportage GT-Line (awd) QL MY20</t>
  </si>
  <si>
    <t>2005 Lexus GS430 Sport Luxury UZS190R</t>
  </si>
  <si>
    <t>GS430</t>
  </si>
  <si>
    <t>UZS190R</t>
  </si>
  <si>
    <t>2015 Jeep Cherokee Longitude (4X4) KL MY15</t>
  </si>
  <si>
    <t>2007 Subaru Forester XS Luxury MY07</t>
  </si>
  <si>
    <t>2022 Mitsubishi Outlander ES 5 Seat (2WD) ZM MY22.5</t>
  </si>
  <si>
    <t>ES 5 Seat (2WD)</t>
  </si>
  <si>
    <t>2020 Toyota Camry SL ASV70R</t>
  </si>
  <si>
    <t>2012 Kia RIO SI UB</t>
  </si>
  <si>
    <t>2020 Hyundai Kona Active (awd) OS.3 MY20</t>
  </si>
  <si>
    <t>2017 Kia Sorento SLI (4X2) UM MY18</t>
  </si>
  <si>
    <t>2020 Toyota 86 GTS Performance (apollo Blue) ZN6</t>
  </si>
  <si>
    <t>2007 Subaru Outback 2.5I Luxury MY07</t>
  </si>
  <si>
    <t>2.5I Luxury</t>
  </si>
  <si>
    <t>2020 Mitsubishi Outlander LS 7 Seat (2WD) ZL MY20</t>
  </si>
  <si>
    <t>2022 Mitsubishi Eclipse Cross Exceed (awd) YB MY22</t>
  </si>
  <si>
    <t>2008 Nissan Murano TI Z50</t>
  </si>
  <si>
    <t>2019 Toyota RAV4 GX 2WD (nav) Mxaa52R</t>
  </si>
  <si>
    <t>GX 2WD (nav)</t>
  </si>
  <si>
    <t>2022 Kia Stonic Sport YB MY22</t>
  </si>
  <si>
    <t>2014 Volkswagen Amarok TDI420 Trendline (4X4) 2H MY14</t>
  </si>
  <si>
    <t>2019 Jeep Cherokee Limited (4X4) KL MY19</t>
  </si>
  <si>
    <t>KL MY19</t>
  </si>
  <si>
    <t>2019 Lexus UX250H Luxury +EP1 Hybrid Mzah10R MY19</t>
  </si>
  <si>
    <t>Luxury +EP1 Hybrid</t>
  </si>
  <si>
    <t>Mzah10R MY19</t>
  </si>
  <si>
    <t>2012 Isuzu D-MAX LS-U HI-Ride (4X4) TF MY12</t>
  </si>
  <si>
    <t>2000 Hyundai Coupe RD Rdii</t>
  </si>
  <si>
    <t>RD</t>
  </si>
  <si>
    <t>Rdii</t>
  </si>
  <si>
    <t>2017 Hyundai Santa FE Active (4X4) DM SER II (DM3) Update</t>
  </si>
  <si>
    <t>2017 Land Rover Range Rover Autobiography SDV8 LG MY17</t>
  </si>
  <si>
    <t>Autobiography SDV8</t>
  </si>
  <si>
    <t>LG MY17</t>
  </si>
  <si>
    <t>2018 Hyundai Tucson Active X Crdi (awd) TL3 MY19</t>
  </si>
  <si>
    <t>2020 Mitsubishi ASX LS (2WD) XD MY21</t>
  </si>
  <si>
    <t>2016 Volkswagen Multivan Highline TDI450 4Motion T6 MY16</t>
  </si>
  <si>
    <t>Highline TDI450 4Motion</t>
  </si>
  <si>
    <t>2022 Isuzu D-MAX SX (4X2) High-Ride RG MY22</t>
  </si>
  <si>
    <t>2012 Suzuki Swift GLX FZ</t>
  </si>
  <si>
    <t>2020 Lexus RX350 F-Sport GGL25R</t>
  </si>
  <si>
    <t>2012 Volkswagen Tiguan 103 TDI 5NC MY12</t>
  </si>
  <si>
    <t>2021 LDV G10+ Lift Door SV7C MY21</t>
  </si>
  <si>
    <t>2021 Mercedes-Benz A250 4Matic W177 MY21.5</t>
  </si>
  <si>
    <t>2020 Mazda 3 G20 Evolve BP</t>
  </si>
  <si>
    <t>2011 Mitsubishi Lancer SX Sportback CJ MY11</t>
  </si>
  <si>
    <t>SX Sportback</t>
  </si>
  <si>
    <t>2021 Peugeot Expert PRO Standard K0 MY22</t>
  </si>
  <si>
    <t>PRO Standard</t>
  </si>
  <si>
    <t>K0 MY22</t>
  </si>
  <si>
    <t>2012 Opel Insignia Select GA</t>
  </si>
  <si>
    <t>Insignia</t>
  </si>
  <si>
    <t>Select</t>
  </si>
  <si>
    <t>2003 Holden Monaro CV8 Series III</t>
  </si>
  <si>
    <t>Series III</t>
  </si>
  <si>
    <t>2019 Audi S5 3.0 Tfsi Tiptronic F5 MY19</t>
  </si>
  <si>
    <t>2004 Nissan Pulsar Q N16 MY03</t>
  </si>
  <si>
    <t>2017 Suzuki Ignis GLX MF</t>
  </si>
  <si>
    <t>2009 Subaru Forester XT MY10</t>
  </si>
  <si>
    <t>2018 Audi A6 Allroad Quattro 3.0 TDI 4GH MY18</t>
  </si>
  <si>
    <t>4GH MY18</t>
  </si>
  <si>
    <t>2015 Hyundai Veloster + FS4 Series 2</t>
  </si>
  <si>
    <t>2021 Peugeot 2008 GT P24 MY22</t>
  </si>
  <si>
    <t>2021 Audi RS 7 4.0 Tfsi Quattro Mhev 4K MY21</t>
  </si>
  <si>
    <t>RS 7</t>
  </si>
  <si>
    <t>4.0 Tfsi Quattro Mhev</t>
  </si>
  <si>
    <t>4K MY21</t>
  </si>
  <si>
    <t>2020 Mercedes-Benz GLC 300 4Matic X253 MY20.5</t>
  </si>
  <si>
    <t>2015 Audi A3 Sportback 1.4 Tfsi Attraction 8V MY16</t>
  </si>
  <si>
    <t>2011 Mazda CX-9 Grand Touring 10 Upgrade</t>
  </si>
  <si>
    <t>2007 Nissan Dualis TI (4X4) J10</t>
  </si>
  <si>
    <t>2008 Ford Focus LX LT</t>
  </si>
  <si>
    <t>2015 Subaru Outback 2.0D MY15</t>
  </si>
  <si>
    <t>2015 BMW 316I Sport Line F30 MY15</t>
  </si>
  <si>
    <t>316I</t>
  </si>
  <si>
    <t>2016 Mitsubishi ASX LS (4WD) XB MY15.5</t>
  </si>
  <si>
    <t>2014 Audi A5 Sportback 2.0 Tfsi Quattro 8T MY14</t>
  </si>
  <si>
    <t>8T MY14</t>
  </si>
  <si>
    <t>2014 Mitsubishi Outlander ES (4X2) ZJ MY14.5</t>
  </si>
  <si>
    <t>ES (4X2)</t>
  </si>
  <si>
    <t>2008 BMW 320I Executive E90 08 Upgrade</t>
  </si>
  <si>
    <t>E90 08 Upgrade</t>
  </si>
  <si>
    <t>2014 Volkswagen Golf GTI Performance AU MY14</t>
  </si>
  <si>
    <t>2017 Nissan X-Trail ST 7 Seat (2WD) T32 Series 2</t>
  </si>
  <si>
    <t>2011 Subaru Outback 3.6R Premium MY12</t>
  </si>
  <si>
    <t>3.6R Premium</t>
  </si>
  <si>
    <t>2017 Nissan Qashqai ST-L J11 MY18</t>
  </si>
  <si>
    <t>2015 Volkswagen Golf R Wolfsburg Edition AU MY16</t>
  </si>
  <si>
    <t>R Wolfsburg Edition</t>
  </si>
  <si>
    <t>2013 Ford Falcon XT FG MK2</t>
  </si>
  <si>
    <t>2015 Hyundai IX35 Highlander (awd) LM Series II</t>
  </si>
  <si>
    <t>2021 Toyota Hilux SR5+ (4X4) GUN126R Facelift</t>
  </si>
  <si>
    <t>SR5+ (4X4)</t>
  </si>
  <si>
    <t>2009 Skoda Octavia 1.8 TSI 1Z MY10</t>
  </si>
  <si>
    <t>1.8 TSI</t>
  </si>
  <si>
    <t>2022 Nissan Patrol TI (4X4) Y62 Series 5 MY22</t>
  </si>
  <si>
    <t>Y62 Series 5 MY22</t>
  </si>
  <si>
    <t>2020 Mercedes-Benz GLC 300 4Matic X253 MY21</t>
  </si>
  <si>
    <t>2010 Volvo XC60 3.2 DZ MY10</t>
  </si>
  <si>
    <t>DZ MY10</t>
  </si>
  <si>
    <t>2009 Holden Commodore SS-V VE MY10</t>
  </si>
  <si>
    <t>2014 Renault Trafic 2.0 DCI SWB L1H1 MY11</t>
  </si>
  <si>
    <t>2.0 DCI SWB</t>
  </si>
  <si>
    <t>L1H1 MY11</t>
  </si>
  <si>
    <t>2015 LDV V80 11 Seat SWB K1</t>
  </si>
  <si>
    <t>11 Seat SWB</t>
  </si>
  <si>
    <t>2020 LDV G10 Diesel (9 Seat Mpv) SV7A</t>
  </si>
  <si>
    <t>Diesel (9 Seat Mpv)</t>
  </si>
  <si>
    <t>2017 Nissan Juke TI-S (awd) F15 Series 2</t>
  </si>
  <si>
    <t>2017 Toyota Corolla Ascent Sport ZRE182R MY15</t>
  </si>
  <si>
    <t>2019 Kia RIO GT-Line YB MY20</t>
  </si>
  <si>
    <t>2017 Mitsubishi Outlander ES Adas 5 Seat (2WD) ZL MY18.5</t>
  </si>
  <si>
    <t>2017 Subaru XV 2.0I Special ED (pure Red) MY17</t>
  </si>
  <si>
    <t>2.0I Special ED (pure Red)</t>
  </si>
  <si>
    <t>2019 Nissan X-Trail ST-L 7 Seat (2WD) T32 Series 2</t>
  </si>
  <si>
    <t>2013 Holden Colorado 7 LT (4X4) RG</t>
  </si>
  <si>
    <t>2010 Holden Calais V VE II</t>
  </si>
  <si>
    <t>2008 Toyota Landcruiser Prado Grande (4X4) KDJ120R 07 Upgrade</t>
  </si>
  <si>
    <t>2015 Skoda Octavia RS 162 TSI NE MY16</t>
  </si>
  <si>
    <t>2013 Hyundai I20 Active PB MY14</t>
  </si>
  <si>
    <t>2013 Kia Sportage Platinum (awd) SL MY13</t>
  </si>
  <si>
    <t>2005 Toyota Corolla Ascent Seca ZZE122R</t>
  </si>
  <si>
    <t>2012 Mercedes-Benz B180 BE 246</t>
  </si>
  <si>
    <t>2006 Mazda 3 Maxx Sport BK</t>
  </si>
  <si>
    <t>2018 Audi SQ7 4.0 TDI V8 Quattro 4M MY19</t>
  </si>
  <si>
    <t>2009 Hyundai Getz S TB MY09</t>
  </si>
  <si>
    <t>2018 Volkswagen Passat 132 TSI 3C MY18</t>
  </si>
  <si>
    <t>2008 Toyota Landcruiser Prado GXL (4X4) GRJ120R 07 Upgrade</t>
  </si>
  <si>
    <t>GRJ120R 07 Upgrade</t>
  </si>
  <si>
    <t>2021 Mitsubishi Outlander LS 7 Seat (2WD) ZL MY21</t>
  </si>
  <si>
    <t>2011 Audi A1 1.4 Tfsi Ambition 8X</t>
  </si>
  <si>
    <t>2007 Mazda 6 Diesel GG</t>
  </si>
  <si>
    <t>2016 Hyundai Accent SR RB3 MY16</t>
  </si>
  <si>
    <t>2019 Skoda Octavia Sport NE MY20</t>
  </si>
  <si>
    <t>2018 Mini Cooper John Copper Works F56 MY17</t>
  </si>
  <si>
    <t>John Copper Works</t>
  </si>
  <si>
    <t>F56 MY17</t>
  </si>
  <si>
    <t>2013 Lexus RX450H Sports Luxury GYL15R MY12</t>
  </si>
  <si>
    <t>2014 Nissan Qashqai TL J11</t>
  </si>
  <si>
    <t>2014 Honda Jazz Vibe GE MY12 Update</t>
  </si>
  <si>
    <t>GE MY12 Update</t>
  </si>
  <si>
    <t>2015 Toyota RAV4 GXL (2WD) ZSA42R MY14 Upgrade</t>
  </si>
  <si>
    <t>2016 Ford Escape Trend (awd) ZG</t>
  </si>
  <si>
    <t>2019 Kia Cerato Sport+ BD MY19</t>
  </si>
  <si>
    <t>2019 Mitsubishi Triton GLX MR MY20</t>
  </si>
  <si>
    <t>2019 Toyota RAV4 Cruiser (2WD) Mxaa52R</t>
  </si>
  <si>
    <t>2016 Renault Trafic SWB X82</t>
  </si>
  <si>
    <t>2016 Audi S3 Sportback 2.0 Tfsi Quattro 8V MY16</t>
  </si>
  <si>
    <t>2017 Holden Equinox LTZ (fwd) EQ MY18</t>
  </si>
  <si>
    <t>2012 Volkswagen Passat 118 TSI 3C MY13</t>
  </si>
  <si>
    <t>2012 Citroen C4 Picasso HDI MY12</t>
  </si>
  <si>
    <t>HDI</t>
  </si>
  <si>
    <t>2018 Ford Escape Ambiente (fwd) ZG MY18</t>
  </si>
  <si>
    <t>2006 Subaru Impreza WRX (awd) MY06</t>
  </si>
  <si>
    <t>2021 BMW 420I M Sport Gran Coupe G26</t>
  </si>
  <si>
    <t>2020 Mercedes-Benz GLC43 4Matic X253 MY20.5</t>
  </si>
  <si>
    <t>2016 BMW 320I Sport Line F30 LCI MY17</t>
  </si>
  <si>
    <t>F30 LCI MY17</t>
  </si>
  <si>
    <t>2017 Subaru Liberty 2.5I Premium MY17</t>
  </si>
  <si>
    <t>2015 Hyundai I30 Tourer Active 1.6 GDI GD</t>
  </si>
  <si>
    <t>2021 Land Rover Defender 110 D300 X-Dynamic HSE (220KW) L663 MY22</t>
  </si>
  <si>
    <t>110 D300 X-Dynamic HSE (220KW)</t>
  </si>
  <si>
    <t>2007 Volkswagen Golf GTI 1K MY08 Upgrade</t>
  </si>
  <si>
    <t>2013 Ford Falcon G6 Ecoboost FG MK2</t>
  </si>
  <si>
    <t>2020 Porsche 911 Carrera 4S 992 MY21</t>
  </si>
  <si>
    <t>Carrera 4S</t>
  </si>
  <si>
    <t>992 MY21</t>
  </si>
  <si>
    <t>2016 Audi SQ5 3.0 TDI Quattro 8R MY16 Upgrade</t>
  </si>
  <si>
    <t>8R MY16 Upgrade</t>
  </si>
  <si>
    <t>2012 Mitsubishi Outlander Activ (4X4) ZH MY12</t>
  </si>
  <si>
    <t>Activ (4X4)</t>
  </si>
  <si>
    <t>2014 Ford Ranger XLT 3.2 HI-Rider (4X2) PX</t>
  </si>
  <si>
    <t>2010 Mitsubishi Triton GLX-R (4X4) MN MY10</t>
  </si>
  <si>
    <t>2013 Kia Sorento Platinum (4X4) XM MY14</t>
  </si>
  <si>
    <t>2008 Toyota Yaris YRS NCP91R</t>
  </si>
  <si>
    <t>NCP91R</t>
  </si>
  <si>
    <t>2022 Mazda BT-50 GT (4X4) B30C</t>
  </si>
  <si>
    <t>2018 Nissan X-Trail ST-L (4WD) T32 Series 2</t>
  </si>
  <si>
    <t>2019 Toyota Hilux SR5+ (4X4) GUN126R MY19</t>
  </si>
  <si>
    <t>2003 Honda CR-V (4X4) MY04</t>
  </si>
  <si>
    <t>2015 BMW 125I Sportline F20 MY15</t>
  </si>
  <si>
    <t>F20 MY15</t>
  </si>
  <si>
    <t>2011 Lexus CT200H F Sport ZWA10R</t>
  </si>
  <si>
    <t>2012 Mitsubishi Pajero GLS LWB (4X4) NW MY12</t>
  </si>
  <si>
    <t>2014 Nissan Micra TI K13 MY13</t>
  </si>
  <si>
    <t>2021 Jeep Compass Trailhawk (4X4) M6 MY21</t>
  </si>
  <si>
    <t>2014 Jeep Cherokee Trailhawk (4X4) KL</t>
  </si>
  <si>
    <t>2016 Chrysler 300 SRT Hyperblack MY16</t>
  </si>
  <si>
    <t>SRT Hyperblack</t>
  </si>
  <si>
    <t>2021 Chrysler 300 SRT Core LX MY21</t>
  </si>
  <si>
    <t>LX MY21</t>
  </si>
  <si>
    <t>2018 Mazda CX-3 Akari (awd) (5YR) DK MY17.5</t>
  </si>
  <si>
    <t>Akari (awd) (5YR)</t>
  </si>
  <si>
    <t>2016 Kia Carnival SLI YP MY17</t>
  </si>
  <si>
    <t>2014 Holden Barina CDX TM MY14</t>
  </si>
  <si>
    <t>2016 Audi S3 2.0 Tfsi Quattro 8V MY16</t>
  </si>
  <si>
    <t>2011 Mercedes-Benz C250 BE W204 MY11</t>
  </si>
  <si>
    <t>2007 Toyota Tarago GLI V6 GSR50R</t>
  </si>
  <si>
    <t>GLI V6</t>
  </si>
  <si>
    <t>2010 Audi Q7 3.0 TDI Quattro MY11</t>
  </si>
  <si>
    <t>2013 Peugeot RCZ 1.6T MY13</t>
  </si>
  <si>
    <t>RCZ</t>
  </si>
  <si>
    <t>1.6T</t>
  </si>
  <si>
    <t>2014 Volvo V60 T5 R-Design F MY14</t>
  </si>
  <si>
    <t>F MY14</t>
  </si>
  <si>
    <t>2009 Volkswagen Beetle Cabriolet 9C MY10</t>
  </si>
  <si>
    <t>9C MY10</t>
  </si>
  <si>
    <t>2011 Toyota Landcruiser Prado GX (4X4) KDJ150R 11 Upgrade</t>
  </si>
  <si>
    <t>SIlver</t>
  </si>
  <si>
    <t>2017 Hyundai Tucson Elite (sunroof) (awd) TL2 MY18</t>
  </si>
  <si>
    <t>Elite (sunroof) (awd)</t>
  </si>
  <si>
    <t>2018 Hyundai I30 SR Premium PD</t>
  </si>
  <si>
    <t>2019 Toyota Prius V Hybrid ZVW40R Upgrade</t>
  </si>
  <si>
    <t>Prius V</t>
  </si>
  <si>
    <t>ZVW40R Upgrade</t>
  </si>
  <si>
    <t>2019 Volkswagen Caddy Maxi Trendline TSI220 2K MY19</t>
  </si>
  <si>
    <t>2007 Honda Accord Euro Euro MY06 Upgrade</t>
  </si>
  <si>
    <t>2012 Audi A4 1.8 Tfsi B8 (8K) MY12</t>
  </si>
  <si>
    <t>2013 Kia Grand Carnival SI VQ MY13</t>
  </si>
  <si>
    <t>2019 Mercedes-Benz CLA 200 C118 MY20.5</t>
  </si>
  <si>
    <t>2019 Lexus UX250H Sports Luxury Hybrid Mzah10R MY19</t>
  </si>
  <si>
    <t>2010 Audi Q5 2.0 Tfsi Quattro 8R MY11</t>
  </si>
  <si>
    <t>2021 Lexus IS300 Luxury +EP1 ASE30R Facelift BMC</t>
  </si>
  <si>
    <t>2014 Land Rover Range Rover Autobiography SDV8 LG MY14.5</t>
  </si>
  <si>
    <t>LG MY14.5</t>
  </si>
  <si>
    <t>2016 Skoda Octavia Scout 132 TSI Premium (4X4) NE MY17</t>
  </si>
  <si>
    <t>Scout 132 TSI Premium (4X4)</t>
  </si>
  <si>
    <t>2017 Lexus NX300H F Sport Hybrid (awd) AYZ15R</t>
  </si>
  <si>
    <t>2019 Mitsubishi Eclipse Cross Exceed (2WD) YA MY19</t>
  </si>
  <si>
    <t>2020 Mazda CX-30 G25 Touring (fwd) C30B</t>
  </si>
  <si>
    <t>2022 GWM Haval Jolion Vanta MST</t>
  </si>
  <si>
    <t>2020 Land Rover Range Rover Evoque D180 SE (132KW) L551 MY20.5</t>
  </si>
  <si>
    <t>L551 MY20.5</t>
  </si>
  <si>
    <t>2021 Nissan Juke ST-L F16</t>
  </si>
  <si>
    <t>2020 Nissan Juke ST-L F16</t>
  </si>
  <si>
    <t>2018 LDV G10 Executive (7 Seat) SV7A</t>
  </si>
  <si>
    <t>2015 Volkswagen Tiguan 130 TDI (4X4) 5NC MY15</t>
  </si>
  <si>
    <t>2021 Nissan Juke ST+ F16</t>
  </si>
  <si>
    <t>ST+</t>
  </si>
  <si>
    <t>2021 Hyundai I20 N TTR BC3.V1 MY22</t>
  </si>
  <si>
    <t>N TTR</t>
  </si>
  <si>
    <t>BC3.V1 MY22</t>
  </si>
  <si>
    <t>2022 Hyundai Palisade Elite (8 Seat) LX2.V2 MY22</t>
  </si>
  <si>
    <t>2021 Hyundai Tucson Highlander N Line (fwd) NX4.V1 MY22</t>
  </si>
  <si>
    <t>2021 Hyundai Tucson N Line (fwd) NX4.V1 MY22</t>
  </si>
  <si>
    <t>2022 Hyundai Santa FE Highlander Crdi (awd) Tm.v4 MY22</t>
  </si>
  <si>
    <t>2022 Hyundai I30 N Line CN7.V1 MY21</t>
  </si>
  <si>
    <t>2022 Hyundai Palisade Highlander (7 Seat) LX2.V3 MY23</t>
  </si>
  <si>
    <t>2017 Ford Escape Ambiente (fwd) ZG</t>
  </si>
  <si>
    <t>2016 Chrysler 300 SRT8 MY16</t>
  </si>
  <si>
    <t>2015 Isuzu D-MAX SX (4X4) TF MY15</t>
  </si>
  <si>
    <t>2022 Mitsubishi Eclipse Cross LS (awd) YB MY22</t>
  </si>
  <si>
    <t>LS (awd)</t>
  </si>
  <si>
    <t>2022 Mitsubishi Outlander LS 7 Seat (awd) ZM MY22.5</t>
  </si>
  <si>
    <t>2022 Mitsubishi ASX Exceed (2WD) XD MY22</t>
  </si>
  <si>
    <t>2022 Mitsubishi Pajero Sport Exceed (4WD) 7 Seat QF MY22</t>
  </si>
  <si>
    <t>2022 Mitsubishi ASX LS (2WD) XD MY22</t>
  </si>
  <si>
    <t>2022 Mitsubishi Triton GSR (4X4) MR MY22.5</t>
  </si>
  <si>
    <t>MR MY22.5</t>
  </si>
  <si>
    <t>2022 Mitsubishi Triton GLX-R (4X2) MR MY22.5</t>
  </si>
  <si>
    <t>GLX-R (4X2)</t>
  </si>
  <si>
    <t>2022 Mitsubishi Outlander Aspire 7 Seat (2WD) ZM MY22.5</t>
  </si>
  <si>
    <t>2010 Toyota Camry Touring SE ACV40R 09 Upgrade</t>
  </si>
  <si>
    <t>2017 Subaru Forester 2.0D-L MY18</t>
  </si>
  <si>
    <t>2003 Mitsubishi Express MWB SJ-MY03</t>
  </si>
  <si>
    <t>SJ-MY03</t>
  </si>
  <si>
    <t>2003 Holden Rodeo LX (4X4) RA</t>
  </si>
  <si>
    <t>2018 Ram 1500 Laramie (4X4) 855KG W/Ramboxes MY18</t>
  </si>
  <si>
    <t>Laramie (4X4) 855KG W/Ramboxes</t>
  </si>
  <si>
    <t>2019 Mitsubishi Outlander ES Adas 5 Seat (2WD) ZL MY19</t>
  </si>
  <si>
    <t>2020 BMW X3 M Competition Xdrive F97</t>
  </si>
  <si>
    <t>M Competition Xdrive</t>
  </si>
  <si>
    <t>2011 Mercedes-Benz ML350 Sports (4X4) W164 09 Upgrade</t>
  </si>
  <si>
    <t>2020 Porsche 911 Carrera S 992 MY20</t>
  </si>
  <si>
    <t>2019 Mercedes-Benz C63 S W205 MY20</t>
  </si>
  <si>
    <t>W205 MY20</t>
  </si>
  <si>
    <t>2013 Citroen C5 Exclusive 2.0 HDI X7 MY12</t>
  </si>
  <si>
    <t>Exclusive 2.0 HDI</t>
  </si>
  <si>
    <t>X7 MY12</t>
  </si>
  <si>
    <t>2009 Volkswagen Touareg V6 TDI 7L MY09 Upgrade</t>
  </si>
  <si>
    <t>7L MY09 Upgrade</t>
  </si>
  <si>
    <t>2015 Volkswagen Amarok TDI420 Highline (4X4) 2H MY15</t>
  </si>
  <si>
    <t>2012 Toyota Corolla Ascent ZRE182R</t>
  </si>
  <si>
    <t>2018 Mazda 2 NEO DJ MY17</t>
  </si>
  <si>
    <t>2016 Volkswagen Tiguan 110 TSI Trendline 5NA</t>
  </si>
  <si>
    <t>2016 Volkswagen Caddy TSI160 Runner 2K MY16</t>
  </si>
  <si>
    <t>2015 Nissan Altima ST L33</t>
  </si>
  <si>
    <t>2016 Toyota Prius-C I-Tech Hybrid NHP10R MY15</t>
  </si>
  <si>
    <t>I-Tech Hybrid</t>
  </si>
  <si>
    <t>2018 Holden Calais V Tourer ZB</t>
  </si>
  <si>
    <t>V Tourer</t>
  </si>
  <si>
    <t>2010 Ford Ranger XL (4X4) PK</t>
  </si>
  <si>
    <t>2013 Volkswagen Caddy Maxi Crewvan TDI250 2K MY13</t>
  </si>
  <si>
    <t>2K MY13</t>
  </si>
  <si>
    <t>2018 Isuzu D-MAX SX (4X4) TF MY17</t>
  </si>
  <si>
    <t>2013 Mini Cooper S R56 MY13</t>
  </si>
  <si>
    <t>2018 Isuzu D-MAX SX HI-Ride (4X4) TF MY17</t>
  </si>
  <si>
    <t>2011 Volkswagen Polo 77 TSI Comfortline 6R MY12</t>
  </si>
  <si>
    <t>2013 Holden Cruze CD JH MY14</t>
  </si>
  <si>
    <t>2006 Holden Rodeo LX (4X4) RA MY06 Upgrade</t>
  </si>
  <si>
    <t>2019 Audi A5 40 Tfsi S Tronic Sport F5 MY19B</t>
  </si>
  <si>
    <t>40 Tfsi S Tronic Sport</t>
  </si>
  <si>
    <t>F5 MY19B</t>
  </si>
  <si>
    <t>2017 Nissan Navara RX (4X2) D23 Series II</t>
  </si>
  <si>
    <t>2007 Mercedes-Benz S350 L 221</t>
  </si>
  <si>
    <t>2015 Land Rover Discovery Sport TD4 SE LC MY16.5</t>
  </si>
  <si>
    <t>2016 Jeep Renegade Sport BU</t>
  </si>
  <si>
    <t>2009 Lexus RX350 Prestige GGL15R</t>
  </si>
  <si>
    <t>2021 Kia Seltos Sport (fwd) SP2 MY21</t>
  </si>
  <si>
    <t>2011 Audi A5 Sportback 2.0 Tfsi 8T MY11</t>
  </si>
  <si>
    <t>Sportback 2.0 Tfsi</t>
  </si>
  <si>
    <t>2022 Mazda CX-3 Akari (fwd) CX3H</t>
  </si>
  <si>
    <t>2009 Toyota Landcruiser GXL (4X4) VDJ79R</t>
  </si>
  <si>
    <t>2018 Holden Trailblazer LT (4X4) RG MY19</t>
  </si>
  <si>
    <t>2017 BMW 530I M-Sport G30 MY17</t>
  </si>
  <si>
    <t>2016 Audi A4 Allroad 2.0 TDI Qttro S Tronic F4 MY17 (B9)</t>
  </si>
  <si>
    <t>Allroad 2.0 TDI Qttro S Tronic</t>
  </si>
  <si>
    <t>2014 Ford Ranger XLS (4X4) PX</t>
  </si>
  <si>
    <t>2008 Hyundai Elantra SX HD</t>
  </si>
  <si>
    <t>2011 Toyota Hilux SR (4X4) KUN26R MY12</t>
  </si>
  <si>
    <t>2001 Toyota Hilux SR5 RZN149R</t>
  </si>
  <si>
    <t>RZN149R</t>
  </si>
  <si>
    <t>2019 LDV V80 SWB LOW K1 MY19</t>
  </si>
  <si>
    <t>SWB LOW</t>
  </si>
  <si>
    <t>2020 Toyota 86 GT ZN6</t>
  </si>
  <si>
    <t>2011 Holden Cruze SRI V JH</t>
  </si>
  <si>
    <t>2014 Mazda 6 Atenza 6C MY14 Upgrade</t>
  </si>
  <si>
    <t>2022 Hyundai I30 N Line Pd.v4 MY22</t>
  </si>
  <si>
    <t>2014 Fiat 500 POP MY13</t>
  </si>
  <si>
    <t>2018 Mercedes-Benz E220 D (all Terrain) 213 MY18</t>
  </si>
  <si>
    <t>D (all Terrain)</t>
  </si>
  <si>
    <t>2021 Volvo XC40 T4 Momentum (fwd) 536 MY22</t>
  </si>
  <si>
    <t>T4 Momentum (fwd)</t>
  </si>
  <si>
    <t>2020 Ram 1500 Laramie (4X4) With Rambox MY20</t>
  </si>
  <si>
    <t>Laramie (4X4) With Rambox</t>
  </si>
  <si>
    <t>2013 Toyota RAV4 GXL (4X4) ASA44R</t>
  </si>
  <si>
    <t>2019 Toyota Landcruiser LC200 Sahara (4X4) VDJ200R</t>
  </si>
  <si>
    <t>2017 Lexus RX450H F Sport Hybrid GYL25R MY17</t>
  </si>
  <si>
    <t>2012 Chery J11 (FWD) T1X</t>
  </si>
  <si>
    <t>2005 Honda CR-V (4X4) Sport 2005 Upgrade</t>
  </si>
  <si>
    <t>2020 Toyota Landcruiser 70 Series GXL VDJ76R</t>
  </si>
  <si>
    <t>2021 Mitsubishi Outlander Phev Exceed 5 Seat (awd) ZL MY21</t>
  </si>
  <si>
    <t>Phev Exceed 5 Seat (awd)</t>
  </si>
  <si>
    <t>2019 Subaru XV 2.0I Premium MY19</t>
  </si>
  <si>
    <t>2020 Jeep Gladiator Sport S (4X4) JT MY21</t>
  </si>
  <si>
    <t>2010 Toyota Landcruiser Workmate (4X4) VDJ79R 09 Upgrade</t>
  </si>
  <si>
    <t>2021 Toyota Landcruiser Prado GXL GDJ150R</t>
  </si>
  <si>
    <t>2010 Holden Commodore Omega (D/Fuel) VE II</t>
  </si>
  <si>
    <t>2015 BMW 330I M-Sport F30 LCI</t>
  </si>
  <si>
    <t>2015 Hyundai IX35 Elite (fwd) LM Series II</t>
  </si>
  <si>
    <t>2021 Mazda CX-3 Akari (fwd) CX3F</t>
  </si>
  <si>
    <t>2006 Mitsubishi Pajero Exceed LWB (4X4) NP MY06</t>
  </si>
  <si>
    <t>2020 BMW X4 Xdrive20I M Sport G02</t>
  </si>
  <si>
    <t>2004 Toyota RAV4 CV (4X4) ACA22R</t>
  </si>
  <si>
    <t>2004 Toyota Landcruiser Kakadu (4X4) HDJ100R</t>
  </si>
  <si>
    <t>2021 Mazda BT-50 XTR (4X4) B30B</t>
  </si>
  <si>
    <t>2022 Ford Ranger Sport 3.0 (4X4) MY22</t>
  </si>
  <si>
    <t>Sport 3.0 (4X4)</t>
  </si>
  <si>
    <t>Onxy</t>
  </si>
  <si>
    <t>2003 Mitsubishi Lancer MR CE</t>
  </si>
  <si>
    <t>2012 Kia Grand Carnival Platinum VQ MY13</t>
  </si>
  <si>
    <t>2004 Toyota Landcruiser (4X4) HZJ79R</t>
  </si>
  <si>
    <t>2005 Mitsubishi Lancer VR-X CH MY06</t>
  </si>
  <si>
    <t>2003 Holden Commodore Equipe VY</t>
  </si>
  <si>
    <t>2008 Audi A4 1.8 Tfsi Avant B8 (8K)</t>
  </si>
  <si>
    <t>Petroleum</t>
  </si>
  <si>
    <t>2006 Toyota Hilux SR5 (4X4) KUN26R 06 Upgrade</t>
  </si>
  <si>
    <t>2004 Mercedes-Benz E320 Elegance 211</t>
  </si>
  <si>
    <t>2004 Subaru Outback 2.5I Safety MY05</t>
  </si>
  <si>
    <t>2005 Holden Astra CDX AH</t>
  </si>
  <si>
    <t>2010 Suzuki SX4 S GY MY10</t>
  </si>
  <si>
    <t>GY MY10</t>
  </si>
  <si>
    <t>2018 BMW 420I M Sport F32 MY17</t>
  </si>
  <si>
    <t>F32 MY17</t>
  </si>
  <si>
    <t>2004 Ford Falcon XR8 BA</t>
  </si>
  <si>
    <t>2008 Land Rover Freelander 2 SE TD4 (4X4) LF MY09</t>
  </si>
  <si>
    <t>2004 Ford Falcon XR8 BA Mkii</t>
  </si>
  <si>
    <t>2006 Ford Falcon XR6 BF Mkii</t>
  </si>
  <si>
    <t>2012 Mitsubishi Pajero Platinum Edition NW MY12</t>
  </si>
  <si>
    <t>Platinum Edition</t>
  </si>
  <si>
    <t>2013 Ford Falcon G6E FG MK2</t>
  </si>
  <si>
    <t>2009 Toyota Landcruiser Prado Kakadu (4X4) GRJ150R</t>
  </si>
  <si>
    <t>2010 Ford Ranger XL HI-Rider (4X2) PK</t>
  </si>
  <si>
    <t>2013 Audi TT 2.0 TDI Quattro 8J MY12</t>
  </si>
  <si>
    <t>2011 Audi A3 1.8 Tfsi Attraction 8P MY11</t>
  </si>
  <si>
    <t>2013 Mazda CX-5 Grand Tourer (4X4) MY13</t>
  </si>
  <si>
    <t>2021 Isuzu D-MAX LS-M (4X4) RG MY22</t>
  </si>
  <si>
    <t>2006 Audi A4 1.8T Quattro B7</t>
  </si>
  <si>
    <t>1.8T Quattro</t>
  </si>
  <si>
    <t>2011 Mercedes-Benz ML350 CDI Sports (4X4) 164 MY11</t>
  </si>
  <si>
    <t>Car</t>
  </si>
  <si>
    <t>2005 Subaru Impreza WRX STI MY06</t>
  </si>
  <si>
    <t>WRX STI</t>
  </si>
  <si>
    <t>2018 Audi RS3 Sportback Quattro 8V MY18</t>
  </si>
  <si>
    <t>2018 Land Rover Range Rover Sport V8 SC HSE Dynamic LW MY18</t>
  </si>
  <si>
    <t>V8 SC HSE Dynamic</t>
  </si>
  <si>
    <t>2015 Hyundai Santa FE Elite Crdi (4X4) DM Series II (DM3)</t>
  </si>
  <si>
    <t>2016 Mercedes-Benz Vito 116 Bluetec SWB 447</t>
  </si>
  <si>
    <t>2014 Honda Accord V6-L 60</t>
  </si>
  <si>
    <t>1998 Lexus LX470 (4X4) UZJ100R</t>
  </si>
  <si>
    <t>LX470</t>
  </si>
  <si>
    <t>2008 Honda Civic VTI MY08</t>
  </si>
  <si>
    <t>2013 Nissan Patrol DX (4X4) MY11 Upgrade</t>
  </si>
  <si>
    <t>2011 Honda Accord Euro Euro 10 MY11</t>
  </si>
  <si>
    <t>2004 Ford Focus CL LR</t>
  </si>
  <si>
    <t>2016 Toyota Aurion AT-X GSV50R MY16</t>
  </si>
  <si>
    <t>2011 Kia Carnival S VQ MY11</t>
  </si>
  <si>
    <t>2010 Hyundai I45 Elite YF</t>
  </si>
  <si>
    <t>2013 Honda Accord VTI 60</t>
  </si>
  <si>
    <t>2011 Mercedes-Benz C250 CDI BE W204 MY11</t>
  </si>
  <si>
    <t>2017 Renault Koleos Life (4X2) XZG MY18</t>
  </si>
  <si>
    <t>2021 Toyota Camry Ascent Sport Hybrid Axvh70R</t>
  </si>
  <si>
    <t>2012 Subaru Forester XS MY12</t>
  </si>
  <si>
    <t>2020 Suzuki Swift GL Navi AZ Series II</t>
  </si>
  <si>
    <t>Machine</t>
  </si>
  <si>
    <t>2016 Audi A5 Sportback 3.0 TDI Quattro 8T MY16</t>
  </si>
  <si>
    <t>2016 Nissan Navara ST N-Sport SE (4X4) NP300 D23</t>
  </si>
  <si>
    <t>ST N-Sport SE (4X4)</t>
  </si>
  <si>
    <t>2002 Subaru Liberty RX MY02</t>
  </si>
  <si>
    <t>2019 Honda Jazz VTI-L GK MY20</t>
  </si>
  <si>
    <t>2009 Toyota Landcruiser Prado VX (4X4) GRJ150R</t>
  </si>
  <si>
    <t>2005 Nissan Navara ST-R (4X4) D22</t>
  </si>
  <si>
    <t>2007 Honda Jazz VTI MY06</t>
  </si>
  <si>
    <t>2007 Mercedes-Benz B180 CDI 245 07 Upgrade</t>
  </si>
  <si>
    <t>245 07 Upgrade</t>
  </si>
  <si>
    <t>2011 Volkswagen Amarok TDI400 Highline (4X4) 2H</t>
  </si>
  <si>
    <t>2017 Volkswagen Polo 81 TSI Comfortline 6R MY17</t>
  </si>
  <si>
    <t>2018 Land Rover Range Rover Autobiography SDV8 LG MY18</t>
  </si>
  <si>
    <t>LG MY18</t>
  </si>
  <si>
    <t>2018 Land Rover Range Rover Sport SDV6 SE (183KW) LW MY19</t>
  </si>
  <si>
    <t>2018 Audi A3 2.0 Tfsi Sportback Black Edit 8V MY18</t>
  </si>
  <si>
    <t>2.0 Tfsi Sportback Black Edit</t>
  </si>
  <si>
    <t>2019 Lexus IS300 F Sport ASE30R</t>
  </si>
  <si>
    <t>2019 Audi SQ5 3.0 Tfsi Quattro FY MY19</t>
  </si>
  <si>
    <t>2017 BMW 520D Luxury Line F10 MY17</t>
  </si>
  <si>
    <t>F10 MY17</t>
  </si>
  <si>
    <t>2013 Mitsubishi ASX Aspire (2WD) XB MY13</t>
  </si>
  <si>
    <t>2010 Mercedes-Benz ML300 CDI (4X4) W164 09 Upgrade</t>
  </si>
  <si>
    <t>2011 Volkswagen Golf 77 TDI Bluemotion 1K MY11</t>
  </si>
  <si>
    <t>77 TDI Bluemotion</t>
  </si>
  <si>
    <t>2011 Subaru Forester 2.0D MY11</t>
  </si>
  <si>
    <t>2021 Ford Mustang 2.3 Gtdi FN MY21.5</t>
  </si>
  <si>
    <t>2.3 Gtdi</t>
  </si>
  <si>
    <t>2018 Nissan X-Trail ST-L (4WD) N-Sport T32 Series 2</t>
  </si>
  <si>
    <t>ST-L (4WD) N-Sport</t>
  </si>
  <si>
    <t>2020 Holden Colorado LTZ (4X4) RG MY20</t>
  </si>
  <si>
    <t>2021 Hyundai Venue Active Qx.v4 MY22</t>
  </si>
  <si>
    <t>2020 Hyundai Venue Elite ((sunroof) Qx.v3 MY21</t>
  </si>
  <si>
    <t>Elite ((sunroof)</t>
  </si>
  <si>
    <t>2022 Lexus LX600 F Sport VJA310R</t>
  </si>
  <si>
    <t>LX600</t>
  </si>
  <si>
    <t>VJA310R</t>
  </si>
  <si>
    <t>2020 Hyundai I30 N Line Premium CN7.V1 MY21</t>
  </si>
  <si>
    <t>2015 Toyota RAV4 GXL (2WD) ZSA42R MY16</t>
  </si>
  <si>
    <t>2011 Hyundai I45 Premium YF MY11</t>
  </si>
  <si>
    <t>2009 Audi A3 Sportback 1.8 Tfsi Ambition 8P MY09</t>
  </si>
  <si>
    <t>2006 Porsche 911 Carrera S 997</t>
  </si>
  <si>
    <t>2018 Honda Civic VTI-LX MY17</t>
  </si>
  <si>
    <t>2017 Hyundai Tucson Elite (awd) TLE</t>
  </si>
  <si>
    <t>2010 Nissan Murano TI Z51</t>
  </si>
  <si>
    <t>Gloss</t>
  </si>
  <si>
    <t>2012 Volkswagen Polo 77 TSI Comfortline 6R MY12</t>
  </si>
  <si>
    <t>2020 Honda Odyssey VTI-L RC MY20</t>
  </si>
  <si>
    <t>2013 Mitsubishi Pajero GLX LWB (4X4) NW MY14</t>
  </si>
  <si>
    <t>2018 Volkswagen Tiguan Allspace 132 TSI Comfortline 5NA MY18</t>
  </si>
  <si>
    <t>2011 Audi A5 2.0 Tfsi Quattro 8T MY11</t>
  </si>
  <si>
    <t>2018 Audi A7 Spback 55 Tfsi Quattro(hybrid) 4K MY19</t>
  </si>
  <si>
    <t>Spback 55 Tfsi Quattro(hybrid)</t>
  </si>
  <si>
    <t>4K MY19</t>
  </si>
  <si>
    <t>2016 LDV G10 (7 Seat) SV7A</t>
  </si>
  <si>
    <t>2005 Toyota Landcruiser Prado GX (4X4) KZJ120R</t>
  </si>
  <si>
    <t>2011 Skoda Fabia 77 TSI 5JF</t>
  </si>
  <si>
    <t>5JF</t>
  </si>
  <si>
    <t>2012 Dodge Journey R/T JC MY12</t>
  </si>
  <si>
    <t>2010 Kia Carnival EXE VQ MY09</t>
  </si>
  <si>
    <t>EXE</t>
  </si>
  <si>
    <t>VQ MY09</t>
  </si>
  <si>
    <t>2019 Renault Clio Life B98 MY17 Update (phase</t>
  </si>
  <si>
    <t>Velour</t>
  </si>
  <si>
    <t>2011 Audi A4 1.8 Tfsi B8 (8K) MY11</t>
  </si>
  <si>
    <t>2011 Volvo S60 D3 F MY12</t>
  </si>
  <si>
    <t>D3</t>
  </si>
  <si>
    <t>2001 Mercedes-Benz ML320 Luxury (4X4) W163</t>
  </si>
  <si>
    <t>W163</t>
  </si>
  <si>
    <t>2020 Toyota Camry Ascent Hybrid Axvh70R</t>
  </si>
  <si>
    <t>2019 Mercedes-Benz X350 D Power (4Matic) 470</t>
  </si>
  <si>
    <t>2022 Mitsubishi Outlander ES 5 Seat (2WD) ZM MY22</t>
  </si>
  <si>
    <t>2022 Mitsubishi Outlander Aspire 7 Seat (awd) ZM MY22.5</t>
  </si>
  <si>
    <t>Aspire 7 Seat (awd)</t>
  </si>
  <si>
    <t>2005 Ford Falcon XL Tradesman BA Mkii</t>
  </si>
  <si>
    <t>XL Tradesman</t>
  </si>
  <si>
    <t>2007 Hyundai Getz SX TB Upgrade</t>
  </si>
  <si>
    <t>2021 LDV G10 Executive (7 Seat Mpv) SV7A MY21</t>
  </si>
  <si>
    <t>SV7A MY21</t>
  </si>
  <si>
    <t>2002 Mercedes-Benz C320 Elegance W203</t>
  </si>
  <si>
    <t>C320</t>
  </si>
  <si>
    <t>2019 Ford Ranger XLT 3.2 (4X4) PX Mkiii MY20.25</t>
  </si>
  <si>
    <t>2017 Toyota Yaris Ascent NCP130R MY15</t>
  </si>
  <si>
    <t>2005 Toyota Kluger Grande (4X4) MCU28R</t>
  </si>
  <si>
    <t>2019 Ford Focus Active SA MY19.75</t>
  </si>
  <si>
    <t>2018 Nissan X-Trail TS (4WD) T32 Series 2</t>
  </si>
  <si>
    <t>2010 Toyota Hilux Workmate TGN16R MY11 Upgrade</t>
  </si>
  <si>
    <t>2021 Mitsubishi Outlander ES 7 Seat (awd) ZL MY21</t>
  </si>
  <si>
    <t>2015 Land Rover Range Rover Evoque TD4 180 HSE LV MY16</t>
  </si>
  <si>
    <t>2020 LDV D90 Executive (2WD) MY19</t>
  </si>
  <si>
    <t>Executive (2WD)</t>
  </si>
  <si>
    <t>2013 Nissan Dualis +2 TI (4X2) J10 Series 3</t>
  </si>
  <si>
    <t>2016 Subaru WRX STI MY17</t>
  </si>
  <si>
    <t>2015 Volvo XC90 D5 2.0 Inscription 256 MY16</t>
  </si>
  <si>
    <t>D5 2.0 Inscription</t>
  </si>
  <si>
    <t>yellow</t>
  </si>
  <si>
    <t>2009 Ford Territory Ghia (4X4) SY Mkii</t>
  </si>
  <si>
    <t>Space</t>
  </si>
  <si>
    <t>2021 Mazda 3 G20 Touring Vision BP</t>
  </si>
  <si>
    <t>G20 Touring Vision</t>
  </si>
  <si>
    <t>2015 Subaru Forester 2.0XT MY15</t>
  </si>
  <si>
    <t>2022 Suzuki Jimny GLX GJ MY22</t>
  </si>
  <si>
    <t>GJ MY22</t>
  </si>
  <si>
    <t>2013 Mercedes-Benz ML63 AMG (4X4) 166</t>
  </si>
  <si>
    <t>2015 Volkswagen Caddy TSI160 2K MY15</t>
  </si>
  <si>
    <t>TSI160</t>
  </si>
  <si>
    <t>2013 Isuzu D-MAX LS-U HI-Ride (4X4) TF MY12</t>
  </si>
  <si>
    <t>2012 Mercedes-Benz B200 BE 246</t>
  </si>
  <si>
    <t>2018 Mercedes-Benz A250 FWD 177 MY19</t>
  </si>
  <si>
    <t>FWD</t>
  </si>
  <si>
    <t>2020 Ford Ranger XLT 3.2 (4X4) PX Mkiii MY20.75</t>
  </si>
  <si>
    <t>2016 Subaru Outback 2.0D Premium MY16</t>
  </si>
  <si>
    <t>2017 Toyota RAV4 Cruiser (4X4) ASA44R MY17</t>
  </si>
  <si>
    <t>2012 Mitsubishi Triton GLX-R (4X4) MN MY12</t>
  </si>
  <si>
    <t>2007 Mazda 6 Diesel GG MY07</t>
  </si>
  <si>
    <t>GG MY07</t>
  </si>
  <si>
    <t>2012 Skoda Octavia 90 TSI 1Z MY12</t>
  </si>
  <si>
    <t>2014 Kia Sorento SI (4X2) XM MY14</t>
  </si>
  <si>
    <t>2015 BMW 318I M-Sport F30 LCI</t>
  </si>
  <si>
    <t>2017 Subaru Impreza 2.0P Premium (awd) MY17</t>
  </si>
  <si>
    <t>2.0P Premium (awd)</t>
  </si>
  <si>
    <t>2010 BMW X1 Xdrive 20D E84 MY11</t>
  </si>
  <si>
    <t>2016 Mazda 3 Touring BM MY15</t>
  </si>
  <si>
    <t>2021 Mercedes-Benz GLS 450 4Matic (hybrid) X167 MY21.5</t>
  </si>
  <si>
    <t>X167 MY21.5</t>
  </si>
  <si>
    <t>2022 Hyundai Kona N Line Premium TTR (awd) Os.v4 MY22</t>
  </si>
  <si>
    <t>N Line Premium TTR (awd)</t>
  </si>
  <si>
    <t>2007 Nissan Tiida ST-L C11 MY07</t>
  </si>
  <si>
    <t>2020 Audi Q3 35 Tfsi S Line Launch Edition F3 MY20</t>
  </si>
  <si>
    <t>35 Tfsi S Line Launch Edition</t>
  </si>
  <si>
    <t>2020 Lexus UX250H Sports Luxury +EP1 Hybrid Mzah10R</t>
  </si>
  <si>
    <t>Sports Luxury +EP1 Hybrid</t>
  </si>
  <si>
    <t>Mzah10R</t>
  </si>
  <si>
    <t>2022 Skoda Fabia 110TSI Monte Carlo Edition 150 PJ MY23</t>
  </si>
  <si>
    <t>110TSI Monte Carlo Edition 150</t>
  </si>
  <si>
    <t>PJ MY23</t>
  </si>
  <si>
    <t>2014 Subaru Forester 2.0XT Premium MY14</t>
  </si>
  <si>
    <t>2019 Toyota Yaris SX NCP131R MY18</t>
  </si>
  <si>
    <t>NCP131R MY18</t>
  </si>
  <si>
    <t>2021 Toyota Kluger GX AWD GSU75R</t>
  </si>
  <si>
    <t>GX AWD</t>
  </si>
  <si>
    <t>2015 Volkswagen Golf 110 TDI Highline AU MY16</t>
  </si>
  <si>
    <t>2011 Mitsubishi Lancer VR-X CJ MY11</t>
  </si>
  <si>
    <t>2022 Kia Seltos Sport (fwd) SP2 MY22</t>
  </si>
  <si>
    <t>SP2 MY22</t>
  </si>
  <si>
    <t>2014 Audi A3 1.8 Tfsi Ambition Quattro 8V</t>
  </si>
  <si>
    <t>2006 Land Rover Freelander SE (4X4) MY04</t>
  </si>
  <si>
    <t>Freelander</t>
  </si>
  <si>
    <t>Softback</t>
  </si>
  <si>
    <t>Missano</t>
  </si>
  <si>
    <t>2010 Mercedes-Benz E500 Avantgarde 212</t>
  </si>
  <si>
    <t>2010 Hyundai IX35 Active (fwd) LM</t>
  </si>
  <si>
    <t>2006 Jeep Commander Limited XH</t>
  </si>
  <si>
    <t>Commander</t>
  </si>
  <si>
    <t>XH</t>
  </si>
  <si>
    <t>2013 Mitsubishi Outlander ES (4X2) ZJ</t>
  </si>
  <si>
    <t>2006 Holden Commodore SV6 VZ MY06 Upgrade</t>
  </si>
  <si>
    <t>2015 BMW X1 Sdrive 20I F48</t>
  </si>
  <si>
    <t>2011 Mercedes-Benz SLK200 BE R172</t>
  </si>
  <si>
    <t>2012 Holden Commodore SV6 Thunder VE II MY12</t>
  </si>
  <si>
    <t>2010 Toyota Prius I-Tech Hybrid ZVW30R</t>
  </si>
  <si>
    <t>ZVW30R</t>
  </si>
  <si>
    <t>2008 Mercedes-Benz GL320 CDI 164</t>
  </si>
  <si>
    <t>2021 Land Rover Defender 110 P300 S (221KW) L663 MY21</t>
  </si>
  <si>
    <t>110 P300 S (221KW)</t>
  </si>
  <si>
    <t>2022 Ford Mustang GT 5.0 V8 FN MY21.5</t>
  </si>
  <si>
    <t>Velocity</t>
  </si>
  <si>
    <t>2015 Audi A1 Sportback 1.4 Tfsi Attraction 8X MY14</t>
  </si>
  <si>
    <t>2021 Audi Q2 40 Tfsi Quattro S Line 3Y MY21</t>
  </si>
  <si>
    <t>2010 Hyundai I30 CW SX 2.0 FD MY11</t>
  </si>
  <si>
    <t>2000 Jeep Wrangler Sport (4X4) TJ</t>
  </si>
  <si>
    <t>2011 Suzuki SX4 S GY MY11</t>
  </si>
  <si>
    <t>2014 Isuzu MU-X LS-T (4X4) UC</t>
  </si>
  <si>
    <t>2012 Hyundai IX35 Elite (fwd) LM MY13</t>
  </si>
  <si>
    <t>2022 Toyota Hiace LWB (5 Seats) GDH300R</t>
  </si>
  <si>
    <t>LWB (5 Seats)</t>
  </si>
  <si>
    <t>King Cab Utility</t>
  </si>
  <si>
    <t>2017 Nissan Pathfinder ST-L (4X2) R52 MY15 Upgrade</t>
  </si>
  <si>
    <t>2021 Suzuki Swift Sport Navi Turbo AZ Series II</t>
  </si>
  <si>
    <t>2021 Hyundai I20 N BC3.V1 MY22</t>
  </si>
  <si>
    <t>2019 Hyundai I30 N Line PD.3 MY19</t>
  </si>
  <si>
    <t>2018 Jaguar E-Pace P250 R-Dynamic HSE AWD (183KW) X540 MY18</t>
  </si>
  <si>
    <t>P250 R-Dynamic HSE AWD (183KW)</t>
  </si>
  <si>
    <t>2021 Porsche Macan GTS 95B MY21</t>
  </si>
  <si>
    <t>2022 Mazda CX-30 G20 Touring Vision (fwd) C30C</t>
  </si>
  <si>
    <t>2019 Mitsubishi Mirage ES LA MY20</t>
  </si>
  <si>
    <t>LA MY20</t>
  </si>
  <si>
    <t>2019 Toyota RAV4 GXL AWD Hybrid Axah54R</t>
  </si>
  <si>
    <t>2006 Honda Jazz VTI-S MY06</t>
  </si>
  <si>
    <t>2010 Audi Q7 3.0 TDI Quattro MY10 Upgrade</t>
  </si>
  <si>
    <t>MY10 Upgrade</t>
  </si>
  <si>
    <t>2004 Holden Commodore Berlina VZ</t>
  </si>
  <si>
    <t>2022 Nissan Navara SL Warrior (4X4) D23 MY22.5</t>
  </si>
  <si>
    <t>D23 MY22.5</t>
  </si>
  <si>
    <t>2009 Honda Accord VTI 50</t>
  </si>
  <si>
    <t>2000 Holden Commodore Olympic Edition Vtii</t>
  </si>
  <si>
    <t>Olympic Edition</t>
  </si>
  <si>
    <t>2000 Toyota Camry Conquest SXV20R (ii)</t>
  </si>
  <si>
    <t>2017 Toyota C-HR Koba (2WD) NGX10R Update</t>
  </si>
  <si>
    <t>2014 Nissan Navara ST-X 550 (4X4) D40 MY12</t>
  </si>
  <si>
    <t>2022 Audi Q5 45 Tfsi Quattro Sport Mhev FY MY22</t>
  </si>
  <si>
    <t>45 Tfsi Quattro Sport Mhev</t>
  </si>
  <si>
    <t>2013 Hyundai I30 SR GD MY14</t>
  </si>
  <si>
    <t>2015 Toyota Aurion Sportivo ZR6 GSV50R</t>
  </si>
  <si>
    <t>2011 Honda Jazz VTI-S GE</t>
  </si>
  <si>
    <t>2021 Subaru Outback AWD Sport MY21</t>
  </si>
  <si>
    <t>2020 Holden Commodore RS ZB MY19.5</t>
  </si>
  <si>
    <t>2007 Toyota Landcruiser Sahara (4X4) VDJ200R</t>
  </si>
  <si>
    <t>Perl</t>
  </si>
  <si>
    <t>2022 Volkswagen Amarok TDI580 W580 4Motion 2H MY22</t>
  </si>
  <si>
    <t>TDI580 W580 4Motion</t>
  </si>
  <si>
    <t>2022 Volkswagen Tiguan 235TSI R 5NA MY22</t>
  </si>
  <si>
    <t>235TSI R</t>
  </si>
  <si>
    <t>2014 Volkswagen Passat 130 TDI Highline 3C MY14.5</t>
  </si>
  <si>
    <t>2021 Mercedes-Benz GLS63 4Matic (hybrid) X167 MY21.5</t>
  </si>
  <si>
    <t>2007 Toyota Corolla Levin SX ZRE152R</t>
  </si>
  <si>
    <t>2015 Holden UTE SS VF MY15</t>
  </si>
  <si>
    <t>2003 Mercedes-Benz C200 Kompressor Classic W203</t>
  </si>
  <si>
    <t>Glazier</t>
  </si>
  <si>
    <t>2022 BMW 3 M340I Xdrive G20</t>
  </si>
  <si>
    <t>2012 Mercedes-Benz C350 BE W204 MY11</t>
  </si>
  <si>
    <t>C350</t>
  </si>
  <si>
    <t>2016 Mitsubishi Triton GLX MQ MY16</t>
  </si>
  <si>
    <t>2016 Subaru Forester 2.5I-S MY17</t>
  </si>
  <si>
    <t>2001 Ford Laser SR KQ</t>
  </si>
  <si>
    <t>KQ</t>
  </si>
  <si>
    <t>2011 BMW 118I Sportline F20</t>
  </si>
  <si>
    <t>2005 Toyota Landcruiser GXL (4X4) UZJ100R</t>
  </si>
  <si>
    <t>2003 Holden Commodore SV8 VY</t>
  </si>
  <si>
    <t>SV8</t>
  </si>
  <si>
    <t>2013 Jeep Compass Sport (4X2) MK MY14</t>
  </si>
  <si>
    <t>2003 Holden Commodore Acclaim VY</t>
  </si>
  <si>
    <t>2002 Toyota Landcruiser Prado GXL (4X4) KZJ95R</t>
  </si>
  <si>
    <t>2004 Mercedes-Benz ML350 (4X4) W163</t>
  </si>
  <si>
    <t>2018 Mercedes-Benz CLS450 4Matic 257</t>
  </si>
  <si>
    <t>CLS450</t>
  </si>
  <si>
    <t>2008 Toyota Yaris YRS NCP93R</t>
  </si>
  <si>
    <t>2015 Ford Ranger XL 2.2 (4X4) PX Mkii</t>
  </si>
  <si>
    <t>2018 Toyota Yaris Ascent NCP130R MY18</t>
  </si>
  <si>
    <t>2012 Lexus IS250 Sports Luxury GSE20R MY11</t>
  </si>
  <si>
    <t>2020 Volkswagen Golf R AU MY20</t>
  </si>
  <si>
    <t>2021 BMW 430I M Sport G22</t>
  </si>
  <si>
    <t>2021 Lexus ES250 Luxury +EP1 Axza10R</t>
  </si>
  <si>
    <t>2018 Lexus RX350 F-Sport GGL25R MY17</t>
  </si>
  <si>
    <t>2008 Volkswagen Citivan TDI T5 MY08</t>
  </si>
  <si>
    <t>Citivan</t>
  </si>
  <si>
    <t>2021 Ford Ranger XLT 3.2 HI-Rider (4X2) PX Mkiii MY21.75</t>
  </si>
  <si>
    <t>2008 Ford Falcon XR6 FG</t>
  </si>
  <si>
    <t>2020 Mercedes-Benz A45 S 4Matic+ W177 MY21</t>
  </si>
  <si>
    <t>W177 MY21</t>
  </si>
  <si>
    <t>2020 Mitsubishi Pajero Sport GLX (4X4) 5 Seat QF MY21</t>
  </si>
  <si>
    <t>2021 Isuzu MU-X LS-M (4X2) UC MY19</t>
  </si>
  <si>
    <t>2013 Kia Rondo SI RP</t>
  </si>
  <si>
    <t>2016 Nissan Pathfinder TI (4X2) R52 MY15</t>
  </si>
  <si>
    <t>2019 Mercedes-Benz V250 D Avantgarde MWB 447 MY20</t>
  </si>
  <si>
    <t>D Avantgarde MWB</t>
  </si>
  <si>
    <t>2015 Jeep Grand Cherokee Laredo (4X2) WK MY15</t>
  </si>
  <si>
    <t>2002 Mercedes-Benz A160 Elegance W168</t>
  </si>
  <si>
    <t>A160</t>
  </si>
  <si>
    <t>2014 Nissan Navara ST Titanium Edition (4X4) D40</t>
  </si>
  <si>
    <t>ST Titanium Edition (4X4)</t>
  </si>
  <si>
    <t>2014 Mazda 6 Atenza 6C</t>
  </si>
  <si>
    <t>2011 Mazda 3 NEO BL 11 Upgrade</t>
  </si>
  <si>
    <t>2015 Toyota Camry Atara SL ASV50R MY15</t>
  </si>
  <si>
    <t>2018 Subaru XV 2.0I MY18</t>
  </si>
  <si>
    <t>2013 Subaru XV 2.0I MY13</t>
  </si>
  <si>
    <t>2015 Jeep Wrangler Unlimited Sport (4X4) JK MY15</t>
  </si>
  <si>
    <t>2006 Nissan Patrol DX (4X4) GU</t>
  </si>
  <si>
    <t>2021 BMW X6 M Competition F96</t>
  </si>
  <si>
    <t>F96</t>
  </si>
  <si>
    <t>2013 Toyota Prius C I-Tech Hybrid NHP10R</t>
  </si>
  <si>
    <t>2018 Volkswagen Passat 132 TSI Comfortline 3C MY18</t>
  </si>
  <si>
    <t>2020 Mercedes-Benz GLA 200 H247 MY21</t>
  </si>
  <si>
    <t>2021 Kia Cerato GT (NO JBL Premium Sound) Bdmy22</t>
  </si>
  <si>
    <t>GT (NO JBL Premium Sound)</t>
  </si>
  <si>
    <t>Bdmy22</t>
  </si>
  <si>
    <t>2016 Land Rover Range Rover Evoque TD4 150 SE LV MY17</t>
  </si>
  <si>
    <t>2021 Subaru XV 2.0I Premium AWD MY21</t>
  </si>
  <si>
    <t>2.0I Premium AWD</t>
  </si>
  <si>
    <t>2010 Land Rover Discovery 4 5.0 V8 MY10</t>
  </si>
  <si>
    <t>2015 BMW 428I Modern Line F32 MY15</t>
  </si>
  <si>
    <t>2021 Isuzu MU-X LS-U (4X2) RJ MY21</t>
  </si>
  <si>
    <t>2022 Mitsubishi Triton GLX-R (4X4) MR MY22.5</t>
  </si>
  <si>
    <t>2021 Mitsubishi Outlander LS 7 Seat (2WD) ZM MY22</t>
  </si>
  <si>
    <t>2010 Volkswagen Passat 103 TDI 3C MY10</t>
  </si>
  <si>
    <t>2010 Volkswagen Tiguan 147 TSI 5NC MY10</t>
  </si>
  <si>
    <t>2016 BMW 420D Sport Line F33 MY15</t>
  </si>
  <si>
    <t>420D</t>
  </si>
  <si>
    <t>F33 MY15</t>
  </si>
  <si>
    <t>2020 Mitsubishi Outlander ES 7 Seat (2WD) ZL MY20</t>
  </si>
  <si>
    <t>2014 Kia Cerato Koup SI YD MY14</t>
  </si>
  <si>
    <t>Koup SI</t>
  </si>
  <si>
    <t>2019 Volvo XC90 D5 Inscription 256 MY19</t>
  </si>
  <si>
    <t>D5 Inscription</t>
  </si>
  <si>
    <t>256 MY19</t>
  </si>
  <si>
    <t>2012 Holden Captiva 7 SX (fwd) CG Series II</t>
  </si>
  <si>
    <t>2020 Nissan Navara ST (4X2) D23 MY21</t>
  </si>
  <si>
    <t>2022 Subaru BRZ S MY23</t>
  </si>
  <si>
    <t>MY23</t>
  </si>
  <si>
    <t>2017 Ford Ranger XL 2.2 (4X2) PX Mkii MY17</t>
  </si>
  <si>
    <t>2016 Land Rover Range Rover Sport 3.0 SDV6 HSE LW MY16</t>
  </si>
  <si>
    <t>2015 Land Rover Discovery 4 3.0 SDV6 HSE MY15</t>
  </si>
  <si>
    <t>2002 Holden Jackaroo SE LWB (4X4) U8</t>
  </si>
  <si>
    <t>2005 Toyota RAV4 Cruiser (4X4) ACA23R</t>
  </si>
  <si>
    <t>Car Age</t>
  </si>
  <si>
    <t>Price Range</t>
  </si>
  <si>
    <t>Grand Total</t>
  </si>
  <si>
    <t>Average of Price</t>
  </si>
  <si>
    <t>Price Trend over Time</t>
  </si>
  <si>
    <t>Average of Kilometers</t>
  </si>
  <si>
    <t>Average of CC</t>
  </si>
  <si>
    <t>Average Engine Capacity by Car Type</t>
  </si>
  <si>
    <t>Budget</t>
  </si>
  <si>
    <t>Mid-range</t>
  </si>
  <si>
    <t>Count of ID</t>
  </si>
  <si>
    <t>No. of Cars</t>
  </si>
  <si>
    <t>Cars distribution by Price Range</t>
  </si>
  <si>
    <t xml:space="preserve">Mileage - Car Age vs. Kilometers </t>
  </si>
  <si>
    <t>Average Kilometers</t>
  </si>
  <si>
    <t>Brand with most listings</t>
  </si>
  <si>
    <t>Brand with lowest Mileage</t>
  </si>
  <si>
    <t>Listings show the number of available options for each brand or model. The more listings there are, the more choices are available in the market for that particular brand or model</t>
  </si>
  <si>
    <t>Price by Fuel Type</t>
  </si>
  <si>
    <t>Price by Gearbox</t>
  </si>
  <si>
    <t>Color Preference</t>
  </si>
  <si>
    <t>Price by Fuel Type &amp; Gearbox</t>
  </si>
  <si>
    <t>StdDev of Price</t>
  </si>
  <si>
    <t>Median</t>
  </si>
  <si>
    <t>Brand vs. Price</t>
  </si>
  <si>
    <t>Diff</t>
  </si>
  <si>
    <t>Brands with a small difference between average and median (e.g., Abarth, Fiat) have more consistent prices.</t>
  </si>
  <si>
    <t>Brands with a big difference (e.g., Porsche, Bentley) offer a mix of both high-end and entry-level models</t>
  </si>
  <si>
    <t>Brand with Highest Mileage</t>
  </si>
  <si>
    <t>Price by Car Type</t>
  </si>
  <si>
    <t>Popular GearBox</t>
  </si>
  <si>
    <t>Car Age vs. Average Price</t>
  </si>
  <si>
    <t>Average price per brand II</t>
  </si>
  <si>
    <t>Top 10 by Average price per brand</t>
  </si>
  <si>
    <t>Option Button</t>
  </si>
  <si>
    <t>Rank</t>
  </si>
  <si>
    <t>Average Price</t>
  </si>
  <si>
    <t>Bottom 10 by cc</t>
  </si>
  <si>
    <t>Popular Car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</si>
</sst>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C09]#,##0.00;\-[$$-C09]#,##0.00"/>
    <numFmt numFmtId="165" formatCode="_-* #,##0_-;\-* #,##0_-;_-* &quot;-&quot;??_-;_-@_-"/>
    <numFmt numFmtId="166" formatCode="[$$-C09]#,##0"/>
    <numFmt numFmtId="167" formatCode="[$$-C09]#,##0;\-[$$-C09]#,##0"/>
    <numFmt numFmtId="168" formatCode="[$$-C09]#,##0.00"/>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499984740745262"/>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rgb="FFFFFF00"/>
        <bgColor indexed="64"/>
      </patternFill>
    </fill>
    <fill>
      <patternFill patternType="solid">
        <fgColor theme="9"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8">
    <xf numFmtId="0" fontId="0" fillId="0" borderId="0" xfId="0"/>
    <xf numFmtId="16" fontId="0" fillId="0" borderId="0" xfId="0" applyNumberFormat="1"/>
    <xf numFmtId="0" fontId="0" fillId="0" borderId="0" xfId="0" pivotButton="1"/>
    <xf numFmtId="164" fontId="0" fillId="0" borderId="0" xfId="0" applyNumberFormat="1"/>
    <xf numFmtId="165" fontId="0" fillId="0" borderId="0" xfId="0" applyNumberFormat="1"/>
    <xf numFmtId="165" fontId="0" fillId="0" borderId="0" xfId="42" applyNumberFormat="1" applyFont="1"/>
    <xf numFmtId="166" fontId="0" fillId="0" borderId="0" xfId="0" applyNumberFormat="1"/>
    <xf numFmtId="167" fontId="0" fillId="0" borderId="0" xfId="0" applyNumberFormat="1"/>
    <xf numFmtId="9" fontId="0" fillId="0" borderId="0" xfId="0" applyNumberFormat="1"/>
    <xf numFmtId="0" fontId="16" fillId="34" borderId="10" xfId="0" applyFont="1" applyFill="1" applyBorder="1"/>
    <xf numFmtId="168" fontId="0" fillId="0" borderId="0" xfId="0" applyNumberFormat="1"/>
    <xf numFmtId="0" fontId="0" fillId="35" borderId="0" xfId="0" applyFill="1"/>
    <xf numFmtId="167" fontId="0" fillId="0" borderId="0" xfId="42" applyNumberFormat="1" applyFont="1"/>
    <xf numFmtId="0" fontId="16" fillId="36" borderId="0" xfId="0" applyFont="1" applyFill="1"/>
    <xf numFmtId="0" fontId="17" fillId="0" borderId="0" xfId="0" applyFont="1" applyAlignment="1">
      <alignment horizontal="center"/>
    </xf>
    <xf numFmtId="0" fontId="0" fillId="37" borderId="0" xfId="0" applyFill="1" applyAlignment="1">
      <alignment horizontal="center" wrapText="1"/>
    </xf>
    <xf numFmtId="0" fontId="17" fillId="33" borderId="0" xfId="0" applyFont="1" applyFill="1" applyAlignment="1">
      <alignment horizontal="center"/>
    </xf>
    <xf numFmtId="0" fontId="0" fillId="0" borderId="0" xfId="0" applyNumberForma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8">
    <dxf>
      <font>
        <color rgb="FF9C0006"/>
      </font>
      <fill>
        <patternFill>
          <bgColor rgb="FFFFC7CE"/>
        </patternFill>
      </fill>
    </dxf>
    <dxf>
      <font>
        <color theme="0"/>
      </font>
    </dxf>
    <dxf>
      <numFmt numFmtId="165" formatCode="_-* #,##0_-;\-* #,##0_-;_-* &quot;-&quot;??_-;_-@_-"/>
    </dxf>
    <dxf>
      <numFmt numFmtId="165" formatCode="_-* #,##0_-;\-* #,##0_-;_-* &quot;-&quot;??_-;_-@_-"/>
    </dxf>
    <dxf>
      <numFmt numFmtId="13" formatCode="0%"/>
    </dxf>
    <dxf>
      <numFmt numFmtId="14" formatCode="0.00%"/>
    </dxf>
    <dxf>
      <numFmt numFmtId="165" formatCode="_-* #,##0_-;\-* #,##0_-;_-* &quot;-&quot;??_-;_-@_-"/>
    </dxf>
    <dxf>
      <numFmt numFmtId="167" formatCode="[$$-C09]#,##0;\-[$$-C09]#,##0"/>
    </dxf>
    <dxf>
      <numFmt numFmtId="165" formatCode="_-* #,##0_-;\-* #,##0_-;_-* &quot;-&quot;??_-;_-@_-"/>
    </dxf>
    <dxf>
      <numFmt numFmtId="167" formatCode="[$$-C09]#,##0;\-[$$-C09]#,##0"/>
    </dxf>
    <dxf>
      <numFmt numFmtId="167" formatCode="[$$-C09]#,##0;\-[$$-C09]#,##0"/>
    </dxf>
    <dxf>
      <numFmt numFmtId="167" formatCode="[$$-C09]#,##0;\-[$$-C09]#,##0"/>
    </dxf>
    <dxf>
      <numFmt numFmtId="165" formatCode="_-* #,##0_-;\-* #,##0_-;_-* &quot;-&quot;??_-;_-@_-"/>
    </dxf>
    <dxf>
      <numFmt numFmtId="165" formatCode="_-* #,##0_-;\-* #,##0_-;_-* &quot;-&quot;??_-;_-@_-"/>
    </dxf>
    <dxf>
      <numFmt numFmtId="164" formatCode="[$$-C09]#,##0.00;\-[$$-C09]#,##0.00"/>
    </dxf>
    <dxf>
      <numFmt numFmtId="164" formatCode="[$$-C09]#,##0.00;\-[$$-C09]#,##0.00"/>
    </dxf>
    <dxf>
      <numFmt numFmtId="167" formatCode="[$$-C09]#,##0;\-[$$-C09]#,##0"/>
    </dxf>
    <dxf>
      <numFmt numFmtId="165" formatCode="_-* #,##0_-;\-* #,##0_-;_-* &quot;-&quot;??_-;_-@_-"/>
    </dxf>
    <dxf>
      <numFmt numFmtId="165" formatCode="_-* #,##0_-;\-* #,##0_-;_-* &quot;-&quot;??_-;_-@_-"/>
    </dxf>
    <dxf>
      <numFmt numFmtId="0" formatCode="General"/>
    </dxf>
    <dxf>
      <numFmt numFmtId="13" formatCode="0%"/>
    </dxf>
    <dxf>
      <numFmt numFmtId="167" formatCode="[$$-C09]#,##0;\-[$$-C09]#,##0"/>
    </dxf>
    <dxf>
      <numFmt numFmtId="167" formatCode="[$$-C09]#,##0;\-[$$-C09]#,##0"/>
    </dxf>
    <dxf>
      <numFmt numFmtId="167" formatCode="[$$-C09]#,##0;\-[$$-C09]#,##0"/>
    </dxf>
    <dxf>
      <numFmt numFmtId="164" formatCode="[$$-C09]#,##0.00;\-[$$-C09]#,##0.00"/>
    </dxf>
    <dxf>
      <font>
        <b/>
        <color theme="1"/>
      </font>
      <border>
        <bottom style="thin">
          <color theme="0" tint="-0.34998626667073579"/>
        </bottom>
        <vertical/>
        <horizontal/>
      </border>
    </dxf>
    <dxf>
      <font>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
      <font>
        <color auto="1"/>
      </font>
      <fill>
        <patternFill>
          <fgColor auto="1"/>
          <bgColor theme="0"/>
        </patternFill>
      </fill>
      <border diagonalUp="0" diagonalDown="0">
        <left/>
        <right/>
        <top/>
        <bottom/>
        <vertical/>
        <horizontal/>
      </border>
    </dxf>
  </dxfs>
  <tableStyles count="2" defaultTableStyle="TableStyleMedium2" defaultPivotStyle="PivotStyleLight16">
    <tableStyle name="Slicer Style 1" pivot="0" table="0" count="5" xr9:uid="{4DFF895B-B6F0-46EB-B0DB-D6F466AABE9C}">
      <tableStyleElement type="wholeTable" dxfId="27"/>
    </tableStyle>
    <tableStyle name="SlicerStyleOther1 2" pivot="0" table="0" count="10" xr9:uid="{75E8CFB6-1D68-4333-A7BF-CFAD3298ADC0}">
      <tableStyleElement type="wholeTable" dxfId="26"/>
      <tableStyleElement type="headerRow" dxfId="25"/>
    </tableStyle>
  </tableStyles>
  <colors>
    <mruColors>
      <color rgb="FF6A4E5F"/>
      <color rgb="FF897089"/>
      <color rgb="FFD6CAE8"/>
      <color rgb="FFBFA3B2"/>
      <color rgb="FFA67C97"/>
      <color rgb="FF605373"/>
      <color rgb="FFADA289"/>
      <color rgb="FFC0C0C0"/>
      <color rgb="FFFFA600"/>
      <color rgb="FFBC5090"/>
    </mruColors>
  </colors>
  <extLst>
    <ext xmlns:x14="http://schemas.microsoft.com/office/spreadsheetml/2009/9/main" uri="{46F421CA-312F-682f-3DD2-61675219B42D}">
      <x14:dxfs count="1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dxf>
          <font>
            <color auto="1"/>
          </font>
          <fill>
            <patternFill>
              <bgColor rgb="FF897089"/>
            </patternFill>
          </fill>
          <border diagonalUp="0" diagonalDown="0">
            <left/>
            <right/>
            <top/>
            <bottom/>
            <vertical/>
            <horizontal/>
          </border>
        </dxf>
        <dxf>
          <font>
            <color theme="0" tint="-0.499984740745262"/>
          </font>
          <fill>
            <patternFill>
              <bgColor theme="5" tint="0.59996337778862885"/>
            </patternFill>
          </fill>
          <border diagonalUp="0" diagonalDown="0">
            <left/>
            <right/>
            <top/>
            <bottom/>
            <vertical/>
            <horizontal/>
          </border>
        </dxf>
        <dxf>
          <font>
            <color theme="1"/>
          </font>
          <fill>
            <patternFill>
              <bgColor rgb="FF897089"/>
            </patternFill>
          </fill>
          <border diagonalUp="0" diagonalDown="0">
            <left/>
            <right/>
            <top/>
            <bottom style="double">
              <color theme="0" tint="-0.14996795556505021"/>
            </bottom>
            <vertical/>
            <horizontal/>
          </border>
        </dxf>
        <dxf>
          <font>
            <color theme="0" tint="-0.499984740745262"/>
          </font>
          <fill>
            <patternFill>
              <bgColor theme="0"/>
            </patternFill>
          </fill>
          <border diagonalUp="0" diagonalDown="0">
            <left/>
            <right/>
            <top/>
            <bottom style="medium">
              <color theme="0" tint="-0.14996795556505021"/>
            </bottom>
            <vertical/>
            <horizontal/>
          </border>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1"/>
            <x14:slicerStyleElement type="selectedItemWithData" dxfId="10"/>
            <x14:slicerStyleElement type="hoveredUnselectedItemWithData" dxfId="9"/>
            <x14:slicerStyleElement type="hoveredSelectedItemWithData" dxfId="8"/>
          </x14:slicerStyleElements>
        </x14:slicerStyle>
        <x14:slicerStyle name="SlicerStyleOther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a:t>Top</a:t>
            </a:r>
            <a:r>
              <a:rPr lang="en-US" baseline="0"/>
              <a:t> 10 Brands by </a:t>
            </a:r>
            <a:r>
              <a:rPr lang="en-US"/>
              <a:t>Average of Price</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KE"/>
        </a:p>
      </c:txPr>
    </c:title>
    <c:autoTitleDeleted val="0"/>
    <c:plotArea>
      <c:layout/>
      <c:barChart>
        <c:barDir val="bar"/>
        <c:grouping val="clustered"/>
        <c:varyColors val="0"/>
        <c:dLbls>
          <c:showLegendKey val="0"/>
          <c:showVal val="0"/>
          <c:showCatName val="0"/>
          <c:showSerName val="0"/>
          <c:showPercent val="0"/>
          <c:showBubbleSize val="0"/>
        </c:dLbls>
        <c:gapWidth val="182"/>
        <c:axId val="558326624"/>
        <c:axId val="1212852400"/>
      </c:barChart>
      <c:catAx>
        <c:axId val="5583266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KE"/>
          </a:p>
        </c:txPr>
        <c:crossAx val="1212852400"/>
        <c:crosses val="autoZero"/>
        <c:auto val="1"/>
        <c:lblAlgn val="ctr"/>
        <c:lblOffset val="100"/>
        <c:noMultiLvlLbl val="0"/>
      </c:catAx>
      <c:valAx>
        <c:axId val="1212852400"/>
        <c:scaling>
          <c:orientation val="minMax"/>
        </c:scaling>
        <c:delete val="1"/>
        <c:axPos val="b"/>
        <c:numFmt formatCode="[$$-C09]#,##0;\-[$$-C09]#,##0" sourceLinked="1"/>
        <c:majorTickMark val="none"/>
        <c:minorTickMark val="none"/>
        <c:tickLblPos val="nextTo"/>
        <c:crossAx val="55832662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Car Age</a:t>
            </a:r>
            <a:r>
              <a:rPr lang="en-US" baseline="0"/>
              <a:t> Vs. </a:t>
            </a:r>
            <a:r>
              <a:rPr lang="en-US"/>
              <a:t>Average Price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KE"/>
        </a:p>
      </c:txPr>
    </c:title>
    <c:autoTitleDeleted val="0"/>
    <c:plotArea>
      <c:layout/>
      <c:scatterChart>
        <c:scatterStyle val="smoothMarker"/>
        <c:varyColors val="0"/>
        <c:ser>
          <c:idx val="0"/>
          <c:order val="0"/>
          <c:tx>
            <c:strRef>
              <c:f>'Analysis 1'!$BN$6</c:f>
              <c:strCache>
                <c:ptCount val="1"/>
                <c:pt idx="0">
                  <c:v>Average of Price</c:v>
                </c:pt>
              </c:strCache>
            </c:strRef>
          </c:tx>
          <c:spPr>
            <a:ln w="19050" cap="rnd">
              <a:solidFill>
                <a:srgbClr val="897089"/>
              </a:solidFill>
              <a:round/>
            </a:ln>
            <a:effectLst/>
          </c:spPr>
          <c:marker>
            <c:symbol val="circle"/>
            <c:size val="5"/>
            <c:spPr>
              <a:solidFill>
                <a:srgbClr val="6A4E5F"/>
              </a:solidFill>
              <a:ln w="9525">
                <a:noFill/>
              </a:ln>
              <a:effectLst/>
            </c:spPr>
          </c:marker>
          <c:xVal>
            <c:numRef>
              <c:f>'Analysis 1'!$BM$7:$BM$40</c:f>
              <c:numCache>
                <c:formatCode>General</c:formatCode>
                <c:ptCount val="34"/>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pt idx="22">
                  <c:v>24</c:v>
                </c:pt>
                <c:pt idx="23">
                  <c:v>25</c:v>
                </c:pt>
                <c:pt idx="24">
                  <c:v>26</c:v>
                </c:pt>
                <c:pt idx="25">
                  <c:v>27</c:v>
                </c:pt>
                <c:pt idx="26">
                  <c:v>28</c:v>
                </c:pt>
                <c:pt idx="27">
                  <c:v>29</c:v>
                </c:pt>
                <c:pt idx="28">
                  <c:v>30</c:v>
                </c:pt>
                <c:pt idx="29">
                  <c:v>31</c:v>
                </c:pt>
                <c:pt idx="30">
                  <c:v>32</c:v>
                </c:pt>
                <c:pt idx="31">
                  <c:v>33</c:v>
                </c:pt>
                <c:pt idx="32">
                  <c:v>34</c:v>
                </c:pt>
                <c:pt idx="33">
                  <c:v>35</c:v>
                </c:pt>
              </c:numCache>
            </c:numRef>
          </c:xVal>
          <c:yVal>
            <c:numRef>
              <c:f>'Analysis 1'!$BN$7:$BN$40</c:f>
              <c:numCache>
                <c:formatCode>[$$-C09]#,##0</c:formatCode>
                <c:ptCount val="34"/>
                <c:pt idx="0">
                  <c:v>67116.460122699384</c:v>
                </c:pt>
                <c:pt idx="1">
                  <c:v>62491.674579624138</c:v>
                </c:pt>
                <c:pt idx="2">
                  <c:v>55451.367346938772</c:v>
                </c:pt>
                <c:pt idx="3">
                  <c:v>46731.383292383289</c:v>
                </c:pt>
                <c:pt idx="4">
                  <c:v>43161.156200527701</c:v>
                </c:pt>
                <c:pt idx="5">
                  <c:v>38227.513230429991</c:v>
                </c:pt>
                <c:pt idx="6">
                  <c:v>37722.605809128632</c:v>
                </c:pt>
                <c:pt idx="7">
                  <c:v>31107.25248344371</c:v>
                </c:pt>
                <c:pt idx="8">
                  <c:v>25716.765873015873</c:v>
                </c:pt>
                <c:pt idx="9">
                  <c:v>22364.195147679326</c:v>
                </c:pt>
                <c:pt idx="10">
                  <c:v>19797.528678304239</c:v>
                </c:pt>
                <c:pt idx="11">
                  <c:v>18162.918088737202</c:v>
                </c:pt>
                <c:pt idx="12">
                  <c:v>17404.155234657039</c:v>
                </c:pt>
                <c:pt idx="13">
                  <c:v>15379.581632653062</c:v>
                </c:pt>
                <c:pt idx="14">
                  <c:v>15028.495844875346</c:v>
                </c:pt>
                <c:pt idx="15">
                  <c:v>13559.844512195123</c:v>
                </c:pt>
                <c:pt idx="16">
                  <c:v>13910.813333333334</c:v>
                </c:pt>
                <c:pt idx="17">
                  <c:v>12601.618279569893</c:v>
                </c:pt>
                <c:pt idx="18">
                  <c:v>11947.992805755395</c:v>
                </c:pt>
                <c:pt idx="19">
                  <c:v>12762.094017094018</c:v>
                </c:pt>
                <c:pt idx="20">
                  <c:v>16232.094594594595</c:v>
                </c:pt>
                <c:pt idx="21">
                  <c:v>8879.4</c:v>
                </c:pt>
                <c:pt idx="22">
                  <c:v>11427.1</c:v>
                </c:pt>
                <c:pt idx="23">
                  <c:v>13030.266666666666</c:v>
                </c:pt>
                <c:pt idx="24">
                  <c:v>12367.6875</c:v>
                </c:pt>
                <c:pt idx="25">
                  <c:v>7968.8</c:v>
                </c:pt>
                <c:pt idx="26">
                  <c:v>9223.8888888888887</c:v>
                </c:pt>
                <c:pt idx="27">
                  <c:v>12859.714285714286</c:v>
                </c:pt>
                <c:pt idx="28">
                  <c:v>13330</c:v>
                </c:pt>
                <c:pt idx="29">
                  <c:v>18799.75</c:v>
                </c:pt>
                <c:pt idx="30">
                  <c:v>4888</c:v>
                </c:pt>
                <c:pt idx="31">
                  <c:v>3950</c:v>
                </c:pt>
                <c:pt idx="32">
                  <c:v>6949.5</c:v>
                </c:pt>
                <c:pt idx="33">
                  <c:v>84451.5</c:v>
                </c:pt>
              </c:numCache>
            </c:numRef>
          </c:yVal>
          <c:smooth val="1"/>
          <c:extLst>
            <c:ext xmlns:c16="http://schemas.microsoft.com/office/drawing/2014/chart" uri="{C3380CC4-5D6E-409C-BE32-E72D297353CC}">
              <c16:uniqueId val="{00000000-1A38-4312-9724-213A71B78D92}"/>
            </c:ext>
          </c:extLst>
        </c:ser>
        <c:dLbls>
          <c:showLegendKey val="0"/>
          <c:showVal val="0"/>
          <c:showCatName val="0"/>
          <c:showSerName val="0"/>
          <c:showPercent val="0"/>
          <c:showBubbleSize val="0"/>
        </c:dLbls>
        <c:axId val="1228528992"/>
        <c:axId val="1228529472"/>
      </c:scatterChart>
      <c:valAx>
        <c:axId val="12285289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Car 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K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1228529472"/>
        <c:crosses val="autoZero"/>
        <c:crossBetween val="midCat"/>
      </c:valAx>
      <c:valAx>
        <c:axId val="1228529472"/>
        <c:scaling>
          <c:orientation val="minMax"/>
        </c:scaling>
        <c:delete val="0"/>
        <c:axPos val="l"/>
        <c:numFmt formatCode="[$$-C09]#,##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122852899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rPr>
              <a:t>Fuel Type Vs. Average Price</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KE"/>
        </a:p>
      </c:txPr>
    </c:title>
    <c:autoTitleDeleted val="0"/>
    <c:plotArea>
      <c:layout/>
      <c:barChart>
        <c:barDir val="bar"/>
        <c:grouping val="clustered"/>
        <c:varyColors val="0"/>
        <c:ser>
          <c:idx val="0"/>
          <c:order val="0"/>
          <c:tx>
            <c:strRef>
              <c:f>'Analysis 1'!$CB$6</c:f>
              <c:strCache>
                <c:ptCount val="1"/>
                <c:pt idx="0">
                  <c:v>Average of Price</c:v>
                </c:pt>
              </c:strCache>
            </c:strRef>
          </c:tx>
          <c:spPr>
            <a:solidFill>
              <a:srgbClr val="897089"/>
            </a:solidFill>
            <a:ln>
              <a:noFill/>
            </a:ln>
            <a:effectLst/>
          </c:spPr>
          <c:invertIfNegative val="0"/>
          <c:dLbls>
            <c:dLbl>
              <c:idx val="1"/>
              <c:layout>
                <c:manualLayout>
                  <c:x val="0"/>
                  <c:y val="-4.820315413376203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5CC-4688-8899-D5F0F87A0B61}"/>
                </c:ext>
              </c:extLst>
            </c:dLbl>
            <c:dLbl>
              <c:idx val="6"/>
              <c:layout>
                <c:manualLayout>
                  <c:x val="-2.1091532655447675E-3"/>
                  <c:y val="-5.391059863971369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5CC-4688-8899-D5F0F87A0B6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1'!$CA$7:$CA$13</c:f>
              <c:strCache>
                <c:ptCount val="7"/>
                <c:pt idx="0">
                  <c:v>Liquid Petroleum Gas</c:v>
                </c:pt>
                <c:pt idx="1">
                  <c:v>Unleaded Petrol</c:v>
                </c:pt>
                <c:pt idx="2">
                  <c:v>Diesel</c:v>
                </c:pt>
                <c:pt idx="3">
                  <c:v>Unleaded Petrol/Electric</c:v>
                </c:pt>
                <c:pt idx="4">
                  <c:v>Premium Unleaded Petrol</c:v>
                </c:pt>
                <c:pt idx="5">
                  <c:v>Premium Unleaded/Electric</c:v>
                </c:pt>
                <c:pt idx="6">
                  <c:v>Diesel/Electric</c:v>
                </c:pt>
              </c:strCache>
            </c:strRef>
          </c:cat>
          <c:val>
            <c:numRef>
              <c:f>'Analysis 1'!$CB$7:$CB$13</c:f>
              <c:numCache>
                <c:formatCode>[$$-C09]#,##0</c:formatCode>
                <c:ptCount val="7"/>
                <c:pt idx="0">
                  <c:v>14714.625</c:v>
                </c:pt>
                <c:pt idx="1">
                  <c:v>24597.43529076397</c:v>
                </c:pt>
                <c:pt idx="2">
                  <c:v>43479.60998850008</c:v>
                </c:pt>
                <c:pt idx="3">
                  <c:v>44295.890196078428</c:v>
                </c:pt>
                <c:pt idx="4">
                  <c:v>46754.340314136127</c:v>
                </c:pt>
                <c:pt idx="5">
                  <c:v>77886.417525773199</c:v>
                </c:pt>
                <c:pt idx="6">
                  <c:v>112008</c:v>
                </c:pt>
              </c:numCache>
            </c:numRef>
          </c:val>
          <c:extLst>
            <c:ext xmlns:c16="http://schemas.microsoft.com/office/drawing/2014/chart" uri="{C3380CC4-5D6E-409C-BE32-E72D297353CC}">
              <c16:uniqueId val="{00000002-A5CC-4688-8899-D5F0F87A0B61}"/>
            </c:ext>
          </c:extLst>
        </c:ser>
        <c:dLbls>
          <c:dLblPos val="outEnd"/>
          <c:showLegendKey val="0"/>
          <c:showVal val="1"/>
          <c:showCatName val="0"/>
          <c:showSerName val="0"/>
          <c:showPercent val="0"/>
          <c:showBubbleSize val="0"/>
        </c:dLbls>
        <c:gapWidth val="131"/>
        <c:axId val="988887487"/>
        <c:axId val="988887967"/>
      </c:barChart>
      <c:catAx>
        <c:axId val="9888874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KE"/>
          </a:p>
        </c:txPr>
        <c:crossAx val="988887967"/>
        <c:crosses val="autoZero"/>
        <c:auto val="1"/>
        <c:lblAlgn val="ctr"/>
        <c:lblOffset val="100"/>
        <c:noMultiLvlLbl val="0"/>
      </c:catAx>
      <c:valAx>
        <c:axId val="988887967"/>
        <c:scaling>
          <c:orientation val="minMax"/>
        </c:scaling>
        <c:delete val="1"/>
        <c:axPos val="b"/>
        <c:numFmt formatCode="[$$-C09]#,##0" sourceLinked="1"/>
        <c:majorTickMark val="none"/>
        <c:minorTickMark val="none"/>
        <c:tickLblPos val="nextTo"/>
        <c:crossAx val="98888748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Price Range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KE"/>
        </a:p>
      </c:txPr>
    </c:title>
    <c:autoTitleDeleted val="0"/>
    <c:plotArea>
      <c:layout/>
      <c:pieChart>
        <c:varyColors val="1"/>
        <c:ser>
          <c:idx val="0"/>
          <c:order val="0"/>
          <c:tx>
            <c:strRef>
              <c:f>'Analysis 1'!$BB$6</c:f>
              <c:strCache>
                <c:ptCount val="1"/>
                <c:pt idx="0">
                  <c:v>No. of Cars</c:v>
                </c:pt>
              </c:strCache>
            </c:strRef>
          </c:tx>
          <c:explosion val="2"/>
          <c:dPt>
            <c:idx val="0"/>
            <c:bubble3D val="0"/>
            <c:spPr>
              <a:solidFill>
                <a:srgbClr val="A67C97"/>
              </a:solidFill>
              <a:ln>
                <a:noFill/>
              </a:ln>
              <a:effectLst/>
            </c:spPr>
            <c:extLst>
              <c:ext xmlns:c16="http://schemas.microsoft.com/office/drawing/2014/chart" uri="{C3380CC4-5D6E-409C-BE32-E72D297353CC}">
                <c16:uniqueId val="{00000001-8ADB-4723-847E-8EE5691C9455}"/>
              </c:ext>
            </c:extLst>
          </c:dPt>
          <c:dPt>
            <c:idx val="1"/>
            <c:bubble3D val="0"/>
            <c:spPr>
              <a:solidFill>
                <a:srgbClr val="605373"/>
              </a:solidFill>
              <a:ln>
                <a:noFill/>
              </a:ln>
              <a:effectLst/>
            </c:spPr>
            <c:extLst>
              <c:ext xmlns:c16="http://schemas.microsoft.com/office/drawing/2014/chart" uri="{C3380CC4-5D6E-409C-BE32-E72D297353CC}">
                <c16:uniqueId val="{00000003-8ADB-4723-847E-8EE5691C9455}"/>
              </c:ext>
            </c:extLst>
          </c:dPt>
          <c:dPt>
            <c:idx val="2"/>
            <c:bubble3D val="0"/>
            <c:spPr>
              <a:solidFill>
                <a:srgbClr val="BFA3B2"/>
              </a:solidFill>
              <a:ln>
                <a:noFill/>
              </a:ln>
              <a:effectLst/>
            </c:spPr>
            <c:extLst>
              <c:ext xmlns:c16="http://schemas.microsoft.com/office/drawing/2014/chart" uri="{C3380CC4-5D6E-409C-BE32-E72D297353CC}">
                <c16:uniqueId val="{00000005-8ADB-4723-847E-8EE5691C945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KE"/>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1'!$BA$7:$BA$9</c:f>
              <c:strCache>
                <c:ptCount val="3"/>
                <c:pt idx="0">
                  <c:v>Budget</c:v>
                </c:pt>
                <c:pt idx="1">
                  <c:v>Luxury</c:v>
                </c:pt>
                <c:pt idx="2">
                  <c:v>Mid-range</c:v>
                </c:pt>
              </c:strCache>
            </c:strRef>
          </c:cat>
          <c:val>
            <c:numRef>
              <c:f>'Analysis 1'!$BB$7:$BB$9</c:f>
              <c:numCache>
                <c:formatCode>General</c:formatCode>
                <c:ptCount val="3"/>
                <c:pt idx="0">
                  <c:v>1449</c:v>
                </c:pt>
                <c:pt idx="1">
                  <c:v>5429</c:v>
                </c:pt>
                <c:pt idx="2">
                  <c:v>10170</c:v>
                </c:pt>
              </c:numCache>
            </c:numRef>
          </c:val>
          <c:extLst>
            <c:ext xmlns:c16="http://schemas.microsoft.com/office/drawing/2014/chart" uri="{C3380CC4-5D6E-409C-BE32-E72D297353CC}">
              <c16:uniqueId val="{00000006-8ADB-4723-847E-8EE5691C9455}"/>
            </c:ext>
          </c:extLst>
        </c:ser>
        <c:dLbls>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price per brand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KE"/>
        </a:p>
      </c:txPr>
    </c:title>
    <c:autoTitleDeleted val="0"/>
    <c:plotArea>
      <c:layout/>
      <c:barChart>
        <c:barDir val="bar"/>
        <c:grouping val="clustered"/>
        <c:varyColors val="0"/>
        <c:ser>
          <c:idx val="0"/>
          <c:order val="0"/>
          <c:spPr>
            <a:solidFill>
              <a:srgbClr val="6A4E5F"/>
            </a:solidFill>
            <a:ln>
              <a:noFill/>
            </a:ln>
            <a:effectLst/>
          </c:spPr>
          <c:invertIfNegative val="0"/>
          <c:dLbls>
            <c:dLbl>
              <c:idx val="8"/>
              <c:layout>
                <c:manualLayout>
                  <c:x val="1.0185067526415994E-16"/>
                  <c:y val="-3.0392566664220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EC3-466C-8283-8A2B3C2D127C}"/>
                </c:ext>
              </c:extLst>
            </c:dLbl>
            <c:dLbl>
              <c:idx val="9"/>
              <c:layout>
                <c:manualLayout>
                  <c:x val="-2.7340332458340845E-5"/>
                  <c:y val="-2.17058074863628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EC3-466C-8283-8A2B3C2D127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1'!$F$7:$F$16</c:f>
              <c:strCache>
                <c:ptCount val="10"/>
                <c:pt idx="0">
                  <c:v>Lamborghini</c:v>
                </c:pt>
                <c:pt idx="1">
                  <c:v>Aston Martin</c:v>
                </c:pt>
                <c:pt idx="2">
                  <c:v>Bentley</c:v>
                </c:pt>
                <c:pt idx="3">
                  <c:v>Porsche</c:v>
                </c:pt>
                <c:pt idx="4">
                  <c:v>Chevrolet</c:v>
                </c:pt>
                <c:pt idx="5">
                  <c:v>Ram</c:v>
                </c:pt>
                <c:pt idx="6">
                  <c:v>FPV</c:v>
                </c:pt>
                <c:pt idx="7">
                  <c:v>Maserati</c:v>
                </c:pt>
                <c:pt idx="8">
                  <c:v>HSV</c:v>
                </c:pt>
                <c:pt idx="9">
                  <c:v>Genesis</c:v>
                </c:pt>
              </c:strCache>
            </c:strRef>
          </c:cat>
          <c:val>
            <c:numRef>
              <c:f>'Analysis 1'!$G$7:$G$16</c:f>
              <c:numCache>
                <c:formatCode>[$$-C09]#,##0;\-[$$-C09]#,##0</c:formatCode>
                <c:ptCount val="10"/>
                <c:pt idx="0">
                  <c:v>452923.3337133333</c:v>
                </c:pt>
                <c:pt idx="1">
                  <c:v>235120.00008999999</c:v>
                </c:pt>
                <c:pt idx="2">
                  <c:v>181405.42868142857</c:v>
                </c:pt>
                <c:pt idx="3">
                  <c:v>153987.83569483514</c:v>
                </c:pt>
                <c:pt idx="4">
                  <c:v>145833.85728285712</c:v>
                </c:pt>
                <c:pt idx="5">
                  <c:v>105055.95707173913</c:v>
                </c:pt>
                <c:pt idx="6">
                  <c:v>91490.000220000002</c:v>
                </c:pt>
                <c:pt idx="7">
                  <c:v>84859.75043</c:v>
                </c:pt>
                <c:pt idx="8">
                  <c:v>74036.162462162159</c:v>
                </c:pt>
                <c:pt idx="9">
                  <c:v>64888.000229999998</c:v>
                </c:pt>
              </c:numCache>
            </c:numRef>
          </c:val>
          <c:extLst>
            <c:ext xmlns:c16="http://schemas.microsoft.com/office/drawing/2014/chart" uri="{C3380CC4-5D6E-409C-BE32-E72D297353CC}">
              <c16:uniqueId val="{00000002-1EC3-466C-8283-8A2B3C2D127C}"/>
            </c:ext>
          </c:extLst>
        </c:ser>
        <c:dLbls>
          <c:dLblPos val="outEnd"/>
          <c:showLegendKey val="0"/>
          <c:showVal val="1"/>
          <c:showCatName val="0"/>
          <c:showSerName val="0"/>
          <c:showPercent val="0"/>
          <c:showBubbleSize val="0"/>
        </c:dLbls>
        <c:gapWidth val="182"/>
        <c:axId val="1199325744"/>
        <c:axId val="1199331024"/>
      </c:barChart>
      <c:catAx>
        <c:axId val="11993257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1199331024"/>
        <c:crosses val="autoZero"/>
        <c:auto val="1"/>
        <c:lblAlgn val="ctr"/>
        <c:lblOffset val="100"/>
        <c:noMultiLvlLbl val="0"/>
      </c:catAx>
      <c:valAx>
        <c:axId val="1199331024"/>
        <c:scaling>
          <c:orientation val="minMax"/>
        </c:scaling>
        <c:delete val="1"/>
        <c:axPos val="b"/>
        <c:numFmt formatCode="[$$-C09]#,##0;\-[$$-C09]#,##0" sourceLinked="1"/>
        <c:majorTickMark val="none"/>
        <c:minorTickMark val="none"/>
        <c:tickLblPos val="nextTo"/>
        <c:crossAx val="11993257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Engine Capacity(CC) by Car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KE"/>
        </a:p>
      </c:txPr>
    </c:title>
    <c:autoTitleDeleted val="0"/>
    <c:plotArea>
      <c:layout/>
      <c:barChart>
        <c:barDir val="col"/>
        <c:grouping val="clustered"/>
        <c:varyColors val="0"/>
        <c:ser>
          <c:idx val="0"/>
          <c:order val="0"/>
          <c:tx>
            <c:strRef>
              <c:f>'Analysis 1'!$AV$6</c:f>
              <c:strCache>
                <c:ptCount val="1"/>
                <c:pt idx="0">
                  <c:v>Average of CC</c:v>
                </c:pt>
              </c:strCache>
            </c:strRef>
          </c:tx>
          <c:spPr>
            <a:solidFill>
              <a:srgbClr val="89708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1'!$AU$7:$AU$11</c:f>
              <c:strCache>
                <c:ptCount val="5"/>
                <c:pt idx="0">
                  <c:v>Coach</c:v>
                </c:pt>
                <c:pt idx="1">
                  <c:v>Super Cab Pickup</c:v>
                </c:pt>
                <c:pt idx="2">
                  <c:v>Fastback</c:v>
                </c:pt>
                <c:pt idx="3">
                  <c:v>Troop Carrier</c:v>
                </c:pt>
                <c:pt idx="4">
                  <c:v>Utility</c:v>
                </c:pt>
              </c:strCache>
            </c:strRef>
          </c:cat>
          <c:val>
            <c:numRef>
              <c:f>'Analysis 1'!$AV$7:$AV$11</c:f>
              <c:numCache>
                <c:formatCode>_-* #,##0_-;\-* #,##0_-;_-* "-"??_-;_-@_-</c:formatCode>
                <c:ptCount val="5"/>
                <c:pt idx="0">
                  <c:v>5654.0001499999998</c:v>
                </c:pt>
                <c:pt idx="1">
                  <c:v>5400.00054</c:v>
                </c:pt>
                <c:pt idx="2">
                  <c:v>4552.1947544444447</c:v>
                </c:pt>
                <c:pt idx="3">
                  <c:v>4461.0005600000004</c:v>
                </c:pt>
                <c:pt idx="4">
                  <c:v>4335.5118059550559</c:v>
                </c:pt>
              </c:numCache>
            </c:numRef>
          </c:val>
          <c:extLst>
            <c:ext xmlns:c16="http://schemas.microsoft.com/office/drawing/2014/chart" uri="{C3380CC4-5D6E-409C-BE32-E72D297353CC}">
              <c16:uniqueId val="{00000000-0563-4C8B-976D-00E16392ECB5}"/>
            </c:ext>
          </c:extLst>
        </c:ser>
        <c:dLbls>
          <c:showLegendKey val="0"/>
          <c:showVal val="0"/>
          <c:showCatName val="0"/>
          <c:showSerName val="0"/>
          <c:showPercent val="0"/>
          <c:showBubbleSize val="0"/>
        </c:dLbls>
        <c:gapWidth val="219"/>
        <c:overlap val="-27"/>
        <c:axId val="630907503"/>
        <c:axId val="630906063"/>
      </c:barChart>
      <c:catAx>
        <c:axId val="630907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630906063"/>
        <c:crosses val="autoZero"/>
        <c:auto val="1"/>
        <c:lblAlgn val="ctr"/>
        <c:lblOffset val="100"/>
        <c:noMultiLvlLbl val="0"/>
      </c:catAx>
      <c:valAx>
        <c:axId val="630906063"/>
        <c:scaling>
          <c:orientation val="minMax"/>
        </c:scaling>
        <c:delete val="1"/>
        <c:axPos val="l"/>
        <c:numFmt formatCode="_-* #,##0_-;\-* #,##0_-;_-* &quot;-&quot;??_-;_-@_-" sourceLinked="1"/>
        <c:majorTickMark val="none"/>
        <c:minorTickMark val="none"/>
        <c:tickLblPos val="nextTo"/>
        <c:crossAx val="63090750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Color Preference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KE"/>
        </a:p>
      </c:txPr>
    </c:title>
    <c:autoTitleDeleted val="0"/>
    <c:view3D>
      <c:rotX val="7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'Analysis 1'!$CT$6</c:f>
              <c:strCache>
                <c:ptCount val="1"/>
                <c:pt idx="0">
                  <c:v>Count of ID</c:v>
                </c:pt>
              </c:strCache>
            </c:strRef>
          </c:tx>
          <c:dPt>
            <c:idx val="0"/>
            <c:bubble3D val="0"/>
            <c:spPr>
              <a:solidFill>
                <a:schemeClr val="bg1"/>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1-0633-4CC8-B547-94034A91C11E}"/>
              </c:ext>
            </c:extLst>
          </c:dPt>
          <c:dPt>
            <c:idx val="1"/>
            <c:bubble3D val="0"/>
            <c:spPr>
              <a:solidFill>
                <a:schemeClr val="bg1">
                  <a:lumMod val="5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3-0633-4CC8-B547-94034A91C11E}"/>
              </c:ext>
            </c:extLst>
          </c:dPt>
          <c:dPt>
            <c:idx val="2"/>
            <c:bubble3D val="0"/>
            <c:spPr>
              <a:solidFill>
                <a:schemeClr val="bg2">
                  <a:lumMod val="9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5-0633-4CC8-B547-94034A91C11E}"/>
              </c:ext>
            </c:extLst>
          </c:dPt>
          <c:dPt>
            <c:idx val="3"/>
            <c:bubble3D val="0"/>
            <c:spPr>
              <a:solidFill>
                <a:schemeClr val="tx1"/>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7-0633-4CC8-B547-94034A91C11E}"/>
              </c:ext>
            </c:extLst>
          </c:dPt>
          <c:dPt>
            <c:idx val="4"/>
            <c:bubble3D val="0"/>
            <c:spPr>
              <a:solidFill>
                <a:schemeClr val="accent1">
                  <a:lumMod val="60000"/>
                  <a:lumOff val="4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9-0633-4CC8-B547-94034A91C11E}"/>
              </c:ext>
            </c:extLst>
          </c:dPt>
          <c:dLbls>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KE"/>
                </a:p>
              </c:txPr>
              <c:dLblPos val="inEnd"/>
              <c:showLegendKey val="0"/>
              <c:showVal val="0"/>
              <c:showCatName val="0"/>
              <c:showSerName val="0"/>
              <c:showPercent val="1"/>
              <c:showBubbleSize val="0"/>
              <c:extLst>
                <c:ext xmlns:c16="http://schemas.microsoft.com/office/drawing/2014/chart" uri="{C3380CC4-5D6E-409C-BE32-E72D297353CC}">
                  <c16:uniqueId val="{00000001-0633-4CC8-B547-94034A91C11E}"/>
                </c:ext>
              </c:extLst>
            </c:dLbl>
            <c:dLbl>
              <c:idx val="1"/>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KE"/>
                </a:p>
              </c:txPr>
              <c:dLblPos val="inEnd"/>
              <c:showLegendKey val="0"/>
              <c:showVal val="0"/>
              <c:showCatName val="0"/>
              <c:showSerName val="0"/>
              <c:showPercent val="1"/>
              <c:showBubbleSize val="0"/>
              <c:extLst>
                <c:ext xmlns:c16="http://schemas.microsoft.com/office/drawing/2014/chart" uri="{C3380CC4-5D6E-409C-BE32-E72D297353CC}">
                  <c16:uniqueId val="{00000003-0633-4CC8-B547-94034A91C11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KE"/>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'Analysis 1'!$CS$7:$CS$11</c:f>
              <c:strCache>
                <c:ptCount val="5"/>
                <c:pt idx="0">
                  <c:v>White</c:v>
                </c:pt>
                <c:pt idx="1">
                  <c:v>Silver</c:v>
                </c:pt>
                <c:pt idx="2">
                  <c:v>Grey</c:v>
                </c:pt>
                <c:pt idx="3">
                  <c:v>Black</c:v>
                </c:pt>
                <c:pt idx="4">
                  <c:v>Blue</c:v>
                </c:pt>
              </c:strCache>
            </c:strRef>
          </c:cat>
          <c:val>
            <c:numRef>
              <c:f>'Analysis 1'!$CT$7:$CT$11</c:f>
              <c:numCache>
                <c:formatCode>0%</c:formatCode>
                <c:ptCount val="5"/>
                <c:pt idx="0">
                  <c:v>0.42339418526031103</c:v>
                </c:pt>
                <c:pt idx="1">
                  <c:v>0.16801893171061527</c:v>
                </c:pt>
                <c:pt idx="2">
                  <c:v>0.16612576064908721</c:v>
                </c:pt>
                <c:pt idx="3">
                  <c:v>0.13509127789046654</c:v>
                </c:pt>
                <c:pt idx="4">
                  <c:v>0.10736984448951994</c:v>
                </c:pt>
              </c:numCache>
            </c:numRef>
          </c:val>
          <c:extLst>
            <c:ext xmlns:c16="http://schemas.microsoft.com/office/drawing/2014/chart" uri="{C3380CC4-5D6E-409C-BE32-E72D297353CC}">
              <c16:uniqueId val="{0000000A-0633-4CC8-B547-94034A91C11E}"/>
            </c:ext>
          </c:extLst>
        </c:ser>
        <c:dLbls>
          <c:dLblPos val="inEnd"/>
          <c:showLegendKey val="0"/>
          <c:showVal val="0"/>
          <c:showCatName val="0"/>
          <c:showSerName val="0"/>
          <c:showPercent val="1"/>
          <c:showBubbleSize val="0"/>
          <c:showLeaderLines val="1"/>
        </c:dLbls>
      </c:pie3DChart>
      <c:spPr>
        <a:noFill/>
        <a:ln>
          <a:noFill/>
        </a:ln>
        <a:effectLst/>
      </c:spPr>
    </c:plotArea>
    <c:legend>
      <c:legendPos val="b"/>
      <c:overlay val="0"/>
      <c:spPr>
        <a:solidFill>
          <a:srgbClr val="897089">
            <a:alpha val="78000"/>
          </a:srgbClr>
        </a:solid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K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KE"/>
        </a:p>
      </c:txPr>
    </c:title>
    <c:autoTitleDeleted val="0"/>
    <c:plotArea>
      <c:layout/>
      <c:barChart>
        <c:barDir val="col"/>
        <c:grouping val="clustered"/>
        <c:varyColors val="0"/>
        <c:ser>
          <c:idx val="0"/>
          <c:order val="0"/>
          <c:tx>
            <c:strRef>
              <c:f>'Analysis 1'!$DL$6</c:f>
              <c:strCache>
                <c:ptCount val="1"/>
                <c:pt idx="0">
                  <c:v>StdDev of Price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1'!$DK$7:$DK$16</c:f>
              <c:strCache>
                <c:ptCount val="10"/>
                <c:pt idx="0">
                  <c:v>Aston Martin</c:v>
                </c:pt>
                <c:pt idx="1">
                  <c:v>Audi</c:v>
                </c:pt>
                <c:pt idx="2">
                  <c:v>Bentley</c:v>
                </c:pt>
                <c:pt idx="3">
                  <c:v>BMW</c:v>
                </c:pt>
                <c:pt idx="4">
                  <c:v>FPV</c:v>
                </c:pt>
                <c:pt idx="5">
                  <c:v>Jaguar</c:v>
                </c:pt>
                <c:pt idx="6">
                  <c:v>Land Rover</c:v>
                </c:pt>
                <c:pt idx="7">
                  <c:v>Maserati</c:v>
                </c:pt>
                <c:pt idx="8">
                  <c:v>Mercedes-Benz</c:v>
                </c:pt>
                <c:pt idx="9">
                  <c:v>Porsche</c:v>
                </c:pt>
              </c:strCache>
            </c:strRef>
          </c:cat>
          <c:val>
            <c:numRef>
              <c:f>'Analysis 1'!$DL$7:$DL$16</c:f>
              <c:numCache>
                <c:formatCode>_-* #,##0_-;\-* #,##0_-;_-* "-"??_-;_-@_-</c:formatCode>
                <c:ptCount val="10"/>
                <c:pt idx="0">
                  <c:v>85743.768286680759</c:v>
                </c:pt>
                <c:pt idx="1">
                  <c:v>38964.092672340841</c:v>
                </c:pt>
                <c:pt idx="2">
                  <c:v>89957.477582202031</c:v>
                </c:pt>
                <c:pt idx="3">
                  <c:v>40751.710374034439</c:v>
                </c:pt>
                <c:pt idx="4">
                  <c:v>68589.357775095108</c:v>
                </c:pt>
                <c:pt idx="5">
                  <c:v>33621.563389168317</c:v>
                </c:pt>
                <c:pt idx="6">
                  <c:v>37775.875958985365</c:v>
                </c:pt>
                <c:pt idx="7">
                  <c:v>39002.298986268564</c:v>
                </c:pt>
                <c:pt idx="8">
                  <c:v>46676.983929593756</c:v>
                </c:pt>
                <c:pt idx="9">
                  <c:v>152978.11256685373</c:v>
                </c:pt>
              </c:numCache>
            </c:numRef>
          </c:val>
          <c:extLst>
            <c:ext xmlns:c16="http://schemas.microsoft.com/office/drawing/2014/chart" uri="{C3380CC4-5D6E-409C-BE32-E72D297353CC}">
              <c16:uniqueId val="{00000000-9063-4146-9638-5C144A5C52A9}"/>
            </c:ext>
          </c:extLst>
        </c:ser>
        <c:dLbls>
          <c:showLegendKey val="0"/>
          <c:showVal val="0"/>
          <c:showCatName val="0"/>
          <c:showSerName val="0"/>
          <c:showPercent val="0"/>
          <c:showBubbleSize val="0"/>
        </c:dLbls>
        <c:gapWidth val="73"/>
        <c:overlap val="-27"/>
        <c:axId val="1471346944"/>
        <c:axId val="1471367584"/>
      </c:barChart>
      <c:catAx>
        <c:axId val="1471346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1471367584"/>
        <c:crosses val="autoZero"/>
        <c:auto val="1"/>
        <c:lblAlgn val="ctr"/>
        <c:lblOffset val="100"/>
        <c:noMultiLvlLbl val="0"/>
      </c:catAx>
      <c:valAx>
        <c:axId val="1471367584"/>
        <c:scaling>
          <c:orientation val="minMax"/>
        </c:scaling>
        <c:delete val="1"/>
        <c:axPos val="l"/>
        <c:numFmt formatCode="_-* #,##0_-;\-* #,##0_-;_-* &quot;-&quot;??_-;_-@_-" sourceLinked="1"/>
        <c:majorTickMark val="none"/>
        <c:minorTickMark val="none"/>
        <c:tickLblPos val="nextTo"/>
        <c:crossAx val="1471346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KE"/>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Average price Vs.</a:t>
            </a:r>
            <a:r>
              <a:rPr lang="en-US" b="1" baseline="0"/>
              <a:t> Median</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KE"/>
        </a:p>
      </c:txPr>
    </c:title>
    <c:autoTitleDeleted val="0"/>
    <c:plotArea>
      <c:layout/>
      <c:barChart>
        <c:barDir val="col"/>
        <c:grouping val="stacked"/>
        <c:varyColors val="0"/>
        <c:ser>
          <c:idx val="0"/>
          <c:order val="0"/>
          <c:tx>
            <c:strRef>
              <c:f>'Analysis 1'!$DL$24</c:f>
              <c:strCache>
                <c:ptCount val="1"/>
                <c:pt idx="0">
                  <c:v>Average of Price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K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1'!$DK$25:$DK$34</c:f>
              <c:strCache>
                <c:ptCount val="10"/>
                <c:pt idx="0">
                  <c:v>Audi</c:v>
                </c:pt>
                <c:pt idx="1">
                  <c:v>Bentley</c:v>
                </c:pt>
                <c:pt idx="2">
                  <c:v>BMW</c:v>
                </c:pt>
                <c:pt idx="3">
                  <c:v>Chrysler</c:v>
                </c:pt>
                <c:pt idx="4">
                  <c:v>Citroen</c:v>
                </c:pt>
                <c:pt idx="5">
                  <c:v>Jeep</c:v>
                </c:pt>
                <c:pt idx="6">
                  <c:v>Land Rover</c:v>
                </c:pt>
                <c:pt idx="7">
                  <c:v>Maserati</c:v>
                </c:pt>
                <c:pt idx="8">
                  <c:v>Mercedes-Benz</c:v>
                </c:pt>
                <c:pt idx="9">
                  <c:v>Porsche</c:v>
                </c:pt>
              </c:strCache>
            </c:strRef>
          </c:cat>
          <c:val>
            <c:numRef>
              <c:f>'Analysis 1'!$DL$25:$DL$34</c:f>
              <c:numCache>
                <c:formatCode>_-* #,##0_-;\-* #,##0_-;_-* "-"??_-;_-@_-</c:formatCode>
                <c:ptCount val="10"/>
                <c:pt idx="0">
                  <c:v>52605.027027027027</c:v>
                </c:pt>
                <c:pt idx="1">
                  <c:v>181405.42857142858</c:v>
                </c:pt>
                <c:pt idx="2">
                  <c:v>56373</c:v>
                </c:pt>
                <c:pt idx="3">
                  <c:v>35253.595238095237</c:v>
                </c:pt>
                <c:pt idx="4">
                  <c:v>24233.384615384617</c:v>
                </c:pt>
                <c:pt idx="5">
                  <c:v>39098.102902374667</c:v>
                </c:pt>
                <c:pt idx="6">
                  <c:v>64485.18681318681</c:v>
                </c:pt>
                <c:pt idx="7">
                  <c:v>84859.75</c:v>
                </c:pt>
                <c:pt idx="8">
                  <c:v>63490.852800000001</c:v>
                </c:pt>
                <c:pt idx="9">
                  <c:v>153987.83516483515</c:v>
                </c:pt>
              </c:numCache>
            </c:numRef>
          </c:val>
          <c:extLst>
            <c:ext xmlns:c16="http://schemas.microsoft.com/office/drawing/2014/chart" uri="{C3380CC4-5D6E-409C-BE32-E72D297353CC}">
              <c16:uniqueId val="{00000000-2CBC-4EAB-BF05-CD37A7204AF2}"/>
            </c:ext>
          </c:extLst>
        </c:ser>
        <c:ser>
          <c:idx val="1"/>
          <c:order val="1"/>
          <c:tx>
            <c:strRef>
              <c:f>'Analysis 1'!$DM$24</c:f>
              <c:strCache>
                <c:ptCount val="1"/>
                <c:pt idx="0">
                  <c:v>Median</c:v>
                </c:pt>
              </c:strCache>
            </c:strRef>
          </c:tx>
          <c:spPr>
            <a:solidFill>
              <a:schemeClr val="accent2"/>
            </a:solidFill>
            <a:ln>
              <a:noFill/>
            </a:ln>
            <a:effectLst/>
          </c:spPr>
          <c:invertIfNegative val="0"/>
          <c:dLbls>
            <c:dLbl>
              <c:idx val="4"/>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KE"/>
                </a:p>
              </c:txPr>
              <c:dLblPos val="ctr"/>
              <c:showLegendKey val="0"/>
              <c:showVal val="1"/>
              <c:showCatName val="0"/>
              <c:showSerName val="0"/>
              <c:showPercent val="0"/>
              <c:showBubbleSize val="0"/>
              <c:extLst>
                <c:ext xmlns:c16="http://schemas.microsoft.com/office/drawing/2014/chart" uri="{C3380CC4-5D6E-409C-BE32-E72D297353CC}">
                  <c16:uniqueId val="{00000002-2CBC-4EAB-BF05-CD37A7204AF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K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1'!$DK$25:$DK$34</c:f>
              <c:strCache>
                <c:ptCount val="10"/>
                <c:pt idx="0">
                  <c:v>Audi</c:v>
                </c:pt>
                <c:pt idx="1">
                  <c:v>Bentley</c:v>
                </c:pt>
                <c:pt idx="2">
                  <c:v>BMW</c:v>
                </c:pt>
                <c:pt idx="3">
                  <c:v>Chrysler</c:v>
                </c:pt>
                <c:pt idx="4">
                  <c:v>Citroen</c:v>
                </c:pt>
                <c:pt idx="5">
                  <c:v>Jeep</c:v>
                </c:pt>
                <c:pt idx="6">
                  <c:v>Land Rover</c:v>
                </c:pt>
                <c:pt idx="7">
                  <c:v>Maserati</c:v>
                </c:pt>
                <c:pt idx="8">
                  <c:v>Mercedes-Benz</c:v>
                </c:pt>
                <c:pt idx="9">
                  <c:v>Porsche</c:v>
                </c:pt>
              </c:strCache>
            </c:strRef>
          </c:cat>
          <c:val>
            <c:numRef>
              <c:f>'Analysis 1'!$DM$25:$DM$34</c:f>
              <c:numCache>
                <c:formatCode>_-* #,##0_-;\-* #,##0_-;_-* "-"??_-;_-@_-</c:formatCode>
                <c:ptCount val="10"/>
                <c:pt idx="0">
                  <c:v>41945</c:v>
                </c:pt>
                <c:pt idx="1">
                  <c:v>129990</c:v>
                </c:pt>
                <c:pt idx="2">
                  <c:v>47250</c:v>
                </c:pt>
                <c:pt idx="3">
                  <c:v>28495</c:v>
                </c:pt>
                <c:pt idx="4">
                  <c:v>13999</c:v>
                </c:pt>
                <c:pt idx="5">
                  <c:v>29990</c:v>
                </c:pt>
                <c:pt idx="6">
                  <c:v>49990</c:v>
                </c:pt>
                <c:pt idx="7">
                  <c:v>67300</c:v>
                </c:pt>
                <c:pt idx="8">
                  <c:v>53900</c:v>
                </c:pt>
                <c:pt idx="9">
                  <c:v>99990</c:v>
                </c:pt>
              </c:numCache>
            </c:numRef>
          </c:val>
          <c:extLst>
            <c:ext xmlns:c16="http://schemas.microsoft.com/office/drawing/2014/chart" uri="{C3380CC4-5D6E-409C-BE32-E72D297353CC}">
              <c16:uniqueId val="{00000001-2CBC-4EAB-BF05-CD37A7204AF2}"/>
            </c:ext>
          </c:extLst>
        </c:ser>
        <c:dLbls>
          <c:showLegendKey val="0"/>
          <c:showVal val="0"/>
          <c:showCatName val="0"/>
          <c:showSerName val="0"/>
          <c:showPercent val="0"/>
          <c:showBubbleSize val="0"/>
        </c:dLbls>
        <c:gapWidth val="50"/>
        <c:overlap val="100"/>
        <c:axId val="1742958672"/>
        <c:axId val="1742978832"/>
      </c:barChart>
      <c:catAx>
        <c:axId val="1742958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1742978832"/>
        <c:crosses val="autoZero"/>
        <c:auto val="1"/>
        <c:lblAlgn val="ctr"/>
        <c:lblOffset val="100"/>
        <c:noMultiLvlLbl val="0"/>
      </c:catAx>
      <c:valAx>
        <c:axId val="1742978832"/>
        <c:scaling>
          <c:orientation val="minMax"/>
        </c:scaling>
        <c:delete val="1"/>
        <c:axPos val="l"/>
        <c:numFmt formatCode="_-* #,##0_-;\-* #,##0_-;_-* &quot;-&quot;??_-;_-@_-" sourceLinked="1"/>
        <c:majorTickMark val="none"/>
        <c:minorTickMark val="none"/>
        <c:tickLblPos val="nextTo"/>
        <c:crossAx val="174295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K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 1'!$L$1"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chart" Target="../charts/chart3.xml"/><Relationship Id="rId7"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image" Target="../media/image1.png"/><Relationship Id="rId10" Type="http://schemas.openxmlformats.org/officeDocument/2006/relationships/chart" Target="../charts/chart7.xml"/><Relationship Id="rId4" Type="http://schemas.openxmlformats.org/officeDocument/2006/relationships/chart" Target="../charts/chart4.xml"/><Relationship Id="rId9" Type="http://schemas.openxmlformats.org/officeDocument/2006/relationships/chart" Target="../charts/chart6.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47625</xdr:colOff>
      <xdr:row>11</xdr:row>
      <xdr:rowOff>15875</xdr:rowOff>
    </xdr:from>
    <xdr:to>
      <xdr:col>6</xdr:col>
      <xdr:colOff>590270</xdr:colOff>
      <xdr:row>23</xdr:row>
      <xdr:rowOff>101732</xdr:rowOff>
    </xdr:to>
    <xdr:grpSp>
      <xdr:nvGrpSpPr>
        <xdr:cNvPr id="33" name="Group 32">
          <a:extLst>
            <a:ext uri="{FF2B5EF4-FFF2-40B4-BE49-F238E27FC236}">
              <a16:creationId xmlns:a16="http://schemas.microsoft.com/office/drawing/2014/main" id="{B95007F2-FC9F-4852-BCBE-1EA91818E8D2}"/>
            </a:ext>
          </a:extLst>
        </xdr:cNvPr>
        <xdr:cNvGrpSpPr/>
      </xdr:nvGrpSpPr>
      <xdr:grpSpPr>
        <a:xfrm>
          <a:off x="44450" y="2006600"/>
          <a:ext cx="4203420" cy="2260732"/>
          <a:chOff x="8676405" y="4769138"/>
          <a:chExt cx="4179175" cy="2261600"/>
        </a:xfrm>
      </xdr:grpSpPr>
      <xdr:sp macro="" textlink="">
        <xdr:nvSpPr>
          <xdr:cNvPr id="36" name="Rectangle 35">
            <a:extLst>
              <a:ext uri="{FF2B5EF4-FFF2-40B4-BE49-F238E27FC236}">
                <a16:creationId xmlns:a16="http://schemas.microsoft.com/office/drawing/2014/main" id="{14190489-C949-E751-4582-627BD0753AC1}"/>
              </a:ext>
            </a:extLst>
          </xdr:cNvPr>
          <xdr:cNvSpPr/>
        </xdr:nvSpPr>
        <xdr:spPr>
          <a:xfrm>
            <a:off x="8676405" y="4769138"/>
            <a:ext cx="4179175" cy="2166955"/>
          </a:xfrm>
          <a:prstGeom prst="rect">
            <a:avLst/>
          </a:prstGeom>
          <a:gradFill>
            <a:gsLst>
              <a:gs pos="6000">
                <a:srgbClr val="897089"/>
              </a:gs>
              <a:gs pos="59000">
                <a:schemeClr val="bg1"/>
              </a:gs>
              <a:gs pos="100000">
                <a:srgbClr val="6A4E5F"/>
              </a:gs>
            </a:gsLst>
            <a:path path="circle">
              <a:fillToRect l="50000" t="-80000" r="50000" b="18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50" name="Rectangle 49">
            <a:extLst>
              <a:ext uri="{FF2B5EF4-FFF2-40B4-BE49-F238E27FC236}">
                <a16:creationId xmlns:a16="http://schemas.microsoft.com/office/drawing/2014/main" id="{9CE384E2-6925-952F-D531-8E0B50643687}"/>
              </a:ext>
            </a:extLst>
          </xdr:cNvPr>
          <xdr:cNvSpPr/>
        </xdr:nvSpPr>
        <xdr:spPr>
          <a:xfrm>
            <a:off x="8676408" y="4860623"/>
            <a:ext cx="4178303" cy="217011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grpSp>
    <xdr:clientData/>
  </xdr:twoCellAnchor>
  <xdr:twoCellAnchor>
    <xdr:from>
      <xdr:col>14</xdr:col>
      <xdr:colOff>199155</xdr:colOff>
      <xdr:row>24</xdr:row>
      <xdr:rowOff>11177</xdr:rowOff>
    </xdr:from>
    <xdr:to>
      <xdr:col>21</xdr:col>
      <xdr:colOff>132200</xdr:colOff>
      <xdr:row>36</xdr:row>
      <xdr:rowOff>77986</xdr:rowOff>
    </xdr:to>
    <xdr:grpSp>
      <xdr:nvGrpSpPr>
        <xdr:cNvPr id="57" name="Group 56">
          <a:extLst>
            <a:ext uri="{FF2B5EF4-FFF2-40B4-BE49-F238E27FC236}">
              <a16:creationId xmlns:a16="http://schemas.microsoft.com/office/drawing/2014/main" id="{5850E200-EF7E-C734-8FF2-DA8409514D7A}"/>
            </a:ext>
          </a:extLst>
        </xdr:cNvPr>
        <xdr:cNvGrpSpPr/>
      </xdr:nvGrpSpPr>
      <xdr:grpSpPr>
        <a:xfrm>
          <a:off x="8736730" y="4351402"/>
          <a:ext cx="4197070" cy="2241684"/>
          <a:chOff x="8676405" y="4769138"/>
          <a:chExt cx="4179175" cy="2261600"/>
        </a:xfrm>
      </xdr:grpSpPr>
      <xdr:sp macro="" textlink="">
        <xdr:nvSpPr>
          <xdr:cNvPr id="54" name="Rectangle 53">
            <a:extLst>
              <a:ext uri="{FF2B5EF4-FFF2-40B4-BE49-F238E27FC236}">
                <a16:creationId xmlns:a16="http://schemas.microsoft.com/office/drawing/2014/main" id="{4B840EB3-2169-9AEF-E89C-517471C3D169}"/>
              </a:ext>
            </a:extLst>
          </xdr:cNvPr>
          <xdr:cNvSpPr/>
        </xdr:nvSpPr>
        <xdr:spPr>
          <a:xfrm>
            <a:off x="8676405" y="4769138"/>
            <a:ext cx="4179175" cy="2166955"/>
          </a:xfrm>
          <a:prstGeom prst="rect">
            <a:avLst/>
          </a:prstGeom>
          <a:gradFill>
            <a:gsLst>
              <a:gs pos="6000">
                <a:srgbClr val="897089"/>
              </a:gs>
              <a:gs pos="59000">
                <a:schemeClr val="bg1"/>
              </a:gs>
              <a:gs pos="100000">
                <a:srgbClr val="6A4E5F"/>
              </a:gs>
            </a:gsLst>
            <a:path path="circle">
              <a:fillToRect l="50000" t="-80000" r="50000" b="18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55" name="Rectangle 54">
            <a:extLst>
              <a:ext uri="{FF2B5EF4-FFF2-40B4-BE49-F238E27FC236}">
                <a16:creationId xmlns:a16="http://schemas.microsoft.com/office/drawing/2014/main" id="{B56819E2-71F9-0B88-158D-20669ACD1D2A}"/>
              </a:ext>
            </a:extLst>
          </xdr:cNvPr>
          <xdr:cNvSpPr/>
        </xdr:nvSpPr>
        <xdr:spPr>
          <a:xfrm>
            <a:off x="8676408" y="4860623"/>
            <a:ext cx="4178303" cy="217011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grpSp>
    <xdr:clientData/>
  </xdr:twoCellAnchor>
  <xdr:twoCellAnchor>
    <xdr:from>
      <xdr:col>14</xdr:col>
      <xdr:colOff>210956</xdr:colOff>
      <xdr:row>11</xdr:row>
      <xdr:rowOff>16089</xdr:rowOff>
    </xdr:from>
    <xdr:to>
      <xdr:col>21</xdr:col>
      <xdr:colOff>144001</xdr:colOff>
      <xdr:row>23</xdr:row>
      <xdr:rowOff>101946</xdr:rowOff>
    </xdr:to>
    <xdr:grpSp>
      <xdr:nvGrpSpPr>
        <xdr:cNvPr id="60" name="Group 59">
          <a:extLst>
            <a:ext uri="{FF2B5EF4-FFF2-40B4-BE49-F238E27FC236}">
              <a16:creationId xmlns:a16="http://schemas.microsoft.com/office/drawing/2014/main" id="{66E7D5EA-F379-DD5B-11ED-DF7A7CD16720}"/>
            </a:ext>
          </a:extLst>
        </xdr:cNvPr>
        <xdr:cNvGrpSpPr/>
      </xdr:nvGrpSpPr>
      <xdr:grpSpPr>
        <a:xfrm>
          <a:off x="8745356" y="2006814"/>
          <a:ext cx="4197070" cy="2260732"/>
          <a:chOff x="8676405" y="4769138"/>
          <a:chExt cx="4179175" cy="2261600"/>
        </a:xfrm>
      </xdr:grpSpPr>
      <xdr:sp macro="" textlink="">
        <xdr:nvSpPr>
          <xdr:cNvPr id="61" name="Rectangle 60">
            <a:extLst>
              <a:ext uri="{FF2B5EF4-FFF2-40B4-BE49-F238E27FC236}">
                <a16:creationId xmlns:a16="http://schemas.microsoft.com/office/drawing/2014/main" id="{8ED10219-AEA7-E62D-A009-E7F820D82B23}"/>
              </a:ext>
            </a:extLst>
          </xdr:cNvPr>
          <xdr:cNvSpPr/>
        </xdr:nvSpPr>
        <xdr:spPr>
          <a:xfrm>
            <a:off x="8676405" y="4769138"/>
            <a:ext cx="4179175" cy="2166955"/>
          </a:xfrm>
          <a:prstGeom prst="rect">
            <a:avLst/>
          </a:prstGeom>
          <a:gradFill>
            <a:gsLst>
              <a:gs pos="6000">
                <a:srgbClr val="897089"/>
              </a:gs>
              <a:gs pos="59000">
                <a:schemeClr val="bg1"/>
              </a:gs>
              <a:gs pos="100000">
                <a:srgbClr val="6A4E5F"/>
              </a:gs>
            </a:gsLst>
            <a:path path="circle">
              <a:fillToRect l="50000" t="-80000" r="50000" b="18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62" name="Rectangle 61">
            <a:extLst>
              <a:ext uri="{FF2B5EF4-FFF2-40B4-BE49-F238E27FC236}">
                <a16:creationId xmlns:a16="http://schemas.microsoft.com/office/drawing/2014/main" id="{156235C1-A11F-ABE9-5A98-C6729A5E7FAE}"/>
              </a:ext>
            </a:extLst>
          </xdr:cNvPr>
          <xdr:cNvSpPr/>
        </xdr:nvSpPr>
        <xdr:spPr>
          <a:xfrm>
            <a:off x="8676408" y="4860623"/>
            <a:ext cx="4178303" cy="217011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grpSp>
    <xdr:clientData/>
  </xdr:twoCellAnchor>
  <xdr:twoCellAnchor>
    <xdr:from>
      <xdr:col>7</xdr:col>
      <xdr:colOff>105603</xdr:colOff>
      <xdr:row>24</xdr:row>
      <xdr:rowOff>10390</xdr:rowOff>
    </xdr:from>
    <xdr:to>
      <xdr:col>14</xdr:col>
      <xdr:colOff>50440</xdr:colOff>
      <xdr:row>36</xdr:row>
      <xdr:rowOff>84415</xdr:rowOff>
    </xdr:to>
    <xdr:grpSp>
      <xdr:nvGrpSpPr>
        <xdr:cNvPr id="58" name="Group 57">
          <a:extLst>
            <a:ext uri="{FF2B5EF4-FFF2-40B4-BE49-F238E27FC236}">
              <a16:creationId xmlns:a16="http://schemas.microsoft.com/office/drawing/2014/main" id="{6471663D-FFDC-D0BA-8522-A37B182E5FD6}"/>
            </a:ext>
          </a:extLst>
        </xdr:cNvPr>
        <xdr:cNvGrpSpPr/>
      </xdr:nvGrpSpPr>
      <xdr:grpSpPr>
        <a:xfrm>
          <a:off x="4369628" y="4350615"/>
          <a:ext cx="4212037" cy="2252075"/>
          <a:chOff x="4348558" y="4769138"/>
          <a:chExt cx="4187791" cy="2252941"/>
        </a:xfrm>
      </xdr:grpSpPr>
      <xdr:sp macro="" textlink="">
        <xdr:nvSpPr>
          <xdr:cNvPr id="51" name="Rectangle 50">
            <a:extLst>
              <a:ext uri="{FF2B5EF4-FFF2-40B4-BE49-F238E27FC236}">
                <a16:creationId xmlns:a16="http://schemas.microsoft.com/office/drawing/2014/main" id="{B79E698D-93D9-0A0F-49ED-DB320BB46D5E}"/>
              </a:ext>
            </a:extLst>
          </xdr:cNvPr>
          <xdr:cNvSpPr/>
        </xdr:nvSpPr>
        <xdr:spPr>
          <a:xfrm>
            <a:off x="4354080" y="4769138"/>
            <a:ext cx="4176425" cy="2166941"/>
          </a:xfrm>
          <a:prstGeom prst="rect">
            <a:avLst/>
          </a:prstGeom>
          <a:gradFill>
            <a:gsLst>
              <a:gs pos="6000">
                <a:srgbClr val="897089"/>
              </a:gs>
              <a:gs pos="59000">
                <a:schemeClr val="bg1"/>
              </a:gs>
              <a:gs pos="100000">
                <a:srgbClr val="6A4E5F"/>
              </a:gs>
            </a:gsLst>
            <a:path path="circle">
              <a:fillToRect l="50000" t="-80000" r="50000" b="18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52" name="Rectangle 51">
            <a:extLst>
              <a:ext uri="{FF2B5EF4-FFF2-40B4-BE49-F238E27FC236}">
                <a16:creationId xmlns:a16="http://schemas.microsoft.com/office/drawing/2014/main" id="{0656CEAC-54C5-5CAD-B55A-2CAF9B6AB280}"/>
              </a:ext>
            </a:extLst>
          </xdr:cNvPr>
          <xdr:cNvSpPr/>
        </xdr:nvSpPr>
        <xdr:spPr>
          <a:xfrm>
            <a:off x="4348558" y="4848788"/>
            <a:ext cx="4187791" cy="217329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grpSp>
    <xdr:clientData/>
  </xdr:twoCellAnchor>
  <xdr:twoCellAnchor>
    <xdr:from>
      <xdr:col>21</xdr:col>
      <xdr:colOff>244475</xdr:colOff>
      <xdr:row>11</xdr:row>
      <xdr:rowOff>31671</xdr:rowOff>
    </xdr:from>
    <xdr:to>
      <xdr:col>29</xdr:col>
      <xdr:colOff>73025</xdr:colOff>
      <xdr:row>36</xdr:row>
      <xdr:rowOff>85725</xdr:rowOff>
    </xdr:to>
    <xdr:sp macro="" textlink="">
      <xdr:nvSpPr>
        <xdr:cNvPr id="37" name="Rectangle 36">
          <a:extLst>
            <a:ext uri="{FF2B5EF4-FFF2-40B4-BE49-F238E27FC236}">
              <a16:creationId xmlns:a16="http://schemas.microsoft.com/office/drawing/2014/main" id="{3397EBB0-D811-C4FE-9521-172BD972877A}"/>
            </a:ext>
          </a:extLst>
        </xdr:cNvPr>
        <xdr:cNvSpPr/>
      </xdr:nvSpPr>
      <xdr:spPr>
        <a:xfrm>
          <a:off x="13046075" y="2022396"/>
          <a:ext cx="4705350" cy="4578429"/>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0</xdr:col>
      <xdr:colOff>1</xdr:colOff>
      <xdr:row>0</xdr:row>
      <xdr:rowOff>0</xdr:rowOff>
    </xdr:from>
    <xdr:to>
      <xdr:col>29</xdr:col>
      <xdr:colOff>457200</xdr:colOff>
      <xdr:row>2</xdr:row>
      <xdr:rowOff>30875</xdr:rowOff>
    </xdr:to>
    <xdr:sp macro="" textlink="">
      <xdr:nvSpPr>
        <xdr:cNvPr id="2" name="Rectangle 1">
          <a:extLst>
            <a:ext uri="{FF2B5EF4-FFF2-40B4-BE49-F238E27FC236}">
              <a16:creationId xmlns:a16="http://schemas.microsoft.com/office/drawing/2014/main" id="{7EC3B57F-BE69-4800-3256-68992A88E8DC}"/>
            </a:ext>
          </a:extLst>
        </xdr:cNvPr>
        <xdr:cNvSpPr/>
      </xdr:nvSpPr>
      <xdr:spPr>
        <a:xfrm>
          <a:off x="1" y="0"/>
          <a:ext cx="18135599" cy="392825"/>
        </a:xfrm>
        <a:prstGeom prst="rect">
          <a:avLst/>
        </a:prstGeom>
        <a:solidFill>
          <a:srgbClr val="89708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11</xdr:col>
      <xdr:colOff>333374</xdr:colOff>
      <xdr:row>0</xdr:row>
      <xdr:rowOff>9514</xdr:rowOff>
    </xdr:from>
    <xdr:to>
      <xdr:col>29</xdr:col>
      <xdr:colOff>457199</xdr:colOff>
      <xdr:row>2</xdr:row>
      <xdr:rowOff>115564</xdr:rowOff>
    </xdr:to>
    <xdr:sp macro="" textlink="">
      <xdr:nvSpPr>
        <xdr:cNvPr id="4" name="Rectangle: Diagonal Corners Rounded 3">
          <a:extLst>
            <a:ext uri="{FF2B5EF4-FFF2-40B4-BE49-F238E27FC236}">
              <a16:creationId xmlns:a16="http://schemas.microsoft.com/office/drawing/2014/main" id="{F87921F7-586F-FE90-8C3D-665D6E73B51C}"/>
            </a:ext>
          </a:extLst>
        </xdr:cNvPr>
        <xdr:cNvSpPr/>
      </xdr:nvSpPr>
      <xdr:spPr>
        <a:xfrm flipV="1">
          <a:off x="7038974" y="9514"/>
          <a:ext cx="11096625" cy="468000"/>
        </a:xfrm>
        <a:prstGeom prst="round2DiagRect">
          <a:avLst>
            <a:gd name="adj1" fmla="val 50000"/>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0</xdr:col>
      <xdr:colOff>48417</xdr:colOff>
      <xdr:row>8</xdr:row>
      <xdr:rowOff>83346</xdr:rowOff>
    </xdr:from>
    <xdr:to>
      <xdr:col>29</xdr:col>
      <xdr:colOff>96042</xdr:colOff>
      <xdr:row>10</xdr:row>
      <xdr:rowOff>794</xdr:rowOff>
    </xdr:to>
    <xdr:sp macro="" textlink="">
      <xdr:nvSpPr>
        <xdr:cNvPr id="5" name="Rectangle 4">
          <a:extLst>
            <a:ext uri="{FF2B5EF4-FFF2-40B4-BE49-F238E27FC236}">
              <a16:creationId xmlns:a16="http://schemas.microsoft.com/office/drawing/2014/main" id="{36C11649-7030-0C67-08E0-1FE540BA0FBA}"/>
            </a:ext>
          </a:extLst>
        </xdr:cNvPr>
        <xdr:cNvSpPr/>
      </xdr:nvSpPr>
      <xdr:spPr>
        <a:xfrm>
          <a:off x="48417" y="1531146"/>
          <a:ext cx="17726025" cy="279398"/>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0</xdr:col>
      <xdr:colOff>400049</xdr:colOff>
      <xdr:row>3</xdr:row>
      <xdr:rowOff>12436</xdr:rowOff>
    </xdr:from>
    <xdr:to>
      <xdr:col>3</xdr:col>
      <xdr:colOff>551249</xdr:colOff>
      <xdr:row>8</xdr:row>
      <xdr:rowOff>4386</xdr:rowOff>
    </xdr:to>
    <xdr:grpSp>
      <xdr:nvGrpSpPr>
        <xdr:cNvPr id="8" name="Group 7">
          <a:extLst>
            <a:ext uri="{FF2B5EF4-FFF2-40B4-BE49-F238E27FC236}">
              <a16:creationId xmlns:a16="http://schemas.microsoft.com/office/drawing/2014/main" id="{89EBD6F7-CBAF-6227-2BD2-29BEBA5DA3EC}"/>
            </a:ext>
          </a:extLst>
        </xdr:cNvPr>
        <xdr:cNvGrpSpPr/>
      </xdr:nvGrpSpPr>
      <xdr:grpSpPr>
        <a:xfrm>
          <a:off x="400049" y="552186"/>
          <a:ext cx="1980000" cy="903175"/>
          <a:chOff x="400049" y="949325"/>
          <a:chExt cx="2003425" cy="819150"/>
        </a:xfrm>
      </xdr:grpSpPr>
      <xdr:sp macro="" textlink="">
        <xdr:nvSpPr>
          <xdr:cNvPr id="7" name="Rectangle: Rounded Corners 6">
            <a:extLst>
              <a:ext uri="{FF2B5EF4-FFF2-40B4-BE49-F238E27FC236}">
                <a16:creationId xmlns:a16="http://schemas.microsoft.com/office/drawing/2014/main" id="{1B365B47-F19D-9DAA-B243-972CA77B4144}"/>
              </a:ext>
            </a:extLst>
          </xdr:cNvPr>
          <xdr:cNvSpPr/>
        </xdr:nvSpPr>
        <xdr:spPr>
          <a:xfrm>
            <a:off x="400049" y="949325"/>
            <a:ext cx="1908175" cy="819150"/>
          </a:xfrm>
          <a:prstGeom prst="roundRect">
            <a:avLst>
              <a:gd name="adj" fmla="val 36835"/>
            </a:avLst>
          </a:prstGeom>
          <a:solidFill>
            <a:srgbClr val="6A4E5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6" name="Rectangle: Rounded Corners 5">
            <a:extLst>
              <a:ext uri="{FF2B5EF4-FFF2-40B4-BE49-F238E27FC236}">
                <a16:creationId xmlns:a16="http://schemas.microsoft.com/office/drawing/2014/main" id="{CD1594D1-D42A-C449-70F6-CB94FE199EEC}"/>
              </a:ext>
            </a:extLst>
          </xdr:cNvPr>
          <xdr:cNvSpPr/>
        </xdr:nvSpPr>
        <xdr:spPr>
          <a:xfrm>
            <a:off x="495299" y="949325"/>
            <a:ext cx="1908175" cy="819150"/>
          </a:xfrm>
          <a:prstGeom prst="roundRect">
            <a:avLst>
              <a:gd name="adj" fmla="val 36835"/>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grpSp>
    <xdr:clientData/>
  </xdr:twoCellAnchor>
  <xdr:twoCellAnchor>
    <xdr:from>
      <xdr:col>6</xdr:col>
      <xdr:colOff>506412</xdr:colOff>
      <xdr:row>3</xdr:row>
      <xdr:rowOff>18257</xdr:rowOff>
    </xdr:from>
    <xdr:to>
      <xdr:col>10</xdr:col>
      <xdr:colOff>48012</xdr:colOff>
      <xdr:row>8</xdr:row>
      <xdr:rowOff>10207</xdr:rowOff>
    </xdr:to>
    <xdr:grpSp>
      <xdr:nvGrpSpPr>
        <xdr:cNvPr id="18" name="Group 17">
          <a:extLst>
            <a:ext uri="{FF2B5EF4-FFF2-40B4-BE49-F238E27FC236}">
              <a16:creationId xmlns:a16="http://schemas.microsoft.com/office/drawing/2014/main" id="{63B2CC13-51B2-499A-A3D1-3397B98EB408}"/>
            </a:ext>
          </a:extLst>
        </xdr:cNvPr>
        <xdr:cNvGrpSpPr/>
      </xdr:nvGrpSpPr>
      <xdr:grpSpPr>
        <a:xfrm>
          <a:off x="4160837" y="561182"/>
          <a:ext cx="1980000" cy="893650"/>
          <a:chOff x="400049" y="949325"/>
          <a:chExt cx="2003425" cy="819150"/>
        </a:xfrm>
      </xdr:grpSpPr>
      <xdr:sp macro="" textlink="">
        <xdr:nvSpPr>
          <xdr:cNvPr id="19" name="Rectangle: Rounded Corners 18">
            <a:extLst>
              <a:ext uri="{FF2B5EF4-FFF2-40B4-BE49-F238E27FC236}">
                <a16:creationId xmlns:a16="http://schemas.microsoft.com/office/drawing/2014/main" id="{03F50502-69E1-0EDB-82E9-C5B042DB9BED}"/>
              </a:ext>
            </a:extLst>
          </xdr:cNvPr>
          <xdr:cNvSpPr/>
        </xdr:nvSpPr>
        <xdr:spPr>
          <a:xfrm>
            <a:off x="400049" y="949325"/>
            <a:ext cx="1908175" cy="819150"/>
          </a:xfrm>
          <a:prstGeom prst="roundRect">
            <a:avLst>
              <a:gd name="adj" fmla="val 36835"/>
            </a:avLst>
          </a:prstGeom>
          <a:solidFill>
            <a:srgbClr val="6A4E5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20" name="Rectangle: Rounded Corners 19">
            <a:extLst>
              <a:ext uri="{FF2B5EF4-FFF2-40B4-BE49-F238E27FC236}">
                <a16:creationId xmlns:a16="http://schemas.microsoft.com/office/drawing/2014/main" id="{6846349F-C300-588D-C2E1-FB50E9D9228F}"/>
              </a:ext>
            </a:extLst>
          </xdr:cNvPr>
          <xdr:cNvSpPr/>
        </xdr:nvSpPr>
        <xdr:spPr>
          <a:xfrm>
            <a:off x="495299" y="949325"/>
            <a:ext cx="1908175" cy="819150"/>
          </a:xfrm>
          <a:prstGeom prst="roundRect">
            <a:avLst>
              <a:gd name="adj" fmla="val 36835"/>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grpSp>
    <xdr:clientData/>
  </xdr:twoCellAnchor>
  <xdr:twoCellAnchor>
    <xdr:from>
      <xdr:col>19</xdr:col>
      <xdr:colOff>106363</xdr:colOff>
      <xdr:row>3</xdr:row>
      <xdr:rowOff>9525</xdr:rowOff>
    </xdr:from>
    <xdr:to>
      <xdr:col>22</xdr:col>
      <xdr:colOff>257563</xdr:colOff>
      <xdr:row>8</xdr:row>
      <xdr:rowOff>1475</xdr:rowOff>
    </xdr:to>
    <xdr:grpSp>
      <xdr:nvGrpSpPr>
        <xdr:cNvPr id="21" name="Group 20">
          <a:extLst>
            <a:ext uri="{FF2B5EF4-FFF2-40B4-BE49-F238E27FC236}">
              <a16:creationId xmlns:a16="http://schemas.microsoft.com/office/drawing/2014/main" id="{A459F3FA-A97A-41CA-8546-468340AD3703}"/>
            </a:ext>
          </a:extLst>
        </xdr:cNvPr>
        <xdr:cNvGrpSpPr/>
      </xdr:nvGrpSpPr>
      <xdr:grpSpPr>
        <a:xfrm>
          <a:off x="11685588" y="549275"/>
          <a:ext cx="1980000" cy="900000"/>
          <a:chOff x="400049" y="949325"/>
          <a:chExt cx="2003425" cy="819150"/>
        </a:xfrm>
      </xdr:grpSpPr>
      <xdr:sp macro="" textlink="">
        <xdr:nvSpPr>
          <xdr:cNvPr id="22" name="Rectangle: Rounded Corners 21">
            <a:extLst>
              <a:ext uri="{FF2B5EF4-FFF2-40B4-BE49-F238E27FC236}">
                <a16:creationId xmlns:a16="http://schemas.microsoft.com/office/drawing/2014/main" id="{B1E05CB2-2EA4-1F6E-6E7E-39C7B202C6CA}"/>
              </a:ext>
            </a:extLst>
          </xdr:cNvPr>
          <xdr:cNvSpPr/>
        </xdr:nvSpPr>
        <xdr:spPr>
          <a:xfrm>
            <a:off x="400049" y="949325"/>
            <a:ext cx="1908175" cy="819150"/>
          </a:xfrm>
          <a:prstGeom prst="roundRect">
            <a:avLst>
              <a:gd name="adj" fmla="val 36835"/>
            </a:avLst>
          </a:prstGeom>
          <a:solidFill>
            <a:srgbClr val="6A4E5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23" name="Rectangle: Rounded Corners 22">
            <a:extLst>
              <a:ext uri="{FF2B5EF4-FFF2-40B4-BE49-F238E27FC236}">
                <a16:creationId xmlns:a16="http://schemas.microsoft.com/office/drawing/2014/main" id="{6481764A-90DA-D300-AF97-7622EC815F57}"/>
              </a:ext>
            </a:extLst>
          </xdr:cNvPr>
          <xdr:cNvSpPr/>
        </xdr:nvSpPr>
        <xdr:spPr>
          <a:xfrm>
            <a:off x="495299" y="949325"/>
            <a:ext cx="1908175" cy="819150"/>
          </a:xfrm>
          <a:prstGeom prst="roundRect">
            <a:avLst>
              <a:gd name="adj" fmla="val 36835"/>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grpSp>
    <xdr:clientData/>
  </xdr:twoCellAnchor>
  <xdr:twoCellAnchor>
    <xdr:from>
      <xdr:col>25</xdr:col>
      <xdr:colOff>209549</xdr:colOff>
      <xdr:row>3</xdr:row>
      <xdr:rowOff>21167</xdr:rowOff>
    </xdr:from>
    <xdr:to>
      <xdr:col>28</xdr:col>
      <xdr:colOff>360749</xdr:colOff>
      <xdr:row>8</xdr:row>
      <xdr:rowOff>16292</xdr:rowOff>
    </xdr:to>
    <xdr:grpSp>
      <xdr:nvGrpSpPr>
        <xdr:cNvPr id="24" name="Group 23">
          <a:extLst>
            <a:ext uri="{FF2B5EF4-FFF2-40B4-BE49-F238E27FC236}">
              <a16:creationId xmlns:a16="http://schemas.microsoft.com/office/drawing/2014/main" id="{6DB7E214-997D-42CF-BB5E-74BA147ED49D}"/>
            </a:ext>
          </a:extLst>
        </xdr:cNvPr>
        <xdr:cNvGrpSpPr/>
      </xdr:nvGrpSpPr>
      <xdr:grpSpPr>
        <a:xfrm>
          <a:off x="15449549" y="564092"/>
          <a:ext cx="1980000" cy="900000"/>
          <a:chOff x="400049" y="949325"/>
          <a:chExt cx="2003425" cy="819150"/>
        </a:xfrm>
      </xdr:grpSpPr>
      <xdr:sp macro="" textlink="">
        <xdr:nvSpPr>
          <xdr:cNvPr id="25" name="Rectangle: Rounded Corners 24">
            <a:extLst>
              <a:ext uri="{FF2B5EF4-FFF2-40B4-BE49-F238E27FC236}">
                <a16:creationId xmlns:a16="http://schemas.microsoft.com/office/drawing/2014/main" id="{264C0E27-34C5-7DE9-E0DB-6F5B5AC4855B}"/>
              </a:ext>
            </a:extLst>
          </xdr:cNvPr>
          <xdr:cNvSpPr/>
        </xdr:nvSpPr>
        <xdr:spPr>
          <a:xfrm>
            <a:off x="400049" y="949325"/>
            <a:ext cx="1908175" cy="819150"/>
          </a:xfrm>
          <a:prstGeom prst="roundRect">
            <a:avLst>
              <a:gd name="adj" fmla="val 36835"/>
            </a:avLst>
          </a:prstGeom>
          <a:solidFill>
            <a:srgbClr val="6A4E5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26" name="Rectangle: Rounded Corners 25">
            <a:extLst>
              <a:ext uri="{FF2B5EF4-FFF2-40B4-BE49-F238E27FC236}">
                <a16:creationId xmlns:a16="http://schemas.microsoft.com/office/drawing/2014/main" id="{696BE947-D1E1-EE4B-87FF-B4AA43DABABA}"/>
              </a:ext>
            </a:extLst>
          </xdr:cNvPr>
          <xdr:cNvSpPr/>
        </xdr:nvSpPr>
        <xdr:spPr>
          <a:xfrm>
            <a:off x="495299" y="949325"/>
            <a:ext cx="1908175" cy="819150"/>
          </a:xfrm>
          <a:prstGeom prst="roundRect">
            <a:avLst>
              <a:gd name="adj" fmla="val 36835"/>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grpSp>
    <xdr:clientData/>
  </xdr:twoCellAnchor>
  <xdr:twoCellAnchor>
    <xdr:from>
      <xdr:col>1</xdr:col>
      <xdr:colOff>25400</xdr:colOff>
      <xdr:row>2</xdr:row>
      <xdr:rowOff>171450</xdr:rowOff>
    </xdr:from>
    <xdr:to>
      <xdr:col>4</xdr:col>
      <xdr:colOff>34926</xdr:colOff>
      <xdr:row>4</xdr:row>
      <xdr:rowOff>123296</xdr:rowOff>
    </xdr:to>
    <xdr:sp macro="" textlink="">
      <xdr:nvSpPr>
        <xdr:cNvPr id="27" name="Rectangle 26">
          <a:extLst>
            <a:ext uri="{FF2B5EF4-FFF2-40B4-BE49-F238E27FC236}">
              <a16:creationId xmlns:a16="http://schemas.microsoft.com/office/drawing/2014/main" id="{4C6F3D87-DDF6-4279-B2EB-6256745C841A}"/>
            </a:ext>
          </a:extLst>
        </xdr:cNvPr>
        <xdr:cNvSpPr/>
      </xdr:nvSpPr>
      <xdr:spPr>
        <a:xfrm>
          <a:off x="635000" y="533400"/>
          <a:ext cx="1838326" cy="31379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rgbClr val="6A4E5F"/>
              </a:solidFill>
            </a:rPr>
            <a:t>Popular</a:t>
          </a:r>
          <a:r>
            <a:rPr lang="en-US" sz="1600" baseline="0">
              <a:solidFill>
                <a:srgbClr val="6A4E5F"/>
              </a:solidFill>
            </a:rPr>
            <a:t> brand</a:t>
          </a:r>
          <a:endParaRPr lang="en-KE" sz="1600">
            <a:solidFill>
              <a:srgbClr val="6A4E5F"/>
            </a:solidFill>
          </a:endParaRPr>
        </a:p>
      </xdr:txBody>
    </xdr:sp>
    <xdr:clientData/>
  </xdr:twoCellAnchor>
  <xdr:twoCellAnchor>
    <xdr:from>
      <xdr:col>1</xdr:col>
      <xdr:colOff>244476</xdr:colOff>
      <xdr:row>5</xdr:row>
      <xdr:rowOff>158750</xdr:rowOff>
    </xdr:from>
    <xdr:to>
      <xdr:col>3</xdr:col>
      <xdr:colOff>225426</xdr:colOff>
      <xdr:row>7</xdr:row>
      <xdr:rowOff>113771</xdr:rowOff>
    </xdr:to>
    <xdr:sp macro="" textlink="'Analysis 1'!S7">
      <xdr:nvSpPr>
        <xdr:cNvPr id="28" name="Rectangle 27">
          <a:extLst>
            <a:ext uri="{FF2B5EF4-FFF2-40B4-BE49-F238E27FC236}">
              <a16:creationId xmlns:a16="http://schemas.microsoft.com/office/drawing/2014/main" id="{86CE9560-200C-63C2-E282-246DE856E7B8}"/>
            </a:ext>
          </a:extLst>
        </xdr:cNvPr>
        <xdr:cNvSpPr/>
      </xdr:nvSpPr>
      <xdr:spPr>
        <a:xfrm>
          <a:off x="854076" y="1063625"/>
          <a:ext cx="1200150" cy="316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384E961-AC41-4CD7-AB55-F144A770F63C}" type="TxLink">
            <a:rPr lang="en-US" sz="1800" b="1" i="0" u="none" strike="noStrike">
              <a:solidFill>
                <a:srgbClr val="6A4E5F"/>
              </a:solidFill>
              <a:latin typeface="Aptos Narrow"/>
            </a:rPr>
            <a:pPr algn="l"/>
            <a:t>Toyota</a:t>
          </a:fld>
          <a:endParaRPr lang="en-KE" sz="1800" b="1">
            <a:solidFill>
              <a:srgbClr val="6A4E5F"/>
            </a:solidFill>
          </a:endParaRPr>
        </a:p>
      </xdr:txBody>
    </xdr:sp>
    <xdr:clientData/>
  </xdr:twoCellAnchor>
  <xdr:twoCellAnchor>
    <xdr:from>
      <xdr:col>7</xdr:col>
      <xdr:colOff>101600</xdr:colOff>
      <xdr:row>3</xdr:row>
      <xdr:rowOff>76200</xdr:rowOff>
    </xdr:from>
    <xdr:to>
      <xdr:col>10</xdr:col>
      <xdr:colOff>114301</xdr:colOff>
      <xdr:row>5</xdr:row>
      <xdr:rowOff>31221</xdr:rowOff>
    </xdr:to>
    <xdr:sp macro="" textlink="">
      <xdr:nvSpPr>
        <xdr:cNvPr id="29" name="Rectangle 28">
          <a:extLst>
            <a:ext uri="{FF2B5EF4-FFF2-40B4-BE49-F238E27FC236}">
              <a16:creationId xmlns:a16="http://schemas.microsoft.com/office/drawing/2014/main" id="{470B8D30-D002-532B-479F-4F0EEB4F095B}"/>
            </a:ext>
          </a:extLst>
        </xdr:cNvPr>
        <xdr:cNvSpPr/>
      </xdr:nvSpPr>
      <xdr:spPr>
        <a:xfrm>
          <a:off x="4368800" y="619125"/>
          <a:ext cx="1841501" cy="316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rgbClr val="6A4E5F"/>
              </a:solidFill>
            </a:rPr>
            <a:t>Popular GearBox</a:t>
          </a:r>
          <a:endParaRPr lang="en-KE" sz="1600">
            <a:solidFill>
              <a:srgbClr val="6A4E5F"/>
            </a:solidFill>
          </a:endParaRPr>
        </a:p>
      </xdr:txBody>
    </xdr:sp>
    <xdr:clientData/>
  </xdr:twoCellAnchor>
  <xdr:twoCellAnchor>
    <xdr:from>
      <xdr:col>7</xdr:col>
      <xdr:colOff>321592</xdr:colOff>
      <xdr:row>6</xdr:row>
      <xdr:rowOff>16933</xdr:rowOff>
    </xdr:from>
    <xdr:to>
      <xdr:col>9</xdr:col>
      <xdr:colOff>302542</xdr:colOff>
      <xdr:row>7</xdr:row>
      <xdr:rowOff>159279</xdr:rowOff>
    </xdr:to>
    <xdr:sp macro="" textlink="'Analysis 1'!AN7">
      <xdr:nvSpPr>
        <xdr:cNvPr id="30" name="Rectangle 29">
          <a:extLst>
            <a:ext uri="{FF2B5EF4-FFF2-40B4-BE49-F238E27FC236}">
              <a16:creationId xmlns:a16="http://schemas.microsoft.com/office/drawing/2014/main" id="{CC21B6CE-F633-E882-054F-72312F0631D7}"/>
            </a:ext>
          </a:extLst>
        </xdr:cNvPr>
        <xdr:cNvSpPr/>
      </xdr:nvSpPr>
      <xdr:spPr>
        <a:xfrm>
          <a:off x="4588792" y="1102783"/>
          <a:ext cx="1200150" cy="32332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1E1A3FB-BF52-4781-A3A9-6CBFED075D6C}" type="TxLink">
            <a:rPr lang="en-US" sz="1800" b="1" i="0" u="none" strike="noStrike">
              <a:solidFill>
                <a:srgbClr val="6A4E5F"/>
              </a:solidFill>
              <a:latin typeface="Aptos Narrow"/>
            </a:rPr>
            <a:pPr algn="l"/>
            <a:t>Automatic</a:t>
          </a:fld>
          <a:endParaRPr lang="en-KE" sz="3200" b="1">
            <a:solidFill>
              <a:srgbClr val="6A4E5F"/>
            </a:solidFill>
          </a:endParaRPr>
        </a:p>
      </xdr:txBody>
    </xdr:sp>
    <xdr:clientData/>
  </xdr:twoCellAnchor>
  <xdr:twoCellAnchor>
    <xdr:from>
      <xdr:col>19</xdr:col>
      <xdr:colOff>330200</xdr:colOff>
      <xdr:row>3</xdr:row>
      <xdr:rowOff>104775</xdr:rowOff>
    </xdr:from>
    <xdr:to>
      <xdr:col>22</xdr:col>
      <xdr:colOff>104775</xdr:colOff>
      <xdr:row>5</xdr:row>
      <xdr:rowOff>56621</xdr:rowOff>
    </xdr:to>
    <xdr:sp macro="" textlink="">
      <xdr:nvSpPr>
        <xdr:cNvPr id="39" name="Rectangle 38">
          <a:extLst>
            <a:ext uri="{FF2B5EF4-FFF2-40B4-BE49-F238E27FC236}">
              <a16:creationId xmlns:a16="http://schemas.microsoft.com/office/drawing/2014/main" id="{75E91AB3-3EAD-7233-039E-6B44B7C9C7BC}"/>
            </a:ext>
          </a:extLst>
        </xdr:cNvPr>
        <xdr:cNvSpPr/>
      </xdr:nvSpPr>
      <xdr:spPr>
        <a:xfrm>
          <a:off x="11912600" y="647700"/>
          <a:ext cx="1603375" cy="31379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rgbClr val="6A4E5F"/>
              </a:solidFill>
            </a:rPr>
            <a:t>Lowest Mileage</a:t>
          </a:r>
          <a:endParaRPr lang="en-KE" sz="1600">
            <a:solidFill>
              <a:srgbClr val="6A4E5F"/>
            </a:solidFill>
          </a:endParaRPr>
        </a:p>
      </xdr:txBody>
    </xdr:sp>
    <xdr:clientData/>
  </xdr:twoCellAnchor>
  <xdr:twoCellAnchor>
    <xdr:from>
      <xdr:col>19</xdr:col>
      <xdr:colOff>592383</xdr:colOff>
      <xdr:row>6</xdr:row>
      <xdr:rowOff>28575</xdr:rowOff>
    </xdr:from>
    <xdr:to>
      <xdr:col>21</xdr:col>
      <xdr:colOff>573333</xdr:colOff>
      <xdr:row>7</xdr:row>
      <xdr:rowOff>161396</xdr:rowOff>
    </xdr:to>
    <xdr:sp macro="" textlink="'Analysis 1'!W7">
      <xdr:nvSpPr>
        <xdr:cNvPr id="40" name="Rectangle 39">
          <a:extLst>
            <a:ext uri="{FF2B5EF4-FFF2-40B4-BE49-F238E27FC236}">
              <a16:creationId xmlns:a16="http://schemas.microsoft.com/office/drawing/2014/main" id="{D925B44B-C289-0724-6C7B-EF248FFBAA7C}"/>
            </a:ext>
          </a:extLst>
        </xdr:cNvPr>
        <xdr:cNvSpPr/>
      </xdr:nvSpPr>
      <xdr:spPr>
        <a:xfrm>
          <a:off x="12174783" y="1114425"/>
          <a:ext cx="1200150" cy="31379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7D7A12A-26C3-4A5F-AA63-8E8286F44853}" type="TxLink">
            <a:rPr lang="en-US" sz="1800" b="1" i="0" u="none" strike="noStrike">
              <a:solidFill>
                <a:srgbClr val="6A4E5F"/>
              </a:solidFill>
              <a:latin typeface="Aptos Narrow"/>
            </a:rPr>
            <a:t>Cupra</a:t>
          </a:fld>
          <a:endParaRPr lang="en-KE" sz="23900" b="1">
            <a:solidFill>
              <a:srgbClr val="6A4E5F"/>
            </a:solidFill>
          </a:endParaRPr>
        </a:p>
      </xdr:txBody>
    </xdr:sp>
    <xdr:clientData/>
  </xdr:twoCellAnchor>
  <xdr:twoCellAnchor>
    <xdr:from>
      <xdr:col>21</xdr:col>
      <xdr:colOff>287863</xdr:colOff>
      <xdr:row>12</xdr:row>
      <xdr:rowOff>16949</xdr:rowOff>
    </xdr:from>
    <xdr:to>
      <xdr:col>29</xdr:col>
      <xdr:colOff>45604</xdr:colOff>
      <xdr:row>36</xdr:row>
      <xdr:rowOff>10022</xdr:rowOff>
    </xdr:to>
    <xdr:graphicFrame macro="">
      <xdr:nvGraphicFramePr>
        <xdr:cNvPr id="42" name="Chart 41">
          <a:extLst>
            <a:ext uri="{FF2B5EF4-FFF2-40B4-BE49-F238E27FC236}">
              <a16:creationId xmlns:a16="http://schemas.microsoft.com/office/drawing/2014/main" id="{9F8A85A5-5351-492B-B15B-C95CC0C5D7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591174</xdr:colOff>
      <xdr:row>8</xdr:row>
      <xdr:rowOff>54105</xdr:rowOff>
    </xdr:from>
    <xdr:to>
      <xdr:col>19</xdr:col>
      <xdr:colOff>571500</xdr:colOff>
      <xdr:row>10</xdr:row>
      <xdr:rowOff>114300</xdr:rowOff>
    </xdr:to>
    <mc:AlternateContent xmlns:mc="http://schemas.openxmlformats.org/markup-compatibility/2006" xmlns:a14="http://schemas.microsoft.com/office/drawing/2010/main">
      <mc:Choice Requires="a14">
        <xdr:graphicFrame macro="">
          <xdr:nvGraphicFramePr>
            <xdr:cNvPr id="43" name="Gearbox 1">
              <a:extLst>
                <a:ext uri="{FF2B5EF4-FFF2-40B4-BE49-F238E27FC236}">
                  <a16:creationId xmlns:a16="http://schemas.microsoft.com/office/drawing/2014/main" id="{045BF018-39B6-4E48-BF17-706B94FCA16A}"/>
                </a:ext>
              </a:extLst>
            </xdr:cNvPr>
            <xdr:cNvGraphicFramePr/>
          </xdr:nvGraphicFramePr>
          <xdr:xfrm>
            <a:off x="0" y="0"/>
            <a:ext cx="0" cy="0"/>
          </xdr:xfrm>
          <a:graphic>
            <a:graphicData uri="http://schemas.microsoft.com/office/drawing/2010/slicer">
              <sle:slicer xmlns:sle="http://schemas.microsoft.com/office/drawing/2010/slicer" name="Gearbox 1"/>
            </a:graphicData>
          </a:graphic>
        </xdr:graphicFrame>
      </mc:Choice>
      <mc:Fallback xmlns="">
        <xdr:sp macro="" textlink="">
          <xdr:nvSpPr>
            <xdr:cNvPr id="0" name=""/>
            <xdr:cNvSpPr>
              <a:spLocks noTextEdit="1"/>
            </xdr:cNvSpPr>
          </xdr:nvSpPr>
          <xdr:spPr>
            <a:xfrm>
              <a:off x="6077574" y="1501905"/>
              <a:ext cx="6076326" cy="422145"/>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303211</xdr:colOff>
      <xdr:row>8</xdr:row>
      <xdr:rowOff>44723</xdr:rowOff>
    </xdr:from>
    <xdr:to>
      <xdr:col>7</xdr:col>
      <xdr:colOff>368300</xdr:colOff>
      <xdr:row>10</xdr:row>
      <xdr:rowOff>92075</xdr:rowOff>
    </xdr:to>
    <mc:AlternateContent xmlns:mc="http://schemas.openxmlformats.org/markup-compatibility/2006" xmlns:a14="http://schemas.microsoft.com/office/drawing/2010/main">
      <mc:Choice Requires="a14">
        <xdr:graphicFrame macro="">
          <xdr:nvGraphicFramePr>
            <xdr:cNvPr id="45" name="Price Range">
              <a:extLst>
                <a:ext uri="{FF2B5EF4-FFF2-40B4-BE49-F238E27FC236}">
                  <a16:creationId xmlns:a16="http://schemas.microsoft.com/office/drawing/2014/main" id="{61907355-2980-4785-BBCF-32C97017D316}"/>
                </a:ext>
              </a:extLst>
            </xdr:cNvPr>
            <xdr:cNvGraphicFramePr/>
          </xdr:nvGraphicFramePr>
          <xdr:xfrm>
            <a:off x="0" y="0"/>
            <a:ext cx="0" cy="0"/>
          </xdr:xfrm>
          <a:graphic>
            <a:graphicData uri="http://schemas.microsoft.com/office/drawing/2010/slicer">
              <sle:slicer xmlns:sle="http://schemas.microsoft.com/office/drawing/2010/slicer" name="Price Range"/>
            </a:graphicData>
          </a:graphic>
        </xdr:graphicFrame>
      </mc:Choice>
      <mc:Fallback xmlns="">
        <xdr:sp macro="" textlink="">
          <xdr:nvSpPr>
            <xdr:cNvPr id="0" name=""/>
            <xdr:cNvSpPr>
              <a:spLocks noTextEdit="1"/>
            </xdr:cNvSpPr>
          </xdr:nvSpPr>
          <xdr:spPr>
            <a:xfrm>
              <a:off x="1522411" y="1495698"/>
              <a:ext cx="3116264" cy="406127"/>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63500</xdr:colOff>
      <xdr:row>11</xdr:row>
      <xdr:rowOff>171450</xdr:rowOff>
    </xdr:from>
    <xdr:to>
      <xdr:col>6</xdr:col>
      <xdr:colOff>542925</xdr:colOff>
      <xdr:row>23</xdr:row>
      <xdr:rowOff>66675</xdr:rowOff>
    </xdr:to>
    <xdr:graphicFrame macro="">
      <xdr:nvGraphicFramePr>
        <xdr:cNvPr id="46" name="Chart 45">
          <a:extLst>
            <a:ext uri="{FF2B5EF4-FFF2-40B4-BE49-F238E27FC236}">
              <a16:creationId xmlns:a16="http://schemas.microsoft.com/office/drawing/2014/main" id="{A455D92B-2804-4578-B172-3597628112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18</xdr:col>
      <xdr:colOff>19228</xdr:colOff>
      <xdr:row>26</xdr:row>
      <xdr:rowOff>141570</xdr:rowOff>
    </xdr:from>
    <xdr:to>
      <xdr:col>21</xdr:col>
      <xdr:colOff>92078</xdr:colOff>
      <xdr:row>36</xdr:row>
      <xdr:rowOff>25524</xdr:rowOff>
    </xdr:to>
    <mc:AlternateContent xmlns:mc="http://schemas.openxmlformats.org/markup-compatibility/2006" xmlns:a14="http://schemas.microsoft.com/office/drawing/2010/main">
      <mc:Choice Requires="a14">
        <xdr:graphicFrame macro="">
          <xdr:nvGraphicFramePr>
            <xdr:cNvPr id="47" name="Brand">
              <a:extLst>
                <a:ext uri="{FF2B5EF4-FFF2-40B4-BE49-F238E27FC236}">
                  <a16:creationId xmlns:a16="http://schemas.microsoft.com/office/drawing/2014/main" id="{189ACBB6-29B1-4162-A87A-CA58321E4AD3}"/>
                </a:ext>
              </a:extLst>
            </xdr:cNvPr>
            <xdr:cNvGraphicFramePr/>
          </xdr:nvGraphicFramePr>
          <xdr:xfrm>
            <a:off x="0" y="0"/>
            <a:ext cx="0" cy="0"/>
          </xdr:xfrm>
          <a:graphic>
            <a:graphicData uri="http://schemas.microsoft.com/office/drawing/2010/slicer">
              <sle:slicer xmlns:sle="http://schemas.microsoft.com/office/drawing/2010/slicer" name="Brand"/>
            </a:graphicData>
          </a:graphic>
        </xdr:graphicFrame>
      </mc:Choice>
      <mc:Fallback xmlns="">
        <xdr:sp macro="" textlink="">
          <xdr:nvSpPr>
            <xdr:cNvPr id="0" name=""/>
            <xdr:cNvSpPr>
              <a:spLocks noTextEdit="1"/>
            </xdr:cNvSpPr>
          </xdr:nvSpPr>
          <xdr:spPr>
            <a:xfrm>
              <a:off x="10992028" y="4850095"/>
              <a:ext cx="1901650" cy="1693704"/>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26</xdr:col>
      <xdr:colOff>247224</xdr:colOff>
      <xdr:row>6</xdr:row>
      <xdr:rowOff>65616</xdr:rowOff>
    </xdr:from>
    <xdr:to>
      <xdr:col>28</xdr:col>
      <xdr:colOff>279399</xdr:colOff>
      <xdr:row>8</xdr:row>
      <xdr:rowOff>20637</xdr:rowOff>
    </xdr:to>
    <xdr:sp macro="" textlink="'Analysis 1'!Q7">
      <xdr:nvSpPr>
        <xdr:cNvPr id="9" name="Rectangle 8">
          <a:extLst>
            <a:ext uri="{FF2B5EF4-FFF2-40B4-BE49-F238E27FC236}">
              <a16:creationId xmlns:a16="http://schemas.microsoft.com/office/drawing/2014/main" id="{EA2D1E94-6546-C7D0-2C99-9E12A34CFB34}"/>
            </a:ext>
          </a:extLst>
        </xdr:cNvPr>
        <xdr:cNvSpPr/>
      </xdr:nvSpPr>
      <xdr:spPr>
        <a:xfrm>
          <a:off x="16096824" y="1151466"/>
          <a:ext cx="1251375" cy="316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CB9BEA7-ADF7-4547-80A4-8925CC481819}" type="TxLink">
            <a:rPr lang="en-US" sz="1800" b="1" i="0" u="none" strike="noStrike">
              <a:solidFill>
                <a:srgbClr val="6A4E5F"/>
              </a:solidFill>
              <a:latin typeface="Aptos Narrow"/>
            </a:rPr>
            <a:pPr algn="l"/>
            <a:t>$37,494</a:t>
          </a:fld>
          <a:endParaRPr lang="en-KE" sz="7200" b="1">
            <a:solidFill>
              <a:srgbClr val="6A4E5F"/>
            </a:solidFill>
          </a:endParaRPr>
        </a:p>
      </xdr:txBody>
    </xdr:sp>
    <xdr:clientData/>
  </xdr:twoCellAnchor>
  <xdr:twoCellAnchor>
    <xdr:from>
      <xdr:col>25</xdr:col>
      <xdr:colOff>577850</xdr:colOff>
      <xdr:row>3</xdr:row>
      <xdr:rowOff>92075</xdr:rowOff>
    </xdr:from>
    <xdr:to>
      <xdr:col>28</xdr:col>
      <xdr:colOff>368300</xdr:colOff>
      <xdr:row>5</xdr:row>
      <xdr:rowOff>9525</xdr:rowOff>
    </xdr:to>
    <xdr:sp macro="" textlink="'Analysis 1'!P7">
      <xdr:nvSpPr>
        <xdr:cNvPr id="11" name="Rectangle 10">
          <a:extLst>
            <a:ext uri="{FF2B5EF4-FFF2-40B4-BE49-F238E27FC236}">
              <a16:creationId xmlns:a16="http://schemas.microsoft.com/office/drawing/2014/main" id="{DA0AF31D-DD4D-0092-6AF5-8A9F3D373691}"/>
            </a:ext>
          </a:extLst>
        </xdr:cNvPr>
        <xdr:cNvSpPr/>
      </xdr:nvSpPr>
      <xdr:spPr>
        <a:xfrm>
          <a:off x="15817850" y="635000"/>
          <a:ext cx="1619250" cy="2794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7C8B8EC-0744-4CE0-AB25-922F990D99B4}" type="TxLink">
            <a:rPr lang="en-US" sz="1800" b="0" i="0" u="none" strike="noStrike">
              <a:solidFill>
                <a:srgbClr val="6A4E5F"/>
              </a:solidFill>
              <a:latin typeface="+mn-lt"/>
            </a:rPr>
            <a:pPr algn="l"/>
            <a:t>Abarth</a:t>
          </a:fld>
          <a:endParaRPr lang="en-KE" sz="2800">
            <a:solidFill>
              <a:srgbClr val="6A4E5F"/>
            </a:solidFill>
            <a:latin typeface="+mn-lt"/>
          </a:endParaRPr>
        </a:p>
      </xdr:txBody>
    </xdr:sp>
    <xdr:clientData/>
  </xdr:twoCellAnchor>
  <xdr:twoCellAnchor>
    <xdr:from>
      <xdr:col>26</xdr:col>
      <xdr:colOff>184149</xdr:colOff>
      <xdr:row>5</xdr:row>
      <xdr:rowOff>19050</xdr:rowOff>
    </xdr:from>
    <xdr:to>
      <xdr:col>28</xdr:col>
      <xdr:colOff>380999</xdr:colOff>
      <xdr:row>6</xdr:row>
      <xdr:rowOff>101600</xdr:rowOff>
    </xdr:to>
    <xdr:sp macro="" textlink="'Analysis 1'!P7">
      <xdr:nvSpPr>
        <xdr:cNvPr id="12" name="Rectangle 11">
          <a:extLst>
            <a:ext uri="{FF2B5EF4-FFF2-40B4-BE49-F238E27FC236}">
              <a16:creationId xmlns:a16="http://schemas.microsoft.com/office/drawing/2014/main" id="{8A23E7E6-0693-9756-4793-49283CF98708}"/>
            </a:ext>
          </a:extLst>
        </xdr:cNvPr>
        <xdr:cNvSpPr/>
      </xdr:nvSpPr>
      <xdr:spPr>
        <a:xfrm>
          <a:off x="16033749" y="923925"/>
          <a:ext cx="1416050" cy="2635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rgbClr val="6A4E5F"/>
              </a:solidFill>
              <a:latin typeface="+mn-lt"/>
            </a:rPr>
            <a:t>Average</a:t>
          </a:r>
          <a:r>
            <a:rPr lang="en-US" sz="1100" baseline="0">
              <a:solidFill>
                <a:srgbClr val="6A4E5F"/>
              </a:solidFill>
              <a:latin typeface="+mn-lt"/>
            </a:rPr>
            <a:t> price</a:t>
          </a:r>
          <a:endParaRPr lang="en-KE" sz="1100">
            <a:solidFill>
              <a:srgbClr val="6A4E5F"/>
            </a:solidFill>
            <a:latin typeface="+mn-lt"/>
          </a:endParaRPr>
        </a:p>
      </xdr:txBody>
    </xdr:sp>
    <xdr:clientData/>
  </xdr:twoCellAnchor>
  <xdr:twoCellAnchor>
    <xdr:from>
      <xdr:col>7</xdr:col>
      <xdr:colOff>154997</xdr:colOff>
      <xdr:row>24</xdr:row>
      <xdr:rowOff>144319</xdr:rowOff>
    </xdr:from>
    <xdr:to>
      <xdr:col>13</xdr:col>
      <xdr:colOff>583334</xdr:colOff>
      <xdr:row>36</xdr:row>
      <xdr:rowOff>29729</xdr:rowOff>
    </xdr:to>
    <xdr:graphicFrame macro="">
      <xdr:nvGraphicFramePr>
        <xdr:cNvPr id="15" name="Chart 14">
          <a:extLst>
            <a:ext uri="{FF2B5EF4-FFF2-40B4-BE49-F238E27FC236}">
              <a16:creationId xmlns:a16="http://schemas.microsoft.com/office/drawing/2014/main" id="{5D127496-A19C-450C-B7A8-CE56B86E97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25400</xdr:colOff>
      <xdr:row>24</xdr:row>
      <xdr:rowOff>9525</xdr:rowOff>
    </xdr:from>
    <xdr:to>
      <xdr:col>6</xdr:col>
      <xdr:colOff>582975</xdr:colOff>
      <xdr:row>36</xdr:row>
      <xdr:rowOff>83550</xdr:rowOff>
    </xdr:to>
    <xdr:grpSp>
      <xdr:nvGrpSpPr>
        <xdr:cNvPr id="49" name="Group 48">
          <a:extLst>
            <a:ext uri="{FF2B5EF4-FFF2-40B4-BE49-F238E27FC236}">
              <a16:creationId xmlns:a16="http://schemas.microsoft.com/office/drawing/2014/main" id="{EA166052-9984-40F8-ADBB-8516E2BB3B1A}"/>
            </a:ext>
          </a:extLst>
        </xdr:cNvPr>
        <xdr:cNvGrpSpPr/>
      </xdr:nvGrpSpPr>
      <xdr:grpSpPr>
        <a:xfrm>
          <a:off x="28575" y="4349750"/>
          <a:ext cx="4208825" cy="2252075"/>
          <a:chOff x="25400" y="4737099"/>
          <a:chExt cx="4212000" cy="2245725"/>
        </a:xfrm>
      </xdr:grpSpPr>
      <xdr:sp macro="" textlink="">
        <xdr:nvSpPr>
          <xdr:cNvPr id="48" name="Rectangle 47">
            <a:extLst>
              <a:ext uri="{FF2B5EF4-FFF2-40B4-BE49-F238E27FC236}">
                <a16:creationId xmlns:a16="http://schemas.microsoft.com/office/drawing/2014/main" id="{E4EFB766-6727-9EE6-8277-638333AE419E}"/>
              </a:ext>
            </a:extLst>
          </xdr:cNvPr>
          <xdr:cNvSpPr/>
        </xdr:nvSpPr>
        <xdr:spPr>
          <a:xfrm>
            <a:off x="25400" y="4737099"/>
            <a:ext cx="4212000" cy="2160000"/>
          </a:xfrm>
          <a:prstGeom prst="rect">
            <a:avLst/>
          </a:prstGeom>
          <a:gradFill>
            <a:gsLst>
              <a:gs pos="6000">
                <a:srgbClr val="897089"/>
              </a:gs>
              <a:gs pos="59000">
                <a:schemeClr val="bg1"/>
              </a:gs>
              <a:gs pos="100000">
                <a:srgbClr val="6A4E5F"/>
              </a:gs>
            </a:gsLst>
            <a:path path="circle">
              <a:fillToRect l="50000" t="-80000" r="50000" b="18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34" name="Rectangle 33">
            <a:extLst>
              <a:ext uri="{FF2B5EF4-FFF2-40B4-BE49-F238E27FC236}">
                <a16:creationId xmlns:a16="http://schemas.microsoft.com/office/drawing/2014/main" id="{5F737225-642D-188B-3192-8B4B02B81B52}"/>
              </a:ext>
            </a:extLst>
          </xdr:cNvPr>
          <xdr:cNvSpPr/>
        </xdr:nvSpPr>
        <xdr:spPr>
          <a:xfrm>
            <a:off x="31749" y="4822824"/>
            <a:ext cx="4205650" cy="21600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grpSp>
    <xdr:clientData/>
  </xdr:twoCellAnchor>
  <xdr:twoCellAnchor>
    <xdr:from>
      <xdr:col>0</xdr:col>
      <xdr:colOff>144895</xdr:colOff>
      <xdr:row>24</xdr:row>
      <xdr:rowOff>145956</xdr:rowOff>
    </xdr:from>
    <xdr:to>
      <xdr:col>6</xdr:col>
      <xdr:colOff>458932</xdr:colOff>
      <xdr:row>36</xdr:row>
      <xdr:rowOff>10102</xdr:rowOff>
    </xdr:to>
    <xdr:graphicFrame macro="">
      <xdr:nvGraphicFramePr>
        <xdr:cNvPr id="16" name="Chart 15">
          <a:extLst>
            <a:ext uri="{FF2B5EF4-FFF2-40B4-BE49-F238E27FC236}">
              <a16:creationId xmlns:a16="http://schemas.microsoft.com/office/drawing/2014/main" id="{622BE8EA-1F90-4957-98F3-AE58E6D1AF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239043</xdr:colOff>
      <xdr:row>26</xdr:row>
      <xdr:rowOff>142111</xdr:rowOff>
    </xdr:from>
    <xdr:to>
      <xdr:col>17</xdr:col>
      <xdr:colOff>324593</xdr:colOff>
      <xdr:row>36</xdr:row>
      <xdr:rowOff>39190</xdr:rowOff>
    </xdr:to>
    <mc:AlternateContent xmlns:mc="http://schemas.openxmlformats.org/markup-compatibility/2006" xmlns:a14="http://schemas.microsoft.com/office/drawing/2010/main">
      <mc:Choice Requires="a14">
        <xdr:graphicFrame macro="">
          <xdr:nvGraphicFramePr>
            <xdr:cNvPr id="44" name="Fuel">
              <a:extLst>
                <a:ext uri="{FF2B5EF4-FFF2-40B4-BE49-F238E27FC236}">
                  <a16:creationId xmlns:a16="http://schemas.microsoft.com/office/drawing/2014/main" id="{643B1EFB-C885-49EF-B4C9-7B7A05E215BE}"/>
                </a:ext>
              </a:extLst>
            </xdr:cNvPr>
            <xdr:cNvGraphicFramePr/>
          </xdr:nvGraphicFramePr>
          <xdr:xfrm>
            <a:off x="0" y="0"/>
            <a:ext cx="0" cy="0"/>
          </xdr:xfrm>
          <a:graphic>
            <a:graphicData uri="http://schemas.microsoft.com/office/drawing/2010/slicer">
              <sle:slicer xmlns:sle="http://schemas.microsoft.com/office/drawing/2010/slicer" name="Fuel"/>
            </a:graphicData>
          </a:graphic>
        </xdr:graphicFrame>
      </mc:Choice>
      <mc:Fallback xmlns="">
        <xdr:sp macro="" textlink="">
          <xdr:nvSpPr>
            <xdr:cNvPr id="0" name=""/>
            <xdr:cNvSpPr>
              <a:spLocks noTextEdit="1"/>
            </xdr:cNvSpPr>
          </xdr:nvSpPr>
          <xdr:spPr>
            <a:xfrm>
              <a:off x="8770268" y="4850636"/>
              <a:ext cx="1917525" cy="1703654"/>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180975</xdr:colOff>
      <xdr:row>8</xdr:row>
      <xdr:rowOff>28575</xdr:rowOff>
    </xdr:from>
    <xdr:to>
      <xdr:col>9</xdr:col>
      <xdr:colOff>558800</xdr:colOff>
      <xdr:row>9</xdr:row>
      <xdr:rowOff>161396</xdr:rowOff>
    </xdr:to>
    <xdr:sp macro="" textlink="">
      <xdr:nvSpPr>
        <xdr:cNvPr id="63" name="Rectangle 62">
          <a:extLst>
            <a:ext uri="{FF2B5EF4-FFF2-40B4-BE49-F238E27FC236}">
              <a16:creationId xmlns:a16="http://schemas.microsoft.com/office/drawing/2014/main" id="{3185B258-B7CF-2544-79C1-17A60D6857FC}"/>
            </a:ext>
          </a:extLst>
        </xdr:cNvPr>
        <xdr:cNvSpPr/>
      </xdr:nvSpPr>
      <xdr:spPr>
        <a:xfrm>
          <a:off x="5057775" y="1476375"/>
          <a:ext cx="987425" cy="31379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rgbClr val="6A4E5F"/>
              </a:solidFill>
            </a:rPr>
            <a:t>GearBox</a:t>
          </a:r>
          <a:endParaRPr lang="en-KE" sz="1600" b="1">
            <a:solidFill>
              <a:srgbClr val="6A4E5F"/>
            </a:solidFill>
          </a:endParaRPr>
        </a:p>
      </xdr:txBody>
    </xdr:sp>
    <xdr:clientData/>
  </xdr:twoCellAnchor>
  <xdr:twoCellAnchor>
    <xdr:from>
      <xdr:col>0</xdr:col>
      <xdr:colOff>101600</xdr:colOff>
      <xdr:row>8</xdr:row>
      <xdr:rowOff>38100</xdr:rowOff>
    </xdr:from>
    <xdr:to>
      <xdr:col>2</xdr:col>
      <xdr:colOff>85725</xdr:colOff>
      <xdr:row>9</xdr:row>
      <xdr:rowOff>170921</xdr:rowOff>
    </xdr:to>
    <xdr:sp macro="" textlink="">
      <xdr:nvSpPr>
        <xdr:cNvPr id="64" name="Rectangle 63">
          <a:extLst>
            <a:ext uri="{FF2B5EF4-FFF2-40B4-BE49-F238E27FC236}">
              <a16:creationId xmlns:a16="http://schemas.microsoft.com/office/drawing/2014/main" id="{ECF56A49-E4E7-2869-EC8B-90B3EBE6995B}"/>
            </a:ext>
          </a:extLst>
        </xdr:cNvPr>
        <xdr:cNvSpPr/>
      </xdr:nvSpPr>
      <xdr:spPr>
        <a:xfrm>
          <a:off x="101600" y="1485900"/>
          <a:ext cx="1203325" cy="31379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rgbClr val="6A4E5F"/>
              </a:solidFill>
            </a:rPr>
            <a:t>Price</a:t>
          </a:r>
          <a:r>
            <a:rPr lang="en-US" sz="1600" b="1" baseline="0">
              <a:solidFill>
                <a:srgbClr val="6A4E5F"/>
              </a:solidFill>
            </a:rPr>
            <a:t> range</a:t>
          </a:r>
          <a:endParaRPr lang="en-KE" sz="1600" b="1">
            <a:solidFill>
              <a:srgbClr val="6A4E5F"/>
            </a:solidFill>
          </a:endParaRPr>
        </a:p>
      </xdr:txBody>
    </xdr:sp>
    <xdr:clientData/>
  </xdr:twoCellAnchor>
  <xdr:twoCellAnchor>
    <xdr:from>
      <xdr:col>18</xdr:col>
      <xdr:colOff>47625</xdr:colOff>
      <xdr:row>24</xdr:row>
      <xdr:rowOff>104696</xdr:rowOff>
    </xdr:from>
    <xdr:to>
      <xdr:col>21</xdr:col>
      <xdr:colOff>53976</xdr:colOff>
      <xdr:row>26</xdr:row>
      <xdr:rowOff>56541</xdr:rowOff>
    </xdr:to>
    <xdr:sp macro="" textlink="">
      <xdr:nvSpPr>
        <xdr:cNvPr id="65" name="Rectangle 64">
          <a:extLst>
            <a:ext uri="{FF2B5EF4-FFF2-40B4-BE49-F238E27FC236}">
              <a16:creationId xmlns:a16="http://schemas.microsoft.com/office/drawing/2014/main" id="{FD0C0671-AC84-0BC3-CF84-F00EAED3BAD8}"/>
            </a:ext>
          </a:extLst>
        </xdr:cNvPr>
        <xdr:cNvSpPr/>
      </xdr:nvSpPr>
      <xdr:spPr>
        <a:xfrm>
          <a:off x="11020425" y="4448096"/>
          <a:ext cx="1835151" cy="31379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a:solidFill>
                <a:srgbClr val="6A4E5F"/>
              </a:solidFill>
            </a:rPr>
            <a:t>Filter</a:t>
          </a:r>
          <a:r>
            <a:rPr lang="en-US" sz="1400" baseline="0">
              <a:solidFill>
                <a:srgbClr val="6A4E5F"/>
              </a:solidFill>
            </a:rPr>
            <a:t> by Brand:</a:t>
          </a:r>
          <a:endParaRPr lang="en-KE" sz="1400">
            <a:solidFill>
              <a:srgbClr val="6A4E5F"/>
            </a:solidFill>
          </a:endParaRPr>
        </a:p>
      </xdr:txBody>
    </xdr:sp>
    <xdr:clientData/>
  </xdr:twoCellAnchor>
  <xdr:twoCellAnchor>
    <xdr:from>
      <xdr:col>14</xdr:col>
      <xdr:colOff>234950</xdr:colOff>
      <xdr:row>24</xdr:row>
      <xdr:rowOff>125217</xdr:rowOff>
    </xdr:from>
    <xdr:to>
      <xdr:col>17</xdr:col>
      <xdr:colOff>244476</xdr:colOff>
      <xdr:row>26</xdr:row>
      <xdr:rowOff>88291</xdr:rowOff>
    </xdr:to>
    <xdr:sp macro="" textlink="">
      <xdr:nvSpPr>
        <xdr:cNvPr id="70" name="Rectangle 69">
          <a:extLst>
            <a:ext uri="{FF2B5EF4-FFF2-40B4-BE49-F238E27FC236}">
              <a16:creationId xmlns:a16="http://schemas.microsoft.com/office/drawing/2014/main" id="{8D77C138-6963-2DCC-3687-C142C25808C2}"/>
            </a:ext>
          </a:extLst>
        </xdr:cNvPr>
        <xdr:cNvSpPr/>
      </xdr:nvSpPr>
      <xdr:spPr>
        <a:xfrm>
          <a:off x="8769350" y="4468617"/>
          <a:ext cx="1838326" cy="32502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a:solidFill>
                <a:srgbClr val="6A4E5F"/>
              </a:solidFill>
            </a:rPr>
            <a:t>Filter</a:t>
          </a:r>
          <a:r>
            <a:rPr lang="en-US" sz="1400" baseline="0">
              <a:solidFill>
                <a:srgbClr val="6A4E5F"/>
              </a:solidFill>
            </a:rPr>
            <a:t> by Fuel Type:</a:t>
          </a:r>
          <a:endParaRPr lang="en-KE" sz="1400">
            <a:solidFill>
              <a:srgbClr val="6A4E5F"/>
            </a:solidFill>
          </a:endParaRPr>
        </a:p>
      </xdr:txBody>
    </xdr:sp>
    <xdr:clientData/>
  </xdr:twoCellAnchor>
  <xdr:twoCellAnchor>
    <xdr:from>
      <xdr:col>21</xdr:col>
      <xdr:colOff>396875</xdr:colOff>
      <xdr:row>8</xdr:row>
      <xdr:rowOff>92076</xdr:rowOff>
    </xdr:from>
    <xdr:to>
      <xdr:col>23</xdr:col>
      <xdr:colOff>254000</xdr:colOff>
      <xdr:row>10</xdr:row>
      <xdr:rowOff>1</xdr:rowOff>
    </xdr:to>
    <xdr:sp macro="[0]!Clearing_Slicers" textlink="">
      <xdr:nvSpPr>
        <xdr:cNvPr id="3" name="TextBox 2">
          <a:extLst>
            <a:ext uri="{FF2B5EF4-FFF2-40B4-BE49-F238E27FC236}">
              <a16:creationId xmlns:a16="http://schemas.microsoft.com/office/drawing/2014/main" id="{0F231951-9185-B53E-11D2-29AAA3A95A4F}"/>
            </a:ext>
          </a:extLst>
        </xdr:cNvPr>
        <xdr:cNvSpPr txBox="1"/>
      </xdr:nvSpPr>
      <xdr:spPr>
        <a:xfrm>
          <a:off x="13198475" y="1539876"/>
          <a:ext cx="1076325"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Clear </a:t>
          </a:r>
          <a:r>
            <a:rPr lang="en-US" sz="1100" baseline="0"/>
            <a:t> Filters</a:t>
          </a:r>
          <a:endParaRPr lang="en-KE" sz="1100"/>
        </a:p>
      </xdr:txBody>
    </xdr:sp>
    <xdr:clientData/>
  </xdr:twoCellAnchor>
  <xdr:twoCellAnchor editAs="oneCell">
    <xdr:from>
      <xdr:col>22</xdr:col>
      <xdr:colOff>572496</xdr:colOff>
      <xdr:row>8</xdr:row>
      <xdr:rowOff>82550</xdr:rowOff>
    </xdr:from>
    <xdr:to>
      <xdr:col>23</xdr:col>
      <xdr:colOff>199611</xdr:colOff>
      <xdr:row>9</xdr:row>
      <xdr:rowOff>143556</xdr:rowOff>
    </xdr:to>
    <xdr:pic>
      <xdr:nvPicPr>
        <xdr:cNvPr id="13" name="Picture 12">
          <a:extLst>
            <a:ext uri="{FF2B5EF4-FFF2-40B4-BE49-F238E27FC236}">
              <a16:creationId xmlns:a16="http://schemas.microsoft.com/office/drawing/2014/main" id="{4A4F667D-DA7F-DE78-F019-B3BDD72D640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3983696" y="1530350"/>
          <a:ext cx="236715" cy="24198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25</xdr:col>
          <xdr:colOff>336550</xdr:colOff>
          <xdr:row>8</xdr:row>
          <xdr:rowOff>146050</xdr:rowOff>
        </xdr:from>
        <xdr:to>
          <xdr:col>25</xdr:col>
          <xdr:colOff>520700</xdr:colOff>
          <xdr:row>9</xdr:row>
          <xdr:rowOff>139700</xdr:rowOff>
        </xdr:to>
        <xdr:sp macro="" textlink="">
          <xdr:nvSpPr>
            <xdr:cNvPr id="2049" name="Option 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133350</xdr:colOff>
          <xdr:row>8</xdr:row>
          <xdr:rowOff>146050</xdr:rowOff>
        </xdr:from>
        <xdr:to>
          <xdr:col>28</xdr:col>
          <xdr:colOff>323850</xdr:colOff>
          <xdr:row>9</xdr:row>
          <xdr:rowOff>139700</xdr:rowOff>
        </xdr:to>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24</xdr:col>
      <xdr:colOff>476251</xdr:colOff>
      <xdr:row>8</xdr:row>
      <xdr:rowOff>92075</xdr:rowOff>
    </xdr:from>
    <xdr:ext cx="419100" cy="238126"/>
    <xdr:sp macro="" textlink="">
      <xdr:nvSpPr>
        <xdr:cNvPr id="14" name="TextBox 13">
          <a:extLst>
            <a:ext uri="{FF2B5EF4-FFF2-40B4-BE49-F238E27FC236}">
              <a16:creationId xmlns:a16="http://schemas.microsoft.com/office/drawing/2014/main" id="{DFE96FB6-5C37-756C-32B9-CD5016C1A5B3}"/>
            </a:ext>
          </a:extLst>
        </xdr:cNvPr>
        <xdr:cNvSpPr txBox="1"/>
      </xdr:nvSpPr>
      <xdr:spPr>
        <a:xfrm>
          <a:off x="15106651" y="1539875"/>
          <a:ext cx="419100" cy="2381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6A4E5F"/>
              </a:solidFill>
            </a:rPr>
            <a:t>Top</a:t>
          </a:r>
          <a:endParaRPr lang="en-KE" sz="1100" b="1">
            <a:solidFill>
              <a:srgbClr val="6A4E5F"/>
            </a:solidFill>
          </a:endParaRPr>
        </a:p>
      </xdr:txBody>
    </xdr:sp>
    <xdr:clientData/>
  </xdr:oneCellAnchor>
  <xdr:oneCellAnchor>
    <xdr:from>
      <xdr:col>27</xdr:col>
      <xdr:colOff>38100</xdr:colOff>
      <xdr:row>8</xdr:row>
      <xdr:rowOff>114300</xdr:rowOff>
    </xdr:from>
    <xdr:ext cx="635001" cy="238126"/>
    <xdr:sp macro="" textlink="">
      <xdr:nvSpPr>
        <xdr:cNvPr id="17" name="TextBox 16">
          <a:extLst>
            <a:ext uri="{FF2B5EF4-FFF2-40B4-BE49-F238E27FC236}">
              <a16:creationId xmlns:a16="http://schemas.microsoft.com/office/drawing/2014/main" id="{F4FEC89C-C47C-0CF3-6E1B-2B2C3938779E}"/>
            </a:ext>
          </a:extLst>
        </xdr:cNvPr>
        <xdr:cNvSpPr txBox="1"/>
      </xdr:nvSpPr>
      <xdr:spPr>
        <a:xfrm>
          <a:off x="16497300" y="1562100"/>
          <a:ext cx="635001" cy="2381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6A4E5F"/>
              </a:solidFill>
            </a:rPr>
            <a:t>Bottom</a:t>
          </a:r>
          <a:endParaRPr lang="en-KE" sz="1100" b="1">
            <a:solidFill>
              <a:srgbClr val="6A4E5F"/>
            </a:solidFill>
          </a:endParaRPr>
        </a:p>
      </xdr:txBody>
    </xdr:sp>
    <xdr:clientData/>
  </xdr:oneCellAnchor>
  <xdr:twoCellAnchor>
    <xdr:from>
      <xdr:col>21</xdr:col>
      <xdr:colOff>304800</xdr:colOff>
      <xdr:row>11</xdr:row>
      <xdr:rowOff>79296</xdr:rowOff>
    </xdr:from>
    <xdr:to>
      <xdr:col>29</xdr:col>
      <xdr:colOff>0</xdr:colOff>
      <xdr:row>34</xdr:row>
      <xdr:rowOff>180895</xdr:rowOff>
    </xdr:to>
    <xdr:graphicFrame macro="">
      <xdr:nvGraphicFramePr>
        <xdr:cNvPr id="32" name="Chart 31">
          <a:extLst>
            <a:ext uri="{FF2B5EF4-FFF2-40B4-BE49-F238E27FC236}">
              <a16:creationId xmlns:a16="http://schemas.microsoft.com/office/drawing/2014/main" id="{F612D43C-8DB4-4D28-8392-C8ED8D101D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11</xdr:col>
      <xdr:colOff>552449</xdr:colOff>
      <xdr:row>0</xdr:row>
      <xdr:rowOff>19051</xdr:rowOff>
    </xdr:from>
    <xdr:to>
      <xdr:col>12</xdr:col>
      <xdr:colOff>411867</xdr:colOff>
      <xdr:row>2</xdr:row>
      <xdr:rowOff>126824</xdr:rowOff>
    </xdr:to>
    <xdr:pic>
      <xdr:nvPicPr>
        <xdr:cNvPr id="35" name="Picture 34">
          <a:extLst>
            <a:ext uri="{FF2B5EF4-FFF2-40B4-BE49-F238E27FC236}">
              <a16:creationId xmlns:a16="http://schemas.microsoft.com/office/drawing/2014/main" id="{515081DC-C88E-50F1-E358-B3097F51AB0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258049" y="19051"/>
          <a:ext cx="469018" cy="469723"/>
        </a:xfrm>
        <a:prstGeom prst="rect">
          <a:avLst/>
        </a:prstGeom>
      </xdr:spPr>
    </xdr:pic>
    <xdr:clientData/>
  </xdr:twoCellAnchor>
  <xdr:twoCellAnchor editAs="oneCell">
    <xdr:from>
      <xdr:col>18</xdr:col>
      <xdr:colOff>47014</xdr:colOff>
      <xdr:row>0</xdr:row>
      <xdr:rowOff>0</xdr:rowOff>
    </xdr:from>
    <xdr:to>
      <xdr:col>18</xdr:col>
      <xdr:colOff>532789</xdr:colOff>
      <xdr:row>2</xdr:row>
      <xdr:rowOff>123825</xdr:rowOff>
    </xdr:to>
    <xdr:pic>
      <xdr:nvPicPr>
        <xdr:cNvPr id="38" name="Picture 37">
          <a:extLst>
            <a:ext uri="{FF2B5EF4-FFF2-40B4-BE49-F238E27FC236}">
              <a16:creationId xmlns:a16="http://schemas.microsoft.com/office/drawing/2014/main" id="{E2D514F9-98B3-433F-F67B-E09272B21D2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019814" y="0"/>
          <a:ext cx="485775" cy="485775"/>
        </a:xfrm>
        <a:prstGeom prst="rect">
          <a:avLst/>
        </a:prstGeom>
      </xdr:spPr>
    </xdr:pic>
    <xdr:clientData/>
  </xdr:twoCellAnchor>
  <xdr:twoCellAnchor>
    <xdr:from>
      <xdr:col>13</xdr:col>
      <xdr:colOff>257175</xdr:colOff>
      <xdr:row>0</xdr:row>
      <xdr:rowOff>47625</xdr:rowOff>
    </xdr:from>
    <xdr:to>
      <xdr:col>17</xdr:col>
      <xdr:colOff>342900</xdr:colOff>
      <xdr:row>2</xdr:row>
      <xdr:rowOff>66675</xdr:rowOff>
    </xdr:to>
    <xdr:sp macro="" textlink="">
      <xdr:nvSpPr>
        <xdr:cNvPr id="41" name="TextBox 40">
          <a:extLst>
            <a:ext uri="{FF2B5EF4-FFF2-40B4-BE49-F238E27FC236}">
              <a16:creationId xmlns:a16="http://schemas.microsoft.com/office/drawing/2014/main" id="{15D2DD62-8845-C5D6-1A52-BB8917C0C0FE}"/>
            </a:ext>
          </a:extLst>
        </xdr:cNvPr>
        <xdr:cNvSpPr txBox="1"/>
      </xdr:nvSpPr>
      <xdr:spPr>
        <a:xfrm>
          <a:off x="8181975" y="47625"/>
          <a:ext cx="252412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solidFill>
                <a:srgbClr val="897089"/>
              </a:solidFill>
            </a:rPr>
            <a:t>Car Market</a:t>
          </a:r>
          <a:r>
            <a:rPr lang="en-US" sz="2400" b="1" baseline="0">
              <a:solidFill>
                <a:srgbClr val="897089"/>
              </a:solidFill>
            </a:rPr>
            <a:t> Data</a:t>
          </a:r>
          <a:endParaRPr lang="en-KE" sz="2400" b="1">
            <a:solidFill>
              <a:srgbClr val="897089"/>
            </a:solidFill>
          </a:endParaRPr>
        </a:p>
      </xdr:txBody>
    </xdr:sp>
    <xdr:clientData/>
  </xdr:twoCellAnchor>
  <xdr:twoCellAnchor>
    <xdr:from>
      <xdr:col>14</xdr:col>
      <xdr:colOff>257175</xdr:colOff>
      <xdr:row>11</xdr:row>
      <xdr:rowOff>152400</xdr:rowOff>
    </xdr:from>
    <xdr:to>
      <xdr:col>21</xdr:col>
      <xdr:colOff>95250</xdr:colOff>
      <xdr:row>23</xdr:row>
      <xdr:rowOff>57363</xdr:rowOff>
    </xdr:to>
    <xdr:graphicFrame macro="">
      <xdr:nvGraphicFramePr>
        <xdr:cNvPr id="10" name="Chart 9">
          <a:extLst>
            <a:ext uri="{FF2B5EF4-FFF2-40B4-BE49-F238E27FC236}">
              <a16:creationId xmlns:a16="http://schemas.microsoft.com/office/drawing/2014/main" id="{F268D1DF-166D-4041-BDB0-64146777B9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114300</xdr:colOff>
      <xdr:row>11</xdr:row>
      <xdr:rowOff>19050</xdr:rowOff>
    </xdr:from>
    <xdr:to>
      <xdr:col>14</xdr:col>
      <xdr:colOff>47345</xdr:colOff>
      <xdr:row>23</xdr:row>
      <xdr:rowOff>104907</xdr:rowOff>
    </xdr:to>
    <xdr:grpSp>
      <xdr:nvGrpSpPr>
        <xdr:cNvPr id="53" name="Group 52">
          <a:extLst>
            <a:ext uri="{FF2B5EF4-FFF2-40B4-BE49-F238E27FC236}">
              <a16:creationId xmlns:a16="http://schemas.microsoft.com/office/drawing/2014/main" id="{58E0B28C-89A5-415A-A887-66EF3A9780EA}"/>
            </a:ext>
          </a:extLst>
        </xdr:cNvPr>
        <xdr:cNvGrpSpPr/>
      </xdr:nvGrpSpPr>
      <xdr:grpSpPr>
        <a:xfrm>
          <a:off x="4381500" y="2009775"/>
          <a:ext cx="4203420" cy="2254382"/>
          <a:chOff x="8676405" y="4769138"/>
          <a:chExt cx="4179175" cy="2261600"/>
        </a:xfrm>
      </xdr:grpSpPr>
      <xdr:sp macro="" textlink="">
        <xdr:nvSpPr>
          <xdr:cNvPr id="56" name="Rectangle 55">
            <a:extLst>
              <a:ext uri="{FF2B5EF4-FFF2-40B4-BE49-F238E27FC236}">
                <a16:creationId xmlns:a16="http://schemas.microsoft.com/office/drawing/2014/main" id="{6D2ED2DE-2716-D95D-9377-8A850A32E35E}"/>
              </a:ext>
            </a:extLst>
          </xdr:cNvPr>
          <xdr:cNvSpPr/>
        </xdr:nvSpPr>
        <xdr:spPr>
          <a:xfrm>
            <a:off x="8676405" y="4769138"/>
            <a:ext cx="4179175" cy="2166955"/>
          </a:xfrm>
          <a:prstGeom prst="rect">
            <a:avLst/>
          </a:prstGeom>
          <a:gradFill>
            <a:gsLst>
              <a:gs pos="6000">
                <a:srgbClr val="897089"/>
              </a:gs>
              <a:gs pos="59000">
                <a:schemeClr val="bg1"/>
              </a:gs>
              <a:gs pos="100000">
                <a:srgbClr val="6A4E5F"/>
              </a:gs>
            </a:gsLst>
            <a:path path="circle">
              <a:fillToRect l="50000" t="-80000" r="50000" b="18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66" name="Rectangle 65">
            <a:extLst>
              <a:ext uri="{FF2B5EF4-FFF2-40B4-BE49-F238E27FC236}">
                <a16:creationId xmlns:a16="http://schemas.microsoft.com/office/drawing/2014/main" id="{D3059B9B-AC78-7EF1-7669-3AEFE5911B7D}"/>
              </a:ext>
            </a:extLst>
          </xdr:cNvPr>
          <xdr:cNvSpPr/>
        </xdr:nvSpPr>
        <xdr:spPr>
          <a:xfrm>
            <a:off x="8676408" y="4860623"/>
            <a:ext cx="4178303" cy="217011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grpSp>
    <xdr:clientData/>
  </xdr:twoCellAnchor>
  <xdr:twoCellAnchor>
    <xdr:from>
      <xdr:col>7</xdr:col>
      <xdr:colOff>161926</xdr:colOff>
      <xdr:row>11</xdr:row>
      <xdr:rowOff>152401</xdr:rowOff>
    </xdr:from>
    <xdr:to>
      <xdr:col>13</xdr:col>
      <xdr:colOff>603250</xdr:colOff>
      <xdr:row>23</xdr:row>
      <xdr:rowOff>66676</xdr:rowOff>
    </xdr:to>
    <xdr:graphicFrame macro="">
      <xdr:nvGraphicFramePr>
        <xdr:cNvPr id="67" name="Chart 66">
          <a:extLst>
            <a:ext uri="{FF2B5EF4-FFF2-40B4-BE49-F238E27FC236}">
              <a16:creationId xmlns:a16="http://schemas.microsoft.com/office/drawing/2014/main" id="{A3B1BE6C-10D0-4ED1-8D47-8E7D1670D0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606425</xdr:colOff>
      <xdr:row>3</xdr:row>
      <xdr:rowOff>15347</xdr:rowOff>
    </xdr:from>
    <xdr:to>
      <xdr:col>16</xdr:col>
      <xdr:colOff>154375</xdr:colOff>
      <xdr:row>8</xdr:row>
      <xdr:rowOff>7297</xdr:rowOff>
    </xdr:to>
    <xdr:grpSp>
      <xdr:nvGrpSpPr>
        <xdr:cNvPr id="31" name="Group 30">
          <a:extLst>
            <a:ext uri="{FF2B5EF4-FFF2-40B4-BE49-F238E27FC236}">
              <a16:creationId xmlns:a16="http://schemas.microsoft.com/office/drawing/2014/main" id="{820EA851-376E-4031-9236-3F1AEBEA8EBE}"/>
            </a:ext>
          </a:extLst>
        </xdr:cNvPr>
        <xdr:cNvGrpSpPr/>
      </xdr:nvGrpSpPr>
      <xdr:grpSpPr>
        <a:xfrm>
          <a:off x="7921625" y="555097"/>
          <a:ext cx="1986350" cy="903175"/>
          <a:chOff x="400049" y="949325"/>
          <a:chExt cx="2003425" cy="819150"/>
        </a:xfrm>
      </xdr:grpSpPr>
      <xdr:sp macro="" textlink="">
        <xdr:nvSpPr>
          <xdr:cNvPr id="59" name="Rectangle: Rounded Corners 58">
            <a:extLst>
              <a:ext uri="{FF2B5EF4-FFF2-40B4-BE49-F238E27FC236}">
                <a16:creationId xmlns:a16="http://schemas.microsoft.com/office/drawing/2014/main" id="{A518791C-AF61-7D79-2D05-8D56FC87F4E6}"/>
              </a:ext>
            </a:extLst>
          </xdr:cNvPr>
          <xdr:cNvSpPr/>
        </xdr:nvSpPr>
        <xdr:spPr>
          <a:xfrm>
            <a:off x="400049" y="949325"/>
            <a:ext cx="1908175" cy="819150"/>
          </a:xfrm>
          <a:prstGeom prst="roundRect">
            <a:avLst>
              <a:gd name="adj" fmla="val 36835"/>
            </a:avLst>
          </a:prstGeom>
          <a:solidFill>
            <a:srgbClr val="6A4E5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68" name="Rectangle: Rounded Corners 67">
            <a:extLst>
              <a:ext uri="{FF2B5EF4-FFF2-40B4-BE49-F238E27FC236}">
                <a16:creationId xmlns:a16="http://schemas.microsoft.com/office/drawing/2014/main" id="{8D783315-9BE3-34DE-66F7-E974FF424DCD}"/>
              </a:ext>
            </a:extLst>
          </xdr:cNvPr>
          <xdr:cNvSpPr/>
        </xdr:nvSpPr>
        <xdr:spPr>
          <a:xfrm>
            <a:off x="495299" y="949325"/>
            <a:ext cx="1908175" cy="819150"/>
          </a:xfrm>
          <a:prstGeom prst="roundRect">
            <a:avLst>
              <a:gd name="adj" fmla="val 36835"/>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grpSp>
    <xdr:clientData/>
  </xdr:twoCellAnchor>
  <xdr:twoCellAnchor>
    <xdr:from>
      <xdr:col>13</xdr:col>
      <xdr:colOff>209551</xdr:colOff>
      <xdr:row>3</xdr:row>
      <xdr:rowOff>76200</xdr:rowOff>
    </xdr:from>
    <xdr:to>
      <xdr:col>16</xdr:col>
      <xdr:colOff>1</xdr:colOff>
      <xdr:row>5</xdr:row>
      <xdr:rowOff>31221</xdr:rowOff>
    </xdr:to>
    <xdr:sp macro="" textlink="">
      <xdr:nvSpPr>
        <xdr:cNvPr id="69" name="Rectangle 68">
          <a:extLst>
            <a:ext uri="{FF2B5EF4-FFF2-40B4-BE49-F238E27FC236}">
              <a16:creationId xmlns:a16="http://schemas.microsoft.com/office/drawing/2014/main" id="{6F58AAD2-EDC7-DEE4-DDE2-5BCC0F5F7AD7}"/>
            </a:ext>
          </a:extLst>
        </xdr:cNvPr>
        <xdr:cNvSpPr/>
      </xdr:nvSpPr>
      <xdr:spPr>
        <a:xfrm>
          <a:off x="8134351" y="619125"/>
          <a:ext cx="1619250" cy="316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rgbClr val="6A4E5F"/>
              </a:solidFill>
            </a:rPr>
            <a:t>Popular Car Type</a:t>
          </a:r>
          <a:endParaRPr lang="en-KE" sz="1600">
            <a:solidFill>
              <a:srgbClr val="6A4E5F"/>
            </a:solidFill>
          </a:endParaRPr>
        </a:p>
      </xdr:txBody>
    </xdr:sp>
    <xdr:clientData/>
  </xdr:twoCellAnchor>
  <xdr:twoCellAnchor>
    <xdr:from>
      <xdr:col>13</xdr:col>
      <xdr:colOff>378742</xdr:colOff>
      <xdr:row>6</xdr:row>
      <xdr:rowOff>16933</xdr:rowOff>
    </xdr:from>
    <xdr:to>
      <xdr:col>15</xdr:col>
      <xdr:colOff>359692</xdr:colOff>
      <xdr:row>7</xdr:row>
      <xdr:rowOff>162454</xdr:rowOff>
    </xdr:to>
    <xdr:sp macro="" textlink="'Analysis 1'!BD7">
      <xdr:nvSpPr>
        <xdr:cNvPr id="71" name="Rectangle 70">
          <a:extLst>
            <a:ext uri="{FF2B5EF4-FFF2-40B4-BE49-F238E27FC236}">
              <a16:creationId xmlns:a16="http://schemas.microsoft.com/office/drawing/2014/main" id="{367A6930-DF99-A91A-EA2E-11CB4C5EB027}"/>
            </a:ext>
          </a:extLst>
        </xdr:cNvPr>
        <xdr:cNvSpPr/>
      </xdr:nvSpPr>
      <xdr:spPr>
        <a:xfrm>
          <a:off x="8303542" y="1102783"/>
          <a:ext cx="1200150" cy="32649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62BAF4B-2580-4F9E-9BD9-1F45EF5930D2}" type="TxLink">
            <a:rPr lang="en-US" sz="1800" b="1" i="0" u="none" strike="noStrike">
              <a:solidFill>
                <a:srgbClr val="6A4E5F"/>
              </a:solidFill>
              <a:latin typeface="Aptos Narrow"/>
            </a:rPr>
            <a:t>Wagon</a:t>
          </a:fld>
          <a:endParaRPr lang="en-KE" sz="4800" b="1">
            <a:solidFill>
              <a:srgbClr val="6A4E5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112</xdr:col>
      <xdr:colOff>85725</xdr:colOff>
      <xdr:row>4</xdr:row>
      <xdr:rowOff>131762</xdr:rowOff>
    </xdr:from>
    <xdr:to>
      <xdr:col>118</xdr:col>
      <xdr:colOff>323850</xdr:colOff>
      <xdr:row>19</xdr:row>
      <xdr:rowOff>163512</xdr:rowOff>
    </xdr:to>
    <xdr:graphicFrame macro="">
      <xdr:nvGraphicFramePr>
        <xdr:cNvPr id="2" name="Chart 1">
          <a:extLst>
            <a:ext uri="{FF2B5EF4-FFF2-40B4-BE49-F238E27FC236}">
              <a16:creationId xmlns:a16="http://schemas.microsoft.com/office/drawing/2014/main" id="{71BAF72F-8405-9285-E463-1F27E3B9CA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112</xdr:col>
      <xdr:colOff>82551</xdr:colOff>
      <xdr:row>20</xdr:row>
      <xdr:rowOff>152400</xdr:rowOff>
    </xdr:from>
    <xdr:to>
      <xdr:col>120</xdr:col>
      <xdr:colOff>552450</xdr:colOff>
      <xdr:row>39</xdr:row>
      <xdr:rowOff>9525</xdr:rowOff>
    </xdr:to>
    <xdr:graphicFrame macro="">
      <xdr:nvGraphicFramePr>
        <xdr:cNvPr id="7" name="Chart 6">
          <a:extLst>
            <a:ext uri="{FF2B5EF4-FFF2-40B4-BE49-F238E27FC236}">
              <a16:creationId xmlns:a16="http://schemas.microsoft.com/office/drawing/2014/main" id="{9058DD66-23EC-943E-C82A-CBEDBB4A62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559.726438194448" createdVersion="8" refreshedVersion="8" minRefreshableVersion="3" recordCount="17048" xr:uid="{EC71EFBB-145C-4EAB-9A9F-324FB9F6406E}">
  <cacheSource type="worksheet">
    <worksheetSource ref="A1:R17049" sheet="cars_info"/>
  </cacheSource>
  <cacheFields count="18">
    <cacheField name="ID" numFmtId="0">
      <sharedItems containsSemiMixedTypes="0" containsString="0" containsNumber="1" containsInteger="1" minValue="11530130" maxValue="12852464"/>
    </cacheField>
    <cacheField name="Name" numFmtId="0">
      <sharedItems/>
    </cacheField>
    <cacheField name="Price" numFmtId="0">
      <sharedItems containsSemiMixedTypes="0" containsString="0" containsNumber="1" containsInteger="1" minValue="1000" maxValue="999000"/>
    </cacheField>
    <cacheField name="Brand" numFmtId="0">
      <sharedItems count="59">
        <s v="Toyota"/>
        <s v="Mercedes-Benz"/>
        <s v="Holden"/>
        <s v="Nissan"/>
        <s v="Ford"/>
        <s v="BMW"/>
        <s v="Isuzu"/>
        <s v="Hyundai"/>
        <s v="Volkswagen"/>
        <s v="Lexus"/>
        <s v="Mazda"/>
        <s v="Audi"/>
        <s v="Subaru"/>
        <s v="Mitsubishi"/>
        <s v="Kia"/>
        <s v="Skoda"/>
        <s v="Renault"/>
        <s v="Porsche"/>
        <s v="Jeep"/>
        <s v="Honda"/>
        <s v="Ssangyong"/>
        <s v="Volvo"/>
        <s v="Land Rover"/>
        <s v="MG"/>
        <s v="Suzuki"/>
        <s v="Ram"/>
        <s v="Mini"/>
        <s v="Jaguar"/>
        <s v="LDV"/>
        <s v="HSV"/>
        <s v="Alfa Romeo"/>
        <s v="Aston Martin"/>
        <s v="Hino"/>
        <s v="Chrysler"/>
        <s v="Citroen"/>
        <s v="Infiniti"/>
        <s v="Peugeot"/>
        <s v="Chevrolet"/>
        <s v="Lamborghini"/>
        <s v="Fiat"/>
        <s v="Bentley"/>
        <s v="Dodge"/>
        <s v="Haval"/>
        <s v="Great Wall"/>
        <s v="Abarth"/>
        <s v="Foton"/>
        <s v="Genesis"/>
        <s v="GWM"/>
        <s v="FPV"/>
        <s v="Mitsubishi Fuso"/>
        <s v="Maserati"/>
        <s v="Iveco"/>
        <s v="Mahindra"/>
        <s v="Opel"/>
        <s v="Saab"/>
        <s v="Chery"/>
        <s v="Smart"/>
        <s v="Proton"/>
        <s v="Cupra"/>
      </sharedItems>
    </cacheField>
    <cacheField name="Model" numFmtId="0">
      <sharedItems containsDate="1" containsMixedTypes="1" minDate="1899-12-31T00:01:04" maxDate="1900-01-06T03:00:04"/>
    </cacheField>
    <cacheField name="Variant" numFmtId="0">
      <sharedItems containsMixedTypes="1" containsNumber="1" minValue="1.4" maxValue="351"/>
    </cacheField>
    <cacheField name="Series" numFmtId="0">
      <sharedItems containsMixedTypes="1" containsNumber="1" containsInteger="1" minValue="10" maxValue="997"/>
    </cacheField>
    <cacheField name="Year" numFmtId="0">
      <sharedItems containsSemiMixedTypes="0" containsString="0" containsNumber="1" containsInteger="1" minValue="1989" maxValue="2022" count="34">
        <n v="2010"/>
        <n v="2021"/>
        <n v="2016"/>
        <n v="2017"/>
        <n v="2011"/>
        <n v="2005"/>
        <n v="2003"/>
        <n v="2015"/>
        <n v="2013"/>
        <n v="2020"/>
        <n v="2009"/>
        <n v="2012"/>
        <n v="2014"/>
        <n v="2019"/>
        <n v="2004"/>
        <n v="2018"/>
        <n v="2022"/>
        <n v="2006"/>
        <n v="2007"/>
        <n v="2008"/>
        <n v="2000"/>
        <n v="2001"/>
        <n v="2002"/>
        <n v="1996"/>
        <n v="1998"/>
        <n v="1999"/>
        <n v="1997"/>
        <n v="1995"/>
        <n v="1991"/>
        <n v="1993"/>
        <n v="1994"/>
        <n v="1989"/>
        <n v="1992"/>
        <n v="1990"/>
      </sharedItems>
    </cacheField>
    <cacheField name="Kilometers" numFmtId="0">
      <sharedItems containsSemiMixedTypes="0" containsString="0" containsNumber="1" containsInteger="1" minValue="1" maxValue="2700000"/>
    </cacheField>
    <cacheField name="Type" numFmtId="0">
      <sharedItems count="56">
        <s v="Wagon"/>
        <s v="Cabriolet"/>
        <s v="Sportswagon"/>
        <s v="Sedan"/>
        <s v="Cab Chassis"/>
        <s v="Hatchback"/>
        <s v="Van"/>
        <s v="Crew Cab Van"/>
        <s v="Liftback"/>
        <s v="Double Cab Utility"/>
        <s v="Crew Cab Utility"/>
        <s v="Double Cab Chassis"/>
        <s v="Crew Cab Pickup"/>
        <s v="Super Cab Chassis"/>
        <s v="Convertible"/>
        <s v="Dual Cab Pick-up"/>
        <s v="Double Cab Pick Up"/>
        <s v="Softtop"/>
        <s v="Roadster"/>
        <s v="Dual Cab Utility"/>
        <s v="Coupe"/>
        <s v="King Cab Pickup"/>
        <s v="Utility"/>
        <s v="Dual Cab Chassis"/>
        <s v="Club Cab Pickup"/>
        <s v="Hardtop"/>
        <s v="Club Cab Chassis"/>
        <s v="Crew Cab Chassis"/>
        <s v="X Cab Cab Chassis"/>
        <s v="Sportback"/>
        <s v="Fastback"/>
        <s v="Saloon"/>
        <s v="Space Cab Utility"/>
        <s v="Freestyle Cab Chassis"/>
        <s v="Bus"/>
        <s v="Super Cab Utility"/>
        <s v="X Cab Pickup"/>
        <s v="Estate"/>
        <s v="Panel Van"/>
        <s v="Blind Van"/>
        <s v="Space Cab Chassis"/>
        <s v="Club Cab Utility"/>
        <s v="Leaf Cab Chassis"/>
        <s v="Coach"/>
        <s v="Crew Van"/>
        <s v="Troop Carrier"/>
        <s v="King Cab Pick Up"/>
        <s v="Pickup"/>
        <s v="X Cab Utility"/>
        <s v="Space Cab Pickup"/>
        <s v="Freestyle Utility"/>
        <s v="Super Cab Pickup"/>
        <s v="Coil Cab Chassis"/>
        <s v="Cab Chassis Tray"/>
        <s v="Softback"/>
        <s v="King Cab Utility"/>
      </sharedItems>
    </cacheField>
    <cacheField name="Gearbox" numFmtId="0">
      <sharedItems count="5">
        <s v="Automatic"/>
        <s v="Manual"/>
        <s v="Front"/>
        <s v="AWD"/>
        <s v="Rear"/>
      </sharedItems>
    </cacheField>
    <cacheField name="Fuel" numFmtId="0">
      <sharedItems count="7">
        <s v="Unleaded Petrol"/>
        <s v="Diesel"/>
        <s v="Premium Unleaded Petrol"/>
        <s v="Premium Unleaded/Electric"/>
        <s v="Unleaded Petrol/Electric"/>
        <s v="Liquid Petroleum Gas"/>
        <s v="Diesel/Electric"/>
      </sharedItems>
    </cacheField>
    <cacheField name="Status" numFmtId="0">
      <sharedItems/>
    </cacheField>
    <cacheField name="CC" numFmtId="0">
      <sharedItems containsSemiMixedTypes="0" containsString="0" containsNumber="1" containsInteger="1" minValue="875" maxValue="7300"/>
    </cacheField>
    <cacheField name="Color" numFmtId="0">
      <sharedItems count="197">
        <s v="Grey"/>
        <s v="Black"/>
        <s v="White"/>
        <s v="Blue"/>
        <s v="Green"/>
        <s v="Silver"/>
        <s v="Red"/>
        <s v="Gold"/>
        <s v="Fuji"/>
        <s v="Metallic"/>
        <s v="Gun"/>
        <s v="Light"/>
        <s v="Cool"/>
        <s v="BRITISH"/>
        <s v="Burgundy"/>
        <s v="Orange"/>
        <s v="Other"/>
        <s v="Pepper"/>
        <s v="Titanium"/>
        <s v="Charcoal"/>
        <s v="Stromboli"/>
        <s v="Mercury"/>
        <s v="Brown"/>
        <s v="Yellow"/>
        <s v="Leatherette"/>
        <s v="Graphite"/>
        <s v="Deep"/>
        <s v="Beige"/>
        <s v="Artic"/>
        <s v="Frozen"/>
        <s v="Cream"/>
        <s v="neon"/>
        <s v="Pearl"/>
        <s v="Darkblue"/>
        <s v="maroon"/>
        <s v="Dark"/>
        <s v="Cirrus"/>
        <s v="gray"/>
        <s v="Navy"/>
        <s v="Learher"/>
        <s v="Glacier"/>
        <s v="Polar"/>
        <s v="Atomic"/>
        <s v="Whtie"/>
        <s v="Patriot"/>
        <s v="Lighting"/>
        <s v="Sting"/>
        <s v="Alpine"/>
        <s v="Navarra"/>
        <s v="Neptune"/>
        <s v="Tenorite"/>
        <s v="Bronze"/>
        <s v="Slipstream"/>
        <s v="Horizon"/>
        <s v="Platinum"/>
        <s v="Toy"/>
        <s v="Cherry"/>
        <s v="Liquid"/>
        <s v="Sliver"/>
        <s v="While"/>
        <s v="Seduce"/>
        <s v="Autumn"/>
        <s v="Meteor"/>
        <s v="Soul"/>
        <s v="Whte"/>
        <s v="Crystal"/>
        <s v="vivid"/>
        <s v="Mountain"/>
        <s v="Selenite"/>
        <s v="Lava"/>
        <s v="Harmony"/>
        <s v="Granite"/>
        <s v="Gecko"/>
        <s v="Ceramic"/>
        <s v="Summit"/>
        <s v="Magnetic"/>
        <s v="Mojave"/>
        <s v="Ebony"/>
        <s v="Race"/>
        <s v="sunset"/>
        <s v="Diamond"/>
        <s v="Aurora"/>
        <s v="CrÃ¨me"/>
        <s v="Melbourne"/>
        <s v="Sapphire"/>
        <s v="Steel"/>
        <s v="Tan"/>
        <s v="Olive"/>
        <s v="Glossy"/>
        <s v="Ruby"/>
        <s v="Panthera"/>
        <s v="Velvet"/>
        <s v="Vitamin"/>
        <s v="Sky"/>
        <s v="Sparkling"/>
        <s v="Baige"/>
        <s v="Moondust"/>
        <s v="corris"/>
        <s v="Coverline"/>
        <s v="Purple"/>
        <s v="Hornet"/>
        <s v="Daytona"/>
        <s v="Amber"/>
        <s v="WR"/>
        <s v="Fabric"/>
        <s v="Ice"/>
        <s v="Bright"/>
        <s v="Champagne"/>
        <s v="Some"/>
        <s v="Tidal"/>
        <s v="Oolong"/>
        <s v="Aruba"/>
        <s v="Marble"/>
        <s v="Matte"/>
        <s v="Metalic"/>
        <s v="Nebula"/>
        <s v="Orkney"/>
        <s v="Caribbean"/>
        <s v="Magic"/>
        <s v="Estoril"/>
        <s v="Mineral"/>
        <s v="Magenta"/>
        <s v="Palladium"/>
        <s v="Snowflake"/>
        <s v="Waite"/>
        <s v="Lunar"/>
        <s v="Phantom"/>
        <s v="Misano"/>
        <s v="Reflex"/>
        <s v="Rhodium"/>
        <s v="Pink"/>
        <s v="Silber"/>
        <s v="Fusion"/>
        <s v="Celestite"/>
        <s v="Winning"/>
        <s v="Edge"/>
        <s v="Winter"/>
        <s v="Oak"/>
        <s v="Cosmos"/>
        <s v="Lightning"/>
        <s v="Plasma"/>
        <s v="Flamenco"/>
        <s v="Mica"/>
        <s v="Ivory"/>
        <s v="impulse"/>
        <s v="New"/>
        <s v="Aluminium"/>
        <s v="candy"/>
        <s v="Jungle"/>
        <s v="Gunmetal"/>
        <s v="Jatoba"/>
        <s v="pre"/>
        <s v="Alabaster"/>
        <s v="Carbon"/>
        <s v="Stoff"/>
        <s v="Magnetite"/>
        <s v="Galena"/>
        <s v="Dusty"/>
        <s v="Satin"/>
        <s v="Nitrate"/>
        <s v="Karma"/>
        <s v="Charcol"/>
        <s v="Leather"/>
        <s v="Clear"/>
        <s v="Marine"/>
        <s v="Greg"/>
        <s v="night"/>
        <s v="Starlight"/>
        <s v="Onyx"/>
        <s v="Conquer"/>
        <s v="Splice"/>
        <s v="Cloth"/>
        <s v="Emerald"/>
        <s v="Bugerney"/>
        <s v="Heron"/>
        <s v="Ocean"/>
        <s v="Frosted"/>
        <s v="Rouge"/>
        <s v="Surfy"/>
        <s v="Galapagos"/>
        <s v="Pacific"/>
        <s v="Smoke"/>
        <s v="Iridium"/>
        <s v="Off"/>
        <s v="Forged"/>
        <s v="Alto"/>
        <s v="Onxy"/>
        <s v="Petroleum"/>
        <s v="Car"/>
        <s v="Machine"/>
        <s v="Gloss"/>
        <s v="Velour"/>
        <s v="Space"/>
        <s v="Missano"/>
        <s v="Velocity"/>
        <s v="Perl"/>
        <s v="Glazier"/>
      </sharedItems>
    </cacheField>
    <cacheField name="Seating Capacity" numFmtId="0">
      <sharedItems containsSemiMixedTypes="0" containsString="0" containsNumber="1" containsInteger="1" minValue="2" maxValue="14"/>
    </cacheField>
    <cacheField name="Car Age" numFmtId="0">
      <sharedItems containsSemiMixedTypes="0" containsString="0" containsNumber="1" containsInteger="1" minValue="2" maxValue="35" count="34">
        <n v="14"/>
        <n v="3"/>
        <n v="8"/>
        <n v="7"/>
        <n v="13"/>
        <n v="19"/>
        <n v="21"/>
        <n v="9"/>
        <n v="11"/>
        <n v="4"/>
        <n v="15"/>
        <n v="12"/>
        <n v="10"/>
        <n v="5"/>
        <n v="20"/>
        <n v="6"/>
        <n v="2"/>
        <n v="18"/>
        <n v="17"/>
        <n v="16"/>
        <n v="24"/>
        <n v="23"/>
        <n v="22"/>
        <n v="28"/>
        <n v="26"/>
        <n v="25"/>
        <n v="27"/>
        <n v="29"/>
        <n v="33"/>
        <n v="31"/>
        <n v="30"/>
        <n v="35"/>
        <n v="32"/>
        <n v="34"/>
      </sharedItems>
    </cacheField>
    <cacheField name="Price Range" numFmtId="0">
      <sharedItems count="3">
        <s v="Budget"/>
        <s v="Luxury"/>
        <s v="Mid-range"/>
      </sharedItems>
    </cacheField>
  </cacheFields>
  <extLst>
    <ext xmlns:x14="http://schemas.microsoft.com/office/spreadsheetml/2009/9/main" uri="{725AE2AE-9491-48be-B2B4-4EB974FC3084}">
      <x14:pivotCacheDefinition pivotCacheId="5738275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048">
  <r>
    <n v="11530130"/>
    <s v="2010 Toyota Rukus Build 2 AZE151R"/>
    <n v="9999"/>
    <x v="0"/>
    <s v="Rukus"/>
    <s v="Build 2"/>
    <s v="AZE151R"/>
    <x v="0"/>
    <n v="263000"/>
    <x v="0"/>
    <x v="0"/>
    <x v="0"/>
    <s v=" Used"/>
    <n v="2362"/>
    <x v="0"/>
    <n v="5"/>
    <x v="0"/>
    <x v="0"/>
  </r>
  <r>
    <n v="12190570"/>
    <s v="2021 Mercedes-Benz V 250 D Avantgarde MWB 447 MY21"/>
    <n v="117990"/>
    <x v="1"/>
    <s v="V"/>
    <s v="250 D Avantgarde MWB"/>
    <s v="447 MY21"/>
    <x v="1"/>
    <n v="19"/>
    <x v="0"/>
    <x v="0"/>
    <x v="1"/>
    <s v=" New In Stock"/>
    <n v="2143"/>
    <x v="1"/>
    <n v="7"/>
    <x v="1"/>
    <x v="1"/>
  </r>
  <r>
    <n v="12321855"/>
    <s v="2021 Mercedes-Benz Valente 116 CDI MWB RWD 447 MY21"/>
    <n v="79990"/>
    <x v="1"/>
    <s v="Valente"/>
    <s v="116 CDI MWB RWD"/>
    <s v="447 MY21"/>
    <x v="1"/>
    <n v="24"/>
    <x v="0"/>
    <x v="0"/>
    <x v="1"/>
    <s v=" New In Stock"/>
    <n v="2143"/>
    <x v="1"/>
    <n v="8"/>
    <x v="1"/>
    <x v="1"/>
  </r>
  <r>
    <n v="12346971"/>
    <s v="2010 Mercedes-Benz E250 CDI Avantgarde 207"/>
    <n v="34990"/>
    <x v="1"/>
    <s v="E250"/>
    <s v="CDI Avantgarde"/>
    <n v="207"/>
    <x v="0"/>
    <n v="120579"/>
    <x v="1"/>
    <x v="0"/>
    <x v="1"/>
    <s v=" Used"/>
    <n v="2143"/>
    <x v="1"/>
    <n v="4"/>
    <x v="0"/>
    <x v="2"/>
  </r>
  <r>
    <n v="12363884"/>
    <s v="2016 Holden Cruze CD JH MY16"/>
    <n v="15990"/>
    <x v="2"/>
    <s v="Cruze"/>
    <s v="CD"/>
    <s v="JH MY16"/>
    <x v="2"/>
    <n v="72506"/>
    <x v="2"/>
    <x v="0"/>
    <x v="0"/>
    <s v=" Used"/>
    <n v="1796"/>
    <x v="2"/>
    <n v="5"/>
    <x v="2"/>
    <x v="2"/>
  </r>
  <r>
    <n v="12366036"/>
    <s v="2017 Nissan X-Trail ST (4WD) T32 Series 2"/>
    <n v="26800"/>
    <x v="3"/>
    <s v="X-Trail"/>
    <s v="ST (4WD)"/>
    <s v="T32 Series 2"/>
    <x v="3"/>
    <n v="121870"/>
    <x v="0"/>
    <x v="0"/>
    <x v="0"/>
    <s v=" Used"/>
    <n v="2488"/>
    <x v="2"/>
    <n v="5"/>
    <x v="3"/>
    <x v="2"/>
  </r>
  <r>
    <n v="12370057"/>
    <s v="2016 Ford Territory TX (rwd) SZ MK2"/>
    <n v="23990"/>
    <x v="4"/>
    <s v="Territory"/>
    <s v="TX (rwd)"/>
    <s v="SZ MK2"/>
    <x v="2"/>
    <n v="154136"/>
    <x v="0"/>
    <x v="0"/>
    <x v="1"/>
    <s v=" Used"/>
    <n v="2720"/>
    <x v="2"/>
    <n v="5"/>
    <x v="2"/>
    <x v="2"/>
  </r>
  <r>
    <n v="12381448"/>
    <s v="2011 BMW 325I Exclusive E90 MY11"/>
    <n v="18990"/>
    <x v="5"/>
    <s v="325I"/>
    <s v="Exclusive"/>
    <s v="E90 MY11"/>
    <x v="4"/>
    <n v="117306"/>
    <x v="3"/>
    <x v="0"/>
    <x v="2"/>
    <s v=" Used"/>
    <n v="2497"/>
    <x v="0"/>
    <n v="5"/>
    <x v="4"/>
    <x v="2"/>
  </r>
  <r>
    <n v="12382945"/>
    <s v="2005 Holden Statesman International WL"/>
    <n v="15490"/>
    <x v="2"/>
    <s v="Statesman"/>
    <s v="International"/>
    <s v="WL"/>
    <x v="5"/>
    <n v="172151"/>
    <x v="3"/>
    <x v="0"/>
    <x v="0"/>
    <s v=" Used"/>
    <n v="5665"/>
    <x v="3"/>
    <n v="5"/>
    <x v="5"/>
    <x v="2"/>
  </r>
  <r>
    <n v="12382946"/>
    <s v="2003 Holden Commodore Berlina Vyii"/>
    <n v="15490"/>
    <x v="2"/>
    <s v="Commodore"/>
    <s v="Berlina"/>
    <s v="Vyii"/>
    <x v="6"/>
    <n v="186990"/>
    <x v="3"/>
    <x v="0"/>
    <x v="0"/>
    <s v=" Used"/>
    <n v="5665"/>
    <x v="4"/>
    <n v="5"/>
    <x v="6"/>
    <x v="2"/>
  </r>
  <r>
    <n v="12382955"/>
    <s v="2015 Isuzu D-MAX SX (4X2) TF MY15"/>
    <n v="15490"/>
    <x v="6"/>
    <s v="D-MAX"/>
    <s v="SX (4X2)"/>
    <s v="TF MY15"/>
    <x v="7"/>
    <n v="231907"/>
    <x v="4"/>
    <x v="1"/>
    <x v="1"/>
    <s v=" Used"/>
    <n v="2999"/>
    <x v="2"/>
    <n v="2"/>
    <x v="7"/>
    <x v="2"/>
  </r>
  <r>
    <n v="12382958"/>
    <s v="2013 Ford Focus Ambiente LW MK2"/>
    <n v="12490"/>
    <x v="4"/>
    <s v="Focus"/>
    <s v="Ambiente"/>
    <s v="LW MK2"/>
    <x v="8"/>
    <n v="64109"/>
    <x v="5"/>
    <x v="1"/>
    <x v="0"/>
    <s v=" Used"/>
    <n v="1596"/>
    <x v="1"/>
    <n v="5"/>
    <x v="8"/>
    <x v="2"/>
  </r>
  <r>
    <n v="12403536"/>
    <s v="2013 Hyundai Elantra Active MD2"/>
    <n v="13500"/>
    <x v="7"/>
    <s v="Elantra"/>
    <s v="Active"/>
    <s v="MD2"/>
    <x v="8"/>
    <n v="84500"/>
    <x v="3"/>
    <x v="0"/>
    <x v="0"/>
    <s v=" Used"/>
    <n v="1796"/>
    <x v="2"/>
    <n v="5"/>
    <x v="8"/>
    <x v="2"/>
  </r>
  <r>
    <n v="12405893"/>
    <s v="2020 Hyundai Santa FE Active MPI (2WD) TM.2 MY20"/>
    <n v="39880"/>
    <x v="7"/>
    <s v="Santa FE"/>
    <s v="Active MPI (2WD)"/>
    <s v="TM.2 MY20"/>
    <x v="9"/>
    <n v="57683"/>
    <x v="0"/>
    <x v="0"/>
    <x v="0"/>
    <s v=" Used"/>
    <n v="3470"/>
    <x v="2"/>
    <n v="7"/>
    <x v="9"/>
    <x v="2"/>
  </r>
  <r>
    <n v="12410238"/>
    <s v="2010 Hyundai I30 SX FD MY10"/>
    <n v="10500"/>
    <x v="7"/>
    <s v="I30"/>
    <s v="SX"/>
    <s v="FD MY10"/>
    <x v="0"/>
    <n v="87318"/>
    <x v="5"/>
    <x v="0"/>
    <x v="0"/>
    <s v=" Used"/>
    <n v="1591"/>
    <x v="3"/>
    <n v="5"/>
    <x v="0"/>
    <x v="2"/>
  </r>
  <r>
    <n v="12420343"/>
    <s v="2015 Volkswagen Caddy Maxi TDI250 2K MY15"/>
    <n v="27490"/>
    <x v="8"/>
    <s v="Caddy"/>
    <s v="Maxi TDI250"/>
    <s v="2K MY15"/>
    <x v="7"/>
    <n v="137423"/>
    <x v="6"/>
    <x v="0"/>
    <x v="1"/>
    <s v=" Used"/>
    <n v="1598"/>
    <x v="2"/>
    <n v="2"/>
    <x v="7"/>
    <x v="2"/>
  </r>
  <r>
    <n v="12428021"/>
    <s v="2016 Hyundai Tucson Highlander (awd) TLE"/>
    <n v="27490"/>
    <x v="7"/>
    <s v="Tucson"/>
    <s v="Highlander (awd)"/>
    <s v="TLE"/>
    <x v="2"/>
    <n v="159044"/>
    <x v="0"/>
    <x v="0"/>
    <x v="1"/>
    <s v=" Used"/>
    <n v="1995"/>
    <x v="2"/>
    <n v="5"/>
    <x v="2"/>
    <x v="2"/>
  </r>
  <r>
    <n v="12428397"/>
    <s v="2013 Lexus RX350 Luxury GGL15R MY12"/>
    <n v="25990"/>
    <x v="9"/>
    <s v="RX350"/>
    <s v="Luxury"/>
    <s v="GGL15R MY12"/>
    <x v="8"/>
    <n v="124101"/>
    <x v="0"/>
    <x v="0"/>
    <x v="2"/>
    <s v=" Used"/>
    <n v="3456"/>
    <x v="5"/>
    <n v="5"/>
    <x v="8"/>
    <x v="2"/>
  </r>
  <r>
    <n v="12428846"/>
    <s v="2009 Ford Falcon XR6 FG"/>
    <n v="9000"/>
    <x v="4"/>
    <s v="Falcon"/>
    <s v="XR6"/>
    <s v="FG"/>
    <x v="10"/>
    <n v="298000"/>
    <x v="3"/>
    <x v="0"/>
    <x v="0"/>
    <s v=" Used"/>
    <n v="3984"/>
    <x v="5"/>
    <n v="5"/>
    <x v="10"/>
    <x v="0"/>
  </r>
  <r>
    <n v="12434519"/>
    <s v="2021 Mercedes-Benz Valente 116 CDI MWB RWD 447 MY21"/>
    <n v="79990"/>
    <x v="1"/>
    <s v="Valente"/>
    <s v="116 CDI MWB RWD"/>
    <s v="447 MY21"/>
    <x v="1"/>
    <n v="21"/>
    <x v="0"/>
    <x v="0"/>
    <x v="1"/>
    <s v=" New In Stock"/>
    <n v="2143"/>
    <x v="0"/>
    <n v="8"/>
    <x v="1"/>
    <x v="1"/>
  </r>
  <r>
    <n v="12434520"/>
    <s v="2021 Mercedes-Benz Vito 119 CDI MWB RWD 447 MY21"/>
    <n v="73990"/>
    <x v="1"/>
    <s v="Vito"/>
    <s v="119 CDI MWB RWD"/>
    <s v="447 MY21"/>
    <x v="1"/>
    <n v="24"/>
    <x v="7"/>
    <x v="0"/>
    <x v="1"/>
    <s v=" New In Stock"/>
    <n v="2143"/>
    <x v="2"/>
    <n v="5"/>
    <x v="1"/>
    <x v="1"/>
  </r>
  <r>
    <n v="12435381"/>
    <s v="2012 Mazda 2 NEO DE MY12"/>
    <n v="7000"/>
    <x v="10"/>
    <n v="2"/>
    <s v="NEO"/>
    <s v="DE MY12"/>
    <x v="11"/>
    <n v="77000"/>
    <x v="5"/>
    <x v="1"/>
    <x v="0"/>
    <s v=" Used"/>
    <n v="1498"/>
    <x v="3"/>
    <n v="5"/>
    <x v="11"/>
    <x v="0"/>
  </r>
  <r>
    <n v="12436098"/>
    <s v="2014 Audi Q3 2.0 TDI Quattro (103KW) 8U MY14"/>
    <n v="21990"/>
    <x v="11"/>
    <s v="Q3"/>
    <s v="2.0 TDI Quattro (103KW)"/>
    <s v="8U MY14"/>
    <x v="12"/>
    <n v="124000"/>
    <x v="0"/>
    <x v="0"/>
    <x v="1"/>
    <s v=" Used"/>
    <n v="1968"/>
    <x v="6"/>
    <n v="5"/>
    <x v="12"/>
    <x v="2"/>
  </r>
  <r>
    <n v="12447932"/>
    <s v="2017 Nissan X-Trail ST (2WD) T32 Series 2"/>
    <n v="28990"/>
    <x v="3"/>
    <s v="X-Trail"/>
    <s v="ST (2WD)"/>
    <s v="T32 Series 2"/>
    <x v="3"/>
    <n v="108423"/>
    <x v="0"/>
    <x v="0"/>
    <x v="0"/>
    <s v=" Used"/>
    <n v="2488"/>
    <x v="1"/>
    <n v="5"/>
    <x v="3"/>
    <x v="2"/>
  </r>
  <r>
    <n v="12459013"/>
    <s v="2019 Holden Commodore LT ZB MY19.5"/>
    <n v="30990"/>
    <x v="2"/>
    <s v="Commodore"/>
    <s v="LT"/>
    <s v="ZB MY19.5"/>
    <x v="13"/>
    <n v="50764"/>
    <x v="8"/>
    <x v="0"/>
    <x v="2"/>
    <s v=" Used"/>
    <n v="1998"/>
    <x v="0"/>
    <n v="5"/>
    <x v="13"/>
    <x v="2"/>
  </r>
  <r>
    <n v="12472693"/>
    <s v="2019 Holden Commodore LT ZB MY19.5"/>
    <n v="32990"/>
    <x v="2"/>
    <s v="Commodore"/>
    <s v="LT"/>
    <s v="ZB MY19.5"/>
    <x v="13"/>
    <n v="32164"/>
    <x v="8"/>
    <x v="0"/>
    <x v="2"/>
    <s v=" Used"/>
    <n v="1998"/>
    <x v="2"/>
    <n v="5"/>
    <x v="13"/>
    <x v="2"/>
  </r>
  <r>
    <n v="12477167"/>
    <s v="2016 Subaru Forester 2.0D-L MY16"/>
    <n v="24990"/>
    <x v="12"/>
    <s v="Forester"/>
    <s v="2.0D-L"/>
    <s v="MY16"/>
    <x v="2"/>
    <n v="114873"/>
    <x v="0"/>
    <x v="0"/>
    <x v="1"/>
    <s v=" Used"/>
    <n v="1998"/>
    <x v="2"/>
    <n v="5"/>
    <x v="2"/>
    <x v="2"/>
  </r>
  <r>
    <n v="12481004"/>
    <s v="2004 Nissan Patrol ST (4X4) GU IV"/>
    <n v="38980"/>
    <x v="3"/>
    <s v="Patrol"/>
    <s v="ST (4X4)"/>
    <s v="GU IV"/>
    <x v="14"/>
    <n v="282190"/>
    <x v="0"/>
    <x v="1"/>
    <x v="1"/>
    <s v=" Used"/>
    <n v="4169"/>
    <x v="7"/>
    <n v="7"/>
    <x v="14"/>
    <x v="2"/>
  </r>
  <r>
    <n v="12484400"/>
    <s v="2017 Toyota RAV4 GX (2WD) ZSA42R MY17"/>
    <n v="24990"/>
    <x v="0"/>
    <s v="RAV4"/>
    <s v="GX (2WD)"/>
    <s v="ZSA42R MY17"/>
    <x v="3"/>
    <n v="119716"/>
    <x v="0"/>
    <x v="0"/>
    <x v="0"/>
    <s v=" Used"/>
    <n v="1987"/>
    <x v="1"/>
    <n v="5"/>
    <x v="3"/>
    <x v="2"/>
  </r>
  <r>
    <n v="12493596"/>
    <s v="2004 Toyota Landcruiser Prado GXL (4X4) KZJ120R"/>
    <n v="18990"/>
    <x v="0"/>
    <s v="Landcruiser Prado"/>
    <s v="GXL (4X4)"/>
    <s v="KZJ120R"/>
    <x v="14"/>
    <n v="383514"/>
    <x v="0"/>
    <x v="1"/>
    <x v="1"/>
    <s v=" Used"/>
    <n v="2982"/>
    <x v="2"/>
    <n v="8"/>
    <x v="14"/>
    <x v="2"/>
  </r>
  <r>
    <n v="12501281"/>
    <s v="2011 Mercedes-Benz Sprinter 416CDI LWB 906 MY10"/>
    <n v="36990"/>
    <x v="1"/>
    <s v="Sprinter"/>
    <s v="416CDI LWB"/>
    <s v="906 MY10"/>
    <x v="4"/>
    <n v="223170"/>
    <x v="6"/>
    <x v="0"/>
    <x v="1"/>
    <s v=" Used"/>
    <n v="2143"/>
    <x v="4"/>
    <n v="2"/>
    <x v="4"/>
    <x v="2"/>
  </r>
  <r>
    <n v="12519036"/>
    <s v="2015 Mitsubishi Triton GLX (4X4) MN MY15"/>
    <n v="20990"/>
    <x v="13"/>
    <s v="Triton"/>
    <s v="GLX (4X4)"/>
    <s v="MN MY15"/>
    <x v="7"/>
    <n v="237301"/>
    <x v="9"/>
    <x v="1"/>
    <x v="1"/>
    <s v=" Used"/>
    <n v="2477"/>
    <x v="2"/>
    <n v="5"/>
    <x v="7"/>
    <x v="2"/>
  </r>
  <r>
    <n v="12529077"/>
    <s v="2018 Toyota Landcruiser Workmate (4X4) VDJ79R MY18"/>
    <n v="74990"/>
    <x v="0"/>
    <s v="Landcruiser"/>
    <s v="Workmate (4X4)"/>
    <s v="VDJ79R MY18"/>
    <x v="15"/>
    <n v="117722"/>
    <x v="4"/>
    <x v="1"/>
    <x v="1"/>
    <s v=" Used"/>
    <n v="4461"/>
    <x v="2"/>
    <n v="3"/>
    <x v="15"/>
    <x v="1"/>
  </r>
  <r>
    <n v="12529374"/>
    <s v="2017 Ford Ranger XL 3.2 (4X4) PX Mkii MY17"/>
    <n v="37975"/>
    <x v="4"/>
    <s v="Ranger"/>
    <s v="XL 3.2 (4X4)"/>
    <s v="PX Mkii MY17"/>
    <x v="3"/>
    <n v="134612"/>
    <x v="4"/>
    <x v="0"/>
    <x v="1"/>
    <s v=" Used"/>
    <n v="3198"/>
    <x v="2"/>
    <n v="2"/>
    <x v="3"/>
    <x v="2"/>
  </r>
  <r>
    <n v="12531076"/>
    <s v="2018 Holden Colorado LS-X Special Edition RG MY18"/>
    <n v="49999"/>
    <x v="2"/>
    <s v="Colorado"/>
    <s v="LS-X Special Edition"/>
    <s v="RG MY18"/>
    <x v="15"/>
    <n v="46034"/>
    <x v="10"/>
    <x v="0"/>
    <x v="1"/>
    <s v=" Used"/>
    <n v="2776"/>
    <x v="2"/>
    <n v="5"/>
    <x v="15"/>
    <x v="1"/>
  </r>
  <r>
    <n v="12536654"/>
    <s v="2018 Mitsubishi Outlander ES 5 Seat (awd) ZL MY18.5"/>
    <n v="31990"/>
    <x v="13"/>
    <s v="Outlander"/>
    <s v="ES 5 Seat (awd)"/>
    <s v="ZL MY18.5"/>
    <x v="15"/>
    <n v="68718"/>
    <x v="0"/>
    <x v="0"/>
    <x v="0"/>
    <s v=" Used"/>
    <n v="2360"/>
    <x v="2"/>
    <n v="5"/>
    <x v="15"/>
    <x v="2"/>
  </r>
  <r>
    <n v="12537491"/>
    <s v="2011 Kia Sportage SI (fwd) SL"/>
    <n v="12990"/>
    <x v="14"/>
    <s v="Sportage"/>
    <s v="SI (fwd)"/>
    <s v="SL"/>
    <x v="4"/>
    <n v="192784"/>
    <x v="0"/>
    <x v="0"/>
    <x v="0"/>
    <s v=" Used"/>
    <n v="1998"/>
    <x v="5"/>
    <n v="5"/>
    <x v="4"/>
    <x v="2"/>
  </r>
  <r>
    <n v="12537802"/>
    <s v="2012 Toyota Kluger KX-R (fwd) 5 Seat GSU40R MY11 Upgrade"/>
    <n v="17990"/>
    <x v="0"/>
    <s v="Kluger"/>
    <s v="KX-R (fwd) 5 Seat"/>
    <s v="GSU40R MY11 Upgrade"/>
    <x v="11"/>
    <n v="182372"/>
    <x v="0"/>
    <x v="0"/>
    <x v="0"/>
    <s v=" Used"/>
    <n v="3456"/>
    <x v="0"/>
    <n v="5"/>
    <x v="11"/>
    <x v="2"/>
  </r>
  <r>
    <n v="12544469"/>
    <s v="2018 Skoda Octavia RS245 NE MY18"/>
    <n v="42880"/>
    <x v="15"/>
    <s v="Octavia"/>
    <s v="RS245"/>
    <s v="NE MY18"/>
    <x v="15"/>
    <n v="52907"/>
    <x v="0"/>
    <x v="0"/>
    <x v="2"/>
    <s v=" Used"/>
    <n v="1984"/>
    <x v="2"/>
    <n v="5"/>
    <x v="15"/>
    <x v="1"/>
  </r>
  <r>
    <n v="12545918"/>
    <s v="2018 Toyota Landcruiser Workmate (4X4) VDJ79R MY18"/>
    <n v="81990"/>
    <x v="0"/>
    <s v="Landcruiser"/>
    <s v="Workmate (4X4)"/>
    <s v="VDJ79R MY18"/>
    <x v="15"/>
    <n v="108293"/>
    <x v="11"/>
    <x v="1"/>
    <x v="1"/>
    <s v=" Used"/>
    <n v="4461"/>
    <x v="2"/>
    <n v="5"/>
    <x v="15"/>
    <x v="1"/>
  </r>
  <r>
    <n v="12557383"/>
    <s v="2016 Holden Colorado LS-X (4X4) RG MY16"/>
    <n v="34990"/>
    <x v="2"/>
    <s v="Colorado"/>
    <s v="LS-X (4X4)"/>
    <s v="RG MY16"/>
    <x v="2"/>
    <n v="97826"/>
    <x v="12"/>
    <x v="0"/>
    <x v="1"/>
    <s v=" Used"/>
    <n v="2776"/>
    <x v="5"/>
    <n v="5"/>
    <x v="2"/>
    <x v="2"/>
  </r>
  <r>
    <n v="12562714"/>
    <s v="2012 Ford Ranger XL 3.2 (4X4) PX"/>
    <n v="23990"/>
    <x v="4"/>
    <s v="Ranger"/>
    <s v="XL 3.2 (4X4)"/>
    <s v="PX"/>
    <x v="11"/>
    <n v="193733"/>
    <x v="4"/>
    <x v="1"/>
    <x v="1"/>
    <s v=" Used"/>
    <n v="3198"/>
    <x v="2"/>
    <n v="2"/>
    <x v="11"/>
    <x v="2"/>
  </r>
  <r>
    <n v="12563015"/>
    <s v="2017 Mitsubishi Pajero Sport GLS (4X4) 7 Seat MY17"/>
    <n v="42888"/>
    <x v="13"/>
    <s v="Pajero Sport"/>
    <s v="GLS (4X4) 7 Seat"/>
    <s v="MY17"/>
    <x v="3"/>
    <n v="69081"/>
    <x v="0"/>
    <x v="0"/>
    <x v="1"/>
    <s v=" Used"/>
    <n v="2442"/>
    <x v="2"/>
    <n v="7"/>
    <x v="3"/>
    <x v="1"/>
  </r>
  <r>
    <n v="12563560"/>
    <s v="2014 Ford Ranger XL 3.2 (4X4) PX"/>
    <n v="29990"/>
    <x v="4"/>
    <s v="Ranger"/>
    <s v="XL 3.2 (4X4)"/>
    <s v="PX"/>
    <x v="12"/>
    <n v="210604"/>
    <x v="13"/>
    <x v="1"/>
    <x v="1"/>
    <s v=" Used"/>
    <n v="3198"/>
    <x v="2"/>
    <n v="4"/>
    <x v="12"/>
    <x v="2"/>
  </r>
  <r>
    <n v="12565963"/>
    <s v="2018 Nissan X-Trail TI (4WD) T32 Series 2"/>
    <n v="37800"/>
    <x v="3"/>
    <s v="X-Trail"/>
    <s v="TI (4WD)"/>
    <s v="T32 Series 2"/>
    <x v="15"/>
    <n v="71266"/>
    <x v="0"/>
    <x v="0"/>
    <x v="0"/>
    <s v=" Used"/>
    <n v="2488"/>
    <x v="1"/>
    <n v="5"/>
    <x v="15"/>
    <x v="2"/>
  </r>
  <r>
    <n v="12574189"/>
    <s v="2018 BMW 430I M Sport F33 MY17"/>
    <n v="59990"/>
    <x v="5"/>
    <s v="430I"/>
    <s v="M Sport"/>
    <s v="F33 MY17"/>
    <x v="15"/>
    <n v="85596"/>
    <x v="14"/>
    <x v="0"/>
    <x v="2"/>
    <s v=" Used"/>
    <n v="1998"/>
    <x v="0"/>
    <n v="4"/>
    <x v="15"/>
    <x v="1"/>
  </r>
  <r>
    <n v="12574238"/>
    <s v="2015 Volkswagen Golf R AU MY15"/>
    <n v="38999"/>
    <x v="8"/>
    <s v="Golf"/>
    <s v="R"/>
    <s v="AU MY15"/>
    <x v="7"/>
    <n v="92822"/>
    <x v="5"/>
    <x v="1"/>
    <x v="2"/>
    <s v=" Used"/>
    <n v="1984"/>
    <x v="3"/>
    <n v="5"/>
    <x v="7"/>
    <x v="2"/>
  </r>
  <r>
    <n v="12574243"/>
    <s v="2014 Renault Clio RS 200 Sport X98"/>
    <n v="18999"/>
    <x v="16"/>
    <s v="Clio"/>
    <s v="RS 200 Sport"/>
    <s v="X98"/>
    <x v="12"/>
    <n v="104327"/>
    <x v="5"/>
    <x v="0"/>
    <x v="2"/>
    <s v=" Used"/>
    <n v="1618"/>
    <x v="2"/>
    <n v="5"/>
    <x v="12"/>
    <x v="2"/>
  </r>
  <r>
    <n v="12576018"/>
    <s v="2020 Toyota Landcruiser LC200 VX (4X4) VDJ200R"/>
    <n v="119985"/>
    <x v="0"/>
    <s v="Landcruiser"/>
    <s v="LC200 VX (4X4)"/>
    <s v="VDJ200R"/>
    <x v="9"/>
    <n v="50943"/>
    <x v="0"/>
    <x v="0"/>
    <x v="1"/>
    <s v=" Used"/>
    <n v="4461"/>
    <x v="2"/>
    <n v="7"/>
    <x v="9"/>
    <x v="1"/>
  </r>
  <r>
    <n v="12577149"/>
    <s v="2012 Nissan Navara ST (4X4) D40"/>
    <n v="19990"/>
    <x v="3"/>
    <s v="Navara"/>
    <s v="ST (4X4)"/>
    <s v="D40"/>
    <x v="11"/>
    <n v="196564"/>
    <x v="15"/>
    <x v="0"/>
    <x v="1"/>
    <s v=" Used"/>
    <n v="2488"/>
    <x v="2"/>
    <n v="5"/>
    <x v="11"/>
    <x v="2"/>
  </r>
  <r>
    <n v="12577352"/>
    <s v="2014 Audi Q5 3.0 TDI Quattro 8R MY14"/>
    <n v="35850"/>
    <x v="11"/>
    <s v="Q5"/>
    <s v="3.0 TDI Quattro"/>
    <s v="8R MY14"/>
    <x v="12"/>
    <n v="65498"/>
    <x v="0"/>
    <x v="0"/>
    <x v="1"/>
    <s v=" Used"/>
    <n v="2967"/>
    <x v="2"/>
    <n v="5"/>
    <x v="12"/>
    <x v="2"/>
  </r>
  <r>
    <n v="12589141"/>
    <s v="2015 Nissan Navara RX (4X4) NP300 D23"/>
    <n v="30990"/>
    <x v="3"/>
    <s v="Navara"/>
    <s v="RX (4X4)"/>
    <s v="NP300 D23"/>
    <x v="7"/>
    <n v="117341"/>
    <x v="9"/>
    <x v="0"/>
    <x v="1"/>
    <s v=" Used"/>
    <n v="2298"/>
    <x v="2"/>
    <n v="5"/>
    <x v="7"/>
    <x v="2"/>
  </r>
  <r>
    <n v="12594364"/>
    <s v="2022 Nissan Navara SL (4X4) D23 MY21.5"/>
    <n v="66888"/>
    <x v="3"/>
    <s v="Navara"/>
    <s v="SL (4X4)"/>
    <s v="D23 MY21.5"/>
    <x v="16"/>
    <n v="894"/>
    <x v="15"/>
    <x v="1"/>
    <x v="1"/>
    <s v=" Demo"/>
    <n v="2298"/>
    <x v="2"/>
    <n v="5"/>
    <x v="16"/>
    <x v="1"/>
  </r>
  <r>
    <n v="12594410"/>
    <s v="2012 Porsche Cayenne S Series 2 MY12"/>
    <n v="49990"/>
    <x v="17"/>
    <s v="Cayenne"/>
    <s v="S"/>
    <s v="Series 2 MY12"/>
    <x v="11"/>
    <n v="175584"/>
    <x v="0"/>
    <x v="0"/>
    <x v="2"/>
    <s v=" Used"/>
    <n v="4806"/>
    <x v="1"/>
    <n v="5"/>
    <x v="11"/>
    <x v="1"/>
  </r>
  <r>
    <n v="12597077"/>
    <s v="2021 Toyota Landcruiser 70 Series GXL VDJ79R"/>
    <n v="169990"/>
    <x v="0"/>
    <s v="Landcruiser 70 Series"/>
    <s v="GXL"/>
    <s v="VDJ79R"/>
    <x v="1"/>
    <n v="1008"/>
    <x v="11"/>
    <x v="1"/>
    <x v="1"/>
    <s v=" Used"/>
    <n v="4461"/>
    <x v="3"/>
    <n v="5"/>
    <x v="1"/>
    <x v="1"/>
  </r>
  <r>
    <n v="12602872"/>
    <s v="2013 Toyota Hilux SR5 (4X4) KUN26R MY14"/>
    <n v="32499"/>
    <x v="0"/>
    <s v="Hilux"/>
    <s v="SR5 (4X4)"/>
    <s v="KUN26R MY14"/>
    <x v="8"/>
    <n v="226139"/>
    <x v="15"/>
    <x v="0"/>
    <x v="1"/>
    <s v=" Used"/>
    <n v="2982"/>
    <x v="2"/>
    <n v="5"/>
    <x v="8"/>
    <x v="2"/>
  </r>
  <r>
    <n v="12613034"/>
    <s v="2017 Toyota Corolla Ascent ZRE182R MY15"/>
    <n v="20990"/>
    <x v="0"/>
    <s v="Corolla"/>
    <s v="Ascent"/>
    <s v="ZRE182R MY15"/>
    <x v="3"/>
    <n v="128142"/>
    <x v="5"/>
    <x v="0"/>
    <x v="0"/>
    <s v=" Used"/>
    <n v="1798"/>
    <x v="2"/>
    <n v="5"/>
    <x v="3"/>
    <x v="2"/>
  </r>
  <r>
    <n v="12613287"/>
    <s v="2018 Toyota Landcruiser Workmate (4X4) VDJ79R MY18"/>
    <n v="79990"/>
    <x v="0"/>
    <s v="Landcruiser"/>
    <s v="Workmate (4X4)"/>
    <s v="VDJ79R MY18"/>
    <x v="15"/>
    <n v="85460"/>
    <x v="4"/>
    <x v="1"/>
    <x v="1"/>
    <s v=" Used"/>
    <n v="4461"/>
    <x v="2"/>
    <n v="3"/>
    <x v="15"/>
    <x v="1"/>
  </r>
  <r>
    <n v="12620063"/>
    <s v="2009 Nissan Patrol TI (4X4) GU VI"/>
    <n v="27999"/>
    <x v="3"/>
    <s v="Patrol"/>
    <s v="TI (4X4)"/>
    <s v="GU VI"/>
    <x v="10"/>
    <n v="250464"/>
    <x v="0"/>
    <x v="0"/>
    <x v="1"/>
    <s v=" Used"/>
    <n v="2953"/>
    <x v="2"/>
    <n v="7"/>
    <x v="10"/>
    <x v="2"/>
  </r>
  <r>
    <n v="12620066"/>
    <s v="2013 Mitsubishi Pajero GLX-R LWB (4X4) NW MY14"/>
    <n v="27999"/>
    <x v="13"/>
    <s v="Pajero"/>
    <s v="GLX-R LWB (4X4)"/>
    <s v="NW MY14"/>
    <x v="8"/>
    <n v="226986"/>
    <x v="0"/>
    <x v="0"/>
    <x v="1"/>
    <s v=" Used"/>
    <n v="3200"/>
    <x v="7"/>
    <n v="7"/>
    <x v="8"/>
    <x v="2"/>
  </r>
  <r>
    <n v="12621216"/>
    <s v="2021 Toyota Hilux Rogue (4X4) GUN126R Facelift"/>
    <n v="83990"/>
    <x v="0"/>
    <s v="Hilux"/>
    <s v="Rogue (4X4)"/>
    <s v="GUN126R Facelift"/>
    <x v="1"/>
    <n v="3646"/>
    <x v="16"/>
    <x v="0"/>
    <x v="1"/>
    <s v=" Used"/>
    <n v="2753"/>
    <x v="5"/>
    <n v="5"/>
    <x v="1"/>
    <x v="1"/>
  </r>
  <r>
    <n v="12628582"/>
    <s v="2022 Mazda CX-8 GT (fwd) CX8D"/>
    <n v="60999"/>
    <x v="10"/>
    <s v="CX-8"/>
    <s v="GT (fwd)"/>
    <s v="CX8D"/>
    <x v="16"/>
    <n v="2001"/>
    <x v="0"/>
    <x v="0"/>
    <x v="0"/>
    <s v=" Demo"/>
    <n v="2488"/>
    <x v="0"/>
    <n v="7"/>
    <x v="16"/>
    <x v="1"/>
  </r>
  <r>
    <n v="12631067"/>
    <s v="2006 Nissan Patrol ST (4X4) GU IV"/>
    <n v="48999"/>
    <x v="3"/>
    <s v="Patrol"/>
    <s v="ST (4X4)"/>
    <s v="GU IV"/>
    <x v="17"/>
    <n v="292100"/>
    <x v="0"/>
    <x v="1"/>
    <x v="1"/>
    <s v=" Used"/>
    <n v="4169"/>
    <x v="5"/>
    <n v="7"/>
    <x v="17"/>
    <x v="1"/>
  </r>
  <r>
    <n v="12631219"/>
    <s v="2009 Jeep Wrangler Sport (4X4) JK MY08"/>
    <n v="20990"/>
    <x v="18"/>
    <s v="Wrangler"/>
    <s v="Sport (4X4)"/>
    <s v="JK MY08"/>
    <x v="10"/>
    <n v="166850"/>
    <x v="17"/>
    <x v="1"/>
    <x v="0"/>
    <s v=" Used"/>
    <n v="3778"/>
    <x v="6"/>
    <n v="4"/>
    <x v="10"/>
    <x v="2"/>
  </r>
  <r>
    <n v="12631768"/>
    <s v="2015 Kia Carnival SLI YP MY15"/>
    <n v="32998"/>
    <x v="14"/>
    <s v="Carnival"/>
    <s v="SLI"/>
    <s v="YP MY15"/>
    <x v="7"/>
    <n v="163177"/>
    <x v="0"/>
    <x v="0"/>
    <x v="0"/>
    <s v=" Used"/>
    <n v="3342"/>
    <x v="1"/>
    <n v="8"/>
    <x v="7"/>
    <x v="2"/>
  </r>
  <r>
    <n v="12633579"/>
    <s v="2017 Holden Trailblazer LTZ (4X4) RG MY17"/>
    <n v="33990"/>
    <x v="2"/>
    <s v="Trailblazer"/>
    <s v="LTZ (4X4)"/>
    <s v="RG MY17"/>
    <x v="3"/>
    <n v="146930"/>
    <x v="0"/>
    <x v="0"/>
    <x v="1"/>
    <s v=" Used"/>
    <n v="2776"/>
    <x v="2"/>
    <n v="7"/>
    <x v="3"/>
    <x v="2"/>
  </r>
  <r>
    <n v="12634121"/>
    <s v="2012 Nissan X-Trail ST-L (4X4) T31 MY11"/>
    <n v="12990"/>
    <x v="3"/>
    <s v="X-Trail"/>
    <s v="ST-L (4X4)"/>
    <s v="T31 MY11"/>
    <x v="11"/>
    <n v="206877"/>
    <x v="0"/>
    <x v="0"/>
    <x v="0"/>
    <s v=" Used"/>
    <n v="2488"/>
    <x v="2"/>
    <n v="5"/>
    <x v="11"/>
    <x v="2"/>
  </r>
  <r>
    <n v="12636809"/>
    <s v="2019 Hyundai I30 Active PD2 MY20"/>
    <n v="22980"/>
    <x v="7"/>
    <s v="I30"/>
    <s v="Active"/>
    <s v="PD2 MY20"/>
    <x v="13"/>
    <n v="45040"/>
    <x v="5"/>
    <x v="0"/>
    <x v="0"/>
    <s v=" Used"/>
    <n v="1999"/>
    <x v="5"/>
    <n v="5"/>
    <x v="13"/>
    <x v="2"/>
  </r>
  <r>
    <n v="12637483"/>
    <s v="2010 Porsche Boxster Spyder 987 MY11"/>
    <n v="129900"/>
    <x v="17"/>
    <s v="Boxster"/>
    <s v="Spyder"/>
    <s v="987 MY11"/>
    <x v="0"/>
    <n v="66147"/>
    <x v="18"/>
    <x v="0"/>
    <x v="2"/>
    <s v=" Used"/>
    <n v="3436"/>
    <x v="1"/>
    <n v="2"/>
    <x v="0"/>
    <x v="1"/>
  </r>
  <r>
    <n v="12644713"/>
    <s v="2016 Volkswagen Multivan Highline TDI450 T6 MY16"/>
    <n v="59990"/>
    <x v="8"/>
    <s v="Multivan"/>
    <s v="Highline TDI450"/>
    <s v="T6 MY16"/>
    <x v="2"/>
    <n v="116213"/>
    <x v="0"/>
    <x v="0"/>
    <x v="1"/>
    <s v=" Used"/>
    <n v="1968"/>
    <x v="2"/>
    <n v="7"/>
    <x v="2"/>
    <x v="1"/>
  </r>
  <r>
    <n v="12646867"/>
    <s v="2022 Toyota Hilux Workmate (4X2) TGN121R"/>
    <n v="31990"/>
    <x v="0"/>
    <s v="Hilux"/>
    <s v="Workmate (4X2)"/>
    <s v="TGN121R"/>
    <x v="16"/>
    <n v="16324"/>
    <x v="4"/>
    <x v="0"/>
    <x v="0"/>
    <s v=" Used"/>
    <n v="2694"/>
    <x v="2"/>
    <n v="2"/>
    <x v="16"/>
    <x v="2"/>
  </r>
  <r>
    <n v="12647010"/>
    <s v="2021 Mitsubishi Pajero Sport Exceed (4X4) 7 Seat QF MY21"/>
    <n v="65880"/>
    <x v="13"/>
    <s v="Pajero Sport"/>
    <s v="Exceed (4X4) 7 Seat"/>
    <s v="QF MY21"/>
    <x v="1"/>
    <n v="10345"/>
    <x v="0"/>
    <x v="0"/>
    <x v="1"/>
    <s v=" Used"/>
    <n v="2442"/>
    <x v="0"/>
    <n v="7"/>
    <x v="1"/>
    <x v="1"/>
  </r>
  <r>
    <n v="12648490"/>
    <s v="2014 Ford Ranger XLS 2.2 (4X4) PX"/>
    <n v="28990"/>
    <x v="4"/>
    <s v="Ranger"/>
    <s v="XLS 2.2 (4X4)"/>
    <s v="PX"/>
    <x v="12"/>
    <n v="97889"/>
    <x v="10"/>
    <x v="1"/>
    <x v="1"/>
    <s v=" Used"/>
    <n v="2198"/>
    <x v="2"/>
    <n v="5"/>
    <x v="12"/>
    <x v="2"/>
  </r>
  <r>
    <n v="12650689"/>
    <s v="2016 Ford Transit Custom 330L (lwb) VN MY16.00"/>
    <n v="38990"/>
    <x v="4"/>
    <s v="Transit Custom"/>
    <s v="330L (lwb)"/>
    <s v="VN MY16.00"/>
    <x v="2"/>
    <n v="32612"/>
    <x v="6"/>
    <x v="1"/>
    <x v="1"/>
    <s v=" Used"/>
    <n v="2198"/>
    <x v="2"/>
    <n v="2"/>
    <x v="2"/>
    <x v="2"/>
  </r>
  <r>
    <n v="12652381"/>
    <s v="2021 Toyota Hilux Rugged X (4X4) GUN126R"/>
    <n v="85000"/>
    <x v="0"/>
    <s v="Hilux"/>
    <s v="Rugged X (4X4)"/>
    <s v="GUN126R"/>
    <x v="1"/>
    <n v="12000"/>
    <x v="16"/>
    <x v="0"/>
    <x v="1"/>
    <s v=" New In Stock"/>
    <n v="2753"/>
    <x v="2"/>
    <n v="5"/>
    <x v="1"/>
    <x v="1"/>
  </r>
  <r>
    <n v="12653754"/>
    <s v="2017 Isuzu D-MAX SX HI-Ride (4X2) TF MY17"/>
    <n v="24880"/>
    <x v="6"/>
    <s v="D-MAX"/>
    <s v="SX HI-Ride (4X2)"/>
    <s v="TF MY17"/>
    <x v="3"/>
    <n v="113016"/>
    <x v="4"/>
    <x v="0"/>
    <x v="1"/>
    <s v=" Used"/>
    <n v="2999"/>
    <x v="2"/>
    <n v="2"/>
    <x v="3"/>
    <x v="2"/>
  </r>
  <r>
    <n v="12656584"/>
    <s v="2012 Honda Civic VTI-L Series 2"/>
    <n v="14999"/>
    <x v="19"/>
    <s v="Civic"/>
    <s v="VTI-L"/>
    <s v="Series 2"/>
    <x v="11"/>
    <n v="71530"/>
    <x v="3"/>
    <x v="0"/>
    <x v="0"/>
    <s v=" Used"/>
    <n v="1798"/>
    <x v="1"/>
    <n v="5"/>
    <x v="11"/>
    <x v="2"/>
  </r>
  <r>
    <n v="12657267"/>
    <s v="2013 Kia Grand Carnival SLI VQ MY14"/>
    <n v="15990"/>
    <x v="14"/>
    <s v="Grand Carnival"/>
    <s v="SLI"/>
    <s v="VQ MY14"/>
    <x v="8"/>
    <n v="200739"/>
    <x v="0"/>
    <x v="0"/>
    <x v="0"/>
    <s v=" Used"/>
    <n v="3470"/>
    <x v="0"/>
    <n v="8"/>
    <x v="8"/>
    <x v="2"/>
  </r>
  <r>
    <n v="12658279"/>
    <s v="2017 Nissan Navara ST-X (4X4) (sunroof) D23 Series II"/>
    <n v="38990"/>
    <x v="3"/>
    <s v="Navara"/>
    <s v="ST-X (4X4) (sunroof)"/>
    <s v="D23 Series II"/>
    <x v="3"/>
    <n v="114202"/>
    <x v="19"/>
    <x v="1"/>
    <x v="1"/>
    <s v=" Used"/>
    <n v="2298"/>
    <x v="0"/>
    <n v="5"/>
    <x v="3"/>
    <x v="2"/>
  </r>
  <r>
    <n v="12660816"/>
    <s v="2016 Ford Everest Trend UA"/>
    <n v="45981"/>
    <x v="4"/>
    <s v="Everest"/>
    <s v="Trend"/>
    <s v="UA"/>
    <x v="2"/>
    <n v="79867"/>
    <x v="0"/>
    <x v="0"/>
    <x v="1"/>
    <s v=" Used"/>
    <n v="3198"/>
    <x v="2"/>
    <n v="7"/>
    <x v="2"/>
    <x v="1"/>
  </r>
  <r>
    <n v="12662362"/>
    <s v="2017 Toyota Aurion AT-X GSV50R MY16"/>
    <n v="19999"/>
    <x v="0"/>
    <s v="Aurion"/>
    <s v="AT-X"/>
    <s v="GSV50R MY16"/>
    <x v="3"/>
    <n v="168910"/>
    <x v="3"/>
    <x v="0"/>
    <x v="0"/>
    <s v=" Used"/>
    <n v="3456"/>
    <x v="2"/>
    <n v="5"/>
    <x v="3"/>
    <x v="2"/>
  </r>
  <r>
    <n v="12662608"/>
    <s v="2015 Ford Falcon G6E Turbo FG X"/>
    <n v="44880"/>
    <x v="4"/>
    <s v="Falcon"/>
    <s v="G6E Turbo"/>
    <s v="FG X"/>
    <x v="7"/>
    <n v="73669"/>
    <x v="3"/>
    <x v="0"/>
    <x v="0"/>
    <s v=" Used"/>
    <n v="3984"/>
    <x v="0"/>
    <n v="5"/>
    <x v="7"/>
    <x v="1"/>
  </r>
  <r>
    <n v="12664047"/>
    <s v="2016 Toyota Hilux Workmate GUN122R"/>
    <n v="37975"/>
    <x v="0"/>
    <s v="Hilux"/>
    <s v="Workmate"/>
    <s v="GUN122R"/>
    <x v="2"/>
    <n v="47355"/>
    <x v="4"/>
    <x v="1"/>
    <x v="1"/>
    <s v=" Used"/>
    <n v="2393"/>
    <x v="2"/>
    <n v="2"/>
    <x v="2"/>
    <x v="2"/>
  </r>
  <r>
    <n v="12667166"/>
    <s v="2017 Subaru Forester 2.5I-L MY17"/>
    <n v="27990"/>
    <x v="12"/>
    <s v="Forester"/>
    <s v="2.5I-L"/>
    <s v="MY17"/>
    <x v="3"/>
    <n v="110778"/>
    <x v="0"/>
    <x v="0"/>
    <x v="0"/>
    <s v=" Used"/>
    <n v="2498"/>
    <x v="2"/>
    <n v="5"/>
    <x v="3"/>
    <x v="2"/>
  </r>
  <r>
    <n v="12668458"/>
    <s v="2019 Kia Carnival S YP PE MY20"/>
    <n v="41990"/>
    <x v="14"/>
    <s v="Carnival"/>
    <s v="S"/>
    <s v="YP PE MY20"/>
    <x v="13"/>
    <n v="42779"/>
    <x v="0"/>
    <x v="0"/>
    <x v="0"/>
    <s v=" Used"/>
    <n v="3342"/>
    <x v="0"/>
    <n v="8"/>
    <x v="13"/>
    <x v="1"/>
  </r>
  <r>
    <n v="12669846"/>
    <s v="2022 Nissan Navara SL (4X2) D23 MY21.5"/>
    <n v="41888"/>
    <x v="3"/>
    <s v="Navara"/>
    <s v="SL (4X2)"/>
    <s v="D23 MY21.5"/>
    <x v="16"/>
    <n v="2000"/>
    <x v="15"/>
    <x v="1"/>
    <x v="1"/>
    <s v=" Demo"/>
    <n v="2298"/>
    <x v="2"/>
    <n v="5"/>
    <x v="16"/>
    <x v="1"/>
  </r>
  <r>
    <n v="12670312"/>
    <s v="2018 Toyota Hilux SR5 (4X4) GUN126R MY17"/>
    <n v="59990"/>
    <x v="0"/>
    <s v="Hilux"/>
    <s v="SR5 (4X4)"/>
    <s v="GUN126R MY17"/>
    <x v="15"/>
    <n v="52479"/>
    <x v="19"/>
    <x v="0"/>
    <x v="1"/>
    <s v=" Used"/>
    <n v="2753"/>
    <x v="2"/>
    <n v="5"/>
    <x v="15"/>
    <x v="1"/>
  </r>
  <r>
    <n v="12674429"/>
    <s v="2013 Ssangyong Stavic SPR 2.7 XDI A100 08 Upgrade"/>
    <n v="10990"/>
    <x v="20"/>
    <s v="Stavic"/>
    <s v="SPR 2.7 XDI"/>
    <s v="A100 08 Upgrade"/>
    <x v="8"/>
    <n v="263542"/>
    <x v="0"/>
    <x v="0"/>
    <x v="1"/>
    <s v=" Used"/>
    <n v="2696"/>
    <x v="5"/>
    <n v="7"/>
    <x v="8"/>
    <x v="2"/>
  </r>
  <r>
    <n v="12675012"/>
    <s v="2016 Audi S7 Sportback 4.0 Tfsi 4G MY17"/>
    <n v="83888"/>
    <x v="11"/>
    <s v="S7"/>
    <s v="Sportback 4.0 Tfsi"/>
    <s v="4G MY17"/>
    <x v="2"/>
    <n v="42983"/>
    <x v="5"/>
    <x v="0"/>
    <x v="2"/>
    <s v=" Used"/>
    <n v="3993"/>
    <x v="5"/>
    <n v="4"/>
    <x v="2"/>
    <x v="1"/>
  </r>
  <r>
    <n v="12675520"/>
    <s v="2006 Nissan Navara ST-X (4X4) D40"/>
    <n v="14999"/>
    <x v="3"/>
    <s v="Navara"/>
    <s v="ST-X (4X4)"/>
    <s v="D40"/>
    <x v="17"/>
    <n v="323317"/>
    <x v="15"/>
    <x v="1"/>
    <x v="1"/>
    <s v=" Used"/>
    <n v="2488"/>
    <x v="2"/>
    <n v="5"/>
    <x v="17"/>
    <x v="2"/>
  </r>
  <r>
    <n v="12676280"/>
    <s v="2016 Isuzu MU-X LS-U (4X4) UC MY15.5"/>
    <n v="38990"/>
    <x v="6"/>
    <s v="MU-X"/>
    <s v="LS-U (4X4)"/>
    <s v="UC MY15.5"/>
    <x v="2"/>
    <n v="111296"/>
    <x v="0"/>
    <x v="1"/>
    <x v="1"/>
    <s v=" Used"/>
    <n v="2999"/>
    <x v="2"/>
    <n v="7"/>
    <x v="2"/>
    <x v="2"/>
  </r>
  <r>
    <n v="12677391"/>
    <s v="2022 Nissan Navara SL Warrior (4X4) D23 MY21.5"/>
    <n v="64490"/>
    <x v="3"/>
    <s v="Navara"/>
    <s v="SL Warrior (4X4)"/>
    <s v="D23 MY21.5"/>
    <x v="16"/>
    <n v="1452"/>
    <x v="15"/>
    <x v="0"/>
    <x v="1"/>
    <s v=" Demo"/>
    <n v="2298"/>
    <x v="0"/>
    <n v="5"/>
    <x v="16"/>
    <x v="1"/>
  </r>
  <r>
    <n v="12677779"/>
    <s v="2017 Toyota Corolla Hybrid ZWE186R MY16"/>
    <n v="31990"/>
    <x v="0"/>
    <s v="Corolla"/>
    <s v="Hybrid"/>
    <s v="ZWE186R MY16"/>
    <x v="3"/>
    <n v="35359"/>
    <x v="5"/>
    <x v="0"/>
    <x v="3"/>
    <s v=" Used"/>
    <n v="1798"/>
    <x v="2"/>
    <n v="5"/>
    <x v="3"/>
    <x v="2"/>
  </r>
  <r>
    <n v="12678997"/>
    <s v="2007 Holden Commodore SS-V VE"/>
    <n v="26980"/>
    <x v="2"/>
    <s v="Commodore"/>
    <s v="SS-V"/>
    <s v="VE"/>
    <x v="18"/>
    <n v="178515"/>
    <x v="3"/>
    <x v="0"/>
    <x v="2"/>
    <s v=" Used"/>
    <n v="5967"/>
    <x v="4"/>
    <n v="5"/>
    <x v="18"/>
    <x v="2"/>
  </r>
  <r>
    <n v="12679111"/>
    <s v="2019 Volkswagen Tiguan 132 TSI R-Line Edition 5NA MY19"/>
    <n v="45981"/>
    <x v="8"/>
    <s v="Tiguan"/>
    <s v="132 TSI R-Line Edition"/>
    <s v="5NA MY19"/>
    <x v="13"/>
    <n v="61363"/>
    <x v="0"/>
    <x v="0"/>
    <x v="2"/>
    <s v=" Used"/>
    <n v="1984"/>
    <x v="1"/>
    <n v="5"/>
    <x v="13"/>
    <x v="1"/>
  </r>
  <r>
    <n v="12680408"/>
    <s v="2014 BMW 220D Sport Line F22"/>
    <n v="27990"/>
    <x v="5"/>
    <s v="220D"/>
    <s v="Sport Line"/>
    <s v="F22"/>
    <x v="12"/>
    <n v="77744"/>
    <x v="20"/>
    <x v="0"/>
    <x v="1"/>
    <s v=" Used"/>
    <n v="1995"/>
    <x v="2"/>
    <n v="4"/>
    <x v="12"/>
    <x v="2"/>
  </r>
  <r>
    <n v="12680749"/>
    <s v="2017 Toyota Kluger GXL (4X2) GSU50R MY17"/>
    <n v="36480"/>
    <x v="0"/>
    <s v="Kluger"/>
    <s v="GXL (4X2)"/>
    <s v="GSU50R MY17"/>
    <x v="3"/>
    <n v="136010"/>
    <x v="0"/>
    <x v="0"/>
    <x v="0"/>
    <s v=" Used"/>
    <n v="3456"/>
    <x v="3"/>
    <n v="7"/>
    <x v="3"/>
    <x v="2"/>
  </r>
  <r>
    <n v="12682299"/>
    <s v="2008 BMW X3 3.0SI E83 MY07"/>
    <n v="12990"/>
    <x v="5"/>
    <s v="X3"/>
    <s v="3.0SI"/>
    <s v="E83 MY07"/>
    <x v="19"/>
    <n v="92000"/>
    <x v="0"/>
    <x v="0"/>
    <x v="2"/>
    <s v=" Used"/>
    <n v="2979"/>
    <x v="0"/>
    <n v="5"/>
    <x v="19"/>
    <x v="2"/>
  </r>
  <r>
    <n v="12682458"/>
    <s v="2022 Nissan Navara SL Warrior (4X4) D23 MY21.5"/>
    <n v="64500"/>
    <x v="3"/>
    <s v="Navara"/>
    <s v="SL Warrior (4X4)"/>
    <s v="D23 MY21.5"/>
    <x v="16"/>
    <n v="3382"/>
    <x v="15"/>
    <x v="0"/>
    <x v="1"/>
    <s v=" Demo"/>
    <n v="2298"/>
    <x v="0"/>
    <n v="5"/>
    <x v="16"/>
    <x v="1"/>
  </r>
  <r>
    <n v="12682526"/>
    <s v="2005 Holden Rodeo LX (4X4) RA MY05.5 Upgrade"/>
    <n v="15980"/>
    <x v="2"/>
    <s v="Rodeo"/>
    <s v="LX (4X4)"/>
    <s v="RA MY05.5 Upgrade"/>
    <x v="5"/>
    <n v="196891"/>
    <x v="12"/>
    <x v="1"/>
    <x v="1"/>
    <s v=" Used"/>
    <n v="2999"/>
    <x v="2"/>
    <n v="5"/>
    <x v="5"/>
    <x v="2"/>
  </r>
  <r>
    <n v="12682677"/>
    <s v="2005 BMW 320I Executive E90"/>
    <n v="10980"/>
    <x v="5"/>
    <s v="320I"/>
    <s v="Executive"/>
    <s v="E90"/>
    <x v="5"/>
    <n v="159832"/>
    <x v="3"/>
    <x v="0"/>
    <x v="0"/>
    <s v=" Used"/>
    <n v="1995"/>
    <x v="0"/>
    <n v="5"/>
    <x v="5"/>
    <x v="2"/>
  </r>
  <r>
    <n v="12682931"/>
    <s v="2019 Volvo XC40 T5 R-Design (awd) 536 MY19"/>
    <n v="52990"/>
    <x v="21"/>
    <s v="XC40"/>
    <s v="T5 R-Design (awd)"/>
    <s v="536 MY19"/>
    <x v="13"/>
    <n v="42146"/>
    <x v="0"/>
    <x v="0"/>
    <x v="2"/>
    <s v=" Used"/>
    <n v="1969"/>
    <x v="3"/>
    <n v="5"/>
    <x v="13"/>
    <x v="1"/>
  </r>
  <r>
    <n v="12683052"/>
    <s v="2013 Nissan Navara ST-X (4X4) D40 MY12"/>
    <n v="18990"/>
    <x v="3"/>
    <s v="Navara"/>
    <s v="ST-X (4X4)"/>
    <s v="D40 MY12"/>
    <x v="8"/>
    <n v="198171"/>
    <x v="21"/>
    <x v="0"/>
    <x v="1"/>
    <s v=" Used"/>
    <n v="2488"/>
    <x v="2"/>
    <n v="2"/>
    <x v="8"/>
    <x v="2"/>
  </r>
  <r>
    <n v="12683112"/>
    <s v="2022 Mazda CX-9 Azami (awd) LE CX9M"/>
    <n v="76999"/>
    <x v="10"/>
    <s v="CX-9"/>
    <s v="Azami (awd) LE"/>
    <s v="CX9M"/>
    <x v="16"/>
    <n v="2001"/>
    <x v="0"/>
    <x v="0"/>
    <x v="0"/>
    <s v=" Demo"/>
    <n v="2488"/>
    <x v="0"/>
    <n v="7"/>
    <x v="16"/>
    <x v="1"/>
  </r>
  <r>
    <n v="12684146"/>
    <s v="2012 Hyundai I45 Premium YF MY11"/>
    <n v="14999"/>
    <x v="7"/>
    <s v="I45"/>
    <s v="Premium"/>
    <s v="YF MY11"/>
    <x v="11"/>
    <n v="117702"/>
    <x v="3"/>
    <x v="0"/>
    <x v="0"/>
    <s v=" Used"/>
    <n v="2359"/>
    <x v="2"/>
    <n v="5"/>
    <x v="11"/>
    <x v="2"/>
  </r>
  <r>
    <n v="12684297"/>
    <s v="2013 Ford Falcon XR6 FG MK2"/>
    <n v="29980"/>
    <x v="4"/>
    <s v="Falcon"/>
    <s v="XR6"/>
    <s v="FG MK2"/>
    <x v="8"/>
    <n v="84124"/>
    <x v="22"/>
    <x v="0"/>
    <x v="0"/>
    <s v=" Used"/>
    <n v="3984"/>
    <x v="2"/>
    <n v="2"/>
    <x v="8"/>
    <x v="2"/>
  </r>
  <r>
    <n v="12684647"/>
    <s v="2020 Toyota Hilux SR HI-Rider GUN136R Facelift"/>
    <n v="47990"/>
    <x v="0"/>
    <s v="Hilux"/>
    <s v="SR HI-Rider"/>
    <s v="GUN136R Facelift"/>
    <x v="9"/>
    <n v="28501"/>
    <x v="16"/>
    <x v="0"/>
    <x v="1"/>
    <s v=" Used"/>
    <n v="2753"/>
    <x v="2"/>
    <n v="5"/>
    <x v="9"/>
    <x v="1"/>
  </r>
  <r>
    <n v="12684845"/>
    <s v="2017 Mercedes-Benz Sprinter 319CDI MWB 906 MY14"/>
    <n v="41490"/>
    <x v="1"/>
    <s v="Sprinter"/>
    <s v="319CDI MWB"/>
    <s v="906 MY14"/>
    <x v="3"/>
    <n v="192424"/>
    <x v="6"/>
    <x v="0"/>
    <x v="1"/>
    <s v=" Used"/>
    <n v="2987"/>
    <x v="2"/>
    <n v="2"/>
    <x v="3"/>
    <x v="1"/>
  </r>
  <r>
    <n v="12685045"/>
    <s v="2012 Lexus RX350 Luxury GGL15R MY12"/>
    <n v="24980"/>
    <x v="9"/>
    <s v="RX350"/>
    <s v="Luxury"/>
    <s v="GGL15R MY12"/>
    <x v="11"/>
    <n v="140364"/>
    <x v="0"/>
    <x v="0"/>
    <x v="2"/>
    <s v=" Used"/>
    <n v="3456"/>
    <x v="0"/>
    <n v="5"/>
    <x v="11"/>
    <x v="2"/>
  </r>
  <r>
    <n v="12687172"/>
    <s v="2011 Mercedes-Benz Viano 3.0 CDI 639 MY11"/>
    <n v="28950"/>
    <x v="1"/>
    <s v="Viano"/>
    <s v="3.0 CDI"/>
    <s v="639 MY11"/>
    <x v="4"/>
    <n v="151072"/>
    <x v="0"/>
    <x v="0"/>
    <x v="1"/>
    <s v=" Used"/>
    <n v="2987"/>
    <x v="5"/>
    <n v="7"/>
    <x v="4"/>
    <x v="2"/>
  </r>
  <r>
    <n v="12687277"/>
    <s v="2014 Holden Calais V VF"/>
    <n v="21990"/>
    <x v="2"/>
    <s v="Calais"/>
    <s v="V"/>
    <s v="VF"/>
    <x v="12"/>
    <n v="161048"/>
    <x v="3"/>
    <x v="0"/>
    <x v="0"/>
    <s v=" Used"/>
    <n v="3565"/>
    <x v="2"/>
    <n v="5"/>
    <x v="12"/>
    <x v="2"/>
  </r>
  <r>
    <n v="12687308"/>
    <s v="2012 Jeep Grand Cherokee Overland (4X4) WK"/>
    <n v="31990"/>
    <x v="18"/>
    <s v="Grand Cherokee"/>
    <s v="Overland (4X4)"/>
    <s v="WK"/>
    <x v="11"/>
    <n v="150996"/>
    <x v="0"/>
    <x v="0"/>
    <x v="2"/>
    <s v=" Used"/>
    <n v="5654"/>
    <x v="6"/>
    <n v="5"/>
    <x v="11"/>
    <x v="2"/>
  </r>
  <r>
    <n v="12687514"/>
    <s v="2013 Toyota Hilux Workmate TGN16R MY12"/>
    <n v="20990"/>
    <x v="0"/>
    <s v="Hilux"/>
    <s v="Workmate"/>
    <s v="TGN16R MY12"/>
    <x v="8"/>
    <n v="207000"/>
    <x v="15"/>
    <x v="0"/>
    <x v="0"/>
    <s v=" Used"/>
    <n v="2694"/>
    <x v="2"/>
    <n v="5"/>
    <x v="8"/>
    <x v="2"/>
  </r>
  <r>
    <n v="12687598"/>
    <s v="2012 Land Rover Discovery 4 3.0 TDV6 MY13"/>
    <n v="48900"/>
    <x v="22"/>
    <s v="Discovery 4"/>
    <s v="3.0 TDV6"/>
    <s v="MY13"/>
    <x v="11"/>
    <n v="178423"/>
    <x v="0"/>
    <x v="0"/>
    <x v="1"/>
    <s v=" Used"/>
    <n v="2993"/>
    <x v="8"/>
    <n v="5"/>
    <x v="11"/>
    <x v="1"/>
  </r>
  <r>
    <n v="12687640"/>
    <s v="2012 Mitsubishi Lancer ES CJ MY12"/>
    <n v="10000"/>
    <x v="13"/>
    <s v="Lancer"/>
    <s v="ES"/>
    <s v="CJ MY12"/>
    <x v="11"/>
    <n v="252000"/>
    <x v="3"/>
    <x v="1"/>
    <x v="0"/>
    <s v=" Used"/>
    <n v="1998"/>
    <x v="2"/>
    <n v="5"/>
    <x v="11"/>
    <x v="0"/>
  </r>
  <r>
    <n v="12687649"/>
    <s v="2012 Jeep Compass Sport (4X2) MK MY12"/>
    <n v="13995"/>
    <x v="18"/>
    <s v="Compass"/>
    <s v="Sport (4X2)"/>
    <s v="MK MY12"/>
    <x v="11"/>
    <n v="126976"/>
    <x v="0"/>
    <x v="0"/>
    <x v="2"/>
    <s v=" Used"/>
    <n v="1998"/>
    <x v="5"/>
    <n v="5"/>
    <x v="11"/>
    <x v="2"/>
  </r>
  <r>
    <n v="12687680"/>
    <s v="2010 Subaru Forester X (satnav) MY10"/>
    <n v="21990"/>
    <x v="12"/>
    <s v="Forester"/>
    <s v="X (satnav)"/>
    <s v="MY10"/>
    <x v="0"/>
    <n v="85936"/>
    <x v="0"/>
    <x v="0"/>
    <x v="0"/>
    <s v=" Used"/>
    <n v="2457"/>
    <x v="2"/>
    <n v="5"/>
    <x v="0"/>
    <x v="2"/>
  </r>
  <r>
    <n v="12687761"/>
    <s v="2014 Mazda CX-5 Maxx (4X2) MY13 Upgrade"/>
    <n v="20990"/>
    <x v="10"/>
    <s v="CX-5"/>
    <s v="Maxx (4X2)"/>
    <s v="MY13 Upgrade"/>
    <x v="12"/>
    <n v="83130"/>
    <x v="0"/>
    <x v="1"/>
    <x v="0"/>
    <s v=" Used"/>
    <n v="1997"/>
    <x v="0"/>
    <n v="5"/>
    <x v="12"/>
    <x v="2"/>
  </r>
  <r>
    <n v="12687826"/>
    <s v="2015 Mitsubishi Triton GLS (4X4) MQ MY16"/>
    <n v="38990"/>
    <x v="13"/>
    <s v="Triton"/>
    <s v="GLS (4X4)"/>
    <s v="MQ MY16"/>
    <x v="7"/>
    <n v="76086"/>
    <x v="19"/>
    <x v="1"/>
    <x v="1"/>
    <s v=" Used"/>
    <n v="2440"/>
    <x v="3"/>
    <n v="5"/>
    <x v="7"/>
    <x v="2"/>
  </r>
  <r>
    <n v="12687909"/>
    <s v="2017 Volkswagen Amarok TDI400 Core Plus (4X4) 2H MY17"/>
    <n v="35995"/>
    <x v="8"/>
    <s v="Amarok"/>
    <s v="TDI400 Core Plus (4X4)"/>
    <s v="2H MY17"/>
    <x v="3"/>
    <n v="92217"/>
    <x v="19"/>
    <x v="1"/>
    <x v="1"/>
    <s v=" Used"/>
    <n v="1968"/>
    <x v="2"/>
    <n v="5"/>
    <x v="3"/>
    <x v="2"/>
  </r>
  <r>
    <n v="12687957"/>
    <s v="2015 Mitsubishi Triton Exceed (4X4) MQ MY16"/>
    <n v="29880"/>
    <x v="13"/>
    <s v="Triton"/>
    <s v="Exceed (4X4)"/>
    <s v="MQ MY16"/>
    <x v="7"/>
    <n v="265691"/>
    <x v="19"/>
    <x v="0"/>
    <x v="1"/>
    <s v=" Used"/>
    <n v="2440"/>
    <x v="3"/>
    <n v="5"/>
    <x v="7"/>
    <x v="2"/>
  </r>
  <r>
    <n v="12687959"/>
    <s v="2013 Jeep Compass Limited (4X4) MK MY12"/>
    <n v="14880"/>
    <x v="18"/>
    <s v="Compass"/>
    <s v="Limited (4X4)"/>
    <s v="MK MY12"/>
    <x v="8"/>
    <n v="118441"/>
    <x v="0"/>
    <x v="0"/>
    <x v="2"/>
    <s v=" Used"/>
    <n v="2359"/>
    <x v="0"/>
    <n v="5"/>
    <x v="8"/>
    <x v="2"/>
  </r>
  <r>
    <n v="12687963"/>
    <s v="2021 Hyundai I30 N Premium With Sunroof CN7.V1 MY22"/>
    <n v="55990"/>
    <x v="7"/>
    <s v="I30"/>
    <s v="N Premium With Sunroof"/>
    <s v="CN7.V1 MY22"/>
    <x v="1"/>
    <n v="9236"/>
    <x v="3"/>
    <x v="1"/>
    <x v="2"/>
    <s v=" Used"/>
    <n v="1998"/>
    <x v="0"/>
    <n v="5"/>
    <x v="1"/>
    <x v="1"/>
  </r>
  <r>
    <n v="12688077"/>
    <s v="2018 Toyota Hilux SR (4X4) GUN126R MY17"/>
    <n v="35990"/>
    <x v="0"/>
    <s v="Hilux"/>
    <s v="SR (4X4)"/>
    <s v="GUN126R MY17"/>
    <x v="15"/>
    <n v="289991"/>
    <x v="23"/>
    <x v="1"/>
    <x v="1"/>
    <s v=" Used"/>
    <n v="2753"/>
    <x v="5"/>
    <n v="5"/>
    <x v="15"/>
    <x v="2"/>
  </r>
  <r>
    <n v="12688104"/>
    <s v="2022 Audi Q2 35 Tfsi 3Y MY22"/>
    <n v="60114"/>
    <x v="11"/>
    <s v="Q2"/>
    <s v="35 Tfsi"/>
    <s v="3Y MY22"/>
    <x v="16"/>
    <n v="1254"/>
    <x v="0"/>
    <x v="0"/>
    <x v="2"/>
    <s v=" Demo"/>
    <n v="1498"/>
    <x v="5"/>
    <n v="5"/>
    <x v="16"/>
    <x v="1"/>
  </r>
  <r>
    <n v="12688166"/>
    <s v="2016 Mercedes-Benz GLA45 4Matic X156 MY16"/>
    <n v="61800"/>
    <x v="1"/>
    <s v="GLA45"/>
    <s v="4Matic"/>
    <s v="X156 MY16"/>
    <x v="2"/>
    <n v="33147"/>
    <x v="0"/>
    <x v="0"/>
    <x v="2"/>
    <s v=" Used"/>
    <n v="1991"/>
    <x v="5"/>
    <n v="5"/>
    <x v="2"/>
    <x v="1"/>
  </r>
  <r>
    <n v="12688237"/>
    <s v="2011 Toyota Rukus Build 3 AZE151R"/>
    <n v="16996"/>
    <x v="0"/>
    <s v="Rukus"/>
    <s v="Build 3"/>
    <s v="AZE151R"/>
    <x v="4"/>
    <n v="115857"/>
    <x v="0"/>
    <x v="0"/>
    <x v="0"/>
    <s v=" Used"/>
    <n v="2362"/>
    <x v="1"/>
    <n v="5"/>
    <x v="4"/>
    <x v="2"/>
  </r>
  <r>
    <n v="12688245"/>
    <s v="2021 MG HS Core SAS23 MY21"/>
    <n v="27990"/>
    <x v="23"/>
    <s v="HS"/>
    <s v="Core"/>
    <s v="SAS23 MY21"/>
    <x v="1"/>
    <n v="18280"/>
    <x v="0"/>
    <x v="0"/>
    <x v="0"/>
    <s v=" Used"/>
    <n v="1490"/>
    <x v="2"/>
    <n v="5"/>
    <x v="1"/>
    <x v="2"/>
  </r>
  <r>
    <n v="12688261"/>
    <s v="2019 Mitsubishi Triton GLX Plus (4X4) MR MY19"/>
    <n v="48990"/>
    <x v="13"/>
    <s v="Triton"/>
    <s v="GLX Plus (4X4)"/>
    <s v="MR MY19"/>
    <x v="13"/>
    <n v="45280"/>
    <x v="24"/>
    <x v="0"/>
    <x v="1"/>
    <s v=" Used"/>
    <n v="2440"/>
    <x v="1"/>
    <n v="4"/>
    <x v="13"/>
    <x v="1"/>
  </r>
  <r>
    <n v="12688268"/>
    <s v="2013 Jeep Wrangler Renegade Sport (4X4) JK MY13"/>
    <n v="28990"/>
    <x v="18"/>
    <s v="Wrangler"/>
    <s v="Renegade Sport (4X4)"/>
    <s v="JK MY13"/>
    <x v="8"/>
    <n v="124836"/>
    <x v="25"/>
    <x v="0"/>
    <x v="0"/>
    <s v=" Used"/>
    <n v="3604"/>
    <x v="5"/>
    <n v="4"/>
    <x v="8"/>
    <x v="2"/>
  </r>
  <r>
    <n v="12688276"/>
    <s v="2019 Ford Ranger Raptor 2.0 (4X4) PX Mkiii MY19"/>
    <n v="75400"/>
    <x v="4"/>
    <s v="Ranger"/>
    <s v="Raptor 2.0 (4X4)"/>
    <s v="PX Mkiii MY19"/>
    <x v="13"/>
    <n v="56170"/>
    <x v="16"/>
    <x v="0"/>
    <x v="1"/>
    <s v=" Used"/>
    <n v="1996"/>
    <x v="2"/>
    <n v="5"/>
    <x v="13"/>
    <x v="1"/>
  </r>
  <r>
    <n v="12688308"/>
    <s v="2016 Hyundai Tucson Active X (fwd) TL"/>
    <n v="25981"/>
    <x v="7"/>
    <s v="Tucson"/>
    <s v="Active X (fwd)"/>
    <s v="TL"/>
    <x v="2"/>
    <n v="83572"/>
    <x v="0"/>
    <x v="0"/>
    <x v="0"/>
    <s v=" Used"/>
    <n v="1999"/>
    <x v="3"/>
    <n v="5"/>
    <x v="2"/>
    <x v="2"/>
  </r>
  <r>
    <n v="12688317"/>
    <s v="2009 Ford Falcon G6 FG"/>
    <n v="7444"/>
    <x v="4"/>
    <s v="Falcon"/>
    <s v="G6"/>
    <s v="FG"/>
    <x v="10"/>
    <n v="221130"/>
    <x v="3"/>
    <x v="0"/>
    <x v="0"/>
    <s v=" Used"/>
    <n v="3984"/>
    <x v="7"/>
    <n v="5"/>
    <x v="10"/>
    <x v="0"/>
  </r>
  <r>
    <n v="12688339"/>
    <s v="2017 Land Rover Discovery Sport TD4 150 SE 5 Seat LC MY17"/>
    <n v="31990"/>
    <x v="22"/>
    <s v="Discovery Sport"/>
    <s v="TD4 150 SE 5 Seat"/>
    <s v="LC MY17"/>
    <x v="3"/>
    <n v="129763"/>
    <x v="0"/>
    <x v="0"/>
    <x v="1"/>
    <s v=" Used"/>
    <n v="1999"/>
    <x v="2"/>
    <n v="5"/>
    <x v="3"/>
    <x v="2"/>
  </r>
  <r>
    <n v="12688363"/>
    <s v="2017 Toyota Corolla Ascent ZRE172R"/>
    <n v="22990"/>
    <x v="0"/>
    <s v="Corolla"/>
    <s v="Ascent"/>
    <s v="ZRE172R"/>
    <x v="3"/>
    <n v="64900"/>
    <x v="3"/>
    <x v="0"/>
    <x v="0"/>
    <s v=" Used"/>
    <n v="1798"/>
    <x v="2"/>
    <n v="5"/>
    <x v="3"/>
    <x v="2"/>
  </r>
  <r>
    <n v="12688417"/>
    <s v="2016 Mitsubishi Outlander LS (4X2) ZK MY16"/>
    <n v="19500"/>
    <x v="13"/>
    <s v="Outlander"/>
    <s v="LS (4X2)"/>
    <s v="ZK MY16"/>
    <x v="2"/>
    <n v="180000"/>
    <x v="0"/>
    <x v="1"/>
    <x v="0"/>
    <s v=" Used"/>
    <n v="1998"/>
    <x v="1"/>
    <n v="5"/>
    <x v="2"/>
    <x v="2"/>
  </r>
  <r>
    <n v="12688437"/>
    <s v="2019 Volkswagen Amarok V6 TDI 550 Sportline 2H MY19"/>
    <n v="34913"/>
    <x v="8"/>
    <s v="Amarok"/>
    <s v="V6 TDI 550 Sportline"/>
    <s v="2H MY19"/>
    <x v="13"/>
    <n v="202699"/>
    <x v="19"/>
    <x v="0"/>
    <x v="1"/>
    <s v=" Used"/>
    <n v="2967"/>
    <x v="5"/>
    <n v="5"/>
    <x v="13"/>
    <x v="2"/>
  </r>
  <r>
    <n v="12688489"/>
    <s v="2019 Honda Civic VTI-LX MY18"/>
    <n v="34000"/>
    <x v="19"/>
    <s v="Civic"/>
    <s v="VTI-LX"/>
    <s v="MY18"/>
    <x v="13"/>
    <n v="43000"/>
    <x v="3"/>
    <x v="0"/>
    <x v="0"/>
    <s v=" Used"/>
    <n v="1498"/>
    <x v="0"/>
    <n v="5"/>
    <x v="13"/>
    <x v="2"/>
  </r>
  <r>
    <n v="12688497"/>
    <s v="2018 Suzuki Vitara RT-S LY"/>
    <n v="26000"/>
    <x v="24"/>
    <s v="Vitara"/>
    <s v="RT-S"/>
    <s v="LY"/>
    <x v="15"/>
    <n v="92000"/>
    <x v="0"/>
    <x v="0"/>
    <x v="0"/>
    <s v=" Used"/>
    <n v="1586"/>
    <x v="2"/>
    <n v="5"/>
    <x v="15"/>
    <x v="2"/>
  </r>
  <r>
    <n v="12688502"/>
    <s v="2019 Toyota RAV4 GXL 2WD Hybrid Axah52R"/>
    <n v="50990"/>
    <x v="0"/>
    <s v="RAV4"/>
    <s v="GXL 2WD Hybrid"/>
    <s v="Axah52R"/>
    <x v="13"/>
    <n v="17400"/>
    <x v="0"/>
    <x v="0"/>
    <x v="4"/>
    <s v=" Used"/>
    <n v="2487"/>
    <x v="9"/>
    <n v="5"/>
    <x v="13"/>
    <x v="1"/>
  </r>
  <r>
    <n v="12688520"/>
    <s v="2006 Honda Civic VTI 40"/>
    <n v="4500"/>
    <x v="19"/>
    <s v="Civic"/>
    <s v="VTI"/>
    <n v="40"/>
    <x v="17"/>
    <n v="229200"/>
    <x v="3"/>
    <x v="0"/>
    <x v="0"/>
    <s v=" Used"/>
    <n v="1799"/>
    <x v="5"/>
    <n v="5"/>
    <x v="17"/>
    <x v="0"/>
  </r>
  <r>
    <n v="12688529"/>
    <s v="2016 Hyundai Tucson Active X (fwd) TL"/>
    <n v="25000"/>
    <x v="7"/>
    <s v="Tucson"/>
    <s v="Active X (fwd)"/>
    <s v="TL"/>
    <x v="2"/>
    <n v="114000"/>
    <x v="0"/>
    <x v="0"/>
    <x v="0"/>
    <s v=" Used"/>
    <n v="1999"/>
    <x v="2"/>
    <n v="5"/>
    <x v="2"/>
    <x v="2"/>
  </r>
  <r>
    <n v="12688531"/>
    <s v="2012 Mazda 3 SP25 BL 11 Upgrade"/>
    <n v="14888"/>
    <x v="10"/>
    <n v="3"/>
    <s v="SP25"/>
    <s v="BL 11 Upgrade"/>
    <x v="11"/>
    <n v="158000"/>
    <x v="5"/>
    <x v="0"/>
    <x v="0"/>
    <s v=" Used"/>
    <n v="2488"/>
    <x v="0"/>
    <n v="5"/>
    <x v="11"/>
    <x v="2"/>
  </r>
  <r>
    <n v="12688533"/>
    <s v="2018 Mazda CX-5 Maxx Sport (4X2) MY18 (KF Series 2)"/>
    <n v="34000"/>
    <x v="10"/>
    <s v="CX-5"/>
    <s v="Maxx Sport (4X2)"/>
    <s v="MY18 (KF Series 2)"/>
    <x v="15"/>
    <n v="23000"/>
    <x v="0"/>
    <x v="0"/>
    <x v="0"/>
    <s v=" Used"/>
    <n v="1997"/>
    <x v="10"/>
    <n v="5"/>
    <x v="15"/>
    <x v="2"/>
  </r>
  <r>
    <n v="12688637"/>
    <s v="2018 Renault Koleos Initiale (4X4) XZG MY18"/>
    <n v="34490"/>
    <x v="16"/>
    <s v="Koleos"/>
    <s v="Initiale (4X4)"/>
    <s v="XZG MY18"/>
    <x v="15"/>
    <n v="29760"/>
    <x v="0"/>
    <x v="0"/>
    <x v="2"/>
    <s v=" Used"/>
    <n v="2488"/>
    <x v="2"/>
    <n v="5"/>
    <x v="15"/>
    <x v="2"/>
  </r>
  <r>
    <n v="12688638"/>
    <s v="2016 Mazda BT-50 XTR (4X2) MY16"/>
    <n v="35490"/>
    <x v="10"/>
    <s v="BT-50"/>
    <s v="XTR (4X2)"/>
    <s v="MY16"/>
    <x v="2"/>
    <n v="60848"/>
    <x v="19"/>
    <x v="0"/>
    <x v="1"/>
    <s v=" Used"/>
    <n v="3196"/>
    <x v="0"/>
    <n v="5"/>
    <x v="2"/>
    <x v="2"/>
  </r>
  <r>
    <n v="12688675"/>
    <s v="2007 Audi A4 2.0 TDI Avant B7"/>
    <n v="9000"/>
    <x v="11"/>
    <s v="A4"/>
    <s v="2.0 TDI Avant"/>
    <s v="B7"/>
    <x v="18"/>
    <n v="240000"/>
    <x v="0"/>
    <x v="0"/>
    <x v="1"/>
    <s v=" Used"/>
    <n v="1968"/>
    <x v="5"/>
    <n v="5"/>
    <x v="18"/>
    <x v="0"/>
  </r>
  <r>
    <n v="12688677"/>
    <s v="2005 Nissan Patrol ST (4X4) GU IV"/>
    <n v="25000"/>
    <x v="3"/>
    <s v="Patrol"/>
    <s v="ST (4X4)"/>
    <s v="GU IV"/>
    <x v="5"/>
    <n v="353850"/>
    <x v="0"/>
    <x v="1"/>
    <x v="1"/>
    <s v=" Used"/>
    <n v="2953"/>
    <x v="6"/>
    <n v="7"/>
    <x v="5"/>
    <x v="2"/>
  </r>
  <r>
    <n v="12688693"/>
    <s v="2016 BMW X6 Xdrive 50I F16"/>
    <n v="77500"/>
    <x v="5"/>
    <s v="X6"/>
    <s v="Xdrive 50I"/>
    <s v="F16"/>
    <x v="2"/>
    <n v="50750"/>
    <x v="20"/>
    <x v="0"/>
    <x v="2"/>
    <s v=" Used"/>
    <n v="4395"/>
    <x v="2"/>
    <n v="5"/>
    <x v="2"/>
    <x v="1"/>
  </r>
  <r>
    <n v="12688735"/>
    <s v="2012 Mitsubishi ASX Aspire (4WD) XA MY12"/>
    <n v="17990"/>
    <x v="13"/>
    <s v="ASX"/>
    <s v="Aspire (4WD)"/>
    <s v="XA MY12"/>
    <x v="11"/>
    <n v="125000"/>
    <x v="0"/>
    <x v="0"/>
    <x v="0"/>
    <s v=" Used"/>
    <n v="1998"/>
    <x v="5"/>
    <n v="5"/>
    <x v="11"/>
    <x v="2"/>
  </r>
  <r>
    <n v="12688745"/>
    <s v="2015 Toyota Kluger GX (4X2) GSU50R"/>
    <n v="24500"/>
    <x v="0"/>
    <s v="Kluger"/>
    <s v="GX (4X2)"/>
    <s v="GSU50R"/>
    <x v="7"/>
    <n v="195000"/>
    <x v="0"/>
    <x v="0"/>
    <x v="0"/>
    <s v=" Used"/>
    <n v="3456"/>
    <x v="2"/>
    <n v="7"/>
    <x v="7"/>
    <x v="2"/>
  </r>
  <r>
    <n v="12688790"/>
    <s v="2015 Isuzu D-MAX LS-U HI-Ride (4X2) TF MY15"/>
    <n v="31990"/>
    <x v="6"/>
    <s v="D-MAX"/>
    <s v="LS-U HI-Ride (4X2)"/>
    <s v="TF MY15"/>
    <x v="7"/>
    <n v="144283"/>
    <x v="10"/>
    <x v="0"/>
    <x v="1"/>
    <s v=" Used"/>
    <n v="2999"/>
    <x v="2"/>
    <n v="5"/>
    <x v="7"/>
    <x v="2"/>
  </r>
  <r>
    <n v="12688833"/>
    <s v="2014 Suzuki Swift GL Navigator FZ MY14"/>
    <n v="15990"/>
    <x v="24"/>
    <s v="Swift"/>
    <s v="GL Navigator"/>
    <s v="FZ MY14"/>
    <x v="12"/>
    <n v="52626"/>
    <x v="5"/>
    <x v="0"/>
    <x v="0"/>
    <s v=" Used"/>
    <n v="1372"/>
    <x v="6"/>
    <n v="5"/>
    <x v="12"/>
    <x v="2"/>
  </r>
  <r>
    <n v="12688834"/>
    <s v="2019 Mitsubishi Outlander ES 7 Seat (2WD) ZL MY19"/>
    <n v="29990"/>
    <x v="13"/>
    <s v="Outlander"/>
    <s v="ES 7 Seat (2WD)"/>
    <s v="ZL MY19"/>
    <x v="13"/>
    <n v="59258"/>
    <x v="0"/>
    <x v="0"/>
    <x v="0"/>
    <s v=" Used"/>
    <n v="2360"/>
    <x v="2"/>
    <n v="7"/>
    <x v="13"/>
    <x v="2"/>
  </r>
  <r>
    <n v="12688835"/>
    <s v="2019 Mitsubishi Eclipse Cross LS (2WD) YA MY19"/>
    <n v="28990"/>
    <x v="13"/>
    <s v="Eclipse Cross"/>
    <s v="LS (2WD)"/>
    <s v="YA MY19"/>
    <x v="13"/>
    <n v="54770"/>
    <x v="0"/>
    <x v="0"/>
    <x v="0"/>
    <s v=" Used"/>
    <n v="1499"/>
    <x v="0"/>
    <n v="5"/>
    <x v="13"/>
    <x v="2"/>
  </r>
  <r>
    <n v="12688889"/>
    <s v="2010 Land Rover Defender 90 MY10"/>
    <n v="68900"/>
    <x v="22"/>
    <s v="Defender"/>
    <n v="90"/>
    <s v="MY10"/>
    <x v="0"/>
    <n v="86719"/>
    <x v="0"/>
    <x v="1"/>
    <x v="1"/>
    <s v=" Used"/>
    <n v="2401"/>
    <x v="1"/>
    <n v="4"/>
    <x v="0"/>
    <x v="1"/>
  </r>
  <r>
    <n v="12688939"/>
    <s v="2020 Ram 1500 Warlock (black/Grey/HYD Blue) MY20"/>
    <n v="110990"/>
    <x v="25"/>
    <n v="1500"/>
    <s v="Warlock (black/Grey/HYD Blue)"/>
    <s v="MY20"/>
    <x v="9"/>
    <n v="39969"/>
    <x v="10"/>
    <x v="0"/>
    <x v="0"/>
    <s v=" Used"/>
    <n v="5654"/>
    <x v="0"/>
    <n v="5"/>
    <x v="9"/>
    <x v="1"/>
  </r>
  <r>
    <n v="12688960"/>
    <s v="2015 Kia Sorento SLI (4X4) UM"/>
    <n v="28870"/>
    <x v="14"/>
    <s v="Sorento"/>
    <s v="SLI (4X4)"/>
    <s v="UM"/>
    <x v="7"/>
    <n v="88169"/>
    <x v="0"/>
    <x v="0"/>
    <x v="1"/>
    <s v=" Used"/>
    <n v="2199"/>
    <x v="1"/>
    <n v="7"/>
    <x v="7"/>
    <x v="2"/>
  </r>
  <r>
    <n v="12688961"/>
    <s v="2020 Honda HR-V RS MY21"/>
    <n v="33970"/>
    <x v="19"/>
    <s v="HR-V"/>
    <s v="RS"/>
    <s v="MY21"/>
    <x v="9"/>
    <n v="14122"/>
    <x v="0"/>
    <x v="0"/>
    <x v="0"/>
    <s v=" Used"/>
    <n v="1799"/>
    <x v="6"/>
    <n v="5"/>
    <x v="9"/>
    <x v="2"/>
  </r>
  <r>
    <n v="12688966"/>
    <s v="2014 Renault Clio Authentique X98"/>
    <n v="10500"/>
    <x v="16"/>
    <s v="Clio"/>
    <s v="Authentique"/>
    <s v="X98"/>
    <x v="12"/>
    <n v="69350"/>
    <x v="5"/>
    <x v="1"/>
    <x v="0"/>
    <s v=" Used"/>
    <n v="898"/>
    <x v="1"/>
    <n v="5"/>
    <x v="12"/>
    <x v="2"/>
  </r>
  <r>
    <n v="12688984"/>
    <s v="2013 BMW X3 Xdrive 30D F25"/>
    <n v="14999"/>
    <x v="5"/>
    <s v="X3"/>
    <s v="Xdrive 30D"/>
    <s v="F25"/>
    <x v="8"/>
    <n v="258777"/>
    <x v="0"/>
    <x v="0"/>
    <x v="1"/>
    <s v=" Used"/>
    <n v="2993"/>
    <x v="2"/>
    <n v="5"/>
    <x v="8"/>
    <x v="2"/>
  </r>
  <r>
    <n v="12689012"/>
    <s v="2020 Volkswagen Tiguan Allspace 132 TSI Comfortline 5NA MY20"/>
    <n v="46990"/>
    <x v="8"/>
    <s v="Tiguan"/>
    <s v="Allspace 132 TSI Comfortline"/>
    <s v="5NA MY20"/>
    <x v="9"/>
    <n v="28288"/>
    <x v="0"/>
    <x v="0"/>
    <x v="2"/>
    <s v=" Used"/>
    <n v="1984"/>
    <x v="2"/>
    <n v="7"/>
    <x v="9"/>
    <x v="1"/>
  </r>
  <r>
    <n v="12689015"/>
    <s v="2019 Hyundai Tucson Active X (fwd) TL3 MY19"/>
    <n v="31500"/>
    <x v="7"/>
    <s v="Tucson"/>
    <s v="Active X (fwd)"/>
    <s v="TL3 MY19"/>
    <x v="13"/>
    <n v="59941"/>
    <x v="0"/>
    <x v="0"/>
    <x v="0"/>
    <s v=" Used"/>
    <n v="1999"/>
    <x v="5"/>
    <n v="5"/>
    <x v="13"/>
    <x v="2"/>
  </r>
  <r>
    <n v="12689038"/>
    <s v="2022 Volkswagen Arteon 140TSI Elegance Shooting Brake 3H MY22"/>
    <n v="65960"/>
    <x v="8"/>
    <s v="Arteon"/>
    <s v="140TSI Elegance Shooting Brake"/>
    <s v="3H MY22"/>
    <x v="16"/>
    <n v="1973"/>
    <x v="0"/>
    <x v="0"/>
    <x v="2"/>
    <s v=" Demo"/>
    <n v="1984"/>
    <x v="2"/>
    <n v="5"/>
    <x v="16"/>
    <x v="1"/>
  </r>
  <r>
    <n v="12689041"/>
    <s v="2018 Mitsubishi Triton GLX (4X4) MQ MY18"/>
    <n v="33880"/>
    <x v="13"/>
    <s v="Triton"/>
    <s v="GLX (4X4)"/>
    <s v="MQ MY18"/>
    <x v="15"/>
    <n v="114808"/>
    <x v="26"/>
    <x v="1"/>
    <x v="1"/>
    <s v=" Used"/>
    <n v="2440"/>
    <x v="2"/>
    <n v="4"/>
    <x v="15"/>
    <x v="2"/>
  </r>
  <r>
    <n v="12689104"/>
    <s v="2016 Holden Colorado LTZ (4X2) RG MY16"/>
    <n v="27190"/>
    <x v="2"/>
    <s v="Colorado"/>
    <s v="LTZ (4X2)"/>
    <s v="RG MY16"/>
    <x v="2"/>
    <n v="187161"/>
    <x v="12"/>
    <x v="0"/>
    <x v="1"/>
    <s v=" Used"/>
    <n v="2776"/>
    <x v="2"/>
    <n v="5"/>
    <x v="2"/>
    <x v="2"/>
  </r>
  <r>
    <n v="12689128"/>
    <s v="2018 Holden Astra LS BL MY17"/>
    <n v="16766"/>
    <x v="2"/>
    <s v="Astra"/>
    <s v="LS"/>
    <s v="BL MY17"/>
    <x v="15"/>
    <n v="76777"/>
    <x v="3"/>
    <x v="0"/>
    <x v="0"/>
    <s v=" Used"/>
    <n v="1399"/>
    <x v="0"/>
    <n v="5"/>
    <x v="15"/>
    <x v="2"/>
  </r>
  <r>
    <n v="12689133"/>
    <s v="2016 Hyundai Iload 3S Liftback TQ Series II (TQ3) MY1"/>
    <n v="27990"/>
    <x v="7"/>
    <s v="Iload"/>
    <s v="3S Liftback"/>
    <s v="TQ Series II (TQ3) MY1"/>
    <x v="2"/>
    <n v="99254"/>
    <x v="6"/>
    <x v="1"/>
    <x v="2"/>
    <s v=" Used"/>
    <n v="2359"/>
    <x v="2"/>
    <n v="3"/>
    <x v="2"/>
    <x v="2"/>
  </r>
  <r>
    <n v="12689144"/>
    <s v="2018 Toyota Landcruiser Sahara (4X4) VDJ200R MY16"/>
    <n v="122900"/>
    <x v="0"/>
    <s v="Landcruiser"/>
    <s v="Sahara (4X4)"/>
    <s v="VDJ200R MY16"/>
    <x v="15"/>
    <n v="149000"/>
    <x v="0"/>
    <x v="0"/>
    <x v="1"/>
    <s v=" Used"/>
    <n v="4461"/>
    <x v="2"/>
    <n v="7"/>
    <x v="15"/>
    <x v="1"/>
  </r>
  <r>
    <n v="12689191"/>
    <s v="2014 Toyota Yaris YRS NCP131R"/>
    <n v="12499"/>
    <x v="0"/>
    <s v="Yaris"/>
    <s v="YRS"/>
    <s v="NCP131R"/>
    <x v="12"/>
    <n v="194445"/>
    <x v="5"/>
    <x v="0"/>
    <x v="0"/>
    <s v=" Used"/>
    <n v="1497"/>
    <x v="6"/>
    <n v="5"/>
    <x v="12"/>
    <x v="2"/>
  </r>
  <r>
    <n v="12689193"/>
    <s v="2010 Mazda CX-9 Luxury 10 Upgrade"/>
    <n v="16990"/>
    <x v="10"/>
    <s v="CX-9"/>
    <s v="Luxury"/>
    <s v="10 Upgrade"/>
    <x v="0"/>
    <n v="195198"/>
    <x v="0"/>
    <x v="0"/>
    <x v="0"/>
    <s v=" Used"/>
    <n v="3726"/>
    <x v="1"/>
    <n v="7"/>
    <x v="0"/>
    <x v="2"/>
  </r>
  <r>
    <n v="12689198"/>
    <s v="2000 Ford Courier GL PE"/>
    <n v="2300"/>
    <x v="4"/>
    <s v="Courier"/>
    <s v="GL"/>
    <s v="PE"/>
    <x v="20"/>
    <n v="263928"/>
    <x v="12"/>
    <x v="0"/>
    <x v="0"/>
    <s v=" Used"/>
    <n v="2606"/>
    <x v="2"/>
    <n v="5"/>
    <x v="20"/>
    <x v="0"/>
  </r>
  <r>
    <n v="12689216"/>
    <s v="2018 Toyota Camry SL ASV70R"/>
    <n v="32980"/>
    <x v="0"/>
    <s v="Camry"/>
    <s v="SL"/>
    <s v="ASV70R"/>
    <x v="15"/>
    <n v="90979"/>
    <x v="3"/>
    <x v="0"/>
    <x v="0"/>
    <s v=" Used"/>
    <n v="2494"/>
    <x v="2"/>
    <n v="5"/>
    <x v="15"/>
    <x v="2"/>
  </r>
  <r>
    <n v="12689224"/>
    <s v="2018 Nissan Navara ST (4X4) Black Edition D23 Series III MY18"/>
    <n v="49990"/>
    <x v="3"/>
    <s v="Navara"/>
    <s v="ST (4X4) Black Edition"/>
    <s v="D23 Series III MY18"/>
    <x v="15"/>
    <n v="61337"/>
    <x v="15"/>
    <x v="0"/>
    <x v="1"/>
    <s v=" Used"/>
    <n v="2298"/>
    <x v="2"/>
    <n v="5"/>
    <x v="15"/>
    <x v="1"/>
  </r>
  <r>
    <n v="12689327"/>
    <s v="2012 Jeep Patriot Sport (4X2) MK MY12"/>
    <n v="12990"/>
    <x v="18"/>
    <s v="Patriot"/>
    <s v="Sport (4X2)"/>
    <s v="MK MY12"/>
    <x v="11"/>
    <n v="136454"/>
    <x v="0"/>
    <x v="0"/>
    <x v="2"/>
    <s v=" Used"/>
    <n v="1998"/>
    <x v="5"/>
    <n v="5"/>
    <x v="11"/>
    <x v="2"/>
  </r>
  <r>
    <n v="12689334"/>
    <s v="2018 Ford Ranger XL 3.2 (4X4) PX Mkii MY18"/>
    <n v="36990"/>
    <x v="4"/>
    <s v="Ranger"/>
    <s v="XL 3.2 (4X4)"/>
    <s v="PX Mkii MY18"/>
    <x v="15"/>
    <n v="139626"/>
    <x v="4"/>
    <x v="0"/>
    <x v="1"/>
    <s v=" Used"/>
    <n v="3198"/>
    <x v="2"/>
    <n v="2"/>
    <x v="15"/>
    <x v="2"/>
  </r>
  <r>
    <n v="12689340"/>
    <s v="2017 Toyota Hilux Workmate TGN121R"/>
    <n v="30998"/>
    <x v="0"/>
    <s v="Hilux"/>
    <s v="Workmate"/>
    <s v="TGN121R"/>
    <x v="3"/>
    <n v="111566"/>
    <x v="19"/>
    <x v="0"/>
    <x v="0"/>
    <s v=" Used"/>
    <n v="2694"/>
    <x v="2"/>
    <n v="5"/>
    <x v="3"/>
    <x v="2"/>
  </r>
  <r>
    <n v="12689371"/>
    <s v="2000 Toyota Landcruiser GXL (4X4) FZJ105R"/>
    <n v="28500"/>
    <x v="0"/>
    <s v="Landcruiser"/>
    <s v="GXL (4X4)"/>
    <s v="FZJ105R"/>
    <x v="20"/>
    <n v="188200"/>
    <x v="0"/>
    <x v="0"/>
    <x v="0"/>
    <s v=" Used"/>
    <n v="4477"/>
    <x v="4"/>
    <n v="8"/>
    <x v="20"/>
    <x v="2"/>
  </r>
  <r>
    <n v="12689390"/>
    <s v="2012 Holden Cruze CD JH MY12"/>
    <n v="6000"/>
    <x v="2"/>
    <s v="Cruze"/>
    <s v="CD"/>
    <s v="JH MY12"/>
    <x v="11"/>
    <n v="146000"/>
    <x v="3"/>
    <x v="0"/>
    <x v="0"/>
    <s v=" Used"/>
    <n v="1796"/>
    <x v="11"/>
    <n v="5"/>
    <x v="11"/>
    <x v="0"/>
  </r>
  <r>
    <n v="12689407"/>
    <s v="2015 Ford Ranger XLT 3.2 HI-Rider (4X2) PX Mkii"/>
    <n v="38500"/>
    <x v="4"/>
    <s v="Ranger"/>
    <s v="XLT 3.2 HI-Rider (4X2)"/>
    <s v="PX Mkii"/>
    <x v="7"/>
    <n v="125000"/>
    <x v="12"/>
    <x v="0"/>
    <x v="1"/>
    <s v=" Used"/>
    <n v="3198"/>
    <x v="12"/>
    <n v="5"/>
    <x v="7"/>
    <x v="2"/>
  </r>
  <r>
    <n v="12689482"/>
    <s v="2009 Toyota Hilux SR5 (4X4) GGN25R 08 Upgrade"/>
    <n v="26000"/>
    <x v="0"/>
    <s v="Hilux"/>
    <s v="SR5 (4X4)"/>
    <s v="GGN25R 08 Upgrade"/>
    <x v="10"/>
    <n v="290000"/>
    <x v="15"/>
    <x v="0"/>
    <x v="0"/>
    <s v=" Used"/>
    <n v="3956"/>
    <x v="3"/>
    <n v="5"/>
    <x v="10"/>
    <x v="2"/>
  </r>
  <r>
    <n v="12689502"/>
    <s v="2012 Jeep Grand Cherokee Limited (4X4) WK MY13"/>
    <n v="22980"/>
    <x v="18"/>
    <s v="Grand Cherokee"/>
    <s v="Limited (4X4)"/>
    <s v="WK MY13"/>
    <x v="11"/>
    <n v="85811"/>
    <x v="0"/>
    <x v="0"/>
    <x v="1"/>
    <s v=" Used"/>
    <n v="2987"/>
    <x v="1"/>
    <n v="5"/>
    <x v="11"/>
    <x v="2"/>
  </r>
  <r>
    <n v="12689511"/>
    <s v="2017 Mitsubishi Pajero Sport Exceed (4X4) 7 Seat MY17"/>
    <n v="42990"/>
    <x v="13"/>
    <s v="Pajero Sport"/>
    <s v="Exceed (4X4) 7 Seat"/>
    <s v="MY17"/>
    <x v="3"/>
    <n v="82459"/>
    <x v="0"/>
    <x v="0"/>
    <x v="1"/>
    <s v=" Used"/>
    <n v="2442"/>
    <x v="0"/>
    <n v="7"/>
    <x v="3"/>
    <x v="1"/>
  </r>
  <r>
    <n v="12689515"/>
    <s v="2013 Volkswagen Golf 103 TSI Highline AU"/>
    <n v="18795"/>
    <x v="8"/>
    <s v="Golf"/>
    <s v="103 TSI Highline"/>
    <s v="AU"/>
    <x v="8"/>
    <n v="73834"/>
    <x v="5"/>
    <x v="0"/>
    <x v="2"/>
    <s v=" Used"/>
    <n v="1395"/>
    <x v="3"/>
    <n v="5"/>
    <x v="8"/>
    <x v="2"/>
  </r>
  <r>
    <n v="12689517"/>
    <s v="2014 Hyundai Santa FE Highlander Crdi (4X4) DM"/>
    <n v="31299"/>
    <x v="7"/>
    <s v="Santa FE"/>
    <s v="Highlander Crdi (4X4)"/>
    <s v="DM"/>
    <x v="12"/>
    <n v="86908"/>
    <x v="0"/>
    <x v="0"/>
    <x v="1"/>
    <s v=" Used"/>
    <n v="2199"/>
    <x v="2"/>
    <n v="7"/>
    <x v="12"/>
    <x v="2"/>
  </r>
  <r>
    <n v="12689534"/>
    <s v="2014 Suzuki Swift GL FZ"/>
    <n v="10000"/>
    <x v="24"/>
    <s v="Swift"/>
    <s v="GL"/>
    <s v="FZ"/>
    <x v="12"/>
    <n v="144000"/>
    <x v="5"/>
    <x v="1"/>
    <x v="0"/>
    <s v=" Used"/>
    <n v="1372"/>
    <x v="0"/>
    <n v="5"/>
    <x v="12"/>
    <x v="0"/>
  </r>
  <r>
    <n v="12689538"/>
    <s v="2011 Volkswagen Amarok TDI400 (4X4) 2H MY12"/>
    <n v="13000"/>
    <x v="8"/>
    <s v="Amarok"/>
    <s v="TDI400 (4X4)"/>
    <s v="2H MY12"/>
    <x v="4"/>
    <n v="278400"/>
    <x v="19"/>
    <x v="1"/>
    <x v="1"/>
    <s v=" Used"/>
    <n v="1968"/>
    <x v="5"/>
    <n v="5"/>
    <x v="4"/>
    <x v="2"/>
  </r>
  <r>
    <n v="12689554"/>
    <s v="2021 Mini 3D Hatch Cooper S JCW Sport F56"/>
    <n v="63000"/>
    <x v="26"/>
    <s v="3D Hatch"/>
    <s v="Cooper S JCW Sport"/>
    <s v="F56"/>
    <x v="1"/>
    <n v="9200"/>
    <x v="5"/>
    <x v="2"/>
    <x v="2"/>
    <s v=" Used"/>
    <n v="1998"/>
    <x v="13"/>
    <n v="4"/>
    <x v="1"/>
    <x v="1"/>
  </r>
  <r>
    <n v="12689571"/>
    <s v="2013 Holden Colorado LT (4X4) RG"/>
    <n v="35000"/>
    <x v="2"/>
    <s v="Colorado"/>
    <s v="LT (4X4)"/>
    <s v="RG"/>
    <x v="8"/>
    <n v="126000"/>
    <x v="12"/>
    <x v="1"/>
    <x v="1"/>
    <s v=" Used"/>
    <n v="2776"/>
    <x v="1"/>
    <n v="5"/>
    <x v="8"/>
    <x v="2"/>
  </r>
  <r>
    <n v="12689579"/>
    <s v="2016 Toyota Camry Atara S Hybrid AVV50R MY15"/>
    <n v="28800"/>
    <x v="0"/>
    <s v="Camry"/>
    <s v="Atara S Hybrid"/>
    <s v="AVV50R MY15"/>
    <x v="2"/>
    <n v="86000"/>
    <x v="3"/>
    <x v="0"/>
    <x v="4"/>
    <s v=" Used"/>
    <n v="2494"/>
    <x v="3"/>
    <n v="5"/>
    <x v="2"/>
    <x v="2"/>
  </r>
  <r>
    <n v="12689592"/>
    <s v="2012 Mazda 2 NEO DE MY12"/>
    <n v="10000"/>
    <x v="10"/>
    <n v="2"/>
    <s v="NEO"/>
    <s v="DE MY12"/>
    <x v="11"/>
    <n v="94711"/>
    <x v="5"/>
    <x v="1"/>
    <x v="0"/>
    <s v=" Used"/>
    <n v="1498"/>
    <x v="9"/>
    <n v="5"/>
    <x v="11"/>
    <x v="0"/>
  </r>
  <r>
    <n v="12689599"/>
    <s v="2018 Mitsubishi Eclipse Cross ES (2WD) YA MY18"/>
    <n v="27500"/>
    <x v="13"/>
    <s v="Eclipse Cross"/>
    <s v="ES (2WD)"/>
    <s v="YA MY18"/>
    <x v="15"/>
    <n v="80000"/>
    <x v="0"/>
    <x v="0"/>
    <x v="0"/>
    <s v=" Used"/>
    <n v="1499"/>
    <x v="2"/>
    <n v="5"/>
    <x v="15"/>
    <x v="2"/>
  </r>
  <r>
    <n v="12689605"/>
    <s v="2014 Mercedes-Benz A250 Sport 176 MY14"/>
    <n v="33500"/>
    <x v="1"/>
    <s v="A250"/>
    <s v="Sport"/>
    <s v="176 MY14"/>
    <x v="12"/>
    <n v="83500"/>
    <x v="5"/>
    <x v="0"/>
    <x v="2"/>
    <s v=" Used"/>
    <n v="1991"/>
    <x v="2"/>
    <n v="5"/>
    <x v="12"/>
    <x v="2"/>
  </r>
  <r>
    <n v="12689630"/>
    <s v="2021 Ford Puma ST-Line MY21.75"/>
    <n v="30988"/>
    <x v="4"/>
    <s v="Puma"/>
    <s v="ST-Line"/>
    <s v="MY21.75"/>
    <x v="1"/>
    <n v="5895"/>
    <x v="5"/>
    <x v="0"/>
    <x v="2"/>
    <s v=" Used"/>
    <n v="999"/>
    <x v="1"/>
    <n v="5"/>
    <x v="1"/>
    <x v="2"/>
  </r>
  <r>
    <n v="12689632"/>
    <s v="2017 Toyota RAV4 GX (4X4) ASA44R MY17"/>
    <n v="29500"/>
    <x v="0"/>
    <s v="RAV4"/>
    <s v="GX (4X4)"/>
    <s v="ASA44R MY17"/>
    <x v="3"/>
    <n v="95290"/>
    <x v="0"/>
    <x v="0"/>
    <x v="0"/>
    <s v=" Used"/>
    <n v="2494"/>
    <x v="14"/>
    <n v="5"/>
    <x v="3"/>
    <x v="2"/>
  </r>
  <r>
    <n v="12689639"/>
    <s v="2015 Hyundai Accent Active RB3 MY16"/>
    <n v="13750"/>
    <x v="7"/>
    <s v="Accent"/>
    <s v="Active"/>
    <s v="RB3 MY16"/>
    <x v="7"/>
    <n v="129211"/>
    <x v="5"/>
    <x v="0"/>
    <x v="0"/>
    <s v=" Used"/>
    <n v="1368"/>
    <x v="1"/>
    <n v="5"/>
    <x v="7"/>
    <x v="2"/>
  </r>
  <r>
    <n v="12689645"/>
    <s v="2011 Volvo S60 T6 F"/>
    <n v="14900"/>
    <x v="21"/>
    <s v="S60"/>
    <s v="T6"/>
    <s v="F"/>
    <x v="4"/>
    <n v="181891"/>
    <x v="3"/>
    <x v="0"/>
    <x v="2"/>
    <s v=" Used"/>
    <n v="2953"/>
    <x v="0"/>
    <n v="5"/>
    <x v="4"/>
    <x v="2"/>
  </r>
  <r>
    <n v="12689647"/>
    <s v="2013 Toyota Hilux SR5 (4X4) KUN26R MY12"/>
    <n v="35000"/>
    <x v="0"/>
    <s v="Hilux"/>
    <s v="SR5 (4X4)"/>
    <s v="KUN26R MY12"/>
    <x v="8"/>
    <n v="203000"/>
    <x v="15"/>
    <x v="1"/>
    <x v="1"/>
    <s v=" Used"/>
    <n v="2982"/>
    <x v="1"/>
    <n v="5"/>
    <x v="8"/>
    <x v="2"/>
  </r>
  <r>
    <n v="12689660"/>
    <s v="2012 Nissan Dualis ST (4X2) J10 Series II"/>
    <n v="13500"/>
    <x v="3"/>
    <s v="Dualis"/>
    <s v="ST (4X2)"/>
    <s v="J10 Series II"/>
    <x v="11"/>
    <n v="130000"/>
    <x v="0"/>
    <x v="0"/>
    <x v="0"/>
    <s v=" Used"/>
    <n v="1997"/>
    <x v="1"/>
    <n v="5"/>
    <x v="11"/>
    <x v="2"/>
  </r>
  <r>
    <n v="12689676"/>
    <s v="2006 Mercedes-Benz E350 Elegance 211 MY06 Upgrade"/>
    <n v="10500"/>
    <x v="1"/>
    <s v="E350"/>
    <s v="Elegance"/>
    <s v="211 MY06 Upgrade"/>
    <x v="17"/>
    <n v="205000"/>
    <x v="3"/>
    <x v="0"/>
    <x v="2"/>
    <s v=" Used"/>
    <n v="3498"/>
    <x v="5"/>
    <n v="5"/>
    <x v="17"/>
    <x v="2"/>
  </r>
  <r>
    <n v="12689703"/>
    <s v="2012 Nissan Pathfinder ST (4X4) R51 Series 4"/>
    <n v="17000"/>
    <x v="3"/>
    <s v="Pathfinder"/>
    <s v="ST (4X4)"/>
    <s v="R51 Series 4"/>
    <x v="11"/>
    <n v="235000"/>
    <x v="0"/>
    <x v="0"/>
    <x v="1"/>
    <s v=" Used"/>
    <n v="2488"/>
    <x v="5"/>
    <n v="7"/>
    <x v="11"/>
    <x v="2"/>
  </r>
  <r>
    <n v="12689704"/>
    <s v="2017 Jeep Compass Limited (4X4) M6 MY18"/>
    <n v="26500"/>
    <x v="18"/>
    <s v="Compass"/>
    <s v="Limited (4X4)"/>
    <s v="M6 MY18"/>
    <x v="3"/>
    <n v="67000"/>
    <x v="0"/>
    <x v="0"/>
    <x v="0"/>
    <s v=" Used"/>
    <n v="2359"/>
    <x v="2"/>
    <n v="5"/>
    <x v="3"/>
    <x v="2"/>
  </r>
  <r>
    <n v="12689705"/>
    <s v="2014 Toyota Kluger GX (4X2) GSU50R"/>
    <n v="32000"/>
    <x v="0"/>
    <s v="Kluger"/>
    <s v="GX (4X2)"/>
    <s v="GSU50R"/>
    <x v="12"/>
    <n v="93000"/>
    <x v="0"/>
    <x v="0"/>
    <x v="0"/>
    <s v=" Used"/>
    <n v="3456"/>
    <x v="2"/>
    <n v="7"/>
    <x v="12"/>
    <x v="2"/>
  </r>
  <r>
    <n v="12689710"/>
    <s v="2013 Holden Trax LS TJ"/>
    <n v="8990"/>
    <x v="2"/>
    <s v="Trax"/>
    <s v="LS"/>
    <s v="TJ"/>
    <x v="8"/>
    <n v="198000"/>
    <x v="0"/>
    <x v="1"/>
    <x v="0"/>
    <s v=" Used"/>
    <n v="1796"/>
    <x v="15"/>
    <n v="5"/>
    <x v="8"/>
    <x v="0"/>
  </r>
  <r>
    <n v="12689722"/>
    <s v="2015 Honda CR-V VTI (4X2) 30 Series 2"/>
    <n v="16790"/>
    <x v="19"/>
    <s v="CR-V"/>
    <s v="VTI (4X2)"/>
    <s v="30 Series 2"/>
    <x v="7"/>
    <n v="123422"/>
    <x v="0"/>
    <x v="1"/>
    <x v="0"/>
    <s v=" Used"/>
    <n v="1997"/>
    <x v="2"/>
    <n v="5"/>
    <x v="7"/>
    <x v="2"/>
  </r>
  <r>
    <n v="12689727"/>
    <s v="2001 Nissan Pulsar Q N16"/>
    <n v="4000"/>
    <x v="3"/>
    <s v="Pulsar"/>
    <s v="Q"/>
    <s v="N16"/>
    <x v="21"/>
    <n v="255000"/>
    <x v="3"/>
    <x v="0"/>
    <x v="0"/>
    <s v=" Used"/>
    <n v="1769"/>
    <x v="16"/>
    <n v="5"/>
    <x v="21"/>
    <x v="0"/>
  </r>
  <r>
    <n v="12689747"/>
    <s v="2010 Land Rover Range Rover Sport 3.0 TDV6 MY10"/>
    <n v="27990"/>
    <x v="22"/>
    <s v="Range Rover Sport"/>
    <s v="3.0 TDV6"/>
    <s v="MY10"/>
    <x v="0"/>
    <n v="176594"/>
    <x v="0"/>
    <x v="0"/>
    <x v="1"/>
    <s v=" Used"/>
    <n v="2993"/>
    <x v="7"/>
    <n v="5"/>
    <x v="0"/>
    <x v="2"/>
  </r>
  <r>
    <n v="12689751"/>
    <s v="2007 Audi A3 Sportback 1.8 Tfsi Ambition 8P"/>
    <n v="7000"/>
    <x v="11"/>
    <s v="A3"/>
    <s v="Sportback 1.8 Tfsi Ambition"/>
    <s v="8P"/>
    <x v="18"/>
    <n v="167000"/>
    <x v="5"/>
    <x v="0"/>
    <x v="2"/>
    <s v=" Used"/>
    <n v="1798"/>
    <x v="0"/>
    <n v="5"/>
    <x v="18"/>
    <x v="0"/>
  </r>
  <r>
    <n v="12689788"/>
    <s v="2010 Jeep Wrangler Sport (4X4) JK MY09"/>
    <n v="16999"/>
    <x v="18"/>
    <s v="Wrangler"/>
    <s v="Sport (4X4)"/>
    <s v="JK MY09"/>
    <x v="0"/>
    <n v="209000"/>
    <x v="17"/>
    <x v="1"/>
    <x v="0"/>
    <s v=" Used"/>
    <n v="3778"/>
    <x v="1"/>
    <n v="4"/>
    <x v="0"/>
    <x v="2"/>
  </r>
  <r>
    <n v="12689800"/>
    <s v="2019 Hyundai Tucson Elite (awd) Black INT TL3 MY20"/>
    <n v="33000"/>
    <x v="7"/>
    <s v="Tucson"/>
    <s v="Elite (awd) Black INT"/>
    <s v="TL3 MY20"/>
    <x v="13"/>
    <n v="65000"/>
    <x v="0"/>
    <x v="0"/>
    <x v="1"/>
    <s v=" Used"/>
    <n v="1995"/>
    <x v="17"/>
    <n v="5"/>
    <x v="13"/>
    <x v="2"/>
  </r>
  <r>
    <n v="12689815"/>
    <s v="2019 Mazda CX-5 Maxx Sport (4X2) MY19 (KF Series 2)"/>
    <n v="35500"/>
    <x v="10"/>
    <s v="CX-5"/>
    <s v="Maxx Sport (4X2)"/>
    <s v="MY19 (KF Series 2)"/>
    <x v="13"/>
    <n v="45000"/>
    <x v="0"/>
    <x v="0"/>
    <x v="0"/>
    <s v=" Used"/>
    <n v="1997"/>
    <x v="3"/>
    <n v="5"/>
    <x v="13"/>
    <x v="2"/>
  </r>
  <r>
    <n v="12689842"/>
    <s v="2018 Lexus LS500 Sports Luxury Vxfa50R"/>
    <n v="124999"/>
    <x v="9"/>
    <s v="LS500"/>
    <s v="Sports Luxury"/>
    <s v="Vxfa50R"/>
    <x v="15"/>
    <n v="13400"/>
    <x v="3"/>
    <x v="0"/>
    <x v="2"/>
    <s v=" Used"/>
    <n v="3444"/>
    <x v="18"/>
    <n v="5"/>
    <x v="15"/>
    <x v="1"/>
  </r>
  <r>
    <n v="12689942"/>
    <s v="2021 Land Rover Range Rover Evoque P250 R-Dynamic SE (184KW) L551 MY21"/>
    <n v="98500"/>
    <x v="22"/>
    <s v="Range Rover Evoque"/>
    <s v="P250 R-Dynamic SE (184KW)"/>
    <s v="L551 MY21"/>
    <x v="1"/>
    <n v="11400"/>
    <x v="0"/>
    <x v="0"/>
    <x v="2"/>
    <s v=" Used"/>
    <n v="1997"/>
    <x v="2"/>
    <n v="5"/>
    <x v="1"/>
    <x v="1"/>
  </r>
  <r>
    <n v="12689956"/>
    <s v="2021 Ford Fiesta ST WG MY21"/>
    <n v="40000"/>
    <x v="4"/>
    <s v="Fiesta"/>
    <s v="ST"/>
    <s v="WG MY21"/>
    <x v="1"/>
    <n v="4000"/>
    <x v="5"/>
    <x v="1"/>
    <x v="2"/>
    <s v=" Used"/>
    <n v="1497"/>
    <x v="1"/>
    <n v="5"/>
    <x v="1"/>
    <x v="2"/>
  </r>
  <r>
    <n v="12689962"/>
    <s v="2012 Suzuki Grand Vitara (4X4) JT MY08 Upgrade"/>
    <n v="13990"/>
    <x v="24"/>
    <s v="Grand Vitara"/>
    <s v="(4X4)"/>
    <s v="JT MY08 Upgrade"/>
    <x v="11"/>
    <n v="244983"/>
    <x v="0"/>
    <x v="1"/>
    <x v="0"/>
    <s v=" Used"/>
    <n v="2393"/>
    <x v="2"/>
    <n v="5"/>
    <x v="11"/>
    <x v="2"/>
  </r>
  <r>
    <n v="12689979"/>
    <s v="2013 Holden Calais V VF"/>
    <n v="22999"/>
    <x v="2"/>
    <s v="Calais"/>
    <s v="V"/>
    <s v="VF"/>
    <x v="8"/>
    <n v="139911"/>
    <x v="2"/>
    <x v="0"/>
    <x v="0"/>
    <s v=" Used"/>
    <n v="3565"/>
    <x v="6"/>
    <n v="5"/>
    <x v="8"/>
    <x v="2"/>
  </r>
  <r>
    <n v="12690014"/>
    <s v="2013 Holden Colorado LX (4X2) RG"/>
    <n v="20990"/>
    <x v="2"/>
    <s v="Colorado"/>
    <s v="LX (4X2)"/>
    <s v="RG"/>
    <x v="8"/>
    <n v="165549"/>
    <x v="4"/>
    <x v="0"/>
    <x v="1"/>
    <s v=" Used"/>
    <n v="2776"/>
    <x v="2"/>
    <n v="2"/>
    <x v="8"/>
    <x v="2"/>
  </r>
  <r>
    <n v="12690015"/>
    <s v="2012 Kia Sportage SLI (awd) SL MY13"/>
    <n v="19888"/>
    <x v="14"/>
    <s v="Sportage"/>
    <s v="SLI (awd)"/>
    <s v="SL MY13"/>
    <x v="11"/>
    <n v="79000"/>
    <x v="0"/>
    <x v="0"/>
    <x v="1"/>
    <s v=" Used"/>
    <n v="1995"/>
    <x v="5"/>
    <n v="5"/>
    <x v="11"/>
    <x v="2"/>
  </r>
  <r>
    <n v="12690016"/>
    <s v="2016 Mitsubishi Pajero Sport Exceed (4X4) 7 Seat MY16"/>
    <n v="38990"/>
    <x v="13"/>
    <s v="Pajero Sport"/>
    <s v="Exceed (4X4) 7 Seat"/>
    <s v="MY16"/>
    <x v="2"/>
    <n v="134426"/>
    <x v="0"/>
    <x v="0"/>
    <x v="1"/>
    <s v=" Used"/>
    <n v="2442"/>
    <x v="6"/>
    <n v="7"/>
    <x v="2"/>
    <x v="2"/>
  </r>
  <r>
    <n v="12690047"/>
    <s v="2003 Toyota Landcruiser Prado Grande (4X4) GRJ120R"/>
    <n v="17995"/>
    <x v="0"/>
    <s v="Landcruiser Prado"/>
    <s v="Grande (4X4)"/>
    <s v="GRJ120R"/>
    <x v="6"/>
    <n v="264176"/>
    <x v="0"/>
    <x v="0"/>
    <x v="0"/>
    <s v=" Used"/>
    <n v="3955"/>
    <x v="5"/>
    <n v="8"/>
    <x v="6"/>
    <x v="2"/>
  </r>
  <r>
    <n v="12690054"/>
    <s v="2021 Ford Ranger Raptor X 2.0 (4X4) PX Mkiii MY21.75"/>
    <n v="82990"/>
    <x v="4"/>
    <s v="Ranger"/>
    <s v="Raptor X 2.0 (4X4)"/>
    <s v="PX Mkiii MY21.75"/>
    <x v="1"/>
    <n v="19184"/>
    <x v="16"/>
    <x v="0"/>
    <x v="1"/>
    <s v=" Used"/>
    <n v="1996"/>
    <x v="2"/>
    <n v="5"/>
    <x v="1"/>
    <x v="1"/>
  </r>
  <r>
    <n v="12690069"/>
    <s v="2012 Jaguar XK 5.0 V8 X150 MY10"/>
    <n v="94800"/>
    <x v="27"/>
    <s v="XK"/>
    <s v="5.0 V8"/>
    <s v="X150 MY10"/>
    <x v="11"/>
    <n v="34000"/>
    <x v="20"/>
    <x v="0"/>
    <x v="2"/>
    <s v=" Used"/>
    <n v="5000"/>
    <x v="3"/>
    <n v="4"/>
    <x v="11"/>
    <x v="1"/>
  </r>
  <r>
    <n v="12690094"/>
    <s v="2015 Holden Colorado LTZ (4X4) RG MY15"/>
    <n v="36000"/>
    <x v="2"/>
    <s v="Colorado"/>
    <s v="LTZ (4X4)"/>
    <s v="RG MY15"/>
    <x v="7"/>
    <n v="110523"/>
    <x v="12"/>
    <x v="1"/>
    <x v="1"/>
    <s v=" Used"/>
    <n v="2776"/>
    <x v="2"/>
    <n v="5"/>
    <x v="7"/>
    <x v="2"/>
  </r>
  <r>
    <n v="12690111"/>
    <s v="2021 Jaguar F-Pace SVR (405KW) X761 MY21.25"/>
    <n v="171888"/>
    <x v="27"/>
    <s v="F-Pace"/>
    <s v="SVR (405KW)"/>
    <s v="X761 MY21.25"/>
    <x v="1"/>
    <n v="23210"/>
    <x v="0"/>
    <x v="0"/>
    <x v="2"/>
    <s v=" Used"/>
    <n v="5000"/>
    <x v="1"/>
    <n v="5"/>
    <x v="1"/>
    <x v="1"/>
  </r>
  <r>
    <n v="12690117"/>
    <s v="2015 Holden Colorado Z71 (4X4) RG MY16"/>
    <n v="32750"/>
    <x v="2"/>
    <s v="Colorado"/>
    <s v="Z71 (4X4)"/>
    <s v="RG MY16"/>
    <x v="7"/>
    <n v="195734"/>
    <x v="12"/>
    <x v="0"/>
    <x v="1"/>
    <s v=" Used"/>
    <n v="2776"/>
    <x v="2"/>
    <n v="5"/>
    <x v="7"/>
    <x v="2"/>
  </r>
  <r>
    <n v="12690138"/>
    <s v="2014 Toyota Landcruiser Prado GX (4X4) KDJ150R MY14"/>
    <n v="38890"/>
    <x v="0"/>
    <s v="Landcruiser Prado"/>
    <s v="GX (4X4)"/>
    <s v="KDJ150R MY14"/>
    <x v="12"/>
    <n v="199872"/>
    <x v="0"/>
    <x v="1"/>
    <x v="1"/>
    <s v=" Used"/>
    <n v="2982"/>
    <x v="2"/>
    <n v="5"/>
    <x v="12"/>
    <x v="2"/>
  </r>
  <r>
    <n v="12690173"/>
    <s v="2015 Audi Q5 2.0 TDI Quattro 8R MY15"/>
    <n v="26000"/>
    <x v="11"/>
    <s v="Q5"/>
    <s v="2.0 TDI Quattro"/>
    <s v="8R MY15"/>
    <x v="7"/>
    <n v="146867"/>
    <x v="0"/>
    <x v="0"/>
    <x v="1"/>
    <s v=" Used"/>
    <n v="1968"/>
    <x v="2"/>
    <n v="5"/>
    <x v="7"/>
    <x v="2"/>
  </r>
  <r>
    <n v="12690203"/>
    <s v="2021 Ford Ranger XLS 3.2 (4X4) PX Mkiii MY21.75"/>
    <n v="72990"/>
    <x v="4"/>
    <s v="Ranger"/>
    <s v="XLS 3.2 (4X4)"/>
    <s v="PX Mkiii MY21.75"/>
    <x v="1"/>
    <n v="6451"/>
    <x v="16"/>
    <x v="0"/>
    <x v="1"/>
    <s v=" Used"/>
    <n v="3198"/>
    <x v="3"/>
    <n v="5"/>
    <x v="1"/>
    <x v="1"/>
  </r>
  <r>
    <n v="12690220"/>
    <s v="2018 Toyota Corolla Ascent Sport ZRE182R MY17"/>
    <n v="24490"/>
    <x v="0"/>
    <s v="Corolla"/>
    <s v="Ascent Sport"/>
    <s v="ZRE182R MY17"/>
    <x v="15"/>
    <n v="75495"/>
    <x v="5"/>
    <x v="0"/>
    <x v="0"/>
    <s v=" Used"/>
    <n v="1798"/>
    <x v="2"/>
    <n v="5"/>
    <x v="15"/>
    <x v="2"/>
  </r>
  <r>
    <n v="12690222"/>
    <s v="2018 Volkswagen Amarok V6 TDI 550 Sportline 2H MY18"/>
    <n v="50990"/>
    <x v="8"/>
    <s v="Amarok"/>
    <s v="V6 TDI 550 Sportline"/>
    <s v="2H MY18"/>
    <x v="15"/>
    <n v="64880"/>
    <x v="19"/>
    <x v="0"/>
    <x v="1"/>
    <s v=" Used"/>
    <n v="2967"/>
    <x v="2"/>
    <n v="5"/>
    <x v="15"/>
    <x v="1"/>
  </r>
  <r>
    <n v="12690242"/>
    <s v="2009 Subaru Liberty 2.5I GT Premium MY10"/>
    <n v="8300"/>
    <x v="12"/>
    <s v="Liberty"/>
    <s v="2.5I GT Premium"/>
    <s v="MY10"/>
    <x v="10"/>
    <n v="300"/>
    <x v="3"/>
    <x v="0"/>
    <x v="2"/>
    <s v=" Used"/>
    <n v="2457"/>
    <x v="9"/>
    <n v="5"/>
    <x v="10"/>
    <x v="0"/>
  </r>
  <r>
    <n v="12690293"/>
    <s v="2008 Mazda 3 NEO Sport BK MY08"/>
    <n v="7490"/>
    <x v="10"/>
    <n v="3"/>
    <s v="NEO Sport"/>
    <s v="BK MY08"/>
    <x v="19"/>
    <n v="206072"/>
    <x v="3"/>
    <x v="1"/>
    <x v="0"/>
    <s v=" Used"/>
    <n v="1998"/>
    <x v="3"/>
    <n v="5"/>
    <x v="19"/>
    <x v="0"/>
  </r>
  <r>
    <n v="12690297"/>
    <s v="2020 Toyota Landcruiser Prado Kakadu (4X4) GDJ150R"/>
    <n v="91990"/>
    <x v="0"/>
    <s v="Landcruiser Prado"/>
    <s v="Kakadu (4X4)"/>
    <s v="GDJ150R"/>
    <x v="9"/>
    <n v="34062"/>
    <x v="0"/>
    <x v="0"/>
    <x v="1"/>
    <s v=" Used"/>
    <n v="2755"/>
    <x v="2"/>
    <n v="7"/>
    <x v="9"/>
    <x v="1"/>
  </r>
  <r>
    <n v="12690301"/>
    <s v="2011 Mercedes-Benz C200 BE W204 MY11"/>
    <n v="16990"/>
    <x v="1"/>
    <s v="C200"/>
    <s v="BE"/>
    <s v="W204 MY11"/>
    <x v="4"/>
    <n v="125628"/>
    <x v="3"/>
    <x v="0"/>
    <x v="2"/>
    <s v=" Used"/>
    <n v="1796"/>
    <x v="5"/>
    <n v="5"/>
    <x v="4"/>
    <x v="2"/>
  </r>
  <r>
    <n v="12690306"/>
    <s v="2013 Land Rover Discovery 4 3.0 TDV6 MY13"/>
    <n v="35990"/>
    <x v="22"/>
    <s v="Discovery 4"/>
    <s v="3.0 TDV6"/>
    <s v="MY13"/>
    <x v="8"/>
    <n v="215011"/>
    <x v="0"/>
    <x v="0"/>
    <x v="1"/>
    <s v=" Used"/>
    <n v="2993"/>
    <x v="2"/>
    <n v="5"/>
    <x v="8"/>
    <x v="2"/>
  </r>
  <r>
    <n v="12690313"/>
    <s v="2009 BMW X5 Xdrive 30D Executive E70 MY09"/>
    <n v="22990"/>
    <x v="5"/>
    <s v="X5"/>
    <s v="Xdrive 30D Executive"/>
    <s v="E70 MY09"/>
    <x v="10"/>
    <n v="155835"/>
    <x v="0"/>
    <x v="0"/>
    <x v="1"/>
    <s v=" Used"/>
    <n v="2993"/>
    <x v="0"/>
    <n v="5"/>
    <x v="10"/>
    <x v="2"/>
  </r>
  <r>
    <n v="12690314"/>
    <s v="2013 Lexus IS250 Prestige GSE20R MY11"/>
    <n v="22490"/>
    <x v="9"/>
    <s v="IS250"/>
    <s v="Prestige"/>
    <s v="GSE20R MY11"/>
    <x v="8"/>
    <n v="123855"/>
    <x v="3"/>
    <x v="0"/>
    <x v="2"/>
    <s v=" Used"/>
    <n v="2500"/>
    <x v="5"/>
    <n v="5"/>
    <x v="8"/>
    <x v="2"/>
  </r>
  <r>
    <n v="12690383"/>
    <s v="2019 Mitsubishi ASX LS (2WD) XC MY19"/>
    <n v="25990"/>
    <x v="13"/>
    <s v="ASX"/>
    <s v="LS (2WD)"/>
    <s v="XC MY19"/>
    <x v="13"/>
    <n v="76159"/>
    <x v="0"/>
    <x v="0"/>
    <x v="0"/>
    <s v=" Used"/>
    <n v="1998"/>
    <x v="3"/>
    <n v="5"/>
    <x v="13"/>
    <x v="2"/>
  </r>
  <r>
    <n v="12690413"/>
    <s v="2021 Volkswagen Amarok TDI580 W580S 4Motion 2H MY22"/>
    <n v="85888"/>
    <x v="8"/>
    <s v="Amarok"/>
    <s v="TDI580 W580S 4Motion"/>
    <s v="2H MY22"/>
    <x v="1"/>
    <n v="5176"/>
    <x v="19"/>
    <x v="0"/>
    <x v="1"/>
    <s v=" Used"/>
    <n v="2967"/>
    <x v="2"/>
    <n v="5"/>
    <x v="1"/>
    <x v="1"/>
  </r>
  <r>
    <n v="12690458"/>
    <s v="2020 Mercedes-Benz X350 D Power (4Matic) 470"/>
    <n v="79800"/>
    <x v="1"/>
    <s v="X350"/>
    <s v="D Power (4Matic)"/>
    <n v="470"/>
    <x v="9"/>
    <n v="51655"/>
    <x v="19"/>
    <x v="0"/>
    <x v="1"/>
    <s v=" Used"/>
    <n v="2987"/>
    <x v="0"/>
    <n v="5"/>
    <x v="9"/>
    <x v="1"/>
  </r>
  <r>
    <n v="12690461"/>
    <s v="2019 Kia Carnival SI YP PE MY20"/>
    <n v="42500"/>
    <x v="14"/>
    <s v="Carnival"/>
    <s v="SI"/>
    <s v="YP PE MY20"/>
    <x v="13"/>
    <n v="100950"/>
    <x v="0"/>
    <x v="0"/>
    <x v="1"/>
    <s v=" Used"/>
    <n v="2199"/>
    <x v="5"/>
    <n v="8"/>
    <x v="13"/>
    <x v="1"/>
  </r>
  <r>
    <n v="12690479"/>
    <s v="2006 Toyota Camry Altise ACV40R"/>
    <n v="3500"/>
    <x v="0"/>
    <s v="Camry"/>
    <s v="Altise"/>
    <s v="ACV40R"/>
    <x v="17"/>
    <n v="199000"/>
    <x v="3"/>
    <x v="0"/>
    <x v="0"/>
    <s v=" Used"/>
    <n v="2362"/>
    <x v="3"/>
    <n v="5"/>
    <x v="17"/>
    <x v="0"/>
  </r>
  <r>
    <n v="12690488"/>
    <s v="2018 LDV T60 Luxe (4X4) SKC8"/>
    <n v="29990"/>
    <x v="28"/>
    <s v="T60"/>
    <s v="Luxe (4X4)"/>
    <s v="SKC8"/>
    <x v="15"/>
    <n v="133691"/>
    <x v="9"/>
    <x v="0"/>
    <x v="1"/>
    <s v=" Used"/>
    <n v="2776"/>
    <x v="0"/>
    <n v="5"/>
    <x v="15"/>
    <x v="2"/>
  </r>
  <r>
    <n v="12690565"/>
    <s v="2015 Toyota Landcruiser Sahara (4X4) VDJ200R MY13"/>
    <n v="94987"/>
    <x v="0"/>
    <s v="Landcruiser"/>
    <s v="Sahara (4X4)"/>
    <s v="VDJ200R MY13"/>
    <x v="7"/>
    <n v="129780"/>
    <x v="0"/>
    <x v="0"/>
    <x v="1"/>
    <s v=" Used"/>
    <n v="4461"/>
    <x v="2"/>
    <n v="7"/>
    <x v="7"/>
    <x v="1"/>
  </r>
  <r>
    <n v="12690579"/>
    <s v="2017 Kia Rondo S RP MY17"/>
    <n v="24480"/>
    <x v="14"/>
    <s v="Rondo"/>
    <s v="S"/>
    <s v="RP MY17"/>
    <x v="3"/>
    <n v="19096"/>
    <x v="0"/>
    <x v="0"/>
    <x v="0"/>
    <s v=" Used"/>
    <n v="1999"/>
    <x v="2"/>
    <n v="5"/>
    <x v="3"/>
    <x v="2"/>
  </r>
  <r>
    <n v="12690603"/>
    <s v="2016 Mitsubishi ASX XLS (2WD) XC MY17"/>
    <n v="24990"/>
    <x v="13"/>
    <s v="ASX"/>
    <s v="XLS (2WD)"/>
    <s v="XC MY17"/>
    <x v="2"/>
    <n v="69894"/>
    <x v="0"/>
    <x v="0"/>
    <x v="0"/>
    <s v=" Used"/>
    <n v="1998"/>
    <x v="2"/>
    <n v="5"/>
    <x v="2"/>
    <x v="2"/>
  </r>
  <r>
    <n v="12690607"/>
    <s v="2018 Ford Ranger Raptor 2.0 (4X4) PX Mkiii MY19"/>
    <n v="69990"/>
    <x v="4"/>
    <s v="Ranger"/>
    <s v="Raptor 2.0 (4X4)"/>
    <s v="PX Mkiii MY19"/>
    <x v="15"/>
    <n v="117461"/>
    <x v="16"/>
    <x v="0"/>
    <x v="1"/>
    <s v=" Used"/>
    <n v="1996"/>
    <x v="2"/>
    <n v="5"/>
    <x v="15"/>
    <x v="1"/>
  </r>
  <r>
    <n v="12690659"/>
    <s v="2018 Nissan Navara ST (4X4) D23 Series III MY18"/>
    <n v="49990"/>
    <x v="3"/>
    <s v="Navara"/>
    <s v="ST (4X4)"/>
    <s v="D23 Series III MY18"/>
    <x v="15"/>
    <n v="96594"/>
    <x v="15"/>
    <x v="0"/>
    <x v="1"/>
    <s v=" Used"/>
    <n v="2298"/>
    <x v="6"/>
    <n v="5"/>
    <x v="15"/>
    <x v="1"/>
  </r>
  <r>
    <n v="12690669"/>
    <s v="2020 Ford Ranger XLS 3.2 (4X4) PX Mkiii MY20.25"/>
    <n v="49990"/>
    <x v="4"/>
    <s v="Ranger"/>
    <s v="XLS 3.2 (4X4)"/>
    <s v="PX Mkiii MY20.25"/>
    <x v="9"/>
    <n v="104700"/>
    <x v="16"/>
    <x v="0"/>
    <x v="1"/>
    <s v=" Used"/>
    <n v="3198"/>
    <x v="2"/>
    <n v="5"/>
    <x v="9"/>
    <x v="1"/>
  </r>
  <r>
    <n v="12690673"/>
    <s v="2022 Mazda CX-5 Touring (awd) CX5L"/>
    <n v="47988"/>
    <x v="10"/>
    <s v="CX-5"/>
    <s v="Touring (awd)"/>
    <s v="CX5L"/>
    <x v="16"/>
    <n v="1580"/>
    <x v="0"/>
    <x v="0"/>
    <x v="0"/>
    <s v=" Demo"/>
    <n v="2488"/>
    <x v="3"/>
    <n v="5"/>
    <x v="16"/>
    <x v="1"/>
  </r>
  <r>
    <n v="12690674"/>
    <s v="2022 Mazda CX-9 Touring (awd) CX9M"/>
    <n v="63888"/>
    <x v="10"/>
    <s v="CX-9"/>
    <s v="Touring (awd)"/>
    <s v="CX9M"/>
    <x v="16"/>
    <n v="4493"/>
    <x v="0"/>
    <x v="0"/>
    <x v="0"/>
    <s v=" Demo"/>
    <n v="2488"/>
    <x v="3"/>
    <n v="7"/>
    <x v="16"/>
    <x v="1"/>
  </r>
  <r>
    <n v="12690678"/>
    <s v="2018 Volkswagen Amarok V6 TDI 550 Core 2H MY18"/>
    <n v="44999"/>
    <x v="8"/>
    <s v="Amarok"/>
    <s v="V6 TDI 550 Core"/>
    <s v="2H MY18"/>
    <x v="15"/>
    <n v="92200"/>
    <x v="19"/>
    <x v="0"/>
    <x v="1"/>
    <s v=" Used"/>
    <n v="2967"/>
    <x v="2"/>
    <n v="5"/>
    <x v="15"/>
    <x v="1"/>
  </r>
  <r>
    <n v="12690679"/>
    <s v="2006 Holden Statesman V6 WM"/>
    <n v="10990"/>
    <x v="2"/>
    <s v="Statesman"/>
    <s v="V6"/>
    <s v="WM"/>
    <x v="17"/>
    <n v="175000"/>
    <x v="3"/>
    <x v="0"/>
    <x v="0"/>
    <s v=" Used"/>
    <n v="3565"/>
    <x v="7"/>
    <n v="5"/>
    <x v="17"/>
    <x v="2"/>
  </r>
  <r>
    <n v="12690688"/>
    <s v="2018 Toyota Hilux Rugged X (4X4) GUN126R MY19"/>
    <n v="55975"/>
    <x v="0"/>
    <s v="Hilux"/>
    <s v="Rugged X (4X4)"/>
    <s v="GUN126R MY19"/>
    <x v="15"/>
    <n v="149135"/>
    <x v="16"/>
    <x v="0"/>
    <x v="1"/>
    <s v=" Used"/>
    <n v="2753"/>
    <x v="2"/>
    <n v="5"/>
    <x v="15"/>
    <x v="1"/>
  </r>
  <r>
    <n v="12690705"/>
    <s v="2012 Land Rover Range Rover Vogue TDV8 MY12"/>
    <n v="71990"/>
    <x v="22"/>
    <s v="Range Rover"/>
    <s v="Vogue TDV8"/>
    <s v="MY12"/>
    <x v="11"/>
    <n v="121000"/>
    <x v="0"/>
    <x v="0"/>
    <x v="1"/>
    <s v=" Used"/>
    <n v="4367"/>
    <x v="1"/>
    <n v="5"/>
    <x v="11"/>
    <x v="1"/>
  </r>
  <r>
    <n v="12690706"/>
    <s v="2008 Subaru Impreza RS (awd) MY08"/>
    <n v="12990"/>
    <x v="12"/>
    <s v="Impreza"/>
    <s v="RS (awd)"/>
    <s v="MY08"/>
    <x v="19"/>
    <n v="200392"/>
    <x v="5"/>
    <x v="1"/>
    <x v="2"/>
    <s v=" Used"/>
    <n v="1994"/>
    <x v="6"/>
    <n v="5"/>
    <x v="19"/>
    <x v="2"/>
  </r>
  <r>
    <n v="12690712"/>
    <s v="2009 Toyota Landcruiser Prado GXL (4X4) KDJ120R 07 Upgrade"/>
    <n v="29500"/>
    <x v="0"/>
    <s v="Landcruiser Prado"/>
    <s v="GXL (4X4)"/>
    <s v="KDJ120R 07 Upgrade"/>
    <x v="10"/>
    <n v="227000"/>
    <x v="0"/>
    <x v="0"/>
    <x v="1"/>
    <s v=" Used"/>
    <n v="2982"/>
    <x v="1"/>
    <n v="8"/>
    <x v="10"/>
    <x v="2"/>
  </r>
  <r>
    <n v="12690763"/>
    <s v="2018 Toyota Kluger Grande (4X4) GSU55R"/>
    <n v="53990"/>
    <x v="0"/>
    <s v="Kluger"/>
    <s v="Grande (4X4)"/>
    <s v="GSU55R"/>
    <x v="15"/>
    <n v="31470"/>
    <x v="0"/>
    <x v="0"/>
    <x v="0"/>
    <s v=" Used"/>
    <n v="3456"/>
    <x v="2"/>
    <n v="7"/>
    <x v="15"/>
    <x v="1"/>
  </r>
  <r>
    <n v="12690869"/>
    <s v="2019 Hyundai I30 GO PD MY19"/>
    <n v="24999"/>
    <x v="7"/>
    <s v="I30"/>
    <s v="GO"/>
    <s v="PD MY19"/>
    <x v="13"/>
    <n v="33510"/>
    <x v="5"/>
    <x v="0"/>
    <x v="0"/>
    <s v=" Used"/>
    <n v="1999"/>
    <x v="3"/>
    <n v="5"/>
    <x v="13"/>
    <x v="2"/>
  </r>
  <r>
    <n v="12690893"/>
    <s v="2016 Mazda 6 Sport 6C MY15"/>
    <n v="21000"/>
    <x v="10"/>
    <n v="6"/>
    <s v="Sport"/>
    <s v="6C MY15"/>
    <x v="2"/>
    <n v="139000"/>
    <x v="3"/>
    <x v="0"/>
    <x v="0"/>
    <s v=" Used"/>
    <n v="2488"/>
    <x v="2"/>
    <n v="5"/>
    <x v="2"/>
    <x v="2"/>
  </r>
  <r>
    <n v="12690896"/>
    <s v="2015 Jeep Cherokee Trailhawk (4X4) KL MY15"/>
    <n v="28500"/>
    <x v="18"/>
    <s v="Cherokee"/>
    <s v="Trailhawk (4X4)"/>
    <s v="KL MY15"/>
    <x v="7"/>
    <n v="86153"/>
    <x v="0"/>
    <x v="0"/>
    <x v="0"/>
    <s v=" Used"/>
    <n v="3239"/>
    <x v="19"/>
    <n v="5"/>
    <x v="7"/>
    <x v="2"/>
  </r>
  <r>
    <n v="12690927"/>
    <s v="2010 Nissan Patrol ST (4X4) GU VII"/>
    <n v="32500"/>
    <x v="3"/>
    <s v="Patrol"/>
    <s v="ST (4X4)"/>
    <s v="GU VII"/>
    <x v="0"/>
    <n v="207379"/>
    <x v="0"/>
    <x v="1"/>
    <x v="1"/>
    <s v=" Used"/>
    <n v="2953"/>
    <x v="5"/>
    <n v="7"/>
    <x v="0"/>
    <x v="2"/>
  </r>
  <r>
    <n v="12690929"/>
    <s v="2014 Ford Ranger XLT 3.2 (4X4) PX"/>
    <n v="28990"/>
    <x v="4"/>
    <s v="Ranger"/>
    <s v="XLT 3.2 (4X4)"/>
    <s v="PX"/>
    <x v="12"/>
    <n v="231088"/>
    <x v="19"/>
    <x v="0"/>
    <x v="1"/>
    <s v=" Used"/>
    <n v="3198"/>
    <x v="2"/>
    <n v="5"/>
    <x v="12"/>
    <x v="2"/>
  </r>
  <r>
    <n v="12690930"/>
    <s v="2008 Holden Commodore SS-V VE"/>
    <n v="33000"/>
    <x v="2"/>
    <s v="Commodore"/>
    <s v="SS-V"/>
    <s v="VE"/>
    <x v="19"/>
    <n v="72156"/>
    <x v="22"/>
    <x v="1"/>
    <x v="0"/>
    <s v=" Used"/>
    <n v="5967"/>
    <x v="15"/>
    <n v="2"/>
    <x v="19"/>
    <x v="2"/>
  </r>
  <r>
    <n v="12690932"/>
    <s v="2015 Ford Falcon XR6T FG X"/>
    <n v="44990"/>
    <x v="4"/>
    <s v="Falcon"/>
    <s v="XR6T"/>
    <s v="FG X"/>
    <x v="7"/>
    <n v="153628"/>
    <x v="3"/>
    <x v="0"/>
    <x v="0"/>
    <s v=" Used"/>
    <n v="3984"/>
    <x v="7"/>
    <n v="5"/>
    <x v="7"/>
    <x v="1"/>
  </r>
  <r>
    <n v="12690935"/>
    <s v="2015 Toyota Hiace LWB Crew KDH201R MY15"/>
    <n v="29999"/>
    <x v="0"/>
    <s v="Hiace"/>
    <s v="LWB Crew"/>
    <s v="KDH201R MY15"/>
    <x v="7"/>
    <n v="88528"/>
    <x v="6"/>
    <x v="1"/>
    <x v="1"/>
    <s v=" Used"/>
    <n v="2982"/>
    <x v="2"/>
    <n v="5"/>
    <x v="7"/>
    <x v="2"/>
  </r>
  <r>
    <n v="12690969"/>
    <s v="2018 Hyundai I30 N Performance LUX PDE.2"/>
    <n v="42980"/>
    <x v="7"/>
    <s v="I30"/>
    <s v="N Performance LUX"/>
    <s v="PDE.2"/>
    <x v="15"/>
    <n v="35786"/>
    <x v="5"/>
    <x v="1"/>
    <x v="2"/>
    <s v=" Used"/>
    <n v="1998"/>
    <x v="2"/>
    <n v="5"/>
    <x v="15"/>
    <x v="1"/>
  </r>
  <r>
    <n v="12690990"/>
    <s v="2019 Mercedes-Benz CLA45 S 4Matic+ C118 MY20.5"/>
    <n v="110900"/>
    <x v="1"/>
    <s v="CLA45"/>
    <s v="S 4Matic+"/>
    <s v="C118 MY20.5"/>
    <x v="13"/>
    <n v="34582"/>
    <x v="20"/>
    <x v="0"/>
    <x v="2"/>
    <s v=" Used"/>
    <n v="1991"/>
    <x v="0"/>
    <n v="5"/>
    <x v="13"/>
    <x v="1"/>
  </r>
  <r>
    <n v="12691024"/>
    <s v="2022 Mazda CX-9 GT (awd) CX9M"/>
    <n v="66880"/>
    <x v="10"/>
    <s v="CX-9"/>
    <s v="GT (awd)"/>
    <s v="CX9M"/>
    <x v="16"/>
    <n v="156"/>
    <x v="0"/>
    <x v="0"/>
    <x v="0"/>
    <s v=" Demo"/>
    <n v="2488"/>
    <x v="1"/>
    <n v="7"/>
    <x v="16"/>
    <x v="1"/>
  </r>
  <r>
    <n v="12691025"/>
    <s v="2019 Toyota Hilux Rugged X (4X4) GUN126R MY19"/>
    <n v="66490"/>
    <x v="0"/>
    <s v="Hilux"/>
    <s v="Rugged X (4X4)"/>
    <s v="GUN126R MY19"/>
    <x v="13"/>
    <n v="57985"/>
    <x v="16"/>
    <x v="0"/>
    <x v="1"/>
    <s v=" Used"/>
    <n v="2753"/>
    <x v="15"/>
    <n v="5"/>
    <x v="13"/>
    <x v="1"/>
  </r>
  <r>
    <n v="12691074"/>
    <s v="2022 Hyundai Tucson Elite N Line (awd) NX4.V1 MY22"/>
    <n v="52307"/>
    <x v="7"/>
    <s v="Tucson"/>
    <s v="Elite N Line (awd)"/>
    <s v="NX4.V1 MY22"/>
    <x v="16"/>
    <n v="45"/>
    <x v="0"/>
    <x v="0"/>
    <x v="1"/>
    <s v=" New In Stock"/>
    <n v="1998"/>
    <x v="2"/>
    <n v="5"/>
    <x v="16"/>
    <x v="1"/>
  </r>
  <r>
    <n v="12691075"/>
    <s v="2022 Hyundai Tucson Elite (awd) NX4.V1 MY22"/>
    <n v="50307"/>
    <x v="7"/>
    <s v="Tucson"/>
    <s v="Elite (awd)"/>
    <s v="NX4.V1 MY22"/>
    <x v="16"/>
    <n v="45"/>
    <x v="0"/>
    <x v="0"/>
    <x v="1"/>
    <s v=" New In Stock"/>
    <n v="1998"/>
    <x v="5"/>
    <n v="5"/>
    <x v="16"/>
    <x v="1"/>
  </r>
  <r>
    <n v="12691087"/>
    <s v="2019 Toyota Camry Ascent Sport (hybrid) Axvh71R MY19"/>
    <n v="39888"/>
    <x v="0"/>
    <s v="Camry"/>
    <s v="Ascent Sport (hybrid)"/>
    <s v="Axvh71R MY19"/>
    <x v="13"/>
    <n v="47601"/>
    <x v="3"/>
    <x v="0"/>
    <x v="3"/>
    <s v=" Used"/>
    <n v="2494"/>
    <x v="5"/>
    <n v="5"/>
    <x v="13"/>
    <x v="2"/>
  </r>
  <r>
    <n v="12691112"/>
    <s v="2022 Skoda Kamiq Style 85TSI NW MY23"/>
    <n v="36440"/>
    <x v="15"/>
    <s v="Kamiq"/>
    <s v="Style 85TSI"/>
    <s v="NW MY23"/>
    <x v="16"/>
    <n v="456"/>
    <x v="0"/>
    <x v="0"/>
    <x v="2"/>
    <s v=" Demo"/>
    <n v="999"/>
    <x v="2"/>
    <n v="5"/>
    <x v="16"/>
    <x v="2"/>
  </r>
  <r>
    <n v="12691115"/>
    <s v="2014 Jeep Wrangler Unlimited Overland JK MY15"/>
    <n v="43999"/>
    <x v="18"/>
    <s v="Wrangler Unlimited"/>
    <s v="Overland"/>
    <s v="JK MY15"/>
    <x v="12"/>
    <n v="66369"/>
    <x v="25"/>
    <x v="0"/>
    <x v="0"/>
    <s v=" Used"/>
    <n v="3604"/>
    <x v="7"/>
    <n v="5"/>
    <x v="12"/>
    <x v="1"/>
  </r>
  <r>
    <n v="12691140"/>
    <s v="2019 Ford Everest Titanium (4WD 7 Seat) UA II MY19.75"/>
    <n v="66990"/>
    <x v="4"/>
    <s v="Everest"/>
    <s v="Titanium (4WD 7 Seat)"/>
    <s v="UA II MY19.75"/>
    <x v="13"/>
    <n v="32654"/>
    <x v="0"/>
    <x v="0"/>
    <x v="1"/>
    <s v=" Used"/>
    <n v="1996"/>
    <x v="3"/>
    <n v="7"/>
    <x v="13"/>
    <x v="1"/>
  </r>
  <r>
    <n v="12691160"/>
    <s v="2010 Volkswagen Tiguan 125 TSI 5NC MY10"/>
    <n v="17990"/>
    <x v="8"/>
    <s v="Tiguan"/>
    <s v="125 TSI"/>
    <s v="5NC MY10"/>
    <x v="0"/>
    <n v="123010"/>
    <x v="0"/>
    <x v="0"/>
    <x v="2"/>
    <s v=" Used"/>
    <n v="1984"/>
    <x v="5"/>
    <n v="5"/>
    <x v="0"/>
    <x v="2"/>
  </r>
  <r>
    <n v="12691226"/>
    <s v="2019 Honda HR-V VTI-LX MY20"/>
    <n v="32990"/>
    <x v="19"/>
    <s v="HR-V"/>
    <s v="VTI-LX"/>
    <s v="MY20"/>
    <x v="13"/>
    <n v="45953"/>
    <x v="0"/>
    <x v="0"/>
    <x v="0"/>
    <s v=" Used"/>
    <n v="1799"/>
    <x v="3"/>
    <n v="5"/>
    <x v="13"/>
    <x v="2"/>
  </r>
  <r>
    <n v="12691227"/>
    <s v="2019 Honda Civic VTI-S MY19"/>
    <n v="29990"/>
    <x v="19"/>
    <s v="Civic"/>
    <s v="VTI-S"/>
    <s v="MY19"/>
    <x v="13"/>
    <n v="29236"/>
    <x v="3"/>
    <x v="0"/>
    <x v="0"/>
    <s v=" Used"/>
    <n v="1799"/>
    <x v="3"/>
    <n v="5"/>
    <x v="13"/>
    <x v="2"/>
  </r>
  <r>
    <n v="12691252"/>
    <s v="2018 Isuzu MU-X LS-M (4X4) UC MY17"/>
    <n v="49990"/>
    <x v="6"/>
    <s v="MU-X"/>
    <s v="LS-M (4X4)"/>
    <s v="UC MY17"/>
    <x v="15"/>
    <n v="85227"/>
    <x v="0"/>
    <x v="0"/>
    <x v="1"/>
    <s v=" Used"/>
    <n v="2999"/>
    <x v="0"/>
    <n v="7"/>
    <x v="15"/>
    <x v="1"/>
  </r>
  <r>
    <n v="12691255"/>
    <s v="2018 Kia Sportage SI Premium (fwd) QL MY19"/>
    <n v="31888"/>
    <x v="14"/>
    <s v="Sportage"/>
    <s v="SI Premium (fwd)"/>
    <s v="QL MY19"/>
    <x v="15"/>
    <n v="66661"/>
    <x v="0"/>
    <x v="0"/>
    <x v="0"/>
    <s v=" Used"/>
    <n v="1999"/>
    <x v="2"/>
    <n v="5"/>
    <x v="15"/>
    <x v="2"/>
  </r>
  <r>
    <n v="12691274"/>
    <s v="2016 Toyota RAV4 GX (2WD) ZSA42R MY16"/>
    <n v="23490"/>
    <x v="0"/>
    <s v="RAV4"/>
    <s v="GX (2WD)"/>
    <s v="ZSA42R MY16"/>
    <x v="2"/>
    <n v="117421"/>
    <x v="0"/>
    <x v="0"/>
    <x v="0"/>
    <s v=" Used"/>
    <n v="1987"/>
    <x v="2"/>
    <n v="5"/>
    <x v="2"/>
    <x v="2"/>
  </r>
  <r>
    <n v="12691275"/>
    <s v="2012 Hyundai Veloster + FS"/>
    <n v="14490"/>
    <x v="7"/>
    <s v="Veloster"/>
    <s v="+"/>
    <s v="FS"/>
    <x v="11"/>
    <n v="141379"/>
    <x v="20"/>
    <x v="0"/>
    <x v="0"/>
    <s v=" Used"/>
    <n v="1591"/>
    <x v="1"/>
    <n v="4"/>
    <x v="11"/>
    <x v="2"/>
  </r>
  <r>
    <n v="12691284"/>
    <s v="2015 Jeep Wrangler Unlimited Renegade Sport (4X4) JK MY15"/>
    <n v="36888"/>
    <x v="18"/>
    <s v="Wrangler Unlimited"/>
    <s v="Renegade Sport (4X4)"/>
    <s v="JK MY15"/>
    <x v="7"/>
    <n v="114915"/>
    <x v="25"/>
    <x v="0"/>
    <x v="0"/>
    <s v=" Used"/>
    <n v="3604"/>
    <x v="6"/>
    <n v="5"/>
    <x v="7"/>
    <x v="2"/>
  </r>
  <r>
    <n v="12691290"/>
    <s v="2017 Mitsubishi Pajero Sport Exceed (4X4) 7 Seat MY17"/>
    <n v="40000"/>
    <x v="13"/>
    <s v="Pajero Sport"/>
    <s v="Exceed (4X4) 7 Seat"/>
    <s v="MY17"/>
    <x v="3"/>
    <n v="115170"/>
    <x v="0"/>
    <x v="0"/>
    <x v="1"/>
    <s v=" Used"/>
    <n v="2442"/>
    <x v="1"/>
    <n v="7"/>
    <x v="3"/>
    <x v="2"/>
  </r>
  <r>
    <n v="12691291"/>
    <s v="2013 Holden Malibu CDX EM"/>
    <n v="12500"/>
    <x v="2"/>
    <s v="Malibu"/>
    <s v="CDX"/>
    <s v="EM"/>
    <x v="8"/>
    <n v="154605"/>
    <x v="3"/>
    <x v="0"/>
    <x v="0"/>
    <s v=" Used"/>
    <n v="2384"/>
    <x v="2"/>
    <n v="5"/>
    <x v="8"/>
    <x v="2"/>
  </r>
  <r>
    <n v="12691295"/>
    <s v="2015 Holden Calais V VF MY15"/>
    <n v="46888"/>
    <x v="2"/>
    <s v="Calais"/>
    <s v="V"/>
    <s v="VF MY15"/>
    <x v="7"/>
    <n v="41868"/>
    <x v="2"/>
    <x v="0"/>
    <x v="2"/>
    <s v=" Used"/>
    <n v="5967"/>
    <x v="5"/>
    <n v="5"/>
    <x v="7"/>
    <x v="1"/>
  </r>
  <r>
    <n v="12691296"/>
    <s v="2017 Ford Ranger Wildtrak 3.2 (4X4) PX Mkii MY17"/>
    <n v="54990"/>
    <x v="4"/>
    <s v="Ranger"/>
    <s v="Wildtrak 3.2 (4X4)"/>
    <s v="PX Mkii MY17"/>
    <x v="3"/>
    <n v="45742"/>
    <x v="15"/>
    <x v="0"/>
    <x v="1"/>
    <s v=" Used"/>
    <n v="3198"/>
    <x v="2"/>
    <n v="5"/>
    <x v="3"/>
    <x v="1"/>
  </r>
  <r>
    <n v="12691297"/>
    <s v="2015 Mercedes-Benz C250 Bluetec 205"/>
    <n v="37990"/>
    <x v="1"/>
    <s v="C250"/>
    <s v="Bluetec"/>
    <n v="205"/>
    <x v="7"/>
    <n v="86988"/>
    <x v="3"/>
    <x v="0"/>
    <x v="1"/>
    <s v=" Used"/>
    <n v="2143"/>
    <x v="5"/>
    <n v="5"/>
    <x v="7"/>
    <x v="2"/>
  </r>
  <r>
    <n v="12691302"/>
    <s v="2018 Kia Stinger GT-Line (black Leather) CK MY18 (346)"/>
    <n v="45000"/>
    <x v="14"/>
    <s v="Stinger"/>
    <s v="GT-Line (black Leather)"/>
    <s v="CK MY18 (346)"/>
    <x v="15"/>
    <n v="43930"/>
    <x v="3"/>
    <x v="0"/>
    <x v="0"/>
    <s v=" Used"/>
    <n v="1998"/>
    <x v="3"/>
    <n v="5"/>
    <x v="15"/>
    <x v="1"/>
  </r>
  <r>
    <n v="12691303"/>
    <s v="2002 Holden Monaro CV8 V2"/>
    <n v="57300"/>
    <x v="2"/>
    <s v="Monaro"/>
    <s v="CV8"/>
    <s v="V2"/>
    <x v="22"/>
    <n v="149615"/>
    <x v="20"/>
    <x v="1"/>
    <x v="2"/>
    <s v=" Used"/>
    <n v="5665"/>
    <x v="5"/>
    <n v="4"/>
    <x v="22"/>
    <x v="1"/>
  </r>
  <r>
    <n v="12691308"/>
    <s v="2018 Kia Stinger 330S CK MY18"/>
    <n v="45988"/>
    <x v="14"/>
    <s v="Stinger"/>
    <s v="330S"/>
    <s v="CK MY18"/>
    <x v="15"/>
    <n v="57501"/>
    <x v="3"/>
    <x v="0"/>
    <x v="0"/>
    <s v=" Used"/>
    <n v="3342"/>
    <x v="3"/>
    <n v="5"/>
    <x v="15"/>
    <x v="1"/>
  </r>
  <r>
    <n v="12691311"/>
    <s v="2016 BMW 125I Sportline F20 LCI MY17"/>
    <n v="31500"/>
    <x v="5"/>
    <s v="125I"/>
    <s v="Sportline"/>
    <s v="F20 LCI MY17"/>
    <x v="2"/>
    <n v="55569"/>
    <x v="5"/>
    <x v="0"/>
    <x v="2"/>
    <s v=" Used"/>
    <n v="1997"/>
    <x v="0"/>
    <n v="5"/>
    <x v="2"/>
    <x v="2"/>
  </r>
  <r>
    <n v="12691319"/>
    <s v="2016 Land Rover Range Rover Sport 5.0 V8 SC A/B Dynamic LW MY16.5"/>
    <n v="136000"/>
    <x v="22"/>
    <s v="Range Rover Sport"/>
    <s v="5.0 V8 SC A/B Dynamic"/>
    <s v="LW MY16.5"/>
    <x v="2"/>
    <n v="76792"/>
    <x v="0"/>
    <x v="0"/>
    <x v="2"/>
    <s v=" Used"/>
    <n v="4999"/>
    <x v="2"/>
    <n v="5"/>
    <x v="2"/>
    <x v="1"/>
  </r>
  <r>
    <n v="12691322"/>
    <s v="2016 Ford Mustang Fastback GT 5.0 V8 FM"/>
    <n v="51988"/>
    <x v="4"/>
    <s v="Mustang"/>
    <s v="Fastback GT 5.0 V8"/>
    <s v="FM"/>
    <x v="2"/>
    <n v="60701"/>
    <x v="20"/>
    <x v="0"/>
    <x v="2"/>
    <s v=" Used"/>
    <n v="4950"/>
    <x v="6"/>
    <n v="4"/>
    <x v="2"/>
    <x v="1"/>
  </r>
  <r>
    <n v="12691325"/>
    <s v="2017 Kia Carnival S YP MY17"/>
    <n v="32570"/>
    <x v="14"/>
    <s v="Carnival"/>
    <s v="S"/>
    <s v="YP MY17"/>
    <x v="3"/>
    <n v="109081"/>
    <x v="0"/>
    <x v="0"/>
    <x v="0"/>
    <s v=" Used"/>
    <n v="3342"/>
    <x v="2"/>
    <n v="8"/>
    <x v="3"/>
    <x v="2"/>
  </r>
  <r>
    <n v="12691326"/>
    <s v="2019 Ford Ranger Wildtrak 2.0 (4X4) PX Mkiii MY19"/>
    <n v="57988"/>
    <x v="4"/>
    <s v="Ranger"/>
    <s v="Wildtrak 2.0 (4X4)"/>
    <s v="PX Mkiii MY19"/>
    <x v="13"/>
    <n v="70883"/>
    <x v="16"/>
    <x v="0"/>
    <x v="1"/>
    <s v=" Used"/>
    <n v="1996"/>
    <x v="2"/>
    <n v="5"/>
    <x v="13"/>
    <x v="1"/>
  </r>
  <r>
    <n v="12691327"/>
    <s v="2018 Kia Cerato Sport YD MY18"/>
    <n v="23800"/>
    <x v="14"/>
    <s v="Cerato"/>
    <s v="Sport"/>
    <s v="YD MY18"/>
    <x v="15"/>
    <n v="33115"/>
    <x v="5"/>
    <x v="0"/>
    <x v="0"/>
    <s v=" Used"/>
    <n v="1999"/>
    <x v="0"/>
    <n v="5"/>
    <x v="15"/>
    <x v="2"/>
  </r>
  <r>
    <n v="12691330"/>
    <s v="2015 Mazda CX-3 Akari (awd) DK"/>
    <n v="24800"/>
    <x v="10"/>
    <s v="CX-3"/>
    <s v="Akari (awd)"/>
    <s v="DK"/>
    <x v="7"/>
    <n v="72211"/>
    <x v="0"/>
    <x v="0"/>
    <x v="0"/>
    <s v=" Used"/>
    <n v="1998"/>
    <x v="6"/>
    <n v="5"/>
    <x v="7"/>
    <x v="2"/>
  </r>
  <r>
    <n v="12691332"/>
    <s v="2018 Jeep Wrangler Freedom (4X4) JK MY18"/>
    <n v="49888"/>
    <x v="18"/>
    <s v="Wrangler"/>
    <s v="Freedom (4X4)"/>
    <s v="JK MY18"/>
    <x v="15"/>
    <n v="33997"/>
    <x v="17"/>
    <x v="0"/>
    <x v="0"/>
    <s v=" Used"/>
    <n v="3604"/>
    <x v="2"/>
    <n v="4"/>
    <x v="15"/>
    <x v="1"/>
  </r>
  <r>
    <n v="12691333"/>
    <s v="2015 Nissan Navara ST-X (4X4) NP300 D23"/>
    <n v="43800"/>
    <x v="3"/>
    <s v="Navara"/>
    <s v="ST-X (4X4)"/>
    <s v="NP300 D23"/>
    <x v="7"/>
    <n v="69178"/>
    <x v="19"/>
    <x v="0"/>
    <x v="1"/>
    <s v=" Used"/>
    <n v="2298"/>
    <x v="6"/>
    <n v="5"/>
    <x v="7"/>
    <x v="1"/>
  </r>
  <r>
    <n v="12691335"/>
    <s v="2016 Hyundai Elantra SR Turbo (red) AD"/>
    <n v="27988"/>
    <x v="7"/>
    <s v="Elantra"/>
    <s v="SR Turbo (red)"/>
    <s v="AD"/>
    <x v="2"/>
    <n v="37339"/>
    <x v="3"/>
    <x v="0"/>
    <x v="0"/>
    <s v=" Used"/>
    <n v="1591"/>
    <x v="1"/>
    <n v="5"/>
    <x v="2"/>
    <x v="2"/>
  </r>
  <r>
    <n v="12691336"/>
    <s v="2019 Hyundai Imax Active TQ4 MY20"/>
    <n v="49888"/>
    <x v="7"/>
    <s v="Imax"/>
    <s v="Active"/>
    <s v="TQ4 MY20"/>
    <x v="13"/>
    <n v="20009"/>
    <x v="0"/>
    <x v="0"/>
    <x v="1"/>
    <s v=" Used"/>
    <n v="2497"/>
    <x v="5"/>
    <n v="8"/>
    <x v="13"/>
    <x v="1"/>
  </r>
  <r>
    <n v="12691339"/>
    <s v="2021 Ford Ranger Sport 3.2 (4X4) PX Mkiii MY21.75"/>
    <n v="58988"/>
    <x v="4"/>
    <s v="Ranger"/>
    <s v="Sport 3.2 (4X4)"/>
    <s v="PX Mkiii MY21.75"/>
    <x v="1"/>
    <n v="21995"/>
    <x v="16"/>
    <x v="0"/>
    <x v="1"/>
    <s v=" Used"/>
    <n v="3198"/>
    <x v="0"/>
    <n v="5"/>
    <x v="1"/>
    <x v="1"/>
  </r>
  <r>
    <n v="12691342"/>
    <s v="2020 Hyundai Kona Elite (awd) OS.3 MY20"/>
    <n v="35800"/>
    <x v="7"/>
    <s v="Kona"/>
    <s v="Elite (awd)"/>
    <s v="OS.3 MY20"/>
    <x v="9"/>
    <n v="12658"/>
    <x v="0"/>
    <x v="0"/>
    <x v="0"/>
    <s v=" Used"/>
    <n v="1591"/>
    <x v="0"/>
    <n v="5"/>
    <x v="9"/>
    <x v="2"/>
  </r>
  <r>
    <n v="12691350"/>
    <s v="2015 Holden UTE SV6 VF II"/>
    <n v="35901"/>
    <x v="2"/>
    <s v="UTE"/>
    <s v="SV6"/>
    <s v="VF II"/>
    <x v="7"/>
    <n v="85831"/>
    <x v="22"/>
    <x v="1"/>
    <x v="0"/>
    <s v=" Used"/>
    <n v="3565"/>
    <x v="4"/>
    <n v="2"/>
    <x v="7"/>
    <x v="2"/>
  </r>
  <r>
    <n v="12691352"/>
    <s v="2021 Toyota Landcruiser LC300 GXL (4X4) FJA300R"/>
    <n v="133901"/>
    <x v="0"/>
    <s v="Landcruiser"/>
    <s v="LC300 GXL (4X4)"/>
    <s v="FJA300R"/>
    <x v="1"/>
    <n v="10100"/>
    <x v="0"/>
    <x v="0"/>
    <x v="1"/>
    <s v=" Used"/>
    <n v="3346"/>
    <x v="5"/>
    <n v="7"/>
    <x v="1"/>
    <x v="1"/>
  </r>
  <r>
    <n v="12691353"/>
    <s v="2018 Toyota Landcruiser GXL (4X4) VDJ79R"/>
    <n v="114888"/>
    <x v="0"/>
    <s v="Landcruiser"/>
    <s v="GXL (4X4)"/>
    <s v="VDJ79R"/>
    <x v="15"/>
    <n v="69193"/>
    <x v="11"/>
    <x v="1"/>
    <x v="1"/>
    <s v=" Used"/>
    <n v="4461"/>
    <x v="0"/>
    <n v="5"/>
    <x v="15"/>
    <x v="1"/>
  </r>
  <r>
    <n v="12691356"/>
    <s v="2017 Holden Commodore SS-V Redline VF II MY17"/>
    <n v="66901"/>
    <x v="2"/>
    <s v="Commodore"/>
    <s v="SS-V Redline"/>
    <s v="VF II MY17"/>
    <x v="3"/>
    <n v="68214"/>
    <x v="2"/>
    <x v="0"/>
    <x v="2"/>
    <s v=" Used"/>
    <n v="6200"/>
    <x v="3"/>
    <n v="5"/>
    <x v="3"/>
    <x v="1"/>
  </r>
  <r>
    <n v="12691359"/>
    <s v="2016 Holden UTE SV6 VF II"/>
    <n v="37990"/>
    <x v="2"/>
    <s v="UTE"/>
    <s v="SV6"/>
    <s v="VF II"/>
    <x v="2"/>
    <n v="57627"/>
    <x v="22"/>
    <x v="1"/>
    <x v="0"/>
    <s v=" Used"/>
    <n v="3565"/>
    <x v="6"/>
    <n v="2"/>
    <x v="2"/>
    <x v="2"/>
  </r>
  <r>
    <n v="12691366"/>
    <s v="2016 Holden Commodore SS-V VF II"/>
    <n v="64999"/>
    <x v="2"/>
    <s v="Commodore"/>
    <s v="SS-V"/>
    <s v="VF II"/>
    <x v="2"/>
    <n v="55221"/>
    <x v="3"/>
    <x v="1"/>
    <x v="2"/>
    <s v=" Used"/>
    <n v="6200"/>
    <x v="1"/>
    <n v="5"/>
    <x v="2"/>
    <x v="1"/>
  </r>
  <r>
    <n v="12691369"/>
    <s v="2020 Kia Sorento GT-Line 7 Seat MQ4 MY21"/>
    <n v="72888"/>
    <x v="14"/>
    <s v="Sorento"/>
    <s v="GT-Line 7 Seat"/>
    <s v="MQ4 MY21"/>
    <x v="9"/>
    <n v="40252"/>
    <x v="0"/>
    <x v="0"/>
    <x v="1"/>
    <s v=" Used"/>
    <n v="2151"/>
    <x v="1"/>
    <n v="7"/>
    <x v="9"/>
    <x v="1"/>
  </r>
  <r>
    <n v="12691371"/>
    <s v="2016 HSV Clubsport R8 LSA GEN F2"/>
    <n v="131888"/>
    <x v="29"/>
    <s v="Clubsport"/>
    <s v="R8 LSA"/>
    <s v="GEN F2"/>
    <x v="2"/>
    <n v="6766"/>
    <x v="3"/>
    <x v="0"/>
    <x v="2"/>
    <s v=" Used"/>
    <n v="6200"/>
    <x v="6"/>
    <n v="5"/>
    <x v="2"/>
    <x v="1"/>
  </r>
  <r>
    <n v="12691373"/>
    <s v="2013 Ford Mondeo LX Tdci MC"/>
    <n v="12990"/>
    <x v="4"/>
    <s v="Mondeo"/>
    <s v="LX Tdci"/>
    <s v="MC"/>
    <x v="8"/>
    <n v="178779"/>
    <x v="0"/>
    <x v="0"/>
    <x v="1"/>
    <s v=" Used"/>
    <n v="1997"/>
    <x v="5"/>
    <n v="5"/>
    <x v="8"/>
    <x v="2"/>
  </r>
  <r>
    <n v="12691377"/>
    <s v="2014 Holden Trax LS TJ MY15"/>
    <n v="17990"/>
    <x v="2"/>
    <s v="Trax"/>
    <s v="LS"/>
    <s v="TJ MY15"/>
    <x v="12"/>
    <n v="57663"/>
    <x v="0"/>
    <x v="0"/>
    <x v="0"/>
    <s v=" Used"/>
    <n v="1796"/>
    <x v="3"/>
    <n v="5"/>
    <x v="12"/>
    <x v="2"/>
  </r>
  <r>
    <n v="12691386"/>
    <s v="2019 Toyota Camry Ascent Sport (hybrid) Axvh71R MY19"/>
    <n v="38990"/>
    <x v="0"/>
    <s v="Camry"/>
    <s v="Ascent Sport (hybrid)"/>
    <s v="Axvh71R MY19"/>
    <x v="13"/>
    <n v="70649"/>
    <x v="3"/>
    <x v="0"/>
    <x v="3"/>
    <s v=" Used"/>
    <n v="2494"/>
    <x v="3"/>
    <n v="5"/>
    <x v="13"/>
    <x v="2"/>
  </r>
  <r>
    <n v="12691389"/>
    <s v="2019 Honda Civic RS MY18"/>
    <n v="35901"/>
    <x v="19"/>
    <s v="Civic"/>
    <s v="RS"/>
    <s v="MY18"/>
    <x v="13"/>
    <n v="41046"/>
    <x v="5"/>
    <x v="0"/>
    <x v="0"/>
    <s v=" Used"/>
    <n v="1498"/>
    <x v="6"/>
    <n v="5"/>
    <x v="13"/>
    <x v="2"/>
  </r>
  <r>
    <n v="12691395"/>
    <s v="2014 Holden Caprice V WN"/>
    <n v="39990"/>
    <x v="2"/>
    <s v="Caprice"/>
    <s v="V"/>
    <s v="WN"/>
    <x v="12"/>
    <n v="98651"/>
    <x v="3"/>
    <x v="0"/>
    <x v="2"/>
    <s v=" Used"/>
    <n v="5967"/>
    <x v="4"/>
    <n v="5"/>
    <x v="12"/>
    <x v="2"/>
  </r>
  <r>
    <n v="12691397"/>
    <s v="2021 MG HS Excite X SAS23 MY21"/>
    <n v="32888"/>
    <x v="23"/>
    <s v="HS"/>
    <s v="Excite X"/>
    <s v="SAS23 MY21"/>
    <x v="1"/>
    <n v="17798"/>
    <x v="0"/>
    <x v="0"/>
    <x v="0"/>
    <s v=" Used"/>
    <n v="1995"/>
    <x v="2"/>
    <n v="5"/>
    <x v="1"/>
    <x v="2"/>
  </r>
  <r>
    <n v="12691435"/>
    <s v="2015 Kia Cerato S YD MY15"/>
    <n v="15999"/>
    <x v="14"/>
    <s v="Cerato"/>
    <s v="S"/>
    <s v="YD MY15"/>
    <x v="7"/>
    <n v="117000"/>
    <x v="5"/>
    <x v="0"/>
    <x v="0"/>
    <s v=" Used"/>
    <n v="1797"/>
    <x v="2"/>
    <n v="5"/>
    <x v="7"/>
    <x v="2"/>
  </r>
  <r>
    <n v="12691446"/>
    <s v="2001 Subaru Liberty B4 MY02"/>
    <n v="12990"/>
    <x v="12"/>
    <s v="Liberty"/>
    <s v="B4"/>
    <s v="MY02"/>
    <x v="21"/>
    <n v="244684"/>
    <x v="3"/>
    <x v="1"/>
    <x v="2"/>
    <s v=" Used"/>
    <n v="1994"/>
    <x v="2"/>
    <n v="5"/>
    <x v="21"/>
    <x v="2"/>
  </r>
  <r>
    <n v="12691497"/>
    <s v="2021 Audi A6 55 Tfsi Quattro S Line Mhev 4A MY22"/>
    <n v="125509"/>
    <x v="11"/>
    <s v="A6"/>
    <s v="55 Tfsi Quattro S Line Mhev"/>
    <s v="4A MY22"/>
    <x v="1"/>
    <n v="1752"/>
    <x v="3"/>
    <x v="0"/>
    <x v="3"/>
    <s v=" Used"/>
    <n v="2995"/>
    <x v="1"/>
    <n v="5"/>
    <x v="1"/>
    <x v="1"/>
  </r>
  <r>
    <n v="12691657"/>
    <s v="2019 Alfa Romeo Giulia Veloce MY19"/>
    <n v="55000"/>
    <x v="30"/>
    <s v="Giulia"/>
    <s v="Veloce"/>
    <s v="MY19"/>
    <x v="13"/>
    <n v="62000"/>
    <x v="3"/>
    <x v="0"/>
    <x v="2"/>
    <s v=" Used"/>
    <n v="1995"/>
    <x v="20"/>
    <n v="5"/>
    <x v="13"/>
    <x v="1"/>
  </r>
  <r>
    <n v="12691660"/>
    <s v="2016 Ford Territory TX (rwd) SZ MK2"/>
    <n v="26000"/>
    <x v="4"/>
    <s v="Territory"/>
    <s v="TX (rwd)"/>
    <s v="SZ MK2"/>
    <x v="2"/>
    <n v="130300"/>
    <x v="0"/>
    <x v="0"/>
    <x v="1"/>
    <s v=" Used"/>
    <n v="2720"/>
    <x v="2"/>
    <n v="5"/>
    <x v="2"/>
    <x v="2"/>
  </r>
  <r>
    <n v="12691662"/>
    <s v="2005 Toyota Hilux SR (4X4) KUN26R"/>
    <n v="17999"/>
    <x v="0"/>
    <s v="Hilux"/>
    <s v="SR (4X4)"/>
    <s v="KUN26R"/>
    <x v="5"/>
    <n v="398500"/>
    <x v="15"/>
    <x v="1"/>
    <x v="1"/>
    <s v=" Used"/>
    <n v="2982"/>
    <x v="1"/>
    <n v="5"/>
    <x v="5"/>
    <x v="2"/>
  </r>
  <r>
    <n v="12691681"/>
    <s v="2007 Volkswagen Polo Match 9N MY08 Upgrade"/>
    <n v="6000"/>
    <x v="8"/>
    <s v="Polo"/>
    <s v="Match"/>
    <s v="9N MY08 Upgrade"/>
    <x v="18"/>
    <n v="96000"/>
    <x v="5"/>
    <x v="0"/>
    <x v="2"/>
    <s v=" Used"/>
    <n v="1598"/>
    <x v="1"/>
    <n v="5"/>
    <x v="18"/>
    <x v="0"/>
  </r>
  <r>
    <n v="12691732"/>
    <s v="2018 Toyota C-HR Koba (2WD) NGX10R Update"/>
    <n v="29890"/>
    <x v="0"/>
    <s v="C-HR"/>
    <s v="Koba (2WD)"/>
    <s v="NGX10R Update"/>
    <x v="15"/>
    <n v="61530"/>
    <x v="0"/>
    <x v="0"/>
    <x v="2"/>
    <s v=" Used"/>
    <n v="1197"/>
    <x v="5"/>
    <n v="5"/>
    <x v="15"/>
    <x v="2"/>
  </r>
  <r>
    <n v="12691736"/>
    <s v="2018 Mitsubishi Outlander LS 7 Seat (awd) ZL MY18.5"/>
    <n v="26500"/>
    <x v="13"/>
    <s v="Outlander"/>
    <s v="LS 7 Seat (awd)"/>
    <s v="ZL MY18.5"/>
    <x v="15"/>
    <n v="106000"/>
    <x v="0"/>
    <x v="0"/>
    <x v="0"/>
    <s v=" Used"/>
    <n v="2360"/>
    <x v="0"/>
    <n v="7"/>
    <x v="15"/>
    <x v="2"/>
  </r>
  <r>
    <n v="12691752"/>
    <s v="2005 Ford Falcon XT BA Mkii"/>
    <n v="8490"/>
    <x v="4"/>
    <s v="Falcon"/>
    <s v="XT"/>
    <s v="BA Mkii"/>
    <x v="5"/>
    <n v="174310"/>
    <x v="3"/>
    <x v="0"/>
    <x v="0"/>
    <s v=" Used"/>
    <n v="3984"/>
    <x v="21"/>
    <n v="5"/>
    <x v="5"/>
    <x v="0"/>
  </r>
  <r>
    <n v="12691763"/>
    <s v="2020 Volkswagen Tiguan 162 TSI Highline 5NA MY20"/>
    <n v="60000"/>
    <x v="8"/>
    <s v="Tiguan"/>
    <s v="162 TSI Highline"/>
    <s v="5NA MY20"/>
    <x v="9"/>
    <n v="21850"/>
    <x v="0"/>
    <x v="0"/>
    <x v="2"/>
    <s v=" Used"/>
    <n v="1984"/>
    <x v="0"/>
    <n v="5"/>
    <x v="9"/>
    <x v="1"/>
  </r>
  <r>
    <n v="12691769"/>
    <s v="2013 Volkswagen Touareg V6 TDI 7P MY13"/>
    <n v="29999"/>
    <x v="8"/>
    <s v="Touareg"/>
    <s v="V6 TDI"/>
    <s v="7P MY13"/>
    <x v="8"/>
    <n v="179500"/>
    <x v="0"/>
    <x v="0"/>
    <x v="1"/>
    <s v=" Used"/>
    <n v="2967"/>
    <x v="22"/>
    <n v="5"/>
    <x v="8"/>
    <x v="2"/>
  </r>
  <r>
    <n v="12691778"/>
    <s v="2015 Nissan Qashqai TI (4X2) J11"/>
    <n v="17999"/>
    <x v="3"/>
    <s v="Qashqai"/>
    <s v="TI (4X2)"/>
    <s v="J11"/>
    <x v="7"/>
    <n v="170000"/>
    <x v="0"/>
    <x v="1"/>
    <x v="0"/>
    <s v=" Used"/>
    <n v="1997"/>
    <x v="2"/>
    <n v="5"/>
    <x v="7"/>
    <x v="2"/>
  </r>
  <r>
    <n v="12691855"/>
    <s v="2015 Mazda CX-5 Maxx (4X2) MY15"/>
    <n v="24390"/>
    <x v="10"/>
    <s v="CX-5"/>
    <s v="Maxx (4X2)"/>
    <s v="MY15"/>
    <x v="7"/>
    <n v="94648"/>
    <x v="0"/>
    <x v="0"/>
    <x v="0"/>
    <s v=" Used"/>
    <n v="1997"/>
    <x v="0"/>
    <n v="5"/>
    <x v="7"/>
    <x v="2"/>
  </r>
  <r>
    <n v="12691969"/>
    <s v="2019 Ford Ranger XL 3.2 (4X4) PX Mkiii MY19"/>
    <n v="37999"/>
    <x v="4"/>
    <s v="Ranger"/>
    <s v="XL 3.2 (4X4)"/>
    <s v="PX Mkiii MY19"/>
    <x v="13"/>
    <n v="146365"/>
    <x v="11"/>
    <x v="0"/>
    <x v="1"/>
    <s v=" Used"/>
    <n v="3198"/>
    <x v="2"/>
    <n v="5"/>
    <x v="13"/>
    <x v="2"/>
  </r>
  <r>
    <n v="12691979"/>
    <s v="2014 Audi SQ5 3.0 TDI Quattro 8R MY15"/>
    <n v="41990"/>
    <x v="11"/>
    <s v="SQ5"/>
    <s v="3.0 TDI Quattro"/>
    <s v="8R MY15"/>
    <x v="12"/>
    <n v="131434"/>
    <x v="0"/>
    <x v="0"/>
    <x v="1"/>
    <s v=" Used"/>
    <n v="2967"/>
    <x v="2"/>
    <n v="5"/>
    <x v="12"/>
    <x v="1"/>
  </r>
  <r>
    <n v="12692005"/>
    <s v="2019 Nissan Qashqai TI J11 MY18"/>
    <n v="30888"/>
    <x v="3"/>
    <s v="Qashqai"/>
    <s v="TI"/>
    <s v="J11 MY18"/>
    <x v="13"/>
    <n v="75779"/>
    <x v="0"/>
    <x v="0"/>
    <x v="0"/>
    <s v=" Used"/>
    <n v="1997"/>
    <x v="3"/>
    <n v="5"/>
    <x v="13"/>
    <x v="2"/>
  </r>
  <r>
    <n v="12692009"/>
    <s v="2015 Audi A3 Sportback 1.8 Tfsi Ambition 8V MY15"/>
    <n v="17690"/>
    <x v="11"/>
    <s v="A3"/>
    <s v="Sportback 1.8 Tfsi Ambition"/>
    <s v="8V MY15"/>
    <x v="7"/>
    <n v="134501"/>
    <x v="5"/>
    <x v="0"/>
    <x v="2"/>
    <s v=" Used"/>
    <n v="1798"/>
    <x v="2"/>
    <n v="5"/>
    <x v="7"/>
    <x v="2"/>
  </r>
  <r>
    <n v="12692012"/>
    <s v="2017 Jeep Grand Cherokee Laredo (4X4) WK MY17"/>
    <n v="47000"/>
    <x v="18"/>
    <s v="Grand Cherokee"/>
    <s v="Laredo (4X4)"/>
    <s v="WK MY17"/>
    <x v="3"/>
    <n v="80000"/>
    <x v="0"/>
    <x v="0"/>
    <x v="1"/>
    <s v=" Used"/>
    <n v="2987"/>
    <x v="1"/>
    <n v="5"/>
    <x v="3"/>
    <x v="1"/>
  </r>
  <r>
    <n v="12692033"/>
    <s v="1996 Jeep Grand Cherokee Laredo (4X4) ZG"/>
    <n v="11990"/>
    <x v="18"/>
    <s v="Grand Cherokee"/>
    <s v="Laredo (4X4)"/>
    <s v="ZG"/>
    <x v="23"/>
    <n v="278964"/>
    <x v="0"/>
    <x v="0"/>
    <x v="0"/>
    <s v=" Used"/>
    <n v="3960"/>
    <x v="6"/>
    <n v="5"/>
    <x v="23"/>
    <x v="2"/>
  </r>
  <r>
    <n v="12692097"/>
    <s v="2017 Volkswagen Golf 110 TSI Trendline AU MY18"/>
    <n v="23888"/>
    <x v="8"/>
    <s v="Golf"/>
    <s v="110 TSI Trendline"/>
    <s v="AU MY18"/>
    <x v="3"/>
    <n v="53977"/>
    <x v="5"/>
    <x v="0"/>
    <x v="2"/>
    <s v=" Used"/>
    <n v="1395"/>
    <x v="2"/>
    <n v="5"/>
    <x v="3"/>
    <x v="2"/>
  </r>
  <r>
    <n v="12692100"/>
    <s v="2018 Subaru Outback 2.5I MY18"/>
    <n v="32888"/>
    <x v="12"/>
    <s v="Outback"/>
    <s v="2.5I"/>
    <s v="MY18"/>
    <x v="15"/>
    <n v="56681"/>
    <x v="0"/>
    <x v="0"/>
    <x v="0"/>
    <s v=" Used"/>
    <n v="2498"/>
    <x v="5"/>
    <n v="5"/>
    <x v="15"/>
    <x v="2"/>
  </r>
  <r>
    <n v="12692111"/>
    <s v="2013 Jeep Wrangler Unlimited Renegade Sport (4X4) JK MY13"/>
    <n v="46888"/>
    <x v="18"/>
    <s v="Wrangler"/>
    <s v="Unlimited Renegade Sport (4X4)"/>
    <s v="JK MY13"/>
    <x v="8"/>
    <n v="128980"/>
    <x v="25"/>
    <x v="0"/>
    <x v="0"/>
    <s v=" Used"/>
    <n v="3604"/>
    <x v="4"/>
    <n v="5"/>
    <x v="8"/>
    <x v="1"/>
  </r>
  <r>
    <n v="12692135"/>
    <s v="2015 Volkswagen Multivan Comfortline TDI340 T5 MY15"/>
    <n v="49990"/>
    <x v="8"/>
    <s v="Multivan"/>
    <s v="Comfortline TDI340"/>
    <s v="T5 MY15"/>
    <x v="7"/>
    <n v="78329"/>
    <x v="0"/>
    <x v="0"/>
    <x v="1"/>
    <s v=" Used"/>
    <n v="1968"/>
    <x v="3"/>
    <n v="7"/>
    <x v="7"/>
    <x v="1"/>
  </r>
  <r>
    <n v="12692153"/>
    <s v="2017 Kia Cerato S YD MY17"/>
    <n v="19990"/>
    <x v="14"/>
    <s v="Cerato"/>
    <s v="S"/>
    <s v="YD MY17"/>
    <x v="3"/>
    <n v="90000"/>
    <x v="5"/>
    <x v="0"/>
    <x v="0"/>
    <s v=" Used"/>
    <n v="1999"/>
    <x v="2"/>
    <n v="5"/>
    <x v="3"/>
    <x v="2"/>
  </r>
  <r>
    <n v="12692194"/>
    <s v="2022 Ford Ranger XLT 3.0 (4X4) MY22"/>
    <n v="85999"/>
    <x v="4"/>
    <s v="Ranger"/>
    <s v="XLT 3.0 (4X4)"/>
    <s v="MY22"/>
    <x v="16"/>
    <n v="1902"/>
    <x v="16"/>
    <x v="0"/>
    <x v="1"/>
    <s v=" Used"/>
    <n v="2993"/>
    <x v="1"/>
    <n v="5"/>
    <x v="16"/>
    <x v="1"/>
  </r>
  <r>
    <n v="12692204"/>
    <s v="2018 Lexus IS350 F Sport GSE31R"/>
    <n v="57888"/>
    <x v="9"/>
    <s v="IS350"/>
    <s v="F Sport"/>
    <s v="GSE31R"/>
    <x v="15"/>
    <n v="34850"/>
    <x v="3"/>
    <x v="0"/>
    <x v="2"/>
    <s v=" Used"/>
    <n v="3456"/>
    <x v="3"/>
    <n v="5"/>
    <x v="15"/>
    <x v="1"/>
  </r>
  <r>
    <n v="12692223"/>
    <s v="2019 Ram 1500 Laramie (4X4) FD3.2 MY19"/>
    <n v="98990"/>
    <x v="25"/>
    <n v="1500"/>
    <s v="Laramie (4X4) FD3.2"/>
    <s v="MY19"/>
    <x v="13"/>
    <n v="122346"/>
    <x v="10"/>
    <x v="0"/>
    <x v="0"/>
    <s v=" Used"/>
    <n v="5654"/>
    <x v="0"/>
    <n v="5"/>
    <x v="13"/>
    <x v="1"/>
  </r>
  <r>
    <n v="12692232"/>
    <s v="2010 Mazda BT-50 Boss B2500 DX 09 Upgrade"/>
    <n v="10800"/>
    <x v="10"/>
    <s v="BT-50"/>
    <s v="Boss B2500 DX"/>
    <s v="09 Upgrade"/>
    <x v="0"/>
    <n v="200183"/>
    <x v="4"/>
    <x v="1"/>
    <x v="1"/>
    <s v=" Used"/>
    <n v="2499"/>
    <x v="2"/>
    <n v="3"/>
    <x v="0"/>
    <x v="2"/>
  </r>
  <r>
    <n v="12692346"/>
    <s v="2016 Toyota Corolla ZR ZRE182R MY15"/>
    <n v="19500"/>
    <x v="0"/>
    <s v="Corolla"/>
    <s v="ZR"/>
    <s v="ZRE182R MY15"/>
    <x v="2"/>
    <n v="67244"/>
    <x v="5"/>
    <x v="0"/>
    <x v="0"/>
    <s v=" Used"/>
    <n v="1798"/>
    <x v="2"/>
    <n v="5"/>
    <x v="2"/>
    <x v="2"/>
  </r>
  <r>
    <n v="12692399"/>
    <s v="2013 Toyota Camry Atara S ASV50R"/>
    <n v="15990"/>
    <x v="0"/>
    <s v="Camry"/>
    <s v="Atara S"/>
    <s v="ASV50R"/>
    <x v="8"/>
    <n v="175000"/>
    <x v="3"/>
    <x v="0"/>
    <x v="0"/>
    <s v=" Used"/>
    <n v="2494"/>
    <x v="2"/>
    <n v="5"/>
    <x v="8"/>
    <x v="2"/>
  </r>
  <r>
    <n v="12692447"/>
    <s v="2020 Hyundai Santa FE Highlander Crdi BLK-BGE (awd) TM.2 MY20"/>
    <n v="55989"/>
    <x v="7"/>
    <s v="Santa FE"/>
    <s v="Highlander Crdi BLK-BGE (awd)"/>
    <s v="TM.2 MY20"/>
    <x v="9"/>
    <n v="61958"/>
    <x v="0"/>
    <x v="0"/>
    <x v="1"/>
    <s v=" Used"/>
    <n v="2199"/>
    <x v="0"/>
    <n v="7"/>
    <x v="9"/>
    <x v="1"/>
  </r>
  <r>
    <n v="12692453"/>
    <s v="2018 Land Rover Discovery Sport TD4 (110KW) SE 5 Seat L550 MY18"/>
    <n v="40990"/>
    <x v="22"/>
    <s v="Discovery Sport"/>
    <s v="TD4 (110KW) SE 5 Seat"/>
    <s v="L550 MY18"/>
    <x v="15"/>
    <n v="82165"/>
    <x v="0"/>
    <x v="0"/>
    <x v="1"/>
    <s v=" Used"/>
    <n v="1999"/>
    <x v="0"/>
    <n v="5"/>
    <x v="15"/>
    <x v="1"/>
  </r>
  <r>
    <n v="12692454"/>
    <s v="2021 Hyundai Tucson Elite (awd) NX4.V1 MY22"/>
    <n v="49990"/>
    <x v="7"/>
    <s v="Tucson"/>
    <s v="Elite (awd)"/>
    <s v="NX4.V1 MY22"/>
    <x v="1"/>
    <n v="16850"/>
    <x v="0"/>
    <x v="0"/>
    <x v="0"/>
    <s v=" Used"/>
    <n v="1598"/>
    <x v="2"/>
    <n v="5"/>
    <x v="1"/>
    <x v="1"/>
  </r>
  <r>
    <n v="12692462"/>
    <s v="2021 Hyundai Kona N Os.v4 MY22"/>
    <n v="58888"/>
    <x v="7"/>
    <s v="Kona"/>
    <s v="N"/>
    <s v="Os.v4 MY22"/>
    <x v="1"/>
    <n v="4994"/>
    <x v="0"/>
    <x v="0"/>
    <x v="2"/>
    <s v=" Used"/>
    <n v="1998"/>
    <x v="7"/>
    <n v="5"/>
    <x v="1"/>
    <x v="1"/>
  </r>
  <r>
    <n v="12692463"/>
    <s v="2022 Hyundai I30 N Premium With Sunroof CN7.V1 MY22"/>
    <n v="62990"/>
    <x v="7"/>
    <s v="I30"/>
    <s v="N Premium With Sunroof"/>
    <s v="CN7.V1 MY22"/>
    <x v="16"/>
    <n v="5888"/>
    <x v="3"/>
    <x v="0"/>
    <x v="2"/>
    <s v=" Used"/>
    <n v="1998"/>
    <x v="3"/>
    <n v="5"/>
    <x v="16"/>
    <x v="1"/>
  </r>
  <r>
    <n v="12692466"/>
    <s v="2022 Hyundai Kona N Premium Os.v4 MY22"/>
    <n v="59990"/>
    <x v="7"/>
    <s v="Kona"/>
    <s v="N Premium"/>
    <s v="Os.v4 MY22"/>
    <x v="16"/>
    <n v="29"/>
    <x v="0"/>
    <x v="0"/>
    <x v="2"/>
    <s v=" Used"/>
    <n v="1998"/>
    <x v="2"/>
    <n v="5"/>
    <x v="16"/>
    <x v="1"/>
  </r>
  <r>
    <n v="12692497"/>
    <s v="2010 Holden Cruze CDX JG"/>
    <n v="12990"/>
    <x v="2"/>
    <s v="Cruze"/>
    <s v="CDX"/>
    <s v="JG"/>
    <x v="0"/>
    <n v="208010"/>
    <x v="3"/>
    <x v="0"/>
    <x v="0"/>
    <s v=" Used"/>
    <n v="1796"/>
    <x v="1"/>
    <n v="5"/>
    <x v="0"/>
    <x v="2"/>
  </r>
  <r>
    <n v="12692509"/>
    <s v="2018 Audi Q2 35 Tfsi (1.4 Tfsi) GA MY19"/>
    <n v="36990"/>
    <x v="11"/>
    <s v="Q2"/>
    <s v="35 Tfsi (1.4 Tfsi)"/>
    <s v="GA MY19"/>
    <x v="15"/>
    <n v="40050"/>
    <x v="0"/>
    <x v="0"/>
    <x v="2"/>
    <s v=" Used"/>
    <n v="1395"/>
    <x v="2"/>
    <n v="5"/>
    <x v="15"/>
    <x v="2"/>
  </r>
  <r>
    <n v="12692653"/>
    <s v="2013 Toyota Kluger KX-R (fwd) 7 Seat GSU40R MY11 Upgrade"/>
    <n v="21500"/>
    <x v="0"/>
    <s v="Kluger"/>
    <s v="KX-R (fwd) 7 Seat"/>
    <s v="GSU40R MY11 Upgrade"/>
    <x v="8"/>
    <n v="147500"/>
    <x v="0"/>
    <x v="0"/>
    <x v="0"/>
    <s v=" Used"/>
    <n v="3456"/>
    <x v="2"/>
    <n v="7"/>
    <x v="8"/>
    <x v="2"/>
  </r>
  <r>
    <n v="12692669"/>
    <s v="2015 Mazda 3 SP25 BM"/>
    <n v="15500"/>
    <x v="10"/>
    <n v="3"/>
    <s v="SP25"/>
    <s v="BM"/>
    <x v="7"/>
    <n v="119500"/>
    <x v="5"/>
    <x v="1"/>
    <x v="0"/>
    <s v=" Used"/>
    <n v="2488"/>
    <x v="0"/>
    <n v="5"/>
    <x v="7"/>
    <x v="2"/>
  </r>
  <r>
    <n v="12692694"/>
    <s v="2018 Mazda BT-50 XT (4X4) MY17 Update"/>
    <n v="37850"/>
    <x v="10"/>
    <s v="BT-50"/>
    <s v="XT (4X4)"/>
    <s v="MY17 Update"/>
    <x v="15"/>
    <n v="75049"/>
    <x v="4"/>
    <x v="0"/>
    <x v="1"/>
    <s v=" Used"/>
    <n v="3196"/>
    <x v="2"/>
    <n v="3"/>
    <x v="15"/>
    <x v="2"/>
  </r>
  <r>
    <n v="12692704"/>
    <s v="2013 Holden Barina Spark CD MJ MY13"/>
    <n v="9830"/>
    <x v="2"/>
    <s v="Barina Spark"/>
    <s v="CD"/>
    <s v="MJ MY13"/>
    <x v="8"/>
    <n v="124046"/>
    <x v="5"/>
    <x v="0"/>
    <x v="0"/>
    <s v=" Used"/>
    <n v="1248"/>
    <x v="5"/>
    <n v="5"/>
    <x v="8"/>
    <x v="0"/>
  </r>
  <r>
    <n v="12692719"/>
    <s v="2018 Toyota RAV4 GX (2WD) ZSA42R MY18"/>
    <n v="28790"/>
    <x v="0"/>
    <s v="RAV4"/>
    <s v="GX (2WD)"/>
    <s v="ZSA42R MY18"/>
    <x v="15"/>
    <n v="110236"/>
    <x v="0"/>
    <x v="0"/>
    <x v="0"/>
    <s v=" Used"/>
    <n v="1987"/>
    <x v="2"/>
    <n v="5"/>
    <x v="15"/>
    <x v="2"/>
  </r>
  <r>
    <n v="12692773"/>
    <s v="2020 Subaru Impreza 2.0I Premium (awd) MY21"/>
    <n v="37888"/>
    <x v="12"/>
    <s v="Impreza"/>
    <s v="2.0I Premium (awd)"/>
    <s v="MY21"/>
    <x v="9"/>
    <n v="14627"/>
    <x v="5"/>
    <x v="0"/>
    <x v="0"/>
    <s v=" Used"/>
    <n v="1995"/>
    <x v="3"/>
    <n v="5"/>
    <x v="9"/>
    <x v="2"/>
  </r>
  <r>
    <n v="12692796"/>
    <s v="2017 Isuzu MU-X LS-T (4X4) UC MY17"/>
    <n v="52888"/>
    <x v="6"/>
    <s v="MU-X"/>
    <s v="LS-T (4X4)"/>
    <s v="UC MY17"/>
    <x v="3"/>
    <n v="106607"/>
    <x v="0"/>
    <x v="0"/>
    <x v="1"/>
    <s v=" Used"/>
    <n v="2999"/>
    <x v="0"/>
    <n v="7"/>
    <x v="3"/>
    <x v="1"/>
  </r>
  <r>
    <n v="12692829"/>
    <s v="2010 Nissan Dualis TI (4X2) J10 MY10"/>
    <n v="15913"/>
    <x v="3"/>
    <s v="Dualis"/>
    <s v="TI (4X2)"/>
    <s v="J10 MY10"/>
    <x v="0"/>
    <n v="143946"/>
    <x v="0"/>
    <x v="0"/>
    <x v="0"/>
    <s v=" Used"/>
    <n v="1997"/>
    <x v="1"/>
    <n v="5"/>
    <x v="0"/>
    <x v="2"/>
  </r>
  <r>
    <n v="12692895"/>
    <s v="2004 Ford Falcon XL (lpg) BA"/>
    <n v="5995"/>
    <x v="4"/>
    <s v="Falcon"/>
    <s v="XL (lpg)"/>
    <s v="BA"/>
    <x v="14"/>
    <n v="312346"/>
    <x v="22"/>
    <x v="0"/>
    <x v="5"/>
    <s v=" Used"/>
    <n v="3984"/>
    <x v="2"/>
    <n v="2"/>
    <x v="14"/>
    <x v="0"/>
  </r>
  <r>
    <n v="12692899"/>
    <s v="2009 Toyota Landcruiser Sahara (4X4) VDJ200R"/>
    <n v="49777"/>
    <x v="0"/>
    <s v="Landcruiser"/>
    <s v="Sahara (4X4)"/>
    <s v="VDJ200R"/>
    <x v="10"/>
    <n v="323400"/>
    <x v="0"/>
    <x v="0"/>
    <x v="1"/>
    <s v=" Used"/>
    <n v="4461"/>
    <x v="2"/>
    <n v="8"/>
    <x v="10"/>
    <x v="1"/>
  </r>
  <r>
    <n v="12692904"/>
    <s v="2011 Ford Falcon XR6T FG Upgrade"/>
    <n v="36999"/>
    <x v="4"/>
    <s v="Falcon"/>
    <s v="XR6T"/>
    <s v="FG Upgrade"/>
    <x v="4"/>
    <n v="122709"/>
    <x v="3"/>
    <x v="0"/>
    <x v="0"/>
    <s v=" Used"/>
    <n v="3984"/>
    <x v="1"/>
    <n v="5"/>
    <x v="4"/>
    <x v="2"/>
  </r>
  <r>
    <n v="12692905"/>
    <s v="2018 Subaru XV 2.0I-S MY18"/>
    <n v="29999"/>
    <x v="12"/>
    <s v="XV"/>
    <s v="2.0I-S"/>
    <s v="MY18"/>
    <x v="15"/>
    <n v="110282"/>
    <x v="0"/>
    <x v="0"/>
    <x v="0"/>
    <s v=" Used"/>
    <n v="1995"/>
    <x v="15"/>
    <n v="5"/>
    <x v="15"/>
    <x v="2"/>
  </r>
  <r>
    <n v="12692919"/>
    <s v="2016 Ford Ranger XL 3.2 (4X4) PX Mkii"/>
    <n v="31990"/>
    <x v="4"/>
    <s v="Ranger"/>
    <s v="XL 3.2 (4X4)"/>
    <s v="PX Mkii"/>
    <x v="2"/>
    <n v="191525"/>
    <x v="27"/>
    <x v="0"/>
    <x v="1"/>
    <s v=" Used"/>
    <n v="3198"/>
    <x v="2"/>
    <n v="5"/>
    <x v="2"/>
    <x v="2"/>
  </r>
  <r>
    <n v="12692944"/>
    <s v="2021 Volvo XC90 B6 Inscription Mhev 256 MY22"/>
    <n v="113990"/>
    <x v="21"/>
    <s v="XC90"/>
    <s v="B6 Inscription Mhev"/>
    <s v="256 MY22"/>
    <x v="1"/>
    <n v="6070"/>
    <x v="0"/>
    <x v="0"/>
    <x v="3"/>
    <s v=" Demo"/>
    <n v="1969"/>
    <x v="0"/>
    <n v="7"/>
    <x v="1"/>
    <x v="1"/>
  </r>
  <r>
    <n v="12693010"/>
    <s v="2011 Volkswagen Amarok TDI400 (4X4) 2H"/>
    <n v="38999"/>
    <x v="8"/>
    <s v="Amarok"/>
    <s v="TDI400 (4X4)"/>
    <s v="2H"/>
    <x v="4"/>
    <n v="173528"/>
    <x v="19"/>
    <x v="1"/>
    <x v="1"/>
    <s v=" Used"/>
    <n v="1968"/>
    <x v="0"/>
    <n v="5"/>
    <x v="4"/>
    <x v="2"/>
  </r>
  <r>
    <n v="12693017"/>
    <s v="2021 BMW M340I Xdrive G20"/>
    <n v="97990"/>
    <x v="5"/>
    <s v="M340I"/>
    <s v="Xdrive"/>
    <s v="G20"/>
    <x v="1"/>
    <n v="7365"/>
    <x v="3"/>
    <x v="0"/>
    <x v="2"/>
    <s v=" Used"/>
    <n v="2998"/>
    <x v="2"/>
    <n v="5"/>
    <x v="1"/>
    <x v="1"/>
  </r>
  <r>
    <n v="12693022"/>
    <s v="2018 Holden Captiva 7 LTZ (awd) CG MY18"/>
    <n v="24990"/>
    <x v="2"/>
    <s v="Captiva"/>
    <s v="7 LTZ (awd)"/>
    <s v="CG MY18"/>
    <x v="15"/>
    <n v="143054"/>
    <x v="0"/>
    <x v="0"/>
    <x v="0"/>
    <s v=" Used"/>
    <n v="2997"/>
    <x v="0"/>
    <n v="7"/>
    <x v="15"/>
    <x v="2"/>
  </r>
  <r>
    <n v="12693023"/>
    <s v="2014 Mazda CX-5 Akera (4X4) MY13 Upgrade"/>
    <n v="29990"/>
    <x v="10"/>
    <s v="CX-5"/>
    <s v="Akera (4X4)"/>
    <s v="MY13 Upgrade"/>
    <x v="12"/>
    <n v="52400"/>
    <x v="0"/>
    <x v="0"/>
    <x v="1"/>
    <s v=" Used"/>
    <n v="2191"/>
    <x v="6"/>
    <n v="5"/>
    <x v="12"/>
    <x v="2"/>
  </r>
  <r>
    <n v="12693099"/>
    <s v="2021 Audi A6 45 Tfsi Quattro S Line Mhev 4A MY22"/>
    <n v="104309"/>
    <x v="11"/>
    <s v="A6"/>
    <s v="45 Tfsi Quattro S Line Mhev"/>
    <s v="4A MY22"/>
    <x v="1"/>
    <n v="6700"/>
    <x v="3"/>
    <x v="0"/>
    <x v="3"/>
    <s v=" Demo"/>
    <n v="1984"/>
    <x v="2"/>
    <n v="5"/>
    <x v="1"/>
    <x v="1"/>
  </r>
  <r>
    <n v="12693177"/>
    <s v="2016 Audi A5 Sportback 2.0 Tfsi Quattro 8T MY16"/>
    <n v="39990"/>
    <x v="11"/>
    <s v="A5"/>
    <s v="Sportback 2.0 Tfsi Quattro"/>
    <s v="8T MY16"/>
    <x v="2"/>
    <n v="71004"/>
    <x v="5"/>
    <x v="0"/>
    <x v="2"/>
    <s v=" Used"/>
    <n v="1984"/>
    <x v="0"/>
    <n v="4"/>
    <x v="2"/>
    <x v="2"/>
  </r>
  <r>
    <n v="12693215"/>
    <s v="2013 Holden Barina CDX TM MY13"/>
    <n v="11990"/>
    <x v="2"/>
    <s v="Barina"/>
    <s v="CDX"/>
    <s v="TM MY13"/>
    <x v="8"/>
    <n v="86338"/>
    <x v="5"/>
    <x v="0"/>
    <x v="0"/>
    <s v=" Used"/>
    <n v="1598"/>
    <x v="3"/>
    <n v="5"/>
    <x v="8"/>
    <x v="2"/>
  </r>
  <r>
    <n v="12693261"/>
    <s v="2013 BMW 328I Luxury Line F30"/>
    <n v="29995"/>
    <x v="5"/>
    <s v="328I"/>
    <s v="Luxury Line"/>
    <s v="F30"/>
    <x v="8"/>
    <n v="106555"/>
    <x v="3"/>
    <x v="0"/>
    <x v="2"/>
    <s v=" Used"/>
    <n v="1997"/>
    <x v="0"/>
    <n v="5"/>
    <x v="8"/>
    <x v="2"/>
  </r>
  <r>
    <n v="12693262"/>
    <s v="2012 Volkswagen Passat 118 TSI 3C MY12"/>
    <n v="14995"/>
    <x v="8"/>
    <s v="Passat"/>
    <s v="118 TSI"/>
    <s v="3C MY12"/>
    <x v="11"/>
    <n v="223168"/>
    <x v="0"/>
    <x v="0"/>
    <x v="2"/>
    <s v=" Used"/>
    <n v="1798"/>
    <x v="2"/>
    <n v="5"/>
    <x v="11"/>
    <x v="2"/>
  </r>
  <r>
    <n v="12693277"/>
    <s v="2016 Hyundai I30 Tourer 1.6 GDI GDE3 Series 2"/>
    <n v="14000"/>
    <x v="7"/>
    <s v="I30"/>
    <s v="Tourer 1.6 GDI"/>
    <s v="GDE3 Series 2"/>
    <x v="2"/>
    <n v="169000"/>
    <x v="0"/>
    <x v="0"/>
    <x v="0"/>
    <s v=" Used"/>
    <n v="1591"/>
    <x v="2"/>
    <n v="5"/>
    <x v="2"/>
    <x v="2"/>
  </r>
  <r>
    <n v="12693289"/>
    <s v="2017 Toyota Hilux Workmate (4X4) GUN125R"/>
    <n v="38990"/>
    <x v="0"/>
    <s v="Hilux"/>
    <s v="Workmate (4X4)"/>
    <s v="GUN125R"/>
    <x v="3"/>
    <n v="201360"/>
    <x v="28"/>
    <x v="1"/>
    <x v="1"/>
    <s v=" Used"/>
    <n v="2393"/>
    <x v="2"/>
    <n v="4"/>
    <x v="3"/>
    <x v="2"/>
  </r>
  <r>
    <n v="12693290"/>
    <s v="2008 Toyota RAV4 SX6 GSA33R 08 Upgrade"/>
    <n v="17990"/>
    <x v="0"/>
    <s v="RAV4"/>
    <s v="SX6"/>
    <s v="GSA33R 08 Upgrade"/>
    <x v="19"/>
    <n v="211445"/>
    <x v="0"/>
    <x v="0"/>
    <x v="0"/>
    <s v=" Used"/>
    <n v="3456"/>
    <x v="5"/>
    <n v="5"/>
    <x v="19"/>
    <x v="2"/>
  </r>
  <r>
    <n v="12693291"/>
    <s v="2014 Subaru Forester 2.5I Luxury Limited Edition MY14"/>
    <n v="21990"/>
    <x v="12"/>
    <s v="Forester"/>
    <s v="2.5I Luxury Limited Edition"/>
    <s v="MY14"/>
    <x v="12"/>
    <n v="221990"/>
    <x v="0"/>
    <x v="0"/>
    <x v="0"/>
    <s v=" Used"/>
    <n v="2498"/>
    <x v="2"/>
    <n v="5"/>
    <x v="12"/>
    <x v="2"/>
  </r>
  <r>
    <n v="12693310"/>
    <s v="2020 Audi Q7 45 TDI Quattro (hybrid) 4M MY20"/>
    <n v="99900"/>
    <x v="11"/>
    <s v="Q7"/>
    <s v="45 TDI Quattro (hybrid)"/>
    <s v="4M MY20"/>
    <x v="9"/>
    <n v="23393"/>
    <x v="0"/>
    <x v="0"/>
    <x v="6"/>
    <s v=" Used"/>
    <n v="2967"/>
    <x v="2"/>
    <n v="7"/>
    <x v="9"/>
    <x v="1"/>
  </r>
  <r>
    <n v="12693311"/>
    <s v="2019 BMW X5 Xdrive 40I G05"/>
    <n v="106888"/>
    <x v="5"/>
    <s v="X5"/>
    <s v="Xdrive 40I"/>
    <s v="G05"/>
    <x v="13"/>
    <n v="57076"/>
    <x v="0"/>
    <x v="0"/>
    <x v="2"/>
    <s v=" Used"/>
    <n v="2998"/>
    <x v="2"/>
    <n v="5"/>
    <x v="13"/>
    <x v="1"/>
  </r>
  <r>
    <n v="12693313"/>
    <s v="2022 Audi RS Q3 2.5 Tfsi Quattro F3 MY22A"/>
    <n v="129950"/>
    <x v="11"/>
    <s v="RS Q3"/>
    <s v="2.5 Tfsi Quattro"/>
    <s v="F3 MY22A"/>
    <x v="16"/>
    <n v="288"/>
    <x v="29"/>
    <x v="0"/>
    <x v="2"/>
    <s v=" Used"/>
    <n v="2480"/>
    <x v="0"/>
    <n v="5"/>
    <x v="16"/>
    <x v="1"/>
  </r>
  <r>
    <n v="12693317"/>
    <s v="2018 BMW X5 Xdrive 30D F15 MY18"/>
    <n v="65990"/>
    <x v="5"/>
    <s v="X5"/>
    <s v="Xdrive 30D"/>
    <s v="F15 MY18"/>
    <x v="15"/>
    <n v="79202"/>
    <x v="0"/>
    <x v="0"/>
    <x v="1"/>
    <s v=" Used"/>
    <n v="2993"/>
    <x v="2"/>
    <n v="5"/>
    <x v="15"/>
    <x v="1"/>
  </r>
  <r>
    <n v="12693318"/>
    <s v="2016 BMW 535D Luxury Line F10 MY15"/>
    <n v="46990"/>
    <x v="5"/>
    <s v="535D"/>
    <s v="Luxury Line"/>
    <s v="F10 MY15"/>
    <x v="2"/>
    <n v="105063"/>
    <x v="3"/>
    <x v="0"/>
    <x v="1"/>
    <s v=" Used"/>
    <n v="2993"/>
    <x v="2"/>
    <n v="5"/>
    <x v="2"/>
    <x v="1"/>
  </r>
  <r>
    <n v="12693324"/>
    <s v="2018 Volkswagen Golf 110 TSI Highline AU MY18"/>
    <n v="30990"/>
    <x v="8"/>
    <s v="Golf"/>
    <s v="110 TSI Highline"/>
    <s v="AU MY18"/>
    <x v="15"/>
    <n v="41039"/>
    <x v="0"/>
    <x v="0"/>
    <x v="2"/>
    <s v=" Used"/>
    <n v="1395"/>
    <x v="1"/>
    <n v="5"/>
    <x v="15"/>
    <x v="2"/>
  </r>
  <r>
    <n v="12693334"/>
    <s v="2019 Kia Carnival S YP PE MY20"/>
    <n v="47888"/>
    <x v="14"/>
    <s v="Carnival"/>
    <s v="S"/>
    <s v="YP PE MY20"/>
    <x v="13"/>
    <n v="44628"/>
    <x v="0"/>
    <x v="0"/>
    <x v="1"/>
    <s v=" Used"/>
    <n v="2199"/>
    <x v="0"/>
    <n v="8"/>
    <x v="13"/>
    <x v="1"/>
  </r>
  <r>
    <n v="12693336"/>
    <s v="2019 Kia Carnival S YP PE MY20"/>
    <n v="46888"/>
    <x v="14"/>
    <s v="Carnival"/>
    <s v="S"/>
    <s v="YP PE MY20"/>
    <x v="13"/>
    <n v="45250"/>
    <x v="0"/>
    <x v="0"/>
    <x v="1"/>
    <s v=" Used"/>
    <n v="2199"/>
    <x v="0"/>
    <n v="8"/>
    <x v="13"/>
    <x v="1"/>
  </r>
  <r>
    <n v="12693340"/>
    <s v="2019 Kia Carnival S YP PE MY20"/>
    <n v="47888"/>
    <x v="14"/>
    <s v="Carnival"/>
    <s v="S"/>
    <s v="YP PE MY20"/>
    <x v="13"/>
    <n v="47787"/>
    <x v="0"/>
    <x v="0"/>
    <x v="1"/>
    <s v=" Used"/>
    <n v="2199"/>
    <x v="0"/>
    <n v="8"/>
    <x v="13"/>
    <x v="1"/>
  </r>
  <r>
    <n v="12693341"/>
    <s v="2019 Kia Carnival S YP PE MY20"/>
    <n v="45888"/>
    <x v="14"/>
    <s v="Carnival"/>
    <s v="S"/>
    <s v="YP PE MY20"/>
    <x v="13"/>
    <n v="47728"/>
    <x v="0"/>
    <x v="0"/>
    <x v="1"/>
    <s v=" Used"/>
    <n v="2199"/>
    <x v="5"/>
    <n v="8"/>
    <x v="13"/>
    <x v="1"/>
  </r>
  <r>
    <n v="12693347"/>
    <s v="2016 Nissan Qashqai TI (4X2) J11"/>
    <n v="25990"/>
    <x v="3"/>
    <s v="Qashqai"/>
    <s v="TI (4X2)"/>
    <s v="J11"/>
    <x v="2"/>
    <n v="86511"/>
    <x v="0"/>
    <x v="0"/>
    <x v="0"/>
    <s v=" Used"/>
    <n v="1997"/>
    <x v="22"/>
    <n v="5"/>
    <x v="2"/>
    <x v="2"/>
  </r>
  <r>
    <n v="12693439"/>
    <s v="2013 Holden Commodore SS Z-Series VE II MY12.5"/>
    <n v="25990"/>
    <x v="2"/>
    <s v="Commodore"/>
    <s v="SS Z-Series"/>
    <s v="VE II MY12.5"/>
    <x v="8"/>
    <n v="130295"/>
    <x v="3"/>
    <x v="0"/>
    <x v="2"/>
    <s v=" Used"/>
    <n v="5967"/>
    <x v="2"/>
    <n v="5"/>
    <x v="8"/>
    <x v="2"/>
  </r>
  <r>
    <n v="12693492"/>
    <s v="2008 Honda Civic Hybrid MY07"/>
    <n v="7000"/>
    <x v="19"/>
    <s v="Civic"/>
    <s v="Hybrid"/>
    <s v="MY07"/>
    <x v="19"/>
    <n v="133000"/>
    <x v="3"/>
    <x v="0"/>
    <x v="4"/>
    <s v=" Used"/>
    <n v="1339"/>
    <x v="5"/>
    <n v="5"/>
    <x v="19"/>
    <x v="0"/>
  </r>
  <r>
    <n v="12693519"/>
    <s v="2021 LDV G10+ Barn Door SV7C MY21"/>
    <n v="35990"/>
    <x v="28"/>
    <s v="G10+"/>
    <s v="Barn Door"/>
    <s v="SV7C MY21"/>
    <x v="1"/>
    <n v="4382"/>
    <x v="6"/>
    <x v="0"/>
    <x v="1"/>
    <s v=" Used"/>
    <n v="1996"/>
    <x v="2"/>
    <n v="2"/>
    <x v="1"/>
    <x v="2"/>
  </r>
  <r>
    <n v="12693620"/>
    <s v="2016 Lexus RC350 F Sport GSC10R MY16"/>
    <n v="52990"/>
    <x v="9"/>
    <s v="RC350"/>
    <s v="F Sport"/>
    <s v="GSC10R MY16"/>
    <x v="2"/>
    <n v="50100"/>
    <x v="20"/>
    <x v="0"/>
    <x v="2"/>
    <s v=" Used"/>
    <n v="3456"/>
    <x v="5"/>
    <n v="4"/>
    <x v="2"/>
    <x v="1"/>
  </r>
  <r>
    <n v="12693649"/>
    <s v="2015 Ford Ranger XLT 3.2 (4X4) PX"/>
    <n v="31748"/>
    <x v="4"/>
    <s v="Ranger"/>
    <s v="XLT 3.2 (4X4)"/>
    <s v="PX"/>
    <x v="7"/>
    <n v="219512"/>
    <x v="19"/>
    <x v="0"/>
    <x v="1"/>
    <s v=" Used"/>
    <n v="3198"/>
    <x v="1"/>
    <n v="5"/>
    <x v="7"/>
    <x v="2"/>
  </r>
  <r>
    <n v="12693662"/>
    <s v="2022 Volkswagen T-Cross 85TSI Style C1 MY22.5"/>
    <n v="42990"/>
    <x v="8"/>
    <s v="T-Cross"/>
    <s v="85TSI Style"/>
    <s v="C1 MY22.5"/>
    <x v="16"/>
    <n v="7"/>
    <x v="0"/>
    <x v="0"/>
    <x v="2"/>
    <s v=" Demo"/>
    <n v="999"/>
    <x v="0"/>
    <n v="5"/>
    <x v="16"/>
    <x v="1"/>
  </r>
  <r>
    <n v="12693663"/>
    <s v="2022 Volkswagen Touareg 210TDI Elegance CR MY22"/>
    <n v="118990"/>
    <x v="8"/>
    <s v="Touareg"/>
    <s v="210TDI Elegance"/>
    <s v="CR MY22"/>
    <x v="16"/>
    <n v="3508"/>
    <x v="0"/>
    <x v="0"/>
    <x v="1"/>
    <s v=" Demo"/>
    <n v="2967"/>
    <x v="2"/>
    <n v="5"/>
    <x v="16"/>
    <x v="1"/>
  </r>
  <r>
    <n v="12693664"/>
    <s v="2022 Volkswagen Arteon 206TSI R-Line Shooting Brake 3H MY22"/>
    <n v="74990"/>
    <x v="8"/>
    <s v="Arteon"/>
    <s v="206TSI R-Line Shooting Brake"/>
    <s v="3H MY22"/>
    <x v="16"/>
    <n v="4005"/>
    <x v="0"/>
    <x v="0"/>
    <x v="2"/>
    <s v=" Demo"/>
    <n v="1984"/>
    <x v="1"/>
    <n v="5"/>
    <x v="16"/>
    <x v="1"/>
  </r>
  <r>
    <n v="12693688"/>
    <s v="2017 Kia Cerato S YD MY18"/>
    <n v="19490"/>
    <x v="14"/>
    <s v="Cerato"/>
    <s v="S"/>
    <s v="YD MY18"/>
    <x v="3"/>
    <n v="62695"/>
    <x v="3"/>
    <x v="0"/>
    <x v="0"/>
    <s v=" Used"/>
    <n v="1999"/>
    <x v="0"/>
    <n v="5"/>
    <x v="3"/>
    <x v="2"/>
  </r>
  <r>
    <n v="12693702"/>
    <s v="2013 Subaru XV 2.0I MY14"/>
    <n v="24888"/>
    <x v="12"/>
    <s v="XV"/>
    <s v="2.0I"/>
    <s v="MY14"/>
    <x v="8"/>
    <n v="49332"/>
    <x v="0"/>
    <x v="0"/>
    <x v="0"/>
    <s v=" Used"/>
    <n v="1995"/>
    <x v="2"/>
    <n v="5"/>
    <x v="8"/>
    <x v="2"/>
  </r>
  <r>
    <n v="12693710"/>
    <s v="2015 Ford Ranger XL 3.2 (4X4) PX Mkii"/>
    <n v="42850"/>
    <x v="4"/>
    <s v="Ranger"/>
    <s v="XL 3.2 (4X4)"/>
    <s v="PX Mkii"/>
    <x v="7"/>
    <n v="157211"/>
    <x v="10"/>
    <x v="0"/>
    <x v="1"/>
    <s v=" Used"/>
    <n v="3198"/>
    <x v="2"/>
    <n v="5"/>
    <x v="7"/>
    <x v="1"/>
  </r>
  <r>
    <n v="12693718"/>
    <s v="2018 Mazda CX-5 Maxx (4X2) MY17.5 (KF Series 2)"/>
    <n v="31590"/>
    <x v="10"/>
    <s v="CX-5"/>
    <s v="Maxx (4X2)"/>
    <s v="MY17.5 (KF Series 2)"/>
    <x v="15"/>
    <n v="64521"/>
    <x v="0"/>
    <x v="0"/>
    <x v="0"/>
    <s v=" Used"/>
    <n v="1997"/>
    <x v="1"/>
    <n v="5"/>
    <x v="15"/>
    <x v="2"/>
  </r>
  <r>
    <n v="12693719"/>
    <s v="2015 Nissan Pathfinder TI (4X4) R52"/>
    <n v="31990"/>
    <x v="3"/>
    <s v="Pathfinder"/>
    <s v="TI (4X4)"/>
    <s v="R52"/>
    <x v="7"/>
    <n v="101489"/>
    <x v="0"/>
    <x v="0"/>
    <x v="2"/>
    <s v=" Used"/>
    <n v="3498"/>
    <x v="0"/>
    <n v="7"/>
    <x v="7"/>
    <x v="2"/>
  </r>
  <r>
    <n v="12693770"/>
    <s v="2020 Toyota RAV4 GX 2WD Hybrid Axah52R"/>
    <n v="47990"/>
    <x v="0"/>
    <s v="RAV4"/>
    <s v="GX 2WD Hybrid"/>
    <s v="Axah52R"/>
    <x v="9"/>
    <n v="15926"/>
    <x v="0"/>
    <x v="0"/>
    <x v="4"/>
    <s v=" Used"/>
    <n v="2487"/>
    <x v="2"/>
    <n v="5"/>
    <x v="9"/>
    <x v="1"/>
  </r>
  <r>
    <n v="12693771"/>
    <s v="2019 Mitsubishi Triton GLS (4X4) Premium MR MY20"/>
    <n v="51990"/>
    <x v="13"/>
    <s v="Triton"/>
    <s v="GLS (4X4) Premium"/>
    <s v="MR MY20"/>
    <x v="13"/>
    <n v="20833"/>
    <x v="16"/>
    <x v="0"/>
    <x v="1"/>
    <s v=" Used"/>
    <n v="2440"/>
    <x v="2"/>
    <n v="5"/>
    <x v="13"/>
    <x v="1"/>
  </r>
  <r>
    <n v="12693785"/>
    <s v="2014 Aston Martin Rapide S MY13"/>
    <n v="174490"/>
    <x v="31"/>
    <s v="Rapide"/>
    <s v="S"/>
    <s v="MY13"/>
    <x v="12"/>
    <n v="34848"/>
    <x v="20"/>
    <x v="0"/>
    <x v="2"/>
    <s v=" Used"/>
    <n v="5935"/>
    <x v="0"/>
    <n v="4"/>
    <x v="12"/>
    <x v="1"/>
  </r>
  <r>
    <n v="12693836"/>
    <s v="2010 Toyota Corolla Ascent ZRE152R MY11"/>
    <n v="10999"/>
    <x v="0"/>
    <s v="Corolla"/>
    <s v="Ascent"/>
    <s v="ZRE152R MY11"/>
    <x v="0"/>
    <n v="169000"/>
    <x v="5"/>
    <x v="0"/>
    <x v="0"/>
    <s v=" Used"/>
    <n v="1798"/>
    <x v="3"/>
    <n v="5"/>
    <x v="0"/>
    <x v="2"/>
  </r>
  <r>
    <n v="12693851"/>
    <s v="2015 Holden Colorado LS (4X4) RG MY15"/>
    <n v="27999"/>
    <x v="2"/>
    <s v="Colorado"/>
    <s v="LS (4X4)"/>
    <s v="RG MY15"/>
    <x v="7"/>
    <n v="161364"/>
    <x v="12"/>
    <x v="0"/>
    <x v="1"/>
    <s v=" Used"/>
    <n v="2776"/>
    <x v="0"/>
    <n v="5"/>
    <x v="7"/>
    <x v="2"/>
  </r>
  <r>
    <n v="12693857"/>
    <s v="2014 Holden Colorado LX (4X2) RG MY14"/>
    <n v="25999"/>
    <x v="2"/>
    <s v="Colorado"/>
    <s v="LX (4X2)"/>
    <s v="RG MY14"/>
    <x v="12"/>
    <n v="121170"/>
    <x v="12"/>
    <x v="0"/>
    <x v="1"/>
    <s v=" Used"/>
    <n v="2776"/>
    <x v="2"/>
    <n v="5"/>
    <x v="12"/>
    <x v="2"/>
  </r>
  <r>
    <n v="12693861"/>
    <s v="2015 Mercedes-Benz A45 AMG 176 MY15"/>
    <n v="41999"/>
    <x v="1"/>
    <s v="A45"/>
    <s v="AMG"/>
    <s v="176 MY15"/>
    <x v="7"/>
    <n v="108152"/>
    <x v="5"/>
    <x v="0"/>
    <x v="2"/>
    <s v=" Used"/>
    <n v="1991"/>
    <x v="0"/>
    <n v="5"/>
    <x v="7"/>
    <x v="1"/>
  </r>
  <r>
    <n v="12693863"/>
    <s v="2012 Holden Commodore SV6 Z-Series VE II MY12.5"/>
    <n v="14999"/>
    <x v="2"/>
    <s v="Commodore"/>
    <s v="SV6 Z-Series"/>
    <s v="VE II MY12.5"/>
    <x v="11"/>
    <n v="178447"/>
    <x v="2"/>
    <x v="0"/>
    <x v="0"/>
    <s v=" Used"/>
    <n v="3565"/>
    <x v="0"/>
    <n v="5"/>
    <x v="11"/>
    <x v="2"/>
  </r>
  <r>
    <n v="12693866"/>
    <s v="2015 Volkswagen Touareg V6 TDI 7P MY15"/>
    <n v="26999"/>
    <x v="8"/>
    <s v="Touareg"/>
    <s v="V6 TDI"/>
    <s v="7P MY15"/>
    <x v="7"/>
    <n v="184438"/>
    <x v="0"/>
    <x v="0"/>
    <x v="1"/>
    <s v=" Used"/>
    <n v="2967"/>
    <x v="0"/>
    <n v="5"/>
    <x v="7"/>
    <x v="2"/>
  </r>
  <r>
    <n v="12693867"/>
    <s v="2014 Land Rover Range Rover Evoque TD4 Pure LV MY15"/>
    <n v="35999"/>
    <x v="22"/>
    <s v="Range Rover Evoque"/>
    <s v="TD4 Pure"/>
    <s v="LV MY15"/>
    <x v="12"/>
    <n v="84841"/>
    <x v="20"/>
    <x v="0"/>
    <x v="1"/>
    <s v=" Used"/>
    <n v="2179"/>
    <x v="1"/>
    <n v="5"/>
    <x v="12"/>
    <x v="2"/>
  </r>
  <r>
    <n v="12693868"/>
    <s v="2017 Volvo V40 D4 Inscription M MY17"/>
    <n v="29999"/>
    <x v="21"/>
    <s v="V40"/>
    <s v="D4 Inscription"/>
    <s v="M MY17"/>
    <x v="3"/>
    <n v="58357"/>
    <x v="5"/>
    <x v="0"/>
    <x v="1"/>
    <s v=" Used"/>
    <n v="1969"/>
    <x v="5"/>
    <n v="5"/>
    <x v="3"/>
    <x v="2"/>
  </r>
  <r>
    <n v="12693879"/>
    <s v="2012 Toyota Kluger KX-R (4X4) 7 Seat GSU45R MY11 Upgrade"/>
    <n v="15989"/>
    <x v="0"/>
    <s v="Kluger"/>
    <s v="KX-R (4X4) 7 Seat"/>
    <s v="GSU45R MY11 Upgrade"/>
    <x v="11"/>
    <n v="181299"/>
    <x v="0"/>
    <x v="0"/>
    <x v="0"/>
    <s v=" Used"/>
    <n v="3456"/>
    <x v="2"/>
    <n v="7"/>
    <x v="11"/>
    <x v="2"/>
  </r>
  <r>
    <n v="12693887"/>
    <s v="2022 Audi RS Q3 2.5 Tfsi Quattro F3 MY22A"/>
    <n v="129950"/>
    <x v="11"/>
    <s v="RS Q3"/>
    <s v="2.5 Tfsi Quattro"/>
    <s v="F3 MY22A"/>
    <x v="16"/>
    <n v="104"/>
    <x v="29"/>
    <x v="0"/>
    <x v="2"/>
    <s v=" Used"/>
    <n v="2480"/>
    <x v="1"/>
    <n v="5"/>
    <x v="16"/>
    <x v="1"/>
  </r>
  <r>
    <n v="12693898"/>
    <s v="2013 BMW X1 Sdrive 20I E84 MY13"/>
    <n v="19750"/>
    <x v="5"/>
    <s v="X1"/>
    <s v="Sdrive 20I"/>
    <s v="E84 MY13"/>
    <x v="8"/>
    <n v="90543"/>
    <x v="0"/>
    <x v="0"/>
    <x v="2"/>
    <s v=" Used"/>
    <n v="1997"/>
    <x v="3"/>
    <n v="5"/>
    <x v="8"/>
    <x v="2"/>
  </r>
  <r>
    <n v="12693907"/>
    <s v="2019 Porsche Macan S 95B MY19"/>
    <n v="109990"/>
    <x v="17"/>
    <s v="Macan"/>
    <s v="S"/>
    <s v="95B MY19"/>
    <x v="13"/>
    <n v="29417"/>
    <x v="0"/>
    <x v="0"/>
    <x v="2"/>
    <s v=" Used"/>
    <n v="2995"/>
    <x v="2"/>
    <n v="5"/>
    <x v="13"/>
    <x v="1"/>
  </r>
  <r>
    <n v="12693916"/>
    <s v="2020 Audi RS Q3 2.5 Tfsi Quattro F3 MY21"/>
    <n v="99990"/>
    <x v="11"/>
    <s v="RS Q3"/>
    <s v="2.5 Tfsi Quattro"/>
    <s v="F3 MY21"/>
    <x v="9"/>
    <n v="21000"/>
    <x v="29"/>
    <x v="0"/>
    <x v="2"/>
    <s v=" Used"/>
    <n v="2480"/>
    <x v="3"/>
    <n v="5"/>
    <x v="9"/>
    <x v="1"/>
  </r>
  <r>
    <n v="12693917"/>
    <s v="2019 Land Rover Range Rover Sport SDV8 HSE Dynamic (250KW) L494 MY20"/>
    <n v="154990"/>
    <x v="22"/>
    <s v="Range Rover Sport"/>
    <s v="SDV8 HSE Dynamic (250KW)"/>
    <s v="L494 MY20"/>
    <x v="13"/>
    <n v="39221"/>
    <x v="0"/>
    <x v="0"/>
    <x v="1"/>
    <s v=" Used"/>
    <n v="4367"/>
    <x v="5"/>
    <n v="5"/>
    <x v="13"/>
    <x v="1"/>
  </r>
  <r>
    <n v="12693919"/>
    <s v="2018 Hyundai Iload 3S Liftback TQ4 MY19"/>
    <n v="37990"/>
    <x v="7"/>
    <s v="Iload"/>
    <s v="3S Liftback"/>
    <s v="TQ4 MY19"/>
    <x v="15"/>
    <n v="89193"/>
    <x v="6"/>
    <x v="1"/>
    <x v="1"/>
    <s v=" Used"/>
    <n v="2497"/>
    <x v="2"/>
    <n v="3"/>
    <x v="15"/>
    <x v="2"/>
  </r>
  <r>
    <n v="12693928"/>
    <s v="2020 Audi RS Q3 2.5 Tfsi Quattro F3 MY20"/>
    <n v="104990"/>
    <x v="11"/>
    <s v="RS Q3"/>
    <s v="2.5 Tfsi Quattro"/>
    <s v="F3 MY20"/>
    <x v="9"/>
    <n v="9845"/>
    <x v="29"/>
    <x v="0"/>
    <x v="2"/>
    <s v=" Used"/>
    <n v="2480"/>
    <x v="1"/>
    <n v="5"/>
    <x v="9"/>
    <x v="1"/>
  </r>
  <r>
    <n v="12693936"/>
    <s v="2016 Mazda 2 NEO DJ MY16"/>
    <n v="15990"/>
    <x v="10"/>
    <n v="2"/>
    <s v="NEO"/>
    <s v="DJ MY16"/>
    <x v="2"/>
    <n v="28189"/>
    <x v="5"/>
    <x v="1"/>
    <x v="0"/>
    <s v=" Used"/>
    <n v="1496"/>
    <x v="0"/>
    <n v="5"/>
    <x v="2"/>
    <x v="2"/>
  </r>
  <r>
    <n v="12693943"/>
    <s v="2015 Toyota Corolla Ascent ZRE172R"/>
    <n v="19990"/>
    <x v="0"/>
    <s v="Corolla"/>
    <s v="Ascent"/>
    <s v="ZRE172R"/>
    <x v="7"/>
    <n v="66974"/>
    <x v="3"/>
    <x v="0"/>
    <x v="0"/>
    <s v=" Used"/>
    <n v="1798"/>
    <x v="2"/>
    <n v="5"/>
    <x v="7"/>
    <x v="2"/>
  </r>
  <r>
    <n v="12693944"/>
    <s v="2018 Honda Odyssey VTI-L RC MY18"/>
    <n v="38990"/>
    <x v="19"/>
    <s v="Odyssey"/>
    <s v="VTI-L"/>
    <s v="RC MY18"/>
    <x v="15"/>
    <n v="59891"/>
    <x v="0"/>
    <x v="0"/>
    <x v="0"/>
    <s v=" Used"/>
    <n v="2356"/>
    <x v="5"/>
    <n v="7"/>
    <x v="15"/>
    <x v="2"/>
  </r>
  <r>
    <n v="12693950"/>
    <s v="2017 Mercedes-Benz Vito 110CDI SWB 447"/>
    <n v="32990"/>
    <x v="1"/>
    <s v="Vito"/>
    <s v="110CDI SWB"/>
    <n v="447"/>
    <x v="3"/>
    <n v="50036"/>
    <x v="6"/>
    <x v="1"/>
    <x v="1"/>
    <s v=" Used"/>
    <n v="1598"/>
    <x v="2"/>
    <n v="2"/>
    <x v="3"/>
    <x v="2"/>
  </r>
  <r>
    <n v="12693956"/>
    <s v="2013 Hyundai IX35 Elite (fwd) LM Series II"/>
    <n v="18990"/>
    <x v="7"/>
    <s v="IX35"/>
    <s v="Elite (fwd)"/>
    <s v="LM Series II"/>
    <x v="8"/>
    <n v="77298"/>
    <x v="0"/>
    <x v="0"/>
    <x v="0"/>
    <s v=" Used"/>
    <n v="1999"/>
    <x v="5"/>
    <n v="5"/>
    <x v="8"/>
    <x v="2"/>
  </r>
  <r>
    <n v="12693958"/>
    <s v="2017 Isuzu D-MAX LS-U HI-Ride (4X4) TF MY17"/>
    <n v="49990"/>
    <x v="6"/>
    <s v="D-MAX"/>
    <s v="LS-U HI-Ride (4X4)"/>
    <s v="TF MY17"/>
    <x v="3"/>
    <n v="81639"/>
    <x v="10"/>
    <x v="0"/>
    <x v="1"/>
    <s v=" Used"/>
    <n v="2999"/>
    <x v="2"/>
    <n v="5"/>
    <x v="3"/>
    <x v="1"/>
  </r>
  <r>
    <n v="12693959"/>
    <s v="2018 Kia Cerato S (AV) BD MY19"/>
    <n v="18990"/>
    <x v="14"/>
    <s v="Cerato"/>
    <s v="S (AV)"/>
    <s v="BD MY19"/>
    <x v="15"/>
    <n v="69963"/>
    <x v="5"/>
    <x v="0"/>
    <x v="0"/>
    <s v=" Used"/>
    <n v="1999"/>
    <x v="5"/>
    <n v="5"/>
    <x v="15"/>
    <x v="2"/>
  </r>
  <r>
    <n v="12693963"/>
    <s v="2018 Toyota Corolla Ascent Sport ZRE182R MY17"/>
    <n v="24990"/>
    <x v="0"/>
    <s v="Corolla"/>
    <s v="Ascent Sport"/>
    <s v="ZRE182R MY17"/>
    <x v="15"/>
    <n v="68946"/>
    <x v="5"/>
    <x v="0"/>
    <x v="0"/>
    <s v=" Used"/>
    <n v="1798"/>
    <x v="5"/>
    <n v="5"/>
    <x v="15"/>
    <x v="2"/>
  </r>
  <r>
    <n v="12693966"/>
    <s v="2019 Nissan X-Trail ST (2WD) T32 Series 2"/>
    <n v="33990"/>
    <x v="3"/>
    <s v="X-Trail"/>
    <s v="ST (2WD)"/>
    <s v="T32 Series 2"/>
    <x v="13"/>
    <n v="23233"/>
    <x v="0"/>
    <x v="0"/>
    <x v="0"/>
    <s v=" Used"/>
    <n v="2488"/>
    <x v="1"/>
    <n v="5"/>
    <x v="13"/>
    <x v="2"/>
  </r>
  <r>
    <n v="12693969"/>
    <s v="2018 Nissan X-Trail ST (2WD) T32 Series 2"/>
    <n v="30990"/>
    <x v="3"/>
    <s v="X-Trail"/>
    <s v="ST (2WD)"/>
    <s v="T32 Series 2"/>
    <x v="15"/>
    <n v="65476"/>
    <x v="0"/>
    <x v="0"/>
    <x v="0"/>
    <s v=" Used"/>
    <n v="2488"/>
    <x v="0"/>
    <n v="5"/>
    <x v="15"/>
    <x v="2"/>
  </r>
  <r>
    <n v="12694006"/>
    <s v="2010 HSV Maloo R8 E2 Series"/>
    <n v="55000"/>
    <x v="29"/>
    <s v="Maloo"/>
    <s v="R8"/>
    <s v="E2 Series"/>
    <x v="0"/>
    <n v="96000"/>
    <x v="22"/>
    <x v="1"/>
    <x v="2"/>
    <s v=" Used"/>
    <n v="6200"/>
    <x v="6"/>
    <n v="2"/>
    <x v="0"/>
    <x v="1"/>
  </r>
  <r>
    <n v="12694020"/>
    <s v="2016 Holden Captiva 7 LTZ (awd) CG MY17"/>
    <n v="21999"/>
    <x v="2"/>
    <s v="Captiva"/>
    <s v="7 LTZ (awd)"/>
    <s v="CG MY17"/>
    <x v="2"/>
    <n v="119443"/>
    <x v="0"/>
    <x v="0"/>
    <x v="1"/>
    <s v=" Used"/>
    <n v="2231"/>
    <x v="1"/>
    <n v="7"/>
    <x v="2"/>
    <x v="2"/>
  </r>
  <r>
    <n v="12694043"/>
    <s v="2015 Jeep Grand Cherokee SRT 8 (4X4) WK MY15"/>
    <n v="57777"/>
    <x v="18"/>
    <s v="Grand Cherokee"/>
    <s v="SRT 8 (4X4)"/>
    <s v="WK MY15"/>
    <x v="7"/>
    <n v="114344"/>
    <x v="0"/>
    <x v="0"/>
    <x v="2"/>
    <s v=" Used"/>
    <n v="6424"/>
    <x v="1"/>
    <n v="5"/>
    <x v="7"/>
    <x v="1"/>
  </r>
  <r>
    <n v="12694088"/>
    <s v="2019 Toyota Hilux SR (4X4) GUN126R MY19"/>
    <n v="39990"/>
    <x v="0"/>
    <s v="Hilux"/>
    <s v="SR (4X4)"/>
    <s v="GUN126R MY19"/>
    <x v="13"/>
    <n v="217396"/>
    <x v="11"/>
    <x v="0"/>
    <x v="1"/>
    <s v=" Used"/>
    <n v="2753"/>
    <x v="2"/>
    <n v="5"/>
    <x v="13"/>
    <x v="2"/>
  </r>
  <r>
    <n v="12694090"/>
    <s v="2019 Ford Ranger Wildtrak 2.0 (4X4) PX Mkiii MY19"/>
    <n v="53990"/>
    <x v="4"/>
    <s v="Ranger"/>
    <s v="Wildtrak 2.0 (4X4)"/>
    <s v="PX Mkiii MY19"/>
    <x v="13"/>
    <n v="70303"/>
    <x v="16"/>
    <x v="0"/>
    <x v="1"/>
    <s v=" Used"/>
    <n v="1996"/>
    <x v="2"/>
    <n v="5"/>
    <x v="13"/>
    <x v="1"/>
  </r>
  <r>
    <n v="12694106"/>
    <s v="2005 Toyota Kluger CV (4X4) MCU28R"/>
    <n v="6425"/>
    <x v="0"/>
    <s v="Kluger"/>
    <s v="CV (4X4)"/>
    <s v="MCU28R"/>
    <x v="5"/>
    <n v="279938"/>
    <x v="0"/>
    <x v="0"/>
    <x v="0"/>
    <s v=" Used"/>
    <n v="3311"/>
    <x v="5"/>
    <n v="5"/>
    <x v="5"/>
    <x v="0"/>
  </r>
  <r>
    <n v="12694111"/>
    <s v="2021 Audi A6 45 Tfsi Quattro Mhev 4A MY21A"/>
    <n v="93809"/>
    <x v="11"/>
    <s v="A6"/>
    <s v="45 Tfsi Quattro Mhev"/>
    <s v="4A MY21A"/>
    <x v="1"/>
    <n v="8691"/>
    <x v="3"/>
    <x v="0"/>
    <x v="3"/>
    <s v=" Used"/>
    <n v="1984"/>
    <x v="1"/>
    <n v="5"/>
    <x v="1"/>
    <x v="1"/>
  </r>
  <r>
    <n v="12694117"/>
    <s v="2019 Ford Mustang GT 5.0 V8 FN MY20"/>
    <n v="69888"/>
    <x v="4"/>
    <s v="Mustang"/>
    <s v="GT 5.0 V8"/>
    <s v="FN MY20"/>
    <x v="13"/>
    <n v="23034"/>
    <x v="30"/>
    <x v="0"/>
    <x v="2"/>
    <s v=" Used"/>
    <n v="4950"/>
    <x v="2"/>
    <n v="4"/>
    <x v="13"/>
    <x v="1"/>
  </r>
  <r>
    <n v="12694133"/>
    <s v="2009 Honda Accord Euro Luxury Navi 10"/>
    <n v="18995"/>
    <x v="19"/>
    <s v="Accord Euro"/>
    <s v="Luxury Navi"/>
    <n v="10"/>
    <x v="10"/>
    <n v="75050"/>
    <x v="3"/>
    <x v="0"/>
    <x v="2"/>
    <s v=" Used"/>
    <n v="2354"/>
    <x v="5"/>
    <n v="5"/>
    <x v="10"/>
    <x v="2"/>
  </r>
  <r>
    <n v="12694134"/>
    <s v="2014 Toyota Yaris YRS NCP131R"/>
    <n v="17995"/>
    <x v="0"/>
    <s v="Yaris"/>
    <s v="YRS"/>
    <s v="NCP131R"/>
    <x v="12"/>
    <n v="56260"/>
    <x v="5"/>
    <x v="0"/>
    <x v="0"/>
    <s v=" Used"/>
    <n v="1497"/>
    <x v="6"/>
    <n v="5"/>
    <x v="12"/>
    <x v="2"/>
  </r>
  <r>
    <n v="12694166"/>
    <s v="2009 Toyota Camry Altise ACV40R 07 Upgrade"/>
    <n v="9495"/>
    <x v="0"/>
    <s v="Camry"/>
    <s v="Altise"/>
    <s v="ACV40R 07 Upgrade"/>
    <x v="10"/>
    <n v="191869"/>
    <x v="3"/>
    <x v="0"/>
    <x v="0"/>
    <s v=" Used"/>
    <n v="2362"/>
    <x v="5"/>
    <n v="5"/>
    <x v="10"/>
    <x v="0"/>
  </r>
  <r>
    <n v="12694174"/>
    <s v="2020 Toyota Hilux Workmate TGN121R MY19 Upgrade"/>
    <n v="32990"/>
    <x v="0"/>
    <s v="Hilux"/>
    <s v="Workmate"/>
    <s v="TGN121R MY19 Upgrade"/>
    <x v="9"/>
    <n v="14250"/>
    <x v="4"/>
    <x v="0"/>
    <x v="0"/>
    <s v=" Used"/>
    <n v="2694"/>
    <x v="0"/>
    <n v="2"/>
    <x v="9"/>
    <x v="2"/>
  </r>
  <r>
    <n v="12694226"/>
    <s v="2020 Audi Q2 35 Tfsi Design Edition 2 GA MY20BE"/>
    <n v="45000"/>
    <x v="11"/>
    <s v="Q2"/>
    <s v="35 Tfsi Design Edition 2"/>
    <s v="GA MY20BE"/>
    <x v="9"/>
    <n v="11500"/>
    <x v="0"/>
    <x v="0"/>
    <x v="2"/>
    <s v=" Used"/>
    <n v="1395"/>
    <x v="5"/>
    <n v="5"/>
    <x v="9"/>
    <x v="1"/>
  </r>
  <r>
    <n v="12694284"/>
    <s v="2010 Holden Commodore SS-V VE II"/>
    <n v="35000"/>
    <x v="2"/>
    <s v="Commodore"/>
    <s v="SS-V"/>
    <s v="VE II"/>
    <x v="0"/>
    <n v="140000"/>
    <x v="22"/>
    <x v="1"/>
    <x v="0"/>
    <s v=" Used"/>
    <n v="5967"/>
    <x v="4"/>
    <n v="2"/>
    <x v="0"/>
    <x v="2"/>
  </r>
  <r>
    <n v="12694327"/>
    <s v="2021 Mitsubishi Triton Glx+ (4X4) MR MY21"/>
    <n v="53000"/>
    <x v="13"/>
    <s v="Triton"/>
    <s v="Glx+ (4X4)"/>
    <s v="MR MY21"/>
    <x v="1"/>
    <n v="6000"/>
    <x v="16"/>
    <x v="0"/>
    <x v="1"/>
    <s v=" Used"/>
    <n v="2442"/>
    <x v="2"/>
    <n v="5"/>
    <x v="1"/>
    <x v="1"/>
  </r>
  <r>
    <n v="12694361"/>
    <s v="2016 Toyota Yaris Ascent NCP130R MY15"/>
    <n v="19000"/>
    <x v="0"/>
    <s v="Yaris"/>
    <s v="Ascent"/>
    <s v="NCP130R MY15"/>
    <x v="2"/>
    <n v="68900"/>
    <x v="5"/>
    <x v="0"/>
    <x v="0"/>
    <s v=" Used"/>
    <n v="1299"/>
    <x v="23"/>
    <n v="5"/>
    <x v="2"/>
    <x v="2"/>
  </r>
  <r>
    <n v="12694368"/>
    <s v="2012 Volkswagen Tiguan 118 TSI (4X2) 5NC MY12"/>
    <n v="14000"/>
    <x v="8"/>
    <s v="Tiguan"/>
    <s v="118 TSI (4X2)"/>
    <s v="5NC MY12"/>
    <x v="11"/>
    <n v="91600"/>
    <x v="0"/>
    <x v="1"/>
    <x v="2"/>
    <s v=" Used"/>
    <n v="1390"/>
    <x v="1"/>
    <n v="5"/>
    <x v="11"/>
    <x v="2"/>
  </r>
  <r>
    <n v="12694370"/>
    <s v="2012 Honda Accord Euro Luxury Navi 10 MY13"/>
    <n v="13800"/>
    <x v="19"/>
    <s v="Accord Euro"/>
    <s v="Luxury Navi"/>
    <s v="10 MY13"/>
    <x v="11"/>
    <n v="220000"/>
    <x v="3"/>
    <x v="0"/>
    <x v="2"/>
    <s v=" Used"/>
    <n v="2354"/>
    <x v="3"/>
    <n v="5"/>
    <x v="11"/>
    <x v="2"/>
  </r>
  <r>
    <n v="12694385"/>
    <s v="2021 Mazda CX-8 GT (awd) CX8C"/>
    <n v="58990"/>
    <x v="10"/>
    <s v="CX-8"/>
    <s v="GT (awd)"/>
    <s v="CX8C"/>
    <x v="1"/>
    <n v="11142"/>
    <x v="0"/>
    <x v="0"/>
    <x v="1"/>
    <s v=" Used"/>
    <n v="2191"/>
    <x v="3"/>
    <n v="7"/>
    <x v="1"/>
    <x v="1"/>
  </r>
  <r>
    <n v="12694483"/>
    <s v="2020 BMW X5 Xdrive 25D G05"/>
    <n v="84990"/>
    <x v="5"/>
    <s v="X5"/>
    <s v="Xdrive 25D"/>
    <s v="G05"/>
    <x v="9"/>
    <n v="48737"/>
    <x v="0"/>
    <x v="0"/>
    <x v="1"/>
    <s v=" Used"/>
    <n v="1995"/>
    <x v="24"/>
    <n v="5"/>
    <x v="9"/>
    <x v="1"/>
  </r>
  <r>
    <n v="12694525"/>
    <s v="2022 Toyota Landcruiser 70 Series GXL VDJ79R"/>
    <n v="124990"/>
    <x v="0"/>
    <s v="Landcruiser 70 Series"/>
    <s v="GXL"/>
    <s v="VDJ79R"/>
    <x v="16"/>
    <n v="82"/>
    <x v="11"/>
    <x v="1"/>
    <x v="1"/>
    <s v=" Used"/>
    <n v="4461"/>
    <x v="22"/>
    <n v="5"/>
    <x v="16"/>
    <x v="1"/>
  </r>
  <r>
    <n v="12694528"/>
    <s v="2006 BMW X5 3.0I E53"/>
    <n v="9990"/>
    <x v="5"/>
    <s v="X5"/>
    <s v="3.0I"/>
    <s v="E53"/>
    <x v="17"/>
    <n v="202849"/>
    <x v="0"/>
    <x v="0"/>
    <x v="2"/>
    <s v=" Used"/>
    <n v="2979"/>
    <x v="1"/>
    <n v="5"/>
    <x v="17"/>
    <x v="0"/>
  </r>
  <r>
    <n v="12694529"/>
    <s v="2018 Ford Ranger XL 2.2 (4X4) (5 YR) PX Mkii MY18"/>
    <n v="37990"/>
    <x v="4"/>
    <s v="Ranger"/>
    <s v="XL 2.2 (4X4) (5 YR)"/>
    <s v="PX Mkii MY18"/>
    <x v="15"/>
    <n v="130378"/>
    <x v="27"/>
    <x v="1"/>
    <x v="1"/>
    <s v=" Used"/>
    <n v="2198"/>
    <x v="2"/>
    <n v="5"/>
    <x v="15"/>
    <x v="2"/>
  </r>
  <r>
    <n v="12694556"/>
    <s v="2013 Ford Ranger XLT 3.2 (4X4) PX"/>
    <n v="27495"/>
    <x v="4"/>
    <s v="Ranger"/>
    <s v="XLT 3.2 (4X4)"/>
    <s v="PX"/>
    <x v="8"/>
    <n v="150406"/>
    <x v="19"/>
    <x v="1"/>
    <x v="1"/>
    <s v=" Used"/>
    <n v="3198"/>
    <x v="3"/>
    <n v="5"/>
    <x v="8"/>
    <x v="2"/>
  </r>
  <r>
    <n v="12694559"/>
    <s v="2018 Holden Equinox LS (fwd) EQ MY18"/>
    <n v="20485"/>
    <x v="2"/>
    <s v="Equinox"/>
    <s v="LS (fwd)"/>
    <s v="EQ MY18"/>
    <x v="15"/>
    <n v="65734"/>
    <x v="0"/>
    <x v="0"/>
    <x v="0"/>
    <s v=" Used"/>
    <n v="1490"/>
    <x v="5"/>
    <n v="5"/>
    <x v="15"/>
    <x v="2"/>
  </r>
  <r>
    <n v="12694561"/>
    <s v="2016 Holden UTE SS-V Redline VF II"/>
    <n v="49885"/>
    <x v="2"/>
    <s v="UTE"/>
    <s v="SS-V Redline"/>
    <s v="VF II"/>
    <x v="2"/>
    <n v="102767"/>
    <x v="22"/>
    <x v="1"/>
    <x v="0"/>
    <s v=" Used"/>
    <n v="6200"/>
    <x v="2"/>
    <n v="2"/>
    <x v="2"/>
    <x v="1"/>
  </r>
  <r>
    <n v="12694565"/>
    <s v="2022 Toyota Kluger GX 2WD GSU70R"/>
    <n v="58800"/>
    <x v="0"/>
    <s v="Kluger"/>
    <s v="GX 2WD"/>
    <s v="GSU70R"/>
    <x v="16"/>
    <n v="600"/>
    <x v="0"/>
    <x v="0"/>
    <x v="2"/>
    <s v=" Used"/>
    <n v="3456"/>
    <x v="25"/>
    <n v="7"/>
    <x v="16"/>
    <x v="1"/>
  </r>
  <r>
    <n v="12694574"/>
    <s v="2019 Jeep Grand Cherokee Trailhawk (4X4) WK MY19"/>
    <n v="69888"/>
    <x v="18"/>
    <s v="Grand Cherokee"/>
    <s v="Trailhawk (4X4)"/>
    <s v="WK MY19"/>
    <x v="13"/>
    <n v="54229"/>
    <x v="0"/>
    <x v="0"/>
    <x v="1"/>
    <s v=" Used"/>
    <n v="2987"/>
    <x v="2"/>
    <n v="5"/>
    <x v="13"/>
    <x v="1"/>
  </r>
  <r>
    <n v="12694602"/>
    <s v="2004 Holden Commodore SV6 VZ"/>
    <n v="5900"/>
    <x v="2"/>
    <s v="Commodore"/>
    <s v="SV6"/>
    <s v="VZ"/>
    <x v="14"/>
    <n v="174500"/>
    <x v="3"/>
    <x v="0"/>
    <x v="0"/>
    <s v=" Used"/>
    <n v="3565"/>
    <x v="5"/>
    <n v="5"/>
    <x v="14"/>
    <x v="0"/>
  </r>
  <r>
    <n v="12694607"/>
    <s v="2013 Ford Fiesta Ambiente WZ"/>
    <n v="5500"/>
    <x v="4"/>
    <s v="Fiesta"/>
    <s v="Ambiente"/>
    <s v="WZ"/>
    <x v="8"/>
    <n v="250000"/>
    <x v="5"/>
    <x v="1"/>
    <x v="0"/>
    <s v=" Used"/>
    <n v="1498"/>
    <x v="3"/>
    <n v="5"/>
    <x v="8"/>
    <x v="0"/>
  </r>
  <r>
    <n v="12694622"/>
    <s v="2021 Ram 1500 Express Rambox DS MY21"/>
    <n v="109990"/>
    <x v="25"/>
    <n v="1500"/>
    <s v="Express Rambox"/>
    <s v="DS MY21"/>
    <x v="1"/>
    <n v="40610"/>
    <x v="10"/>
    <x v="0"/>
    <x v="2"/>
    <s v=" Used"/>
    <n v="5654"/>
    <x v="2"/>
    <n v="5"/>
    <x v="1"/>
    <x v="1"/>
  </r>
  <r>
    <n v="12694663"/>
    <s v="2015 Porsche Macan Turbo MY16"/>
    <n v="67800"/>
    <x v="17"/>
    <s v="Macan"/>
    <s v="Turbo"/>
    <s v="MY16"/>
    <x v="7"/>
    <n v="119529"/>
    <x v="0"/>
    <x v="0"/>
    <x v="2"/>
    <s v=" Used"/>
    <n v="3604"/>
    <x v="2"/>
    <n v="5"/>
    <x v="7"/>
    <x v="1"/>
  </r>
  <r>
    <n v="12694666"/>
    <s v="2021 Ford Escape Vignale (fwd) ZH MY22"/>
    <n v="51901"/>
    <x v="4"/>
    <s v="Escape"/>
    <s v="Vignale (fwd)"/>
    <s v="ZH MY22"/>
    <x v="1"/>
    <n v="4701"/>
    <x v="0"/>
    <x v="0"/>
    <x v="2"/>
    <s v=" Used"/>
    <n v="1999"/>
    <x v="2"/>
    <n v="5"/>
    <x v="1"/>
    <x v="1"/>
  </r>
  <r>
    <n v="12694667"/>
    <s v="2019 Mercedes-Benz GLE300 D 4Matic V167 MY19"/>
    <n v="101800"/>
    <x v="1"/>
    <s v="GLE300"/>
    <s v="D 4Matic"/>
    <s v="V167 MY19"/>
    <x v="13"/>
    <n v="33385"/>
    <x v="0"/>
    <x v="0"/>
    <x v="1"/>
    <s v=" Used"/>
    <n v="1950"/>
    <x v="0"/>
    <n v="5"/>
    <x v="13"/>
    <x v="1"/>
  </r>
  <r>
    <n v="12694680"/>
    <s v="2021 Lexus RX350L Sports Luxury (awd) GGL26R"/>
    <n v="111990"/>
    <x v="9"/>
    <s v="RX350L"/>
    <s v="Sports Luxury (awd)"/>
    <s v="GGL26R"/>
    <x v="1"/>
    <n v="8222"/>
    <x v="0"/>
    <x v="0"/>
    <x v="2"/>
    <s v=" Used"/>
    <n v="3456"/>
    <x v="5"/>
    <n v="7"/>
    <x v="1"/>
    <x v="1"/>
  </r>
  <r>
    <n v="12694703"/>
    <s v="2021 Toyota Camry Ascent ASV70R"/>
    <n v="39990"/>
    <x v="0"/>
    <s v="Camry"/>
    <s v="Ascent"/>
    <s v="ASV70R"/>
    <x v="1"/>
    <n v="16232"/>
    <x v="3"/>
    <x v="0"/>
    <x v="0"/>
    <s v=" Used"/>
    <n v="2494"/>
    <x v="2"/>
    <n v="5"/>
    <x v="1"/>
    <x v="2"/>
  </r>
  <r>
    <n v="12694707"/>
    <s v="2020 Audi A5 45 Tfsi Quattro S Line Mhev F5 MY20"/>
    <n v="79990"/>
    <x v="11"/>
    <s v="A5"/>
    <s v="45 Tfsi Quattro S Line Mhev"/>
    <s v="F5 MY20"/>
    <x v="9"/>
    <n v="18398"/>
    <x v="29"/>
    <x v="3"/>
    <x v="3"/>
    <s v=" Used"/>
    <n v="1984"/>
    <x v="2"/>
    <n v="5"/>
    <x v="9"/>
    <x v="1"/>
  </r>
  <r>
    <n v="12694717"/>
    <s v="2019 Volkswagen Tiguan 132 TSI R-Line Edition 5NA MY19"/>
    <n v="47520"/>
    <x v="8"/>
    <s v="Tiguan"/>
    <s v="132 TSI R-Line Edition"/>
    <s v="5NA MY19"/>
    <x v="13"/>
    <n v="46050"/>
    <x v="0"/>
    <x v="0"/>
    <x v="2"/>
    <s v=" Used"/>
    <n v="1984"/>
    <x v="1"/>
    <n v="5"/>
    <x v="13"/>
    <x v="1"/>
  </r>
  <r>
    <n v="12694787"/>
    <s v="2022 Toyota Camry Ascent + SAT NAV Axva70R"/>
    <n v="37888"/>
    <x v="0"/>
    <s v="Camry"/>
    <s v="Ascent + SAT NAV"/>
    <s v="Axva70R"/>
    <x v="16"/>
    <n v="32"/>
    <x v="3"/>
    <x v="0"/>
    <x v="2"/>
    <s v=" Used"/>
    <n v="2487"/>
    <x v="2"/>
    <n v="5"/>
    <x v="16"/>
    <x v="2"/>
  </r>
  <r>
    <n v="12694819"/>
    <s v="2022 Mazda CX-9 Touring (fwd) CX9M"/>
    <n v="59962"/>
    <x v="10"/>
    <s v="CX-9"/>
    <s v="Touring (fwd)"/>
    <s v="CX9M"/>
    <x v="16"/>
    <n v="69"/>
    <x v="0"/>
    <x v="0"/>
    <x v="0"/>
    <s v=" Demo"/>
    <n v="2488"/>
    <x v="2"/>
    <n v="7"/>
    <x v="16"/>
    <x v="1"/>
  </r>
  <r>
    <n v="12694841"/>
    <s v="2009 Ford Falcon XR8 FG"/>
    <n v="32995"/>
    <x v="4"/>
    <s v="Falcon"/>
    <s v="XR8"/>
    <s v="FG"/>
    <x v="10"/>
    <n v="182023"/>
    <x v="3"/>
    <x v="0"/>
    <x v="0"/>
    <s v=" Used"/>
    <n v="5408"/>
    <x v="15"/>
    <n v="5"/>
    <x v="10"/>
    <x v="2"/>
  </r>
  <r>
    <n v="12694842"/>
    <s v="2013 Mazda CX-5 Grand Tourer (4X4) MY13 Upgrade"/>
    <n v="20995"/>
    <x v="10"/>
    <s v="CX-5"/>
    <s v="Grand Tourer (4X4)"/>
    <s v="MY13 Upgrade"/>
    <x v="8"/>
    <n v="182688"/>
    <x v="0"/>
    <x v="0"/>
    <x v="0"/>
    <s v=" Used"/>
    <n v="2488"/>
    <x v="3"/>
    <n v="5"/>
    <x v="8"/>
    <x v="2"/>
  </r>
  <r>
    <n v="12694871"/>
    <s v="2018 Nissan X-Trail ST (2WD) T32 Series 2"/>
    <n v="30688"/>
    <x v="3"/>
    <s v="X-Trail"/>
    <s v="ST (2WD)"/>
    <s v="T32 Series 2"/>
    <x v="15"/>
    <n v="16969"/>
    <x v="0"/>
    <x v="0"/>
    <x v="0"/>
    <s v=" Used"/>
    <n v="2488"/>
    <x v="2"/>
    <n v="5"/>
    <x v="15"/>
    <x v="2"/>
  </r>
  <r>
    <n v="12694889"/>
    <s v="2022 Volkswagen Tiguan 110TSI Life 5NA MY22"/>
    <n v="44870"/>
    <x v="8"/>
    <s v="Tiguan"/>
    <s v="110TSI Life"/>
    <s v="5NA MY22"/>
    <x v="16"/>
    <n v="1610"/>
    <x v="0"/>
    <x v="0"/>
    <x v="2"/>
    <s v=" Demo"/>
    <n v="1395"/>
    <x v="0"/>
    <n v="5"/>
    <x v="16"/>
    <x v="1"/>
  </r>
  <r>
    <n v="12694900"/>
    <s v="2017 Honda Jazz VTI GK MY17"/>
    <n v="19980"/>
    <x v="19"/>
    <s v="Jazz"/>
    <s v="VTI"/>
    <s v="GK MY17"/>
    <x v="3"/>
    <n v="21035"/>
    <x v="5"/>
    <x v="0"/>
    <x v="0"/>
    <s v=" Used"/>
    <n v="1497"/>
    <x v="5"/>
    <n v="5"/>
    <x v="3"/>
    <x v="2"/>
  </r>
  <r>
    <n v="12694902"/>
    <s v="2006 Nissan Maxima ST-L J31"/>
    <n v="7990"/>
    <x v="3"/>
    <s v="Maxima"/>
    <s v="ST-L"/>
    <s v="J31"/>
    <x v="17"/>
    <n v="208818"/>
    <x v="3"/>
    <x v="0"/>
    <x v="2"/>
    <s v=" Used"/>
    <n v="3498"/>
    <x v="5"/>
    <n v="5"/>
    <x v="17"/>
    <x v="0"/>
  </r>
  <r>
    <n v="12694922"/>
    <s v="2016 Kia Carnival SI YP MY17"/>
    <n v="36887"/>
    <x v="14"/>
    <s v="Carnival"/>
    <s v="SI"/>
    <s v="YP MY17"/>
    <x v="2"/>
    <n v="101045"/>
    <x v="0"/>
    <x v="0"/>
    <x v="1"/>
    <s v=" Used"/>
    <n v="2199"/>
    <x v="5"/>
    <n v="8"/>
    <x v="2"/>
    <x v="2"/>
  </r>
  <r>
    <n v="12694928"/>
    <s v="2015 Jeep Wrangler Overland JK MY15"/>
    <n v="40068"/>
    <x v="18"/>
    <s v="Wrangler"/>
    <s v="Overland"/>
    <s v="JK MY15"/>
    <x v="7"/>
    <n v="108950"/>
    <x v="25"/>
    <x v="0"/>
    <x v="0"/>
    <s v=" Used"/>
    <n v="3604"/>
    <x v="2"/>
    <n v="4"/>
    <x v="7"/>
    <x v="1"/>
  </r>
  <r>
    <n v="12694931"/>
    <s v="2018 Hino 300 616 IFS Auto SWB XZU605R"/>
    <n v="46500"/>
    <x v="32"/>
    <n v="300"/>
    <s v="616 IFS Auto SWB"/>
    <s v="XZU605R"/>
    <x v="15"/>
    <n v="91200"/>
    <x v="4"/>
    <x v="0"/>
    <x v="1"/>
    <s v=" Used"/>
    <n v="4009"/>
    <x v="2"/>
    <n v="3"/>
    <x v="15"/>
    <x v="1"/>
  </r>
  <r>
    <n v="12694937"/>
    <s v="2013 Nissan Navara RX (4X4) D40 MY13"/>
    <n v="18990"/>
    <x v="3"/>
    <s v="Navara"/>
    <s v="RX (4X4)"/>
    <s v="D40 MY13"/>
    <x v="8"/>
    <n v="175041"/>
    <x v="15"/>
    <x v="1"/>
    <x v="1"/>
    <s v=" Used"/>
    <n v="2488"/>
    <x v="5"/>
    <n v="5"/>
    <x v="8"/>
    <x v="2"/>
  </r>
  <r>
    <n v="12694938"/>
    <s v="2014 Jeep Grand Cherokee Limited (4X4) WK MY15"/>
    <n v="35990"/>
    <x v="18"/>
    <s v="Grand Cherokee"/>
    <s v="Limited (4X4)"/>
    <s v="WK MY15"/>
    <x v="12"/>
    <n v="121000"/>
    <x v="0"/>
    <x v="0"/>
    <x v="1"/>
    <s v=" Used"/>
    <n v="2987"/>
    <x v="2"/>
    <n v="5"/>
    <x v="12"/>
    <x v="2"/>
  </r>
  <r>
    <n v="12694944"/>
    <s v="2013 Holden UTE SV6 VF"/>
    <n v="29990"/>
    <x v="2"/>
    <s v="UTE"/>
    <s v="SV6"/>
    <s v="VF"/>
    <x v="8"/>
    <n v="114011"/>
    <x v="22"/>
    <x v="1"/>
    <x v="0"/>
    <s v=" Used"/>
    <n v="3565"/>
    <x v="3"/>
    <n v="2"/>
    <x v="8"/>
    <x v="2"/>
  </r>
  <r>
    <n v="12694946"/>
    <s v="2010 Holden Commodore SV6 VE MY10"/>
    <n v="14990"/>
    <x v="2"/>
    <s v="Commodore"/>
    <s v="SV6"/>
    <s v="VE MY10"/>
    <x v="0"/>
    <n v="207795"/>
    <x v="3"/>
    <x v="1"/>
    <x v="0"/>
    <s v=" Used"/>
    <n v="3565"/>
    <x v="6"/>
    <n v="5"/>
    <x v="0"/>
    <x v="2"/>
  </r>
  <r>
    <n v="12694948"/>
    <s v="2011 Toyota Camry Altise ASV50R"/>
    <n v="11990"/>
    <x v="0"/>
    <s v="Camry"/>
    <s v="Altise"/>
    <s v="ASV50R"/>
    <x v="4"/>
    <n v="206628"/>
    <x v="3"/>
    <x v="0"/>
    <x v="0"/>
    <s v=" Used"/>
    <n v="2494"/>
    <x v="2"/>
    <n v="5"/>
    <x v="4"/>
    <x v="2"/>
  </r>
  <r>
    <n v="12694964"/>
    <s v="2007 Holden Crewman S VZ MY06 Upgrade"/>
    <n v="17990"/>
    <x v="2"/>
    <s v="Crewman"/>
    <s v="S"/>
    <s v="VZ MY06 Upgrade"/>
    <x v="18"/>
    <n v="171772"/>
    <x v="10"/>
    <x v="1"/>
    <x v="0"/>
    <s v=" Used"/>
    <n v="3565"/>
    <x v="2"/>
    <n v="5"/>
    <x v="18"/>
    <x v="2"/>
  </r>
  <r>
    <n v="12694968"/>
    <s v="2015 Ford Falcon XR8 FG X"/>
    <n v="53990"/>
    <x v="4"/>
    <s v="Falcon"/>
    <s v="XR8"/>
    <s v="FG X"/>
    <x v="7"/>
    <n v="85294"/>
    <x v="3"/>
    <x v="0"/>
    <x v="0"/>
    <s v=" Used"/>
    <n v="4950"/>
    <x v="3"/>
    <n v="5"/>
    <x v="7"/>
    <x v="1"/>
  </r>
  <r>
    <n v="12694973"/>
    <s v="2014 Mitsubishi Pajero Exceed LWB (4X4) NW MY14"/>
    <n v="32990"/>
    <x v="13"/>
    <s v="Pajero"/>
    <s v="Exceed LWB (4X4)"/>
    <s v="NW MY14"/>
    <x v="12"/>
    <n v="214962"/>
    <x v="0"/>
    <x v="0"/>
    <x v="1"/>
    <s v=" Used"/>
    <n v="3200"/>
    <x v="22"/>
    <n v="7"/>
    <x v="12"/>
    <x v="2"/>
  </r>
  <r>
    <n v="12694977"/>
    <s v="2006 Chrysler PT Cruiser Limited MY06"/>
    <n v="5990"/>
    <x v="33"/>
    <s v="PT Cruiser"/>
    <s v="Limited"/>
    <s v="MY06"/>
    <x v="17"/>
    <n v="185470"/>
    <x v="5"/>
    <x v="1"/>
    <x v="0"/>
    <s v=" Used"/>
    <n v="2429"/>
    <x v="6"/>
    <n v="5"/>
    <x v="17"/>
    <x v="0"/>
  </r>
  <r>
    <n v="12694980"/>
    <s v="2013 Mazda 3 NEO BL Series 2 MY13"/>
    <n v="15990"/>
    <x v="10"/>
    <n v="3"/>
    <s v="NEO"/>
    <s v="BL Series 2 MY13"/>
    <x v="8"/>
    <n v="126255"/>
    <x v="5"/>
    <x v="0"/>
    <x v="0"/>
    <s v=" Used"/>
    <n v="1999"/>
    <x v="2"/>
    <n v="5"/>
    <x v="8"/>
    <x v="2"/>
  </r>
  <r>
    <n v="12694982"/>
    <s v="2014 Ford Falcon XR6 FG MK2"/>
    <n v="27990"/>
    <x v="4"/>
    <s v="Falcon"/>
    <s v="XR6"/>
    <s v="FG MK2"/>
    <x v="12"/>
    <n v="103512"/>
    <x v="22"/>
    <x v="0"/>
    <x v="0"/>
    <s v=" Used"/>
    <n v="3984"/>
    <x v="5"/>
    <n v="2"/>
    <x v="12"/>
    <x v="2"/>
  </r>
  <r>
    <n v="12694987"/>
    <s v="2015 Kia Soul SI PS"/>
    <n v="13990"/>
    <x v="14"/>
    <s v="Soul"/>
    <s v="SI"/>
    <s v="PS"/>
    <x v="7"/>
    <n v="185023"/>
    <x v="5"/>
    <x v="0"/>
    <x v="0"/>
    <s v=" Used"/>
    <n v="1999"/>
    <x v="5"/>
    <n v="5"/>
    <x v="7"/>
    <x v="2"/>
  </r>
  <r>
    <n v="12694992"/>
    <s v="2002 Porsche Boxster S 986"/>
    <n v="37990"/>
    <x v="17"/>
    <s v="Boxster"/>
    <s v="S"/>
    <n v="986"/>
    <x v="22"/>
    <n v="159800"/>
    <x v="18"/>
    <x v="1"/>
    <x v="2"/>
    <s v=" Used"/>
    <n v="3179"/>
    <x v="1"/>
    <n v="2"/>
    <x v="22"/>
    <x v="2"/>
  </r>
  <r>
    <n v="12695003"/>
    <s v="2016 Toyota Landcruiser Sahara (4X4) VDJ200R MY16"/>
    <n v="119990"/>
    <x v="0"/>
    <s v="Landcruiser"/>
    <s v="Sahara (4X4)"/>
    <s v="VDJ200R MY16"/>
    <x v="2"/>
    <n v="146587"/>
    <x v="0"/>
    <x v="0"/>
    <x v="1"/>
    <s v=" Used"/>
    <n v="4461"/>
    <x v="2"/>
    <n v="7"/>
    <x v="2"/>
    <x v="1"/>
  </r>
  <r>
    <n v="12695037"/>
    <s v="2021 BMW 118I M Sport F40"/>
    <n v="58500"/>
    <x v="5"/>
    <s v="118I"/>
    <s v="M Sport"/>
    <s v="F40"/>
    <x v="1"/>
    <n v="11000"/>
    <x v="5"/>
    <x v="0"/>
    <x v="2"/>
    <s v=" Used"/>
    <n v="1499"/>
    <x v="2"/>
    <n v="5"/>
    <x v="1"/>
    <x v="1"/>
  </r>
  <r>
    <n v="12695047"/>
    <s v="2020 Audi A4 45 Tfsi Quattro S Line Mhev 8W MY20"/>
    <n v="69490"/>
    <x v="11"/>
    <s v="A4"/>
    <s v="45 Tfsi Quattro S Line Mhev"/>
    <s v="8W MY20"/>
    <x v="9"/>
    <n v="24578"/>
    <x v="3"/>
    <x v="3"/>
    <x v="2"/>
    <s v=" Used"/>
    <n v="1984"/>
    <x v="0"/>
    <n v="5"/>
    <x v="9"/>
    <x v="1"/>
  </r>
  <r>
    <n v="12695060"/>
    <s v="2022 Volkswagen Golf R 4Motion Mark 8 MY22.5"/>
    <n v="84990"/>
    <x v="8"/>
    <s v="Golf"/>
    <s v="R 4Motion"/>
    <s v="Mark 8 MY22.5"/>
    <x v="16"/>
    <n v="1532"/>
    <x v="0"/>
    <x v="0"/>
    <x v="2"/>
    <s v=" Demo"/>
    <n v="1984"/>
    <x v="3"/>
    <n v="5"/>
    <x v="16"/>
    <x v="1"/>
  </r>
  <r>
    <n v="12695089"/>
    <s v="2017 Toyota RAV4 GX (4X4) ASA44R MY17"/>
    <n v="29888"/>
    <x v="0"/>
    <s v="RAV4"/>
    <s v="GX (4X4)"/>
    <s v="ASA44R MY17"/>
    <x v="3"/>
    <n v="74651"/>
    <x v="0"/>
    <x v="0"/>
    <x v="0"/>
    <s v=" Used"/>
    <n v="2494"/>
    <x v="2"/>
    <n v="5"/>
    <x v="3"/>
    <x v="2"/>
  </r>
  <r>
    <n v="12695095"/>
    <s v="2016 Subaru Levorg 2.0GT-S MY17"/>
    <n v="29990"/>
    <x v="12"/>
    <s v="Levorg"/>
    <s v="2.0GT-S"/>
    <s v="MY17"/>
    <x v="2"/>
    <n v="119190"/>
    <x v="0"/>
    <x v="0"/>
    <x v="2"/>
    <s v=" Used"/>
    <n v="1998"/>
    <x v="2"/>
    <n v="5"/>
    <x v="2"/>
    <x v="2"/>
  </r>
  <r>
    <n v="12695096"/>
    <s v="2018 Volkswagen Amarok TDI420 (4X2) 2H MY18"/>
    <n v="34970"/>
    <x v="8"/>
    <s v="Amarok"/>
    <s v="TDI420 (4X2)"/>
    <s v="2H MY18"/>
    <x v="15"/>
    <n v="76367"/>
    <x v="19"/>
    <x v="0"/>
    <x v="1"/>
    <s v=" Used"/>
    <n v="1984"/>
    <x v="2"/>
    <n v="5"/>
    <x v="15"/>
    <x v="2"/>
  </r>
  <r>
    <n v="12695104"/>
    <s v="2018 Jaguar F-Type 2.0 (221KW) MY19"/>
    <n v="87950"/>
    <x v="27"/>
    <s v="F-Type"/>
    <s v="2.0 (221KW)"/>
    <s v="MY19"/>
    <x v="15"/>
    <n v="49734"/>
    <x v="20"/>
    <x v="0"/>
    <x v="2"/>
    <s v=" Used"/>
    <n v="1997"/>
    <x v="1"/>
    <n v="2"/>
    <x v="15"/>
    <x v="1"/>
  </r>
  <r>
    <n v="12695156"/>
    <s v="2015 Lexus NX200T F Sport (awd) AGZ15R"/>
    <n v="42990"/>
    <x v="9"/>
    <s v="NX200T"/>
    <s v="F Sport (awd)"/>
    <s v="AGZ15R"/>
    <x v="7"/>
    <n v="59923"/>
    <x v="0"/>
    <x v="0"/>
    <x v="2"/>
    <s v=" Used"/>
    <n v="1998"/>
    <x v="3"/>
    <n v="5"/>
    <x v="7"/>
    <x v="1"/>
  </r>
  <r>
    <n v="12695171"/>
    <s v="2017 Toyota Landcruiser Prado VX (4X4) GDJ150R MY16"/>
    <n v="61830"/>
    <x v="0"/>
    <s v="Landcruiser Prado"/>
    <s v="VX (4X4)"/>
    <s v="GDJ150R MY16"/>
    <x v="3"/>
    <n v="127524"/>
    <x v="0"/>
    <x v="0"/>
    <x v="1"/>
    <s v=" Used"/>
    <n v="2753"/>
    <x v="5"/>
    <n v="7"/>
    <x v="3"/>
    <x v="1"/>
  </r>
  <r>
    <n v="12695188"/>
    <s v="2018 Toyota Landcruiser LC200 GX (4X4) VDJ200R"/>
    <n v="78950"/>
    <x v="0"/>
    <s v="Landcruiser"/>
    <s v="LC200 GX (4X4)"/>
    <s v="VDJ200R"/>
    <x v="15"/>
    <n v="115697"/>
    <x v="0"/>
    <x v="0"/>
    <x v="1"/>
    <s v=" Used"/>
    <n v="4461"/>
    <x v="2"/>
    <n v="5"/>
    <x v="15"/>
    <x v="1"/>
  </r>
  <r>
    <n v="12695190"/>
    <s v="2011 Mitsubishi Triton GLX-R (4X4) MN MY11"/>
    <n v="18950"/>
    <x v="13"/>
    <s v="Triton"/>
    <s v="GLX-R (4X4)"/>
    <s v="MN MY11"/>
    <x v="4"/>
    <n v="265609"/>
    <x v="9"/>
    <x v="1"/>
    <x v="1"/>
    <s v=" Used"/>
    <n v="2477"/>
    <x v="0"/>
    <n v="5"/>
    <x v="4"/>
    <x v="2"/>
  </r>
  <r>
    <n v="12695240"/>
    <s v="2014 Honda Civic VTI-LN FK MY14"/>
    <n v="17990"/>
    <x v="19"/>
    <s v="Civic"/>
    <s v="VTI-LN"/>
    <s v="FK MY14"/>
    <x v="12"/>
    <n v="218685"/>
    <x v="5"/>
    <x v="0"/>
    <x v="2"/>
    <s v=" Used"/>
    <n v="1798"/>
    <x v="6"/>
    <n v="5"/>
    <x v="12"/>
    <x v="2"/>
  </r>
  <r>
    <n v="12695244"/>
    <s v="2017 Ford Ranger XL 2.2 HI-Rider (4X2) PX Mkii MY17"/>
    <n v="31350"/>
    <x v="4"/>
    <s v="Ranger"/>
    <s v="XL 2.2 HI-Rider (4X2)"/>
    <s v="PX Mkii MY17"/>
    <x v="3"/>
    <n v="147454"/>
    <x v="12"/>
    <x v="0"/>
    <x v="1"/>
    <s v=" Used"/>
    <n v="2198"/>
    <x v="2"/>
    <n v="5"/>
    <x v="3"/>
    <x v="2"/>
  </r>
  <r>
    <n v="12695246"/>
    <s v="2018 Honda HR-V VTI MY17"/>
    <n v="28999"/>
    <x v="19"/>
    <s v="HR-V"/>
    <s v="VTI"/>
    <s v="MY17"/>
    <x v="15"/>
    <n v="37698"/>
    <x v="0"/>
    <x v="0"/>
    <x v="0"/>
    <s v=" Used"/>
    <n v="1799"/>
    <x v="0"/>
    <n v="5"/>
    <x v="15"/>
    <x v="2"/>
  </r>
  <r>
    <n v="12695248"/>
    <s v="2022 Jeep Wrangler Unlimited Overland (4X4) JL MY22"/>
    <n v="88311"/>
    <x v="18"/>
    <s v="Wrangler Unlimited"/>
    <s v="Overland (4X4)"/>
    <s v="JL MY22"/>
    <x v="16"/>
    <n v="16"/>
    <x v="25"/>
    <x v="0"/>
    <x v="0"/>
    <s v=" New In Stock"/>
    <n v="3604"/>
    <x v="2"/>
    <n v="5"/>
    <x v="16"/>
    <x v="1"/>
  </r>
  <r>
    <n v="12695249"/>
    <s v="2022 Jeep Gladiator Rubicon (4X4) JT MY22"/>
    <n v="88295"/>
    <x v="18"/>
    <s v="Gladiator"/>
    <s v="Rubicon (4X4)"/>
    <s v="JT MY22"/>
    <x v="16"/>
    <n v="21"/>
    <x v="19"/>
    <x v="0"/>
    <x v="0"/>
    <s v=" New In Stock"/>
    <n v="3604"/>
    <x v="3"/>
    <n v="5"/>
    <x v="16"/>
    <x v="1"/>
  </r>
  <r>
    <n v="12695253"/>
    <s v="2012 Ford Ranger XL 2.2 (4X4) PX"/>
    <n v="17999"/>
    <x v="4"/>
    <s v="Ranger"/>
    <s v="XL 2.2 (4X4)"/>
    <s v="PX"/>
    <x v="11"/>
    <n v="308713"/>
    <x v="10"/>
    <x v="0"/>
    <x v="1"/>
    <s v=" Used"/>
    <n v="2198"/>
    <x v="2"/>
    <n v="5"/>
    <x v="11"/>
    <x v="2"/>
  </r>
  <r>
    <n v="12695260"/>
    <s v="2020 Volkswagen Tiguan 110 TSI Comfortline 5NA MY20"/>
    <n v="43990"/>
    <x v="8"/>
    <s v="Tiguan"/>
    <s v="110 TSI Comfortline"/>
    <s v="5NA MY20"/>
    <x v="9"/>
    <n v="33598"/>
    <x v="0"/>
    <x v="0"/>
    <x v="2"/>
    <s v=" Used"/>
    <n v="1395"/>
    <x v="2"/>
    <n v="5"/>
    <x v="9"/>
    <x v="1"/>
  </r>
  <r>
    <n v="12695273"/>
    <s v="2019 Mitsubishi Triton GLS (4X4) MR MY19"/>
    <n v="49990"/>
    <x v="13"/>
    <s v="Triton"/>
    <s v="GLS (4X4)"/>
    <s v="MR MY19"/>
    <x v="13"/>
    <n v="61817"/>
    <x v="16"/>
    <x v="0"/>
    <x v="1"/>
    <s v=" Used"/>
    <n v="2440"/>
    <x v="2"/>
    <n v="5"/>
    <x v="13"/>
    <x v="1"/>
  </r>
  <r>
    <n v="12695282"/>
    <s v="2020 Ford Everest Titanium (4WD 7 Seat) UA II MY20.25"/>
    <n v="66990"/>
    <x v="4"/>
    <s v="Everest"/>
    <s v="Titanium (4WD 7 Seat)"/>
    <s v="UA II MY20.25"/>
    <x v="9"/>
    <n v="58591"/>
    <x v="0"/>
    <x v="0"/>
    <x v="1"/>
    <s v=" Used"/>
    <n v="1996"/>
    <x v="0"/>
    <n v="7"/>
    <x v="9"/>
    <x v="1"/>
  </r>
  <r>
    <n v="12695283"/>
    <s v="2019 Volkswagen Polo GTI AW MY20"/>
    <n v="39990"/>
    <x v="8"/>
    <s v="Polo"/>
    <s v="GTI"/>
    <s v="AW MY20"/>
    <x v="13"/>
    <n v="15580"/>
    <x v="5"/>
    <x v="0"/>
    <x v="2"/>
    <s v=" Used"/>
    <n v="1984"/>
    <x v="2"/>
    <n v="5"/>
    <x v="13"/>
    <x v="2"/>
  </r>
  <r>
    <n v="12695284"/>
    <s v="2020 Isuzu D-MAX LS-T (4X4) TF MY19"/>
    <n v="62990"/>
    <x v="6"/>
    <s v="D-MAX"/>
    <s v="LS-T (4X4)"/>
    <s v="TF MY19"/>
    <x v="9"/>
    <n v="53339"/>
    <x v="10"/>
    <x v="0"/>
    <x v="1"/>
    <s v=" Used"/>
    <n v="2999"/>
    <x v="5"/>
    <n v="5"/>
    <x v="9"/>
    <x v="1"/>
  </r>
  <r>
    <n v="12695285"/>
    <s v="2017 Suzuki Grand Vitara Navigator (4X4) JT MY15"/>
    <n v="29990"/>
    <x v="24"/>
    <s v="Grand Vitara"/>
    <s v="Navigator (4X4)"/>
    <s v="JT MY15"/>
    <x v="3"/>
    <n v="60419"/>
    <x v="0"/>
    <x v="0"/>
    <x v="0"/>
    <s v=" Used"/>
    <n v="2393"/>
    <x v="0"/>
    <n v="4"/>
    <x v="3"/>
    <x v="2"/>
  </r>
  <r>
    <n v="12695306"/>
    <s v="2019 Kia Carnival S YP PE MY20"/>
    <n v="42990"/>
    <x v="14"/>
    <s v="Carnival"/>
    <s v="S"/>
    <s v="YP PE MY20"/>
    <x v="13"/>
    <n v="67604"/>
    <x v="0"/>
    <x v="0"/>
    <x v="0"/>
    <s v=" Used"/>
    <n v="3342"/>
    <x v="5"/>
    <n v="8"/>
    <x v="13"/>
    <x v="1"/>
  </r>
  <r>
    <n v="12695316"/>
    <s v="2020 Land Rover Defender 110 D240 First Edition (177KW) L663 MY20"/>
    <n v="135990"/>
    <x v="22"/>
    <s v="Defender"/>
    <s v="110 D240 First Edition (177KW)"/>
    <s v="L663 MY20"/>
    <x v="9"/>
    <n v="33241"/>
    <x v="0"/>
    <x v="0"/>
    <x v="1"/>
    <s v=" Used"/>
    <n v="1999"/>
    <x v="22"/>
    <n v="5"/>
    <x v="9"/>
    <x v="1"/>
  </r>
  <r>
    <n v="12695347"/>
    <s v="2012 Toyota Corolla Levin ZR ZRE152R MY11"/>
    <n v="14990"/>
    <x v="0"/>
    <s v="Corolla"/>
    <s v="Levin ZR"/>
    <s v="ZRE152R MY11"/>
    <x v="11"/>
    <n v="139107"/>
    <x v="5"/>
    <x v="1"/>
    <x v="0"/>
    <s v=" Used"/>
    <n v="1798"/>
    <x v="1"/>
    <n v="5"/>
    <x v="11"/>
    <x v="2"/>
  </r>
  <r>
    <n v="12695368"/>
    <s v="2016 Mitsubishi ASX LS (2WD) XB MY15.5"/>
    <n v="23990"/>
    <x v="13"/>
    <s v="ASX"/>
    <s v="LS (2WD)"/>
    <s v="XB MY15.5"/>
    <x v="2"/>
    <n v="96813"/>
    <x v="0"/>
    <x v="0"/>
    <x v="0"/>
    <s v=" Used"/>
    <n v="1998"/>
    <x v="2"/>
    <n v="5"/>
    <x v="2"/>
    <x v="2"/>
  </r>
  <r>
    <n v="12695374"/>
    <s v="2022 Toyota Hilux SR5 + Premium Interior (4X4) GUN126R"/>
    <n v="71850"/>
    <x v="0"/>
    <s v="Hilux"/>
    <s v="SR5 + Premium Interior (4X4)"/>
    <s v="GUN126R"/>
    <x v="16"/>
    <n v="9"/>
    <x v="16"/>
    <x v="0"/>
    <x v="1"/>
    <s v=" Used"/>
    <n v="2753"/>
    <x v="3"/>
    <n v="5"/>
    <x v="16"/>
    <x v="1"/>
  </r>
  <r>
    <n v="12695375"/>
    <s v="2018 Lexus GS350 F Sport GRL12R MY17"/>
    <n v="62987"/>
    <x v="9"/>
    <s v="GS350"/>
    <s v="F Sport"/>
    <s v="GRL12R MY17"/>
    <x v="15"/>
    <n v="51411"/>
    <x v="3"/>
    <x v="0"/>
    <x v="2"/>
    <s v=" Used"/>
    <n v="3456"/>
    <x v="2"/>
    <n v="5"/>
    <x v="15"/>
    <x v="1"/>
  </r>
  <r>
    <n v="12695379"/>
    <s v="2021 Jeep Gladiator Night Eagle (4X4) JT MY21 V2"/>
    <n v="68850"/>
    <x v="18"/>
    <s v="Gladiator"/>
    <s v="Night Eagle (4X4)"/>
    <s v="JT MY21 V2"/>
    <x v="1"/>
    <n v="5848"/>
    <x v="19"/>
    <x v="0"/>
    <x v="0"/>
    <s v=" Used"/>
    <n v="3604"/>
    <x v="6"/>
    <n v="5"/>
    <x v="1"/>
    <x v="1"/>
  </r>
  <r>
    <n v="12695380"/>
    <s v="2021 Jeep Gladiator Night Eagle (4X4) JT MY21 V2"/>
    <n v="69850"/>
    <x v="18"/>
    <s v="Gladiator"/>
    <s v="Night Eagle (4X4)"/>
    <s v="JT MY21 V2"/>
    <x v="1"/>
    <n v="21548"/>
    <x v="19"/>
    <x v="0"/>
    <x v="0"/>
    <s v=" Used"/>
    <n v="3604"/>
    <x v="4"/>
    <n v="5"/>
    <x v="1"/>
    <x v="1"/>
  </r>
  <r>
    <n v="12695383"/>
    <s v="2019 Volvo XC40 T5 R-Design (awd) 536 MY19"/>
    <n v="54489"/>
    <x v="21"/>
    <s v="XC40"/>
    <s v="T5 R-Design (awd)"/>
    <s v="536 MY19"/>
    <x v="13"/>
    <n v="55141"/>
    <x v="0"/>
    <x v="0"/>
    <x v="2"/>
    <s v=" Used"/>
    <n v="1969"/>
    <x v="2"/>
    <n v="5"/>
    <x v="13"/>
    <x v="1"/>
  </r>
  <r>
    <n v="12695395"/>
    <s v="2022 Jeep Compass S-Limited (4X4) M6 MY22"/>
    <n v="56990"/>
    <x v="18"/>
    <s v="Compass"/>
    <s v="S-Limited (4X4)"/>
    <s v="M6 MY22"/>
    <x v="16"/>
    <n v="10"/>
    <x v="0"/>
    <x v="0"/>
    <x v="0"/>
    <s v=" Demo"/>
    <n v="2359"/>
    <x v="1"/>
    <n v="5"/>
    <x v="16"/>
    <x v="1"/>
  </r>
  <r>
    <n v="12695397"/>
    <s v="2022 Jeep Cherokee S-Limited (awd) KL MY22"/>
    <n v="63990"/>
    <x v="18"/>
    <s v="Cherokee"/>
    <s v="S-Limited (awd)"/>
    <s v="KL MY22"/>
    <x v="16"/>
    <n v="10"/>
    <x v="0"/>
    <x v="0"/>
    <x v="0"/>
    <s v=" Demo"/>
    <n v="3239"/>
    <x v="2"/>
    <n v="5"/>
    <x v="16"/>
    <x v="1"/>
  </r>
  <r>
    <n v="12695411"/>
    <s v="2022 Jeep Cherokee S-Limited (awd) KL MY22"/>
    <n v="63990"/>
    <x v="18"/>
    <s v="Cherokee"/>
    <s v="S-Limited (awd)"/>
    <s v="KL MY22"/>
    <x v="16"/>
    <n v="10"/>
    <x v="0"/>
    <x v="0"/>
    <x v="0"/>
    <s v=" Demo"/>
    <n v="3239"/>
    <x v="1"/>
    <n v="5"/>
    <x v="16"/>
    <x v="1"/>
  </r>
  <r>
    <n v="12695430"/>
    <s v="2022 Jeep Gladiator Night Eagle (4X4) JT MY22"/>
    <n v="93990"/>
    <x v="18"/>
    <s v="Gladiator"/>
    <s v="Night Eagle (4X4)"/>
    <s v="JT MY22"/>
    <x v="16"/>
    <n v="10"/>
    <x v="19"/>
    <x v="0"/>
    <x v="0"/>
    <s v=" Demo"/>
    <n v="3604"/>
    <x v="2"/>
    <n v="5"/>
    <x v="16"/>
    <x v="1"/>
  </r>
  <r>
    <n v="12695436"/>
    <s v="2022 Jeep Gladiator Night Eagle (4X4) JT MY22"/>
    <n v="83990"/>
    <x v="18"/>
    <s v="Gladiator"/>
    <s v="Night Eagle (4X4)"/>
    <s v="JT MY22"/>
    <x v="16"/>
    <n v="10"/>
    <x v="19"/>
    <x v="0"/>
    <x v="0"/>
    <s v=" Demo"/>
    <n v="3604"/>
    <x v="0"/>
    <n v="5"/>
    <x v="16"/>
    <x v="1"/>
  </r>
  <r>
    <n v="12695441"/>
    <s v="2022 Volvo XC60 B5 Inscription Mhev 246 MY22"/>
    <n v="84741"/>
    <x v="21"/>
    <s v="XC60"/>
    <s v="B5 Inscription Mhev"/>
    <s v="246 MY22"/>
    <x v="16"/>
    <n v="1146"/>
    <x v="0"/>
    <x v="0"/>
    <x v="3"/>
    <s v=" Demo"/>
    <n v="1969"/>
    <x v="5"/>
    <n v="5"/>
    <x v="16"/>
    <x v="1"/>
  </r>
  <r>
    <n v="12695443"/>
    <s v="2022 Jeep Wrangler Unlimited Night Eagle (4X4) JL MY22"/>
    <n v="79990"/>
    <x v="18"/>
    <s v="Wrangler Unlimited"/>
    <s v="Night Eagle (4X4)"/>
    <s v="JL MY22"/>
    <x v="16"/>
    <n v="10"/>
    <x v="25"/>
    <x v="0"/>
    <x v="0"/>
    <s v=" Demo"/>
    <n v="3604"/>
    <x v="6"/>
    <n v="5"/>
    <x v="16"/>
    <x v="1"/>
  </r>
  <r>
    <n v="12695450"/>
    <s v="2022 Volvo XC60 B5 Inscription Mhev 246 MY22"/>
    <n v="87506"/>
    <x v="21"/>
    <s v="XC60"/>
    <s v="B5 Inscription Mhev"/>
    <s v="246 MY22"/>
    <x v="16"/>
    <n v="5507"/>
    <x v="0"/>
    <x v="0"/>
    <x v="3"/>
    <s v=" Demo"/>
    <n v="1969"/>
    <x v="1"/>
    <n v="5"/>
    <x v="16"/>
    <x v="1"/>
  </r>
  <r>
    <n v="12695453"/>
    <s v="2022 Volvo XC40 Plus B4 Mhev 536 MY23"/>
    <n v="57990"/>
    <x v="21"/>
    <s v="XC40"/>
    <s v="Plus B4 Mhev"/>
    <s v="536 MY23"/>
    <x v="16"/>
    <n v="1342"/>
    <x v="0"/>
    <x v="0"/>
    <x v="2"/>
    <s v=" Demo"/>
    <n v="1969"/>
    <x v="1"/>
    <n v="5"/>
    <x v="16"/>
    <x v="1"/>
  </r>
  <r>
    <n v="12695457"/>
    <s v="2022 Jeep Compass S-Limited (4X4) M6 MY22"/>
    <n v="54990"/>
    <x v="18"/>
    <s v="Compass"/>
    <s v="S-Limited (4X4)"/>
    <s v="M6 MY22"/>
    <x v="16"/>
    <n v="10"/>
    <x v="0"/>
    <x v="0"/>
    <x v="0"/>
    <s v=" Demo"/>
    <n v="2359"/>
    <x v="6"/>
    <n v="5"/>
    <x v="16"/>
    <x v="1"/>
  </r>
  <r>
    <n v="12695480"/>
    <s v="2022 Jeep Wrangler Unlimited Night Eagle (4X4) JL MY22"/>
    <n v="79888"/>
    <x v="18"/>
    <s v="Wrangler Unlimited"/>
    <s v="Night Eagle (4X4)"/>
    <s v="JL MY22"/>
    <x v="16"/>
    <n v="20"/>
    <x v="25"/>
    <x v="0"/>
    <x v="0"/>
    <s v=" New In Stock"/>
    <n v="3604"/>
    <x v="6"/>
    <n v="5"/>
    <x v="16"/>
    <x v="1"/>
  </r>
  <r>
    <n v="12695482"/>
    <s v="2022 Jeep Gladiator Rubicon (4X4) JT MY22"/>
    <n v="84888"/>
    <x v="18"/>
    <s v="Gladiator"/>
    <s v="Rubicon (4X4)"/>
    <s v="JT MY22"/>
    <x v="16"/>
    <n v="17"/>
    <x v="19"/>
    <x v="0"/>
    <x v="0"/>
    <s v=" New In Stock"/>
    <n v="3604"/>
    <x v="4"/>
    <n v="5"/>
    <x v="16"/>
    <x v="1"/>
  </r>
  <r>
    <n v="12695483"/>
    <s v="2022 Jeep Gladiator Rubicon (4X4) JT MY22"/>
    <n v="89988"/>
    <x v="18"/>
    <s v="Gladiator"/>
    <s v="Rubicon (4X4)"/>
    <s v="JT MY22"/>
    <x v="16"/>
    <n v="23"/>
    <x v="19"/>
    <x v="0"/>
    <x v="0"/>
    <s v=" New In Stock"/>
    <n v="3604"/>
    <x v="6"/>
    <n v="5"/>
    <x v="16"/>
    <x v="1"/>
  </r>
  <r>
    <n v="12695484"/>
    <s v="2022 Jeep Gladiator Rubicon (4X4) JT MY22"/>
    <n v="88888"/>
    <x v="18"/>
    <s v="Gladiator"/>
    <s v="Rubicon (4X4)"/>
    <s v="JT MY22"/>
    <x v="16"/>
    <n v="14"/>
    <x v="19"/>
    <x v="0"/>
    <x v="0"/>
    <s v=" New In Stock"/>
    <n v="3604"/>
    <x v="3"/>
    <n v="5"/>
    <x v="16"/>
    <x v="1"/>
  </r>
  <r>
    <n v="12695501"/>
    <s v="2022 Mazda CX-8 Touring SP (fwd) CX8D"/>
    <n v="51348"/>
    <x v="10"/>
    <s v="CX-8"/>
    <s v="Touring SP (fwd)"/>
    <s v="CX8D"/>
    <x v="16"/>
    <n v="1275"/>
    <x v="0"/>
    <x v="0"/>
    <x v="0"/>
    <s v=" Demo"/>
    <n v="2488"/>
    <x v="7"/>
    <n v="7"/>
    <x v="16"/>
    <x v="1"/>
  </r>
  <r>
    <n v="12695520"/>
    <s v="2022 Audi A7 55 Tfsi Quattro Mhev 4K MY22"/>
    <n v="147880"/>
    <x v="11"/>
    <s v="A7"/>
    <s v="55 Tfsi Quattro Mhev"/>
    <s v="4K MY22"/>
    <x v="16"/>
    <n v="1022"/>
    <x v="29"/>
    <x v="0"/>
    <x v="3"/>
    <s v=" Demo"/>
    <n v="2995"/>
    <x v="1"/>
    <n v="5"/>
    <x v="16"/>
    <x v="1"/>
  </r>
  <r>
    <n v="12695528"/>
    <s v="2012 Toyota Kluger KX-R (fwd) 5 Seat GSU40R MY11 Upgrade"/>
    <n v="24490"/>
    <x v="0"/>
    <s v="Kluger"/>
    <s v="KX-R (fwd) 5 Seat"/>
    <s v="GSU40R MY11 Upgrade"/>
    <x v="11"/>
    <n v="119053"/>
    <x v="0"/>
    <x v="0"/>
    <x v="0"/>
    <s v=" Used"/>
    <n v="3456"/>
    <x v="0"/>
    <n v="5"/>
    <x v="11"/>
    <x v="2"/>
  </r>
  <r>
    <n v="12695532"/>
    <s v="2019 Mitsubishi Outlander ES 7 Seat (awd) ZL MY19"/>
    <n v="31990"/>
    <x v="13"/>
    <s v="Outlander"/>
    <s v="ES 7 Seat (awd)"/>
    <s v="ZL MY19"/>
    <x v="13"/>
    <n v="87938"/>
    <x v="0"/>
    <x v="0"/>
    <x v="0"/>
    <s v=" Used"/>
    <n v="2360"/>
    <x v="6"/>
    <n v="7"/>
    <x v="13"/>
    <x v="2"/>
  </r>
  <r>
    <n v="12695558"/>
    <s v="2003 BMW X5 3.0I E53"/>
    <n v="9995"/>
    <x v="5"/>
    <s v="X5"/>
    <s v="3.0I"/>
    <s v="E53"/>
    <x v="6"/>
    <n v="177500"/>
    <x v="0"/>
    <x v="0"/>
    <x v="2"/>
    <s v=" Used"/>
    <n v="2979"/>
    <x v="1"/>
    <n v="5"/>
    <x v="6"/>
    <x v="0"/>
  </r>
  <r>
    <n v="12695623"/>
    <s v="2019 Subaru Forester 2.5I-L (awd) MY20"/>
    <n v="41990"/>
    <x v="12"/>
    <s v="Forester"/>
    <s v="2.5I-L (awd)"/>
    <s v="MY20"/>
    <x v="13"/>
    <n v="19665"/>
    <x v="0"/>
    <x v="0"/>
    <x v="0"/>
    <s v=" Used"/>
    <n v="2498"/>
    <x v="0"/>
    <n v="5"/>
    <x v="13"/>
    <x v="1"/>
  </r>
  <r>
    <n v="12695632"/>
    <s v="2010 Ford Falcon XR8 FG"/>
    <n v="27900"/>
    <x v="4"/>
    <s v="Falcon"/>
    <s v="XR8"/>
    <s v="FG"/>
    <x v="0"/>
    <n v="255936"/>
    <x v="22"/>
    <x v="1"/>
    <x v="0"/>
    <s v=" Used"/>
    <n v="5408"/>
    <x v="1"/>
    <n v="2"/>
    <x v="0"/>
    <x v="2"/>
  </r>
  <r>
    <n v="12695658"/>
    <s v="2018 Mercedes-Benz E63 4Matic+ 213 MY18"/>
    <n v="169900"/>
    <x v="1"/>
    <s v="E63"/>
    <s v="4Matic+"/>
    <s v="213 MY18"/>
    <x v="15"/>
    <n v="44742"/>
    <x v="31"/>
    <x v="0"/>
    <x v="2"/>
    <s v=" Used"/>
    <n v="3982"/>
    <x v="0"/>
    <n v="5"/>
    <x v="15"/>
    <x v="1"/>
  </r>
  <r>
    <n v="12695669"/>
    <s v="2013 HSV Maloo R8 GEN F"/>
    <n v="79990"/>
    <x v="29"/>
    <s v="Maloo"/>
    <s v="R8"/>
    <s v="GEN F"/>
    <x v="8"/>
    <n v="69178"/>
    <x v="22"/>
    <x v="0"/>
    <x v="2"/>
    <s v=" Used"/>
    <n v="6200"/>
    <x v="0"/>
    <n v="2"/>
    <x v="8"/>
    <x v="1"/>
  </r>
  <r>
    <n v="12695716"/>
    <s v="2021 Mazda BT-50 GT (4X4) B30B"/>
    <n v="61450"/>
    <x v="10"/>
    <s v="BT-50"/>
    <s v="GT (4X4)"/>
    <s v="B30B"/>
    <x v="1"/>
    <n v="12943"/>
    <x v="15"/>
    <x v="0"/>
    <x v="1"/>
    <s v=" Used"/>
    <n v="2999"/>
    <x v="2"/>
    <n v="5"/>
    <x v="1"/>
    <x v="1"/>
  </r>
  <r>
    <n v="12695737"/>
    <s v="2011 Nissan Navara ST-X (4X4) D40 Series 4"/>
    <n v="19998"/>
    <x v="3"/>
    <s v="Navara"/>
    <s v="ST-X (4X4)"/>
    <s v="D40 Series 4"/>
    <x v="4"/>
    <n v="159256"/>
    <x v="15"/>
    <x v="1"/>
    <x v="1"/>
    <s v=" Used"/>
    <n v="2488"/>
    <x v="5"/>
    <n v="5"/>
    <x v="4"/>
    <x v="2"/>
  </r>
  <r>
    <n v="12695770"/>
    <s v="2013 Mitsubishi Pajero GLX-R LWB (4X4) NW MY13"/>
    <n v="24990"/>
    <x v="13"/>
    <s v="Pajero"/>
    <s v="GLX-R LWB (4X4)"/>
    <s v="NW MY13"/>
    <x v="8"/>
    <n v="213583"/>
    <x v="0"/>
    <x v="0"/>
    <x v="1"/>
    <s v=" Used"/>
    <n v="3200"/>
    <x v="22"/>
    <n v="7"/>
    <x v="8"/>
    <x v="2"/>
  </r>
  <r>
    <n v="12695798"/>
    <s v="2018 Toyota Landcruiser Prado GXL (4X4) GDJ150R MY17"/>
    <n v="64990"/>
    <x v="0"/>
    <s v="Landcruiser Prado"/>
    <s v="GXL (4X4)"/>
    <s v="GDJ150R MY17"/>
    <x v="15"/>
    <n v="101737"/>
    <x v="0"/>
    <x v="0"/>
    <x v="1"/>
    <s v=" Used"/>
    <n v="2755"/>
    <x v="2"/>
    <n v="7"/>
    <x v="15"/>
    <x v="1"/>
  </r>
  <r>
    <n v="12695799"/>
    <s v="2015 Ford Falcon XR8 FG X"/>
    <n v="79990"/>
    <x v="4"/>
    <s v="Falcon"/>
    <s v="XR8"/>
    <s v="FG X"/>
    <x v="7"/>
    <n v="12640"/>
    <x v="3"/>
    <x v="0"/>
    <x v="0"/>
    <s v=" Used"/>
    <n v="4950"/>
    <x v="3"/>
    <n v="5"/>
    <x v="7"/>
    <x v="1"/>
  </r>
  <r>
    <n v="12695803"/>
    <s v="2022 Citroen C5 Aircross Shine C84 MY22"/>
    <n v="49980"/>
    <x v="34"/>
    <s v="C5 Aircross"/>
    <s v="Shine"/>
    <s v="C84 MY22"/>
    <x v="16"/>
    <n v="330"/>
    <x v="0"/>
    <x v="0"/>
    <x v="0"/>
    <s v=" Demo"/>
    <n v="1598"/>
    <x v="1"/>
    <n v="5"/>
    <x v="16"/>
    <x v="1"/>
  </r>
  <r>
    <n v="12695819"/>
    <s v="2018 Audi Q7 3.0 TDI Quattro 4M MY18"/>
    <n v="73990"/>
    <x v="11"/>
    <s v="Q7"/>
    <s v="3.0 TDI Quattro"/>
    <s v="4M MY18"/>
    <x v="15"/>
    <n v="51514"/>
    <x v="0"/>
    <x v="0"/>
    <x v="1"/>
    <s v=" Used"/>
    <n v="2967"/>
    <x v="5"/>
    <n v="7"/>
    <x v="15"/>
    <x v="1"/>
  </r>
  <r>
    <n v="12695858"/>
    <s v="2019 Mitsubishi ASX ES Adas ( 2WD) XC MY19"/>
    <n v="25990"/>
    <x v="13"/>
    <s v="ASX"/>
    <s v="ES Adas ( 2WD)"/>
    <s v="XC MY19"/>
    <x v="13"/>
    <n v="61203"/>
    <x v="0"/>
    <x v="0"/>
    <x v="0"/>
    <s v=" Used"/>
    <n v="1998"/>
    <x v="3"/>
    <n v="5"/>
    <x v="13"/>
    <x v="2"/>
  </r>
  <r>
    <n v="12695873"/>
    <s v="2013 Audi A6 2.8 FSI Quattro 4GL MY13"/>
    <n v="22978"/>
    <x v="11"/>
    <s v="A6"/>
    <s v="2.8 FSI Quattro"/>
    <s v="4GL MY13"/>
    <x v="8"/>
    <n v="77955"/>
    <x v="3"/>
    <x v="0"/>
    <x v="2"/>
    <s v=" Used"/>
    <n v="2773"/>
    <x v="1"/>
    <n v="5"/>
    <x v="8"/>
    <x v="2"/>
  </r>
  <r>
    <n v="12695881"/>
    <s v="2021 Audi Q2 35 Tfsi 3Y MY21"/>
    <n v="44888"/>
    <x v="11"/>
    <s v="Q2"/>
    <s v="35 Tfsi"/>
    <s v="3Y MY21"/>
    <x v="1"/>
    <n v="11692"/>
    <x v="0"/>
    <x v="0"/>
    <x v="2"/>
    <s v=" Used"/>
    <n v="1498"/>
    <x v="2"/>
    <n v="5"/>
    <x v="1"/>
    <x v="1"/>
  </r>
  <r>
    <n v="12695941"/>
    <s v="2017 Kia Sorento SLI (4X4) UM MY17"/>
    <n v="37888"/>
    <x v="14"/>
    <s v="Sorento"/>
    <s v="SLI (4X4)"/>
    <s v="UM MY17"/>
    <x v="3"/>
    <n v="68655"/>
    <x v="0"/>
    <x v="0"/>
    <x v="1"/>
    <s v=" Used"/>
    <n v="2199"/>
    <x v="3"/>
    <n v="7"/>
    <x v="3"/>
    <x v="2"/>
  </r>
  <r>
    <n v="12696023"/>
    <s v="2018 Mitsubishi Outlander ES 5 Seat (awd) ZL MY18.5"/>
    <n v="31990"/>
    <x v="13"/>
    <s v="Outlander"/>
    <s v="ES 5 Seat (awd)"/>
    <s v="ZL MY18.5"/>
    <x v="15"/>
    <n v="64684"/>
    <x v="0"/>
    <x v="0"/>
    <x v="0"/>
    <s v=" Used"/>
    <n v="2360"/>
    <x v="5"/>
    <n v="5"/>
    <x v="15"/>
    <x v="2"/>
  </r>
  <r>
    <n v="12696025"/>
    <s v="2014 Subaru Forester 2.5I MY14"/>
    <n v="23990"/>
    <x v="12"/>
    <s v="Forester"/>
    <s v="2.5I"/>
    <s v="MY14"/>
    <x v="12"/>
    <n v="59418"/>
    <x v="0"/>
    <x v="0"/>
    <x v="0"/>
    <s v=" Used"/>
    <n v="2498"/>
    <x v="2"/>
    <n v="5"/>
    <x v="12"/>
    <x v="2"/>
  </r>
  <r>
    <n v="12696026"/>
    <s v="2019 Mitsubishi Eclipse Cross LS (2WD) YA MY19"/>
    <n v="28990"/>
    <x v="13"/>
    <s v="Eclipse Cross"/>
    <s v="LS (2WD)"/>
    <s v="YA MY19"/>
    <x v="13"/>
    <n v="59829"/>
    <x v="0"/>
    <x v="0"/>
    <x v="0"/>
    <s v=" Used"/>
    <n v="1499"/>
    <x v="0"/>
    <n v="5"/>
    <x v="13"/>
    <x v="2"/>
  </r>
  <r>
    <n v="12696027"/>
    <s v="2017 Nissan Pathfinder ST (4X2) R52 MY17 Series 2"/>
    <n v="24990"/>
    <x v="3"/>
    <s v="Pathfinder"/>
    <s v="ST (4X2)"/>
    <s v="R52 MY17 Series 2"/>
    <x v="3"/>
    <n v="119569"/>
    <x v="0"/>
    <x v="0"/>
    <x v="2"/>
    <s v=" Used"/>
    <n v="3498"/>
    <x v="0"/>
    <n v="7"/>
    <x v="3"/>
    <x v="2"/>
  </r>
  <r>
    <n v="12696037"/>
    <s v="2017 Nissan X-Trail ST (fwd) T32"/>
    <n v="20888"/>
    <x v="3"/>
    <s v="X-Trail"/>
    <s v="ST (fwd)"/>
    <s v="T32"/>
    <x v="3"/>
    <n v="143418"/>
    <x v="0"/>
    <x v="0"/>
    <x v="0"/>
    <s v=" Used"/>
    <n v="2488"/>
    <x v="3"/>
    <n v="5"/>
    <x v="3"/>
    <x v="2"/>
  </r>
  <r>
    <n v="12696040"/>
    <s v="2020 Lexus NX300 F-Sport (fwd) AGZ10R"/>
    <n v="61850"/>
    <x v="9"/>
    <s v="NX300"/>
    <s v="F-Sport (fwd)"/>
    <s v="AGZ10R"/>
    <x v="9"/>
    <n v="18958"/>
    <x v="0"/>
    <x v="0"/>
    <x v="2"/>
    <s v=" Used"/>
    <n v="1998"/>
    <x v="5"/>
    <n v="5"/>
    <x v="9"/>
    <x v="1"/>
  </r>
  <r>
    <n v="12696065"/>
    <s v="2020 Isuzu D-MAX SX (4X2) RG MY21"/>
    <n v="42990"/>
    <x v="6"/>
    <s v="D-MAX"/>
    <s v="SX (4X2)"/>
    <s v="RG MY21"/>
    <x v="9"/>
    <n v="50915"/>
    <x v="32"/>
    <x v="0"/>
    <x v="1"/>
    <s v=" Used"/>
    <n v="2999"/>
    <x v="5"/>
    <n v="2"/>
    <x v="9"/>
    <x v="1"/>
  </r>
  <r>
    <n v="12696132"/>
    <s v="2021 Audi Q2 35 Tfsi 3Y MY21"/>
    <n v="48950"/>
    <x v="11"/>
    <s v="Q2"/>
    <s v="35 Tfsi"/>
    <s v="3Y MY21"/>
    <x v="1"/>
    <n v="13750"/>
    <x v="0"/>
    <x v="0"/>
    <x v="2"/>
    <s v=" Used"/>
    <n v="1498"/>
    <x v="2"/>
    <n v="5"/>
    <x v="1"/>
    <x v="1"/>
  </r>
  <r>
    <n v="12696174"/>
    <s v="2021 LDV T60 MAX Luxe (4X4) SKC8"/>
    <n v="38888"/>
    <x v="28"/>
    <s v="T60"/>
    <s v="MAX Luxe (4X4)"/>
    <s v="SKC8"/>
    <x v="1"/>
    <n v="5363"/>
    <x v="9"/>
    <x v="0"/>
    <x v="1"/>
    <s v=" Used"/>
    <n v="1996"/>
    <x v="1"/>
    <n v="5"/>
    <x v="1"/>
    <x v="2"/>
  </r>
  <r>
    <n v="12696189"/>
    <s v="2021 Mazda CX-8 Asaki (fwd) CX8D"/>
    <n v="58999"/>
    <x v="10"/>
    <s v="CX-8"/>
    <s v="Asaki (fwd)"/>
    <s v="CX8D"/>
    <x v="1"/>
    <n v="13782"/>
    <x v="0"/>
    <x v="0"/>
    <x v="1"/>
    <s v=" Used"/>
    <n v="2191"/>
    <x v="5"/>
    <n v="7"/>
    <x v="1"/>
    <x v="1"/>
  </r>
  <r>
    <n v="12696240"/>
    <s v="2016 Mazda BT-50 XT (4X2) MY16"/>
    <n v="28950"/>
    <x v="10"/>
    <s v="BT-50"/>
    <s v="XT (4X2)"/>
    <s v="MY16"/>
    <x v="2"/>
    <n v="166094"/>
    <x v="33"/>
    <x v="0"/>
    <x v="1"/>
    <s v=" Used"/>
    <n v="3196"/>
    <x v="5"/>
    <n v="4"/>
    <x v="2"/>
    <x v="2"/>
  </r>
  <r>
    <n v="12696348"/>
    <s v="2018 Kia Cerato Sport YD MY18"/>
    <n v="20990"/>
    <x v="14"/>
    <s v="Cerato"/>
    <s v="Sport"/>
    <s v="YD MY18"/>
    <x v="15"/>
    <n v="72203"/>
    <x v="5"/>
    <x v="0"/>
    <x v="0"/>
    <s v=" Used"/>
    <n v="1999"/>
    <x v="2"/>
    <n v="5"/>
    <x v="15"/>
    <x v="2"/>
  </r>
  <r>
    <n v="12696350"/>
    <s v="2015 Mercedes-Benz A250 Sport 176 MY15"/>
    <n v="31990"/>
    <x v="1"/>
    <s v="A250"/>
    <s v="Sport"/>
    <s v="176 MY15"/>
    <x v="7"/>
    <n v="117022"/>
    <x v="5"/>
    <x v="0"/>
    <x v="2"/>
    <s v=" Used"/>
    <n v="1991"/>
    <x v="2"/>
    <n v="5"/>
    <x v="7"/>
    <x v="2"/>
  </r>
  <r>
    <n v="12696360"/>
    <s v="2019 Isuzu D-MAX LS-M (4X4) TF MY19"/>
    <n v="47990"/>
    <x v="6"/>
    <s v="D-MAX"/>
    <s v="LS-M (4X4)"/>
    <s v="TF MY19"/>
    <x v="13"/>
    <n v="104190"/>
    <x v="10"/>
    <x v="0"/>
    <x v="1"/>
    <s v=" Used"/>
    <n v="2999"/>
    <x v="2"/>
    <n v="5"/>
    <x v="13"/>
    <x v="1"/>
  </r>
  <r>
    <n v="12696361"/>
    <s v="2019 Subaru Forester 2.5I Premium (awd) MY19"/>
    <n v="46490"/>
    <x v="12"/>
    <s v="Forester"/>
    <s v="2.5I Premium (awd)"/>
    <s v="MY19"/>
    <x v="13"/>
    <n v="36565"/>
    <x v="0"/>
    <x v="0"/>
    <x v="0"/>
    <s v=" Used"/>
    <n v="2498"/>
    <x v="2"/>
    <n v="5"/>
    <x v="13"/>
    <x v="1"/>
  </r>
  <r>
    <n v="12696362"/>
    <s v="2016 Subaru Forester TS Special Edition MY16"/>
    <n v="46490"/>
    <x v="12"/>
    <s v="Forester"/>
    <s v="TS Special Edition"/>
    <s v="MY16"/>
    <x v="2"/>
    <n v="56212"/>
    <x v="0"/>
    <x v="0"/>
    <x v="2"/>
    <s v=" Used"/>
    <n v="1998"/>
    <x v="2"/>
    <n v="5"/>
    <x v="2"/>
    <x v="1"/>
  </r>
  <r>
    <n v="12696365"/>
    <s v="2021 Nissan X-Trail ST (4WD) T32 MY21"/>
    <n v="40490"/>
    <x v="3"/>
    <s v="X-Trail"/>
    <s v="ST (4WD)"/>
    <s v="T32 MY21"/>
    <x v="1"/>
    <n v="21063"/>
    <x v="0"/>
    <x v="0"/>
    <x v="0"/>
    <s v=" Used"/>
    <n v="2498"/>
    <x v="5"/>
    <n v="5"/>
    <x v="1"/>
    <x v="1"/>
  </r>
  <r>
    <n v="12696421"/>
    <s v="2014 Mitsubishi Triton GLX-R (4X4) MN MY14 Update"/>
    <n v="32480"/>
    <x v="13"/>
    <s v="Triton"/>
    <s v="GLX-R (4X4)"/>
    <s v="MN MY14 Update"/>
    <x v="12"/>
    <n v="86201"/>
    <x v="9"/>
    <x v="0"/>
    <x v="1"/>
    <s v=" Used"/>
    <n v="2477"/>
    <x v="22"/>
    <n v="5"/>
    <x v="12"/>
    <x v="2"/>
  </r>
  <r>
    <n v="12696499"/>
    <s v="2007 Mitsubishi Pajero GLX LWB (4X4) NS"/>
    <n v="19000"/>
    <x v="13"/>
    <s v="Pajero"/>
    <s v="GLX LWB (4X4)"/>
    <s v="NS"/>
    <x v="18"/>
    <n v="240000"/>
    <x v="0"/>
    <x v="0"/>
    <x v="0"/>
    <s v=" Used"/>
    <n v="3828"/>
    <x v="0"/>
    <n v="7"/>
    <x v="18"/>
    <x v="2"/>
  </r>
  <r>
    <n v="12696500"/>
    <s v="2017 Ford Ranger XL 3.2 (4X4) PX Mkii MY17"/>
    <n v="39975"/>
    <x v="4"/>
    <s v="Ranger"/>
    <s v="XL 3.2 (4X4)"/>
    <s v="PX Mkii MY17"/>
    <x v="3"/>
    <n v="131268"/>
    <x v="4"/>
    <x v="0"/>
    <x v="1"/>
    <s v=" Used"/>
    <n v="3198"/>
    <x v="2"/>
    <n v="2"/>
    <x v="3"/>
    <x v="2"/>
  </r>
  <r>
    <n v="12696534"/>
    <s v="2013 Hyundai I30 Active GD"/>
    <n v="12500"/>
    <x v="7"/>
    <s v="I30"/>
    <s v="Active"/>
    <s v="GD"/>
    <x v="8"/>
    <n v="130800"/>
    <x v="5"/>
    <x v="1"/>
    <x v="0"/>
    <s v=" Used"/>
    <n v="1797"/>
    <x v="3"/>
    <n v="5"/>
    <x v="8"/>
    <x v="2"/>
  </r>
  <r>
    <n v="12696549"/>
    <s v="2017 Nissan Pathfinder ST (4X2) R52 MY17 Series 2"/>
    <n v="27888"/>
    <x v="3"/>
    <s v="Pathfinder"/>
    <s v="ST (4X2)"/>
    <s v="R52 MY17 Series 2"/>
    <x v="3"/>
    <n v="72198"/>
    <x v="0"/>
    <x v="0"/>
    <x v="2"/>
    <s v=" Used"/>
    <n v="3498"/>
    <x v="2"/>
    <n v="7"/>
    <x v="3"/>
    <x v="2"/>
  </r>
  <r>
    <n v="12696562"/>
    <s v="2002 Nissan Pulsar ST N16"/>
    <n v="3475"/>
    <x v="3"/>
    <s v="Pulsar"/>
    <s v="ST"/>
    <s v="N16"/>
    <x v="22"/>
    <n v="215571"/>
    <x v="3"/>
    <x v="0"/>
    <x v="0"/>
    <s v=" Used"/>
    <n v="1769"/>
    <x v="22"/>
    <n v="5"/>
    <x v="22"/>
    <x v="0"/>
  </r>
  <r>
    <n v="12696622"/>
    <s v="2018 BMW X4 Xdrive 30I M Sport X G02 MY19"/>
    <n v="67950"/>
    <x v="5"/>
    <s v="X4"/>
    <s v="Xdrive 30I M Sport X"/>
    <s v="G02 MY19"/>
    <x v="15"/>
    <n v="51455"/>
    <x v="20"/>
    <x v="0"/>
    <x v="2"/>
    <s v=" Used"/>
    <n v="1998"/>
    <x v="1"/>
    <n v="5"/>
    <x v="15"/>
    <x v="1"/>
  </r>
  <r>
    <n v="12696623"/>
    <s v="2021 Hyundai Sonata N Line DN8.V1 MY22"/>
    <n v="53980"/>
    <x v="7"/>
    <s v="Sonata"/>
    <s v="N Line"/>
    <s v="DN8.V1 MY22"/>
    <x v="1"/>
    <n v="4715"/>
    <x v="3"/>
    <x v="0"/>
    <x v="0"/>
    <s v=" Demo"/>
    <n v="2497"/>
    <x v="1"/>
    <n v="5"/>
    <x v="1"/>
    <x v="1"/>
  </r>
  <r>
    <n v="12696635"/>
    <s v="2021 Volkswagen Passat 162TSI Elegance 3C MY22"/>
    <n v="46990"/>
    <x v="8"/>
    <s v="Passat"/>
    <s v="162TSI Elegance"/>
    <s v="3C MY22"/>
    <x v="1"/>
    <n v="15198"/>
    <x v="3"/>
    <x v="0"/>
    <x v="2"/>
    <s v=" Used"/>
    <n v="1984"/>
    <x v="3"/>
    <n v="5"/>
    <x v="1"/>
    <x v="1"/>
  </r>
  <r>
    <n v="12696639"/>
    <s v="2020 Ford Everest Titanium (4WD 7 Seat) UA II MY20.25"/>
    <n v="67900"/>
    <x v="4"/>
    <s v="Everest"/>
    <s v="Titanium (4WD 7 Seat)"/>
    <s v="UA II MY20.25"/>
    <x v="9"/>
    <n v="21500"/>
    <x v="0"/>
    <x v="0"/>
    <x v="1"/>
    <s v=" Used"/>
    <n v="1996"/>
    <x v="26"/>
    <n v="7"/>
    <x v="9"/>
    <x v="1"/>
  </r>
  <r>
    <n v="12696653"/>
    <s v="2007 Mitsubishi Pajero GLX LWB (4X4) NS"/>
    <n v="19000"/>
    <x v="13"/>
    <s v="Pajero"/>
    <s v="GLX LWB (4X4)"/>
    <s v="NS"/>
    <x v="18"/>
    <n v="240000"/>
    <x v="0"/>
    <x v="0"/>
    <x v="0"/>
    <s v=" Used"/>
    <n v="3828"/>
    <x v="0"/>
    <n v="7"/>
    <x v="18"/>
    <x v="2"/>
  </r>
  <r>
    <n v="12696686"/>
    <s v="2019 Mazda 3 G20 Evolve BP"/>
    <n v="31500"/>
    <x v="10"/>
    <n v="3"/>
    <s v="G20 Evolve"/>
    <s v="BP"/>
    <x v="13"/>
    <n v="19500"/>
    <x v="5"/>
    <x v="0"/>
    <x v="0"/>
    <s v=" Used"/>
    <n v="1998"/>
    <x v="2"/>
    <n v="5"/>
    <x v="13"/>
    <x v="2"/>
  </r>
  <r>
    <n v="12696730"/>
    <s v="2017 Toyota Corolla Ascent ZRE172R"/>
    <n v="23990"/>
    <x v="0"/>
    <s v="Corolla"/>
    <s v="Ascent"/>
    <s v="ZRE172R"/>
    <x v="3"/>
    <n v="55402"/>
    <x v="3"/>
    <x v="0"/>
    <x v="0"/>
    <s v=" Used"/>
    <n v="1798"/>
    <x v="3"/>
    <n v="5"/>
    <x v="3"/>
    <x v="2"/>
  </r>
  <r>
    <n v="12696731"/>
    <s v="2012 Toyota Corolla Ascent Sport ZRE182R"/>
    <n v="16990"/>
    <x v="0"/>
    <s v="Corolla"/>
    <s v="Ascent Sport"/>
    <s v="ZRE182R"/>
    <x v="11"/>
    <n v="147161"/>
    <x v="5"/>
    <x v="0"/>
    <x v="0"/>
    <s v=" Used"/>
    <n v="1798"/>
    <x v="1"/>
    <n v="5"/>
    <x v="11"/>
    <x v="2"/>
  </r>
  <r>
    <n v="12696737"/>
    <s v="2022 Volkswagen Transporter TDI450 LWB T6.1 MY22"/>
    <n v="68990"/>
    <x v="8"/>
    <s v="Transporter"/>
    <s v="TDI450 LWB"/>
    <s v="T6.1 MY22"/>
    <x v="16"/>
    <n v="17"/>
    <x v="6"/>
    <x v="0"/>
    <x v="1"/>
    <s v=" New In Stock"/>
    <n v="1968"/>
    <x v="2"/>
    <n v="3"/>
    <x v="16"/>
    <x v="1"/>
  </r>
  <r>
    <n v="12696750"/>
    <s v="2007 Honda Civic VTI MY07"/>
    <n v="4250"/>
    <x v="19"/>
    <s v="Civic"/>
    <s v="VTI"/>
    <s v="MY07"/>
    <x v="18"/>
    <n v="215000"/>
    <x v="3"/>
    <x v="1"/>
    <x v="0"/>
    <s v=" Used"/>
    <n v="1799"/>
    <x v="1"/>
    <n v="5"/>
    <x v="18"/>
    <x v="0"/>
  </r>
  <r>
    <n v="12696782"/>
    <s v="2008 Mercedes-Benz Vito 115CDI Compact MY08"/>
    <n v="14888"/>
    <x v="1"/>
    <s v="Vito"/>
    <s v="115CDI Compact"/>
    <s v="MY08"/>
    <x v="19"/>
    <n v="186000"/>
    <x v="6"/>
    <x v="0"/>
    <x v="1"/>
    <s v=" Used"/>
    <n v="2148"/>
    <x v="2"/>
    <n v="2"/>
    <x v="19"/>
    <x v="2"/>
  </r>
  <r>
    <n v="12696783"/>
    <s v="2010 Lexus IS250 F Sport GSE20R 09 Upgrade"/>
    <n v="18888"/>
    <x v="9"/>
    <s v="IS250"/>
    <s v="F Sport"/>
    <s v="GSE20R 09 Upgrade"/>
    <x v="0"/>
    <n v="176000"/>
    <x v="3"/>
    <x v="0"/>
    <x v="2"/>
    <s v=" Used"/>
    <n v="2500"/>
    <x v="3"/>
    <n v="5"/>
    <x v="0"/>
    <x v="2"/>
  </r>
  <r>
    <n v="12696788"/>
    <s v="2013 Jeep Grand Cherokee SRT 8 Vapour WK MY13"/>
    <n v="48000"/>
    <x v="18"/>
    <s v="Grand Cherokee"/>
    <s v="SRT 8 Vapour"/>
    <s v="WK MY13"/>
    <x v="8"/>
    <n v="112436"/>
    <x v="0"/>
    <x v="0"/>
    <x v="2"/>
    <s v=" Used"/>
    <n v="6424"/>
    <x v="1"/>
    <n v="5"/>
    <x v="8"/>
    <x v="1"/>
  </r>
  <r>
    <n v="12696954"/>
    <s v="2009 Nissan Tiida ST C11 MY07"/>
    <n v="5995"/>
    <x v="3"/>
    <s v="Tiida"/>
    <s v="ST"/>
    <s v="C11 MY07"/>
    <x v="10"/>
    <n v="176793"/>
    <x v="5"/>
    <x v="0"/>
    <x v="0"/>
    <s v=" Used"/>
    <n v="1797"/>
    <x v="5"/>
    <n v="5"/>
    <x v="10"/>
    <x v="0"/>
  </r>
  <r>
    <n v="12696997"/>
    <s v="2017 Volkswagen Tiguan 110 TSI Comfortline 5NA"/>
    <n v="30490"/>
    <x v="8"/>
    <s v="Tiguan"/>
    <s v="110 TSI Comfortline"/>
    <s v="5NA"/>
    <x v="3"/>
    <n v="62613"/>
    <x v="0"/>
    <x v="0"/>
    <x v="2"/>
    <s v=" Used"/>
    <n v="1395"/>
    <x v="15"/>
    <n v="5"/>
    <x v="3"/>
    <x v="2"/>
  </r>
  <r>
    <n v="12697014"/>
    <s v="2008 Toyota Hilux SR5 (4X4) KUN26R 07 Upgrade"/>
    <n v="31500"/>
    <x v="0"/>
    <s v="Hilux"/>
    <s v="SR5 (4X4)"/>
    <s v="KUN26R 07 Upgrade"/>
    <x v="19"/>
    <n v="240159"/>
    <x v="15"/>
    <x v="0"/>
    <x v="1"/>
    <s v=" Used"/>
    <n v="2982"/>
    <x v="5"/>
    <n v="5"/>
    <x v="19"/>
    <x v="2"/>
  </r>
  <r>
    <n v="12697022"/>
    <s v="2017 Porsche Macan S Diesel MY18"/>
    <n v="78888"/>
    <x v="17"/>
    <s v="Macan"/>
    <s v="S Diesel"/>
    <s v="MY18"/>
    <x v="3"/>
    <n v="65102"/>
    <x v="0"/>
    <x v="0"/>
    <x v="1"/>
    <s v=" Used"/>
    <n v="2967"/>
    <x v="2"/>
    <n v="5"/>
    <x v="3"/>
    <x v="1"/>
  </r>
  <r>
    <n v="12697069"/>
    <s v="2011 Jeep Cherokee Sport (4X4) KK"/>
    <n v="11000"/>
    <x v="18"/>
    <s v="Cherokee"/>
    <s v="Sport (4X4)"/>
    <s v="KK"/>
    <x v="4"/>
    <n v="150000"/>
    <x v="0"/>
    <x v="0"/>
    <x v="0"/>
    <s v=" Used"/>
    <n v="3700"/>
    <x v="2"/>
    <n v="5"/>
    <x v="4"/>
    <x v="2"/>
  </r>
  <r>
    <n v="12697073"/>
    <s v="2014 Mitsubishi Triton GLX (4X4) MN MY14 Update"/>
    <n v="23999"/>
    <x v="13"/>
    <s v="Triton"/>
    <s v="GLX (4X4)"/>
    <s v="MN MY14 Update"/>
    <x v="12"/>
    <n v="228000"/>
    <x v="11"/>
    <x v="1"/>
    <x v="1"/>
    <s v=" Used"/>
    <n v="2477"/>
    <x v="2"/>
    <n v="5"/>
    <x v="12"/>
    <x v="2"/>
  </r>
  <r>
    <n v="12697107"/>
    <s v="2017 Land Rover Discovery Sport TD4 (110KW) HSE 5 Seat L550 MY18"/>
    <n v="39800"/>
    <x v="22"/>
    <s v="Discovery Sport"/>
    <s v="TD4 (110KW) HSE 5 Seat"/>
    <s v="L550 MY18"/>
    <x v="3"/>
    <n v="59228"/>
    <x v="0"/>
    <x v="0"/>
    <x v="1"/>
    <s v=" Used"/>
    <n v="1999"/>
    <x v="2"/>
    <n v="5"/>
    <x v="3"/>
    <x v="2"/>
  </r>
  <r>
    <n v="12697128"/>
    <s v="2022 Mazda CX-5 Akera (awd) CX5L"/>
    <n v="56990"/>
    <x v="10"/>
    <s v="CX-5"/>
    <s v="Akera (awd)"/>
    <s v="CX5L"/>
    <x v="16"/>
    <n v="2000"/>
    <x v="0"/>
    <x v="0"/>
    <x v="0"/>
    <s v=" Demo"/>
    <n v="2488"/>
    <x v="27"/>
    <n v="5"/>
    <x v="16"/>
    <x v="1"/>
  </r>
  <r>
    <n v="12697144"/>
    <s v="2015 Renault Megane GT-Line B95 MY14"/>
    <n v="17995"/>
    <x v="16"/>
    <s v="Megane"/>
    <s v="GT-Line"/>
    <s v="B95 MY14"/>
    <x v="7"/>
    <n v="69677"/>
    <x v="5"/>
    <x v="0"/>
    <x v="2"/>
    <s v=" Used"/>
    <n v="1197"/>
    <x v="0"/>
    <n v="5"/>
    <x v="7"/>
    <x v="2"/>
  </r>
  <r>
    <n v="12697153"/>
    <s v="2019 Volkswagen Transporter TDI 340 SWB LOW T6 MY19"/>
    <n v="48990"/>
    <x v="8"/>
    <s v="Transporter"/>
    <s v="TDI 340 SWB LOW"/>
    <s v="T6 MY19"/>
    <x v="13"/>
    <n v="66113"/>
    <x v="6"/>
    <x v="0"/>
    <x v="1"/>
    <s v=" Used"/>
    <n v="1968"/>
    <x v="2"/>
    <n v="2"/>
    <x v="13"/>
    <x v="1"/>
  </r>
  <r>
    <n v="12697303"/>
    <s v="2021 Audi A5 40 Tfsi S Line Mhev F5 MY22"/>
    <n v="73880"/>
    <x v="11"/>
    <s v="A5"/>
    <s v="40 Tfsi S Line Mhev"/>
    <s v="F5 MY22"/>
    <x v="1"/>
    <n v="2105"/>
    <x v="29"/>
    <x v="2"/>
    <x v="3"/>
    <s v=" Demo"/>
    <n v="1984"/>
    <x v="0"/>
    <n v="5"/>
    <x v="1"/>
    <x v="1"/>
  </r>
  <r>
    <n v="12697313"/>
    <s v="2013 Mitsubishi Triton GLX-R (4X4) MN MY12"/>
    <n v="26000"/>
    <x v="13"/>
    <s v="Triton"/>
    <s v="GLX-R (4X4)"/>
    <s v="MN MY12"/>
    <x v="8"/>
    <n v="143000"/>
    <x v="9"/>
    <x v="0"/>
    <x v="1"/>
    <s v=" Used"/>
    <n v="2477"/>
    <x v="6"/>
    <n v="5"/>
    <x v="8"/>
    <x v="2"/>
  </r>
  <r>
    <n v="12697318"/>
    <s v="2022 Renault Arkana ZEN XJL MY22"/>
    <n v="37990"/>
    <x v="16"/>
    <s v="Arkana"/>
    <s v="ZEN"/>
    <s v="XJL MY22"/>
    <x v="16"/>
    <n v="1501"/>
    <x v="20"/>
    <x v="0"/>
    <x v="0"/>
    <s v=" Demo"/>
    <n v="1333"/>
    <x v="0"/>
    <n v="5"/>
    <x v="16"/>
    <x v="2"/>
  </r>
  <r>
    <n v="12697330"/>
    <s v="2017 Subaru Forester 2.0D-L MY17"/>
    <n v="26950"/>
    <x v="12"/>
    <s v="Forester"/>
    <s v="2.0D-L"/>
    <s v="MY17"/>
    <x v="3"/>
    <n v="143098"/>
    <x v="0"/>
    <x v="0"/>
    <x v="1"/>
    <s v=" Used"/>
    <n v="1998"/>
    <x v="0"/>
    <n v="5"/>
    <x v="3"/>
    <x v="2"/>
  </r>
  <r>
    <n v="12697347"/>
    <s v="2009 Toyota Kluger KX-S (fwd) GSU40R"/>
    <n v="14995"/>
    <x v="0"/>
    <s v="Kluger"/>
    <s v="KX-S (fwd)"/>
    <s v="GSU40R"/>
    <x v="10"/>
    <n v="250481"/>
    <x v="0"/>
    <x v="0"/>
    <x v="0"/>
    <s v=" Used"/>
    <n v="3456"/>
    <x v="1"/>
    <n v="7"/>
    <x v="10"/>
    <x v="2"/>
  </r>
  <r>
    <n v="12697354"/>
    <s v="2007 HSV Clubsport R8 E Series"/>
    <n v="49995"/>
    <x v="29"/>
    <s v="Clubsport"/>
    <s v="R8"/>
    <s v="E Series"/>
    <x v="18"/>
    <n v="102490"/>
    <x v="3"/>
    <x v="0"/>
    <x v="2"/>
    <s v=" Used"/>
    <n v="5967"/>
    <x v="0"/>
    <n v="5"/>
    <x v="18"/>
    <x v="1"/>
  </r>
  <r>
    <n v="12697355"/>
    <s v="2017 Mazda CX-5 GT (4X4) MY17.5 (KF Series 2)"/>
    <n v="32995"/>
    <x v="10"/>
    <s v="CX-5"/>
    <s v="GT (4X4)"/>
    <s v="MY17.5 (KF Series 2)"/>
    <x v="3"/>
    <n v="139739"/>
    <x v="0"/>
    <x v="0"/>
    <x v="1"/>
    <s v=" Used"/>
    <n v="2191"/>
    <x v="0"/>
    <n v="5"/>
    <x v="3"/>
    <x v="2"/>
  </r>
  <r>
    <n v="12697376"/>
    <s v="2018 Toyota Corolla SX Mzea12R"/>
    <n v="28990"/>
    <x v="0"/>
    <s v="Corolla"/>
    <s v="SX"/>
    <s v="Mzea12R"/>
    <x v="15"/>
    <n v="23998"/>
    <x v="5"/>
    <x v="0"/>
    <x v="0"/>
    <s v=" Used"/>
    <n v="1987"/>
    <x v="2"/>
    <n v="5"/>
    <x v="15"/>
    <x v="2"/>
  </r>
  <r>
    <n v="12697473"/>
    <s v="2016 BMW 220I M-Sport F22 MY16"/>
    <n v="29333"/>
    <x v="5"/>
    <s v="220I"/>
    <s v="M-Sport"/>
    <s v="F22 MY16"/>
    <x v="2"/>
    <n v="87751"/>
    <x v="20"/>
    <x v="0"/>
    <x v="2"/>
    <s v=" Used"/>
    <n v="1997"/>
    <x v="1"/>
    <n v="4"/>
    <x v="2"/>
    <x v="2"/>
  </r>
  <r>
    <n v="12697511"/>
    <s v="2020 Toyota Camry Ascent ASV70R"/>
    <n v="33999"/>
    <x v="0"/>
    <s v="Camry"/>
    <s v="Ascent"/>
    <s v="ASV70R"/>
    <x v="9"/>
    <n v="21445"/>
    <x v="3"/>
    <x v="0"/>
    <x v="0"/>
    <s v=" Used"/>
    <n v="2494"/>
    <x v="2"/>
    <n v="5"/>
    <x v="9"/>
    <x v="2"/>
  </r>
  <r>
    <n v="12697523"/>
    <s v="2014 Mitsubishi ASX XLS (4WD) XB MY15"/>
    <n v="19987"/>
    <x v="13"/>
    <s v="ASX"/>
    <s v="XLS (4WD)"/>
    <s v="XB MY15"/>
    <x v="12"/>
    <n v="165626"/>
    <x v="0"/>
    <x v="0"/>
    <x v="1"/>
    <s v=" Used"/>
    <n v="2268"/>
    <x v="2"/>
    <n v="5"/>
    <x v="12"/>
    <x v="2"/>
  </r>
  <r>
    <n v="12697541"/>
    <s v="2014 Mitsubishi Lancer GSR Sportback CJ MY14.5"/>
    <n v="14999"/>
    <x v="13"/>
    <s v="Lancer"/>
    <s v="GSR Sportback"/>
    <s v="CJ MY14.5"/>
    <x v="12"/>
    <n v="121000"/>
    <x v="5"/>
    <x v="1"/>
    <x v="0"/>
    <s v=" Used"/>
    <n v="2360"/>
    <x v="28"/>
    <n v="5"/>
    <x v="12"/>
    <x v="2"/>
  </r>
  <r>
    <n v="12697606"/>
    <s v="2022 Mazda CX-5 Touring Active (awd) CX5L"/>
    <n v="44990"/>
    <x v="10"/>
    <s v="CX-5"/>
    <s v="Touring Active (awd)"/>
    <s v="CX5L"/>
    <x v="16"/>
    <n v="2785"/>
    <x v="0"/>
    <x v="0"/>
    <x v="1"/>
    <s v=" Demo"/>
    <n v="2191"/>
    <x v="0"/>
    <n v="5"/>
    <x v="16"/>
    <x v="1"/>
  </r>
  <r>
    <n v="12697637"/>
    <s v="2019 BMW 330I M-Sport G20 MY19"/>
    <n v="65900"/>
    <x v="5"/>
    <s v="330I"/>
    <s v="M-Sport"/>
    <s v="G20 MY19"/>
    <x v="13"/>
    <n v="16717"/>
    <x v="3"/>
    <x v="0"/>
    <x v="0"/>
    <s v=" Used"/>
    <n v="1998"/>
    <x v="3"/>
    <n v="5"/>
    <x v="13"/>
    <x v="1"/>
  </r>
  <r>
    <n v="12697642"/>
    <s v="2016 Ford Everest Trend UA"/>
    <n v="45990"/>
    <x v="4"/>
    <s v="Everest"/>
    <s v="Trend"/>
    <s v="UA"/>
    <x v="2"/>
    <n v="90665"/>
    <x v="0"/>
    <x v="0"/>
    <x v="1"/>
    <s v=" Used"/>
    <n v="3198"/>
    <x v="2"/>
    <n v="7"/>
    <x v="2"/>
    <x v="1"/>
  </r>
  <r>
    <n v="12697658"/>
    <s v="2016 Mercedes-Benz GLA45 4Matic X156 MY16"/>
    <n v="57480"/>
    <x v="1"/>
    <s v="GLA45"/>
    <s v="4Matic"/>
    <s v="X156 MY16"/>
    <x v="2"/>
    <n v="67000"/>
    <x v="0"/>
    <x v="0"/>
    <x v="2"/>
    <s v=" Used"/>
    <n v="1991"/>
    <x v="22"/>
    <n v="5"/>
    <x v="2"/>
    <x v="1"/>
  </r>
  <r>
    <n v="12697662"/>
    <s v="2014 Ford Falcon G6E Turbo FG X"/>
    <n v="52990"/>
    <x v="4"/>
    <s v="Falcon"/>
    <s v="G6E Turbo"/>
    <s v="FG X"/>
    <x v="12"/>
    <n v="51320"/>
    <x v="3"/>
    <x v="0"/>
    <x v="0"/>
    <s v=" Used"/>
    <n v="3984"/>
    <x v="0"/>
    <n v="5"/>
    <x v="12"/>
    <x v="1"/>
  </r>
  <r>
    <n v="12697665"/>
    <s v="2019 Mercedes-Benz C63 S 205 MY19"/>
    <n v="166990"/>
    <x v="1"/>
    <s v="C63"/>
    <s v="S"/>
    <s v="205 MY19"/>
    <x v="13"/>
    <n v="14783"/>
    <x v="3"/>
    <x v="0"/>
    <x v="2"/>
    <s v=" Used"/>
    <n v="3982"/>
    <x v="1"/>
    <n v="4"/>
    <x v="13"/>
    <x v="1"/>
  </r>
  <r>
    <n v="12697669"/>
    <s v="2021 Subaru WRX STI Premium (wing) (awd) MY21"/>
    <n v="69980"/>
    <x v="12"/>
    <s v="WRX"/>
    <s v="STI Premium (wing) (awd)"/>
    <s v="MY21"/>
    <x v="1"/>
    <n v="16850"/>
    <x v="3"/>
    <x v="1"/>
    <x v="2"/>
    <s v=" Used"/>
    <n v="2457"/>
    <x v="0"/>
    <n v="5"/>
    <x v="1"/>
    <x v="1"/>
  </r>
  <r>
    <n v="12697673"/>
    <s v="2022 Skoda Karoq Sportline (4X4) NU MY22 Facelift"/>
    <n v="56490"/>
    <x v="15"/>
    <s v="Karoq"/>
    <s v="Sportline (4X4)"/>
    <s v="NU MY22 Facelift"/>
    <x v="16"/>
    <n v="1188"/>
    <x v="0"/>
    <x v="0"/>
    <x v="0"/>
    <s v=" Demo"/>
    <n v="1984"/>
    <x v="6"/>
    <n v="5"/>
    <x v="16"/>
    <x v="1"/>
  </r>
  <r>
    <n v="12697687"/>
    <s v="2016 Ford Ranger XLS 3.2 (4X4) PX Mkii"/>
    <n v="39990"/>
    <x v="4"/>
    <s v="Ranger"/>
    <s v="XLS 3.2 (4X4)"/>
    <s v="PX Mkii"/>
    <x v="2"/>
    <n v="105717"/>
    <x v="19"/>
    <x v="1"/>
    <x v="1"/>
    <s v=" Used"/>
    <n v="3198"/>
    <x v="0"/>
    <n v="5"/>
    <x v="2"/>
    <x v="2"/>
  </r>
  <r>
    <n v="12697758"/>
    <s v="2014 Holden Calais V VF"/>
    <n v="21870"/>
    <x v="2"/>
    <s v="Calais"/>
    <s v="V"/>
    <s v="VF"/>
    <x v="12"/>
    <n v="168889"/>
    <x v="3"/>
    <x v="0"/>
    <x v="0"/>
    <s v=" Used"/>
    <n v="3565"/>
    <x v="5"/>
    <n v="5"/>
    <x v="12"/>
    <x v="2"/>
  </r>
  <r>
    <n v="12697786"/>
    <s v="2018 Hyundai Tucson GO Crdi (awd) TL3 MY19"/>
    <n v="29999"/>
    <x v="7"/>
    <s v="Tucson"/>
    <s v="GO Crdi (awd)"/>
    <s v="TL3 MY19"/>
    <x v="15"/>
    <n v="90243"/>
    <x v="0"/>
    <x v="0"/>
    <x v="1"/>
    <s v=" Used"/>
    <n v="1995"/>
    <x v="2"/>
    <n v="5"/>
    <x v="15"/>
    <x v="2"/>
  </r>
  <r>
    <n v="12697794"/>
    <s v="2014 Subaru XV 2.0I MY14"/>
    <n v="13990"/>
    <x v="12"/>
    <s v="XV"/>
    <s v="2.0I"/>
    <s v="MY14"/>
    <x v="12"/>
    <n v="186392"/>
    <x v="0"/>
    <x v="1"/>
    <x v="0"/>
    <s v=" Used"/>
    <n v="1995"/>
    <x v="5"/>
    <n v="5"/>
    <x v="12"/>
    <x v="2"/>
  </r>
  <r>
    <n v="12697795"/>
    <s v="2013 Holden Trax LTZ TJ"/>
    <n v="17990"/>
    <x v="2"/>
    <s v="Trax"/>
    <s v="LTZ"/>
    <s v="TJ"/>
    <x v="8"/>
    <n v="55825"/>
    <x v="0"/>
    <x v="0"/>
    <x v="0"/>
    <s v=" Used"/>
    <n v="1796"/>
    <x v="1"/>
    <n v="5"/>
    <x v="8"/>
    <x v="2"/>
  </r>
  <r>
    <n v="12697866"/>
    <s v="2020 Ford Transit Custom 340L (lwb) VN MY20.5"/>
    <n v="44900"/>
    <x v="4"/>
    <s v="Transit Custom"/>
    <s v="340L (lwb)"/>
    <s v="VN MY20.5"/>
    <x v="9"/>
    <n v="94649"/>
    <x v="6"/>
    <x v="0"/>
    <x v="1"/>
    <s v=" Used"/>
    <n v="1995"/>
    <x v="29"/>
    <n v="3"/>
    <x v="9"/>
    <x v="1"/>
  </r>
  <r>
    <n v="12697910"/>
    <s v="2022 Toyota Landcruiser LC300 VX (4X4) FJA300R"/>
    <n v="128990"/>
    <x v="0"/>
    <s v="Landcruiser"/>
    <s v="LC300 VX (4X4)"/>
    <s v="FJA300R"/>
    <x v="16"/>
    <n v="9124"/>
    <x v="0"/>
    <x v="0"/>
    <x v="1"/>
    <s v=" Used"/>
    <n v="3346"/>
    <x v="2"/>
    <n v="7"/>
    <x v="16"/>
    <x v="1"/>
  </r>
  <r>
    <n v="12697961"/>
    <s v="2016 BMW X6 M F86 MY16"/>
    <n v="94990"/>
    <x v="5"/>
    <s v="X6"/>
    <s v="M"/>
    <s v="F86 MY16"/>
    <x v="2"/>
    <n v="39240"/>
    <x v="20"/>
    <x v="0"/>
    <x v="2"/>
    <s v=" Used"/>
    <n v="4395"/>
    <x v="0"/>
    <n v="5"/>
    <x v="2"/>
    <x v="1"/>
  </r>
  <r>
    <n v="12697984"/>
    <s v="2013 Renault Megane GT-Line B95"/>
    <n v="15880"/>
    <x v="16"/>
    <s v="Megane"/>
    <s v="GT-Line"/>
    <s v="B95"/>
    <x v="8"/>
    <n v="106224"/>
    <x v="5"/>
    <x v="0"/>
    <x v="2"/>
    <s v=" Used"/>
    <n v="1997"/>
    <x v="2"/>
    <n v="5"/>
    <x v="8"/>
    <x v="2"/>
  </r>
  <r>
    <n v="12697990"/>
    <s v="2018 Audi S3 Sportback 2.0 Tfsi Quattro 8V MY18"/>
    <n v="53490"/>
    <x v="11"/>
    <s v="S3"/>
    <s v="Sportback 2.0 Tfsi Quattro"/>
    <s v="8V MY18"/>
    <x v="15"/>
    <n v="48500"/>
    <x v="5"/>
    <x v="0"/>
    <x v="2"/>
    <s v=" Used"/>
    <n v="1984"/>
    <x v="2"/>
    <n v="5"/>
    <x v="15"/>
    <x v="1"/>
  </r>
  <r>
    <n v="12697992"/>
    <s v="2016 Toyota Fortuner GXL GUN156R"/>
    <n v="45200"/>
    <x v="0"/>
    <s v="Fortuner"/>
    <s v="GXL"/>
    <s v="GUN156R"/>
    <x v="2"/>
    <n v="74349"/>
    <x v="0"/>
    <x v="0"/>
    <x v="1"/>
    <s v=" Used"/>
    <n v="2753"/>
    <x v="3"/>
    <n v="7"/>
    <x v="2"/>
    <x v="1"/>
  </r>
  <r>
    <n v="12698005"/>
    <s v="2013 Toyota Hilux SR5 (4X4) KUN26R MY12"/>
    <n v="41987"/>
    <x v="0"/>
    <s v="Hilux"/>
    <s v="SR5 (4X4)"/>
    <s v="KUN26R MY12"/>
    <x v="8"/>
    <n v="206767"/>
    <x v="15"/>
    <x v="1"/>
    <x v="1"/>
    <s v=" Used"/>
    <n v="2982"/>
    <x v="7"/>
    <n v="5"/>
    <x v="8"/>
    <x v="1"/>
  </r>
  <r>
    <n v="12698007"/>
    <s v="2015 Mitsubishi Triton GL MN MY15"/>
    <n v="24895"/>
    <x v="13"/>
    <s v="Triton"/>
    <s v="GL"/>
    <s v="MN MY15"/>
    <x v="7"/>
    <n v="49437"/>
    <x v="4"/>
    <x v="1"/>
    <x v="0"/>
    <s v=" Used"/>
    <n v="2351"/>
    <x v="6"/>
    <n v="2"/>
    <x v="7"/>
    <x v="2"/>
  </r>
  <r>
    <n v="12698018"/>
    <s v="2017 Mitsubishi Triton GLS (4X4) MQ MY17"/>
    <n v="38950"/>
    <x v="13"/>
    <s v="Triton"/>
    <s v="GLS (4X4)"/>
    <s v="MQ MY17"/>
    <x v="3"/>
    <n v="100099"/>
    <x v="19"/>
    <x v="0"/>
    <x v="1"/>
    <s v=" Used"/>
    <n v="2440"/>
    <x v="3"/>
    <n v="5"/>
    <x v="3"/>
    <x v="2"/>
  </r>
  <r>
    <n v="12698061"/>
    <s v="2005 Holden Astra CD AH"/>
    <n v="8990"/>
    <x v="2"/>
    <s v="Astra"/>
    <s v="CD"/>
    <s v="AH"/>
    <x v="5"/>
    <n v="164489"/>
    <x v="5"/>
    <x v="0"/>
    <x v="0"/>
    <s v=" Used"/>
    <n v="1796"/>
    <x v="5"/>
    <n v="5"/>
    <x v="5"/>
    <x v="0"/>
  </r>
  <r>
    <n v="12698104"/>
    <s v="2013 Toyota Tarago GLX ACR50R MY09"/>
    <n v="21688"/>
    <x v="0"/>
    <s v="Tarago"/>
    <s v="GLX"/>
    <s v="ACR50R MY09"/>
    <x v="8"/>
    <n v="181720"/>
    <x v="0"/>
    <x v="0"/>
    <x v="0"/>
    <s v=" Used"/>
    <n v="2362"/>
    <x v="2"/>
    <n v="8"/>
    <x v="8"/>
    <x v="2"/>
  </r>
  <r>
    <n v="12698120"/>
    <s v="2021 Toyota Fortuner GX NAV GUN156R"/>
    <n v="60888"/>
    <x v="0"/>
    <s v="Fortuner"/>
    <s v="GX NAV"/>
    <s v="GUN156R"/>
    <x v="1"/>
    <n v="9752"/>
    <x v="0"/>
    <x v="0"/>
    <x v="1"/>
    <s v=" Used"/>
    <n v="2755"/>
    <x v="1"/>
    <n v="7"/>
    <x v="1"/>
    <x v="1"/>
  </r>
  <r>
    <n v="12698168"/>
    <s v="2015 Hyundai Tucson Elite (awd) TLE"/>
    <n v="24990"/>
    <x v="7"/>
    <s v="Tucson"/>
    <s v="Elite (awd)"/>
    <s v="TLE"/>
    <x v="7"/>
    <n v="86048"/>
    <x v="0"/>
    <x v="0"/>
    <x v="1"/>
    <s v=" Used"/>
    <n v="1995"/>
    <x v="3"/>
    <n v="5"/>
    <x v="7"/>
    <x v="2"/>
  </r>
  <r>
    <n v="12698180"/>
    <s v="2016 Mercedes-Benz Vito 114 Bluetec LWB 447"/>
    <n v="32990"/>
    <x v="1"/>
    <s v="Vito"/>
    <s v="114 Bluetec LWB"/>
    <n v="447"/>
    <x v="2"/>
    <n v="134588"/>
    <x v="6"/>
    <x v="0"/>
    <x v="1"/>
    <s v=" Used"/>
    <n v="2143"/>
    <x v="2"/>
    <n v="2"/>
    <x v="2"/>
    <x v="2"/>
  </r>
  <r>
    <n v="12698241"/>
    <s v="2015 Ford Ranger XL 3.2 (4X4) PX"/>
    <n v="19900"/>
    <x v="4"/>
    <s v="Ranger"/>
    <s v="XL 3.2 (4X4)"/>
    <s v="PX"/>
    <x v="7"/>
    <n v="285720"/>
    <x v="4"/>
    <x v="0"/>
    <x v="1"/>
    <s v=" Used"/>
    <n v="3198"/>
    <x v="2"/>
    <n v="2"/>
    <x v="7"/>
    <x v="2"/>
  </r>
  <r>
    <n v="12698260"/>
    <s v="2014 Suzuki Swift GL FZ MY13"/>
    <n v="8950"/>
    <x v="24"/>
    <s v="Swift"/>
    <s v="GL"/>
    <s v="FZ MY13"/>
    <x v="12"/>
    <n v="173662"/>
    <x v="5"/>
    <x v="1"/>
    <x v="0"/>
    <s v=" Used"/>
    <n v="1372"/>
    <x v="2"/>
    <n v="5"/>
    <x v="12"/>
    <x v="0"/>
  </r>
  <r>
    <n v="12698261"/>
    <s v="2008 Toyota Tarago GLI ACR50R"/>
    <n v="9950"/>
    <x v="0"/>
    <s v="Tarago"/>
    <s v="GLI"/>
    <s v="ACR50R"/>
    <x v="19"/>
    <n v="268115"/>
    <x v="0"/>
    <x v="0"/>
    <x v="0"/>
    <s v=" Used"/>
    <n v="2362"/>
    <x v="6"/>
    <n v="8"/>
    <x v="19"/>
    <x v="0"/>
  </r>
  <r>
    <n v="12698325"/>
    <s v="2019 Holden Acadia LTZ (awd) AC MY19"/>
    <n v="50888"/>
    <x v="2"/>
    <s v="Acadia"/>
    <s v="LTZ (awd)"/>
    <s v="AC MY19"/>
    <x v="13"/>
    <n v="31842"/>
    <x v="0"/>
    <x v="0"/>
    <x v="0"/>
    <s v=" Used"/>
    <n v="3649"/>
    <x v="3"/>
    <n v="7"/>
    <x v="13"/>
    <x v="1"/>
  </r>
  <r>
    <n v="12698341"/>
    <s v="2019 Infiniti Q30 Sport H15 MY19"/>
    <n v="37990"/>
    <x v="35"/>
    <s v="Q30"/>
    <s v="Sport"/>
    <s v="H15 MY19"/>
    <x v="13"/>
    <n v="38765"/>
    <x v="5"/>
    <x v="0"/>
    <x v="2"/>
    <s v=" Used"/>
    <n v="1991"/>
    <x v="1"/>
    <n v="5"/>
    <x v="13"/>
    <x v="2"/>
  </r>
  <r>
    <n v="12698349"/>
    <s v="2008 Mitsubishi Express SWB SJ MY07"/>
    <n v="12990"/>
    <x v="13"/>
    <s v="Express"/>
    <s v="SWB"/>
    <s v="SJ MY07"/>
    <x v="19"/>
    <n v="211805"/>
    <x v="6"/>
    <x v="1"/>
    <x v="0"/>
    <s v=" Used"/>
    <n v="2351"/>
    <x v="2"/>
    <n v="2"/>
    <x v="19"/>
    <x v="2"/>
  </r>
  <r>
    <n v="12698385"/>
    <s v="2018 Subaru XV 2.0I Premium MY18"/>
    <n v="34888"/>
    <x v="12"/>
    <s v="XV"/>
    <s v="2.0I Premium"/>
    <s v="MY18"/>
    <x v="15"/>
    <n v="21158"/>
    <x v="0"/>
    <x v="0"/>
    <x v="0"/>
    <s v=" Used"/>
    <n v="1995"/>
    <x v="0"/>
    <n v="5"/>
    <x v="15"/>
    <x v="2"/>
  </r>
  <r>
    <n v="12698387"/>
    <s v="2020 Toyota Camry Ascent Sport (hybrid) Axvh71R"/>
    <n v="44990"/>
    <x v="0"/>
    <s v="Camry"/>
    <s v="Ascent Sport (hybrid)"/>
    <s v="Axvh71R"/>
    <x v="9"/>
    <n v="20251"/>
    <x v="3"/>
    <x v="0"/>
    <x v="3"/>
    <s v=" Used"/>
    <n v="2494"/>
    <x v="2"/>
    <n v="5"/>
    <x v="9"/>
    <x v="1"/>
  </r>
  <r>
    <n v="12698429"/>
    <s v="2017 Renault Captur ZEN J87 MY18"/>
    <n v="16990"/>
    <x v="16"/>
    <s v="Captur"/>
    <s v="ZEN"/>
    <s v="J87 MY18"/>
    <x v="3"/>
    <n v="92320"/>
    <x v="0"/>
    <x v="0"/>
    <x v="2"/>
    <s v=" Used"/>
    <n v="1197"/>
    <x v="6"/>
    <n v="5"/>
    <x v="3"/>
    <x v="2"/>
  </r>
  <r>
    <n v="12698454"/>
    <s v="2021 Isuzu D-MAX LS-M (4X4) RG MY21"/>
    <n v="63750"/>
    <x v="6"/>
    <s v="D-MAX"/>
    <s v="LS-M (4X4)"/>
    <s v="RG MY21"/>
    <x v="1"/>
    <n v="13334"/>
    <x v="10"/>
    <x v="0"/>
    <x v="1"/>
    <s v=" Used"/>
    <n v="2999"/>
    <x v="3"/>
    <n v="5"/>
    <x v="1"/>
    <x v="1"/>
  </r>
  <r>
    <n v="12698472"/>
    <s v="2021 Peugeot 2008 GT Sport P24 MY22"/>
    <n v="44990"/>
    <x v="36"/>
    <n v="2008"/>
    <s v="GT Sport"/>
    <s v="P24 MY22"/>
    <x v="1"/>
    <n v="11424"/>
    <x v="0"/>
    <x v="0"/>
    <x v="2"/>
    <s v=" Used"/>
    <n v="1199"/>
    <x v="3"/>
    <n v="5"/>
    <x v="1"/>
    <x v="1"/>
  </r>
  <r>
    <n v="12698493"/>
    <s v="2006 Volkswagen Beetle Cabriolet 9C MY06 Upgrade"/>
    <n v="14990"/>
    <x v="8"/>
    <s v="Beetle"/>
    <s v="Cabriolet"/>
    <s v="9C MY06 Upgrade"/>
    <x v="17"/>
    <n v="141006"/>
    <x v="1"/>
    <x v="0"/>
    <x v="2"/>
    <s v=" Used"/>
    <n v="1984"/>
    <x v="1"/>
    <n v="5"/>
    <x v="17"/>
    <x v="2"/>
  </r>
  <r>
    <n v="12698513"/>
    <s v="2015 Hyundai IX35 SE (fwd) LM Series II"/>
    <n v="17950"/>
    <x v="7"/>
    <s v="IX35"/>
    <s v="SE (fwd)"/>
    <s v="LM Series II"/>
    <x v="7"/>
    <n v="160010"/>
    <x v="0"/>
    <x v="0"/>
    <x v="0"/>
    <s v=" Used"/>
    <n v="1999"/>
    <x v="3"/>
    <n v="5"/>
    <x v="7"/>
    <x v="2"/>
  </r>
  <r>
    <n v="12698517"/>
    <s v="2018 Volkswagen Amarok V6 TDI 550 Highline 2H MY18"/>
    <n v="38950"/>
    <x v="8"/>
    <s v="Amarok"/>
    <s v="V6 TDI 550 Highline"/>
    <s v="2H MY18"/>
    <x v="15"/>
    <n v="175705"/>
    <x v="19"/>
    <x v="0"/>
    <x v="1"/>
    <s v=" Used"/>
    <n v="2967"/>
    <x v="2"/>
    <n v="5"/>
    <x v="15"/>
    <x v="2"/>
  </r>
  <r>
    <n v="12698551"/>
    <s v="2018 Volkswagen Tiguan Allspace 162 TSI Highline 5NA MY19"/>
    <n v="47990"/>
    <x v="8"/>
    <s v="Tiguan"/>
    <s v="Allspace 162 TSI Highline"/>
    <s v="5NA MY19"/>
    <x v="15"/>
    <n v="104384"/>
    <x v="0"/>
    <x v="0"/>
    <x v="2"/>
    <s v=" Used"/>
    <n v="1984"/>
    <x v="2"/>
    <n v="7"/>
    <x v="15"/>
    <x v="1"/>
  </r>
  <r>
    <n v="12698605"/>
    <s v="2017 Audi S3 Sportback 2.0 Tfsi S Tronic 8V MY17"/>
    <n v="46880"/>
    <x v="11"/>
    <s v="S3"/>
    <s v="Sportback 2.0 Tfsi S Tronic"/>
    <s v="8V MY17"/>
    <x v="3"/>
    <n v="60000"/>
    <x v="5"/>
    <x v="0"/>
    <x v="2"/>
    <s v=" Used"/>
    <n v="1984"/>
    <x v="2"/>
    <n v="5"/>
    <x v="3"/>
    <x v="1"/>
  </r>
  <r>
    <n v="12698628"/>
    <s v="2017 Kia Sorento GT-Line (4X4) UM MY18"/>
    <n v="42950"/>
    <x v="14"/>
    <s v="Sorento"/>
    <s v="GT-Line (4X4)"/>
    <s v="UM MY18"/>
    <x v="3"/>
    <n v="91453"/>
    <x v="0"/>
    <x v="0"/>
    <x v="1"/>
    <s v=" Used"/>
    <n v="2199"/>
    <x v="2"/>
    <n v="7"/>
    <x v="3"/>
    <x v="1"/>
  </r>
  <r>
    <n v="12698644"/>
    <s v="2014 Toyota Hilux SR (4X4) KUN26R MY12"/>
    <n v="40000"/>
    <x v="0"/>
    <s v="Hilux"/>
    <s v="SR (4X4)"/>
    <s v="KUN26R MY12"/>
    <x v="12"/>
    <n v="115000"/>
    <x v="15"/>
    <x v="1"/>
    <x v="1"/>
    <s v=" Used"/>
    <n v="2982"/>
    <x v="2"/>
    <n v="5"/>
    <x v="12"/>
    <x v="2"/>
  </r>
  <r>
    <n v="12698668"/>
    <s v="2016 Kia Cerato S YD MY16"/>
    <n v="9990"/>
    <x v="14"/>
    <s v="Cerato"/>
    <s v="S"/>
    <s v="YD MY16"/>
    <x v="2"/>
    <n v="206980"/>
    <x v="5"/>
    <x v="0"/>
    <x v="0"/>
    <s v=" Used"/>
    <n v="1797"/>
    <x v="2"/>
    <n v="5"/>
    <x v="2"/>
    <x v="0"/>
  </r>
  <r>
    <n v="12698677"/>
    <s v="2009 Hyundai Santa FE SX Crdi (4X4) CM MY09 Upgrade"/>
    <n v="10995"/>
    <x v="7"/>
    <s v="Santa FE"/>
    <s v="SX Crdi (4X4)"/>
    <s v="CM MY09 Upgrade"/>
    <x v="10"/>
    <n v="233009"/>
    <x v="0"/>
    <x v="0"/>
    <x v="1"/>
    <s v=" Used"/>
    <n v="2188"/>
    <x v="0"/>
    <n v="5"/>
    <x v="10"/>
    <x v="2"/>
  </r>
  <r>
    <n v="12698734"/>
    <s v="2016 Holden Trax LS TJ MY16"/>
    <n v="15000"/>
    <x v="2"/>
    <s v="Trax"/>
    <s v="LS"/>
    <s v="TJ MY16"/>
    <x v="2"/>
    <n v="83500"/>
    <x v="0"/>
    <x v="0"/>
    <x v="0"/>
    <s v=" Used"/>
    <n v="1796"/>
    <x v="2"/>
    <n v="5"/>
    <x v="2"/>
    <x v="2"/>
  </r>
  <r>
    <n v="12698739"/>
    <s v="2014 Subaru Impreza 2.0I-L (awd) MY14"/>
    <n v="17995"/>
    <x v="12"/>
    <s v="Impreza"/>
    <s v="2.0I-L (awd)"/>
    <s v="MY14"/>
    <x v="12"/>
    <n v="129741"/>
    <x v="3"/>
    <x v="1"/>
    <x v="0"/>
    <s v=" Used"/>
    <n v="1995"/>
    <x v="0"/>
    <n v="5"/>
    <x v="12"/>
    <x v="2"/>
  </r>
  <r>
    <n v="12698794"/>
    <s v="2017 Toyota Kluger GX (4X2) GSU50R MY17"/>
    <n v="31980"/>
    <x v="0"/>
    <s v="Kluger"/>
    <s v="GX (4X2)"/>
    <s v="GSU50R MY17"/>
    <x v="3"/>
    <n v="163298"/>
    <x v="0"/>
    <x v="0"/>
    <x v="0"/>
    <s v=" Used"/>
    <n v="3456"/>
    <x v="3"/>
    <n v="7"/>
    <x v="3"/>
    <x v="2"/>
  </r>
  <r>
    <n v="12698870"/>
    <s v="2013 Nissan Dualis +2 ST (4X2) J10 Series 3"/>
    <n v="15999"/>
    <x v="3"/>
    <s v="Dualis"/>
    <s v="+2 ST (4X2)"/>
    <s v="J10 Series 3"/>
    <x v="8"/>
    <n v="159029"/>
    <x v="0"/>
    <x v="0"/>
    <x v="0"/>
    <s v=" Used"/>
    <n v="1997"/>
    <x v="2"/>
    <n v="7"/>
    <x v="8"/>
    <x v="2"/>
  </r>
  <r>
    <n v="12698911"/>
    <s v="2021 Lexus NX300 Luxury (fwd) AGZ10R"/>
    <n v="68888"/>
    <x v="9"/>
    <s v="NX300"/>
    <s v="Luxury (fwd)"/>
    <s v="AGZ10R"/>
    <x v="1"/>
    <n v="17379"/>
    <x v="0"/>
    <x v="0"/>
    <x v="2"/>
    <s v=" Used"/>
    <n v="1998"/>
    <x v="2"/>
    <n v="5"/>
    <x v="1"/>
    <x v="1"/>
  </r>
  <r>
    <n v="12698917"/>
    <s v="2018 Nissan X-Trail ST 7 Seat (2WD) T32 Series 2"/>
    <n v="25990"/>
    <x v="3"/>
    <s v="X-Trail"/>
    <s v="ST 7 Seat (2WD)"/>
    <s v="T32 Series 2"/>
    <x v="15"/>
    <n v="82661"/>
    <x v="0"/>
    <x v="0"/>
    <x v="0"/>
    <s v=" Used"/>
    <n v="2488"/>
    <x v="2"/>
    <n v="7"/>
    <x v="15"/>
    <x v="2"/>
  </r>
  <r>
    <n v="12698935"/>
    <s v="2016 Mercedes-Benz GLE250 D 166"/>
    <n v="57868"/>
    <x v="1"/>
    <s v="GLE250"/>
    <s v="D"/>
    <n v="166"/>
    <x v="2"/>
    <n v="130813"/>
    <x v="0"/>
    <x v="0"/>
    <x v="1"/>
    <s v=" Used"/>
    <n v="2143"/>
    <x v="1"/>
    <n v="5"/>
    <x v="2"/>
    <x v="1"/>
  </r>
  <r>
    <n v="12698959"/>
    <s v="2018 Mercedes-Benz GLS350 D 4Matic X166 MY17"/>
    <n v="92800"/>
    <x v="1"/>
    <s v="GLS350"/>
    <s v="D 4Matic"/>
    <s v="X166 MY17"/>
    <x v="15"/>
    <n v="95661"/>
    <x v="0"/>
    <x v="0"/>
    <x v="1"/>
    <s v=" Used"/>
    <n v="2987"/>
    <x v="1"/>
    <n v="7"/>
    <x v="15"/>
    <x v="1"/>
  </r>
  <r>
    <n v="12698996"/>
    <s v="2011 Ford Falcon XR6 FG Upgrade"/>
    <n v="23990"/>
    <x v="4"/>
    <s v="Falcon"/>
    <s v="XR6"/>
    <s v="FG Upgrade"/>
    <x v="4"/>
    <n v="106924"/>
    <x v="3"/>
    <x v="0"/>
    <x v="0"/>
    <s v=" Used"/>
    <n v="3984"/>
    <x v="6"/>
    <n v="5"/>
    <x v="4"/>
    <x v="2"/>
  </r>
  <r>
    <n v="12699019"/>
    <s v="2015 Holden Colorado LTZ (4X2) RG MY15"/>
    <n v="32800"/>
    <x v="2"/>
    <s v="Colorado"/>
    <s v="LTZ (4X2)"/>
    <s v="RG MY15"/>
    <x v="7"/>
    <n v="145729"/>
    <x v="12"/>
    <x v="0"/>
    <x v="1"/>
    <s v=" Used"/>
    <n v="2776"/>
    <x v="0"/>
    <n v="5"/>
    <x v="7"/>
    <x v="2"/>
  </r>
  <r>
    <n v="12699037"/>
    <s v="2018 Toyota Landcruiser Prado GXL (4X4) GDJ150R MY18"/>
    <n v="62990"/>
    <x v="0"/>
    <s v="Landcruiser Prado"/>
    <s v="GXL (4X4)"/>
    <s v="GDJ150R MY18"/>
    <x v="15"/>
    <n v="140158"/>
    <x v="0"/>
    <x v="0"/>
    <x v="1"/>
    <s v=" Used"/>
    <n v="2755"/>
    <x v="2"/>
    <n v="7"/>
    <x v="15"/>
    <x v="1"/>
  </r>
  <r>
    <n v="12699040"/>
    <s v="2020 Mitsubishi Triton GLX-R (4X4) MR MY20"/>
    <n v="52000"/>
    <x v="13"/>
    <s v="Triton"/>
    <s v="GLX-R (4X4)"/>
    <s v="MR MY20"/>
    <x v="9"/>
    <n v="32578"/>
    <x v="16"/>
    <x v="0"/>
    <x v="1"/>
    <s v=" Used"/>
    <n v="2440"/>
    <x v="2"/>
    <n v="5"/>
    <x v="9"/>
    <x v="1"/>
  </r>
  <r>
    <n v="12699045"/>
    <s v="2018 Volkswagen Caddy TSI160 Runner 2K MY18"/>
    <n v="22990"/>
    <x v="8"/>
    <s v="Caddy"/>
    <s v="TSI160 Runner"/>
    <s v="2K MY18"/>
    <x v="15"/>
    <n v="35949"/>
    <x v="6"/>
    <x v="1"/>
    <x v="2"/>
    <s v=" Used"/>
    <n v="1197"/>
    <x v="2"/>
    <n v="2"/>
    <x v="15"/>
    <x v="2"/>
  </r>
  <r>
    <n v="12699064"/>
    <s v="2020 Audi A3 40 Tfsi S Line Plus 8V MY20"/>
    <n v="46950"/>
    <x v="11"/>
    <s v="A3"/>
    <s v="40 Tfsi S Line Plus"/>
    <s v="8V MY20"/>
    <x v="9"/>
    <n v="14150"/>
    <x v="29"/>
    <x v="0"/>
    <x v="3"/>
    <s v=" Used"/>
    <n v="1984"/>
    <x v="0"/>
    <n v="5"/>
    <x v="9"/>
    <x v="1"/>
  </r>
  <r>
    <n v="12699072"/>
    <s v="2020 Ford Ranger XLT 3.2 (4X4) PX Mkiii MY20.25"/>
    <n v="59990"/>
    <x v="4"/>
    <s v="Ranger"/>
    <s v="XLT 3.2 (4X4)"/>
    <s v="PX Mkiii MY20.25"/>
    <x v="9"/>
    <n v="35255"/>
    <x v="16"/>
    <x v="0"/>
    <x v="1"/>
    <s v=" Used"/>
    <n v="3198"/>
    <x v="2"/>
    <n v="5"/>
    <x v="9"/>
    <x v="1"/>
  </r>
  <r>
    <n v="12699075"/>
    <s v="2020 Ford Transit Custom 320S Sport (swb) VN MY20.5"/>
    <n v="62950"/>
    <x v="4"/>
    <s v="Transit Custom"/>
    <s v="320S Sport (swb)"/>
    <s v="VN MY20.5"/>
    <x v="9"/>
    <n v="26091"/>
    <x v="6"/>
    <x v="0"/>
    <x v="1"/>
    <s v=" Used"/>
    <n v="1995"/>
    <x v="0"/>
    <n v="3"/>
    <x v="9"/>
    <x v="1"/>
  </r>
  <r>
    <n v="12699076"/>
    <s v="2019 Ford Endura ST-Line (fwd) CA MY19"/>
    <n v="43950"/>
    <x v="4"/>
    <s v="Endura"/>
    <s v="ST-Line (fwd)"/>
    <s v="CA MY19"/>
    <x v="13"/>
    <n v="27210"/>
    <x v="0"/>
    <x v="0"/>
    <x v="1"/>
    <s v=" Used"/>
    <n v="1995"/>
    <x v="0"/>
    <n v="5"/>
    <x v="13"/>
    <x v="1"/>
  </r>
  <r>
    <n v="12699078"/>
    <s v="2017 Mazda 3 NEO BN MY17"/>
    <n v="16850"/>
    <x v="10"/>
    <n v="3"/>
    <s v="NEO"/>
    <s v="BN MY17"/>
    <x v="3"/>
    <n v="108389"/>
    <x v="5"/>
    <x v="1"/>
    <x v="0"/>
    <s v=" Used"/>
    <n v="1998"/>
    <x v="6"/>
    <n v="5"/>
    <x v="3"/>
    <x v="2"/>
  </r>
  <r>
    <n v="12699136"/>
    <s v="2017 Ford Focus RS LZ"/>
    <n v="53500"/>
    <x v="4"/>
    <s v="Focus"/>
    <s v="RS"/>
    <s v="LZ"/>
    <x v="3"/>
    <n v="38000"/>
    <x v="5"/>
    <x v="1"/>
    <x v="2"/>
    <s v=" Used"/>
    <n v="2261"/>
    <x v="3"/>
    <n v="5"/>
    <x v="3"/>
    <x v="1"/>
  </r>
  <r>
    <n v="12699171"/>
    <s v="2020 Hyundai I30 Premium PD2 MY20"/>
    <n v="31490"/>
    <x v="7"/>
    <s v="I30"/>
    <s v="Premium"/>
    <s v="PD2 MY20"/>
    <x v="9"/>
    <n v="26526"/>
    <x v="5"/>
    <x v="0"/>
    <x v="0"/>
    <s v=" Used"/>
    <n v="1999"/>
    <x v="0"/>
    <n v="5"/>
    <x v="9"/>
    <x v="2"/>
  </r>
  <r>
    <n v="12699188"/>
    <s v="2017 Volkswagen Golf 92 TSI AU MY17"/>
    <n v="17990"/>
    <x v="8"/>
    <s v="Golf"/>
    <s v="92 TSI"/>
    <s v="AU MY17"/>
    <x v="3"/>
    <n v="127824"/>
    <x v="5"/>
    <x v="1"/>
    <x v="2"/>
    <s v=" Used"/>
    <n v="1395"/>
    <x v="1"/>
    <n v="5"/>
    <x v="3"/>
    <x v="2"/>
  </r>
  <r>
    <n v="12699193"/>
    <s v="2020 Toyota RAV4 Cruiser (2WD) Mxaa52R"/>
    <n v="44999"/>
    <x v="0"/>
    <s v="RAV4"/>
    <s v="Cruiser (2WD)"/>
    <s v="Mxaa52R"/>
    <x v="9"/>
    <n v="45306"/>
    <x v="0"/>
    <x v="0"/>
    <x v="0"/>
    <s v=" Used"/>
    <n v="1987"/>
    <x v="6"/>
    <n v="5"/>
    <x v="9"/>
    <x v="1"/>
  </r>
  <r>
    <n v="12699245"/>
    <s v="2021 Toyota C-HR GXL (2WD) NGX10R"/>
    <n v="34997"/>
    <x v="0"/>
    <s v="C-HR"/>
    <s v="GXL (2WD)"/>
    <s v="NGX10R"/>
    <x v="1"/>
    <n v="15849"/>
    <x v="0"/>
    <x v="0"/>
    <x v="2"/>
    <s v=" Used"/>
    <n v="1197"/>
    <x v="6"/>
    <n v="5"/>
    <x v="1"/>
    <x v="2"/>
  </r>
  <r>
    <n v="12699297"/>
    <s v="2012 Land Rover Range Rover Evoque SI4 Pure LV"/>
    <n v="22750"/>
    <x v="22"/>
    <s v="Range Rover Evoque"/>
    <s v="SI4 Pure"/>
    <s v="LV"/>
    <x v="11"/>
    <n v="71000"/>
    <x v="0"/>
    <x v="0"/>
    <x v="2"/>
    <s v=" Used"/>
    <n v="1999"/>
    <x v="2"/>
    <n v="5"/>
    <x v="11"/>
    <x v="2"/>
  </r>
  <r>
    <n v="12699299"/>
    <s v="2012 Holden Captiva 7 LX (4X4) CG MY12"/>
    <n v="11800"/>
    <x v="2"/>
    <s v="Captiva"/>
    <s v="7 LX (4X4)"/>
    <s v="CG MY12"/>
    <x v="11"/>
    <n v="139483"/>
    <x v="0"/>
    <x v="0"/>
    <x v="1"/>
    <s v=" Used"/>
    <n v="2231"/>
    <x v="30"/>
    <n v="7"/>
    <x v="11"/>
    <x v="2"/>
  </r>
  <r>
    <n v="12699305"/>
    <s v="2016 Toyota Hilux SR5 (4X4) GUN126R"/>
    <n v="48500"/>
    <x v="0"/>
    <s v="Hilux"/>
    <s v="SR5 (4X4)"/>
    <s v="GUN126R"/>
    <x v="2"/>
    <n v="105000"/>
    <x v="19"/>
    <x v="0"/>
    <x v="1"/>
    <s v=" Used"/>
    <n v="2753"/>
    <x v="2"/>
    <n v="5"/>
    <x v="2"/>
    <x v="1"/>
  </r>
  <r>
    <n v="12699334"/>
    <s v="2020 Subaru WRX STI Spec R (wing) (awd) MY21"/>
    <n v="79990"/>
    <x v="12"/>
    <s v="WRX"/>
    <s v="STI Spec R (wing) (awd)"/>
    <s v="MY21"/>
    <x v="9"/>
    <n v="28713"/>
    <x v="3"/>
    <x v="1"/>
    <x v="2"/>
    <s v=" Used"/>
    <n v="2457"/>
    <x v="1"/>
    <n v="5"/>
    <x v="9"/>
    <x v="1"/>
  </r>
  <r>
    <n v="12699351"/>
    <s v="2018 Mitsubishi Pajero Sport GLS (4X4) 7 Seat MY17"/>
    <n v="44500"/>
    <x v="13"/>
    <s v="Pajero Sport"/>
    <s v="GLS (4X4) 7 Seat"/>
    <s v="MY17"/>
    <x v="15"/>
    <n v="92000"/>
    <x v="0"/>
    <x v="0"/>
    <x v="1"/>
    <s v=" Used"/>
    <n v="2442"/>
    <x v="18"/>
    <n v="7"/>
    <x v="15"/>
    <x v="1"/>
  </r>
  <r>
    <n v="12699544"/>
    <s v="2018 Mitsubishi Outlander LS 7 Seat (awd) ZL MY19"/>
    <n v="32990"/>
    <x v="13"/>
    <s v="Outlander"/>
    <s v="LS 7 Seat (awd)"/>
    <s v="ZL MY19"/>
    <x v="15"/>
    <n v="119185"/>
    <x v="0"/>
    <x v="0"/>
    <x v="0"/>
    <s v=" Used"/>
    <n v="2360"/>
    <x v="2"/>
    <n v="7"/>
    <x v="15"/>
    <x v="2"/>
  </r>
  <r>
    <n v="12699551"/>
    <s v="2014 Holden Colorado 7 LT (4X4) RG MY15"/>
    <n v="29888"/>
    <x v="2"/>
    <s v="Colorado 7"/>
    <s v="LT (4X4)"/>
    <s v="RG MY15"/>
    <x v="12"/>
    <n v="95279"/>
    <x v="0"/>
    <x v="0"/>
    <x v="1"/>
    <s v=" Used"/>
    <n v="2776"/>
    <x v="2"/>
    <n v="7"/>
    <x v="12"/>
    <x v="2"/>
  </r>
  <r>
    <n v="12699644"/>
    <s v="2020 Mazda 3 G25 Astina BP"/>
    <n v="39888"/>
    <x v="10"/>
    <n v="3"/>
    <s v="G25 Astina"/>
    <s v="BP"/>
    <x v="9"/>
    <n v="16114"/>
    <x v="5"/>
    <x v="0"/>
    <x v="0"/>
    <s v=" Used"/>
    <n v="2488"/>
    <x v="2"/>
    <n v="5"/>
    <x v="9"/>
    <x v="2"/>
  </r>
  <r>
    <n v="12699695"/>
    <s v="2015 Holden UTE SV6 VF II"/>
    <n v="27999"/>
    <x v="2"/>
    <s v="UTE"/>
    <s v="SV6"/>
    <s v="VF II"/>
    <x v="7"/>
    <n v="173022"/>
    <x v="22"/>
    <x v="0"/>
    <x v="0"/>
    <s v=" Used"/>
    <n v="3565"/>
    <x v="1"/>
    <n v="2"/>
    <x v="7"/>
    <x v="2"/>
  </r>
  <r>
    <n v="12699696"/>
    <s v="2017 Subaru Forester 2.5I-S MY18"/>
    <n v="37999"/>
    <x v="12"/>
    <s v="Forester"/>
    <s v="2.5I-S"/>
    <s v="MY18"/>
    <x v="3"/>
    <n v="72885"/>
    <x v="0"/>
    <x v="0"/>
    <x v="0"/>
    <s v=" Used"/>
    <n v="2498"/>
    <x v="4"/>
    <n v="5"/>
    <x v="3"/>
    <x v="2"/>
  </r>
  <r>
    <n v="12699709"/>
    <s v="2017 Skoda Superb 206 TSI NP MY17"/>
    <n v="42000"/>
    <x v="15"/>
    <s v="Superb"/>
    <s v="206 TSI"/>
    <s v="NP MY17"/>
    <x v="3"/>
    <n v="98000"/>
    <x v="3"/>
    <x v="0"/>
    <x v="2"/>
    <s v=" Used"/>
    <n v="1984"/>
    <x v="2"/>
    <n v="5"/>
    <x v="3"/>
    <x v="1"/>
  </r>
  <r>
    <n v="12699736"/>
    <s v="2019 Toyota Corolla Ascent Sport (hybrid) ZWE211R"/>
    <n v="31890"/>
    <x v="0"/>
    <s v="Corolla"/>
    <s v="Ascent Sport (hybrid)"/>
    <s v="ZWE211R"/>
    <x v="13"/>
    <n v="40522"/>
    <x v="3"/>
    <x v="0"/>
    <x v="4"/>
    <s v=" Used"/>
    <n v="1798"/>
    <x v="2"/>
    <n v="5"/>
    <x v="13"/>
    <x v="2"/>
  </r>
  <r>
    <n v="12699758"/>
    <s v="2017 Ford Ranger XLT 3.2 (4X4) PX Mkii MY17"/>
    <n v="38990"/>
    <x v="4"/>
    <s v="Ranger"/>
    <s v="XLT 3.2 (4X4)"/>
    <s v="PX Mkii MY17"/>
    <x v="3"/>
    <n v="164080"/>
    <x v="19"/>
    <x v="1"/>
    <x v="1"/>
    <s v=" Used"/>
    <n v="3198"/>
    <x v="2"/>
    <n v="5"/>
    <x v="3"/>
    <x v="2"/>
  </r>
  <r>
    <n v="12699759"/>
    <s v="2017 Kia Carnival Platinum YP MY17"/>
    <n v="48888"/>
    <x v="14"/>
    <s v="Carnival"/>
    <s v="Platinum"/>
    <s v="YP MY17"/>
    <x v="3"/>
    <n v="93443"/>
    <x v="0"/>
    <x v="0"/>
    <x v="1"/>
    <s v=" Used"/>
    <n v="2199"/>
    <x v="1"/>
    <n v="8"/>
    <x v="3"/>
    <x v="1"/>
  </r>
  <r>
    <n v="12699766"/>
    <s v="2016 Holden Colorado 7 Trailblazer (4X4) RG MY16"/>
    <n v="31500"/>
    <x v="2"/>
    <s v="Colorado 7"/>
    <s v="Trailblazer (4X4)"/>
    <s v="RG MY16"/>
    <x v="2"/>
    <n v="154265"/>
    <x v="0"/>
    <x v="0"/>
    <x v="1"/>
    <s v=" Used"/>
    <n v="2776"/>
    <x v="0"/>
    <n v="7"/>
    <x v="2"/>
    <x v="2"/>
  </r>
  <r>
    <n v="12699807"/>
    <s v="2022 Mazda CX-5 Akera Turbo (awd) CX5K"/>
    <n v="55999"/>
    <x v="10"/>
    <s v="CX-5"/>
    <s v="Akera Turbo (awd)"/>
    <s v="CX5K"/>
    <x v="16"/>
    <n v="10988"/>
    <x v="0"/>
    <x v="0"/>
    <x v="0"/>
    <s v=" Used"/>
    <n v="2488"/>
    <x v="6"/>
    <n v="5"/>
    <x v="16"/>
    <x v="1"/>
  </r>
  <r>
    <n v="12699823"/>
    <s v="2012 Jeep Grand Cherokee JET WK MY12"/>
    <n v="20500"/>
    <x v="18"/>
    <s v="Grand Cherokee"/>
    <s v="JET"/>
    <s v="WK MY12"/>
    <x v="11"/>
    <n v="195000"/>
    <x v="0"/>
    <x v="0"/>
    <x v="2"/>
    <s v=" Used"/>
    <n v="3604"/>
    <x v="1"/>
    <n v="5"/>
    <x v="11"/>
    <x v="2"/>
  </r>
  <r>
    <n v="12699829"/>
    <s v="2020 BMW X5 Xdrive 30D G05"/>
    <n v="111888"/>
    <x v="5"/>
    <s v="X5"/>
    <s v="Xdrive 30D"/>
    <s v="G05"/>
    <x v="9"/>
    <n v="18341"/>
    <x v="0"/>
    <x v="0"/>
    <x v="1"/>
    <s v=" Used"/>
    <n v="2993"/>
    <x v="3"/>
    <n v="5"/>
    <x v="9"/>
    <x v="1"/>
  </r>
  <r>
    <n v="12699844"/>
    <s v="2005 Mazda 2 NEO DY"/>
    <n v="3800"/>
    <x v="10"/>
    <n v="2"/>
    <s v="NEO"/>
    <s v="DY"/>
    <x v="5"/>
    <n v="181000"/>
    <x v="5"/>
    <x v="1"/>
    <x v="0"/>
    <s v=" Used"/>
    <n v="1498"/>
    <x v="31"/>
    <n v="4"/>
    <x v="5"/>
    <x v="0"/>
  </r>
  <r>
    <n v="12699879"/>
    <s v="2022 Ford Mustang GT 5.0 V8 FN MY22.25"/>
    <n v="89880"/>
    <x v="4"/>
    <s v="Mustang"/>
    <s v="GT 5.0 V8"/>
    <s v="FN MY22.25"/>
    <x v="16"/>
    <n v="652"/>
    <x v="30"/>
    <x v="0"/>
    <x v="2"/>
    <s v=" Used"/>
    <n v="4950"/>
    <x v="0"/>
    <n v="4"/>
    <x v="16"/>
    <x v="1"/>
  </r>
  <r>
    <n v="12699880"/>
    <s v="2022 Ford Mustang GT 5.0 V8 FN MY22.25"/>
    <n v="89880"/>
    <x v="4"/>
    <s v="Mustang"/>
    <s v="GT 5.0 V8"/>
    <s v="FN MY22.25"/>
    <x v="16"/>
    <n v="1981"/>
    <x v="30"/>
    <x v="0"/>
    <x v="2"/>
    <s v=" Used"/>
    <n v="4950"/>
    <x v="1"/>
    <n v="4"/>
    <x v="16"/>
    <x v="1"/>
  </r>
  <r>
    <n v="12699915"/>
    <s v="2016 Toyota Hiace LWB KDH201R MY15"/>
    <n v="39990"/>
    <x v="0"/>
    <s v="Hiace"/>
    <s v="LWB"/>
    <s v="KDH201R MY15"/>
    <x v="2"/>
    <n v="107537"/>
    <x v="6"/>
    <x v="0"/>
    <x v="1"/>
    <s v=" Used"/>
    <n v="2982"/>
    <x v="2"/>
    <n v="2"/>
    <x v="2"/>
    <x v="2"/>
  </r>
  <r>
    <n v="12699937"/>
    <s v="2019 Hyundai Iload 3S Liftback TQ4 MY19"/>
    <n v="39575"/>
    <x v="7"/>
    <s v="Iload"/>
    <s v="3S Liftback"/>
    <s v="TQ4 MY19"/>
    <x v="13"/>
    <n v="96543"/>
    <x v="6"/>
    <x v="0"/>
    <x v="1"/>
    <s v=" Used"/>
    <n v="2497"/>
    <x v="2"/>
    <n v="3"/>
    <x v="13"/>
    <x v="2"/>
  </r>
  <r>
    <n v="12699997"/>
    <s v="2018 Ford Ranger XL 3.2 (4X4) PX Mkiii MY19"/>
    <n v="46990"/>
    <x v="4"/>
    <s v="Ranger"/>
    <s v="XL 3.2 (4X4)"/>
    <s v="PX Mkiii MY19"/>
    <x v="15"/>
    <n v="100622"/>
    <x v="13"/>
    <x v="0"/>
    <x v="1"/>
    <s v=" Used"/>
    <n v="3198"/>
    <x v="2"/>
    <n v="4"/>
    <x v="15"/>
    <x v="1"/>
  </r>
  <r>
    <n v="12700007"/>
    <s v="2018 Volkswagen Golf R AU MY18"/>
    <n v="48636"/>
    <x v="8"/>
    <s v="Golf"/>
    <s v="R"/>
    <s v="AU MY18"/>
    <x v="15"/>
    <n v="55033"/>
    <x v="5"/>
    <x v="0"/>
    <x v="2"/>
    <s v=" Used"/>
    <n v="1984"/>
    <x v="0"/>
    <n v="5"/>
    <x v="15"/>
    <x v="1"/>
  </r>
  <r>
    <n v="12700018"/>
    <s v="2012 Nissan Navara ST-R (4X4) D22 Series 5"/>
    <n v="27990"/>
    <x v="3"/>
    <s v="Navara"/>
    <s v="ST-R (4X4)"/>
    <s v="D22 Series 5"/>
    <x v="11"/>
    <n v="79564"/>
    <x v="15"/>
    <x v="1"/>
    <x v="1"/>
    <s v=" Used"/>
    <n v="2488"/>
    <x v="2"/>
    <n v="5"/>
    <x v="11"/>
    <x v="2"/>
  </r>
  <r>
    <n v="12700113"/>
    <s v="2015 Toyota Hilux SR (4X4) KUN26R MY14"/>
    <n v="38950"/>
    <x v="0"/>
    <s v="Hilux"/>
    <s v="SR (4X4)"/>
    <s v="KUN26R MY14"/>
    <x v="7"/>
    <n v="141197"/>
    <x v="15"/>
    <x v="0"/>
    <x v="1"/>
    <s v=" Used"/>
    <n v="2982"/>
    <x v="2"/>
    <n v="5"/>
    <x v="7"/>
    <x v="2"/>
  </r>
  <r>
    <n v="12700126"/>
    <s v="2018 Toyota Hilux SR (4X4) GUN126R MY17"/>
    <n v="39990"/>
    <x v="0"/>
    <s v="Hilux"/>
    <s v="SR (4X4)"/>
    <s v="GUN126R MY17"/>
    <x v="15"/>
    <n v="224316"/>
    <x v="23"/>
    <x v="0"/>
    <x v="1"/>
    <s v=" Used"/>
    <n v="2753"/>
    <x v="2"/>
    <n v="5"/>
    <x v="15"/>
    <x v="2"/>
  </r>
  <r>
    <n v="12700138"/>
    <s v="2013 Toyota Landcruiser Prado GXL (4X4) KDJ150R 11 Upgrade"/>
    <n v="45990"/>
    <x v="0"/>
    <s v="Landcruiser Prado"/>
    <s v="GXL (4X4)"/>
    <s v="KDJ150R 11 Upgrade"/>
    <x v="8"/>
    <n v="148852"/>
    <x v="0"/>
    <x v="1"/>
    <x v="1"/>
    <s v=" Used"/>
    <n v="2982"/>
    <x v="2"/>
    <n v="7"/>
    <x v="8"/>
    <x v="1"/>
  </r>
  <r>
    <n v="12700200"/>
    <s v="2012 Subaru Impreza 2.0I (awd) MY12"/>
    <n v="13990"/>
    <x v="12"/>
    <s v="Impreza"/>
    <s v="2.0I (awd)"/>
    <s v="MY12"/>
    <x v="11"/>
    <n v="219613"/>
    <x v="5"/>
    <x v="0"/>
    <x v="0"/>
    <s v=" Used"/>
    <n v="1995"/>
    <x v="5"/>
    <n v="5"/>
    <x v="11"/>
    <x v="2"/>
  </r>
  <r>
    <n v="12700329"/>
    <s v="2014 Holden Colorado LT (4X4) RG MY15"/>
    <n v="22990"/>
    <x v="2"/>
    <s v="Colorado"/>
    <s v="LT (4X4)"/>
    <s v="RG MY15"/>
    <x v="12"/>
    <n v="228221"/>
    <x v="12"/>
    <x v="0"/>
    <x v="1"/>
    <s v=" Used"/>
    <n v="2776"/>
    <x v="5"/>
    <n v="5"/>
    <x v="12"/>
    <x v="2"/>
  </r>
  <r>
    <n v="12700359"/>
    <s v="2009 Hyundai I30 SX FD MY10"/>
    <n v="9990"/>
    <x v="7"/>
    <s v="I30"/>
    <s v="SX"/>
    <s v="FD MY10"/>
    <x v="10"/>
    <n v="181314"/>
    <x v="5"/>
    <x v="1"/>
    <x v="0"/>
    <s v=" Used"/>
    <n v="1975"/>
    <x v="3"/>
    <n v="5"/>
    <x v="10"/>
    <x v="0"/>
  </r>
  <r>
    <n v="12700360"/>
    <s v="2013 Subaru Impreza 2.0I-L (awd) MY14"/>
    <n v="18990"/>
    <x v="12"/>
    <s v="Impreza"/>
    <s v="2.0I-L (awd)"/>
    <s v="MY14"/>
    <x v="8"/>
    <n v="97346"/>
    <x v="5"/>
    <x v="0"/>
    <x v="0"/>
    <s v=" Used"/>
    <n v="1995"/>
    <x v="1"/>
    <n v="5"/>
    <x v="8"/>
    <x v="2"/>
  </r>
  <r>
    <n v="12700365"/>
    <s v="2018 Mercedes-Benz GLC63 S 253 MY18"/>
    <n v="135631"/>
    <x v="1"/>
    <s v="GLC63"/>
    <s v="S"/>
    <s v="253 MY18"/>
    <x v="15"/>
    <n v="53583"/>
    <x v="20"/>
    <x v="0"/>
    <x v="2"/>
    <s v=" Used"/>
    <n v="3982"/>
    <x v="2"/>
    <n v="5"/>
    <x v="15"/>
    <x v="1"/>
  </r>
  <r>
    <n v="12700367"/>
    <s v="2018 BMW X2 Sdrive20I M Sport F39 MY18"/>
    <n v="44569"/>
    <x v="5"/>
    <s v="X2"/>
    <s v="Sdrive20I M Sport"/>
    <s v="F39 MY18"/>
    <x v="15"/>
    <n v="38002"/>
    <x v="0"/>
    <x v="0"/>
    <x v="2"/>
    <s v=" Used"/>
    <n v="1998"/>
    <x v="3"/>
    <n v="5"/>
    <x v="15"/>
    <x v="1"/>
  </r>
  <r>
    <n v="12700368"/>
    <s v="2020 BMW M2 Competition F87 MY19"/>
    <n v="112996"/>
    <x v="5"/>
    <s v="M2"/>
    <s v="Competition"/>
    <s v="F87 MY19"/>
    <x v="9"/>
    <n v="9993"/>
    <x v="20"/>
    <x v="1"/>
    <x v="2"/>
    <s v=" Used"/>
    <n v="2979"/>
    <x v="1"/>
    <n v="4"/>
    <x v="9"/>
    <x v="1"/>
  </r>
  <r>
    <n v="12700379"/>
    <s v="2018 Mitsubishi ASX LS Adas (2WD) XC MY18"/>
    <n v="25990"/>
    <x v="13"/>
    <s v="ASX"/>
    <s v="LS Adas (2WD)"/>
    <s v="XC MY18"/>
    <x v="15"/>
    <n v="65896"/>
    <x v="0"/>
    <x v="0"/>
    <x v="0"/>
    <s v=" Used"/>
    <n v="1998"/>
    <x v="6"/>
    <n v="5"/>
    <x v="15"/>
    <x v="2"/>
  </r>
  <r>
    <n v="12700388"/>
    <s v="2016 Mazda CX-5 Akera (4X4) MY17"/>
    <n v="34990"/>
    <x v="10"/>
    <s v="CX-5"/>
    <s v="Akera (4X4)"/>
    <s v="MY17"/>
    <x v="2"/>
    <n v="46611"/>
    <x v="0"/>
    <x v="0"/>
    <x v="1"/>
    <s v=" Used"/>
    <n v="2191"/>
    <x v="2"/>
    <n v="5"/>
    <x v="2"/>
    <x v="2"/>
  </r>
  <r>
    <n v="12700420"/>
    <s v="2012 BMW X1 Xdrive 20D E84 MY11"/>
    <n v="15999"/>
    <x v="5"/>
    <s v="X1"/>
    <s v="Xdrive 20D"/>
    <s v="E84 MY11"/>
    <x v="11"/>
    <n v="127011"/>
    <x v="0"/>
    <x v="0"/>
    <x v="1"/>
    <s v=" Used"/>
    <n v="1995"/>
    <x v="6"/>
    <n v="5"/>
    <x v="11"/>
    <x v="2"/>
  </r>
  <r>
    <n v="12700432"/>
    <s v="2016 Mercedes-Benz GLE250 D 166"/>
    <n v="44800"/>
    <x v="1"/>
    <s v="GLE250"/>
    <s v="D"/>
    <n v="166"/>
    <x v="2"/>
    <n v="117901"/>
    <x v="0"/>
    <x v="0"/>
    <x v="1"/>
    <s v=" Used"/>
    <n v="2143"/>
    <x v="6"/>
    <n v="5"/>
    <x v="2"/>
    <x v="1"/>
  </r>
  <r>
    <n v="12700557"/>
    <s v="2018 Toyota Kluger GX (4X4) GSU55R"/>
    <n v="36950"/>
    <x v="0"/>
    <s v="Kluger"/>
    <s v="GX (4X4)"/>
    <s v="GSU55R"/>
    <x v="15"/>
    <n v="147529"/>
    <x v="0"/>
    <x v="0"/>
    <x v="0"/>
    <s v=" Used"/>
    <n v="3456"/>
    <x v="2"/>
    <n v="7"/>
    <x v="15"/>
    <x v="2"/>
  </r>
  <r>
    <n v="12700570"/>
    <s v="2020 Mercedes-Benz GLE300 D 4Matic V167 MY19"/>
    <n v="102000"/>
    <x v="1"/>
    <s v="GLE300"/>
    <s v="D 4Matic"/>
    <s v="V167 MY19"/>
    <x v="9"/>
    <n v="28000"/>
    <x v="0"/>
    <x v="0"/>
    <x v="1"/>
    <s v=" Used"/>
    <n v="1950"/>
    <x v="2"/>
    <n v="5"/>
    <x v="9"/>
    <x v="1"/>
  </r>
  <r>
    <n v="12700588"/>
    <s v="2014 Mercedes-Benz Sprinter 313CDI MWB 906 MY14"/>
    <n v="29990"/>
    <x v="1"/>
    <s v="Sprinter"/>
    <s v="313CDI MWB"/>
    <s v="906 MY14"/>
    <x v="12"/>
    <n v="256700"/>
    <x v="6"/>
    <x v="0"/>
    <x v="1"/>
    <s v=" Used"/>
    <n v="2143"/>
    <x v="2"/>
    <n v="2"/>
    <x v="12"/>
    <x v="2"/>
  </r>
  <r>
    <n v="12700590"/>
    <s v="2019 Mazda CX-3 Akari (fwd) DK MY19"/>
    <n v="30990"/>
    <x v="10"/>
    <s v="CX-3"/>
    <s v="Akari (fwd)"/>
    <s v="DK MY19"/>
    <x v="13"/>
    <n v="111205"/>
    <x v="0"/>
    <x v="0"/>
    <x v="0"/>
    <s v=" Used"/>
    <n v="1998"/>
    <x v="0"/>
    <n v="5"/>
    <x v="13"/>
    <x v="2"/>
  </r>
  <r>
    <n v="12700661"/>
    <s v="2012 Nissan Navara ST 25TH Anniversary LE (4X4) D40 MY12"/>
    <n v="28990"/>
    <x v="3"/>
    <s v="Navara"/>
    <s v="ST 25TH Anniversary LE (4X4)"/>
    <s v="D40 MY12"/>
    <x v="11"/>
    <n v="132645"/>
    <x v="15"/>
    <x v="1"/>
    <x v="1"/>
    <s v=" Used"/>
    <n v="2488"/>
    <x v="0"/>
    <n v="5"/>
    <x v="11"/>
    <x v="2"/>
  </r>
  <r>
    <n v="12700685"/>
    <s v="2016 Toyota Hiace Commuter KDH223R MY15"/>
    <n v="52990"/>
    <x v="0"/>
    <s v="Hiace"/>
    <s v="Commuter"/>
    <s v="KDH223R MY15"/>
    <x v="2"/>
    <n v="86055"/>
    <x v="34"/>
    <x v="0"/>
    <x v="1"/>
    <s v=" Used"/>
    <n v="2982"/>
    <x v="2"/>
    <n v="14"/>
    <x v="2"/>
    <x v="1"/>
  </r>
  <r>
    <n v="12700696"/>
    <s v="2016 Land Rover Range Rover Sport 3.0 SDV6 HSE Dynamic LW MY16"/>
    <n v="101880"/>
    <x v="22"/>
    <s v="Range Rover Sport"/>
    <s v="3.0 SDV6 HSE Dynamic"/>
    <s v="LW MY16"/>
    <x v="2"/>
    <n v="66125"/>
    <x v="0"/>
    <x v="0"/>
    <x v="1"/>
    <s v=" Used"/>
    <n v="2993"/>
    <x v="0"/>
    <n v="5"/>
    <x v="2"/>
    <x v="1"/>
  </r>
  <r>
    <n v="12700697"/>
    <s v="2019 Land Rover Range Rover Sport SDV6 HSE (225KW) LW MY19"/>
    <n v="159980"/>
    <x v="22"/>
    <s v="Range Rover Sport"/>
    <s v="SDV6 HSE (225KW)"/>
    <s v="LW MY19"/>
    <x v="13"/>
    <n v="39250"/>
    <x v="0"/>
    <x v="0"/>
    <x v="1"/>
    <s v=" Used"/>
    <n v="2993"/>
    <x v="2"/>
    <n v="5"/>
    <x v="13"/>
    <x v="1"/>
  </r>
  <r>
    <n v="12700721"/>
    <s v="2015 Mercedes-Benz B200 CDI 246 MY15"/>
    <n v="24900"/>
    <x v="1"/>
    <s v="B200"/>
    <s v="CDI"/>
    <s v="246 MY15"/>
    <x v="7"/>
    <n v="123000"/>
    <x v="5"/>
    <x v="0"/>
    <x v="1"/>
    <s v=" Used"/>
    <n v="2143"/>
    <x v="5"/>
    <n v="5"/>
    <x v="7"/>
    <x v="2"/>
  </r>
  <r>
    <n v="12700773"/>
    <s v="2018 Mitsubishi Pajero Sport GLX (4X4) 5 Seat MY18"/>
    <n v="39640"/>
    <x v="13"/>
    <s v="Pajero Sport"/>
    <s v="GLX (4X4) 5 Seat"/>
    <s v="MY18"/>
    <x v="15"/>
    <n v="129083"/>
    <x v="0"/>
    <x v="0"/>
    <x v="1"/>
    <s v=" Used"/>
    <n v="2442"/>
    <x v="5"/>
    <n v="5"/>
    <x v="15"/>
    <x v="2"/>
  </r>
  <r>
    <n v="12700781"/>
    <s v="2018 Toyota Kluger GX (4X2) GSU50R"/>
    <n v="44995"/>
    <x v="0"/>
    <s v="Kluger"/>
    <s v="GX (4X2)"/>
    <s v="GSU50R"/>
    <x v="15"/>
    <n v="29778"/>
    <x v="0"/>
    <x v="0"/>
    <x v="0"/>
    <s v=" Used"/>
    <n v="3456"/>
    <x v="0"/>
    <n v="7"/>
    <x v="15"/>
    <x v="1"/>
  </r>
  <r>
    <n v="12700782"/>
    <s v="2019 Toyota RAV4 Cruiser AWD Hybrid Axah54R"/>
    <n v="54995"/>
    <x v="0"/>
    <s v="RAV4"/>
    <s v="Cruiser AWD Hybrid"/>
    <s v="Axah54R"/>
    <x v="13"/>
    <n v="88063"/>
    <x v="0"/>
    <x v="0"/>
    <x v="4"/>
    <s v=" Used"/>
    <n v="2487"/>
    <x v="2"/>
    <n v="5"/>
    <x v="13"/>
    <x v="1"/>
  </r>
  <r>
    <n v="12700872"/>
    <s v="2015 Toyota Hilux SR5 (4X4) GUN126R"/>
    <n v="39990"/>
    <x v="0"/>
    <s v="Hilux"/>
    <s v="SR5 (4X4)"/>
    <s v="GUN126R"/>
    <x v="7"/>
    <n v="193504"/>
    <x v="19"/>
    <x v="0"/>
    <x v="1"/>
    <s v=" Used"/>
    <n v="2753"/>
    <x v="2"/>
    <n v="5"/>
    <x v="7"/>
    <x v="2"/>
  </r>
  <r>
    <n v="12700915"/>
    <s v="2018 Holden Astra LS Plus (5YR) 5L MY18"/>
    <n v="19990"/>
    <x v="2"/>
    <s v="Astra"/>
    <s v="LS Plus (5YR)"/>
    <s v="5L MY18"/>
    <x v="15"/>
    <n v="47364"/>
    <x v="3"/>
    <x v="0"/>
    <x v="0"/>
    <s v=" Used"/>
    <n v="1399"/>
    <x v="2"/>
    <n v="5"/>
    <x v="15"/>
    <x v="2"/>
  </r>
  <r>
    <n v="12700923"/>
    <s v="2017 Mazda CX-9 GT (fwd) MY16"/>
    <n v="41000"/>
    <x v="10"/>
    <s v="CX-9"/>
    <s v="GT (fwd)"/>
    <s v="MY16"/>
    <x v="3"/>
    <n v="85876"/>
    <x v="0"/>
    <x v="0"/>
    <x v="0"/>
    <s v=" Used"/>
    <n v="2488"/>
    <x v="0"/>
    <n v="7"/>
    <x v="3"/>
    <x v="1"/>
  </r>
  <r>
    <n v="12700986"/>
    <s v="2019 Toyota Hilux Workmate TGN121R MY19"/>
    <n v="35990"/>
    <x v="0"/>
    <s v="Hilux"/>
    <s v="Workmate"/>
    <s v="TGN121R MY19"/>
    <x v="13"/>
    <n v="82743"/>
    <x v="16"/>
    <x v="0"/>
    <x v="0"/>
    <s v=" Used"/>
    <n v="2694"/>
    <x v="2"/>
    <n v="5"/>
    <x v="13"/>
    <x v="2"/>
  </r>
  <r>
    <n v="12701010"/>
    <s v="2014 Ford Falcon XR6 FG MK2"/>
    <n v="33990"/>
    <x v="4"/>
    <s v="Falcon"/>
    <s v="XR6"/>
    <s v="FG MK2"/>
    <x v="12"/>
    <n v="148752"/>
    <x v="4"/>
    <x v="1"/>
    <x v="0"/>
    <s v=" Used"/>
    <n v="3984"/>
    <x v="1"/>
    <n v="2"/>
    <x v="12"/>
    <x v="2"/>
  </r>
  <r>
    <n v="12701019"/>
    <s v="2016 Holden Commodore SS VF II"/>
    <n v="54980"/>
    <x v="2"/>
    <s v="Commodore"/>
    <s v="SS"/>
    <s v="VF II"/>
    <x v="2"/>
    <n v="55333"/>
    <x v="3"/>
    <x v="1"/>
    <x v="2"/>
    <s v=" Used"/>
    <n v="6200"/>
    <x v="2"/>
    <n v="5"/>
    <x v="2"/>
    <x v="1"/>
  </r>
  <r>
    <n v="12701024"/>
    <s v="2021 Lexus RX350 Luxury GGL25R"/>
    <n v="89888"/>
    <x v="9"/>
    <s v="RX350"/>
    <s v="Luxury"/>
    <s v="GGL25R"/>
    <x v="1"/>
    <n v="21479"/>
    <x v="0"/>
    <x v="0"/>
    <x v="2"/>
    <s v=" Used"/>
    <n v="3456"/>
    <x v="32"/>
    <n v="5"/>
    <x v="1"/>
    <x v="1"/>
  </r>
  <r>
    <n v="12701062"/>
    <s v="1998 Toyota Landcruiser GXL (4X4) FZJ105R"/>
    <n v="15000"/>
    <x v="0"/>
    <s v="Landcruiser"/>
    <s v="GXL (4X4)"/>
    <s v="FZJ105R"/>
    <x v="24"/>
    <n v="523812"/>
    <x v="0"/>
    <x v="0"/>
    <x v="0"/>
    <s v=" Used"/>
    <n v="4477"/>
    <x v="33"/>
    <n v="8"/>
    <x v="24"/>
    <x v="2"/>
  </r>
  <r>
    <n v="12701069"/>
    <s v="2019 Jeep Grand Cherokee Limited (4X4) WK MY19"/>
    <n v="69830"/>
    <x v="18"/>
    <s v="Grand Cherokee"/>
    <s v="Limited (4X4)"/>
    <s v="WK MY19"/>
    <x v="13"/>
    <n v="37724"/>
    <x v="0"/>
    <x v="0"/>
    <x v="1"/>
    <s v=" Used"/>
    <n v="2987"/>
    <x v="2"/>
    <n v="5"/>
    <x v="13"/>
    <x v="1"/>
  </r>
  <r>
    <n v="12701114"/>
    <s v="2015 Isuzu D-MAX SX HI-Ride (4X4) TF MY15"/>
    <n v="26913"/>
    <x v="6"/>
    <s v="D-MAX"/>
    <s v="SX HI-Ride (4X4)"/>
    <s v="TF MY15"/>
    <x v="7"/>
    <n v="227283"/>
    <x v="10"/>
    <x v="0"/>
    <x v="1"/>
    <s v=" Used"/>
    <n v="2999"/>
    <x v="2"/>
    <n v="5"/>
    <x v="7"/>
    <x v="2"/>
  </r>
  <r>
    <n v="12701123"/>
    <s v="2018 Holden Captiva 7 LTZ (awd) CG MY18"/>
    <n v="25750"/>
    <x v="2"/>
    <s v="Captiva"/>
    <s v="7 LTZ (awd)"/>
    <s v="CG MY18"/>
    <x v="15"/>
    <n v="116000"/>
    <x v="0"/>
    <x v="0"/>
    <x v="0"/>
    <s v=" Used"/>
    <n v="2997"/>
    <x v="5"/>
    <n v="7"/>
    <x v="15"/>
    <x v="2"/>
  </r>
  <r>
    <n v="12701204"/>
    <s v="2019 Toyota Hilux SR HI-Rider GUN136R MY19"/>
    <n v="45990"/>
    <x v="0"/>
    <s v="Hilux"/>
    <s v="SR HI-Rider"/>
    <s v="GUN136R MY19"/>
    <x v="13"/>
    <n v="102526"/>
    <x v="16"/>
    <x v="0"/>
    <x v="1"/>
    <s v=" Used"/>
    <n v="2753"/>
    <x v="2"/>
    <n v="5"/>
    <x v="13"/>
    <x v="1"/>
  </r>
  <r>
    <n v="12701205"/>
    <s v="2005 Holden Astra CD AH"/>
    <n v="6990"/>
    <x v="2"/>
    <s v="Astra"/>
    <s v="CD"/>
    <s v="AH"/>
    <x v="5"/>
    <n v="200258"/>
    <x v="5"/>
    <x v="0"/>
    <x v="0"/>
    <s v=" Used"/>
    <n v="1796"/>
    <x v="7"/>
    <n v="5"/>
    <x v="5"/>
    <x v="0"/>
  </r>
  <r>
    <n v="12701259"/>
    <s v="2017 Toyota 86 GTS ZN6 MY17"/>
    <n v="39990"/>
    <x v="0"/>
    <n v="86"/>
    <s v="GTS"/>
    <s v="ZN6 MY17"/>
    <x v="3"/>
    <n v="9659"/>
    <x v="20"/>
    <x v="0"/>
    <x v="2"/>
    <s v=" Used"/>
    <n v="1998"/>
    <x v="6"/>
    <n v="4"/>
    <x v="3"/>
    <x v="2"/>
  </r>
  <r>
    <n v="12701280"/>
    <s v="2008 Toyota Kluger KX-S (fwd) GSU40R"/>
    <n v="13000"/>
    <x v="0"/>
    <s v="Kluger"/>
    <s v="KX-S (fwd)"/>
    <s v="GSU40R"/>
    <x v="19"/>
    <n v="295000"/>
    <x v="0"/>
    <x v="0"/>
    <x v="0"/>
    <s v=" Used"/>
    <n v="3456"/>
    <x v="6"/>
    <n v="7"/>
    <x v="19"/>
    <x v="2"/>
  </r>
  <r>
    <n v="12701308"/>
    <s v="2016 BMW X4 Xdrive 35I F26 MY16"/>
    <n v="44990"/>
    <x v="5"/>
    <s v="X4"/>
    <s v="Xdrive 35I"/>
    <s v="F26 MY16"/>
    <x v="2"/>
    <n v="114374"/>
    <x v="20"/>
    <x v="0"/>
    <x v="2"/>
    <s v=" Used"/>
    <n v="2979"/>
    <x v="0"/>
    <n v="5"/>
    <x v="2"/>
    <x v="1"/>
  </r>
  <r>
    <n v="12701309"/>
    <s v="2017 Land Rover Range Rover Evoque TD4 150 SE LV MY17"/>
    <n v="44990"/>
    <x v="22"/>
    <s v="Range Rover Evoque"/>
    <s v="TD4 150 SE"/>
    <s v="LV MY17"/>
    <x v="3"/>
    <n v="68821"/>
    <x v="0"/>
    <x v="0"/>
    <x v="1"/>
    <s v=" Used"/>
    <n v="1999"/>
    <x v="2"/>
    <n v="5"/>
    <x v="3"/>
    <x v="1"/>
  </r>
  <r>
    <n v="12701315"/>
    <s v="2021 Toyota Hilux Rugged X (4X4) GUN126R"/>
    <n v="76888"/>
    <x v="0"/>
    <s v="Hilux"/>
    <s v="Rugged X (4X4)"/>
    <s v="GUN126R"/>
    <x v="1"/>
    <n v="29089"/>
    <x v="16"/>
    <x v="0"/>
    <x v="1"/>
    <s v=" Used"/>
    <n v="2753"/>
    <x v="2"/>
    <n v="5"/>
    <x v="1"/>
    <x v="1"/>
  </r>
  <r>
    <n v="12701321"/>
    <s v="2007 Chrysler PT Cruiser Classic MY06"/>
    <n v="5990"/>
    <x v="33"/>
    <s v="PT Cruiser"/>
    <s v="Classic"/>
    <s v="MY06"/>
    <x v="18"/>
    <n v="175000"/>
    <x v="5"/>
    <x v="1"/>
    <x v="0"/>
    <s v=" Used"/>
    <n v="2429"/>
    <x v="3"/>
    <n v="5"/>
    <x v="18"/>
    <x v="0"/>
  </r>
  <r>
    <n v="12701322"/>
    <s v="2008 Mitsubishi Triton VR (4X4) ML MY08"/>
    <n v="9995"/>
    <x v="13"/>
    <s v="Triton"/>
    <s v="VR (4X4)"/>
    <s v="ML MY08"/>
    <x v="19"/>
    <n v="239777"/>
    <x v="9"/>
    <x v="1"/>
    <x v="0"/>
    <s v=" Used"/>
    <n v="3497"/>
    <x v="0"/>
    <n v="5"/>
    <x v="19"/>
    <x v="0"/>
  </r>
  <r>
    <n v="12701324"/>
    <s v="2010 Mitsubishi Triton GL MN MY10"/>
    <n v="8995"/>
    <x v="13"/>
    <s v="Triton"/>
    <s v="GL"/>
    <s v="MN MY10"/>
    <x v="0"/>
    <n v="341223"/>
    <x v="4"/>
    <x v="1"/>
    <x v="0"/>
    <s v=" Used"/>
    <n v="2351"/>
    <x v="2"/>
    <n v="3"/>
    <x v="0"/>
    <x v="0"/>
  </r>
  <r>
    <n v="12701341"/>
    <s v="2017 Nissan Qashqai N-TEC J11 MY18"/>
    <n v="29990"/>
    <x v="3"/>
    <s v="Qashqai"/>
    <s v="N-TEC"/>
    <s v="J11 MY18"/>
    <x v="3"/>
    <n v="62455"/>
    <x v="0"/>
    <x v="0"/>
    <x v="0"/>
    <s v=" Used"/>
    <n v="1997"/>
    <x v="3"/>
    <n v="5"/>
    <x v="3"/>
    <x v="2"/>
  </r>
  <r>
    <n v="12701395"/>
    <s v="2016 Volkswagen Passat 140 TDI Highline 3C MY17"/>
    <n v="29995"/>
    <x v="8"/>
    <s v="Passat"/>
    <s v="140 TDI Highline"/>
    <s v="3C MY17"/>
    <x v="2"/>
    <n v="81164"/>
    <x v="3"/>
    <x v="0"/>
    <x v="1"/>
    <s v=" Used"/>
    <n v="1968"/>
    <x v="3"/>
    <n v="5"/>
    <x v="2"/>
    <x v="2"/>
  </r>
  <r>
    <n v="12701408"/>
    <s v="2011 Holden Commodore SV6 VE II MY12"/>
    <n v="19990"/>
    <x v="2"/>
    <s v="Commodore"/>
    <s v="SV6"/>
    <s v="VE II MY12"/>
    <x v="4"/>
    <n v="135279"/>
    <x v="2"/>
    <x v="0"/>
    <x v="0"/>
    <s v=" Used"/>
    <n v="3565"/>
    <x v="0"/>
    <n v="5"/>
    <x v="4"/>
    <x v="2"/>
  </r>
  <r>
    <n v="12701492"/>
    <s v="2016 Audi Q3 1.4 Tfsi (110KW) 8U MY15"/>
    <n v="29777"/>
    <x v="11"/>
    <s v="Q3"/>
    <s v="1.4 Tfsi (110KW)"/>
    <s v="8U MY15"/>
    <x v="2"/>
    <n v="56959"/>
    <x v="0"/>
    <x v="0"/>
    <x v="2"/>
    <s v=" Used"/>
    <n v="1395"/>
    <x v="1"/>
    <n v="5"/>
    <x v="2"/>
    <x v="2"/>
  </r>
  <r>
    <n v="12701494"/>
    <s v="2018 Toyota RAV4 GX (2WD) ZSA42R MY18"/>
    <n v="26990"/>
    <x v="0"/>
    <s v="RAV4"/>
    <s v="GX (2WD)"/>
    <s v="ZSA42R MY18"/>
    <x v="15"/>
    <n v="136582"/>
    <x v="0"/>
    <x v="0"/>
    <x v="0"/>
    <s v=" Used"/>
    <n v="1987"/>
    <x v="2"/>
    <n v="5"/>
    <x v="15"/>
    <x v="2"/>
  </r>
  <r>
    <n v="12701499"/>
    <s v="2011 Holden Commodore SV6 VE II"/>
    <n v="18870"/>
    <x v="2"/>
    <s v="Commodore"/>
    <s v="SV6"/>
    <s v="VE II"/>
    <x v="4"/>
    <n v="134391"/>
    <x v="22"/>
    <x v="1"/>
    <x v="0"/>
    <s v=" Used"/>
    <n v="3565"/>
    <x v="6"/>
    <n v="2"/>
    <x v="4"/>
    <x v="2"/>
  </r>
  <r>
    <n v="12701504"/>
    <s v="2000 Holden Statesman International WH"/>
    <n v="19500"/>
    <x v="2"/>
    <s v="Statesman"/>
    <s v="International"/>
    <s v="WH"/>
    <x v="20"/>
    <n v="55000"/>
    <x v="3"/>
    <x v="0"/>
    <x v="0"/>
    <s v=" Used"/>
    <n v="5665"/>
    <x v="34"/>
    <n v="5"/>
    <x v="20"/>
    <x v="2"/>
  </r>
  <r>
    <n v="12701507"/>
    <s v="2011 Hyundai I30 SX FD MY11"/>
    <n v="14990"/>
    <x v="7"/>
    <s v="I30"/>
    <s v="SX"/>
    <s v="FD MY11"/>
    <x v="4"/>
    <n v="79633"/>
    <x v="5"/>
    <x v="0"/>
    <x v="0"/>
    <s v=" Used"/>
    <n v="1591"/>
    <x v="5"/>
    <n v="5"/>
    <x v="4"/>
    <x v="2"/>
  </r>
  <r>
    <n v="12701523"/>
    <s v="2008 Mitsubishi Lancer VR CJ"/>
    <n v="14995"/>
    <x v="13"/>
    <s v="Lancer"/>
    <s v="VR"/>
    <s v="CJ"/>
    <x v="19"/>
    <n v="188763"/>
    <x v="3"/>
    <x v="0"/>
    <x v="0"/>
    <s v=" Used"/>
    <n v="1998"/>
    <x v="3"/>
    <n v="5"/>
    <x v="19"/>
    <x v="2"/>
  </r>
  <r>
    <n v="12701537"/>
    <s v="2017 Mitsubishi Triton GLX MQ MY17"/>
    <n v="26880"/>
    <x v="13"/>
    <s v="Triton"/>
    <s v="GLX"/>
    <s v="MQ MY17"/>
    <x v="3"/>
    <n v="59738"/>
    <x v="4"/>
    <x v="1"/>
    <x v="0"/>
    <s v=" Used"/>
    <n v="2351"/>
    <x v="2"/>
    <n v="2"/>
    <x v="3"/>
    <x v="2"/>
  </r>
  <r>
    <n v="12701603"/>
    <s v="2018 Mazda 2 Genki DJ MY17"/>
    <n v="25990"/>
    <x v="10"/>
    <n v="2"/>
    <s v="Genki"/>
    <s v="DJ MY17"/>
    <x v="15"/>
    <n v="16432"/>
    <x v="5"/>
    <x v="0"/>
    <x v="0"/>
    <s v=" Used"/>
    <n v="1496"/>
    <x v="2"/>
    <n v="5"/>
    <x v="15"/>
    <x v="2"/>
  </r>
  <r>
    <n v="12701670"/>
    <s v="2017 Audi S5 3.0 Tfsi Quattro F5 MY17"/>
    <n v="62996"/>
    <x v="11"/>
    <s v="S5"/>
    <s v="3.0 Tfsi Quattro"/>
    <s v="F5 MY17"/>
    <x v="3"/>
    <n v="74338"/>
    <x v="20"/>
    <x v="0"/>
    <x v="2"/>
    <s v=" Used"/>
    <n v="2995"/>
    <x v="3"/>
    <n v="4"/>
    <x v="3"/>
    <x v="1"/>
  </r>
  <r>
    <n v="12701684"/>
    <s v="2017 Hyundai Kona Highlander RED OS"/>
    <n v="27990"/>
    <x v="7"/>
    <s v="Kona"/>
    <s v="Highlander RED"/>
    <s v="OS"/>
    <x v="3"/>
    <n v="110708"/>
    <x v="0"/>
    <x v="0"/>
    <x v="0"/>
    <s v=" Used"/>
    <n v="1999"/>
    <x v="2"/>
    <n v="5"/>
    <x v="3"/>
    <x v="2"/>
  </r>
  <r>
    <n v="12701686"/>
    <s v="2017 Jeep Compass Limited (4X4) M6 MY18"/>
    <n v="27490"/>
    <x v="18"/>
    <s v="Compass"/>
    <s v="Limited (4X4)"/>
    <s v="M6 MY18"/>
    <x v="3"/>
    <n v="92802"/>
    <x v="0"/>
    <x v="0"/>
    <x v="0"/>
    <s v=" Used"/>
    <n v="2359"/>
    <x v="1"/>
    <n v="5"/>
    <x v="3"/>
    <x v="2"/>
  </r>
  <r>
    <n v="12701698"/>
    <s v="2019 Toyota RAV4 GX (2WD) Mxaa52R"/>
    <n v="37880"/>
    <x v="0"/>
    <s v="RAV4"/>
    <s v="GX (2WD)"/>
    <s v="Mxaa52R"/>
    <x v="13"/>
    <n v="31000"/>
    <x v="0"/>
    <x v="0"/>
    <x v="0"/>
    <s v=" Used"/>
    <n v="1987"/>
    <x v="2"/>
    <n v="5"/>
    <x v="13"/>
    <x v="2"/>
  </r>
  <r>
    <n v="12701703"/>
    <s v="2015 Ford Ranger XLT 3.2 (4X4) PX Mkii"/>
    <n v="38888"/>
    <x v="4"/>
    <s v="Ranger"/>
    <s v="XLT 3.2 (4X4)"/>
    <s v="PX Mkii"/>
    <x v="7"/>
    <n v="81309"/>
    <x v="35"/>
    <x v="0"/>
    <x v="1"/>
    <s v=" Used"/>
    <n v="3198"/>
    <x v="5"/>
    <n v="4"/>
    <x v="7"/>
    <x v="2"/>
  </r>
  <r>
    <n v="12701707"/>
    <s v="2021 Toyota Hilux Workmate (4X2) TGN121R"/>
    <n v="29950"/>
    <x v="0"/>
    <s v="Hilux"/>
    <s v="Workmate (4X2)"/>
    <s v="TGN121R"/>
    <x v="1"/>
    <n v="25992"/>
    <x v="4"/>
    <x v="0"/>
    <x v="0"/>
    <s v=" Used"/>
    <n v="2694"/>
    <x v="5"/>
    <n v="2"/>
    <x v="1"/>
    <x v="2"/>
  </r>
  <r>
    <n v="12701746"/>
    <s v="2018 Mazda CX-5 Akera (4X4) MY19 (KF Series 2)"/>
    <n v="37990"/>
    <x v="10"/>
    <s v="CX-5"/>
    <s v="Akera (4X4)"/>
    <s v="MY19 (KF Series 2)"/>
    <x v="15"/>
    <n v="93619"/>
    <x v="0"/>
    <x v="0"/>
    <x v="1"/>
    <s v=" Used"/>
    <n v="2191"/>
    <x v="6"/>
    <n v="5"/>
    <x v="15"/>
    <x v="2"/>
  </r>
  <r>
    <n v="12701747"/>
    <s v="2018 Toyota RAV4 GXL (4X4) ASA44R MY18"/>
    <n v="38990"/>
    <x v="0"/>
    <s v="RAV4"/>
    <s v="GXL (4X4)"/>
    <s v="ASA44R MY18"/>
    <x v="15"/>
    <n v="83105"/>
    <x v="0"/>
    <x v="0"/>
    <x v="0"/>
    <s v=" Used"/>
    <n v="2494"/>
    <x v="6"/>
    <n v="5"/>
    <x v="15"/>
    <x v="2"/>
  </r>
  <r>
    <n v="12701790"/>
    <s v="2010 Volvo XC60 D5 R-Design DZ MY11"/>
    <n v="14990"/>
    <x v="21"/>
    <s v="XC60"/>
    <s v="D5 R-Design"/>
    <s v="DZ MY11"/>
    <x v="0"/>
    <n v="199609"/>
    <x v="0"/>
    <x v="0"/>
    <x v="1"/>
    <s v=" Used"/>
    <n v="2400"/>
    <x v="2"/>
    <n v="5"/>
    <x v="0"/>
    <x v="2"/>
  </r>
  <r>
    <n v="12701793"/>
    <s v="2017 Holden Commodore SV6 VF II MY17"/>
    <n v="25995"/>
    <x v="2"/>
    <s v="Commodore"/>
    <s v="SV6"/>
    <s v="VF II MY17"/>
    <x v="3"/>
    <n v="204784"/>
    <x v="2"/>
    <x v="0"/>
    <x v="0"/>
    <s v=" Used"/>
    <n v="3565"/>
    <x v="3"/>
    <n v="5"/>
    <x v="3"/>
    <x v="2"/>
  </r>
  <r>
    <n v="12701794"/>
    <s v="2013 Jeep Grand Cherokee Laredo (4X4) WK MY14"/>
    <n v="26995"/>
    <x v="18"/>
    <s v="Grand Cherokee"/>
    <s v="Laredo (4X4)"/>
    <s v="WK MY14"/>
    <x v="8"/>
    <n v="146473"/>
    <x v="0"/>
    <x v="0"/>
    <x v="1"/>
    <s v=" Used"/>
    <n v="2987"/>
    <x v="1"/>
    <n v="5"/>
    <x v="8"/>
    <x v="2"/>
  </r>
  <r>
    <n v="12701816"/>
    <s v="2018 Ford Ranger XLS 3.2 (4X4) PX Mkiii MY19"/>
    <n v="52888"/>
    <x v="4"/>
    <s v="Ranger"/>
    <s v="XLS 3.2 (4X4)"/>
    <s v="PX Mkiii MY19"/>
    <x v="15"/>
    <n v="69287"/>
    <x v="16"/>
    <x v="0"/>
    <x v="1"/>
    <s v=" Used"/>
    <n v="3198"/>
    <x v="1"/>
    <n v="5"/>
    <x v="15"/>
    <x v="1"/>
  </r>
  <r>
    <n v="12701848"/>
    <s v="2011 Holden Captiva 5 (FWD) CG Series II"/>
    <n v="10000"/>
    <x v="2"/>
    <s v="Captiva"/>
    <s v="5 (FWD)"/>
    <s v="CG Series II"/>
    <x v="4"/>
    <n v="181300"/>
    <x v="0"/>
    <x v="1"/>
    <x v="0"/>
    <s v=" Used"/>
    <n v="2384"/>
    <x v="2"/>
    <n v="5"/>
    <x v="4"/>
    <x v="0"/>
  </r>
  <r>
    <n v="12701849"/>
    <s v="2004 Holden Commodore Executive Vyii"/>
    <n v="4500"/>
    <x v="2"/>
    <s v="Commodore"/>
    <s v="Executive"/>
    <s v="Vyii"/>
    <x v="14"/>
    <n v="350000"/>
    <x v="0"/>
    <x v="0"/>
    <x v="0"/>
    <s v=" Used"/>
    <n v="3791"/>
    <x v="3"/>
    <n v="5"/>
    <x v="14"/>
    <x v="0"/>
  </r>
  <r>
    <n v="12701866"/>
    <s v="2008 Ford Falcon XT BF Mkiii"/>
    <n v="12000"/>
    <x v="4"/>
    <s v="Falcon"/>
    <s v="XT"/>
    <s v="BF Mkiii"/>
    <x v="19"/>
    <n v="92000"/>
    <x v="0"/>
    <x v="0"/>
    <x v="0"/>
    <s v=" Used"/>
    <n v="3984"/>
    <x v="6"/>
    <n v="5"/>
    <x v="19"/>
    <x v="2"/>
  </r>
  <r>
    <n v="12701963"/>
    <s v="2015 Mitsubishi Lancer GSR CF"/>
    <n v="20000"/>
    <x v="13"/>
    <s v="Lancer"/>
    <s v="GSR"/>
    <s v="CF"/>
    <x v="7"/>
    <n v="47117"/>
    <x v="3"/>
    <x v="0"/>
    <x v="0"/>
    <s v=" Used"/>
    <n v="2360"/>
    <x v="0"/>
    <n v="5"/>
    <x v="7"/>
    <x v="2"/>
  </r>
  <r>
    <n v="12701970"/>
    <s v="2003 BMW Z4 3.0I E85"/>
    <n v="29990"/>
    <x v="5"/>
    <s v="Z4"/>
    <s v="3.0I"/>
    <s v="E85"/>
    <x v="6"/>
    <n v="63812"/>
    <x v="18"/>
    <x v="0"/>
    <x v="2"/>
    <s v=" Used"/>
    <n v="2979"/>
    <x v="5"/>
    <n v="2"/>
    <x v="6"/>
    <x v="2"/>
  </r>
  <r>
    <n v="12701981"/>
    <s v="2009 Subaru Impreza R (awd) MY09"/>
    <n v="8850"/>
    <x v="12"/>
    <s v="Impreza"/>
    <s v="R (awd)"/>
    <s v="MY09"/>
    <x v="10"/>
    <n v="216000"/>
    <x v="3"/>
    <x v="1"/>
    <x v="2"/>
    <s v=" Used"/>
    <n v="1994"/>
    <x v="19"/>
    <n v="5"/>
    <x v="10"/>
    <x v="0"/>
  </r>
  <r>
    <n v="12701993"/>
    <s v="2009 Subaru Impreza R (awd) MY09"/>
    <n v="8850"/>
    <x v="12"/>
    <s v="Impreza"/>
    <s v="R (awd)"/>
    <s v="MY09"/>
    <x v="10"/>
    <n v="215000"/>
    <x v="3"/>
    <x v="1"/>
    <x v="2"/>
    <s v=" Used"/>
    <n v="1994"/>
    <x v="19"/>
    <n v="5"/>
    <x v="10"/>
    <x v="0"/>
  </r>
  <r>
    <n v="12702042"/>
    <s v="2011 Hyundai I45 Active YF MY11"/>
    <n v="12995"/>
    <x v="7"/>
    <s v="I45"/>
    <s v="Active"/>
    <s v="YF MY11"/>
    <x v="4"/>
    <n v="165822"/>
    <x v="3"/>
    <x v="0"/>
    <x v="0"/>
    <s v=" Used"/>
    <n v="2359"/>
    <x v="0"/>
    <n v="5"/>
    <x v="4"/>
    <x v="2"/>
  </r>
  <r>
    <n v="12702085"/>
    <s v="2012 Nissan X-Trail ST (fwd) T31 MY11"/>
    <n v="10300"/>
    <x v="3"/>
    <s v="X-Trail"/>
    <s v="ST (fwd)"/>
    <s v="T31 MY11"/>
    <x v="11"/>
    <n v="244722"/>
    <x v="0"/>
    <x v="1"/>
    <x v="0"/>
    <s v=" Used"/>
    <n v="1997"/>
    <x v="0"/>
    <n v="5"/>
    <x v="11"/>
    <x v="2"/>
  </r>
  <r>
    <n v="12702103"/>
    <s v="2011 Volvo C30 T5 R-Design MY11"/>
    <n v="12200"/>
    <x v="21"/>
    <s v="C30"/>
    <s v="T5 R-Design"/>
    <s v="MY11"/>
    <x v="4"/>
    <n v="98000"/>
    <x v="5"/>
    <x v="0"/>
    <x v="2"/>
    <s v=" Used"/>
    <n v="2521"/>
    <x v="0"/>
    <n v="4"/>
    <x v="4"/>
    <x v="2"/>
  </r>
  <r>
    <n v="12702120"/>
    <s v="2012 Holden Colorado LX (4X4) RG"/>
    <n v="16750"/>
    <x v="2"/>
    <s v="Colorado"/>
    <s v="LX (4X4)"/>
    <s v="RG"/>
    <x v="11"/>
    <n v="329352"/>
    <x v="4"/>
    <x v="0"/>
    <x v="1"/>
    <s v=" Used"/>
    <n v="2776"/>
    <x v="2"/>
    <n v="2"/>
    <x v="11"/>
    <x v="2"/>
  </r>
  <r>
    <n v="12702126"/>
    <s v="2012 HSV Maloo R8 V3 MY12"/>
    <n v="85000"/>
    <x v="29"/>
    <s v="Maloo"/>
    <s v="R8"/>
    <s v="V3 MY12"/>
    <x v="11"/>
    <n v="54800"/>
    <x v="22"/>
    <x v="0"/>
    <x v="2"/>
    <s v=" Used"/>
    <n v="6200"/>
    <x v="2"/>
    <n v="2"/>
    <x v="11"/>
    <x v="1"/>
  </r>
  <r>
    <n v="12702136"/>
    <s v="2014 Toyota Yaris YR NCP130R"/>
    <n v="8600"/>
    <x v="0"/>
    <s v="Yaris"/>
    <s v="YR"/>
    <s v="NCP130R"/>
    <x v="12"/>
    <n v="42534"/>
    <x v="5"/>
    <x v="1"/>
    <x v="0"/>
    <s v=" Used"/>
    <n v="1299"/>
    <x v="3"/>
    <n v="5"/>
    <x v="12"/>
    <x v="0"/>
  </r>
  <r>
    <n v="12702176"/>
    <s v="2018 Audi Q7 3.0 TDI Quattro 4M MY18"/>
    <n v="87490"/>
    <x v="11"/>
    <s v="Q7"/>
    <s v="3.0 TDI Quattro"/>
    <s v="4M MY18"/>
    <x v="15"/>
    <n v="41717"/>
    <x v="0"/>
    <x v="0"/>
    <x v="1"/>
    <s v=" Used"/>
    <n v="2967"/>
    <x v="2"/>
    <n v="7"/>
    <x v="15"/>
    <x v="1"/>
  </r>
  <r>
    <n v="12702181"/>
    <s v="1999 Holden Commodore Executive VT"/>
    <n v="3900"/>
    <x v="2"/>
    <s v="Commodore"/>
    <s v="Executive"/>
    <s v="VT"/>
    <x v="25"/>
    <n v="280000"/>
    <x v="0"/>
    <x v="0"/>
    <x v="0"/>
    <s v=" Used"/>
    <n v="3791"/>
    <x v="6"/>
    <n v="5"/>
    <x v="25"/>
    <x v="0"/>
  </r>
  <r>
    <n v="12702208"/>
    <s v="2013 Toyota Yaris YRS NCP131R"/>
    <n v="9500"/>
    <x v="0"/>
    <s v="Yaris"/>
    <s v="YRS"/>
    <s v="NCP131R"/>
    <x v="8"/>
    <n v="258000"/>
    <x v="5"/>
    <x v="0"/>
    <x v="0"/>
    <s v=" Used"/>
    <n v="1497"/>
    <x v="2"/>
    <n v="5"/>
    <x v="8"/>
    <x v="0"/>
  </r>
  <r>
    <n v="12702230"/>
    <s v="2016 Mazda 3 SP25 GT BM MY15"/>
    <n v="17990"/>
    <x v="10"/>
    <n v="3"/>
    <s v="SP25 GT"/>
    <s v="BM MY15"/>
    <x v="2"/>
    <n v="164773"/>
    <x v="3"/>
    <x v="0"/>
    <x v="0"/>
    <s v=" Used"/>
    <n v="2488"/>
    <x v="6"/>
    <n v="5"/>
    <x v="2"/>
    <x v="2"/>
  </r>
  <r>
    <n v="12702266"/>
    <s v="2013 Holden Barina CDX TM MY13"/>
    <n v="11000"/>
    <x v="2"/>
    <s v="Barina"/>
    <s v="CDX"/>
    <s v="TM MY13"/>
    <x v="8"/>
    <n v="90449"/>
    <x v="3"/>
    <x v="0"/>
    <x v="0"/>
    <s v=" Used"/>
    <n v="1598"/>
    <x v="1"/>
    <n v="5"/>
    <x v="8"/>
    <x v="2"/>
  </r>
  <r>
    <n v="12702281"/>
    <s v="2019 Mazda CX-9 GT (awd) MY19"/>
    <n v="59990"/>
    <x v="10"/>
    <s v="CX-9"/>
    <s v="GT (awd)"/>
    <s v="MY19"/>
    <x v="13"/>
    <n v="18288"/>
    <x v="0"/>
    <x v="0"/>
    <x v="0"/>
    <s v=" Used"/>
    <n v="2488"/>
    <x v="0"/>
    <n v="7"/>
    <x v="13"/>
    <x v="1"/>
  </r>
  <r>
    <n v="12702286"/>
    <s v="2007 Toyota Landcruiser Prado GXL (4X4) KDJ120R MY07"/>
    <n v="23990"/>
    <x v="0"/>
    <s v="Landcruiser Prado"/>
    <s v="GXL (4X4)"/>
    <s v="KDJ120R MY07"/>
    <x v="18"/>
    <n v="336887"/>
    <x v="0"/>
    <x v="1"/>
    <x v="1"/>
    <s v=" Used"/>
    <n v="2982"/>
    <x v="2"/>
    <n v="8"/>
    <x v="18"/>
    <x v="2"/>
  </r>
  <r>
    <n v="12702287"/>
    <s v="2012 Holden Commodore SS VE II MY12"/>
    <n v="35990"/>
    <x v="2"/>
    <s v="Commodore"/>
    <s v="SS"/>
    <s v="VE II MY12"/>
    <x v="11"/>
    <n v="91169"/>
    <x v="3"/>
    <x v="1"/>
    <x v="2"/>
    <s v=" Used"/>
    <n v="5967"/>
    <x v="6"/>
    <n v="5"/>
    <x v="11"/>
    <x v="2"/>
  </r>
  <r>
    <n v="12702291"/>
    <s v="2016 Holden Captiva 5 LS (fwd) CG MY16"/>
    <n v="10990"/>
    <x v="2"/>
    <s v="Captiva"/>
    <s v="5 LS (fwd)"/>
    <s v="CG MY16"/>
    <x v="2"/>
    <n v="225223"/>
    <x v="0"/>
    <x v="1"/>
    <x v="0"/>
    <s v=" Used"/>
    <n v="2384"/>
    <x v="2"/>
    <n v="5"/>
    <x v="2"/>
    <x v="2"/>
  </r>
  <r>
    <n v="12702347"/>
    <s v="2018 Audi S3 2.0 Tfsi Quattro 8V MY18"/>
    <n v="54226"/>
    <x v="11"/>
    <s v="S3"/>
    <s v="2.0 Tfsi Quattro"/>
    <s v="8V MY18"/>
    <x v="15"/>
    <n v="59098"/>
    <x v="3"/>
    <x v="0"/>
    <x v="2"/>
    <s v=" Used"/>
    <n v="1984"/>
    <x v="1"/>
    <n v="5"/>
    <x v="15"/>
    <x v="1"/>
  </r>
  <r>
    <n v="12702349"/>
    <s v="2020 Ford Ranger XLT 2.0 (4X4) PX Mkiii MY20.25"/>
    <n v="52444"/>
    <x v="4"/>
    <s v="Ranger"/>
    <s v="XLT 2.0 (4X4)"/>
    <s v="PX Mkiii MY20.25"/>
    <x v="9"/>
    <n v="38815"/>
    <x v="35"/>
    <x v="0"/>
    <x v="1"/>
    <s v=" Used"/>
    <n v="1996"/>
    <x v="3"/>
    <n v="4"/>
    <x v="9"/>
    <x v="1"/>
  </r>
  <r>
    <n v="12702350"/>
    <s v="2017 Jeep Wrangler Unlimited Sport (4X4) JK MY17"/>
    <n v="44922"/>
    <x v="18"/>
    <s v="Wrangler Unlimited"/>
    <s v="Sport (4X4)"/>
    <s v="JK MY17"/>
    <x v="3"/>
    <n v="81466"/>
    <x v="17"/>
    <x v="1"/>
    <x v="0"/>
    <s v=" Used"/>
    <n v="3604"/>
    <x v="3"/>
    <n v="5"/>
    <x v="3"/>
    <x v="1"/>
  </r>
  <r>
    <n v="12702360"/>
    <s v="2016 Ford Focus RS LZ"/>
    <n v="42992"/>
    <x v="4"/>
    <s v="Focus"/>
    <s v="RS"/>
    <s v="LZ"/>
    <x v="2"/>
    <n v="61831"/>
    <x v="5"/>
    <x v="1"/>
    <x v="2"/>
    <s v=" Used"/>
    <n v="2261"/>
    <x v="0"/>
    <n v="5"/>
    <x v="2"/>
    <x v="1"/>
  </r>
  <r>
    <n v="12702362"/>
    <s v="2018 Mazda CX-9 Azami LE (awd) MY19"/>
    <n v="49992"/>
    <x v="10"/>
    <s v="CX-9"/>
    <s v="Azami LE (awd)"/>
    <s v="MY19"/>
    <x v="15"/>
    <n v="61095"/>
    <x v="0"/>
    <x v="0"/>
    <x v="0"/>
    <s v=" Used"/>
    <n v="2488"/>
    <x v="0"/>
    <n v="7"/>
    <x v="15"/>
    <x v="1"/>
  </r>
  <r>
    <n v="12702364"/>
    <s v="2017 Holden Commodore SS-V Redline VF II MY17"/>
    <n v="59996"/>
    <x v="2"/>
    <s v="Commodore"/>
    <s v="SS-V Redline"/>
    <s v="VF II MY17"/>
    <x v="3"/>
    <n v="84782"/>
    <x v="3"/>
    <x v="0"/>
    <x v="2"/>
    <s v=" Used"/>
    <n v="6200"/>
    <x v="2"/>
    <n v="5"/>
    <x v="3"/>
    <x v="1"/>
  </r>
  <r>
    <n v="12702367"/>
    <s v="2018 Mazda CX-8 Asaki (awd) KG MY18"/>
    <n v="45996"/>
    <x v="10"/>
    <s v="CX-8"/>
    <s v="Asaki (awd)"/>
    <s v="KG MY18"/>
    <x v="15"/>
    <n v="73543"/>
    <x v="0"/>
    <x v="0"/>
    <x v="1"/>
    <s v=" Used"/>
    <n v="2191"/>
    <x v="2"/>
    <n v="7"/>
    <x v="15"/>
    <x v="1"/>
  </r>
  <r>
    <n v="12702392"/>
    <s v="2022 Renault Koleos Black Edition (4X2) XZG MY22"/>
    <n v="39888"/>
    <x v="16"/>
    <s v="Koleos"/>
    <s v="Black Edition (4X2)"/>
    <s v="XZG MY22"/>
    <x v="16"/>
    <n v="7157"/>
    <x v="0"/>
    <x v="0"/>
    <x v="0"/>
    <s v=" Used"/>
    <n v="2488"/>
    <x v="1"/>
    <n v="5"/>
    <x v="16"/>
    <x v="2"/>
  </r>
  <r>
    <n v="12702405"/>
    <s v="2010 Holden Captiva LX (4X4) CG MY10"/>
    <n v="11497"/>
    <x v="2"/>
    <s v="Captiva"/>
    <s v="LX (4X4)"/>
    <s v="CG MY10"/>
    <x v="0"/>
    <n v="228000"/>
    <x v="0"/>
    <x v="0"/>
    <x v="1"/>
    <s v=" Used"/>
    <n v="1991"/>
    <x v="35"/>
    <n v="7"/>
    <x v="0"/>
    <x v="2"/>
  </r>
  <r>
    <n v="12702407"/>
    <s v="2017 Mercedes-Benz CLA45 4Matic 117 MY17"/>
    <n v="59999"/>
    <x v="1"/>
    <s v="CLA45"/>
    <s v="4Matic"/>
    <s v="117 MY17"/>
    <x v="3"/>
    <n v="98526"/>
    <x v="20"/>
    <x v="0"/>
    <x v="2"/>
    <s v=" Used"/>
    <n v="1991"/>
    <x v="36"/>
    <n v="5"/>
    <x v="3"/>
    <x v="1"/>
  </r>
  <r>
    <n v="12702421"/>
    <s v="2011 Mitsubishi Triton GLX (4X4) MN MY11"/>
    <n v="15995"/>
    <x v="13"/>
    <s v="Triton"/>
    <s v="GLX (4X4)"/>
    <s v="MN MY11"/>
    <x v="4"/>
    <n v="285125"/>
    <x v="9"/>
    <x v="1"/>
    <x v="1"/>
    <s v=" Used"/>
    <n v="2477"/>
    <x v="2"/>
    <n v="5"/>
    <x v="4"/>
    <x v="2"/>
  </r>
  <r>
    <n v="12702441"/>
    <s v="2004 Toyota Landcruiser GXL (4X4) UZJ100R"/>
    <n v="33000"/>
    <x v="0"/>
    <s v="Landcruiser"/>
    <s v="GXL (4X4)"/>
    <s v="UZJ100R"/>
    <x v="14"/>
    <n v="258000"/>
    <x v="0"/>
    <x v="0"/>
    <x v="0"/>
    <s v=" Used"/>
    <n v="4664"/>
    <x v="2"/>
    <n v="8"/>
    <x v="14"/>
    <x v="2"/>
  </r>
  <r>
    <n v="12702444"/>
    <s v="2018 Ford Ranger XL 2.2 HI-Rider (4X2) PX Mkii MY18"/>
    <n v="39995"/>
    <x v="4"/>
    <s v="Ranger"/>
    <s v="XL 2.2 HI-Rider (4X2)"/>
    <s v="PX Mkii MY18"/>
    <x v="15"/>
    <n v="139945"/>
    <x v="12"/>
    <x v="0"/>
    <x v="1"/>
    <s v=" Used"/>
    <n v="2198"/>
    <x v="2"/>
    <n v="5"/>
    <x v="15"/>
    <x v="2"/>
  </r>
  <r>
    <n v="12702488"/>
    <s v="2011 Holden Commodore SS-V VE II"/>
    <n v="29750"/>
    <x v="2"/>
    <s v="Commodore"/>
    <s v="SS-V"/>
    <s v="VE II"/>
    <x v="4"/>
    <n v="210698"/>
    <x v="3"/>
    <x v="0"/>
    <x v="2"/>
    <s v=" Used"/>
    <n v="5967"/>
    <x v="3"/>
    <n v="5"/>
    <x v="4"/>
    <x v="2"/>
  </r>
  <r>
    <n v="12702495"/>
    <s v="2019 Toyota Corolla SX ZRE172R MY17"/>
    <n v="29490"/>
    <x v="0"/>
    <s v="Corolla"/>
    <s v="SX"/>
    <s v="ZRE172R MY17"/>
    <x v="13"/>
    <n v="73178"/>
    <x v="3"/>
    <x v="0"/>
    <x v="0"/>
    <s v=" Used"/>
    <n v="1798"/>
    <x v="2"/>
    <n v="5"/>
    <x v="13"/>
    <x v="2"/>
  </r>
  <r>
    <n v="12702507"/>
    <s v="2019 Skoda Superb 162 TSI NP MY19"/>
    <n v="26888"/>
    <x v="15"/>
    <s v="Superb"/>
    <s v="162 TSI"/>
    <s v="NP MY19"/>
    <x v="13"/>
    <n v="127438"/>
    <x v="3"/>
    <x v="0"/>
    <x v="2"/>
    <s v=" Used"/>
    <n v="1984"/>
    <x v="5"/>
    <n v="5"/>
    <x v="13"/>
    <x v="2"/>
  </r>
  <r>
    <n v="12702516"/>
    <s v="2020 Mazda CX-9 Touring (fwd) K"/>
    <n v="45990"/>
    <x v="10"/>
    <s v="CX-9"/>
    <s v="Touring (fwd)"/>
    <s v="K"/>
    <x v="9"/>
    <n v="92583"/>
    <x v="0"/>
    <x v="0"/>
    <x v="0"/>
    <s v=" Used"/>
    <n v="2488"/>
    <x v="0"/>
    <n v="7"/>
    <x v="9"/>
    <x v="1"/>
  </r>
  <r>
    <n v="12702544"/>
    <s v="2020 BMW X7 Xdrive30D G07"/>
    <n v="136990"/>
    <x v="5"/>
    <s v="X7"/>
    <s v="Xdrive30D"/>
    <s v="G07"/>
    <x v="9"/>
    <n v="37871"/>
    <x v="0"/>
    <x v="0"/>
    <x v="1"/>
    <s v=" Used"/>
    <n v="2993"/>
    <x v="2"/>
    <n v="7"/>
    <x v="9"/>
    <x v="1"/>
  </r>
  <r>
    <n v="12702597"/>
    <s v="2014 Toyota Yaris ZR NCP131R MY15"/>
    <n v="21990"/>
    <x v="0"/>
    <s v="Yaris"/>
    <s v="ZR"/>
    <s v="NCP131R MY15"/>
    <x v="12"/>
    <n v="66722"/>
    <x v="5"/>
    <x v="0"/>
    <x v="0"/>
    <s v=" Used"/>
    <n v="1497"/>
    <x v="6"/>
    <n v="5"/>
    <x v="12"/>
    <x v="2"/>
  </r>
  <r>
    <n v="12702601"/>
    <s v="2021 Renault Koleos Intens (4X2) XZG MY21"/>
    <n v="36990"/>
    <x v="16"/>
    <s v="Koleos"/>
    <s v="Intens (4X2)"/>
    <s v="XZG MY21"/>
    <x v="1"/>
    <n v="29771"/>
    <x v="0"/>
    <x v="0"/>
    <x v="0"/>
    <s v=" Used"/>
    <n v="2488"/>
    <x v="3"/>
    <n v="5"/>
    <x v="1"/>
    <x v="2"/>
  </r>
  <r>
    <n v="12702618"/>
    <s v="2017 Toyota RAV4 GX (4X4) ASA44R MY17"/>
    <n v="23990"/>
    <x v="0"/>
    <s v="RAV4"/>
    <s v="GX (4X4)"/>
    <s v="ASA44R MY17"/>
    <x v="3"/>
    <n v="184528"/>
    <x v="0"/>
    <x v="0"/>
    <x v="0"/>
    <s v=" Used"/>
    <n v="2494"/>
    <x v="2"/>
    <n v="5"/>
    <x v="3"/>
    <x v="2"/>
  </r>
  <r>
    <n v="12702619"/>
    <s v="2011 Ford Territory Titanium (rwd) SZ"/>
    <n v="17995"/>
    <x v="4"/>
    <s v="Territory"/>
    <s v="Titanium (rwd)"/>
    <s v="SZ"/>
    <x v="4"/>
    <n v="145851"/>
    <x v="0"/>
    <x v="0"/>
    <x v="1"/>
    <s v=" Used"/>
    <n v="2720"/>
    <x v="0"/>
    <n v="7"/>
    <x v="4"/>
    <x v="2"/>
  </r>
  <r>
    <n v="12702652"/>
    <s v="1999 Toyota Camry CSI SXV20R"/>
    <n v="3999"/>
    <x v="0"/>
    <s v="Camry"/>
    <s v="CSI"/>
    <s v="SXV20R"/>
    <x v="25"/>
    <n v="310163"/>
    <x v="3"/>
    <x v="0"/>
    <x v="0"/>
    <s v=" Used"/>
    <n v="2164"/>
    <x v="2"/>
    <n v="5"/>
    <x v="25"/>
    <x v="0"/>
  </r>
  <r>
    <n v="12702688"/>
    <s v="2017 Ford Transit Custom 340L (lwb) VN MY17.75"/>
    <n v="31990"/>
    <x v="4"/>
    <s v="Transit Custom"/>
    <s v="340L (lwb)"/>
    <s v="VN MY17.75"/>
    <x v="3"/>
    <n v="168191"/>
    <x v="6"/>
    <x v="0"/>
    <x v="1"/>
    <s v=" Used"/>
    <n v="1995"/>
    <x v="2"/>
    <n v="3"/>
    <x v="3"/>
    <x v="2"/>
  </r>
  <r>
    <n v="12702690"/>
    <s v="2020 Nissan Qashqai TI MY20"/>
    <n v="36990"/>
    <x v="3"/>
    <s v="Qashqai"/>
    <s v="TI"/>
    <s v="MY20"/>
    <x v="9"/>
    <n v="24552"/>
    <x v="0"/>
    <x v="0"/>
    <x v="0"/>
    <s v=" Used"/>
    <n v="1997"/>
    <x v="3"/>
    <n v="5"/>
    <x v="9"/>
    <x v="2"/>
  </r>
  <r>
    <n v="12702692"/>
    <s v="2018 Mazda CX-5 Maxx Sport (4X2) MY18 (KF Series 2)"/>
    <n v="26990"/>
    <x v="10"/>
    <s v="CX-5"/>
    <s v="Maxx Sport (4X2)"/>
    <s v="MY18 (KF Series 2)"/>
    <x v="15"/>
    <n v="150339"/>
    <x v="0"/>
    <x v="0"/>
    <x v="0"/>
    <s v=" Used"/>
    <n v="1997"/>
    <x v="5"/>
    <n v="5"/>
    <x v="15"/>
    <x v="2"/>
  </r>
  <r>
    <n v="12702705"/>
    <s v="2018 Ford Ranger Raptor 2.0 (4X4) PX Mkiii MY19"/>
    <n v="65995"/>
    <x v="4"/>
    <s v="Ranger"/>
    <s v="Raptor 2.0 (4X4)"/>
    <s v="PX Mkiii MY19"/>
    <x v="15"/>
    <n v="121096"/>
    <x v="16"/>
    <x v="0"/>
    <x v="1"/>
    <s v=" Used"/>
    <n v="1996"/>
    <x v="0"/>
    <n v="5"/>
    <x v="15"/>
    <x v="1"/>
  </r>
  <r>
    <n v="12702758"/>
    <s v="2018 Ford Mustang Fastback Bullitt FN"/>
    <n v="86490"/>
    <x v="4"/>
    <s v="Mustang"/>
    <s v="Fastback Bullitt"/>
    <s v="FN"/>
    <x v="15"/>
    <n v="14227"/>
    <x v="20"/>
    <x v="1"/>
    <x v="2"/>
    <s v=" Used"/>
    <n v="4950"/>
    <x v="4"/>
    <n v="4"/>
    <x v="15"/>
    <x v="1"/>
  </r>
  <r>
    <n v="12702759"/>
    <s v="2020 Skoda Scala 110 TSI Launch Edition MY21"/>
    <n v="32980"/>
    <x v="15"/>
    <s v="Scala"/>
    <s v="110 TSI Launch Edition"/>
    <s v="MY21"/>
    <x v="9"/>
    <n v="11335"/>
    <x v="5"/>
    <x v="0"/>
    <x v="2"/>
    <s v=" Used"/>
    <n v="1498"/>
    <x v="3"/>
    <n v="5"/>
    <x v="9"/>
    <x v="2"/>
  </r>
  <r>
    <n v="12702761"/>
    <s v="2022 Volkswagen Touareg 210TDI Elegance CR MY22"/>
    <n v="113878"/>
    <x v="8"/>
    <s v="Touareg"/>
    <s v="210TDI Elegance"/>
    <s v="CR MY22"/>
    <x v="16"/>
    <n v="11111"/>
    <x v="0"/>
    <x v="0"/>
    <x v="1"/>
    <s v=" Used"/>
    <n v="2967"/>
    <x v="1"/>
    <n v="5"/>
    <x v="16"/>
    <x v="1"/>
  </r>
  <r>
    <n v="12702828"/>
    <s v="2012 Kia RIO S UB MY13"/>
    <n v="9930"/>
    <x v="14"/>
    <s v="RIO"/>
    <s v="S"/>
    <s v="UB MY13"/>
    <x v="11"/>
    <n v="81752"/>
    <x v="5"/>
    <x v="1"/>
    <x v="0"/>
    <s v=" Used"/>
    <n v="1396"/>
    <x v="2"/>
    <n v="5"/>
    <x v="11"/>
    <x v="0"/>
  </r>
  <r>
    <n v="12702866"/>
    <s v="2015 Hyundai Iload Crew TQ MY15"/>
    <n v="29999"/>
    <x v="7"/>
    <s v="Iload"/>
    <s v="Crew"/>
    <s v="TQ MY15"/>
    <x v="7"/>
    <n v="159631"/>
    <x v="6"/>
    <x v="0"/>
    <x v="1"/>
    <s v=" Used"/>
    <n v="2497"/>
    <x v="2"/>
    <n v="6"/>
    <x v="7"/>
    <x v="2"/>
  </r>
  <r>
    <n v="12702874"/>
    <s v="2011 Land Rover Range Rover Sport 3.0 TDV6 Autobiography MY11"/>
    <n v="41990"/>
    <x v="22"/>
    <s v="Range Rover Sport"/>
    <s v="3.0 TDV6 Autobiography"/>
    <s v="MY11"/>
    <x v="4"/>
    <n v="122086"/>
    <x v="0"/>
    <x v="0"/>
    <x v="1"/>
    <s v=" Used"/>
    <n v="2993"/>
    <x v="2"/>
    <n v="5"/>
    <x v="4"/>
    <x v="1"/>
  </r>
  <r>
    <n v="12702882"/>
    <s v="2011 Mini Cooper S R56 MY11"/>
    <n v="14980"/>
    <x v="26"/>
    <s v="Cooper"/>
    <s v="S"/>
    <s v="R56 MY11"/>
    <x v="4"/>
    <n v="119719"/>
    <x v="5"/>
    <x v="1"/>
    <x v="2"/>
    <s v=" Used"/>
    <n v="1598"/>
    <x v="0"/>
    <n v="4"/>
    <x v="4"/>
    <x v="2"/>
  </r>
  <r>
    <n v="12702884"/>
    <s v="2016 Subaru Forester 2.5I-S MY16"/>
    <n v="32980"/>
    <x v="12"/>
    <s v="Forester"/>
    <s v="2.5I-S"/>
    <s v="MY16"/>
    <x v="2"/>
    <n v="51839"/>
    <x v="0"/>
    <x v="0"/>
    <x v="0"/>
    <s v=" Used"/>
    <n v="2498"/>
    <x v="0"/>
    <n v="5"/>
    <x v="2"/>
    <x v="2"/>
  </r>
  <r>
    <n v="12702892"/>
    <s v="2017 Toyota Camry Altise ASV50R MY16"/>
    <n v="28000"/>
    <x v="0"/>
    <s v="Camry"/>
    <s v="Altise"/>
    <s v="ASV50R MY16"/>
    <x v="3"/>
    <n v="68423"/>
    <x v="3"/>
    <x v="0"/>
    <x v="0"/>
    <s v=" Used"/>
    <n v="2494"/>
    <x v="5"/>
    <n v="5"/>
    <x v="3"/>
    <x v="2"/>
  </r>
  <r>
    <n v="12702944"/>
    <s v="2018 Holden Commodore LT ZB"/>
    <n v="24500"/>
    <x v="2"/>
    <s v="Commodore"/>
    <s v="LT"/>
    <s v="ZB"/>
    <x v="15"/>
    <n v="102824"/>
    <x v="8"/>
    <x v="0"/>
    <x v="2"/>
    <s v=" Used"/>
    <n v="1998"/>
    <x v="0"/>
    <n v="5"/>
    <x v="15"/>
    <x v="2"/>
  </r>
  <r>
    <n v="12702984"/>
    <s v="2016 Holden Colorado LS (4X4) RG MY16"/>
    <n v="36880"/>
    <x v="2"/>
    <s v="Colorado"/>
    <s v="LS (4X4)"/>
    <s v="RG MY16"/>
    <x v="2"/>
    <n v="177340"/>
    <x v="27"/>
    <x v="0"/>
    <x v="1"/>
    <s v=" Used"/>
    <n v="2776"/>
    <x v="2"/>
    <n v="5"/>
    <x v="2"/>
    <x v="2"/>
  </r>
  <r>
    <n v="12702997"/>
    <s v="2019 Audi Q5 45 Tfsi Quattro Sport FY MY19"/>
    <n v="64880"/>
    <x v="11"/>
    <s v="Q5"/>
    <s v="45 Tfsi Quattro Sport"/>
    <s v="FY MY19"/>
    <x v="13"/>
    <n v="24990"/>
    <x v="0"/>
    <x v="0"/>
    <x v="2"/>
    <s v=" Used"/>
    <n v="1984"/>
    <x v="2"/>
    <n v="5"/>
    <x v="13"/>
    <x v="1"/>
  </r>
  <r>
    <n v="12703005"/>
    <s v="2019 Hyundai Tucson Highlander (awd) Black INT TL3 MY20"/>
    <n v="44888"/>
    <x v="7"/>
    <s v="Tucson"/>
    <s v="Highlander (awd) Black INT"/>
    <s v="TL3 MY20"/>
    <x v="13"/>
    <n v="39314"/>
    <x v="0"/>
    <x v="0"/>
    <x v="1"/>
    <s v=" Used"/>
    <n v="1995"/>
    <x v="2"/>
    <n v="5"/>
    <x v="13"/>
    <x v="1"/>
  </r>
  <r>
    <n v="12703058"/>
    <s v="2013 Toyota RAV4 GX (4X4) ALA49R"/>
    <n v="21800"/>
    <x v="0"/>
    <s v="RAV4"/>
    <s v="GX (4X4)"/>
    <s v="ALA49R"/>
    <x v="8"/>
    <n v="122273"/>
    <x v="0"/>
    <x v="0"/>
    <x v="1"/>
    <s v=" Used"/>
    <n v="2231"/>
    <x v="0"/>
    <n v="5"/>
    <x v="8"/>
    <x v="2"/>
  </r>
  <r>
    <n v="12703061"/>
    <s v="2017 Toyota Hilux SR (4X4) GUN126R"/>
    <n v="49490"/>
    <x v="0"/>
    <s v="Hilux"/>
    <s v="SR (4X4)"/>
    <s v="GUN126R"/>
    <x v="3"/>
    <n v="79015"/>
    <x v="23"/>
    <x v="0"/>
    <x v="1"/>
    <s v=" Used"/>
    <n v="2753"/>
    <x v="2"/>
    <n v="5"/>
    <x v="3"/>
    <x v="1"/>
  </r>
  <r>
    <n v="12703073"/>
    <s v="2016 Holden Commodore SS-V Redline VF II"/>
    <n v="55000"/>
    <x v="2"/>
    <s v="Commodore"/>
    <s v="SS-V Redline"/>
    <s v="VF II"/>
    <x v="2"/>
    <n v="90000"/>
    <x v="3"/>
    <x v="1"/>
    <x v="2"/>
    <s v=" Used"/>
    <n v="6200"/>
    <x v="5"/>
    <n v="5"/>
    <x v="2"/>
    <x v="1"/>
  </r>
  <r>
    <n v="12703100"/>
    <s v="2020 Toyota Yaris Cross Urban Hybrid Mxpj10R"/>
    <n v="44990"/>
    <x v="0"/>
    <s v="Yaris Cross"/>
    <s v="Urban Hybrid"/>
    <s v="Mxpj10R"/>
    <x v="9"/>
    <n v="13968"/>
    <x v="0"/>
    <x v="0"/>
    <x v="4"/>
    <s v=" Used"/>
    <n v="1490"/>
    <x v="7"/>
    <n v="5"/>
    <x v="9"/>
    <x v="1"/>
  </r>
  <r>
    <n v="12703115"/>
    <s v="2022 Hyundai Kona N Line Premium SRF (awd) Os.v4 MY22"/>
    <n v="42999"/>
    <x v="7"/>
    <s v="Kona"/>
    <s v="N Line Premium SRF (awd)"/>
    <s v="Os.v4 MY22"/>
    <x v="16"/>
    <n v="6900"/>
    <x v="0"/>
    <x v="0"/>
    <x v="0"/>
    <s v=" Used"/>
    <n v="1598"/>
    <x v="35"/>
    <n v="5"/>
    <x v="16"/>
    <x v="1"/>
  </r>
  <r>
    <n v="12703125"/>
    <s v="2016 Toyota Kluger GX (4X2) GSU50R"/>
    <n v="38800"/>
    <x v="0"/>
    <s v="Kluger"/>
    <s v="GX (4X2)"/>
    <s v="GSU50R"/>
    <x v="2"/>
    <n v="76900"/>
    <x v="0"/>
    <x v="0"/>
    <x v="0"/>
    <s v=" Used"/>
    <n v="3456"/>
    <x v="3"/>
    <n v="7"/>
    <x v="2"/>
    <x v="2"/>
  </r>
  <r>
    <n v="12703164"/>
    <s v="2007 Toyota Landcruiser Prado GXL (4X4) GRJ120R MY07"/>
    <n v="18500"/>
    <x v="0"/>
    <s v="Landcruiser Prado"/>
    <s v="GXL (4X4)"/>
    <s v="GRJ120R MY07"/>
    <x v="18"/>
    <n v="237500"/>
    <x v="0"/>
    <x v="0"/>
    <x v="0"/>
    <s v=" Used"/>
    <n v="3955"/>
    <x v="5"/>
    <n v="8"/>
    <x v="18"/>
    <x v="2"/>
  </r>
  <r>
    <n v="12703178"/>
    <s v="2015 Volkswagen Amarok TDI420 Core Edition (4X4) 2H MY15"/>
    <n v="25500"/>
    <x v="8"/>
    <s v="Amarok"/>
    <s v="TDI420 Core Edition (4X4)"/>
    <s v="2H MY15"/>
    <x v="7"/>
    <n v="189000"/>
    <x v="19"/>
    <x v="0"/>
    <x v="1"/>
    <s v=" Used"/>
    <n v="1968"/>
    <x v="0"/>
    <n v="5"/>
    <x v="7"/>
    <x v="2"/>
  </r>
  <r>
    <n v="12703181"/>
    <s v="2015 Subaru WRX Premium (awd) MY15"/>
    <n v="34999"/>
    <x v="12"/>
    <s v="WRX"/>
    <s v="Premium (awd)"/>
    <s v="MY15"/>
    <x v="7"/>
    <n v="116000"/>
    <x v="3"/>
    <x v="1"/>
    <x v="2"/>
    <s v=" Used"/>
    <n v="1998"/>
    <x v="2"/>
    <n v="5"/>
    <x v="7"/>
    <x v="2"/>
  </r>
  <r>
    <n v="12703211"/>
    <s v="2008 Land Rover Discovery 3 SE MY08"/>
    <n v="13990"/>
    <x v="22"/>
    <s v="Discovery 3"/>
    <s v="SE"/>
    <s v="MY08"/>
    <x v="19"/>
    <n v="219855"/>
    <x v="0"/>
    <x v="0"/>
    <x v="2"/>
    <s v=" Used"/>
    <n v="4009"/>
    <x v="0"/>
    <n v="5"/>
    <x v="19"/>
    <x v="2"/>
  </r>
  <r>
    <n v="12703213"/>
    <s v="2009 Nissan Murano TI Z51"/>
    <n v="16999"/>
    <x v="3"/>
    <s v="Murano"/>
    <s v="TI"/>
    <s v="Z51"/>
    <x v="10"/>
    <n v="66090"/>
    <x v="0"/>
    <x v="0"/>
    <x v="0"/>
    <s v=" Used"/>
    <n v="3498"/>
    <x v="0"/>
    <n v="5"/>
    <x v="10"/>
    <x v="2"/>
  </r>
  <r>
    <n v="12703215"/>
    <s v="2018 Mitsubishi Triton GLX (4X4) MR MY19"/>
    <n v="39750"/>
    <x v="13"/>
    <s v="Triton"/>
    <s v="GLX (4X4)"/>
    <s v="MR MY19"/>
    <x v="15"/>
    <n v="46101"/>
    <x v="4"/>
    <x v="0"/>
    <x v="1"/>
    <s v=" Used"/>
    <n v="2440"/>
    <x v="2"/>
    <n v="5"/>
    <x v="15"/>
    <x v="2"/>
  </r>
  <r>
    <n v="12703219"/>
    <s v="2010 Holden Commodore SV6 VE II"/>
    <n v="12500"/>
    <x v="2"/>
    <s v="Commodore"/>
    <s v="SV6"/>
    <s v="VE II"/>
    <x v="0"/>
    <n v="225000"/>
    <x v="22"/>
    <x v="0"/>
    <x v="0"/>
    <s v=" Used"/>
    <n v="3565"/>
    <x v="1"/>
    <n v="2"/>
    <x v="0"/>
    <x v="2"/>
  </r>
  <r>
    <n v="12703220"/>
    <s v="2015 Subaru XV 2.0I-S MY15"/>
    <n v="21750"/>
    <x v="12"/>
    <s v="XV"/>
    <s v="2.0I-S"/>
    <s v="MY15"/>
    <x v="7"/>
    <n v="113141"/>
    <x v="0"/>
    <x v="0"/>
    <x v="0"/>
    <s v=" Used"/>
    <n v="1995"/>
    <x v="0"/>
    <n v="5"/>
    <x v="7"/>
    <x v="2"/>
  </r>
  <r>
    <n v="12703224"/>
    <s v="2015 Volkswagen Amarok TDI420 Ultimate (4X4) 2H MY15"/>
    <n v="38990"/>
    <x v="8"/>
    <s v="Amarok"/>
    <s v="TDI420 Ultimate (4X4)"/>
    <s v="2H MY15"/>
    <x v="7"/>
    <n v="76861"/>
    <x v="19"/>
    <x v="0"/>
    <x v="1"/>
    <s v=" Used"/>
    <n v="1968"/>
    <x v="2"/>
    <n v="5"/>
    <x v="7"/>
    <x v="2"/>
  </r>
  <r>
    <n v="12703232"/>
    <s v="2016 Holden Trax LS TJ MY16"/>
    <n v="14990"/>
    <x v="2"/>
    <s v="Trax"/>
    <s v="LS"/>
    <s v="TJ MY16"/>
    <x v="2"/>
    <n v="113420"/>
    <x v="0"/>
    <x v="0"/>
    <x v="0"/>
    <s v=" Used"/>
    <n v="1796"/>
    <x v="6"/>
    <n v="5"/>
    <x v="2"/>
    <x v="2"/>
  </r>
  <r>
    <n v="12703234"/>
    <s v="2016 Holden Colorado 7 Trailblazer (4X4) RG MY16"/>
    <n v="32750"/>
    <x v="2"/>
    <s v="Colorado 7"/>
    <s v="Trailblazer (4X4)"/>
    <s v="RG MY16"/>
    <x v="2"/>
    <n v="148740"/>
    <x v="0"/>
    <x v="0"/>
    <x v="1"/>
    <s v=" Used"/>
    <n v="2776"/>
    <x v="2"/>
    <n v="7"/>
    <x v="2"/>
    <x v="2"/>
  </r>
  <r>
    <n v="12703236"/>
    <s v="2007 Toyota Landcruiser Prado GXL (4X4) GRJ120R MY07"/>
    <n v="24000"/>
    <x v="0"/>
    <s v="Landcruiser Prado"/>
    <s v="GXL (4X4)"/>
    <s v="GRJ120R MY07"/>
    <x v="18"/>
    <n v="244000"/>
    <x v="0"/>
    <x v="0"/>
    <x v="0"/>
    <s v=" Used"/>
    <n v="3955"/>
    <x v="0"/>
    <n v="8"/>
    <x v="18"/>
    <x v="2"/>
  </r>
  <r>
    <n v="12703249"/>
    <s v="2016 Infiniti Q50 2.0T GT V37"/>
    <n v="25000"/>
    <x v="35"/>
    <s v="Q50"/>
    <s v="2.0T GT"/>
    <s v="V37"/>
    <x v="2"/>
    <n v="65000"/>
    <x v="3"/>
    <x v="0"/>
    <x v="2"/>
    <s v=" Used"/>
    <n v="1991"/>
    <x v="37"/>
    <n v="5"/>
    <x v="2"/>
    <x v="2"/>
  </r>
  <r>
    <n v="12703280"/>
    <s v="2015 Ford Territory TS (rwd) SZ MK2"/>
    <n v="22000"/>
    <x v="4"/>
    <s v="Territory"/>
    <s v="TS (rwd)"/>
    <s v="SZ MK2"/>
    <x v="7"/>
    <n v="162000"/>
    <x v="0"/>
    <x v="0"/>
    <x v="1"/>
    <s v=" Used"/>
    <n v="2720"/>
    <x v="9"/>
    <n v="7"/>
    <x v="7"/>
    <x v="2"/>
  </r>
  <r>
    <n v="12703285"/>
    <s v="2009 Ford Ranger XL (4X4) PK"/>
    <n v="10000"/>
    <x v="4"/>
    <s v="Ranger"/>
    <s v="XL (4X4)"/>
    <s v="PK"/>
    <x v="10"/>
    <n v="288000"/>
    <x v="4"/>
    <x v="1"/>
    <x v="1"/>
    <s v=" Used"/>
    <n v="2953"/>
    <x v="2"/>
    <n v="2"/>
    <x v="10"/>
    <x v="0"/>
  </r>
  <r>
    <n v="12703293"/>
    <s v="2004 Holden Commodore Executive VZ"/>
    <n v="4990"/>
    <x v="2"/>
    <s v="Commodore"/>
    <s v="Executive"/>
    <s v="VZ"/>
    <x v="14"/>
    <n v="193000"/>
    <x v="3"/>
    <x v="0"/>
    <x v="0"/>
    <s v=" Used"/>
    <n v="3565"/>
    <x v="4"/>
    <n v="5"/>
    <x v="14"/>
    <x v="0"/>
  </r>
  <r>
    <n v="12703301"/>
    <s v="2014 Ford Territory Titanium (4X4) SZ"/>
    <n v="13888"/>
    <x v="4"/>
    <s v="Territory"/>
    <s v="Titanium (4X4)"/>
    <s v="SZ"/>
    <x v="12"/>
    <n v="258048"/>
    <x v="0"/>
    <x v="0"/>
    <x v="1"/>
    <s v=" Used"/>
    <n v="2720"/>
    <x v="2"/>
    <n v="7"/>
    <x v="12"/>
    <x v="2"/>
  </r>
  <r>
    <n v="12703317"/>
    <s v="2010 Holden Commodore SS VE II"/>
    <n v="17000"/>
    <x v="2"/>
    <s v="Commodore"/>
    <s v="SS"/>
    <s v="VE II"/>
    <x v="0"/>
    <n v="207141"/>
    <x v="22"/>
    <x v="0"/>
    <x v="0"/>
    <s v=" Used"/>
    <n v="5967"/>
    <x v="2"/>
    <n v="2"/>
    <x v="0"/>
    <x v="2"/>
  </r>
  <r>
    <n v="12703318"/>
    <s v="2010 Mercedes-Benz C63 AMG W204"/>
    <n v="67000"/>
    <x v="1"/>
    <s v="C63"/>
    <s v="AMG"/>
    <s v="W204"/>
    <x v="0"/>
    <n v="69000"/>
    <x v="3"/>
    <x v="0"/>
    <x v="2"/>
    <s v=" Used"/>
    <n v="6208"/>
    <x v="2"/>
    <n v="5"/>
    <x v="0"/>
    <x v="1"/>
  </r>
  <r>
    <n v="12703333"/>
    <s v="2004 Mercedes-Benz CLK320 Avantgarde A209"/>
    <n v="18000"/>
    <x v="1"/>
    <s v="CLK320"/>
    <s v="Avantgarde"/>
    <s v="A209"/>
    <x v="14"/>
    <n v="115000"/>
    <x v="1"/>
    <x v="0"/>
    <x v="2"/>
    <s v=" Used"/>
    <n v="3199"/>
    <x v="38"/>
    <n v="4"/>
    <x v="14"/>
    <x v="2"/>
  </r>
  <r>
    <n v="12703350"/>
    <s v="2017 Mercedes-Benz A45 AMG 176 MY17"/>
    <n v="69990"/>
    <x v="1"/>
    <s v="A45"/>
    <s v="AMG"/>
    <s v="176 MY17"/>
    <x v="3"/>
    <n v="36000"/>
    <x v="5"/>
    <x v="0"/>
    <x v="2"/>
    <s v=" Used"/>
    <n v="1991"/>
    <x v="1"/>
    <n v="5"/>
    <x v="3"/>
    <x v="1"/>
  </r>
  <r>
    <n v="12703352"/>
    <s v="2013 Mitsubishi Triton GLX (4X4) MN MY13"/>
    <n v="22000"/>
    <x v="13"/>
    <s v="Triton"/>
    <s v="GLX (4X4)"/>
    <s v="MN MY13"/>
    <x v="8"/>
    <n v="251000"/>
    <x v="9"/>
    <x v="1"/>
    <x v="1"/>
    <s v=" Used"/>
    <n v="2477"/>
    <x v="2"/>
    <n v="5"/>
    <x v="8"/>
    <x v="2"/>
  </r>
  <r>
    <n v="12703375"/>
    <s v="2017 Toyota Kluger GX (4X2) GSU50R MY17"/>
    <n v="35888"/>
    <x v="0"/>
    <s v="Kluger"/>
    <s v="GX (4X2)"/>
    <s v="GSU50R MY17"/>
    <x v="3"/>
    <n v="95489"/>
    <x v="0"/>
    <x v="0"/>
    <x v="0"/>
    <s v=" Used"/>
    <n v="3456"/>
    <x v="0"/>
    <n v="7"/>
    <x v="3"/>
    <x v="2"/>
  </r>
  <r>
    <n v="12703377"/>
    <s v="2018 Nissan X-Trail ST (2WD) T32 Series 2"/>
    <n v="29490"/>
    <x v="3"/>
    <s v="X-Trail"/>
    <s v="ST (2WD)"/>
    <s v="T32 Series 2"/>
    <x v="15"/>
    <n v="62365"/>
    <x v="0"/>
    <x v="0"/>
    <x v="0"/>
    <s v=" Used"/>
    <n v="2488"/>
    <x v="2"/>
    <n v="5"/>
    <x v="15"/>
    <x v="2"/>
  </r>
  <r>
    <n v="12703387"/>
    <s v="2021 Toyota Hilux Rogue (4X4) GUN126R Facelift"/>
    <n v="74777"/>
    <x v="0"/>
    <s v="Hilux"/>
    <s v="Rogue (4X4)"/>
    <s v="GUN126R Facelift"/>
    <x v="1"/>
    <n v="35590"/>
    <x v="16"/>
    <x v="0"/>
    <x v="1"/>
    <s v=" Used"/>
    <n v="2753"/>
    <x v="6"/>
    <n v="5"/>
    <x v="1"/>
    <x v="1"/>
  </r>
  <r>
    <n v="12703396"/>
    <s v="2009 BMW 320I Touring Executive E91 MY09"/>
    <n v="10900"/>
    <x v="5"/>
    <s v="320I"/>
    <s v="Touring Executive"/>
    <s v="E91 MY09"/>
    <x v="10"/>
    <n v="141837"/>
    <x v="0"/>
    <x v="0"/>
    <x v="2"/>
    <s v=" Used"/>
    <n v="1995"/>
    <x v="1"/>
    <n v="5"/>
    <x v="10"/>
    <x v="2"/>
  </r>
  <r>
    <n v="12703405"/>
    <s v="2017 Toyota Hilux SR (4X4) GUN126R"/>
    <n v="35990"/>
    <x v="0"/>
    <s v="Hilux"/>
    <s v="SR (4X4)"/>
    <s v="GUN126R"/>
    <x v="3"/>
    <n v="217360"/>
    <x v="4"/>
    <x v="0"/>
    <x v="1"/>
    <s v=" Used"/>
    <n v="2753"/>
    <x v="2"/>
    <n v="2"/>
    <x v="3"/>
    <x v="2"/>
  </r>
  <r>
    <n v="12703425"/>
    <s v="2016 Audi A3 1.4 Tfsi COD 8V MY17"/>
    <n v="31500"/>
    <x v="11"/>
    <s v="A3"/>
    <s v="1.4 Tfsi COD"/>
    <s v="8V MY17"/>
    <x v="2"/>
    <n v="43000"/>
    <x v="3"/>
    <x v="0"/>
    <x v="2"/>
    <s v=" Used"/>
    <n v="1395"/>
    <x v="5"/>
    <n v="5"/>
    <x v="2"/>
    <x v="2"/>
  </r>
  <r>
    <n v="12703428"/>
    <s v="2016 Kia Carnival SLI YP MY16 Update"/>
    <n v="39999"/>
    <x v="14"/>
    <s v="Carnival"/>
    <s v="SLI"/>
    <s v="YP MY16 Update"/>
    <x v="2"/>
    <n v="93000"/>
    <x v="0"/>
    <x v="0"/>
    <x v="1"/>
    <s v=" Used"/>
    <n v="2199"/>
    <x v="39"/>
    <n v="8"/>
    <x v="2"/>
    <x v="2"/>
  </r>
  <r>
    <n v="12703437"/>
    <s v="2009 Mercedes-Benz C200 Kompressor Classic W204"/>
    <n v="11888"/>
    <x v="1"/>
    <s v="C200"/>
    <s v="Kompressor Classic"/>
    <s v="W204"/>
    <x v="10"/>
    <n v="148370"/>
    <x v="3"/>
    <x v="0"/>
    <x v="2"/>
    <s v=" Used"/>
    <n v="1796"/>
    <x v="0"/>
    <n v="5"/>
    <x v="10"/>
    <x v="2"/>
  </r>
  <r>
    <n v="12703457"/>
    <s v="2015 Mitsubishi Triton GLX (4X4) MQ MY16"/>
    <n v="27000"/>
    <x v="13"/>
    <s v="Triton"/>
    <s v="GLX (4X4)"/>
    <s v="MQ MY16"/>
    <x v="7"/>
    <n v="123132"/>
    <x v="23"/>
    <x v="1"/>
    <x v="1"/>
    <s v=" Used"/>
    <n v="2440"/>
    <x v="5"/>
    <n v="5"/>
    <x v="7"/>
    <x v="2"/>
  </r>
  <r>
    <n v="12703466"/>
    <s v="2016 Holden Captiva 7 LS (fwd) CG MY16"/>
    <n v="15500"/>
    <x v="2"/>
    <s v="Captiva"/>
    <s v="7 LS (fwd)"/>
    <s v="CG MY16"/>
    <x v="2"/>
    <n v="76150"/>
    <x v="0"/>
    <x v="0"/>
    <x v="0"/>
    <s v=" Used"/>
    <n v="2384"/>
    <x v="2"/>
    <n v="7"/>
    <x v="2"/>
    <x v="2"/>
  </r>
  <r>
    <n v="12703469"/>
    <s v="1997 Mitsubishi Triton GLX MK"/>
    <n v="6000"/>
    <x v="13"/>
    <s v="Triton"/>
    <s v="GLX"/>
    <s v="MK"/>
    <x v="26"/>
    <n v="430693"/>
    <x v="4"/>
    <x v="1"/>
    <x v="1"/>
    <s v=" Used"/>
    <n v="2835"/>
    <x v="2"/>
    <n v="3"/>
    <x v="26"/>
    <x v="0"/>
  </r>
  <r>
    <n v="12703475"/>
    <s v="2007 Ford Ranger XL (4X4) PJ"/>
    <n v="14500"/>
    <x v="4"/>
    <s v="Ranger"/>
    <s v="XL (4X4)"/>
    <s v="PJ"/>
    <x v="18"/>
    <n v="162864"/>
    <x v="4"/>
    <x v="1"/>
    <x v="1"/>
    <s v=" Used"/>
    <n v="2953"/>
    <x v="2"/>
    <n v="2"/>
    <x v="18"/>
    <x v="2"/>
  </r>
  <r>
    <n v="12703483"/>
    <s v="2011 Mazda CX-9 Classic (fwd) 10 Upgrade"/>
    <n v="13500"/>
    <x v="10"/>
    <s v="CX-9"/>
    <s v="Classic (fwd)"/>
    <s v="10 Upgrade"/>
    <x v="4"/>
    <n v="168039"/>
    <x v="0"/>
    <x v="0"/>
    <x v="0"/>
    <s v=" Used"/>
    <n v="3726"/>
    <x v="2"/>
    <n v="7"/>
    <x v="4"/>
    <x v="2"/>
  </r>
  <r>
    <n v="12703571"/>
    <s v="2016 Audi Q3 1.4 Tfsi (110KW) 8U MY17"/>
    <n v="29900"/>
    <x v="11"/>
    <s v="Q3"/>
    <s v="1.4 Tfsi (110KW)"/>
    <s v="8U MY17"/>
    <x v="2"/>
    <n v="108000"/>
    <x v="0"/>
    <x v="0"/>
    <x v="2"/>
    <s v=" Used"/>
    <n v="1395"/>
    <x v="0"/>
    <n v="5"/>
    <x v="2"/>
    <x v="2"/>
  </r>
  <r>
    <n v="12703580"/>
    <s v="2010 Ssangyong Rexton RX270 XVT SPR II Y200 MY08"/>
    <n v="24500"/>
    <x v="20"/>
    <s v="Rexton"/>
    <s v="RX270 XVT SPR II"/>
    <s v="Y200 MY08"/>
    <x v="0"/>
    <n v="210000"/>
    <x v="0"/>
    <x v="0"/>
    <x v="1"/>
    <s v=" Used"/>
    <n v="2696"/>
    <x v="2"/>
    <n v="7"/>
    <x v="0"/>
    <x v="2"/>
  </r>
  <r>
    <n v="12703583"/>
    <s v="2010 Honda Civic VTI MY09"/>
    <n v="7490"/>
    <x v="19"/>
    <s v="Civic"/>
    <s v="VTI"/>
    <s v="MY09"/>
    <x v="0"/>
    <n v="90100"/>
    <x v="3"/>
    <x v="1"/>
    <x v="0"/>
    <s v=" Used"/>
    <n v="1799"/>
    <x v="1"/>
    <n v="5"/>
    <x v="0"/>
    <x v="0"/>
  </r>
  <r>
    <n v="12703614"/>
    <s v="2017 Nissan Navara ST (4X4) D23 Series II"/>
    <n v="37500"/>
    <x v="3"/>
    <s v="Navara"/>
    <s v="ST (4X4)"/>
    <s v="D23 Series II"/>
    <x v="3"/>
    <n v="131236"/>
    <x v="19"/>
    <x v="0"/>
    <x v="1"/>
    <s v=" Used"/>
    <n v="2298"/>
    <x v="2"/>
    <n v="5"/>
    <x v="3"/>
    <x v="2"/>
  </r>
  <r>
    <n v="12703630"/>
    <s v="2010 Holden Commodore SV6 VE II"/>
    <n v="13000"/>
    <x v="2"/>
    <s v="Commodore"/>
    <s v="SV6"/>
    <s v="VE II"/>
    <x v="0"/>
    <n v="248"/>
    <x v="22"/>
    <x v="0"/>
    <x v="0"/>
    <s v=" Used"/>
    <n v="3565"/>
    <x v="1"/>
    <n v="2"/>
    <x v="0"/>
    <x v="2"/>
  </r>
  <r>
    <n v="12703643"/>
    <s v="2019 Volkswagen Touareg Launch Edition MY20"/>
    <n v="76500"/>
    <x v="8"/>
    <s v="Touareg"/>
    <s v="Launch Edition"/>
    <s v="MY20"/>
    <x v="13"/>
    <n v="99200"/>
    <x v="0"/>
    <x v="0"/>
    <x v="1"/>
    <s v=" Used"/>
    <n v="2967"/>
    <x v="0"/>
    <n v="5"/>
    <x v="13"/>
    <x v="1"/>
  </r>
  <r>
    <n v="12703658"/>
    <s v="2019 Toyota Kluger GX (4X2) GSU50R"/>
    <n v="40990"/>
    <x v="0"/>
    <s v="Kluger"/>
    <s v="GX (4X2)"/>
    <s v="GSU50R"/>
    <x v="13"/>
    <n v="85159"/>
    <x v="0"/>
    <x v="0"/>
    <x v="0"/>
    <s v=" Used"/>
    <n v="3456"/>
    <x v="1"/>
    <n v="7"/>
    <x v="13"/>
    <x v="1"/>
  </r>
  <r>
    <n v="12703659"/>
    <s v="2022 Mercedes-Benz GLC 300 4Matic X253 MY22"/>
    <n v="98868"/>
    <x v="1"/>
    <s v="GLC"/>
    <s v="300 4Matic"/>
    <s v="X253 MY22"/>
    <x v="16"/>
    <n v="7735"/>
    <x v="0"/>
    <x v="0"/>
    <x v="2"/>
    <s v=" Used"/>
    <n v="1991"/>
    <x v="0"/>
    <n v="5"/>
    <x v="16"/>
    <x v="1"/>
  </r>
  <r>
    <n v="12703694"/>
    <s v="2022 BMW X5 Xdrive30D G05"/>
    <n v="149990"/>
    <x v="5"/>
    <s v="X5"/>
    <s v="Xdrive30D"/>
    <s v="G05"/>
    <x v="16"/>
    <n v="1587"/>
    <x v="0"/>
    <x v="0"/>
    <x v="1"/>
    <s v=" Demo"/>
    <n v="2993"/>
    <x v="1"/>
    <n v="5"/>
    <x v="16"/>
    <x v="1"/>
  </r>
  <r>
    <n v="12703705"/>
    <s v="2015 Ford Ranger XL 2.2 HI-Rider (4X2) PX Mkii"/>
    <n v="25990"/>
    <x v="4"/>
    <s v="Ranger"/>
    <s v="XL 2.2 HI-Rider (4X2)"/>
    <s v="PX Mkii"/>
    <x v="7"/>
    <n v="189098"/>
    <x v="12"/>
    <x v="0"/>
    <x v="1"/>
    <s v=" Used"/>
    <n v="2198"/>
    <x v="2"/>
    <n v="5"/>
    <x v="7"/>
    <x v="2"/>
  </r>
  <r>
    <n v="12703766"/>
    <s v="2017 Holden Captiva 7 LT (awd) CG MY17"/>
    <n v="16990"/>
    <x v="2"/>
    <s v="Captiva"/>
    <s v="7 LT (awd)"/>
    <s v="CG MY17"/>
    <x v="3"/>
    <n v="141999"/>
    <x v="0"/>
    <x v="0"/>
    <x v="0"/>
    <s v=" Used"/>
    <n v="2997"/>
    <x v="0"/>
    <n v="7"/>
    <x v="3"/>
    <x v="2"/>
  </r>
  <r>
    <n v="12703817"/>
    <s v="2018 Volkswagen Golf R AU MY19"/>
    <n v="49990"/>
    <x v="8"/>
    <s v="Golf"/>
    <s v="R"/>
    <s v="AU MY19"/>
    <x v="15"/>
    <n v="56476"/>
    <x v="5"/>
    <x v="0"/>
    <x v="2"/>
    <s v=" Used"/>
    <n v="1984"/>
    <x v="2"/>
    <n v="5"/>
    <x v="15"/>
    <x v="1"/>
  </r>
  <r>
    <n v="12703840"/>
    <s v="2014 Toyota Landcruiser GXL (4X4) VDJ200R MY13"/>
    <n v="73990"/>
    <x v="0"/>
    <s v="Landcruiser"/>
    <s v="GXL (4X4)"/>
    <s v="VDJ200R MY13"/>
    <x v="12"/>
    <n v="177090"/>
    <x v="0"/>
    <x v="0"/>
    <x v="1"/>
    <s v=" Used"/>
    <n v="4461"/>
    <x v="5"/>
    <n v="8"/>
    <x v="12"/>
    <x v="1"/>
  </r>
  <r>
    <n v="12703967"/>
    <s v="2009 Peugeot Partner 1.6 HDI B9P"/>
    <n v="9800"/>
    <x v="36"/>
    <s v="Partner"/>
    <s v="1.6 HDI"/>
    <s v="B9P"/>
    <x v="10"/>
    <n v="219670"/>
    <x v="6"/>
    <x v="1"/>
    <x v="1"/>
    <s v=" Used"/>
    <n v="1560"/>
    <x v="2"/>
    <n v="2"/>
    <x v="10"/>
    <x v="0"/>
  </r>
  <r>
    <n v="12703980"/>
    <s v="2019 Jeep Wrangler Unlimited Sport S (4X4) JL MY19"/>
    <n v="71282"/>
    <x v="18"/>
    <s v="Wrangler Unlimited"/>
    <s v="Sport S (4X4)"/>
    <s v="JL MY19"/>
    <x v="13"/>
    <n v="29900"/>
    <x v="17"/>
    <x v="0"/>
    <x v="0"/>
    <s v=" Used"/>
    <n v="3604"/>
    <x v="1"/>
    <n v="5"/>
    <x v="13"/>
    <x v="1"/>
  </r>
  <r>
    <n v="12703986"/>
    <s v="2011 Toyota Camry Sportivo ACV40R 09 Upgrade"/>
    <n v="13990"/>
    <x v="0"/>
    <s v="Camry"/>
    <s v="Sportivo"/>
    <s v="ACV40R 09 Upgrade"/>
    <x v="4"/>
    <n v="205438"/>
    <x v="3"/>
    <x v="0"/>
    <x v="0"/>
    <s v=" Used"/>
    <n v="2362"/>
    <x v="5"/>
    <n v="5"/>
    <x v="4"/>
    <x v="2"/>
  </r>
  <r>
    <n v="12703992"/>
    <s v="2016 Mitsubishi ASX XLS (4WD) XC MY17"/>
    <n v="23998"/>
    <x v="13"/>
    <s v="ASX"/>
    <s v="XLS (4WD)"/>
    <s v="XC MY17"/>
    <x v="2"/>
    <n v="91335"/>
    <x v="0"/>
    <x v="0"/>
    <x v="1"/>
    <s v=" Used"/>
    <n v="2268"/>
    <x v="2"/>
    <n v="5"/>
    <x v="2"/>
    <x v="2"/>
  </r>
  <r>
    <n v="12703993"/>
    <s v="2019 Mitsubishi ASX LS (2WD) XC MY19"/>
    <n v="21998"/>
    <x v="13"/>
    <s v="ASX"/>
    <s v="LS (2WD)"/>
    <s v="XC MY19"/>
    <x v="13"/>
    <n v="98672"/>
    <x v="0"/>
    <x v="0"/>
    <x v="0"/>
    <s v=" Used"/>
    <n v="1998"/>
    <x v="6"/>
    <n v="5"/>
    <x v="13"/>
    <x v="2"/>
  </r>
  <r>
    <n v="12704013"/>
    <s v="2019 Volkswagen Golf GTI AU MY19"/>
    <n v="44990"/>
    <x v="8"/>
    <s v="Golf"/>
    <s v="GTI"/>
    <s v="AU MY19"/>
    <x v="13"/>
    <n v="52244"/>
    <x v="5"/>
    <x v="0"/>
    <x v="2"/>
    <s v=" Used"/>
    <n v="1984"/>
    <x v="1"/>
    <n v="5"/>
    <x v="13"/>
    <x v="1"/>
  </r>
  <r>
    <n v="12704026"/>
    <s v="2013 Nissan Pathfinder ST-L (4X2) R52"/>
    <n v="25900"/>
    <x v="3"/>
    <s v="Pathfinder"/>
    <s v="ST-L (4X2)"/>
    <s v="R52"/>
    <x v="8"/>
    <n v="144612"/>
    <x v="0"/>
    <x v="0"/>
    <x v="2"/>
    <s v=" Used"/>
    <n v="3498"/>
    <x v="1"/>
    <n v="7"/>
    <x v="8"/>
    <x v="2"/>
  </r>
  <r>
    <n v="12704032"/>
    <s v="1997 Holden Commodore S Vsii"/>
    <n v="8900"/>
    <x v="2"/>
    <s v="Commodore"/>
    <s v="S"/>
    <s v="Vsii"/>
    <x v="26"/>
    <n v="280000"/>
    <x v="22"/>
    <x v="1"/>
    <x v="0"/>
    <s v=" Used"/>
    <n v="4987"/>
    <x v="1"/>
    <n v="3"/>
    <x v="26"/>
    <x v="0"/>
  </r>
  <r>
    <n v="12704073"/>
    <s v="2008 Honda Accord VTI 50"/>
    <n v="2400"/>
    <x v="19"/>
    <s v="Accord"/>
    <s v="VTI"/>
    <n v="50"/>
    <x v="19"/>
    <n v="184549"/>
    <x v="3"/>
    <x v="0"/>
    <x v="0"/>
    <s v=" Used"/>
    <n v="2354"/>
    <x v="1"/>
    <n v="5"/>
    <x v="19"/>
    <x v="0"/>
  </r>
  <r>
    <n v="12704080"/>
    <s v="2012 Toyota Hilux SR KUN16R MY12"/>
    <n v="19990"/>
    <x v="0"/>
    <s v="Hilux"/>
    <s v="SR"/>
    <s v="KUN16R MY12"/>
    <x v="11"/>
    <n v="251021"/>
    <x v="36"/>
    <x v="1"/>
    <x v="1"/>
    <s v=" Used"/>
    <n v="2982"/>
    <x v="2"/>
    <n v="4"/>
    <x v="11"/>
    <x v="2"/>
  </r>
  <r>
    <n v="12704105"/>
    <s v="2021 Chevrolet Silverado 1500 LTZ Premium Tech Pack MY21"/>
    <n v="129990"/>
    <x v="37"/>
    <s v="Silverado"/>
    <s v="1500 LTZ Premium Tech Pack"/>
    <s v="MY21"/>
    <x v="1"/>
    <n v="27406"/>
    <x v="10"/>
    <x v="0"/>
    <x v="0"/>
    <s v=" Used"/>
    <n v="6162"/>
    <x v="3"/>
    <n v="5"/>
    <x v="1"/>
    <x v="1"/>
  </r>
  <r>
    <n v="12704124"/>
    <s v="2017 Audi S4 3.0 Tfsi Quattro B9 MY17"/>
    <n v="58800"/>
    <x v="11"/>
    <s v="S4"/>
    <s v="3.0 Tfsi Quattro"/>
    <s v="B9 MY17"/>
    <x v="3"/>
    <n v="84260"/>
    <x v="3"/>
    <x v="0"/>
    <x v="2"/>
    <s v=" Used"/>
    <n v="2995"/>
    <x v="0"/>
    <n v="5"/>
    <x v="3"/>
    <x v="1"/>
  </r>
  <r>
    <n v="12704133"/>
    <s v="2019 Nissan 370Z (5YR) Z34 MY18"/>
    <n v="54988"/>
    <x v="3"/>
    <s v="370Z"/>
    <s v="(5YR)"/>
    <s v="Z34 MY18"/>
    <x v="13"/>
    <n v="27208"/>
    <x v="20"/>
    <x v="0"/>
    <x v="2"/>
    <s v=" Used"/>
    <n v="3696"/>
    <x v="2"/>
    <n v="2"/>
    <x v="13"/>
    <x v="1"/>
  </r>
  <r>
    <n v="12704138"/>
    <s v="2001 Holden Commodore SS VU"/>
    <n v="16990"/>
    <x v="2"/>
    <s v="Commodore"/>
    <s v="SS"/>
    <s v="VU"/>
    <x v="21"/>
    <n v="286784"/>
    <x v="22"/>
    <x v="0"/>
    <x v="0"/>
    <s v=" Used"/>
    <n v="5665"/>
    <x v="2"/>
    <n v="2"/>
    <x v="21"/>
    <x v="2"/>
  </r>
  <r>
    <n v="12704154"/>
    <s v="2013 Mitsubishi Triton GLX MN MY13"/>
    <n v="18590"/>
    <x v="13"/>
    <s v="Triton"/>
    <s v="GLX"/>
    <s v="MN MY13"/>
    <x v="8"/>
    <n v="274088"/>
    <x v="9"/>
    <x v="0"/>
    <x v="1"/>
    <s v=" Used"/>
    <n v="2477"/>
    <x v="5"/>
    <n v="5"/>
    <x v="8"/>
    <x v="2"/>
  </r>
  <r>
    <n v="12704172"/>
    <s v="2018 Mitsubishi Pajero GLX LWB (4X4) 7 Seat NX MY19"/>
    <n v="45990"/>
    <x v="13"/>
    <s v="Pajero"/>
    <s v="GLX LWB (4X4) 7 Seat"/>
    <s v="NX MY19"/>
    <x v="15"/>
    <n v="106138"/>
    <x v="0"/>
    <x v="0"/>
    <x v="1"/>
    <s v=" Used"/>
    <n v="3200"/>
    <x v="2"/>
    <n v="7"/>
    <x v="15"/>
    <x v="1"/>
  </r>
  <r>
    <n v="12704197"/>
    <s v="2019 Subaru Forester 2.0E-L Hybrid (awd) MY20"/>
    <n v="38670"/>
    <x v="12"/>
    <s v="Forester"/>
    <s v="2.0E-L Hybrid (awd)"/>
    <s v="MY20"/>
    <x v="13"/>
    <n v="59923"/>
    <x v="0"/>
    <x v="0"/>
    <x v="4"/>
    <s v=" Used"/>
    <n v="1995"/>
    <x v="2"/>
    <n v="5"/>
    <x v="13"/>
    <x v="2"/>
  </r>
  <r>
    <n v="12704208"/>
    <s v="2011 Nissan Navara ST-R (4X4) D22 Series 5"/>
    <n v="22990"/>
    <x v="3"/>
    <s v="Navara"/>
    <s v="ST-R (4X4)"/>
    <s v="D22 Series 5"/>
    <x v="4"/>
    <n v="127169"/>
    <x v="15"/>
    <x v="1"/>
    <x v="1"/>
    <s v=" Used"/>
    <n v="2488"/>
    <x v="5"/>
    <n v="5"/>
    <x v="4"/>
    <x v="2"/>
  </r>
  <r>
    <n v="12704210"/>
    <s v="2022 Nissan X-Trail TI (4WD) T32 MY22"/>
    <n v="47500"/>
    <x v="3"/>
    <s v="X-Trail"/>
    <s v="TI (4WD)"/>
    <s v="T32 MY22"/>
    <x v="16"/>
    <n v="4024"/>
    <x v="0"/>
    <x v="0"/>
    <x v="0"/>
    <s v=" Used"/>
    <n v="2488"/>
    <x v="2"/>
    <n v="5"/>
    <x v="16"/>
    <x v="1"/>
  </r>
  <r>
    <n v="12704233"/>
    <s v="2007 Toyota Corolla Ascent ZRE152R"/>
    <n v="7290"/>
    <x v="0"/>
    <s v="Corolla"/>
    <s v="Ascent"/>
    <s v="ZRE152R"/>
    <x v="18"/>
    <n v="195000"/>
    <x v="5"/>
    <x v="0"/>
    <x v="0"/>
    <s v=" Used"/>
    <n v="1798"/>
    <x v="5"/>
    <n v="5"/>
    <x v="18"/>
    <x v="0"/>
  </r>
  <r>
    <n v="12704275"/>
    <s v="2018 Subaru Liberty 2.5I Premium MY18"/>
    <n v="35990"/>
    <x v="12"/>
    <s v="Liberty"/>
    <s v="2.5I Premium"/>
    <s v="MY18"/>
    <x v="15"/>
    <n v="43328"/>
    <x v="3"/>
    <x v="0"/>
    <x v="0"/>
    <s v=" Used"/>
    <n v="2498"/>
    <x v="3"/>
    <n v="5"/>
    <x v="15"/>
    <x v="2"/>
  </r>
  <r>
    <n v="12704283"/>
    <s v="2016 Audi RS Q3 2.5 Tfsi Quattro 8U MY15"/>
    <n v="57990"/>
    <x v="11"/>
    <s v="RS Q3"/>
    <s v="2.5 Tfsi Quattro"/>
    <s v="8U MY15"/>
    <x v="2"/>
    <n v="66369"/>
    <x v="0"/>
    <x v="0"/>
    <x v="2"/>
    <s v=" Used"/>
    <n v="2480"/>
    <x v="3"/>
    <n v="5"/>
    <x v="2"/>
    <x v="1"/>
  </r>
  <r>
    <n v="12704296"/>
    <s v="2016 Audi TT S 2.0 Tfsi Quattro FV"/>
    <n v="54882"/>
    <x v="11"/>
    <s v="TT"/>
    <s v="S 2.0 Tfsi Quattro"/>
    <s v="FV"/>
    <x v="2"/>
    <n v="55714"/>
    <x v="20"/>
    <x v="0"/>
    <x v="2"/>
    <s v=" Used"/>
    <n v="1984"/>
    <x v="2"/>
    <n v="4"/>
    <x v="2"/>
    <x v="1"/>
  </r>
  <r>
    <n v="12704297"/>
    <s v="2015 Subaru WRX STI MY15"/>
    <n v="39992"/>
    <x v="12"/>
    <s v="WRX"/>
    <s v="STI"/>
    <s v="MY15"/>
    <x v="7"/>
    <n v="82569"/>
    <x v="3"/>
    <x v="1"/>
    <x v="2"/>
    <s v=" Used"/>
    <n v="2457"/>
    <x v="0"/>
    <n v="5"/>
    <x v="7"/>
    <x v="2"/>
  </r>
  <r>
    <n v="12704309"/>
    <s v="2017 Hyundai Veloster SR Turbo FS5 Series 2 MY16"/>
    <n v="29990"/>
    <x v="7"/>
    <s v="Veloster"/>
    <s v="SR Turbo"/>
    <s v="FS5 Series 2 MY16"/>
    <x v="3"/>
    <n v="70025"/>
    <x v="20"/>
    <x v="0"/>
    <x v="0"/>
    <s v=" Used"/>
    <n v="1591"/>
    <x v="6"/>
    <n v="4"/>
    <x v="3"/>
    <x v="2"/>
  </r>
  <r>
    <n v="12704311"/>
    <s v="2016 Mitsubishi Pajero Exceed LWB (4X4) NX MY16"/>
    <n v="44990"/>
    <x v="13"/>
    <s v="Pajero"/>
    <s v="Exceed LWB (4X4)"/>
    <s v="NX MY16"/>
    <x v="2"/>
    <n v="155383"/>
    <x v="0"/>
    <x v="0"/>
    <x v="1"/>
    <s v=" Used"/>
    <n v="3200"/>
    <x v="0"/>
    <n v="7"/>
    <x v="2"/>
    <x v="1"/>
  </r>
  <r>
    <n v="12704318"/>
    <s v="2013 Nissan Patrol ST (4X4) GU Series 9"/>
    <n v="39990"/>
    <x v="3"/>
    <s v="Patrol"/>
    <s v="ST (4X4)"/>
    <s v="GU Series 9"/>
    <x v="8"/>
    <n v="66931"/>
    <x v="0"/>
    <x v="1"/>
    <x v="1"/>
    <s v=" Used"/>
    <n v="2953"/>
    <x v="2"/>
    <n v="7"/>
    <x v="8"/>
    <x v="2"/>
  </r>
  <r>
    <n v="12704335"/>
    <s v="2015 Volkswagen Touareg 150 TDI Element 7P MY16"/>
    <n v="40990"/>
    <x v="8"/>
    <s v="Touareg"/>
    <s v="150 TDI Element"/>
    <s v="7P MY16"/>
    <x v="7"/>
    <n v="85343"/>
    <x v="0"/>
    <x v="0"/>
    <x v="1"/>
    <s v=" Used"/>
    <n v="2967"/>
    <x v="2"/>
    <n v="5"/>
    <x v="7"/>
    <x v="1"/>
  </r>
  <r>
    <n v="12704336"/>
    <s v="2019 Ford Escape Trend (awd) ZG MY19.25"/>
    <n v="29990"/>
    <x v="4"/>
    <s v="Escape"/>
    <s v="Trend (awd)"/>
    <s v="ZG MY19.25"/>
    <x v="13"/>
    <n v="87822"/>
    <x v="0"/>
    <x v="0"/>
    <x v="1"/>
    <s v=" Used"/>
    <n v="1998"/>
    <x v="6"/>
    <n v="5"/>
    <x v="13"/>
    <x v="2"/>
  </r>
  <r>
    <n v="12704341"/>
    <s v="2019 Ford Escape Trend (awd) ZG MY19.25"/>
    <n v="29990"/>
    <x v="4"/>
    <s v="Escape"/>
    <s v="Trend (awd)"/>
    <s v="ZG MY19.25"/>
    <x v="13"/>
    <n v="92310"/>
    <x v="0"/>
    <x v="0"/>
    <x v="1"/>
    <s v=" Used"/>
    <n v="1998"/>
    <x v="3"/>
    <n v="5"/>
    <x v="13"/>
    <x v="2"/>
  </r>
  <r>
    <n v="12704410"/>
    <s v="2020 Jaguar E-Pace D180 Chequered FLG AWD (132KW) X540 MY20"/>
    <n v="77990"/>
    <x v="27"/>
    <s v="E-Pace"/>
    <s v="D180 Chequered FLG AWD (132KW)"/>
    <s v="X540 MY20"/>
    <x v="9"/>
    <n v="10981"/>
    <x v="0"/>
    <x v="0"/>
    <x v="1"/>
    <s v=" Used"/>
    <n v="1999"/>
    <x v="0"/>
    <n v="5"/>
    <x v="9"/>
    <x v="1"/>
  </r>
  <r>
    <n v="12704490"/>
    <s v="2015 Ford Mustang Fastback GT 5.0 V8 FM"/>
    <n v="52990"/>
    <x v="4"/>
    <s v="Mustang"/>
    <s v="Fastback GT 5.0 V8"/>
    <s v="FM"/>
    <x v="7"/>
    <n v="53321"/>
    <x v="20"/>
    <x v="1"/>
    <x v="2"/>
    <s v=" Used"/>
    <n v="4950"/>
    <x v="5"/>
    <n v="4"/>
    <x v="7"/>
    <x v="1"/>
  </r>
  <r>
    <n v="12704625"/>
    <s v="2017 Nissan Navara ST (4X2) D23 Series II"/>
    <n v="28500"/>
    <x v="3"/>
    <s v="Navara"/>
    <s v="ST (4X2)"/>
    <s v="D23 Series II"/>
    <x v="3"/>
    <n v="202730"/>
    <x v="19"/>
    <x v="0"/>
    <x v="1"/>
    <s v=" Used"/>
    <n v="2298"/>
    <x v="2"/>
    <n v="5"/>
    <x v="3"/>
    <x v="2"/>
  </r>
  <r>
    <n v="12704630"/>
    <s v="2012 Porsche Cayenne Diesel Series 2 MY13"/>
    <n v="48000"/>
    <x v="17"/>
    <s v="Cayenne"/>
    <s v="Diesel"/>
    <s v="Series 2 MY13"/>
    <x v="11"/>
    <n v="103000"/>
    <x v="0"/>
    <x v="0"/>
    <x v="1"/>
    <s v=" Used"/>
    <n v="2967"/>
    <x v="1"/>
    <n v="5"/>
    <x v="11"/>
    <x v="1"/>
  </r>
  <r>
    <n v="12704675"/>
    <s v="2010 Skoda Octavia 118 TSI 1Z MY11"/>
    <n v="12990"/>
    <x v="15"/>
    <s v="Octavia"/>
    <s v="118 TSI"/>
    <s v="1Z MY11"/>
    <x v="0"/>
    <n v="178343"/>
    <x v="8"/>
    <x v="0"/>
    <x v="2"/>
    <s v=" Used"/>
    <n v="1798"/>
    <x v="5"/>
    <n v="5"/>
    <x v="0"/>
    <x v="2"/>
  </r>
  <r>
    <n v="12704713"/>
    <s v="2012 Ford Ranger XL 2.2 (4X2) PX"/>
    <n v="16950"/>
    <x v="4"/>
    <s v="Ranger"/>
    <s v="XL 2.2 (4X2)"/>
    <s v="PX"/>
    <x v="11"/>
    <n v="161683"/>
    <x v="4"/>
    <x v="1"/>
    <x v="1"/>
    <s v=" Used"/>
    <n v="2198"/>
    <x v="1"/>
    <n v="2"/>
    <x v="11"/>
    <x v="2"/>
  </r>
  <r>
    <n v="12704753"/>
    <s v="2014 Mercedes-Benz A180 BE 176"/>
    <n v="22000"/>
    <x v="1"/>
    <s v="A180"/>
    <s v="BE"/>
    <n v="176"/>
    <x v="12"/>
    <n v="100000"/>
    <x v="5"/>
    <x v="0"/>
    <x v="2"/>
    <s v=" Used"/>
    <n v="1595"/>
    <x v="2"/>
    <n v="5"/>
    <x v="12"/>
    <x v="2"/>
  </r>
  <r>
    <n v="12704787"/>
    <s v="2011 Holden Commodore Berlina International VE II"/>
    <n v="11990"/>
    <x v="2"/>
    <s v="Commodore"/>
    <s v="Berlina International"/>
    <s v="VE II"/>
    <x v="4"/>
    <n v="224690"/>
    <x v="3"/>
    <x v="0"/>
    <x v="0"/>
    <s v=" Used"/>
    <n v="2997"/>
    <x v="5"/>
    <n v="5"/>
    <x v="4"/>
    <x v="2"/>
  </r>
  <r>
    <n v="12704826"/>
    <s v="2015 Mitsubishi Challenger (4X4) PC MY14"/>
    <n v="19900"/>
    <x v="13"/>
    <s v="Challenger"/>
    <s v="(4X4)"/>
    <s v="PC MY14"/>
    <x v="7"/>
    <n v="270000"/>
    <x v="0"/>
    <x v="1"/>
    <x v="1"/>
    <s v=" Used"/>
    <n v="2477"/>
    <x v="2"/>
    <n v="5"/>
    <x v="7"/>
    <x v="2"/>
  </r>
  <r>
    <n v="12704891"/>
    <s v="2016 Ford Ranger XLS 3.2 (4X4) PX Mkii"/>
    <n v="41488"/>
    <x v="4"/>
    <s v="Ranger"/>
    <s v="XLS 3.2 (4X4)"/>
    <s v="PX Mkii"/>
    <x v="2"/>
    <n v="94555"/>
    <x v="19"/>
    <x v="0"/>
    <x v="1"/>
    <s v=" Used"/>
    <n v="3198"/>
    <x v="0"/>
    <n v="5"/>
    <x v="2"/>
    <x v="1"/>
  </r>
  <r>
    <n v="12704934"/>
    <s v="2016 Ford Ranger XL 3.2 (4X4) PX Mkii"/>
    <n v="32990"/>
    <x v="4"/>
    <s v="Ranger"/>
    <s v="XL 3.2 (4X4)"/>
    <s v="PX Mkii"/>
    <x v="2"/>
    <n v="163150"/>
    <x v="4"/>
    <x v="0"/>
    <x v="1"/>
    <s v=" Used"/>
    <n v="3198"/>
    <x v="2"/>
    <n v="2"/>
    <x v="2"/>
    <x v="2"/>
  </r>
  <r>
    <n v="12704943"/>
    <s v="2019 Volkswagen Transporter TDI 340 LWB LOW T6 MY19"/>
    <n v="37980"/>
    <x v="8"/>
    <s v="Transporter"/>
    <s v="TDI 340 LWB LOW"/>
    <s v="T6 MY19"/>
    <x v="13"/>
    <n v="171000"/>
    <x v="6"/>
    <x v="0"/>
    <x v="1"/>
    <s v=" Used"/>
    <n v="1968"/>
    <x v="2"/>
    <n v="2"/>
    <x v="13"/>
    <x v="2"/>
  </r>
  <r>
    <n v="12704955"/>
    <s v="2009 Skoda Octavia RS 1Z"/>
    <n v="10999"/>
    <x v="15"/>
    <s v="Octavia"/>
    <s v="RS"/>
    <s v="1Z"/>
    <x v="10"/>
    <n v="158208"/>
    <x v="3"/>
    <x v="1"/>
    <x v="2"/>
    <s v=" New In Stock"/>
    <n v="1984"/>
    <x v="3"/>
    <n v="5"/>
    <x v="10"/>
    <x v="2"/>
  </r>
  <r>
    <n v="12704962"/>
    <s v="2016 Audi Q3 2.0 Tfsi Sport Quattro (132KW) 8U MY16"/>
    <n v="29995"/>
    <x v="11"/>
    <s v="Q3"/>
    <s v="2.0 Tfsi Sport Quattro (132KW)"/>
    <s v="8U MY16"/>
    <x v="2"/>
    <n v="102682"/>
    <x v="0"/>
    <x v="0"/>
    <x v="2"/>
    <s v=" Used"/>
    <n v="1984"/>
    <x v="0"/>
    <n v="5"/>
    <x v="2"/>
    <x v="2"/>
  </r>
  <r>
    <n v="12704967"/>
    <s v="2018 Mitsubishi Pajero Sport GLS (4X4) 7 Seat MY18"/>
    <n v="44888"/>
    <x v="13"/>
    <s v="Pajero Sport"/>
    <s v="GLS (4X4) 7 Seat"/>
    <s v="MY18"/>
    <x v="15"/>
    <n v="59271"/>
    <x v="0"/>
    <x v="0"/>
    <x v="1"/>
    <s v=" Used"/>
    <n v="2442"/>
    <x v="5"/>
    <n v="7"/>
    <x v="15"/>
    <x v="1"/>
  </r>
  <r>
    <n v="12704976"/>
    <s v="2012 Nissan Navara RX (4X2) D40 MY11"/>
    <n v="12995"/>
    <x v="3"/>
    <s v="Navara"/>
    <s v="RX (4X2)"/>
    <s v="D40 MY11"/>
    <x v="11"/>
    <n v="248839"/>
    <x v="15"/>
    <x v="1"/>
    <x v="1"/>
    <s v=" Used"/>
    <n v="2488"/>
    <x v="2"/>
    <n v="5"/>
    <x v="11"/>
    <x v="2"/>
  </r>
  <r>
    <n v="12705063"/>
    <s v="2011 Mazda 6 Classic GH MY10"/>
    <n v="10000"/>
    <x v="10"/>
    <n v="6"/>
    <s v="Classic"/>
    <s v="GH MY10"/>
    <x v="4"/>
    <n v="210000"/>
    <x v="3"/>
    <x v="0"/>
    <x v="0"/>
    <s v=" Used"/>
    <n v="2488"/>
    <x v="5"/>
    <n v="5"/>
    <x v="4"/>
    <x v="0"/>
  </r>
  <r>
    <n v="12705085"/>
    <s v="2017 Land Rover Discovery Sport TD4 150 SE 5 Seat LC MY17"/>
    <n v="38590"/>
    <x v="22"/>
    <s v="Discovery Sport"/>
    <s v="TD4 150 SE 5 Seat"/>
    <s v="LC MY17"/>
    <x v="3"/>
    <n v="110760"/>
    <x v="0"/>
    <x v="0"/>
    <x v="1"/>
    <s v=" Used"/>
    <n v="1999"/>
    <x v="3"/>
    <n v="5"/>
    <x v="3"/>
    <x v="2"/>
  </r>
  <r>
    <n v="12705086"/>
    <s v="2018 Holden Colorado LS (4X4) RG MY18"/>
    <n v="39990"/>
    <x v="2"/>
    <s v="Colorado"/>
    <s v="LS (4X4)"/>
    <s v="RG MY18"/>
    <x v="15"/>
    <n v="71432"/>
    <x v="12"/>
    <x v="0"/>
    <x v="1"/>
    <s v=" Used"/>
    <n v="2776"/>
    <x v="2"/>
    <n v="5"/>
    <x v="15"/>
    <x v="2"/>
  </r>
  <r>
    <n v="12705087"/>
    <s v="2014 Toyota Hilux SR5 (4X4) KUN26R MY14"/>
    <n v="37000"/>
    <x v="0"/>
    <s v="Hilux"/>
    <s v="SR5 (4X4)"/>
    <s v="KUN26R MY14"/>
    <x v="12"/>
    <n v="187337"/>
    <x v="15"/>
    <x v="0"/>
    <x v="1"/>
    <s v=" Used"/>
    <n v="2982"/>
    <x v="5"/>
    <n v="5"/>
    <x v="12"/>
    <x v="2"/>
  </r>
  <r>
    <n v="12705096"/>
    <s v="2015 Mercedes-Benz C200 D 205 MY16"/>
    <n v="39990"/>
    <x v="1"/>
    <s v="C200"/>
    <s v="D"/>
    <s v="205 MY16"/>
    <x v="7"/>
    <n v="111500"/>
    <x v="3"/>
    <x v="0"/>
    <x v="1"/>
    <s v=" Used"/>
    <n v="1598"/>
    <x v="0"/>
    <n v="5"/>
    <x v="7"/>
    <x v="2"/>
  </r>
  <r>
    <n v="12705113"/>
    <s v="2016 Volkswagen Tiguan 132 TSI Comfortline 5NA"/>
    <n v="34888"/>
    <x v="8"/>
    <s v="Tiguan"/>
    <s v="132 TSI Comfortline"/>
    <s v="5NA"/>
    <x v="2"/>
    <n v="80683"/>
    <x v="0"/>
    <x v="0"/>
    <x v="2"/>
    <s v=" Used"/>
    <n v="1984"/>
    <x v="2"/>
    <n v="5"/>
    <x v="2"/>
    <x v="2"/>
  </r>
  <r>
    <n v="12705140"/>
    <s v="2012 Ford Territory TS (rwd) SZ"/>
    <n v="21990"/>
    <x v="4"/>
    <s v="Territory"/>
    <s v="TS (rwd)"/>
    <s v="SZ"/>
    <x v="11"/>
    <n v="194703"/>
    <x v="0"/>
    <x v="0"/>
    <x v="1"/>
    <s v=" Used"/>
    <n v="2720"/>
    <x v="2"/>
    <n v="7"/>
    <x v="11"/>
    <x v="2"/>
  </r>
  <r>
    <n v="12705156"/>
    <s v="2015 Lexus RX450H Sports Luxury Hybrid GYL25R"/>
    <n v="56990"/>
    <x v="9"/>
    <s v="RX450H"/>
    <s v="Sports Luxury Hybrid"/>
    <s v="GYL25R"/>
    <x v="7"/>
    <n v="131400"/>
    <x v="0"/>
    <x v="0"/>
    <x v="3"/>
    <s v=" Used"/>
    <n v="3456"/>
    <x v="1"/>
    <n v="5"/>
    <x v="7"/>
    <x v="1"/>
  </r>
  <r>
    <n v="12705175"/>
    <s v="2018 Kia Sorento GT-Line (4X4) UM MY18"/>
    <n v="42990"/>
    <x v="14"/>
    <s v="Sorento"/>
    <s v="GT-Line (4X4)"/>
    <s v="UM MY18"/>
    <x v="15"/>
    <n v="115061"/>
    <x v="0"/>
    <x v="0"/>
    <x v="1"/>
    <s v=" Used"/>
    <n v="2199"/>
    <x v="0"/>
    <n v="7"/>
    <x v="15"/>
    <x v="1"/>
  </r>
  <r>
    <n v="12705186"/>
    <s v="2019 Lexus UX200 Sports Luxury +EP Mzaa10R MY19"/>
    <n v="48990"/>
    <x v="9"/>
    <s v="UX200"/>
    <s v="Sports Luxury +EP"/>
    <s v="Mzaa10R MY19"/>
    <x v="13"/>
    <n v="53947"/>
    <x v="0"/>
    <x v="0"/>
    <x v="0"/>
    <s v=" Used"/>
    <n v="1987"/>
    <x v="5"/>
    <n v="5"/>
    <x v="13"/>
    <x v="1"/>
  </r>
  <r>
    <n v="12705193"/>
    <s v="2022 Jeep Gladiator Night Eagle (4X4) JT MY22"/>
    <n v="73980"/>
    <x v="18"/>
    <s v="Gladiator"/>
    <s v="Night Eagle (4X4)"/>
    <s v="JT MY22"/>
    <x v="16"/>
    <n v="22"/>
    <x v="19"/>
    <x v="0"/>
    <x v="0"/>
    <s v=" New In Stock"/>
    <n v="3604"/>
    <x v="3"/>
    <n v="5"/>
    <x v="16"/>
    <x v="1"/>
  </r>
  <r>
    <n v="12705198"/>
    <s v="2009 Holden Commodore SS-V SE VE MY10"/>
    <n v="39990"/>
    <x v="2"/>
    <s v="Commodore"/>
    <s v="SS-V SE"/>
    <s v="VE MY10"/>
    <x v="10"/>
    <n v="135583"/>
    <x v="3"/>
    <x v="1"/>
    <x v="2"/>
    <s v=" Used"/>
    <n v="5967"/>
    <x v="1"/>
    <n v="5"/>
    <x v="10"/>
    <x v="2"/>
  </r>
  <r>
    <n v="12705242"/>
    <s v="2015 Lexus RC350 F Sport GSC10R MY16"/>
    <n v="48888"/>
    <x v="9"/>
    <s v="RC350"/>
    <s v="F Sport"/>
    <s v="GSC10R MY16"/>
    <x v="7"/>
    <n v="60000"/>
    <x v="20"/>
    <x v="0"/>
    <x v="2"/>
    <s v=" Used"/>
    <n v="3456"/>
    <x v="0"/>
    <n v="4"/>
    <x v="7"/>
    <x v="1"/>
  </r>
  <r>
    <n v="12705243"/>
    <s v="2015 Mercedes-Benz GLA250 4Matic X156 MY15"/>
    <n v="34888"/>
    <x v="1"/>
    <s v="GLA250"/>
    <s v="4Matic"/>
    <s v="X156 MY15"/>
    <x v="7"/>
    <n v="78561"/>
    <x v="0"/>
    <x v="0"/>
    <x v="2"/>
    <s v=" Used"/>
    <n v="1991"/>
    <x v="1"/>
    <n v="5"/>
    <x v="7"/>
    <x v="2"/>
  </r>
  <r>
    <n v="12705248"/>
    <s v="2019 Honda Jazz VTI GK MY20"/>
    <n v="22470"/>
    <x v="19"/>
    <s v="Jazz"/>
    <s v="VTI"/>
    <s v="GK MY20"/>
    <x v="13"/>
    <n v="56711"/>
    <x v="5"/>
    <x v="0"/>
    <x v="0"/>
    <s v=" Used"/>
    <n v="1497"/>
    <x v="2"/>
    <n v="5"/>
    <x v="13"/>
    <x v="2"/>
  </r>
  <r>
    <n v="12705252"/>
    <s v="2019 Toyota Hilux SR5 (4X4) GUN126R MY19 Upgrade"/>
    <n v="59990"/>
    <x v="0"/>
    <s v="Hilux"/>
    <s v="SR5 (4X4)"/>
    <s v="GUN126R MY19 Upgrade"/>
    <x v="13"/>
    <n v="119986"/>
    <x v="16"/>
    <x v="1"/>
    <x v="1"/>
    <s v=" Used"/>
    <n v="2753"/>
    <x v="3"/>
    <n v="5"/>
    <x v="13"/>
    <x v="1"/>
  </r>
  <r>
    <n v="12705253"/>
    <s v="2019 Toyota Camry Ascent Sport ASV70R"/>
    <n v="34990"/>
    <x v="0"/>
    <s v="Camry"/>
    <s v="Ascent Sport"/>
    <s v="ASV70R"/>
    <x v="13"/>
    <n v="32151"/>
    <x v="3"/>
    <x v="0"/>
    <x v="0"/>
    <s v=" Used"/>
    <n v="2494"/>
    <x v="5"/>
    <n v="5"/>
    <x v="13"/>
    <x v="2"/>
  </r>
  <r>
    <n v="12705297"/>
    <s v="2013 Volkswagen Polo GTI 6R MY13"/>
    <n v="25000"/>
    <x v="8"/>
    <s v="Polo"/>
    <s v="GTI"/>
    <s v="6R MY13"/>
    <x v="8"/>
    <n v="65000"/>
    <x v="5"/>
    <x v="0"/>
    <x v="2"/>
    <s v=" Used"/>
    <n v="1390"/>
    <x v="1"/>
    <n v="5"/>
    <x v="8"/>
    <x v="2"/>
  </r>
  <r>
    <n v="12705300"/>
    <s v="2005 Holden Astra Convertible TS"/>
    <n v="3400"/>
    <x v="2"/>
    <s v="Astra"/>
    <s v="Convertible"/>
    <s v="TS"/>
    <x v="5"/>
    <n v="170978"/>
    <x v="14"/>
    <x v="1"/>
    <x v="2"/>
    <s v=" Used"/>
    <n v="2198"/>
    <x v="5"/>
    <n v="4"/>
    <x v="5"/>
    <x v="0"/>
  </r>
  <r>
    <n v="12705314"/>
    <s v="2007 Mitsubishi Triton GLX-R (4X4) ML"/>
    <n v="7500"/>
    <x v="13"/>
    <s v="Triton"/>
    <s v="GLX-R (4X4)"/>
    <s v="ML"/>
    <x v="18"/>
    <n v="294000"/>
    <x v="9"/>
    <x v="1"/>
    <x v="0"/>
    <s v=" Used"/>
    <n v="3497"/>
    <x v="5"/>
    <n v="5"/>
    <x v="18"/>
    <x v="0"/>
  </r>
  <r>
    <n v="12705315"/>
    <s v="2003 Toyota Camry Altise ACV36R"/>
    <n v="4200"/>
    <x v="0"/>
    <s v="Camry"/>
    <s v="Altise"/>
    <s v="ACV36R"/>
    <x v="6"/>
    <n v="161000"/>
    <x v="3"/>
    <x v="0"/>
    <x v="0"/>
    <s v=" Used"/>
    <n v="2362"/>
    <x v="2"/>
    <n v="5"/>
    <x v="6"/>
    <x v="0"/>
  </r>
  <r>
    <n v="12705318"/>
    <s v="2011 Mitsubishi Triton GLX-R (4X4) MN MY11"/>
    <n v="14000"/>
    <x v="13"/>
    <s v="Triton"/>
    <s v="GLX-R (4X4)"/>
    <s v="MN MY11"/>
    <x v="4"/>
    <n v="264000"/>
    <x v="9"/>
    <x v="0"/>
    <x v="1"/>
    <s v=" Used"/>
    <n v="2477"/>
    <x v="1"/>
    <n v="5"/>
    <x v="4"/>
    <x v="2"/>
  </r>
  <r>
    <n v="12705347"/>
    <s v="2012 Kia Rondo SLI UN MY11"/>
    <n v="12495"/>
    <x v="14"/>
    <s v="Rondo"/>
    <s v="SLI"/>
    <s v="UN MY11"/>
    <x v="11"/>
    <n v="153204"/>
    <x v="0"/>
    <x v="0"/>
    <x v="0"/>
    <s v=" Used"/>
    <n v="1998"/>
    <x v="5"/>
    <n v="7"/>
    <x v="11"/>
    <x v="2"/>
  </r>
  <r>
    <n v="12705358"/>
    <s v="2021 MG MG3 Auto Core (with Navigation) SZP1 MY21"/>
    <n v="14300"/>
    <x v="23"/>
    <s v="MG3 Auto"/>
    <s v="Core (with Navigation)"/>
    <s v="SZP1 MY21"/>
    <x v="1"/>
    <n v="25400"/>
    <x v="5"/>
    <x v="0"/>
    <x v="2"/>
    <s v=" Used"/>
    <n v="1498"/>
    <x v="0"/>
    <n v="5"/>
    <x v="1"/>
    <x v="2"/>
  </r>
  <r>
    <n v="12705427"/>
    <s v="2014 Mitsubishi Triton GLX (4X4) MN MY14 Update"/>
    <n v="21000"/>
    <x v="13"/>
    <s v="Triton"/>
    <s v="GLX (4X4)"/>
    <s v="MN MY14 Update"/>
    <x v="12"/>
    <n v="190780"/>
    <x v="9"/>
    <x v="0"/>
    <x v="1"/>
    <s v=" Used"/>
    <n v="2477"/>
    <x v="5"/>
    <n v="5"/>
    <x v="12"/>
    <x v="2"/>
  </r>
  <r>
    <n v="12705433"/>
    <s v="2011 Mercedes-Benz E63 AMG 212"/>
    <n v="80000"/>
    <x v="1"/>
    <s v="E63"/>
    <s v="AMG"/>
    <n v="212"/>
    <x v="4"/>
    <n v="79000"/>
    <x v="3"/>
    <x v="0"/>
    <x v="2"/>
    <s v=" Used"/>
    <n v="6208"/>
    <x v="1"/>
    <n v="5"/>
    <x v="4"/>
    <x v="1"/>
  </r>
  <r>
    <n v="12705465"/>
    <s v="2021 Toyota Landcruiser LC200 VX (4X4) VDJ200R"/>
    <n v="162500"/>
    <x v="0"/>
    <s v="Landcruiser"/>
    <s v="LC200 VX (4X4)"/>
    <s v="VDJ200R"/>
    <x v="1"/>
    <n v="24970"/>
    <x v="0"/>
    <x v="0"/>
    <x v="1"/>
    <s v=" Used"/>
    <n v="4461"/>
    <x v="40"/>
    <n v="7"/>
    <x v="1"/>
    <x v="1"/>
  </r>
  <r>
    <n v="12705471"/>
    <s v="2016 Holden Captiva Active 5 Seater CG MY17"/>
    <n v="14990"/>
    <x v="2"/>
    <s v="Captiva"/>
    <s v="Active 5 Seater"/>
    <s v="CG MY17"/>
    <x v="2"/>
    <n v="235392"/>
    <x v="0"/>
    <x v="0"/>
    <x v="0"/>
    <s v=" Used"/>
    <n v="2384"/>
    <x v="5"/>
    <n v="5"/>
    <x v="2"/>
    <x v="2"/>
  </r>
  <r>
    <n v="12705490"/>
    <s v="2009 Holden Commodore SV6 VE MY09.5"/>
    <n v="14995"/>
    <x v="2"/>
    <s v="Commodore"/>
    <s v="SV6"/>
    <s v="VE MY09.5"/>
    <x v="10"/>
    <n v="122054"/>
    <x v="3"/>
    <x v="1"/>
    <x v="0"/>
    <s v=" Used"/>
    <n v="3565"/>
    <x v="5"/>
    <n v="5"/>
    <x v="10"/>
    <x v="2"/>
  </r>
  <r>
    <n v="12705551"/>
    <s v="2015 Ford Ranger XLT 3.2 (4X4) PX Mkii"/>
    <n v="29995"/>
    <x v="4"/>
    <s v="Ranger"/>
    <s v="XLT 3.2 (4X4)"/>
    <s v="PX Mkii"/>
    <x v="7"/>
    <n v="210123"/>
    <x v="19"/>
    <x v="0"/>
    <x v="1"/>
    <s v=" Used"/>
    <n v="3198"/>
    <x v="5"/>
    <n v="5"/>
    <x v="7"/>
    <x v="2"/>
  </r>
  <r>
    <n v="12705556"/>
    <s v="2013 Toyota RAV4 GX (2WD) ZSA42R"/>
    <n v="20880"/>
    <x v="0"/>
    <s v="RAV4"/>
    <s v="GX (2WD)"/>
    <s v="ZSA42R"/>
    <x v="8"/>
    <n v="102000"/>
    <x v="0"/>
    <x v="1"/>
    <x v="0"/>
    <s v=" Used"/>
    <n v="1987"/>
    <x v="2"/>
    <n v="5"/>
    <x v="8"/>
    <x v="2"/>
  </r>
  <r>
    <n v="12705576"/>
    <s v="2021 Toyota C-HR GR-S (2WD) TWO Tone Hybrid ZYX10R"/>
    <n v="52990"/>
    <x v="0"/>
    <s v="C-HR"/>
    <s v="GR-S (2WD) TWO Tone Hybrid"/>
    <s v="ZYX10R"/>
    <x v="1"/>
    <n v="11798"/>
    <x v="0"/>
    <x v="0"/>
    <x v="4"/>
    <s v=" Used"/>
    <n v="1798"/>
    <x v="6"/>
    <n v="5"/>
    <x v="1"/>
    <x v="1"/>
  </r>
  <r>
    <n v="12705577"/>
    <s v="2018 Toyota Corolla Ascent Sport (hybrid) ZWE211R"/>
    <n v="31490"/>
    <x v="0"/>
    <s v="Corolla"/>
    <s v="Ascent Sport (hybrid)"/>
    <s v="ZWE211R"/>
    <x v="15"/>
    <n v="65870"/>
    <x v="5"/>
    <x v="0"/>
    <x v="4"/>
    <s v=" Used"/>
    <n v="1798"/>
    <x v="3"/>
    <n v="5"/>
    <x v="15"/>
    <x v="2"/>
  </r>
  <r>
    <n v="12705578"/>
    <s v="2020 LDV T60 Trailrider 2 (4X4) D20 SKC8 MY20"/>
    <n v="40990"/>
    <x v="28"/>
    <s v="T60"/>
    <s v="Trailrider 2 (4X4) D20"/>
    <s v="SKC8 MY20"/>
    <x v="9"/>
    <n v="36095"/>
    <x v="9"/>
    <x v="0"/>
    <x v="1"/>
    <s v=" Used"/>
    <n v="1996"/>
    <x v="1"/>
    <n v="5"/>
    <x v="9"/>
    <x v="1"/>
  </r>
  <r>
    <n v="12705580"/>
    <s v="2015 Ford Falcon XR8 FG X"/>
    <n v="59490"/>
    <x v="4"/>
    <s v="Falcon"/>
    <s v="XR8"/>
    <s v="FG X"/>
    <x v="7"/>
    <n v="47735"/>
    <x v="3"/>
    <x v="0"/>
    <x v="0"/>
    <s v=" Used"/>
    <n v="4950"/>
    <x v="5"/>
    <n v="5"/>
    <x v="7"/>
    <x v="1"/>
  </r>
  <r>
    <n v="12705602"/>
    <s v="2017 Kia Sportage SI (awd) QL MY17"/>
    <n v="22350"/>
    <x v="14"/>
    <s v="Sportage"/>
    <s v="SI (awd)"/>
    <s v="QL MY17"/>
    <x v="3"/>
    <n v="174062"/>
    <x v="0"/>
    <x v="0"/>
    <x v="1"/>
    <s v=" Used"/>
    <n v="1995"/>
    <x v="5"/>
    <n v="5"/>
    <x v="3"/>
    <x v="2"/>
  </r>
  <r>
    <n v="12705613"/>
    <s v="2003 Honda CR-V (4X4) Sport MY03"/>
    <n v="3400"/>
    <x v="19"/>
    <s v="CR-V"/>
    <s v="(4X4) Sport"/>
    <s v="MY03"/>
    <x v="6"/>
    <n v="220000"/>
    <x v="0"/>
    <x v="0"/>
    <x v="0"/>
    <s v=" Used"/>
    <n v="2354"/>
    <x v="3"/>
    <n v="5"/>
    <x v="6"/>
    <x v="0"/>
  </r>
  <r>
    <n v="12705624"/>
    <s v="2018 Hyundai Sonata Premium LF4 MY18"/>
    <n v="34890"/>
    <x v="7"/>
    <s v="Sonata"/>
    <s v="Premium"/>
    <s v="LF4 MY18"/>
    <x v="15"/>
    <n v="32352"/>
    <x v="3"/>
    <x v="0"/>
    <x v="0"/>
    <s v=" Used"/>
    <n v="1998"/>
    <x v="0"/>
    <n v="5"/>
    <x v="15"/>
    <x v="2"/>
  </r>
  <r>
    <n v="12705626"/>
    <s v="2012 Peugeot 207 XR MY11"/>
    <n v="5990"/>
    <x v="36"/>
    <n v="207"/>
    <s v="XR"/>
    <s v="MY11"/>
    <x v="11"/>
    <n v="142000"/>
    <x v="5"/>
    <x v="1"/>
    <x v="0"/>
    <s v=" Used"/>
    <n v="1360"/>
    <x v="2"/>
    <n v="5"/>
    <x v="11"/>
    <x v="0"/>
  </r>
  <r>
    <n v="12705627"/>
    <s v="2018 Nissan Navara SL (4X4) D23 Series II"/>
    <n v="40000"/>
    <x v="3"/>
    <s v="Navara"/>
    <s v="SL (4X4)"/>
    <s v="D23 Series II"/>
    <x v="15"/>
    <n v="91000"/>
    <x v="19"/>
    <x v="0"/>
    <x v="1"/>
    <s v=" Used"/>
    <n v="2298"/>
    <x v="6"/>
    <n v="5"/>
    <x v="15"/>
    <x v="2"/>
  </r>
  <r>
    <n v="12705648"/>
    <s v="2020 Ford Everest Titanium (4WD 7 Seat) UA II MY20.25"/>
    <n v="66500"/>
    <x v="4"/>
    <s v="Everest"/>
    <s v="Titanium (4WD 7 Seat)"/>
    <s v="UA II MY20.25"/>
    <x v="9"/>
    <n v="21800"/>
    <x v="0"/>
    <x v="0"/>
    <x v="1"/>
    <s v=" Used"/>
    <n v="1996"/>
    <x v="26"/>
    <n v="7"/>
    <x v="9"/>
    <x v="1"/>
  </r>
  <r>
    <n v="12705772"/>
    <s v="2022 Mazda BT-50 XS (4X2) B19C"/>
    <n v="41300"/>
    <x v="10"/>
    <s v="BT-50"/>
    <s v="XS (4X2)"/>
    <s v="B19C"/>
    <x v="16"/>
    <n v="9"/>
    <x v="4"/>
    <x v="0"/>
    <x v="1"/>
    <s v=" New In Stock"/>
    <n v="1898"/>
    <x v="2"/>
    <n v="2"/>
    <x v="16"/>
    <x v="1"/>
  </r>
  <r>
    <n v="12705790"/>
    <s v="2014 Jeep Grand Cherokee Laredo (4X4) WK MY14"/>
    <n v="24995"/>
    <x v="18"/>
    <s v="Grand Cherokee"/>
    <s v="Laredo (4X4)"/>
    <s v="WK MY14"/>
    <x v="12"/>
    <n v="168310"/>
    <x v="0"/>
    <x v="0"/>
    <x v="1"/>
    <s v=" Used"/>
    <n v="2987"/>
    <x v="1"/>
    <n v="5"/>
    <x v="12"/>
    <x v="2"/>
  </r>
  <r>
    <n v="12705807"/>
    <s v="2014 Hyundai Elantra Elite MD Series 2 (MD3)"/>
    <n v="14990"/>
    <x v="7"/>
    <s v="Elantra"/>
    <s v="Elite"/>
    <s v="MD Series 2 (MD3)"/>
    <x v="12"/>
    <n v="111527"/>
    <x v="3"/>
    <x v="0"/>
    <x v="0"/>
    <s v=" Used"/>
    <n v="1796"/>
    <x v="2"/>
    <n v="5"/>
    <x v="12"/>
    <x v="2"/>
  </r>
  <r>
    <n v="12705824"/>
    <s v="2015 Suzuki Vitara RT-S LY"/>
    <n v="17990"/>
    <x v="24"/>
    <s v="Vitara"/>
    <s v="RT-S"/>
    <s v="LY"/>
    <x v="7"/>
    <n v="113843"/>
    <x v="0"/>
    <x v="0"/>
    <x v="0"/>
    <s v=" Used"/>
    <n v="1586"/>
    <x v="2"/>
    <n v="5"/>
    <x v="7"/>
    <x v="2"/>
  </r>
  <r>
    <n v="12705825"/>
    <s v="2018 Volkswagen Golf 110 TSI Trendline AU MY18"/>
    <n v="21990"/>
    <x v="8"/>
    <s v="Golf"/>
    <s v="110 TSI Trendline"/>
    <s v="AU MY18"/>
    <x v="15"/>
    <n v="73131"/>
    <x v="0"/>
    <x v="0"/>
    <x v="2"/>
    <s v=" Used"/>
    <n v="1395"/>
    <x v="2"/>
    <n v="5"/>
    <x v="15"/>
    <x v="2"/>
  </r>
  <r>
    <n v="12705829"/>
    <s v="2020 Mitsubishi ASX ES Adas ( 2WD) XD MY20"/>
    <n v="27990"/>
    <x v="13"/>
    <s v="ASX"/>
    <s v="ES Adas ( 2WD)"/>
    <s v="XD MY20"/>
    <x v="9"/>
    <n v="41950"/>
    <x v="0"/>
    <x v="0"/>
    <x v="0"/>
    <s v=" Used"/>
    <n v="1999"/>
    <x v="2"/>
    <n v="5"/>
    <x v="9"/>
    <x v="2"/>
  </r>
  <r>
    <n v="12705831"/>
    <s v="2019 Toyota Camry Ascent (hybrid) Axvh71R MY19"/>
    <n v="35990"/>
    <x v="0"/>
    <s v="Camry"/>
    <s v="Ascent (hybrid)"/>
    <s v="Axvh71R MY19"/>
    <x v="13"/>
    <n v="70658"/>
    <x v="3"/>
    <x v="0"/>
    <x v="3"/>
    <s v=" Used"/>
    <n v="2494"/>
    <x v="2"/>
    <n v="5"/>
    <x v="13"/>
    <x v="2"/>
  </r>
  <r>
    <n v="12705844"/>
    <s v="2017 Toyota Hilux SR (4X4) GUN126R"/>
    <n v="46990"/>
    <x v="0"/>
    <s v="Hilux"/>
    <s v="SR (4X4)"/>
    <s v="GUN126R"/>
    <x v="3"/>
    <n v="141290"/>
    <x v="19"/>
    <x v="0"/>
    <x v="1"/>
    <s v=" Used"/>
    <n v="2753"/>
    <x v="5"/>
    <n v="5"/>
    <x v="3"/>
    <x v="1"/>
  </r>
  <r>
    <n v="12705845"/>
    <s v="2017 Ford Ranger XLS 3.2 (4X4) PX Mkii MY18"/>
    <n v="41990"/>
    <x v="4"/>
    <s v="Ranger"/>
    <s v="XLS 3.2 (4X4)"/>
    <s v="PX Mkii MY18"/>
    <x v="3"/>
    <n v="159098"/>
    <x v="19"/>
    <x v="0"/>
    <x v="1"/>
    <s v=" Used"/>
    <n v="3198"/>
    <x v="2"/>
    <n v="5"/>
    <x v="3"/>
    <x v="1"/>
  </r>
  <r>
    <n v="12705846"/>
    <s v="2017 Isuzu D-MAX SX HI-Ride (4X4) TF MY17"/>
    <n v="46990"/>
    <x v="6"/>
    <s v="D-MAX"/>
    <s v="SX HI-Ride (4X4)"/>
    <s v="TF MY17"/>
    <x v="3"/>
    <n v="51580"/>
    <x v="10"/>
    <x v="0"/>
    <x v="1"/>
    <s v=" Used"/>
    <n v="2999"/>
    <x v="1"/>
    <n v="5"/>
    <x v="3"/>
    <x v="1"/>
  </r>
  <r>
    <n v="12705859"/>
    <s v="2014 Mercedes-Benz C200 Avantgarde W204 MY14"/>
    <n v="29888"/>
    <x v="1"/>
    <s v="C200"/>
    <s v="Avantgarde"/>
    <s v="W204 MY14"/>
    <x v="12"/>
    <n v="61423"/>
    <x v="3"/>
    <x v="0"/>
    <x v="2"/>
    <s v=" Used"/>
    <n v="1796"/>
    <x v="5"/>
    <n v="5"/>
    <x v="12"/>
    <x v="2"/>
  </r>
  <r>
    <n v="12705881"/>
    <s v="2016 Nissan Navara RX (4X4) NP300 D23"/>
    <n v="32500"/>
    <x v="3"/>
    <s v="Navara"/>
    <s v="RX (4X4)"/>
    <s v="NP300 D23"/>
    <x v="2"/>
    <n v="144573"/>
    <x v="9"/>
    <x v="1"/>
    <x v="1"/>
    <s v=" Used"/>
    <n v="2298"/>
    <x v="41"/>
    <n v="5"/>
    <x v="2"/>
    <x v="2"/>
  </r>
  <r>
    <n v="12705896"/>
    <s v="2018 Mazda CX-5 GT (4X4) MY17.5 (KF Series 2)"/>
    <n v="34990"/>
    <x v="10"/>
    <s v="CX-5"/>
    <s v="GT (4X4)"/>
    <s v="MY17.5 (KF Series 2)"/>
    <x v="15"/>
    <n v="97516"/>
    <x v="0"/>
    <x v="0"/>
    <x v="1"/>
    <s v=" Used"/>
    <n v="2191"/>
    <x v="5"/>
    <n v="5"/>
    <x v="15"/>
    <x v="2"/>
  </r>
  <r>
    <n v="12705903"/>
    <s v="2019 Isuzu D-MAX SX LOW-Ride (4X2) TF MY19"/>
    <n v="31888"/>
    <x v="6"/>
    <s v="D-MAX"/>
    <s v="SX LOW-Ride (4X2)"/>
    <s v="TF MY19"/>
    <x v="13"/>
    <n v="44230"/>
    <x v="4"/>
    <x v="1"/>
    <x v="1"/>
    <s v=" Used"/>
    <n v="2999"/>
    <x v="2"/>
    <n v="2"/>
    <x v="13"/>
    <x v="2"/>
  </r>
  <r>
    <n v="12705913"/>
    <s v="2017 Mercedes-Benz CLA45 4Matic 117 MY18"/>
    <n v="69919"/>
    <x v="1"/>
    <s v="CLA45"/>
    <s v="4Matic"/>
    <s v="117 MY18"/>
    <x v="3"/>
    <n v="87872"/>
    <x v="20"/>
    <x v="0"/>
    <x v="2"/>
    <s v=" Used"/>
    <n v="1991"/>
    <x v="2"/>
    <n v="5"/>
    <x v="3"/>
    <x v="1"/>
  </r>
  <r>
    <n v="12705924"/>
    <s v="2019 Toyota Hilux Workmate GUN122R MY19"/>
    <n v="38950"/>
    <x v="0"/>
    <s v="Hilux"/>
    <s v="Workmate"/>
    <s v="GUN122R MY19"/>
    <x v="13"/>
    <n v="44309"/>
    <x v="4"/>
    <x v="1"/>
    <x v="1"/>
    <s v=" Used"/>
    <n v="2393"/>
    <x v="3"/>
    <n v="2"/>
    <x v="13"/>
    <x v="2"/>
  </r>
  <r>
    <n v="12705959"/>
    <s v="2016 Lexus NX200T F Sport (awd) AGZ15R"/>
    <n v="38900"/>
    <x v="9"/>
    <s v="NX200T"/>
    <s v="F Sport (awd)"/>
    <s v="AGZ15R"/>
    <x v="2"/>
    <n v="135000"/>
    <x v="0"/>
    <x v="0"/>
    <x v="2"/>
    <s v=" Used"/>
    <n v="1998"/>
    <x v="2"/>
    <n v="5"/>
    <x v="2"/>
    <x v="2"/>
  </r>
  <r>
    <n v="12705966"/>
    <s v="2020 Ford Ranger Raptor 2.0 (4X4) PX Mkiii MY20.75"/>
    <n v="77980"/>
    <x v="4"/>
    <s v="Ranger"/>
    <s v="Raptor 2.0 (4X4)"/>
    <s v="PX Mkiii MY20.75"/>
    <x v="9"/>
    <n v="51923"/>
    <x v="16"/>
    <x v="0"/>
    <x v="1"/>
    <s v=" Used"/>
    <n v="1996"/>
    <x v="3"/>
    <n v="5"/>
    <x v="9"/>
    <x v="1"/>
  </r>
  <r>
    <n v="12705968"/>
    <s v="2016 HSV Clubsport R8 LSA GEN F2"/>
    <n v="120960"/>
    <x v="29"/>
    <s v="Clubsport"/>
    <s v="R8 LSA"/>
    <s v="GEN F2"/>
    <x v="2"/>
    <n v="23250"/>
    <x v="3"/>
    <x v="1"/>
    <x v="2"/>
    <s v=" Used"/>
    <n v="6200"/>
    <x v="6"/>
    <n v="5"/>
    <x v="2"/>
    <x v="1"/>
  </r>
  <r>
    <n v="12705969"/>
    <s v="2016 Holden Colorado LTZ (4X4) RG MY17"/>
    <n v="47990"/>
    <x v="2"/>
    <s v="Colorado"/>
    <s v="LTZ (4X4)"/>
    <s v="RG MY17"/>
    <x v="2"/>
    <n v="97024"/>
    <x v="12"/>
    <x v="0"/>
    <x v="1"/>
    <s v=" Used"/>
    <n v="2776"/>
    <x v="2"/>
    <n v="5"/>
    <x v="2"/>
    <x v="1"/>
  </r>
  <r>
    <n v="12705970"/>
    <s v="2021 Land Rover Range Rover Sport DI6 HSE Dynamic (221KW) L494 MY21.5"/>
    <n v="173980"/>
    <x v="22"/>
    <s v="Range Rover Sport"/>
    <s v="DI6 HSE Dynamic (221KW)"/>
    <s v="L494 MY21.5"/>
    <x v="1"/>
    <n v="44150"/>
    <x v="0"/>
    <x v="0"/>
    <x v="6"/>
    <s v=" Used"/>
    <n v="2997"/>
    <x v="6"/>
    <n v="5"/>
    <x v="1"/>
    <x v="1"/>
  </r>
  <r>
    <n v="12705991"/>
    <s v="2017 Toyota RAV4 GXL (4X4) ALA49R MY18"/>
    <n v="32500"/>
    <x v="0"/>
    <s v="RAV4"/>
    <s v="GXL (4X4)"/>
    <s v="ALA49R MY18"/>
    <x v="3"/>
    <n v="107987"/>
    <x v="0"/>
    <x v="0"/>
    <x v="1"/>
    <s v=" Used"/>
    <n v="2231"/>
    <x v="2"/>
    <n v="5"/>
    <x v="3"/>
    <x v="2"/>
  </r>
  <r>
    <n v="12705995"/>
    <s v="2018 Nissan Navara ST (4X4) D23 Series III MY18"/>
    <n v="45490"/>
    <x v="3"/>
    <s v="Navara"/>
    <s v="ST (4X4)"/>
    <s v="D23 Series III MY18"/>
    <x v="15"/>
    <n v="74214"/>
    <x v="15"/>
    <x v="1"/>
    <x v="1"/>
    <s v=" Used"/>
    <n v="2298"/>
    <x v="2"/>
    <n v="5"/>
    <x v="15"/>
    <x v="1"/>
  </r>
  <r>
    <n v="12706012"/>
    <s v="2021 Toyota Hilux SR5 (4X4) GUN126R"/>
    <n v="68000"/>
    <x v="0"/>
    <s v="Hilux"/>
    <s v="SR5 (4X4)"/>
    <s v="GUN126R"/>
    <x v="1"/>
    <n v="26000"/>
    <x v="16"/>
    <x v="1"/>
    <x v="1"/>
    <s v=" Used"/>
    <n v="2753"/>
    <x v="5"/>
    <n v="5"/>
    <x v="1"/>
    <x v="1"/>
  </r>
  <r>
    <n v="12706032"/>
    <s v="2006 Mitsubishi 380 ES DB Series II"/>
    <n v="9990"/>
    <x v="13"/>
    <n v="380"/>
    <s v="ES"/>
    <s v="DB Series II"/>
    <x v="17"/>
    <n v="158059"/>
    <x v="3"/>
    <x v="0"/>
    <x v="0"/>
    <s v=" Used"/>
    <n v="3828"/>
    <x v="5"/>
    <n v="5"/>
    <x v="17"/>
    <x v="0"/>
  </r>
  <r>
    <n v="12706056"/>
    <s v="2012 Mercedes-Benz C250 Avantgarde BE W204 MY12"/>
    <n v="25779"/>
    <x v="1"/>
    <s v="C250"/>
    <s v="Avantgarde BE"/>
    <s v="W204 MY12"/>
    <x v="11"/>
    <n v="72253"/>
    <x v="3"/>
    <x v="0"/>
    <x v="2"/>
    <s v=" Used"/>
    <n v="1796"/>
    <x v="1"/>
    <n v="5"/>
    <x v="11"/>
    <x v="2"/>
  </r>
  <r>
    <n v="12706070"/>
    <s v="2010 Ford Falcon (LPG) FG"/>
    <n v="12995"/>
    <x v="4"/>
    <s v="Falcon"/>
    <s v="(LPG)"/>
    <s v="FG"/>
    <x v="0"/>
    <n v="202895"/>
    <x v="4"/>
    <x v="0"/>
    <x v="5"/>
    <s v=" Used"/>
    <n v="3984"/>
    <x v="5"/>
    <n v="2"/>
    <x v="0"/>
    <x v="2"/>
  </r>
  <r>
    <n v="12706076"/>
    <s v="2018 Kia Sportage SI Premium (fwd) QL MY19"/>
    <n v="27990"/>
    <x v="14"/>
    <s v="Sportage"/>
    <s v="SI Premium (fwd)"/>
    <s v="QL MY19"/>
    <x v="15"/>
    <n v="75292"/>
    <x v="0"/>
    <x v="0"/>
    <x v="0"/>
    <s v=" Used"/>
    <n v="1999"/>
    <x v="0"/>
    <n v="5"/>
    <x v="15"/>
    <x v="2"/>
  </r>
  <r>
    <n v="12706088"/>
    <s v="2014 Mazda CX-9 Luxury MY14"/>
    <n v="31000"/>
    <x v="10"/>
    <s v="CX-9"/>
    <s v="Luxury"/>
    <s v="MY14"/>
    <x v="12"/>
    <n v="89700"/>
    <x v="0"/>
    <x v="0"/>
    <x v="0"/>
    <s v=" Used"/>
    <n v="3726"/>
    <x v="2"/>
    <n v="7"/>
    <x v="12"/>
    <x v="2"/>
  </r>
  <r>
    <n v="12706097"/>
    <s v="2016 Toyota 86 GT ZN6 MY17"/>
    <n v="29400"/>
    <x v="0"/>
    <n v="86"/>
    <s v="GT"/>
    <s v="ZN6 MY17"/>
    <x v="2"/>
    <n v="113501"/>
    <x v="20"/>
    <x v="0"/>
    <x v="2"/>
    <s v=" Used"/>
    <n v="1998"/>
    <x v="6"/>
    <n v="4"/>
    <x v="2"/>
    <x v="2"/>
  </r>
  <r>
    <n v="12706142"/>
    <s v="2005 Holden Commodore ONE Tonner VZ"/>
    <n v="11494"/>
    <x v="2"/>
    <s v="Commodore"/>
    <s v="ONE Tonner"/>
    <s v="VZ"/>
    <x v="5"/>
    <n v="254921"/>
    <x v="4"/>
    <x v="0"/>
    <x v="0"/>
    <s v=" Used"/>
    <n v="3565"/>
    <x v="2"/>
    <n v="2"/>
    <x v="5"/>
    <x v="2"/>
  </r>
  <r>
    <n v="12706145"/>
    <s v="2021 Honda HR-V VTI MY21"/>
    <n v="33990"/>
    <x v="19"/>
    <s v="HR-V"/>
    <s v="VTI"/>
    <s v="MY21"/>
    <x v="1"/>
    <n v="19591"/>
    <x v="0"/>
    <x v="0"/>
    <x v="0"/>
    <s v=" Used"/>
    <n v="1799"/>
    <x v="5"/>
    <n v="5"/>
    <x v="1"/>
    <x v="2"/>
  </r>
  <r>
    <n v="12706146"/>
    <s v="2018 Hyundai I30 Active PD"/>
    <n v="20000"/>
    <x v="7"/>
    <s v="I30"/>
    <s v="Active"/>
    <s v="PD"/>
    <x v="15"/>
    <n v="81500"/>
    <x v="5"/>
    <x v="1"/>
    <x v="0"/>
    <s v=" Used"/>
    <n v="1999"/>
    <x v="6"/>
    <n v="5"/>
    <x v="15"/>
    <x v="2"/>
  </r>
  <r>
    <n v="12706157"/>
    <s v="2018 Toyota Hilux Workmate TGN121R MY17"/>
    <n v="36999"/>
    <x v="0"/>
    <s v="Hilux"/>
    <s v="Workmate"/>
    <s v="TGN121R MY17"/>
    <x v="15"/>
    <n v="46241"/>
    <x v="19"/>
    <x v="0"/>
    <x v="0"/>
    <s v=" Used"/>
    <n v="2694"/>
    <x v="2"/>
    <n v="5"/>
    <x v="15"/>
    <x v="2"/>
  </r>
  <r>
    <n v="12706158"/>
    <s v="2016 Isuzu D-MAX SX (4X2) TF MY15"/>
    <n v="23999"/>
    <x v="6"/>
    <s v="D-MAX"/>
    <s v="SX (4X2)"/>
    <s v="TF MY15"/>
    <x v="2"/>
    <n v="107172"/>
    <x v="4"/>
    <x v="1"/>
    <x v="1"/>
    <s v=" Used"/>
    <n v="2999"/>
    <x v="2"/>
    <n v="2"/>
    <x v="2"/>
    <x v="2"/>
  </r>
  <r>
    <n v="12706170"/>
    <s v="2011 Volkswagen Multivan 132 TDI Comfortline T5 MY10"/>
    <n v="29989"/>
    <x v="8"/>
    <s v="Multivan"/>
    <s v="132 TDI Comfortline"/>
    <s v="T5 MY10"/>
    <x v="4"/>
    <n v="67250"/>
    <x v="0"/>
    <x v="0"/>
    <x v="1"/>
    <s v=" Used"/>
    <n v="1968"/>
    <x v="5"/>
    <n v="7"/>
    <x v="4"/>
    <x v="2"/>
  </r>
  <r>
    <n v="12706212"/>
    <s v="2020 Honda CR-V VI (2WD) 5 Seats MY21"/>
    <n v="36490"/>
    <x v="19"/>
    <s v="CR-V"/>
    <s v="VI (2WD) 5 Seats"/>
    <s v="MY21"/>
    <x v="9"/>
    <n v="19127"/>
    <x v="0"/>
    <x v="0"/>
    <x v="0"/>
    <s v=" Used"/>
    <n v="1997"/>
    <x v="2"/>
    <n v="5"/>
    <x v="9"/>
    <x v="2"/>
  </r>
  <r>
    <n v="12706245"/>
    <s v="2019 Land Rover Discovery Sport D150 S (110KW) L550 MY20"/>
    <n v="67400"/>
    <x v="22"/>
    <s v="Discovery Sport"/>
    <s v="D150 S (110KW)"/>
    <s v="L550 MY20"/>
    <x v="13"/>
    <n v="54259"/>
    <x v="0"/>
    <x v="0"/>
    <x v="1"/>
    <s v=" Used"/>
    <n v="1999"/>
    <x v="2"/>
    <n v="5"/>
    <x v="13"/>
    <x v="1"/>
  </r>
  <r>
    <n v="12706252"/>
    <s v="2015 Isuzu MU-X LS-U (4X4) UC"/>
    <n v="39990"/>
    <x v="6"/>
    <s v="MU-X"/>
    <s v="LS-U (4X4)"/>
    <s v="UC"/>
    <x v="7"/>
    <n v="132357"/>
    <x v="0"/>
    <x v="0"/>
    <x v="1"/>
    <s v=" Used"/>
    <n v="2999"/>
    <x v="0"/>
    <n v="7"/>
    <x v="7"/>
    <x v="2"/>
  </r>
  <r>
    <n v="12706254"/>
    <s v="2016 Ford Falcon XR8 FG X"/>
    <n v="65800"/>
    <x v="4"/>
    <s v="Falcon"/>
    <s v="XR8"/>
    <s v="FG X"/>
    <x v="2"/>
    <n v="23426"/>
    <x v="3"/>
    <x v="0"/>
    <x v="0"/>
    <s v=" Used"/>
    <n v="4950"/>
    <x v="1"/>
    <n v="5"/>
    <x v="2"/>
    <x v="1"/>
  </r>
  <r>
    <n v="12706264"/>
    <s v="2017 Hyundai Kona Active OS"/>
    <n v="23880"/>
    <x v="7"/>
    <s v="Kona"/>
    <s v="Active"/>
    <s v="OS"/>
    <x v="3"/>
    <n v="104998"/>
    <x v="0"/>
    <x v="0"/>
    <x v="0"/>
    <s v=" Used"/>
    <n v="1999"/>
    <x v="0"/>
    <n v="5"/>
    <x v="3"/>
    <x v="2"/>
  </r>
  <r>
    <n v="12706275"/>
    <s v="2019 Audi SQ5 3.0 Tfsi Quattro FY MY20"/>
    <n v="89990"/>
    <x v="11"/>
    <s v="SQ5"/>
    <s v="3.0 Tfsi Quattro"/>
    <s v="FY MY20"/>
    <x v="13"/>
    <n v="19260"/>
    <x v="0"/>
    <x v="0"/>
    <x v="2"/>
    <s v=" Used"/>
    <n v="2995"/>
    <x v="5"/>
    <n v="5"/>
    <x v="13"/>
    <x v="1"/>
  </r>
  <r>
    <n v="12706294"/>
    <s v="2019 Ford Focus Trend SA MY19.25"/>
    <n v="26480"/>
    <x v="4"/>
    <s v="Focus"/>
    <s v="Trend"/>
    <s v="SA MY19.25"/>
    <x v="13"/>
    <n v="25095"/>
    <x v="5"/>
    <x v="0"/>
    <x v="0"/>
    <s v=" Used"/>
    <n v="1497"/>
    <x v="2"/>
    <n v="5"/>
    <x v="13"/>
    <x v="2"/>
  </r>
  <r>
    <n v="12706301"/>
    <s v="2020 Kia Sorento GT-Line (4X4) UM PE MY20"/>
    <n v="54990"/>
    <x v="14"/>
    <s v="Sorento"/>
    <s v="GT-Line (4X4)"/>
    <s v="UM PE MY20"/>
    <x v="9"/>
    <n v="51291"/>
    <x v="0"/>
    <x v="0"/>
    <x v="1"/>
    <s v=" Used"/>
    <n v="2199"/>
    <x v="1"/>
    <n v="7"/>
    <x v="9"/>
    <x v="1"/>
  </r>
  <r>
    <n v="12706368"/>
    <s v="2017 Honda HR-V VTI-S MY17"/>
    <n v="27990"/>
    <x v="19"/>
    <s v="HR-V"/>
    <s v="VTI-S"/>
    <s v="MY17"/>
    <x v="3"/>
    <n v="25871"/>
    <x v="0"/>
    <x v="0"/>
    <x v="0"/>
    <s v=" Used"/>
    <n v="1799"/>
    <x v="3"/>
    <n v="5"/>
    <x v="3"/>
    <x v="2"/>
  </r>
  <r>
    <n v="12706380"/>
    <s v="2005 Nissan Pulsar ST N16 MY04"/>
    <n v="8990"/>
    <x v="3"/>
    <s v="Pulsar"/>
    <s v="ST"/>
    <s v="N16 MY04"/>
    <x v="5"/>
    <n v="148172"/>
    <x v="3"/>
    <x v="0"/>
    <x v="0"/>
    <s v=" Used"/>
    <n v="1769"/>
    <x v="3"/>
    <n v="5"/>
    <x v="5"/>
    <x v="0"/>
  </r>
  <r>
    <n v="12706381"/>
    <s v="2006 Volkswagen Polo Match 9N MY06 Upgrade"/>
    <n v="7990"/>
    <x v="8"/>
    <s v="Polo"/>
    <s v="Match"/>
    <s v="9N MY06 Upgrade"/>
    <x v="17"/>
    <n v="175093"/>
    <x v="5"/>
    <x v="1"/>
    <x v="2"/>
    <s v=" Used"/>
    <n v="1390"/>
    <x v="6"/>
    <n v="5"/>
    <x v="17"/>
    <x v="0"/>
  </r>
  <r>
    <n v="12706392"/>
    <s v="2012 Holden Captiva 7 LX (4X4) CG MY12"/>
    <n v="10990"/>
    <x v="2"/>
    <s v="Captiva"/>
    <s v="7 LX (4X4)"/>
    <s v="CG MY12"/>
    <x v="11"/>
    <n v="191867"/>
    <x v="0"/>
    <x v="0"/>
    <x v="1"/>
    <s v=" Used"/>
    <n v="2231"/>
    <x v="5"/>
    <n v="7"/>
    <x v="11"/>
    <x v="2"/>
  </r>
  <r>
    <n v="12706405"/>
    <s v="2018 Kia Carnival Platinum YP MY18"/>
    <n v="57888"/>
    <x v="14"/>
    <s v="Carnival"/>
    <s v="Platinum"/>
    <s v="YP MY18"/>
    <x v="15"/>
    <n v="44942"/>
    <x v="0"/>
    <x v="0"/>
    <x v="1"/>
    <s v=" Used"/>
    <n v="2199"/>
    <x v="0"/>
    <n v="8"/>
    <x v="15"/>
    <x v="1"/>
  </r>
  <r>
    <n v="12706431"/>
    <s v="2014 Volkswagen Amarok TDI400 Trendline (4X4) 2H MY14"/>
    <n v="28990"/>
    <x v="8"/>
    <s v="Amarok"/>
    <s v="TDI400 Trendline (4X4)"/>
    <s v="2H MY14"/>
    <x v="12"/>
    <n v="106731"/>
    <x v="19"/>
    <x v="1"/>
    <x v="1"/>
    <s v=" Used"/>
    <n v="1968"/>
    <x v="5"/>
    <n v="5"/>
    <x v="12"/>
    <x v="2"/>
  </r>
  <r>
    <n v="12706463"/>
    <s v="2008 Volkswagen Golf R32 1K MY08 Upgrade"/>
    <n v="13500"/>
    <x v="8"/>
    <s v="Golf"/>
    <s v="R32"/>
    <s v="1K MY08 Upgrade"/>
    <x v="19"/>
    <n v="250151"/>
    <x v="5"/>
    <x v="0"/>
    <x v="2"/>
    <s v=" Used"/>
    <n v="3189"/>
    <x v="1"/>
    <n v="5"/>
    <x v="19"/>
    <x v="2"/>
  </r>
  <r>
    <n v="12706480"/>
    <s v="2005 Hyundai Getz XL TB"/>
    <n v="3500"/>
    <x v="7"/>
    <s v="Getz"/>
    <s v="XL"/>
    <s v="TB"/>
    <x v="5"/>
    <n v="204000"/>
    <x v="5"/>
    <x v="0"/>
    <x v="0"/>
    <s v=" Used"/>
    <n v="1341"/>
    <x v="0"/>
    <n v="5"/>
    <x v="5"/>
    <x v="0"/>
  </r>
  <r>
    <n v="12706495"/>
    <s v="2011 Nissan Navara ST-X (4X4) D40 Series 4"/>
    <n v="17998"/>
    <x v="3"/>
    <s v="Navara"/>
    <s v="ST-X (4X4)"/>
    <s v="D40 Series 4"/>
    <x v="4"/>
    <n v="214964"/>
    <x v="15"/>
    <x v="1"/>
    <x v="1"/>
    <s v=" Used"/>
    <n v="2488"/>
    <x v="2"/>
    <n v="5"/>
    <x v="4"/>
    <x v="2"/>
  </r>
  <r>
    <n v="12706565"/>
    <s v="2006 Lexus RX350 Sports Luxury GSU35R"/>
    <n v="10500"/>
    <x v="9"/>
    <s v="RX350"/>
    <s v="Sports Luxury"/>
    <s v="GSU35R"/>
    <x v="17"/>
    <n v="208920"/>
    <x v="0"/>
    <x v="0"/>
    <x v="0"/>
    <s v=" Used"/>
    <n v="3456"/>
    <x v="5"/>
    <n v="5"/>
    <x v="17"/>
    <x v="2"/>
  </r>
  <r>
    <n v="12706566"/>
    <s v="2022 Jeep Wrangler Unlimited Overland (4X4) JL MY22"/>
    <n v="86888"/>
    <x v="18"/>
    <s v="Wrangler Unlimited"/>
    <s v="Overland (4X4)"/>
    <s v="JL MY22"/>
    <x v="16"/>
    <n v="13"/>
    <x v="25"/>
    <x v="0"/>
    <x v="0"/>
    <s v=" New In Stock"/>
    <n v="3604"/>
    <x v="0"/>
    <n v="5"/>
    <x v="16"/>
    <x v="1"/>
  </r>
  <r>
    <n v="12706575"/>
    <s v="2013 Mercedes-Benz C250 Elegance BE W204 MY12"/>
    <n v="21995"/>
    <x v="1"/>
    <s v="C250"/>
    <s v="Elegance BE"/>
    <s v="W204 MY12"/>
    <x v="8"/>
    <n v="111191"/>
    <x v="3"/>
    <x v="0"/>
    <x v="2"/>
    <s v=" Used"/>
    <n v="1796"/>
    <x v="0"/>
    <n v="5"/>
    <x v="8"/>
    <x v="2"/>
  </r>
  <r>
    <n v="12706579"/>
    <s v="2010 Subaru Impreza WRX (awd) MY10"/>
    <n v="19750"/>
    <x v="12"/>
    <s v="Impreza"/>
    <s v="WRX (awd)"/>
    <s v="MY10"/>
    <x v="0"/>
    <n v="209474"/>
    <x v="3"/>
    <x v="1"/>
    <x v="2"/>
    <s v=" Used"/>
    <n v="2457"/>
    <x v="1"/>
    <n v="5"/>
    <x v="0"/>
    <x v="2"/>
  </r>
  <r>
    <n v="12706580"/>
    <s v="2010 Ford Ranger XLT (4X4) PK"/>
    <n v="14950"/>
    <x v="4"/>
    <s v="Ranger"/>
    <s v="XLT (4X4)"/>
    <s v="PK"/>
    <x v="0"/>
    <n v="250666"/>
    <x v="15"/>
    <x v="1"/>
    <x v="1"/>
    <s v=" Used"/>
    <n v="2953"/>
    <x v="3"/>
    <n v="5"/>
    <x v="0"/>
    <x v="2"/>
  </r>
  <r>
    <n v="12706661"/>
    <s v="2017 Mitsubishi Pajero Exceed LWB (4X4) NX MY18"/>
    <n v="42990"/>
    <x v="13"/>
    <s v="Pajero"/>
    <s v="Exceed LWB (4X4)"/>
    <s v="NX MY18"/>
    <x v="3"/>
    <n v="135809"/>
    <x v="0"/>
    <x v="0"/>
    <x v="1"/>
    <s v=" Used"/>
    <n v="3200"/>
    <x v="2"/>
    <n v="7"/>
    <x v="3"/>
    <x v="1"/>
  </r>
  <r>
    <n v="12706691"/>
    <s v="2013 Jeep Grand Cherokee Laredo (4X4) WK MY14"/>
    <n v="19800"/>
    <x v="18"/>
    <s v="Grand Cherokee"/>
    <s v="Laredo (4X4)"/>
    <s v="WK MY14"/>
    <x v="8"/>
    <n v="180153"/>
    <x v="0"/>
    <x v="0"/>
    <x v="1"/>
    <s v=" Used"/>
    <n v="2987"/>
    <x v="1"/>
    <n v="5"/>
    <x v="8"/>
    <x v="2"/>
  </r>
  <r>
    <n v="12706701"/>
    <s v="2013 Toyota Hiace Commuter KDH223R MY12 Upgrade"/>
    <n v="49913"/>
    <x v="0"/>
    <s v="Hiace"/>
    <s v="Commuter"/>
    <s v="KDH223R MY12 Upgrade"/>
    <x v="8"/>
    <n v="70085"/>
    <x v="34"/>
    <x v="0"/>
    <x v="1"/>
    <s v=" Used"/>
    <n v="2982"/>
    <x v="2"/>
    <n v="14"/>
    <x v="8"/>
    <x v="1"/>
  </r>
  <r>
    <n v="12706711"/>
    <s v="2022 Toyota Landcruiser 70 Series GXL Troop Carrier VDJ78R"/>
    <n v="117999"/>
    <x v="0"/>
    <s v="Landcruiser 70 Series"/>
    <s v="GXL Troop Carrier"/>
    <s v="VDJ78R"/>
    <x v="16"/>
    <n v="3393"/>
    <x v="0"/>
    <x v="1"/>
    <x v="1"/>
    <s v=" Used"/>
    <n v="4461"/>
    <x v="7"/>
    <n v="5"/>
    <x v="16"/>
    <x v="1"/>
  </r>
  <r>
    <n v="12706740"/>
    <s v="2019 Toyota Tarago GLI ACR50R MY16"/>
    <n v="36990"/>
    <x v="0"/>
    <s v="Tarago"/>
    <s v="GLI"/>
    <s v="ACR50R MY16"/>
    <x v="13"/>
    <n v="58367"/>
    <x v="0"/>
    <x v="0"/>
    <x v="0"/>
    <s v=" Used"/>
    <n v="2362"/>
    <x v="5"/>
    <n v="8"/>
    <x v="13"/>
    <x v="2"/>
  </r>
  <r>
    <n v="12706755"/>
    <s v="2022 BMW X7 Xdrive30D G07"/>
    <n v="152900"/>
    <x v="5"/>
    <s v="X7"/>
    <s v="Xdrive30D"/>
    <s v="G07"/>
    <x v="16"/>
    <n v="18000"/>
    <x v="0"/>
    <x v="0"/>
    <x v="1"/>
    <s v=" Used"/>
    <n v="2993"/>
    <x v="2"/>
    <n v="7"/>
    <x v="16"/>
    <x v="1"/>
  </r>
  <r>
    <n v="12706757"/>
    <s v="2019 BMW X4 Xdrive20I M Sport G02"/>
    <n v="66900"/>
    <x v="5"/>
    <s v="X4"/>
    <s v="Xdrive20I M Sport"/>
    <s v="G02"/>
    <x v="13"/>
    <n v="63057"/>
    <x v="20"/>
    <x v="0"/>
    <x v="0"/>
    <s v=" Used"/>
    <n v="1998"/>
    <x v="6"/>
    <n v="5"/>
    <x v="13"/>
    <x v="1"/>
  </r>
  <r>
    <n v="12706758"/>
    <s v="2017 BMW X1 Sdrive 20I F48 MY17"/>
    <n v="39900"/>
    <x v="5"/>
    <s v="X1"/>
    <s v="Sdrive 20I"/>
    <s v="F48 MY17"/>
    <x v="3"/>
    <n v="42351"/>
    <x v="0"/>
    <x v="0"/>
    <x v="2"/>
    <s v=" Used"/>
    <n v="1998"/>
    <x v="0"/>
    <n v="5"/>
    <x v="3"/>
    <x v="2"/>
  </r>
  <r>
    <n v="12706775"/>
    <s v="2019 Mercedes-Benz A35 4Matic W177 MY20.5"/>
    <n v="79800"/>
    <x v="1"/>
    <s v="A35"/>
    <s v="4Matic"/>
    <s v="W177 MY20.5"/>
    <x v="13"/>
    <n v="31506"/>
    <x v="5"/>
    <x v="0"/>
    <x v="2"/>
    <s v=" Used"/>
    <n v="1991"/>
    <x v="2"/>
    <n v="5"/>
    <x v="13"/>
    <x v="1"/>
  </r>
  <r>
    <n v="12706790"/>
    <s v="2019 Mazda CX-3 Maxx Sport (fwd) DK MY19"/>
    <n v="28500"/>
    <x v="10"/>
    <s v="CX-3"/>
    <s v="Maxx Sport (fwd)"/>
    <s v="DK MY19"/>
    <x v="13"/>
    <n v="43672"/>
    <x v="0"/>
    <x v="0"/>
    <x v="1"/>
    <s v=" Used"/>
    <n v="1759"/>
    <x v="3"/>
    <n v="5"/>
    <x v="13"/>
    <x v="2"/>
  </r>
  <r>
    <n v="12706812"/>
    <s v="2015 Holden Barina X TM MY16"/>
    <n v="9996"/>
    <x v="2"/>
    <s v="Barina"/>
    <s v="X"/>
    <s v="TM MY16"/>
    <x v="7"/>
    <n v="156567"/>
    <x v="5"/>
    <x v="1"/>
    <x v="0"/>
    <s v=" Used"/>
    <n v="1598"/>
    <x v="2"/>
    <n v="5"/>
    <x v="7"/>
    <x v="0"/>
  </r>
  <r>
    <n v="12706865"/>
    <s v="2016 Holden Cruze Z-Series JH MY16"/>
    <n v="13000"/>
    <x v="2"/>
    <s v="Cruze"/>
    <s v="Z-Series"/>
    <s v="JH MY16"/>
    <x v="2"/>
    <n v="124000"/>
    <x v="3"/>
    <x v="0"/>
    <x v="0"/>
    <s v=" Used"/>
    <n v="1796"/>
    <x v="6"/>
    <n v="5"/>
    <x v="2"/>
    <x v="2"/>
  </r>
  <r>
    <n v="12706872"/>
    <s v="2006 Subaru Liberty 3.0R-B MY06"/>
    <n v="8700"/>
    <x v="12"/>
    <s v="Liberty"/>
    <s v="3.0R-B"/>
    <s v="MY06"/>
    <x v="17"/>
    <n v="180000"/>
    <x v="0"/>
    <x v="0"/>
    <x v="2"/>
    <s v=" Used"/>
    <n v="3000"/>
    <x v="3"/>
    <n v="5"/>
    <x v="17"/>
    <x v="0"/>
  </r>
  <r>
    <n v="12706940"/>
    <s v="2014 Suzuki Swift GL Navigator FZ MY14"/>
    <n v="14700"/>
    <x v="24"/>
    <s v="Swift"/>
    <s v="GL Navigator"/>
    <s v="FZ MY14"/>
    <x v="12"/>
    <n v="94584"/>
    <x v="5"/>
    <x v="0"/>
    <x v="0"/>
    <s v=" Used"/>
    <n v="1372"/>
    <x v="1"/>
    <n v="5"/>
    <x v="12"/>
    <x v="2"/>
  </r>
  <r>
    <n v="12707022"/>
    <s v="2015 Isuzu D-MAX SX HI-Ride (4X4) TF MY15"/>
    <n v="32990"/>
    <x v="6"/>
    <s v="D-MAX"/>
    <s v="SX HI-Ride (4X4)"/>
    <s v="TF MY15"/>
    <x v="7"/>
    <n v="158276"/>
    <x v="10"/>
    <x v="0"/>
    <x v="1"/>
    <s v=" Used"/>
    <n v="2999"/>
    <x v="2"/>
    <n v="5"/>
    <x v="7"/>
    <x v="2"/>
  </r>
  <r>
    <n v="12707025"/>
    <s v="2017 Nissan X-Trail TS (4WD) T32 Series 2"/>
    <n v="24950"/>
    <x v="3"/>
    <s v="X-Trail"/>
    <s v="TS (4WD)"/>
    <s v="T32 Series 2"/>
    <x v="3"/>
    <n v="132481"/>
    <x v="0"/>
    <x v="0"/>
    <x v="1"/>
    <s v=" Used"/>
    <n v="1995"/>
    <x v="1"/>
    <n v="5"/>
    <x v="3"/>
    <x v="2"/>
  </r>
  <r>
    <n v="12707035"/>
    <s v="2004 Toyota Hilux (4X4) VZN167R"/>
    <n v="6999"/>
    <x v="0"/>
    <s v="Hilux"/>
    <s v="(4X4)"/>
    <s v="VZN167R"/>
    <x v="14"/>
    <n v="369000"/>
    <x v="4"/>
    <x v="1"/>
    <x v="0"/>
    <s v=" Used"/>
    <n v="3378"/>
    <x v="2"/>
    <n v="3"/>
    <x v="14"/>
    <x v="0"/>
  </r>
  <r>
    <n v="12707049"/>
    <s v="2019 Subaru Outback 2.5I MY19"/>
    <n v="30777"/>
    <x v="12"/>
    <s v="Outback"/>
    <s v="2.5I"/>
    <s v="MY19"/>
    <x v="13"/>
    <n v="124540"/>
    <x v="0"/>
    <x v="0"/>
    <x v="0"/>
    <s v=" Used"/>
    <n v="2498"/>
    <x v="5"/>
    <n v="5"/>
    <x v="13"/>
    <x v="2"/>
  </r>
  <r>
    <n v="12707055"/>
    <s v="2016 Nissan Pathfinder ST (4X4) R52 MY15 Upgrade"/>
    <n v="23950"/>
    <x v="3"/>
    <s v="Pathfinder"/>
    <s v="ST (4X4)"/>
    <s v="R52 MY15 Upgrade"/>
    <x v="2"/>
    <n v="162259"/>
    <x v="0"/>
    <x v="0"/>
    <x v="2"/>
    <s v=" Used"/>
    <n v="3498"/>
    <x v="2"/>
    <n v="7"/>
    <x v="2"/>
    <x v="2"/>
  </r>
  <r>
    <n v="12707098"/>
    <s v="2016 Holden UTE SS-V Redline VF II"/>
    <n v="67888"/>
    <x v="2"/>
    <s v="UTE"/>
    <s v="SS-V Redline"/>
    <s v="VF II"/>
    <x v="2"/>
    <n v="62322"/>
    <x v="22"/>
    <x v="0"/>
    <x v="0"/>
    <s v=" Used"/>
    <n v="6200"/>
    <x v="2"/>
    <n v="2"/>
    <x v="2"/>
    <x v="1"/>
  </r>
  <r>
    <n v="12707159"/>
    <s v="2018 Volvo XC60 D4 Inscription 246 MY19"/>
    <n v="57950"/>
    <x v="21"/>
    <s v="XC60"/>
    <s v="D4 Inscription"/>
    <s v="246 MY19"/>
    <x v="15"/>
    <n v="56681"/>
    <x v="0"/>
    <x v="0"/>
    <x v="1"/>
    <s v=" Used"/>
    <n v="1969"/>
    <x v="2"/>
    <n v="5"/>
    <x v="15"/>
    <x v="1"/>
  </r>
  <r>
    <n v="12707164"/>
    <s v="2019 Land Rover Discovery Sport TD4 (132KW) HSE AWD L550 MY19"/>
    <n v="56950"/>
    <x v="22"/>
    <s v="Discovery Sport"/>
    <s v="TD4 (132KW) HSE AWD"/>
    <s v="L550 MY19"/>
    <x v="13"/>
    <n v="72687"/>
    <x v="0"/>
    <x v="0"/>
    <x v="1"/>
    <s v=" Used"/>
    <n v="1999"/>
    <x v="0"/>
    <n v="5"/>
    <x v="13"/>
    <x v="1"/>
  </r>
  <r>
    <n v="12707167"/>
    <s v="2018 Honda CR-V VTI-LX (awd) MY18"/>
    <n v="37970"/>
    <x v="19"/>
    <s v="CR-V"/>
    <s v="VTI-LX (awd)"/>
    <s v="MY18"/>
    <x v="15"/>
    <n v="75123"/>
    <x v="0"/>
    <x v="0"/>
    <x v="0"/>
    <s v=" Used"/>
    <n v="1498"/>
    <x v="0"/>
    <n v="5"/>
    <x v="15"/>
    <x v="2"/>
  </r>
  <r>
    <n v="12707180"/>
    <s v="2014 Toyota Landcruiser GXL (4X4) VDJ79R MY12 Update"/>
    <n v="80000"/>
    <x v="0"/>
    <s v="Landcruiser"/>
    <s v="GXL (4X4)"/>
    <s v="VDJ79R MY12 Update"/>
    <x v="12"/>
    <n v="214373"/>
    <x v="11"/>
    <x v="1"/>
    <x v="1"/>
    <s v=" Used"/>
    <n v="4461"/>
    <x v="2"/>
    <n v="5"/>
    <x v="12"/>
    <x v="1"/>
  </r>
  <r>
    <n v="12707187"/>
    <s v="2020 BMW 330I M Sport G20"/>
    <n v="65900"/>
    <x v="5"/>
    <s v="330I"/>
    <s v="M Sport"/>
    <s v="G20"/>
    <x v="9"/>
    <n v="17070"/>
    <x v="3"/>
    <x v="0"/>
    <x v="2"/>
    <s v=" Used"/>
    <n v="1998"/>
    <x v="3"/>
    <n v="5"/>
    <x v="9"/>
    <x v="1"/>
  </r>
  <r>
    <n v="12707198"/>
    <s v="2008 Toyota Kluger KX-R (4X4) 7 Seat GSU45R"/>
    <n v="16995"/>
    <x v="0"/>
    <s v="Kluger"/>
    <s v="KX-R (4X4) 7 Seat"/>
    <s v="GSU45R"/>
    <x v="19"/>
    <n v="168531"/>
    <x v="0"/>
    <x v="0"/>
    <x v="0"/>
    <s v=" Used"/>
    <n v="3456"/>
    <x v="5"/>
    <n v="7"/>
    <x v="19"/>
    <x v="2"/>
  </r>
  <r>
    <n v="12707208"/>
    <s v="2014 Toyota Landcruiser GXL (4X4) VDJ79R MY12 Update"/>
    <n v="87500"/>
    <x v="0"/>
    <s v="Landcruiser"/>
    <s v="GXL (4X4)"/>
    <s v="VDJ79R MY12 Update"/>
    <x v="12"/>
    <n v="214373"/>
    <x v="11"/>
    <x v="1"/>
    <x v="1"/>
    <s v=" Used"/>
    <n v="4461"/>
    <x v="2"/>
    <n v="5"/>
    <x v="12"/>
    <x v="1"/>
  </r>
  <r>
    <n v="12707222"/>
    <s v="2011 Mercedes-Benz E250 CGI Elegance 207"/>
    <n v="26990"/>
    <x v="1"/>
    <s v="E250"/>
    <s v="CGI Elegance"/>
    <n v="207"/>
    <x v="4"/>
    <n v="69785"/>
    <x v="1"/>
    <x v="0"/>
    <x v="2"/>
    <s v=" Used"/>
    <n v="1796"/>
    <x v="5"/>
    <n v="4"/>
    <x v="4"/>
    <x v="2"/>
  </r>
  <r>
    <n v="12707291"/>
    <s v="2014 Land Rover Freelander 2 TD4 (4X4) LF MY14"/>
    <n v="16750"/>
    <x v="22"/>
    <s v="Freelander 2"/>
    <s v="TD4 (4X4)"/>
    <s v="LF MY14"/>
    <x v="12"/>
    <n v="184770"/>
    <x v="0"/>
    <x v="1"/>
    <x v="1"/>
    <s v=" Used"/>
    <n v="2179"/>
    <x v="6"/>
    <n v="5"/>
    <x v="12"/>
    <x v="2"/>
  </r>
  <r>
    <n v="12707304"/>
    <s v="2011 Hyundai Accent Elite RB"/>
    <n v="5500"/>
    <x v="7"/>
    <s v="Accent"/>
    <s v="Elite"/>
    <s v="RB"/>
    <x v="4"/>
    <n v="119340"/>
    <x v="5"/>
    <x v="1"/>
    <x v="0"/>
    <s v=" Used"/>
    <n v="1591"/>
    <x v="2"/>
    <n v="5"/>
    <x v="4"/>
    <x v="0"/>
  </r>
  <r>
    <n v="12707318"/>
    <s v="2018 Toyota Landcruiser Prado GX 7 Seat (4X4) GDJ150R MY18"/>
    <n v="50980"/>
    <x v="0"/>
    <s v="Landcruiser Prado"/>
    <s v="GX 7 Seat (4X4)"/>
    <s v="GDJ150R MY18"/>
    <x v="15"/>
    <n v="131999"/>
    <x v="0"/>
    <x v="0"/>
    <x v="1"/>
    <s v=" Used"/>
    <n v="2755"/>
    <x v="2"/>
    <n v="7"/>
    <x v="15"/>
    <x v="1"/>
  </r>
  <r>
    <n v="12707332"/>
    <s v="1998 Toyota Landcruiser GXL (4X4) FZJ105R"/>
    <n v="15000"/>
    <x v="0"/>
    <s v="Landcruiser"/>
    <s v="GXL (4X4)"/>
    <s v="FZJ105R"/>
    <x v="24"/>
    <n v="512000"/>
    <x v="0"/>
    <x v="0"/>
    <x v="0"/>
    <s v=" Used"/>
    <n v="4477"/>
    <x v="35"/>
    <n v="8"/>
    <x v="24"/>
    <x v="2"/>
  </r>
  <r>
    <n v="12707360"/>
    <s v="2017 Mini Countryman Cooper S F60 MY17"/>
    <n v="41888"/>
    <x v="26"/>
    <s v="Countryman"/>
    <s v="Cooper S"/>
    <s v="F60 MY17"/>
    <x v="3"/>
    <n v="53178"/>
    <x v="0"/>
    <x v="0"/>
    <x v="2"/>
    <s v=" Used"/>
    <n v="1998"/>
    <x v="1"/>
    <n v="5"/>
    <x v="3"/>
    <x v="1"/>
  </r>
  <r>
    <n v="12707361"/>
    <s v="2014 HSV Clubsport R8 GEN F"/>
    <n v="92888"/>
    <x v="29"/>
    <s v="Clubsport"/>
    <s v="R8"/>
    <s v="GEN F"/>
    <x v="12"/>
    <n v="8488"/>
    <x v="3"/>
    <x v="0"/>
    <x v="2"/>
    <s v=" Used"/>
    <n v="6200"/>
    <x v="6"/>
    <n v="5"/>
    <x v="12"/>
    <x v="1"/>
  </r>
  <r>
    <n v="12707437"/>
    <s v="2013 Mazda 3 NEO BL Series 2 MY13"/>
    <n v="15500"/>
    <x v="10"/>
    <n v="3"/>
    <s v="NEO"/>
    <s v="BL Series 2 MY13"/>
    <x v="8"/>
    <n v="72000"/>
    <x v="5"/>
    <x v="1"/>
    <x v="0"/>
    <s v=" Used"/>
    <n v="1999"/>
    <x v="6"/>
    <n v="5"/>
    <x v="8"/>
    <x v="2"/>
  </r>
  <r>
    <n v="12707471"/>
    <s v="2021 Toyota RAV4 Cruiser (2WD) Hybrid Axah52R"/>
    <n v="62000"/>
    <x v="0"/>
    <s v="RAV4"/>
    <s v="Cruiser (2WD) Hybrid"/>
    <s v="Axah52R"/>
    <x v="1"/>
    <n v="24700"/>
    <x v="0"/>
    <x v="0"/>
    <x v="4"/>
    <s v=" Used"/>
    <n v="2487"/>
    <x v="42"/>
    <n v="5"/>
    <x v="1"/>
    <x v="1"/>
  </r>
  <r>
    <n v="12707509"/>
    <s v="2021 Ford Ranger Raptor 2.0 (4X4) PX Mkiii MY21.25"/>
    <n v="82000"/>
    <x v="4"/>
    <s v="Ranger"/>
    <s v="Raptor 2.0 (4X4)"/>
    <s v="PX Mkiii MY21.25"/>
    <x v="1"/>
    <n v="44600"/>
    <x v="16"/>
    <x v="0"/>
    <x v="1"/>
    <s v=" Used"/>
    <n v="1996"/>
    <x v="2"/>
    <n v="5"/>
    <x v="1"/>
    <x v="1"/>
  </r>
  <r>
    <n v="12707511"/>
    <s v="2007 Jeep Grand Cherokee Limited (4X4) WH"/>
    <n v="6500"/>
    <x v="18"/>
    <s v="Grand Cherokee"/>
    <s v="Limited (4X4)"/>
    <s v="WH"/>
    <x v="18"/>
    <n v="293703"/>
    <x v="0"/>
    <x v="0"/>
    <x v="1"/>
    <s v=" Used"/>
    <n v="2987"/>
    <x v="0"/>
    <n v="5"/>
    <x v="18"/>
    <x v="0"/>
  </r>
  <r>
    <n v="12707513"/>
    <s v="2014 Toyota Camry RZ S.e. ASV50R"/>
    <n v="17500"/>
    <x v="0"/>
    <s v="Camry"/>
    <s v="RZ S.e."/>
    <s v="ASV50R"/>
    <x v="12"/>
    <n v="122400"/>
    <x v="3"/>
    <x v="0"/>
    <x v="0"/>
    <s v=" Used"/>
    <n v="2494"/>
    <x v="15"/>
    <n v="5"/>
    <x v="12"/>
    <x v="2"/>
  </r>
  <r>
    <n v="12707516"/>
    <s v="2016 Holden Barina CD TM MY16"/>
    <n v="12990"/>
    <x v="2"/>
    <s v="Barina"/>
    <s v="CD"/>
    <s v="TM MY16"/>
    <x v="2"/>
    <n v="74649"/>
    <x v="5"/>
    <x v="0"/>
    <x v="0"/>
    <s v=" Used"/>
    <n v="1598"/>
    <x v="5"/>
    <n v="5"/>
    <x v="2"/>
    <x v="2"/>
  </r>
  <r>
    <n v="12707520"/>
    <s v="2016 Mitsubishi Pajero Sport GLX (4X4) QE"/>
    <n v="42750"/>
    <x v="13"/>
    <s v="Pajero Sport"/>
    <s v="GLX (4X4)"/>
    <s v="QE"/>
    <x v="2"/>
    <n v="76789"/>
    <x v="0"/>
    <x v="0"/>
    <x v="1"/>
    <s v=" Used"/>
    <n v="2442"/>
    <x v="5"/>
    <n v="5"/>
    <x v="2"/>
    <x v="1"/>
  </r>
  <r>
    <n v="12707544"/>
    <s v="2016 Mitsubishi Outlander LS (4X4) ZK MY16"/>
    <n v="25498"/>
    <x v="13"/>
    <s v="Outlander"/>
    <s v="LS (4X4)"/>
    <s v="ZK MY16"/>
    <x v="2"/>
    <n v="81162"/>
    <x v="0"/>
    <x v="0"/>
    <x v="0"/>
    <s v=" Used"/>
    <n v="2360"/>
    <x v="0"/>
    <n v="5"/>
    <x v="2"/>
    <x v="2"/>
  </r>
  <r>
    <n v="12707557"/>
    <s v="2011 Mitsubishi Lancer SX CJ MY11"/>
    <n v="8000"/>
    <x v="13"/>
    <s v="Lancer"/>
    <s v="SX"/>
    <s v="CJ MY11"/>
    <x v="4"/>
    <n v="250000"/>
    <x v="3"/>
    <x v="0"/>
    <x v="0"/>
    <s v=" Used"/>
    <n v="1998"/>
    <x v="7"/>
    <n v="5"/>
    <x v="4"/>
    <x v="0"/>
  </r>
  <r>
    <n v="12707612"/>
    <s v="2015 Mercedes-Benz CLA250 Sport 4Matic S/Brake 117"/>
    <n v="35770"/>
    <x v="1"/>
    <s v="CLA250"/>
    <s v="Sport 4Matic S/Brake"/>
    <n v="117"/>
    <x v="7"/>
    <n v="87669"/>
    <x v="0"/>
    <x v="0"/>
    <x v="2"/>
    <s v=" Used"/>
    <n v="1991"/>
    <x v="1"/>
    <n v="5"/>
    <x v="7"/>
    <x v="2"/>
  </r>
  <r>
    <n v="12707652"/>
    <s v="2012 Holden Colorado LX (4X4) RG"/>
    <n v="14750"/>
    <x v="2"/>
    <s v="Colorado"/>
    <s v="LX (4X4)"/>
    <s v="RG"/>
    <x v="11"/>
    <n v="352050"/>
    <x v="12"/>
    <x v="0"/>
    <x v="1"/>
    <s v=" Used"/>
    <n v="2776"/>
    <x v="0"/>
    <n v="5"/>
    <x v="11"/>
    <x v="2"/>
  </r>
  <r>
    <n v="12707661"/>
    <s v="2020 BMW X3 Sdrive20I Xline G01"/>
    <n v="65990"/>
    <x v="5"/>
    <s v="X3"/>
    <s v="Sdrive20I Xline"/>
    <s v="G01"/>
    <x v="9"/>
    <n v="32517"/>
    <x v="0"/>
    <x v="0"/>
    <x v="0"/>
    <s v=" Used"/>
    <n v="1998"/>
    <x v="0"/>
    <n v="5"/>
    <x v="9"/>
    <x v="1"/>
  </r>
  <r>
    <n v="12707662"/>
    <s v="2016 Mercedes-Benz GLE350 D 4Matic 292 MY17"/>
    <n v="87000"/>
    <x v="1"/>
    <s v="GLE350"/>
    <s v="D 4Matic"/>
    <s v="292 MY17"/>
    <x v="2"/>
    <n v="43910"/>
    <x v="20"/>
    <x v="0"/>
    <x v="1"/>
    <s v=" Used"/>
    <n v="2987"/>
    <x v="0"/>
    <n v="5"/>
    <x v="2"/>
    <x v="1"/>
  </r>
  <r>
    <n v="12707677"/>
    <s v="2021 BMW 330I M Sport G20"/>
    <n v="79990"/>
    <x v="5"/>
    <s v="330I"/>
    <s v="M Sport"/>
    <s v="G20"/>
    <x v="1"/>
    <n v="5120"/>
    <x v="3"/>
    <x v="0"/>
    <x v="2"/>
    <s v=" Used"/>
    <n v="1998"/>
    <x v="1"/>
    <n v="5"/>
    <x v="1"/>
    <x v="1"/>
  </r>
  <r>
    <n v="12707687"/>
    <s v="2022 Toyota RAV4 XSE (awd) Hybrid Axah54R"/>
    <n v="67888"/>
    <x v="0"/>
    <s v="RAV4"/>
    <s v="XSE (awd) Hybrid"/>
    <s v="Axah54R"/>
    <x v="16"/>
    <n v="2827"/>
    <x v="0"/>
    <x v="0"/>
    <x v="4"/>
    <s v=" Used"/>
    <n v="2487"/>
    <x v="3"/>
    <n v="5"/>
    <x v="16"/>
    <x v="1"/>
  </r>
  <r>
    <n v="12707692"/>
    <s v="2016 Hyundai Tucson Active (fwd) TLE"/>
    <n v="22984"/>
    <x v="7"/>
    <s v="Tucson"/>
    <s v="Active (fwd)"/>
    <s v="TLE"/>
    <x v="2"/>
    <n v="107990"/>
    <x v="0"/>
    <x v="0"/>
    <x v="0"/>
    <s v=" Used"/>
    <n v="1999"/>
    <x v="0"/>
    <n v="5"/>
    <x v="2"/>
    <x v="2"/>
  </r>
  <r>
    <n v="12707698"/>
    <s v="1996 Ford Fairlane Ghia NL"/>
    <n v="2995"/>
    <x v="4"/>
    <s v="Fairlane"/>
    <s v="Ghia"/>
    <s v="NL"/>
    <x v="23"/>
    <n v="267415"/>
    <x v="3"/>
    <x v="0"/>
    <x v="0"/>
    <s v=" Used"/>
    <n v="3984"/>
    <x v="6"/>
    <n v="5"/>
    <x v="23"/>
    <x v="0"/>
  </r>
  <r>
    <n v="12707710"/>
    <s v="2009 Mitsubishi Lancer VR CJ MY09"/>
    <n v="2995"/>
    <x v="13"/>
    <s v="Lancer"/>
    <s v="VR"/>
    <s v="CJ MY09"/>
    <x v="10"/>
    <n v="273727"/>
    <x v="3"/>
    <x v="1"/>
    <x v="0"/>
    <s v=" Used"/>
    <n v="1998"/>
    <x v="1"/>
    <n v="5"/>
    <x v="10"/>
    <x v="0"/>
  </r>
  <r>
    <n v="12707714"/>
    <s v="2013 Ford Focus Ambiente LW MK2 Upgrade"/>
    <n v="9995"/>
    <x v="4"/>
    <s v="Focus"/>
    <s v="Ambiente"/>
    <s v="LW MK2 Upgrade"/>
    <x v="8"/>
    <n v="132291"/>
    <x v="5"/>
    <x v="0"/>
    <x v="0"/>
    <s v=" Used"/>
    <n v="1596"/>
    <x v="1"/>
    <n v="5"/>
    <x v="8"/>
    <x v="0"/>
  </r>
  <r>
    <n v="12707798"/>
    <s v="2007 Hyundai Getz 1.4 TB Upgrade"/>
    <n v="4888"/>
    <x v="7"/>
    <s v="Getz"/>
    <n v="1.4"/>
    <s v="TB Upgrade"/>
    <x v="18"/>
    <n v="243865"/>
    <x v="5"/>
    <x v="1"/>
    <x v="0"/>
    <s v=" Used"/>
    <n v="1399"/>
    <x v="5"/>
    <n v="5"/>
    <x v="18"/>
    <x v="0"/>
  </r>
  <r>
    <n v="12707818"/>
    <s v="2012 Land Rover Discovery 4 2.7 TDV6 MY12"/>
    <n v="32990"/>
    <x v="22"/>
    <s v="Discovery 4"/>
    <s v="2.7 TDV6"/>
    <s v="MY12"/>
    <x v="11"/>
    <n v="134088"/>
    <x v="0"/>
    <x v="0"/>
    <x v="1"/>
    <s v=" Used"/>
    <n v="2720"/>
    <x v="2"/>
    <n v="5"/>
    <x v="11"/>
    <x v="2"/>
  </r>
  <r>
    <n v="12707828"/>
    <s v="2012 Subaru Forester X MY12"/>
    <n v="15395"/>
    <x v="12"/>
    <s v="Forester"/>
    <s v="X"/>
    <s v="MY12"/>
    <x v="11"/>
    <n v="154011"/>
    <x v="0"/>
    <x v="0"/>
    <x v="0"/>
    <s v=" Used"/>
    <n v="2498"/>
    <x v="0"/>
    <n v="5"/>
    <x v="11"/>
    <x v="2"/>
  </r>
  <r>
    <n v="12707829"/>
    <s v="2014 Ford Falcon XR6 FG X"/>
    <n v="30300"/>
    <x v="4"/>
    <s v="Falcon"/>
    <s v="XR6"/>
    <s v="FG X"/>
    <x v="12"/>
    <n v="96730"/>
    <x v="3"/>
    <x v="0"/>
    <x v="0"/>
    <s v=" Used"/>
    <n v="3984"/>
    <x v="5"/>
    <n v="5"/>
    <x v="12"/>
    <x v="2"/>
  </r>
  <r>
    <n v="12707830"/>
    <s v="2017 Hyundai Kona Highlander OS"/>
    <n v="27495"/>
    <x v="7"/>
    <s v="Kona"/>
    <s v="Highlander"/>
    <s v="OS"/>
    <x v="3"/>
    <n v="46695"/>
    <x v="0"/>
    <x v="0"/>
    <x v="0"/>
    <s v=" Used"/>
    <n v="1999"/>
    <x v="6"/>
    <n v="5"/>
    <x v="3"/>
    <x v="2"/>
  </r>
  <r>
    <n v="12707832"/>
    <s v="2011 Nissan Micra TI K13"/>
    <n v="6888"/>
    <x v="3"/>
    <s v="Micra"/>
    <s v="TI"/>
    <s v="K13"/>
    <x v="4"/>
    <n v="147984"/>
    <x v="5"/>
    <x v="1"/>
    <x v="0"/>
    <s v=" Used"/>
    <n v="1498"/>
    <x v="2"/>
    <n v="5"/>
    <x v="4"/>
    <x v="0"/>
  </r>
  <r>
    <n v="12707834"/>
    <s v="2015 Subaru Forester 2.0D-L MY15"/>
    <n v="21800"/>
    <x v="12"/>
    <s v="Forester"/>
    <s v="2.0D-L"/>
    <s v="MY15"/>
    <x v="7"/>
    <n v="122742"/>
    <x v="0"/>
    <x v="0"/>
    <x v="1"/>
    <s v=" Used"/>
    <n v="1998"/>
    <x v="2"/>
    <n v="5"/>
    <x v="7"/>
    <x v="2"/>
  </r>
  <r>
    <n v="12707835"/>
    <s v="2016 Mitsubishi ASX LS (2WD) XB MY15.5"/>
    <n v="22300"/>
    <x v="13"/>
    <s v="ASX"/>
    <s v="LS (2WD)"/>
    <s v="XB MY15.5"/>
    <x v="2"/>
    <n v="65898"/>
    <x v="0"/>
    <x v="0"/>
    <x v="0"/>
    <s v=" Used"/>
    <n v="1998"/>
    <x v="5"/>
    <n v="5"/>
    <x v="2"/>
    <x v="2"/>
  </r>
  <r>
    <n v="12707837"/>
    <s v="2014 Subaru WRX Premium (awd) MY15"/>
    <n v="26800"/>
    <x v="12"/>
    <s v="WRX"/>
    <s v="Premium (awd)"/>
    <s v="MY15"/>
    <x v="12"/>
    <n v="167286"/>
    <x v="3"/>
    <x v="0"/>
    <x v="2"/>
    <s v=" Used"/>
    <n v="1998"/>
    <x v="0"/>
    <n v="5"/>
    <x v="12"/>
    <x v="2"/>
  </r>
  <r>
    <n v="12707844"/>
    <s v="2019 Subaru Outback 2.5I Sports Premium AWD MY20"/>
    <n v="46888"/>
    <x v="12"/>
    <s v="Outback"/>
    <s v="2.5I Sports Premium AWD"/>
    <s v="MY20"/>
    <x v="13"/>
    <n v="52271"/>
    <x v="0"/>
    <x v="0"/>
    <x v="0"/>
    <s v=" Used"/>
    <n v="2498"/>
    <x v="0"/>
    <n v="5"/>
    <x v="13"/>
    <x v="1"/>
  </r>
  <r>
    <n v="12707855"/>
    <s v="2008 Nissan Navara ST-X (4X4) D40"/>
    <n v="24500"/>
    <x v="3"/>
    <s v="Navara"/>
    <s v="ST-X (4X4)"/>
    <s v="D40"/>
    <x v="19"/>
    <n v="104118"/>
    <x v="15"/>
    <x v="0"/>
    <x v="1"/>
    <s v=" Used"/>
    <n v="2488"/>
    <x v="5"/>
    <n v="5"/>
    <x v="19"/>
    <x v="2"/>
  </r>
  <r>
    <n v="12707862"/>
    <s v="2022 Mercedes-Benz GLC 300 4Matic X253 MY22"/>
    <n v="104868"/>
    <x v="1"/>
    <s v="GLC"/>
    <s v="300 4Matic"/>
    <s v="X253 MY22"/>
    <x v="16"/>
    <n v="7304"/>
    <x v="0"/>
    <x v="0"/>
    <x v="2"/>
    <s v=" Used"/>
    <n v="1991"/>
    <x v="0"/>
    <n v="5"/>
    <x v="16"/>
    <x v="1"/>
  </r>
  <r>
    <n v="12707864"/>
    <s v="2017 BMW X5 Xdrive 30D F15 MY16"/>
    <n v="79830"/>
    <x v="5"/>
    <s v="X5"/>
    <s v="Xdrive 30D"/>
    <s v="F15 MY16"/>
    <x v="3"/>
    <n v="65140"/>
    <x v="0"/>
    <x v="0"/>
    <x v="1"/>
    <s v=" Used"/>
    <n v="2993"/>
    <x v="3"/>
    <n v="5"/>
    <x v="3"/>
    <x v="1"/>
  </r>
  <r>
    <n v="12707894"/>
    <s v="2010 Hyundai Tucson City SX MY09"/>
    <n v="10990"/>
    <x v="7"/>
    <s v="Tucson"/>
    <s v="City SX"/>
    <s v="MY09"/>
    <x v="0"/>
    <n v="125180"/>
    <x v="0"/>
    <x v="1"/>
    <x v="0"/>
    <s v=" Used"/>
    <n v="1975"/>
    <x v="5"/>
    <n v="5"/>
    <x v="0"/>
    <x v="2"/>
  </r>
  <r>
    <n v="12707898"/>
    <s v="2010 Holden Commodore Omega VE II"/>
    <n v="12990"/>
    <x v="2"/>
    <s v="Commodore"/>
    <s v="Omega"/>
    <s v="VE II"/>
    <x v="0"/>
    <n v="212140"/>
    <x v="3"/>
    <x v="0"/>
    <x v="0"/>
    <s v=" Used"/>
    <n v="2997"/>
    <x v="1"/>
    <n v="5"/>
    <x v="0"/>
    <x v="2"/>
  </r>
  <r>
    <n v="12707970"/>
    <s v="2015 Kia Carnival S YP MY15"/>
    <n v="28995"/>
    <x v="14"/>
    <s v="Carnival"/>
    <s v="S"/>
    <s v="YP MY15"/>
    <x v="7"/>
    <n v="173058"/>
    <x v="0"/>
    <x v="0"/>
    <x v="0"/>
    <s v=" Used"/>
    <n v="3342"/>
    <x v="5"/>
    <n v="8"/>
    <x v="7"/>
    <x v="2"/>
  </r>
  <r>
    <n v="12707985"/>
    <s v="2012 Nissan X-Trail ST (fwd) T31 MY11"/>
    <n v="13990"/>
    <x v="3"/>
    <s v="X-Trail"/>
    <s v="ST (fwd)"/>
    <s v="T31 MY11"/>
    <x v="11"/>
    <n v="156963"/>
    <x v="0"/>
    <x v="0"/>
    <x v="0"/>
    <s v=" Used"/>
    <n v="1997"/>
    <x v="2"/>
    <n v="5"/>
    <x v="11"/>
    <x v="2"/>
  </r>
  <r>
    <n v="12708002"/>
    <s v="2018 Kia Sorento Sport (4X2) UM MY18"/>
    <n v="27500"/>
    <x v="14"/>
    <s v="Sorento"/>
    <s v="Sport (4X2)"/>
    <s v="UM MY18"/>
    <x v="15"/>
    <n v="131455"/>
    <x v="0"/>
    <x v="0"/>
    <x v="0"/>
    <s v=" Used"/>
    <n v="3490"/>
    <x v="2"/>
    <n v="7"/>
    <x v="15"/>
    <x v="2"/>
  </r>
  <r>
    <n v="12708004"/>
    <s v="2013 Jeep Grand Cherokee Limited (4X4) WK MY13"/>
    <n v="26894"/>
    <x v="18"/>
    <s v="Grand Cherokee"/>
    <s v="Limited (4X4)"/>
    <s v="WK MY13"/>
    <x v="8"/>
    <n v="141998"/>
    <x v="0"/>
    <x v="0"/>
    <x v="2"/>
    <s v=" Used"/>
    <n v="3604"/>
    <x v="1"/>
    <n v="5"/>
    <x v="8"/>
    <x v="2"/>
  </r>
  <r>
    <n v="12708005"/>
    <s v="2012 Jeep Grand Cherokee Laredo (4X4) WK"/>
    <n v="18788"/>
    <x v="18"/>
    <s v="Grand Cherokee"/>
    <s v="Laredo (4X4)"/>
    <s v="WK"/>
    <x v="11"/>
    <n v="213053"/>
    <x v="0"/>
    <x v="0"/>
    <x v="1"/>
    <s v=" Used"/>
    <n v="2987"/>
    <x v="3"/>
    <n v="5"/>
    <x v="11"/>
    <x v="2"/>
  </r>
  <r>
    <n v="12708008"/>
    <s v="2013 Honda CR-V VTI (4X2) 30"/>
    <n v="17880"/>
    <x v="19"/>
    <s v="CR-V"/>
    <s v="VTI (4X2)"/>
    <n v="30"/>
    <x v="8"/>
    <n v="104314"/>
    <x v="0"/>
    <x v="1"/>
    <x v="0"/>
    <s v=" Used"/>
    <n v="1997"/>
    <x v="1"/>
    <n v="5"/>
    <x v="8"/>
    <x v="2"/>
  </r>
  <r>
    <n v="12708010"/>
    <s v="2018 BMW 440I Gran Coupe F36 MY17"/>
    <n v="51950"/>
    <x v="5"/>
    <s v="440I"/>
    <s v="Gran Coupe"/>
    <s v="F36 MY17"/>
    <x v="15"/>
    <n v="91750"/>
    <x v="20"/>
    <x v="0"/>
    <x v="2"/>
    <s v=" Used"/>
    <n v="2979"/>
    <x v="1"/>
    <n v="5"/>
    <x v="15"/>
    <x v="1"/>
  </r>
  <r>
    <n v="12708049"/>
    <s v="2011 Lexus IS250C Prestige GSE20R MY11"/>
    <n v="26999"/>
    <x v="9"/>
    <s v="IS250C"/>
    <s v="Prestige"/>
    <s v="GSE20R MY11"/>
    <x v="4"/>
    <n v="92486"/>
    <x v="14"/>
    <x v="0"/>
    <x v="2"/>
    <s v=" Used"/>
    <n v="2500"/>
    <x v="2"/>
    <n v="4"/>
    <x v="4"/>
    <x v="2"/>
  </r>
  <r>
    <n v="12708079"/>
    <s v="2003 BMW Z4 3.0I E85"/>
    <n v="26950"/>
    <x v="5"/>
    <s v="Z4"/>
    <s v="3.0I"/>
    <s v="E85"/>
    <x v="6"/>
    <n v="128409"/>
    <x v="18"/>
    <x v="1"/>
    <x v="2"/>
    <s v=" Used"/>
    <n v="2979"/>
    <x v="1"/>
    <n v="2"/>
    <x v="6"/>
    <x v="2"/>
  </r>
  <r>
    <n v="12708133"/>
    <s v="2019 Nissan X-Trail ST (2WD) T32 Series 2"/>
    <n v="30970"/>
    <x v="3"/>
    <s v="X-Trail"/>
    <s v="ST (2WD)"/>
    <s v="T32 Series 2"/>
    <x v="13"/>
    <n v="52100"/>
    <x v="0"/>
    <x v="0"/>
    <x v="0"/>
    <s v=" Used"/>
    <n v="2488"/>
    <x v="22"/>
    <n v="5"/>
    <x v="13"/>
    <x v="2"/>
  </r>
  <r>
    <n v="12708141"/>
    <s v="2006 Toyota RAV4 Cruiser (4X4) ACA33R"/>
    <n v="11990"/>
    <x v="0"/>
    <s v="RAV4"/>
    <s v="Cruiser (4X4)"/>
    <s v="ACA33R"/>
    <x v="17"/>
    <n v="223400"/>
    <x v="0"/>
    <x v="1"/>
    <x v="0"/>
    <s v=" Used"/>
    <n v="2362"/>
    <x v="2"/>
    <n v="5"/>
    <x v="17"/>
    <x v="2"/>
  </r>
  <r>
    <n v="12708142"/>
    <s v="2022 Hyundai Kona Highlander SRF (fwd) Os.v4 MY22"/>
    <n v="41888"/>
    <x v="7"/>
    <s v="Kona"/>
    <s v="Highlander SRF (fwd)"/>
    <s v="Os.v4 MY22"/>
    <x v="16"/>
    <n v="8401"/>
    <x v="0"/>
    <x v="0"/>
    <x v="0"/>
    <s v=" Used"/>
    <n v="1999"/>
    <x v="3"/>
    <n v="5"/>
    <x v="16"/>
    <x v="1"/>
  </r>
  <r>
    <n v="12708154"/>
    <s v="2020 Mitsubishi ASX ES (2WD) XD MY20"/>
    <n v="24990"/>
    <x v="13"/>
    <s v="ASX"/>
    <s v="ES (2WD)"/>
    <s v="XD MY20"/>
    <x v="9"/>
    <n v="59010"/>
    <x v="0"/>
    <x v="0"/>
    <x v="0"/>
    <s v=" Used"/>
    <n v="1999"/>
    <x v="2"/>
    <n v="5"/>
    <x v="9"/>
    <x v="2"/>
  </r>
  <r>
    <n v="12708171"/>
    <s v="2022 Mazda 2 G15 Evolve 200R"/>
    <n v="26990"/>
    <x v="10"/>
    <n v="2"/>
    <s v="G15 Evolve"/>
    <s v="200R"/>
    <x v="16"/>
    <n v="156"/>
    <x v="5"/>
    <x v="0"/>
    <x v="0"/>
    <s v=" Demo"/>
    <n v="1496"/>
    <x v="0"/>
    <n v="5"/>
    <x v="16"/>
    <x v="2"/>
  </r>
  <r>
    <n v="12708191"/>
    <s v="2012 Hyundai Accent Active RB"/>
    <n v="9990"/>
    <x v="7"/>
    <s v="Accent"/>
    <s v="Active"/>
    <s v="RB"/>
    <x v="11"/>
    <n v="129732"/>
    <x v="5"/>
    <x v="1"/>
    <x v="0"/>
    <s v=" Used"/>
    <n v="1591"/>
    <x v="6"/>
    <n v="5"/>
    <x v="11"/>
    <x v="0"/>
  </r>
  <r>
    <n v="12708193"/>
    <s v="2018 Jeep Wrangler Unlimited Freedom (4X4) JK MY18"/>
    <n v="47888"/>
    <x v="18"/>
    <s v="Wrangler Unlimited"/>
    <s v="Freedom (4X4)"/>
    <s v="JK MY18"/>
    <x v="15"/>
    <n v="123381"/>
    <x v="17"/>
    <x v="0"/>
    <x v="0"/>
    <s v=" Used"/>
    <n v="3604"/>
    <x v="2"/>
    <n v="5"/>
    <x v="15"/>
    <x v="1"/>
  </r>
  <r>
    <n v="12708197"/>
    <s v="2020 Kia Sportage GT-Line (awd) QL MY21"/>
    <n v="43880"/>
    <x v="14"/>
    <s v="Sportage"/>
    <s v="GT-Line (awd)"/>
    <s v="QL MY21"/>
    <x v="9"/>
    <n v="49560"/>
    <x v="0"/>
    <x v="0"/>
    <x v="0"/>
    <s v=" Used"/>
    <n v="2359"/>
    <x v="2"/>
    <n v="5"/>
    <x v="9"/>
    <x v="1"/>
  </r>
  <r>
    <n v="12708198"/>
    <s v="2019 Toyota Corolla Ascent Sport (hybrid) ZWE211R"/>
    <n v="36480"/>
    <x v="0"/>
    <s v="Corolla"/>
    <s v="Ascent Sport (hybrid)"/>
    <s v="ZWE211R"/>
    <x v="13"/>
    <n v="3079"/>
    <x v="5"/>
    <x v="0"/>
    <x v="4"/>
    <s v=" Used"/>
    <n v="1798"/>
    <x v="2"/>
    <n v="5"/>
    <x v="13"/>
    <x v="2"/>
  </r>
  <r>
    <n v="12708292"/>
    <s v="2018 Toyota Kluger GXL (4X2) GSU50R"/>
    <n v="40880"/>
    <x v="0"/>
    <s v="Kluger"/>
    <s v="GXL (4X2)"/>
    <s v="GSU50R"/>
    <x v="15"/>
    <n v="73633"/>
    <x v="0"/>
    <x v="0"/>
    <x v="0"/>
    <s v=" Used"/>
    <n v="3456"/>
    <x v="5"/>
    <n v="7"/>
    <x v="15"/>
    <x v="1"/>
  </r>
  <r>
    <n v="12708293"/>
    <s v="2019 Kia Sorento SI (4X2) UM MY19"/>
    <n v="36888"/>
    <x v="14"/>
    <s v="Sorento"/>
    <s v="SI (4X2)"/>
    <s v="UM MY19"/>
    <x v="13"/>
    <n v="65498"/>
    <x v="0"/>
    <x v="0"/>
    <x v="0"/>
    <s v=" Used"/>
    <n v="3490"/>
    <x v="2"/>
    <n v="7"/>
    <x v="13"/>
    <x v="2"/>
  </r>
  <r>
    <n v="12708299"/>
    <s v="2018 Lexus RX450H F Sport Hybrid GYL25R MY17"/>
    <n v="84990"/>
    <x v="9"/>
    <s v="RX450H"/>
    <s v="F Sport Hybrid"/>
    <s v="GYL25R MY17"/>
    <x v="15"/>
    <n v="59900"/>
    <x v="0"/>
    <x v="0"/>
    <x v="3"/>
    <s v=" Used"/>
    <n v="3456"/>
    <x v="5"/>
    <n v="5"/>
    <x v="15"/>
    <x v="1"/>
  </r>
  <r>
    <n v="12708308"/>
    <s v="2015 Jeep Wrangler Renegade Sport (4X4) JK MY15"/>
    <n v="30990"/>
    <x v="18"/>
    <s v="Wrangler"/>
    <s v="Renegade Sport (4X4)"/>
    <s v="JK MY15"/>
    <x v="7"/>
    <n v="131252"/>
    <x v="25"/>
    <x v="1"/>
    <x v="0"/>
    <s v=" Used"/>
    <n v="3604"/>
    <x v="2"/>
    <n v="4"/>
    <x v="7"/>
    <x v="2"/>
  </r>
  <r>
    <n v="12708323"/>
    <s v="2016 Toyota Yaris Ascent NCP130R MY15"/>
    <n v="20990"/>
    <x v="0"/>
    <s v="Yaris"/>
    <s v="Ascent"/>
    <s v="NCP130R MY15"/>
    <x v="2"/>
    <n v="63405"/>
    <x v="5"/>
    <x v="0"/>
    <x v="0"/>
    <s v=" Used"/>
    <n v="1299"/>
    <x v="3"/>
    <n v="5"/>
    <x v="2"/>
    <x v="2"/>
  </r>
  <r>
    <n v="12708324"/>
    <s v="2020 Ford Puma ST-Line MY20.75"/>
    <n v="34990"/>
    <x v="4"/>
    <s v="Puma"/>
    <s v="ST-Line"/>
    <s v="MY20.75"/>
    <x v="9"/>
    <n v="8201"/>
    <x v="5"/>
    <x v="0"/>
    <x v="2"/>
    <s v=" Used"/>
    <n v="999"/>
    <x v="0"/>
    <n v="5"/>
    <x v="9"/>
    <x v="2"/>
  </r>
  <r>
    <n v="12708325"/>
    <s v="2017 Mitsubishi Outlander LS (4X2) ZK MY17"/>
    <n v="26990"/>
    <x v="13"/>
    <s v="Outlander"/>
    <s v="LS (4X2)"/>
    <s v="ZK MY17"/>
    <x v="3"/>
    <n v="100655"/>
    <x v="0"/>
    <x v="0"/>
    <x v="0"/>
    <s v=" Used"/>
    <n v="1998"/>
    <x v="2"/>
    <n v="7"/>
    <x v="3"/>
    <x v="2"/>
  </r>
  <r>
    <n v="12708328"/>
    <s v="2018 Kia Carnival S YP MY18"/>
    <n v="41990"/>
    <x v="14"/>
    <s v="Carnival"/>
    <s v="S"/>
    <s v="YP MY18"/>
    <x v="15"/>
    <n v="78684"/>
    <x v="0"/>
    <x v="0"/>
    <x v="0"/>
    <s v=" Used"/>
    <n v="3342"/>
    <x v="0"/>
    <n v="8"/>
    <x v="15"/>
    <x v="1"/>
  </r>
  <r>
    <n v="12708333"/>
    <s v="2010 Ford Territory TS (4X4) SY Mkii"/>
    <n v="12990"/>
    <x v="4"/>
    <s v="Territory"/>
    <s v="TS (4X4)"/>
    <s v="SY Mkii"/>
    <x v="0"/>
    <n v="162792"/>
    <x v="0"/>
    <x v="0"/>
    <x v="0"/>
    <s v=" Used"/>
    <n v="3984"/>
    <x v="3"/>
    <n v="7"/>
    <x v="0"/>
    <x v="2"/>
  </r>
  <r>
    <n v="12708345"/>
    <s v="2015 Hyundai IX35 SE (fwd) LM Series II"/>
    <n v="18990"/>
    <x v="7"/>
    <s v="IX35"/>
    <s v="SE (fwd)"/>
    <s v="LM Series II"/>
    <x v="7"/>
    <n v="153946"/>
    <x v="0"/>
    <x v="0"/>
    <x v="0"/>
    <s v=" Used"/>
    <n v="1999"/>
    <x v="6"/>
    <n v="5"/>
    <x v="7"/>
    <x v="2"/>
  </r>
  <r>
    <n v="12708393"/>
    <s v="2016 Ford Ranger XL 2.2 HI-Rider (4X2) PX Mkii"/>
    <n v="30990"/>
    <x v="4"/>
    <s v="Ranger"/>
    <s v="XL 2.2 HI-Rider (4X2)"/>
    <s v="PX Mkii"/>
    <x v="2"/>
    <n v="178347"/>
    <x v="12"/>
    <x v="0"/>
    <x v="1"/>
    <s v=" Used"/>
    <n v="2198"/>
    <x v="2"/>
    <n v="5"/>
    <x v="2"/>
    <x v="2"/>
  </r>
  <r>
    <n v="12708463"/>
    <s v="2019 Ford Mustang Fastback GT 5.0 V8 FN"/>
    <n v="69631"/>
    <x v="4"/>
    <s v="Mustang"/>
    <s v="Fastback GT 5.0 V8"/>
    <s v="FN"/>
    <x v="13"/>
    <n v="51089"/>
    <x v="20"/>
    <x v="1"/>
    <x v="2"/>
    <s v=" Used"/>
    <n v="4950"/>
    <x v="0"/>
    <n v="4"/>
    <x v="13"/>
    <x v="1"/>
  </r>
  <r>
    <n v="12708464"/>
    <s v="2020 Jeep Grand Cherokee Limited (4X4) WK MY20"/>
    <n v="69993"/>
    <x v="18"/>
    <s v="Grand Cherokee"/>
    <s v="Limited (4X4)"/>
    <s v="WK MY20"/>
    <x v="9"/>
    <n v="30932"/>
    <x v="0"/>
    <x v="0"/>
    <x v="2"/>
    <s v=" Used"/>
    <n v="3604"/>
    <x v="2"/>
    <n v="5"/>
    <x v="9"/>
    <x v="1"/>
  </r>
  <r>
    <n v="12708483"/>
    <s v="2007 Holden Commodore SS-V VE"/>
    <n v="28995"/>
    <x v="2"/>
    <s v="Commodore"/>
    <s v="SS-V"/>
    <s v="VE"/>
    <x v="18"/>
    <n v="202854"/>
    <x v="3"/>
    <x v="1"/>
    <x v="2"/>
    <s v=" Used"/>
    <n v="5967"/>
    <x v="6"/>
    <n v="5"/>
    <x v="18"/>
    <x v="2"/>
  </r>
  <r>
    <n v="12708484"/>
    <s v="2008 Holden Commodore SS-V VE MY09"/>
    <n v="28995"/>
    <x v="2"/>
    <s v="Commodore"/>
    <s v="SS-V"/>
    <s v="VE MY09"/>
    <x v="19"/>
    <n v="181799"/>
    <x v="3"/>
    <x v="0"/>
    <x v="2"/>
    <s v=" Used"/>
    <n v="5967"/>
    <x v="5"/>
    <n v="5"/>
    <x v="19"/>
    <x v="2"/>
  </r>
  <r>
    <n v="12708530"/>
    <s v="2017 Mazda CX-5 Akera (4X4) MY17.5 (KF Series 2)"/>
    <n v="39999"/>
    <x v="10"/>
    <s v="CX-5"/>
    <s v="Akera (4X4)"/>
    <s v="MY17.5 (KF Series 2)"/>
    <x v="3"/>
    <n v="57405"/>
    <x v="0"/>
    <x v="0"/>
    <x v="0"/>
    <s v=" Used"/>
    <n v="2488"/>
    <x v="6"/>
    <n v="5"/>
    <x v="3"/>
    <x v="2"/>
  </r>
  <r>
    <n v="12708579"/>
    <s v="2017 BMW X3 Xdrive 30D M-Sport G01"/>
    <n v="62990"/>
    <x v="5"/>
    <s v="X3"/>
    <s v="Xdrive 30D M-Sport"/>
    <s v="G01"/>
    <x v="3"/>
    <n v="71038"/>
    <x v="0"/>
    <x v="0"/>
    <x v="1"/>
    <s v=" Used"/>
    <n v="2993"/>
    <x v="0"/>
    <n v="5"/>
    <x v="3"/>
    <x v="1"/>
  </r>
  <r>
    <n v="12708590"/>
    <s v="2018 Mercedes-Benz GLE43 4Matic 166 MY17.5"/>
    <n v="85990"/>
    <x v="1"/>
    <s v="GLE43"/>
    <s v="4Matic"/>
    <s v="166 MY17.5"/>
    <x v="15"/>
    <n v="85847"/>
    <x v="0"/>
    <x v="0"/>
    <x v="2"/>
    <s v=" Used"/>
    <n v="2996"/>
    <x v="1"/>
    <n v="5"/>
    <x v="15"/>
    <x v="1"/>
  </r>
  <r>
    <n v="12708591"/>
    <s v="2016 Holden Commodore SS-V Redline VF II"/>
    <n v="66990"/>
    <x v="2"/>
    <s v="Commodore"/>
    <s v="SS-V Redline"/>
    <s v="VF II"/>
    <x v="2"/>
    <n v="69795"/>
    <x v="3"/>
    <x v="0"/>
    <x v="2"/>
    <s v=" Used"/>
    <n v="6200"/>
    <x v="5"/>
    <n v="5"/>
    <x v="2"/>
    <x v="1"/>
  </r>
  <r>
    <n v="12708593"/>
    <s v="2021 Mercedes-Benz GLC43 4Matic X253 MY21"/>
    <n v="126990"/>
    <x v="1"/>
    <s v="GLC43"/>
    <s v="4Matic"/>
    <s v="X253 MY21"/>
    <x v="1"/>
    <n v="9112"/>
    <x v="0"/>
    <x v="0"/>
    <x v="2"/>
    <s v=" Used"/>
    <n v="2996"/>
    <x v="0"/>
    <n v="5"/>
    <x v="1"/>
    <x v="1"/>
  </r>
  <r>
    <n v="12708595"/>
    <s v="2020 Audi A3 35 Tfsi S Line Plus 8V MY20"/>
    <n v="41990"/>
    <x v="11"/>
    <s v="A3"/>
    <s v="35 Tfsi S Line Plus"/>
    <s v="8V MY20"/>
    <x v="9"/>
    <n v="24608"/>
    <x v="29"/>
    <x v="0"/>
    <x v="2"/>
    <s v=" Used"/>
    <n v="1395"/>
    <x v="2"/>
    <n v="5"/>
    <x v="9"/>
    <x v="1"/>
  </r>
  <r>
    <n v="12708597"/>
    <s v="2018 Hyundai Santa FE Elite Crdi Satin (awd) TM"/>
    <n v="47990"/>
    <x v="7"/>
    <s v="Santa FE"/>
    <s v="Elite Crdi Satin (awd)"/>
    <s v="TM"/>
    <x v="15"/>
    <n v="40430"/>
    <x v="0"/>
    <x v="0"/>
    <x v="1"/>
    <s v=" Used"/>
    <n v="2199"/>
    <x v="5"/>
    <n v="7"/>
    <x v="15"/>
    <x v="1"/>
  </r>
  <r>
    <n v="12708602"/>
    <s v="2017 Holden Trailblazer LTZ (4X4) RG MY17"/>
    <n v="41490"/>
    <x v="2"/>
    <s v="Trailblazer"/>
    <s v="LTZ (4X4)"/>
    <s v="RG MY17"/>
    <x v="3"/>
    <n v="97788"/>
    <x v="0"/>
    <x v="0"/>
    <x v="1"/>
    <s v=" Used"/>
    <n v="2776"/>
    <x v="2"/>
    <n v="7"/>
    <x v="3"/>
    <x v="1"/>
  </r>
  <r>
    <n v="12708604"/>
    <s v="2020 Volkswagen T-Cross 85TSI Style C1 MY20"/>
    <n v="31990"/>
    <x v="8"/>
    <s v="T-Cross"/>
    <s v="85TSI Style"/>
    <s v="C1 MY20"/>
    <x v="9"/>
    <n v="50520"/>
    <x v="0"/>
    <x v="0"/>
    <x v="2"/>
    <s v=" Used"/>
    <n v="999"/>
    <x v="3"/>
    <n v="5"/>
    <x v="9"/>
    <x v="2"/>
  </r>
  <r>
    <n v="12708605"/>
    <s v="2017 Mercedes-Benz GLA250 4Matic X156 MY17.5"/>
    <n v="53990"/>
    <x v="1"/>
    <s v="GLA250"/>
    <s v="4Matic"/>
    <s v="X156 MY17.5"/>
    <x v="3"/>
    <n v="24165"/>
    <x v="0"/>
    <x v="0"/>
    <x v="2"/>
    <s v=" Used"/>
    <n v="1991"/>
    <x v="5"/>
    <n v="5"/>
    <x v="3"/>
    <x v="1"/>
  </r>
  <r>
    <n v="12708606"/>
    <s v="2016 Holden Commodore SS-V Redline Reserve Edition VF II"/>
    <n v="63990"/>
    <x v="2"/>
    <s v="Commodore"/>
    <s v="SS-V Redline Reserve Edition"/>
    <s v="VF II"/>
    <x v="2"/>
    <n v="62250"/>
    <x v="2"/>
    <x v="0"/>
    <x v="2"/>
    <s v=" Used"/>
    <n v="6200"/>
    <x v="0"/>
    <n v="5"/>
    <x v="2"/>
    <x v="1"/>
  </r>
  <r>
    <n v="12708608"/>
    <s v="2018 Mercedes-Benz GLC250 D 253 MY18"/>
    <n v="61990"/>
    <x v="1"/>
    <s v="GLC250"/>
    <s v="D"/>
    <s v="253 MY18"/>
    <x v="15"/>
    <n v="87388"/>
    <x v="0"/>
    <x v="0"/>
    <x v="1"/>
    <s v=" Used"/>
    <n v="2143"/>
    <x v="6"/>
    <n v="5"/>
    <x v="15"/>
    <x v="1"/>
  </r>
  <r>
    <n v="12708611"/>
    <s v="2019 Holden Acadia LTZ (2WD) AC MY19"/>
    <n v="43990"/>
    <x v="2"/>
    <s v="Acadia"/>
    <s v="LTZ (2WD)"/>
    <s v="AC MY19"/>
    <x v="13"/>
    <n v="21586"/>
    <x v="0"/>
    <x v="0"/>
    <x v="0"/>
    <s v=" Used"/>
    <n v="3649"/>
    <x v="6"/>
    <n v="7"/>
    <x v="13"/>
    <x v="1"/>
  </r>
  <r>
    <n v="12708612"/>
    <s v="2016 Mercedes-Benz GLE63 S 166"/>
    <n v="119990"/>
    <x v="1"/>
    <s v="GLE63"/>
    <s v="S"/>
    <n v="166"/>
    <x v="2"/>
    <n v="48375"/>
    <x v="0"/>
    <x v="0"/>
    <x v="2"/>
    <s v=" Used"/>
    <n v="5461"/>
    <x v="1"/>
    <n v="5"/>
    <x v="2"/>
    <x v="1"/>
  </r>
  <r>
    <n v="12708615"/>
    <s v="2016 Audi A3 1.4 Tfsi Attraction COD 8V MY16"/>
    <n v="29990"/>
    <x v="11"/>
    <s v="A3"/>
    <s v="1.4 Tfsi Attraction COD"/>
    <s v="8V MY16"/>
    <x v="2"/>
    <n v="76819"/>
    <x v="3"/>
    <x v="0"/>
    <x v="2"/>
    <s v=" Used"/>
    <n v="1395"/>
    <x v="0"/>
    <n v="5"/>
    <x v="2"/>
    <x v="2"/>
  </r>
  <r>
    <n v="12708624"/>
    <s v="2016 Volkswagen Golf GTI 40 Years AU"/>
    <n v="41990"/>
    <x v="8"/>
    <s v="Golf"/>
    <s v="GTI 40 Years"/>
    <s v="AU"/>
    <x v="2"/>
    <n v="88156"/>
    <x v="5"/>
    <x v="0"/>
    <x v="2"/>
    <s v=" Used"/>
    <n v="1984"/>
    <x v="0"/>
    <n v="5"/>
    <x v="2"/>
    <x v="1"/>
  </r>
  <r>
    <n v="12708627"/>
    <s v="2019 Honda Civic RS MY20"/>
    <n v="38990"/>
    <x v="19"/>
    <s v="Civic"/>
    <s v="RS"/>
    <s v="MY20"/>
    <x v="13"/>
    <n v="43597"/>
    <x v="5"/>
    <x v="0"/>
    <x v="0"/>
    <s v=" Used"/>
    <n v="1498"/>
    <x v="2"/>
    <n v="5"/>
    <x v="13"/>
    <x v="2"/>
  </r>
  <r>
    <n v="12708634"/>
    <s v="2021 Mercedes-Benz GLA45 S 4Matic+ H247 MY21.5"/>
    <n v="109990"/>
    <x v="1"/>
    <s v="GLA45"/>
    <s v="S 4Matic+"/>
    <s v="H247 MY21.5"/>
    <x v="1"/>
    <n v="21192"/>
    <x v="0"/>
    <x v="0"/>
    <x v="2"/>
    <s v=" Used"/>
    <n v="1991"/>
    <x v="3"/>
    <n v="5"/>
    <x v="1"/>
    <x v="1"/>
  </r>
  <r>
    <n v="12708637"/>
    <s v="2020 Skoda Kodiaq 132 TSI Sportline (4X4) NS MY20"/>
    <n v="48989"/>
    <x v="15"/>
    <s v="Kodiaq"/>
    <s v="132 TSI Sportline (4X4)"/>
    <s v="NS MY20"/>
    <x v="9"/>
    <n v="28021"/>
    <x v="0"/>
    <x v="0"/>
    <x v="2"/>
    <s v=" Used"/>
    <n v="1984"/>
    <x v="6"/>
    <n v="7"/>
    <x v="9"/>
    <x v="1"/>
  </r>
  <r>
    <n v="12708639"/>
    <s v="2019 BMW X5 M50D G05"/>
    <n v="126310"/>
    <x v="5"/>
    <s v="X5"/>
    <s v="M50D"/>
    <s v="G05"/>
    <x v="13"/>
    <n v="73250"/>
    <x v="0"/>
    <x v="0"/>
    <x v="1"/>
    <s v=" Used"/>
    <n v="2993"/>
    <x v="2"/>
    <n v="5"/>
    <x v="13"/>
    <x v="1"/>
  </r>
  <r>
    <n v="12708647"/>
    <s v="2017 Land Rover Range Rover Velar D300 HSE MY18"/>
    <n v="88990"/>
    <x v="22"/>
    <s v="Range Rover Velar"/>
    <s v="D300 HSE"/>
    <s v="MY18"/>
    <x v="3"/>
    <n v="40608"/>
    <x v="0"/>
    <x v="0"/>
    <x v="1"/>
    <s v=" Used"/>
    <n v="2993"/>
    <x v="2"/>
    <n v="5"/>
    <x v="3"/>
    <x v="1"/>
  </r>
  <r>
    <n v="12708710"/>
    <s v="2019 Nissan Pathfinder ST-L (2WD) R52 MY19 Series III"/>
    <n v="45990"/>
    <x v="3"/>
    <s v="Pathfinder"/>
    <s v="ST-L (2WD)"/>
    <s v="R52 MY19 Series III"/>
    <x v="13"/>
    <n v="30468"/>
    <x v="0"/>
    <x v="0"/>
    <x v="2"/>
    <s v=" Used"/>
    <n v="3498"/>
    <x v="0"/>
    <n v="7"/>
    <x v="13"/>
    <x v="1"/>
  </r>
  <r>
    <n v="12708715"/>
    <s v="2020 Mazda 3 G25 Astina BP"/>
    <n v="36990"/>
    <x v="10"/>
    <n v="3"/>
    <s v="G25 Astina"/>
    <s v="BP"/>
    <x v="9"/>
    <n v="35269"/>
    <x v="5"/>
    <x v="0"/>
    <x v="0"/>
    <s v=" Used"/>
    <n v="2488"/>
    <x v="3"/>
    <n v="5"/>
    <x v="9"/>
    <x v="2"/>
  </r>
  <r>
    <n v="12708727"/>
    <s v="2016 Porsche Cayman GTS 981 MY16"/>
    <n v="152000"/>
    <x v="17"/>
    <s v="Cayman"/>
    <s v="GTS"/>
    <s v="981 MY16"/>
    <x v="2"/>
    <n v="14986"/>
    <x v="20"/>
    <x v="0"/>
    <x v="2"/>
    <s v=" Used"/>
    <n v="3436"/>
    <x v="2"/>
    <n v="2"/>
    <x v="2"/>
    <x v="1"/>
  </r>
  <r>
    <n v="12708742"/>
    <s v="2021 Toyota Landcruiser 70 Series GXL VDJ79R"/>
    <n v="122990"/>
    <x v="0"/>
    <s v="Landcruiser 70 Series"/>
    <s v="GXL"/>
    <s v="VDJ79R"/>
    <x v="1"/>
    <n v="117"/>
    <x v="11"/>
    <x v="1"/>
    <x v="1"/>
    <s v=" Used"/>
    <n v="4461"/>
    <x v="0"/>
    <n v="5"/>
    <x v="1"/>
    <x v="1"/>
  </r>
  <r>
    <n v="12708743"/>
    <s v="2018 Volkswagen Tiguan 162 TSI Highline 5NA MY19"/>
    <n v="54888"/>
    <x v="8"/>
    <s v="Tiguan"/>
    <s v="162 TSI Highline"/>
    <s v="5NA MY19"/>
    <x v="15"/>
    <n v="48312"/>
    <x v="0"/>
    <x v="0"/>
    <x v="2"/>
    <s v=" Used"/>
    <n v="1984"/>
    <x v="2"/>
    <n v="5"/>
    <x v="15"/>
    <x v="1"/>
  </r>
  <r>
    <n v="12708756"/>
    <s v="2020 BMW X5 Xdrive 30D G05"/>
    <n v="107800"/>
    <x v="5"/>
    <s v="X5"/>
    <s v="Xdrive 30D"/>
    <s v="G05"/>
    <x v="9"/>
    <n v="30669"/>
    <x v="0"/>
    <x v="0"/>
    <x v="1"/>
    <s v=" Used"/>
    <n v="2993"/>
    <x v="1"/>
    <n v="5"/>
    <x v="9"/>
    <x v="1"/>
  </r>
  <r>
    <n v="12708806"/>
    <s v="2013 Audi Q7 3.0 TDI Quattro MY13"/>
    <n v="39990"/>
    <x v="11"/>
    <s v="Q7"/>
    <s v="3.0 TDI Quattro"/>
    <s v="MY13"/>
    <x v="8"/>
    <n v="90614"/>
    <x v="0"/>
    <x v="0"/>
    <x v="1"/>
    <s v=" Used"/>
    <n v="2967"/>
    <x v="0"/>
    <n v="7"/>
    <x v="8"/>
    <x v="2"/>
  </r>
  <r>
    <n v="12708820"/>
    <s v="2020 Honda HR-V +luxe MY20"/>
    <n v="32990"/>
    <x v="19"/>
    <s v="HR-V"/>
    <e v="#NAME?"/>
    <s v="MY20"/>
    <x v="9"/>
    <n v="12979"/>
    <x v="0"/>
    <x v="0"/>
    <x v="0"/>
    <s v=" Used"/>
    <n v="1799"/>
    <x v="1"/>
    <n v="5"/>
    <x v="9"/>
    <x v="2"/>
  </r>
  <r>
    <n v="12708821"/>
    <s v="2020 Honda Civic VTI-L MY20"/>
    <n v="32990"/>
    <x v="19"/>
    <s v="Civic"/>
    <s v="VTI-L"/>
    <s v="MY20"/>
    <x v="9"/>
    <n v="23583"/>
    <x v="5"/>
    <x v="0"/>
    <x v="0"/>
    <s v=" Used"/>
    <n v="1498"/>
    <x v="3"/>
    <n v="5"/>
    <x v="9"/>
    <x v="2"/>
  </r>
  <r>
    <n v="12708822"/>
    <s v="2016 Subaru Outback 3.6R MY16"/>
    <n v="34990"/>
    <x v="12"/>
    <s v="Outback"/>
    <s v="3.6R"/>
    <s v="MY16"/>
    <x v="2"/>
    <n v="46769"/>
    <x v="0"/>
    <x v="0"/>
    <x v="2"/>
    <s v=" Used"/>
    <n v="3630"/>
    <x v="3"/>
    <n v="5"/>
    <x v="2"/>
    <x v="2"/>
  </r>
  <r>
    <n v="12708832"/>
    <s v="2019 Ford Focus Ambiente SA MY19.25"/>
    <n v="21999"/>
    <x v="4"/>
    <s v="Focus"/>
    <s v="Ambiente"/>
    <s v="SA MY19.25"/>
    <x v="13"/>
    <n v="27376"/>
    <x v="5"/>
    <x v="0"/>
    <x v="0"/>
    <s v=" Used"/>
    <n v="1497"/>
    <x v="0"/>
    <n v="5"/>
    <x v="13"/>
    <x v="2"/>
  </r>
  <r>
    <n v="12708837"/>
    <s v="2022 Volkswagen Passat 162TSI Elegance 3C MY22"/>
    <n v="62824"/>
    <x v="8"/>
    <s v="Passat"/>
    <s v="162TSI Elegance"/>
    <s v="3C MY22"/>
    <x v="16"/>
    <n v="15"/>
    <x v="3"/>
    <x v="0"/>
    <x v="2"/>
    <s v=" New In Stock"/>
    <n v="1984"/>
    <x v="1"/>
    <n v="5"/>
    <x v="16"/>
    <x v="1"/>
  </r>
  <r>
    <n v="12708885"/>
    <s v="2011 Ford Territory TS (rwd) SZ"/>
    <n v="14629"/>
    <x v="4"/>
    <s v="Territory"/>
    <s v="TS (rwd)"/>
    <s v="SZ"/>
    <x v="4"/>
    <n v="195796"/>
    <x v="0"/>
    <x v="0"/>
    <x v="0"/>
    <s v=" Used"/>
    <n v="3984"/>
    <x v="3"/>
    <n v="7"/>
    <x v="4"/>
    <x v="2"/>
  </r>
  <r>
    <n v="12708897"/>
    <s v="2016 Ford Ranger Wildtrak 3.2 (4X4) PX Mkii MY17"/>
    <n v="40000"/>
    <x v="4"/>
    <s v="Ranger"/>
    <s v="Wildtrak 3.2 (4X4)"/>
    <s v="PX Mkii MY17"/>
    <x v="2"/>
    <n v="108000"/>
    <x v="15"/>
    <x v="1"/>
    <x v="1"/>
    <s v=" Used"/>
    <n v="3198"/>
    <x v="9"/>
    <n v="5"/>
    <x v="2"/>
    <x v="2"/>
  </r>
  <r>
    <n v="12708926"/>
    <s v="2019 Toyota C-HR (2WD) NGX10R Update"/>
    <n v="28990"/>
    <x v="0"/>
    <s v="C-HR"/>
    <s v="(2WD)"/>
    <s v="NGX10R Update"/>
    <x v="13"/>
    <n v="30465"/>
    <x v="0"/>
    <x v="0"/>
    <x v="2"/>
    <s v=" Used"/>
    <n v="1197"/>
    <x v="3"/>
    <n v="5"/>
    <x v="13"/>
    <x v="2"/>
  </r>
  <r>
    <n v="12708959"/>
    <s v="2002 Holden Commodore SS VY"/>
    <n v="12500"/>
    <x v="2"/>
    <s v="Commodore"/>
    <s v="SS"/>
    <s v="VY"/>
    <x v="22"/>
    <n v="257000"/>
    <x v="3"/>
    <x v="0"/>
    <x v="0"/>
    <s v=" Used"/>
    <n v="5665"/>
    <x v="5"/>
    <n v="5"/>
    <x v="22"/>
    <x v="2"/>
  </r>
  <r>
    <n v="12708973"/>
    <s v="2013 BMW X1 Sdrive 20I E84 MY13"/>
    <n v="23990"/>
    <x v="5"/>
    <s v="X1"/>
    <s v="Sdrive 20I"/>
    <s v="E84 MY13"/>
    <x v="8"/>
    <n v="98000"/>
    <x v="0"/>
    <x v="0"/>
    <x v="2"/>
    <s v=" Used"/>
    <n v="1997"/>
    <x v="1"/>
    <n v="5"/>
    <x v="8"/>
    <x v="2"/>
  </r>
  <r>
    <n v="12708974"/>
    <s v="2021 Nissan Navara ST (4X2) D23 MY21"/>
    <n v="49000"/>
    <x v="3"/>
    <s v="Navara"/>
    <s v="ST (4X2)"/>
    <s v="D23 MY21"/>
    <x v="1"/>
    <n v="12000"/>
    <x v="15"/>
    <x v="0"/>
    <x v="1"/>
    <s v=" Used"/>
    <n v="2298"/>
    <x v="43"/>
    <n v="5"/>
    <x v="1"/>
    <x v="1"/>
  </r>
  <r>
    <n v="12708988"/>
    <s v="2018 Honda Jazz VTI GK MY19"/>
    <n v="19990"/>
    <x v="19"/>
    <s v="Jazz"/>
    <s v="VTI"/>
    <s v="GK MY19"/>
    <x v="15"/>
    <n v="71256"/>
    <x v="5"/>
    <x v="0"/>
    <x v="0"/>
    <s v=" Used"/>
    <n v="1497"/>
    <x v="2"/>
    <n v="5"/>
    <x v="15"/>
    <x v="2"/>
  </r>
  <r>
    <n v="12709017"/>
    <s v="2015 Land Rover Range Rover Sport 3.0 TDV6 SE LW"/>
    <n v="69980"/>
    <x v="22"/>
    <s v="Range Rover Sport"/>
    <s v="3.0 TDV6 SE"/>
    <s v="LW"/>
    <x v="7"/>
    <n v="98000"/>
    <x v="0"/>
    <x v="0"/>
    <x v="1"/>
    <s v=" Used"/>
    <n v="2993"/>
    <x v="2"/>
    <n v="5"/>
    <x v="7"/>
    <x v="1"/>
  </r>
  <r>
    <n v="12709024"/>
    <s v="2015 Mercedes-Benz A45 AMG 176 MY15"/>
    <n v="55800"/>
    <x v="1"/>
    <s v="A45"/>
    <s v="AMG"/>
    <s v="176 MY15"/>
    <x v="7"/>
    <n v="90059"/>
    <x v="5"/>
    <x v="0"/>
    <x v="2"/>
    <s v=" Used"/>
    <n v="1991"/>
    <x v="0"/>
    <n v="5"/>
    <x v="7"/>
    <x v="1"/>
  </r>
  <r>
    <n v="12709054"/>
    <s v="2022 BMW X5 Xdrive30D G05"/>
    <n v="139880"/>
    <x v="5"/>
    <s v="X5"/>
    <s v="Xdrive30D"/>
    <s v="G05"/>
    <x v="16"/>
    <n v="1567"/>
    <x v="0"/>
    <x v="0"/>
    <x v="1"/>
    <s v=" Demo"/>
    <n v="2993"/>
    <x v="1"/>
    <n v="5"/>
    <x v="16"/>
    <x v="1"/>
  </r>
  <r>
    <n v="12709107"/>
    <s v="2022 Audi Q7 50 TDI Quattro S Line Mhev 4M MY22"/>
    <n v="145990"/>
    <x v="11"/>
    <s v="Q7"/>
    <s v="50 TDI Quattro S Line Mhev"/>
    <s v="4M MY22"/>
    <x v="16"/>
    <n v="10000"/>
    <x v="0"/>
    <x v="0"/>
    <x v="6"/>
    <s v=" Used"/>
    <n v="2967"/>
    <x v="2"/>
    <n v="7"/>
    <x v="16"/>
    <x v="1"/>
  </r>
  <r>
    <n v="12709168"/>
    <s v="2017 Volkswagen Golf 92 TSI Trendline AU MY17"/>
    <n v="17990"/>
    <x v="8"/>
    <s v="Golf"/>
    <s v="92 TSI Trendline"/>
    <s v="AU MY17"/>
    <x v="3"/>
    <n v="102949"/>
    <x v="5"/>
    <x v="0"/>
    <x v="2"/>
    <s v=" Used"/>
    <n v="1395"/>
    <x v="5"/>
    <n v="5"/>
    <x v="3"/>
    <x v="2"/>
  </r>
  <r>
    <n v="12709174"/>
    <s v="2019 Ford Mustang Fastback GT 5.0 V8 FN"/>
    <n v="69990"/>
    <x v="4"/>
    <s v="Mustang"/>
    <s v="Fastback GT 5.0 V8"/>
    <s v="FN"/>
    <x v="13"/>
    <n v="20215"/>
    <x v="20"/>
    <x v="1"/>
    <x v="2"/>
    <s v=" Used"/>
    <n v="4950"/>
    <x v="6"/>
    <n v="4"/>
    <x v="13"/>
    <x v="1"/>
  </r>
  <r>
    <n v="12709187"/>
    <s v="2020 Mitsubishi Pajero GLS (4X4) 7 Seat NX MY20"/>
    <n v="62988"/>
    <x v="13"/>
    <s v="Pajero"/>
    <s v="GLS (4X4) 7 Seat"/>
    <s v="NX MY20"/>
    <x v="9"/>
    <n v="31758"/>
    <x v="0"/>
    <x v="0"/>
    <x v="1"/>
    <s v=" Used"/>
    <n v="3200"/>
    <x v="0"/>
    <n v="7"/>
    <x v="9"/>
    <x v="1"/>
  </r>
  <r>
    <n v="12709193"/>
    <s v="2020 BMW M340I Xdrive G20"/>
    <n v="88800"/>
    <x v="5"/>
    <s v="M340I"/>
    <s v="Xdrive"/>
    <s v="G20"/>
    <x v="9"/>
    <n v="29677"/>
    <x v="3"/>
    <x v="0"/>
    <x v="2"/>
    <s v=" Used"/>
    <n v="2998"/>
    <x v="1"/>
    <n v="5"/>
    <x v="9"/>
    <x v="1"/>
  </r>
  <r>
    <n v="12709204"/>
    <s v="2018 Subaru Impreza 2.0I-S (awd) MY18"/>
    <n v="26690"/>
    <x v="12"/>
    <s v="Impreza"/>
    <s v="2.0I-S (awd)"/>
    <s v="MY18"/>
    <x v="15"/>
    <n v="69792"/>
    <x v="3"/>
    <x v="0"/>
    <x v="0"/>
    <s v=" Used"/>
    <n v="1995"/>
    <x v="1"/>
    <n v="5"/>
    <x v="15"/>
    <x v="2"/>
  </r>
  <r>
    <n v="12709205"/>
    <s v="2017 Ford Mustang Fastback GT 5.0 V8 FM MY17"/>
    <n v="58000"/>
    <x v="4"/>
    <s v="Mustang"/>
    <s v="Fastback GT 5.0 V8"/>
    <s v="FM MY17"/>
    <x v="3"/>
    <n v="50000"/>
    <x v="20"/>
    <x v="0"/>
    <x v="2"/>
    <s v=" Used"/>
    <n v="4950"/>
    <x v="2"/>
    <n v="4"/>
    <x v="3"/>
    <x v="1"/>
  </r>
  <r>
    <n v="12709208"/>
    <s v="2018 Toyota Hilux Workmate (4X4) GUN125R MY17"/>
    <n v="39990"/>
    <x v="0"/>
    <s v="Hilux"/>
    <s v="Workmate (4X4)"/>
    <s v="GUN125R MY17"/>
    <x v="15"/>
    <n v="148020"/>
    <x v="23"/>
    <x v="0"/>
    <x v="1"/>
    <s v=" Used"/>
    <n v="2393"/>
    <x v="2"/>
    <n v="2"/>
    <x v="15"/>
    <x v="2"/>
  </r>
  <r>
    <n v="12709239"/>
    <s v="2017 Toyota Hilux SR GGN120R"/>
    <n v="26950"/>
    <x v="0"/>
    <s v="Hilux"/>
    <s v="SR"/>
    <s v="GGN120R"/>
    <x v="3"/>
    <n v="197557"/>
    <x v="19"/>
    <x v="0"/>
    <x v="0"/>
    <s v=" Used"/>
    <n v="3956"/>
    <x v="2"/>
    <n v="5"/>
    <x v="3"/>
    <x v="2"/>
  </r>
  <r>
    <n v="12709248"/>
    <s v="2014 Volkswagen Polo GTI 6R MY14"/>
    <n v="17990"/>
    <x v="8"/>
    <s v="Polo"/>
    <s v="GTI"/>
    <s v="6R MY14"/>
    <x v="12"/>
    <n v="118670"/>
    <x v="5"/>
    <x v="0"/>
    <x v="2"/>
    <s v=" Used"/>
    <n v="1390"/>
    <x v="1"/>
    <n v="5"/>
    <x v="12"/>
    <x v="2"/>
  </r>
  <r>
    <n v="12709254"/>
    <s v="2015 Holden Colorado LTZ (4X4) RG MY16"/>
    <n v="32499"/>
    <x v="2"/>
    <s v="Colorado"/>
    <s v="LTZ (4X4)"/>
    <s v="RG MY16"/>
    <x v="7"/>
    <n v="122255"/>
    <x v="12"/>
    <x v="1"/>
    <x v="1"/>
    <s v=" Used"/>
    <n v="2776"/>
    <x v="3"/>
    <n v="5"/>
    <x v="7"/>
    <x v="2"/>
  </r>
  <r>
    <n v="12709351"/>
    <s v="2018 Honda CR-V VTI-S (2WD) MY18"/>
    <n v="31988"/>
    <x v="19"/>
    <s v="CR-V"/>
    <s v="VTI-S (2WD)"/>
    <s v="MY18"/>
    <x v="15"/>
    <n v="55368"/>
    <x v="0"/>
    <x v="0"/>
    <x v="0"/>
    <s v=" Used"/>
    <n v="1498"/>
    <x v="5"/>
    <n v="5"/>
    <x v="15"/>
    <x v="2"/>
  </r>
  <r>
    <n v="12709397"/>
    <s v="2011 Hyundai I30 SX FD MY11"/>
    <n v="9000"/>
    <x v="7"/>
    <s v="I30"/>
    <s v="SX"/>
    <s v="FD MY11"/>
    <x v="4"/>
    <n v="124420"/>
    <x v="5"/>
    <x v="1"/>
    <x v="0"/>
    <s v=" Used"/>
    <n v="1591"/>
    <x v="5"/>
    <n v="5"/>
    <x v="4"/>
    <x v="0"/>
  </r>
  <r>
    <n v="12709419"/>
    <s v="2016 Subaru Outback 2.0D Premium MY17"/>
    <n v="31888"/>
    <x v="12"/>
    <s v="Outback"/>
    <s v="2.0D Premium"/>
    <s v="MY17"/>
    <x v="2"/>
    <n v="64945"/>
    <x v="0"/>
    <x v="0"/>
    <x v="1"/>
    <s v=" Used"/>
    <n v="1998"/>
    <x v="3"/>
    <n v="5"/>
    <x v="2"/>
    <x v="2"/>
  </r>
  <r>
    <n v="12709423"/>
    <s v="2016 Holden Astra R BK MY17"/>
    <n v="17888"/>
    <x v="2"/>
    <s v="Astra"/>
    <s v="R"/>
    <s v="BK MY17"/>
    <x v="2"/>
    <n v="57928"/>
    <x v="5"/>
    <x v="0"/>
    <x v="2"/>
    <s v=" Used"/>
    <n v="1399"/>
    <x v="2"/>
    <n v="5"/>
    <x v="2"/>
    <x v="2"/>
  </r>
  <r>
    <n v="12709447"/>
    <s v="2015 Ford Ranger Wildtrak 3.2 (4X4) PX Mkii"/>
    <n v="38227"/>
    <x v="4"/>
    <s v="Ranger"/>
    <s v="Wildtrak 3.2 (4X4)"/>
    <s v="PX Mkii"/>
    <x v="7"/>
    <n v="222793"/>
    <x v="15"/>
    <x v="0"/>
    <x v="1"/>
    <s v=" Used"/>
    <n v="3198"/>
    <x v="2"/>
    <n v="5"/>
    <x v="7"/>
    <x v="2"/>
  </r>
  <r>
    <n v="12709471"/>
    <s v="2019 Mitsubishi Outlander ES 7 Seat (awd) ZL MY19"/>
    <n v="33470"/>
    <x v="13"/>
    <s v="Outlander"/>
    <s v="ES 7 Seat (awd)"/>
    <s v="ZL MY19"/>
    <x v="13"/>
    <n v="80171"/>
    <x v="0"/>
    <x v="0"/>
    <x v="0"/>
    <s v=" Used"/>
    <n v="2360"/>
    <x v="6"/>
    <n v="7"/>
    <x v="13"/>
    <x v="2"/>
  </r>
  <r>
    <n v="12709487"/>
    <s v="2018 Mercedes-Benz C250 D 205 MY18"/>
    <n v="51990"/>
    <x v="1"/>
    <s v="C250"/>
    <s v="D"/>
    <s v="205 MY18"/>
    <x v="15"/>
    <n v="78038"/>
    <x v="37"/>
    <x v="0"/>
    <x v="1"/>
    <s v=" Used"/>
    <n v="2143"/>
    <x v="5"/>
    <n v="4"/>
    <x v="15"/>
    <x v="1"/>
  </r>
  <r>
    <n v="12709511"/>
    <s v="2017 Ford Ranger XL 3.2 (4X4) PX Mkii MY17"/>
    <n v="41975"/>
    <x v="4"/>
    <s v="Ranger"/>
    <s v="XL 3.2 (4X4)"/>
    <s v="PX Mkii MY17"/>
    <x v="3"/>
    <n v="118831"/>
    <x v="13"/>
    <x v="0"/>
    <x v="1"/>
    <s v=" Used"/>
    <n v="3198"/>
    <x v="2"/>
    <n v="4"/>
    <x v="3"/>
    <x v="1"/>
  </r>
  <r>
    <n v="12709513"/>
    <s v="2017 Holden Colorado LS (4X2) RG MY18"/>
    <n v="39999"/>
    <x v="2"/>
    <s v="Colorado"/>
    <s v="LS (4X2)"/>
    <s v="RG MY18"/>
    <x v="3"/>
    <n v="47307"/>
    <x v="12"/>
    <x v="0"/>
    <x v="1"/>
    <s v=" Used"/>
    <n v="2776"/>
    <x v="2"/>
    <n v="5"/>
    <x v="3"/>
    <x v="2"/>
  </r>
  <r>
    <n v="12709572"/>
    <s v="2018 Renault Koleos Intens (4X4) XZG MY18"/>
    <n v="24888"/>
    <x v="16"/>
    <s v="Koleos"/>
    <s v="Intens (4X4)"/>
    <s v="XZG MY18"/>
    <x v="15"/>
    <n v="134631"/>
    <x v="0"/>
    <x v="0"/>
    <x v="2"/>
    <s v=" Used"/>
    <n v="2488"/>
    <x v="0"/>
    <n v="5"/>
    <x v="15"/>
    <x v="2"/>
  </r>
  <r>
    <n v="12709610"/>
    <s v="2018 Ford Ranger Raptor 2.0 (4X4) PX Mkiii MY19"/>
    <n v="65990"/>
    <x v="4"/>
    <s v="Ranger"/>
    <s v="Raptor 2.0 (4X4)"/>
    <s v="PX Mkiii MY19"/>
    <x v="15"/>
    <n v="75000"/>
    <x v="16"/>
    <x v="0"/>
    <x v="1"/>
    <s v=" Used"/>
    <n v="1996"/>
    <x v="0"/>
    <n v="5"/>
    <x v="15"/>
    <x v="1"/>
  </r>
  <r>
    <n v="12709628"/>
    <s v="2019 Volkswagen Golf GTI AU MY19"/>
    <n v="52990"/>
    <x v="8"/>
    <s v="Golf"/>
    <s v="GTI"/>
    <s v="AU MY19"/>
    <x v="13"/>
    <n v="29341"/>
    <x v="5"/>
    <x v="0"/>
    <x v="2"/>
    <s v=" Used"/>
    <n v="1984"/>
    <x v="0"/>
    <n v="5"/>
    <x v="13"/>
    <x v="1"/>
  </r>
  <r>
    <n v="12709709"/>
    <s v="2022 Volkswagen Amarok TDI580 W580X 4Motion 2H MY22"/>
    <n v="86888"/>
    <x v="8"/>
    <s v="Amarok"/>
    <s v="TDI580 W580X 4Motion"/>
    <s v="2H MY22"/>
    <x v="16"/>
    <n v="1549"/>
    <x v="19"/>
    <x v="0"/>
    <x v="1"/>
    <s v=" Demo"/>
    <n v="2967"/>
    <x v="0"/>
    <n v="5"/>
    <x v="16"/>
    <x v="1"/>
  </r>
  <r>
    <n v="12709718"/>
    <s v="2019 Ram 1500 Laramie (4X4) FD3.2 MY19"/>
    <n v="98000"/>
    <x v="25"/>
    <n v="1500"/>
    <s v="Laramie (4X4) FD3.2"/>
    <s v="MY19"/>
    <x v="13"/>
    <n v="80000"/>
    <x v="10"/>
    <x v="0"/>
    <x v="0"/>
    <s v=" Used"/>
    <n v="5654"/>
    <x v="44"/>
    <n v="5"/>
    <x v="13"/>
    <x v="1"/>
  </r>
  <r>
    <n v="12709764"/>
    <s v="2017 Mitsubishi ASX LS (2WD) XC MY17"/>
    <n v="19750"/>
    <x v="13"/>
    <s v="ASX"/>
    <s v="LS (2WD)"/>
    <s v="XC MY17"/>
    <x v="3"/>
    <n v="105000"/>
    <x v="0"/>
    <x v="0"/>
    <x v="0"/>
    <s v=" Used"/>
    <n v="1998"/>
    <x v="45"/>
    <n v="5"/>
    <x v="3"/>
    <x v="2"/>
  </r>
  <r>
    <n v="12709786"/>
    <s v="2016 Land Rover Discovery 4 3.0 SDV6 HSE MY16"/>
    <n v="67000"/>
    <x v="22"/>
    <s v="Discovery 4"/>
    <s v="3.0 SDV6 HSE"/>
    <s v="MY16"/>
    <x v="2"/>
    <n v="92000"/>
    <x v="0"/>
    <x v="0"/>
    <x v="1"/>
    <s v=" Used"/>
    <n v="2993"/>
    <x v="2"/>
    <n v="7"/>
    <x v="2"/>
    <x v="1"/>
  </r>
  <r>
    <n v="12709787"/>
    <s v="2013 Lexus IS250 F Sport GSE30R"/>
    <n v="32000"/>
    <x v="9"/>
    <s v="IS250"/>
    <s v="F Sport"/>
    <s v="GSE30R"/>
    <x v="8"/>
    <n v="102000"/>
    <x v="3"/>
    <x v="0"/>
    <x v="2"/>
    <s v=" Used"/>
    <n v="2500"/>
    <x v="5"/>
    <n v="5"/>
    <x v="8"/>
    <x v="2"/>
  </r>
  <r>
    <n v="12709832"/>
    <s v="2020 Mazda CX-3 NEO Sport (fwd) DK MY19"/>
    <n v="23000"/>
    <x v="10"/>
    <s v="CX-3"/>
    <s v="NEO Sport (fwd)"/>
    <s v="DK MY19"/>
    <x v="9"/>
    <n v="25200"/>
    <x v="0"/>
    <x v="1"/>
    <x v="0"/>
    <s v=" Used"/>
    <n v="1998"/>
    <x v="2"/>
    <n v="5"/>
    <x v="9"/>
    <x v="2"/>
  </r>
  <r>
    <n v="12709845"/>
    <s v="2013 Audi Q3 2.0 TDI Quattro (130KW) 8U"/>
    <n v="22000"/>
    <x v="11"/>
    <s v="Q3"/>
    <s v="2.0 TDI Quattro (130KW)"/>
    <s v="8U"/>
    <x v="8"/>
    <n v="140000"/>
    <x v="0"/>
    <x v="0"/>
    <x v="1"/>
    <s v=" Used"/>
    <n v="1968"/>
    <x v="1"/>
    <n v="5"/>
    <x v="8"/>
    <x v="2"/>
  </r>
  <r>
    <n v="12709895"/>
    <s v="2014 Mitsubishi Pajero Exceed LWB (4X4) NX MY15"/>
    <n v="41990"/>
    <x v="13"/>
    <s v="Pajero"/>
    <s v="Exceed LWB (4X4)"/>
    <s v="NX MY15"/>
    <x v="12"/>
    <n v="142562"/>
    <x v="0"/>
    <x v="0"/>
    <x v="1"/>
    <s v=" Used"/>
    <n v="3200"/>
    <x v="22"/>
    <n v="7"/>
    <x v="12"/>
    <x v="1"/>
  </r>
  <r>
    <n v="12709916"/>
    <s v="2018 Toyota C-HR (2WD) NGX10R Update"/>
    <n v="28990"/>
    <x v="0"/>
    <s v="C-HR"/>
    <s v="(2WD)"/>
    <s v="NGX10R Update"/>
    <x v="15"/>
    <n v="99216"/>
    <x v="0"/>
    <x v="0"/>
    <x v="2"/>
    <s v=" Used"/>
    <n v="1197"/>
    <x v="0"/>
    <n v="5"/>
    <x v="15"/>
    <x v="2"/>
  </r>
  <r>
    <n v="12710009"/>
    <s v="2011 Holden Commodore SS-V VE II"/>
    <n v="30995"/>
    <x v="2"/>
    <s v="Commodore"/>
    <s v="SS-V"/>
    <s v="VE II"/>
    <x v="4"/>
    <n v="218154"/>
    <x v="3"/>
    <x v="1"/>
    <x v="2"/>
    <s v=" Used"/>
    <n v="5967"/>
    <x v="6"/>
    <n v="5"/>
    <x v="4"/>
    <x v="2"/>
  </r>
  <r>
    <n v="12710022"/>
    <s v="2008 Holden Commodore SV6 VE"/>
    <n v="11500"/>
    <x v="2"/>
    <s v="Commodore"/>
    <s v="SV6"/>
    <s v="VE"/>
    <x v="19"/>
    <n v="260000"/>
    <x v="22"/>
    <x v="0"/>
    <x v="0"/>
    <s v=" Used"/>
    <n v="3564"/>
    <x v="5"/>
    <n v="2"/>
    <x v="19"/>
    <x v="2"/>
  </r>
  <r>
    <n v="12710063"/>
    <s v="2015 Nissan Qashqai TI (4X2) J11"/>
    <n v="27000"/>
    <x v="3"/>
    <s v="Qashqai"/>
    <s v="TI (4X2)"/>
    <s v="J11"/>
    <x v="7"/>
    <n v="92500"/>
    <x v="0"/>
    <x v="0"/>
    <x v="0"/>
    <s v=" Used"/>
    <n v="1997"/>
    <x v="0"/>
    <n v="5"/>
    <x v="7"/>
    <x v="2"/>
  </r>
  <r>
    <n v="12710099"/>
    <s v="2014 Subaru Forester 2.5I MY14"/>
    <n v="14000"/>
    <x v="12"/>
    <s v="Forester"/>
    <s v="2.5I"/>
    <s v="MY14"/>
    <x v="12"/>
    <n v="117000"/>
    <x v="0"/>
    <x v="0"/>
    <x v="0"/>
    <s v=" Used"/>
    <n v="2498"/>
    <x v="2"/>
    <n v="5"/>
    <x v="12"/>
    <x v="2"/>
  </r>
  <r>
    <n v="12710109"/>
    <s v="2021 Mitsubishi Outlander Exceed 7 Seat (awd) ZL MY21"/>
    <n v="52300"/>
    <x v="13"/>
    <s v="Outlander"/>
    <s v="Exceed 7 Seat (awd)"/>
    <s v="ZL MY21"/>
    <x v="1"/>
    <n v="33170"/>
    <x v="0"/>
    <x v="0"/>
    <x v="0"/>
    <s v=" Used"/>
    <n v="2360"/>
    <x v="1"/>
    <n v="7"/>
    <x v="1"/>
    <x v="1"/>
  </r>
  <r>
    <n v="12710127"/>
    <s v="2019 Ford Ecosport Titanium BL MY20"/>
    <n v="21000"/>
    <x v="4"/>
    <s v="Ecosport"/>
    <s v="Titanium"/>
    <s v="BL MY20"/>
    <x v="13"/>
    <n v="55700"/>
    <x v="0"/>
    <x v="0"/>
    <x v="0"/>
    <s v=" Used"/>
    <n v="998"/>
    <x v="3"/>
    <n v="5"/>
    <x v="13"/>
    <x v="2"/>
  </r>
  <r>
    <n v="12710131"/>
    <s v="2018 Subaru Forester 2.5I (awd) MY19"/>
    <n v="32777"/>
    <x v="12"/>
    <s v="Forester"/>
    <s v="2.5I (awd)"/>
    <s v="MY19"/>
    <x v="15"/>
    <n v="83221"/>
    <x v="0"/>
    <x v="0"/>
    <x v="0"/>
    <s v=" Used"/>
    <n v="2498"/>
    <x v="5"/>
    <n v="5"/>
    <x v="15"/>
    <x v="2"/>
  </r>
  <r>
    <n v="12710133"/>
    <s v="2015 Toyota Aurion Sportivo GSV50R MY15"/>
    <n v="21975"/>
    <x v="0"/>
    <s v="Aurion"/>
    <s v="Sportivo"/>
    <s v="GSV50R MY15"/>
    <x v="7"/>
    <n v="98668"/>
    <x v="3"/>
    <x v="0"/>
    <x v="0"/>
    <s v=" Used"/>
    <n v="3456"/>
    <x v="0"/>
    <n v="5"/>
    <x v="7"/>
    <x v="2"/>
  </r>
  <r>
    <n v="12710135"/>
    <s v="2015 Toyota Hilux SR (4X4) KUN26R MY14"/>
    <n v="37465"/>
    <x v="0"/>
    <s v="Hilux"/>
    <s v="SR (4X4)"/>
    <s v="KUN26R MY14"/>
    <x v="7"/>
    <n v="118787"/>
    <x v="15"/>
    <x v="0"/>
    <x v="1"/>
    <s v=" Used"/>
    <n v="2982"/>
    <x v="2"/>
    <n v="5"/>
    <x v="7"/>
    <x v="2"/>
  </r>
  <r>
    <n v="12710139"/>
    <s v="2020 Volkswagen Golf GTI AU MY20"/>
    <n v="49990"/>
    <x v="8"/>
    <s v="Golf"/>
    <s v="GTI"/>
    <s v="AU MY20"/>
    <x v="9"/>
    <n v="27864"/>
    <x v="5"/>
    <x v="0"/>
    <x v="2"/>
    <s v=" Used"/>
    <n v="1984"/>
    <x v="0"/>
    <n v="5"/>
    <x v="9"/>
    <x v="1"/>
  </r>
  <r>
    <n v="12710195"/>
    <s v="2019 Subaru Outback 2.0D Premium AWD MY20"/>
    <n v="39999"/>
    <x v="12"/>
    <s v="Outback"/>
    <s v="2.0D Premium AWD"/>
    <s v="MY20"/>
    <x v="13"/>
    <n v="71099"/>
    <x v="0"/>
    <x v="0"/>
    <x v="1"/>
    <s v=" Used"/>
    <n v="1998"/>
    <x v="3"/>
    <n v="5"/>
    <x v="13"/>
    <x v="2"/>
  </r>
  <r>
    <n v="12710250"/>
    <s v="2022 Toyota Hilux SR5 + Premium Interior (4X4) GUN126R"/>
    <n v="79990"/>
    <x v="0"/>
    <s v="Hilux"/>
    <s v="SR5 + Premium Interior (4X4)"/>
    <s v="GUN126R"/>
    <x v="16"/>
    <n v="800"/>
    <x v="16"/>
    <x v="0"/>
    <x v="1"/>
    <s v=" Used"/>
    <n v="2753"/>
    <x v="2"/>
    <n v="5"/>
    <x v="16"/>
    <x v="1"/>
  </r>
  <r>
    <n v="12710291"/>
    <s v="2019 Ford Ranger Wildtrak 2.0 (4X4) PX Mkiii MY19"/>
    <n v="64990"/>
    <x v="4"/>
    <s v="Ranger"/>
    <s v="Wildtrak 2.0 (4X4)"/>
    <s v="PX Mkiii MY19"/>
    <x v="13"/>
    <n v="40891"/>
    <x v="16"/>
    <x v="0"/>
    <x v="1"/>
    <s v=" Used"/>
    <n v="1996"/>
    <x v="0"/>
    <n v="5"/>
    <x v="13"/>
    <x v="1"/>
  </r>
  <r>
    <n v="12710307"/>
    <s v="2022 Mazda CX-9 GT SP (awd) CX9M"/>
    <n v="71990"/>
    <x v="10"/>
    <s v="CX-9"/>
    <s v="GT SP (awd)"/>
    <s v="CX9M"/>
    <x v="16"/>
    <n v="800"/>
    <x v="0"/>
    <x v="0"/>
    <x v="0"/>
    <s v=" Demo"/>
    <n v="2488"/>
    <x v="3"/>
    <n v="7"/>
    <x v="16"/>
    <x v="1"/>
  </r>
  <r>
    <n v="12710310"/>
    <s v="2017 Toyota Hiace LWB KDH201R MY16"/>
    <n v="34990"/>
    <x v="0"/>
    <s v="Hiace"/>
    <s v="LWB"/>
    <s v="KDH201R MY16"/>
    <x v="3"/>
    <n v="92128"/>
    <x v="6"/>
    <x v="0"/>
    <x v="1"/>
    <s v=" Used"/>
    <n v="2982"/>
    <x v="2"/>
    <n v="2"/>
    <x v="3"/>
    <x v="2"/>
  </r>
  <r>
    <n v="12710322"/>
    <s v="2011 Mazda 3 NEO BL 10 Upgrade"/>
    <n v="8995"/>
    <x v="10"/>
    <n v="3"/>
    <s v="NEO"/>
    <s v="BL 10 Upgrade"/>
    <x v="4"/>
    <n v="164506"/>
    <x v="3"/>
    <x v="0"/>
    <x v="0"/>
    <s v=" Used"/>
    <n v="1999"/>
    <x v="0"/>
    <n v="5"/>
    <x v="4"/>
    <x v="0"/>
  </r>
  <r>
    <n v="12710352"/>
    <s v="2019 Ford Everest Ambiente (rwd 7 Seat) UA II MY19"/>
    <n v="54990"/>
    <x v="4"/>
    <s v="Everest"/>
    <s v="Ambiente (rwd 7 Seat)"/>
    <s v="UA II MY19"/>
    <x v="13"/>
    <n v="71106"/>
    <x v="0"/>
    <x v="0"/>
    <x v="1"/>
    <s v=" Used"/>
    <n v="3198"/>
    <x v="0"/>
    <n v="7"/>
    <x v="13"/>
    <x v="1"/>
  </r>
  <r>
    <n v="12710363"/>
    <s v="2010 Honda Civic Type R 30 MY09"/>
    <n v="25490"/>
    <x v="19"/>
    <s v="Civic"/>
    <s v="Type R"/>
    <s v="30 MY09"/>
    <x v="0"/>
    <n v="95966"/>
    <x v="5"/>
    <x v="1"/>
    <x v="2"/>
    <s v=" Used"/>
    <n v="1998"/>
    <x v="2"/>
    <n v="4"/>
    <x v="0"/>
    <x v="2"/>
  </r>
  <r>
    <n v="12710368"/>
    <s v="2018 Toyota Hilux Workmate GUN122R MY19"/>
    <n v="31850"/>
    <x v="0"/>
    <s v="Hilux"/>
    <s v="Workmate"/>
    <s v="GUN122R MY19"/>
    <x v="15"/>
    <n v="42208"/>
    <x v="4"/>
    <x v="1"/>
    <x v="1"/>
    <s v=" Used"/>
    <n v="2393"/>
    <x v="2"/>
    <n v="2"/>
    <x v="15"/>
    <x v="2"/>
  </r>
  <r>
    <n v="12710371"/>
    <s v="2018 Holden Astra LS Plus (5YR) BK MY18"/>
    <n v="22950"/>
    <x v="2"/>
    <s v="Astra"/>
    <s v="LS Plus (5YR)"/>
    <s v="BK MY18"/>
    <x v="15"/>
    <n v="24260"/>
    <x v="2"/>
    <x v="0"/>
    <x v="0"/>
    <s v=" Used"/>
    <n v="1399"/>
    <x v="2"/>
    <n v="5"/>
    <x v="15"/>
    <x v="2"/>
  </r>
  <r>
    <n v="12710375"/>
    <s v="2008 Hyundai I30 SLX 1.6 Crdi FD"/>
    <n v="9880"/>
    <x v="7"/>
    <s v="I30"/>
    <s v="SLX 1.6 Crdi"/>
    <s v="FD"/>
    <x v="19"/>
    <n v="229841"/>
    <x v="5"/>
    <x v="0"/>
    <x v="1"/>
    <s v=" Used"/>
    <n v="1582"/>
    <x v="6"/>
    <n v="5"/>
    <x v="19"/>
    <x v="0"/>
  </r>
  <r>
    <n v="12710414"/>
    <s v="2016 Isuzu D-MAX LS-Terrain HI-Ride (4X4) TF MY15.5"/>
    <n v="47990"/>
    <x v="6"/>
    <s v="D-MAX"/>
    <s v="LS-Terrain HI-Ride (4X4)"/>
    <s v="TF MY15.5"/>
    <x v="2"/>
    <n v="101282"/>
    <x v="10"/>
    <x v="0"/>
    <x v="1"/>
    <s v=" Used"/>
    <n v="2999"/>
    <x v="15"/>
    <n v="5"/>
    <x v="2"/>
    <x v="1"/>
  </r>
  <r>
    <n v="12710425"/>
    <s v="2014 BMW 428I Sport Line F32"/>
    <n v="27489"/>
    <x v="5"/>
    <s v="428I"/>
    <s v="Sport Line"/>
    <s v="F32"/>
    <x v="12"/>
    <n v="102221"/>
    <x v="20"/>
    <x v="0"/>
    <x v="2"/>
    <s v=" Used"/>
    <n v="1997"/>
    <x v="0"/>
    <n v="4"/>
    <x v="12"/>
    <x v="2"/>
  </r>
  <r>
    <n v="12710445"/>
    <s v="2018 Land Rover Discovery SD4 HSE (177KW) L462 MY19"/>
    <n v="93888"/>
    <x v="22"/>
    <s v="Discovery"/>
    <s v="SD4 HSE (177KW)"/>
    <s v="L462 MY19"/>
    <x v="15"/>
    <n v="41063"/>
    <x v="0"/>
    <x v="0"/>
    <x v="1"/>
    <s v=" Used"/>
    <n v="1999"/>
    <x v="1"/>
    <n v="5"/>
    <x v="15"/>
    <x v="1"/>
  </r>
  <r>
    <n v="12710449"/>
    <s v="2017 Porsche Cayenne GTS Series 2 MY16"/>
    <n v="104888"/>
    <x v="17"/>
    <s v="Cayenne"/>
    <s v="GTS"/>
    <s v="Series 2 MY16"/>
    <x v="3"/>
    <n v="70159"/>
    <x v="0"/>
    <x v="0"/>
    <x v="2"/>
    <s v=" Used"/>
    <n v="3604"/>
    <x v="3"/>
    <n v="5"/>
    <x v="3"/>
    <x v="1"/>
  </r>
  <r>
    <n v="12710530"/>
    <s v="2016 Isuzu D-MAX SX HI-Ride (4X2) TF MY15.5"/>
    <n v="31365"/>
    <x v="6"/>
    <s v="D-MAX"/>
    <s v="SX HI-Ride (4X2)"/>
    <s v="TF MY15.5"/>
    <x v="2"/>
    <n v="112311"/>
    <x v="32"/>
    <x v="0"/>
    <x v="1"/>
    <s v=" Used"/>
    <n v="2999"/>
    <x v="2"/>
    <n v="4"/>
    <x v="2"/>
    <x v="2"/>
  </r>
  <r>
    <n v="12710533"/>
    <s v="2018 Subaru Outback 3.6R MY18"/>
    <n v="38575"/>
    <x v="12"/>
    <s v="Outback"/>
    <s v="3.6R"/>
    <s v="MY18"/>
    <x v="15"/>
    <n v="72648"/>
    <x v="0"/>
    <x v="0"/>
    <x v="0"/>
    <s v=" Used"/>
    <n v="3630"/>
    <x v="0"/>
    <n v="5"/>
    <x v="15"/>
    <x v="2"/>
  </r>
  <r>
    <n v="12710534"/>
    <s v="2019 Kia Cerato Sport NAV BD MY20"/>
    <n v="25475"/>
    <x v="14"/>
    <s v="Cerato"/>
    <s v="Sport NAV"/>
    <s v="BD MY20"/>
    <x v="13"/>
    <n v="42394"/>
    <x v="5"/>
    <x v="0"/>
    <x v="0"/>
    <s v=" Used"/>
    <n v="1999"/>
    <x v="0"/>
    <n v="5"/>
    <x v="13"/>
    <x v="2"/>
  </r>
  <r>
    <n v="12710551"/>
    <s v="2016 Ford Falcon XR6 FG X"/>
    <n v="32990"/>
    <x v="4"/>
    <s v="Falcon"/>
    <s v="XR6"/>
    <s v="FG X"/>
    <x v="2"/>
    <n v="117021"/>
    <x v="22"/>
    <x v="0"/>
    <x v="0"/>
    <s v=" Used"/>
    <n v="3984"/>
    <x v="2"/>
    <n v="2"/>
    <x v="2"/>
    <x v="2"/>
  </r>
  <r>
    <n v="12710595"/>
    <s v="2016 Hyundai Santa FE Active Crdi (4X4) DM Series II (DM3)"/>
    <n v="29990"/>
    <x v="7"/>
    <s v="Santa FE"/>
    <s v="Active Crdi (4X4)"/>
    <s v="DM Series II (DM3)"/>
    <x v="2"/>
    <n v="67650"/>
    <x v="0"/>
    <x v="0"/>
    <x v="1"/>
    <s v=" Used"/>
    <n v="2199"/>
    <x v="0"/>
    <n v="7"/>
    <x v="2"/>
    <x v="2"/>
  </r>
  <r>
    <n v="12710596"/>
    <s v="2018 Mitsubishi Triton GLS (4X4) MR MY19"/>
    <n v="46990"/>
    <x v="13"/>
    <s v="Triton"/>
    <s v="GLS (4X4)"/>
    <s v="MR MY19"/>
    <x v="15"/>
    <n v="19355"/>
    <x v="16"/>
    <x v="0"/>
    <x v="1"/>
    <s v=" Used"/>
    <n v="2440"/>
    <x v="0"/>
    <n v="5"/>
    <x v="15"/>
    <x v="1"/>
  </r>
  <r>
    <n v="12710597"/>
    <s v="2017 Toyota RAV4 GX (2WD) ZSA42R MY17"/>
    <n v="24990"/>
    <x v="0"/>
    <s v="RAV4"/>
    <s v="GX (2WD)"/>
    <s v="ZSA42R MY17"/>
    <x v="3"/>
    <n v="91627"/>
    <x v="0"/>
    <x v="0"/>
    <x v="0"/>
    <s v=" Used"/>
    <n v="1987"/>
    <x v="22"/>
    <n v="5"/>
    <x v="3"/>
    <x v="2"/>
  </r>
  <r>
    <n v="12710601"/>
    <s v="2017 Mazda CX-5 GT (4X4) MY17.5 (KF Series 2)"/>
    <n v="31990"/>
    <x v="10"/>
    <s v="CX-5"/>
    <s v="GT (4X4)"/>
    <s v="MY17.5 (KF Series 2)"/>
    <x v="3"/>
    <n v="66211"/>
    <x v="0"/>
    <x v="0"/>
    <x v="0"/>
    <s v=" Used"/>
    <n v="2488"/>
    <x v="0"/>
    <n v="5"/>
    <x v="3"/>
    <x v="2"/>
  </r>
  <r>
    <n v="12710609"/>
    <s v="2021 Honda CR-V VTI LX (awd) 5 Seats MY21"/>
    <n v="46990"/>
    <x v="19"/>
    <s v="CR-V"/>
    <s v="VTI LX (awd) 5 Seats"/>
    <s v="MY21"/>
    <x v="1"/>
    <n v="4520"/>
    <x v="0"/>
    <x v="0"/>
    <x v="0"/>
    <s v=" Used"/>
    <n v="1498"/>
    <x v="6"/>
    <n v="5"/>
    <x v="1"/>
    <x v="1"/>
  </r>
  <r>
    <n v="12710626"/>
    <s v="2021 Honda HR-V VTI-LX MY21"/>
    <n v="37990"/>
    <x v="19"/>
    <s v="HR-V"/>
    <s v="VTI-LX"/>
    <s v="MY21"/>
    <x v="1"/>
    <n v="19881"/>
    <x v="0"/>
    <x v="0"/>
    <x v="0"/>
    <s v=" Used"/>
    <n v="1799"/>
    <x v="1"/>
    <n v="5"/>
    <x v="1"/>
    <x v="2"/>
  </r>
  <r>
    <n v="12710627"/>
    <s v="2014 Toyota Kluger Grande (4X4) GSU55R"/>
    <n v="32990"/>
    <x v="0"/>
    <s v="Kluger"/>
    <s v="Grande (4X4)"/>
    <s v="GSU55R"/>
    <x v="12"/>
    <n v="125650"/>
    <x v="0"/>
    <x v="0"/>
    <x v="0"/>
    <s v=" Used"/>
    <n v="3456"/>
    <x v="1"/>
    <n v="7"/>
    <x v="12"/>
    <x v="2"/>
  </r>
  <r>
    <n v="12710647"/>
    <s v="2018 Volkswagen Golf 110 TSI Trendline AU MY18"/>
    <n v="23990"/>
    <x v="8"/>
    <s v="Golf"/>
    <s v="110 TSI Trendline"/>
    <s v="AU MY18"/>
    <x v="15"/>
    <n v="76460"/>
    <x v="5"/>
    <x v="0"/>
    <x v="2"/>
    <s v=" Used"/>
    <n v="1395"/>
    <x v="0"/>
    <n v="5"/>
    <x v="15"/>
    <x v="2"/>
  </r>
  <r>
    <n v="12710655"/>
    <s v="2017 Holden Commodore Evoke VF II"/>
    <n v="24800"/>
    <x v="2"/>
    <s v="Commodore"/>
    <s v="Evoke"/>
    <s v="VF II"/>
    <x v="3"/>
    <n v="50801"/>
    <x v="2"/>
    <x v="0"/>
    <x v="0"/>
    <s v=" Used"/>
    <n v="2997"/>
    <x v="2"/>
    <n v="5"/>
    <x v="3"/>
    <x v="2"/>
  </r>
  <r>
    <n v="12710660"/>
    <s v="2017 Nissan Navara ST (4X4) D23 Series II"/>
    <n v="34990"/>
    <x v="3"/>
    <s v="Navara"/>
    <s v="ST (4X4)"/>
    <s v="D23 Series II"/>
    <x v="3"/>
    <n v="223799"/>
    <x v="19"/>
    <x v="0"/>
    <x v="1"/>
    <s v=" Used"/>
    <n v="2298"/>
    <x v="0"/>
    <n v="5"/>
    <x v="3"/>
    <x v="2"/>
  </r>
  <r>
    <n v="12710682"/>
    <s v="2012 Nissan Patrol ST (4X4) GU Viii"/>
    <n v="35490"/>
    <x v="3"/>
    <s v="Patrol"/>
    <s v="ST (4X4)"/>
    <s v="GU Viii"/>
    <x v="11"/>
    <n v="137077"/>
    <x v="0"/>
    <x v="1"/>
    <x v="1"/>
    <s v=" Used"/>
    <n v="2953"/>
    <x v="2"/>
    <n v="7"/>
    <x v="11"/>
    <x v="2"/>
  </r>
  <r>
    <n v="12710689"/>
    <s v="2018 Holden Commodore VXR ZB"/>
    <n v="42490"/>
    <x v="2"/>
    <s v="Commodore"/>
    <s v="VXR"/>
    <s v="ZB"/>
    <x v="15"/>
    <n v="73552"/>
    <x v="8"/>
    <x v="0"/>
    <x v="0"/>
    <s v=" Used"/>
    <n v="3649"/>
    <x v="6"/>
    <n v="5"/>
    <x v="15"/>
    <x v="1"/>
  </r>
  <r>
    <n v="12710690"/>
    <s v="2015 Holden UTE SV6 Storm VF MY15"/>
    <n v="34990"/>
    <x v="2"/>
    <s v="UTE"/>
    <s v="SV6 Storm"/>
    <s v="VF MY15"/>
    <x v="7"/>
    <n v="95039"/>
    <x v="22"/>
    <x v="0"/>
    <x v="0"/>
    <s v=" Used"/>
    <n v="3565"/>
    <x v="1"/>
    <n v="2"/>
    <x v="7"/>
    <x v="2"/>
  </r>
  <r>
    <n v="12710696"/>
    <s v="2021 Isuzu D-MAX X-Terrain (4X4) RG MY21"/>
    <n v="73990"/>
    <x v="6"/>
    <s v="D-MAX"/>
    <s v="X-Terrain (4X4)"/>
    <s v="RG MY21"/>
    <x v="1"/>
    <n v="9571"/>
    <x v="10"/>
    <x v="0"/>
    <x v="1"/>
    <s v=" Used"/>
    <n v="2999"/>
    <x v="5"/>
    <n v="5"/>
    <x v="1"/>
    <x v="1"/>
  </r>
  <r>
    <n v="12710697"/>
    <s v="2021 Jeep Grand Cherokee S-Limited (4X4) WK MY21"/>
    <n v="91650"/>
    <x v="18"/>
    <s v="Grand Cherokee"/>
    <s v="S-Limited (4X4)"/>
    <s v="WK MY21"/>
    <x v="1"/>
    <n v="7048"/>
    <x v="0"/>
    <x v="0"/>
    <x v="2"/>
    <s v=" Used"/>
    <n v="5654"/>
    <x v="2"/>
    <n v="5"/>
    <x v="1"/>
    <x v="1"/>
  </r>
  <r>
    <n v="12710704"/>
    <s v="2019 Toyota Landcruiser Prado GXL (4X4) GDJ150R MY18"/>
    <n v="65990"/>
    <x v="0"/>
    <s v="Landcruiser Prado"/>
    <s v="GXL (4X4)"/>
    <s v="GDJ150R MY18"/>
    <x v="13"/>
    <n v="84164"/>
    <x v="0"/>
    <x v="0"/>
    <x v="1"/>
    <s v=" Used"/>
    <n v="2755"/>
    <x v="2"/>
    <n v="7"/>
    <x v="13"/>
    <x v="1"/>
  </r>
  <r>
    <n v="12710741"/>
    <s v="2017 Mazda BT-50 XT (4X2) MY16"/>
    <n v="35990"/>
    <x v="10"/>
    <s v="BT-50"/>
    <s v="XT (4X2)"/>
    <s v="MY16"/>
    <x v="3"/>
    <n v="59377"/>
    <x v="33"/>
    <x v="1"/>
    <x v="1"/>
    <s v=" Used"/>
    <n v="3196"/>
    <x v="3"/>
    <n v="4"/>
    <x v="3"/>
    <x v="2"/>
  </r>
  <r>
    <n v="12710742"/>
    <s v="2019 Holden Acadia LTZ-V (awd) AC MY19"/>
    <n v="48490"/>
    <x v="2"/>
    <s v="Acadia"/>
    <s v="LTZ-V (awd)"/>
    <s v="AC MY19"/>
    <x v="13"/>
    <n v="43515"/>
    <x v="0"/>
    <x v="0"/>
    <x v="0"/>
    <s v=" Used"/>
    <n v="3649"/>
    <x v="5"/>
    <n v="7"/>
    <x v="13"/>
    <x v="1"/>
  </r>
  <r>
    <n v="12710756"/>
    <s v="2018 Toyota Corolla SX ZRE172R MY17"/>
    <n v="26970"/>
    <x v="0"/>
    <s v="Corolla"/>
    <s v="SX"/>
    <s v="ZRE172R MY17"/>
    <x v="15"/>
    <n v="70931"/>
    <x v="3"/>
    <x v="0"/>
    <x v="0"/>
    <s v=" Used"/>
    <n v="1798"/>
    <x v="5"/>
    <n v="5"/>
    <x v="15"/>
    <x v="2"/>
  </r>
  <r>
    <n v="12710771"/>
    <s v="2017 Mercedes-Benz V250 D Avantgarde 447 MY17"/>
    <n v="76800"/>
    <x v="1"/>
    <s v="V250"/>
    <s v="D Avantgarde"/>
    <s v="447 MY17"/>
    <x v="3"/>
    <n v="105256"/>
    <x v="0"/>
    <x v="0"/>
    <x v="1"/>
    <s v=" Used"/>
    <n v="2143"/>
    <x v="1"/>
    <n v="7"/>
    <x v="3"/>
    <x v="1"/>
  </r>
  <r>
    <n v="12710818"/>
    <s v="2016 Isuzu D-MAX LS-Terrain HI-Ride (4X4) TF MY15.5"/>
    <n v="45989"/>
    <x v="6"/>
    <s v="D-MAX"/>
    <s v="LS-Terrain HI-Ride (4X4)"/>
    <s v="TF MY15.5"/>
    <x v="2"/>
    <n v="141003"/>
    <x v="10"/>
    <x v="0"/>
    <x v="1"/>
    <s v=" Used"/>
    <n v="2999"/>
    <x v="2"/>
    <n v="5"/>
    <x v="2"/>
    <x v="1"/>
  </r>
  <r>
    <n v="12710823"/>
    <s v="2018 Ford Ranger XL 3.2 (4X4) PX Mkii MY18"/>
    <n v="42950"/>
    <x v="4"/>
    <s v="Ranger"/>
    <s v="XL 3.2 (4X4)"/>
    <s v="PX Mkii MY18"/>
    <x v="15"/>
    <n v="116579"/>
    <x v="10"/>
    <x v="0"/>
    <x v="1"/>
    <s v=" Used"/>
    <n v="3198"/>
    <x v="5"/>
    <n v="5"/>
    <x v="15"/>
    <x v="1"/>
  </r>
  <r>
    <n v="12710884"/>
    <s v="2006 Toyota Kluger CVX (4X4) MCU28R Upgrade"/>
    <n v="7300"/>
    <x v="0"/>
    <s v="Kluger"/>
    <s v="CVX (4X4)"/>
    <s v="MCU28R Upgrade"/>
    <x v="17"/>
    <n v="197380"/>
    <x v="0"/>
    <x v="0"/>
    <x v="0"/>
    <s v=" Used"/>
    <n v="3311"/>
    <x v="2"/>
    <n v="7"/>
    <x v="17"/>
    <x v="0"/>
  </r>
  <r>
    <n v="12710917"/>
    <s v="2019 Holden Colorado LS (4X2) (5YR) RG MY19"/>
    <n v="48990"/>
    <x v="2"/>
    <s v="Colorado"/>
    <s v="LS (4X2) (5YR)"/>
    <s v="RG MY19"/>
    <x v="13"/>
    <n v="52483"/>
    <x v="27"/>
    <x v="0"/>
    <x v="1"/>
    <s v=" Used"/>
    <n v="2776"/>
    <x v="2"/>
    <n v="5"/>
    <x v="13"/>
    <x v="1"/>
  </r>
  <r>
    <n v="12710924"/>
    <s v="2020 Kia Sorento Sport (4X4) UM PE MY20"/>
    <n v="51888"/>
    <x v="14"/>
    <s v="Sorento"/>
    <s v="Sport (4X4)"/>
    <s v="UM PE MY20"/>
    <x v="9"/>
    <n v="17969"/>
    <x v="0"/>
    <x v="0"/>
    <x v="1"/>
    <s v=" Used"/>
    <n v="2199"/>
    <x v="2"/>
    <n v="7"/>
    <x v="9"/>
    <x v="1"/>
  </r>
  <r>
    <n v="12710925"/>
    <s v="2020 Kia Sorento GT-Line 7 Seat MQ4 MY21"/>
    <n v="69888"/>
    <x v="14"/>
    <s v="Sorento"/>
    <s v="GT-Line 7 Seat"/>
    <s v="MQ4 MY21"/>
    <x v="9"/>
    <n v="9254"/>
    <x v="0"/>
    <x v="0"/>
    <x v="1"/>
    <s v=" Used"/>
    <n v="2151"/>
    <x v="5"/>
    <n v="7"/>
    <x v="9"/>
    <x v="1"/>
  </r>
  <r>
    <n v="12710951"/>
    <s v="2010 Volkswagen Golf GTD 1K MY11"/>
    <n v="18990"/>
    <x v="8"/>
    <s v="Golf"/>
    <s v="GTD"/>
    <s v="1K MY11"/>
    <x v="0"/>
    <n v="108039"/>
    <x v="5"/>
    <x v="0"/>
    <x v="1"/>
    <s v=" Used"/>
    <n v="1968"/>
    <x v="5"/>
    <n v="5"/>
    <x v="0"/>
    <x v="2"/>
  </r>
  <r>
    <n v="12710999"/>
    <s v="2012 Volkswagen Scirocco R 1S"/>
    <n v="24999"/>
    <x v="8"/>
    <s v="Scirocco"/>
    <s v="R"/>
    <s v="1S"/>
    <x v="11"/>
    <n v="121825"/>
    <x v="20"/>
    <x v="1"/>
    <x v="2"/>
    <s v=" Used"/>
    <n v="1984"/>
    <x v="2"/>
    <n v="4"/>
    <x v="11"/>
    <x v="2"/>
  </r>
  <r>
    <n v="12711000"/>
    <s v="2016 Toyota RAV4 Cruiser (4X4) ASA44R MY16"/>
    <n v="35999"/>
    <x v="0"/>
    <s v="RAV4"/>
    <s v="Cruiser (4X4)"/>
    <s v="ASA44R MY16"/>
    <x v="2"/>
    <n v="41228"/>
    <x v="0"/>
    <x v="0"/>
    <x v="0"/>
    <s v=" Used"/>
    <n v="2494"/>
    <x v="2"/>
    <n v="5"/>
    <x v="2"/>
    <x v="2"/>
  </r>
  <r>
    <n v="12711003"/>
    <s v="2018 Hyundai I30 Active PD2 Update"/>
    <n v="23999"/>
    <x v="7"/>
    <s v="I30"/>
    <s v="Active"/>
    <s v="PD2 Update"/>
    <x v="15"/>
    <n v="48377"/>
    <x v="5"/>
    <x v="0"/>
    <x v="0"/>
    <s v=" Used"/>
    <n v="1999"/>
    <x v="2"/>
    <n v="5"/>
    <x v="15"/>
    <x v="2"/>
  </r>
  <r>
    <n v="12711015"/>
    <s v="2013 Volkswagen Polo 77 TSI Comfortline 6R MY13"/>
    <n v="12913"/>
    <x v="8"/>
    <s v="Polo"/>
    <s v="77 TSI Comfortline"/>
    <s v="6R MY13"/>
    <x v="8"/>
    <n v="111589"/>
    <x v="5"/>
    <x v="0"/>
    <x v="2"/>
    <s v=" Used"/>
    <n v="1197"/>
    <x v="2"/>
    <n v="5"/>
    <x v="8"/>
    <x v="2"/>
  </r>
  <r>
    <n v="12711018"/>
    <s v="2012 Toyota Hiace Commuter KDH223R MY11 Upgrade"/>
    <n v="46913"/>
    <x v="0"/>
    <s v="Hiace"/>
    <s v="Commuter"/>
    <s v="KDH223R MY11 Upgrade"/>
    <x v="11"/>
    <n v="43937"/>
    <x v="34"/>
    <x v="0"/>
    <x v="1"/>
    <s v=" Used"/>
    <n v="2982"/>
    <x v="2"/>
    <n v="14"/>
    <x v="11"/>
    <x v="1"/>
  </r>
  <r>
    <n v="12711042"/>
    <s v="2012 Mercedes-Benz C250 Avantgarde BE W204 MY11"/>
    <n v="22990"/>
    <x v="1"/>
    <s v="C250"/>
    <s v="Avantgarde BE"/>
    <s v="W204 MY11"/>
    <x v="11"/>
    <n v="126630"/>
    <x v="3"/>
    <x v="0"/>
    <x v="2"/>
    <s v=" Used"/>
    <n v="1796"/>
    <x v="1"/>
    <n v="5"/>
    <x v="11"/>
    <x v="2"/>
  </r>
  <r>
    <n v="12711053"/>
    <s v="2012 Suzuki Swift Sport FZ"/>
    <n v="17499"/>
    <x v="24"/>
    <s v="Swift"/>
    <s v="Sport"/>
    <s v="FZ"/>
    <x v="11"/>
    <n v="135818"/>
    <x v="5"/>
    <x v="0"/>
    <x v="0"/>
    <s v=" Used"/>
    <n v="1586"/>
    <x v="0"/>
    <n v="5"/>
    <x v="11"/>
    <x v="2"/>
  </r>
  <r>
    <n v="12711086"/>
    <s v="2007 Mercedes-Benz CLK350 Avantgarde C209 MY06"/>
    <n v="11950"/>
    <x v="1"/>
    <s v="CLK350"/>
    <s v="Avantgarde"/>
    <s v="C209 MY06"/>
    <x v="18"/>
    <n v="205000"/>
    <x v="20"/>
    <x v="0"/>
    <x v="0"/>
    <s v=" Used"/>
    <n v="3498"/>
    <x v="5"/>
    <n v="5"/>
    <x v="18"/>
    <x v="2"/>
  </r>
  <r>
    <n v="12711093"/>
    <s v="2016 Holden Trax LS TJ MY16"/>
    <n v="15990"/>
    <x v="2"/>
    <s v="Trax"/>
    <s v="LS"/>
    <s v="TJ MY16"/>
    <x v="2"/>
    <n v="151818"/>
    <x v="0"/>
    <x v="0"/>
    <x v="0"/>
    <s v=" Used"/>
    <n v="1796"/>
    <x v="2"/>
    <n v="5"/>
    <x v="2"/>
    <x v="2"/>
  </r>
  <r>
    <n v="12711095"/>
    <s v="2015 Jeep Wrangler Sport (4X4) JK MY15"/>
    <n v="36509"/>
    <x v="18"/>
    <s v="Wrangler"/>
    <s v="Sport (4X4)"/>
    <s v="JK MY15"/>
    <x v="7"/>
    <n v="104830"/>
    <x v="17"/>
    <x v="0"/>
    <x v="0"/>
    <s v=" Used"/>
    <n v="3604"/>
    <x v="2"/>
    <n v="4"/>
    <x v="7"/>
    <x v="2"/>
  </r>
  <r>
    <n v="12711130"/>
    <s v="2006 Lexus IS250 Sports Luxury GSE20R"/>
    <n v="12000"/>
    <x v="9"/>
    <s v="IS250"/>
    <s v="Sports Luxury"/>
    <s v="GSE20R"/>
    <x v="17"/>
    <n v="127000"/>
    <x v="3"/>
    <x v="0"/>
    <x v="2"/>
    <s v=" Used"/>
    <n v="2500"/>
    <x v="5"/>
    <n v="5"/>
    <x v="17"/>
    <x v="2"/>
  </r>
  <r>
    <n v="12711139"/>
    <s v="2017 Toyota Hilux Workmate TGN121R"/>
    <n v="22990"/>
    <x v="0"/>
    <s v="Hilux"/>
    <s v="Workmate"/>
    <s v="TGN121R"/>
    <x v="3"/>
    <n v="100947"/>
    <x v="4"/>
    <x v="1"/>
    <x v="0"/>
    <s v=" Used"/>
    <n v="2694"/>
    <x v="2"/>
    <n v="2"/>
    <x v="3"/>
    <x v="2"/>
  </r>
  <r>
    <n v="12711159"/>
    <s v="2017 Peugeot 3008 GT P84"/>
    <n v="36990"/>
    <x v="36"/>
    <n v="3008"/>
    <s v="GT"/>
    <s v="P84"/>
    <x v="3"/>
    <n v="82396"/>
    <x v="0"/>
    <x v="0"/>
    <x v="1"/>
    <s v=" Used"/>
    <n v="1997"/>
    <x v="2"/>
    <n v="5"/>
    <x v="3"/>
    <x v="2"/>
  </r>
  <r>
    <n v="12711200"/>
    <s v="2018 Toyota Landcruiser Prado Kakadu (4X4) GDJ150R MY17"/>
    <n v="74888"/>
    <x v="0"/>
    <s v="Landcruiser Prado"/>
    <s v="Kakadu (4X4)"/>
    <s v="GDJ150R MY17"/>
    <x v="15"/>
    <n v="93538"/>
    <x v="0"/>
    <x v="0"/>
    <x v="1"/>
    <s v=" Used"/>
    <n v="2755"/>
    <x v="0"/>
    <n v="7"/>
    <x v="15"/>
    <x v="1"/>
  </r>
  <r>
    <n v="12711201"/>
    <s v="2019 Mitsubishi Eclipse Cross LS (2WD) YA MY19"/>
    <n v="29888"/>
    <x v="13"/>
    <s v="Eclipse Cross"/>
    <s v="LS (2WD)"/>
    <s v="YA MY19"/>
    <x v="13"/>
    <n v="81057"/>
    <x v="0"/>
    <x v="0"/>
    <x v="0"/>
    <s v=" Used"/>
    <n v="1499"/>
    <x v="2"/>
    <n v="5"/>
    <x v="13"/>
    <x v="2"/>
  </r>
  <r>
    <n v="12711212"/>
    <s v="2021 Mazda 3 G25 GT BP"/>
    <n v="39990"/>
    <x v="10"/>
    <n v="3"/>
    <s v="G25 GT"/>
    <s v="BP"/>
    <x v="1"/>
    <n v="3249"/>
    <x v="5"/>
    <x v="0"/>
    <x v="0"/>
    <s v=" Used"/>
    <n v="2488"/>
    <x v="2"/>
    <n v="5"/>
    <x v="1"/>
    <x v="2"/>
  </r>
  <r>
    <n v="12711228"/>
    <s v="2018 Mitsubishi Triton GLX (4X4) MR MY19"/>
    <n v="38990"/>
    <x v="13"/>
    <s v="Triton"/>
    <s v="GLX (4X4)"/>
    <s v="MR MY19"/>
    <x v="15"/>
    <n v="40872"/>
    <x v="11"/>
    <x v="1"/>
    <x v="1"/>
    <s v=" Used"/>
    <n v="2440"/>
    <x v="2"/>
    <n v="5"/>
    <x v="15"/>
    <x v="2"/>
  </r>
  <r>
    <n v="12711248"/>
    <s v="2018 Ford Everest Trend (4WD 7 Seat) UA II MY19"/>
    <n v="52990"/>
    <x v="4"/>
    <s v="Everest"/>
    <s v="Trend (4WD 7 Seat)"/>
    <s v="UA II MY19"/>
    <x v="15"/>
    <n v="102361"/>
    <x v="0"/>
    <x v="0"/>
    <x v="1"/>
    <s v=" Used"/>
    <n v="1996"/>
    <x v="2"/>
    <n v="7"/>
    <x v="15"/>
    <x v="1"/>
  </r>
  <r>
    <n v="12711306"/>
    <s v="2018 Nissan Navara SL (4X4) D23 Series III MY18"/>
    <n v="43990"/>
    <x v="3"/>
    <s v="Navara"/>
    <s v="SL (4X4)"/>
    <s v="D23 Series III MY18"/>
    <x v="15"/>
    <n v="92542"/>
    <x v="15"/>
    <x v="1"/>
    <x v="1"/>
    <s v=" Used"/>
    <n v="2298"/>
    <x v="2"/>
    <n v="5"/>
    <x v="15"/>
    <x v="1"/>
  </r>
  <r>
    <n v="12711320"/>
    <s v="2022 Toyota Hilux SR5 + Premium Interior (4X4) GUN126R"/>
    <n v="68990"/>
    <x v="0"/>
    <s v="Hilux"/>
    <s v="SR5 + Premium Interior (4X4)"/>
    <s v="GUN126R"/>
    <x v="16"/>
    <n v="280"/>
    <x v="16"/>
    <x v="0"/>
    <x v="1"/>
    <s v=" Used"/>
    <n v="2753"/>
    <x v="2"/>
    <n v="5"/>
    <x v="16"/>
    <x v="1"/>
  </r>
  <r>
    <n v="12711360"/>
    <s v="2016 Holden Captiva 7 LTZ (awd) CG MY16"/>
    <n v="19990"/>
    <x v="2"/>
    <s v="Captiva"/>
    <s v="7 LTZ (awd)"/>
    <s v="CG MY16"/>
    <x v="2"/>
    <n v="82755"/>
    <x v="0"/>
    <x v="0"/>
    <x v="1"/>
    <s v=" Used"/>
    <n v="2231"/>
    <x v="2"/>
    <n v="7"/>
    <x v="2"/>
    <x v="2"/>
  </r>
  <r>
    <n v="12711361"/>
    <s v="2018 Mazda 3 SP25 GT BN MY17"/>
    <n v="27990"/>
    <x v="10"/>
    <n v="3"/>
    <s v="SP25 GT"/>
    <s v="BN MY17"/>
    <x v="15"/>
    <n v="69715"/>
    <x v="3"/>
    <x v="0"/>
    <x v="0"/>
    <s v=" Used"/>
    <n v="2488"/>
    <x v="2"/>
    <n v="5"/>
    <x v="15"/>
    <x v="2"/>
  </r>
  <r>
    <n v="12711362"/>
    <s v="2019 Kia Carnival S YP PE MY20"/>
    <n v="41990"/>
    <x v="14"/>
    <s v="Carnival"/>
    <s v="S"/>
    <s v="YP PE MY20"/>
    <x v="13"/>
    <n v="66635"/>
    <x v="0"/>
    <x v="0"/>
    <x v="0"/>
    <s v=" Used"/>
    <n v="3342"/>
    <x v="5"/>
    <n v="8"/>
    <x v="13"/>
    <x v="1"/>
  </r>
  <r>
    <n v="12711393"/>
    <s v="2020 Subaru Outback 3.6R AWD MY20"/>
    <n v="45850"/>
    <x v="12"/>
    <s v="Outback"/>
    <s v="3.6R AWD"/>
    <s v="MY20"/>
    <x v="9"/>
    <n v="67228"/>
    <x v="0"/>
    <x v="0"/>
    <x v="0"/>
    <s v=" Used"/>
    <n v="3630"/>
    <x v="5"/>
    <n v="5"/>
    <x v="9"/>
    <x v="1"/>
  </r>
  <r>
    <n v="12711420"/>
    <s v="2006 Holden Commodore SS-V VE"/>
    <n v="22000"/>
    <x v="2"/>
    <s v="Commodore"/>
    <s v="SS-V"/>
    <s v="VE"/>
    <x v="17"/>
    <n v="237723"/>
    <x v="3"/>
    <x v="1"/>
    <x v="2"/>
    <s v=" Used"/>
    <n v="5967"/>
    <x v="15"/>
    <n v="5"/>
    <x v="17"/>
    <x v="2"/>
  </r>
  <r>
    <n v="12711492"/>
    <s v="2016 Kia Optima SI JF MY16"/>
    <n v="15490"/>
    <x v="14"/>
    <s v="Optima"/>
    <s v="SI"/>
    <s v="JF MY16"/>
    <x v="2"/>
    <n v="160399"/>
    <x v="3"/>
    <x v="0"/>
    <x v="0"/>
    <s v=" Used"/>
    <n v="2359"/>
    <x v="6"/>
    <n v="5"/>
    <x v="2"/>
    <x v="2"/>
  </r>
  <r>
    <n v="12711497"/>
    <s v="2018 Ford Ranger XLS 3.2 (4X4) PX Mkii MY18"/>
    <n v="29990"/>
    <x v="4"/>
    <s v="Ranger"/>
    <s v="XLS 3.2 (4X4)"/>
    <s v="PX Mkii MY18"/>
    <x v="15"/>
    <n v="233381"/>
    <x v="19"/>
    <x v="0"/>
    <x v="1"/>
    <s v=" Used"/>
    <n v="3198"/>
    <x v="2"/>
    <n v="5"/>
    <x v="15"/>
    <x v="2"/>
  </r>
  <r>
    <n v="12711511"/>
    <s v="2019 Kia Carnival S YP PE MY20"/>
    <n v="47888"/>
    <x v="14"/>
    <s v="Carnival"/>
    <s v="S"/>
    <s v="YP PE MY20"/>
    <x v="13"/>
    <n v="50362"/>
    <x v="0"/>
    <x v="0"/>
    <x v="1"/>
    <s v=" Used"/>
    <n v="2199"/>
    <x v="2"/>
    <n v="8"/>
    <x v="13"/>
    <x v="1"/>
  </r>
  <r>
    <n v="12711533"/>
    <s v="2014 Ford Ranger Wildtrak 3.2 (4X4) PX"/>
    <n v="39990"/>
    <x v="4"/>
    <s v="Ranger"/>
    <s v="Wildtrak 3.2 (4X4)"/>
    <s v="PX"/>
    <x v="12"/>
    <n v="128330"/>
    <x v="10"/>
    <x v="0"/>
    <x v="1"/>
    <s v=" Used"/>
    <n v="3198"/>
    <x v="2"/>
    <n v="5"/>
    <x v="12"/>
    <x v="2"/>
  </r>
  <r>
    <n v="12711571"/>
    <s v="2017 Honda CR-V VTI (2WD) MY18"/>
    <n v="27450"/>
    <x v="19"/>
    <s v="CR-V"/>
    <s v="VTI (2WD)"/>
    <s v="MY18"/>
    <x v="3"/>
    <n v="81616"/>
    <x v="0"/>
    <x v="0"/>
    <x v="0"/>
    <s v=" Used"/>
    <n v="1498"/>
    <x v="6"/>
    <n v="5"/>
    <x v="3"/>
    <x v="2"/>
  </r>
  <r>
    <n v="12711578"/>
    <s v="2013 Mazda CX-5 Akera (4X4) MY13"/>
    <n v="22950"/>
    <x v="10"/>
    <s v="CX-5"/>
    <s v="Akera (4X4)"/>
    <s v="MY13"/>
    <x v="8"/>
    <n v="138209"/>
    <x v="0"/>
    <x v="0"/>
    <x v="1"/>
    <s v=" Used"/>
    <n v="2191"/>
    <x v="6"/>
    <n v="5"/>
    <x v="8"/>
    <x v="2"/>
  </r>
  <r>
    <n v="12711611"/>
    <s v="2021 Kia Stinger GT (black Leather) CK PE MY22"/>
    <n v="69990"/>
    <x v="14"/>
    <s v="Stinger"/>
    <s v="GT (black Leather)"/>
    <s v="CK PE MY22"/>
    <x v="1"/>
    <n v="6775"/>
    <x v="3"/>
    <x v="0"/>
    <x v="0"/>
    <s v=" Used"/>
    <n v="3342"/>
    <x v="2"/>
    <n v="5"/>
    <x v="1"/>
    <x v="1"/>
  </r>
  <r>
    <n v="12711613"/>
    <s v="2013 Ford Falcon XR6 FG MK2"/>
    <n v="19990"/>
    <x v="4"/>
    <s v="Falcon"/>
    <s v="XR6"/>
    <s v="FG MK2"/>
    <x v="8"/>
    <n v="130417"/>
    <x v="3"/>
    <x v="0"/>
    <x v="0"/>
    <s v=" Used"/>
    <n v="3984"/>
    <x v="2"/>
    <n v="5"/>
    <x v="8"/>
    <x v="2"/>
  </r>
  <r>
    <n v="12711651"/>
    <s v="2014 Ford Ranger XL 2.2 HI-Rider (4X2) PX"/>
    <n v="25990"/>
    <x v="4"/>
    <s v="Ranger"/>
    <s v="XL 2.2 HI-Rider (4X2)"/>
    <s v="PX"/>
    <x v="12"/>
    <n v="55677"/>
    <x v="4"/>
    <x v="1"/>
    <x v="1"/>
    <s v=" Used"/>
    <n v="2198"/>
    <x v="2"/>
    <n v="2"/>
    <x v="12"/>
    <x v="2"/>
  </r>
  <r>
    <n v="12711662"/>
    <s v="2020 Mitsubishi Outlander ES 7 Seat (awd) ZL MY20"/>
    <n v="33990"/>
    <x v="13"/>
    <s v="Outlander"/>
    <s v="ES 7 Seat (awd)"/>
    <s v="ZL MY20"/>
    <x v="9"/>
    <n v="44583"/>
    <x v="0"/>
    <x v="0"/>
    <x v="0"/>
    <s v=" Used"/>
    <n v="2360"/>
    <x v="5"/>
    <n v="7"/>
    <x v="9"/>
    <x v="2"/>
  </r>
  <r>
    <n v="12711673"/>
    <s v="2021 Volvo XC60 B5 Inscription Mhev 246 MY22"/>
    <n v="81950"/>
    <x v="21"/>
    <s v="XC60"/>
    <s v="B5 Inscription Mhev"/>
    <s v="246 MY22"/>
    <x v="1"/>
    <n v="3821"/>
    <x v="0"/>
    <x v="0"/>
    <x v="3"/>
    <s v=" Used"/>
    <n v="1969"/>
    <x v="2"/>
    <n v="5"/>
    <x v="1"/>
    <x v="1"/>
  </r>
  <r>
    <n v="12711678"/>
    <s v="2022 Volvo XC60 B5 Momentum Mhev 246 MY22"/>
    <n v="73950"/>
    <x v="21"/>
    <s v="XC60"/>
    <s v="B5 Momentum Mhev"/>
    <s v="246 MY22"/>
    <x v="16"/>
    <n v="7689"/>
    <x v="0"/>
    <x v="0"/>
    <x v="3"/>
    <s v=" Used"/>
    <n v="1969"/>
    <x v="2"/>
    <n v="5"/>
    <x v="16"/>
    <x v="1"/>
  </r>
  <r>
    <n v="12711774"/>
    <s v="2013 Holden Colorado LX (4X2) RG"/>
    <n v="26990"/>
    <x v="2"/>
    <s v="Colorado"/>
    <s v="LX (4X2)"/>
    <s v="RG"/>
    <x v="8"/>
    <n v="135299"/>
    <x v="12"/>
    <x v="0"/>
    <x v="1"/>
    <s v=" Used"/>
    <n v="2776"/>
    <x v="2"/>
    <n v="5"/>
    <x v="8"/>
    <x v="2"/>
  </r>
  <r>
    <n v="12711777"/>
    <s v="2018 Volkswagen Tiguan Allspace 162 TSI Highline 5NA MY18"/>
    <n v="49990"/>
    <x v="8"/>
    <s v="Tiguan"/>
    <s v="Allspace 162 TSI Highline"/>
    <s v="5NA MY18"/>
    <x v="15"/>
    <n v="27802"/>
    <x v="0"/>
    <x v="0"/>
    <x v="2"/>
    <s v=" Used"/>
    <n v="1984"/>
    <x v="2"/>
    <n v="7"/>
    <x v="15"/>
    <x v="1"/>
  </r>
  <r>
    <n v="12711779"/>
    <s v="2017 Ford Ranger XL 3.2 (4X4) PX Mkii MY17"/>
    <n v="39975"/>
    <x v="4"/>
    <s v="Ranger"/>
    <s v="XL 3.2 (4X4)"/>
    <s v="PX Mkii MY17"/>
    <x v="3"/>
    <n v="136663"/>
    <x v="4"/>
    <x v="0"/>
    <x v="1"/>
    <s v=" Used"/>
    <n v="3198"/>
    <x v="2"/>
    <n v="2"/>
    <x v="3"/>
    <x v="2"/>
  </r>
  <r>
    <n v="12711787"/>
    <s v="2018 Toyota Landcruiser Prado GXL (4X4) GDJ150R MY17"/>
    <n v="64990"/>
    <x v="0"/>
    <s v="Landcruiser Prado"/>
    <s v="GXL (4X4)"/>
    <s v="GDJ150R MY17"/>
    <x v="15"/>
    <n v="85809"/>
    <x v="0"/>
    <x v="0"/>
    <x v="1"/>
    <s v=" Used"/>
    <n v="2755"/>
    <x v="5"/>
    <n v="7"/>
    <x v="15"/>
    <x v="1"/>
  </r>
  <r>
    <n v="12711835"/>
    <s v="2018 Nissan Navara ST (4X4) D23 Series III MY18"/>
    <n v="45999"/>
    <x v="3"/>
    <s v="Navara"/>
    <s v="ST (4X4)"/>
    <s v="D23 Series III MY18"/>
    <x v="15"/>
    <n v="43694"/>
    <x v="15"/>
    <x v="0"/>
    <x v="1"/>
    <s v=" Used"/>
    <n v="2298"/>
    <x v="0"/>
    <n v="5"/>
    <x v="15"/>
    <x v="1"/>
  </r>
  <r>
    <n v="12711847"/>
    <s v="2019 Nissan Navara SL (4X4) D23 Series III MY18"/>
    <n v="46970"/>
    <x v="3"/>
    <s v="Navara"/>
    <s v="SL (4X4)"/>
    <s v="D23 Series III MY18"/>
    <x v="13"/>
    <n v="16140"/>
    <x v="15"/>
    <x v="0"/>
    <x v="1"/>
    <s v=" Used"/>
    <n v="2298"/>
    <x v="2"/>
    <n v="5"/>
    <x v="13"/>
    <x v="1"/>
  </r>
  <r>
    <n v="12711904"/>
    <s v="2016 Holden Captiva 7 LTZ (awd) CG MY16"/>
    <n v="17800"/>
    <x v="2"/>
    <s v="Captiva"/>
    <s v="7 LTZ (awd)"/>
    <s v="CG MY16"/>
    <x v="2"/>
    <n v="94852"/>
    <x v="0"/>
    <x v="0"/>
    <x v="1"/>
    <s v=" Used"/>
    <n v="2231"/>
    <x v="6"/>
    <n v="7"/>
    <x v="2"/>
    <x v="2"/>
  </r>
  <r>
    <n v="12711917"/>
    <s v="2010 Lexus IS250 Prestige GSE20R 09 Upgrade"/>
    <n v="12459"/>
    <x v="9"/>
    <s v="IS250"/>
    <s v="Prestige"/>
    <s v="GSE20R 09 Upgrade"/>
    <x v="0"/>
    <n v="199000"/>
    <x v="3"/>
    <x v="0"/>
    <x v="2"/>
    <s v=" Used"/>
    <n v="2500"/>
    <x v="1"/>
    <n v="5"/>
    <x v="0"/>
    <x v="2"/>
  </r>
  <r>
    <n v="12711926"/>
    <s v="2013 Holden Captiva 7 LX (4X4) CG MY13"/>
    <n v="17990"/>
    <x v="2"/>
    <s v="Captiva"/>
    <s v="7 LX (4X4)"/>
    <s v="CG MY13"/>
    <x v="8"/>
    <n v="177150"/>
    <x v="0"/>
    <x v="0"/>
    <x v="1"/>
    <s v=" Used"/>
    <n v="2231"/>
    <x v="1"/>
    <n v="7"/>
    <x v="8"/>
    <x v="2"/>
  </r>
  <r>
    <n v="12711943"/>
    <s v="2014 Ford Territory TS (rwd) SZ"/>
    <n v="16913"/>
    <x v="4"/>
    <s v="Territory"/>
    <s v="TS (rwd)"/>
    <s v="SZ"/>
    <x v="12"/>
    <n v="166641"/>
    <x v="0"/>
    <x v="0"/>
    <x v="1"/>
    <s v=" Used"/>
    <n v="2720"/>
    <x v="2"/>
    <n v="7"/>
    <x v="12"/>
    <x v="2"/>
  </r>
  <r>
    <n v="12711951"/>
    <s v="2018 Ford Ranger XL 2.2 HI-Rider (4X2) PX Mkii MY18"/>
    <n v="32990"/>
    <x v="4"/>
    <s v="Ranger"/>
    <s v="XL 2.2 HI-Rider (4X2)"/>
    <s v="PX Mkii MY18"/>
    <x v="15"/>
    <n v="153664"/>
    <x v="4"/>
    <x v="0"/>
    <x v="1"/>
    <s v=" Used"/>
    <n v="2198"/>
    <x v="2"/>
    <n v="2"/>
    <x v="15"/>
    <x v="2"/>
  </r>
  <r>
    <n v="12712043"/>
    <s v="2013 HSV Clubsport R8 GEN F"/>
    <n v="90000"/>
    <x v="29"/>
    <s v="Clubsport"/>
    <s v="R8"/>
    <s v="GEN F"/>
    <x v="8"/>
    <n v="13600"/>
    <x v="3"/>
    <x v="0"/>
    <x v="2"/>
    <s v=" Used"/>
    <n v="6200"/>
    <x v="46"/>
    <n v="5"/>
    <x v="8"/>
    <x v="1"/>
  </r>
  <r>
    <n v="12712086"/>
    <s v="2002 Nissan Patrol ST (4X4) GU III"/>
    <n v="25990"/>
    <x v="3"/>
    <s v="Patrol"/>
    <s v="ST (4X4)"/>
    <s v="GU III"/>
    <x v="22"/>
    <n v="209000"/>
    <x v="0"/>
    <x v="0"/>
    <x v="0"/>
    <s v=" Used"/>
    <n v="4759"/>
    <x v="2"/>
    <n v="7"/>
    <x v="22"/>
    <x v="2"/>
  </r>
  <r>
    <n v="12712089"/>
    <s v="2014 Jeep Wrangler Renegade Sport (4X4) JK MY15"/>
    <n v="30990"/>
    <x v="18"/>
    <s v="Wrangler"/>
    <s v="Renegade Sport (4X4)"/>
    <s v="JK MY15"/>
    <x v="12"/>
    <n v="82117"/>
    <x v="25"/>
    <x v="1"/>
    <x v="0"/>
    <s v=" Used"/>
    <n v="3604"/>
    <x v="2"/>
    <n v="4"/>
    <x v="12"/>
    <x v="2"/>
  </r>
  <r>
    <n v="12712141"/>
    <s v="2021 Porsche Macan S 95B MY21"/>
    <n v="124990"/>
    <x v="17"/>
    <s v="Macan"/>
    <s v="S"/>
    <s v="95B MY21"/>
    <x v="1"/>
    <n v="33776"/>
    <x v="0"/>
    <x v="0"/>
    <x v="2"/>
    <s v=" Used"/>
    <n v="2995"/>
    <x v="1"/>
    <n v="5"/>
    <x v="1"/>
    <x v="1"/>
  </r>
  <r>
    <n v="12712142"/>
    <s v="2019 Lamborghini Urus 4 Seat 636 MY19"/>
    <n v="449900"/>
    <x v="38"/>
    <s v="Urus"/>
    <s v="4 Seat"/>
    <s v="636 MY19"/>
    <x v="13"/>
    <n v="14922"/>
    <x v="0"/>
    <x v="0"/>
    <x v="2"/>
    <s v=" Used"/>
    <n v="3996"/>
    <x v="3"/>
    <n v="4"/>
    <x v="13"/>
    <x v="1"/>
  </r>
  <r>
    <n v="12712195"/>
    <s v="2022 Volkswagen T-Cross 85TSI Style C1 MY22.5"/>
    <n v="39990"/>
    <x v="8"/>
    <s v="T-Cross"/>
    <s v="85TSI Style"/>
    <s v="C1 MY22.5"/>
    <x v="16"/>
    <n v="1590"/>
    <x v="0"/>
    <x v="0"/>
    <x v="2"/>
    <s v=" Demo"/>
    <n v="999"/>
    <x v="3"/>
    <n v="5"/>
    <x v="16"/>
    <x v="2"/>
  </r>
  <r>
    <n v="12712303"/>
    <s v="2017 Jeep Grand Cherokee Limited (4X4) WK MY17"/>
    <n v="42888"/>
    <x v="18"/>
    <s v="Grand Cherokee"/>
    <s v="Limited (4X4)"/>
    <s v="WK MY17"/>
    <x v="3"/>
    <n v="79589"/>
    <x v="0"/>
    <x v="0"/>
    <x v="1"/>
    <s v=" Used"/>
    <n v="2987"/>
    <x v="5"/>
    <n v="5"/>
    <x v="3"/>
    <x v="1"/>
  </r>
  <r>
    <n v="12712314"/>
    <s v="2004 Mazda 6 Luxury GG"/>
    <n v="10000"/>
    <x v="10"/>
    <n v="6"/>
    <s v="Luxury"/>
    <s v="GG"/>
    <x v="14"/>
    <n v="201000"/>
    <x v="3"/>
    <x v="0"/>
    <x v="2"/>
    <s v=" Used"/>
    <n v="2261"/>
    <x v="1"/>
    <n v="5"/>
    <x v="14"/>
    <x v="0"/>
  </r>
  <r>
    <n v="12712372"/>
    <s v="2019 Toyota Landcruiser Prado GX (4X4) GDJ150R MY18"/>
    <n v="58988"/>
    <x v="0"/>
    <s v="Landcruiser Prado"/>
    <s v="GX (4X4)"/>
    <s v="GDJ150R MY18"/>
    <x v="13"/>
    <n v="133526"/>
    <x v="0"/>
    <x v="0"/>
    <x v="1"/>
    <s v=" Used"/>
    <n v="2755"/>
    <x v="2"/>
    <n v="5"/>
    <x v="13"/>
    <x v="1"/>
  </r>
  <r>
    <n v="12712400"/>
    <s v="2020 Kia Sorento Sport 7 Seat MQ4 MY21"/>
    <n v="53990"/>
    <x v="14"/>
    <s v="Sorento"/>
    <s v="Sport 7 Seat"/>
    <s v="MQ4 MY21"/>
    <x v="9"/>
    <n v="19732"/>
    <x v="0"/>
    <x v="0"/>
    <x v="1"/>
    <s v=" Used"/>
    <n v="2151"/>
    <x v="0"/>
    <n v="7"/>
    <x v="9"/>
    <x v="1"/>
  </r>
  <r>
    <n v="12712447"/>
    <s v="2012 Land Rover Defender 130 Hcpu (4X4) MY12"/>
    <n v="79750"/>
    <x v="22"/>
    <s v="Defender"/>
    <s v="130 Hcpu (4X4)"/>
    <s v="MY12"/>
    <x v="11"/>
    <n v="122662"/>
    <x v="12"/>
    <x v="1"/>
    <x v="1"/>
    <s v=" Used"/>
    <n v="2179"/>
    <x v="4"/>
    <n v="5"/>
    <x v="11"/>
    <x v="1"/>
  </r>
  <r>
    <n v="12712449"/>
    <s v="2022 Toyota RAV4 GX (2WD) Hybrid Axah52R"/>
    <n v="60000"/>
    <x v="0"/>
    <s v="RAV4"/>
    <s v="GX (2WD) Hybrid"/>
    <s v="Axah52R"/>
    <x v="16"/>
    <n v="54"/>
    <x v="0"/>
    <x v="0"/>
    <x v="4"/>
    <s v=" Used"/>
    <n v="2487"/>
    <x v="2"/>
    <n v="5"/>
    <x v="16"/>
    <x v="1"/>
  </r>
  <r>
    <n v="12712484"/>
    <s v="2011 Toyota Landcruiser Prado GXL (4X4) KDJ150R"/>
    <n v="30000"/>
    <x v="0"/>
    <s v="Landcruiser Prado"/>
    <s v="GXL (4X4)"/>
    <s v="KDJ150R"/>
    <x v="4"/>
    <n v="262000"/>
    <x v="0"/>
    <x v="0"/>
    <x v="1"/>
    <s v=" Used"/>
    <n v="2982"/>
    <x v="14"/>
    <n v="7"/>
    <x v="4"/>
    <x v="2"/>
  </r>
  <r>
    <n v="12712503"/>
    <s v="2018 Kia Rondo S RP MY18"/>
    <n v="22990"/>
    <x v="14"/>
    <s v="Rondo"/>
    <s v="S"/>
    <s v="RP MY18"/>
    <x v="15"/>
    <n v="41653"/>
    <x v="0"/>
    <x v="0"/>
    <x v="0"/>
    <s v=" Used"/>
    <n v="1999"/>
    <x v="2"/>
    <n v="5"/>
    <x v="15"/>
    <x v="2"/>
  </r>
  <r>
    <n v="12712544"/>
    <s v="2005 Toyota Hilux (4X4) VZN167R"/>
    <n v="9995"/>
    <x v="0"/>
    <s v="Hilux"/>
    <s v="(4X4)"/>
    <s v="VZN167R"/>
    <x v="5"/>
    <n v="377999"/>
    <x v="15"/>
    <x v="1"/>
    <x v="0"/>
    <s v=" Used"/>
    <n v="3378"/>
    <x v="2"/>
    <n v="5"/>
    <x v="5"/>
    <x v="0"/>
  </r>
  <r>
    <n v="12712571"/>
    <s v="2017 Holden Captiva 7 LTZ (awd) CG MY17"/>
    <n v="22990"/>
    <x v="2"/>
    <s v="Captiva"/>
    <s v="7 LTZ (awd)"/>
    <s v="CG MY17"/>
    <x v="3"/>
    <n v="76801"/>
    <x v="0"/>
    <x v="0"/>
    <x v="0"/>
    <s v=" Used"/>
    <n v="2997"/>
    <x v="1"/>
    <n v="7"/>
    <x v="3"/>
    <x v="2"/>
  </r>
  <r>
    <n v="12712579"/>
    <s v="2010 Mazda 3 MPS BL"/>
    <n v="11500"/>
    <x v="10"/>
    <n v="3"/>
    <s v="MPS"/>
    <s v="BL"/>
    <x v="0"/>
    <n v="230000"/>
    <x v="5"/>
    <x v="1"/>
    <x v="2"/>
    <s v=" Used"/>
    <n v="2261"/>
    <x v="5"/>
    <n v="5"/>
    <x v="0"/>
    <x v="2"/>
  </r>
  <r>
    <n v="12712596"/>
    <s v="2020 Subaru WRX Premium (awd) MY20"/>
    <n v="45813"/>
    <x v="12"/>
    <s v="WRX"/>
    <s v="Premium (awd)"/>
    <s v="MY20"/>
    <x v="9"/>
    <n v="28278"/>
    <x v="3"/>
    <x v="1"/>
    <x v="2"/>
    <s v=" Used"/>
    <n v="1998"/>
    <x v="3"/>
    <n v="5"/>
    <x v="9"/>
    <x v="1"/>
  </r>
  <r>
    <n v="12712618"/>
    <s v="2017 Kia Sportage SLI (awd) QL MY17"/>
    <n v="31990"/>
    <x v="14"/>
    <s v="Sportage"/>
    <s v="SLI (awd)"/>
    <s v="QL MY17"/>
    <x v="3"/>
    <n v="85501"/>
    <x v="0"/>
    <x v="0"/>
    <x v="1"/>
    <s v=" Used"/>
    <n v="1995"/>
    <x v="2"/>
    <n v="5"/>
    <x v="3"/>
    <x v="2"/>
  </r>
  <r>
    <n v="12712622"/>
    <s v="2018 Nissan Qashqai ST J11 MY18"/>
    <n v="25999"/>
    <x v="3"/>
    <s v="Qashqai"/>
    <s v="ST"/>
    <s v="J11 MY18"/>
    <x v="15"/>
    <n v="80698"/>
    <x v="0"/>
    <x v="0"/>
    <x v="0"/>
    <s v=" Used"/>
    <n v="1997"/>
    <x v="5"/>
    <n v="5"/>
    <x v="15"/>
    <x v="2"/>
  </r>
  <r>
    <n v="12712642"/>
    <s v="2012 Mitsubishi Triton GL MN MY12"/>
    <n v="13500"/>
    <x v="13"/>
    <s v="Triton"/>
    <s v="GL"/>
    <s v="MN MY12"/>
    <x v="11"/>
    <n v="123052"/>
    <x v="4"/>
    <x v="1"/>
    <x v="0"/>
    <s v=" Used"/>
    <n v="2351"/>
    <x v="2"/>
    <n v="3"/>
    <x v="11"/>
    <x v="2"/>
  </r>
  <r>
    <n v="12712686"/>
    <s v="2007 Mazda 2 Genki DY MY05 Upgrade"/>
    <n v="5850"/>
    <x v="10"/>
    <n v="2"/>
    <s v="Genki"/>
    <s v="DY MY05 Upgrade"/>
    <x v="18"/>
    <n v="248528"/>
    <x v="5"/>
    <x v="0"/>
    <x v="0"/>
    <s v=" Used"/>
    <n v="1498"/>
    <x v="5"/>
    <n v="4"/>
    <x v="18"/>
    <x v="0"/>
  </r>
  <r>
    <n v="12712694"/>
    <s v="2015 BMW X3 Xdrive 20D F25 MY15"/>
    <n v="39888"/>
    <x v="5"/>
    <s v="X3"/>
    <s v="Xdrive 20D"/>
    <s v="F25 MY15"/>
    <x v="7"/>
    <n v="53840"/>
    <x v="0"/>
    <x v="0"/>
    <x v="1"/>
    <s v=" Used"/>
    <n v="1995"/>
    <x v="3"/>
    <n v="5"/>
    <x v="7"/>
    <x v="2"/>
  </r>
  <r>
    <n v="12712704"/>
    <s v="2007 Hyundai Tucson City SX MY07"/>
    <n v="4000"/>
    <x v="7"/>
    <s v="Tucson"/>
    <s v="City SX"/>
    <s v="MY07"/>
    <x v="18"/>
    <n v="257000"/>
    <x v="0"/>
    <x v="1"/>
    <x v="0"/>
    <s v=" Used"/>
    <n v="1975"/>
    <x v="3"/>
    <n v="5"/>
    <x v="18"/>
    <x v="0"/>
  </r>
  <r>
    <n v="12712724"/>
    <s v="2015 Jeep Grand Cherokee Laredo (4X4) WK MY15"/>
    <n v="25000"/>
    <x v="18"/>
    <s v="Grand Cherokee"/>
    <s v="Laredo (4X4)"/>
    <s v="WK MY15"/>
    <x v="7"/>
    <n v="158817"/>
    <x v="0"/>
    <x v="0"/>
    <x v="1"/>
    <s v=" Used"/>
    <n v="2987"/>
    <x v="1"/>
    <n v="5"/>
    <x v="7"/>
    <x v="2"/>
  </r>
  <r>
    <n v="12712731"/>
    <s v="2012 Nissan Navara ST (4X2) D40 MY12"/>
    <n v="18990"/>
    <x v="3"/>
    <s v="Navara"/>
    <s v="ST (4X2)"/>
    <s v="D40 MY12"/>
    <x v="11"/>
    <n v="243963"/>
    <x v="15"/>
    <x v="0"/>
    <x v="1"/>
    <s v=" Used"/>
    <n v="2488"/>
    <x v="5"/>
    <n v="5"/>
    <x v="11"/>
    <x v="2"/>
  </r>
  <r>
    <n v="12712744"/>
    <s v="2007 Ford Falcon Futura BF Mkii"/>
    <n v="11500"/>
    <x v="4"/>
    <s v="Falcon"/>
    <s v="Futura"/>
    <s v="BF Mkii"/>
    <x v="18"/>
    <n v="185768"/>
    <x v="0"/>
    <x v="0"/>
    <x v="0"/>
    <s v=" Used"/>
    <n v="3984"/>
    <x v="2"/>
    <n v="5"/>
    <x v="18"/>
    <x v="2"/>
  </r>
  <r>
    <n v="12712749"/>
    <s v="2015 Toyota Kluger GXL (4X2) GSU50R"/>
    <n v="32888"/>
    <x v="0"/>
    <s v="Kluger"/>
    <s v="GXL (4X2)"/>
    <s v="GSU50R"/>
    <x v="7"/>
    <n v="98656"/>
    <x v="0"/>
    <x v="0"/>
    <x v="0"/>
    <s v=" Used"/>
    <n v="3456"/>
    <x v="1"/>
    <n v="7"/>
    <x v="7"/>
    <x v="2"/>
  </r>
  <r>
    <n v="12712762"/>
    <s v="2017 Audi A1 Sportback 1.4 Tfsi Sport 8X MY17"/>
    <n v="26960"/>
    <x v="11"/>
    <s v="A1"/>
    <s v="Sportback 1.4 Tfsi Sport"/>
    <s v="8X MY17"/>
    <x v="3"/>
    <n v="57276"/>
    <x v="5"/>
    <x v="0"/>
    <x v="2"/>
    <s v=" Used"/>
    <n v="1395"/>
    <x v="1"/>
    <n v="5"/>
    <x v="3"/>
    <x v="2"/>
  </r>
  <r>
    <n v="12712773"/>
    <s v="2003 Holden Rodeo LX RA"/>
    <n v="10990"/>
    <x v="2"/>
    <s v="Rodeo"/>
    <s v="LX"/>
    <s v="RA"/>
    <x v="6"/>
    <n v="216868"/>
    <x v="4"/>
    <x v="1"/>
    <x v="0"/>
    <s v=" Used"/>
    <n v="3494"/>
    <x v="5"/>
    <n v="2"/>
    <x v="6"/>
    <x v="2"/>
  </r>
  <r>
    <n v="12712778"/>
    <s v="2020 Ford Ranger Wildtrak 3.2 (4X4) PX Mkiii MY20.75"/>
    <n v="54990"/>
    <x v="4"/>
    <s v="Ranger"/>
    <s v="Wildtrak 3.2 (4X4)"/>
    <s v="PX Mkiii MY20.75"/>
    <x v="9"/>
    <n v="105823"/>
    <x v="16"/>
    <x v="0"/>
    <x v="1"/>
    <s v=" Used"/>
    <n v="3198"/>
    <x v="1"/>
    <n v="5"/>
    <x v="9"/>
    <x v="1"/>
  </r>
  <r>
    <n v="12712821"/>
    <s v="2017 Nissan X-Trail TL (4WD) T32 Series 2"/>
    <n v="30990"/>
    <x v="3"/>
    <s v="X-Trail"/>
    <s v="TL (4WD)"/>
    <s v="T32 Series 2"/>
    <x v="3"/>
    <n v="90178"/>
    <x v="0"/>
    <x v="0"/>
    <x v="1"/>
    <s v=" Used"/>
    <n v="1995"/>
    <x v="3"/>
    <n v="5"/>
    <x v="3"/>
    <x v="2"/>
  </r>
  <r>
    <n v="12712828"/>
    <s v="2022 Volkswagen Multivan TDI450 SWB Highline T6.1 MY22"/>
    <n v="107888"/>
    <x v="8"/>
    <s v="Multivan"/>
    <s v="TDI450 SWB Highline"/>
    <s v="T6.1 MY22"/>
    <x v="16"/>
    <n v="2085"/>
    <x v="0"/>
    <x v="0"/>
    <x v="1"/>
    <s v=" Demo"/>
    <n v="1968"/>
    <x v="1"/>
    <n v="7"/>
    <x v="16"/>
    <x v="1"/>
  </r>
  <r>
    <n v="12712853"/>
    <s v="2011 Audi A3 Sportback 2.0 Tfsi Quattro AMB 8P MY11"/>
    <n v="16990"/>
    <x v="11"/>
    <s v="A3"/>
    <s v="Sportback 2.0 Tfsi Quattro AMB"/>
    <s v="8P MY11"/>
    <x v="4"/>
    <n v="134859"/>
    <x v="5"/>
    <x v="0"/>
    <x v="2"/>
    <s v=" Used"/>
    <n v="1984"/>
    <x v="3"/>
    <n v="5"/>
    <x v="4"/>
    <x v="2"/>
  </r>
  <r>
    <n v="12712947"/>
    <s v="2018 Subaru Forester 2.5I-L MY18"/>
    <n v="39990"/>
    <x v="12"/>
    <s v="Forester"/>
    <s v="2.5I-L"/>
    <s v="MY18"/>
    <x v="15"/>
    <n v="25504"/>
    <x v="0"/>
    <x v="0"/>
    <x v="0"/>
    <s v=" Used"/>
    <n v="2498"/>
    <x v="22"/>
    <n v="5"/>
    <x v="15"/>
    <x v="2"/>
  </r>
  <r>
    <n v="12712979"/>
    <s v="2008 Ford Focus Tdci LT"/>
    <n v="6999"/>
    <x v="4"/>
    <s v="Focus"/>
    <s v="Tdci"/>
    <s v="LT"/>
    <x v="19"/>
    <n v="199317"/>
    <x v="5"/>
    <x v="1"/>
    <x v="1"/>
    <s v=" Used"/>
    <n v="1997"/>
    <x v="2"/>
    <n v="5"/>
    <x v="19"/>
    <x v="0"/>
  </r>
  <r>
    <n v="12712983"/>
    <s v="2014 Fiat Freemont Crossroad JF"/>
    <n v="17990"/>
    <x v="39"/>
    <s v="Freemont"/>
    <s v="Crossroad"/>
    <s v="JF"/>
    <x v="12"/>
    <n v="77871"/>
    <x v="0"/>
    <x v="0"/>
    <x v="2"/>
    <s v=" Used"/>
    <n v="3604"/>
    <x v="2"/>
    <n v="7"/>
    <x v="12"/>
    <x v="2"/>
  </r>
  <r>
    <n v="12713074"/>
    <s v="2007 Mercedes-Benz E350 Avantgarde 211 MY07 Upgrade"/>
    <n v="17990"/>
    <x v="1"/>
    <s v="E350"/>
    <s v="Avantgarde"/>
    <s v="211 MY07 Upgrade"/>
    <x v="18"/>
    <n v="157455"/>
    <x v="3"/>
    <x v="0"/>
    <x v="2"/>
    <s v=" Used"/>
    <n v="3498"/>
    <x v="5"/>
    <n v="5"/>
    <x v="18"/>
    <x v="2"/>
  </r>
  <r>
    <n v="12713094"/>
    <s v="2009 Mazda 3 NEO Sport BK MY08"/>
    <n v="9776"/>
    <x v="10"/>
    <n v="3"/>
    <s v="NEO Sport"/>
    <s v="BK MY08"/>
    <x v="10"/>
    <n v="193450"/>
    <x v="3"/>
    <x v="0"/>
    <x v="0"/>
    <s v=" Used"/>
    <n v="1998"/>
    <x v="0"/>
    <n v="5"/>
    <x v="10"/>
    <x v="0"/>
  </r>
  <r>
    <n v="12713120"/>
    <s v="2018 Audi RS3 Quattro 8V MY18"/>
    <n v="73888"/>
    <x v="11"/>
    <s v="RS3"/>
    <s v="Quattro"/>
    <s v="8V MY18"/>
    <x v="15"/>
    <n v="72000"/>
    <x v="3"/>
    <x v="0"/>
    <x v="2"/>
    <s v=" Used"/>
    <n v="2480"/>
    <x v="1"/>
    <n v="5"/>
    <x v="15"/>
    <x v="1"/>
  </r>
  <r>
    <n v="12713152"/>
    <s v="2019 Toyota Camry Ascent (hybrid) Axvh71R"/>
    <n v="39888"/>
    <x v="0"/>
    <s v="Camry"/>
    <s v="Ascent (hybrid)"/>
    <s v="Axvh71R"/>
    <x v="13"/>
    <n v="56819"/>
    <x v="3"/>
    <x v="0"/>
    <x v="3"/>
    <s v=" Used"/>
    <n v="2494"/>
    <x v="2"/>
    <n v="5"/>
    <x v="13"/>
    <x v="2"/>
  </r>
  <r>
    <n v="12713172"/>
    <s v="2018 Ford Ranger XL 3.2 (4X4) PX Mkiii MY19"/>
    <n v="49990"/>
    <x v="4"/>
    <s v="Ranger"/>
    <s v="XL 3.2 (4X4)"/>
    <s v="PX Mkiii MY19"/>
    <x v="15"/>
    <n v="114871"/>
    <x v="16"/>
    <x v="0"/>
    <x v="1"/>
    <s v=" Used"/>
    <n v="3198"/>
    <x v="0"/>
    <n v="5"/>
    <x v="15"/>
    <x v="1"/>
  </r>
  <r>
    <n v="12713175"/>
    <s v="2014 Hyundai Santa FE Active Crdi (4X4) DM"/>
    <n v="21995"/>
    <x v="7"/>
    <s v="Santa FE"/>
    <s v="Active Crdi (4X4)"/>
    <s v="DM"/>
    <x v="12"/>
    <n v="209257"/>
    <x v="0"/>
    <x v="0"/>
    <x v="1"/>
    <s v=" Used"/>
    <n v="2199"/>
    <x v="6"/>
    <n v="7"/>
    <x v="12"/>
    <x v="2"/>
  </r>
  <r>
    <n v="12713177"/>
    <s v="2017 Nissan Qashqai TI (4X2) J11"/>
    <n v="24995"/>
    <x v="3"/>
    <s v="Qashqai"/>
    <s v="TI (4X2)"/>
    <s v="J11"/>
    <x v="3"/>
    <n v="102654"/>
    <x v="0"/>
    <x v="0"/>
    <x v="0"/>
    <s v=" Used"/>
    <n v="1997"/>
    <x v="0"/>
    <n v="5"/>
    <x v="3"/>
    <x v="2"/>
  </r>
  <r>
    <n v="12713178"/>
    <s v="2018 Mazda 2 Maxx DJ MY17"/>
    <n v="24995"/>
    <x v="10"/>
    <n v="2"/>
    <s v="Maxx"/>
    <s v="DJ MY17"/>
    <x v="15"/>
    <n v="9300"/>
    <x v="5"/>
    <x v="0"/>
    <x v="0"/>
    <s v=" Used"/>
    <n v="1496"/>
    <x v="2"/>
    <n v="5"/>
    <x v="15"/>
    <x v="2"/>
  </r>
  <r>
    <n v="12713180"/>
    <s v="2016 Toyota Fortuner GX GUN156R"/>
    <n v="36990"/>
    <x v="0"/>
    <s v="Fortuner"/>
    <s v="GX"/>
    <s v="GUN156R"/>
    <x v="2"/>
    <n v="195898"/>
    <x v="0"/>
    <x v="0"/>
    <x v="1"/>
    <s v=" Used"/>
    <n v="2753"/>
    <x v="2"/>
    <n v="7"/>
    <x v="2"/>
    <x v="2"/>
  </r>
  <r>
    <n v="12713184"/>
    <s v="2019 Nissan X-Trail ST (2WD) T32 Series 2"/>
    <n v="24999"/>
    <x v="3"/>
    <s v="X-Trail"/>
    <s v="ST (2WD)"/>
    <s v="T32 Series 2"/>
    <x v="13"/>
    <n v="144000"/>
    <x v="0"/>
    <x v="0"/>
    <x v="0"/>
    <s v=" Used"/>
    <n v="2488"/>
    <x v="2"/>
    <n v="5"/>
    <x v="13"/>
    <x v="2"/>
  </r>
  <r>
    <n v="12713199"/>
    <s v="2015 Toyota Landcruiser VX (4X4) VDJ200R MY13"/>
    <n v="85990"/>
    <x v="0"/>
    <s v="Landcruiser"/>
    <s v="VX (4X4)"/>
    <s v="VDJ200R MY13"/>
    <x v="7"/>
    <n v="203623"/>
    <x v="0"/>
    <x v="0"/>
    <x v="1"/>
    <s v=" Used"/>
    <n v="4461"/>
    <x v="2"/>
    <n v="8"/>
    <x v="7"/>
    <x v="1"/>
  </r>
  <r>
    <n v="12713205"/>
    <s v="2018 Volkswagen Golf 110 TSI Comfortline AU MY18 Update"/>
    <n v="24890"/>
    <x v="8"/>
    <s v="Golf"/>
    <s v="110 TSI Comfortline"/>
    <s v="AU MY18 Update"/>
    <x v="15"/>
    <n v="59367"/>
    <x v="0"/>
    <x v="0"/>
    <x v="2"/>
    <s v=" Used"/>
    <n v="1395"/>
    <x v="2"/>
    <n v="5"/>
    <x v="15"/>
    <x v="2"/>
  </r>
  <r>
    <n v="12713223"/>
    <s v="2004 Mercedes-Benz CLK320 Elegance C209"/>
    <n v="14990"/>
    <x v="1"/>
    <s v="CLK320"/>
    <s v="Elegance"/>
    <s v="C209"/>
    <x v="14"/>
    <n v="190783"/>
    <x v="20"/>
    <x v="0"/>
    <x v="0"/>
    <s v=" Used"/>
    <n v="3199"/>
    <x v="5"/>
    <n v="5"/>
    <x v="14"/>
    <x v="2"/>
  </r>
  <r>
    <n v="12713239"/>
    <s v="2012 Volkswagen Transporter TDI 340 SWB LOW T5 MY12"/>
    <n v="18913"/>
    <x v="8"/>
    <s v="Transporter"/>
    <s v="TDI 340 SWB LOW"/>
    <s v="T5 MY12"/>
    <x v="11"/>
    <n v="257488"/>
    <x v="6"/>
    <x v="1"/>
    <x v="1"/>
    <s v=" Used"/>
    <n v="1968"/>
    <x v="2"/>
    <n v="2"/>
    <x v="11"/>
    <x v="2"/>
  </r>
  <r>
    <n v="12713251"/>
    <s v="2007 Citroen Berlingo II M59"/>
    <n v="9990"/>
    <x v="34"/>
    <s v="Berlingo"/>
    <s v="II"/>
    <s v="M59"/>
    <x v="18"/>
    <n v="108262"/>
    <x v="38"/>
    <x v="1"/>
    <x v="0"/>
    <s v=" Used"/>
    <n v="1360"/>
    <x v="2"/>
    <n v="2"/>
    <x v="18"/>
    <x v="0"/>
  </r>
  <r>
    <n v="12713255"/>
    <s v="2009 Mazda 2 NEO DE"/>
    <n v="12499"/>
    <x v="10"/>
    <n v="2"/>
    <s v="NEO"/>
    <s v="DE"/>
    <x v="10"/>
    <n v="86248"/>
    <x v="5"/>
    <x v="0"/>
    <x v="0"/>
    <s v=" Used"/>
    <n v="1498"/>
    <x v="5"/>
    <n v="5"/>
    <x v="10"/>
    <x v="2"/>
  </r>
  <r>
    <n v="12713277"/>
    <s v="2020 Volkswagen Tiguan Allspace 162 TSI Highline 5NA MY21"/>
    <n v="64990"/>
    <x v="8"/>
    <s v="Tiguan"/>
    <s v="Allspace 162 TSI Highline"/>
    <s v="5NA MY21"/>
    <x v="9"/>
    <n v="12920"/>
    <x v="0"/>
    <x v="0"/>
    <x v="2"/>
    <s v=" Used"/>
    <n v="1984"/>
    <x v="2"/>
    <n v="7"/>
    <x v="9"/>
    <x v="1"/>
  </r>
  <r>
    <n v="12713291"/>
    <s v="2017 Porsche Macan S Diesel MY17"/>
    <n v="71990"/>
    <x v="17"/>
    <s v="Macan"/>
    <s v="S Diesel"/>
    <s v="MY17"/>
    <x v="3"/>
    <n v="60880"/>
    <x v="0"/>
    <x v="0"/>
    <x v="1"/>
    <s v=" Used"/>
    <n v="2967"/>
    <x v="1"/>
    <n v="5"/>
    <x v="3"/>
    <x v="1"/>
  </r>
  <r>
    <n v="12713292"/>
    <s v="2014 BMW X5 Xdrive 30D F15"/>
    <n v="41990"/>
    <x v="5"/>
    <s v="X5"/>
    <s v="Xdrive 30D"/>
    <s v="F15"/>
    <x v="12"/>
    <n v="131041"/>
    <x v="0"/>
    <x v="0"/>
    <x v="1"/>
    <s v=" Used"/>
    <n v="2993"/>
    <x v="1"/>
    <n v="5"/>
    <x v="12"/>
    <x v="1"/>
  </r>
  <r>
    <n v="12713317"/>
    <s v="2016 Isuzu D-MAX SX HI-Ride (4X4) TF MY15.5"/>
    <n v="34890"/>
    <x v="6"/>
    <s v="D-MAX"/>
    <s v="SX HI-Ride (4X4)"/>
    <s v="TF MY15.5"/>
    <x v="2"/>
    <n v="152430"/>
    <x v="10"/>
    <x v="0"/>
    <x v="1"/>
    <s v=" Used"/>
    <n v="2999"/>
    <x v="2"/>
    <n v="5"/>
    <x v="2"/>
    <x v="2"/>
  </r>
  <r>
    <n v="12713322"/>
    <s v="2015 Toyota Hilux SR5 (4X4) KUN26R MY14"/>
    <n v="43995"/>
    <x v="0"/>
    <s v="Hilux"/>
    <s v="SR5 (4X4)"/>
    <s v="KUN26R MY14"/>
    <x v="7"/>
    <n v="233980"/>
    <x v="15"/>
    <x v="0"/>
    <x v="1"/>
    <s v=" Used"/>
    <n v="2982"/>
    <x v="2"/>
    <n v="5"/>
    <x v="7"/>
    <x v="1"/>
  </r>
  <r>
    <n v="12713335"/>
    <s v="2013 Volkswagen Golf GTI 1K MY13"/>
    <n v="24990"/>
    <x v="8"/>
    <s v="Golf"/>
    <s v="GTI"/>
    <s v="1K MY13"/>
    <x v="8"/>
    <n v="68640"/>
    <x v="5"/>
    <x v="0"/>
    <x v="2"/>
    <s v=" Used"/>
    <n v="1984"/>
    <x v="0"/>
    <n v="5"/>
    <x v="8"/>
    <x v="2"/>
  </r>
  <r>
    <n v="12713363"/>
    <s v="2014 Mazda 3 Touring BM"/>
    <n v="16990"/>
    <x v="10"/>
    <n v="3"/>
    <s v="Touring"/>
    <s v="BM"/>
    <x v="12"/>
    <n v="156814"/>
    <x v="5"/>
    <x v="0"/>
    <x v="0"/>
    <s v=" Used"/>
    <n v="1998"/>
    <x v="0"/>
    <n v="5"/>
    <x v="12"/>
    <x v="2"/>
  </r>
  <r>
    <n v="12713382"/>
    <s v="2009 Toyota Hiace LWB TRH201R MY07 Upgrade"/>
    <n v="14000"/>
    <x v="0"/>
    <s v="Hiace"/>
    <s v="LWB"/>
    <s v="TRH201R MY07 Upgrade"/>
    <x v="10"/>
    <n v="344440"/>
    <x v="6"/>
    <x v="1"/>
    <x v="0"/>
    <s v=" Used"/>
    <n v="2694"/>
    <x v="2"/>
    <n v="3"/>
    <x v="10"/>
    <x v="2"/>
  </r>
  <r>
    <n v="12713408"/>
    <s v="2019 Toyota Kluger GXL (4X2) GSU50R"/>
    <n v="46880"/>
    <x v="0"/>
    <s v="Kluger"/>
    <s v="GXL (4X2)"/>
    <s v="GSU50R"/>
    <x v="13"/>
    <n v="64982"/>
    <x v="0"/>
    <x v="0"/>
    <x v="0"/>
    <s v=" Used"/>
    <n v="3456"/>
    <x v="0"/>
    <n v="7"/>
    <x v="13"/>
    <x v="1"/>
  </r>
  <r>
    <n v="12713411"/>
    <s v="2019 Toyota Kluger GXL (4X2) GSU50R"/>
    <n v="45990"/>
    <x v="0"/>
    <s v="Kluger"/>
    <s v="GXL (4X2)"/>
    <s v="GSU50R"/>
    <x v="13"/>
    <n v="59457"/>
    <x v="0"/>
    <x v="0"/>
    <x v="0"/>
    <s v=" Used"/>
    <n v="3456"/>
    <x v="0"/>
    <n v="7"/>
    <x v="13"/>
    <x v="1"/>
  </r>
  <r>
    <n v="12713477"/>
    <s v="2019 Ford Mustang GT 5.0 V8 FN MY20"/>
    <n v="79990"/>
    <x v="4"/>
    <s v="Mustang"/>
    <s v="GT 5.0 V8"/>
    <s v="FN MY20"/>
    <x v="13"/>
    <n v="9181"/>
    <x v="30"/>
    <x v="1"/>
    <x v="2"/>
    <s v=" Used"/>
    <n v="4950"/>
    <x v="6"/>
    <n v="4"/>
    <x v="13"/>
    <x v="1"/>
  </r>
  <r>
    <n v="12713485"/>
    <s v="2020 BMW X3 Xdrive30I M Sport G01"/>
    <n v="83900"/>
    <x v="5"/>
    <s v="X3"/>
    <s v="Xdrive30I M Sport"/>
    <s v="G01"/>
    <x v="9"/>
    <n v="28901"/>
    <x v="0"/>
    <x v="0"/>
    <x v="0"/>
    <s v=" Used"/>
    <n v="1998"/>
    <x v="1"/>
    <n v="5"/>
    <x v="9"/>
    <x v="1"/>
  </r>
  <r>
    <n v="12713489"/>
    <s v="2006 Mazda 3 SP23 BK MY06 Upgrade"/>
    <n v="7990"/>
    <x v="10"/>
    <n v="3"/>
    <s v="SP23"/>
    <s v="BK MY06 Upgrade"/>
    <x v="17"/>
    <n v="219090"/>
    <x v="5"/>
    <x v="1"/>
    <x v="0"/>
    <s v=" Used"/>
    <n v="2261"/>
    <x v="1"/>
    <n v="5"/>
    <x v="17"/>
    <x v="0"/>
  </r>
  <r>
    <n v="12713507"/>
    <s v="2017 Mitsubishi Outlander LS (4X4) ZK MY17"/>
    <n v="28490"/>
    <x v="13"/>
    <s v="Outlander"/>
    <s v="LS (4X4)"/>
    <s v="ZK MY17"/>
    <x v="3"/>
    <n v="89890"/>
    <x v="0"/>
    <x v="0"/>
    <x v="0"/>
    <s v=" Used"/>
    <n v="2360"/>
    <x v="2"/>
    <n v="7"/>
    <x v="3"/>
    <x v="2"/>
  </r>
  <r>
    <n v="12713543"/>
    <s v="2015 Ford Focus Ambiente LW MK2 MY14"/>
    <n v="12484"/>
    <x v="4"/>
    <s v="Focus"/>
    <s v="Ambiente"/>
    <s v="LW MK2 MY14"/>
    <x v="7"/>
    <n v="62059"/>
    <x v="5"/>
    <x v="1"/>
    <x v="0"/>
    <s v=" Used"/>
    <n v="1596"/>
    <x v="3"/>
    <n v="5"/>
    <x v="7"/>
    <x v="2"/>
  </r>
  <r>
    <n v="12713551"/>
    <s v="2016 Land Rover Discovery Sport SD4 HSE LC MY16.5"/>
    <n v="39999"/>
    <x v="22"/>
    <s v="Discovery Sport"/>
    <s v="SD4 HSE"/>
    <s v="LC MY16.5"/>
    <x v="2"/>
    <n v="100750"/>
    <x v="0"/>
    <x v="0"/>
    <x v="1"/>
    <s v=" Used"/>
    <n v="2179"/>
    <x v="2"/>
    <n v="5"/>
    <x v="2"/>
    <x v="2"/>
  </r>
  <r>
    <n v="12713575"/>
    <s v="2020 Toyota Hilux SR5 (4X4) GUN126R Facelift"/>
    <n v="66990"/>
    <x v="0"/>
    <s v="Hilux"/>
    <s v="SR5 (4X4)"/>
    <s v="GUN126R Facelift"/>
    <x v="9"/>
    <n v="37826"/>
    <x v="16"/>
    <x v="1"/>
    <x v="1"/>
    <s v=" Used"/>
    <n v="2753"/>
    <x v="2"/>
    <n v="5"/>
    <x v="9"/>
    <x v="1"/>
  </r>
  <r>
    <n v="12713661"/>
    <s v="2014 Lexus RX450H Sports Luxury GYL15R MY12"/>
    <n v="41990"/>
    <x v="9"/>
    <s v="RX450H"/>
    <s v="Sports Luxury"/>
    <s v="GYL15R MY12"/>
    <x v="12"/>
    <n v="110000"/>
    <x v="0"/>
    <x v="0"/>
    <x v="2"/>
    <s v=" Used"/>
    <n v="3456"/>
    <x v="3"/>
    <n v="5"/>
    <x v="12"/>
    <x v="1"/>
  </r>
  <r>
    <n v="12713664"/>
    <s v="2016 Toyota Camry Altise ASV50R MY15"/>
    <n v="23990"/>
    <x v="0"/>
    <s v="Camry"/>
    <s v="Altise"/>
    <s v="ASV50R MY15"/>
    <x v="2"/>
    <n v="71839"/>
    <x v="3"/>
    <x v="0"/>
    <x v="0"/>
    <s v=" Used"/>
    <n v="2494"/>
    <x v="2"/>
    <n v="5"/>
    <x v="2"/>
    <x v="2"/>
  </r>
  <r>
    <n v="12713669"/>
    <s v="2015 Holden Astra VXR PJ"/>
    <n v="21790"/>
    <x v="2"/>
    <s v="Astra"/>
    <s v="VXR"/>
    <s v="PJ"/>
    <x v="7"/>
    <n v="136301"/>
    <x v="5"/>
    <x v="1"/>
    <x v="2"/>
    <s v=" Used"/>
    <n v="1998"/>
    <x v="1"/>
    <n v="5"/>
    <x v="7"/>
    <x v="2"/>
  </r>
  <r>
    <n v="12713677"/>
    <s v="2012 Ford Territory TS (4X4) SZ"/>
    <n v="15990"/>
    <x v="4"/>
    <s v="Territory"/>
    <s v="TS (4X4)"/>
    <s v="SZ"/>
    <x v="11"/>
    <n v="170203"/>
    <x v="0"/>
    <x v="0"/>
    <x v="1"/>
    <s v=" Used"/>
    <n v="2720"/>
    <x v="0"/>
    <n v="7"/>
    <x v="11"/>
    <x v="2"/>
  </r>
  <r>
    <n v="12713706"/>
    <s v="2013 Mini Clubman Cooper S R55 MY13"/>
    <n v="21913"/>
    <x v="26"/>
    <s v="Clubman"/>
    <s v="Cooper S"/>
    <s v="R55 MY13"/>
    <x v="8"/>
    <n v="87009"/>
    <x v="0"/>
    <x v="0"/>
    <x v="2"/>
    <s v=" Used"/>
    <n v="1598"/>
    <x v="1"/>
    <n v="4"/>
    <x v="8"/>
    <x v="2"/>
  </r>
  <r>
    <n v="12713707"/>
    <s v="2011 Volkswagen Amarok TDI400 (4X4) 2H MY12"/>
    <n v="16413"/>
    <x v="8"/>
    <s v="Amarok"/>
    <s v="TDI400 (4X4)"/>
    <s v="2H MY12"/>
    <x v="4"/>
    <n v="212226"/>
    <x v="19"/>
    <x v="1"/>
    <x v="1"/>
    <s v=" Used"/>
    <n v="1968"/>
    <x v="2"/>
    <n v="5"/>
    <x v="4"/>
    <x v="2"/>
  </r>
  <r>
    <n v="12713716"/>
    <s v="1995 Toyota Landcruiser RV LWB (4X4) HZJ75RV"/>
    <n v="28990"/>
    <x v="0"/>
    <s v="Landcruiser"/>
    <s v="RV LWB (4X4)"/>
    <s v="HZJ75RV"/>
    <x v="27"/>
    <n v="530137"/>
    <x v="25"/>
    <x v="1"/>
    <x v="1"/>
    <s v=" Used"/>
    <n v="4164"/>
    <x v="0"/>
    <n v="6"/>
    <x v="27"/>
    <x v="2"/>
  </r>
  <r>
    <n v="12713717"/>
    <s v="2003 Ford Falcon XR8 BA"/>
    <n v="39990"/>
    <x v="4"/>
    <s v="Falcon"/>
    <s v="XR8"/>
    <s v="BA"/>
    <x v="6"/>
    <n v="84503"/>
    <x v="22"/>
    <x v="0"/>
    <x v="0"/>
    <s v=" Used"/>
    <n v="5408"/>
    <x v="4"/>
    <n v="2"/>
    <x v="6"/>
    <x v="2"/>
  </r>
  <r>
    <n v="12713725"/>
    <s v="2017 Mazda BT-50 XT (4X4) MY16"/>
    <n v="16800"/>
    <x v="10"/>
    <s v="BT-50"/>
    <s v="XT (4X4)"/>
    <s v="MY16"/>
    <x v="3"/>
    <n v="292173"/>
    <x v="4"/>
    <x v="0"/>
    <x v="1"/>
    <s v=" Used"/>
    <n v="3196"/>
    <x v="2"/>
    <n v="3"/>
    <x v="3"/>
    <x v="2"/>
  </r>
  <r>
    <n v="12713758"/>
    <s v="2019 Volkswagen Tiguan Allspace 162 TSI Highline 5NA MY19"/>
    <n v="54800"/>
    <x v="8"/>
    <s v="Tiguan"/>
    <s v="Allspace 162 TSI Highline"/>
    <s v="5NA MY19"/>
    <x v="13"/>
    <n v="32752"/>
    <x v="0"/>
    <x v="0"/>
    <x v="2"/>
    <s v=" Used"/>
    <n v="1984"/>
    <x v="0"/>
    <n v="7"/>
    <x v="13"/>
    <x v="1"/>
  </r>
  <r>
    <n v="12713808"/>
    <s v="2016 Volvo V40 T5 R-Design M MY17"/>
    <n v="27900"/>
    <x v="21"/>
    <s v="V40"/>
    <s v="T5 R-Design"/>
    <s v="M MY17"/>
    <x v="2"/>
    <n v="46381"/>
    <x v="5"/>
    <x v="0"/>
    <x v="2"/>
    <s v=" Used"/>
    <n v="1969"/>
    <x v="5"/>
    <n v="5"/>
    <x v="2"/>
    <x v="2"/>
  </r>
  <r>
    <n v="12713819"/>
    <s v="2006 Holden Adventra SX6 VZ"/>
    <n v="10990"/>
    <x v="2"/>
    <s v="Adventra"/>
    <s v="SX6"/>
    <s v="VZ"/>
    <x v="17"/>
    <n v="199162"/>
    <x v="0"/>
    <x v="0"/>
    <x v="0"/>
    <s v=" Used"/>
    <n v="3565"/>
    <x v="3"/>
    <n v="5"/>
    <x v="17"/>
    <x v="2"/>
  </r>
  <r>
    <n v="12713821"/>
    <s v="2012 Jeep Patriot Limited (4X4) MK MY12"/>
    <n v="12990"/>
    <x v="18"/>
    <s v="Patriot"/>
    <s v="Limited (4X4)"/>
    <s v="MK MY12"/>
    <x v="11"/>
    <n v="95212"/>
    <x v="0"/>
    <x v="0"/>
    <x v="0"/>
    <s v=" Used"/>
    <n v="2359"/>
    <x v="3"/>
    <n v="5"/>
    <x v="11"/>
    <x v="2"/>
  </r>
  <r>
    <n v="12713840"/>
    <s v="2016 Toyota Corolla Hybrid ZWE186R MY16"/>
    <n v="26990"/>
    <x v="0"/>
    <s v="Corolla"/>
    <s v="Hybrid"/>
    <s v="ZWE186R MY16"/>
    <x v="2"/>
    <n v="77520"/>
    <x v="5"/>
    <x v="0"/>
    <x v="3"/>
    <s v=" Used"/>
    <n v="1798"/>
    <x v="2"/>
    <n v="5"/>
    <x v="2"/>
    <x v="2"/>
  </r>
  <r>
    <n v="12713878"/>
    <s v="2017 Land Rover Discovery Sport TD4 (110KW) SE 5 Seat L550 MY18"/>
    <n v="34999"/>
    <x v="22"/>
    <s v="Discovery Sport"/>
    <s v="TD4 (110KW) SE 5 Seat"/>
    <s v="L550 MY18"/>
    <x v="3"/>
    <n v="136264"/>
    <x v="0"/>
    <x v="0"/>
    <x v="1"/>
    <s v=" Used"/>
    <n v="1999"/>
    <x v="0"/>
    <n v="5"/>
    <x v="3"/>
    <x v="2"/>
  </r>
  <r>
    <n v="12713898"/>
    <s v="2020 Hyundai I30 N Performance Pde.3 MY20"/>
    <n v="46990"/>
    <x v="7"/>
    <s v="I30"/>
    <s v="N Performance"/>
    <s v="Pde.3 MY20"/>
    <x v="9"/>
    <n v="35595"/>
    <x v="30"/>
    <x v="1"/>
    <x v="2"/>
    <s v=" Used"/>
    <n v="1998"/>
    <x v="2"/>
    <n v="5"/>
    <x v="9"/>
    <x v="1"/>
  </r>
  <r>
    <n v="12713905"/>
    <s v="2022 Toyota Landcruiser LC300 Sahara (4X4) FJA300R"/>
    <n v="168888"/>
    <x v="0"/>
    <s v="Landcruiser"/>
    <s v="LC300 Sahara (4X4)"/>
    <s v="FJA300R"/>
    <x v="16"/>
    <n v="31"/>
    <x v="0"/>
    <x v="0"/>
    <x v="1"/>
    <s v=" Used"/>
    <n v="3346"/>
    <x v="1"/>
    <n v="7"/>
    <x v="16"/>
    <x v="1"/>
  </r>
  <r>
    <n v="12713916"/>
    <s v="2015 Porsche Macan Turbo MY15"/>
    <n v="83880"/>
    <x v="17"/>
    <s v="Macan"/>
    <s v="Turbo"/>
    <s v="MY15"/>
    <x v="7"/>
    <n v="54650"/>
    <x v="0"/>
    <x v="0"/>
    <x v="2"/>
    <s v=" Used"/>
    <n v="3604"/>
    <x v="3"/>
    <n v="5"/>
    <x v="7"/>
    <x v="1"/>
  </r>
  <r>
    <n v="12713937"/>
    <s v="2017 Mazda BT-50 XTR (4X4) MY16"/>
    <n v="47500"/>
    <x v="10"/>
    <s v="BT-50"/>
    <s v="XTR (4X4)"/>
    <s v="MY16"/>
    <x v="3"/>
    <n v="107000"/>
    <x v="19"/>
    <x v="0"/>
    <x v="1"/>
    <s v=" Used"/>
    <n v="3196"/>
    <x v="2"/>
    <n v="5"/>
    <x v="3"/>
    <x v="1"/>
  </r>
  <r>
    <n v="12713952"/>
    <s v="2013 Toyota Kluger Altitude (4X4) GSU45R MY12"/>
    <n v="29888"/>
    <x v="0"/>
    <s v="Kluger"/>
    <s v="Altitude (4X4)"/>
    <s v="GSU45R MY12"/>
    <x v="8"/>
    <n v="113090"/>
    <x v="0"/>
    <x v="0"/>
    <x v="0"/>
    <s v=" Used"/>
    <n v="3456"/>
    <x v="5"/>
    <n v="7"/>
    <x v="8"/>
    <x v="2"/>
  </r>
  <r>
    <n v="12713953"/>
    <s v="2019 Kia Sportage S (awd) QL MY20"/>
    <n v="39888"/>
    <x v="14"/>
    <s v="Sportage"/>
    <s v="S (awd)"/>
    <s v="QL MY20"/>
    <x v="13"/>
    <n v="6895"/>
    <x v="0"/>
    <x v="0"/>
    <x v="1"/>
    <s v=" Used"/>
    <n v="1995"/>
    <x v="1"/>
    <n v="5"/>
    <x v="13"/>
    <x v="2"/>
  </r>
  <r>
    <n v="12714033"/>
    <s v="2018 Toyota Hilux SR5 (4X4) GUN126R MY17"/>
    <n v="49990"/>
    <x v="0"/>
    <s v="Hilux"/>
    <s v="SR5 (4X4)"/>
    <s v="GUN126R MY17"/>
    <x v="15"/>
    <n v="138007"/>
    <x v="19"/>
    <x v="0"/>
    <x v="1"/>
    <s v=" Used"/>
    <n v="2753"/>
    <x v="5"/>
    <n v="5"/>
    <x v="15"/>
    <x v="1"/>
  </r>
  <r>
    <n v="12714040"/>
    <s v="2016 Mazda CX-5 GT (4X4) MY17"/>
    <n v="30950"/>
    <x v="10"/>
    <s v="CX-5"/>
    <s v="GT (4X4)"/>
    <s v="MY17"/>
    <x v="2"/>
    <n v="98070"/>
    <x v="0"/>
    <x v="0"/>
    <x v="0"/>
    <s v=" Used"/>
    <n v="2488"/>
    <x v="2"/>
    <n v="5"/>
    <x v="2"/>
    <x v="2"/>
  </r>
  <r>
    <n v="12714053"/>
    <s v="2009 Ford Ranger XL (4X2) PJ 07 Upgrade"/>
    <n v="14990"/>
    <x v="4"/>
    <s v="Ranger"/>
    <s v="XL (4X2)"/>
    <s v="PJ 07 Upgrade"/>
    <x v="10"/>
    <n v="155469"/>
    <x v="4"/>
    <x v="1"/>
    <x v="1"/>
    <s v=" Used"/>
    <n v="2499"/>
    <x v="2"/>
    <n v="2"/>
    <x v="10"/>
    <x v="2"/>
  </r>
  <r>
    <n v="12714058"/>
    <s v="2022 Volkswagen Touareg 210TDI Elegance CR MY22"/>
    <n v="128990"/>
    <x v="8"/>
    <s v="Touareg"/>
    <s v="210TDI Elegance"/>
    <s v="CR MY22"/>
    <x v="16"/>
    <n v="5"/>
    <x v="0"/>
    <x v="0"/>
    <x v="1"/>
    <s v=" New In Stock"/>
    <n v="2967"/>
    <x v="2"/>
    <n v="5"/>
    <x v="16"/>
    <x v="1"/>
  </r>
  <r>
    <n v="12714059"/>
    <s v="2022 Volkswagen Touareg 210TDI Elegance CR MY22"/>
    <n v="133990"/>
    <x v="8"/>
    <s v="Touareg"/>
    <s v="210TDI Elegance"/>
    <s v="CR MY22"/>
    <x v="16"/>
    <n v="5"/>
    <x v="0"/>
    <x v="0"/>
    <x v="1"/>
    <s v=" New In Stock"/>
    <n v="2967"/>
    <x v="1"/>
    <n v="5"/>
    <x v="16"/>
    <x v="1"/>
  </r>
  <r>
    <n v="12714078"/>
    <s v="2012 Jaguar XF 2.2D Premium Luxury MY12"/>
    <n v="32990"/>
    <x v="27"/>
    <s v="XF"/>
    <s v="2.2D Premium Luxury"/>
    <s v="MY12"/>
    <x v="11"/>
    <n v="33100"/>
    <x v="3"/>
    <x v="0"/>
    <x v="1"/>
    <s v=" Used"/>
    <n v="2179"/>
    <x v="5"/>
    <n v="5"/>
    <x v="11"/>
    <x v="2"/>
  </r>
  <r>
    <n v="12714089"/>
    <s v="2013 Nissan Navara ST-X 550 (4X4) D40 MY12"/>
    <n v="23950"/>
    <x v="3"/>
    <s v="Navara"/>
    <s v="ST-X 550 (4X4)"/>
    <s v="D40 MY12"/>
    <x v="8"/>
    <n v="243844"/>
    <x v="19"/>
    <x v="0"/>
    <x v="1"/>
    <s v=" Used"/>
    <n v="2991"/>
    <x v="1"/>
    <n v="5"/>
    <x v="8"/>
    <x v="2"/>
  </r>
  <r>
    <n v="12714090"/>
    <s v="2013 Isuzu D-MAX SX HI-Ride (4X4) TF MY12"/>
    <n v="27950"/>
    <x v="6"/>
    <s v="D-MAX"/>
    <s v="SX HI-Ride (4X4)"/>
    <s v="TF MY12"/>
    <x v="8"/>
    <n v="247492"/>
    <x v="10"/>
    <x v="0"/>
    <x v="1"/>
    <s v=" Used"/>
    <n v="2999"/>
    <x v="0"/>
    <n v="5"/>
    <x v="8"/>
    <x v="2"/>
  </r>
  <r>
    <n v="12714114"/>
    <s v="2022 Mazda BT-50 XS (4X4) B19C"/>
    <n v="50990"/>
    <x v="10"/>
    <s v="BT-50"/>
    <s v="XS (4X4)"/>
    <s v="B19C"/>
    <x v="16"/>
    <n v="10085"/>
    <x v="15"/>
    <x v="0"/>
    <x v="1"/>
    <s v=" Used"/>
    <n v="1898"/>
    <x v="2"/>
    <n v="5"/>
    <x v="16"/>
    <x v="1"/>
  </r>
  <r>
    <n v="12714130"/>
    <s v="2021 Land Rover Defender 90 D300 SE (220KW) L663 MY21"/>
    <n v="124990"/>
    <x v="22"/>
    <s v="Defender"/>
    <s v="90 D300 SE (220KW)"/>
    <s v="L663 MY21"/>
    <x v="1"/>
    <n v="19735"/>
    <x v="0"/>
    <x v="0"/>
    <x v="1"/>
    <s v=" Used"/>
    <n v="2996"/>
    <x v="7"/>
    <n v="5"/>
    <x v="1"/>
    <x v="1"/>
  </r>
  <r>
    <n v="12714137"/>
    <s v="2012 Hyundai Elantra Active MD"/>
    <n v="10999"/>
    <x v="7"/>
    <s v="Elantra"/>
    <s v="Active"/>
    <s v="MD"/>
    <x v="11"/>
    <n v="166136"/>
    <x v="3"/>
    <x v="0"/>
    <x v="0"/>
    <s v=" Used"/>
    <n v="1796"/>
    <x v="6"/>
    <n v="5"/>
    <x v="11"/>
    <x v="2"/>
  </r>
  <r>
    <n v="12714149"/>
    <s v="2012 Honda Accord Euro Luxury 10 MY13"/>
    <n v="18980"/>
    <x v="19"/>
    <s v="Accord Euro"/>
    <s v="Luxury"/>
    <s v="10 MY13"/>
    <x v="11"/>
    <n v="79400"/>
    <x v="3"/>
    <x v="0"/>
    <x v="2"/>
    <s v=" Used"/>
    <n v="2354"/>
    <x v="6"/>
    <n v="5"/>
    <x v="11"/>
    <x v="2"/>
  </r>
  <r>
    <n v="12714161"/>
    <s v="2022 Toyota Landcruiser LC300 VX (4X4) FJA300R"/>
    <n v="136995"/>
    <x v="0"/>
    <s v="Landcruiser"/>
    <s v="LC300 VX (4X4)"/>
    <s v="FJA300R"/>
    <x v="16"/>
    <n v="122"/>
    <x v="0"/>
    <x v="0"/>
    <x v="1"/>
    <s v=" Used"/>
    <n v="3346"/>
    <x v="2"/>
    <n v="7"/>
    <x v="16"/>
    <x v="1"/>
  </r>
  <r>
    <n v="12714223"/>
    <s v="2014 Mercedes-Benz SLK55 AMG R172 MY14"/>
    <n v="119990"/>
    <x v="1"/>
    <s v="SLK55"/>
    <s v="AMG"/>
    <s v="R172 MY14"/>
    <x v="12"/>
    <n v="9930"/>
    <x v="14"/>
    <x v="0"/>
    <x v="2"/>
    <s v=" Used"/>
    <n v="5461"/>
    <x v="1"/>
    <n v="2"/>
    <x v="12"/>
    <x v="1"/>
  </r>
  <r>
    <n v="12714242"/>
    <s v="2007 Holden Calais V International VE MY08"/>
    <n v="17990"/>
    <x v="2"/>
    <s v="Calais"/>
    <s v="V International"/>
    <s v="VE MY08"/>
    <x v="18"/>
    <n v="218776"/>
    <x v="3"/>
    <x v="0"/>
    <x v="2"/>
    <s v=" Used"/>
    <n v="5967"/>
    <x v="5"/>
    <n v="5"/>
    <x v="18"/>
    <x v="2"/>
  </r>
  <r>
    <n v="12714260"/>
    <s v="2018 Kia Sportage SI Premium (fwd) QL MY19"/>
    <n v="29990"/>
    <x v="14"/>
    <s v="Sportage"/>
    <s v="SI Premium (fwd)"/>
    <s v="QL MY19"/>
    <x v="15"/>
    <n v="106284"/>
    <x v="0"/>
    <x v="0"/>
    <x v="0"/>
    <s v=" Used"/>
    <n v="1999"/>
    <x v="3"/>
    <n v="5"/>
    <x v="15"/>
    <x v="2"/>
  </r>
  <r>
    <n v="12714270"/>
    <s v="2017 Mercedes-Benz GLC250 D 253 MY17"/>
    <n v="59000"/>
    <x v="1"/>
    <s v="GLC250"/>
    <s v="D"/>
    <s v="253 MY17"/>
    <x v="3"/>
    <n v="89448"/>
    <x v="0"/>
    <x v="0"/>
    <x v="1"/>
    <s v=" Used"/>
    <n v="2143"/>
    <x v="1"/>
    <n v="5"/>
    <x v="3"/>
    <x v="1"/>
  </r>
  <r>
    <n v="12714279"/>
    <s v="2016 Ford Ranger Wildtrak 3.2 (4X4) PX Mkii MY17"/>
    <n v="45990"/>
    <x v="4"/>
    <s v="Ranger"/>
    <s v="Wildtrak 3.2 (4X4)"/>
    <s v="PX Mkii MY17"/>
    <x v="2"/>
    <n v="142124"/>
    <x v="15"/>
    <x v="1"/>
    <x v="1"/>
    <s v=" Used"/>
    <n v="3198"/>
    <x v="5"/>
    <n v="5"/>
    <x v="2"/>
    <x v="1"/>
  </r>
  <r>
    <n v="12714308"/>
    <s v="2015 Holden Captiva 7 LTZ (4X4) CG MY15"/>
    <n v="19888"/>
    <x v="2"/>
    <s v="Captiva"/>
    <s v="7 LTZ (4X4)"/>
    <s v="CG MY15"/>
    <x v="7"/>
    <n v="96548"/>
    <x v="0"/>
    <x v="0"/>
    <x v="1"/>
    <s v=" Used"/>
    <n v="2231"/>
    <x v="2"/>
    <n v="7"/>
    <x v="7"/>
    <x v="2"/>
  </r>
  <r>
    <n v="12714338"/>
    <s v="2019 Toyota Corolla Ascent Sport (hybrid) ZWE211R"/>
    <n v="29990"/>
    <x v="0"/>
    <s v="Corolla"/>
    <s v="Ascent Sport (hybrid)"/>
    <s v="ZWE211R"/>
    <x v="13"/>
    <n v="71495"/>
    <x v="5"/>
    <x v="0"/>
    <x v="4"/>
    <s v=" Used"/>
    <n v="1798"/>
    <x v="2"/>
    <n v="5"/>
    <x v="13"/>
    <x v="2"/>
  </r>
  <r>
    <n v="12714369"/>
    <s v="2016 Mercedes-Benz C63 S Edition 1 205 MY16"/>
    <n v="94800"/>
    <x v="1"/>
    <s v="C63"/>
    <s v="S Edition 1"/>
    <s v="205 MY16"/>
    <x v="2"/>
    <n v="102000"/>
    <x v="0"/>
    <x v="0"/>
    <x v="2"/>
    <s v=" Used"/>
    <n v="3982"/>
    <x v="2"/>
    <n v="5"/>
    <x v="2"/>
    <x v="1"/>
  </r>
  <r>
    <n v="12714377"/>
    <s v="2017 Ford Ranger XL 2.2 HI-Rider (4X2) PX Mkii MY17"/>
    <n v="33990"/>
    <x v="4"/>
    <s v="Ranger"/>
    <s v="XL 2.2 HI-Rider (4X2)"/>
    <s v="PX Mkii MY17"/>
    <x v="3"/>
    <n v="95645"/>
    <x v="12"/>
    <x v="0"/>
    <x v="1"/>
    <s v=" Used"/>
    <n v="2198"/>
    <x v="2"/>
    <n v="5"/>
    <x v="3"/>
    <x v="2"/>
  </r>
  <r>
    <n v="12714399"/>
    <s v="2015 Toyota Landcruiser Sahara (4X4) VDJ200R MY13"/>
    <n v="75990"/>
    <x v="0"/>
    <s v="Landcruiser"/>
    <s v="Sahara (4X4)"/>
    <s v="VDJ200R MY13"/>
    <x v="7"/>
    <n v="220000"/>
    <x v="0"/>
    <x v="0"/>
    <x v="1"/>
    <s v=" Used"/>
    <n v="4461"/>
    <x v="2"/>
    <n v="7"/>
    <x v="7"/>
    <x v="1"/>
  </r>
  <r>
    <n v="12714409"/>
    <s v="2017 LDV G10 (7 Seat) SV7A"/>
    <n v="26888"/>
    <x v="28"/>
    <s v="G10"/>
    <s v="(7 Seat)"/>
    <s v="SV7A"/>
    <x v="3"/>
    <n v="53310"/>
    <x v="0"/>
    <x v="0"/>
    <x v="0"/>
    <s v=" Used"/>
    <n v="1995"/>
    <x v="5"/>
    <n v="7"/>
    <x v="3"/>
    <x v="2"/>
  </r>
  <r>
    <n v="12714433"/>
    <s v="2013 Mitsubishi Triton GLX (4X4) MN MY14"/>
    <n v="25500"/>
    <x v="13"/>
    <s v="Triton"/>
    <s v="GLX (4X4)"/>
    <s v="MN MY14"/>
    <x v="8"/>
    <n v="124545"/>
    <x v="9"/>
    <x v="0"/>
    <x v="1"/>
    <s v=" Used"/>
    <n v="2477"/>
    <x v="2"/>
    <n v="5"/>
    <x v="8"/>
    <x v="2"/>
  </r>
  <r>
    <n v="12714448"/>
    <s v="2016 Ford Ranger XL 3.2 (4X4) PX Mkii"/>
    <n v="39950"/>
    <x v="4"/>
    <s v="Ranger"/>
    <s v="XL 3.2 (4X4)"/>
    <s v="PX Mkii"/>
    <x v="2"/>
    <n v="181065"/>
    <x v="10"/>
    <x v="0"/>
    <x v="1"/>
    <s v=" Used"/>
    <n v="3198"/>
    <x v="2"/>
    <n v="5"/>
    <x v="2"/>
    <x v="2"/>
  </r>
  <r>
    <n v="12714449"/>
    <s v="2013 BMW 318D Luxury Line F30"/>
    <n v="18950"/>
    <x v="5"/>
    <s v="318D"/>
    <s v="Luxury Line"/>
    <s v="F30"/>
    <x v="8"/>
    <n v="195011"/>
    <x v="3"/>
    <x v="0"/>
    <x v="1"/>
    <s v=" Used"/>
    <n v="1995"/>
    <x v="2"/>
    <n v="5"/>
    <x v="8"/>
    <x v="2"/>
  </r>
  <r>
    <n v="12714513"/>
    <s v="2017 Volkswagen Caddy Maxi Crewvan TSI220 2K MY17"/>
    <n v="26900"/>
    <x v="8"/>
    <s v="Caddy"/>
    <s v="Maxi Crewvan TSI220"/>
    <s v="2K MY17"/>
    <x v="3"/>
    <n v="91000"/>
    <x v="6"/>
    <x v="0"/>
    <x v="2"/>
    <s v=" Used"/>
    <n v="1395"/>
    <x v="2"/>
    <n v="5"/>
    <x v="3"/>
    <x v="2"/>
  </r>
  <r>
    <n v="12714530"/>
    <s v="2010 Holden Commodore Omega VE MY10"/>
    <n v="12500"/>
    <x v="2"/>
    <s v="Commodore"/>
    <s v="Omega"/>
    <s v="VE MY10"/>
    <x v="0"/>
    <n v="161000"/>
    <x v="3"/>
    <x v="0"/>
    <x v="0"/>
    <s v=" Used"/>
    <n v="2997"/>
    <x v="0"/>
    <n v="5"/>
    <x v="0"/>
    <x v="2"/>
  </r>
  <r>
    <n v="12714577"/>
    <s v="2019 Toyota Camry Ascent ASV70R MY19"/>
    <n v="30990"/>
    <x v="0"/>
    <s v="Camry"/>
    <s v="Ascent"/>
    <s v="ASV70R MY19"/>
    <x v="13"/>
    <n v="67325"/>
    <x v="3"/>
    <x v="0"/>
    <x v="0"/>
    <s v=" Used"/>
    <n v="2494"/>
    <x v="2"/>
    <n v="5"/>
    <x v="13"/>
    <x v="2"/>
  </r>
  <r>
    <n v="12714584"/>
    <s v="2017 Hyundai Tucson Active (fwd) TL Upgrade"/>
    <n v="18500"/>
    <x v="7"/>
    <s v="Tucson"/>
    <s v="Active (fwd)"/>
    <s v="TL Upgrade"/>
    <x v="3"/>
    <n v="160000"/>
    <x v="0"/>
    <x v="1"/>
    <x v="0"/>
    <s v=" Used"/>
    <n v="1999"/>
    <x v="1"/>
    <n v="5"/>
    <x v="3"/>
    <x v="2"/>
  </r>
  <r>
    <n v="12714604"/>
    <s v="2003 Land Rover Discovery S (4X4) Series II"/>
    <n v="10999"/>
    <x v="22"/>
    <s v="Discovery"/>
    <s v="S (4X4)"/>
    <s v="Series II"/>
    <x v="6"/>
    <n v="357690"/>
    <x v="0"/>
    <x v="0"/>
    <x v="1"/>
    <s v=" Used"/>
    <n v="2495"/>
    <x v="3"/>
    <n v="7"/>
    <x v="6"/>
    <x v="2"/>
  </r>
  <r>
    <n v="12714607"/>
    <s v="2013 BMW X1 Sdrive 18D E84 MY13"/>
    <n v="21990"/>
    <x v="5"/>
    <s v="X1"/>
    <s v="Sdrive 18D"/>
    <s v="E84 MY13"/>
    <x v="8"/>
    <n v="126497"/>
    <x v="0"/>
    <x v="0"/>
    <x v="1"/>
    <s v=" Used"/>
    <n v="1995"/>
    <x v="1"/>
    <n v="5"/>
    <x v="8"/>
    <x v="2"/>
  </r>
  <r>
    <n v="12714608"/>
    <s v="2017 Holden Trailblazer LT (4X4) RG MY17"/>
    <n v="34750"/>
    <x v="2"/>
    <s v="Trailblazer"/>
    <s v="LT (4X4)"/>
    <s v="RG MY17"/>
    <x v="3"/>
    <n v="103390"/>
    <x v="0"/>
    <x v="0"/>
    <x v="1"/>
    <s v=" Used"/>
    <n v="2776"/>
    <x v="0"/>
    <n v="7"/>
    <x v="3"/>
    <x v="2"/>
  </r>
  <r>
    <n v="12714615"/>
    <s v="2016 Nissan Juke TI-S (fwd) F15 Series 2"/>
    <n v="13750"/>
    <x v="3"/>
    <s v="Juke"/>
    <s v="TI-S (fwd)"/>
    <s v="F15 Series 2"/>
    <x v="2"/>
    <n v="171048"/>
    <x v="0"/>
    <x v="1"/>
    <x v="2"/>
    <s v=" Used"/>
    <n v="1618"/>
    <x v="23"/>
    <n v="5"/>
    <x v="2"/>
    <x v="2"/>
  </r>
  <r>
    <n v="12714642"/>
    <s v="2005 Ford Territory Ghia (4X4) SX"/>
    <n v="6900"/>
    <x v="4"/>
    <s v="Territory"/>
    <s v="Ghia (4X4)"/>
    <s v="SX"/>
    <x v="5"/>
    <n v="299294"/>
    <x v="0"/>
    <x v="0"/>
    <x v="0"/>
    <s v=" Used"/>
    <n v="3984"/>
    <x v="5"/>
    <n v="5"/>
    <x v="5"/>
    <x v="0"/>
  </r>
  <r>
    <n v="12714658"/>
    <s v="2010 Holden Colorado LX (4X4) RC MY10"/>
    <n v="25000"/>
    <x v="2"/>
    <s v="Colorado"/>
    <s v="LX (4X4)"/>
    <s v="RC MY10"/>
    <x v="0"/>
    <n v="260000"/>
    <x v="12"/>
    <x v="1"/>
    <x v="1"/>
    <s v=" Used"/>
    <n v="2999"/>
    <x v="2"/>
    <n v="5"/>
    <x v="0"/>
    <x v="2"/>
  </r>
  <r>
    <n v="12714692"/>
    <s v="2019 Mazda 3 G25 GT BP"/>
    <n v="36990"/>
    <x v="10"/>
    <n v="3"/>
    <s v="G25 GT"/>
    <s v="BP"/>
    <x v="13"/>
    <n v="19828"/>
    <x v="5"/>
    <x v="0"/>
    <x v="0"/>
    <s v=" Used"/>
    <n v="2488"/>
    <x v="0"/>
    <n v="5"/>
    <x v="13"/>
    <x v="2"/>
  </r>
  <r>
    <n v="12714815"/>
    <s v="2016 Ford Falcon XR6 FG X"/>
    <n v="39990"/>
    <x v="4"/>
    <s v="Falcon"/>
    <s v="XR6"/>
    <s v="FG X"/>
    <x v="2"/>
    <n v="41818"/>
    <x v="22"/>
    <x v="1"/>
    <x v="0"/>
    <s v=" Used"/>
    <n v="3984"/>
    <x v="5"/>
    <n v="2"/>
    <x v="2"/>
    <x v="2"/>
  </r>
  <r>
    <n v="12714817"/>
    <s v="2009 BMW X3 Xdrive 20D Lifestyle E83 MY09"/>
    <n v="10000"/>
    <x v="5"/>
    <s v="X3"/>
    <s v="Xdrive 20D Lifestyle"/>
    <s v="E83 MY09"/>
    <x v="10"/>
    <n v="188000"/>
    <x v="0"/>
    <x v="0"/>
    <x v="1"/>
    <s v=" Used"/>
    <n v="1995"/>
    <x v="2"/>
    <n v="5"/>
    <x v="10"/>
    <x v="0"/>
  </r>
  <r>
    <n v="12714823"/>
    <s v="2010 Holden Cruze CD JG"/>
    <n v="5990"/>
    <x v="2"/>
    <s v="Cruze"/>
    <s v="CD"/>
    <s v="JG"/>
    <x v="0"/>
    <n v="107000"/>
    <x v="3"/>
    <x v="0"/>
    <x v="0"/>
    <s v=" Used"/>
    <n v="1796"/>
    <x v="2"/>
    <n v="5"/>
    <x v="0"/>
    <x v="0"/>
  </r>
  <r>
    <n v="12714827"/>
    <s v="2012 Kia RIO S UB"/>
    <n v="5500"/>
    <x v="14"/>
    <s v="RIO"/>
    <s v="S"/>
    <s v="UB"/>
    <x v="11"/>
    <n v="102491"/>
    <x v="5"/>
    <x v="1"/>
    <x v="0"/>
    <s v=" Used"/>
    <n v="1396"/>
    <x v="2"/>
    <n v="5"/>
    <x v="11"/>
    <x v="0"/>
  </r>
  <r>
    <n v="12714828"/>
    <s v="2018 Hyundai Iload 3S Liftback TQ4 MY19"/>
    <n v="33999"/>
    <x v="7"/>
    <s v="Iload"/>
    <s v="3S Liftback"/>
    <s v="TQ4 MY19"/>
    <x v="15"/>
    <n v="109697"/>
    <x v="6"/>
    <x v="0"/>
    <x v="1"/>
    <s v=" Used"/>
    <n v="2497"/>
    <x v="2"/>
    <n v="3"/>
    <x v="15"/>
    <x v="2"/>
  </r>
  <r>
    <n v="12714829"/>
    <s v="2018 Ford Everest Titanium (4WD 7 Seat) UA II MY19"/>
    <n v="64999"/>
    <x v="4"/>
    <s v="Everest"/>
    <s v="Titanium (4WD 7 Seat)"/>
    <s v="UA II MY19"/>
    <x v="15"/>
    <n v="53198"/>
    <x v="0"/>
    <x v="0"/>
    <x v="1"/>
    <s v=" Used"/>
    <n v="1996"/>
    <x v="2"/>
    <n v="7"/>
    <x v="15"/>
    <x v="1"/>
  </r>
  <r>
    <n v="12714844"/>
    <s v="2020 Mitsubishi Triton GLX-R (4X4) MR MY20"/>
    <n v="46999"/>
    <x v="13"/>
    <s v="Triton"/>
    <s v="GLX-R (4X4)"/>
    <s v="MR MY20"/>
    <x v="9"/>
    <n v="57884"/>
    <x v="16"/>
    <x v="0"/>
    <x v="1"/>
    <s v=" Used"/>
    <n v="2440"/>
    <x v="2"/>
    <n v="5"/>
    <x v="9"/>
    <x v="1"/>
  </r>
  <r>
    <n v="12714845"/>
    <s v="2018 Isuzu D-MAX LS-Terrain HI-Ride (4X4) TF MY18"/>
    <n v="56999"/>
    <x v="6"/>
    <s v="D-MAX"/>
    <s v="LS-Terrain HI-Ride (4X4)"/>
    <s v="TF MY18"/>
    <x v="15"/>
    <n v="81905"/>
    <x v="10"/>
    <x v="0"/>
    <x v="1"/>
    <s v=" Used"/>
    <n v="2999"/>
    <x v="3"/>
    <n v="5"/>
    <x v="15"/>
    <x v="1"/>
  </r>
  <r>
    <n v="12714894"/>
    <s v="2010 Ford Focus Tdci LV"/>
    <n v="5500"/>
    <x v="4"/>
    <s v="Focus"/>
    <s v="Tdci"/>
    <s v="LV"/>
    <x v="0"/>
    <n v="192000"/>
    <x v="5"/>
    <x v="1"/>
    <x v="1"/>
    <s v=" Used"/>
    <n v="1997"/>
    <x v="0"/>
    <n v="5"/>
    <x v="0"/>
    <x v="0"/>
  </r>
  <r>
    <n v="12714897"/>
    <s v="2011 Hyundai Getz S TB MY09"/>
    <n v="6500"/>
    <x v="7"/>
    <s v="Getz"/>
    <s v="S"/>
    <s v="TB MY09"/>
    <x v="4"/>
    <n v="157000"/>
    <x v="5"/>
    <x v="0"/>
    <x v="0"/>
    <s v=" Used"/>
    <n v="1399"/>
    <x v="2"/>
    <n v="5"/>
    <x v="4"/>
    <x v="0"/>
  </r>
  <r>
    <n v="12714907"/>
    <s v="2018 Toyota Hilux Workmate TGN121R MY17"/>
    <n v="26975"/>
    <x v="0"/>
    <s v="Hilux"/>
    <s v="Workmate"/>
    <s v="TGN121R MY17"/>
    <x v="15"/>
    <n v="69281"/>
    <x v="4"/>
    <x v="1"/>
    <x v="0"/>
    <s v=" Used"/>
    <n v="2694"/>
    <x v="0"/>
    <n v="2"/>
    <x v="15"/>
    <x v="2"/>
  </r>
  <r>
    <n v="12714922"/>
    <s v="2016 Mitsubishi Triton GLX Plus (4X4) MQ MY16 Upgrade"/>
    <n v="33880"/>
    <x v="13"/>
    <s v="Triton"/>
    <s v="GLX Plus (4X4)"/>
    <s v="MQ MY16 Upgrade"/>
    <x v="2"/>
    <n v="68165"/>
    <x v="19"/>
    <x v="0"/>
    <x v="1"/>
    <s v=" Used"/>
    <n v="2440"/>
    <x v="2"/>
    <n v="5"/>
    <x v="2"/>
    <x v="2"/>
  </r>
  <r>
    <n v="12714949"/>
    <s v="2000 Mitsubishi Triton GLS (4X4) MK"/>
    <n v="8995"/>
    <x v="13"/>
    <s v="Triton"/>
    <s v="GLS (4X4)"/>
    <s v="MK"/>
    <x v="20"/>
    <n v="360010"/>
    <x v="9"/>
    <x v="1"/>
    <x v="0"/>
    <s v=" Used"/>
    <n v="2972"/>
    <x v="4"/>
    <n v="5"/>
    <x v="20"/>
    <x v="0"/>
  </r>
  <r>
    <n v="12714951"/>
    <s v="2007 Mitsubishi Triton GL ML"/>
    <n v="8995"/>
    <x v="13"/>
    <s v="Triton"/>
    <s v="GL"/>
    <s v="ML"/>
    <x v="18"/>
    <n v="339000"/>
    <x v="4"/>
    <x v="1"/>
    <x v="0"/>
    <s v=" Used"/>
    <n v="2351"/>
    <x v="5"/>
    <n v="3"/>
    <x v="18"/>
    <x v="0"/>
  </r>
  <r>
    <n v="12714952"/>
    <s v="2011 Nissan Navara RX (4X2) D40 MY11"/>
    <n v="14995"/>
    <x v="3"/>
    <s v="Navara"/>
    <s v="RX (4X2)"/>
    <s v="D40 MY11"/>
    <x v="4"/>
    <n v="200471"/>
    <x v="15"/>
    <x v="0"/>
    <x v="1"/>
    <s v=" Used"/>
    <n v="2488"/>
    <x v="7"/>
    <n v="5"/>
    <x v="4"/>
    <x v="2"/>
  </r>
  <r>
    <n v="12714953"/>
    <s v="2012 Nissan Patrol ST (4X4) GU VII"/>
    <n v="36995"/>
    <x v="3"/>
    <s v="Patrol"/>
    <s v="ST (4X4)"/>
    <s v="GU VII"/>
    <x v="11"/>
    <n v="139830"/>
    <x v="0"/>
    <x v="0"/>
    <x v="1"/>
    <s v=" Used"/>
    <n v="2953"/>
    <x v="2"/>
    <n v="7"/>
    <x v="11"/>
    <x v="2"/>
  </r>
  <r>
    <n v="12714961"/>
    <s v="2009 Toyota Hilux SR5 (4X4) KUN26R 08 Upgrade"/>
    <n v="32990"/>
    <x v="0"/>
    <s v="Hilux"/>
    <s v="SR5 (4X4)"/>
    <s v="KUN26R 08 Upgrade"/>
    <x v="10"/>
    <n v="166155"/>
    <x v="15"/>
    <x v="1"/>
    <x v="1"/>
    <s v=" Used"/>
    <n v="2982"/>
    <x v="3"/>
    <n v="5"/>
    <x v="10"/>
    <x v="2"/>
  </r>
  <r>
    <n v="12715004"/>
    <s v="2013 Hyundai Santa FE Highlander Crdi (4X4) DM"/>
    <n v="15700"/>
    <x v="7"/>
    <s v="Santa FE"/>
    <s v="Highlander Crdi (4X4)"/>
    <s v="DM"/>
    <x v="8"/>
    <n v="191289"/>
    <x v="0"/>
    <x v="0"/>
    <x v="1"/>
    <s v=" Used"/>
    <n v="2199"/>
    <x v="6"/>
    <n v="7"/>
    <x v="8"/>
    <x v="2"/>
  </r>
  <r>
    <n v="12715039"/>
    <s v="2018 Kia Sportage SI (fwd) QL MY19"/>
    <n v="28990"/>
    <x v="14"/>
    <s v="Sportage"/>
    <s v="SI (fwd)"/>
    <s v="QL MY19"/>
    <x v="15"/>
    <n v="42635"/>
    <x v="0"/>
    <x v="0"/>
    <x v="0"/>
    <s v=" Used"/>
    <n v="1999"/>
    <x v="2"/>
    <n v="5"/>
    <x v="15"/>
    <x v="2"/>
  </r>
  <r>
    <n v="12715068"/>
    <s v="2014 Holden Colorado LTZ (4X4) RG MY14"/>
    <n v="27995"/>
    <x v="2"/>
    <s v="Colorado"/>
    <s v="LTZ (4X4)"/>
    <s v="RG MY14"/>
    <x v="12"/>
    <n v="218969"/>
    <x v="12"/>
    <x v="1"/>
    <x v="1"/>
    <s v=" Used"/>
    <n v="2776"/>
    <x v="1"/>
    <n v="5"/>
    <x v="12"/>
    <x v="2"/>
  </r>
  <r>
    <n v="12715070"/>
    <s v="2019 Volkswagen Golf GTI AU MY20"/>
    <n v="52990"/>
    <x v="8"/>
    <s v="Golf"/>
    <s v="GTI"/>
    <s v="AU MY20"/>
    <x v="13"/>
    <n v="56968"/>
    <x v="5"/>
    <x v="0"/>
    <x v="2"/>
    <s v=" Used"/>
    <n v="1984"/>
    <x v="2"/>
    <n v="5"/>
    <x v="13"/>
    <x v="1"/>
  </r>
  <r>
    <n v="12715071"/>
    <s v="2017 Toyota Camry RZ S.e. ASV50R MY17"/>
    <n v="24990"/>
    <x v="0"/>
    <s v="Camry"/>
    <s v="RZ S.e."/>
    <s v="ASV50R MY17"/>
    <x v="3"/>
    <n v="68278"/>
    <x v="3"/>
    <x v="0"/>
    <x v="0"/>
    <s v=" Used"/>
    <n v="2494"/>
    <x v="6"/>
    <n v="5"/>
    <x v="3"/>
    <x v="2"/>
  </r>
  <r>
    <n v="12715077"/>
    <s v="2019 Toyota Hilux SR (4X4) GUN126R MY19"/>
    <n v="59000"/>
    <x v="0"/>
    <s v="Hilux"/>
    <s v="SR (4X4)"/>
    <s v="GUN126R MY19"/>
    <x v="13"/>
    <n v="51983"/>
    <x v="28"/>
    <x v="0"/>
    <x v="1"/>
    <s v=" Used"/>
    <n v="2753"/>
    <x v="2"/>
    <n v="5"/>
    <x v="13"/>
    <x v="1"/>
  </r>
  <r>
    <n v="12715078"/>
    <s v="2019 Toyota C-HR Koba (2WD) NGX10R Update"/>
    <n v="36990"/>
    <x v="0"/>
    <s v="C-HR"/>
    <s v="Koba (2WD)"/>
    <s v="NGX10R Update"/>
    <x v="13"/>
    <n v="64584"/>
    <x v="0"/>
    <x v="0"/>
    <x v="2"/>
    <s v=" Used"/>
    <n v="1197"/>
    <x v="2"/>
    <n v="5"/>
    <x v="13"/>
    <x v="2"/>
  </r>
  <r>
    <n v="12715081"/>
    <s v="2017 Nissan Qashqai TS J11"/>
    <n v="27990"/>
    <x v="3"/>
    <s v="Qashqai"/>
    <s v="TS"/>
    <s v="J11"/>
    <x v="3"/>
    <n v="35213"/>
    <x v="0"/>
    <x v="0"/>
    <x v="1"/>
    <s v=" Used"/>
    <n v="1598"/>
    <x v="6"/>
    <n v="5"/>
    <x v="3"/>
    <x v="2"/>
  </r>
  <r>
    <n v="12715084"/>
    <s v="2014 BMW X5 Xdrive 25D F15"/>
    <n v="42999"/>
    <x v="5"/>
    <s v="X5"/>
    <s v="Xdrive 25D"/>
    <s v="F15"/>
    <x v="12"/>
    <n v="97000"/>
    <x v="0"/>
    <x v="0"/>
    <x v="1"/>
    <s v=" Used"/>
    <n v="1995"/>
    <x v="47"/>
    <n v="5"/>
    <x v="12"/>
    <x v="1"/>
  </r>
  <r>
    <n v="12715105"/>
    <s v="2015 Holden Captiva 5 LT (fwd) CG MY15"/>
    <n v="14400"/>
    <x v="2"/>
    <s v="Captiva"/>
    <s v="5 LT (fwd)"/>
    <s v="CG MY15"/>
    <x v="7"/>
    <n v="110671"/>
    <x v="0"/>
    <x v="0"/>
    <x v="0"/>
    <s v=" Used"/>
    <n v="2384"/>
    <x v="2"/>
    <n v="5"/>
    <x v="7"/>
    <x v="2"/>
  </r>
  <r>
    <n v="12715132"/>
    <s v="2008 Mitsubishi Pajero Exceed LWB (4X4) NS"/>
    <n v="18000"/>
    <x v="13"/>
    <s v="Pajero"/>
    <s v="Exceed LWB (4X4)"/>
    <s v="NS"/>
    <x v="19"/>
    <n v="221000"/>
    <x v="0"/>
    <x v="0"/>
    <x v="1"/>
    <s v=" Used"/>
    <n v="3200"/>
    <x v="5"/>
    <n v="7"/>
    <x v="19"/>
    <x v="2"/>
  </r>
  <r>
    <n v="12715170"/>
    <s v="2022 Audi A6 55 Tfsi Quattro S Line Mhev 4A MY22"/>
    <n v="124850"/>
    <x v="11"/>
    <s v="A6"/>
    <s v="55 Tfsi Quattro S Line Mhev"/>
    <s v="4A MY22"/>
    <x v="16"/>
    <n v="5800"/>
    <x v="3"/>
    <x v="0"/>
    <x v="3"/>
    <s v=" Demo"/>
    <n v="2995"/>
    <x v="5"/>
    <n v="5"/>
    <x v="16"/>
    <x v="1"/>
  </r>
  <r>
    <n v="12715175"/>
    <s v="2021 Ford Ranger Wildtrak 2.0 (4X4) PX Mkiii MY21.75"/>
    <n v="64990"/>
    <x v="4"/>
    <s v="Ranger"/>
    <s v="Wildtrak 2.0 (4X4)"/>
    <s v="PX Mkiii MY21.75"/>
    <x v="1"/>
    <n v="14179"/>
    <x v="16"/>
    <x v="0"/>
    <x v="1"/>
    <s v=" Used"/>
    <n v="1996"/>
    <x v="15"/>
    <n v="5"/>
    <x v="1"/>
    <x v="1"/>
  </r>
  <r>
    <n v="12715188"/>
    <s v="2019 Toyota Landcruiser LC200 VX (4X4) VDJ200R"/>
    <n v="119990"/>
    <x v="0"/>
    <s v="Landcruiser"/>
    <s v="LC200 VX (4X4)"/>
    <s v="VDJ200R"/>
    <x v="13"/>
    <n v="75170"/>
    <x v="0"/>
    <x v="0"/>
    <x v="1"/>
    <s v=" Used"/>
    <n v="4461"/>
    <x v="0"/>
    <n v="7"/>
    <x v="13"/>
    <x v="1"/>
  </r>
  <r>
    <n v="12715199"/>
    <s v="2004 Jeep Cherokee Renegade (4X4) KJ MY05 Upgrade"/>
    <n v="7750"/>
    <x v="18"/>
    <s v="Cherokee"/>
    <s v="Renegade (4X4)"/>
    <s v="KJ MY05 Upgrade"/>
    <x v="14"/>
    <n v="221622"/>
    <x v="0"/>
    <x v="0"/>
    <x v="0"/>
    <s v=" Used"/>
    <n v="3701"/>
    <x v="1"/>
    <n v="5"/>
    <x v="14"/>
    <x v="0"/>
  </r>
  <r>
    <n v="12715219"/>
    <s v="2017 Ford Ranger XL 2.2 HI-Rider (4X2) PX Mkii MY17"/>
    <n v="32990"/>
    <x v="4"/>
    <s v="Ranger"/>
    <s v="XL 2.2 HI-Rider (4X2)"/>
    <s v="PX Mkii MY17"/>
    <x v="3"/>
    <n v="49405"/>
    <x v="4"/>
    <x v="0"/>
    <x v="1"/>
    <s v=" Used"/>
    <n v="2198"/>
    <x v="2"/>
    <n v="2"/>
    <x v="3"/>
    <x v="2"/>
  </r>
  <r>
    <n v="12715260"/>
    <s v="2016 Subaru Forester 2.5I-S MY16"/>
    <n v="32450"/>
    <x v="12"/>
    <s v="Forester"/>
    <s v="2.5I-S"/>
    <s v="MY16"/>
    <x v="2"/>
    <n v="49605"/>
    <x v="0"/>
    <x v="0"/>
    <x v="0"/>
    <s v=" Used"/>
    <n v="2498"/>
    <x v="2"/>
    <n v="5"/>
    <x v="2"/>
    <x v="2"/>
  </r>
  <r>
    <n v="12715335"/>
    <s v="2008 Hyundai Tucson City SX MY07"/>
    <n v="6990"/>
    <x v="7"/>
    <s v="Tucson"/>
    <s v="City SX"/>
    <s v="MY07"/>
    <x v="19"/>
    <n v="234079"/>
    <x v="0"/>
    <x v="1"/>
    <x v="0"/>
    <s v=" Used"/>
    <n v="1975"/>
    <x v="0"/>
    <n v="5"/>
    <x v="19"/>
    <x v="0"/>
  </r>
  <r>
    <n v="12715348"/>
    <s v="2014 Jeep Compass Sport (4X2) MK MY14"/>
    <n v="14890"/>
    <x v="18"/>
    <s v="Compass"/>
    <s v="Sport (4X2)"/>
    <s v="MK MY14"/>
    <x v="12"/>
    <n v="152232"/>
    <x v="0"/>
    <x v="0"/>
    <x v="2"/>
    <s v=" Used"/>
    <n v="1998"/>
    <x v="5"/>
    <n v="5"/>
    <x v="12"/>
    <x v="2"/>
  </r>
  <r>
    <n v="12715350"/>
    <s v="2014 Holden Commodore Evoke VF MY15"/>
    <n v="20990"/>
    <x v="2"/>
    <s v="Commodore"/>
    <s v="Evoke"/>
    <s v="VF MY15"/>
    <x v="12"/>
    <n v="105002"/>
    <x v="2"/>
    <x v="0"/>
    <x v="0"/>
    <s v=" Used"/>
    <n v="2997"/>
    <x v="2"/>
    <n v="5"/>
    <x v="12"/>
    <x v="2"/>
  </r>
  <r>
    <n v="12715355"/>
    <s v="2019 Nissan Patrol TI-L (4X4) Y62 Series 4 MY18"/>
    <n v="87788"/>
    <x v="3"/>
    <s v="Patrol"/>
    <s v="TI-L (4X4)"/>
    <s v="Y62 Series 4 MY18"/>
    <x v="13"/>
    <n v="49000"/>
    <x v="0"/>
    <x v="0"/>
    <x v="2"/>
    <s v=" Used"/>
    <n v="5552"/>
    <x v="2"/>
    <n v="7"/>
    <x v="13"/>
    <x v="1"/>
  </r>
  <r>
    <n v="12715358"/>
    <s v="2016 Holden Cruze Equipe JH MY16"/>
    <n v="14999"/>
    <x v="2"/>
    <s v="Cruze"/>
    <s v="Equipe"/>
    <s v="JH MY16"/>
    <x v="2"/>
    <n v="99445"/>
    <x v="5"/>
    <x v="0"/>
    <x v="0"/>
    <s v=" Used"/>
    <n v="1796"/>
    <x v="2"/>
    <n v="5"/>
    <x v="2"/>
    <x v="2"/>
  </r>
  <r>
    <n v="12715367"/>
    <s v="2018 LDV T60 PRO (4X4) SKC8"/>
    <n v="33990"/>
    <x v="28"/>
    <s v="T60"/>
    <s v="PRO (4X4)"/>
    <s v="SKC8"/>
    <x v="15"/>
    <n v="56025"/>
    <x v="9"/>
    <x v="0"/>
    <x v="1"/>
    <s v=" Used"/>
    <n v="2776"/>
    <x v="3"/>
    <n v="5"/>
    <x v="15"/>
    <x v="2"/>
  </r>
  <r>
    <n v="12715373"/>
    <s v="2018 Holden Astra LS Plus BL MY17"/>
    <n v="16800"/>
    <x v="2"/>
    <s v="Astra"/>
    <s v="LS Plus"/>
    <s v="BL MY17"/>
    <x v="15"/>
    <n v="76790"/>
    <x v="3"/>
    <x v="0"/>
    <x v="0"/>
    <s v=" Used"/>
    <n v="1399"/>
    <x v="1"/>
    <n v="5"/>
    <x v="15"/>
    <x v="2"/>
  </r>
  <r>
    <n v="12715385"/>
    <s v="2016 Volkswagen Tiguan 132 TSI Comfortline 5NA"/>
    <n v="37888"/>
    <x v="8"/>
    <s v="Tiguan"/>
    <s v="132 TSI Comfortline"/>
    <s v="5NA"/>
    <x v="2"/>
    <n v="46177"/>
    <x v="0"/>
    <x v="0"/>
    <x v="2"/>
    <s v=" Used"/>
    <n v="1984"/>
    <x v="6"/>
    <n v="5"/>
    <x v="2"/>
    <x v="2"/>
  </r>
  <r>
    <n v="12715404"/>
    <s v="2012 Holden Cruze Equipe JH MY12"/>
    <n v="10990"/>
    <x v="2"/>
    <s v="Cruze"/>
    <s v="Equipe"/>
    <s v="JH MY12"/>
    <x v="11"/>
    <n v="153434"/>
    <x v="5"/>
    <x v="0"/>
    <x v="0"/>
    <s v=" Used"/>
    <n v="1796"/>
    <x v="1"/>
    <n v="5"/>
    <x v="11"/>
    <x v="2"/>
  </r>
  <r>
    <n v="12715405"/>
    <s v="2012 Holden Commodore SV6 (lpg) VE II MY12"/>
    <n v="16980"/>
    <x v="2"/>
    <s v="Commodore"/>
    <s v="SV6 (lpg)"/>
    <s v="VE II MY12"/>
    <x v="11"/>
    <n v="135212"/>
    <x v="3"/>
    <x v="0"/>
    <x v="5"/>
    <s v=" Used"/>
    <n v="3565"/>
    <x v="6"/>
    <n v="5"/>
    <x v="11"/>
    <x v="2"/>
  </r>
  <r>
    <n v="12715453"/>
    <s v="2019 Volkswagen Passat 132 TSI Comfortline 3C MY19"/>
    <n v="34888"/>
    <x v="8"/>
    <s v="Passat"/>
    <s v="132 TSI Comfortline"/>
    <s v="3C MY19"/>
    <x v="13"/>
    <n v="47634"/>
    <x v="0"/>
    <x v="0"/>
    <x v="2"/>
    <s v=" Used"/>
    <n v="1798"/>
    <x v="2"/>
    <n v="5"/>
    <x v="13"/>
    <x v="2"/>
  </r>
  <r>
    <n v="12715461"/>
    <s v="2015 Kia Cerato S YD MY15"/>
    <n v="17690"/>
    <x v="14"/>
    <s v="Cerato"/>
    <s v="S"/>
    <s v="YD MY15"/>
    <x v="7"/>
    <n v="86140"/>
    <x v="3"/>
    <x v="0"/>
    <x v="0"/>
    <s v=" Used"/>
    <n v="1797"/>
    <x v="5"/>
    <n v="5"/>
    <x v="7"/>
    <x v="2"/>
  </r>
  <r>
    <n v="12715489"/>
    <s v="2014 Mercedes-Benz A180 BE 176 MY14"/>
    <n v="20950"/>
    <x v="1"/>
    <s v="A180"/>
    <s v="BE"/>
    <s v="176 MY14"/>
    <x v="12"/>
    <n v="130735"/>
    <x v="5"/>
    <x v="0"/>
    <x v="2"/>
    <s v=" Used"/>
    <n v="1595"/>
    <x v="2"/>
    <n v="5"/>
    <x v="12"/>
    <x v="2"/>
  </r>
  <r>
    <n v="12715497"/>
    <s v="2013 Volkswagen Touareg V6 TDI 7P MY13"/>
    <n v="37000"/>
    <x v="8"/>
    <s v="Touareg"/>
    <s v="V6 TDI"/>
    <s v="7P MY13"/>
    <x v="8"/>
    <n v="124000"/>
    <x v="0"/>
    <x v="0"/>
    <x v="1"/>
    <s v=" Used"/>
    <n v="2967"/>
    <x v="2"/>
    <n v="5"/>
    <x v="8"/>
    <x v="2"/>
  </r>
  <r>
    <n v="12715502"/>
    <s v="2017 Holden Commodore SS-V Redline VF II MY17"/>
    <n v="73990"/>
    <x v="2"/>
    <s v="Commodore"/>
    <s v="SS-V Redline"/>
    <s v="VF II MY17"/>
    <x v="3"/>
    <n v="30728"/>
    <x v="2"/>
    <x v="0"/>
    <x v="2"/>
    <s v=" Used"/>
    <n v="6200"/>
    <x v="6"/>
    <n v="5"/>
    <x v="3"/>
    <x v="1"/>
  </r>
  <r>
    <n v="12715531"/>
    <s v="2017 Jeep Grand Cherokee Laredo (4X2) WK MY17"/>
    <n v="42363"/>
    <x v="18"/>
    <s v="Grand Cherokee"/>
    <s v="Laredo (4X2)"/>
    <s v="WK MY17"/>
    <x v="3"/>
    <n v="51648"/>
    <x v="0"/>
    <x v="0"/>
    <x v="2"/>
    <s v=" Used"/>
    <n v="3604"/>
    <x v="6"/>
    <n v="5"/>
    <x v="3"/>
    <x v="1"/>
  </r>
  <r>
    <n v="12715542"/>
    <s v="2010 Holden Cruze CD JG"/>
    <n v="5990"/>
    <x v="2"/>
    <s v="Cruze"/>
    <s v="CD"/>
    <s v="JG"/>
    <x v="0"/>
    <n v="107400"/>
    <x v="3"/>
    <x v="0"/>
    <x v="0"/>
    <s v=" Used"/>
    <n v="1796"/>
    <x v="2"/>
    <n v="5"/>
    <x v="0"/>
    <x v="0"/>
  </r>
  <r>
    <n v="12715560"/>
    <s v="2018 Audi RS3 Quattro 8V MY18"/>
    <n v="81000"/>
    <x v="11"/>
    <s v="RS3"/>
    <s v="Quattro"/>
    <s v="8V MY18"/>
    <x v="15"/>
    <n v="73000"/>
    <x v="3"/>
    <x v="0"/>
    <x v="2"/>
    <s v=" Used"/>
    <n v="2480"/>
    <x v="48"/>
    <n v="5"/>
    <x v="15"/>
    <x v="1"/>
  </r>
  <r>
    <n v="12715572"/>
    <s v="2008 Nissan Pathfinder TI (4X4) R51 MY07"/>
    <n v="14800"/>
    <x v="3"/>
    <s v="Pathfinder"/>
    <s v="TI (4X4)"/>
    <s v="R51 MY07"/>
    <x v="19"/>
    <n v="176400"/>
    <x v="0"/>
    <x v="0"/>
    <x v="1"/>
    <s v=" Used"/>
    <n v="2488"/>
    <x v="5"/>
    <n v="7"/>
    <x v="19"/>
    <x v="2"/>
  </r>
  <r>
    <n v="12715590"/>
    <s v="2022 Hyundai Staria Load 2S 2.2D Liftback US4.V1 MY22"/>
    <n v="46838"/>
    <x v="7"/>
    <s v="Staria"/>
    <s v="Load 2S 2.2D Liftback"/>
    <s v="US4.V1 MY22"/>
    <x v="16"/>
    <n v="350"/>
    <x v="6"/>
    <x v="0"/>
    <x v="1"/>
    <s v=" Demo"/>
    <n v="2199"/>
    <x v="2"/>
    <n v="2"/>
    <x v="16"/>
    <x v="1"/>
  </r>
  <r>
    <n v="12715591"/>
    <s v="2022 Hyundai Palisade Highlander (8 Seat) LX2.V3 MY23"/>
    <n v="85860"/>
    <x v="7"/>
    <s v="Palisade"/>
    <s v="Highlander (8 Seat)"/>
    <s v="LX2.V3 MY23"/>
    <x v="16"/>
    <n v="795"/>
    <x v="0"/>
    <x v="0"/>
    <x v="1"/>
    <s v=" Demo"/>
    <n v="2199"/>
    <x v="2"/>
    <n v="8"/>
    <x v="16"/>
    <x v="1"/>
  </r>
  <r>
    <n v="12715603"/>
    <s v="2017 Volkswagen Tiguan 132 TSI Comfortline 5NA"/>
    <n v="33000"/>
    <x v="8"/>
    <s v="Tiguan"/>
    <s v="132 TSI Comfortline"/>
    <s v="5NA"/>
    <x v="3"/>
    <n v="96750"/>
    <x v="0"/>
    <x v="0"/>
    <x v="2"/>
    <s v=" Used"/>
    <n v="1984"/>
    <x v="0"/>
    <n v="5"/>
    <x v="3"/>
    <x v="2"/>
  </r>
  <r>
    <n v="12715608"/>
    <s v="2014 Mitsubishi Outlander ES (4X4) ZJ MY14"/>
    <n v="16500"/>
    <x v="13"/>
    <s v="Outlander"/>
    <s v="ES (4X4)"/>
    <s v="ZJ MY14"/>
    <x v="12"/>
    <n v="165000"/>
    <x v="0"/>
    <x v="0"/>
    <x v="0"/>
    <s v=" Used"/>
    <n v="2360"/>
    <x v="19"/>
    <n v="5"/>
    <x v="12"/>
    <x v="2"/>
  </r>
  <r>
    <n v="12715631"/>
    <s v="2015 Land Rover Discovery Sport SD4 HSE LC MY16"/>
    <n v="35800"/>
    <x v="22"/>
    <s v="Discovery Sport"/>
    <s v="SD4 HSE"/>
    <s v="LC MY16"/>
    <x v="7"/>
    <n v="117109"/>
    <x v="0"/>
    <x v="0"/>
    <x v="1"/>
    <s v=" Used"/>
    <n v="2179"/>
    <x v="6"/>
    <n v="5"/>
    <x v="7"/>
    <x v="2"/>
  </r>
  <r>
    <n v="12715656"/>
    <s v="2018 Volkswagen Caddy Maxi VAN TDI250 2K MY18"/>
    <n v="37999"/>
    <x v="8"/>
    <s v="Caddy"/>
    <s v="Maxi VAN TDI250"/>
    <s v="2K MY18"/>
    <x v="15"/>
    <n v="79800"/>
    <x v="6"/>
    <x v="0"/>
    <x v="1"/>
    <s v=" Used"/>
    <n v="1968"/>
    <x v="2"/>
    <n v="2"/>
    <x v="15"/>
    <x v="2"/>
  </r>
  <r>
    <n v="12715671"/>
    <s v="2018 Mazda CX-3 S Touring (awd) DK MY19"/>
    <n v="30000"/>
    <x v="10"/>
    <s v="CX-3"/>
    <s v="S Touring (awd)"/>
    <s v="DK MY19"/>
    <x v="15"/>
    <n v="29300"/>
    <x v="0"/>
    <x v="0"/>
    <x v="0"/>
    <s v=" Used"/>
    <n v="1998"/>
    <x v="2"/>
    <n v="5"/>
    <x v="15"/>
    <x v="2"/>
  </r>
  <r>
    <n v="12715678"/>
    <s v="2012 Mitsubishi Triton GLX MN MY12"/>
    <n v="11500"/>
    <x v="13"/>
    <s v="Triton"/>
    <s v="GLX"/>
    <s v="MN MY12"/>
    <x v="11"/>
    <n v="187551"/>
    <x v="4"/>
    <x v="1"/>
    <x v="1"/>
    <s v=" Used"/>
    <n v="2477"/>
    <x v="2"/>
    <n v="3"/>
    <x v="11"/>
    <x v="2"/>
  </r>
  <r>
    <n v="12715706"/>
    <s v="2001 Toyota Hiace SBV RCH12R"/>
    <n v="4900"/>
    <x v="0"/>
    <s v="Hiace"/>
    <s v="SBV"/>
    <s v="RCH12R"/>
    <x v="21"/>
    <n v="300600"/>
    <x v="39"/>
    <x v="1"/>
    <x v="0"/>
    <s v=" Used"/>
    <n v="2438"/>
    <x v="2"/>
    <n v="2"/>
    <x v="21"/>
    <x v="0"/>
  </r>
  <r>
    <n v="12715707"/>
    <s v="2017 Ford Mustang Fastback GT 5.0 V8 FM MY17"/>
    <n v="57990"/>
    <x v="4"/>
    <s v="Mustang"/>
    <s v="Fastback GT 5.0 V8"/>
    <s v="FM MY17"/>
    <x v="3"/>
    <n v="47500"/>
    <x v="20"/>
    <x v="0"/>
    <x v="2"/>
    <s v=" Used"/>
    <n v="4950"/>
    <x v="5"/>
    <n v="4"/>
    <x v="3"/>
    <x v="1"/>
  </r>
  <r>
    <n v="12715708"/>
    <s v="2019 Kia Seltos Sport+ (fwd) MY20"/>
    <n v="33500"/>
    <x v="14"/>
    <s v="Seltos"/>
    <s v="Sport+ (fwd)"/>
    <s v="MY20"/>
    <x v="13"/>
    <n v="38081"/>
    <x v="0"/>
    <x v="0"/>
    <x v="0"/>
    <s v=" Used"/>
    <n v="1999"/>
    <x v="49"/>
    <n v="5"/>
    <x v="13"/>
    <x v="2"/>
  </r>
  <r>
    <n v="12715761"/>
    <s v="2016 Toyota Kluger Grande (4X2) GSU50R"/>
    <n v="46990"/>
    <x v="0"/>
    <s v="Kluger"/>
    <s v="Grande (4X2)"/>
    <s v="GSU50R"/>
    <x v="2"/>
    <n v="35645"/>
    <x v="0"/>
    <x v="0"/>
    <x v="0"/>
    <s v=" Used"/>
    <n v="3456"/>
    <x v="5"/>
    <n v="7"/>
    <x v="2"/>
    <x v="1"/>
  </r>
  <r>
    <n v="12715762"/>
    <s v="2021 Volkswagen Transporter TDI340 SWB T6.1 MY21"/>
    <n v="53990"/>
    <x v="8"/>
    <s v="Transporter"/>
    <s v="TDI340 SWB"/>
    <s v="T6.1 MY21"/>
    <x v="1"/>
    <n v="14239"/>
    <x v="6"/>
    <x v="0"/>
    <x v="1"/>
    <s v=" Used"/>
    <n v="1968"/>
    <x v="2"/>
    <n v="3"/>
    <x v="1"/>
    <x v="1"/>
  </r>
  <r>
    <n v="12715777"/>
    <s v="2015 Mitsubishi Triton GLX MQ MY16"/>
    <n v="18000"/>
    <x v="13"/>
    <s v="Triton"/>
    <s v="GLX"/>
    <s v="MQ MY16"/>
    <x v="7"/>
    <n v="173100"/>
    <x v="4"/>
    <x v="1"/>
    <x v="1"/>
    <s v=" Used"/>
    <n v="2440"/>
    <x v="2"/>
    <n v="2"/>
    <x v="7"/>
    <x v="2"/>
  </r>
  <r>
    <n v="12715781"/>
    <s v="2014 Toyota RAV4 GX (2WD) ZSA42R"/>
    <n v="23900"/>
    <x v="0"/>
    <s v="RAV4"/>
    <s v="GX (2WD)"/>
    <s v="ZSA42R"/>
    <x v="12"/>
    <n v="82000"/>
    <x v="0"/>
    <x v="0"/>
    <x v="0"/>
    <s v=" Used"/>
    <n v="1987"/>
    <x v="2"/>
    <n v="5"/>
    <x v="12"/>
    <x v="2"/>
  </r>
  <r>
    <n v="12715790"/>
    <s v="2009 Mitsubishi Lancer Aspire CJ MY09"/>
    <n v="12000"/>
    <x v="13"/>
    <s v="Lancer"/>
    <s v="Aspire"/>
    <s v="CJ MY09"/>
    <x v="10"/>
    <n v="134348"/>
    <x v="3"/>
    <x v="0"/>
    <x v="0"/>
    <s v=" Used"/>
    <n v="2360"/>
    <x v="5"/>
    <n v="5"/>
    <x v="10"/>
    <x v="2"/>
  </r>
  <r>
    <n v="12715795"/>
    <s v="2004 Nissan Patrol ST (4X4) GU IV"/>
    <n v="17500"/>
    <x v="3"/>
    <s v="Patrol"/>
    <s v="ST (4X4)"/>
    <s v="GU IV"/>
    <x v="14"/>
    <n v="200000"/>
    <x v="0"/>
    <x v="1"/>
    <x v="1"/>
    <s v=" Used"/>
    <n v="2953"/>
    <x v="5"/>
    <n v="7"/>
    <x v="14"/>
    <x v="2"/>
  </r>
  <r>
    <n v="12715829"/>
    <s v="2016 Volkswagen Amarok TDI420 Atacama (4X4) 2H MY16"/>
    <n v="41000"/>
    <x v="8"/>
    <s v="Amarok"/>
    <s v="TDI420 Atacama (4X4)"/>
    <s v="2H MY16"/>
    <x v="2"/>
    <n v="73400"/>
    <x v="19"/>
    <x v="0"/>
    <x v="1"/>
    <s v=" Used"/>
    <n v="1968"/>
    <x v="1"/>
    <n v="5"/>
    <x v="2"/>
    <x v="1"/>
  </r>
  <r>
    <n v="12715830"/>
    <s v="2009 Mazda BT-50 B2500 DX 08 Upgrade"/>
    <n v="9500"/>
    <x v="10"/>
    <s v="BT-50"/>
    <s v="B2500 DX"/>
    <s v="08 Upgrade"/>
    <x v="10"/>
    <n v="238000"/>
    <x v="4"/>
    <x v="1"/>
    <x v="1"/>
    <s v=" Used"/>
    <n v="2499"/>
    <x v="6"/>
    <n v="3"/>
    <x v="10"/>
    <x v="0"/>
  </r>
  <r>
    <n v="12715836"/>
    <s v="2011 Hyundai I30 SX FD MY11"/>
    <n v="7900"/>
    <x v="7"/>
    <s v="I30"/>
    <s v="SX"/>
    <s v="FD MY11"/>
    <x v="4"/>
    <n v="210000"/>
    <x v="5"/>
    <x v="0"/>
    <x v="0"/>
    <s v=" Used"/>
    <n v="1975"/>
    <x v="1"/>
    <n v="5"/>
    <x v="4"/>
    <x v="0"/>
  </r>
  <r>
    <n v="12715851"/>
    <s v="2021 Mazda CX-30 G25 Touring (fwd) C30B"/>
    <n v="38700"/>
    <x v="10"/>
    <s v="CX-30"/>
    <s v="G25 Touring (fwd)"/>
    <s v="C30B"/>
    <x v="1"/>
    <n v="17700"/>
    <x v="0"/>
    <x v="0"/>
    <x v="0"/>
    <s v=" Used"/>
    <n v="2488"/>
    <x v="6"/>
    <n v="5"/>
    <x v="1"/>
    <x v="2"/>
  </r>
  <r>
    <n v="12715852"/>
    <s v="2014 Jeep Grand Cherokee Limited (4X4) WK MY14"/>
    <n v="30990"/>
    <x v="18"/>
    <s v="Grand Cherokee"/>
    <s v="Limited (4X4)"/>
    <s v="WK MY14"/>
    <x v="12"/>
    <n v="130000"/>
    <x v="0"/>
    <x v="0"/>
    <x v="1"/>
    <s v=" Used"/>
    <n v="2987"/>
    <x v="1"/>
    <n v="5"/>
    <x v="12"/>
    <x v="2"/>
  </r>
  <r>
    <n v="12715869"/>
    <s v="2010 Mercedes-Benz E250 CGI Avantgarde 212"/>
    <n v="20900"/>
    <x v="1"/>
    <s v="E250"/>
    <s v="CGI Avantgarde"/>
    <n v="212"/>
    <x v="0"/>
    <n v="78500"/>
    <x v="3"/>
    <x v="0"/>
    <x v="2"/>
    <s v=" Used"/>
    <n v="1796"/>
    <x v="50"/>
    <n v="5"/>
    <x v="0"/>
    <x v="2"/>
  </r>
  <r>
    <n v="12715882"/>
    <s v="2018 Toyota Corolla Ascent Sport ZRE182R MY17"/>
    <n v="26000"/>
    <x v="0"/>
    <s v="Corolla"/>
    <s v="Ascent Sport"/>
    <s v="ZRE182R MY17"/>
    <x v="15"/>
    <n v="28000"/>
    <x v="5"/>
    <x v="0"/>
    <x v="0"/>
    <s v=" Used"/>
    <n v="1798"/>
    <x v="2"/>
    <n v="5"/>
    <x v="15"/>
    <x v="2"/>
  </r>
  <r>
    <n v="12715884"/>
    <s v="2013 Honda CR-V VTI-S (4X4) 30"/>
    <n v="19800"/>
    <x v="19"/>
    <s v="CR-V"/>
    <s v="VTI-S (4X4)"/>
    <n v="30"/>
    <x v="8"/>
    <n v="122461"/>
    <x v="0"/>
    <x v="0"/>
    <x v="0"/>
    <s v=" Used"/>
    <n v="2354"/>
    <x v="2"/>
    <n v="5"/>
    <x v="8"/>
    <x v="2"/>
  </r>
  <r>
    <n v="12715889"/>
    <s v="2011 Volkswagen Golf 90 TSI Trendline 1K MY11"/>
    <n v="8500"/>
    <x v="8"/>
    <s v="Golf"/>
    <s v="90 TSI Trendline"/>
    <s v="1K MY11"/>
    <x v="4"/>
    <n v="179000"/>
    <x v="5"/>
    <x v="0"/>
    <x v="2"/>
    <s v=" Used"/>
    <n v="1390"/>
    <x v="2"/>
    <n v="5"/>
    <x v="4"/>
    <x v="0"/>
  </r>
  <r>
    <n v="12715909"/>
    <s v="2007 Mercedes-Benz C180 Kompressor Super Sport Edition CL203"/>
    <n v="9000"/>
    <x v="1"/>
    <s v="C180"/>
    <s v="Kompressor Super Sport Edition"/>
    <s v="CL203"/>
    <x v="18"/>
    <n v="184120"/>
    <x v="20"/>
    <x v="0"/>
    <x v="0"/>
    <s v=" Used"/>
    <n v="1796"/>
    <x v="5"/>
    <n v="4"/>
    <x v="18"/>
    <x v="0"/>
  </r>
  <r>
    <n v="12715930"/>
    <s v="2010 Mercedes-Benz C63 AMG W204"/>
    <n v="67000"/>
    <x v="1"/>
    <s v="C63"/>
    <s v="AMG"/>
    <s v="W204"/>
    <x v="0"/>
    <n v="69000"/>
    <x v="3"/>
    <x v="0"/>
    <x v="2"/>
    <s v=" Used"/>
    <n v="6208"/>
    <x v="2"/>
    <n v="5"/>
    <x v="0"/>
    <x v="1"/>
  </r>
  <r>
    <n v="12715934"/>
    <s v="2016 Mercedes-Benz GLC250 D 253"/>
    <n v="48500"/>
    <x v="1"/>
    <s v="GLC250"/>
    <s v="D"/>
    <n v="253"/>
    <x v="2"/>
    <n v="117800"/>
    <x v="0"/>
    <x v="0"/>
    <x v="1"/>
    <s v=" Used"/>
    <n v="2143"/>
    <x v="1"/>
    <n v="5"/>
    <x v="2"/>
    <x v="1"/>
  </r>
  <r>
    <n v="12715950"/>
    <s v="2013 Hyundai Santa FE Elite Crdi (4X4) DM"/>
    <n v="18500"/>
    <x v="7"/>
    <s v="Santa FE"/>
    <s v="Elite Crdi (4X4)"/>
    <s v="DM"/>
    <x v="8"/>
    <n v="183000"/>
    <x v="0"/>
    <x v="0"/>
    <x v="1"/>
    <s v=" Used"/>
    <n v="2199"/>
    <x v="3"/>
    <n v="7"/>
    <x v="8"/>
    <x v="2"/>
  </r>
  <r>
    <n v="12715951"/>
    <s v="2018 Holden Astra LS Plus BL MY17"/>
    <n v="16500"/>
    <x v="2"/>
    <s v="Astra"/>
    <s v="LS Plus"/>
    <s v="BL MY17"/>
    <x v="15"/>
    <n v="77000"/>
    <x v="3"/>
    <x v="0"/>
    <x v="0"/>
    <s v=" Used"/>
    <n v="1399"/>
    <x v="1"/>
    <n v="5"/>
    <x v="15"/>
    <x v="2"/>
  </r>
  <r>
    <n v="12715955"/>
    <s v="2006 Toyota Tarago GLX ACR50R"/>
    <n v="10995"/>
    <x v="0"/>
    <s v="Tarago"/>
    <s v="GLX"/>
    <s v="ACR50R"/>
    <x v="17"/>
    <n v="359684"/>
    <x v="0"/>
    <x v="0"/>
    <x v="0"/>
    <s v=" Used"/>
    <n v="2362"/>
    <x v="2"/>
    <n v="8"/>
    <x v="17"/>
    <x v="2"/>
  </r>
  <r>
    <n v="12715964"/>
    <s v="2003 Nissan Navara DX (4X4) D22 Series 2"/>
    <n v="8000"/>
    <x v="3"/>
    <s v="Navara"/>
    <s v="DX (4X4)"/>
    <s v="D22 Series 2"/>
    <x v="6"/>
    <n v="327772"/>
    <x v="15"/>
    <x v="1"/>
    <x v="1"/>
    <s v=" Used"/>
    <n v="2953"/>
    <x v="2"/>
    <n v="5"/>
    <x v="6"/>
    <x v="0"/>
  </r>
  <r>
    <n v="12715971"/>
    <s v="2016 Volkswagen Golf GTI AU MY16"/>
    <n v="29000"/>
    <x v="8"/>
    <s v="Golf"/>
    <s v="GTI"/>
    <s v="AU MY16"/>
    <x v="2"/>
    <n v="108500"/>
    <x v="5"/>
    <x v="0"/>
    <x v="2"/>
    <s v=" Used"/>
    <n v="1984"/>
    <x v="2"/>
    <n v="5"/>
    <x v="2"/>
    <x v="2"/>
  </r>
  <r>
    <n v="12715975"/>
    <s v="2010 Subaru Forester 2.0D MY10"/>
    <n v="6000"/>
    <x v="12"/>
    <s v="Forester"/>
    <s v="2.0D"/>
    <s v="MY10"/>
    <x v="0"/>
    <n v="248319"/>
    <x v="0"/>
    <x v="1"/>
    <x v="1"/>
    <s v=" Used"/>
    <n v="1998"/>
    <x v="0"/>
    <n v="5"/>
    <x v="0"/>
    <x v="0"/>
  </r>
  <r>
    <n v="12715976"/>
    <s v="2015 Holden Captiva 5 LT (fwd) CG MY15"/>
    <n v="14999"/>
    <x v="2"/>
    <s v="Captiva"/>
    <s v="5 LT (fwd)"/>
    <s v="CG MY15"/>
    <x v="7"/>
    <n v="64400"/>
    <x v="0"/>
    <x v="0"/>
    <x v="0"/>
    <s v=" Used"/>
    <n v="2384"/>
    <x v="6"/>
    <n v="5"/>
    <x v="7"/>
    <x v="2"/>
  </r>
  <r>
    <n v="12715979"/>
    <s v="2000 Ford Fairlane Ghia Auii"/>
    <n v="5500"/>
    <x v="4"/>
    <s v="Fairlane"/>
    <s v="Ghia"/>
    <s v="Auii"/>
    <x v="20"/>
    <n v="320000"/>
    <x v="3"/>
    <x v="0"/>
    <x v="0"/>
    <s v=" Used"/>
    <n v="3984"/>
    <x v="51"/>
    <n v="5"/>
    <x v="20"/>
    <x v="0"/>
  </r>
  <r>
    <n v="12715981"/>
    <s v="2014 Kia Cerato S YD MY15"/>
    <n v="13000"/>
    <x v="14"/>
    <s v="Cerato"/>
    <s v="S"/>
    <s v="YD MY15"/>
    <x v="12"/>
    <n v="111500"/>
    <x v="3"/>
    <x v="0"/>
    <x v="0"/>
    <s v=" Used"/>
    <n v="1797"/>
    <x v="2"/>
    <n v="5"/>
    <x v="12"/>
    <x v="2"/>
  </r>
  <r>
    <n v="12715997"/>
    <s v="2017 Holden Commodore SS VF II MY17"/>
    <n v="57000"/>
    <x v="2"/>
    <s v="Commodore"/>
    <s v="SS"/>
    <s v="VF II MY17"/>
    <x v="3"/>
    <n v="165000"/>
    <x v="3"/>
    <x v="0"/>
    <x v="2"/>
    <s v=" Used"/>
    <n v="6200"/>
    <x v="52"/>
    <n v="5"/>
    <x v="3"/>
    <x v="1"/>
  </r>
  <r>
    <n v="12716046"/>
    <s v="2014 Toyota Corolla Ascent ZRE182R"/>
    <n v="13000"/>
    <x v="0"/>
    <s v="Corolla"/>
    <s v="Ascent"/>
    <s v="ZRE182R"/>
    <x v="12"/>
    <n v="233000"/>
    <x v="5"/>
    <x v="0"/>
    <x v="0"/>
    <s v=" Used"/>
    <n v="1798"/>
    <x v="2"/>
    <n v="5"/>
    <x v="12"/>
    <x v="2"/>
  </r>
  <r>
    <n v="12716047"/>
    <s v="2003 Holden Statesman V6 WK"/>
    <n v="5500"/>
    <x v="2"/>
    <s v="Statesman"/>
    <s v="V6"/>
    <s v="WK"/>
    <x v="6"/>
    <n v="346600"/>
    <x v="3"/>
    <x v="0"/>
    <x v="2"/>
    <s v=" Used"/>
    <n v="3791"/>
    <x v="0"/>
    <n v="5"/>
    <x v="6"/>
    <x v="0"/>
  </r>
  <r>
    <n v="12716105"/>
    <s v="2014 Ford Kuga Titanium (awd) TF"/>
    <n v="21999"/>
    <x v="4"/>
    <s v="Kuga"/>
    <s v="Titanium (awd)"/>
    <s v="TF"/>
    <x v="12"/>
    <n v="90413"/>
    <x v="0"/>
    <x v="0"/>
    <x v="1"/>
    <s v=" Used"/>
    <n v="1997"/>
    <x v="5"/>
    <n v="5"/>
    <x v="12"/>
    <x v="2"/>
  </r>
  <r>
    <n v="12716115"/>
    <s v="2014 Ford Kuga Titanium (awd) TF"/>
    <n v="21999"/>
    <x v="4"/>
    <s v="Kuga"/>
    <s v="Titanium (awd)"/>
    <s v="TF"/>
    <x v="12"/>
    <n v="90414"/>
    <x v="0"/>
    <x v="0"/>
    <x v="1"/>
    <s v=" Used"/>
    <n v="1997"/>
    <x v="5"/>
    <n v="5"/>
    <x v="12"/>
    <x v="2"/>
  </r>
  <r>
    <n v="12716143"/>
    <s v="2011 Subaru Impreza WRX (awd) MY11"/>
    <n v="17500"/>
    <x v="12"/>
    <s v="Impreza"/>
    <s v="WRX (awd)"/>
    <s v="MY11"/>
    <x v="4"/>
    <n v="235500"/>
    <x v="3"/>
    <x v="1"/>
    <x v="2"/>
    <s v=" Used"/>
    <n v="2457"/>
    <x v="3"/>
    <n v="5"/>
    <x v="4"/>
    <x v="2"/>
  </r>
  <r>
    <n v="12716181"/>
    <s v="2013 Mazda CX-9 Luxury MY13"/>
    <n v="29990"/>
    <x v="10"/>
    <s v="CX-9"/>
    <s v="Luxury"/>
    <s v="MY13"/>
    <x v="8"/>
    <n v="72014"/>
    <x v="0"/>
    <x v="0"/>
    <x v="0"/>
    <s v=" Used"/>
    <n v="3726"/>
    <x v="2"/>
    <n v="7"/>
    <x v="8"/>
    <x v="2"/>
  </r>
  <r>
    <n v="12716208"/>
    <s v="2009 Toyota Landcruiser Workmate (4X4) VDJ79R 09 Upgrade"/>
    <n v="49990"/>
    <x v="0"/>
    <s v="Landcruiser"/>
    <s v="Workmate (4X4)"/>
    <s v="VDJ79R 09 Upgrade"/>
    <x v="10"/>
    <n v="264803"/>
    <x v="4"/>
    <x v="1"/>
    <x v="1"/>
    <s v=" Used"/>
    <n v="4461"/>
    <x v="2"/>
    <n v="3"/>
    <x v="10"/>
    <x v="1"/>
  </r>
  <r>
    <n v="12716212"/>
    <s v="2013 Jeep Grand Cherokee Laredo (4X4) WK MY14"/>
    <n v="24990"/>
    <x v="18"/>
    <s v="Grand Cherokee"/>
    <s v="Laredo (4X4)"/>
    <s v="WK MY14"/>
    <x v="8"/>
    <n v="160568"/>
    <x v="0"/>
    <x v="0"/>
    <x v="1"/>
    <s v=" Used"/>
    <n v="2987"/>
    <x v="2"/>
    <n v="5"/>
    <x v="8"/>
    <x v="2"/>
  </r>
  <r>
    <n v="12716216"/>
    <s v="2018 Nissan Qashqai ST (4X2) J11"/>
    <n v="29990"/>
    <x v="3"/>
    <s v="Qashqai"/>
    <s v="ST (4X2)"/>
    <s v="J11"/>
    <x v="15"/>
    <n v="73682"/>
    <x v="0"/>
    <x v="0"/>
    <x v="0"/>
    <s v=" Used"/>
    <n v="1997"/>
    <x v="0"/>
    <n v="5"/>
    <x v="15"/>
    <x v="2"/>
  </r>
  <r>
    <n v="12716240"/>
    <s v="2022 Subaru Outback AWD Sport MY22"/>
    <n v="52310"/>
    <x v="12"/>
    <s v="Outback"/>
    <s v="AWD Sport"/>
    <s v="MY22"/>
    <x v="16"/>
    <n v="3012"/>
    <x v="0"/>
    <x v="0"/>
    <x v="0"/>
    <s v=" Demo"/>
    <n v="2498"/>
    <x v="3"/>
    <n v="5"/>
    <x v="16"/>
    <x v="1"/>
  </r>
  <r>
    <n v="12716246"/>
    <s v="2021 Kia Picanto S (PE) JA MY22"/>
    <n v="20990"/>
    <x v="14"/>
    <s v="Picanto"/>
    <s v="S (PE)"/>
    <s v="JA MY22"/>
    <x v="1"/>
    <n v="7719"/>
    <x v="5"/>
    <x v="0"/>
    <x v="0"/>
    <s v=" Used"/>
    <n v="1248"/>
    <x v="1"/>
    <n v="5"/>
    <x v="1"/>
    <x v="2"/>
  </r>
  <r>
    <n v="12716254"/>
    <s v="2018 Mercedes-Benz GLS350 D 4Matic X166 MY17"/>
    <n v="96800"/>
    <x v="1"/>
    <s v="GLS350"/>
    <s v="D 4Matic"/>
    <s v="X166 MY17"/>
    <x v="15"/>
    <n v="72000"/>
    <x v="0"/>
    <x v="0"/>
    <x v="1"/>
    <s v=" Used"/>
    <n v="2987"/>
    <x v="2"/>
    <n v="7"/>
    <x v="15"/>
    <x v="1"/>
  </r>
  <r>
    <n v="12716265"/>
    <s v="2017 Ford Mustang Fastback 2.3 Gtdi FM MY17"/>
    <n v="46990"/>
    <x v="4"/>
    <s v="Mustang"/>
    <s v="Fastback 2.3 Gtdi"/>
    <s v="FM MY17"/>
    <x v="3"/>
    <n v="26337"/>
    <x v="20"/>
    <x v="1"/>
    <x v="0"/>
    <s v=" Used"/>
    <n v="2261"/>
    <x v="23"/>
    <n v="4"/>
    <x v="3"/>
    <x v="1"/>
  </r>
  <r>
    <n v="12716351"/>
    <s v="2016 Kia Sorento Platinum (4X4) UM MY16"/>
    <n v="36870"/>
    <x v="14"/>
    <s v="Sorento"/>
    <s v="Platinum (4X4)"/>
    <s v="UM MY16"/>
    <x v="2"/>
    <n v="66966"/>
    <x v="0"/>
    <x v="0"/>
    <x v="1"/>
    <s v=" Used"/>
    <n v="2199"/>
    <x v="0"/>
    <n v="7"/>
    <x v="2"/>
    <x v="2"/>
  </r>
  <r>
    <n v="12716352"/>
    <s v="2016 Subaru Levorg 2.0GT MY17"/>
    <n v="31970"/>
    <x v="12"/>
    <s v="Levorg"/>
    <s v="2.0GT"/>
    <s v="MY17"/>
    <x v="2"/>
    <n v="65081"/>
    <x v="0"/>
    <x v="0"/>
    <x v="2"/>
    <s v=" Used"/>
    <n v="1998"/>
    <x v="3"/>
    <n v="5"/>
    <x v="2"/>
    <x v="2"/>
  </r>
  <r>
    <n v="12716385"/>
    <s v="2021 Toyota GR Yaris GR Gxpa16R"/>
    <n v="54888"/>
    <x v="0"/>
    <s v="GR Yaris"/>
    <s v="GR"/>
    <s v="Gxpa16R"/>
    <x v="1"/>
    <n v="11076"/>
    <x v="5"/>
    <x v="1"/>
    <x v="2"/>
    <s v=" Used"/>
    <n v="1618"/>
    <x v="2"/>
    <n v="4"/>
    <x v="1"/>
    <x v="1"/>
  </r>
  <r>
    <n v="12716388"/>
    <s v="2021 Audi Q3 40 Tfsi Quattro S Line F3 MY21"/>
    <n v="74800"/>
    <x v="11"/>
    <s v="Q3"/>
    <s v="40 Tfsi Quattro S Line"/>
    <s v="F3 MY21"/>
    <x v="1"/>
    <n v="5459"/>
    <x v="29"/>
    <x v="0"/>
    <x v="2"/>
    <s v=" Used"/>
    <n v="1984"/>
    <x v="2"/>
    <n v="5"/>
    <x v="1"/>
    <x v="1"/>
  </r>
  <r>
    <n v="12716391"/>
    <s v="2006 Mercedes-Benz C180 Kompressor Classic W203 MY06"/>
    <n v="9900"/>
    <x v="1"/>
    <s v="C180"/>
    <s v="Kompressor Classic"/>
    <s v="W203 MY06"/>
    <x v="17"/>
    <n v="151000"/>
    <x v="3"/>
    <x v="0"/>
    <x v="0"/>
    <s v=" Used"/>
    <n v="1796"/>
    <x v="1"/>
    <n v="5"/>
    <x v="17"/>
    <x v="0"/>
  </r>
  <r>
    <n v="12716435"/>
    <s v="2010 Volkswagen Passat 118 TSI 3C MY10 Upgrade"/>
    <n v="11500"/>
    <x v="8"/>
    <s v="Passat"/>
    <s v="118 TSI"/>
    <s v="3C MY10 Upgrade"/>
    <x v="0"/>
    <n v="71158"/>
    <x v="0"/>
    <x v="0"/>
    <x v="2"/>
    <s v=" Used"/>
    <n v="1798"/>
    <x v="5"/>
    <n v="5"/>
    <x v="0"/>
    <x v="2"/>
  </r>
  <r>
    <n v="12716479"/>
    <s v="2011 HSV Clubsport R8 E3"/>
    <n v="69990"/>
    <x v="29"/>
    <s v="Clubsport"/>
    <s v="R8"/>
    <s v="E3"/>
    <x v="4"/>
    <n v="112364"/>
    <x v="3"/>
    <x v="1"/>
    <x v="2"/>
    <s v=" Used"/>
    <n v="6200"/>
    <x v="23"/>
    <n v="5"/>
    <x v="4"/>
    <x v="1"/>
  </r>
  <r>
    <n v="12716501"/>
    <s v="2015 Nissan Pathfinder ST-L (4X2) R52"/>
    <n v="28990"/>
    <x v="3"/>
    <s v="Pathfinder"/>
    <s v="ST-L (4X2)"/>
    <s v="R52"/>
    <x v="7"/>
    <n v="66453"/>
    <x v="0"/>
    <x v="0"/>
    <x v="2"/>
    <s v=" Used"/>
    <n v="3498"/>
    <x v="4"/>
    <n v="7"/>
    <x v="7"/>
    <x v="2"/>
  </r>
  <r>
    <n v="12716557"/>
    <s v="2019 Kia Carnival S YP PE MY20"/>
    <n v="45750"/>
    <x v="14"/>
    <s v="Carnival"/>
    <s v="S"/>
    <s v="YP PE MY20"/>
    <x v="13"/>
    <n v="41520"/>
    <x v="0"/>
    <x v="0"/>
    <x v="1"/>
    <s v=" Used"/>
    <n v="2199"/>
    <x v="5"/>
    <n v="8"/>
    <x v="13"/>
    <x v="1"/>
  </r>
  <r>
    <n v="12716616"/>
    <s v="2011 Honda Accord Euro Luxury 10 MY11"/>
    <n v="9990"/>
    <x v="19"/>
    <s v="Accord Euro"/>
    <s v="Luxury"/>
    <s v="10 MY11"/>
    <x v="4"/>
    <n v="243412"/>
    <x v="3"/>
    <x v="0"/>
    <x v="2"/>
    <s v=" Used"/>
    <n v="2354"/>
    <x v="0"/>
    <n v="5"/>
    <x v="4"/>
    <x v="0"/>
  </r>
  <r>
    <n v="12716637"/>
    <s v="2013 BMW X3 Xdrive 20D F25 MY13"/>
    <n v="24990"/>
    <x v="5"/>
    <s v="X3"/>
    <s v="Xdrive 20D"/>
    <s v="F25 MY13"/>
    <x v="8"/>
    <n v="122360"/>
    <x v="0"/>
    <x v="0"/>
    <x v="1"/>
    <s v=" Used"/>
    <n v="1995"/>
    <x v="1"/>
    <n v="5"/>
    <x v="8"/>
    <x v="2"/>
  </r>
  <r>
    <n v="12716638"/>
    <s v="2012 Holden Captiva 7 LX (4X4) CG MY12"/>
    <n v="9990"/>
    <x v="2"/>
    <s v="Captiva"/>
    <s v="7 LX (4X4)"/>
    <s v="CG MY12"/>
    <x v="11"/>
    <n v="173183"/>
    <x v="0"/>
    <x v="0"/>
    <x v="1"/>
    <s v=" Used"/>
    <n v="2231"/>
    <x v="5"/>
    <n v="7"/>
    <x v="11"/>
    <x v="0"/>
  </r>
  <r>
    <n v="12716646"/>
    <s v="2014 Hyundai I30 Elite 1.6 Crdi GD MY14"/>
    <n v="13000"/>
    <x v="7"/>
    <s v="I30"/>
    <s v="Elite 1.6 Crdi"/>
    <s v="GD MY14"/>
    <x v="12"/>
    <n v="172700"/>
    <x v="5"/>
    <x v="0"/>
    <x v="1"/>
    <s v=" Used"/>
    <n v="1582"/>
    <x v="0"/>
    <n v="5"/>
    <x v="12"/>
    <x v="2"/>
  </r>
  <r>
    <n v="12716655"/>
    <s v="2020 Ford Transit Custom 340S (swb) VN MY20.5"/>
    <n v="43900"/>
    <x v="4"/>
    <s v="Transit Custom"/>
    <s v="340S (swb)"/>
    <s v="VN MY20.5"/>
    <x v="9"/>
    <n v="94976"/>
    <x v="6"/>
    <x v="0"/>
    <x v="1"/>
    <s v=" Used"/>
    <n v="1995"/>
    <x v="2"/>
    <n v="3"/>
    <x v="9"/>
    <x v="1"/>
  </r>
  <r>
    <n v="12716663"/>
    <s v="2017 Land Rover Discovery TD4 S MY17"/>
    <n v="79990"/>
    <x v="22"/>
    <s v="Discovery"/>
    <s v="TD4 S"/>
    <s v="MY17"/>
    <x v="3"/>
    <n v="77798"/>
    <x v="0"/>
    <x v="0"/>
    <x v="1"/>
    <s v=" Used"/>
    <n v="1999"/>
    <x v="2"/>
    <n v="5"/>
    <x v="3"/>
    <x v="1"/>
  </r>
  <r>
    <n v="12716676"/>
    <s v="2018 Toyota Hilux SR (4X4) GUN126R MY19"/>
    <n v="40990"/>
    <x v="0"/>
    <s v="Hilux"/>
    <s v="SR (4X4)"/>
    <s v="GUN126R MY19"/>
    <x v="15"/>
    <n v="148286"/>
    <x v="11"/>
    <x v="0"/>
    <x v="1"/>
    <s v=" Used"/>
    <n v="2753"/>
    <x v="2"/>
    <n v="5"/>
    <x v="15"/>
    <x v="1"/>
  </r>
  <r>
    <n v="12716677"/>
    <s v="2017 Nissan Pathfinder ST-L (4X4) R52 MY17 Series 2"/>
    <n v="37500"/>
    <x v="3"/>
    <s v="Pathfinder"/>
    <s v="ST-L (4X4)"/>
    <s v="R52 MY17 Series 2"/>
    <x v="3"/>
    <n v="94500"/>
    <x v="0"/>
    <x v="0"/>
    <x v="2"/>
    <s v=" Used"/>
    <n v="3498"/>
    <x v="5"/>
    <n v="7"/>
    <x v="3"/>
    <x v="2"/>
  </r>
  <r>
    <n v="12716706"/>
    <s v="2013 Peugeot 3008 Allure 1.6 MY12"/>
    <n v="9500"/>
    <x v="36"/>
    <n v="3008"/>
    <s v="Allure 1.6"/>
    <s v="MY12"/>
    <x v="8"/>
    <n v="180000"/>
    <x v="0"/>
    <x v="0"/>
    <x v="2"/>
    <s v=" Used"/>
    <n v="1598"/>
    <x v="2"/>
    <n v="5"/>
    <x v="8"/>
    <x v="0"/>
  </r>
  <r>
    <n v="12716719"/>
    <s v="2022 Volvo XC60 B5 Inscription Mhev 246 MY22"/>
    <n v="99990"/>
    <x v="21"/>
    <s v="XC60"/>
    <s v="B5 Inscription Mhev"/>
    <s v="246 MY22"/>
    <x v="16"/>
    <n v="1592"/>
    <x v="0"/>
    <x v="0"/>
    <x v="3"/>
    <s v=" Demo"/>
    <n v="1969"/>
    <x v="2"/>
    <n v="5"/>
    <x v="16"/>
    <x v="1"/>
  </r>
  <r>
    <n v="12716758"/>
    <s v="2017 Holden Astra R BK MY17.5"/>
    <n v="19990"/>
    <x v="2"/>
    <s v="Astra"/>
    <s v="R"/>
    <s v="BK MY17.5"/>
    <x v="3"/>
    <n v="13930"/>
    <x v="5"/>
    <x v="0"/>
    <x v="2"/>
    <s v=" Used"/>
    <n v="1399"/>
    <x v="5"/>
    <n v="5"/>
    <x v="3"/>
    <x v="2"/>
  </r>
  <r>
    <n v="12716771"/>
    <s v="2016 Toyota Landcruiser Prado GXL (4X4) GDJ150R MY16"/>
    <n v="51888"/>
    <x v="0"/>
    <s v="Landcruiser Prado"/>
    <s v="GXL (4X4)"/>
    <s v="GDJ150R MY16"/>
    <x v="2"/>
    <n v="134224"/>
    <x v="0"/>
    <x v="0"/>
    <x v="1"/>
    <s v=" Used"/>
    <n v="2753"/>
    <x v="5"/>
    <n v="7"/>
    <x v="2"/>
    <x v="1"/>
  </r>
  <r>
    <n v="12716783"/>
    <s v="2020 Toyota RAV4 GXL 2WD Hybrid Axah52R"/>
    <n v="53990"/>
    <x v="0"/>
    <s v="RAV4"/>
    <s v="GXL 2WD Hybrid"/>
    <s v="Axah52R"/>
    <x v="9"/>
    <n v="17640"/>
    <x v="0"/>
    <x v="0"/>
    <x v="4"/>
    <s v=" Used"/>
    <n v="2487"/>
    <x v="6"/>
    <n v="5"/>
    <x v="9"/>
    <x v="1"/>
  </r>
  <r>
    <n v="12716794"/>
    <s v="2017 Jeep Grand Cherokee Laredo (4X4) WK MY17"/>
    <n v="49999"/>
    <x v="18"/>
    <s v="Grand Cherokee"/>
    <s v="Laredo (4X4)"/>
    <s v="WK MY17"/>
    <x v="3"/>
    <n v="33000"/>
    <x v="0"/>
    <x v="0"/>
    <x v="1"/>
    <s v=" Used"/>
    <n v="2987"/>
    <x v="1"/>
    <n v="5"/>
    <x v="3"/>
    <x v="1"/>
  </r>
  <r>
    <n v="12716849"/>
    <s v="2016 Holden Commodore SS-V VF II"/>
    <n v="50830"/>
    <x v="2"/>
    <s v="Commodore"/>
    <s v="SS-V"/>
    <s v="VF II"/>
    <x v="2"/>
    <n v="118350"/>
    <x v="3"/>
    <x v="0"/>
    <x v="2"/>
    <s v=" Used"/>
    <n v="6200"/>
    <x v="2"/>
    <n v="5"/>
    <x v="2"/>
    <x v="1"/>
  </r>
  <r>
    <n v="12716850"/>
    <s v="2022 Mazda CX-9 Azami (fwd) CX9M"/>
    <n v="73188"/>
    <x v="10"/>
    <s v="CX-9"/>
    <s v="Azami (fwd)"/>
    <s v="CX9M"/>
    <x v="16"/>
    <n v="6"/>
    <x v="0"/>
    <x v="0"/>
    <x v="0"/>
    <s v=" Demo"/>
    <n v="2488"/>
    <x v="2"/>
    <n v="7"/>
    <x v="16"/>
    <x v="1"/>
  </r>
  <r>
    <n v="12716851"/>
    <s v="2018 Subaru Forester 2.5I (awd) MY19"/>
    <n v="35975"/>
    <x v="12"/>
    <s v="Forester"/>
    <s v="2.5I (awd)"/>
    <s v="MY19"/>
    <x v="15"/>
    <n v="45236"/>
    <x v="0"/>
    <x v="0"/>
    <x v="0"/>
    <s v=" Used"/>
    <n v="2498"/>
    <x v="3"/>
    <n v="5"/>
    <x v="15"/>
    <x v="2"/>
  </r>
  <r>
    <n v="12716858"/>
    <s v="2014 Mercedes-Benz A180 BE 176"/>
    <n v="19999"/>
    <x v="1"/>
    <s v="A180"/>
    <s v="BE"/>
    <n v="176"/>
    <x v="12"/>
    <n v="96176"/>
    <x v="5"/>
    <x v="0"/>
    <x v="2"/>
    <s v=" Used"/>
    <n v="1595"/>
    <x v="6"/>
    <n v="5"/>
    <x v="12"/>
    <x v="2"/>
  </r>
  <r>
    <n v="12716898"/>
    <s v="2015 Lexus RX350 Sports Luxury GGL25R"/>
    <n v="54000"/>
    <x v="9"/>
    <s v="RX350"/>
    <s v="Sports Luxury"/>
    <s v="GGL25R"/>
    <x v="7"/>
    <n v="89747"/>
    <x v="0"/>
    <x v="0"/>
    <x v="2"/>
    <s v=" Used"/>
    <n v="3456"/>
    <x v="1"/>
    <n v="5"/>
    <x v="7"/>
    <x v="1"/>
  </r>
  <r>
    <n v="12716916"/>
    <s v="2022 Hyundai I30 N Line Premium Pd.v4 MY22"/>
    <n v="37999"/>
    <x v="7"/>
    <s v="I30"/>
    <s v="N Line Premium"/>
    <s v="Pd.v4 MY22"/>
    <x v="16"/>
    <n v="5000"/>
    <x v="5"/>
    <x v="0"/>
    <x v="0"/>
    <s v=" Used"/>
    <n v="1591"/>
    <x v="41"/>
    <n v="5"/>
    <x v="16"/>
    <x v="2"/>
  </r>
  <r>
    <n v="12716920"/>
    <s v="2019 Isuzu MU-X LS-T (4X2) UC MY18"/>
    <n v="43990"/>
    <x v="6"/>
    <s v="MU-X"/>
    <s v="LS-T (4X2)"/>
    <s v="UC MY18"/>
    <x v="13"/>
    <n v="50013"/>
    <x v="0"/>
    <x v="0"/>
    <x v="1"/>
    <s v=" Used"/>
    <n v="2999"/>
    <x v="5"/>
    <n v="7"/>
    <x v="13"/>
    <x v="1"/>
  </r>
  <r>
    <n v="12716928"/>
    <s v="2011 Volkswagen Amarok TDI400 (4X2) 2H"/>
    <n v="11990"/>
    <x v="8"/>
    <s v="Amarok"/>
    <s v="TDI400 (4X2)"/>
    <s v="2H"/>
    <x v="4"/>
    <n v="273114"/>
    <x v="19"/>
    <x v="1"/>
    <x v="1"/>
    <s v=" Used"/>
    <n v="1968"/>
    <x v="2"/>
    <n v="5"/>
    <x v="4"/>
    <x v="2"/>
  </r>
  <r>
    <n v="12716929"/>
    <s v="2018 Jeep Wrangler Unlimited Overland (4X4) JK MY18"/>
    <n v="58888"/>
    <x v="18"/>
    <s v="Wrangler Unlimited"/>
    <s v="Overland (4X4)"/>
    <s v="JK MY18"/>
    <x v="15"/>
    <n v="48631"/>
    <x v="25"/>
    <x v="0"/>
    <x v="0"/>
    <s v=" Used"/>
    <n v="3604"/>
    <x v="2"/>
    <n v="5"/>
    <x v="15"/>
    <x v="1"/>
  </r>
  <r>
    <n v="12716962"/>
    <s v="2015 Holden Captiva 7 LTZ (4X4) CG MY15"/>
    <n v="19999"/>
    <x v="2"/>
    <s v="Captiva"/>
    <s v="7 LTZ (4X4)"/>
    <s v="CG MY15"/>
    <x v="7"/>
    <n v="58000"/>
    <x v="0"/>
    <x v="0"/>
    <x v="1"/>
    <s v=" Used"/>
    <n v="2231"/>
    <x v="2"/>
    <n v="7"/>
    <x v="7"/>
    <x v="2"/>
  </r>
  <r>
    <n v="12716991"/>
    <s v="2017 Nissan Qashqai ST N-Sport J11"/>
    <n v="32743"/>
    <x v="3"/>
    <s v="Qashqai"/>
    <s v="ST N-Sport"/>
    <s v="J11"/>
    <x v="3"/>
    <n v="39949"/>
    <x v="0"/>
    <x v="0"/>
    <x v="0"/>
    <s v=" Used"/>
    <n v="1997"/>
    <x v="1"/>
    <n v="5"/>
    <x v="3"/>
    <x v="2"/>
  </r>
  <r>
    <n v="12716995"/>
    <s v="2009 Holden Commodore SS-V VE MY09.5"/>
    <n v="27995"/>
    <x v="2"/>
    <s v="Commodore"/>
    <s v="SS-V"/>
    <s v="VE MY09.5"/>
    <x v="10"/>
    <n v="223175"/>
    <x v="2"/>
    <x v="1"/>
    <x v="2"/>
    <s v=" Used"/>
    <n v="5967"/>
    <x v="5"/>
    <n v="5"/>
    <x v="10"/>
    <x v="2"/>
  </r>
  <r>
    <n v="12716997"/>
    <s v="2016 Mitsubishi Triton GLS (4X4) MQ MY17"/>
    <n v="29995"/>
    <x v="13"/>
    <s v="Triton"/>
    <s v="GLS (4X4)"/>
    <s v="MQ MY17"/>
    <x v="2"/>
    <n v="195247"/>
    <x v="19"/>
    <x v="1"/>
    <x v="1"/>
    <s v=" Used"/>
    <n v="2440"/>
    <x v="6"/>
    <n v="5"/>
    <x v="2"/>
    <x v="2"/>
  </r>
  <r>
    <n v="12717003"/>
    <s v="2012 Nissan Navara ST (4X4) D40 MY12"/>
    <n v="21000"/>
    <x v="3"/>
    <s v="Navara"/>
    <s v="ST (4X4)"/>
    <s v="D40 MY12"/>
    <x v="11"/>
    <n v="180000"/>
    <x v="15"/>
    <x v="0"/>
    <x v="1"/>
    <s v=" Used"/>
    <n v="2488"/>
    <x v="1"/>
    <n v="5"/>
    <x v="11"/>
    <x v="2"/>
  </r>
  <r>
    <n v="12717009"/>
    <s v="2022 Mazda CX-8 Asaki (awd) CX8D"/>
    <n v="69999"/>
    <x v="10"/>
    <s v="CX-8"/>
    <s v="Asaki (awd)"/>
    <s v="CX8D"/>
    <x v="16"/>
    <n v="2001"/>
    <x v="0"/>
    <x v="0"/>
    <x v="1"/>
    <s v=" Demo"/>
    <n v="2191"/>
    <x v="2"/>
    <n v="7"/>
    <x v="16"/>
    <x v="1"/>
  </r>
  <r>
    <n v="12717022"/>
    <s v="2019 Volkswagen Caddy SWB TSI220 2K MY19"/>
    <n v="32288"/>
    <x v="8"/>
    <s v="Caddy"/>
    <s v="SWB TSI220"/>
    <s v="2K MY19"/>
    <x v="13"/>
    <n v="59680"/>
    <x v="6"/>
    <x v="0"/>
    <x v="2"/>
    <s v=" Used"/>
    <n v="1395"/>
    <x v="2"/>
    <n v="2"/>
    <x v="13"/>
    <x v="2"/>
  </r>
  <r>
    <n v="12717039"/>
    <s v="2005 Hyundai Getz GL TB"/>
    <n v="5000"/>
    <x v="7"/>
    <s v="Getz"/>
    <s v="GL"/>
    <s v="TB"/>
    <x v="5"/>
    <n v="202000"/>
    <x v="5"/>
    <x v="1"/>
    <x v="0"/>
    <s v=" Used"/>
    <n v="1495"/>
    <x v="3"/>
    <n v="5"/>
    <x v="5"/>
    <x v="0"/>
  </r>
  <r>
    <n v="12717077"/>
    <s v="1991 Ford Falcon S EB"/>
    <n v="4000"/>
    <x v="4"/>
    <s v="Falcon"/>
    <s v="S"/>
    <s v="EB"/>
    <x v="28"/>
    <n v="199848"/>
    <x v="3"/>
    <x v="0"/>
    <x v="0"/>
    <s v=" Used"/>
    <n v="3949"/>
    <x v="6"/>
    <n v="5"/>
    <x v="28"/>
    <x v="0"/>
  </r>
  <r>
    <n v="12717107"/>
    <s v="2020 Toyota Camry Ascent ASV70R"/>
    <n v="33880"/>
    <x v="0"/>
    <s v="Camry"/>
    <s v="Ascent"/>
    <s v="ASV70R"/>
    <x v="9"/>
    <n v="45985"/>
    <x v="3"/>
    <x v="0"/>
    <x v="0"/>
    <s v=" Used"/>
    <n v="2494"/>
    <x v="6"/>
    <n v="5"/>
    <x v="9"/>
    <x v="2"/>
  </r>
  <r>
    <n v="12717124"/>
    <s v="2019 Ram 1500 Laramie (4X4) FD3.2 W/Ramboxes MY19"/>
    <n v="124990"/>
    <x v="25"/>
    <n v="1500"/>
    <s v="Laramie (4X4) FD3.2 W/Ramboxes"/>
    <s v="MY19"/>
    <x v="13"/>
    <n v="14192"/>
    <x v="10"/>
    <x v="0"/>
    <x v="0"/>
    <s v=" Used"/>
    <n v="5654"/>
    <x v="3"/>
    <n v="5"/>
    <x v="13"/>
    <x v="1"/>
  </r>
  <r>
    <n v="12717126"/>
    <s v="2017 Audi S3 Sportback 2.0 Tfsi S Tronic 8V MY17"/>
    <n v="49996"/>
    <x v="11"/>
    <s v="S3"/>
    <s v="Sportback 2.0 Tfsi S Tronic"/>
    <s v="8V MY17"/>
    <x v="3"/>
    <n v="59283"/>
    <x v="5"/>
    <x v="0"/>
    <x v="2"/>
    <s v=" Used"/>
    <n v="1984"/>
    <x v="2"/>
    <n v="5"/>
    <x v="3"/>
    <x v="1"/>
  </r>
  <r>
    <n v="12717151"/>
    <s v="2019 Holden Colorado LTZ (4X4) RG MY20"/>
    <n v="43769"/>
    <x v="2"/>
    <s v="Colorado"/>
    <s v="LTZ (4X4)"/>
    <s v="RG MY20"/>
    <x v="13"/>
    <n v="99926"/>
    <x v="12"/>
    <x v="0"/>
    <x v="1"/>
    <s v=" Used"/>
    <n v="2776"/>
    <x v="2"/>
    <n v="5"/>
    <x v="13"/>
    <x v="1"/>
  </r>
  <r>
    <n v="12717226"/>
    <s v="2006 Honda CR-V (4X4) 2005 Upgrade"/>
    <n v="4500"/>
    <x v="19"/>
    <s v="CR-V"/>
    <s v="(4X4)"/>
    <s v="2005 Upgrade"/>
    <x v="17"/>
    <n v="317700"/>
    <x v="0"/>
    <x v="0"/>
    <x v="0"/>
    <s v=" Used"/>
    <n v="2354"/>
    <x v="7"/>
    <n v="5"/>
    <x v="17"/>
    <x v="0"/>
  </r>
  <r>
    <n v="12717233"/>
    <s v="2015 Nissan Pathfinder ST-L (4X2) R52"/>
    <n v="24990"/>
    <x v="3"/>
    <s v="Pathfinder"/>
    <s v="ST-L (4X2)"/>
    <s v="R52"/>
    <x v="7"/>
    <n v="114739"/>
    <x v="0"/>
    <x v="0"/>
    <x v="2"/>
    <s v=" Used"/>
    <n v="3498"/>
    <x v="2"/>
    <n v="7"/>
    <x v="7"/>
    <x v="2"/>
  </r>
  <r>
    <n v="12717247"/>
    <s v="2022 Mazda CX-9 GT (awd) CX9M"/>
    <n v="67500"/>
    <x v="10"/>
    <s v="CX-9"/>
    <s v="GT (awd)"/>
    <s v="CX9M"/>
    <x v="16"/>
    <n v="2001"/>
    <x v="0"/>
    <x v="0"/>
    <x v="0"/>
    <s v=" Demo"/>
    <n v="2488"/>
    <x v="0"/>
    <n v="7"/>
    <x v="16"/>
    <x v="1"/>
  </r>
  <r>
    <n v="12717254"/>
    <s v="1993 Mitsubishi Starwagon GL SH"/>
    <n v="5300"/>
    <x v="13"/>
    <s v="Starwagon"/>
    <s v="GL"/>
    <s v="SH"/>
    <x v="29"/>
    <n v="109654"/>
    <x v="0"/>
    <x v="1"/>
    <x v="0"/>
    <s v=" Used"/>
    <n v="1997"/>
    <x v="2"/>
    <n v="8"/>
    <x v="29"/>
    <x v="0"/>
  </r>
  <r>
    <n v="12717257"/>
    <s v="2021 LDV T60 Luxe (4X4) SKC8 MY21"/>
    <n v="36990"/>
    <x v="28"/>
    <s v="T60"/>
    <s v="Luxe (4X4)"/>
    <s v="SKC8 MY21"/>
    <x v="1"/>
    <n v="23638"/>
    <x v="9"/>
    <x v="0"/>
    <x v="1"/>
    <s v=" Used"/>
    <n v="2776"/>
    <x v="3"/>
    <n v="5"/>
    <x v="1"/>
    <x v="2"/>
  </r>
  <r>
    <n v="12717263"/>
    <s v="2018 Kia Cerato Sport Safety Pack BD MY19"/>
    <n v="26995"/>
    <x v="14"/>
    <s v="Cerato"/>
    <s v="Sport Safety Pack"/>
    <s v="BD MY19"/>
    <x v="15"/>
    <n v="37050"/>
    <x v="5"/>
    <x v="0"/>
    <x v="0"/>
    <s v=" Used"/>
    <n v="1999"/>
    <x v="0"/>
    <n v="5"/>
    <x v="15"/>
    <x v="2"/>
  </r>
  <r>
    <n v="12717282"/>
    <s v="2019 Audi Q2 45 Tfsi Quatt Sport (2.0 Tfsi) GA MY20"/>
    <n v="46490"/>
    <x v="11"/>
    <s v="Q2"/>
    <s v="45 Tfsi Quatt Sport (2.0 Tfsi)"/>
    <s v="GA MY20"/>
    <x v="13"/>
    <n v="55908"/>
    <x v="0"/>
    <x v="0"/>
    <x v="2"/>
    <s v=" Used"/>
    <n v="1984"/>
    <x v="2"/>
    <n v="5"/>
    <x v="13"/>
    <x v="1"/>
  </r>
  <r>
    <n v="12717316"/>
    <s v="2017 Land Rover Discovery Sport SD4 (177KW) HSE 5 Seat L550 MY18"/>
    <n v="48990"/>
    <x v="22"/>
    <s v="Discovery Sport"/>
    <s v="SD4 (177KW) HSE 5 Seat"/>
    <s v="L550 MY18"/>
    <x v="3"/>
    <n v="93343"/>
    <x v="0"/>
    <x v="0"/>
    <x v="1"/>
    <s v=" Used"/>
    <n v="1999"/>
    <x v="5"/>
    <n v="5"/>
    <x v="3"/>
    <x v="1"/>
  </r>
  <r>
    <n v="12717318"/>
    <s v="2022 Kia Cerato Sport BD MY22"/>
    <n v="34990"/>
    <x v="14"/>
    <s v="Cerato"/>
    <s v="Sport"/>
    <s v="BD MY22"/>
    <x v="16"/>
    <n v="788"/>
    <x v="5"/>
    <x v="0"/>
    <x v="0"/>
    <s v=" Used"/>
    <n v="1999"/>
    <x v="6"/>
    <n v="5"/>
    <x v="16"/>
    <x v="2"/>
  </r>
  <r>
    <n v="12717334"/>
    <s v="2022 Volkswagen Touareg 170TDI CR MY22"/>
    <n v="113840"/>
    <x v="8"/>
    <s v="Touareg"/>
    <s v="170TDI"/>
    <s v="CR MY22"/>
    <x v="16"/>
    <n v="8"/>
    <x v="0"/>
    <x v="0"/>
    <x v="1"/>
    <s v=" New In Stock"/>
    <n v="2967"/>
    <x v="2"/>
    <n v="5"/>
    <x v="16"/>
    <x v="1"/>
  </r>
  <r>
    <n v="12717336"/>
    <s v="2022 Volkswagen Touareg 170TDI CR MY22"/>
    <n v="102855"/>
    <x v="8"/>
    <s v="Touareg"/>
    <s v="170TDI"/>
    <s v="CR MY22"/>
    <x v="16"/>
    <n v="10"/>
    <x v="0"/>
    <x v="0"/>
    <x v="1"/>
    <s v=" New In Stock"/>
    <n v="2967"/>
    <x v="2"/>
    <n v="5"/>
    <x v="16"/>
    <x v="1"/>
  </r>
  <r>
    <n v="12717338"/>
    <s v="2014 Ford Transit Custom 330L (lwb) VN"/>
    <n v="19990"/>
    <x v="4"/>
    <s v="Transit Custom"/>
    <s v="330L (lwb)"/>
    <s v="VN"/>
    <x v="12"/>
    <n v="274226"/>
    <x v="6"/>
    <x v="1"/>
    <x v="1"/>
    <s v=" Used"/>
    <n v="2198"/>
    <x v="2"/>
    <n v="2"/>
    <x v="12"/>
    <x v="2"/>
  </r>
  <r>
    <n v="12717368"/>
    <s v="2016 Kia Sorento SLI (4X2) UM MY16"/>
    <n v="28987"/>
    <x v="14"/>
    <s v="Sorento"/>
    <s v="SLI (4X2)"/>
    <s v="UM MY16"/>
    <x v="2"/>
    <n v="90013"/>
    <x v="0"/>
    <x v="0"/>
    <x v="0"/>
    <s v=" Used"/>
    <n v="3342"/>
    <x v="0"/>
    <n v="7"/>
    <x v="2"/>
    <x v="2"/>
  </r>
  <r>
    <n v="12717377"/>
    <s v="2014 Nissan Navara ST (4X4) D40 MY12"/>
    <n v="15750"/>
    <x v="3"/>
    <s v="Navara"/>
    <s v="ST (4X4)"/>
    <s v="D40 MY12"/>
    <x v="12"/>
    <n v="313475"/>
    <x v="15"/>
    <x v="1"/>
    <x v="1"/>
    <s v=" Used"/>
    <n v="2488"/>
    <x v="2"/>
    <n v="5"/>
    <x v="12"/>
    <x v="2"/>
  </r>
  <r>
    <n v="12717404"/>
    <s v="2009 Holden Commodore SS VE MY09.5"/>
    <n v="23990"/>
    <x v="2"/>
    <s v="Commodore"/>
    <s v="SS"/>
    <s v="VE MY09.5"/>
    <x v="10"/>
    <n v="214206"/>
    <x v="3"/>
    <x v="1"/>
    <x v="2"/>
    <s v=" Used"/>
    <n v="5967"/>
    <x v="3"/>
    <n v="5"/>
    <x v="10"/>
    <x v="2"/>
  </r>
  <r>
    <n v="12717436"/>
    <s v="2017 Kia Sportage GT-Line (awd) QL MY17"/>
    <n v="31990"/>
    <x v="14"/>
    <s v="Sportage"/>
    <s v="GT-Line (awd)"/>
    <s v="QL MY17"/>
    <x v="3"/>
    <n v="100669"/>
    <x v="0"/>
    <x v="0"/>
    <x v="1"/>
    <s v=" Used"/>
    <n v="1995"/>
    <x v="1"/>
    <n v="5"/>
    <x v="3"/>
    <x v="2"/>
  </r>
  <r>
    <n v="12717446"/>
    <s v="2019 Land Rover Discovery SD4 S (177KW) L462 MY19"/>
    <n v="79880"/>
    <x v="22"/>
    <s v="Discovery"/>
    <s v="SD4 S (177KW)"/>
    <s v="L462 MY19"/>
    <x v="13"/>
    <n v="53000"/>
    <x v="0"/>
    <x v="0"/>
    <x v="1"/>
    <s v=" Used"/>
    <n v="1999"/>
    <x v="2"/>
    <n v="5"/>
    <x v="13"/>
    <x v="1"/>
  </r>
  <r>
    <n v="12717475"/>
    <s v="2009 Mitsubishi Pajero GLS LWB (4X4) NT"/>
    <n v="22995"/>
    <x v="13"/>
    <s v="Pajero"/>
    <s v="GLS LWB (4X4)"/>
    <s v="NT"/>
    <x v="10"/>
    <n v="256048"/>
    <x v="0"/>
    <x v="0"/>
    <x v="1"/>
    <s v=" Used"/>
    <n v="3200"/>
    <x v="0"/>
    <n v="7"/>
    <x v="10"/>
    <x v="2"/>
  </r>
  <r>
    <n v="12717521"/>
    <s v="2013 Skoda Yeti 103 TDI (4X4) 5L MY13"/>
    <n v="14659"/>
    <x v="15"/>
    <s v="Yeti"/>
    <s v="103 TDI (4X4)"/>
    <s v="5L MY13"/>
    <x v="8"/>
    <n v="171146"/>
    <x v="0"/>
    <x v="0"/>
    <x v="1"/>
    <s v=" Used"/>
    <n v="1968"/>
    <x v="22"/>
    <n v="5"/>
    <x v="8"/>
    <x v="2"/>
  </r>
  <r>
    <n v="12717525"/>
    <s v="2019 Kia Carnival S YP PE MY20"/>
    <n v="45750"/>
    <x v="14"/>
    <s v="Carnival"/>
    <s v="S"/>
    <s v="YP PE MY20"/>
    <x v="13"/>
    <n v="42770"/>
    <x v="0"/>
    <x v="0"/>
    <x v="1"/>
    <s v=" Used"/>
    <n v="2199"/>
    <x v="2"/>
    <n v="8"/>
    <x v="13"/>
    <x v="1"/>
  </r>
  <r>
    <n v="12717529"/>
    <s v="2012 Mercedes-Benz ML350 CDI Sports (4X4) 164 MY11"/>
    <n v="30990"/>
    <x v="1"/>
    <s v="ML350"/>
    <s v="CDI Sports (4X4)"/>
    <s v="164 MY11"/>
    <x v="11"/>
    <n v="122420"/>
    <x v="0"/>
    <x v="0"/>
    <x v="1"/>
    <s v=" Used"/>
    <n v="2987"/>
    <x v="0"/>
    <n v="5"/>
    <x v="11"/>
    <x v="2"/>
  </r>
  <r>
    <n v="12717551"/>
    <s v="2015 Porsche Macan S MY15"/>
    <n v="68990"/>
    <x v="17"/>
    <s v="Macan"/>
    <s v="S"/>
    <s v="MY15"/>
    <x v="7"/>
    <n v="57680"/>
    <x v="0"/>
    <x v="0"/>
    <x v="2"/>
    <s v=" Used"/>
    <n v="2997"/>
    <x v="2"/>
    <n v="5"/>
    <x v="7"/>
    <x v="1"/>
  </r>
  <r>
    <n v="12717553"/>
    <s v="2017 Honda Civic RS MY16"/>
    <n v="29990"/>
    <x v="19"/>
    <s v="Civic"/>
    <s v="RS"/>
    <s v="MY16"/>
    <x v="3"/>
    <n v="80768"/>
    <x v="3"/>
    <x v="0"/>
    <x v="0"/>
    <s v=" Used"/>
    <n v="1498"/>
    <x v="1"/>
    <n v="5"/>
    <x v="3"/>
    <x v="2"/>
  </r>
  <r>
    <n v="12717567"/>
    <s v="2014 Holden Trax LTZ TJ"/>
    <n v="16000"/>
    <x v="2"/>
    <s v="Trax"/>
    <s v="LTZ"/>
    <s v="TJ"/>
    <x v="12"/>
    <n v="125000"/>
    <x v="0"/>
    <x v="0"/>
    <x v="0"/>
    <s v=" Used"/>
    <n v="1796"/>
    <x v="2"/>
    <n v="5"/>
    <x v="12"/>
    <x v="2"/>
  </r>
  <r>
    <n v="12717586"/>
    <s v="2011 Audi Q7 3.0 TDI Quattro MY11"/>
    <n v="20500"/>
    <x v="11"/>
    <s v="Q7"/>
    <s v="3.0 TDI Quattro"/>
    <s v="MY11"/>
    <x v="4"/>
    <n v="140000"/>
    <x v="0"/>
    <x v="0"/>
    <x v="1"/>
    <s v=" Used"/>
    <n v="2967"/>
    <x v="1"/>
    <n v="7"/>
    <x v="4"/>
    <x v="2"/>
  </r>
  <r>
    <n v="12717662"/>
    <s v="2019 Toyota Hilux SR5 (4X4) GUN126R MY19 Upgrade"/>
    <n v="58888"/>
    <x v="0"/>
    <s v="Hilux"/>
    <s v="SR5 (4X4)"/>
    <s v="GUN126R MY19 Upgrade"/>
    <x v="13"/>
    <n v="78347"/>
    <x v="16"/>
    <x v="0"/>
    <x v="1"/>
    <s v=" Used"/>
    <n v="2753"/>
    <x v="1"/>
    <n v="5"/>
    <x v="13"/>
    <x v="1"/>
  </r>
  <r>
    <n v="12717690"/>
    <s v="2020 Mazda BT-50 XTR (4X4) B30B"/>
    <n v="65950"/>
    <x v="10"/>
    <s v="BT-50"/>
    <s v="XTR (4X4)"/>
    <s v="B30B"/>
    <x v="9"/>
    <n v="10634"/>
    <x v="15"/>
    <x v="0"/>
    <x v="1"/>
    <s v=" Used"/>
    <n v="2999"/>
    <x v="6"/>
    <n v="5"/>
    <x v="9"/>
    <x v="1"/>
  </r>
  <r>
    <n v="12717692"/>
    <s v="2022 Toyota Hilux Rugged X (4X4) GUN126R"/>
    <n v="84888"/>
    <x v="0"/>
    <s v="Hilux"/>
    <s v="Rugged X (4X4)"/>
    <s v="GUN126R"/>
    <x v="16"/>
    <n v="486"/>
    <x v="16"/>
    <x v="0"/>
    <x v="1"/>
    <s v=" Used"/>
    <n v="2753"/>
    <x v="3"/>
    <n v="5"/>
    <x v="16"/>
    <x v="1"/>
  </r>
  <r>
    <n v="12717726"/>
    <s v="2020 Kia Cerato S BD MY20"/>
    <n v="27888"/>
    <x v="14"/>
    <s v="Cerato"/>
    <s v="S"/>
    <s v="BD MY20"/>
    <x v="9"/>
    <n v="48002"/>
    <x v="3"/>
    <x v="0"/>
    <x v="0"/>
    <s v=" Used"/>
    <n v="1999"/>
    <x v="53"/>
    <n v="5"/>
    <x v="9"/>
    <x v="2"/>
  </r>
  <r>
    <n v="12717733"/>
    <s v="2013 Mitsubishi Triton GLX (4X4) MN MY13"/>
    <n v="11500"/>
    <x v="13"/>
    <s v="Triton"/>
    <s v="GLX (4X4)"/>
    <s v="MN MY13"/>
    <x v="8"/>
    <n v="303850"/>
    <x v="9"/>
    <x v="1"/>
    <x v="1"/>
    <s v=" Used"/>
    <n v="2477"/>
    <x v="2"/>
    <n v="5"/>
    <x v="8"/>
    <x v="2"/>
  </r>
  <r>
    <n v="12717734"/>
    <s v="2011 Hyundai Accent Active RB"/>
    <n v="11990"/>
    <x v="7"/>
    <s v="Accent"/>
    <s v="Active"/>
    <s v="RB"/>
    <x v="4"/>
    <n v="96717"/>
    <x v="5"/>
    <x v="0"/>
    <x v="0"/>
    <s v=" Used"/>
    <n v="1591"/>
    <x v="5"/>
    <n v="5"/>
    <x v="4"/>
    <x v="2"/>
  </r>
  <r>
    <n v="12717735"/>
    <s v="2021 Toyota RAV4 Cruiser (2WD) Mxaa52R"/>
    <n v="51000"/>
    <x v="0"/>
    <s v="RAV4"/>
    <s v="Cruiser (2WD)"/>
    <s v="Mxaa52R"/>
    <x v="1"/>
    <n v="23000"/>
    <x v="0"/>
    <x v="0"/>
    <x v="0"/>
    <s v=" Used"/>
    <n v="1987"/>
    <x v="3"/>
    <n v="5"/>
    <x v="1"/>
    <x v="1"/>
  </r>
  <r>
    <n v="12717736"/>
    <s v="2014 Jeep Compass Sport (4X2) MK MY14"/>
    <n v="14999"/>
    <x v="18"/>
    <s v="Compass"/>
    <s v="Sport (4X2)"/>
    <s v="MK MY14"/>
    <x v="12"/>
    <n v="98302"/>
    <x v="0"/>
    <x v="1"/>
    <x v="2"/>
    <s v=" Used"/>
    <n v="1998"/>
    <x v="5"/>
    <n v="5"/>
    <x v="12"/>
    <x v="2"/>
  </r>
  <r>
    <n v="12717852"/>
    <s v="2020 Mazda 6 GT GL"/>
    <n v="43888"/>
    <x v="10"/>
    <n v="6"/>
    <s v="GT"/>
    <s v="GL"/>
    <x v="9"/>
    <n v="19377"/>
    <x v="3"/>
    <x v="0"/>
    <x v="0"/>
    <s v=" Used"/>
    <n v="2488"/>
    <x v="6"/>
    <n v="5"/>
    <x v="9"/>
    <x v="1"/>
  </r>
  <r>
    <n v="12717853"/>
    <s v="2018 Jeep Grand Cherokee Limited (4X4) WK MY18"/>
    <n v="39990"/>
    <x v="18"/>
    <s v="Grand Cherokee"/>
    <s v="Limited (4X4)"/>
    <s v="WK MY18"/>
    <x v="15"/>
    <n v="96166"/>
    <x v="0"/>
    <x v="0"/>
    <x v="2"/>
    <s v=" Used"/>
    <n v="3604"/>
    <x v="2"/>
    <n v="5"/>
    <x v="15"/>
    <x v="2"/>
  </r>
  <r>
    <n v="12717875"/>
    <s v="2019 Toyota Camry SX V6 GSV70R MY19"/>
    <n v="33950"/>
    <x v="0"/>
    <s v="Camry"/>
    <s v="SX V6"/>
    <s v="GSV70R MY19"/>
    <x v="13"/>
    <n v="68703"/>
    <x v="3"/>
    <x v="0"/>
    <x v="0"/>
    <s v=" Used"/>
    <n v="3456"/>
    <x v="3"/>
    <n v="5"/>
    <x v="13"/>
    <x v="2"/>
  </r>
  <r>
    <n v="12717876"/>
    <s v="2003 Subaru Liberty GX (awd) MY03"/>
    <n v="8990"/>
    <x v="12"/>
    <s v="Liberty"/>
    <s v="GX (awd)"/>
    <s v="MY03"/>
    <x v="6"/>
    <n v="135733"/>
    <x v="3"/>
    <x v="0"/>
    <x v="0"/>
    <s v=" Used"/>
    <n v="1994"/>
    <x v="4"/>
    <n v="5"/>
    <x v="6"/>
    <x v="0"/>
  </r>
  <r>
    <n v="12717884"/>
    <s v="2017 Ford Focus Trend LZ"/>
    <n v="18450"/>
    <x v="4"/>
    <s v="Focus"/>
    <s v="Trend"/>
    <s v="LZ"/>
    <x v="3"/>
    <n v="87375"/>
    <x v="5"/>
    <x v="0"/>
    <x v="0"/>
    <s v=" Used"/>
    <n v="1498"/>
    <x v="0"/>
    <n v="5"/>
    <x v="3"/>
    <x v="2"/>
  </r>
  <r>
    <n v="12717885"/>
    <s v="2019 Toyota C-HR Koba (2WD) NGX10R Update"/>
    <n v="34990"/>
    <x v="0"/>
    <s v="C-HR"/>
    <s v="Koba (2WD)"/>
    <s v="NGX10R Update"/>
    <x v="13"/>
    <n v="72574"/>
    <x v="0"/>
    <x v="0"/>
    <x v="2"/>
    <s v=" Used"/>
    <n v="1197"/>
    <x v="5"/>
    <n v="5"/>
    <x v="13"/>
    <x v="2"/>
  </r>
  <r>
    <n v="12717888"/>
    <s v="2017 Mazda 3 Touring BN MY17"/>
    <n v="21990"/>
    <x v="10"/>
    <n v="3"/>
    <s v="Touring"/>
    <s v="BN MY17"/>
    <x v="3"/>
    <n v="71613"/>
    <x v="5"/>
    <x v="0"/>
    <x v="0"/>
    <s v=" Used"/>
    <n v="1998"/>
    <x v="2"/>
    <n v="5"/>
    <x v="3"/>
    <x v="2"/>
  </r>
  <r>
    <n v="12717933"/>
    <s v="2018 Kia Sportage SI (fwd) QL MY18"/>
    <n v="31990"/>
    <x v="14"/>
    <s v="Sportage"/>
    <s v="SI (fwd)"/>
    <s v="QL MY18"/>
    <x v="15"/>
    <n v="85885"/>
    <x v="0"/>
    <x v="0"/>
    <x v="0"/>
    <s v=" Used"/>
    <n v="1999"/>
    <x v="3"/>
    <n v="5"/>
    <x v="15"/>
    <x v="2"/>
  </r>
  <r>
    <n v="12717934"/>
    <s v="2018 Nissan Qashqai ST J11 MY18"/>
    <n v="29990"/>
    <x v="3"/>
    <s v="Qashqai"/>
    <s v="ST"/>
    <s v="J11 MY18"/>
    <x v="15"/>
    <n v="85036"/>
    <x v="0"/>
    <x v="0"/>
    <x v="0"/>
    <s v=" Used"/>
    <n v="1997"/>
    <x v="2"/>
    <n v="5"/>
    <x v="15"/>
    <x v="2"/>
  </r>
  <r>
    <n v="12717944"/>
    <s v="2013 Kia Sportage SI (fwd) SL MY13"/>
    <n v="10999"/>
    <x v="14"/>
    <s v="Sportage"/>
    <s v="SI (fwd)"/>
    <s v="SL MY13"/>
    <x v="8"/>
    <n v="179877"/>
    <x v="0"/>
    <x v="1"/>
    <x v="0"/>
    <s v=" Used"/>
    <n v="1998"/>
    <x v="0"/>
    <n v="5"/>
    <x v="8"/>
    <x v="2"/>
  </r>
  <r>
    <n v="12717945"/>
    <s v="2016 Mazda CX-9 Touring (awd) MY16"/>
    <n v="34990"/>
    <x v="10"/>
    <s v="CX-9"/>
    <s v="Touring (awd)"/>
    <s v="MY16"/>
    <x v="2"/>
    <n v="131258"/>
    <x v="0"/>
    <x v="0"/>
    <x v="0"/>
    <s v=" Used"/>
    <n v="2488"/>
    <x v="2"/>
    <n v="7"/>
    <x v="2"/>
    <x v="2"/>
  </r>
  <r>
    <n v="12717976"/>
    <s v="2018 Kia Stinger GT (black Leather) CK MY18 (441)"/>
    <n v="54995"/>
    <x v="14"/>
    <s v="Stinger"/>
    <s v="GT (black Leather)"/>
    <s v="CK MY18 (441)"/>
    <x v="15"/>
    <n v="29520"/>
    <x v="3"/>
    <x v="0"/>
    <x v="0"/>
    <s v=" Used"/>
    <n v="3342"/>
    <x v="3"/>
    <n v="5"/>
    <x v="15"/>
    <x v="1"/>
  </r>
  <r>
    <n v="12717996"/>
    <s v="2017 Ford Escape Titanium (awd) ZG"/>
    <n v="27490"/>
    <x v="4"/>
    <s v="Escape"/>
    <s v="Titanium (awd)"/>
    <s v="ZG"/>
    <x v="3"/>
    <n v="91488"/>
    <x v="0"/>
    <x v="0"/>
    <x v="2"/>
    <s v=" Used"/>
    <n v="1999"/>
    <x v="2"/>
    <n v="5"/>
    <x v="3"/>
    <x v="2"/>
  </r>
  <r>
    <n v="12718005"/>
    <s v="2018 Ford Ranger XL 3.2 (4X4) PX Mkii MY18"/>
    <n v="35990"/>
    <x v="4"/>
    <s v="Ranger"/>
    <s v="XL 3.2 (4X4)"/>
    <s v="PX Mkii MY18"/>
    <x v="15"/>
    <n v="155021"/>
    <x v="4"/>
    <x v="0"/>
    <x v="1"/>
    <s v=" Used"/>
    <n v="3198"/>
    <x v="2"/>
    <n v="2"/>
    <x v="15"/>
    <x v="2"/>
  </r>
  <r>
    <n v="12718015"/>
    <s v="2017 Toyota Hilux SR5 (4X4) GUN126R"/>
    <n v="45990"/>
    <x v="0"/>
    <s v="Hilux"/>
    <s v="SR5 (4X4)"/>
    <s v="GUN126R"/>
    <x v="3"/>
    <n v="160537"/>
    <x v="19"/>
    <x v="0"/>
    <x v="1"/>
    <s v=" Used"/>
    <n v="2753"/>
    <x v="2"/>
    <n v="5"/>
    <x v="3"/>
    <x v="1"/>
  </r>
  <r>
    <n v="12718037"/>
    <s v="2016 Ford Ranger XL 3.2 (4X4) PX Mkii"/>
    <n v="26750"/>
    <x v="4"/>
    <s v="Ranger"/>
    <s v="XL 3.2 (4X4)"/>
    <s v="PX Mkii"/>
    <x v="2"/>
    <n v="163968"/>
    <x v="4"/>
    <x v="0"/>
    <x v="1"/>
    <s v=" Used"/>
    <n v="3198"/>
    <x v="2"/>
    <n v="2"/>
    <x v="2"/>
    <x v="2"/>
  </r>
  <r>
    <n v="12718087"/>
    <s v="2015 Holden UTE SV6 Storm VF MY15"/>
    <n v="31990"/>
    <x v="2"/>
    <s v="UTE"/>
    <s v="SV6 Storm"/>
    <s v="VF MY15"/>
    <x v="7"/>
    <n v="92472"/>
    <x v="22"/>
    <x v="0"/>
    <x v="0"/>
    <s v=" Used"/>
    <n v="3565"/>
    <x v="1"/>
    <n v="2"/>
    <x v="7"/>
    <x v="2"/>
  </r>
  <r>
    <n v="12718095"/>
    <s v="2013 Mazda CX-5 Grand Tourer (4X4) MY13 Upgrade"/>
    <n v="21000"/>
    <x v="10"/>
    <s v="CX-5"/>
    <s v="Grand Tourer (4X4)"/>
    <s v="MY13 Upgrade"/>
    <x v="8"/>
    <n v="127170"/>
    <x v="0"/>
    <x v="0"/>
    <x v="1"/>
    <s v=" Used"/>
    <n v="2191"/>
    <x v="0"/>
    <n v="5"/>
    <x v="8"/>
    <x v="2"/>
  </r>
  <r>
    <n v="12718098"/>
    <s v="2018 Kia Sorento GT-Line (4X4) UM MY18"/>
    <n v="45490"/>
    <x v="14"/>
    <s v="Sorento"/>
    <s v="GT-Line (4X4)"/>
    <s v="UM MY18"/>
    <x v="15"/>
    <n v="82127"/>
    <x v="0"/>
    <x v="0"/>
    <x v="1"/>
    <s v=" Used"/>
    <n v="2199"/>
    <x v="2"/>
    <n v="7"/>
    <x v="15"/>
    <x v="1"/>
  </r>
  <r>
    <n v="12718110"/>
    <s v="2018 Volkswagen Amarok V6 TDI 550 Highline 2H MY18"/>
    <n v="48990"/>
    <x v="8"/>
    <s v="Amarok"/>
    <s v="V6 TDI 550 Highline"/>
    <s v="2H MY18"/>
    <x v="15"/>
    <n v="107000"/>
    <x v="19"/>
    <x v="0"/>
    <x v="1"/>
    <s v=" Used"/>
    <n v="2967"/>
    <x v="2"/>
    <n v="5"/>
    <x v="15"/>
    <x v="1"/>
  </r>
  <r>
    <n v="12718115"/>
    <s v="2018 Toyota Hilux SR (4X4) GUN126R MY19"/>
    <n v="49990"/>
    <x v="0"/>
    <s v="Hilux"/>
    <s v="SR (4X4)"/>
    <s v="GUN126R MY19"/>
    <x v="15"/>
    <n v="81373"/>
    <x v="16"/>
    <x v="0"/>
    <x v="1"/>
    <s v=" Used"/>
    <n v="2753"/>
    <x v="2"/>
    <n v="5"/>
    <x v="15"/>
    <x v="1"/>
  </r>
  <r>
    <n v="12718118"/>
    <s v="2016 Isuzu D-MAX LS-U HI-Ride (4X4) TF MY15"/>
    <n v="43990"/>
    <x v="6"/>
    <s v="D-MAX"/>
    <s v="LS-U HI-Ride (4X4)"/>
    <s v="TF MY15"/>
    <x v="2"/>
    <n v="120169"/>
    <x v="10"/>
    <x v="0"/>
    <x v="1"/>
    <s v=" Used"/>
    <n v="2999"/>
    <x v="5"/>
    <n v="5"/>
    <x v="2"/>
    <x v="1"/>
  </r>
  <r>
    <n v="12718124"/>
    <s v="2022 Skoda Superb Style NP MY22"/>
    <n v="59990"/>
    <x v="15"/>
    <s v="Superb"/>
    <s v="Style"/>
    <s v="NP MY22"/>
    <x v="16"/>
    <n v="1610"/>
    <x v="0"/>
    <x v="0"/>
    <x v="2"/>
    <s v=" Demo"/>
    <n v="1984"/>
    <x v="0"/>
    <n v="5"/>
    <x v="16"/>
    <x v="1"/>
  </r>
  <r>
    <n v="12718136"/>
    <s v="2018 Nissan X-Trail ST (2WD) T32 Series 2"/>
    <n v="31990"/>
    <x v="3"/>
    <s v="X-Trail"/>
    <s v="ST (2WD)"/>
    <s v="T32 Series 2"/>
    <x v="15"/>
    <n v="79112"/>
    <x v="0"/>
    <x v="0"/>
    <x v="0"/>
    <s v=" Used"/>
    <n v="2488"/>
    <x v="0"/>
    <n v="5"/>
    <x v="15"/>
    <x v="2"/>
  </r>
  <r>
    <n v="12718141"/>
    <s v="2017 Isuzu MU-X LS-M (4X2) UC MY16.5"/>
    <n v="33990"/>
    <x v="6"/>
    <s v="MU-X"/>
    <s v="LS-M (4X2)"/>
    <s v="UC MY16.5"/>
    <x v="3"/>
    <n v="171401"/>
    <x v="0"/>
    <x v="0"/>
    <x v="1"/>
    <s v=" Used"/>
    <n v="2999"/>
    <x v="2"/>
    <n v="7"/>
    <x v="3"/>
    <x v="2"/>
  </r>
  <r>
    <n v="12718152"/>
    <s v="2019 Toyota Corolla Ascent Sport Mzea12R"/>
    <n v="25990"/>
    <x v="0"/>
    <s v="Corolla"/>
    <s v="Ascent Sport"/>
    <s v="Mzea12R"/>
    <x v="13"/>
    <n v="77493"/>
    <x v="5"/>
    <x v="0"/>
    <x v="0"/>
    <s v=" Used"/>
    <n v="1987"/>
    <x v="6"/>
    <n v="5"/>
    <x v="13"/>
    <x v="2"/>
  </r>
  <r>
    <n v="12718159"/>
    <s v="2020 Toyota RAV4 Cruiser AWD Hybrid Axah54R"/>
    <n v="59000"/>
    <x v="0"/>
    <s v="RAV4"/>
    <s v="Cruiser AWD Hybrid"/>
    <s v="Axah54R"/>
    <x v="9"/>
    <n v="33000"/>
    <x v="0"/>
    <x v="0"/>
    <x v="4"/>
    <s v=" Used"/>
    <n v="2487"/>
    <x v="2"/>
    <n v="5"/>
    <x v="9"/>
    <x v="1"/>
  </r>
  <r>
    <n v="12718166"/>
    <s v="2011 Holden Commodore SS-V VE II"/>
    <n v="33000"/>
    <x v="2"/>
    <s v="Commodore"/>
    <s v="SS-V"/>
    <s v="VE II"/>
    <x v="4"/>
    <n v="104739"/>
    <x v="22"/>
    <x v="0"/>
    <x v="0"/>
    <s v=" Used"/>
    <n v="5967"/>
    <x v="0"/>
    <n v="2"/>
    <x v="4"/>
    <x v="2"/>
  </r>
  <r>
    <n v="12718167"/>
    <s v="2020 Kia Stinger GT (black Leather) CK MY20"/>
    <n v="67881"/>
    <x v="14"/>
    <s v="Stinger"/>
    <s v="GT (black Leather)"/>
    <s v="CK MY20"/>
    <x v="9"/>
    <n v="15041"/>
    <x v="3"/>
    <x v="0"/>
    <x v="0"/>
    <s v=" Used"/>
    <n v="3342"/>
    <x v="6"/>
    <n v="5"/>
    <x v="9"/>
    <x v="1"/>
  </r>
  <r>
    <n v="12718173"/>
    <s v="2018 Isuzu D-MAX SX HI-Ride (4X2) TF MY18"/>
    <n v="35990"/>
    <x v="6"/>
    <s v="D-MAX"/>
    <s v="SX HI-Ride (4X2)"/>
    <s v="TF MY18"/>
    <x v="15"/>
    <n v="117509"/>
    <x v="4"/>
    <x v="0"/>
    <x v="1"/>
    <s v=" Used"/>
    <n v="2999"/>
    <x v="2"/>
    <n v="2"/>
    <x v="15"/>
    <x v="2"/>
  </r>
  <r>
    <n v="12718203"/>
    <s v="2012 Ford Falcon XR6 FG Upgrade"/>
    <n v="10990"/>
    <x v="4"/>
    <s v="Falcon"/>
    <s v="XR6"/>
    <s v="FG Upgrade"/>
    <x v="11"/>
    <n v="270664"/>
    <x v="3"/>
    <x v="0"/>
    <x v="0"/>
    <s v=" Used"/>
    <n v="3984"/>
    <x v="5"/>
    <n v="5"/>
    <x v="11"/>
    <x v="2"/>
  </r>
  <r>
    <n v="12718292"/>
    <s v="2019 Hyundai Santa FE Highlander Crdi Dark Burg AWD TM"/>
    <n v="54990"/>
    <x v="7"/>
    <s v="Santa FE"/>
    <s v="Highlander Crdi Dark Burg AWD"/>
    <s v="TM"/>
    <x v="13"/>
    <n v="31934"/>
    <x v="0"/>
    <x v="0"/>
    <x v="1"/>
    <s v=" Used"/>
    <n v="2199"/>
    <x v="2"/>
    <n v="7"/>
    <x v="13"/>
    <x v="1"/>
  </r>
  <r>
    <n v="12718309"/>
    <s v="2014 Kia Sportage SLI (awd) SL Series 2"/>
    <n v="19990"/>
    <x v="14"/>
    <s v="Sportage"/>
    <s v="SLI (awd)"/>
    <s v="SL Series 2"/>
    <x v="12"/>
    <n v="166524"/>
    <x v="0"/>
    <x v="0"/>
    <x v="1"/>
    <s v=" Used"/>
    <n v="1995"/>
    <x v="1"/>
    <n v="5"/>
    <x v="12"/>
    <x v="2"/>
  </r>
  <r>
    <n v="12718327"/>
    <s v="2022 Suzuki Swift Sport Navi Turbo AZ Series II"/>
    <n v="34990"/>
    <x v="24"/>
    <s v="Swift"/>
    <s v="Sport Navi Turbo"/>
    <s v="AZ Series II"/>
    <x v="16"/>
    <n v="15"/>
    <x v="5"/>
    <x v="0"/>
    <x v="0"/>
    <s v=" New In Stock"/>
    <n v="1373"/>
    <x v="2"/>
    <n v="5"/>
    <x v="16"/>
    <x v="2"/>
  </r>
  <r>
    <n v="12718347"/>
    <s v="2010 Holden Captiva 5 (4X4) CG MY10"/>
    <n v="5500"/>
    <x v="2"/>
    <s v="Captiva"/>
    <s v="5 (4X4)"/>
    <s v="CG MY10"/>
    <x v="0"/>
    <n v="123000"/>
    <x v="0"/>
    <x v="0"/>
    <x v="0"/>
    <s v=" Used"/>
    <n v="2405"/>
    <x v="2"/>
    <n v="5"/>
    <x v="0"/>
    <x v="0"/>
  </r>
  <r>
    <n v="12718370"/>
    <s v="2012 Skoda Yeti 77 TSI (4X2) 5L"/>
    <n v="9900"/>
    <x v="15"/>
    <s v="Yeti"/>
    <s v="77 TSI (4X2)"/>
    <s v="5L"/>
    <x v="11"/>
    <n v="194970"/>
    <x v="0"/>
    <x v="1"/>
    <x v="2"/>
    <s v=" Used"/>
    <n v="1197"/>
    <x v="1"/>
    <n v="5"/>
    <x v="11"/>
    <x v="0"/>
  </r>
  <r>
    <n v="12718428"/>
    <s v="2021 Jaguar XF P300 R-Dynamic HSE X260 MY21"/>
    <n v="79990"/>
    <x v="27"/>
    <s v="XF"/>
    <s v="P300 R-Dynamic HSE"/>
    <s v="X260 MY21"/>
    <x v="1"/>
    <n v="13469"/>
    <x v="31"/>
    <x v="0"/>
    <x v="2"/>
    <s v=" Used"/>
    <n v="1997"/>
    <x v="1"/>
    <n v="5"/>
    <x v="1"/>
    <x v="1"/>
  </r>
  <r>
    <n v="12718445"/>
    <s v="2017 Land Rover Discovery Sport TD4 180 HSE 5 Seat LC MY17"/>
    <n v="46888"/>
    <x v="22"/>
    <s v="Discovery Sport"/>
    <s v="TD4 180 HSE 5 Seat"/>
    <s v="LC MY17"/>
    <x v="3"/>
    <n v="74099"/>
    <x v="0"/>
    <x v="0"/>
    <x v="1"/>
    <s v=" Used"/>
    <n v="1999"/>
    <x v="2"/>
    <n v="5"/>
    <x v="3"/>
    <x v="1"/>
  </r>
  <r>
    <n v="12718454"/>
    <s v="2017 Mitsubishi Pajero Sport GLX (4X4) 5 Seat MY17"/>
    <n v="38680"/>
    <x v="13"/>
    <s v="Pajero Sport"/>
    <s v="GLX (4X4) 5 Seat"/>
    <s v="MY17"/>
    <x v="3"/>
    <n v="105831"/>
    <x v="0"/>
    <x v="0"/>
    <x v="1"/>
    <s v=" Used"/>
    <n v="2442"/>
    <x v="5"/>
    <n v="5"/>
    <x v="3"/>
    <x v="2"/>
  </r>
  <r>
    <n v="12718461"/>
    <s v="2014 Jeep Cherokee Limited (4X4) KL"/>
    <n v="21990"/>
    <x v="18"/>
    <s v="Cherokee"/>
    <s v="Limited (4X4)"/>
    <s v="KL"/>
    <x v="12"/>
    <n v="112407"/>
    <x v="0"/>
    <x v="0"/>
    <x v="0"/>
    <s v=" Used"/>
    <n v="3239"/>
    <x v="2"/>
    <n v="5"/>
    <x v="12"/>
    <x v="2"/>
  </r>
  <r>
    <n v="12718495"/>
    <s v="2006 Subaru Forester X Luxury MY06"/>
    <n v="11990"/>
    <x v="12"/>
    <s v="Forester"/>
    <s v="X Luxury"/>
    <s v="MY06"/>
    <x v="17"/>
    <n v="138047"/>
    <x v="0"/>
    <x v="0"/>
    <x v="0"/>
    <s v=" Used"/>
    <n v="2457"/>
    <x v="5"/>
    <n v="5"/>
    <x v="17"/>
    <x v="2"/>
  </r>
  <r>
    <n v="12718496"/>
    <s v="2012 Mercedes-Benz Vito 113CDI LWB MY11"/>
    <n v="14990"/>
    <x v="1"/>
    <s v="Vito"/>
    <s v="113CDI LWB"/>
    <s v="MY11"/>
    <x v="11"/>
    <n v="279200"/>
    <x v="6"/>
    <x v="1"/>
    <x v="1"/>
    <s v=" Used"/>
    <n v="2143"/>
    <x v="2"/>
    <n v="2"/>
    <x v="11"/>
    <x v="2"/>
  </r>
  <r>
    <n v="12718532"/>
    <s v="2016 Ford Everest Trend UA"/>
    <n v="44990"/>
    <x v="4"/>
    <s v="Everest"/>
    <s v="Trend"/>
    <s v="UA"/>
    <x v="2"/>
    <n v="91860"/>
    <x v="0"/>
    <x v="0"/>
    <x v="1"/>
    <s v=" Used"/>
    <n v="3198"/>
    <x v="0"/>
    <n v="7"/>
    <x v="2"/>
    <x v="1"/>
  </r>
  <r>
    <n v="12718534"/>
    <s v="2014 Toyota Hilux SR KUN16R MY14"/>
    <n v="17995"/>
    <x v="0"/>
    <s v="Hilux"/>
    <s v="SR"/>
    <s v="KUN16R MY14"/>
    <x v="12"/>
    <n v="284086"/>
    <x v="4"/>
    <x v="1"/>
    <x v="1"/>
    <s v=" Used"/>
    <n v="2982"/>
    <x v="2"/>
    <n v="3"/>
    <x v="12"/>
    <x v="2"/>
  </r>
  <r>
    <n v="12718579"/>
    <s v="2021 BMW M3 Competition G80"/>
    <n v="165000"/>
    <x v="5"/>
    <s v="M3"/>
    <s v="Competition"/>
    <s v="G80"/>
    <x v="1"/>
    <n v="11628"/>
    <x v="3"/>
    <x v="0"/>
    <x v="2"/>
    <s v=" Used"/>
    <n v="2993"/>
    <x v="2"/>
    <n v="5"/>
    <x v="1"/>
    <x v="1"/>
  </r>
  <r>
    <n v="12718591"/>
    <s v="2022 Ford Ranger Wildtrak 2.0 (4X4) PX Mkiii MY21.75"/>
    <n v="71990"/>
    <x v="4"/>
    <s v="Ranger"/>
    <s v="Wildtrak 2.0 (4X4)"/>
    <s v="PX Mkiii MY21.75"/>
    <x v="16"/>
    <n v="16670"/>
    <x v="16"/>
    <x v="0"/>
    <x v="1"/>
    <s v=" Used"/>
    <n v="1996"/>
    <x v="2"/>
    <n v="5"/>
    <x v="16"/>
    <x v="1"/>
  </r>
  <r>
    <n v="12718632"/>
    <s v="2012 Volkswagen Caravelle TDI 340 LWB 7H MY13"/>
    <n v="32950"/>
    <x v="8"/>
    <s v="Caravelle"/>
    <s v="TDI 340 LWB"/>
    <s v="7H MY13"/>
    <x v="11"/>
    <n v="121987"/>
    <x v="0"/>
    <x v="0"/>
    <x v="1"/>
    <s v=" Used"/>
    <n v="1968"/>
    <x v="5"/>
    <n v="9"/>
    <x v="11"/>
    <x v="2"/>
  </r>
  <r>
    <n v="12718634"/>
    <s v="2014 Mercedes-Benz Vito 116CDI SWB MY14"/>
    <n v="21950"/>
    <x v="1"/>
    <s v="Vito"/>
    <s v="116CDI SWB"/>
    <s v="MY14"/>
    <x v="12"/>
    <n v="174862"/>
    <x v="6"/>
    <x v="0"/>
    <x v="1"/>
    <s v=" Used"/>
    <n v="2143"/>
    <x v="6"/>
    <n v="2"/>
    <x v="12"/>
    <x v="2"/>
  </r>
  <r>
    <n v="12718645"/>
    <s v="2010 Ford Falcon (LPG) FG"/>
    <n v="13000"/>
    <x v="4"/>
    <s v="Falcon"/>
    <s v="(LPG)"/>
    <s v="FG"/>
    <x v="0"/>
    <n v="186000"/>
    <x v="22"/>
    <x v="0"/>
    <x v="5"/>
    <s v=" Used"/>
    <n v="3984"/>
    <x v="2"/>
    <n v="2"/>
    <x v="0"/>
    <x v="2"/>
  </r>
  <r>
    <n v="12718654"/>
    <s v="2000 Subaru Forester Limited MY00"/>
    <n v="3750"/>
    <x v="12"/>
    <s v="Forester"/>
    <s v="Limited"/>
    <s v="MY00"/>
    <x v="20"/>
    <n v="225057"/>
    <x v="0"/>
    <x v="1"/>
    <x v="0"/>
    <s v=" Used"/>
    <n v="1994"/>
    <x v="5"/>
    <n v="5"/>
    <x v="20"/>
    <x v="0"/>
  </r>
  <r>
    <n v="12718712"/>
    <s v="2020 Volkswagen Amarok TDI550 Highline 4Motion (4X4) 2H MY20"/>
    <n v="67888"/>
    <x v="8"/>
    <s v="Amarok"/>
    <s v="TDI550 Highline 4Motion (4X4)"/>
    <s v="2H MY20"/>
    <x v="9"/>
    <n v="16510"/>
    <x v="19"/>
    <x v="0"/>
    <x v="1"/>
    <s v=" Used"/>
    <n v="2967"/>
    <x v="2"/>
    <n v="5"/>
    <x v="9"/>
    <x v="1"/>
  </r>
  <r>
    <n v="12718725"/>
    <s v="2018 BMW X4 Xdrive 20D F26 MY16"/>
    <n v="56989"/>
    <x v="5"/>
    <s v="X4"/>
    <s v="Xdrive 20D"/>
    <s v="F26 MY16"/>
    <x v="15"/>
    <n v="40017"/>
    <x v="20"/>
    <x v="0"/>
    <x v="1"/>
    <s v=" Used"/>
    <n v="1995"/>
    <x v="1"/>
    <n v="5"/>
    <x v="15"/>
    <x v="1"/>
  </r>
  <r>
    <n v="12718743"/>
    <s v="2003 Honda Civic GLI 7TH GEN"/>
    <n v="7990"/>
    <x v="19"/>
    <s v="Civic"/>
    <s v="GLI"/>
    <s v="7TH GEN"/>
    <x v="6"/>
    <n v="152407"/>
    <x v="3"/>
    <x v="0"/>
    <x v="0"/>
    <s v=" Used"/>
    <n v="1668"/>
    <x v="3"/>
    <n v="5"/>
    <x v="6"/>
    <x v="0"/>
  </r>
  <r>
    <n v="12718785"/>
    <s v="2019 Mitsubishi Triton GLS (4X4) Premium MR MY19"/>
    <n v="51990"/>
    <x v="13"/>
    <s v="Triton"/>
    <s v="GLS (4X4) Premium"/>
    <s v="MR MY19"/>
    <x v="13"/>
    <n v="50200"/>
    <x v="16"/>
    <x v="0"/>
    <x v="1"/>
    <s v=" Used"/>
    <n v="2440"/>
    <x v="2"/>
    <n v="5"/>
    <x v="13"/>
    <x v="1"/>
  </r>
  <r>
    <n v="12718814"/>
    <s v="2018 Isuzu MU-X LS-T (4X4) UC MY18"/>
    <n v="53990"/>
    <x v="6"/>
    <s v="MU-X"/>
    <s v="LS-T (4X4)"/>
    <s v="UC MY18"/>
    <x v="15"/>
    <n v="56607"/>
    <x v="0"/>
    <x v="0"/>
    <x v="1"/>
    <s v=" Used"/>
    <n v="2999"/>
    <x v="2"/>
    <n v="7"/>
    <x v="15"/>
    <x v="1"/>
  </r>
  <r>
    <n v="12718815"/>
    <s v="2018 Ford Ranger XL 3.2 (4X4) PX Mkii MY18"/>
    <n v="39975"/>
    <x v="4"/>
    <s v="Ranger"/>
    <s v="XL 3.2 (4X4)"/>
    <s v="PX Mkii MY18"/>
    <x v="15"/>
    <n v="132649"/>
    <x v="4"/>
    <x v="0"/>
    <x v="1"/>
    <s v=" Used"/>
    <n v="3198"/>
    <x v="2"/>
    <n v="2"/>
    <x v="15"/>
    <x v="2"/>
  </r>
  <r>
    <n v="12718819"/>
    <s v="2019 Skoda Octavia RS 245 NE MY20"/>
    <n v="35990"/>
    <x v="15"/>
    <s v="Octavia"/>
    <s v="RS 245"/>
    <s v="NE MY20"/>
    <x v="13"/>
    <n v="24136"/>
    <x v="3"/>
    <x v="0"/>
    <x v="2"/>
    <s v=" Used"/>
    <n v="1984"/>
    <x v="2"/>
    <n v="5"/>
    <x v="13"/>
    <x v="2"/>
  </r>
  <r>
    <n v="12718853"/>
    <s v="2007 Nissan Murano ST Z50"/>
    <n v="5490"/>
    <x v="3"/>
    <s v="Murano"/>
    <s v="ST"/>
    <s v="Z50"/>
    <x v="18"/>
    <n v="186933"/>
    <x v="0"/>
    <x v="0"/>
    <x v="0"/>
    <s v=" Used"/>
    <n v="3498"/>
    <x v="3"/>
    <n v="5"/>
    <x v="18"/>
    <x v="0"/>
  </r>
  <r>
    <n v="12718856"/>
    <s v="2018 Audi A1 Sportback 1.0 Tfsi 8X MY18"/>
    <n v="24800"/>
    <x v="11"/>
    <s v="A1"/>
    <s v="Sportback 1.0 Tfsi"/>
    <s v="8X MY18"/>
    <x v="15"/>
    <n v="66225"/>
    <x v="5"/>
    <x v="0"/>
    <x v="2"/>
    <s v=" Used"/>
    <n v="999"/>
    <x v="0"/>
    <n v="5"/>
    <x v="15"/>
    <x v="2"/>
  </r>
  <r>
    <n v="12718937"/>
    <s v="2016 Mitsubishi Triton GLX (4X4) MQ MY16"/>
    <n v="35500"/>
    <x v="13"/>
    <s v="Triton"/>
    <s v="GLX (4X4)"/>
    <s v="MQ MY16"/>
    <x v="2"/>
    <n v="120000"/>
    <x v="23"/>
    <x v="0"/>
    <x v="1"/>
    <s v=" Used"/>
    <n v="2440"/>
    <x v="1"/>
    <n v="5"/>
    <x v="2"/>
    <x v="2"/>
  </r>
  <r>
    <n v="12718960"/>
    <s v="2014 Ford Mondeo LX Tdci MC"/>
    <n v="12990"/>
    <x v="4"/>
    <s v="Mondeo"/>
    <s v="LX Tdci"/>
    <s v="MC"/>
    <x v="12"/>
    <n v="108895"/>
    <x v="0"/>
    <x v="0"/>
    <x v="1"/>
    <s v=" Used"/>
    <n v="1997"/>
    <x v="2"/>
    <n v="5"/>
    <x v="12"/>
    <x v="2"/>
  </r>
  <r>
    <n v="12718961"/>
    <s v="2007 BMW X3 2.0D E83 MY07"/>
    <n v="14750"/>
    <x v="5"/>
    <s v="X3"/>
    <s v="2.0D"/>
    <s v="E83 MY07"/>
    <x v="18"/>
    <n v="131768"/>
    <x v="0"/>
    <x v="0"/>
    <x v="1"/>
    <s v=" Used"/>
    <n v="1995"/>
    <x v="54"/>
    <n v="5"/>
    <x v="18"/>
    <x v="2"/>
  </r>
  <r>
    <n v="12719020"/>
    <s v="2019 Holden Colorado LS (4X4) RG MY20"/>
    <n v="42990"/>
    <x v="2"/>
    <s v="Colorado"/>
    <s v="LS (4X4)"/>
    <s v="RG MY20"/>
    <x v="13"/>
    <n v="121174"/>
    <x v="40"/>
    <x v="0"/>
    <x v="1"/>
    <s v=" Used"/>
    <n v="2776"/>
    <x v="2"/>
    <n v="2"/>
    <x v="13"/>
    <x v="1"/>
  </r>
  <r>
    <n v="12719067"/>
    <s v="2013 Honda CR-V VTI-S (4X4) 30"/>
    <n v="20450"/>
    <x v="19"/>
    <s v="CR-V"/>
    <s v="VTI-S (4X4)"/>
    <n v="30"/>
    <x v="8"/>
    <n v="96200"/>
    <x v="0"/>
    <x v="0"/>
    <x v="0"/>
    <s v=" Used"/>
    <n v="2354"/>
    <x v="2"/>
    <n v="5"/>
    <x v="8"/>
    <x v="2"/>
  </r>
  <r>
    <n v="12719098"/>
    <s v="2021 Mazda 3 G20 Touring BP"/>
    <n v="39999"/>
    <x v="10"/>
    <n v="3"/>
    <s v="G20 Touring"/>
    <s v="BP"/>
    <x v="1"/>
    <n v="4512"/>
    <x v="5"/>
    <x v="0"/>
    <x v="0"/>
    <s v=" Used"/>
    <n v="1998"/>
    <x v="6"/>
    <n v="5"/>
    <x v="1"/>
    <x v="2"/>
  </r>
  <r>
    <n v="12719113"/>
    <s v="2019 Volkswagen Tiguan 162 TSI Highline 5NA MY19"/>
    <n v="56170"/>
    <x v="8"/>
    <s v="Tiguan"/>
    <s v="162 TSI Highline"/>
    <s v="5NA MY19"/>
    <x v="13"/>
    <n v="31275"/>
    <x v="0"/>
    <x v="0"/>
    <x v="2"/>
    <s v=" Used"/>
    <n v="1984"/>
    <x v="0"/>
    <n v="5"/>
    <x v="13"/>
    <x v="1"/>
  </r>
  <r>
    <n v="12719178"/>
    <s v="2021 Kia Sorento GT-Line 7 Seat MQ4 MY21"/>
    <n v="67990"/>
    <x v="14"/>
    <s v="Sorento"/>
    <s v="GT-Line 7 Seat"/>
    <s v="MQ4 MY21"/>
    <x v="1"/>
    <n v="10930"/>
    <x v="0"/>
    <x v="0"/>
    <x v="0"/>
    <s v=" Used"/>
    <n v="3470"/>
    <x v="2"/>
    <n v="7"/>
    <x v="1"/>
    <x v="1"/>
  </r>
  <r>
    <n v="12719180"/>
    <s v="2014 Holden Barina CD TM MY14"/>
    <n v="13990"/>
    <x v="2"/>
    <s v="Barina"/>
    <s v="CD"/>
    <s v="TM MY14"/>
    <x v="12"/>
    <n v="129282"/>
    <x v="5"/>
    <x v="0"/>
    <x v="0"/>
    <s v=" Used"/>
    <n v="1598"/>
    <x v="2"/>
    <n v="5"/>
    <x v="12"/>
    <x v="2"/>
  </r>
  <r>
    <n v="12719181"/>
    <s v="2017 Mazda BT-50 GT (4X4) MY17 Update"/>
    <n v="44990"/>
    <x v="10"/>
    <s v="BT-50"/>
    <s v="GT (4X4)"/>
    <s v="MY17 Update"/>
    <x v="3"/>
    <n v="52564"/>
    <x v="19"/>
    <x v="0"/>
    <x v="1"/>
    <s v=" Used"/>
    <n v="3196"/>
    <x v="2"/>
    <n v="5"/>
    <x v="3"/>
    <x v="1"/>
  </r>
  <r>
    <n v="12719188"/>
    <s v="2018 Volvo XC40 T4 Inscription (awd) 536 MY19"/>
    <n v="54990"/>
    <x v="21"/>
    <s v="XC40"/>
    <s v="T4 Inscription (awd)"/>
    <s v="536 MY19"/>
    <x v="15"/>
    <n v="51288"/>
    <x v="0"/>
    <x v="0"/>
    <x v="2"/>
    <s v=" Used"/>
    <n v="1969"/>
    <x v="2"/>
    <n v="5"/>
    <x v="15"/>
    <x v="1"/>
  </r>
  <r>
    <n v="12719190"/>
    <s v="2019 Volvo XC60 T5 Inscription (awd) 246 MY20"/>
    <n v="68808"/>
    <x v="21"/>
    <s v="XC60"/>
    <s v="T5 Inscription (awd)"/>
    <s v="246 MY20"/>
    <x v="13"/>
    <n v="26893"/>
    <x v="0"/>
    <x v="0"/>
    <x v="2"/>
    <s v=" Used"/>
    <n v="1969"/>
    <x v="1"/>
    <n v="5"/>
    <x v="13"/>
    <x v="1"/>
  </r>
  <r>
    <n v="12719257"/>
    <s v="2018 Land Rover Range Rover Sport SDV6 HSE LW MY18"/>
    <n v="129980"/>
    <x v="22"/>
    <s v="Range Rover Sport"/>
    <s v="SDV6 HSE"/>
    <s v="LW MY18"/>
    <x v="15"/>
    <n v="87850"/>
    <x v="0"/>
    <x v="0"/>
    <x v="1"/>
    <s v=" Used"/>
    <n v="2993"/>
    <x v="2"/>
    <n v="5"/>
    <x v="15"/>
    <x v="1"/>
  </r>
  <r>
    <n v="12719270"/>
    <s v="2016 Audi A3 Sportback 1.4 Tfsi Attraction 8V MY16"/>
    <n v="19950"/>
    <x v="11"/>
    <s v="A3"/>
    <s v="Sportback 1.4 Tfsi Attraction"/>
    <s v="8V MY16"/>
    <x v="2"/>
    <n v="104435"/>
    <x v="5"/>
    <x v="0"/>
    <x v="2"/>
    <s v=" Used"/>
    <n v="1395"/>
    <x v="2"/>
    <n v="5"/>
    <x v="2"/>
    <x v="2"/>
  </r>
  <r>
    <n v="12719285"/>
    <s v="2012 Mitsubishi Triton GL-R (4X4) MN MY12"/>
    <n v="15000"/>
    <x v="13"/>
    <s v="Triton"/>
    <s v="GL-R (4X4)"/>
    <s v="MN MY12"/>
    <x v="11"/>
    <n v="360000"/>
    <x v="41"/>
    <x v="1"/>
    <x v="1"/>
    <s v=" Used"/>
    <n v="2477"/>
    <x v="2"/>
    <n v="4"/>
    <x v="11"/>
    <x v="2"/>
  </r>
  <r>
    <n v="12719293"/>
    <s v="2019 Kia Sorento SLI (4X4) UM PE MY20"/>
    <n v="42888"/>
    <x v="14"/>
    <s v="Sorento"/>
    <s v="SLI (4X4)"/>
    <s v="UM PE MY20"/>
    <x v="13"/>
    <n v="56070"/>
    <x v="0"/>
    <x v="0"/>
    <x v="1"/>
    <s v=" Used"/>
    <n v="2199"/>
    <x v="3"/>
    <n v="7"/>
    <x v="13"/>
    <x v="1"/>
  </r>
  <r>
    <n v="12719295"/>
    <s v="2016 Hyundai Santa FE Active Crdi (4X4) DM Series II (DM3)"/>
    <n v="25884"/>
    <x v="7"/>
    <s v="Santa FE"/>
    <s v="Active Crdi (4X4)"/>
    <s v="DM Series II (DM3)"/>
    <x v="2"/>
    <n v="93401"/>
    <x v="0"/>
    <x v="0"/>
    <x v="1"/>
    <s v=" Used"/>
    <n v="2199"/>
    <x v="5"/>
    <n v="7"/>
    <x v="2"/>
    <x v="2"/>
  </r>
  <r>
    <n v="12719299"/>
    <s v="2001 Ford Falcon XLS Auii"/>
    <n v="10990"/>
    <x v="4"/>
    <s v="Falcon"/>
    <s v="XLS"/>
    <s v="Auii"/>
    <x v="21"/>
    <n v="169685"/>
    <x v="22"/>
    <x v="0"/>
    <x v="0"/>
    <s v=" Used"/>
    <n v="3984"/>
    <x v="4"/>
    <n v="2"/>
    <x v="21"/>
    <x v="2"/>
  </r>
  <r>
    <n v="12719319"/>
    <s v="2016 Mitsubishi Outlander Exceed (4X4) ZK MY16"/>
    <n v="28490"/>
    <x v="13"/>
    <s v="Outlander"/>
    <s v="Exceed (4X4)"/>
    <s v="ZK MY16"/>
    <x v="2"/>
    <n v="107275"/>
    <x v="0"/>
    <x v="0"/>
    <x v="1"/>
    <s v=" Used"/>
    <n v="2268"/>
    <x v="0"/>
    <n v="7"/>
    <x v="2"/>
    <x v="2"/>
  </r>
  <r>
    <n v="12719324"/>
    <s v="2018 BMW 320I Sport Line F30 LCI MY18"/>
    <n v="47000"/>
    <x v="5"/>
    <s v="320I"/>
    <s v="Sport Line"/>
    <s v="F30 LCI MY18"/>
    <x v="15"/>
    <n v="61000"/>
    <x v="3"/>
    <x v="0"/>
    <x v="2"/>
    <s v=" Used"/>
    <n v="1997"/>
    <x v="1"/>
    <n v="5"/>
    <x v="15"/>
    <x v="1"/>
  </r>
  <r>
    <n v="12719336"/>
    <s v="2018 Mazda 3 SP25 GT BN MY17"/>
    <n v="28690"/>
    <x v="10"/>
    <n v="3"/>
    <s v="SP25 GT"/>
    <s v="BN MY17"/>
    <x v="15"/>
    <n v="85000"/>
    <x v="5"/>
    <x v="0"/>
    <x v="0"/>
    <s v=" Used"/>
    <n v="2488"/>
    <x v="0"/>
    <n v="5"/>
    <x v="15"/>
    <x v="2"/>
  </r>
  <r>
    <n v="12719362"/>
    <s v="2011 Toyota Hilux Workmate TGN16R MY12"/>
    <n v="18990"/>
    <x v="0"/>
    <s v="Hilux"/>
    <s v="Workmate"/>
    <s v="TGN16R MY12"/>
    <x v="4"/>
    <n v="227653"/>
    <x v="15"/>
    <x v="0"/>
    <x v="0"/>
    <s v=" Used"/>
    <n v="2694"/>
    <x v="2"/>
    <n v="5"/>
    <x v="4"/>
    <x v="2"/>
  </r>
  <r>
    <n v="12719363"/>
    <s v="2012 Suzuki Grand Vitara Urban (4X2) JT MY13"/>
    <n v="17990"/>
    <x v="24"/>
    <s v="Grand Vitara"/>
    <s v="Urban (4X2)"/>
    <s v="JT MY13"/>
    <x v="11"/>
    <n v="137684"/>
    <x v="0"/>
    <x v="0"/>
    <x v="0"/>
    <s v=" Used"/>
    <n v="2393"/>
    <x v="2"/>
    <n v="5"/>
    <x v="11"/>
    <x v="2"/>
  </r>
  <r>
    <n v="12719364"/>
    <s v="2011 Volkswagen Golf 118 TSI Comfortline 1K MY11"/>
    <n v="14990"/>
    <x v="8"/>
    <s v="Golf"/>
    <s v="118 TSI Comfortline"/>
    <s v="1K MY11"/>
    <x v="4"/>
    <n v="142455"/>
    <x v="5"/>
    <x v="0"/>
    <x v="2"/>
    <s v=" Used"/>
    <n v="1390"/>
    <x v="0"/>
    <n v="5"/>
    <x v="4"/>
    <x v="2"/>
  </r>
  <r>
    <n v="12719365"/>
    <s v="2020 MG MG3 Auto Core SZP1 MY21"/>
    <n v="18690"/>
    <x v="23"/>
    <s v="MG3 Auto"/>
    <s v="Core"/>
    <s v="SZP1 MY21"/>
    <x v="9"/>
    <n v="5500"/>
    <x v="5"/>
    <x v="0"/>
    <x v="2"/>
    <s v=" Used"/>
    <n v="1498"/>
    <x v="2"/>
    <n v="5"/>
    <x v="9"/>
    <x v="2"/>
  </r>
  <r>
    <n v="12719412"/>
    <s v="2006 Bentley Continental GT 3W"/>
    <n v="129990"/>
    <x v="40"/>
    <s v="Continental"/>
    <s v="GT"/>
    <s v="3W"/>
    <x v="17"/>
    <n v="139494"/>
    <x v="20"/>
    <x v="0"/>
    <x v="2"/>
    <s v=" Used"/>
    <n v="5998"/>
    <x v="3"/>
    <n v="4"/>
    <x v="17"/>
    <x v="1"/>
  </r>
  <r>
    <n v="12719415"/>
    <s v="2010 Ford Ranger XL (4X2) PK"/>
    <n v="9990"/>
    <x v="4"/>
    <s v="Ranger"/>
    <s v="XL (4X2)"/>
    <s v="PK"/>
    <x v="0"/>
    <n v="331206"/>
    <x v="15"/>
    <x v="1"/>
    <x v="1"/>
    <s v=" Used"/>
    <n v="2953"/>
    <x v="2"/>
    <n v="5"/>
    <x v="0"/>
    <x v="0"/>
  </r>
  <r>
    <n v="12719418"/>
    <s v="2014 Holden Captiva 7 LTZ (4X4) CG MY14"/>
    <n v="13990"/>
    <x v="2"/>
    <s v="Captiva"/>
    <s v="7 LTZ (4X4)"/>
    <s v="CG MY14"/>
    <x v="12"/>
    <n v="173157"/>
    <x v="0"/>
    <x v="0"/>
    <x v="1"/>
    <s v=" Used"/>
    <n v="2231"/>
    <x v="0"/>
    <n v="7"/>
    <x v="12"/>
    <x v="2"/>
  </r>
  <r>
    <n v="12719432"/>
    <s v="2013 Toyota Landcruiser Sahara (4X4) VDJ200R MY12"/>
    <n v="64990"/>
    <x v="0"/>
    <s v="Landcruiser"/>
    <s v="Sahara (4X4)"/>
    <s v="VDJ200R MY12"/>
    <x v="8"/>
    <n v="281063"/>
    <x v="0"/>
    <x v="0"/>
    <x v="1"/>
    <s v=" Used"/>
    <n v="4461"/>
    <x v="2"/>
    <n v="8"/>
    <x v="8"/>
    <x v="1"/>
  </r>
  <r>
    <n v="12719473"/>
    <s v="2019 Mazda 3 G25 GT BP"/>
    <n v="34990"/>
    <x v="10"/>
    <n v="3"/>
    <s v="G25 GT"/>
    <s v="BP"/>
    <x v="13"/>
    <n v="27996"/>
    <x v="5"/>
    <x v="0"/>
    <x v="0"/>
    <s v=" Used"/>
    <n v="2488"/>
    <x v="3"/>
    <n v="5"/>
    <x v="13"/>
    <x v="2"/>
  </r>
  <r>
    <n v="12719480"/>
    <s v="2020 Toyota RAV4 GXL (2WD) Hybrid Axah52R"/>
    <n v="52990"/>
    <x v="0"/>
    <s v="RAV4"/>
    <s v="GXL (2WD) Hybrid"/>
    <s v="Axah52R"/>
    <x v="9"/>
    <n v="18786"/>
    <x v="0"/>
    <x v="0"/>
    <x v="4"/>
    <s v=" Used"/>
    <n v="2487"/>
    <x v="0"/>
    <n v="5"/>
    <x v="9"/>
    <x v="1"/>
  </r>
  <r>
    <n v="12719483"/>
    <s v="2019 Subaru Forester 2.5I Premium (awd) MY19"/>
    <n v="39990"/>
    <x v="12"/>
    <s v="Forester"/>
    <s v="2.5I Premium (awd)"/>
    <s v="MY19"/>
    <x v="13"/>
    <n v="54384"/>
    <x v="0"/>
    <x v="0"/>
    <x v="0"/>
    <s v=" Used"/>
    <n v="2498"/>
    <x v="2"/>
    <n v="5"/>
    <x v="13"/>
    <x v="2"/>
  </r>
  <r>
    <n v="12719526"/>
    <s v="2017 Holden Astra RS-V BK MY17"/>
    <n v="17555"/>
    <x v="2"/>
    <s v="Astra"/>
    <s v="RS-V"/>
    <s v="BK MY17"/>
    <x v="3"/>
    <n v="159120"/>
    <x v="5"/>
    <x v="0"/>
    <x v="2"/>
    <s v=" Used"/>
    <n v="1598"/>
    <x v="0"/>
    <n v="5"/>
    <x v="3"/>
    <x v="2"/>
  </r>
  <r>
    <n v="12719534"/>
    <s v="2012 Dodge Nitro SX KA MY10"/>
    <n v="16500"/>
    <x v="41"/>
    <s v="Nitro"/>
    <s v="SX"/>
    <s v="KA MY10"/>
    <x v="11"/>
    <n v="102000"/>
    <x v="0"/>
    <x v="0"/>
    <x v="0"/>
    <s v=" Used"/>
    <n v="3700"/>
    <x v="2"/>
    <n v="5"/>
    <x v="11"/>
    <x v="2"/>
  </r>
  <r>
    <n v="12719551"/>
    <s v="2012 Volkswagen Golf 90 TSI Trendline 1K MY12"/>
    <n v="15500"/>
    <x v="8"/>
    <s v="Golf"/>
    <s v="90 TSI Trendline"/>
    <s v="1K MY12"/>
    <x v="11"/>
    <n v="111000"/>
    <x v="5"/>
    <x v="1"/>
    <x v="2"/>
    <s v=" Used"/>
    <n v="1390"/>
    <x v="1"/>
    <n v="5"/>
    <x v="11"/>
    <x v="2"/>
  </r>
  <r>
    <n v="12719552"/>
    <s v="2021 Ford Ranger FX4 2.0 (4X4) PX Mkiii MY21.25"/>
    <n v="67990"/>
    <x v="4"/>
    <s v="Ranger"/>
    <s v="FX4 2.0 (4X4)"/>
    <s v="PX Mkiii MY21.25"/>
    <x v="1"/>
    <n v="34500"/>
    <x v="16"/>
    <x v="0"/>
    <x v="1"/>
    <s v=" Used"/>
    <n v="1996"/>
    <x v="3"/>
    <n v="5"/>
    <x v="1"/>
    <x v="1"/>
  </r>
  <r>
    <n v="12719567"/>
    <s v="2018 Toyota Corolla Ascent Sport (hybrid) ZWE211R"/>
    <n v="33990"/>
    <x v="0"/>
    <s v="Corolla"/>
    <s v="Ascent Sport (hybrid)"/>
    <s v="ZWE211R"/>
    <x v="15"/>
    <n v="30016"/>
    <x v="5"/>
    <x v="0"/>
    <x v="4"/>
    <s v=" Used"/>
    <n v="1798"/>
    <x v="3"/>
    <n v="5"/>
    <x v="15"/>
    <x v="2"/>
  </r>
  <r>
    <n v="12719571"/>
    <s v="2017 Kia Sportage SI Premium (fwd) QL MY17"/>
    <n v="30995"/>
    <x v="14"/>
    <s v="Sportage"/>
    <s v="SI Premium (fwd)"/>
    <s v="QL MY17"/>
    <x v="3"/>
    <n v="64338"/>
    <x v="0"/>
    <x v="0"/>
    <x v="0"/>
    <s v=" Used"/>
    <n v="1999"/>
    <x v="2"/>
    <n v="5"/>
    <x v="3"/>
    <x v="2"/>
  </r>
  <r>
    <n v="12719600"/>
    <s v="2010 Toyota Landcruiser Prado VX (4X4) KDJ150R"/>
    <n v="51987"/>
    <x v="0"/>
    <s v="Landcruiser Prado"/>
    <s v="VX (4X4)"/>
    <s v="KDJ150R"/>
    <x v="0"/>
    <n v="132964"/>
    <x v="0"/>
    <x v="0"/>
    <x v="1"/>
    <s v=" Used"/>
    <n v="2982"/>
    <x v="2"/>
    <n v="7"/>
    <x v="0"/>
    <x v="1"/>
  </r>
  <r>
    <n v="12719607"/>
    <s v="2018 Toyota Kluger GXL (4X4) GSU55R"/>
    <n v="46880"/>
    <x v="0"/>
    <s v="Kluger"/>
    <s v="GXL (4X4)"/>
    <s v="GSU55R"/>
    <x v="15"/>
    <n v="85845"/>
    <x v="0"/>
    <x v="0"/>
    <x v="0"/>
    <s v=" Used"/>
    <n v="3456"/>
    <x v="2"/>
    <n v="7"/>
    <x v="15"/>
    <x v="1"/>
  </r>
  <r>
    <n v="12719690"/>
    <s v="2005 Holden Rodeo LX RA"/>
    <n v="7450"/>
    <x v="2"/>
    <s v="Rodeo"/>
    <s v="LX"/>
    <s v="RA"/>
    <x v="5"/>
    <n v="282966"/>
    <x v="12"/>
    <x v="1"/>
    <x v="1"/>
    <s v=" Used"/>
    <n v="2999"/>
    <x v="2"/>
    <n v="5"/>
    <x v="5"/>
    <x v="0"/>
  </r>
  <r>
    <n v="12719695"/>
    <s v="2003 Toyota Camry Sportivo MCV36R"/>
    <n v="7000"/>
    <x v="0"/>
    <s v="Camry"/>
    <s v="Sportivo"/>
    <s v="MCV36R"/>
    <x v="6"/>
    <n v="124000"/>
    <x v="3"/>
    <x v="0"/>
    <x v="0"/>
    <s v=" Used"/>
    <n v="2995"/>
    <x v="55"/>
    <n v="5"/>
    <x v="6"/>
    <x v="0"/>
  </r>
  <r>
    <n v="12719709"/>
    <s v="2021 Toyota Fortuner Crusade GUN156R"/>
    <n v="70000"/>
    <x v="0"/>
    <s v="Fortuner"/>
    <s v="Crusade"/>
    <s v="GUN156R"/>
    <x v="1"/>
    <n v="8100"/>
    <x v="0"/>
    <x v="0"/>
    <x v="1"/>
    <s v=" Used"/>
    <n v="2755"/>
    <x v="2"/>
    <n v="7"/>
    <x v="1"/>
    <x v="1"/>
  </r>
  <r>
    <n v="12719710"/>
    <s v="2019 Volkswagen Tiguan Allspace 110 TSI Comfortline 5NA MY19"/>
    <n v="47990"/>
    <x v="8"/>
    <s v="Tiguan"/>
    <s v="Allspace 110 TSI Comfortline"/>
    <s v="5NA MY19"/>
    <x v="13"/>
    <n v="17271"/>
    <x v="0"/>
    <x v="0"/>
    <x v="2"/>
    <s v=" Used"/>
    <n v="1395"/>
    <x v="0"/>
    <n v="7"/>
    <x v="13"/>
    <x v="1"/>
  </r>
  <r>
    <n v="12719760"/>
    <s v="2015 Holden Calais V VF MY15"/>
    <n v="40000"/>
    <x v="2"/>
    <s v="Calais"/>
    <s v="V"/>
    <s v="VF MY15"/>
    <x v="7"/>
    <n v="58000"/>
    <x v="3"/>
    <x v="0"/>
    <x v="2"/>
    <s v=" Used"/>
    <n v="5967"/>
    <x v="2"/>
    <n v="5"/>
    <x v="7"/>
    <x v="2"/>
  </r>
  <r>
    <n v="12719769"/>
    <s v="2020 Mitsubishi Outlander Black Edition 7 Seat (2WD) ZL MY20"/>
    <n v="35000"/>
    <x v="13"/>
    <s v="Outlander"/>
    <s v="Black Edition 7 Seat (2WD)"/>
    <s v="ZL MY20"/>
    <x v="9"/>
    <n v="40000"/>
    <x v="0"/>
    <x v="0"/>
    <x v="0"/>
    <s v=" Used"/>
    <n v="2360"/>
    <x v="56"/>
    <n v="7"/>
    <x v="9"/>
    <x v="2"/>
  </r>
  <r>
    <n v="12719788"/>
    <s v="2008 Audi A5 3.2 FSI Quattro 8T"/>
    <n v="16000"/>
    <x v="11"/>
    <s v="A5"/>
    <s v="3.2 FSI Quattro"/>
    <s v="8T"/>
    <x v="19"/>
    <n v="111000"/>
    <x v="20"/>
    <x v="0"/>
    <x v="2"/>
    <s v=" Used"/>
    <n v="3197"/>
    <x v="0"/>
    <n v="4"/>
    <x v="19"/>
    <x v="2"/>
  </r>
  <r>
    <n v="12719803"/>
    <s v="2016 BMW X5 Xdrive 30D F15 MY16"/>
    <n v="66990"/>
    <x v="5"/>
    <s v="X5"/>
    <s v="Xdrive 30D"/>
    <s v="F15 MY16"/>
    <x v="2"/>
    <n v="69204"/>
    <x v="0"/>
    <x v="0"/>
    <x v="1"/>
    <s v=" Used"/>
    <n v="2993"/>
    <x v="2"/>
    <n v="5"/>
    <x v="2"/>
    <x v="1"/>
  </r>
  <r>
    <n v="12719809"/>
    <s v="2008 BMW 320I Executive E90 MY09"/>
    <n v="13499"/>
    <x v="5"/>
    <s v="320I"/>
    <s v="Executive"/>
    <s v="E90 MY09"/>
    <x v="19"/>
    <n v="84571"/>
    <x v="3"/>
    <x v="0"/>
    <x v="0"/>
    <s v=" Used"/>
    <n v="1995"/>
    <x v="5"/>
    <n v="5"/>
    <x v="19"/>
    <x v="2"/>
  </r>
  <r>
    <n v="12719817"/>
    <s v="2009 Mitsubishi Triton GLX (4X4) ML MY09"/>
    <n v="10000"/>
    <x v="13"/>
    <s v="Triton"/>
    <s v="GLX (4X4)"/>
    <s v="ML MY09"/>
    <x v="10"/>
    <n v="291000"/>
    <x v="9"/>
    <x v="1"/>
    <x v="1"/>
    <s v=" Used"/>
    <n v="3200"/>
    <x v="2"/>
    <n v="5"/>
    <x v="10"/>
    <x v="0"/>
  </r>
  <r>
    <n v="12719827"/>
    <s v="2017 Toyota Yaris Ascent NCP130R MY17"/>
    <n v="15000"/>
    <x v="0"/>
    <s v="Yaris"/>
    <s v="Ascent"/>
    <s v="NCP130R MY17"/>
    <x v="3"/>
    <n v="92000"/>
    <x v="5"/>
    <x v="0"/>
    <x v="0"/>
    <s v=" Used"/>
    <n v="1299"/>
    <x v="1"/>
    <n v="5"/>
    <x v="3"/>
    <x v="2"/>
  </r>
  <r>
    <n v="12719839"/>
    <s v="2017 Subaru Outback 2.5I MY16"/>
    <n v="35995"/>
    <x v="12"/>
    <s v="Outback"/>
    <s v="2.5I"/>
    <s v="MY16"/>
    <x v="3"/>
    <n v="50334"/>
    <x v="0"/>
    <x v="0"/>
    <x v="2"/>
    <s v=" Used"/>
    <n v="2498"/>
    <x v="2"/>
    <n v="5"/>
    <x v="3"/>
    <x v="2"/>
  </r>
  <r>
    <n v="12719854"/>
    <s v="2016 Mitsubishi Pajero Sport GLS (4X4) QE"/>
    <n v="45500"/>
    <x v="13"/>
    <s v="Pajero Sport"/>
    <s v="GLS (4X4)"/>
    <s v="QE"/>
    <x v="2"/>
    <n v="53000"/>
    <x v="0"/>
    <x v="0"/>
    <x v="1"/>
    <s v=" Used"/>
    <n v="2442"/>
    <x v="27"/>
    <n v="5"/>
    <x v="2"/>
    <x v="1"/>
  </r>
  <r>
    <n v="12719882"/>
    <s v="2011 Volvo XC90 D5 MY11"/>
    <n v="13200"/>
    <x v="21"/>
    <s v="XC90"/>
    <s v="D5"/>
    <s v="MY11"/>
    <x v="4"/>
    <n v="185487"/>
    <x v="0"/>
    <x v="0"/>
    <x v="1"/>
    <s v=" Used"/>
    <n v="2400"/>
    <x v="22"/>
    <n v="7"/>
    <x v="4"/>
    <x v="2"/>
  </r>
  <r>
    <n v="12719884"/>
    <s v="2006 Toyota Aurion Sportivo SX6 GSV40R"/>
    <n v="6200"/>
    <x v="0"/>
    <s v="Aurion"/>
    <s v="Sportivo SX6"/>
    <s v="GSV40R"/>
    <x v="17"/>
    <n v="175000"/>
    <x v="3"/>
    <x v="0"/>
    <x v="0"/>
    <s v=" Used"/>
    <n v="3456"/>
    <x v="3"/>
    <n v="5"/>
    <x v="17"/>
    <x v="0"/>
  </r>
  <r>
    <n v="12720000"/>
    <s v="2018 Toyota Corolla SX Mzea12R"/>
    <n v="29830"/>
    <x v="0"/>
    <s v="Corolla"/>
    <s v="SX"/>
    <s v="Mzea12R"/>
    <x v="15"/>
    <n v="26255"/>
    <x v="5"/>
    <x v="0"/>
    <x v="0"/>
    <s v=" Used"/>
    <n v="1987"/>
    <x v="5"/>
    <n v="5"/>
    <x v="15"/>
    <x v="2"/>
  </r>
  <r>
    <n v="12720020"/>
    <s v="2015 Toyota RAV4 GX (4X4) ASA44R MY14 Upgrade"/>
    <n v="27995"/>
    <x v="0"/>
    <s v="RAV4"/>
    <s v="GX (4X4)"/>
    <s v="ASA44R MY14 Upgrade"/>
    <x v="7"/>
    <n v="95781"/>
    <x v="0"/>
    <x v="0"/>
    <x v="0"/>
    <s v=" Used"/>
    <n v="2494"/>
    <x v="2"/>
    <n v="5"/>
    <x v="7"/>
    <x v="2"/>
  </r>
  <r>
    <n v="12720023"/>
    <s v="2016 Toyota Fortuner GX GUN156R"/>
    <n v="43995"/>
    <x v="0"/>
    <s v="Fortuner"/>
    <s v="GX"/>
    <s v="GUN156R"/>
    <x v="2"/>
    <n v="140941"/>
    <x v="0"/>
    <x v="0"/>
    <x v="1"/>
    <s v=" Used"/>
    <n v="2753"/>
    <x v="2"/>
    <n v="7"/>
    <x v="2"/>
    <x v="1"/>
  </r>
  <r>
    <n v="12720034"/>
    <s v="2017 Toyota Corolla Ascent Sport ZRE182R MY17"/>
    <n v="23995"/>
    <x v="0"/>
    <s v="Corolla"/>
    <s v="Ascent Sport"/>
    <s v="ZRE182R MY17"/>
    <x v="3"/>
    <n v="120945"/>
    <x v="5"/>
    <x v="0"/>
    <x v="0"/>
    <s v=" Used"/>
    <n v="1798"/>
    <x v="1"/>
    <n v="5"/>
    <x v="3"/>
    <x v="2"/>
  </r>
  <r>
    <n v="12720036"/>
    <s v="2017 Toyota Hilux Workmate TGN121R"/>
    <n v="35995"/>
    <x v="0"/>
    <s v="Hilux"/>
    <s v="Workmate"/>
    <s v="TGN121R"/>
    <x v="3"/>
    <n v="117509"/>
    <x v="19"/>
    <x v="0"/>
    <x v="0"/>
    <s v=" Used"/>
    <n v="2694"/>
    <x v="2"/>
    <n v="5"/>
    <x v="3"/>
    <x v="2"/>
  </r>
  <r>
    <n v="12720047"/>
    <s v="2019 Mazda CX-5 Maxx Sport (4X2) MY19 (KF Series 2)"/>
    <n v="37788"/>
    <x v="10"/>
    <s v="CX-5"/>
    <s v="Maxx Sport (4X2)"/>
    <s v="MY19 (KF Series 2)"/>
    <x v="13"/>
    <n v="45315"/>
    <x v="0"/>
    <x v="0"/>
    <x v="0"/>
    <s v=" Used"/>
    <n v="1997"/>
    <x v="1"/>
    <n v="5"/>
    <x v="13"/>
    <x v="2"/>
  </r>
  <r>
    <n v="12720060"/>
    <s v="2017 Holden Trax LS TJ MY17"/>
    <n v="24888"/>
    <x v="2"/>
    <s v="Trax"/>
    <s v="LS"/>
    <s v="TJ MY17"/>
    <x v="3"/>
    <n v="36856"/>
    <x v="0"/>
    <x v="0"/>
    <x v="0"/>
    <s v=" Used"/>
    <n v="1364"/>
    <x v="2"/>
    <n v="5"/>
    <x v="3"/>
    <x v="2"/>
  </r>
  <r>
    <n v="12720061"/>
    <s v="2021 Haval H2 Premium 2WD MY20"/>
    <n v="26888"/>
    <x v="42"/>
    <s v="H2"/>
    <s v="Premium 2WD"/>
    <s v="MY20"/>
    <x v="1"/>
    <n v="14362"/>
    <x v="0"/>
    <x v="0"/>
    <x v="2"/>
    <s v=" Used"/>
    <n v="1497"/>
    <x v="3"/>
    <n v="5"/>
    <x v="1"/>
    <x v="2"/>
  </r>
  <r>
    <n v="12720080"/>
    <s v="2008 Subaru Forester XT Premium MY09"/>
    <n v="18990"/>
    <x v="12"/>
    <s v="Forester"/>
    <s v="XT Premium"/>
    <s v="MY09"/>
    <x v="19"/>
    <n v="120718"/>
    <x v="0"/>
    <x v="0"/>
    <x v="2"/>
    <s v=" Used"/>
    <n v="2457"/>
    <x v="3"/>
    <n v="5"/>
    <x v="19"/>
    <x v="2"/>
  </r>
  <r>
    <n v="12720093"/>
    <s v="2018 Isuzu MU-X LS-U (4X4) UC MY18"/>
    <n v="37975"/>
    <x v="6"/>
    <s v="MU-X"/>
    <s v="LS-U (4X4)"/>
    <s v="UC MY18"/>
    <x v="15"/>
    <n v="182780"/>
    <x v="0"/>
    <x v="0"/>
    <x v="1"/>
    <s v=" Used"/>
    <n v="2999"/>
    <x v="6"/>
    <n v="7"/>
    <x v="15"/>
    <x v="2"/>
  </r>
  <r>
    <n v="12720122"/>
    <s v="2018 Suzuki Swift GL Navigator AL"/>
    <n v="19990"/>
    <x v="24"/>
    <s v="Swift"/>
    <s v="GL Navigator"/>
    <s v="AL"/>
    <x v="15"/>
    <n v="42380"/>
    <x v="5"/>
    <x v="0"/>
    <x v="0"/>
    <s v=" Used"/>
    <n v="1242"/>
    <x v="3"/>
    <n v="5"/>
    <x v="15"/>
    <x v="2"/>
  </r>
  <r>
    <n v="12720131"/>
    <s v="2020 Audi Q8 55 Tfsi Quattro Mhev 4M MY21"/>
    <n v="118980"/>
    <x v="11"/>
    <s v="Q8"/>
    <s v="55 Tfsi Quattro Mhev"/>
    <s v="4M MY21"/>
    <x v="9"/>
    <n v="42305"/>
    <x v="0"/>
    <x v="0"/>
    <x v="3"/>
    <s v=" Used"/>
    <n v="2995"/>
    <x v="2"/>
    <n v="5"/>
    <x v="9"/>
    <x v="1"/>
  </r>
  <r>
    <n v="12720138"/>
    <s v="2019 Mitsubishi Triton GLS (4X4) Premium MR MY20"/>
    <n v="53888"/>
    <x v="13"/>
    <s v="Triton"/>
    <s v="GLS (4X4) Premium"/>
    <s v="MR MY20"/>
    <x v="13"/>
    <n v="56180"/>
    <x v="16"/>
    <x v="0"/>
    <x v="1"/>
    <s v=" Used"/>
    <n v="2440"/>
    <x v="0"/>
    <n v="5"/>
    <x v="13"/>
    <x v="1"/>
  </r>
  <r>
    <n v="12720139"/>
    <s v="2018 Volkswagen Golf 110 TDI Highline AU MY18"/>
    <n v="34990"/>
    <x v="8"/>
    <s v="Golf"/>
    <s v="110 TDI Highline"/>
    <s v="AU MY18"/>
    <x v="15"/>
    <n v="58209"/>
    <x v="5"/>
    <x v="0"/>
    <x v="1"/>
    <s v=" Used"/>
    <n v="1968"/>
    <x v="2"/>
    <n v="5"/>
    <x v="15"/>
    <x v="2"/>
  </r>
  <r>
    <n v="12720140"/>
    <s v="2018 Volkswagen Tiguan Allspace 162 TSI Highline 5NA MY19"/>
    <n v="50490"/>
    <x v="8"/>
    <s v="Tiguan"/>
    <s v="Allspace 162 TSI Highline"/>
    <s v="5NA MY19"/>
    <x v="15"/>
    <n v="70872"/>
    <x v="0"/>
    <x v="0"/>
    <x v="2"/>
    <s v=" Used"/>
    <n v="1984"/>
    <x v="0"/>
    <n v="7"/>
    <x v="15"/>
    <x v="1"/>
  </r>
  <r>
    <n v="12720165"/>
    <s v="2019 Mitsubishi Pajero Sport Black Edition (4X4) 7 Seat QE MY19"/>
    <n v="54990"/>
    <x v="13"/>
    <s v="Pajero Sport"/>
    <s v="Black Edition (4X4) 7 Seat"/>
    <s v="QE MY19"/>
    <x v="13"/>
    <n v="57737"/>
    <x v="0"/>
    <x v="0"/>
    <x v="1"/>
    <s v=" Used"/>
    <n v="2442"/>
    <x v="2"/>
    <n v="7"/>
    <x v="13"/>
    <x v="1"/>
  </r>
  <r>
    <n v="12720185"/>
    <s v="2016 Toyota Hilux SR5 (4X4) GUN126R"/>
    <n v="48990"/>
    <x v="0"/>
    <s v="Hilux"/>
    <s v="SR5 (4X4)"/>
    <s v="GUN126R"/>
    <x v="2"/>
    <n v="108906"/>
    <x v="19"/>
    <x v="1"/>
    <x v="1"/>
    <s v=" Used"/>
    <n v="2753"/>
    <x v="3"/>
    <n v="5"/>
    <x v="2"/>
    <x v="1"/>
  </r>
  <r>
    <n v="12720227"/>
    <s v="2020 HSV Colorado Sportscat V (4X4) 82C43 MY20"/>
    <n v="63990"/>
    <x v="29"/>
    <s v="Colorado"/>
    <s v="Sportscat V (4X4)"/>
    <s v="82C43 MY20"/>
    <x v="9"/>
    <n v="52620"/>
    <x v="12"/>
    <x v="0"/>
    <x v="1"/>
    <s v=" Used"/>
    <n v="2776"/>
    <x v="0"/>
    <n v="5"/>
    <x v="9"/>
    <x v="1"/>
  </r>
  <r>
    <n v="12720312"/>
    <s v="2021 Mini 3D Hatch John Cooper Works Classic F56"/>
    <n v="63990"/>
    <x v="26"/>
    <s v="3D Hatch"/>
    <s v="John Cooper Works Classic"/>
    <s v="F56"/>
    <x v="1"/>
    <n v="6288"/>
    <x v="5"/>
    <x v="0"/>
    <x v="2"/>
    <s v=" Used"/>
    <n v="1998"/>
    <x v="3"/>
    <n v="4"/>
    <x v="1"/>
    <x v="1"/>
  </r>
  <r>
    <n v="12720341"/>
    <s v="2021 Honda HR-V VTI MY21"/>
    <n v="32990"/>
    <x v="19"/>
    <s v="HR-V"/>
    <s v="VTI"/>
    <s v="MY21"/>
    <x v="1"/>
    <n v="11077"/>
    <x v="0"/>
    <x v="0"/>
    <x v="0"/>
    <s v=" Used"/>
    <n v="1799"/>
    <x v="0"/>
    <n v="5"/>
    <x v="1"/>
    <x v="2"/>
  </r>
  <r>
    <n v="12720423"/>
    <s v="2017 Volkswagen Jetta 118 TSI Trendline 1KM MY17"/>
    <n v="19990"/>
    <x v="8"/>
    <s v="Jetta"/>
    <s v="118 TSI Trendline"/>
    <s v="1KM MY17"/>
    <x v="3"/>
    <n v="66114"/>
    <x v="3"/>
    <x v="0"/>
    <x v="2"/>
    <s v=" Used"/>
    <n v="1390"/>
    <x v="2"/>
    <n v="5"/>
    <x v="3"/>
    <x v="2"/>
  </r>
  <r>
    <n v="12720424"/>
    <s v="2013 Holden UTE SS VF"/>
    <n v="32777"/>
    <x v="2"/>
    <s v="UTE"/>
    <s v="SS"/>
    <s v="VF"/>
    <x v="8"/>
    <n v="170265"/>
    <x v="22"/>
    <x v="1"/>
    <x v="0"/>
    <s v=" Used"/>
    <n v="5967"/>
    <x v="2"/>
    <n v="2"/>
    <x v="8"/>
    <x v="2"/>
  </r>
  <r>
    <n v="12720466"/>
    <s v="2011 Toyota Landcruiser Prado GXL (4X4) KDJ150R"/>
    <n v="40990"/>
    <x v="0"/>
    <s v="Landcruiser Prado"/>
    <s v="GXL (4X4)"/>
    <s v="KDJ150R"/>
    <x v="4"/>
    <n v="127282"/>
    <x v="0"/>
    <x v="0"/>
    <x v="1"/>
    <s v=" Used"/>
    <n v="2982"/>
    <x v="5"/>
    <n v="7"/>
    <x v="4"/>
    <x v="1"/>
  </r>
  <r>
    <n v="12720489"/>
    <s v="2012 Ford Ranger XL 2.2 (4X4) PX"/>
    <n v="28999"/>
    <x v="4"/>
    <s v="Ranger"/>
    <s v="XL 2.2 (4X4)"/>
    <s v="PX"/>
    <x v="11"/>
    <n v="216478"/>
    <x v="10"/>
    <x v="0"/>
    <x v="1"/>
    <s v=" Used"/>
    <n v="2198"/>
    <x v="2"/>
    <n v="5"/>
    <x v="11"/>
    <x v="2"/>
  </r>
  <r>
    <n v="12720505"/>
    <s v="2021 Honda HR-V RS MY21"/>
    <n v="37999"/>
    <x v="19"/>
    <s v="HR-V"/>
    <s v="RS"/>
    <s v="MY21"/>
    <x v="1"/>
    <n v="64"/>
    <x v="0"/>
    <x v="0"/>
    <x v="0"/>
    <s v=" Used"/>
    <n v="1799"/>
    <x v="15"/>
    <n v="5"/>
    <x v="1"/>
    <x v="2"/>
  </r>
  <r>
    <n v="12720510"/>
    <s v="2017 Ford Ranger XLT 3.2 (4X4) PX Mkii MY17"/>
    <n v="48990"/>
    <x v="4"/>
    <s v="Ranger"/>
    <s v="XLT 3.2 (4X4)"/>
    <s v="PX Mkii MY17"/>
    <x v="3"/>
    <n v="93895"/>
    <x v="19"/>
    <x v="0"/>
    <x v="1"/>
    <s v=" Used"/>
    <n v="3198"/>
    <x v="6"/>
    <n v="5"/>
    <x v="3"/>
    <x v="1"/>
  </r>
  <r>
    <n v="12720522"/>
    <s v="2017 Hyundai I30 SR PD"/>
    <n v="28990"/>
    <x v="7"/>
    <s v="I30"/>
    <s v="SR"/>
    <s v="PD"/>
    <x v="3"/>
    <n v="18609"/>
    <x v="5"/>
    <x v="0"/>
    <x v="0"/>
    <s v=" Used"/>
    <n v="1591"/>
    <x v="3"/>
    <n v="5"/>
    <x v="3"/>
    <x v="2"/>
  </r>
  <r>
    <n v="12720547"/>
    <s v="2019 Mitsubishi Pajero GLS LWB (4X4) 7 Seat NX MY19"/>
    <n v="49990"/>
    <x v="13"/>
    <s v="Pajero"/>
    <s v="GLS LWB (4X4) 7 Seat"/>
    <s v="NX MY19"/>
    <x v="13"/>
    <n v="80823"/>
    <x v="0"/>
    <x v="0"/>
    <x v="1"/>
    <s v=" Used"/>
    <n v="3200"/>
    <x v="2"/>
    <n v="7"/>
    <x v="13"/>
    <x v="1"/>
  </r>
  <r>
    <n v="12720597"/>
    <s v="2006 Toyota HiAce LWB KDH200R"/>
    <n v="21990"/>
    <x v="0"/>
    <s v="HiAce"/>
    <s v="LWB"/>
    <s v="KDH200R"/>
    <x v="17"/>
    <n v="217894"/>
    <x v="6"/>
    <x v="1"/>
    <x v="1"/>
    <s v=" Used"/>
    <n v="2494"/>
    <x v="2"/>
    <n v="3"/>
    <x v="17"/>
    <x v="2"/>
  </r>
  <r>
    <n v="12720607"/>
    <s v="2016 Audi R8 5.2 FSI Quattro MY15"/>
    <n v="299990"/>
    <x v="11"/>
    <s v="R8"/>
    <s v="5.2 FSI Quattro"/>
    <s v="MY15"/>
    <x v="2"/>
    <n v="20647"/>
    <x v="20"/>
    <x v="0"/>
    <x v="2"/>
    <s v=" Used"/>
    <n v="5204"/>
    <x v="0"/>
    <n v="2"/>
    <x v="2"/>
    <x v="1"/>
  </r>
  <r>
    <n v="12720609"/>
    <s v="2004 Ford Focus SR LR"/>
    <n v="4500"/>
    <x v="4"/>
    <s v="Focus"/>
    <s v="SR"/>
    <s v="LR"/>
    <x v="14"/>
    <n v="241000"/>
    <x v="5"/>
    <x v="0"/>
    <x v="0"/>
    <s v=" Used"/>
    <n v="1989"/>
    <x v="0"/>
    <n v="5"/>
    <x v="14"/>
    <x v="0"/>
  </r>
  <r>
    <n v="12720725"/>
    <s v="2015 Holden Caprice V WN MY15"/>
    <n v="31666"/>
    <x v="2"/>
    <s v="Caprice"/>
    <s v="V"/>
    <s v="WN MY15"/>
    <x v="7"/>
    <n v="105424"/>
    <x v="3"/>
    <x v="0"/>
    <x v="2"/>
    <s v=" Used"/>
    <n v="5967"/>
    <x v="2"/>
    <n v="5"/>
    <x v="7"/>
    <x v="2"/>
  </r>
  <r>
    <n v="12720732"/>
    <s v="2012 HSV Clubsport R8 E3 MY12.5"/>
    <n v="58250"/>
    <x v="29"/>
    <s v="Clubsport"/>
    <s v="R8"/>
    <s v="E3 MY12.5"/>
    <x v="11"/>
    <n v="147219"/>
    <x v="3"/>
    <x v="0"/>
    <x v="2"/>
    <s v=" Used"/>
    <n v="6200"/>
    <x v="3"/>
    <n v="5"/>
    <x v="11"/>
    <x v="1"/>
  </r>
  <r>
    <n v="12720734"/>
    <s v="2019 Volkswagen Amarok V6 TDI 580 Ultimate 2H MY19"/>
    <n v="61750"/>
    <x v="8"/>
    <s v="Amarok"/>
    <s v="V6 TDI 580 Ultimate"/>
    <s v="2H MY19"/>
    <x v="13"/>
    <n v="64869"/>
    <x v="19"/>
    <x v="0"/>
    <x v="1"/>
    <s v=" Used"/>
    <n v="2967"/>
    <x v="5"/>
    <n v="5"/>
    <x v="13"/>
    <x v="1"/>
  </r>
  <r>
    <n v="12720750"/>
    <s v="2018 Holden Trailblazer LTZ (4X4) RG MY18"/>
    <n v="41850"/>
    <x v="2"/>
    <s v="Trailblazer"/>
    <s v="LTZ (4X4)"/>
    <s v="RG MY18"/>
    <x v="15"/>
    <n v="68626"/>
    <x v="0"/>
    <x v="0"/>
    <x v="1"/>
    <s v=" Used"/>
    <n v="2776"/>
    <x v="6"/>
    <n v="7"/>
    <x v="15"/>
    <x v="1"/>
  </r>
  <r>
    <n v="12720753"/>
    <s v="2018 Mazda CX-9 Sport (fwd) MY18"/>
    <n v="44450"/>
    <x v="10"/>
    <s v="CX-9"/>
    <s v="Sport (fwd)"/>
    <s v="MY18"/>
    <x v="15"/>
    <n v="35123"/>
    <x v="0"/>
    <x v="0"/>
    <x v="0"/>
    <s v=" Used"/>
    <n v="2488"/>
    <x v="5"/>
    <n v="7"/>
    <x v="15"/>
    <x v="1"/>
  </r>
  <r>
    <n v="12720754"/>
    <s v="2021 Mazda CX-9 Azami (awd) LE CX9M"/>
    <n v="73950"/>
    <x v="10"/>
    <s v="CX-9"/>
    <s v="Azami (awd) LE"/>
    <s v="CX9M"/>
    <x v="1"/>
    <n v="5096"/>
    <x v="0"/>
    <x v="0"/>
    <x v="0"/>
    <s v=" Used"/>
    <n v="2488"/>
    <x v="3"/>
    <n v="7"/>
    <x v="1"/>
    <x v="1"/>
  </r>
  <r>
    <n v="12720763"/>
    <s v="2015 Ford Territory TX (rwd) SZ MK2"/>
    <n v="30970"/>
    <x v="4"/>
    <s v="Territory"/>
    <s v="TX (rwd)"/>
    <s v="SZ MK2"/>
    <x v="7"/>
    <n v="65174"/>
    <x v="0"/>
    <x v="0"/>
    <x v="1"/>
    <s v=" Used"/>
    <n v="2720"/>
    <x v="5"/>
    <n v="5"/>
    <x v="7"/>
    <x v="2"/>
  </r>
  <r>
    <n v="12720791"/>
    <s v="2021 Ford Mustang GT 5.0 V8 FN MY21.5"/>
    <n v="76888"/>
    <x v="4"/>
    <s v="Mustang"/>
    <s v="GT 5.0 V8"/>
    <s v="FN MY21.5"/>
    <x v="1"/>
    <n v="6366"/>
    <x v="30"/>
    <x v="0"/>
    <x v="2"/>
    <s v=" Used"/>
    <n v="4950"/>
    <x v="2"/>
    <n v="4"/>
    <x v="1"/>
    <x v="1"/>
  </r>
  <r>
    <n v="12720804"/>
    <s v="2017 Kia Carnival S YP MY17"/>
    <n v="32500"/>
    <x v="14"/>
    <s v="Carnival"/>
    <s v="S"/>
    <s v="YP MY17"/>
    <x v="3"/>
    <n v="100000"/>
    <x v="0"/>
    <x v="0"/>
    <x v="0"/>
    <s v=" Used"/>
    <n v="3342"/>
    <x v="5"/>
    <n v="8"/>
    <x v="3"/>
    <x v="2"/>
  </r>
  <r>
    <n v="12720828"/>
    <s v="2018 Isuzu MU-X LS-M (4X2) UC MY18"/>
    <n v="38950"/>
    <x v="6"/>
    <s v="MU-X"/>
    <s v="LS-M (4X2)"/>
    <s v="UC MY18"/>
    <x v="15"/>
    <n v="117327"/>
    <x v="0"/>
    <x v="0"/>
    <x v="1"/>
    <s v=" Used"/>
    <n v="2999"/>
    <x v="1"/>
    <n v="7"/>
    <x v="15"/>
    <x v="2"/>
  </r>
  <r>
    <n v="12720835"/>
    <s v="2020 Lexus RX300 F-Sport AGL20R"/>
    <n v="85318"/>
    <x v="9"/>
    <s v="RX300"/>
    <s v="F-Sport"/>
    <s v="AGL20R"/>
    <x v="9"/>
    <n v="39068"/>
    <x v="0"/>
    <x v="0"/>
    <x v="2"/>
    <s v=" Used"/>
    <n v="1998"/>
    <x v="5"/>
    <n v="5"/>
    <x v="9"/>
    <x v="1"/>
  </r>
  <r>
    <n v="12720867"/>
    <s v="2015 Nissan Navara RX (4X4) NP300 D23"/>
    <n v="29990"/>
    <x v="3"/>
    <s v="Navara"/>
    <s v="RX (4X4)"/>
    <s v="NP300 D23"/>
    <x v="7"/>
    <n v="119400"/>
    <x v="4"/>
    <x v="1"/>
    <x v="1"/>
    <s v=" Used"/>
    <n v="2298"/>
    <x v="2"/>
    <n v="2"/>
    <x v="7"/>
    <x v="2"/>
  </r>
  <r>
    <n v="12720901"/>
    <s v="2022 Volkswagen Touareg 210TDI R-Line CR MY22"/>
    <n v="142990"/>
    <x v="8"/>
    <s v="Touareg"/>
    <s v="210TDI R-Line"/>
    <s v="CR MY22"/>
    <x v="16"/>
    <n v="5"/>
    <x v="0"/>
    <x v="0"/>
    <x v="1"/>
    <s v=" New In Stock"/>
    <n v="2967"/>
    <x v="0"/>
    <n v="5"/>
    <x v="16"/>
    <x v="1"/>
  </r>
  <r>
    <n v="12720928"/>
    <s v="2002 Holden Commodore Equipe Vxii"/>
    <n v="4900"/>
    <x v="2"/>
    <s v="Commodore"/>
    <s v="Equipe"/>
    <s v="Vxii"/>
    <x v="22"/>
    <n v="288460"/>
    <x v="3"/>
    <x v="0"/>
    <x v="0"/>
    <s v=" Used"/>
    <n v="3791"/>
    <x v="7"/>
    <n v="5"/>
    <x v="22"/>
    <x v="0"/>
  </r>
  <r>
    <n v="12720938"/>
    <s v="2021 Mazda 3 G20 Touring BP"/>
    <n v="35999"/>
    <x v="10"/>
    <n v="3"/>
    <s v="G20 Touring"/>
    <s v="BP"/>
    <x v="1"/>
    <n v="9718"/>
    <x v="5"/>
    <x v="0"/>
    <x v="0"/>
    <s v=" Used"/>
    <n v="1998"/>
    <x v="2"/>
    <n v="5"/>
    <x v="1"/>
    <x v="2"/>
  </r>
  <r>
    <n v="12720959"/>
    <s v="2017 Peugeot 308 Active T9 MY18"/>
    <n v="19880"/>
    <x v="36"/>
    <n v="308"/>
    <s v="Active"/>
    <s v="T9 MY18"/>
    <x v="3"/>
    <n v="34928"/>
    <x v="5"/>
    <x v="0"/>
    <x v="2"/>
    <s v=" Used"/>
    <n v="1199"/>
    <x v="5"/>
    <n v="5"/>
    <x v="3"/>
    <x v="2"/>
  </r>
  <r>
    <n v="12720976"/>
    <s v="2015 Nissan X-Trail ST (4X4) T32"/>
    <n v="19000"/>
    <x v="3"/>
    <s v="X-Trail"/>
    <s v="ST (4X4)"/>
    <s v="T32"/>
    <x v="7"/>
    <n v="135317"/>
    <x v="0"/>
    <x v="0"/>
    <x v="0"/>
    <s v=" Used"/>
    <n v="2488"/>
    <x v="2"/>
    <n v="5"/>
    <x v="7"/>
    <x v="2"/>
  </r>
  <r>
    <n v="12721080"/>
    <s v="2019 Lexus UX200 F Sport +EP1 Mzaa10R MY19"/>
    <n v="48888"/>
    <x v="9"/>
    <s v="UX200"/>
    <s v="F Sport +EP1"/>
    <s v="Mzaa10R MY19"/>
    <x v="13"/>
    <n v="42321"/>
    <x v="0"/>
    <x v="0"/>
    <x v="0"/>
    <s v=" Used"/>
    <n v="1987"/>
    <x v="3"/>
    <n v="5"/>
    <x v="13"/>
    <x v="1"/>
  </r>
  <r>
    <n v="12721082"/>
    <s v="2017 Holden Colorado LS (4X4) RG MY18"/>
    <n v="38450"/>
    <x v="2"/>
    <s v="Colorado"/>
    <s v="LS (4X4)"/>
    <s v="RG MY18"/>
    <x v="3"/>
    <n v="73415"/>
    <x v="12"/>
    <x v="0"/>
    <x v="1"/>
    <s v=" Used"/>
    <n v="2776"/>
    <x v="2"/>
    <n v="5"/>
    <x v="3"/>
    <x v="2"/>
  </r>
  <r>
    <n v="12721084"/>
    <s v="2019 Mazda CX-9 Azami (fwd) MY19"/>
    <n v="51989"/>
    <x v="10"/>
    <s v="CX-9"/>
    <s v="Azami (fwd)"/>
    <s v="MY19"/>
    <x v="13"/>
    <n v="56254"/>
    <x v="0"/>
    <x v="0"/>
    <x v="0"/>
    <s v=" Used"/>
    <n v="2488"/>
    <x v="2"/>
    <n v="7"/>
    <x v="13"/>
    <x v="1"/>
  </r>
  <r>
    <n v="12721085"/>
    <s v="2016 Toyota Hiace LWB TRH201R MY15"/>
    <n v="44490"/>
    <x v="0"/>
    <s v="Hiace"/>
    <s v="LWB"/>
    <s v="TRH201R MY15"/>
    <x v="2"/>
    <n v="8980"/>
    <x v="6"/>
    <x v="0"/>
    <x v="0"/>
    <s v=" Used"/>
    <n v="2694"/>
    <x v="2"/>
    <n v="2"/>
    <x v="2"/>
    <x v="1"/>
  </r>
  <r>
    <n v="12721098"/>
    <s v="2018 Hyundai Santa FE Elite Crdi Satin (awd) TM"/>
    <n v="37990"/>
    <x v="7"/>
    <s v="Santa FE"/>
    <s v="Elite Crdi Satin (awd)"/>
    <s v="TM"/>
    <x v="15"/>
    <n v="141367"/>
    <x v="0"/>
    <x v="0"/>
    <x v="1"/>
    <s v=" Used"/>
    <n v="2199"/>
    <x v="1"/>
    <n v="7"/>
    <x v="15"/>
    <x v="2"/>
  </r>
  <r>
    <n v="12721196"/>
    <s v="2017 Hyundai Tucson Highlander (awd) TLE"/>
    <n v="31500"/>
    <x v="7"/>
    <s v="Tucson"/>
    <s v="Highlander (awd)"/>
    <s v="TLE"/>
    <x v="3"/>
    <n v="95341"/>
    <x v="0"/>
    <x v="0"/>
    <x v="1"/>
    <s v=" Used"/>
    <n v="1995"/>
    <x v="2"/>
    <n v="5"/>
    <x v="3"/>
    <x v="2"/>
  </r>
  <r>
    <n v="12721200"/>
    <s v="2021 Mazda MX-30 G20E Astina Mhev M30A"/>
    <n v="44650"/>
    <x v="10"/>
    <s v="MX-30"/>
    <s v="G20E Astina Mhev"/>
    <s v="M30A"/>
    <x v="1"/>
    <n v="8017"/>
    <x v="0"/>
    <x v="0"/>
    <x v="4"/>
    <s v=" Used"/>
    <n v="1998"/>
    <x v="6"/>
    <n v="5"/>
    <x v="1"/>
    <x v="1"/>
  </r>
  <r>
    <n v="12721206"/>
    <s v="2017 Honda Civic Type R MY17"/>
    <n v="45690"/>
    <x v="19"/>
    <s v="Civic"/>
    <s v="Type R"/>
    <s v="MY17"/>
    <x v="3"/>
    <n v="101960"/>
    <x v="5"/>
    <x v="1"/>
    <x v="2"/>
    <s v=" Used"/>
    <n v="1996"/>
    <x v="1"/>
    <n v="4"/>
    <x v="3"/>
    <x v="1"/>
  </r>
  <r>
    <n v="12721265"/>
    <s v="2012 Kia Grand Carnival Platinum VQ MY12"/>
    <n v="15667"/>
    <x v="14"/>
    <s v="Grand Carnival"/>
    <s v="Platinum"/>
    <s v="VQ MY12"/>
    <x v="11"/>
    <n v="157923"/>
    <x v="0"/>
    <x v="0"/>
    <x v="0"/>
    <s v=" Used"/>
    <n v="3470"/>
    <x v="0"/>
    <n v="8"/>
    <x v="11"/>
    <x v="2"/>
  </r>
  <r>
    <n v="12721282"/>
    <s v="2017 Honda HR-V VTI-L MY17"/>
    <n v="26990"/>
    <x v="19"/>
    <s v="HR-V"/>
    <s v="VTI-L"/>
    <s v="MY17"/>
    <x v="3"/>
    <n v="71067"/>
    <x v="0"/>
    <x v="0"/>
    <x v="0"/>
    <s v=" Used"/>
    <n v="1799"/>
    <x v="2"/>
    <n v="5"/>
    <x v="3"/>
    <x v="2"/>
  </r>
  <r>
    <n v="12721289"/>
    <s v="2016 Holden Caprice V WN MY16"/>
    <n v="49990"/>
    <x v="2"/>
    <s v="Caprice"/>
    <s v="V"/>
    <s v="WN MY16"/>
    <x v="2"/>
    <n v="139304"/>
    <x v="3"/>
    <x v="0"/>
    <x v="2"/>
    <s v=" Used"/>
    <n v="6200"/>
    <x v="5"/>
    <n v="5"/>
    <x v="2"/>
    <x v="1"/>
  </r>
  <r>
    <n v="12721291"/>
    <s v="2012 Ford Kuga Trend TE"/>
    <n v="19990"/>
    <x v="4"/>
    <s v="Kuga"/>
    <s v="Trend"/>
    <s v="TE"/>
    <x v="11"/>
    <n v="87474"/>
    <x v="0"/>
    <x v="0"/>
    <x v="2"/>
    <s v=" Used"/>
    <n v="2521"/>
    <x v="0"/>
    <n v="5"/>
    <x v="11"/>
    <x v="2"/>
  </r>
  <r>
    <n v="12721305"/>
    <s v="2013 Toyota Kluger KX-R (fwd) 5 Seat GSU40R MY11 Upgrade"/>
    <n v="24990"/>
    <x v="0"/>
    <s v="Kluger"/>
    <s v="KX-R (fwd) 5 Seat"/>
    <s v="GSU40R MY11 Upgrade"/>
    <x v="8"/>
    <n v="150715"/>
    <x v="0"/>
    <x v="0"/>
    <x v="0"/>
    <s v=" Used"/>
    <n v="3456"/>
    <x v="5"/>
    <n v="5"/>
    <x v="8"/>
    <x v="2"/>
  </r>
  <r>
    <n v="12721306"/>
    <s v="2017 Nissan X-Trail ST 7 Seat (fwd) T32"/>
    <n v="29990"/>
    <x v="3"/>
    <s v="X-Trail"/>
    <s v="ST 7 Seat (fwd)"/>
    <s v="T32"/>
    <x v="3"/>
    <n v="81649"/>
    <x v="0"/>
    <x v="0"/>
    <x v="0"/>
    <s v=" Used"/>
    <n v="2488"/>
    <x v="0"/>
    <n v="7"/>
    <x v="3"/>
    <x v="2"/>
  </r>
  <r>
    <n v="12721308"/>
    <s v="2008 Holden Commodore SV6 VE"/>
    <n v="27990"/>
    <x v="2"/>
    <s v="Commodore"/>
    <s v="SV6"/>
    <s v="VE"/>
    <x v="19"/>
    <n v="69864"/>
    <x v="22"/>
    <x v="1"/>
    <x v="0"/>
    <s v=" Used"/>
    <n v="3564"/>
    <x v="15"/>
    <n v="2"/>
    <x v="19"/>
    <x v="2"/>
  </r>
  <r>
    <n v="12721310"/>
    <s v="2012 Hyundai Veloster SR Turbo FS MY13"/>
    <n v="26990"/>
    <x v="7"/>
    <s v="Veloster"/>
    <s v="SR Turbo"/>
    <s v="FS MY13"/>
    <x v="11"/>
    <n v="76774"/>
    <x v="20"/>
    <x v="0"/>
    <x v="0"/>
    <s v=" Used"/>
    <n v="1591"/>
    <x v="7"/>
    <n v="4"/>
    <x v="11"/>
    <x v="2"/>
  </r>
  <r>
    <n v="12721311"/>
    <s v="2015 Infiniti Q50 2.2D GT V37"/>
    <n v="29990"/>
    <x v="35"/>
    <s v="Q50"/>
    <s v="2.2D GT"/>
    <s v="V37"/>
    <x v="7"/>
    <n v="91030"/>
    <x v="3"/>
    <x v="0"/>
    <x v="1"/>
    <s v=" Used"/>
    <n v="2143"/>
    <x v="3"/>
    <n v="5"/>
    <x v="7"/>
    <x v="2"/>
  </r>
  <r>
    <n v="12721312"/>
    <s v="2010 Great Wall V240 (4X2) K2"/>
    <n v="11990"/>
    <x v="43"/>
    <s v="V240"/>
    <s v="(4X2)"/>
    <s v="K2"/>
    <x v="0"/>
    <n v="119369"/>
    <x v="4"/>
    <x v="1"/>
    <x v="0"/>
    <s v=" Used"/>
    <n v="2378"/>
    <x v="5"/>
    <n v="2"/>
    <x v="0"/>
    <x v="2"/>
  </r>
  <r>
    <n v="12721315"/>
    <s v="2009 Ford Falcon XR6T FG"/>
    <n v="32990"/>
    <x v="4"/>
    <s v="Falcon"/>
    <s v="XR6T"/>
    <s v="FG"/>
    <x v="10"/>
    <n v="127249"/>
    <x v="22"/>
    <x v="0"/>
    <x v="0"/>
    <s v=" Used"/>
    <n v="3984"/>
    <x v="1"/>
    <n v="2"/>
    <x v="10"/>
    <x v="2"/>
  </r>
  <r>
    <n v="12721317"/>
    <s v="2009 Toyota Tarago GLI ACR50R"/>
    <n v="17990"/>
    <x v="0"/>
    <s v="Tarago"/>
    <s v="GLI"/>
    <s v="ACR50R"/>
    <x v="10"/>
    <n v="156014"/>
    <x v="0"/>
    <x v="0"/>
    <x v="0"/>
    <s v=" Used"/>
    <n v="2362"/>
    <x v="1"/>
    <n v="8"/>
    <x v="10"/>
    <x v="2"/>
  </r>
  <r>
    <n v="12721320"/>
    <s v="2011 Holden Caprice V WM II"/>
    <n v="26990"/>
    <x v="2"/>
    <s v="Caprice"/>
    <s v="V"/>
    <s v="WM II"/>
    <x v="4"/>
    <n v="200070"/>
    <x v="3"/>
    <x v="0"/>
    <x v="2"/>
    <s v=" Used"/>
    <n v="5967"/>
    <x v="2"/>
    <n v="5"/>
    <x v="4"/>
    <x v="2"/>
  </r>
  <r>
    <n v="12721321"/>
    <s v="2020 Ford Puma ST-Line MY20.75"/>
    <n v="29990"/>
    <x v="4"/>
    <s v="Puma"/>
    <s v="ST-Line"/>
    <s v="MY20.75"/>
    <x v="9"/>
    <n v="10119"/>
    <x v="5"/>
    <x v="0"/>
    <x v="2"/>
    <s v=" Used"/>
    <n v="999"/>
    <x v="3"/>
    <n v="5"/>
    <x v="9"/>
    <x v="2"/>
  </r>
  <r>
    <n v="12721330"/>
    <s v="2019 Mitsubishi ASX ES Adas ( 2WD) XC MY19"/>
    <n v="24999"/>
    <x v="13"/>
    <s v="ASX"/>
    <s v="ES Adas ( 2WD)"/>
    <s v="XC MY19"/>
    <x v="13"/>
    <n v="67747"/>
    <x v="0"/>
    <x v="0"/>
    <x v="0"/>
    <s v=" Used"/>
    <n v="1998"/>
    <x v="6"/>
    <n v="5"/>
    <x v="13"/>
    <x v="2"/>
  </r>
  <r>
    <n v="12721404"/>
    <s v="2013 Toyota Corolla Ascent ZRE182R"/>
    <n v="16990"/>
    <x v="0"/>
    <s v="Corolla"/>
    <s v="Ascent"/>
    <s v="ZRE182R"/>
    <x v="8"/>
    <n v="111679"/>
    <x v="5"/>
    <x v="0"/>
    <x v="0"/>
    <s v=" Used"/>
    <n v="1798"/>
    <x v="5"/>
    <n v="5"/>
    <x v="8"/>
    <x v="2"/>
  </r>
  <r>
    <n v="12721406"/>
    <s v="2018 Kia Stinger GT-Line (black Leather) CK MY18 (346)"/>
    <n v="44990"/>
    <x v="14"/>
    <s v="Stinger"/>
    <s v="GT-Line (black Leather)"/>
    <s v="CK MY18 (346)"/>
    <x v="15"/>
    <n v="105142"/>
    <x v="3"/>
    <x v="0"/>
    <x v="0"/>
    <s v=" Used"/>
    <n v="1998"/>
    <x v="6"/>
    <n v="5"/>
    <x v="15"/>
    <x v="1"/>
  </r>
  <r>
    <n v="12721407"/>
    <s v="2019 Holden Trailblazer Z71 (4X4) (5YR) RG MY19"/>
    <n v="49990"/>
    <x v="2"/>
    <s v="Trailblazer"/>
    <s v="Z71 (4X4) (5YR)"/>
    <s v="RG MY19"/>
    <x v="13"/>
    <n v="90792"/>
    <x v="0"/>
    <x v="0"/>
    <x v="1"/>
    <s v=" Used"/>
    <n v="2776"/>
    <x v="2"/>
    <n v="7"/>
    <x v="13"/>
    <x v="1"/>
  </r>
  <r>
    <n v="12721420"/>
    <s v="2012 Toyota Kluger KX-S (fwd) GSU40R MY11 Upgrade"/>
    <n v="21000"/>
    <x v="0"/>
    <s v="Kluger"/>
    <s v="KX-S (fwd)"/>
    <s v="GSU40R MY11 Upgrade"/>
    <x v="11"/>
    <n v="176000"/>
    <x v="0"/>
    <x v="0"/>
    <x v="0"/>
    <s v=" Used"/>
    <n v="3456"/>
    <x v="0"/>
    <n v="7"/>
    <x v="11"/>
    <x v="2"/>
  </r>
  <r>
    <n v="12721433"/>
    <s v="2009 Nissan Patrol DX (4X4) GU MY08"/>
    <n v="21975"/>
    <x v="3"/>
    <s v="Patrol"/>
    <s v="DX (4X4)"/>
    <s v="GU MY08"/>
    <x v="10"/>
    <n v="296199"/>
    <x v="42"/>
    <x v="1"/>
    <x v="1"/>
    <s v=" Used"/>
    <n v="2953"/>
    <x v="2"/>
    <n v="3"/>
    <x v="10"/>
    <x v="2"/>
  </r>
  <r>
    <n v="12721437"/>
    <s v="2015 Toyota Landcruiser Prado GXL (4X4) GDJ150R MY16"/>
    <n v="49888"/>
    <x v="0"/>
    <s v="Landcruiser Prado"/>
    <s v="GXL (4X4)"/>
    <s v="GDJ150R MY16"/>
    <x v="7"/>
    <n v="99637"/>
    <x v="0"/>
    <x v="0"/>
    <x v="1"/>
    <s v=" Used"/>
    <n v="2753"/>
    <x v="6"/>
    <n v="7"/>
    <x v="7"/>
    <x v="1"/>
  </r>
  <r>
    <n v="12721441"/>
    <s v="2020 Holden Trailblazer LTZ (4X4) RG MY20"/>
    <n v="45990"/>
    <x v="2"/>
    <s v="Trailblazer"/>
    <s v="LTZ (4X4)"/>
    <s v="RG MY20"/>
    <x v="9"/>
    <n v="124121"/>
    <x v="0"/>
    <x v="0"/>
    <x v="1"/>
    <s v=" Used"/>
    <n v="2776"/>
    <x v="5"/>
    <n v="7"/>
    <x v="9"/>
    <x v="1"/>
  </r>
  <r>
    <n v="12721442"/>
    <s v="2013 Mazda 2 NEO DE MY13"/>
    <n v="11990"/>
    <x v="10"/>
    <n v="2"/>
    <s v="NEO"/>
    <s v="DE MY13"/>
    <x v="8"/>
    <n v="65356"/>
    <x v="5"/>
    <x v="1"/>
    <x v="0"/>
    <s v=" Used"/>
    <n v="1498"/>
    <x v="1"/>
    <n v="5"/>
    <x v="8"/>
    <x v="2"/>
  </r>
  <r>
    <n v="12721443"/>
    <s v="2018 Renault Trafic LWB X82 MY17 Update"/>
    <n v="24500"/>
    <x v="16"/>
    <s v="Trafic"/>
    <s v="LWB"/>
    <s v="X82 MY17 Update"/>
    <x v="15"/>
    <n v="246389"/>
    <x v="6"/>
    <x v="1"/>
    <x v="1"/>
    <s v=" Used"/>
    <n v="1595"/>
    <x v="2"/>
    <n v="3"/>
    <x v="15"/>
    <x v="2"/>
  </r>
  <r>
    <n v="12721444"/>
    <s v="2020 Mitsubishi Pajero Sport Exceed (4X4) 7 Seat QF MY20"/>
    <n v="52990"/>
    <x v="13"/>
    <s v="Pajero Sport"/>
    <s v="Exceed (4X4) 7 Seat"/>
    <s v="QF MY20"/>
    <x v="9"/>
    <n v="99371"/>
    <x v="0"/>
    <x v="0"/>
    <x v="1"/>
    <s v=" Used"/>
    <n v="2442"/>
    <x v="1"/>
    <n v="7"/>
    <x v="9"/>
    <x v="1"/>
  </r>
  <r>
    <n v="12721445"/>
    <s v="2018 Nissan X-Trail ST-L (2WD) T32 Series 2"/>
    <n v="27990"/>
    <x v="3"/>
    <s v="X-Trail"/>
    <s v="ST-L (2WD)"/>
    <s v="T32 Series 2"/>
    <x v="15"/>
    <n v="95028"/>
    <x v="0"/>
    <x v="0"/>
    <x v="0"/>
    <s v=" Used"/>
    <n v="2488"/>
    <x v="0"/>
    <n v="5"/>
    <x v="15"/>
    <x v="2"/>
  </r>
  <r>
    <n v="12721483"/>
    <s v="2016 Mazda CX-5 Maxx Sport (4X4) MY17"/>
    <n v="23990"/>
    <x v="10"/>
    <s v="CX-5"/>
    <s v="Maxx Sport (4X4)"/>
    <s v="MY17"/>
    <x v="2"/>
    <n v="140166"/>
    <x v="0"/>
    <x v="0"/>
    <x v="1"/>
    <s v=" Used"/>
    <n v="2191"/>
    <x v="5"/>
    <n v="5"/>
    <x v="2"/>
    <x v="2"/>
  </r>
  <r>
    <n v="12721510"/>
    <s v="2014 Toyota Hiace Commuter KDH223R MY14"/>
    <n v="49800"/>
    <x v="0"/>
    <s v="Hiace"/>
    <s v="Commuter"/>
    <s v="KDH223R MY14"/>
    <x v="12"/>
    <n v="115829"/>
    <x v="34"/>
    <x v="0"/>
    <x v="1"/>
    <s v=" Used"/>
    <n v="2982"/>
    <x v="2"/>
    <n v="14"/>
    <x v="12"/>
    <x v="1"/>
  </r>
  <r>
    <n v="12721554"/>
    <s v="2018 Toyota Landcruiser Prado Kakadu (4X4) GDJ150R"/>
    <n v="79987"/>
    <x v="0"/>
    <s v="Landcruiser Prado"/>
    <s v="Kakadu (4X4)"/>
    <s v="GDJ150R"/>
    <x v="15"/>
    <n v="82186"/>
    <x v="0"/>
    <x v="0"/>
    <x v="1"/>
    <s v=" Used"/>
    <n v="2755"/>
    <x v="0"/>
    <n v="7"/>
    <x v="15"/>
    <x v="1"/>
  </r>
  <r>
    <n v="12721565"/>
    <s v="2015 Lexus IS200T Luxury ASE30R MY16"/>
    <n v="36888"/>
    <x v="9"/>
    <s v="IS200T"/>
    <s v="Luxury"/>
    <s v="ASE30R MY16"/>
    <x v="7"/>
    <n v="101000"/>
    <x v="3"/>
    <x v="0"/>
    <x v="2"/>
    <s v=" Used"/>
    <n v="1998"/>
    <x v="5"/>
    <n v="5"/>
    <x v="7"/>
    <x v="2"/>
  </r>
  <r>
    <n v="12721615"/>
    <s v="2009 Kia Sorento EX BL"/>
    <n v="7990"/>
    <x v="14"/>
    <s v="Sorento"/>
    <s v="EX"/>
    <s v="BL"/>
    <x v="10"/>
    <n v="161000"/>
    <x v="0"/>
    <x v="0"/>
    <x v="1"/>
    <s v=" Used"/>
    <n v="2497"/>
    <x v="1"/>
    <n v="5"/>
    <x v="10"/>
    <x v="0"/>
  </r>
  <r>
    <n v="12721629"/>
    <s v="2017 Holden Colorado Z71 (4X4) RG MY17"/>
    <n v="44990"/>
    <x v="2"/>
    <s v="Colorado"/>
    <s v="Z71 (4X4)"/>
    <s v="RG MY17"/>
    <x v="3"/>
    <n v="128010"/>
    <x v="12"/>
    <x v="0"/>
    <x v="1"/>
    <s v=" Used"/>
    <n v="2776"/>
    <x v="0"/>
    <n v="5"/>
    <x v="3"/>
    <x v="1"/>
  </r>
  <r>
    <n v="12721658"/>
    <s v="2017 Mazda CX-5 Akera (4X4) MY17"/>
    <n v="26750"/>
    <x v="10"/>
    <s v="CX-5"/>
    <s v="Akera (4X4)"/>
    <s v="MY17"/>
    <x v="3"/>
    <n v="130605"/>
    <x v="0"/>
    <x v="0"/>
    <x v="0"/>
    <s v=" Used"/>
    <n v="2488"/>
    <x v="3"/>
    <n v="5"/>
    <x v="3"/>
    <x v="2"/>
  </r>
  <r>
    <n v="12721663"/>
    <s v="2022 Kia Carnival S KA4 MY22"/>
    <n v="59990"/>
    <x v="14"/>
    <s v="Carnival"/>
    <s v="S"/>
    <s v="KA4 MY22"/>
    <x v="16"/>
    <n v="33"/>
    <x v="0"/>
    <x v="0"/>
    <x v="1"/>
    <s v=" Used"/>
    <n v="2151"/>
    <x v="0"/>
    <n v="8"/>
    <x v="16"/>
    <x v="1"/>
  </r>
  <r>
    <n v="12721688"/>
    <s v="2013 Subaru Outback 2.0D Premium MY13"/>
    <n v="16996"/>
    <x v="12"/>
    <s v="Outback"/>
    <s v="2.0D Premium"/>
    <s v="MY13"/>
    <x v="8"/>
    <n v="227871"/>
    <x v="0"/>
    <x v="0"/>
    <x v="1"/>
    <s v=" Used"/>
    <n v="1998"/>
    <x v="2"/>
    <n v="5"/>
    <x v="8"/>
    <x v="2"/>
  </r>
  <r>
    <n v="12721741"/>
    <s v="2015 Jeep Grand Cherokee Limited (4X4) WK MY15"/>
    <n v="39970"/>
    <x v="18"/>
    <s v="Grand Cherokee"/>
    <s v="Limited (4X4)"/>
    <s v="WK MY15"/>
    <x v="7"/>
    <n v="57854"/>
    <x v="0"/>
    <x v="0"/>
    <x v="2"/>
    <s v=" Used"/>
    <n v="3604"/>
    <x v="0"/>
    <n v="5"/>
    <x v="7"/>
    <x v="2"/>
  </r>
  <r>
    <n v="12721742"/>
    <s v="2017 Mazda 3 NEO BN MY17"/>
    <n v="18990"/>
    <x v="10"/>
    <n v="3"/>
    <s v="NEO"/>
    <s v="BN MY17"/>
    <x v="3"/>
    <n v="115913"/>
    <x v="5"/>
    <x v="0"/>
    <x v="0"/>
    <s v=" Used"/>
    <n v="1998"/>
    <x v="3"/>
    <n v="5"/>
    <x v="3"/>
    <x v="2"/>
  </r>
  <r>
    <n v="12721751"/>
    <s v="2021 Mazda 3 X20 Astina M Hybrid 300N"/>
    <n v="46600"/>
    <x v="10"/>
    <n v="3"/>
    <s v="X20 Astina M Hybrid"/>
    <s v="300N"/>
    <x v="1"/>
    <n v="12069"/>
    <x v="3"/>
    <x v="0"/>
    <x v="4"/>
    <s v=" Used"/>
    <n v="1998"/>
    <x v="2"/>
    <n v="5"/>
    <x v="1"/>
    <x v="1"/>
  </r>
  <r>
    <n v="12721755"/>
    <s v="2014 Holden Colorado LX (4X2) RG MY14"/>
    <n v="17999"/>
    <x v="2"/>
    <s v="Colorado"/>
    <s v="LX (4X2)"/>
    <s v="RG MY14"/>
    <x v="12"/>
    <n v="160160"/>
    <x v="4"/>
    <x v="1"/>
    <x v="1"/>
    <s v=" Used"/>
    <n v="2776"/>
    <x v="2"/>
    <n v="2"/>
    <x v="12"/>
    <x v="2"/>
  </r>
  <r>
    <n v="12721780"/>
    <s v="1998 Toyota Hilux SR5 (4X4) RZN169R"/>
    <n v="8500"/>
    <x v="0"/>
    <s v="Hilux"/>
    <s v="SR5 (4X4)"/>
    <s v="RZN169R"/>
    <x v="24"/>
    <n v="420000"/>
    <x v="15"/>
    <x v="1"/>
    <x v="0"/>
    <s v=" Used"/>
    <n v="2694"/>
    <x v="3"/>
    <n v="5"/>
    <x v="24"/>
    <x v="0"/>
  </r>
  <r>
    <n v="12721783"/>
    <s v="2004 Hyundai Getz GL TB"/>
    <n v="4995"/>
    <x v="7"/>
    <s v="Getz"/>
    <s v="GL"/>
    <s v="TB"/>
    <x v="14"/>
    <n v="153277"/>
    <x v="5"/>
    <x v="0"/>
    <x v="0"/>
    <s v=" Used"/>
    <n v="1495"/>
    <x v="3"/>
    <n v="5"/>
    <x v="14"/>
    <x v="0"/>
  </r>
  <r>
    <n v="12721797"/>
    <s v="2012 Jeep Wrangler Unlimited Sport (4X4) JK MY11"/>
    <n v="27999"/>
    <x v="18"/>
    <s v="Wrangler"/>
    <s v="Unlimited Sport (4X4)"/>
    <s v="JK MY11"/>
    <x v="11"/>
    <n v="131345"/>
    <x v="17"/>
    <x v="1"/>
    <x v="0"/>
    <s v=" Used"/>
    <n v="3778"/>
    <x v="1"/>
    <n v="5"/>
    <x v="11"/>
    <x v="2"/>
  </r>
  <r>
    <n v="12721832"/>
    <s v="2017 Nissan Navara ST-X (4X4) (sunroof) D23 Series II"/>
    <n v="38990"/>
    <x v="3"/>
    <s v="Navara"/>
    <s v="ST-X (4X4) (sunroof)"/>
    <s v="D23 Series II"/>
    <x v="3"/>
    <n v="165667"/>
    <x v="19"/>
    <x v="0"/>
    <x v="1"/>
    <s v=" Used"/>
    <n v="2298"/>
    <x v="2"/>
    <n v="5"/>
    <x v="3"/>
    <x v="2"/>
  </r>
  <r>
    <n v="12721854"/>
    <s v="2020 Mercedes-Benz A250 4Matic V177 MY20.5"/>
    <n v="59800"/>
    <x v="1"/>
    <s v="A250"/>
    <s v="4Matic"/>
    <s v="V177 MY20.5"/>
    <x v="9"/>
    <n v="27996"/>
    <x v="3"/>
    <x v="0"/>
    <x v="2"/>
    <s v=" Used"/>
    <n v="1991"/>
    <x v="5"/>
    <n v="5"/>
    <x v="9"/>
    <x v="1"/>
  </r>
  <r>
    <n v="12721875"/>
    <s v="2019 Subaru WRX Premium (awd) MY20"/>
    <n v="46990"/>
    <x v="12"/>
    <s v="WRX"/>
    <s v="Premium (awd)"/>
    <s v="MY20"/>
    <x v="13"/>
    <n v="61602"/>
    <x v="3"/>
    <x v="0"/>
    <x v="2"/>
    <s v=" Used"/>
    <n v="1998"/>
    <x v="2"/>
    <n v="5"/>
    <x v="13"/>
    <x v="1"/>
  </r>
  <r>
    <n v="12721877"/>
    <s v="2017 Suzuki Vitara RT-X (4X4) LY MY16"/>
    <n v="26990"/>
    <x v="24"/>
    <s v="Vitara"/>
    <s v="RT-X (4X4)"/>
    <s v="LY MY16"/>
    <x v="3"/>
    <n v="99909"/>
    <x v="0"/>
    <x v="0"/>
    <x v="1"/>
    <s v=" Used"/>
    <n v="1598"/>
    <x v="2"/>
    <n v="5"/>
    <x v="3"/>
    <x v="2"/>
  </r>
  <r>
    <n v="12721891"/>
    <s v="2021 Abarth 595 Competizione Series 5 MY21"/>
    <n v="38990"/>
    <x v="44"/>
    <n v="595"/>
    <s v="Competizione"/>
    <s v="Series 5 MY21"/>
    <x v="1"/>
    <n v="4583"/>
    <x v="5"/>
    <x v="1"/>
    <x v="2"/>
    <s v=" Used"/>
    <n v="1368"/>
    <x v="23"/>
    <n v="4"/>
    <x v="1"/>
    <x v="2"/>
  </r>
  <r>
    <n v="12721902"/>
    <s v="2015 Mini Countryman Cooper S R60 MY15"/>
    <n v="32990"/>
    <x v="26"/>
    <s v="Countryman"/>
    <s v="Cooper S"/>
    <s v="R60 MY15"/>
    <x v="7"/>
    <n v="73111"/>
    <x v="0"/>
    <x v="0"/>
    <x v="2"/>
    <s v=" Used"/>
    <n v="1598"/>
    <x v="0"/>
    <n v="4"/>
    <x v="7"/>
    <x v="2"/>
  </r>
  <r>
    <n v="12721916"/>
    <s v="2005 Audi A4 2.0 Tfsi B7"/>
    <n v="5500"/>
    <x v="11"/>
    <s v="A4"/>
    <s v="2.0 Tfsi"/>
    <s v="B7"/>
    <x v="5"/>
    <n v="142651"/>
    <x v="3"/>
    <x v="0"/>
    <x v="2"/>
    <s v=" Used"/>
    <n v="1984"/>
    <x v="57"/>
    <n v="5"/>
    <x v="5"/>
    <x v="0"/>
  </r>
  <r>
    <n v="12721918"/>
    <s v="2021 Toyota RAV4 Cruiser (2WD) Mxaa52R"/>
    <n v="52988"/>
    <x v="0"/>
    <s v="RAV4"/>
    <s v="Cruiser (2WD)"/>
    <s v="Mxaa52R"/>
    <x v="1"/>
    <n v="7461"/>
    <x v="0"/>
    <x v="0"/>
    <x v="0"/>
    <s v=" Used"/>
    <n v="1987"/>
    <x v="2"/>
    <n v="5"/>
    <x v="1"/>
    <x v="1"/>
  </r>
  <r>
    <n v="12721981"/>
    <s v="2020 Toyota Landcruiser GXL (4X4) VDJ79R"/>
    <n v="104987"/>
    <x v="0"/>
    <s v="Landcruiser"/>
    <s v="GXL (4X4)"/>
    <s v="VDJ79R"/>
    <x v="9"/>
    <n v="122213"/>
    <x v="11"/>
    <x v="1"/>
    <x v="1"/>
    <s v=" Used"/>
    <n v="4461"/>
    <x v="0"/>
    <n v="5"/>
    <x v="9"/>
    <x v="1"/>
  </r>
  <r>
    <n v="12721989"/>
    <s v="2020 Kia Sorento S 7 Seat MQ4 MY21"/>
    <n v="46888"/>
    <x v="14"/>
    <s v="Sorento"/>
    <s v="S 7 Seat"/>
    <s v="MQ4 MY21"/>
    <x v="9"/>
    <n v="9163"/>
    <x v="0"/>
    <x v="0"/>
    <x v="0"/>
    <s v=" Used"/>
    <n v="3470"/>
    <x v="2"/>
    <n v="7"/>
    <x v="9"/>
    <x v="1"/>
  </r>
  <r>
    <n v="12722011"/>
    <s v="2014 Volkswagen Golf 110 TDI Highline AU MY14"/>
    <n v="20000"/>
    <x v="8"/>
    <s v="Golf"/>
    <s v="110 TDI Highline"/>
    <s v="AU MY14"/>
    <x v="12"/>
    <n v="150500"/>
    <x v="5"/>
    <x v="0"/>
    <x v="1"/>
    <s v=" Used"/>
    <n v="1968"/>
    <x v="2"/>
    <n v="5"/>
    <x v="12"/>
    <x v="2"/>
  </r>
  <r>
    <n v="12722076"/>
    <s v="2017 Ford Ranger 3.2 XL Plus (4X4) PX Mkii MY17"/>
    <n v="39975"/>
    <x v="4"/>
    <s v="Ranger"/>
    <s v="3.2 XL Plus (4X4)"/>
    <s v="PX Mkii MY17"/>
    <x v="3"/>
    <n v="116328"/>
    <x v="4"/>
    <x v="0"/>
    <x v="1"/>
    <s v=" Used"/>
    <n v="3198"/>
    <x v="2"/>
    <n v="3"/>
    <x v="3"/>
    <x v="2"/>
  </r>
  <r>
    <n v="12722144"/>
    <s v="2021 Mazda 3 G25 GT 300P"/>
    <n v="40450"/>
    <x v="10"/>
    <n v="3"/>
    <s v="G25 GT"/>
    <s v="300P"/>
    <x v="1"/>
    <n v="10499"/>
    <x v="5"/>
    <x v="0"/>
    <x v="0"/>
    <s v=" Used"/>
    <n v="2488"/>
    <x v="22"/>
    <n v="5"/>
    <x v="1"/>
    <x v="1"/>
  </r>
  <r>
    <n v="12722146"/>
    <s v="2021 Mazda CX-8 Asaki LE (awd) CX8D"/>
    <n v="67950"/>
    <x v="10"/>
    <s v="CX-8"/>
    <s v="Asaki LE (awd)"/>
    <s v="CX8D"/>
    <x v="1"/>
    <n v="6147"/>
    <x v="0"/>
    <x v="0"/>
    <x v="1"/>
    <s v=" Used"/>
    <n v="2191"/>
    <x v="0"/>
    <n v="7"/>
    <x v="1"/>
    <x v="1"/>
  </r>
  <r>
    <n v="12722179"/>
    <s v="2006 Audi A4 2.0 Tfsi Quattro B7"/>
    <n v="8000"/>
    <x v="11"/>
    <s v="A4"/>
    <s v="2.0 Tfsi Quattro"/>
    <s v="B7"/>
    <x v="17"/>
    <n v="203669"/>
    <x v="3"/>
    <x v="1"/>
    <x v="2"/>
    <s v=" Used"/>
    <n v="1984"/>
    <x v="5"/>
    <n v="5"/>
    <x v="17"/>
    <x v="0"/>
  </r>
  <r>
    <n v="12722192"/>
    <s v="2016 Ford Everest Trend (rwd) UA MY17"/>
    <n v="29980"/>
    <x v="4"/>
    <s v="Everest"/>
    <s v="Trend (rwd)"/>
    <s v="UA MY17"/>
    <x v="2"/>
    <n v="227866"/>
    <x v="0"/>
    <x v="0"/>
    <x v="1"/>
    <s v=" Used"/>
    <n v="3198"/>
    <x v="2"/>
    <n v="7"/>
    <x v="2"/>
    <x v="2"/>
  </r>
  <r>
    <n v="12722219"/>
    <s v="2019 Subaru Liberty 2.5I MY18"/>
    <n v="35000"/>
    <x v="12"/>
    <s v="Liberty"/>
    <s v="2.5I"/>
    <s v="MY18"/>
    <x v="13"/>
    <n v="64919"/>
    <x v="3"/>
    <x v="0"/>
    <x v="0"/>
    <s v=" Used"/>
    <n v="2498"/>
    <x v="1"/>
    <n v="5"/>
    <x v="13"/>
    <x v="2"/>
  </r>
  <r>
    <n v="12722233"/>
    <s v="2020 Toyota Camry Ascent ASV70R"/>
    <n v="31000"/>
    <x v="0"/>
    <s v="Camry"/>
    <s v="Ascent"/>
    <s v="ASV70R"/>
    <x v="9"/>
    <n v="44036"/>
    <x v="3"/>
    <x v="0"/>
    <x v="0"/>
    <s v=" Used"/>
    <n v="2494"/>
    <x v="32"/>
    <n v="5"/>
    <x v="9"/>
    <x v="2"/>
  </r>
  <r>
    <n v="12722269"/>
    <s v="2019 Skoda Superb 162 TSI NP MY19"/>
    <n v="35888"/>
    <x v="15"/>
    <s v="Superb"/>
    <s v="162 TSI"/>
    <s v="NP MY19"/>
    <x v="13"/>
    <n v="58330"/>
    <x v="0"/>
    <x v="0"/>
    <x v="2"/>
    <s v=" Used"/>
    <n v="1984"/>
    <x v="0"/>
    <n v="5"/>
    <x v="13"/>
    <x v="2"/>
  </r>
  <r>
    <n v="12722293"/>
    <s v="2020 Mitsubishi Express GLX LWB SN MY21"/>
    <n v="42900"/>
    <x v="13"/>
    <s v="Express"/>
    <s v="GLX LWB"/>
    <s v="SN MY21"/>
    <x v="9"/>
    <n v="16500"/>
    <x v="6"/>
    <x v="0"/>
    <x v="1"/>
    <s v=" Used"/>
    <n v="1997"/>
    <x v="1"/>
    <n v="3"/>
    <x v="9"/>
    <x v="1"/>
  </r>
  <r>
    <n v="12722294"/>
    <s v="2007 Ford Focus CL LT"/>
    <n v="3600"/>
    <x v="4"/>
    <s v="Focus"/>
    <s v="CL"/>
    <s v="LT"/>
    <x v="18"/>
    <n v="170000"/>
    <x v="5"/>
    <x v="1"/>
    <x v="0"/>
    <s v=" Used"/>
    <n v="1999"/>
    <x v="3"/>
    <n v="5"/>
    <x v="18"/>
    <x v="0"/>
  </r>
  <r>
    <n v="12722301"/>
    <s v="2014 Foton Tunland TK (4X2) P201 MY14"/>
    <n v="15995"/>
    <x v="45"/>
    <s v="Tunland"/>
    <s v="TK (4X2)"/>
    <s v="P201 MY14"/>
    <x v="12"/>
    <n v="138185"/>
    <x v="19"/>
    <x v="1"/>
    <x v="1"/>
    <s v=" Used"/>
    <n v="2776"/>
    <x v="2"/>
    <n v="5"/>
    <x v="12"/>
    <x v="2"/>
  </r>
  <r>
    <n v="12722302"/>
    <s v="2015 Mazda CX-5 Grand Tourer (4X4) MY13 Upgrade"/>
    <n v="28995"/>
    <x v="10"/>
    <s v="CX-5"/>
    <s v="Grand Tourer (4X4)"/>
    <s v="MY13 Upgrade"/>
    <x v="7"/>
    <n v="81434"/>
    <x v="0"/>
    <x v="0"/>
    <x v="1"/>
    <s v=" Used"/>
    <n v="2191"/>
    <x v="2"/>
    <n v="5"/>
    <x v="7"/>
    <x v="2"/>
  </r>
  <r>
    <n v="12722304"/>
    <s v="2004 Nissan Pulsar ST N16 MY03"/>
    <n v="4499"/>
    <x v="3"/>
    <s v="Pulsar"/>
    <s v="ST"/>
    <s v="N16 MY03"/>
    <x v="14"/>
    <n v="227335"/>
    <x v="3"/>
    <x v="1"/>
    <x v="0"/>
    <s v=" Used"/>
    <n v="1769"/>
    <x v="2"/>
    <n v="5"/>
    <x v="14"/>
    <x v="0"/>
  </r>
  <r>
    <n v="12722309"/>
    <s v="2008 Audi Allroad Quattro Allroad Quattro 4F"/>
    <n v="13000"/>
    <x v="11"/>
    <s v="Allroad Quattro"/>
    <s v="Allroad Quattro"/>
    <s v="4F"/>
    <x v="19"/>
    <n v="287500"/>
    <x v="0"/>
    <x v="0"/>
    <x v="1"/>
    <s v=" Used"/>
    <n v="2967"/>
    <x v="3"/>
    <n v="5"/>
    <x v="19"/>
    <x v="2"/>
  </r>
  <r>
    <n v="12722313"/>
    <s v="2005 Hyundai Getz 1.6 TB Upgrade"/>
    <n v="3499"/>
    <x v="7"/>
    <s v="Getz"/>
    <n v="1.6"/>
    <s v="TB Upgrade"/>
    <x v="5"/>
    <n v="235553"/>
    <x v="5"/>
    <x v="1"/>
    <x v="0"/>
    <s v=" Used"/>
    <n v="1599"/>
    <x v="1"/>
    <n v="5"/>
    <x v="5"/>
    <x v="0"/>
  </r>
  <r>
    <n v="12722325"/>
    <s v="2017 Toyota Landcruiser Prado GXL (4X4) GDJ150R MY16"/>
    <n v="52990"/>
    <x v="0"/>
    <s v="Landcruiser Prado"/>
    <s v="GXL (4X4)"/>
    <s v="GDJ150R MY16"/>
    <x v="3"/>
    <n v="140282"/>
    <x v="0"/>
    <x v="0"/>
    <x v="1"/>
    <s v=" Used"/>
    <n v="2753"/>
    <x v="2"/>
    <n v="7"/>
    <x v="3"/>
    <x v="1"/>
  </r>
  <r>
    <n v="12722338"/>
    <s v="2015 Audi A5 2.0 Tfsi Quattro 8T MY15"/>
    <n v="38500"/>
    <x v="11"/>
    <s v="A5"/>
    <s v="2.0 Tfsi Quattro"/>
    <s v="8T MY15"/>
    <x v="7"/>
    <n v="74000"/>
    <x v="20"/>
    <x v="1"/>
    <x v="2"/>
    <s v=" Used"/>
    <n v="1984"/>
    <x v="3"/>
    <n v="4"/>
    <x v="7"/>
    <x v="2"/>
  </r>
  <r>
    <n v="12722371"/>
    <s v="2010 BMW X1 Xdrive 23D E84"/>
    <n v="14999"/>
    <x v="5"/>
    <s v="X1"/>
    <s v="Xdrive 23D"/>
    <s v="E84"/>
    <x v="0"/>
    <n v="142000"/>
    <x v="0"/>
    <x v="0"/>
    <x v="1"/>
    <s v=" Used"/>
    <n v="1995"/>
    <x v="2"/>
    <n v="5"/>
    <x v="0"/>
    <x v="2"/>
  </r>
  <r>
    <n v="12722418"/>
    <s v="2017 Ford Ranger XL 2.2 HI-Rider (4X2) PX Mkii MY17"/>
    <n v="28900"/>
    <x v="4"/>
    <s v="Ranger"/>
    <s v="XL 2.2 HI-Rider (4X2)"/>
    <s v="PX Mkii MY17"/>
    <x v="3"/>
    <n v="117020"/>
    <x v="27"/>
    <x v="0"/>
    <x v="1"/>
    <s v=" Used"/>
    <n v="2198"/>
    <x v="2"/>
    <n v="5"/>
    <x v="3"/>
    <x v="2"/>
  </r>
  <r>
    <n v="12722429"/>
    <s v="2019 Ford Ranger XL 3.2 (4X4) PX Mkiii MY19"/>
    <n v="31450"/>
    <x v="4"/>
    <s v="Ranger"/>
    <s v="XL 3.2 (4X4)"/>
    <s v="PX Mkiii MY19"/>
    <x v="13"/>
    <n v="217260"/>
    <x v="11"/>
    <x v="0"/>
    <x v="1"/>
    <s v=" Used"/>
    <n v="3198"/>
    <x v="2"/>
    <n v="5"/>
    <x v="13"/>
    <x v="2"/>
  </r>
  <r>
    <n v="12722450"/>
    <s v="2020 Honda HR-V VTI-S MY20"/>
    <n v="32780"/>
    <x v="19"/>
    <s v="HR-V"/>
    <s v="VTI-S"/>
    <s v="MY20"/>
    <x v="9"/>
    <n v="17243"/>
    <x v="0"/>
    <x v="0"/>
    <x v="0"/>
    <s v=" Used"/>
    <n v="1799"/>
    <x v="1"/>
    <n v="5"/>
    <x v="9"/>
    <x v="2"/>
  </r>
  <r>
    <n v="12722515"/>
    <s v="2018 Mazda CX-3 S Touring (fwd) DK MY17.5"/>
    <n v="26900"/>
    <x v="10"/>
    <s v="CX-3"/>
    <s v="S Touring (fwd)"/>
    <s v="DK MY17.5"/>
    <x v="15"/>
    <n v="114291"/>
    <x v="0"/>
    <x v="0"/>
    <x v="0"/>
    <s v=" Used"/>
    <n v="1998"/>
    <x v="3"/>
    <n v="5"/>
    <x v="15"/>
    <x v="2"/>
  </r>
  <r>
    <n v="12722539"/>
    <s v="2017 Alfa Romeo Giulia Super Petrol 952"/>
    <n v="45830"/>
    <x v="30"/>
    <s v="Giulia"/>
    <s v="Super Petrol"/>
    <n v="952"/>
    <x v="3"/>
    <n v="15371"/>
    <x v="3"/>
    <x v="0"/>
    <x v="2"/>
    <s v=" Used"/>
    <n v="1995"/>
    <x v="0"/>
    <n v="5"/>
    <x v="3"/>
    <x v="1"/>
  </r>
  <r>
    <n v="12722550"/>
    <s v="2012 Mercedes-Benz Sprinter 313CDI LWB Hi Roof 906 MY11"/>
    <n v="32990"/>
    <x v="1"/>
    <s v="Sprinter"/>
    <s v="313CDI LWB Hi Roof"/>
    <s v="906 MY11"/>
    <x v="11"/>
    <n v="278290"/>
    <x v="6"/>
    <x v="0"/>
    <x v="1"/>
    <s v=" Used"/>
    <n v="2143"/>
    <x v="2"/>
    <n v="2"/>
    <x v="11"/>
    <x v="2"/>
  </r>
  <r>
    <n v="12722564"/>
    <s v="2020 Holden Trailblazer LT (4X4) RG MY20"/>
    <n v="47990"/>
    <x v="2"/>
    <s v="Trailblazer"/>
    <s v="LT (4X4)"/>
    <s v="RG MY20"/>
    <x v="9"/>
    <n v="46468"/>
    <x v="0"/>
    <x v="0"/>
    <x v="1"/>
    <s v=" Used"/>
    <n v="2776"/>
    <x v="2"/>
    <n v="7"/>
    <x v="9"/>
    <x v="1"/>
  </r>
  <r>
    <n v="12722567"/>
    <s v="2017 Mazda CX-9 Azami (fwd) MY16"/>
    <n v="44990"/>
    <x v="10"/>
    <s v="CX-9"/>
    <s v="Azami (fwd)"/>
    <s v="MY16"/>
    <x v="3"/>
    <n v="84699"/>
    <x v="0"/>
    <x v="0"/>
    <x v="0"/>
    <s v=" Used"/>
    <n v="2488"/>
    <x v="2"/>
    <n v="7"/>
    <x v="3"/>
    <x v="1"/>
  </r>
  <r>
    <n v="12722587"/>
    <s v="2012 Jeep Grand Cherokee Overland (4X4) WK"/>
    <n v="29500"/>
    <x v="18"/>
    <s v="Grand Cherokee"/>
    <s v="Overland (4X4)"/>
    <s v="WK"/>
    <x v="11"/>
    <n v="140000"/>
    <x v="0"/>
    <x v="0"/>
    <x v="1"/>
    <s v=" Used"/>
    <n v="2987"/>
    <x v="2"/>
    <n v="5"/>
    <x v="11"/>
    <x v="2"/>
  </r>
  <r>
    <n v="12722594"/>
    <s v="1996 Mitsubishi Pajero GLS LWB (4X4) NK"/>
    <n v="7000"/>
    <x v="13"/>
    <s v="Pajero"/>
    <s v="GLS LWB (4X4)"/>
    <s v="NK"/>
    <x v="23"/>
    <n v="416000"/>
    <x v="0"/>
    <x v="1"/>
    <x v="1"/>
    <s v=" Used"/>
    <n v="2835"/>
    <x v="58"/>
    <n v="7"/>
    <x v="23"/>
    <x v="0"/>
  </r>
  <r>
    <n v="12722608"/>
    <s v="2015 Kia Sportage SI Premium (fwd) SL Series 2 MY14"/>
    <n v="23990"/>
    <x v="14"/>
    <s v="Sportage"/>
    <s v="SI Premium (fwd)"/>
    <s v="SL Series 2 MY14"/>
    <x v="7"/>
    <n v="73432"/>
    <x v="0"/>
    <x v="0"/>
    <x v="0"/>
    <s v=" Used"/>
    <n v="1998"/>
    <x v="5"/>
    <n v="5"/>
    <x v="7"/>
    <x v="2"/>
  </r>
  <r>
    <n v="12722609"/>
    <s v="2016 Nissan Qashqai ST (4X2) J11"/>
    <n v="22990"/>
    <x v="3"/>
    <s v="Qashqai"/>
    <s v="ST (4X2)"/>
    <s v="J11"/>
    <x v="2"/>
    <n v="137726"/>
    <x v="0"/>
    <x v="0"/>
    <x v="0"/>
    <s v=" Used"/>
    <n v="1997"/>
    <x v="2"/>
    <n v="5"/>
    <x v="2"/>
    <x v="2"/>
  </r>
  <r>
    <n v="12722610"/>
    <s v="2022 Audi RS Q3 2.5 Tfsi Quattro F3 MY22"/>
    <n v="129888"/>
    <x v="11"/>
    <s v="RS Q3"/>
    <s v="2.5 Tfsi Quattro"/>
    <s v="F3 MY22"/>
    <x v="16"/>
    <n v="100"/>
    <x v="29"/>
    <x v="0"/>
    <x v="2"/>
    <s v=" Used"/>
    <n v="2480"/>
    <x v="0"/>
    <n v="5"/>
    <x v="16"/>
    <x v="1"/>
  </r>
  <r>
    <n v="12722626"/>
    <s v="2018 Ford Ranger XLS 3.2 (4X4) PX Mkii MY18"/>
    <n v="46990"/>
    <x v="4"/>
    <s v="Ranger"/>
    <s v="XLS 3.2 (4X4)"/>
    <s v="PX Mkii MY18"/>
    <x v="15"/>
    <n v="102640"/>
    <x v="19"/>
    <x v="0"/>
    <x v="1"/>
    <s v=" Used"/>
    <n v="3198"/>
    <x v="0"/>
    <n v="5"/>
    <x v="15"/>
    <x v="1"/>
  </r>
  <r>
    <n v="12722637"/>
    <s v="2005 Mercedes-Benz CLK200 Kompressor Avantgarde C209"/>
    <n v="8800"/>
    <x v="1"/>
    <s v="CLK200"/>
    <s v="Kompressor Avantgarde"/>
    <s v="C209"/>
    <x v="5"/>
    <n v="226000"/>
    <x v="1"/>
    <x v="0"/>
    <x v="2"/>
    <s v=" Used"/>
    <n v="1796"/>
    <x v="5"/>
    <n v="4"/>
    <x v="5"/>
    <x v="0"/>
  </r>
  <r>
    <n v="12722644"/>
    <s v="2018 Mazda BT-50 XT (4X2) MY17 Update"/>
    <n v="33790"/>
    <x v="10"/>
    <s v="BT-50"/>
    <s v="XT (4X2)"/>
    <s v="MY17 Update"/>
    <x v="15"/>
    <n v="55164"/>
    <x v="33"/>
    <x v="1"/>
    <x v="1"/>
    <s v=" Used"/>
    <n v="3196"/>
    <x v="5"/>
    <n v="4"/>
    <x v="15"/>
    <x v="2"/>
  </r>
  <r>
    <n v="12722667"/>
    <s v="2017 Audi Q5 2.0 TDI Quattro Design FY MY18"/>
    <n v="56988"/>
    <x v="11"/>
    <s v="Q5"/>
    <s v="2.0 TDI Quattro Design"/>
    <s v="FY MY18"/>
    <x v="3"/>
    <n v="27293"/>
    <x v="0"/>
    <x v="0"/>
    <x v="1"/>
    <s v=" Used"/>
    <n v="1968"/>
    <x v="0"/>
    <n v="5"/>
    <x v="3"/>
    <x v="1"/>
  </r>
  <r>
    <n v="12722676"/>
    <s v="2022 Audi A4 Avant 45 Tfsi Quat S Line Mhev 8W MY22"/>
    <n v="88880"/>
    <x v="11"/>
    <s v="A4"/>
    <s v="Avant 45 Tfsi Quat S Line Mhev"/>
    <s v="8W MY22"/>
    <x v="16"/>
    <n v="1101"/>
    <x v="0"/>
    <x v="3"/>
    <x v="2"/>
    <s v=" Demo"/>
    <n v="1984"/>
    <x v="1"/>
    <n v="5"/>
    <x v="16"/>
    <x v="1"/>
  </r>
  <r>
    <n v="12722707"/>
    <s v="2018 Hyundai Santa FE Active X DM5 MY18"/>
    <n v="38888"/>
    <x v="7"/>
    <s v="Santa FE"/>
    <s v="Active X"/>
    <s v="DM5 MY18"/>
    <x v="15"/>
    <n v="37080"/>
    <x v="0"/>
    <x v="0"/>
    <x v="0"/>
    <s v=" Used"/>
    <n v="3342"/>
    <x v="5"/>
    <n v="7"/>
    <x v="15"/>
    <x v="2"/>
  </r>
  <r>
    <n v="12722710"/>
    <s v="2016 Hyundai Tucson Active X (fwd) TL"/>
    <n v="28990"/>
    <x v="7"/>
    <s v="Tucson"/>
    <s v="Active X (fwd)"/>
    <s v="TL"/>
    <x v="2"/>
    <n v="53481"/>
    <x v="0"/>
    <x v="0"/>
    <x v="0"/>
    <s v=" Used"/>
    <n v="1999"/>
    <x v="5"/>
    <n v="5"/>
    <x v="2"/>
    <x v="2"/>
  </r>
  <r>
    <n v="12722723"/>
    <s v="2017 Ford Focus RS Limited Edition LZ"/>
    <n v="53990"/>
    <x v="4"/>
    <s v="Focus"/>
    <s v="RS Limited Edition"/>
    <s v="LZ"/>
    <x v="3"/>
    <n v="53919"/>
    <x v="5"/>
    <x v="1"/>
    <x v="2"/>
    <s v=" Used"/>
    <n v="2261"/>
    <x v="3"/>
    <n v="5"/>
    <x v="3"/>
    <x v="1"/>
  </r>
  <r>
    <n v="12722763"/>
    <s v="2018 Skoda Superb 206 TSI (4X4) NP MY18"/>
    <n v="30888"/>
    <x v="15"/>
    <s v="Superb"/>
    <s v="206 TSI (4X4)"/>
    <s v="NP MY18"/>
    <x v="15"/>
    <n v="119340"/>
    <x v="3"/>
    <x v="0"/>
    <x v="2"/>
    <s v=" Used"/>
    <n v="1984"/>
    <x v="1"/>
    <n v="5"/>
    <x v="15"/>
    <x v="2"/>
  </r>
  <r>
    <n v="12722780"/>
    <s v="2012 Mitsubishi Triton GLX (4X4) MN MY12"/>
    <n v="17995"/>
    <x v="13"/>
    <s v="Triton"/>
    <s v="GLX (4X4)"/>
    <s v="MN MY12"/>
    <x v="11"/>
    <n v="322464"/>
    <x v="9"/>
    <x v="0"/>
    <x v="1"/>
    <s v=" Used"/>
    <n v="2477"/>
    <x v="2"/>
    <n v="5"/>
    <x v="11"/>
    <x v="2"/>
  </r>
  <r>
    <n v="12722782"/>
    <s v="2014 BMW X5 Xdrive 25D F15"/>
    <n v="38880"/>
    <x v="5"/>
    <s v="X5"/>
    <s v="Xdrive 25D"/>
    <s v="F15"/>
    <x v="12"/>
    <n v="94909"/>
    <x v="0"/>
    <x v="0"/>
    <x v="1"/>
    <s v=" Used"/>
    <n v="1995"/>
    <x v="2"/>
    <n v="5"/>
    <x v="12"/>
    <x v="2"/>
  </r>
  <r>
    <n v="12722783"/>
    <s v="2017 Audi Q3 1.4 Tfsi (110KW) 8U MY17"/>
    <n v="29990"/>
    <x v="11"/>
    <s v="Q3"/>
    <s v="1.4 Tfsi (110KW)"/>
    <s v="8U MY17"/>
    <x v="3"/>
    <n v="69746"/>
    <x v="0"/>
    <x v="0"/>
    <x v="2"/>
    <s v=" Used"/>
    <n v="1395"/>
    <x v="2"/>
    <n v="5"/>
    <x v="3"/>
    <x v="2"/>
  </r>
  <r>
    <n v="12722784"/>
    <s v="2016 Jeep Grand Cherokee Laredo (4X4) WK MY15"/>
    <n v="29990"/>
    <x v="18"/>
    <s v="Grand Cherokee"/>
    <s v="Laredo (4X4)"/>
    <s v="WK MY15"/>
    <x v="2"/>
    <n v="129353"/>
    <x v="0"/>
    <x v="0"/>
    <x v="1"/>
    <s v=" Used"/>
    <n v="2987"/>
    <x v="2"/>
    <n v="5"/>
    <x v="2"/>
    <x v="2"/>
  </r>
  <r>
    <n v="12722815"/>
    <s v="2015 Mazda 2 NEO DJ"/>
    <n v="12800"/>
    <x v="10"/>
    <n v="2"/>
    <s v="NEO"/>
    <s v="DJ"/>
    <x v="7"/>
    <n v="137738"/>
    <x v="5"/>
    <x v="1"/>
    <x v="0"/>
    <s v=" Used"/>
    <n v="1496"/>
    <x v="3"/>
    <n v="5"/>
    <x v="7"/>
    <x v="2"/>
  </r>
  <r>
    <n v="12722820"/>
    <s v="2008 Toyota Tarago Ultima V6 GSR50R"/>
    <n v="15999"/>
    <x v="0"/>
    <s v="Tarago"/>
    <s v="Ultima V6"/>
    <s v="GSR50R"/>
    <x v="19"/>
    <n v="131021"/>
    <x v="0"/>
    <x v="0"/>
    <x v="2"/>
    <s v=" Used"/>
    <n v="3456"/>
    <x v="1"/>
    <n v="7"/>
    <x v="19"/>
    <x v="2"/>
  </r>
  <r>
    <n v="12722841"/>
    <s v="2007 Toyota Aurion Sportivo ZR6 GSV40R"/>
    <n v="13880"/>
    <x v="0"/>
    <s v="Aurion"/>
    <s v="Sportivo ZR6"/>
    <s v="GSV40R"/>
    <x v="18"/>
    <n v="176173"/>
    <x v="3"/>
    <x v="0"/>
    <x v="0"/>
    <s v=" Used"/>
    <n v="3456"/>
    <x v="5"/>
    <n v="5"/>
    <x v="18"/>
    <x v="2"/>
  </r>
  <r>
    <n v="12722863"/>
    <s v="2020 Audi Q3 35 Tfsi S Tronic F3 MY20"/>
    <n v="56988"/>
    <x v="11"/>
    <s v="Q3"/>
    <s v="35 Tfsi S Tronic"/>
    <s v="F3 MY20"/>
    <x v="9"/>
    <n v="25234"/>
    <x v="0"/>
    <x v="0"/>
    <x v="2"/>
    <s v=" Used"/>
    <n v="1395"/>
    <x v="2"/>
    <n v="5"/>
    <x v="9"/>
    <x v="1"/>
  </r>
  <r>
    <n v="12722900"/>
    <s v="2019 Kia Cerato S (AV) BD MY19"/>
    <n v="20999"/>
    <x v="14"/>
    <s v="Cerato"/>
    <s v="S (AV)"/>
    <s v="BD MY19"/>
    <x v="13"/>
    <n v="96062"/>
    <x v="5"/>
    <x v="0"/>
    <x v="0"/>
    <s v=" Used"/>
    <n v="1999"/>
    <x v="5"/>
    <n v="5"/>
    <x v="13"/>
    <x v="2"/>
  </r>
  <r>
    <n v="12722929"/>
    <s v="2020 Audi Q3 35 Tfsi S Line F3 MY20"/>
    <n v="52989"/>
    <x v="11"/>
    <s v="Q3"/>
    <s v="35 Tfsi S Line"/>
    <s v="F3 MY20"/>
    <x v="9"/>
    <n v="11409"/>
    <x v="29"/>
    <x v="0"/>
    <x v="2"/>
    <s v=" Used"/>
    <n v="1395"/>
    <x v="1"/>
    <n v="5"/>
    <x v="9"/>
    <x v="1"/>
  </r>
  <r>
    <n v="12722931"/>
    <s v="2019 Volvo XC60 D5 R-Design 246 MY19"/>
    <n v="54989"/>
    <x v="21"/>
    <s v="XC60"/>
    <s v="D5 R-Design"/>
    <s v="246 MY19"/>
    <x v="13"/>
    <n v="66874"/>
    <x v="0"/>
    <x v="0"/>
    <x v="1"/>
    <s v=" Used"/>
    <n v="1969"/>
    <x v="0"/>
    <n v="5"/>
    <x v="13"/>
    <x v="1"/>
  </r>
  <r>
    <n v="12722945"/>
    <s v="2018 Ford Ranger XL 3.2 (4X4) PX Mkiii MY19"/>
    <n v="39990"/>
    <x v="4"/>
    <s v="Ranger"/>
    <s v="XL 3.2 (4X4)"/>
    <s v="PX Mkiii MY19"/>
    <x v="15"/>
    <n v="162999"/>
    <x v="11"/>
    <x v="0"/>
    <x v="1"/>
    <s v=" Used"/>
    <n v="3198"/>
    <x v="2"/>
    <n v="5"/>
    <x v="15"/>
    <x v="2"/>
  </r>
  <r>
    <n v="12722957"/>
    <s v="2016 Hyundai Santa FE 30 Special Edition DM Series II (DM3)"/>
    <n v="26888"/>
    <x v="7"/>
    <s v="Santa FE"/>
    <s v="30 Special Edition"/>
    <s v="DM Series II (DM3)"/>
    <x v="2"/>
    <n v="71030"/>
    <x v="0"/>
    <x v="0"/>
    <x v="0"/>
    <s v=" Used"/>
    <n v="3342"/>
    <x v="3"/>
    <n v="7"/>
    <x v="2"/>
    <x v="2"/>
  </r>
  <r>
    <n v="12722962"/>
    <s v="2016 Toyota Hiace LWB KDH201R MY16"/>
    <n v="33900"/>
    <x v="0"/>
    <s v="Hiace"/>
    <s v="LWB"/>
    <s v="KDH201R MY16"/>
    <x v="2"/>
    <n v="98488"/>
    <x v="6"/>
    <x v="0"/>
    <x v="1"/>
    <s v=" Used"/>
    <n v="2982"/>
    <x v="5"/>
    <n v="2"/>
    <x v="2"/>
    <x v="2"/>
  </r>
  <r>
    <n v="12723044"/>
    <s v="2017 Volkswagen Tiguan 110 TDI Comfortline 5NA"/>
    <n v="37000"/>
    <x v="8"/>
    <s v="Tiguan"/>
    <s v="110 TDI Comfortline"/>
    <s v="5NA"/>
    <x v="3"/>
    <n v="32400"/>
    <x v="0"/>
    <x v="0"/>
    <x v="1"/>
    <s v=" Used"/>
    <n v="1968"/>
    <x v="5"/>
    <n v="5"/>
    <x v="3"/>
    <x v="2"/>
  </r>
  <r>
    <n v="12723047"/>
    <s v="2006 Ford Falcon XT BF Mkii"/>
    <n v="6989"/>
    <x v="4"/>
    <s v="Falcon"/>
    <s v="XT"/>
    <s v="BF Mkii"/>
    <x v="17"/>
    <n v="297333"/>
    <x v="3"/>
    <x v="0"/>
    <x v="0"/>
    <s v=" Used"/>
    <n v="3984"/>
    <x v="3"/>
    <n v="5"/>
    <x v="17"/>
    <x v="0"/>
  </r>
  <r>
    <n v="12723056"/>
    <s v="2021 Isuzu D-MAX X-Terrain (4X4) RG MY21"/>
    <n v="69990"/>
    <x v="6"/>
    <s v="D-MAX"/>
    <s v="X-Terrain (4X4)"/>
    <s v="RG MY21"/>
    <x v="1"/>
    <n v="28686"/>
    <x v="10"/>
    <x v="0"/>
    <x v="1"/>
    <s v=" Used"/>
    <n v="2999"/>
    <x v="3"/>
    <n v="5"/>
    <x v="1"/>
    <x v="1"/>
  </r>
  <r>
    <n v="12723072"/>
    <s v="2020 Toyota Landcruiser Prado GXL Flat Tailgate GDJ150R"/>
    <n v="66990"/>
    <x v="0"/>
    <s v="Landcruiser Prado"/>
    <s v="GXL Flat Tailgate"/>
    <s v="GDJ150R"/>
    <x v="9"/>
    <n v="56590"/>
    <x v="0"/>
    <x v="0"/>
    <x v="1"/>
    <s v=" Used"/>
    <n v="2755"/>
    <x v="2"/>
    <n v="7"/>
    <x v="9"/>
    <x v="1"/>
  </r>
  <r>
    <n v="12723087"/>
    <s v="2019 Mitsubishi Pajero Sport GLS (4X4) 5 Seat QE MY19"/>
    <n v="43880"/>
    <x v="13"/>
    <s v="Pajero Sport"/>
    <s v="GLS (4X4) 5 Seat"/>
    <s v="QE MY19"/>
    <x v="13"/>
    <n v="117184"/>
    <x v="0"/>
    <x v="0"/>
    <x v="1"/>
    <s v=" Used"/>
    <n v="2442"/>
    <x v="2"/>
    <n v="7"/>
    <x v="13"/>
    <x v="1"/>
  </r>
  <r>
    <n v="12723089"/>
    <s v="2016 Toyota Landcruiser Prado GXL (4X4) GDJ150R MY16"/>
    <n v="44990"/>
    <x v="0"/>
    <s v="Landcruiser Prado"/>
    <s v="GXL (4X4)"/>
    <s v="GDJ150R MY16"/>
    <x v="2"/>
    <n v="166712"/>
    <x v="0"/>
    <x v="0"/>
    <x v="1"/>
    <s v=" Used"/>
    <n v="2753"/>
    <x v="1"/>
    <n v="7"/>
    <x v="2"/>
    <x v="1"/>
  </r>
  <r>
    <n v="12723122"/>
    <s v="2012 Holden Commodore SV6 VE II MY12"/>
    <n v="17995"/>
    <x v="2"/>
    <s v="Commodore"/>
    <s v="SV6"/>
    <s v="VE II MY12"/>
    <x v="11"/>
    <n v="187405"/>
    <x v="3"/>
    <x v="0"/>
    <x v="0"/>
    <s v=" Used"/>
    <n v="3565"/>
    <x v="6"/>
    <n v="5"/>
    <x v="11"/>
    <x v="2"/>
  </r>
  <r>
    <n v="12723130"/>
    <s v="2020 Toyota Prius Hybrid ZVW50R"/>
    <n v="39999"/>
    <x v="0"/>
    <s v="Prius"/>
    <s v="Hybrid"/>
    <s v="ZVW50R"/>
    <x v="9"/>
    <n v="17142"/>
    <x v="5"/>
    <x v="0"/>
    <x v="3"/>
    <s v=" Used"/>
    <n v="1798"/>
    <x v="2"/>
    <n v="5"/>
    <x v="9"/>
    <x v="2"/>
  </r>
  <r>
    <n v="12723147"/>
    <s v="2019 Genesis G70 3.3T Sport S.roof IK"/>
    <n v="64888"/>
    <x v="46"/>
    <s v="G70"/>
    <s v="3.3T Sport S.roof"/>
    <s v="IK"/>
    <x v="13"/>
    <n v="17640"/>
    <x v="3"/>
    <x v="0"/>
    <x v="2"/>
    <s v=" Used"/>
    <n v="3342"/>
    <x v="3"/>
    <n v="5"/>
    <x v="13"/>
    <x v="1"/>
  </r>
  <r>
    <n v="12723151"/>
    <s v="2016 Holden Trax LTZ TJ MY16"/>
    <n v="18550"/>
    <x v="2"/>
    <s v="Trax"/>
    <s v="LTZ"/>
    <s v="TJ MY16"/>
    <x v="2"/>
    <n v="125426"/>
    <x v="0"/>
    <x v="0"/>
    <x v="0"/>
    <s v=" Used"/>
    <n v="1364"/>
    <x v="2"/>
    <n v="5"/>
    <x v="2"/>
    <x v="2"/>
  </r>
  <r>
    <n v="12723169"/>
    <s v="2017 Subaru Levorg 2.0GT-S MY17"/>
    <n v="33990"/>
    <x v="12"/>
    <s v="Levorg"/>
    <s v="2.0GT-S"/>
    <s v="MY17"/>
    <x v="3"/>
    <n v="96826"/>
    <x v="0"/>
    <x v="0"/>
    <x v="2"/>
    <s v=" Used"/>
    <n v="1998"/>
    <x v="5"/>
    <n v="5"/>
    <x v="3"/>
    <x v="2"/>
  </r>
  <r>
    <n v="12723170"/>
    <s v="2021 Mazda CX-8 GT (awd) CX8D"/>
    <n v="59990"/>
    <x v="10"/>
    <s v="CX-8"/>
    <s v="GT (awd)"/>
    <s v="CX8D"/>
    <x v="1"/>
    <n v="7576"/>
    <x v="0"/>
    <x v="0"/>
    <x v="1"/>
    <s v=" Used"/>
    <n v="2191"/>
    <x v="5"/>
    <n v="7"/>
    <x v="1"/>
    <x v="1"/>
  </r>
  <r>
    <n v="12723182"/>
    <s v="2017 Mitsubishi Triton GLS (4X4) MQ MY17"/>
    <n v="41990"/>
    <x v="13"/>
    <s v="Triton"/>
    <s v="GLS (4X4)"/>
    <s v="MQ MY17"/>
    <x v="3"/>
    <n v="79270"/>
    <x v="19"/>
    <x v="0"/>
    <x v="1"/>
    <s v=" Used"/>
    <n v="2440"/>
    <x v="5"/>
    <n v="5"/>
    <x v="3"/>
    <x v="1"/>
  </r>
  <r>
    <n v="12723195"/>
    <s v="2021 Toyota C-HR Koba (2WD) Hybrid ZYX10R"/>
    <n v="47990"/>
    <x v="0"/>
    <s v="C-HR"/>
    <s v="Koba (2WD) Hybrid"/>
    <s v="ZYX10R"/>
    <x v="1"/>
    <n v="12720"/>
    <x v="0"/>
    <x v="0"/>
    <x v="4"/>
    <s v=" Used"/>
    <n v="1798"/>
    <x v="23"/>
    <n v="5"/>
    <x v="1"/>
    <x v="1"/>
  </r>
  <r>
    <n v="12723202"/>
    <s v="2017 Hyundai Tucson Active X (fwd) TL MY18"/>
    <n v="24990"/>
    <x v="7"/>
    <s v="Tucson"/>
    <s v="Active X (fwd)"/>
    <s v="TL MY18"/>
    <x v="3"/>
    <n v="95510"/>
    <x v="0"/>
    <x v="0"/>
    <x v="0"/>
    <s v=" Used"/>
    <n v="1999"/>
    <x v="3"/>
    <n v="5"/>
    <x v="3"/>
    <x v="2"/>
  </r>
  <r>
    <n v="12723213"/>
    <s v="2020 Mazda 3 G25 GT BP"/>
    <n v="34888"/>
    <x v="10"/>
    <n v="3"/>
    <s v="G25 GT"/>
    <s v="BP"/>
    <x v="9"/>
    <n v="29957"/>
    <x v="5"/>
    <x v="0"/>
    <x v="0"/>
    <s v=" Used"/>
    <n v="2488"/>
    <x v="6"/>
    <n v="5"/>
    <x v="9"/>
    <x v="2"/>
  </r>
  <r>
    <n v="12723229"/>
    <s v="2009 Toyota Hilux SR5 (4X4) KUN26R 08 Upgrade"/>
    <n v="23888"/>
    <x v="0"/>
    <s v="Hilux"/>
    <s v="SR5 (4X4)"/>
    <s v="KUN26R 08 Upgrade"/>
    <x v="10"/>
    <n v="326123"/>
    <x v="15"/>
    <x v="1"/>
    <x v="1"/>
    <s v=" Used"/>
    <n v="2982"/>
    <x v="5"/>
    <n v="5"/>
    <x v="10"/>
    <x v="2"/>
  </r>
  <r>
    <n v="12723238"/>
    <s v="2017 Isuzu D-MAX SX HI-Ride (4X4) TF MY17"/>
    <n v="34975"/>
    <x v="6"/>
    <s v="D-MAX"/>
    <s v="SX HI-Ride (4X4)"/>
    <s v="TF MY17"/>
    <x v="3"/>
    <n v="177781"/>
    <x v="10"/>
    <x v="0"/>
    <x v="1"/>
    <s v=" Used"/>
    <n v="2999"/>
    <x v="2"/>
    <n v="5"/>
    <x v="3"/>
    <x v="2"/>
  </r>
  <r>
    <n v="12723254"/>
    <s v="2014 Mini Coupe Cooper S R58 MY13"/>
    <n v="27750"/>
    <x v="26"/>
    <s v="Coupe"/>
    <s v="Cooper S"/>
    <s v="R58 MY13"/>
    <x v="12"/>
    <n v="59704"/>
    <x v="20"/>
    <x v="0"/>
    <x v="2"/>
    <s v=" Used"/>
    <n v="1598"/>
    <x v="2"/>
    <n v="2"/>
    <x v="12"/>
    <x v="2"/>
  </r>
  <r>
    <n v="12723255"/>
    <s v="2010 Toyota Landcruiser Prado GXL (4X4) KDJ150R"/>
    <n v="26990"/>
    <x v="0"/>
    <s v="Landcruiser Prado"/>
    <s v="GXL (4X4)"/>
    <s v="KDJ150R"/>
    <x v="0"/>
    <n v="309174"/>
    <x v="0"/>
    <x v="1"/>
    <x v="1"/>
    <s v=" Used"/>
    <n v="2982"/>
    <x v="3"/>
    <n v="7"/>
    <x v="0"/>
    <x v="2"/>
  </r>
  <r>
    <n v="12723295"/>
    <s v="2018 Ford Ranger XLS 3.2 (4X4) PX Mkiii MY19"/>
    <n v="42990"/>
    <x v="4"/>
    <s v="Ranger"/>
    <s v="XLS 3.2 (4X4)"/>
    <s v="PX Mkiii MY19"/>
    <x v="15"/>
    <n v="186003"/>
    <x v="16"/>
    <x v="0"/>
    <x v="1"/>
    <s v=" Used"/>
    <n v="3198"/>
    <x v="2"/>
    <n v="5"/>
    <x v="15"/>
    <x v="1"/>
  </r>
  <r>
    <n v="12723337"/>
    <s v="2010 Nissan Navara ST-X (4X4) D40 Series 4"/>
    <n v="11750"/>
    <x v="3"/>
    <s v="Navara"/>
    <s v="ST-X (4X4)"/>
    <s v="D40 Series 4"/>
    <x v="0"/>
    <n v="256991"/>
    <x v="15"/>
    <x v="1"/>
    <x v="1"/>
    <s v=" Used"/>
    <n v="2488"/>
    <x v="0"/>
    <n v="5"/>
    <x v="0"/>
    <x v="2"/>
  </r>
  <r>
    <n v="12723382"/>
    <s v="2018 Kia Optima SI JF MY18"/>
    <n v="23990"/>
    <x v="14"/>
    <s v="Optima"/>
    <s v="SI"/>
    <s v="JF MY18"/>
    <x v="15"/>
    <n v="117777"/>
    <x v="3"/>
    <x v="0"/>
    <x v="0"/>
    <s v=" Used"/>
    <n v="2359"/>
    <x v="2"/>
    <n v="5"/>
    <x v="15"/>
    <x v="2"/>
  </r>
  <r>
    <n v="12723384"/>
    <s v="2019 MG 3 Core MY18 Update"/>
    <n v="18990"/>
    <x v="23"/>
    <n v="3"/>
    <s v="Core"/>
    <s v="MY18 Update"/>
    <x v="13"/>
    <n v="12142"/>
    <x v="5"/>
    <x v="0"/>
    <x v="2"/>
    <s v=" Used"/>
    <n v="1498"/>
    <x v="23"/>
    <n v="5"/>
    <x v="13"/>
    <x v="2"/>
  </r>
  <r>
    <n v="12723389"/>
    <s v="2014 Volkswagen Golf 110 TDI Highline AU MY14"/>
    <n v="18990"/>
    <x v="8"/>
    <s v="Golf"/>
    <s v="110 TDI Highline"/>
    <s v="AU MY14"/>
    <x v="12"/>
    <n v="99896"/>
    <x v="5"/>
    <x v="0"/>
    <x v="1"/>
    <s v=" Used"/>
    <n v="1968"/>
    <x v="5"/>
    <n v="5"/>
    <x v="12"/>
    <x v="2"/>
  </r>
  <r>
    <n v="12723395"/>
    <s v="2006 Toyota RAV4 Cruiser L (4X4) ACA33R"/>
    <n v="12990"/>
    <x v="0"/>
    <s v="RAV4"/>
    <s v="Cruiser L (4X4)"/>
    <s v="ACA33R"/>
    <x v="17"/>
    <n v="219643"/>
    <x v="0"/>
    <x v="0"/>
    <x v="0"/>
    <s v=" Used"/>
    <n v="2362"/>
    <x v="2"/>
    <n v="5"/>
    <x v="17"/>
    <x v="2"/>
  </r>
  <r>
    <n v="12723398"/>
    <s v="2017 Holden Trailblazer LT (4X4) RG MY18"/>
    <n v="27450"/>
    <x v="2"/>
    <s v="Trailblazer"/>
    <s v="LT (4X4)"/>
    <s v="RG MY18"/>
    <x v="3"/>
    <n v="238976"/>
    <x v="0"/>
    <x v="0"/>
    <x v="1"/>
    <s v=" Used"/>
    <n v="2776"/>
    <x v="2"/>
    <n v="7"/>
    <x v="3"/>
    <x v="2"/>
  </r>
  <r>
    <n v="12723402"/>
    <s v="2018 Subaru Outback 2.5I MY18"/>
    <n v="33888"/>
    <x v="12"/>
    <s v="Outback"/>
    <s v="2.5I"/>
    <s v="MY18"/>
    <x v="15"/>
    <n v="68183"/>
    <x v="0"/>
    <x v="0"/>
    <x v="0"/>
    <s v=" Used"/>
    <n v="2498"/>
    <x v="5"/>
    <n v="5"/>
    <x v="15"/>
    <x v="2"/>
  </r>
  <r>
    <n v="12723427"/>
    <s v="2014 Hyundai I30 Active GD MY14"/>
    <n v="12950"/>
    <x v="7"/>
    <s v="I30"/>
    <s v="Active"/>
    <s v="GD MY14"/>
    <x v="12"/>
    <n v="130422"/>
    <x v="5"/>
    <x v="1"/>
    <x v="0"/>
    <s v=" Used"/>
    <n v="1797"/>
    <x v="0"/>
    <n v="5"/>
    <x v="12"/>
    <x v="2"/>
  </r>
  <r>
    <n v="12723463"/>
    <s v="2020 Jeep Gladiator Overland (4X4) JT MY21"/>
    <n v="74830"/>
    <x v="18"/>
    <s v="Gladiator"/>
    <s v="Overland (4X4)"/>
    <s v="JT MY21"/>
    <x v="9"/>
    <n v="16927"/>
    <x v="19"/>
    <x v="0"/>
    <x v="0"/>
    <s v=" Used"/>
    <n v="3604"/>
    <x v="1"/>
    <n v="5"/>
    <x v="9"/>
    <x v="1"/>
  </r>
  <r>
    <n v="12723475"/>
    <s v="2010 Kia Sorento SLI (4X4) XM"/>
    <n v="17413"/>
    <x v="14"/>
    <s v="Sorento"/>
    <s v="SLI (4X4)"/>
    <s v="XM"/>
    <x v="0"/>
    <n v="153517"/>
    <x v="0"/>
    <x v="0"/>
    <x v="1"/>
    <s v=" Used"/>
    <n v="2199"/>
    <x v="3"/>
    <n v="7"/>
    <x v="0"/>
    <x v="2"/>
  </r>
  <r>
    <n v="12723530"/>
    <s v="2017 Mercedes-Benz GLC250 D 253 MY18"/>
    <n v="58690"/>
    <x v="1"/>
    <s v="GLC250"/>
    <s v="D"/>
    <s v="253 MY18"/>
    <x v="3"/>
    <n v="66575"/>
    <x v="0"/>
    <x v="0"/>
    <x v="1"/>
    <s v=" Used"/>
    <n v="2143"/>
    <x v="0"/>
    <n v="5"/>
    <x v="3"/>
    <x v="1"/>
  </r>
  <r>
    <n v="12723542"/>
    <s v="2014 Mazda 3 NEO BM"/>
    <n v="13880"/>
    <x v="10"/>
    <n v="3"/>
    <s v="NEO"/>
    <s v="BM"/>
    <x v="12"/>
    <n v="197551"/>
    <x v="3"/>
    <x v="1"/>
    <x v="0"/>
    <s v=" Used"/>
    <n v="1998"/>
    <x v="3"/>
    <n v="5"/>
    <x v="12"/>
    <x v="2"/>
  </r>
  <r>
    <n v="12723556"/>
    <s v="2017 BMW X5 Sdrive 25D F15 MY16"/>
    <n v="64900"/>
    <x v="5"/>
    <s v="X5"/>
    <s v="Sdrive 25D"/>
    <s v="F15 MY16"/>
    <x v="3"/>
    <n v="48325"/>
    <x v="0"/>
    <x v="0"/>
    <x v="1"/>
    <s v=" Used"/>
    <n v="1995"/>
    <x v="2"/>
    <n v="5"/>
    <x v="3"/>
    <x v="1"/>
  </r>
  <r>
    <n v="12723563"/>
    <s v="2020 Hyundai Iload 3S Liftback TQ4 MY20"/>
    <n v="43990"/>
    <x v="7"/>
    <s v="Iload"/>
    <s v="3S Liftback"/>
    <s v="TQ4 MY20"/>
    <x v="9"/>
    <n v="60089"/>
    <x v="6"/>
    <x v="0"/>
    <x v="1"/>
    <s v=" Used"/>
    <n v="2497"/>
    <x v="2"/>
    <n v="3"/>
    <x v="9"/>
    <x v="1"/>
  </r>
  <r>
    <n v="12723571"/>
    <s v="2017 Isuzu D-MAX X-Runner (4X4) Cosmic Black TF MY17"/>
    <n v="48990"/>
    <x v="6"/>
    <s v="D-MAX"/>
    <s v="X-Runner (4X4) Cosmic Black"/>
    <s v="TF MY17"/>
    <x v="3"/>
    <n v="115926"/>
    <x v="10"/>
    <x v="0"/>
    <x v="1"/>
    <s v=" Used"/>
    <n v="2999"/>
    <x v="2"/>
    <n v="5"/>
    <x v="3"/>
    <x v="1"/>
  </r>
  <r>
    <n v="12723572"/>
    <s v="2021 Ford Ranger Raptor 2.0 (4X4) PX Mkiii MY21.25"/>
    <n v="79705"/>
    <x v="4"/>
    <s v="Ranger"/>
    <s v="Raptor 2.0 (4X4)"/>
    <s v="PX Mkiii MY21.25"/>
    <x v="1"/>
    <n v="49555"/>
    <x v="16"/>
    <x v="0"/>
    <x v="1"/>
    <s v=" Used"/>
    <n v="1996"/>
    <x v="1"/>
    <n v="5"/>
    <x v="1"/>
    <x v="1"/>
  </r>
  <r>
    <n v="12723575"/>
    <s v="2018 Volkswagen Tiguan 162 TSI Highline 5NA MY19"/>
    <n v="49990"/>
    <x v="8"/>
    <s v="Tiguan"/>
    <s v="162 TSI Highline"/>
    <s v="5NA MY19"/>
    <x v="15"/>
    <n v="43504"/>
    <x v="0"/>
    <x v="0"/>
    <x v="2"/>
    <s v=" Used"/>
    <n v="1984"/>
    <x v="2"/>
    <n v="5"/>
    <x v="15"/>
    <x v="1"/>
  </r>
  <r>
    <n v="12723738"/>
    <s v="2010 Holden Colorado LX-R (4X4) RC MY11"/>
    <n v="14950"/>
    <x v="2"/>
    <s v="Colorado"/>
    <s v="LX-R (4X4)"/>
    <s v="RC MY11"/>
    <x v="0"/>
    <n v="202116"/>
    <x v="12"/>
    <x v="1"/>
    <x v="1"/>
    <s v=" Used"/>
    <n v="2999"/>
    <x v="2"/>
    <n v="5"/>
    <x v="0"/>
    <x v="2"/>
  </r>
  <r>
    <n v="12723761"/>
    <s v="2018 Nissan X-Trail ST (2WD) T32 Series 2"/>
    <n v="26999"/>
    <x v="3"/>
    <s v="X-Trail"/>
    <s v="ST (2WD)"/>
    <s v="T32 Series 2"/>
    <x v="15"/>
    <n v="72283"/>
    <x v="0"/>
    <x v="0"/>
    <x v="0"/>
    <s v=" Used"/>
    <n v="2488"/>
    <x v="2"/>
    <n v="5"/>
    <x v="15"/>
    <x v="2"/>
  </r>
  <r>
    <n v="12723765"/>
    <s v="2011 Audi Q5 2.0 Tfsi Quattro 8R MY11"/>
    <n v="24999"/>
    <x v="11"/>
    <s v="Q5"/>
    <s v="2.0 Tfsi Quattro"/>
    <s v="8R MY11"/>
    <x v="4"/>
    <n v="74139"/>
    <x v="0"/>
    <x v="0"/>
    <x v="2"/>
    <s v=" Used"/>
    <n v="1984"/>
    <x v="5"/>
    <n v="5"/>
    <x v="4"/>
    <x v="2"/>
  </r>
  <r>
    <n v="12723768"/>
    <s v="2014 Honda CR-V VTI (4X4) 30 MY15"/>
    <n v="21999"/>
    <x v="19"/>
    <s v="CR-V"/>
    <s v="VTI (4X4)"/>
    <s v="30 MY15"/>
    <x v="12"/>
    <n v="124046"/>
    <x v="0"/>
    <x v="0"/>
    <x v="0"/>
    <s v=" Used"/>
    <n v="2354"/>
    <x v="5"/>
    <n v="5"/>
    <x v="12"/>
    <x v="2"/>
  </r>
  <r>
    <n v="12723776"/>
    <s v="2016 Ford Ranger XLS 2.2 (4X4) PX Mkii"/>
    <n v="37888"/>
    <x v="4"/>
    <s v="Ranger"/>
    <s v="XLS 2.2 (4X4)"/>
    <s v="PX Mkii"/>
    <x v="2"/>
    <n v="78626"/>
    <x v="10"/>
    <x v="0"/>
    <x v="1"/>
    <s v=" Used"/>
    <n v="2198"/>
    <x v="2"/>
    <n v="5"/>
    <x v="2"/>
    <x v="2"/>
  </r>
  <r>
    <n v="12723782"/>
    <s v="2013 BMW X1 Sdrive 20I E84 MY13"/>
    <n v="21888"/>
    <x v="5"/>
    <s v="X1"/>
    <s v="Sdrive 20I"/>
    <s v="E84 MY13"/>
    <x v="8"/>
    <n v="86740"/>
    <x v="0"/>
    <x v="0"/>
    <x v="2"/>
    <s v=" Used"/>
    <n v="1997"/>
    <x v="5"/>
    <n v="5"/>
    <x v="8"/>
    <x v="2"/>
  </r>
  <r>
    <n v="12723784"/>
    <s v="2011 Renault Megane Dynamique 1.5DCI X32"/>
    <n v="10999"/>
    <x v="16"/>
    <s v="Megane"/>
    <s v="Dynamique 1.5DCI"/>
    <s v="X32"/>
    <x v="4"/>
    <n v="157075"/>
    <x v="5"/>
    <x v="0"/>
    <x v="1"/>
    <s v=" Used"/>
    <n v="1461"/>
    <x v="7"/>
    <n v="5"/>
    <x v="4"/>
    <x v="2"/>
  </r>
  <r>
    <n v="12723794"/>
    <s v="2014 Land Rover Range Rover Sport 3.0 SDV6 HSE LW"/>
    <n v="63888"/>
    <x v="22"/>
    <s v="Range Rover Sport"/>
    <s v="3.0 SDV6 HSE"/>
    <s v="LW"/>
    <x v="12"/>
    <n v="118000"/>
    <x v="0"/>
    <x v="0"/>
    <x v="1"/>
    <s v=" Used"/>
    <n v="2993"/>
    <x v="15"/>
    <n v="5"/>
    <x v="12"/>
    <x v="1"/>
  </r>
  <r>
    <n v="12723795"/>
    <s v="2020 Land Rover Range Rover Sport SDV6 SE (183KW) L494 MY20.5"/>
    <n v="154888"/>
    <x v="22"/>
    <s v="Range Rover Sport"/>
    <s v="SDV6 SE (183KW)"/>
    <s v="L494 MY20.5"/>
    <x v="9"/>
    <n v="35088"/>
    <x v="0"/>
    <x v="0"/>
    <x v="1"/>
    <s v=" Used"/>
    <n v="2993"/>
    <x v="1"/>
    <n v="5"/>
    <x v="9"/>
    <x v="1"/>
  </r>
  <r>
    <n v="12723800"/>
    <s v="2017 Volkswagen Amarok V6 TDI 550 Ultimate 2H MY18"/>
    <n v="58990"/>
    <x v="8"/>
    <s v="Amarok"/>
    <s v="V6 TDI 550 Ultimate"/>
    <s v="2H MY18"/>
    <x v="3"/>
    <n v="69345"/>
    <x v="19"/>
    <x v="0"/>
    <x v="1"/>
    <s v=" Used"/>
    <n v="2967"/>
    <x v="3"/>
    <n v="5"/>
    <x v="3"/>
    <x v="1"/>
  </r>
  <r>
    <n v="12723804"/>
    <s v="2018 Toyota RAV4 GXL (4X4) ASA44R MY18"/>
    <n v="36990"/>
    <x v="0"/>
    <s v="RAV4"/>
    <s v="GXL (4X4)"/>
    <s v="ASA44R MY18"/>
    <x v="15"/>
    <n v="74311"/>
    <x v="0"/>
    <x v="0"/>
    <x v="0"/>
    <s v=" Used"/>
    <n v="2494"/>
    <x v="22"/>
    <n v="5"/>
    <x v="15"/>
    <x v="2"/>
  </r>
  <r>
    <n v="12723807"/>
    <s v="2019 Holden Trailblazer LTZ (4X4) (5YR) RG MY19"/>
    <n v="45990"/>
    <x v="2"/>
    <s v="Trailblazer"/>
    <s v="LTZ (4X4) (5YR)"/>
    <s v="RG MY19"/>
    <x v="13"/>
    <n v="74447"/>
    <x v="0"/>
    <x v="0"/>
    <x v="1"/>
    <s v=" Used"/>
    <n v="2776"/>
    <x v="5"/>
    <n v="7"/>
    <x v="13"/>
    <x v="1"/>
  </r>
  <r>
    <n v="12723816"/>
    <s v="2019 Holden Colorado LS (4X4) RG MY20"/>
    <n v="42990"/>
    <x v="2"/>
    <s v="Colorado"/>
    <s v="LS (4X4)"/>
    <s v="RG MY20"/>
    <x v="13"/>
    <n v="121174"/>
    <x v="40"/>
    <x v="0"/>
    <x v="1"/>
    <s v=" Used"/>
    <n v="2776"/>
    <x v="2"/>
    <n v="2"/>
    <x v="13"/>
    <x v="1"/>
  </r>
  <r>
    <n v="12723817"/>
    <s v="2018 Mercedes-Benz GLC350 D 253 MY19"/>
    <n v="67888"/>
    <x v="1"/>
    <s v="GLC350"/>
    <s v="D"/>
    <s v="253 MY19"/>
    <x v="15"/>
    <n v="133088"/>
    <x v="20"/>
    <x v="0"/>
    <x v="1"/>
    <s v=" Used"/>
    <n v="2987"/>
    <x v="3"/>
    <n v="5"/>
    <x v="15"/>
    <x v="1"/>
  </r>
  <r>
    <n v="12723821"/>
    <s v="2019 Holden Commodore LT (5YR) ZB"/>
    <n v="23990"/>
    <x v="2"/>
    <s v="Commodore"/>
    <s v="LT (5YR)"/>
    <s v="ZB"/>
    <x v="13"/>
    <n v="97488"/>
    <x v="8"/>
    <x v="0"/>
    <x v="2"/>
    <s v=" Used"/>
    <n v="1998"/>
    <x v="2"/>
    <n v="5"/>
    <x v="13"/>
    <x v="2"/>
  </r>
  <r>
    <n v="12723828"/>
    <s v="2014 Mitsubishi ASX XLS (4WD) XB MY15"/>
    <n v="22888"/>
    <x v="13"/>
    <s v="ASX"/>
    <s v="XLS (4WD)"/>
    <s v="XB MY15"/>
    <x v="12"/>
    <n v="108070"/>
    <x v="0"/>
    <x v="0"/>
    <x v="1"/>
    <s v=" Used"/>
    <n v="2268"/>
    <x v="2"/>
    <n v="5"/>
    <x v="12"/>
    <x v="2"/>
  </r>
  <r>
    <n v="12723831"/>
    <s v="2014 Audi Q3 2.0 Tfsi Quattro (155KW) 8U MY14"/>
    <n v="26990"/>
    <x v="11"/>
    <s v="Q3"/>
    <s v="2.0 Tfsi Quattro (155KW)"/>
    <s v="8U MY14"/>
    <x v="12"/>
    <n v="82988"/>
    <x v="0"/>
    <x v="0"/>
    <x v="2"/>
    <s v=" Used"/>
    <n v="1984"/>
    <x v="6"/>
    <n v="5"/>
    <x v="12"/>
    <x v="2"/>
  </r>
  <r>
    <n v="12723836"/>
    <s v="2007 Mazda 6 Luxury Sports GG 05 Upgrade"/>
    <n v="8888"/>
    <x v="10"/>
    <n v="6"/>
    <s v="Luxury Sports"/>
    <s v="GG 05 Upgrade"/>
    <x v="18"/>
    <n v="217960"/>
    <x v="5"/>
    <x v="0"/>
    <x v="2"/>
    <s v=" Used"/>
    <n v="2261"/>
    <x v="0"/>
    <n v="5"/>
    <x v="18"/>
    <x v="0"/>
  </r>
  <r>
    <n v="12723840"/>
    <s v="2015 BMW X5 Xdrive 30D F15 MY15"/>
    <n v="55888"/>
    <x v="5"/>
    <s v="X5"/>
    <s v="Xdrive 30D"/>
    <s v="F15 MY15"/>
    <x v="7"/>
    <n v="73000"/>
    <x v="0"/>
    <x v="0"/>
    <x v="1"/>
    <s v=" Used"/>
    <n v="2993"/>
    <x v="1"/>
    <n v="5"/>
    <x v="7"/>
    <x v="1"/>
  </r>
  <r>
    <n v="12723845"/>
    <s v="2010 Mazda CX-9 Classic 09 Upgrade"/>
    <n v="19888"/>
    <x v="10"/>
    <s v="CX-9"/>
    <s v="Classic"/>
    <s v="09 Upgrade"/>
    <x v="0"/>
    <n v="100900"/>
    <x v="0"/>
    <x v="0"/>
    <x v="0"/>
    <s v=" Used"/>
    <n v="3726"/>
    <x v="0"/>
    <n v="7"/>
    <x v="0"/>
    <x v="2"/>
  </r>
  <r>
    <n v="12723846"/>
    <s v="2014 Land Rover Discovery 4 3.0 SDV6 HSE MY15"/>
    <n v="48888"/>
    <x v="22"/>
    <s v="Discovery 4"/>
    <s v="3.0 SDV6 HSE"/>
    <s v="MY15"/>
    <x v="12"/>
    <n v="171888"/>
    <x v="0"/>
    <x v="0"/>
    <x v="1"/>
    <s v=" Used"/>
    <n v="2993"/>
    <x v="23"/>
    <n v="7"/>
    <x v="12"/>
    <x v="1"/>
  </r>
  <r>
    <n v="12723849"/>
    <s v="2012 Honda Civic VTI-S FK"/>
    <n v="17041"/>
    <x v="19"/>
    <s v="Civic"/>
    <s v="VTI-S"/>
    <s v="FK"/>
    <x v="11"/>
    <n v="85121"/>
    <x v="5"/>
    <x v="1"/>
    <x v="2"/>
    <s v=" Used"/>
    <n v="1798"/>
    <x v="6"/>
    <n v="5"/>
    <x v="11"/>
    <x v="2"/>
  </r>
  <r>
    <n v="12723851"/>
    <s v="2013 Volkswagen Tiguan 132 TSI Pacific 5NC MY13.5"/>
    <n v="20878"/>
    <x v="8"/>
    <s v="Tiguan"/>
    <s v="132 TSI Pacific"/>
    <s v="5NC MY13.5"/>
    <x v="8"/>
    <n v="105631"/>
    <x v="0"/>
    <x v="0"/>
    <x v="2"/>
    <s v=" Used"/>
    <n v="1984"/>
    <x v="7"/>
    <n v="5"/>
    <x v="8"/>
    <x v="2"/>
  </r>
  <r>
    <n v="12723853"/>
    <s v="2016 Porsche Macan S Diesel MY17"/>
    <n v="61888"/>
    <x v="17"/>
    <s v="Macan"/>
    <s v="S Diesel"/>
    <s v="MY17"/>
    <x v="2"/>
    <n v="93800"/>
    <x v="0"/>
    <x v="0"/>
    <x v="1"/>
    <s v=" Used"/>
    <n v="2967"/>
    <x v="1"/>
    <n v="5"/>
    <x v="2"/>
    <x v="1"/>
  </r>
  <r>
    <n v="12723855"/>
    <s v="2013 Renault Clio RS 200 Sport X98"/>
    <n v="20880"/>
    <x v="16"/>
    <s v="Clio"/>
    <s v="RS 200 Sport"/>
    <s v="X98"/>
    <x v="8"/>
    <n v="91194"/>
    <x v="5"/>
    <x v="0"/>
    <x v="2"/>
    <s v=" Used"/>
    <n v="1618"/>
    <x v="5"/>
    <n v="5"/>
    <x v="8"/>
    <x v="2"/>
  </r>
  <r>
    <n v="12723857"/>
    <s v="2011 Holden Captiva 7 LX (4X4) CG Series II"/>
    <n v="17754"/>
    <x v="2"/>
    <s v="Captiva"/>
    <s v="7 LX (4X4)"/>
    <s v="CG Series II"/>
    <x v="4"/>
    <n v="119294"/>
    <x v="0"/>
    <x v="0"/>
    <x v="1"/>
    <s v=" Used"/>
    <n v="2231"/>
    <x v="2"/>
    <n v="7"/>
    <x v="4"/>
    <x v="2"/>
  </r>
  <r>
    <n v="12723858"/>
    <s v="2017 Toyota Landcruiser Prado Kakadu (4X4) GDJ150R MY17"/>
    <n v="74888"/>
    <x v="0"/>
    <s v="Landcruiser Prado"/>
    <s v="Kakadu (4X4)"/>
    <s v="GDJ150R MY17"/>
    <x v="3"/>
    <n v="57888"/>
    <x v="0"/>
    <x v="0"/>
    <x v="1"/>
    <s v=" Used"/>
    <n v="2755"/>
    <x v="1"/>
    <n v="7"/>
    <x v="3"/>
    <x v="1"/>
  </r>
  <r>
    <n v="12723860"/>
    <s v="2014 Mitsubishi Lancer GSR Sportback CJ MY14.5"/>
    <n v="20880"/>
    <x v="13"/>
    <s v="Lancer"/>
    <s v="GSR Sportback"/>
    <s v="CJ MY14.5"/>
    <x v="12"/>
    <n v="64098"/>
    <x v="5"/>
    <x v="0"/>
    <x v="0"/>
    <s v=" Used"/>
    <n v="2360"/>
    <x v="5"/>
    <n v="5"/>
    <x v="12"/>
    <x v="2"/>
  </r>
  <r>
    <n v="12723861"/>
    <s v="2007 Ford Fiesta LX WQ"/>
    <n v="6999"/>
    <x v="4"/>
    <s v="Fiesta"/>
    <s v="LX"/>
    <s v="WQ"/>
    <x v="18"/>
    <n v="164828"/>
    <x v="5"/>
    <x v="1"/>
    <x v="2"/>
    <s v=" Used"/>
    <n v="1596"/>
    <x v="4"/>
    <n v="5"/>
    <x v="18"/>
    <x v="0"/>
  </r>
  <r>
    <n v="12723864"/>
    <s v="2002 Toyota Landcruiser GXL (4X4) FZJ105R"/>
    <n v="24990"/>
    <x v="0"/>
    <s v="Landcruiser"/>
    <s v="GXL (4X4)"/>
    <s v="FZJ105R"/>
    <x v="22"/>
    <n v="270778"/>
    <x v="0"/>
    <x v="0"/>
    <x v="0"/>
    <s v=" Used"/>
    <n v="4477"/>
    <x v="1"/>
    <n v="8"/>
    <x v="22"/>
    <x v="2"/>
  </r>
  <r>
    <n v="12723865"/>
    <s v="2011 Hyundai IX35 Elite (awd) LM MY11"/>
    <n v="19898"/>
    <x v="7"/>
    <s v="IX35"/>
    <s v="Elite (awd)"/>
    <s v="LM MY11"/>
    <x v="4"/>
    <n v="135570"/>
    <x v="0"/>
    <x v="0"/>
    <x v="0"/>
    <s v=" Used"/>
    <n v="2359"/>
    <x v="0"/>
    <n v="5"/>
    <x v="4"/>
    <x v="2"/>
  </r>
  <r>
    <n v="12723870"/>
    <s v="2007 Ford Fiesta Zetec WQ"/>
    <n v="7999"/>
    <x v="4"/>
    <s v="Fiesta"/>
    <s v="Zetec"/>
    <s v="WQ"/>
    <x v="18"/>
    <n v="138907"/>
    <x v="5"/>
    <x v="1"/>
    <x v="2"/>
    <s v=" Used"/>
    <n v="1596"/>
    <x v="2"/>
    <n v="5"/>
    <x v="18"/>
    <x v="0"/>
  </r>
  <r>
    <n v="12723871"/>
    <s v="2011 Holden Commodore SV6 VE II MY12"/>
    <n v="25999"/>
    <x v="2"/>
    <s v="Commodore"/>
    <s v="SV6"/>
    <s v="VE II MY12"/>
    <x v="4"/>
    <n v="72926"/>
    <x v="3"/>
    <x v="0"/>
    <x v="0"/>
    <s v=" Used"/>
    <n v="3565"/>
    <x v="1"/>
    <n v="5"/>
    <x v="4"/>
    <x v="2"/>
  </r>
  <r>
    <n v="12723872"/>
    <s v="2014 Volkswagen Jetta 118 TSI Comfortline 1KM MY14"/>
    <n v="15888"/>
    <x v="8"/>
    <s v="Jetta"/>
    <s v="118 TSI Comfortline"/>
    <s v="1KM MY14"/>
    <x v="12"/>
    <n v="88090"/>
    <x v="3"/>
    <x v="0"/>
    <x v="2"/>
    <s v=" Used"/>
    <n v="1390"/>
    <x v="5"/>
    <n v="5"/>
    <x v="12"/>
    <x v="2"/>
  </r>
  <r>
    <n v="12723873"/>
    <s v="2013 Toyota Tarago GLX ACR50R MY13"/>
    <n v="29999"/>
    <x v="0"/>
    <s v="Tarago"/>
    <s v="GLX"/>
    <s v="ACR50R MY13"/>
    <x v="8"/>
    <n v="87460"/>
    <x v="0"/>
    <x v="0"/>
    <x v="0"/>
    <s v=" Used"/>
    <n v="2362"/>
    <x v="2"/>
    <n v="8"/>
    <x v="8"/>
    <x v="2"/>
  </r>
  <r>
    <n v="12723876"/>
    <s v="2012 Renault Megane Privilege X32"/>
    <n v="15659"/>
    <x v="16"/>
    <s v="Megane"/>
    <s v="Privilege"/>
    <s v="X32"/>
    <x v="11"/>
    <n v="105554"/>
    <x v="5"/>
    <x v="0"/>
    <x v="2"/>
    <s v=" Used"/>
    <n v="1997"/>
    <x v="2"/>
    <n v="5"/>
    <x v="11"/>
    <x v="2"/>
  </r>
  <r>
    <n v="12723878"/>
    <s v="2012 Ford Territory TS (rwd) SZ"/>
    <n v="25047"/>
    <x v="4"/>
    <s v="Territory"/>
    <s v="TS (rwd)"/>
    <s v="SZ"/>
    <x v="11"/>
    <n v="143654"/>
    <x v="0"/>
    <x v="0"/>
    <x v="1"/>
    <s v=" Used"/>
    <n v="2720"/>
    <x v="0"/>
    <n v="7"/>
    <x v="11"/>
    <x v="2"/>
  </r>
  <r>
    <n v="12723882"/>
    <s v="2012 Holden Commodore SV6 Z-Series VE II MY12.5"/>
    <n v="26089"/>
    <x v="2"/>
    <s v="Commodore"/>
    <s v="SV6 Z-Series"/>
    <s v="VE II MY12.5"/>
    <x v="11"/>
    <n v="86309"/>
    <x v="2"/>
    <x v="0"/>
    <x v="0"/>
    <s v=" Used"/>
    <n v="3565"/>
    <x v="0"/>
    <n v="5"/>
    <x v="11"/>
    <x v="2"/>
  </r>
  <r>
    <n v="12723891"/>
    <s v="2016 Mitsubishi Outlander LS Safety Pack (4X4) 7 Seats ZK MY17"/>
    <n v="24005"/>
    <x v="13"/>
    <s v="Outlander"/>
    <s v="LS Safety Pack (4X4) 7 Seats"/>
    <s v="ZK MY17"/>
    <x v="2"/>
    <n v="173673"/>
    <x v="0"/>
    <x v="0"/>
    <x v="0"/>
    <s v=" Used"/>
    <n v="2360"/>
    <x v="5"/>
    <n v="7"/>
    <x v="2"/>
    <x v="2"/>
  </r>
  <r>
    <n v="12723898"/>
    <s v="2011 Ford Territory Titanium (rwd) SZ"/>
    <n v="24005"/>
    <x v="4"/>
    <s v="Territory"/>
    <s v="Titanium (rwd)"/>
    <s v="SZ"/>
    <x v="4"/>
    <n v="149705"/>
    <x v="0"/>
    <x v="0"/>
    <x v="1"/>
    <s v=" Used"/>
    <n v="2720"/>
    <x v="0"/>
    <n v="7"/>
    <x v="4"/>
    <x v="2"/>
  </r>
  <r>
    <n v="12723899"/>
    <s v="2012 Volkswagen Golf 118 TSI Comfortline 1K MY12"/>
    <n v="15888"/>
    <x v="8"/>
    <s v="Golf"/>
    <s v="118 TSI Comfortline"/>
    <s v="1K MY12"/>
    <x v="11"/>
    <n v="68120"/>
    <x v="5"/>
    <x v="0"/>
    <x v="2"/>
    <s v=" Used"/>
    <n v="1390"/>
    <x v="5"/>
    <n v="5"/>
    <x v="11"/>
    <x v="2"/>
  </r>
  <r>
    <n v="12723904"/>
    <s v="2013 Holden Trax LS TJ"/>
    <n v="18999"/>
    <x v="2"/>
    <s v="Trax"/>
    <s v="LS"/>
    <s v="TJ"/>
    <x v="8"/>
    <n v="44423"/>
    <x v="0"/>
    <x v="0"/>
    <x v="0"/>
    <s v=" Used"/>
    <n v="1796"/>
    <x v="2"/>
    <n v="5"/>
    <x v="8"/>
    <x v="2"/>
  </r>
  <r>
    <n v="12723907"/>
    <s v="2014 Mercedes-Benz GL350 Bluetec X166 MY14"/>
    <n v="50888"/>
    <x v="1"/>
    <s v="GL350"/>
    <s v="Bluetec"/>
    <s v="X166 MY14"/>
    <x v="12"/>
    <n v="109400"/>
    <x v="0"/>
    <x v="0"/>
    <x v="1"/>
    <s v=" Used"/>
    <n v="2987"/>
    <x v="0"/>
    <n v="7"/>
    <x v="12"/>
    <x v="1"/>
  </r>
  <r>
    <n v="12723909"/>
    <s v="2010 Mitsubishi Lancer ES Sportback CJ MY10"/>
    <n v="15629"/>
    <x v="13"/>
    <s v="Lancer"/>
    <s v="ES Sportback"/>
    <s v="CJ MY10"/>
    <x v="0"/>
    <n v="107528"/>
    <x v="5"/>
    <x v="0"/>
    <x v="0"/>
    <s v=" Used"/>
    <n v="1998"/>
    <x v="5"/>
    <n v="5"/>
    <x v="0"/>
    <x v="2"/>
  </r>
  <r>
    <n v="12723910"/>
    <s v="2012 Mazda 3 Maxx Sport BL 11 Upgrade"/>
    <n v="17999"/>
    <x v="10"/>
    <n v="3"/>
    <s v="Maxx Sport"/>
    <s v="BL 11 Upgrade"/>
    <x v="11"/>
    <n v="125477"/>
    <x v="5"/>
    <x v="0"/>
    <x v="0"/>
    <s v=" Used"/>
    <n v="1999"/>
    <x v="5"/>
    <n v="5"/>
    <x v="11"/>
    <x v="2"/>
  </r>
  <r>
    <n v="12723912"/>
    <s v="2012 Volkswagen Golf 90 TSI Trendline 1K MY12"/>
    <n v="13888"/>
    <x v="8"/>
    <s v="Golf"/>
    <s v="90 TSI Trendline"/>
    <s v="1K MY12"/>
    <x v="11"/>
    <n v="105680"/>
    <x v="5"/>
    <x v="0"/>
    <x v="2"/>
    <s v=" Used"/>
    <n v="1390"/>
    <x v="5"/>
    <n v="5"/>
    <x v="11"/>
    <x v="2"/>
  </r>
  <r>
    <n v="12723915"/>
    <s v="2014 Mitsubishi ASX LS (2WD) XB MY15"/>
    <n v="21930"/>
    <x v="13"/>
    <s v="ASX"/>
    <s v="LS (2WD)"/>
    <s v="XB MY15"/>
    <x v="12"/>
    <n v="87367"/>
    <x v="0"/>
    <x v="0"/>
    <x v="0"/>
    <s v=" Used"/>
    <n v="1998"/>
    <x v="5"/>
    <n v="5"/>
    <x v="12"/>
    <x v="2"/>
  </r>
  <r>
    <n v="12723917"/>
    <s v="1998 Ford Transit LOW (swb) VG"/>
    <n v="7999"/>
    <x v="4"/>
    <s v="Transit"/>
    <s v="LOW (swb)"/>
    <s v="VG"/>
    <x v="24"/>
    <n v="239636"/>
    <x v="6"/>
    <x v="1"/>
    <x v="0"/>
    <s v=" Used"/>
    <n v="1998"/>
    <x v="6"/>
    <n v="3"/>
    <x v="24"/>
    <x v="0"/>
  </r>
  <r>
    <n v="12723929"/>
    <s v="2000 Ford Festiva Glxi WF"/>
    <n v="5999"/>
    <x v="4"/>
    <s v="Festiva"/>
    <s v="Glxi"/>
    <s v="WF"/>
    <x v="20"/>
    <n v="82989"/>
    <x v="5"/>
    <x v="1"/>
    <x v="0"/>
    <s v=" Used"/>
    <n v="1498"/>
    <x v="5"/>
    <n v="5"/>
    <x v="20"/>
    <x v="0"/>
  </r>
  <r>
    <n v="12723930"/>
    <s v="2014 Holden UTE SS-V VF"/>
    <n v="49999"/>
    <x v="2"/>
    <s v="UTE"/>
    <s v="SS-V"/>
    <s v="VF"/>
    <x v="12"/>
    <n v="47181"/>
    <x v="22"/>
    <x v="0"/>
    <x v="0"/>
    <s v=" Used"/>
    <n v="5967"/>
    <x v="6"/>
    <n v="2"/>
    <x v="12"/>
    <x v="1"/>
  </r>
  <r>
    <n v="12723953"/>
    <s v="2018 Hyundai I30 Active PD2 Update"/>
    <n v="23999"/>
    <x v="7"/>
    <s v="I30"/>
    <s v="Active"/>
    <s v="PD2 Update"/>
    <x v="15"/>
    <n v="65680"/>
    <x v="5"/>
    <x v="0"/>
    <x v="0"/>
    <s v=" Used"/>
    <n v="1999"/>
    <x v="2"/>
    <n v="5"/>
    <x v="15"/>
    <x v="2"/>
  </r>
  <r>
    <n v="12723954"/>
    <s v="2008 Holden Epica Cdxi EP MY08"/>
    <n v="8990"/>
    <x v="2"/>
    <s v="Epica"/>
    <s v="Cdxi"/>
    <s v="EP MY08"/>
    <x v="19"/>
    <n v="129672"/>
    <x v="3"/>
    <x v="0"/>
    <x v="0"/>
    <s v=" Used"/>
    <n v="2492"/>
    <x v="0"/>
    <n v="5"/>
    <x v="19"/>
    <x v="0"/>
  </r>
  <r>
    <n v="12723958"/>
    <s v="2005 Ford Escape XLS ZB"/>
    <n v="6999"/>
    <x v="4"/>
    <s v="Escape"/>
    <s v="XLS"/>
    <s v="ZB"/>
    <x v="5"/>
    <n v="261709"/>
    <x v="0"/>
    <x v="0"/>
    <x v="0"/>
    <s v=" Used"/>
    <n v="2260"/>
    <x v="1"/>
    <n v="5"/>
    <x v="5"/>
    <x v="0"/>
  </r>
  <r>
    <n v="12723968"/>
    <s v="2003 Toyota Landcruiser Prado GXL (4X4) KZJ120R"/>
    <n v="19999"/>
    <x v="0"/>
    <s v="Landcruiser Prado"/>
    <s v="GXL (4X4)"/>
    <s v="KZJ120R"/>
    <x v="6"/>
    <n v="334974"/>
    <x v="0"/>
    <x v="0"/>
    <x v="1"/>
    <s v=" Used"/>
    <n v="2982"/>
    <x v="7"/>
    <n v="8"/>
    <x v="6"/>
    <x v="2"/>
  </r>
  <r>
    <n v="12723973"/>
    <s v="2018 Volkswagen Amarok V6 TDI 550 Highline 2H MY18"/>
    <n v="47999"/>
    <x v="8"/>
    <s v="Amarok"/>
    <s v="V6 TDI 550 Highline"/>
    <s v="2H MY18"/>
    <x v="15"/>
    <n v="132524"/>
    <x v="19"/>
    <x v="0"/>
    <x v="1"/>
    <s v=" Used"/>
    <n v="2967"/>
    <x v="22"/>
    <n v="5"/>
    <x v="15"/>
    <x v="1"/>
  </r>
  <r>
    <n v="12723982"/>
    <s v="2015 Volkswagen Golf 90 TSI AU MY15"/>
    <n v="18999"/>
    <x v="8"/>
    <s v="Golf"/>
    <s v="90 TSI"/>
    <s v="AU MY15"/>
    <x v="7"/>
    <n v="99685"/>
    <x v="5"/>
    <x v="0"/>
    <x v="2"/>
    <s v=" Used"/>
    <n v="1395"/>
    <x v="1"/>
    <n v="5"/>
    <x v="7"/>
    <x v="2"/>
  </r>
  <r>
    <n v="12723983"/>
    <s v="2014 Toyota Landcruiser Altitude (4X4) VDJ200R"/>
    <n v="105241"/>
    <x v="0"/>
    <s v="Landcruiser"/>
    <s v="Altitude (4X4)"/>
    <s v="VDJ200R"/>
    <x v="12"/>
    <n v="133980"/>
    <x v="0"/>
    <x v="0"/>
    <x v="1"/>
    <s v=" Used"/>
    <n v="4461"/>
    <x v="2"/>
    <n v="8"/>
    <x v="12"/>
    <x v="1"/>
  </r>
  <r>
    <n v="12723987"/>
    <s v="2020 Toyota GR Yaris GR Gxpa16R"/>
    <n v="49999"/>
    <x v="0"/>
    <s v="GR Yaris"/>
    <s v="GR"/>
    <s v="Gxpa16R"/>
    <x v="9"/>
    <n v="18000"/>
    <x v="5"/>
    <x v="1"/>
    <x v="2"/>
    <s v=" Used"/>
    <n v="1618"/>
    <x v="2"/>
    <n v="4"/>
    <x v="9"/>
    <x v="1"/>
  </r>
  <r>
    <n v="12723993"/>
    <s v="2004 Toyota Landcruiser Kakadu (4X4) UZJ100R"/>
    <n v="33999"/>
    <x v="0"/>
    <s v="Landcruiser"/>
    <s v="Kakadu (4X4)"/>
    <s v="UZJ100R"/>
    <x v="14"/>
    <n v="325713"/>
    <x v="0"/>
    <x v="0"/>
    <x v="0"/>
    <s v=" Used"/>
    <n v="4664"/>
    <x v="5"/>
    <n v="8"/>
    <x v="14"/>
    <x v="2"/>
  </r>
  <r>
    <n v="12723999"/>
    <s v="2011 Volkswagen Transporter 132 TDI SWB MED T5 MY10"/>
    <n v="26092"/>
    <x v="8"/>
    <s v="Transporter"/>
    <s v="132 TDI SWB MED"/>
    <s v="T5 MY10"/>
    <x v="4"/>
    <n v="183040"/>
    <x v="6"/>
    <x v="0"/>
    <x v="1"/>
    <s v=" Used"/>
    <n v="1968"/>
    <x v="7"/>
    <n v="2"/>
    <x v="4"/>
    <x v="2"/>
  </r>
  <r>
    <n v="12724030"/>
    <s v="2010 Holden Barina Spark CDX MJ"/>
    <n v="7990"/>
    <x v="2"/>
    <s v="Barina Spark"/>
    <s v="CDX"/>
    <s v="MJ"/>
    <x v="0"/>
    <n v="126081"/>
    <x v="5"/>
    <x v="1"/>
    <x v="0"/>
    <s v=" Used"/>
    <n v="1206"/>
    <x v="6"/>
    <n v="5"/>
    <x v="0"/>
    <x v="0"/>
  </r>
  <r>
    <n v="12724032"/>
    <s v="2015 Holden Commodore SV6 Storm VF MY15"/>
    <n v="21990"/>
    <x v="2"/>
    <s v="Commodore"/>
    <s v="SV6 Storm"/>
    <s v="VF MY15"/>
    <x v="7"/>
    <n v="209346"/>
    <x v="3"/>
    <x v="1"/>
    <x v="0"/>
    <s v=" Used"/>
    <n v="3565"/>
    <x v="2"/>
    <n v="5"/>
    <x v="7"/>
    <x v="2"/>
  </r>
  <r>
    <n v="12724041"/>
    <s v="2014 Mitsubishi Outlander ES (4X4) ZJ MY14.5"/>
    <n v="18990"/>
    <x v="13"/>
    <s v="Outlander"/>
    <s v="ES (4X4)"/>
    <s v="ZJ MY14.5"/>
    <x v="12"/>
    <n v="179509"/>
    <x v="0"/>
    <x v="0"/>
    <x v="0"/>
    <s v=" Used"/>
    <n v="2360"/>
    <x v="6"/>
    <n v="5"/>
    <x v="12"/>
    <x v="2"/>
  </r>
  <r>
    <n v="12724044"/>
    <s v="2007 Mazda 6 Classic GG 05 Upgrade"/>
    <n v="7990"/>
    <x v="10"/>
    <n v="6"/>
    <s v="Classic"/>
    <s v="GG 05 Upgrade"/>
    <x v="18"/>
    <n v="222235"/>
    <x v="3"/>
    <x v="1"/>
    <x v="2"/>
    <s v=" Used"/>
    <n v="2261"/>
    <x v="0"/>
    <n v="5"/>
    <x v="18"/>
    <x v="0"/>
  </r>
  <r>
    <n v="12724051"/>
    <s v="2007 Ford Territory Ghia (rwd) SY"/>
    <n v="12990"/>
    <x v="4"/>
    <s v="Territory"/>
    <s v="Ghia (rwd)"/>
    <s v="SY"/>
    <x v="18"/>
    <n v="173046"/>
    <x v="0"/>
    <x v="0"/>
    <x v="0"/>
    <s v=" Used"/>
    <n v="3984"/>
    <x v="7"/>
    <n v="5"/>
    <x v="18"/>
    <x v="2"/>
  </r>
  <r>
    <n v="12724058"/>
    <s v="2014 Holden Cruze Equipe JH MY14"/>
    <n v="10990"/>
    <x v="2"/>
    <s v="Cruze"/>
    <s v="Equipe"/>
    <s v="JH MY14"/>
    <x v="12"/>
    <n v="103170"/>
    <x v="5"/>
    <x v="1"/>
    <x v="0"/>
    <s v=" Used"/>
    <n v="1796"/>
    <x v="2"/>
    <n v="5"/>
    <x v="12"/>
    <x v="2"/>
  </r>
  <r>
    <n v="12724062"/>
    <s v="2014 Toyota Kluger GXL (4X4) GSU55R"/>
    <n v="29990"/>
    <x v="0"/>
    <s v="Kluger"/>
    <s v="GXL (4X4)"/>
    <s v="GSU55R"/>
    <x v="12"/>
    <n v="180126"/>
    <x v="0"/>
    <x v="0"/>
    <x v="0"/>
    <s v=" Used"/>
    <n v="3456"/>
    <x v="2"/>
    <n v="7"/>
    <x v="12"/>
    <x v="2"/>
  </r>
  <r>
    <n v="12724063"/>
    <s v="2005 Holden Adventra SX6 VZ"/>
    <n v="9990"/>
    <x v="2"/>
    <s v="Adventra"/>
    <s v="SX6"/>
    <s v="VZ"/>
    <x v="5"/>
    <n v="180689"/>
    <x v="0"/>
    <x v="0"/>
    <x v="0"/>
    <s v=" Used"/>
    <n v="3565"/>
    <x v="3"/>
    <n v="5"/>
    <x v="5"/>
    <x v="0"/>
  </r>
  <r>
    <n v="12724069"/>
    <s v="2008 Kia Rondo EX Limited UN"/>
    <n v="7990"/>
    <x v="14"/>
    <s v="Rondo"/>
    <s v="EX Limited"/>
    <s v="UN"/>
    <x v="19"/>
    <n v="221638"/>
    <x v="0"/>
    <x v="0"/>
    <x v="0"/>
    <s v=" Used"/>
    <n v="1998"/>
    <x v="2"/>
    <n v="7"/>
    <x v="19"/>
    <x v="0"/>
  </r>
  <r>
    <n v="12724071"/>
    <s v="2010 Kia Grand Carnival Platinum VQ MY11"/>
    <n v="17990"/>
    <x v="14"/>
    <s v="Grand Carnival"/>
    <s v="Platinum"/>
    <s v="VQ MY11"/>
    <x v="0"/>
    <n v="155395"/>
    <x v="0"/>
    <x v="0"/>
    <x v="0"/>
    <s v=" Used"/>
    <n v="3470"/>
    <x v="1"/>
    <n v="8"/>
    <x v="0"/>
    <x v="2"/>
  </r>
  <r>
    <n v="12724076"/>
    <s v="2012 Skoda Octavia 103 TDI 1Z MY12"/>
    <n v="11990"/>
    <x v="15"/>
    <s v="Octavia"/>
    <s v="103 TDI"/>
    <s v="1Z MY12"/>
    <x v="11"/>
    <n v="128318"/>
    <x v="8"/>
    <x v="1"/>
    <x v="1"/>
    <s v=" Used"/>
    <n v="1968"/>
    <x v="5"/>
    <n v="5"/>
    <x v="11"/>
    <x v="2"/>
  </r>
  <r>
    <n v="12724079"/>
    <s v="2011 Holden Commodore SV6 VE II"/>
    <n v="18990"/>
    <x v="2"/>
    <s v="Commodore"/>
    <s v="SV6"/>
    <s v="VE II"/>
    <x v="4"/>
    <n v="172501"/>
    <x v="2"/>
    <x v="0"/>
    <x v="0"/>
    <s v=" Used"/>
    <n v="3565"/>
    <x v="0"/>
    <n v="5"/>
    <x v="4"/>
    <x v="2"/>
  </r>
  <r>
    <n v="12724092"/>
    <s v="2009 Mercedes-Benz E350 Avantgarde 207"/>
    <n v="33999"/>
    <x v="1"/>
    <s v="E350"/>
    <s v="Avantgarde"/>
    <n v="207"/>
    <x v="10"/>
    <n v="95500"/>
    <x v="20"/>
    <x v="0"/>
    <x v="2"/>
    <s v=" Used"/>
    <n v="3498"/>
    <x v="0"/>
    <n v="4"/>
    <x v="10"/>
    <x v="2"/>
  </r>
  <r>
    <n v="12724096"/>
    <s v="2017 Holden Captiva 7 LS (fwd) CG MY17"/>
    <n v="20880"/>
    <x v="2"/>
    <s v="Captiva"/>
    <s v="7 LS (fwd)"/>
    <s v="CG MY17"/>
    <x v="3"/>
    <n v="115205"/>
    <x v="0"/>
    <x v="0"/>
    <x v="1"/>
    <s v=" Used"/>
    <n v="2231"/>
    <x v="5"/>
    <n v="7"/>
    <x v="3"/>
    <x v="2"/>
  </r>
  <r>
    <n v="12724097"/>
    <s v="2014 Renault Megane Authentique B95 MY14"/>
    <n v="15670"/>
    <x v="16"/>
    <s v="Megane"/>
    <s v="Authentique"/>
    <s v="B95 MY14"/>
    <x v="12"/>
    <n v="63015"/>
    <x v="5"/>
    <x v="0"/>
    <x v="2"/>
    <s v=" Used"/>
    <n v="1197"/>
    <x v="2"/>
    <n v="5"/>
    <x v="12"/>
    <x v="2"/>
  </r>
  <r>
    <n v="12724099"/>
    <s v="2011 Holden Commodore SS-V VE II"/>
    <n v="31300"/>
    <x v="2"/>
    <s v="Commodore"/>
    <s v="SS-V"/>
    <s v="VE II"/>
    <x v="4"/>
    <n v="160015"/>
    <x v="3"/>
    <x v="1"/>
    <x v="2"/>
    <s v=" Used"/>
    <n v="5967"/>
    <x v="1"/>
    <n v="5"/>
    <x v="4"/>
    <x v="2"/>
  </r>
  <r>
    <n v="12724102"/>
    <s v="2009 Holden Captiva 5 (FWD) CG MY10"/>
    <n v="11503"/>
    <x v="2"/>
    <s v="Captiva"/>
    <s v="5 (FWD)"/>
    <s v="CG MY10"/>
    <x v="10"/>
    <n v="123351"/>
    <x v="0"/>
    <x v="1"/>
    <x v="0"/>
    <s v=" Used"/>
    <n v="2405"/>
    <x v="2"/>
    <n v="5"/>
    <x v="10"/>
    <x v="2"/>
  </r>
  <r>
    <n v="12724103"/>
    <s v="2008 Volkswagen Golf GTI 1K MY08 Upgrade"/>
    <n v="17755"/>
    <x v="8"/>
    <s v="Golf"/>
    <s v="GTI"/>
    <s v="1K MY08 Upgrade"/>
    <x v="19"/>
    <n v="97347"/>
    <x v="5"/>
    <x v="0"/>
    <x v="2"/>
    <s v=" Used"/>
    <n v="1984"/>
    <x v="2"/>
    <n v="5"/>
    <x v="19"/>
    <x v="2"/>
  </r>
  <r>
    <n v="12724107"/>
    <s v="2016 Holden Astra RS BK MY17"/>
    <n v="20880"/>
    <x v="2"/>
    <s v="Astra"/>
    <s v="RS"/>
    <s v="BK MY17"/>
    <x v="2"/>
    <n v="33156"/>
    <x v="5"/>
    <x v="1"/>
    <x v="2"/>
    <s v=" Used"/>
    <n v="1598"/>
    <x v="2"/>
    <n v="5"/>
    <x v="2"/>
    <x v="2"/>
  </r>
  <r>
    <n v="12724110"/>
    <s v="2014 Mitsubishi ASX LS (4WD) XB MY15"/>
    <n v="20880"/>
    <x v="13"/>
    <s v="ASX"/>
    <s v="LS (4WD)"/>
    <s v="XB MY15"/>
    <x v="12"/>
    <n v="104015"/>
    <x v="0"/>
    <x v="0"/>
    <x v="1"/>
    <s v=" Used"/>
    <n v="2268"/>
    <x v="0"/>
    <n v="5"/>
    <x v="12"/>
    <x v="2"/>
  </r>
  <r>
    <n v="12724111"/>
    <s v="2014 Mitsubishi Triton GLX (4X4) MN MY15"/>
    <n v="30260"/>
    <x v="13"/>
    <s v="Triton"/>
    <s v="GLX (4X4)"/>
    <s v="MN MY15"/>
    <x v="12"/>
    <n v="92127"/>
    <x v="9"/>
    <x v="1"/>
    <x v="1"/>
    <s v=" Used"/>
    <n v="2477"/>
    <x v="2"/>
    <n v="5"/>
    <x v="12"/>
    <x v="2"/>
  </r>
  <r>
    <n v="12724112"/>
    <s v="2014 Toyota RAV4 GXL (4X4) ASA44R MY14 Upgrade"/>
    <n v="31300"/>
    <x v="0"/>
    <s v="RAV4"/>
    <s v="GXL (4X4)"/>
    <s v="ASA44R MY14 Upgrade"/>
    <x v="12"/>
    <n v="80665"/>
    <x v="0"/>
    <x v="0"/>
    <x v="0"/>
    <s v=" Used"/>
    <n v="2494"/>
    <x v="5"/>
    <n v="5"/>
    <x v="12"/>
    <x v="2"/>
  </r>
  <r>
    <n v="12724118"/>
    <s v="2011 Volkswagen Golf 118 TSI Comfortline 1K MY12"/>
    <n v="14888"/>
    <x v="8"/>
    <s v="Golf"/>
    <s v="118 TSI Comfortline"/>
    <s v="1K MY12"/>
    <x v="4"/>
    <n v="108143"/>
    <x v="0"/>
    <x v="0"/>
    <x v="2"/>
    <s v=" Used"/>
    <n v="1390"/>
    <x v="2"/>
    <n v="5"/>
    <x v="4"/>
    <x v="2"/>
  </r>
  <r>
    <n v="12724119"/>
    <s v="2015 Jeep Grand Cherokee Limited (4X4) WK MY15"/>
    <n v="36510"/>
    <x v="18"/>
    <s v="Grand Cherokee"/>
    <s v="Limited (4X4)"/>
    <s v="WK MY15"/>
    <x v="7"/>
    <n v="95200"/>
    <x v="0"/>
    <x v="0"/>
    <x v="1"/>
    <s v=" Used"/>
    <n v="2987"/>
    <x v="1"/>
    <n v="5"/>
    <x v="7"/>
    <x v="2"/>
  </r>
  <r>
    <n v="12724120"/>
    <s v="2013 Mitsubishi Triton GLX (4X4) MN MY14"/>
    <n v="25050"/>
    <x v="13"/>
    <s v="Triton"/>
    <s v="GLX (4X4)"/>
    <s v="MN MY14"/>
    <x v="8"/>
    <n v="217850"/>
    <x v="9"/>
    <x v="0"/>
    <x v="1"/>
    <s v=" Used"/>
    <n v="2477"/>
    <x v="2"/>
    <n v="5"/>
    <x v="8"/>
    <x v="2"/>
  </r>
  <r>
    <n v="12724121"/>
    <s v="2016 BMW X6 Xdrive 30D F16"/>
    <n v="59888"/>
    <x v="5"/>
    <s v="X6"/>
    <s v="Xdrive 30D"/>
    <s v="F16"/>
    <x v="2"/>
    <n v="96200"/>
    <x v="20"/>
    <x v="0"/>
    <x v="1"/>
    <s v=" Used"/>
    <n v="2993"/>
    <x v="2"/>
    <n v="5"/>
    <x v="2"/>
    <x v="1"/>
  </r>
  <r>
    <n v="12724122"/>
    <s v="2013 Toyota Hilux SR (4X4) KUN26R MY12"/>
    <n v="38930"/>
    <x v="0"/>
    <s v="Hilux"/>
    <s v="SR (4X4)"/>
    <s v="KUN26R MY12"/>
    <x v="8"/>
    <n v="129114"/>
    <x v="36"/>
    <x v="1"/>
    <x v="1"/>
    <s v=" Used"/>
    <n v="2982"/>
    <x v="2"/>
    <n v="4"/>
    <x v="8"/>
    <x v="2"/>
  </r>
  <r>
    <n v="12724125"/>
    <s v="2011 Ford Territory TS (rwd) SZ"/>
    <n v="18965"/>
    <x v="4"/>
    <s v="Territory"/>
    <s v="TS (rwd)"/>
    <s v="SZ"/>
    <x v="4"/>
    <n v="154921"/>
    <x v="0"/>
    <x v="0"/>
    <x v="0"/>
    <s v=" Used"/>
    <n v="3984"/>
    <x v="0"/>
    <n v="7"/>
    <x v="4"/>
    <x v="2"/>
  </r>
  <r>
    <n v="12724130"/>
    <s v="2017 Land Rover Discovery Sport TD4 180 HSE Luxury 5 Seat LC MY17"/>
    <n v="49999"/>
    <x v="22"/>
    <s v="Discovery Sport"/>
    <s v="TD4 180 HSE Luxury 5 Seat"/>
    <s v="LC MY17"/>
    <x v="3"/>
    <n v="88966"/>
    <x v="0"/>
    <x v="0"/>
    <x v="1"/>
    <s v=" Used"/>
    <n v="1999"/>
    <x v="1"/>
    <n v="5"/>
    <x v="3"/>
    <x v="1"/>
  </r>
  <r>
    <n v="12724135"/>
    <s v="2014 Mercedes-Benz C63 AMG W204 MY14"/>
    <n v="68888"/>
    <x v="1"/>
    <s v="C63"/>
    <s v="AMG"/>
    <s v="W204 MY14"/>
    <x v="12"/>
    <n v="98600"/>
    <x v="20"/>
    <x v="0"/>
    <x v="2"/>
    <s v=" Used"/>
    <n v="6208"/>
    <x v="1"/>
    <n v="4"/>
    <x v="12"/>
    <x v="1"/>
  </r>
  <r>
    <n v="12724136"/>
    <s v="2013 Land Rover Defender 110 (4X4) MY13"/>
    <n v="79888"/>
    <x v="22"/>
    <s v="Defender"/>
    <s v="110 (4X4)"/>
    <s v="MY13"/>
    <x v="8"/>
    <n v="66060"/>
    <x v="0"/>
    <x v="1"/>
    <x v="1"/>
    <s v=" Used"/>
    <n v="2179"/>
    <x v="0"/>
    <n v="5"/>
    <x v="8"/>
    <x v="1"/>
  </r>
  <r>
    <n v="12724139"/>
    <s v="2014 Renault Megane GT-Line Premium B95"/>
    <n v="16888"/>
    <x v="16"/>
    <s v="Megane"/>
    <s v="GT-Line Premium"/>
    <s v="B95"/>
    <x v="12"/>
    <n v="75000"/>
    <x v="5"/>
    <x v="0"/>
    <x v="1"/>
    <s v=" Used"/>
    <n v="1461"/>
    <x v="2"/>
    <n v="5"/>
    <x v="12"/>
    <x v="2"/>
  </r>
  <r>
    <n v="12724142"/>
    <s v="2015 BMW X5 Xdrive 30D F15 MY15"/>
    <n v="43888"/>
    <x v="5"/>
    <s v="X5"/>
    <s v="Xdrive 30D"/>
    <s v="F15 MY15"/>
    <x v="7"/>
    <n v="135500"/>
    <x v="0"/>
    <x v="0"/>
    <x v="1"/>
    <s v=" Used"/>
    <n v="2993"/>
    <x v="1"/>
    <n v="5"/>
    <x v="7"/>
    <x v="1"/>
  </r>
  <r>
    <n v="12724186"/>
    <s v="2006 Holden Calais V VE"/>
    <n v="16500"/>
    <x v="2"/>
    <s v="Calais"/>
    <s v="V"/>
    <s v="VE"/>
    <x v="17"/>
    <n v="193000"/>
    <x v="3"/>
    <x v="0"/>
    <x v="2"/>
    <s v=" Used"/>
    <n v="5967"/>
    <x v="0"/>
    <n v="5"/>
    <x v="17"/>
    <x v="2"/>
  </r>
  <r>
    <n v="12724236"/>
    <s v="2010 Nissan Navara ST-R (4X4) D22 MY08"/>
    <n v="17990"/>
    <x v="3"/>
    <s v="Navara"/>
    <s v="ST-R (4X4)"/>
    <s v="D22 MY08"/>
    <x v="0"/>
    <n v="178102"/>
    <x v="15"/>
    <x v="1"/>
    <x v="1"/>
    <s v=" Used"/>
    <n v="2488"/>
    <x v="2"/>
    <n v="5"/>
    <x v="0"/>
    <x v="2"/>
  </r>
  <r>
    <n v="12724247"/>
    <s v="2017 Nissan X-Trail ST (4WD) T32 Series 2"/>
    <n v="27999"/>
    <x v="3"/>
    <s v="X-Trail"/>
    <s v="ST (4WD)"/>
    <s v="T32 Series 2"/>
    <x v="3"/>
    <n v="81419"/>
    <x v="0"/>
    <x v="0"/>
    <x v="0"/>
    <s v=" Used"/>
    <n v="2488"/>
    <x v="3"/>
    <n v="5"/>
    <x v="3"/>
    <x v="2"/>
  </r>
  <r>
    <n v="12724249"/>
    <s v="2014 BMW 328I Gran Turismo (sport) F34"/>
    <n v="27990"/>
    <x v="5"/>
    <s v="328I"/>
    <s v="Gran Turismo (sport)"/>
    <s v="F34"/>
    <x v="12"/>
    <n v="114463"/>
    <x v="5"/>
    <x v="0"/>
    <x v="2"/>
    <s v=" Used"/>
    <n v="1997"/>
    <x v="5"/>
    <n v="5"/>
    <x v="12"/>
    <x v="2"/>
  </r>
  <r>
    <n v="12724255"/>
    <s v="2013 Volvo S60 T5 R-Design F MY13"/>
    <n v="19990"/>
    <x v="21"/>
    <s v="S60"/>
    <s v="T5 R-Design"/>
    <s v="F MY13"/>
    <x v="8"/>
    <n v="71915"/>
    <x v="3"/>
    <x v="0"/>
    <x v="2"/>
    <s v=" Used"/>
    <n v="1999"/>
    <x v="3"/>
    <n v="5"/>
    <x v="8"/>
    <x v="2"/>
  </r>
  <r>
    <n v="12724282"/>
    <s v="2016 Nissan Patrol TI-L (4X4) Y62 Series 2"/>
    <n v="73850"/>
    <x v="3"/>
    <s v="Patrol"/>
    <s v="TI-L (4X4)"/>
    <s v="Y62 Series 2"/>
    <x v="2"/>
    <n v="122140"/>
    <x v="0"/>
    <x v="0"/>
    <x v="2"/>
    <s v=" Used"/>
    <n v="5552"/>
    <x v="2"/>
    <n v="7"/>
    <x v="2"/>
    <x v="1"/>
  </r>
  <r>
    <n v="12724283"/>
    <s v="2014 Kia Sportage SI (fwd) SL Series 2 MY14"/>
    <n v="20935"/>
    <x v="14"/>
    <s v="Sportage"/>
    <s v="SI (fwd)"/>
    <s v="SL Series 2 MY14"/>
    <x v="12"/>
    <n v="99485"/>
    <x v="0"/>
    <x v="1"/>
    <x v="0"/>
    <s v=" Used"/>
    <n v="1998"/>
    <x v="5"/>
    <n v="5"/>
    <x v="12"/>
    <x v="2"/>
  </r>
  <r>
    <n v="12724288"/>
    <s v="2020 MG MG3 Auto Excite (with Navigation) MY20"/>
    <n v="20490"/>
    <x v="23"/>
    <s v="MG3 Auto"/>
    <s v="Excite (with Navigation)"/>
    <s v="MY20"/>
    <x v="9"/>
    <n v="10882"/>
    <x v="5"/>
    <x v="0"/>
    <x v="2"/>
    <s v=" Used"/>
    <n v="1498"/>
    <x v="2"/>
    <n v="5"/>
    <x v="9"/>
    <x v="2"/>
  </r>
  <r>
    <n v="12724313"/>
    <s v="2018 Toyota Camry Ascent Sport (hybrid) Axvh71R"/>
    <n v="39990"/>
    <x v="0"/>
    <s v="Camry"/>
    <s v="Ascent Sport (hybrid)"/>
    <s v="Axvh71R"/>
    <x v="15"/>
    <n v="53047"/>
    <x v="3"/>
    <x v="0"/>
    <x v="4"/>
    <s v=" Used"/>
    <n v="2494"/>
    <x v="5"/>
    <n v="5"/>
    <x v="15"/>
    <x v="2"/>
  </r>
  <r>
    <n v="12724319"/>
    <s v="2019 Hyundai Tucson Active X (fwd) TL3 MY19"/>
    <n v="31990"/>
    <x v="7"/>
    <s v="Tucson"/>
    <s v="Active X (fwd)"/>
    <s v="TL3 MY19"/>
    <x v="13"/>
    <n v="54883"/>
    <x v="0"/>
    <x v="0"/>
    <x v="0"/>
    <s v=" Used"/>
    <n v="1999"/>
    <x v="3"/>
    <n v="5"/>
    <x v="13"/>
    <x v="2"/>
  </r>
  <r>
    <n v="12724329"/>
    <s v="2020 Mazda 3 G20 Pure BP"/>
    <n v="29990"/>
    <x v="10"/>
    <n v="3"/>
    <s v="G20 Pure"/>
    <s v="BP"/>
    <x v="9"/>
    <n v="27593"/>
    <x v="3"/>
    <x v="0"/>
    <x v="0"/>
    <s v=" Used"/>
    <n v="1998"/>
    <x v="6"/>
    <n v="5"/>
    <x v="9"/>
    <x v="2"/>
  </r>
  <r>
    <n v="12724330"/>
    <s v="2019 Hyundai Santa FE Elite Crdi Dark (awd) TM"/>
    <n v="44990"/>
    <x v="7"/>
    <s v="Santa FE"/>
    <s v="Elite Crdi Dark (awd)"/>
    <s v="TM"/>
    <x v="13"/>
    <n v="73477"/>
    <x v="0"/>
    <x v="0"/>
    <x v="1"/>
    <s v=" Used"/>
    <n v="2199"/>
    <x v="22"/>
    <n v="7"/>
    <x v="13"/>
    <x v="1"/>
  </r>
  <r>
    <n v="12724363"/>
    <s v="2022 Mercedes-Benz GLE63 S 4Matic+ (hybrid) V167 MY22"/>
    <n v="234999"/>
    <x v="1"/>
    <s v="GLE63"/>
    <s v="S 4Matic+ (hybrid)"/>
    <s v="V167 MY22"/>
    <x v="16"/>
    <n v="12303"/>
    <x v="0"/>
    <x v="0"/>
    <x v="3"/>
    <s v=" Used"/>
    <n v="3982"/>
    <x v="0"/>
    <n v="5"/>
    <x v="16"/>
    <x v="1"/>
  </r>
  <r>
    <n v="12724399"/>
    <s v="2011 Hyundai Accent Active RB"/>
    <n v="11888"/>
    <x v="7"/>
    <s v="Accent"/>
    <s v="Active"/>
    <s v="RB"/>
    <x v="4"/>
    <n v="138070"/>
    <x v="3"/>
    <x v="1"/>
    <x v="0"/>
    <s v=" Used"/>
    <n v="1591"/>
    <x v="0"/>
    <n v="5"/>
    <x v="4"/>
    <x v="2"/>
  </r>
  <r>
    <n v="12724401"/>
    <s v="2021 Audi A6 40 Tfsi Mhev 4A MY21A"/>
    <n v="88880"/>
    <x v="11"/>
    <s v="A6"/>
    <s v="40 Tfsi Mhev"/>
    <s v="4A MY21A"/>
    <x v="1"/>
    <n v="6786"/>
    <x v="3"/>
    <x v="0"/>
    <x v="3"/>
    <s v=" Demo"/>
    <n v="1984"/>
    <x v="2"/>
    <n v="5"/>
    <x v="1"/>
    <x v="1"/>
  </r>
  <r>
    <n v="12724403"/>
    <s v="2021 Audi Q5 40 TDI Quattro Mhev FY MY21"/>
    <n v="71880"/>
    <x v="11"/>
    <s v="Q5"/>
    <s v="40 TDI Quattro Mhev"/>
    <s v="FY MY21"/>
    <x v="1"/>
    <n v="15809"/>
    <x v="0"/>
    <x v="0"/>
    <x v="6"/>
    <s v=" Used"/>
    <n v="1968"/>
    <x v="0"/>
    <n v="5"/>
    <x v="1"/>
    <x v="1"/>
  </r>
  <r>
    <n v="12724404"/>
    <s v="2021 Audi Q5 40 TDI Quattro Mhev FY MY22"/>
    <n v="74880"/>
    <x v="11"/>
    <s v="Q5"/>
    <s v="40 TDI Quattro Mhev"/>
    <s v="FY MY22"/>
    <x v="1"/>
    <n v="10881"/>
    <x v="0"/>
    <x v="0"/>
    <x v="6"/>
    <s v=" Used"/>
    <n v="1968"/>
    <x v="5"/>
    <n v="5"/>
    <x v="1"/>
    <x v="1"/>
  </r>
  <r>
    <n v="12724405"/>
    <s v="2021 Audi Q5 40 TDI Quattro Mhev FY MY22"/>
    <n v="75880"/>
    <x v="11"/>
    <s v="Q5"/>
    <s v="40 TDI Quattro Mhev"/>
    <s v="FY MY22"/>
    <x v="1"/>
    <n v="9722"/>
    <x v="0"/>
    <x v="0"/>
    <x v="6"/>
    <s v=" Used"/>
    <n v="1968"/>
    <x v="2"/>
    <n v="5"/>
    <x v="1"/>
    <x v="1"/>
  </r>
  <r>
    <n v="12724426"/>
    <s v="2016 BMW 430I M Sport F33 MY16.5"/>
    <n v="54990"/>
    <x v="5"/>
    <s v="430I"/>
    <s v="M Sport"/>
    <s v="F33 MY16.5"/>
    <x v="2"/>
    <n v="29543"/>
    <x v="14"/>
    <x v="0"/>
    <x v="2"/>
    <s v=" Used"/>
    <n v="1997"/>
    <x v="5"/>
    <n v="4"/>
    <x v="2"/>
    <x v="1"/>
  </r>
  <r>
    <n v="12724433"/>
    <s v="2018 Hyundai Sonata Active LF4 MY18"/>
    <n v="26990"/>
    <x v="7"/>
    <s v="Sonata"/>
    <s v="Active"/>
    <s v="LF4 MY18"/>
    <x v="15"/>
    <n v="52061"/>
    <x v="3"/>
    <x v="0"/>
    <x v="0"/>
    <s v=" Used"/>
    <n v="2359"/>
    <x v="2"/>
    <n v="5"/>
    <x v="15"/>
    <x v="2"/>
  </r>
  <r>
    <n v="12724455"/>
    <s v="2003 Holden Rodeo LT (4X4) RA"/>
    <n v="12990"/>
    <x v="2"/>
    <s v="Rodeo"/>
    <s v="LT (4X4)"/>
    <s v="RA"/>
    <x v="6"/>
    <n v="224158"/>
    <x v="12"/>
    <x v="0"/>
    <x v="1"/>
    <s v=" Used"/>
    <n v="2999"/>
    <x v="5"/>
    <n v="5"/>
    <x v="6"/>
    <x v="2"/>
  </r>
  <r>
    <n v="12724462"/>
    <s v="2016 Toyota Hiace LWB KDH201R MY16"/>
    <n v="41980"/>
    <x v="0"/>
    <s v="Hiace"/>
    <s v="LWB"/>
    <s v="KDH201R MY16"/>
    <x v="2"/>
    <n v="60846"/>
    <x v="6"/>
    <x v="0"/>
    <x v="1"/>
    <s v=" Used"/>
    <n v="2982"/>
    <x v="2"/>
    <n v="2"/>
    <x v="2"/>
    <x v="1"/>
  </r>
  <r>
    <n v="12724463"/>
    <s v="2019 Toyota Tarago GLI ACR50R MY16"/>
    <n v="37980"/>
    <x v="0"/>
    <s v="Tarago"/>
    <s v="GLI"/>
    <s v="ACR50R MY16"/>
    <x v="13"/>
    <n v="102517"/>
    <x v="0"/>
    <x v="0"/>
    <x v="0"/>
    <s v=" Used"/>
    <n v="2362"/>
    <x v="2"/>
    <n v="8"/>
    <x v="13"/>
    <x v="2"/>
  </r>
  <r>
    <n v="12724464"/>
    <s v="2019 Volkswagen Transporter TDI 400 LWB LOW 4Motion T6 MY19"/>
    <n v="62980"/>
    <x v="8"/>
    <s v="Transporter"/>
    <s v="TDI 400 LWB LOW 4Motion"/>
    <s v="T6 MY19"/>
    <x v="13"/>
    <n v="90443"/>
    <x v="6"/>
    <x v="0"/>
    <x v="1"/>
    <s v=" Used"/>
    <n v="1968"/>
    <x v="3"/>
    <n v="2"/>
    <x v="13"/>
    <x v="1"/>
  </r>
  <r>
    <n v="12724475"/>
    <s v="2015 Mercedes-Benz A45 AMG 176 MY15"/>
    <n v="52995"/>
    <x v="1"/>
    <s v="A45"/>
    <s v="AMG"/>
    <s v="176 MY15"/>
    <x v="7"/>
    <n v="80103"/>
    <x v="5"/>
    <x v="0"/>
    <x v="2"/>
    <s v=" Used"/>
    <n v="1991"/>
    <x v="5"/>
    <n v="5"/>
    <x v="7"/>
    <x v="1"/>
  </r>
  <r>
    <n v="12724476"/>
    <s v="2014 Toyota Yaris Ascent NCP130R MY15"/>
    <n v="12995"/>
    <x v="0"/>
    <s v="Yaris"/>
    <s v="Ascent"/>
    <s v="NCP130R MY15"/>
    <x v="12"/>
    <n v="137451"/>
    <x v="5"/>
    <x v="1"/>
    <x v="0"/>
    <s v=" Used"/>
    <n v="1299"/>
    <x v="2"/>
    <n v="5"/>
    <x v="12"/>
    <x v="2"/>
  </r>
  <r>
    <n v="12724478"/>
    <s v="2015 Land Rover Range Rover Sport 3.0 TDV6 SE LW MY16"/>
    <n v="76995"/>
    <x v="22"/>
    <s v="Range Rover Sport"/>
    <s v="3.0 TDV6 SE"/>
    <s v="LW MY16"/>
    <x v="7"/>
    <n v="80363"/>
    <x v="0"/>
    <x v="0"/>
    <x v="1"/>
    <s v=" Used"/>
    <n v="2993"/>
    <x v="6"/>
    <n v="5"/>
    <x v="7"/>
    <x v="1"/>
  </r>
  <r>
    <n v="12724532"/>
    <s v="2009 Toyota Camry Altise ACV40R 09 Upgrade"/>
    <n v="14990"/>
    <x v="0"/>
    <s v="Camry"/>
    <s v="Altise"/>
    <s v="ACV40R 09 Upgrade"/>
    <x v="10"/>
    <n v="133104"/>
    <x v="3"/>
    <x v="0"/>
    <x v="0"/>
    <s v=" Used"/>
    <n v="2362"/>
    <x v="4"/>
    <n v="5"/>
    <x v="10"/>
    <x v="2"/>
  </r>
  <r>
    <n v="12724577"/>
    <s v="2014 Toyota Kluger Grande (4X2) GSU50R"/>
    <n v="38990"/>
    <x v="0"/>
    <s v="Kluger"/>
    <s v="Grande (4X2)"/>
    <s v="GSU50R"/>
    <x v="12"/>
    <n v="77058"/>
    <x v="0"/>
    <x v="0"/>
    <x v="0"/>
    <s v=" Used"/>
    <n v="3456"/>
    <x v="2"/>
    <n v="7"/>
    <x v="12"/>
    <x v="2"/>
  </r>
  <r>
    <n v="12724600"/>
    <s v="2014 Ford Territory TS (rwd) SZ"/>
    <n v="18500"/>
    <x v="4"/>
    <s v="Territory"/>
    <s v="TS (rwd)"/>
    <s v="SZ"/>
    <x v="12"/>
    <n v="166700"/>
    <x v="0"/>
    <x v="0"/>
    <x v="1"/>
    <s v=" Used"/>
    <n v="2720"/>
    <x v="2"/>
    <n v="7"/>
    <x v="12"/>
    <x v="2"/>
  </r>
  <r>
    <n v="12724602"/>
    <s v="2015 Holden Colorado DX (4X4) RG MY15"/>
    <n v="25500"/>
    <x v="2"/>
    <s v="Colorado"/>
    <s v="DX (4X4)"/>
    <s v="RG MY15"/>
    <x v="7"/>
    <n v="157343"/>
    <x v="4"/>
    <x v="1"/>
    <x v="1"/>
    <s v=" Used"/>
    <n v="2776"/>
    <x v="2"/>
    <n v="2"/>
    <x v="7"/>
    <x v="2"/>
  </r>
  <r>
    <n v="12724605"/>
    <s v="2010 Great Wall X240 (4X4) CC6461KY"/>
    <n v="9419"/>
    <x v="43"/>
    <s v="X240"/>
    <s v="(4X4)"/>
    <s v="CC6461KY"/>
    <x v="0"/>
    <n v="34064"/>
    <x v="0"/>
    <x v="1"/>
    <x v="0"/>
    <s v=" Used"/>
    <n v="2378"/>
    <x v="2"/>
    <n v="5"/>
    <x v="0"/>
    <x v="0"/>
  </r>
  <r>
    <n v="12724612"/>
    <s v="2017 Volkswagen Transporter TDI 340 SWB LOW T6 MY18"/>
    <n v="38990"/>
    <x v="8"/>
    <s v="Transporter"/>
    <s v="TDI 340 SWB LOW"/>
    <s v="T6 MY18"/>
    <x v="3"/>
    <n v="71810"/>
    <x v="6"/>
    <x v="0"/>
    <x v="1"/>
    <s v=" Used"/>
    <n v="1968"/>
    <x v="2"/>
    <n v="2"/>
    <x v="3"/>
    <x v="2"/>
  </r>
  <r>
    <n v="12724648"/>
    <s v="2019 Volkswagen Polo 85 TSI Comfortline AW MY19"/>
    <n v="25900"/>
    <x v="8"/>
    <s v="Polo"/>
    <s v="85 TSI Comfortline"/>
    <s v="AW MY19"/>
    <x v="13"/>
    <n v="27000"/>
    <x v="5"/>
    <x v="0"/>
    <x v="2"/>
    <s v=" Used"/>
    <n v="999"/>
    <x v="3"/>
    <n v="5"/>
    <x v="13"/>
    <x v="2"/>
  </r>
  <r>
    <n v="12724692"/>
    <s v="2010 Holden Commodore Omega VE II"/>
    <n v="10990"/>
    <x v="2"/>
    <s v="Commodore"/>
    <s v="Omega"/>
    <s v="VE II"/>
    <x v="0"/>
    <n v="193516"/>
    <x v="2"/>
    <x v="0"/>
    <x v="0"/>
    <s v=" Used"/>
    <n v="2997"/>
    <x v="2"/>
    <n v="5"/>
    <x v="0"/>
    <x v="2"/>
  </r>
  <r>
    <n v="12724720"/>
    <s v="2018 Toyota Fortuner Crusade GUN156R MY19"/>
    <n v="53990"/>
    <x v="0"/>
    <s v="Fortuner"/>
    <s v="Crusade"/>
    <s v="GUN156R MY19"/>
    <x v="15"/>
    <n v="94711"/>
    <x v="0"/>
    <x v="0"/>
    <x v="1"/>
    <s v=" Used"/>
    <n v="2753"/>
    <x v="2"/>
    <n v="7"/>
    <x v="15"/>
    <x v="1"/>
  </r>
  <r>
    <n v="12724736"/>
    <s v="2013 Toyota Landcruiser Prado GXL (4X4) KDJ150R 11 Upgrade"/>
    <n v="35990"/>
    <x v="0"/>
    <s v="Landcruiser Prado"/>
    <s v="GXL (4X4)"/>
    <s v="KDJ150R 11 Upgrade"/>
    <x v="8"/>
    <n v="284879"/>
    <x v="0"/>
    <x v="0"/>
    <x v="1"/>
    <s v=" Used"/>
    <n v="2982"/>
    <x v="0"/>
    <n v="7"/>
    <x v="8"/>
    <x v="2"/>
  </r>
  <r>
    <n v="12724738"/>
    <s v="2022 Suzuki Ignis GL MF Series II"/>
    <n v="24085"/>
    <x v="24"/>
    <s v="Ignis"/>
    <s v="GL"/>
    <s v="MF Series II"/>
    <x v="16"/>
    <n v="10"/>
    <x v="0"/>
    <x v="1"/>
    <x v="2"/>
    <s v=" New In Stock"/>
    <n v="1242"/>
    <x v="6"/>
    <n v="5"/>
    <x v="16"/>
    <x v="2"/>
  </r>
  <r>
    <n v="12724767"/>
    <s v="2020 Mercedes-Benz GLA35 4Matic H247 MY21.5"/>
    <n v="88000"/>
    <x v="1"/>
    <s v="GLA35"/>
    <s v="4Matic"/>
    <s v="H247 MY21.5"/>
    <x v="9"/>
    <n v="28034"/>
    <x v="0"/>
    <x v="0"/>
    <x v="2"/>
    <s v=" Used"/>
    <n v="1991"/>
    <x v="3"/>
    <n v="5"/>
    <x v="9"/>
    <x v="1"/>
  </r>
  <r>
    <n v="12724796"/>
    <s v="2014 Kia Pro_cee'd GT JD MY15"/>
    <n v="19500"/>
    <x v="14"/>
    <s v="Pro_cee'd"/>
    <s v="GT"/>
    <s v="JD MY15"/>
    <x v="12"/>
    <n v="89829"/>
    <x v="5"/>
    <x v="1"/>
    <x v="0"/>
    <s v=" Used"/>
    <n v="1591"/>
    <x v="6"/>
    <n v="5"/>
    <x v="12"/>
    <x v="2"/>
  </r>
  <r>
    <n v="12724798"/>
    <s v="2011 Volkswagen Tiguan 132 TSI (4X4) 5NC MY12"/>
    <n v="12000"/>
    <x v="8"/>
    <s v="Tiguan"/>
    <s v="132 TSI (4X4)"/>
    <s v="5NC MY12"/>
    <x v="4"/>
    <n v="182500"/>
    <x v="0"/>
    <x v="1"/>
    <x v="2"/>
    <s v=" Used"/>
    <n v="1984"/>
    <x v="2"/>
    <n v="5"/>
    <x v="4"/>
    <x v="2"/>
  </r>
  <r>
    <n v="12724815"/>
    <s v="2015 Ford Ranger XL 3.2 (4X4) PX"/>
    <n v="30950"/>
    <x v="4"/>
    <s v="Ranger"/>
    <s v="XL 3.2 (4X4)"/>
    <s v="PX"/>
    <x v="7"/>
    <n v="246241"/>
    <x v="13"/>
    <x v="1"/>
    <x v="1"/>
    <s v=" Used"/>
    <n v="3198"/>
    <x v="2"/>
    <n v="4"/>
    <x v="7"/>
    <x v="2"/>
  </r>
  <r>
    <n v="12724828"/>
    <s v="2008 Mazda 2 Maxx DE"/>
    <n v="11850"/>
    <x v="10"/>
    <n v="2"/>
    <s v="Maxx"/>
    <s v="DE"/>
    <x v="19"/>
    <n v="149023"/>
    <x v="5"/>
    <x v="0"/>
    <x v="0"/>
    <s v=" Used"/>
    <n v="1498"/>
    <x v="5"/>
    <n v="5"/>
    <x v="19"/>
    <x v="2"/>
  </r>
  <r>
    <n v="12724836"/>
    <s v="2013 Mazda 3 NEO BL Series 2 MY13"/>
    <n v="14995"/>
    <x v="10"/>
    <n v="3"/>
    <s v="NEO"/>
    <s v="BL Series 2 MY13"/>
    <x v="8"/>
    <n v="169727"/>
    <x v="5"/>
    <x v="0"/>
    <x v="0"/>
    <s v=" Used"/>
    <n v="1999"/>
    <x v="3"/>
    <n v="5"/>
    <x v="8"/>
    <x v="2"/>
  </r>
  <r>
    <n v="12724837"/>
    <s v="2009 Hyundai I30 CW SLX 2.0 FD MY09"/>
    <n v="8990"/>
    <x v="7"/>
    <s v="I30"/>
    <s v="CW SLX 2.0"/>
    <s v="FD MY09"/>
    <x v="10"/>
    <n v="208750"/>
    <x v="0"/>
    <x v="0"/>
    <x v="0"/>
    <s v=" Used"/>
    <n v="1975"/>
    <x v="3"/>
    <n v="5"/>
    <x v="10"/>
    <x v="0"/>
  </r>
  <r>
    <n v="12724840"/>
    <s v="2018 Suzuki Ignis GL MF"/>
    <n v="17800"/>
    <x v="24"/>
    <s v="Ignis"/>
    <s v="GL"/>
    <s v="MF"/>
    <x v="15"/>
    <n v="50000"/>
    <x v="0"/>
    <x v="0"/>
    <x v="2"/>
    <s v=" Used"/>
    <n v="1242"/>
    <x v="0"/>
    <n v="5"/>
    <x v="15"/>
    <x v="2"/>
  </r>
  <r>
    <n v="12724844"/>
    <s v="2009 Land Rover Freelander 2 SE TD4 (4X4) LF MY09"/>
    <n v="15500"/>
    <x v="22"/>
    <s v="Freelander 2"/>
    <s v="SE TD4 (4X4)"/>
    <s v="LF MY09"/>
    <x v="10"/>
    <n v="154500"/>
    <x v="0"/>
    <x v="0"/>
    <x v="1"/>
    <s v=" Used"/>
    <n v="2179"/>
    <x v="59"/>
    <n v="5"/>
    <x v="10"/>
    <x v="2"/>
  </r>
  <r>
    <n v="12724854"/>
    <s v="2015 Hyundai Santa FE Active (4X4) DM MY15"/>
    <n v="28700"/>
    <x v="7"/>
    <s v="Santa FE"/>
    <s v="Active (4X4)"/>
    <s v="DM MY15"/>
    <x v="7"/>
    <n v="50000"/>
    <x v="0"/>
    <x v="0"/>
    <x v="0"/>
    <s v=" Used"/>
    <n v="2389"/>
    <x v="6"/>
    <n v="7"/>
    <x v="7"/>
    <x v="2"/>
  </r>
  <r>
    <n v="12724855"/>
    <s v="2018 Isuzu MU-X LS-M (4X2) UC MY18"/>
    <n v="30000"/>
    <x v="6"/>
    <s v="MU-X"/>
    <s v="LS-M (4X2)"/>
    <s v="UC MY18"/>
    <x v="15"/>
    <n v="263586"/>
    <x v="0"/>
    <x v="0"/>
    <x v="1"/>
    <s v=" Used"/>
    <n v="2999"/>
    <x v="6"/>
    <n v="7"/>
    <x v="15"/>
    <x v="2"/>
  </r>
  <r>
    <n v="12724857"/>
    <s v="2017 Kia RIO S YB MY17"/>
    <n v="14000"/>
    <x v="14"/>
    <s v="RIO"/>
    <s v="S"/>
    <s v="YB MY17"/>
    <x v="3"/>
    <n v="99000"/>
    <x v="5"/>
    <x v="1"/>
    <x v="0"/>
    <s v=" Used"/>
    <n v="1368"/>
    <x v="2"/>
    <n v="5"/>
    <x v="3"/>
    <x v="2"/>
  </r>
  <r>
    <n v="12724862"/>
    <s v="2007 Honda Accord VTI 40 MY06 Upgrade"/>
    <n v="7800"/>
    <x v="19"/>
    <s v="Accord"/>
    <s v="VTI"/>
    <s v="40 MY06 Upgrade"/>
    <x v="18"/>
    <n v="207000"/>
    <x v="3"/>
    <x v="0"/>
    <x v="0"/>
    <s v=" Used"/>
    <n v="2354"/>
    <x v="5"/>
    <n v="5"/>
    <x v="18"/>
    <x v="0"/>
  </r>
  <r>
    <n v="12724864"/>
    <s v="2012 Honda Accord Euro Luxury 10 MY12"/>
    <n v="10888"/>
    <x v="19"/>
    <s v="Accord Euro"/>
    <s v="Luxury"/>
    <s v="10 MY12"/>
    <x v="11"/>
    <n v="231525"/>
    <x v="3"/>
    <x v="0"/>
    <x v="2"/>
    <s v=" Used"/>
    <n v="2354"/>
    <x v="1"/>
    <n v="5"/>
    <x v="11"/>
    <x v="2"/>
  </r>
  <r>
    <n v="12724894"/>
    <s v="2005 Ford Territory TS (rwd) SX"/>
    <n v="9990"/>
    <x v="4"/>
    <s v="Territory"/>
    <s v="TS (rwd)"/>
    <s v="SX"/>
    <x v="5"/>
    <n v="187250"/>
    <x v="0"/>
    <x v="0"/>
    <x v="0"/>
    <s v=" Used"/>
    <n v="3984"/>
    <x v="5"/>
    <n v="5"/>
    <x v="5"/>
    <x v="0"/>
  </r>
  <r>
    <n v="12724936"/>
    <s v="2018 Toyota Corolla Ascent Sport (hybrid) ZWE211R"/>
    <n v="32390"/>
    <x v="0"/>
    <s v="Corolla"/>
    <s v="Ascent Sport (hybrid)"/>
    <s v="ZWE211R"/>
    <x v="15"/>
    <n v="18209"/>
    <x v="5"/>
    <x v="0"/>
    <x v="4"/>
    <s v=" Used"/>
    <n v="1798"/>
    <x v="6"/>
    <n v="5"/>
    <x v="15"/>
    <x v="2"/>
  </r>
  <r>
    <n v="12724938"/>
    <s v="2018 Volkswagen Golf 110 TSI Highline AU MY18 Update"/>
    <n v="31490"/>
    <x v="8"/>
    <s v="Golf"/>
    <s v="110 TSI Highline"/>
    <s v="AU MY18 Update"/>
    <x v="15"/>
    <n v="55798"/>
    <x v="0"/>
    <x v="0"/>
    <x v="2"/>
    <s v=" Used"/>
    <n v="1395"/>
    <x v="0"/>
    <n v="5"/>
    <x v="15"/>
    <x v="2"/>
  </r>
  <r>
    <n v="12724952"/>
    <s v="2019 Subaru Forester 2.5I-L (awd) MY19"/>
    <n v="35990"/>
    <x v="12"/>
    <s v="Forester"/>
    <s v="2.5I-L (awd)"/>
    <s v="MY19"/>
    <x v="13"/>
    <n v="61866"/>
    <x v="0"/>
    <x v="0"/>
    <x v="0"/>
    <s v=" Used"/>
    <n v="2498"/>
    <x v="3"/>
    <n v="5"/>
    <x v="13"/>
    <x v="2"/>
  </r>
  <r>
    <n v="12724953"/>
    <s v="2018 Subaru Forester 2.5I-L MY18"/>
    <n v="34590"/>
    <x v="12"/>
    <s v="Forester"/>
    <s v="2.5I-L"/>
    <s v="MY18"/>
    <x v="15"/>
    <n v="74537"/>
    <x v="0"/>
    <x v="0"/>
    <x v="0"/>
    <s v=" Used"/>
    <n v="2498"/>
    <x v="5"/>
    <n v="5"/>
    <x v="15"/>
    <x v="2"/>
  </r>
  <r>
    <n v="12724957"/>
    <s v="2016 Ford Ranger XL 3.2 (4X4) PX Mkii"/>
    <n v="35890"/>
    <x v="4"/>
    <s v="Ranger"/>
    <s v="XL 3.2 (4X4)"/>
    <s v="PX Mkii"/>
    <x v="2"/>
    <n v="110944"/>
    <x v="10"/>
    <x v="1"/>
    <x v="1"/>
    <s v=" Used"/>
    <n v="3198"/>
    <x v="2"/>
    <n v="5"/>
    <x v="2"/>
    <x v="2"/>
  </r>
  <r>
    <n v="12724958"/>
    <s v="2017 Land Rover Discovery Sport TD4 150 SE 5 Seat LC MY17"/>
    <n v="43390"/>
    <x v="22"/>
    <s v="Discovery Sport"/>
    <s v="TD4 150 SE 5 Seat"/>
    <s v="LC MY17"/>
    <x v="3"/>
    <n v="53836"/>
    <x v="0"/>
    <x v="0"/>
    <x v="1"/>
    <s v=" Used"/>
    <n v="1999"/>
    <x v="2"/>
    <n v="5"/>
    <x v="3"/>
    <x v="1"/>
  </r>
  <r>
    <n v="12724959"/>
    <s v="2018 Ford Ranger XLT 3.2 (4X4) PX Mkiii MY19"/>
    <n v="52990"/>
    <x v="4"/>
    <s v="Ranger"/>
    <s v="XLT 3.2 (4X4)"/>
    <s v="PX Mkiii MY19"/>
    <x v="15"/>
    <n v="39149"/>
    <x v="35"/>
    <x v="0"/>
    <x v="1"/>
    <s v=" Used"/>
    <n v="3198"/>
    <x v="2"/>
    <n v="4"/>
    <x v="15"/>
    <x v="1"/>
  </r>
  <r>
    <n v="12724961"/>
    <s v="2018 Nissan X-Trail TI (4WD) T32 Series 2"/>
    <n v="31590"/>
    <x v="3"/>
    <s v="X-Trail"/>
    <s v="TI (4WD)"/>
    <s v="T32 Series 2"/>
    <x v="15"/>
    <n v="104036"/>
    <x v="0"/>
    <x v="0"/>
    <x v="0"/>
    <s v=" Used"/>
    <n v="2488"/>
    <x v="5"/>
    <n v="5"/>
    <x v="15"/>
    <x v="2"/>
  </r>
  <r>
    <n v="12724978"/>
    <s v="2017 Ford Ranger Wildtrak 3.2 (4X4) PX Mkii MY17"/>
    <n v="52990"/>
    <x v="4"/>
    <s v="Ranger"/>
    <s v="Wildtrak 3.2 (4X4)"/>
    <s v="PX Mkii MY17"/>
    <x v="3"/>
    <n v="125129"/>
    <x v="15"/>
    <x v="0"/>
    <x v="1"/>
    <s v=" Used"/>
    <n v="3198"/>
    <x v="2"/>
    <n v="5"/>
    <x v="3"/>
    <x v="1"/>
  </r>
  <r>
    <n v="12724992"/>
    <s v="1999 Toyota Landcruiser Prado GXL (4X4) VZJ95R"/>
    <n v="2000"/>
    <x v="0"/>
    <s v="Landcruiser Prado"/>
    <s v="GXL (4X4)"/>
    <s v="VZJ95R"/>
    <x v="25"/>
    <n v="35000"/>
    <x v="0"/>
    <x v="0"/>
    <x v="0"/>
    <s v=" Used"/>
    <n v="3378"/>
    <x v="4"/>
    <n v="8"/>
    <x v="25"/>
    <x v="0"/>
  </r>
  <r>
    <n v="12724994"/>
    <s v="2012 Holden Cruze SRI V JH MY13"/>
    <n v="8990"/>
    <x v="2"/>
    <s v="Cruze"/>
    <s v="SRI V"/>
    <s v="JH MY13"/>
    <x v="11"/>
    <n v="179703"/>
    <x v="5"/>
    <x v="0"/>
    <x v="0"/>
    <s v=" Used"/>
    <n v="1364"/>
    <x v="0"/>
    <n v="5"/>
    <x v="11"/>
    <x v="0"/>
  </r>
  <r>
    <n v="12725018"/>
    <s v="2007 Ford Falcon XR8 BF Mkii"/>
    <n v="45000"/>
    <x v="4"/>
    <s v="Falcon"/>
    <s v="XR8"/>
    <s v="BF Mkii"/>
    <x v="18"/>
    <n v="120045"/>
    <x v="22"/>
    <x v="1"/>
    <x v="0"/>
    <s v=" Used"/>
    <n v="5408"/>
    <x v="60"/>
    <n v="2"/>
    <x v="18"/>
    <x v="1"/>
  </r>
  <r>
    <n v="12725029"/>
    <s v="2000 Subaru Impreza WRX (awd) MY01"/>
    <n v="13000"/>
    <x v="12"/>
    <s v="Impreza"/>
    <s v="WRX (awd)"/>
    <s v="MY01"/>
    <x v="20"/>
    <n v="2000"/>
    <x v="3"/>
    <x v="1"/>
    <x v="2"/>
    <s v=" Used"/>
    <n v="1994"/>
    <x v="4"/>
    <n v="5"/>
    <x v="20"/>
    <x v="2"/>
  </r>
  <r>
    <n v="12725060"/>
    <s v="2020 Toyota C-HR Koba (2WD) (hybrid) ZYX10R"/>
    <n v="46990"/>
    <x v="0"/>
    <s v="C-HR"/>
    <s v="Koba (2WD) (hybrid)"/>
    <s v="ZYX10R"/>
    <x v="9"/>
    <n v="30489"/>
    <x v="5"/>
    <x v="0"/>
    <x v="3"/>
    <s v=" Used"/>
    <n v="1798"/>
    <x v="2"/>
    <n v="5"/>
    <x v="9"/>
    <x v="1"/>
  </r>
  <r>
    <n v="12725094"/>
    <s v="2019 Nissan X-Trail ST (2WD) (5YR) T32 Series 2"/>
    <n v="31990"/>
    <x v="3"/>
    <s v="X-Trail"/>
    <s v="ST (2WD) (5YR)"/>
    <s v="T32 Series 2"/>
    <x v="13"/>
    <n v="53974"/>
    <x v="0"/>
    <x v="0"/>
    <x v="0"/>
    <s v=" Used"/>
    <n v="2488"/>
    <x v="0"/>
    <n v="5"/>
    <x v="13"/>
    <x v="2"/>
  </r>
  <r>
    <n v="12725099"/>
    <s v="2009 Toyota Landcruiser Sahara (4X4) UZJ200R"/>
    <n v="54990"/>
    <x v="0"/>
    <s v="Landcruiser"/>
    <s v="Sahara (4X4)"/>
    <s v="UZJ200R"/>
    <x v="10"/>
    <n v="235793"/>
    <x v="0"/>
    <x v="0"/>
    <x v="0"/>
    <s v=" Used"/>
    <n v="4664"/>
    <x v="2"/>
    <n v="8"/>
    <x v="10"/>
    <x v="1"/>
  </r>
  <r>
    <n v="12725102"/>
    <s v="2016 Audi A3 1.8 Tfsi Ambition 8V MY16"/>
    <n v="25440"/>
    <x v="11"/>
    <s v="A3"/>
    <s v="1.8 Tfsi Ambition"/>
    <s v="8V MY16"/>
    <x v="2"/>
    <n v="100635"/>
    <x v="3"/>
    <x v="0"/>
    <x v="2"/>
    <s v=" Used"/>
    <n v="1798"/>
    <x v="3"/>
    <n v="5"/>
    <x v="2"/>
    <x v="2"/>
  </r>
  <r>
    <n v="12725180"/>
    <s v="2005 Toyota Landcruiser Prado VX (4X4) GRJ120R"/>
    <n v="13450"/>
    <x v="0"/>
    <s v="Landcruiser Prado"/>
    <s v="VX (4X4)"/>
    <s v="GRJ120R"/>
    <x v="5"/>
    <n v="350000"/>
    <x v="0"/>
    <x v="0"/>
    <x v="0"/>
    <s v=" Used"/>
    <n v="3955"/>
    <x v="32"/>
    <n v="8"/>
    <x v="5"/>
    <x v="2"/>
  </r>
  <r>
    <n v="12725207"/>
    <s v="2018 Toyota RAV4 GXL (2WD) ZSA42R MY18"/>
    <n v="39990"/>
    <x v="0"/>
    <s v="RAV4"/>
    <s v="GXL (2WD)"/>
    <s v="ZSA42R MY18"/>
    <x v="15"/>
    <n v="19251"/>
    <x v="0"/>
    <x v="0"/>
    <x v="0"/>
    <s v=" Used"/>
    <n v="1987"/>
    <x v="2"/>
    <n v="5"/>
    <x v="15"/>
    <x v="2"/>
  </r>
  <r>
    <n v="12725221"/>
    <s v="2017 Audi Q3 1.4 Tfsi (110KW) 8U MY17"/>
    <n v="33190"/>
    <x v="11"/>
    <s v="Q3"/>
    <s v="1.4 Tfsi (110KW)"/>
    <s v="8U MY17"/>
    <x v="3"/>
    <n v="77824"/>
    <x v="0"/>
    <x v="0"/>
    <x v="2"/>
    <s v=" Used"/>
    <n v="1395"/>
    <x v="2"/>
    <n v="5"/>
    <x v="3"/>
    <x v="2"/>
  </r>
  <r>
    <n v="12725222"/>
    <s v="2022 Ford Ranger XLT 3.0 (4X4) MY22"/>
    <n v="75990"/>
    <x v="4"/>
    <s v="Ranger"/>
    <s v="XLT 3.0 (4X4)"/>
    <s v="MY22"/>
    <x v="16"/>
    <n v="100"/>
    <x v="16"/>
    <x v="0"/>
    <x v="1"/>
    <s v=" Used"/>
    <n v="2993"/>
    <x v="2"/>
    <n v="5"/>
    <x v="16"/>
    <x v="1"/>
  </r>
  <r>
    <n v="12725254"/>
    <s v="2006 Toyota Camry Altise ACV40R"/>
    <n v="6475"/>
    <x v="0"/>
    <s v="Camry"/>
    <s v="Altise"/>
    <s v="ACV40R"/>
    <x v="17"/>
    <n v="250022"/>
    <x v="3"/>
    <x v="0"/>
    <x v="0"/>
    <s v=" Used"/>
    <n v="2362"/>
    <x v="7"/>
    <n v="5"/>
    <x v="17"/>
    <x v="0"/>
  </r>
  <r>
    <n v="12725269"/>
    <s v="2016 Mercedes-Benz Vito 114 Bluetec LWB 447"/>
    <n v="27900"/>
    <x v="1"/>
    <s v="Vito"/>
    <s v="114 Bluetec LWB"/>
    <n v="447"/>
    <x v="2"/>
    <n v="200576"/>
    <x v="6"/>
    <x v="0"/>
    <x v="1"/>
    <s v=" Used"/>
    <n v="2143"/>
    <x v="2"/>
    <n v="2"/>
    <x v="2"/>
    <x v="2"/>
  </r>
  <r>
    <n v="12725289"/>
    <s v="2018 Toyota Landcruiser VX (4X4) VDJ200R MY16"/>
    <n v="103887"/>
    <x v="0"/>
    <s v="Landcruiser"/>
    <s v="VX (4X4)"/>
    <s v="VDJ200R MY16"/>
    <x v="15"/>
    <n v="107489"/>
    <x v="0"/>
    <x v="0"/>
    <x v="1"/>
    <s v=" Used"/>
    <n v="4461"/>
    <x v="2"/>
    <n v="7"/>
    <x v="15"/>
    <x v="1"/>
  </r>
  <r>
    <n v="12725291"/>
    <s v="2018 Lexus NX300 Luxury (fwd) AGZ10R MY17"/>
    <n v="54100"/>
    <x v="9"/>
    <s v="NX300"/>
    <s v="Luxury (fwd)"/>
    <s v="AGZ10R MY17"/>
    <x v="15"/>
    <n v="44712"/>
    <x v="0"/>
    <x v="0"/>
    <x v="2"/>
    <s v=" Used"/>
    <n v="1998"/>
    <x v="1"/>
    <n v="5"/>
    <x v="15"/>
    <x v="1"/>
  </r>
  <r>
    <n v="12725296"/>
    <s v="2021 BMW X1 Sdrive 20I F48"/>
    <n v="58500"/>
    <x v="5"/>
    <s v="X1"/>
    <s v="Sdrive 20I"/>
    <s v="F48"/>
    <x v="1"/>
    <n v="9446"/>
    <x v="0"/>
    <x v="0"/>
    <x v="2"/>
    <s v=" Used"/>
    <n v="1998"/>
    <x v="0"/>
    <n v="5"/>
    <x v="1"/>
    <x v="1"/>
  </r>
  <r>
    <n v="12725336"/>
    <s v="2015 Mazda 6 GT Safety 6C MY15"/>
    <n v="17887"/>
    <x v="10"/>
    <n v="6"/>
    <s v="GT Safety"/>
    <s v="6C MY15"/>
    <x v="7"/>
    <n v="171459"/>
    <x v="0"/>
    <x v="0"/>
    <x v="1"/>
    <s v=" Used"/>
    <n v="2191"/>
    <x v="5"/>
    <n v="5"/>
    <x v="7"/>
    <x v="2"/>
  </r>
  <r>
    <n v="12725340"/>
    <s v="2018 Ford Ranger Raptor 2.0 (4X4) PX Mkiii MY19"/>
    <n v="69890"/>
    <x v="4"/>
    <s v="Ranger"/>
    <s v="Raptor 2.0 (4X4)"/>
    <s v="PX Mkiii MY19"/>
    <x v="15"/>
    <n v="30036"/>
    <x v="16"/>
    <x v="0"/>
    <x v="1"/>
    <s v=" Used"/>
    <n v="1996"/>
    <x v="3"/>
    <n v="5"/>
    <x v="15"/>
    <x v="1"/>
  </r>
  <r>
    <n v="12725414"/>
    <s v="2015 Holden Commodore SV6 Storm VF MY15"/>
    <n v="26888"/>
    <x v="2"/>
    <s v="Commodore"/>
    <s v="SV6 Storm"/>
    <s v="VF MY15"/>
    <x v="7"/>
    <n v="149045"/>
    <x v="2"/>
    <x v="0"/>
    <x v="0"/>
    <s v=" Used"/>
    <n v="3565"/>
    <x v="5"/>
    <n v="5"/>
    <x v="7"/>
    <x v="2"/>
  </r>
  <r>
    <n v="12725419"/>
    <s v="2019 Holden Colorado Storm (4X4) (5YR) RG MY19"/>
    <n v="50990"/>
    <x v="2"/>
    <s v="Colorado"/>
    <s v="Storm (4X4) (5YR)"/>
    <s v="RG MY19"/>
    <x v="13"/>
    <n v="50702"/>
    <x v="12"/>
    <x v="0"/>
    <x v="1"/>
    <s v=" Used"/>
    <n v="2776"/>
    <x v="2"/>
    <n v="5"/>
    <x v="13"/>
    <x v="1"/>
  </r>
  <r>
    <n v="12725463"/>
    <s v="2021 Isuzu D-MAX LS-M (4X4) RG MY21"/>
    <n v="57990"/>
    <x v="6"/>
    <s v="D-MAX"/>
    <s v="LS-M (4X4)"/>
    <s v="RG MY21"/>
    <x v="1"/>
    <n v="24278"/>
    <x v="10"/>
    <x v="1"/>
    <x v="1"/>
    <s v=" Used"/>
    <n v="2999"/>
    <x v="3"/>
    <n v="5"/>
    <x v="1"/>
    <x v="1"/>
  </r>
  <r>
    <n v="12725465"/>
    <s v="2019 Hyundai Kona Highlander TTR RED (awd) OS.2 MY19"/>
    <n v="33990"/>
    <x v="7"/>
    <s v="Kona"/>
    <s v="Highlander TTR RED (awd)"/>
    <s v="OS.2 MY19"/>
    <x v="13"/>
    <n v="66707"/>
    <x v="0"/>
    <x v="0"/>
    <x v="0"/>
    <s v=" Used"/>
    <n v="1591"/>
    <x v="15"/>
    <n v="5"/>
    <x v="13"/>
    <x v="2"/>
  </r>
  <r>
    <n v="12725488"/>
    <s v="2021 Mazda CX-3 Akari LE (awd) CX3F"/>
    <n v="32471"/>
    <x v="10"/>
    <s v="CX-3"/>
    <s v="Akari LE (awd)"/>
    <s v="CX3F"/>
    <x v="1"/>
    <n v="7844"/>
    <x v="0"/>
    <x v="0"/>
    <x v="0"/>
    <s v=" Used"/>
    <n v="1998"/>
    <x v="6"/>
    <n v="5"/>
    <x v="1"/>
    <x v="2"/>
  </r>
  <r>
    <n v="12725524"/>
    <s v="2013 Holden Captiva 7 SX (fwd) CG MY12"/>
    <n v="9800"/>
    <x v="2"/>
    <s v="Captiva"/>
    <s v="7 SX (fwd)"/>
    <s v="CG MY12"/>
    <x v="8"/>
    <n v="182898"/>
    <x v="0"/>
    <x v="0"/>
    <x v="1"/>
    <s v=" Used"/>
    <n v="2231"/>
    <x v="5"/>
    <n v="7"/>
    <x v="8"/>
    <x v="0"/>
  </r>
  <r>
    <n v="12725572"/>
    <s v="2015 Ford Ranger XL 3.2 (4X4) PX Mkii"/>
    <n v="34990"/>
    <x v="4"/>
    <s v="Ranger"/>
    <s v="XL 3.2 (4X4)"/>
    <s v="PX Mkii"/>
    <x v="7"/>
    <n v="139518"/>
    <x v="10"/>
    <x v="1"/>
    <x v="1"/>
    <s v=" Used"/>
    <n v="3198"/>
    <x v="2"/>
    <n v="5"/>
    <x v="7"/>
    <x v="2"/>
  </r>
  <r>
    <n v="12725607"/>
    <s v="2009 Ford Ranger XL (4X4) PJ 07 Upgrade"/>
    <n v="14990"/>
    <x v="4"/>
    <s v="Ranger"/>
    <s v="XL (4X4)"/>
    <s v="PJ 07 Upgrade"/>
    <x v="10"/>
    <n v="242311"/>
    <x v="35"/>
    <x v="1"/>
    <x v="1"/>
    <s v=" Used"/>
    <n v="2953"/>
    <x v="2"/>
    <n v="4"/>
    <x v="10"/>
    <x v="2"/>
  </r>
  <r>
    <n v="12725627"/>
    <s v="2016 Volkswagen Tiguan 132 TSI (4X4) 5NC MY16"/>
    <n v="16999"/>
    <x v="8"/>
    <s v="Tiguan"/>
    <s v="132 TSI (4X4)"/>
    <s v="5NC MY16"/>
    <x v="2"/>
    <n v="147925"/>
    <x v="0"/>
    <x v="0"/>
    <x v="2"/>
    <s v=" Used"/>
    <n v="1984"/>
    <x v="0"/>
    <n v="5"/>
    <x v="2"/>
    <x v="2"/>
  </r>
  <r>
    <n v="12725645"/>
    <s v="2017 Honda Civic VTI-LX MY17"/>
    <n v="29500"/>
    <x v="19"/>
    <s v="Civic"/>
    <s v="VTI-LX"/>
    <s v="MY17"/>
    <x v="3"/>
    <n v="63300"/>
    <x v="5"/>
    <x v="0"/>
    <x v="0"/>
    <s v=" Used"/>
    <n v="1498"/>
    <x v="5"/>
    <n v="5"/>
    <x v="3"/>
    <x v="2"/>
  </r>
  <r>
    <n v="12725647"/>
    <s v="2012 Jeep Grand Cherokee Laredo (4X4) WK"/>
    <n v="26000"/>
    <x v="18"/>
    <s v="Grand Cherokee"/>
    <s v="Laredo (4X4)"/>
    <s v="WK"/>
    <x v="11"/>
    <n v="104600"/>
    <x v="0"/>
    <x v="0"/>
    <x v="1"/>
    <s v=" Used"/>
    <n v="2987"/>
    <x v="1"/>
    <n v="5"/>
    <x v="11"/>
    <x v="2"/>
  </r>
  <r>
    <n v="12725657"/>
    <s v="2014 Holden Colorado 7 LT (4X4) RG MY14"/>
    <n v="27950"/>
    <x v="2"/>
    <s v="Colorado 7"/>
    <s v="LT (4X4)"/>
    <s v="RG MY14"/>
    <x v="12"/>
    <n v="145381"/>
    <x v="0"/>
    <x v="0"/>
    <x v="1"/>
    <s v=" Used"/>
    <n v="2776"/>
    <x v="2"/>
    <n v="7"/>
    <x v="12"/>
    <x v="2"/>
  </r>
  <r>
    <n v="12725667"/>
    <s v="2012 Mitsubishi Triton GLX (4X4) MN MY12"/>
    <n v="14000"/>
    <x v="13"/>
    <s v="Triton"/>
    <s v="GLX (4X4)"/>
    <s v="MN MY12"/>
    <x v="11"/>
    <n v="228000"/>
    <x v="9"/>
    <x v="1"/>
    <x v="1"/>
    <s v=" Used"/>
    <n v="2477"/>
    <x v="2"/>
    <n v="5"/>
    <x v="11"/>
    <x v="2"/>
  </r>
  <r>
    <n v="12725674"/>
    <s v="2006 Subaru Liberty 2.5I Premium MY06"/>
    <n v="6999"/>
    <x v="12"/>
    <s v="Liberty"/>
    <s v="2.5I Premium"/>
    <s v="MY06"/>
    <x v="17"/>
    <n v="204366"/>
    <x v="3"/>
    <x v="0"/>
    <x v="0"/>
    <s v=" Used"/>
    <n v="2457"/>
    <x v="5"/>
    <n v="5"/>
    <x v="17"/>
    <x v="0"/>
  </r>
  <r>
    <n v="12725675"/>
    <s v="2013 Mazda 2 NEO Sport DE MY14"/>
    <n v="6499"/>
    <x v="10"/>
    <n v="2"/>
    <s v="NEO Sport"/>
    <s v="DE MY14"/>
    <x v="8"/>
    <n v="173307"/>
    <x v="5"/>
    <x v="1"/>
    <x v="0"/>
    <s v=" Used"/>
    <n v="1498"/>
    <x v="6"/>
    <n v="5"/>
    <x v="8"/>
    <x v="0"/>
  </r>
  <r>
    <n v="12725685"/>
    <s v="2014 Mazda BT-50 XT (4X4) MY13"/>
    <n v="23850"/>
    <x v="10"/>
    <s v="BT-50"/>
    <s v="XT (4X4)"/>
    <s v="MY13"/>
    <x v="12"/>
    <n v="218084"/>
    <x v="19"/>
    <x v="0"/>
    <x v="1"/>
    <s v=" Used"/>
    <n v="3196"/>
    <x v="2"/>
    <n v="5"/>
    <x v="12"/>
    <x v="2"/>
  </r>
  <r>
    <n v="12725686"/>
    <s v="2012 Kia RIO SLS UB"/>
    <n v="6999"/>
    <x v="14"/>
    <s v="RIO"/>
    <s v="SLS"/>
    <s v="UB"/>
    <x v="11"/>
    <n v="179928"/>
    <x v="5"/>
    <x v="1"/>
    <x v="0"/>
    <s v=" Used"/>
    <n v="1591"/>
    <x v="2"/>
    <n v="5"/>
    <x v="11"/>
    <x v="0"/>
  </r>
  <r>
    <n v="12725691"/>
    <s v="2011 Mitsubishi Outlander VR-X ZH MY11"/>
    <n v="12999"/>
    <x v="13"/>
    <s v="Outlander"/>
    <s v="VR-X"/>
    <s v="ZH MY11"/>
    <x v="4"/>
    <n v="163933"/>
    <x v="0"/>
    <x v="0"/>
    <x v="0"/>
    <s v=" Used"/>
    <n v="2998"/>
    <x v="2"/>
    <n v="5"/>
    <x v="4"/>
    <x v="2"/>
  </r>
  <r>
    <n v="12725696"/>
    <s v="2013 Suzuki Swift GL FZ MY13"/>
    <n v="8499"/>
    <x v="24"/>
    <s v="Swift"/>
    <s v="GL"/>
    <s v="FZ MY13"/>
    <x v="8"/>
    <n v="160936"/>
    <x v="5"/>
    <x v="1"/>
    <x v="0"/>
    <s v=" Used"/>
    <n v="1372"/>
    <x v="5"/>
    <n v="5"/>
    <x v="8"/>
    <x v="0"/>
  </r>
  <r>
    <n v="12725700"/>
    <s v="2013 Citroen DS3 Dsport MY13"/>
    <n v="14999"/>
    <x v="34"/>
    <s v="DS3"/>
    <s v="Dsport"/>
    <s v="MY13"/>
    <x v="8"/>
    <n v="97054"/>
    <x v="1"/>
    <x v="1"/>
    <x v="2"/>
    <s v=" Used"/>
    <n v="1598"/>
    <x v="2"/>
    <n v="5"/>
    <x v="8"/>
    <x v="2"/>
  </r>
  <r>
    <n v="12725733"/>
    <s v="2014 Holden Commodore SV6 VF"/>
    <n v="14913"/>
    <x v="2"/>
    <s v="Commodore"/>
    <s v="SV6"/>
    <s v="VF"/>
    <x v="12"/>
    <n v="204477"/>
    <x v="3"/>
    <x v="0"/>
    <x v="0"/>
    <s v=" Used"/>
    <n v="3565"/>
    <x v="3"/>
    <n v="5"/>
    <x v="12"/>
    <x v="2"/>
  </r>
  <r>
    <n v="12725751"/>
    <s v="2018 Mazda 2 Maxx DJ MY17"/>
    <n v="21900"/>
    <x v="10"/>
    <n v="2"/>
    <s v="Maxx"/>
    <s v="DJ MY17"/>
    <x v="15"/>
    <n v="92750"/>
    <x v="5"/>
    <x v="0"/>
    <x v="0"/>
    <s v=" Used"/>
    <n v="1496"/>
    <x v="0"/>
    <n v="5"/>
    <x v="15"/>
    <x v="2"/>
  </r>
  <r>
    <n v="12725752"/>
    <s v="2018 Volkswagen Tiguan Allspace 162 TSI Highline 5NA MY19"/>
    <n v="48990"/>
    <x v="8"/>
    <s v="Tiguan"/>
    <s v="Allspace 162 TSI Highline"/>
    <s v="5NA MY19"/>
    <x v="15"/>
    <n v="85806"/>
    <x v="0"/>
    <x v="0"/>
    <x v="2"/>
    <s v=" Used"/>
    <n v="1984"/>
    <x v="0"/>
    <n v="7"/>
    <x v="15"/>
    <x v="1"/>
  </r>
  <r>
    <n v="12725760"/>
    <s v="2018 Ford Ranger XLT 3.2 (4X4) PX Mkiii MY19"/>
    <n v="55900"/>
    <x v="4"/>
    <s v="Ranger"/>
    <s v="XLT 3.2 (4X4)"/>
    <s v="PX Mkiii MY19"/>
    <x v="15"/>
    <n v="67126"/>
    <x v="16"/>
    <x v="0"/>
    <x v="1"/>
    <s v=" Used"/>
    <n v="3198"/>
    <x v="3"/>
    <n v="5"/>
    <x v="15"/>
    <x v="1"/>
  </r>
  <r>
    <n v="12725761"/>
    <s v="2019 Subaru XV 2.0I Premium MY20"/>
    <n v="38990"/>
    <x v="12"/>
    <s v="XV"/>
    <s v="2.0I Premium"/>
    <s v="MY20"/>
    <x v="13"/>
    <n v="63752"/>
    <x v="0"/>
    <x v="0"/>
    <x v="0"/>
    <s v=" Used"/>
    <n v="1995"/>
    <x v="3"/>
    <n v="5"/>
    <x v="13"/>
    <x v="2"/>
  </r>
  <r>
    <n v="12725785"/>
    <s v="2018 Mazda CX-5 GT (4X4) MY18 (KF Series 2)"/>
    <n v="40990"/>
    <x v="10"/>
    <s v="CX-5"/>
    <s v="GT (4X4)"/>
    <s v="MY18 (KF Series 2)"/>
    <x v="15"/>
    <n v="24981"/>
    <x v="0"/>
    <x v="0"/>
    <x v="0"/>
    <s v=" Used"/>
    <n v="2488"/>
    <x v="3"/>
    <n v="5"/>
    <x v="15"/>
    <x v="1"/>
  </r>
  <r>
    <n v="12725788"/>
    <s v="2021 Haval H9 Ultra MY19"/>
    <n v="43000"/>
    <x v="42"/>
    <s v="H9"/>
    <s v="Ultra"/>
    <s v="MY19"/>
    <x v="1"/>
    <n v="11795"/>
    <x v="0"/>
    <x v="0"/>
    <x v="2"/>
    <s v=" Used"/>
    <n v="1967"/>
    <x v="1"/>
    <n v="7"/>
    <x v="1"/>
    <x v="1"/>
  </r>
  <r>
    <n v="12725809"/>
    <s v="2017 Honda HR-V VTI-L MY17"/>
    <n v="31868"/>
    <x v="19"/>
    <s v="HR-V"/>
    <s v="VTI-L"/>
    <s v="MY17"/>
    <x v="3"/>
    <n v="55135"/>
    <x v="0"/>
    <x v="0"/>
    <x v="0"/>
    <s v=" Used"/>
    <n v="1799"/>
    <x v="5"/>
    <n v="5"/>
    <x v="3"/>
    <x v="2"/>
  </r>
  <r>
    <n v="12725836"/>
    <s v="2007 Subaru Liberty 2.5I Heritage MY08"/>
    <n v="10499"/>
    <x v="12"/>
    <s v="Liberty"/>
    <s v="2.5I Heritage"/>
    <s v="MY08"/>
    <x v="18"/>
    <n v="158578"/>
    <x v="3"/>
    <x v="0"/>
    <x v="0"/>
    <s v=" Used"/>
    <n v="2457"/>
    <x v="27"/>
    <n v="5"/>
    <x v="18"/>
    <x v="2"/>
  </r>
  <r>
    <n v="12725856"/>
    <s v="2017 Ford Ranger XL 3.2 (4X4) PX Mkii MY18"/>
    <n v="43990"/>
    <x v="4"/>
    <s v="Ranger"/>
    <s v="XL 3.2 (4X4)"/>
    <s v="PX Mkii MY18"/>
    <x v="3"/>
    <n v="85345"/>
    <x v="10"/>
    <x v="1"/>
    <x v="1"/>
    <s v=" Used"/>
    <n v="3198"/>
    <x v="2"/>
    <n v="5"/>
    <x v="3"/>
    <x v="1"/>
  </r>
  <r>
    <n v="12725867"/>
    <s v="2020 Mercedes-Benz A45 S 4Matic W177 MY20.5"/>
    <n v="92990"/>
    <x v="1"/>
    <s v="A45"/>
    <s v="S 4Matic"/>
    <s v="W177 MY20.5"/>
    <x v="9"/>
    <n v="20156"/>
    <x v="5"/>
    <x v="0"/>
    <x v="2"/>
    <s v=" Used"/>
    <n v="1991"/>
    <x v="0"/>
    <n v="5"/>
    <x v="9"/>
    <x v="1"/>
  </r>
  <r>
    <n v="12725880"/>
    <s v="2017 Toyota RAV4 GX (4X4) ALA49R MY17"/>
    <n v="32990"/>
    <x v="0"/>
    <s v="RAV4"/>
    <s v="GX (4X4)"/>
    <s v="ALA49R MY17"/>
    <x v="3"/>
    <n v="119120"/>
    <x v="0"/>
    <x v="0"/>
    <x v="1"/>
    <s v=" Used"/>
    <n v="2231"/>
    <x v="2"/>
    <n v="5"/>
    <x v="3"/>
    <x v="2"/>
  </r>
  <r>
    <n v="12725906"/>
    <s v="2022 Toyota Hiace Slwb GDH320R"/>
    <n v="67777"/>
    <x v="0"/>
    <s v="Hiace"/>
    <s v="Slwb"/>
    <s v="GDH320R"/>
    <x v="16"/>
    <n v="56"/>
    <x v="6"/>
    <x v="0"/>
    <x v="1"/>
    <s v=" Used"/>
    <n v="2755"/>
    <x v="2"/>
    <n v="2"/>
    <x v="16"/>
    <x v="1"/>
  </r>
  <r>
    <n v="12725914"/>
    <s v="2021 MG HS Core SAS23 MY21"/>
    <n v="27990"/>
    <x v="23"/>
    <s v="HS"/>
    <s v="Core"/>
    <s v="SAS23 MY21"/>
    <x v="1"/>
    <n v="19395"/>
    <x v="0"/>
    <x v="0"/>
    <x v="0"/>
    <s v=" Used"/>
    <n v="1490"/>
    <x v="2"/>
    <n v="5"/>
    <x v="1"/>
    <x v="2"/>
  </r>
  <r>
    <n v="12725933"/>
    <s v="2016 Isuzu D-MAX SX (4X4) TF MY15"/>
    <n v="35990"/>
    <x v="6"/>
    <s v="D-MAX"/>
    <s v="SX (4X4)"/>
    <s v="TF MY15"/>
    <x v="2"/>
    <n v="149502"/>
    <x v="4"/>
    <x v="0"/>
    <x v="1"/>
    <s v=" Used"/>
    <n v="2999"/>
    <x v="2"/>
    <n v="2"/>
    <x v="2"/>
    <x v="2"/>
  </r>
  <r>
    <n v="12725934"/>
    <s v="2018 Nissan X-Trail ST (2WD) T32 Series 2"/>
    <n v="29990"/>
    <x v="3"/>
    <s v="X-Trail"/>
    <s v="ST (2WD)"/>
    <s v="T32 Series 2"/>
    <x v="15"/>
    <n v="87637"/>
    <x v="0"/>
    <x v="0"/>
    <x v="0"/>
    <s v=" Used"/>
    <n v="2488"/>
    <x v="5"/>
    <n v="5"/>
    <x v="15"/>
    <x v="2"/>
  </r>
  <r>
    <n v="12725936"/>
    <s v="2014 Audi S4 3.0 Tfsi Quattro B8 (8K) MY14"/>
    <n v="37990"/>
    <x v="11"/>
    <s v="S4"/>
    <s v="3.0 Tfsi Quattro"/>
    <s v="B8 (8K) MY14"/>
    <x v="12"/>
    <n v="80913"/>
    <x v="3"/>
    <x v="0"/>
    <x v="2"/>
    <s v=" Used"/>
    <n v="2995"/>
    <x v="1"/>
    <n v="5"/>
    <x v="12"/>
    <x v="2"/>
  </r>
  <r>
    <n v="12725943"/>
    <s v="2022 Volkswagen Amarok TDI580 Aventura 4Motion 2H MY22"/>
    <n v="84888"/>
    <x v="8"/>
    <s v="Amarok"/>
    <s v="TDI580 Aventura 4Motion"/>
    <s v="2H MY22"/>
    <x v="16"/>
    <n v="1520"/>
    <x v="19"/>
    <x v="0"/>
    <x v="1"/>
    <s v=" Demo"/>
    <n v="2967"/>
    <x v="5"/>
    <n v="5"/>
    <x v="16"/>
    <x v="1"/>
  </r>
  <r>
    <n v="12725946"/>
    <s v="2020 Toyota Corolla Ascent Sport + Navigation Mzea12R"/>
    <n v="31990"/>
    <x v="0"/>
    <s v="Corolla"/>
    <s v="Ascent Sport + Navigation"/>
    <s v="Mzea12R"/>
    <x v="9"/>
    <n v="18880"/>
    <x v="3"/>
    <x v="0"/>
    <x v="0"/>
    <s v=" Used"/>
    <n v="1987"/>
    <x v="2"/>
    <n v="5"/>
    <x v="9"/>
    <x v="2"/>
  </r>
  <r>
    <n v="12725965"/>
    <s v="2010 Holden Commodore SV6 VE II"/>
    <n v="19999"/>
    <x v="2"/>
    <s v="Commodore"/>
    <s v="SV6"/>
    <s v="VE II"/>
    <x v="0"/>
    <n v="129187"/>
    <x v="3"/>
    <x v="0"/>
    <x v="0"/>
    <s v=" Used"/>
    <n v="3565"/>
    <x v="6"/>
    <n v="5"/>
    <x v="0"/>
    <x v="2"/>
  </r>
  <r>
    <n v="12725971"/>
    <s v="2018 Great Wall Steed (4X4) K2"/>
    <n v="14995"/>
    <x v="43"/>
    <s v="Steed"/>
    <s v="(4X4)"/>
    <s v="K2"/>
    <x v="15"/>
    <n v="126554"/>
    <x v="4"/>
    <x v="1"/>
    <x v="1"/>
    <s v=" Used"/>
    <n v="1996"/>
    <x v="2"/>
    <n v="2"/>
    <x v="15"/>
    <x v="2"/>
  </r>
  <r>
    <n v="12726012"/>
    <s v="2011 BMW X5 Xdrive 30D E70 MY10"/>
    <n v="26880"/>
    <x v="5"/>
    <s v="X5"/>
    <s v="Xdrive 30D"/>
    <s v="E70 MY10"/>
    <x v="4"/>
    <n v="129997"/>
    <x v="0"/>
    <x v="0"/>
    <x v="1"/>
    <s v=" Used"/>
    <n v="2993"/>
    <x v="2"/>
    <n v="5"/>
    <x v="4"/>
    <x v="2"/>
  </r>
  <r>
    <n v="12726014"/>
    <s v="2017 Audi Q7 3.0 TDI Quattro (160KW) 4M MY17"/>
    <n v="54990"/>
    <x v="11"/>
    <s v="Q7"/>
    <s v="3.0 TDI Quattro (160KW)"/>
    <s v="4M MY17"/>
    <x v="3"/>
    <n v="91446"/>
    <x v="0"/>
    <x v="0"/>
    <x v="1"/>
    <s v=" Used"/>
    <n v="2967"/>
    <x v="1"/>
    <n v="7"/>
    <x v="3"/>
    <x v="1"/>
  </r>
  <r>
    <n v="12726018"/>
    <s v="2010 Audi S5 Sportback 3.0 Tfsi Quattro 8T"/>
    <n v="30880"/>
    <x v="11"/>
    <s v="S5"/>
    <s v="Sportback 3.0 Tfsi Quattro"/>
    <s v="8T"/>
    <x v="0"/>
    <n v="109860"/>
    <x v="5"/>
    <x v="0"/>
    <x v="2"/>
    <s v=" Used"/>
    <n v="2995"/>
    <x v="0"/>
    <n v="4"/>
    <x v="0"/>
    <x v="2"/>
  </r>
  <r>
    <n v="12726025"/>
    <s v="2019 Jeep Grand Cherokee Limited (4X4) WK MY19"/>
    <n v="65788"/>
    <x v="18"/>
    <s v="Grand Cherokee"/>
    <s v="Limited (4X4)"/>
    <s v="WK MY19"/>
    <x v="13"/>
    <n v="14378"/>
    <x v="0"/>
    <x v="0"/>
    <x v="2"/>
    <s v=" Used"/>
    <n v="3604"/>
    <x v="1"/>
    <n v="5"/>
    <x v="13"/>
    <x v="1"/>
  </r>
  <r>
    <n v="12726048"/>
    <s v="2017 Kia Sorento GT-Line (4X4) UM MY17"/>
    <n v="41990"/>
    <x v="14"/>
    <s v="Sorento"/>
    <s v="GT-Line (4X4)"/>
    <s v="UM MY17"/>
    <x v="3"/>
    <n v="70179"/>
    <x v="0"/>
    <x v="0"/>
    <x v="1"/>
    <s v=" Used"/>
    <n v="2199"/>
    <x v="0"/>
    <n v="7"/>
    <x v="3"/>
    <x v="1"/>
  </r>
  <r>
    <n v="12726071"/>
    <s v="2017 Subaru Forester 2.0D-S MY17"/>
    <n v="27480"/>
    <x v="12"/>
    <s v="Forester"/>
    <s v="2.0D-S"/>
    <s v="MY17"/>
    <x v="3"/>
    <n v="159559"/>
    <x v="0"/>
    <x v="1"/>
    <x v="1"/>
    <s v=" Used"/>
    <n v="1998"/>
    <x v="1"/>
    <n v="5"/>
    <x v="3"/>
    <x v="2"/>
  </r>
  <r>
    <n v="12726080"/>
    <s v="2018 Volkswagen Golf Alltrack 132 TSI AU MY18"/>
    <n v="26888"/>
    <x v="8"/>
    <s v="Golf"/>
    <s v="Alltrack 132 TSI"/>
    <s v="AU MY18"/>
    <x v="15"/>
    <n v="62469"/>
    <x v="0"/>
    <x v="0"/>
    <x v="2"/>
    <s v=" Used"/>
    <n v="1798"/>
    <x v="2"/>
    <n v="5"/>
    <x v="15"/>
    <x v="2"/>
  </r>
  <r>
    <n v="12726088"/>
    <s v="2006 BMW Z4 M E86"/>
    <n v="77990"/>
    <x v="5"/>
    <s v="Z4"/>
    <s v="M"/>
    <s v="E86"/>
    <x v="17"/>
    <n v="79287"/>
    <x v="20"/>
    <x v="1"/>
    <x v="2"/>
    <s v=" Used"/>
    <n v="3246"/>
    <x v="5"/>
    <n v="2"/>
    <x v="17"/>
    <x v="1"/>
  </r>
  <r>
    <n v="12726100"/>
    <s v="2016 Ford Ranger XL 2.2 (4X2) PX Mkii"/>
    <n v="22990"/>
    <x v="4"/>
    <s v="Ranger"/>
    <s v="XL 2.2 (4X2)"/>
    <s v="PX Mkii"/>
    <x v="2"/>
    <n v="116860"/>
    <x v="4"/>
    <x v="1"/>
    <x v="1"/>
    <s v=" Used"/>
    <n v="2198"/>
    <x v="0"/>
    <n v="2"/>
    <x v="2"/>
    <x v="2"/>
  </r>
  <r>
    <n v="12726106"/>
    <s v="2021 Toyota Kluger GXL Hybrid AWD Axuh78R"/>
    <n v="74995"/>
    <x v="0"/>
    <s v="Kluger"/>
    <s v="GXL Hybrid AWD"/>
    <s v="Axuh78R"/>
    <x v="1"/>
    <n v="17120"/>
    <x v="0"/>
    <x v="0"/>
    <x v="3"/>
    <s v=" Used"/>
    <n v="2487"/>
    <x v="2"/>
    <n v="7"/>
    <x v="1"/>
    <x v="1"/>
  </r>
  <r>
    <n v="12726107"/>
    <s v="2020 Kia Cerato S BD MY20"/>
    <n v="25990"/>
    <x v="14"/>
    <s v="Cerato"/>
    <s v="S"/>
    <s v="BD MY20"/>
    <x v="9"/>
    <n v="31352"/>
    <x v="5"/>
    <x v="0"/>
    <x v="0"/>
    <s v=" Used"/>
    <n v="1999"/>
    <x v="2"/>
    <n v="5"/>
    <x v="9"/>
    <x v="2"/>
  </r>
  <r>
    <n v="12726126"/>
    <s v="2018 Land Rover Discovery Sport SI4 (177KW) SE 5 Seat L550 MY18"/>
    <n v="52888"/>
    <x v="22"/>
    <s v="Discovery Sport"/>
    <s v="SI4 (177KW) SE 5 Seat"/>
    <s v="L550 MY18"/>
    <x v="15"/>
    <n v="56348"/>
    <x v="0"/>
    <x v="0"/>
    <x v="2"/>
    <s v=" Used"/>
    <n v="1999"/>
    <x v="0"/>
    <n v="5"/>
    <x v="15"/>
    <x v="1"/>
  </r>
  <r>
    <n v="12726142"/>
    <s v="2014 Holden Captiva 7 LS (fwd) CG MY14"/>
    <n v="13990"/>
    <x v="2"/>
    <s v="Captiva"/>
    <s v="7 LS (fwd)"/>
    <s v="CG MY14"/>
    <x v="12"/>
    <n v="70574"/>
    <x v="0"/>
    <x v="0"/>
    <x v="0"/>
    <s v=" Used"/>
    <n v="2384"/>
    <x v="1"/>
    <n v="7"/>
    <x v="12"/>
    <x v="2"/>
  </r>
  <r>
    <n v="12726168"/>
    <s v="2017 Holden Colorado LS (4X4) RG MY17"/>
    <n v="28999"/>
    <x v="2"/>
    <s v="Colorado"/>
    <s v="LS (4X4)"/>
    <s v="RG MY17"/>
    <x v="3"/>
    <n v="220131"/>
    <x v="12"/>
    <x v="1"/>
    <x v="1"/>
    <s v=" Used"/>
    <n v="2776"/>
    <x v="2"/>
    <n v="5"/>
    <x v="3"/>
    <x v="2"/>
  </r>
  <r>
    <n v="12726207"/>
    <s v="2021 Toyota Hilux Rugged X (4X4) GUN126R Facelift"/>
    <n v="80500"/>
    <x v="0"/>
    <s v="Hilux"/>
    <s v="Rugged X (4X4)"/>
    <s v="GUN126R Facelift"/>
    <x v="1"/>
    <n v="11174"/>
    <x v="16"/>
    <x v="0"/>
    <x v="1"/>
    <s v=" Used"/>
    <n v="2753"/>
    <x v="6"/>
    <n v="5"/>
    <x v="1"/>
    <x v="1"/>
  </r>
  <r>
    <n v="12726210"/>
    <s v="2015 BMW X5 Xdrive 30D F15 MY15"/>
    <n v="49990"/>
    <x v="5"/>
    <s v="X5"/>
    <s v="Xdrive 30D"/>
    <s v="F15 MY15"/>
    <x v="7"/>
    <n v="154500"/>
    <x v="0"/>
    <x v="0"/>
    <x v="1"/>
    <s v=" Used"/>
    <n v="2993"/>
    <x v="0"/>
    <n v="5"/>
    <x v="7"/>
    <x v="1"/>
  </r>
  <r>
    <n v="12726253"/>
    <s v="2022 Toyota RAV4 XSE (awd) Hybrid Axah54R"/>
    <n v="67888"/>
    <x v="0"/>
    <s v="RAV4"/>
    <s v="XSE (awd) Hybrid"/>
    <s v="Axah54R"/>
    <x v="16"/>
    <n v="5114"/>
    <x v="0"/>
    <x v="0"/>
    <x v="4"/>
    <s v=" Used"/>
    <n v="2487"/>
    <x v="3"/>
    <n v="5"/>
    <x v="16"/>
    <x v="1"/>
  </r>
  <r>
    <n v="12726263"/>
    <s v="2022 Ford Ranger Sport 2.0 (4X4) MY22"/>
    <n v="70800"/>
    <x v="4"/>
    <s v="Ranger"/>
    <s v="Sport 2.0 (4X4)"/>
    <s v="MY22"/>
    <x v="16"/>
    <n v="100"/>
    <x v="16"/>
    <x v="0"/>
    <x v="1"/>
    <s v=" Used"/>
    <n v="1996"/>
    <x v="2"/>
    <n v="5"/>
    <x v="16"/>
    <x v="1"/>
  </r>
  <r>
    <n v="12726284"/>
    <s v="2017 Holden Trailblazer LT (4X4) RG MY18"/>
    <n v="35990"/>
    <x v="2"/>
    <s v="Trailblazer"/>
    <s v="LT (4X4)"/>
    <s v="RG MY18"/>
    <x v="3"/>
    <n v="168096"/>
    <x v="0"/>
    <x v="0"/>
    <x v="1"/>
    <s v=" Used"/>
    <n v="2776"/>
    <x v="2"/>
    <n v="7"/>
    <x v="3"/>
    <x v="2"/>
  </r>
  <r>
    <n v="12726303"/>
    <s v="2021 Honda HR-V RS MY21"/>
    <n v="38500"/>
    <x v="19"/>
    <s v="HR-V"/>
    <s v="RS"/>
    <s v="MY21"/>
    <x v="1"/>
    <n v="5190"/>
    <x v="0"/>
    <x v="0"/>
    <x v="0"/>
    <s v=" Demo"/>
    <n v="1799"/>
    <x v="6"/>
    <n v="5"/>
    <x v="1"/>
    <x v="2"/>
  </r>
  <r>
    <n v="12726318"/>
    <s v="2003 Toyota Avensis Verso GLX ACM20R"/>
    <n v="7995"/>
    <x v="0"/>
    <s v="Avensis"/>
    <s v="Verso GLX"/>
    <s v="ACM20R"/>
    <x v="6"/>
    <n v="200208"/>
    <x v="0"/>
    <x v="0"/>
    <x v="0"/>
    <s v=" Used"/>
    <n v="1998"/>
    <x v="7"/>
    <n v="7"/>
    <x v="6"/>
    <x v="0"/>
  </r>
  <r>
    <n v="12726344"/>
    <s v="2017 Toyota Landcruiser Prado GX (4X4) GDJ150R MY17"/>
    <n v="53995"/>
    <x v="0"/>
    <s v="Landcruiser Prado"/>
    <s v="GX (4X4)"/>
    <s v="GDJ150R MY17"/>
    <x v="3"/>
    <n v="92666"/>
    <x v="0"/>
    <x v="1"/>
    <x v="1"/>
    <s v=" Used"/>
    <n v="2755"/>
    <x v="2"/>
    <n v="5"/>
    <x v="3"/>
    <x v="1"/>
  </r>
  <r>
    <n v="12726353"/>
    <s v="2013 Volkswagen Jetta 118 TSI Comfortline 1KM MY13"/>
    <n v="12970"/>
    <x v="8"/>
    <s v="Jetta"/>
    <s v="118 TSI Comfortline"/>
    <s v="1KM MY13"/>
    <x v="8"/>
    <n v="145219"/>
    <x v="3"/>
    <x v="0"/>
    <x v="2"/>
    <s v=" Used"/>
    <n v="1390"/>
    <x v="5"/>
    <n v="5"/>
    <x v="8"/>
    <x v="2"/>
  </r>
  <r>
    <n v="12726394"/>
    <s v="2015 Holden Cruze Equipe JH MY14"/>
    <n v="14980"/>
    <x v="2"/>
    <s v="Cruze"/>
    <s v="Equipe"/>
    <s v="JH MY14"/>
    <x v="7"/>
    <n v="103236"/>
    <x v="3"/>
    <x v="0"/>
    <x v="0"/>
    <s v=" Used"/>
    <n v="1796"/>
    <x v="2"/>
    <n v="5"/>
    <x v="7"/>
    <x v="2"/>
  </r>
  <r>
    <n v="12726478"/>
    <s v="2009 Kia Sorento SI (4X4) XM"/>
    <n v="17990"/>
    <x v="14"/>
    <s v="Sorento"/>
    <s v="SI (4X4)"/>
    <s v="XM"/>
    <x v="10"/>
    <n v="183924"/>
    <x v="0"/>
    <x v="0"/>
    <x v="1"/>
    <s v=" Used"/>
    <n v="2199"/>
    <x v="5"/>
    <n v="7"/>
    <x v="10"/>
    <x v="2"/>
  </r>
  <r>
    <n v="12726485"/>
    <s v="2021 Toyota Kluger GX (4X2) GSU50R"/>
    <n v="49999"/>
    <x v="0"/>
    <s v="Kluger"/>
    <s v="GX (4X2)"/>
    <s v="GSU50R"/>
    <x v="1"/>
    <n v="37000"/>
    <x v="0"/>
    <x v="0"/>
    <x v="0"/>
    <s v=" Used"/>
    <n v="3456"/>
    <x v="1"/>
    <n v="7"/>
    <x v="1"/>
    <x v="1"/>
  </r>
  <r>
    <n v="12726491"/>
    <s v="2010 Volkswagen Passat CC 125 TDI 3C MY11"/>
    <n v="12500"/>
    <x v="8"/>
    <s v="Passat"/>
    <s v="CC 125 TDI"/>
    <s v="3C MY11"/>
    <x v="0"/>
    <n v="141119"/>
    <x v="20"/>
    <x v="0"/>
    <x v="1"/>
    <s v=" Used"/>
    <n v="1968"/>
    <x v="61"/>
    <n v="4"/>
    <x v="0"/>
    <x v="2"/>
  </r>
  <r>
    <n v="12726501"/>
    <s v="2010 Subaru Forester X MY10"/>
    <n v="10995"/>
    <x v="12"/>
    <s v="Forester"/>
    <s v="X"/>
    <s v="MY10"/>
    <x v="0"/>
    <n v="200328"/>
    <x v="0"/>
    <x v="0"/>
    <x v="0"/>
    <s v=" Used"/>
    <n v="2457"/>
    <x v="6"/>
    <n v="5"/>
    <x v="0"/>
    <x v="2"/>
  </r>
  <r>
    <n v="12726533"/>
    <s v="2022 Mazda CX-8 Touring (awd) CX8D"/>
    <n v="65000"/>
    <x v="10"/>
    <s v="CX-8"/>
    <s v="Touring (awd)"/>
    <s v="CX8D"/>
    <x v="16"/>
    <n v="6177"/>
    <x v="0"/>
    <x v="0"/>
    <x v="1"/>
    <s v=" Used"/>
    <n v="2191"/>
    <x v="3"/>
    <n v="7"/>
    <x v="16"/>
    <x v="1"/>
  </r>
  <r>
    <n v="12726572"/>
    <s v="2016 Ford Ranger XLT 3.2 (4X4) PX Mkii MY17"/>
    <n v="47990"/>
    <x v="4"/>
    <s v="Ranger"/>
    <s v="XLT 3.2 (4X4)"/>
    <s v="PX Mkii MY17"/>
    <x v="2"/>
    <n v="55796"/>
    <x v="19"/>
    <x v="0"/>
    <x v="1"/>
    <s v=" Used"/>
    <n v="3198"/>
    <x v="3"/>
    <n v="5"/>
    <x v="2"/>
    <x v="1"/>
  </r>
  <r>
    <n v="12726584"/>
    <s v="2019 Kia Sportage S (fwd) QL MY20"/>
    <n v="27990"/>
    <x v="14"/>
    <s v="Sportage"/>
    <s v="S (fwd)"/>
    <s v="QL MY20"/>
    <x v="13"/>
    <n v="70198"/>
    <x v="0"/>
    <x v="0"/>
    <x v="0"/>
    <s v=" Used"/>
    <n v="1999"/>
    <x v="6"/>
    <n v="5"/>
    <x v="13"/>
    <x v="2"/>
  </r>
  <r>
    <n v="12726637"/>
    <s v="2021 Toyota Kluger GXL Hybrid AWD Axuh78R"/>
    <n v="77848"/>
    <x v="0"/>
    <s v="Kluger"/>
    <s v="GXL Hybrid AWD"/>
    <s v="Axuh78R"/>
    <x v="1"/>
    <n v="3905"/>
    <x v="0"/>
    <x v="0"/>
    <x v="3"/>
    <s v=" Used"/>
    <n v="2487"/>
    <x v="5"/>
    <n v="7"/>
    <x v="1"/>
    <x v="1"/>
  </r>
  <r>
    <n v="12726648"/>
    <s v="2019 Renault Koleos ZEN X-Tronic (4X2) XZG MY20"/>
    <n v="31888"/>
    <x v="16"/>
    <s v="Koleos"/>
    <s v="ZEN X-Tronic (4X2)"/>
    <s v="XZG MY20"/>
    <x v="13"/>
    <n v="56196"/>
    <x v="0"/>
    <x v="0"/>
    <x v="0"/>
    <s v=" Used"/>
    <n v="2488"/>
    <x v="5"/>
    <n v="5"/>
    <x v="13"/>
    <x v="2"/>
  </r>
  <r>
    <n v="12726651"/>
    <s v="2020 Porsche Macan Turbo 95B MY20"/>
    <n v="145900"/>
    <x v="17"/>
    <s v="Macan"/>
    <s v="Turbo"/>
    <s v="95B MY20"/>
    <x v="9"/>
    <n v="9056"/>
    <x v="0"/>
    <x v="0"/>
    <x v="2"/>
    <s v=" Used"/>
    <n v="2894"/>
    <x v="2"/>
    <n v="5"/>
    <x v="9"/>
    <x v="1"/>
  </r>
  <r>
    <n v="12726663"/>
    <s v="2019 Audi Q5 50 TDI Quattro Sport FY MY19"/>
    <n v="67990"/>
    <x v="11"/>
    <s v="Q5"/>
    <s v="50 TDI Quattro Sport"/>
    <s v="FY MY19"/>
    <x v="13"/>
    <n v="45100"/>
    <x v="0"/>
    <x v="0"/>
    <x v="1"/>
    <s v=" Used"/>
    <n v="2967"/>
    <x v="2"/>
    <n v="5"/>
    <x v="13"/>
    <x v="1"/>
  </r>
  <r>
    <n v="12726681"/>
    <s v="2018 Hyundai Tucson Active X (sunroof) (fwd) TL MY18"/>
    <n v="34490"/>
    <x v="7"/>
    <s v="Tucson"/>
    <s v="Active X (sunroof) (fwd)"/>
    <s v="TL MY18"/>
    <x v="15"/>
    <n v="40607"/>
    <x v="0"/>
    <x v="0"/>
    <x v="0"/>
    <s v=" Used"/>
    <n v="1999"/>
    <x v="2"/>
    <n v="5"/>
    <x v="15"/>
    <x v="2"/>
  </r>
  <r>
    <n v="12726687"/>
    <s v="2021 Hyundai Palisade Highlander (8 Seat) LX2.V2 MY22"/>
    <n v="73990"/>
    <x v="7"/>
    <s v="Palisade"/>
    <s v="Highlander (8 Seat)"/>
    <s v="LX2.V2 MY22"/>
    <x v="1"/>
    <n v="18990"/>
    <x v="0"/>
    <x v="0"/>
    <x v="0"/>
    <s v=" Used"/>
    <n v="3778"/>
    <x v="3"/>
    <n v="8"/>
    <x v="1"/>
    <x v="1"/>
  </r>
  <r>
    <n v="12726696"/>
    <s v="2015 Land Rover Range Rover Sport 3.0 SDV6 HSE LW MY16"/>
    <n v="56990"/>
    <x v="22"/>
    <s v="Range Rover Sport"/>
    <s v="3.0 SDV6 HSE"/>
    <s v="LW MY16"/>
    <x v="7"/>
    <n v="188169"/>
    <x v="0"/>
    <x v="0"/>
    <x v="1"/>
    <s v=" Used"/>
    <n v="2993"/>
    <x v="2"/>
    <n v="5"/>
    <x v="7"/>
    <x v="1"/>
  </r>
  <r>
    <n v="12726732"/>
    <s v="2020 Subaru WRX STI Spec R (wing) (awd) MY21"/>
    <n v="68995"/>
    <x v="12"/>
    <s v="WRX"/>
    <s v="STI Spec R (wing) (awd)"/>
    <s v="MY21"/>
    <x v="9"/>
    <n v="30290"/>
    <x v="3"/>
    <x v="1"/>
    <x v="2"/>
    <s v=" Used"/>
    <n v="2457"/>
    <x v="1"/>
    <n v="5"/>
    <x v="9"/>
    <x v="1"/>
  </r>
  <r>
    <n v="12726739"/>
    <s v="2019 Subaru WRX STI Spec R (wing) (awd) MY20"/>
    <n v="65880"/>
    <x v="12"/>
    <s v="WRX"/>
    <s v="STI Spec R (wing) (awd)"/>
    <s v="MY20"/>
    <x v="13"/>
    <n v="60000"/>
    <x v="3"/>
    <x v="1"/>
    <x v="2"/>
    <s v=" Used"/>
    <n v="2457"/>
    <x v="3"/>
    <n v="5"/>
    <x v="13"/>
    <x v="1"/>
  </r>
  <r>
    <n v="12726741"/>
    <s v="2015 Mazda CX-3 S Touring (fwd) DK"/>
    <n v="23800"/>
    <x v="10"/>
    <s v="CX-3"/>
    <s v="S Touring (fwd)"/>
    <s v="DK"/>
    <x v="7"/>
    <n v="65670"/>
    <x v="0"/>
    <x v="0"/>
    <x v="0"/>
    <s v=" Used"/>
    <n v="1998"/>
    <x v="3"/>
    <n v="5"/>
    <x v="7"/>
    <x v="2"/>
  </r>
  <r>
    <n v="12726742"/>
    <s v="2011 Land Rover Range Rover Sport 3.0 TDV6 MY11"/>
    <n v="31484"/>
    <x v="22"/>
    <s v="Range Rover Sport"/>
    <s v="3.0 TDV6"/>
    <s v="MY11"/>
    <x v="4"/>
    <n v="123801"/>
    <x v="0"/>
    <x v="0"/>
    <x v="1"/>
    <s v=" Used"/>
    <n v="2993"/>
    <x v="1"/>
    <n v="5"/>
    <x v="4"/>
    <x v="2"/>
  </r>
  <r>
    <n v="12726756"/>
    <s v="2020 Audi S4 3.0 Tfsi Quattro 8W MY20"/>
    <n v="76990"/>
    <x v="11"/>
    <s v="S4"/>
    <s v="3.0 Tfsi Quattro"/>
    <s v="8W MY20"/>
    <x v="9"/>
    <n v="50071"/>
    <x v="3"/>
    <x v="0"/>
    <x v="2"/>
    <s v=" Used"/>
    <n v="2995"/>
    <x v="0"/>
    <n v="5"/>
    <x v="9"/>
    <x v="1"/>
  </r>
  <r>
    <n v="12726764"/>
    <s v="2019 Volkswagen Tiguan Allspace 132 TSI Comfortline 5NA MY19"/>
    <n v="42888"/>
    <x v="8"/>
    <s v="Tiguan"/>
    <s v="Allspace 132 TSI Comfortline"/>
    <s v="5NA MY19"/>
    <x v="13"/>
    <n v="59456"/>
    <x v="0"/>
    <x v="0"/>
    <x v="2"/>
    <s v=" Used"/>
    <n v="1984"/>
    <x v="3"/>
    <n v="5"/>
    <x v="13"/>
    <x v="1"/>
  </r>
  <r>
    <n v="12726770"/>
    <s v="2009 Mitsubishi Triton GLX-R (4X4) ML MY09"/>
    <n v="14999"/>
    <x v="13"/>
    <s v="Triton"/>
    <s v="GLX-R (4X4)"/>
    <s v="ML MY09"/>
    <x v="10"/>
    <n v="297966"/>
    <x v="9"/>
    <x v="1"/>
    <x v="1"/>
    <s v=" Used"/>
    <n v="3200"/>
    <x v="6"/>
    <n v="5"/>
    <x v="10"/>
    <x v="2"/>
  </r>
  <r>
    <n v="12726777"/>
    <s v="2015 Jeep Cherokee Limited (4X4) KL MY16"/>
    <n v="17999"/>
    <x v="18"/>
    <s v="Cherokee"/>
    <s v="Limited (4X4)"/>
    <s v="KL MY16"/>
    <x v="7"/>
    <n v="183190"/>
    <x v="0"/>
    <x v="0"/>
    <x v="1"/>
    <s v=" Used"/>
    <n v="1956"/>
    <x v="2"/>
    <n v="5"/>
    <x v="7"/>
    <x v="2"/>
  </r>
  <r>
    <n v="12726780"/>
    <s v="2015 Ford Ranger XL 2.2 HI-Rider (4X2) PX"/>
    <n v="26850"/>
    <x v="4"/>
    <s v="Ranger"/>
    <s v="XL 2.2 HI-Rider (4X2)"/>
    <s v="PX"/>
    <x v="7"/>
    <n v="130740"/>
    <x v="13"/>
    <x v="0"/>
    <x v="1"/>
    <s v=" Used"/>
    <n v="2198"/>
    <x v="2"/>
    <n v="4"/>
    <x v="7"/>
    <x v="2"/>
  </r>
  <r>
    <n v="12726790"/>
    <s v="2016 Holden Commodore Evoke VF II"/>
    <n v="25990"/>
    <x v="2"/>
    <s v="Commodore"/>
    <s v="Evoke"/>
    <s v="VF II"/>
    <x v="2"/>
    <n v="79708"/>
    <x v="2"/>
    <x v="0"/>
    <x v="0"/>
    <s v=" Used"/>
    <n v="2997"/>
    <x v="5"/>
    <n v="5"/>
    <x v="2"/>
    <x v="2"/>
  </r>
  <r>
    <n v="12726839"/>
    <s v="2009 Mercedes-Benz C220 CDI Sports W204"/>
    <n v="15999"/>
    <x v="1"/>
    <s v="C220"/>
    <s v="CDI Sports"/>
    <s v="W204"/>
    <x v="10"/>
    <n v="158112"/>
    <x v="3"/>
    <x v="0"/>
    <x v="1"/>
    <s v=" Used"/>
    <n v="2148"/>
    <x v="5"/>
    <n v="5"/>
    <x v="10"/>
    <x v="2"/>
  </r>
  <r>
    <n v="12726859"/>
    <s v="2014 Dodge Journey R/T JC MY14"/>
    <n v="13990"/>
    <x v="41"/>
    <s v="Journey"/>
    <s v="R/T"/>
    <s v="JC MY14"/>
    <x v="12"/>
    <n v="195634"/>
    <x v="0"/>
    <x v="0"/>
    <x v="2"/>
    <s v=" Used"/>
    <n v="3604"/>
    <x v="2"/>
    <n v="5"/>
    <x v="12"/>
    <x v="2"/>
  </r>
  <r>
    <n v="12726861"/>
    <s v="2009 Hyundai Santa FE Highlander Crdi (4X4) CM MY10"/>
    <n v="14990"/>
    <x v="7"/>
    <s v="Santa FE"/>
    <s v="Highlander Crdi (4X4)"/>
    <s v="CM MY10"/>
    <x v="10"/>
    <n v="236013"/>
    <x v="0"/>
    <x v="0"/>
    <x v="1"/>
    <s v=" Used"/>
    <n v="2199"/>
    <x v="5"/>
    <n v="7"/>
    <x v="10"/>
    <x v="2"/>
  </r>
  <r>
    <n v="12726874"/>
    <s v="2008 Toyota Landcruiser GXL (4X4) VDJ200R"/>
    <n v="39990"/>
    <x v="0"/>
    <s v="Landcruiser"/>
    <s v="GXL (4X4)"/>
    <s v="VDJ200R"/>
    <x v="19"/>
    <n v="435412"/>
    <x v="0"/>
    <x v="0"/>
    <x v="1"/>
    <s v=" Used"/>
    <n v="4461"/>
    <x v="2"/>
    <n v="8"/>
    <x v="19"/>
    <x v="2"/>
  </r>
  <r>
    <n v="12726876"/>
    <s v="2021 Toyota Hilux Workmate HI-Rider (4X2) GUN135R"/>
    <n v="38990"/>
    <x v="0"/>
    <s v="Hilux"/>
    <s v="Workmate HI-Rider (4X2)"/>
    <s v="GUN135R"/>
    <x v="1"/>
    <n v="14067"/>
    <x v="4"/>
    <x v="1"/>
    <x v="1"/>
    <s v=" Used"/>
    <n v="2393"/>
    <x v="2"/>
    <n v="2"/>
    <x v="1"/>
    <x v="2"/>
  </r>
  <r>
    <n v="12726877"/>
    <s v="2019 Mitsubishi Triton GLX (4X4) MR MY19"/>
    <n v="39990"/>
    <x v="13"/>
    <s v="Triton"/>
    <s v="GLX (4X4)"/>
    <s v="MR MY19"/>
    <x v="13"/>
    <n v="18317"/>
    <x v="16"/>
    <x v="1"/>
    <x v="1"/>
    <s v=" Used"/>
    <n v="2440"/>
    <x v="2"/>
    <n v="5"/>
    <x v="13"/>
    <x v="2"/>
  </r>
  <r>
    <n v="12726878"/>
    <s v="2016 Ford Fiesta Ambiente WZ"/>
    <n v="16990"/>
    <x v="4"/>
    <s v="Fiesta"/>
    <s v="Ambiente"/>
    <s v="WZ"/>
    <x v="2"/>
    <n v="33585"/>
    <x v="5"/>
    <x v="0"/>
    <x v="0"/>
    <s v=" Used"/>
    <n v="1498"/>
    <x v="0"/>
    <n v="5"/>
    <x v="2"/>
    <x v="2"/>
  </r>
  <r>
    <n v="12726889"/>
    <s v="2018 Mercedes-Benz GLS63 4Matic X166 MY18"/>
    <n v="155000"/>
    <x v="1"/>
    <s v="GLS63"/>
    <s v="4Matic"/>
    <s v="X166 MY18"/>
    <x v="15"/>
    <n v="50535"/>
    <x v="0"/>
    <x v="0"/>
    <x v="2"/>
    <s v=" Used"/>
    <n v="5461"/>
    <x v="1"/>
    <n v="7"/>
    <x v="15"/>
    <x v="1"/>
  </r>
  <r>
    <n v="12726954"/>
    <s v="2013 Audi Q5 2.0 TDI Quattro 8R MY13"/>
    <n v="28990"/>
    <x v="11"/>
    <s v="Q5"/>
    <s v="2.0 TDI Quattro"/>
    <s v="8R MY13"/>
    <x v="8"/>
    <n v="105687"/>
    <x v="0"/>
    <x v="0"/>
    <x v="1"/>
    <s v=" Used"/>
    <n v="1968"/>
    <x v="2"/>
    <n v="5"/>
    <x v="8"/>
    <x v="2"/>
  </r>
  <r>
    <n v="12727033"/>
    <s v="2022 GWM Haval H6 Ultra AWD B01"/>
    <n v="45990"/>
    <x v="47"/>
    <s v="Haval H6"/>
    <s v="Ultra AWD"/>
    <s v="B01"/>
    <x v="16"/>
    <n v="10"/>
    <x v="0"/>
    <x v="0"/>
    <x v="2"/>
    <s v=" New In Stock"/>
    <n v="1998"/>
    <x v="3"/>
    <n v="5"/>
    <x v="16"/>
    <x v="1"/>
  </r>
  <r>
    <n v="12727059"/>
    <s v="2020 Suzuki Baleno GLX Series II"/>
    <n v="24990"/>
    <x v="24"/>
    <s v="Baleno"/>
    <s v="GLX"/>
    <s v="Series II"/>
    <x v="9"/>
    <n v="40206"/>
    <x v="5"/>
    <x v="0"/>
    <x v="0"/>
    <s v=" Used"/>
    <n v="1373"/>
    <x v="2"/>
    <n v="5"/>
    <x v="9"/>
    <x v="2"/>
  </r>
  <r>
    <n v="12727060"/>
    <s v="2019 Haval H6 LUX MKY"/>
    <n v="29990"/>
    <x v="42"/>
    <s v="H6"/>
    <s v="LUX"/>
    <s v="MKY"/>
    <x v="13"/>
    <n v="23094"/>
    <x v="0"/>
    <x v="0"/>
    <x v="2"/>
    <s v=" Used"/>
    <n v="1967"/>
    <x v="2"/>
    <n v="5"/>
    <x v="13"/>
    <x v="2"/>
  </r>
  <r>
    <n v="12727077"/>
    <s v="2021 Audi A6 45 Tfsi Quattro S Line Mhev 4A MY21A"/>
    <n v="109880"/>
    <x v="11"/>
    <s v="A6"/>
    <s v="45 Tfsi Quattro S Line Mhev"/>
    <s v="4A MY21A"/>
    <x v="1"/>
    <n v="7764"/>
    <x v="3"/>
    <x v="0"/>
    <x v="3"/>
    <s v=" Used"/>
    <n v="1984"/>
    <x v="0"/>
    <n v="5"/>
    <x v="1"/>
    <x v="1"/>
  </r>
  <r>
    <n v="12727086"/>
    <s v="2021 BMW 128TI 28TI F40"/>
    <n v="58990"/>
    <x v="5"/>
    <s v="128TI"/>
    <s v="28TI"/>
    <s v="F40"/>
    <x v="1"/>
    <n v="24665"/>
    <x v="5"/>
    <x v="0"/>
    <x v="2"/>
    <s v=" Used"/>
    <n v="1998"/>
    <x v="3"/>
    <n v="5"/>
    <x v="1"/>
    <x v="1"/>
  </r>
  <r>
    <n v="12727089"/>
    <s v="2017 Land Rover Discovery Sport TD4 180 HSE Luxury 5 Seat LC MY17"/>
    <n v="59990"/>
    <x v="22"/>
    <s v="Discovery Sport"/>
    <s v="TD4 180 HSE Luxury 5 Seat"/>
    <s v="LC MY17"/>
    <x v="3"/>
    <n v="51774"/>
    <x v="0"/>
    <x v="0"/>
    <x v="1"/>
    <s v=" Used"/>
    <n v="1999"/>
    <x v="5"/>
    <n v="5"/>
    <x v="3"/>
    <x v="1"/>
  </r>
  <r>
    <n v="12727092"/>
    <s v="2018 BMW X2 Sdrive20I M Sport F39 MY18"/>
    <n v="48990"/>
    <x v="5"/>
    <s v="X2"/>
    <s v="Sdrive20I M Sport"/>
    <s v="F39 MY18"/>
    <x v="15"/>
    <n v="41909"/>
    <x v="0"/>
    <x v="0"/>
    <x v="2"/>
    <s v=" Used"/>
    <n v="1998"/>
    <x v="3"/>
    <n v="5"/>
    <x v="15"/>
    <x v="1"/>
  </r>
  <r>
    <n v="12727116"/>
    <s v="2016 Mercedes-Benz E350 D 213"/>
    <n v="69800"/>
    <x v="1"/>
    <s v="E350"/>
    <s v="D"/>
    <n v="213"/>
    <x v="2"/>
    <n v="53239"/>
    <x v="3"/>
    <x v="0"/>
    <x v="1"/>
    <s v=" Used"/>
    <n v="2987"/>
    <x v="5"/>
    <n v="5"/>
    <x v="2"/>
    <x v="1"/>
  </r>
  <r>
    <n v="12727123"/>
    <s v="2020 Kia Sportage S (awd) QL MY20"/>
    <n v="34850"/>
    <x v="14"/>
    <s v="Sportage"/>
    <s v="S (awd)"/>
    <s v="QL MY20"/>
    <x v="9"/>
    <n v="47302"/>
    <x v="0"/>
    <x v="0"/>
    <x v="1"/>
    <s v=" Used"/>
    <n v="1995"/>
    <x v="2"/>
    <n v="5"/>
    <x v="9"/>
    <x v="2"/>
  </r>
  <r>
    <n v="12727133"/>
    <s v="2009 Nissan Pathfinder Titanium (4X4) R51"/>
    <n v="12995"/>
    <x v="3"/>
    <s v="Pathfinder"/>
    <s v="Titanium (4X4)"/>
    <s v="R51"/>
    <x v="10"/>
    <n v="223969"/>
    <x v="0"/>
    <x v="0"/>
    <x v="1"/>
    <s v=" Used"/>
    <n v="2488"/>
    <x v="3"/>
    <n v="7"/>
    <x v="10"/>
    <x v="2"/>
  </r>
  <r>
    <n v="12727145"/>
    <s v="2011 Mazda CX-7 Luxury Sports (4X4) ER MY10"/>
    <n v="15995"/>
    <x v="10"/>
    <s v="CX-7"/>
    <s v="Luxury Sports (4X4)"/>
    <s v="ER MY10"/>
    <x v="4"/>
    <n v="124083"/>
    <x v="0"/>
    <x v="0"/>
    <x v="0"/>
    <s v=" Used"/>
    <n v="2261"/>
    <x v="0"/>
    <n v="5"/>
    <x v="4"/>
    <x v="2"/>
  </r>
  <r>
    <n v="12727157"/>
    <s v="2012 Volkswagen Golf 103 TDI Comfortline 1K MY12"/>
    <n v="11799"/>
    <x v="8"/>
    <s v="Golf"/>
    <s v="103 TDI Comfortline"/>
    <s v="1K MY12"/>
    <x v="11"/>
    <n v="190746"/>
    <x v="0"/>
    <x v="0"/>
    <x v="1"/>
    <s v=" Used"/>
    <n v="1968"/>
    <x v="1"/>
    <n v="5"/>
    <x v="11"/>
    <x v="2"/>
  </r>
  <r>
    <n v="12727164"/>
    <s v="2010 Volkswagen Golf 103 TDI Comfortline 1K MY10"/>
    <n v="13799"/>
    <x v="8"/>
    <s v="Golf"/>
    <s v="103 TDI Comfortline"/>
    <s v="1K MY10"/>
    <x v="0"/>
    <n v="117314"/>
    <x v="0"/>
    <x v="0"/>
    <x v="1"/>
    <s v=" Used"/>
    <n v="1968"/>
    <x v="1"/>
    <n v="5"/>
    <x v="0"/>
    <x v="2"/>
  </r>
  <r>
    <n v="12727211"/>
    <s v="2020 Audi Q5 40 TDI Quattro Sport Mhev FY MY21"/>
    <n v="66888"/>
    <x v="11"/>
    <s v="Q5"/>
    <s v="40 TDI Quattro Sport Mhev"/>
    <s v="FY MY21"/>
    <x v="9"/>
    <n v="48918"/>
    <x v="0"/>
    <x v="0"/>
    <x v="6"/>
    <s v=" Used"/>
    <n v="1968"/>
    <x v="5"/>
    <n v="5"/>
    <x v="9"/>
    <x v="1"/>
  </r>
  <r>
    <n v="12727274"/>
    <s v="2007 Ford Ranger XL (4X4) PJ"/>
    <n v="9888"/>
    <x v="4"/>
    <s v="Ranger"/>
    <s v="XL (4X4)"/>
    <s v="PJ"/>
    <x v="18"/>
    <n v="234000"/>
    <x v="4"/>
    <x v="1"/>
    <x v="1"/>
    <s v=" Used"/>
    <n v="2953"/>
    <x v="2"/>
    <n v="2"/>
    <x v="18"/>
    <x v="0"/>
  </r>
  <r>
    <n v="12727285"/>
    <s v="2012 Ford Ranger Wildtrak 3.2 (4X4) PX"/>
    <n v="26000"/>
    <x v="4"/>
    <s v="Ranger"/>
    <s v="Wildtrak 3.2 (4X4)"/>
    <s v="PX"/>
    <x v="11"/>
    <n v="344000"/>
    <x v="10"/>
    <x v="0"/>
    <x v="1"/>
    <s v=" Used"/>
    <n v="3198"/>
    <x v="5"/>
    <n v="5"/>
    <x v="11"/>
    <x v="2"/>
  </r>
  <r>
    <n v="12727304"/>
    <s v="2014 Kia Cerato S YD MY15"/>
    <n v="7900"/>
    <x v="14"/>
    <s v="Cerato"/>
    <s v="S"/>
    <s v="YD MY15"/>
    <x v="12"/>
    <n v="374340"/>
    <x v="3"/>
    <x v="0"/>
    <x v="0"/>
    <s v=" Used"/>
    <n v="1797"/>
    <x v="5"/>
    <n v="5"/>
    <x v="12"/>
    <x v="0"/>
  </r>
  <r>
    <n v="12727371"/>
    <s v="2021 MG HS Core SAS23 MY21"/>
    <n v="27990"/>
    <x v="23"/>
    <s v="HS"/>
    <s v="Core"/>
    <s v="SAS23 MY21"/>
    <x v="1"/>
    <n v="19565"/>
    <x v="0"/>
    <x v="0"/>
    <x v="0"/>
    <s v=" Used"/>
    <n v="1490"/>
    <x v="2"/>
    <n v="5"/>
    <x v="1"/>
    <x v="2"/>
  </r>
  <r>
    <n v="12727375"/>
    <s v="2007 Ford Ranger XLT (4X4) PJ"/>
    <n v="16000"/>
    <x v="4"/>
    <s v="Ranger"/>
    <s v="XLT (4X4)"/>
    <s v="PJ"/>
    <x v="18"/>
    <n v="265271"/>
    <x v="15"/>
    <x v="1"/>
    <x v="1"/>
    <s v=" Used"/>
    <n v="2953"/>
    <x v="2"/>
    <n v="5"/>
    <x v="18"/>
    <x v="2"/>
  </r>
  <r>
    <n v="12727376"/>
    <s v="2014 Ford Kuga Trend (awd) TF"/>
    <n v="16999"/>
    <x v="4"/>
    <s v="Kuga"/>
    <s v="Trend (awd)"/>
    <s v="TF"/>
    <x v="12"/>
    <n v="67748"/>
    <x v="0"/>
    <x v="0"/>
    <x v="2"/>
    <s v=" Used"/>
    <n v="1596"/>
    <x v="2"/>
    <n v="5"/>
    <x v="12"/>
    <x v="2"/>
  </r>
  <r>
    <n v="12727386"/>
    <s v="2008 Holden Commodore SS VE"/>
    <n v="49990"/>
    <x v="2"/>
    <s v="Commodore"/>
    <s v="SS"/>
    <s v="VE"/>
    <x v="19"/>
    <n v="180000"/>
    <x v="22"/>
    <x v="0"/>
    <x v="0"/>
    <s v=" Used"/>
    <n v="5967"/>
    <x v="1"/>
    <n v="2"/>
    <x v="19"/>
    <x v="1"/>
  </r>
  <r>
    <n v="12727387"/>
    <s v="2010 Nissan Navara ST (4X4) D40"/>
    <n v="7750"/>
    <x v="3"/>
    <s v="Navara"/>
    <s v="ST (4X4)"/>
    <s v="D40"/>
    <x v="0"/>
    <n v="388600"/>
    <x v="15"/>
    <x v="1"/>
    <x v="1"/>
    <s v=" Used"/>
    <n v="2488"/>
    <x v="0"/>
    <n v="5"/>
    <x v="0"/>
    <x v="0"/>
  </r>
  <r>
    <n v="12727388"/>
    <s v="2017 Mazda CX-9 Azami (awd) MY16"/>
    <n v="43445"/>
    <x v="10"/>
    <s v="CX-9"/>
    <s v="Azami (awd)"/>
    <s v="MY16"/>
    <x v="3"/>
    <n v="77810"/>
    <x v="0"/>
    <x v="0"/>
    <x v="0"/>
    <s v=" Used"/>
    <n v="2488"/>
    <x v="6"/>
    <n v="7"/>
    <x v="3"/>
    <x v="1"/>
  </r>
  <r>
    <n v="12727396"/>
    <s v="2015 Mazda CX-5 Maxx Sport (4X4) MY15"/>
    <n v="22900"/>
    <x v="10"/>
    <s v="CX-5"/>
    <s v="Maxx Sport (4X4)"/>
    <s v="MY15"/>
    <x v="7"/>
    <n v="148908"/>
    <x v="0"/>
    <x v="0"/>
    <x v="1"/>
    <s v=" Used"/>
    <n v="2191"/>
    <x v="62"/>
    <n v="5"/>
    <x v="7"/>
    <x v="2"/>
  </r>
  <r>
    <n v="12727404"/>
    <s v="2022 Mazda BT-50 Thunder (4X4) B30C"/>
    <n v="66490"/>
    <x v="10"/>
    <s v="BT-50"/>
    <s v="Thunder (4X4)"/>
    <s v="B30C"/>
    <x v="16"/>
    <n v="36245"/>
    <x v="15"/>
    <x v="0"/>
    <x v="1"/>
    <s v=" Used"/>
    <n v="2999"/>
    <x v="1"/>
    <n v="5"/>
    <x v="16"/>
    <x v="1"/>
  </r>
  <r>
    <n v="12727424"/>
    <s v="2010 Ford Falcon G6 FG"/>
    <n v="10500"/>
    <x v="4"/>
    <s v="Falcon"/>
    <s v="G6"/>
    <s v="FG"/>
    <x v="0"/>
    <n v="205000"/>
    <x v="3"/>
    <x v="0"/>
    <x v="0"/>
    <s v=" Used"/>
    <n v="3984"/>
    <x v="2"/>
    <n v="5"/>
    <x v="0"/>
    <x v="2"/>
  </r>
  <r>
    <n v="12727428"/>
    <s v="2017 Nissan X-Trail TS (4WD) T32 Series 2"/>
    <n v="25800"/>
    <x v="3"/>
    <s v="X-Trail"/>
    <s v="TS (4WD)"/>
    <s v="T32 Series 2"/>
    <x v="3"/>
    <n v="62000"/>
    <x v="0"/>
    <x v="0"/>
    <x v="1"/>
    <s v=" Used"/>
    <n v="1995"/>
    <x v="0"/>
    <n v="5"/>
    <x v="3"/>
    <x v="2"/>
  </r>
  <r>
    <n v="12727465"/>
    <s v="2012 Ford Ranger XLT 3.2 (4X4) PX"/>
    <n v="16000"/>
    <x v="4"/>
    <s v="Ranger"/>
    <s v="XLT 3.2 (4X4)"/>
    <s v="PX"/>
    <x v="11"/>
    <n v="198100"/>
    <x v="35"/>
    <x v="0"/>
    <x v="1"/>
    <s v=" Used"/>
    <n v="3198"/>
    <x v="0"/>
    <n v="4"/>
    <x v="11"/>
    <x v="2"/>
  </r>
  <r>
    <n v="12727512"/>
    <s v="2016 Nissan X-Trail TI (4X4) T32"/>
    <n v="23888"/>
    <x v="3"/>
    <s v="X-Trail"/>
    <s v="TI (4X4)"/>
    <s v="T32"/>
    <x v="2"/>
    <n v="138941"/>
    <x v="0"/>
    <x v="0"/>
    <x v="0"/>
    <s v=" Used"/>
    <n v="2488"/>
    <x v="5"/>
    <n v="5"/>
    <x v="2"/>
    <x v="2"/>
  </r>
  <r>
    <n v="12727522"/>
    <s v="2018 Toyota Hilux Rogue (4X4) GUN126R MY19"/>
    <n v="56990"/>
    <x v="0"/>
    <s v="Hilux"/>
    <s v="Rogue (4X4)"/>
    <s v="GUN126R MY19"/>
    <x v="15"/>
    <n v="94239"/>
    <x v="16"/>
    <x v="0"/>
    <x v="1"/>
    <s v=" Used"/>
    <n v="2753"/>
    <x v="15"/>
    <n v="5"/>
    <x v="15"/>
    <x v="1"/>
  </r>
  <r>
    <n v="12727523"/>
    <s v="2016 Mazda 3 SP25 Astina BM MY15"/>
    <n v="22990"/>
    <x v="10"/>
    <n v="3"/>
    <s v="SP25 Astina"/>
    <s v="BM MY15"/>
    <x v="2"/>
    <n v="139318"/>
    <x v="5"/>
    <x v="0"/>
    <x v="0"/>
    <s v=" Used"/>
    <n v="2488"/>
    <x v="1"/>
    <n v="5"/>
    <x v="2"/>
    <x v="2"/>
  </r>
  <r>
    <n v="12727532"/>
    <s v="2016 Ford Fiesta ST WZ"/>
    <n v="22990"/>
    <x v="4"/>
    <s v="Fiesta"/>
    <s v="ST"/>
    <s v="WZ"/>
    <x v="2"/>
    <n v="60049"/>
    <x v="5"/>
    <x v="1"/>
    <x v="0"/>
    <s v=" Used"/>
    <n v="1596"/>
    <x v="15"/>
    <n v="5"/>
    <x v="2"/>
    <x v="2"/>
  </r>
  <r>
    <n v="12727581"/>
    <s v="2022 Jeep Compass Night Eagle (fwd) M6 MY22"/>
    <n v="45988"/>
    <x v="18"/>
    <s v="Compass"/>
    <s v="Night Eagle (fwd)"/>
    <s v="M6 MY22"/>
    <x v="16"/>
    <n v="5367"/>
    <x v="0"/>
    <x v="0"/>
    <x v="0"/>
    <s v=" Demo"/>
    <n v="2359"/>
    <x v="0"/>
    <n v="5"/>
    <x v="16"/>
    <x v="1"/>
  </r>
  <r>
    <n v="12727582"/>
    <s v="2020 Mitsubishi Outlander ES 5 Seat (awd) ZL MY21"/>
    <n v="38990"/>
    <x v="13"/>
    <s v="Outlander"/>
    <s v="ES 5 Seat (awd)"/>
    <s v="ZL MY21"/>
    <x v="9"/>
    <n v="36371"/>
    <x v="0"/>
    <x v="0"/>
    <x v="0"/>
    <s v=" Used"/>
    <n v="2360"/>
    <x v="5"/>
    <n v="5"/>
    <x v="9"/>
    <x v="2"/>
  </r>
  <r>
    <n v="12727591"/>
    <s v="2015 Jeep Cherokee Limited (4X4) KL MY15"/>
    <n v="21999"/>
    <x v="18"/>
    <s v="Cherokee"/>
    <s v="Limited (4X4)"/>
    <s v="KL MY15"/>
    <x v="7"/>
    <n v="82660"/>
    <x v="0"/>
    <x v="0"/>
    <x v="0"/>
    <s v=" Used"/>
    <n v="3239"/>
    <x v="6"/>
    <n v="5"/>
    <x v="7"/>
    <x v="2"/>
  </r>
  <r>
    <n v="12727593"/>
    <s v="2015 Mazda 6 Touring 6C MY14 Upgrade"/>
    <n v="24500"/>
    <x v="10"/>
    <n v="6"/>
    <s v="Touring"/>
    <s v="6C MY14 Upgrade"/>
    <x v="7"/>
    <n v="75000"/>
    <x v="3"/>
    <x v="0"/>
    <x v="0"/>
    <s v=" Used"/>
    <n v="2488"/>
    <x v="63"/>
    <n v="5"/>
    <x v="7"/>
    <x v="2"/>
  </r>
  <r>
    <n v="12727617"/>
    <s v="2017 Holden Commodore SS-V Redline Motorsport EDT VF II MY17"/>
    <n v="69990"/>
    <x v="2"/>
    <s v="Commodore"/>
    <s v="SS-V Redline Motorsport EDT"/>
    <s v="VF II MY17"/>
    <x v="3"/>
    <n v="59828"/>
    <x v="3"/>
    <x v="0"/>
    <x v="2"/>
    <s v=" Used"/>
    <n v="6200"/>
    <x v="2"/>
    <n v="5"/>
    <x v="3"/>
    <x v="1"/>
  </r>
  <r>
    <n v="12727639"/>
    <s v="2013 Nissan Pathfinder ST (4X2) R52"/>
    <n v="23990"/>
    <x v="3"/>
    <s v="Pathfinder"/>
    <s v="ST (4X2)"/>
    <s v="R52"/>
    <x v="8"/>
    <n v="158004"/>
    <x v="0"/>
    <x v="0"/>
    <x v="2"/>
    <s v=" Used"/>
    <n v="3498"/>
    <x v="2"/>
    <n v="7"/>
    <x v="8"/>
    <x v="2"/>
  </r>
  <r>
    <n v="12727640"/>
    <s v="2017 Isuzu MU-X LS-M (4X2) UC MY16.5"/>
    <n v="28990"/>
    <x v="6"/>
    <s v="MU-X"/>
    <s v="LS-M (4X2)"/>
    <s v="UC MY16.5"/>
    <x v="3"/>
    <n v="172340"/>
    <x v="0"/>
    <x v="0"/>
    <x v="1"/>
    <s v=" Used"/>
    <n v="2999"/>
    <x v="5"/>
    <n v="7"/>
    <x v="3"/>
    <x v="2"/>
  </r>
  <r>
    <n v="12727646"/>
    <s v="2016 Holden Colorado LTZ (4X4) RG MY16"/>
    <n v="39888"/>
    <x v="2"/>
    <s v="Colorado"/>
    <s v="LTZ (4X4)"/>
    <s v="RG MY16"/>
    <x v="2"/>
    <n v="77412"/>
    <x v="12"/>
    <x v="0"/>
    <x v="1"/>
    <s v=" Used"/>
    <n v="2776"/>
    <x v="3"/>
    <n v="5"/>
    <x v="2"/>
    <x v="2"/>
  </r>
  <r>
    <n v="12727661"/>
    <s v="2008 Holden Commodore Omega VE MY09"/>
    <n v="9990"/>
    <x v="2"/>
    <s v="Commodore"/>
    <s v="Omega"/>
    <s v="VE MY09"/>
    <x v="19"/>
    <n v="212419"/>
    <x v="2"/>
    <x v="0"/>
    <x v="0"/>
    <s v=" Used"/>
    <n v="3565"/>
    <x v="6"/>
    <n v="5"/>
    <x v="19"/>
    <x v="0"/>
  </r>
  <r>
    <n v="12727689"/>
    <s v="2010 Suzuki Swift RE.4 EZ MY07 Update"/>
    <n v="6750"/>
    <x v="24"/>
    <s v="Swift"/>
    <s v="RE.4"/>
    <s v="EZ MY07 Update"/>
    <x v="0"/>
    <n v="238408"/>
    <x v="5"/>
    <x v="1"/>
    <x v="0"/>
    <s v=" Used"/>
    <n v="1490"/>
    <x v="2"/>
    <n v="5"/>
    <x v="0"/>
    <x v="0"/>
  </r>
  <r>
    <n v="12727720"/>
    <s v="2021 Toyota Hilux Rugged X (4X4) GUN126R"/>
    <n v="80490"/>
    <x v="0"/>
    <s v="Hilux"/>
    <s v="Rugged X (4X4)"/>
    <s v="GUN126R"/>
    <x v="1"/>
    <n v="24141"/>
    <x v="16"/>
    <x v="0"/>
    <x v="1"/>
    <s v=" Used"/>
    <n v="2753"/>
    <x v="2"/>
    <n v="5"/>
    <x v="1"/>
    <x v="1"/>
  </r>
  <r>
    <n v="12727734"/>
    <s v="2002 Holden Commodore Lumina VY"/>
    <n v="5990"/>
    <x v="2"/>
    <s v="Commodore"/>
    <s v="Lumina"/>
    <s v="VY"/>
    <x v="22"/>
    <n v="214013"/>
    <x v="3"/>
    <x v="0"/>
    <x v="0"/>
    <s v=" Used"/>
    <n v="3791"/>
    <x v="5"/>
    <n v="5"/>
    <x v="22"/>
    <x v="0"/>
  </r>
  <r>
    <n v="12727760"/>
    <s v="2018 Holden Colorado LTZ (4X4) RG MY18"/>
    <n v="41748"/>
    <x v="2"/>
    <s v="Colorado"/>
    <s v="LTZ (4X4)"/>
    <s v="RG MY18"/>
    <x v="15"/>
    <n v="55047"/>
    <x v="12"/>
    <x v="1"/>
    <x v="1"/>
    <s v=" Used"/>
    <n v="2776"/>
    <x v="2"/>
    <n v="5"/>
    <x v="15"/>
    <x v="1"/>
  </r>
  <r>
    <n v="12727802"/>
    <s v="2013 Toyota Hiace LWB KDH201R MY12 Upgrade"/>
    <n v="26990"/>
    <x v="0"/>
    <s v="Hiace"/>
    <s v="LWB"/>
    <s v="KDH201R MY12 Upgrade"/>
    <x v="8"/>
    <n v="169903"/>
    <x v="6"/>
    <x v="1"/>
    <x v="1"/>
    <s v=" Used"/>
    <n v="2982"/>
    <x v="2"/>
    <n v="3"/>
    <x v="8"/>
    <x v="2"/>
  </r>
  <r>
    <n v="12727804"/>
    <s v="2007 Mitsubishi Pajero VR-X LWB (4X4) NS"/>
    <n v="22000"/>
    <x v="13"/>
    <s v="Pajero"/>
    <s v="VR-X LWB (4X4)"/>
    <s v="NS"/>
    <x v="18"/>
    <n v="236000"/>
    <x v="0"/>
    <x v="0"/>
    <x v="0"/>
    <s v=" Used"/>
    <n v="3828"/>
    <x v="5"/>
    <n v="7"/>
    <x v="18"/>
    <x v="2"/>
  </r>
  <r>
    <n v="12727818"/>
    <s v="2006 Toyota Landcruiser GXL (4X4) HDJ100R Upgrade II"/>
    <n v="24000"/>
    <x v="0"/>
    <s v="Landcruiser"/>
    <s v="GXL (4X4)"/>
    <s v="HDJ100R Upgrade II"/>
    <x v="17"/>
    <n v="402000"/>
    <x v="0"/>
    <x v="1"/>
    <x v="1"/>
    <s v=" Used"/>
    <n v="4164"/>
    <x v="64"/>
    <n v="8"/>
    <x v="17"/>
    <x v="2"/>
  </r>
  <r>
    <n v="12727837"/>
    <s v="2018 Volkswagen Tiguan Allspace 162 TSI Highline 5NA MY18"/>
    <n v="48500"/>
    <x v="8"/>
    <s v="Tiguan"/>
    <s v="Allspace 162 TSI Highline"/>
    <s v="5NA MY18"/>
    <x v="15"/>
    <n v="42309"/>
    <x v="0"/>
    <x v="0"/>
    <x v="2"/>
    <s v=" Used"/>
    <n v="1984"/>
    <x v="2"/>
    <n v="7"/>
    <x v="15"/>
    <x v="1"/>
  </r>
  <r>
    <n v="12727840"/>
    <s v="2017 Toyota Hiace LWB KDH201R MY16"/>
    <n v="34990"/>
    <x v="0"/>
    <s v="Hiace"/>
    <s v="LWB"/>
    <s v="KDH201R MY16"/>
    <x v="3"/>
    <n v="96931"/>
    <x v="6"/>
    <x v="0"/>
    <x v="1"/>
    <s v=" Used"/>
    <n v="2982"/>
    <x v="2"/>
    <n v="2"/>
    <x v="3"/>
    <x v="2"/>
  </r>
  <r>
    <n v="12727861"/>
    <s v="2018 Toyota Hilux SR (4X4) GUN126R MY19"/>
    <n v="48984"/>
    <x v="0"/>
    <s v="Hilux"/>
    <s v="SR (4X4)"/>
    <s v="GUN126R MY19"/>
    <x v="15"/>
    <n v="124542"/>
    <x v="11"/>
    <x v="0"/>
    <x v="1"/>
    <s v=" Used"/>
    <n v="2753"/>
    <x v="2"/>
    <n v="5"/>
    <x v="15"/>
    <x v="1"/>
  </r>
  <r>
    <n v="12727891"/>
    <s v="2016 Toyota Hiace LWB TRH201R MY15"/>
    <n v="40888"/>
    <x v="0"/>
    <s v="Hiace"/>
    <s v="LWB"/>
    <s v="TRH201R MY15"/>
    <x v="2"/>
    <n v="46742"/>
    <x v="6"/>
    <x v="0"/>
    <x v="0"/>
    <s v=" Used"/>
    <n v="2694"/>
    <x v="2"/>
    <n v="2"/>
    <x v="2"/>
    <x v="1"/>
  </r>
  <r>
    <n v="12727917"/>
    <s v="2011 Toyota Landcruiser Prado Kakadu (4X4) KDJ150R"/>
    <n v="45000"/>
    <x v="0"/>
    <s v="Landcruiser Prado"/>
    <s v="Kakadu (4X4)"/>
    <s v="KDJ150R"/>
    <x v="4"/>
    <n v="257000"/>
    <x v="0"/>
    <x v="0"/>
    <x v="1"/>
    <s v=" Used"/>
    <n v="2982"/>
    <x v="65"/>
    <n v="7"/>
    <x v="4"/>
    <x v="1"/>
  </r>
  <r>
    <n v="12727927"/>
    <s v="2017 Kia Sportage SI (fwd) QL MY17"/>
    <n v="25999"/>
    <x v="14"/>
    <s v="Sportage"/>
    <s v="SI (fwd)"/>
    <s v="QL MY17"/>
    <x v="3"/>
    <n v="88972"/>
    <x v="0"/>
    <x v="0"/>
    <x v="0"/>
    <s v=" Used"/>
    <n v="1999"/>
    <x v="3"/>
    <n v="5"/>
    <x v="3"/>
    <x v="2"/>
  </r>
  <r>
    <n v="12727949"/>
    <s v="2015 Mitsubishi Triton GLX (4X4) MN MY15"/>
    <n v="28800"/>
    <x v="13"/>
    <s v="Triton"/>
    <s v="GLX (4X4)"/>
    <s v="MN MY15"/>
    <x v="7"/>
    <n v="156671"/>
    <x v="9"/>
    <x v="0"/>
    <x v="1"/>
    <s v=" Used"/>
    <n v="2477"/>
    <x v="2"/>
    <n v="5"/>
    <x v="7"/>
    <x v="2"/>
  </r>
  <r>
    <n v="12727960"/>
    <s v="2016 Mercedes-Benz GL350 Bluetec Limited Edition X166 MY15"/>
    <n v="59900"/>
    <x v="1"/>
    <s v="GL350"/>
    <s v="Bluetec Limited Edition"/>
    <s v="X166 MY15"/>
    <x v="2"/>
    <n v="95321"/>
    <x v="0"/>
    <x v="0"/>
    <x v="1"/>
    <s v=" Used"/>
    <n v="2987"/>
    <x v="1"/>
    <n v="7"/>
    <x v="2"/>
    <x v="1"/>
  </r>
  <r>
    <n v="12727989"/>
    <s v="2019 Kia Cerato GT (turbo) BD MY19"/>
    <n v="29490"/>
    <x v="14"/>
    <s v="Cerato"/>
    <s v="GT (turbo)"/>
    <s v="BD MY19"/>
    <x v="13"/>
    <n v="69120"/>
    <x v="3"/>
    <x v="0"/>
    <x v="0"/>
    <s v=" Used"/>
    <n v="1591"/>
    <x v="2"/>
    <n v="5"/>
    <x v="13"/>
    <x v="2"/>
  </r>
  <r>
    <n v="12727994"/>
    <s v="2017 Volkswagen Transporter TDI 340 SWB LOW T6 MY17"/>
    <n v="36805"/>
    <x v="8"/>
    <s v="Transporter"/>
    <s v="TDI 340 SWB LOW"/>
    <s v="T6 MY17"/>
    <x v="3"/>
    <n v="102044"/>
    <x v="6"/>
    <x v="0"/>
    <x v="1"/>
    <s v=" Used"/>
    <n v="1968"/>
    <x v="2"/>
    <n v="2"/>
    <x v="3"/>
    <x v="2"/>
  </r>
  <r>
    <n v="12728001"/>
    <s v="2013 Mitsubishi Lancer VR-X Sportback CJ MY13"/>
    <n v="13000"/>
    <x v="13"/>
    <s v="Lancer"/>
    <s v="VR-X Sportback"/>
    <s v="CJ MY13"/>
    <x v="8"/>
    <n v="184000"/>
    <x v="5"/>
    <x v="0"/>
    <x v="0"/>
    <s v=" Used"/>
    <n v="2360"/>
    <x v="5"/>
    <n v="5"/>
    <x v="8"/>
    <x v="2"/>
  </r>
  <r>
    <n v="12728016"/>
    <s v="2012 Ford Falcon G6 Ecoboost FG MK2"/>
    <n v="9999"/>
    <x v="4"/>
    <s v="Falcon"/>
    <s v="G6 Ecoboost"/>
    <s v="FG MK2"/>
    <x v="11"/>
    <n v="277141"/>
    <x v="3"/>
    <x v="0"/>
    <x v="0"/>
    <s v=" Used"/>
    <n v="1999"/>
    <x v="2"/>
    <n v="5"/>
    <x v="11"/>
    <x v="0"/>
  </r>
  <r>
    <n v="12728017"/>
    <s v="2008 Nissan Navara ST-X (4X4) D40"/>
    <n v="14880"/>
    <x v="3"/>
    <s v="Navara"/>
    <s v="ST-X (4X4)"/>
    <s v="D40"/>
    <x v="19"/>
    <n v="187463"/>
    <x v="15"/>
    <x v="1"/>
    <x v="1"/>
    <s v=" Used"/>
    <n v="2488"/>
    <x v="0"/>
    <n v="5"/>
    <x v="19"/>
    <x v="2"/>
  </r>
  <r>
    <n v="12728045"/>
    <s v="2018 Nissan Qashqai TI J11 MY18"/>
    <n v="26500"/>
    <x v="3"/>
    <s v="Qashqai"/>
    <s v="TI"/>
    <s v="J11 MY18"/>
    <x v="15"/>
    <n v="157612"/>
    <x v="0"/>
    <x v="0"/>
    <x v="0"/>
    <s v=" Used"/>
    <n v="1997"/>
    <x v="6"/>
    <n v="5"/>
    <x v="15"/>
    <x v="2"/>
  </r>
  <r>
    <n v="12728051"/>
    <s v="2015 Holden Cruze Equipe JH MY15"/>
    <n v="7990"/>
    <x v="2"/>
    <s v="Cruze"/>
    <s v="Equipe"/>
    <s v="JH MY15"/>
    <x v="7"/>
    <n v="164944"/>
    <x v="3"/>
    <x v="1"/>
    <x v="0"/>
    <s v=" Used"/>
    <n v="1796"/>
    <x v="3"/>
    <n v="5"/>
    <x v="7"/>
    <x v="0"/>
  </r>
  <r>
    <n v="12728080"/>
    <s v="2017 Holden UTE SV6 VF II MY17"/>
    <n v="36990"/>
    <x v="2"/>
    <s v="UTE"/>
    <s v="SV6"/>
    <s v="VF II MY17"/>
    <x v="3"/>
    <n v="106856"/>
    <x v="22"/>
    <x v="0"/>
    <x v="0"/>
    <s v=" Used"/>
    <n v="3565"/>
    <x v="1"/>
    <n v="2"/>
    <x v="3"/>
    <x v="2"/>
  </r>
  <r>
    <n v="12728114"/>
    <s v="2022 Volkswagen T-Cross 85TSI Style C1 MY22.5"/>
    <n v="38888"/>
    <x v="8"/>
    <s v="T-Cross"/>
    <s v="85TSI Style"/>
    <s v="C1 MY22.5"/>
    <x v="16"/>
    <n v="3222"/>
    <x v="0"/>
    <x v="0"/>
    <x v="2"/>
    <s v=" Demo"/>
    <n v="999"/>
    <x v="4"/>
    <n v="5"/>
    <x v="16"/>
    <x v="2"/>
  </r>
  <r>
    <n v="12728123"/>
    <s v="2019 Nissan Qashqai ST-L MY20"/>
    <n v="27500"/>
    <x v="3"/>
    <s v="Qashqai"/>
    <s v="ST-L"/>
    <s v="MY20"/>
    <x v="13"/>
    <n v="65100"/>
    <x v="0"/>
    <x v="0"/>
    <x v="0"/>
    <s v=" Used"/>
    <n v="1997"/>
    <x v="66"/>
    <n v="5"/>
    <x v="13"/>
    <x v="2"/>
  </r>
  <r>
    <n v="12728136"/>
    <s v="2019 Honda CR-V VI (2WD) MY19"/>
    <n v="32995"/>
    <x v="19"/>
    <s v="CR-V"/>
    <s v="VI (2WD)"/>
    <s v="MY19"/>
    <x v="13"/>
    <n v="56070"/>
    <x v="0"/>
    <x v="0"/>
    <x v="0"/>
    <s v=" Used"/>
    <n v="1997"/>
    <x v="2"/>
    <n v="5"/>
    <x v="13"/>
    <x v="2"/>
  </r>
  <r>
    <n v="12728139"/>
    <s v="2012 Nissan X-Trail ST (4X4) T31 Series 5"/>
    <n v="14987"/>
    <x v="3"/>
    <s v="X-Trail"/>
    <s v="ST (4X4)"/>
    <s v="T31 Series 5"/>
    <x v="11"/>
    <n v="189909"/>
    <x v="0"/>
    <x v="1"/>
    <x v="0"/>
    <s v=" Used"/>
    <n v="2488"/>
    <x v="2"/>
    <n v="5"/>
    <x v="11"/>
    <x v="2"/>
  </r>
  <r>
    <n v="12728143"/>
    <s v="2018 Hyundai Iload 3S Liftback TQ4 MY19"/>
    <n v="33990"/>
    <x v="7"/>
    <s v="Iload"/>
    <s v="3S Liftback"/>
    <s v="TQ4 MY19"/>
    <x v="15"/>
    <n v="181360"/>
    <x v="6"/>
    <x v="0"/>
    <x v="1"/>
    <s v=" Used"/>
    <n v="2497"/>
    <x v="2"/>
    <n v="3"/>
    <x v="15"/>
    <x v="2"/>
  </r>
  <r>
    <n v="12728144"/>
    <s v="2018 Hyundai Santa FE Elite Crdi (4X4) DM5 MY18"/>
    <n v="33990"/>
    <x v="7"/>
    <s v="Santa FE"/>
    <s v="Elite Crdi (4X4)"/>
    <s v="DM5 MY18"/>
    <x v="15"/>
    <n v="150301"/>
    <x v="0"/>
    <x v="0"/>
    <x v="1"/>
    <s v=" Used"/>
    <n v="2199"/>
    <x v="2"/>
    <n v="7"/>
    <x v="15"/>
    <x v="2"/>
  </r>
  <r>
    <n v="12728234"/>
    <s v="2009 Subaru Forester X MY09"/>
    <n v="14499"/>
    <x v="12"/>
    <s v="Forester"/>
    <s v="X"/>
    <s v="MY09"/>
    <x v="10"/>
    <n v="167604"/>
    <x v="0"/>
    <x v="0"/>
    <x v="0"/>
    <s v=" Used"/>
    <n v="2457"/>
    <x v="2"/>
    <n v="5"/>
    <x v="10"/>
    <x v="2"/>
  </r>
  <r>
    <n v="12728251"/>
    <s v="2010 Kia Sorento SI (4X4) XM"/>
    <n v="11199"/>
    <x v="14"/>
    <s v="Sorento"/>
    <s v="SI (4X4)"/>
    <s v="XM"/>
    <x v="0"/>
    <n v="225000"/>
    <x v="0"/>
    <x v="1"/>
    <x v="1"/>
    <s v=" Used"/>
    <n v="2199"/>
    <x v="5"/>
    <n v="7"/>
    <x v="0"/>
    <x v="2"/>
  </r>
  <r>
    <n v="12728274"/>
    <s v="2017 Mazda CX-9 Azami (awd) MY16"/>
    <n v="43990"/>
    <x v="10"/>
    <s v="CX-9"/>
    <s v="Azami (awd)"/>
    <s v="MY16"/>
    <x v="3"/>
    <n v="93758"/>
    <x v="0"/>
    <x v="0"/>
    <x v="0"/>
    <s v=" Used"/>
    <n v="2488"/>
    <x v="2"/>
    <n v="7"/>
    <x v="3"/>
    <x v="1"/>
  </r>
  <r>
    <n v="12728287"/>
    <s v="2019 Toyota Hilux Workmate TGN121R MY19"/>
    <n v="32500"/>
    <x v="0"/>
    <s v="Hilux"/>
    <s v="Workmate"/>
    <s v="TGN121R MY19"/>
    <x v="13"/>
    <n v="20921"/>
    <x v="4"/>
    <x v="0"/>
    <x v="0"/>
    <s v=" Used"/>
    <n v="2694"/>
    <x v="2"/>
    <n v="2"/>
    <x v="13"/>
    <x v="2"/>
  </r>
  <r>
    <n v="12728297"/>
    <s v="2006 Nissan Tiida ST-L C11"/>
    <n v="3950"/>
    <x v="3"/>
    <s v="Tiida"/>
    <s v="ST-L"/>
    <s v="C11"/>
    <x v="17"/>
    <n v="273468"/>
    <x v="3"/>
    <x v="0"/>
    <x v="0"/>
    <s v=" Used"/>
    <n v="1797"/>
    <x v="5"/>
    <n v="5"/>
    <x v="17"/>
    <x v="0"/>
  </r>
  <r>
    <n v="12728298"/>
    <s v="2010 Subaru Outback 2.0D Premium MY11"/>
    <n v="9950"/>
    <x v="12"/>
    <s v="Outback"/>
    <s v="2.0D Premium"/>
    <s v="MY11"/>
    <x v="0"/>
    <n v="245191"/>
    <x v="0"/>
    <x v="1"/>
    <x v="1"/>
    <s v=" Used"/>
    <n v="1998"/>
    <x v="2"/>
    <n v="5"/>
    <x v="0"/>
    <x v="0"/>
  </r>
  <r>
    <n v="12728307"/>
    <s v="2019 BMW X4 Xdrive 30I M Sport G02 MY19"/>
    <n v="64888"/>
    <x v="5"/>
    <s v="X4"/>
    <s v="Xdrive 30I M Sport"/>
    <s v="G02 MY19"/>
    <x v="13"/>
    <n v="96967"/>
    <x v="20"/>
    <x v="0"/>
    <x v="2"/>
    <s v=" Used"/>
    <n v="1998"/>
    <x v="2"/>
    <n v="5"/>
    <x v="13"/>
    <x v="1"/>
  </r>
  <r>
    <n v="12728322"/>
    <s v="2019 LDV T60 PRO (4X4) SKC8"/>
    <n v="27000"/>
    <x v="28"/>
    <s v="T60"/>
    <s v="PRO (4X4)"/>
    <s v="SKC8"/>
    <x v="13"/>
    <n v="110000"/>
    <x v="9"/>
    <x v="0"/>
    <x v="1"/>
    <s v=" Used"/>
    <n v="2776"/>
    <x v="0"/>
    <n v="5"/>
    <x v="13"/>
    <x v="2"/>
  </r>
  <r>
    <n v="12728324"/>
    <s v="2010 Hyundai I30 CW SX 1.6 Crdi FD MY10"/>
    <n v="8500"/>
    <x v="7"/>
    <s v="I30"/>
    <s v="CW SX 1.6 Crdi"/>
    <s v="FD MY10"/>
    <x v="0"/>
    <n v="215656"/>
    <x v="0"/>
    <x v="0"/>
    <x v="1"/>
    <s v=" Used"/>
    <n v="1582"/>
    <x v="1"/>
    <n v="5"/>
    <x v="0"/>
    <x v="0"/>
  </r>
  <r>
    <n v="12728334"/>
    <s v="2016 Mercedes-Benz CLA45 AMG 117 MY15"/>
    <n v="70550"/>
    <x v="1"/>
    <s v="CLA45"/>
    <s v="AMG"/>
    <s v="117 MY15"/>
    <x v="2"/>
    <n v="80142"/>
    <x v="20"/>
    <x v="0"/>
    <x v="2"/>
    <s v=" Used"/>
    <n v="1991"/>
    <x v="67"/>
    <n v="5"/>
    <x v="2"/>
    <x v="1"/>
  </r>
  <r>
    <n v="12728350"/>
    <s v="2013 Mitsubishi ASX Aspire (4WD) XB MY13"/>
    <n v="15990"/>
    <x v="13"/>
    <s v="ASX"/>
    <s v="Aspire (4WD)"/>
    <s v="XB MY13"/>
    <x v="8"/>
    <n v="101407"/>
    <x v="0"/>
    <x v="1"/>
    <x v="1"/>
    <s v=" Used"/>
    <n v="1798"/>
    <x v="2"/>
    <n v="5"/>
    <x v="8"/>
    <x v="2"/>
  </r>
  <r>
    <n v="12728351"/>
    <s v="2008 Mazda 6 Luxury GH"/>
    <n v="11750"/>
    <x v="10"/>
    <n v="6"/>
    <s v="Luxury"/>
    <s v="GH"/>
    <x v="19"/>
    <n v="177340"/>
    <x v="3"/>
    <x v="0"/>
    <x v="2"/>
    <s v=" Used"/>
    <n v="2488"/>
    <x v="3"/>
    <n v="5"/>
    <x v="19"/>
    <x v="2"/>
  </r>
  <r>
    <n v="12728360"/>
    <s v="2011 Nissan Murano TI Z51 MY10"/>
    <n v="14999"/>
    <x v="3"/>
    <s v="Murano"/>
    <s v="TI"/>
    <s v="Z51 MY10"/>
    <x v="4"/>
    <n v="129924"/>
    <x v="0"/>
    <x v="0"/>
    <x v="0"/>
    <s v=" Used"/>
    <n v="3498"/>
    <x v="3"/>
    <n v="5"/>
    <x v="4"/>
    <x v="2"/>
  </r>
  <r>
    <n v="12728362"/>
    <s v="2013 Lexus RX350 Luxury GGL15R MY12"/>
    <n v="35000"/>
    <x v="9"/>
    <s v="RX350"/>
    <s v="Luxury"/>
    <s v="GGL15R MY12"/>
    <x v="8"/>
    <n v="99000"/>
    <x v="0"/>
    <x v="0"/>
    <x v="2"/>
    <s v=" Used"/>
    <n v="3456"/>
    <x v="1"/>
    <n v="5"/>
    <x v="8"/>
    <x v="2"/>
  </r>
  <r>
    <n v="12728364"/>
    <s v="2015 Mazda 6 GT Safety 6C MY15"/>
    <n v="24750"/>
    <x v="10"/>
    <n v="6"/>
    <s v="GT Safety"/>
    <s v="6C MY15"/>
    <x v="7"/>
    <n v="145350"/>
    <x v="0"/>
    <x v="0"/>
    <x v="1"/>
    <s v=" Used"/>
    <n v="2191"/>
    <x v="5"/>
    <n v="5"/>
    <x v="7"/>
    <x v="2"/>
  </r>
  <r>
    <n v="12728369"/>
    <s v="2014 Chrysler 300 Limited MY12"/>
    <n v="24999"/>
    <x v="33"/>
    <n v="300"/>
    <s v="Limited"/>
    <s v="MY12"/>
    <x v="12"/>
    <n v="144658"/>
    <x v="3"/>
    <x v="0"/>
    <x v="2"/>
    <s v=" Used"/>
    <n v="3604"/>
    <x v="1"/>
    <n v="5"/>
    <x v="12"/>
    <x v="2"/>
  </r>
  <r>
    <n v="12728379"/>
    <s v="2013 Mazda CX-5 Maxx Sport (4X2) MY13"/>
    <n v="21500"/>
    <x v="10"/>
    <s v="CX-5"/>
    <s v="Maxx Sport (4X2)"/>
    <s v="MY13"/>
    <x v="8"/>
    <n v="93000"/>
    <x v="0"/>
    <x v="0"/>
    <x v="0"/>
    <s v=" Used"/>
    <n v="1997"/>
    <x v="35"/>
    <n v="5"/>
    <x v="8"/>
    <x v="2"/>
  </r>
  <r>
    <n v="12728391"/>
    <s v="2009 Holden Commodore SV6 VE MY09.5"/>
    <n v="7999"/>
    <x v="2"/>
    <s v="Commodore"/>
    <s v="SV6"/>
    <s v="VE MY09.5"/>
    <x v="10"/>
    <n v="287221"/>
    <x v="22"/>
    <x v="1"/>
    <x v="0"/>
    <s v=" Used"/>
    <n v="3564"/>
    <x v="5"/>
    <n v="2"/>
    <x v="10"/>
    <x v="0"/>
  </r>
  <r>
    <n v="12728412"/>
    <s v="2011 Great Wall V240 (4X2) K2 MY11"/>
    <n v="8000"/>
    <x v="43"/>
    <s v="V240"/>
    <s v="(4X2)"/>
    <s v="K2 MY11"/>
    <x v="4"/>
    <n v="51000"/>
    <x v="4"/>
    <x v="1"/>
    <x v="0"/>
    <s v=" Used"/>
    <n v="2378"/>
    <x v="2"/>
    <n v="2"/>
    <x v="4"/>
    <x v="0"/>
  </r>
  <r>
    <n v="12728417"/>
    <s v="2012 Jeep Grand Cherokee Laredo (4X4) WK"/>
    <n v="20000"/>
    <x v="18"/>
    <s v="Grand Cherokee"/>
    <s v="Laredo (4X4)"/>
    <s v="WK"/>
    <x v="11"/>
    <n v="168000"/>
    <x v="0"/>
    <x v="0"/>
    <x v="1"/>
    <s v=" Used"/>
    <n v="2987"/>
    <x v="6"/>
    <n v="5"/>
    <x v="11"/>
    <x v="2"/>
  </r>
  <r>
    <n v="12728418"/>
    <s v="2016 Holden Cruze Equipe JH MY15"/>
    <n v="11500"/>
    <x v="2"/>
    <s v="Cruze"/>
    <s v="Equipe"/>
    <s v="JH MY15"/>
    <x v="2"/>
    <n v="50000"/>
    <x v="5"/>
    <x v="0"/>
    <x v="0"/>
    <s v=" Used"/>
    <n v="1796"/>
    <x v="3"/>
    <n v="5"/>
    <x v="2"/>
    <x v="2"/>
  </r>
  <r>
    <n v="12728422"/>
    <s v="2014 Mercedes-Benz ML400 (4X4) 166 MY14"/>
    <n v="46750"/>
    <x v="1"/>
    <s v="ML400"/>
    <s v="(4X4)"/>
    <s v="166 MY14"/>
    <x v="12"/>
    <n v="70908"/>
    <x v="0"/>
    <x v="0"/>
    <x v="2"/>
    <s v=" Used"/>
    <n v="2996"/>
    <x v="1"/>
    <n v="5"/>
    <x v="12"/>
    <x v="1"/>
  </r>
  <r>
    <n v="12728427"/>
    <s v="2021 Suzuki Baleno GL Series II"/>
    <n v="18500"/>
    <x v="24"/>
    <s v="Baleno"/>
    <s v="GL"/>
    <s v="Series II"/>
    <x v="1"/>
    <n v="7333"/>
    <x v="5"/>
    <x v="0"/>
    <x v="0"/>
    <s v=" Used"/>
    <n v="1373"/>
    <x v="0"/>
    <n v="5"/>
    <x v="1"/>
    <x v="2"/>
  </r>
  <r>
    <n v="12728431"/>
    <s v="2015 Lexus NX300H Luxury Hybrid (awd) AYZ15R"/>
    <n v="46000"/>
    <x v="9"/>
    <s v="NX300H"/>
    <s v="Luxury Hybrid (awd)"/>
    <s v="AYZ15R"/>
    <x v="7"/>
    <n v="61000"/>
    <x v="0"/>
    <x v="0"/>
    <x v="4"/>
    <s v=" Used"/>
    <n v="2494"/>
    <x v="2"/>
    <n v="5"/>
    <x v="7"/>
    <x v="1"/>
  </r>
  <r>
    <n v="12728463"/>
    <s v="2014 Hyundai Santa FE Highlander Crdi (4X4) DM"/>
    <n v="26900"/>
    <x v="7"/>
    <s v="Santa FE"/>
    <s v="Highlander Crdi (4X4)"/>
    <s v="DM"/>
    <x v="12"/>
    <n v="193053"/>
    <x v="0"/>
    <x v="0"/>
    <x v="1"/>
    <s v=" Used"/>
    <n v="2199"/>
    <x v="2"/>
    <n v="7"/>
    <x v="12"/>
    <x v="2"/>
  </r>
  <r>
    <n v="12728464"/>
    <s v="2009 Honda CR-V (4X4) Luxury MY07"/>
    <n v="12700"/>
    <x v="19"/>
    <s v="CR-V"/>
    <s v="(4X4) Luxury"/>
    <s v="MY07"/>
    <x v="10"/>
    <n v="121000"/>
    <x v="0"/>
    <x v="0"/>
    <x v="0"/>
    <s v=" Used"/>
    <n v="2354"/>
    <x v="2"/>
    <n v="5"/>
    <x v="10"/>
    <x v="2"/>
  </r>
  <r>
    <n v="12728475"/>
    <s v="2008 Nissan Dualis TI (4X4) J10"/>
    <n v="7500"/>
    <x v="3"/>
    <s v="Dualis"/>
    <s v="TI (4X4)"/>
    <s v="J10"/>
    <x v="19"/>
    <n v="250000"/>
    <x v="0"/>
    <x v="1"/>
    <x v="0"/>
    <s v=" Used"/>
    <n v="1997"/>
    <x v="9"/>
    <n v="5"/>
    <x v="19"/>
    <x v="0"/>
  </r>
  <r>
    <n v="12728476"/>
    <s v="2015 Mazda 6 Touring 6C MY14 Upgrade"/>
    <n v="18000"/>
    <x v="10"/>
    <n v="6"/>
    <s v="Touring"/>
    <s v="6C MY14 Upgrade"/>
    <x v="7"/>
    <n v="198000"/>
    <x v="3"/>
    <x v="0"/>
    <x v="0"/>
    <s v=" Used"/>
    <n v="2488"/>
    <x v="6"/>
    <n v="5"/>
    <x v="7"/>
    <x v="2"/>
  </r>
  <r>
    <n v="12728493"/>
    <s v="2006 Subaru Outback 3.0R MY06"/>
    <n v="10000"/>
    <x v="12"/>
    <s v="Outback"/>
    <s v="3.0R"/>
    <s v="MY06"/>
    <x v="17"/>
    <n v="142163"/>
    <x v="0"/>
    <x v="0"/>
    <x v="2"/>
    <s v=" Used"/>
    <n v="3000"/>
    <x v="5"/>
    <n v="5"/>
    <x v="17"/>
    <x v="0"/>
  </r>
  <r>
    <n v="12728506"/>
    <s v="2018 Audi SQ5 3.0 Tfsi Quattro FY MY18"/>
    <n v="82500"/>
    <x v="11"/>
    <s v="SQ5"/>
    <s v="3.0 Tfsi Quattro"/>
    <s v="FY MY18"/>
    <x v="15"/>
    <n v="51000"/>
    <x v="0"/>
    <x v="0"/>
    <x v="2"/>
    <s v=" Used"/>
    <n v="2995"/>
    <x v="2"/>
    <n v="5"/>
    <x v="15"/>
    <x v="1"/>
  </r>
  <r>
    <n v="12728519"/>
    <s v="2010 Holden Cruze CDX JG"/>
    <n v="9999"/>
    <x v="2"/>
    <s v="Cruze"/>
    <s v="CDX"/>
    <s v="JG"/>
    <x v="0"/>
    <n v="69418"/>
    <x v="3"/>
    <x v="0"/>
    <x v="0"/>
    <s v=" Used"/>
    <n v="1796"/>
    <x v="0"/>
    <n v="5"/>
    <x v="0"/>
    <x v="0"/>
  </r>
  <r>
    <n v="12728525"/>
    <s v="2015 Toyota Kluger GX (4X4) GSU55R"/>
    <n v="29888"/>
    <x v="0"/>
    <s v="Kluger"/>
    <s v="GX (4X4)"/>
    <s v="GSU55R"/>
    <x v="7"/>
    <n v="93416"/>
    <x v="0"/>
    <x v="0"/>
    <x v="0"/>
    <s v=" Used"/>
    <n v="3456"/>
    <x v="0"/>
    <n v="7"/>
    <x v="7"/>
    <x v="2"/>
  </r>
  <r>
    <n v="12728527"/>
    <s v="2021 Nissan Juke ST-L F16 MY21"/>
    <n v="31400"/>
    <x v="3"/>
    <s v="Juke"/>
    <s v="ST-L"/>
    <s v="F16 MY21"/>
    <x v="1"/>
    <n v="24208"/>
    <x v="5"/>
    <x v="0"/>
    <x v="2"/>
    <s v=" Used"/>
    <n v="999"/>
    <x v="2"/>
    <n v="5"/>
    <x v="1"/>
    <x v="2"/>
  </r>
  <r>
    <n v="12728545"/>
    <s v="2015 Mazda 2 Genki DJ"/>
    <n v="14300"/>
    <x v="10"/>
    <n v="2"/>
    <s v="Genki"/>
    <s v="DJ"/>
    <x v="7"/>
    <n v="167000"/>
    <x v="5"/>
    <x v="0"/>
    <x v="0"/>
    <s v=" Used"/>
    <n v="1496"/>
    <x v="6"/>
    <n v="5"/>
    <x v="7"/>
    <x v="2"/>
  </r>
  <r>
    <n v="12728559"/>
    <s v="2019 Toyota Hiace LWB GDH300R"/>
    <n v="47500"/>
    <x v="0"/>
    <s v="Hiace"/>
    <s v="LWB"/>
    <s v="GDH300R"/>
    <x v="13"/>
    <n v="56000"/>
    <x v="6"/>
    <x v="0"/>
    <x v="1"/>
    <s v=" Used"/>
    <n v="2755"/>
    <x v="2"/>
    <n v="2"/>
    <x v="13"/>
    <x v="1"/>
  </r>
  <r>
    <n v="12728573"/>
    <s v="2014 Dodge Journey R/T JC MY15"/>
    <n v="14500"/>
    <x v="41"/>
    <s v="Journey"/>
    <s v="R/T"/>
    <s v="JC MY15"/>
    <x v="12"/>
    <n v="200056"/>
    <x v="0"/>
    <x v="0"/>
    <x v="2"/>
    <s v=" Used"/>
    <n v="3604"/>
    <x v="0"/>
    <n v="5"/>
    <x v="12"/>
    <x v="2"/>
  </r>
  <r>
    <n v="12728575"/>
    <s v="2017 Mercedes-Benz A250 Sport 176 MY17"/>
    <n v="45000"/>
    <x v="1"/>
    <s v="A250"/>
    <s v="Sport"/>
    <s v="176 MY17"/>
    <x v="3"/>
    <n v="73000"/>
    <x v="5"/>
    <x v="0"/>
    <x v="2"/>
    <s v=" Used"/>
    <n v="1991"/>
    <x v="0"/>
    <n v="5"/>
    <x v="3"/>
    <x v="1"/>
  </r>
  <r>
    <n v="12728576"/>
    <s v="2009 Holden Cruze CD JG"/>
    <n v="9999"/>
    <x v="2"/>
    <s v="Cruze"/>
    <s v="CD"/>
    <s v="JG"/>
    <x v="10"/>
    <n v="119000"/>
    <x v="3"/>
    <x v="1"/>
    <x v="0"/>
    <s v=" Used"/>
    <n v="1796"/>
    <x v="6"/>
    <n v="5"/>
    <x v="10"/>
    <x v="0"/>
  </r>
  <r>
    <n v="12728582"/>
    <s v="2014 Mini Cabrio Cooper R57 MY13"/>
    <n v="14500"/>
    <x v="26"/>
    <s v="Cabrio"/>
    <s v="Cooper"/>
    <s v="R57 MY13"/>
    <x v="12"/>
    <n v="70747"/>
    <x v="14"/>
    <x v="0"/>
    <x v="2"/>
    <s v=" Used"/>
    <n v="1598"/>
    <x v="2"/>
    <n v="4"/>
    <x v="12"/>
    <x v="2"/>
  </r>
  <r>
    <n v="12728597"/>
    <s v="2015 Hyundai Veloster SR Turbo FS4 Series 2"/>
    <n v="20000"/>
    <x v="7"/>
    <s v="Veloster"/>
    <s v="SR Turbo"/>
    <s v="FS4 Series 2"/>
    <x v="7"/>
    <n v="95000"/>
    <x v="20"/>
    <x v="1"/>
    <x v="0"/>
    <s v=" Used"/>
    <n v="1591"/>
    <x v="2"/>
    <n v="4"/>
    <x v="7"/>
    <x v="2"/>
  </r>
  <r>
    <n v="12728602"/>
    <s v="2016 BMW 430I Sport Line F32 MY16.5"/>
    <n v="47500"/>
    <x v="5"/>
    <s v="430I"/>
    <s v="Sport Line"/>
    <s v="F32 MY16.5"/>
    <x v="2"/>
    <n v="55000"/>
    <x v="20"/>
    <x v="0"/>
    <x v="2"/>
    <s v=" Used"/>
    <n v="1997"/>
    <x v="2"/>
    <n v="4"/>
    <x v="2"/>
    <x v="1"/>
  </r>
  <r>
    <n v="12728604"/>
    <s v="2020 Ford Escape Vignale (awd) ZH MY20.75"/>
    <n v="44000"/>
    <x v="4"/>
    <s v="Escape"/>
    <s v="Vignale (awd)"/>
    <s v="ZH MY20.75"/>
    <x v="9"/>
    <n v="31700"/>
    <x v="0"/>
    <x v="0"/>
    <x v="2"/>
    <s v=" Used"/>
    <n v="1999"/>
    <x v="0"/>
    <n v="5"/>
    <x v="9"/>
    <x v="1"/>
  </r>
  <r>
    <n v="12728614"/>
    <s v="2016 Renault Megane RS 275 Trophy X95 MY14"/>
    <n v="30000"/>
    <x v="16"/>
    <s v="Megane"/>
    <s v="RS 275 Trophy"/>
    <s v="X95 MY14"/>
    <x v="2"/>
    <n v="63000"/>
    <x v="20"/>
    <x v="1"/>
    <x v="2"/>
    <s v=" Used"/>
    <n v="1998"/>
    <x v="2"/>
    <n v="5"/>
    <x v="2"/>
    <x v="2"/>
  </r>
  <r>
    <n v="12728691"/>
    <s v="2008 Toyota Kluger KX-S (4X4) GSU45R"/>
    <n v="15000"/>
    <x v="0"/>
    <s v="Kluger"/>
    <s v="KX-S (4X4)"/>
    <s v="GSU45R"/>
    <x v="19"/>
    <n v="101000"/>
    <x v="0"/>
    <x v="0"/>
    <x v="0"/>
    <s v=" Used"/>
    <n v="3456"/>
    <x v="11"/>
    <n v="7"/>
    <x v="19"/>
    <x v="2"/>
  </r>
  <r>
    <n v="12728716"/>
    <s v="2022 Toyota Landcruiser 70 Series GXL VDJ76R"/>
    <n v="112888"/>
    <x v="0"/>
    <s v="Landcruiser 70 Series"/>
    <s v="GXL"/>
    <s v="VDJ76R"/>
    <x v="16"/>
    <n v="118"/>
    <x v="0"/>
    <x v="1"/>
    <x v="1"/>
    <s v=" Used"/>
    <n v="4461"/>
    <x v="2"/>
    <n v="5"/>
    <x v="16"/>
    <x v="1"/>
  </r>
  <r>
    <n v="12728765"/>
    <s v="2018 Subaru WRX STI MY18"/>
    <n v="60000"/>
    <x v="12"/>
    <s v="WRX"/>
    <s v="STI"/>
    <s v="MY18"/>
    <x v="15"/>
    <n v="63000"/>
    <x v="3"/>
    <x v="1"/>
    <x v="2"/>
    <s v=" Used"/>
    <n v="2457"/>
    <x v="19"/>
    <n v="5"/>
    <x v="15"/>
    <x v="1"/>
  </r>
  <r>
    <n v="12728786"/>
    <s v="2019 BMW X5 Xdrive 30D M Sport (5 Seat) G05 MY19"/>
    <n v="99800"/>
    <x v="5"/>
    <s v="X5"/>
    <s v="Xdrive 30D M Sport (5 Seat)"/>
    <s v="G05 MY19"/>
    <x v="13"/>
    <n v="51016"/>
    <x v="0"/>
    <x v="0"/>
    <x v="1"/>
    <s v=" Used"/>
    <n v="2993"/>
    <x v="2"/>
    <n v="5"/>
    <x v="13"/>
    <x v="1"/>
  </r>
  <r>
    <n v="12728791"/>
    <s v="2019 Toyota Hilux SR5 (4X4) GUN126R MY19"/>
    <n v="57995"/>
    <x v="0"/>
    <s v="Hilux"/>
    <s v="SR5 (4X4)"/>
    <s v="GUN126R MY19"/>
    <x v="13"/>
    <n v="126179"/>
    <x v="16"/>
    <x v="0"/>
    <x v="1"/>
    <s v=" Used"/>
    <n v="2753"/>
    <x v="5"/>
    <n v="5"/>
    <x v="13"/>
    <x v="1"/>
  </r>
  <r>
    <n v="12728793"/>
    <s v="2015 Toyota Hilux Workmate TGN121R"/>
    <n v="31995"/>
    <x v="0"/>
    <s v="Hilux"/>
    <s v="Workmate"/>
    <s v="TGN121R"/>
    <x v="7"/>
    <n v="102634"/>
    <x v="19"/>
    <x v="0"/>
    <x v="0"/>
    <s v=" Used"/>
    <n v="2694"/>
    <x v="2"/>
    <n v="5"/>
    <x v="7"/>
    <x v="2"/>
  </r>
  <r>
    <n v="12728794"/>
    <s v="2020 Toyota Fortuner GXL GUN156R"/>
    <n v="51995"/>
    <x v="0"/>
    <s v="Fortuner"/>
    <s v="GXL"/>
    <s v="GUN156R"/>
    <x v="9"/>
    <n v="123407"/>
    <x v="0"/>
    <x v="0"/>
    <x v="1"/>
    <s v=" Used"/>
    <n v="2755"/>
    <x v="2"/>
    <n v="7"/>
    <x v="9"/>
    <x v="1"/>
  </r>
  <r>
    <n v="12728796"/>
    <s v="2017 Toyota Landcruiser Prado GXL (4X4) GRJ150R MY16"/>
    <n v="54995"/>
    <x v="0"/>
    <s v="Landcruiser Prado"/>
    <s v="GXL (4X4)"/>
    <s v="GRJ150R MY16"/>
    <x v="3"/>
    <n v="77443"/>
    <x v="0"/>
    <x v="0"/>
    <x v="0"/>
    <s v=" Used"/>
    <n v="3956"/>
    <x v="2"/>
    <n v="7"/>
    <x v="3"/>
    <x v="1"/>
  </r>
  <r>
    <n v="12728799"/>
    <s v="2017 Toyota Tarago GLX ACR50R MY16"/>
    <n v="34995"/>
    <x v="0"/>
    <s v="Tarago"/>
    <s v="GLX"/>
    <s v="ACR50R MY16"/>
    <x v="3"/>
    <n v="112791"/>
    <x v="0"/>
    <x v="0"/>
    <x v="0"/>
    <s v=" Used"/>
    <n v="2362"/>
    <x v="5"/>
    <n v="8"/>
    <x v="3"/>
    <x v="2"/>
  </r>
  <r>
    <n v="12728800"/>
    <s v="2019 Lexus NX300 F-Sport (fwd) AGZ10R"/>
    <n v="57995"/>
    <x v="9"/>
    <s v="NX300"/>
    <s v="F-Sport (fwd)"/>
    <s v="AGZ10R"/>
    <x v="13"/>
    <n v="35250"/>
    <x v="0"/>
    <x v="0"/>
    <x v="2"/>
    <s v=" Used"/>
    <n v="1998"/>
    <x v="2"/>
    <n v="5"/>
    <x v="13"/>
    <x v="1"/>
  </r>
  <r>
    <n v="12728815"/>
    <s v="2012 Mitsubishi Outlander XLS ZH MY12"/>
    <n v="10999"/>
    <x v="13"/>
    <s v="Outlander"/>
    <s v="XLS"/>
    <s v="ZH MY12"/>
    <x v="11"/>
    <n v="218152"/>
    <x v="0"/>
    <x v="0"/>
    <x v="0"/>
    <s v=" Used"/>
    <n v="2359"/>
    <x v="2"/>
    <n v="5"/>
    <x v="11"/>
    <x v="2"/>
  </r>
  <r>
    <n v="12728840"/>
    <s v="2015 Volkswagen Jetta 118 TSI Trendline 1KM MY16"/>
    <n v="19999"/>
    <x v="8"/>
    <s v="Jetta"/>
    <s v="118 TSI Trendline"/>
    <s v="1KM MY16"/>
    <x v="7"/>
    <n v="43907"/>
    <x v="3"/>
    <x v="0"/>
    <x v="2"/>
    <s v=" Used"/>
    <n v="1390"/>
    <x v="0"/>
    <n v="5"/>
    <x v="7"/>
    <x v="2"/>
  </r>
  <r>
    <n v="12728842"/>
    <s v="2018 Nissan X-Trail ST 7 Seat (2WD) T32 Series 2"/>
    <n v="27990"/>
    <x v="3"/>
    <s v="X-Trail"/>
    <s v="ST 7 Seat (2WD)"/>
    <s v="T32 Series 2"/>
    <x v="15"/>
    <n v="74648"/>
    <x v="0"/>
    <x v="0"/>
    <x v="0"/>
    <s v=" Used"/>
    <n v="2488"/>
    <x v="0"/>
    <n v="7"/>
    <x v="15"/>
    <x v="2"/>
  </r>
  <r>
    <n v="12728891"/>
    <s v="2018 Mercedes-Benz S63 L 222 MY18"/>
    <n v="269800"/>
    <x v="1"/>
    <s v="S63"/>
    <s v="L"/>
    <s v="222 MY18"/>
    <x v="15"/>
    <n v="43604"/>
    <x v="31"/>
    <x v="0"/>
    <x v="2"/>
    <s v=" Used"/>
    <n v="3982"/>
    <x v="0"/>
    <n v="5"/>
    <x v="15"/>
    <x v="1"/>
  </r>
  <r>
    <n v="12728914"/>
    <s v="2019 Nissan X-Trail ST-L (4WD) T32 Series 2"/>
    <n v="29990"/>
    <x v="3"/>
    <s v="X-Trail"/>
    <s v="ST-L (4WD)"/>
    <s v="T32 Series 2"/>
    <x v="13"/>
    <n v="105495"/>
    <x v="0"/>
    <x v="0"/>
    <x v="0"/>
    <s v=" Used"/>
    <n v="2488"/>
    <x v="2"/>
    <n v="5"/>
    <x v="13"/>
    <x v="2"/>
  </r>
  <r>
    <n v="12728919"/>
    <s v="2017 Honda Odyssey VTI-L RC MY17"/>
    <n v="45990"/>
    <x v="19"/>
    <s v="Odyssey"/>
    <s v="VTI-L"/>
    <s v="RC MY17"/>
    <x v="3"/>
    <n v="39421"/>
    <x v="0"/>
    <x v="0"/>
    <x v="0"/>
    <s v=" Used"/>
    <n v="2356"/>
    <x v="3"/>
    <n v="7"/>
    <x v="3"/>
    <x v="1"/>
  </r>
  <r>
    <n v="12728924"/>
    <s v="2016 Toyota RAV4 Cruiser (4X4) ASA44R MY16"/>
    <n v="39987"/>
    <x v="0"/>
    <s v="RAV4"/>
    <s v="Cruiser (4X4)"/>
    <s v="ASA44R MY16"/>
    <x v="2"/>
    <n v="67291"/>
    <x v="0"/>
    <x v="0"/>
    <x v="0"/>
    <s v=" Used"/>
    <n v="2494"/>
    <x v="6"/>
    <n v="5"/>
    <x v="2"/>
    <x v="2"/>
  </r>
  <r>
    <n v="12728925"/>
    <s v="2013 Porsche Boxster S 981 MY13"/>
    <n v="99990"/>
    <x v="17"/>
    <s v="Boxster"/>
    <s v="S"/>
    <s v="981 MY13"/>
    <x v="8"/>
    <n v="87114"/>
    <x v="18"/>
    <x v="1"/>
    <x v="2"/>
    <s v=" Used"/>
    <n v="3436"/>
    <x v="0"/>
    <n v="2"/>
    <x v="8"/>
    <x v="1"/>
  </r>
  <r>
    <n v="12728948"/>
    <s v="2019 Toyota Hiace LWB KDH201R MY16"/>
    <n v="44490"/>
    <x v="0"/>
    <s v="Hiace"/>
    <s v="LWB"/>
    <s v="KDH201R MY16"/>
    <x v="13"/>
    <n v="84002"/>
    <x v="6"/>
    <x v="0"/>
    <x v="1"/>
    <s v=" Used"/>
    <n v="2982"/>
    <x v="2"/>
    <n v="2"/>
    <x v="13"/>
    <x v="1"/>
  </r>
  <r>
    <n v="12728952"/>
    <s v="2015 Mazda BT-50 XT (4X2) MY13"/>
    <n v="17888"/>
    <x v="10"/>
    <s v="BT-50"/>
    <s v="XT (4X2)"/>
    <s v="MY13"/>
    <x v="7"/>
    <n v="188000"/>
    <x v="4"/>
    <x v="0"/>
    <x v="1"/>
    <s v=" Used"/>
    <n v="2198"/>
    <x v="2"/>
    <n v="3"/>
    <x v="7"/>
    <x v="2"/>
  </r>
  <r>
    <n v="12728959"/>
    <s v="2014 Holden Captiva 7 LS (fwd) CG MY15"/>
    <n v="11000"/>
    <x v="2"/>
    <s v="Captiva"/>
    <s v="7 LS (fwd)"/>
    <s v="CG MY15"/>
    <x v="12"/>
    <n v="250447"/>
    <x v="0"/>
    <x v="0"/>
    <x v="1"/>
    <s v=" Used"/>
    <n v="2231"/>
    <x v="1"/>
    <n v="7"/>
    <x v="12"/>
    <x v="2"/>
  </r>
  <r>
    <n v="12728977"/>
    <s v="2017 Ford Ranger XL 3.2 (4X4) PX Mkii MY17"/>
    <n v="39990"/>
    <x v="4"/>
    <s v="Ranger"/>
    <s v="XL 3.2 (4X4)"/>
    <s v="PX Mkii MY17"/>
    <x v="3"/>
    <n v="92160"/>
    <x v="10"/>
    <x v="0"/>
    <x v="1"/>
    <s v=" Used"/>
    <n v="3198"/>
    <x v="2"/>
    <n v="5"/>
    <x v="3"/>
    <x v="2"/>
  </r>
  <r>
    <n v="12728999"/>
    <s v="2014 Ford Focus Ambiente LW MK2 Upgrade"/>
    <n v="13990"/>
    <x v="4"/>
    <s v="Focus"/>
    <s v="Ambiente"/>
    <s v="LW MK2 Upgrade"/>
    <x v="12"/>
    <n v="132371"/>
    <x v="5"/>
    <x v="0"/>
    <x v="0"/>
    <s v=" Used"/>
    <n v="1596"/>
    <x v="0"/>
    <n v="5"/>
    <x v="12"/>
    <x v="2"/>
  </r>
  <r>
    <n v="12729034"/>
    <s v="2009 Renault Laguna Expression X91"/>
    <n v="6500"/>
    <x v="16"/>
    <s v="Laguna"/>
    <s v="Expression"/>
    <s v="X91"/>
    <x v="10"/>
    <n v="145327"/>
    <x v="5"/>
    <x v="0"/>
    <x v="1"/>
    <s v=" Used"/>
    <n v="1995"/>
    <x v="6"/>
    <n v="5"/>
    <x v="10"/>
    <x v="0"/>
  </r>
  <r>
    <n v="12729039"/>
    <s v="2018 Lexus NX300 F Sport (awd) AGZ15R MY17"/>
    <n v="55990"/>
    <x v="9"/>
    <s v="NX300"/>
    <s v="F Sport (awd)"/>
    <s v="AGZ15R MY17"/>
    <x v="15"/>
    <n v="67044"/>
    <x v="0"/>
    <x v="0"/>
    <x v="2"/>
    <s v=" Used"/>
    <n v="1998"/>
    <x v="0"/>
    <n v="5"/>
    <x v="15"/>
    <x v="1"/>
  </r>
  <r>
    <n v="12729059"/>
    <s v="2017 Nissan X-Trail ST (fwd) T32"/>
    <n v="23900"/>
    <x v="3"/>
    <s v="X-Trail"/>
    <s v="ST (fwd)"/>
    <s v="T32"/>
    <x v="3"/>
    <n v="96663"/>
    <x v="0"/>
    <x v="0"/>
    <x v="0"/>
    <s v=" Used"/>
    <n v="2488"/>
    <x v="2"/>
    <n v="5"/>
    <x v="3"/>
    <x v="2"/>
  </r>
  <r>
    <n v="12729069"/>
    <s v="2016 Mazda BT-50 XTR (4X4) MY16"/>
    <n v="31990"/>
    <x v="10"/>
    <s v="BT-50"/>
    <s v="XTR (4X4)"/>
    <s v="MY16"/>
    <x v="2"/>
    <n v="161520"/>
    <x v="19"/>
    <x v="1"/>
    <x v="1"/>
    <s v=" Used"/>
    <n v="3196"/>
    <x v="22"/>
    <n v="5"/>
    <x v="2"/>
    <x v="2"/>
  </r>
  <r>
    <n v="12729077"/>
    <s v="2016 Kia Sorento SI (4X4) UM MY16"/>
    <n v="29990"/>
    <x v="14"/>
    <s v="Sorento"/>
    <s v="SI (4X4)"/>
    <s v="UM MY16"/>
    <x v="2"/>
    <n v="85124"/>
    <x v="0"/>
    <x v="0"/>
    <x v="1"/>
    <s v=" Used"/>
    <n v="2199"/>
    <x v="2"/>
    <n v="7"/>
    <x v="2"/>
    <x v="2"/>
  </r>
  <r>
    <n v="12729085"/>
    <s v="2018 Lexus NX300 Luxury (fwd) AGZ10R MY17"/>
    <n v="47990"/>
    <x v="9"/>
    <s v="NX300"/>
    <s v="Luxury (fwd)"/>
    <s v="AGZ10R MY17"/>
    <x v="15"/>
    <n v="78562"/>
    <x v="0"/>
    <x v="0"/>
    <x v="2"/>
    <s v=" Used"/>
    <n v="1998"/>
    <x v="2"/>
    <n v="5"/>
    <x v="15"/>
    <x v="1"/>
  </r>
  <r>
    <n v="12729094"/>
    <s v="2009 BMW X5 Xdrive 35D E70 MY09"/>
    <n v="18990"/>
    <x v="5"/>
    <s v="X5"/>
    <s v="Xdrive 35D"/>
    <s v="E70 MY09"/>
    <x v="10"/>
    <n v="214999"/>
    <x v="0"/>
    <x v="0"/>
    <x v="1"/>
    <s v=" Used"/>
    <n v="2993"/>
    <x v="1"/>
    <n v="5"/>
    <x v="10"/>
    <x v="2"/>
  </r>
  <r>
    <n v="12729101"/>
    <s v="2021 Mercedes-Benz GLC 300 4Matic C253 MY21"/>
    <n v="107990"/>
    <x v="1"/>
    <s v="GLC"/>
    <s v="300 4Matic"/>
    <s v="C253 MY21"/>
    <x v="1"/>
    <n v="28079"/>
    <x v="20"/>
    <x v="0"/>
    <x v="2"/>
    <s v=" Used"/>
    <n v="1991"/>
    <x v="0"/>
    <n v="5"/>
    <x v="1"/>
    <x v="1"/>
  </r>
  <r>
    <n v="12729107"/>
    <s v="2011 Audi TT 1.8 Tfsi 8J MY11"/>
    <n v="23990"/>
    <x v="11"/>
    <s v="TT"/>
    <s v="1.8 Tfsi"/>
    <s v="8J MY11"/>
    <x v="4"/>
    <n v="144222"/>
    <x v="20"/>
    <x v="1"/>
    <x v="2"/>
    <s v=" Used"/>
    <n v="1798"/>
    <x v="2"/>
    <n v="4"/>
    <x v="4"/>
    <x v="2"/>
  </r>
  <r>
    <n v="12729187"/>
    <s v="2021 BMW M8 Competition Gran Coupe F93"/>
    <n v="278800"/>
    <x v="5"/>
    <s v="M8"/>
    <s v="Competition Gran Coupe"/>
    <s v="F93"/>
    <x v="1"/>
    <n v="11391"/>
    <x v="20"/>
    <x v="0"/>
    <x v="2"/>
    <s v=" Used"/>
    <n v="4395"/>
    <x v="3"/>
    <n v="4"/>
    <x v="1"/>
    <x v="1"/>
  </r>
  <r>
    <n v="12729220"/>
    <s v="2010 Holden Commodore SV6 VE MY10"/>
    <n v="14950"/>
    <x v="2"/>
    <s v="Commodore"/>
    <s v="SV6"/>
    <s v="VE MY10"/>
    <x v="0"/>
    <n v="218430"/>
    <x v="22"/>
    <x v="1"/>
    <x v="0"/>
    <s v=" Used"/>
    <n v="3565"/>
    <x v="4"/>
    <n v="2"/>
    <x v="0"/>
    <x v="2"/>
  </r>
  <r>
    <n v="12729223"/>
    <s v="2022 Jeep Wrangler Rubicon (4X4) 2 Door JL MY22"/>
    <n v="85999"/>
    <x v="18"/>
    <s v="Wrangler"/>
    <s v="Rubicon (4X4) 2 Door"/>
    <s v="JL MY22"/>
    <x v="16"/>
    <n v="20"/>
    <x v="25"/>
    <x v="0"/>
    <x v="0"/>
    <s v=" New In Stock"/>
    <n v="3604"/>
    <x v="0"/>
    <n v="4"/>
    <x v="16"/>
    <x v="1"/>
  </r>
  <r>
    <n v="12729234"/>
    <s v="2021 Mazda 3 G25 Evolve BP"/>
    <n v="35999"/>
    <x v="10"/>
    <n v="3"/>
    <s v="G25 Evolve"/>
    <s v="BP"/>
    <x v="1"/>
    <n v="12386"/>
    <x v="5"/>
    <x v="0"/>
    <x v="0"/>
    <s v=" Used"/>
    <n v="2488"/>
    <x v="6"/>
    <n v="5"/>
    <x v="1"/>
    <x v="2"/>
  </r>
  <r>
    <n v="12729237"/>
    <s v="2013 Ford Fiesta Ambiente WZ"/>
    <n v="10990"/>
    <x v="4"/>
    <s v="Fiesta"/>
    <s v="Ambiente"/>
    <s v="WZ"/>
    <x v="8"/>
    <n v="82620"/>
    <x v="5"/>
    <x v="1"/>
    <x v="0"/>
    <s v=" Used"/>
    <n v="1498"/>
    <x v="2"/>
    <n v="5"/>
    <x v="8"/>
    <x v="2"/>
  </r>
  <r>
    <n v="12729255"/>
    <s v="2004 Toyota Hiace Commuter LH184R"/>
    <n v="9990"/>
    <x v="0"/>
    <s v="Hiace"/>
    <s v="Commuter"/>
    <s v="LH184R"/>
    <x v="14"/>
    <n v="181933"/>
    <x v="34"/>
    <x v="1"/>
    <x v="1"/>
    <s v=" Used"/>
    <n v="2986"/>
    <x v="2"/>
    <n v="14"/>
    <x v="14"/>
    <x v="0"/>
  </r>
  <r>
    <n v="12729274"/>
    <s v="2010 Nissan Patrol DX (4X4) GU VI"/>
    <n v="35000"/>
    <x v="3"/>
    <s v="Patrol"/>
    <s v="DX (4X4)"/>
    <s v="GU VI"/>
    <x v="0"/>
    <n v="152214"/>
    <x v="0"/>
    <x v="1"/>
    <x v="1"/>
    <s v=" Used"/>
    <n v="2953"/>
    <x v="2"/>
    <n v="5"/>
    <x v="0"/>
    <x v="2"/>
  </r>
  <r>
    <n v="12729290"/>
    <s v="2016 Ford Focus Trend LZ"/>
    <n v="16000"/>
    <x v="4"/>
    <s v="Focus"/>
    <s v="Trend"/>
    <s v="LZ"/>
    <x v="2"/>
    <n v="99350"/>
    <x v="5"/>
    <x v="0"/>
    <x v="0"/>
    <s v=" Used"/>
    <n v="1498"/>
    <x v="3"/>
    <n v="5"/>
    <x v="2"/>
    <x v="2"/>
  </r>
  <r>
    <n v="12729300"/>
    <s v="2021 Honda CR-V VTI X (2WD) 5 Seats MY22"/>
    <n v="38900"/>
    <x v="19"/>
    <s v="CR-V"/>
    <s v="VTI X (2WD) 5 Seats"/>
    <s v="MY22"/>
    <x v="1"/>
    <n v="13888"/>
    <x v="0"/>
    <x v="0"/>
    <x v="0"/>
    <s v=" Used"/>
    <n v="1498"/>
    <x v="0"/>
    <n v="5"/>
    <x v="1"/>
    <x v="2"/>
  </r>
  <r>
    <n v="12729318"/>
    <s v="2016 Ford Mustang Fastback GT 5.0 V8 FM"/>
    <n v="56990"/>
    <x v="4"/>
    <s v="Mustang"/>
    <s v="Fastback GT 5.0 V8"/>
    <s v="FM"/>
    <x v="2"/>
    <n v="46014"/>
    <x v="20"/>
    <x v="0"/>
    <x v="2"/>
    <s v=" Used"/>
    <n v="4950"/>
    <x v="6"/>
    <n v="4"/>
    <x v="2"/>
    <x v="1"/>
  </r>
  <r>
    <n v="12729323"/>
    <s v="2022 Mazda CX-8 Touring (fwd) CX8D"/>
    <n v="51490"/>
    <x v="10"/>
    <s v="CX-8"/>
    <s v="Touring (fwd)"/>
    <s v="CX8D"/>
    <x v="16"/>
    <n v="800"/>
    <x v="0"/>
    <x v="0"/>
    <x v="0"/>
    <s v=" Demo"/>
    <n v="2488"/>
    <x v="0"/>
    <n v="7"/>
    <x v="16"/>
    <x v="1"/>
  </r>
  <r>
    <n v="12729331"/>
    <s v="2018 Ford Ranger Raptor 2.0 (4X4) PX Mkiii MY19"/>
    <n v="71990"/>
    <x v="4"/>
    <s v="Ranger"/>
    <s v="Raptor 2.0 (4X4)"/>
    <s v="PX Mkiii MY19"/>
    <x v="15"/>
    <n v="82877"/>
    <x v="16"/>
    <x v="0"/>
    <x v="1"/>
    <s v=" Used"/>
    <n v="1996"/>
    <x v="3"/>
    <n v="5"/>
    <x v="15"/>
    <x v="1"/>
  </r>
  <r>
    <n v="12729340"/>
    <s v="2008 Toyota Aurion Sportivo SX6 GSV40R"/>
    <n v="7500"/>
    <x v="0"/>
    <s v="Aurion"/>
    <s v="Sportivo SX6"/>
    <s v="GSV40R"/>
    <x v="19"/>
    <n v="183968"/>
    <x v="3"/>
    <x v="0"/>
    <x v="0"/>
    <s v=" Used"/>
    <n v="3456"/>
    <x v="0"/>
    <n v="5"/>
    <x v="19"/>
    <x v="0"/>
  </r>
  <r>
    <n v="12729416"/>
    <s v="2018 Ford Mustang Fastback GT 5.0 V8 FN"/>
    <n v="67990"/>
    <x v="4"/>
    <s v="Mustang"/>
    <s v="Fastback GT 5.0 V8"/>
    <s v="FN"/>
    <x v="15"/>
    <n v="12854"/>
    <x v="20"/>
    <x v="0"/>
    <x v="2"/>
    <s v=" Used"/>
    <n v="4950"/>
    <x v="6"/>
    <n v="4"/>
    <x v="15"/>
    <x v="1"/>
  </r>
  <r>
    <n v="12729417"/>
    <s v="2018 Hyundai I30 N Performance PDE.2"/>
    <n v="40999"/>
    <x v="7"/>
    <s v="I30"/>
    <s v="N Performance"/>
    <s v="PDE.2"/>
    <x v="15"/>
    <n v="54598"/>
    <x v="5"/>
    <x v="1"/>
    <x v="2"/>
    <s v=" Used"/>
    <n v="1998"/>
    <x v="0"/>
    <n v="5"/>
    <x v="15"/>
    <x v="1"/>
  </r>
  <r>
    <n v="12729427"/>
    <s v="2022 Volkswagen Tiguan 110TSI Life 5NA MY22"/>
    <n v="49878"/>
    <x v="8"/>
    <s v="Tiguan"/>
    <s v="110TSI Life"/>
    <s v="5NA MY22"/>
    <x v="16"/>
    <n v="15"/>
    <x v="0"/>
    <x v="0"/>
    <x v="2"/>
    <s v=" Demo"/>
    <n v="1395"/>
    <x v="2"/>
    <n v="5"/>
    <x v="16"/>
    <x v="1"/>
  </r>
  <r>
    <n v="12729445"/>
    <s v="2017 Hyundai I40 Active VF4 Series II MY17"/>
    <n v="22490"/>
    <x v="7"/>
    <s v="I40"/>
    <s v="Active"/>
    <s v="VF4 Series II MY17"/>
    <x v="3"/>
    <n v="71923"/>
    <x v="3"/>
    <x v="0"/>
    <x v="1"/>
    <s v=" Used"/>
    <n v="1685"/>
    <x v="2"/>
    <n v="5"/>
    <x v="3"/>
    <x v="2"/>
  </r>
  <r>
    <n v="12729452"/>
    <s v="2021 Toyota RAV4 Cruiser (2WD) Mxaa52R"/>
    <n v="51490"/>
    <x v="0"/>
    <s v="RAV4"/>
    <s v="Cruiser (2WD)"/>
    <s v="Mxaa52R"/>
    <x v="1"/>
    <n v="8768"/>
    <x v="0"/>
    <x v="0"/>
    <x v="0"/>
    <s v=" Used"/>
    <n v="1987"/>
    <x v="5"/>
    <n v="5"/>
    <x v="1"/>
    <x v="1"/>
  </r>
  <r>
    <n v="12729504"/>
    <s v="2022 Volkswagen Arteon 206TSI R-Line Shooting Brake 3H MY22"/>
    <n v="74990"/>
    <x v="8"/>
    <s v="Arteon"/>
    <s v="206TSI R-Line Shooting Brake"/>
    <s v="3H MY22"/>
    <x v="16"/>
    <n v="3922"/>
    <x v="0"/>
    <x v="0"/>
    <x v="2"/>
    <s v=" Demo"/>
    <n v="1984"/>
    <x v="3"/>
    <n v="5"/>
    <x v="16"/>
    <x v="1"/>
  </r>
  <r>
    <n v="12729582"/>
    <s v="2021 Ford Ranger Wildtrak 2.0 (4X4) PX Mkiii MY21.25"/>
    <n v="49990"/>
    <x v="4"/>
    <s v="Ranger"/>
    <s v="Wildtrak 2.0 (4X4)"/>
    <s v="PX Mkiii MY21.25"/>
    <x v="1"/>
    <n v="15555"/>
    <x v="16"/>
    <x v="0"/>
    <x v="1"/>
    <s v=" Used"/>
    <n v="1996"/>
    <x v="1"/>
    <n v="5"/>
    <x v="1"/>
    <x v="1"/>
  </r>
  <r>
    <n v="12729595"/>
    <s v="2003 HSV Maloo R8 YII"/>
    <n v="36950"/>
    <x v="29"/>
    <s v="Maloo"/>
    <s v="R8"/>
    <s v="YII"/>
    <x v="6"/>
    <n v="136154"/>
    <x v="22"/>
    <x v="0"/>
    <x v="2"/>
    <s v=" Used"/>
    <n v="5665"/>
    <x v="6"/>
    <n v="2"/>
    <x v="6"/>
    <x v="2"/>
  </r>
  <r>
    <n v="12729606"/>
    <s v="2016 Holden Commodore SS-V Redline VF II"/>
    <n v="94000"/>
    <x v="2"/>
    <s v="Commodore"/>
    <s v="SS-V Redline"/>
    <s v="VF II"/>
    <x v="2"/>
    <n v="5707"/>
    <x v="3"/>
    <x v="1"/>
    <x v="2"/>
    <s v=" Used"/>
    <n v="6200"/>
    <x v="3"/>
    <n v="5"/>
    <x v="2"/>
    <x v="1"/>
  </r>
  <r>
    <n v="12729616"/>
    <s v="2015 Mazda CX-5 Akera (4X4) MY15"/>
    <n v="23999"/>
    <x v="10"/>
    <s v="CX-5"/>
    <s v="Akera (4X4)"/>
    <s v="MY15"/>
    <x v="7"/>
    <n v="131655"/>
    <x v="0"/>
    <x v="0"/>
    <x v="1"/>
    <s v=" Used"/>
    <n v="2191"/>
    <x v="2"/>
    <n v="5"/>
    <x v="7"/>
    <x v="2"/>
  </r>
  <r>
    <n v="12729632"/>
    <s v="2018 Ford Ranger XLT 3.2 HI-Rider (4X2) PX Mkii MY18"/>
    <n v="37990"/>
    <x v="4"/>
    <s v="Ranger"/>
    <s v="XLT 3.2 HI-Rider (4X2)"/>
    <s v="PX Mkii MY18"/>
    <x v="15"/>
    <n v="235965"/>
    <x v="12"/>
    <x v="0"/>
    <x v="1"/>
    <s v=" Used"/>
    <n v="3198"/>
    <x v="2"/>
    <n v="5"/>
    <x v="15"/>
    <x v="2"/>
  </r>
  <r>
    <n v="12729671"/>
    <s v="2019 Ram 1500 Express (4X4) MY19"/>
    <n v="92990"/>
    <x v="25"/>
    <n v="1500"/>
    <s v="Express (4X4)"/>
    <s v="MY19"/>
    <x v="13"/>
    <n v="113188"/>
    <x v="43"/>
    <x v="0"/>
    <x v="0"/>
    <s v=" Used"/>
    <n v="5654"/>
    <x v="1"/>
    <n v="5"/>
    <x v="13"/>
    <x v="1"/>
  </r>
  <r>
    <n v="12729675"/>
    <s v="2019 Mercedes-Benz S350 D W/V222 MY20"/>
    <n v="123888"/>
    <x v="1"/>
    <s v="S350"/>
    <s v="D"/>
    <s v="W/V222 MY20"/>
    <x v="13"/>
    <n v="36700"/>
    <x v="31"/>
    <x v="0"/>
    <x v="1"/>
    <s v=" Used"/>
    <n v="2925"/>
    <x v="5"/>
    <n v="5"/>
    <x v="13"/>
    <x v="1"/>
  </r>
  <r>
    <n v="12729691"/>
    <s v="2016 Toyota Prius-C Hybrid NHP10R MY15"/>
    <n v="23990"/>
    <x v="0"/>
    <s v="Prius-C"/>
    <s v="Hybrid"/>
    <s v="NHP10R MY15"/>
    <x v="2"/>
    <n v="91748"/>
    <x v="5"/>
    <x v="0"/>
    <x v="4"/>
    <s v=" Used"/>
    <n v="1497"/>
    <x v="2"/>
    <n v="5"/>
    <x v="2"/>
    <x v="2"/>
  </r>
  <r>
    <n v="12729692"/>
    <s v="2020 Volkswagen Golf R Final Edition AU MY20"/>
    <n v="66990"/>
    <x v="8"/>
    <s v="Golf"/>
    <s v="R Final Edition"/>
    <s v="AU MY20"/>
    <x v="9"/>
    <n v="30263"/>
    <x v="5"/>
    <x v="0"/>
    <x v="2"/>
    <s v=" Used"/>
    <n v="1984"/>
    <x v="4"/>
    <n v="5"/>
    <x v="9"/>
    <x v="1"/>
  </r>
  <r>
    <n v="12729700"/>
    <s v="2016 Volvo XC60 T5 R-Design DZ MY17"/>
    <n v="33888"/>
    <x v="21"/>
    <s v="XC60"/>
    <s v="T5 R-Design"/>
    <s v="DZ MY17"/>
    <x v="2"/>
    <n v="105707"/>
    <x v="0"/>
    <x v="0"/>
    <x v="2"/>
    <s v=" Used"/>
    <n v="1968"/>
    <x v="3"/>
    <n v="5"/>
    <x v="2"/>
    <x v="2"/>
  </r>
  <r>
    <n v="12729719"/>
    <s v="2018 Mitsubishi Triton GLX MQ MY18"/>
    <n v="32500"/>
    <x v="13"/>
    <s v="Triton"/>
    <s v="GLX"/>
    <s v="MQ MY18"/>
    <x v="15"/>
    <n v="74000"/>
    <x v="19"/>
    <x v="0"/>
    <x v="1"/>
    <s v=" Used"/>
    <n v="2440"/>
    <x v="2"/>
    <n v="5"/>
    <x v="15"/>
    <x v="2"/>
  </r>
  <r>
    <n v="12729720"/>
    <s v="2020 Subaru Outback 2.5I Premium AWD MY20"/>
    <n v="43990"/>
    <x v="12"/>
    <s v="Outback"/>
    <s v="2.5I Premium AWD"/>
    <s v="MY20"/>
    <x v="9"/>
    <n v="27937"/>
    <x v="0"/>
    <x v="0"/>
    <x v="0"/>
    <s v=" Used"/>
    <n v="2498"/>
    <x v="3"/>
    <n v="5"/>
    <x v="9"/>
    <x v="1"/>
  </r>
  <r>
    <n v="12729804"/>
    <s v="2015 Lexus NX200T F Sport (awd) AGZ15R"/>
    <n v="44777"/>
    <x v="9"/>
    <s v="NX200T"/>
    <s v="F Sport (awd)"/>
    <s v="AGZ15R"/>
    <x v="7"/>
    <n v="64758"/>
    <x v="0"/>
    <x v="0"/>
    <x v="2"/>
    <s v=" Used"/>
    <n v="1998"/>
    <x v="5"/>
    <n v="5"/>
    <x v="7"/>
    <x v="1"/>
  </r>
  <r>
    <n v="12729805"/>
    <s v="2018 Toyota RAV4 GXL (2WD) ZSA42R MY18"/>
    <n v="32990"/>
    <x v="0"/>
    <s v="RAV4"/>
    <s v="GXL (2WD)"/>
    <s v="ZSA42R MY18"/>
    <x v="15"/>
    <n v="96605"/>
    <x v="0"/>
    <x v="0"/>
    <x v="0"/>
    <s v=" Used"/>
    <n v="1987"/>
    <x v="0"/>
    <n v="5"/>
    <x v="15"/>
    <x v="2"/>
  </r>
  <r>
    <n v="12729806"/>
    <s v="2016 Volkswagen Caddy Maxi TSI220 2K MY17"/>
    <n v="32990"/>
    <x v="8"/>
    <s v="Caddy"/>
    <s v="Maxi TSI220"/>
    <s v="2K MY17"/>
    <x v="2"/>
    <n v="102111"/>
    <x v="6"/>
    <x v="0"/>
    <x v="2"/>
    <s v=" Used"/>
    <n v="1395"/>
    <x v="2"/>
    <n v="2"/>
    <x v="2"/>
    <x v="2"/>
  </r>
  <r>
    <n v="12729859"/>
    <s v="2014 Toyota Kluger GX (4X4) GSU55R"/>
    <n v="29990"/>
    <x v="0"/>
    <s v="Kluger"/>
    <s v="GX (4X4)"/>
    <s v="GSU55R"/>
    <x v="12"/>
    <n v="75106"/>
    <x v="0"/>
    <x v="0"/>
    <x v="0"/>
    <s v=" Used"/>
    <n v="3456"/>
    <x v="0"/>
    <n v="7"/>
    <x v="12"/>
    <x v="2"/>
  </r>
  <r>
    <n v="12729873"/>
    <s v="2015 Mitsubishi Outlander LS (4X4) ZK MY16"/>
    <n v="21990"/>
    <x v="13"/>
    <s v="Outlander"/>
    <s v="LS (4X4)"/>
    <s v="ZK MY16"/>
    <x v="7"/>
    <n v="134397"/>
    <x v="0"/>
    <x v="0"/>
    <x v="0"/>
    <s v=" Used"/>
    <n v="2360"/>
    <x v="5"/>
    <n v="5"/>
    <x v="7"/>
    <x v="2"/>
  </r>
  <r>
    <n v="12729876"/>
    <s v="2010 Mercedes-Benz C200 CGI Avantgarde W204 MY10"/>
    <n v="18900"/>
    <x v="1"/>
    <s v="C200"/>
    <s v="CGI Avantgarde"/>
    <s v="W204 MY10"/>
    <x v="0"/>
    <n v="111530"/>
    <x v="0"/>
    <x v="0"/>
    <x v="2"/>
    <s v=" Used"/>
    <n v="1796"/>
    <x v="0"/>
    <n v="5"/>
    <x v="0"/>
    <x v="2"/>
  </r>
  <r>
    <n v="12729894"/>
    <s v="2018 Volkswagen Amarok V6 TDI 550 Dark Label 2H MY18"/>
    <n v="54990"/>
    <x v="8"/>
    <s v="Amarok"/>
    <s v="V6 TDI 550 Dark Label"/>
    <s v="2H MY18"/>
    <x v="15"/>
    <n v="139923"/>
    <x v="19"/>
    <x v="0"/>
    <x v="1"/>
    <s v=" Used"/>
    <n v="2967"/>
    <x v="0"/>
    <n v="5"/>
    <x v="15"/>
    <x v="1"/>
  </r>
  <r>
    <n v="12729902"/>
    <s v="2008 Volkswagen Beetle Anniversary Edition 9C MY08 Upgrade"/>
    <n v="12990"/>
    <x v="8"/>
    <s v="Beetle"/>
    <s v="Anniversary Edition"/>
    <s v="9C MY08 Upgrade"/>
    <x v="19"/>
    <n v="130595"/>
    <x v="5"/>
    <x v="0"/>
    <x v="2"/>
    <s v=" Used"/>
    <n v="1595"/>
    <x v="2"/>
    <n v="5"/>
    <x v="19"/>
    <x v="2"/>
  </r>
  <r>
    <n v="12729948"/>
    <s v="2012 Nissan Navara RX (4X4) D40 MY11"/>
    <n v="15988"/>
    <x v="3"/>
    <s v="Navara"/>
    <s v="RX (4X4)"/>
    <s v="D40 MY11"/>
    <x v="11"/>
    <n v="228000"/>
    <x v="15"/>
    <x v="1"/>
    <x v="1"/>
    <s v=" Used"/>
    <n v="2488"/>
    <x v="2"/>
    <n v="5"/>
    <x v="11"/>
    <x v="2"/>
  </r>
  <r>
    <n v="12729959"/>
    <s v="2013 Hyundai Iload Crew TQ MY13"/>
    <n v="17990"/>
    <x v="7"/>
    <s v="Iload"/>
    <s v="Crew"/>
    <s v="TQ MY13"/>
    <x v="8"/>
    <n v="244523"/>
    <x v="6"/>
    <x v="0"/>
    <x v="1"/>
    <s v=" Used"/>
    <n v="2497"/>
    <x v="2"/>
    <n v="6"/>
    <x v="8"/>
    <x v="2"/>
  </r>
  <r>
    <n v="12729962"/>
    <s v="2013 Ford Kuga Titanium (awd) TF"/>
    <n v="14680"/>
    <x v="4"/>
    <s v="Kuga"/>
    <s v="Titanium (awd)"/>
    <s v="TF"/>
    <x v="8"/>
    <n v="167169"/>
    <x v="0"/>
    <x v="0"/>
    <x v="1"/>
    <s v=" Used"/>
    <n v="1997"/>
    <x v="1"/>
    <n v="5"/>
    <x v="8"/>
    <x v="2"/>
  </r>
  <r>
    <n v="12729991"/>
    <s v="2020 Volkswagen Amarok TDI550 Highline Black 4Motion 2H MY20"/>
    <n v="65888"/>
    <x v="8"/>
    <s v="Amarok"/>
    <s v="TDI550 Highline Black 4Motion"/>
    <s v="2H MY20"/>
    <x v="9"/>
    <n v="60150"/>
    <x v="19"/>
    <x v="0"/>
    <x v="1"/>
    <s v=" Used"/>
    <n v="2967"/>
    <x v="2"/>
    <n v="5"/>
    <x v="9"/>
    <x v="1"/>
  </r>
  <r>
    <n v="12730002"/>
    <s v="2017 Mitsubishi Pajero GLX LWB (4X4) NX MY17"/>
    <n v="46990"/>
    <x v="13"/>
    <s v="Pajero"/>
    <s v="GLX LWB (4X4)"/>
    <s v="NX MY17"/>
    <x v="3"/>
    <n v="47850"/>
    <x v="0"/>
    <x v="0"/>
    <x v="1"/>
    <s v=" Used"/>
    <n v="3200"/>
    <x v="2"/>
    <n v="7"/>
    <x v="3"/>
    <x v="1"/>
  </r>
  <r>
    <n v="12730020"/>
    <s v="2020 Mazda BT-50 XTR (4X4) B30B"/>
    <n v="59990"/>
    <x v="10"/>
    <s v="BT-50"/>
    <s v="XTR (4X4)"/>
    <s v="B30B"/>
    <x v="9"/>
    <n v="26029"/>
    <x v="15"/>
    <x v="0"/>
    <x v="1"/>
    <s v=" Used"/>
    <n v="2999"/>
    <x v="0"/>
    <n v="5"/>
    <x v="9"/>
    <x v="1"/>
  </r>
  <r>
    <n v="12730057"/>
    <s v="2013 Fiat Freemont Urban JF"/>
    <n v="8990"/>
    <x v="39"/>
    <s v="Freemont"/>
    <s v="Urban"/>
    <s v="JF"/>
    <x v="8"/>
    <n v="125000"/>
    <x v="0"/>
    <x v="1"/>
    <x v="1"/>
    <s v=" Used"/>
    <n v="1956"/>
    <x v="1"/>
    <n v="5"/>
    <x v="8"/>
    <x v="0"/>
  </r>
  <r>
    <n v="12730119"/>
    <s v="2021 Mercedes-Benz A35 4Matic V177 MY21.5"/>
    <n v="92800"/>
    <x v="1"/>
    <s v="A35"/>
    <s v="4Matic"/>
    <s v="V177 MY21.5"/>
    <x v="1"/>
    <n v="5303"/>
    <x v="3"/>
    <x v="0"/>
    <x v="2"/>
    <s v=" Used"/>
    <n v="1991"/>
    <x v="1"/>
    <n v="5"/>
    <x v="1"/>
    <x v="1"/>
  </r>
  <r>
    <n v="12730130"/>
    <s v="2020 Volkswagen Tiguan Allspace 162 TSI Highline 5NA MY21"/>
    <n v="59990"/>
    <x v="8"/>
    <s v="Tiguan"/>
    <s v="Allspace 162 TSI Highline"/>
    <s v="5NA MY21"/>
    <x v="9"/>
    <n v="52495"/>
    <x v="0"/>
    <x v="0"/>
    <x v="2"/>
    <s v=" Used"/>
    <n v="1984"/>
    <x v="1"/>
    <n v="7"/>
    <x v="9"/>
    <x v="1"/>
  </r>
  <r>
    <n v="12730151"/>
    <s v="2022 LDV T60 MAX Luxe (4X4) SKC8"/>
    <n v="42990"/>
    <x v="28"/>
    <s v="T60"/>
    <s v="MAX Luxe (4X4)"/>
    <s v="SKC8"/>
    <x v="16"/>
    <n v="256"/>
    <x v="9"/>
    <x v="0"/>
    <x v="1"/>
    <s v=" Demo"/>
    <n v="1996"/>
    <x v="2"/>
    <n v="5"/>
    <x v="16"/>
    <x v="1"/>
  </r>
  <r>
    <n v="12730173"/>
    <s v="2018 Mitsubishi Triton GLX Plus (4X4) MR MY19"/>
    <n v="38490"/>
    <x v="13"/>
    <s v="Triton"/>
    <s v="GLX Plus (4X4)"/>
    <s v="MR MY19"/>
    <x v="15"/>
    <n v="97196"/>
    <x v="16"/>
    <x v="1"/>
    <x v="1"/>
    <s v=" Used"/>
    <n v="2440"/>
    <x v="2"/>
    <n v="5"/>
    <x v="15"/>
    <x v="2"/>
  </r>
  <r>
    <n v="12730189"/>
    <s v="2015 Nissan Pulsar ST C12 Series 2"/>
    <n v="19990"/>
    <x v="3"/>
    <s v="Pulsar"/>
    <s v="ST"/>
    <s v="C12 Series 2"/>
    <x v="7"/>
    <n v="106579"/>
    <x v="5"/>
    <x v="0"/>
    <x v="0"/>
    <s v=" Used"/>
    <n v="1798"/>
    <x v="6"/>
    <n v="5"/>
    <x v="7"/>
    <x v="2"/>
  </r>
  <r>
    <n v="12730196"/>
    <s v="2021 Mercedes-Benz GT C C190 MY21.5"/>
    <n v="329999"/>
    <x v="1"/>
    <s v="GT"/>
    <s v="C"/>
    <s v="C190 MY21.5"/>
    <x v="1"/>
    <n v="4400"/>
    <x v="20"/>
    <x v="0"/>
    <x v="2"/>
    <s v=" Used"/>
    <n v="3982"/>
    <x v="68"/>
    <n v="2"/>
    <x v="1"/>
    <x v="1"/>
  </r>
  <r>
    <n v="12730217"/>
    <s v="2018 Hyundai Elantra Active 2.0 MPI AD MY18"/>
    <n v="25499"/>
    <x v="7"/>
    <s v="Elantra"/>
    <s v="Active 2.0 MPI"/>
    <s v="AD MY18"/>
    <x v="15"/>
    <n v="21640"/>
    <x v="3"/>
    <x v="0"/>
    <x v="0"/>
    <s v=" Used"/>
    <n v="1999"/>
    <x v="5"/>
    <n v="5"/>
    <x v="15"/>
    <x v="2"/>
  </r>
  <r>
    <n v="12730219"/>
    <s v="2013 Toyota Camry Atara S ASV50R"/>
    <n v="17995"/>
    <x v="0"/>
    <s v="Camry"/>
    <s v="Atara S"/>
    <s v="ASV50R"/>
    <x v="8"/>
    <n v="161486"/>
    <x v="3"/>
    <x v="0"/>
    <x v="0"/>
    <s v=" Used"/>
    <n v="2494"/>
    <x v="3"/>
    <n v="5"/>
    <x v="8"/>
    <x v="2"/>
  </r>
  <r>
    <n v="12730221"/>
    <s v="2015 Hyundai Santa FE Highlander Crdi (4X4) DM MY15"/>
    <n v="36990"/>
    <x v="7"/>
    <s v="Santa FE"/>
    <s v="Highlander Crdi (4X4)"/>
    <s v="DM MY15"/>
    <x v="7"/>
    <n v="62701"/>
    <x v="0"/>
    <x v="0"/>
    <x v="1"/>
    <s v=" Used"/>
    <n v="2199"/>
    <x v="2"/>
    <n v="7"/>
    <x v="7"/>
    <x v="2"/>
  </r>
  <r>
    <n v="12730244"/>
    <s v="2016 Toyota Prius-C Hybrid NHP10R MY15"/>
    <n v="19900"/>
    <x v="0"/>
    <s v="Prius-C"/>
    <s v="Hybrid"/>
    <s v="NHP10R MY15"/>
    <x v="2"/>
    <n v="162783"/>
    <x v="5"/>
    <x v="0"/>
    <x v="4"/>
    <s v=" Used"/>
    <n v="1497"/>
    <x v="2"/>
    <n v="5"/>
    <x v="2"/>
    <x v="2"/>
  </r>
  <r>
    <n v="12730257"/>
    <s v="2020 Toyota Landcruiser GXL (4X4) VDJ79R"/>
    <n v="140000"/>
    <x v="0"/>
    <s v="Landcruiser"/>
    <s v="GXL (4X4)"/>
    <s v="VDJ79R"/>
    <x v="9"/>
    <n v="29200"/>
    <x v="11"/>
    <x v="1"/>
    <x v="1"/>
    <s v=" Used"/>
    <n v="4461"/>
    <x v="30"/>
    <n v="5"/>
    <x v="9"/>
    <x v="1"/>
  </r>
  <r>
    <n v="12730270"/>
    <s v="2012 Holden Commodore SS-V Z-Series VE II MY12.5"/>
    <n v="36990"/>
    <x v="2"/>
    <s v="Commodore"/>
    <s v="SS-V Z-Series"/>
    <s v="VE II MY12.5"/>
    <x v="11"/>
    <n v="164213"/>
    <x v="22"/>
    <x v="1"/>
    <x v="0"/>
    <s v=" Used"/>
    <n v="5967"/>
    <x v="2"/>
    <n v="2"/>
    <x v="11"/>
    <x v="2"/>
  </r>
  <r>
    <n v="12730294"/>
    <s v="2012 Toyota Hilux SR (4X4) KUN26R MY12"/>
    <n v="42000"/>
    <x v="0"/>
    <s v="Hilux"/>
    <s v="SR (4X4)"/>
    <s v="KUN26R MY12"/>
    <x v="11"/>
    <n v="120900"/>
    <x v="15"/>
    <x v="1"/>
    <x v="1"/>
    <s v=" Used"/>
    <n v="2982"/>
    <x v="2"/>
    <n v="5"/>
    <x v="11"/>
    <x v="1"/>
  </r>
  <r>
    <n v="12730318"/>
    <s v="2018 Holden Astra R BK MY17.5"/>
    <n v="13500"/>
    <x v="2"/>
    <s v="Astra"/>
    <s v="R"/>
    <s v="BK MY17.5"/>
    <x v="15"/>
    <n v="77000"/>
    <x v="5"/>
    <x v="0"/>
    <x v="2"/>
    <s v=" Used"/>
    <n v="1399"/>
    <x v="0"/>
    <n v="5"/>
    <x v="15"/>
    <x v="2"/>
  </r>
  <r>
    <n v="12730329"/>
    <s v="2016 Toyota Kluger GX (4X2) GSU50R"/>
    <n v="31990"/>
    <x v="0"/>
    <s v="Kluger"/>
    <s v="GX (4X2)"/>
    <s v="GSU50R"/>
    <x v="2"/>
    <n v="133512"/>
    <x v="0"/>
    <x v="0"/>
    <x v="0"/>
    <s v=" Used"/>
    <n v="3456"/>
    <x v="0"/>
    <n v="7"/>
    <x v="2"/>
    <x v="2"/>
  </r>
  <r>
    <n v="12730332"/>
    <s v="2018 Subaru Impreza 2.0I-L (awd) MY18"/>
    <n v="25990"/>
    <x v="12"/>
    <s v="Impreza"/>
    <s v="2.0I-L (awd)"/>
    <s v="MY18"/>
    <x v="15"/>
    <n v="62446"/>
    <x v="5"/>
    <x v="0"/>
    <x v="0"/>
    <s v=" Used"/>
    <n v="1995"/>
    <x v="6"/>
    <n v="5"/>
    <x v="15"/>
    <x v="2"/>
  </r>
  <r>
    <n v="12730354"/>
    <s v="2016 Holden Colorado LS (4X4) RG MY16"/>
    <n v="37490"/>
    <x v="2"/>
    <s v="Colorado"/>
    <s v="LS (4X4)"/>
    <s v="RG MY16"/>
    <x v="2"/>
    <n v="53441"/>
    <x v="12"/>
    <x v="0"/>
    <x v="1"/>
    <s v=" Used"/>
    <n v="2776"/>
    <x v="2"/>
    <n v="5"/>
    <x v="2"/>
    <x v="2"/>
  </r>
  <r>
    <n v="12730355"/>
    <s v="2017 Ford Ranger XL 3.2 (4X4) PX Mkii MY17"/>
    <n v="39990"/>
    <x v="4"/>
    <s v="Ranger"/>
    <s v="XL 3.2 (4X4)"/>
    <s v="PX Mkii MY17"/>
    <x v="3"/>
    <n v="58433"/>
    <x v="10"/>
    <x v="0"/>
    <x v="1"/>
    <s v=" Used"/>
    <n v="3198"/>
    <x v="2"/>
    <n v="5"/>
    <x v="3"/>
    <x v="2"/>
  </r>
  <r>
    <n v="12730356"/>
    <s v="2018 Ford Ranger Wildtrak 3.2 (4X4) PX Mkii MY18"/>
    <n v="57590"/>
    <x v="4"/>
    <s v="Ranger"/>
    <s v="Wildtrak 3.2 (4X4)"/>
    <s v="PX Mkii MY18"/>
    <x v="15"/>
    <n v="63524"/>
    <x v="15"/>
    <x v="0"/>
    <x v="1"/>
    <s v=" Used"/>
    <n v="3198"/>
    <x v="2"/>
    <n v="5"/>
    <x v="15"/>
    <x v="1"/>
  </r>
  <r>
    <n v="12730366"/>
    <s v="2006 Honda Accord VTI 40 MY06 Upgrade"/>
    <n v="9499"/>
    <x v="19"/>
    <s v="Accord"/>
    <s v="VTI"/>
    <s v="40 MY06 Upgrade"/>
    <x v="17"/>
    <n v="153000"/>
    <x v="3"/>
    <x v="0"/>
    <x v="0"/>
    <s v=" Used"/>
    <n v="2354"/>
    <x v="0"/>
    <n v="5"/>
    <x v="17"/>
    <x v="0"/>
  </r>
  <r>
    <n v="12730383"/>
    <s v="2007 Holden Calais V VE"/>
    <n v="6000"/>
    <x v="2"/>
    <s v="Calais"/>
    <s v="V"/>
    <s v="VE"/>
    <x v="18"/>
    <n v="300000"/>
    <x v="3"/>
    <x v="0"/>
    <x v="0"/>
    <s v=" Used"/>
    <n v="3565"/>
    <x v="3"/>
    <n v="5"/>
    <x v="18"/>
    <x v="0"/>
  </r>
  <r>
    <n v="12730395"/>
    <s v="2017 Toyota Yaris Ascent NCP130R MY17"/>
    <n v="16750"/>
    <x v="0"/>
    <s v="Yaris"/>
    <s v="Ascent"/>
    <s v="NCP130R MY17"/>
    <x v="3"/>
    <n v="117035"/>
    <x v="5"/>
    <x v="0"/>
    <x v="0"/>
    <s v=" Used"/>
    <n v="1299"/>
    <x v="2"/>
    <n v="5"/>
    <x v="3"/>
    <x v="2"/>
  </r>
  <r>
    <n v="12730403"/>
    <s v="2012 Toyota Hiace LWB KDH201R MY12 Upgrade"/>
    <n v="21500"/>
    <x v="0"/>
    <s v="Hiace"/>
    <s v="LWB"/>
    <s v="KDH201R MY12 Upgrade"/>
    <x v="11"/>
    <n v="203600"/>
    <x v="6"/>
    <x v="0"/>
    <x v="1"/>
    <s v=" Used"/>
    <n v="2982"/>
    <x v="5"/>
    <n v="3"/>
    <x v="11"/>
    <x v="2"/>
  </r>
  <r>
    <n v="12730404"/>
    <s v="2015 Audi A3 Sportback 1.8 Tfsi Ambition 8V MY15"/>
    <n v="22500"/>
    <x v="11"/>
    <s v="A3"/>
    <s v="Sportback 1.8 Tfsi Ambition"/>
    <s v="8V MY15"/>
    <x v="7"/>
    <n v="84000"/>
    <x v="5"/>
    <x v="0"/>
    <x v="2"/>
    <s v=" Used"/>
    <n v="1798"/>
    <x v="3"/>
    <n v="5"/>
    <x v="7"/>
    <x v="2"/>
  </r>
  <r>
    <n v="12730467"/>
    <s v="2018 Subaru Liberty 2.5I MY18"/>
    <n v="25990"/>
    <x v="12"/>
    <s v="Liberty"/>
    <s v="2.5I"/>
    <s v="MY18"/>
    <x v="15"/>
    <n v="101305"/>
    <x v="3"/>
    <x v="0"/>
    <x v="0"/>
    <s v=" Used"/>
    <n v="2498"/>
    <x v="2"/>
    <n v="5"/>
    <x v="15"/>
    <x v="2"/>
  </r>
  <r>
    <n v="12730468"/>
    <s v="2011 Mercedes-Benz ML300 CDI (4X4) 164 MY11"/>
    <n v="21750"/>
    <x v="1"/>
    <s v="ML300"/>
    <s v="CDI (4X4)"/>
    <s v="164 MY11"/>
    <x v="4"/>
    <n v="149570"/>
    <x v="0"/>
    <x v="0"/>
    <x v="1"/>
    <s v=" Used"/>
    <n v="2987"/>
    <x v="5"/>
    <n v="5"/>
    <x v="4"/>
    <x v="2"/>
  </r>
  <r>
    <n v="12730484"/>
    <s v="2016 Hyundai Accent Active RB4 MY17"/>
    <n v="19000"/>
    <x v="7"/>
    <s v="Accent"/>
    <s v="Active"/>
    <s v="RB4 MY17"/>
    <x v="2"/>
    <n v="9823"/>
    <x v="5"/>
    <x v="0"/>
    <x v="0"/>
    <s v=" Used"/>
    <n v="1368"/>
    <x v="2"/>
    <n v="5"/>
    <x v="2"/>
    <x v="2"/>
  </r>
  <r>
    <n v="12730596"/>
    <s v="2010 Ford Falcon (LPG) FG"/>
    <n v="10900"/>
    <x v="4"/>
    <s v="Falcon"/>
    <s v="(LPG)"/>
    <s v="FG"/>
    <x v="0"/>
    <n v="283197"/>
    <x v="22"/>
    <x v="0"/>
    <x v="5"/>
    <s v=" Used"/>
    <n v="3984"/>
    <x v="0"/>
    <n v="2"/>
    <x v="0"/>
    <x v="2"/>
  </r>
  <r>
    <n v="12730603"/>
    <s v="2014 Jeep Grand Cherokee Laredo (4X4) WK MY14"/>
    <n v="22000"/>
    <x v="18"/>
    <s v="Grand Cherokee"/>
    <s v="Laredo (4X4)"/>
    <s v="WK MY14"/>
    <x v="12"/>
    <n v="150000"/>
    <x v="0"/>
    <x v="0"/>
    <x v="1"/>
    <s v=" Used"/>
    <n v="2987"/>
    <x v="1"/>
    <n v="5"/>
    <x v="12"/>
    <x v="2"/>
  </r>
  <r>
    <n v="12730617"/>
    <s v="2016 Jeep Grand Cherokee Laredo (4X2) WK MY15"/>
    <n v="28000"/>
    <x v="18"/>
    <s v="Grand Cherokee"/>
    <s v="Laredo (4X2)"/>
    <s v="WK MY15"/>
    <x v="2"/>
    <n v="100000"/>
    <x v="0"/>
    <x v="0"/>
    <x v="2"/>
    <s v=" Used"/>
    <n v="3604"/>
    <x v="1"/>
    <n v="5"/>
    <x v="2"/>
    <x v="2"/>
  </r>
  <r>
    <n v="12730622"/>
    <s v="2015 Ford Territory TS (rwd) SZ MK2"/>
    <n v="18999"/>
    <x v="4"/>
    <s v="Territory"/>
    <s v="TS (rwd)"/>
    <s v="SZ MK2"/>
    <x v="7"/>
    <n v="146000"/>
    <x v="0"/>
    <x v="0"/>
    <x v="0"/>
    <s v=" Used"/>
    <n v="3984"/>
    <x v="1"/>
    <n v="7"/>
    <x v="7"/>
    <x v="2"/>
  </r>
  <r>
    <n v="12730663"/>
    <s v="2008 Honda Accord Euro Luxury 10"/>
    <n v="8000"/>
    <x v="19"/>
    <s v="Accord Euro"/>
    <s v="Luxury"/>
    <n v="10"/>
    <x v="19"/>
    <n v="174000"/>
    <x v="3"/>
    <x v="0"/>
    <x v="2"/>
    <s v=" Used"/>
    <n v="2354"/>
    <x v="6"/>
    <n v="5"/>
    <x v="19"/>
    <x v="0"/>
  </r>
  <r>
    <n v="12730670"/>
    <s v="2014 Isuzu D-MAX LS-M HI-Ride (4X4) TF MY14"/>
    <n v="29990"/>
    <x v="6"/>
    <s v="D-MAX"/>
    <s v="LS-M HI-Ride (4X4)"/>
    <s v="TF MY14"/>
    <x v="12"/>
    <n v="235371"/>
    <x v="10"/>
    <x v="0"/>
    <x v="1"/>
    <s v=" Used"/>
    <n v="2999"/>
    <x v="2"/>
    <n v="5"/>
    <x v="12"/>
    <x v="2"/>
  </r>
  <r>
    <n v="12730672"/>
    <s v="2010 Toyota Yaris YR NCP90R 08 Upgrade"/>
    <n v="7400"/>
    <x v="0"/>
    <s v="Yaris"/>
    <s v="YR"/>
    <s v="NCP90R 08 Upgrade"/>
    <x v="0"/>
    <n v="168880"/>
    <x v="5"/>
    <x v="0"/>
    <x v="0"/>
    <s v=" Used"/>
    <n v="1299"/>
    <x v="0"/>
    <n v="5"/>
    <x v="0"/>
    <x v="0"/>
  </r>
  <r>
    <n v="12730684"/>
    <s v="2018 Nissan X-Trail ST (2WD) T32 Series 2"/>
    <n v="24990"/>
    <x v="3"/>
    <s v="X-Trail"/>
    <s v="ST (2WD)"/>
    <s v="T32 Series 2"/>
    <x v="15"/>
    <n v="76848"/>
    <x v="0"/>
    <x v="0"/>
    <x v="0"/>
    <s v=" Used"/>
    <n v="2488"/>
    <x v="5"/>
    <n v="5"/>
    <x v="15"/>
    <x v="2"/>
  </r>
  <r>
    <n v="12730700"/>
    <s v="2021 LDV T60 Luxe (4X4) SKC8 MY21"/>
    <n v="38500"/>
    <x v="28"/>
    <s v="T60"/>
    <s v="Luxe (4X4)"/>
    <s v="SKC8 MY21"/>
    <x v="1"/>
    <n v="15000"/>
    <x v="9"/>
    <x v="0"/>
    <x v="1"/>
    <s v=" Used"/>
    <n v="2776"/>
    <x v="69"/>
    <n v="5"/>
    <x v="1"/>
    <x v="2"/>
  </r>
  <r>
    <n v="12730725"/>
    <s v="2019 Volkswagen Amarok V6 TDI 580 Ultimate 2H MY19"/>
    <n v="68990"/>
    <x v="8"/>
    <s v="Amarok"/>
    <s v="V6 TDI 580 Ultimate"/>
    <s v="2H MY19"/>
    <x v="13"/>
    <n v="23931"/>
    <x v="19"/>
    <x v="0"/>
    <x v="1"/>
    <s v=" Used"/>
    <n v="2967"/>
    <x v="3"/>
    <n v="5"/>
    <x v="13"/>
    <x v="1"/>
  </r>
  <r>
    <n v="12730733"/>
    <s v="2011 Honda Jazz VTI GE"/>
    <n v="8000"/>
    <x v="19"/>
    <s v="Jazz"/>
    <s v="VTI"/>
    <s v="GE"/>
    <x v="4"/>
    <n v="93000"/>
    <x v="5"/>
    <x v="1"/>
    <x v="0"/>
    <s v=" Used"/>
    <n v="1497"/>
    <x v="5"/>
    <n v="5"/>
    <x v="4"/>
    <x v="0"/>
  </r>
  <r>
    <n v="12730771"/>
    <s v="2018 Hyundai Santa FE Elite Crdi Satin (awd) TM"/>
    <n v="47990"/>
    <x v="7"/>
    <s v="Santa FE"/>
    <s v="Elite Crdi Satin (awd)"/>
    <s v="TM"/>
    <x v="15"/>
    <n v="83556"/>
    <x v="0"/>
    <x v="0"/>
    <x v="1"/>
    <s v=" Used"/>
    <n v="2199"/>
    <x v="6"/>
    <n v="7"/>
    <x v="15"/>
    <x v="1"/>
  </r>
  <r>
    <n v="12730781"/>
    <s v="2019 Land Rover Discovery SD4 HSE (177KW) L462 MY20"/>
    <n v="107080"/>
    <x v="22"/>
    <s v="Discovery"/>
    <s v="SD4 HSE (177KW)"/>
    <s v="L462 MY20"/>
    <x v="13"/>
    <n v="34250"/>
    <x v="0"/>
    <x v="0"/>
    <x v="1"/>
    <s v=" Used"/>
    <n v="1999"/>
    <x v="2"/>
    <n v="5"/>
    <x v="13"/>
    <x v="1"/>
  </r>
  <r>
    <n v="12730785"/>
    <s v="2020 Volvo V60 T5 Momentum 225 MY20"/>
    <n v="49950"/>
    <x v="21"/>
    <s v="V60"/>
    <s v="T5 Momentum"/>
    <s v="225 MY20"/>
    <x v="9"/>
    <n v="89254"/>
    <x v="0"/>
    <x v="0"/>
    <x v="2"/>
    <s v=" Used"/>
    <n v="1969"/>
    <x v="0"/>
    <n v="5"/>
    <x v="9"/>
    <x v="1"/>
  </r>
  <r>
    <n v="12730786"/>
    <s v="2021 Volvo XC60 B5 Inscription Mhev 246 MY22"/>
    <n v="84950"/>
    <x v="21"/>
    <s v="XC60"/>
    <s v="B5 Inscription Mhev"/>
    <s v="246 MY22"/>
    <x v="1"/>
    <n v="5896"/>
    <x v="0"/>
    <x v="0"/>
    <x v="3"/>
    <s v=" Used"/>
    <n v="1969"/>
    <x v="5"/>
    <n v="5"/>
    <x v="1"/>
    <x v="1"/>
  </r>
  <r>
    <n v="12730787"/>
    <s v="2022 Volvo XC60 B5 Momentum Mhev 246 MY22"/>
    <n v="76950"/>
    <x v="21"/>
    <s v="XC60"/>
    <s v="B5 Momentum Mhev"/>
    <s v="246 MY22"/>
    <x v="16"/>
    <n v="5383"/>
    <x v="0"/>
    <x v="0"/>
    <x v="3"/>
    <s v=" Used"/>
    <n v="1969"/>
    <x v="0"/>
    <n v="5"/>
    <x v="16"/>
    <x v="1"/>
  </r>
  <r>
    <n v="12730802"/>
    <s v="2021 Toyota Kluger GX 2WD GSU70R"/>
    <n v="53490"/>
    <x v="0"/>
    <s v="Kluger"/>
    <s v="GX 2WD"/>
    <s v="GSU70R"/>
    <x v="1"/>
    <n v="13453"/>
    <x v="0"/>
    <x v="0"/>
    <x v="2"/>
    <s v=" Used"/>
    <n v="3456"/>
    <x v="2"/>
    <n v="7"/>
    <x v="1"/>
    <x v="1"/>
  </r>
  <r>
    <n v="12730818"/>
    <s v="2009 Toyota Hilux SR (4X4) GGN25R 08 Upgrade"/>
    <n v="23000"/>
    <x v="0"/>
    <s v="Hilux"/>
    <s v="SR (4X4)"/>
    <s v="GGN25R 08 Upgrade"/>
    <x v="10"/>
    <n v="139000"/>
    <x v="4"/>
    <x v="1"/>
    <x v="0"/>
    <s v=" Used"/>
    <n v="3956"/>
    <x v="2"/>
    <n v="3"/>
    <x v="10"/>
    <x v="2"/>
  </r>
  <r>
    <n v="12730849"/>
    <s v="2017 Kia Cerato S YD MY18"/>
    <n v="22905"/>
    <x v="14"/>
    <s v="Cerato"/>
    <s v="S"/>
    <s v="YD MY18"/>
    <x v="3"/>
    <n v="40272"/>
    <x v="5"/>
    <x v="0"/>
    <x v="0"/>
    <s v=" Used"/>
    <n v="1999"/>
    <x v="1"/>
    <n v="5"/>
    <x v="3"/>
    <x v="2"/>
  </r>
  <r>
    <n v="12730861"/>
    <s v="2022 Kia Carnival SI KA4 MY22"/>
    <n v="71990"/>
    <x v="14"/>
    <s v="Carnival"/>
    <s v="SI"/>
    <s v="KA4 MY22"/>
    <x v="16"/>
    <n v="14178"/>
    <x v="0"/>
    <x v="0"/>
    <x v="1"/>
    <s v=" Used"/>
    <n v="2151"/>
    <x v="5"/>
    <n v="8"/>
    <x v="16"/>
    <x v="1"/>
  </r>
  <r>
    <n v="12730895"/>
    <s v="2018 Volkswagen Tiguan 140 TDI Highline 5NA MY18"/>
    <n v="44990"/>
    <x v="8"/>
    <s v="Tiguan"/>
    <s v="140 TDI Highline"/>
    <s v="5NA MY18"/>
    <x v="15"/>
    <n v="84264"/>
    <x v="0"/>
    <x v="0"/>
    <x v="1"/>
    <s v=" Used"/>
    <n v="1968"/>
    <x v="2"/>
    <n v="5"/>
    <x v="15"/>
    <x v="1"/>
  </r>
  <r>
    <n v="12730898"/>
    <s v="2019 Land Rover Range Rover Evoque D180 SE (132KW) L551 MY20"/>
    <n v="73990"/>
    <x v="22"/>
    <s v="Range Rover Evoque"/>
    <s v="D180 SE (132KW)"/>
    <s v="L551 MY20"/>
    <x v="13"/>
    <n v="41573"/>
    <x v="0"/>
    <x v="0"/>
    <x v="1"/>
    <s v=" Used"/>
    <n v="1999"/>
    <x v="1"/>
    <n v="5"/>
    <x v="13"/>
    <x v="1"/>
  </r>
  <r>
    <n v="12730917"/>
    <s v="2022 Mazda CX-8 Touring SP (awd) CX8D"/>
    <n v="58990"/>
    <x v="10"/>
    <s v="CX-8"/>
    <s v="Touring SP (awd)"/>
    <s v="CX8D"/>
    <x v="16"/>
    <n v="10"/>
    <x v="0"/>
    <x v="0"/>
    <x v="1"/>
    <s v=" New In Stock"/>
    <n v="2191"/>
    <x v="27"/>
    <n v="7"/>
    <x v="16"/>
    <x v="1"/>
  </r>
  <r>
    <n v="12730920"/>
    <s v="2006 Toyota Hilux Workmate TGN16R"/>
    <n v="6900"/>
    <x v="0"/>
    <s v="Hilux"/>
    <s v="Workmate"/>
    <s v="TGN16R"/>
    <x v="17"/>
    <n v="235000"/>
    <x v="4"/>
    <x v="1"/>
    <x v="0"/>
    <s v=" Used"/>
    <n v="2694"/>
    <x v="2"/>
    <n v="3"/>
    <x v="17"/>
    <x v="0"/>
  </r>
  <r>
    <n v="12730921"/>
    <s v="2016 Ford Everest Trend UA"/>
    <n v="38950"/>
    <x v="4"/>
    <s v="Everest"/>
    <s v="Trend"/>
    <s v="UA"/>
    <x v="2"/>
    <n v="162547"/>
    <x v="0"/>
    <x v="0"/>
    <x v="1"/>
    <s v=" Used"/>
    <n v="3198"/>
    <x v="0"/>
    <n v="7"/>
    <x v="2"/>
    <x v="2"/>
  </r>
  <r>
    <n v="12730990"/>
    <s v="2016 Subaru Liberty 2.5I Premium MY16"/>
    <n v="14990"/>
    <x v="12"/>
    <s v="Liberty"/>
    <s v="2.5I Premium"/>
    <s v="MY16"/>
    <x v="2"/>
    <n v="207454"/>
    <x v="3"/>
    <x v="0"/>
    <x v="2"/>
    <s v=" Used"/>
    <n v="2498"/>
    <x v="2"/>
    <n v="5"/>
    <x v="2"/>
    <x v="2"/>
  </r>
  <r>
    <n v="12730991"/>
    <s v="2018 Toyota RAV4 GX (4X4) ASA44R MY18"/>
    <n v="30990"/>
    <x v="0"/>
    <s v="RAV4"/>
    <s v="GX (4X4)"/>
    <s v="ASA44R MY18"/>
    <x v="15"/>
    <n v="113185"/>
    <x v="0"/>
    <x v="0"/>
    <x v="0"/>
    <s v=" Used"/>
    <n v="2494"/>
    <x v="2"/>
    <n v="5"/>
    <x v="15"/>
    <x v="2"/>
  </r>
  <r>
    <n v="12731042"/>
    <s v="2012 Hyundai I20 Active PB MY12"/>
    <n v="8990"/>
    <x v="7"/>
    <s v="I20"/>
    <s v="Active"/>
    <s v="PB MY12"/>
    <x v="11"/>
    <n v="178080"/>
    <x v="5"/>
    <x v="0"/>
    <x v="0"/>
    <s v=" Used"/>
    <n v="1396"/>
    <x v="0"/>
    <n v="5"/>
    <x v="11"/>
    <x v="0"/>
  </r>
  <r>
    <n v="12731053"/>
    <s v="2015 Porsche Cayenne GTS Series 2 MY15"/>
    <n v="84900"/>
    <x v="17"/>
    <s v="Cayenne"/>
    <s v="GTS"/>
    <s v="Series 2 MY15"/>
    <x v="7"/>
    <n v="92490"/>
    <x v="0"/>
    <x v="0"/>
    <x v="2"/>
    <s v=" Used"/>
    <n v="3604"/>
    <x v="2"/>
    <n v="5"/>
    <x v="7"/>
    <x v="1"/>
  </r>
  <r>
    <n v="12731062"/>
    <s v="2018 Mazda CX-5 Maxx Sport (4X4) MY17.5 (KF Series 2)"/>
    <n v="35988"/>
    <x v="10"/>
    <s v="CX-5"/>
    <s v="Maxx Sport (4X4)"/>
    <s v="MY17.5 (KF Series 2)"/>
    <x v="15"/>
    <n v="37144"/>
    <x v="0"/>
    <x v="0"/>
    <x v="0"/>
    <s v=" Used"/>
    <n v="2488"/>
    <x v="6"/>
    <n v="5"/>
    <x v="15"/>
    <x v="2"/>
  </r>
  <r>
    <n v="12731098"/>
    <s v="2013 Land Rover Defender 110 (4X4) MY12"/>
    <n v="64990"/>
    <x v="22"/>
    <s v="Defender"/>
    <s v="110 (4X4)"/>
    <s v="MY12"/>
    <x v="8"/>
    <n v="164000"/>
    <x v="0"/>
    <x v="1"/>
    <x v="1"/>
    <s v=" Used"/>
    <n v="2179"/>
    <x v="0"/>
    <n v="5"/>
    <x v="8"/>
    <x v="1"/>
  </r>
  <r>
    <n v="12731101"/>
    <s v="2012 Audi A4 2.7 TDI B8 (8K) MY12"/>
    <n v="20000"/>
    <x v="11"/>
    <s v="A4"/>
    <s v="2.7 TDI"/>
    <s v="B8 (8K) MY12"/>
    <x v="11"/>
    <n v="87840"/>
    <x v="3"/>
    <x v="0"/>
    <x v="1"/>
    <s v=" Used"/>
    <n v="2698"/>
    <x v="10"/>
    <n v="5"/>
    <x v="11"/>
    <x v="2"/>
  </r>
  <r>
    <n v="12731106"/>
    <s v="2003 Honda CR-V (4X4) Sport MY03"/>
    <n v="5000"/>
    <x v="19"/>
    <s v="CR-V"/>
    <s v="(4X4) Sport"/>
    <s v="MY03"/>
    <x v="6"/>
    <n v="209000"/>
    <x v="0"/>
    <x v="0"/>
    <x v="0"/>
    <s v=" Used"/>
    <n v="2354"/>
    <x v="5"/>
    <n v="5"/>
    <x v="6"/>
    <x v="0"/>
  </r>
  <r>
    <n v="12731138"/>
    <s v="2020 Subaru WRX STI (awd) MY20"/>
    <n v="70000"/>
    <x v="12"/>
    <s v="WRX"/>
    <s v="STI (awd)"/>
    <s v="MY20"/>
    <x v="9"/>
    <n v="16500"/>
    <x v="3"/>
    <x v="1"/>
    <x v="2"/>
    <s v=" Used"/>
    <n v="2457"/>
    <x v="1"/>
    <n v="5"/>
    <x v="9"/>
    <x v="1"/>
  </r>
  <r>
    <n v="12731143"/>
    <s v="2020 Mercedes-Benz GLB35 4Matic X247 MY20.5"/>
    <n v="94900"/>
    <x v="1"/>
    <s v="GLB35"/>
    <s v="4Matic"/>
    <s v="X247 MY20.5"/>
    <x v="9"/>
    <n v="10695"/>
    <x v="0"/>
    <x v="0"/>
    <x v="2"/>
    <s v=" Used"/>
    <n v="1991"/>
    <x v="2"/>
    <n v="7"/>
    <x v="9"/>
    <x v="1"/>
  </r>
  <r>
    <n v="12731165"/>
    <s v="2018 Volkswagen Golf 110 TSI Comfortline AU MY19"/>
    <n v="29990"/>
    <x v="8"/>
    <s v="Golf"/>
    <s v="110 TSI Comfortline"/>
    <s v="AU MY19"/>
    <x v="15"/>
    <n v="53657"/>
    <x v="0"/>
    <x v="0"/>
    <x v="2"/>
    <s v=" Used"/>
    <n v="1395"/>
    <x v="0"/>
    <n v="5"/>
    <x v="15"/>
    <x v="2"/>
  </r>
  <r>
    <n v="12731166"/>
    <s v="2019 Mazda CX-9 Azami LE (awd) MY19"/>
    <n v="59990"/>
    <x v="10"/>
    <s v="CX-9"/>
    <s v="Azami LE (awd)"/>
    <s v="MY19"/>
    <x v="13"/>
    <n v="45413"/>
    <x v="0"/>
    <x v="0"/>
    <x v="0"/>
    <s v=" Used"/>
    <n v="2488"/>
    <x v="0"/>
    <n v="7"/>
    <x v="13"/>
    <x v="1"/>
  </r>
  <r>
    <n v="12731236"/>
    <s v="2021 Kia Sorento GT-Line 7 Seat MQ4 MY21"/>
    <n v="76990"/>
    <x v="14"/>
    <s v="Sorento"/>
    <s v="GT-Line 7 Seat"/>
    <s v="MQ4 MY21"/>
    <x v="1"/>
    <n v="289"/>
    <x v="0"/>
    <x v="0"/>
    <x v="1"/>
    <s v=" Used"/>
    <n v="2151"/>
    <x v="3"/>
    <n v="7"/>
    <x v="1"/>
    <x v="1"/>
  </r>
  <r>
    <n v="12731245"/>
    <s v="2016 Mazda CX-3 Akari (awd) DK"/>
    <n v="21800"/>
    <x v="10"/>
    <s v="CX-3"/>
    <s v="Akari (awd)"/>
    <s v="DK"/>
    <x v="2"/>
    <n v="157163"/>
    <x v="0"/>
    <x v="0"/>
    <x v="0"/>
    <s v=" Used"/>
    <n v="1998"/>
    <x v="1"/>
    <n v="5"/>
    <x v="2"/>
    <x v="2"/>
  </r>
  <r>
    <n v="12731248"/>
    <s v="2011 Hyundai Iload Crew TQ MY11"/>
    <n v="18990"/>
    <x v="7"/>
    <s v="Iload"/>
    <s v="Crew"/>
    <s v="TQ MY11"/>
    <x v="4"/>
    <n v="181216"/>
    <x v="6"/>
    <x v="1"/>
    <x v="1"/>
    <s v=" Used"/>
    <n v="2497"/>
    <x v="5"/>
    <n v="6"/>
    <x v="4"/>
    <x v="2"/>
  </r>
  <r>
    <n v="12731266"/>
    <s v="2015 Volkswagen Touareg V6 TDI 7P MY15"/>
    <n v="32999"/>
    <x v="8"/>
    <s v="Touareg"/>
    <s v="V6 TDI"/>
    <s v="7P MY15"/>
    <x v="7"/>
    <n v="101879"/>
    <x v="0"/>
    <x v="0"/>
    <x v="1"/>
    <s v=" Used"/>
    <n v="2967"/>
    <x v="5"/>
    <n v="5"/>
    <x v="7"/>
    <x v="2"/>
  </r>
  <r>
    <n v="12731354"/>
    <s v="2017 Hyundai Tucson Active X (fwd) TL MY18"/>
    <n v="29990"/>
    <x v="7"/>
    <s v="Tucson"/>
    <s v="Active X (fwd)"/>
    <s v="TL MY18"/>
    <x v="3"/>
    <n v="66243"/>
    <x v="0"/>
    <x v="0"/>
    <x v="0"/>
    <s v=" Used"/>
    <n v="1999"/>
    <x v="6"/>
    <n v="5"/>
    <x v="3"/>
    <x v="2"/>
  </r>
  <r>
    <n v="12731389"/>
    <s v="2021 Toyota Landcruiser 70 Series GXL Troop Carrier VDJ78R"/>
    <n v="112888"/>
    <x v="0"/>
    <s v="Landcruiser 70 Series"/>
    <s v="GXL Troop Carrier"/>
    <s v="VDJ78R"/>
    <x v="1"/>
    <n v="3421"/>
    <x v="0"/>
    <x v="1"/>
    <x v="1"/>
    <s v=" Used"/>
    <n v="4461"/>
    <x v="2"/>
    <n v="5"/>
    <x v="1"/>
    <x v="1"/>
  </r>
  <r>
    <n v="12731424"/>
    <s v="2011 Volvo S60 T6 R-Design F"/>
    <n v="17900"/>
    <x v="21"/>
    <s v="S60"/>
    <s v="T6 R-Design"/>
    <s v="F"/>
    <x v="4"/>
    <n v="135000"/>
    <x v="3"/>
    <x v="0"/>
    <x v="2"/>
    <s v=" Used"/>
    <n v="2953"/>
    <x v="2"/>
    <n v="5"/>
    <x v="4"/>
    <x v="2"/>
  </r>
  <r>
    <n v="12731432"/>
    <s v="2016 Hyundai Sonata Elite LF3 MY17"/>
    <n v="21490"/>
    <x v="7"/>
    <s v="Sonata"/>
    <s v="Elite"/>
    <s v="LF3 MY17"/>
    <x v="2"/>
    <n v="51684"/>
    <x v="3"/>
    <x v="0"/>
    <x v="0"/>
    <s v=" Used"/>
    <n v="1998"/>
    <x v="0"/>
    <n v="5"/>
    <x v="2"/>
    <x v="2"/>
  </r>
  <r>
    <n v="12731433"/>
    <s v="2016 Toyota Kluger GXL (4X2) GSU50R"/>
    <n v="38290"/>
    <x v="0"/>
    <s v="Kluger"/>
    <s v="GXL (4X2)"/>
    <s v="GSU50R"/>
    <x v="2"/>
    <n v="65054"/>
    <x v="0"/>
    <x v="0"/>
    <x v="0"/>
    <s v=" Used"/>
    <n v="3456"/>
    <x v="3"/>
    <n v="7"/>
    <x v="2"/>
    <x v="2"/>
  </r>
  <r>
    <n v="12731441"/>
    <s v="2011 Toyota Aurion Presara GSV40R 09 Upgrade"/>
    <n v="14555"/>
    <x v="0"/>
    <s v="Aurion"/>
    <s v="Presara"/>
    <s v="GSV40R 09 Upgrade"/>
    <x v="4"/>
    <n v="130224"/>
    <x v="3"/>
    <x v="0"/>
    <x v="0"/>
    <s v=" Used"/>
    <n v="3456"/>
    <x v="5"/>
    <n v="5"/>
    <x v="4"/>
    <x v="2"/>
  </r>
  <r>
    <n v="12731442"/>
    <s v="2018 LDV T60 Luxe (4X4) SKC8"/>
    <n v="30965"/>
    <x v="28"/>
    <s v="T60"/>
    <s v="Luxe (4X4)"/>
    <s v="SKC8"/>
    <x v="15"/>
    <n v="66445"/>
    <x v="9"/>
    <x v="0"/>
    <x v="1"/>
    <s v=" Used"/>
    <n v="2776"/>
    <x v="6"/>
    <n v="5"/>
    <x v="15"/>
    <x v="2"/>
  </r>
  <r>
    <n v="12731448"/>
    <s v="2007 Toyota Landcruiser Prado GXL (4X4) KDJ120R MY07"/>
    <n v="23000"/>
    <x v="0"/>
    <s v="Landcruiser Prado"/>
    <s v="GXL (4X4)"/>
    <s v="KDJ120R MY07"/>
    <x v="18"/>
    <n v="305000"/>
    <x v="0"/>
    <x v="0"/>
    <x v="1"/>
    <s v=" Used"/>
    <n v="2982"/>
    <x v="5"/>
    <n v="8"/>
    <x v="18"/>
    <x v="2"/>
  </r>
  <r>
    <n v="12731484"/>
    <s v="2013 Mazda BT-50 XTR (4X2) MY13"/>
    <n v="19990"/>
    <x v="10"/>
    <s v="BT-50"/>
    <s v="XTR (4X2)"/>
    <s v="MY13"/>
    <x v="8"/>
    <n v="285918"/>
    <x v="19"/>
    <x v="1"/>
    <x v="1"/>
    <s v=" Used"/>
    <n v="3196"/>
    <x v="5"/>
    <n v="5"/>
    <x v="8"/>
    <x v="2"/>
  </r>
  <r>
    <n v="12731488"/>
    <s v="2013 Nissan Navara ST (4X4) D40 MY12"/>
    <n v="22990"/>
    <x v="3"/>
    <s v="Navara"/>
    <s v="ST (4X4)"/>
    <s v="D40 MY12"/>
    <x v="8"/>
    <n v="150123"/>
    <x v="15"/>
    <x v="1"/>
    <x v="1"/>
    <s v=" Used"/>
    <n v="2488"/>
    <x v="2"/>
    <n v="5"/>
    <x v="8"/>
    <x v="2"/>
  </r>
  <r>
    <n v="12731509"/>
    <s v="2017 Toyota Yaris Ascent NCP130R MY17"/>
    <n v="17888"/>
    <x v="0"/>
    <s v="Yaris"/>
    <s v="Ascent"/>
    <s v="NCP130R MY17"/>
    <x v="3"/>
    <n v="65023"/>
    <x v="5"/>
    <x v="0"/>
    <x v="0"/>
    <s v=" Used"/>
    <n v="1299"/>
    <x v="3"/>
    <n v="5"/>
    <x v="3"/>
    <x v="2"/>
  </r>
  <r>
    <n v="12731533"/>
    <s v="2009 Ford Territory TS (4X4) SY Mkii"/>
    <n v="8000"/>
    <x v="4"/>
    <s v="Territory"/>
    <s v="TS (4X4)"/>
    <s v="SY Mkii"/>
    <x v="10"/>
    <n v="208700"/>
    <x v="0"/>
    <x v="0"/>
    <x v="0"/>
    <s v=" Used"/>
    <n v="3984"/>
    <x v="70"/>
    <n v="7"/>
    <x v="10"/>
    <x v="0"/>
  </r>
  <r>
    <n v="12731535"/>
    <s v="2015 Isuzu MU-X LS-T (4X4) UC MY15"/>
    <n v="43990"/>
    <x v="6"/>
    <s v="MU-X"/>
    <s v="LS-T (4X4)"/>
    <s v="UC MY15"/>
    <x v="7"/>
    <n v="115769"/>
    <x v="0"/>
    <x v="0"/>
    <x v="1"/>
    <s v=" Used"/>
    <n v="2999"/>
    <x v="5"/>
    <n v="7"/>
    <x v="7"/>
    <x v="1"/>
  </r>
  <r>
    <n v="12731543"/>
    <s v="2010 Mazda CX-7 Luxury Sports (4X4) ER MY10"/>
    <n v="14990"/>
    <x v="10"/>
    <s v="CX-7"/>
    <s v="Luxury Sports (4X4)"/>
    <s v="ER MY10"/>
    <x v="0"/>
    <n v="130760"/>
    <x v="0"/>
    <x v="0"/>
    <x v="0"/>
    <s v=" Used"/>
    <n v="2261"/>
    <x v="1"/>
    <n v="5"/>
    <x v="0"/>
    <x v="2"/>
  </r>
  <r>
    <n v="12731601"/>
    <s v="2018 Audi Q7 3.0 TDI Quattro 4M MY18"/>
    <n v="72900"/>
    <x v="11"/>
    <s v="Q7"/>
    <s v="3.0 TDI Quattro"/>
    <s v="4M MY18"/>
    <x v="15"/>
    <n v="68329"/>
    <x v="0"/>
    <x v="0"/>
    <x v="1"/>
    <s v=" Used"/>
    <n v="2967"/>
    <x v="2"/>
    <n v="7"/>
    <x v="15"/>
    <x v="1"/>
  </r>
  <r>
    <n v="12731606"/>
    <s v="2019 Mitsubishi Pajero GLS LWB (4X4) 7 Seat NX MY19"/>
    <n v="55890"/>
    <x v="13"/>
    <s v="Pajero"/>
    <s v="GLS LWB (4X4) 7 Seat"/>
    <s v="NX MY19"/>
    <x v="13"/>
    <n v="46300"/>
    <x v="0"/>
    <x v="0"/>
    <x v="1"/>
    <s v=" Used"/>
    <n v="3200"/>
    <x v="2"/>
    <n v="7"/>
    <x v="13"/>
    <x v="1"/>
  </r>
  <r>
    <n v="12731618"/>
    <s v="2008 Subaru Forester X MY08"/>
    <n v="10990"/>
    <x v="12"/>
    <s v="Forester"/>
    <s v="X"/>
    <s v="MY08"/>
    <x v="19"/>
    <n v="124955"/>
    <x v="0"/>
    <x v="1"/>
    <x v="0"/>
    <s v=" Used"/>
    <n v="2457"/>
    <x v="5"/>
    <n v="5"/>
    <x v="19"/>
    <x v="2"/>
  </r>
  <r>
    <n v="12731628"/>
    <s v="2016 Toyota Hilux SR (4X4) GUN126R"/>
    <n v="39990"/>
    <x v="0"/>
    <s v="Hilux"/>
    <s v="SR (4X4)"/>
    <s v="GUN126R"/>
    <x v="2"/>
    <n v="174907"/>
    <x v="19"/>
    <x v="0"/>
    <x v="1"/>
    <s v=" Used"/>
    <n v="2753"/>
    <x v="2"/>
    <n v="5"/>
    <x v="2"/>
    <x v="2"/>
  </r>
  <r>
    <n v="12731630"/>
    <s v="2018 Holden Barina CD TM MY18"/>
    <n v="16990"/>
    <x v="2"/>
    <s v="Barina"/>
    <s v="CD"/>
    <s v="TM MY18"/>
    <x v="15"/>
    <n v="45335"/>
    <x v="5"/>
    <x v="0"/>
    <x v="0"/>
    <s v=" Used"/>
    <n v="1598"/>
    <x v="6"/>
    <n v="5"/>
    <x v="15"/>
    <x v="2"/>
  </r>
  <r>
    <n v="12731649"/>
    <s v="2016 Mercedes-Benz GLA45 4Matic X156 MY17"/>
    <n v="59888"/>
    <x v="1"/>
    <s v="GLA45"/>
    <s v="4Matic"/>
    <s v="X156 MY17"/>
    <x v="2"/>
    <n v="55518"/>
    <x v="0"/>
    <x v="0"/>
    <x v="2"/>
    <s v=" Used"/>
    <n v="1991"/>
    <x v="1"/>
    <n v="5"/>
    <x v="2"/>
    <x v="1"/>
  </r>
  <r>
    <n v="12731654"/>
    <s v="2022 Audi RS 3 2.5 Tfsi S Tronic 8Y MY22"/>
    <n v="124770"/>
    <x v="11"/>
    <s v="RS 3"/>
    <s v="2.5 Tfsi S Tronic"/>
    <s v="8Y MY22"/>
    <x v="16"/>
    <n v="2911"/>
    <x v="3"/>
    <x v="0"/>
    <x v="2"/>
    <s v=" Used"/>
    <n v="2480"/>
    <x v="2"/>
    <n v="5"/>
    <x v="16"/>
    <x v="1"/>
  </r>
  <r>
    <n v="12731657"/>
    <s v="2016 Kia Sorento GT-Line (4X4) UM MY17"/>
    <n v="38990"/>
    <x v="14"/>
    <s v="Sorento"/>
    <s v="GT-Line (4X4)"/>
    <s v="UM MY17"/>
    <x v="2"/>
    <n v="60680"/>
    <x v="0"/>
    <x v="0"/>
    <x v="1"/>
    <s v=" Used"/>
    <n v="2199"/>
    <x v="6"/>
    <n v="7"/>
    <x v="2"/>
    <x v="2"/>
  </r>
  <r>
    <n v="12731678"/>
    <s v="2016 BMW X5 Xdrive 40E Iperf (hybrid) F15 MY16"/>
    <n v="56989"/>
    <x v="5"/>
    <s v="X5"/>
    <s v="Xdrive 40E Iperf (hybrid)"/>
    <s v="F15 MY16"/>
    <x v="2"/>
    <n v="84741"/>
    <x v="0"/>
    <x v="0"/>
    <x v="3"/>
    <s v=" Used"/>
    <n v="1997"/>
    <x v="2"/>
    <n v="5"/>
    <x v="2"/>
    <x v="1"/>
  </r>
  <r>
    <n v="12731682"/>
    <s v="2018 Volkswagen Tiguan Wolfsburg Edition 5NA MY19"/>
    <n v="46888"/>
    <x v="8"/>
    <s v="Tiguan"/>
    <s v="Wolfsburg Edition"/>
    <s v="5NA MY19"/>
    <x v="15"/>
    <n v="52736"/>
    <x v="0"/>
    <x v="0"/>
    <x v="2"/>
    <s v=" Used"/>
    <n v="1984"/>
    <x v="0"/>
    <n v="5"/>
    <x v="15"/>
    <x v="1"/>
  </r>
  <r>
    <n v="12731720"/>
    <s v="2017 Land Rover Discovery Sport SD4 (177KW) HSE 5 Seat L550 MY18"/>
    <n v="52680"/>
    <x v="22"/>
    <s v="Discovery Sport"/>
    <s v="SD4 (177KW) HSE 5 Seat"/>
    <s v="L550 MY18"/>
    <x v="3"/>
    <n v="49967"/>
    <x v="0"/>
    <x v="0"/>
    <x v="1"/>
    <s v=" Used"/>
    <n v="1999"/>
    <x v="2"/>
    <n v="5"/>
    <x v="3"/>
    <x v="1"/>
  </r>
  <r>
    <n v="12731730"/>
    <s v="2015 Ford Territory TX (rwd) SZ MK2"/>
    <n v="20990"/>
    <x v="4"/>
    <s v="Territory"/>
    <s v="TX (rwd)"/>
    <s v="SZ MK2"/>
    <x v="7"/>
    <n v="121215"/>
    <x v="0"/>
    <x v="0"/>
    <x v="1"/>
    <s v=" Used"/>
    <n v="2720"/>
    <x v="0"/>
    <n v="5"/>
    <x v="7"/>
    <x v="2"/>
  </r>
  <r>
    <n v="12731731"/>
    <s v="2017 Hyundai Tucson Active (fwd) TL2 MY18"/>
    <n v="25990"/>
    <x v="7"/>
    <s v="Tucson"/>
    <s v="Active (fwd)"/>
    <s v="TL2 MY18"/>
    <x v="3"/>
    <n v="79953"/>
    <x v="0"/>
    <x v="0"/>
    <x v="0"/>
    <s v=" Used"/>
    <n v="1999"/>
    <x v="5"/>
    <n v="5"/>
    <x v="3"/>
    <x v="2"/>
  </r>
  <r>
    <n v="12731732"/>
    <s v="2016 Mazda CX-5 Maxx Sport (4X4) MY15"/>
    <n v="29990"/>
    <x v="10"/>
    <s v="CX-5"/>
    <s v="Maxx Sport (4X4)"/>
    <s v="MY15"/>
    <x v="2"/>
    <n v="53437"/>
    <x v="0"/>
    <x v="0"/>
    <x v="0"/>
    <s v=" Used"/>
    <n v="2488"/>
    <x v="0"/>
    <n v="5"/>
    <x v="2"/>
    <x v="2"/>
  </r>
  <r>
    <n v="12731762"/>
    <s v="2017 Toyota Hilux Workmate TGN121R"/>
    <n v="26888"/>
    <x v="0"/>
    <s v="Hilux"/>
    <s v="Workmate"/>
    <s v="TGN121R"/>
    <x v="3"/>
    <n v="145606"/>
    <x v="19"/>
    <x v="1"/>
    <x v="0"/>
    <s v=" Used"/>
    <n v="2694"/>
    <x v="2"/>
    <n v="5"/>
    <x v="3"/>
    <x v="2"/>
  </r>
  <r>
    <n v="12731763"/>
    <s v="2017 Isuzu D-MAX LS-Terrain HI-Ride (4X4) TF MY17"/>
    <n v="51980"/>
    <x v="6"/>
    <s v="D-MAX"/>
    <s v="LS-Terrain HI-Ride (4X4)"/>
    <s v="TF MY17"/>
    <x v="3"/>
    <n v="72989"/>
    <x v="10"/>
    <x v="0"/>
    <x v="1"/>
    <s v=" Used"/>
    <n v="2999"/>
    <x v="5"/>
    <n v="5"/>
    <x v="3"/>
    <x v="1"/>
  </r>
  <r>
    <n v="12731766"/>
    <s v="2015 Isuzu D-MAX SX HI-Ride (4X2) TF MY15"/>
    <n v="25980"/>
    <x v="6"/>
    <s v="D-MAX"/>
    <s v="SX HI-Ride (4X2)"/>
    <s v="TF MY15"/>
    <x v="7"/>
    <n v="182036"/>
    <x v="10"/>
    <x v="0"/>
    <x v="1"/>
    <s v=" Used"/>
    <n v="2999"/>
    <x v="2"/>
    <n v="5"/>
    <x v="7"/>
    <x v="2"/>
  </r>
  <r>
    <n v="12731768"/>
    <s v="2019 Kia Cerato Sport NAV BD MY20"/>
    <n v="26888"/>
    <x v="14"/>
    <s v="Cerato"/>
    <s v="Sport NAV"/>
    <s v="BD MY20"/>
    <x v="13"/>
    <n v="50542"/>
    <x v="5"/>
    <x v="0"/>
    <x v="0"/>
    <s v=" Used"/>
    <n v="1999"/>
    <x v="2"/>
    <n v="5"/>
    <x v="13"/>
    <x v="2"/>
  </r>
  <r>
    <n v="12731769"/>
    <s v="2022 Volvo XC40 T5 R-Design (awd) 536 MY22"/>
    <n v="66888"/>
    <x v="21"/>
    <s v="XC40"/>
    <s v="T5 R-Design (awd)"/>
    <s v="536 MY22"/>
    <x v="16"/>
    <n v="2495"/>
    <x v="0"/>
    <x v="0"/>
    <x v="2"/>
    <s v=" Used"/>
    <n v="1969"/>
    <x v="6"/>
    <n v="5"/>
    <x v="16"/>
    <x v="1"/>
  </r>
  <r>
    <n v="12731781"/>
    <s v="2009 Audi Q5 3.0 TDI Quattro 8R"/>
    <n v="15000"/>
    <x v="11"/>
    <s v="Q5"/>
    <s v="3.0 TDI Quattro"/>
    <s v="8R"/>
    <x v="10"/>
    <n v="154984"/>
    <x v="0"/>
    <x v="0"/>
    <x v="1"/>
    <s v=" Used"/>
    <n v="2967"/>
    <x v="0"/>
    <n v="5"/>
    <x v="10"/>
    <x v="2"/>
  </r>
  <r>
    <n v="12731788"/>
    <s v="2018 Holden Colorado LS (4X4) RG MY19"/>
    <n v="35995"/>
    <x v="2"/>
    <s v="Colorado"/>
    <s v="LS (4X4)"/>
    <s v="RG MY19"/>
    <x v="15"/>
    <n v="73811"/>
    <x v="27"/>
    <x v="0"/>
    <x v="1"/>
    <s v=" Used"/>
    <n v="2776"/>
    <x v="2"/>
    <n v="5"/>
    <x v="15"/>
    <x v="2"/>
  </r>
  <r>
    <n v="12731801"/>
    <s v="2018 Toyota RAV4 GXL (2WD) ZSA42R MY18"/>
    <n v="36950"/>
    <x v="0"/>
    <s v="RAV4"/>
    <s v="GXL (2WD)"/>
    <s v="ZSA42R MY18"/>
    <x v="15"/>
    <n v="51250"/>
    <x v="0"/>
    <x v="0"/>
    <x v="0"/>
    <s v=" Used"/>
    <n v="1987"/>
    <x v="2"/>
    <n v="5"/>
    <x v="15"/>
    <x v="2"/>
  </r>
  <r>
    <n v="12731809"/>
    <s v="2017 Isuzu D-MAX SX HI-Ride (4X2) TF MY17"/>
    <n v="30777"/>
    <x v="6"/>
    <s v="D-MAX"/>
    <s v="SX HI-Ride (4X2)"/>
    <s v="TF MY17"/>
    <x v="3"/>
    <n v="108872"/>
    <x v="32"/>
    <x v="0"/>
    <x v="1"/>
    <s v=" Used"/>
    <n v="2999"/>
    <x v="2"/>
    <n v="4"/>
    <x v="3"/>
    <x v="2"/>
  </r>
  <r>
    <n v="12731823"/>
    <s v="2013 Mercedes-Benz ML500 (4X4) 166"/>
    <n v="41990"/>
    <x v="1"/>
    <s v="ML500"/>
    <s v="(4X4)"/>
    <n v="166"/>
    <x v="8"/>
    <n v="86713"/>
    <x v="0"/>
    <x v="0"/>
    <x v="2"/>
    <s v=" Used"/>
    <n v="4663"/>
    <x v="5"/>
    <n v="5"/>
    <x v="8"/>
    <x v="1"/>
  </r>
  <r>
    <n v="12731899"/>
    <s v="2017 Ford Ranger XL 3.2 (4X4) PX Mkii MY17"/>
    <n v="47990"/>
    <x v="4"/>
    <s v="Ranger"/>
    <s v="XL 3.2 (4X4)"/>
    <s v="PX Mkii MY17"/>
    <x v="3"/>
    <n v="118418"/>
    <x v="27"/>
    <x v="0"/>
    <x v="1"/>
    <s v=" Used"/>
    <n v="3198"/>
    <x v="2"/>
    <n v="5"/>
    <x v="3"/>
    <x v="1"/>
  </r>
  <r>
    <n v="12731900"/>
    <s v="2015 Holden Commodore SS VF II"/>
    <n v="48990"/>
    <x v="2"/>
    <s v="Commodore"/>
    <s v="SS"/>
    <s v="VF II"/>
    <x v="7"/>
    <n v="75320"/>
    <x v="3"/>
    <x v="0"/>
    <x v="2"/>
    <s v=" Used"/>
    <n v="6200"/>
    <x v="2"/>
    <n v="5"/>
    <x v="7"/>
    <x v="1"/>
  </r>
  <r>
    <n v="12731901"/>
    <s v="2018 Kia Sportage GT-Line Grey Leather (awd) QL MY18"/>
    <n v="39990"/>
    <x v="14"/>
    <s v="Sportage"/>
    <s v="GT-Line Grey Leather (awd)"/>
    <s v="QL MY18"/>
    <x v="15"/>
    <n v="45318"/>
    <x v="0"/>
    <x v="0"/>
    <x v="1"/>
    <s v=" Used"/>
    <n v="1995"/>
    <x v="1"/>
    <n v="5"/>
    <x v="15"/>
    <x v="2"/>
  </r>
  <r>
    <n v="12731903"/>
    <s v="2011 Ford Falcon G6E FG MK2"/>
    <n v="22999"/>
    <x v="4"/>
    <s v="Falcon"/>
    <s v="G6E"/>
    <s v="FG MK2"/>
    <x v="4"/>
    <n v="140773"/>
    <x v="3"/>
    <x v="0"/>
    <x v="0"/>
    <s v=" Used"/>
    <n v="3984"/>
    <x v="1"/>
    <n v="5"/>
    <x v="4"/>
    <x v="2"/>
  </r>
  <r>
    <n v="12731941"/>
    <s v="2016 Land Rover Range Rover Vogue SE SDV8 LG MY16"/>
    <n v="126800"/>
    <x v="22"/>
    <s v="Range Rover"/>
    <s v="Vogue SE SDV8"/>
    <s v="LG MY16"/>
    <x v="2"/>
    <n v="42502"/>
    <x v="0"/>
    <x v="0"/>
    <x v="1"/>
    <s v=" Used"/>
    <n v="4367"/>
    <x v="1"/>
    <n v="5"/>
    <x v="2"/>
    <x v="1"/>
  </r>
  <r>
    <n v="12731943"/>
    <s v="2011 Mitsubishi Triton GLX (4X4) MN MY11"/>
    <n v="22950"/>
    <x v="13"/>
    <s v="Triton"/>
    <s v="GLX (4X4)"/>
    <s v="MN MY11"/>
    <x v="4"/>
    <n v="158788"/>
    <x v="41"/>
    <x v="1"/>
    <x v="1"/>
    <s v=" Used"/>
    <n v="2477"/>
    <x v="2"/>
    <n v="4"/>
    <x v="4"/>
    <x v="2"/>
  </r>
  <r>
    <n v="12731949"/>
    <s v="2017 Holden Commodore SS-V Redline VF II MY17"/>
    <n v="73216"/>
    <x v="2"/>
    <s v="Commodore"/>
    <s v="SS-V Redline"/>
    <s v="VF II MY17"/>
    <x v="3"/>
    <n v="24888"/>
    <x v="3"/>
    <x v="0"/>
    <x v="2"/>
    <s v=" Used"/>
    <n v="6200"/>
    <x v="2"/>
    <n v="5"/>
    <x v="3"/>
    <x v="1"/>
  </r>
  <r>
    <n v="12731977"/>
    <s v="2019 Toyota Landcruiser Prado Kakadu (4X4) GDJ150R"/>
    <n v="76990"/>
    <x v="0"/>
    <s v="Landcruiser Prado"/>
    <s v="Kakadu (4X4)"/>
    <s v="GDJ150R"/>
    <x v="13"/>
    <n v="104090"/>
    <x v="0"/>
    <x v="0"/>
    <x v="1"/>
    <s v=" Used"/>
    <n v="2755"/>
    <x v="2"/>
    <n v="7"/>
    <x v="13"/>
    <x v="1"/>
  </r>
  <r>
    <n v="12731978"/>
    <s v="2018 Toyota Landcruiser Prado GXL (4X4) GDJ150R MY17"/>
    <n v="59990"/>
    <x v="0"/>
    <s v="Landcruiser Prado"/>
    <s v="GXL (4X4)"/>
    <s v="GDJ150R MY17"/>
    <x v="15"/>
    <n v="169474"/>
    <x v="0"/>
    <x v="0"/>
    <x v="1"/>
    <s v=" Used"/>
    <n v="2755"/>
    <x v="2"/>
    <n v="7"/>
    <x v="15"/>
    <x v="1"/>
  </r>
  <r>
    <n v="12732002"/>
    <s v="2019 Toyota Camry SL ASV70R"/>
    <n v="34990"/>
    <x v="0"/>
    <s v="Camry"/>
    <s v="SL"/>
    <s v="ASV70R"/>
    <x v="13"/>
    <n v="51787"/>
    <x v="3"/>
    <x v="0"/>
    <x v="0"/>
    <s v=" Used"/>
    <n v="2494"/>
    <x v="5"/>
    <n v="5"/>
    <x v="13"/>
    <x v="2"/>
  </r>
  <r>
    <n v="12732007"/>
    <s v="2014 Honda Civic DTI-S FK MY14"/>
    <n v="15990"/>
    <x v="19"/>
    <s v="Civic"/>
    <s v="DTI-S"/>
    <s v="FK MY14"/>
    <x v="12"/>
    <n v="145621"/>
    <x v="5"/>
    <x v="1"/>
    <x v="1"/>
    <s v=" Used"/>
    <n v="1597"/>
    <x v="5"/>
    <n v="5"/>
    <x v="12"/>
    <x v="2"/>
  </r>
  <r>
    <n v="12732022"/>
    <s v="2018 Mitsubishi Outlander Exceed 7 Seat (awd) ZL MY19"/>
    <n v="36995"/>
    <x v="13"/>
    <s v="Outlander"/>
    <s v="Exceed 7 Seat (awd)"/>
    <s v="ZL MY19"/>
    <x v="15"/>
    <n v="91866"/>
    <x v="0"/>
    <x v="0"/>
    <x v="0"/>
    <s v=" Used"/>
    <n v="2360"/>
    <x v="2"/>
    <n v="7"/>
    <x v="15"/>
    <x v="2"/>
  </r>
  <r>
    <n v="12732031"/>
    <s v="2009 Mercedes-Benz C200 Kompressor Classic W204"/>
    <n v="12413"/>
    <x v="1"/>
    <s v="C200"/>
    <s v="Kompressor Classic"/>
    <s v="W204"/>
    <x v="10"/>
    <n v="72639"/>
    <x v="3"/>
    <x v="0"/>
    <x v="2"/>
    <s v=" Used"/>
    <n v="1796"/>
    <x v="5"/>
    <n v="5"/>
    <x v="10"/>
    <x v="2"/>
  </r>
  <r>
    <n v="12732035"/>
    <s v="2021 Volkswagen Polo 70TSI Trendline AW MY21"/>
    <n v="29500"/>
    <x v="8"/>
    <s v="Polo"/>
    <s v="70TSI Trendline"/>
    <s v="AW MY21"/>
    <x v="1"/>
    <n v="8500"/>
    <x v="5"/>
    <x v="1"/>
    <x v="2"/>
    <s v=" Used"/>
    <n v="999"/>
    <x v="2"/>
    <n v="5"/>
    <x v="1"/>
    <x v="2"/>
  </r>
  <r>
    <n v="12732038"/>
    <s v="2019 Subaru Forester 2.5I-L (awd) MY19"/>
    <n v="38990"/>
    <x v="12"/>
    <s v="Forester"/>
    <s v="2.5I-L (awd)"/>
    <s v="MY19"/>
    <x v="13"/>
    <n v="43059"/>
    <x v="0"/>
    <x v="0"/>
    <x v="0"/>
    <s v=" Used"/>
    <n v="2498"/>
    <x v="2"/>
    <n v="5"/>
    <x v="13"/>
    <x v="2"/>
  </r>
  <r>
    <n v="12732041"/>
    <s v="2011 Mitsubishi Lancer ES CJ MY11"/>
    <n v="16990"/>
    <x v="13"/>
    <s v="Lancer"/>
    <s v="ES"/>
    <s v="CJ MY11"/>
    <x v="4"/>
    <n v="54842"/>
    <x v="3"/>
    <x v="0"/>
    <x v="0"/>
    <s v=" Used"/>
    <n v="1998"/>
    <x v="3"/>
    <n v="5"/>
    <x v="4"/>
    <x v="2"/>
  </r>
  <r>
    <n v="12732042"/>
    <s v="2009 Holden Cruze CD JG"/>
    <n v="7990"/>
    <x v="2"/>
    <s v="Cruze"/>
    <s v="CD"/>
    <s v="JG"/>
    <x v="10"/>
    <n v="182549"/>
    <x v="3"/>
    <x v="1"/>
    <x v="0"/>
    <s v=" Used"/>
    <n v="1796"/>
    <x v="1"/>
    <n v="5"/>
    <x v="10"/>
    <x v="0"/>
  </r>
  <r>
    <n v="12732055"/>
    <s v="2017 Toyota Hilux Workmate GUN122R"/>
    <n v="31900"/>
    <x v="0"/>
    <s v="Hilux"/>
    <s v="Workmate"/>
    <s v="GUN122R"/>
    <x v="3"/>
    <n v="149719"/>
    <x v="19"/>
    <x v="1"/>
    <x v="1"/>
    <s v=" Used"/>
    <n v="2393"/>
    <x v="3"/>
    <n v="5"/>
    <x v="3"/>
    <x v="2"/>
  </r>
  <r>
    <n v="12732065"/>
    <s v="2019 BMW M135I Xdrive F40"/>
    <n v="67900"/>
    <x v="5"/>
    <s v="M135I"/>
    <s v="Xdrive"/>
    <s v="F40"/>
    <x v="13"/>
    <n v="29000"/>
    <x v="5"/>
    <x v="0"/>
    <x v="2"/>
    <s v=" Used"/>
    <n v="1998"/>
    <x v="0"/>
    <n v="5"/>
    <x v="13"/>
    <x v="1"/>
  </r>
  <r>
    <n v="12732079"/>
    <s v="2016 Subaru Forester 2.0D-S MY16"/>
    <n v="34990"/>
    <x v="12"/>
    <s v="Forester"/>
    <s v="2.0D-S"/>
    <s v="MY16"/>
    <x v="2"/>
    <n v="74878"/>
    <x v="0"/>
    <x v="0"/>
    <x v="1"/>
    <s v=" Used"/>
    <n v="1998"/>
    <x v="2"/>
    <n v="5"/>
    <x v="2"/>
    <x v="2"/>
  </r>
  <r>
    <n v="12732117"/>
    <s v="2019 Subaru Forester 2.5I-S (awd) MY20"/>
    <n v="42888"/>
    <x v="12"/>
    <s v="Forester"/>
    <s v="2.5I-S (awd)"/>
    <s v="MY20"/>
    <x v="13"/>
    <n v="47060"/>
    <x v="0"/>
    <x v="0"/>
    <x v="0"/>
    <s v=" Used"/>
    <n v="2498"/>
    <x v="6"/>
    <n v="5"/>
    <x v="13"/>
    <x v="1"/>
  </r>
  <r>
    <n v="12732156"/>
    <s v="2022 Volkswagen Amarok TDI580 W580X 4Motion 2H MY22"/>
    <n v="96990"/>
    <x v="8"/>
    <s v="Amarok"/>
    <s v="TDI580 W580X 4Motion"/>
    <s v="2H MY22"/>
    <x v="16"/>
    <n v="14"/>
    <x v="19"/>
    <x v="0"/>
    <x v="1"/>
    <s v=" New In Stock"/>
    <n v="2967"/>
    <x v="0"/>
    <n v="5"/>
    <x v="16"/>
    <x v="1"/>
  </r>
  <r>
    <n v="12732157"/>
    <s v="2022 Volkswagen Amarok TDI580 W580X 4Motion 2H MY22"/>
    <n v="104990"/>
    <x v="8"/>
    <s v="Amarok"/>
    <s v="TDI580 W580X 4Motion"/>
    <s v="2H MY22"/>
    <x v="16"/>
    <n v="12"/>
    <x v="19"/>
    <x v="0"/>
    <x v="1"/>
    <s v=" New In Stock"/>
    <n v="2967"/>
    <x v="0"/>
    <n v="5"/>
    <x v="16"/>
    <x v="1"/>
  </r>
  <r>
    <n v="12732161"/>
    <s v="2004 Toyota Avalon GXI MCX10R"/>
    <n v="4500"/>
    <x v="0"/>
    <s v="Avalon"/>
    <s v="GXI"/>
    <s v="MCX10R"/>
    <x v="14"/>
    <n v="164000"/>
    <x v="3"/>
    <x v="0"/>
    <x v="0"/>
    <s v=" Used"/>
    <n v="2995"/>
    <x v="4"/>
    <n v="5"/>
    <x v="14"/>
    <x v="0"/>
  </r>
  <r>
    <n v="12732192"/>
    <s v="2015 Holden Commodore SS-V Redline VF II"/>
    <n v="64999"/>
    <x v="2"/>
    <s v="Commodore"/>
    <s v="SS-V Redline"/>
    <s v="VF II"/>
    <x v="7"/>
    <n v="64362"/>
    <x v="3"/>
    <x v="1"/>
    <x v="2"/>
    <s v=" Used"/>
    <n v="6200"/>
    <x v="3"/>
    <n v="5"/>
    <x v="7"/>
    <x v="1"/>
  </r>
  <r>
    <n v="12732204"/>
    <s v="2017 Land Rover Discovery Sport TD4 180 HSE 5 Seat LC MY17"/>
    <n v="45990"/>
    <x v="22"/>
    <s v="Discovery Sport"/>
    <s v="TD4 180 HSE 5 Seat"/>
    <s v="LC MY17"/>
    <x v="3"/>
    <n v="75572"/>
    <x v="0"/>
    <x v="0"/>
    <x v="1"/>
    <s v=" Used"/>
    <n v="1999"/>
    <x v="3"/>
    <n v="5"/>
    <x v="3"/>
    <x v="1"/>
  </r>
  <r>
    <n v="12732210"/>
    <s v="2013 Chrysler 300 SRT8 MY12"/>
    <n v="39990"/>
    <x v="33"/>
    <n v="300"/>
    <s v="SRT8"/>
    <s v="MY12"/>
    <x v="8"/>
    <n v="133575"/>
    <x v="3"/>
    <x v="0"/>
    <x v="2"/>
    <s v=" Used"/>
    <n v="6417"/>
    <x v="1"/>
    <n v="5"/>
    <x v="8"/>
    <x v="2"/>
  </r>
  <r>
    <n v="12732224"/>
    <s v="2017 Holden Commodore SS-V Redline VF II MY17"/>
    <n v="64990"/>
    <x v="2"/>
    <s v="Commodore"/>
    <s v="SS-V Redline"/>
    <s v="VF II MY17"/>
    <x v="3"/>
    <n v="64100"/>
    <x v="3"/>
    <x v="0"/>
    <x v="2"/>
    <s v=" Used"/>
    <n v="6200"/>
    <x v="1"/>
    <n v="5"/>
    <x v="3"/>
    <x v="1"/>
  </r>
  <r>
    <n v="12732239"/>
    <s v="2021 Hyundai Kona N Premium Os.v4 MY22"/>
    <n v="59990"/>
    <x v="7"/>
    <s v="Kona"/>
    <s v="N Premium"/>
    <s v="Os.v4 MY22"/>
    <x v="1"/>
    <n v="12437"/>
    <x v="0"/>
    <x v="0"/>
    <x v="2"/>
    <s v=" Used"/>
    <n v="1998"/>
    <x v="1"/>
    <n v="5"/>
    <x v="1"/>
    <x v="1"/>
  </r>
  <r>
    <n v="12732253"/>
    <s v="2019 Mini 3D Hatch John Cooper Works F56 MY19"/>
    <n v="52800"/>
    <x v="26"/>
    <s v="3D Hatch"/>
    <s v="John Cooper Works"/>
    <s v="F56 MY19"/>
    <x v="13"/>
    <n v="27913"/>
    <x v="5"/>
    <x v="0"/>
    <x v="2"/>
    <s v=" Used"/>
    <n v="1998"/>
    <x v="4"/>
    <n v="4"/>
    <x v="13"/>
    <x v="1"/>
  </r>
  <r>
    <n v="12732288"/>
    <s v="2019 BMW X4 Xdrive 20D M Sport G02 MY19"/>
    <n v="68990"/>
    <x v="5"/>
    <s v="X4"/>
    <s v="Xdrive 20D M Sport"/>
    <s v="G02 MY19"/>
    <x v="13"/>
    <n v="79143"/>
    <x v="20"/>
    <x v="0"/>
    <x v="1"/>
    <s v=" Used"/>
    <n v="1995"/>
    <x v="2"/>
    <n v="5"/>
    <x v="13"/>
    <x v="1"/>
  </r>
  <r>
    <n v="12732308"/>
    <s v="2016 Mitsubishi Triton GLX (4X4) MQ MY16 Upgrade"/>
    <n v="29999"/>
    <x v="13"/>
    <s v="Triton"/>
    <s v="GLX (4X4)"/>
    <s v="MQ MY16 Upgrade"/>
    <x v="2"/>
    <n v="101635"/>
    <x v="23"/>
    <x v="1"/>
    <x v="1"/>
    <s v=" Used"/>
    <n v="2440"/>
    <x v="5"/>
    <n v="5"/>
    <x v="2"/>
    <x v="2"/>
  </r>
  <r>
    <n v="12732330"/>
    <s v="2006 Mitsubishi Lancer ES CH MY06"/>
    <n v="3800"/>
    <x v="13"/>
    <s v="Lancer"/>
    <s v="ES"/>
    <s v="CH MY06"/>
    <x v="17"/>
    <n v="245000"/>
    <x v="3"/>
    <x v="1"/>
    <x v="0"/>
    <s v=" Used"/>
    <n v="2378"/>
    <x v="5"/>
    <n v="5"/>
    <x v="17"/>
    <x v="0"/>
  </r>
  <r>
    <n v="12732374"/>
    <s v="2021 BMW 220I M Sport Gran Coupe F44"/>
    <n v="55980"/>
    <x v="5"/>
    <s v="220I"/>
    <s v="M Sport Gran Coupe"/>
    <s v="F44"/>
    <x v="1"/>
    <n v="17624"/>
    <x v="20"/>
    <x v="0"/>
    <x v="3"/>
    <s v=" Used"/>
    <n v="1998"/>
    <x v="0"/>
    <n v="5"/>
    <x v="1"/>
    <x v="1"/>
  </r>
  <r>
    <n v="12732378"/>
    <s v="2017 Subaru BRZ Premium MY18"/>
    <n v="32700"/>
    <x v="12"/>
    <s v="BRZ"/>
    <s v="Premium"/>
    <s v="MY18"/>
    <x v="3"/>
    <n v="106144"/>
    <x v="20"/>
    <x v="1"/>
    <x v="2"/>
    <s v=" Used"/>
    <n v="1998"/>
    <x v="3"/>
    <n v="4"/>
    <x v="3"/>
    <x v="2"/>
  </r>
  <r>
    <n v="12732391"/>
    <s v="2018 Toyota Landcruiser GXL (4X4) VDJ79R"/>
    <n v="102987"/>
    <x v="0"/>
    <s v="Landcruiser"/>
    <s v="GXL (4X4)"/>
    <s v="VDJ79R"/>
    <x v="15"/>
    <n v="59679"/>
    <x v="4"/>
    <x v="1"/>
    <x v="1"/>
    <s v=" Used"/>
    <n v="4461"/>
    <x v="0"/>
    <n v="2"/>
    <x v="15"/>
    <x v="1"/>
  </r>
  <r>
    <n v="12732392"/>
    <s v="2010 Toyota Landcruiser Prado GXL (4X4) KDJ150R"/>
    <n v="42990"/>
    <x v="0"/>
    <s v="Landcruiser Prado"/>
    <s v="GXL (4X4)"/>
    <s v="KDJ150R"/>
    <x v="0"/>
    <n v="178375"/>
    <x v="0"/>
    <x v="0"/>
    <x v="1"/>
    <s v=" Used"/>
    <n v="2982"/>
    <x v="0"/>
    <n v="7"/>
    <x v="0"/>
    <x v="1"/>
  </r>
  <r>
    <n v="12732433"/>
    <s v="2020 Mercedes-Benz GLE300 D 4Matic V167 MY19"/>
    <n v="129800"/>
    <x v="1"/>
    <s v="GLE300"/>
    <s v="D 4Matic"/>
    <s v="V167 MY19"/>
    <x v="9"/>
    <n v="16078"/>
    <x v="0"/>
    <x v="0"/>
    <x v="1"/>
    <s v=" Used"/>
    <n v="1950"/>
    <x v="2"/>
    <n v="5"/>
    <x v="9"/>
    <x v="1"/>
  </r>
  <r>
    <n v="12732437"/>
    <s v="2016 Holden Commodore SV6 Black 20 Pack Vfii MY16"/>
    <n v="33800"/>
    <x v="2"/>
    <s v="Commodore"/>
    <s v="SV6 Black 20 Pack"/>
    <s v="Vfii MY16"/>
    <x v="2"/>
    <n v="67332"/>
    <x v="2"/>
    <x v="0"/>
    <x v="2"/>
    <s v=" Used"/>
    <n v="3565"/>
    <x v="6"/>
    <n v="5"/>
    <x v="2"/>
    <x v="2"/>
  </r>
  <r>
    <n v="12732465"/>
    <s v="2017 Volkswagen Tiguan 140 TDI Highline 5NA MY18"/>
    <n v="38980"/>
    <x v="8"/>
    <s v="Tiguan"/>
    <s v="140 TDI Highline"/>
    <s v="5NA MY18"/>
    <x v="3"/>
    <n v="57353"/>
    <x v="0"/>
    <x v="0"/>
    <x v="1"/>
    <s v=" Used"/>
    <n v="1968"/>
    <x v="2"/>
    <n v="5"/>
    <x v="3"/>
    <x v="2"/>
  </r>
  <r>
    <n v="12732505"/>
    <s v="2007 Kia Sorento Global Circuit BL"/>
    <n v="8500"/>
    <x v="14"/>
    <s v="Sorento"/>
    <s v="Global Circuit"/>
    <s v="BL"/>
    <x v="18"/>
    <n v="290334"/>
    <x v="0"/>
    <x v="0"/>
    <x v="0"/>
    <s v=" Used"/>
    <n v="3778"/>
    <x v="2"/>
    <n v="5"/>
    <x v="18"/>
    <x v="0"/>
  </r>
  <r>
    <n v="12732522"/>
    <s v="2017 Ford Ranger XLT 3.2 (4X4) PX Mkii MY17 Update"/>
    <n v="35990"/>
    <x v="4"/>
    <s v="Ranger"/>
    <s v="XLT 3.2 (4X4)"/>
    <s v="PX Mkii MY17 Update"/>
    <x v="3"/>
    <n v="206880"/>
    <x v="19"/>
    <x v="0"/>
    <x v="1"/>
    <s v=" Used"/>
    <n v="3198"/>
    <x v="0"/>
    <n v="5"/>
    <x v="3"/>
    <x v="2"/>
  </r>
  <r>
    <n v="12732589"/>
    <s v="2008 Toyota Camry Altise ACV40R 07 Upgrade"/>
    <n v="7800"/>
    <x v="0"/>
    <s v="Camry"/>
    <s v="Altise"/>
    <s v="ACV40R 07 Upgrade"/>
    <x v="19"/>
    <n v="177645"/>
    <x v="3"/>
    <x v="0"/>
    <x v="0"/>
    <s v=" Used"/>
    <n v="2362"/>
    <x v="5"/>
    <n v="5"/>
    <x v="19"/>
    <x v="0"/>
  </r>
  <r>
    <n v="12732601"/>
    <s v="2015 Holden Commodore SV6 Storm VF MY15"/>
    <n v="27888"/>
    <x v="2"/>
    <s v="Commodore"/>
    <s v="SV6 Storm"/>
    <s v="VF MY15"/>
    <x v="7"/>
    <n v="90820"/>
    <x v="3"/>
    <x v="0"/>
    <x v="0"/>
    <s v=" Used"/>
    <n v="3565"/>
    <x v="15"/>
    <n v="5"/>
    <x v="7"/>
    <x v="2"/>
  </r>
  <r>
    <n v="12732653"/>
    <s v="2012 Jaguar XF 2.2D Luxury MY12"/>
    <n v="25990"/>
    <x v="27"/>
    <s v="XF"/>
    <s v="2.2D Luxury"/>
    <s v="MY12"/>
    <x v="11"/>
    <n v="69527"/>
    <x v="3"/>
    <x v="0"/>
    <x v="1"/>
    <s v=" Used"/>
    <n v="2179"/>
    <x v="3"/>
    <n v="5"/>
    <x v="11"/>
    <x v="2"/>
  </r>
  <r>
    <n v="12732669"/>
    <s v="2012 Ford Ranger XL 2.2 (4X4) PX"/>
    <n v="28000"/>
    <x v="4"/>
    <s v="Ranger"/>
    <s v="XL 2.2 (4X4)"/>
    <s v="PX"/>
    <x v="11"/>
    <n v="154368"/>
    <x v="10"/>
    <x v="0"/>
    <x v="1"/>
    <s v=" Used"/>
    <n v="2198"/>
    <x v="2"/>
    <n v="5"/>
    <x v="11"/>
    <x v="2"/>
  </r>
  <r>
    <n v="12732671"/>
    <s v="2010 Nissan X-Trail TL (4X4) T31 MY10"/>
    <n v="7000"/>
    <x v="3"/>
    <s v="X-Trail"/>
    <s v="TL (4X4)"/>
    <s v="T31 MY10"/>
    <x v="0"/>
    <n v="275000"/>
    <x v="0"/>
    <x v="1"/>
    <x v="1"/>
    <s v=" Used"/>
    <n v="1995"/>
    <x v="2"/>
    <n v="5"/>
    <x v="0"/>
    <x v="0"/>
  </r>
  <r>
    <n v="12732704"/>
    <s v="2010 Audi A3 Sportback 1.8 Tfsi Ambition 8P MY09"/>
    <n v="12500"/>
    <x v="11"/>
    <s v="A3"/>
    <s v="Sportback 1.8 Tfsi Ambition"/>
    <s v="8P MY09"/>
    <x v="0"/>
    <n v="131925"/>
    <x v="5"/>
    <x v="0"/>
    <x v="2"/>
    <s v=" Used"/>
    <n v="1798"/>
    <x v="1"/>
    <n v="5"/>
    <x v="0"/>
    <x v="2"/>
  </r>
  <r>
    <n v="12732708"/>
    <s v="2016 Holden Commodore SV6 Black Pack Vfii MY16"/>
    <n v="28500"/>
    <x v="2"/>
    <s v="Commodore"/>
    <s v="SV6 Black Pack"/>
    <s v="Vfii MY16"/>
    <x v="2"/>
    <n v="112000"/>
    <x v="3"/>
    <x v="0"/>
    <x v="0"/>
    <s v=" Used"/>
    <n v="3565"/>
    <x v="5"/>
    <n v="5"/>
    <x v="2"/>
    <x v="2"/>
  </r>
  <r>
    <n v="12732715"/>
    <s v="2014 Ford Falcon XR6 FG MK2"/>
    <n v="27990"/>
    <x v="4"/>
    <s v="Falcon"/>
    <s v="XR6"/>
    <s v="FG MK2"/>
    <x v="12"/>
    <n v="31608"/>
    <x v="3"/>
    <x v="0"/>
    <x v="0"/>
    <s v=" Used"/>
    <n v="3984"/>
    <x v="6"/>
    <n v="5"/>
    <x v="12"/>
    <x v="2"/>
  </r>
  <r>
    <n v="12732728"/>
    <s v="2019 Nissan X-Trail TI (4WD) T32 Series 2"/>
    <n v="36500"/>
    <x v="3"/>
    <s v="X-Trail"/>
    <s v="TI (4WD)"/>
    <s v="T32 Series 2"/>
    <x v="13"/>
    <n v="46000"/>
    <x v="0"/>
    <x v="0"/>
    <x v="0"/>
    <s v=" Used"/>
    <n v="2488"/>
    <x v="0"/>
    <n v="5"/>
    <x v="13"/>
    <x v="2"/>
  </r>
  <r>
    <n v="12732752"/>
    <s v="2017 Kia Rondo SI RP MY18"/>
    <n v="23990"/>
    <x v="14"/>
    <s v="Rondo"/>
    <s v="SI"/>
    <s v="RP MY18"/>
    <x v="3"/>
    <n v="126405"/>
    <x v="0"/>
    <x v="0"/>
    <x v="0"/>
    <s v=" Used"/>
    <n v="1999"/>
    <x v="2"/>
    <n v="7"/>
    <x v="3"/>
    <x v="2"/>
  </r>
  <r>
    <n v="12732757"/>
    <s v="2013 Mercedes-Benz E250 CDI 212 MY13"/>
    <n v="35000"/>
    <x v="1"/>
    <s v="E250"/>
    <s v="CDI"/>
    <s v="212 MY13"/>
    <x v="8"/>
    <n v="180000"/>
    <x v="3"/>
    <x v="0"/>
    <x v="1"/>
    <s v=" Used"/>
    <n v="2143"/>
    <x v="1"/>
    <n v="5"/>
    <x v="8"/>
    <x v="2"/>
  </r>
  <r>
    <n v="12732758"/>
    <s v="2013 Mercedes-Benz E250 CDI 212 MY13"/>
    <n v="35000"/>
    <x v="1"/>
    <s v="E250"/>
    <s v="CDI"/>
    <s v="212 MY13"/>
    <x v="8"/>
    <n v="180000"/>
    <x v="3"/>
    <x v="0"/>
    <x v="1"/>
    <s v=" Used"/>
    <n v="2143"/>
    <x v="1"/>
    <n v="5"/>
    <x v="8"/>
    <x v="2"/>
  </r>
  <r>
    <n v="12732782"/>
    <s v="2018 Nissan Navara ST (4X2) D23 Series III MY18"/>
    <n v="35990"/>
    <x v="3"/>
    <s v="Navara"/>
    <s v="ST (4X2)"/>
    <s v="D23 Series III MY18"/>
    <x v="15"/>
    <n v="123405"/>
    <x v="15"/>
    <x v="0"/>
    <x v="1"/>
    <s v=" Used"/>
    <n v="2298"/>
    <x v="2"/>
    <n v="5"/>
    <x v="15"/>
    <x v="2"/>
  </r>
  <r>
    <n v="12732797"/>
    <s v="2022 Volkswagen Amarok TDI420 Core 4Motion 2H MY22"/>
    <n v="66990"/>
    <x v="8"/>
    <s v="Amarok"/>
    <s v="TDI420 Core 4Motion"/>
    <s v="2H MY22"/>
    <x v="16"/>
    <n v="12"/>
    <x v="19"/>
    <x v="0"/>
    <x v="1"/>
    <s v=" New In Stock"/>
    <n v="1968"/>
    <x v="0"/>
    <n v="5"/>
    <x v="16"/>
    <x v="1"/>
  </r>
  <r>
    <n v="12732885"/>
    <s v="2012 Subaru Forester X MY12"/>
    <n v="12999"/>
    <x v="12"/>
    <s v="Forester"/>
    <s v="X"/>
    <s v="MY12"/>
    <x v="11"/>
    <n v="180085"/>
    <x v="0"/>
    <x v="0"/>
    <x v="0"/>
    <s v=" Used"/>
    <n v="2498"/>
    <x v="2"/>
    <n v="5"/>
    <x v="11"/>
    <x v="2"/>
  </r>
  <r>
    <n v="12732890"/>
    <s v="2017 Mazda CX-9 Sport (fwd) MY16"/>
    <n v="34867"/>
    <x v="10"/>
    <s v="CX-9"/>
    <s v="Sport (fwd)"/>
    <s v="MY16"/>
    <x v="3"/>
    <n v="76438"/>
    <x v="0"/>
    <x v="0"/>
    <x v="0"/>
    <s v=" Used"/>
    <n v="2488"/>
    <x v="0"/>
    <n v="7"/>
    <x v="3"/>
    <x v="2"/>
  </r>
  <r>
    <n v="12732904"/>
    <s v="2019 Hyundai Iload 6S Liftback TQ4 MY20"/>
    <n v="33999"/>
    <x v="7"/>
    <s v="Iload"/>
    <s v="6S Liftback"/>
    <s v="TQ4 MY20"/>
    <x v="13"/>
    <n v="105582"/>
    <x v="44"/>
    <x v="0"/>
    <x v="1"/>
    <s v=" Used"/>
    <n v="2497"/>
    <x v="2"/>
    <n v="6"/>
    <x v="13"/>
    <x v="2"/>
  </r>
  <r>
    <n v="12732915"/>
    <s v="2019 Mazda CX-5 Akera (4X4) MY19 (KF Series 2)"/>
    <n v="46888"/>
    <x v="10"/>
    <s v="CX-5"/>
    <s v="Akera (4X4)"/>
    <s v="MY19 (KF Series 2)"/>
    <x v="13"/>
    <n v="16082"/>
    <x v="0"/>
    <x v="0"/>
    <x v="0"/>
    <s v=" Used"/>
    <n v="2488"/>
    <x v="6"/>
    <n v="5"/>
    <x v="13"/>
    <x v="1"/>
  </r>
  <r>
    <n v="12732916"/>
    <s v="2009 Nissan Maxima 350 ST-S J32"/>
    <n v="11450"/>
    <x v="3"/>
    <s v="Maxima"/>
    <s v="350 ST-S"/>
    <s v="J32"/>
    <x v="10"/>
    <n v="217715"/>
    <x v="3"/>
    <x v="0"/>
    <x v="2"/>
    <s v=" Used"/>
    <n v="3498"/>
    <x v="3"/>
    <n v="5"/>
    <x v="10"/>
    <x v="2"/>
  </r>
  <r>
    <n v="12732928"/>
    <s v="2008 Nissan X-Trail ST (4X4) T31"/>
    <n v="7850"/>
    <x v="3"/>
    <s v="X-Trail"/>
    <s v="ST (4X4)"/>
    <s v="T31"/>
    <x v="19"/>
    <n v="170800"/>
    <x v="0"/>
    <x v="0"/>
    <x v="0"/>
    <s v=" Used"/>
    <n v="2488"/>
    <x v="1"/>
    <n v="5"/>
    <x v="19"/>
    <x v="0"/>
  </r>
  <r>
    <n v="12732929"/>
    <s v="2014 Mitsubishi Outlander ES (4X4) ZJ MY14"/>
    <n v="15520"/>
    <x v="13"/>
    <s v="Outlander"/>
    <s v="ES (4X4)"/>
    <s v="ZJ MY14"/>
    <x v="12"/>
    <n v="280000"/>
    <x v="0"/>
    <x v="0"/>
    <x v="0"/>
    <s v=" Used"/>
    <n v="2360"/>
    <x v="0"/>
    <n v="5"/>
    <x v="12"/>
    <x v="2"/>
  </r>
  <r>
    <n v="12732930"/>
    <s v="2000 Mercedes-Benz A140 Classic W168"/>
    <n v="4995"/>
    <x v="1"/>
    <s v="A140"/>
    <s v="Classic"/>
    <s v="W168"/>
    <x v="20"/>
    <n v="206000"/>
    <x v="5"/>
    <x v="0"/>
    <x v="2"/>
    <s v=" Used"/>
    <n v="1397"/>
    <x v="2"/>
    <n v="5"/>
    <x v="20"/>
    <x v="0"/>
  </r>
  <r>
    <n v="12732944"/>
    <s v="2008 Subaru Impreza RS (awd) MY08"/>
    <n v="8550"/>
    <x v="12"/>
    <s v="Impreza"/>
    <s v="RS (awd)"/>
    <s v="MY08"/>
    <x v="19"/>
    <n v="200000"/>
    <x v="5"/>
    <x v="0"/>
    <x v="2"/>
    <s v=" Used"/>
    <n v="1994"/>
    <x v="5"/>
    <n v="5"/>
    <x v="19"/>
    <x v="0"/>
  </r>
  <r>
    <n v="12732945"/>
    <s v="2019 Ford Endura Trend (fwd) CA MY19"/>
    <n v="31300"/>
    <x v="4"/>
    <s v="Endura"/>
    <s v="Trend (fwd)"/>
    <s v="CA MY19"/>
    <x v="13"/>
    <n v="62558"/>
    <x v="0"/>
    <x v="0"/>
    <x v="1"/>
    <s v=" Used"/>
    <n v="1995"/>
    <x v="2"/>
    <n v="5"/>
    <x v="13"/>
    <x v="2"/>
  </r>
  <r>
    <n v="12732948"/>
    <s v="2017 Lexus LC500H V6 GWZ100R"/>
    <n v="129900"/>
    <x v="9"/>
    <s v="LC500H"/>
    <s v="V6"/>
    <s v="GWZ100R"/>
    <x v="3"/>
    <n v="41929"/>
    <x v="20"/>
    <x v="0"/>
    <x v="3"/>
    <s v=" Used"/>
    <n v="3456"/>
    <x v="0"/>
    <n v="4"/>
    <x v="3"/>
    <x v="1"/>
  </r>
  <r>
    <n v="12732962"/>
    <s v="2017 Porsche Macan S Diesel MY17"/>
    <n v="76990"/>
    <x v="17"/>
    <s v="Macan"/>
    <s v="S Diesel"/>
    <s v="MY17"/>
    <x v="3"/>
    <n v="51257"/>
    <x v="0"/>
    <x v="0"/>
    <x v="1"/>
    <s v=" Used"/>
    <n v="2967"/>
    <x v="1"/>
    <n v="5"/>
    <x v="3"/>
    <x v="1"/>
  </r>
  <r>
    <n v="12732988"/>
    <s v="2018 Ford Ranger XL 2.2 (4X4) (5 YR) PX Mkii MY18"/>
    <n v="37990"/>
    <x v="4"/>
    <s v="Ranger"/>
    <s v="XL 2.2 (4X4) (5 YR)"/>
    <s v="PX Mkii MY18"/>
    <x v="15"/>
    <n v="144772"/>
    <x v="27"/>
    <x v="1"/>
    <x v="1"/>
    <s v=" Used"/>
    <n v="2198"/>
    <x v="2"/>
    <n v="5"/>
    <x v="15"/>
    <x v="2"/>
  </r>
  <r>
    <n v="12733001"/>
    <s v="2019 Toyota Kluger GXL (4X4) GSU55R"/>
    <n v="51990"/>
    <x v="0"/>
    <s v="Kluger"/>
    <s v="GXL (4X4)"/>
    <s v="GSU55R"/>
    <x v="13"/>
    <n v="43273"/>
    <x v="0"/>
    <x v="0"/>
    <x v="0"/>
    <s v=" Used"/>
    <n v="3456"/>
    <x v="1"/>
    <n v="7"/>
    <x v="13"/>
    <x v="1"/>
  </r>
  <r>
    <n v="12733014"/>
    <s v="2018 Isuzu MU-X LS-U (4X4) UC MY18"/>
    <n v="46999"/>
    <x v="6"/>
    <s v="MU-X"/>
    <s v="LS-U (4X4)"/>
    <s v="UC MY18"/>
    <x v="15"/>
    <n v="129875"/>
    <x v="0"/>
    <x v="0"/>
    <x v="1"/>
    <s v=" Used"/>
    <n v="2999"/>
    <x v="2"/>
    <n v="7"/>
    <x v="15"/>
    <x v="1"/>
  </r>
  <r>
    <n v="12733044"/>
    <s v="2020 Hyundai Santa FE MPI (2WD) Tm.v3 MY21"/>
    <n v="45990"/>
    <x v="7"/>
    <s v="Santa FE"/>
    <s v="MPI (2WD)"/>
    <s v="Tm.v3 MY21"/>
    <x v="9"/>
    <n v="27361"/>
    <x v="0"/>
    <x v="0"/>
    <x v="0"/>
    <s v=" Used"/>
    <n v="3470"/>
    <x v="1"/>
    <n v="7"/>
    <x v="9"/>
    <x v="1"/>
  </r>
  <r>
    <n v="12733048"/>
    <s v="2020 Nissan Qashqai TI MY20"/>
    <n v="37500"/>
    <x v="3"/>
    <s v="Qashqai"/>
    <s v="TI"/>
    <s v="MY20"/>
    <x v="9"/>
    <n v="27971"/>
    <x v="0"/>
    <x v="0"/>
    <x v="0"/>
    <s v=" Used"/>
    <n v="1997"/>
    <x v="5"/>
    <n v="5"/>
    <x v="9"/>
    <x v="2"/>
  </r>
  <r>
    <n v="12733066"/>
    <s v="2009 Mitsubishi Pajero GLS LWB (4X4) NT"/>
    <n v="19995"/>
    <x v="13"/>
    <s v="Pajero"/>
    <s v="GLS LWB (4X4)"/>
    <s v="NT"/>
    <x v="10"/>
    <n v="235370"/>
    <x v="0"/>
    <x v="1"/>
    <x v="1"/>
    <s v=" Used"/>
    <n v="3200"/>
    <x v="2"/>
    <n v="7"/>
    <x v="10"/>
    <x v="2"/>
  </r>
  <r>
    <n v="12733069"/>
    <s v="2011 Ford Ranger XL 2.2 HI-Rider (4X2) PX"/>
    <n v="12995"/>
    <x v="4"/>
    <s v="Ranger"/>
    <s v="XL 2.2 HI-Rider (4X2)"/>
    <s v="PX"/>
    <x v="4"/>
    <n v="285171"/>
    <x v="12"/>
    <x v="1"/>
    <x v="1"/>
    <s v=" Used"/>
    <n v="2198"/>
    <x v="2"/>
    <n v="5"/>
    <x v="4"/>
    <x v="2"/>
  </r>
  <r>
    <n v="12733073"/>
    <s v="2017 BMW X6 Xdrive 30D F16 MY16"/>
    <n v="59990"/>
    <x v="5"/>
    <s v="X6"/>
    <s v="Xdrive 30D"/>
    <s v="F16 MY16"/>
    <x v="3"/>
    <n v="131189"/>
    <x v="20"/>
    <x v="0"/>
    <x v="1"/>
    <s v=" Used"/>
    <n v="2993"/>
    <x v="2"/>
    <n v="5"/>
    <x v="3"/>
    <x v="1"/>
  </r>
  <r>
    <n v="12733081"/>
    <s v="2018 Nissan X-Trail ST (2WD) T32 Series 2"/>
    <n v="27950"/>
    <x v="3"/>
    <s v="X-Trail"/>
    <s v="ST (2WD)"/>
    <s v="T32 Series 2"/>
    <x v="15"/>
    <n v="68074"/>
    <x v="0"/>
    <x v="0"/>
    <x v="0"/>
    <s v=" Used"/>
    <n v="2488"/>
    <x v="2"/>
    <n v="5"/>
    <x v="15"/>
    <x v="2"/>
  </r>
  <r>
    <n v="12733082"/>
    <s v="2017 Toyota Hiace LWB KDH201R MY16"/>
    <n v="27900"/>
    <x v="0"/>
    <s v="Hiace"/>
    <s v="LWB"/>
    <s v="KDH201R MY16"/>
    <x v="3"/>
    <n v="212271"/>
    <x v="6"/>
    <x v="1"/>
    <x v="1"/>
    <s v=" Used"/>
    <n v="2982"/>
    <x v="2"/>
    <n v="2"/>
    <x v="3"/>
    <x v="2"/>
  </r>
  <r>
    <n v="12733083"/>
    <s v="2019 Nissan X-Trail ST (2WD) T32 Series 2"/>
    <n v="27890"/>
    <x v="3"/>
    <s v="X-Trail"/>
    <s v="ST (2WD)"/>
    <s v="T32 Series 2"/>
    <x v="13"/>
    <n v="85319"/>
    <x v="0"/>
    <x v="0"/>
    <x v="0"/>
    <s v=" Used"/>
    <n v="2488"/>
    <x v="2"/>
    <n v="5"/>
    <x v="13"/>
    <x v="2"/>
  </r>
  <r>
    <n v="12733087"/>
    <s v="2009 Nissan Patrol ST-L (4X4) GU VI"/>
    <n v="35990"/>
    <x v="3"/>
    <s v="Patrol"/>
    <s v="ST-L (4X4)"/>
    <s v="GU VI"/>
    <x v="10"/>
    <n v="107145"/>
    <x v="0"/>
    <x v="1"/>
    <x v="1"/>
    <s v=" Used"/>
    <n v="2953"/>
    <x v="7"/>
    <n v="7"/>
    <x v="10"/>
    <x v="2"/>
  </r>
  <r>
    <n v="12733129"/>
    <s v="2008 Ford Falcon XR8 FG"/>
    <n v="42990"/>
    <x v="4"/>
    <s v="Falcon"/>
    <s v="XR8"/>
    <s v="FG"/>
    <x v="19"/>
    <n v="84548"/>
    <x v="22"/>
    <x v="1"/>
    <x v="0"/>
    <s v=" Used"/>
    <n v="5408"/>
    <x v="3"/>
    <n v="2"/>
    <x v="19"/>
    <x v="1"/>
  </r>
  <r>
    <n v="12733130"/>
    <s v="2011 Toyota Yaris YR NCP130R"/>
    <n v="15990"/>
    <x v="0"/>
    <s v="Yaris"/>
    <s v="YR"/>
    <s v="NCP130R"/>
    <x v="4"/>
    <n v="140156"/>
    <x v="5"/>
    <x v="0"/>
    <x v="0"/>
    <s v=" Used"/>
    <n v="1299"/>
    <x v="6"/>
    <n v="5"/>
    <x v="4"/>
    <x v="2"/>
  </r>
  <r>
    <n v="12733131"/>
    <s v="2013 Toyota Corolla Ascent Sport ZRE182R"/>
    <n v="18990"/>
    <x v="0"/>
    <s v="Corolla"/>
    <s v="Ascent Sport"/>
    <s v="ZRE182R"/>
    <x v="8"/>
    <n v="146326"/>
    <x v="5"/>
    <x v="0"/>
    <x v="0"/>
    <s v=" Used"/>
    <n v="1798"/>
    <x v="6"/>
    <n v="5"/>
    <x v="8"/>
    <x v="2"/>
  </r>
  <r>
    <n v="12733162"/>
    <s v="2012 Holden Calais V VE II MY12.5"/>
    <n v="18990"/>
    <x v="2"/>
    <s v="Calais"/>
    <s v="V"/>
    <s v="VE II MY12.5"/>
    <x v="11"/>
    <n v="108602"/>
    <x v="3"/>
    <x v="0"/>
    <x v="0"/>
    <s v=" Used"/>
    <n v="3565"/>
    <x v="6"/>
    <n v="5"/>
    <x v="11"/>
    <x v="2"/>
  </r>
  <r>
    <n v="12733166"/>
    <s v="2014 Holden Cruze CD JH MY14"/>
    <n v="15990"/>
    <x v="2"/>
    <s v="Cruze"/>
    <s v="CD"/>
    <s v="JH MY14"/>
    <x v="12"/>
    <n v="29346"/>
    <x v="2"/>
    <x v="0"/>
    <x v="1"/>
    <s v=" Used"/>
    <n v="1998"/>
    <x v="5"/>
    <n v="5"/>
    <x v="12"/>
    <x v="2"/>
  </r>
  <r>
    <n v="12733196"/>
    <s v="2015 Nissan Navara ST (4X4) NP300 D23"/>
    <n v="28500"/>
    <x v="3"/>
    <s v="Navara"/>
    <s v="ST (4X4)"/>
    <s v="NP300 D23"/>
    <x v="7"/>
    <n v="268000"/>
    <x v="19"/>
    <x v="0"/>
    <x v="1"/>
    <s v=" Used"/>
    <n v="2298"/>
    <x v="7"/>
    <n v="5"/>
    <x v="7"/>
    <x v="2"/>
  </r>
  <r>
    <n v="12733272"/>
    <s v="2011 Hyundai I30 SX FD MY12"/>
    <n v="9990"/>
    <x v="7"/>
    <s v="I30"/>
    <s v="SX"/>
    <s v="FD MY12"/>
    <x v="4"/>
    <n v="180490"/>
    <x v="5"/>
    <x v="0"/>
    <x v="0"/>
    <s v=" Used"/>
    <n v="1975"/>
    <x v="0"/>
    <n v="5"/>
    <x v="4"/>
    <x v="0"/>
  </r>
  <r>
    <n v="12733284"/>
    <s v="2020 LDV D90 Executive (4WD) D20 SV9A MY20"/>
    <n v="41888"/>
    <x v="28"/>
    <s v="D90"/>
    <s v="Executive (4WD) D20"/>
    <s v="SV9A MY20"/>
    <x v="9"/>
    <n v="34133"/>
    <x v="0"/>
    <x v="0"/>
    <x v="1"/>
    <s v=" Used"/>
    <n v="1996"/>
    <x v="3"/>
    <n v="7"/>
    <x v="9"/>
    <x v="1"/>
  </r>
  <r>
    <n v="12733293"/>
    <s v="2019 Hyundai Santa FE Highlander Crdi Satin AWD TM"/>
    <n v="46990"/>
    <x v="7"/>
    <s v="Santa FE"/>
    <s v="Highlander Crdi Satin AWD"/>
    <s v="TM"/>
    <x v="13"/>
    <n v="95301"/>
    <x v="0"/>
    <x v="0"/>
    <x v="1"/>
    <s v=" Used"/>
    <n v="2199"/>
    <x v="5"/>
    <n v="7"/>
    <x v="13"/>
    <x v="1"/>
  </r>
  <r>
    <n v="12733298"/>
    <s v="2022 Skoda Kodiaq Style (4X4) NS MY22"/>
    <n v="47888"/>
    <x v="15"/>
    <s v="Kodiaq"/>
    <s v="Style (4X4)"/>
    <s v="NS MY22"/>
    <x v="16"/>
    <n v="9508"/>
    <x v="0"/>
    <x v="0"/>
    <x v="2"/>
    <s v=" Demo"/>
    <n v="1984"/>
    <x v="5"/>
    <n v="7"/>
    <x v="16"/>
    <x v="1"/>
  </r>
  <r>
    <n v="12733349"/>
    <s v="2015 Hyundai Santa FE Highlander Crdi (4X4) DM MY15"/>
    <n v="33987"/>
    <x v="7"/>
    <s v="Santa FE"/>
    <s v="Highlander Crdi (4X4)"/>
    <s v="DM MY15"/>
    <x v="7"/>
    <n v="97658"/>
    <x v="0"/>
    <x v="0"/>
    <x v="1"/>
    <s v=" Used"/>
    <n v="2199"/>
    <x v="5"/>
    <n v="7"/>
    <x v="7"/>
    <x v="2"/>
  </r>
  <r>
    <n v="12733368"/>
    <s v="2017 Ford Ranger XL 3.2 (4X4) PX Mkii MY17 Update"/>
    <n v="37990"/>
    <x v="4"/>
    <s v="Ranger"/>
    <s v="XL 3.2 (4X4)"/>
    <s v="PX Mkii MY17 Update"/>
    <x v="3"/>
    <n v="101829"/>
    <x v="10"/>
    <x v="0"/>
    <x v="1"/>
    <s v=" Used"/>
    <n v="3198"/>
    <x v="2"/>
    <n v="5"/>
    <x v="3"/>
    <x v="2"/>
  </r>
  <r>
    <n v="12733375"/>
    <s v="2015 Kia Sorento Platinum (4X4) UM"/>
    <n v="34990"/>
    <x v="14"/>
    <s v="Sorento"/>
    <s v="Platinum (4X4)"/>
    <s v="UM"/>
    <x v="7"/>
    <n v="100830"/>
    <x v="0"/>
    <x v="0"/>
    <x v="1"/>
    <s v=" Used"/>
    <n v="2199"/>
    <x v="1"/>
    <n v="7"/>
    <x v="7"/>
    <x v="2"/>
  </r>
  <r>
    <n v="12733383"/>
    <s v="2005 Mazda 3 NEO BK"/>
    <n v="9990"/>
    <x v="10"/>
    <n v="3"/>
    <s v="NEO"/>
    <s v="BK"/>
    <x v="5"/>
    <n v="134278"/>
    <x v="3"/>
    <x v="0"/>
    <x v="0"/>
    <s v=" Used"/>
    <n v="1998"/>
    <x v="1"/>
    <n v="5"/>
    <x v="5"/>
    <x v="0"/>
  </r>
  <r>
    <n v="12733399"/>
    <s v="2019 Toyota Fortuner GXL GUN156R MY19"/>
    <n v="56999"/>
    <x v="0"/>
    <s v="Fortuner"/>
    <s v="GXL"/>
    <s v="GUN156R MY19"/>
    <x v="13"/>
    <n v="39380"/>
    <x v="0"/>
    <x v="0"/>
    <x v="1"/>
    <s v=" Used"/>
    <n v="2753"/>
    <x v="2"/>
    <n v="7"/>
    <x v="13"/>
    <x v="1"/>
  </r>
  <r>
    <n v="12733430"/>
    <s v="2012 Ford Ranger XL 3.2 (4X4) PX"/>
    <n v="28990"/>
    <x v="4"/>
    <s v="Ranger"/>
    <s v="XL 3.2 (4X4)"/>
    <s v="PX"/>
    <x v="11"/>
    <n v="109663"/>
    <x v="4"/>
    <x v="1"/>
    <x v="1"/>
    <s v=" Used"/>
    <n v="3198"/>
    <x v="2"/>
    <n v="2"/>
    <x v="11"/>
    <x v="2"/>
  </r>
  <r>
    <n v="12733457"/>
    <s v="2016 Audi A3 S/B 1.8 Tfsi Quattro Ambition 8V MY16"/>
    <n v="24800"/>
    <x v="11"/>
    <s v="A3"/>
    <s v="S/B 1.8 Tfsi Quattro Ambition"/>
    <s v="8V MY16"/>
    <x v="2"/>
    <n v="116384"/>
    <x v="5"/>
    <x v="0"/>
    <x v="2"/>
    <s v=" Used"/>
    <n v="1798"/>
    <x v="3"/>
    <n v="5"/>
    <x v="2"/>
    <x v="2"/>
  </r>
  <r>
    <n v="12733470"/>
    <s v="2019 Ford Ranger Wildtrak 2.0 (4X4) PX Mkiii MY19"/>
    <n v="60000"/>
    <x v="4"/>
    <s v="Ranger"/>
    <s v="Wildtrak 2.0 (4X4)"/>
    <s v="PX Mkiii MY19"/>
    <x v="13"/>
    <n v="64000"/>
    <x v="16"/>
    <x v="0"/>
    <x v="1"/>
    <s v=" Used"/>
    <n v="1996"/>
    <x v="2"/>
    <n v="5"/>
    <x v="13"/>
    <x v="1"/>
  </r>
  <r>
    <n v="12733497"/>
    <s v="2007 Ford Falcon XR8 BF Mkii"/>
    <n v="29999"/>
    <x v="4"/>
    <s v="Falcon"/>
    <s v="XR8"/>
    <s v="BF Mkii"/>
    <x v="18"/>
    <n v="141635"/>
    <x v="22"/>
    <x v="0"/>
    <x v="0"/>
    <s v=" Used"/>
    <n v="5408"/>
    <x v="6"/>
    <n v="2"/>
    <x v="18"/>
    <x v="2"/>
  </r>
  <r>
    <n v="12733504"/>
    <s v="2018 Holden Calais Tourer ZB"/>
    <n v="32999"/>
    <x v="2"/>
    <s v="Calais"/>
    <s v="Tourer"/>
    <s v="ZB"/>
    <x v="15"/>
    <n v="54663"/>
    <x v="2"/>
    <x v="0"/>
    <x v="2"/>
    <s v=" Used"/>
    <n v="3649"/>
    <x v="3"/>
    <n v="5"/>
    <x v="15"/>
    <x v="2"/>
  </r>
  <r>
    <n v="12733529"/>
    <s v="2018 Mazda CX-9 GT (fwd) MY18"/>
    <n v="45489"/>
    <x v="10"/>
    <s v="CX-9"/>
    <s v="GT (fwd)"/>
    <s v="MY18"/>
    <x v="15"/>
    <n v="33289"/>
    <x v="0"/>
    <x v="0"/>
    <x v="0"/>
    <s v=" Used"/>
    <n v="2488"/>
    <x v="5"/>
    <n v="7"/>
    <x v="15"/>
    <x v="1"/>
  </r>
  <r>
    <n v="12733555"/>
    <s v="2004 Toyota Tarago GLI ACR30R"/>
    <n v="9390"/>
    <x v="0"/>
    <s v="Tarago"/>
    <s v="GLI"/>
    <s v="ACR30R"/>
    <x v="14"/>
    <n v="244077"/>
    <x v="0"/>
    <x v="0"/>
    <x v="0"/>
    <s v=" Used"/>
    <n v="2362"/>
    <x v="2"/>
    <n v="8"/>
    <x v="14"/>
    <x v="0"/>
  </r>
  <r>
    <n v="12733569"/>
    <s v="2009 Holden Captiva SX (4X4) CG MY09.5"/>
    <n v="8368"/>
    <x v="2"/>
    <s v="Captiva"/>
    <s v="SX (4X4)"/>
    <s v="CG MY09.5"/>
    <x v="10"/>
    <n v="251024"/>
    <x v="0"/>
    <x v="0"/>
    <x v="1"/>
    <s v=" Used"/>
    <n v="1991"/>
    <x v="1"/>
    <n v="7"/>
    <x v="10"/>
    <x v="0"/>
  </r>
  <r>
    <n v="12733582"/>
    <s v="2013 Toyota Corolla Ascent Sport ZRE182R"/>
    <n v="16990"/>
    <x v="0"/>
    <s v="Corolla"/>
    <s v="Ascent Sport"/>
    <s v="ZRE182R"/>
    <x v="8"/>
    <n v="164981"/>
    <x v="5"/>
    <x v="0"/>
    <x v="0"/>
    <s v=" Used"/>
    <n v="1798"/>
    <x v="22"/>
    <n v="5"/>
    <x v="8"/>
    <x v="2"/>
  </r>
  <r>
    <n v="12733599"/>
    <s v="2002 Holden Rodeo LX (4X4) TFR9 MY02"/>
    <n v="5995"/>
    <x v="2"/>
    <s v="Rodeo"/>
    <s v="LX (4X4)"/>
    <s v="TFR9 MY02"/>
    <x v="22"/>
    <n v="307471"/>
    <x v="4"/>
    <x v="1"/>
    <x v="0"/>
    <s v=" Used"/>
    <n v="3165"/>
    <x v="2"/>
    <n v="3"/>
    <x v="22"/>
    <x v="0"/>
  </r>
  <r>
    <n v="12733602"/>
    <s v="2011 Ford Falcon XR6 FG Upgrade"/>
    <n v="9995"/>
    <x v="4"/>
    <s v="Falcon"/>
    <s v="XR6"/>
    <s v="FG Upgrade"/>
    <x v="4"/>
    <n v="230431"/>
    <x v="3"/>
    <x v="0"/>
    <x v="0"/>
    <s v=" Used"/>
    <n v="3984"/>
    <x v="0"/>
    <n v="5"/>
    <x v="4"/>
    <x v="0"/>
  </r>
  <r>
    <n v="12733604"/>
    <s v="2012 Ford Fiesta CL WT"/>
    <n v="4995"/>
    <x v="4"/>
    <s v="Fiesta"/>
    <s v="CL"/>
    <s v="WT"/>
    <x v="11"/>
    <n v="135141"/>
    <x v="5"/>
    <x v="1"/>
    <x v="0"/>
    <s v=" Used"/>
    <n v="1596"/>
    <x v="3"/>
    <n v="5"/>
    <x v="11"/>
    <x v="0"/>
  </r>
  <r>
    <n v="12733619"/>
    <s v="2022 Nissan Navara PRO-4X Warrior (4X4) D23 MY21"/>
    <n v="78990"/>
    <x v="3"/>
    <s v="Navara"/>
    <s v="PRO-4X Warrior (4X4)"/>
    <s v="D23 MY21"/>
    <x v="16"/>
    <n v="2142"/>
    <x v="15"/>
    <x v="0"/>
    <x v="1"/>
    <s v=" Used"/>
    <n v="2298"/>
    <x v="0"/>
    <n v="5"/>
    <x v="16"/>
    <x v="1"/>
  </r>
  <r>
    <n v="12733655"/>
    <s v="2017 Holden UTE SS VF II MY17"/>
    <n v="69990"/>
    <x v="2"/>
    <s v="UTE"/>
    <s v="SS"/>
    <s v="VF II MY17"/>
    <x v="3"/>
    <n v="3225"/>
    <x v="22"/>
    <x v="0"/>
    <x v="0"/>
    <s v=" Used"/>
    <n v="6200"/>
    <x v="5"/>
    <n v="2"/>
    <x v="3"/>
    <x v="1"/>
  </r>
  <r>
    <n v="12733659"/>
    <s v="2018 Toyota Camry Ascent (hybrid) Axvh71R"/>
    <n v="39777"/>
    <x v="0"/>
    <s v="Camry"/>
    <s v="Ascent (hybrid)"/>
    <s v="Axvh71R"/>
    <x v="15"/>
    <n v="45638"/>
    <x v="3"/>
    <x v="0"/>
    <x v="4"/>
    <s v=" Used"/>
    <n v="2494"/>
    <x v="2"/>
    <n v="5"/>
    <x v="15"/>
    <x v="2"/>
  </r>
  <r>
    <n v="12733675"/>
    <s v="2019 Subaru Outback 2.5I MY19"/>
    <n v="36999"/>
    <x v="12"/>
    <s v="Outback"/>
    <s v="2.5I"/>
    <s v="MY19"/>
    <x v="13"/>
    <n v="81806"/>
    <x v="0"/>
    <x v="0"/>
    <x v="0"/>
    <s v=" Used"/>
    <n v="2498"/>
    <x v="2"/>
    <n v="5"/>
    <x v="13"/>
    <x v="2"/>
  </r>
  <r>
    <n v="12733695"/>
    <s v="2021 Volkswagen Golf 110 TSI R-Line Mark 8 MY21"/>
    <n v="42990"/>
    <x v="8"/>
    <s v="Golf"/>
    <s v="110 TSI R-Line"/>
    <s v="Mark 8 MY21"/>
    <x v="1"/>
    <n v="23385"/>
    <x v="5"/>
    <x v="0"/>
    <x v="2"/>
    <s v=" Used"/>
    <n v="1395"/>
    <x v="2"/>
    <n v="5"/>
    <x v="1"/>
    <x v="1"/>
  </r>
  <r>
    <n v="12733696"/>
    <s v="2022 Ford Ranger XLT 3.0 (4X4) MY22"/>
    <n v="77990"/>
    <x v="4"/>
    <s v="Ranger"/>
    <s v="XLT 3.0 (4X4)"/>
    <s v="MY22"/>
    <x v="16"/>
    <n v="37"/>
    <x v="16"/>
    <x v="0"/>
    <x v="1"/>
    <s v=" Used"/>
    <n v="2993"/>
    <x v="2"/>
    <n v="5"/>
    <x v="16"/>
    <x v="1"/>
  </r>
  <r>
    <n v="12733738"/>
    <s v="2020 Mazda BT-50 GT (4X4) B30B"/>
    <n v="57490"/>
    <x v="10"/>
    <s v="BT-50"/>
    <s v="GT (4X4)"/>
    <s v="B30B"/>
    <x v="9"/>
    <n v="77400"/>
    <x v="15"/>
    <x v="0"/>
    <x v="1"/>
    <s v=" Used"/>
    <n v="2999"/>
    <x v="2"/>
    <n v="5"/>
    <x v="9"/>
    <x v="1"/>
  </r>
  <r>
    <n v="12733751"/>
    <s v="2022 Toyota Yaris ZR Hybrid Mxph10R"/>
    <n v="41750"/>
    <x v="0"/>
    <s v="Yaris"/>
    <s v="ZR Hybrid"/>
    <s v="Mxph10R"/>
    <x v="16"/>
    <n v="36"/>
    <x v="5"/>
    <x v="0"/>
    <x v="4"/>
    <s v=" Used"/>
    <n v="1490"/>
    <x v="6"/>
    <n v="5"/>
    <x v="16"/>
    <x v="1"/>
  </r>
  <r>
    <n v="12733767"/>
    <s v="2012 Honda Odyssey Luxury RB MY12"/>
    <n v="24990"/>
    <x v="19"/>
    <s v="Odyssey"/>
    <s v="Luxury"/>
    <s v="RB MY12"/>
    <x v="11"/>
    <n v="93313"/>
    <x v="0"/>
    <x v="0"/>
    <x v="0"/>
    <s v=" Used"/>
    <n v="2354"/>
    <x v="0"/>
    <n v="7"/>
    <x v="11"/>
    <x v="2"/>
  </r>
  <r>
    <n v="12733779"/>
    <s v="2017 Ford Ranger XL 3.2 (4X4) PX Mkii MY17"/>
    <n v="39975"/>
    <x v="4"/>
    <s v="Ranger"/>
    <s v="XL 3.2 (4X4)"/>
    <s v="PX Mkii MY17"/>
    <x v="3"/>
    <n v="150195"/>
    <x v="27"/>
    <x v="0"/>
    <x v="1"/>
    <s v=" Used"/>
    <n v="3198"/>
    <x v="2"/>
    <n v="5"/>
    <x v="3"/>
    <x v="2"/>
  </r>
  <r>
    <n v="12733782"/>
    <s v="2011 Toyota Yaris YR NCP130R"/>
    <n v="9995"/>
    <x v="0"/>
    <s v="Yaris"/>
    <s v="YR"/>
    <s v="NCP130R"/>
    <x v="4"/>
    <n v="209830"/>
    <x v="5"/>
    <x v="1"/>
    <x v="0"/>
    <s v=" Used"/>
    <n v="1299"/>
    <x v="1"/>
    <n v="5"/>
    <x v="4"/>
    <x v="0"/>
  </r>
  <r>
    <n v="12733804"/>
    <s v="2017 Jeep Compass Limited (4X4) M6 MY18"/>
    <n v="32990"/>
    <x v="18"/>
    <s v="Compass"/>
    <s v="Limited (4X4)"/>
    <s v="M6 MY18"/>
    <x v="3"/>
    <n v="86226"/>
    <x v="0"/>
    <x v="0"/>
    <x v="1"/>
    <s v=" Used"/>
    <n v="1956"/>
    <x v="2"/>
    <n v="5"/>
    <x v="3"/>
    <x v="2"/>
  </r>
  <r>
    <n v="12733819"/>
    <s v="2017 Mazda CX-9 Azami (fwd) MY16"/>
    <n v="42888"/>
    <x v="10"/>
    <s v="CX-9"/>
    <s v="Azami (fwd)"/>
    <s v="MY16"/>
    <x v="3"/>
    <n v="72079"/>
    <x v="0"/>
    <x v="0"/>
    <x v="0"/>
    <s v=" Used"/>
    <n v="2488"/>
    <x v="0"/>
    <n v="7"/>
    <x v="3"/>
    <x v="1"/>
  </r>
  <r>
    <n v="12733848"/>
    <s v="2018 Toyota Hilux SR (4X4) GUN126R MY19"/>
    <n v="46990"/>
    <x v="0"/>
    <s v="Hilux"/>
    <s v="SR (4X4)"/>
    <s v="GUN126R MY19"/>
    <x v="15"/>
    <n v="159451"/>
    <x v="16"/>
    <x v="0"/>
    <x v="1"/>
    <s v=" Used"/>
    <n v="2753"/>
    <x v="2"/>
    <n v="5"/>
    <x v="15"/>
    <x v="1"/>
  </r>
  <r>
    <n v="12733898"/>
    <s v="2010 Holden Captiva LX (4X4) CG MY10"/>
    <n v="12999"/>
    <x v="2"/>
    <s v="Captiva"/>
    <s v="LX (4X4)"/>
    <s v="CG MY10"/>
    <x v="0"/>
    <n v="171800"/>
    <x v="0"/>
    <x v="0"/>
    <x v="1"/>
    <s v=" Used"/>
    <n v="1991"/>
    <x v="5"/>
    <n v="7"/>
    <x v="0"/>
    <x v="2"/>
  </r>
  <r>
    <n v="12733912"/>
    <s v="2019 Isuzu D-MAX LS-U (4X4) TF MY19"/>
    <n v="56990"/>
    <x v="6"/>
    <s v="D-MAX"/>
    <s v="LS-U (4X4)"/>
    <s v="TF MY19"/>
    <x v="13"/>
    <n v="70767"/>
    <x v="10"/>
    <x v="0"/>
    <x v="1"/>
    <s v=" Used"/>
    <n v="2999"/>
    <x v="3"/>
    <n v="5"/>
    <x v="13"/>
    <x v="1"/>
  </r>
  <r>
    <n v="12733914"/>
    <s v="2019 Suzuki S-Cross Turbo MY16"/>
    <n v="25990"/>
    <x v="24"/>
    <s v="S-Cross"/>
    <s v="Turbo"/>
    <s v="MY16"/>
    <x v="13"/>
    <n v="41820"/>
    <x v="0"/>
    <x v="0"/>
    <x v="2"/>
    <s v=" Used"/>
    <n v="1373"/>
    <x v="1"/>
    <n v="5"/>
    <x v="13"/>
    <x v="2"/>
  </r>
  <r>
    <n v="12733935"/>
    <s v="2022 Volvo XC60 Recharge Phev 256 MY22"/>
    <n v="111990"/>
    <x v="21"/>
    <s v="XC60"/>
    <s v="Recharge Phev"/>
    <s v="256 MY22"/>
    <x v="16"/>
    <n v="4455"/>
    <x v="0"/>
    <x v="0"/>
    <x v="3"/>
    <s v=" Demo"/>
    <n v="1969"/>
    <x v="1"/>
    <n v="5"/>
    <x v="16"/>
    <x v="1"/>
  </r>
  <r>
    <n v="12733964"/>
    <s v="2013 Holden Captiva 7 SX (fwd) CG MY13"/>
    <n v="13999"/>
    <x v="2"/>
    <s v="Captiva"/>
    <s v="7 SX (fwd)"/>
    <s v="CG MY13"/>
    <x v="8"/>
    <n v="137552"/>
    <x v="0"/>
    <x v="0"/>
    <x v="0"/>
    <s v=" Used"/>
    <n v="2384"/>
    <x v="0"/>
    <n v="7"/>
    <x v="8"/>
    <x v="2"/>
  </r>
  <r>
    <n v="12733983"/>
    <s v="2016 Holden Commodore Evoke VF II"/>
    <n v="23990"/>
    <x v="2"/>
    <s v="Commodore"/>
    <s v="Evoke"/>
    <s v="VF II"/>
    <x v="2"/>
    <n v="125848"/>
    <x v="3"/>
    <x v="0"/>
    <x v="0"/>
    <s v=" Used"/>
    <n v="2997"/>
    <x v="2"/>
    <n v="5"/>
    <x v="2"/>
    <x v="2"/>
  </r>
  <r>
    <n v="12734001"/>
    <s v="2015 Volkswagen Jetta 118 TSI Trendline 1KM MY16"/>
    <n v="10990"/>
    <x v="8"/>
    <s v="Jetta"/>
    <s v="118 TSI Trendline"/>
    <s v="1KM MY16"/>
    <x v="7"/>
    <n v="137576"/>
    <x v="3"/>
    <x v="1"/>
    <x v="2"/>
    <s v=" Used"/>
    <n v="1390"/>
    <x v="2"/>
    <n v="5"/>
    <x v="7"/>
    <x v="2"/>
  </r>
  <r>
    <n v="12734030"/>
    <s v="2012 Holden Commodore SS-V Z-Series VE II MY12.5"/>
    <n v="46990"/>
    <x v="2"/>
    <s v="Commodore"/>
    <s v="SS-V Z-Series"/>
    <s v="VE II MY12.5"/>
    <x v="11"/>
    <n v="52508"/>
    <x v="3"/>
    <x v="1"/>
    <x v="2"/>
    <s v=" Used"/>
    <n v="5967"/>
    <x v="5"/>
    <n v="5"/>
    <x v="11"/>
    <x v="1"/>
  </r>
  <r>
    <n v="12734031"/>
    <s v="2018 Hyundai Santa FE Highlander Crdi Satin AWD TM"/>
    <n v="48990"/>
    <x v="7"/>
    <s v="Santa FE"/>
    <s v="Highlander Crdi Satin AWD"/>
    <s v="TM"/>
    <x v="15"/>
    <n v="105487"/>
    <x v="0"/>
    <x v="0"/>
    <x v="1"/>
    <s v=" Used"/>
    <n v="2199"/>
    <x v="1"/>
    <n v="7"/>
    <x v="15"/>
    <x v="1"/>
  </r>
  <r>
    <n v="12734035"/>
    <s v="2017 Holden Equinox LTZ-V (awd) EQ MY18"/>
    <n v="28500"/>
    <x v="2"/>
    <s v="Equinox"/>
    <s v="LTZ-V (awd)"/>
    <s v="EQ MY18"/>
    <x v="3"/>
    <n v="54100"/>
    <x v="0"/>
    <x v="0"/>
    <x v="2"/>
    <s v=" Used"/>
    <n v="1998"/>
    <x v="6"/>
    <n v="5"/>
    <x v="3"/>
    <x v="2"/>
  </r>
  <r>
    <n v="12734038"/>
    <s v="2019 Skoda Octavia 110 TSI NE MY19"/>
    <n v="28500"/>
    <x v="15"/>
    <s v="Octavia"/>
    <s v="110 TSI"/>
    <s v="NE MY19"/>
    <x v="13"/>
    <n v="57362"/>
    <x v="0"/>
    <x v="0"/>
    <x v="2"/>
    <s v=" Used"/>
    <n v="1395"/>
    <x v="3"/>
    <n v="5"/>
    <x v="13"/>
    <x v="2"/>
  </r>
  <r>
    <n v="12734039"/>
    <s v="2018 BMW 118I Sport Line F20 LCI MY18"/>
    <n v="37888"/>
    <x v="5"/>
    <s v="118I"/>
    <s v="Sport Line"/>
    <s v="F20 LCI MY18"/>
    <x v="15"/>
    <n v="32239"/>
    <x v="5"/>
    <x v="0"/>
    <x v="2"/>
    <s v=" Used"/>
    <n v="1499"/>
    <x v="2"/>
    <n v="5"/>
    <x v="15"/>
    <x v="2"/>
  </r>
  <r>
    <n v="12734043"/>
    <s v="2017 Subaru Forester 2.5I-S MY18"/>
    <n v="37990"/>
    <x v="12"/>
    <s v="Forester"/>
    <s v="2.5I-S"/>
    <s v="MY18"/>
    <x v="3"/>
    <n v="76419"/>
    <x v="0"/>
    <x v="0"/>
    <x v="0"/>
    <s v=" Used"/>
    <n v="2498"/>
    <x v="3"/>
    <n v="5"/>
    <x v="3"/>
    <x v="2"/>
  </r>
  <r>
    <n v="12734047"/>
    <s v="2012 Holden Cruze CDX JH MY12"/>
    <n v="12990"/>
    <x v="2"/>
    <s v="Cruze"/>
    <s v="CDX"/>
    <s v="JH MY12"/>
    <x v="11"/>
    <n v="151916"/>
    <x v="5"/>
    <x v="0"/>
    <x v="0"/>
    <s v=" Used"/>
    <n v="1796"/>
    <x v="0"/>
    <n v="5"/>
    <x v="11"/>
    <x v="2"/>
  </r>
  <r>
    <n v="12734048"/>
    <s v="2003 Toyota Avalon VXI MCX10R"/>
    <n v="8999"/>
    <x v="0"/>
    <s v="Avalon"/>
    <s v="VXI"/>
    <s v="MCX10R"/>
    <x v="6"/>
    <n v="194223"/>
    <x v="3"/>
    <x v="0"/>
    <x v="0"/>
    <s v=" Used"/>
    <n v="2995"/>
    <x v="7"/>
    <n v="5"/>
    <x v="6"/>
    <x v="0"/>
  </r>
  <r>
    <n v="12734083"/>
    <s v="2018 Volkswagen Transporter TDI 340 SWB LOW T6 MY18"/>
    <n v="31977"/>
    <x v="8"/>
    <s v="Transporter"/>
    <s v="TDI 340 SWB LOW"/>
    <s v="T6 MY18"/>
    <x v="15"/>
    <n v="109405"/>
    <x v="6"/>
    <x v="0"/>
    <x v="1"/>
    <s v=" Used"/>
    <n v="1968"/>
    <x v="2"/>
    <n v="2"/>
    <x v="15"/>
    <x v="2"/>
  </r>
  <r>
    <n v="12734094"/>
    <s v="2007 Toyota Aurion TRD 3500S GSV40R"/>
    <n v="15420"/>
    <x v="0"/>
    <s v="Aurion"/>
    <s v="TRD 3500S"/>
    <s v="GSV40R"/>
    <x v="18"/>
    <n v="196548"/>
    <x v="3"/>
    <x v="0"/>
    <x v="2"/>
    <s v=" Used"/>
    <n v="3456"/>
    <x v="6"/>
    <n v="5"/>
    <x v="18"/>
    <x v="2"/>
  </r>
  <r>
    <n v="12734101"/>
    <s v="2018 Toyota Landcruiser GXL (4X4) 5 Seat VDJ78R"/>
    <n v="98987"/>
    <x v="0"/>
    <s v="Landcruiser"/>
    <s v="GXL (4X4) 5 Seat"/>
    <s v="VDJ78R"/>
    <x v="15"/>
    <n v="68242"/>
    <x v="45"/>
    <x v="1"/>
    <x v="1"/>
    <s v=" Used"/>
    <n v="4461"/>
    <x v="2"/>
    <n v="5"/>
    <x v="15"/>
    <x v="1"/>
  </r>
  <r>
    <n v="12734128"/>
    <s v="2018 BMW X3 Xdrive 20D G01"/>
    <n v="64888"/>
    <x v="5"/>
    <s v="X3"/>
    <s v="Xdrive 20D"/>
    <s v="G01"/>
    <x v="15"/>
    <n v="32887"/>
    <x v="0"/>
    <x v="0"/>
    <x v="1"/>
    <s v=" Used"/>
    <n v="1995"/>
    <x v="2"/>
    <n v="5"/>
    <x v="15"/>
    <x v="1"/>
  </r>
  <r>
    <n v="12734190"/>
    <s v="2013 Volkswagen Touareg 150 TDI 7P MY13.5"/>
    <n v="31990"/>
    <x v="8"/>
    <s v="Touareg"/>
    <s v="150 TDI"/>
    <s v="7P MY13.5"/>
    <x v="8"/>
    <n v="143313"/>
    <x v="0"/>
    <x v="0"/>
    <x v="1"/>
    <s v=" Used"/>
    <n v="2967"/>
    <x v="2"/>
    <n v="5"/>
    <x v="8"/>
    <x v="2"/>
  </r>
  <r>
    <n v="12734195"/>
    <s v="2018 Nissan Navara ST-X (4X2) D23 Series III MY18"/>
    <n v="42970"/>
    <x v="3"/>
    <s v="Navara"/>
    <s v="ST-X (4X2)"/>
    <s v="D23 Series III MY18"/>
    <x v="15"/>
    <n v="63341"/>
    <x v="15"/>
    <x v="0"/>
    <x v="1"/>
    <s v=" Used"/>
    <n v="2298"/>
    <x v="2"/>
    <n v="5"/>
    <x v="15"/>
    <x v="1"/>
  </r>
  <r>
    <n v="12734222"/>
    <s v="2009 Hyundai Tucson City SX MY09"/>
    <n v="10390"/>
    <x v="7"/>
    <s v="Tucson"/>
    <s v="City SX"/>
    <s v="MY09"/>
    <x v="10"/>
    <n v="129962"/>
    <x v="0"/>
    <x v="1"/>
    <x v="0"/>
    <s v=" Used"/>
    <n v="1975"/>
    <x v="5"/>
    <n v="5"/>
    <x v="10"/>
    <x v="2"/>
  </r>
  <r>
    <n v="12734230"/>
    <s v="2017 Mercedes-Benz GLE350 D 4Matic 166 MY17"/>
    <n v="76890"/>
    <x v="1"/>
    <s v="GLE350"/>
    <s v="D 4Matic"/>
    <s v="166 MY17"/>
    <x v="3"/>
    <n v="28724"/>
    <x v="0"/>
    <x v="0"/>
    <x v="1"/>
    <s v=" Used"/>
    <n v="2987"/>
    <x v="3"/>
    <n v="5"/>
    <x v="3"/>
    <x v="1"/>
  </r>
  <r>
    <n v="12734245"/>
    <s v="2004 Mercedes-Benz CLK320 Elegance C209"/>
    <n v="15950"/>
    <x v="1"/>
    <s v="CLK320"/>
    <s v="Elegance"/>
    <s v="C209"/>
    <x v="14"/>
    <n v="157450"/>
    <x v="20"/>
    <x v="0"/>
    <x v="0"/>
    <s v=" Used"/>
    <n v="3199"/>
    <x v="5"/>
    <n v="5"/>
    <x v="14"/>
    <x v="2"/>
  </r>
  <r>
    <n v="12734247"/>
    <s v="2020 Nissan Navara N-Trek Warrior (4X4) D23 Series 4 MY20"/>
    <n v="62990"/>
    <x v="3"/>
    <s v="Navara"/>
    <s v="N-Trek Warrior (4X4)"/>
    <s v="D23 Series 4 MY20"/>
    <x v="9"/>
    <n v="18773"/>
    <x v="15"/>
    <x v="0"/>
    <x v="1"/>
    <s v=" Used"/>
    <n v="2298"/>
    <x v="2"/>
    <n v="5"/>
    <x v="9"/>
    <x v="1"/>
  </r>
  <r>
    <n v="12734269"/>
    <s v="2017 Mercedes-Benz GLA250 4Matic X156 MY17"/>
    <n v="45999"/>
    <x v="1"/>
    <s v="GLA250"/>
    <s v="4Matic"/>
    <s v="X156 MY17"/>
    <x v="3"/>
    <n v="43418"/>
    <x v="0"/>
    <x v="0"/>
    <x v="2"/>
    <s v=" Used"/>
    <n v="1991"/>
    <x v="1"/>
    <n v="5"/>
    <x v="3"/>
    <x v="1"/>
  </r>
  <r>
    <n v="12734272"/>
    <s v="2017 Mazda CX-5 GT (4X4) MY17.5 (KF Series 2)"/>
    <n v="36999"/>
    <x v="10"/>
    <s v="CX-5"/>
    <s v="GT (4X4)"/>
    <s v="MY17.5 (KF Series 2)"/>
    <x v="3"/>
    <n v="62983"/>
    <x v="0"/>
    <x v="0"/>
    <x v="0"/>
    <s v=" Used"/>
    <n v="2488"/>
    <x v="3"/>
    <n v="5"/>
    <x v="3"/>
    <x v="2"/>
  </r>
  <r>
    <n v="12734283"/>
    <s v="2018 Audi S3 Sportback 2.0 Tfsi Quattro 8V MY18"/>
    <n v="52998"/>
    <x v="11"/>
    <s v="S3"/>
    <s v="Sportback 2.0 Tfsi Quattro"/>
    <s v="8V MY18"/>
    <x v="15"/>
    <n v="55179"/>
    <x v="5"/>
    <x v="0"/>
    <x v="2"/>
    <s v=" Used"/>
    <n v="1984"/>
    <x v="0"/>
    <n v="5"/>
    <x v="15"/>
    <x v="1"/>
  </r>
  <r>
    <n v="12734305"/>
    <s v="2017 Land Rover Range Rover Velar D300 S MY18"/>
    <n v="83990"/>
    <x v="22"/>
    <s v="Range Rover Velar"/>
    <s v="D300 S"/>
    <s v="MY18"/>
    <x v="3"/>
    <n v="50684"/>
    <x v="0"/>
    <x v="0"/>
    <x v="1"/>
    <s v=" Used"/>
    <n v="2993"/>
    <x v="2"/>
    <n v="5"/>
    <x v="3"/>
    <x v="1"/>
  </r>
  <r>
    <n v="12734319"/>
    <s v="2022 BMW X5 Xdrive30D G05"/>
    <n v="149888"/>
    <x v="5"/>
    <s v="X5"/>
    <s v="Xdrive30D"/>
    <s v="G05"/>
    <x v="16"/>
    <n v="8679"/>
    <x v="0"/>
    <x v="0"/>
    <x v="1"/>
    <s v=" Used"/>
    <n v="2993"/>
    <x v="1"/>
    <n v="5"/>
    <x v="16"/>
    <x v="1"/>
  </r>
  <r>
    <n v="12734374"/>
    <s v="2007 Ford Falcon RTV (lpg) BF Mkii"/>
    <n v="6000"/>
    <x v="4"/>
    <s v="Falcon"/>
    <s v="RTV (lpg)"/>
    <s v="BF Mkii"/>
    <x v="18"/>
    <n v="166600"/>
    <x v="22"/>
    <x v="0"/>
    <x v="5"/>
    <s v=" Used"/>
    <n v="3984"/>
    <x v="28"/>
    <n v="2"/>
    <x v="18"/>
    <x v="0"/>
  </r>
  <r>
    <n v="12734424"/>
    <s v="2022 Audi Q5 35 TDI Mhev Limited Edition FY MY22LA"/>
    <n v="74850"/>
    <x v="11"/>
    <s v="Q5"/>
    <s v="35 TDI Mhev Limited Edition"/>
    <s v="FY MY22LA"/>
    <x v="16"/>
    <n v="1690"/>
    <x v="0"/>
    <x v="0"/>
    <x v="1"/>
    <s v=" Demo"/>
    <n v="1968"/>
    <x v="1"/>
    <n v="5"/>
    <x v="16"/>
    <x v="1"/>
  </r>
  <r>
    <n v="12734428"/>
    <s v="2010 Holden Commodore SS VE MY10"/>
    <n v="29995"/>
    <x v="2"/>
    <s v="Commodore"/>
    <s v="SS"/>
    <s v="VE MY10"/>
    <x v="0"/>
    <n v="177275"/>
    <x v="3"/>
    <x v="1"/>
    <x v="2"/>
    <s v=" Used"/>
    <n v="5967"/>
    <x v="0"/>
    <n v="5"/>
    <x v="0"/>
    <x v="2"/>
  </r>
  <r>
    <n v="12734430"/>
    <s v="2013 Holden Calais V VF"/>
    <n v="29995"/>
    <x v="2"/>
    <s v="Calais"/>
    <s v="V"/>
    <s v="VF"/>
    <x v="8"/>
    <n v="100529"/>
    <x v="3"/>
    <x v="0"/>
    <x v="0"/>
    <s v=" Used"/>
    <n v="3565"/>
    <x v="0"/>
    <n v="5"/>
    <x v="8"/>
    <x v="2"/>
  </r>
  <r>
    <n v="12734441"/>
    <s v="2015 Toyota 86 GT ZN6 MY15"/>
    <n v="33390"/>
    <x v="0"/>
    <n v="86"/>
    <s v="GT"/>
    <s v="ZN6 MY15"/>
    <x v="7"/>
    <n v="71961"/>
    <x v="20"/>
    <x v="0"/>
    <x v="2"/>
    <s v=" Used"/>
    <n v="1998"/>
    <x v="2"/>
    <n v="4"/>
    <x v="7"/>
    <x v="2"/>
  </r>
  <r>
    <n v="12734446"/>
    <s v="2014 Toyota Hilux Workmate TGN16R MY14"/>
    <n v="17800"/>
    <x v="0"/>
    <s v="Hilux"/>
    <s v="Workmate"/>
    <s v="TGN16R MY14"/>
    <x v="12"/>
    <n v="176124"/>
    <x v="4"/>
    <x v="1"/>
    <x v="0"/>
    <s v=" Used"/>
    <n v="2694"/>
    <x v="2"/>
    <n v="3"/>
    <x v="12"/>
    <x v="2"/>
  </r>
  <r>
    <n v="12734449"/>
    <s v="2021 Land Rover Defender 110 P400 X (294KW) L663 MY21"/>
    <n v="199880"/>
    <x v="22"/>
    <s v="Defender"/>
    <s v="110 P400 X (294KW)"/>
    <s v="L663 MY21"/>
    <x v="1"/>
    <n v="11320"/>
    <x v="0"/>
    <x v="0"/>
    <x v="2"/>
    <s v=" Used"/>
    <n v="2995"/>
    <x v="1"/>
    <n v="5"/>
    <x v="1"/>
    <x v="1"/>
  </r>
  <r>
    <n v="12734479"/>
    <s v="2019 Honda CR-V VTI-S (2WD) MY19"/>
    <n v="36888"/>
    <x v="19"/>
    <s v="CR-V"/>
    <s v="VTI-S (2WD)"/>
    <s v="MY19"/>
    <x v="13"/>
    <n v="60391"/>
    <x v="0"/>
    <x v="0"/>
    <x v="0"/>
    <s v=" Used"/>
    <n v="1498"/>
    <x v="2"/>
    <n v="5"/>
    <x v="13"/>
    <x v="2"/>
  </r>
  <r>
    <n v="12734480"/>
    <s v="2016 Lexus IS200T F Sport ASE30R MY16"/>
    <n v="41888"/>
    <x v="9"/>
    <s v="IS200T"/>
    <s v="F Sport"/>
    <s v="ASE30R MY16"/>
    <x v="2"/>
    <n v="111192"/>
    <x v="3"/>
    <x v="0"/>
    <x v="2"/>
    <s v=" Used"/>
    <n v="1998"/>
    <x v="2"/>
    <n v="5"/>
    <x v="2"/>
    <x v="1"/>
  </r>
  <r>
    <n v="12734481"/>
    <s v="2017 Kia Sorento SLI (4X4) UM MY18"/>
    <n v="42888"/>
    <x v="14"/>
    <s v="Sorento"/>
    <s v="SLI (4X4)"/>
    <s v="UM MY18"/>
    <x v="3"/>
    <n v="51174"/>
    <x v="0"/>
    <x v="0"/>
    <x v="1"/>
    <s v=" Used"/>
    <n v="2199"/>
    <x v="0"/>
    <n v="7"/>
    <x v="3"/>
    <x v="1"/>
  </r>
  <r>
    <n v="12734504"/>
    <s v="2021 Mercedes-Benz Vito 119 CDI LWB RWD 447 MY21"/>
    <n v="71990"/>
    <x v="1"/>
    <s v="Vito"/>
    <s v="119 CDI LWB RWD"/>
    <s v="447 MY21"/>
    <x v="1"/>
    <n v="3200"/>
    <x v="6"/>
    <x v="0"/>
    <x v="1"/>
    <s v=" Used"/>
    <n v="2143"/>
    <x v="2"/>
    <n v="2"/>
    <x v="1"/>
    <x v="1"/>
  </r>
  <r>
    <n v="12734516"/>
    <s v="2017 Toyota RAV4 GXL (2WD) ZSA42R MY17"/>
    <n v="37987"/>
    <x v="0"/>
    <s v="RAV4"/>
    <s v="GXL (2WD)"/>
    <s v="ZSA42R MY17"/>
    <x v="3"/>
    <n v="64384"/>
    <x v="0"/>
    <x v="0"/>
    <x v="0"/>
    <s v=" Used"/>
    <n v="1987"/>
    <x v="1"/>
    <n v="5"/>
    <x v="3"/>
    <x v="2"/>
  </r>
  <r>
    <n v="12734531"/>
    <s v="2017 Holden Commodore SS-V Redline VF II MY17"/>
    <n v="69990"/>
    <x v="2"/>
    <s v="Commodore"/>
    <s v="SS-V Redline"/>
    <s v="VF II MY17"/>
    <x v="3"/>
    <n v="36682"/>
    <x v="2"/>
    <x v="0"/>
    <x v="2"/>
    <s v=" Used"/>
    <n v="6200"/>
    <x v="1"/>
    <n v="5"/>
    <x v="3"/>
    <x v="1"/>
  </r>
  <r>
    <n v="12734549"/>
    <s v="2004 Holden Commodore Executive VZ"/>
    <n v="7990"/>
    <x v="2"/>
    <s v="Commodore"/>
    <s v="Executive"/>
    <s v="VZ"/>
    <x v="14"/>
    <n v="219157"/>
    <x v="0"/>
    <x v="0"/>
    <x v="0"/>
    <s v=" Used"/>
    <n v="3565"/>
    <x v="5"/>
    <n v="5"/>
    <x v="14"/>
    <x v="0"/>
  </r>
  <r>
    <n v="12734559"/>
    <s v="2020 Ford Focus ST SA MY20.25"/>
    <n v="43990"/>
    <x v="4"/>
    <s v="Focus"/>
    <s v="ST"/>
    <s v="SA MY20.25"/>
    <x v="9"/>
    <n v="65318"/>
    <x v="5"/>
    <x v="0"/>
    <x v="2"/>
    <s v=" Used"/>
    <n v="2261"/>
    <x v="3"/>
    <n v="5"/>
    <x v="9"/>
    <x v="1"/>
  </r>
  <r>
    <n v="12734585"/>
    <s v="2019 Toyota RAV4 GXL (2WD) Mxaa52R"/>
    <n v="36992"/>
    <x v="0"/>
    <s v="RAV4"/>
    <s v="GXL (2WD)"/>
    <s v="Mxaa52R"/>
    <x v="13"/>
    <n v="63739"/>
    <x v="0"/>
    <x v="0"/>
    <x v="0"/>
    <s v=" Used"/>
    <n v="1987"/>
    <x v="2"/>
    <n v="5"/>
    <x v="13"/>
    <x v="2"/>
  </r>
  <r>
    <n v="12734586"/>
    <s v="2020 BMW M340I Xdrive G20"/>
    <n v="88992"/>
    <x v="5"/>
    <s v="M340I"/>
    <s v="Xdrive"/>
    <s v="G20"/>
    <x v="9"/>
    <n v="18599"/>
    <x v="3"/>
    <x v="0"/>
    <x v="2"/>
    <s v=" Used"/>
    <n v="2998"/>
    <x v="0"/>
    <n v="5"/>
    <x v="9"/>
    <x v="1"/>
  </r>
  <r>
    <n v="12734588"/>
    <s v="2012 Holden Commodore SV6 VE II MY12.5"/>
    <n v="19990"/>
    <x v="2"/>
    <s v="Commodore"/>
    <s v="SV6"/>
    <s v="VE II MY12.5"/>
    <x v="11"/>
    <n v="183952"/>
    <x v="3"/>
    <x v="1"/>
    <x v="0"/>
    <s v=" Used"/>
    <n v="3565"/>
    <x v="3"/>
    <n v="5"/>
    <x v="11"/>
    <x v="2"/>
  </r>
  <r>
    <n v="12734626"/>
    <s v="2008 Toyota Hiace LWB TRH201R MY07 Upgrade"/>
    <n v="27995"/>
    <x v="0"/>
    <s v="Hiace"/>
    <s v="LWB"/>
    <s v="TRH201R MY07 Upgrade"/>
    <x v="19"/>
    <n v="75826"/>
    <x v="6"/>
    <x v="0"/>
    <x v="0"/>
    <s v=" Used"/>
    <n v="2694"/>
    <x v="2"/>
    <n v="3"/>
    <x v="19"/>
    <x v="2"/>
  </r>
  <r>
    <n v="12734688"/>
    <s v="2020 Toyota Kluger GXL (4X2) GSU50R"/>
    <n v="51550"/>
    <x v="0"/>
    <s v="Kluger"/>
    <s v="GXL (4X2)"/>
    <s v="GSU50R"/>
    <x v="9"/>
    <n v="31079"/>
    <x v="0"/>
    <x v="0"/>
    <x v="0"/>
    <s v=" Used"/>
    <n v="3456"/>
    <x v="2"/>
    <n v="7"/>
    <x v="9"/>
    <x v="1"/>
  </r>
  <r>
    <n v="12734698"/>
    <s v="2011 Toyota Kluger KX-S (4X4) GSU45R MY11 Upgrade"/>
    <n v="17000"/>
    <x v="0"/>
    <s v="Kluger"/>
    <s v="KX-S (4X4)"/>
    <s v="GSU45R MY11 Upgrade"/>
    <x v="4"/>
    <n v="214957"/>
    <x v="0"/>
    <x v="0"/>
    <x v="0"/>
    <s v=" Used"/>
    <n v="3456"/>
    <x v="1"/>
    <n v="7"/>
    <x v="4"/>
    <x v="2"/>
  </r>
  <r>
    <n v="12734765"/>
    <s v="2016 Audi A5 2.0 Tfsi Quattro 8T MY16"/>
    <n v="44000"/>
    <x v="11"/>
    <s v="A5"/>
    <s v="2.0 Tfsi Quattro"/>
    <s v="8T MY16"/>
    <x v="2"/>
    <n v="38400"/>
    <x v="20"/>
    <x v="0"/>
    <x v="2"/>
    <s v=" Used"/>
    <n v="1984"/>
    <x v="1"/>
    <n v="4"/>
    <x v="2"/>
    <x v="1"/>
  </r>
  <r>
    <n v="12734769"/>
    <s v="2017 Kia Stinger GT-Line (black Leather) CK MY18 (302)"/>
    <n v="45990"/>
    <x v="14"/>
    <s v="Stinger"/>
    <s v="GT-Line (black Leather)"/>
    <s v="CK MY18 (302)"/>
    <x v="3"/>
    <n v="97784"/>
    <x v="3"/>
    <x v="0"/>
    <x v="0"/>
    <s v=" Used"/>
    <n v="1998"/>
    <x v="2"/>
    <n v="5"/>
    <x v="3"/>
    <x v="1"/>
  </r>
  <r>
    <n v="12734782"/>
    <s v="2008 Volkswagen Golf GTI Pirelli 1K MY08 Upgrade 2"/>
    <n v="10500"/>
    <x v="8"/>
    <s v="Golf"/>
    <s v="GTI Pirelli"/>
    <s v="1K MY08 Upgrade 2"/>
    <x v="19"/>
    <n v="135000"/>
    <x v="5"/>
    <x v="0"/>
    <x v="2"/>
    <s v=" Used"/>
    <n v="1984"/>
    <x v="5"/>
    <n v="5"/>
    <x v="19"/>
    <x v="2"/>
  </r>
  <r>
    <n v="12734787"/>
    <s v="2017 Audi SQ5 3.0 Tfsi Quattro FY MY18"/>
    <n v="64888"/>
    <x v="11"/>
    <s v="SQ5"/>
    <s v="3.0 Tfsi Quattro"/>
    <s v="FY MY18"/>
    <x v="3"/>
    <n v="79097"/>
    <x v="0"/>
    <x v="0"/>
    <x v="2"/>
    <s v=" Used"/>
    <n v="2995"/>
    <x v="3"/>
    <n v="5"/>
    <x v="3"/>
    <x v="1"/>
  </r>
  <r>
    <n v="12734794"/>
    <s v="2020 Toyota Landcruiser Prado GXL GDJ150R"/>
    <n v="72900"/>
    <x v="0"/>
    <s v="Landcruiser Prado"/>
    <s v="GXL"/>
    <s v="GDJ150R"/>
    <x v="9"/>
    <n v="34000"/>
    <x v="0"/>
    <x v="0"/>
    <x v="1"/>
    <s v=" Used"/>
    <n v="2755"/>
    <x v="5"/>
    <n v="7"/>
    <x v="9"/>
    <x v="1"/>
  </r>
  <r>
    <n v="12734802"/>
    <s v="2018 Nissan Qashqai ST-L J11 MY18"/>
    <n v="28888"/>
    <x v="3"/>
    <s v="Qashqai"/>
    <s v="ST-L"/>
    <s v="J11 MY18"/>
    <x v="15"/>
    <n v="58630"/>
    <x v="0"/>
    <x v="0"/>
    <x v="0"/>
    <s v=" Used"/>
    <n v="1997"/>
    <x v="1"/>
    <n v="5"/>
    <x v="15"/>
    <x v="2"/>
  </r>
  <r>
    <n v="12734812"/>
    <s v="2004 Toyota Camry Sportivo MCV36R"/>
    <n v="7000"/>
    <x v="0"/>
    <s v="Camry"/>
    <s v="Sportivo"/>
    <s v="MCV36R"/>
    <x v="14"/>
    <n v="180000"/>
    <x v="3"/>
    <x v="0"/>
    <x v="0"/>
    <s v=" Used"/>
    <n v="2995"/>
    <x v="7"/>
    <n v="5"/>
    <x v="14"/>
    <x v="0"/>
  </r>
  <r>
    <n v="12734829"/>
    <s v="2006 Holden Commodore Omega VE"/>
    <n v="6000"/>
    <x v="2"/>
    <s v="Commodore"/>
    <s v="Omega"/>
    <s v="VE"/>
    <x v="17"/>
    <n v="260000"/>
    <x v="3"/>
    <x v="0"/>
    <x v="0"/>
    <s v=" Used"/>
    <n v="3565"/>
    <x v="1"/>
    <n v="5"/>
    <x v="17"/>
    <x v="0"/>
  </r>
  <r>
    <n v="12734964"/>
    <s v="2004 Toyota Landcruiser Sahara (4X4) HDJ100R"/>
    <n v="29500"/>
    <x v="0"/>
    <s v="Landcruiser"/>
    <s v="Sahara (4X4)"/>
    <s v="HDJ100R"/>
    <x v="14"/>
    <n v="379214"/>
    <x v="0"/>
    <x v="0"/>
    <x v="1"/>
    <s v=" Used"/>
    <n v="4164"/>
    <x v="2"/>
    <n v="8"/>
    <x v="14"/>
    <x v="2"/>
  </r>
  <r>
    <n v="12735058"/>
    <s v="2010 Toyota Corolla Ascent ZRE152R MY09"/>
    <n v="10995"/>
    <x v="0"/>
    <s v="Corolla"/>
    <s v="Ascent"/>
    <s v="ZRE152R MY09"/>
    <x v="0"/>
    <n v="213442"/>
    <x v="3"/>
    <x v="0"/>
    <x v="0"/>
    <s v=" Used"/>
    <n v="1798"/>
    <x v="2"/>
    <n v="5"/>
    <x v="0"/>
    <x v="2"/>
  </r>
  <r>
    <n v="12735061"/>
    <s v="2013 Nissan Pulsar ST C12"/>
    <n v="12980"/>
    <x v="3"/>
    <s v="Pulsar"/>
    <s v="ST"/>
    <s v="C12"/>
    <x v="8"/>
    <n v="158636"/>
    <x v="5"/>
    <x v="0"/>
    <x v="0"/>
    <s v=" Used"/>
    <n v="1798"/>
    <x v="6"/>
    <n v="5"/>
    <x v="8"/>
    <x v="2"/>
  </r>
  <r>
    <n v="12735066"/>
    <s v="2014 Ford Ranger XLT 3.2 (4X4) PX"/>
    <n v="41000"/>
    <x v="4"/>
    <s v="Ranger"/>
    <s v="XLT 3.2 (4X4)"/>
    <s v="PX"/>
    <x v="12"/>
    <n v="158000"/>
    <x v="19"/>
    <x v="0"/>
    <x v="1"/>
    <s v=" Used"/>
    <n v="3198"/>
    <x v="1"/>
    <n v="5"/>
    <x v="12"/>
    <x v="1"/>
  </r>
  <r>
    <n v="12735080"/>
    <s v="2019 BMW X6 Xdrive 50I F16 MY19"/>
    <n v="91000"/>
    <x v="5"/>
    <s v="X6"/>
    <s v="Xdrive 50I"/>
    <s v="F16 MY19"/>
    <x v="13"/>
    <n v="71000"/>
    <x v="20"/>
    <x v="0"/>
    <x v="2"/>
    <s v=" Used"/>
    <n v="4395"/>
    <x v="1"/>
    <n v="5"/>
    <x v="13"/>
    <x v="1"/>
  </r>
  <r>
    <n v="12735087"/>
    <s v="2016 Holden Trax LS TJ MY16"/>
    <n v="18990"/>
    <x v="2"/>
    <s v="Trax"/>
    <s v="LS"/>
    <s v="TJ MY16"/>
    <x v="2"/>
    <n v="42496"/>
    <x v="0"/>
    <x v="0"/>
    <x v="0"/>
    <s v=" Used"/>
    <n v="1796"/>
    <x v="2"/>
    <n v="5"/>
    <x v="2"/>
    <x v="2"/>
  </r>
  <r>
    <n v="12735090"/>
    <s v="2017 Mitsubishi Pajero Sport Exceed (4X4) 7 Seat MY17"/>
    <n v="46990"/>
    <x v="13"/>
    <s v="Pajero Sport"/>
    <s v="Exceed (4X4) 7 Seat"/>
    <s v="MY17"/>
    <x v="3"/>
    <n v="100539"/>
    <x v="0"/>
    <x v="0"/>
    <x v="1"/>
    <s v=" Used"/>
    <n v="2442"/>
    <x v="2"/>
    <n v="7"/>
    <x v="3"/>
    <x v="1"/>
  </r>
  <r>
    <n v="12735099"/>
    <s v="2021 Hyundai I30 N Premium With Sunroof Pde.v4 MY22"/>
    <n v="57000"/>
    <x v="7"/>
    <s v="I30"/>
    <s v="N Premium With Sunroof"/>
    <s v="Pde.v4 MY22"/>
    <x v="1"/>
    <n v="6499"/>
    <x v="5"/>
    <x v="0"/>
    <x v="2"/>
    <s v=" Used"/>
    <n v="1998"/>
    <x v="2"/>
    <n v="5"/>
    <x v="1"/>
    <x v="1"/>
  </r>
  <r>
    <n v="12735112"/>
    <s v="2019 Suzuki Swift GL Navigator (safety) AL"/>
    <n v="24990"/>
    <x v="24"/>
    <s v="Swift"/>
    <s v="GL Navigator (safety)"/>
    <s v="AL"/>
    <x v="13"/>
    <n v="7057"/>
    <x v="5"/>
    <x v="0"/>
    <x v="0"/>
    <s v=" Used"/>
    <n v="1242"/>
    <x v="2"/>
    <n v="5"/>
    <x v="13"/>
    <x v="2"/>
  </r>
  <r>
    <n v="12735139"/>
    <s v="2006 Nissan Navara ST-R (4X4) D22"/>
    <n v="11989"/>
    <x v="3"/>
    <s v="Navara"/>
    <s v="ST-R (4X4)"/>
    <s v="D22"/>
    <x v="17"/>
    <n v="241442"/>
    <x v="15"/>
    <x v="1"/>
    <x v="1"/>
    <s v=" Used"/>
    <n v="2953"/>
    <x v="5"/>
    <n v="5"/>
    <x v="17"/>
    <x v="2"/>
  </r>
  <r>
    <n v="12735150"/>
    <s v="2019 Nissan Qashqai ST-L MY20"/>
    <n v="28000"/>
    <x v="3"/>
    <s v="Qashqai"/>
    <s v="ST-L"/>
    <s v="MY20"/>
    <x v="13"/>
    <n v="61400"/>
    <x v="0"/>
    <x v="0"/>
    <x v="0"/>
    <s v=" Used"/>
    <n v="1997"/>
    <x v="66"/>
    <n v="5"/>
    <x v="13"/>
    <x v="2"/>
  </r>
  <r>
    <n v="12735220"/>
    <s v="2014 Chrysler 300 C MY12"/>
    <n v="16000"/>
    <x v="33"/>
    <n v="300"/>
    <s v="C"/>
    <s v="MY12"/>
    <x v="12"/>
    <n v="190000"/>
    <x v="3"/>
    <x v="0"/>
    <x v="1"/>
    <s v=" Used"/>
    <n v="2987"/>
    <x v="1"/>
    <n v="5"/>
    <x v="12"/>
    <x v="2"/>
  </r>
  <r>
    <n v="12735259"/>
    <s v="2005 Holden Statesman V8 WL"/>
    <n v="24005"/>
    <x v="2"/>
    <s v="Statesman"/>
    <s v="V8"/>
    <s v="WL"/>
    <x v="5"/>
    <n v="145500"/>
    <x v="3"/>
    <x v="0"/>
    <x v="0"/>
    <s v=" Used"/>
    <n v="5665"/>
    <x v="4"/>
    <n v="5"/>
    <x v="5"/>
    <x v="2"/>
  </r>
  <r>
    <n v="12735288"/>
    <s v="2013 Nissan Dualis +2 ST (4X2) J10 MY13"/>
    <n v="13000"/>
    <x v="3"/>
    <s v="Dualis"/>
    <s v="+2 ST (4X2)"/>
    <s v="J10 MY13"/>
    <x v="8"/>
    <n v="136000"/>
    <x v="0"/>
    <x v="0"/>
    <x v="0"/>
    <s v=" Used"/>
    <n v="1997"/>
    <x v="1"/>
    <n v="7"/>
    <x v="8"/>
    <x v="2"/>
  </r>
  <r>
    <n v="12735295"/>
    <s v="2011 Chrysler Grand Voyager Limited RT MY11"/>
    <n v="18796"/>
    <x v="33"/>
    <s v="Grand Voyager"/>
    <s v="Limited"/>
    <s v="RT MY11"/>
    <x v="4"/>
    <n v="133325"/>
    <x v="0"/>
    <x v="0"/>
    <x v="1"/>
    <s v=" Used"/>
    <n v="2777"/>
    <x v="5"/>
    <n v="7"/>
    <x v="4"/>
    <x v="2"/>
  </r>
  <r>
    <n v="12735297"/>
    <s v="1998 Toyota Landcruiser GXL (4X4) FZJ105R"/>
    <n v="17500"/>
    <x v="0"/>
    <s v="Landcruiser"/>
    <s v="GXL (4X4)"/>
    <s v="FZJ105R"/>
    <x v="24"/>
    <n v="350100"/>
    <x v="0"/>
    <x v="0"/>
    <x v="0"/>
    <s v=" Used"/>
    <n v="4477"/>
    <x v="2"/>
    <n v="8"/>
    <x v="24"/>
    <x v="2"/>
  </r>
  <r>
    <n v="12735317"/>
    <s v="2020 Ram 1500 Express (4X4) MY19"/>
    <n v="110000"/>
    <x v="25"/>
    <n v="1500"/>
    <s v="Express (4X4)"/>
    <s v="MY19"/>
    <x v="9"/>
    <n v="55000"/>
    <x v="43"/>
    <x v="0"/>
    <x v="0"/>
    <s v=" Used"/>
    <n v="5654"/>
    <x v="71"/>
    <n v="5"/>
    <x v="9"/>
    <x v="1"/>
  </r>
  <r>
    <n v="12735320"/>
    <s v="2019 BMW X5 Xdrive 30D G05"/>
    <n v="89990"/>
    <x v="5"/>
    <s v="X5"/>
    <s v="Xdrive 30D"/>
    <s v="G05"/>
    <x v="13"/>
    <n v="62100"/>
    <x v="0"/>
    <x v="0"/>
    <x v="1"/>
    <s v=" Used"/>
    <n v="2993"/>
    <x v="2"/>
    <n v="5"/>
    <x v="13"/>
    <x v="1"/>
  </r>
  <r>
    <n v="12735332"/>
    <s v="2015 Audi A3 1.8 Tfsi Ambition Quattro 8V MY15"/>
    <n v="34990"/>
    <x v="11"/>
    <s v="A3"/>
    <s v="1.8 Tfsi Ambition Quattro"/>
    <s v="8V MY15"/>
    <x v="7"/>
    <n v="118379"/>
    <x v="1"/>
    <x v="0"/>
    <x v="2"/>
    <s v=" Used"/>
    <n v="1798"/>
    <x v="2"/>
    <n v="4"/>
    <x v="7"/>
    <x v="2"/>
  </r>
  <r>
    <n v="12735340"/>
    <s v="2000 Toyota Landcruiser GXL (4X4) HDJ100R"/>
    <n v="25990"/>
    <x v="0"/>
    <s v="Landcruiser"/>
    <s v="GXL (4X4)"/>
    <s v="HDJ100R"/>
    <x v="20"/>
    <n v="455100"/>
    <x v="0"/>
    <x v="1"/>
    <x v="1"/>
    <s v=" Used"/>
    <n v="4164"/>
    <x v="2"/>
    <n v="8"/>
    <x v="20"/>
    <x v="2"/>
  </r>
  <r>
    <n v="12735341"/>
    <s v="2015 Holden Colorado DX (4X4) RG MY16"/>
    <n v="18500"/>
    <x v="2"/>
    <s v="Colorado"/>
    <s v="DX (4X4)"/>
    <s v="RG MY16"/>
    <x v="7"/>
    <n v="260542"/>
    <x v="4"/>
    <x v="1"/>
    <x v="1"/>
    <s v=" Used"/>
    <n v="2776"/>
    <x v="2"/>
    <n v="2"/>
    <x v="7"/>
    <x v="2"/>
  </r>
  <r>
    <n v="12735343"/>
    <s v="2011 Nissan Navara RX (4X2) D40 MY11"/>
    <n v="13250"/>
    <x v="3"/>
    <s v="Navara"/>
    <s v="RX (4X2)"/>
    <s v="D40 MY11"/>
    <x v="4"/>
    <n v="192844"/>
    <x v="15"/>
    <x v="1"/>
    <x v="1"/>
    <s v=" Used"/>
    <n v="2488"/>
    <x v="2"/>
    <n v="5"/>
    <x v="4"/>
    <x v="2"/>
  </r>
  <r>
    <n v="12735344"/>
    <s v="2021 Ford Ranger Raptor 2.0 (4X4) PX Mkiii MY21.25"/>
    <n v="88000"/>
    <x v="4"/>
    <s v="Ranger"/>
    <s v="Raptor 2.0 (4X4)"/>
    <s v="PX Mkiii MY21.25"/>
    <x v="1"/>
    <n v="37000"/>
    <x v="16"/>
    <x v="0"/>
    <x v="1"/>
    <s v=" Used"/>
    <n v="1996"/>
    <x v="0"/>
    <n v="5"/>
    <x v="1"/>
    <x v="1"/>
  </r>
  <r>
    <n v="12735347"/>
    <s v="2009 Land Rover Freelander 2 SE TD4 (4X4) LF MY09"/>
    <n v="15500"/>
    <x v="22"/>
    <s v="Freelander 2"/>
    <s v="SE TD4 (4X4)"/>
    <s v="LF MY09"/>
    <x v="10"/>
    <n v="155000"/>
    <x v="0"/>
    <x v="0"/>
    <x v="1"/>
    <s v=" Used"/>
    <n v="2179"/>
    <x v="2"/>
    <n v="5"/>
    <x v="10"/>
    <x v="2"/>
  </r>
  <r>
    <n v="12735369"/>
    <s v="2016 Mazda 3 Maxx BM MY15"/>
    <n v="22350"/>
    <x v="10"/>
    <n v="3"/>
    <s v="Maxx"/>
    <s v="BM MY15"/>
    <x v="2"/>
    <n v="39532"/>
    <x v="5"/>
    <x v="1"/>
    <x v="0"/>
    <s v=" Used"/>
    <n v="1998"/>
    <x v="6"/>
    <n v="5"/>
    <x v="2"/>
    <x v="2"/>
  </r>
  <r>
    <n v="12735371"/>
    <s v="2018 Nissan Juke TI-S (awd) F15 MY18"/>
    <n v="26990"/>
    <x v="3"/>
    <s v="Juke"/>
    <s v="TI-S (awd)"/>
    <s v="F15 MY18"/>
    <x v="15"/>
    <n v="75774"/>
    <x v="0"/>
    <x v="0"/>
    <x v="2"/>
    <s v=" Used"/>
    <n v="1618"/>
    <x v="5"/>
    <n v="5"/>
    <x v="15"/>
    <x v="2"/>
  </r>
  <r>
    <n v="12735395"/>
    <s v="2018 Toyota Yaris Ascent NCP130R MY17"/>
    <n v="24888"/>
    <x v="0"/>
    <s v="Yaris"/>
    <s v="Ascent"/>
    <s v="NCP130R MY17"/>
    <x v="15"/>
    <n v="16824"/>
    <x v="5"/>
    <x v="0"/>
    <x v="0"/>
    <s v=" Used"/>
    <n v="1299"/>
    <x v="5"/>
    <n v="5"/>
    <x v="15"/>
    <x v="2"/>
  </r>
  <r>
    <n v="12735443"/>
    <s v="2008 Volkswagen Beetle Miami 9C MY08 Upgrade"/>
    <n v="15000"/>
    <x v="8"/>
    <s v="Beetle"/>
    <s v="Miami"/>
    <s v="9C MY08 Upgrade"/>
    <x v="19"/>
    <n v="165000"/>
    <x v="5"/>
    <x v="0"/>
    <x v="2"/>
    <s v=" Used"/>
    <n v="1595"/>
    <x v="72"/>
    <n v="5"/>
    <x v="19"/>
    <x v="2"/>
  </r>
  <r>
    <n v="12735450"/>
    <s v="2019 Volkswagen Amarok TDI550 Sportline 4Motion (deu) 2H MY20"/>
    <n v="53999"/>
    <x v="8"/>
    <s v="Amarok"/>
    <s v="TDI550 Sportline 4Motion (deu)"/>
    <s v="2H MY20"/>
    <x v="13"/>
    <n v="33502"/>
    <x v="19"/>
    <x v="0"/>
    <x v="1"/>
    <s v=" Used"/>
    <n v="2967"/>
    <x v="3"/>
    <n v="5"/>
    <x v="13"/>
    <x v="1"/>
  </r>
  <r>
    <n v="12735456"/>
    <s v="2006 FPV F6 Typhoon BF Mkii"/>
    <n v="42990"/>
    <x v="48"/>
    <s v="F6"/>
    <s v="Typhoon"/>
    <s v="BF Mkii"/>
    <x v="17"/>
    <n v="192427"/>
    <x v="3"/>
    <x v="0"/>
    <x v="2"/>
    <s v=" Used"/>
    <n v="3984"/>
    <x v="15"/>
    <n v="5"/>
    <x v="17"/>
    <x v="1"/>
  </r>
  <r>
    <n v="12735458"/>
    <s v="2017 Toyota C-HR (2WD) NGX10R"/>
    <n v="28990"/>
    <x v="0"/>
    <s v="C-HR"/>
    <s v="(2WD)"/>
    <s v="NGX10R"/>
    <x v="3"/>
    <n v="85361"/>
    <x v="0"/>
    <x v="0"/>
    <x v="2"/>
    <s v=" Used"/>
    <n v="1197"/>
    <x v="2"/>
    <n v="5"/>
    <x v="3"/>
    <x v="2"/>
  </r>
  <r>
    <n v="12735462"/>
    <s v="2013 Mitsubishi Triton GL MN MY12"/>
    <n v="17000"/>
    <x v="13"/>
    <s v="Triton"/>
    <s v="GL"/>
    <s v="MN MY12"/>
    <x v="8"/>
    <n v="79800"/>
    <x v="4"/>
    <x v="1"/>
    <x v="0"/>
    <s v=" Used"/>
    <n v="2351"/>
    <x v="1"/>
    <n v="3"/>
    <x v="8"/>
    <x v="2"/>
  </r>
  <r>
    <n v="12735467"/>
    <s v="2011 Jeep Cherokee Sport (4X4) KK"/>
    <n v="11995"/>
    <x v="18"/>
    <s v="Cherokee"/>
    <s v="Sport (4X4)"/>
    <s v="KK"/>
    <x v="4"/>
    <n v="170838"/>
    <x v="0"/>
    <x v="0"/>
    <x v="0"/>
    <s v=" Used"/>
    <n v="3700"/>
    <x v="5"/>
    <n v="5"/>
    <x v="4"/>
    <x v="2"/>
  </r>
  <r>
    <n v="12735483"/>
    <s v="2018 Kia Picanto AO Edition JA MY19"/>
    <n v="20000"/>
    <x v="14"/>
    <s v="Picanto"/>
    <s v="AO Edition"/>
    <s v="JA MY19"/>
    <x v="15"/>
    <n v="37000"/>
    <x v="5"/>
    <x v="0"/>
    <x v="0"/>
    <s v=" Used"/>
    <n v="1248"/>
    <x v="2"/>
    <n v="5"/>
    <x v="15"/>
    <x v="2"/>
  </r>
  <r>
    <n v="12735497"/>
    <s v="2019 Toyota Camry Ascent ASV70R"/>
    <n v="29900"/>
    <x v="0"/>
    <s v="Camry"/>
    <s v="Ascent"/>
    <s v="ASV70R"/>
    <x v="13"/>
    <n v="36600"/>
    <x v="3"/>
    <x v="0"/>
    <x v="0"/>
    <s v=" Used"/>
    <n v="2494"/>
    <x v="2"/>
    <n v="5"/>
    <x v="13"/>
    <x v="2"/>
  </r>
  <r>
    <n v="12735524"/>
    <s v="2021 Volkswagen Tiguan 110TSI Life 5NA MY22"/>
    <n v="46800"/>
    <x v="8"/>
    <s v="Tiguan"/>
    <s v="110TSI Life"/>
    <s v="5NA MY22"/>
    <x v="1"/>
    <n v="5312"/>
    <x v="0"/>
    <x v="0"/>
    <x v="2"/>
    <s v=" Used"/>
    <n v="1395"/>
    <x v="2"/>
    <n v="5"/>
    <x v="1"/>
    <x v="1"/>
  </r>
  <r>
    <n v="12735525"/>
    <s v="1997 Mitsubishi Triton GLX MK"/>
    <n v="5300"/>
    <x v="13"/>
    <s v="Triton"/>
    <s v="GLX"/>
    <s v="MK"/>
    <x v="26"/>
    <n v="430640"/>
    <x v="4"/>
    <x v="1"/>
    <x v="1"/>
    <s v=" Used"/>
    <n v="2835"/>
    <x v="2"/>
    <n v="3"/>
    <x v="26"/>
    <x v="0"/>
  </r>
  <r>
    <n v="12735527"/>
    <s v="2011 Ford Mondeo LX MC"/>
    <n v="13990"/>
    <x v="4"/>
    <s v="Mondeo"/>
    <s v="LX"/>
    <s v="MC"/>
    <x v="4"/>
    <n v="131509"/>
    <x v="0"/>
    <x v="0"/>
    <x v="0"/>
    <s v=" Used"/>
    <n v="2261"/>
    <x v="2"/>
    <n v="5"/>
    <x v="4"/>
    <x v="2"/>
  </r>
  <r>
    <n v="12735538"/>
    <s v="2006 Mercedes-Benz C200 Kompressor Avantgarde W203 MY06"/>
    <n v="6500"/>
    <x v="1"/>
    <s v="C200"/>
    <s v="Kompressor Avantgarde"/>
    <s v="W203 MY06"/>
    <x v="17"/>
    <n v="198000"/>
    <x v="0"/>
    <x v="0"/>
    <x v="0"/>
    <s v=" Used"/>
    <n v="1796"/>
    <x v="5"/>
    <n v="5"/>
    <x v="17"/>
    <x v="0"/>
  </r>
  <r>
    <n v="12735542"/>
    <s v="2017 Holden Astra RS BK MY17.5"/>
    <n v="17000"/>
    <x v="2"/>
    <s v="Astra"/>
    <s v="RS"/>
    <s v="BK MY17.5"/>
    <x v="3"/>
    <n v="63000"/>
    <x v="5"/>
    <x v="1"/>
    <x v="2"/>
    <s v=" Used"/>
    <n v="1598"/>
    <x v="0"/>
    <n v="5"/>
    <x v="3"/>
    <x v="2"/>
  </r>
  <r>
    <n v="12735545"/>
    <s v="2010 Toyota Kluger Altitude (fwd) 7 Seat GSU40R"/>
    <n v="17000"/>
    <x v="0"/>
    <s v="Kluger"/>
    <s v="Altitude (fwd) 7 Seat"/>
    <s v="GSU40R"/>
    <x v="0"/>
    <n v="179464"/>
    <x v="0"/>
    <x v="0"/>
    <x v="0"/>
    <s v=" Used"/>
    <n v="3456"/>
    <x v="1"/>
    <n v="7"/>
    <x v="0"/>
    <x v="2"/>
  </r>
  <r>
    <n v="12735546"/>
    <s v="2020 Hyundai I30 N Performance Pde.3 MY20"/>
    <n v="54990"/>
    <x v="7"/>
    <s v="I30"/>
    <s v="N Performance"/>
    <s v="Pde.3 MY20"/>
    <x v="9"/>
    <n v="21500"/>
    <x v="5"/>
    <x v="1"/>
    <x v="2"/>
    <s v=" Used"/>
    <n v="1998"/>
    <x v="1"/>
    <n v="5"/>
    <x v="9"/>
    <x v="1"/>
  </r>
  <r>
    <n v="12735599"/>
    <s v="2017 Toyota Hilux SR (4X4) GUN126R"/>
    <n v="45000"/>
    <x v="0"/>
    <s v="Hilux"/>
    <s v="SR (4X4)"/>
    <s v="GUN126R"/>
    <x v="3"/>
    <n v="95485"/>
    <x v="23"/>
    <x v="0"/>
    <x v="1"/>
    <s v=" Used"/>
    <n v="2753"/>
    <x v="2"/>
    <n v="5"/>
    <x v="3"/>
    <x v="1"/>
  </r>
  <r>
    <n v="12735617"/>
    <s v="2022 Mazda CX-5 Akera (awd) CX5L"/>
    <n v="58988"/>
    <x v="10"/>
    <s v="CX-5"/>
    <s v="Akera (awd)"/>
    <s v="CX5L"/>
    <x v="16"/>
    <n v="10"/>
    <x v="0"/>
    <x v="0"/>
    <x v="1"/>
    <s v=" New In Stock"/>
    <n v="2191"/>
    <x v="3"/>
    <n v="5"/>
    <x v="16"/>
    <x v="1"/>
  </r>
  <r>
    <n v="12735671"/>
    <s v="2018 Toyota Landcruiser GXL (4X4) VDJ79R"/>
    <n v="119995"/>
    <x v="0"/>
    <s v="Landcruiser"/>
    <s v="GXL (4X4)"/>
    <s v="VDJ79R"/>
    <x v="15"/>
    <n v="85123"/>
    <x v="11"/>
    <x v="1"/>
    <x v="1"/>
    <s v=" Used"/>
    <n v="4461"/>
    <x v="2"/>
    <n v="5"/>
    <x v="15"/>
    <x v="1"/>
  </r>
  <r>
    <n v="12735682"/>
    <s v="2000 Toyota Avalon CSX MCX10R"/>
    <n v="3400"/>
    <x v="0"/>
    <s v="Avalon"/>
    <s v="CSX"/>
    <s v="MCX10R"/>
    <x v="20"/>
    <n v="249000"/>
    <x v="3"/>
    <x v="0"/>
    <x v="0"/>
    <s v=" Used"/>
    <n v="2995"/>
    <x v="4"/>
    <n v="5"/>
    <x v="20"/>
    <x v="0"/>
  </r>
  <r>
    <n v="12735683"/>
    <s v="2017 Hyundai Tucson Active X (fwd) TL"/>
    <n v="19987"/>
    <x v="7"/>
    <s v="Tucson"/>
    <s v="Active X (fwd)"/>
    <s v="TL"/>
    <x v="3"/>
    <n v="233551"/>
    <x v="0"/>
    <x v="0"/>
    <x v="0"/>
    <s v=" Used"/>
    <n v="1999"/>
    <x v="1"/>
    <n v="5"/>
    <x v="3"/>
    <x v="2"/>
  </r>
  <r>
    <n v="12735684"/>
    <s v="2022 GWM Haval H6 LUX B01"/>
    <n v="35490"/>
    <x v="47"/>
    <s v="Haval H6"/>
    <s v="LUX"/>
    <s v="B01"/>
    <x v="16"/>
    <n v="9"/>
    <x v="0"/>
    <x v="0"/>
    <x v="2"/>
    <s v=" Demo"/>
    <n v="1998"/>
    <x v="2"/>
    <n v="5"/>
    <x v="16"/>
    <x v="2"/>
  </r>
  <r>
    <n v="12735700"/>
    <s v="2017 Holden Astra RS-V BK MY17"/>
    <n v="20888"/>
    <x v="2"/>
    <s v="Astra"/>
    <s v="RS-V"/>
    <s v="BK MY17"/>
    <x v="3"/>
    <n v="98000"/>
    <x v="5"/>
    <x v="0"/>
    <x v="2"/>
    <s v=" Used"/>
    <n v="1598"/>
    <x v="5"/>
    <n v="5"/>
    <x v="3"/>
    <x v="2"/>
  </r>
  <r>
    <n v="12735701"/>
    <s v="2021 Land Rover Discovery Sport P200 R-Dynamic S (147KW) L550 MY21"/>
    <n v="83900"/>
    <x v="22"/>
    <s v="Discovery Sport"/>
    <s v="P200 R-Dynamic S (147KW)"/>
    <s v="L550 MY21"/>
    <x v="1"/>
    <n v="28602"/>
    <x v="0"/>
    <x v="0"/>
    <x v="2"/>
    <s v=" Used"/>
    <n v="1997"/>
    <x v="3"/>
    <n v="7"/>
    <x v="1"/>
    <x v="1"/>
  </r>
  <r>
    <n v="12735702"/>
    <s v="2014 Jeep Grand Cherokee Blackhawk WK MY14"/>
    <n v="27990"/>
    <x v="18"/>
    <s v="Grand Cherokee"/>
    <s v="Blackhawk"/>
    <s v="WK MY14"/>
    <x v="12"/>
    <n v="140196"/>
    <x v="0"/>
    <x v="0"/>
    <x v="2"/>
    <s v=" Used"/>
    <n v="3604"/>
    <x v="5"/>
    <n v="5"/>
    <x v="12"/>
    <x v="2"/>
  </r>
  <r>
    <n v="12735707"/>
    <s v="2022 Audi A6 Allroad Quattro 45 TDI 4A MY22"/>
    <n v="134850"/>
    <x v="11"/>
    <s v="A6"/>
    <s v="Allroad Quattro 45 TDI"/>
    <s v="4A MY22"/>
    <x v="16"/>
    <n v="1590"/>
    <x v="0"/>
    <x v="0"/>
    <x v="1"/>
    <s v=" Demo"/>
    <n v="2967"/>
    <x v="1"/>
    <n v="5"/>
    <x v="16"/>
    <x v="1"/>
  </r>
  <r>
    <n v="12735708"/>
    <s v="2022 Audi Q3 35 Tfsi F3 MY22"/>
    <n v="67850"/>
    <x v="11"/>
    <s v="Q3"/>
    <s v="35 Tfsi"/>
    <s v="F3 MY22"/>
    <x v="16"/>
    <n v="2105"/>
    <x v="0"/>
    <x v="0"/>
    <x v="2"/>
    <s v=" Demo"/>
    <n v="1395"/>
    <x v="6"/>
    <n v="5"/>
    <x v="16"/>
    <x v="1"/>
  </r>
  <r>
    <n v="12735710"/>
    <s v="2022 Audi Q3 35 Tfsi F3 MY22"/>
    <n v="61850"/>
    <x v="11"/>
    <s v="Q3"/>
    <s v="35 Tfsi"/>
    <s v="F3 MY22"/>
    <x v="16"/>
    <n v="1623"/>
    <x v="0"/>
    <x v="0"/>
    <x v="2"/>
    <s v=" Demo"/>
    <n v="1395"/>
    <x v="2"/>
    <n v="5"/>
    <x v="16"/>
    <x v="1"/>
  </r>
  <r>
    <n v="12735715"/>
    <s v="2007 Nissan Navara ST-X (4X4) D40"/>
    <n v="16850"/>
    <x v="3"/>
    <s v="Navara"/>
    <s v="ST-X (4X4)"/>
    <s v="D40"/>
    <x v="18"/>
    <n v="262863"/>
    <x v="15"/>
    <x v="0"/>
    <x v="1"/>
    <s v=" Used"/>
    <n v="2488"/>
    <x v="3"/>
    <n v="5"/>
    <x v="18"/>
    <x v="2"/>
  </r>
  <r>
    <n v="12735722"/>
    <s v="2015 Toyota Hilux Workmate GUN122R"/>
    <n v="27990"/>
    <x v="0"/>
    <s v="Hilux"/>
    <s v="Workmate"/>
    <s v="GUN122R"/>
    <x v="7"/>
    <n v="49254"/>
    <x v="4"/>
    <x v="1"/>
    <x v="1"/>
    <s v=" Used"/>
    <n v="2393"/>
    <x v="2"/>
    <n v="2"/>
    <x v="7"/>
    <x v="2"/>
  </r>
  <r>
    <n v="12735787"/>
    <s v="2012 Hyundai IX35 Active (fwd) LM MY11"/>
    <n v="11990"/>
    <x v="7"/>
    <s v="IX35"/>
    <s v="Active (fwd)"/>
    <s v="LM MY11"/>
    <x v="11"/>
    <n v="135931"/>
    <x v="0"/>
    <x v="1"/>
    <x v="0"/>
    <s v=" Used"/>
    <n v="1998"/>
    <x v="0"/>
    <n v="5"/>
    <x v="11"/>
    <x v="2"/>
  </r>
  <r>
    <n v="12735805"/>
    <s v="2016 Holden Caprice V WN MY16"/>
    <n v="38000"/>
    <x v="2"/>
    <s v="Caprice"/>
    <s v="V"/>
    <s v="WN MY16"/>
    <x v="2"/>
    <n v="245000"/>
    <x v="3"/>
    <x v="0"/>
    <x v="2"/>
    <s v=" Used"/>
    <n v="6200"/>
    <x v="5"/>
    <n v="5"/>
    <x v="2"/>
    <x v="2"/>
  </r>
  <r>
    <n v="12735810"/>
    <s v="2019 Renault Koleos ZEN X-Tronic (4X2) XZG MY19"/>
    <n v="31000"/>
    <x v="16"/>
    <s v="Koleos"/>
    <s v="ZEN X-Tronic (4X2)"/>
    <s v="XZG MY19"/>
    <x v="13"/>
    <n v="20000"/>
    <x v="0"/>
    <x v="0"/>
    <x v="2"/>
    <s v=" Used"/>
    <n v="2488"/>
    <x v="0"/>
    <n v="5"/>
    <x v="13"/>
    <x v="2"/>
  </r>
  <r>
    <n v="12735847"/>
    <s v="2012 Mitsubishi Outlander LS ZH MY12"/>
    <n v="16490"/>
    <x v="13"/>
    <s v="Outlander"/>
    <s v="LS"/>
    <s v="ZH MY12"/>
    <x v="11"/>
    <n v="101560"/>
    <x v="0"/>
    <x v="1"/>
    <x v="0"/>
    <s v=" Used"/>
    <n v="2359"/>
    <x v="0"/>
    <n v="5"/>
    <x v="11"/>
    <x v="2"/>
  </r>
  <r>
    <n v="12735883"/>
    <s v="2015 Holden Astra VXR PJ"/>
    <n v="17000"/>
    <x v="2"/>
    <s v="Astra"/>
    <s v="VXR"/>
    <s v="PJ"/>
    <x v="7"/>
    <n v="62958"/>
    <x v="5"/>
    <x v="1"/>
    <x v="2"/>
    <s v=" Used"/>
    <n v="1998"/>
    <x v="6"/>
    <n v="5"/>
    <x v="7"/>
    <x v="2"/>
  </r>
  <r>
    <n v="12735894"/>
    <s v="2017 Toyota Landcruiser VX (4X4) VDJ200R MY16"/>
    <n v="125000"/>
    <x v="0"/>
    <s v="Landcruiser"/>
    <s v="VX (4X4)"/>
    <s v="VDJ200R MY16"/>
    <x v="3"/>
    <n v="49000"/>
    <x v="0"/>
    <x v="0"/>
    <x v="1"/>
    <s v=" Used"/>
    <n v="4461"/>
    <x v="25"/>
    <n v="7"/>
    <x v="3"/>
    <x v="1"/>
  </r>
  <r>
    <n v="12735898"/>
    <s v="2018 Toyota Hilux SR (4X4) GUN126R MY19"/>
    <n v="45990"/>
    <x v="0"/>
    <s v="Hilux"/>
    <s v="SR (4X4)"/>
    <s v="GUN126R MY19"/>
    <x v="15"/>
    <n v="112875"/>
    <x v="16"/>
    <x v="0"/>
    <x v="1"/>
    <s v=" Used"/>
    <n v="2753"/>
    <x v="2"/>
    <n v="5"/>
    <x v="15"/>
    <x v="1"/>
  </r>
  <r>
    <n v="12735899"/>
    <s v="2020 Mitsubishi Triton GLS (4X4) MR MY20"/>
    <n v="51388"/>
    <x v="13"/>
    <s v="Triton"/>
    <s v="GLS (4X4)"/>
    <s v="MR MY20"/>
    <x v="9"/>
    <n v="21056"/>
    <x v="16"/>
    <x v="0"/>
    <x v="1"/>
    <s v=" Used"/>
    <n v="2440"/>
    <x v="2"/>
    <n v="5"/>
    <x v="9"/>
    <x v="1"/>
  </r>
  <r>
    <n v="12735957"/>
    <s v="2016 Mercedes-Benz GLS500 4Matic X166"/>
    <n v="106990"/>
    <x v="1"/>
    <s v="GLS500"/>
    <s v="4Matic"/>
    <s v="X166"/>
    <x v="2"/>
    <n v="46637"/>
    <x v="0"/>
    <x v="0"/>
    <x v="2"/>
    <s v=" Used"/>
    <n v="4663"/>
    <x v="1"/>
    <n v="7"/>
    <x v="2"/>
    <x v="1"/>
  </r>
  <r>
    <n v="12735958"/>
    <s v="2021 Honda HR-V VTI-LX MY21"/>
    <n v="39990"/>
    <x v="19"/>
    <s v="HR-V"/>
    <s v="VTI-LX"/>
    <s v="MY21"/>
    <x v="1"/>
    <n v="9978"/>
    <x v="0"/>
    <x v="0"/>
    <x v="0"/>
    <s v=" Used"/>
    <n v="1799"/>
    <x v="5"/>
    <n v="5"/>
    <x v="1"/>
    <x v="2"/>
  </r>
  <r>
    <n v="12735966"/>
    <s v="2020 Kia Sportage GT-Line (awd) QL MY20"/>
    <n v="40996"/>
    <x v="14"/>
    <s v="Sportage"/>
    <s v="GT-Line (awd)"/>
    <s v="QL MY20"/>
    <x v="9"/>
    <n v="41908"/>
    <x v="0"/>
    <x v="0"/>
    <x v="0"/>
    <s v=" Used"/>
    <n v="2359"/>
    <x v="0"/>
    <n v="5"/>
    <x v="9"/>
    <x v="1"/>
  </r>
  <r>
    <n v="12735968"/>
    <s v="2018 Kia RIO S YB MY18"/>
    <n v="18990"/>
    <x v="14"/>
    <s v="RIO"/>
    <s v="S"/>
    <s v="YB MY18"/>
    <x v="15"/>
    <n v="92718"/>
    <x v="5"/>
    <x v="0"/>
    <x v="0"/>
    <s v=" Used"/>
    <n v="1368"/>
    <x v="2"/>
    <n v="5"/>
    <x v="15"/>
    <x v="2"/>
  </r>
  <r>
    <n v="12735969"/>
    <s v="2017 Ford Mustang Fastback GT 5.0 V8 FM MY17"/>
    <n v="50890"/>
    <x v="4"/>
    <s v="Mustang"/>
    <s v="Fastback GT 5.0 V8"/>
    <s v="FM MY17"/>
    <x v="3"/>
    <n v="68320"/>
    <x v="20"/>
    <x v="0"/>
    <x v="2"/>
    <s v=" Used"/>
    <n v="4950"/>
    <x v="0"/>
    <n v="4"/>
    <x v="3"/>
    <x v="1"/>
  </r>
  <r>
    <n v="12735971"/>
    <s v="2019 Toyota Camry SL V6 GSV70R MY19"/>
    <n v="38965"/>
    <x v="0"/>
    <s v="Camry"/>
    <s v="SL V6"/>
    <s v="GSV70R MY19"/>
    <x v="13"/>
    <n v="59522"/>
    <x v="3"/>
    <x v="0"/>
    <x v="0"/>
    <s v=" Used"/>
    <n v="3456"/>
    <x v="5"/>
    <n v="5"/>
    <x v="13"/>
    <x v="2"/>
  </r>
  <r>
    <n v="12735976"/>
    <s v="2020 Mitsubishi Outlander ES 7 Seat (awd) ZL MY20"/>
    <n v="33990"/>
    <x v="13"/>
    <s v="Outlander"/>
    <s v="ES 7 Seat (awd)"/>
    <s v="ZL MY20"/>
    <x v="9"/>
    <n v="44126"/>
    <x v="0"/>
    <x v="0"/>
    <x v="0"/>
    <s v=" Used"/>
    <n v="2360"/>
    <x v="6"/>
    <n v="7"/>
    <x v="9"/>
    <x v="2"/>
  </r>
  <r>
    <n v="12736003"/>
    <s v="2016 Bentley Continental GT Speed 3W MY16"/>
    <n v="269990"/>
    <x v="40"/>
    <s v="Continental"/>
    <s v="GT Speed"/>
    <s v="3W MY16"/>
    <x v="2"/>
    <n v="42167"/>
    <x v="20"/>
    <x v="0"/>
    <x v="2"/>
    <s v=" Used"/>
    <n v="5998"/>
    <x v="2"/>
    <n v="4"/>
    <x v="2"/>
    <x v="1"/>
  </r>
  <r>
    <n v="12736004"/>
    <s v="2018 Nissan X-Trail ST-L (2WD) T32 Series 2"/>
    <n v="32990"/>
    <x v="3"/>
    <s v="X-Trail"/>
    <s v="ST-L (2WD)"/>
    <s v="T32 Series 2"/>
    <x v="15"/>
    <n v="49500"/>
    <x v="0"/>
    <x v="0"/>
    <x v="0"/>
    <s v=" Used"/>
    <n v="2488"/>
    <x v="1"/>
    <n v="5"/>
    <x v="15"/>
    <x v="2"/>
  </r>
  <r>
    <n v="12736024"/>
    <s v="2022 Toyota Corolla ZR Hybrid ZWE211R"/>
    <n v="49888"/>
    <x v="0"/>
    <s v="Corolla"/>
    <s v="ZR Hybrid"/>
    <s v="ZWE211R"/>
    <x v="16"/>
    <n v="6283"/>
    <x v="5"/>
    <x v="0"/>
    <x v="4"/>
    <s v=" Used"/>
    <n v="1798"/>
    <x v="2"/>
    <n v="5"/>
    <x v="16"/>
    <x v="1"/>
  </r>
  <r>
    <n v="12736036"/>
    <s v="2020 Kia Picanto GT-Line (pe) JA MY21"/>
    <n v="19990"/>
    <x v="14"/>
    <s v="Picanto"/>
    <s v="GT-Line (pe)"/>
    <s v="JA MY21"/>
    <x v="9"/>
    <n v="41800"/>
    <x v="5"/>
    <x v="0"/>
    <x v="0"/>
    <s v=" Used"/>
    <n v="1248"/>
    <x v="6"/>
    <n v="5"/>
    <x v="9"/>
    <x v="2"/>
  </r>
  <r>
    <n v="12736064"/>
    <s v="2017 Mercedes-Benz E400 4Matic 238 MY18"/>
    <n v="105000"/>
    <x v="1"/>
    <s v="E400"/>
    <s v="4Matic"/>
    <s v="238 MY18"/>
    <x v="3"/>
    <n v="15758"/>
    <x v="1"/>
    <x v="0"/>
    <x v="2"/>
    <s v=" Used"/>
    <n v="2996"/>
    <x v="5"/>
    <n v="4"/>
    <x v="3"/>
    <x v="1"/>
  </r>
  <r>
    <n v="12736089"/>
    <s v="2020 Mitsubishi Outlander ES 7 Seat (awd) ZL MY20"/>
    <n v="33990"/>
    <x v="13"/>
    <s v="Outlander"/>
    <s v="ES 7 Seat (awd)"/>
    <s v="ZL MY20"/>
    <x v="9"/>
    <n v="39304"/>
    <x v="0"/>
    <x v="0"/>
    <x v="0"/>
    <s v=" Used"/>
    <n v="2360"/>
    <x v="0"/>
    <n v="7"/>
    <x v="9"/>
    <x v="2"/>
  </r>
  <r>
    <n v="12736093"/>
    <s v="2012 Toyota Corolla Ascent Sport ZRE152R MY11"/>
    <n v="8999"/>
    <x v="0"/>
    <s v="Corolla"/>
    <s v="Ascent Sport"/>
    <s v="ZRE152R MY11"/>
    <x v="11"/>
    <n v="222000"/>
    <x v="5"/>
    <x v="1"/>
    <x v="0"/>
    <s v=" Used"/>
    <n v="1798"/>
    <x v="2"/>
    <n v="5"/>
    <x v="11"/>
    <x v="0"/>
  </r>
  <r>
    <n v="12736095"/>
    <s v="2015 Ford Territory TX (4X4) SZ MK2"/>
    <n v="13950"/>
    <x v="4"/>
    <s v="Territory"/>
    <s v="TX (4X4)"/>
    <s v="SZ MK2"/>
    <x v="7"/>
    <n v="261756"/>
    <x v="0"/>
    <x v="0"/>
    <x v="1"/>
    <s v=" Used"/>
    <n v="2720"/>
    <x v="1"/>
    <n v="5"/>
    <x v="7"/>
    <x v="2"/>
  </r>
  <r>
    <n v="12736108"/>
    <s v="2008 Jeep Wrangler Sport (4X4) JK"/>
    <n v="19880"/>
    <x v="18"/>
    <s v="Wrangler"/>
    <s v="Sport (4X4)"/>
    <s v="JK"/>
    <x v="19"/>
    <n v="162927"/>
    <x v="17"/>
    <x v="0"/>
    <x v="0"/>
    <s v=" Used"/>
    <n v="3778"/>
    <x v="1"/>
    <n v="4"/>
    <x v="19"/>
    <x v="2"/>
  </r>
  <r>
    <n v="12736118"/>
    <s v="2014 Subaru WRX Premium (awd) MY15"/>
    <n v="29990"/>
    <x v="12"/>
    <s v="WRX"/>
    <s v="Premium (awd)"/>
    <s v="MY15"/>
    <x v="12"/>
    <n v="156469"/>
    <x v="3"/>
    <x v="1"/>
    <x v="2"/>
    <s v=" Used"/>
    <n v="1998"/>
    <x v="2"/>
    <n v="5"/>
    <x v="12"/>
    <x v="2"/>
  </r>
  <r>
    <n v="12736172"/>
    <s v="2013 Honda Jazz Vibe GE MY12"/>
    <n v="12000"/>
    <x v="19"/>
    <s v="Jazz"/>
    <s v="Vibe"/>
    <s v="GE MY12"/>
    <x v="8"/>
    <n v="106608"/>
    <x v="5"/>
    <x v="0"/>
    <x v="0"/>
    <s v=" Used"/>
    <n v="1339"/>
    <x v="0"/>
    <n v="5"/>
    <x v="8"/>
    <x v="2"/>
  </r>
  <r>
    <n v="12736201"/>
    <s v="2017 Ford Ranger XLT 3.2 (4X4) PX Mkii MY17"/>
    <n v="45990"/>
    <x v="4"/>
    <s v="Ranger"/>
    <s v="XLT 3.2 (4X4)"/>
    <s v="PX Mkii MY17"/>
    <x v="3"/>
    <n v="125582"/>
    <x v="19"/>
    <x v="0"/>
    <x v="1"/>
    <s v=" Used"/>
    <n v="3198"/>
    <x v="2"/>
    <n v="5"/>
    <x v="3"/>
    <x v="1"/>
  </r>
  <r>
    <n v="12736204"/>
    <s v="2020 Volkswagen Tiguan 162 TSI Highline 5NA MY20"/>
    <n v="60888"/>
    <x v="8"/>
    <s v="Tiguan"/>
    <s v="162 TSI Highline"/>
    <s v="5NA MY20"/>
    <x v="9"/>
    <n v="15356"/>
    <x v="0"/>
    <x v="0"/>
    <x v="2"/>
    <s v=" Used"/>
    <n v="1984"/>
    <x v="2"/>
    <n v="5"/>
    <x v="9"/>
    <x v="1"/>
  </r>
  <r>
    <n v="12736210"/>
    <s v="2022 Mercedes-Benz GLE 300 D 4Matic V167 MY22.5"/>
    <n v="144500"/>
    <x v="1"/>
    <s v="GLE"/>
    <s v="300 D 4Matic"/>
    <s v="V167 MY22.5"/>
    <x v="16"/>
    <n v="15000"/>
    <x v="0"/>
    <x v="0"/>
    <x v="1"/>
    <s v=" Used"/>
    <n v="1950"/>
    <x v="5"/>
    <n v="5"/>
    <x v="16"/>
    <x v="1"/>
  </r>
  <r>
    <n v="12736214"/>
    <s v="2020 Toyota Corolla Ascent Sport + TR KIT Mzea12R"/>
    <n v="29990"/>
    <x v="0"/>
    <s v="Corolla"/>
    <s v="Ascent Sport + TR KIT"/>
    <s v="Mzea12R"/>
    <x v="9"/>
    <n v="15940"/>
    <x v="5"/>
    <x v="0"/>
    <x v="0"/>
    <s v=" Used"/>
    <n v="1987"/>
    <x v="1"/>
    <n v="5"/>
    <x v="9"/>
    <x v="2"/>
  </r>
  <r>
    <n v="12736225"/>
    <s v="2008 Holden Commodore SS-V VE MY09"/>
    <n v="18900"/>
    <x v="2"/>
    <s v="Commodore"/>
    <s v="SS-V"/>
    <s v="VE MY09"/>
    <x v="19"/>
    <n v="225000"/>
    <x v="2"/>
    <x v="1"/>
    <x v="2"/>
    <s v=" Used"/>
    <n v="5967"/>
    <x v="1"/>
    <n v="5"/>
    <x v="19"/>
    <x v="2"/>
  </r>
  <r>
    <n v="12736246"/>
    <s v="2013 Subaru Liberty 2.5I MY13"/>
    <n v="15995"/>
    <x v="12"/>
    <s v="Liberty"/>
    <s v="2.5I"/>
    <s v="MY13"/>
    <x v="8"/>
    <n v="177019"/>
    <x v="3"/>
    <x v="0"/>
    <x v="2"/>
    <s v=" Used"/>
    <n v="2457"/>
    <x v="3"/>
    <n v="5"/>
    <x v="8"/>
    <x v="2"/>
  </r>
  <r>
    <n v="12736319"/>
    <s v="2021 Volkswagen Tiguan 162 TSI R-Line 5NA MY21"/>
    <n v="67990"/>
    <x v="8"/>
    <s v="Tiguan"/>
    <s v="162 TSI R-Line"/>
    <s v="5NA MY21"/>
    <x v="1"/>
    <n v="10101"/>
    <x v="0"/>
    <x v="0"/>
    <x v="2"/>
    <s v=" Used"/>
    <n v="1984"/>
    <x v="5"/>
    <n v="5"/>
    <x v="1"/>
    <x v="1"/>
  </r>
  <r>
    <n v="12736373"/>
    <s v="2006 Porsche 911 Carrera 4 997"/>
    <n v="134900"/>
    <x v="17"/>
    <n v="911"/>
    <s v="Carrera 4"/>
    <n v="997"/>
    <x v="17"/>
    <n v="48044"/>
    <x v="1"/>
    <x v="1"/>
    <x v="2"/>
    <s v=" Used"/>
    <n v="3596"/>
    <x v="0"/>
    <n v="4"/>
    <x v="17"/>
    <x v="1"/>
  </r>
  <r>
    <n v="12736374"/>
    <s v="2016 Subaru Forester 2.5I-S MY16"/>
    <n v="34999"/>
    <x v="12"/>
    <s v="Forester"/>
    <s v="2.5I-S"/>
    <s v="MY16"/>
    <x v="2"/>
    <n v="51068"/>
    <x v="0"/>
    <x v="0"/>
    <x v="0"/>
    <s v=" Used"/>
    <n v="2498"/>
    <x v="2"/>
    <n v="5"/>
    <x v="2"/>
    <x v="2"/>
  </r>
  <r>
    <n v="12736381"/>
    <s v="2022 Volvo XC90 B6 Inscription Mhev 256 MY22"/>
    <n v="129900"/>
    <x v="21"/>
    <s v="XC90"/>
    <s v="B6 Inscription Mhev"/>
    <s v="256 MY22"/>
    <x v="16"/>
    <n v="23"/>
    <x v="0"/>
    <x v="0"/>
    <x v="3"/>
    <s v=" Demo"/>
    <n v="1969"/>
    <x v="0"/>
    <n v="7"/>
    <x v="16"/>
    <x v="1"/>
  </r>
  <r>
    <n v="12736392"/>
    <s v="2006 Volkswagen Golf GTI 1K"/>
    <n v="8900"/>
    <x v="8"/>
    <s v="Golf"/>
    <s v="GTI"/>
    <s v="1K"/>
    <x v="17"/>
    <n v="253000"/>
    <x v="5"/>
    <x v="0"/>
    <x v="2"/>
    <s v=" Used"/>
    <n v="1984"/>
    <x v="3"/>
    <n v="5"/>
    <x v="17"/>
    <x v="0"/>
  </r>
  <r>
    <n v="12736416"/>
    <s v="2011 Mini Countryman Cooper D R60"/>
    <n v="20995"/>
    <x v="26"/>
    <s v="Countryman"/>
    <s v="Cooper D"/>
    <s v="R60"/>
    <x v="4"/>
    <n v="99460"/>
    <x v="0"/>
    <x v="1"/>
    <x v="1"/>
    <s v=" Used"/>
    <n v="1598"/>
    <x v="2"/>
    <n v="4"/>
    <x v="4"/>
    <x v="2"/>
  </r>
  <r>
    <n v="12736424"/>
    <s v="2009 Honda Jazz GLI GE"/>
    <n v="11500"/>
    <x v="19"/>
    <s v="Jazz"/>
    <s v="GLI"/>
    <s v="GE"/>
    <x v="10"/>
    <n v="54585"/>
    <x v="5"/>
    <x v="0"/>
    <x v="0"/>
    <s v=" Used"/>
    <n v="1339"/>
    <x v="5"/>
    <n v="5"/>
    <x v="10"/>
    <x v="2"/>
  </r>
  <r>
    <n v="12736426"/>
    <s v="2007 Mazda 3 NEO BK MY06 Upgrade"/>
    <n v="6990"/>
    <x v="10"/>
    <n v="3"/>
    <s v="NEO"/>
    <s v="BK MY06 Upgrade"/>
    <x v="18"/>
    <n v="158919"/>
    <x v="3"/>
    <x v="1"/>
    <x v="0"/>
    <s v=" Used"/>
    <n v="1998"/>
    <x v="6"/>
    <n v="5"/>
    <x v="18"/>
    <x v="0"/>
  </r>
  <r>
    <n v="12736434"/>
    <s v="2019 Mitsubishi Triton GLX MR MY19"/>
    <n v="27990"/>
    <x v="13"/>
    <s v="Triton"/>
    <s v="GLX"/>
    <s v="MR MY19"/>
    <x v="13"/>
    <n v="64214"/>
    <x v="4"/>
    <x v="1"/>
    <x v="0"/>
    <s v=" Used"/>
    <n v="2351"/>
    <x v="2"/>
    <n v="2"/>
    <x v="13"/>
    <x v="2"/>
  </r>
  <r>
    <n v="12736435"/>
    <s v="2019 Hyundai Santa FE Highlander Crdi BLK-BGE (awd) TM.2 MY20"/>
    <n v="53990"/>
    <x v="7"/>
    <s v="Santa FE"/>
    <s v="Highlander Crdi BLK-BGE (awd)"/>
    <s v="TM.2 MY20"/>
    <x v="13"/>
    <n v="48034"/>
    <x v="0"/>
    <x v="0"/>
    <x v="1"/>
    <s v=" Used"/>
    <n v="2199"/>
    <x v="0"/>
    <n v="7"/>
    <x v="13"/>
    <x v="1"/>
  </r>
  <r>
    <n v="12736439"/>
    <s v="2017 Land Rover Range Rover Evoque TD4 150 SE LV MY17"/>
    <n v="44990"/>
    <x v="22"/>
    <s v="Range Rover Evoque"/>
    <s v="TD4 150 SE"/>
    <s v="LV MY17"/>
    <x v="3"/>
    <n v="81767"/>
    <x v="0"/>
    <x v="0"/>
    <x v="1"/>
    <s v=" Used"/>
    <n v="1999"/>
    <x v="2"/>
    <n v="5"/>
    <x v="3"/>
    <x v="1"/>
  </r>
  <r>
    <n v="12736447"/>
    <s v="2017 Holden Colorado LS (4X4) RG MY17"/>
    <n v="36990"/>
    <x v="2"/>
    <s v="Colorado"/>
    <s v="LS (4X4)"/>
    <s v="RG MY17"/>
    <x v="3"/>
    <n v="112129"/>
    <x v="12"/>
    <x v="0"/>
    <x v="1"/>
    <s v=" Used"/>
    <n v="2776"/>
    <x v="2"/>
    <n v="5"/>
    <x v="3"/>
    <x v="2"/>
  </r>
  <r>
    <n v="12736520"/>
    <s v="2019 Mitsubishi Triton GLS (4X4) Premium MR MY19"/>
    <n v="49990"/>
    <x v="13"/>
    <s v="Triton"/>
    <s v="GLS (4X4) Premium"/>
    <s v="MR MY19"/>
    <x v="13"/>
    <n v="36819"/>
    <x v="16"/>
    <x v="0"/>
    <x v="1"/>
    <s v=" Used"/>
    <n v="2440"/>
    <x v="0"/>
    <n v="5"/>
    <x v="13"/>
    <x v="1"/>
  </r>
  <r>
    <n v="12736557"/>
    <s v="2012 Toyota Hilux SR (4X4) KUN26R MY12"/>
    <n v="26000"/>
    <x v="0"/>
    <s v="Hilux"/>
    <s v="SR (4X4)"/>
    <s v="KUN26R MY12"/>
    <x v="11"/>
    <n v="209500"/>
    <x v="4"/>
    <x v="1"/>
    <x v="1"/>
    <s v=" Used"/>
    <n v="2982"/>
    <x v="2"/>
    <n v="3"/>
    <x v="11"/>
    <x v="2"/>
  </r>
  <r>
    <n v="12736562"/>
    <s v="2019 Mazda CX-5 GT (4X4) MY19 (KF Series 2)"/>
    <n v="47999"/>
    <x v="10"/>
    <s v="CX-5"/>
    <s v="GT (4X4)"/>
    <s v="MY19 (KF Series 2)"/>
    <x v="13"/>
    <n v="18636"/>
    <x v="0"/>
    <x v="0"/>
    <x v="0"/>
    <s v=" Used"/>
    <n v="2488"/>
    <x v="6"/>
    <n v="5"/>
    <x v="13"/>
    <x v="1"/>
  </r>
  <r>
    <n v="12736584"/>
    <s v="2017 Land Rover Range Rover Evoque TD4 150 SE LV MY17"/>
    <n v="48990"/>
    <x v="22"/>
    <s v="Range Rover Evoque"/>
    <s v="TD4 150 SE"/>
    <s v="LV MY17"/>
    <x v="3"/>
    <n v="66206"/>
    <x v="0"/>
    <x v="0"/>
    <x v="1"/>
    <s v=" Used"/>
    <n v="1999"/>
    <x v="2"/>
    <n v="5"/>
    <x v="3"/>
    <x v="1"/>
  </r>
  <r>
    <n v="12736620"/>
    <s v="2021 Mercedes-Benz A45 S 4Matic+ W177 MY22"/>
    <n v="102900"/>
    <x v="1"/>
    <s v="A45"/>
    <s v="S 4Matic+"/>
    <s v="W177 MY22"/>
    <x v="1"/>
    <n v="6433"/>
    <x v="5"/>
    <x v="0"/>
    <x v="2"/>
    <s v=" Used"/>
    <n v="1991"/>
    <x v="0"/>
    <n v="5"/>
    <x v="1"/>
    <x v="1"/>
  </r>
  <r>
    <n v="12736637"/>
    <s v="2017 Hyundai I40 Active VF4 Series II MY17"/>
    <n v="23990"/>
    <x v="7"/>
    <s v="I40"/>
    <s v="Active"/>
    <s v="VF4 Series II MY17"/>
    <x v="3"/>
    <n v="52531"/>
    <x v="3"/>
    <x v="0"/>
    <x v="1"/>
    <s v=" Used"/>
    <n v="1685"/>
    <x v="2"/>
    <n v="5"/>
    <x v="3"/>
    <x v="2"/>
  </r>
  <r>
    <n v="12736671"/>
    <s v="2017 Land Rover Discovery TD4 HSE MY17"/>
    <n v="57990"/>
    <x v="22"/>
    <s v="Discovery"/>
    <s v="TD4 HSE"/>
    <s v="MY17"/>
    <x v="3"/>
    <n v="109686"/>
    <x v="0"/>
    <x v="0"/>
    <x v="1"/>
    <s v=" Used"/>
    <n v="1999"/>
    <x v="2"/>
    <n v="5"/>
    <x v="3"/>
    <x v="1"/>
  </r>
  <r>
    <n v="12736679"/>
    <s v="2018 Kia Carnival S YP MY18"/>
    <n v="34888"/>
    <x v="14"/>
    <s v="Carnival"/>
    <s v="S"/>
    <s v="YP MY18"/>
    <x v="15"/>
    <n v="88534"/>
    <x v="0"/>
    <x v="0"/>
    <x v="0"/>
    <s v=" Used"/>
    <n v="3342"/>
    <x v="2"/>
    <n v="8"/>
    <x v="15"/>
    <x v="2"/>
  </r>
  <r>
    <n v="12736696"/>
    <s v="2022 Renault Arkana R.s. Line XJL MY22"/>
    <n v="47790"/>
    <x v="16"/>
    <s v="Arkana"/>
    <s v="R.s. Line"/>
    <s v="XJL MY22"/>
    <x v="16"/>
    <n v="10"/>
    <x v="20"/>
    <x v="0"/>
    <x v="0"/>
    <s v=" Demo"/>
    <n v="1333"/>
    <x v="2"/>
    <n v="5"/>
    <x v="16"/>
    <x v="1"/>
  </r>
  <r>
    <n v="12736705"/>
    <s v="2015 Nissan Patrol ST (4X4) GU Series 9"/>
    <n v="41800"/>
    <x v="3"/>
    <s v="Patrol"/>
    <s v="ST (4X4)"/>
    <s v="GU Series 9"/>
    <x v="7"/>
    <n v="133789"/>
    <x v="0"/>
    <x v="1"/>
    <x v="1"/>
    <s v=" Used"/>
    <n v="2953"/>
    <x v="1"/>
    <n v="7"/>
    <x v="7"/>
    <x v="1"/>
  </r>
  <r>
    <n v="12736847"/>
    <s v="2016 Holden Captiva 5 LS (fwd) CG MY16"/>
    <n v="16900"/>
    <x v="2"/>
    <s v="Captiva"/>
    <s v="5 LS (fwd)"/>
    <s v="CG MY16"/>
    <x v="2"/>
    <n v="94000"/>
    <x v="0"/>
    <x v="0"/>
    <x v="0"/>
    <s v=" Used"/>
    <n v="2384"/>
    <x v="6"/>
    <n v="5"/>
    <x v="2"/>
    <x v="2"/>
  </r>
  <r>
    <n v="12736883"/>
    <s v="2019 Volkswagen Polo GTI AW MY20"/>
    <n v="38000"/>
    <x v="8"/>
    <s v="Polo"/>
    <s v="GTI"/>
    <s v="AW MY20"/>
    <x v="13"/>
    <n v="17700"/>
    <x v="5"/>
    <x v="0"/>
    <x v="2"/>
    <s v=" Used"/>
    <n v="1984"/>
    <x v="2"/>
    <n v="5"/>
    <x v="13"/>
    <x v="2"/>
  </r>
  <r>
    <n v="12736895"/>
    <s v="2018 Toyota Hilux Workmate TGN121R MY17"/>
    <n v="39990"/>
    <x v="0"/>
    <s v="Hilux"/>
    <s v="Workmate"/>
    <s v="TGN121R MY17"/>
    <x v="15"/>
    <n v="58648"/>
    <x v="4"/>
    <x v="0"/>
    <x v="0"/>
    <s v=" Used"/>
    <n v="2694"/>
    <x v="2"/>
    <n v="2"/>
    <x v="15"/>
    <x v="2"/>
  </r>
  <r>
    <n v="12736897"/>
    <s v="2019 Suzuki Swift GL Navigator AL"/>
    <n v="20990"/>
    <x v="24"/>
    <s v="Swift"/>
    <s v="GL Navigator"/>
    <s v="AL"/>
    <x v="13"/>
    <n v="68966"/>
    <x v="5"/>
    <x v="0"/>
    <x v="0"/>
    <s v=" Used"/>
    <n v="1242"/>
    <x v="6"/>
    <n v="5"/>
    <x v="13"/>
    <x v="2"/>
  </r>
  <r>
    <n v="12736908"/>
    <s v="2017 Honda HR-V VTI-S MY16"/>
    <n v="29700"/>
    <x v="19"/>
    <s v="HR-V"/>
    <s v="VTI-S"/>
    <s v="MY16"/>
    <x v="3"/>
    <n v="57348"/>
    <x v="0"/>
    <x v="0"/>
    <x v="0"/>
    <s v=" Used"/>
    <n v="1799"/>
    <x v="2"/>
    <n v="5"/>
    <x v="3"/>
    <x v="2"/>
  </r>
  <r>
    <n v="12736915"/>
    <s v="2021 Toyota RAV4 Edge (awd) Axaa54R"/>
    <n v="56990"/>
    <x v="0"/>
    <s v="RAV4"/>
    <s v="Edge (awd)"/>
    <s v="Axaa54R"/>
    <x v="1"/>
    <n v="23509"/>
    <x v="0"/>
    <x v="0"/>
    <x v="0"/>
    <s v=" Used"/>
    <n v="2487"/>
    <x v="6"/>
    <n v="5"/>
    <x v="1"/>
    <x v="1"/>
  </r>
  <r>
    <n v="12736923"/>
    <s v="2020 Hyundai Santa FE Active MPI (2WD) Tm.v3 MY21"/>
    <n v="46888"/>
    <x v="7"/>
    <s v="Santa FE"/>
    <s v="Active MPI (2WD)"/>
    <s v="Tm.v3 MY21"/>
    <x v="9"/>
    <n v="17080"/>
    <x v="0"/>
    <x v="0"/>
    <x v="0"/>
    <s v=" Used"/>
    <n v="3470"/>
    <x v="2"/>
    <n v="7"/>
    <x v="9"/>
    <x v="1"/>
  </r>
  <r>
    <n v="12736966"/>
    <s v="2022 Toyota RAV4 GXL (awd) Hybrid Axah54R"/>
    <n v="62888"/>
    <x v="0"/>
    <s v="RAV4"/>
    <s v="GXL (awd) Hybrid"/>
    <s v="Axah54R"/>
    <x v="16"/>
    <n v="55"/>
    <x v="0"/>
    <x v="0"/>
    <x v="4"/>
    <s v=" Used"/>
    <n v="2487"/>
    <x v="5"/>
    <n v="5"/>
    <x v="16"/>
    <x v="1"/>
  </r>
  <r>
    <n v="12737013"/>
    <s v="2020 MG HS Vibe SAS23 MY21"/>
    <n v="26850"/>
    <x v="23"/>
    <s v="HS"/>
    <s v="Vibe"/>
    <s v="SAS23 MY21"/>
    <x v="9"/>
    <n v="19083"/>
    <x v="0"/>
    <x v="0"/>
    <x v="0"/>
    <s v=" Used"/>
    <n v="1490"/>
    <x v="2"/>
    <n v="5"/>
    <x v="9"/>
    <x v="2"/>
  </r>
  <r>
    <n v="12737016"/>
    <s v="2015 Isuzu D-MAX LS-U HI-Ride (4X4) TF MY15"/>
    <n v="34990"/>
    <x v="6"/>
    <s v="D-MAX"/>
    <s v="LS-U HI-Ride (4X4)"/>
    <s v="TF MY15"/>
    <x v="7"/>
    <n v="123139"/>
    <x v="10"/>
    <x v="1"/>
    <x v="1"/>
    <s v=" Used"/>
    <n v="2999"/>
    <x v="2"/>
    <n v="5"/>
    <x v="7"/>
    <x v="2"/>
  </r>
  <r>
    <n v="12737017"/>
    <s v="2016 BMW 340I M-Sport F30 LCI"/>
    <n v="46990"/>
    <x v="5"/>
    <s v="340I"/>
    <s v="M-Sport"/>
    <s v="F30 LCI"/>
    <x v="2"/>
    <n v="89034"/>
    <x v="3"/>
    <x v="0"/>
    <x v="2"/>
    <s v=" Used"/>
    <n v="2998"/>
    <x v="5"/>
    <n v="5"/>
    <x v="2"/>
    <x v="1"/>
  </r>
  <r>
    <n v="12737020"/>
    <s v="2019 Lexus RX350 Sports Luxury GGL25R MY18"/>
    <n v="79888"/>
    <x v="9"/>
    <s v="RX350"/>
    <s v="Sports Luxury"/>
    <s v="GGL25R MY18"/>
    <x v="13"/>
    <n v="24784"/>
    <x v="0"/>
    <x v="0"/>
    <x v="2"/>
    <s v=" Used"/>
    <n v="3456"/>
    <x v="22"/>
    <n v="5"/>
    <x v="13"/>
    <x v="1"/>
  </r>
  <r>
    <n v="12737059"/>
    <s v="2020 Mercedes-Benz X250 D Power (4Matic) 470"/>
    <n v="56990"/>
    <x v="1"/>
    <s v="X250"/>
    <s v="D Power (4Matic)"/>
    <n v="470"/>
    <x v="9"/>
    <n v="30033"/>
    <x v="15"/>
    <x v="0"/>
    <x v="1"/>
    <s v=" Used"/>
    <n v="2298"/>
    <x v="6"/>
    <n v="5"/>
    <x v="9"/>
    <x v="1"/>
  </r>
  <r>
    <n v="12737070"/>
    <s v="2019 Mercedes-Benz GLE400 D 4Matic V167 MY19"/>
    <n v="129000"/>
    <x v="1"/>
    <s v="GLE400"/>
    <s v="D 4Matic"/>
    <s v="V167 MY19"/>
    <x v="13"/>
    <n v="45600"/>
    <x v="0"/>
    <x v="0"/>
    <x v="1"/>
    <s v=" Used"/>
    <n v="2925"/>
    <x v="2"/>
    <n v="5"/>
    <x v="13"/>
    <x v="1"/>
  </r>
  <r>
    <n v="12737074"/>
    <s v="2016 Holden Colorado Z71 (4X4) RG MY17"/>
    <n v="42990"/>
    <x v="2"/>
    <s v="Colorado"/>
    <s v="Z71 (4X4)"/>
    <s v="RG MY17"/>
    <x v="2"/>
    <n v="78705"/>
    <x v="12"/>
    <x v="0"/>
    <x v="1"/>
    <s v=" Used"/>
    <n v="2776"/>
    <x v="1"/>
    <n v="5"/>
    <x v="2"/>
    <x v="1"/>
  </r>
  <r>
    <n v="12737183"/>
    <s v="2019 Toyota Kluger GXL (4X2) GSU50R"/>
    <n v="45490"/>
    <x v="0"/>
    <s v="Kluger"/>
    <s v="GXL (4X2)"/>
    <s v="GSU50R"/>
    <x v="13"/>
    <n v="44889"/>
    <x v="0"/>
    <x v="0"/>
    <x v="0"/>
    <s v=" Used"/>
    <n v="3456"/>
    <x v="5"/>
    <n v="7"/>
    <x v="13"/>
    <x v="1"/>
  </r>
  <r>
    <n v="12737184"/>
    <s v="2019 Volkswagen Amarok V6 TDI 550 Highline 2H MY19"/>
    <n v="52000"/>
    <x v="8"/>
    <s v="Amarok"/>
    <s v="V6 TDI 550 Highline"/>
    <s v="2H MY19"/>
    <x v="13"/>
    <n v="63000"/>
    <x v="19"/>
    <x v="0"/>
    <x v="1"/>
    <s v=" Used"/>
    <n v="2967"/>
    <x v="2"/>
    <n v="5"/>
    <x v="13"/>
    <x v="1"/>
  </r>
  <r>
    <n v="12737203"/>
    <s v="2012 Lexus RX350 F-Sport GGL15R MY12"/>
    <n v="28888"/>
    <x v="9"/>
    <s v="RX350"/>
    <s v="F-Sport"/>
    <s v="GGL15R MY12"/>
    <x v="11"/>
    <n v="125000"/>
    <x v="0"/>
    <x v="0"/>
    <x v="2"/>
    <s v=" Used"/>
    <n v="3456"/>
    <x v="0"/>
    <n v="5"/>
    <x v="11"/>
    <x v="2"/>
  </r>
  <r>
    <n v="12737207"/>
    <s v="2006 Hyundai Santa Fe SLX (4X4) CM MY07"/>
    <n v="6900"/>
    <x v="7"/>
    <s v="Santa Fe"/>
    <s v="SLX (4X4)"/>
    <s v="CM MY07"/>
    <x v="17"/>
    <n v="265501"/>
    <x v="0"/>
    <x v="0"/>
    <x v="0"/>
    <s v=" Used"/>
    <n v="2656"/>
    <x v="5"/>
    <n v="5"/>
    <x v="17"/>
    <x v="0"/>
  </r>
  <r>
    <n v="12737222"/>
    <s v="2011 Ford Focus Trend LW"/>
    <n v="6777"/>
    <x v="4"/>
    <s v="Focus"/>
    <s v="Trend"/>
    <s v="LW"/>
    <x v="4"/>
    <n v="135980"/>
    <x v="5"/>
    <x v="1"/>
    <x v="0"/>
    <s v=" Used"/>
    <n v="1999"/>
    <x v="1"/>
    <n v="5"/>
    <x v="4"/>
    <x v="0"/>
  </r>
  <r>
    <n v="12737224"/>
    <s v="2013 Volkswagen Amarok TDI420 Highline (4X4) 2H MY12.5"/>
    <n v="16777"/>
    <x v="8"/>
    <s v="Amarok"/>
    <s v="TDI420 Highline (4X4)"/>
    <s v="2H MY12.5"/>
    <x v="8"/>
    <n v="325798"/>
    <x v="19"/>
    <x v="0"/>
    <x v="1"/>
    <s v=" Used"/>
    <n v="1968"/>
    <x v="2"/>
    <n v="5"/>
    <x v="8"/>
    <x v="2"/>
  </r>
  <r>
    <n v="12737226"/>
    <s v="2010 Toyota Hilux SR (4X4) KUN26R 09 Upgrade"/>
    <n v="27750"/>
    <x v="0"/>
    <s v="Hilux"/>
    <s v="SR (4X4)"/>
    <s v="KUN26R 09 Upgrade"/>
    <x v="0"/>
    <n v="190369"/>
    <x v="4"/>
    <x v="1"/>
    <x v="1"/>
    <s v=" Used"/>
    <n v="2982"/>
    <x v="2"/>
    <n v="3"/>
    <x v="0"/>
    <x v="2"/>
  </r>
  <r>
    <n v="12737227"/>
    <s v="2015 Mitsubishi Pajero Sport GLS (4X4) QE"/>
    <n v="23999"/>
    <x v="13"/>
    <s v="Pajero Sport"/>
    <s v="GLS (4X4)"/>
    <s v="QE"/>
    <x v="7"/>
    <n v="270519"/>
    <x v="0"/>
    <x v="0"/>
    <x v="1"/>
    <s v=" Used"/>
    <n v="2442"/>
    <x v="2"/>
    <n v="5"/>
    <x v="7"/>
    <x v="2"/>
  </r>
  <r>
    <n v="12737267"/>
    <s v="2022 Audi A4 45 Tfsi Quattro S Line Mhev 8W MY22"/>
    <n v="69850"/>
    <x v="11"/>
    <s v="A4"/>
    <s v="45 Tfsi Quattro S Line Mhev"/>
    <s v="8W MY22"/>
    <x v="16"/>
    <n v="1566"/>
    <x v="3"/>
    <x v="3"/>
    <x v="2"/>
    <s v=" Demo"/>
    <n v="1984"/>
    <x v="2"/>
    <n v="5"/>
    <x v="16"/>
    <x v="1"/>
  </r>
  <r>
    <n v="12737425"/>
    <s v="2013 Hyundai Santa FE Active Crdi (4X4) DM"/>
    <n v="24500"/>
    <x v="7"/>
    <s v="Santa FE"/>
    <s v="Active Crdi (4X4)"/>
    <s v="DM"/>
    <x v="8"/>
    <n v="108000"/>
    <x v="0"/>
    <x v="0"/>
    <x v="1"/>
    <s v=" Used"/>
    <n v="2199"/>
    <x v="2"/>
    <n v="7"/>
    <x v="8"/>
    <x v="2"/>
  </r>
  <r>
    <n v="12737426"/>
    <s v="2018 Toyota Landcruiser LC200 VX (4X4) VDJ200R"/>
    <n v="111750"/>
    <x v="0"/>
    <s v="Landcruiser"/>
    <s v="LC200 VX (4X4)"/>
    <s v="VDJ200R"/>
    <x v="15"/>
    <n v="63392"/>
    <x v="0"/>
    <x v="0"/>
    <x v="1"/>
    <s v=" Used"/>
    <n v="4461"/>
    <x v="5"/>
    <n v="7"/>
    <x v="15"/>
    <x v="1"/>
  </r>
  <r>
    <n v="12737434"/>
    <s v="2017 Hyundai Elantra Elite 2.0 MPI AD"/>
    <n v="24990"/>
    <x v="7"/>
    <s v="Elantra"/>
    <s v="Elite 2.0 MPI"/>
    <s v="AD"/>
    <x v="3"/>
    <n v="45738"/>
    <x v="3"/>
    <x v="0"/>
    <x v="0"/>
    <s v=" Used"/>
    <n v="1999"/>
    <x v="3"/>
    <n v="5"/>
    <x v="3"/>
    <x v="2"/>
  </r>
  <r>
    <n v="12737440"/>
    <s v="2017 Nissan X-Trail TS (4WD) T32 Series 2"/>
    <n v="29990"/>
    <x v="3"/>
    <s v="X-Trail"/>
    <s v="TS (4WD)"/>
    <s v="T32 Series 2"/>
    <x v="3"/>
    <n v="56091"/>
    <x v="0"/>
    <x v="0"/>
    <x v="1"/>
    <s v=" Used"/>
    <n v="1995"/>
    <x v="1"/>
    <n v="5"/>
    <x v="3"/>
    <x v="2"/>
  </r>
  <r>
    <n v="12737444"/>
    <s v="2014 Toyota Camry RZ S.e. ASV50R"/>
    <n v="18990"/>
    <x v="0"/>
    <s v="Camry"/>
    <s v="RZ S.e."/>
    <s v="ASV50R"/>
    <x v="12"/>
    <n v="89777"/>
    <x v="3"/>
    <x v="0"/>
    <x v="0"/>
    <s v=" Used"/>
    <n v="2494"/>
    <x v="5"/>
    <n v="5"/>
    <x v="12"/>
    <x v="2"/>
  </r>
  <r>
    <n v="12737452"/>
    <s v="2005 Toyota Landcruiser Prado GXL (4X4) KZJ120R"/>
    <n v="17995"/>
    <x v="0"/>
    <s v="Landcruiser Prado"/>
    <s v="GXL (4X4)"/>
    <s v="KZJ120R"/>
    <x v="5"/>
    <n v="404595"/>
    <x v="0"/>
    <x v="0"/>
    <x v="1"/>
    <s v=" Used"/>
    <n v="2982"/>
    <x v="5"/>
    <n v="8"/>
    <x v="5"/>
    <x v="2"/>
  </r>
  <r>
    <n v="12737454"/>
    <s v="2015 Ssangyong Korando S C200 MY15"/>
    <n v="11995"/>
    <x v="20"/>
    <s v="Korando"/>
    <s v="S"/>
    <s v="C200 MY15"/>
    <x v="7"/>
    <n v="100156"/>
    <x v="0"/>
    <x v="0"/>
    <x v="0"/>
    <s v=" Used"/>
    <n v="1998"/>
    <x v="2"/>
    <n v="5"/>
    <x v="7"/>
    <x v="2"/>
  </r>
  <r>
    <n v="12737479"/>
    <s v="2015 Volkswagen Golf 90 TSI AU MY15"/>
    <n v="20450"/>
    <x v="8"/>
    <s v="Golf"/>
    <s v="90 TSI"/>
    <s v="AU MY15"/>
    <x v="7"/>
    <n v="53600"/>
    <x v="5"/>
    <x v="0"/>
    <x v="2"/>
    <s v=" Used"/>
    <n v="1395"/>
    <x v="5"/>
    <n v="5"/>
    <x v="7"/>
    <x v="2"/>
  </r>
  <r>
    <n v="12737485"/>
    <s v="2008 Holden Commodore SV6 VE MY08"/>
    <n v="12995"/>
    <x v="2"/>
    <s v="Commodore"/>
    <s v="SV6"/>
    <s v="VE MY08"/>
    <x v="19"/>
    <n v="219405"/>
    <x v="3"/>
    <x v="1"/>
    <x v="0"/>
    <s v=" Used"/>
    <n v="3565"/>
    <x v="3"/>
    <n v="5"/>
    <x v="19"/>
    <x v="2"/>
  </r>
  <r>
    <n v="12737486"/>
    <s v="2013 Honda CR-V VTI (4X2) 30"/>
    <n v="17995"/>
    <x v="19"/>
    <s v="CR-V"/>
    <s v="VTI (4X2)"/>
    <n v="30"/>
    <x v="8"/>
    <n v="180054"/>
    <x v="0"/>
    <x v="0"/>
    <x v="0"/>
    <s v=" Used"/>
    <n v="1997"/>
    <x v="1"/>
    <n v="5"/>
    <x v="8"/>
    <x v="2"/>
  </r>
  <r>
    <n v="12737494"/>
    <s v="2004 Mercedes-Benz E55 AMG 211"/>
    <n v="39990"/>
    <x v="1"/>
    <s v="E55"/>
    <s v="AMG"/>
    <n v="211"/>
    <x v="14"/>
    <n v="171025"/>
    <x v="3"/>
    <x v="0"/>
    <x v="2"/>
    <s v=" Used"/>
    <n v="5439"/>
    <x v="1"/>
    <n v="5"/>
    <x v="14"/>
    <x v="2"/>
  </r>
  <r>
    <n v="12737548"/>
    <s v="2014 Ford Mondeo LX Tdci MC"/>
    <n v="14990"/>
    <x v="4"/>
    <s v="Mondeo"/>
    <s v="LX Tdci"/>
    <s v="MC"/>
    <x v="12"/>
    <n v="163724"/>
    <x v="0"/>
    <x v="0"/>
    <x v="1"/>
    <s v=" Used"/>
    <n v="1997"/>
    <x v="5"/>
    <n v="5"/>
    <x v="12"/>
    <x v="2"/>
  </r>
  <r>
    <n v="12737551"/>
    <s v="2017 Isuzu D-MAX LS-U HI-Ride (4X2) TF MY17"/>
    <n v="32980"/>
    <x v="6"/>
    <s v="D-MAX"/>
    <s v="LS-U HI-Ride (4X2)"/>
    <s v="TF MY17"/>
    <x v="3"/>
    <n v="196267"/>
    <x v="10"/>
    <x v="0"/>
    <x v="1"/>
    <s v=" Used"/>
    <n v="2999"/>
    <x v="5"/>
    <n v="5"/>
    <x v="3"/>
    <x v="2"/>
  </r>
  <r>
    <n v="12737562"/>
    <s v="2015 Volkswagen Golf 90 TSI Comfortline AU MY15"/>
    <n v="21999"/>
    <x v="8"/>
    <s v="Golf"/>
    <s v="90 TSI Comfortline"/>
    <s v="AU MY15"/>
    <x v="7"/>
    <n v="84114"/>
    <x v="5"/>
    <x v="0"/>
    <x v="2"/>
    <s v=" Used"/>
    <n v="1395"/>
    <x v="2"/>
    <n v="5"/>
    <x v="7"/>
    <x v="2"/>
  </r>
  <r>
    <n v="12737595"/>
    <s v="2012 Toyota Hilux SR (4X4) KUN26R MY12"/>
    <n v="28990"/>
    <x v="0"/>
    <s v="Hilux"/>
    <s v="SR (4X4)"/>
    <s v="KUN26R MY12"/>
    <x v="11"/>
    <n v="169005"/>
    <x v="4"/>
    <x v="1"/>
    <x v="1"/>
    <s v=" Used"/>
    <n v="2982"/>
    <x v="2"/>
    <n v="3"/>
    <x v="11"/>
    <x v="2"/>
  </r>
  <r>
    <n v="12737606"/>
    <s v="2021 Nissan Navara ST-X (4X4) Leather/NO Sunroof D23 MY21"/>
    <n v="55990"/>
    <x v="3"/>
    <s v="Navara"/>
    <s v="ST-X (4X4) Leather/NO Sunroof"/>
    <s v="D23 MY21"/>
    <x v="1"/>
    <n v="8993"/>
    <x v="46"/>
    <x v="0"/>
    <x v="1"/>
    <s v=" Demo"/>
    <n v="2298"/>
    <x v="5"/>
    <n v="4"/>
    <x v="1"/>
    <x v="1"/>
  </r>
  <r>
    <n v="12737609"/>
    <s v="2018 Volkswagen Amarok V6 TDI 550 Ultimate 2H MY18"/>
    <n v="59990"/>
    <x v="8"/>
    <s v="Amarok"/>
    <s v="V6 TDI 550 Ultimate"/>
    <s v="2H MY18"/>
    <x v="15"/>
    <n v="67030"/>
    <x v="19"/>
    <x v="0"/>
    <x v="1"/>
    <s v=" Used"/>
    <n v="2967"/>
    <x v="6"/>
    <n v="5"/>
    <x v="15"/>
    <x v="1"/>
  </r>
  <r>
    <n v="12737623"/>
    <s v="2021 Mazda 2 G15 Pure DJ"/>
    <n v="24990"/>
    <x v="10"/>
    <n v="2"/>
    <s v="G15 Pure"/>
    <s v="DJ"/>
    <x v="1"/>
    <n v="9208"/>
    <x v="5"/>
    <x v="0"/>
    <x v="0"/>
    <s v=" Used"/>
    <n v="1496"/>
    <x v="1"/>
    <n v="5"/>
    <x v="1"/>
    <x v="2"/>
  </r>
  <r>
    <n v="12737624"/>
    <s v="2020 Mitsubishi Outlander ES 7 Seat (awd) ZL MY20"/>
    <n v="36990"/>
    <x v="13"/>
    <s v="Outlander"/>
    <s v="ES 7 Seat (awd)"/>
    <s v="ZL MY20"/>
    <x v="9"/>
    <n v="32047"/>
    <x v="0"/>
    <x v="0"/>
    <x v="0"/>
    <s v=" Used"/>
    <n v="2360"/>
    <x v="0"/>
    <n v="7"/>
    <x v="9"/>
    <x v="2"/>
  </r>
  <r>
    <n v="12737632"/>
    <s v="2013 Subaru Impreza 2.0I-L (awd) MY13"/>
    <n v="14990"/>
    <x v="12"/>
    <s v="Impreza"/>
    <s v="2.0I-L (awd)"/>
    <s v="MY13"/>
    <x v="8"/>
    <n v="122000"/>
    <x v="5"/>
    <x v="1"/>
    <x v="0"/>
    <s v=" Used"/>
    <n v="1995"/>
    <x v="2"/>
    <n v="5"/>
    <x v="8"/>
    <x v="2"/>
  </r>
  <r>
    <n v="12737639"/>
    <s v="2019 Honda HR-V VTI MY20"/>
    <n v="31990"/>
    <x v="19"/>
    <s v="HR-V"/>
    <s v="VTI"/>
    <s v="MY20"/>
    <x v="13"/>
    <n v="30131"/>
    <x v="0"/>
    <x v="0"/>
    <x v="0"/>
    <s v=" Used"/>
    <n v="1799"/>
    <x v="5"/>
    <n v="5"/>
    <x v="13"/>
    <x v="2"/>
  </r>
  <r>
    <n v="12737645"/>
    <s v="2019 Mazda CX-5 Maxx Sport (4X2) MY19 (KF Series 2)"/>
    <n v="38990"/>
    <x v="10"/>
    <s v="CX-5"/>
    <s v="Maxx Sport (4X2)"/>
    <s v="MY19 (KF Series 2)"/>
    <x v="13"/>
    <n v="27661"/>
    <x v="0"/>
    <x v="0"/>
    <x v="0"/>
    <s v=" Used"/>
    <n v="1997"/>
    <x v="2"/>
    <n v="5"/>
    <x v="13"/>
    <x v="2"/>
  </r>
  <r>
    <n v="12737662"/>
    <s v="2017 Subaru Outback 2.0D Premium MY17"/>
    <n v="31880"/>
    <x v="12"/>
    <s v="Outback"/>
    <s v="2.0D Premium"/>
    <s v="MY17"/>
    <x v="3"/>
    <n v="92213"/>
    <x v="0"/>
    <x v="0"/>
    <x v="1"/>
    <s v=" Used"/>
    <n v="1998"/>
    <x v="2"/>
    <n v="5"/>
    <x v="3"/>
    <x v="2"/>
  </r>
  <r>
    <n v="12737704"/>
    <s v="2021 Hyundai Staria Load 2S 2.2D Liftback US4.V1 MY22"/>
    <n v="45990"/>
    <x v="7"/>
    <s v="Staria"/>
    <s v="Load 2S 2.2D Liftback"/>
    <s v="US4.V1 MY22"/>
    <x v="1"/>
    <n v="17027"/>
    <x v="6"/>
    <x v="0"/>
    <x v="1"/>
    <s v=" Used"/>
    <n v="2199"/>
    <x v="2"/>
    <n v="2"/>
    <x v="1"/>
    <x v="1"/>
  </r>
  <r>
    <n v="12737709"/>
    <s v="2018 Nissan X-Trail ST (2WD) T32 Series 2"/>
    <n v="30990"/>
    <x v="3"/>
    <s v="X-Trail"/>
    <s v="ST (2WD)"/>
    <s v="T32 Series 2"/>
    <x v="15"/>
    <n v="38622"/>
    <x v="0"/>
    <x v="0"/>
    <x v="0"/>
    <s v=" Used"/>
    <n v="2488"/>
    <x v="2"/>
    <n v="5"/>
    <x v="15"/>
    <x v="2"/>
  </r>
  <r>
    <n v="12737719"/>
    <s v="2014 Ford Territory TS (4X4) SZ MK2"/>
    <n v="15950"/>
    <x v="4"/>
    <s v="Territory"/>
    <s v="TS (4X4)"/>
    <s v="SZ MK2"/>
    <x v="12"/>
    <n v="199012"/>
    <x v="0"/>
    <x v="0"/>
    <x v="1"/>
    <s v=" Used"/>
    <n v="2720"/>
    <x v="2"/>
    <n v="7"/>
    <x v="12"/>
    <x v="2"/>
  </r>
  <r>
    <n v="12737736"/>
    <s v="2016 BMW X3 Xdrive 20D F25 MY16"/>
    <n v="33999"/>
    <x v="5"/>
    <s v="X3"/>
    <s v="Xdrive 20D"/>
    <s v="F25 MY16"/>
    <x v="2"/>
    <n v="135017"/>
    <x v="0"/>
    <x v="0"/>
    <x v="1"/>
    <s v=" Used"/>
    <n v="1995"/>
    <x v="3"/>
    <n v="5"/>
    <x v="2"/>
    <x v="2"/>
  </r>
  <r>
    <n v="12737744"/>
    <s v="2016 Subaru Levorg 2.0GT-S MY17"/>
    <n v="32500"/>
    <x v="12"/>
    <s v="Levorg"/>
    <s v="2.0GT-S"/>
    <s v="MY17"/>
    <x v="2"/>
    <n v="90015"/>
    <x v="0"/>
    <x v="0"/>
    <x v="2"/>
    <s v=" Used"/>
    <n v="1998"/>
    <x v="2"/>
    <n v="5"/>
    <x v="2"/>
    <x v="2"/>
  </r>
  <r>
    <n v="12737746"/>
    <s v="2017 BMW X1 Xdrive 25I F48 MY18"/>
    <n v="39888"/>
    <x v="5"/>
    <s v="X1"/>
    <s v="Xdrive 25I"/>
    <s v="F48 MY18"/>
    <x v="3"/>
    <n v="56180"/>
    <x v="0"/>
    <x v="0"/>
    <x v="2"/>
    <s v=" Used"/>
    <n v="1998"/>
    <x v="5"/>
    <n v="5"/>
    <x v="3"/>
    <x v="2"/>
  </r>
  <r>
    <n v="12737800"/>
    <s v="2017 Holden Colorado LS (4X4) RG MY17"/>
    <n v="31999"/>
    <x v="2"/>
    <s v="Colorado"/>
    <s v="LS (4X4)"/>
    <s v="RG MY17"/>
    <x v="3"/>
    <n v="149986"/>
    <x v="12"/>
    <x v="0"/>
    <x v="1"/>
    <s v=" Used"/>
    <n v="2776"/>
    <x v="2"/>
    <n v="5"/>
    <x v="3"/>
    <x v="2"/>
  </r>
  <r>
    <n v="12737849"/>
    <s v="2018 Mazda 3 Maxx Sport BN MY18"/>
    <n v="26999"/>
    <x v="10"/>
    <n v="3"/>
    <s v="Maxx Sport"/>
    <s v="BN MY18"/>
    <x v="15"/>
    <n v="23000"/>
    <x v="3"/>
    <x v="0"/>
    <x v="0"/>
    <s v=" Used"/>
    <n v="1998"/>
    <x v="0"/>
    <n v="5"/>
    <x v="15"/>
    <x v="2"/>
  </r>
  <r>
    <n v="12737856"/>
    <s v="2007 Holden Astra CD AH MY07.5"/>
    <n v="6500"/>
    <x v="2"/>
    <s v="Astra"/>
    <s v="CD"/>
    <s v="AH MY07.5"/>
    <x v="18"/>
    <n v="139000"/>
    <x v="5"/>
    <x v="0"/>
    <x v="0"/>
    <s v=" Used"/>
    <n v="1796"/>
    <x v="7"/>
    <n v="5"/>
    <x v="18"/>
    <x v="0"/>
  </r>
  <r>
    <n v="12737858"/>
    <s v="2002 Toyota Camry Touring MCV20R (ii)"/>
    <n v="5999"/>
    <x v="0"/>
    <s v="Camry"/>
    <s v="Touring"/>
    <s v="MCV20R (ii)"/>
    <x v="22"/>
    <n v="226607"/>
    <x v="3"/>
    <x v="0"/>
    <x v="0"/>
    <s v=" Used"/>
    <n v="2995"/>
    <x v="5"/>
    <n v="5"/>
    <x v="22"/>
    <x v="0"/>
  </r>
  <r>
    <n v="12737859"/>
    <s v="2007 Toyota Yaris YR NCP90R"/>
    <n v="6999"/>
    <x v="0"/>
    <s v="Yaris"/>
    <s v="YR"/>
    <s v="NCP90R"/>
    <x v="18"/>
    <n v="158300"/>
    <x v="5"/>
    <x v="0"/>
    <x v="0"/>
    <s v=" Used"/>
    <n v="1299"/>
    <x v="6"/>
    <n v="5"/>
    <x v="18"/>
    <x v="0"/>
  </r>
  <r>
    <n v="12737883"/>
    <s v="2018 Volkswagen Golf 110 TSI Trendline AU MY19"/>
    <n v="25990"/>
    <x v="8"/>
    <s v="Golf"/>
    <s v="110 TSI Trendline"/>
    <s v="AU MY19"/>
    <x v="15"/>
    <n v="48262"/>
    <x v="5"/>
    <x v="0"/>
    <x v="2"/>
    <s v=" Used"/>
    <n v="1395"/>
    <x v="23"/>
    <n v="5"/>
    <x v="15"/>
    <x v="2"/>
  </r>
  <r>
    <n v="12737886"/>
    <s v="2021 Volkswagen Passat 162TSI Elegance 3C MY21"/>
    <n v="54990"/>
    <x v="8"/>
    <s v="Passat"/>
    <s v="162TSI Elegance"/>
    <s v="3C MY21"/>
    <x v="1"/>
    <n v="45704"/>
    <x v="3"/>
    <x v="0"/>
    <x v="2"/>
    <s v=" Used"/>
    <n v="1984"/>
    <x v="2"/>
    <n v="5"/>
    <x v="1"/>
    <x v="1"/>
  </r>
  <r>
    <n v="12737900"/>
    <s v="2019 Skoda Karoq 110 TSI NU MY20"/>
    <n v="35990"/>
    <x v="15"/>
    <s v="Karoq"/>
    <s v="110 TSI"/>
    <s v="NU MY20"/>
    <x v="13"/>
    <n v="33392"/>
    <x v="0"/>
    <x v="0"/>
    <x v="0"/>
    <s v=" Used"/>
    <n v="1395"/>
    <x v="2"/>
    <n v="5"/>
    <x v="13"/>
    <x v="2"/>
  </r>
  <r>
    <n v="12737905"/>
    <s v="2019 Holden Colorado Z71 (4X4) RG MY20"/>
    <n v="59990"/>
    <x v="2"/>
    <s v="Colorado"/>
    <s v="Z71 (4X4)"/>
    <s v="RG MY20"/>
    <x v="13"/>
    <n v="42123"/>
    <x v="12"/>
    <x v="1"/>
    <x v="1"/>
    <s v=" Used"/>
    <n v="2776"/>
    <x v="2"/>
    <n v="5"/>
    <x v="13"/>
    <x v="1"/>
  </r>
  <r>
    <n v="12737909"/>
    <s v="2011 Ford Ranger XL 2.2 (4X4) PX"/>
    <n v="25990"/>
    <x v="4"/>
    <s v="Ranger"/>
    <s v="XL 2.2 (4X4)"/>
    <s v="PX"/>
    <x v="4"/>
    <n v="120097"/>
    <x v="10"/>
    <x v="1"/>
    <x v="1"/>
    <s v=" Used"/>
    <n v="2198"/>
    <x v="2"/>
    <n v="5"/>
    <x v="4"/>
    <x v="2"/>
  </r>
  <r>
    <n v="12737910"/>
    <s v="2019 Skoda Karoq 110 TSI NU MY20"/>
    <n v="36990"/>
    <x v="15"/>
    <s v="Karoq"/>
    <s v="110 TSI"/>
    <s v="NU MY20"/>
    <x v="13"/>
    <n v="22633"/>
    <x v="0"/>
    <x v="0"/>
    <x v="0"/>
    <s v=" Used"/>
    <n v="1395"/>
    <x v="0"/>
    <n v="5"/>
    <x v="13"/>
    <x v="2"/>
  </r>
  <r>
    <n v="12737920"/>
    <s v="2019 Hyundai I30 Active PD2 MY19"/>
    <n v="25787"/>
    <x v="7"/>
    <s v="I30"/>
    <s v="Active"/>
    <s v="PD2 MY19"/>
    <x v="13"/>
    <n v="52127"/>
    <x v="5"/>
    <x v="0"/>
    <x v="0"/>
    <s v=" Used"/>
    <n v="1999"/>
    <x v="3"/>
    <n v="5"/>
    <x v="13"/>
    <x v="2"/>
  </r>
  <r>
    <n v="12737934"/>
    <s v="2006 Nissan X-Trail ST-S X-Treme (4X4) T30 MY06"/>
    <n v="7999"/>
    <x v="3"/>
    <s v="X-Trail"/>
    <s v="ST-S X-Treme (4X4)"/>
    <s v="T30 MY06"/>
    <x v="17"/>
    <n v="246000"/>
    <x v="0"/>
    <x v="0"/>
    <x v="0"/>
    <s v=" Used"/>
    <n v="2488"/>
    <x v="5"/>
    <n v="5"/>
    <x v="17"/>
    <x v="0"/>
  </r>
  <r>
    <n v="12737937"/>
    <s v="2013 Mazda CX-5 Maxx Sport (4X4) MY13"/>
    <n v="16980"/>
    <x v="10"/>
    <s v="CX-5"/>
    <s v="Maxx Sport (4X4)"/>
    <s v="MY13"/>
    <x v="8"/>
    <n v="146286"/>
    <x v="0"/>
    <x v="0"/>
    <x v="1"/>
    <s v=" Used"/>
    <n v="2191"/>
    <x v="6"/>
    <n v="5"/>
    <x v="8"/>
    <x v="2"/>
  </r>
  <r>
    <n v="12737944"/>
    <s v="2015 Volkswagen Golf 103 TSI Highline AU MY15"/>
    <n v="18000"/>
    <x v="8"/>
    <s v="Golf"/>
    <s v="103 TSI Highline"/>
    <s v="AU MY15"/>
    <x v="7"/>
    <n v="124500"/>
    <x v="5"/>
    <x v="0"/>
    <x v="2"/>
    <s v=" Used"/>
    <n v="1395"/>
    <x v="2"/>
    <n v="5"/>
    <x v="7"/>
    <x v="2"/>
  </r>
  <r>
    <n v="12737955"/>
    <s v="2021 Toyota Yaris Cross GX Mxpb10R"/>
    <n v="32500"/>
    <x v="0"/>
    <s v="Yaris Cross"/>
    <s v="GX"/>
    <s v="Mxpb10R"/>
    <x v="1"/>
    <n v="3202"/>
    <x v="0"/>
    <x v="0"/>
    <x v="0"/>
    <s v=" Used"/>
    <n v="1490"/>
    <x v="65"/>
    <n v="5"/>
    <x v="1"/>
    <x v="2"/>
  </r>
  <r>
    <n v="12737963"/>
    <s v="2004 Toyota Kluger CVX (4X4) MCU28R"/>
    <n v="9949"/>
    <x v="0"/>
    <s v="Kluger"/>
    <s v="CVX (4X4)"/>
    <s v="MCU28R"/>
    <x v="14"/>
    <n v="204811"/>
    <x v="0"/>
    <x v="0"/>
    <x v="0"/>
    <s v=" Used"/>
    <n v="3311"/>
    <x v="0"/>
    <n v="7"/>
    <x v="14"/>
    <x v="0"/>
  </r>
  <r>
    <n v="12737976"/>
    <s v="2014 Ford Territory Titanium (rwd) SZ"/>
    <n v="21995"/>
    <x v="4"/>
    <s v="Territory"/>
    <s v="Titanium (rwd)"/>
    <s v="SZ"/>
    <x v="12"/>
    <n v="192751"/>
    <x v="0"/>
    <x v="0"/>
    <x v="1"/>
    <s v=" Used"/>
    <n v="2720"/>
    <x v="2"/>
    <n v="7"/>
    <x v="12"/>
    <x v="2"/>
  </r>
  <r>
    <n v="12737980"/>
    <s v="2018 Mazda 2 Maxx (5YR) DJ"/>
    <n v="17990"/>
    <x v="10"/>
    <n v="2"/>
    <s v="Maxx (5YR)"/>
    <s v="DJ"/>
    <x v="15"/>
    <n v="92011"/>
    <x v="5"/>
    <x v="1"/>
    <x v="0"/>
    <s v=" Used"/>
    <n v="1496"/>
    <x v="6"/>
    <n v="5"/>
    <x v="15"/>
    <x v="2"/>
  </r>
  <r>
    <n v="12738004"/>
    <s v="2015 Nissan X-Trail ST-L (fwd) T32"/>
    <n v="21999"/>
    <x v="3"/>
    <s v="X-Trail"/>
    <s v="ST-L (fwd)"/>
    <s v="T32"/>
    <x v="7"/>
    <n v="105586"/>
    <x v="0"/>
    <x v="0"/>
    <x v="0"/>
    <s v=" Used"/>
    <n v="2488"/>
    <x v="1"/>
    <n v="5"/>
    <x v="7"/>
    <x v="2"/>
  </r>
  <r>
    <n v="12738005"/>
    <s v="2014 Subaru Forester 2.5I-L MY14"/>
    <n v="16999"/>
    <x v="12"/>
    <s v="Forester"/>
    <s v="2.5I-L"/>
    <s v="MY14"/>
    <x v="12"/>
    <n v="188190"/>
    <x v="0"/>
    <x v="0"/>
    <x v="0"/>
    <s v=" Used"/>
    <n v="2498"/>
    <x v="2"/>
    <n v="5"/>
    <x v="12"/>
    <x v="2"/>
  </r>
  <r>
    <n v="12738048"/>
    <s v="2015 Jeep Grand Cherokee SRT 8 (4X4) WK MY15"/>
    <n v="59999"/>
    <x v="18"/>
    <s v="Grand Cherokee"/>
    <s v="SRT 8 (4X4)"/>
    <s v="WK MY15"/>
    <x v="7"/>
    <n v="107898"/>
    <x v="0"/>
    <x v="0"/>
    <x v="2"/>
    <s v=" Used"/>
    <n v="6424"/>
    <x v="1"/>
    <n v="5"/>
    <x v="7"/>
    <x v="1"/>
  </r>
  <r>
    <n v="12738049"/>
    <s v="2010 Toyota Hilux SR GGN15R 09 Upgrade"/>
    <n v="17000"/>
    <x v="0"/>
    <s v="Hilux"/>
    <s v="SR"/>
    <s v="GGN15R 09 Upgrade"/>
    <x v="0"/>
    <n v="233000"/>
    <x v="15"/>
    <x v="1"/>
    <x v="0"/>
    <s v=" Used"/>
    <n v="3956"/>
    <x v="2"/>
    <n v="5"/>
    <x v="0"/>
    <x v="2"/>
  </r>
  <r>
    <n v="12738057"/>
    <s v="2011 Mazda 3 SP25 BL 11 Upgrade"/>
    <n v="7500"/>
    <x v="10"/>
    <n v="3"/>
    <s v="SP25"/>
    <s v="BL 11 Upgrade"/>
    <x v="4"/>
    <n v="188900"/>
    <x v="3"/>
    <x v="1"/>
    <x v="0"/>
    <s v=" Used"/>
    <n v="2488"/>
    <x v="0"/>
    <n v="5"/>
    <x v="4"/>
    <x v="0"/>
  </r>
  <r>
    <n v="12738063"/>
    <s v="2012 Ford Falcon XR6 FG Upgrade"/>
    <n v="10000"/>
    <x v="4"/>
    <s v="Falcon"/>
    <s v="XR6"/>
    <s v="FG Upgrade"/>
    <x v="11"/>
    <n v="275000"/>
    <x v="22"/>
    <x v="0"/>
    <x v="0"/>
    <s v=" Used"/>
    <n v="3984"/>
    <x v="3"/>
    <n v="2"/>
    <x v="11"/>
    <x v="0"/>
  </r>
  <r>
    <n v="12738071"/>
    <s v="2013 Ford Ranger XL 2.5 (4X2) PX"/>
    <n v="11777"/>
    <x v="4"/>
    <s v="Ranger"/>
    <s v="XL 2.5 (4X2)"/>
    <s v="PX"/>
    <x v="8"/>
    <n v="266910"/>
    <x v="4"/>
    <x v="1"/>
    <x v="0"/>
    <s v=" Used"/>
    <n v="2488"/>
    <x v="2"/>
    <n v="2"/>
    <x v="8"/>
    <x v="2"/>
  </r>
  <r>
    <n v="12738073"/>
    <s v="2014 Ford Kuga Ambiente (awd) TF"/>
    <n v="16777"/>
    <x v="4"/>
    <s v="Kuga"/>
    <s v="Ambiente (awd)"/>
    <s v="TF"/>
    <x v="12"/>
    <n v="87041"/>
    <x v="0"/>
    <x v="0"/>
    <x v="2"/>
    <s v=" Used"/>
    <n v="1596"/>
    <x v="5"/>
    <n v="5"/>
    <x v="12"/>
    <x v="2"/>
  </r>
  <r>
    <n v="12738076"/>
    <s v="2016 Holden Captiva 7 LTZ (awd) CG MY16"/>
    <n v="19777"/>
    <x v="2"/>
    <s v="Captiva"/>
    <s v="7 LTZ (awd)"/>
    <s v="CG MY16"/>
    <x v="2"/>
    <n v="61010"/>
    <x v="0"/>
    <x v="0"/>
    <x v="0"/>
    <s v=" Used"/>
    <n v="2997"/>
    <x v="1"/>
    <n v="7"/>
    <x v="2"/>
    <x v="2"/>
  </r>
  <r>
    <n v="12738077"/>
    <s v="2014 Mazda CX-9 Luxury MY14"/>
    <n v="24999"/>
    <x v="10"/>
    <s v="CX-9"/>
    <s v="Luxury"/>
    <s v="MY14"/>
    <x v="12"/>
    <n v="139586"/>
    <x v="0"/>
    <x v="0"/>
    <x v="0"/>
    <s v=" Used"/>
    <n v="3726"/>
    <x v="2"/>
    <n v="7"/>
    <x v="12"/>
    <x v="2"/>
  </r>
  <r>
    <n v="12738079"/>
    <s v="2015 Toyota Landcruiser Prado GXL (4X4) KDJ150R MY14"/>
    <n v="49999"/>
    <x v="0"/>
    <s v="Landcruiser Prado"/>
    <s v="GXL (4X4)"/>
    <s v="KDJ150R MY14"/>
    <x v="7"/>
    <n v="95300"/>
    <x v="0"/>
    <x v="0"/>
    <x v="1"/>
    <s v=" Used"/>
    <n v="2982"/>
    <x v="5"/>
    <n v="7"/>
    <x v="7"/>
    <x v="1"/>
  </r>
  <r>
    <n v="12738081"/>
    <s v="2016 Ford Ranger XL 3.2 (4X4) PX Mkii"/>
    <n v="28999"/>
    <x v="4"/>
    <s v="Ranger"/>
    <s v="XL 3.2 (4X4)"/>
    <s v="PX Mkii"/>
    <x v="2"/>
    <n v="200683"/>
    <x v="4"/>
    <x v="1"/>
    <x v="1"/>
    <s v=" Used"/>
    <n v="3198"/>
    <x v="2"/>
    <n v="2"/>
    <x v="2"/>
    <x v="2"/>
  </r>
  <r>
    <n v="12738099"/>
    <s v="2018 Toyota Camry Ascent Sport (hybrid) Axvh71R"/>
    <n v="33990"/>
    <x v="0"/>
    <s v="Camry"/>
    <s v="Ascent Sport (hybrid)"/>
    <s v="Axvh71R"/>
    <x v="15"/>
    <n v="120000"/>
    <x v="3"/>
    <x v="0"/>
    <x v="4"/>
    <s v=" Used"/>
    <n v="2494"/>
    <x v="1"/>
    <n v="5"/>
    <x v="15"/>
    <x v="2"/>
  </r>
  <r>
    <n v="12738103"/>
    <s v="2010 BMW X1 Xdrive 23D E84"/>
    <n v="15000"/>
    <x v="5"/>
    <s v="X1"/>
    <s v="Xdrive 23D"/>
    <s v="E84"/>
    <x v="0"/>
    <n v="142000"/>
    <x v="0"/>
    <x v="0"/>
    <x v="1"/>
    <s v=" Used"/>
    <n v="1995"/>
    <x v="2"/>
    <n v="5"/>
    <x v="0"/>
    <x v="2"/>
  </r>
  <r>
    <n v="12738108"/>
    <s v="2012 Holden Commodore SV6 VE II MY12"/>
    <n v="19950"/>
    <x v="2"/>
    <s v="Commodore"/>
    <s v="SV6"/>
    <s v="VE II MY12"/>
    <x v="11"/>
    <n v="121781"/>
    <x v="22"/>
    <x v="1"/>
    <x v="0"/>
    <s v=" Used"/>
    <n v="3565"/>
    <x v="3"/>
    <n v="2"/>
    <x v="11"/>
    <x v="2"/>
  </r>
  <r>
    <n v="12738145"/>
    <s v="2015 Mitsubishi Triton GLX (4X4) MN MY15"/>
    <n v="22800"/>
    <x v="13"/>
    <s v="Triton"/>
    <s v="GLX (4X4)"/>
    <s v="MN MY15"/>
    <x v="7"/>
    <n v="142489"/>
    <x v="9"/>
    <x v="0"/>
    <x v="1"/>
    <s v=" Used"/>
    <n v="2477"/>
    <x v="5"/>
    <n v="5"/>
    <x v="7"/>
    <x v="2"/>
  </r>
  <r>
    <n v="12738146"/>
    <s v="2017 Mazda BT-50 XTR (4X2) MY16"/>
    <n v="26800"/>
    <x v="10"/>
    <s v="BT-50"/>
    <s v="XTR (4X2)"/>
    <s v="MY16"/>
    <x v="3"/>
    <n v="169801"/>
    <x v="19"/>
    <x v="0"/>
    <x v="1"/>
    <s v=" Used"/>
    <n v="3196"/>
    <x v="5"/>
    <n v="5"/>
    <x v="3"/>
    <x v="2"/>
  </r>
  <r>
    <n v="12738163"/>
    <s v="2011 Kia Cerato S TD MY11"/>
    <n v="11500"/>
    <x v="14"/>
    <s v="Cerato"/>
    <s v="S"/>
    <s v="TD MY11"/>
    <x v="4"/>
    <n v="144000"/>
    <x v="3"/>
    <x v="1"/>
    <x v="0"/>
    <s v=" Used"/>
    <n v="1998"/>
    <x v="2"/>
    <n v="5"/>
    <x v="4"/>
    <x v="2"/>
  </r>
  <r>
    <n v="12738166"/>
    <s v="2013 Subaru Forester 2.5I-S MY13"/>
    <n v="22000"/>
    <x v="12"/>
    <s v="Forester"/>
    <s v="2.5I-S"/>
    <s v="MY13"/>
    <x v="8"/>
    <n v="181000"/>
    <x v="0"/>
    <x v="0"/>
    <x v="0"/>
    <s v=" Used"/>
    <n v="2498"/>
    <x v="35"/>
    <n v="5"/>
    <x v="8"/>
    <x v="2"/>
  </r>
  <r>
    <n v="12738173"/>
    <s v="2021 Lexus NX300 F-Sport (fwd) AGZ10R"/>
    <n v="69900"/>
    <x v="9"/>
    <s v="NX300"/>
    <s v="F-Sport (fwd)"/>
    <s v="AGZ10R"/>
    <x v="1"/>
    <n v="27667"/>
    <x v="0"/>
    <x v="0"/>
    <x v="2"/>
    <s v=" Used"/>
    <n v="1998"/>
    <x v="3"/>
    <n v="5"/>
    <x v="1"/>
    <x v="1"/>
  </r>
  <r>
    <n v="12738176"/>
    <s v="2021 Lexus NX300 Luxury (fwd) AGZ10R"/>
    <n v="66500"/>
    <x v="9"/>
    <s v="NX300"/>
    <s v="Luxury (fwd)"/>
    <s v="AGZ10R"/>
    <x v="1"/>
    <n v="29047"/>
    <x v="0"/>
    <x v="0"/>
    <x v="2"/>
    <s v=" Used"/>
    <n v="1998"/>
    <x v="6"/>
    <n v="5"/>
    <x v="1"/>
    <x v="1"/>
  </r>
  <r>
    <n v="12738186"/>
    <s v="2009 Holden Commodore SV6 VE MY09.5"/>
    <n v="12990"/>
    <x v="2"/>
    <s v="Commodore"/>
    <s v="SV6"/>
    <s v="VE MY09.5"/>
    <x v="10"/>
    <n v="171253"/>
    <x v="3"/>
    <x v="0"/>
    <x v="0"/>
    <s v=" Used"/>
    <n v="3565"/>
    <x v="1"/>
    <n v="5"/>
    <x v="10"/>
    <x v="2"/>
  </r>
  <r>
    <n v="12738194"/>
    <s v="2010 Holden Commodore SV6 VE II"/>
    <n v="14000"/>
    <x v="2"/>
    <s v="Commodore"/>
    <s v="SV6"/>
    <s v="VE II"/>
    <x v="0"/>
    <n v="199000"/>
    <x v="22"/>
    <x v="1"/>
    <x v="0"/>
    <s v=" Used"/>
    <n v="3565"/>
    <x v="4"/>
    <n v="2"/>
    <x v="0"/>
    <x v="2"/>
  </r>
  <r>
    <n v="12738210"/>
    <s v="2017 Renault Megane GT-Line BFB"/>
    <n v="20500"/>
    <x v="16"/>
    <s v="Megane"/>
    <s v="GT-Line"/>
    <s v="BFB"/>
    <x v="3"/>
    <n v="76350"/>
    <x v="5"/>
    <x v="0"/>
    <x v="2"/>
    <s v=" Used"/>
    <n v="1198"/>
    <x v="1"/>
    <n v="5"/>
    <x v="3"/>
    <x v="2"/>
  </r>
  <r>
    <n v="12738220"/>
    <s v="2014 Mazda 3 SP25 GT BM"/>
    <n v="17850"/>
    <x v="10"/>
    <n v="3"/>
    <s v="SP25 GT"/>
    <s v="BM"/>
    <x v="12"/>
    <n v="183959"/>
    <x v="5"/>
    <x v="1"/>
    <x v="0"/>
    <s v=" Used"/>
    <n v="2488"/>
    <x v="2"/>
    <n v="5"/>
    <x v="12"/>
    <x v="2"/>
  </r>
  <r>
    <n v="12738223"/>
    <s v="2010 Mitsubishi Lancer ES Sportback CJ MY11"/>
    <n v="7000"/>
    <x v="13"/>
    <s v="Lancer"/>
    <s v="ES Sportback"/>
    <s v="CJ MY11"/>
    <x v="0"/>
    <n v="237000"/>
    <x v="5"/>
    <x v="0"/>
    <x v="0"/>
    <s v=" Used"/>
    <n v="1998"/>
    <x v="0"/>
    <n v="5"/>
    <x v="0"/>
    <x v="0"/>
  </r>
  <r>
    <n v="12738233"/>
    <s v="2000 Nissan Patrol ST (4X4) GU II"/>
    <n v="20000"/>
    <x v="3"/>
    <s v="Patrol"/>
    <s v="ST (4X4)"/>
    <s v="GU II"/>
    <x v="20"/>
    <n v="350009"/>
    <x v="0"/>
    <x v="1"/>
    <x v="0"/>
    <s v=" Used"/>
    <n v="4479"/>
    <x v="4"/>
    <n v="7"/>
    <x v="20"/>
    <x v="2"/>
  </r>
  <r>
    <n v="12738235"/>
    <s v="2012 Jeep Grand Cherokee Laredo (4X4) WK"/>
    <n v="24000"/>
    <x v="18"/>
    <s v="Grand Cherokee"/>
    <s v="Laredo (4X4)"/>
    <s v="WK"/>
    <x v="11"/>
    <n v="101462"/>
    <x v="0"/>
    <x v="0"/>
    <x v="1"/>
    <s v=" Used"/>
    <n v="2987"/>
    <x v="0"/>
    <n v="5"/>
    <x v="11"/>
    <x v="2"/>
  </r>
  <r>
    <n v="12738237"/>
    <s v="2016 Holden Commodore SS-V Redline VF II"/>
    <n v="72500"/>
    <x v="2"/>
    <s v="Commodore"/>
    <s v="SS-V Redline"/>
    <s v="VF II"/>
    <x v="2"/>
    <n v="22000"/>
    <x v="3"/>
    <x v="1"/>
    <x v="2"/>
    <s v=" Used"/>
    <n v="6200"/>
    <x v="2"/>
    <n v="5"/>
    <x v="2"/>
    <x v="1"/>
  </r>
  <r>
    <n v="12738258"/>
    <s v="2003 Mazda 2 Maxx DY"/>
    <n v="5949"/>
    <x v="10"/>
    <n v="2"/>
    <s v="Maxx"/>
    <s v="DY"/>
    <x v="6"/>
    <n v="206941"/>
    <x v="5"/>
    <x v="0"/>
    <x v="0"/>
    <s v=" Used"/>
    <n v="1498"/>
    <x v="7"/>
    <n v="4"/>
    <x v="6"/>
    <x v="0"/>
  </r>
  <r>
    <n v="12738266"/>
    <s v="2005 Nissan X-Trail ST (4X4) T30"/>
    <n v="4650"/>
    <x v="3"/>
    <s v="X-Trail"/>
    <s v="ST (4X4)"/>
    <s v="T30"/>
    <x v="5"/>
    <n v="277000"/>
    <x v="0"/>
    <x v="1"/>
    <x v="0"/>
    <s v=" Used"/>
    <n v="2488"/>
    <x v="7"/>
    <n v="5"/>
    <x v="5"/>
    <x v="0"/>
  </r>
  <r>
    <n v="12738275"/>
    <s v="2022 Nissan Navara SL (4X4) D23 MY21.5"/>
    <n v="55000"/>
    <x v="3"/>
    <s v="Navara"/>
    <s v="SL (4X4)"/>
    <s v="D23 MY21.5"/>
    <x v="16"/>
    <n v="7000"/>
    <x v="15"/>
    <x v="0"/>
    <x v="1"/>
    <s v=" Used"/>
    <n v="2298"/>
    <x v="2"/>
    <n v="5"/>
    <x v="16"/>
    <x v="1"/>
  </r>
  <r>
    <n v="12738280"/>
    <s v="2014 Ford Territory Titanium (rwd) SZ"/>
    <n v="22000"/>
    <x v="4"/>
    <s v="Territory"/>
    <s v="Titanium (rwd)"/>
    <s v="SZ"/>
    <x v="12"/>
    <n v="155000"/>
    <x v="0"/>
    <x v="0"/>
    <x v="1"/>
    <s v=" Used"/>
    <n v="2720"/>
    <x v="5"/>
    <n v="7"/>
    <x v="12"/>
    <x v="2"/>
  </r>
  <r>
    <n v="12738289"/>
    <s v="2008 Ford Fiesta LX WQ"/>
    <n v="6990"/>
    <x v="4"/>
    <s v="Fiesta"/>
    <s v="LX"/>
    <s v="WQ"/>
    <x v="19"/>
    <n v="186297"/>
    <x v="5"/>
    <x v="1"/>
    <x v="2"/>
    <s v=" Used"/>
    <n v="1596"/>
    <x v="3"/>
    <n v="5"/>
    <x v="19"/>
    <x v="0"/>
  </r>
  <r>
    <n v="12738297"/>
    <s v="2013 Mitsubishi Lancer LX Sportback CJ MY13"/>
    <n v="19990"/>
    <x v="13"/>
    <s v="Lancer"/>
    <s v="LX Sportback"/>
    <s v="CJ MY13"/>
    <x v="8"/>
    <n v="13437"/>
    <x v="5"/>
    <x v="0"/>
    <x v="0"/>
    <s v=" Used"/>
    <n v="1998"/>
    <x v="5"/>
    <n v="5"/>
    <x v="8"/>
    <x v="2"/>
  </r>
  <r>
    <n v="12738303"/>
    <s v="2014 Ford Ranger XL 2.2 (4X2) PX"/>
    <n v="22000"/>
    <x v="4"/>
    <s v="Ranger"/>
    <s v="XL 2.2 (4X2)"/>
    <s v="PX"/>
    <x v="12"/>
    <n v="262800"/>
    <x v="22"/>
    <x v="1"/>
    <x v="1"/>
    <s v=" Used"/>
    <n v="2198"/>
    <x v="2"/>
    <n v="2"/>
    <x v="12"/>
    <x v="2"/>
  </r>
  <r>
    <n v="12738308"/>
    <s v="2015 Mercedes-Benz C250 CDI W204 MY14"/>
    <n v="40000"/>
    <x v="1"/>
    <s v="C250"/>
    <s v="CDI"/>
    <s v="W204 MY14"/>
    <x v="7"/>
    <n v="99877"/>
    <x v="20"/>
    <x v="0"/>
    <x v="1"/>
    <s v=" Used"/>
    <n v="2148"/>
    <x v="1"/>
    <n v="4"/>
    <x v="7"/>
    <x v="2"/>
  </r>
  <r>
    <n v="12738312"/>
    <s v="2019 Volkswagen Amarok V6 TDI 550 Highline 2H MY19"/>
    <n v="53000"/>
    <x v="8"/>
    <s v="Amarok"/>
    <s v="V6 TDI 550 Highline"/>
    <s v="2H MY19"/>
    <x v="13"/>
    <n v="63000"/>
    <x v="19"/>
    <x v="0"/>
    <x v="1"/>
    <s v=" Used"/>
    <n v="2967"/>
    <x v="2"/>
    <n v="5"/>
    <x v="13"/>
    <x v="1"/>
  </r>
  <r>
    <n v="12738316"/>
    <s v="2015 Nissan X-Trail ST (fwd) T32"/>
    <n v="20200"/>
    <x v="3"/>
    <s v="X-Trail"/>
    <s v="ST (fwd)"/>
    <s v="T32"/>
    <x v="7"/>
    <n v="101500"/>
    <x v="0"/>
    <x v="0"/>
    <x v="0"/>
    <s v=" Used"/>
    <n v="2488"/>
    <x v="2"/>
    <n v="5"/>
    <x v="7"/>
    <x v="2"/>
  </r>
  <r>
    <n v="12738321"/>
    <s v="2014 Volkswagen Amarok TDI420 Canyon (4X4) 2H MY14"/>
    <n v="32000"/>
    <x v="8"/>
    <s v="Amarok"/>
    <s v="TDI420 Canyon (4X4)"/>
    <s v="2H MY14"/>
    <x v="12"/>
    <n v="159000"/>
    <x v="19"/>
    <x v="0"/>
    <x v="1"/>
    <s v=" Used"/>
    <n v="1968"/>
    <x v="15"/>
    <n v="5"/>
    <x v="12"/>
    <x v="2"/>
  </r>
  <r>
    <n v="12738329"/>
    <s v="2011 Volvo XC60 T5 Teknik DZ MY12"/>
    <n v="14500"/>
    <x v="21"/>
    <s v="XC60"/>
    <s v="T5 Teknik"/>
    <s v="DZ MY12"/>
    <x v="4"/>
    <n v="163000"/>
    <x v="0"/>
    <x v="0"/>
    <x v="2"/>
    <s v=" Used"/>
    <n v="1999"/>
    <x v="73"/>
    <n v="5"/>
    <x v="4"/>
    <x v="2"/>
  </r>
  <r>
    <n v="12738333"/>
    <s v="2016 Hyundai Tucson Active X (fwd) TL"/>
    <n v="19500"/>
    <x v="7"/>
    <s v="Tucson"/>
    <s v="Active X (fwd)"/>
    <s v="TL"/>
    <x v="2"/>
    <n v="186000"/>
    <x v="0"/>
    <x v="1"/>
    <x v="0"/>
    <s v=" Used"/>
    <n v="1999"/>
    <x v="2"/>
    <n v="5"/>
    <x v="2"/>
    <x v="2"/>
  </r>
  <r>
    <n v="12738350"/>
    <s v="2011 Suzuki Kizashi Sport AWD FR"/>
    <n v="12250"/>
    <x v="24"/>
    <s v="Kizashi"/>
    <s v="Sport AWD"/>
    <s v="FR"/>
    <x v="4"/>
    <n v="215000"/>
    <x v="3"/>
    <x v="0"/>
    <x v="0"/>
    <s v=" Used"/>
    <n v="2393"/>
    <x v="37"/>
    <n v="5"/>
    <x v="4"/>
    <x v="2"/>
  </r>
  <r>
    <n v="12738353"/>
    <s v="2014 Toyota RAV4 GX (4X4) ALA49R"/>
    <n v="21000"/>
    <x v="0"/>
    <s v="RAV4"/>
    <s v="GX (4X4)"/>
    <s v="ALA49R"/>
    <x v="12"/>
    <n v="167000"/>
    <x v="0"/>
    <x v="0"/>
    <x v="1"/>
    <s v=" Used"/>
    <n v="2231"/>
    <x v="2"/>
    <n v="5"/>
    <x v="12"/>
    <x v="2"/>
  </r>
  <r>
    <n v="12738394"/>
    <s v="2006 Ford Falcon RTV (lpg) BF"/>
    <n v="5600"/>
    <x v="4"/>
    <s v="Falcon"/>
    <s v="RTV (lpg)"/>
    <s v="BF"/>
    <x v="17"/>
    <n v="391951"/>
    <x v="4"/>
    <x v="0"/>
    <x v="5"/>
    <s v=" Used"/>
    <n v="3984"/>
    <x v="2"/>
    <n v="2"/>
    <x v="17"/>
    <x v="0"/>
  </r>
  <r>
    <n v="12738415"/>
    <s v="2020 Peugeot Expert 150 HDI Standard K0 MY20"/>
    <n v="42990"/>
    <x v="36"/>
    <s v="Expert"/>
    <s v="150 HDI Standard"/>
    <s v="K0 MY20"/>
    <x v="9"/>
    <n v="60570"/>
    <x v="6"/>
    <x v="0"/>
    <x v="1"/>
    <s v=" Used"/>
    <n v="1997"/>
    <x v="2"/>
    <n v="3"/>
    <x v="9"/>
    <x v="1"/>
  </r>
  <r>
    <n v="12738420"/>
    <s v="2022 Audi A1 40 Tfsi S Line GB MY22"/>
    <n v="62990"/>
    <x v="11"/>
    <s v="A1"/>
    <s v="40 Tfsi S Line"/>
    <s v="GB MY22"/>
    <x v="16"/>
    <n v="463"/>
    <x v="29"/>
    <x v="0"/>
    <x v="2"/>
    <s v=" Used"/>
    <n v="1984"/>
    <x v="1"/>
    <n v="5"/>
    <x v="16"/>
    <x v="1"/>
  </r>
  <r>
    <n v="12738445"/>
    <s v="2007 Honda Accord VTI 40 MY06 Upgrade"/>
    <n v="6500"/>
    <x v="19"/>
    <s v="Accord"/>
    <s v="VTI"/>
    <s v="40 MY06 Upgrade"/>
    <x v="18"/>
    <n v="257189"/>
    <x v="3"/>
    <x v="0"/>
    <x v="0"/>
    <s v=" Used"/>
    <n v="2354"/>
    <x v="5"/>
    <n v="5"/>
    <x v="18"/>
    <x v="0"/>
  </r>
  <r>
    <n v="12738447"/>
    <s v="2005 Toyota Camry Sportivo ACV36R Upgrade"/>
    <n v="5250"/>
    <x v="0"/>
    <s v="Camry"/>
    <s v="Sportivo"/>
    <s v="ACV36R Upgrade"/>
    <x v="5"/>
    <n v="250603"/>
    <x v="3"/>
    <x v="0"/>
    <x v="0"/>
    <s v=" Used"/>
    <n v="2362"/>
    <x v="2"/>
    <n v="5"/>
    <x v="5"/>
    <x v="0"/>
  </r>
  <r>
    <n v="12738455"/>
    <s v="2017 Holden Captiva 7 LTZ (awd) CG MY16"/>
    <n v="18000"/>
    <x v="2"/>
    <s v="Captiva"/>
    <s v="7 LTZ (awd)"/>
    <s v="CG MY16"/>
    <x v="3"/>
    <n v="92000"/>
    <x v="0"/>
    <x v="0"/>
    <x v="1"/>
    <s v=" Used"/>
    <n v="2231"/>
    <x v="74"/>
    <n v="7"/>
    <x v="3"/>
    <x v="2"/>
  </r>
  <r>
    <n v="12738458"/>
    <s v="2004 Volkswagen Golf 2.0 FSI Sportline 1K"/>
    <n v="6499"/>
    <x v="8"/>
    <s v="Golf"/>
    <s v="2.0 FSI Sportline"/>
    <s v="1K"/>
    <x v="14"/>
    <n v="161376"/>
    <x v="5"/>
    <x v="0"/>
    <x v="2"/>
    <s v=" Used"/>
    <n v="1984"/>
    <x v="6"/>
    <n v="5"/>
    <x v="14"/>
    <x v="0"/>
  </r>
  <r>
    <n v="12738475"/>
    <s v="2014 Holden Captiva 7 LTZ (4X4) CG MY14"/>
    <n v="15500"/>
    <x v="2"/>
    <s v="Captiva"/>
    <s v="7 LTZ (4X4)"/>
    <s v="CG MY14"/>
    <x v="12"/>
    <n v="97463"/>
    <x v="0"/>
    <x v="0"/>
    <x v="0"/>
    <s v=" Used"/>
    <n v="2997"/>
    <x v="0"/>
    <n v="7"/>
    <x v="12"/>
    <x v="2"/>
  </r>
  <r>
    <n v="12738498"/>
    <s v="2018 Subaru Levorg 1.6 GT Premium MY18"/>
    <n v="36888"/>
    <x v="12"/>
    <s v="Levorg"/>
    <s v="1.6 GT Premium"/>
    <s v="MY18"/>
    <x v="15"/>
    <n v="75165"/>
    <x v="0"/>
    <x v="0"/>
    <x v="2"/>
    <s v=" Used"/>
    <n v="1599"/>
    <x v="5"/>
    <n v="5"/>
    <x v="15"/>
    <x v="2"/>
  </r>
  <r>
    <n v="12738511"/>
    <s v="2012 Mitsubishi Lancer LX CJ MY13"/>
    <n v="10990"/>
    <x v="13"/>
    <s v="Lancer"/>
    <s v="LX"/>
    <s v="CJ MY13"/>
    <x v="11"/>
    <n v="173155"/>
    <x v="3"/>
    <x v="1"/>
    <x v="0"/>
    <s v=" Used"/>
    <n v="1998"/>
    <x v="2"/>
    <n v="5"/>
    <x v="11"/>
    <x v="2"/>
  </r>
  <r>
    <n v="12738512"/>
    <s v="2010 Audi A3 1.8 Tfsi Attraction 8P"/>
    <n v="18888"/>
    <x v="11"/>
    <s v="A3"/>
    <s v="1.8 Tfsi Attraction"/>
    <s v="8P"/>
    <x v="0"/>
    <n v="127811"/>
    <x v="1"/>
    <x v="0"/>
    <x v="2"/>
    <s v=" Used"/>
    <n v="1798"/>
    <x v="2"/>
    <n v="4"/>
    <x v="0"/>
    <x v="2"/>
  </r>
  <r>
    <n v="12738516"/>
    <s v="2021 Toyota Kluger Grande 2WD GSU70R"/>
    <n v="74990"/>
    <x v="0"/>
    <s v="Kluger"/>
    <s v="Grande 2WD"/>
    <s v="GSU70R"/>
    <x v="1"/>
    <n v="11448"/>
    <x v="0"/>
    <x v="0"/>
    <x v="2"/>
    <s v=" Used"/>
    <n v="3456"/>
    <x v="22"/>
    <n v="7"/>
    <x v="1"/>
    <x v="1"/>
  </r>
  <r>
    <n v="12738588"/>
    <s v="2008 Holden Calais V VE MY08"/>
    <n v="22000"/>
    <x v="2"/>
    <s v="Calais"/>
    <s v="V"/>
    <s v="VE MY08"/>
    <x v="19"/>
    <n v="142000"/>
    <x v="3"/>
    <x v="0"/>
    <x v="2"/>
    <s v=" Used"/>
    <n v="5967"/>
    <x v="0"/>
    <n v="5"/>
    <x v="19"/>
    <x v="2"/>
  </r>
  <r>
    <n v="12738607"/>
    <s v="2018 Toyota Landcruiser Sahara (4X4) VDJ200R MY16"/>
    <n v="109990"/>
    <x v="0"/>
    <s v="Landcruiser"/>
    <s v="Sahara (4X4)"/>
    <s v="VDJ200R MY16"/>
    <x v="15"/>
    <n v="123924"/>
    <x v="0"/>
    <x v="0"/>
    <x v="1"/>
    <s v=" Used"/>
    <n v="4461"/>
    <x v="2"/>
    <n v="7"/>
    <x v="15"/>
    <x v="1"/>
  </r>
  <r>
    <n v="12738619"/>
    <s v="2016 Kia Sportage SLI (fwd) QL MY16"/>
    <n v="25888"/>
    <x v="14"/>
    <s v="Sportage"/>
    <s v="SLI (fwd)"/>
    <s v="QL MY16"/>
    <x v="2"/>
    <n v="75776"/>
    <x v="0"/>
    <x v="0"/>
    <x v="0"/>
    <s v=" Used"/>
    <n v="1999"/>
    <x v="5"/>
    <n v="5"/>
    <x v="2"/>
    <x v="2"/>
  </r>
  <r>
    <n v="12738623"/>
    <s v="2018 Hyundai I30 Active PD2 Update"/>
    <n v="23990"/>
    <x v="7"/>
    <s v="I30"/>
    <s v="Active"/>
    <s v="PD2 Update"/>
    <x v="15"/>
    <n v="55023"/>
    <x v="5"/>
    <x v="0"/>
    <x v="0"/>
    <s v=" Used"/>
    <n v="1999"/>
    <x v="2"/>
    <n v="5"/>
    <x v="15"/>
    <x v="2"/>
  </r>
  <r>
    <n v="12738624"/>
    <s v="2017 Mitsubishi Outlander LS Safety Pack (4X2) ZK MY17"/>
    <n v="29990"/>
    <x v="13"/>
    <s v="Outlander"/>
    <s v="LS Safety Pack (4X2)"/>
    <s v="ZK MY17"/>
    <x v="3"/>
    <n v="54418"/>
    <x v="0"/>
    <x v="0"/>
    <x v="0"/>
    <s v=" Used"/>
    <n v="1998"/>
    <x v="2"/>
    <n v="5"/>
    <x v="3"/>
    <x v="2"/>
  </r>
  <r>
    <n v="12738636"/>
    <s v="2012 Mazda 3 NEO BL 11 Upgrade"/>
    <n v="15990"/>
    <x v="10"/>
    <n v="3"/>
    <s v="NEO"/>
    <s v="BL 11 Upgrade"/>
    <x v="11"/>
    <n v="91195"/>
    <x v="5"/>
    <x v="0"/>
    <x v="0"/>
    <s v=" Used"/>
    <n v="1999"/>
    <x v="0"/>
    <n v="5"/>
    <x v="11"/>
    <x v="2"/>
  </r>
  <r>
    <n v="12738637"/>
    <s v="2010 Holden Commodore International VE MY10"/>
    <n v="12990"/>
    <x v="2"/>
    <s v="Commodore"/>
    <s v="International"/>
    <s v="VE MY10"/>
    <x v="0"/>
    <n v="208350"/>
    <x v="2"/>
    <x v="0"/>
    <x v="0"/>
    <s v=" Used"/>
    <n v="2997"/>
    <x v="5"/>
    <n v="5"/>
    <x v="0"/>
    <x v="2"/>
  </r>
  <r>
    <n v="12738638"/>
    <s v="2011 Mazda 3 NEO BL 10 Upgrade"/>
    <n v="14990"/>
    <x v="10"/>
    <n v="3"/>
    <s v="NEO"/>
    <s v="BL 10 Upgrade"/>
    <x v="4"/>
    <n v="132467"/>
    <x v="3"/>
    <x v="0"/>
    <x v="0"/>
    <s v=" Used"/>
    <n v="1999"/>
    <x v="5"/>
    <n v="5"/>
    <x v="4"/>
    <x v="2"/>
  </r>
  <r>
    <n v="12738639"/>
    <s v="2007 Hyundai I30 SLX FD"/>
    <n v="7990"/>
    <x v="7"/>
    <s v="I30"/>
    <s v="SLX"/>
    <s v="FD"/>
    <x v="18"/>
    <n v="250012"/>
    <x v="5"/>
    <x v="1"/>
    <x v="0"/>
    <s v=" Used"/>
    <n v="1975"/>
    <x v="3"/>
    <n v="5"/>
    <x v="18"/>
    <x v="0"/>
  </r>
  <r>
    <n v="12738648"/>
    <s v="2016 Nissan Qashqai TI (4X2) J11"/>
    <n v="25800"/>
    <x v="3"/>
    <s v="Qashqai"/>
    <s v="TI (4X2)"/>
    <s v="J11"/>
    <x v="2"/>
    <n v="72300"/>
    <x v="0"/>
    <x v="0"/>
    <x v="0"/>
    <s v=" Used"/>
    <n v="1997"/>
    <x v="1"/>
    <n v="5"/>
    <x v="2"/>
    <x v="2"/>
  </r>
  <r>
    <n v="12738652"/>
    <s v="2019 Holden Acadia LTZ (awd) AC MY19"/>
    <n v="40990"/>
    <x v="2"/>
    <s v="Acadia"/>
    <s v="LTZ (awd)"/>
    <s v="AC MY19"/>
    <x v="13"/>
    <n v="63690"/>
    <x v="0"/>
    <x v="0"/>
    <x v="0"/>
    <s v=" Used"/>
    <n v="3649"/>
    <x v="2"/>
    <n v="7"/>
    <x v="13"/>
    <x v="1"/>
  </r>
  <r>
    <n v="12738654"/>
    <s v="2014 Hyundai IX35 SE (fwd) LM Series II"/>
    <n v="19990"/>
    <x v="7"/>
    <s v="IX35"/>
    <s v="SE (fwd)"/>
    <s v="LM Series II"/>
    <x v="12"/>
    <n v="114213"/>
    <x v="0"/>
    <x v="0"/>
    <x v="0"/>
    <s v=" Used"/>
    <n v="1999"/>
    <x v="2"/>
    <n v="5"/>
    <x v="12"/>
    <x v="2"/>
  </r>
  <r>
    <n v="12738655"/>
    <s v="2015 Mercedes-Benz CLA45 AMG 117 MY15"/>
    <n v="52990"/>
    <x v="1"/>
    <s v="CLA45"/>
    <s v="AMG"/>
    <s v="117 MY15"/>
    <x v="7"/>
    <n v="93648"/>
    <x v="20"/>
    <x v="0"/>
    <x v="2"/>
    <s v=" Used"/>
    <n v="1991"/>
    <x v="1"/>
    <n v="5"/>
    <x v="7"/>
    <x v="1"/>
  </r>
  <r>
    <n v="12738672"/>
    <s v="2006 Hyundai Accent 1.6 MC"/>
    <n v="6888"/>
    <x v="7"/>
    <s v="Accent"/>
    <n v="1.6"/>
    <s v="MC"/>
    <x v="17"/>
    <n v="149178"/>
    <x v="5"/>
    <x v="0"/>
    <x v="0"/>
    <s v=" Used"/>
    <n v="1599"/>
    <x v="2"/>
    <n v="5"/>
    <x v="17"/>
    <x v="0"/>
  </r>
  <r>
    <n v="12738677"/>
    <s v="2017 Toyota Landcruiser GX (4X4) VDJ200R MY16"/>
    <n v="79990"/>
    <x v="0"/>
    <s v="Landcruiser"/>
    <s v="GX (4X4)"/>
    <s v="VDJ200R MY16"/>
    <x v="3"/>
    <n v="105210"/>
    <x v="0"/>
    <x v="0"/>
    <x v="1"/>
    <s v=" Used"/>
    <n v="4461"/>
    <x v="2"/>
    <n v="5"/>
    <x v="3"/>
    <x v="1"/>
  </r>
  <r>
    <n v="12738708"/>
    <s v="2020 Subaru Outback 2.5I Premium AWD MY20"/>
    <n v="41888"/>
    <x v="12"/>
    <s v="Outback"/>
    <s v="2.5I Premium AWD"/>
    <s v="MY20"/>
    <x v="9"/>
    <n v="40000"/>
    <x v="0"/>
    <x v="0"/>
    <x v="0"/>
    <s v=" Used"/>
    <n v="2498"/>
    <x v="5"/>
    <n v="5"/>
    <x v="9"/>
    <x v="1"/>
  </r>
  <r>
    <n v="12738713"/>
    <s v="2016 Hyundai Elantra Active 2.0 MPI AD"/>
    <n v="19000"/>
    <x v="7"/>
    <s v="Elantra"/>
    <s v="Active 2.0 MPI"/>
    <s v="AD"/>
    <x v="2"/>
    <n v="100427"/>
    <x v="3"/>
    <x v="0"/>
    <x v="0"/>
    <s v=" Used"/>
    <n v="1999"/>
    <x v="5"/>
    <n v="5"/>
    <x v="2"/>
    <x v="2"/>
  </r>
  <r>
    <n v="12738714"/>
    <s v="2014 Toyota RAV4 GXL (4X4) ASA44R MY14 Upgrade"/>
    <n v="23867"/>
    <x v="0"/>
    <s v="RAV4"/>
    <s v="GXL (4X4)"/>
    <s v="ASA44R MY14 Upgrade"/>
    <x v="12"/>
    <n v="105730"/>
    <x v="0"/>
    <x v="0"/>
    <x v="0"/>
    <s v=" Used"/>
    <n v="2494"/>
    <x v="5"/>
    <n v="5"/>
    <x v="12"/>
    <x v="2"/>
  </r>
  <r>
    <n v="12738716"/>
    <s v="2018 Subaru Outback 2.5I Premium MY18"/>
    <n v="39990"/>
    <x v="12"/>
    <s v="Outback"/>
    <s v="2.5I Premium"/>
    <s v="MY18"/>
    <x v="15"/>
    <n v="55997"/>
    <x v="0"/>
    <x v="0"/>
    <x v="0"/>
    <s v=" Used"/>
    <n v="2498"/>
    <x v="0"/>
    <n v="5"/>
    <x v="15"/>
    <x v="2"/>
  </r>
  <r>
    <n v="12738719"/>
    <s v="2017 Kia Carnival Platinum YP MY17"/>
    <n v="48990"/>
    <x v="14"/>
    <s v="Carnival"/>
    <s v="Platinum"/>
    <s v="YP MY17"/>
    <x v="3"/>
    <n v="74382"/>
    <x v="0"/>
    <x v="0"/>
    <x v="1"/>
    <s v=" Used"/>
    <n v="2199"/>
    <x v="0"/>
    <n v="8"/>
    <x v="3"/>
    <x v="1"/>
  </r>
  <r>
    <n v="12738727"/>
    <s v="2017 Jeep Compass Sport (fwd) M6 MY18"/>
    <n v="27990"/>
    <x v="18"/>
    <s v="Compass"/>
    <s v="Sport (fwd)"/>
    <s v="M6 MY18"/>
    <x v="3"/>
    <n v="38472"/>
    <x v="0"/>
    <x v="0"/>
    <x v="0"/>
    <s v=" Used"/>
    <n v="2359"/>
    <x v="2"/>
    <n v="5"/>
    <x v="3"/>
    <x v="2"/>
  </r>
  <r>
    <n v="12738730"/>
    <s v="2021 Jeep Gladiator Rubicon (4X4) JT MY21"/>
    <n v="78800"/>
    <x v="18"/>
    <s v="Gladiator"/>
    <s v="Rubicon (4X4)"/>
    <s v="JT MY21"/>
    <x v="1"/>
    <n v="19896"/>
    <x v="19"/>
    <x v="0"/>
    <x v="0"/>
    <s v=" Used"/>
    <n v="3604"/>
    <x v="0"/>
    <n v="5"/>
    <x v="1"/>
    <x v="1"/>
  </r>
  <r>
    <n v="12738737"/>
    <s v="2019 Audi S3 2.0 Tfsi Quattro 8V MY20"/>
    <n v="66490"/>
    <x v="11"/>
    <s v="S3"/>
    <s v="2.0 Tfsi Quattro"/>
    <s v="8V MY20"/>
    <x v="13"/>
    <n v="47893"/>
    <x v="3"/>
    <x v="0"/>
    <x v="2"/>
    <s v=" Used"/>
    <n v="1984"/>
    <x v="2"/>
    <n v="5"/>
    <x v="13"/>
    <x v="1"/>
  </r>
  <r>
    <n v="12738855"/>
    <s v="2007 Honda CR-V (4X4) Sport MY07"/>
    <n v="13990"/>
    <x v="19"/>
    <s v="CR-V"/>
    <s v="(4X4) Sport"/>
    <s v="MY07"/>
    <x v="18"/>
    <n v="143008"/>
    <x v="0"/>
    <x v="0"/>
    <x v="0"/>
    <s v=" Used"/>
    <n v="2354"/>
    <x v="5"/>
    <n v="5"/>
    <x v="18"/>
    <x v="2"/>
  </r>
  <r>
    <n v="12738876"/>
    <s v="2017 Holden Commodore SS-V Redline VF II MY17"/>
    <n v="61990"/>
    <x v="2"/>
    <s v="Commodore"/>
    <s v="SS-V Redline"/>
    <s v="VF II MY17"/>
    <x v="3"/>
    <n v="79383"/>
    <x v="3"/>
    <x v="0"/>
    <x v="2"/>
    <s v=" Used"/>
    <n v="6200"/>
    <x v="0"/>
    <n v="5"/>
    <x v="3"/>
    <x v="1"/>
  </r>
  <r>
    <n v="12738887"/>
    <s v="2019 Toyota Hilux Rugged (4X4) GUN126R MY19"/>
    <n v="65888"/>
    <x v="0"/>
    <s v="Hilux"/>
    <s v="Rugged (4X4)"/>
    <s v="GUN126R MY19"/>
    <x v="13"/>
    <n v="48261"/>
    <x v="16"/>
    <x v="0"/>
    <x v="1"/>
    <s v=" Used"/>
    <n v="2753"/>
    <x v="5"/>
    <n v="5"/>
    <x v="13"/>
    <x v="1"/>
  </r>
  <r>
    <n v="12738897"/>
    <s v="2021 Toyota Fortuner Crusade GUN156R"/>
    <n v="70990"/>
    <x v="0"/>
    <s v="Fortuner"/>
    <s v="Crusade"/>
    <s v="GUN156R"/>
    <x v="1"/>
    <n v="29123"/>
    <x v="0"/>
    <x v="0"/>
    <x v="1"/>
    <s v=" Used"/>
    <n v="2755"/>
    <x v="2"/>
    <n v="7"/>
    <x v="1"/>
    <x v="1"/>
  </r>
  <r>
    <n v="12738918"/>
    <s v="2007 Hyundai Tucson City SX MY07"/>
    <n v="9990"/>
    <x v="7"/>
    <s v="Tucson"/>
    <s v="City SX"/>
    <s v="MY07"/>
    <x v="18"/>
    <n v="197279"/>
    <x v="0"/>
    <x v="0"/>
    <x v="0"/>
    <s v=" Used"/>
    <n v="1975"/>
    <x v="2"/>
    <n v="5"/>
    <x v="18"/>
    <x v="0"/>
  </r>
  <r>
    <n v="12738944"/>
    <s v="2022 Renault Arkana Intens XJL MY22"/>
    <n v="38170"/>
    <x v="16"/>
    <s v="Arkana"/>
    <s v="Intens"/>
    <s v="XJL MY22"/>
    <x v="16"/>
    <n v="7620"/>
    <x v="20"/>
    <x v="0"/>
    <x v="0"/>
    <s v=" Used"/>
    <n v="1333"/>
    <x v="2"/>
    <n v="5"/>
    <x v="16"/>
    <x v="2"/>
  </r>
  <r>
    <n v="12738946"/>
    <s v="2020 Nissan Juke TI F16"/>
    <n v="36905"/>
    <x v="3"/>
    <s v="Juke"/>
    <s v="TI"/>
    <s v="F16"/>
    <x v="9"/>
    <n v="16180"/>
    <x v="5"/>
    <x v="0"/>
    <x v="2"/>
    <s v=" Used"/>
    <n v="999"/>
    <x v="6"/>
    <n v="5"/>
    <x v="9"/>
    <x v="2"/>
  </r>
  <r>
    <n v="12738979"/>
    <s v="2019 Ford Everest Trend (4WD 7 Seat) UA II MY19"/>
    <n v="59990"/>
    <x v="4"/>
    <s v="Everest"/>
    <s v="Trend (4WD 7 Seat)"/>
    <s v="UA II MY19"/>
    <x v="13"/>
    <n v="66934"/>
    <x v="0"/>
    <x v="0"/>
    <x v="1"/>
    <s v=" Used"/>
    <n v="3198"/>
    <x v="1"/>
    <n v="7"/>
    <x v="13"/>
    <x v="1"/>
  </r>
  <r>
    <n v="12738982"/>
    <s v="2018 Volkswagen Golf Alltrack 132 TSI AU MY19"/>
    <n v="29990"/>
    <x v="8"/>
    <s v="Golf"/>
    <s v="Alltrack 132 TSI"/>
    <s v="AU MY19"/>
    <x v="15"/>
    <n v="97635"/>
    <x v="0"/>
    <x v="0"/>
    <x v="2"/>
    <s v=" Used"/>
    <n v="1798"/>
    <x v="2"/>
    <n v="5"/>
    <x v="15"/>
    <x v="2"/>
  </r>
  <r>
    <n v="12739007"/>
    <s v="2010 Toyota Hiace Commuter TRH223R MY11 Upgrade"/>
    <n v="34990"/>
    <x v="0"/>
    <s v="Hiace"/>
    <s v="Commuter"/>
    <s v="TRH223R MY11 Upgrade"/>
    <x v="0"/>
    <n v="110315"/>
    <x v="34"/>
    <x v="0"/>
    <x v="0"/>
    <s v=" Used"/>
    <n v="2694"/>
    <x v="2"/>
    <n v="14"/>
    <x v="0"/>
    <x v="2"/>
  </r>
  <r>
    <n v="12739010"/>
    <s v="2022 Mazda CX-5 Touring Active (awd) CX5L"/>
    <n v="51388"/>
    <x v="10"/>
    <s v="CX-5"/>
    <s v="Touring Active (awd)"/>
    <s v="CX5L"/>
    <x v="16"/>
    <n v="1050"/>
    <x v="0"/>
    <x v="0"/>
    <x v="1"/>
    <s v=" Demo"/>
    <n v="2191"/>
    <x v="6"/>
    <n v="5"/>
    <x v="16"/>
    <x v="1"/>
  </r>
  <r>
    <n v="12739018"/>
    <s v="2016 Mitsubishi ASX LS (2WD) XB MY15.5"/>
    <n v="22970"/>
    <x v="13"/>
    <s v="ASX"/>
    <s v="LS (2WD)"/>
    <s v="XB MY15.5"/>
    <x v="2"/>
    <n v="49930"/>
    <x v="0"/>
    <x v="0"/>
    <x v="0"/>
    <s v=" Used"/>
    <n v="1998"/>
    <x v="1"/>
    <n v="5"/>
    <x v="2"/>
    <x v="2"/>
  </r>
  <r>
    <n v="12739019"/>
    <s v="2007 Hyundai Elantra SLX HD"/>
    <n v="3700"/>
    <x v="7"/>
    <s v="Elantra"/>
    <s v="SLX"/>
    <s v="HD"/>
    <x v="18"/>
    <n v="264000"/>
    <x v="3"/>
    <x v="1"/>
    <x v="0"/>
    <s v=" Used"/>
    <n v="1975"/>
    <x v="3"/>
    <n v="5"/>
    <x v="18"/>
    <x v="0"/>
  </r>
  <r>
    <n v="12739035"/>
    <s v="2018 Ford Ranger XLS 3.2 (4X4) PX Mkii MY18"/>
    <n v="34990"/>
    <x v="4"/>
    <s v="Ranger"/>
    <s v="XLS 3.2 (4X4)"/>
    <s v="PX Mkii MY18"/>
    <x v="15"/>
    <n v="201903"/>
    <x v="19"/>
    <x v="1"/>
    <x v="1"/>
    <s v=" Used"/>
    <n v="3198"/>
    <x v="2"/>
    <n v="5"/>
    <x v="15"/>
    <x v="2"/>
  </r>
  <r>
    <n v="12739041"/>
    <s v="2011 Holden Captiva 7 SX (fwd) CG Series II"/>
    <n v="10900"/>
    <x v="2"/>
    <s v="Captiva"/>
    <s v="7 SX (fwd)"/>
    <s v="CG Series II"/>
    <x v="4"/>
    <n v="181327"/>
    <x v="0"/>
    <x v="0"/>
    <x v="0"/>
    <s v=" Used"/>
    <n v="2384"/>
    <x v="2"/>
    <n v="7"/>
    <x v="4"/>
    <x v="2"/>
  </r>
  <r>
    <n v="12739074"/>
    <s v="2021 Toyota Corolla ZR TWO Tone Option Mzea12R"/>
    <n v="39999"/>
    <x v="0"/>
    <s v="Corolla"/>
    <s v="ZR TWO Tone Option"/>
    <s v="Mzea12R"/>
    <x v="1"/>
    <n v="1651"/>
    <x v="5"/>
    <x v="0"/>
    <x v="0"/>
    <s v=" Used"/>
    <n v="1987"/>
    <x v="6"/>
    <n v="5"/>
    <x v="1"/>
    <x v="2"/>
  </r>
  <r>
    <n v="12739083"/>
    <s v="2016 Toyota Fortuner Crusade GUN156R"/>
    <n v="49990"/>
    <x v="0"/>
    <s v="Fortuner"/>
    <s v="Crusade"/>
    <s v="GUN156R"/>
    <x v="2"/>
    <n v="101042"/>
    <x v="0"/>
    <x v="0"/>
    <x v="1"/>
    <s v=" Used"/>
    <n v="2753"/>
    <x v="1"/>
    <n v="7"/>
    <x v="2"/>
    <x v="1"/>
  </r>
  <r>
    <n v="12739087"/>
    <s v="2008 Mazda 6 Classic GH"/>
    <n v="12990"/>
    <x v="10"/>
    <n v="6"/>
    <s v="Classic"/>
    <s v="GH"/>
    <x v="19"/>
    <n v="97724"/>
    <x v="0"/>
    <x v="0"/>
    <x v="2"/>
    <s v=" Used"/>
    <n v="2488"/>
    <x v="5"/>
    <n v="5"/>
    <x v="19"/>
    <x v="2"/>
  </r>
  <r>
    <n v="12739093"/>
    <s v="2017 Volkswagen Amarok V6 TDI 550 Highline 2H MY18"/>
    <n v="51990"/>
    <x v="8"/>
    <s v="Amarok"/>
    <s v="V6 TDI 550 Highline"/>
    <s v="2H MY18"/>
    <x v="3"/>
    <n v="108041"/>
    <x v="19"/>
    <x v="0"/>
    <x v="1"/>
    <s v=" Used"/>
    <n v="2967"/>
    <x v="2"/>
    <n v="5"/>
    <x v="3"/>
    <x v="1"/>
  </r>
  <r>
    <n v="12739095"/>
    <s v="2016 Hyundai I30 Active 1.6 Crdi GD4 Series 2"/>
    <n v="13750"/>
    <x v="7"/>
    <s v="I30"/>
    <s v="Active 1.6 Crdi"/>
    <s v="GD4 Series 2"/>
    <x v="2"/>
    <n v="212309"/>
    <x v="5"/>
    <x v="0"/>
    <x v="1"/>
    <s v=" Used"/>
    <n v="1582"/>
    <x v="2"/>
    <n v="5"/>
    <x v="2"/>
    <x v="2"/>
  </r>
  <r>
    <n v="12739097"/>
    <s v="1999 Subaru Impreza WRX (awd) MY00"/>
    <n v="18890"/>
    <x v="12"/>
    <s v="Impreza"/>
    <s v="WRX (awd)"/>
    <s v="MY00"/>
    <x v="25"/>
    <n v="184650"/>
    <x v="3"/>
    <x v="0"/>
    <x v="2"/>
    <s v=" Used"/>
    <n v="1994"/>
    <x v="5"/>
    <n v="5"/>
    <x v="25"/>
    <x v="2"/>
  </r>
  <r>
    <n v="12739099"/>
    <s v="2009 Mazda BT-50 Boss B3000 DX (4X4) 09 Upgrade"/>
    <n v="14990"/>
    <x v="10"/>
    <s v="BT-50"/>
    <s v="Boss B3000 DX (4X4)"/>
    <s v="09 Upgrade"/>
    <x v="10"/>
    <n v="337394"/>
    <x v="23"/>
    <x v="1"/>
    <x v="1"/>
    <s v=" Used"/>
    <n v="2953"/>
    <x v="2"/>
    <n v="5"/>
    <x v="10"/>
    <x v="2"/>
  </r>
  <r>
    <n v="12739100"/>
    <s v="2019 Mitsubishi Pajero Sport Black Edition (4X4) 7 Seat QE MY19"/>
    <n v="48100"/>
    <x v="13"/>
    <s v="Pajero Sport"/>
    <s v="Black Edition (4X4) 7 Seat"/>
    <s v="QE MY19"/>
    <x v="13"/>
    <n v="74547"/>
    <x v="0"/>
    <x v="0"/>
    <x v="1"/>
    <s v=" Used"/>
    <n v="2442"/>
    <x v="2"/>
    <n v="7"/>
    <x v="13"/>
    <x v="1"/>
  </r>
  <r>
    <n v="12739102"/>
    <s v="2005 Mitsubishi Lancer ES CH MY06"/>
    <n v="6999"/>
    <x v="13"/>
    <s v="Lancer"/>
    <s v="ES"/>
    <s v="CH MY06"/>
    <x v="5"/>
    <n v="240140"/>
    <x v="3"/>
    <x v="1"/>
    <x v="0"/>
    <s v=" Used"/>
    <n v="2378"/>
    <x v="2"/>
    <n v="5"/>
    <x v="5"/>
    <x v="0"/>
  </r>
  <r>
    <n v="12739107"/>
    <s v="2018 Toyota C-HR Koba (awd) NGX50R Update"/>
    <n v="31990"/>
    <x v="0"/>
    <s v="C-HR"/>
    <s v="Koba (awd)"/>
    <s v="NGX50R Update"/>
    <x v="15"/>
    <n v="97136"/>
    <x v="0"/>
    <x v="0"/>
    <x v="2"/>
    <s v=" Used"/>
    <n v="1197"/>
    <x v="4"/>
    <n v="5"/>
    <x v="15"/>
    <x v="2"/>
  </r>
  <r>
    <n v="12739110"/>
    <s v="2016 Holden Caprice V WN MY16"/>
    <n v="43995"/>
    <x v="2"/>
    <s v="Caprice"/>
    <s v="V"/>
    <s v="WN MY16"/>
    <x v="2"/>
    <n v="69614"/>
    <x v="3"/>
    <x v="0"/>
    <x v="2"/>
    <s v=" Used"/>
    <n v="6200"/>
    <x v="2"/>
    <n v="5"/>
    <x v="2"/>
    <x v="1"/>
  </r>
  <r>
    <n v="12739128"/>
    <s v="2009 Toyota Hilux Workmate TGN16R 09 Upgrade"/>
    <n v="12990"/>
    <x v="0"/>
    <s v="Hilux"/>
    <s v="Workmate"/>
    <s v="TGN16R 09 Upgrade"/>
    <x v="10"/>
    <n v="271000"/>
    <x v="15"/>
    <x v="1"/>
    <x v="0"/>
    <s v=" Used"/>
    <n v="2694"/>
    <x v="2"/>
    <n v="5"/>
    <x v="10"/>
    <x v="2"/>
  </r>
  <r>
    <n v="12739153"/>
    <s v="2013 Kia RIO S UB MY13"/>
    <n v="11888"/>
    <x v="14"/>
    <s v="RIO"/>
    <s v="S"/>
    <s v="UB MY13"/>
    <x v="8"/>
    <n v="112141"/>
    <x v="5"/>
    <x v="0"/>
    <x v="0"/>
    <s v=" Used"/>
    <n v="1396"/>
    <x v="0"/>
    <n v="5"/>
    <x v="8"/>
    <x v="2"/>
  </r>
  <r>
    <n v="12739171"/>
    <s v="2020 Ram 1500 Express (4X4) MY20"/>
    <n v="93000"/>
    <x v="25"/>
    <n v="1500"/>
    <s v="Express (4X4)"/>
    <s v="MY20"/>
    <x v="9"/>
    <n v="72940"/>
    <x v="10"/>
    <x v="0"/>
    <x v="0"/>
    <s v=" Used"/>
    <n v="5654"/>
    <x v="2"/>
    <n v="5"/>
    <x v="9"/>
    <x v="1"/>
  </r>
  <r>
    <n v="12739201"/>
    <s v="2021 Kia Sportage GT-Line (awd) NQ5 MY22"/>
    <n v="57888"/>
    <x v="14"/>
    <s v="Sportage"/>
    <s v="GT-Line (awd)"/>
    <s v="NQ5 MY22"/>
    <x v="1"/>
    <n v="15691"/>
    <x v="0"/>
    <x v="0"/>
    <x v="0"/>
    <s v=" Used"/>
    <n v="1598"/>
    <x v="2"/>
    <n v="5"/>
    <x v="1"/>
    <x v="1"/>
  </r>
  <r>
    <n v="12739204"/>
    <s v="2010 Nissan Navara ST-X (4X4) D40"/>
    <n v="18990"/>
    <x v="3"/>
    <s v="Navara"/>
    <s v="ST-X (4X4)"/>
    <s v="D40"/>
    <x v="0"/>
    <n v="213701"/>
    <x v="21"/>
    <x v="0"/>
    <x v="1"/>
    <s v=" Used"/>
    <n v="2488"/>
    <x v="0"/>
    <n v="2"/>
    <x v="0"/>
    <x v="2"/>
  </r>
  <r>
    <n v="12739209"/>
    <s v="2016 Toyota Landcruiser Prado GXL (4X4) GDJ150R MY16"/>
    <n v="55995"/>
    <x v="0"/>
    <s v="Landcruiser Prado"/>
    <s v="GXL (4X4)"/>
    <s v="GDJ150R MY16"/>
    <x v="2"/>
    <n v="112380"/>
    <x v="0"/>
    <x v="0"/>
    <x v="1"/>
    <s v=" Used"/>
    <n v="2753"/>
    <x v="2"/>
    <n v="7"/>
    <x v="2"/>
    <x v="1"/>
  </r>
  <r>
    <n v="12739217"/>
    <s v="2008 Nissan Navara ST-X (4X4) D40"/>
    <n v="21990"/>
    <x v="3"/>
    <s v="Navara"/>
    <s v="ST-X (4X4)"/>
    <s v="D40"/>
    <x v="19"/>
    <n v="176068"/>
    <x v="15"/>
    <x v="0"/>
    <x v="1"/>
    <s v=" Used"/>
    <n v="2488"/>
    <x v="0"/>
    <n v="5"/>
    <x v="19"/>
    <x v="2"/>
  </r>
  <r>
    <n v="12739224"/>
    <s v="2008 Volkswagen Tiguan 103 TDI 5NC MY09"/>
    <n v="12913"/>
    <x v="8"/>
    <s v="Tiguan"/>
    <s v="103 TDI"/>
    <s v="5NC MY09"/>
    <x v="19"/>
    <n v="148047"/>
    <x v="0"/>
    <x v="0"/>
    <x v="1"/>
    <s v=" Used"/>
    <n v="1968"/>
    <x v="6"/>
    <n v="5"/>
    <x v="19"/>
    <x v="2"/>
  </r>
  <r>
    <n v="12739250"/>
    <s v="2012 Hyundai IX35 Highlander (awd) LM MY11"/>
    <n v="15990"/>
    <x v="7"/>
    <s v="IX35"/>
    <s v="Highlander (awd)"/>
    <s v="LM MY11"/>
    <x v="11"/>
    <n v="150664"/>
    <x v="0"/>
    <x v="0"/>
    <x v="1"/>
    <s v=" Used"/>
    <n v="1995"/>
    <x v="1"/>
    <n v="5"/>
    <x v="11"/>
    <x v="2"/>
  </r>
  <r>
    <n v="12739294"/>
    <s v="2022 Mercedes-Benz V 250 D Avantgarde MWB 447 MY21"/>
    <n v="119800"/>
    <x v="1"/>
    <s v="V"/>
    <s v="250 D Avantgarde MWB"/>
    <s v="447 MY21"/>
    <x v="16"/>
    <n v="3748"/>
    <x v="0"/>
    <x v="0"/>
    <x v="1"/>
    <s v=" Used"/>
    <n v="2143"/>
    <x v="1"/>
    <n v="7"/>
    <x v="16"/>
    <x v="1"/>
  </r>
  <r>
    <n v="12739306"/>
    <s v="2019 Holden Trax LT TJ MY20"/>
    <n v="23690"/>
    <x v="2"/>
    <s v="Trax"/>
    <s v="LT"/>
    <s v="TJ MY20"/>
    <x v="13"/>
    <n v="51555"/>
    <x v="0"/>
    <x v="0"/>
    <x v="0"/>
    <s v=" Used"/>
    <n v="1364"/>
    <x v="2"/>
    <n v="5"/>
    <x v="13"/>
    <x v="2"/>
  </r>
  <r>
    <n v="12739316"/>
    <s v="2019 Mitsubishi Outlander ES 7 Seat (2WD) ZL MY20"/>
    <n v="31888"/>
    <x v="13"/>
    <s v="Outlander"/>
    <s v="ES 7 Seat (2WD)"/>
    <s v="ZL MY20"/>
    <x v="13"/>
    <n v="51698"/>
    <x v="0"/>
    <x v="0"/>
    <x v="0"/>
    <s v=" Used"/>
    <n v="2360"/>
    <x v="0"/>
    <n v="7"/>
    <x v="13"/>
    <x v="2"/>
  </r>
  <r>
    <n v="12739319"/>
    <s v="2007 Volkswagen Golf 1.6 Comfortline 1K"/>
    <n v="8900"/>
    <x v="8"/>
    <s v="Golf"/>
    <s v="1.6 Comfortline"/>
    <s v="1K"/>
    <x v="18"/>
    <n v="135"/>
    <x v="5"/>
    <x v="1"/>
    <x v="2"/>
    <s v=" Used"/>
    <n v="1595"/>
    <x v="5"/>
    <n v="5"/>
    <x v="18"/>
    <x v="0"/>
  </r>
  <r>
    <n v="12739325"/>
    <s v="2020 Ford Mustang GT 5.0 V8 FN MY20"/>
    <n v="67990"/>
    <x v="4"/>
    <s v="Mustang"/>
    <s v="GT 5.0 V8"/>
    <s v="FN MY20"/>
    <x v="9"/>
    <n v="30249"/>
    <x v="30"/>
    <x v="0"/>
    <x v="2"/>
    <s v=" Used"/>
    <n v="4950"/>
    <x v="6"/>
    <n v="4"/>
    <x v="9"/>
    <x v="1"/>
  </r>
  <r>
    <n v="12739326"/>
    <s v="2017 Abarth 124 Spider Series 1"/>
    <n v="37990"/>
    <x v="44"/>
    <n v="124"/>
    <s v="Spider"/>
    <s v="Series 1"/>
    <x v="3"/>
    <n v="9289"/>
    <x v="18"/>
    <x v="0"/>
    <x v="2"/>
    <s v=" Used"/>
    <n v="1368"/>
    <x v="2"/>
    <n v="2"/>
    <x v="3"/>
    <x v="2"/>
  </r>
  <r>
    <n v="12739333"/>
    <s v="2022 Toyota Yaris ZR Hybrid Mxph10R"/>
    <n v="46888"/>
    <x v="0"/>
    <s v="Yaris"/>
    <s v="ZR Hybrid"/>
    <s v="Mxph10R"/>
    <x v="16"/>
    <n v="71"/>
    <x v="5"/>
    <x v="0"/>
    <x v="4"/>
    <s v=" Used"/>
    <n v="1490"/>
    <x v="2"/>
    <n v="5"/>
    <x v="16"/>
    <x v="1"/>
  </r>
  <r>
    <n v="12739345"/>
    <s v="2018 Toyota Corolla Ascent Sport ZRE182R MY17"/>
    <n v="29990"/>
    <x v="0"/>
    <s v="Corolla"/>
    <s v="Ascent Sport"/>
    <s v="ZRE182R MY17"/>
    <x v="15"/>
    <n v="64189"/>
    <x v="5"/>
    <x v="0"/>
    <x v="0"/>
    <s v=" Used"/>
    <n v="1798"/>
    <x v="2"/>
    <n v="5"/>
    <x v="15"/>
    <x v="2"/>
  </r>
  <r>
    <n v="12739349"/>
    <s v="2020 Toyota Hilux Rugged X (4X4) GUN126R MY19 Upgrade"/>
    <n v="79990"/>
    <x v="0"/>
    <s v="Hilux"/>
    <s v="Rugged X (4X4)"/>
    <s v="GUN126R MY19 Upgrade"/>
    <x v="9"/>
    <n v="24961"/>
    <x v="16"/>
    <x v="0"/>
    <x v="1"/>
    <s v=" Used"/>
    <n v="2753"/>
    <x v="2"/>
    <n v="5"/>
    <x v="9"/>
    <x v="1"/>
  </r>
  <r>
    <n v="12739357"/>
    <s v="2018 Isuzu D-MAX LS-Terrain HI-Ride (4X4) TF MY18"/>
    <n v="44990"/>
    <x v="6"/>
    <s v="D-MAX"/>
    <s v="LS-Terrain HI-Ride (4X4)"/>
    <s v="TF MY18"/>
    <x v="15"/>
    <n v="106929"/>
    <x v="10"/>
    <x v="0"/>
    <x v="1"/>
    <s v=" Used"/>
    <n v="2999"/>
    <x v="2"/>
    <n v="5"/>
    <x v="15"/>
    <x v="1"/>
  </r>
  <r>
    <n v="12739368"/>
    <s v="2022 Mazda CX-5 Maxx Sport (awd) CX5L"/>
    <n v="43988"/>
    <x v="10"/>
    <s v="CX-5"/>
    <s v="Maxx Sport (awd)"/>
    <s v="CX5L"/>
    <x v="16"/>
    <n v="7"/>
    <x v="0"/>
    <x v="0"/>
    <x v="0"/>
    <s v=" Demo"/>
    <n v="2488"/>
    <x v="2"/>
    <n v="5"/>
    <x v="16"/>
    <x v="1"/>
  </r>
  <r>
    <n v="12739370"/>
    <s v="2015 Ford Falcon XR8 FG X"/>
    <n v="57850"/>
    <x v="4"/>
    <s v="Falcon"/>
    <s v="XR8"/>
    <s v="FG X"/>
    <x v="7"/>
    <n v="89317"/>
    <x v="3"/>
    <x v="0"/>
    <x v="0"/>
    <s v=" Used"/>
    <n v="4950"/>
    <x v="5"/>
    <n v="5"/>
    <x v="7"/>
    <x v="1"/>
  </r>
  <r>
    <n v="12739395"/>
    <s v="2017 Toyota Hilux Workmate TGN121R"/>
    <n v="24999"/>
    <x v="0"/>
    <s v="Hilux"/>
    <s v="Workmate"/>
    <s v="TGN121R"/>
    <x v="3"/>
    <n v="73610"/>
    <x v="4"/>
    <x v="1"/>
    <x v="0"/>
    <s v=" Used"/>
    <n v="2694"/>
    <x v="5"/>
    <n v="2"/>
    <x v="3"/>
    <x v="2"/>
  </r>
  <r>
    <n v="12739432"/>
    <s v="2011 Holden Commodore SV6 VE II"/>
    <n v="22990"/>
    <x v="2"/>
    <s v="Commodore"/>
    <s v="SV6"/>
    <s v="VE II"/>
    <x v="4"/>
    <n v="105597"/>
    <x v="22"/>
    <x v="1"/>
    <x v="0"/>
    <s v=" Used"/>
    <n v="3565"/>
    <x v="2"/>
    <n v="2"/>
    <x v="4"/>
    <x v="2"/>
  </r>
  <r>
    <n v="12739434"/>
    <s v="2012 Toyota Hiace LWB TRH201R MY11 Upgrade"/>
    <n v="25890"/>
    <x v="0"/>
    <s v="Hiace"/>
    <s v="LWB"/>
    <s v="TRH201R MY11 Upgrade"/>
    <x v="11"/>
    <n v="113738"/>
    <x v="6"/>
    <x v="1"/>
    <x v="0"/>
    <s v=" Used"/>
    <n v="2694"/>
    <x v="2"/>
    <n v="3"/>
    <x v="11"/>
    <x v="2"/>
  </r>
  <r>
    <n v="12739438"/>
    <s v="2014 Ford Ranger XL 2.5 (4X2) PX"/>
    <n v="29890"/>
    <x v="4"/>
    <s v="Ranger"/>
    <s v="XL 2.5 (4X2)"/>
    <s v="PX"/>
    <x v="12"/>
    <n v="161885"/>
    <x v="27"/>
    <x v="1"/>
    <x v="0"/>
    <s v=" Used"/>
    <n v="2488"/>
    <x v="2"/>
    <n v="5"/>
    <x v="12"/>
    <x v="2"/>
  </r>
  <r>
    <n v="12739445"/>
    <s v="2014 Toyota Corolla Ascent Sport ZRE182R"/>
    <n v="11800"/>
    <x v="0"/>
    <s v="Corolla"/>
    <s v="Ascent Sport"/>
    <s v="ZRE182R"/>
    <x v="12"/>
    <n v="185261"/>
    <x v="5"/>
    <x v="1"/>
    <x v="0"/>
    <s v=" Used"/>
    <n v="1798"/>
    <x v="15"/>
    <n v="5"/>
    <x v="12"/>
    <x v="2"/>
  </r>
  <r>
    <n v="12739447"/>
    <s v="2018 Volvo XC60 D4 Inscription 246 MY19"/>
    <n v="62999"/>
    <x v="21"/>
    <s v="XC60"/>
    <s v="D4 Inscription"/>
    <s v="246 MY19"/>
    <x v="15"/>
    <n v="78821"/>
    <x v="0"/>
    <x v="0"/>
    <x v="1"/>
    <s v=" Used"/>
    <n v="1969"/>
    <x v="2"/>
    <n v="5"/>
    <x v="15"/>
    <x v="1"/>
  </r>
  <r>
    <n v="12739448"/>
    <s v="2019 Ford Ranger XLT 3.2 (4X4) PX Mkiii MY19"/>
    <n v="49950"/>
    <x v="4"/>
    <s v="Ranger"/>
    <s v="XLT 3.2 (4X4)"/>
    <s v="PX Mkiii MY19"/>
    <x v="13"/>
    <n v="137440"/>
    <x v="16"/>
    <x v="0"/>
    <x v="1"/>
    <s v=" Used"/>
    <n v="3198"/>
    <x v="0"/>
    <n v="5"/>
    <x v="13"/>
    <x v="1"/>
  </r>
  <r>
    <n v="12739449"/>
    <s v="2014 Holden Cruze SRI Z-Series JH MY14"/>
    <n v="11950"/>
    <x v="2"/>
    <s v="Cruze"/>
    <s v="SRI Z-Series"/>
    <s v="JH MY14"/>
    <x v="12"/>
    <n v="102210"/>
    <x v="5"/>
    <x v="0"/>
    <x v="0"/>
    <s v=" Used"/>
    <n v="1600"/>
    <x v="6"/>
    <n v="5"/>
    <x v="12"/>
    <x v="2"/>
  </r>
  <r>
    <n v="12739456"/>
    <s v="2012 Holden Cruze SRI V JH MY13"/>
    <n v="14880"/>
    <x v="2"/>
    <s v="Cruze"/>
    <s v="SRI V"/>
    <s v="JH MY13"/>
    <x v="11"/>
    <n v="97295"/>
    <x v="3"/>
    <x v="0"/>
    <x v="0"/>
    <s v=" Used"/>
    <n v="1364"/>
    <x v="1"/>
    <n v="5"/>
    <x v="11"/>
    <x v="2"/>
  </r>
  <r>
    <n v="12739468"/>
    <s v="2019 Mitsubishi Eclipse Cross Exceed (2WD) YA MY20"/>
    <n v="34990"/>
    <x v="13"/>
    <s v="Eclipse Cross"/>
    <s v="Exceed (2WD)"/>
    <s v="YA MY20"/>
    <x v="13"/>
    <n v="20345"/>
    <x v="0"/>
    <x v="0"/>
    <x v="0"/>
    <s v=" Used"/>
    <n v="1499"/>
    <x v="6"/>
    <n v="5"/>
    <x v="13"/>
    <x v="2"/>
  </r>
  <r>
    <n v="12739469"/>
    <s v="2017 Holden Trailblazer LT (4X4) RG MY18"/>
    <n v="39990"/>
    <x v="2"/>
    <s v="Trailblazer"/>
    <s v="LT (4X4)"/>
    <s v="RG MY18"/>
    <x v="3"/>
    <n v="72432"/>
    <x v="0"/>
    <x v="0"/>
    <x v="1"/>
    <s v=" Used"/>
    <n v="2776"/>
    <x v="0"/>
    <n v="7"/>
    <x v="3"/>
    <x v="2"/>
  </r>
  <r>
    <n v="12739471"/>
    <s v="2018 Mitsubishi Outlander Exceed 7 Seat (awd) ZL MY19"/>
    <n v="39990"/>
    <x v="13"/>
    <s v="Outlander"/>
    <s v="Exceed 7 Seat (awd)"/>
    <s v="ZL MY19"/>
    <x v="15"/>
    <n v="52705"/>
    <x v="0"/>
    <x v="0"/>
    <x v="0"/>
    <s v=" Used"/>
    <n v="2360"/>
    <x v="0"/>
    <n v="7"/>
    <x v="15"/>
    <x v="2"/>
  </r>
  <r>
    <n v="12739503"/>
    <s v="2018 Ford Mustang Fastback GT 5.0 V8 FN"/>
    <n v="72845"/>
    <x v="4"/>
    <s v="Mustang"/>
    <s v="Fastback GT 5.0 V8"/>
    <s v="FN"/>
    <x v="15"/>
    <n v="14691"/>
    <x v="20"/>
    <x v="0"/>
    <x v="2"/>
    <s v=" Used"/>
    <n v="4950"/>
    <x v="15"/>
    <n v="4"/>
    <x v="15"/>
    <x v="1"/>
  </r>
  <r>
    <n v="12739508"/>
    <s v="2014 Mazda BT-50 GT (4X4) MY13"/>
    <n v="31500"/>
    <x v="10"/>
    <s v="BT-50"/>
    <s v="GT (4X4)"/>
    <s v="MY13"/>
    <x v="12"/>
    <n v="160000"/>
    <x v="19"/>
    <x v="0"/>
    <x v="1"/>
    <s v=" Used"/>
    <n v="3196"/>
    <x v="19"/>
    <n v="5"/>
    <x v="12"/>
    <x v="2"/>
  </r>
  <r>
    <n v="12739527"/>
    <s v="2018 Toyota Kluger GX (4X2) GSU50R"/>
    <n v="42435"/>
    <x v="0"/>
    <s v="Kluger"/>
    <s v="GX (4X2)"/>
    <s v="GSU50R"/>
    <x v="15"/>
    <n v="54316"/>
    <x v="0"/>
    <x v="0"/>
    <x v="0"/>
    <s v=" Used"/>
    <n v="3456"/>
    <x v="5"/>
    <n v="7"/>
    <x v="15"/>
    <x v="1"/>
  </r>
  <r>
    <n v="12739528"/>
    <s v="2018 Subaru Levorg 2.0 STI Sport MY18"/>
    <n v="42888"/>
    <x v="12"/>
    <s v="Levorg"/>
    <s v="2.0 STI Sport"/>
    <s v="MY18"/>
    <x v="15"/>
    <n v="89140"/>
    <x v="0"/>
    <x v="0"/>
    <x v="2"/>
    <s v=" Used"/>
    <n v="1998"/>
    <x v="1"/>
    <n v="5"/>
    <x v="15"/>
    <x v="1"/>
  </r>
  <r>
    <n v="12739539"/>
    <s v="2017 BMW X1 Sdrive 20I F48 MY17"/>
    <n v="39900"/>
    <x v="5"/>
    <s v="X1"/>
    <s v="Sdrive 20I"/>
    <s v="F48 MY17"/>
    <x v="3"/>
    <n v="61000"/>
    <x v="0"/>
    <x v="0"/>
    <x v="2"/>
    <s v=" Used"/>
    <n v="1998"/>
    <x v="1"/>
    <n v="5"/>
    <x v="3"/>
    <x v="2"/>
  </r>
  <r>
    <n v="12739543"/>
    <s v="2017 BMW 540I M-Sport G30 MY17"/>
    <n v="78900"/>
    <x v="5"/>
    <s v="540I"/>
    <s v="M-Sport"/>
    <s v="G30 MY17"/>
    <x v="3"/>
    <n v="36000"/>
    <x v="3"/>
    <x v="0"/>
    <x v="2"/>
    <s v=" Used"/>
    <n v="2998"/>
    <x v="3"/>
    <n v="5"/>
    <x v="3"/>
    <x v="1"/>
  </r>
  <r>
    <n v="12739544"/>
    <s v="2019 BMW X3 Xdrive30I M-Sport G01"/>
    <n v="72900"/>
    <x v="5"/>
    <s v="X3"/>
    <s v="Xdrive30I M-Sport"/>
    <s v="G01"/>
    <x v="13"/>
    <n v="48000"/>
    <x v="0"/>
    <x v="0"/>
    <x v="0"/>
    <s v=" Used"/>
    <n v="1998"/>
    <x v="1"/>
    <n v="5"/>
    <x v="13"/>
    <x v="1"/>
  </r>
  <r>
    <n v="12739561"/>
    <s v="2019 Holden Colorado LTZ (4X4) (5YR) RG MY19"/>
    <n v="51905"/>
    <x v="2"/>
    <s v="Colorado"/>
    <s v="LTZ (4X4) (5YR)"/>
    <s v="RG MY19"/>
    <x v="13"/>
    <n v="30025"/>
    <x v="12"/>
    <x v="0"/>
    <x v="1"/>
    <s v=" Used"/>
    <n v="2776"/>
    <x v="1"/>
    <n v="5"/>
    <x v="13"/>
    <x v="1"/>
  </r>
  <r>
    <n v="12739605"/>
    <s v="2013 Mercedes-Benz SLK250 BE R172"/>
    <n v="36990"/>
    <x v="1"/>
    <s v="SLK250"/>
    <s v="BE"/>
    <s v="R172"/>
    <x v="8"/>
    <n v="66361"/>
    <x v="14"/>
    <x v="0"/>
    <x v="2"/>
    <s v=" Used"/>
    <n v="1796"/>
    <x v="5"/>
    <n v="2"/>
    <x v="8"/>
    <x v="2"/>
  </r>
  <r>
    <n v="12739647"/>
    <s v="2011 Toyota Hilux SR (4X4) KUN26R MY11 Upgrade"/>
    <n v="33499"/>
    <x v="0"/>
    <s v="Hilux"/>
    <s v="SR (4X4)"/>
    <s v="KUN26R MY11 Upgrade"/>
    <x v="4"/>
    <n v="157350"/>
    <x v="4"/>
    <x v="0"/>
    <x v="1"/>
    <s v=" Used"/>
    <n v="2982"/>
    <x v="2"/>
    <n v="3"/>
    <x v="4"/>
    <x v="2"/>
  </r>
  <r>
    <n v="12739648"/>
    <s v="2013 Volkswagen Jetta 118 TSI 1KM MY13.5"/>
    <n v="12899"/>
    <x v="8"/>
    <s v="Jetta"/>
    <s v="118 TSI"/>
    <s v="1KM MY13.5"/>
    <x v="8"/>
    <n v="137300"/>
    <x v="3"/>
    <x v="0"/>
    <x v="2"/>
    <s v=" Used"/>
    <n v="1390"/>
    <x v="5"/>
    <n v="5"/>
    <x v="8"/>
    <x v="2"/>
  </r>
  <r>
    <n v="12739649"/>
    <s v="2014 Kia Sportage SI (fwd) SL Series 2"/>
    <n v="17499"/>
    <x v="14"/>
    <s v="Sportage"/>
    <s v="SI (fwd)"/>
    <s v="SL Series 2"/>
    <x v="12"/>
    <n v="114000"/>
    <x v="0"/>
    <x v="0"/>
    <x v="0"/>
    <s v=" Used"/>
    <n v="1998"/>
    <x v="5"/>
    <n v="5"/>
    <x v="12"/>
    <x v="2"/>
  </r>
  <r>
    <n v="12739650"/>
    <s v="2012 Hyundai I20 Active PB MY12"/>
    <n v="8499"/>
    <x v="7"/>
    <s v="I20"/>
    <s v="Active"/>
    <s v="PB MY12"/>
    <x v="11"/>
    <n v="162906"/>
    <x v="5"/>
    <x v="1"/>
    <x v="0"/>
    <s v=" Used"/>
    <n v="1396"/>
    <x v="3"/>
    <n v="5"/>
    <x v="11"/>
    <x v="0"/>
  </r>
  <r>
    <n v="12739652"/>
    <s v="2017 Toyota Landcruiser Prado GXL (4X4) GDJ150R MY16"/>
    <n v="58990"/>
    <x v="0"/>
    <s v="Landcruiser Prado"/>
    <s v="GXL (4X4)"/>
    <s v="GDJ150R MY16"/>
    <x v="3"/>
    <n v="68507"/>
    <x v="0"/>
    <x v="0"/>
    <x v="1"/>
    <s v=" Used"/>
    <n v="2753"/>
    <x v="0"/>
    <n v="7"/>
    <x v="3"/>
    <x v="1"/>
  </r>
  <r>
    <n v="12739668"/>
    <s v="2020 Nissan X-Trail ST (2WD) T32 MY21"/>
    <n v="30990"/>
    <x v="3"/>
    <s v="X-Trail"/>
    <s v="ST (2WD)"/>
    <s v="T32 MY21"/>
    <x v="9"/>
    <n v="43564"/>
    <x v="0"/>
    <x v="0"/>
    <x v="0"/>
    <s v=" Used"/>
    <n v="2498"/>
    <x v="2"/>
    <n v="5"/>
    <x v="9"/>
    <x v="2"/>
  </r>
  <r>
    <n v="12739669"/>
    <s v="1993 Ford Capri XR2 SC"/>
    <n v="6000"/>
    <x v="4"/>
    <s v="Capri"/>
    <s v="XR2"/>
    <s v="SC"/>
    <x v="29"/>
    <n v="264917"/>
    <x v="14"/>
    <x v="0"/>
    <x v="0"/>
    <s v=" Used"/>
    <n v="1597"/>
    <x v="4"/>
    <n v="4"/>
    <x v="29"/>
    <x v="0"/>
  </r>
  <r>
    <n v="12739670"/>
    <s v="2020 Mazda CX-9 Azami (fwd) K"/>
    <n v="54990"/>
    <x v="10"/>
    <s v="CX-9"/>
    <s v="Azami (fwd)"/>
    <s v="K"/>
    <x v="9"/>
    <n v="63502"/>
    <x v="0"/>
    <x v="0"/>
    <x v="0"/>
    <s v=" Used"/>
    <n v="2488"/>
    <x v="1"/>
    <n v="7"/>
    <x v="9"/>
    <x v="1"/>
  </r>
  <r>
    <n v="12739671"/>
    <s v="2019 Ford Everest Trend (4WD 7 Seat) UA II MY20.25"/>
    <n v="57990"/>
    <x v="4"/>
    <s v="Everest"/>
    <s v="Trend (4WD 7 Seat)"/>
    <s v="UA II MY20.25"/>
    <x v="13"/>
    <n v="50390"/>
    <x v="0"/>
    <x v="0"/>
    <x v="1"/>
    <s v=" Used"/>
    <n v="1996"/>
    <x v="0"/>
    <n v="7"/>
    <x v="13"/>
    <x v="1"/>
  </r>
  <r>
    <n v="12739674"/>
    <s v="2017 Nissan Pathfinder ST (4X2) R52 MY17 Series 2"/>
    <n v="27990"/>
    <x v="3"/>
    <s v="Pathfinder"/>
    <s v="ST (4X2)"/>
    <s v="R52 MY17 Series 2"/>
    <x v="3"/>
    <n v="136080"/>
    <x v="0"/>
    <x v="0"/>
    <x v="2"/>
    <s v=" Used"/>
    <n v="3498"/>
    <x v="0"/>
    <n v="7"/>
    <x v="3"/>
    <x v="2"/>
  </r>
  <r>
    <n v="12739675"/>
    <s v="2016 Holden Colorado LS (4X4) RG MY17"/>
    <n v="30990"/>
    <x v="2"/>
    <s v="Colorado"/>
    <s v="LS (4X4)"/>
    <s v="RG MY17"/>
    <x v="2"/>
    <n v="166473"/>
    <x v="4"/>
    <x v="1"/>
    <x v="1"/>
    <s v=" Used"/>
    <n v="2776"/>
    <x v="2"/>
    <n v="2"/>
    <x v="2"/>
    <x v="2"/>
  </r>
  <r>
    <n v="12739678"/>
    <s v="2019 Mitsubishi ASX ES Adas ( 2WD) XD MY20"/>
    <n v="25990"/>
    <x v="13"/>
    <s v="ASX"/>
    <s v="ES Adas ( 2WD)"/>
    <s v="XD MY20"/>
    <x v="13"/>
    <n v="71394"/>
    <x v="0"/>
    <x v="0"/>
    <x v="0"/>
    <s v=" Used"/>
    <n v="1999"/>
    <x v="5"/>
    <n v="5"/>
    <x v="13"/>
    <x v="2"/>
  </r>
  <r>
    <n v="12739682"/>
    <s v="2022 Volkswagen Amarok TDI580 Highline 4Motion 2H MY22"/>
    <n v="83990"/>
    <x v="8"/>
    <s v="Amarok"/>
    <s v="TDI580 Highline 4Motion"/>
    <s v="2H MY22"/>
    <x v="16"/>
    <n v="12"/>
    <x v="19"/>
    <x v="0"/>
    <x v="1"/>
    <s v=" New In Stock"/>
    <n v="2967"/>
    <x v="2"/>
    <n v="5"/>
    <x v="16"/>
    <x v="1"/>
  </r>
  <r>
    <n v="12739683"/>
    <s v="2022 Volkswagen Amarok TDI420 Core 4Motion 2H MY22"/>
    <n v="64990"/>
    <x v="8"/>
    <s v="Amarok"/>
    <s v="TDI420 Core 4Motion"/>
    <s v="2H MY22"/>
    <x v="16"/>
    <n v="12"/>
    <x v="19"/>
    <x v="0"/>
    <x v="1"/>
    <s v=" New In Stock"/>
    <n v="1968"/>
    <x v="0"/>
    <n v="5"/>
    <x v="16"/>
    <x v="1"/>
  </r>
  <r>
    <n v="12739692"/>
    <s v="2004 Mercedes-Benz SLK230 Kompressor Spec.ed. 202"/>
    <n v="16990"/>
    <x v="1"/>
    <s v="SLK230"/>
    <s v="Kompressor Spec.ed."/>
    <n v="202"/>
    <x v="14"/>
    <n v="241122"/>
    <x v="14"/>
    <x v="0"/>
    <x v="2"/>
    <s v=" Used"/>
    <n v="2295"/>
    <x v="5"/>
    <n v="2"/>
    <x v="14"/>
    <x v="2"/>
  </r>
  <r>
    <n v="12739693"/>
    <s v="2013 Skoda Fabia 77 TSI 5JF MY13"/>
    <n v="12990"/>
    <x v="15"/>
    <s v="Fabia"/>
    <s v="77 TSI"/>
    <s v="5JF MY13"/>
    <x v="8"/>
    <n v="89978"/>
    <x v="5"/>
    <x v="1"/>
    <x v="0"/>
    <s v=" Used"/>
    <n v="1197"/>
    <x v="6"/>
    <n v="5"/>
    <x v="8"/>
    <x v="2"/>
  </r>
  <r>
    <n v="12739700"/>
    <s v="2007 Toyota Yaris YRS NCP93R"/>
    <n v="9350"/>
    <x v="0"/>
    <s v="Yaris"/>
    <s v="YRS"/>
    <s v="NCP93R"/>
    <x v="18"/>
    <n v="147480"/>
    <x v="3"/>
    <x v="0"/>
    <x v="0"/>
    <s v=" Used"/>
    <n v="1497"/>
    <x v="0"/>
    <n v="5"/>
    <x v="18"/>
    <x v="0"/>
  </r>
  <r>
    <n v="12739712"/>
    <s v="2006 BMW 130I Sport E87"/>
    <n v="13300"/>
    <x v="5"/>
    <s v="130I"/>
    <s v="Sport"/>
    <s v="E87"/>
    <x v="17"/>
    <n v="41670"/>
    <x v="5"/>
    <x v="0"/>
    <x v="0"/>
    <s v=" Used"/>
    <n v="2996"/>
    <x v="2"/>
    <n v="5"/>
    <x v="17"/>
    <x v="2"/>
  </r>
  <r>
    <n v="12739714"/>
    <s v="2005 Lexus IS300 Sports Luxury JCE10R"/>
    <n v="14000"/>
    <x v="9"/>
    <s v="IS300"/>
    <s v="Sports Luxury"/>
    <s v="JCE10R"/>
    <x v="5"/>
    <n v="300000"/>
    <x v="3"/>
    <x v="0"/>
    <x v="0"/>
    <s v=" Used"/>
    <n v="2997"/>
    <x v="0"/>
    <n v="5"/>
    <x v="5"/>
    <x v="2"/>
  </r>
  <r>
    <n v="12739727"/>
    <s v="2010 Toyota Kluger KX-R (fwd) 7 Seat GSU40R"/>
    <n v="16550"/>
    <x v="0"/>
    <s v="Kluger"/>
    <s v="KX-R (fwd) 7 Seat"/>
    <s v="GSU40R"/>
    <x v="0"/>
    <n v="179446"/>
    <x v="0"/>
    <x v="0"/>
    <x v="0"/>
    <s v=" Used"/>
    <n v="3456"/>
    <x v="1"/>
    <n v="7"/>
    <x v="0"/>
    <x v="2"/>
  </r>
  <r>
    <n v="12739801"/>
    <s v="2016 Mitsubishi Outlander LS (4X4) ZK MY16"/>
    <n v="23990"/>
    <x v="13"/>
    <s v="Outlander"/>
    <s v="LS (4X4)"/>
    <s v="ZK MY16"/>
    <x v="2"/>
    <n v="134431"/>
    <x v="0"/>
    <x v="0"/>
    <x v="0"/>
    <s v=" Used"/>
    <n v="2360"/>
    <x v="0"/>
    <n v="5"/>
    <x v="2"/>
    <x v="2"/>
  </r>
  <r>
    <n v="12739818"/>
    <s v="2017 Kia Sportage GT-Line (awd) QL MY17"/>
    <n v="32870"/>
    <x v="14"/>
    <s v="Sportage"/>
    <s v="GT-Line (awd)"/>
    <s v="QL MY17"/>
    <x v="3"/>
    <n v="99285"/>
    <x v="0"/>
    <x v="0"/>
    <x v="1"/>
    <s v=" Used"/>
    <n v="1995"/>
    <x v="6"/>
    <n v="5"/>
    <x v="3"/>
    <x v="2"/>
  </r>
  <r>
    <n v="12739872"/>
    <s v="2012 Nissan Micra ST K13"/>
    <n v="5690"/>
    <x v="3"/>
    <s v="Micra"/>
    <s v="ST"/>
    <s v="K13"/>
    <x v="11"/>
    <n v="113700"/>
    <x v="5"/>
    <x v="1"/>
    <x v="0"/>
    <s v=" Used"/>
    <n v="1198"/>
    <x v="7"/>
    <n v="5"/>
    <x v="11"/>
    <x v="0"/>
  </r>
  <r>
    <n v="12739885"/>
    <s v="2018 Nissan X-Trail ST (2WD) T32 Series 2"/>
    <n v="26000"/>
    <x v="3"/>
    <s v="X-Trail"/>
    <s v="ST (2WD)"/>
    <s v="T32 Series 2"/>
    <x v="15"/>
    <n v="66500"/>
    <x v="0"/>
    <x v="0"/>
    <x v="0"/>
    <s v=" Used"/>
    <n v="2488"/>
    <x v="0"/>
    <n v="5"/>
    <x v="15"/>
    <x v="2"/>
  </r>
  <r>
    <n v="12739895"/>
    <s v="2017 Audi S3 2.0 Tfsi S Tronic 8V MY17"/>
    <n v="49489"/>
    <x v="11"/>
    <s v="S3"/>
    <s v="2.0 Tfsi S Tronic"/>
    <s v="8V MY17"/>
    <x v="3"/>
    <n v="50970"/>
    <x v="3"/>
    <x v="0"/>
    <x v="2"/>
    <s v=" Used"/>
    <n v="1984"/>
    <x v="1"/>
    <n v="5"/>
    <x v="3"/>
    <x v="1"/>
  </r>
  <r>
    <n v="12739897"/>
    <s v="2018 Volkswagen Tiguan Allspace 110 TDI Comfortline 5NA MY18"/>
    <n v="39989"/>
    <x v="8"/>
    <s v="Tiguan"/>
    <s v="Allspace 110 TDI Comfortline"/>
    <s v="5NA MY18"/>
    <x v="15"/>
    <n v="23077"/>
    <x v="0"/>
    <x v="0"/>
    <x v="1"/>
    <s v=" Used"/>
    <n v="1968"/>
    <x v="2"/>
    <n v="7"/>
    <x v="15"/>
    <x v="2"/>
  </r>
  <r>
    <n v="12739898"/>
    <s v="2017 Hyundai Iload 3S Liftback TQ Series II (TQ3) MY1"/>
    <n v="35990"/>
    <x v="7"/>
    <s v="Iload"/>
    <s v="3S Liftback"/>
    <s v="TQ Series II (TQ3) MY1"/>
    <x v="3"/>
    <n v="32287"/>
    <x v="6"/>
    <x v="1"/>
    <x v="1"/>
    <s v=" Used"/>
    <n v="2497"/>
    <x v="0"/>
    <n v="3"/>
    <x v="3"/>
    <x v="2"/>
  </r>
  <r>
    <n v="12739941"/>
    <s v="2020 Nissan Navara ST (4X2) D23 Series 4 MY20"/>
    <n v="39999"/>
    <x v="3"/>
    <s v="Navara"/>
    <s v="ST (4X2)"/>
    <s v="D23 Series 4 MY20"/>
    <x v="9"/>
    <n v="51000"/>
    <x v="15"/>
    <x v="1"/>
    <x v="1"/>
    <s v=" Used"/>
    <n v="2298"/>
    <x v="2"/>
    <n v="5"/>
    <x v="9"/>
    <x v="2"/>
  </r>
  <r>
    <n v="12739951"/>
    <s v="2020 Kia Sorento Sport+ 7 Seat MQ4 MY21"/>
    <n v="59990"/>
    <x v="14"/>
    <s v="Sorento"/>
    <s v="Sport+ 7 Seat"/>
    <s v="MQ4 MY21"/>
    <x v="9"/>
    <n v="28000"/>
    <x v="0"/>
    <x v="0"/>
    <x v="1"/>
    <s v=" Used"/>
    <n v="2151"/>
    <x v="2"/>
    <n v="7"/>
    <x v="9"/>
    <x v="1"/>
  </r>
  <r>
    <n v="12739981"/>
    <s v="2013 Lexus RX270 (FWD) AGL10R MY12"/>
    <n v="26995"/>
    <x v="9"/>
    <s v="RX270"/>
    <s v="(FWD)"/>
    <s v="AGL10R MY12"/>
    <x v="8"/>
    <n v="111398"/>
    <x v="0"/>
    <x v="0"/>
    <x v="0"/>
    <s v=" Used"/>
    <n v="2672"/>
    <x v="6"/>
    <n v="5"/>
    <x v="8"/>
    <x v="2"/>
  </r>
  <r>
    <n v="12739984"/>
    <s v="2017 Toyota Hilux Workmate GUN122R"/>
    <n v="21000"/>
    <x v="0"/>
    <s v="Hilux"/>
    <s v="Workmate"/>
    <s v="GUN122R"/>
    <x v="3"/>
    <n v="112000"/>
    <x v="4"/>
    <x v="1"/>
    <x v="1"/>
    <s v=" Used"/>
    <n v="2393"/>
    <x v="2"/>
    <n v="2"/>
    <x v="3"/>
    <x v="2"/>
  </r>
  <r>
    <n v="12739994"/>
    <s v="2009 Holden Commodore SV6 VE MY09.5"/>
    <n v="9995"/>
    <x v="2"/>
    <s v="Commodore"/>
    <s v="SV6"/>
    <s v="VE MY09.5"/>
    <x v="10"/>
    <n v="339812"/>
    <x v="22"/>
    <x v="0"/>
    <x v="0"/>
    <s v=" Used"/>
    <n v="3564"/>
    <x v="3"/>
    <n v="2"/>
    <x v="10"/>
    <x v="0"/>
  </r>
  <r>
    <n v="12740016"/>
    <s v="2017 Holden Commodore SS-V Redline VF II MY17"/>
    <n v="68980"/>
    <x v="2"/>
    <s v="Commodore"/>
    <s v="SS-V Redline"/>
    <s v="VF II MY17"/>
    <x v="3"/>
    <n v="77877"/>
    <x v="3"/>
    <x v="0"/>
    <x v="2"/>
    <s v=" Used"/>
    <n v="6200"/>
    <x v="1"/>
    <n v="5"/>
    <x v="3"/>
    <x v="1"/>
  </r>
  <r>
    <n v="12740020"/>
    <s v="2009 Holden Captiva LX (4X4) CG MY09"/>
    <n v="6600"/>
    <x v="2"/>
    <s v="Captiva"/>
    <s v="LX (4X4)"/>
    <s v="CG MY09"/>
    <x v="10"/>
    <n v="200000"/>
    <x v="0"/>
    <x v="0"/>
    <x v="0"/>
    <s v=" Used"/>
    <n v="3195"/>
    <x v="1"/>
    <n v="7"/>
    <x v="10"/>
    <x v="0"/>
  </r>
  <r>
    <n v="12740034"/>
    <s v="2017 Mazda CX-3 Maxx (fwd) DK"/>
    <n v="24888"/>
    <x v="10"/>
    <s v="CX-3"/>
    <s v="Maxx (fwd)"/>
    <s v="DK"/>
    <x v="3"/>
    <n v="64220"/>
    <x v="0"/>
    <x v="0"/>
    <x v="0"/>
    <s v=" Used"/>
    <n v="1998"/>
    <x v="2"/>
    <n v="5"/>
    <x v="3"/>
    <x v="2"/>
  </r>
  <r>
    <n v="12740037"/>
    <s v="2022 Isuzu D-MAX LS-M (4X4) RG MY22"/>
    <n v="62998"/>
    <x v="6"/>
    <s v="D-MAX"/>
    <s v="LS-M (4X4)"/>
    <s v="RG MY22"/>
    <x v="16"/>
    <n v="21"/>
    <x v="10"/>
    <x v="0"/>
    <x v="1"/>
    <s v=" Used"/>
    <n v="2999"/>
    <x v="5"/>
    <n v="5"/>
    <x v="16"/>
    <x v="1"/>
  </r>
  <r>
    <n v="12740040"/>
    <s v="2017 BMW X3 Xdrive 20D G01"/>
    <n v="59990"/>
    <x v="5"/>
    <s v="X3"/>
    <s v="Xdrive 20D"/>
    <s v="G01"/>
    <x v="3"/>
    <n v="55861"/>
    <x v="0"/>
    <x v="0"/>
    <x v="1"/>
    <s v=" Used"/>
    <n v="1995"/>
    <x v="0"/>
    <n v="5"/>
    <x v="3"/>
    <x v="1"/>
  </r>
  <r>
    <n v="12740042"/>
    <s v="2015 Mazda CX-3 Akari (fwd) DK"/>
    <n v="24000"/>
    <x v="10"/>
    <s v="CX-3"/>
    <s v="Akari (fwd)"/>
    <s v="DK"/>
    <x v="7"/>
    <n v="92393"/>
    <x v="0"/>
    <x v="1"/>
    <x v="0"/>
    <s v=" Used"/>
    <n v="1998"/>
    <x v="3"/>
    <n v="5"/>
    <x v="7"/>
    <x v="2"/>
  </r>
  <r>
    <n v="12740056"/>
    <s v="2019 Lexus RX350 Luxury GGL25R MY18"/>
    <n v="72990"/>
    <x v="9"/>
    <s v="RX350"/>
    <s v="Luxury"/>
    <s v="GGL25R MY18"/>
    <x v="13"/>
    <n v="28384"/>
    <x v="0"/>
    <x v="0"/>
    <x v="2"/>
    <s v=" Used"/>
    <n v="3456"/>
    <x v="2"/>
    <n v="5"/>
    <x v="13"/>
    <x v="1"/>
  </r>
  <r>
    <n v="12740063"/>
    <s v="2022 Mercedes-Benz V 250 D Avantgarde MWB 447 MY21"/>
    <n v="109800"/>
    <x v="1"/>
    <s v="V"/>
    <s v="250 D Avantgarde MWB"/>
    <s v="447 MY21"/>
    <x v="16"/>
    <n v="228"/>
    <x v="0"/>
    <x v="0"/>
    <x v="1"/>
    <s v=" Used"/>
    <n v="2143"/>
    <x v="1"/>
    <n v="7"/>
    <x v="16"/>
    <x v="1"/>
  </r>
  <r>
    <n v="12740071"/>
    <s v="2017 Hyundai Tucson Active R-Series (fwd) TL"/>
    <n v="26990"/>
    <x v="7"/>
    <s v="Tucson"/>
    <s v="Active R-Series (fwd)"/>
    <s v="TL"/>
    <x v="3"/>
    <n v="81612"/>
    <x v="0"/>
    <x v="0"/>
    <x v="1"/>
    <s v=" Used"/>
    <n v="1995"/>
    <x v="0"/>
    <n v="5"/>
    <x v="3"/>
    <x v="2"/>
  </r>
  <r>
    <n v="12740072"/>
    <s v="2019 Suzuki Swift GL Navigator AL"/>
    <n v="19490"/>
    <x v="24"/>
    <s v="Swift"/>
    <s v="GL Navigator"/>
    <s v="AL"/>
    <x v="13"/>
    <n v="68714"/>
    <x v="5"/>
    <x v="0"/>
    <x v="0"/>
    <s v=" Used"/>
    <n v="1242"/>
    <x v="2"/>
    <n v="5"/>
    <x v="13"/>
    <x v="2"/>
  </r>
  <r>
    <n v="12740079"/>
    <s v="2017 Kia Stinger GT (black Leather) CK MY18 (344)"/>
    <n v="49989"/>
    <x v="14"/>
    <s v="Stinger"/>
    <s v="GT (black Leather)"/>
    <s v="CK MY18 (344)"/>
    <x v="3"/>
    <n v="34722"/>
    <x v="3"/>
    <x v="0"/>
    <x v="0"/>
    <s v=" Used"/>
    <n v="3342"/>
    <x v="3"/>
    <n v="5"/>
    <x v="3"/>
    <x v="1"/>
  </r>
  <r>
    <n v="12740080"/>
    <s v="2018 Volkswagen Tiguan 110 TSI Comfortline 5NA MY18"/>
    <n v="32989"/>
    <x v="8"/>
    <s v="Tiguan"/>
    <s v="110 TSI Comfortline"/>
    <s v="5NA MY18"/>
    <x v="15"/>
    <n v="42558"/>
    <x v="0"/>
    <x v="0"/>
    <x v="2"/>
    <s v=" Used"/>
    <n v="1395"/>
    <x v="1"/>
    <n v="5"/>
    <x v="15"/>
    <x v="2"/>
  </r>
  <r>
    <n v="12740131"/>
    <s v="2011 Mazda CX-9 Luxury 10 Upgrade"/>
    <n v="19999"/>
    <x v="10"/>
    <s v="CX-9"/>
    <s v="Luxury"/>
    <s v="10 Upgrade"/>
    <x v="4"/>
    <n v="174988"/>
    <x v="0"/>
    <x v="0"/>
    <x v="0"/>
    <s v=" Used"/>
    <n v="3726"/>
    <x v="0"/>
    <n v="7"/>
    <x v="4"/>
    <x v="2"/>
  </r>
  <r>
    <n v="12740147"/>
    <s v="2019 Toyota Hilux Rogue (4X4) GUN126R MY19 Upgrade"/>
    <n v="59888"/>
    <x v="0"/>
    <s v="Hilux"/>
    <s v="Rogue (4X4)"/>
    <s v="GUN126R MY19 Upgrade"/>
    <x v="13"/>
    <n v="84010"/>
    <x v="16"/>
    <x v="0"/>
    <x v="1"/>
    <s v=" Used"/>
    <n v="2753"/>
    <x v="2"/>
    <n v="5"/>
    <x v="13"/>
    <x v="1"/>
  </r>
  <r>
    <n v="12740148"/>
    <s v="2021 Volkswagen T-ROC 140TSI Sport A1 MY21"/>
    <n v="54888"/>
    <x v="8"/>
    <s v="T-ROC"/>
    <s v="140TSI Sport"/>
    <s v="A1 MY21"/>
    <x v="1"/>
    <n v="20188"/>
    <x v="0"/>
    <x v="0"/>
    <x v="2"/>
    <s v=" Used"/>
    <n v="1984"/>
    <x v="2"/>
    <n v="5"/>
    <x v="1"/>
    <x v="1"/>
  </r>
  <r>
    <n v="12740149"/>
    <s v="2019 Ram 1500 Express (4X4) MY19"/>
    <n v="85888"/>
    <x v="25"/>
    <n v="1500"/>
    <s v="Express (4X4)"/>
    <s v="MY19"/>
    <x v="13"/>
    <n v="54756"/>
    <x v="43"/>
    <x v="0"/>
    <x v="0"/>
    <s v=" Used"/>
    <n v="5654"/>
    <x v="2"/>
    <n v="5"/>
    <x v="13"/>
    <x v="1"/>
  </r>
  <r>
    <n v="12740152"/>
    <s v="2018 Subaru Levorg 2.0GT-S MY18"/>
    <n v="39888"/>
    <x v="12"/>
    <s v="Levorg"/>
    <s v="2.0GT-S"/>
    <s v="MY18"/>
    <x v="15"/>
    <n v="39912"/>
    <x v="0"/>
    <x v="0"/>
    <x v="2"/>
    <s v=" Used"/>
    <n v="1998"/>
    <x v="0"/>
    <n v="5"/>
    <x v="15"/>
    <x v="2"/>
  </r>
  <r>
    <n v="12740159"/>
    <s v="2020 Subaru WRX STI Premium (wing) (awd) MY20"/>
    <n v="74888"/>
    <x v="12"/>
    <s v="WRX"/>
    <s v="STI Premium (wing) (awd)"/>
    <s v="MY20"/>
    <x v="9"/>
    <n v="23889"/>
    <x v="3"/>
    <x v="1"/>
    <x v="2"/>
    <s v=" Used"/>
    <n v="2457"/>
    <x v="2"/>
    <n v="5"/>
    <x v="9"/>
    <x v="1"/>
  </r>
  <r>
    <n v="12740160"/>
    <s v="2018 Nissan Pathfinder ST (4X2) R52 MY17 Series 2"/>
    <n v="32888"/>
    <x v="3"/>
    <s v="Pathfinder"/>
    <s v="ST (4X2)"/>
    <s v="R52 MY17 Series 2"/>
    <x v="15"/>
    <n v="93028"/>
    <x v="0"/>
    <x v="0"/>
    <x v="2"/>
    <s v=" Used"/>
    <n v="3498"/>
    <x v="5"/>
    <n v="7"/>
    <x v="15"/>
    <x v="2"/>
  </r>
  <r>
    <n v="12740162"/>
    <s v="2018 Volkswagen Tiguan Allspace 110 TDI Comfortline 5NA MY18"/>
    <n v="39888"/>
    <x v="8"/>
    <s v="Tiguan"/>
    <s v="Allspace 110 TDI Comfortline"/>
    <s v="5NA MY18"/>
    <x v="15"/>
    <n v="79220"/>
    <x v="0"/>
    <x v="0"/>
    <x v="1"/>
    <s v=" Used"/>
    <n v="1968"/>
    <x v="0"/>
    <n v="7"/>
    <x v="15"/>
    <x v="2"/>
  </r>
  <r>
    <n v="12740166"/>
    <s v="2016 Skoda Superb 140 TDI NP MY17"/>
    <n v="26888"/>
    <x v="15"/>
    <s v="Superb"/>
    <s v="140 TDI"/>
    <s v="NP MY17"/>
    <x v="2"/>
    <n v="102691"/>
    <x v="0"/>
    <x v="0"/>
    <x v="1"/>
    <s v=" Used"/>
    <n v="1968"/>
    <x v="0"/>
    <n v="5"/>
    <x v="2"/>
    <x v="2"/>
  </r>
  <r>
    <n v="12740201"/>
    <s v="2022 Volkswagen Touareg 170TDI CR MY22"/>
    <n v="97990"/>
    <x v="8"/>
    <s v="Touareg"/>
    <s v="170TDI"/>
    <s v="CR MY22"/>
    <x v="16"/>
    <n v="1622"/>
    <x v="0"/>
    <x v="0"/>
    <x v="1"/>
    <s v=" Demo"/>
    <n v="2967"/>
    <x v="0"/>
    <n v="5"/>
    <x v="16"/>
    <x v="1"/>
  </r>
  <r>
    <n v="12740246"/>
    <s v="2015 Mercedes-Benz CLA200 S/Brake Orangeart ED 117"/>
    <n v="30900"/>
    <x v="1"/>
    <s v="CLA200"/>
    <s v="S/Brake Orangeart ED"/>
    <n v="117"/>
    <x v="7"/>
    <n v="77500"/>
    <x v="0"/>
    <x v="0"/>
    <x v="2"/>
    <s v=" Used"/>
    <n v="1595"/>
    <x v="2"/>
    <n v="5"/>
    <x v="7"/>
    <x v="2"/>
  </r>
  <r>
    <n v="12740258"/>
    <s v="2017 Audi A4 2.0 Tfsi Quattro Sport F4 MY17 (B9)"/>
    <n v="48990"/>
    <x v="11"/>
    <s v="A4"/>
    <s v="2.0 Tfsi Quattro Sport"/>
    <s v="F4 MY17 (B9)"/>
    <x v="3"/>
    <n v="58672"/>
    <x v="0"/>
    <x v="0"/>
    <x v="2"/>
    <s v=" Used"/>
    <n v="1984"/>
    <x v="1"/>
    <n v="5"/>
    <x v="3"/>
    <x v="1"/>
  </r>
  <r>
    <n v="12740262"/>
    <s v="2016 Subaru Forester 2.0D-L MY17"/>
    <n v="26999"/>
    <x v="12"/>
    <s v="Forester"/>
    <s v="2.0D-L"/>
    <s v="MY17"/>
    <x v="2"/>
    <n v="128048"/>
    <x v="0"/>
    <x v="0"/>
    <x v="1"/>
    <s v=" Used"/>
    <n v="1998"/>
    <x v="2"/>
    <n v="5"/>
    <x v="2"/>
    <x v="2"/>
  </r>
  <r>
    <n v="12740265"/>
    <s v="2003 Holden Commodore SS VY"/>
    <n v="19990"/>
    <x v="2"/>
    <s v="Commodore"/>
    <s v="SS"/>
    <s v="VY"/>
    <x v="6"/>
    <n v="243000"/>
    <x v="22"/>
    <x v="1"/>
    <x v="0"/>
    <s v=" Used"/>
    <n v="5665"/>
    <x v="4"/>
    <n v="2"/>
    <x v="6"/>
    <x v="2"/>
  </r>
  <r>
    <n v="12740282"/>
    <s v="2020 Audi Q7 45 TDI Quattro 4M MY19"/>
    <n v="87000"/>
    <x v="11"/>
    <s v="Q7"/>
    <s v="45 TDI Quattro"/>
    <s v="4M MY19"/>
    <x v="9"/>
    <n v="48369"/>
    <x v="0"/>
    <x v="0"/>
    <x v="1"/>
    <s v=" Used"/>
    <n v="2967"/>
    <x v="2"/>
    <n v="7"/>
    <x v="9"/>
    <x v="1"/>
  </r>
  <r>
    <n v="12740299"/>
    <s v="2022 Volkswagen Touareg 210TDI R-Line CR MY22"/>
    <n v="119890"/>
    <x v="8"/>
    <s v="Touareg"/>
    <s v="210TDI R-Line"/>
    <s v="CR MY22"/>
    <x v="16"/>
    <n v="2111"/>
    <x v="0"/>
    <x v="0"/>
    <x v="1"/>
    <s v=" Demo"/>
    <n v="2967"/>
    <x v="2"/>
    <n v="5"/>
    <x v="16"/>
    <x v="1"/>
  </r>
  <r>
    <n v="12740333"/>
    <s v="2007 Holden Statesman V6 WM"/>
    <n v="14990"/>
    <x v="2"/>
    <s v="Statesman"/>
    <s v="V6"/>
    <s v="WM"/>
    <x v="18"/>
    <n v="124460"/>
    <x v="3"/>
    <x v="0"/>
    <x v="0"/>
    <s v=" Used"/>
    <n v="3565"/>
    <x v="7"/>
    <n v="5"/>
    <x v="18"/>
    <x v="2"/>
  </r>
  <r>
    <n v="12740344"/>
    <s v="2014 Nissan Altima TI-S L33"/>
    <n v="16999"/>
    <x v="3"/>
    <s v="Altima"/>
    <s v="TI-S"/>
    <s v="L33"/>
    <x v="12"/>
    <n v="125231"/>
    <x v="3"/>
    <x v="0"/>
    <x v="0"/>
    <s v=" Used"/>
    <n v="3498"/>
    <x v="2"/>
    <n v="5"/>
    <x v="12"/>
    <x v="2"/>
  </r>
  <r>
    <n v="12740349"/>
    <s v="2020 Nissan X-Trail ST 7 Seat (2WD) T32 MY21"/>
    <n v="32888"/>
    <x v="3"/>
    <s v="X-Trail"/>
    <s v="ST 7 Seat (2WD)"/>
    <s v="T32 MY21"/>
    <x v="9"/>
    <n v="59997"/>
    <x v="0"/>
    <x v="0"/>
    <x v="0"/>
    <s v=" Used"/>
    <n v="2498"/>
    <x v="3"/>
    <n v="7"/>
    <x v="9"/>
    <x v="2"/>
  </r>
  <r>
    <n v="12740363"/>
    <s v="2014 Audi S1 Sportback 2.0 Tfsi Quattro 8X"/>
    <n v="36800"/>
    <x v="11"/>
    <s v="S1"/>
    <s v="Sportback 2.0 Tfsi Quattro"/>
    <s v="8X"/>
    <x v="12"/>
    <n v="49465"/>
    <x v="5"/>
    <x v="1"/>
    <x v="2"/>
    <s v=" Used"/>
    <n v="1984"/>
    <x v="3"/>
    <n v="5"/>
    <x v="12"/>
    <x v="2"/>
  </r>
  <r>
    <n v="12740365"/>
    <s v="2021 Toyota Hilux SR HI-Rider (4X2) GUN136R"/>
    <n v="53990"/>
    <x v="0"/>
    <s v="Hilux"/>
    <s v="SR HI-Rider (4X2)"/>
    <s v="GUN136R"/>
    <x v="1"/>
    <n v="11614"/>
    <x v="16"/>
    <x v="0"/>
    <x v="1"/>
    <s v=" Used"/>
    <n v="2753"/>
    <x v="2"/>
    <n v="5"/>
    <x v="1"/>
    <x v="1"/>
  </r>
  <r>
    <n v="12740370"/>
    <s v="2008 Subaru Liberty 2.5I MY08"/>
    <n v="8995"/>
    <x v="12"/>
    <s v="Liberty"/>
    <s v="2.5I"/>
    <s v="MY08"/>
    <x v="19"/>
    <n v="175906"/>
    <x v="3"/>
    <x v="0"/>
    <x v="0"/>
    <s v=" Used"/>
    <n v="2457"/>
    <x v="5"/>
    <n v="5"/>
    <x v="19"/>
    <x v="0"/>
  </r>
  <r>
    <n v="12740379"/>
    <s v="2019 Mercedes-Benz GLC200 Final Edition X253 MY19.5"/>
    <n v="65888"/>
    <x v="1"/>
    <s v="GLC200"/>
    <s v="Final Edition"/>
    <s v="X253 MY19.5"/>
    <x v="13"/>
    <n v="72831"/>
    <x v="0"/>
    <x v="0"/>
    <x v="2"/>
    <s v=" Used"/>
    <n v="1991"/>
    <x v="3"/>
    <n v="5"/>
    <x v="13"/>
    <x v="1"/>
  </r>
  <r>
    <n v="12740384"/>
    <s v="2017 Mercedes-Benz GLS350 D 4Matic Sport X166 MY17"/>
    <n v="83800"/>
    <x v="1"/>
    <s v="GLS350"/>
    <s v="D 4Matic Sport"/>
    <s v="X166 MY17"/>
    <x v="3"/>
    <n v="74243"/>
    <x v="0"/>
    <x v="0"/>
    <x v="1"/>
    <s v=" Used"/>
    <n v="2987"/>
    <x v="2"/>
    <n v="7"/>
    <x v="3"/>
    <x v="1"/>
  </r>
  <r>
    <n v="12740420"/>
    <s v="2018 Holden Astra RS BK MY18.5"/>
    <n v="17990"/>
    <x v="2"/>
    <s v="Astra"/>
    <s v="RS"/>
    <s v="BK MY18.5"/>
    <x v="15"/>
    <n v="84232"/>
    <x v="5"/>
    <x v="0"/>
    <x v="2"/>
    <s v=" Used"/>
    <n v="1598"/>
    <x v="5"/>
    <n v="5"/>
    <x v="15"/>
    <x v="2"/>
  </r>
  <r>
    <n v="12740448"/>
    <s v="2022 Mazda CX-9 Touring (fwd) CX9M"/>
    <n v="59988"/>
    <x v="10"/>
    <s v="CX-9"/>
    <s v="Touring (fwd)"/>
    <s v="CX9M"/>
    <x v="16"/>
    <n v="7"/>
    <x v="0"/>
    <x v="0"/>
    <x v="0"/>
    <s v=" New In Stock"/>
    <n v="2488"/>
    <x v="2"/>
    <n v="7"/>
    <x v="16"/>
    <x v="1"/>
  </r>
  <r>
    <n v="12740476"/>
    <s v="2010 Mitsubishi Triton GLX-R (4X4) MN MY11"/>
    <n v="11990"/>
    <x v="13"/>
    <s v="Triton"/>
    <s v="GLX-R (4X4)"/>
    <s v="MN MY11"/>
    <x v="0"/>
    <n v="405000"/>
    <x v="9"/>
    <x v="1"/>
    <x v="1"/>
    <s v=" Used"/>
    <n v="2477"/>
    <x v="2"/>
    <n v="5"/>
    <x v="0"/>
    <x v="2"/>
  </r>
  <r>
    <n v="12740483"/>
    <s v="2016 Mercedes-Benz GLA250 4Matic X156 MY16"/>
    <n v="38990"/>
    <x v="1"/>
    <s v="GLA250"/>
    <s v="4Matic"/>
    <s v="X156 MY16"/>
    <x v="2"/>
    <n v="96103"/>
    <x v="0"/>
    <x v="0"/>
    <x v="2"/>
    <s v=" Used"/>
    <n v="1991"/>
    <x v="1"/>
    <n v="5"/>
    <x v="2"/>
    <x v="2"/>
  </r>
  <r>
    <n v="12740534"/>
    <s v="2017 Hyundai Accent Sport RB6 MY18"/>
    <n v="18490"/>
    <x v="7"/>
    <s v="Accent"/>
    <s v="Sport"/>
    <s v="RB6 MY18"/>
    <x v="3"/>
    <n v="86225"/>
    <x v="5"/>
    <x v="0"/>
    <x v="0"/>
    <s v=" Used"/>
    <n v="1591"/>
    <x v="5"/>
    <n v="5"/>
    <x v="3"/>
    <x v="2"/>
  </r>
  <r>
    <n v="12740536"/>
    <s v="2010 Nissan Navara ST-R (4X4) D22 MY08"/>
    <n v="8999"/>
    <x v="3"/>
    <s v="Navara"/>
    <s v="ST-R (4X4)"/>
    <s v="D22 MY08"/>
    <x v="0"/>
    <n v="418732"/>
    <x v="15"/>
    <x v="1"/>
    <x v="1"/>
    <s v=" Used"/>
    <n v="2488"/>
    <x v="3"/>
    <n v="5"/>
    <x v="0"/>
    <x v="0"/>
  </r>
  <r>
    <n v="12740541"/>
    <s v="2015 Mitsubishi ASX XLS (2WD) XB MY15"/>
    <n v="13800"/>
    <x v="13"/>
    <s v="ASX"/>
    <s v="XLS (2WD)"/>
    <s v="XB MY15"/>
    <x v="7"/>
    <n v="212591"/>
    <x v="0"/>
    <x v="0"/>
    <x v="0"/>
    <s v=" Used"/>
    <n v="1998"/>
    <x v="1"/>
    <n v="5"/>
    <x v="7"/>
    <x v="2"/>
  </r>
  <r>
    <n v="12740563"/>
    <s v="2016 Mercedes-Benz GLC250 D 253"/>
    <n v="54990"/>
    <x v="1"/>
    <s v="GLC250"/>
    <s v="D"/>
    <n v="253"/>
    <x v="2"/>
    <n v="86081"/>
    <x v="0"/>
    <x v="0"/>
    <x v="1"/>
    <s v=" Used"/>
    <n v="2143"/>
    <x v="1"/>
    <n v="5"/>
    <x v="2"/>
    <x v="1"/>
  </r>
  <r>
    <n v="12740564"/>
    <s v="2010 Nissan X-Trail TL (4X4) T31 MY10"/>
    <n v="13587"/>
    <x v="3"/>
    <s v="X-Trail"/>
    <s v="TL (4X4)"/>
    <s v="T31 MY10"/>
    <x v="0"/>
    <n v="235687"/>
    <x v="0"/>
    <x v="0"/>
    <x v="1"/>
    <s v=" Used"/>
    <n v="1995"/>
    <x v="3"/>
    <n v="5"/>
    <x v="0"/>
    <x v="2"/>
  </r>
  <r>
    <n v="12740578"/>
    <s v="2019 Nissan X-Trail ST 7 Seat (2WD) T32 Series 2"/>
    <n v="32990"/>
    <x v="3"/>
    <s v="X-Trail"/>
    <s v="ST 7 Seat (2WD)"/>
    <s v="T32 Series 2"/>
    <x v="13"/>
    <n v="59730"/>
    <x v="0"/>
    <x v="0"/>
    <x v="0"/>
    <s v=" Used"/>
    <n v="2488"/>
    <x v="0"/>
    <n v="7"/>
    <x v="13"/>
    <x v="2"/>
  </r>
  <r>
    <n v="12740592"/>
    <s v="2012 Honda Accord VTI 50 MY11"/>
    <n v="9000"/>
    <x v="19"/>
    <s v="Accord"/>
    <s v="VTI"/>
    <s v="50 MY11"/>
    <x v="11"/>
    <n v="198000"/>
    <x v="3"/>
    <x v="0"/>
    <x v="0"/>
    <s v=" Used"/>
    <n v="2354"/>
    <x v="0"/>
    <n v="5"/>
    <x v="11"/>
    <x v="0"/>
  </r>
  <r>
    <n v="12740597"/>
    <s v="2021 Ford Mustang Mach 1 FN MY21.5"/>
    <n v="99990"/>
    <x v="4"/>
    <s v="Mustang"/>
    <s v="Mach 1"/>
    <s v="FN MY21.5"/>
    <x v="1"/>
    <n v="12015"/>
    <x v="30"/>
    <x v="1"/>
    <x v="2"/>
    <s v=" Used"/>
    <n v="5038"/>
    <x v="2"/>
    <n v="4"/>
    <x v="1"/>
    <x v="1"/>
  </r>
  <r>
    <n v="12740602"/>
    <s v="2013 Toyota Kluger KX-R (4X4) 5 Seat GSU45R MY11 Upgrade"/>
    <n v="21950"/>
    <x v="0"/>
    <s v="Kluger"/>
    <s v="KX-R (4X4) 5 Seat"/>
    <s v="GSU45R MY11 Upgrade"/>
    <x v="8"/>
    <n v="113006"/>
    <x v="0"/>
    <x v="0"/>
    <x v="0"/>
    <s v=" Used"/>
    <n v="3456"/>
    <x v="2"/>
    <n v="5"/>
    <x v="8"/>
    <x v="2"/>
  </r>
  <r>
    <n v="12740613"/>
    <s v="2016 Toyota RAV4 GX (4X4) ASA44R MY16"/>
    <n v="29888"/>
    <x v="0"/>
    <s v="RAV4"/>
    <s v="GX (4X4)"/>
    <s v="ASA44R MY16"/>
    <x v="2"/>
    <n v="91057"/>
    <x v="0"/>
    <x v="0"/>
    <x v="0"/>
    <s v=" Used"/>
    <n v="2494"/>
    <x v="2"/>
    <n v="5"/>
    <x v="2"/>
    <x v="2"/>
  </r>
  <r>
    <n v="12740615"/>
    <s v="2015 Ford Territory TS (rwd) SZ MK2"/>
    <n v="29988"/>
    <x v="4"/>
    <s v="Territory"/>
    <s v="TS (rwd)"/>
    <s v="SZ MK2"/>
    <x v="7"/>
    <n v="102173"/>
    <x v="0"/>
    <x v="0"/>
    <x v="1"/>
    <s v=" Used"/>
    <n v="2720"/>
    <x v="5"/>
    <n v="7"/>
    <x v="7"/>
    <x v="2"/>
  </r>
  <r>
    <n v="12740644"/>
    <s v="2007 Nissan Navara ST-X (4X4) D40"/>
    <n v="15880"/>
    <x v="3"/>
    <s v="Navara"/>
    <s v="ST-X (4X4)"/>
    <s v="D40"/>
    <x v="18"/>
    <n v="183591"/>
    <x v="15"/>
    <x v="1"/>
    <x v="1"/>
    <s v=" Used"/>
    <n v="2488"/>
    <x v="3"/>
    <n v="5"/>
    <x v="18"/>
    <x v="2"/>
  </r>
  <r>
    <n v="12740645"/>
    <s v="2010 Citroen C6 3.0 HDI MY10"/>
    <n v="58880"/>
    <x v="34"/>
    <s v="C6"/>
    <s v="3.0 HDI"/>
    <s v="MY10"/>
    <x v="0"/>
    <n v="84683"/>
    <x v="3"/>
    <x v="0"/>
    <x v="1"/>
    <s v=" Used"/>
    <n v="2993"/>
    <x v="0"/>
    <n v="5"/>
    <x v="0"/>
    <x v="1"/>
  </r>
  <r>
    <n v="12740646"/>
    <s v="2011 Isuzu D-MAX SX (4X2) TF MY10"/>
    <n v="14880"/>
    <x v="6"/>
    <s v="D-MAX"/>
    <s v="SX (4X2)"/>
    <s v="TF MY10"/>
    <x v="4"/>
    <n v="224358"/>
    <x v="4"/>
    <x v="1"/>
    <x v="1"/>
    <s v=" Used"/>
    <n v="2999"/>
    <x v="2"/>
    <n v="2"/>
    <x v="4"/>
    <x v="2"/>
  </r>
  <r>
    <n v="12740650"/>
    <s v="2010 Ford Focus XR5 Turbo LV"/>
    <n v="17990"/>
    <x v="4"/>
    <s v="Focus"/>
    <s v="XR5 Turbo"/>
    <s v="LV"/>
    <x v="0"/>
    <n v="145607"/>
    <x v="5"/>
    <x v="1"/>
    <x v="2"/>
    <s v=" Used"/>
    <n v="2521"/>
    <x v="3"/>
    <n v="5"/>
    <x v="0"/>
    <x v="2"/>
  </r>
  <r>
    <n v="12740661"/>
    <s v="2013 Ford Focus Trend LW MK2"/>
    <n v="12413"/>
    <x v="4"/>
    <s v="Focus"/>
    <s v="Trend"/>
    <s v="LW MK2"/>
    <x v="8"/>
    <n v="129267"/>
    <x v="5"/>
    <x v="0"/>
    <x v="0"/>
    <s v=" Used"/>
    <n v="1999"/>
    <x v="5"/>
    <n v="5"/>
    <x v="8"/>
    <x v="2"/>
  </r>
  <r>
    <n v="12740703"/>
    <s v="2018 Nissan X-Trail ST (2WD) T32 Series 2"/>
    <n v="21992"/>
    <x v="3"/>
    <s v="X-Trail"/>
    <s v="ST (2WD)"/>
    <s v="T32 Series 2"/>
    <x v="15"/>
    <n v="120588"/>
    <x v="0"/>
    <x v="0"/>
    <x v="0"/>
    <s v=" Used"/>
    <n v="2488"/>
    <x v="2"/>
    <n v="5"/>
    <x v="15"/>
    <x v="2"/>
  </r>
  <r>
    <n v="12740748"/>
    <s v="2020 Toyota RAV4 Cruiser 2WD Hybrid Axah52R"/>
    <n v="57490"/>
    <x v="0"/>
    <s v="RAV4"/>
    <s v="Cruiser 2WD Hybrid"/>
    <s v="Axah52R"/>
    <x v="9"/>
    <n v="19393"/>
    <x v="0"/>
    <x v="0"/>
    <x v="4"/>
    <s v=" Used"/>
    <n v="2487"/>
    <x v="5"/>
    <n v="5"/>
    <x v="9"/>
    <x v="1"/>
  </r>
  <r>
    <n v="12740763"/>
    <s v="2014 Mazda 3 SP25 GT BM"/>
    <n v="19888"/>
    <x v="10"/>
    <n v="3"/>
    <s v="SP25 GT"/>
    <s v="BM"/>
    <x v="12"/>
    <n v="122539"/>
    <x v="5"/>
    <x v="1"/>
    <x v="0"/>
    <s v=" Used"/>
    <n v="2488"/>
    <x v="5"/>
    <n v="5"/>
    <x v="12"/>
    <x v="2"/>
  </r>
  <r>
    <n v="12740783"/>
    <s v="2015 Nissan Juke TI-S (awd) F15 Series 2"/>
    <n v="17990"/>
    <x v="3"/>
    <s v="Juke"/>
    <s v="TI-S (awd)"/>
    <s v="F15 Series 2"/>
    <x v="7"/>
    <n v="122474"/>
    <x v="0"/>
    <x v="0"/>
    <x v="2"/>
    <s v=" Used"/>
    <n v="1618"/>
    <x v="5"/>
    <n v="5"/>
    <x v="7"/>
    <x v="2"/>
  </r>
  <r>
    <n v="12740839"/>
    <s v="2020 LDV D90 Executive (4WD) D20 SV9A MY20"/>
    <n v="43888"/>
    <x v="28"/>
    <s v="D90"/>
    <s v="Executive (4WD) D20"/>
    <s v="SV9A MY20"/>
    <x v="9"/>
    <n v="25501"/>
    <x v="0"/>
    <x v="0"/>
    <x v="1"/>
    <s v=" Used"/>
    <n v="1996"/>
    <x v="3"/>
    <n v="7"/>
    <x v="9"/>
    <x v="1"/>
  </r>
  <r>
    <n v="12740857"/>
    <s v="2022 Skoda Karoq Sportline (4X4) NU MY22"/>
    <n v="57660"/>
    <x v="15"/>
    <s v="Karoq"/>
    <s v="Sportline (4X4)"/>
    <s v="NU MY22"/>
    <x v="16"/>
    <n v="15"/>
    <x v="0"/>
    <x v="0"/>
    <x v="0"/>
    <s v=" New In Stock"/>
    <n v="1984"/>
    <x v="0"/>
    <n v="5"/>
    <x v="16"/>
    <x v="1"/>
  </r>
  <r>
    <n v="12740862"/>
    <s v="2022 Skoda Superb Style NP MY22"/>
    <n v="59760"/>
    <x v="15"/>
    <s v="Superb"/>
    <s v="Style"/>
    <s v="NP MY22"/>
    <x v="16"/>
    <n v="14"/>
    <x v="0"/>
    <x v="0"/>
    <x v="2"/>
    <s v=" New In Stock"/>
    <n v="1984"/>
    <x v="1"/>
    <n v="5"/>
    <x v="16"/>
    <x v="1"/>
  </r>
  <r>
    <n v="12740873"/>
    <s v="2022 Volkswagen Tiguan 110TSI Life 5NA MY22"/>
    <n v="48488"/>
    <x v="8"/>
    <s v="Tiguan"/>
    <s v="110TSI Life"/>
    <s v="5NA MY22"/>
    <x v="16"/>
    <n v="1936"/>
    <x v="0"/>
    <x v="0"/>
    <x v="2"/>
    <s v=" Demo"/>
    <n v="1395"/>
    <x v="0"/>
    <n v="5"/>
    <x v="16"/>
    <x v="1"/>
  </r>
  <r>
    <n v="12740882"/>
    <s v="2022 Volkswagen Polo Life AW MY22"/>
    <n v="29394"/>
    <x v="8"/>
    <s v="Polo"/>
    <s v="Life"/>
    <s v="AW MY22"/>
    <x v="16"/>
    <n v="15"/>
    <x v="5"/>
    <x v="1"/>
    <x v="2"/>
    <s v=" Demo"/>
    <n v="999"/>
    <x v="2"/>
    <n v="5"/>
    <x v="16"/>
    <x v="2"/>
  </r>
  <r>
    <n v="12740883"/>
    <s v="2022 Suzuki Ignis GL MF Series II"/>
    <n v="24888"/>
    <x v="24"/>
    <s v="Ignis"/>
    <s v="GL"/>
    <s v="MF Series II"/>
    <x v="16"/>
    <n v="820"/>
    <x v="0"/>
    <x v="0"/>
    <x v="2"/>
    <s v=" Demo"/>
    <n v="1242"/>
    <x v="1"/>
    <n v="5"/>
    <x v="16"/>
    <x v="2"/>
  </r>
  <r>
    <n v="12740887"/>
    <s v="2022 Volkswagen Polo Style AW MY22"/>
    <n v="38490"/>
    <x v="8"/>
    <s v="Polo"/>
    <s v="Style"/>
    <s v="AW MY22"/>
    <x v="16"/>
    <n v="51"/>
    <x v="5"/>
    <x v="0"/>
    <x v="2"/>
    <s v=" Demo"/>
    <n v="999"/>
    <x v="3"/>
    <n v="5"/>
    <x v="16"/>
    <x v="2"/>
  </r>
  <r>
    <n v="12740917"/>
    <s v="2022 Mazda CX-5 Maxx Sport (awd) CX5L"/>
    <n v="45988"/>
    <x v="10"/>
    <s v="CX-5"/>
    <s v="Maxx Sport (awd)"/>
    <s v="CX5L"/>
    <x v="16"/>
    <n v="7"/>
    <x v="0"/>
    <x v="0"/>
    <x v="0"/>
    <s v=" Demo"/>
    <n v="2488"/>
    <x v="6"/>
    <n v="5"/>
    <x v="16"/>
    <x v="1"/>
  </r>
  <r>
    <n v="12740922"/>
    <s v="2013 Holden Commodore SV6 VF"/>
    <n v="17450"/>
    <x v="2"/>
    <s v="Commodore"/>
    <s v="SV6"/>
    <s v="VF"/>
    <x v="8"/>
    <n v="232329"/>
    <x v="2"/>
    <x v="0"/>
    <x v="0"/>
    <s v=" Used"/>
    <n v="3565"/>
    <x v="2"/>
    <n v="5"/>
    <x v="8"/>
    <x v="2"/>
  </r>
  <r>
    <n v="12740923"/>
    <s v="2017 Holden Equinox LS Plus (fwd) EQ MY18"/>
    <n v="22990"/>
    <x v="2"/>
    <s v="Equinox"/>
    <s v="LS Plus (fwd)"/>
    <s v="EQ MY18"/>
    <x v="3"/>
    <n v="91261"/>
    <x v="0"/>
    <x v="0"/>
    <x v="0"/>
    <s v=" Used"/>
    <n v="1490"/>
    <x v="0"/>
    <n v="5"/>
    <x v="3"/>
    <x v="2"/>
  </r>
  <r>
    <n v="12740927"/>
    <s v="2018 Toyota Camry SL V6 GSV70R"/>
    <n v="32950"/>
    <x v="0"/>
    <s v="Camry"/>
    <s v="SL V6"/>
    <s v="GSV70R"/>
    <x v="15"/>
    <n v="112686"/>
    <x v="3"/>
    <x v="0"/>
    <x v="0"/>
    <s v=" Used"/>
    <n v="3456"/>
    <x v="3"/>
    <n v="5"/>
    <x v="15"/>
    <x v="2"/>
  </r>
  <r>
    <n v="12740930"/>
    <s v="2020 Jeep Grand Cherokee SRT (4X4) WK MY20"/>
    <n v="112888"/>
    <x v="18"/>
    <s v="Grand Cherokee"/>
    <s v="SRT (4X4)"/>
    <s v="WK MY20"/>
    <x v="9"/>
    <n v="42662"/>
    <x v="0"/>
    <x v="0"/>
    <x v="2"/>
    <s v=" Used"/>
    <n v="6424"/>
    <x v="0"/>
    <n v="5"/>
    <x v="9"/>
    <x v="1"/>
  </r>
  <r>
    <n v="12740943"/>
    <s v="2015 Ford Everest Trend UA"/>
    <n v="40990"/>
    <x v="4"/>
    <s v="Everest"/>
    <s v="Trend"/>
    <s v="UA"/>
    <x v="7"/>
    <n v="134925"/>
    <x v="0"/>
    <x v="0"/>
    <x v="1"/>
    <s v=" Used"/>
    <n v="3198"/>
    <x v="5"/>
    <n v="7"/>
    <x v="7"/>
    <x v="1"/>
  </r>
  <r>
    <n v="12740958"/>
    <s v="2017 Hyundai I40 Active VF4 Series II MY17"/>
    <n v="21990"/>
    <x v="7"/>
    <s v="I40"/>
    <s v="Active"/>
    <s v="VF4 Series II MY17"/>
    <x v="3"/>
    <n v="91025"/>
    <x v="3"/>
    <x v="0"/>
    <x v="1"/>
    <s v=" Used"/>
    <n v="1685"/>
    <x v="2"/>
    <n v="5"/>
    <x v="3"/>
    <x v="2"/>
  </r>
  <r>
    <n v="12741031"/>
    <s v="2017 Nissan Navara ST N-Sport (special Edition) D23 Series II"/>
    <n v="48990"/>
    <x v="3"/>
    <s v="Navara"/>
    <s v="ST N-Sport (special Edition)"/>
    <s v="D23 Series II"/>
    <x v="3"/>
    <n v="50040"/>
    <x v="19"/>
    <x v="0"/>
    <x v="1"/>
    <s v=" Used"/>
    <n v="2298"/>
    <x v="15"/>
    <n v="5"/>
    <x v="3"/>
    <x v="1"/>
  </r>
  <r>
    <n v="12741032"/>
    <s v="2018 Hyundai Iload 3S Liftback TQ Series II (TQ3) MY1"/>
    <n v="38999"/>
    <x v="7"/>
    <s v="Iload"/>
    <s v="3S Liftback"/>
    <s v="TQ Series II (TQ3) MY1"/>
    <x v="15"/>
    <n v="111602"/>
    <x v="6"/>
    <x v="0"/>
    <x v="1"/>
    <s v=" Used"/>
    <n v="2497"/>
    <x v="2"/>
    <n v="3"/>
    <x v="15"/>
    <x v="2"/>
  </r>
  <r>
    <n v="12741033"/>
    <s v="2018 Subaru Outback 2.0D MY18"/>
    <n v="28999"/>
    <x v="12"/>
    <s v="Outback"/>
    <s v="2.0D"/>
    <s v="MY18"/>
    <x v="15"/>
    <n v="118436"/>
    <x v="0"/>
    <x v="0"/>
    <x v="1"/>
    <s v=" Used"/>
    <n v="1998"/>
    <x v="5"/>
    <n v="5"/>
    <x v="15"/>
    <x v="2"/>
  </r>
  <r>
    <n v="12741112"/>
    <s v="2018 Audi Q5 2.0 Tfsi Quattro Sport FY MY18"/>
    <n v="61990"/>
    <x v="11"/>
    <s v="Q5"/>
    <s v="2.0 Tfsi Quattro Sport"/>
    <s v="FY MY18"/>
    <x v="15"/>
    <n v="47968"/>
    <x v="0"/>
    <x v="0"/>
    <x v="2"/>
    <s v=" Used"/>
    <n v="1984"/>
    <x v="2"/>
    <n v="5"/>
    <x v="15"/>
    <x v="1"/>
  </r>
  <r>
    <n v="12741138"/>
    <s v="2015 Audi Q3 2.0 Tfsi Sport Quattro 8U MY15"/>
    <n v="33990"/>
    <x v="11"/>
    <s v="Q3"/>
    <s v="2.0 Tfsi Sport Quattro"/>
    <s v="8U MY15"/>
    <x v="7"/>
    <n v="85082"/>
    <x v="0"/>
    <x v="0"/>
    <x v="2"/>
    <s v=" Used"/>
    <n v="1984"/>
    <x v="2"/>
    <n v="5"/>
    <x v="7"/>
    <x v="2"/>
  </r>
  <r>
    <n v="12741143"/>
    <s v="2013 Nissan Micra ST K13 MY13"/>
    <n v="5990"/>
    <x v="3"/>
    <s v="Micra"/>
    <s v="ST"/>
    <s v="K13 MY13"/>
    <x v="8"/>
    <n v="275508"/>
    <x v="5"/>
    <x v="1"/>
    <x v="0"/>
    <s v=" Used"/>
    <n v="1198"/>
    <x v="3"/>
    <n v="5"/>
    <x v="8"/>
    <x v="0"/>
  </r>
  <r>
    <n v="12741145"/>
    <s v="2015 Nissan Navara RX (4X2) NP300 D23"/>
    <n v="23990"/>
    <x v="3"/>
    <s v="Navara"/>
    <s v="RX (4X2)"/>
    <s v="NP300 D23"/>
    <x v="7"/>
    <n v="153386"/>
    <x v="4"/>
    <x v="1"/>
    <x v="1"/>
    <s v=" Used"/>
    <n v="2298"/>
    <x v="2"/>
    <n v="2"/>
    <x v="7"/>
    <x v="2"/>
  </r>
  <r>
    <n v="12741146"/>
    <s v="2011 Holden Commodore SV6 VE II MY12"/>
    <n v="16990"/>
    <x v="2"/>
    <s v="Commodore"/>
    <s v="SV6"/>
    <s v="VE II MY12"/>
    <x v="4"/>
    <n v="201231"/>
    <x v="22"/>
    <x v="0"/>
    <x v="0"/>
    <s v=" Used"/>
    <n v="3565"/>
    <x v="4"/>
    <n v="2"/>
    <x v="4"/>
    <x v="2"/>
  </r>
  <r>
    <n v="12741163"/>
    <s v="2019 Volkswagen Amarok V6 TDI 580 Ultimate 2H MY19"/>
    <n v="61990"/>
    <x v="8"/>
    <s v="Amarok"/>
    <s v="V6 TDI 580 Ultimate"/>
    <s v="2H MY19"/>
    <x v="13"/>
    <n v="26931"/>
    <x v="19"/>
    <x v="0"/>
    <x v="1"/>
    <s v=" Used"/>
    <n v="2967"/>
    <x v="5"/>
    <n v="5"/>
    <x v="13"/>
    <x v="1"/>
  </r>
  <r>
    <n v="12741176"/>
    <s v="2012 Nissan Navara RX (4X2) D40 MY11"/>
    <n v="22990"/>
    <x v="3"/>
    <s v="Navara"/>
    <s v="RX (4X2)"/>
    <s v="D40 MY11"/>
    <x v="11"/>
    <n v="158052"/>
    <x v="15"/>
    <x v="0"/>
    <x v="1"/>
    <s v=" Used"/>
    <n v="2488"/>
    <x v="5"/>
    <n v="5"/>
    <x v="11"/>
    <x v="2"/>
  </r>
  <r>
    <n v="12741215"/>
    <s v="2019 Hyundai I30 Active PD2 MY19"/>
    <n v="24990"/>
    <x v="7"/>
    <s v="I30"/>
    <s v="Active"/>
    <s v="PD2 MY19"/>
    <x v="13"/>
    <n v="54538"/>
    <x v="5"/>
    <x v="0"/>
    <x v="0"/>
    <s v=" Used"/>
    <n v="1999"/>
    <x v="2"/>
    <n v="5"/>
    <x v="13"/>
    <x v="2"/>
  </r>
  <r>
    <n v="12741229"/>
    <s v="2017 Audi Q5 2.0 TDI Quattro Design FY MY17"/>
    <n v="42990"/>
    <x v="11"/>
    <s v="Q5"/>
    <s v="2.0 TDI Quattro Design"/>
    <s v="FY MY17"/>
    <x v="3"/>
    <n v="141055"/>
    <x v="0"/>
    <x v="0"/>
    <x v="1"/>
    <s v=" Used"/>
    <n v="1968"/>
    <x v="2"/>
    <n v="5"/>
    <x v="3"/>
    <x v="1"/>
  </r>
  <r>
    <n v="12741231"/>
    <s v="2018 Toyota Camry SX V6 GSV70R MY19"/>
    <n v="34990"/>
    <x v="0"/>
    <s v="Camry"/>
    <s v="SX V6"/>
    <s v="GSV70R MY19"/>
    <x v="15"/>
    <n v="77075"/>
    <x v="3"/>
    <x v="0"/>
    <x v="0"/>
    <s v=" Used"/>
    <n v="3456"/>
    <x v="3"/>
    <n v="5"/>
    <x v="15"/>
    <x v="2"/>
  </r>
  <r>
    <n v="12741235"/>
    <s v="2017 Ford Mustang Fastback GT 5.0 V8 FM MY17"/>
    <n v="56990"/>
    <x v="4"/>
    <s v="Mustang"/>
    <s v="Fastback GT 5.0 V8"/>
    <s v="FM MY17"/>
    <x v="3"/>
    <n v="26722"/>
    <x v="20"/>
    <x v="0"/>
    <x v="2"/>
    <s v=" Used"/>
    <n v="4950"/>
    <x v="6"/>
    <n v="4"/>
    <x v="3"/>
    <x v="1"/>
  </r>
  <r>
    <n v="12741247"/>
    <s v="2019 Mitsubishi Pajero Sport Exceed (4X4) 7 Seat QE MY19"/>
    <n v="52990"/>
    <x v="13"/>
    <s v="Pajero Sport"/>
    <s v="Exceed (4X4) 7 Seat"/>
    <s v="QE MY19"/>
    <x v="13"/>
    <n v="82668"/>
    <x v="0"/>
    <x v="0"/>
    <x v="1"/>
    <s v=" Used"/>
    <n v="2442"/>
    <x v="2"/>
    <n v="7"/>
    <x v="13"/>
    <x v="1"/>
  </r>
  <r>
    <n v="12741252"/>
    <s v="2020 Nissan X-Trail ST (4X4) T32 MY20"/>
    <n v="36990"/>
    <x v="3"/>
    <s v="X-Trail"/>
    <s v="ST (4X4)"/>
    <s v="T32 MY20"/>
    <x v="9"/>
    <n v="41011"/>
    <x v="0"/>
    <x v="0"/>
    <x v="0"/>
    <s v=" Used"/>
    <n v="2488"/>
    <x v="0"/>
    <n v="5"/>
    <x v="9"/>
    <x v="2"/>
  </r>
  <r>
    <n v="12741256"/>
    <s v="2017 Mitsubishi Pajero GLS LWB (4X4) NX MY18"/>
    <n v="45990"/>
    <x v="13"/>
    <s v="Pajero"/>
    <s v="GLS LWB (4X4)"/>
    <s v="NX MY18"/>
    <x v="3"/>
    <n v="135812"/>
    <x v="0"/>
    <x v="0"/>
    <x v="1"/>
    <s v=" Used"/>
    <n v="3200"/>
    <x v="2"/>
    <n v="7"/>
    <x v="3"/>
    <x v="1"/>
  </r>
  <r>
    <n v="12741257"/>
    <s v="2017 Ford Ranger Wildtrak 3.2 (4X4) PX Mkii MY17"/>
    <n v="47990"/>
    <x v="4"/>
    <s v="Ranger"/>
    <s v="Wildtrak 3.2 (4X4)"/>
    <s v="PX Mkii MY17"/>
    <x v="3"/>
    <n v="176124"/>
    <x v="15"/>
    <x v="0"/>
    <x v="1"/>
    <s v=" Used"/>
    <n v="3198"/>
    <x v="5"/>
    <n v="5"/>
    <x v="3"/>
    <x v="1"/>
  </r>
  <r>
    <n v="12741259"/>
    <s v="2012 Mazda 3 SP25 BL 11 Upgrade"/>
    <n v="14800"/>
    <x v="10"/>
    <n v="3"/>
    <s v="SP25"/>
    <s v="BL 11 Upgrade"/>
    <x v="11"/>
    <n v="116468"/>
    <x v="5"/>
    <x v="1"/>
    <x v="0"/>
    <s v=" Used"/>
    <n v="2488"/>
    <x v="0"/>
    <n v="5"/>
    <x v="11"/>
    <x v="2"/>
  </r>
  <r>
    <n v="12741277"/>
    <s v="2019 Subaru Liberty 2.5I MY19"/>
    <n v="28888"/>
    <x v="12"/>
    <s v="Liberty"/>
    <s v="2.5I"/>
    <s v="MY19"/>
    <x v="13"/>
    <n v="55479"/>
    <x v="3"/>
    <x v="0"/>
    <x v="0"/>
    <s v=" Used"/>
    <n v="2498"/>
    <x v="2"/>
    <n v="5"/>
    <x v="13"/>
    <x v="2"/>
  </r>
  <r>
    <n v="12741281"/>
    <s v="2021 Toyota Yaris ZR Mxpa10R"/>
    <n v="34990"/>
    <x v="0"/>
    <s v="Yaris"/>
    <s v="ZR"/>
    <s v="Mxpa10R"/>
    <x v="1"/>
    <n v="16529"/>
    <x v="5"/>
    <x v="0"/>
    <x v="0"/>
    <s v=" Used"/>
    <n v="1490"/>
    <x v="3"/>
    <n v="5"/>
    <x v="1"/>
    <x v="2"/>
  </r>
  <r>
    <n v="12741297"/>
    <s v="2009 Mercedes-Benz CLK350 Avantgarde C209 07 Upgrade"/>
    <n v="13990"/>
    <x v="1"/>
    <s v="CLK350"/>
    <s v="Avantgarde"/>
    <s v="C209 07 Upgrade"/>
    <x v="10"/>
    <n v="197925"/>
    <x v="20"/>
    <x v="0"/>
    <x v="2"/>
    <s v=" Used"/>
    <n v="3498"/>
    <x v="5"/>
    <n v="5"/>
    <x v="10"/>
    <x v="2"/>
  </r>
  <r>
    <n v="12741315"/>
    <s v="2017 Land Rover Range Rover Velar D300 First Edition MY18"/>
    <n v="108888"/>
    <x v="22"/>
    <s v="Range Rover Velar"/>
    <s v="D300 First Edition"/>
    <s v="MY18"/>
    <x v="3"/>
    <n v="15023"/>
    <x v="0"/>
    <x v="0"/>
    <x v="1"/>
    <s v=" Used"/>
    <n v="2993"/>
    <x v="0"/>
    <n v="5"/>
    <x v="3"/>
    <x v="1"/>
  </r>
  <r>
    <n v="12741317"/>
    <s v="2016 Ford Ranger XLT 3.2 (4X4) PX Mkii"/>
    <n v="42990"/>
    <x v="4"/>
    <s v="Ranger"/>
    <s v="XLT 3.2 (4X4)"/>
    <s v="PX Mkii"/>
    <x v="2"/>
    <n v="142000"/>
    <x v="19"/>
    <x v="1"/>
    <x v="1"/>
    <s v=" Used"/>
    <n v="3198"/>
    <x v="5"/>
    <n v="5"/>
    <x v="2"/>
    <x v="1"/>
  </r>
  <r>
    <n v="12741318"/>
    <s v="2020 Holden Trailblazer LTZ (4X4) RG MY20"/>
    <n v="53990"/>
    <x v="2"/>
    <s v="Trailblazer"/>
    <s v="LTZ (4X4)"/>
    <s v="RG MY20"/>
    <x v="9"/>
    <n v="37444"/>
    <x v="0"/>
    <x v="0"/>
    <x v="1"/>
    <s v=" Used"/>
    <n v="2776"/>
    <x v="2"/>
    <n v="7"/>
    <x v="9"/>
    <x v="1"/>
  </r>
  <r>
    <n v="12741322"/>
    <s v="2015 Mazda 3 Touring BM MY15"/>
    <n v="21590"/>
    <x v="10"/>
    <n v="3"/>
    <s v="Touring"/>
    <s v="BM MY15"/>
    <x v="7"/>
    <n v="75899"/>
    <x v="3"/>
    <x v="0"/>
    <x v="0"/>
    <s v=" Used"/>
    <n v="1998"/>
    <x v="3"/>
    <n v="5"/>
    <x v="7"/>
    <x v="2"/>
  </r>
  <r>
    <n v="12741326"/>
    <s v="2019 Audi A4 Allroad 45 Tfsi Qutro S Tronic 8W MY19"/>
    <n v="65990"/>
    <x v="11"/>
    <s v="A4"/>
    <s v="Allroad 45 Tfsi Qutro S Tronic"/>
    <s v="8W MY19"/>
    <x v="13"/>
    <n v="18216"/>
    <x v="0"/>
    <x v="0"/>
    <x v="2"/>
    <s v=" Used"/>
    <n v="1984"/>
    <x v="0"/>
    <n v="5"/>
    <x v="13"/>
    <x v="1"/>
  </r>
  <r>
    <n v="12741327"/>
    <s v="2018 Volkswagen Amarok V6 TDI 550 Sportline 2H MY18"/>
    <n v="44990"/>
    <x v="8"/>
    <s v="Amarok"/>
    <s v="V6 TDI 550 Sportline"/>
    <s v="2H MY18"/>
    <x v="15"/>
    <n v="103697"/>
    <x v="19"/>
    <x v="0"/>
    <x v="1"/>
    <s v=" Used"/>
    <n v="2967"/>
    <x v="2"/>
    <n v="5"/>
    <x v="15"/>
    <x v="1"/>
  </r>
  <r>
    <n v="12741331"/>
    <s v="2016 Holden Barina LS TM MY17"/>
    <n v="18888"/>
    <x v="2"/>
    <s v="Barina"/>
    <s v="LS"/>
    <s v="TM MY17"/>
    <x v="2"/>
    <n v="50687"/>
    <x v="5"/>
    <x v="0"/>
    <x v="2"/>
    <s v=" Used"/>
    <n v="1598"/>
    <x v="1"/>
    <n v="5"/>
    <x v="2"/>
    <x v="2"/>
  </r>
  <r>
    <n v="12741332"/>
    <s v="2012 Holden Commodore SS-V VE II MY12"/>
    <n v="35688"/>
    <x v="2"/>
    <s v="Commodore"/>
    <s v="SS-V"/>
    <s v="VE II MY12"/>
    <x v="11"/>
    <n v="149336"/>
    <x v="2"/>
    <x v="0"/>
    <x v="2"/>
    <s v=" Used"/>
    <n v="5967"/>
    <x v="2"/>
    <n v="5"/>
    <x v="11"/>
    <x v="2"/>
  </r>
  <r>
    <n v="12741359"/>
    <s v="2020 Mitsubishi ASX ES (2WD) XD MY20"/>
    <n v="29999"/>
    <x v="13"/>
    <s v="ASX"/>
    <s v="ES (2WD)"/>
    <s v="XD MY20"/>
    <x v="9"/>
    <n v="38592"/>
    <x v="0"/>
    <x v="0"/>
    <x v="0"/>
    <s v=" Used"/>
    <n v="1999"/>
    <x v="2"/>
    <n v="5"/>
    <x v="9"/>
    <x v="2"/>
  </r>
  <r>
    <n v="12741364"/>
    <s v="2020 Mitsubishi ASX ES Adas ( 2WD) XD MY20"/>
    <n v="29990"/>
    <x v="13"/>
    <s v="ASX"/>
    <s v="ES Adas ( 2WD)"/>
    <s v="XD MY20"/>
    <x v="9"/>
    <n v="39613"/>
    <x v="0"/>
    <x v="0"/>
    <x v="0"/>
    <s v=" Used"/>
    <n v="1999"/>
    <x v="2"/>
    <n v="5"/>
    <x v="9"/>
    <x v="2"/>
  </r>
  <r>
    <n v="12741375"/>
    <s v="2015 Ford Ranger XLT 3.2 HI-Rider (4X2) PX Mkii"/>
    <n v="37850"/>
    <x v="4"/>
    <s v="Ranger"/>
    <s v="XLT 3.2 HI-Rider (4X2)"/>
    <s v="PX Mkii"/>
    <x v="7"/>
    <n v="115016"/>
    <x v="35"/>
    <x v="0"/>
    <x v="1"/>
    <s v=" Used"/>
    <n v="3198"/>
    <x v="0"/>
    <n v="4"/>
    <x v="7"/>
    <x v="2"/>
  </r>
  <r>
    <n v="12741392"/>
    <s v="2016 Holden Colorado LTZ (4X4) RG MY17"/>
    <n v="36888"/>
    <x v="2"/>
    <s v="Colorado"/>
    <s v="LTZ (4X4)"/>
    <s v="RG MY17"/>
    <x v="2"/>
    <n v="167741"/>
    <x v="12"/>
    <x v="1"/>
    <x v="1"/>
    <s v=" Used"/>
    <n v="2776"/>
    <x v="1"/>
    <n v="5"/>
    <x v="2"/>
    <x v="2"/>
  </r>
  <r>
    <n v="12741411"/>
    <s v="2020 Volkswagen T-Cross 85TSI Life C1 MY20"/>
    <n v="30890"/>
    <x v="8"/>
    <s v="T-Cross"/>
    <s v="85TSI Life"/>
    <s v="C1 MY20"/>
    <x v="9"/>
    <n v="22954"/>
    <x v="0"/>
    <x v="0"/>
    <x v="2"/>
    <s v=" Used"/>
    <n v="999"/>
    <x v="0"/>
    <n v="5"/>
    <x v="9"/>
    <x v="2"/>
  </r>
  <r>
    <n v="12741417"/>
    <s v="2015 Ford Ranger XL 3.2 (4X4) PX"/>
    <n v="35990"/>
    <x v="4"/>
    <s v="Ranger"/>
    <s v="XL 3.2 (4X4)"/>
    <s v="PX"/>
    <x v="7"/>
    <n v="149467"/>
    <x v="19"/>
    <x v="0"/>
    <x v="1"/>
    <s v=" Used"/>
    <n v="3198"/>
    <x v="2"/>
    <n v="5"/>
    <x v="7"/>
    <x v="2"/>
  </r>
  <r>
    <n v="12741427"/>
    <s v="2014 Toyota 86 GTS ZN6 MY14 Upgrade"/>
    <n v="32990"/>
    <x v="0"/>
    <n v="86"/>
    <s v="GTS"/>
    <s v="ZN6 MY14 Upgrade"/>
    <x v="12"/>
    <n v="66075"/>
    <x v="20"/>
    <x v="1"/>
    <x v="2"/>
    <s v=" Used"/>
    <n v="1998"/>
    <x v="1"/>
    <n v="4"/>
    <x v="12"/>
    <x v="2"/>
  </r>
  <r>
    <n v="12741429"/>
    <s v="2012 Subaru Forester X MY12"/>
    <n v="12999"/>
    <x v="12"/>
    <s v="Forester"/>
    <s v="X"/>
    <s v="MY12"/>
    <x v="11"/>
    <n v="172996"/>
    <x v="0"/>
    <x v="0"/>
    <x v="0"/>
    <s v=" Used"/>
    <n v="2498"/>
    <x v="0"/>
    <n v="5"/>
    <x v="11"/>
    <x v="2"/>
  </r>
  <r>
    <n v="12741471"/>
    <s v="2018 Kia Sportage SI (awd) QL MY18"/>
    <n v="24800"/>
    <x v="14"/>
    <s v="Sportage"/>
    <s v="SI (awd)"/>
    <s v="QL MY18"/>
    <x v="15"/>
    <n v="134677"/>
    <x v="0"/>
    <x v="0"/>
    <x v="1"/>
    <s v=" Used"/>
    <n v="1995"/>
    <x v="2"/>
    <n v="5"/>
    <x v="15"/>
    <x v="2"/>
  </r>
  <r>
    <n v="12741506"/>
    <s v="2016 Toyota Landcruiser GXL (4X4) VDJ200R MY16"/>
    <n v="89990"/>
    <x v="0"/>
    <s v="Landcruiser"/>
    <s v="GXL (4X4)"/>
    <s v="VDJ200R MY16"/>
    <x v="2"/>
    <n v="109811"/>
    <x v="0"/>
    <x v="0"/>
    <x v="1"/>
    <s v=" Used"/>
    <n v="4461"/>
    <x v="5"/>
    <n v="7"/>
    <x v="2"/>
    <x v="1"/>
  </r>
  <r>
    <n v="12741507"/>
    <s v="2011 Toyota Landcruiser Workmate (4X4) VDJ76R 09 Upgrade"/>
    <n v="60000"/>
    <x v="0"/>
    <s v="Landcruiser"/>
    <s v="Workmate (4X4)"/>
    <s v="VDJ76R 09 Upgrade"/>
    <x v="4"/>
    <n v="147000"/>
    <x v="0"/>
    <x v="1"/>
    <x v="1"/>
    <s v=" Used"/>
    <n v="4461"/>
    <x v="2"/>
    <n v="5"/>
    <x v="4"/>
    <x v="1"/>
  </r>
  <r>
    <n v="12741509"/>
    <s v="2011 Toyota Corolla Ascent ZRE152R MY11"/>
    <n v="12250"/>
    <x v="0"/>
    <s v="Corolla"/>
    <s v="Ascent"/>
    <s v="ZRE152R MY11"/>
    <x v="4"/>
    <n v="129580"/>
    <x v="5"/>
    <x v="0"/>
    <x v="0"/>
    <s v=" Used"/>
    <n v="1798"/>
    <x v="2"/>
    <n v="5"/>
    <x v="4"/>
    <x v="2"/>
  </r>
  <r>
    <n v="12741522"/>
    <s v="2019 Suzuki Swift GL Navi AL"/>
    <n v="19990"/>
    <x v="24"/>
    <s v="Swift"/>
    <s v="GL Navi"/>
    <s v="AL"/>
    <x v="13"/>
    <n v="56438"/>
    <x v="5"/>
    <x v="0"/>
    <x v="0"/>
    <s v=" Used"/>
    <n v="1242"/>
    <x v="1"/>
    <n v="5"/>
    <x v="13"/>
    <x v="2"/>
  </r>
  <r>
    <n v="12741542"/>
    <s v="2019 Subaru Liberty 2.5I Premium AWD MY20"/>
    <n v="36990"/>
    <x v="12"/>
    <s v="Liberty"/>
    <s v="2.5I Premium AWD"/>
    <s v="MY20"/>
    <x v="13"/>
    <n v="52687"/>
    <x v="3"/>
    <x v="0"/>
    <x v="0"/>
    <s v=" Used"/>
    <n v="2498"/>
    <x v="5"/>
    <n v="5"/>
    <x v="13"/>
    <x v="2"/>
  </r>
  <r>
    <n v="12741551"/>
    <s v="2011 Ford Territory TS (rwd) SZ"/>
    <n v="19990"/>
    <x v="4"/>
    <s v="Territory"/>
    <s v="TS (rwd)"/>
    <s v="SZ"/>
    <x v="4"/>
    <n v="165311"/>
    <x v="0"/>
    <x v="0"/>
    <x v="1"/>
    <s v=" Used"/>
    <n v="2720"/>
    <x v="5"/>
    <n v="7"/>
    <x v="4"/>
    <x v="2"/>
  </r>
  <r>
    <n v="12741566"/>
    <s v="2012 Volkswagen Tiguan 132 TSI Pacific 5NC MY12"/>
    <n v="15990"/>
    <x v="8"/>
    <s v="Tiguan"/>
    <s v="132 TSI Pacific"/>
    <s v="5NC MY12"/>
    <x v="11"/>
    <n v="133945"/>
    <x v="0"/>
    <x v="0"/>
    <x v="2"/>
    <s v=" Used"/>
    <n v="1984"/>
    <x v="1"/>
    <n v="5"/>
    <x v="11"/>
    <x v="2"/>
  </r>
  <r>
    <n v="12741571"/>
    <s v="2019 MG MG3 Auto Excite (with Navigation) MY20"/>
    <n v="17490"/>
    <x v="23"/>
    <s v="MG3 Auto"/>
    <s v="Excite (with Navigation)"/>
    <s v="MY20"/>
    <x v="13"/>
    <n v="20365"/>
    <x v="5"/>
    <x v="0"/>
    <x v="2"/>
    <s v=" Used"/>
    <n v="1498"/>
    <x v="1"/>
    <n v="5"/>
    <x v="13"/>
    <x v="2"/>
  </r>
  <r>
    <n v="12741575"/>
    <s v="2007 Ford Focus CL LS"/>
    <n v="8500"/>
    <x v="4"/>
    <s v="Focus"/>
    <s v="CL"/>
    <s v="LS"/>
    <x v="18"/>
    <n v="194953"/>
    <x v="5"/>
    <x v="1"/>
    <x v="0"/>
    <s v=" Used"/>
    <n v="1999"/>
    <x v="3"/>
    <n v="5"/>
    <x v="18"/>
    <x v="0"/>
  </r>
  <r>
    <n v="12741579"/>
    <s v="2011 Audi A1 1.4 Tfsi Ambition 8X MY12"/>
    <n v="12880"/>
    <x v="11"/>
    <s v="A1"/>
    <s v="1.4 Tfsi Ambition"/>
    <s v="8X MY12"/>
    <x v="4"/>
    <n v="162028"/>
    <x v="5"/>
    <x v="0"/>
    <x v="2"/>
    <s v=" Used"/>
    <n v="1390"/>
    <x v="1"/>
    <n v="4"/>
    <x v="4"/>
    <x v="2"/>
  </r>
  <r>
    <n v="12741580"/>
    <s v="2014 Mitsubishi Lancer LX CJ MY14.5"/>
    <n v="18888"/>
    <x v="13"/>
    <s v="Lancer"/>
    <s v="LX"/>
    <s v="CJ MY14.5"/>
    <x v="12"/>
    <n v="96405"/>
    <x v="3"/>
    <x v="0"/>
    <x v="0"/>
    <s v=" Used"/>
    <n v="1998"/>
    <x v="5"/>
    <n v="5"/>
    <x v="12"/>
    <x v="2"/>
  </r>
  <r>
    <n v="12741593"/>
    <s v="2019 Nissan Qashqai ST MY20"/>
    <n v="29888"/>
    <x v="3"/>
    <s v="Qashqai"/>
    <s v="ST"/>
    <s v="MY20"/>
    <x v="13"/>
    <n v="52631"/>
    <x v="0"/>
    <x v="0"/>
    <x v="0"/>
    <s v=" Used"/>
    <n v="1997"/>
    <x v="0"/>
    <n v="5"/>
    <x v="13"/>
    <x v="2"/>
  </r>
  <r>
    <n v="12741594"/>
    <s v="2020 Toyota Fortuner Crusade GUN156R"/>
    <n v="65990"/>
    <x v="0"/>
    <s v="Fortuner"/>
    <s v="Crusade"/>
    <s v="GUN156R"/>
    <x v="9"/>
    <n v="61601"/>
    <x v="0"/>
    <x v="0"/>
    <x v="1"/>
    <s v=" Used"/>
    <n v="2755"/>
    <x v="2"/>
    <n v="7"/>
    <x v="9"/>
    <x v="1"/>
  </r>
  <r>
    <n v="12741637"/>
    <s v="2022 Volkswagen Amarok TDI580 Highline 4Motion 2H MY22"/>
    <n v="82990"/>
    <x v="8"/>
    <s v="Amarok"/>
    <s v="TDI580 Highline 4Motion"/>
    <s v="2H MY22"/>
    <x v="16"/>
    <n v="4888"/>
    <x v="19"/>
    <x v="0"/>
    <x v="1"/>
    <s v=" Demo"/>
    <n v="2967"/>
    <x v="3"/>
    <n v="5"/>
    <x v="16"/>
    <x v="1"/>
  </r>
  <r>
    <n v="12741638"/>
    <s v="2013 Subaru WRX STI Spec R MY13"/>
    <n v="33980"/>
    <x v="12"/>
    <s v="WRX"/>
    <s v="STI Spec R"/>
    <s v="MY13"/>
    <x v="8"/>
    <n v="129638"/>
    <x v="3"/>
    <x v="0"/>
    <x v="2"/>
    <s v=" Used"/>
    <n v="2457"/>
    <x v="3"/>
    <n v="5"/>
    <x v="8"/>
    <x v="2"/>
  </r>
  <r>
    <n v="12741644"/>
    <s v="2018 Mazda CX-5 Touring (4X4) MY18 (KF Series 2)"/>
    <n v="36990"/>
    <x v="10"/>
    <s v="CX-5"/>
    <s v="Touring (4X4)"/>
    <s v="MY18 (KF Series 2)"/>
    <x v="15"/>
    <n v="13209"/>
    <x v="0"/>
    <x v="0"/>
    <x v="0"/>
    <s v=" Used"/>
    <n v="2488"/>
    <x v="1"/>
    <n v="5"/>
    <x v="15"/>
    <x v="2"/>
  </r>
  <r>
    <n v="12741646"/>
    <s v="2014 BMW 320D Luxury Line F30 MY15"/>
    <n v="34990"/>
    <x v="5"/>
    <s v="320D"/>
    <s v="Luxury Line"/>
    <s v="F30 MY15"/>
    <x v="12"/>
    <n v="33810"/>
    <x v="3"/>
    <x v="0"/>
    <x v="1"/>
    <s v=" Used"/>
    <n v="1995"/>
    <x v="2"/>
    <n v="5"/>
    <x v="12"/>
    <x v="2"/>
  </r>
  <r>
    <n v="12741647"/>
    <s v="2017 Mitsubishi Triton GLX (4X4) MQ MY17"/>
    <n v="32950"/>
    <x v="13"/>
    <s v="Triton"/>
    <s v="GLX (4X4)"/>
    <s v="MQ MY17"/>
    <x v="3"/>
    <n v="117369"/>
    <x v="26"/>
    <x v="0"/>
    <x v="1"/>
    <s v=" Used"/>
    <n v="2440"/>
    <x v="2"/>
    <n v="4"/>
    <x v="3"/>
    <x v="2"/>
  </r>
  <r>
    <n v="12741683"/>
    <s v="2020 Subaru Outback 3.6R AWD MY20"/>
    <n v="45990"/>
    <x v="12"/>
    <s v="Outback"/>
    <s v="3.6R AWD"/>
    <s v="MY20"/>
    <x v="9"/>
    <n v="64828"/>
    <x v="0"/>
    <x v="0"/>
    <x v="0"/>
    <s v=" Used"/>
    <n v="3630"/>
    <x v="0"/>
    <n v="5"/>
    <x v="9"/>
    <x v="1"/>
  </r>
  <r>
    <n v="12741686"/>
    <s v="2019 Nissan X-Trail ST 7 Seat (2WD) (5YR) T32 Series 2"/>
    <n v="28490"/>
    <x v="3"/>
    <s v="X-Trail"/>
    <s v="ST 7 Seat (2WD) (5YR)"/>
    <s v="T32 Series 2"/>
    <x v="13"/>
    <n v="57066"/>
    <x v="0"/>
    <x v="0"/>
    <x v="0"/>
    <s v=" Used"/>
    <n v="2488"/>
    <x v="3"/>
    <n v="7"/>
    <x v="13"/>
    <x v="2"/>
  </r>
  <r>
    <n v="12741701"/>
    <s v="2016 Kia Carnival S YP MY17"/>
    <n v="27950"/>
    <x v="14"/>
    <s v="Carnival"/>
    <s v="S"/>
    <s v="YP MY17"/>
    <x v="2"/>
    <n v="154010"/>
    <x v="0"/>
    <x v="0"/>
    <x v="0"/>
    <s v=" Used"/>
    <n v="3342"/>
    <x v="5"/>
    <n v="8"/>
    <x v="2"/>
    <x v="2"/>
  </r>
  <r>
    <n v="12741702"/>
    <s v="2019 Kia Carnival S YP PE MY20"/>
    <n v="44950"/>
    <x v="14"/>
    <s v="Carnival"/>
    <s v="S"/>
    <s v="YP PE MY20"/>
    <x v="13"/>
    <n v="52973"/>
    <x v="0"/>
    <x v="0"/>
    <x v="1"/>
    <s v=" Used"/>
    <n v="2199"/>
    <x v="5"/>
    <n v="8"/>
    <x v="13"/>
    <x v="1"/>
  </r>
  <r>
    <n v="12741704"/>
    <s v="2020 Kia Stinger GT (black Leather) CK PE MY21"/>
    <n v="67950"/>
    <x v="14"/>
    <s v="Stinger"/>
    <s v="GT (black Leather)"/>
    <s v="CK PE MY21"/>
    <x v="9"/>
    <n v="8373"/>
    <x v="3"/>
    <x v="0"/>
    <x v="0"/>
    <s v=" Used"/>
    <n v="3342"/>
    <x v="0"/>
    <n v="5"/>
    <x v="9"/>
    <x v="1"/>
  </r>
  <r>
    <n v="12741715"/>
    <s v="2019 Toyota Camry Ascent Sport ASV70R MY19"/>
    <n v="41470"/>
    <x v="0"/>
    <s v="Camry"/>
    <s v="Ascent Sport"/>
    <s v="ASV70R MY19"/>
    <x v="13"/>
    <n v="22285"/>
    <x v="3"/>
    <x v="0"/>
    <x v="0"/>
    <s v=" Used"/>
    <n v="2494"/>
    <x v="2"/>
    <n v="5"/>
    <x v="13"/>
    <x v="1"/>
  </r>
  <r>
    <n v="12741763"/>
    <s v="2012 Hyundai I30 CW SX 2.0 FD MY12"/>
    <n v="7250"/>
    <x v="7"/>
    <s v="I30"/>
    <s v="CW SX 2.0"/>
    <s v="FD MY12"/>
    <x v="11"/>
    <n v="242728"/>
    <x v="0"/>
    <x v="0"/>
    <x v="0"/>
    <s v=" Used"/>
    <n v="1975"/>
    <x v="0"/>
    <n v="5"/>
    <x v="11"/>
    <x v="0"/>
  </r>
  <r>
    <n v="12741770"/>
    <s v="2014 Mazda 3 Maxx BM"/>
    <n v="15499"/>
    <x v="10"/>
    <n v="3"/>
    <s v="Maxx"/>
    <s v="BM"/>
    <x v="12"/>
    <n v="177613"/>
    <x v="3"/>
    <x v="0"/>
    <x v="0"/>
    <s v=" Used"/>
    <n v="1998"/>
    <x v="3"/>
    <n v="5"/>
    <x v="12"/>
    <x v="2"/>
  </r>
  <r>
    <n v="12741775"/>
    <s v="2011 Audi Q5 2.0 Tfsi Quattro 8R MY12"/>
    <n v="19995"/>
    <x v="11"/>
    <s v="Q5"/>
    <s v="2.0 Tfsi Quattro"/>
    <s v="8R MY12"/>
    <x v="4"/>
    <n v="143365"/>
    <x v="0"/>
    <x v="0"/>
    <x v="2"/>
    <s v=" Used"/>
    <n v="1984"/>
    <x v="0"/>
    <n v="5"/>
    <x v="4"/>
    <x v="2"/>
  </r>
  <r>
    <n v="12741780"/>
    <s v="2014 Mazda CX-9 Luxury (fwd) MY14"/>
    <n v="28995"/>
    <x v="10"/>
    <s v="CX-9"/>
    <s v="Luxury (fwd)"/>
    <s v="MY14"/>
    <x v="12"/>
    <n v="113380"/>
    <x v="0"/>
    <x v="0"/>
    <x v="0"/>
    <s v=" Used"/>
    <n v="3726"/>
    <x v="0"/>
    <n v="7"/>
    <x v="12"/>
    <x v="2"/>
  </r>
  <r>
    <n v="12741803"/>
    <s v="2016 Hyundai Genesis (ultimate Pack) DH"/>
    <n v="32500"/>
    <x v="7"/>
    <s v="Genesis"/>
    <s v="(ultimate Pack)"/>
    <s v="DH"/>
    <x v="2"/>
    <n v="110000"/>
    <x v="3"/>
    <x v="0"/>
    <x v="0"/>
    <s v=" Used"/>
    <n v="3778"/>
    <x v="2"/>
    <n v="5"/>
    <x v="2"/>
    <x v="2"/>
  </r>
  <r>
    <n v="12741806"/>
    <s v="2019 Holden Colorado Z71 (4X4) RG MY20"/>
    <n v="46990"/>
    <x v="2"/>
    <s v="Colorado"/>
    <s v="Z71 (4X4)"/>
    <s v="RG MY20"/>
    <x v="13"/>
    <n v="92220"/>
    <x v="12"/>
    <x v="0"/>
    <x v="1"/>
    <s v=" Used"/>
    <n v="2776"/>
    <x v="15"/>
    <n v="5"/>
    <x v="13"/>
    <x v="1"/>
  </r>
  <r>
    <n v="12741807"/>
    <s v="2019 Ford Ranger Wildtrak 2.0 (4X4) PX Mkiii MY19"/>
    <n v="55990"/>
    <x v="4"/>
    <s v="Ranger"/>
    <s v="Wildtrak 2.0 (4X4)"/>
    <s v="PX Mkiii MY19"/>
    <x v="13"/>
    <n v="73410"/>
    <x v="16"/>
    <x v="0"/>
    <x v="1"/>
    <s v=" Used"/>
    <n v="1996"/>
    <x v="15"/>
    <n v="5"/>
    <x v="13"/>
    <x v="1"/>
  </r>
  <r>
    <n v="12741834"/>
    <s v="2003 Toyota Landcruiser GXL (4X4) UZJ100R"/>
    <n v="20000"/>
    <x v="0"/>
    <s v="Landcruiser"/>
    <s v="GXL (4X4)"/>
    <s v="UZJ100R"/>
    <x v="6"/>
    <n v="352930"/>
    <x v="0"/>
    <x v="0"/>
    <x v="0"/>
    <s v=" Used"/>
    <n v="4664"/>
    <x v="2"/>
    <n v="8"/>
    <x v="6"/>
    <x v="2"/>
  </r>
  <r>
    <n v="12741840"/>
    <s v="2013 Mitsubishi Triton GL-R (4X4) MN MY13"/>
    <n v="24000"/>
    <x v="13"/>
    <s v="Triton"/>
    <s v="GL-R (4X4)"/>
    <s v="MN MY13"/>
    <x v="8"/>
    <n v="107000"/>
    <x v="9"/>
    <x v="1"/>
    <x v="1"/>
    <s v=" Used"/>
    <n v="2477"/>
    <x v="2"/>
    <n v="5"/>
    <x v="8"/>
    <x v="2"/>
  </r>
  <r>
    <n v="12741850"/>
    <s v="2018 Hyundai Kona GO (fwd) OS.2 MY19"/>
    <n v="25999"/>
    <x v="7"/>
    <s v="Kona"/>
    <s v="GO (fwd)"/>
    <s v="OS.2 MY19"/>
    <x v="15"/>
    <n v="48589"/>
    <x v="0"/>
    <x v="0"/>
    <x v="0"/>
    <s v=" Used"/>
    <n v="1999"/>
    <x v="15"/>
    <n v="5"/>
    <x v="15"/>
    <x v="2"/>
  </r>
  <r>
    <n v="12741892"/>
    <s v="2019 Holden Colorado LTZ (4X4) RG MY20"/>
    <n v="52970"/>
    <x v="2"/>
    <s v="Colorado"/>
    <s v="LTZ (4X4)"/>
    <s v="RG MY20"/>
    <x v="13"/>
    <n v="94005"/>
    <x v="12"/>
    <x v="0"/>
    <x v="1"/>
    <s v=" Used"/>
    <n v="2776"/>
    <x v="2"/>
    <n v="5"/>
    <x v="13"/>
    <x v="1"/>
  </r>
  <r>
    <n v="12741905"/>
    <s v="2014 Nissan Navara ST-R (4X4) D22 Series 5"/>
    <n v="19999"/>
    <x v="3"/>
    <s v="Navara"/>
    <s v="ST-R (4X4)"/>
    <s v="D22 Series 5"/>
    <x v="12"/>
    <n v="131450"/>
    <x v="15"/>
    <x v="1"/>
    <x v="1"/>
    <s v=" Used"/>
    <n v="2488"/>
    <x v="2"/>
    <n v="5"/>
    <x v="12"/>
    <x v="2"/>
  </r>
  <r>
    <n v="12741908"/>
    <s v="2015 Ford Falcon XR8 FG X"/>
    <n v="62500"/>
    <x v="4"/>
    <s v="Falcon"/>
    <s v="XR8"/>
    <s v="FG X"/>
    <x v="7"/>
    <n v="42000"/>
    <x v="3"/>
    <x v="0"/>
    <x v="0"/>
    <s v=" Used"/>
    <n v="4950"/>
    <x v="2"/>
    <n v="5"/>
    <x v="7"/>
    <x v="1"/>
  </r>
  <r>
    <n v="12741918"/>
    <s v="2012 Toyota Landcruiser Prado GXL (4X4) KDJ150R 11 Upgrade"/>
    <n v="33000"/>
    <x v="0"/>
    <s v="Landcruiser Prado"/>
    <s v="GXL (4X4)"/>
    <s v="KDJ150R 11 Upgrade"/>
    <x v="11"/>
    <n v="333000"/>
    <x v="0"/>
    <x v="0"/>
    <x v="1"/>
    <s v=" Used"/>
    <n v="2982"/>
    <x v="2"/>
    <n v="7"/>
    <x v="11"/>
    <x v="2"/>
  </r>
  <r>
    <n v="12741919"/>
    <s v="2008 Ford Ranger XL (4X2) PJ 07 Upgrade"/>
    <n v="9800"/>
    <x v="4"/>
    <s v="Ranger"/>
    <s v="XL (4X2)"/>
    <s v="PJ 07 Upgrade"/>
    <x v="19"/>
    <n v="350000"/>
    <x v="13"/>
    <x v="1"/>
    <x v="1"/>
    <s v=" Used"/>
    <n v="2953"/>
    <x v="2"/>
    <n v="4"/>
    <x v="19"/>
    <x v="0"/>
  </r>
  <r>
    <n v="12741940"/>
    <s v="2017 Ford Focus RS LZ"/>
    <n v="41000"/>
    <x v="4"/>
    <s v="Focus"/>
    <s v="RS"/>
    <s v="LZ"/>
    <x v="3"/>
    <n v="129753"/>
    <x v="5"/>
    <x v="1"/>
    <x v="2"/>
    <s v=" Used"/>
    <n v="2261"/>
    <x v="75"/>
    <n v="5"/>
    <x v="3"/>
    <x v="1"/>
  </r>
  <r>
    <n v="12741954"/>
    <s v="2010 Mercedes-Benz Vito 115CDI Compact MY09"/>
    <n v="15500"/>
    <x v="1"/>
    <s v="Vito"/>
    <s v="115CDI Compact"/>
    <s v="MY09"/>
    <x v="0"/>
    <n v="190953"/>
    <x v="6"/>
    <x v="0"/>
    <x v="1"/>
    <s v=" Used"/>
    <n v="2148"/>
    <x v="2"/>
    <n v="2"/>
    <x v="0"/>
    <x v="2"/>
  </r>
  <r>
    <n v="12741960"/>
    <s v="2013 Holden Barina CDX TM MY13"/>
    <n v="10495"/>
    <x v="2"/>
    <s v="Barina"/>
    <s v="CDX"/>
    <s v="TM MY13"/>
    <x v="8"/>
    <n v="153364"/>
    <x v="5"/>
    <x v="0"/>
    <x v="0"/>
    <s v=" Used"/>
    <n v="1598"/>
    <x v="1"/>
    <n v="5"/>
    <x v="8"/>
    <x v="2"/>
  </r>
  <r>
    <n v="12742009"/>
    <s v="2007 Holden Rodeo LX RA MY07"/>
    <n v="8999"/>
    <x v="2"/>
    <s v="Rodeo"/>
    <s v="LX"/>
    <s v="RA MY07"/>
    <x v="18"/>
    <n v="244471"/>
    <x v="4"/>
    <x v="1"/>
    <x v="0"/>
    <s v=" Used"/>
    <n v="3565"/>
    <x v="2"/>
    <n v="2"/>
    <x v="18"/>
    <x v="0"/>
  </r>
  <r>
    <n v="12742099"/>
    <s v="2016 Honda CR-V VTI (4X2) 30 Series 2 MY17"/>
    <n v="26990"/>
    <x v="19"/>
    <s v="CR-V"/>
    <s v="VTI (4X2)"/>
    <s v="30 Series 2 MY17"/>
    <x v="2"/>
    <n v="77162"/>
    <x v="0"/>
    <x v="0"/>
    <x v="0"/>
    <s v=" Used"/>
    <n v="1997"/>
    <x v="3"/>
    <n v="5"/>
    <x v="2"/>
    <x v="2"/>
  </r>
  <r>
    <n v="12742100"/>
    <s v="2013 Jeep Grand Cherokee Limited (4X4) WK MY14"/>
    <n v="25990"/>
    <x v="18"/>
    <s v="Grand Cherokee"/>
    <s v="Limited (4X4)"/>
    <s v="WK MY14"/>
    <x v="8"/>
    <n v="132500"/>
    <x v="0"/>
    <x v="0"/>
    <x v="2"/>
    <s v=" Used"/>
    <n v="3604"/>
    <x v="5"/>
    <n v="5"/>
    <x v="8"/>
    <x v="2"/>
  </r>
  <r>
    <n v="12742131"/>
    <s v="2010 Volkswagen Polo 66 TDI Comfortline 6R"/>
    <n v="5999"/>
    <x v="8"/>
    <s v="Polo"/>
    <s v="66 TDI Comfortline"/>
    <s v="6R"/>
    <x v="0"/>
    <n v="85000"/>
    <x v="5"/>
    <x v="1"/>
    <x v="1"/>
    <s v=" Used"/>
    <n v="1598"/>
    <x v="6"/>
    <n v="5"/>
    <x v="0"/>
    <x v="0"/>
  </r>
  <r>
    <n v="12742140"/>
    <s v="2018 Toyota Kluger GXL (4X4) GSU55R"/>
    <n v="42950"/>
    <x v="0"/>
    <s v="Kluger"/>
    <s v="GXL (4X4)"/>
    <s v="GSU55R"/>
    <x v="15"/>
    <n v="47568"/>
    <x v="0"/>
    <x v="0"/>
    <x v="0"/>
    <s v=" Used"/>
    <n v="3456"/>
    <x v="2"/>
    <n v="7"/>
    <x v="15"/>
    <x v="1"/>
  </r>
  <r>
    <n v="12742143"/>
    <s v="2015 Toyota Hilux SR5 (4X4) GUN126R"/>
    <n v="48490"/>
    <x v="0"/>
    <s v="Hilux"/>
    <s v="SR5 (4X4)"/>
    <s v="GUN126R"/>
    <x v="7"/>
    <n v="98403"/>
    <x v="19"/>
    <x v="0"/>
    <x v="1"/>
    <s v=" Used"/>
    <n v="2753"/>
    <x v="2"/>
    <n v="5"/>
    <x v="7"/>
    <x v="1"/>
  </r>
  <r>
    <n v="12742146"/>
    <s v="2021 Toyota Fortuner Crusade GUN156R"/>
    <n v="73490"/>
    <x v="0"/>
    <s v="Fortuner"/>
    <s v="Crusade"/>
    <s v="GUN156R"/>
    <x v="1"/>
    <n v="7601"/>
    <x v="0"/>
    <x v="0"/>
    <x v="1"/>
    <s v=" Used"/>
    <n v="2755"/>
    <x v="2"/>
    <n v="7"/>
    <x v="1"/>
    <x v="1"/>
  </r>
  <r>
    <n v="12742152"/>
    <s v="2022 Hyundai Santa FE Active Crdi (awd) Tm.v4 MY22"/>
    <n v="58694"/>
    <x v="7"/>
    <s v="Santa FE"/>
    <s v="Active Crdi (awd)"/>
    <s v="Tm.v4 MY22"/>
    <x v="16"/>
    <n v="3849"/>
    <x v="0"/>
    <x v="0"/>
    <x v="1"/>
    <s v=" Demo"/>
    <n v="2151"/>
    <x v="2"/>
    <n v="7"/>
    <x v="16"/>
    <x v="1"/>
  </r>
  <r>
    <n v="12742168"/>
    <s v="2021 Audi Q3 35 Tfsi F3 MY21"/>
    <n v="59990"/>
    <x v="11"/>
    <s v="Q3"/>
    <s v="35 Tfsi"/>
    <s v="F3 MY21"/>
    <x v="1"/>
    <n v="18183"/>
    <x v="0"/>
    <x v="0"/>
    <x v="2"/>
    <s v=" Used"/>
    <n v="1395"/>
    <x v="2"/>
    <n v="5"/>
    <x v="1"/>
    <x v="1"/>
  </r>
  <r>
    <n v="12742181"/>
    <s v="2013 Ford Ranger XL 2.2 (4X2) PX"/>
    <n v="17990"/>
    <x v="4"/>
    <s v="Ranger"/>
    <s v="XL 2.2 (4X2)"/>
    <s v="PX"/>
    <x v="8"/>
    <n v="226253"/>
    <x v="4"/>
    <x v="1"/>
    <x v="1"/>
    <s v=" Used"/>
    <n v="2198"/>
    <x v="2"/>
    <n v="2"/>
    <x v="8"/>
    <x v="2"/>
  </r>
  <r>
    <n v="12742185"/>
    <s v="1994 Toyota Landcruiser Blue Marlin (4X4) FZJ80"/>
    <n v="19990"/>
    <x v="0"/>
    <s v="Landcruiser"/>
    <s v="Blue Marlin (4X4)"/>
    <s v="FZJ80"/>
    <x v="30"/>
    <n v="380494"/>
    <x v="0"/>
    <x v="0"/>
    <x v="0"/>
    <s v=" Used"/>
    <n v="4477"/>
    <x v="3"/>
    <n v="8"/>
    <x v="30"/>
    <x v="2"/>
  </r>
  <r>
    <n v="12742255"/>
    <s v="2018 Mitsubishi ASX ES (2WD) XC MY19"/>
    <n v="24999"/>
    <x v="13"/>
    <s v="ASX"/>
    <s v="ES (2WD)"/>
    <s v="XC MY19"/>
    <x v="15"/>
    <n v="51920"/>
    <x v="0"/>
    <x v="0"/>
    <x v="0"/>
    <s v=" Used"/>
    <n v="1998"/>
    <x v="0"/>
    <n v="5"/>
    <x v="15"/>
    <x v="2"/>
  </r>
  <r>
    <n v="12742287"/>
    <s v="2019 Toyota Hilux Workmate TGN121R MY19"/>
    <n v="21000"/>
    <x v="0"/>
    <s v="Hilux"/>
    <s v="Workmate"/>
    <s v="TGN121R MY19"/>
    <x v="13"/>
    <n v="76000"/>
    <x v="4"/>
    <x v="1"/>
    <x v="0"/>
    <s v=" Used"/>
    <n v="2694"/>
    <x v="2"/>
    <n v="2"/>
    <x v="13"/>
    <x v="2"/>
  </r>
  <r>
    <n v="12742315"/>
    <s v="2016 Mercedes-Benz A45 4Matic 176 MY17"/>
    <n v="57800"/>
    <x v="1"/>
    <s v="A45"/>
    <s v="4Matic"/>
    <s v="176 MY17"/>
    <x v="2"/>
    <n v="77976"/>
    <x v="5"/>
    <x v="0"/>
    <x v="2"/>
    <s v=" Used"/>
    <n v="1991"/>
    <x v="2"/>
    <n v="5"/>
    <x v="2"/>
    <x v="1"/>
  </r>
  <r>
    <n v="12742320"/>
    <s v="2021 Toyota Camry SX Hybrid Axvh70R"/>
    <n v="52888"/>
    <x v="0"/>
    <s v="Camry"/>
    <s v="SX Hybrid"/>
    <s v="Axvh70R"/>
    <x v="1"/>
    <n v="6204"/>
    <x v="3"/>
    <x v="0"/>
    <x v="3"/>
    <s v=" Used"/>
    <n v="2487"/>
    <x v="5"/>
    <n v="5"/>
    <x v="1"/>
    <x v="1"/>
  </r>
  <r>
    <n v="12742330"/>
    <s v="2020 Ford Mustang GT 5.0 V8 FN MY20"/>
    <n v="70990"/>
    <x v="4"/>
    <s v="Mustang"/>
    <s v="GT 5.0 V8"/>
    <s v="FN MY20"/>
    <x v="9"/>
    <n v="19399"/>
    <x v="30"/>
    <x v="0"/>
    <x v="2"/>
    <s v=" Used"/>
    <n v="4950"/>
    <x v="4"/>
    <n v="4"/>
    <x v="9"/>
    <x v="1"/>
  </r>
  <r>
    <n v="12742335"/>
    <s v="2017 Mazda CX-5 GT (4X4) MY17.5 (KF Series 2)"/>
    <n v="36990"/>
    <x v="10"/>
    <s v="CX-5"/>
    <s v="GT (4X4)"/>
    <s v="MY17.5 (KF Series 2)"/>
    <x v="3"/>
    <n v="39777"/>
    <x v="0"/>
    <x v="0"/>
    <x v="1"/>
    <s v=" Used"/>
    <n v="2191"/>
    <x v="5"/>
    <n v="5"/>
    <x v="3"/>
    <x v="2"/>
  </r>
  <r>
    <n v="12742350"/>
    <s v="2020 Toyota RAV4 Cruiser 2WD Hybrid Axah52R"/>
    <n v="60990"/>
    <x v="0"/>
    <s v="RAV4"/>
    <s v="Cruiser 2WD Hybrid"/>
    <s v="Axah52R"/>
    <x v="9"/>
    <n v="21727"/>
    <x v="0"/>
    <x v="0"/>
    <x v="4"/>
    <s v=" Used"/>
    <n v="2487"/>
    <x v="3"/>
    <n v="5"/>
    <x v="9"/>
    <x v="1"/>
  </r>
  <r>
    <n v="12742365"/>
    <s v="2015 Mazda BT-50 XT (4X2) MY13"/>
    <n v="22000"/>
    <x v="10"/>
    <s v="BT-50"/>
    <s v="XT (4X2)"/>
    <s v="MY13"/>
    <x v="7"/>
    <n v="88000"/>
    <x v="4"/>
    <x v="0"/>
    <x v="1"/>
    <s v=" Used"/>
    <n v="2198"/>
    <x v="2"/>
    <n v="3"/>
    <x v="7"/>
    <x v="2"/>
  </r>
  <r>
    <n v="12742366"/>
    <s v="2017 Audi Q5 2.0 TDI Quattro Design FY MY18"/>
    <n v="44800"/>
    <x v="11"/>
    <s v="Q5"/>
    <s v="2.0 TDI Quattro Design"/>
    <s v="FY MY18"/>
    <x v="3"/>
    <n v="48279"/>
    <x v="0"/>
    <x v="0"/>
    <x v="1"/>
    <s v=" Used"/>
    <n v="1968"/>
    <x v="1"/>
    <n v="5"/>
    <x v="3"/>
    <x v="1"/>
  </r>
  <r>
    <n v="12742381"/>
    <s v="2017 Lexus NX200T F Sport (awd) AGZ15R"/>
    <n v="47990"/>
    <x v="9"/>
    <s v="NX200T"/>
    <s v="F Sport (awd)"/>
    <s v="AGZ15R"/>
    <x v="3"/>
    <n v="84710"/>
    <x v="0"/>
    <x v="0"/>
    <x v="2"/>
    <s v=" Used"/>
    <n v="1998"/>
    <x v="1"/>
    <n v="5"/>
    <x v="3"/>
    <x v="1"/>
  </r>
  <r>
    <n v="12742398"/>
    <s v="2015 Ford Falcon XR6T FG X"/>
    <n v="44950"/>
    <x v="4"/>
    <s v="Falcon"/>
    <s v="XR6T"/>
    <s v="FG X"/>
    <x v="7"/>
    <n v="110760"/>
    <x v="3"/>
    <x v="0"/>
    <x v="0"/>
    <s v=" Used"/>
    <n v="3984"/>
    <x v="3"/>
    <n v="5"/>
    <x v="7"/>
    <x v="1"/>
  </r>
  <r>
    <n v="12742402"/>
    <s v="2021 Audi Q3 35 Tfsi F3 MY21"/>
    <n v="59990"/>
    <x v="11"/>
    <s v="Q3"/>
    <s v="35 Tfsi"/>
    <s v="F3 MY21"/>
    <x v="1"/>
    <n v="20142"/>
    <x v="0"/>
    <x v="0"/>
    <x v="2"/>
    <s v=" Used"/>
    <n v="1395"/>
    <x v="5"/>
    <n v="5"/>
    <x v="1"/>
    <x v="1"/>
  </r>
  <r>
    <n v="12742422"/>
    <s v="2013 Jeep Compass Sport (4X2) MK MY12"/>
    <n v="10800"/>
    <x v="18"/>
    <s v="Compass"/>
    <s v="Sport (4X2)"/>
    <s v="MK MY12"/>
    <x v="8"/>
    <n v="127972"/>
    <x v="0"/>
    <x v="1"/>
    <x v="2"/>
    <s v=" Used"/>
    <n v="1998"/>
    <x v="0"/>
    <n v="5"/>
    <x v="8"/>
    <x v="2"/>
  </r>
  <r>
    <n v="12742423"/>
    <s v="2012 Ford Ranger XL 2.2 HI-Rider (4X2) PX"/>
    <n v="16800"/>
    <x v="4"/>
    <s v="Ranger"/>
    <s v="XL 2.2 HI-Rider (4X2)"/>
    <s v="PX"/>
    <x v="11"/>
    <n v="273714"/>
    <x v="12"/>
    <x v="0"/>
    <x v="1"/>
    <s v=" Used"/>
    <n v="2198"/>
    <x v="2"/>
    <n v="5"/>
    <x v="11"/>
    <x v="2"/>
  </r>
  <r>
    <n v="12742428"/>
    <s v="2014 Holden Commodore SS VF"/>
    <n v="32990"/>
    <x v="2"/>
    <s v="Commodore"/>
    <s v="SS"/>
    <s v="VF"/>
    <x v="12"/>
    <n v="237923"/>
    <x v="3"/>
    <x v="0"/>
    <x v="2"/>
    <s v=" Used"/>
    <n v="5967"/>
    <x v="5"/>
    <n v="5"/>
    <x v="12"/>
    <x v="2"/>
  </r>
  <r>
    <n v="12742441"/>
    <s v="2018 Volkswagen Tiguan Allspace 110 TDI Comfortline 5NA MY18"/>
    <n v="39990"/>
    <x v="8"/>
    <s v="Tiguan"/>
    <s v="Allspace 110 TDI Comfortline"/>
    <s v="5NA MY18"/>
    <x v="15"/>
    <n v="39943"/>
    <x v="0"/>
    <x v="0"/>
    <x v="1"/>
    <s v=" Used"/>
    <n v="1968"/>
    <x v="0"/>
    <n v="7"/>
    <x v="15"/>
    <x v="2"/>
  </r>
  <r>
    <n v="12742459"/>
    <s v="2010 Volkswagen Tiguan 125 TSI 5NC MY10"/>
    <n v="9990"/>
    <x v="8"/>
    <s v="Tiguan"/>
    <s v="125 TSI"/>
    <s v="5NC MY10"/>
    <x v="0"/>
    <n v="221408"/>
    <x v="0"/>
    <x v="1"/>
    <x v="2"/>
    <s v=" Used"/>
    <n v="1984"/>
    <x v="5"/>
    <n v="5"/>
    <x v="0"/>
    <x v="0"/>
  </r>
  <r>
    <n v="12742499"/>
    <s v="2018 Ford Everest Trend (rwd) UA MY18"/>
    <n v="45990"/>
    <x v="4"/>
    <s v="Everest"/>
    <s v="Trend (rwd)"/>
    <s v="UA MY18"/>
    <x v="15"/>
    <n v="79926"/>
    <x v="0"/>
    <x v="0"/>
    <x v="1"/>
    <s v=" Used"/>
    <n v="3198"/>
    <x v="3"/>
    <n v="7"/>
    <x v="15"/>
    <x v="1"/>
  </r>
  <r>
    <n v="12742504"/>
    <s v="2016 Porsche 911 R 991 MY16"/>
    <n v="899900"/>
    <x v="17"/>
    <n v="911"/>
    <s v="R"/>
    <s v="991 MY16"/>
    <x v="2"/>
    <n v="400"/>
    <x v="20"/>
    <x v="1"/>
    <x v="2"/>
    <s v=" Used"/>
    <n v="3996"/>
    <x v="2"/>
    <n v="2"/>
    <x v="2"/>
    <x v="1"/>
  </r>
  <r>
    <n v="12742520"/>
    <s v="2018 Nissan Qashqai ST J11 MY18"/>
    <n v="25990"/>
    <x v="3"/>
    <s v="Qashqai"/>
    <s v="ST"/>
    <s v="J11 MY18"/>
    <x v="15"/>
    <n v="80355"/>
    <x v="0"/>
    <x v="0"/>
    <x v="0"/>
    <s v=" Used"/>
    <n v="1997"/>
    <x v="0"/>
    <n v="5"/>
    <x v="15"/>
    <x v="2"/>
  </r>
  <r>
    <n v="12742535"/>
    <s v="2004 Holden Statesman V8 WL"/>
    <n v="17990"/>
    <x v="2"/>
    <s v="Statesman"/>
    <s v="V8"/>
    <s v="WL"/>
    <x v="14"/>
    <n v="167735"/>
    <x v="3"/>
    <x v="0"/>
    <x v="0"/>
    <s v=" Used"/>
    <n v="5665"/>
    <x v="1"/>
    <n v="5"/>
    <x v="14"/>
    <x v="2"/>
  </r>
  <r>
    <n v="12742538"/>
    <s v="2020 Ford Focus ST SA MY20.25"/>
    <n v="54990"/>
    <x v="4"/>
    <s v="Focus"/>
    <s v="ST"/>
    <s v="SA MY20.25"/>
    <x v="9"/>
    <n v="7803"/>
    <x v="5"/>
    <x v="0"/>
    <x v="2"/>
    <s v=" Used"/>
    <n v="2261"/>
    <x v="0"/>
    <n v="5"/>
    <x v="9"/>
    <x v="1"/>
  </r>
  <r>
    <n v="12742539"/>
    <s v="2020 Ford Mustang GT 5.0 V8 FN MY20"/>
    <n v="70990"/>
    <x v="4"/>
    <s v="Mustang"/>
    <s v="GT 5.0 V8"/>
    <s v="FN MY20"/>
    <x v="9"/>
    <n v="21710"/>
    <x v="30"/>
    <x v="0"/>
    <x v="2"/>
    <s v=" Used"/>
    <n v="4950"/>
    <x v="6"/>
    <n v="4"/>
    <x v="9"/>
    <x v="1"/>
  </r>
  <r>
    <n v="12742540"/>
    <s v="2021 Ford Ranger Raptor X 2.0 (4X4) PX Mkiii MY21.75"/>
    <n v="80990"/>
    <x v="4"/>
    <s v="Ranger"/>
    <s v="Raptor X 2.0 (4X4)"/>
    <s v="PX Mkiii MY21.75"/>
    <x v="1"/>
    <n v="12250"/>
    <x v="16"/>
    <x v="0"/>
    <x v="1"/>
    <s v=" Used"/>
    <n v="1996"/>
    <x v="3"/>
    <n v="5"/>
    <x v="1"/>
    <x v="1"/>
  </r>
  <r>
    <n v="12742546"/>
    <s v="2017 Ford Ranger XL 2.2 HI-Rider (4X2) PX Mkii MY18"/>
    <n v="34990"/>
    <x v="4"/>
    <s v="Ranger"/>
    <s v="XL 2.2 HI-Rider (4X2)"/>
    <s v="PX Mkii MY18"/>
    <x v="3"/>
    <n v="128263"/>
    <x v="12"/>
    <x v="0"/>
    <x v="1"/>
    <s v=" Used"/>
    <n v="2198"/>
    <x v="2"/>
    <n v="5"/>
    <x v="3"/>
    <x v="2"/>
  </r>
  <r>
    <n v="12742548"/>
    <s v="2016 Ford Ranger XLT 3.2 (4X4) PX Mkii MY17"/>
    <n v="35000"/>
    <x v="4"/>
    <s v="Ranger"/>
    <s v="XLT 3.2 (4X4)"/>
    <s v="PX Mkii MY17"/>
    <x v="2"/>
    <n v="205000"/>
    <x v="19"/>
    <x v="0"/>
    <x v="1"/>
    <s v=" Used"/>
    <n v="3198"/>
    <x v="1"/>
    <n v="5"/>
    <x v="2"/>
    <x v="2"/>
  </r>
  <r>
    <n v="12742549"/>
    <s v="2017 Skoda Fabia 81 TSI NJ MY17"/>
    <n v="15000"/>
    <x v="15"/>
    <s v="Fabia"/>
    <s v="81 TSI"/>
    <s v="NJ MY17"/>
    <x v="3"/>
    <n v="73448"/>
    <x v="5"/>
    <x v="0"/>
    <x v="2"/>
    <s v=" Used"/>
    <n v="1197"/>
    <x v="2"/>
    <n v="5"/>
    <x v="3"/>
    <x v="2"/>
  </r>
  <r>
    <n v="12742596"/>
    <s v="2011 Nissan Patrol ST (4X4) GU VII"/>
    <n v="33950"/>
    <x v="3"/>
    <s v="Patrol"/>
    <s v="ST (4X4)"/>
    <s v="GU VII"/>
    <x v="4"/>
    <n v="170895"/>
    <x v="0"/>
    <x v="0"/>
    <x v="1"/>
    <s v=" Used"/>
    <n v="2953"/>
    <x v="1"/>
    <n v="7"/>
    <x v="4"/>
    <x v="2"/>
  </r>
  <r>
    <n v="12742598"/>
    <s v="2020 Hyundai Tucson Highlander (awd) Black INT TL3 MY20"/>
    <n v="45990"/>
    <x v="7"/>
    <s v="Tucson"/>
    <s v="Highlander (awd) Black INT"/>
    <s v="TL3 MY20"/>
    <x v="9"/>
    <n v="28597"/>
    <x v="0"/>
    <x v="0"/>
    <x v="1"/>
    <s v=" Used"/>
    <n v="1995"/>
    <x v="5"/>
    <n v="5"/>
    <x v="9"/>
    <x v="1"/>
  </r>
  <r>
    <n v="12742602"/>
    <s v="2011 Ford Falcon XR6 FG MK2"/>
    <n v="21990"/>
    <x v="4"/>
    <s v="Falcon"/>
    <s v="XR6"/>
    <s v="FG MK2"/>
    <x v="4"/>
    <n v="111175"/>
    <x v="4"/>
    <x v="0"/>
    <x v="0"/>
    <s v=" Used"/>
    <n v="3984"/>
    <x v="3"/>
    <n v="2"/>
    <x v="4"/>
    <x v="2"/>
  </r>
  <r>
    <n v="12742634"/>
    <s v="2017 Mitsubishi Triton GLS (4X4) MQ MY17"/>
    <n v="39990"/>
    <x v="13"/>
    <s v="Triton"/>
    <s v="GLS (4X4)"/>
    <s v="MQ MY17"/>
    <x v="3"/>
    <n v="49381"/>
    <x v="19"/>
    <x v="0"/>
    <x v="1"/>
    <s v=" Used"/>
    <n v="2440"/>
    <x v="0"/>
    <n v="5"/>
    <x v="3"/>
    <x v="2"/>
  </r>
  <r>
    <n v="12742640"/>
    <s v="2017 Great Wall Steed (4X4) NBP"/>
    <n v="17680"/>
    <x v="43"/>
    <s v="Steed"/>
    <s v="(4X4)"/>
    <s v="NBP"/>
    <x v="3"/>
    <n v="120453"/>
    <x v="19"/>
    <x v="1"/>
    <x v="1"/>
    <s v=" Used"/>
    <n v="1996"/>
    <x v="15"/>
    <n v="5"/>
    <x v="3"/>
    <x v="2"/>
  </r>
  <r>
    <n v="12742641"/>
    <s v="2018 Isuzu MU-X LS-T (4X4) UC MY18"/>
    <n v="53705"/>
    <x v="6"/>
    <s v="MU-X"/>
    <s v="LS-T (4X4)"/>
    <s v="UC MY18"/>
    <x v="15"/>
    <n v="57501"/>
    <x v="0"/>
    <x v="0"/>
    <x v="1"/>
    <s v=" Used"/>
    <n v="2999"/>
    <x v="0"/>
    <n v="7"/>
    <x v="15"/>
    <x v="1"/>
  </r>
  <r>
    <n v="12742642"/>
    <s v="2018 Nissan X-Trail ST 7 Seat (2WD) T32 Series 2"/>
    <n v="26950"/>
    <x v="3"/>
    <s v="X-Trail"/>
    <s v="ST 7 Seat (2WD)"/>
    <s v="T32 Series 2"/>
    <x v="15"/>
    <n v="99181"/>
    <x v="0"/>
    <x v="0"/>
    <x v="0"/>
    <s v=" Used"/>
    <n v="2488"/>
    <x v="2"/>
    <n v="7"/>
    <x v="15"/>
    <x v="2"/>
  </r>
  <r>
    <n v="12742644"/>
    <s v="2017 Land Rover Discovery Sport TD4 180 HSE 5 Seat LC MY17"/>
    <n v="39790"/>
    <x v="22"/>
    <s v="Discovery Sport"/>
    <s v="TD4 180 HSE 5 Seat"/>
    <s v="LC MY17"/>
    <x v="3"/>
    <n v="114960"/>
    <x v="0"/>
    <x v="0"/>
    <x v="1"/>
    <s v=" Used"/>
    <n v="1999"/>
    <x v="2"/>
    <n v="5"/>
    <x v="3"/>
    <x v="2"/>
  </r>
  <r>
    <n v="12742645"/>
    <s v="2018 Mitsubishi Pajero GLS LWB (4X4) NX MY18"/>
    <n v="47990"/>
    <x v="13"/>
    <s v="Pajero"/>
    <s v="GLS LWB (4X4)"/>
    <s v="NX MY18"/>
    <x v="15"/>
    <n v="89053"/>
    <x v="0"/>
    <x v="0"/>
    <x v="1"/>
    <s v=" Used"/>
    <n v="3200"/>
    <x v="2"/>
    <n v="7"/>
    <x v="15"/>
    <x v="1"/>
  </r>
  <r>
    <n v="12742667"/>
    <s v="2018 Mitsubishi ASX Black Edition (2WD) XC MY19"/>
    <n v="28500"/>
    <x v="13"/>
    <s v="ASX"/>
    <s v="Black Edition (2WD)"/>
    <s v="XC MY19"/>
    <x v="15"/>
    <n v="52983"/>
    <x v="0"/>
    <x v="0"/>
    <x v="0"/>
    <s v=" Used"/>
    <n v="1998"/>
    <x v="1"/>
    <n v="5"/>
    <x v="15"/>
    <x v="2"/>
  </r>
  <r>
    <n v="12742674"/>
    <s v="2013 Toyota Hilux Workmate TGN16R MY14"/>
    <n v="15995"/>
    <x v="0"/>
    <s v="Hilux"/>
    <s v="Workmate"/>
    <s v="TGN16R MY14"/>
    <x v="8"/>
    <n v="210903"/>
    <x v="4"/>
    <x v="1"/>
    <x v="0"/>
    <s v=" Used"/>
    <n v="2694"/>
    <x v="2"/>
    <n v="3"/>
    <x v="8"/>
    <x v="2"/>
  </r>
  <r>
    <n v="12742677"/>
    <s v="2021 Toyota Hilux Rogue (4X4) GUN126R Facelift"/>
    <n v="74987"/>
    <x v="0"/>
    <s v="Hilux"/>
    <s v="Rogue (4X4)"/>
    <s v="GUN126R Facelift"/>
    <x v="1"/>
    <n v="31349"/>
    <x v="16"/>
    <x v="0"/>
    <x v="1"/>
    <s v=" Used"/>
    <n v="2753"/>
    <x v="2"/>
    <n v="5"/>
    <x v="1"/>
    <x v="1"/>
  </r>
  <r>
    <n v="12742707"/>
    <s v="2014 Toyota Hilux SR5 (4X4) KUN26R MY14"/>
    <n v="34480"/>
    <x v="0"/>
    <s v="Hilux"/>
    <s v="SR5 (4X4)"/>
    <s v="KUN26R MY14"/>
    <x v="12"/>
    <n v="224994"/>
    <x v="15"/>
    <x v="0"/>
    <x v="1"/>
    <s v=" Used"/>
    <n v="2982"/>
    <x v="2"/>
    <n v="5"/>
    <x v="12"/>
    <x v="2"/>
  </r>
  <r>
    <n v="12742729"/>
    <s v="2019 Ford Ranger Wildtrak 3.2 (4X4) PX Mkiii MY19"/>
    <n v="60990"/>
    <x v="4"/>
    <s v="Ranger"/>
    <s v="Wildtrak 3.2 (4X4)"/>
    <s v="PX Mkiii MY19"/>
    <x v="13"/>
    <n v="33816"/>
    <x v="16"/>
    <x v="0"/>
    <x v="1"/>
    <s v=" Used"/>
    <n v="3198"/>
    <x v="15"/>
    <n v="5"/>
    <x v="13"/>
    <x v="1"/>
  </r>
  <r>
    <n v="12742766"/>
    <s v="2020 Nissan Qashqai TI MY20"/>
    <n v="42920"/>
    <x v="3"/>
    <s v="Qashqai"/>
    <s v="TI"/>
    <s v="MY20"/>
    <x v="9"/>
    <n v="11483"/>
    <x v="0"/>
    <x v="0"/>
    <x v="0"/>
    <s v=" Used"/>
    <n v="1997"/>
    <x v="5"/>
    <n v="5"/>
    <x v="9"/>
    <x v="1"/>
  </r>
  <r>
    <n v="12742780"/>
    <s v="2017 Holden Colorado Z71 (4X4) RG MY17"/>
    <n v="47990"/>
    <x v="2"/>
    <s v="Colorado"/>
    <s v="Z71 (4X4)"/>
    <s v="RG MY17"/>
    <x v="3"/>
    <n v="63995"/>
    <x v="12"/>
    <x v="0"/>
    <x v="1"/>
    <s v=" Used"/>
    <n v="2776"/>
    <x v="6"/>
    <n v="5"/>
    <x v="3"/>
    <x v="1"/>
  </r>
  <r>
    <n v="12742793"/>
    <s v="2017 Toyota RAV4 GX (4X4) ASA44R MY17"/>
    <n v="24900"/>
    <x v="0"/>
    <s v="RAV4"/>
    <s v="GX (4X4)"/>
    <s v="ASA44R MY17"/>
    <x v="3"/>
    <n v="89000"/>
    <x v="0"/>
    <x v="0"/>
    <x v="0"/>
    <s v=" Used"/>
    <n v="2494"/>
    <x v="6"/>
    <n v="5"/>
    <x v="3"/>
    <x v="2"/>
  </r>
  <r>
    <n v="12742817"/>
    <s v="2013 Nissan Pathfinder TI (4X2) R52"/>
    <n v="22950"/>
    <x v="3"/>
    <s v="Pathfinder"/>
    <s v="TI (4X2)"/>
    <s v="R52"/>
    <x v="8"/>
    <n v="133716"/>
    <x v="0"/>
    <x v="0"/>
    <x v="2"/>
    <s v=" Used"/>
    <n v="3498"/>
    <x v="0"/>
    <n v="7"/>
    <x v="8"/>
    <x v="2"/>
  </r>
  <r>
    <n v="12742824"/>
    <s v="2010 Subaru Forester X MY10"/>
    <n v="8999"/>
    <x v="12"/>
    <s v="Forester"/>
    <s v="X"/>
    <s v="MY10"/>
    <x v="0"/>
    <n v="257826"/>
    <x v="0"/>
    <x v="0"/>
    <x v="0"/>
    <s v=" Used"/>
    <n v="2457"/>
    <x v="5"/>
    <n v="5"/>
    <x v="0"/>
    <x v="0"/>
  </r>
  <r>
    <n v="12742825"/>
    <s v="2014 Mitsubishi Triton GLX (4X4) MN MY15"/>
    <n v="17999"/>
    <x v="13"/>
    <s v="Triton"/>
    <s v="GLX (4X4)"/>
    <s v="MN MY15"/>
    <x v="12"/>
    <n v="190370"/>
    <x v="9"/>
    <x v="1"/>
    <x v="1"/>
    <s v=" Used"/>
    <n v="2477"/>
    <x v="5"/>
    <n v="5"/>
    <x v="12"/>
    <x v="2"/>
  </r>
  <r>
    <n v="12742826"/>
    <s v="2010 Subaru Forester 2.0D MY10"/>
    <n v="11999"/>
    <x v="12"/>
    <s v="Forester"/>
    <s v="2.0D"/>
    <s v="MY10"/>
    <x v="0"/>
    <n v="212520"/>
    <x v="0"/>
    <x v="1"/>
    <x v="1"/>
    <s v=" Used"/>
    <n v="1998"/>
    <x v="3"/>
    <n v="5"/>
    <x v="0"/>
    <x v="2"/>
  </r>
  <r>
    <n v="12742833"/>
    <s v="2008 Mercedes-Benz ML320 CDI Luxury (4X4) W164 07 Upgrade"/>
    <n v="16990"/>
    <x v="1"/>
    <s v="ML320"/>
    <s v="CDI Luxury (4X4)"/>
    <s v="W164 07 Upgrade"/>
    <x v="19"/>
    <n v="213528"/>
    <x v="0"/>
    <x v="0"/>
    <x v="1"/>
    <s v=" Used"/>
    <n v="2987"/>
    <x v="1"/>
    <n v="5"/>
    <x v="19"/>
    <x v="2"/>
  </r>
  <r>
    <n v="12742836"/>
    <s v="2014 Jeep Cherokee Limited (4X4) KL MY15"/>
    <n v="25990"/>
    <x v="18"/>
    <s v="Cherokee"/>
    <s v="Limited (4X4)"/>
    <s v="KL MY15"/>
    <x v="12"/>
    <n v="94332"/>
    <x v="0"/>
    <x v="0"/>
    <x v="0"/>
    <s v=" Used"/>
    <n v="3239"/>
    <x v="6"/>
    <n v="5"/>
    <x v="12"/>
    <x v="2"/>
  </r>
  <r>
    <n v="12742839"/>
    <s v="2013 Mitsubishi Triton GL MN MY13"/>
    <n v="9990"/>
    <x v="13"/>
    <s v="Triton"/>
    <s v="GL"/>
    <s v="MN MY13"/>
    <x v="8"/>
    <n v="262000"/>
    <x v="4"/>
    <x v="1"/>
    <x v="0"/>
    <s v=" Used"/>
    <n v="2351"/>
    <x v="2"/>
    <n v="3"/>
    <x v="8"/>
    <x v="0"/>
  </r>
  <r>
    <n v="12742841"/>
    <s v="2011 Nissan Patrol ST (4X4) GU VII"/>
    <n v="33990"/>
    <x v="3"/>
    <s v="Patrol"/>
    <s v="ST (4X4)"/>
    <s v="GU VII"/>
    <x v="4"/>
    <n v="163455"/>
    <x v="0"/>
    <x v="0"/>
    <x v="1"/>
    <s v=" Used"/>
    <n v="2953"/>
    <x v="5"/>
    <n v="7"/>
    <x v="4"/>
    <x v="2"/>
  </r>
  <r>
    <n v="12742854"/>
    <s v="2009 Nissan Navara DX D22 MY08"/>
    <n v="13999"/>
    <x v="3"/>
    <s v="Navara"/>
    <s v="DX"/>
    <s v="D22 MY08"/>
    <x v="10"/>
    <n v="211654"/>
    <x v="4"/>
    <x v="1"/>
    <x v="1"/>
    <s v=" Used"/>
    <n v="2488"/>
    <x v="5"/>
    <n v="3"/>
    <x v="10"/>
    <x v="2"/>
  </r>
  <r>
    <n v="12742861"/>
    <s v="2004 Mitsubishi Express SWB SJ-MY05"/>
    <n v="9999"/>
    <x v="13"/>
    <s v="Express"/>
    <s v="SWB"/>
    <s v="SJ-MY05"/>
    <x v="14"/>
    <n v="217655"/>
    <x v="6"/>
    <x v="1"/>
    <x v="0"/>
    <s v=" Used"/>
    <n v="1997"/>
    <x v="2"/>
    <n v="2"/>
    <x v="14"/>
    <x v="0"/>
  </r>
  <r>
    <n v="12742866"/>
    <s v="2008 Mitsubishi Lancer ES Sportback CJ MY09"/>
    <n v="12699"/>
    <x v="13"/>
    <s v="Lancer"/>
    <s v="ES Sportback"/>
    <s v="CJ MY09"/>
    <x v="19"/>
    <n v="135645"/>
    <x v="5"/>
    <x v="0"/>
    <x v="0"/>
    <s v=" Used"/>
    <n v="1998"/>
    <x v="0"/>
    <n v="5"/>
    <x v="19"/>
    <x v="2"/>
  </r>
  <r>
    <n v="12742872"/>
    <s v="2004 Mercedes-Benz CLK500 Avantgarde C209"/>
    <n v="18488"/>
    <x v="1"/>
    <s v="CLK500"/>
    <s v="Avantgarde"/>
    <s v="C209"/>
    <x v="14"/>
    <n v="195102"/>
    <x v="20"/>
    <x v="0"/>
    <x v="0"/>
    <s v=" Used"/>
    <n v="4966"/>
    <x v="1"/>
    <n v="5"/>
    <x v="14"/>
    <x v="2"/>
  </r>
  <r>
    <n v="12742875"/>
    <s v="2005 Holden Rodeo DX RA"/>
    <n v="9999"/>
    <x v="2"/>
    <s v="Rodeo"/>
    <s v="DX"/>
    <s v="RA"/>
    <x v="5"/>
    <n v="220243"/>
    <x v="4"/>
    <x v="1"/>
    <x v="0"/>
    <s v=" Used"/>
    <n v="2405"/>
    <x v="5"/>
    <n v="3"/>
    <x v="5"/>
    <x v="0"/>
  </r>
  <r>
    <n v="12742881"/>
    <s v="2005 Nissan Murano TI Z50"/>
    <n v="10888"/>
    <x v="3"/>
    <s v="Murano"/>
    <s v="TI"/>
    <s v="Z50"/>
    <x v="5"/>
    <n v="151227"/>
    <x v="0"/>
    <x v="0"/>
    <x v="0"/>
    <s v=" Used"/>
    <n v="3498"/>
    <x v="7"/>
    <n v="5"/>
    <x v="5"/>
    <x v="2"/>
  </r>
  <r>
    <n v="12742887"/>
    <s v="2012 Mazda 6 Atenza 6C"/>
    <n v="17888"/>
    <x v="10"/>
    <n v="6"/>
    <s v="Atenza"/>
    <s v="6C"/>
    <x v="11"/>
    <n v="184450"/>
    <x v="0"/>
    <x v="0"/>
    <x v="1"/>
    <s v=" Used"/>
    <n v="2191"/>
    <x v="0"/>
    <n v="5"/>
    <x v="11"/>
    <x v="2"/>
  </r>
  <r>
    <n v="12742890"/>
    <s v="2010 Nissan Navara ST (4X4) D40"/>
    <n v="21988"/>
    <x v="3"/>
    <s v="Navara"/>
    <s v="ST (4X4)"/>
    <s v="D40"/>
    <x v="0"/>
    <n v="197133"/>
    <x v="15"/>
    <x v="0"/>
    <x v="1"/>
    <s v=" Used"/>
    <n v="2488"/>
    <x v="0"/>
    <n v="5"/>
    <x v="0"/>
    <x v="2"/>
  </r>
  <r>
    <n v="12742894"/>
    <s v="2009 Ford Falcon XR6 FG"/>
    <n v="17888"/>
    <x v="4"/>
    <s v="Falcon"/>
    <s v="XR6"/>
    <s v="FG"/>
    <x v="10"/>
    <n v="134215"/>
    <x v="3"/>
    <x v="0"/>
    <x v="0"/>
    <s v=" Used"/>
    <n v="3984"/>
    <x v="6"/>
    <n v="5"/>
    <x v="10"/>
    <x v="2"/>
  </r>
  <r>
    <n v="12742899"/>
    <s v="2009 Toyota Yaris YR NCP90R 08 Upgrade"/>
    <n v="7999"/>
    <x v="0"/>
    <s v="Yaris"/>
    <s v="YR"/>
    <s v="NCP90R 08 Upgrade"/>
    <x v="10"/>
    <n v="148295"/>
    <x v="5"/>
    <x v="1"/>
    <x v="0"/>
    <s v=" Used"/>
    <n v="1299"/>
    <x v="1"/>
    <n v="5"/>
    <x v="10"/>
    <x v="0"/>
  </r>
  <r>
    <n v="12742903"/>
    <s v="2004 Honda CR-V (4X4) Sport MY04"/>
    <n v="8999"/>
    <x v="19"/>
    <s v="CR-V"/>
    <s v="(4X4) Sport"/>
    <s v="MY04"/>
    <x v="14"/>
    <n v="248698"/>
    <x v="0"/>
    <x v="0"/>
    <x v="0"/>
    <s v=" Used"/>
    <n v="2354"/>
    <x v="3"/>
    <n v="5"/>
    <x v="14"/>
    <x v="0"/>
  </r>
  <r>
    <n v="12742906"/>
    <s v="2013 Nissan Pulsar ST C12"/>
    <n v="15488"/>
    <x v="3"/>
    <s v="Pulsar"/>
    <s v="ST"/>
    <s v="C12"/>
    <x v="8"/>
    <n v="87972"/>
    <x v="5"/>
    <x v="0"/>
    <x v="0"/>
    <s v=" Used"/>
    <n v="1798"/>
    <x v="2"/>
    <n v="5"/>
    <x v="8"/>
    <x v="2"/>
  </r>
  <r>
    <n v="12742917"/>
    <s v="2015 Hyundai Tucson Highlander (awd) TLE"/>
    <n v="32990"/>
    <x v="7"/>
    <s v="Tucson"/>
    <s v="Highlander (awd)"/>
    <s v="TLE"/>
    <x v="7"/>
    <n v="52966"/>
    <x v="0"/>
    <x v="0"/>
    <x v="0"/>
    <s v=" Used"/>
    <n v="1591"/>
    <x v="1"/>
    <n v="5"/>
    <x v="7"/>
    <x v="2"/>
  </r>
  <r>
    <n v="12742921"/>
    <s v="2013 Holden Colorado LX (4X4) RG"/>
    <n v="27888"/>
    <x v="2"/>
    <s v="Colorado"/>
    <s v="LX (4X4)"/>
    <s v="RG"/>
    <x v="8"/>
    <n v="181955"/>
    <x v="12"/>
    <x v="0"/>
    <x v="1"/>
    <s v=" Used"/>
    <n v="2776"/>
    <x v="0"/>
    <n v="5"/>
    <x v="8"/>
    <x v="2"/>
  </r>
  <r>
    <n v="12742940"/>
    <s v="2019 Porsche Macan S 95B MY20"/>
    <n v="89800"/>
    <x v="17"/>
    <s v="Macan"/>
    <s v="S"/>
    <s v="95B MY20"/>
    <x v="13"/>
    <n v="74921"/>
    <x v="0"/>
    <x v="0"/>
    <x v="2"/>
    <s v=" Used"/>
    <n v="2995"/>
    <x v="5"/>
    <n v="5"/>
    <x v="13"/>
    <x v="1"/>
  </r>
  <r>
    <n v="12742961"/>
    <s v="2014 Jeep Cherokee Limited (4X4) KL MY15"/>
    <n v="19870"/>
    <x v="18"/>
    <s v="Cherokee"/>
    <s v="Limited (4X4)"/>
    <s v="KL MY15"/>
    <x v="12"/>
    <n v="123956"/>
    <x v="0"/>
    <x v="0"/>
    <x v="1"/>
    <s v=" Used"/>
    <n v="1956"/>
    <x v="6"/>
    <n v="5"/>
    <x v="12"/>
    <x v="2"/>
  </r>
  <r>
    <n v="12742992"/>
    <s v="2013 Ford Territory TX (4X4) SZ"/>
    <n v="22990"/>
    <x v="4"/>
    <s v="Territory"/>
    <s v="TX (4X4)"/>
    <s v="SZ"/>
    <x v="8"/>
    <n v="116174"/>
    <x v="0"/>
    <x v="0"/>
    <x v="1"/>
    <s v=" Used"/>
    <n v="2720"/>
    <x v="5"/>
    <n v="5"/>
    <x v="8"/>
    <x v="2"/>
  </r>
  <r>
    <n v="12742999"/>
    <s v="2019 Volkswagen Multivan Comfortline TDI340 T6 MY19"/>
    <n v="57888"/>
    <x v="8"/>
    <s v="Multivan"/>
    <s v="Comfortline TDI340"/>
    <s v="T6 MY19"/>
    <x v="13"/>
    <n v="72560"/>
    <x v="0"/>
    <x v="0"/>
    <x v="1"/>
    <s v=" Used"/>
    <n v="1968"/>
    <x v="2"/>
    <n v="7"/>
    <x v="13"/>
    <x v="1"/>
  </r>
  <r>
    <n v="12743034"/>
    <s v="2014 Kia Sportage SLI (awd) SL Series 2"/>
    <n v="20880"/>
    <x v="14"/>
    <s v="Sportage"/>
    <s v="SLI (awd)"/>
    <s v="SL Series 2"/>
    <x v="12"/>
    <n v="107121"/>
    <x v="0"/>
    <x v="0"/>
    <x v="0"/>
    <s v=" Used"/>
    <n v="1998"/>
    <x v="2"/>
    <n v="5"/>
    <x v="12"/>
    <x v="2"/>
  </r>
  <r>
    <n v="12743043"/>
    <s v="2017 Nissan X-Trail ST (4WD) T32 Series 2"/>
    <n v="31999"/>
    <x v="3"/>
    <s v="X-Trail"/>
    <s v="ST (4WD)"/>
    <s v="T32 Series 2"/>
    <x v="3"/>
    <n v="44910"/>
    <x v="0"/>
    <x v="0"/>
    <x v="0"/>
    <s v=" Used"/>
    <n v="2488"/>
    <x v="5"/>
    <n v="5"/>
    <x v="3"/>
    <x v="2"/>
  </r>
  <r>
    <n v="12743050"/>
    <s v="2019 Ford Ranger Raptor 2.0 (4X4) PX Mkiii MY19.75"/>
    <n v="65587"/>
    <x v="4"/>
    <s v="Ranger"/>
    <s v="Raptor 2.0 (4X4)"/>
    <s v="PX Mkiii MY19.75"/>
    <x v="13"/>
    <n v="82934"/>
    <x v="16"/>
    <x v="0"/>
    <x v="1"/>
    <s v=" Used"/>
    <n v="1996"/>
    <x v="1"/>
    <n v="5"/>
    <x v="13"/>
    <x v="1"/>
  </r>
  <r>
    <n v="12743051"/>
    <s v="2018 Mercedes-Benz X250 D Power (4Matic) 470"/>
    <n v="54990"/>
    <x v="1"/>
    <s v="X250"/>
    <s v="D Power (4Matic)"/>
    <n v="470"/>
    <x v="15"/>
    <n v="50075"/>
    <x v="15"/>
    <x v="0"/>
    <x v="1"/>
    <s v=" Used"/>
    <n v="2298"/>
    <x v="2"/>
    <n v="5"/>
    <x v="15"/>
    <x v="1"/>
  </r>
  <r>
    <n v="12743065"/>
    <s v="2018 Kia Carnival S YP PE MY19"/>
    <n v="37990"/>
    <x v="14"/>
    <s v="Carnival"/>
    <s v="S"/>
    <s v="YP PE MY19"/>
    <x v="15"/>
    <n v="93760"/>
    <x v="0"/>
    <x v="0"/>
    <x v="0"/>
    <s v=" Used"/>
    <n v="3342"/>
    <x v="5"/>
    <n v="8"/>
    <x v="15"/>
    <x v="2"/>
  </r>
  <r>
    <n v="12743077"/>
    <s v="2011 Ford Falcon XR6 Limited Edition FG Upgrade"/>
    <n v="19995"/>
    <x v="4"/>
    <s v="Falcon"/>
    <s v="XR6 Limited Edition"/>
    <s v="FG Upgrade"/>
    <x v="4"/>
    <n v="154710"/>
    <x v="22"/>
    <x v="0"/>
    <x v="0"/>
    <s v=" Used"/>
    <n v="3984"/>
    <x v="15"/>
    <n v="2"/>
    <x v="4"/>
    <x v="2"/>
  </r>
  <r>
    <n v="12743081"/>
    <s v="2021 Mini Clubman John Cooper Works Signature F54"/>
    <n v="68900"/>
    <x v="26"/>
    <s v="Clubman"/>
    <s v="John Cooper Works Signature"/>
    <s v="F54"/>
    <x v="1"/>
    <n v="31000"/>
    <x v="0"/>
    <x v="0"/>
    <x v="2"/>
    <s v=" Used"/>
    <n v="1998"/>
    <x v="6"/>
    <n v="5"/>
    <x v="1"/>
    <x v="1"/>
  </r>
  <r>
    <n v="12743083"/>
    <s v="2008 Mazda BT-50 B3000 Freestyle SDX (4X4) 08 Upgrade"/>
    <n v="21990"/>
    <x v="10"/>
    <s v="BT-50"/>
    <s v="B3000 Freestyle SDX (4X4)"/>
    <s v="08 Upgrade"/>
    <x v="19"/>
    <n v="168300"/>
    <x v="47"/>
    <x v="1"/>
    <x v="1"/>
    <s v=" Used"/>
    <n v="2953"/>
    <x v="2"/>
    <n v="4"/>
    <x v="19"/>
    <x v="2"/>
  </r>
  <r>
    <n v="12743085"/>
    <s v="2019 Audi Q2 40 Tfsi Quattro (2.0 Tfsi) GA MY19"/>
    <n v="44990"/>
    <x v="11"/>
    <s v="Q2"/>
    <s v="40 Tfsi Quattro (2.0 Tfsi)"/>
    <s v="GA MY19"/>
    <x v="13"/>
    <n v="44147"/>
    <x v="0"/>
    <x v="0"/>
    <x v="2"/>
    <s v=" Used"/>
    <n v="1984"/>
    <x v="2"/>
    <n v="5"/>
    <x v="13"/>
    <x v="1"/>
  </r>
  <r>
    <n v="12743091"/>
    <s v="2016 Audi Q5 2.0 Tfsi Quattro 8R MY16"/>
    <n v="42995"/>
    <x v="11"/>
    <s v="Q5"/>
    <s v="2.0 Tfsi Quattro"/>
    <s v="8R MY16"/>
    <x v="2"/>
    <n v="68212"/>
    <x v="0"/>
    <x v="0"/>
    <x v="2"/>
    <s v=" Used"/>
    <n v="1984"/>
    <x v="2"/>
    <n v="5"/>
    <x v="2"/>
    <x v="1"/>
  </r>
  <r>
    <n v="12743097"/>
    <s v="2021 Ford Everest Trend (rwd) UA II MY21.25"/>
    <n v="60970"/>
    <x v="4"/>
    <s v="Everest"/>
    <s v="Trend (rwd)"/>
    <s v="UA II MY21.25"/>
    <x v="1"/>
    <n v="18723"/>
    <x v="0"/>
    <x v="0"/>
    <x v="1"/>
    <s v=" Used"/>
    <n v="1996"/>
    <x v="22"/>
    <n v="7"/>
    <x v="1"/>
    <x v="1"/>
  </r>
  <r>
    <n v="12743098"/>
    <s v="2019 Toyota Corolla Ascent Sport (hybrid) ZWE211R"/>
    <n v="35670"/>
    <x v="0"/>
    <s v="Corolla"/>
    <s v="Ascent Sport (hybrid)"/>
    <s v="ZWE211R"/>
    <x v="13"/>
    <n v="44249"/>
    <x v="5"/>
    <x v="0"/>
    <x v="4"/>
    <s v=" Used"/>
    <n v="1798"/>
    <x v="3"/>
    <n v="5"/>
    <x v="13"/>
    <x v="2"/>
  </r>
  <r>
    <n v="12743137"/>
    <s v="2016 Audi A6 2.0 TDI S Tronic S-Line 4GL MY16"/>
    <n v="28950"/>
    <x v="11"/>
    <s v="A6"/>
    <s v="2.0 TDI S Tronic S-Line"/>
    <s v="4GL MY16"/>
    <x v="2"/>
    <n v="149876"/>
    <x v="3"/>
    <x v="0"/>
    <x v="1"/>
    <s v=" Used"/>
    <n v="1968"/>
    <x v="2"/>
    <n v="5"/>
    <x v="2"/>
    <x v="2"/>
  </r>
  <r>
    <n v="12743151"/>
    <s v="2022 Volkswagen Transporter TDI340 SWB T6.1 MY22"/>
    <n v="61888"/>
    <x v="8"/>
    <s v="Transporter"/>
    <s v="TDI340 SWB"/>
    <s v="T6.1 MY22"/>
    <x v="16"/>
    <n v="25"/>
    <x v="6"/>
    <x v="0"/>
    <x v="1"/>
    <s v=" New In Stock"/>
    <n v="1968"/>
    <x v="2"/>
    <n v="3"/>
    <x v="16"/>
    <x v="1"/>
  </r>
  <r>
    <n v="12743158"/>
    <s v="2010 Honda Civic SI FK MY11"/>
    <n v="12990"/>
    <x v="19"/>
    <s v="Civic"/>
    <s v="SI"/>
    <s v="FK MY11"/>
    <x v="0"/>
    <n v="90912"/>
    <x v="5"/>
    <x v="1"/>
    <x v="0"/>
    <s v=" Used"/>
    <n v="1799"/>
    <x v="0"/>
    <n v="5"/>
    <x v="0"/>
    <x v="2"/>
  </r>
  <r>
    <n v="12743160"/>
    <s v="2020 Hyundai I30 GO PD.3 MY20"/>
    <n v="25888"/>
    <x v="7"/>
    <s v="I30"/>
    <s v="GO"/>
    <s v="PD.3 MY20"/>
    <x v="9"/>
    <n v="37993"/>
    <x v="5"/>
    <x v="0"/>
    <x v="0"/>
    <s v=" Used"/>
    <n v="1999"/>
    <x v="2"/>
    <n v="5"/>
    <x v="9"/>
    <x v="2"/>
  </r>
  <r>
    <n v="12743162"/>
    <s v="2018 Audi RS5 2.9 Tfsi Quattro F5 MY18"/>
    <n v="115000"/>
    <x v="11"/>
    <s v="RS5"/>
    <s v="2.9 Tfsi Quattro"/>
    <s v="F5 MY18"/>
    <x v="15"/>
    <n v="31501"/>
    <x v="20"/>
    <x v="0"/>
    <x v="2"/>
    <s v=" Used"/>
    <n v="2894"/>
    <x v="0"/>
    <n v="4"/>
    <x v="15"/>
    <x v="1"/>
  </r>
  <r>
    <n v="12743163"/>
    <s v="2017 Volvo S60 T5 R-Design F MY17"/>
    <n v="30888"/>
    <x v="21"/>
    <s v="S60"/>
    <s v="T5 R-Design"/>
    <s v="F MY17"/>
    <x v="3"/>
    <n v="82881"/>
    <x v="3"/>
    <x v="0"/>
    <x v="2"/>
    <s v=" Used"/>
    <n v="1968"/>
    <x v="2"/>
    <n v="5"/>
    <x v="3"/>
    <x v="2"/>
  </r>
  <r>
    <n v="12743168"/>
    <s v="2018 Jaguar F-Pace 25T Prestige RWD (184KW) X761 MY19"/>
    <n v="63888"/>
    <x v="27"/>
    <s v="F-Pace"/>
    <s v="25T Prestige RWD (184KW)"/>
    <s v="X761 MY19"/>
    <x v="15"/>
    <n v="27850"/>
    <x v="0"/>
    <x v="0"/>
    <x v="2"/>
    <s v=" Used"/>
    <n v="1997"/>
    <x v="5"/>
    <n v="5"/>
    <x v="15"/>
    <x v="1"/>
  </r>
  <r>
    <n v="12743222"/>
    <s v="2014 Toyota Hilux SR5 (4X4) KUN26R MY12"/>
    <n v="44500"/>
    <x v="0"/>
    <s v="Hilux"/>
    <s v="SR5 (4X4)"/>
    <s v="KUN26R MY12"/>
    <x v="12"/>
    <n v="126440"/>
    <x v="15"/>
    <x v="1"/>
    <x v="1"/>
    <s v=" Used"/>
    <n v="2982"/>
    <x v="2"/>
    <n v="5"/>
    <x v="12"/>
    <x v="1"/>
  </r>
  <r>
    <n v="12743229"/>
    <s v="2013 Jeep Grand Cherokee Laredo (4X4) WK MY14"/>
    <n v="22830"/>
    <x v="18"/>
    <s v="Grand Cherokee"/>
    <s v="Laredo (4X4)"/>
    <s v="WK MY14"/>
    <x v="8"/>
    <n v="110989"/>
    <x v="0"/>
    <x v="0"/>
    <x v="2"/>
    <s v=" Used"/>
    <n v="3604"/>
    <x v="7"/>
    <n v="5"/>
    <x v="8"/>
    <x v="2"/>
  </r>
  <r>
    <n v="12743234"/>
    <s v="2017 Toyota Landcruiser Prado Kakadu (4X4) GDJ150R MY16"/>
    <n v="81990"/>
    <x v="0"/>
    <s v="Landcruiser Prado"/>
    <s v="Kakadu (4X4)"/>
    <s v="GDJ150R MY16"/>
    <x v="3"/>
    <n v="68428"/>
    <x v="0"/>
    <x v="0"/>
    <x v="1"/>
    <s v=" Used"/>
    <n v="2753"/>
    <x v="2"/>
    <n v="7"/>
    <x v="3"/>
    <x v="1"/>
  </r>
  <r>
    <n v="12743239"/>
    <s v="2020 Mazda BT-50 XT (4X4) B30B"/>
    <n v="64990"/>
    <x v="10"/>
    <s v="BT-50"/>
    <s v="XT (4X4)"/>
    <s v="B30B"/>
    <x v="9"/>
    <n v="13784"/>
    <x v="23"/>
    <x v="0"/>
    <x v="1"/>
    <s v=" Used"/>
    <n v="2999"/>
    <x v="1"/>
    <n v="5"/>
    <x v="9"/>
    <x v="1"/>
  </r>
  <r>
    <n v="12743240"/>
    <s v="2017 Mitsubishi Outlander LS (4X2) ZK MY17"/>
    <n v="29990"/>
    <x v="13"/>
    <s v="Outlander"/>
    <s v="LS (4X2)"/>
    <s v="ZK MY17"/>
    <x v="3"/>
    <n v="81693"/>
    <x v="0"/>
    <x v="0"/>
    <x v="0"/>
    <s v=" Used"/>
    <n v="1998"/>
    <x v="0"/>
    <n v="7"/>
    <x v="3"/>
    <x v="2"/>
  </r>
  <r>
    <n v="12743241"/>
    <s v="2018 Nissan X-Trail ST (2WD) T32 Series 2"/>
    <n v="29990"/>
    <x v="3"/>
    <s v="X-Trail"/>
    <s v="ST (2WD)"/>
    <s v="T32 Series 2"/>
    <x v="15"/>
    <n v="83834"/>
    <x v="0"/>
    <x v="0"/>
    <x v="0"/>
    <s v=" Used"/>
    <n v="2488"/>
    <x v="3"/>
    <n v="5"/>
    <x v="15"/>
    <x v="2"/>
  </r>
  <r>
    <n v="12743245"/>
    <s v="2017 BMW M4 CS F82 LCI"/>
    <n v="119990"/>
    <x v="5"/>
    <s v="M4"/>
    <s v="CS"/>
    <s v="F82 LCI"/>
    <x v="3"/>
    <n v="52450"/>
    <x v="20"/>
    <x v="0"/>
    <x v="2"/>
    <s v=" Used"/>
    <n v="2979"/>
    <x v="3"/>
    <n v="4"/>
    <x v="3"/>
    <x v="1"/>
  </r>
  <r>
    <n v="12743251"/>
    <s v="2018 Volkswagen Golf 110 TSI Trendline AU MY18"/>
    <n v="24980"/>
    <x v="8"/>
    <s v="Golf"/>
    <s v="110 TSI Trendline"/>
    <s v="AU MY18"/>
    <x v="15"/>
    <n v="39454"/>
    <x v="5"/>
    <x v="0"/>
    <x v="2"/>
    <s v=" Used"/>
    <n v="1395"/>
    <x v="5"/>
    <n v="5"/>
    <x v="15"/>
    <x v="2"/>
  </r>
  <r>
    <n v="12743306"/>
    <s v="2013 Kia Cerato S TD MY13"/>
    <n v="7995"/>
    <x v="14"/>
    <s v="Cerato"/>
    <s v="S"/>
    <s v="TD MY13"/>
    <x v="8"/>
    <n v="209000"/>
    <x v="5"/>
    <x v="1"/>
    <x v="0"/>
    <s v=" Used"/>
    <n v="1998"/>
    <x v="2"/>
    <n v="5"/>
    <x v="8"/>
    <x v="0"/>
  </r>
  <r>
    <n v="12743311"/>
    <s v="2005 Subaru Liberty 2.5I MY05"/>
    <n v="4999"/>
    <x v="12"/>
    <s v="Liberty"/>
    <s v="2.5I"/>
    <s v="MY05"/>
    <x v="5"/>
    <n v="342985"/>
    <x v="3"/>
    <x v="1"/>
    <x v="0"/>
    <s v=" Used"/>
    <n v="2457"/>
    <x v="2"/>
    <n v="5"/>
    <x v="5"/>
    <x v="0"/>
  </r>
  <r>
    <n v="12743314"/>
    <s v="2015 Ford Ranger XL 2.2 HI-Rider (4X2) PX Mkii"/>
    <n v="26995"/>
    <x v="4"/>
    <s v="Ranger"/>
    <s v="XL 2.2 HI-Rider (4X2)"/>
    <s v="PX Mkii"/>
    <x v="7"/>
    <n v="154826"/>
    <x v="27"/>
    <x v="0"/>
    <x v="1"/>
    <s v=" Used"/>
    <n v="2198"/>
    <x v="2"/>
    <n v="5"/>
    <x v="7"/>
    <x v="2"/>
  </r>
  <r>
    <n v="12743335"/>
    <s v="2016 BMW X5 Sdrive 25D F15 MY15"/>
    <n v="47500"/>
    <x v="5"/>
    <s v="X5"/>
    <s v="Sdrive 25D"/>
    <s v="F15 MY15"/>
    <x v="2"/>
    <n v="104000"/>
    <x v="0"/>
    <x v="0"/>
    <x v="1"/>
    <s v=" Used"/>
    <n v="1995"/>
    <x v="2"/>
    <n v="5"/>
    <x v="2"/>
    <x v="1"/>
  </r>
  <r>
    <n v="12743365"/>
    <s v="2013 Nissan Navara ST (4X4) D40 MY12"/>
    <n v="22990"/>
    <x v="3"/>
    <s v="Navara"/>
    <s v="ST (4X4)"/>
    <s v="D40 MY12"/>
    <x v="8"/>
    <n v="188253"/>
    <x v="15"/>
    <x v="1"/>
    <x v="1"/>
    <s v=" Used"/>
    <n v="2488"/>
    <x v="2"/>
    <n v="5"/>
    <x v="8"/>
    <x v="2"/>
  </r>
  <r>
    <n v="12743371"/>
    <s v="2019 Mitsubishi Outlander Exceed (hybrid) ZL MY19"/>
    <n v="50990"/>
    <x v="13"/>
    <s v="Outlander"/>
    <s v="Exceed (hybrid)"/>
    <s v="ZL MY19"/>
    <x v="13"/>
    <n v="44058"/>
    <x v="0"/>
    <x v="0"/>
    <x v="4"/>
    <s v=" Used"/>
    <n v="1998"/>
    <x v="2"/>
    <n v="5"/>
    <x v="13"/>
    <x v="1"/>
  </r>
  <r>
    <n v="12743373"/>
    <s v="2021 Volkswagen T-Cross 85TSI Life C1 MY22"/>
    <n v="30990"/>
    <x v="8"/>
    <s v="T-Cross"/>
    <s v="85TSI Life"/>
    <s v="C1 MY22"/>
    <x v="1"/>
    <n v="10497"/>
    <x v="0"/>
    <x v="0"/>
    <x v="2"/>
    <s v=" Used"/>
    <n v="999"/>
    <x v="5"/>
    <n v="5"/>
    <x v="1"/>
    <x v="2"/>
  </r>
  <r>
    <n v="12743466"/>
    <s v="2017 Mazda CX-5 Akera (4X4) MY17"/>
    <n v="36990"/>
    <x v="10"/>
    <s v="CX-5"/>
    <s v="Akera (4X4)"/>
    <s v="MY17"/>
    <x v="3"/>
    <n v="60851"/>
    <x v="0"/>
    <x v="0"/>
    <x v="1"/>
    <s v=" Used"/>
    <n v="2191"/>
    <x v="1"/>
    <n v="5"/>
    <x v="3"/>
    <x v="2"/>
  </r>
  <r>
    <n v="12743496"/>
    <s v="2016 Mazda BT-50 XT (4X4) MY16"/>
    <n v="31990"/>
    <x v="10"/>
    <s v="BT-50"/>
    <s v="XT (4X4)"/>
    <s v="MY16"/>
    <x v="2"/>
    <n v="109714"/>
    <x v="4"/>
    <x v="0"/>
    <x v="1"/>
    <s v=" Used"/>
    <n v="3196"/>
    <x v="5"/>
    <n v="3"/>
    <x v="2"/>
    <x v="2"/>
  </r>
  <r>
    <n v="12743500"/>
    <s v="2008 Toyota Corolla Ascent ZRE152R"/>
    <n v="13990"/>
    <x v="0"/>
    <s v="Corolla"/>
    <s v="Ascent"/>
    <s v="ZRE152R"/>
    <x v="19"/>
    <n v="114505"/>
    <x v="3"/>
    <x v="0"/>
    <x v="0"/>
    <s v=" Used"/>
    <n v="1798"/>
    <x v="3"/>
    <n v="5"/>
    <x v="19"/>
    <x v="2"/>
  </r>
  <r>
    <n v="12743508"/>
    <s v="2019 Subaru XV 2.0I MY20"/>
    <n v="33888"/>
    <x v="12"/>
    <s v="XV"/>
    <s v="2.0I"/>
    <s v="MY20"/>
    <x v="13"/>
    <n v="52718"/>
    <x v="0"/>
    <x v="0"/>
    <x v="0"/>
    <s v=" Used"/>
    <n v="1995"/>
    <x v="5"/>
    <n v="5"/>
    <x v="13"/>
    <x v="2"/>
  </r>
  <r>
    <n v="12743530"/>
    <s v="2019 Nissan Navara ST-X (4X4) (leather Trim) D23 Series III MY18"/>
    <n v="51990"/>
    <x v="3"/>
    <s v="Navara"/>
    <s v="ST-X (4X4) (leather Trim)"/>
    <s v="D23 Series III MY18"/>
    <x v="13"/>
    <n v="102755"/>
    <x v="15"/>
    <x v="0"/>
    <x v="1"/>
    <s v=" Used"/>
    <n v="2298"/>
    <x v="0"/>
    <n v="5"/>
    <x v="13"/>
    <x v="1"/>
  </r>
  <r>
    <n v="12743532"/>
    <s v="2015 Mazda CX-3 Maxx (fwd) DK"/>
    <n v="17999"/>
    <x v="10"/>
    <s v="CX-3"/>
    <s v="Maxx (fwd)"/>
    <s v="DK"/>
    <x v="7"/>
    <n v="123583"/>
    <x v="0"/>
    <x v="1"/>
    <x v="0"/>
    <s v=" Used"/>
    <n v="1998"/>
    <x v="0"/>
    <n v="5"/>
    <x v="7"/>
    <x v="2"/>
  </r>
  <r>
    <n v="12743547"/>
    <s v="2020 Volvo XC60 T8 Polestar (hybrid) 246 MY20"/>
    <n v="88495"/>
    <x v="21"/>
    <s v="XC60"/>
    <s v="T8 Polestar (hybrid)"/>
    <s v="246 MY20"/>
    <x v="9"/>
    <n v="54254"/>
    <x v="0"/>
    <x v="0"/>
    <x v="3"/>
    <s v=" Used"/>
    <n v="1969"/>
    <x v="1"/>
    <n v="5"/>
    <x v="9"/>
    <x v="1"/>
  </r>
  <r>
    <n v="12743571"/>
    <s v="2021 Hyundai Kona Highlander SRF (fwd) Os.v4 MY22"/>
    <n v="40990"/>
    <x v="7"/>
    <s v="Kona"/>
    <s v="Highlander SRF (fwd)"/>
    <s v="Os.v4 MY22"/>
    <x v="1"/>
    <n v="2870"/>
    <x v="0"/>
    <x v="0"/>
    <x v="0"/>
    <s v=" Used"/>
    <n v="1999"/>
    <x v="0"/>
    <n v="5"/>
    <x v="1"/>
    <x v="1"/>
  </r>
  <r>
    <n v="12743608"/>
    <s v="2009 Ford Territory TX (rwd) SY MY07 Upgrade"/>
    <n v="7490"/>
    <x v="4"/>
    <s v="Territory"/>
    <s v="TX (rwd)"/>
    <s v="SY MY07 Upgrade"/>
    <x v="10"/>
    <n v="121000"/>
    <x v="0"/>
    <x v="0"/>
    <x v="0"/>
    <s v=" Used"/>
    <n v="3984"/>
    <x v="3"/>
    <n v="5"/>
    <x v="10"/>
    <x v="0"/>
  </r>
  <r>
    <n v="12743616"/>
    <s v="2017 Toyota Hilux SR (4X4) GUN126R"/>
    <n v="51990"/>
    <x v="0"/>
    <s v="Hilux"/>
    <s v="SR (4X4)"/>
    <s v="GUN126R"/>
    <x v="3"/>
    <n v="48421"/>
    <x v="23"/>
    <x v="1"/>
    <x v="1"/>
    <s v=" Used"/>
    <n v="2753"/>
    <x v="2"/>
    <n v="5"/>
    <x v="3"/>
    <x v="1"/>
  </r>
  <r>
    <n v="12743623"/>
    <s v="2018 Mazda CX-3 NEO Sport (fwd) DK MY19"/>
    <n v="22990"/>
    <x v="10"/>
    <s v="CX-3"/>
    <s v="NEO Sport (fwd)"/>
    <s v="DK MY19"/>
    <x v="15"/>
    <n v="19920"/>
    <x v="0"/>
    <x v="1"/>
    <x v="0"/>
    <s v=" Used"/>
    <n v="1998"/>
    <x v="0"/>
    <n v="5"/>
    <x v="15"/>
    <x v="2"/>
  </r>
  <r>
    <n v="12743653"/>
    <s v="2017 Volkswagen Golf 110 TSI AU MY18"/>
    <n v="25990"/>
    <x v="8"/>
    <s v="Golf"/>
    <s v="110 TSI"/>
    <s v="AU MY18"/>
    <x v="3"/>
    <n v="37467"/>
    <x v="5"/>
    <x v="0"/>
    <x v="2"/>
    <s v=" Used"/>
    <n v="1395"/>
    <x v="2"/>
    <n v="5"/>
    <x v="3"/>
    <x v="2"/>
  </r>
  <r>
    <n v="12743704"/>
    <s v="2022 Mazda CX-9 Touring (fwd) CX9M"/>
    <n v="59998"/>
    <x v="10"/>
    <s v="CX-9"/>
    <s v="Touring (fwd)"/>
    <s v="CX9M"/>
    <x v="16"/>
    <n v="1094"/>
    <x v="0"/>
    <x v="0"/>
    <x v="0"/>
    <s v=" Demo"/>
    <n v="2488"/>
    <x v="2"/>
    <n v="7"/>
    <x v="16"/>
    <x v="1"/>
  </r>
  <r>
    <n v="12743708"/>
    <s v="2009 Honda Civic VTI MY08"/>
    <n v="6290"/>
    <x v="19"/>
    <s v="Civic"/>
    <s v="VTI"/>
    <s v="MY08"/>
    <x v="10"/>
    <n v="104000"/>
    <x v="3"/>
    <x v="1"/>
    <x v="0"/>
    <s v=" Used"/>
    <n v="1799"/>
    <x v="7"/>
    <n v="5"/>
    <x v="10"/>
    <x v="0"/>
  </r>
  <r>
    <n v="12743717"/>
    <s v="2015 Ford Falcon XR6 (lpi) FG X"/>
    <n v="29950"/>
    <x v="4"/>
    <s v="Falcon"/>
    <s v="XR6 (lpi)"/>
    <s v="FG X"/>
    <x v="7"/>
    <n v="85000"/>
    <x v="3"/>
    <x v="0"/>
    <x v="5"/>
    <s v=" Used"/>
    <n v="3984"/>
    <x v="2"/>
    <n v="5"/>
    <x v="7"/>
    <x v="2"/>
  </r>
  <r>
    <n v="12743731"/>
    <s v="2015 Toyota Aurion Sportivo GSV50R MY15"/>
    <n v="17990"/>
    <x v="0"/>
    <s v="Aurion"/>
    <s v="Sportivo"/>
    <s v="GSV50R MY15"/>
    <x v="7"/>
    <n v="178933"/>
    <x v="3"/>
    <x v="0"/>
    <x v="0"/>
    <s v=" Used"/>
    <n v="3456"/>
    <x v="2"/>
    <n v="5"/>
    <x v="7"/>
    <x v="2"/>
  </r>
  <r>
    <n v="12743753"/>
    <s v="2020 Ford Everest Titanium (4WD 7 Seat) UA II MY20.25"/>
    <n v="66990"/>
    <x v="4"/>
    <s v="Everest"/>
    <s v="Titanium (4WD 7 Seat)"/>
    <s v="UA II MY20.25"/>
    <x v="9"/>
    <n v="31580"/>
    <x v="0"/>
    <x v="0"/>
    <x v="1"/>
    <s v=" Used"/>
    <n v="1996"/>
    <x v="5"/>
    <n v="7"/>
    <x v="9"/>
    <x v="1"/>
  </r>
  <r>
    <n v="12743772"/>
    <s v="2015 Ford Focus Trend LW MK2 MY14"/>
    <n v="12950"/>
    <x v="4"/>
    <s v="Focus"/>
    <s v="Trend"/>
    <s v="LW MK2 MY14"/>
    <x v="7"/>
    <n v="146921"/>
    <x v="5"/>
    <x v="0"/>
    <x v="0"/>
    <s v=" Used"/>
    <n v="1999"/>
    <x v="3"/>
    <n v="5"/>
    <x v="7"/>
    <x v="2"/>
  </r>
  <r>
    <n v="12743780"/>
    <s v="2007 Mitsubishi Lancer ES CH MY07"/>
    <n v="4650"/>
    <x v="13"/>
    <s v="Lancer"/>
    <s v="ES"/>
    <s v="CH MY07"/>
    <x v="18"/>
    <n v="152939"/>
    <x v="3"/>
    <x v="0"/>
    <x v="0"/>
    <s v=" Used"/>
    <n v="2378"/>
    <x v="6"/>
    <n v="5"/>
    <x v="18"/>
    <x v="0"/>
  </r>
  <r>
    <n v="12743797"/>
    <s v="2016 Nissan X-Trail TS (4X4) T32"/>
    <n v="16990"/>
    <x v="3"/>
    <s v="X-Trail"/>
    <s v="TS (4X4)"/>
    <s v="T32"/>
    <x v="2"/>
    <n v="183005"/>
    <x v="0"/>
    <x v="1"/>
    <x v="1"/>
    <s v=" Used"/>
    <n v="1598"/>
    <x v="2"/>
    <n v="5"/>
    <x v="2"/>
    <x v="2"/>
  </r>
  <r>
    <n v="12743855"/>
    <s v="2016 Ford Ranger XL 3.2 (4X4) PX Mkii"/>
    <n v="54990"/>
    <x v="4"/>
    <s v="Ranger"/>
    <s v="XL 3.2 (4X4)"/>
    <s v="PX Mkii"/>
    <x v="2"/>
    <n v="81000"/>
    <x v="4"/>
    <x v="0"/>
    <x v="1"/>
    <s v=" Used"/>
    <n v="3198"/>
    <x v="62"/>
    <n v="2"/>
    <x v="2"/>
    <x v="1"/>
  </r>
  <r>
    <n v="12743927"/>
    <s v="2019 Toyota Hilux Workmate TGN121R MY19"/>
    <n v="36990"/>
    <x v="0"/>
    <s v="Hilux"/>
    <s v="Workmate"/>
    <s v="TGN121R MY19"/>
    <x v="13"/>
    <n v="71145"/>
    <x v="16"/>
    <x v="0"/>
    <x v="0"/>
    <s v=" Used"/>
    <n v="2694"/>
    <x v="2"/>
    <n v="5"/>
    <x v="13"/>
    <x v="2"/>
  </r>
  <r>
    <n v="12743965"/>
    <s v="2021 Toyota Corolla Ascent Sport Hybrid ZWE211R"/>
    <n v="38990"/>
    <x v="0"/>
    <s v="Corolla"/>
    <s v="Ascent Sport Hybrid"/>
    <s v="ZWE211R"/>
    <x v="1"/>
    <n v="15950"/>
    <x v="5"/>
    <x v="0"/>
    <x v="4"/>
    <s v=" Used"/>
    <n v="1798"/>
    <x v="2"/>
    <n v="5"/>
    <x v="1"/>
    <x v="2"/>
  </r>
  <r>
    <n v="12744042"/>
    <s v="2013 Toyota Hilux SR (4X4) KUN26R MY12"/>
    <n v="34950"/>
    <x v="0"/>
    <s v="Hilux"/>
    <s v="SR (4X4)"/>
    <s v="KUN26R MY12"/>
    <x v="8"/>
    <n v="294230"/>
    <x v="15"/>
    <x v="0"/>
    <x v="1"/>
    <s v=" Used"/>
    <n v="2982"/>
    <x v="6"/>
    <n v="5"/>
    <x v="8"/>
    <x v="2"/>
  </r>
  <r>
    <n v="12744043"/>
    <s v="2015 Ford Everest Ambiente UA"/>
    <n v="37950"/>
    <x v="4"/>
    <s v="Everest"/>
    <s v="Ambiente"/>
    <s v="UA"/>
    <x v="7"/>
    <n v="236255"/>
    <x v="0"/>
    <x v="0"/>
    <x v="1"/>
    <s v=" Used"/>
    <n v="3198"/>
    <x v="2"/>
    <n v="7"/>
    <x v="7"/>
    <x v="2"/>
  </r>
  <r>
    <n v="12744049"/>
    <s v="2008 Nissan Navara ST-R (4X4) D22 MY08"/>
    <n v="11950"/>
    <x v="3"/>
    <s v="Navara"/>
    <s v="ST-R (4X4)"/>
    <s v="D22 MY08"/>
    <x v="19"/>
    <n v="249090"/>
    <x v="15"/>
    <x v="1"/>
    <x v="1"/>
    <s v=" Used"/>
    <n v="2488"/>
    <x v="3"/>
    <n v="5"/>
    <x v="19"/>
    <x v="2"/>
  </r>
  <r>
    <n v="12744055"/>
    <s v="2012 Kia RIO SLS UB MY13"/>
    <n v="8990"/>
    <x v="14"/>
    <s v="RIO"/>
    <s v="SLS"/>
    <s v="UB MY13"/>
    <x v="11"/>
    <n v="179783"/>
    <x v="5"/>
    <x v="1"/>
    <x v="0"/>
    <s v=" Used"/>
    <n v="1591"/>
    <x v="3"/>
    <n v="5"/>
    <x v="11"/>
    <x v="0"/>
  </r>
  <r>
    <n v="12744182"/>
    <s v="2006 Lexus GS450H Hybrid GWS191R"/>
    <n v="13500"/>
    <x v="9"/>
    <s v="GS450H"/>
    <s v="Hybrid"/>
    <s v="GWS191R"/>
    <x v="17"/>
    <n v="270824"/>
    <x v="3"/>
    <x v="0"/>
    <x v="4"/>
    <s v=" Used"/>
    <n v="3456"/>
    <x v="5"/>
    <n v="5"/>
    <x v="17"/>
    <x v="2"/>
  </r>
  <r>
    <n v="12744183"/>
    <s v="2011 Nissan Micra ST-L K13"/>
    <n v="8300"/>
    <x v="3"/>
    <s v="Micra"/>
    <s v="ST-L"/>
    <s v="K13"/>
    <x v="4"/>
    <n v="157000"/>
    <x v="5"/>
    <x v="1"/>
    <x v="0"/>
    <s v=" Used"/>
    <n v="1498"/>
    <x v="3"/>
    <n v="5"/>
    <x v="4"/>
    <x v="0"/>
  </r>
  <r>
    <n v="12744187"/>
    <s v="2014 Hyundai I30 SE GD MY14"/>
    <n v="20000"/>
    <x v="7"/>
    <s v="I30"/>
    <s v="SE"/>
    <s v="GD MY14"/>
    <x v="12"/>
    <n v="98000"/>
    <x v="5"/>
    <x v="0"/>
    <x v="0"/>
    <s v=" Used"/>
    <n v="1797"/>
    <x v="5"/>
    <n v="5"/>
    <x v="12"/>
    <x v="2"/>
  </r>
  <r>
    <n v="12744209"/>
    <s v="2014 Mercedes-Benz A180 BE 176 MY14"/>
    <n v="21990"/>
    <x v="1"/>
    <s v="A180"/>
    <s v="BE"/>
    <s v="176 MY14"/>
    <x v="12"/>
    <n v="96444"/>
    <x v="5"/>
    <x v="0"/>
    <x v="2"/>
    <s v=" Used"/>
    <n v="1595"/>
    <x v="2"/>
    <n v="5"/>
    <x v="12"/>
    <x v="2"/>
  </r>
  <r>
    <n v="12744210"/>
    <s v="2018 Porsche 911 Carrera GTS 991 MY19"/>
    <n v="319900"/>
    <x v="17"/>
    <n v="911"/>
    <s v="Carrera GTS"/>
    <s v="991 MY19"/>
    <x v="15"/>
    <n v="12248"/>
    <x v="20"/>
    <x v="0"/>
    <x v="2"/>
    <s v=" Used"/>
    <n v="2981"/>
    <x v="0"/>
    <n v="4"/>
    <x v="15"/>
    <x v="1"/>
  </r>
  <r>
    <n v="12744242"/>
    <s v="2019 Mercedes-Benz Vito 110CDI SWB 447"/>
    <n v="35999"/>
    <x v="1"/>
    <s v="Vito"/>
    <s v="110CDI SWB"/>
    <n v="447"/>
    <x v="13"/>
    <n v="24033"/>
    <x v="6"/>
    <x v="1"/>
    <x v="1"/>
    <s v=" Used"/>
    <n v="1598"/>
    <x v="2"/>
    <n v="2"/>
    <x v="13"/>
    <x v="2"/>
  </r>
  <r>
    <n v="12744247"/>
    <s v="2012 Peugeot Partner 1.6 HDI B9P"/>
    <n v="13499"/>
    <x v="36"/>
    <s v="Partner"/>
    <s v="1.6 HDI"/>
    <s v="B9P"/>
    <x v="11"/>
    <n v="167400"/>
    <x v="6"/>
    <x v="1"/>
    <x v="1"/>
    <s v=" Used"/>
    <n v="1560"/>
    <x v="5"/>
    <n v="2"/>
    <x v="11"/>
    <x v="2"/>
  </r>
  <r>
    <n v="12744249"/>
    <s v="2019 Mercedes-Benz C200 EQ (hybrid) 205 MY19"/>
    <n v="49000"/>
    <x v="1"/>
    <s v="C200"/>
    <s v="EQ (hybrid)"/>
    <s v="205 MY19"/>
    <x v="13"/>
    <n v="38000"/>
    <x v="3"/>
    <x v="0"/>
    <x v="3"/>
    <s v=" Used"/>
    <n v="1497"/>
    <x v="76"/>
    <n v="5"/>
    <x v="13"/>
    <x v="1"/>
  </r>
  <r>
    <n v="12744272"/>
    <s v="2010 Toyota Hilux SR (4X4) KUN26R 09 Upgrade"/>
    <n v="25000"/>
    <x v="0"/>
    <s v="Hilux"/>
    <s v="SR (4X4)"/>
    <s v="KUN26R 09 Upgrade"/>
    <x v="0"/>
    <n v="240000"/>
    <x v="28"/>
    <x v="1"/>
    <x v="1"/>
    <s v=" Used"/>
    <n v="2982"/>
    <x v="2"/>
    <n v="4"/>
    <x v="0"/>
    <x v="2"/>
  </r>
  <r>
    <n v="12744291"/>
    <s v="2012 Kia Sorento Platinum (4X4) XM MY12"/>
    <n v="14999"/>
    <x v="14"/>
    <s v="Sorento"/>
    <s v="Platinum (4X4)"/>
    <s v="XM MY12"/>
    <x v="11"/>
    <n v="237793"/>
    <x v="0"/>
    <x v="0"/>
    <x v="1"/>
    <s v=" Used"/>
    <n v="2199"/>
    <x v="0"/>
    <n v="7"/>
    <x v="11"/>
    <x v="2"/>
  </r>
  <r>
    <n v="12744327"/>
    <s v="2016 Kia Sportage SI (awd) QL MY16"/>
    <n v="23990"/>
    <x v="14"/>
    <s v="Sportage"/>
    <s v="SI (awd)"/>
    <s v="QL MY16"/>
    <x v="2"/>
    <n v="109019"/>
    <x v="0"/>
    <x v="0"/>
    <x v="1"/>
    <s v=" Used"/>
    <n v="1995"/>
    <x v="2"/>
    <n v="5"/>
    <x v="2"/>
    <x v="2"/>
  </r>
  <r>
    <n v="12744328"/>
    <s v="2017 Kia Sportage SI (fwd) QL MY17"/>
    <n v="22990"/>
    <x v="14"/>
    <s v="Sportage"/>
    <s v="SI (fwd)"/>
    <s v="QL MY17"/>
    <x v="3"/>
    <n v="109922"/>
    <x v="0"/>
    <x v="0"/>
    <x v="0"/>
    <s v=" Used"/>
    <n v="1999"/>
    <x v="3"/>
    <n v="5"/>
    <x v="3"/>
    <x v="2"/>
  </r>
  <r>
    <n v="12744416"/>
    <s v="2010 Volkswagen Transporter 75 TDI SWB LOW T5 MY10"/>
    <n v="32000"/>
    <x v="8"/>
    <s v="Transporter"/>
    <s v="75 TDI SWB LOW"/>
    <s v="T5 MY10"/>
    <x v="0"/>
    <n v="233000"/>
    <x v="6"/>
    <x v="1"/>
    <x v="1"/>
    <s v=" Used"/>
    <n v="1968"/>
    <x v="2"/>
    <n v="2"/>
    <x v="0"/>
    <x v="2"/>
  </r>
  <r>
    <n v="12744428"/>
    <s v="2012 BMW X3 Xdrive 20D F25"/>
    <n v="17000"/>
    <x v="5"/>
    <s v="X3"/>
    <s v="Xdrive 20D"/>
    <s v="F25"/>
    <x v="11"/>
    <n v="171000"/>
    <x v="0"/>
    <x v="0"/>
    <x v="1"/>
    <s v=" Used"/>
    <n v="1995"/>
    <x v="47"/>
    <n v="5"/>
    <x v="11"/>
    <x v="2"/>
  </r>
  <r>
    <n v="12744429"/>
    <s v="2015 Holden UTE SV6 VF II"/>
    <n v="20000"/>
    <x v="2"/>
    <s v="UTE"/>
    <s v="SV6"/>
    <s v="VF II"/>
    <x v="7"/>
    <n v="202000"/>
    <x v="22"/>
    <x v="0"/>
    <x v="0"/>
    <s v=" Used"/>
    <n v="3565"/>
    <x v="5"/>
    <n v="2"/>
    <x v="7"/>
    <x v="2"/>
  </r>
  <r>
    <n v="12744431"/>
    <s v="2021 Mazda CX-5 GT (awd) CX-5J"/>
    <n v="43990"/>
    <x v="10"/>
    <s v="CX-5"/>
    <s v="GT (awd)"/>
    <s v="CX-5J"/>
    <x v="1"/>
    <n v="3457"/>
    <x v="0"/>
    <x v="0"/>
    <x v="0"/>
    <s v=" Used"/>
    <n v="2488"/>
    <x v="6"/>
    <n v="5"/>
    <x v="1"/>
    <x v="1"/>
  </r>
  <r>
    <n v="12744434"/>
    <s v="2017 Subaru WRX STI Premium MY17"/>
    <n v="51990"/>
    <x v="12"/>
    <s v="WRX"/>
    <s v="STI Premium"/>
    <s v="MY17"/>
    <x v="3"/>
    <n v="81250"/>
    <x v="3"/>
    <x v="1"/>
    <x v="2"/>
    <s v=" Used"/>
    <n v="2457"/>
    <x v="0"/>
    <n v="5"/>
    <x v="3"/>
    <x v="1"/>
  </r>
  <r>
    <n v="12744443"/>
    <s v="2022 Isuzu D-MAX X-Terrain (4X4) RG1 MY22.75"/>
    <n v="81990"/>
    <x v="6"/>
    <s v="D-MAX"/>
    <s v="X-Terrain (4X4)"/>
    <s v="RG1 MY22.75"/>
    <x v="16"/>
    <n v="722"/>
    <x v="10"/>
    <x v="0"/>
    <x v="1"/>
    <s v=" Used"/>
    <n v="2999"/>
    <x v="2"/>
    <n v="5"/>
    <x v="16"/>
    <x v="1"/>
  </r>
  <r>
    <n v="12744459"/>
    <s v="2018 Toyota Hilux Workmate (4X4) GUN125R MY17"/>
    <n v="47790"/>
    <x v="0"/>
    <s v="Hilux"/>
    <s v="Workmate (4X4)"/>
    <s v="GUN125R MY17"/>
    <x v="15"/>
    <n v="45641"/>
    <x v="19"/>
    <x v="0"/>
    <x v="1"/>
    <s v=" Used"/>
    <n v="2393"/>
    <x v="2"/>
    <n v="5"/>
    <x v="15"/>
    <x v="1"/>
  </r>
  <r>
    <n v="12744474"/>
    <s v="2018 Mazda CX-8 Sport (fwd) (5YR) KG MY18"/>
    <n v="35490"/>
    <x v="10"/>
    <s v="CX-8"/>
    <s v="Sport (fwd) (5YR)"/>
    <s v="KG MY18"/>
    <x v="15"/>
    <n v="101782"/>
    <x v="0"/>
    <x v="0"/>
    <x v="1"/>
    <s v=" Used"/>
    <n v="2191"/>
    <x v="0"/>
    <n v="7"/>
    <x v="15"/>
    <x v="2"/>
  </r>
  <r>
    <n v="12744478"/>
    <s v="2014 Mazda CX-5 Grand Tourer (4X4) MY13 Upgrade"/>
    <n v="24690"/>
    <x v="10"/>
    <s v="CX-5"/>
    <s v="Grand Tourer (4X4)"/>
    <s v="MY13 Upgrade"/>
    <x v="12"/>
    <n v="112910"/>
    <x v="0"/>
    <x v="0"/>
    <x v="0"/>
    <s v=" Used"/>
    <n v="2488"/>
    <x v="3"/>
    <n v="5"/>
    <x v="12"/>
    <x v="2"/>
  </r>
  <r>
    <n v="12744481"/>
    <s v="2016 Audi A3 1.4 Tfsi Attraction COD 8V MY16"/>
    <n v="21888"/>
    <x v="11"/>
    <s v="A3"/>
    <s v="1.4 Tfsi Attraction COD"/>
    <s v="8V MY16"/>
    <x v="2"/>
    <n v="139721"/>
    <x v="3"/>
    <x v="0"/>
    <x v="2"/>
    <s v=" Used"/>
    <n v="1395"/>
    <x v="2"/>
    <n v="5"/>
    <x v="2"/>
    <x v="2"/>
  </r>
  <r>
    <n v="12744486"/>
    <s v="2003 Lexus RX330 Sports MCU38R"/>
    <n v="6000"/>
    <x v="9"/>
    <s v="RX330"/>
    <s v="Sports"/>
    <s v="MCU38R"/>
    <x v="6"/>
    <n v="282000"/>
    <x v="0"/>
    <x v="0"/>
    <x v="0"/>
    <s v=" Used"/>
    <n v="3311"/>
    <x v="5"/>
    <n v="5"/>
    <x v="6"/>
    <x v="0"/>
  </r>
  <r>
    <n v="12744490"/>
    <s v="2012 Ford Territory Titanium (rwd) SZ"/>
    <n v="16500"/>
    <x v="4"/>
    <s v="Territory"/>
    <s v="Titanium (rwd)"/>
    <s v="SZ"/>
    <x v="11"/>
    <n v="182000"/>
    <x v="0"/>
    <x v="0"/>
    <x v="1"/>
    <s v=" Used"/>
    <n v="2720"/>
    <x v="1"/>
    <n v="7"/>
    <x v="11"/>
    <x v="2"/>
  </r>
  <r>
    <n v="12744496"/>
    <s v="2018 Kia Carnival S YP MY18"/>
    <n v="32995"/>
    <x v="14"/>
    <s v="Carnival"/>
    <s v="S"/>
    <s v="YP MY18"/>
    <x v="15"/>
    <n v="106982"/>
    <x v="0"/>
    <x v="0"/>
    <x v="0"/>
    <s v=" Used"/>
    <n v="3342"/>
    <x v="2"/>
    <n v="8"/>
    <x v="15"/>
    <x v="2"/>
  </r>
  <r>
    <n v="12744497"/>
    <s v="2017 Isuzu D-MAX X-Runner (4X4) Pearl White TF MY17"/>
    <n v="50995"/>
    <x v="6"/>
    <s v="D-MAX"/>
    <s v="X-Runner (4X4) Pearl White"/>
    <s v="TF MY17"/>
    <x v="3"/>
    <n v="67505"/>
    <x v="10"/>
    <x v="0"/>
    <x v="1"/>
    <s v=" Used"/>
    <n v="2999"/>
    <x v="2"/>
    <n v="5"/>
    <x v="3"/>
    <x v="1"/>
  </r>
  <r>
    <n v="12744498"/>
    <s v="2018 Holden Colorado LTZ (4X4) RG MY19"/>
    <n v="36995"/>
    <x v="2"/>
    <s v="Colorado"/>
    <s v="LTZ (4X4)"/>
    <s v="RG MY19"/>
    <x v="15"/>
    <n v="124652"/>
    <x v="12"/>
    <x v="0"/>
    <x v="1"/>
    <s v=" Used"/>
    <n v="2776"/>
    <x v="2"/>
    <n v="5"/>
    <x v="15"/>
    <x v="2"/>
  </r>
  <r>
    <n v="12744506"/>
    <s v="2018 Volkswagen Amarok V6 TDI 550 Highline 2H MY18"/>
    <n v="49890"/>
    <x v="8"/>
    <s v="Amarok"/>
    <s v="V6 TDI 550 Highline"/>
    <s v="2H MY18"/>
    <x v="15"/>
    <n v="60727"/>
    <x v="19"/>
    <x v="0"/>
    <x v="1"/>
    <s v=" Used"/>
    <n v="2967"/>
    <x v="1"/>
    <n v="5"/>
    <x v="15"/>
    <x v="1"/>
  </r>
  <r>
    <n v="12744507"/>
    <s v="2021 Audi Q7 50 TDI Quattro Mhev 4M MY21"/>
    <n v="119888"/>
    <x v="11"/>
    <s v="Q7"/>
    <s v="50 TDI Quattro Mhev"/>
    <s v="4M MY21"/>
    <x v="1"/>
    <n v="54033"/>
    <x v="0"/>
    <x v="0"/>
    <x v="6"/>
    <s v=" Used"/>
    <n v="2967"/>
    <x v="2"/>
    <n v="7"/>
    <x v="1"/>
    <x v="1"/>
  </r>
  <r>
    <n v="12744536"/>
    <s v="2013 Volkswagen Passat 125 TDI Highline 3C MY13"/>
    <n v="13777"/>
    <x v="8"/>
    <s v="Passat"/>
    <s v="125 TDI Highline"/>
    <s v="3C MY13"/>
    <x v="8"/>
    <n v="122454"/>
    <x v="0"/>
    <x v="0"/>
    <x v="1"/>
    <s v=" Used"/>
    <n v="1968"/>
    <x v="5"/>
    <n v="5"/>
    <x v="8"/>
    <x v="2"/>
  </r>
  <r>
    <n v="12744537"/>
    <s v="2019 Hyundai Iload 3S Liftback TQ4 MY20"/>
    <n v="38990"/>
    <x v="7"/>
    <s v="Iload"/>
    <s v="3S Liftback"/>
    <s v="TQ4 MY20"/>
    <x v="13"/>
    <n v="54472"/>
    <x v="6"/>
    <x v="0"/>
    <x v="1"/>
    <s v=" Used"/>
    <n v="2497"/>
    <x v="2"/>
    <n v="3"/>
    <x v="13"/>
    <x v="2"/>
  </r>
  <r>
    <n v="12744557"/>
    <s v="2019 Mitsubishi Triton GLS (4X4) Premium MR MY19"/>
    <n v="49550"/>
    <x v="13"/>
    <s v="Triton"/>
    <s v="GLS (4X4) Premium"/>
    <s v="MR MY19"/>
    <x v="13"/>
    <n v="76000"/>
    <x v="16"/>
    <x v="0"/>
    <x v="1"/>
    <s v=" Used"/>
    <n v="2440"/>
    <x v="0"/>
    <n v="5"/>
    <x v="13"/>
    <x v="1"/>
  </r>
  <r>
    <n v="12744587"/>
    <s v="2019 Holden Colorado LS (4X2) (5YR) RG MY19"/>
    <n v="28999"/>
    <x v="2"/>
    <s v="Colorado"/>
    <s v="LS (4X2) (5YR)"/>
    <s v="RG MY19"/>
    <x v="13"/>
    <n v="127914"/>
    <x v="12"/>
    <x v="0"/>
    <x v="1"/>
    <s v=" Used"/>
    <n v="2776"/>
    <x v="2"/>
    <n v="5"/>
    <x v="13"/>
    <x v="2"/>
  </r>
  <r>
    <n v="12744590"/>
    <s v="2015 Lexus NX200T F Sport (awd) AGZ15R"/>
    <n v="44888"/>
    <x v="9"/>
    <s v="NX200T"/>
    <s v="F Sport (awd)"/>
    <s v="AGZ15R"/>
    <x v="7"/>
    <n v="95566"/>
    <x v="0"/>
    <x v="0"/>
    <x v="2"/>
    <s v=" Used"/>
    <n v="1998"/>
    <x v="2"/>
    <n v="5"/>
    <x v="7"/>
    <x v="1"/>
  </r>
  <r>
    <n v="12744591"/>
    <s v="2015 Lexus NX300H Sports Luxury Hybrid (awd) AYZ15R"/>
    <n v="56980"/>
    <x v="9"/>
    <s v="NX300H"/>
    <s v="Sports Luxury Hybrid (awd)"/>
    <s v="AYZ15R"/>
    <x v="7"/>
    <n v="77653"/>
    <x v="0"/>
    <x v="0"/>
    <x v="4"/>
    <s v=" Used"/>
    <n v="2494"/>
    <x v="2"/>
    <n v="5"/>
    <x v="7"/>
    <x v="1"/>
  </r>
  <r>
    <n v="12744613"/>
    <s v="2016 Toyota Hilux SR5 (4X4) GUN126R"/>
    <n v="44990"/>
    <x v="0"/>
    <s v="Hilux"/>
    <s v="SR5 (4X4)"/>
    <s v="GUN126R"/>
    <x v="2"/>
    <n v="139900"/>
    <x v="48"/>
    <x v="1"/>
    <x v="1"/>
    <s v=" Used"/>
    <n v="2753"/>
    <x v="2"/>
    <n v="4"/>
    <x v="2"/>
    <x v="1"/>
  </r>
  <r>
    <n v="12744619"/>
    <s v="2018 Mazda CX-9 Azami LE (awd) MY19"/>
    <n v="53990"/>
    <x v="10"/>
    <s v="CX-9"/>
    <s v="Azami LE (awd)"/>
    <s v="MY19"/>
    <x v="15"/>
    <n v="49003"/>
    <x v="0"/>
    <x v="0"/>
    <x v="0"/>
    <s v=" Used"/>
    <n v="2488"/>
    <x v="6"/>
    <n v="7"/>
    <x v="15"/>
    <x v="1"/>
  </r>
  <r>
    <n v="12744620"/>
    <s v="2017 Holden UTE SS-V Redline VF II MY17"/>
    <n v="74990"/>
    <x v="2"/>
    <s v="UTE"/>
    <s v="SS-V Redline"/>
    <s v="VF II MY17"/>
    <x v="3"/>
    <n v="27111"/>
    <x v="22"/>
    <x v="0"/>
    <x v="0"/>
    <s v=" Used"/>
    <n v="6200"/>
    <x v="1"/>
    <n v="2"/>
    <x v="3"/>
    <x v="1"/>
  </r>
  <r>
    <n v="12744621"/>
    <s v="2017 Hyundai Tucson Elite R-Series (awd) TL2 MY18"/>
    <n v="32990"/>
    <x v="7"/>
    <s v="Tucson"/>
    <s v="Elite R-Series (awd)"/>
    <s v="TL2 MY18"/>
    <x v="3"/>
    <n v="117612"/>
    <x v="0"/>
    <x v="0"/>
    <x v="1"/>
    <s v=" Used"/>
    <n v="1995"/>
    <x v="3"/>
    <n v="5"/>
    <x v="3"/>
    <x v="2"/>
  </r>
  <r>
    <n v="12744650"/>
    <s v="2022 Skoda Superb Style NP MY22"/>
    <n v="61990"/>
    <x v="15"/>
    <s v="Superb"/>
    <s v="Style"/>
    <s v="NP MY22"/>
    <x v="16"/>
    <n v="4323"/>
    <x v="0"/>
    <x v="0"/>
    <x v="2"/>
    <s v=" Demo"/>
    <n v="1984"/>
    <x v="0"/>
    <n v="5"/>
    <x v="16"/>
    <x v="1"/>
  </r>
  <r>
    <n v="12744655"/>
    <s v="2012 Kia Grand Carnival S VQ MY12"/>
    <n v="20888"/>
    <x v="14"/>
    <s v="Grand Carnival"/>
    <s v="S"/>
    <s v="VQ MY12"/>
    <x v="11"/>
    <n v="31057"/>
    <x v="0"/>
    <x v="0"/>
    <x v="0"/>
    <s v=" Used"/>
    <n v="3470"/>
    <x v="2"/>
    <n v="8"/>
    <x v="11"/>
    <x v="2"/>
  </r>
  <r>
    <n v="12744679"/>
    <s v="2017 Nissan X-Trail TS (4WD) T32 Series 2"/>
    <n v="27170"/>
    <x v="3"/>
    <s v="X-Trail"/>
    <s v="TS (4WD)"/>
    <s v="T32 Series 2"/>
    <x v="3"/>
    <n v="91329"/>
    <x v="0"/>
    <x v="0"/>
    <x v="1"/>
    <s v=" Used"/>
    <n v="1995"/>
    <x v="0"/>
    <n v="5"/>
    <x v="3"/>
    <x v="2"/>
  </r>
  <r>
    <n v="12744681"/>
    <s v="2014 Holden Commodore Evoke VF"/>
    <n v="19990"/>
    <x v="2"/>
    <s v="Commodore"/>
    <s v="Evoke"/>
    <s v="VF"/>
    <x v="12"/>
    <n v="104559"/>
    <x v="3"/>
    <x v="0"/>
    <x v="0"/>
    <s v=" Used"/>
    <n v="2997"/>
    <x v="2"/>
    <n v="5"/>
    <x v="12"/>
    <x v="2"/>
  </r>
  <r>
    <n v="12744682"/>
    <s v="2019 Holden Colorado LTZ (4X4) (5YR) RG MY19"/>
    <n v="52990"/>
    <x v="2"/>
    <s v="Colorado"/>
    <s v="LTZ (4X4) (5YR)"/>
    <s v="RG MY19"/>
    <x v="13"/>
    <n v="54513"/>
    <x v="12"/>
    <x v="0"/>
    <x v="1"/>
    <s v=" Used"/>
    <n v="2776"/>
    <x v="2"/>
    <n v="5"/>
    <x v="13"/>
    <x v="1"/>
  </r>
  <r>
    <n v="12744683"/>
    <s v="2020 Honda Odyssey VIL7 RC MY21"/>
    <n v="54990"/>
    <x v="19"/>
    <s v="Odyssey"/>
    <s v="VIL7"/>
    <s v="RC MY21"/>
    <x v="9"/>
    <n v="16759"/>
    <x v="0"/>
    <x v="0"/>
    <x v="0"/>
    <s v=" Used"/>
    <n v="2356"/>
    <x v="5"/>
    <n v="7"/>
    <x v="9"/>
    <x v="1"/>
  </r>
  <r>
    <n v="12744689"/>
    <s v="2015 Audi Q3 2.0 TDI Quattro (110KW) 8U MY15"/>
    <n v="31990"/>
    <x v="11"/>
    <s v="Q3"/>
    <s v="2.0 TDI Quattro (110KW)"/>
    <s v="8U MY15"/>
    <x v="7"/>
    <n v="75858"/>
    <x v="0"/>
    <x v="0"/>
    <x v="1"/>
    <s v=" Used"/>
    <n v="1968"/>
    <x v="0"/>
    <n v="5"/>
    <x v="7"/>
    <x v="2"/>
  </r>
  <r>
    <n v="12744706"/>
    <s v="2014 Mazda 3 SP25 GT BM"/>
    <n v="17990"/>
    <x v="10"/>
    <n v="3"/>
    <s v="SP25 GT"/>
    <s v="BM"/>
    <x v="12"/>
    <n v="149695"/>
    <x v="5"/>
    <x v="1"/>
    <x v="0"/>
    <s v=" Used"/>
    <n v="2488"/>
    <x v="0"/>
    <n v="5"/>
    <x v="12"/>
    <x v="2"/>
  </r>
  <r>
    <n v="12744707"/>
    <s v="2018 Subaru Forester 2.5I-S (awd) MY19"/>
    <n v="40888"/>
    <x v="12"/>
    <s v="Forester"/>
    <s v="2.5I-S (awd)"/>
    <s v="MY19"/>
    <x v="15"/>
    <n v="15025"/>
    <x v="0"/>
    <x v="0"/>
    <x v="0"/>
    <s v=" Used"/>
    <n v="2498"/>
    <x v="5"/>
    <n v="5"/>
    <x v="15"/>
    <x v="1"/>
  </r>
  <r>
    <n v="12744712"/>
    <s v="2019 Suzuki Swift Sport MY18"/>
    <n v="25995"/>
    <x v="24"/>
    <s v="Swift"/>
    <s v="Sport"/>
    <s v="MY18"/>
    <x v="13"/>
    <n v="51833"/>
    <x v="5"/>
    <x v="0"/>
    <x v="2"/>
    <s v=" Used"/>
    <n v="1373"/>
    <x v="2"/>
    <n v="5"/>
    <x v="13"/>
    <x v="2"/>
  </r>
  <r>
    <n v="12744720"/>
    <s v="2020 Hyundai I30 GO PD.3 MY20"/>
    <n v="24999"/>
    <x v="7"/>
    <s v="I30"/>
    <s v="GO"/>
    <s v="PD.3 MY20"/>
    <x v="9"/>
    <n v="31772"/>
    <x v="5"/>
    <x v="0"/>
    <x v="0"/>
    <s v=" Used"/>
    <n v="1999"/>
    <x v="2"/>
    <n v="5"/>
    <x v="9"/>
    <x v="2"/>
  </r>
  <r>
    <n v="12744733"/>
    <s v="2017 Ford Mustang Fastback GT 5.0 V8 FM MY17"/>
    <n v="58990"/>
    <x v="4"/>
    <s v="Mustang"/>
    <s v="Fastback GT 5.0 V8"/>
    <s v="FM MY17"/>
    <x v="3"/>
    <n v="21311"/>
    <x v="20"/>
    <x v="0"/>
    <x v="2"/>
    <s v=" Used"/>
    <n v="4950"/>
    <x v="2"/>
    <n v="4"/>
    <x v="3"/>
    <x v="1"/>
  </r>
  <r>
    <n v="12744747"/>
    <s v="2012 Holden Captiva 7 LX (4X4) CG Series II"/>
    <n v="10913"/>
    <x v="2"/>
    <s v="Captiva"/>
    <s v="7 LX (4X4)"/>
    <s v="CG Series II"/>
    <x v="11"/>
    <n v="136551"/>
    <x v="0"/>
    <x v="0"/>
    <x v="0"/>
    <s v=" Used"/>
    <n v="2997"/>
    <x v="0"/>
    <n v="7"/>
    <x v="11"/>
    <x v="2"/>
  </r>
  <r>
    <n v="12744761"/>
    <s v="2016 Ford Ranger Wildtrak 3.2 (4X4) PX Mkii MY17"/>
    <n v="46990"/>
    <x v="4"/>
    <s v="Ranger"/>
    <s v="Wildtrak 3.2 (4X4)"/>
    <s v="PX Mkii MY17"/>
    <x v="2"/>
    <n v="101558"/>
    <x v="15"/>
    <x v="0"/>
    <x v="1"/>
    <s v=" Used"/>
    <n v="3198"/>
    <x v="1"/>
    <n v="5"/>
    <x v="2"/>
    <x v="1"/>
  </r>
  <r>
    <n v="12744774"/>
    <s v="2017 Holden Trax LS TJ MY17"/>
    <n v="16990"/>
    <x v="2"/>
    <s v="Trax"/>
    <s v="LS"/>
    <s v="TJ MY17"/>
    <x v="3"/>
    <n v="79915"/>
    <x v="0"/>
    <x v="0"/>
    <x v="0"/>
    <s v=" Used"/>
    <n v="1364"/>
    <x v="0"/>
    <n v="5"/>
    <x v="3"/>
    <x v="2"/>
  </r>
  <r>
    <n v="12744808"/>
    <s v="2021 Volkswagen Passat 162TSI Elegance 3C MY22"/>
    <n v="52990"/>
    <x v="8"/>
    <s v="Passat"/>
    <s v="162TSI Elegance"/>
    <s v="3C MY22"/>
    <x v="1"/>
    <n v="10345"/>
    <x v="3"/>
    <x v="0"/>
    <x v="2"/>
    <s v=" Used"/>
    <n v="1984"/>
    <x v="5"/>
    <n v="5"/>
    <x v="1"/>
    <x v="1"/>
  </r>
  <r>
    <n v="12744821"/>
    <s v="2003 Toyota Landcruiser Prado GXL (4X4) KZJ120R"/>
    <n v="27800"/>
    <x v="0"/>
    <s v="Landcruiser Prado"/>
    <s v="GXL (4X4)"/>
    <s v="KZJ120R"/>
    <x v="6"/>
    <n v="218500"/>
    <x v="0"/>
    <x v="0"/>
    <x v="1"/>
    <s v=" Used"/>
    <n v="2982"/>
    <x v="3"/>
    <n v="8"/>
    <x v="6"/>
    <x v="2"/>
  </r>
  <r>
    <n v="12744829"/>
    <s v="2018 Hyundai Imax Active TQ4 MY19"/>
    <n v="43000"/>
    <x v="7"/>
    <s v="Imax"/>
    <s v="Active"/>
    <s v="TQ4 MY19"/>
    <x v="15"/>
    <n v="52707"/>
    <x v="0"/>
    <x v="0"/>
    <x v="1"/>
    <s v=" Used"/>
    <n v="2497"/>
    <x v="2"/>
    <n v="8"/>
    <x v="15"/>
    <x v="1"/>
  </r>
  <r>
    <n v="12744844"/>
    <s v="2011 Toyota Hilux SR5 (4X4) KUN26R MY11 Upgrade"/>
    <n v="28000"/>
    <x v="0"/>
    <s v="Hilux"/>
    <s v="SR5 (4X4)"/>
    <s v="KUN26R MY11 Upgrade"/>
    <x v="4"/>
    <n v="279000"/>
    <x v="15"/>
    <x v="0"/>
    <x v="1"/>
    <s v=" Used"/>
    <n v="2982"/>
    <x v="37"/>
    <n v="5"/>
    <x v="4"/>
    <x v="2"/>
  </r>
  <r>
    <n v="12744880"/>
    <s v="2017 Holden Colorado LS (4X4) RG MY17"/>
    <n v="41990"/>
    <x v="2"/>
    <s v="Colorado"/>
    <s v="LS (4X4)"/>
    <s v="RG MY17"/>
    <x v="3"/>
    <n v="58955"/>
    <x v="12"/>
    <x v="0"/>
    <x v="1"/>
    <s v=" Used"/>
    <n v="2776"/>
    <x v="2"/>
    <n v="5"/>
    <x v="3"/>
    <x v="1"/>
  </r>
  <r>
    <n v="12744889"/>
    <s v="2016 Hyundai Santa FE Highlander Crdi (4X4) DM Series II (DM3)MY17"/>
    <n v="32990"/>
    <x v="7"/>
    <s v="Santa FE"/>
    <s v="Highlander Crdi (4X4)"/>
    <s v="DM Series II (DM3)MY17"/>
    <x v="2"/>
    <n v="106871"/>
    <x v="0"/>
    <x v="0"/>
    <x v="1"/>
    <s v=" Used"/>
    <n v="2199"/>
    <x v="2"/>
    <n v="7"/>
    <x v="2"/>
    <x v="2"/>
  </r>
  <r>
    <n v="12744894"/>
    <s v="2016 Holden UTE SV6 VF II"/>
    <n v="36990"/>
    <x v="2"/>
    <s v="UTE"/>
    <s v="SV6"/>
    <s v="VF II"/>
    <x v="2"/>
    <n v="54469"/>
    <x v="22"/>
    <x v="0"/>
    <x v="0"/>
    <s v=" Used"/>
    <n v="3565"/>
    <x v="2"/>
    <n v="2"/>
    <x v="2"/>
    <x v="2"/>
  </r>
  <r>
    <n v="12744897"/>
    <s v="2019 Hyundai Kona Active (fwd) OS.3 MY20"/>
    <n v="27990"/>
    <x v="7"/>
    <s v="Kona"/>
    <s v="Active (fwd)"/>
    <s v="OS.3 MY20"/>
    <x v="13"/>
    <n v="30812"/>
    <x v="0"/>
    <x v="0"/>
    <x v="0"/>
    <s v=" Used"/>
    <n v="1999"/>
    <x v="2"/>
    <n v="5"/>
    <x v="13"/>
    <x v="2"/>
  </r>
  <r>
    <n v="12744899"/>
    <s v="2013 Land Rover Range Rover Evoque TD4 Prestige LV"/>
    <n v="39888"/>
    <x v="22"/>
    <s v="Range Rover Evoque"/>
    <s v="TD4 Prestige"/>
    <s v="LV"/>
    <x v="8"/>
    <n v="83550"/>
    <x v="0"/>
    <x v="0"/>
    <x v="1"/>
    <s v=" Used"/>
    <n v="2179"/>
    <x v="5"/>
    <n v="5"/>
    <x v="8"/>
    <x v="2"/>
  </r>
  <r>
    <n v="12744905"/>
    <s v="2017 Kia Rondo S RP MY18"/>
    <n v="22880"/>
    <x v="14"/>
    <s v="Rondo"/>
    <s v="S"/>
    <s v="RP MY18"/>
    <x v="3"/>
    <n v="23103"/>
    <x v="0"/>
    <x v="0"/>
    <x v="0"/>
    <s v=" Used"/>
    <n v="1999"/>
    <x v="5"/>
    <n v="5"/>
    <x v="3"/>
    <x v="2"/>
  </r>
  <r>
    <n v="12744906"/>
    <s v="2019 Toyota RAV4 GX (2WD) Mxaa52R"/>
    <n v="36990"/>
    <x v="0"/>
    <s v="RAV4"/>
    <s v="GX (2WD)"/>
    <s v="Mxaa52R"/>
    <x v="13"/>
    <n v="117712"/>
    <x v="0"/>
    <x v="0"/>
    <x v="0"/>
    <s v=" Used"/>
    <n v="1987"/>
    <x v="0"/>
    <n v="5"/>
    <x v="13"/>
    <x v="2"/>
  </r>
  <r>
    <n v="12744922"/>
    <s v="2015 Toyota Kluger Grande (4X4) GSU55R"/>
    <n v="39999"/>
    <x v="0"/>
    <s v="Kluger"/>
    <s v="Grande (4X4)"/>
    <s v="GSU55R"/>
    <x v="7"/>
    <n v="106554"/>
    <x v="0"/>
    <x v="0"/>
    <x v="0"/>
    <s v=" Used"/>
    <n v="3456"/>
    <x v="3"/>
    <n v="7"/>
    <x v="7"/>
    <x v="2"/>
  </r>
  <r>
    <n v="12744926"/>
    <s v="2018 Toyota Hilux SR5 (4X4) GUN126R MY19"/>
    <n v="58990"/>
    <x v="0"/>
    <s v="Hilux"/>
    <s v="SR5 (4X4)"/>
    <s v="GUN126R MY19"/>
    <x v="15"/>
    <n v="47198"/>
    <x v="16"/>
    <x v="0"/>
    <x v="1"/>
    <s v=" Used"/>
    <n v="2753"/>
    <x v="2"/>
    <n v="5"/>
    <x v="15"/>
    <x v="1"/>
  </r>
  <r>
    <n v="12744931"/>
    <s v="2022 Audi A4 45 Tfsi Quattro S Line Mhev 8W MY22"/>
    <n v="76500"/>
    <x v="11"/>
    <s v="A4"/>
    <s v="45 Tfsi Quattro S Line Mhev"/>
    <s v="8W MY22"/>
    <x v="16"/>
    <n v="1022"/>
    <x v="3"/>
    <x v="3"/>
    <x v="2"/>
    <s v=" Demo"/>
    <n v="1984"/>
    <x v="2"/>
    <n v="5"/>
    <x v="16"/>
    <x v="1"/>
  </r>
  <r>
    <n v="12744947"/>
    <s v="2019 Volkswagen Amarok V6 TDI 580 Ultimate 2H MY19"/>
    <n v="65990"/>
    <x v="8"/>
    <s v="Amarok"/>
    <s v="V6 TDI 580 Ultimate"/>
    <s v="2H MY19"/>
    <x v="13"/>
    <n v="45919"/>
    <x v="19"/>
    <x v="0"/>
    <x v="1"/>
    <s v=" Used"/>
    <n v="2967"/>
    <x v="6"/>
    <n v="5"/>
    <x v="13"/>
    <x v="1"/>
  </r>
  <r>
    <n v="12745001"/>
    <s v="2018 Nissan Navara ST-X (4X4) (leather Trim) D23 Series III MY18"/>
    <n v="51990"/>
    <x v="3"/>
    <s v="Navara"/>
    <s v="ST-X (4X4) (leather Trim)"/>
    <s v="D23 Series III MY18"/>
    <x v="15"/>
    <n v="44755"/>
    <x v="15"/>
    <x v="1"/>
    <x v="1"/>
    <s v=" Used"/>
    <n v="2298"/>
    <x v="1"/>
    <n v="5"/>
    <x v="15"/>
    <x v="1"/>
  </r>
  <r>
    <n v="12745005"/>
    <s v="2020 Mercedes-Benz E450 4Matic C238 MY20.5"/>
    <n v="122800"/>
    <x v="1"/>
    <s v="E450"/>
    <s v="4Matic"/>
    <s v="C238 MY20.5"/>
    <x v="9"/>
    <n v="5335"/>
    <x v="20"/>
    <x v="0"/>
    <x v="2"/>
    <s v=" Used"/>
    <n v="2996"/>
    <x v="2"/>
    <n v="4"/>
    <x v="9"/>
    <x v="1"/>
  </r>
  <r>
    <n v="12745014"/>
    <s v="2015 Audi A3 Sportback 1.6 TDI Attraction 8V MY16"/>
    <n v="16490"/>
    <x v="11"/>
    <s v="A3"/>
    <s v="Sportback 1.6 TDI Attraction"/>
    <s v="8V MY16"/>
    <x v="7"/>
    <n v="205798"/>
    <x v="5"/>
    <x v="0"/>
    <x v="1"/>
    <s v=" Used"/>
    <n v="1598"/>
    <x v="5"/>
    <n v="5"/>
    <x v="7"/>
    <x v="2"/>
  </r>
  <r>
    <n v="12745026"/>
    <s v="2018 Toyota C-HR (2WD) NGX10R Update"/>
    <n v="32990"/>
    <x v="0"/>
    <s v="C-HR"/>
    <s v="(2WD)"/>
    <s v="NGX10R Update"/>
    <x v="15"/>
    <n v="71358"/>
    <x v="0"/>
    <x v="0"/>
    <x v="2"/>
    <s v=" Used"/>
    <n v="1197"/>
    <x v="0"/>
    <n v="5"/>
    <x v="15"/>
    <x v="2"/>
  </r>
  <r>
    <n v="12745029"/>
    <s v="2005 Mazda 6 Limited GG"/>
    <n v="5995"/>
    <x v="10"/>
    <n v="6"/>
    <s v="Limited"/>
    <s v="GG"/>
    <x v="5"/>
    <n v="235805"/>
    <x v="3"/>
    <x v="0"/>
    <x v="2"/>
    <s v=" Used"/>
    <n v="2261"/>
    <x v="7"/>
    <n v="5"/>
    <x v="5"/>
    <x v="0"/>
  </r>
  <r>
    <n v="12745031"/>
    <s v="2020 Hyundai I30 GO PD.3 MY20"/>
    <n v="25500"/>
    <x v="7"/>
    <s v="I30"/>
    <s v="GO"/>
    <s v="PD.3 MY20"/>
    <x v="9"/>
    <n v="27228"/>
    <x v="5"/>
    <x v="0"/>
    <x v="0"/>
    <s v=" Used"/>
    <n v="1999"/>
    <x v="2"/>
    <n v="5"/>
    <x v="9"/>
    <x v="2"/>
  </r>
  <r>
    <n v="12745032"/>
    <s v="2020 Hyundai I30 GO PD.3 MY20"/>
    <n v="24880"/>
    <x v="7"/>
    <s v="I30"/>
    <s v="GO"/>
    <s v="PD.3 MY20"/>
    <x v="9"/>
    <n v="30080"/>
    <x v="5"/>
    <x v="0"/>
    <x v="0"/>
    <s v=" Used"/>
    <n v="1999"/>
    <x v="2"/>
    <n v="5"/>
    <x v="9"/>
    <x v="2"/>
  </r>
  <r>
    <n v="12745055"/>
    <s v="2017 Land Rover Discovery Sport TD4 180 HSE 5 Seat LC MY17"/>
    <n v="38980"/>
    <x v="22"/>
    <s v="Discovery Sport"/>
    <s v="TD4 180 HSE 5 Seat"/>
    <s v="LC MY17"/>
    <x v="3"/>
    <n v="105650"/>
    <x v="0"/>
    <x v="0"/>
    <x v="1"/>
    <s v=" Used"/>
    <n v="1999"/>
    <x v="2"/>
    <n v="5"/>
    <x v="3"/>
    <x v="2"/>
  </r>
  <r>
    <n v="12745085"/>
    <s v="2017 Ford Mustang Fastback GT 5.0 V8 FM MY17"/>
    <n v="54990"/>
    <x v="4"/>
    <s v="Mustang"/>
    <s v="Fastback GT 5.0 V8"/>
    <s v="FM MY17"/>
    <x v="3"/>
    <n v="79215"/>
    <x v="20"/>
    <x v="1"/>
    <x v="2"/>
    <s v=" Used"/>
    <n v="4950"/>
    <x v="6"/>
    <n v="4"/>
    <x v="3"/>
    <x v="1"/>
  </r>
  <r>
    <n v="12745099"/>
    <s v="2011 Holden Commodore SV6 VE II"/>
    <n v="14990"/>
    <x v="2"/>
    <s v="Commodore"/>
    <s v="SV6"/>
    <s v="VE II"/>
    <x v="4"/>
    <n v="146834"/>
    <x v="2"/>
    <x v="0"/>
    <x v="0"/>
    <s v=" Used"/>
    <n v="3565"/>
    <x v="2"/>
    <n v="5"/>
    <x v="4"/>
    <x v="2"/>
  </r>
  <r>
    <n v="12745101"/>
    <s v="2022 Jeep Compass S-Limited (4X4) M6 MY22"/>
    <n v="56923"/>
    <x v="18"/>
    <s v="Compass"/>
    <s v="S-Limited (4X4)"/>
    <s v="M6 MY22"/>
    <x v="16"/>
    <n v="10"/>
    <x v="0"/>
    <x v="0"/>
    <x v="0"/>
    <s v=" Demo"/>
    <n v="2359"/>
    <x v="2"/>
    <n v="5"/>
    <x v="16"/>
    <x v="1"/>
  </r>
  <r>
    <n v="12745102"/>
    <s v="2022 Jeep Wrangler Unlimited Overland (4X4) JL MY22"/>
    <n v="89546"/>
    <x v="18"/>
    <s v="Wrangler Unlimited"/>
    <s v="Overland (4X4)"/>
    <s v="JL MY22"/>
    <x v="16"/>
    <n v="41"/>
    <x v="25"/>
    <x v="0"/>
    <x v="0"/>
    <s v=" Demo"/>
    <n v="3604"/>
    <x v="0"/>
    <n v="5"/>
    <x v="16"/>
    <x v="1"/>
  </r>
  <r>
    <n v="12745103"/>
    <s v="2017 Toyota Hilux SR (4X4) GUN126R"/>
    <n v="41995"/>
    <x v="0"/>
    <s v="Hilux"/>
    <s v="SR (4X4)"/>
    <s v="GUN126R"/>
    <x v="3"/>
    <n v="139365"/>
    <x v="23"/>
    <x v="0"/>
    <x v="1"/>
    <s v=" Used"/>
    <n v="2753"/>
    <x v="2"/>
    <n v="5"/>
    <x v="3"/>
    <x v="1"/>
  </r>
  <r>
    <n v="12745104"/>
    <s v="2017 Isuzu MU-X LS-T (4X4) UC MY17"/>
    <n v="55700"/>
    <x v="6"/>
    <s v="MU-X"/>
    <s v="LS-T (4X4)"/>
    <s v="UC MY17"/>
    <x v="3"/>
    <n v="42714"/>
    <x v="0"/>
    <x v="0"/>
    <x v="1"/>
    <s v=" Used"/>
    <n v="2999"/>
    <x v="22"/>
    <n v="7"/>
    <x v="3"/>
    <x v="1"/>
  </r>
  <r>
    <n v="12745107"/>
    <s v="2018 Toyota RAV4 GX (2WD) ZSA42R MY18"/>
    <n v="27990"/>
    <x v="0"/>
    <s v="RAV4"/>
    <s v="GX (2WD)"/>
    <s v="ZSA42R MY18"/>
    <x v="15"/>
    <n v="114960"/>
    <x v="0"/>
    <x v="0"/>
    <x v="0"/>
    <s v=" Used"/>
    <n v="1987"/>
    <x v="5"/>
    <n v="5"/>
    <x v="15"/>
    <x v="2"/>
  </r>
  <r>
    <n v="12745113"/>
    <s v="2009 Holden Commodore SS VE MY09.5"/>
    <n v="30000"/>
    <x v="2"/>
    <s v="Commodore"/>
    <s v="SS"/>
    <s v="VE MY09.5"/>
    <x v="10"/>
    <n v="97330"/>
    <x v="3"/>
    <x v="1"/>
    <x v="2"/>
    <s v=" Used"/>
    <n v="5967"/>
    <x v="2"/>
    <n v="5"/>
    <x v="10"/>
    <x v="2"/>
  </r>
  <r>
    <n v="12745114"/>
    <s v="2015 Volkswagen Caddy Maxi TDI250 2K MY15"/>
    <n v="26999"/>
    <x v="8"/>
    <s v="Caddy"/>
    <s v="Maxi TDI250"/>
    <s v="2K MY15"/>
    <x v="7"/>
    <n v="113004"/>
    <x v="6"/>
    <x v="0"/>
    <x v="1"/>
    <s v=" Used"/>
    <n v="1598"/>
    <x v="2"/>
    <n v="2"/>
    <x v="7"/>
    <x v="2"/>
  </r>
  <r>
    <n v="12745122"/>
    <s v="2021 Isuzu D-MAX X-Terrain (4X4) RG MY21"/>
    <n v="70950"/>
    <x v="6"/>
    <s v="D-MAX"/>
    <s v="X-Terrain (4X4)"/>
    <s v="RG MY21"/>
    <x v="1"/>
    <n v="21360"/>
    <x v="10"/>
    <x v="0"/>
    <x v="1"/>
    <s v=" Used"/>
    <n v="2999"/>
    <x v="15"/>
    <n v="5"/>
    <x v="1"/>
    <x v="1"/>
  </r>
  <r>
    <n v="12745124"/>
    <s v="2020 Subaru WRX STI (awd) MY20"/>
    <n v="68000"/>
    <x v="12"/>
    <s v="WRX"/>
    <s v="STI (awd)"/>
    <s v="MY20"/>
    <x v="9"/>
    <n v="17000"/>
    <x v="3"/>
    <x v="1"/>
    <x v="2"/>
    <s v=" Used"/>
    <n v="2457"/>
    <x v="1"/>
    <n v="5"/>
    <x v="9"/>
    <x v="1"/>
  </r>
  <r>
    <n v="12745125"/>
    <s v="2013 Hyundai I20 Active PB MY12.5"/>
    <n v="10900"/>
    <x v="7"/>
    <s v="I20"/>
    <s v="Active"/>
    <s v="PB MY12.5"/>
    <x v="8"/>
    <n v="107659"/>
    <x v="5"/>
    <x v="0"/>
    <x v="0"/>
    <s v=" Used"/>
    <n v="1396"/>
    <x v="5"/>
    <n v="5"/>
    <x v="8"/>
    <x v="2"/>
  </r>
  <r>
    <n v="12745204"/>
    <s v="2022 Volkswagen Amarok TDI580 W580X 4Motion 2H MY22"/>
    <n v="89990"/>
    <x v="8"/>
    <s v="Amarok"/>
    <s v="TDI580 W580X 4Motion"/>
    <s v="2H MY22"/>
    <x v="16"/>
    <n v="10"/>
    <x v="19"/>
    <x v="0"/>
    <x v="1"/>
    <s v=" New In Stock"/>
    <n v="2967"/>
    <x v="2"/>
    <n v="5"/>
    <x v="16"/>
    <x v="1"/>
  </r>
  <r>
    <n v="12745289"/>
    <s v="2018 Audi TT RS Quattro FV3 MY18"/>
    <n v="99888"/>
    <x v="11"/>
    <s v="TT"/>
    <s v="RS Quattro"/>
    <s v="FV3 MY18"/>
    <x v="15"/>
    <n v="28940"/>
    <x v="20"/>
    <x v="0"/>
    <x v="3"/>
    <s v=" Used"/>
    <n v="2480"/>
    <x v="2"/>
    <n v="4"/>
    <x v="15"/>
    <x v="1"/>
  </r>
  <r>
    <n v="12745312"/>
    <s v="2016 Toyota Kluger GX (4X4) GSU55R"/>
    <n v="35469"/>
    <x v="0"/>
    <s v="Kluger"/>
    <s v="GX (4X4)"/>
    <s v="GSU55R"/>
    <x v="2"/>
    <n v="129027"/>
    <x v="0"/>
    <x v="0"/>
    <x v="0"/>
    <s v=" Used"/>
    <n v="3456"/>
    <x v="0"/>
    <n v="7"/>
    <x v="2"/>
    <x v="2"/>
  </r>
  <r>
    <n v="12745313"/>
    <s v="2001 Holden Commodore SS VX"/>
    <n v="23999"/>
    <x v="2"/>
    <s v="Commodore"/>
    <s v="SS"/>
    <s v="VX"/>
    <x v="21"/>
    <n v="173808"/>
    <x v="3"/>
    <x v="0"/>
    <x v="0"/>
    <s v=" Used"/>
    <n v="5665"/>
    <x v="6"/>
    <n v="5"/>
    <x v="21"/>
    <x v="2"/>
  </r>
  <r>
    <n v="12745315"/>
    <s v="2004 BMW 318I Executive E46"/>
    <n v="10990"/>
    <x v="5"/>
    <s v="318I"/>
    <s v="Executive"/>
    <s v="E46"/>
    <x v="14"/>
    <n v="129160"/>
    <x v="3"/>
    <x v="0"/>
    <x v="0"/>
    <s v=" Used"/>
    <n v="1995"/>
    <x v="5"/>
    <n v="5"/>
    <x v="14"/>
    <x v="2"/>
  </r>
  <r>
    <n v="12745322"/>
    <s v="2017 Subaru WRX Premium (awd) MY17"/>
    <n v="41990"/>
    <x v="12"/>
    <s v="WRX"/>
    <s v="Premium (awd)"/>
    <s v="MY17"/>
    <x v="3"/>
    <n v="74717"/>
    <x v="3"/>
    <x v="1"/>
    <x v="2"/>
    <s v=" Used"/>
    <n v="1998"/>
    <x v="5"/>
    <n v="5"/>
    <x v="3"/>
    <x v="1"/>
  </r>
  <r>
    <n v="12745333"/>
    <s v="2019 Hyundai Venue Launch Edition QX MY20"/>
    <n v="28490"/>
    <x v="7"/>
    <s v="Venue"/>
    <s v="Launch Edition"/>
    <s v="QX MY20"/>
    <x v="13"/>
    <n v="19583"/>
    <x v="0"/>
    <x v="0"/>
    <x v="0"/>
    <s v=" Used"/>
    <n v="1591"/>
    <x v="15"/>
    <n v="5"/>
    <x v="13"/>
    <x v="2"/>
  </r>
  <r>
    <n v="12745357"/>
    <s v="2015 Ford Territory Titanium (rwd) SZ MK2"/>
    <n v="30450"/>
    <x v="4"/>
    <s v="Territory"/>
    <s v="Titanium (rwd)"/>
    <s v="SZ MK2"/>
    <x v="7"/>
    <n v="113183"/>
    <x v="0"/>
    <x v="0"/>
    <x v="1"/>
    <s v=" Used"/>
    <n v="2720"/>
    <x v="3"/>
    <n v="7"/>
    <x v="7"/>
    <x v="2"/>
  </r>
  <r>
    <n v="12745358"/>
    <s v="2014 Hyundai IX35 Trophy (fwd) LM Series II"/>
    <n v="21990"/>
    <x v="7"/>
    <s v="IX35"/>
    <s v="Trophy (fwd)"/>
    <s v="LM Series II"/>
    <x v="12"/>
    <n v="70891"/>
    <x v="0"/>
    <x v="0"/>
    <x v="0"/>
    <s v=" Used"/>
    <n v="1999"/>
    <x v="3"/>
    <n v="5"/>
    <x v="12"/>
    <x v="2"/>
  </r>
  <r>
    <n v="12745375"/>
    <s v="2012 Kia Sorento SI (4X2) XM MY12"/>
    <n v="13880"/>
    <x v="14"/>
    <s v="Sorento"/>
    <s v="SI (4X2)"/>
    <s v="XM MY12"/>
    <x v="11"/>
    <n v="253402"/>
    <x v="0"/>
    <x v="0"/>
    <x v="0"/>
    <s v=" Used"/>
    <n v="3470"/>
    <x v="2"/>
    <n v="7"/>
    <x v="11"/>
    <x v="2"/>
  </r>
  <r>
    <n v="12745442"/>
    <s v="2010 Nissan Navara ST-R (4X4) D22 MY08"/>
    <n v="12000"/>
    <x v="3"/>
    <s v="Navara"/>
    <s v="ST-R (4X4)"/>
    <s v="D22 MY08"/>
    <x v="0"/>
    <n v="256000"/>
    <x v="15"/>
    <x v="1"/>
    <x v="1"/>
    <s v=" Used"/>
    <n v="2488"/>
    <x v="5"/>
    <n v="5"/>
    <x v="0"/>
    <x v="2"/>
  </r>
  <r>
    <n v="12745462"/>
    <s v="2018 Toyota Landcruiser GXL (4X4) VDJ79R"/>
    <n v="97990"/>
    <x v="0"/>
    <s v="Landcruiser"/>
    <s v="GXL (4X4)"/>
    <s v="VDJ79R"/>
    <x v="15"/>
    <n v="116448"/>
    <x v="11"/>
    <x v="1"/>
    <x v="1"/>
    <s v=" Used"/>
    <n v="4461"/>
    <x v="2"/>
    <n v="5"/>
    <x v="15"/>
    <x v="1"/>
  </r>
  <r>
    <n v="12745476"/>
    <s v="2021 Mitsubishi Triton Glx+ (4X4) MR MY21"/>
    <n v="56990"/>
    <x v="13"/>
    <s v="Triton"/>
    <s v="Glx+ (4X4)"/>
    <s v="MR MY21"/>
    <x v="1"/>
    <n v="15845"/>
    <x v="16"/>
    <x v="0"/>
    <x v="1"/>
    <s v=" Used"/>
    <n v="2442"/>
    <x v="6"/>
    <n v="5"/>
    <x v="1"/>
    <x v="1"/>
  </r>
  <r>
    <n v="12745477"/>
    <s v="2017 Mazda 3 SP25 BN MY17"/>
    <n v="25990"/>
    <x v="10"/>
    <n v="3"/>
    <s v="SP25"/>
    <s v="BN MY17"/>
    <x v="3"/>
    <n v="158212"/>
    <x v="3"/>
    <x v="0"/>
    <x v="0"/>
    <s v=" Used"/>
    <n v="2488"/>
    <x v="0"/>
    <n v="5"/>
    <x v="3"/>
    <x v="2"/>
  </r>
  <r>
    <n v="12745481"/>
    <s v="2015 Holden Trax LS TJ MY15"/>
    <n v="15777"/>
    <x v="2"/>
    <s v="Trax"/>
    <s v="LS"/>
    <s v="TJ MY15"/>
    <x v="7"/>
    <n v="120179"/>
    <x v="0"/>
    <x v="0"/>
    <x v="0"/>
    <s v=" Used"/>
    <n v="1796"/>
    <x v="2"/>
    <n v="5"/>
    <x v="7"/>
    <x v="2"/>
  </r>
  <r>
    <n v="12745485"/>
    <s v="2012 Nissan Patrol ST (4X4) GU Viii"/>
    <n v="34999"/>
    <x v="3"/>
    <s v="Patrol"/>
    <s v="ST (4X4)"/>
    <s v="GU Viii"/>
    <x v="11"/>
    <n v="161150"/>
    <x v="0"/>
    <x v="1"/>
    <x v="1"/>
    <s v=" Used"/>
    <n v="2953"/>
    <x v="7"/>
    <n v="7"/>
    <x v="11"/>
    <x v="2"/>
  </r>
  <r>
    <n v="12745529"/>
    <s v="2003 Holden Commodore SS VY"/>
    <n v="18000"/>
    <x v="2"/>
    <s v="Commodore"/>
    <s v="SS"/>
    <s v="VY"/>
    <x v="6"/>
    <n v="291582"/>
    <x v="22"/>
    <x v="0"/>
    <x v="0"/>
    <s v=" Used"/>
    <n v="5665"/>
    <x v="6"/>
    <n v="2"/>
    <x v="6"/>
    <x v="2"/>
  </r>
  <r>
    <n v="12745538"/>
    <s v="2014 Mitsubishi Triton GLX (4X4) MN MY14 Update"/>
    <n v="18499"/>
    <x v="13"/>
    <s v="Triton"/>
    <s v="GLX (4X4)"/>
    <s v="MN MY14 Update"/>
    <x v="12"/>
    <n v="173519"/>
    <x v="11"/>
    <x v="1"/>
    <x v="1"/>
    <s v=" Used"/>
    <n v="2477"/>
    <x v="5"/>
    <n v="5"/>
    <x v="12"/>
    <x v="2"/>
  </r>
  <r>
    <n v="12745539"/>
    <s v="2019 Toyota Hilux Workmate TGN121R MY19"/>
    <n v="29990"/>
    <x v="0"/>
    <s v="Hilux"/>
    <s v="Workmate"/>
    <s v="TGN121R MY19"/>
    <x v="13"/>
    <n v="71752"/>
    <x v="4"/>
    <x v="0"/>
    <x v="0"/>
    <s v=" Used"/>
    <n v="2694"/>
    <x v="2"/>
    <n v="2"/>
    <x v="13"/>
    <x v="2"/>
  </r>
  <r>
    <n v="12745540"/>
    <s v="2019 Toyota Landcruiser Prado GXL (4X4) GDJ150R MY18"/>
    <n v="59990"/>
    <x v="0"/>
    <s v="Landcruiser Prado"/>
    <s v="GXL (4X4)"/>
    <s v="GDJ150R MY18"/>
    <x v="13"/>
    <n v="147384"/>
    <x v="0"/>
    <x v="0"/>
    <x v="1"/>
    <s v=" Used"/>
    <n v="2755"/>
    <x v="2"/>
    <n v="7"/>
    <x v="13"/>
    <x v="1"/>
  </r>
  <r>
    <n v="12745542"/>
    <s v="2011 Holden Captiva 7 SX (fwd) CG Series II"/>
    <n v="10500"/>
    <x v="2"/>
    <s v="Captiva"/>
    <s v="7 SX (fwd)"/>
    <s v="CG Series II"/>
    <x v="4"/>
    <n v="177000"/>
    <x v="0"/>
    <x v="0"/>
    <x v="1"/>
    <s v=" Used"/>
    <n v="2231"/>
    <x v="2"/>
    <n v="7"/>
    <x v="4"/>
    <x v="2"/>
  </r>
  <r>
    <n v="12745565"/>
    <s v="2016 Volkswagen Touareg V6 Wolfsburg Edition 7P MY17"/>
    <n v="50055"/>
    <x v="8"/>
    <s v="Touareg"/>
    <s v="V6 Wolfsburg Edition"/>
    <s v="7P MY17"/>
    <x v="2"/>
    <n v="161181"/>
    <x v="0"/>
    <x v="0"/>
    <x v="1"/>
    <s v=" Used"/>
    <n v="2967"/>
    <x v="2"/>
    <n v="5"/>
    <x v="2"/>
    <x v="1"/>
  </r>
  <r>
    <n v="12745621"/>
    <s v="2019 Toyota RAV4 Cruiser 2WD Hybrid Axah52R"/>
    <n v="56990"/>
    <x v="0"/>
    <s v="RAV4"/>
    <s v="Cruiser 2WD Hybrid"/>
    <s v="Axah52R"/>
    <x v="13"/>
    <n v="25547"/>
    <x v="0"/>
    <x v="0"/>
    <x v="4"/>
    <s v=" Used"/>
    <n v="2487"/>
    <x v="2"/>
    <n v="5"/>
    <x v="13"/>
    <x v="1"/>
  </r>
  <r>
    <n v="12745623"/>
    <s v="2018 Lexus RX350L Luxury GGL26R MY18"/>
    <n v="74990"/>
    <x v="9"/>
    <s v="RX350L"/>
    <s v="Luxury"/>
    <s v="GGL26R MY18"/>
    <x v="15"/>
    <n v="45600"/>
    <x v="0"/>
    <x v="0"/>
    <x v="2"/>
    <s v=" Used"/>
    <n v="3456"/>
    <x v="5"/>
    <n v="7"/>
    <x v="15"/>
    <x v="1"/>
  </r>
  <r>
    <n v="12745626"/>
    <s v="2020 Nissan X-Trail ST (4X2) T32 MY20"/>
    <n v="34990"/>
    <x v="3"/>
    <s v="X-Trail"/>
    <s v="ST (4X2)"/>
    <s v="T32 MY20"/>
    <x v="9"/>
    <n v="55100"/>
    <x v="0"/>
    <x v="0"/>
    <x v="0"/>
    <s v=" Used"/>
    <n v="2488"/>
    <x v="5"/>
    <n v="5"/>
    <x v="9"/>
    <x v="2"/>
  </r>
  <r>
    <n v="12745634"/>
    <s v="2015 Mercedes-Benz GL350 Bluetec Edition S X166 MY15"/>
    <n v="59700"/>
    <x v="1"/>
    <s v="GL350"/>
    <s v="Bluetec Edition S"/>
    <s v="X166 MY15"/>
    <x v="7"/>
    <n v="94733"/>
    <x v="0"/>
    <x v="0"/>
    <x v="1"/>
    <s v=" Used"/>
    <n v="2987"/>
    <x v="0"/>
    <n v="7"/>
    <x v="7"/>
    <x v="1"/>
  </r>
  <r>
    <n v="12745653"/>
    <s v="2019 Toyota Landcruiser Prado GXL (4X4) GDJ150R MY18"/>
    <n v="56888"/>
    <x v="0"/>
    <s v="Landcruiser Prado"/>
    <s v="GXL (4X4)"/>
    <s v="GDJ150R MY18"/>
    <x v="13"/>
    <n v="151997"/>
    <x v="0"/>
    <x v="0"/>
    <x v="1"/>
    <s v=" Used"/>
    <n v="2755"/>
    <x v="2"/>
    <n v="7"/>
    <x v="13"/>
    <x v="1"/>
  </r>
  <r>
    <n v="12745656"/>
    <s v="2017 Kia Sorento SI (4X2) UM MY18"/>
    <n v="33977"/>
    <x v="14"/>
    <s v="Sorento"/>
    <s v="SI (4X2)"/>
    <s v="UM MY18"/>
    <x v="3"/>
    <n v="105106"/>
    <x v="0"/>
    <x v="0"/>
    <x v="0"/>
    <s v=" Used"/>
    <n v="3490"/>
    <x v="2"/>
    <n v="7"/>
    <x v="3"/>
    <x v="2"/>
  </r>
  <r>
    <n v="12745657"/>
    <s v="2016 Hyundai Santa FE Elite Crdi (4X4) DM Series II (DM3)"/>
    <n v="34977"/>
    <x v="7"/>
    <s v="Santa FE"/>
    <s v="Elite Crdi (4X4)"/>
    <s v="DM Series II (DM3)"/>
    <x v="2"/>
    <n v="108532"/>
    <x v="0"/>
    <x v="0"/>
    <x v="1"/>
    <s v=" Used"/>
    <n v="2199"/>
    <x v="6"/>
    <n v="7"/>
    <x v="2"/>
    <x v="2"/>
  </r>
  <r>
    <n v="12745665"/>
    <s v="2017 Volkswagen Caddy Maxi VAN TSI220 2K MY18"/>
    <n v="25980"/>
    <x v="8"/>
    <s v="Caddy"/>
    <s v="Maxi VAN TSI220"/>
    <s v="2K MY18"/>
    <x v="3"/>
    <n v="157299"/>
    <x v="6"/>
    <x v="0"/>
    <x v="2"/>
    <s v=" Used"/>
    <n v="1395"/>
    <x v="2"/>
    <n v="2"/>
    <x v="3"/>
    <x v="2"/>
  </r>
  <r>
    <n v="12745684"/>
    <s v="2017 Mercedes-Benz E63 S 4Matic+ 213 MY17.5"/>
    <n v="152900"/>
    <x v="1"/>
    <s v="E63"/>
    <s v="S 4Matic+"/>
    <s v="213 MY17.5"/>
    <x v="3"/>
    <n v="62889"/>
    <x v="31"/>
    <x v="0"/>
    <x v="2"/>
    <s v=" Used"/>
    <n v="3982"/>
    <x v="1"/>
    <n v="5"/>
    <x v="3"/>
    <x v="1"/>
  </r>
  <r>
    <n v="12745689"/>
    <s v="2019 Audi Q5 45 Tfsi Quattro Sport FY MY19"/>
    <n v="59990"/>
    <x v="11"/>
    <s v="Q5"/>
    <s v="45 Tfsi Quattro Sport"/>
    <s v="FY MY19"/>
    <x v="13"/>
    <n v="44946"/>
    <x v="0"/>
    <x v="0"/>
    <x v="2"/>
    <s v=" Used"/>
    <n v="1984"/>
    <x v="2"/>
    <n v="5"/>
    <x v="13"/>
    <x v="1"/>
  </r>
  <r>
    <n v="12745723"/>
    <s v="2017 Subaru WRX STI MY17"/>
    <n v="54990"/>
    <x v="12"/>
    <s v="WRX"/>
    <s v="STI"/>
    <s v="MY17"/>
    <x v="3"/>
    <n v="80401"/>
    <x v="3"/>
    <x v="1"/>
    <x v="2"/>
    <s v=" Used"/>
    <n v="2457"/>
    <x v="2"/>
    <n v="5"/>
    <x v="3"/>
    <x v="1"/>
  </r>
  <r>
    <n v="12745729"/>
    <s v="2022 Volvo S60 B5 Inscription Mhev 224 MY22"/>
    <n v="68990"/>
    <x v="21"/>
    <s v="S60"/>
    <s v="B5 Inscription Mhev"/>
    <s v="224 MY22"/>
    <x v="16"/>
    <n v="3882"/>
    <x v="3"/>
    <x v="0"/>
    <x v="2"/>
    <s v=" Demo"/>
    <n v="1969"/>
    <x v="2"/>
    <n v="5"/>
    <x v="16"/>
    <x v="1"/>
  </r>
  <r>
    <n v="12745784"/>
    <s v="2016 Volkswagen Tiguan 140 TDI Highline 5NA"/>
    <n v="37990"/>
    <x v="8"/>
    <s v="Tiguan"/>
    <s v="140 TDI Highline"/>
    <s v="5NA"/>
    <x v="2"/>
    <n v="70218"/>
    <x v="0"/>
    <x v="0"/>
    <x v="1"/>
    <s v=" Used"/>
    <n v="1968"/>
    <x v="0"/>
    <n v="5"/>
    <x v="2"/>
    <x v="2"/>
  </r>
  <r>
    <n v="12745794"/>
    <s v="2014 Volkswagen Caddy Maxi Crewvan TDI250 2K MY15"/>
    <n v="29990"/>
    <x v="8"/>
    <s v="Caddy"/>
    <s v="Maxi Crewvan TDI250"/>
    <s v="2K MY15"/>
    <x v="12"/>
    <n v="68661"/>
    <x v="6"/>
    <x v="0"/>
    <x v="1"/>
    <s v=" Used"/>
    <n v="1598"/>
    <x v="2"/>
    <n v="5"/>
    <x v="12"/>
    <x v="2"/>
  </r>
  <r>
    <n v="12745814"/>
    <s v="2013 Nissan Pulsar ST-S C12"/>
    <n v="13900"/>
    <x v="3"/>
    <s v="Pulsar"/>
    <s v="ST-S"/>
    <s v="C12"/>
    <x v="8"/>
    <n v="100720"/>
    <x v="5"/>
    <x v="0"/>
    <x v="2"/>
    <s v=" Used"/>
    <n v="1618"/>
    <x v="77"/>
    <n v="5"/>
    <x v="8"/>
    <x v="2"/>
  </r>
  <r>
    <n v="12745820"/>
    <s v="2019 LDV T60 Trailrider (4X4) SKC8"/>
    <n v="39990"/>
    <x v="28"/>
    <s v="T60"/>
    <s v="Trailrider (4X4)"/>
    <s v="SKC8"/>
    <x v="13"/>
    <n v="22000"/>
    <x v="9"/>
    <x v="0"/>
    <x v="1"/>
    <s v=" Used"/>
    <n v="2776"/>
    <x v="2"/>
    <n v="5"/>
    <x v="13"/>
    <x v="2"/>
  </r>
  <r>
    <n v="12745867"/>
    <s v="2021 Ford Ranger Raptor X 2.0 (4X4) PX Mkiii MY21.75"/>
    <n v="88880"/>
    <x v="4"/>
    <s v="Ranger"/>
    <s v="Raptor X 2.0 (4X4)"/>
    <s v="PX Mkiii MY21.75"/>
    <x v="1"/>
    <n v="2344"/>
    <x v="16"/>
    <x v="0"/>
    <x v="1"/>
    <s v=" Used"/>
    <n v="1996"/>
    <x v="3"/>
    <n v="5"/>
    <x v="1"/>
    <x v="1"/>
  </r>
  <r>
    <n v="12745869"/>
    <s v="2021 Ford Ranger Wildtrak 2.0 (4X4) PX Mkiii MY21.75"/>
    <n v="71990"/>
    <x v="4"/>
    <s v="Ranger"/>
    <s v="Wildtrak 2.0 (4X4)"/>
    <s v="PX Mkiii MY21.75"/>
    <x v="1"/>
    <n v="11035"/>
    <x v="16"/>
    <x v="0"/>
    <x v="1"/>
    <s v=" Used"/>
    <n v="1996"/>
    <x v="15"/>
    <n v="5"/>
    <x v="1"/>
    <x v="1"/>
  </r>
  <r>
    <n v="12745872"/>
    <s v="2021 Audi A6 55 Tfsi Quattro S Line Mhev 4A MY22"/>
    <n v="125950"/>
    <x v="11"/>
    <s v="A6"/>
    <s v="55 Tfsi Quattro S Line Mhev"/>
    <s v="4A MY22"/>
    <x v="1"/>
    <n v="1011"/>
    <x v="3"/>
    <x v="0"/>
    <x v="3"/>
    <s v=" Demo"/>
    <n v="2995"/>
    <x v="2"/>
    <n v="5"/>
    <x v="1"/>
    <x v="1"/>
  </r>
  <r>
    <n v="12745909"/>
    <s v="2016 Mercedes-Benz GLC250 D 253"/>
    <n v="48990"/>
    <x v="1"/>
    <s v="GLC250"/>
    <s v="D"/>
    <n v="253"/>
    <x v="2"/>
    <n v="92400"/>
    <x v="0"/>
    <x v="0"/>
    <x v="1"/>
    <s v=" Used"/>
    <n v="2143"/>
    <x v="5"/>
    <n v="5"/>
    <x v="2"/>
    <x v="1"/>
  </r>
  <r>
    <n v="12745910"/>
    <s v="2020 Jeep Wrangler Unlimited Rubicon (4X4) JL MY20"/>
    <n v="84990"/>
    <x v="18"/>
    <s v="Wrangler Unlimited"/>
    <s v="Rubicon (4X4)"/>
    <s v="JL MY20"/>
    <x v="9"/>
    <n v="43619"/>
    <x v="25"/>
    <x v="0"/>
    <x v="0"/>
    <s v=" Used"/>
    <n v="3604"/>
    <x v="1"/>
    <n v="5"/>
    <x v="9"/>
    <x v="1"/>
  </r>
  <r>
    <n v="12745914"/>
    <s v="2015 Nissan X-Trail ST (fwd) T32"/>
    <n v="17771"/>
    <x v="3"/>
    <s v="X-Trail"/>
    <s v="ST (fwd)"/>
    <s v="T32"/>
    <x v="7"/>
    <n v="162962"/>
    <x v="0"/>
    <x v="0"/>
    <x v="0"/>
    <s v=" Used"/>
    <n v="2488"/>
    <x v="2"/>
    <n v="5"/>
    <x v="7"/>
    <x v="2"/>
  </r>
  <r>
    <n v="12745916"/>
    <s v="2013 Holden Commodore SS-V Redline VF"/>
    <n v="41440"/>
    <x v="2"/>
    <s v="Commodore"/>
    <s v="SS-V Redline"/>
    <s v="VF"/>
    <x v="8"/>
    <n v="143924"/>
    <x v="3"/>
    <x v="0"/>
    <x v="2"/>
    <s v=" Used"/>
    <n v="5967"/>
    <x v="0"/>
    <n v="5"/>
    <x v="8"/>
    <x v="1"/>
  </r>
  <r>
    <n v="12745923"/>
    <s v="2018 Subaru Impreza 2.0I-L (awd) MY18"/>
    <n v="27990"/>
    <x v="12"/>
    <s v="Impreza"/>
    <s v="2.0I-L (awd)"/>
    <s v="MY18"/>
    <x v="15"/>
    <n v="28000"/>
    <x v="5"/>
    <x v="0"/>
    <x v="0"/>
    <s v=" Used"/>
    <n v="1995"/>
    <x v="1"/>
    <n v="5"/>
    <x v="15"/>
    <x v="2"/>
  </r>
  <r>
    <n v="12745924"/>
    <s v="2008 Toyota Hiace Slwb KDH221R MY07 Upgrade"/>
    <n v="21970"/>
    <x v="0"/>
    <s v="Hiace"/>
    <s v="Slwb"/>
    <s v="KDH221R MY07 Upgrade"/>
    <x v="19"/>
    <n v="323986"/>
    <x v="6"/>
    <x v="0"/>
    <x v="1"/>
    <s v=" Used"/>
    <n v="2982"/>
    <x v="5"/>
    <n v="3"/>
    <x v="19"/>
    <x v="2"/>
  </r>
  <r>
    <n v="12745981"/>
    <s v="2020 Toyota Hiace LWB GL Pack GDH300R"/>
    <n v="49888"/>
    <x v="0"/>
    <s v="Hiace"/>
    <s v="LWB GL Pack"/>
    <s v="GDH300R"/>
    <x v="9"/>
    <n v="77785"/>
    <x v="6"/>
    <x v="0"/>
    <x v="1"/>
    <s v=" Used"/>
    <n v="2755"/>
    <x v="2"/>
    <n v="2"/>
    <x v="9"/>
    <x v="1"/>
  </r>
  <r>
    <n v="12746018"/>
    <s v="2019 Toyota Landcruiser Prado GXL (4X4) GDJ150R MY18"/>
    <n v="64990"/>
    <x v="0"/>
    <s v="Landcruiser Prado"/>
    <s v="GXL (4X4)"/>
    <s v="GDJ150R MY18"/>
    <x v="13"/>
    <n v="80951"/>
    <x v="0"/>
    <x v="0"/>
    <x v="1"/>
    <s v=" Used"/>
    <n v="2755"/>
    <x v="0"/>
    <n v="7"/>
    <x v="13"/>
    <x v="1"/>
  </r>
  <r>
    <n v="12746021"/>
    <s v="2018 Toyota Landcruiser Prado GXL (4X4) GDJ150R MY17"/>
    <n v="62990"/>
    <x v="0"/>
    <s v="Landcruiser Prado"/>
    <s v="GXL (4X4)"/>
    <s v="GDJ150R MY17"/>
    <x v="15"/>
    <n v="92567"/>
    <x v="0"/>
    <x v="0"/>
    <x v="1"/>
    <s v=" Used"/>
    <n v="2755"/>
    <x v="0"/>
    <n v="7"/>
    <x v="15"/>
    <x v="1"/>
  </r>
  <r>
    <n v="12746040"/>
    <s v="2009 Mitsubishi Triton GLX ML MY09"/>
    <n v="7988"/>
    <x v="13"/>
    <s v="Triton"/>
    <s v="GLX"/>
    <s v="ML MY09"/>
    <x v="10"/>
    <n v="310641"/>
    <x v="22"/>
    <x v="1"/>
    <x v="1"/>
    <s v=" Used"/>
    <n v="2477"/>
    <x v="2"/>
    <n v="3"/>
    <x v="10"/>
    <x v="0"/>
  </r>
  <r>
    <n v="12746053"/>
    <s v="2021 Audi A5 45 Tfsi Quattro S Line Mhev F5 MY21"/>
    <n v="75489"/>
    <x v="11"/>
    <s v="A5"/>
    <s v="45 Tfsi Quattro S Line Mhev"/>
    <s v="F5 MY21"/>
    <x v="1"/>
    <n v="37974"/>
    <x v="29"/>
    <x v="3"/>
    <x v="3"/>
    <s v=" Used"/>
    <n v="1984"/>
    <x v="0"/>
    <n v="5"/>
    <x v="1"/>
    <x v="1"/>
  </r>
  <r>
    <n v="12746054"/>
    <s v="2020 Toyota Hilux SR5 (4X4) GUN126R Facelift"/>
    <n v="72990"/>
    <x v="0"/>
    <s v="Hilux"/>
    <s v="SR5 (4X4)"/>
    <s v="GUN126R Facelift"/>
    <x v="9"/>
    <n v="22961"/>
    <x v="11"/>
    <x v="0"/>
    <x v="1"/>
    <s v=" Used"/>
    <n v="2753"/>
    <x v="5"/>
    <n v="5"/>
    <x v="9"/>
    <x v="1"/>
  </r>
  <r>
    <n v="12746059"/>
    <s v="2010 Mazda CX-7 Luxury Sports (4X4) ER MY10"/>
    <n v="13800"/>
    <x v="10"/>
    <s v="CX-7"/>
    <s v="Luxury Sports (4X4)"/>
    <s v="ER MY10"/>
    <x v="0"/>
    <n v="168185"/>
    <x v="0"/>
    <x v="0"/>
    <x v="0"/>
    <s v=" Used"/>
    <n v="2261"/>
    <x v="1"/>
    <n v="5"/>
    <x v="0"/>
    <x v="2"/>
  </r>
  <r>
    <n v="12746060"/>
    <s v="2014 BMW X5 Sdrive 25D F15 MY14"/>
    <n v="37995"/>
    <x v="5"/>
    <s v="X5"/>
    <s v="Sdrive 25D"/>
    <s v="F15 MY14"/>
    <x v="12"/>
    <n v="149102"/>
    <x v="0"/>
    <x v="0"/>
    <x v="1"/>
    <s v=" Used"/>
    <n v="1995"/>
    <x v="3"/>
    <n v="5"/>
    <x v="12"/>
    <x v="2"/>
  </r>
  <r>
    <n v="12746061"/>
    <s v="2015 Volvo XC60 T5 Kinetic DZ MY15"/>
    <n v="25800"/>
    <x v="21"/>
    <s v="XC60"/>
    <s v="T5 Kinetic"/>
    <s v="DZ MY15"/>
    <x v="7"/>
    <n v="116678"/>
    <x v="0"/>
    <x v="0"/>
    <x v="2"/>
    <s v=" Used"/>
    <n v="1968"/>
    <x v="2"/>
    <n v="5"/>
    <x v="7"/>
    <x v="2"/>
  </r>
  <r>
    <n v="12746064"/>
    <s v="2010 Holden Commodore SV6 VE MY10"/>
    <n v="8990"/>
    <x v="2"/>
    <s v="Commodore"/>
    <s v="SV6"/>
    <s v="VE MY10"/>
    <x v="0"/>
    <n v="201834"/>
    <x v="3"/>
    <x v="0"/>
    <x v="0"/>
    <s v=" Used"/>
    <n v="3565"/>
    <x v="3"/>
    <n v="5"/>
    <x v="0"/>
    <x v="0"/>
  </r>
  <r>
    <n v="12746069"/>
    <s v="2005 Toyota Hilux SR (4X4) GGN25R"/>
    <n v="15980"/>
    <x v="0"/>
    <s v="Hilux"/>
    <s v="SR (4X4)"/>
    <s v="GGN25R"/>
    <x v="5"/>
    <n v="267658"/>
    <x v="15"/>
    <x v="1"/>
    <x v="0"/>
    <s v=" Used"/>
    <n v="3956"/>
    <x v="2"/>
    <n v="5"/>
    <x v="5"/>
    <x v="2"/>
  </r>
  <r>
    <n v="12746084"/>
    <s v="2017 Volkswagen Amarok TDI420 Core Edition (4X4) 2H MY18"/>
    <n v="26999"/>
    <x v="8"/>
    <s v="Amarok"/>
    <s v="TDI420 Core Edition (4X4)"/>
    <s v="2H MY18"/>
    <x v="3"/>
    <n v="127326"/>
    <x v="19"/>
    <x v="0"/>
    <x v="1"/>
    <s v=" Used"/>
    <n v="1968"/>
    <x v="1"/>
    <n v="5"/>
    <x v="3"/>
    <x v="2"/>
  </r>
  <r>
    <n v="12746085"/>
    <s v="2006 Toyota Hiace LWB TRH201R"/>
    <n v="26999"/>
    <x v="0"/>
    <s v="Hiace"/>
    <s v="LWB"/>
    <s v="TRH201R"/>
    <x v="17"/>
    <n v="44594"/>
    <x v="6"/>
    <x v="0"/>
    <x v="0"/>
    <s v=" Used"/>
    <n v="2694"/>
    <x v="2"/>
    <n v="3"/>
    <x v="17"/>
    <x v="2"/>
  </r>
  <r>
    <n v="12746132"/>
    <s v="2022 Volkswagen Tiguan Allspace 132TSI Life 5NA MY22"/>
    <n v="49990"/>
    <x v="8"/>
    <s v="Tiguan"/>
    <s v="Allspace 132TSI Life"/>
    <s v="5NA MY22"/>
    <x v="16"/>
    <n v="2024"/>
    <x v="0"/>
    <x v="0"/>
    <x v="2"/>
    <s v=" Demo"/>
    <n v="1984"/>
    <x v="2"/>
    <n v="7"/>
    <x v="16"/>
    <x v="1"/>
  </r>
  <r>
    <n v="12746155"/>
    <s v="2016 Mitsubishi ASX XLS (2WD) XB MY15.5"/>
    <n v="23790"/>
    <x v="13"/>
    <s v="ASX"/>
    <s v="XLS (2WD)"/>
    <s v="XB MY15.5"/>
    <x v="2"/>
    <n v="115467"/>
    <x v="0"/>
    <x v="0"/>
    <x v="0"/>
    <s v=" Used"/>
    <n v="1998"/>
    <x v="6"/>
    <n v="5"/>
    <x v="2"/>
    <x v="2"/>
  </r>
  <r>
    <n v="12746161"/>
    <s v="2020 Toyota Camry Ascent Sport Hybrid Axvh70R"/>
    <n v="40990"/>
    <x v="0"/>
    <s v="Camry"/>
    <s v="Ascent Sport Hybrid"/>
    <s v="Axvh70R"/>
    <x v="9"/>
    <n v="44279"/>
    <x v="3"/>
    <x v="0"/>
    <x v="3"/>
    <s v=" Used"/>
    <n v="2494"/>
    <x v="1"/>
    <n v="5"/>
    <x v="9"/>
    <x v="1"/>
  </r>
  <r>
    <n v="12746217"/>
    <s v="2018 Mazda CX-9 GT (awd) MY18"/>
    <n v="43888"/>
    <x v="10"/>
    <s v="CX-9"/>
    <s v="GT (awd)"/>
    <s v="MY18"/>
    <x v="15"/>
    <n v="107886"/>
    <x v="0"/>
    <x v="0"/>
    <x v="0"/>
    <s v=" Used"/>
    <n v="2488"/>
    <x v="0"/>
    <n v="7"/>
    <x v="15"/>
    <x v="1"/>
  </r>
  <r>
    <n v="12746252"/>
    <s v="2013 Fiat 500 POP MY13"/>
    <n v="11990"/>
    <x v="39"/>
    <n v="500"/>
    <s v="POP"/>
    <s v="MY13"/>
    <x v="8"/>
    <n v="33605"/>
    <x v="5"/>
    <x v="1"/>
    <x v="2"/>
    <s v=" Used"/>
    <n v="1242"/>
    <x v="1"/>
    <n v="4"/>
    <x v="8"/>
    <x v="2"/>
  </r>
  <r>
    <n v="12746253"/>
    <s v="2015 Isuzu MU-X LS-T (4X4) UC"/>
    <n v="42230"/>
    <x v="6"/>
    <s v="MU-X"/>
    <s v="LS-T (4X4)"/>
    <s v="UC"/>
    <x v="7"/>
    <n v="113562"/>
    <x v="0"/>
    <x v="0"/>
    <x v="1"/>
    <s v=" Used"/>
    <n v="2999"/>
    <x v="0"/>
    <n v="7"/>
    <x v="7"/>
    <x v="1"/>
  </r>
  <r>
    <n v="12746266"/>
    <s v="2017 Mitsubishi Triton GLX MQ MY17"/>
    <n v="15950"/>
    <x v="13"/>
    <s v="Triton"/>
    <s v="GLX"/>
    <s v="MQ MY17"/>
    <x v="3"/>
    <n v="166637"/>
    <x v="4"/>
    <x v="1"/>
    <x v="0"/>
    <s v=" Used"/>
    <n v="2351"/>
    <x v="2"/>
    <n v="2"/>
    <x v="3"/>
    <x v="2"/>
  </r>
  <r>
    <n v="12746269"/>
    <s v="2011 HSV Clubsport 20TH Anniversary E2 Series"/>
    <n v="58000"/>
    <x v="29"/>
    <s v="Clubsport"/>
    <s v="20TH Anniversary"/>
    <s v="E2 Series"/>
    <x v="4"/>
    <n v="140000"/>
    <x v="3"/>
    <x v="1"/>
    <x v="2"/>
    <s v=" Used"/>
    <n v="6200"/>
    <x v="2"/>
    <n v="5"/>
    <x v="4"/>
    <x v="1"/>
  </r>
  <r>
    <n v="12746270"/>
    <s v="2022 BMW 4 M440I Xdrive G22"/>
    <n v="129990"/>
    <x v="5"/>
    <n v="4"/>
    <s v="M440I Xdrive"/>
    <s v="G22"/>
    <x v="16"/>
    <n v="8527"/>
    <x v="20"/>
    <x v="0"/>
    <x v="2"/>
    <s v=" Used"/>
    <n v="2998"/>
    <x v="2"/>
    <n v="4"/>
    <x v="16"/>
    <x v="1"/>
  </r>
  <r>
    <n v="12746299"/>
    <s v="2019 Subaru Liberty 2.5I MY19"/>
    <n v="24990"/>
    <x v="12"/>
    <s v="Liberty"/>
    <s v="2.5I"/>
    <s v="MY19"/>
    <x v="13"/>
    <n v="62153"/>
    <x v="3"/>
    <x v="0"/>
    <x v="0"/>
    <s v=" Used"/>
    <n v="2498"/>
    <x v="1"/>
    <n v="5"/>
    <x v="13"/>
    <x v="2"/>
  </r>
  <r>
    <n v="12746303"/>
    <s v="2021 Toyota Camry Ascent Hybrid Axvh70R"/>
    <n v="39990"/>
    <x v="0"/>
    <s v="Camry"/>
    <s v="Ascent Hybrid"/>
    <s v="Axvh70R"/>
    <x v="1"/>
    <n v="42159"/>
    <x v="3"/>
    <x v="0"/>
    <x v="3"/>
    <s v=" Used"/>
    <n v="2494"/>
    <x v="6"/>
    <n v="5"/>
    <x v="1"/>
    <x v="2"/>
  </r>
  <r>
    <n v="12746305"/>
    <s v="2019 Subaru Liberty 2.5I MY19"/>
    <n v="24990"/>
    <x v="12"/>
    <s v="Liberty"/>
    <s v="2.5I"/>
    <s v="MY19"/>
    <x v="13"/>
    <n v="60961"/>
    <x v="3"/>
    <x v="0"/>
    <x v="0"/>
    <s v=" Used"/>
    <n v="2498"/>
    <x v="22"/>
    <n v="5"/>
    <x v="13"/>
    <x v="2"/>
  </r>
  <r>
    <n v="12746316"/>
    <s v="2019 Holden Colorado LTZ (4X4) (5YR) RG MY19"/>
    <n v="50888"/>
    <x v="2"/>
    <s v="Colorado"/>
    <s v="LTZ (4X4) (5YR)"/>
    <s v="RG MY19"/>
    <x v="13"/>
    <n v="76000"/>
    <x v="12"/>
    <x v="0"/>
    <x v="1"/>
    <s v=" Used"/>
    <n v="2776"/>
    <x v="1"/>
    <n v="5"/>
    <x v="13"/>
    <x v="1"/>
  </r>
  <r>
    <n v="12746330"/>
    <s v="2018 Volkswagen Tiguan 110 TDI Comfortline 5NA MY18"/>
    <n v="37880"/>
    <x v="8"/>
    <s v="Tiguan"/>
    <s v="110 TDI Comfortline"/>
    <s v="5NA MY18"/>
    <x v="15"/>
    <n v="77123"/>
    <x v="0"/>
    <x v="0"/>
    <x v="1"/>
    <s v=" Used"/>
    <n v="1968"/>
    <x v="0"/>
    <n v="5"/>
    <x v="15"/>
    <x v="2"/>
  </r>
  <r>
    <n v="12746338"/>
    <s v="2019 Audi Q5 40 TDI Quattro Design FY MY19A"/>
    <n v="64990"/>
    <x v="11"/>
    <s v="Q5"/>
    <s v="40 TDI Quattro Design"/>
    <s v="FY MY19A"/>
    <x v="13"/>
    <n v="30482"/>
    <x v="0"/>
    <x v="0"/>
    <x v="1"/>
    <s v=" Used"/>
    <n v="1968"/>
    <x v="2"/>
    <n v="5"/>
    <x v="13"/>
    <x v="1"/>
  </r>
  <r>
    <n v="12746339"/>
    <s v="2018 Land Rover Range Rover Evoque TD4 (110KW) SE LV MY18"/>
    <n v="43280"/>
    <x v="22"/>
    <s v="Range Rover Evoque"/>
    <s v="TD4 (110KW) SE"/>
    <s v="LV MY18"/>
    <x v="15"/>
    <n v="175000"/>
    <x v="0"/>
    <x v="0"/>
    <x v="1"/>
    <s v=" Used"/>
    <n v="1999"/>
    <x v="3"/>
    <n v="5"/>
    <x v="15"/>
    <x v="1"/>
  </r>
  <r>
    <n v="12746352"/>
    <s v="2018 Volkswagen Golf 110 TSI Trendline AU MY18"/>
    <n v="26888"/>
    <x v="8"/>
    <s v="Golf"/>
    <s v="110 TSI Trendline"/>
    <s v="AU MY18"/>
    <x v="15"/>
    <n v="61236"/>
    <x v="5"/>
    <x v="0"/>
    <x v="2"/>
    <s v=" Used"/>
    <n v="1395"/>
    <x v="0"/>
    <n v="5"/>
    <x v="15"/>
    <x v="2"/>
  </r>
  <r>
    <n v="12746381"/>
    <s v="2021 Audi A5 45 Tfsi Quattro S Line Mhev F5 MY22"/>
    <n v="88880"/>
    <x v="11"/>
    <s v="A5"/>
    <s v="45 Tfsi Quattro S Line Mhev"/>
    <s v="F5 MY22"/>
    <x v="1"/>
    <n v="5001"/>
    <x v="29"/>
    <x v="3"/>
    <x v="3"/>
    <s v=" Used"/>
    <n v="1984"/>
    <x v="0"/>
    <n v="5"/>
    <x v="1"/>
    <x v="1"/>
  </r>
  <r>
    <n v="12746395"/>
    <s v="2018 Mitsubishi Triton Exceed (4X4) MQ MY18"/>
    <n v="44975"/>
    <x v="13"/>
    <s v="Triton"/>
    <s v="Exceed (4X4)"/>
    <s v="MQ MY18"/>
    <x v="15"/>
    <n v="65013"/>
    <x v="19"/>
    <x v="0"/>
    <x v="1"/>
    <s v=" Used"/>
    <n v="2440"/>
    <x v="3"/>
    <n v="5"/>
    <x v="15"/>
    <x v="1"/>
  </r>
  <r>
    <n v="12746400"/>
    <s v="2019 Nissan X-Trail ST 7 Seat (2WD) (5YR) T32 Series 2"/>
    <n v="27990"/>
    <x v="3"/>
    <s v="X-Trail"/>
    <s v="ST 7 Seat (2WD) (5YR)"/>
    <s v="T32 Series 2"/>
    <x v="13"/>
    <n v="58083"/>
    <x v="0"/>
    <x v="0"/>
    <x v="0"/>
    <s v=" Used"/>
    <n v="2488"/>
    <x v="3"/>
    <n v="7"/>
    <x v="13"/>
    <x v="2"/>
  </r>
  <r>
    <n v="12746406"/>
    <s v="2015 Holden Commodore SS-V Redline VF MY15"/>
    <n v="46990"/>
    <x v="2"/>
    <s v="Commodore"/>
    <s v="SS-V Redline"/>
    <s v="VF MY15"/>
    <x v="7"/>
    <n v="102080"/>
    <x v="2"/>
    <x v="0"/>
    <x v="2"/>
    <s v=" Used"/>
    <n v="5967"/>
    <x v="5"/>
    <n v="5"/>
    <x v="7"/>
    <x v="1"/>
  </r>
  <r>
    <n v="12746415"/>
    <s v="2020 Subaru Outback 2.5I Premium AWD MY20"/>
    <n v="43990"/>
    <x v="12"/>
    <s v="Outback"/>
    <s v="2.5I Premium AWD"/>
    <s v="MY20"/>
    <x v="9"/>
    <n v="49771"/>
    <x v="0"/>
    <x v="0"/>
    <x v="0"/>
    <s v=" Used"/>
    <n v="2498"/>
    <x v="6"/>
    <n v="5"/>
    <x v="9"/>
    <x v="1"/>
  </r>
  <r>
    <n v="12746427"/>
    <s v="2015 Hyundai Tucson Active (fwd) TLE"/>
    <n v="29990"/>
    <x v="7"/>
    <s v="Tucson"/>
    <s v="Active (fwd)"/>
    <s v="TLE"/>
    <x v="7"/>
    <n v="71843"/>
    <x v="0"/>
    <x v="0"/>
    <x v="0"/>
    <s v=" Used"/>
    <n v="1999"/>
    <x v="2"/>
    <n v="5"/>
    <x v="7"/>
    <x v="2"/>
  </r>
  <r>
    <n v="12746432"/>
    <s v="2018 Hyundai Imax Active TQ4 MY19"/>
    <n v="44990"/>
    <x v="7"/>
    <s v="Imax"/>
    <s v="Active"/>
    <s v="TQ4 MY19"/>
    <x v="15"/>
    <n v="13710"/>
    <x v="0"/>
    <x v="0"/>
    <x v="1"/>
    <s v=" Used"/>
    <n v="2497"/>
    <x v="5"/>
    <n v="8"/>
    <x v="15"/>
    <x v="1"/>
  </r>
  <r>
    <n v="12746436"/>
    <s v="2020 Hyundai I30 N Line Premium Pd.v4 MY21"/>
    <n v="38888"/>
    <x v="7"/>
    <s v="I30"/>
    <s v="N Line Premium"/>
    <s v="Pd.v4 MY21"/>
    <x v="9"/>
    <n v="19872"/>
    <x v="5"/>
    <x v="0"/>
    <x v="0"/>
    <s v=" Used"/>
    <n v="1591"/>
    <x v="2"/>
    <n v="5"/>
    <x v="9"/>
    <x v="2"/>
  </r>
  <r>
    <n v="12746443"/>
    <s v="2008 Hyundai Tucson City SX MY07"/>
    <n v="6500"/>
    <x v="7"/>
    <s v="Tucson"/>
    <s v="City SX"/>
    <s v="MY07"/>
    <x v="19"/>
    <n v="276756"/>
    <x v="0"/>
    <x v="0"/>
    <x v="0"/>
    <s v=" Used"/>
    <n v="1975"/>
    <x v="5"/>
    <n v="5"/>
    <x v="19"/>
    <x v="0"/>
  </r>
  <r>
    <n v="12746457"/>
    <s v="2007 Ford Focus XR5 Turbo LT"/>
    <n v="13000"/>
    <x v="4"/>
    <s v="Focus"/>
    <s v="XR5 Turbo"/>
    <s v="LT"/>
    <x v="18"/>
    <n v="144600"/>
    <x v="5"/>
    <x v="1"/>
    <x v="2"/>
    <s v=" Used"/>
    <n v="2521"/>
    <x v="5"/>
    <n v="5"/>
    <x v="18"/>
    <x v="2"/>
  </r>
  <r>
    <n v="12746461"/>
    <s v="2018 Ford Transit Custom 340L (lwb) VN MY17.75"/>
    <n v="50990"/>
    <x v="4"/>
    <s v="Transit Custom"/>
    <s v="340L (lwb)"/>
    <s v="VN MY17.75"/>
    <x v="15"/>
    <n v="54288"/>
    <x v="6"/>
    <x v="0"/>
    <x v="1"/>
    <s v=" Used"/>
    <n v="1995"/>
    <x v="2"/>
    <n v="3"/>
    <x v="15"/>
    <x v="1"/>
  </r>
  <r>
    <n v="12746490"/>
    <s v="2018 Toyota RAV4 GX (2WD) ZSA42R MY18"/>
    <n v="31990"/>
    <x v="0"/>
    <s v="RAV4"/>
    <s v="GX (2WD)"/>
    <s v="ZSA42R MY18"/>
    <x v="15"/>
    <n v="58137"/>
    <x v="0"/>
    <x v="0"/>
    <x v="0"/>
    <s v=" Used"/>
    <n v="1987"/>
    <x v="2"/>
    <n v="5"/>
    <x v="15"/>
    <x v="2"/>
  </r>
  <r>
    <n v="12746577"/>
    <s v="2018 Nissan Juke TI-S (awd) F15 MY18"/>
    <n v="25990"/>
    <x v="3"/>
    <s v="Juke"/>
    <s v="TI-S (awd)"/>
    <s v="F15 MY18"/>
    <x v="15"/>
    <n v="78299"/>
    <x v="0"/>
    <x v="0"/>
    <x v="2"/>
    <s v=" Used"/>
    <n v="1618"/>
    <x v="2"/>
    <n v="5"/>
    <x v="15"/>
    <x v="2"/>
  </r>
  <r>
    <n v="12746591"/>
    <s v="2016 BMW X5 Xdrive 40D F15 MY15"/>
    <n v="44750"/>
    <x v="5"/>
    <s v="X5"/>
    <s v="Xdrive 40D"/>
    <s v="F15 MY15"/>
    <x v="2"/>
    <n v="153669"/>
    <x v="0"/>
    <x v="0"/>
    <x v="1"/>
    <s v=" Used"/>
    <n v="2993"/>
    <x v="2"/>
    <n v="5"/>
    <x v="2"/>
    <x v="1"/>
  </r>
  <r>
    <n v="12746599"/>
    <s v="2022 Skoda Kamiq Ambition MY22"/>
    <n v="40990"/>
    <x v="15"/>
    <s v="Kamiq"/>
    <s v="Ambition"/>
    <s v="MY22"/>
    <x v="16"/>
    <n v="4000"/>
    <x v="0"/>
    <x v="0"/>
    <x v="2"/>
    <s v=" Used"/>
    <n v="1498"/>
    <x v="78"/>
    <n v="5"/>
    <x v="16"/>
    <x v="1"/>
  </r>
  <r>
    <n v="12746609"/>
    <s v="2012 Nissan X-Trail ST (fwd) T31 MY11"/>
    <n v="15000"/>
    <x v="3"/>
    <s v="X-Trail"/>
    <s v="ST (fwd)"/>
    <s v="T31 MY11"/>
    <x v="11"/>
    <n v="6563"/>
    <x v="0"/>
    <x v="0"/>
    <x v="0"/>
    <s v=" Used"/>
    <n v="1997"/>
    <x v="2"/>
    <n v="5"/>
    <x v="11"/>
    <x v="2"/>
  </r>
  <r>
    <n v="12746725"/>
    <s v="2010 Toyota Hilux SR (4X4) KUN26R 09 Upgrade"/>
    <n v="16995"/>
    <x v="0"/>
    <s v="Hilux"/>
    <s v="SR (4X4)"/>
    <s v="KUN26R 09 Upgrade"/>
    <x v="0"/>
    <n v="334235"/>
    <x v="15"/>
    <x v="0"/>
    <x v="1"/>
    <s v=" Used"/>
    <n v="2982"/>
    <x v="2"/>
    <n v="5"/>
    <x v="0"/>
    <x v="2"/>
  </r>
  <r>
    <n v="12746764"/>
    <s v="2003 Toyota Corolla Ascent ZZE122R"/>
    <n v="7200"/>
    <x v="0"/>
    <s v="Corolla"/>
    <s v="Ascent"/>
    <s v="ZZE122R"/>
    <x v="6"/>
    <n v="203000"/>
    <x v="0"/>
    <x v="0"/>
    <x v="0"/>
    <s v=" Used"/>
    <n v="1794"/>
    <x v="3"/>
    <n v="5"/>
    <x v="6"/>
    <x v="0"/>
  </r>
  <r>
    <n v="12746770"/>
    <s v="2020 Skoda Superb 200 TSI Scout (4X4) NP MY21"/>
    <n v="52000"/>
    <x v="15"/>
    <s v="Superb"/>
    <s v="200 TSI Scout (4X4)"/>
    <s v="NP MY21"/>
    <x v="9"/>
    <n v="31000"/>
    <x v="0"/>
    <x v="0"/>
    <x v="2"/>
    <s v=" Used"/>
    <n v="1984"/>
    <x v="0"/>
    <n v="5"/>
    <x v="9"/>
    <x v="1"/>
  </r>
  <r>
    <n v="12746783"/>
    <s v="2016 Hyundai Tucson Highlander (awd) TLE"/>
    <n v="28339"/>
    <x v="7"/>
    <s v="Tucson"/>
    <s v="Highlander (awd)"/>
    <s v="TLE"/>
    <x v="2"/>
    <n v="80886"/>
    <x v="0"/>
    <x v="0"/>
    <x v="0"/>
    <s v=" Used"/>
    <n v="1591"/>
    <x v="2"/>
    <n v="5"/>
    <x v="2"/>
    <x v="2"/>
  </r>
  <r>
    <n v="12746792"/>
    <s v="2018 Mercedes-Benz C200 EQ (hybrid) 205 MY19"/>
    <n v="56400"/>
    <x v="1"/>
    <s v="C200"/>
    <s v="EQ (hybrid)"/>
    <s v="205 MY19"/>
    <x v="15"/>
    <n v="38000"/>
    <x v="3"/>
    <x v="0"/>
    <x v="3"/>
    <s v=" Used"/>
    <n v="1497"/>
    <x v="0"/>
    <n v="5"/>
    <x v="15"/>
    <x v="1"/>
  </r>
  <r>
    <n v="12746819"/>
    <s v="2011 Kia RIO S UB"/>
    <n v="12990"/>
    <x v="14"/>
    <s v="RIO"/>
    <s v="S"/>
    <s v="UB"/>
    <x v="4"/>
    <n v="94967"/>
    <x v="5"/>
    <x v="0"/>
    <x v="0"/>
    <s v=" Used"/>
    <n v="1396"/>
    <x v="5"/>
    <n v="5"/>
    <x v="4"/>
    <x v="2"/>
  </r>
  <r>
    <n v="12746836"/>
    <s v="2011 Holden Calais V VE II"/>
    <n v="12000"/>
    <x v="2"/>
    <s v="Calais"/>
    <s v="V"/>
    <s v="VE II"/>
    <x v="4"/>
    <n v="230500"/>
    <x v="2"/>
    <x v="0"/>
    <x v="0"/>
    <s v=" Used"/>
    <n v="3565"/>
    <x v="2"/>
    <n v="5"/>
    <x v="4"/>
    <x v="2"/>
  </r>
  <r>
    <n v="12746848"/>
    <s v="2016 Volvo XC60 D4 Luxury DZ MY16"/>
    <n v="36000"/>
    <x v="21"/>
    <s v="XC60"/>
    <s v="D4 Luxury"/>
    <s v="DZ MY16"/>
    <x v="2"/>
    <n v="74000"/>
    <x v="0"/>
    <x v="0"/>
    <x v="1"/>
    <s v=" Used"/>
    <n v="2400"/>
    <x v="5"/>
    <n v="5"/>
    <x v="2"/>
    <x v="2"/>
  </r>
  <r>
    <n v="12746849"/>
    <s v="2013 Ford Territory TX (4X4) SZ"/>
    <n v="15949"/>
    <x v="4"/>
    <s v="Territory"/>
    <s v="TX (4X4)"/>
    <s v="SZ"/>
    <x v="8"/>
    <n v="175714"/>
    <x v="0"/>
    <x v="0"/>
    <x v="1"/>
    <s v=" Used"/>
    <n v="2720"/>
    <x v="1"/>
    <n v="5"/>
    <x v="8"/>
    <x v="2"/>
  </r>
  <r>
    <n v="12746851"/>
    <s v="2019 Toyota Kluger GXL Black Edition (2WD) GSU50R"/>
    <n v="48888"/>
    <x v="0"/>
    <s v="Kluger"/>
    <s v="GXL Black Edition (2WD)"/>
    <s v="GSU50R"/>
    <x v="13"/>
    <n v="75623"/>
    <x v="0"/>
    <x v="0"/>
    <x v="0"/>
    <s v=" Used"/>
    <n v="3456"/>
    <x v="6"/>
    <n v="7"/>
    <x v="13"/>
    <x v="1"/>
  </r>
  <r>
    <n v="12746872"/>
    <s v="2022 Volkswagen Arteon 140TSI Elegance Shooting Brake 3H MY22"/>
    <n v="73888"/>
    <x v="8"/>
    <s v="Arteon"/>
    <s v="140TSI Elegance Shooting Brake"/>
    <s v="3H MY22"/>
    <x v="16"/>
    <n v="17"/>
    <x v="0"/>
    <x v="0"/>
    <x v="2"/>
    <s v=" Demo"/>
    <n v="1984"/>
    <x v="2"/>
    <n v="5"/>
    <x v="16"/>
    <x v="1"/>
  </r>
  <r>
    <n v="12746883"/>
    <s v="2015 Land Rover Range Rover Autobiography SDV8 LWB LG MY16"/>
    <n v="105888"/>
    <x v="22"/>
    <s v="Range Rover"/>
    <s v="Autobiography SDV8 LWB"/>
    <s v="LG MY16"/>
    <x v="7"/>
    <n v="115549"/>
    <x v="0"/>
    <x v="0"/>
    <x v="1"/>
    <s v=" Used"/>
    <n v="4367"/>
    <x v="1"/>
    <n v="5"/>
    <x v="7"/>
    <x v="1"/>
  </r>
  <r>
    <n v="12746906"/>
    <s v="2014 Toyota Yaris YRS NCP131R"/>
    <n v="14390"/>
    <x v="0"/>
    <s v="Yaris"/>
    <s v="YRS"/>
    <s v="NCP131R"/>
    <x v="12"/>
    <n v="105930"/>
    <x v="5"/>
    <x v="0"/>
    <x v="0"/>
    <s v=" Used"/>
    <n v="1497"/>
    <x v="5"/>
    <n v="5"/>
    <x v="12"/>
    <x v="2"/>
  </r>
  <r>
    <n v="12746945"/>
    <s v="2019 BMW X5 Xdrive 25D G05"/>
    <n v="84990"/>
    <x v="5"/>
    <s v="X5"/>
    <s v="Xdrive 25D"/>
    <s v="G05"/>
    <x v="13"/>
    <n v="39797"/>
    <x v="0"/>
    <x v="0"/>
    <x v="1"/>
    <s v=" Used"/>
    <n v="1995"/>
    <x v="2"/>
    <n v="5"/>
    <x v="13"/>
    <x v="1"/>
  </r>
  <r>
    <n v="12746947"/>
    <s v="2003 Holden Rodeo LX RA"/>
    <n v="11987"/>
    <x v="2"/>
    <s v="Rodeo"/>
    <s v="LX"/>
    <s v="RA"/>
    <x v="6"/>
    <n v="204692"/>
    <x v="12"/>
    <x v="1"/>
    <x v="1"/>
    <s v=" Used"/>
    <n v="2999"/>
    <x v="3"/>
    <n v="5"/>
    <x v="6"/>
    <x v="2"/>
  </r>
  <r>
    <n v="12746950"/>
    <s v="2017 Holden Colorado LS (4X2) RG MY17"/>
    <n v="27555"/>
    <x v="2"/>
    <s v="Colorado"/>
    <s v="LS (4X2)"/>
    <s v="RG MY17"/>
    <x v="3"/>
    <n v="81839"/>
    <x v="4"/>
    <x v="0"/>
    <x v="1"/>
    <s v=" Used"/>
    <n v="2776"/>
    <x v="2"/>
    <n v="2"/>
    <x v="3"/>
    <x v="2"/>
  </r>
  <r>
    <n v="12746992"/>
    <s v="2016 Honda HR-V VTI MY16"/>
    <n v="24990"/>
    <x v="19"/>
    <s v="HR-V"/>
    <s v="VTI"/>
    <s v="MY16"/>
    <x v="2"/>
    <n v="61855"/>
    <x v="0"/>
    <x v="0"/>
    <x v="0"/>
    <s v=" Used"/>
    <n v="1799"/>
    <x v="2"/>
    <n v="5"/>
    <x v="2"/>
    <x v="2"/>
  </r>
  <r>
    <n v="12747032"/>
    <s v="2019 Toyota Hilux SR5 (4X4) GUN126R MY19"/>
    <n v="66990"/>
    <x v="0"/>
    <s v="Hilux"/>
    <s v="SR5 (4X4)"/>
    <s v="GUN126R MY19"/>
    <x v="13"/>
    <n v="49959"/>
    <x v="16"/>
    <x v="0"/>
    <x v="1"/>
    <s v=" Used"/>
    <n v="2753"/>
    <x v="0"/>
    <n v="5"/>
    <x v="13"/>
    <x v="1"/>
  </r>
  <r>
    <n v="12747037"/>
    <s v="2017 Ford Ecosport Trend BK"/>
    <n v="19490"/>
    <x v="4"/>
    <s v="Ecosport"/>
    <s v="Trend"/>
    <s v="BK"/>
    <x v="3"/>
    <n v="89305"/>
    <x v="0"/>
    <x v="0"/>
    <x v="2"/>
    <s v=" Used"/>
    <n v="1498"/>
    <x v="5"/>
    <n v="5"/>
    <x v="3"/>
    <x v="2"/>
  </r>
  <r>
    <n v="12747041"/>
    <s v="2019 Kia Cerato S (AV) BD MY19"/>
    <n v="19888"/>
    <x v="14"/>
    <s v="Cerato"/>
    <s v="S (AV)"/>
    <s v="BD MY19"/>
    <x v="13"/>
    <n v="69841"/>
    <x v="5"/>
    <x v="0"/>
    <x v="0"/>
    <s v=" Used"/>
    <n v="1999"/>
    <x v="0"/>
    <n v="5"/>
    <x v="13"/>
    <x v="2"/>
  </r>
  <r>
    <n v="12747045"/>
    <s v="2014 Holden Cruze SRI JH MY14"/>
    <n v="13990"/>
    <x v="2"/>
    <s v="Cruze"/>
    <s v="SRI"/>
    <s v="JH MY14"/>
    <x v="12"/>
    <n v="102265"/>
    <x v="5"/>
    <x v="0"/>
    <x v="0"/>
    <s v=" Used"/>
    <n v="1600"/>
    <x v="2"/>
    <n v="5"/>
    <x v="12"/>
    <x v="2"/>
  </r>
  <r>
    <n v="12747048"/>
    <s v="2018 Hyundai Santa FE Highlander Crdi Satin AWD TM"/>
    <n v="52990"/>
    <x v="7"/>
    <s v="Santa FE"/>
    <s v="Highlander Crdi Satin AWD"/>
    <s v="TM"/>
    <x v="15"/>
    <n v="56536"/>
    <x v="0"/>
    <x v="0"/>
    <x v="1"/>
    <s v=" Used"/>
    <n v="2199"/>
    <x v="6"/>
    <n v="7"/>
    <x v="15"/>
    <x v="1"/>
  </r>
  <r>
    <n v="12747049"/>
    <s v="2016 Volkswagen Caddy Maxi Crewvan TSI220 2K MY16"/>
    <n v="32990"/>
    <x v="8"/>
    <s v="Caddy"/>
    <s v="Maxi Crewvan TSI220"/>
    <s v="2K MY16"/>
    <x v="2"/>
    <n v="92074"/>
    <x v="6"/>
    <x v="0"/>
    <x v="2"/>
    <s v=" Used"/>
    <n v="1395"/>
    <x v="5"/>
    <n v="5"/>
    <x v="2"/>
    <x v="2"/>
  </r>
  <r>
    <n v="12747069"/>
    <s v="2022 Volkswagen Polo GTI AW MY22"/>
    <n v="43696"/>
    <x v="8"/>
    <s v="Polo"/>
    <s v="GTI"/>
    <s v="AW MY22"/>
    <x v="16"/>
    <n v="1545"/>
    <x v="5"/>
    <x v="0"/>
    <x v="2"/>
    <s v=" Demo"/>
    <n v="1984"/>
    <x v="2"/>
    <n v="5"/>
    <x v="16"/>
    <x v="1"/>
  </r>
  <r>
    <n v="12747077"/>
    <s v="2020 Hyundai Palisade (8 Seat) LX2.V1 MY21"/>
    <n v="69990"/>
    <x v="7"/>
    <s v="Palisade"/>
    <s v="(8 Seat)"/>
    <s v="LX2.V1 MY21"/>
    <x v="9"/>
    <n v="23939"/>
    <x v="0"/>
    <x v="0"/>
    <x v="1"/>
    <s v=" Used"/>
    <n v="2199"/>
    <x v="0"/>
    <n v="8"/>
    <x v="9"/>
    <x v="1"/>
  </r>
  <r>
    <n v="12747084"/>
    <s v="2018 Kia Carnival SI YP PE MY19"/>
    <n v="44990"/>
    <x v="14"/>
    <s v="Carnival"/>
    <s v="SI"/>
    <s v="YP PE MY19"/>
    <x v="15"/>
    <n v="51562"/>
    <x v="0"/>
    <x v="0"/>
    <x v="1"/>
    <s v=" Used"/>
    <n v="2199"/>
    <x v="5"/>
    <n v="8"/>
    <x v="15"/>
    <x v="1"/>
  </r>
  <r>
    <n v="12747085"/>
    <s v="2022 Skoda Kodiaq Style (4X4) NS MY22"/>
    <n v="47888"/>
    <x v="15"/>
    <s v="Kodiaq"/>
    <s v="Style (4X4)"/>
    <s v="NS MY22"/>
    <x v="16"/>
    <n v="9643"/>
    <x v="0"/>
    <x v="0"/>
    <x v="2"/>
    <s v=" Demo"/>
    <n v="1984"/>
    <x v="2"/>
    <n v="7"/>
    <x v="16"/>
    <x v="1"/>
  </r>
  <r>
    <n v="12747093"/>
    <s v="2022 Skoda Kodiaq Style (4X4) NS MY22"/>
    <n v="47888"/>
    <x v="15"/>
    <s v="Kodiaq"/>
    <s v="Style (4X4)"/>
    <s v="NS MY22"/>
    <x v="16"/>
    <n v="8896"/>
    <x v="0"/>
    <x v="0"/>
    <x v="2"/>
    <s v=" Demo"/>
    <n v="1984"/>
    <x v="2"/>
    <n v="7"/>
    <x v="16"/>
    <x v="1"/>
  </r>
  <r>
    <n v="12747099"/>
    <s v="2009 Volkswagen Transporter (LWB) T5 MY08"/>
    <n v="17990"/>
    <x v="8"/>
    <s v="Transporter"/>
    <s v="(LWB)"/>
    <s v="T5 MY08"/>
    <x v="10"/>
    <n v="202344"/>
    <x v="6"/>
    <x v="1"/>
    <x v="1"/>
    <s v=" Used"/>
    <n v="1896"/>
    <x v="0"/>
    <n v="2"/>
    <x v="10"/>
    <x v="2"/>
  </r>
  <r>
    <n v="12747151"/>
    <s v="2022 Mazda CX-9 Touring (fwd) CX9M"/>
    <n v="57990"/>
    <x v="10"/>
    <s v="CX-9"/>
    <s v="Touring (fwd)"/>
    <s v="CX9M"/>
    <x v="16"/>
    <n v="163"/>
    <x v="0"/>
    <x v="0"/>
    <x v="0"/>
    <s v=" Demo"/>
    <n v="2488"/>
    <x v="2"/>
    <n v="7"/>
    <x v="16"/>
    <x v="1"/>
  </r>
  <r>
    <n v="12747177"/>
    <s v="2019 Subaru Forester 2.5I (awd) MY19"/>
    <n v="34950"/>
    <x v="12"/>
    <s v="Forester"/>
    <s v="2.5I (awd)"/>
    <s v="MY19"/>
    <x v="13"/>
    <n v="71031"/>
    <x v="0"/>
    <x v="0"/>
    <x v="0"/>
    <s v=" Used"/>
    <n v="2498"/>
    <x v="0"/>
    <n v="5"/>
    <x v="13"/>
    <x v="2"/>
  </r>
  <r>
    <n v="12747182"/>
    <s v="2018 Ford Ranger XL 3.2 (4X4) (5 YR) PX Mkii MY18"/>
    <n v="28950"/>
    <x v="4"/>
    <s v="Ranger"/>
    <s v="XL 3.2 (4X4) (5 YR)"/>
    <s v="PX Mkii MY18"/>
    <x v="15"/>
    <n v="222107"/>
    <x v="27"/>
    <x v="1"/>
    <x v="1"/>
    <s v=" Used"/>
    <n v="3198"/>
    <x v="2"/>
    <n v="5"/>
    <x v="15"/>
    <x v="2"/>
  </r>
  <r>
    <n v="12747185"/>
    <s v="2018 Hyundai I30 N Performance LUX PDE"/>
    <n v="42888"/>
    <x v="7"/>
    <s v="I30"/>
    <s v="N Performance LUX"/>
    <s v="PDE"/>
    <x v="15"/>
    <n v="48831"/>
    <x v="5"/>
    <x v="1"/>
    <x v="2"/>
    <s v=" Used"/>
    <n v="1998"/>
    <x v="1"/>
    <n v="5"/>
    <x v="15"/>
    <x v="1"/>
  </r>
  <r>
    <n v="12747192"/>
    <s v="2012 Holden Colorado LTZ (4X4) RG"/>
    <n v="24995"/>
    <x v="2"/>
    <s v="Colorado"/>
    <s v="LTZ (4X4)"/>
    <s v="RG"/>
    <x v="11"/>
    <n v="159439"/>
    <x v="49"/>
    <x v="1"/>
    <x v="1"/>
    <s v=" Used"/>
    <n v="2776"/>
    <x v="2"/>
    <n v="2"/>
    <x v="11"/>
    <x v="2"/>
  </r>
  <r>
    <n v="12747203"/>
    <s v="2017 Toyota C-HR Koba (awd) NGX50R Update"/>
    <n v="33888"/>
    <x v="0"/>
    <s v="C-HR"/>
    <s v="Koba (awd)"/>
    <s v="NGX50R Update"/>
    <x v="3"/>
    <n v="74479"/>
    <x v="0"/>
    <x v="0"/>
    <x v="2"/>
    <s v=" Used"/>
    <n v="1197"/>
    <x v="2"/>
    <n v="5"/>
    <x v="3"/>
    <x v="2"/>
  </r>
  <r>
    <n v="12747208"/>
    <s v="2010 Volkswagen Golf R 1K MY10"/>
    <n v="20000"/>
    <x v="8"/>
    <s v="Golf"/>
    <s v="R"/>
    <s v="1K MY10"/>
    <x v="0"/>
    <n v="224264"/>
    <x v="5"/>
    <x v="0"/>
    <x v="2"/>
    <s v=" Used"/>
    <n v="1984"/>
    <x v="2"/>
    <n v="5"/>
    <x v="0"/>
    <x v="2"/>
  </r>
  <r>
    <n v="12747209"/>
    <s v="2009 Ford Mondeo Zetec MA"/>
    <n v="8990"/>
    <x v="4"/>
    <s v="Mondeo"/>
    <s v="Zetec"/>
    <s v="MA"/>
    <x v="10"/>
    <n v="161112"/>
    <x v="5"/>
    <x v="0"/>
    <x v="0"/>
    <s v=" Used"/>
    <n v="2261"/>
    <x v="5"/>
    <n v="5"/>
    <x v="10"/>
    <x v="0"/>
  </r>
  <r>
    <n v="12747215"/>
    <s v="2022 Volkswagen Arteon 206TSI R-Line Shooting Brake 3H MY22"/>
    <n v="83990"/>
    <x v="8"/>
    <s v="Arteon"/>
    <s v="206TSI R-Line Shooting Brake"/>
    <s v="3H MY22"/>
    <x v="16"/>
    <n v="20"/>
    <x v="0"/>
    <x v="0"/>
    <x v="2"/>
    <s v=" New In Stock"/>
    <n v="1984"/>
    <x v="3"/>
    <n v="5"/>
    <x v="16"/>
    <x v="1"/>
  </r>
  <r>
    <n v="12747219"/>
    <s v="2019 Nissan Navara ST (4X4) D23 Series III MY18"/>
    <n v="43990"/>
    <x v="3"/>
    <s v="Navara"/>
    <s v="ST (4X4)"/>
    <s v="D23 Series III MY18"/>
    <x v="13"/>
    <n v="62886"/>
    <x v="15"/>
    <x v="0"/>
    <x v="1"/>
    <s v=" Used"/>
    <n v="2298"/>
    <x v="0"/>
    <n v="5"/>
    <x v="13"/>
    <x v="1"/>
  </r>
  <r>
    <n v="12747223"/>
    <s v="2014 Holden Calais V VF"/>
    <n v="28990"/>
    <x v="2"/>
    <s v="Calais"/>
    <s v="V"/>
    <s v="VF"/>
    <x v="12"/>
    <n v="88701"/>
    <x v="2"/>
    <x v="0"/>
    <x v="0"/>
    <s v=" Used"/>
    <n v="3565"/>
    <x v="3"/>
    <n v="5"/>
    <x v="12"/>
    <x v="2"/>
  </r>
  <r>
    <n v="12747252"/>
    <s v="2019 Audi Q2 45 Tfsi Quatt Sport (2.0 Tfsi) GA MY20"/>
    <n v="51990"/>
    <x v="11"/>
    <s v="Q2"/>
    <s v="45 Tfsi Quatt Sport (2.0 Tfsi)"/>
    <s v="GA MY20"/>
    <x v="13"/>
    <n v="28567"/>
    <x v="0"/>
    <x v="0"/>
    <x v="2"/>
    <s v=" Used"/>
    <n v="1984"/>
    <x v="2"/>
    <n v="5"/>
    <x v="13"/>
    <x v="1"/>
  </r>
  <r>
    <n v="12747282"/>
    <s v="2015 Nissan Patrol TI (4X4) Y62 Series 2"/>
    <n v="64987"/>
    <x v="3"/>
    <s v="Patrol"/>
    <s v="TI (4X4)"/>
    <s v="Y62 Series 2"/>
    <x v="7"/>
    <n v="196204"/>
    <x v="0"/>
    <x v="0"/>
    <x v="2"/>
    <s v=" Used"/>
    <n v="5552"/>
    <x v="0"/>
    <n v="8"/>
    <x v="7"/>
    <x v="1"/>
  </r>
  <r>
    <n v="12747292"/>
    <s v="2021 Toyota Camry SX Hybrid Axvh70R"/>
    <n v="50888"/>
    <x v="0"/>
    <s v="Camry"/>
    <s v="SX Hybrid"/>
    <s v="Axvh70R"/>
    <x v="1"/>
    <n v="17117"/>
    <x v="3"/>
    <x v="0"/>
    <x v="3"/>
    <s v=" Used"/>
    <n v="2487"/>
    <x v="2"/>
    <n v="5"/>
    <x v="1"/>
    <x v="1"/>
  </r>
  <r>
    <n v="12747295"/>
    <s v="2019 Hyundai I30 Active PD2 MY20"/>
    <n v="23490"/>
    <x v="7"/>
    <s v="I30"/>
    <s v="Active"/>
    <s v="PD2 MY20"/>
    <x v="13"/>
    <n v="55174"/>
    <x v="5"/>
    <x v="0"/>
    <x v="0"/>
    <s v=" Used"/>
    <n v="1999"/>
    <x v="2"/>
    <n v="5"/>
    <x v="13"/>
    <x v="2"/>
  </r>
  <r>
    <n v="12747300"/>
    <s v="2010 Mazda 2 NEO DE MY10"/>
    <n v="12990"/>
    <x v="10"/>
    <n v="2"/>
    <s v="NEO"/>
    <s v="DE MY10"/>
    <x v="0"/>
    <n v="100705"/>
    <x v="5"/>
    <x v="0"/>
    <x v="0"/>
    <s v=" Used"/>
    <n v="1498"/>
    <x v="0"/>
    <n v="5"/>
    <x v="0"/>
    <x v="2"/>
  </r>
  <r>
    <n v="12747312"/>
    <s v="2012 Holden Commodore SV6 VE II MY12"/>
    <n v="17989"/>
    <x v="2"/>
    <s v="Commodore"/>
    <s v="SV6"/>
    <s v="VE II MY12"/>
    <x v="11"/>
    <n v="130090"/>
    <x v="2"/>
    <x v="0"/>
    <x v="0"/>
    <s v=" Used"/>
    <n v="3565"/>
    <x v="3"/>
    <n v="5"/>
    <x v="11"/>
    <x v="2"/>
  </r>
  <r>
    <n v="12747313"/>
    <s v="2014 Volvo XC60 T5 Kinetic DZ MY14"/>
    <n v="25489"/>
    <x v="21"/>
    <s v="XC60"/>
    <s v="T5 Kinetic"/>
    <s v="DZ MY14"/>
    <x v="12"/>
    <n v="58857"/>
    <x v="0"/>
    <x v="0"/>
    <x v="2"/>
    <s v=" Used"/>
    <n v="1999"/>
    <x v="1"/>
    <n v="5"/>
    <x v="12"/>
    <x v="2"/>
  </r>
  <r>
    <n v="12747315"/>
    <s v="2017 Mercedes-Benz CLA200 Shooting Brake 117 MY17"/>
    <n v="39989"/>
    <x v="1"/>
    <s v="CLA200"/>
    <s v="Shooting Brake"/>
    <s v="117 MY17"/>
    <x v="3"/>
    <n v="42275"/>
    <x v="0"/>
    <x v="0"/>
    <x v="2"/>
    <s v=" Used"/>
    <n v="1595"/>
    <x v="1"/>
    <n v="5"/>
    <x v="3"/>
    <x v="2"/>
  </r>
  <r>
    <n v="12747366"/>
    <s v="2015 Mazda 2 Maxx DJ"/>
    <n v="17990"/>
    <x v="10"/>
    <n v="2"/>
    <s v="Maxx"/>
    <s v="DJ"/>
    <x v="7"/>
    <n v="77925"/>
    <x v="5"/>
    <x v="0"/>
    <x v="0"/>
    <s v=" Used"/>
    <n v="1496"/>
    <x v="3"/>
    <n v="5"/>
    <x v="7"/>
    <x v="2"/>
  </r>
  <r>
    <n v="12747377"/>
    <s v="2017 Mazda 6 Touring 6C MY17 (gl)"/>
    <n v="27990"/>
    <x v="10"/>
    <n v="6"/>
    <s v="Touring"/>
    <s v="6C MY17 (gl)"/>
    <x v="3"/>
    <n v="53448"/>
    <x v="3"/>
    <x v="0"/>
    <x v="0"/>
    <s v=" Used"/>
    <n v="2488"/>
    <x v="5"/>
    <n v="5"/>
    <x v="3"/>
    <x v="2"/>
  </r>
  <r>
    <n v="12747408"/>
    <s v="2018 Toyota Camry Ascent ASV70R"/>
    <n v="24990"/>
    <x v="0"/>
    <s v="Camry"/>
    <s v="Ascent"/>
    <s v="ASV70R"/>
    <x v="15"/>
    <n v="95316"/>
    <x v="3"/>
    <x v="0"/>
    <x v="0"/>
    <s v=" Used"/>
    <n v="2494"/>
    <x v="2"/>
    <n v="5"/>
    <x v="15"/>
    <x v="2"/>
  </r>
  <r>
    <n v="12747410"/>
    <s v="2020 Kia Stinger GT (black Leather) CK MY20"/>
    <n v="67990"/>
    <x v="14"/>
    <s v="Stinger"/>
    <s v="GT (black Leather)"/>
    <s v="CK MY20"/>
    <x v="9"/>
    <n v="27091"/>
    <x v="3"/>
    <x v="0"/>
    <x v="0"/>
    <s v=" Used"/>
    <n v="3342"/>
    <x v="1"/>
    <n v="5"/>
    <x v="9"/>
    <x v="1"/>
  </r>
  <r>
    <n v="12747415"/>
    <s v="2021 Ford Mustang GT 5.0 V8 FN MY20"/>
    <n v="72000"/>
    <x v="4"/>
    <s v="Mustang"/>
    <s v="GT 5.0 V8"/>
    <s v="FN MY20"/>
    <x v="1"/>
    <n v="9995"/>
    <x v="30"/>
    <x v="1"/>
    <x v="2"/>
    <s v=" Used"/>
    <n v="4950"/>
    <x v="23"/>
    <n v="4"/>
    <x v="1"/>
    <x v="1"/>
  </r>
  <r>
    <n v="12747438"/>
    <s v="2018 Lexus NX300 Luxury (awd) AGZ15R MY17"/>
    <n v="49999"/>
    <x v="9"/>
    <s v="NX300"/>
    <s v="Luxury (awd)"/>
    <s v="AGZ15R MY17"/>
    <x v="15"/>
    <n v="82301"/>
    <x v="0"/>
    <x v="0"/>
    <x v="2"/>
    <s v=" Used"/>
    <n v="1998"/>
    <x v="2"/>
    <n v="5"/>
    <x v="15"/>
    <x v="1"/>
  </r>
  <r>
    <n v="12747449"/>
    <s v="2019 Audi S3 2.0 Tfsi Quattro 8V MY20"/>
    <n v="63990"/>
    <x v="11"/>
    <s v="S3"/>
    <s v="2.0 Tfsi Quattro"/>
    <s v="8V MY20"/>
    <x v="13"/>
    <n v="26251"/>
    <x v="3"/>
    <x v="0"/>
    <x v="2"/>
    <s v=" Used"/>
    <n v="1984"/>
    <x v="2"/>
    <n v="5"/>
    <x v="13"/>
    <x v="1"/>
  </r>
  <r>
    <n v="12747479"/>
    <s v="2006 Toyota Corolla Ascent Seca ZZE122R MY06"/>
    <n v="4695"/>
    <x v="0"/>
    <s v="Corolla"/>
    <s v="Ascent Seca"/>
    <s v="ZZE122R MY06"/>
    <x v="17"/>
    <n v="359345"/>
    <x v="5"/>
    <x v="0"/>
    <x v="0"/>
    <s v=" Used"/>
    <n v="1794"/>
    <x v="1"/>
    <n v="5"/>
    <x v="17"/>
    <x v="0"/>
  </r>
  <r>
    <n v="12747502"/>
    <s v="2013 Jeep Grand Cherokee Laredo (4X4) WK MY14"/>
    <n v="28999"/>
    <x v="18"/>
    <s v="Grand Cherokee"/>
    <s v="Laredo (4X4)"/>
    <s v="WK MY14"/>
    <x v="8"/>
    <n v="97289"/>
    <x v="0"/>
    <x v="0"/>
    <x v="1"/>
    <s v=" Used"/>
    <n v="2987"/>
    <x v="7"/>
    <n v="5"/>
    <x v="8"/>
    <x v="2"/>
  </r>
  <r>
    <n v="12747507"/>
    <s v="2009 Mitsubishi Triton GL-R MN MY10"/>
    <n v="11990"/>
    <x v="13"/>
    <s v="Triton"/>
    <s v="GL-R"/>
    <s v="MN MY10"/>
    <x v="10"/>
    <n v="250146"/>
    <x v="9"/>
    <x v="0"/>
    <x v="1"/>
    <s v=" Used"/>
    <n v="2477"/>
    <x v="2"/>
    <n v="5"/>
    <x v="10"/>
    <x v="2"/>
  </r>
  <r>
    <n v="12747511"/>
    <s v="2020 Mitsubishi ASX ES (2WD) XD MY20"/>
    <n v="29990"/>
    <x v="13"/>
    <s v="ASX"/>
    <s v="ES (2WD)"/>
    <s v="XD MY20"/>
    <x v="9"/>
    <n v="42292"/>
    <x v="0"/>
    <x v="0"/>
    <x v="0"/>
    <s v=" Used"/>
    <n v="1999"/>
    <x v="2"/>
    <n v="5"/>
    <x v="9"/>
    <x v="2"/>
  </r>
  <r>
    <n v="12747513"/>
    <s v="2017 Ford Focus RS Limited Edition LZ"/>
    <n v="51886"/>
    <x v="4"/>
    <s v="Focus"/>
    <s v="RS Limited Edition"/>
    <s v="LZ"/>
    <x v="3"/>
    <n v="67500"/>
    <x v="5"/>
    <x v="1"/>
    <x v="2"/>
    <s v=" Used"/>
    <n v="2261"/>
    <x v="3"/>
    <n v="5"/>
    <x v="3"/>
    <x v="1"/>
  </r>
  <r>
    <n v="12747514"/>
    <s v="2019 Hyundai I30 Active PD2 MY19"/>
    <n v="26990"/>
    <x v="7"/>
    <s v="I30"/>
    <s v="Active"/>
    <s v="PD2 MY19"/>
    <x v="13"/>
    <n v="54896"/>
    <x v="5"/>
    <x v="0"/>
    <x v="0"/>
    <s v=" Used"/>
    <n v="1999"/>
    <x v="5"/>
    <n v="5"/>
    <x v="13"/>
    <x v="2"/>
  </r>
  <r>
    <n v="12747520"/>
    <s v="2016 Ford Mustang Fastback GT 5.0 V8 FM MY17"/>
    <n v="54413"/>
    <x v="4"/>
    <s v="Mustang"/>
    <s v="Fastback GT 5.0 V8"/>
    <s v="FM MY17"/>
    <x v="2"/>
    <n v="47277"/>
    <x v="20"/>
    <x v="1"/>
    <x v="2"/>
    <s v=" Used"/>
    <n v="4950"/>
    <x v="23"/>
    <n v="4"/>
    <x v="2"/>
    <x v="1"/>
  </r>
  <r>
    <n v="12747565"/>
    <s v="2018 Ford Everest Ambiente (4WD 5 Seat) UA MY18"/>
    <n v="49800"/>
    <x v="4"/>
    <s v="Everest"/>
    <s v="Ambiente (4WD 5 Seat)"/>
    <s v="UA MY18"/>
    <x v="15"/>
    <n v="7441"/>
    <x v="0"/>
    <x v="0"/>
    <x v="1"/>
    <s v=" Used"/>
    <n v="3198"/>
    <x v="79"/>
    <n v="5"/>
    <x v="15"/>
    <x v="1"/>
  </r>
  <r>
    <n v="12747567"/>
    <s v="2019 Volvo XC60 T6 R-Design 246 MY19"/>
    <n v="59489"/>
    <x v="21"/>
    <s v="XC60"/>
    <s v="T6 R-Design"/>
    <s v="246 MY19"/>
    <x v="13"/>
    <n v="76149"/>
    <x v="0"/>
    <x v="0"/>
    <x v="2"/>
    <s v=" Used"/>
    <n v="1969"/>
    <x v="3"/>
    <n v="5"/>
    <x v="13"/>
    <x v="1"/>
  </r>
  <r>
    <n v="12747571"/>
    <s v="2018 Volkswagen Tiguan 110 TSI Comfortline 5NA MY18"/>
    <n v="30989"/>
    <x v="8"/>
    <s v="Tiguan"/>
    <s v="110 TSI Comfortline"/>
    <s v="5NA MY18"/>
    <x v="15"/>
    <n v="69325"/>
    <x v="0"/>
    <x v="0"/>
    <x v="2"/>
    <s v=" Used"/>
    <n v="1395"/>
    <x v="0"/>
    <n v="5"/>
    <x v="15"/>
    <x v="2"/>
  </r>
  <r>
    <n v="12747573"/>
    <s v="2017 Audi A5 2.0 Tfsi S Tronic Sport F5 MY17"/>
    <n v="48989"/>
    <x v="11"/>
    <s v="A5"/>
    <s v="2.0 Tfsi S Tronic Sport"/>
    <s v="F5 MY17"/>
    <x v="3"/>
    <n v="34459"/>
    <x v="20"/>
    <x v="0"/>
    <x v="2"/>
    <s v=" Used"/>
    <n v="1984"/>
    <x v="3"/>
    <n v="4"/>
    <x v="3"/>
    <x v="1"/>
  </r>
  <r>
    <n v="12747610"/>
    <s v="2018 Holden Colorado LTZ (4X2) RG MY18"/>
    <n v="34990"/>
    <x v="2"/>
    <s v="Colorado"/>
    <s v="LTZ (4X2)"/>
    <s v="RG MY18"/>
    <x v="15"/>
    <n v="128667"/>
    <x v="12"/>
    <x v="1"/>
    <x v="1"/>
    <s v=" Used"/>
    <n v="2776"/>
    <x v="1"/>
    <n v="5"/>
    <x v="15"/>
    <x v="2"/>
  </r>
  <r>
    <n v="12747611"/>
    <s v="2018 Holden Colorado LS (4X4) RG MY18"/>
    <n v="32990"/>
    <x v="2"/>
    <s v="Colorado"/>
    <s v="LS (4X4)"/>
    <s v="RG MY18"/>
    <x v="15"/>
    <n v="256374"/>
    <x v="12"/>
    <x v="0"/>
    <x v="1"/>
    <s v=" Used"/>
    <n v="2776"/>
    <x v="3"/>
    <n v="5"/>
    <x v="15"/>
    <x v="2"/>
  </r>
  <r>
    <n v="12747656"/>
    <s v="2016 Holden UTE SS-V Redline VF II"/>
    <n v="65000"/>
    <x v="2"/>
    <s v="UTE"/>
    <s v="SS-V Redline"/>
    <s v="VF II"/>
    <x v="2"/>
    <n v="37100"/>
    <x v="22"/>
    <x v="0"/>
    <x v="0"/>
    <s v=" Used"/>
    <n v="6200"/>
    <x v="6"/>
    <n v="2"/>
    <x v="2"/>
    <x v="1"/>
  </r>
  <r>
    <n v="12747657"/>
    <s v="2017 Nissan X-Trail ST (4X4) T32"/>
    <n v="24000"/>
    <x v="3"/>
    <s v="X-Trail"/>
    <s v="ST (4X4)"/>
    <s v="T32"/>
    <x v="3"/>
    <n v="122981"/>
    <x v="0"/>
    <x v="0"/>
    <x v="0"/>
    <s v=" Used"/>
    <n v="2488"/>
    <x v="6"/>
    <n v="5"/>
    <x v="3"/>
    <x v="2"/>
  </r>
  <r>
    <n v="12747669"/>
    <s v="2017 Toyota Kluger GX (4X4) GSU55R MY17"/>
    <n v="39990"/>
    <x v="0"/>
    <s v="Kluger"/>
    <s v="GX (4X4)"/>
    <s v="GSU55R MY17"/>
    <x v="3"/>
    <n v="69380"/>
    <x v="0"/>
    <x v="0"/>
    <x v="0"/>
    <s v=" Used"/>
    <n v="3456"/>
    <x v="5"/>
    <n v="7"/>
    <x v="3"/>
    <x v="2"/>
  </r>
  <r>
    <n v="12747691"/>
    <s v="2020 Mazda CX-5 Akera (awd) CX-5J"/>
    <n v="44990"/>
    <x v="10"/>
    <s v="CX-5"/>
    <s v="Akera (awd)"/>
    <s v="CX-5J"/>
    <x v="9"/>
    <n v="12769"/>
    <x v="0"/>
    <x v="0"/>
    <x v="1"/>
    <s v=" Used"/>
    <n v="2191"/>
    <x v="6"/>
    <n v="5"/>
    <x v="9"/>
    <x v="1"/>
  </r>
  <r>
    <n v="12747700"/>
    <s v="2016 Volkswagen Caddy SWB Trendline TSI220 2K MY16"/>
    <n v="21861"/>
    <x v="8"/>
    <s v="Caddy"/>
    <s v="SWB Trendline TSI220"/>
    <s v="2K MY16"/>
    <x v="2"/>
    <n v="172605"/>
    <x v="0"/>
    <x v="0"/>
    <x v="2"/>
    <s v=" Used"/>
    <n v="1395"/>
    <x v="2"/>
    <n v="5"/>
    <x v="2"/>
    <x v="2"/>
  </r>
  <r>
    <n v="12747710"/>
    <s v="2016 BMW X3 Xdrive 30D F25 MY16"/>
    <n v="45880"/>
    <x v="5"/>
    <s v="X3"/>
    <s v="Xdrive 30D"/>
    <s v="F25 MY16"/>
    <x v="2"/>
    <n v="88000"/>
    <x v="0"/>
    <x v="0"/>
    <x v="1"/>
    <s v=" Used"/>
    <n v="2993"/>
    <x v="2"/>
    <n v="5"/>
    <x v="2"/>
    <x v="1"/>
  </r>
  <r>
    <n v="12747714"/>
    <s v="2019 Hyundai Tucson Active X (fwd) TL3 MY19"/>
    <n v="26888"/>
    <x v="7"/>
    <s v="Tucson"/>
    <s v="Active X (fwd)"/>
    <s v="TL3 MY19"/>
    <x v="13"/>
    <n v="114778"/>
    <x v="0"/>
    <x v="0"/>
    <x v="0"/>
    <s v=" Used"/>
    <n v="1999"/>
    <x v="5"/>
    <n v="5"/>
    <x v="13"/>
    <x v="2"/>
  </r>
  <r>
    <n v="12747726"/>
    <s v="2018 Holden Astra LS Plus BK MY18"/>
    <n v="15000"/>
    <x v="2"/>
    <s v="Astra"/>
    <s v="LS Plus"/>
    <s v="BK MY18"/>
    <x v="15"/>
    <n v="78487"/>
    <x v="2"/>
    <x v="0"/>
    <x v="0"/>
    <s v=" Used"/>
    <n v="1399"/>
    <x v="2"/>
    <n v="5"/>
    <x v="15"/>
    <x v="2"/>
  </r>
  <r>
    <n v="12747729"/>
    <s v="2018 Subaru Liberty 2.5I MY18"/>
    <n v="28980"/>
    <x v="12"/>
    <s v="Liberty"/>
    <s v="2.5I"/>
    <s v="MY18"/>
    <x v="15"/>
    <n v="40386"/>
    <x v="3"/>
    <x v="0"/>
    <x v="0"/>
    <s v=" Used"/>
    <n v="2498"/>
    <x v="2"/>
    <n v="5"/>
    <x v="15"/>
    <x v="2"/>
  </r>
  <r>
    <n v="12747753"/>
    <s v="2017 Mazda CX-3 S Touring (fwd) DK MY17.5"/>
    <n v="28990"/>
    <x v="10"/>
    <s v="CX-3"/>
    <s v="S Touring (fwd)"/>
    <s v="DK MY17.5"/>
    <x v="3"/>
    <n v="64734"/>
    <x v="0"/>
    <x v="0"/>
    <x v="0"/>
    <s v=" Used"/>
    <n v="1998"/>
    <x v="2"/>
    <n v="5"/>
    <x v="3"/>
    <x v="2"/>
  </r>
  <r>
    <n v="12747766"/>
    <s v="2018 Volkswagen Tiguan 162 TSI Highline 5NA MY19"/>
    <n v="53990"/>
    <x v="8"/>
    <s v="Tiguan"/>
    <s v="162 TSI Highline"/>
    <s v="5NA MY19"/>
    <x v="15"/>
    <n v="28276"/>
    <x v="0"/>
    <x v="0"/>
    <x v="2"/>
    <s v=" Used"/>
    <n v="1984"/>
    <x v="5"/>
    <n v="5"/>
    <x v="15"/>
    <x v="1"/>
  </r>
  <r>
    <n v="12747770"/>
    <s v="2017 Land Rover Range Rover Evoque TD4 150 SE LV MY17"/>
    <n v="59988"/>
    <x v="22"/>
    <s v="Range Rover Evoque"/>
    <s v="TD4 150 SE"/>
    <s v="LV MY17"/>
    <x v="3"/>
    <n v="49150"/>
    <x v="0"/>
    <x v="0"/>
    <x v="1"/>
    <s v=" Used"/>
    <n v="1999"/>
    <x v="2"/>
    <n v="5"/>
    <x v="3"/>
    <x v="1"/>
  </r>
  <r>
    <n v="12747771"/>
    <s v="2021 Toyota Camry SL Hybrid Axvh70R"/>
    <n v="59888"/>
    <x v="0"/>
    <s v="Camry"/>
    <s v="SL Hybrid"/>
    <s v="Axvh70R"/>
    <x v="1"/>
    <n v="4132"/>
    <x v="3"/>
    <x v="0"/>
    <x v="3"/>
    <s v=" Used"/>
    <n v="2487"/>
    <x v="2"/>
    <n v="5"/>
    <x v="1"/>
    <x v="1"/>
  </r>
  <r>
    <n v="12747775"/>
    <s v="2020 Toyota Prius Hybrid ZVW50R"/>
    <n v="47777"/>
    <x v="0"/>
    <s v="Prius"/>
    <s v="Hybrid"/>
    <s v="ZVW50R"/>
    <x v="9"/>
    <n v="1998"/>
    <x v="5"/>
    <x v="0"/>
    <x v="3"/>
    <s v=" Used"/>
    <n v="1798"/>
    <x v="2"/>
    <n v="5"/>
    <x v="9"/>
    <x v="1"/>
  </r>
  <r>
    <n v="12747783"/>
    <s v="2007 Subaru Forester XT MY07"/>
    <n v="9995"/>
    <x v="12"/>
    <s v="Forester"/>
    <s v="XT"/>
    <s v="MY07"/>
    <x v="18"/>
    <n v="225663"/>
    <x v="0"/>
    <x v="0"/>
    <x v="2"/>
    <s v=" Used"/>
    <n v="2457"/>
    <x v="1"/>
    <n v="5"/>
    <x v="18"/>
    <x v="0"/>
  </r>
  <r>
    <n v="12747795"/>
    <s v="2019 Nissan Navara RX (4X2) D23 Series III MY18"/>
    <n v="25888"/>
    <x v="3"/>
    <s v="Navara"/>
    <s v="RX (4X2)"/>
    <s v="D23 Series III MY18"/>
    <x v="13"/>
    <n v="82130"/>
    <x v="4"/>
    <x v="1"/>
    <x v="1"/>
    <s v=" Used"/>
    <n v="2298"/>
    <x v="2"/>
    <n v="2"/>
    <x v="13"/>
    <x v="2"/>
  </r>
  <r>
    <n v="12747798"/>
    <s v="2014 Nissan X-Trail ST (fwd) T32"/>
    <n v="12888"/>
    <x v="3"/>
    <s v="X-Trail"/>
    <s v="ST (fwd)"/>
    <s v="T32"/>
    <x v="12"/>
    <n v="175958"/>
    <x v="0"/>
    <x v="1"/>
    <x v="0"/>
    <s v=" Used"/>
    <n v="1997"/>
    <x v="0"/>
    <n v="5"/>
    <x v="12"/>
    <x v="2"/>
  </r>
  <r>
    <n v="12747799"/>
    <s v="2018 Nissan X-Trail ST (2WD) T32 Series 2"/>
    <n v="21888"/>
    <x v="3"/>
    <s v="X-Trail"/>
    <s v="ST (2WD)"/>
    <s v="T32 Series 2"/>
    <x v="15"/>
    <n v="140680"/>
    <x v="0"/>
    <x v="0"/>
    <x v="0"/>
    <s v=" Used"/>
    <n v="2488"/>
    <x v="2"/>
    <n v="5"/>
    <x v="15"/>
    <x v="2"/>
  </r>
  <r>
    <n v="12747814"/>
    <s v="2018 Audi A3 1.4 Tfsi Sportback COD 8V MY18"/>
    <n v="26850"/>
    <x v="11"/>
    <s v="A3"/>
    <s v="1.4 Tfsi Sportback COD"/>
    <s v="8V MY18"/>
    <x v="15"/>
    <n v="67540"/>
    <x v="5"/>
    <x v="0"/>
    <x v="2"/>
    <s v=" Used"/>
    <n v="1395"/>
    <x v="5"/>
    <n v="5"/>
    <x v="15"/>
    <x v="2"/>
  </r>
  <r>
    <n v="12747821"/>
    <s v="2022 Volkswagen T-Cross 85TSI Style C1 MY22.5"/>
    <n v="42990"/>
    <x v="8"/>
    <s v="T-Cross"/>
    <s v="85TSI Style"/>
    <s v="C1 MY22.5"/>
    <x v="16"/>
    <n v="13"/>
    <x v="0"/>
    <x v="0"/>
    <x v="2"/>
    <s v=" Demo"/>
    <n v="999"/>
    <x v="1"/>
    <n v="5"/>
    <x v="16"/>
    <x v="1"/>
  </r>
  <r>
    <n v="12747896"/>
    <s v="2015 Ford Everest Trend UA"/>
    <n v="43350"/>
    <x v="4"/>
    <s v="Everest"/>
    <s v="Trend"/>
    <s v="UA"/>
    <x v="7"/>
    <n v="100278"/>
    <x v="0"/>
    <x v="0"/>
    <x v="1"/>
    <s v=" Used"/>
    <n v="3198"/>
    <x v="6"/>
    <n v="7"/>
    <x v="7"/>
    <x v="1"/>
  </r>
  <r>
    <n v="12747899"/>
    <s v="2009 Mercedes-Benz C220 CDI Elegance W204"/>
    <n v="12990"/>
    <x v="1"/>
    <s v="C220"/>
    <s v="CDI Elegance"/>
    <s v="W204"/>
    <x v="10"/>
    <n v="222792"/>
    <x v="3"/>
    <x v="0"/>
    <x v="1"/>
    <s v=" Used"/>
    <n v="2148"/>
    <x v="5"/>
    <n v="5"/>
    <x v="10"/>
    <x v="2"/>
  </r>
  <r>
    <n v="12747902"/>
    <s v="2010 Holden Commodore SV6 VE MY10"/>
    <n v="10990"/>
    <x v="2"/>
    <s v="Commodore"/>
    <s v="SV6"/>
    <s v="VE MY10"/>
    <x v="0"/>
    <n v="169812"/>
    <x v="3"/>
    <x v="0"/>
    <x v="0"/>
    <s v=" Used"/>
    <n v="3565"/>
    <x v="5"/>
    <n v="5"/>
    <x v="0"/>
    <x v="2"/>
  </r>
  <r>
    <n v="12747903"/>
    <s v="2017 Nissan X-Trail ST (4WD) T32 Series 2"/>
    <n v="21990"/>
    <x v="3"/>
    <s v="X-Trail"/>
    <s v="ST (4WD)"/>
    <s v="T32 Series 2"/>
    <x v="3"/>
    <n v="182787"/>
    <x v="0"/>
    <x v="0"/>
    <x v="0"/>
    <s v=" Used"/>
    <n v="2488"/>
    <x v="2"/>
    <n v="5"/>
    <x v="3"/>
    <x v="2"/>
  </r>
  <r>
    <n v="12747904"/>
    <s v="2012 Volkswagen Golf 118 TSI 1C"/>
    <n v="13990"/>
    <x v="8"/>
    <s v="Golf"/>
    <s v="118 TSI"/>
    <s v="1C"/>
    <x v="11"/>
    <n v="97030"/>
    <x v="1"/>
    <x v="1"/>
    <x v="2"/>
    <s v=" Used"/>
    <n v="1390"/>
    <x v="0"/>
    <n v="4"/>
    <x v="11"/>
    <x v="2"/>
  </r>
  <r>
    <n v="12747906"/>
    <s v="2016 Holden Cruze SRI Z-Series JH MY16"/>
    <n v="14990"/>
    <x v="2"/>
    <s v="Cruze"/>
    <s v="SRI Z-Series"/>
    <s v="JH MY16"/>
    <x v="2"/>
    <n v="122408"/>
    <x v="3"/>
    <x v="0"/>
    <x v="0"/>
    <s v=" Used"/>
    <n v="1600"/>
    <x v="4"/>
    <n v="5"/>
    <x v="2"/>
    <x v="2"/>
  </r>
  <r>
    <n v="12747914"/>
    <s v="2018 Isuzu D-MAX SX HI-Ride (4X2) TF MY18"/>
    <n v="37950"/>
    <x v="6"/>
    <s v="D-MAX"/>
    <s v="SX HI-Ride (4X2)"/>
    <s v="TF MY18"/>
    <x v="15"/>
    <n v="60060"/>
    <x v="27"/>
    <x v="0"/>
    <x v="1"/>
    <s v=" Used"/>
    <n v="2999"/>
    <x v="2"/>
    <n v="5"/>
    <x v="15"/>
    <x v="2"/>
  </r>
  <r>
    <n v="12747924"/>
    <s v="2010 Mercedes-Benz C250 CGI Elegance W204 MY10"/>
    <n v="17990"/>
    <x v="1"/>
    <s v="C250"/>
    <s v="CGI Elegance"/>
    <s v="W204 MY10"/>
    <x v="0"/>
    <n v="132127"/>
    <x v="3"/>
    <x v="0"/>
    <x v="2"/>
    <s v=" Used"/>
    <n v="1796"/>
    <x v="3"/>
    <n v="5"/>
    <x v="0"/>
    <x v="2"/>
  </r>
  <r>
    <n v="12747937"/>
    <s v="2014 Hyundai I40 Active VF 2"/>
    <n v="13990"/>
    <x v="7"/>
    <s v="I40"/>
    <s v="Active"/>
    <s v="VF 2"/>
    <x v="12"/>
    <n v="154000"/>
    <x v="3"/>
    <x v="0"/>
    <x v="1"/>
    <s v=" Used"/>
    <n v="1685"/>
    <x v="2"/>
    <n v="5"/>
    <x v="12"/>
    <x v="2"/>
  </r>
  <r>
    <n v="12747962"/>
    <s v="2015 Toyota Hilux SR5 (4X4) KUN26R MY14"/>
    <n v="42500"/>
    <x v="0"/>
    <s v="Hilux"/>
    <s v="SR5 (4X4)"/>
    <s v="KUN26R MY14"/>
    <x v="7"/>
    <n v="138000"/>
    <x v="15"/>
    <x v="0"/>
    <x v="1"/>
    <s v=" Used"/>
    <n v="2982"/>
    <x v="3"/>
    <n v="5"/>
    <x v="7"/>
    <x v="1"/>
  </r>
  <r>
    <n v="12747975"/>
    <s v="2014 Holden Captiva 7 LTZ (4X4) CG MY14"/>
    <n v="16990"/>
    <x v="2"/>
    <s v="Captiva"/>
    <s v="7 LTZ (4X4)"/>
    <s v="CG MY14"/>
    <x v="12"/>
    <n v="85365"/>
    <x v="0"/>
    <x v="0"/>
    <x v="1"/>
    <s v=" Used"/>
    <n v="2231"/>
    <x v="0"/>
    <n v="7"/>
    <x v="12"/>
    <x v="2"/>
  </r>
  <r>
    <n v="12747985"/>
    <s v="2018 Toyota Corolla Ascent Sport (hybrid) ZWE211R"/>
    <n v="29990"/>
    <x v="0"/>
    <s v="Corolla"/>
    <s v="Ascent Sport (hybrid)"/>
    <s v="ZWE211R"/>
    <x v="15"/>
    <n v="101395"/>
    <x v="5"/>
    <x v="0"/>
    <x v="4"/>
    <s v=" Used"/>
    <n v="1798"/>
    <x v="3"/>
    <n v="5"/>
    <x v="15"/>
    <x v="2"/>
  </r>
  <r>
    <n v="12747993"/>
    <s v="2021 Mitsubishi ASX MR (2WD) XD MY22"/>
    <n v="33990"/>
    <x v="13"/>
    <s v="ASX"/>
    <s v="MR (2WD)"/>
    <s v="XD MY22"/>
    <x v="1"/>
    <n v="15294"/>
    <x v="0"/>
    <x v="0"/>
    <x v="0"/>
    <s v=" Used"/>
    <n v="1998"/>
    <x v="1"/>
    <n v="5"/>
    <x v="1"/>
    <x v="2"/>
  </r>
  <r>
    <n v="12748031"/>
    <s v="2018 Volkswagen Tiguan Allspace 140 TDI Highline 5NA MY18"/>
    <n v="44990"/>
    <x v="8"/>
    <s v="Tiguan"/>
    <s v="Allspace 140 TDI Highline"/>
    <s v="5NA MY18"/>
    <x v="15"/>
    <n v="52549"/>
    <x v="0"/>
    <x v="0"/>
    <x v="1"/>
    <s v=" Used"/>
    <n v="1968"/>
    <x v="2"/>
    <n v="7"/>
    <x v="15"/>
    <x v="1"/>
  </r>
  <r>
    <n v="12748034"/>
    <s v="2018 Mazda CX-5 Maxx Sport (4X4) MY17.5 (KF Series 2)"/>
    <n v="35888"/>
    <x v="10"/>
    <s v="CX-5"/>
    <s v="Maxx Sport (4X4)"/>
    <s v="MY17.5 (KF Series 2)"/>
    <x v="15"/>
    <n v="88131"/>
    <x v="0"/>
    <x v="0"/>
    <x v="1"/>
    <s v=" Used"/>
    <n v="2191"/>
    <x v="3"/>
    <n v="5"/>
    <x v="15"/>
    <x v="2"/>
  </r>
  <r>
    <n v="12748050"/>
    <s v="2016 Mercedes-Benz GLA200 D X156 MY16"/>
    <n v="22999"/>
    <x v="1"/>
    <s v="GLA200"/>
    <s v="D"/>
    <s v="X156 MY16"/>
    <x v="2"/>
    <n v="246767"/>
    <x v="0"/>
    <x v="0"/>
    <x v="1"/>
    <s v=" Used"/>
    <n v="2143"/>
    <x v="0"/>
    <n v="5"/>
    <x v="2"/>
    <x v="2"/>
  </r>
  <r>
    <n v="12748125"/>
    <s v="2020 Lexus IS350 F Sport +EP1 GSE31R Facelift BMC"/>
    <n v="66990"/>
    <x v="9"/>
    <s v="IS350"/>
    <s v="F Sport +EP1"/>
    <s v="GSE31R Facelift BMC"/>
    <x v="9"/>
    <n v="21069"/>
    <x v="3"/>
    <x v="0"/>
    <x v="2"/>
    <s v=" Used"/>
    <n v="3456"/>
    <x v="2"/>
    <n v="5"/>
    <x v="9"/>
    <x v="1"/>
  </r>
  <r>
    <n v="12748144"/>
    <s v="2019 Mazda CX-5 Akera (4X4) MY19 (KF Series 2)"/>
    <n v="39990"/>
    <x v="10"/>
    <s v="CX-5"/>
    <s v="Akera (4X4)"/>
    <s v="MY19 (KF Series 2)"/>
    <x v="13"/>
    <n v="66550"/>
    <x v="0"/>
    <x v="0"/>
    <x v="0"/>
    <s v=" Used"/>
    <n v="2488"/>
    <x v="2"/>
    <n v="5"/>
    <x v="13"/>
    <x v="2"/>
  </r>
  <r>
    <n v="12748165"/>
    <s v="2022 Toyota Landcruiser 70 Series GXL Troop Carrier VDJ78R"/>
    <n v="115000"/>
    <x v="0"/>
    <s v="Landcruiser 70 Series"/>
    <s v="GXL Troop Carrier"/>
    <s v="VDJ78R"/>
    <x v="16"/>
    <n v="23"/>
    <x v="0"/>
    <x v="1"/>
    <x v="1"/>
    <s v=" Used"/>
    <n v="4461"/>
    <x v="2"/>
    <n v="5"/>
    <x v="16"/>
    <x v="1"/>
  </r>
  <r>
    <n v="12748166"/>
    <s v="2017 Isuzu MU-X LS-T (4X4) UC MY17"/>
    <n v="54995"/>
    <x v="6"/>
    <s v="MU-X"/>
    <s v="LS-T (4X4)"/>
    <s v="UC MY17"/>
    <x v="3"/>
    <n v="94657"/>
    <x v="0"/>
    <x v="0"/>
    <x v="1"/>
    <s v=" Used"/>
    <n v="2999"/>
    <x v="2"/>
    <n v="7"/>
    <x v="3"/>
    <x v="1"/>
  </r>
  <r>
    <n v="12748192"/>
    <s v="2014 Holden Trax LS TJ MY15"/>
    <n v="15990"/>
    <x v="2"/>
    <s v="Trax"/>
    <s v="LS"/>
    <s v="TJ MY15"/>
    <x v="12"/>
    <n v="105618"/>
    <x v="0"/>
    <x v="0"/>
    <x v="0"/>
    <s v=" Used"/>
    <n v="1796"/>
    <x v="1"/>
    <n v="5"/>
    <x v="12"/>
    <x v="2"/>
  </r>
  <r>
    <n v="12748208"/>
    <s v="2017 Volkswagen Transporter TDI 340 SWB LOW T6 MY17"/>
    <n v="33913"/>
    <x v="8"/>
    <s v="Transporter"/>
    <s v="TDI 340 SWB LOW"/>
    <s v="T6 MY17"/>
    <x v="3"/>
    <n v="105397"/>
    <x v="6"/>
    <x v="0"/>
    <x v="1"/>
    <s v=" Used"/>
    <n v="1968"/>
    <x v="2"/>
    <n v="2"/>
    <x v="3"/>
    <x v="2"/>
  </r>
  <r>
    <n v="12748241"/>
    <s v="2018 Volkswagen Tiguan Allspace 140 TDI Highline 5NA MY18"/>
    <n v="41990"/>
    <x v="8"/>
    <s v="Tiguan"/>
    <s v="Allspace 140 TDI Highline"/>
    <s v="5NA MY18"/>
    <x v="15"/>
    <n v="113518"/>
    <x v="0"/>
    <x v="0"/>
    <x v="1"/>
    <s v=" Used"/>
    <n v="1968"/>
    <x v="1"/>
    <n v="7"/>
    <x v="15"/>
    <x v="1"/>
  </r>
  <r>
    <n v="12748252"/>
    <s v="2022 Mercedes-Benz GLC 300 4Matic C253 MY22"/>
    <n v="115868"/>
    <x v="1"/>
    <s v="GLC"/>
    <s v="300 4Matic"/>
    <s v="C253 MY22"/>
    <x v="16"/>
    <n v="3815"/>
    <x v="20"/>
    <x v="0"/>
    <x v="2"/>
    <s v=" Used"/>
    <n v="1991"/>
    <x v="3"/>
    <n v="5"/>
    <x v="16"/>
    <x v="1"/>
  </r>
  <r>
    <n v="12748266"/>
    <s v="2018 Jeep Grand Cherokee Overland (4X4) WK MY18"/>
    <n v="66880"/>
    <x v="18"/>
    <s v="Grand Cherokee"/>
    <s v="Overland (4X4)"/>
    <s v="WK MY18"/>
    <x v="15"/>
    <n v="40457"/>
    <x v="0"/>
    <x v="0"/>
    <x v="1"/>
    <s v=" Used"/>
    <n v="2987"/>
    <x v="2"/>
    <n v="5"/>
    <x v="15"/>
    <x v="1"/>
  </r>
  <r>
    <n v="12748273"/>
    <s v="2018 Subaru Impreza 2.0I-S (awd) MY18"/>
    <n v="25880"/>
    <x v="12"/>
    <s v="Impreza"/>
    <s v="2.0I-S (awd)"/>
    <s v="MY18"/>
    <x v="15"/>
    <n v="56494"/>
    <x v="5"/>
    <x v="0"/>
    <x v="0"/>
    <s v=" Used"/>
    <n v="1995"/>
    <x v="1"/>
    <n v="5"/>
    <x v="15"/>
    <x v="2"/>
  </r>
  <r>
    <n v="12748299"/>
    <s v="2019 Mazda 3 G20 Touring BP"/>
    <n v="34990"/>
    <x v="10"/>
    <n v="3"/>
    <s v="G20 Touring"/>
    <s v="BP"/>
    <x v="13"/>
    <n v="22322"/>
    <x v="3"/>
    <x v="0"/>
    <x v="0"/>
    <s v=" Used"/>
    <n v="1998"/>
    <x v="2"/>
    <n v="5"/>
    <x v="13"/>
    <x v="2"/>
  </r>
  <r>
    <n v="12748321"/>
    <s v="2021 Toyota RAV4 Cruiser (2WD) Mxaa52R"/>
    <n v="53990"/>
    <x v="0"/>
    <s v="RAV4"/>
    <s v="Cruiser (2WD)"/>
    <s v="Mxaa52R"/>
    <x v="1"/>
    <n v="15970"/>
    <x v="0"/>
    <x v="0"/>
    <x v="0"/>
    <s v=" Used"/>
    <n v="1987"/>
    <x v="5"/>
    <n v="5"/>
    <x v="1"/>
    <x v="1"/>
  </r>
  <r>
    <n v="12748325"/>
    <s v="2007 Nissan Tiida ST C11 MY07"/>
    <n v="3950"/>
    <x v="3"/>
    <s v="Tiida"/>
    <s v="ST"/>
    <s v="C11 MY07"/>
    <x v="18"/>
    <n v="195410"/>
    <x v="3"/>
    <x v="1"/>
    <x v="0"/>
    <s v=" Used"/>
    <n v="1797"/>
    <x v="3"/>
    <n v="5"/>
    <x v="18"/>
    <x v="0"/>
  </r>
  <r>
    <n v="12748326"/>
    <s v="1996 Toyota Landcruiser Prado Grande VX (4X4) VZJ95R"/>
    <n v="9250"/>
    <x v="0"/>
    <s v="Landcruiser Prado"/>
    <s v="Grande VX (4X4)"/>
    <s v="VZJ95R"/>
    <x v="23"/>
    <n v="394530"/>
    <x v="0"/>
    <x v="0"/>
    <x v="0"/>
    <s v=" Used"/>
    <n v="3378"/>
    <x v="4"/>
    <n v="8"/>
    <x v="23"/>
    <x v="0"/>
  </r>
  <r>
    <n v="12748333"/>
    <s v="2021 Jeep Compass S-Limited (4X4) M6 MY21"/>
    <n v="50990"/>
    <x v="18"/>
    <s v="Compass"/>
    <s v="S-Limited (4X4)"/>
    <s v="M6 MY21"/>
    <x v="1"/>
    <n v="2250"/>
    <x v="0"/>
    <x v="0"/>
    <x v="0"/>
    <s v=" Demo"/>
    <n v="2359"/>
    <x v="0"/>
    <n v="5"/>
    <x v="1"/>
    <x v="1"/>
  </r>
  <r>
    <n v="12748336"/>
    <s v="2017 Hyundai I30 SR PD"/>
    <n v="27990"/>
    <x v="7"/>
    <s v="I30"/>
    <s v="SR"/>
    <s v="PD"/>
    <x v="3"/>
    <n v="62137"/>
    <x v="5"/>
    <x v="0"/>
    <x v="0"/>
    <s v=" Used"/>
    <n v="1591"/>
    <x v="3"/>
    <n v="5"/>
    <x v="3"/>
    <x v="2"/>
  </r>
  <r>
    <n v="12748367"/>
    <s v="2021 Toyota Fortuner GX NAV GUN156R"/>
    <n v="57990"/>
    <x v="0"/>
    <s v="Fortuner"/>
    <s v="GX NAV"/>
    <s v="GUN156R"/>
    <x v="1"/>
    <n v="25315"/>
    <x v="0"/>
    <x v="0"/>
    <x v="1"/>
    <s v=" Used"/>
    <n v="2755"/>
    <x v="5"/>
    <n v="7"/>
    <x v="1"/>
    <x v="1"/>
  </r>
  <r>
    <n v="12748373"/>
    <s v="2020 Jaguar F-Pace SVR (awd) (405KW) X761 MY20"/>
    <n v="139990"/>
    <x v="27"/>
    <s v="F-Pace"/>
    <s v="SVR (awd) (405KW)"/>
    <s v="X761 MY20"/>
    <x v="9"/>
    <n v="30269"/>
    <x v="0"/>
    <x v="0"/>
    <x v="2"/>
    <s v=" Used"/>
    <n v="5000"/>
    <x v="1"/>
    <n v="5"/>
    <x v="9"/>
    <x v="1"/>
  </r>
  <r>
    <n v="12748377"/>
    <s v="2017 Hyundai I40 Active Tourer VF4 Series II MY17"/>
    <n v="26990"/>
    <x v="7"/>
    <s v="I40"/>
    <s v="Active Tourer"/>
    <s v="VF4 Series II MY17"/>
    <x v="3"/>
    <n v="25170"/>
    <x v="0"/>
    <x v="0"/>
    <x v="0"/>
    <s v=" Used"/>
    <n v="1999"/>
    <x v="3"/>
    <n v="5"/>
    <x v="3"/>
    <x v="2"/>
  </r>
  <r>
    <n v="12748393"/>
    <s v="2015 Toyota Corolla Ascent Sport ZRE182R"/>
    <n v="21888"/>
    <x v="0"/>
    <s v="Corolla"/>
    <s v="Ascent Sport"/>
    <s v="ZRE182R"/>
    <x v="7"/>
    <n v="73785"/>
    <x v="5"/>
    <x v="0"/>
    <x v="0"/>
    <s v=" Used"/>
    <n v="1798"/>
    <x v="5"/>
    <n v="5"/>
    <x v="7"/>
    <x v="2"/>
  </r>
  <r>
    <n v="12748397"/>
    <s v="2014 Hyundai Santa FE Elite Crdi (4X4) DM"/>
    <n v="21990"/>
    <x v="7"/>
    <s v="Santa FE"/>
    <s v="Elite Crdi (4X4)"/>
    <s v="DM"/>
    <x v="12"/>
    <n v="172575"/>
    <x v="0"/>
    <x v="0"/>
    <x v="1"/>
    <s v=" Used"/>
    <n v="2199"/>
    <x v="2"/>
    <n v="7"/>
    <x v="12"/>
    <x v="2"/>
  </r>
  <r>
    <n v="12748414"/>
    <s v="2022 Mazda CX-3 Akari LE (fwd) CX3H"/>
    <n v="42528"/>
    <x v="10"/>
    <s v="CX-3"/>
    <s v="Akari LE (fwd)"/>
    <s v="CX3H"/>
    <x v="16"/>
    <n v="398"/>
    <x v="0"/>
    <x v="0"/>
    <x v="0"/>
    <s v=" Demo"/>
    <n v="1998"/>
    <x v="0"/>
    <n v="5"/>
    <x v="16"/>
    <x v="1"/>
  </r>
  <r>
    <n v="12748451"/>
    <s v="2008 Mitsubishi Outlander XLS ZG MY08"/>
    <n v="10995"/>
    <x v="13"/>
    <s v="Outlander"/>
    <s v="XLS"/>
    <s v="ZG MY08"/>
    <x v="19"/>
    <n v="176736"/>
    <x v="0"/>
    <x v="0"/>
    <x v="0"/>
    <s v=" Used"/>
    <n v="2359"/>
    <x v="5"/>
    <n v="5"/>
    <x v="19"/>
    <x v="2"/>
  </r>
  <r>
    <n v="12748452"/>
    <s v="2012 Nissan Murano TI Z51 MY12"/>
    <n v="14800"/>
    <x v="3"/>
    <s v="Murano"/>
    <s v="TI"/>
    <s v="Z51 MY12"/>
    <x v="11"/>
    <n v="178273"/>
    <x v="0"/>
    <x v="0"/>
    <x v="0"/>
    <s v=" Used"/>
    <n v="3498"/>
    <x v="1"/>
    <n v="5"/>
    <x v="11"/>
    <x v="2"/>
  </r>
  <r>
    <n v="12748453"/>
    <s v="2015 Jeep Wrangler Unlimited Overland JK MY16"/>
    <n v="41995"/>
    <x v="18"/>
    <s v="Wrangler Unlimited"/>
    <s v="Overland"/>
    <s v="JK MY16"/>
    <x v="7"/>
    <n v="177809"/>
    <x v="25"/>
    <x v="0"/>
    <x v="0"/>
    <s v=" Used"/>
    <n v="3604"/>
    <x v="2"/>
    <n v="5"/>
    <x v="7"/>
    <x v="1"/>
  </r>
  <r>
    <n v="12748460"/>
    <s v="2014 Mazda BT-50 GT (4X4) MY13"/>
    <n v="28990"/>
    <x v="10"/>
    <s v="BT-50"/>
    <s v="GT (4X4)"/>
    <s v="MY13"/>
    <x v="12"/>
    <n v="215711"/>
    <x v="19"/>
    <x v="0"/>
    <x v="1"/>
    <s v=" Used"/>
    <n v="3196"/>
    <x v="2"/>
    <n v="5"/>
    <x v="12"/>
    <x v="2"/>
  </r>
  <r>
    <n v="12748465"/>
    <s v="2014 Toyota Kluger GX (4X4) GSU55R"/>
    <n v="29995"/>
    <x v="0"/>
    <s v="Kluger"/>
    <s v="GX (4X4)"/>
    <s v="GSU55R"/>
    <x v="12"/>
    <n v="133404"/>
    <x v="0"/>
    <x v="0"/>
    <x v="0"/>
    <s v=" Used"/>
    <n v="3456"/>
    <x v="6"/>
    <n v="7"/>
    <x v="12"/>
    <x v="2"/>
  </r>
  <r>
    <n v="12748466"/>
    <s v="2018 Mazda BT-50 XTR (4X4) MY17 Update"/>
    <n v="47995"/>
    <x v="10"/>
    <s v="BT-50"/>
    <s v="XTR (4X4)"/>
    <s v="MY17 Update"/>
    <x v="15"/>
    <n v="56756"/>
    <x v="50"/>
    <x v="1"/>
    <x v="1"/>
    <s v=" Used"/>
    <n v="3196"/>
    <x v="2"/>
    <n v="4"/>
    <x v="15"/>
    <x v="1"/>
  </r>
  <r>
    <n v="12748476"/>
    <s v="2018 Ford Everest Ambiente (rwd 5 Seat) UA MY18"/>
    <n v="40990"/>
    <x v="4"/>
    <s v="Everest"/>
    <s v="Ambiente (rwd 5 Seat)"/>
    <s v="UA MY18"/>
    <x v="15"/>
    <n v="95938"/>
    <x v="0"/>
    <x v="0"/>
    <x v="1"/>
    <s v=" Used"/>
    <n v="3198"/>
    <x v="2"/>
    <n v="5"/>
    <x v="15"/>
    <x v="1"/>
  </r>
  <r>
    <n v="12748599"/>
    <s v="2011 Nissan Navara ST (4X4) D40"/>
    <n v="17995"/>
    <x v="3"/>
    <s v="Navara"/>
    <s v="ST (4X4)"/>
    <s v="D40"/>
    <x v="4"/>
    <n v="183437"/>
    <x v="15"/>
    <x v="1"/>
    <x v="1"/>
    <s v=" Used"/>
    <n v="2488"/>
    <x v="0"/>
    <n v="5"/>
    <x v="4"/>
    <x v="2"/>
  </r>
  <r>
    <n v="12748631"/>
    <s v="2017 Mazda BT-50 XTR (4X4) MY17 Update"/>
    <n v="41990"/>
    <x v="10"/>
    <s v="BT-50"/>
    <s v="XTR (4X4)"/>
    <s v="MY17 Update"/>
    <x v="3"/>
    <n v="144438"/>
    <x v="19"/>
    <x v="0"/>
    <x v="1"/>
    <s v=" Used"/>
    <n v="3196"/>
    <x v="3"/>
    <n v="5"/>
    <x v="3"/>
    <x v="1"/>
  </r>
  <r>
    <n v="12748646"/>
    <s v="2020 Volkswagen Polo 70 TSI Trendline AW MY20"/>
    <n v="17990"/>
    <x v="8"/>
    <s v="Polo"/>
    <s v="70 TSI Trendline"/>
    <s v="AW MY20"/>
    <x v="9"/>
    <n v="174627"/>
    <x v="5"/>
    <x v="1"/>
    <x v="2"/>
    <s v=" Used"/>
    <n v="999"/>
    <x v="0"/>
    <n v="5"/>
    <x v="9"/>
    <x v="2"/>
  </r>
  <r>
    <n v="12748651"/>
    <s v="2012 Toyota Landcruiser Workmate (4X4) VDJ79R 09 Upgrade"/>
    <n v="70000"/>
    <x v="0"/>
    <s v="Landcruiser"/>
    <s v="Workmate (4X4)"/>
    <s v="VDJ79R 09 Upgrade"/>
    <x v="11"/>
    <n v="216000"/>
    <x v="4"/>
    <x v="1"/>
    <x v="1"/>
    <s v=" Used"/>
    <n v="4461"/>
    <x v="2"/>
    <n v="3"/>
    <x v="11"/>
    <x v="1"/>
  </r>
  <r>
    <n v="12748655"/>
    <s v="2013 Mitsubishi ASX (2WD) XB MY13"/>
    <n v="14000"/>
    <x v="13"/>
    <s v="ASX"/>
    <s v="(2WD)"/>
    <s v="XB MY13"/>
    <x v="8"/>
    <n v="230307"/>
    <x v="0"/>
    <x v="0"/>
    <x v="0"/>
    <s v=" Used"/>
    <n v="1998"/>
    <x v="2"/>
    <n v="5"/>
    <x v="8"/>
    <x v="2"/>
  </r>
  <r>
    <n v="12748765"/>
    <s v="2015 Holden Commodore SV6 VF MY15"/>
    <n v="29730"/>
    <x v="2"/>
    <s v="Commodore"/>
    <s v="SV6"/>
    <s v="VF MY15"/>
    <x v="7"/>
    <n v="121064"/>
    <x v="2"/>
    <x v="0"/>
    <x v="0"/>
    <s v=" Used"/>
    <n v="3565"/>
    <x v="4"/>
    <n v="5"/>
    <x v="7"/>
    <x v="2"/>
  </r>
  <r>
    <n v="12748768"/>
    <s v="2019 Mazda 3 G25 Astina BP"/>
    <n v="34800"/>
    <x v="10"/>
    <n v="3"/>
    <s v="G25 Astina"/>
    <s v="BP"/>
    <x v="13"/>
    <n v="58303"/>
    <x v="3"/>
    <x v="0"/>
    <x v="0"/>
    <s v=" Used"/>
    <n v="2488"/>
    <x v="0"/>
    <n v="5"/>
    <x v="13"/>
    <x v="2"/>
  </r>
  <r>
    <n v="12748774"/>
    <s v="2017 Subaru Outback 2.0D Premium MY17"/>
    <n v="34990"/>
    <x v="12"/>
    <s v="Outback"/>
    <s v="2.0D Premium"/>
    <s v="MY17"/>
    <x v="3"/>
    <n v="72493"/>
    <x v="0"/>
    <x v="1"/>
    <x v="1"/>
    <s v=" Used"/>
    <n v="1998"/>
    <x v="0"/>
    <n v="5"/>
    <x v="3"/>
    <x v="2"/>
  </r>
  <r>
    <n v="12748808"/>
    <s v="2010 Mitsubishi ASX (2WD) XA"/>
    <n v="12995"/>
    <x v="13"/>
    <s v="ASX"/>
    <s v="(2WD)"/>
    <s v="XA"/>
    <x v="0"/>
    <n v="163111"/>
    <x v="0"/>
    <x v="0"/>
    <x v="0"/>
    <s v=" Used"/>
    <n v="1998"/>
    <x v="5"/>
    <n v="5"/>
    <x v="0"/>
    <x v="2"/>
  </r>
  <r>
    <n v="12748809"/>
    <s v="2010 Holden Cruze CD JG"/>
    <n v="6995"/>
    <x v="2"/>
    <s v="Cruze"/>
    <s v="CD"/>
    <s v="JG"/>
    <x v="0"/>
    <n v="126132"/>
    <x v="3"/>
    <x v="1"/>
    <x v="0"/>
    <s v=" Used"/>
    <n v="1796"/>
    <x v="3"/>
    <n v="5"/>
    <x v="0"/>
    <x v="0"/>
  </r>
  <r>
    <n v="12748811"/>
    <s v="2013 Nissan Murano ST Z51 MY12"/>
    <n v="15995"/>
    <x v="3"/>
    <s v="Murano"/>
    <s v="ST"/>
    <s v="Z51 MY12"/>
    <x v="8"/>
    <n v="111598"/>
    <x v="0"/>
    <x v="0"/>
    <x v="0"/>
    <s v=" Used"/>
    <n v="3498"/>
    <x v="5"/>
    <n v="5"/>
    <x v="8"/>
    <x v="2"/>
  </r>
  <r>
    <n v="12748813"/>
    <s v="2020 Nissan Patrol TI-L (4X4) Y62 Series 5 MY20"/>
    <n v="113888"/>
    <x v="3"/>
    <s v="Patrol"/>
    <s v="TI-L (4X4)"/>
    <s v="Y62 Series 5 MY20"/>
    <x v="9"/>
    <n v="26718"/>
    <x v="0"/>
    <x v="0"/>
    <x v="2"/>
    <s v=" Used"/>
    <n v="5552"/>
    <x v="0"/>
    <n v="7"/>
    <x v="9"/>
    <x v="1"/>
  </r>
  <r>
    <n v="12748847"/>
    <s v="2020 Toyota Hiace LWB GDH300R"/>
    <n v="50990"/>
    <x v="0"/>
    <s v="Hiace"/>
    <s v="LWB"/>
    <s v="GDH300R"/>
    <x v="9"/>
    <n v="15869"/>
    <x v="6"/>
    <x v="0"/>
    <x v="1"/>
    <s v=" Used"/>
    <n v="2755"/>
    <x v="2"/>
    <n v="2"/>
    <x v="9"/>
    <x v="1"/>
  </r>
  <r>
    <n v="12748849"/>
    <s v="2017 Hyundai Tucson Active X (fwd) TL MY18"/>
    <n v="29990"/>
    <x v="7"/>
    <s v="Tucson"/>
    <s v="Active X (fwd)"/>
    <s v="TL MY18"/>
    <x v="3"/>
    <n v="56525"/>
    <x v="0"/>
    <x v="0"/>
    <x v="0"/>
    <s v=" Used"/>
    <n v="1999"/>
    <x v="1"/>
    <n v="5"/>
    <x v="3"/>
    <x v="2"/>
  </r>
  <r>
    <n v="12748853"/>
    <s v="2015 Mitsubishi Pajero GLX LWB (4X4) NX MY15"/>
    <n v="24990"/>
    <x v="13"/>
    <s v="Pajero"/>
    <s v="GLX LWB (4X4)"/>
    <s v="NX MY15"/>
    <x v="7"/>
    <n v="320000"/>
    <x v="0"/>
    <x v="0"/>
    <x v="1"/>
    <s v=" Used"/>
    <n v="3200"/>
    <x v="2"/>
    <n v="7"/>
    <x v="7"/>
    <x v="2"/>
  </r>
  <r>
    <n v="12748862"/>
    <s v="2021 Mitsubishi Mirage ES LB MY21"/>
    <n v="17990"/>
    <x v="13"/>
    <s v="Mirage"/>
    <s v="ES"/>
    <s v="LB MY21"/>
    <x v="1"/>
    <n v="42810"/>
    <x v="5"/>
    <x v="0"/>
    <x v="0"/>
    <s v=" Used"/>
    <n v="1193"/>
    <x v="3"/>
    <n v="5"/>
    <x v="1"/>
    <x v="2"/>
  </r>
  <r>
    <n v="12748863"/>
    <s v="2022 Toyota Landcruiser 70 Series Workmate + Diff Locks VDJ79R"/>
    <n v="103990"/>
    <x v="0"/>
    <s v="Landcruiser 70 Series"/>
    <s v="Workmate + Diff Locks"/>
    <s v="VDJ79R"/>
    <x v="16"/>
    <n v="66"/>
    <x v="11"/>
    <x v="1"/>
    <x v="1"/>
    <s v=" Used"/>
    <n v="4461"/>
    <x v="3"/>
    <n v="5"/>
    <x v="16"/>
    <x v="1"/>
  </r>
  <r>
    <n v="12748864"/>
    <s v="2019 Toyota Kluger GXL (4X2) GSU50R"/>
    <n v="42890"/>
    <x v="0"/>
    <s v="Kluger"/>
    <s v="GXL (4X2)"/>
    <s v="GSU50R"/>
    <x v="13"/>
    <n v="55165"/>
    <x v="0"/>
    <x v="0"/>
    <x v="0"/>
    <s v=" Used"/>
    <n v="3456"/>
    <x v="5"/>
    <n v="7"/>
    <x v="13"/>
    <x v="1"/>
  </r>
  <r>
    <n v="12748868"/>
    <s v="2019 Toyota Kluger GXL (4X2) GSU50R"/>
    <n v="42990"/>
    <x v="0"/>
    <s v="Kluger"/>
    <s v="GXL (4X2)"/>
    <s v="GSU50R"/>
    <x v="13"/>
    <n v="57916"/>
    <x v="0"/>
    <x v="0"/>
    <x v="0"/>
    <s v=" Used"/>
    <n v="3456"/>
    <x v="0"/>
    <n v="7"/>
    <x v="13"/>
    <x v="1"/>
  </r>
  <r>
    <n v="12748869"/>
    <s v="2021 Toyota Landcruiser LC200 Sahara (4X4) VDJ200R"/>
    <n v="144887"/>
    <x v="0"/>
    <s v="Landcruiser"/>
    <s v="LC200 Sahara (4X4)"/>
    <s v="VDJ200R"/>
    <x v="1"/>
    <n v="49801"/>
    <x v="0"/>
    <x v="0"/>
    <x v="1"/>
    <s v=" Used"/>
    <n v="4461"/>
    <x v="1"/>
    <n v="7"/>
    <x v="1"/>
    <x v="1"/>
  </r>
  <r>
    <n v="12748875"/>
    <s v="2020 Toyota Landcruiser Prado Kakadu Horizon SP Ed+ft GDJ150R"/>
    <n v="87990"/>
    <x v="0"/>
    <s v="Landcruiser Prado"/>
    <s v="Kakadu Horizon SP Ed+ft"/>
    <s v="GDJ150R"/>
    <x v="9"/>
    <n v="43431"/>
    <x v="0"/>
    <x v="0"/>
    <x v="1"/>
    <s v=" Used"/>
    <n v="2755"/>
    <x v="2"/>
    <n v="7"/>
    <x v="9"/>
    <x v="1"/>
  </r>
  <r>
    <n v="12748968"/>
    <s v="2013 Holden Commodore SS-V VF"/>
    <n v="49999"/>
    <x v="2"/>
    <s v="Commodore"/>
    <s v="SS-V"/>
    <s v="VF"/>
    <x v="8"/>
    <n v="110000"/>
    <x v="2"/>
    <x v="0"/>
    <x v="2"/>
    <s v=" Used"/>
    <n v="5967"/>
    <x v="1"/>
    <n v="5"/>
    <x v="8"/>
    <x v="1"/>
  </r>
  <r>
    <n v="12748979"/>
    <s v="2017 Mitsubishi Triton GLX (4X4) MQ MY17"/>
    <n v="31990"/>
    <x v="13"/>
    <s v="Triton"/>
    <s v="GLX (4X4)"/>
    <s v="MQ MY17"/>
    <x v="3"/>
    <n v="79703"/>
    <x v="19"/>
    <x v="0"/>
    <x v="1"/>
    <s v=" Used"/>
    <n v="2440"/>
    <x v="2"/>
    <n v="5"/>
    <x v="3"/>
    <x v="2"/>
  </r>
  <r>
    <n v="12748990"/>
    <s v="2020 Hyundai Tucson Elite (2WD) Black INT TL3 MY20"/>
    <n v="37500"/>
    <x v="7"/>
    <s v="Tucson"/>
    <s v="Elite (2WD) Black INT"/>
    <s v="TL3 MY20"/>
    <x v="9"/>
    <n v="41094"/>
    <x v="0"/>
    <x v="0"/>
    <x v="0"/>
    <s v=" Used"/>
    <n v="1999"/>
    <x v="0"/>
    <n v="5"/>
    <x v="9"/>
    <x v="2"/>
  </r>
  <r>
    <n v="12748996"/>
    <s v="2015 Toyota Kluger GX (4X2) GSU50R"/>
    <n v="24000"/>
    <x v="0"/>
    <s v="Kluger"/>
    <s v="GX (4X2)"/>
    <s v="GSU50R"/>
    <x v="7"/>
    <n v="169000"/>
    <x v="0"/>
    <x v="0"/>
    <x v="0"/>
    <s v=" Used"/>
    <n v="3456"/>
    <x v="0"/>
    <n v="7"/>
    <x v="7"/>
    <x v="2"/>
  </r>
  <r>
    <n v="12749031"/>
    <s v="2003 Toyota Landcruiser Prado GXL (4X4) GRJ120R"/>
    <n v="17000"/>
    <x v="0"/>
    <s v="Landcruiser Prado"/>
    <s v="GXL (4X4)"/>
    <s v="GRJ120R"/>
    <x v="6"/>
    <n v="251000"/>
    <x v="0"/>
    <x v="0"/>
    <x v="0"/>
    <s v=" Used"/>
    <n v="3955"/>
    <x v="5"/>
    <n v="8"/>
    <x v="6"/>
    <x v="2"/>
  </r>
  <r>
    <n v="12749055"/>
    <s v="2010 Nissan Tiida ST C11 MY07"/>
    <n v="10500"/>
    <x v="3"/>
    <s v="Tiida"/>
    <s v="ST"/>
    <s v="C11 MY07"/>
    <x v="0"/>
    <n v="91000"/>
    <x v="5"/>
    <x v="0"/>
    <x v="0"/>
    <s v=" Used"/>
    <n v="1797"/>
    <x v="0"/>
    <n v="5"/>
    <x v="0"/>
    <x v="2"/>
  </r>
  <r>
    <n v="12749058"/>
    <s v="2010 Ford Fiesta Econetic WS"/>
    <n v="5500"/>
    <x v="4"/>
    <s v="Fiesta"/>
    <s v="Econetic"/>
    <s v="WS"/>
    <x v="0"/>
    <n v="139000"/>
    <x v="5"/>
    <x v="1"/>
    <x v="1"/>
    <s v=" Used"/>
    <n v="1560"/>
    <x v="1"/>
    <n v="5"/>
    <x v="0"/>
    <x v="0"/>
  </r>
  <r>
    <n v="12749086"/>
    <s v="2018 Hyundai Tucson Active X (fwd) TL MY18"/>
    <n v="35000"/>
    <x v="7"/>
    <s v="Tucson"/>
    <s v="Active X (fwd)"/>
    <s v="TL MY18"/>
    <x v="15"/>
    <n v="46154"/>
    <x v="0"/>
    <x v="0"/>
    <x v="0"/>
    <s v=" Used"/>
    <n v="1999"/>
    <x v="0"/>
    <n v="5"/>
    <x v="15"/>
    <x v="2"/>
  </r>
  <r>
    <n v="12749090"/>
    <s v="2012 Toyota Corolla Ascent ZRE152R MY11"/>
    <n v="12500"/>
    <x v="0"/>
    <s v="Corolla"/>
    <s v="Ascent"/>
    <s v="ZRE152R MY11"/>
    <x v="11"/>
    <n v="175000"/>
    <x v="5"/>
    <x v="0"/>
    <x v="0"/>
    <s v=" Used"/>
    <n v="1798"/>
    <x v="1"/>
    <n v="5"/>
    <x v="11"/>
    <x v="2"/>
  </r>
  <r>
    <n v="12749107"/>
    <s v="2007 Audi TT 2.0 Tfsi 8J"/>
    <n v="14000"/>
    <x v="11"/>
    <s v="TT"/>
    <s v="2.0 Tfsi"/>
    <s v="8J"/>
    <x v="18"/>
    <n v="196000"/>
    <x v="20"/>
    <x v="1"/>
    <x v="2"/>
    <s v=" Used"/>
    <n v="1984"/>
    <x v="1"/>
    <n v="4"/>
    <x v="18"/>
    <x v="2"/>
  </r>
  <r>
    <n v="12749145"/>
    <s v="2008 Volvo XC90 3.2 MY07"/>
    <n v="10990"/>
    <x v="21"/>
    <s v="XC90"/>
    <n v="3.2"/>
    <s v="MY07"/>
    <x v="19"/>
    <n v="231175"/>
    <x v="0"/>
    <x v="0"/>
    <x v="2"/>
    <s v=" Used"/>
    <n v="3194"/>
    <x v="5"/>
    <n v="7"/>
    <x v="19"/>
    <x v="2"/>
  </r>
  <r>
    <n v="12749161"/>
    <s v="2012 Nissan Dualis +2 TI (4X4) J10 Series II"/>
    <n v="15800"/>
    <x v="3"/>
    <s v="Dualis"/>
    <s v="+2 TI (4X4)"/>
    <s v="J10 Series II"/>
    <x v="11"/>
    <n v="112900"/>
    <x v="0"/>
    <x v="0"/>
    <x v="0"/>
    <s v=" Used"/>
    <n v="1997"/>
    <x v="1"/>
    <n v="7"/>
    <x v="11"/>
    <x v="2"/>
  </r>
  <r>
    <n v="12749175"/>
    <s v="2009 Honda City VTI-L GM"/>
    <n v="6000"/>
    <x v="19"/>
    <s v="City"/>
    <s v="VTI-L"/>
    <s v="GM"/>
    <x v="10"/>
    <n v="128500"/>
    <x v="3"/>
    <x v="1"/>
    <x v="0"/>
    <s v=" Used"/>
    <n v="1497"/>
    <x v="5"/>
    <n v="5"/>
    <x v="10"/>
    <x v="0"/>
  </r>
  <r>
    <n v="12749200"/>
    <s v="2008 Hyundai Santa FE Elite Crdi (4X4) CM MY07 Upgrade"/>
    <n v="7499"/>
    <x v="7"/>
    <s v="Santa FE"/>
    <s v="Elite Crdi (4X4)"/>
    <s v="CM MY07 Upgrade"/>
    <x v="19"/>
    <n v="206558"/>
    <x v="0"/>
    <x v="0"/>
    <x v="1"/>
    <s v=" Used"/>
    <n v="2188"/>
    <x v="3"/>
    <n v="5"/>
    <x v="19"/>
    <x v="0"/>
  </r>
  <r>
    <n v="12749221"/>
    <s v="2006 Honda Integra Luxury 2005 Upgrade"/>
    <n v="27777"/>
    <x v="19"/>
    <s v="Integra"/>
    <s v="Luxury"/>
    <s v="2005 Upgrade"/>
    <x v="17"/>
    <n v="107873"/>
    <x v="20"/>
    <x v="1"/>
    <x v="0"/>
    <s v=" Used"/>
    <n v="1998"/>
    <x v="1"/>
    <n v="4"/>
    <x v="17"/>
    <x v="2"/>
  </r>
  <r>
    <n v="12749230"/>
    <s v="2021 Subaru WRX Premium (awd) MY21"/>
    <n v="56300"/>
    <x v="12"/>
    <s v="WRX"/>
    <s v="Premium (awd)"/>
    <s v="MY21"/>
    <x v="1"/>
    <n v="20700"/>
    <x v="3"/>
    <x v="1"/>
    <x v="2"/>
    <s v=" Used"/>
    <n v="1998"/>
    <x v="5"/>
    <n v="5"/>
    <x v="1"/>
    <x v="1"/>
  </r>
  <r>
    <n v="12749231"/>
    <s v="2015 Subaru Outback 3.6R MY15"/>
    <n v="28990"/>
    <x v="12"/>
    <s v="Outback"/>
    <s v="3.6R"/>
    <s v="MY15"/>
    <x v="7"/>
    <n v="126040"/>
    <x v="0"/>
    <x v="0"/>
    <x v="2"/>
    <s v=" Used"/>
    <n v="3630"/>
    <x v="0"/>
    <n v="5"/>
    <x v="7"/>
    <x v="2"/>
  </r>
  <r>
    <n v="12749272"/>
    <s v="2012 Subaru WRX Club Spec (awd) MY13"/>
    <n v="30000"/>
    <x v="12"/>
    <s v="WRX"/>
    <s v="Club Spec (awd)"/>
    <s v="MY13"/>
    <x v="11"/>
    <n v="102000"/>
    <x v="3"/>
    <x v="1"/>
    <x v="2"/>
    <s v=" Used"/>
    <n v="2457"/>
    <x v="1"/>
    <n v="5"/>
    <x v="11"/>
    <x v="2"/>
  </r>
  <r>
    <n v="12749280"/>
    <s v="2014 Volkswagen Golf 90 TSI AU MY14"/>
    <n v="15000"/>
    <x v="8"/>
    <s v="Golf"/>
    <s v="90 TSI"/>
    <s v="AU MY14"/>
    <x v="12"/>
    <n v="77000"/>
    <x v="5"/>
    <x v="0"/>
    <x v="2"/>
    <s v=" Used"/>
    <n v="1395"/>
    <x v="2"/>
    <n v="5"/>
    <x v="12"/>
    <x v="2"/>
  </r>
  <r>
    <n v="12749295"/>
    <s v="2011 Hyundai Iload Crew TQ"/>
    <n v="15950"/>
    <x v="7"/>
    <s v="Iload"/>
    <s v="Crew"/>
    <s v="TQ"/>
    <x v="4"/>
    <n v="245000"/>
    <x v="6"/>
    <x v="0"/>
    <x v="1"/>
    <s v=" Used"/>
    <n v="2497"/>
    <x v="5"/>
    <n v="6"/>
    <x v="4"/>
    <x v="2"/>
  </r>
  <r>
    <n v="12749299"/>
    <s v="2013 Toyota Landcruiser Prado Altitude (4X4) KDJ150R 11 Upgrade"/>
    <n v="44000"/>
    <x v="0"/>
    <s v="Landcruiser Prado"/>
    <s v="Altitude (4X4)"/>
    <s v="KDJ150R 11 Upgrade"/>
    <x v="8"/>
    <n v="159399"/>
    <x v="0"/>
    <x v="0"/>
    <x v="1"/>
    <s v=" Used"/>
    <n v="2982"/>
    <x v="5"/>
    <n v="7"/>
    <x v="8"/>
    <x v="1"/>
  </r>
  <r>
    <n v="12749464"/>
    <s v="2015 Nissan Navara ST (4X2) NP300 D23"/>
    <n v="33990"/>
    <x v="3"/>
    <s v="Navara"/>
    <s v="ST (4X2)"/>
    <s v="NP300 D23"/>
    <x v="7"/>
    <n v="83991"/>
    <x v="19"/>
    <x v="0"/>
    <x v="1"/>
    <s v=" Used"/>
    <n v="2298"/>
    <x v="2"/>
    <n v="5"/>
    <x v="7"/>
    <x v="2"/>
  </r>
  <r>
    <n v="12749479"/>
    <s v="2015 Jeep Patriot Sport (4X2) MK MY15"/>
    <n v="15990"/>
    <x v="18"/>
    <s v="Patriot"/>
    <s v="Sport (4X2)"/>
    <s v="MK MY15"/>
    <x v="7"/>
    <n v="92400"/>
    <x v="0"/>
    <x v="0"/>
    <x v="2"/>
    <s v=" Used"/>
    <n v="1998"/>
    <x v="2"/>
    <n v="5"/>
    <x v="7"/>
    <x v="2"/>
  </r>
  <r>
    <n v="12749495"/>
    <s v="2010 Chrysler 300C SRT8 LE MY08"/>
    <n v="30000"/>
    <x v="33"/>
    <s v="300C"/>
    <s v="SRT8"/>
    <s v="LE MY08"/>
    <x v="0"/>
    <n v="185000"/>
    <x v="3"/>
    <x v="0"/>
    <x v="2"/>
    <s v=" Used"/>
    <n v="6059"/>
    <x v="1"/>
    <n v="5"/>
    <x v="0"/>
    <x v="2"/>
  </r>
  <r>
    <n v="12749519"/>
    <s v="2008 Toyota Kluger KX-S (fwd) GSU40R"/>
    <n v="12900"/>
    <x v="0"/>
    <s v="Kluger"/>
    <s v="KX-S (fwd)"/>
    <s v="GSU40R"/>
    <x v="19"/>
    <n v="212463"/>
    <x v="0"/>
    <x v="0"/>
    <x v="0"/>
    <s v=" Used"/>
    <n v="3456"/>
    <x v="3"/>
    <n v="7"/>
    <x v="19"/>
    <x v="2"/>
  </r>
  <r>
    <n v="12749528"/>
    <s v="2005 Mitsubishi Pajero GLX LWB (4X4) NP"/>
    <n v="12990"/>
    <x v="13"/>
    <s v="Pajero"/>
    <s v="GLX LWB (4X4)"/>
    <s v="NP"/>
    <x v="5"/>
    <n v="277239"/>
    <x v="0"/>
    <x v="0"/>
    <x v="1"/>
    <s v=" Used"/>
    <n v="3200"/>
    <x v="5"/>
    <n v="7"/>
    <x v="5"/>
    <x v="2"/>
  </r>
  <r>
    <n v="12749533"/>
    <s v="2012 Toyota Landcruiser Prado Kakadu (4X4) KDJ150R 11 Upgrade"/>
    <n v="51990"/>
    <x v="0"/>
    <s v="Landcruiser Prado"/>
    <s v="Kakadu (4X4)"/>
    <s v="KDJ150R 11 Upgrade"/>
    <x v="11"/>
    <n v="125801"/>
    <x v="0"/>
    <x v="0"/>
    <x v="1"/>
    <s v=" Used"/>
    <n v="2982"/>
    <x v="2"/>
    <n v="7"/>
    <x v="11"/>
    <x v="1"/>
  </r>
  <r>
    <n v="12749534"/>
    <s v="2019 Holden Trailblazer LT (4X4) RG MY20"/>
    <n v="40999"/>
    <x v="2"/>
    <s v="Trailblazer"/>
    <s v="LT (4X4)"/>
    <s v="RG MY20"/>
    <x v="13"/>
    <n v="60621"/>
    <x v="0"/>
    <x v="0"/>
    <x v="1"/>
    <s v=" Used"/>
    <n v="2776"/>
    <x v="2"/>
    <n v="7"/>
    <x v="13"/>
    <x v="1"/>
  </r>
  <r>
    <n v="12749537"/>
    <s v="2010 Toyota Landcruiser Prado GXL (4X4) KDJ150R"/>
    <n v="29000"/>
    <x v="0"/>
    <s v="Landcruiser Prado"/>
    <s v="GXL (4X4)"/>
    <s v="KDJ150R"/>
    <x v="0"/>
    <n v="280779"/>
    <x v="0"/>
    <x v="0"/>
    <x v="1"/>
    <s v=" Used"/>
    <n v="2982"/>
    <x v="5"/>
    <n v="7"/>
    <x v="0"/>
    <x v="2"/>
  </r>
  <r>
    <n v="12749551"/>
    <s v="2018 Mercedes-Benz X350 D Progressive (4Matic) 470"/>
    <n v="64990"/>
    <x v="1"/>
    <s v="X350"/>
    <s v="D Progressive (4Matic)"/>
    <n v="470"/>
    <x v="15"/>
    <n v="66110"/>
    <x v="19"/>
    <x v="0"/>
    <x v="1"/>
    <s v=" Used"/>
    <n v="2987"/>
    <x v="2"/>
    <n v="5"/>
    <x v="15"/>
    <x v="1"/>
  </r>
  <r>
    <n v="12749555"/>
    <s v="1995 Ford Falcon Futura EF"/>
    <n v="10000"/>
    <x v="4"/>
    <s v="Falcon"/>
    <s v="Futura"/>
    <s v="EF"/>
    <x v="27"/>
    <n v="195000"/>
    <x v="3"/>
    <x v="1"/>
    <x v="0"/>
    <s v=" Used"/>
    <n v="3984"/>
    <x v="2"/>
    <n v="5"/>
    <x v="27"/>
    <x v="0"/>
  </r>
  <r>
    <n v="12749571"/>
    <s v="2000 Ford Laser LXI KN"/>
    <n v="2500"/>
    <x v="4"/>
    <s v="Laser"/>
    <s v="LXI"/>
    <s v="KN"/>
    <x v="20"/>
    <n v="129708"/>
    <x v="3"/>
    <x v="1"/>
    <x v="0"/>
    <s v=" Used"/>
    <n v="1598"/>
    <x v="7"/>
    <n v="5"/>
    <x v="20"/>
    <x v="0"/>
  </r>
  <r>
    <n v="12749610"/>
    <s v="2002 Ford Fairlane Ghia Auii"/>
    <n v="4500"/>
    <x v="4"/>
    <s v="Fairlane"/>
    <s v="Ghia"/>
    <s v="Auii"/>
    <x v="22"/>
    <n v="176000"/>
    <x v="3"/>
    <x v="0"/>
    <x v="0"/>
    <s v=" Used"/>
    <n v="3984"/>
    <x v="4"/>
    <n v="5"/>
    <x v="22"/>
    <x v="0"/>
  </r>
  <r>
    <n v="12749617"/>
    <s v="2017 Holden Trailblazer LTZ (4X4) RG MY17"/>
    <n v="39995"/>
    <x v="2"/>
    <s v="Trailblazer"/>
    <s v="LTZ (4X4)"/>
    <s v="RG MY17"/>
    <x v="3"/>
    <n v="94674"/>
    <x v="0"/>
    <x v="0"/>
    <x v="1"/>
    <s v=" Used"/>
    <n v="2776"/>
    <x v="2"/>
    <n v="7"/>
    <x v="3"/>
    <x v="2"/>
  </r>
  <r>
    <n v="12749628"/>
    <s v="2016 Toyota Landcruiser Prado GXL (4X4) GDJ150R MY16"/>
    <n v="53990"/>
    <x v="0"/>
    <s v="Landcruiser Prado"/>
    <s v="GXL (4X4)"/>
    <s v="GDJ150R MY16"/>
    <x v="2"/>
    <n v="107548"/>
    <x v="0"/>
    <x v="0"/>
    <x v="1"/>
    <s v=" Used"/>
    <n v="2753"/>
    <x v="2"/>
    <n v="7"/>
    <x v="2"/>
    <x v="1"/>
  </r>
  <r>
    <n v="12749657"/>
    <s v="2014 Audi A1 Sportback 1.4 Tfsi Attraction 8X MY14"/>
    <n v="16700"/>
    <x v="11"/>
    <s v="A1"/>
    <s v="Sportback 1.4 Tfsi Attraction"/>
    <s v="8X MY14"/>
    <x v="12"/>
    <n v="103000"/>
    <x v="5"/>
    <x v="0"/>
    <x v="2"/>
    <s v=" Used"/>
    <n v="1390"/>
    <x v="0"/>
    <n v="5"/>
    <x v="12"/>
    <x v="2"/>
  </r>
  <r>
    <n v="12749662"/>
    <s v="2008 Nissan Navara ST-X (4X4) D40"/>
    <n v="8500"/>
    <x v="3"/>
    <s v="Navara"/>
    <s v="ST-X (4X4)"/>
    <s v="D40"/>
    <x v="19"/>
    <n v="395000"/>
    <x v="15"/>
    <x v="1"/>
    <x v="1"/>
    <s v=" Used"/>
    <n v="2488"/>
    <x v="2"/>
    <n v="5"/>
    <x v="19"/>
    <x v="0"/>
  </r>
  <r>
    <n v="12749664"/>
    <s v="2017 Isuzu MU-X LS-T (4X4) UC MY16.5"/>
    <n v="47990"/>
    <x v="6"/>
    <s v="MU-X"/>
    <s v="LS-T (4X4)"/>
    <s v="UC MY16.5"/>
    <x v="3"/>
    <n v="108080"/>
    <x v="0"/>
    <x v="0"/>
    <x v="1"/>
    <s v=" Used"/>
    <n v="2999"/>
    <x v="5"/>
    <n v="7"/>
    <x v="3"/>
    <x v="1"/>
  </r>
  <r>
    <n v="12749686"/>
    <s v="2014 Jeep Compass Blackhawk MK MY14"/>
    <n v="16990"/>
    <x v="18"/>
    <s v="Compass"/>
    <s v="Blackhawk"/>
    <s v="MK MY14"/>
    <x v="12"/>
    <n v="98421"/>
    <x v="0"/>
    <x v="0"/>
    <x v="2"/>
    <s v=" Used"/>
    <n v="1998"/>
    <x v="2"/>
    <n v="5"/>
    <x v="12"/>
    <x v="2"/>
  </r>
  <r>
    <n v="12749702"/>
    <s v="2017 Toyota Kluger Grande (4X2) GSU50R MY17"/>
    <n v="46990"/>
    <x v="0"/>
    <s v="Kluger"/>
    <s v="Grande (4X2)"/>
    <s v="GSU50R MY17"/>
    <x v="3"/>
    <n v="63683"/>
    <x v="0"/>
    <x v="0"/>
    <x v="0"/>
    <s v=" Used"/>
    <n v="3456"/>
    <x v="2"/>
    <n v="7"/>
    <x v="3"/>
    <x v="1"/>
  </r>
  <r>
    <n v="12749705"/>
    <s v="2020 Ford Ranger Raptor 2.0 (4X4) PX Mkiii MY21.25"/>
    <n v="79888"/>
    <x v="4"/>
    <s v="Ranger"/>
    <s v="Raptor 2.0 (4X4)"/>
    <s v="PX Mkiii MY21.25"/>
    <x v="9"/>
    <n v="16147"/>
    <x v="16"/>
    <x v="0"/>
    <x v="1"/>
    <s v=" Used"/>
    <n v="1996"/>
    <x v="0"/>
    <n v="5"/>
    <x v="9"/>
    <x v="1"/>
  </r>
  <r>
    <n v="12749708"/>
    <s v="2018 Mazda CX-5 Maxx Sport (4X4) MY17.5 (KF Series 2)"/>
    <n v="31990"/>
    <x v="10"/>
    <s v="CX-5"/>
    <s v="Maxx Sport (4X4)"/>
    <s v="MY17.5 (KF Series 2)"/>
    <x v="15"/>
    <n v="61748"/>
    <x v="0"/>
    <x v="0"/>
    <x v="1"/>
    <s v=" Used"/>
    <n v="2191"/>
    <x v="0"/>
    <n v="5"/>
    <x v="15"/>
    <x v="2"/>
  </r>
  <r>
    <n v="12749750"/>
    <s v="2000 Toyota Corolla Ascent Seca AE112R"/>
    <n v="3300"/>
    <x v="0"/>
    <s v="Corolla"/>
    <s v="Ascent Seca"/>
    <s v="AE112R"/>
    <x v="20"/>
    <n v="143105"/>
    <x v="8"/>
    <x v="0"/>
    <x v="0"/>
    <s v=" Used"/>
    <n v="1762"/>
    <x v="5"/>
    <n v="5"/>
    <x v="20"/>
    <x v="0"/>
  </r>
  <r>
    <n v="12749769"/>
    <s v="2018 Ford Mustang Fastback GT 5.0 V8 FN"/>
    <n v="61990"/>
    <x v="4"/>
    <s v="Mustang"/>
    <s v="Fastback GT 5.0 V8"/>
    <s v="FN"/>
    <x v="15"/>
    <n v="66515"/>
    <x v="20"/>
    <x v="0"/>
    <x v="2"/>
    <s v=" Used"/>
    <n v="4950"/>
    <x v="6"/>
    <n v="4"/>
    <x v="15"/>
    <x v="1"/>
  </r>
  <r>
    <n v="12749771"/>
    <s v="2017 Ford Escape Trend (fwd) ZG"/>
    <n v="26748"/>
    <x v="4"/>
    <s v="Escape"/>
    <s v="Trend (fwd)"/>
    <s v="ZG"/>
    <x v="3"/>
    <n v="22301"/>
    <x v="0"/>
    <x v="0"/>
    <x v="2"/>
    <s v=" Used"/>
    <n v="1499"/>
    <x v="0"/>
    <n v="5"/>
    <x v="3"/>
    <x v="2"/>
  </r>
  <r>
    <n v="12749778"/>
    <s v="2021 Toyota Landcruiser 70 Series GXL VDJ79R"/>
    <n v="122888"/>
    <x v="0"/>
    <s v="Landcruiser 70 Series"/>
    <s v="GXL"/>
    <s v="VDJ79R"/>
    <x v="1"/>
    <n v="14793"/>
    <x v="11"/>
    <x v="1"/>
    <x v="1"/>
    <s v=" Used"/>
    <n v="4461"/>
    <x v="0"/>
    <n v="5"/>
    <x v="1"/>
    <x v="1"/>
  </r>
  <r>
    <n v="12749806"/>
    <s v="2019 Mazda 3 G25 Astina BP"/>
    <n v="36000"/>
    <x v="10"/>
    <n v="3"/>
    <s v="G25 Astina"/>
    <s v="BP"/>
    <x v="13"/>
    <n v="27700"/>
    <x v="5"/>
    <x v="0"/>
    <x v="0"/>
    <s v=" Used"/>
    <n v="2488"/>
    <x v="63"/>
    <n v="5"/>
    <x v="13"/>
    <x v="2"/>
  </r>
  <r>
    <n v="12749826"/>
    <s v="2018 Land Rover Discovery Sport TD4 (110KW) HSE 7 Seat L550 MY18"/>
    <n v="54500"/>
    <x v="22"/>
    <s v="Discovery Sport"/>
    <s v="TD4 (110KW) HSE 7 Seat"/>
    <s v="L550 MY18"/>
    <x v="15"/>
    <n v="63000"/>
    <x v="0"/>
    <x v="0"/>
    <x v="1"/>
    <s v=" Used"/>
    <n v="1999"/>
    <x v="2"/>
    <n v="7"/>
    <x v="15"/>
    <x v="1"/>
  </r>
  <r>
    <n v="12749829"/>
    <s v="2019 Honda Accord VTI-LX 1.5L Turbo MY19"/>
    <n v="41990"/>
    <x v="19"/>
    <s v="Accord"/>
    <s v="VTI-LX 1.5L Turbo"/>
    <s v="MY19"/>
    <x v="13"/>
    <n v="48876"/>
    <x v="3"/>
    <x v="0"/>
    <x v="0"/>
    <s v=" Used"/>
    <n v="1498"/>
    <x v="0"/>
    <n v="5"/>
    <x v="13"/>
    <x v="1"/>
  </r>
  <r>
    <n v="12749831"/>
    <s v="2016 BMW 320D Sport Line F30 LCI"/>
    <n v="37000"/>
    <x v="5"/>
    <s v="320D"/>
    <s v="Sport Line"/>
    <s v="F30 LCI"/>
    <x v="2"/>
    <n v="35915"/>
    <x v="3"/>
    <x v="0"/>
    <x v="1"/>
    <s v=" Used"/>
    <n v="1995"/>
    <x v="0"/>
    <n v="5"/>
    <x v="2"/>
    <x v="2"/>
  </r>
  <r>
    <n v="12749922"/>
    <s v="2018 Jaguar XF Sportbrake 30D (221KW) S X260 MY18"/>
    <n v="66750"/>
    <x v="27"/>
    <s v="XF"/>
    <s v="Sportbrake 30D (221KW) S"/>
    <s v="X260 MY18"/>
    <x v="15"/>
    <n v="42788"/>
    <x v="0"/>
    <x v="0"/>
    <x v="1"/>
    <s v=" Used"/>
    <n v="2993"/>
    <x v="2"/>
    <n v="5"/>
    <x v="15"/>
    <x v="1"/>
  </r>
  <r>
    <n v="12749927"/>
    <s v="2008 Honda Jazz VTI GE"/>
    <n v="7000"/>
    <x v="19"/>
    <s v="Jazz"/>
    <s v="VTI"/>
    <s v="GE"/>
    <x v="19"/>
    <n v="142850"/>
    <x v="5"/>
    <x v="1"/>
    <x v="0"/>
    <s v=" Used"/>
    <n v="1497"/>
    <x v="5"/>
    <n v="5"/>
    <x v="19"/>
    <x v="0"/>
  </r>
  <r>
    <n v="12749945"/>
    <s v="2006 Nissan Pathfinder TI (4X4) R51"/>
    <n v="1900"/>
    <x v="3"/>
    <s v="Pathfinder"/>
    <s v="TI (4X4)"/>
    <s v="R51"/>
    <x v="17"/>
    <n v="307222"/>
    <x v="0"/>
    <x v="0"/>
    <x v="1"/>
    <s v=" Used"/>
    <n v="2488"/>
    <x v="0"/>
    <n v="7"/>
    <x v="17"/>
    <x v="0"/>
  </r>
  <r>
    <n v="12750005"/>
    <s v="2022 Hyundai I30 N Premium With Sunroof CN7.V1 MY22"/>
    <n v="51990"/>
    <x v="7"/>
    <s v="I30"/>
    <s v="N Premium With Sunroof"/>
    <s v="CN7.V1 MY22"/>
    <x v="16"/>
    <n v="6101"/>
    <x v="3"/>
    <x v="1"/>
    <x v="2"/>
    <s v=" Used"/>
    <n v="1998"/>
    <x v="3"/>
    <n v="5"/>
    <x v="16"/>
    <x v="1"/>
  </r>
  <r>
    <n v="12750022"/>
    <s v="2016 Nissan X-Trail ST (4X4) T32"/>
    <n v="23987"/>
    <x v="3"/>
    <s v="X-Trail"/>
    <s v="ST (4X4)"/>
    <s v="T32"/>
    <x v="2"/>
    <n v="157022"/>
    <x v="0"/>
    <x v="0"/>
    <x v="0"/>
    <s v=" Used"/>
    <n v="2488"/>
    <x v="0"/>
    <n v="5"/>
    <x v="2"/>
    <x v="2"/>
  </r>
  <r>
    <n v="12750043"/>
    <s v="2019 BMW X2 M35I F39 MY19"/>
    <n v="54490"/>
    <x v="5"/>
    <s v="X2"/>
    <s v="M35I"/>
    <s v="F39 MY19"/>
    <x v="13"/>
    <n v="40992"/>
    <x v="0"/>
    <x v="0"/>
    <x v="2"/>
    <s v=" Used"/>
    <n v="1998"/>
    <x v="1"/>
    <n v="5"/>
    <x v="13"/>
    <x v="1"/>
  </r>
  <r>
    <n v="12750044"/>
    <s v="2017 Holden Astra RS BK MY17"/>
    <n v="19488"/>
    <x v="2"/>
    <s v="Astra"/>
    <s v="RS"/>
    <s v="BK MY17"/>
    <x v="3"/>
    <n v="62120"/>
    <x v="5"/>
    <x v="1"/>
    <x v="2"/>
    <s v=" Used"/>
    <n v="1598"/>
    <x v="0"/>
    <n v="5"/>
    <x v="3"/>
    <x v="2"/>
  </r>
  <r>
    <n v="12750046"/>
    <s v="2013 Ford Ranger XL 3.2 (4X4) PX"/>
    <n v="32990"/>
    <x v="4"/>
    <s v="Ranger"/>
    <s v="XL 3.2 (4X4)"/>
    <s v="PX"/>
    <x v="8"/>
    <n v="129378"/>
    <x v="23"/>
    <x v="0"/>
    <x v="1"/>
    <s v=" Used"/>
    <n v="3198"/>
    <x v="2"/>
    <n v="5"/>
    <x v="8"/>
    <x v="2"/>
  </r>
  <r>
    <n v="12750103"/>
    <s v="2015 Mini Cooper JCW F56"/>
    <n v="37800"/>
    <x v="26"/>
    <s v="Cooper"/>
    <s v="JCW"/>
    <s v="F56"/>
    <x v="7"/>
    <n v="69721"/>
    <x v="5"/>
    <x v="0"/>
    <x v="2"/>
    <s v=" Used"/>
    <n v="1998"/>
    <x v="4"/>
    <n v="4"/>
    <x v="7"/>
    <x v="2"/>
  </r>
  <r>
    <n v="12750124"/>
    <s v="2019 Mazda 3 G25 GT BP"/>
    <n v="32990"/>
    <x v="10"/>
    <n v="3"/>
    <s v="G25 GT"/>
    <s v="BP"/>
    <x v="13"/>
    <n v="29887"/>
    <x v="5"/>
    <x v="0"/>
    <x v="0"/>
    <s v=" Used"/>
    <n v="2488"/>
    <x v="3"/>
    <n v="5"/>
    <x v="13"/>
    <x v="2"/>
  </r>
  <r>
    <n v="12750135"/>
    <s v="2014 Ford Territory TS (4X4) SZ"/>
    <n v="13990"/>
    <x v="4"/>
    <s v="Territory"/>
    <s v="TS (4X4)"/>
    <s v="SZ"/>
    <x v="12"/>
    <n v="269986"/>
    <x v="0"/>
    <x v="0"/>
    <x v="1"/>
    <s v=" Used"/>
    <n v="2720"/>
    <x v="5"/>
    <n v="7"/>
    <x v="12"/>
    <x v="2"/>
  </r>
  <r>
    <n v="12750142"/>
    <s v="2012 Mercedes-Benz GL350 CDI Luxury 164 MY11"/>
    <n v="36995"/>
    <x v="1"/>
    <s v="GL350"/>
    <s v="CDI Luxury"/>
    <s v="164 MY11"/>
    <x v="11"/>
    <n v="164102"/>
    <x v="0"/>
    <x v="0"/>
    <x v="1"/>
    <s v=" Used"/>
    <n v="2987"/>
    <x v="2"/>
    <n v="7"/>
    <x v="11"/>
    <x v="2"/>
  </r>
  <r>
    <n v="12750154"/>
    <s v="2015 Hyundai I30 Active X GD4 Series 2"/>
    <n v="21999"/>
    <x v="7"/>
    <s v="I30"/>
    <s v="Active X"/>
    <s v="GD4 Series 2"/>
    <x v="7"/>
    <n v="61528"/>
    <x v="5"/>
    <x v="0"/>
    <x v="0"/>
    <s v=" Used"/>
    <n v="1797"/>
    <x v="5"/>
    <n v="5"/>
    <x v="7"/>
    <x v="2"/>
  </r>
  <r>
    <n v="12750167"/>
    <s v="2017 Mitsubishi Lancer ES Sport CF MY17"/>
    <n v="26995"/>
    <x v="13"/>
    <s v="Lancer"/>
    <s v="ES Sport"/>
    <s v="CF MY17"/>
    <x v="3"/>
    <n v="44604"/>
    <x v="3"/>
    <x v="0"/>
    <x v="0"/>
    <s v=" Used"/>
    <n v="1998"/>
    <x v="0"/>
    <n v="5"/>
    <x v="3"/>
    <x v="2"/>
  </r>
  <r>
    <n v="12750221"/>
    <s v="2021 Nissan Qashqai TI MY20"/>
    <n v="40570"/>
    <x v="3"/>
    <s v="Qashqai"/>
    <s v="TI"/>
    <s v="MY20"/>
    <x v="1"/>
    <n v="18645"/>
    <x v="0"/>
    <x v="0"/>
    <x v="0"/>
    <s v=" Used"/>
    <n v="1997"/>
    <x v="6"/>
    <n v="5"/>
    <x v="1"/>
    <x v="1"/>
  </r>
  <r>
    <n v="12750222"/>
    <s v="2017 Kia Sportage GT-Line (awd) QL MY18"/>
    <n v="37990"/>
    <x v="14"/>
    <s v="Sportage"/>
    <s v="GT-Line (awd)"/>
    <s v="QL MY18"/>
    <x v="3"/>
    <n v="62845"/>
    <x v="0"/>
    <x v="0"/>
    <x v="1"/>
    <s v=" Used"/>
    <n v="1995"/>
    <x v="6"/>
    <n v="5"/>
    <x v="3"/>
    <x v="2"/>
  </r>
  <r>
    <n v="12750242"/>
    <s v="2019 Audi A4 45 Tfsi Quattro S Tronic Sport 8W MY19"/>
    <n v="51830"/>
    <x v="11"/>
    <s v="A4"/>
    <s v="45 Tfsi Quattro S Tronic Sport"/>
    <s v="8W MY19"/>
    <x v="13"/>
    <n v="49243"/>
    <x v="3"/>
    <x v="0"/>
    <x v="2"/>
    <s v=" Used"/>
    <n v="1984"/>
    <x v="3"/>
    <n v="5"/>
    <x v="13"/>
    <x v="1"/>
  </r>
  <r>
    <n v="12750261"/>
    <s v="2010 Ford Falcon XR8 FG"/>
    <n v="32995"/>
    <x v="4"/>
    <s v="Falcon"/>
    <s v="XR8"/>
    <s v="FG"/>
    <x v="0"/>
    <n v="118116"/>
    <x v="3"/>
    <x v="0"/>
    <x v="0"/>
    <s v=" Used"/>
    <n v="5408"/>
    <x v="3"/>
    <n v="5"/>
    <x v="0"/>
    <x v="2"/>
  </r>
  <r>
    <n v="12750262"/>
    <s v="2019 Hyundai I30 Active PD2 MY19"/>
    <n v="26995"/>
    <x v="7"/>
    <s v="I30"/>
    <s v="Active"/>
    <s v="PD2 MY19"/>
    <x v="13"/>
    <n v="64449"/>
    <x v="5"/>
    <x v="0"/>
    <x v="0"/>
    <s v=" Used"/>
    <n v="1999"/>
    <x v="2"/>
    <n v="5"/>
    <x v="13"/>
    <x v="2"/>
  </r>
  <r>
    <n v="12750268"/>
    <s v="2016 Mitsubishi Pajero Sport GLS (4X4) 7 Seat MY16"/>
    <n v="41999"/>
    <x v="13"/>
    <s v="Pajero Sport"/>
    <s v="GLS (4X4) 7 Seat"/>
    <s v="MY16"/>
    <x v="2"/>
    <n v="93490"/>
    <x v="0"/>
    <x v="0"/>
    <x v="1"/>
    <s v=" Used"/>
    <n v="2442"/>
    <x v="5"/>
    <n v="7"/>
    <x v="2"/>
    <x v="1"/>
  </r>
  <r>
    <n v="12750269"/>
    <s v="2021 Toyota Kluger Grande AWD GSU75R"/>
    <n v="78990"/>
    <x v="0"/>
    <s v="Kluger"/>
    <s v="Grande AWD"/>
    <s v="GSU75R"/>
    <x v="1"/>
    <n v="2355"/>
    <x v="0"/>
    <x v="0"/>
    <x v="2"/>
    <s v=" Used"/>
    <n v="3456"/>
    <x v="1"/>
    <n v="7"/>
    <x v="1"/>
    <x v="1"/>
  </r>
  <r>
    <n v="12750278"/>
    <s v="2018 Toyota Corolla ZR ZRE182R MY17"/>
    <n v="29888"/>
    <x v="0"/>
    <s v="Corolla"/>
    <s v="ZR"/>
    <s v="ZRE182R MY17"/>
    <x v="15"/>
    <n v="72980"/>
    <x v="5"/>
    <x v="0"/>
    <x v="0"/>
    <s v=" Used"/>
    <n v="1798"/>
    <x v="2"/>
    <n v="5"/>
    <x v="15"/>
    <x v="2"/>
  </r>
  <r>
    <n v="12750326"/>
    <s v="2005 Toyota Hiace LWB KDH200R"/>
    <n v="13999"/>
    <x v="0"/>
    <s v="Hiace"/>
    <s v="LWB"/>
    <s v="KDH200R"/>
    <x v="5"/>
    <n v="228789"/>
    <x v="6"/>
    <x v="1"/>
    <x v="1"/>
    <s v=" Used"/>
    <n v="2494"/>
    <x v="2"/>
    <n v="3"/>
    <x v="5"/>
    <x v="2"/>
  </r>
  <r>
    <n v="12750329"/>
    <s v="2016 Mitsubishi Triton GLS (4X4) MQ MY16 Upgrade"/>
    <n v="27990"/>
    <x v="13"/>
    <s v="Triton"/>
    <s v="GLS (4X4)"/>
    <s v="MQ MY16 Upgrade"/>
    <x v="2"/>
    <n v="224388"/>
    <x v="19"/>
    <x v="0"/>
    <x v="1"/>
    <s v=" Used"/>
    <n v="2440"/>
    <x v="2"/>
    <n v="5"/>
    <x v="2"/>
    <x v="2"/>
  </r>
  <r>
    <n v="12750370"/>
    <s v="2017 Toyota Hilux SR (4X4) GUN126R"/>
    <n v="37990"/>
    <x v="0"/>
    <s v="Hilux"/>
    <s v="SR (4X4)"/>
    <s v="GUN126R"/>
    <x v="3"/>
    <n v="252223"/>
    <x v="23"/>
    <x v="0"/>
    <x v="1"/>
    <s v=" Used"/>
    <n v="2753"/>
    <x v="2"/>
    <n v="5"/>
    <x v="3"/>
    <x v="2"/>
  </r>
  <r>
    <n v="12750374"/>
    <s v="2015 Volkswagen Tiguan 132 TSI (4X4) 5NC MY15"/>
    <n v="24999"/>
    <x v="8"/>
    <s v="Tiguan"/>
    <s v="132 TSI (4X4)"/>
    <s v="5NC MY15"/>
    <x v="7"/>
    <n v="93105"/>
    <x v="0"/>
    <x v="0"/>
    <x v="2"/>
    <s v=" Used"/>
    <n v="1984"/>
    <x v="2"/>
    <n v="5"/>
    <x v="7"/>
    <x v="2"/>
  </r>
  <r>
    <n v="12750375"/>
    <s v="2011 Holden Captiva 5 (FWD) CG Series II"/>
    <n v="7990"/>
    <x v="2"/>
    <s v="Captiva"/>
    <s v="5 (FWD)"/>
    <s v="CG Series II"/>
    <x v="4"/>
    <n v="203628"/>
    <x v="0"/>
    <x v="0"/>
    <x v="0"/>
    <s v=" Used"/>
    <n v="2384"/>
    <x v="3"/>
    <n v="5"/>
    <x v="4"/>
    <x v="0"/>
  </r>
  <r>
    <n v="12750383"/>
    <s v="2020 Hyundai I30 Elite Pd.v4 MY21"/>
    <n v="32990"/>
    <x v="7"/>
    <s v="I30"/>
    <s v="Elite"/>
    <s v="Pd.v4 MY21"/>
    <x v="9"/>
    <n v="18228"/>
    <x v="5"/>
    <x v="0"/>
    <x v="0"/>
    <s v=" Used"/>
    <n v="1999"/>
    <x v="0"/>
    <n v="5"/>
    <x v="9"/>
    <x v="2"/>
  </r>
  <r>
    <n v="12750388"/>
    <s v="2011 BMW 320I Lifestyle E90 MY11"/>
    <n v="15999"/>
    <x v="5"/>
    <s v="320I"/>
    <s v="Lifestyle"/>
    <s v="E90 MY11"/>
    <x v="4"/>
    <n v="101306"/>
    <x v="3"/>
    <x v="0"/>
    <x v="2"/>
    <s v=" Used"/>
    <n v="1995"/>
    <x v="1"/>
    <n v="5"/>
    <x v="4"/>
    <x v="2"/>
  </r>
  <r>
    <n v="12750420"/>
    <s v="2016 Holden Colorado LTZ (4X2) RG MY16"/>
    <n v="31990"/>
    <x v="2"/>
    <s v="Colorado"/>
    <s v="LTZ (4X2)"/>
    <s v="RG MY16"/>
    <x v="2"/>
    <n v="160100"/>
    <x v="12"/>
    <x v="0"/>
    <x v="1"/>
    <s v=" Used"/>
    <n v="2776"/>
    <x v="6"/>
    <n v="5"/>
    <x v="2"/>
    <x v="2"/>
  </r>
  <r>
    <n v="12750442"/>
    <s v="2018 Lexus RX350L Sports Luxury GGL26R MY18"/>
    <n v="72888"/>
    <x v="9"/>
    <s v="RX350L"/>
    <s v="Sports Luxury"/>
    <s v="GGL26R MY18"/>
    <x v="15"/>
    <n v="87915"/>
    <x v="0"/>
    <x v="0"/>
    <x v="2"/>
    <s v=" Used"/>
    <n v="3456"/>
    <x v="0"/>
    <n v="7"/>
    <x v="15"/>
    <x v="1"/>
  </r>
  <r>
    <n v="12750457"/>
    <s v="2017 Volkswagen Amarok V6 TDI Sportline 2H MY17.5"/>
    <n v="36990"/>
    <x v="8"/>
    <s v="Amarok"/>
    <s v="V6 TDI Sportline"/>
    <s v="2H MY17.5"/>
    <x v="3"/>
    <n v="204000"/>
    <x v="19"/>
    <x v="0"/>
    <x v="1"/>
    <s v=" Used"/>
    <n v="2967"/>
    <x v="0"/>
    <n v="5"/>
    <x v="3"/>
    <x v="2"/>
  </r>
  <r>
    <n v="12750473"/>
    <s v="2019 Volkswagen Golf R AU MY19"/>
    <n v="51880"/>
    <x v="8"/>
    <s v="Golf"/>
    <s v="R"/>
    <s v="AU MY19"/>
    <x v="13"/>
    <n v="44875"/>
    <x v="5"/>
    <x v="0"/>
    <x v="2"/>
    <s v=" Used"/>
    <n v="1984"/>
    <x v="1"/>
    <n v="5"/>
    <x v="13"/>
    <x v="1"/>
  </r>
  <r>
    <n v="12750482"/>
    <s v="2017 Honda Odyssey VTI RC MY16"/>
    <n v="31000"/>
    <x v="19"/>
    <s v="Odyssey"/>
    <s v="VTI"/>
    <s v="RC MY16"/>
    <x v="3"/>
    <n v="70000"/>
    <x v="0"/>
    <x v="0"/>
    <x v="0"/>
    <s v=" Used"/>
    <n v="2356"/>
    <x v="9"/>
    <n v="8"/>
    <x v="3"/>
    <x v="2"/>
  </r>
  <r>
    <n v="12750494"/>
    <s v="2019 Toyota Kluger GX (4X4) GSU55R"/>
    <n v="44990"/>
    <x v="0"/>
    <s v="Kluger"/>
    <s v="GX (4X4)"/>
    <s v="GSU55R"/>
    <x v="13"/>
    <n v="64236"/>
    <x v="0"/>
    <x v="0"/>
    <x v="0"/>
    <s v=" Used"/>
    <n v="3456"/>
    <x v="5"/>
    <n v="7"/>
    <x v="13"/>
    <x v="1"/>
  </r>
  <r>
    <n v="12750508"/>
    <s v="2014 Mazda CX-9 Luxury (fwd) MY14"/>
    <n v="28390"/>
    <x v="10"/>
    <s v="CX-9"/>
    <s v="Luxury (fwd)"/>
    <s v="MY14"/>
    <x v="12"/>
    <n v="89522"/>
    <x v="0"/>
    <x v="0"/>
    <x v="0"/>
    <s v=" Used"/>
    <n v="3726"/>
    <x v="2"/>
    <n v="7"/>
    <x v="12"/>
    <x v="2"/>
  </r>
  <r>
    <n v="12750513"/>
    <s v="2018 Nissan X-Trail ST (2WD) T32 Series 2"/>
    <n v="27850"/>
    <x v="3"/>
    <s v="X-Trail"/>
    <s v="ST (2WD)"/>
    <s v="T32 Series 2"/>
    <x v="15"/>
    <n v="81755"/>
    <x v="0"/>
    <x v="0"/>
    <x v="0"/>
    <s v=" Used"/>
    <n v="2488"/>
    <x v="3"/>
    <n v="5"/>
    <x v="15"/>
    <x v="2"/>
  </r>
  <r>
    <n v="12750515"/>
    <s v="2007 Holden Crewman S VZ MY06 Upgrade"/>
    <n v="11999"/>
    <x v="2"/>
    <s v="Crewman"/>
    <s v="S"/>
    <s v="VZ MY06 Upgrade"/>
    <x v="18"/>
    <n v="215219"/>
    <x v="10"/>
    <x v="0"/>
    <x v="0"/>
    <s v=" Used"/>
    <n v="3565"/>
    <x v="2"/>
    <n v="5"/>
    <x v="18"/>
    <x v="2"/>
  </r>
  <r>
    <n v="12750525"/>
    <s v="2011 Hyundai IX35 Active (fwd) LM MY11"/>
    <n v="11990"/>
    <x v="7"/>
    <s v="IX35"/>
    <s v="Active (fwd)"/>
    <s v="LM MY11"/>
    <x v="4"/>
    <n v="113827"/>
    <x v="0"/>
    <x v="1"/>
    <x v="0"/>
    <s v=" Used"/>
    <n v="1998"/>
    <x v="1"/>
    <n v="5"/>
    <x v="4"/>
    <x v="2"/>
  </r>
  <r>
    <n v="12750539"/>
    <s v="2017 Mazda CX-9 GT (fwd) MY18"/>
    <n v="33800"/>
    <x v="10"/>
    <s v="CX-9"/>
    <s v="GT (fwd)"/>
    <s v="MY18"/>
    <x v="3"/>
    <n v="111659"/>
    <x v="0"/>
    <x v="0"/>
    <x v="0"/>
    <s v=" Used"/>
    <n v="2488"/>
    <x v="0"/>
    <n v="7"/>
    <x v="3"/>
    <x v="2"/>
  </r>
  <r>
    <n v="12750552"/>
    <s v="2014 Mazda BT-50 GT (4X4) MY13"/>
    <n v="26800"/>
    <x v="10"/>
    <s v="BT-50"/>
    <s v="GT (4X4)"/>
    <s v="MY13"/>
    <x v="12"/>
    <n v="222778"/>
    <x v="19"/>
    <x v="0"/>
    <x v="1"/>
    <s v=" Used"/>
    <n v="3196"/>
    <x v="1"/>
    <n v="5"/>
    <x v="12"/>
    <x v="2"/>
  </r>
  <r>
    <n v="12750553"/>
    <s v="2020 Renault Koleos Black Edition XZG MY20"/>
    <n v="33000"/>
    <x v="16"/>
    <s v="Koleos"/>
    <s v="Black Edition"/>
    <s v="XZG MY20"/>
    <x v="9"/>
    <n v="69000"/>
    <x v="0"/>
    <x v="0"/>
    <x v="0"/>
    <s v=" Used"/>
    <n v="2488"/>
    <x v="1"/>
    <n v="5"/>
    <x v="9"/>
    <x v="2"/>
  </r>
  <r>
    <n v="12750559"/>
    <s v="2012 Volvo S60 T4 F MY12"/>
    <n v="19995"/>
    <x v="21"/>
    <s v="S60"/>
    <s v="T4"/>
    <s v="F MY12"/>
    <x v="11"/>
    <n v="72028"/>
    <x v="3"/>
    <x v="0"/>
    <x v="2"/>
    <s v=" Used"/>
    <n v="1595"/>
    <x v="0"/>
    <n v="5"/>
    <x v="11"/>
    <x v="2"/>
  </r>
  <r>
    <n v="12750560"/>
    <s v="2011 Volkswagen Golf 118 TSI Comfortline 1K MY11"/>
    <n v="12995"/>
    <x v="8"/>
    <s v="Golf"/>
    <s v="118 TSI Comfortline"/>
    <s v="1K MY11"/>
    <x v="4"/>
    <n v="164693"/>
    <x v="5"/>
    <x v="0"/>
    <x v="2"/>
    <s v=" Used"/>
    <n v="1390"/>
    <x v="5"/>
    <n v="5"/>
    <x v="4"/>
    <x v="2"/>
  </r>
  <r>
    <n v="12750562"/>
    <s v="2014 Mazda 6 Touring 6C MY14 Upgrade"/>
    <n v="19995"/>
    <x v="10"/>
    <n v="6"/>
    <s v="Touring"/>
    <s v="6C MY14 Upgrade"/>
    <x v="12"/>
    <n v="148002"/>
    <x v="3"/>
    <x v="0"/>
    <x v="0"/>
    <s v=" Used"/>
    <n v="2488"/>
    <x v="5"/>
    <n v="5"/>
    <x v="12"/>
    <x v="2"/>
  </r>
  <r>
    <n v="12750564"/>
    <s v="2012 Audi A6 3.0 TDI Quattro 4GL"/>
    <n v="24900"/>
    <x v="11"/>
    <s v="A6"/>
    <s v="3.0 TDI Quattro"/>
    <s v="4GL"/>
    <x v="11"/>
    <n v="115562"/>
    <x v="3"/>
    <x v="0"/>
    <x v="1"/>
    <s v=" Used"/>
    <n v="2967"/>
    <x v="0"/>
    <n v="5"/>
    <x v="11"/>
    <x v="2"/>
  </r>
  <r>
    <n v="12750569"/>
    <s v="2013 Ford Territory TX (rwd) SZ"/>
    <n v="22999"/>
    <x v="4"/>
    <s v="Territory"/>
    <s v="TX (rwd)"/>
    <s v="SZ"/>
    <x v="8"/>
    <n v="108366"/>
    <x v="0"/>
    <x v="0"/>
    <x v="1"/>
    <s v=" Used"/>
    <n v="2720"/>
    <x v="2"/>
    <n v="5"/>
    <x v="8"/>
    <x v="2"/>
  </r>
  <r>
    <n v="12750573"/>
    <s v="2012 Holden Barina CD TM MY13"/>
    <n v="9996"/>
    <x v="2"/>
    <s v="Barina"/>
    <s v="CD"/>
    <s v="TM MY13"/>
    <x v="11"/>
    <n v="70019"/>
    <x v="5"/>
    <x v="0"/>
    <x v="0"/>
    <s v=" Used"/>
    <n v="1598"/>
    <x v="5"/>
    <n v="5"/>
    <x v="11"/>
    <x v="0"/>
  </r>
  <r>
    <n v="12750577"/>
    <s v="2005 Audi TT S-Line 8N"/>
    <n v="21999"/>
    <x v="11"/>
    <s v="TT"/>
    <s v="S-Line"/>
    <s v="8N"/>
    <x v="5"/>
    <n v="133000"/>
    <x v="20"/>
    <x v="1"/>
    <x v="2"/>
    <s v=" Used"/>
    <n v="1781"/>
    <x v="3"/>
    <n v="4"/>
    <x v="5"/>
    <x v="2"/>
  </r>
  <r>
    <n v="12750595"/>
    <s v="2005 Toyota Avalon GXI MCX10R"/>
    <n v="9995"/>
    <x v="0"/>
    <s v="Avalon"/>
    <s v="GXI"/>
    <s v="MCX10R"/>
    <x v="5"/>
    <n v="228460"/>
    <x v="3"/>
    <x v="0"/>
    <x v="0"/>
    <s v=" Used"/>
    <n v="2995"/>
    <x v="7"/>
    <n v="5"/>
    <x v="5"/>
    <x v="0"/>
  </r>
  <r>
    <n v="12750596"/>
    <s v="2015 Toyota Corolla SX ZRE172R"/>
    <n v="21995"/>
    <x v="0"/>
    <s v="Corolla"/>
    <s v="SX"/>
    <s v="ZRE172R"/>
    <x v="7"/>
    <n v="121051"/>
    <x v="3"/>
    <x v="0"/>
    <x v="0"/>
    <s v=" Used"/>
    <n v="1798"/>
    <x v="3"/>
    <n v="5"/>
    <x v="7"/>
    <x v="2"/>
  </r>
  <r>
    <n v="12750600"/>
    <s v="2012 Hyundai Veloster + FS"/>
    <n v="16995"/>
    <x v="7"/>
    <s v="Veloster"/>
    <s v="+"/>
    <s v="FS"/>
    <x v="11"/>
    <n v="122227"/>
    <x v="20"/>
    <x v="0"/>
    <x v="0"/>
    <s v=" Used"/>
    <n v="1591"/>
    <x v="5"/>
    <n v="4"/>
    <x v="11"/>
    <x v="2"/>
  </r>
  <r>
    <n v="12750651"/>
    <s v="2013 Nissan Navara ST-R (4X4) D22 Series 5"/>
    <n v="15980"/>
    <x v="3"/>
    <s v="Navara"/>
    <s v="ST-R (4X4)"/>
    <s v="D22 Series 5"/>
    <x v="8"/>
    <n v="253698"/>
    <x v="15"/>
    <x v="1"/>
    <x v="1"/>
    <s v=" Used"/>
    <n v="2488"/>
    <x v="2"/>
    <n v="5"/>
    <x v="8"/>
    <x v="2"/>
  </r>
  <r>
    <n v="12750656"/>
    <s v="2014 Nissan Navara ST (4X4) D40 MY12 Upgrade"/>
    <n v="17950"/>
    <x v="3"/>
    <s v="Navara"/>
    <s v="ST (4X4)"/>
    <s v="D40 MY12 Upgrade"/>
    <x v="12"/>
    <n v="308459"/>
    <x v="15"/>
    <x v="1"/>
    <x v="1"/>
    <s v=" Used"/>
    <n v="2488"/>
    <x v="1"/>
    <n v="5"/>
    <x v="12"/>
    <x v="2"/>
  </r>
  <r>
    <n v="12750657"/>
    <s v="2012 Mitsubishi Challenger (4X2) PB MY12"/>
    <n v="16950"/>
    <x v="13"/>
    <s v="Challenger"/>
    <s v="(4X2)"/>
    <s v="PB MY12"/>
    <x v="11"/>
    <n v="139022"/>
    <x v="0"/>
    <x v="1"/>
    <x v="1"/>
    <s v=" Used"/>
    <n v="2477"/>
    <x v="0"/>
    <n v="5"/>
    <x v="11"/>
    <x v="2"/>
  </r>
  <r>
    <n v="12750658"/>
    <s v="2016 Ford Ranger Wildtrak 3.2 (4X4) PX Mkii"/>
    <n v="46950"/>
    <x v="4"/>
    <s v="Ranger"/>
    <s v="Wildtrak 3.2 (4X4)"/>
    <s v="PX Mkii"/>
    <x v="2"/>
    <n v="201447"/>
    <x v="15"/>
    <x v="0"/>
    <x v="1"/>
    <s v=" Used"/>
    <n v="3198"/>
    <x v="15"/>
    <n v="5"/>
    <x v="2"/>
    <x v="1"/>
  </r>
  <r>
    <n v="12750661"/>
    <s v="2017 Volkswagen Touareg 150 TDI Element 7P MY17"/>
    <n v="40000"/>
    <x v="8"/>
    <s v="Touareg"/>
    <s v="150 TDI Element"/>
    <s v="7P MY17"/>
    <x v="3"/>
    <n v="122596"/>
    <x v="0"/>
    <x v="0"/>
    <x v="1"/>
    <s v=" Used"/>
    <n v="2967"/>
    <x v="2"/>
    <n v="5"/>
    <x v="3"/>
    <x v="2"/>
  </r>
  <r>
    <n v="12750667"/>
    <s v="2019 Mazda CX-8 Sport (fwd) KG B"/>
    <n v="39750"/>
    <x v="10"/>
    <s v="CX-8"/>
    <s v="Sport (fwd)"/>
    <s v="KG B"/>
    <x v="13"/>
    <n v="60985"/>
    <x v="0"/>
    <x v="0"/>
    <x v="1"/>
    <s v=" Used"/>
    <n v="2191"/>
    <x v="5"/>
    <n v="7"/>
    <x v="13"/>
    <x v="2"/>
  </r>
  <r>
    <n v="12750672"/>
    <s v="2017 Kia Carnival Platinum YP MY17"/>
    <n v="42500"/>
    <x v="14"/>
    <s v="Carnival"/>
    <s v="Platinum"/>
    <s v="YP MY17"/>
    <x v="3"/>
    <n v="136000"/>
    <x v="0"/>
    <x v="0"/>
    <x v="0"/>
    <s v=" Used"/>
    <n v="3342"/>
    <x v="1"/>
    <n v="8"/>
    <x v="3"/>
    <x v="1"/>
  </r>
  <r>
    <n v="12750682"/>
    <s v="2017 Honda CR-V VTI-LX (awd) MY18"/>
    <n v="37990"/>
    <x v="19"/>
    <s v="CR-V"/>
    <s v="VTI-LX (awd)"/>
    <s v="MY18"/>
    <x v="3"/>
    <n v="33657"/>
    <x v="0"/>
    <x v="0"/>
    <x v="0"/>
    <s v=" Used"/>
    <n v="1498"/>
    <x v="5"/>
    <n v="5"/>
    <x v="3"/>
    <x v="2"/>
  </r>
  <r>
    <n v="12750687"/>
    <s v="2006 Toyota Camry Altise Sport MCV36R 06 Upgrade"/>
    <n v="6000"/>
    <x v="0"/>
    <s v="Camry"/>
    <s v="Altise Sport"/>
    <s v="MCV36R 06 Upgrade"/>
    <x v="17"/>
    <n v="196000"/>
    <x v="3"/>
    <x v="0"/>
    <x v="0"/>
    <s v=" Used"/>
    <n v="2995"/>
    <x v="0"/>
    <n v="5"/>
    <x v="17"/>
    <x v="0"/>
  </r>
  <r>
    <n v="12750706"/>
    <s v="2012 Toyota Aurion Presara GSV50R"/>
    <n v="16500"/>
    <x v="0"/>
    <s v="Aurion"/>
    <s v="Presara"/>
    <s v="GSV50R"/>
    <x v="11"/>
    <n v="137500"/>
    <x v="3"/>
    <x v="0"/>
    <x v="0"/>
    <s v=" Used"/>
    <n v="3456"/>
    <x v="5"/>
    <n v="5"/>
    <x v="11"/>
    <x v="2"/>
  </r>
  <r>
    <n v="12750710"/>
    <s v="2005 Nissan Patrol ST (4X4) GU IV"/>
    <n v="22500"/>
    <x v="3"/>
    <s v="Patrol"/>
    <s v="ST (4X4)"/>
    <s v="GU IV"/>
    <x v="5"/>
    <n v="353850"/>
    <x v="0"/>
    <x v="1"/>
    <x v="1"/>
    <s v=" Used"/>
    <n v="2953"/>
    <x v="6"/>
    <n v="7"/>
    <x v="5"/>
    <x v="2"/>
  </r>
  <r>
    <n v="12750711"/>
    <s v="2006 Holden Commodore Storm VZ"/>
    <n v="6500"/>
    <x v="2"/>
    <s v="Commodore"/>
    <s v="Storm"/>
    <s v="VZ"/>
    <x v="17"/>
    <n v="299950"/>
    <x v="22"/>
    <x v="0"/>
    <x v="0"/>
    <s v=" Used"/>
    <n v="3565"/>
    <x v="6"/>
    <n v="2"/>
    <x v="17"/>
    <x v="0"/>
  </r>
  <r>
    <n v="12750714"/>
    <s v="2016 Suzuki Vitara S Turbo (fwd) LY"/>
    <n v="23500"/>
    <x v="24"/>
    <s v="Vitara"/>
    <s v="S Turbo (fwd)"/>
    <s v="LY"/>
    <x v="2"/>
    <n v="135404"/>
    <x v="0"/>
    <x v="0"/>
    <x v="0"/>
    <s v=" Used"/>
    <n v="1373"/>
    <x v="27"/>
    <n v="5"/>
    <x v="2"/>
    <x v="2"/>
  </r>
  <r>
    <n v="12750716"/>
    <s v="2016 BMW X1 Sdrive 18D F48"/>
    <n v="39990"/>
    <x v="5"/>
    <s v="X1"/>
    <s v="Sdrive 18D"/>
    <s v="F48"/>
    <x v="2"/>
    <n v="71336"/>
    <x v="0"/>
    <x v="0"/>
    <x v="1"/>
    <s v=" Used"/>
    <n v="1995"/>
    <x v="2"/>
    <n v="5"/>
    <x v="2"/>
    <x v="2"/>
  </r>
  <r>
    <n v="12750725"/>
    <s v="2010 Holden Captiva CX (4X4) CG MY10"/>
    <n v="13990"/>
    <x v="2"/>
    <s v="Captiva"/>
    <s v="CX (4X4)"/>
    <s v="CG MY10"/>
    <x v="0"/>
    <n v="164011"/>
    <x v="0"/>
    <x v="0"/>
    <x v="0"/>
    <s v=" Used"/>
    <n v="3195"/>
    <x v="1"/>
    <n v="7"/>
    <x v="0"/>
    <x v="2"/>
  </r>
  <r>
    <n v="12750728"/>
    <s v="2017 Toyota Hiace LWB TRH201R MY16"/>
    <n v="40500"/>
    <x v="0"/>
    <s v="Hiace"/>
    <s v="LWB"/>
    <s v="TRH201R MY16"/>
    <x v="3"/>
    <n v="78000"/>
    <x v="6"/>
    <x v="0"/>
    <x v="0"/>
    <s v=" Used"/>
    <n v="2694"/>
    <x v="2"/>
    <n v="2"/>
    <x v="3"/>
    <x v="1"/>
  </r>
  <r>
    <n v="12750768"/>
    <s v="2014 Hyundai Santa FE Highlander Crdi (4X4) DM"/>
    <n v="14999"/>
    <x v="7"/>
    <s v="Santa FE"/>
    <s v="Highlander Crdi (4X4)"/>
    <s v="DM"/>
    <x v="12"/>
    <n v="243482"/>
    <x v="0"/>
    <x v="0"/>
    <x v="1"/>
    <s v=" Used"/>
    <n v="2199"/>
    <x v="1"/>
    <n v="7"/>
    <x v="12"/>
    <x v="2"/>
  </r>
  <r>
    <n v="12750797"/>
    <s v="2016 Nissan X-Trail ST-L (4X4) T32"/>
    <n v="25950"/>
    <x v="3"/>
    <s v="X-Trail"/>
    <s v="ST-L (4X4)"/>
    <s v="T32"/>
    <x v="2"/>
    <n v="78500"/>
    <x v="0"/>
    <x v="0"/>
    <x v="0"/>
    <s v=" Used"/>
    <n v="2488"/>
    <x v="80"/>
    <n v="5"/>
    <x v="2"/>
    <x v="2"/>
  </r>
  <r>
    <n v="12750814"/>
    <s v="2019 Holden Colorado Z71 (4X4) RG MY20"/>
    <n v="49990"/>
    <x v="2"/>
    <s v="Colorado"/>
    <s v="Z71 (4X4)"/>
    <s v="RG MY20"/>
    <x v="13"/>
    <n v="40440"/>
    <x v="12"/>
    <x v="0"/>
    <x v="1"/>
    <s v=" Used"/>
    <n v="2776"/>
    <x v="6"/>
    <n v="5"/>
    <x v="13"/>
    <x v="1"/>
  </r>
  <r>
    <n v="12750830"/>
    <s v="2014 Ford Falcon G6E FG X"/>
    <n v="17990"/>
    <x v="4"/>
    <s v="Falcon"/>
    <s v="G6E"/>
    <s v="FG X"/>
    <x v="12"/>
    <n v="267352"/>
    <x v="3"/>
    <x v="0"/>
    <x v="0"/>
    <s v=" Used"/>
    <n v="3984"/>
    <x v="1"/>
    <n v="5"/>
    <x v="12"/>
    <x v="2"/>
  </r>
  <r>
    <n v="12750837"/>
    <s v="2012 Nissan Tiida TI C11 Series 3 MY10"/>
    <n v="14000"/>
    <x v="3"/>
    <s v="Tiida"/>
    <s v="TI"/>
    <s v="C11 Series 3 MY10"/>
    <x v="11"/>
    <n v="60057"/>
    <x v="5"/>
    <x v="0"/>
    <x v="0"/>
    <s v=" Used"/>
    <n v="1797"/>
    <x v="5"/>
    <n v="5"/>
    <x v="11"/>
    <x v="2"/>
  </r>
  <r>
    <n v="12750839"/>
    <s v="2016 Ford Mondeo Trend MD"/>
    <n v="22000"/>
    <x v="4"/>
    <s v="Mondeo"/>
    <s v="Trend"/>
    <s v="MD"/>
    <x v="2"/>
    <n v="69010"/>
    <x v="5"/>
    <x v="0"/>
    <x v="0"/>
    <s v=" Used"/>
    <n v="1999"/>
    <x v="2"/>
    <n v="5"/>
    <x v="2"/>
    <x v="2"/>
  </r>
  <r>
    <n v="12750843"/>
    <s v="2007 Mercedes-Benz C200 Kompressor Classic W203 MY07 Upgrade"/>
    <n v="11995"/>
    <x v="1"/>
    <s v="C200"/>
    <s v="Kompressor Classic"/>
    <s v="W203 MY07 Upgrade"/>
    <x v="18"/>
    <n v="181122"/>
    <x v="3"/>
    <x v="0"/>
    <x v="0"/>
    <s v=" Used"/>
    <n v="1796"/>
    <x v="1"/>
    <n v="5"/>
    <x v="18"/>
    <x v="2"/>
  </r>
  <r>
    <n v="12750848"/>
    <s v="2013 Nissan Navara ST-X 550 (4X4) D40 MY12"/>
    <n v="32990"/>
    <x v="3"/>
    <s v="Navara"/>
    <s v="ST-X 550 (4X4)"/>
    <s v="D40 MY12"/>
    <x v="8"/>
    <n v="124210"/>
    <x v="19"/>
    <x v="0"/>
    <x v="1"/>
    <s v=" Used"/>
    <n v="2991"/>
    <x v="2"/>
    <n v="5"/>
    <x v="8"/>
    <x v="2"/>
  </r>
  <r>
    <n v="12750877"/>
    <s v="2009 Toyota Aurion Presara GSV40R"/>
    <n v="12992"/>
    <x v="0"/>
    <s v="Aurion"/>
    <s v="Presara"/>
    <s v="GSV40R"/>
    <x v="10"/>
    <n v="153118"/>
    <x v="3"/>
    <x v="0"/>
    <x v="0"/>
    <s v=" Used"/>
    <n v="3456"/>
    <x v="1"/>
    <n v="5"/>
    <x v="10"/>
    <x v="2"/>
  </r>
  <r>
    <n v="12750898"/>
    <s v="2009 Audi A4 1.8 Tfsi B8 (8K)"/>
    <n v="11000"/>
    <x v="11"/>
    <s v="A4"/>
    <s v="1.8 Tfsi"/>
    <s v="B8 (8K)"/>
    <x v="10"/>
    <n v="230000"/>
    <x v="3"/>
    <x v="0"/>
    <x v="2"/>
    <s v=" Used"/>
    <n v="1798"/>
    <x v="1"/>
    <n v="5"/>
    <x v="10"/>
    <x v="2"/>
  </r>
  <r>
    <n v="12750902"/>
    <s v="2020 Toyota RAV4 Cruiser (awd) Hybrid Axah54R"/>
    <n v="59990"/>
    <x v="0"/>
    <s v="RAV4"/>
    <s v="Cruiser (awd) Hybrid"/>
    <s v="Axah54R"/>
    <x v="9"/>
    <n v="42735"/>
    <x v="0"/>
    <x v="0"/>
    <x v="4"/>
    <s v=" Used"/>
    <n v="2487"/>
    <x v="1"/>
    <n v="5"/>
    <x v="9"/>
    <x v="1"/>
  </r>
  <r>
    <n v="12750912"/>
    <s v="2022 Toyota Landcruiser 70 Series GXL VDJ76R"/>
    <n v="119980"/>
    <x v="0"/>
    <s v="Landcruiser 70 Series"/>
    <s v="GXL"/>
    <s v="VDJ76R"/>
    <x v="16"/>
    <n v="92"/>
    <x v="0"/>
    <x v="1"/>
    <x v="1"/>
    <s v=" Used"/>
    <n v="4461"/>
    <x v="27"/>
    <n v="5"/>
    <x v="16"/>
    <x v="1"/>
  </r>
  <r>
    <n v="12750918"/>
    <s v="2016 Hyundai Elantra Active 2.0 MPI AD"/>
    <n v="19880"/>
    <x v="7"/>
    <s v="Elantra"/>
    <s v="Active 2.0 MPI"/>
    <s v="AD"/>
    <x v="2"/>
    <n v="138591"/>
    <x v="3"/>
    <x v="0"/>
    <x v="0"/>
    <s v=" Used"/>
    <n v="1999"/>
    <x v="0"/>
    <n v="5"/>
    <x v="2"/>
    <x v="2"/>
  </r>
  <r>
    <n v="12750923"/>
    <s v="2017 Audi Q5 2.0 TDI Quattro Sport FY MY18"/>
    <n v="51990"/>
    <x v="11"/>
    <s v="Q5"/>
    <s v="2.0 TDI Quattro Sport"/>
    <s v="FY MY18"/>
    <x v="3"/>
    <n v="62085"/>
    <x v="0"/>
    <x v="0"/>
    <x v="1"/>
    <s v=" Used"/>
    <n v="1968"/>
    <x v="5"/>
    <n v="5"/>
    <x v="3"/>
    <x v="1"/>
  </r>
  <r>
    <n v="12750942"/>
    <s v="2015 Mazda CX-5 Maxx Sport (4X4) MY15"/>
    <n v="20000"/>
    <x v="10"/>
    <s v="CX-5"/>
    <s v="Maxx Sport (4X4)"/>
    <s v="MY15"/>
    <x v="7"/>
    <n v="162000"/>
    <x v="0"/>
    <x v="0"/>
    <x v="1"/>
    <s v=" Used"/>
    <n v="2191"/>
    <x v="3"/>
    <n v="5"/>
    <x v="7"/>
    <x v="2"/>
  </r>
  <r>
    <n v="12750969"/>
    <s v="2019 Kia Cerato GT (turbo) BD MY19"/>
    <n v="29500"/>
    <x v="14"/>
    <s v="Cerato"/>
    <s v="GT (turbo)"/>
    <s v="BD MY19"/>
    <x v="13"/>
    <n v="55200"/>
    <x v="3"/>
    <x v="0"/>
    <x v="0"/>
    <s v=" Used"/>
    <n v="1591"/>
    <x v="81"/>
    <n v="5"/>
    <x v="13"/>
    <x v="2"/>
  </r>
  <r>
    <n v="12750970"/>
    <s v="2013 Volkswagen Amarok TDI420 (4X4) 2H MY13"/>
    <n v="20000"/>
    <x v="8"/>
    <s v="Amarok"/>
    <s v="TDI420 (4X4)"/>
    <s v="2H MY13"/>
    <x v="8"/>
    <n v="120000"/>
    <x v="23"/>
    <x v="0"/>
    <x v="1"/>
    <s v=" Used"/>
    <n v="1968"/>
    <x v="2"/>
    <n v="5"/>
    <x v="8"/>
    <x v="2"/>
  </r>
  <r>
    <n v="12750973"/>
    <s v="2015 Toyota Hiace LWB KDH201R MY14"/>
    <n v="34999"/>
    <x v="0"/>
    <s v="Hiace"/>
    <s v="LWB"/>
    <s v="KDH201R MY14"/>
    <x v="7"/>
    <n v="154342"/>
    <x v="6"/>
    <x v="0"/>
    <x v="1"/>
    <s v=" Used"/>
    <n v="2982"/>
    <x v="2"/>
    <n v="2"/>
    <x v="7"/>
    <x v="2"/>
  </r>
  <r>
    <n v="12750984"/>
    <s v="2007 Toyota Landcruiser Workmate (4X4) 11 Seat VDJ78R"/>
    <n v="39000"/>
    <x v="0"/>
    <s v="Landcruiser"/>
    <s v="Workmate (4X4) 11 Seat"/>
    <s v="VDJ78R"/>
    <x v="18"/>
    <n v="396000"/>
    <x v="45"/>
    <x v="1"/>
    <x v="1"/>
    <s v=" Used"/>
    <n v="4461"/>
    <x v="2"/>
    <n v="11"/>
    <x v="18"/>
    <x v="2"/>
  </r>
  <r>
    <n v="12751006"/>
    <s v="2018 Kia Cerato Sport+ YD MY18"/>
    <n v="24449"/>
    <x v="14"/>
    <s v="Cerato"/>
    <s v="Sport+"/>
    <s v="YD MY18"/>
    <x v="15"/>
    <n v="37538"/>
    <x v="5"/>
    <x v="0"/>
    <x v="0"/>
    <s v=" Used"/>
    <n v="1999"/>
    <x v="19"/>
    <n v="5"/>
    <x v="15"/>
    <x v="2"/>
  </r>
  <r>
    <n v="12751011"/>
    <s v="2016 Holden Captiva 7 LTZ (awd) CG MY16"/>
    <n v="22090"/>
    <x v="2"/>
    <s v="Captiva"/>
    <s v="7 LTZ (awd)"/>
    <s v="CG MY16"/>
    <x v="2"/>
    <n v="84966"/>
    <x v="0"/>
    <x v="0"/>
    <x v="1"/>
    <s v=" Used"/>
    <n v="2231"/>
    <x v="2"/>
    <n v="7"/>
    <x v="2"/>
    <x v="2"/>
  </r>
  <r>
    <n v="12751021"/>
    <s v="2007 Toyota Aurion Presara GSV40R"/>
    <n v="8000"/>
    <x v="0"/>
    <s v="Aurion"/>
    <s v="Presara"/>
    <s v="GSV40R"/>
    <x v="18"/>
    <n v="190000"/>
    <x v="3"/>
    <x v="0"/>
    <x v="0"/>
    <s v=" Used"/>
    <n v="3456"/>
    <x v="1"/>
    <n v="5"/>
    <x v="18"/>
    <x v="0"/>
  </r>
  <r>
    <n v="12751037"/>
    <s v="2009 Mazda 2 NEO DE"/>
    <n v="4400"/>
    <x v="10"/>
    <n v="2"/>
    <s v="NEO"/>
    <s v="DE"/>
    <x v="10"/>
    <n v="202000"/>
    <x v="5"/>
    <x v="1"/>
    <x v="0"/>
    <s v=" Used"/>
    <n v="1498"/>
    <x v="2"/>
    <n v="5"/>
    <x v="10"/>
    <x v="0"/>
  </r>
  <r>
    <n v="12751039"/>
    <s v="2010 Mercedes-Benz A180 CDI Classic W169 09 Upgrade"/>
    <n v="5500"/>
    <x v="1"/>
    <s v="A180"/>
    <s v="CDI Classic"/>
    <s v="W169 09 Upgrade"/>
    <x v="0"/>
    <n v="179000"/>
    <x v="5"/>
    <x v="0"/>
    <x v="1"/>
    <s v=" Used"/>
    <n v="1991"/>
    <x v="1"/>
    <n v="5"/>
    <x v="0"/>
    <x v="0"/>
  </r>
  <r>
    <n v="12751058"/>
    <s v="2002 Toyota RAV4 Edge (4X4) ACA20R"/>
    <n v="6300"/>
    <x v="0"/>
    <s v="RAV4"/>
    <s v="Edge (4X4)"/>
    <s v="ACA20R"/>
    <x v="22"/>
    <n v="269500"/>
    <x v="0"/>
    <x v="1"/>
    <x v="0"/>
    <s v=" Used"/>
    <n v="1998"/>
    <x v="1"/>
    <n v="4"/>
    <x v="22"/>
    <x v="0"/>
  </r>
  <r>
    <n v="12751077"/>
    <s v="2017 Volkswagen Golf 110 TSI Trendline AU MY18"/>
    <n v="26000"/>
    <x v="8"/>
    <s v="Golf"/>
    <s v="110 TSI Trendline"/>
    <s v="AU MY18"/>
    <x v="3"/>
    <n v="65000"/>
    <x v="5"/>
    <x v="0"/>
    <x v="2"/>
    <s v=" Used"/>
    <n v="1395"/>
    <x v="5"/>
    <n v="5"/>
    <x v="3"/>
    <x v="2"/>
  </r>
  <r>
    <n v="12751086"/>
    <s v="2018 Mini Convertible Cooper S F57 MY18"/>
    <n v="52500"/>
    <x v="26"/>
    <s v="Convertible"/>
    <s v="Cooper S"/>
    <s v="F57 MY18"/>
    <x v="15"/>
    <n v="22000"/>
    <x v="14"/>
    <x v="0"/>
    <x v="2"/>
    <s v=" Used"/>
    <n v="1998"/>
    <x v="82"/>
    <n v="4"/>
    <x v="15"/>
    <x v="1"/>
  </r>
  <r>
    <n v="12751087"/>
    <s v="2020 Toyota Landcruiser LC200 Sahara (4X4) VDJ200R"/>
    <n v="133990"/>
    <x v="0"/>
    <s v="Landcruiser"/>
    <s v="LC200 Sahara (4X4)"/>
    <s v="VDJ200R"/>
    <x v="9"/>
    <n v="73500"/>
    <x v="0"/>
    <x v="0"/>
    <x v="1"/>
    <s v=" Used"/>
    <n v="4461"/>
    <x v="65"/>
    <n v="7"/>
    <x v="9"/>
    <x v="1"/>
  </r>
  <r>
    <n v="12751098"/>
    <s v="2018 BMW X5 Sdrive 25D F15 MY16"/>
    <n v="85000"/>
    <x v="5"/>
    <s v="X5"/>
    <s v="Sdrive 25D"/>
    <s v="F15 MY16"/>
    <x v="15"/>
    <n v="56165"/>
    <x v="0"/>
    <x v="0"/>
    <x v="1"/>
    <s v=" Used"/>
    <n v="1995"/>
    <x v="2"/>
    <n v="5"/>
    <x v="15"/>
    <x v="1"/>
  </r>
  <r>
    <n v="12751225"/>
    <s v="2018 Mitsubishi Outlander LS 7 Seat (awd) ZL MY18.5"/>
    <n v="29900"/>
    <x v="13"/>
    <s v="Outlander"/>
    <s v="LS 7 Seat (awd)"/>
    <s v="ZL MY18.5"/>
    <x v="15"/>
    <n v="69000"/>
    <x v="0"/>
    <x v="0"/>
    <x v="0"/>
    <s v=" Used"/>
    <n v="2360"/>
    <x v="5"/>
    <n v="7"/>
    <x v="15"/>
    <x v="2"/>
  </r>
  <r>
    <n v="12751226"/>
    <s v="2016 Isuzu D-MAX SX HI-Ride (4X2) TF MY15.5"/>
    <n v="31950"/>
    <x v="6"/>
    <s v="D-MAX"/>
    <s v="SX HI-Ride (4X2)"/>
    <s v="TF MY15.5"/>
    <x v="2"/>
    <n v="99090"/>
    <x v="10"/>
    <x v="0"/>
    <x v="1"/>
    <s v=" Used"/>
    <n v="2999"/>
    <x v="2"/>
    <n v="5"/>
    <x v="2"/>
    <x v="2"/>
  </r>
  <r>
    <n v="12751248"/>
    <s v="2008 Toyota Hiace Slwb KDH221R MY07 Upgrade"/>
    <n v="15999"/>
    <x v="0"/>
    <s v="Hiace"/>
    <s v="Slwb"/>
    <s v="KDH221R MY07 Upgrade"/>
    <x v="19"/>
    <n v="634470"/>
    <x v="6"/>
    <x v="1"/>
    <x v="1"/>
    <s v=" Used"/>
    <n v="2982"/>
    <x v="2"/>
    <n v="3"/>
    <x v="19"/>
    <x v="2"/>
  </r>
  <r>
    <n v="12751254"/>
    <s v="2016 Jeep Grand Cherokee 75TH Anniversary (4X4) WK MY16"/>
    <n v="39399"/>
    <x v="18"/>
    <s v="Grand Cherokee"/>
    <s v="75TH Anniversary (4X4)"/>
    <s v="WK MY16"/>
    <x v="2"/>
    <n v="84906"/>
    <x v="0"/>
    <x v="0"/>
    <x v="2"/>
    <s v=" Used"/>
    <n v="3604"/>
    <x v="1"/>
    <n v="5"/>
    <x v="2"/>
    <x v="2"/>
  </r>
  <r>
    <n v="12751259"/>
    <s v="2019 Holden Equinox LTZ (awd) (5YR) EQ MY18"/>
    <n v="29950"/>
    <x v="2"/>
    <s v="Equinox"/>
    <s v="LTZ (awd) (5YR)"/>
    <s v="EQ MY18"/>
    <x v="13"/>
    <n v="32100"/>
    <x v="0"/>
    <x v="0"/>
    <x v="2"/>
    <s v=" Used"/>
    <n v="1998"/>
    <x v="3"/>
    <n v="5"/>
    <x v="13"/>
    <x v="2"/>
  </r>
  <r>
    <n v="12751278"/>
    <s v="2017 Toyota Hiace LWB KDH201R MY16"/>
    <n v="43999"/>
    <x v="0"/>
    <s v="Hiace"/>
    <s v="LWB"/>
    <s v="KDH201R MY16"/>
    <x v="3"/>
    <n v="167364"/>
    <x v="6"/>
    <x v="0"/>
    <x v="1"/>
    <s v=" Used"/>
    <n v="2982"/>
    <x v="2"/>
    <n v="2"/>
    <x v="3"/>
    <x v="1"/>
  </r>
  <r>
    <n v="12751286"/>
    <s v="2018 Toyota RAV4 GX (2WD) ZSA42R MY18"/>
    <n v="28990"/>
    <x v="0"/>
    <s v="RAV4"/>
    <s v="GX (2WD)"/>
    <s v="ZSA42R MY18"/>
    <x v="15"/>
    <n v="68188"/>
    <x v="0"/>
    <x v="0"/>
    <x v="0"/>
    <s v=" Used"/>
    <n v="1987"/>
    <x v="2"/>
    <n v="5"/>
    <x v="15"/>
    <x v="2"/>
  </r>
  <r>
    <n v="12751308"/>
    <s v="2019 Subaru XV 2.0I-L MY19"/>
    <n v="29988"/>
    <x v="12"/>
    <s v="XV"/>
    <s v="2.0I-L"/>
    <s v="MY19"/>
    <x v="13"/>
    <n v="89901"/>
    <x v="0"/>
    <x v="0"/>
    <x v="0"/>
    <s v=" Used"/>
    <n v="1995"/>
    <x v="1"/>
    <n v="5"/>
    <x v="13"/>
    <x v="2"/>
  </r>
  <r>
    <n v="12751312"/>
    <s v="2016 Mitsubishi ASX LS (2WD) XC MY17"/>
    <n v="22990"/>
    <x v="13"/>
    <s v="ASX"/>
    <s v="LS (2WD)"/>
    <s v="XC MY17"/>
    <x v="2"/>
    <n v="82178"/>
    <x v="0"/>
    <x v="0"/>
    <x v="0"/>
    <s v=" Used"/>
    <n v="1998"/>
    <x v="2"/>
    <n v="5"/>
    <x v="2"/>
    <x v="2"/>
  </r>
  <r>
    <n v="12751313"/>
    <s v="2015 Honda CR-V VTI (4X2) 30 Series 2"/>
    <n v="26500"/>
    <x v="19"/>
    <s v="CR-V"/>
    <s v="VTI (4X2)"/>
    <s v="30 Series 2"/>
    <x v="7"/>
    <n v="54646"/>
    <x v="0"/>
    <x v="0"/>
    <x v="0"/>
    <s v=" Used"/>
    <n v="1997"/>
    <x v="0"/>
    <n v="5"/>
    <x v="7"/>
    <x v="2"/>
  </r>
  <r>
    <n v="12751334"/>
    <s v="2005 Honda Accord VTI 40"/>
    <n v="5500"/>
    <x v="19"/>
    <s v="Accord"/>
    <s v="VTI"/>
    <n v="40"/>
    <x v="5"/>
    <n v="223000"/>
    <x v="3"/>
    <x v="0"/>
    <x v="0"/>
    <s v=" Used"/>
    <n v="2354"/>
    <x v="27"/>
    <n v="5"/>
    <x v="5"/>
    <x v="0"/>
  </r>
  <r>
    <n v="12751348"/>
    <s v="2004 Holden Statesman V6 WK"/>
    <n v="5500"/>
    <x v="2"/>
    <s v="Statesman"/>
    <s v="V6"/>
    <s v="WK"/>
    <x v="14"/>
    <n v="200000"/>
    <x v="3"/>
    <x v="0"/>
    <x v="2"/>
    <s v=" Used"/>
    <n v="3791"/>
    <x v="5"/>
    <n v="5"/>
    <x v="14"/>
    <x v="0"/>
  </r>
  <r>
    <n v="12751355"/>
    <s v="2009 Mercedes-Benz E350 Avantgarde 207"/>
    <n v="19999"/>
    <x v="1"/>
    <s v="E350"/>
    <s v="Avantgarde"/>
    <n v="207"/>
    <x v="10"/>
    <n v="130000"/>
    <x v="20"/>
    <x v="0"/>
    <x v="2"/>
    <s v=" Used"/>
    <n v="3498"/>
    <x v="5"/>
    <n v="4"/>
    <x v="10"/>
    <x v="2"/>
  </r>
  <r>
    <n v="12751360"/>
    <s v="2012 Toyota Hilux Workmate TGN16R MY12"/>
    <n v="17000"/>
    <x v="0"/>
    <s v="Hilux"/>
    <s v="Workmate"/>
    <s v="TGN16R MY12"/>
    <x v="11"/>
    <n v="120000"/>
    <x v="4"/>
    <x v="0"/>
    <x v="0"/>
    <s v=" Used"/>
    <n v="2694"/>
    <x v="2"/>
    <n v="3"/>
    <x v="11"/>
    <x v="2"/>
  </r>
  <r>
    <n v="12751363"/>
    <s v="2019 Kia Carnival S YP PE MY19"/>
    <n v="44490"/>
    <x v="14"/>
    <s v="Carnival"/>
    <s v="S"/>
    <s v="YP PE MY19"/>
    <x v="13"/>
    <n v="53354"/>
    <x v="0"/>
    <x v="0"/>
    <x v="1"/>
    <s v=" Used"/>
    <n v="2199"/>
    <x v="2"/>
    <n v="8"/>
    <x v="13"/>
    <x v="1"/>
  </r>
  <r>
    <n v="12751419"/>
    <s v="2010 Toyota Hiace LWB KDH201R MY07 Upgrade"/>
    <n v="20999"/>
    <x v="0"/>
    <s v="Hiace"/>
    <s v="LWB"/>
    <s v="KDH201R MY07 Upgrade"/>
    <x v="0"/>
    <n v="335300"/>
    <x v="6"/>
    <x v="1"/>
    <x v="1"/>
    <s v=" Used"/>
    <n v="2982"/>
    <x v="2"/>
    <n v="3"/>
    <x v="0"/>
    <x v="2"/>
  </r>
  <r>
    <n v="12751422"/>
    <s v="2020 Jeep Grand Cherokee Limited (4X4) WK MY20"/>
    <n v="63988"/>
    <x v="18"/>
    <s v="Grand Cherokee"/>
    <s v="Limited (4X4)"/>
    <s v="WK MY20"/>
    <x v="9"/>
    <n v="42506"/>
    <x v="0"/>
    <x v="0"/>
    <x v="2"/>
    <s v=" Used"/>
    <n v="3604"/>
    <x v="2"/>
    <n v="5"/>
    <x v="9"/>
    <x v="1"/>
  </r>
  <r>
    <n v="12751428"/>
    <s v="2008 Holden Commodore SV6 VE MY08"/>
    <n v="18990"/>
    <x v="2"/>
    <s v="Commodore"/>
    <s v="SV6"/>
    <s v="VE MY08"/>
    <x v="19"/>
    <n v="173724"/>
    <x v="3"/>
    <x v="1"/>
    <x v="0"/>
    <s v=" Used"/>
    <n v="3565"/>
    <x v="4"/>
    <n v="5"/>
    <x v="19"/>
    <x v="2"/>
  </r>
  <r>
    <n v="12751449"/>
    <s v="2018 BMW 330I M-Sport F30 LCI MY18"/>
    <n v="40500"/>
    <x v="5"/>
    <s v="330I"/>
    <s v="M-Sport"/>
    <s v="F30 LCI MY18"/>
    <x v="15"/>
    <n v="115949"/>
    <x v="3"/>
    <x v="0"/>
    <x v="2"/>
    <s v=" Used"/>
    <n v="1997"/>
    <x v="83"/>
    <n v="5"/>
    <x v="15"/>
    <x v="1"/>
  </r>
  <r>
    <n v="12751474"/>
    <s v="2017 Hyundai Veloster SR Turbo FS5 Series 2 MY16"/>
    <n v="27990"/>
    <x v="7"/>
    <s v="Veloster"/>
    <s v="SR Turbo"/>
    <s v="FS5 Series 2 MY16"/>
    <x v="3"/>
    <n v="50539"/>
    <x v="20"/>
    <x v="1"/>
    <x v="0"/>
    <s v=" Used"/>
    <n v="1591"/>
    <x v="1"/>
    <n v="4"/>
    <x v="3"/>
    <x v="2"/>
  </r>
  <r>
    <n v="12751495"/>
    <s v="2016 Mercedes-Benz C200 D 205 MY16"/>
    <n v="44800"/>
    <x v="1"/>
    <s v="C200"/>
    <s v="D"/>
    <s v="205 MY16"/>
    <x v="2"/>
    <n v="66772"/>
    <x v="3"/>
    <x v="0"/>
    <x v="1"/>
    <s v=" Used"/>
    <n v="1598"/>
    <x v="2"/>
    <n v="5"/>
    <x v="2"/>
    <x v="1"/>
  </r>
  <r>
    <n v="12751512"/>
    <s v="2019 BMW X3 Xdrive 20D G01 MY18.5"/>
    <n v="54888"/>
    <x v="5"/>
    <s v="X3"/>
    <s v="Xdrive 20D"/>
    <s v="G01 MY18.5"/>
    <x v="13"/>
    <n v="59738"/>
    <x v="0"/>
    <x v="0"/>
    <x v="1"/>
    <s v=" Used"/>
    <n v="1995"/>
    <x v="2"/>
    <n v="5"/>
    <x v="13"/>
    <x v="1"/>
  </r>
  <r>
    <n v="12751631"/>
    <s v="2022 Toyota Hilux Workmate (4X4) GUN125R"/>
    <n v="60990"/>
    <x v="0"/>
    <s v="Hilux"/>
    <s v="Workmate (4X4)"/>
    <s v="GUN125R"/>
    <x v="16"/>
    <n v="6695"/>
    <x v="16"/>
    <x v="0"/>
    <x v="1"/>
    <s v=" Used"/>
    <n v="2393"/>
    <x v="2"/>
    <n v="5"/>
    <x v="16"/>
    <x v="1"/>
  </r>
  <r>
    <n v="12751669"/>
    <s v="2009 Subaru Liberty 2.5I MY10"/>
    <n v="10400"/>
    <x v="12"/>
    <s v="Liberty"/>
    <s v="2.5I"/>
    <s v="MY10"/>
    <x v="10"/>
    <n v="140013"/>
    <x v="3"/>
    <x v="0"/>
    <x v="2"/>
    <s v=" Used"/>
    <n v="2457"/>
    <x v="2"/>
    <n v="5"/>
    <x v="10"/>
    <x v="2"/>
  </r>
  <r>
    <n v="12751692"/>
    <s v="2008 Ford Focus CL LT"/>
    <n v="4250"/>
    <x v="4"/>
    <s v="Focus"/>
    <s v="CL"/>
    <s v="LT"/>
    <x v="19"/>
    <n v="226000"/>
    <x v="5"/>
    <x v="0"/>
    <x v="0"/>
    <s v=" Used"/>
    <n v="1999"/>
    <x v="3"/>
    <n v="5"/>
    <x v="19"/>
    <x v="0"/>
  </r>
  <r>
    <n v="12751696"/>
    <s v="2022 Mercedes-Benz GLC 300 4Matic C253 MY22"/>
    <n v="109800"/>
    <x v="1"/>
    <s v="GLC"/>
    <s v="300 4Matic"/>
    <s v="C253 MY22"/>
    <x v="16"/>
    <n v="4443"/>
    <x v="20"/>
    <x v="0"/>
    <x v="2"/>
    <s v=" Used"/>
    <n v="1991"/>
    <x v="0"/>
    <n v="5"/>
    <x v="16"/>
    <x v="1"/>
  </r>
  <r>
    <n v="12751715"/>
    <s v="2018 Toyota Landcruiser Prado GXL (4X4) GDJ150R MY18"/>
    <n v="67888"/>
    <x v="0"/>
    <s v="Landcruiser Prado"/>
    <s v="GXL (4X4)"/>
    <s v="GDJ150R MY18"/>
    <x v="15"/>
    <n v="92789"/>
    <x v="0"/>
    <x v="0"/>
    <x v="1"/>
    <s v=" Used"/>
    <n v="2755"/>
    <x v="5"/>
    <n v="7"/>
    <x v="15"/>
    <x v="1"/>
  </r>
  <r>
    <n v="12751767"/>
    <s v="2022 Mazda CX-5 Maxx Sport (fwd) CX5L"/>
    <n v="40500"/>
    <x v="10"/>
    <s v="CX-5"/>
    <s v="Maxx Sport (fwd)"/>
    <s v="CX5L"/>
    <x v="16"/>
    <n v="7800"/>
    <x v="0"/>
    <x v="0"/>
    <x v="0"/>
    <s v=" Used"/>
    <n v="2488"/>
    <x v="3"/>
    <n v="5"/>
    <x v="16"/>
    <x v="1"/>
  </r>
  <r>
    <n v="12751773"/>
    <s v="2010 Mitsubishi Challenger LS (5 Seat) (4X4) PB"/>
    <n v="13000"/>
    <x v="13"/>
    <s v="Challenger"/>
    <s v="LS (5 Seat) (4X4)"/>
    <s v="PB"/>
    <x v="0"/>
    <n v="270507"/>
    <x v="0"/>
    <x v="0"/>
    <x v="1"/>
    <s v=" Used"/>
    <n v="2477"/>
    <x v="3"/>
    <n v="5"/>
    <x v="0"/>
    <x v="2"/>
  </r>
  <r>
    <n v="12751780"/>
    <s v="2010 Suzuki Swift RE.4 EZ MY07 Update"/>
    <n v="9950"/>
    <x v="24"/>
    <s v="Swift"/>
    <s v="RE.4"/>
    <s v="EZ MY07 Update"/>
    <x v="0"/>
    <n v="186321"/>
    <x v="5"/>
    <x v="0"/>
    <x v="0"/>
    <s v=" Used"/>
    <n v="1490"/>
    <x v="1"/>
    <n v="5"/>
    <x v="0"/>
    <x v="0"/>
  </r>
  <r>
    <n v="12751787"/>
    <s v="2015 Subaru WRX STI MY15"/>
    <n v="56888"/>
    <x v="12"/>
    <s v="WRX"/>
    <s v="STI"/>
    <s v="MY15"/>
    <x v="7"/>
    <n v="64000"/>
    <x v="3"/>
    <x v="1"/>
    <x v="2"/>
    <s v=" Used"/>
    <n v="2457"/>
    <x v="1"/>
    <n v="5"/>
    <x v="7"/>
    <x v="1"/>
  </r>
  <r>
    <n v="12751790"/>
    <s v="2013 Kia Rondo SLI RP"/>
    <n v="13888"/>
    <x v="14"/>
    <s v="Rondo"/>
    <s v="SLI"/>
    <s v="RP"/>
    <x v="8"/>
    <n v="176974"/>
    <x v="0"/>
    <x v="0"/>
    <x v="0"/>
    <s v=" Used"/>
    <n v="1999"/>
    <x v="5"/>
    <n v="7"/>
    <x v="8"/>
    <x v="2"/>
  </r>
  <r>
    <n v="12751839"/>
    <s v="2018 Hyundai I30 N Performance PDE"/>
    <n v="39990"/>
    <x v="7"/>
    <s v="I30"/>
    <s v="N Performance"/>
    <s v="PDE"/>
    <x v="15"/>
    <n v="85000"/>
    <x v="5"/>
    <x v="1"/>
    <x v="2"/>
    <s v=" Used"/>
    <n v="1998"/>
    <x v="3"/>
    <n v="5"/>
    <x v="15"/>
    <x v="2"/>
  </r>
  <r>
    <n v="12751849"/>
    <s v="2014 Holden Cruze SRI JH MY14"/>
    <n v="10300"/>
    <x v="2"/>
    <s v="Cruze"/>
    <s v="SRI"/>
    <s v="JH MY14"/>
    <x v="12"/>
    <n v="116498"/>
    <x v="3"/>
    <x v="1"/>
    <x v="0"/>
    <s v=" Used"/>
    <n v="1600"/>
    <x v="2"/>
    <n v="5"/>
    <x v="12"/>
    <x v="2"/>
  </r>
  <r>
    <n v="12751857"/>
    <s v="2015 Holden Commodore SS-V Redline VF II"/>
    <n v="69890"/>
    <x v="2"/>
    <s v="Commodore"/>
    <s v="SS-V Redline"/>
    <s v="VF II"/>
    <x v="7"/>
    <n v="35022"/>
    <x v="3"/>
    <x v="0"/>
    <x v="2"/>
    <s v=" Used"/>
    <n v="6200"/>
    <x v="6"/>
    <n v="5"/>
    <x v="7"/>
    <x v="1"/>
  </r>
  <r>
    <n v="12751875"/>
    <s v="2010 Nissan Navara ST (4X4) D40"/>
    <n v="13000"/>
    <x v="3"/>
    <s v="Navara"/>
    <s v="ST (4X4)"/>
    <s v="D40"/>
    <x v="0"/>
    <n v="267192"/>
    <x v="15"/>
    <x v="1"/>
    <x v="1"/>
    <s v=" Used"/>
    <n v="2488"/>
    <x v="2"/>
    <n v="5"/>
    <x v="0"/>
    <x v="2"/>
  </r>
  <r>
    <n v="12751880"/>
    <s v="2004 Holden Rodeo LT RA"/>
    <n v="4200"/>
    <x v="2"/>
    <s v="Rodeo"/>
    <s v="LT"/>
    <s v="RA"/>
    <x v="14"/>
    <n v="276754"/>
    <x v="12"/>
    <x v="0"/>
    <x v="0"/>
    <s v=" Used"/>
    <n v="3494"/>
    <x v="2"/>
    <n v="5"/>
    <x v="14"/>
    <x v="0"/>
  </r>
  <r>
    <n v="12751899"/>
    <s v="2017 Nissan Navara ST (4X4) D23 Series II"/>
    <n v="47000"/>
    <x v="3"/>
    <s v="Navara"/>
    <s v="ST (4X4)"/>
    <s v="D23 Series II"/>
    <x v="3"/>
    <n v="72000"/>
    <x v="19"/>
    <x v="1"/>
    <x v="1"/>
    <s v=" Used"/>
    <n v="2298"/>
    <x v="84"/>
    <n v="5"/>
    <x v="3"/>
    <x v="1"/>
  </r>
  <r>
    <n v="12751901"/>
    <s v="2016 BMW X1 Sdrive 20I F48"/>
    <n v="32999"/>
    <x v="5"/>
    <s v="X1"/>
    <s v="Sdrive 20I"/>
    <s v="F48"/>
    <x v="2"/>
    <n v="87372"/>
    <x v="0"/>
    <x v="0"/>
    <x v="2"/>
    <s v=" Used"/>
    <n v="1998"/>
    <x v="5"/>
    <n v="5"/>
    <x v="2"/>
    <x v="2"/>
  </r>
  <r>
    <n v="12751904"/>
    <s v="2015 Subaru XV 2.0I MY15"/>
    <n v="15999"/>
    <x v="12"/>
    <s v="XV"/>
    <s v="2.0I"/>
    <s v="MY15"/>
    <x v="7"/>
    <n v="180132"/>
    <x v="0"/>
    <x v="1"/>
    <x v="0"/>
    <s v=" Used"/>
    <n v="1995"/>
    <x v="0"/>
    <n v="5"/>
    <x v="7"/>
    <x v="2"/>
  </r>
  <r>
    <n v="12751938"/>
    <s v="2018 Holden Colorado LS (4X4) RG MY19"/>
    <n v="41500"/>
    <x v="2"/>
    <s v="Colorado"/>
    <s v="LS (4X4)"/>
    <s v="RG MY19"/>
    <x v="15"/>
    <n v="47334"/>
    <x v="12"/>
    <x v="0"/>
    <x v="1"/>
    <s v=" Used"/>
    <n v="2776"/>
    <x v="2"/>
    <n v="5"/>
    <x v="15"/>
    <x v="1"/>
  </r>
  <r>
    <n v="12751939"/>
    <s v="2019 Toyota Kluger Grande (4X4) GSU55R"/>
    <n v="58500"/>
    <x v="0"/>
    <s v="Kluger"/>
    <s v="Grande (4X4)"/>
    <s v="GSU55R"/>
    <x v="13"/>
    <n v="73075"/>
    <x v="0"/>
    <x v="0"/>
    <x v="0"/>
    <s v=" Used"/>
    <n v="3456"/>
    <x v="3"/>
    <n v="7"/>
    <x v="13"/>
    <x v="1"/>
  </r>
  <r>
    <n v="12752017"/>
    <s v="2015 Mercedes-Benz GLE63 S 4Matic 292"/>
    <n v="122988"/>
    <x v="1"/>
    <s v="GLE63"/>
    <s v="S 4Matic"/>
    <n v="292"/>
    <x v="7"/>
    <n v="45813"/>
    <x v="20"/>
    <x v="0"/>
    <x v="2"/>
    <s v=" Used"/>
    <n v="5461"/>
    <x v="2"/>
    <n v="5"/>
    <x v="7"/>
    <x v="1"/>
  </r>
  <r>
    <n v="12752019"/>
    <s v="2018 BMW X2 Sdrive 18I F39 MY18"/>
    <n v="41988"/>
    <x v="5"/>
    <s v="X2"/>
    <s v="Sdrive 18I"/>
    <s v="F39 MY18"/>
    <x v="15"/>
    <n v="34211"/>
    <x v="0"/>
    <x v="0"/>
    <x v="2"/>
    <s v=" Used"/>
    <n v="1499"/>
    <x v="1"/>
    <n v="5"/>
    <x v="15"/>
    <x v="1"/>
  </r>
  <r>
    <n v="12752021"/>
    <s v="2016 Audi Q5 2.0 TDI Quattro 8R MY17"/>
    <n v="37988"/>
    <x v="11"/>
    <s v="Q5"/>
    <s v="2.0 TDI Quattro"/>
    <s v="8R MY17"/>
    <x v="2"/>
    <n v="61525"/>
    <x v="0"/>
    <x v="0"/>
    <x v="1"/>
    <s v=" Used"/>
    <n v="1968"/>
    <x v="3"/>
    <n v="5"/>
    <x v="2"/>
    <x v="2"/>
  </r>
  <r>
    <n v="12752029"/>
    <s v="2019 BMW X2 Sdrive 18I F39 MY19"/>
    <n v="41988"/>
    <x v="5"/>
    <s v="X2"/>
    <s v="Sdrive 18I"/>
    <s v="F39 MY19"/>
    <x v="13"/>
    <n v="38360"/>
    <x v="0"/>
    <x v="0"/>
    <x v="2"/>
    <s v=" Used"/>
    <n v="1499"/>
    <x v="5"/>
    <n v="5"/>
    <x v="13"/>
    <x v="1"/>
  </r>
  <r>
    <n v="12752032"/>
    <s v="2019 Jaguar E-Pace P250 Chequered FLG AWD (183KW) X540 MY20"/>
    <n v="74988"/>
    <x v="27"/>
    <s v="E-Pace"/>
    <s v="P250 Chequered FLG AWD (183KW)"/>
    <s v="X540 MY20"/>
    <x v="13"/>
    <n v="28000"/>
    <x v="0"/>
    <x v="0"/>
    <x v="2"/>
    <s v=" Used"/>
    <n v="1998"/>
    <x v="2"/>
    <n v="5"/>
    <x v="13"/>
    <x v="1"/>
  </r>
  <r>
    <n v="12752034"/>
    <s v="2021 BMW X7 M50I G07"/>
    <n v="179988"/>
    <x v="5"/>
    <s v="X7"/>
    <s v="M50I"/>
    <s v="G07"/>
    <x v="1"/>
    <n v="4125"/>
    <x v="0"/>
    <x v="0"/>
    <x v="0"/>
    <s v=" Used"/>
    <n v="4395"/>
    <x v="2"/>
    <n v="7"/>
    <x v="1"/>
    <x v="1"/>
  </r>
  <r>
    <n v="12752035"/>
    <s v="2016 BMW X5 Sdrive 25D F15 MY16"/>
    <n v="46988"/>
    <x v="5"/>
    <s v="X5"/>
    <s v="Sdrive 25D"/>
    <s v="F15 MY16"/>
    <x v="2"/>
    <n v="77488"/>
    <x v="0"/>
    <x v="0"/>
    <x v="1"/>
    <s v=" Used"/>
    <n v="1995"/>
    <x v="0"/>
    <n v="5"/>
    <x v="2"/>
    <x v="1"/>
  </r>
  <r>
    <n v="12752039"/>
    <s v="2017 Mazda CX-5 Akera (4X4) MY17"/>
    <n v="34988"/>
    <x v="10"/>
    <s v="CX-5"/>
    <s v="Akera (4X4)"/>
    <s v="MY17"/>
    <x v="3"/>
    <n v="44451"/>
    <x v="0"/>
    <x v="0"/>
    <x v="1"/>
    <s v=" Used"/>
    <n v="2191"/>
    <x v="1"/>
    <n v="5"/>
    <x v="3"/>
    <x v="2"/>
  </r>
  <r>
    <n v="12752046"/>
    <s v="2011 Nissan Navara ST-X 550 (4X4) D40"/>
    <n v="24990"/>
    <x v="3"/>
    <s v="Navara"/>
    <s v="ST-X 550 (4X4)"/>
    <s v="D40"/>
    <x v="4"/>
    <n v="156521"/>
    <x v="19"/>
    <x v="0"/>
    <x v="1"/>
    <s v=" Used"/>
    <n v="2991"/>
    <x v="5"/>
    <n v="5"/>
    <x v="4"/>
    <x v="2"/>
  </r>
  <r>
    <n v="12752051"/>
    <s v="2011 Volkswagen Tiguan 155 TSI (4X4) 5NC MY12"/>
    <n v="15990"/>
    <x v="8"/>
    <s v="Tiguan"/>
    <s v="155 TSI (4X4)"/>
    <s v="5NC MY12"/>
    <x v="4"/>
    <n v="134375"/>
    <x v="0"/>
    <x v="0"/>
    <x v="2"/>
    <s v=" Used"/>
    <n v="1984"/>
    <x v="2"/>
    <n v="5"/>
    <x v="4"/>
    <x v="2"/>
  </r>
  <r>
    <n v="12752053"/>
    <s v="2011 Honda CR-V (4X4) MY10"/>
    <n v="9990"/>
    <x v="19"/>
    <s v="CR-V"/>
    <s v="(4X4)"/>
    <s v="MY10"/>
    <x v="4"/>
    <n v="229450"/>
    <x v="0"/>
    <x v="0"/>
    <x v="0"/>
    <s v=" Used"/>
    <n v="2354"/>
    <x v="2"/>
    <n v="5"/>
    <x v="4"/>
    <x v="0"/>
  </r>
  <r>
    <n v="12752054"/>
    <s v="2019 Toyota RAV4 GX (2WD) Mxaa52R"/>
    <n v="36990"/>
    <x v="0"/>
    <s v="RAV4"/>
    <s v="GX (2WD)"/>
    <s v="Mxaa52R"/>
    <x v="13"/>
    <n v="44046"/>
    <x v="0"/>
    <x v="0"/>
    <x v="0"/>
    <s v=" Used"/>
    <n v="1987"/>
    <x v="2"/>
    <n v="5"/>
    <x v="13"/>
    <x v="2"/>
  </r>
  <r>
    <n v="12752075"/>
    <s v="2015 Ford Mondeo Ambiente Tdci MD"/>
    <n v="10900"/>
    <x v="4"/>
    <s v="Mondeo"/>
    <s v="Ambiente Tdci"/>
    <s v="MD"/>
    <x v="7"/>
    <n v="250000"/>
    <x v="0"/>
    <x v="0"/>
    <x v="1"/>
    <s v=" Used"/>
    <n v="1997"/>
    <x v="0"/>
    <n v="5"/>
    <x v="7"/>
    <x v="2"/>
  </r>
  <r>
    <n v="12752106"/>
    <s v="2016 Honda Accord VTI 60"/>
    <n v="29990"/>
    <x v="19"/>
    <s v="Accord"/>
    <s v="VTI"/>
    <n v="60"/>
    <x v="2"/>
    <n v="69775"/>
    <x v="3"/>
    <x v="0"/>
    <x v="0"/>
    <s v=" Used"/>
    <n v="2356"/>
    <x v="57"/>
    <n v="5"/>
    <x v="2"/>
    <x v="2"/>
  </r>
  <r>
    <n v="12752123"/>
    <s v="1996 Mitsubishi Pajero GLS LWB (4X4) NK"/>
    <n v="12000"/>
    <x v="13"/>
    <s v="Pajero"/>
    <s v="GLS LWB (4X4)"/>
    <s v="NK"/>
    <x v="23"/>
    <n v="202084"/>
    <x v="0"/>
    <x v="0"/>
    <x v="0"/>
    <s v=" Used"/>
    <n v="3497"/>
    <x v="27"/>
    <n v="7"/>
    <x v="23"/>
    <x v="2"/>
  </r>
  <r>
    <n v="12752161"/>
    <s v="2019 Holden Colorado LTZ (4X4) (5YR) RG MY19"/>
    <n v="47990"/>
    <x v="2"/>
    <s v="Colorado"/>
    <s v="LTZ (4X4) (5YR)"/>
    <s v="RG MY19"/>
    <x v="13"/>
    <n v="119984"/>
    <x v="12"/>
    <x v="0"/>
    <x v="1"/>
    <s v=" Used"/>
    <n v="2776"/>
    <x v="3"/>
    <n v="5"/>
    <x v="13"/>
    <x v="1"/>
  </r>
  <r>
    <n v="12752163"/>
    <s v="2018 Toyota Hilux SR (4X4) GUN126R MY17"/>
    <n v="46990"/>
    <x v="0"/>
    <s v="Hilux"/>
    <s v="SR (4X4)"/>
    <s v="GUN126R MY17"/>
    <x v="15"/>
    <n v="93625"/>
    <x v="4"/>
    <x v="1"/>
    <x v="1"/>
    <s v=" Used"/>
    <n v="2753"/>
    <x v="2"/>
    <n v="2"/>
    <x v="15"/>
    <x v="1"/>
  </r>
  <r>
    <n v="12752172"/>
    <s v="2017 Ford Ranger XLT 3.2 (4X4) PX Mkii MY17"/>
    <n v="42888"/>
    <x v="4"/>
    <s v="Ranger"/>
    <s v="XLT 3.2 (4X4)"/>
    <s v="PX Mkii MY17"/>
    <x v="3"/>
    <n v="175000"/>
    <x v="19"/>
    <x v="0"/>
    <x v="1"/>
    <s v=" Used"/>
    <n v="3198"/>
    <x v="2"/>
    <n v="5"/>
    <x v="3"/>
    <x v="1"/>
  </r>
  <r>
    <n v="12752234"/>
    <s v="2010 Nissan Navara ST (4X4) D40"/>
    <n v="17500"/>
    <x v="3"/>
    <s v="Navara"/>
    <s v="ST (4X4)"/>
    <s v="D40"/>
    <x v="0"/>
    <n v="226000"/>
    <x v="15"/>
    <x v="1"/>
    <x v="1"/>
    <s v=" Used"/>
    <n v="2488"/>
    <x v="0"/>
    <n v="5"/>
    <x v="0"/>
    <x v="2"/>
  </r>
  <r>
    <n v="12752272"/>
    <s v="2011 Toyota Landcruiser Workmate (4X4) VDJ79R 09 Upgrade"/>
    <n v="65000"/>
    <x v="0"/>
    <s v="Landcruiser"/>
    <s v="Workmate (4X4)"/>
    <s v="VDJ79R 09 Upgrade"/>
    <x v="4"/>
    <n v="249000"/>
    <x v="4"/>
    <x v="1"/>
    <x v="1"/>
    <s v=" Used"/>
    <n v="4461"/>
    <x v="2"/>
    <n v="3"/>
    <x v="4"/>
    <x v="1"/>
  </r>
  <r>
    <n v="12752281"/>
    <s v="2015 Jeep Cherokee Limited (4X4) KL MY15"/>
    <n v="18500"/>
    <x v="18"/>
    <s v="Cherokee"/>
    <s v="Limited (4X4)"/>
    <s v="KL MY15"/>
    <x v="7"/>
    <n v="123500"/>
    <x v="0"/>
    <x v="0"/>
    <x v="0"/>
    <s v=" Used"/>
    <n v="3239"/>
    <x v="2"/>
    <n v="5"/>
    <x v="7"/>
    <x v="2"/>
  </r>
  <r>
    <n v="12752282"/>
    <s v="2015 Nissan Navara ST (4X2) NP300 D23"/>
    <n v="28500"/>
    <x v="3"/>
    <s v="Navara"/>
    <s v="ST (4X2)"/>
    <s v="NP300 D23"/>
    <x v="7"/>
    <n v="142000"/>
    <x v="19"/>
    <x v="0"/>
    <x v="1"/>
    <s v=" Used"/>
    <n v="2298"/>
    <x v="5"/>
    <n v="5"/>
    <x v="7"/>
    <x v="2"/>
  </r>
  <r>
    <n v="12752337"/>
    <s v="2017 Toyota Camry Altise ASV50R MY16"/>
    <n v="21388"/>
    <x v="0"/>
    <s v="Camry"/>
    <s v="Altise"/>
    <s v="ASV50R MY16"/>
    <x v="3"/>
    <n v="94321"/>
    <x v="3"/>
    <x v="0"/>
    <x v="0"/>
    <s v=" Used"/>
    <n v="2494"/>
    <x v="2"/>
    <n v="5"/>
    <x v="3"/>
    <x v="2"/>
  </r>
  <r>
    <n v="12752348"/>
    <s v="2017 Toyota Hilux SR5 (4X4) GUN126R"/>
    <n v="48989"/>
    <x v="0"/>
    <s v="Hilux"/>
    <s v="SR5 (4X4)"/>
    <s v="GUN126R"/>
    <x v="3"/>
    <n v="87500"/>
    <x v="19"/>
    <x v="0"/>
    <x v="1"/>
    <s v=" Used"/>
    <n v="2753"/>
    <x v="5"/>
    <n v="5"/>
    <x v="3"/>
    <x v="1"/>
  </r>
  <r>
    <n v="12752364"/>
    <s v="2014 Jeep Grand Cherokee Blackhawk WK MY14"/>
    <n v="31500"/>
    <x v="18"/>
    <s v="Grand Cherokee"/>
    <s v="Blackhawk"/>
    <s v="WK MY14"/>
    <x v="12"/>
    <n v="86000"/>
    <x v="0"/>
    <x v="0"/>
    <x v="2"/>
    <s v=" Used"/>
    <n v="3604"/>
    <x v="56"/>
    <n v="5"/>
    <x v="12"/>
    <x v="2"/>
  </r>
  <r>
    <n v="12752366"/>
    <s v="2018 Honda Civic VTI MY17"/>
    <n v="25690"/>
    <x v="19"/>
    <s v="Civic"/>
    <s v="VTI"/>
    <s v="MY17"/>
    <x v="15"/>
    <n v="48584"/>
    <x v="3"/>
    <x v="0"/>
    <x v="0"/>
    <s v=" Used"/>
    <n v="1799"/>
    <x v="2"/>
    <n v="5"/>
    <x v="15"/>
    <x v="2"/>
  </r>
  <r>
    <n v="12752405"/>
    <s v="2019 Kia Stinger GT-Line (black Leather) CK MY20"/>
    <n v="59888"/>
    <x v="14"/>
    <s v="Stinger"/>
    <s v="GT-Line (black Leather)"/>
    <s v="CK MY20"/>
    <x v="13"/>
    <n v="34364"/>
    <x v="3"/>
    <x v="0"/>
    <x v="0"/>
    <s v=" Used"/>
    <n v="1998"/>
    <x v="5"/>
    <n v="5"/>
    <x v="13"/>
    <x v="1"/>
  </r>
  <r>
    <n v="12752408"/>
    <s v="2020 Toyota RAV4 Cruiser (2WD) Mxaa52R"/>
    <n v="47488"/>
    <x v="0"/>
    <s v="RAV4"/>
    <s v="Cruiser (2WD)"/>
    <s v="Mxaa52R"/>
    <x v="9"/>
    <n v="26457"/>
    <x v="0"/>
    <x v="0"/>
    <x v="0"/>
    <s v=" Used"/>
    <n v="1987"/>
    <x v="3"/>
    <n v="5"/>
    <x v="9"/>
    <x v="1"/>
  </r>
  <r>
    <n v="12752409"/>
    <s v="2016 Toyota Landcruiser Prado GXL (4X4) GDJ150R MY16"/>
    <n v="57998"/>
    <x v="0"/>
    <s v="Landcruiser Prado"/>
    <s v="GXL (4X4)"/>
    <s v="GDJ150R MY16"/>
    <x v="2"/>
    <n v="64186"/>
    <x v="0"/>
    <x v="0"/>
    <x v="1"/>
    <s v=" Used"/>
    <n v="2753"/>
    <x v="1"/>
    <n v="7"/>
    <x v="2"/>
    <x v="1"/>
  </r>
  <r>
    <n v="12752442"/>
    <s v="2015 Mazda BT-50 XTR (4X4) MY13"/>
    <n v="29999"/>
    <x v="10"/>
    <s v="BT-50"/>
    <s v="XTR (4X4)"/>
    <s v="MY13"/>
    <x v="7"/>
    <n v="185000"/>
    <x v="19"/>
    <x v="0"/>
    <x v="1"/>
    <s v=" Used"/>
    <n v="3196"/>
    <x v="85"/>
    <n v="5"/>
    <x v="7"/>
    <x v="2"/>
  </r>
  <r>
    <n v="12752459"/>
    <s v="2019 Toyota Hilux SR5 (4X4) GUN126R MY19"/>
    <n v="62990"/>
    <x v="0"/>
    <s v="Hilux"/>
    <s v="SR5 (4X4)"/>
    <s v="GUN126R MY19"/>
    <x v="13"/>
    <n v="93786"/>
    <x v="16"/>
    <x v="0"/>
    <x v="1"/>
    <s v=" Used"/>
    <n v="2753"/>
    <x v="5"/>
    <n v="5"/>
    <x v="13"/>
    <x v="1"/>
  </r>
  <r>
    <n v="12752529"/>
    <s v="2014 Nissan Qashqai TI (4X2) J11"/>
    <n v="18999"/>
    <x v="3"/>
    <s v="Qashqai"/>
    <s v="TI (4X2)"/>
    <s v="J11"/>
    <x v="12"/>
    <n v="102759"/>
    <x v="0"/>
    <x v="0"/>
    <x v="0"/>
    <s v=" Used"/>
    <n v="1997"/>
    <x v="1"/>
    <n v="5"/>
    <x v="12"/>
    <x v="2"/>
  </r>
  <r>
    <n v="12752543"/>
    <s v="2020 Toyota RAV4 GX (2WD) Mxaa52R"/>
    <n v="41888"/>
    <x v="0"/>
    <s v="RAV4"/>
    <s v="GX (2WD)"/>
    <s v="Mxaa52R"/>
    <x v="9"/>
    <n v="62417"/>
    <x v="0"/>
    <x v="0"/>
    <x v="0"/>
    <s v=" Used"/>
    <n v="1987"/>
    <x v="2"/>
    <n v="5"/>
    <x v="9"/>
    <x v="1"/>
  </r>
  <r>
    <n v="12752547"/>
    <s v="2019 Kia Sportage S (fwd) QL MY20"/>
    <n v="31999"/>
    <x v="14"/>
    <s v="Sportage"/>
    <s v="S (fwd)"/>
    <s v="QL MY20"/>
    <x v="13"/>
    <n v="38968"/>
    <x v="0"/>
    <x v="0"/>
    <x v="0"/>
    <s v=" Used"/>
    <n v="1999"/>
    <x v="5"/>
    <n v="5"/>
    <x v="13"/>
    <x v="2"/>
  </r>
  <r>
    <n v="12752585"/>
    <s v="2010 Mazda BT-50 Boss B3000 Freestyle DX+ 09 Upgrade"/>
    <n v="10000"/>
    <x v="10"/>
    <s v="BT-50"/>
    <s v="Boss B3000 Freestyle DX+"/>
    <s v="09 Upgrade"/>
    <x v="0"/>
    <n v="348203"/>
    <x v="4"/>
    <x v="1"/>
    <x v="1"/>
    <s v=" Used"/>
    <n v="2953"/>
    <x v="5"/>
    <n v="4"/>
    <x v="0"/>
    <x v="0"/>
  </r>
  <r>
    <n v="12752602"/>
    <s v="2021 Mercedes-Benz CLA 250 4Matic C118 MY21.5"/>
    <n v="82800"/>
    <x v="1"/>
    <s v="CLA"/>
    <s v="250 4Matic"/>
    <s v="C118 MY21.5"/>
    <x v="1"/>
    <n v="4226"/>
    <x v="20"/>
    <x v="0"/>
    <x v="2"/>
    <s v=" Used"/>
    <n v="1991"/>
    <x v="3"/>
    <n v="5"/>
    <x v="1"/>
    <x v="1"/>
  </r>
  <r>
    <n v="12752654"/>
    <s v="2021 Ford Ranger XLT 2.0 (4X4) PX Mkiii MY21.75"/>
    <n v="58990"/>
    <x v="4"/>
    <s v="Ranger"/>
    <s v="XLT 2.0 (4X4)"/>
    <s v="PX Mkiii MY21.75"/>
    <x v="1"/>
    <n v="6820"/>
    <x v="16"/>
    <x v="0"/>
    <x v="1"/>
    <s v=" Used"/>
    <n v="1996"/>
    <x v="5"/>
    <n v="5"/>
    <x v="1"/>
    <x v="1"/>
  </r>
  <r>
    <n v="12752658"/>
    <s v="2020 Volkswagen T-Cross 85TSI Style C1 MY20"/>
    <n v="39990"/>
    <x v="8"/>
    <s v="T-Cross"/>
    <s v="85TSI Style"/>
    <s v="C1 MY20"/>
    <x v="9"/>
    <n v="18257"/>
    <x v="0"/>
    <x v="0"/>
    <x v="2"/>
    <s v=" Used"/>
    <n v="999"/>
    <x v="0"/>
    <n v="5"/>
    <x v="9"/>
    <x v="2"/>
  </r>
  <r>
    <n v="12752659"/>
    <s v="2019 Skoda Octavia RS 180 TSI NE MY19"/>
    <n v="38990"/>
    <x v="15"/>
    <s v="Octavia"/>
    <s v="RS 180 TSI"/>
    <s v="NE MY19"/>
    <x v="13"/>
    <n v="33530"/>
    <x v="3"/>
    <x v="0"/>
    <x v="2"/>
    <s v=" Used"/>
    <n v="1984"/>
    <x v="2"/>
    <n v="5"/>
    <x v="13"/>
    <x v="2"/>
  </r>
  <r>
    <n v="12752661"/>
    <s v="2019 Volkswagen Golf GTI AU MY19"/>
    <n v="52990"/>
    <x v="8"/>
    <s v="Golf"/>
    <s v="GTI"/>
    <s v="AU MY19"/>
    <x v="13"/>
    <n v="29341"/>
    <x v="5"/>
    <x v="0"/>
    <x v="2"/>
    <s v=" Used"/>
    <n v="1984"/>
    <x v="0"/>
    <n v="5"/>
    <x v="13"/>
    <x v="1"/>
  </r>
  <r>
    <n v="12752667"/>
    <s v="2018 Porsche Macan S 95B MY18"/>
    <n v="93990"/>
    <x v="17"/>
    <s v="Macan"/>
    <s v="S"/>
    <s v="95B MY18"/>
    <x v="15"/>
    <n v="37552"/>
    <x v="0"/>
    <x v="0"/>
    <x v="2"/>
    <s v=" Used"/>
    <n v="2997"/>
    <x v="86"/>
    <n v="5"/>
    <x v="15"/>
    <x v="1"/>
  </r>
  <r>
    <n v="12752671"/>
    <s v="2018 Ram 1500 Laramie (4X4) 885KG MY18"/>
    <n v="96750"/>
    <x v="25"/>
    <n v="1500"/>
    <s v="Laramie (4X4) 885KG"/>
    <s v="MY18"/>
    <x v="15"/>
    <n v="92144"/>
    <x v="10"/>
    <x v="0"/>
    <x v="0"/>
    <s v=" Used"/>
    <n v="5654"/>
    <x v="1"/>
    <n v="5"/>
    <x v="15"/>
    <x v="1"/>
  </r>
  <r>
    <n v="12752674"/>
    <s v="2016 Volkswagen Amarok TDI420 Atacama (4X4) 2H MY16"/>
    <n v="30000"/>
    <x v="8"/>
    <s v="Amarok"/>
    <s v="TDI420 Atacama (4X4)"/>
    <s v="2H MY16"/>
    <x v="2"/>
    <n v="201479"/>
    <x v="19"/>
    <x v="0"/>
    <x v="1"/>
    <s v=" Used"/>
    <n v="1968"/>
    <x v="1"/>
    <n v="5"/>
    <x v="2"/>
    <x v="2"/>
  </r>
  <r>
    <n v="12752686"/>
    <s v="2016 Subaru Forester TS Special Edition MY16"/>
    <n v="44211"/>
    <x v="12"/>
    <s v="Forester"/>
    <s v="TS Special Edition"/>
    <s v="MY16"/>
    <x v="2"/>
    <n v="41429"/>
    <x v="0"/>
    <x v="0"/>
    <x v="2"/>
    <s v=" Used"/>
    <n v="1998"/>
    <x v="2"/>
    <n v="5"/>
    <x v="2"/>
    <x v="1"/>
  </r>
  <r>
    <n v="12752688"/>
    <s v="2018 Mazda CX-5 Maxx Sport (4X2) MY17.5 (KF Series 2)"/>
    <n v="34990"/>
    <x v="10"/>
    <s v="CX-5"/>
    <s v="Maxx Sport (4X2)"/>
    <s v="MY17.5 (KF Series 2)"/>
    <x v="15"/>
    <n v="64432"/>
    <x v="0"/>
    <x v="0"/>
    <x v="0"/>
    <s v=" Used"/>
    <n v="1997"/>
    <x v="6"/>
    <n v="5"/>
    <x v="15"/>
    <x v="2"/>
  </r>
  <r>
    <n v="12752691"/>
    <s v="2017 Land Rover Range Rover Evoque TD4 150 SE LV MY17"/>
    <n v="47990"/>
    <x v="22"/>
    <s v="Range Rover Evoque"/>
    <s v="TD4 150 SE"/>
    <s v="LV MY17"/>
    <x v="3"/>
    <n v="91693"/>
    <x v="0"/>
    <x v="0"/>
    <x v="1"/>
    <s v=" Used"/>
    <n v="1999"/>
    <x v="5"/>
    <n v="5"/>
    <x v="3"/>
    <x v="1"/>
  </r>
  <r>
    <n v="12752705"/>
    <s v="2021 Mazda CX-30 G20 Pure (fwd) C30B"/>
    <n v="35990"/>
    <x v="10"/>
    <s v="CX-30"/>
    <s v="G20 Pure (fwd)"/>
    <s v="C30B"/>
    <x v="1"/>
    <n v="8486"/>
    <x v="0"/>
    <x v="0"/>
    <x v="0"/>
    <s v=" Used"/>
    <n v="1998"/>
    <x v="5"/>
    <n v="5"/>
    <x v="1"/>
    <x v="2"/>
  </r>
  <r>
    <n v="12752738"/>
    <s v="2014 Volvo XC60 D5 Luxury DZ MY14"/>
    <n v="29990"/>
    <x v="21"/>
    <s v="XC60"/>
    <s v="D5 Luxury"/>
    <s v="DZ MY14"/>
    <x v="12"/>
    <n v="85008"/>
    <x v="0"/>
    <x v="0"/>
    <x v="1"/>
    <s v=" Used"/>
    <n v="2400"/>
    <x v="2"/>
    <n v="5"/>
    <x v="12"/>
    <x v="2"/>
  </r>
  <r>
    <n v="12752798"/>
    <s v="2014 Lexus RX450H Sports Luxury GYL15R MY12"/>
    <n v="45500"/>
    <x v="9"/>
    <s v="RX450H"/>
    <s v="Sports Luxury"/>
    <s v="GYL15R MY12"/>
    <x v="12"/>
    <n v="79650"/>
    <x v="0"/>
    <x v="0"/>
    <x v="2"/>
    <s v=" Used"/>
    <n v="3456"/>
    <x v="0"/>
    <n v="5"/>
    <x v="12"/>
    <x v="1"/>
  </r>
  <r>
    <n v="12752801"/>
    <s v="2020 Subaru Forester 2.5I (awd) MY20"/>
    <n v="36990"/>
    <x v="12"/>
    <s v="Forester"/>
    <s v="2.5I (awd)"/>
    <s v="MY20"/>
    <x v="9"/>
    <n v="62305"/>
    <x v="0"/>
    <x v="0"/>
    <x v="0"/>
    <s v=" Used"/>
    <n v="2498"/>
    <x v="2"/>
    <n v="5"/>
    <x v="9"/>
    <x v="2"/>
  </r>
  <r>
    <n v="12752821"/>
    <s v="2017 Toyota Landcruiser GXL (4X4) VDJ200R MY16"/>
    <n v="95998"/>
    <x v="0"/>
    <s v="Landcruiser"/>
    <s v="GXL (4X4)"/>
    <s v="VDJ200R MY16"/>
    <x v="3"/>
    <n v="44122"/>
    <x v="0"/>
    <x v="0"/>
    <x v="1"/>
    <s v=" Used"/>
    <n v="4461"/>
    <x v="2"/>
    <n v="7"/>
    <x v="3"/>
    <x v="1"/>
  </r>
  <r>
    <n v="12752822"/>
    <s v="2017 Land Rover Range Rover Sport 3.0 SDV6 HSE LW MY17"/>
    <n v="92499"/>
    <x v="22"/>
    <s v="Range Rover Sport"/>
    <s v="3.0 SDV6 HSE"/>
    <s v="LW MY17"/>
    <x v="3"/>
    <n v="50798"/>
    <x v="0"/>
    <x v="0"/>
    <x v="1"/>
    <s v=" Used"/>
    <n v="2993"/>
    <x v="2"/>
    <n v="5"/>
    <x v="3"/>
    <x v="1"/>
  </r>
  <r>
    <n v="12752838"/>
    <s v="2018 Volkswagen Tiguan Allspace 162 TSI Highline 5NA MY19"/>
    <n v="41990"/>
    <x v="8"/>
    <s v="Tiguan"/>
    <s v="Allspace 162 TSI Highline"/>
    <s v="5NA MY19"/>
    <x v="15"/>
    <n v="126086"/>
    <x v="0"/>
    <x v="0"/>
    <x v="2"/>
    <s v=" Used"/>
    <n v="1984"/>
    <x v="2"/>
    <n v="7"/>
    <x v="15"/>
    <x v="1"/>
  </r>
  <r>
    <n v="12752856"/>
    <s v="2015 Nissan Navara ST-X (4X4) NP300 D23"/>
    <n v="38880"/>
    <x v="3"/>
    <s v="Navara"/>
    <s v="ST-X (4X4)"/>
    <s v="NP300 D23"/>
    <x v="7"/>
    <n v="138833"/>
    <x v="19"/>
    <x v="1"/>
    <x v="1"/>
    <s v=" Used"/>
    <n v="2298"/>
    <x v="1"/>
    <n v="5"/>
    <x v="7"/>
    <x v="2"/>
  </r>
  <r>
    <n v="12752859"/>
    <s v="2018 Audi A4 2.0 Tfsi S Tronic BLK ED F4 MY18 (B9)"/>
    <n v="43880"/>
    <x v="11"/>
    <s v="A4"/>
    <s v="2.0 Tfsi S Tronic BLK ED"/>
    <s v="F4 MY18 (B9)"/>
    <x v="15"/>
    <n v="97221"/>
    <x v="3"/>
    <x v="0"/>
    <x v="2"/>
    <s v=" Used"/>
    <n v="1984"/>
    <x v="0"/>
    <n v="5"/>
    <x v="15"/>
    <x v="1"/>
  </r>
  <r>
    <n v="12752863"/>
    <s v="2013 Ford Falcon XR6 (lpi) FG MK2"/>
    <n v="19980"/>
    <x v="4"/>
    <s v="Falcon"/>
    <s v="XR6 (lpi)"/>
    <s v="FG MK2"/>
    <x v="8"/>
    <n v="138090"/>
    <x v="22"/>
    <x v="0"/>
    <x v="5"/>
    <s v=" Used"/>
    <n v="3984"/>
    <x v="2"/>
    <n v="2"/>
    <x v="8"/>
    <x v="2"/>
  </r>
  <r>
    <n v="12752870"/>
    <s v="2018 Mazda BT-50 GT (4X4) MY18"/>
    <n v="43990"/>
    <x v="10"/>
    <s v="BT-50"/>
    <s v="GT (4X4)"/>
    <s v="MY18"/>
    <x v="15"/>
    <n v="76026"/>
    <x v="19"/>
    <x v="1"/>
    <x v="1"/>
    <s v=" Used"/>
    <n v="3196"/>
    <x v="2"/>
    <n v="5"/>
    <x v="15"/>
    <x v="1"/>
  </r>
  <r>
    <n v="12752871"/>
    <s v="2022 Toyota Landcruiser 70 Series GXL VDJ79R"/>
    <n v="117990"/>
    <x v="0"/>
    <s v="Landcruiser 70 Series"/>
    <s v="GXL"/>
    <s v="VDJ79R"/>
    <x v="16"/>
    <n v="31"/>
    <x v="11"/>
    <x v="1"/>
    <x v="1"/>
    <s v=" Used"/>
    <n v="4461"/>
    <x v="0"/>
    <n v="5"/>
    <x v="16"/>
    <x v="1"/>
  </r>
  <r>
    <n v="12752878"/>
    <s v="2022 Volkswagen Touareg 170TDI CR MY22"/>
    <n v="89990"/>
    <x v="8"/>
    <s v="Touareg"/>
    <s v="170TDI"/>
    <s v="CR MY22"/>
    <x v="16"/>
    <n v="1502"/>
    <x v="0"/>
    <x v="0"/>
    <x v="1"/>
    <s v=" Demo"/>
    <n v="2967"/>
    <x v="0"/>
    <n v="5"/>
    <x v="16"/>
    <x v="1"/>
  </r>
  <r>
    <n v="12752882"/>
    <s v="2022 Volkswagen Golf 110TSI Life Mark 8 MY22.5"/>
    <n v="42990"/>
    <x v="8"/>
    <s v="Golf"/>
    <s v="110TSI Life"/>
    <s v="Mark 8 MY22.5"/>
    <x v="16"/>
    <n v="1505"/>
    <x v="0"/>
    <x v="0"/>
    <x v="2"/>
    <s v=" Demo"/>
    <n v="1395"/>
    <x v="2"/>
    <n v="5"/>
    <x v="16"/>
    <x v="1"/>
  </r>
  <r>
    <n v="12752883"/>
    <s v="2022 Volkswagen Touareg 210TDI Elegance CR MY22"/>
    <n v="109990"/>
    <x v="8"/>
    <s v="Touareg"/>
    <s v="210TDI Elegance"/>
    <s v="CR MY22"/>
    <x v="16"/>
    <n v="4030"/>
    <x v="0"/>
    <x v="0"/>
    <x v="1"/>
    <s v=" Demo"/>
    <n v="2967"/>
    <x v="2"/>
    <n v="5"/>
    <x v="16"/>
    <x v="1"/>
  </r>
  <r>
    <n v="12752895"/>
    <s v="2012 Mitsubishi Outlander LS ZH MY12"/>
    <n v="14900"/>
    <x v="13"/>
    <s v="Outlander"/>
    <s v="LS"/>
    <s v="ZH MY12"/>
    <x v="11"/>
    <n v="145200"/>
    <x v="0"/>
    <x v="0"/>
    <x v="0"/>
    <s v=" Used"/>
    <n v="2359"/>
    <x v="5"/>
    <n v="5"/>
    <x v="11"/>
    <x v="2"/>
  </r>
  <r>
    <n v="12752902"/>
    <s v="2015 Mitsubishi Triton GLX (4X4) MQ MY16"/>
    <n v="30990"/>
    <x v="13"/>
    <s v="Triton"/>
    <s v="GLX (4X4)"/>
    <s v="MQ MY16"/>
    <x v="7"/>
    <n v="181388"/>
    <x v="26"/>
    <x v="1"/>
    <x v="1"/>
    <s v=" Used"/>
    <n v="2440"/>
    <x v="4"/>
    <n v="4"/>
    <x v="7"/>
    <x v="2"/>
  </r>
  <r>
    <n v="12752921"/>
    <s v="2008 Ford Mondeo Tdci MA"/>
    <n v="8950"/>
    <x v="4"/>
    <s v="Mondeo"/>
    <s v="Tdci"/>
    <s v="MA"/>
    <x v="19"/>
    <n v="213945"/>
    <x v="5"/>
    <x v="0"/>
    <x v="1"/>
    <s v=" Used"/>
    <n v="1997"/>
    <x v="5"/>
    <n v="5"/>
    <x v="19"/>
    <x v="0"/>
  </r>
  <r>
    <n v="12752923"/>
    <s v="2012 Holden Captiva 5 (FWD) CG MY12"/>
    <n v="8950"/>
    <x v="2"/>
    <s v="Captiva"/>
    <s v="5 (FWD)"/>
    <s v="CG MY12"/>
    <x v="11"/>
    <n v="228576"/>
    <x v="0"/>
    <x v="0"/>
    <x v="0"/>
    <s v=" Used"/>
    <n v="2384"/>
    <x v="2"/>
    <n v="5"/>
    <x v="11"/>
    <x v="0"/>
  </r>
  <r>
    <n v="12752929"/>
    <s v="2013 Holden Commodore SS-V VF"/>
    <n v="47990"/>
    <x v="2"/>
    <s v="Commodore"/>
    <s v="SS-V"/>
    <s v="VF"/>
    <x v="8"/>
    <n v="104680"/>
    <x v="3"/>
    <x v="0"/>
    <x v="2"/>
    <s v=" Used"/>
    <n v="5967"/>
    <x v="15"/>
    <n v="5"/>
    <x v="8"/>
    <x v="1"/>
  </r>
  <r>
    <n v="12752943"/>
    <s v="2019 Kia Cerato Sport YD MY18"/>
    <n v="28990"/>
    <x v="14"/>
    <s v="Cerato"/>
    <s v="Sport"/>
    <s v="YD MY18"/>
    <x v="13"/>
    <n v="59490"/>
    <x v="3"/>
    <x v="0"/>
    <x v="0"/>
    <s v=" Used"/>
    <n v="1999"/>
    <x v="2"/>
    <n v="5"/>
    <x v="13"/>
    <x v="2"/>
  </r>
  <r>
    <n v="12752945"/>
    <s v="2005 Toyota Hiace Slwb KDH220R"/>
    <n v="9990"/>
    <x v="0"/>
    <s v="Hiace"/>
    <s v="Slwb"/>
    <s v="KDH220R"/>
    <x v="5"/>
    <n v="544000"/>
    <x v="6"/>
    <x v="0"/>
    <x v="1"/>
    <s v=" Used"/>
    <n v="2494"/>
    <x v="2"/>
    <n v="3"/>
    <x v="5"/>
    <x v="0"/>
  </r>
  <r>
    <n v="12752946"/>
    <s v="2014 Ford Ranger XL 2.2 (4X2) PX"/>
    <n v="29990"/>
    <x v="4"/>
    <s v="Ranger"/>
    <s v="XL 2.2 (4X2)"/>
    <s v="PX"/>
    <x v="12"/>
    <n v="158850"/>
    <x v="4"/>
    <x v="1"/>
    <x v="1"/>
    <s v=" Used"/>
    <n v="2198"/>
    <x v="2"/>
    <n v="2"/>
    <x v="12"/>
    <x v="2"/>
  </r>
  <r>
    <n v="12752947"/>
    <s v="2018 Mitsubishi Triton Exceed (4X4) MQ MY18"/>
    <n v="46990"/>
    <x v="13"/>
    <s v="Triton"/>
    <s v="Exceed (4X4)"/>
    <s v="MQ MY18"/>
    <x v="15"/>
    <n v="70800"/>
    <x v="19"/>
    <x v="0"/>
    <x v="1"/>
    <s v=" Used"/>
    <n v="2440"/>
    <x v="4"/>
    <n v="5"/>
    <x v="15"/>
    <x v="1"/>
  </r>
  <r>
    <n v="12752948"/>
    <s v="2008 Toyota Landcruiser Prado GX (4X4) KDJ120R MY07"/>
    <n v="26990"/>
    <x v="0"/>
    <s v="Landcruiser Prado"/>
    <s v="GX (4X4)"/>
    <s v="KDJ120R MY07"/>
    <x v="19"/>
    <n v="260850"/>
    <x v="0"/>
    <x v="0"/>
    <x v="1"/>
    <s v=" Used"/>
    <n v="2982"/>
    <x v="2"/>
    <n v="8"/>
    <x v="19"/>
    <x v="2"/>
  </r>
  <r>
    <n v="12752949"/>
    <s v="2017 Volkswagen Amarok TDI420 Core Edition (4X4) 2H MY17"/>
    <n v="33990"/>
    <x v="8"/>
    <s v="Amarok"/>
    <s v="TDI420 Core Edition (4X4)"/>
    <s v="2H MY17"/>
    <x v="3"/>
    <n v="128790"/>
    <x v="19"/>
    <x v="0"/>
    <x v="1"/>
    <s v=" Used"/>
    <n v="1968"/>
    <x v="5"/>
    <n v="5"/>
    <x v="3"/>
    <x v="2"/>
  </r>
  <r>
    <n v="12752952"/>
    <s v="2021 LDV T60 Luxe (4X4) SKC8 MY21"/>
    <n v="43990"/>
    <x v="28"/>
    <s v="T60"/>
    <s v="Luxe (4X4)"/>
    <s v="SKC8 MY21"/>
    <x v="1"/>
    <n v="12312"/>
    <x v="9"/>
    <x v="0"/>
    <x v="1"/>
    <s v=" Used"/>
    <n v="2776"/>
    <x v="3"/>
    <n v="5"/>
    <x v="1"/>
    <x v="1"/>
  </r>
  <r>
    <n v="12752954"/>
    <s v="2010 Toyota Hiace LWB KDH201R MY07 Upgrade"/>
    <n v="29990"/>
    <x v="0"/>
    <s v="Hiace"/>
    <s v="LWB"/>
    <s v="KDH201R MY07 Upgrade"/>
    <x v="0"/>
    <n v="82820"/>
    <x v="6"/>
    <x v="1"/>
    <x v="1"/>
    <s v=" Used"/>
    <n v="2982"/>
    <x v="2"/>
    <n v="3"/>
    <x v="0"/>
    <x v="2"/>
  </r>
  <r>
    <n v="12752958"/>
    <s v="2013 Ford Kuga Trend (awd) TF"/>
    <n v="21990"/>
    <x v="4"/>
    <s v="Kuga"/>
    <s v="Trend (awd)"/>
    <s v="TF"/>
    <x v="8"/>
    <n v="71888"/>
    <x v="0"/>
    <x v="0"/>
    <x v="2"/>
    <s v=" Used"/>
    <n v="1596"/>
    <x v="51"/>
    <n v="5"/>
    <x v="8"/>
    <x v="2"/>
  </r>
  <r>
    <n v="12752959"/>
    <s v="2012 Chrysler 300 Limited MY12"/>
    <n v="24990"/>
    <x v="33"/>
    <n v="300"/>
    <s v="Limited"/>
    <s v="MY12"/>
    <x v="11"/>
    <n v="103200"/>
    <x v="3"/>
    <x v="0"/>
    <x v="2"/>
    <s v=" Used"/>
    <n v="3604"/>
    <x v="3"/>
    <n v="5"/>
    <x v="11"/>
    <x v="2"/>
  </r>
  <r>
    <n v="12752960"/>
    <s v="2014 Jeep Grand Cherokee Limited (4X4) WK MY14"/>
    <n v="31990"/>
    <x v="18"/>
    <s v="Grand Cherokee"/>
    <s v="Limited (4X4)"/>
    <s v="WK MY14"/>
    <x v="12"/>
    <n v="170750"/>
    <x v="0"/>
    <x v="0"/>
    <x v="1"/>
    <s v=" Used"/>
    <n v="2987"/>
    <x v="14"/>
    <n v="5"/>
    <x v="12"/>
    <x v="2"/>
  </r>
  <r>
    <n v="12752961"/>
    <s v="2013 Jeep Grand Cherokee Limited (4X4) WK MY14"/>
    <n v="27990"/>
    <x v="18"/>
    <s v="Grand Cherokee"/>
    <s v="Limited (4X4)"/>
    <s v="WK MY14"/>
    <x v="8"/>
    <n v="197650"/>
    <x v="0"/>
    <x v="0"/>
    <x v="1"/>
    <s v=" Used"/>
    <n v="2987"/>
    <x v="0"/>
    <n v="5"/>
    <x v="8"/>
    <x v="2"/>
  </r>
  <r>
    <n v="12752962"/>
    <s v="2017 LDV T60 Luxe (4X4) SKC8"/>
    <n v="26990"/>
    <x v="28"/>
    <s v="T60"/>
    <s v="Luxe (4X4)"/>
    <s v="SKC8"/>
    <x v="3"/>
    <n v="94960"/>
    <x v="9"/>
    <x v="0"/>
    <x v="1"/>
    <s v=" Used"/>
    <n v="2776"/>
    <x v="14"/>
    <n v="5"/>
    <x v="3"/>
    <x v="2"/>
  </r>
  <r>
    <n v="12752963"/>
    <s v="2017 Toyota Kluger Grande (4X4) GSU55R"/>
    <n v="55990"/>
    <x v="0"/>
    <s v="Kluger"/>
    <s v="Grande (4X4)"/>
    <s v="GSU55R"/>
    <x v="3"/>
    <n v="85007"/>
    <x v="0"/>
    <x v="0"/>
    <x v="0"/>
    <s v=" Used"/>
    <n v="3456"/>
    <x v="2"/>
    <n v="7"/>
    <x v="3"/>
    <x v="1"/>
  </r>
  <r>
    <n v="12752967"/>
    <s v="2014 Mitsubishi Outlander Aspire (4X4) ZJ MY14"/>
    <n v="30990"/>
    <x v="13"/>
    <s v="Outlander"/>
    <s v="Aspire (4X4)"/>
    <s v="ZJ MY14"/>
    <x v="12"/>
    <n v="108977"/>
    <x v="0"/>
    <x v="0"/>
    <x v="1"/>
    <s v=" Used"/>
    <n v="2268"/>
    <x v="5"/>
    <n v="7"/>
    <x v="12"/>
    <x v="2"/>
  </r>
  <r>
    <n v="12752968"/>
    <s v="2012 Ford Territory TS (rwd) SZ"/>
    <n v="15990"/>
    <x v="4"/>
    <s v="Territory"/>
    <s v="TS (rwd)"/>
    <s v="SZ"/>
    <x v="11"/>
    <n v="182370"/>
    <x v="0"/>
    <x v="0"/>
    <x v="1"/>
    <s v=" Used"/>
    <n v="2720"/>
    <x v="3"/>
    <n v="7"/>
    <x v="11"/>
    <x v="2"/>
  </r>
  <r>
    <n v="12752970"/>
    <s v="2021 Haval H2 Premium 2WD MY20"/>
    <n v="27990"/>
    <x v="42"/>
    <s v="H2"/>
    <s v="Premium 2WD"/>
    <s v="MY20"/>
    <x v="1"/>
    <n v="18500"/>
    <x v="0"/>
    <x v="0"/>
    <x v="2"/>
    <s v=" Used"/>
    <n v="1497"/>
    <x v="6"/>
    <n v="5"/>
    <x v="1"/>
    <x v="2"/>
  </r>
  <r>
    <n v="12752971"/>
    <s v="2019 Holden Calais (5YR) ZB"/>
    <n v="44990"/>
    <x v="2"/>
    <s v="Calais"/>
    <s v="(5YR)"/>
    <s v="ZB"/>
    <x v="13"/>
    <n v="3200"/>
    <x v="8"/>
    <x v="0"/>
    <x v="2"/>
    <s v=" Used"/>
    <n v="1998"/>
    <x v="3"/>
    <n v="5"/>
    <x v="13"/>
    <x v="1"/>
  </r>
  <r>
    <n v="12752974"/>
    <s v="2018 Holden Commodore RS ZB"/>
    <n v="23995"/>
    <x v="2"/>
    <s v="Commodore"/>
    <s v="RS"/>
    <s v="ZB"/>
    <x v="15"/>
    <n v="183823"/>
    <x v="8"/>
    <x v="0"/>
    <x v="0"/>
    <s v=" Used"/>
    <n v="3649"/>
    <x v="1"/>
    <n v="5"/>
    <x v="15"/>
    <x v="2"/>
  </r>
  <r>
    <n v="12752975"/>
    <s v="2015 Kia Sorento SI (4X4) UM"/>
    <n v="26890"/>
    <x v="14"/>
    <s v="Sorento"/>
    <s v="SI (4X4)"/>
    <s v="UM"/>
    <x v="7"/>
    <n v="118170"/>
    <x v="0"/>
    <x v="0"/>
    <x v="1"/>
    <s v=" Used"/>
    <n v="2199"/>
    <x v="0"/>
    <n v="7"/>
    <x v="7"/>
    <x v="2"/>
  </r>
  <r>
    <n v="12753006"/>
    <s v="2014 Nissan Navara ST-R (4X4) D22 Series 5"/>
    <n v="17998"/>
    <x v="3"/>
    <s v="Navara"/>
    <s v="ST-R (4X4)"/>
    <s v="D22 Series 5"/>
    <x v="12"/>
    <n v="194086"/>
    <x v="15"/>
    <x v="1"/>
    <x v="1"/>
    <s v=" Used"/>
    <n v="2488"/>
    <x v="2"/>
    <n v="5"/>
    <x v="12"/>
    <x v="2"/>
  </r>
  <r>
    <n v="12753062"/>
    <s v="2008 Nissan Tiida ST-L C11 MY07"/>
    <n v="4999"/>
    <x v="3"/>
    <s v="Tiida"/>
    <s v="ST-L"/>
    <s v="C11 MY07"/>
    <x v="19"/>
    <n v="178137"/>
    <x v="3"/>
    <x v="1"/>
    <x v="0"/>
    <s v=" Used"/>
    <n v="1797"/>
    <x v="2"/>
    <n v="5"/>
    <x v="19"/>
    <x v="0"/>
  </r>
  <r>
    <n v="12753080"/>
    <s v="2018 Toyota Hilux SR5 (4X4) GUN126R MY17"/>
    <n v="58990"/>
    <x v="0"/>
    <s v="Hilux"/>
    <s v="SR5 (4X4)"/>
    <s v="GUN126R MY17"/>
    <x v="15"/>
    <n v="127697"/>
    <x v="19"/>
    <x v="0"/>
    <x v="1"/>
    <s v=" Used"/>
    <n v="2753"/>
    <x v="1"/>
    <n v="5"/>
    <x v="15"/>
    <x v="1"/>
  </r>
  <r>
    <n v="12753087"/>
    <s v="2011 Holden Commodore SV6 Thunder VE II"/>
    <n v="16980"/>
    <x v="2"/>
    <s v="Commodore"/>
    <s v="SV6 Thunder"/>
    <s v="VE II"/>
    <x v="4"/>
    <n v="271925"/>
    <x v="22"/>
    <x v="0"/>
    <x v="0"/>
    <s v=" Used"/>
    <n v="3565"/>
    <x v="3"/>
    <n v="2"/>
    <x v="4"/>
    <x v="2"/>
  </r>
  <r>
    <n v="12753093"/>
    <s v="2015 Holden Commodore SS-V Redline VF II"/>
    <n v="59900"/>
    <x v="2"/>
    <s v="Commodore"/>
    <s v="SS-V Redline"/>
    <s v="VF II"/>
    <x v="7"/>
    <n v="69100"/>
    <x v="3"/>
    <x v="1"/>
    <x v="2"/>
    <s v=" Used"/>
    <n v="6200"/>
    <x v="2"/>
    <n v="5"/>
    <x v="7"/>
    <x v="1"/>
  </r>
  <r>
    <n v="12753099"/>
    <s v="2022 LDV T60 MAX Luxe (4X4) SKC8"/>
    <n v="43490"/>
    <x v="28"/>
    <s v="T60"/>
    <s v="MAX Luxe (4X4)"/>
    <s v="SKC8"/>
    <x v="16"/>
    <n v="10"/>
    <x v="9"/>
    <x v="0"/>
    <x v="1"/>
    <s v=" New In Stock"/>
    <n v="1996"/>
    <x v="2"/>
    <n v="5"/>
    <x v="16"/>
    <x v="1"/>
  </r>
  <r>
    <n v="12753142"/>
    <s v="2010 Toyota Corolla Conquest ZRE152R MY10"/>
    <n v="9000"/>
    <x v="0"/>
    <s v="Corolla"/>
    <s v="Conquest"/>
    <s v="ZRE152R MY10"/>
    <x v="0"/>
    <n v="142000"/>
    <x v="5"/>
    <x v="1"/>
    <x v="0"/>
    <s v=" Used"/>
    <n v="1798"/>
    <x v="0"/>
    <n v="5"/>
    <x v="0"/>
    <x v="0"/>
  </r>
  <r>
    <n v="12753168"/>
    <s v="2016 Mitsubishi Triton GLS (4X4) MQ MY17"/>
    <n v="29980"/>
    <x v="13"/>
    <s v="Triton"/>
    <s v="GLS (4X4)"/>
    <s v="MQ MY17"/>
    <x v="2"/>
    <n v="174986"/>
    <x v="19"/>
    <x v="0"/>
    <x v="1"/>
    <s v=" Used"/>
    <n v="2440"/>
    <x v="1"/>
    <n v="5"/>
    <x v="2"/>
    <x v="2"/>
  </r>
  <r>
    <n v="12753240"/>
    <s v="2015 Ford Focus ST LZ"/>
    <n v="29990"/>
    <x v="4"/>
    <s v="Focus"/>
    <s v="ST"/>
    <s v="LZ"/>
    <x v="7"/>
    <n v="59008"/>
    <x v="5"/>
    <x v="1"/>
    <x v="2"/>
    <s v=" Used"/>
    <n v="1999"/>
    <x v="2"/>
    <n v="5"/>
    <x v="7"/>
    <x v="2"/>
  </r>
  <r>
    <n v="12753246"/>
    <s v="2007 Toyota Hilux SR5 (4X4) KUN26R 07 Upgrade"/>
    <n v="22999"/>
    <x v="0"/>
    <s v="Hilux"/>
    <s v="SR5 (4X4)"/>
    <s v="KUN26R 07 Upgrade"/>
    <x v="18"/>
    <n v="260693"/>
    <x v="15"/>
    <x v="1"/>
    <x v="1"/>
    <s v=" Used"/>
    <n v="2982"/>
    <x v="3"/>
    <n v="5"/>
    <x v="18"/>
    <x v="2"/>
  </r>
  <r>
    <n v="12753255"/>
    <s v="2020 Isuzu D-MAX SX LOW-Ride (4X2) TF MY19"/>
    <n v="38985"/>
    <x v="6"/>
    <s v="D-MAX"/>
    <s v="SX LOW-Ride (4X2)"/>
    <s v="TF MY19"/>
    <x v="9"/>
    <n v="18382"/>
    <x v="4"/>
    <x v="1"/>
    <x v="1"/>
    <s v=" Used"/>
    <n v="2999"/>
    <x v="2"/>
    <n v="2"/>
    <x v="9"/>
    <x v="2"/>
  </r>
  <r>
    <n v="12753274"/>
    <s v="2019 Toyota Landcruiser Prado GXL (4X4) GDJ150R MY18"/>
    <n v="69990"/>
    <x v="0"/>
    <s v="Landcruiser Prado"/>
    <s v="GXL (4X4)"/>
    <s v="GDJ150R MY18"/>
    <x v="13"/>
    <n v="57482"/>
    <x v="0"/>
    <x v="0"/>
    <x v="1"/>
    <s v=" Used"/>
    <n v="2755"/>
    <x v="2"/>
    <n v="7"/>
    <x v="13"/>
    <x v="1"/>
  </r>
  <r>
    <n v="12753316"/>
    <s v="2009 Kia Cerato SLI TD"/>
    <n v="7250"/>
    <x v="14"/>
    <s v="Cerato"/>
    <s v="SLI"/>
    <s v="TD"/>
    <x v="10"/>
    <n v="120937"/>
    <x v="3"/>
    <x v="0"/>
    <x v="0"/>
    <s v=" Used"/>
    <n v="1998"/>
    <x v="0"/>
    <n v="5"/>
    <x v="10"/>
    <x v="0"/>
  </r>
  <r>
    <n v="12753322"/>
    <s v="2017 Toyota Hilux SR GUN123R"/>
    <n v="31888"/>
    <x v="0"/>
    <s v="Hilux"/>
    <s v="SR"/>
    <s v="GUN123R"/>
    <x v="3"/>
    <n v="93638"/>
    <x v="4"/>
    <x v="1"/>
    <x v="1"/>
    <s v=" Used"/>
    <n v="2753"/>
    <x v="0"/>
    <n v="2"/>
    <x v="3"/>
    <x v="2"/>
  </r>
  <r>
    <n v="12753326"/>
    <s v="2016 Nissan Navara ST-X (4X4) NP300 D23"/>
    <n v="42990"/>
    <x v="3"/>
    <s v="Navara"/>
    <s v="ST-X (4X4)"/>
    <s v="NP300 D23"/>
    <x v="2"/>
    <n v="66296"/>
    <x v="19"/>
    <x v="1"/>
    <x v="1"/>
    <s v=" Used"/>
    <n v="2298"/>
    <x v="2"/>
    <n v="5"/>
    <x v="2"/>
    <x v="1"/>
  </r>
  <r>
    <n v="12753351"/>
    <s v="2017 Ford Ranger XLT 3.2 (4X4) PX Mkii MY17"/>
    <n v="46888"/>
    <x v="4"/>
    <s v="Ranger"/>
    <s v="XLT 3.2 (4X4)"/>
    <s v="PX Mkii MY17"/>
    <x v="3"/>
    <n v="96000"/>
    <x v="19"/>
    <x v="0"/>
    <x v="1"/>
    <s v=" Used"/>
    <n v="3198"/>
    <x v="3"/>
    <n v="5"/>
    <x v="3"/>
    <x v="1"/>
  </r>
  <r>
    <n v="12753353"/>
    <s v="2018 Volkswagen Amarok V6 TDI 550 Highline 2H MY18"/>
    <n v="44888"/>
    <x v="8"/>
    <s v="Amarok"/>
    <s v="V6 TDI 550 Highline"/>
    <s v="2H MY18"/>
    <x v="15"/>
    <n v="81811"/>
    <x v="19"/>
    <x v="0"/>
    <x v="1"/>
    <s v=" Used"/>
    <n v="2967"/>
    <x v="2"/>
    <n v="5"/>
    <x v="15"/>
    <x v="1"/>
  </r>
  <r>
    <n v="12753356"/>
    <s v="2020 Hyundai I30 GO PD.3 MY20"/>
    <n v="24888"/>
    <x v="7"/>
    <s v="I30"/>
    <s v="GO"/>
    <s v="PD.3 MY20"/>
    <x v="9"/>
    <n v="28723"/>
    <x v="5"/>
    <x v="0"/>
    <x v="0"/>
    <s v=" Used"/>
    <n v="1999"/>
    <x v="2"/>
    <n v="5"/>
    <x v="9"/>
    <x v="2"/>
  </r>
  <r>
    <n v="12753357"/>
    <s v="2019 Nissan X-Trail ST 7 Seat (2WD) T32 Series 2"/>
    <n v="29888"/>
    <x v="3"/>
    <s v="X-Trail"/>
    <s v="ST 7 Seat (2WD)"/>
    <s v="T32 Series 2"/>
    <x v="13"/>
    <n v="59083"/>
    <x v="0"/>
    <x v="0"/>
    <x v="0"/>
    <s v=" Used"/>
    <n v="2488"/>
    <x v="2"/>
    <n v="7"/>
    <x v="13"/>
    <x v="2"/>
  </r>
  <r>
    <n v="12753358"/>
    <s v="2019 Volvo XC60 T6 R-Design (awd) 246 MY20"/>
    <n v="68888"/>
    <x v="21"/>
    <s v="XC60"/>
    <s v="T6 R-Design (awd)"/>
    <s v="246 MY20"/>
    <x v="13"/>
    <n v="31442"/>
    <x v="0"/>
    <x v="0"/>
    <x v="2"/>
    <s v=" Used"/>
    <n v="1969"/>
    <x v="1"/>
    <n v="5"/>
    <x v="13"/>
    <x v="1"/>
  </r>
  <r>
    <n v="12753360"/>
    <s v="2020 Hyundai I30 GO PD.3 MY20"/>
    <n v="25980"/>
    <x v="7"/>
    <s v="I30"/>
    <s v="GO"/>
    <s v="PD.3 MY20"/>
    <x v="9"/>
    <n v="26904"/>
    <x v="5"/>
    <x v="0"/>
    <x v="0"/>
    <s v=" Used"/>
    <n v="1999"/>
    <x v="2"/>
    <n v="5"/>
    <x v="9"/>
    <x v="2"/>
  </r>
  <r>
    <n v="12753362"/>
    <s v="2018 Ford Ranger XLS 3.2 (4X4) PX Mkii MY18"/>
    <n v="41888"/>
    <x v="4"/>
    <s v="Ranger"/>
    <s v="XLS 3.2 (4X4)"/>
    <s v="PX Mkii MY18"/>
    <x v="15"/>
    <n v="94760"/>
    <x v="19"/>
    <x v="0"/>
    <x v="1"/>
    <s v=" Used"/>
    <n v="3198"/>
    <x v="2"/>
    <n v="5"/>
    <x v="15"/>
    <x v="1"/>
  </r>
  <r>
    <n v="12753363"/>
    <s v="2016 Isuzu D-MAX SX HI-Ride (4X2) TF MY15.5"/>
    <n v="30888"/>
    <x v="6"/>
    <s v="D-MAX"/>
    <s v="SX HI-Ride (4X2)"/>
    <s v="TF MY15.5"/>
    <x v="2"/>
    <n v="137022"/>
    <x v="10"/>
    <x v="0"/>
    <x v="1"/>
    <s v=" Used"/>
    <n v="2999"/>
    <x v="2"/>
    <n v="5"/>
    <x v="2"/>
    <x v="2"/>
  </r>
  <r>
    <n v="12753365"/>
    <s v="2017 Toyota Hilux SR GGN120R"/>
    <n v="39980"/>
    <x v="0"/>
    <s v="Hilux"/>
    <s v="SR"/>
    <s v="GGN120R"/>
    <x v="3"/>
    <n v="99349"/>
    <x v="19"/>
    <x v="0"/>
    <x v="0"/>
    <s v=" Used"/>
    <n v="3956"/>
    <x v="2"/>
    <n v="5"/>
    <x v="3"/>
    <x v="2"/>
  </r>
  <r>
    <n v="12753367"/>
    <s v="2019 Nissan Qashqai ST (5YR) J11 MY18"/>
    <n v="27988"/>
    <x v="3"/>
    <s v="Qashqai"/>
    <s v="ST (5YR)"/>
    <s v="J11 MY18"/>
    <x v="13"/>
    <n v="57548"/>
    <x v="0"/>
    <x v="0"/>
    <x v="0"/>
    <s v=" Used"/>
    <n v="1997"/>
    <x v="0"/>
    <n v="5"/>
    <x v="13"/>
    <x v="2"/>
  </r>
  <r>
    <n v="12753369"/>
    <s v="2019 Hyundai Tucson Active X (fwd) TL3 MY19"/>
    <n v="31888"/>
    <x v="7"/>
    <s v="Tucson"/>
    <s v="Active X (fwd)"/>
    <s v="TL3 MY19"/>
    <x v="13"/>
    <n v="53828"/>
    <x v="0"/>
    <x v="0"/>
    <x v="0"/>
    <s v=" Used"/>
    <n v="1999"/>
    <x v="2"/>
    <n v="5"/>
    <x v="13"/>
    <x v="2"/>
  </r>
  <r>
    <n v="12753371"/>
    <s v="2020 Kia Cerato S BD MY21"/>
    <n v="26500"/>
    <x v="14"/>
    <s v="Cerato"/>
    <s v="S"/>
    <s v="BD MY21"/>
    <x v="9"/>
    <n v="33860"/>
    <x v="5"/>
    <x v="0"/>
    <x v="0"/>
    <s v=" Used"/>
    <n v="1999"/>
    <x v="2"/>
    <n v="5"/>
    <x v="9"/>
    <x v="2"/>
  </r>
  <r>
    <n v="12753374"/>
    <s v="2019 Toyota Kluger GXL (4X4) GSU55R"/>
    <n v="58980"/>
    <x v="0"/>
    <s v="Kluger"/>
    <s v="GXL (4X4)"/>
    <s v="GSU55R"/>
    <x v="13"/>
    <n v="47000"/>
    <x v="0"/>
    <x v="0"/>
    <x v="0"/>
    <s v=" Used"/>
    <n v="3456"/>
    <x v="5"/>
    <n v="7"/>
    <x v="13"/>
    <x v="1"/>
  </r>
  <r>
    <n v="12753378"/>
    <s v="2020 Jaguar E-Pace P250 Chequered FLG AWD (183KW) X540 MY20"/>
    <n v="71988"/>
    <x v="27"/>
    <s v="E-Pace"/>
    <s v="P250 Chequered FLG AWD (183KW)"/>
    <s v="X540 MY20"/>
    <x v="9"/>
    <n v="12851"/>
    <x v="0"/>
    <x v="0"/>
    <x v="2"/>
    <s v=" Used"/>
    <n v="1998"/>
    <x v="2"/>
    <n v="5"/>
    <x v="9"/>
    <x v="1"/>
  </r>
  <r>
    <n v="12753387"/>
    <s v="2012 Volvo S60 T5 R-Design F MY12"/>
    <n v="17990"/>
    <x v="21"/>
    <s v="S60"/>
    <s v="T5 R-Design"/>
    <s v="F MY12"/>
    <x v="11"/>
    <n v="139024"/>
    <x v="3"/>
    <x v="0"/>
    <x v="2"/>
    <s v=" Used"/>
    <n v="1999"/>
    <x v="1"/>
    <n v="5"/>
    <x v="11"/>
    <x v="2"/>
  </r>
  <r>
    <n v="12753388"/>
    <s v="2019 Nissan Qashqai ST J11 MY18"/>
    <n v="29990"/>
    <x v="3"/>
    <s v="Qashqai"/>
    <s v="ST"/>
    <s v="J11 MY18"/>
    <x v="13"/>
    <n v="84472"/>
    <x v="0"/>
    <x v="0"/>
    <x v="0"/>
    <s v=" Used"/>
    <n v="1997"/>
    <x v="0"/>
    <n v="5"/>
    <x v="13"/>
    <x v="2"/>
  </r>
  <r>
    <n v="12753412"/>
    <s v="2021 Mazda BT-50 GT (4X4) B30C"/>
    <n v="66950"/>
    <x v="10"/>
    <s v="BT-50"/>
    <s v="GT (4X4)"/>
    <s v="B30C"/>
    <x v="1"/>
    <n v="17953"/>
    <x v="15"/>
    <x v="0"/>
    <x v="1"/>
    <s v=" Used"/>
    <n v="2999"/>
    <x v="5"/>
    <n v="5"/>
    <x v="1"/>
    <x v="1"/>
  </r>
  <r>
    <n v="12753419"/>
    <s v="2018 Nissan Pathfinder ST (4X4) R52 MY17 Series 2"/>
    <n v="39950"/>
    <x v="3"/>
    <s v="Pathfinder"/>
    <s v="ST (4X4)"/>
    <s v="R52 MY17 Series 2"/>
    <x v="15"/>
    <n v="67329"/>
    <x v="0"/>
    <x v="0"/>
    <x v="2"/>
    <s v=" Used"/>
    <n v="3498"/>
    <x v="2"/>
    <n v="7"/>
    <x v="15"/>
    <x v="2"/>
  </r>
  <r>
    <n v="12753421"/>
    <s v="2013 Nissan Pulsar ST-L B17"/>
    <n v="14990"/>
    <x v="3"/>
    <s v="Pulsar"/>
    <s v="ST-L"/>
    <s v="B17"/>
    <x v="8"/>
    <n v="120436"/>
    <x v="3"/>
    <x v="0"/>
    <x v="0"/>
    <s v=" Used"/>
    <n v="1798"/>
    <x v="1"/>
    <n v="5"/>
    <x v="8"/>
    <x v="2"/>
  </r>
  <r>
    <n v="12753448"/>
    <s v="2010 Mitsubishi Lancer ES CJ MY10"/>
    <n v="11990"/>
    <x v="13"/>
    <s v="Lancer"/>
    <s v="ES"/>
    <s v="CJ MY10"/>
    <x v="0"/>
    <n v="150121"/>
    <x v="3"/>
    <x v="0"/>
    <x v="0"/>
    <s v=" Used"/>
    <n v="1998"/>
    <x v="0"/>
    <n v="5"/>
    <x v="0"/>
    <x v="2"/>
  </r>
  <r>
    <n v="12753457"/>
    <s v="2021 Hyundai Kona N Line (awd) Os.v4 MY21"/>
    <n v="41000"/>
    <x v="7"/>
    <s v="Kona"/>
    <s v="N Line (awd)"/>
    <s v="Os.v4 MY21"/>
    <x v="1"/>
    <n v="9329"/>
    <x v="0"/>
    <x v="0"/>
    <x v="0"/>
    <s v=" Used"/>
    <n v="1591"/>
    <x v="1"/>
    <n v="5"/>
    <x v="1"/>
    <x v="1"/>
  </r>
  <r>
    <n v="12753478"/>
    <s v="2020 Audi RS Q3 2.5 Tfsi Quattro 8U MY18"/>
    <n v="105000"/>
    <x v="11"/>
    <s v="RS Q3"/>
    <s v="2.5 Tfsi Quattro"/>
    <s v="8U MY18"/>
    <x v="9"/>
    <n v="19841"/>
    <x v="0"/>
    <x v="0"/>
    <x v="2"/>
    <s v=" Used"/>
    <n v="2480"/>
    <x v="2"/>
    <n v="5"/>
    <x v="9"/>
    <x v="1"/>
  </r>
  <r>
    <n v="12753497"/>
    <s v="2015 Honda Odyssey VTI RC MY15"/>
    <n v="32990"/>
    <x v="19"/>
    <s v="Odyssey"/>
    <s v="VTI"/>
    <s v="RC MY15"/>
    <x v="7"/>
    <n v="45160"/>
    <x v="0"/>
    <x v="0"/>
    <x v="0"/>
    <s v=" Used"/>
    <n v="2356"/>
    <x v="5"/>
    <n v="8"/>
    <x v="7"/>
    <x v="2"/>
  </r>
  <r>
    <n v="12753531"/>
    <s v="2015 Mercedes-Benz CLA200 S/Brake Orangeart ED 117"/>
    <n v="24990"/>
    <x v="1"/>
    <s v="CLA200"/>
    <s v="S/Brake Orangeart ED"/>
    <n v="117"/>
    <x v="7"/>
    <n v="183206"/>
    <x v="0"/>
    <x v="0"/>
    <x v="2"/>
    <s v=" Used"/>
    <n v="1595"/>
    <x v="0"/>
    <n v="5"/>
    <x v="7"/>
    <x v="2"/>
  </r>
  <r>
    <n v="12753551"/>
    <s v="2018 Volkswagen Passat 132 TSI 3C MY18.5"/>
    <n v="28570"/>
    <x v="8"/>
    <s v="Passat"/>
    <s v="132 TSI"/>
    <s v="3C MY18.5"/>
    <x v="15"/>
    <n v="55536"/>
    <x v="0"/>
    <x v="0"/>
    <x v="2"/>
    <s v=" Used"/>
    <n v="1798"/>
    <x v="2"/>
    <n v="5"/>
    <x v="15"/>
    <x v="2"/>
  </r>
  <r>
    <n v="12753573"/>
    <s v="2014 Jeep Grand Cherokee Limited (4X4) WK MY14"/>
    <n v="28580"/>
    <x v="18"/>
    <s v="Grand Cherokee"/>
    <s v="Limited (4X4)"/>
    <s v="WK MY14"/>
    <x v="12"/>
    <n v="87764"/>
    <x v="0"/>
    <x v="0"/>
    <x v="2"/>
    <s v=" Used"/>
    <n v="3604"/>
    <x v="2"/>
    <n v="5"/>
    <x v="12"/>
    <x v="2"/>
  </r>
  <r>
    <n v="12753616"/>
    <s v="2022 Volvo XC40 Ultimate B5 Dark Mhev 536 MY23"/>
    <n v="69900"/>
    <x v="21"/>
    <s v="XC40"/>
    <s v="Ultimate B5 Dark Mhev"/>
    <s v="536 MY23"/>
    <x v="16"/>
    <n v="1255"/>
    <x v="0"/>
    <x v="0"/>
    <x v="2"/>
    <s v=" Demo"/>
    <n v="1969"/>
    <x v="4"/>
    <n v="5"/>
    <x v="16"/>
    <x v="1"/>
  </r>
  <r>
    <n v="12753617"/>
    <s v="2017 Mercedes-Benz GLC250 D 253 MY17"/>
    <n v="59990"/>
    <x v="1"/>
    <s v="GLC250"/>
    <s v="D"/>
    <s v="253 MY17"/>
    <x v="3"/>
    <n v="73944"/>
    <x v="0"/>
    <x v="0"/>
    <x v="1"/>
    <s v=" Used"/>
    <n v="2143"/>
    <x v="2"/>
    <n v="5"/>
    <x v="3"/>
    <x v="1"/>
  </r>
  <r>
    <n v="12753639"/>
    <s v="2021 Hyundai Tucson Elite (awd) NX4.V1 MY22"/>
    <n v="49990"/>
    <x v="7"/>
    <s v="Tucson"/>
    <s v="Elite (awd)"/>
    <s v="NX4.V1 MY22"/>
    <x v="1"/>
    <n v="6943"/>
    <x v="0"/>
    <x v="0"/>
    <x v="1"/>
    <s v=" Used"/>
    <n v="1998"/>
    <x v="5"/>
    <n v="5"/>
    <x v="1"/>
    <x v="1"/>
  </r>
  <r>
    <n v="12753640"/>
    <s v="2021 Hyundai Santa FE Elite Crdi (awd) Tm.v3 MY21"/>
    <n v="58888"/>
    <x v="7"/>
    <s v="Santa FE"/>
    <s v="Elite Crdi (awd)"/>
    <s v="Tm.v3 MY21"/>
    <x v="1"/>
    <n v="12832"/>
    <x v="0"/>
    <x v="0"/>
    <x v="1"/>
    <s v=" Used"/>
    <n v="2151"/>
    <x v="2"/>
    <n v="7"/>
    <x v="1"/>
    <x v="1"/>
  </r>
  <r>
    <n v="12753648"/>
    <s v="2014 Holden UTE SV6 VF"/>
    <n v="23000"/>
    <x v="2"/>
    <s v="UTE"/>
    <s v="SV6"/>
    <s v="VF"/>
    <x v="12"/>
    <n v="176000"/>
    <x v="22"/>
    <x v="0"/>
    <x v="0"/>
    <s v=" Used"/>
    <n v="3565"/>
    <x v="87"/>
    <n v="2"/>
    <x v="12"/>
    <x v="2"/>
  </r>
  <r>
    <n v="12753671"/>
    <s v="2017 Toyota Hilux SR (4X4) GUN126R"/>
    <n v="39490"/>
    <x v="0"/>
    <s v="Hilux"/>
    <s v="SR (4X4)"/>
    <s v="GUN126R"/>
    <x v="3"/>
    <n v="166218"/>
    <x v="23"/>
    <x v="0"/>
    <x v="1"/>
    <s v=" Used"/>
    <n v="2753"/>
    <x v="2"/>
    <n v="5"/>
    <x v="3"/>
    <x v="2"/>
  </r>
  <r>
    <n v="12753690"/>
    <s v="2011 Kia Grand Carnival SI VQ MY12"/>
    <n v="19830"/>
    <x v="14"/>
    <s v="Grand Carnival"/>
    <s v="SI"/>
    <s v="VQ MY12"/>
    <x v="4"/>
    <n v="127160"/>
    <x v="0"/>
    <x v="0"/>
    <x v="1"/>
    <s v=" Used"/>
    <n v="2199"/>
    <x v="5"/>
    <n v="8"/>
    <x v="4"/>
    <x v="2"/>
  </r>
  <r>
    <n v="12753704"/>
    <s v="2020 Mitsubishi Pajero GLX (4X4) 7 Seat NX MY20"/>
    <n v="45888"/>
    <x v="13"/>
    <s v="Pajero"/>
    <s v="GLX (4X4) 7 Seat"/>
    <s v="NX MY20"/>
    <x v="9"/>
    <n v="111272"/>
    <x v="0"/>
    <x v="0"/>
    <x v="1"/>
    <s v=" Used"/>
    <n v="3200"/>
    <x v="2"/>
    <n v="7"/>
    <x v="9"/>
    <x v="1"/>
  </r>
  <r>
    <n v="12753713"/>
    <s v="2021 Toyota Hilux Rugged X (4X4) GUN126R"/>
    <n v="79888"/>
    <x v="0"/>
    <s v="Hilux"/>
    <s v="Rugged X (4X4)"/>
    <s v="GUN126R"/>
    <x v="1"/>
    <n v="24374"/>
    <x v="16"/>
    <x v="0"/>
    <x v="1"/>
    <s v=" Used"/>
    <n v="2753"/>
    <x v="2"/>
    <n v="5"/>
    <x v="1"/>
    <x v="1"/>
  </r>
  <r>
    <n v="12753715"/>
    <s v="2020 Toyota Hilux Rogue (4X4) GUN126R Facelift"/>
    <n v="79888"/>
    <x v="0"/>
    <s v="Hilux"/>
    <s v="Rogue (4X4)"/>
    <s v="GUN126R Facelift"/>
    <x v="9"/>
    <n v="29315"/>
    <x v="16"/>
    <x v="0"/>
    <x v="1"/>
    <s v=" Used"/>
    <n v="2753"/>
    <x v="5"/>
    <n v="5"/>
    <x v="9"/>
    <x v="1"/>
  </r>
  <r>
    <n v="12753719"/>
    <s v="2021 Toyota Yaris Ascent Sport Mxpa10R"/>
    <n v="29888"/>
    <x v="0"/>
    <s v="Yaris"/>
    <s v="Ascent Sport"/>
    <s v="Mxpa10R"/>
    <x v="1"/>
    <n v="13380"/>
    <x v="5"/>
    <x v="0"/>
    <x v="0"/>
    <s v=" Used"/>
    <n v="1490"/>
    <x v="2"/>
    <n v="5"/>
    <x v="1"/>
    <x v="2"/>
  </r>
  <r>
    <n v="12753722"/>
    <s v="2022 Toyota Kluger Grande Hybrid AWD Axuh78R"/>
    <n v="89888"/>
    <x v="0"/>
    <s v="Kluger"/>
    <s v="Grande Hybrid AWD"/>
    <s v="Axuh78R"/>
    <x v="16"/>
    <n v="271"/>
    <x v="0"/>
    <x v="0"/>
    <x v="3"/>
    <s v=" Used"/>
    <n v="2487"/>
    <x v="6"/>
    <n v="7"/>
    <x v="16"/>
    <x v="1"/>
  </r>
  <r>
    <n v="12753781"/>
    <s v="2019 Great Wall Steed (4X2) K2"/>
    <n v="16990"/>
    <x v="43"/>
    <s v="Steed"/>
    <s v="(4X2)"/>
    <s v="K2"/>
    <x v="13"/>
    <n v="28038"/>
    <x v="4"/>
    <x v="1"/>
    <x v="1"/>
    <s v=" Used"/>
    <n v="1996"/>
    <x v="2"/>
    <n v="2"/>
    <x v="13"/>
    <x v="2"/>
  </r>
  <r>
    <n v="12753785"/>
    <s v="2020 Mazda BT-50 XT (4X4) B30B"/>
    <n v="49990"/>
    <x v="10"/>
    <s v="BT-50"/>
    <s v="XT (4X4)"/>
    <s v="B30B"/>
    <x v="9"/>
    <n v="66637"/>
    <x v="15"/>
    <x v="1"/>
    <x v="1"/>
    <s v=" Used"/>
    <n v="2999"/>
    <x v="6"/>
    <n v="5"/>
    <x v="9"/>
    <x v="1"/>
  </r>
  <r>
    <n v="12753787"/>
    <s v="2017 Hyundai Tucson Active X (fwd) TL MY18"/>
    <n v="31990"/>
    <x v="7"/>
    <s v="Tucson"/>
    <s v="Active X (fwd)"/>
    <s v="TL MY18"/>
    <x v="3"/>
    <n v="58372"/>
    <x v="0"/>
    <x v="0"/>
    <x v="0"/>
    <s v=" Used"/>
    <n v="1999"/>
    <x v="0"/>
    <n v="5"/>
    <x v="3"/>
    <x v="2"/>
  </r>
  <r>
    <n v="12753789"/>
    <s v="2017 Toyota Landcruiser Prado GXL (4X4) GDJ150R MY16"/>
    <n v="50980"/>
    <x v="0"/>
    <s v="Landcruiser Prado"/>
    <s v="GXL (4X4)"/>
    <s v="GDJ150R MY16"/>
    <x v="3"/>
    <n v="186317"/>
    <x v="0"/>
    <x v="0"/>
    <x v="1"/>
    <s v=" Used"/>
    <n v="2753"/>
    <x v="0"/>
    <n v="7"/>
    <x v="3"/>
    <x v="1"/>
  </r>
  <r>
    <n v="12753818"/>
    <s v="2018 Kia Carnival S YP MY18"/>
    <n v="41990"/>
    <x v="14"/>
    <s v="Carnival"/>
    <s v="S"/>
    <s v="YP MY18"/>
    <x v="15"/>
    <n v="57553"/>
    <x v="0"/>
    <x v="0"/>
    <x v="0"/>
    <s v=" Used"/>
    <n v="3342"/>
    <x v="2"/>
    <n v="8"/>
    <x v="15"/>
    <x v="1"/>
  </r>
  <r>
    <n v="12753819"/>
    <s v="2016 Mazda BT-50 XTR (4X4) MY16"/>
    <n v="32950"/>
    <x v="10"/>
    <s v="BT-50"/>
    <s v="XTR (4X4)"/>
    <s v="MY16"/>
    <x v="2"/>
    <n v="99304"/>
    <x v="19"/>
    <x v="1"/>
    <x v="1"/>
    <s v=" Used"/>
    <n v="3196"/>
    <x v="3"/>
    <n v="5"/>
    <x v="2"/>
    <x v="2"/>
  </r>
  <r>
    <n v="12753831"/>
    <s v="2019 Toyota RAV4 GX AWD Hybrid Axah54R"/>
    <n v="54995"/>
    <x v="0"/>
    <s v="RAV4"/>
    <s v="GX AWD Hybrid"/>
    <s v="Axah54R"/>
    <x v="13"/>
    <n v="44773"/>
    <x v="0"/>
    <x v="0"/>
    <x v="4"/>
    <s v=" Used"/>
    <n v="2487"/>
    <x v="6"/>
    <n v="5"/>
    <x v="13"/>
    <x v="1"/>
  </r>
  <r>
    <n v="12753833"/>
    <s v="2018 Toyota Camry Ascent ASV70R"/>
    <n v="32995"/>
    <x v="0"/>
    <s v="Camry"/>
    <s v="Ascent"/>
    <s v="ASV70R"/>
    <x v="15"/>
    <n v="38473"/>
    <x v="3"/>
    <x v="0"/>
    <x v="0"/>
    <s v=" Used"/>
    <n v="2494"/>
    <x v="2"/>
    <n v="5"/>
    <x v="15"/>
    <x v="2"/>
  </r>
  <r>
    <n v="12753858"/>
    <s v="2019 Nissan X-Trail ST (2WD) T32 Series 2"/>
    <n v="27999"/>
    <x v="3"/>
    <s v="X-Trail"/>
    <s v="ST (2WD)"/>
    <s v="T32 Series 2"/>
    <x v="13"/>
    <n v="72911"/>
    <x v="0"/>
    <x v="0"/>
    <x v="0"/>
    <s v=" Used"/>
    <n v="2488"/>
    <x v="0"/>
    <n v="5"/>
    <x v="13"/>
    <x v="2"/>
  </r>
  <r>
    <n v="12753883"/>
    <s v="2021 Subaru Outback AWD Touring MY21"/>
    <n v="51990"/>
    <x v="12"/>
    <s v="Outback"/>
    <s v="AWD Touring"/>
    <s v="MY21"/>
    <x v="1"/>
    <n v="14121"/>
    <x v="0"/>
    <x v="0"/>
    <x v="0"/>
    <s v=" Used"/>
    <n v="2498"/>
    <x v="5"/>
    <n v="5"/>
    <x v="1"/>
    <x v="1"/>
  </r>
  <r>
    <n v="12753896"/>
    <s v="2020 Mazda 3 G25 Astina BP"/>
    <n v="36990"/>
    <x v="10"/>
    <n v="3"/>
    <s v="G25 Astina"/>
    <s v="BP"/>
    <x v="9"/>
    <n v="22607"/>
    <x v="3"/>
    <x v="0"/>
    <x v="0"/>
    <s v=" Used"/>
    <n v="2488"/>
    <x v="1"/>
    <n v="5"/>
    <x v="9"/>
    <x v="2"/>
  </r>
  <r>
    <n v="12753912"/>
    <s v="2016 Kia Carnival S YP MY16 Update"/>
    <n v="35000"/>
    <x v="14"/>
    <s v="Carnival"/>
    <s v="S"/>
    <s v="YP MY16 Update"/>
    <x v="2"/>
    <n v="125000"/>
    <x v="0"/>
    <x v="0"/>
    <x v="1"/>
    <s v=" Used"/>
    <n v="2199"/>
    <x v="5"/>
    <n v="8"/>
    <x v="2"/>
    <x v="2"/>
  </r>
  <r>
    <n v="12753943"/>
    <s v="2017 Kia Carnival Platinum YP MY17"/>
    <n v="39450"/>
    <x v="14"/>
    <s v="Carnival"/>
    <s v="Platinum"/>
    <s v="YP MY17"/>
    <x v="3"/>
    <n v="104658"/>
    <x v="0"/>
    <x v="0"/>
    <x v="1"/>
    <s v=" Used"/>
    <n v="2199"/>
    <x v="1"/>
    <n v="8"/>
    <x v="3"/>
    <x v="2"/>
  </r>
  <r>
    <n v="12753960"/>
    <s v="2017 Mazda 3 SP25 Astina BN MY17"/>
    <n v="21489"/>
    <x v="10"/>
    <n v="3"/>
    <s v="SP25 Astina"/>
    <s v="BN MY17"/>
    <x v="3"/>
    <n v="118390"/>
    <x v="3"/>
    <x v="0"/>
    <x v="0"/>
    <s v=" Used"/>
    <n v="2488"/>
    <x v="6"/>
    <n v="5"/>
    <x v="3"/>
    <x v="2"/>
  </r>
  <r>
    <n v="12753961"/>
    <s v="2019 Volvo XC40 T5 R-Design (awd) 536 MY20"/>
    <n v="53989"/>
    <x v="21"/>
    <s v="XC40"/>
    <s v="T5 R-Design (awd)"/>
    <s v="536 MY20"/>
    <x v="13"/>
    <n v="19121"/>
    <x v="0"/>
    <x v="0"/>
    <x v="2"/>
    <s v=" Used"/>
    <n v="1969"/>
    <x v="6"/>
    <n v="5"/>
    <x v="13"/>
    <x v="1"/>
  </r>
  <r>
    <n v="12753993"/>
    <s v="2014 Holden Captiva 7 LTZ (4X4) CG MY14"/>
    <n v="14990"/>
    <x v="2"/>
    <s v="Captiva"/>
    <s v="7 LTZ (4X4)"/>
    <s v="CG MY14"/>
    <x v="12"/>
    <n v="181831"/>
    <x v="0"/>
    <x v="0"/>
    <x v="0"/>
    <s v=" Used"/>
    <n v="2997"/>
    <x v="27"/>
    <n v="7"/>
    <x v="12"/>
    <x v="2"/>
  </r>
  <r>
    <n v="12754012"/>
    <s v="2010 BMW 320I Executive E90 MY09"/>
    <n v="16800"/>
    <x v="5"/>
    <s v="320I"/>
    <s v="Executive"/>
    <s v="E90 MY09"/>
    <x v="0"/>
    <n v="42958"/>
    <x v="3"/>
    <x v="0"/>
    <x v="0"/>
    <s v=" Used"/>
    <n v="1995"/>
    <x v="22"/>
    <n v="5"/>
    <x v="0"/>
    <x v="2"/>
  </r>
  <r>
    <n v="12754017"/>
    <s v="2016 Volvo XC60 D5 Luxury DZ MY16"/>
    <n v="29990"/>
    <x v="21"/>
    <s v="XC60"/>
    <s v="D5 Luxury"/>
    <s v="DZ MY16"/>
    <x v="2"/>
    <n v="130071"/>
    <x v="0"/>
    <x v="0"/>
    <x v="1"/>
    <s v=" Used"/>
    <n v="2400"/>
    <x v="2"/>
    <n v="5"/>
    <x v="2"/>
    <x v="2"/>
  </r>
  <r>
    <n v="12754025"/>
    <s v="2013 Toyota Kluger Grande (fwd) GSU40R MY11 Upgrade"/>
    <n v="28950"/>
    <x v="0"/>
    <s v="Kluger"/>
    <s v="Grande (fwd)"/>
    <s v="GSU40R MY11 Upgrade"/>
    <x v="8"/>
    <n v="105998"/>
    <x v="0"/>
    <x v="0"/>
    <x v="0"/>
    <s v=" Used"/>
    <n v="3456"/>
    <x v="5"/>
    <n v="7"/>
    <x v="8"/>
    <x v="2"/>
  </r>
  <r>
    <n v="12754050"/>
    <s v="2022 Volkswagen Touareg 170TDI CR MY22"/>
    <n v="94990"/>
    <x v="8"/>
    <s v="Touareg"/>
    <s v="170TDI"/>
    <s v="CR MY22"/>
    <x v="16"/>
    <n v="1531"/>
    <x v="0"/>
    <x v="0"/>
    <x v="1"/>
    <s v=" Demo"/>
    <n v="2967"/>
    <x v="0"/>
    <n v="5"/>
    <x v="16"/>
    <x v="1"/>
  </r>
  <r>
    <n v="12754067"/>
    <s v="2021 Subaru BRZ TS MY20"/>
    <n v="47000"/>
    <x v="12"/>
    <s v="BRZ"/>
    <s v="TS"/>
    <s v="MY20"/>
    <x v="1"/>
    <n v="21200"/>
    <x v="20"/>
    <x v="1"/>
    <x v="2"/>
    <s v=" Used"/>
    <n v="1998"/>
    <x v="88"/>
    <n v="4"/>
    <x v="1"/>
    <x v="1"/>
  </r>
  <r>
    <n v="12754074"/>
    <s v="2019 Volvo XC60 T6 R-Design (awd) 246 MY20"/>
    <n v="67990"/>
    <x v="21"/>
    <s v="XC60"/>
    <s v="T6 R-Design (awd)"/>
    <s v="246 MY20"/>
    <x v="13"/>
    <n v="33541"/>
    <x v="0"/>
    <x v="0"/>
    <x v="2"/>
    <s v=" Used"/>
    <n v="1969"/>
    <x v="1"/>
    <n v="5"/>
    <x v="13"/>
    <x v="1"/>
  </r>
  <r>
    <n v="12754097"/>
    <s v="2019 Toyota Corolla Ascent Sport (hybrid) ZWE211R"/>
    <n v="32333"/>
    <x v="0"/>
    <s v="Corolla"/>
    <s v="Ascent Sport (hybrid)"/>
    <s v="ZWE211R"/>
    <x v="13"/>
    <n v="59104"/>
    <x v="5"/>
    <x v="0"/>
    <x v="4"/>
    <s v=" Used"/>
    <n v="1798"/>
    <x v="2"/>
    <n v="5"/>
    <x v="13"/>
    <x v="2"/>
  </r>
  <r>
    <n v="12754117"/>
    <s v="2016 Kia Sportage SLI (awd) QL MY16"/>
    <n v="24900"/>
    <x v="14"/>
    <s v="Sportage"/>
    <s v="SLI (awd)"/>
    <s v="QL MY16"/>
    <x v="2"/>
    <n v="129851"/>
    <x v="0"/>
    <x v="0"/>
    <x v="1"/>
    <s v=" Used"/>
    <n v="1995"/>
    <x v="2"/>
    <n v="5"/>
    <x v="2"/>
    <x v="2"/>
  </r>
  <r>
    <n v="12754121"/>
    <s v="2017 Land Rover Discovery Sport TD4 150 SE 5 Seat LC MY17"/>
    <n v="36990"/>
    <x v="22"/>
    <s v="Discovery Sport"/>
    <s v="TD4 150 SE 5 Seat"/>
    <s v="LC MY17"/>
    <x v="3"/>
    <n v="168099"/>
    <x v="0"/>
    <x v="0"/>
    <x v="1"/>
    <s v=" Used"/>
    <n v="1999"/>
    <x v="0"/>
    <n v="5"/>
    <x v="3"/>
    <x v="2"/>
  </r>
  <r>
    <n v="12754125"/>
    <s v="2018 BMW X4 M40I G02 MY19"/>
    <n v="98900"/>
    <x v="5"/>
    <s v="X4"/>
    <s v="M40I"/>
    <s v="G02 MY19"/>
    <x v="15"/>
    <n v="36500"/>
    <x v="20"/>
    <x v="0"/>
    <x v="2"/>
    <s v=" Used"/>
    <n v="2998"/>
    <x v="2"/>
    <n v="5"/>
    <x v="15"/>
    <x v="1"/>
  </r>
  <r>
    <n v="12754126"/>
    <s v="2019 BMW X3 Xdrive 30I G01 MY18.5"/>
    <n v="74900"/>
    <x v="5"/>
    <s v="X3"/>
    <s v="Xdrive 30I"/>
    <s v="G01 MY18.5"/>
    <x v="13"/>
    <n v="23808"/>
    <x v="0"/>
    <x v="0"/>
    <x v="2"/>
    <s v=" Used"/>
    <n v="1998"/>
    <x v="2"/>
    <n v="5"/>
    <x v="13"/>
    <x v="1"/>
  </r>
  <r>
    <n v="12754142"/>
    <s v="2022 Mercedes-Benz V 300 D Avantgarde MWB 447 MY22"/>
    <n v="135800"/>
    <x v="1"/>
    <s v="V"/>
    <s v="300 D Avantgarde MWB"/>
    <s v="447 MY22"/>
    <x v="16"/>
    <n v="985"/>
    <x v="0"/>
    <x v="4"/>
    <x v="1"/>
    <s v=" Demo"/>
    <n v="1950"/>
    <x v="2"/>
    <n v="7"/>
    <x v="16"/>
    <x v="1"/>
  </r>
  <r>
    <n v="12754143"/>
    <s v="2019 Mercedes-Benz S350 D 222 MY19.5"/>
    <n v="118800"/>
    <x v="1"/>
    <s v="S350"/>
    <s v="D"/>
    <s v="222 MY19.5"/>
    <x v="13"/>
    <n v="106586"/>
    <x v="31"/>
    <x v="0"/>
    <x v="1"/>
    <s v=" Used"/>
    <n v="2925"/>
    <x v="2"/>
    <n v="5"/>
    <x v="13"/>
    <x v="1"/>
  </r>
  <r>
    <n v="12754144"/>
    <s v="2019 Holden Astra R+ BK MY19"/>
    <n v="23880"/>
    <x v="2"/>
    <s v="Astra"/>
    <s v="R+"/>
    <s v="BK MY19"/>
    <x v="13"/>
    <n v="17210"/>
    <x v="5"/>
    <x v="0"/>
    <x v="2"/>
    <s v=" Used"/>
    <n v="1399"/>
    <x v="5"/>
    <n v="5"/>
    <x v="13"/>
    <x v="2"/>
  </r>
  <r>
    <n v="12754147"/>
    <s v="2018 Ford Ranger Wildtrak 3.2 (4X4) PX Mkiii MY19"/>
    <n v="52990"/>
    <x v="4"/>
    <s v="Ranger"/>
    <s v="Wildtrak 3.2 (4X4)"/>
    <s v="PX Mkiii MY19"/>
    <x v="15"/>
    <n v="108674"/>
    <x v="16"/>
    <x v="0"/>
    <x v="1"/>
    <s v=" Used"/>
    <n v="3198"/>
    <x v="5"/>
    <n v="5"/>
    <x v="15"/>
    <x v="1"/>
  </r>
  <r>
    <n v="12754169"/>
    <s v="2017 Mercedes-Benz A45 AMG 176 MY17"/>
    <n v="75000"/>
    <x v="1"/>
    <s v="A45"/>
    <s v="AMG"/>
    <s v="176 MY17"/>
    <x v="3"/>
    <n v="49880"/>
    <x v="5"/>
    <x v="0"/>
    <x v="2"/>
    <s v=" Used"/>
    <n v="1991"/>
    <x v="1"/>
    <n v="5"/>
    <x v="3"/>
    <x v="1"/>
  </r>
  <r>
    <n v="12754176"/>
    <s v="2017 Suzuki Ignis GL MF"/>
    <n v="16500"/>
    <x v="24"/>
    <s v="Ignis"/>
    <s v="GL"/>
    <s v="MF"/>
    <x v="3"/>
    <n v="40360"/>
    <x v="0"/>
    <x v="0"/>
    <x v="2"/>
    <s v=" Used"/>
    <n v="1242"/>
    <x v="4"/>
    <n v="5"/>
    <x v="3"/>
    <x v="2"/>
  </r>
  <r>
    <n v="12754178"/>
    <s v="2010 Holden Commodore SS VE II"/>
    <n v="70000"/>
    <x v="2"/>
    <s v="Commodore"/>
    <s v="SS"/>
    <s v="VE II"/>
    <x v="0"/>
    <n v="92000"/>
    <x v="3"/>
    <x v="0"/>
    <x v="2"/>
    <s v=" Used"/>
    <n v="5967"/>
    <x v="1"/>
    <n v="5"/>
    <x v="0"/>
    <x v="1"/>
  </r>
  <r>
    <n v="12754199"/>
    <s v="2019 Subaru Forester 2.5I-L (awd) MY19"/>
    <n v="38880"/>
    <x v="12"/>
    <s v="Forester"/>
    <s v="2.5I-L (awd)"/>
    <s v="MY19"/>
    <x v="13"/>
    <n v="33000"/>
    <x v="0"/>
    <x v="0"/>
    <x v="0"/>
    <s v=" Used"/>
    <n v="2498"/>
    <x v="5"/>
    <n v="5"/>
    <x v="13"/>
    <x v="2"/>
  </r>
  <r>
    <n v="12754209"/>
    <s v="2008 Mitsubishi Lancer ES CJ"/>
    <n v="6888"/>
    <x v="13"/>
    <s v="Lancer"/>
    <s v="ES"/>
    <s v="CJ"/>
    <x v="19"/>
    <n v="249267"/>
    <x v="3"/>
    <x v="1"/>
    <x v="0"/>
    <s v=" Used"/>
    <n v="1998"/>
    <x v="5"/>
    <n v="5"/>
    <x v="19"/>
    <x v="0"/>
  </r>
  <r>
    <n v="12754220"/>
    <s v="2019 Lexus RX300 F-Sport AGL20R"/>
    <n v="75990"/>
    <x v="9"/>
    <s v="RX300"/>
    <s v="F-Sport"/>
    <s v="AGL20R"/>
    <x v="13"/>
    <n v="35900"/>
    <x v="0"/>
    <x v="0"/>
    <x v="2"/>
    <s v=" Used"/>
    <n v="1998"/>
    <x v="5"/>
    <n v="5"/>
    <x v="13"/>
    <x v="1"/>
  </r>
  <r>
    <n v="12754232"/>
    <s v="2012 Nissan Navara ST (4X2) D40 MY12"/>
    <n v="21990"/>
    <x v="3"/>
    <s v="Navara"/>
    <s v="ST (4X2)"/>
    <s v="D40 MY12"/>
    <x v="11"/>
    <n v="211115"/>
    <x v="15"/>
    <x v="1"/>
    <x v="1"/>
    <s v=" Used"/>
    <n v="2488"/>
    <x v="5"/>
    <n v="5"/>
    <x v="11"/>
    <x v="2"/>
  </r>
  <r>
    <n v="12754235"/>
    <s v="2014 Nissan Navara ST-R (4X4) D22 Series 5"/>
    <n v="20000"/>
    <x v="3"/>
    <s v="Navara"/>
    <s v="ST-R (4X4)"/>
    <s v="D22 Series 5"/>
    <x v="12"/>
    <n v="150000"/>
    <x v="15"/>
    <x v="1"/>
    <x v="1"/>
    <s v=" Used"/>
    <n v="2488"/>
    <x v="2"/>
    <n v="5"/>
    <x v="12"/>
    <x v="2"/>
  </r>
  <r>
    <n v="12754236"/>
    <s v="2020 Kia Cerato S BD MY21"/>
    <n v="25888"/>
    <x v="14"/>
    <s v="Cerato"/>
    <s v="S"/>
    <s v="BD MY21"/>
    <x v="9"/>
    <n v="41377"/>
    <x v="5"/>
    <x v="0"/>
    <x v="0"/>
    <s v=" Used"/>
    <n v="1999"/>
    <x v="2"/>
    <n v="5"/>
    <x v="9"/>
    <x v="2"/>
  </r>
  <r>
    <n v="12754237"/>
    <s v="2016 Holden Cruze Equipe JH MY16"/>
    <n v="14990"/>
    <x v="2"/>
    <s v="Cruze"/>
    <s v="Equipe"/>
    <s v="JH MY16"/>
    <x v="2"/>
    <n v="123475"/>
    <x v="5"/>
    <x v="0"/>
    <x v="0"/>
    <s v=" Used"/>
    <n v="1796"/>
    <x v="2"/>
    <n v="5"/>
    <x v="2"/>
    <x v="2"/>
  </r>
  <r>
    <n v="12754242"/>
    <s v="2010 Mazda 6 Classic GH MY09"/>
    <n v="9990"/>
    <x v="10"/>
    <n v="6"/>
    <s v="Classic"/>
    <s v="GH MY09"/>
    <x v="0"/>
    <n v="220495"/>
    <x v="0"/>
    <x v="0"/>
    <x v="0"/>
    <s v=" Used"/>
    <n v="2488"/>
    <x v="5"/>
    <n v="5"/>
    <x v="0"/>
    <x v="0"/>
  </r>
  <r>
    <n v="12754245"/>
    <s v="2018 Kia Carnival S YP MY18"/>
    <n v="41990"/>
    <x v="14"/>
    <s v="Carnival"/>
    <s v="S"/>
    <s v="YP MY18"/>
    <x v="15"/>
    <n v="59363"/>
    <x v="0"/>
    <x v="0"/>
    <x v="0"/>
    <s v=" Used"/>
    <n v="3342"/>
    <x v="2"/>
    <n v="8"/>
    <x v="15"/>
    <x v="1"/>
  </r>
  <r>
    <n v="12754279"/>
    <s v="2012 Volkswagen Amarok TDI420 Trendline (4X4) 2H MY12.5"/>
    <n v="34999"/>
    <x v="8"/>
    <s v="Amarok"/>
    <s v="TDI420 Trendline (4X4)"/>
    <s v="2H MY12.5"/>
    <x v="11"/>
    <n v="165854"/>
    <x v="19"/>
    <x v="0"/>
    <x v="1"/>
    <s v=" Used"/>
    <n v="1968"/>
    <x v="7"/>
    <n v="5"/>
    <x v="11"/>
    <x v="2"/>
  </r>
  <r>
    <n v="12754284"/>
    <s v="2016 Subaru WRX Premium (awd) MY16"/>
    <n v="39990"/>
    <x v="12"/>
    <s v="WRX"/>
    <s v="Premium (awd)"/>
    <s v="MY16"/>
    <x v="2"/>
    <n v="65302"/>
    <x v="3"/>
    <x v="0"/>
    <x v="2"/>
    <s v=" Used"/>
    <n v="1998"/>
    <x v="1"/>
    <n v="5"/>
    <x v="2"/>
    <x v="2"/>
  </r>
  <r>
    <n v="12754296"/>
    <s v="2016 Hyundai I30 Active GD4 Series 2"/>
    <n v="15990"/>
    <x v="7"/>
    <s v="I30"/>
    <s v="Active"/>
    <s v="GD4 Series 2"/>
    <x v="2"/>
    <n v="112500"/>
    <x v="5"/>
    <x v="0"/>
    <x v="0"/>
    <s v=" Used"/>
    <n v="1797"/>
    <x v="2"/>
    <n v="5"/>
    <x v="2"/>
    <x v="2"/>
  </r>
  <r>
    <n v="12754299"/>
    <s v="2012 Volkswagen Golf GTI 1K MY13"/>
    <n v="20000"/>
    <x v="8"/>
    <s v="Golf"/>
    <s v="GTI"/>
    <s v="1K MY13"/>
    <x v="11"/>
    <n v="68299"/>
    <x v="5"/>
    <x v="0"/>
    <x v="2"/>
    <s v=" Used"/>
    <n v="1984"/>
    <x v="1"/>
    <n v="5"/>
    <x v="11"/>
    <x v="2"/>
  </r>
  <r>
    <n v="12754307"/>
    <s v="2012 Ford Territory TX (4X4) SZ"/>
    <n v="12499"/>
    <x v="4"/>
    <s v="Territory"/>
    <s v="TX (4X4)"/>
    <s v="SZ"/>
    <x v="11"/>
    <n v="246139"/>
    <x v="0"/>
    <x v="0"/>
    <x v="1"/>
    <s v=" Used"/>
    <n v="2720"/>
    <x v="0"/>
    <n v="5"/>
    <x v="11"/>
    <x v="2"/>
  </r>
  <r>
    <n v="12754308"/>
    <s v="2010 Holden Captiva 5 (FWD) CG MY10"/>
    <n v="9999"/>
    <x v="2"/>
    <s v="Captiva"/>
    <s v="5 (FWD)"/>
    <s v="CG MY10"/>
    <x v="0"/>
    <n v="89708"/>
    <x v="0"/>
    <x v="1"/>
    <x v="0"/>
    <s v=" Used"/>
    <n v="2405"/>
    <x v="3"/>
    <n v="5"/>
    <x v="0"/>
    <x v="0"/>
  </r>
  <r>
    <n v="12754340"/>
    <s v="2005 Toyota Hilux Workmate TGN16R"/>
    <n v="6490"/>
    <x v="0"/>
    <s v="Hilux"/>
    <s v="Workmate"/>
    <s v="TGN16R"/>
    <x v="5"/>
    <n v="250000"/>
    <x v="4"/>
    <x v="1"/>
    <x v="0"/>
    <s v=" Used"/>
    <n v="2694"/>
    <x v="2"/>
    <n v="3"/>
    <x v="5"/>
    <x v="0"/>
  </r>
  <r>
    <n v="12754396"/>
    <s v="2010 Ford Transit Extended Frame VM MY08"/>
    <n v="25990"/>
    <x v="4"/>
    <s v="Transit"/>
    <s v="Extended Frame"/>
    <s v="VM MY08"/>
    <x v="0"/>
    <n v="172969"/>
    <x v="4"/>
    <x v="1"/>
    <x v="1"/>
    <s v=" Used"/>
    <n v="2402"/>
    <x v="2"/>
    <n v="3"/>
    <x v="0"/>
    <x v="2"/>
  </r>
  <r>
    <n v="12754428"/>
    <s v="2017 Subaru Forester 2.5I-L MY16"/>
    <n v="37000"/>
    <x v="12"/>
    <s v="Forester"/>
    <s v="2.5I-L"/>
    <s v="MY16"/>
    <x v="3"/>
    <n v="66000"/>
    <x v="0"/>
    <x v="0"/>
    <x v="0"/>
    <s v=" Used"/>
    <n v="2498"/>
    <x v="2"/>
    <n v="5"/>
    <x v="3"/>
    <x v="2"/>
  </r>
  <r>
    <n v="12754437"/>
    <s v="2009 Toyota Corolla Ascent ZRE152R"/>
    <n v="9500"/>
    <x v="0"/>
    <s v="Corolla"/>
    <s v="Ascent"/>
    <s v="ZRE152R"/>
    <x v="10"/>
    <n v="179000"/>
    <x v="3"/>
    <x v="0"/>
    <x v="0"/>
    <s v=" Used"/>
    <n v="1798"/>
    <x v="2"/>
    <n v="5"/>
    <x v="10"/>
    <x v="0"/>
  </r>
  <r>
    <n v="12754485"/>
    <s v="2021 Mercedes-Benz CLA45 S 4Matic+ C118 MY21.5"/>
    <n v="126800"/>
    <x v="1"/>
    <s v="CLA45"/>
    <s v="S 4Matic+"/>
    <s v="C118 MY21.5"/>
    <x v="1"/>
    <n v="24760"/>
    <x v="20"/>
    <x v="0"/>
    <x v="2"/>
    <s v=" Used"/>
    <n v="1991"/>
    <x v="2"/>
    <n v="5"/>
    <x v="1"/>
    <x v="1"/>
  </r>
  <r>
    <n v="12754541"/>
    <s v="2018 Isuzu MU-X LS-M (4X2) UC MY18"/>
    <n v="39888"/>
    <x v="6"/>
    <s v="MU-X"/>
    <s v="LS-M (4X2)"/>
    <s v="UC MY18"/>
    <x v="15"/>
    <n v="52776"/>
    <x v="0"/>
    <x v="0"/>
    <x v="1"/>
    <s v=" Used"/>
    <n v="2999"/>
    <x v="5"/>
    <n v="7"/>
    <x v="15"/>
    <x v="2"/>
  </r>
  <r>
    <n v="12754558"/>
    <s v="2021 Mazda 6 GT SP 600S"/>
    <n v="51850"/>
    <x v="10"/>
    <n v="6"/>
    <s v="GT SP"/>
    <s v="600S"/>
    <x v="1"/>
    <n v="14095"/>
    <x v="0"/>
    <x v="0"/>
    <x v="0"/>
    <s v=" Used"/>
    <n v="2488"/>
    <x v="2"/>
    <n v="5"/>
    <x v="1"/>
    <x v="1"/>
  </r>
  <r>
    <n v="12754562"/>
    <s v="2021 Mazda BT-50 GT (4X4) B30B"/>
    <n v="62450"/>
    <x v="10"/>
    <s v="BT-50"/>
    <s v="GT (4X4)"/>
    <s v="B30B"/>
    <x v="1"/>
    <n v="22614"/>
    <x v="15"/>
    <x v="0"/>
    <x v="1"/>
    <s v=" Used"/>
    <n v="2999"/>
    <x v="5"/>
    <n v="5"/>
    <x v="1"/>
    <x v="1"/>
  </r>
  <r>
    <n v="12754602"/>
    <s v="2018 Volkswagen Golf 110 TDI Highline AU MY18"/>
    <n v="35000"/>
    <x v="8"/>
    <s v="Golf"/>
    <s v="110 TDI Highline"/>
    <s v="AU MY18"/>
    <x v="15"/>
    <n v="22000"/>
    <x v="5"/>
    <x v="0"/>
    <x v="1"/>
    <s v=" Used"/>
    <n v="1968"/>
    <x v="0"/>
    <n v="5"/>
    <x v="15"/>
    <x v="2"/>
  </r>
  <r>
    <n v="12754603"/>
    <s v="2005 Toyota Hilux SR GGN15R"/>
    <n v="9799"/>
    <x v="0"/>
    <s v="Hilux"/>
    <s v="SR"/>
    <s v="GGN15R"/>
    <x v="5"/>
    <n v="236000"/>
    <x v="15"/>
    <x v="0"/>
    <x v="0"/>
    <s v=" Used"/>
    <n v="3956"/>
    <x v="5"/>
    <n v="5"/>
    <x v="5"/>
    <x v="0"/>
  </r>
  <r>
    <n v="12754628"/>
    <s v="2016 Volkswagen Golf 92 TSI Trendline AU MY17"/>
    <n v="19500"/>
    <x v="8"/>
    <s v="Golf"/>
    <s v="92 TSI Trendline"/>
    <s v="AU MY17"/>
    <x v="2"/>
    <n v="72000"/>
    <x v="5"/>
    <x v="0"/>
    <x v="2"/>
    <s v=" Used"/>
    <n v="1395"/>
    <x v="2"/>
    <n v="5"/>
    <x v="2"/>
    <x v="2"/>
  </r>
  <r>
    <n v="12754660"/>
    <s v="2013 Hyundai IX35 SE (fwd) LM MY13"/>
    <n v="19950"/>
    <x v="7"/>
    <s v="IX35"/>
    <s v="SE (fwd)"/>
    <s v="LM MY13"/>
    <x v="8"/>
    <n v="135000"/>
    <x v="0"/>
    <x v="0"/>
    <x v="0"/>
    <s v=" Used"/>
    <n v="1998"/>
    <x v="5"/>
    <n v="5"/>
    <x v="8"/>
    <x v="2"/>
  </r>
  <r>
    <n v="12754667"/>
    <s v="2007 Toyota Aurion Presara GSV40R"/>
    <n v="12999"/>
    <x v="0"/>
    <s v="Aurion"/>
    <s v="Presara"/>
    <s v="GSV40R"/>
    <x v="18"/>
    <n v="145000"/>
    <x v="3"/>
    <x v="0"/>
    <x v="0"/>
    <s v=" Used"/>
    <n v="3456"/>
    <x v="5"/>
    <n v="5"/>
    <x v="18"/>
    <x v="2"/>
  </r>
  <r>
    <n v="12754685"/>
    <s v="2012 Holden Colorado LTZ (4X4) RG"/>
    <n v="18500"/>
    <x v="2"/>
    <s v="Colorado"/>
    <s v="LTZ (4X4)"/>
    <s v="RG"/>
    <x v="11"/>
    <n v="272000"/>
    <x v="12"/>
    <x v="0"/>
    <x v="1"/>
    <s v=" Used"/>
    <n v="2776"/>
    <x v="2"/>
    <n v="5"/>
    <x v="11"/>
    <x v="2"/>
  </r>
  <r>
    <n v="12754741"/>
    <s v="2012 Holden Captiva 7 CX (4X4) CG MY12"/>
    <n v="8000"/>
    <x v="2"/>
    <s v="Captiva"/>
    <s v="7 CX (4X4)"/>
    <s v="CG MY12"/>
    <x v="11"/>
    <n v="149849"/>
    <x v="0"/>
    <x v="0"/>
    <x v="1"/>
    <s v=" Used"/>
    <n v="2231"/>
    <x v="2"/>
    <n v="7"/>
    <x v="11"/>
    <x v="0"/>
  </r>
  <r>
    <n v="12754768"/>
    <s v="2020 Toyota RAV4 Cruiser AWD Hybrid Axah54R"/>
    <n v="57000"/>
    <x v="0"/>
    <s v="RAV4"/>
    <s v="Cruiser AWD Hybrid"/>
    <s v="Axah54R"/>
    <x v="9"/>
    <n v="36000"/>
    <x v="0"/>
    <x v="0"/>
    <x v="4"/>
    <s v=" Used"/>
    <n v="2487"/>
    <x v="32"/>
    <n v="5"/>
    <x v="9"/>
    <x v="1"/>
  </r>
  <r>
    <n v="12754795"/>
    <s v="2017 Mazda BT-50 XT (4X2) MY16"/>
    <n v="24980"/>
    <x v="10"/>
    <s v="BT-50"/>
    <s v="XT (4X2)"/>
    <s v="MY16"/>
    <x v="3"/>
    <n v="85236"/>
    <x v="4"/>
    <x v="1"/>
    <x v="1"/>
    <s v=" Used"/>
    <n v="2198"/>
    <x v="5"/>
    <n v="3"/>
    <x v="3"/>
    <x v="2"/>
  </r>
  <r>
    <n v="12754796"/>
    <s v="2017 Holden Commodore RS ZB"/>
    <n v="25480"/>
    <x v="2"/>
    <s v="Commodore"/>
    <s v="RS"/>
    <s v="ZB"/>
    <x v="3"/>
    <n v="82527"/>
    <x v="8"/>
    <x v="0"/>
    <x v="0"/>
    <s v=" Used"/>
    <n v="3649"/>
    <x v="6"/>
    <n v="5"/>
    <x v="3"/>
    <x v="2"/>
  </r>
  <r>
    <n v="12754851"/>
    <s v="2010 Toyota Corolla Ascent ZRE152R MY09"/>
    <n v="14995"/>
    <x v="0"/>
    <s v="Corolla"/>
    <s v="Ascent"/>
    <s v="ZRE152R MY09"/>
    <x v="0"/>
    <n v="89343"/>
    <x v="3"/>
    <x v="0"/>
    <x v="0"/>
    <s v=" Used"/>
    <n v="1798"/>
    <x v="3"/>
    <n v="5"/>
    <x v="0"/>
    <x v="2"/>
  </r>
  <r>
    <n v="12754860"/>
    <s v="2018 Hyundai Santa FE Elite Crdi Satin (awd) TM"/>
    <n v="48888"/>
    <x v="7"/>
    <s v="Santa FE"/>
    <s v="Elite Crdi Satin (awd)"/>
    <s v="TM"/>
    <x v="15"/>
    <n v="41327"/>
    <x v="0"/>
    <x v="0"/>
    <x v="1"/>
    <s v=" Used"/>
    <n v="2199"/>
    <x v="0"/>
    <n v="7"/>
    <x v="15"/>
    <x v="1"/>
  </r>
  <r>
    <n v="12754861"/>
    <s v="2019 Holden Equinox LTZ-V (awd) (5YR) EQ MY18"/>
    <n v="35888"/>
    <x v="2"/>
    <s v="Equinox"/>
    <s v="LTZ-V (awd) (5YR)"/>
    <s v="EQ MY18"/>
    <x v="13"/>
    <n v="64740"/>
    <x v="0"/>
    <x v="0"/>
    <x v="2"/>
    <s v=" Used"/>
    <n v="1998"/>
    <x v="2"/>
    <n v="5"/>
    <x v="13"/>
    <x v="2"/>
  </r>
  <r>
    <n v="12754894"/>
    <s v="2014 Subaru Impreza 2.0I (awd) MY14"/>
    <n v="15000"/>
    <x v="12"/>
    <s v="Impreza"/>
    <s v="2.0I (awd)"/>
    <s v="MY14"/>
    <x v="12"/>
    <n v="135000"/>
    <x v="5"/>
    <x v="0"/>
    <x v="0"/>
    <s v=" Used"/>
    <n v="1995"/>
    <x v="5"/>
    <n v="5"/>
    <x v="12"/>
    <x v="2"/>
  </r>
  <r>
    <n v="12754900"/>
    <s v="2007 Mitsubishi Fuso Canter FE83P 2.0 MWB 700/800"/>
    <n v="24900"/>
    <x v="49"/>
    <s v="Canter"/>
    <s v="FE83P 2.0 MWB"/>
    <s v="700/800"/>
    <x v="18"/>
    <n v="333577"/>
    <x v="4"/>
    <x v="1"/>
    <x v="1"/>
    <s v=" Used"/>
    <n v="3907"/>
    <x v="0"/>
    <n v="3"/>
    <x v="18"/>
    <x v="2"/>
  </r>
  <r>
    <n v="12754920"/>
    <s v="2021 Ford Everest Ambiente (4WD) UA II MY21.25"/>
    <n v="59990"/>
    <x v="4"/>
    <s v="Everest"/>
    <s v="Ambiente (4WD)"/>
    <s v="UA II MY21.25"/>
    <x v="1"/>
    <n v="20322"/>
    <x v="0"/>
    <x v="0"/>
    <x v="6"/>
    <s v=" Used"/>
    <n v="3198"/>
    <x v="2"/>
    <n v="5"/>
    <x v="1"/>
    <x v="1"/>
  </r>
  <r>
    <n v="12754921"/>
    <s v="2021 Ford Ranger Raptor X 2.0 (4X4) PX Mkiii MY21.75"/>
    <n v="86990"/>
    <x v="4"/>
    <s v="Ranger"/>
    <s v="Raptor X 2.0 (4X4)"/>
    <s v="PX Mkiii MY21.75"/>
    <x v="1"/>
    <n v="11524"/>
    <x v="16"/>
    <x v="0"/>
    <x v="1"/>
    <s v=" Used"/>
    <n v="1996"/>
    <x v="0"/>
    <n v="5"/>
    <x v="1"/>
    <x v="1"/>
  </r>
  <r>
    <n v="12754922"/>
    <s v="2019 Suzuki Swift GL Navigator AL"/>
    <n v="18790"/>
    <x v="24"/>
    <s v="Swift"/>
    <s v="GL Navigator"/>
    <s v="AL"/>
    <x v="13"/>
    <n v="48632"/>
    <x v="5"/>
    <x v="0"/>
    <x v="0"/>
    <s v=" Used"/>
    <n v="1242"/>
    <x v="5"/>
    <n v="5"/>
    <x v="13"/>
    <x v="2"/>
  </r>
  <r>
    <n v="12754933"/>
    <s v="2021 Hyundai Staria Highlander US4.V1 MY22"/>
    <n v="68888"/>
    <x v="7"/>
    <s v="Staria"/>
    <s v="Highlander"/>
    <s v="US4.V1 MY22"/>
    <x v="1"/>
    <n v="6300"/>
    <x v="0"/>
    <x v="0"/>
    <x v="0"/>
    <s v=" Used"/>
    <n v="3470"/>
    <x v="1"/>
    <n v="8"/>
    <x v="1"/>
    <x v="1"/>
  </r>
  <r>
    <n v="12754943"/>
    <s v="2017 Volkswagen Golf 110 TSI Highline AU MY18"/>
    <n v="28888"/>
    <x v="8"/>
    <s v="Golf"/>
    <s v="110 TSI Highline"/>
    <s v="AU MY18"/>
    <x v="3"/>
    <n v="42458"/>
    <x v="5"/>
    <x v="0"/>
    <x v="2"/>
    <s v=" Used"/>
    <n v="1395"/>
    <x v="5"/>
    <n v="5"/>
    <x v="3"/>
    <x v="2"/>
  </r>
  <r>
    <n v="12754944"/>
    <s v="2018 Land Rover Discovery Sport TD4 (110KW) SE 5 Seat L550 MY18"/>
    <n v="42888"/>
    <x v="22"/>
    <s v="Discovery Sport"/>
    <s v="TD4 (110KW) SE 5 Seat"/>
    <s v="L550 MY18"/>
    <x v="15"/>
    <n v="98761"/>
    <x v="0"/>
    <x v="0"/>
    <x v="1"/>
    <s v=" Used"/>
    <n v="1999"/>
    <x v="2"/>
    <n v="5"/>
    <x v="15"/>
    <x v="1"/>
  </r>
  <r>
    <n v="12754945"/>
    <s v="2022 Hyundai Kona N Premium Os.v4 MY22"/>
    <n v="57888"/>
    <x v="7"/>
    <s v="Kona"/>
    <s v="N Premium"/>
    <s v="Os.v4 MY22"/>
    <x v="16"/>
    <n v="19"/>
    <x v="0"/>
    <x v="0"/>
    <x v="2"/>
    <s v=" Used"/>
    <n v="1998"/>
    <x v="2"/>
    <n v="5"/>
    <x v="16"/>
    <x v="1"/>
  </r>
  <r>
    <n v="12754951"/>
    <s v="2021 Mazda CX-9 Azami (awd) CX9L"/>
    <n v="73450"/>
    <x v="10"/>
    <s v="CX-9"/>
    <s v="Azami (awd)"/>
    <s v="CX9L"/>
    <x v="1"/>
    <n v="9841"/>
    <x v="0"/>
    <x v="0"/>
    <x v="0"/>
    <s v=" Used"/>
    <n v="2488"/>
    <x v="0"/>
    <n v="7"/>
    <x v="1"/>
    <x v="1"/>
  </r>
  <r>
    <n v="12754960"/>
    <s v="2008 Toyota Landcruiser Prado Standard (4X4) KDJ120R 07 Upgrade"/>
    <n v="21913"/>
    <x v="0"/>
    <s v="Landcruiser Prado"/>
    <s v="Standard (4X4)"/>
    <s v="KDJ120R 07 Upgrade"/>
    <x v="19"/>
    <n v="227805"/>
    <x v="0"/>
    <x v="1"/>
    <x v="1"/>
    <s v=" Used"/>
    <n v="2982"/>
    <x v="2"/>
    <n v="8"/>
    <x v="19"/>
    <x v="2"/>
  </r>
  <r>
    <n v="12754966"/>
    <s v="2012 Jeep Grand Cherokee Limited (4X4) WK"/>
    <n v="16800"/>
    <x v="18"/>
    <s v="Grand Cherokee"/>
    <s v="Limited (4X4)"/>
    <s v="WK"/>
    <x v="11"/>
    <n v="172754"/>
    <x v="0"/>
    <x v="0"/>
    <x v="2"/>
    <s v=" Used"/>
    <n v="3604"/>
    <x v="0"/>
    <n v="5"/>
    <x v="11"/>
    <x v="2"/>
  </r>
  <r>
    <n v="12755037"/>
    <s v="2016 Jaguar XF 25T Portfolio X260"/>
    <n v="35480"/>
    <x v="27"/>
    <s v="XF"/>
    <s v="25T Portfolio"/>
    <s v="X260"/>
    <x v="2"/>
    <n v="82380"/>
    <x v="3"/>
    <x v="0"/>
    <x v="2"/>
    <s v=" Used"/>
    <n v="1999"/>
    <x v="1"/>
    <n v="5"/>
    <x v="2"/>
    <x v="2"/>
  </r>
  <r>
    <n v="12755051"/>
    <s v="2015 Nissan Qashqai TS J11"/>
    <n v="22990"/>
    <x v="3"/>
    <s v="Qashqai"/>
    <s v="TS"/>
    <s v="J11"/>
    <x v="7"/>
    <n v="108886"/>
    <x v="0"/>
    <x v="0"/>
    <x v="1"/>
    <s v=" Used"/>
    <n v="1598"/>
    <x v="5"/>
    <n v="5"/>
    <x v="7"/>
    <x v="2"/>
  </r>
  <r>
    <n v="12755052"/>
    <s v="2013 Jeep Grand Cherokee Overland (4X4) WK MY14"/>
    <n v="25990"/>
    <x v="18"/>
    <s v="Grand Cherokee"/>
    <s v="Overland (4X4)"/>
    <s v="WK MY14"/>
    <x v="8"/>
    <n v="136000"/>
    <x v="0"/>
    <x v="0"/>
    <x v="1"/>
    <s v=" Used"/>
    <n v="2987"/>
    <x v="1"/>
    <n v="5"/>
    <x v="8"/>
    <x v="2"/>
  </r>
  <r>
    <n v="12755069"/>
    <s v="2018 Volkswagen Tiguan Allspace 162 TSI Highline 5NA MY19"/>
    <n v="48990"/>
    <x v="8"/>
    <s v="Tiguan"/>
    <s v="Allspace 162 TSI Highline"/>
    <s v="5NA MY19"/>
    <x v="15"/>
    <n v="51180"/>
    <x v="0"/>
    <x v="0"/>
    <x v="2"/>
    <s v=" Used"/>
    <n v="1984"/>
    <x v="2"/>
    <n v="7"/>
    <x v="15"/>
    <x v="1"/>
  </r>
  <r>
    <n v="12755074"/>
    <s v="2017 Holden Colorado LS (4X4) RG MY18"/>
    <n v="42999"/>
    <x v="2"/>
    <s v="Colorado"/>
    <s v="LS (4X4)"/>
    <s v="RG MY18"/>
    <x v="3"/>
    <n v="28565"/>
    <x v="12"/>
    <x v="0"/>
    <x v="1"/>
    <s v=" Used"/>
    <n v="2776"/>
    <x v="2"/>
    <n v="5"/>
    <x v="3"/>
    <x v="1"/>
  </r>
  <r>
    <n v="12755075"/>
    <s v="2017 Nissan X-Trail ST (fwd) T32"/>
    <n v="21900"/>
    <x v="3"/>
    <s v="X-Trail"/>
    <s v="ST (fwd)"/>
    <s v="T32"/>
    <x v="3"/>
    <n v="39395"/>
    <x v="0"/>
    <x v="0"/>
    <x v="0"/>
    <s v=" Used"/>
    <n v="2488"/>
    <x v="89"/>
    <n v="5"/>
    <x v="3"/>
    <x v="2"/>
  </r>
  <r>
    <n v="12755089"/>
    <s v="2019 Mitsubishi Triton GLS (4X4) MR MY19"/>
    <n v="47990"/>
    <x v="13"/>
    <s v="Triton"/>
    <s v="GLS (4X4)"/>
    <s v="MR MY19"/>
    <x v="13"/>
    <n v="71391"/>
    <x v="16"/>
    <x v="0"/>
    <x v="1"/>
    <s v=" Used"/>
    <n v="2440"/>
    <x v="5"/>
    <n v="5"/>
    <x v="13"/>
    <x v="1"/>
  </r>
  <r>
    <n v="12755130"/>
    <s v="2017 Toyota Tarago GLI ACR50R MY16"/>
    <n v="35850"/>
    <x v="0"/>
    <s v="Tarago"/>
    <s v="GLI"/>
    <s v="ACR50R MY16"/>
    <x v="3"/>
    <n v="67000"/>
    <x v="0"/>
    <x v="0"/>
    <x v="0"/>
    <s v=" Used"/>
    <n v="2362"/>
    <x v="2"/>
    <n v="8"/>
    <x v="3"/>
    <x v="2"/>
  </r>
  <r>
    <n v="12755138"/>
    <s v="2011 Holden Commodore SS VE II"/>
    <n v="32000"/>
    <x v="2"/>
    <s v="Commodore"/>
    <s v="SS"/>
    <s v="VE II"/>
    <x v="4"/>
    <n v="110252"/>
    <x v="2"/>
    <x v="1"/>
    <x v="2"/>
    <s v=" Used"/>
    <n v="5967"/>
    <x v="0"/>
    <n v="5"/>
    <x v="4"/>
    <x v="2"/>
  </r>
  <r>
    <n v="12755153"/>
    <s v="2017 Mitsubishi ASX LS (2WD) XC MY17"/>
    <n v="19000"/>
    <x v="13"/>
    <s v="ASX"/>
    <s v="LS (2WD)"/>
    <s v="XC MY17"/>
    <x v="3"/>
    <n v="108000"/>
    <x v="0"/>
    <x v="0"/>
    <x v="0"/>
    <s v=" Used"/>
    <n v="1998"/>
    <x v="6"/>
    <n v="5"/>
    <x v="3"/>
    <x v="2"/>
  </r>
  <r>
    <n v="12755160"/>
    <s v="2010 Mazda BT-50 Boss B3000 DX (4X4) 09 Upgrade"/>
    <n v="14998"/>
    <x v="10"/>
    <s v="BT-50"/>
    <s v="Boss B3000 DX (4X4)"/>
    <s v="09 Upgrade"/>
    <x v="0"/>
    <n v="232204"/>
    <x v="23"/>
    <x v="1"/>
    <x v="1"/>
    <s v=" Used"/>
    <n v="2953"/>
    <x v="2"/>
    <n v="5"/>
    <x v="0"/>
    <x v="2"/>
  </r>
  <r>
    <n v="12755164"/>
    <s v="2022 Mazda BT-50 XTR (4X4) B30D"/>
    <n v="59990"/>
    <x v="10"/>
    <s v="BT-50"/>
    <s v="XTR (4X4)"/>
    <s v="B30D"/>
    <x v="16"/>
    <n v="124"/>
    <x v="15"/>
    <x v="0"/>
    <x v="1"/>
    <s v=" Demo"/>
    <n v="2999"/>
    <x v="2"/>
    <n v="5"/>
    <x v="16"/>
    <x v="1"/>
  </r>
  <r>
    <n v="12755189"/>
    <s v="2018 Toyota Corolla Ascent Sport (hybrid) ZWE211R"/>
    <n v="28990"/>
    <x v="0"/>
    <s v="Corolla"/>
    <s v="Ascent Sport (hybrid)"/>
    <s v="ZWE211R"/>
    <x v="15"/>
    <n v="115962"/>
    <x v="5"/>
    <x v="0"/>
    <x v="4"/>
    <s v=" Used"/>
    <n v="1798"/>
    <x v="3"/>
    <n v="5"/>
    <x v="15"/>
    <x v="2"/>
  </r>
  <r>
    <n v="12755209"/>
    <s v="2012 BMW 640I Gran Coupe F06"/>
    <n v="39880"/>
    <x v="5"/>
    <s v="640I"/>
    <s v="Gran Coupe"/>
    <s v="F06"/>
    <x v="11"/>
    <n v="157251"/>
    <x v="20"/>
    <x v="0"/>
    <x v="2"/>
    <s v=" Used"/>
    <n v="2979"/>
    <x v="5"/>
    <n v="4"/>
    <x v="11"/>
    <x v="2"/>
  </r>
  <r>
    <n v="12755219"/>
    <s v="2021 Hyundai Venue Elite (denim) TWO-Tone Roof Qx.v4 MY22"/>
    <n v="32380"/>
    <x v="7"/>
    <s v="Venue"/>
    <s v="Elite (denim) TWO-Tone Roof"/>
    <s v="Qx.v4 MY22"/>
    <x v="1"/>
    <n v="5088"/>
    <x v="0"/>
    <x v="0"/>
    <x v="0"/>
    <s v=" Used"/>
    <n v="1591"/>
    <x v="1"/>
    <n v="5"/>
    <x v="1"/>
    <x v="2"/>
  </r>
  <r>
    <n v="12755221"/>
    <s v="2021 Hyundai Palisade Elite (8 Seat) LX2.V2 MY22"/>
    <n v="70990"/>
    <x v="7"/>
    <s v="Palisade"/>
    <s v="Elite (8 Seat)"/>
    <s v="LX2.V2 MY22"/>
    <x v="1"/>
    <n v="10571"/>
    <x v="0"/>
    <x v="0"/>
    <x v="1"/>
    <s v=" Used"/>
    <n v="2199"/>
    <x v="6"/>
    <n v="8"/>
    <x v="1"/>
    <x v="1"/>
  </r>
  <r>
    <n v="12755228"/>
    <s v="2019 Ford Ranger XL 2.2 (4X4) PX Mkiii MY19"/>
    <n v="47950"/>
    <x v="4"/>
    <s v="Ranger"/>
    <s v="XL 2.2 (4X4)"/>
    <s v="PX Mkiii MY19"/>
    <x v="13"/>
    <n v="19815"/>
    <x v="11"/>
    <x v="0"/>
    <x v="1"/>
    <s v=" Used"/>
    <n v="2198"/>
    <x v="2"/>
    <n v="5"/>
    <x v="13"/>
    <x v="1"/>
  </r>
  <r>
    <n v="12755230"/>
    <s v="2018 Toyota Hilux SR (4X4) GUN126R MY17"/>
    <n v="44950"/>
    <x v="0"/>
    <s v="Hilux"/>
    <s v="SR (4X4)"/>
    <s v="GUN126R MY17"/>
    <x v="15"/>
    <n v="118512"/>
    <x v="19"/>
    <x v="0"/>
    <x v="1"/>
    <s v=" Used"/>
    <n v="2753"/>
    <x v="2"/>
    <n v="5"/>
    <x v="15"/>
    <x v="1"/>
  </r>
  <r>
    <n v="12755232"/>
    <s v="2016 Toyota Hiace LWB KDH201R MY15"/>
    <n v="41490"/>
    <x v="0"/>
    <s v="Hiace"/>
    <s v="LWB"/>
    <s v="KDH201R MY15"/>
    <x v="2"/>
    <n v="66730"/>
    <x v="6"/>
    <x v="0"/>
    <x v="1"/>
    <s v=" Used"/>
    <n v="2982"/>
    <x v="2"/>
    <n v="2"/>
    <x v="2"/>
    <x v="1"/>
  </r>
  <r>
    <n v="12755233"/>
    <s v="2019 Hyundai Tucson Active X (2WD) Black INT TL4 MY20"/>
    <n v="27990"/>
    <x v="7"/>
    <s v="Tucson"/>
    <s v="Active X (2WD) Black INT"/>
    <s v="TL4 MY20"/>
    <x v="13"/>
    <n v="68578"/>
    <x v="0"/>
    <x v="0"/>
    <x v="0"/>
    <s v=" Used"/>
    <n v="1999"/>
    <x v="0"/>
    <n v="5"/>
    <x v="13"/>
    <x v="2"/>
  </r>
  <r>
    <n v="12755274"/>
    <s v="2022 Mazda CX-8 Touring SP (fwd) CX8D"/>
    <n v="53212"/>
    <x v="10"/>
    <s v="CX-8"/>
    <s v="Touring SP (fwd)"/>
    <s v="CX8D"/>
    <x v="16"/>
    <n v="65"/>
    <x v="0"/>
    <x v="0"/>
    <x v="0"/>
    <s v=" Demo"/>
    <n v="2488"/>
    <x v="6"/>
    <n v="7"/>
    <x v="16"/>
    <x v="1"/>
  </r>
  <r>
    <n v="12755301"/>
    <s v="2022 Lexus NX350 F Sport + EP1 AWD Taza25R"/>
    <n v="104990"/>
    <x v="9"/>
    <s v="NX350"/>
    <s v="F Sport + EP1 AWD"/>
    <s v="Taza25R"/>
    <x v="16"/>
    <n v="4024"/>
    <x v="0"/>
    <x v="0"/>
    <x v="2"/>
    <s v=" Used"/>
    <n v="2393"/>
    <x v="1"/>
    <n v="5"/>
    <x v="16"/>
    <x v="1"/>
  </r>
  <r>
    <n v="12755323"/>
    <s v="2015 Citroen Berlingo 1.6 HDI Long B9C MY16"/>
    <n v="13980"/>
    <x v="34"/>
    <s v="Berlingo"/>
    <s v="1.6 HDI Long"/>
    <s v="B9C MY16"/>
    <x v="7"/>
    <n v="250558"/>
    <x v="6"/>
    <x v="1"/>
    <x v="1"/>
    <s v=" Used"/>
    <n v="1560"/>
    <x v="2"/>
    <n v="2"/>
    <x v="7"/>
    <x v="2"/>
  </r>
  <r>
    <n v="12755325"/>
    <s v="2010 Subaru Outback 2.0D MY10"/>
    <n v="12024"/>
    <x v="12"/>
    <s v="Outback"/>
    <s v="2.0D"/>
    <s v="MY10"/>
    <x v="0"/>
    <n v="236671"/>
    <x v="0"/>
    <x v="1"/>
    <x v="1"/>
    <s v=" Used"/>
    <n v="1998"/>
    <x v="0"/>
    <n v="5"/>
    <x v="0"/>
    <x v="2"/>
  </r>
  <r>
    <n v="12755336"/>
    <s v="2011 Holden Captiva SX (fwd) CG MY10"/>
    <n v="11499"/>
    <x v="2"/>
    <s v="Captiva"/>
    <s v="SX (fwd)"/>
    <s v="CG MY10"/>
    <x v="4"/>
    <n v="105987"/>
    <x v="0"/>
    <x v="0"/>
    <x v="1"/>
    <s v=" Used"/>
    <n v="1991"/>
    <x v="7"/>
    <n v="7"/>
    <x v="4"/>
    <x v="2"/>
  </r>
  <r>
    <n v="12755344"/>
    <s v="2016 Porsche Cayman GT4 981 MY16"/>
    <n v="208888"/>
    <x v="17"/>
    <s v="Cayman"/>
    <s v="GT4"/>
    <s v="981 MY16"/>
    <x v="2"/>
    <n v="24344"/>
    <x v="20"/>
    <x v="1"/>
    <x v="2"/>
    <s v=" Used"/>
    <n v="3800"/>
    <x v="6"/>
    <n v="2"/>
    <x v="2"/>
    <x v="1"/>
  </r>
  <r>
    <n v="12755346"/>
    <s v="2018 Audi RS3 Quattro 8V MY18"/>
    <n v="69888"/>
    <x v="11"/>
    <s v="RS3"/>
    <s v="Quattro"/>
    <s v="8V MY18"/>
    <x v="15"/>
    <n v="86504"/>
    <x v="3"/>
    <x v="0"/>
    <x v="2"/>
    <s v=" Used"/>
    <n v="2480"/>
    <x v="0"/>
    <n v="5"/>
    <x v="15"/>
    <x v="1"/>
  </r>
  <r>
    <n v="12755347"/>
    <s v="2017 Mercedes-Benz E63 S 4Matic+ 213 MY17.5"/>
    <n v="159888"/>
    <x v="1"/>
    <s v="E63"/>
    <s v="S 4Matic+"/>
    <s v="213 MY17.5"/>
    <x v="3"/>
    <n v="29654"/>
    <x v="31"/>
    <x v="0"/>
    <x v="2"/>
    <s v=" Used"/>
    <n v="3982"/>
    <x v="0"/>
    <n v="5"/>
    <x v="3"/>
    <x v="1"/>
  </r>
  <r>
    <n v="12755350"/>
    <s v="2015 Mercedes-Benz GLE63 S 4Matic 292"/>
    <n v="112888"/>
    <x v="1"/>
    <s v="GLE63"/>
    <s v="S 4Matic"/>
    <n v="292"/>
    <x v="7"/>
    <n v="53640"/>
    <x v="20"/>
    <x v="0"/>
    <x v="2"/>
    <s v=" Used"/>
    <n v="5461"/>
    <x v="1"/>
    <n v="5"/>
    <x v="7"/>
    <x v="1"/>
  </r>
  <r>
    <n v="12755355"/>
    <s v="2011 Holden Captiva 5 (FWD) CG Series II"/>
    <n v="11915"/>
    <x v="2"/>
    <s v="Captiva"/>
    <s v="5 (FWD)"/>
    <s v="CG Series II"/>
    <x v="4"/>
    <n v="99620"/>
    <x v="0"/>
    <x v="0"/>
    <x v="0"/>
    <s v=" Used"/>
    <n v="2384"/>
    <x v="5"/>
    <n v="5"/>
    <x v="4"/>
    <x v="2"/>
  </r>
  <r>
    <n v="12755359"/>
    <s v="2017 Ford Ranger XLT 3.2 (4X4) PX Mkii MY17"/>
    <n v="44888"/>
    <x v="4"/>
    <s v="Ranger"/>
    <s v="XLT 3.2 (4X4)"/>
    <s v="PX Mkii MY17"/>
    <x v="3"/>
    <n v="97761"/>
    <x v="19"/>
    <x v="1"/>
    <x v="1"/>
    <s v=" Used"/>
    <n v="3198"/>
    <x v="2"/>
    <n v="5"/>
    <x v="3"/>
    <x v="1"/>
  </r>
  <r>
    <n v="12755360"/>
    <s v="2020 Nissan X-Trail ST-L (4WD) (5YR) T32 Series 2"/>
    <n v="43990"/>
    <x v="3"/>
    <s v="X-Trail"/>
    <s v="ST-L (4WD) (5YR)"/>
    <s v="T32 Series 2"/>
    <x v="9"/>
    <n v="29243"/>
    <x v="0"/>
    <x v="0"/>
    <x v="0"/>
    <s v=" Used"/>
    <n v="2488"/>
    <x v="5"/>
    <n v="5"/>
    <x v="9"/>
    <x v="1"/>
  </r>
  <r>
    <n v="12755397"/>
    <s v="2017 Hyundai Accent Sport RB5"/>
    <n v="16790"/>
    <x v="7"/>
    <s v="Accent"/>
    <s v="Sport"/>
    <s v="RB5"/>
    <x v="3"/>
    <n v="71329"/>
    <x v="5"/>
    <x v="0"/>
    <x v="0"/>
    <s v=" Used"/>
    <n v="1591"/>
    <x v="6"/>
    <n v="5"/>
    <x v="3"/>
    <x v="2"/>
  </r>
  <r>
    <n v="12755402"/>
    <s v="2015 Toyota Landcruiser Prado GXL (4X4) KDJ150R MY14"/>
    <n v="54500"/>
    <x v="0"/>
    <s v="Landcruiser Prado"/>
    <s v="GXL (4X4)"/>
    <s v="KDJ150R MY14"/>
    <x v="7"/>
    <n v="94500"/>
    <x v="0"/>
    <x v="0"/>
    <x v="1"/>
    <s v=" Used"/>
    <n v="2982"/>
    <x v="2"/>
    <n v="7"/>
    <x v="7"/>
    <x v="1"/>
  </r>
  <r>
    <n v="12755409"/>
    <s v="2019 Volkswagen Polo 85 TSI Comfortline AW MY19"/>
    <n v="23890"/>
    <x v="8"/>
    <s v="Polo"/>
    <s v="85 TSI Comfortline"/>
    <s v="AW MY19"/>
    <x v="13"/>
    <n v="89323"/>
    <x v="5"/>
    <x v="0"/>
    <x v="2"/>
    <s v=" Used"/>
    <n v="999"/>
    <x v="2"/>
    <n v="5"/>
    <x v="13"/>
    <x v="2"/>
  </r>
  <r>
    <n v="12755410"/>
    <s v="2018 Mitsubishi ASX Black Edition (2WD) XC MY19"/>
    <n v="28990"/>
    <x v="13"/>
    <s v="ASX"/>
    <s v="Black Edition (2WD)"/>
    <s v="XC MY19"/>
    <x v="15"/>
    <n v="76372"/>
    <x v="0"/>
    <x v="0"/>
    <x v="0"/>
    <s v=" Used"/>
    <n v="1998"/>
    <x v="2"/>
    <n v="5"/>
    <x v="15"/>
    <x v="2"/>
  </r>
  <r>
    <n v="12755411"/>
    <s v="2015 Mazda CX-5 Maxx Sport (4X4) MY15"/>
    <n v="28990"/>
    <x v="10"/>
    <s v="CX-5"/>
    <s v="Maxx Sport (4X4)"/>
    <s v="MY15"/>
    <x v="7"/>
    <n v="74765"/>
    <x v="0"/>
    <x v="0"/>
    <x v="0"/>
    <s v=" Used"/>
    <n v="2488"/>
    <x v="6"/>
    <n v="5"/>
    <x v="7"/>
    <x v="2"/>
  </r>
  <r>
    <n v="12755421"/>
    <s v="2018 Great Wall Steed (4X2) K2"/>
    <n v="16000"/>
    <x v="43"/>
    <s v="Steed"/>
    <s v="(4X2)"/>
    <s v="K2"/>
    <x v="15"/>
    <n v="44700"/>
    <x v="4"/>
    <x v="1"/>
    <x v="1"/>
    <s v=" Used"/>
    <n v="1996"/>
    <x v="5"/>
    <n v="2"/>
    <x v="15"/>
    <x v="2"/>
  </r>
  <r>
    <n v="12755431"/>
    <s v="2016 Hyundai I30 Active GD4 Series 2"/>
    <n v="17000"/>
    <x v="7"/>
    <s v="I30"/>
    <s v="Active"/>
    <s v="GD4 Series 2"/>
    <x v="2"/>
    <n v="96560"/>
    <x v="5"/>
    <x v="0"/>
    <x v="0"/>
    <s v=" Used"/>
    <n v="1797"/>
    <x v="35"/>
    <n v="5"/>
    <x v="2"/>
    <x v="2"/>
  </r>
  <r>
    <n v="12755436"/>
    <s v="2016 Mitsubishi Outlander LS Safety Pack (4X2) ZK MY17"/>
    <n v="23000"/>
    <x v="13"/>
    <s v="Outlander"/>
    <s v="LS Safety Pack (4X2)"/>
    <s v="ZK MY17"/>
    <x v="2"/>
    <n v="62200"/>
    <x v="0"/>
    <x v="0"/>
    <x v="0"/>
    <s v=" Used"/>
    <n v="1998"/>
    <x v="5"/>
    <n v="5"/>
    <x v="2"/>
    <x v="2"/>
  </r>
  <r>
    <n v="12755451"/>
    <s v="2017 Hyundai Accent Sport RB5"/>
    <n v="16990"/>
    <x v="7"/>
    <s v="Accent"/>
    <s v="Sport"/>
    <s v="RB5"/>
    <x v="3"/>
    <n v="97426"/>
    <x v="5"/>
    <x v="0"/>
    <x v="0"/>
    <s v=" Used"/>
    <n v="1591"/>
    <x v="23"/>
    <n v="5"/>
    <x v="3"/>
    <x v="2"/>
  </r>
  <r>
    <n v="12755471"/>
    <s v="2017 Toyota C-HR (2WD) NGX10R Update"/>
    <n v="28980"/>
    <x v="0"/>
    <s v="C-HR"/>
    <s v="(2WD)"/>
    <s v="NGX10R Update"/>
    <x v="3"/>
    <n v="42576"/>
    <x v="0"/>
    <x v="0"/>
    <x v="2"/>
    <s v=" Used"/>
    <n v="1197"/>
    <x v="1"/>
    <n v="5"/>
    <x v="3"/>
    <x v="2"/>
  </r>
  <r>
    <n v="12755508"/>
    <s v="2015 Mitsubishi Triton GLX (4X4) MN MY15"/>
    <n v="16999"/>
    <x v="13"/>
    <s v="Triton"/>
    <s v="GLX (4X4)"/>
    <s v="MN MY15"/>
    <x v="7"/>
    <n v="401136"/>
    <x v="9"/>
    <x v="0"/>
    <x v="1"/>
    <s v=" Used"/>
    <n v="2477"/>
    <x v="2"/>
    <n v="5"/>
    <x v="7"/>
    <x v="2"/>
  </r>
  <r>
    <n v="12755523"/>
    <s v="2016 Jeep Renegade Trailhawk BU"/>
    <n v="26995"/>
    <x v="18"/>
    <s v="Renegade"/>
    <s v="Trailhawk"/>
    <s v="BU"/>
    <x v="2"/>
    <n v="116276"/>
    <x v="0"/>
    <x v="0"/>
    <x v="2"/>
    <s v=" Used"/>
    <n v="2360"/>
    <x v="3"/>
    <n v="5"/>
    <x v="2"/>
    <x v="2"/>
  </r>
  <r>
    <n v="12755542"/>
    <s v="2016 Ford Ranger XL 2.2 HI-Rider (4X2) PX Mkii MY17"/>
    <n v="29990"/>
    <x v="4"/>
    <s v="Ranger"/>
    <s v="XL 2.2 HI-Rider (4X2)"/>
    <s v="PX Mkii MY17"/>
    <x v="2"/>
    <n v="181264"/>
    <x v="12"/>
    <x v="0"/>
    <x v="1"/>
    <s v=" Used"/>
    <n v="2198"/>
    <x v="2"/>
    <n v="5"/>
    <x v="2"/>
    <x v="2"/>
  </r>
  <r>
    <n v="12755575"/>
    <s v="2004 Nissan Navara ST-R (4X4) D22"/>
    <n v="9995"/>
    <x v="3"/>
    <s v="Navara"/>
    <s v="ST-R (4X4)"/>
    <s v="D22"/>
    <x v="14"/>
    <n v="295250"/>
    <x v="15"/>
    <x v="1"/>
    <x v="1"/>
    <s v=" Used"/>
    <n v="2953"/>
    <x v="0"/>
    <n v="5"/>
    <x v="14"/>
    <x v="0"/>
  </r>
  <r>
    <n v="12755608"/>
    <s v="2018 Nissan Navara ST (4X4) D23 Series II"/>
    <n v="39900"/>
    <x v="3"/>
    <s v="Navara"/>
    <s v="ST (4X4)"/>
    <s v="D23 Series II"/>
    <x v="15"/>
    <n v="55668"/>
    <x v="19"/>
    <x v="0"/>
    <x v="1"/>
    <s v=" Used"/>
    <n v="2298"/>
    <x v="0"/>
    <n v="5"/>
    <x v="15"/>
    <x v="2"/>
  </r>
  <r>
    <n v="12755631"/>
    <s v="2020 Mitsubishi ASX MR (2WD) XD MY20"/>
    <n v="31999"/>
    <x v="13"/>
    <s v="ASX"/>
    <s v="MR (2WD)"/>
    <s v="XD MY20"/>
    <x v="9"/>
    <n v="32527"/>
    <x v="0"/>
    <x v="0"/>
    <x v="0"/>
    <s v=" Used"/>
    <n v="1999"/>
    <x v="6"/>
    <n v="5"/>
    <x v="9"/>
    <x v="2"/>
  </r>
  <r>
    <n v="12755634"/>
    <s v="2021 Ford Ranger Wildtrak X 2.0 (4X4) PX Mkiii MY21.25"/>
    <n v="66980"/>
    <x v="4"/>
    <s v="Ranger"/>
    <s v="Wildtrak X 2.0 (4X4)"/>
    <s v="PX Mkiii MY21.25"/>
    <x v="1"/>
    <n v="41791"/>
    <x v="16"/>
    <x v="0"/>
    <x v="1"/>
    <s v=" Used"/>
    <n v="1996"/>
    <x v="2"/>
    <n v="5"/>
    <x v="1"/>
    <x v="1"/>
  </r>
  <r>
    <n v="12755639"/>
    <s v="2010 Holden Cruze CDX JG"/>
    <n v="7995"/>
    <x v="2"/>
    <s v="Cruze"/>
    <s v="CDX"/>
    <s v="JG"/>
    <x v="0"/>
    <n v="175207"/>
    <x v="3"/>
    <x v="0"/>
    <x v="0"/>
    <s v=" Used"/>
    <n v="1796"/>
    <x v="1"/>
    <n v="5"/>
    <x v="0"/>
    <x v="0"/>
  </r>
  <r>
    <n v="12755658"/>
    <s v="2012 Suzuki Swift GL FZ"/>
    <n v="13990"/>
    <x v="24"/>
    <s v="Swift"/>
    <s v="GL"/>
    <s v="FZ"/>
    <x v="11"/>
    <n v="83959"/>
    <x v="5"/>
    <x v="1"/>
    <x v="0"/>
    <s v=" Used"/>
    <n v="1372"/>
    <x v="6"/>
    <n v="5"/>
    <x v="11"/>
    <x v="2"/>
  </r>
  <r>
    <n v="12755692"/>
    <s v="2016 Mercedes-Benz GLE350 D 166"/>
    <n v="72868"/>
    <x v="1"/>
    <s v="GLE350"/>
    <s v="D"/>
    <n v="166"/>
    <x v="2"/>
    <n v="85044"/>
    <x v="0"/>
    <x v="0"/>
    <x v="1"/>
    <s v=" Used"/>
    <n v="2987"/>
    <x v="0"/>
    <n v="5"/>
    <x v="2"/>
    <x v="1"/>
  </r>
  <r>
    <n v="12755702"/>
    <s v="2021 Land Rover Defender 90 D250 S (183KW) L663 MY22"/>
    <n v="179990"/>
    <x v="22"/>
    <s v="Defender"/>
    <s v="90 D250 S (183KW)"/>
    <s v="L663 MY22"/>
    <x v="1"/>
    <n v="1502"/>
    <x v="0"/>
    <x v="0"/>
    <x v="1"/>
    <s v=" Demo"/>
    <n v="2996"/>
    <x v="1"/>
    <n v="5"/>
    <x v="1"/>
    <x v="1"/>
  </r>
  <r>
    <n v="12755713"/>
    <s v="2008 Holden Astra CD AH MY08"/>
    <n v="5995"/>
    <x v="2"/>
    <s v="Astra"/>
    <s v="CD"/>
    <s v="AH MY08"/>
    <x v="19"/>
    <n v="170588"/>
    <x v="5"/>
    <x v="0"/>
    <x v="0"/>
    <s v=" Used"/>
    <n v="1796"/>
    <x v="2"/>
    <n v="5"/>
    <x v="19"/>
    <x v="0"/>
  </r>
  <r>
    <n v="12755727"/>
    <s v="2022 Mazda CX-5 Akera (awd) CX5L"/>
    <n v="54999"/>
    <x v="10"/>
    <s v="CX-5"/>
    <s v="Akera (awd)"/>
    <s v="CX5L"/>
    <x v="16"/>
    <n v="2001"/>
    <x v="0"/>
    <x v="0"/>
    <x v="1"/>
    <s v=" Demo"/>
    <n v="2191"/>
    <x v="7"/>
    <n v="5"/>
    <x v="16"/>
    <x v="1"/>
  </r>
  <r>
    <n v="12755788"/>
    <s v="2014 Isuzu D-MAX LS-U HI-Ride (4X4) TF MY14"/>
    <n v="32950"/>
    <x v="6"/>
    <s v="D-MAX"/>
    <s v="LS-U HI-Ride (4X4)"/>
    <s v="TF MY14"/>
    <x v="12"/>
    <n v="177574"/>
    <x v="10"/>
    <x v="0"/>
    <x v="1"/>
    <s v=" Used"/>
    <n v="2999"/>
    <x v="2"/>
    <n v="5"/>
    <x v="12"/>
    <x v="2"/>
  </r>
  <r>
    <n v="12755803"/>
    <s v="2007 Hyundai Santa FE Elite Crdi (4X4) CM MY07"/>
    <n v="11990"/>
    <x v="7"/>
    <s v="Santa FE"/>
    <s v="Elite Crdi (4X4)"/>
    <s v="CM MY07"/>
    <x v="18"/>
    <n v="199151"/>
    <x v="0"/>
    <x v="0"/>
    <x v="1"/>
    <s v=" Used"/>
    <n v="2188"/>
    <x v="7"/>
    <n v="5"/>
    <x v="18"/>
    <x v="2"/>
  </r>
  <r>
    <n v="12755838"/>
    <s v="2015 Mercedes-Benz A250 Sport 176 MY15"/>
    <n v="32995"/>
    <x v="1"/>
    <s v="A250"/>
    <s v="Sport"/>
    <s v="176 MY15"/>
    <x v="7"/>
    <n v="128490"/>
    <x v="5"/>
    <x v="0"/>
    <x v="2"/>
    <s v=" Used"/>
    <n v="1991"/>
    <x v="2"/>
    <n v="5"/>
    <x v="7"/>
    <x v="2"/>
  </r>
  <r>
    <n v="12755846"/>
    <s v="2016 Hyundai Santa FE Elite Crdi (4X4) DM Series II (DM3)"/>
    <n v="31880"/>
    <x v="7"/>
    <s v="Santa FE"/>
    <s v="Elite Crdi (4X4)"/>
    <s v="DM Series II (DM3)"/>
    <x v="2"/>
    <n v="80000"/>
    <x v="0"/>
    <x v="0"/>
    <x v="1"/>
    <s v=" Used"/>
    <n v="2199"/>
    <x v="0"/>
    <n v="7"/>
    <x v="2"/>
    <x v="2"/>
  </r>
  <r>
    <n v="12755847"/>
    <s v="2017 Subaru WRX Premium (awd) MY17"/>
    <n v="39888"/>
    <x v="12"/>
    <s v="WRX"/>
    <s v="Premium (awd)"/>
    <s v="MY17"/>
    <x v="3"/>
    <n v="55503"/>
    <x v="3"/>
    <x v="1"/>
    <x v="2"/>
    <s v=" Used"/>
    <n v="1998"/>
    <x v="0"/>
    <n v="5"/>
    <x v="3"/>
    <x v="2"/>
  </r>
  <r>
    <n v="12755856"/>
    <s v="2006 Holden Commodore SS VE"/>
    <n v="21500"/>
    <x v="2"/>
    <s v="Commodore"/>
    <s v="SS"/>
    <s v="VE"/>
    <x v="17"/>
    <n v="241500"/>
    <x v="3"/>
    <x v="0"/>
    <x v="2"/>
    <s v=" Used"/>
    <n v="5967"/>
    <x v="15"/>
    <n v="5"/>
    <x v="17"/>
    <x v="2"/>
  </r>
  <r>
    <n v="12755868"/>
    <s v="2022 Toyota Landcruiser 70 Series GXL Troop Carrier VDJ78R"/>
    <n v="125990"/>
    <x v="0"/>
    <s v="Landcruiser 70 Series"/>
    <s v="GXL Troop Carrier"/>
    <s v="VDJ78R"/>
    <x v="16"/>
    <n v="201"/>
    <x v="0"/>
    <x v="1"/>
    <x v="1"/>
    <s v=" Used"/>
    <n v="4461"/>
    <x v="2"/>
    <n v="5"/>
    <x v="16"/>
    <x v="1"/>
  </r>
  <r>
    <n v="12755869"/>
    <s v="2014 Subaru Forester 2.5I-L MY14"/>
    <n v="18888"/>
    <x v="12"/>
    <s v="Forester"/>
    <s v="2.5I-L"/>
    <s v="MY14"/>
    <x v="12"/>
    <n v="166030"/>
    <x v="0"/>
    <x v="0"/>
    <x v="0"/>
    <s v=" Used"/>
    <n v="2498"/>
    <x v="5"/>
    <n v="5"/>
    <x v="12"/>
    <x v="2"/>
  </r>
  <r>
    <n v="12755871"/>
    <s v="2022 Toyota Landcruiser LC300 GXL (4X4) FJA300R"/>
    <n v="121888"/>
    <x v="0"/>
    <s v="Landcruiser"/>
    <s v="LC300 GXL (4X4)"/>
    <s v="FJA300R"/>
    <x v="16"/>
    <n v="10"/>
    <x v="0"/>
    <x v="0"/>
    <x v="1"/>
    <s v=" Used"/>
    <n v="3346"/>
    <x v="2"/>
    <n v="7"/>
    <x v="16"/>
    <x v="1"/>
  </r>
  <r>
    <n v="12755874"/>
    <s v="2022 Jeep Gladiator Rubicon (4X4) JT MY22"/>
    <n v="88888"/>
    <x v="18"/>
    <s v="Gladiator"/>
    <s v="Rubicon (4X4)"/>
    <s v="JT MY22"/>
    <x v="16"/>
    <n v="110"/>
    <x v="19"/>
    <x v="0"/>
    <x v="0"/>
    <s v=" Used"/>
    <n v="3604"/>
    <x v="4"/>
    <n v="5"/>
    <x v="16"/>
    <x v="1"/>
  </r>
  <r>
    <n v="12755878"/>
    <s v="2021 Ford Everest Titanium (4WD) UA II MY21.25"/>
    <n v="66999"/>
    <x v="4"/>
    <s v="Everest"/>
    <s v="Titanium (4WD)"/>
    <s v="UA II MY21.25"/>
    <x v="1"/>
    <n v="33528"/>
    <x v="0"/>
    <x v="0"/>
    <x v="1"/>
    <s v=" Used"/>
    <n v="1996"/>
    <x v="6"/>
    <n v="7"/>
    <x v="1"/>
    <x v="1"/>
  </r>
  <r>
    <n v="12755879"/>
    <s v="2018 Ford Ranger Wildtrak 3.2 (4X4) PX Mkiii MY19"/>
    <n v="53549"/>
    <x v="4"/>
    <s v="Ranger"/>
    <s v="Wildtrak 3.2 (4X4)"/>
    <s v="PX Mkiii MY19"/>
    <x v="15"/>
    <n v="96243"/>
    <x v="16"/>
    <x v="0"/>
    <x v="1"/>
    <s v=" Used"/>
    <n v="3198"/>
    <x v="5"/>
    <n v="5"/>
    <x v="15"/>
    <x v="1"/>
  </r>
  <r>
    <n v="12755893"/>
    <s v="2018 Toyota Hilux SR (4X4) GUN126R MY17"/>
    <n v="37990"/>
    <x v="0"/>
    <s v="Hilux"/>
    <s v="SR (4X4)"/>
    <s v="GUN126R MY17"/>
    <x v="15"/>
    <n v="258194"/>
    <x v="23"/>
    <x v="0"/>
    <x v="1"/>
    <s v=" Used"/>
    <n v="2753"/>
    <x v="2"/>
    <n v="5"/>
    <x v="15"/>
    <x v="2"/>
  </r>
  <r>
    <n v="12755907"/>
    <s v="2020 Jeep Grand Cherokee S-Limited WK MY20"/>
    <n v="74868"/>
    <x v="18"/>
    <s v="Grand Cherokee"/>
    <s v="S-Limited"/>
    <s v="WK MY20"/>
    <x v="9"/>
    <n v="45844"/>
    <x v="0"/>
    <x v="0"/>
    <x v="1"/>
    <s v=" Used"/>
    <n v="2987"/>
    <x v="2"/>
    <n v="5"/>
    <x v="9"/>
    <x v="1"/>
  </r>
  <r>
    <n v="12755961"/>
    <s v="2017 Ford Mustang Fastback GT 5.0 V8 FM MY17"/>
    <n v="56990"/>
    <x v="4"/>
    <s v="Mustang"/>
    <s v="Fastback GT 5.0 V8"/>
    <s v="FM MY17"/>
    <x v="3"/>
    <n v="17072"/>
    <x v="20"/>
    <x v="1"/>
    <x v="2"/>
    <s v=" Used"/>
    <n v="4950"/>
    <x v="2"/>
    <n v="4"/>
    <x v="3"/>
    <x v="1"/>
  </r>
  <r>
    <n v="12755963"/>
    <s v="2017 Nissan X-Trail ST (4X4) T32"/>
    <n v="24990"/>
    <x v="3"/>
    <s v="X-Trail"/>
    <s v="ST (4X4)"/>
    <s v="T32"/>
    <x v="3"/>
    <n v="124108"/>
    <x v="0"/>
    <x v="0"/>
    <x v="0"/>
    <s v=" Used"/>
    <n v="2488"/>
    <x v="0"/>
    <n v="5"/>
    <x v="3"/>
    <x v="2"/>
  </r>
  <r>
    <n v="12755977"/>
    <s v="2019 Ford Ranger XL 3.2 (4X4) PX Mkiii MY19.75"/>
    <n v="41990"/>
    <x v="4"/>
    <s v="Ranger"/>
    <s v="XL 3.2 (4X4)"/>
    <s v="PX Mkiii MY19.75"/>
    <x v="13"/>
    <n v="167281"/>
    <x v="16"/>
    <x v="0"/>
    <x v="1"/>
    <s v=" Used"/>
    <n v="3198"/>
    <x v="2"/>
    <n v="5"/>
    <x v="13"/>
    <x v="1"/>
  </r>
  <r>
    <n v="12755995"/>
    <s v="2019 Toyota Hiace LWB Crew GDH300R"/>
    <n v="46888"/>
    <x v="0"/>
    <s v="Hiace"/>
    <s v="LWB Crew"/>
    <s v="GDH300R"/>
    <x v="13"/>
    <n v="95788"/>
    <x v="6"/>
    <x v="0"/>
    <x v="1"/>
    <s v=" Used"/>
    <n v="2755"/>
    <x v="2"/>
    <n v="5"/>
    <x v="13"/>
    <x v="1"/>
  </r>
  <r>
    <n v="12756006"/>
    <s v="2022 Volkswagen Amarok TDI580 W580S 4Motion 2H MY22"/>
    <n v="94888"/>
    <x v="8"/>
    <s v="Amarok"/>
    <s v="TDI580 W580S 4Motion"/>
    <s v="2H MY22"/>
    <x v="16"/>
    <n v="25"/>
    <x v="19"/>
    <x v="0"/>
    <x v="1"/>
    <s v=" Demo"/>
    <n v="2967"/>
    <x v="0"/>
    <n v="5"/>
    <x v="16"/>
    <x v="1"/>
  </r>
  <r>
    <n v="12756012"/>
    <s v="2022 Mazda CX-9 Touring (awd) CX9M"/>
    <n v="63988"/>
    <x v="10"/>
    <s v="CX-9"/>
    <s v="Touring (awd)"/>
    <s v="CX9M"/>
    <x v="16"/>
    <n v="6"/>
    <x v="0"/>
    <x v="0"/>
    <x v="0"/>
    <s v=" New In Stock"/>
    <n v="2488"/>
    <x v="2"/>
    <n v="7"/>
    <x v="16"/>
    <x v="1"/>
  </r>
  <r>
    <n v="12756013"/>
    <s v="2022 Mazda CX-3 Maxx Sport (fwd) CX3H"/>
    <n v="29888"/>
    <x v="10"/>
    <s v="CX-3"/>
    <s v="Maxx Sport (fwd)"/>
    <s v="CX3H"/>
    <x v="16"/>
    <n v="10"/>
    <x v="0"/>
    <x v="1"/>
    <x v="0"/>
    <s v=" New In Stock"/>
    <n v="1998"/>
    <x v="6"/>
    <n v="5"/>
    <x v="16"/>
    <x v="2"/>
  </r>
  <r>
    <n v="12756024"/>
    <s v="2018 Toyota 86 GTS ZN6 MY17 Update"/>
    <n v="41888"/>
    <x v="0"/>
    <n v="86"/>
    <s v="GTS"/>
    <s v="ZN6 MY17 Update"/>
    <x v="15"/>
    <n v="30000"/>
    <x v="20"/>
    <x v="1"/>
    <x v="2"/>
    <s v=" Used"/>
    <n v="1998"/>
    <x v="2"/>
    <n v="4"/>
    <x v="15"/>
    <x v="1"/>
  </r>
  <r>
    <n v="12756055"/>
    <s v="2013 Toyota Hilux SR5 (4X4) KUN26R MY14"/>
    <n v="40999"/>
    <x v="0"/>
    <s v="Hilux"/>
    <s v="SR5 (4X4)"/>
    <s v="KUN26R MY14"/>
    <x v="8"/>
    <n v="150000"/>
    <x v="15"/>
    <x v="0"/>
    <x v="1"/>
    <s v=" Used"/>
    <n v="2982"/>
    <x v="1"/>
    <n v="5"/>
    <x v="8"/>
    <x v="1"/>
  </r>
  <r>
    <n v="12756090"/>
    <s v="2015 Holden Colorado LTZ (4X4) RG MY15"/>
    <n v="38000"/>
    <x v="2"/>
    <s v="Colorado"/>
    <s v="LTZ (4X4)"/>
    <s v="RG MY15"/>
    <x v="7"/>
    <n v="201000"/>
    <x v="12"/>
    <x v="0"/>
    <x v="1"/>
    <s v=" Used"/>
    <n v="2776"/>
    <x v="3"/>
    <n v="5"/>
    <x v="7"/>
    <x v="2"/>
  </r>
  <r>
    <n v="12756121"/>
    <s v="2017 Volkswagen Tiguan 110 TSI Comfortline 5NA MY18"/>
    <n v="32990"/>
    <x v="8"/>
    <s v="Tiguan"/>
    <s v="110 TSI Comfortline"/>
    <s v="5NA MY18"/>
    <x v="3"/>
    <n v="62807"/>
    <x v="0"/>
    <x v="0"/>
    <x v="2"/>
    <s v=" Used"/>
    <n v="1395"/>
    <x v="0"/>
    <n v="5"/>
    <x v="3"/>
    <x v="2"/>
  </r>
  <r>
    <n v="12756122"/>
    <s v="2018 Holden Equinox LTZ (fwd) EQ MY18"/>
    <n v="28990"/>
    <x v="2"/>
    <s v="Equinox"/>
    <s v="LTZ (fwd)"/>
    <s v="EQ MY18"/>
    <x v="15"/>
    <n v="64220"/>
    <x v="0"/>
    <x v="0"/>
    <x v="2"/>
    <s v=" Used"/>
    <n v="1998"/>
    <x v="2"/>
    <n v="5"/>
    <x v="15"/>
    <x v="2"/>
  </r>
  <r>
    <n v="12756125"/>
    <s v="2015 Subaru Liberty 3.6R MY15"/>
    <n v="31990"/>
    <x v="12"/>
    <s v="Liberty"/>
    <s v="3.6R"/>
    <s v="MY15"/>
    <x v="7"/>
    <n v="47914"/>
    <x v="3"/>
    <x v="0"/>
    <x v="2"/>
    <s v=" Used"/>
    <n v="3630"/>
    <x v="22"/>
    <n v="5"/>
    <x v="7"/>
    <x v="2"/>
  </r>
  <r>
    <n v="12756128"/>
    <s v="2018 Toyota Corolla Ascent ZRE172R MY17"/>
    <n v="25990"/>
    <x v="0"/>
    <s v="Corolla"/>
    <s v="Ascent"/>
    <s v="ZRE172R MY17"/>
    <x v="15"/>
    <n v="67939"/>
    <x v="3"/>
    <x v="0"/>
    <x v="0"/>
    <s v=" Used"/>
    <n v="1798"/>
    <x v="3"/>
    <n v="5"/>
    <x v="15"/>
    <x v="2"/>
  </r>
  <r>
    <n v="12756153"/>
    <s v="1989 Holden Commodore Berlina VN"/>
    <n v="129990"/>
    <x v="2"/>
    <s v="Commodore"/>
    <s v="Berlina"/>
    <s v="VN"/>
    <x v="31"/>
    <n v="275000"/>
    <x v="3"/>
    <x v="0"/>
    <x v="0"/>
    <s v=" Used"/>
    <n v="4987"/>
    <x v="4"/>
    <n v="5"/>
    <x v="31"/>
    <x v="1"/>
  </r>
  <r>
    <n v="12756171"/>
    <s v="2007 Mitsubishi Lancer ES CJ"/>
    <n v="9990"/>
    <x v="13"/>
    <s v="Lancer"/>
    <s v="ES"/>
    <s v="CJ"/>
    <x v="18"/>
    <n v="271132"/>
    <x v="3"/>
    <x v="0"/>
    <x v="0"/>
    <s v=" Used"/>
    <n v="1998"/>
    <x v="5"/>
    <n v="5"/>
    <x v="18"/>
    <x v="0"/>
  </r>
  <r>
    <n v="12756195"/>
    <s v="2006 Mitsubishi Lancer ES CH MY06"/>
    <n v="4200"/>
    <x v="13"/>
    <s v="Lancer"/>
    <s v="ES"/>
    <s v="CH MY06"/>
    <x v="17"/>
    <n v="190000"/>
    <x v="3"/>
    <x v="1"/>
    <x v="0"/>
    <s v=" Used"/>
    <n v="2378"/>
    <x v="0"/>
    <n v="5"/>
    <x v="17"/>
    <x v="0"/>
  </r>
  <r>
    <n v="12756200"/>
    <s v="2014 Audi S3 2.0 Tfsi Quattro 8V MY15"/>
    <n v="34999"/>
    <x v="11"/>
    <s v="S3"/>
    <s v="2.0 Tfsi Quattro"/>
    <s v="8V MY15"/>
    <x v="12"/>
    <n v="142626"/>
    <x v="3"/>
    <x v="0"/>
    <x v="2"/>
    <s v=" Used"/>
    <n v="1984"/>
    <x v="1"/>
    <n v="5"/>
    <x v="12"/>
    <x v="2"/>
  </r>
  <r>
    <n v="12756204"/>
    <s v="2017 Holden Captiva 7 LTZ (awd) CG MY16"/>
    <n v="21900"/>
    <x v="2"/>
    <s v="Captiva"/>
    <s v="7 LTZ (awd)"/>
    <s v="CG MY16"/>
    <x v="3"/>
    <n v="67600"/>
    <x v="0"/>
    <x v="0"/>
    <x v="0"/>
    <s v=" Used"/>
    <n v="2997"/>
    <x v="0"/>
    <n v="7"/>
    <x v="3"/>
    <x v="2"/>
  </r>
  <r>
    <n v="12756214"/>
    <s v="2016 Toyota Hiace LWB KDH201R MY15"/>
    <n v="35000"/>
    <x v="0"/>
    <s v="Hiace"/>
    <s v="LWB"/>
    <s v="KDH201R MY15"/>
    <x v="2"/>
    <n v="185000"/>
    <x v="6"/>
    <x v="1"/>
    <x v="1"/>
    <s v=" Used"/>
    <n v="2982"/>
    <x v="23"/>
    <n v="2"/>
    <x v="2"/>
    <x v="2"/>
  </r>
  <r>
    <n v="12756230"/>
    <s v="2007 Holden Commodore SV6 VE"/>
    <n v="12880"/>
    <x v="2"/>
    <s v="Commodore"/>
    <s v="SV6"/>
    <s v="VE"/>
    <x v="18"/>
    <n v="183439"/>
    <x v="3"/>
    <x v="0"/>
    <x v="0"/>
    <s v=" Used"/>
    <n v="3565"/>
    <x v="5"/>
    <n v="5"/>
    <x v="18"/>
    <x v="2"/>
  </r>
  <r>
    <n v="12756231"/>
    <s v="2017 Holden UTE SV6 VF II"/>
    <n v="31880"/>
    <x v="2"/>
    <s v="UTE"/>
    <s v="SV6"/>
    <s v="VF II"/>
    <x v="3"/>
    <n v="98799"/>
    <x v="22"/>
    <x v="0"/>
    <x v="0"/>
    <s v=" Used"/>
    <n v="3565"/>
    <x v="3"/>
    <n v="2"/>
    <x v="3"/>
    <x v="2"/>
  </r>
  <r>
    <n v="12756249"/>
    <s v="2020 Audi Q7 45 TDI Quattro Mhev 4M MY21"/>
    <n v="109888"/>
    <x v="11"/>
    <s v="Q7"/>
    <s v="45 TDI Quattro Mhev"/>
    <s v="4M MY21"/>
    <x v="9"/>
    <n v="32823"/>
    <x v="0"/>
    <x v="0"/>
    <x v="6"/>
    <s v=" Used"/>
    <n v="2967"/>
    <x v="2"/>
    <n v="7"/>
    <x v="9"/>
    <x v="1"/>
  </r>
  <r>
    <n v="12756252"/>
    <s v="2015 Toyota Corolla Ascent Sport ZRE182R"/>
    <n v="18990"/>
    <x v="0"/>
    <s v="Corolla"/>
    <s v="Ascent Sport"/>
    <s v="ZRE182R"/>
    <x v="7"/>
    <n v="141373"/>
    <x v="5"/>
    <x v="0"/>
    <x v="0"/>
    <s v=" Used"/>
    <n v="1798"/>
    <x v="5"/>
    <n v="5"/>
    <x v="7"/>
    <x v="2"/>
  </r>
  <r>
    <n v="12756271"/>
    <s v="2021 BMW X1 Sdrive 20I F48"/>
    <n v="64900"/>
    <x v="5"/>
    <s v="X1"/>
    <s v="Sdrive 20I"/>
    <s v="F48"/>
    <x v="1"/>
    <n v="9527"/>
    <x v="0"/>
    <x v="0"/>
    <x v="2"/>
    <s v=" Used"/>
    <n v="1998"/>
    <x v="1"/>
    <n v="5"/>
    <x v="1"/>
    <x v="1"/>
  </r>
  <r>
    <n v="12756273"/>
    <s v="2016 Mitsubishi Triton GLX (4X4) MQ MY17"/>
    <n v="29990"/>
    <x v="13"/>
    <s v="Triton"/>
    <s v="GLX (4X4)"/>
    <s v="MQ MY17"/>
    <x v="2"/>
    <n v="169649"/>
    <x v="23"/>
    <x v="1"/>
    <x v="1"/>
    <s v=" Used"/>
    <n v="2440"/>
    <x v="2"/>
    <n v="5"/>
    <x v="2"/>
    <x v="2"/>
  </r>
  <r>
    <n v="12756280"/>
    <s v="2015 Ford Ranger XLT 3.2 (4X4) PX Mkii"/>
    <n v="45990"/>
    <x v="4"/>
    <s v="Ranger"/>
    <s v="XLT 3.2 (4X4)"/>
    <s v="PX Mkii"/>
    <x v="7"/>
    <n v="38963"/>
    <x v="19"/>
    <x v="0"/>
    <x v="1"/>
    <s v=" Used"/>
    <n v="3198"/>
    <x v="6"/>
    <n v="5"/>
    <x v="7"/>
    <x v="1"/>
  </r>
  <r>
    <n v="12756284"/>
    <s v="2021 Mitsubishi Eclipse Cross XLS Plus (2WD) YB MY22"/>
    <n v="38444"/>
    <x v="13"/>
    <s v="Eclipse Cross"/>
    <s v="XLS Plus (2WD)"/>
    <s v="YB MY22"/>
    <x v="1"/>
    <n v="4725"/>
    <x v="0"/>
    <x v="0"/>
    <x v="0"/>
    <s v=" Demo"/>
    <n v="1499"/>
    <x v="2"/>
    <n v="5"/>
    <x v="1"/>
    <x v="2"/>
  </r>
  <r>
    <n v="12756298"/>
    <s v="2016 Hyundai Tucson Active X (fwd) TL"/>
    <n v="17500"/>
    <x v="7"/>
    <s v="Tucson"/>
    <s v="Active X (fwd)"/>
    <s v="TL"/>
    <x v="2"/>
    <n v="183760"/>
    <x v="0"/>
    <x v="1"/>
    <x v="0"/>
    <s v=" Used"/>
    <n v="1999"/>
    <x v="2"/>
    <n v="5"/>
    <x v="2"/>
    <x v="2"/>
  </r>
  <r>
    <n v="12756302"/>
    <s v="2019 Kia Cerato S BD MY20"/>
    <n v="25500"/>
    <x v="14"/>
    <s v="Cerato"/>
    <s v="S"/>
    <s v="BD MY20"/>
    <x v="13"/>
    <n v="53921"/>
    <x v="5"/>
    <x v="0"/>
    <x v="0"/>
    <s v=" Used"/>
    <n v="1999"/>
    <x v="2"/>
    <n v="5"/>
    <x v="13"/>
    <x v="2"/>
  </r>
  <r>
    <n v="12756337"/>
    <s v="2014 Mitsubishi Triton GLX (4X4) MN MY15"/>
    <n v="22800"/>
    <x v="13"/>
    <s v="Triton"/>
    <s v="GLX (4X4)"/>
    <s v="MN MY15"/>
    <x v="12"/>
    <n v="169217"/>
    <x v="9"/>
    <x v="1"/>
    <x v="1"/>
    <s v=" Used"/>
    <n v="2477"/>
    <x v="2"/>
    <n v="5"/>
    <x v="12"/>
    <x v="2"/>
  </r>
  <r>
    <n v="12756353"/>
    <s v="2018 Ford Ranger XLT 3.2 HI-Rider (4X2) PX Mkiii MY19"/>
    <n v="45990"/>
    <x v="4"/>
    <s v="Ranger"/>
    <s v="XLT 3.2 HI-Rider (4X2)"/>
    <s v="PX Mkiii MY19"/>
    <x v="15"/>
    <n v="46005"/>
    <x v="16"/>
    <x v="0"/>
    <x v="1"/>
    <s v=" Used"/>
    <n v="3198"/>
    <x v="2"/>
    <n v="5"/>
    <x v="15"/>
    <x v="1"/>
  </r>
  <r>
    <n v="12756355"/>
    <s v="2016 Nissan Qashqai TS J11"/>
    <n v="24499"/>
    <x v="3"/>
    <s v="Qashqai"/>
    <s v="TS"/>
    <s v="J11"/>
    <x v="2"/>
    <n v="65973"/>
    <x v="0"/>
    <x v="0"/>
    <x v="1"/>
    <s v=" Used"/>
    <n v="1598"/>
    <x v="2"/>
    <n v="5"/>
    <x v="2"/>
    <x v="2"/>
  </r>
  <r>
    <n v="12756385"/>
    <s v="2017 Subaru Forester 2.5I-S MY17"/>
    <n v="25888"/>
    <x v="12"/>
    <s v="Forester"/>
    <s v="2.5I-S"/>
    <s v="MY17"/>
    <x v="3"/>
    <n v="155000"/>
    <x v="0"/>
    <x v="0"/>
    <x v="0"/>
    <s v=" Used"/>
    <n v="2498"/>
    <x v="2"/>
    <n v="5"/>
    <x v="3"/>
    <x v="2"/>
  </r>
  <r>
    <n v="12756387"/>
    <s v="2018 Volkswagen Golf R AU MY18 Update"/>
    <n v="48888"/>
    <x v="8"/>
    <s v="Golf"/>
    <s v="R"/>
    <s v="AU MY18 Update"/>
    <x v="15"/>
    <n v="68031"/>
    <x v="0"/>
    <x v="0"/>
    <x v="2"/>
    <s v=" Used"/>
    <n v="1984"/>
    <x v="1"/>
    <n v="5"/>
    <x v="15"/>
    <x v="1"/>
  </r>
  <r>
    <n v="12756388"/>
    <s v="2018 BMW 320I M-Sport F30 LCI MY18"/>
    <n v="44380"/>
    <x v="5"/>
    <s v="320I"/>
    <s v="M-Sport"/>
    <s v="F30 LCI MY18"/>
    <x v="15"/>
    <n v="49095"/>
    <x v="3"/>
    <x v="0"/>
    <x v="2"/>
    <s v=" Used"/>
    <n v="1997"/>
    <x v="0"/>
    <n v="5"/>
    <x v="15"/>
    <x v="1"/>
  </r>
  <r>
    <n v="12756389"/>
    <s v="2021 Volkswagen Amarok TDI580 W580S 4Motion 2H MY21"/>
    <n v="84380"/>
    <x v="8"/>
    <s v="Amarok"/>
    <s v="TDI580 W580S 4Motion"/>
    <s v="2H MY21"/>
    <x v="1"/>
    <n v="4478"/>
    <x v="19"/>
    <x v="0"/>
    <x v="1"/>
    <s v=" Used"/>
    <n v="2967"/>
    <x v="2"/>
    <n v="5"/>
    <x v="1"/>
    <x v="1"/>
  </r>
  <r>
    <n v="12756422"/>
    <s v="2011 Holden Commodore SV6 VE II"/>
    <n v="10990"/>
    <x v="2"/>
    <s v="Commodore"/>
    <s v="SV6"/>
    <s v="VE II"/>
    <x v="4"/>
    <n v="211026"/>
    <x v="3"/>
    <x v="0"/>
    <x v="0"/>
    <s v=" Used"/>
    <n v="3565"/>
    <x v="5"/>
    <n v="5"/>
    <x v="4"/>
    <x v="2"/>
  </r>
  <r>
    <n v="12756429"/>
    <s v="2012 Kia Sorento SLI Global Circuit (4X4) XM MY12"/>
    <n v="18990"/>
    <x v="14"/>
    <s v="Sorento"/>
    <s v="SLI Global Circuit (4X4)"/>
    <s v="XM MY12"/>
    <x v="11"/>
    <n v="182483"/>
    <x v="0"/>
    <x v="0"/>
    <x v="1"/>
    <s v=" Used"/>
    <n v="2199"/>
    <x v="2"/>
    <n v="7"/>
    <x v="11"/>
    <x v="2"/>
  </r>
  <r>
    <n v="12756434"/>
    <s v="2012 Hyundai Accent Active RB"/>
    <n v="8995"/>
    <x v="7"/>
    <s v="Accent"/>
    <s v="Active"/>
    <s v="RB"/>
    <x v="11"/>
    <n v="175496"/>
    <x v="5"/>
    <x v="0"/>
    <x v="0"/>
    <s v=" Used"/>
    <n v="1591"/>
    <x v="4"/>
    <n v="5"/>
    <x v="11"/>
    <x v="0"/>
  </r>
  <r>
    <n v="12756436"/>
    <s v="2017 Mazda CX-5 Maxx Sport (4X4) MY17.5 (KF Series 2)"/>
    <n v="27995"/>
    <x v="10"/>
    <s v="CX-5"/>
    <s v="Maxx Sport (4X4)"/>
    <s v="MY17.5 (KF Series 2)"/>
    <x v="3"/>
    <n v="137521"/>
    <x v="0"/>
    <x v="0"/>
    <x v="0"/>
    <s v=" Used"/>
    <n v="2488"/>
    <x v="2"/>
    <n v="5"/>
    <x v="3"/>
    <x v="2"/>
  </r>
  <r>
    <n v="12756437"/>
    <s v="2015 Mazda CX-9 Luxury (fwd) MY14"/>
    <n v="20995"/>
    <x v="10"/>
    <s v="CX-9"/>
    <s v="Luxury (fwd)"/>
    <s v="MY14"/>
    <x v="7"/>
    <n v="163719"/>
    <x v="0"/>
    <x v="0"/>
    <x v="0"/>
    <s v=" Used"/>
    <n v="3726"/>
    <x v="2"/>
    <n v="7"/>
    <x v="7"/>
    <x v="2"/>
  </r>
  <r>
    <n v="12756448"/>
    <s v="2010 Mitsubishi Triton GL-R (4X4) MN MY11"/>
    <n v="16499"/>
    <x v="13"/>
    <s v="Triton"/>
    <s v="GL-R (4X4)"/>
    <s v="MN MY11"/>
    <x v="0"/>
    <n v="305833"/>
    <x v="9"/>
    <x v="1"/>
    <x v="1"/>
    <s v=" Used"/>
    <n v="2477"/>
    <x v="2"/>
    <n v="5"/>
    <x v="0"/>
    <x v="2"/>
  </r>
  <r>
    <n v="12756466"/>
    <s v="2010 Dodge Journey R/T JC MY10"/>
    <n v="9990"/>
    <x v="41"/>
    <s v="Journey"/>
    <s v="R/T"/>
    <s v="JC MY10"/>
    <x v="0"/>
    <n v="219310"/>
    <x v="0"/>
    <x v="0"/>
    <x v="2"/>
    <s v=" Used"/>
    <n v="2736"/>
    <x v="3"/>
    <n v="7"/>
    <x v="0"/>
    <x v="0"/>
  </r>
  <r>
    <n v="12756508"/>
    <s v="2015 Toyota Camry Atara S ASV50R"/>
    <n v="21995"/>
    <x v="0"/>
    <s v="Camry"/>
    <s v="Atara S"/>
    <s v="ASV50R"/>
    <x v="7"/>
    <n v="113329"/>
    <x v="3"/>
    <x v="0"/>
    <x v="0"/>
    <s v=" Used"/>
    <n v="2494"/>
    <x v="6"/>
    <n v="5"/>
    <x v="7"/>
    <x v="2"/>
  </r>
  <r>
    <n v="12756509"/>
    <s v="2011 Volkswagen Passat CC V6 FSI 3C MY11"/>
    <n v="15995"/>
    <x v="8"/>
    <s v="Passat"/>
    <s v="CC V6 FSI"/>
    <s v="3C MY11"/>
    <x v="4"/>
    <n v="188578"/>
    <x v="20"/>
    <x v="0"/>
    <x v="2"/>
    <s v=" Used"/>
    <n v="3597"/>
    <x v="7"/>
    <n v="4"/>
    <x v="4"/>
    <x v="2"/>
  </r>
  <r>
    <n v="12756510"/>
    <s v="2018 Mazda 3 Maxx Sport BN MY18"/>
    <n v="25995"/>
    <x v="10"/>
    <n v="3"/>
    <s v="Maxx Sport"/>
    <s v="BN MY18"/>
    <x v="15"/>
    <n v="45739"/>
    <x v="5"/>
    <x v="0"/>
    <x v="0"/>
    <s v=" Used"/>
    <n v="1998"/>
    <x v="5"/>
    <n v="5"/>
    <x v="15"/>
    <x v="2"/>
  </r>
  <r>
    <n v="12756552"/>
    <s v="2008 Subaru Forester XS Premium MY09"/>
    <n v="9500"/>
    <x v="12"/>
    <s v="Forester"/>
    <s v="XS Premium"/>
    <s v="MY09"/>
    <x v="19"/>
    <n v="147000"/>
    <x v="0"/>
    <x v="0"/>
    <x v="0"/>
    <s v=" Used"/>
    <n v="2457"/>
    <x v="0"/>
    <n v="5"/>
    <x v="19"/>
    <x v="0"/>
  </r>
  <r>
    <n v="12756556"/>
    <s v="2014 Toyota Kluger Grande (4X2) GSU50R"/>
    <n v="34990"/>
    <x v="0"/>
    <s v="Kluger"/>
    <s v="Grande (4X2)"/>
    <s v="GSU50R"/>
    <x v="12"/>
    <n v="68465"/>
    <x v="0"/>
    <x v="0"/>
    <x v="0"/>
    <s v=" Used"/>
    <n v="3456"/>
    <x v="0"/>
    <n v="7"/>
    <x v="12"/>
    <x v="2"/>
  </r>
  <r>
    <n v="12756576"/>
    <s v="2006 Subaru Liberty 2.0R MY06"/>
    <n v="8900"/>
    <x v="12"/>
    <s v="Liberty"/>
    <s v="2.0R"/>
    <s v="MY06"/>
    <x v="17"/>
    <n v="225000"/>
    <x v="0"/>
    <x v="1"/>
    <x v="0"/>
    <s v=" Used"/>
    <n v="1994"/>
    <x v="5"/>
    <n v="5"/>
    <x v="17"/>
    <x v="0"/>
  </r>
  <r>
    <n v="12756592"/>
    <s v="2010 Ford Falcon R6 FG Upgrade"/>
    <n v="11989"/>
    <x v="4"/>
    <s v="Falcon"/>
    <s v="R6"/>
    <s v="FG Upgrade"/>
    <x v="0"/>
    <n v="218187"/>
    <x v="22"/>
    <x v="0"/>
    <x v="0"/>
    <s v=" Used"/>
    <n v="3984"/>
    <x v="2"/>
    <n v="2"/>
    <x v="0"/>
    <x v="2"/>
  </r>
  <r>
    <n v="12756613"/>
    <s v="2022 Toyota Landcruiser 70 Series GXL VDJ79R"/>
    <n v="114990"/>
    <x v="0"/>
    <s v="Landcruiser 70 Series"/>
    <s v="GXL"/>
    <s v="VDJ79R"/>
    <x v="16"/>
    <n v="47"/>
    <x v="11"/>
    <x v="1"/>
    <x v="1"/>
    <s v=" Used"/>
    <n v="4461"/>
    <x v="6"/>
    <n v="5"/>
    <x v="16"/>
    <x v="1"/>
  </r>
  <r>
    <n v="12756626"/>
    <s v="2014 Mitsubishi Pajero GLX-R LWB (4X4) NW MY14"/>
    <n v="33800"/>
    <x v="13"/>
    <s v="Pajero"/>
    <s v="GLX-R LWB (4X4)"/>
    <s v="NW MY14"/>
    <x v="12"/>
    <n v="151013"/>
    <x v="0"/>
    <x v="0"/>
    <x v="1"/>
    <s v=" Used"/>
    <n v="3200"/>
    <x v="2"/>
    <n v="7"/>
    <x v="12"/>
    <x v="2"/>
  </r>
  <r>
    <n v="12756650"/>
    <s v="2005 Toyota Landcruiser Prado GXL (4X4) KZJ120R"/>
    <n v="18500"/>
    <x v="0"/>
    <s v="Landcruiser Prado"/>
    <s v="GXL (4X4)"/>
    <s v="KZJ120R"/>
    <x v="5"/>
    <n v="308000"/>
    <x v="0"/>
    <x v="1"/>
    <x v="1"/>
    <s v=" Used"/>
    <n v="2982"/>
    <x v="2"/>
    <n v="8"/>
    <x v="5"/>
    <x v="2"/>
  </r>
  <r>
    <n v="12756659"/>
    <s v="2018 Mercedes-Benz E63 S 4Matic+ 213 MY18"/>
    <n v="179900"/>
    <x v="1"/>
    <s v="E63"/>
    <s v="S 4Matic+"/>
    <s v="213 MY18"/>
    <x v="15"/>
    <n v="15673"/>
    <x v="31"/>
    <x v="0"/>
    <x v="2"/>
    <s v=" Used"/>
    <n v="3982"/>
    <x v="2"/>
    <n v="5"/>
    <x v="15"/>
    <x v="1"/>
  </r>
  <r>
    <n v="12756678"/>
    <s v="2016 BMW 440I Gran Coupe F36 MY16.5"/>
    <n v="49990"/>
    <x v="5"/>
    <s v="440I"/>
    <s v="Gran Coupe"/>
    <s v="F36 MY16.5"/>
    <x v="2"/>
    <n v="77612"/>
    <x v="20"/>
    <x v="0"/>
    <x v="2"/>
    <s v=" Used"/>
    <n v="2979"/>
    <x v="1"/>
    <n v="5"/>
    <x v="2"/>
    <x v="1"/>
  </r>
  <r>
    <n v="12756704"/>
    <s v="2022 Volkswagen Amarok TDI420 Core 4Motion 2H MY22"/>
    <n v="57990"/>
    <x v="8"/>
    <s v="Amarok"/>
    <s v="TDI420 Core 4Motion"/>
    <s v="2H MY22"/>
    <x v="16"/>
    <n v="12"/>
    <x v="19"/>
    <x v="0"/>
    <x v="1"/>
    <s v=" New In Stock"/>
    <n v="1968"/>
    <x v="2"/>
    <n v="5"/>
    <x v="16"/>
    <x v="1"/>
  </r>
  <r>
    <n v="12756717"/>
    <s v="2007 Honda CR-V (4X4) Luxury MY07"/>
    <n v="9989"/>
    <x v="19"/>
    <s v="CR-V"/>
    <s v="(4X4) Luxury"/>
    <s v="MY07"/>
    <x v="18"/>
    <n v="211144"/>
    <x v="0"/>
    <x v="0"/>
    <x v="0"/>
    <s v=" Used"/>
    <n v="2354"/>
    <x v="1"/>
    <n v="5"/>
    <x v="18"/>
    <x v="0"/>
  </r>
  <r>
    <n v="12756719"/>
    <s v="2003 Toyota Landcruiser Prado Grande (4X4) GRJ120R"/>
    <n v="16990"/>
    <x v="0"/>
    <s v="Landcruiser Prado"/>
    <s v="Grande (4X4)"/>
    <s v="GRJ120R"/>
    <x v="6"/>
    <n v="304940"/>
    <x v="0"/>
    <x v="0"/>
    <x v="0"/>
    <s v=" Used"/>
    <n v="3955"/>
    <x v="7"/>
    <n v="8"/>
    <x v="6"/>
    <x v="2"/>
  </r>
  <r>
    <n v="12756734"/>
    <s v="2008 Lexus IS250 Prestige GSE20R"/>
    <n v="16950"/>
    <x v="9"/>
    <s v="IS250"/>
    <s v="Prestige"/>
    <s v="GSE20R"/>
    <x v="19"/>
    <n v="74477"/>
    <x v="3"/>
    <x v="0"/>
    <x v="2"/>
    <s v=" Used"/>
    <n v="2500"/>
    <x v="5"/>
    <n v="5"/>
    <x v="19"/>
    <x v="2"/>
  </r>
  <r>
    <n v="12756735"/>
    <s v="2015 Toyota Hilux SR (4X4) GUN126R"/>
    <n v="37950"/>
    <x v="0"/>
    <s v="Hilux"/>
    <s v="SR (4X4)"/>
    <s v="GUN126R"/>
    <x v="7"/>
    <n v="174563"/>
    <x v="4"/>
    <x v="1"/>
    <x v="1"/>
    <s v=" Used"/>
    <n v="2753"/>
    <x v="2"/>
    <n v="2"/>
    <x v="7"/>
    <x v="2"/>
  </r>
  <r>
    <n v="12756748"/>
    <s v="2009 Toyota Hiace LWB TRH201R MY07 Upgrade"/>
    <n v="17000"/>
    <x v="0"/>
    <s v="Hiace"/>
    <s v="LWB"/>
    <s v="TRH201R MY07 Upgrade"/>
    <x v="10"/>
    <n v="250000"/>
    <x v="6"/>
    <x v="1"/>
    <x v="0"/>
    <s v=" Used"/>
    <n v="2694"/>
    <x v="2"/>
    <n v="3"/>
    <x v="10"/>
    <x v="2"/>
  </r>
  <r>
    <n v="12756816"/>
    <s v="2018 Mercedes-Benz X250 D Power (4Matic) 470"/>
    <n v="59800"/>
    <x v="1"/>
    <s v="X250"/>
    <s v="D Power (4Matic)"/>
    <n v="470"/>
    <x v="15"/>
    <n v="74177"/>
    <x v="15"/>
    <x v="0"/>
    <x v="1"/>
    <s v=" Used"/>
    <n v="2298"/>
    <x v="5"/>
    <n v="5"/>
    <x v="15"/>
    <x v="1"/>
  </r>
  <r>
    <n v="12756858"/>
    <s v="2006 Subaru Forester X MY06"/>
    <n v="4000"/>
    <x v="12"/>
    <s v="Forester"/>
    <s v="X"/>
    <s v="MY06"/>
    <x v="17"/>
    <n v="240000"/>
    <x v="0"/>
    <x v="1"/>
    <x v="0"/>
    <s v=" Used"/>
    <n v="2457"/>
    <x v="5"/>
    <n v="5"/>
    <x v="17"/>
    <x v="0"/>
  </r>
  <r>
    <n v="12756859"/>
    <s v="2018 Mercedes-Benz X250 D Pure (4Matic) 470"/>
    <n v="47990"/>
    <x v="1"/>
    <s v="X250"/>
    <s v="D Pure (4Matic)"/>
    <n v="470"/>
    <x v="15"/>
    <n v="43843"/>
    <x v="15"/>
    <x v="0"/>
    <x v="1"/>
    <s v=" Used"/>
    <n v="2298"/>
    <x v="2"/>
    <n v="5"/>
    <x v="15"/>
    <x v="1"/>
  </r>
  <r>
    <n v="12756869"/>
    <s v="2014 Mitsubishi Pajero GLX-R LWB (4X4) NW MY14"/>
    <n v="36990"/>
    <x v="13"/>
    <s v="Pajero"/>
    <s v="GLX-R LWB (4X4)"/>
    <s v="NW MY14"/>
    <x v="12"/>
    <n v="137596"/>
    <x v="0"/>
    <x v="0"/>
    <x v="1"/>
    <s v=" Used"/>
    <n v="3200"/>
    <x v="0"/>
    <n v="7"/>
    <x v="12"/>
    <x v="2"/>
  </r>
  <r>
    <n v="12756889"/>
    <s v="2011 Nissan Navara ST (4X4) D40"/>
    <n v="14990"/>
    <x v="3"/>
    <s v="Navara"/>
    <s v="ST (4X4)"/>
    <s v="D40"/>
    <x v="4"/>
    <n v="281328"/>
    <x v="15"/>
    <x v="1"/>
    <x v="1"/>
    <s v=" Used"/>
    <n v="2488"/>
    <x v="1"/>
    <n v="5"/>
    <x v="4"/>
    <x v="2"/>
  </r>
  <r>
    <n v="12756893"/>
    <s v="2013 Audi SQ5 3.0 TDI Quattro Launch Edition 8R"/>
    <n v="37990"/>
    <x v="11"/>
    <s v="SQ5"/>
    <s v="3.0 TDI Quattro Launch Edition"/>
    <s v="8R"/>
    <x v="8"/>
    <n v="114765"/>
    <x v="0"/>
    <x v="0"/>
    <x v="1"/>
    <s v=" Used"/>
    <n v="2967"/>
    <x v="5"/>
    <n v="5"/>
    <x v="8"/>
    <x v="2"/>
  </r>
  <r>
    <n v="12756894"/>
    <s v="2017 Toyota Landcruiser Prado GXL (4X4) GDJ150R MY16"/>
    <n v="59990"/>
    <x v="0"/>
    <s v="Landcruiser Prado"/>
    <s v="GXL (4X4)"/>
    <s v="GDJ150R MY16"/>
    <x v="3"/>
    <n v="79737"/>
    <x v="0"/>
    <x v="0"/>
    <x v="1"/>
    <s v=" Used"/>
    <n v="2753"/>
    <x v="0"/>
    <n v="7"/>
    <x v="3"/>
    <x v="1"/>
  </r>
  <r>
    <n v="12756899"/>
    <s v="2017 Nissan Navara ST (4X4) D23 Series II"/>
    <n v="42000"/>
    <x v="3"/>
    <s v="Navara"/>
    <s v="ST (4X4)"/>
    <s v="D23 Series II"/>
    <x v="3"/>
    <n v="94000"/>
    <x v="19"/>
    <x v="0"/>
    <x v="1"/>
    <s v=" Used"/>
    <n v="2298"/>
    <x v="0"/>
    <n v="5"/>
    <x v="3"/>
    <x v="1"/>
  </r>
  <r>
    <n v="12756901"/>
    <s v="2019 Renault Koleos Formula Edition XZG"/>
    <n v="26990"/>
    <x v="16"/>
    <s v="Koleos"/>
    <s v="Formula Edition"/>
    <s v="XZG"/>
    <x v="13"/>
    <n v="123409"/>
    <x v="0"/>
    <x v="0"/>
    <x v="2"/>
    <s v=" Used"/>
    <n v="2488"/>
    <x v="0"/>
    <n v="5"/>
    <x v="13"/>
    <x v="2"/>
  </r>
  <r>
    <n v="12756902"/>
    <s v="2018 Ford Ranger XL 2.2 HI-Rider (4X2) PX Mkii MY18"/>
    <n v="32888"/>
    <x v="4"/>
    <s v="Ranger"/>
    <s v="XL 2.2 HI-Rider (4X2)"/>
    <s v="PX Mkii MY18"/>
    <x v="15"/>
    <n v="68649"/>
    <x v="4"/>
    <x v="0"/>
    <x v="1"/>
    <s v=" Used"/>
    <n v="2198"/>
    <x v="2"/>
    <n v="2"/>
    <x v="15"/>
    <x v="2"/>
  </r>
  <r>
    <n v="12756928"/>
    <s v="2022 Kia Stinger GT (black Leather) CK PE MY22"/>
    <n v="74000"/>
    <x v="14"/>
    <s v="Stinger"/>
    <s v="GT (black Leather)"/>
    <s v="CK PE MY22"/>
    <x v="16"/>
    <n v="4900"/>
    <x v="3"/>
    <x v="0"/>
    <x v="0"/>
    <s v=" Used"/>
    <n v="3342"/>
    <x v="90"/>
    <n v="5"/>
    <x v="16"/>
    <x v="1"/>
  </r>
  <r>
    <n v="12756938"/>
    <s v="2021 Mercedes-Benz Vito 116 CDI LWB RWD 447 MY21"/>
    <n v="54900"/>
    <x v="1"/>
    <s v="Vito"/>
    <s v="116 CDI LWB RWD"/>
    <s v="447 MY21"/>
    <x v="1"/>
    <n v="7642"/>
    <x v="6"/>
    <x v="0"/>
    <x v="1"/>
    <s v=" Used"/>
    <n v="2143"/>
    <x v="2"/>
    <n v="2"/>
    <x v="1"/>
    <x v="1"/>
  </r>
  <r>
    <n v="12756954"/>
    <s v="2010 Volkswagen Tiguan 125 TSI 5NC MY11"/>
    <n v="15750"/>
    <x v="8"/>
    <s v="Tiguan"/>
    <s v="125 TSI"/>
    <s v="5NC MY11"/>
    <x v="0"/>
    <n v="83700"/>
    <x v="0"/>
    <x v="0"/>
    <x v="2"/>
    <s v=" Used"/>
    <n v="1984"/>
    <x v="5"/>
    <n v="5"/>
    <x v="0"/>
    <x v="2"/>
  </r>
  <r>
    <n v="12756977"/>
    <s v="2018 Holden Commodore LT ZB"/>
    <n v="19990"/>
    <x v="2"/>
    <s v="Commodore"/>
    <s v="LT"/>
    <s v="ZB"/>
    <x v="15"/>
    <n v="127027"/>
    <x v="2"/>
    <x v="0"/>
    <x v="1"/>
    <s v=" Used"/>
    <n v="1956"/>
    <x v="0"/>
    <n v="5"/>
    <x v="15"/>
    <x v="2"/>
  </r>
  <r>
    <n v="12756979"/>
    <s v="2018 Toyota Corolla Ascent Sport Mzea12R"/>
    <n v="23990"/>
    <x v="0"/>
    <s v="Corolla"/>
    <s v="Ascent Sport"/>
    <s v="Mzea12R"/>
    <x v="15"/>
    <n v="108029"/>
    <x v="5"/>
    <x v="0"/>
    <x v="0"/>
    <s v=" Used"/>
    <n v="1987"/>
    <x v="22"/>
    <n v="5"/>
    <x v="15"/>
    <x v="2"/>
  </r>
  <r>
    <n v="12756981"/>
    <s v="2017 Toyota Corolla Ascent ZRE182R MY17"/>
    <n v="22990"/>
    <x v="0"/>
    <s v="Corolla"/>
    <s v="Ascent"/>
    <s v="ZRE182R MY17"/>
    <x v="3"/>
    <n v="78282"/>
    <x v="5"/>
    <x v="0"/>
    <x v="0"/>
    <s v=" Used"/>
    <n v="1798"/>
    <x v="2"/>
    <n v="5"/>
    <x v="3"/>
    <x v="2"/>
  </r>
  <r>
    <n v="12757124"/>
    <s v="2005 Mazda 3 NEO BK"/>
    <n v="4500"/>
    <x v="10"/>
    <n v="3"/>
    <s v="NEO"/>
    <s v="BK"/>
    <x v="5"/>
    <n v="199000"/>
    <x v="5"/>
    <x v="0"/>
    <x v="0"/>
    <s v=" Used"/>
    <n v="1998"/>
    <x v="5"/>
    <n v="5"/>
    <x v="5"/>
    <x v="0"/>
  </r>
  <r>
    <n v="12757130"/>
    <s v="2014 Toyota Kluger GX (4X4) GSU55R"/>
    <n v="31990"/>
    <x v="0"/>
    <s v="Kluger"/>
    <s v="GX (4X4)"/>
    <s v="GSU55R"/>
    <x v="12"/>
    <n v="86222"/>
    <x v="0"/>
    <x v="0"/>
    <x v="0"/>
    <s v=" Used"/>
    <n v="3456"/>
    <x v="0"/>
    <n v="7"/>
    <x v="12"/>
    <x v="2"/>
  </r>
  <r>
    <n v="12757142"/>
    <s v="2019 Honda Civic VTI-LX MY18"/>
    <n v="32000"/>
    <x v="19"/>
    <s v="Civic"/>
    <s v="VTI-LX"/>
    <s v="MY18"/>
    <x v="13"/>
    <n v="35000"/>
    <x v="3"/>
    <x v="0"/>
    <x v="0"/>
    <s v=" Used"/>
    <n v="1498"/>
    <x v="2"/>
    <n v="5"/>
    <x v="13"/>
    <x v="2"/>
  </r>
  <r>
    <n v="12757151"/>
    <s v="2020 Toyota Hilux Rogue (4X4) GUN126R MY19 Upgrade"/>
    <n v="72990"/>
    <x v="0"/>
    <s v="Hilux"/>
    <s v="Rogue (4X4)"/>
    <s v="GUN126R MY19 Upgrade"/>
    <x v="9"/>
    <n v="35979"/>
    <x v="16"/>
    <x v="0"/>
    <x v="1"/>
    <s v=" Used"/>
    <n v="2753"/>
    <x v="1"/>
    <n v="5"/>
    <x v="9"/>
    <x v="1"/>
  </r>
  <r>
    <n v="12757154"/>
    <s v="2017 Isuzu D-MAX LS-U HI-Ride (4X4) TF MY17"/>
    <n v="39990"/>
    <x v="6"/>
    <s v="D-MAX"/>
    <s v="LS-U HI-Ride (4X4)"/>
    <s v="TF MY17"/>
    <x v="3"/>
    <n v="199309"/>
    <x v="10"/>
    <x v="0"/>
    <x v="1"/>
    <s v=" Used"/>
    <n v="2999"/>
    <x v="0"/>
    <n v="5"/>
    <x v="3"/>
    <x v="2"/>
  </r>
  <r>
    <n v="12757169"/>
    <s v="2012 Nissan Murano ST Z51 MY12"/>
    <n v="17500"/>
    <x v="3"/>
    <s v="Murano"/>
    <s v="ST"/>
    <s v="Z51 MY12"/>
    <x v="11"/>
    <n v="114550"/>
    <x v="0"/>
    <x v="0"/>
    <x v="0"/>
    <s v=" Used"/>
    <n v="3498"/>
    <x v="1"/>
    <n v="5"/>
    <x v="11"/>
    <x v="2"/>
  </r>
  <r>
    <n v="12757195"/>
    <s v="2020 Toyota Corolla ZR TWO Tone Option Mzea12R"/>
    <n v="37990"/>
    <x v="0"/>
    <s v="Corolla"/>
    <s v="ZR TWO Tone Option"/>
    <s v="Mzea12R"/>
    <x v="9"/>
    <n v="29433"/>
    <x v="5"/>
    <x v="0"/>
    <x v="0"/>
    <s v=" Used"/>
    <n v="1987"/>
    <x v="2"/>
    <n v="5"/>
    <x v="9"/>
    <x v="2"/>
  </r>
  <r>
    <n v="12757206"/>
    <s v="2008 Mazda 2 Genki DE"/>
    <n v="6777"/>
    <x v="10"/>
    <n v="2"/>
    <s v="Genki"/>
    <s v="DE"/>
    <x v="19"/>
    <n v="175157"/>
    <x v="5"/>
    <x v="1"/>
    <x v="0"/>
    <s v=" Used"/>
    <n v="1498"/>
    <x v="0"/>
    <n v="5"/>
    <x v="19"/>
    <x v="0"/>
  </r>
  <r>
    <n v="12757208"/>
    <s v="2009 Volkswagen Passat CC 125 TDI 3C"/>
    <n v="10777"/>
    <x v="8"/>
    <s v="Passat"/>
    <s v="CC 125 TDI"/>
    <s v="3C"/>
    <x v="10"/>
    <n v="116526"/>
    <x v="20"/>
    <x v="0"/>
    <x v="1"/>
    <s v=" Used"/>
    <n v="1968"/>
    <x v="3"/>
    <n v="4"/>
    <x v="10"/>
    <x v="2"/>
  </r>
  <r>
    <n v="12757211"/>
    <s v="2018 Mitsubishi Outlander LS 7 Seat (awd) ZL MY18.5"/>
    <n v="29777"/>
    <x v="13"/>
    <s v="Outlander"/>
    <s v="LS 7 Seat (awd)"/>
    <s v="ZL MY18.5"/>
    <x v="15"/>
    <n v="73581"/>
    <x v="0"/>
    <x v="0"/>
    <x v="1"/>
    <s v=" Used"/>
    <n v="2268"/>
    <x v="2"/>
    <n v="7"/>
    <x v="15"/>
    <x v="2"/>
  </r>
  <r>
    <n v="12757241"/>
    <s v="2020 LDV V80 LWB MID K1 MY19"/>
    <n v="32990"/>
    <x v="28"/>
    <s v="V80"/>
    <s v="LWB MID"/>
    <s v="K1 MY19"/>
    <x v="9"/>
    <n v="26741"/>
    <x v="6"/>
    <x v="0"/>
    <x v="1"/>
    <s v=" Used"/>
    <n v="2499"/>
    <x v="2"/>
    <n v="3"/>
    <x v="9"/>
    <x v="2"/>
  </r>
  <r>
    <n v="12757250"/>
    <s v="2015 Isuzu MU-X LS-M (4X4) UC"/>
    <n v="41990"/>
    <x v="6"/>
    <s v="MU-X"/>
    <s v="LS-M (4X4)"/>
    <s v="UC"/>
    <x v="7"/>
    <n v="104591"/>
    <x v="0"/>
    <x v="0"/>
    <x v="1"/>
    <s v=" Used"/>
    <n v="2999"/>
    <x v="2"/>
    <n v="7"/>
    <x v="7"/>
    <x v="1"/>
  </r>
  <r>
    <n v="12757256"/>
    <s v="2016 Mazda CX-9 Azami (awd) MY16"/>
    <n v="44390"/>
    <x v="10"/>
    <s v="CX-9"/>
    <s v="Azami (awd)"/>
    <s v="MY16"/>
    <x v="2"/>
    <n v="85779"/>
    <x v="0"/>
    <x v="0"/>
    <x v="0"/>
    <s v=" Used"/>
    <n v="2488"/>
    <x v="0"/>
    <n v="7"/>
    <x v="2"/>
    <x v="1"/>
  </r>
  <r>
    <n v="12757259"/>
    <s v="2022 Toyota Camry Ascent Hybrid Axhv70R"/>
    <n v="44990"/>
    <x v="0"/>
    <s v="Camry"/>
    <s v="Ascent Hybrid"/>
    <s v="Axhv70R"/>
    <x v="16"/>
    <n v="6941"/>
    <x v="3"/>
    <x v="0"/>
    <x v="3"/>
    <s v=" Used"/>
    <n v="2487"/>
    <x v="2"/>
    <n v="5"/>
    <x v="16"/>
    <x v="1"/>
  </r>
  <r>
    <n v="12757260"/>
    <s v="2022 Toyota Hilux Rugged X (4X4) GUN126R"/>
    <n v="79990"/>
    <x v="0"/>
    <s v="Hilux"/>
    <s v="Rugged X (4X4)"/>
    <s v="GUN126R"/>
    <x v="16"/>
    <n v="15"/>
    <x v="16"/>
    <x v="0"/>
    <x v="1"/>
    <s v=" Used"/>
    <n v="2753"/>
    <x v="2"/>
    <n v="5"/>
    <x v="16"/>
    <x v="1"/>
  </r>
  <r>
    <n v="12757273"/>
    <s v="2019 Hyundai Tucson GO (fwd) TL3 MY19"/>
    <n v="29888"/>
    <x v="7"/>
    <s v="Tucson"/>
    <s v="GO (fwd)"/>
    <s v="TL3 MY19"/>
    <x v="13"/>
    <n v="46985"/>
    <x v="0"/>
    <x v="0"/>
    <x v="0"/>
    <s v=" Used"/>
    <n v="1999"/>
    <x v="2"/>
    <n v="5"/>
    <x v="13"/>
    <x v="2"/>
  </r>
  <r>
    <n v="12757297"/>
    <s v="2019 Toyota Landcruiser LC200 VX (4X4) VDJ200R"/>
    <n v="112990"/>
    <x v="0"/>
    <s v="Landcruiser"/>
    <s v="LC200 VX (4X4)"/>
    <s v="VDJ200R"/>
    <x v="13"/>
    <n v="67609"/>
    <x v="0"/>
    <x v="0"/>
    <x v="1"/>
    <s v=" Used"/>
    <n v="4461"/>
    <x v="0"/>
    <n v="7"/>
    <x v="13"/>
    <x v="1"/>
  </r>
  <r>
    <n v="12757303"/>
    <s v="2018 Toyota Kluger Grande (4X4) GSU55R"/>
    <n v="51390"/>
    <x v="0"/>
    <s v="Kluger"/>
    <s v="Grande (4X4)"/>
    <s v="GSU55R"/>
    <x v="15"/>
    <n v="73173"/>
    <x v="0"/>
    <x v="0"/>
    <x v="0"/>
    <s v=" Used"/>
    <n v="3456"/>
    <x v="0"/>
    <n v="7"/>
    <x v="15"/>
    <x v="1"/>
  </r>
  <r>
    <n v="12757314"/>
    <s v="2006 Honda Civic VTI 40"/>
    <n v="8990"/>
    <x v="19"/>
    <s v="Civic"/>
    <s v="VTI"/>
    <n v="40"/>
    <x v="17"/>
    <n v="141481"/>
    <x v="3"/>
    <x v="1"/>
    <x v="0"/>
    <s v=" Used"/>
    <n v="1799"/>
    <x v="0"/>
    <n v="5"/>
    <x v="17"/>
    <x v="0"/>
  </r>
  <r>
    <n v="12757315"/>
    <s v="2020 Mercedes-Benz GLB 200 X247 MY20.5"/>
    <n v="69888"/>
    <x v="1"/>
    <s v="GLB"/>
    <n v="200"/>
    <s v="X247 MY20.5"/>
    <x v="9"/>
    <n v="34318"/>
    <x v="0"/>
    <x v="0"/>
    <x v="2"/>
    <s v=" Used"/>
    <n v="1332"/>
    <x v="3"/>
    <n v="7"/>
    <x v="9"/>
    <x v="1"/>
  </r>
  <r>
    <n v="12757332"/>
    <s v="2015 Mazda BT-50 XT (4X4) MY13"/>
    <n v="26980"/>
    <x v="10"/>
    <s v="BT-50"/>
    <s v="XT (4X4)"/>
    <s v="MY13"/>
    <x v="7"/>
    <n v="253930"/>
    <x v="19"/>
    <x v="1"/>
    <x v="1"/>
    <s v=" Used"/>
    <n v="3196"/>
    <x v="2"/>
    <n v="5"/>
    <x v="7"/>
    <x v="2"/>
  </r>
  <r>
    <n v="12757341"/>
    <s v="2016 Ford Ranger XLT 3.2 (4X4) PX Mkii MY17"/>
    <n v="46990"/>
    <x v="4"/>
    <s v="Ranger"/>
    <s v="XLT 3.2 (4X4)"/>
    <s v="PX Mkii MY17"/>
    <x v="2"/>
    <n v="116998"/>
    <x v="19"/>
    <x v="0"/>
    <x v="1"/>
    <s v=" Used"/>
    <n v="3198"/>
    <x v="0"/>
    <n v="5"/>
    <x v="2"/>
    <x v="1"/>
  </r>
  <r>
    <n v="12757342"/>
    <s v="2018 Subaru Outback 2.5I Premium MY18"/>
    <n v="36990"/>
    <x v="12"/>
    <s v="Outback"/>
    <s v="2.5I Premium"/>
    <s v="MY18"/>
    <x v="15"/>
    <n v="100248"/>
    <x v="0"/>
    <x v="0"/>
    <x v="0"/>
    <s v=" Used"/>
    <n v="2498"/>
    <x v="2"/>
    <n v="5"/>
    <x v="15"/>
    <x v="2"/>
  </r>
  <r>
    <n v="12757347"/>
    <s v="2019 Mazda 3 G25 Evolve BP"/>
    <n v="29990"/>
    <x v="10"/>
    <n v="3"/>
    <s v="G25 Evolve"/>
    <s v="BP"/>
    <x v="13"/>
    <n v="38970"/>
    <x v="3"/>
    <x v="0"/>
    <x v="0"/>
    <s v=" Used"/>
    <n v="2488"/>
    <x v="2"/>
    <n v="5"/>
    <x v="13"/>
    <x v="2"/>
  </r>
  <r>
    <n v="12757349"/>
    <s v="2020 Toyota RAV4 GX 2WD Hybrid Axah52R"/>
    <n v="41987"/>
    <x v="0"/>
    <s v="RAV4"/>
    <s v="GX 2WD Hybrid"/>
    <s v="Axah52R"/>
    <x v="9"/>
    <n v="120826"/>
    <x v="0"/>
    <x v="0"/>
    <x v="4"/>
    <s v=" Used"/>
    <n v="2487"/>
    <x v="5"/>
    <n v="5"/>
    <x v="9"/>
    <x v="1"/>
  </r>
  <r>
    <n v="12757382"/>
    <s v="2017 Ford Ranger XLT 3.2 HI-Rider (4X2) PX Mkii MY17"/>
    <n v="36990"/>
    <x v="4"/>
    <s v="Ranger"/>
    <s v="XLT 3.2 HI-Rider (4X2)"/>
    <s v="PX Mkii MY17"/>
    <x v="3"/>
    <n v="139186"/>
    <x v="12"/>
    <x v="0"/>
    <x v="1"/>
    <s v=" Used"/>
    <n v="3198"/>
    <x v="2"/>
    <n v="5"/>
    <x v="3"/>
    <x v="2"/>
  </r>
  <r>
    <n v="12757389"/>
    <s v="2016 Porsche 911 R 991 MY16"/>
    <n v="999000"/>
    <x v="17"/>
    <n v="911"/>
    <s v="R"/>
    <s v="991 MY16"/>
    <x v="2"/>
    <n v="3409"/>
    <x v="20"/>
    <x v="1"/>
    <x v="2"/>
    <s v=" Used"/>
    <n v="3996"/>
    <x v="1"/>
    <n v="2"/>
    <x v="2"/>
    <x v="1"/>
  </r>
  <r>
    <n v="12757390"/>
    <s v="2009 Honda Civic 40TH Anniversary LE MY09"/>
    <n v="8888"/>
    <x v="19"/>
    <s v="Civic"/>
    <s v="40TH Anniversary LE"/>
    <s v="MY09"/>
    <x v="10"/>
    <n v="172827"/>
    <x v="3"/>
    <x v="0"/>
    <x v="0"/>
    <s v=" Used"/>
    <n v="1799"/>
    <x v="5"/>
    <n v="5"/>
    <x v="10"/>
    <x v="0"/>
  </r>
  <r>
    <n v="12757391"/>
    <s v="2017 Toyota RAV4 GX (4X4) ASA44R MY17"/>
    <n v="26450"/>
    <x v="0"/>
    <s v="RAV4"/>
    <s v="GX (4X4)"/>
    <s v="ASA44R MY17"/>
    <x v="3"/>
    <n v="129059"/>
    <x v="0"/>
    <x v="0"/>
    <x v="0"/>
    <s v=" Used"/>
    <n v="2494"/>
    <x v="3"/>
    <n v="5"/>
    <x v="3"/>
    <x v="2"/>
  </r>
  <r>
    <n v="12757392"/>
    <s v="2018 Ford Ranger Raptor 2.0 (4X4) PX Mkiii MY19"/>
    <n v="68440"/>
    <x v="4"/>
    <s v="Ranger"/>
    <s v="Raptor 2.0 (4X4)"/>
    <s v="PX Mkiii MY19"/>
    <x v="15"/>
    <n v="96329"/>
    <x v="16"/>
    <x v="0"/>
    <x v="1"/>
    <s v=" Used"/>
    <n v="1996"/>
    <x v="1"/>
    <n v="5"/>
    <x v="15"/>
    <x v="1"/>
  </r>
  <r>
    <n v="12757404"/>
    <s v="2017 Mitsubishi Triton GLS (4X4) Sports EDT MQ MY17"/>
    <n v="41500"/>
    <x v="13"/>
    <s v="Triton"/>
    <s v="GLS (4X4) Sports EDT"/>
    <s v="MQ MY17"/>
    <x v="3"/>
    <n v="90098"/>
    <x v="19"/>
    <x v="0"/>
    <x v="1"/>
    <s v=" Used"/>
    <n v="2440"/>
    <x v="2"/>
    <n v="5"/>
    <x v="3"/>
    <x v="1"/>
  </r>
  <r>
    <n v="12757416"/>
    <s v="2015 Volkswagen Golf Alltrack 132 TSI AU MY16"/>
    <n v="22888"/>
    <x v="8"/>
    <s v="Golf"/>
    <s v="Alltrack 132 TSI"/>
    <s v="AU MY16"/>
    <x v="7"/>
    <n v="99954"/>
    <x v="0"/>
    <x v="0"/>
    <x v="2"/>
    <s v=" Used"/>
    <n v="1798"/>
    <x v="6"/>
    <n v="5"/>
    <x v="7"/>
    <x v="2"/>
  </r>
  <r>
    <n v="12757417"/>
    <s v="2013 Audi Q3 2.0 Tfsi Quattro (155KW) 8U MY14"/>
    <n v="21990"/>
    <x v="11"/>
    <s v="Q3"/>
    <s v="2.0 Tfsi Quattro (155KW)"/>
    <s v="8U MY14"/>
    <x v="8"/>
    <n v="142473"/>
    <x v="0"/>
    <x v="0"/>
    <x v="2"/>
    <s v=" Used"/>
    <n v="1984"/>
    <x v="2"/>
    <n v="5"/>
    <x v="8"/>
    <x v="2"/>
  </r>
  <r>
    <n v="12757420"/>
    <s v="2016 Holden Colorado LS (4X2) RG MY16"/>
    <n v="29990"/>
    <x v="2"/>
    <s v="Colorado"/>
    <s v="LS (4X2)"/>
    <s v="RG MY16"/>
    <x v="2"/>
    <n v="114071"/>
    <x v="12"/>
    <x v="0"/>
    <x v="1"/>
    <s v=" Used"/>
    <n v="2776"/>
    <x v="2"/>
    <n v="5"/>
    <x v="2"/>
    <x v="2"/>
  </r>
  <r>
    <n v="12757430"/>
    <s v="2015 Ford Transit Custom 290S (swb) VN"/>
    <n v="26975"/>
    <x v="4"/>
    <s v="Transit Custom"/>
    <s v="290S (swb)"/>
    <s v="VN"/>
    <x v="7"/>
    <n v="174536"/>
    <x v="6"/>
    <x v="1"/>
    <x v="1"/>
    <s v=" Used"/>
    <n v="2198"/>
    <x v="2"/>
    <n v="3"/>
    <x v="7"/>
    <x v="2"/>
  </r>
  <r>
    <n v="12757431"/>
    <s v="2012 Nissan Navara RX (4X4) D40 MY12"/>
    <n v="19975"/>
    <x v="3"/>
    <s v="Navara"/>
    <s v="RX (4X4)"/>
    <s v="D40 MY12"/>
    <x v="11"/>
    <n v="214040"/>
    <x v="15"/>
    <x v="0"/>
    <x v="1"/>
    <s v=" Used"/>
    <n v="2488"/>
    <x v="2"/>
    <n v="5"/>
    <x v="11"/>
    <x v="2"/>
  </r>
  <r>
    <n v="12757435"/>
    <s v="2019 Ford Ranger Raptor 2.0 (4X4) PX Mkiii MY19.75"/>
    <n v="71990"/>
    <x v="4"/>
    <s v="Ranger"/>
    <s v="Raptor 2.0 (4X4)"/>
    <s v="PX Mkiii MY19.75"/>
    <x v="13"/>
    <n v="72597"/>
    <x v="16"/>
    <x v="0"/>
    <x v="1"/>
    <s v=" Used"/>
    <n v="1996"/>
    <x v="2"/>
    <n v="5"/>
    <x v="13"/>
    <x v="1"/>
  </r>
  <r>
    <n v="12757438"/>
    <s v="2018 Nissan Navara ST (4X4) D23 Series III MY18"/>
    <n v="41990"/>
    <x v="3"/>
    <s v="Navara"/>
    <s v="ST (4X4)"/>
    <s v="D23 Series III MY18"/>
    <x v="15"/>
    <n v="104334"/>
    <x v="15"/>
    <x v="0"/>
    <x v="1"/>
    <s v=" Used"/>
    <n v="2298"/>
    <x v="5"/>
    <n v="5"/>
    <x v="15"/>
    <x v="1"/>
  </r>
  <r>
    <n v="12757439"/>
    <s v="2016 Nissan Navara ST-X (4X4) NP300 D23"/>
    <n v="43990"/>
    <x v="3"/>
    <s v="Navara"/>
    <s v="ST-X (4X4)"/>
    <s v="NP300 D23"/>
    <x v="2"/>
    <n v="99611"/>
    <x v="19"/>
    <x v="0"/>
    <x v="1"/>
    <s v=" Used"/>
    <n v="2298"/>
    <x v="2"/>
    <n v="5"/>
    <x v="2"/>
    <x v="1"/>
  </r>
  <r>
    <n v="12757440"/>
    <s v="2019 Nissan Patrol TI-L (4X4) Y62 Series 4 MY18"/>
    <n v="79990"/>
    <x v="3"/>
    <s v="Patrol"/>
    <s v="TI-L (4X4)"/>
    <s v="Y62 Series 4 MY18"/>
    <x v="13"/>
    <n v="121022"/>
    <x v="0"/>
    <x v="0"/>
    <x v="2"/>
    <s v=" Used"/>
    <n v="5552"/>
    <x v="2"/>
    <n v="7"/>
    <x v="13"/>
    <x v="1"/>
  </r>
  <r>
    <n v="12757441"/>
    <s v="2017 Toyota Landcruiser Prado GXL (4X4) GDJ150R MY16"/>
    <n v="53990"/>
    <x v="0"/>
    <s v="Landcruiser Prado"/>
    <s v="GXL (4X4)"/>
    <s v="GDJ150R MY16"/>
    <x v="3"/>
    <n v="162943"/>
    <x v="0"/>
    <x v="0"/>
    <x v="1"/>
    <s v=" Used"/>
    <n v="2753"/>
    <x v="2"/>
    <n v="7"/>
    <x v="3"/>
    <x v="1"/>
  </r>
  <r>
    <n v="12757442"/>
    <s v="2019 Toyota RAV4 GXL (2WD) Mxaa52R"/>
    <n v="42990"/>
    <x v="0"/>
    <s v="RAV4"/>
    <s v="GXL (2WD)"/>
    <s v="Mxaa52R"/>
    <x v="13"/>
    <n v="47749"/>
    <x v="0"/>
    <x v="0"/>
    <x v="0"/>
    <s v=" Used"/>
    <n v="1987"/>
    <x v="1"/>
    <n v="5"/>
    <x v="13"/>
    <x v="1"/>
  </r>
  <r>
    <n v="12757444"/>
    <s v="2013 Toyota RAV4 GX (4X4) ALA49R"/>
    <n v="19990"/>
    <x v="0"/>
    <s v="RAV4"/>
    <s v="GX (4X4)"/>
    <s v="ALA49R"/>
    <x v="8"/>
    <n v="170954"/>
    <x v="0"/>
    <x v="0"/>
    <x v="1"/>
    <s v=" Used"/>
    <n v="2231"/>
    <x v="1"/>
    <n v="5"/>
    <x v="8"/>
    <x v="2"/>
  </r>
  <r>
    <n v="12757451"/>
    <s v="2007 Ford Fairmont Ghia BF Mkii 07 Upgrade"/>
    <n v="8670"/>
    <x v="4"/>
    <s v="Fairmont"/>
    <s v="Ghia"/>
    <s v="BF Mkii 07 Upgrade"/>
    <x v="18"/>
    <n v="218432"/>
    <x v="3"/>
    <x v="0"/>
    <x v="0"/>
    <s v=" Used"/>
    <n v="3984"/>
    <x v="5"/>
    <n v="5"/>
    <x v="18"/>
    <x v="0"/>
  </r>
  <r>
    <n v="12757452"/>
    <s v="2016 Holden Cruze Z-Series JH MY16"/>
    <n v="14000"/>
    <x v="2"/>
    <s v="Cruze"/>
    <s v="Z-Series"/>
    <s v="JH MY16"/>
    <x v="2"/>
    <n v="128000"/>
    <x v="3"/>
    <x v="0"/>
    <x v="0"/>
    <s v=" Used"/>
    <n v="1796"/>
    <x v="2"/>
    <n v="5"/>
    <x v="2"/>
    <x v="2"/>
  </r>
  <r>
    <n v="12757454"/>
    <s v="2010 Toyota Kluger KX-S (4X4) GSU45R MY11 Upgrade"/>
    <n v="22990"/>
    <x v="0"/>
    <s v="Kluger"/>
    <s v="KX-S (4X4)"/>
    <s v="GSU45R MY11 Upgrade"/>
    <x v="0"/>
    <n v="127898"/>
    <x v="0"/>
    <x v="0"/>
    <x v="0"/>
    <s v=" Used"/>
    <n v="3456"/>
    <x v="5"/>
    <n v="7"/>
    <x v="0"/>
    <x v="2"/>
  </r>
  <r>
    <n v="12757464"/>
    <s v="2005 Toyota RAV4 CV (4X4) ACA23R"/>
    <n v="7600"/>
    <x v="0"/>
    <s v="RAV4"/>
    <s v="CV (4X4)"/>
    <s v="ACA23R"/>
    <x v="5"/>
    <n v="185646"/>
    <x v="0"/>
    <x v="0"/>
    <x v="0"/>
    <s v=" Used"/>
    <n v="2362"/>
    <x v="5"/>
    <n v="5"/>
    <x v="5"/>
    <x v="0"/>
  </r>
  <r>
    <n v="12757469"/>
    <s v="2010 Holden Commodore SV6 VE II"/>
    <n v="13995"/>
    <x v="2"/>
    <s v="Commodore"/>
    <s v="SV6"/>
    <s v="VE II"/>
    <x v="0"/>
    <n v="182123"/>
    <x v="2"/>
    <x v="0"/>
    <x v="0"/>
    <s v=" Used"/>
    <n v="3565"/>
    <x v="2"/>
    <n v="5"/>
    <x v="0"/>
    <x v="2"/>
  </r>
  <r>
    <n v="12757492"/>
    <s v="2012 Hyundai I30 Active 1.6 Crdi GD"/>
    <n v="15999"/>
    <x v="7"/>
    <s v="I30"/>
    <s v="Active 1.6 Crdi"/>
    <s v="GD"/>
    <x v="11"/>
    <n v="133430"/>
    <x v="5"/>
    <x v="0"/>
    <x v="1"/>
    <s v=" Used"/>
    <n v="1582"/>
    <x v="5"/>
    <n v="5"/>
    <x v="11"/>
    <x v="2"/>
  </r>
  <r>
    <n v="12757493"/>
    <s v="2002 Holden Rodeo LX TFR9 MY02"/>
    <n v="4200"/>
    <x v="2"/>
    <s v="Rodeo"/>
    <s v="LX"/>
    <s v="TFR9 MY02"/>
    <x v="22"/>
    <n v="217500"/>
    <x v="12"/>
    <x v="0"/>
    <x v="0"/>
    <s v=" Used"/>
    <n v="3165"/>
    <x v="2"/>
    <n v="5"/>
    <x v="22"/>
    <x v="0"/>
  </r>
  <r>
    <n v="12757504"/>
    <s v="2009 Toyota Camry Altise ACV40R 07 Upgrade"/>
    <n v="7000"/>
    <x v="0"/>
    <s v="Camry"/>
    <s v="Altise"/>
    <s v="ACV40R 07 Upgrade"/>
    <x v="10"/>
    <n v="260155"/>
    <x v="3"/>
    <x v="0"/>
    <x v="0"/>
    <s v=" Used"/>
    <n v="2362"/>
    <x v="5"/>
    <n v="5"/>
    <x v="10"/>
    <x v="0"/>
  </r>
  <r>
    <n v="12757527"/>
    <s v="2010 Mazda BT-50 Boss B3000 DX (4X4) 09 Upgrade"/>
    <n v="12350"/>
    <x v="10"/>
    <s v="BT-50"/>
    <s v="Boss B3000 DX (4X4)"/>
    <s v="09 Upgrade"/>
    <x v="0"/>
    <n v="276802"/>
    <x v="15"/>
    <x v="1"/>
    <x v="1"/>
    <s v=" Used"/>
    <n v="2953"/>
    <x v="0"/>
    <n v="5"/>
    <x v="0"/>
    <x v="2"/>
  </r>
  <r>
    <n v="12757550"/>
    <s v="2017 Holden Colorado LS (4X4) RG MY18"/>
    <n v="27999"/>
    <x v="2"/>
    <s v="Colorado"/>
    <s v="LS (4X4)"/>
    <s v="RG MY18"/>
    <x v="3"/>
    <n v="230371"/>
    <x v="12"/>
    <x v="0"/>
    <x v="1"/>
    <s v=" Used"/>
    <n v="2776"/>
    <x v="2"/>
    <n v="5"/>
    <x v="3"/>
    <x v="2"/>
  </r>
  <r>
    <n v="12757553"/>
    <s v="2013 Subaru Forester 2.5I MY13"/>
    <n v="16999"/>
    <x v="12"/>
    <s v="Forester"/>
    <s v="2.5I"/>
    <s v="MY13"/>
    <x v="8"/>
    <n v="207204"/>
    <x v="0"/>
    <x v="0"/>
    <x v="0"/>
    <s v=" Used"/>
    <n v="2498"/>
    <x v="6"/>
    <n v="5"/>
    <x v="8"/>
    <x v="2"/>
  </r>
  <r>
    <n v="12757554"/>
    <s v="2016 Toyota Hilux Workmate GUN122R"/>
    <n v="29999"/>
    <x v="0"/>
    <s v="Hilux"/>
    <s v="Workmate"/>
    <s v="GUN122R"/>
    <x v="2"/>
    <n v="70426"/>
    <x v="4"/>
    <x v="1"/>
    <x v="1"/>
    <s v=" Used"/>
    <n v="2393"/>
    <x v="2"/>
    <n v="2"/>
    <x v="2"/>
    <x v="2"/>
  </r>
  <r>
    <n v="12757555"/>
    <s v="2012 Hyundai Santa FE Active Crdi (4X4) DM"/>
    <n v="17999"/>
    <x v="7"/>
    <s v="Santa FE"/>
    <s v="Active Crdi (4X4)"/>
    <s v="DM"/>
    <x v="11"/>
    <n v="254907"/>
    <x v="0"/>
    <x v="0"/>
    <x v="1"/>
    <s v=" Used"/>
    <n v="2199"/>
    <x v="0"/>
    <n v="7"/>
    <x v="11"/>
    <x v="2"/>
  </r>
  <r>
    <n v="12757556"/>
    <s v="2018 Kia Sportage SI (awd) QL MY19"/>
    <n v="33999"/>
    <x v="14"/>
    <s v="Sportage"/>
    <s v="SI (awd)"/>
    <s v="QL MY19"/>
    <x v="15"/>
    <n v="31947"/>
    <x v="0"/>
    <x v="0"/>
    <x v="1"/>
    <s v=" Used"/>
    <n v="1995"/>
    <x v="3"/>
    <n v="5"/>
    <x v="15"/>
    <x v="2"/>
  </r>
  <r>
    <n v="12757558"/>
    <s v="2014 Subaru Forester 2.0D MY14"/>
    <n v="19999"/>
    <x v="12"/>
    <s v="Forester"/>
    <s v="2.0D"/>
    <s v="MY14"/>
    <x v="12"/>
    <n v="141192"/>
    <x v="0"/>
    <x v="1"/>
    <x v="1"/>
    <s v=" Used"/>
    <n v="1998"/>
    <x v="3"/>
    <n v="5"/>
    <x v="12"/>
    <x v="2"/>
  </r>
  <r>
    <n v="12757562"/>
    <s v="2008 Nissan Patrol ST (4X4) GU VI"/>
    <n v="18880"/>
    <x v="3"/>
    <s v="Patrol"/>
    <s v="ST (4X4)"/>
    <s v="GU VI"/>
    <x v="19"/>
    <n v="364036"/>
    <x v="0"/>
    <x v="0"/>
    <x v="1"/>
    <s v=" Used"/>
    <n v="2953"/>
    <x v="5"/>
    <n v="7"/>
    <x v="19"/>
    <x v="2"/>
  </r>
  <r>
    <n v="12757569"/>
    <s v="2002 Holden Commodore Executive Vxii"/>
    <n v="8000"/>
    <x v="2"/>
    <s v="Commodore"/>
    <s v="Executive"/>
    <s v="Vxii"/>
    <x v="22"/>
    <n v="200100"/>
    <x v="3"/>
    <x v="0"/>
    <x v="0"/>
    <s v=" Used"/>
    <n v="3791"/>
    <x v="6"/>
    <n v="5"/>
    <x v="22"/>
    <x v="0"/>
  </r>
  <r>
    <n v="12757570"/>
    <s v="2011 Suzuki Swift GLX FZ"/>
    <n v="14990"/>
    <x v="24"/>
    <s v="Swift"/>
    <s v="GLX"/>
    <s v="FZ"/>
    <x v="4"/>
    <n v="143021"/>
    <x v="5"/>
    <x v="0"/>
    <x v="0"/>
    <s v=" Used"/>
    <n v="1372"/>
    <x v="6"/>
    <n v="5"/>
    <x v="4"/>
    <x v="2"/>
  </r>
  <r>
    <n v="12757576"/>
    <s v="2013 Honda Accord Euro Luxury 10 MY13"/>
    <n v="19950"/>
    <x v="19"/>
    <s v="Accord Euro"/>
    <s v="Luxury"/>
    <s v="10 MY13"/>
    <x v="8"/>
    <n v="117487"/>
    <x v="3"/>
    <x v="0"/>
    <x v="2"/>
    <s v=" Used"/>
    <n v="2354"/>
    <x v="5"/>
    <n v="5"/>
    <x v="8"/>
    <x v="2"/>
  </r>
  <r>
    <n v="12757579"/>
    <s v="2003 Lexus IS200 Sports Luxury GXE10R"/>
    <n v="6000"/>
    <x v="9"/>
    <s v="IS200"/>
    <s v="Sports Luxury"/>
    <s v="GXE10R"/>
    <x v="6"/>
    <n v="189500"/>
    <x v="3"/>
    <x v="0"/>
    <x v="0"/>
    <s v=" Used"/>
    <n v="1988"/>
    <x v="5"/>
    <n v="5"/>
    <x v="6"/>
    <x v="0"/>
  </r>
  <r>
    <n v="12757610"/>
    <s v="2019 Holden Commodore LT (5YR) ZB"/>
    <n v="23888"/>
    <x v="2"/>
    <s v="Commodore"/>
    <s v="LT (5YR)"/>
    <s v="ZB"/>
    <x v="13"/>
    <n v="87412"/>
    <x v="2"/>
    <x v="0"/>
    <x v="2"/>
    <s v=" Used"/>
    <n v="1998"/>
    <x v="2"/>
    <n v="5"/>
    <x v="13"/>
    <x v="2"/>
  </r>
  <r>
    <n v="12757615"/>
    <s v="2019 Subaru Outback 2.5I Premium MY19"/>
    <n v="39270"/>
    <x v="12"/>
    <s v="Outback"/>
    <s v="2.5I Premium"/>
    <s v="MY19"/>
    <x v="13"/>
    <n v="69622"/>
    <x v="0"/>
    <x v="0"/>
    <x v="0"/>
    <s v=" Used"/>
    <n v="2498"/>
    <x v="0"/>
    <n v="5"/>
    <x v="13"/>
    <x v="2"/>
  </r>
  <r>
    <n v="12757616"/>
    <s v="2018 Mitsubishi ASX LS (2WD) XC MY18"/>
    <n v="25950"/>
    <x v="13"/>
    <s v="ASX"/>
    <s v="LS (2WD)"/>
    <s v="XC MY18"/>
    <x v="15"/>
    <n v="45053"/>
    <x v="0"/>
    <x v="0"/>
    <x v="0"/>
    <s v=" Used"/>
    <n v="1998"/>
    <x v="3"/>
    <n v="5"/>
    <x v="15"/>
    <x v="2"/>
  </r>
  <r>
    <n v="12757623"/>
    <s v="2017 Kia Carnival S YP MY17"/>
    <n v="35950"/>
    <x v="14"/>
    <s v="Carnival"/>
    <s v="S"/>
    <s v="YP MY17"/>
    <x v="3"/>
    <n v="156111"/>
    <x v="0"/>
    <x v="0"/>
    <x v="1"/>
    <s v=" Used"/>
    <n v="2199"/>
    <x v="2"/>
    <n v="8"/>
    <x v="3"/>
    <x v="2"/>
  </r>
  <r>
    <n v="12757624"/>
    <s v="2016 Volkswagen Touareg 150 TDI Element 7P MY16"/>
    <n v="38950"/>
    <x v="8"/>
    <s v="Touareg"/>
    <s v="150 TDI Element"/>
    <s v="7P MY16"/>
    <x v="2"/>
    <n v="127521"/>
    <x v="0"/>
    <x v="0"/>
    <x v="1"/>
    <s v=" Used"/>
    <n v="2967"/>
    <x v="1"/>
    <n v="5"/>
    <x v="2"/>
    <x v="2"/>
  </r>
  <r>
    <n v="12757638"/>
    <s v="2020 Jeep Grand Cherokee S-Limited WK MY20"/>
    <n v="75000"/>
    <x v="18"/>
    <s v="Grand Cherokee"/>
    <s v="S-Limited"/>
    <s v="WK MY20"/>
    <x v="9"/>
    <n v="38000"/>
    <x v="0"/>
    <x v="0"/>
    <x v="2"/>
    <s v=" Used"/>
    <n v="5654"/>
    <x v="91"/>
    <n v="5"/>
    <x v="9"/>
    <x v="1"/>
  </r>
  <r>
    <n v="12757643"/>
    <s v="2011 Holden Captiva 5 (FWD) CG Series II"/>
    <n v="8000"/>
    <x v="2"/>
    <s v="Captiva"/>
    <s v="5 (FWD)"/>
    <s v="CG Series II"/>
    <x v="4"/>
    <n v="155000"/>
    <x v="0"/>
    <x v="0"/>
    <x v="0"/>
    <s v=" Used"/>
    <n v="2384"/>
    <x v="5"/>
    <n v="5"/>
    <x v="4"/>
    <x v="0"/>
  </r>
  <r>
    <n v="12757653"/>
    <s v="2021 Mercedes-Benz GLC 200 X253 MY21"/>
    <n v="71868"/>
    <x v="1"/>
    <s v="GLC"/>
    <n v="200"/>
    <s v="X253 MY21"/>
    <x v="1"/>
    <n v="16095"/>
    <x v="0"/>
    <x v="0"/>
    <x v="2"/>
    <s v=" Used"/>
    <n v="1991"/>
    <x v="5"/>
    <n v="5"/>
    <x v="1"/>
    <x v="1"/>
  </r>
  <r>
    <n v="12757685"/>
    <s v="2019 Suzuki Swift GL Navigator AL"/>
    <n v="22888"/>
    <x v="24"/>
    <s v="Swift"/>
    <s v="GL Navigator"/>
    <s v="AL"/>
    <x v="13"/>
    <n v="54492"/>
    <x v="5"/>
    <x v="0"/>
    <x v="0"/>
    <s v=" Used"/>
    <n v="1242"/>
    <x v="1"/>
    <n v="5"/>
    <x v="13"/>
    <x v="2"/>
  </r>
  <r>
    <n v="12757718"/>
    <s v="2018 Nissan X-Trail ST-L (2WD) T32 Series 2"/>
    <n v="30990"/>
    <x v="3"/>
    <s v="X-Trail"/>
    <s v="ST-L (2WD)"/>
    <s v="T32 Series 2"/>
    <x v="15"/>
    <n v="85373"/>
    <x v="0"/>
    <x v="0"/>
    <x v="0"/>
    <s v=" Used"/>
    <n v="2488"/>
    <x v="15"/>
    <n v="5"/>
    <x v="15"/>
    <x v="2"/>
  </r>
  <r>
    <n v="12757720"/>
    <s v="2018 Toyota C-HR Koba (2WD) NGX10R Update"/>
    <n v="29888"/>
    <x v="0"/>
    <s v="C-HR"/>
    <s v="Koba (2WD)"/>
    <s v="NGX10R Update"/>
    <x v="15"/>
    <n v="81903"/>
    <x v="0"/>
    <x v="0"/>
    <x v="2"/>
    <s v=" Used"/>
    <n v="1197"/>
    <x v="6"/>
    <n v="5"/>
    <x v="15"/>
    <x v="2"/>
  </r>
  <r>
    <n v="12757757"/>
    <s v="2002 Nissan Patrol ST (4X4) GU III"/>
    <n v="17790"/>
    <x v="3"/>
    <s v="Patrol"/>
    <s v="ST (4X4)"/>
    <s v="GU III"/>
    <x v="22"/>
    <n v="376274"/>
    <x v="0"/>
    <x v="0"/>
    <x v="1"/>
    <s v=" Used"/>
    <n v="2953"/>
    <x v="2"/>
    <n v="7"/>
    <x v="22"/>
    <x v="2"/>
  </r>
  <r>
    <n v="12757776"/>
    <s v="2006 Suzuki Swift Sport EZ"/>
    <n v="4000"/>
    <x v="24"/>
    <s v="Swift"/>
    <s v="Sport"/>
    <s v="EZ"/>
    <x v="17"/>
    <n v="239845"/>
    <x v="5"/>
    <x v="1"/>
    <x v="0"/>
    <s v=" Used"/>
    <n v="1586"/>
    <x v="0"/>
    <n v="5"/>
    <x v="17"/>
    <x v="0"/>
  </r>
  <r>
    <n v="12757778"/>
    <s v="2022 Isuzu D-MAX X-Terrain (4X4) RG MY22"/>
    <n v="65640"/>
    <x v="6"/>
    <s v="D-MAX"/>
    <s v="X-Terrain (4X4)"/>
    <s v="RG MY22"/>
    <x v="16"/>
    <n v="25"/>
    <x v="10"/>
    <x v="0"/>
    <x v="1"/>
    <s v=" New In Stock"/>
    <n v="2999"/>
    <x v="15"/>
    <n v="5"/>
    <x v="16"/>
    <x v="1"/>
  </r>
  <r>
    <n v="12757806"/>
    <s v="2014 Mazda 3 SP25 BM"/>
    <n v="18990"/>
    <x v="10"/>
    <n v="3"/>
    <s v="SP25"/>
    <s v="BM"/>
    <x v="12"/>
    <n v="167188"/>
    <x v="3"/>
    <x v="0"/>
    <x v="0"/>
    <s v=" Used"/>
    <n v="2488"/>
    <x v="1"/>
    <n v="5"/>
    <x v="12"/>
    <x v="2"/>
  </r>
  <r>
    <n v="12757810"/>
    <s v="2014 Ford Territory TX (rwd) SZ"/>
    <n v="12950"/>
    <x v="4"/>
    <s v="Territory"/>
    <s v="TX (rwd)"/>
    <s v="SZ"/>
    <x v="12"/>
    <n v="221213"/>
    <x v="0"/>
    <x v="0"/>
    <x v="1"/>
    <s v=" Used"/>
    <n v="2720"/>
    <x v="15"/>
    <n v="5"/>
    <x v="12"/>
    <x v="2"/>
  </r>
  <r>
    <n v="12757811"/>
    <s v="2011 Mazda CX-7 Classic Sports (4X4) ER MY10"/>
    <n v="9999"/>
    <x v="10"/>
    <s v="CX-7"/>
    <s v="Classic Sports (4X4)"/>
    <s v="ER MY10"/>
    <x v="4"/>
    <n v="162267"/>
    <x v="0"/>
    <x v="0"/>
    <x v="0"/>
    <s v=" Used"/>
    <n v="2261"/>
    <x v="1"/>
    <n v="5"/>
    <x v="4"/>
    <x v="0"/>
  </r>
  <r>
    <n v="12757824"/>
    <s v="2013 Mitsubishi Pajero VR-X LWB (4X4) NW MY13"/>
    <n v="22950"/>
    <x v="13"/>
    <s v="Pajero"/>
    <s v="VR-X LWB (4X4)"/>
    <s v="NW MY13"/>
    <x v="8"/>
    <n v="305720"/>
    <x v="0"/>
    <x v="0"/>
    <x v="1"/>
    <s v=" Used"/>
    <n v="3200"/>
    <x v="5"/>
    <n v="7"/>
    <x v="8"/>
    <x v="2"/>
  </r>
  <r>
    <n v="12757860"/>
    <s v="2015 Subaru Forester 2.0D-L MY15"/>
    <n v="18900"/>
    <x v="12"/>
    <s v="Forester"/>
    <s v="2.0D-L"/>
    <s v="MY15"/>
    <x v="7"/>
    <n v="135225"/>
    <x v="0"/>
    <x v="0"/>
    <x v="1"/>
    <s v=" Used"/>
    <n v="1998"/>
    <x v="0"/>
    <n v="5"/>
    <x v="7"/>
    <x v="2"/>
  </r>
  <r>
    <n v="12757889"/>
    <s v="2018 Kia Picanto S (aeb) AO Edition JA MY18"/>
    <n v="19990"/>
    <x v="14"/>
    <s v="Picanto"/>
    <s v="S (aeb) AO Edition"/>
    <s v="JA MY18"/>
    <x v="15"/>
    <n v="7565"/>
    <x v="5"/>
    <x v="0"/>
    <x v="0"/>
    <s v=" Used"/>
    <n v="1248"/>
    <x v="1"/>
    <n v="5"/>
    <x v="15"/>
    <x v="2"/>
  </r>
  <r>
    <n v="12757901"/>
    <s v="2022 Skoda Kodiaq Sportline (4X4) NS MY22"/>
    <n v="65900"/>
    <x v="15"/>
    <s v="Kodiaq"/>
    <s v="Sportline (4X4)"/>
    <s v="NS MY22"/>
    <x v="16"/>
    <n v="845"/>
    <x v="0"/>
    <x v="0"/>
    <x v="2"/>
    <s v=" Demo"/>
    <n v="1984"/>
    <x v="0"/>
    <n v="7"/>
    <x v="16"/>
    <x v="1"/>
  </r>
  <r>
    <n v="12757902"/>
    <s v="2008 Volkswagen Golf 2.0 TDI Pacific 1K MY08 Upgrade 2"/>
    <n v="5999"/>
    <x v="8"/>
    <s v="Golf"/>
    <s v="2.0 TDI Pacific"/>
    <s v="1K MY08 Upgrade 2"/>
    <x v="19"/>
    <n v="312294"/>
    <x v="5"/>
    <x v="0"/>
    <x v="1"/>
    <s v=" Used"/>
    <n v="1968"/>
    <x v="2"/>
    <n v="5"/>
    <x v="19"/>
    <x v="0"/>
  </r>
  <r>
    <n v="12757911"/>
    <s v="2021 Toyota Fortuner GX GUN156R"/>
    <n v="59500"/>
    <x v="0"/>
    <s v="Fortuner"/>
    <s v="GX"/>
    <s v="GUN156R"/>
    <x v="1"/>
    <n v="10111"/>
    <x v="0"/>
    <x v="0"/>
    <x v="1"/>
    <s v=" Used"/>
    <n v="2755"/>
    <x v="6"/>
    <n v="7"/>
    <x v="1"/>
    <x v="1"/>
  </r>
  <r>
    <n v="12757926"/>
    <s v="2014 Land Rover Range Rover Evoque SD4 Pure LV MY15"/>
    <n v="32989"/>
    <x v="22"/>
    <s v="Range Rover Evoque"/>
    <s v="SD4 Pure"/>
    <s v="LV MY15"/>
    <x v="12"/>
    <n v="92149"/>
    <x v="0"/>
    <x v="0"/>
    <x v="1"/>
    <s v=" Used"/>
    <n v="2179"/>
    <x v="1"/>
    <n v="5"/>
    <x v="12"/>
    <x v="2"/>
  </r>
  <r>
    <n v="12757933"/>
    <s v="2017 Audi A5 2.0 Tfsi S Tronic Sport F5 MY17"/>
    <n v="39989"/>
    <x v="11"/>
    <s v="A5"/>
    <s v="2.0 Tfsi S Tronic Sport"/>
    <s v="F5 MY17"/>
    <x v="3"/>
    <n v="96527"/>
    <x v="20"/>
    <x v="0"/>
    <x v="2"/>
    <s v=" Used"/>
    <n v="1984"/>
    <x v="0"/>
    <n v="4"/>
    <x v="3"/>
    <x v="2"/>
  </r>
  <r>
    <n v="12757954"/>
    <s v="2015 Isuzu D-MAX SX HI-Ride (4X2) TF MY15"/>
    <n v="26950"/>
    <x v="6"/>
    <s v="D-MAX"/>
    <s v="SX HI-Ride (4X2)"/>
    <s v="TF MY15"/>
    <x v="7"/>
    <n v="194767"/>
    <x v="10"/>
    <x v="0"/>
    <x v="1"/>
    <s v=" Used"/>
    <n v="2999"/>
    <x v="6"/>
    <n v="5"/>
    <x v="7"/>
    <x v="2"/>
  </r>
  <r>
    <n v="12757968"/>
    <s v="2013 Toyota Kluger Grande (4X4) GSU45R MY11 Upgrade"/>
    <n v="29800"/>
    <x v="0"/>
    <s v="Kluger"/>
    <s v="Grande (4X4)"/>
    <s v="GSU45R MY11 Upgrade"/>
    <x v="8"/>
    <n v="167744"/>
    <x v="0"/>
    <x v="0"/>
    <x v="0"/>
    <s v=" Used"/>
    <n v="3456"/>
    <x v="0"/>
    <n v="7"/>
    <x v="8"/>
    <x v="2"/>
  </r>
  <r>
    <n v="12757969"/>
    <s v="2010 Chrysler 300C SRT8 LE MY08"/>
    <n v="31000"/>
    <x v="33"/>
    <s v="300C"/>
    <s v="SRT8"/>
    <s v="LE MY08"/>
    <x v="0"/>
    <n v="118297"/>
    <x v="3"/>
    <x v="0"/>
    <x v="2"/>
    <s v=" Used"/>
    <n v="6059"/>
    <x v="1"/>
    <n v="5"/>
    <x v="0"/>
    <x v="2"/>
  </r>
  <r>
    <n v="12757971"/>
    <s v="2014 Holden Cruze SRI JH MY14"/>
    <n v="10800"/>
    <x v="2"/>
    <s v="Cruze"/>
    <s v="SRI"/>
    <s v="JH MY14"/>
    <x v="12"/>
    <n v="100429"/>
    <x v="3"/>
    <x v="1"/>
    <x v="0"/>
    <s v=" Used"/>
    <n v="1600"/>
    <x v="5"/>
    <n v="5"/>
    <x v="12"/>
    <x v="2"/>
  </r>
  <r>
    <n v="12757977"/>
    <s v="2009 Ford Ranger XL (4X2) PJ 07 Upgrade"/>
    <n v="13995"/>
    <x v="4"/>
    <s v="Ranger"/>
    <s v="XL (4X2)"/>
    <s v="PJ 07 Upgrade"/>
    <x v="10"/>
    <n v="261171"/>
    <x v="15"/>
    <x v="1"/>
    <x v="1"/>
    <s v=" Used"/>
    <n v="2953"/>
    <x v="1"/>
    <n v="5"/>
    <x v="10"/>
    <x v="2"/>
  </r>
  <r>
    <n v="12757983"/>
    <s v="2013 Chrysler 300 C Luxury MY12"/>
    <n v="26990"/>
    <x v="33"/>
    <n v="300"/>
    <s v="C Luxury"/>
    <s v="MY12"/>
    <x v="8"/>
    <n v="127800"/>
    <x v="3"/>
    <x v="0"/>
    <x v="2"/>
    <s v=" Used"/>
    <n v="3604"/>
    <x v="2"/>
    <n v="5"/>
    <x v="8"/>
    <x v="2"/>
  </r>
  <r>
    <n v="12757985"/>
    <s v="2008 Audi Q7 3.0 TDI Quattro MY07 Upgrade"/>
    <n v="19990"/>
    <x v="11"/>
    <s v="Q7"/>
    <s v="3.0 TDI Quattro"/>
    <s v="MY07 Upgrade"/>
    <x v="19"/>
    <n v="176653"/>
    <x v="0"/>
    <x v="0"/>
    <x v="1"/>
    <s v=" Used"/>
    <n v="2967"/>
    <x v="2"/>
    <n v="5"/>
    <x v="19"/>
    <x v="2"/>
  </r>
  <r>
    <n v="12758001"/>
    <s v="2016 Mitsubishi Triton GLS (4X4) MQ MY17"/>
    <n v="36880"/>
    <x v="13"/>
    <s v="Triton"/>
    <s v="GLS (4X4)"/>
    <s v="MQ MY17"/>
    <x v="2"/>
    <n v="124166"/>
    <x v="19"/>
    <x v="0"/>
    <x v="1"/>
    <s v=" Used"/>
    <n v="2440"/>
    <x v="1"/>
    <n v="5"/>
    <x v="2"/>
    <x v="2"/>
  </r>
  <r>
    <n v="12758073"/>
    <s v="2018 Mazda 2 GT DJ MY17"/>
    <n v="19990"/>
    <x v="10"/>
    <n v="2"/>
    <s v="GT"/>
    <s v="DJ MY17"/>
    <x v="15"/>
    <n v="127335"/>
    <x v="5"/>
    <x v="0"/>
    <x v="0"/>
    <s v=" Used"/>
    <n v="1496"/>
    <x v="0"/>
    <n v="5"/>
    <x v="15"/>
    <x v="2"/>
  </r>
  <r>
    <n v="12758074"/>
    <s v="2015 Holden Commodore SV6 VF MY15"/>
    <n v="21990"/>
    <x v="2"/>
    <s v="Commodore"/>
    <s v="SV6"/>
    <s v="VF MY15"/>
    <x v="7"/>
    <n v="157356"/>
    <x v="2"/>
    <x v="0"/>
    <x v="0"/>
    <s v=" Used"/>
    <n v="3565"/>
    <x v="2"/>
    <n v="5"/>
    <x v="7"/>
    <x v="2"/>
  </r>
  <r>
    <n v="12758087"/>
    <s v="2012 Hyundai Veloster + FS"/>
    <n v="13500"/>
    <x v="7"/>
    <s v="Veloster"/>
    <s v="+"/>
    <s v="FS"/>
    <x v="11"/>
    <n v="142886"/>
    <x v="20"/>
    <x v="1"/>
    <x v="0"/>
    <s v=" Used"/>
    <n v="1591"/>
    <x v="92"/>
    <n v="4"/>
    <x v="11"/>
    <x v="2"/>
  </r>
  <r>
    <n v="12758093"/>
    <s v="2022 LDV T60 MAX Luxe (4X4) SKC8"/>
    <n v="43990"/>
    <x v="28"/>
    <s v="T60"/>
    <s v="MAX Luxe (4X4)"/>
    <s v="SKC8"/>
    <x v="16"/>
    <n v="10"/>
    <x v="9"/>
    <x v="0"/>
    <x v="1"/>
    <s v=" New In Stock"/>
    <n v="1996"/>
    <x v="3"/>
    <n v="5"/>
    <x v="16"/>
    <x v="1"/>
  </r>
  <r>
    <n v="12758125"/>
    <s v="2002 Honda CR-V (4X4) Sport MY02"/>
    <n v="3500"/>
    <x v="19"/>
    <s v="CR-V"/>
    <s v="(4X4) Sport"/>
    <s v="MY02"/>
    <x v="22"/>
    <n v="220568"/>
    <x v="0"/>
    <x v="0"/>
    <x v="0"/>
    <s v=" Used"/>
    <n v="2354"/>
    <x v="5"/>
    <n v="5"/>
    <x v="22"/>
    <x v="0"/>
  </r>
  <r>
    <n v="12758141"/>
    <s v="2021 Mazda CX-30 G25 Astina (awd) C30B"/>
    <n v="43990"/>
    <x v="10"/>
    <s v="CX-30"/>
    <s v="G25 Astina (awd)"/>
    <s v="C30B"/>
    <x v="1"/>
    <n v="8618"/>
    <x v="0"/>
    <x v="0"/>
    <x v="0"/>
    <s v=" Used"/>
    <n v="2488"/>
    <x v="5"/>
    <n v="5"/>
    <x v="1"/>
    <x v="1"/>
  </r>
  <r>
    <n v="12758145"/>
    <s v="2018 Kia Carnival S YP MY18"/>
    <n v="39990"/>
    <x v="14"/>
    <s v="Carnival"/>
    <s v="S"/>
    <s v="YP MY18"/>
    <x v="15"/>
    <n v="59677"/>
    <x v="0"/>
    <x v="0"/>
    <x v="0"/>
    <s v=" Used"/>
    <n v="3342"/>
    <x v="5"/>
    <n v="8"/>
    <x v="15"/>
    <x v="2"/>
  </r>
  <r>
    <n v="12758146"/>
    <s v="2020 MG HS Vibe MY20"/>
    <n v="31990"/>
    <x v="23"/>
    <s v="HS"/>
    <s v="Vibe"/>
    <s v="MY20"/>
    <x v="9"/>
    <n v="19088"/>
    <x v="0"/>
    <x v="0"/>
    <x v="0"/>
    <s v=" Used"/>
    <n v="1490"/>
    <x v="2"/>
    <n v="5"/>
    <x v="9"/>
    <x v="2"/>
  </r>
  <r>
    <n v="12758166"/>
    <s v="2020 Mazda MX-5 Roadster MX5U"/>
    <n v="44990"/>
    <x v="10"/>
    <s v="MX-5"/>
    <s v="Roadster"/>
    <s v="MX5U"/>
    <x v="9"/>
    <n v="21140"/>
    <x v="14"/>
    <x v="1"/>
    <x v="2"/>
    <s v=" Used"/>
    <n v="1496"/>
    <x v="0"/>
    <n v="2"/>
    <x v="9"/>
    <x v="1"/>
  </r>
  <r>
    <n v="12758189"/>
    <s v="2006 Mazda 3 SP23 BK"/>
    <n v="4990"/>
    <x v="10"/>
    <n v="3"/>
    <s v="SP23"/>
    <s v="BK"/>
    <x v="17"/>
    <n v="230367"/>
    <x v="3"/>
    <x v="0"/>
    <x v="0"/>
    <s v=" Used"/>
    <n v="2261"/>
    <x v="0"/>
    <n v="5"/>
    <x v="17"/>
    <x v="0"/>
  </r>
  <r>
    <n v="12758190"/>
    <s v="2015 Ford Ranger XL 2.2 (4X2) PX"/>
    <n v="17890"/>
    <x v="4"/>
    <s v="Ranger"/>
    <s v="XL 2.2 (4X2)"/>
    <s v="PX"/>
    <x v="7"/>
    <n v="107821"/>
    <x v="22"/>
    <x v="1"/>
    <x v="1"/>
    <s v=" Used"/>
    <n v="2198"/>
    <x v="1"/>
    <n v="2"/>
    <x v="7"/>
    <x v="2"/>
  </r>
  <r>
    <n v="12758223"/>
    <s v="2011 Volkswagen Tiguan 132 TSI (4X4) 5NC MY12"/>
    <n v="13600"/>
    <x v="8"/>
    <s v="Tiguan"/>
    <s v="132 TSI (4X4)"/>
    <s v="5NC MY12"/>
    <x v="4"/>
    <n v="170174"/>
    <x v="0"/>
    <x v="1"/>
    <x v="2"/>
    <s v=" Used"/>
    <n v="1984"/>
    <x v="0"/>
    <n v="5"/>
    <x v="4"/>
    <x v="2"/>
  </r>
  <r>
    <n v="12758236"/>
    <s v="2011 Mercedes-Benz C250 CDI Avantgarde BE W204 MY11"/>
    <n v="21990"/>
    <x v="1"/>
    <s v="C250"/>
    <s v="CDI Avantgarde BE"/>
    <s v="W204 MY11"/>
    <x v="4"/>
    <n v="146127"/>
    <x v="3"/>
    <x v="0"/>
    <x v="1"/>
    <s v=" Used"/>
    <n v="2148"/>
    <x v="5"/>
    <n v="5"/>
    <x v="4"/>
    <x v="2"/>
  </r>
  <r>
    <n v="12758249"/>
    <s v="2014 Audi Q5 2.0 Tfsi Quattro 8R MY14"/>
    <n v="29999"/>
    <x v="11"/>
    <s v="Q5"/>
    <s v="2.0 Tfsi Quattro"/>
    <s v="8R MY14"/>
    <x v="12"/>
    <n v="94293"/>
    <x v="0"/>
    <x v="0"/>
    <x v="2"/>
    <s v=" Used"/>
    <n v="1984"/>
    <x v="2"/>
    <n v="5"/>
    <x v="12"/>
    <x v="2"/>
  </r>
  <r>
    <n v="12758266"/>
    <s v="2019 Honda CR-V VTI (2WD) MY20"/>
    <n v="32450"/>
    <x v="19"/>
    <s v="CR-V"/>
    <s v="VTI (2WD)"/>
    <s v="MY20"/>
    <x v="13"/>
    <n v="54281"/>
    <x v="0"/>
    <x v="0"/>
    <x v="0"/>
    <s v=" Used"/>
    <n v="1498"/>
    <x v="3"/>
    <n v="5"/>
    <x v="13"/>
    <x v="2"/>
  </r>
  <r>
    <n v="12758267"/>
    <s v="2022 Toyota Hilux Rogue (4X4) GUN126R"/>
    <n v="82980"/>
    <x v="0"/>
    <s v="Hilux"/>
    <s v="Rogue (4X4)"/>
    <s v="GUN126R"/>
    <x v="16"/>
    <n v="95"/>
    <x v="16"/>
    <x v="0"/>
    <x v="1"/>
    <s v=" Used"/>
    <n v="2753"/>
    <x v="5"/>
    <n v="5"/>
    <x v="16"/>
    <x v="1"/>
  </r>
  <r>
    <n v="12758273"/>
    <s v="2016 Holden Colorado LS (4X4) RG MY17"/>
    <n v="41999"/>
    <x v="2"/>
    <s v="Colorado"/>
    <s v="LS (4X4)"/>
    <s v="RG MY17"/>
    <x v="2"/>
    <n v="67783"/>
    <x v="12"/>
    <x v="0"/>
    <x v="1"/>
    <s v=" Used"/>
    <n v="2776"/>
    <x v="2"/>
    <n v="5"/>
    <x v="2"/>
    <x v="1"/>
  </r>
  <r>
    <n v="12758276"/>
    <s v="2006 Toyota Landcruiser GXL (4X4) HDJ100R Upgrade II"/>
    <n v="130000"/>
    <x v="0"/>
    <s v="Landcruiser"/>
    <s v="GXL (4X4)"/>
    <s v="HDJ100R Upgrade II"/>
    <x v="17"/>
    <n v="135000"/>
    <x v="0"/>
    <x v="0"/>
    <x v="1"/>
    <s v=" Used"/>
    <n v="4164"/>
    <x v="5"/>
    <n v="8"/>
    <x v="17"/>
    <x v="1"/>
  </r>
  <r>
    <n v="12758307"/>
    <s v="2016 BMW 330I M-Sport F30 LCI"/>
    <n v="42999"/>
    <x v="5"/>
    <s v="330I"/>
    <s v="M-Sport"/>
    <s v="F30 LCI"/>
    <x v="2"/>
    <n v="55966"/>
    <x v="3"/>
    <x v="0"/>
    <x v="2"/>
    <s v=" Used"/>
    <n v="1997"/>
    <x v="1"/>
    <n v="5"/>
    <x v="2"/>
    <x v="1"/>
  </r>
  <r>
    <n v="12758312"/>
    <s v="2018 Holden Colorado LS (4X4) (5YR) RG MY19"/>
    <n v="37950"/>
    <x v="2"/>
    <s v="Colorado"/>
    <s v="LS (4X4) (5YR)"/>
    <s v="RG MY19"/>
    <x v="15"/>
    <n v="79018"/>
    <x v="27"/>
    <x v="0"/>
    <x v="1"/>
    <s v=" Used"/>
    <n v="2776"/>
    <x v="2"/>
    <n v="5"/>
    <x v="15"/>
    <x v="2"/>
  </r>
  <r>
    <n v="12758335"/>
    <s v="2008 Ford Fiesta LX WQ"/>
    <n v="7990"/>
    <x v="4"/>
    <s v="Fiesta"/>
    <s v="LX"/>
    <s v="WQ"/>
    <x v="19"/>
    <n v="94708"/>
    <x v="5"/>
    <x v="1"/>
    <x v="2"/>
    <s v=" Used"/>
    <n v="1596"/>
    <x v="5"/>
    <n v="5"/>
    <x v="19"/>
    <x v="0"/>
  </r>
  <r>
    <n v="12758354"/>
    <s v="2009 HSV Maloo R8 E2 Series"/>
    <n v="59990"/>
    <x v="29"/>
    <s v="Maloo"/>
    <s v="R8"/>
    <s v="E2 Series"/>
    <x v="10"/>
    <n v="158222"/>
    <x v="22"/>
    <x v="0"/>
    <x v="2"/>
    <s v=" Used"/>
    <n v="6200"/>
    <x v="0"/>
    <n v="2"/>
    <x v="10"/>
    <x v="1"/>
  </r>
  <r>
    <n v="12758368"/>
    <s v="2015 Volkswagen Touareg V6 TDI 7P MY15"/>
    <n v="30800"/>
    <x v="8"/>
    <s v="Touareg"/>
    <s v="V6 TDI"/>
    <s v="7P MY15"/>
    <x v="7"/>
    <n v="156553"/>
    <x v="0"/>
    <x v="0"/>
    <x v="1"/>
    <s v=" Used"/>
    <n v="2967"/>
    <x v="5"/>
    <n v="5"/>
    <x v="7"/>
    <x v="2"/>
  </r>
  <r>
    <n v="12758400"/>
    <s v="2016 Volkswagen Tiguan 140 TDI Highline 5NA"/>
    <n v="39890"/>
    <x v="8"/>
    <s v="Tiguan"/>
    <s v="140 TDI Highline"/>
    <s v="5NA"/>
    <x v="2"/>
    <n v="58704"/>
    <x v="0"/>
    <x v="0"/>
    <x v="1"/>
    <s v=" Used"/>
    <n v="1968"/>
    <x v="0"/>
    <n v="5"/>
    <x v="2"/>
    <x v="2"/>
  </r>
  <r>
    <n v="12758430"/>
    <s v="2018 Audi A3 35 Tfsi Sprtbck (1.4 Tfsi Cod) 8V MY19"/>
    <n v="38490"/>
    <x v="11"/>
    <s v="A3"/>
    <s v="35 Tfsi Sprtbck (1.4 Tfsi Cod)"/>
    <s v="8V MY19"/>
    <x v="15"/>
    <n v="46186"/>
    <x v="29"/>
    <x v="0"/>
    <x v="2"/>
    <s v=" Used"/>
    <n v="1395"/>
    <x v="1"/>
    <n v="5"/>
    <x v="15"/>
    <x v="2"/>
  </r>
  <r>
    <n v="12758462"/>
    <s v="2018 Mitsubishi Eclipse Cross LS (2WD) YA"/>
    <n v="28990"/>
    <x v="13"/>
    <s v="Eclipse Cross"/>
    <s v="LS (2WD)"/>
    <s v="YA"/>
    <x v="15"/>
    <n v="58700"/>
    <x v="0"/>
    <x v="0"/>
    <x v="0"/>
    <s v=" Used"/>
    <n v="1499"/>
    <x v="0"/>
    <n v="5"/>
    <x v="15"/>
    <x v="2"/>
  </r>
  <r>
    <n v="12758475"/>
    <s v="2018 Hyundai Santa FE Elite Crdi Satin (awd) TM"/>
    <n v="36990"/>
    <x v="7"/>
    <s v="Santa FE"/>
    <s v="Elite Crdi Satin (awd)"/>
    <s v="TM"/>
    <x v="15"/>
    <n v="117736"/>
    <x v="0"/>
    <x v="0"/>
    <x v="1"/>
    <s v=" Used"/>
    <n v="2199"/>
    <x v="5"/>
    <n v="7"/>
    <x v="15"/>
    <x v="2"/>
  </r>
  <r>
    <n v="12758478"/>
    <s v="2021 Jeep Grand Cherokee S-Limited (4X4) WK MY21"/>
    <n v="94888"/>
    <x v="18"/>
    <s v="Grand Cherokee"/>
    <s v="S-Limited (4X4)"/>
    <s v="WK MY21"/>
    <x v="1"/>
    <n v="15781"/>
    <x v="0"/>
    <x v="0"/>
    <x v="2"/>
    <s v=" Used"/>
    <n v="5654"/>
    <x v="1"/>
    <n v="5"/>
    <x v="1"/>
    <x v="1"/>
  </r>
  <r>
    <n v="12758481"/>
    <s v="2021 Mercedes-Benz GLC 200 X253 MY22"/>
    <n v="78868"/>
    <x v="1"/>
    <s v="GLC"/>
    <n v="200"/>
    <s v="X253 MY22"/>
    <x v="1"/>
    <n v="8849"/>
    <x v="0"/>
    <x v="0"/>
    <x v="2"/>
    <s v=" Used"/>
    <n v="1991"/>
    <x v="5"/>
    <n v="5"/>
    <x v="1"/>
    <x v="1"/>
  </r>
  <r>
    <n v="12758507"/>
    <s v="2018 Land Rover Range Rover Sport SDV6 HSE LW MY18"/>
    <n v="122800"/>
    <x v="22"/>
    <s v="Range Rover Sport"/>
    <s v="SDV6 HSE"/>
    <s v="LW MY18"/>
    <x v="15"/>
    <n v="38206"/>
    <x v="0"/>
    <x v="0"/>
    <x v="1"/>
    <s v=" Used"/>
    <n v="2993"/>
    <x v="2"/>
    <n v="5"/>
    <x v="15"/>
    <x v="1"/>
  </r>
  <r>
    <n v="12758518"/>
    <s v="2018 Nissan X-Trail ST-L (2WD) T32 Series 2"/>
    <n v="33990"/>
    <x v="3"/>
    <s v="X-Trail"/>
    <s v="ST-L (2WD)"/>
    <s v="T32 Series 2"/>
    <x v="15"/>
    <n v="43469"/>
    <x v="0"/>
    <x v="0"/>
    <x v="0"/>
    <s v=" Used"/>
    <n v="2488"/>
    <x v="2"/>
    <n v="5"/>
    <x v="15"/>
    <x v="2"/>
  </r>
  <r>
    <n v="12758520"/>
    <s v="2020 Ford Everest Titanium (4WD 7 Seat) UA II MY20.25"/>
    <n v="61900"/>
    <x v="4"/>
    <s v="Everest"/>
    <s v="Titanium (4WD 7 Seat)"/>
    <s v="UA II MY20.25"/>
    <x v="9"/>
    <n v="43470"/>
    <x v="0"/>
    <x v="0"/>
    <x v="1"/>
    <s v=" Used"/>
    <n v="1996"/>
    <x v="1"/>
    <n v="7"/>
    <x v="9"/>
    <x v="1"/>
  </r>
  <r>
    <n v="12758532"/>
    <s v="2021 Toyota Hilux Rogue (4X4) GUN126R"/>
    <n v="73777"/>
    <x v="0"/>
    <s v="Hilux"/>
    <s v="Rogue (4X4)"/>
    <s v="GUN126R"/>
    <x v="1"/>
    <n v="43588"/>
    <x v="16"/>
    <x v="0"/>
    <x v="1"/>
    <s v=" Used"/>
    <n v="2753"/>
    <x v="2"/>
    <n v="5"/>
    <x v="1"/>
    <x v="1"/>
  </r>
  <r>
    <n v="12758563"/>
    <s v="2018 BMW 420I Gran Coupe F36 MY17"/>
    <n v="46850"/>
    <x v="5"/>
    <s v="420I"/>
    <s v="Gran Coupe"/>
    <s v="F36 MY17"/>
    <x v="15"/>
    <n v="63440"/>
    <x v="20"/>
    <x v="0"/>
    <x v="2"/>
    <s v=" Used"/>
    <n v="1997"/>
    <x v="3"/>
    <n v="5"/>
    <x v="15"/>
    <x v="1"/>
  </r>
  <r>
    <n v="12758588"/>
    <s v="2019 Holden Colorado LS (4X2) RG MY20"/>
    <n v="37970"/>
    <x v="2"/>
    <s v="Colorado"/>
    <s v="LS (4X2)"/>
    <s v="RG MY20"/>
    <x v="13"/>
    <n v="54865"/>
    <x v="12"/>
    <x v="0"/>
    <x v="1"/>
    <s v=" Used"/>
    <n v="2776"/>
    <x v="2"/>
    <n v="5"/>
    <x v="13"/>
    <x v="2"/>
  </r>
  <r>
    <n v="12758596"/>
    <s v="2017 Mazda CX-3 Maxx (fwd) DK"/>
    <n v="26705"/>
    <x v="10"/>
    <s v="CX-3"/>
    <s v="Maxx (fwd)"/>
    <s v="DK"/>
    <x v="3"/>
    <n v="71894"/>
    <x v="0"/>
    <x v="0"/>
    <x v="0"/>
    <s v=" Used"/>
    <n v="1998"/>
    <x v="2"/>
    <n v="5"/>
    <x v="3"/>
    <x v="2"/>
  </r>
  <r>
    <n v="12758606"/>
    <s v="2021 Mazda 3 G20 Pure BP"/>
    <n v="29999"/>
    <x v="10"/>
    <n v="3"/>
    <s v="G20 Pure"/>
    <s v="BP"/>
    <x v="1"/>
    <n v="5990"/>
    <x v="3"/>
    <x v="1"/>
    <x v="0"/>
    <s v=" Used"/>
    <n v="1998"/>
    <x v="2"/>
    <n v="5"/>
    <x v="1"/>
    <x v="2"/>
  </r>
  <r>
    <n v="12758615"/>
    <s v="2021 Ford Puma ST-Line MY21.75"/>
    <n v="31990"/>
    <x v="4"/>
    <s v="Puma"/>
    <s v="ST-Line"/>
    <s v="MY21.75"/>
    <x v="1"/>
    <n v="11900"/>
    <x v="5"/>
    <x v="0"/>
    <x v="2"/>
    <s v=" Used"/>
    <n v="999"/>
    <x v="0"/>
    <n v="5"/>
    <x v="1"/>
    <x v="2"/>
  </r>
  <r>
    <n v="12758632"/>
    <s v="2014 Nissan Pulsar ST C12"/>
    <n v="8999"/>
    <x v="3"/>
    <s v="Pulsar"/>
    <s v="ST"/>
    <s v="C12"/>
    <x v="12"/>
    <n v="144457"/>
    <x v="5"/>
    <x v="1"/>
    <x v="0"/>
    <s v=" Used"/>
    <n v="1798"/>
    <x v="6"/>
    <n v="5"/>
    <x v="12"/>
    <x v="0"/>
  </r>
  <r>
    <n v="12758653"/>
    <s v="2016 Mitsubishi Outlander LS (4X4) ZK MY16"/>
    <n v="21990"/>
    <x v="13"/>
    <s v="Outlander"/>
    <s v="LS (4X4)"/>
    <s v="ZK MY16"/>
    <x v="2"/>
    <n v="146081"/>
    <x v="0"/>
    <x v="0"/>
    <x v="0"/>
    <s v=" Used"/>
    <n v="2360"/>
    <x v="6"/>
    <n v="5"/>
    <x v="2"/>
    <x v="2"/>
  </r>
  <r>
    <n v="12758658"/>
    <s v="2009 Nissan Navara ST-R (4X4) D22 MY08"/>
    <n v="10995"/>
    <x v="3"/>
    <s v="Navara"/>
    <s v="ST-R (4X4)"/>
    <s v="D22 MY08"/>
    <x v="10"/>
    <n v="280184"/>
    <x v="15"/>
    <x v="1"/>
    <x v="1"/>
    <s v=" Used"/>
    <n v="2488"/>
    <x v="2"/>
    <n v="5"/>
    <x v="10"/>
    <x v="2"/>
  </r>
  <r>
    <n v="12758661"/>
    <s v="2012 Holden Captiva 7 LX (4X4) CG Series II"/>
    <n v="10995"/>
    <x v="2"/>
    <s v="Captiva"/>
    <s v="7 LX (4X4)"/>
    <s v="CG Series II"/>
    <x v="11"/>
    <n v="163141"/>
    <x v="0"/>
    <x v="0"/>
    <x v="1"/>
    <s v=" Used"/>
    <n v="2231"/>
    <x v="6"/>
    <n v="7"/>
    <x v="11"/>
    <x v="2"/>
  </r>
  <r>
    <n v="12758691"/>
    <s v="2011 Toyota Hilux SR5 (4X4) KUN26R MY11 Upgrade"/>
    <n v="35000"/>
    <x v="0"/>
    <s v="Hilux"/>
    <s v="SR5 (4X4)"/>
    <s v="KUN26R MY11 Upgrade"/>
    <x v="4"/>
    <n v="209000"/>
    <x v="15"/>
    <x v="0"/>
    <x v="1"/>
    <s v=" Used"/>
    <n v="2982"/>
    <x v="0"/>
    <n v="5"/>
    <x v="4"/>
    <x v="2"/>
  </r>
  <r>
    <n v="12758702"/>
    <s v="2014 BMW X5 Xdrive 25D F15"/>
    <n v="46830"/>
    <x v="5"/>
    <s v="X5"/>
    <s v="Xdrive 25D"/>
    <s v="F15"/>
    <x v="12"/>
    <n v="109665"/>
    <x v="0"/>
    <x v="0"/>
    <x v="1"/>
    <s v=" Used"/>
    <n v="1995"/>
    <x v="0"/>
    <n v="5"/>
    <x v="12"/>
    <x v="1"/>
  </r>
  <r>
    <n v="12758703"/>
    <s v="2007 Honda Civic VTI-L MY07"/>
    <n v="5500"/>
    <x v="19"/>
    <s v="Civic"/>
    <s v="VTI-L"/>
    <s v="MY07"/>
    <x v="18"/>
    <n v="210000"/>
    <x v="3"/>
    <x v="0"/>
    <x v="0"/>
    <s v=" Used"/>
    <n v="1799"/>
    <x v="93"/>
    <n v="5"/>
    <x v="18"/>
    <x v="0"/>
  </r>
  <r>
    <n v="12758713"/>
    <s v="2019 Holden Colorado LS (4X4) (5YR) RG MY19"/>
    <n v="42999"/>
    <x v="2"/>
    <s v="Colorado"/>
    <s v="LS (4X4) (5YR)"/>
    <s v="RG MY19"/>
    <x v="13"/>
    <n v="73868"/>
    <x v="12"/>
    <x v="0"/>
    <x v="1"/>
    <s v=" Used"/>
    <n v="2776"/>
    <x v="3"/>
    <n v="5"/>
    <x v="13"/>
    <x v="1"/>
  </r>
  <r>
    <n v="12758724"/>
    <s v="2017 Toyota Corolla Ascent Sport ZRE182R MY17"/>
    <n v="24990"/>
    <x v="0"/>
    <s v="Corolla"/>
    <s v="Ascent Sport"/>
    <s v="ZRE182R MY17"/>
    <x v="3"/>
    <n v="30395"/>
    <x v="5"/>
    <x v="0"/>
    <x v="0"/>
    <s v=" Used"/>
    <n v="1798"/>
    <x v="1"/>
    <n v="5"/>
    <x v="3"/>
    <x v="2"/>
  </r>
  <r>
    <n v="12758757"/>
    <s v="2016 Audi RS3 Sportback Quattro 8V"/>
    <n v="54444"/>
    <x v="11"/>
    <s v="RS3"/>
    <s v="Sportback Quattro"/>
    <s v="8V"/>
    <x v="2"/>
    <n v="113854"/>
    <x v="5"/>
    <x v="0"/>
    <x v="2"/>
    <s v=" Used"/>
    <n v="2480"/>
    <x v="2"/>
    <n v="5"/>
    <x v="2"/>
    <x v="1"/>
  </r>
  <r>
    <n v="12758772"/>
    <s v="2017 Toyota RAV4 GXL (2WD) ZSA42R MY17"/>
    <n v="29990"/>
    <x v="0"/>
    <s v="RAV4"/>
    <s v="GXL (2WD)"/>
    <s v="ZSA42R MY17"/>
    <x v="3"/>
    <n v="124996"/>
    <x v="0"/>
    <x v="0"/>
    <x v="0"/>
    <s v=" Used"/>
    <n v="1987"/>
    <x v="2"/>
    <n v="5"/>
    <x v="3"/>
    <x v="2"/>
  </r>
  <r>
    <n v="12758787"/>
    <s v="2021 Toyota Corolla Ascent Sport Hybrid ZWE211R"/>
    <n v="35980"/>
    <x v="0"/>
    <s v="Corolla"/>
    <s v="Ascent Sport Hybrid"/>
    <s v="ZWE211R"/>
    <x v="1"/>
    <n v="11963"/>
    <x v="5"/>
    <x v="0"/>
    <x v="4"/>
    <s v=" Used"/>
    <n v="1798"/>
    <x v="2"/>
    <n v="5"/>
    <x v="1"/>
    <x v="2"/>
  </r>
  <r>
    <n v="12758802"/>
    <s v="2020 Toyota Hilux SR5 (4X4) GUN126R MY19 Upgrade"/>
    <n v="63888"/>
    <x v="0"/>
    <s v="Hilux"/>
    <s v="SR5 (4X4)"/>
    <s v="GUN126R MY19 Upgrade"/>
    <x v="9"/>
    <n v="33377"/>
    <x v="16"/>
    <x v="0"/>
    <x v="1"/>
    <s v=" Used"/>
    <n v="2753"/>
    <x v="0"/>
    <n v="5"/>
    <x v="9"/>
    <x v="1"/>
  </r>
  <r>
    <n v="12758804"/>
    <s v="2001 Jaguar S Type V8 SE MY01"/>
    <n v="6500"/>
    <x v="27"/>
    <s v="S Type"/>
    <s v="V8 SE"/>
    <s v="MY01"/>
    <x v="21"/>
    <n v="192856"/>
    <x v="3"/>
    <x v="0"/>
    <x v="2"/>
    <s v=" Used"/>
    <n v="3990"/>
    <x v="27"/>
    <n v="5"/>
    <x v="21"/>
    <x v="0"/>
  </r>
  <r>
    <n v="12758808"/>
    <s v="2018 Jaguar E-Pace D240 SE AWD (177KW) X540 MY18"/>
    <n v="61300"/>
    <x v="27"/>
    <s v="E-Pace"/>
    <s v="D240 SE AWD (177KW)"/>
    <s v="X540 MY18"/>
    <x v="15"/>
    <n v="61965"/>
    <x v="0"/>
    <x v="0"/>
    <x v="1"/>
    <s v=" Used"/>
    <n v="1999"/>
    <x v="1"/>
    <n v="5"/>
    <x v="15"/>
    <x v="1"/>
  </r>
  <r>
    <n v="12758809"/>
    <s v="2019 Volvo XC40 T5 R-Design (awd) 536 MY20"/>
    <n v="59388"/>
    <x v="21"/>
    <s v="XC40"/>
    <s v="T5 R-Design (awd)"/>
    <s v="536 MY20"/>
    <x v="13"/>
    <n v="34255"/>
    <x v="0"/>
    <x v="0"/>
    <x v="2"/>
    <s v=" Used"/>
    <n v="1969"/>
    <x v="5"/>
    <n v="5"/>
    <x v="13"/>
    <x v="1"/>
  </r>
  <r>
    <n v="12758812"/>
    <s v="2019 Nissan Qashqai ST J11 MY18"/>
    <n v="33990"/>
    <x v="3"/>
    <s v="Qashqai"/>
    <s v="ST"/>
    <s v="J11 MY18"/>
    <x v="13"/>
    <n v="56522"/>
    <x v="0"/>
    <x v="0"/>
    <x v="0"/>
    <s v=" Used"/>
    <n v="1997"/>
    <x v="2"/>
    <n v="5"/>
    <x v="13"/>
    <x v="2"/>
  </r>
  <r>
    <n v="12758817"/>
    <s v="2014 Holden Colorado LT Storm (4X4) RG MY14"/>
    <n v="39990"/>
    <x v="2"/>
    <s v="Colorado"/>
    <s v="LT Storm (4X4)"/>
    <s v="RG MY14"/>
    <x v="12"/>
    <n v="120840"/>
    <x v="12"/>
    <x v="1"/>
    <x v="1"/>
    <s v=" Used"/>
    <n v="2776"/>
    <x v="2"/>
    <n v="5"/>
    <x v="12"/>
    <x v="2"/>
  </r>
  <r>
    <n v="12758818"/>
    <s v="2017 Holden Astra R+ BK MY17.5"/>
    <n v="20990"/>
    <x v="2"/>
    <s v="Astra"/>
    <s v="R+"/>
    <s v="BK MY17.5"/>
    <x v="3"/>
    <n v="61448"/>
    <x v="5"/>
    <x v="0"/>
    <x v="2"/>
    <s v=" Used"/>
    <n v="1399"/>
    <x v="2"/>
    <n v="5"/>
    <x v="3"/>
    <x v="2"/>
  </r>
  <r>
    <n v="12758822"/>
    <s v="2018 Subaru XV 2.0I Premium MY19"/>
    <n v="32990"/>
    <x v="12"/>
    <s v="XV"/>
    <s v="2.0I Premium"/>
    <s v="MY19"/>
    <x v="15"/>
    <n v="68102"/>
    <x v="0"/>
    <x v="0"/>
    <x v="0"/>
    <s v=" Used"/>
    <n v="1995"/>
    <x v="0"/>
    <n v="5"/>
    <x v="15"/>
    <x v="2"/>
  </r>
  <r>
    <n v="12758823"/>
    <s v="2016 Nissan Navara ST (4X2) NP300 D23"/>
    <n v="35888"/>
    <x v="3"/>
    <s v="Navara"/>
    <s v="ST (4X2)"/>
    <s v="NP300 D23"/>
    <x v="2"/>
    <n v="145509"/>
    <x v="19"/>
    <x v="1"/>
    <x v="1"/>
    <s v=" Used"/>
    <n v="2298"/>
    <x v="2"/>
    <n v="5"/>
    <x v="2"/>
    <x v="2"/>
  </r>
  <r>
    <n v="12758838"/>
    <s v="2020 Toyota RAV4 GXL (2WD) Mxaa52R"/>
    <n v="44990"/>
    <x v="0"/>
    <s v="RAV4"/>
    <s v="GXL (2WD)"/>
    <s v="Mxaa52R"/>
    <x v="9"/>
    <n v="14524"/>
    <x v="0"/>
    <x v="0"/>
    <x v="0"/>
    <s v=" Used"/>
    <n v="1987"/>
    <x v="1"/>
    <n v="5"/>
    <x v="9"/>
    <x v="1"/>
  </r>
  <r>
    <n v="12758839"/>
    <s v="2021 Honda CR-V VTI X (2WD) 5 Seats MY21"/>
    <n v="39990"/>
    <x v="19"/>
    <s v="CR-V"/>
    <s v="VTI X (2WD) 5 Seats"/>
    <s v="MY21"/>
    <x v="1"/>
    <n v="8529"/>
    <x v="0"/>
    <x v="0"/>
    <x v="0"/>
    <s v=" Used"/>
    <n v="1498"/>
    <x v="2"/>
    <n v="5"/>
    <x v="1"/>
    <x v="2"/>
  </r>
  <r>
    <n v="12758843"/>
    <s v="2021 Hyundai Venue Elite (black Interior) Qx.v3 MY21"/>
    <n v="29990"/>
    <x v="7"/>
    <s v="Venue"/>
    <s v="Elite (black Interior)"/>
    <s v="Qx.v3 MY21"/>
    <x v="1"/>
    <n v="7637"/>
    <x v="0"/>
    <x v="0"/>
    <x v="0"/>
    <s v=" Used"/>
    <n v="1591"/>
    <x v="6"/>
    <n v="5"/>
    <x v="1"/>
    <x v="2"/>
  </r>
  <r>
    <n v="12758844"/>
    <s v="2017 Lexus CT200H F Sport ZWA10R MY17"/>
    <n v="39990"/>
    <x v="9"/>
    <s v="CT200H"/>
    <s v="F Sport"/>
    <s v="ZWA10R MY17"/>
    <x v="3"/>
    <n v="41384"/>
    <x v="5"/>
    <x v="0"/>
    <x v="3"/>
    <s v=" Used"/>
    <n v="1798"/>
    <x v="0"/>
    <n v="5"/>
    <x v="3"/>
    <x v="2"/>
  </r>
  <r>
    <n v="12758845"/>
    <s v="2021 Mitsubishi Triton GLX (4X4) MR MY22"/>
    <n v="42990"/>
    <x v="13"/>
    <s v="Triton"/>
    <s v="GLX (4X4)"/>
    <s v="MR MY22"/>
    <x v="1"/>
    <n v="28275"/>
    <x v="4"/>
    <x v="0"/>
    <x v="1"/>
    <s v=" Used"/>
    <n v="2442"/>
    <x v="2"/>
    <n v="2"/>
    <x v="1"/>
    <x v="1"/>
  </r>
  <r>
    <n v="12758888"/>
    <s v="2004 Volkswagen Golf 2.0 FSI Comfortline 1K"/>
    <n v="6000"/>
    <x v="8"/>
    <s v="Golf"/>
    <s v="2.0 FSI Comfortline"/>
    <s v="1K"/>
    <x v="14"/>
    <n v="202000"/>
    <x v="5"/>
    <x v="1"/>
    <x v="2"/>
    <s v=" Used"/>
    <n v="1984"/>
    <x v="1"/>
    <n v="5"/>
    <x v="14"/>
    <x v="0"/>
  </r>
  <r>
    <n v="12758907"/>
    <s v="2017 Volkswagen Amarok V6 TDI Sportline 2H MY17.5"/>
    <n v="37990"/>
    <x v="8"/>
    <s v="Amarok"/>
    <s v="V6 TDI Sportline"/>
    <s v="2H MY17.5"/>
    <x v="3"/>
    <n v="85206"/>
    <x v="19"/>
    <x v="0"/>
    <x v="1"/>
    <s v=" Used"/>
    <n v="2967"/>
    <x v="1"/>
    <n v="5"/>
    <x v="3"/>
    <x v="2"/>
  </r>
  <r>
    <n v="12758916"/>
    <s v="2015 Mercedes-Benz GLA45 AMG 4Matic X156 MY15"/>
    <n v="43250"/>
    <x v="1"/>
    <s v="GLA45"/>
    <s v="AMG 4Matic"/>
    <s v="X156 MY15"/>
    <x v="7"/>
    <n v="123000"/>
    <x v="0"/>
    <x v="0"/>
    <x v="2"/>
    <s v=" Used"/>
    <n v="1991"/>
    <x v="6"/>
    <n v="5"/>
    <x v="7"/>
    <x v="1"/>
  </r>
  <r>
    <n v="12758917"/>
    <s v="2018 Ford Everest Trend (rwd) UA MY18"/>
    <n v="49990"/>
    <x v="4"/>
    <s v="Everest"/>
    <s v="Trend (rwd)"/>
    <s v="UA MY18"/>
    <x v="15"/>
    <n v="62090"/>
    <x v="0"/>
    <x v="0"/>
    <x v="1"/>
    <s v=" Used"/>
    <n v="3198"/>
    <x v="2"/>
    <n v="7"/>
    <x v="15"/>
    <x v="1"/>
  </r>
  <r>
    <n v="12758930"/>
    <s v="2021 Toyota Corolla Ascent Sport + TR KIT Mzea12R"/>
    <n v="27990"/>
    <x v="0"/>
    <s v="Corolla"/>
    <s v="Ascent Sport + TR KIT"/>
    <s v="Mzea12R"/>
    <x v="1"/>
    <n v="27364"/>
    <x v="5"/>
    <x v="0"/>
    <x v="0"/>
    <s v=" Used"/>
    <n v="1987"/>
    <x v="2"/>
    <n v="5"/>
    <x v="1"/>
    <x v="2"/>
  </r>
  <r>
    <n v="12758931"/>
    <s v="2020 Toyota Corolla Ascent Sport + TR KIT Mzea12R"/>
    <n v="27990"/>
    <x v="0"/>
    <s v="Corolla"/>
    <s v="Ascent Sport + TR KIT"/>
    <s v="Mzea12R"/>
    <x v="9"/>
    <n v="16663"/>
    <x v="5"/>
    <x v="0"/>
    <x v="0"/>
    <s v=" Used"/>
    <n v="1987"/>
    <x v="2"/>
    <n v="5"/>
    <x v="9"/>
    <x v="2"/>
  </r>
  <r>
    <n v="12758932"/>
    <s v="2020 Toyota Corolla Ascent Sport + TR KIT Mzea12R"/>
    <n v="27990"/>
    <x v="0"/>
    <s v="Corolla"/>
    <s v="Ascent Sport + TR KIT"/>
    <s v="Mzea12R"/>
    <x v="9"/>
    <n v="22637"/>
    <x v="5"/>
    <x v="0"/>
    <x v="0"/>
    <s v=" Used"/>
    <n v="1987"/>
    <x v="2"/>
    <n v="5"/>
    <x v="9"/>
    <x v="2"/>
  </r>
  <r>
    <n v="12758933"/>
    <s v="2021 Toyota Corolla Ascent Sport + TR KIT Mzea12R"/>
    <n v="27990"/>
    <x v="0"/>
    <s v="Corolla"/>
    <s v="Ascent Sport + TR KIT"/>
    <s v="Mzea12R"/>
    <x v="1"/>
    <n v="27941"/>
    <x v="5"/>
    <x v="0"/>
    <x v="0"/>
    <s v=" Used"/>
    <n v="1987"/>
    <x v="2"/>
    <n v="5"/>
    <x v="1"/>
    <x v="2"/>
  </r>
  <r>
    <n v="12758936"/>
    <s v="2021 Toyota Corolla Ascent Sport + TR KIT Mzea12R"/>
    <n v="27990"/>
    <x v="0"/>
    <s v="Corolla"/>
    <s v="Ascent Sport + TR KIT"/>
    <s v="Mzea12R"/>
    <x v="1"/>
    <n v="28326"/>
    <x v="5"/>
    <x v="0"/>
    <x v="0"/>
    <s v=" Used"/>
    <n v="1987"/>
    <x v="2"/>
    <n v="5"/>
    <x v="1"/>
    <x v="2"/>
  </r>
  <r>
    <n v="12758938"/>
    <s v="2019 Toyota Hilux SR (4X4) GUN126R MY19 Upgrade"/>
    <n v="54990"/>
    <x v="0"/>
    <s v="Hilux"/>
    <s v="SR (4X4)"/>
    <s v="GUN126R MY19 Upgrade"/>
    <x v="13"/>
    <n v="85645"/>
    <x v="16"/>
    <x v="1"/>
    <x v="1"/>
    <s v=" Used"/>
    <n v="2753"/>
    <x v="2"/>
    <n v="5"/>
    <x v="13"/>
    <x v="1"/>
  </r>
  <r>
    <n v="12758965"/>
    <s v="2021 Kia Stinger GT (black Leather) CK PE MY22"/>
    <n v="67950"/>
    <x v="14"/>
    <s v="Stinger"/>
    <s v="GT (black Leather)"/>
    <s v="CK PE MY22"/>
    <x v="1"/>
    <n v="12486"/>
    <x v="3"/>
    <x v="0"/>
    <x v="0"/>
    <s v=" Used"/>
    <n v="3342"/>
    <x v="3"/>
    <n v="5"/>
    <x v="1"/>
    <x v="1"/>
  </r>
  <r>
    <n v="12758974"/>
    <s v="2008 Ford Falcon XT FG"/>
    <n v="6290"/>
    <x v="4"/>
    <s v="Falcon"/>
    <s v="XT"/>
    <s v="FG"/>
    <x v="19"/>
    <n v="235824"/>
    <x v="3"/>
    <x v="0"/>
    <x v="0"/>
    <s v=" Used"/>
    <n v="3984"/>
    <x v="5"/>
    <n v="5"/>
    <x v="19"/>
    <x v="0"/>
  </r>
  <r>
    <n v="12758976"/>
    <s v="2014 Volkswagen Amarok TDI420 (4X4) 2H MY14"/>
    <n v="22490"/>
    <x v="8"/>
    <s v="Amarok"/>
    <s v="TDI420 (4X4)"/>
    <s v="2H MY14"/>
    <x v="12"/>
    <n v="325259"/>
    <x v="19"/>
    <x v="0"/>
    <x v="1"/>
    <s v=" Used"/>
    <n v="1968"/>
    <x v="15"/>
    <n v="5"/>
    <x v="12"/>
    <x v="2"/>
  </r>
  <r>
    <n v="12758978"/>
    <s v="2011 Honda CR-V (4X4) MY11"/>
    <n v="13300"/>
    <x v="19"/>
    <s v="CR-V"/>
    <s v="(4X4)"/>
    <s v="MY11"/>
    <x v="4"/>
    <n v="52380"/>
    <x v="0"/>
    <x v="0"/>
    <x v="0"/>
    <s v=" Used"/>
    <n v="2354"/>
    <x v="0"/>
    <n v="5"/>
    <x v="4"/>
    <x v="2"/>
  </r>
  <r>
    <n v="12758986"/>
    <s v="2004 Ford Falcon XR6T BA"/>
    <n v="19000"/>
    <x v="4"/>
    <s v="Falcon"/>
    <s v="XR6T"/>
    <s v="BA"/>
    <x v="14"/>
    <n v="109220"/>
    <x v="3"/>
    <x v="0"/>
    <x v="2"/>
    <s v=" Used"/>
    <n v="3984"/>
    <x v="5"/>
    <n v="5"/>
    <x v="14"/>
    <x v="2"/>
  </r>
  <r>
    <n v="12758999"/>
    <s v="2009 Holden Calais V VE MY10"/>
    <n v="11700"/>
    <x v="2"/>
    <s v="Calais"/>
    <s v="V"/>
    <s v="VE MY10"/>
    <x v="10"/>
    <n v="182900"/>
    <x v="2"/>
    <x v="0"/>
    <x v="0"/>
    <s v=" Used"/>
    <n v="3565"/>
    <x v="1"/>
    <n v="5"/>
    <x v="10"/>
    <x v="2"/>
  </r>
  <r>
    <n v="12759027"/>
    <s v="2016 Renault Master LWB Mid X62 MY15 (nbi)"/>
    <n v="70000"/>
    <x v="16"/>
    <s v="Master"/>
    <s v="LWB Mid"/>
    <s v="X62 MY15 (nbi)"/>
    <x v="2"/>
    <n v="181000"/>
    <x v="6"/>
    <x v="0"/>
    <x v="1"/>
    <s v=" Used"/>
    <n v="2299"/>
    <x v="2"/>
    <n v="3"/>
    <x v="2"/>
    <x v="1"/>
  </r>
  <r>
    <n v="12759028"/>
    <s v="2009 Toyota Yaris YRS NCP93R 08 Upgrade"/>
    <n v="8990"/>
    <x v="0"/>
    <s v="Yaris"/>
    <s v="YRS"/>
    <s v="NCP93R 08 Upgrade"/>
    <x v="10"/>
    <n v="181300"/>
    <x v="3"/>
    <x v="0"/>
    <x v="0"/>
    <s v=" Used"/>
    <n v="1497"/>
    <x v="3"/>
    <n v="5"/>
    <x v="10"/>
    <x v="0"/>
  </r>
  <r>
    <n v="12759064"/>
    <s v="2015 Nissan Qashqai TI (4X2) J11"/>
    <n v="22000"/>
    <x v="3"/>
    <s v="Qashqai"/>
    <s v="TI (4X2)"/>
    <s v="J11"/>
    <x v="7"/>
    <n v="100271"/>
    <x v="0"/>
    <x v="0"/>
    <x v="0"/>
    <s v=" Used"/>
    <n v="1997"/>
    <x v="1"/>
    <n v="5"/>
    <x v="7"/>
    <x v="2"/>
  </r>
  <r>
    <n v="12759076"/>
    <s v="2008 Subaru Forester X MY09"/>
    <n v="10990"/>
    <x v="12"/>
    <s v="Forester"/>
    <s v="X"/>
    <s v="MY09"/>
    <x v="19"/>
    <n v="175695"/>
    <x v="0"/>
    <x v="0"/>
    <x v="0"/>
    <s v=" Used"/>
    <n v="2457"/>
    <x v="0"/>
    <n v="5"/>
    <x v="19"/>
    <x v="2"/>
  </r>
  <r>
    <n v="12759094"/>
    <s v="2010 Holden Commodore SV6 VE II"/>
    <n v="10500"/>
    <x v="2"/>
    <s v="Commodore"/>
    <s v="SV6"/>
    <s v="VE II"/>
    <x v="0"/>
    <n v="205000"/>
    <x v="3"/>
    <x v="0"/>
    <x v="0"/>
    <s v=" Used"/>
    <n v="3565"/>
    <x v="1"/>
    <n v="5"/>
    <x v="0"/>
    <x v="2"/>
  </r>
  <r>
    <n v="12759098"/>
    <s v="2018 Ford Ranger Raptor 2.0 (4X4) PX Mkiii MY19"/>
    <n v="64990"/>
    <x v="4"/>
    <s v="Ranger"/>
    <s v="Raptor 2.0 (4X4)"/>
    <s v="PX Mkiii MY19"/>
    <x v="15"/>
    <n v="77213"/>
    <x v="16"/>
    <x v="0"/>
    <x v="1"/>
    <s v=" Used"/>
    <n v="1996"/>
    <x v="0"/>
    <n v="5"/>
    <x v="15"/>
    <x v="1"/>
  </r>
  <r>
    <n v="12759130"/>
    <s v="2014 Fiat Freemont Urban JF"/>
    <n v="14800"/>
    <x v="39"/>
    <s v="Freemont"/>
    <s v="Urban"/>
    <s v="JF"/>
    <x v="12"/>
    <n v="100000"/>
    <x v="0"/>
    <x v="0"/>
    <x v="0"/>
    <s v=" Used"/>
    <n v="2360"/>
    <x v="58"/>
    <n v="5"/>
    <x v="12"/>
    <x v="2"/>
  </r>
  <r>
    <n v="12759145"/>
    <s v="2007 Toyota Landcruiser VX (4X4) UZJ200R"/>
    <n v="59000"/>
    <x v="0"/>
    <s v="Landcruiser"/>
    <s v="VX (4X4)"/>
    <s v="UZJ200R"/>
    <x v="18"/>
    <n v="96000"/>
    <x v="0"/>
    <x v="0"/>
    <x v="0"/>
    <s v=" Used"/>
    <n v="4664"/>
    <x v="5"/>
    <n v="8"/>
    <x v="18"/>
    <x v="1"/>
  </r>
  <r>
    <n v="12759146"/>
    <s v="2009 Subaru Liberty 2.5I GT Premium MY10"/>
    <n v="8500"/>
    <x v="12"/>
    <s v="Liberty"/>
    <s v="2.5I GT Premium"/>
    <s v="MY10"/>
    <x v="10"/>
    <n v="272000"/>
    <x v="3"/>
    <x v="0"/>
    <x v="2"/>
    <s v=" Used"/>
    <n v="2457"/>
    <x v="0"/>
    <n v="5"/>
    <x v="10"/>
    <x v="0"/>
  </r>
  <r>
    <n v="12759151"/>
    <s v="2015 Toyota Hiace LWB TRH201R MY15"/>
    <n v="31000"/>
    <x v="0"/>
    <s v="Hiace"/>
    <s v="LWB"/>
    <s v="TRH201R MY15"/>
    <x v="7"/>
    <n v="107000"/>
    <x v="6"/>
    <x v="0"/>
    <x v="0"/>
    <s v=" Used"/>
    <n v="2694"/>
    <x v="2"/>
    <n v="2"/>
    <x v="7"/>
    <x v="2"/>
  </r>
  <r>
    <n v="12759215"/>
    <s v="2010 Mazda CX-7 Classic (fwd) ER MY10"/>
    <n v="10000"/>
    <x v="10"/>
    <s v="CX-7"/>
    <s v="Classic (fwd)"/>
    <s v="ER MY10"/>
    <x v="0"/>
    <n v="207500"/>
    <x v="0"/>
    <x v="0"/>
    <x v="0"/>
    <s v=" Used"/>
    <n v="2488"/>
    <x v="94"/>
    <n v="5"/>
    <x v="0"/>
    <x v="0"/>
  </r>
  <r>
    <n v="12759225"/>
    <s v="2006 Nissan Navara ST-R (4X4) D22"/>
    <n v="16500"/>
    <x v="3"/>
    <s v="Navara"/>
    <s v="ST-R (4X4)"/>
    <s v="D22"/>
    <x v="17"/>
    <n v="244000"/>
    <x v="15"/>
    <x v="1"/>
    <x v="1"/>
    <s v=" Used"/>
    <n v="2953"/>
    <x v="3"/>
    <n v="5"/>
    <x v="17"/>
    <x v="2"/>
  </r>
  <r>
    <n v="12759227"/>
    <s v="2013 Ford Territory Titanium (rwd) SZ"/>
    <n v="23498"/>
    <x v="4"/>
    <s v="Territory"/>
    <s v="Titanium (rwd)"/>
    <s v="SZ"/>
    <x v="8"/>
    <n v="110467"/>
    <x v="0"/>
    <x v="0"/>
    <x v="1"/>
    <s v=" Used"/>
    <n v="2720"/>
    <x v="0"/>
    <n v="7"/>
    <x v="8"/>
    <x v="2"/>
  </r>
  <r>
    <n v="12759255"/>
    <s v="2015 Hyundai Tucson Highlander (awd) TLE"/>
    <n v="34990"/>
    <x v="7"/>
    <s v="Tucson"/>
    <s v="Highlander (awd)"/>
    <s v="TLE"/>
    <x v="7"/>
    <n v="71457"/>
    <x v="0"/>
    <x v="0"/>
    <x v="0"/>
    <s v=" Used"/>
    <n v="1591"/>
    <x v="2"/>
    <n v="5"/>
    <x v="7"/>
    <x v="2"/>
  </r>
  <r>
    <n v="12759262"/>
    <s v="2017 Mazda BT-50 XTR (4X4) MY16"/>
    <n v="43990"/>
    <x v="10"/>
    <s v="BT-50"/>
    <s v="XTR (4X4)"/>
    <s v="MY16"/>
    <x v="3"/>
    <n v="118866"/>
    <x v="19"/>
    <x v="0"/>
    <x v="1"/>
    <s v=" Used"/>
    <n v="3196"/>
    <x v="3"/>
    <n v="5"/>
    <x v="3"/>
    <x v="1"/>
  </r>
  <r>
    <n v="12759309"/>
    <s v="2007 Holden Commodore SS VE"/>
    <n v="20000"/>
    <x v="2"/>
    <s v="Commodore"/>
    <s v="SS"/>
    <s v="VE"/>
    <x v="18"/>
    <n v="150000"/>
    <x v="22"/>
    <x v="1"/>
    <x v="0"/>
    <s v=" Used"/>
    <n v="5967"/>
    <x v="1"/>
    <n v="2"/>
    <x v="18"/>
    <x v="2"/>
  </r>
  <r>
    <n v="12759408"/>
    <s v="2017 Ford Escape Trend (fwd) ZG"/>
    <n v="24990"/>
    <x v="4"/>
    <s v="Escape"/>
    <s v="Trend (fwd)"/>
    <s v="ZG"/>
    <x v="3"/>
    <n v="118119"/>
    <x v="0"/>
    <x v="0"/>
    <x v="2"/>
    <s v=" Used"/>
    <n v="1499"/>
    <x v="2"/>
    <n v="5"/>
    <x v="3"/>
    <x v="2"/>
  </r>
  <r>
    <n v="12759441"/>
    <s v="2008 Mercedes-Benz Vito 115CDI Extra Long Crew CAB MY08"/>
    <n v="23913"/>
    <x v="1"/>
    <s v="Vito"/>
    <s v="115CDI Extra Long Crew CAB"/>
    <s v="MY08"/>
    <x v="19"/>
    <n v="120429"/>
    <x v="6"/>
    <x v="0"/>
    <x v="1"/>
    <s v=" Used"/>
    <n v="2148"/>
    <x v="2"/>
    <n v="5"/>
    <x v="19"/>
    <x v="2"/>
  </r>
  <r>
    <n v="12759452"/>
    <s v="2012 Holden Cruze SRI V JH MY13"/>
    <n v="8913"/>
    <x v="2"/>
    <s v="Cruze"/>
    <s v="SRI V"/>
    <s v="JH MY13"/>
    <x v="11"/>
    <n v="173477"/>
    <x v="3"/>
    <x v="0"/>
    <x v="0"/>
    <s v=" Used"/>
    <n v="1364"/>
    <x v="5"/>
    <n v="5"/>
    <x v="11"/>
    <x v="0"/>
  </r>
  <r>
    <n v="12759458"/>
    <s v="2022 Mercedes-Benz V 250 D MWB 447 MY22"/>
    <n v="118800"/>
    <x v="1"/>
    <s v="V"/>
    <s v="250 D MWB"/>
    <s v="447 MY22"/>
    <x v="16"/>
    <n v="50"/>
    <x v="0"/>
    <x v="4"/>
    <x v="1"/>
    <s v=" Demo"/>
    <n v="1950"/>
    <x v="1"/>
    <n v="7"/>
    <x v="16"/>
    <x v="1"/>
  </r>
  <r>
    <n v="12759460"/>
    <s v="2017 Toyota Hiace LWB KDH201R MY16"/>
    <n v="32990"/>
    <x v="0"/>
    <s v="Hiace"/>
    <s v="LWB"/>
    <s v="KDH201R MY16"/>
    <x v="3"/>
    <n v="184594"/>
    <x v="6"/>
    <x v="0"/>
    <x v="1"/>
    <s v=" Used"/>
    <n v="2982"/>
    <x v="5"/>
    <n v="2"/>
    <x v="3"/>
    <x v="2"/>
  </r>
  <r>
    <n v="12759461"/>
    <s v="2017 Toyota Hiace LWB KDH201R MY16"/>
    <n v="29990"/>
    <x v="0"/>
    <s v="Hiace"/>
    <s v="LWB"/>
    <s v="KDH201R MY16"/>
    <x v="3"/>
    <n v="198043"/>
    <x v="6"/>
    <x v="0"/>
    <x v="1"/>
    <s v=" Used"/>
    <n v="2982"/>
    <x v="2"/>
    <n v="2"/>
    <x v="3"/>
    <x v="2"/>
  </r>
  <r>
    <n v="12759475"/>
    <s v="2017 Porsche Macan GTS 95B MY18"/>
    <n v="97989"/>
    <x v="17"/>
    <s v="Macan"/>
    <s v="GTS"/>
    <s v="95B MY18"/>
    <x v="3"/>
    <n v="48446"/>
    <x v="0"/>
    <x v="0"/>
    <x v="2"/>
    <s v=" Used"/>
    <n v="2997"/>
    <x v="1"/>
    <n v="5"/>
    <x v="3"/>
    <x v="1"/>
  </r>
  <r>
    <n v="12759476"/>
    <s v="2016 Volkswagen Polo GTI 6R MY16"/>
    <n v="19123"/>
    <x v="8"/>
    <s v="Polo"/>
    <s v="GTI"/>
    <s v="6R MY16"/>
    <x v="2"/>
    <n v="104402"/>
    <x v="5"/>
    <x v="0"/>
    <x v="2"/>
    <s v=" Used"/>
    <n v="1798"/>
    <x v="6"/>
    <n v="5"/>
    <x v="2"/>
    <x v="2"/>
  </r>
  <r>
    <n v="12759543"/>
    <s v="2009 BMW X6 Xdrive 35D E71"/>
    <n v="28800"/>
    <x v="5"/>
    <s v="X6"/>
    <s v="Xdrive 35D"/>
    <s v="E71"/>
    <x v="10"/>
    <n v="146319"/>
    <x v="20"/>
    <x v="0"/>
    <x v="1"/>
    <s v=" Used"/>
    <n v="2993"/>
    <x v="5"/>
    <n v="4"/>
    <x v="10"/>
    <x v="2"/>
  </r>
  <r>
    <n v="12759545"/>
    <s v="2012 Audi A3 Sportback 1.4 Tfsi Attraction 8P MY12"/>
    <n v="14800"/>
    <x v="11"/>
    <s v="A3"/>
    <s v="Sportback 1.4 Tfsi Attraction"/>
    <s v="8P MY12"/>
    <x v="11"/>
    <n v="145121"/>
    <x v="5"/>
    <x v="0"/>
    <x v="2"/>
    <s v=" Used"/>
    <n v="1390"/>
    <x v="2"/>
    <n v="5"/>
    <x v="11"/>
    <x v="2"/>
  </r>
  <r>
    <n v="12759546"/>
    <s v="2020 Kia RIO S YB PE MY21"/>
    <n v="22870"/>
    <x v="14"/>
    <s v="RIO"/>
    <s v="S"/>
    <s v="YB PE MY21"/>
    <x v="9"/>
    <n v="12839"/>
    <x v="5"/>
    <x v="0"/>
    <x v="0"/>
    <s v=" Used"/>
    <n v="1368"/>
    <x v="5"/>
    <n v="5"/>
    <x v="9"/>
    <x v="2"/>
  </r>
  <r>
    <n v="12759612"/>
    <s v="2011 Hyundai I30 CW SX 2.0 FD MY11"/>
    <n v="10888"/>
    <x v="7"/>
    <s v="I30"/>
    <s v="CW SX 2.0"/>
    <s v="FD MY11"/>
    <x v="4"/>
    <n v="171549"/>
    <x v="0"/>
    <x v="0"/>
    <x v="0"/>
    <s v=" Used"/>
    <n v="1975"/>
    <x v="2"/>
    <n v="5"/>
    <x v="4"/>
    <x v="2"/>
  </r>
  <r>
    <n v="12759718"/>
    <s v="2013 Skoda Octavia 110 TDI Elegance NE"/>
    <n v="13888"/>
    <x v="15"/>
    <s v="Octavia"/>
    <s v="110 TDI Elegance"/>
    <s v="NE"/>
    <x v="8"/>
    <n v="152247"/>
    <x v="0"/>
    <x v="0"/>
    <x v="1"/>
    <s v=" Used"/>
    <n v="1968"/>
    <x v="2"/>
    <n v="5"/>
    <x v="8"/>
    <x v="2"/>
  </r>
  <r>
    <n v="12759731"/>
    <s v="2010 Nissan Maxima 250 ST-L J32"/>
    <n v="12995"/>
    <x v="3"/>
    <s v="Maxima"/>
    <s v="250 ST-L"/>
    <s v="J32"/>
    <x v="0"/>
    <n v="126766"/>
    <x v="3"/>
    <x v="0"/>
    <x v="0"/>
    <s v=" Used"/>
    <n v="2496"/>
    <x v="1"/>
    <n v="5"/>
    <x v="0"/>
    <x v="2"/>
  </r>
  <r>
    <n v="12759741"/>
    <s v="2019 Toyota Landcruiser Prado Kakadu (4X4) GDJ150R"/>
    <n v="81990"/>
    <x v="0"/>
    <s v="Landcruiser Prado"/>
    <s v="Kakadu (4X4)"/>
    <s v="GDJ150R"/>
    <x v="13"/>
    <n v="93765"/>
    <x v="0"/>
    <x v="0"/>
    <x v="1"/>
    <s v=" Used"/>
    <n v="2755"/>
    <x v="2"/>
    <n v="7"/>
    <x v="13"/>
    <x v="1"/>
  </r>
  <r>
    <n v="12759763"/>
    <s v="2016 Mazda CX-5 Akera (4X4) MY15"/>
    <n v="27500"/>
    <x v="10"/>
    <s v="CX-5"/>
    <s v="Akera (4X4)"/>
    <s v="MY15"/>
    <x v="2"/>
    <n v="101023"/>
    <x v="0"/>
    <x v="0"/>
    <x v="0"/>
    <s v=" Used"/>
    <n v="2488"/>
    <x v="2"/>
    <n v="5"/>
    <x v="2"/>
    <x v="2"/>
  </r>
  <r>
    <n v="12759769"/>
    <s v="2013 Holden Commodore SS-V Redline VF"/>
    <n v="49990"/>
    <x v="2"/>
    <s v="Commodore"/>
    <s v="SS-V Redline"/>
    <s v="VF"/>
    <x v="8"/>
    <n v="48479"/>
    <x v="3"/>
    <x v="0"/>
    <x v="2"/>
    <s v=" Used"/>
    <n v="5967"/>
    <x v="15"/>
    <n v="5"/>
    <x v="8"/>
    <x v="1"/>
  </r>
  <r>
    <n v="12759770"/>
    <s v="2021 Hyundai I30 N Premium With Sunroof Pde.v4 MY22"/>
    <n v="52990"/>
    <x v="7"/>
    <s v="I30"/>
    <s v="N Premium With Sunroof"/>
    <s v="Pde.v4 MY22"/>
    <x v="1"/>
    <n v="50327"/>
    <x v="5"/>
    <x v="0"/>
    <x v="2"/>
    <s v=" Used"/>
    <n v="1998"/>
    <x v="3"/>
    <n v="5"/>
    <x v="1"/>
    <x v="1"/>
  </r>
  <r>
    <n v="12759773"/>
    <s v="2016 Land Rover Range Rover Evoque SI4 HSE Dynamic LV MY16.5"/>
    <n v="58990"/>
    <x v="22"/>
    <s v="Range Rover Evoque"/>
    <s v="SI4 HSE Dynamic"/>
    <s v="LV MY16.5"/>
    <x v="2"/>
    <n v="75446"/>
    <x v="0"/>
    <x v="0"/>
    <x v="2"/>
    <s v=" Used"/>
    <n v="1999"/>
    <x v="2"/>
    <n v="5"/>
    <x v="2"/>
    <x v="1"/>
  </r>
  <r>
    <n v="12759774"/>
    <s v="2019 Hyundai Kona Iron MAN Edition 0S.2 WG"/>
    <n v="34990"/>
    <x v="7"/>
    <s v="Kona"/>
    <s v="Iron MAN Edition"/>
    <s v="0S.2 WG"/>
    <x v="13"/>
    <n v="65206"/>
    <x v="0"/>
    <x v="0"/>
    <x v="0"/>
    <s v=" Used"/>
    <n v="1591"/>
    <x v="0"/>
    <n v="5"/>
    <x v="13"/>
    <x v="2"/>
  </r>
  <r>
    <n v="12759778"/>
    <s v="2022 Hyundai Tucson Elite (awd) NX4.V1 MY22"/>
    <n v="44990"/>
    <x v="7"/>
    <s v="Tucson"/>
    <s v="Elite (awd)"/>
    <s v="NX4.V1 MY22"/>
    <x v="16"/>
    <n v="2888"/>
    <x v="0"/>
    <x v="0"/>
    <x v="1"/>
    <s v=" Demo"/>
    <n v="1998"/>
    <x v="2"/>
    <n v="5"/>
    <x v="16"/>
    <x v="1"/>
  </r>
  <r>
    <n v="12759780"/>
    <s v="2022 Hyundai Tucson Elite (awd) NX4.V1 MY22"/>
    <n v="49990"/>
    <x v="7"/>
    <s v="Tucson"/>
    <s v="Elite (awd)"/>
    <s v="NX4.V1 MY22"/>
    <x v="16"/>
    <n v="2188"/>
    <x v="0"/>
    <x v="0"/>
    <x v="1"/>
    <s v=" Demo"/>
    <n v="1998"/>
    <x v="2"/>
    <n v="5"/>
    <x v="16"/>
    <x v="1"/>
  </r>
  <r>
    <n v="12759791"/>
    <s v="2012 Volkswagen Amarok TDI400 (4X2) 2H MY12"/>
    <n v="15913"/>
    <x v="8"/>
    <s v="Amarok"/>
    <s v="TDI400 (4X2)"/>
    <s v="2H MY12"/>
    <x v="11"/>
    <n v="227408"/>
    <x v="19"/>
    <x v="1"/>
    <x v="1"/>
    <s v=" Used"/>
    <n v="1968"/>
    <x v="2"/>
    <n v="5"/>
    <x v="11"/>
    <x v="2"/>
  </r>
  <r>
    <n v="12759798"/>
    <s v="2020 MG HS Essence MY20"/>
    <n v="30995"/>
    <x v="23"/>
    <s v="HS"/>
    <s v="Essence"/>
    <s v="MY20"/>
    <x v="9"/>
    <n v="51000"/>
    <x v="0"/>
    <x v="0"/>
    <x v="0"/>
    <s v=" Used"/>
    <n v="1490"/>
    <x v="2"/>
    <n v="5"/>
    <x v="9"/>
    <x v="2"/>
  </r>
  <r>
    <n v="12759801"/>
    <s v="2017 Hyundai Tucson Active R-Series (fwd) TL"/>
    <n v="29990"/>
    <x v="7"/>
    <s v="Tucson"/>
    <s v="Active R-Series (fwd)"/>
    <s v="TL"/>
    <x v="3"/>
    <n v="55215"/>
    <x v="0"/>
    <x v="0"/>
    <x v="1"/>
    <s v=" Used"/>
    <n v="1995"/>
    <x v="2"/>
    <n v="5"/>
    <x v="3"/>
    <x v="2"/>
  </r>
  <r>
    <n v="12759807"/>
    <s v="2020 Toyota Corolla Ascent Sport + TR KIT Mzea12R"/>
    <n v="27990"/>
    <x v="0"/>
    <s v="Corolla"/>
    <s v="Ascent Sport + TR KIT"/>
    <s v="Mzea12R"/>
    <x v="9"/>
    <n v="16658"/>
    <x v="5"/>
    <x v="0"/>
    <x v="0"/>
    <s v=" Used"/>
    <n v="1987"/>
    <x v="2"/>
    <n v="5"/>
    <x v="9"/>
    <x v="2"/>
  </r>
  <r>
    <n v="12759845"/>
    <s v="2017 Mitsubishi Pajero GLS LWB (4X4) NX MY17"/>
    <n v="44880"/>
    <x v="13"/>
    <s v="Pajero"/>
    <s v="GLS LWB (4X4)"/>
    <s v="NX MY17"/>
    <x v="3"/>
    <n v="109000"/>
    <x v="0"/>
    <x v="0"/>
    <x v="1"/>
    <s v=" Used"/>
    <n v="3200"/>
    <x v="5"/>
    <n v="7"/>
    <x v="3"/>
    <x v="1"/>
  </r>
  <r>
    <n v="12759861"/>
    <s v="2021 Mitsubishi Triton Glx+ (4X4) MR MY22"/>
    <n v="48950"/>
    <x v="13"/>
    <s v="Triton"/>
    <s v="Glx+ (4X4)"/>
    <s v="MR MY22"/>
    <x v="1"/>
    <n v="35808"/>
    <x v="16"/>
    <x v="0"/>
    <x v="1"/>
    <s v=" Used"/>
    <n v="2442"/>
    <x v="0"/>
    <n v="5"/>
    <x v="1"/>
    <x v="1"/>
  </r>
  <r>
    <n v="12759865"/>
    <s v="2022 BMW 118I M Sport F40"/>
    <n v="59880"/>
    <x v="5"/>
    <s v="118I"/>
    <s v="M Sport"/>
    <s v="F40"/>
    <x v="16"/>
    <n v="1501"/>
    <x v="5"/>
    <x v="0"/>
    <x v="2"/>
    <s v=" Demo"/>
    <n v="1499"/>
    <x v="1"/>
    <n v="5"/>
    <x v="16"/>
    <x v="1"/>
  </r>
  <r>
    <n v="12759868"/>
    <s v="2020 Ford Ranger Raptor 2.0 (4X4) PX Mkiii MY20.25"/>
    <n v="79705"/>
    <x v="4"/>
    <s v="Ranger"/>
    <s v="Raptor 2.0 (4X4)"/>
    <s v="PX Mkiii MY20.25"/>
    <x v="9"/>
    <n v="50062"/>
    <x v="16"/>
    <x v="0"/>
    <x v="1"/>
    <s v=" Used"/>
    <n v="1996"/>
    <x v="0"/>
    <n v="5"/>
    <x v="9"/>
    <x v="1"/>
  </r>
  <r>
    <n v="12759869"/>
    <s v="2021 Toyota Yaris ZR Hybrid Mxph10R"/>
    <n v="37992"/>
    <x v="0"/>
    <s v="Yaris"/>
    <s v="ZR Hybrid"/>
    <s v="Mxph10R"/>
    <x v="1"/>
    <n v="29386"/>
    <x v="5"/>
    <x v="0"/>
    <x v="4"/>
    <s v=" Used"/>
    <n v="1490"/>
    <x v="6"/>
    <n v="5"/>
    <x v="1"/>
    <x v="2"/>
  </r>
  <r>
    <n v="12759880"/>
    <s v="2013 Audi Q5 2.0 Tfsi Quattro 8R MY13"/>
    <n v="28000"/>
    <x v="11"/>
    <s v="Q5"/>
    <s v="2.0 Tfsi Quattro"/>
    <s v="8R MY13"/>
    <x v="8"/>
    <n v="61310"/>
    <x v="0"/>
    <x v="0"/>
    <x v="2"/>
    <s v=" Used"/>
    <n v="1984"/>
    <x v="5"/>
    <n v="5"/>
    <x v="8"/>
    <x v="2"/>
  </r>
  <r>
    <n v="12759891"/>
    <s v="2013 Toyota Landcruiser Prado GXL (4X4) KDJ150R 11 Upgrade"/>
    <n v="34988"/>
    <x v="0"/>
    <s v="Landcruiser Prado"/>
    <s v="GXL (4X4)"/>
    <s v="KDJ150R 11 Upgrade"/>
    <x v="8"/>
    <n v="245000"/>
    <x v="0"/>
    <x v="0"/>
    <x v="1"/>
    <s v=" Used"/>
    <n v="2982"/>
    <x v="2"/>
    <n v="7"/>
    <x v="8"/>
    <x v="2"/>
  </r>
  <r>
    <n v="12759906"/>
    <s v="2018 Holden Colorado LS (4X4) RG MY18"/>
    <n v="42970"/>
    <x v="2"/>
    <s v="Colorado"/>
    <s v="LS (4X4)"/>
    <s v="RG MY18"/>
    <x v="15"/>
    <n v="35521"/>
    <x v="40"/>
    <x v="1"/>
    <x v="1"/>
    <s v=" Used"/>
    <n v="2776"/>
    <x v="2"/>
    <n v="2"/>
    <x v="15"/>
    <x v="1"/>
  </r>
  <r>
    <n v="12759939"/>
    <s v="2021 Lexus RX300 Crafted Edition AGL20R"/>
    <n v="83990"/>
    <x v="9"/>
    <s v="RX300"/>
    <s v="Crafted Edition"/>
    <s v="AGL20R"/>
    <x v="1"/>
    <n v="20000"/>
    <x v="0"/>
    <x v="0"/>
    <x v="2"/>
    <s v=" Used"/>
    <n v="1998"/>
    <x v="1"/>
    <n v="5"/>
    <x v="1"/>
    <x v="1"/>
  </r>
  <r>
    <n v="12759942"/>
    <s v="2017 Volkswagen Caddy SWB TDI250 2K MY17.5 Upgrade"/>
    <n v="29999"/>
    <x v="8"/>
    <s v="Caddy"/>
    <s v="SWB TDI250"/>
    <s v="2K MY17.5 Upgrade"/>
    <x v="3"/>
    <n v="95497"/>
    <x v="6"/>
    <x v="0"/>
    <x v="1"/>
    <s v=" Used"/>
    <n v="1968"/>
    <x v="2"/>
    <n v="2"/>
    <x v="3"/>
    <x v="2"/>
  </r>
  <r>
    <n v="12759966"/>
    <s v="2013 Toyota RAV4 GX (2WD) ZSA42R"/>
    <n v="18999"/>
    <x v="0"/>
    <s v="RAV4"/>
    <s v="GX (2WD)"/>
    <s v="ZSA42R"/>
    <x v="8"/>
    <n v="134455"/>
    <x v="0"/>
    <x v="0"/>
    <x v="0"/>
    <s v=" Used"/>
    <n v="1987"/>
    <x v="5"/>
    <n v="5"/>
    <x v="8"/>
    <x v="2"/>
  </r>
  <r>
    <n v="12759976"/>
    <s v="2015 Ford Transit Custom 330L (lwb) VN"/>
    <n v="18913"/>
    <x v="4"/>
    <s v="Transit Custom"/>
    <s v="330L (lwb)"/>
    <s v="VN"/>
    <x v="7"/>
    <n v="223323"/>
    <x v="6"/>
    <x v="1"/>
    <x v="1"/>
    <s v=" Used"/>
    <n v="2198"/>
    <x v="2"/>
    <n v="2"/>
    <x v="7"/>
    <x v="2"/>
  </r>
  <r>
    <n v="12759977"/>
    <s v="2014 Kia Sportage SI (fwd) SL Series 2"/>
    <n v="16913"/>
    <x v="14"/>
    <s v="Sportage"/>
    <s v="SI (fwd)"/>
    <s v="SL Series 2"/>
    <x v="12"/>
    <n v="155765"/>
    <x v="0"/>
    <x v="0"/>
    <x v="0"/>
    <s v=" Used"/>
    <n v="1998"/>
    <x v="1"/>
    <n v="5"/>
    <x v="12"/>
    <x v="2"/>
  </r>
  <r>
    <n v="12759987"/>
    <s v="2019 Toyota Granvia Standard (6 Seats) GDH303R"/>
    <n v="64954"/>
    <x v="0"/>
    <s v="Granvia"/>
    <s v="Standard (6 Seats)"/>
    <s v="GDH303R"/>
    <x v="13"/>
    <n v="3793"/>
    <x v="0"/>
    <x v="0"/>
    <x v="1"/>
    <s v=" Used"/>
    <n v="2755"/>
    <x v="5"/>
    <n v="6"/>
    <x v="13"/>
    <x v="1"/>
  </r>
  <r>
    <n v="12759992"/>
    <s v="2018 Ford Mondeo Ambiente Tdci (5 YR) MD MY18.25"/>
    <n v="13460"/>
    <x v="4"/>
    <s v="Mondeo"/>
    <s v="Ambiente Tdci (5 YR)"/>
    <s v="MD MY18.25"/>
    <x v="15"/>
    <n v="153585"/>
    <x v="5"/>
    <x v="0"/>
    <x v="1"/>
    <s v=" Used"/>
    <n v="1997"/>
    <x v="0"/>
    <n v="5"/>
    <x v="15"/>
    <x v="2"/>
  </r>
  <r>
    <n v="12759995"/>
    <s v="2008 Mitsubishi Lancer ES CJ"/>
    <n v="7750"/>
    <x v="13"/>
    <s v="Lancer"/>
    <s v="ES"/>
    <s v="CJ"/>
    <x v="19"/>
    <n v="139749"/>
    <x v="3"/>
    <x v="0"/>
    <x v="0"/>
    <s v=" Used"/>
    <n v="1998"/>
    <x v="3"/>
    <n v="5"/>
    <x v="19"/>
    <x v="0"/>
  </r>
  <r>
    <n v="12759996"/>
    <s v="2004 Mazda 3 NEO BK"/>
    <n v="5950"/>
    <x v="10"/>
    <n v="3"/>
    <s v="NEO"/>
    <s v="BK"/>
    <x v="14"/>
    <n v="300813"/>
    <x v="5"/>
    <x v="0"/>
    <x v="0"/>
    <s v=" Used"/>
    <n v="1998"/>
    <x v="3"/>
    <n v="5"/>
    <x v="14"/>
    <x v="0"/>
  </r>
  <r>
    <n v="12760004"/>
    <s v="2013 Volkswagen Beetle Fender Edition 1L"/>
    <n v="33800"/>
    <x v="8"/>
    <s v="Beetle"/>
    <s v="Fender Edition"/>
    <s v="1L"/>
    <x v="8"/>
    <n v="32167"/>
    <x v="5"/>
    <x v="0"/>
    <x v="2"/>
    <s v=" Used"/>
    <n v="1390"/>
    <x v="1"/>
    <n v="4"/>
    <x v="8"/>
    <x v="2"/>
  </r>
  <r>
    <n v="12760006"/>
    <s v="2014 Mazda CX-5 Grand Tourer (4X4) MY13 Upgrade"/>
    <n v="27990"/>
    <x v="10"/>
    <s v="CX-5"/>
    <s v="Grand Tourer (4X4)"/>
    <s v="MY13 Upgrade"/>
    <x v="12"/>
    <n v="91428"/>
    <x v="0"/>
    <x v="0"/>
    <x v="0"/>
    <s v=" Used"/>
    <n v="2488"/>
    <x v="1"/>
    <n v="5"/>
    <x v="12"/>
    <x v="2"/>
  </r>
  <r>
    <n v="12760008"/>
    <s v="2020 Lexus IS300 F Sport ASE30R"/>
    <n v="68800"/>
    <x v="9"/>
    <s v="IS300"/>
    <s v="F Sport"/>
    <s v="ASE30R"/>
    <x v="9"/>
    <n v="28306"/>
    <x v="3"/>
    <x v="0"/>
    <x v="2"/>
    <s v=" Used"/>
    <n v="1998"/>
    <x v="0"/>
    <n v="5"/>
    <x v="9"/>
    <x v="1"/>
  </r>
  <r>
    <n v="12760040"/>
    <s v="2018 Toyota Corolla ZR (hybrid) ZWE211R"/>
    <n v="34992"/>
    <x v="0"/>
    <s v="Corolla"/>
    <s v="ZR (hybrid)"/>
    <s v="ZWE211R"/>
    <x v="15"/>
    <n v="68699"/>
    <x v="5"/>
    <x v="0"/>
    <x v="4"/>
    <s v=" Used"/>
    <n v="1798"/>
    <x v="2"/>
    <n v="5"/>
    <x v="15"/>
    <x v="2"/>
  </r>
  <r>
    <n v="12760061"/>
    <s v="2019 Renault Trafic SWB (85KW) X82 MY17"/>
    <n v="26990"/>
    <x v="16"/>
    <s v="Trafic"/>
    <s v="SWB (85KW)"/>
    <s v="X82 MY17"/>
    <x v="13"/>
    <n v="195690"/>
    <x v="6"/>
    <x v="1"/>
    <x v="1"/>
    <s v=" Used"/>
    <n v="1598"/>
    <x v="2"/>
    <n v="3"/>
    <x v="13"/>
    <x v="2"/>
  </r>
  <r>
    <n v="12760096"/>
    <s v="2011 Mitsubishi Pajero GL LWB (4X4) NT MY11"/>
    <n v="29990"/>
    <x v="13"/>
    <s v="Pajero"/>
    <s v="GL LWB (4X4)"/>
    <s v="NT MY11"/>
    <x v="4"/>
    <n v="136265"/>
    <x v="0"/>
    <x v="0"/>
    <x v="1"/>
    <s v=" Used"/>
    <n v="3200"/>
    <x v="2"/>
    <n v="5"/>
    <x v="4"/>
    <x v="2"/>
  </r>
  <r>
    <n v="12760112"/>
    <s v="2017 Mazda CX-9 Touring (fwd) MY16"/>
    <n v="33400"/>
    <x v="10"/>
    <s v="CX-9"/>
    <s v="Touring (fwd)"/>
    <s v="MY16"/>
    <x v="3"/>
    <n v="144273"/>
    <x v="0"/>
    <x v="0"/>
    <x v="0"/>
    <s v=" Used"/>
    <n v="2488"/>
    <x v="5"/>
    <n v="7"/>
    <x v="3"/>
    <x v="2"/>
  </r>
  <r>
    <n v="12760125"/>
    <s v="2014 Jeep Grand Cherokee Laredo (4X4) WK MY14"/>
    <n v="28000"/>
    <x v="18"/>
    <s v="Grand Cherokee"/>
    <s v="Laredo (4X4)"/>
    <s v="WK MY14"/>
    <x v="12"/>
    <n v="126000"/>
    <x v="0"/>
    <x v="0"/>
    <x v="1"/>
    <s v=" Used"/>
    <n v="2987"/>
    <x v="1"/>
    <n v="5"/>
    <x v="12"/>
    <x v="2"/>
  </r>
  <r>
    <n v="12760142"/>
    <s v="2004 Nissan Navara ST-R (4X4) D22"/>
    <n v="9000"/>
    <x v="3"/>
    <s v="Navara"/>
    <s v="ST-R (4X4)"/>
    <s v="D22"/>
    <x v="14"/>
    <n v="265423"/>
    <x v="15"/>
    <x v="1"/>
    <x v="1"/>
    <s v=" Used"/>
    <n v="2953"/>
    <x v="2"/>
    <n v="5"/>
    <x v="14"/>
    <x v="0"/>
  </r>
  <r>
    <n v="12760161"/>
    <s v="2017 Ford Ranger XL 2.2 HI-Rider (4X2) PX Mkii MY17"/>
    <n v="29950"/>
    <x v="4"/>
    <s v="Ranger"/>
    <s v="XL 2.2 HI-Rider (4X2)"/>
    <s v="PX Mkii MY17"/>
    <x v="3"/>
    <n v="157990"/>
    <x v="13"/>
    <x v="0"/>
    <x v="1"/>
    <s v=" Used"/>
    <n v="2198"/>
    <x v="2"/>
    <n v="4"/>
    <x v="3"/>
    <x v="2"/>
  </r>
  <r>
    <n v="12760178"/>
    <s v="2019 Volkswagen Tiguan 132 TSI Comfortline 5NA MY20"/>
    <n v="42668"/>
    <x v="8"/>
    <s v="Tiguan"/>
    <s v="132 TSI Comfortline"/>
    <s v="5NA MY20"/>
    <x v="13"/>
    <n v="29365"/>
    <x v="0"/>
    <x v="0"/>
    <x v="2"/>
    <s v=" Used"/>
    <n v="1984"/>
    <x v="0"/>
    <n v="5"/>
    <x v="13"/>
    <x v="1"/>
  </r>
  <r>
    <n v="12760185"/>
    <s v="2016 Audi Q7 3.0 TDI Quattro 4M"/>
    <n v="57488"/>
    <x v="11"/>
    <s v="Q7"/>
    <s v="3.0 TDI Quattro"/>
    <s v="4M"/>
    <x v="2"/>
    <n v="93924"/>
    <x v="0"/>
    <x v="0"/>
    <x v="1"/>
    <s v=" Used"/>
    <n v="2967"/>
    <x v="1"/>
    <n v="7"/>
    <x v="2"/>
    <x v="1"/>
  </r>
  <r>
    <n v="12760197"/>
    <s v="2021 Subaru Forester 2.5I (awd) MY21"/>
    <n v="42990"/>
    <x v="12"/>
    <s v="Forester"/>
    <s v="2.5I (awd)"/>
    <s v="MY21"/>
    <x v="1"/>
    <n v="12770"/>
    <x v="0"/>
    <x v="0"/>
    <x v="0"/>
    <s v=" Used"/>
    <n v="2498"/>
    <x v="5"/>
    <n v="5"/>
    <x v="1"/>
    <x v="1"/>
  </r>
  <r>
    <n v="12760202"/>
    <s v="2019 Chrysler 300 SRT MY19"/>
    <n v="84888"/>
    <x v="33"/>
    <n v="300"/>
    <s v="SRT"/>
    <s v="MY19"/>
    <x v="13"/>
    <n v="41920"/>
    <x v="3"/>
    <x v="0"/>
    <x v="2"/>
    <s v=" Used"/>
    <n v="6417"/>
    <x v="2"/>
    <n v="5"/>
    <x v="13"/>
    <x v="1"/>
  </r>
  <r>
    <n v="12760207"/>
    <s v="2012 Subaru Impreza 2.0I-L (awd) MY12"/>
    <n v="11890"/>
    <x v="12"/>
    <s v="Impreza"/>
    <s v="2.0I-L (awd)"/>
    <s v="MY12"/>
    <x v="11"/>
    <n v="190100"/>
    <x v="5"/>
    <x v="1"/>
    <x v="0"/>
    <s v=" Used"/>
    <n v="1995"/>
    <x v="1"/>
    <n v="5"/>
    <x v="11"/>
    <x v="2"/>
  </r>
  <r>
    <n v="12760216"/>
    <s v="2018 Mazda 3 Maxx Sport BN MY18"/>
    <n v="26999"/>
    <x v="10"/>
    <n v="3"/>
    <s v="Maxx Sport"/>
    <s v="BN MY18"/>
    <x v="15"/>
    <n v="44776"/>
    <x v="3"/>
    <x v="0"/>
    <x v="0"/>
    <s v=" Used"/>
    <n v="1998"/>
    <x v="2"/>
    <n v="5"/>
    <x v="15"/>
    <x v="2"/>
  </r>
  <r>
    <n v="12760219"/>
    <s v="2019 Hyundai Kona GO (fwd) OS.3 MY20"/>
    <n v="31888"/>
    <x v="7"/>
    <s v="Kona"/>
    <s v="GO (fwd)"/>
    <s v="OS.3 MY20"/>
    <x v="13"/>
    <n v="6540"/>
    <x v="0"/>
    <x v="0"/>
    <x v="0"/>
    <s v=" Used"/>
    <n v="1999"/>
    <x v="5"/>
    <n v="5"/>
    <x v="13"/>
    <x v="2"/>
  </r>
  <r>
    <n v="12760228"/>
    <s v="2007 Suzuki Grand Vitara Trekker JT"/>
    <n v="13000"/>
    <x v="24"/>
    <s v="Grand Vitara"/>
    <s v="Trekker"/>
    <s v="JT"/>
    <x v="18"/>
    <n v="140917"/>
    <x v="0"/>
    <x v="0"/>
    <x v="0"/>
    <s v=" Used"/>
    <n v="2736"/>
    <x v="1"/>
    <n v="5"/>
    <x v="18"/>
    <x v="2"/>
  </r>
  <r>
    <n v="12760232"/>
    <s v="2017 Volkswagen Tiguan 140 TDI Highline 5NA"/>
    <n v="39990"/>
    <x v="8"/>
    <s v="Tiguan"/>
    <s v="140 TDI Highline"/>
    <s v="5NA"/>
    <x v="3"/>
    <n v="123368"/>
    <x v="0"/>
    <x v="0"/>
    <x v="1"/>
    <s v=" Used"/>
    <n v="1968"/>
    <x v="2"/>
    <n v="5"/>
    <x v="3"/>
    <x v="2"/>
  </r>
  <r>
    <n v="12760233"/>
    <s v="2018 Toyota RAV4 Cruiser (4X4) ASA44R MY18"/>
    <n v="41995"/>
    <x v="0"/>
    <s v="RAV4"/>
    <s v="Cruiser (4X4)"/>
    <s v="ASA44R MY18"/>
    <x v="15"/>
    <n v="45483"/>
    <x v="0"/>
    <x v="0"/>
    <x v="0"/>
    <s v=" Used"/>
    <n v="2494"/>
    <x v="5"/>
    <n v="5"/>
    <x v="15"/>
    <x v="1"/>
  </r>
  <r>
    <n v="12760256"/>
    <s v="2018 Nissan Navara ST (4X4) Black Edition D23 Series III MY18"/>
    <n v="46499"/>
    <x v="3"/>
    <s v="Navara"/>
    <s v="ST (4X4) Black Edition"/>
    <s v="D23 Series III MY18"/>
    <x v="15"/>
    <n v="73955"/>
    <x v="15"/>
    <x v="0"/>
    <x v="1"/>
    <s v=" Used"/>
    <n v="2298"/>
    <x v="0"/>
    <n v="5"/>
    <x v="15"/>
    <x v="1"/>
  </r>
  <r>
    <n v="12760262"/>
    <s v="2015 Land Rover Range Rover Sport 3.0 SDV6 HSE Dynamic LW MY16"/>
    <n v="88800"/>
    <x v="22"/>
    <s v="Range Rover Sport"/>
    <s v="3.0 SDV6 HSE Dynamic"/>
    <s v="LW MY16"/>
    <x v="7"/>
    <n v="59234"/>
    <x v="0"/>
    <x v="0"/>
    <x v="1"/>
    <s v=" Used"/>
    <n v="2993"/>
    <x v="0"/>
    <n v="5"/>
    <x v="7"/>
    <x v="1"/>
  </r>
  <r>
    <n v="12760281"/>
    <s v="2018 Hyundai Tucson Active (fwd) TL2 MY18"/>
    <n v="26490"/>
    <x v="7"/>
    <s v="Tucson"/>
    <s v="Active (fwd)"/>
    <s v="TL2 MY18"/>
    <x v="15"/>
    <n v="103381"/>
    <x v="0"/>
    <x v="0"/>
    <x v="0"/>
    <s v=" Used"/>
    <n v="1999"/>
    <x v="5"/>
    <n v="5"/>
    <x v="15"/>
    <x v="2"/>
  </r>
  <r>
    <n v="12760282"/>
    <s v="2015 Toyota Hilux SR (4X4) KUN26R MY14"/>
    <n v="37500"/>
    <x v="0"/>
    <s v="Hilux"/>
    <s v="SR (4X4)"/>
    <s v="KUN26R MY14"/>
    <x v="7"/>
    <n v="90500"/>
    <x v="11"/>
    <x v="0"/>
    <x v="1"/>
    <s v=" Used"/>
    <n v="2982"/>
    <x v="2"/>
    <n v="5"/>
    <x v="7"/>
    <x v="2"/>
  </r>
  <r>
    <n v="12760283"/>
    <s v="2021 Ford Ranger XLS 3.2 (4X4) PX Mkiii MY21.25"/>
    <n v="58980"/>
    <x v="4"/>
    <s v="Ranger"/>
    <s v="XLS 3.2 (4X4)"/>
    <s v="PX Mkiii MY21.25"/>
    <x v="1"/>
    <n v="10246"/>
    <x v="16"/>
    <x v="0"/>
    <x v="1"/>
    <s v=" Used"/>
    <n v="3198"/>
    <x v="2"/>
    <n v="5"/>
    <x v="1"/>
    <x v="1"/>
  </r>
  <r>
    <n v="12760288"/>
    <s v="2015 Subaru WRX Premium (awd) MY15"/>
    <n v="26484"/>
    <x v="12"/>
    <s v="WRX"/>
    <s v="Premium (awd)"/>
    <s v="MY15"/>
    <x v="7"/>
    <n v="169964"/>
    <x v="3"/>
    <x v="0"/>
    <x v="2"/>
    <s v=" Used"/>
    <n v="1998"/>
    <x v="0"/>
    <n v="5"/>
    <x v="7"/>
    <x v="2"/>
  </r>
  <r>
    <n v="12760330"/>
    <s v="2020 Isuzu MU-X LS-T (4X4) UC MY19"/>
    <n v="59488"/>
    <x v="6"/>
    <s v="MU-X"/>
    <s v="LS-T (4X4)"/>
    <s v="UC MY19"/>
    <x v="9"/>
    <n v="21723"/>
    <x v="0"/>
    <x v="0"/>
    <x v="1"/>
    <s v=" Used"/>
    <n v="2999"/>
    <x v="2"/>
    <n v="7"/>
    <x v="9"/>
    <x v="1"/>
  </r>
  <r>
    <n v="12760338"/>
    <s v="2014 Suzuki S-Cross GL (4X2) JY"/>
    <n v="10500"/>
    <x v="24"/>
    <s v="S-Cross"/>
    <s v="GL (4X2)"/>
    <s v="JY"/>
    <x v="12"/>
    <n v="191326"/>
    <x v="0"/>
    <x v="1"/>
    <x v="0"/>
    <s v=" Used"/>
    <n v="1586"/>
    <x v="5"/>
    <n v="5"/>
    <x v="12"/>
    <x v="2"/>
  </r>
  <r>
    <n v="12760348"/>
    <s v="2006 Ford F250 XLT RN"/>
    <n v="44990"/>
    <x v="4"/>
    <s v="F250"/>
    <s v="XLT"/>
    <s v="RN"/>
    <x v="17"/>
    <n v="218334"/>
    <x v="51"/>
    <x v="0"/>
    <x v="0"/>
    <s v=" Used"/>
    <n v="5400"/>
    <x v="2"/>
    <n v="5"/>
    <x v="17"/>
    <x v="1"/>
  </r>
  <r>
    <n v="12760353"/>
    <s v="2020 Kia Sportage SX (fwd) QL MY20"/>
    <n v="33990"/>
    <x v="14"/>
    <s v="Sportage"/>
    <s v="SX (fwd)"/>
    <s v="QL MY20"/>
    <x v="9"/>
    <n v="36676"/>
    <x v="0"/>
    <x v="0"/>
    <x v="0"/>
    <s v=" Used"/>
    <n v="1999"/>
    <x v="2"/>
    <n v="5"/>
    <x v="9"/>
    <x v="2"/>
  </r>
  <r>
    <n v="12760356"/>
    <s v="2015 Toyota Corolla Ascent Sport ZRE182R"/>
    <n v="18390"/>
    <x v="0"/>
    <s v="Corolla"/>
    <s v="Ascent Sport"/>
    <s v="ZRE182R"/>
    <x v="7"/>
    <n v="83557"/>
    <x v="5"/>
    <x v="1"/>
    <x v="0"/>
    <s v=" Used"/>
    <n v="1798"/>
    <x v="15"/>
    <n v="5"/>
    <x v="7"/>
    <x v="2"/>
  </r>
  <r>
    <n v="12760357"/>
    <s v="2018 Mazda CX-5 Touring (4X4) MY17.5 (KF Series 2)"/>
    <n v="33990"/>
    <x v="10"/>
    <s v="CX-5"/>
    <s v="Touring (4X4)"/>
    <s v="MY17.5 (KF Series 2)"/>
    <x v="15"/>
    <n v="63143"/>
    <x v="0"/>
    <x v="0"/>
    <x v="1"/>
    <s v=" Used"/>
    <n v="2191"/>
    <x v="6"/>
    <n v="5"/>
    <x v="15"/>
    <x v="2"/>
  </r>
  <r>
    <n v="12760360"/>
    <s v="2015 Mitsubishi Triton GLX-R (4X4) MN MY15"/>
    <n v="29990"/>
    <x v="13"/>
    <s v="Triton"/>
    <s v="GLX-R (4X4)"/>
    <s v="MN MY15"/>
    <x v="7"/>
    <n v="120567"/>
    <x v="9"/>
    <x v="1"/>
    <x v="1"/>
    <s v=" Used"/>
    <n v="2477"/>
    <x v="2"/>
    <n v="5"/>
    <x v="7"/>
    <x v="2"/>
  </r>
  <r>
    <n v="12760362"/>
    <s v="2015 Hyundai Santa FE Highlander Crdi (4X4) DM Series II (DM3)"/>
    <n v="35990"/>
    <x v="7"/>
    <s v="Santa FE"/>
    <s v="Highlander Crdi (4X4)"/>
    <s v="DM Series II (DM3)"/>
    <x v="7"/>
    <n v="78631"/>
    <x v="0"/>
    <x v="0"/>
    <x v="1"/>
    <s v=" Used"/>
    <n v="2199"/>
    <x v="2"/>
    <n v="7"/>
    <x v="7"/>
    <x v="2"/>
  </r>
  <r>
    <n v="12760365"/>
    <s v="2016 Holden Colorado LS (4X2) RG MY16"/>
    <n v="32490"/>
    <x v="2"/>
    <s v="Colorado"/>
    <s v="LS (4X2)"/>
    <s v="RG MY16"/>
    <x v="2"/>
    <n v="69467"/>
    <x v="12"/>
    <x v="0"/>
    <x v="1"/>
    <s v=" Used"/>
    <n v="2776"/>
    <x v="5"/>
    <n v="5"/>
    <x v="2"/>
    <x v="2"/>
  </r>
  <r>
    <n v="12760368"/>
    <s v="2017 Ford Ranger XLT 3.2 HI-Rider (4X2) PX Mkii MY17"/>
    <n v="38990"/>
    <x v="4"/>
    <s v="Ranger"/>
    <s v="XLT 3.2 HI-Rider (4X2)"/>
    <s v="PX Mkii MY17"/>
    <x v="3"/>
    <n v="83364"/>
    <x v="12"/>
    <x v="0"/>
    <x v="1"/>
    <s v=" Used"/>
    <n v="3198"/>
    <x v="2"/>
    <n v="5"/>
    <x v="3"/>
    <x v="2"/>
  </r>
  <r>
    <n v="12760370"/>
    <s v="2015 Toyota Kluger GX (4X4) GSU55R"/>
    <n v="35990"/>
    <x v="0"/>
    <s v="Kluger"/>
    <s v="GX (4X4)"/>
    <s v="GSU55R"/>
    <x v="7"/>
    <n v="62145"/>
    <x v="0"/>
    <x v="0"/>
    <x v="0"/>
    <s v=" Used"/>
    <n v="3456"/>
    <x v="5"/>
    <n v="7"/>
    <x v="7"/>
    <x v="2"/>
  </r>
  <r>
    <n v="12760371"/>
    <s v="2019 Toyota Kluger GXL (4X2) GSU50R"/>
    <n v="45490"/>
    <x v="0"/>
    <s v="Kluger"/>
    <s v="GXL (4X2)"/>
    <s v="GSU50R"/>
    <x v="13"/>
    <n v="45372"/>
    <x v="0"/>
    <x v="0"/>
    <x v="0"/>
    <s v=" Used"/>
    <n v="3456"/>
    <x v="5"/>
    <n v="7"/>
    <x v="13"/>
    <x v="1"/>
  </r>
  <r>
    <n v="12760373"/>
    <s v="2016 Mazda CX-5 Akera (4X4) MY15"/>
    <n v="29990"/>
    <x v="10"/>
    <s v="CX-5"/>
    <s v="Akera (4X4)"/>
    <s v="MY15"/>
    <x v="2"/>
    <n v="73283"/>
    <x v="0"/>
    <x v="0"/>
    <x v="0"/>
    <s v=" Used"/>
    <n v="2488"/>
    <x v="0"/>
    <n v="5"/>
    <x v="2"/>
    <x v="2"/>
  </r>
  <r>
    <n v="12760374"/>
    <s v="2016 Ford Ranger Wildtrak 3.2 (4X4) PX Mkii"/>
    <n v="48390"/>
    <x v="4"/>
    <s v="Ranger"/>
    <s v="Wildtrak 3.2 (4X4)"/>
    <s v="PX Mkii"/>
    <x v="2"/>
    <n v="52185"/>
    <x v="15"/>
    <x v="0"/>
    <x v="1"/>
    <s v=" Used"/>
    <n v="3198"/>
    <x v="2"/>
    <n v="5"/>
    <x v="2"/>
    <x v="1"/>
  </r>
  <r>
    <n v="12760377"/>
    <s v="2016 Ford Ranger XL 3.2 (4X4) PX Mkii"/>
    <n v="39290"/>
    <x v="4"/>
    <s v="Ranger"/>
    <s v="XL 3.2 (4X4)"/>
    <s v="PX Mkii"/>
    <x v="2"/>
    <n v="80268"/>
    <x v="10"/>
    <x v="0"/>
    <x v="1"/>
    <s v=" Used"/>
    <n v="3198"/>
    <x v="2"/>
    <n v="5"/>
    <x v="2"/>
    <x v="2"/>
  </r>
  <r>
    <n v="12760380"/>
    <s v="2018 Toyota Kluger GXL (4X2) GSU50R"/>
    <n v="44590"/>
    <x v="0"/>
    <s v="Kluger"/>
    <s v="GXL (4X2)"/>
    <s v="GSU50R"/>
    <x v="15"/>
    <n v="60673"/>
    <x v="0"/>
    <x v="0"/>
    <x v="0"/>
    <s v=" Used"/>
    <n v="3456"/>
    <x v="22"/>
    <n v="7"/>
    <x v="15"/>
    <x v="1"/>
  </r>
  <r>
    <n v="12760382"/>
    <s v="2019 Mitsubishi Triton GLX Adas MR MY20"/>
    <n v="40990"/>
    <x v="13"/>
    <s v="Triton"/>
    <s v="GLX Adas"/>
    <s v="MR MY20"/>
    <x v="13"/>
    <n v="41003"/>
    <x v="16"/>
    <x v="0"/>
    <x v="1"/>
    <s v=" Used"/>
    <n v="2440"/>
    <x v="2"/>
    <n v="5"/>
    <x v="13"/>
    <x v="1"/>
  </r>
  <r>
    <n v="12760383"/>
    <s v="2018 Subaru Impreza 2.0I-S (awd) MY18"/>
    <n v="26990"/>
    <x v="12"/>
    <s v="Impreza"/>
    <s v="2.0I-S (awd)"/>
    <s v="MY18"/>
    <x v="15"/>
    <n v="92321"/>
    <x v="5"/>
    <x v="0"/>
    <x v="0"/>
    <s v=" Used"/>
    <n v="1995"/>
    <x v="6"/>
    <n v="5"/>
    <x v="15"/>
    <x v="2"/>
  </r>
  <r>
    <n v="12760396"/>
    <s v="2008 Mazda 6 Luxury GH"/>
    <n v="12990"/>
    <x v="10"/>
    <n v="6"/>
    <s v="Luxury"/>
    <s v="GH"/>
    <x v="19"/>
    <n v="194020"/>
    <x v="3"/>
    <x v="0"/>
    <x v="2"/>
    <s v=" Used"/>
    <n v="2488"/>
    <x v="5"/>
    <n v="5"/>
    <x v="19"/>
    <x v="2"/>
  </r>
  <r>
    <n v="12760398"/>
    <s v="2009 Mazda 6 Limited GH"/>
    <n v="11990"/>
    <x v="10"/>
    <n v="6"/>
    <s v="Limited"/>
    <s v="GH"/>
    <x v="10"/>
    <n v="175775"/>
    <x v="3"/>
    <x v="0"/>
    <x v="2"/>
    <s v=" Used"/>
    <n v="2488"/>
    <x v="5"/>
    <n v="5"/>
    <x v="10"/>
    <x v="2"/>
  </r>
  <r>
    <n v="12760406"/>
    <s v="2017 Mitsubishi Pajero Exceed LWB (4X4) NX MY17"/>
    <n v="47490"/>
    <x v="13"/>
    <s v="Pajero"/>
    <s v="Exceed LWB (4X4)"/>
    <s v="NX MY17"/>
    <x v="3"/>
    <n v="127498"/>
    <x v="0"/>
    <x v="0"/>
    <x v="1"/>
    <s v=" Used"/>
    <n v="3200"/>
    <x v="22"/>
    <n v="7"/>
    <x v="3"/>
    <x v="1"/>
  </r>
  <r>
    <n v="12760460"/>
    <s v="2018 Mitsubishi Pajero GLX LWB (4X4) NX MY18"/>
    <n v="32800"/>
    <x v="13"/>
    <s v="Pajero"/>
    <s v="GLX LWB (4X4)"/>
    <s v="NX MY18"/>
    <x v="15"/>
    <n v="173319"/>
    <x v="0"/>
    <x v="0"/>
    <x v="1"/>
    <s v=" Used"/>
    <n v="3200"/>
    <x v="2"/>
    <n v="7"/>
    <x v="15"/>
    <x v="2"/>
  </r>
  <r>
    <n v="12760467"/>
    <s v="2019 Hyundai Iload 3S Liftback TQ4 MY19"/>
    <n v="39995"/>
    <x v="7"/>
    <s v="Iload"/>
    <s v="3S Liftback"/>
    <s v="TQ4 MY19"/>
    <x v="13"/>
    <n v="43316"/>
    <x v="6"/>
    <x v="1"/>
    <x v="1"/>
    <s v=" Used"/>
    <n v="2497"/>
    <x v="2"/>
    <n v="3"/>
    <x v="13"/>
    <x v="2"/>
  </r>
  <r>
    <n v="12760516"/>
    <s v="2020 Toyota Yaris Ascent NCP130R MY18"/>
    <n v="17750"/>
    <x v="0"/>
    <s v="Yaris"/>
    <s v="Ascent"/>
    <s v="NCP130R MY18"/>
    <x v="9"/>
    <n v="133789"/>
    <x v="5"/>
    <x v="0"/>
    <x v="0"/>
    <s v=" Used"/>
    <n v="1299"/>
    <x v="2"/>
    <n v="5"/>
    <x v="9"/>
    <x v="2"/>
  </r>
  <r>
    <n v="12760519"/>
    <s v="2022 Ford Ranger XLT 3.2 (4X4) PX Mkiii MY21.75"/>
    <n v="65990"/>
    <x v="4"/>
    <s v="Ranger"/>
    <s v="XLT 3.2 (4X4)"/>
    <s v="PX Mkiii MY21.75"/>
    <x v="16"/>
    <n v="5245"/>
    <x v="11"/>
    <x v="0"/>
    <x v="1"/>
    <s v=" Used"/>
    <n v="3198"/>
    <x v="1"/>
    <n v="5"/>
    <x v="16"/>
    <x v="1"/>
  </r>
  <r>
    <n v="12760550"/>
    <s v="2016 Toyota Hilux SR5 (4X4) GUN126R"/>
    <n v="46251"/>
    <x v="0"/>
    <s v="Hilux"/>
    <s v="SR5 (4X4)"/>
    <s v="GUN126R"/>
    <x v="2"/>
    <n v="116508"/>
    <x v="19"/>
    <x v="0"/>
    <x v="1"/>
    <s v=" Used"/>
    <n v="2753"/>
    <x v="2"/>
    <n v="5"/>
    <x v="2"/>
    <x v="1"/>
  </r>
  <r>
    <n v="12760559"/>
    <s v="2015 Mitsubishi Triton GLS (4X4) MQ MY16"/>
    <n v="36000"/>
    <x v="13"/>
    <s v="Triton"/>
    <s v="GLS (4X4)"/>
    <s v="MQ MY16"/>
    <x v="7"/>
    <n v="180000"/>
    <x v="19"/>
    <x v="1"/>
    <x v="1"/>
    <s v=" Used"/>
    <n v="2440"/>
    <x v="3"/>
    <n v="5"/>
    <x v="7"/>
    <x v="2"/>
  </r>
  <r>
    <n v="12760569"/>
    <s v="2019 Ford Ranger XLS 3.2 (4X4) PX Mkiii MY19"/>
    <n v="55000"/>
    <x v="4"/>
    <s v="Ranger"/>
    <s v="XLS 3.2 (4X4)"/>
    <s v="PX Mkiii MY19"/>
    <x v="13"/>
    <n v="27500"/>
    <x v="16"/>
    <x v="1"/>
    <x v="1"/>
    <s v=" Used"/>
    <n v="3198"/>
    <x v="2"/>
    <n v="5"/>
    <x v="13"/>
    <x v="1"/>
  </r>
  <r>
    <n v="12760577"/>
    <s v="2001 Ford Falcon XLS Auii"/>
    <n v="15000"/>
    <x v="4"/>
    <s v="Falcon"/>
    <s v="XLS"/>
    <s v="Auii"/>
    <x v="21"/>
    <n v="179164"/>
    <x v="22"/>
    <x v="0"/>
    <x v="0"/>
    <s v=" Used"/>
    <n v="3984"/>
    <x v="2"/>
    <n v="2"/>
    <x v="21"/>
    <x v="2"/>
  </r>
  <r>
    <n v="12760615"/>
    <s v="2010 Subaru Liberty 2.5I GT Premium MY10"/>
    <n v="14999"/>
    <x v="12"/>
    <s v="Liberty"/>
    <s v="2.5I GT Premium"/>
    <s v="MY10"/>
    <x v="0"/>
    <n v="133739"/>
    <x v="3"/>
    <x v="0"/>
    <x v="2"/>
    <s v=" Used"/>
    <n v="2457"/>
    <x v="2"/>
    <n v="5"/>
    <x v="0"/>
    <x v="2"/>
  </r>
  <r>
    <n v="12760617"/>
    <s v="2005 Honda CR-V (4X4) 2005 Upgrade"/>
    <n v="5500"/>
    <x v="19"/>
    <s v="CR-V"/>
    <s v="(4X4)"/>
    <s v="2005 Upgrade"/>
    <x v="5"/>
    <n v="291522"/>
    <x v="0"/>
    <x v="1"/>
    <x v="0"/>
    <s v=" Used"/>
    <n v="2354"/>
    <x v="5"/>
    <n v="5"/>
    <x v="5"/>
    <x v="0"/>
  </r>
  <r>
    <n v="12760625"/>
    <s v="2008 Toyota Hilux SR (4X4) KUN26R 07 Upgrade"/>
    <n v="19888"/>
    <x v="0"/>
    <s v="Hilux"/>
    <s v="SR (4X4)"/>
    <s v="KUN26R 07 Upgrade"/>
    <x v="19"/>
    <n v="379000"/>
    <x v="15"/>
    <x v="0"/>
    <x v="1"/>
    <s v=" Used"/>
    <n v="2982"/>
    <x v="2"/>
    <n v="5"/>
    <x v="19"/>
    <x v="2"/>
  </r>
  <r>
    <n v="12760636"/>
    <s v="2010 Ford Falcon (LPG) FG"/>
    <n v="9888"/>
    <x v="4"/>
    <s v="Falcon"/>
    <s v="(LPG)"/>
    <s v="FG"/>
    <x v="0"/>
    <n v="332000"/>
    <x v="4"/>
    <x v="0"/>
    <x v="5"/>
    <s v=" Used"/>
    <n v="3984"/>
    <x v="2"/>
    <n v="2"/>
    <x v="0"/>
    <x v="0"/>
  </r>
  <r>
    <n v="12760637"/>
    <s v="2016 Subaru XV 2.0I-S MY17"/>
    <n v="25990"/>
    <x v="12"/>
    <s v="XV"/>
    <s v="2.0I-S"/>
    <s v="MY17"/>
    <x v="2"/>
    <n v="58760"/>
    <x v="0"/>
    <x v="0"/>
    <x v="0"/>
    <s v=" Used"/>
    <n v="1995"/>
    <x v="5"/>
    <n v="5"/>
    <x v="2"/>
    <x v="2"/>
  </r>
  <r>
    <n v="12760649"/>
    <s v="2012 Jeep Grand Cherokee Laredo (4X4) WK MY13"/>
    <n v="20500"/>
    <x v="18"/>
    <s v="Grand Cherokee"/>
    <s v="Laredo (4X4)"/>
    <s v="WK MY13"/>
    <x v="11"/>
    <n v="132763"/>
    <x v="0"/>
    <x v="0"/>
    <x v="1"/>
    <s v=" Used"/>
    <n v="2987"/>
    <x v="5"/>
    <n v="5"/>
    <x v="11"/>
    <x v="2"/>
  </r>
  <r>
    <n v="12760657"/>
    <s v="2020 Kia Sportage S (fwd) QL MY20"/>
    <n v="33990"/>
    <x v="14"/>
    <s v="Sportage"/>
    <s v="S (fwd)"/>
    <s v="QL MY20"/>
    <x v="9"/>
    <n v="56179"/>
    <x v="0"/>
    <x v="0"/>
    <x v="0"/>
    <s v=" Used"/>
    <n v="1999"/>
    <x v="0"/>
    <n v="5"/>
    <x v="9"/>
    <x v="2"/>
  </r>
  <r>
    <n v="12760671"/>
    <s v="2018 Mercedes-Benz CLA250 Sport 4Matic 117 MY18"/>
    <n v="58990"/>
    <x v="1"/>
    <s v="CLA250"/>
    <s v="Sport 4Matic"/>
    <s v="117 MY18"/>
    <x v="15"/>
    <n v="40739"/>
    <x v="20"/>
    <x v="0"/>
    <x v="2"/>
    <s v=" Used"/>
    <n v="1991"/>
    <x v="2"/>
    <n v="5"/>
    <x v="15"/>
    <x v="1"/>
  </r>
  <r>
    <n v="12760676"/>
    <s v="2017 Honda Civic VTI MY17"/>
    <n v="27600"/>
    <x v="19"/>
    <s v="Civic"/>
    <s v="VTI"/>
    <s v="MY17"/>
    <x v="3"/>
    <n v="74446"/>
    <x v="5"/>
    <x v="0"/>
    <x v="0"/>
    <s v=" Used"/>
    <n v="1799"/>
    <x v="2"/>
    <n v="5"/>
    <x v="3"/>
    <x v="2"/>
  </r>
  <r>
    <n v="12760684"/>
    <s v="2018 Hyundai Santa FE Highlander Crdi (4X4) DM5 MY18"/>
    <n v="50990"/>
    <x v="7"/>
    <s v="Santa FE"/>
    <s v="Highlander Crdi (4X4)"/>
    <s v="DM5 MY18"/>
    <x v="15"/>
    <n v="77569"/>
    <x v="0"/>
    <x v="0"/>
    <x v="1"/>
    <s v=" Used"/>
    <n v="2199"/>
    <x v="1"/>
    <n v="7"/>
    <x v="15"/>
    <x v="1"/>
  </r>
  <r>
    <n v="12760701"/>
    <s v="2017 Holden Trax LT TJ MY17"/>
    <n v="17990"/>
    <x v="2"/>
    <s v="Trax"/>
    <s v="LT"/>
    <s v="TJ MY17"/>
    <x v="3"/>
    <n v="138423"/>
    <x v="0"/>
    <x v="0"/>
    <x v="0"/>
    <s v=" Used"/>
    <n v="1364"/>
    <x v="2"/>
    <n v="5"/>
    <x v="3"/>
    <x v="2"/>
  </r>
  <r>
    <n v="12760721"/>
    <s v="2019 Hyundai I30 N Performance LUX Pde.3 MY20"/>
    <n v="39888"/>
    <x v="7"/>
    <s v="I30"/>
    <s v="N Performance LUX"/>
    <s v="Pde.3 MY20"/>
    <x v="13"/>
    <n v="74624"/>
    <x v="5"/>
    <x v="1"/>
    <x v="2"/>
    <s v=" Used"/>
    <n v="1998"/>
    <x v="2"/>
    <n v="5"/>
    <x v="13"/>
    <x v="2"/>
  </r>
  <r>
    <n v="12760733"/>
    <s v="2017 Kia Sportage GT-Line (awd) QL MY17"/>
    <n v="39990"/>
    <x v="14"/>
    <s v="Sportage"/>
    <s v="GT-Line (awd)"/>
    <s v="QL MY17"/>
    <x v="3"/>
    <n v="42334"/>
    <x v="0"/>
    <x v="0"/>
    <x v="0"/>
    <s v=" Used"/>
    <n v="2359"/>
    <x v="2"/>
    <n v="5"/>
    <x v="3"/>
    <x v="2"/>
  </r>
  <r>
    <n v="12760765"/>
    <s v="2016 Audi Q7 3.0 TDI Quattro 4M"/>
    <n v="47850"/>
    <x v="11"/>
    <s v="Q7"/>
    <s v="3.0 TDI Quattro"/>
    <s v="4M"/>
    <x v="2"/>
    <n v="161442"/>
    <x v="0"/>
    <x v="0"/>
    <x v="1"/>
    <s v=" Used"/>
    <n v="2967"/>
    <x v="3"/>
    <n v="7"/>
    <x v="2"/>
    <x v="1"/>
  </r>
  <r>
    <n v="12760779"/>
    <s v="2014 Ford Territory TX (rwd) SZ"/>
    <n v="24990"/>
    <x v="4"/>
    <s v="Territory"/>
    <s v="TX (rwd)"/>
    <s v="SZ"/>
    <x v="12"/>
    <n v="107379"/>
    <x v="0"/>
    <x v="0"/>
    <x v="1"/>
    <s v=" Used"/>
    <n v="2720"/>
    <x v="1"/>
    <n v="5"/>
    <x v="12"/>
    <x v="2"/>
  </r>
  <r>
    <n v="12760782"/>
    <s v="2021 Toyota Corolla Ascent Sport Hybrid ZWE211R"/>
    <n v="33888"/>
    <x v="0"/>
    <s v="Corolla"/>
    <s v="Ascent Sport Hybrid"/>
    <s v="ZWE211R"/>
    <x v="1"/>
    <n v="42548"/>
    <x v="5"/>
    <x v="0"/>
    <x v="4"/>
    <s v=" Used"/>
    <n v="1798"/>
    <x v="5"/>
    <n v="5"/>
    <x v="1"/>
    <x v="2"/>
  </r>
  <r>
    <n v="12760795"/>
    <s v="2006 Mitsubishi Pajero VR-X LWB (4X4) NP MY06"/>
    <n v="13888"/>
    <x v="13"/>
    <s v="Pajero"/>
    <s v="VR-X LWB (4X4)"/>
    <s v="NP MY06"/>
    <x v="17"/>
    <n v="189884"/>
    <x v="0"/>
    <x v="0"/>
    <x v="0"/>
    <s v=" Used"/>
    <n v="3828"/>
    <x v="2"/>
    <n v="7"/>
    <x v="17"/>
    <x v="2"/>
  </r>
  <r>
    <n v="12760799"/>
    <s v="2017 Land Rover Range Rover Evoque TD4 150 SE LV MY17"/>
    <n v="43990"/>
    <x v="22"/>
    <s v="Range Rover Evoque"/>
    <s v="TD4 150 SE"/>
    <s v="LV MY17"/>
    <x v="3"/>
    <n v="93588"/>
    <x v="0"/>
    <x v="0"/>
    <x v="1"/>
    <s v=" Used"/>
    <n v="1999"/>
    <x v="1"/>
    <n v="5"/>
    <x v="3"/>
    <x v="1"/>
  </r>
  <r>
    <n v="12760804"/>
    <s v="2017 Subaru Impreza 2.0I-S (awd) MY18"/>
    <n v="28990"/>
    <x v="12"/>
    <s v="Impreza"/>
    <s v="2.0I-S (awd)"/>
    <s v="MY18"/>
    <x v="3"/>
    <n v="40817"/>
    <x v="5"/>
    <x v="0"/>
    <x v="0"/>
    <s v=" Used"/>
    <n v="1995"/>
    <x v="2"/>
    <n v="5"/>
    <x v="3"/>
    <x v="2"/>
  </r>
  <r>
    <n v="12760806"/>
    <s v="2021 Mini 3D Hatch Cooper S JCW Sport F56"/>
    <n v="54990"/>
    <x v="26"/>
    <s v="3D Hatch"/>
    <s v="Cooper S JCW Sport"/>
    <s v="F56"/>
    <x v="1"/>
    <n v="10300"/>
    <x v="5"/>
    <x v="2"/>
    <x v="2"/>
    <s v=" Used"/>
    <n v="1998"/>
    <x v="3"/>
    <n v="4"/>
    <x v="1"/>
    <x v="1"/>
  </r>
  <r>
    <n v="12760807"/>
    <s v="2017 Ford Everest Trend UA MY17"/>
    <n v="51990"/>
    <x v="4"/>
    <s v="Everest"/>
    <s v="Trend"/>
    <s v="UA MY17"/>
    <x v="3"/>
    <n v="35879"/>
    <x v="0"/>
    <x v="0"/>
    <x v="1"/>
    <s v=" Used"/>
    <n v="3198"/>
    <x v="6"/>
    <n v="7"/>
    <x v="3"/>
    <x v="1"/>
  </r>
  <r>
    <n v="12760810"/>
    <s v="2017 Mitsubishi Pajero Sport GLS (4X4) 7 Seat MY17"/>
    <n v="42990"/>
    <x v="13"/>
    <s v="Pajero Sport"/>
    <s v="GLS (4X4) 7 Seat"/>
    <s v="MY17"/>
    <x v="3"/>
    <n v="87923"/>
    <x v="0"/>
    <x v="0"/>
    <x v="1"/>
    <s v=" Used"/>
    <n v="2442"/>
    <x v="2"/>
    <n v="7"/>
    <x v="3"/>
    <x v="1"/>
  </r>
  <r>
    <n v="12760811"/>
    <s v="2018 Mercedes-Benz GLC250 D 253 MY18"/>
    <n v="59990"/>
    <x v="1"/>
    <s v="GLC250"/>
    <s v="D"/>
    <s v="253 MY18"/>
    <x v="15"/>
    <n v="94184"/>
    <x v="0"/>
    <x v="0"/>
    <x v="1"/>
    <s v=" Used"/>
    <n v="2143"/>
    <x v="0"/>
    <n v="5"/>
    <x v="15"/>
    <x v="1"/>
  </r>
  <r>
    <n v="12760812"/>
    <s v="2017 BMW X3 Xdrive 30D G01"/>
    <n v="64990"/>
    <x v="5"/>
    <s v="X3"/>
    <s v="Xdrive 30D"/>
    <s v="G01"/>
    <x v="3"/>
    <n v="50157"/>
    <x v="0"/>
    <x v="0"/>
    <x v="1"/>
    <s v=" Used"/>
    <n v="2993"/>
    <x v="2"/>
    <n v="5"/>
    <x v="3"/>
    <x v="1"/>
  </r>
  <r>
    <n v="12760822"/>
    <s v="2020 Mercedes-Benz GLC63 S 4Matic+ C253 MY21"/>
    <n v="178990"/>
    <x v="1"/>
    <s v="GLC63"/>
    <s v="S 4Matic+"/>
    <s v="C253 MY21"/>
    <x v="9"/>
    <n v="21667"/>
    <x v="20"/>
    <x v="0"/>
    <x v="2"/>
    <s v=" Used"/>
    <n v="3982"/>
    <x v="0"/>
    <n v="5"/>
    <x v="9"/>
    <x v="1"/>
  </r>
  <r>
    <n v="12760837"/>
    <s v="2003 Toyota Hilux (4X4) VZN167R"/>
    <n v="14980"/>
    <x v="0"/>
    <s v="Hilux"/>
    <s v="(4X4)"/>
    <s v="VZN167R"/>
    <x v="6"/>
    <n v="302891"/>
    <x v="15"/>
    <x v="0"/>
    <x v="0"/>
    <s v=" Used"/>
    <n v="3378"/>
    <x v="4"/>
    <n v="5"/>
    <x v="6"/>
    <x v="2"/>
  </r>
  <r>
    <n v="12760838"/>
    <s v="2010 Mercedes-Benz C200 CGI W204 MY10"/>
    <n v="14980"/>
    <x v="1"/>
    <s v="C200"/>
    <s v="CGI"/>
    <s v="W204 MY10"/>
    <x v="0"/>
    <n v="119456"/>
    <x v="3"/>
    <x v="0"/>
    <x v="2"/>
    <s v=" Used"/>
    <n v="1796"/>
    <x v="5"/>
    <n v="5"/>
    <x v="0"/>
    <x v="2"/>
  </r>
  <r>
    <n v="12760841"/>
    <s v="2013 Mazda 6 Touring 6C"/>
    <n v="13980"/>
    <x v="10"/>
    <n v="6"/>
    <s v="Touring"/>
    <s v="6C"/>
    <x v="8"/>
    <n v="223834"/>
    <x v="0"/>
    <x v="0"/>
    <x v="0"/>
    <s v=" Used"/>
    <n v="2488"/>
    <x v="5"/>
    <n v="5"/>
    <x v="8"/>
    <x v="2"/>
  </r>
  <r>
    <n v="12760842"/>
    <s v="2017 Mazda 3 SP25 Astina BN MY17"/>
    <n v="26980"/>
    <x v="10"/>
    <n v="3"/>
    <s v="SP25 Astina"/>
    <s v="BN MY17"/>
    <x v="3"/>
    <n v="83500"/>
    <x v="5"/>
    <x v="0"/>
    <x v="0"/>
    <s v=" Used"/>
    <n v="2488"/>
    <x v="6"/>
    <n v="5"/>
    <x v="3"/>
    <x v="2"/>
  </r>
  <r>
    <n v="12760867"/>
    <s v="2017 Nissan X-Trail TI (4X4) T32"/>
    <n v="33690"/>
    <x v="3"/>
    <s v="X-Trail"/>
    <s v="TI (4X4)"/>
    <s v="T32"/>
    <x v="3"/>
    <n v="82919"/>
    <x v="0"/>
    <x v="0"/>
    <x v="0"/>
    <s v=" Used"/>
    <n v="2488"/>
    <x v="2"/>
    <n v="5"/>
    <x v="3"/>
    <x v="2"/>
  </r>
  <r>
    <n v="12760873"/>
    <s v="2015 Nissan Navara RX (4X4) NP300 D23"/>
    <n v="34990"/>
    <x v="3"/>
    <s v="Navara"/>
    <s v="RX (4X4)"/>
    <s v="NP300 D23"/>
    <x v="7"/>
    <n v="86164"/>
    <x v="9"/>
    <x v="1"/>
    <x v="1"/>
    <s v=" Used"/>
    <n v="2298"/>
    <x v="1"/>
    <n v="5"/>
    <x v="7"/>
    <x v="2"/>
  </r>
  <r>
    <n v="12760874"/>
    <s v="2011 Suzuki Swift GL FZ"/>
    <n v="7700"/>
    <x v="24"/>
    <s v="Swift"/>
    <s v="GL"/>
    <s v="FZ"/>
    <x v="4"/>
    <n v="80000"/>
    <x v="5"/>
    <x v="0"/>
    <x v="0"/>
    <s v=" Used"/>
    <n v="1372"/>
    <x v="0"/>
    <n v="5"/>
    <x v="4"/>
    <x v="0"/>
  </r>
  <r>
    <n v="12760903"/>
    <s v="2021 Mercedes-Benz GLC 300 4Matic C253 MY21"/>
    <n v="109990"/>
    <x v="1"/>
    <s v="GLC"/>
    <s v="300 4Matic"/>
    <s v="C253 MY21"/>
    <x v="1"/>
    <n v="8910"/>
    <x v="20"/>
    <x v="0"/>
    <x v="2"/>
    <s v=" Used"/>
    <n v="1991"/>
    <x v="1"/>
    <n v="5"/>
    <x v="1"/>
    <x v="1"/>
  </r>
  <r>
    <n v="12760913"/>
    <s v="2018 Land Rover Range Rover Evoque TD4 (110KW) SE LV MY18"/>
    <n v="44990"/>
    <x v="22"/>
    <s v="Range Rover Evoque"/>
    <s v="TD4 (110KW) SE"/>
    <s v="LV MY18"/>
    <x v="15"/>
    <n v="103290"/>
    <x v="0"/>
    <x v="0"/>
    <x v="1"/>
    <s v=" Used"/>
    <n v="1999"/>
    <x v="1"/>
    <n v="5"/>
    <x v="15"/>
    <x v="1"/>
  </r>
  <r>
    <n v="12760914"/>
    <s v="2012 Toyota 86 GT ZN6"/>
    <n v="15000"/>
    <x v="0"/>
    <n v="86"/>
    <s v="GT"/>
    <s v="ZN6"/>
    <x v="11"/>
    <n v="105000"/>
    <x v="20"/>
    <x v="0"/>
    <x v="2"/>
    <s v=" Used"/>
    <n v="1998"/>
    <x v="3"/>
    <n v="4"/>
    <x v="11"/>
    <x v="2"/>
  </r>
  <r>
    <n v="12760921"/>
    <s v="2022 MG HS +EV Phev Excite SAS23 MY22"/>
    <n v="48690"/>
    <x v="23"/>
    <s v="HS +EV"/>
    <s v="Phev Excite"/>
    <s v="SAS23 MY22"/>
    <x v="16"/>
    <n v="15"/>
    <x v="0"/>
    <x v="0"/>
    <x v="3"/>
    <s v=" New In Stock"/>
    <n v="1490"/>
    <x v="0"/>
    <n v="5"/>
    <x v="16"/>
    <x v="1"/>
  </r>
  <r>
    <n v="12760926"/>
    <s v="2022 LDV T60 MAX Luxe (4X4) SKC8"/>
    <n v="41990"/>
    <x v="28"/>
    <s v="T60"/>
    <s v="MAX Luxe (4X4)"/>
    <s v="SKC8"/>
    <x v="16"/>
    <n v="9"/>
    <x v="9"/>
    <x v="0"/>
    <x v="1"/>
    <s v=" New In Stock"/>
    <n v="1996"/>
    <x v="0"/>
    <n v="5"/>
    <x v="16"/>
    <x v="1"/>
  </r>
  <r>
    <n v="12760930"/>
    <s v="2022 MG HS +EV Phev Excite SAS23 MY22"/>
    <n v="48690"/>
    <x v="23"/>
    <s v="HS +EV"/>
    <s v="Phev Excite"/>
    <s v="SAS23 MY22"/>
    <x v="16"/>
    <n v="10"/>
    <x v="0"/>
    <x v="0"/>
    <x v="3"/>
    <s v=" New In Stock"/>
    <n v="1490"/>
    <x v="0"/>
    <n v="5"/>
    <x v="16"/>
    <x v="1"/>
  </r>
  <r>
    <n v="12760931"/>
    <s v="2014 Ford Ranger XL 3.2 (4X4) PX"/>
    <n v="24651"/>
    <x v="4"/>
    <s v="Ranger"/>
    <s v="XL 3.2 (4X4)"/>
    <s v="PX"/>
    <x v="12"/>
    <n v="162072"/>
    <x v="23"/>
    <x v="1"/>
    <x v="1"/>
    <s v=" Used"/>
    <n v="3198"/>
    <x v="2"/>
    <n v="5"/>
    <x v="12"/>
    <x v="2"/>
  </r>
  <r>
    <n v="12760934"/>
    <s v="2014 Mazda 3 SP25 Astina BM"/>
    <n v="24990"/>
    <x v="10"/>
    <n v="3"/>
    <s v="SP25 Astina"/>
    <s v="BM"/>
    <x v="12"/>
    <n v="88066"/>
    <x v="5"/>
    <x v="0"/>
    <x v="0"/>
    <s v=" Used"/>
    <n v="2488"/>
    <x v="5"/>
    <n v="5"/>
    <x v="12"/>
    <x v="2"/>
  </r>
  <r>
    <n v="12760945"/>
    <s v="2022 MG MG3 Auto Core SZP1 MY22"/>
    <n v="18990"/>
    <x v="23"/>
    <s v="MG3 Auto"/>
    <s v="Core"/>
    <s v="SZP1 MY22"/>
    <x v="16"/>
    <n v="8"/>
    <x v="5"/>
    <x v="0"/>
    <x v="2"/>
    <s v=" New In Stock"/>
    <n v="1498"/>
    <x v="0"/>
    <n v="5"/>
    <x v="16"/>
    <x v="2"/>
  </r>
  <r>
    <n v="12760963"/>
    <s v="2022 MG MG3 Auto Core SZP1 MY22"/>
    <n v="18990"/>
    <x v="23"/>
    <s v="MG3 Auto"/>
    <s v="Core"/>
    <s v="SZP1 MY22"/>
    <x v="16"/>
    <n v="8"/>
    <x v="5"/>
    <x v="0"/>
    <x v="2"/>
    <s v=" New In Stock"/>
    <n v="1498"/>
    <x v="0"/>
    <n v="5"/>
    <x v="16"/>
    <x v="2"/>
  </r>
  <r>
    <n v="12760967"/>
    <s v="2020 Isuzu D-MAX LS-U (4X4) RG MY21"/>
    <n v="62400"/>
    <x v="6"/>
    <s v="D-MAX"/>
    <s v="LS-U (4X4)"/>
    <s v="RG MY21"/>
    <x v="9"/>
    <n v="48963"/>
    <x v="10"/>
    <x v="0"/>
    <x v="1"/>
    <s v=" Used"/>
    <n v="2999"/>
    <x v="2"/>
    <n v="5"/>
    <x v="9"/>
    <x v="1"/>
  </r>
  <r>
    <n v="12760973"/>
    <s v="2022 MG MG3 Auto Core SZP1 MY22"/>
    <n v="18990"/>
    <x v="23"/>
    <s v="MG3 Auto"/>
    <s v="Core"/>
    <s v="SZP1 MY22"/>
    <x v="16"/>
    <n v="8"/>
    <x v="5"/>
    <x v="0"/>
    <x v="2"/>
    <s v=" New In Stock"/>
    <n v="1498"/>
    <x v="0"/>
    <n v="5"/>
    <x v="16"/>
    <x v="2"/>
  </r>
  <r>
    <n v="12760991"/>
    <s v="2020 Nissan X-Trail ST-L (4WD) (5YR) T32 Series 2"/>
    <n v="42990"/>
    <x v="3"/>
    <s v="X-Trail"/>
    <s v="ST-L (4WD) (5YR)"/>
    <s v="T32 Series 2"/>
    <x v="9"/>
    <n v="49443"/>
    <x v="0"/>
    <x v="0"/>
    <x v="0"/>
    <s v=" Used"/>
    <n v="2488"/>
    <x v="2"/>
    <n v="5"/>
    <x v="9"/>
    <x v="1"/>
  </r>
  <r>
    <n v="12761023"/>
    <s v="2011 Honda Odyssey Luxury RB MY12"/>
    <n v="19950"/>
    <x v="19"/>
    <s v="Odyssey"/>
    <s v="Luxury"/>
    <s v="RB MY12"/>
    <x v="4"/>
    <n v="74568"/>
    <x v="0"/>
    <x v="0"/>
    <x v="0"/>
    <s v=" Used"/>
    <n v="2354"/>
    <x v="0"/>
    <n v="7"/>
    <x v="4"/>
    <x v="2"/>
  </r>
  <r>
    <n v="12761034"/>
    <s v="2004 Mazda 6 Limited GG"/>
    <n v="4500"/>
    <x v="10"/>
    <n v="6"/>
    <s v="Limited"/>
    <s v="GG"/>
    <x v="14"/>
    <n v="252000"/>
    <x v="3"/>
    <x v="0"/>
    <x v="2"/>
    <s v=" Used"/>
    <n v="2261"/>
    <x v="7"/>
    <n v="5"/>
    <x v="14"/>
    <x v="0"/>
  </r>
  <r>
    <n v="12761035"/>
    <s v="2020 Toyota Corolla Ascent Sport + Navi Hybrid ZWE211R"/>
    <n v="37990"/>
    <x v="0"/>
    <s v="Corolla"/>
    <s v="Ascent Sport + Navi Hybrid"/>
    <s v="ZWE211R"/>
    <x v="9"/>
    <n v="34967"/>
    <x v="5"/>
    <x v="0"/>
    <x v="4"/>
    <s v=" Used"/>
    <n v="1798"/>
    <x v="6"/>
    <n v="5"/>
    <x v="9"/>
    <x v="2"/>
  </r>
  <r>
    <n v="12761039"/>
    <s v="2021 Toyota Corolla SX Mzea12R"/>
    <n v="38490"/>
    <x v="0"/>
    <s v="Corolla"/>
    <s v="SX"/>
    <s v="Mzea12R"/>
    <x v="1"/>
    <n v="3453"/>
    <x v="5"/>
    <x v="0"/>
    <x v="0"/>
    <s v=" Used"/>
    <n v="1987"/>
    <x v="2"/>
    <n v="5"/>
    <x v="1"/>
    <x v="2"/>
  </r>
  <r>
    <n v="12761043"/>
    <s v="2017 Ford Ranger XLT 3.2 HI-Rider (4X2) PX Mkii MY17"/>
    <n v="39990"/>
    <x v="4"/>
    <s v="Ranger"/>
    <s v="XLT 3.2 HI-Rider (4X2)"/>
    <s v="PX Mkii MY17"/>
    <x v="3"/>
    <n v="77332"/>
    <x v="12"/>
    <x v="0"/>
    <x v="1"/>
    <s v=" Used"/>
    <n v="3198"/>
    <x v="1"/>
    <n v="5"/>
    <x v="3"/>
    <x v="2"/>
  </r>
  <r>
    <n v="12761046"/>
    <s v="2017 Renault Megane Intens LFF"/>
    <n v="22990"/>
    <x v="16"/>
    <s v="Megane"/>
    <s v="Intens"/>
    <s v="LFF"/>
    <x v="3"/>
    <n v="34225"/>
    <x v="3"/>
    <x v="0"/>
    <x v="2"/>
    <s v=" Used"/>
    <n v="1198"/>
    <x v="2"/>
    <n v="5"/>
    <x v="3"/>
    <x v="2"/>
  </r>
  <r>
    <n v="12761059"/>
    <s v="2012 Porsche 911 Carrera S 991"/>
    <n v="168890"/>
    <x v="17"/>
    <n v="911"/>
    <s v="Carrera S"/>
    <n v="991"/>
    <x v="11"/>
    <n v="63006"/>
    <x v="20"/>
    <x v="0"/>
    <x v="2"/>
    <s v=" Used"/>
    <n v="3824"/>
    <x v="5"/>
    <n v="4"/>
    <x v="11"/>
    <x v="1"/>
  </r>
  <r>
    <n v="12761062"/>
    <s v="2022 Mitsubishi Triton GSR (4X4) MR MY22"/>
    <n v="66798"/>
    <x v="13"/>
    <s v="Triton"/>
    <s v="GSR (4X4)"/>
    <s v="MR MY22"/>
    <x v="16"/>
    <n v="1512"/>
    <x v="16"/>
    <x v="0"/>
    <x v="1"/>
    <s v=" Demo"/>
    <n v="2442"/>
    <x v="15"/>
    <n v="5"/>
    <x v="16"/>
    <x v="1"/>
  </r>
  <r>
    <n v="12761066"/>
    <s v="2018 Volvo XC40 T5 R-Design (awd) 536 MY18"/>
    <n v="48989"/>
    <x v="21"/>
    <s v="XC40"/>
    <s v="T5 R-Design (awd)"/>
    <s v="536 MY18"/>
    <x v="15"/>
    <n v="62798"/>
    <x v="0"/>
    <x v="0"/>
    <x v="2"/>
    <s v=" Used"/>
    <n v="1969"/>
    <x v="1"/>
    <n v="5"/>
    <x v="15"/>
    <x v="1"/>
  </r>
  <r>
    <n v="12761071"/>
    <s v="2019 Holden Colorado LTZ (4X4) RG MY20"/>
    <n v="40771"/>
    <x v="2"/>
    <s v="Colorado"/>
    <s v="LTZ (4X4)"/>
    <s v="RG MY20"/>
    <x v="13"/>
    <n v="80419"/>
    <x v="49"/>
    <x v="0"/>
    <x v="1"/>
    <s v=" Used"/>
    <n v="2776"/>
    <x v="5"/>
    <n v="2"/>
    <x v="13"/>
    <x v="1"/>
  </r>
  <r>
    <n v="12761114"/>
    <s v="2017 Mitsubishi ASX LS (2WD) XC MY17"/>
    <n v="23995"/>
    <x v="13"/>
    <s v="ASX"/>
    <s v="LS (2WD)"/>
    <s v="XC MY17"/>
    <x v="3"/>
    <n v="57132"/>
    <x v="0"/>
    <x v="0"/>
    <x v="0"/>
    <s v=" Used"/>
    <n v="1998"/>
    <x v="6"/>
    <n v="5"/>
    <x v="3"/>
    <x v="2"/>
  </r>
  <r>
    <n v="12761156"/>
    <s v="2012 Toyota Hilux Workmate TGN16R MY12"/>
    <n v="17995"/>
    <x v="0"/>
    <s v="Hilux"/>
    <s v="Workmate"/>
    <s v="TGN16R MY12"/>
    <x v="11"/>
    <n v="228625"/>
    <x v="4"/>
    <x v="1"/>
    <x v="0"/>
    <s v=" Used"/>
    <n v="2694"/>
    <x v="2"/>
    <n v="3"/>
    <x v="11"/>
    <x v="2"/>
  </r>
  <r>
    <n v="12761159"/>
    <s v="2014 Toyota Corolla Ascent ZRE182R"/>
    <n v="18995"/>
    <x v="0"/>
    <s v="Corolla"/>
    <s v="Ascent"/>
    <s v="ZRE182R"/>
    <x v="12"/>
    <n v="139138"/>
    <x v="5"/>
    <x v="0"/>
    <x v="0"/>
    <s v=" Used"/>
    <n v="1798"/>
    <x v="2"/>
    <n v="5"/>
    <x v="12"/>
    <x v="2"/>
  </r>
  <r>
    <n v="12761184"/>
    <s v="2020 Hyundai Iload 3S Liftback TQ4 MY20"/>
    <n v="49990"/>
    <x v="7"/>
    <s v="Iload"/>
    <s v="3S Liftback"/>
    <s v="TQ4 MY20"/>
    <x v="9"/>
    <n v="25292"/>
    <x v="6"/>
    <x v="0"/>
    <x v="1"/>
    <s v=" Used"/>
    <n v="2497"/>
    <x v="2"/>
    <n v="3"/>
    <x v="9"/>
    <x v="1"/>
  </r>
  <r>
    <n v="12761206"/>
    <s v="2005 Holden Commodore Acclaim VZ"/>
    <n v="5990"/>
    <x v="2"/>
    <s v="Commodore"/>
    <s v="Acclaim"/>
    <s v="VZ"/>
    <x v="5"/>
    <n v="288010"/>
    <x v="3"/>
    <x v="0"/>
    <x v="0"/>
    <s v=" Used"/>
    <n v="3565"/>
    <x v="2"/>
    <n v="5"/>
    <x v="5"/>
    <x v="0"/>
  </r>
  <r>
    <n v="12761210"/>
    <s v="2016 Volvo V60 D4 Luxury Cross Country F MY16"/>
    <n v="21000"/>
    <x v="21"/>
    <s v="V60"/>
    <s v="D4 Luxury Cross Country"/>
    <s v="F MY16"/>
    <x v="2"/>
    <n v="111650"/>
    <x v="0"/>
    <x v="0"/>
    <x v="1"/>
    <s v=" Used"/>
    <n v="2400"/>
    <x v="5"/>
    <n v="5"/>
    <x v="2"/>
    <x v="2"/>
  </r>
  <r>
    <n v="12761213"/>
    <s v="2020 Nissan X-Trail ST (4X2) T32 MY20"/>
    <n v="30880"/>
    <x v="3"/>
    <s v="X-Trail"/>
    <s v="ST (4X2)"/>
    <s v="T32 MY20"/>
    <x v="9"/>
    <n v="73139"/>
    <x v="0"/>
    <x v="0"/>
    <x v="0"/>
    <s v=" Used"/>
    <n v="2488"/>
    <x v="6"/>
    <n v="5"/>
    <x v="9"/>
    <x v="2"/>
  </r>
  <r>
    <n v="12761221"/>
    <s v="2021 Toyota Hilux Workmate TGN121R Facelift"/>
    <n v="30990"/>
    <x v="0"/>
    <s v="Hilux"/>
    <s v="Workmate"/>
    <s v="TGN121R Facelift"/>
    <x v="1"/>
    <n v="41879"/>
    <x v="4"/>
    <x v="0"/>
    <x v="0"/>
    <s v=" Used"/>
    <n v="2694"/>
    <x v="2"/>
    <n v="2"/>
    <x v="1"/>
    <x v="2"/>
  </r>
  <r>
    <n v="12761222"/>
    <s v="2015 Ford Falcon XR6 FG X"/>
    <n v="45990"/>
    <x v="4"/>
    <s v="Falcon"/>
    <s v="XR6"/>
    <s v="FG X"/>
    <x v="7"/>
    <n v="9355"/>
    <x v="22"/>
    <x v="0"/>
    <x v="0"/>
    <s v=" Used"/>
    <n v="3984"/>
    <x v="3"/>
    <n v="2"/>
    <x v="7"/>
    <x v="1"/>
  </r>
  <r>
    <n v="12761237"/>
    <s v="2019 Mercedes-Benz GLC250 D 253 MY19"/>
    <n v="71800"/>
    <x v="1"/>
    <s v="GLC250"/>
    <s v="D"/>
    <s v="253 MY19"/>
    <x v="13"/>
    <n v="78800"/>
    <x v="0"/>
    <x v="0"/>
    <x v="1"/>
    <s v=" Used"/>
    <n v="2143"/>
    <x v="5"/>
    <n v="5"/>
    <x v="13"/>
    <x v="1"/>
  </r>
  <r>
    <n v="12761238"/>
    <s v="2020 Mercedes-Benz CLA35 4Matic C118 MY21"/>
    <n v="86800"/>
    <x v="1"/>
    <s v="CLA35"/>
    <s v="4Matic"/>
    <s v="C118 MY21"/>
    <x v="9"/>
    <n v="22675"/>
    <x v="20"/>
    <x v="0"/>
    <x v="2"/>
    <s v=" Used"/>
    <n v="1991"/>
    <x v="5"/>
    <n v="5"/>
    <x v="9"/>
    <x v="1"/>
  </r>
  <r>
    <n v="12761274"/>
    <s v="2014 Toyota Kluger Grande (4X4) GSU55R"/>
    <n v="33885"/>
    <x v="0"/>
    <s v="Kluger"/>
    <s v="Grande (4X4)"/>
    <s v="GSU55R"/>
    <x v="12"/>
    <n v="110582"/>
    <x v="0"/>
    <x v="0"/>
    <x v="0"/>
    <s v=" Used"/>
    <n v="3456"/>
    <x v="6"/>
    <n v="7"/>
    <x v="12"/>
    <x v="2"/>
  </r>
  <r>
    <n v="12761294"/>
    <s v="2018 Mazda CX-9 Touring (fwd) MY18"/>
    <n v="47000"/>
    <x v="10"/>
    <s v="CX-9"/>
    <s v="Touring (fwd)"/>
    <s v="MY18"/>
    <x v="15"/>
    <n v="77000"/>
    <x v="0"/>
    <x v="0"/>
    <x v="0"/>
    <s v=" Used"/>
    <n v="2488"/>
    <x v="18"/>
    <n v="7"/>
    <x v="15"/>
    <x v="1"/>
  </r>
  <r>
    <n v="12761339"/>
    <s v="2015 Toyota Corolla Ascent ZRE172R"/>
    <n v="23888"/>
    <x v="0"/>
    <s v="Corolla"/>
    <s v="Ascent"/>
    <s v="ZRE172R"/>
    <x v="7"/>
    <n v="24370"/>
    <x v="3"/>
    <x v="0"/>
    <x v="0"/>
    <s v=" Used"/>
    <n v="1798"/>
    <x v="2"/>
    <n v="5"/>
    <x v="7"/>
    <x v="2"/>
  </r>
  <r>
    <n v="12761351"/>
    <s v="2020 Nissan X-Trail ST-L (4X2) T32 MY20"/>
    <n v="38950"/>
    <x v="3"/>
    <s v="X-Trail"/>
    <s v="ST-L (4X2)"/>
    <s v="T32 MY20"/>
    <x v="9"/>
    <n v="25378"/>
    <x v="0"/>
    <x v="0"/>
    <x v="0"/>
    <s v=" Used"/>
    <n v="2488"/>
    <x v="2"/>
    <n v="5"/>
    <x v="9"/>
    <x v="2"/>
  </r>
  <r>
    <n v="12761399"/>
    <s v="2020 Mitsubishi Eclipse Cross ES (2WD) YA MY20"/>
    <n v="28290"/>
    <x v="13"/>
    <s v="Eclipse Cross"/>
    <s v="ES (2WD)"/>
    <s v="YA MY20"/>
    <x v="9"/>
    <n v="31170"/>
    <x v="0"/>
    <x v="0"/>
    <x v="0"/>
    <s v=" Used"/>
    <n v="1499"/>
    <x v="0"/>
    <n v="5"/>
    <x v="9"/>
    <x v="2"/>
  </r>
  <r>
    <n v="12761406"/>
    <s v="2018 Mercedes-Benz E400 4Matic 213 MY18"/>
    <n v="76000"/>
    <x v="1"/>
    <s v="E400"/>
    <s v="4Matic"/>
    <s v="213 MY18"/>
    <x v="15"/>
    <n v="71684"/>
    <x v="31"/>
    <x v="0"/>
    <x v="2"/>
    <s v=" Used"/>
    <n v="2996"/>
    <x v="5"/>
    <n v="5"/>
    <x v="15"/>
    <x v="1"/>
  </r>
  <r>
    <n v="12761418"/>
    <s v="2021 Mini Clubman JCW ALL 4 Mini Yours F54"/>
    <n v="78888"/>
    <x v="26"/>
    <s v="Clubman"/>
    <s v="JCW ALL 4 Mini Yours"/>
    <s v="F54"/>
    <x v="1"/>
    <n v="11702"/>
    <x v="0"/>
    <x v="0"/>
    <x v="2"/>
    <s v=" Used"/>
    <n v="1998"/>
    <x v="5"/>
    <n v="5"/>
    <x v="1"/>
    <x v="1"/>
  </r>
  <r>
    <n v="12761420"/>
    <s v="2017 Mitsubishi Outlander LS Phev (hybrid) ZK MY17"/>
    <n v="29999"/>
    <x v="13"/>
    <s v="Outlander"/>
    <s v="LS Phev (hybrid)"/>
    <s v="ZK MY17"/>
    <x v="3"/>
    <n v="161667"/>
    <x v="0"/>
    <x v="0"/>
    <x v="4"/>
    <s v=" Used"/>
    <n v="1998"/>
    <x v="2"/>
    <n v="5"/>
    <x v="3"/>
    <x v="2"/>
  </r>
  <r>
    <n v="12761453"/>
    <s v="2011 Ford Territory Titanium (4X4) SZ"/>
    <n v="18995"/>
    <x v="4"/>
    <s v="Territory"/>
    <s v="Titanium (4X4)"/>
    <s v="SZ"/>
    <x v="4"/>
    <n v="174113"/>
    <x v="0"/>
    <x v="0"/>
    <x v="1"/>
    <s v=" Used"/>
    <n v="2720"/>
    <x v="0"/>
    <n v="7"/>
    <x v="4"/>
    <x v="2"/>
  </r>
  <r>
    <n v="12761456"/>
    <s v="2018 Ford Ranger XLS 3.2 (4X4) PX Mkiii MY19"/>
    <n v="48888"/>
    <x v="4"/>
    <s v="Ranger"/>
    <s v="XLS 3.2 (4X4)"/>
    <s v="PX Mkiii MY19"/>
    <x v="15"/>
    <n v="96926"/>
    <x v="16"/>
    <x v="0"/>
    <x v="1"/>
    <s v=" Used"/>
    <n v="3198"/>
    <x v="1"/>
    <n v="5"/>
    <x v="15"/>
    <x v="1"/>
  </r>
  <r>
    <n v="12761515"/>
    <s v="2019 Skoda Superb 162 TSI NP MY19"/>
    <n v="38990"/>
    <x v="15"/>
    <s v="Superb"/>
    <s v="162 TSI"/>
    <s v="NP MY19"/>
    <x v="13"/>
    <n v="76116"/>
    <x v="0"/>
    <x v="0"/>
    <x v="2"/>
    <s v=" Used"/>
    <n v="1984"/>
    <x v="2"/>
    <n v="5"/>
    <x v="13"/>
    <x v="2"/>
  </r>
  <r>
    <n v="12761516"/>
    <s v="2021 Nissan Navara SL (4X2) D23 MY21.5"/>
    <n v="39990"/>
    <x v="3"/>
    <s v="Navara"/>
    <s v="SL (4X2)"/>
    <s v="D23 MY21.5"/>
    <x v="1"/>
    <n v="10325"/>
    <x v="4"/>
    <x v="0"/>
    <x v="1"/>
    <s v=" Used"/>
    <n v="2298"/>
    <x v="2"/>
    <n v="2"/>
    <x v="1"/>
    <x v="2"/>
  </r>
  <r>
    <n v="12761517"/>
    <s v="2017 Isuzu D-MAX SX HI-Ride (4X4) TF MY17"/>
    <n v="39990"/>
    <x v="6"/>
    <s v="D-MAX"/>
    <s v="SX HI-Ride (4X4)"/>
    <s v="TF MY17"/>
    <x v="3"/>
    <n v="130082"/>
    <x v="10"/>
    <x v="0"/>
    <x v="1"/>
    <s v=" Used"/>
    <n v="2999"/>
    <x v="2"/>
    <n v="5"/>
    <x v="3"/>
    <x v="2"/>
  </r>
  <r>
    <n v="12761534"/>
    <s v="2020 Hyundai Venue Elite (black Interior) QX MY20"/>
    <n v="30990"/>
    <x v="7"/>
    <s v="Venue"/>
    <s v="Elite (black Interior)"/>
    <s v="QX MY20"/>
    <x v="9"/>
    <n v="14895"/>
    <x v="0"/>
    <x v="0"/>
    <x v="0"/>
    <s v=" Used"/>
    <n v="1591"/>
    <x v="0"/>
    <n v="5"/>
    <x v="9"/>
    <x v="2"/>
  </r>
  <r>
    <n v="12761550"/>
    <s v="2021 Ford Ranger Wildtrak 3.2 (4X4) PX Mkiii MY21.25"/>
    <n v="71990"/>
    <x v="4"/>
    <s v="Ranger"/>
    <s v="Wildtrak 3.2 (4X4)"/>
    <s v="PX Mkiii MY21.25"/>
    <x v="1"/>
    <n v="15080"/>
    <x v="16"/>
    <x v="0"/>
    <x v="1"/>
    <s v=" Used"/>
    <n v="3198"/>
    <x v="5"/>
    <n v="5"/>
    <x v="1"/>
    <x v="1"/>
  </r>
  <r>
    <n v="12761551"/>
    <s v="2019 Ford Ranger Raptor 2.0 (4X4) PX Mkiii MY19.75"/>
    <n v="75990"/>
    <x v="4"/>
    <s v="Ranger"/>
    <s v="Raptor 2.0 (4X4)"/>
    <s v="PX Mkiii MY19.75"/>
    <x v="13"/>
    <n v="26685"/>
    <x v="16"/>
    <x v="0"/>
    <x v="1"/>
    <s v=" Used"/>
    <n v="1996"/>
    <x v="2"/>
    <n v="5"/>
    <x v="13"/>
    <x v="1"/>
  </r>
  <r>
    <n v="12761552"/>
    <s v="2020 Ford Everest Titanium (4WD 7 Seat) UA II MY20.25"/>
    <n v="65990"/>
    <x v="4"/>
    <s v="Everest"/>
    <s v="Titanium (4WD 7 Seat)"/>
    <s v="UA II MY20.25"/>
    <x v="9"/>
    <n v="23004"/>
    <x v="0"/>
    <x v="0"/>
    <x v="1"/>
    <s v=" Used"/>
    <n v="1996"/>
    <x v="3"/>
    <n v="7"/>
    <x v="9"/>
    <x v="1"/>
  </r>
  <r>
    <n v="12761555"/>
    <s v="2018 Toyota Corolla Ascent ZRE172R MY17"/>
    <n v="20000"/>
    <x v="0"/>
    <s v="Corolla"/>
    <s v="Ascent"/>
    <s v="ZRE172R MY17"/>
    <x v="15"/>
    <n v="109000"/>
    <x v="3"/>
    <x v="0"/>
    <x v="0"/>
    <s v=" Used"/>
    <n v="1798"/>
    <x v="2"/>
    <n v="5"/>
    <x v="15"/>
    <x v="2"/>
  </r>
  <r>
    <n v="12761574"/>
    <s v="2014 Audi A3 1.4 Tfsi Attraction COD 8V MY15"/>
    <n v="22990"/>
    <x v="11"/>
    <s v="A3"/>
    <s v="1.4 Tfsi Attraction COD"/>
    <s v="8V MY15"/>
    <x v="12"/>
    <n v="128815"/>
    <x v="3"/>
    <x v="0"/>
    <x v="2"/>
    <s v=" Used"/>
    <n v="1395"/>
    <x v="1"/>
    <n v="5"/>
    <x v="12"/>
    <x v="2"/>
  </r>
  <r>
    <n v="12761583"/>
    <s v="2018 Mitsubishi Triton GLX (4X4) MQ MY18"/>
    <n v="32990"/>
    <x v="13"/>
    <s v="Triton"/>
    <s v="GLX (4X4)"/>
    <s v="MQ MY18"/>
    <x v="15"/>
    <n v="100978"/>
    <x v="23"/>
    <x v="1"/>
    <x v="1"/>
    <s v=" Used"/>
    <n v="2440"/>
    <x v="2"/>
    <n v="5"/>
    <x v="15"/>
    <x v="2"/>
  </r>
  <r>
    <n v="12761596"/>
    <s v="2017 Isuzu D-MAX LS-M HI-Ride (4X4) TF MY17"/>
    <n v="41990"/>
    <x v="6"/>
    <s v="D-MAX"/>
    <s v="LS-M HI-Ride (4X4)"/>
    <s v="TF MY17"/>
    <x v="3"/>
    <n v="151777"/>
    <x v="10"/>
    <x v="1"/>
    <x v="1"/>
    <s v=" Used"/>
    <n v="2999"/>
    <x v="1"/>
    <n v="5"/>
    <x v="3"/>
    <x v="1"/>
  </r>
  <r>
    <n v="12761602"/>
    <s v="2014 Holden Colorado LS (4X4) RG MY15"/>
    <n v="19850"/>
    <x v="2"/>
    <s v="Colorado"/>
    <s v="LS (4X4)"/>
    <s v="RG MY15"/>
    <x v="12"/>
    <n v="208333"/>
    <x v="12"/>
    <x v="0"/>
    <x v="1"/>
    <s v=" Used"/>
    <n v="2776"/>
    <x v="2"/>
    <n v="5"/>
    <x v="12"/>
    <x v="2"/>
  </r>
  <r>
    <n v="12761604"/>
    <s v="2021 BMW 430I M Sport Gran Coupe G26"/>
    <n v="85544"/>
    <x v="5"/>
    <s v="430I"/>
    <s v="M Sport Gran Coupe"/>
    <s v="G26"/>
    <x v="1"/>
    <n v="11682"/>
    <x v="20"/>
    <x v="0"/>
    <x v="2"/>
    <s v=" Used"/>
    <n v="1998"/>
    <x v="3"/>
    <n v="5"/>
    <x v="1"/>
    <x v="1"/>
  </r>
  <r>
    <n v="12761607"/>
    <s v="2016 Holden Commodore SS-V Redline Reserve Edition VF II"/>
    <n v="68750"/>
    <x v="2"/>
    <s v="Commodore"/>
    <s v="SS-V Redline Reserve Edition"/>
    <s v="VF II"/>
    <x v="2"/>
    <n v="54119"/>
    <x v="3"/>
    <x v="1"/>
    <x v="2"/>
    <s v=" Used"/>
    <n v="6200"/>
    <x v="2"/>
    <n v="5"/>
    <x v="2"/>
    <x v="1"/>
  </r>
  <r>
    <n v="12761644"/>
    <s v="2021 Volvo XC60 B5 Inscription Mhev 246 MY22"/>
    <n v="84950"/>
    <x v="21"/>
    <s v="XC60"/>
    <s v="B5 Inscription Mhev"/>
    <s v="246 MY22"/>
    <x v="1"/>
    <n v="5779"/>
    <x v="0"/>
    <x v="0"/>
    <x v="3"/>
    <s v=" Used"/>
    <n v="1969"/>
    <x v="0"/>
    <n v="5"/>
    <x v="1"/>
    <x v="1"/>
  </r>
  <r>
    <n v="12761671"/>
    <s v="2014 Mitsubishi Triton GLX (4X4) MN MY15"/>
    <n v="27705"/>
    <x v="13"/>
    <s v="Triton"/>
    <s v="GLX (4X4)"/>
    <s v="MN MY15"/>
    <x v="12"/>
    <n v="86635"/>
    <x v="9"/>
    <x v="1"/>
    <x v="1"/>
    <s v=" Used"/>
    <n v="2477"/>
    <x v="1"/>
    <n v="5"/>
    <x v="12"/>
    <x v="2"/>
  </r>
  <r>
    <n v="12761672"/>
    <s v="2016 HSV Clubsport R8 SV Black LS3 GEN-F2"/>
    <n v="84690"/>
    <x v="29"/>
    <s v="Clubsport"/>
    <s v="R8 SV Black LS3"/>
    <s v="GEN-F2"/>
    <x v="2"/>
    <n v="91500"/>
    <x v="3"/>
    <x v="1"/>
    <x v="2"/>
    <s v=" Used"/>
    <n v="6162"/>
    <x v="2"/>
    <n v="5"/>
    <x v="2"/>
    <x v="1"/>
  </r>
  <r>
    <n v="12761679"/>
    <s v="2021 Jeep Grand Cherokee SRT (4X4) WK MY21"/>
    <n v="134990"/>
    <x v="18"/>
    <s v="Grand Cherokee"/>
    <s v="SRT (4X4)"/>
    <s v="WK MY21"/>
    <x v="1"/>
    <n v="8533"/>
    <x v="0"/>
    <x v="0"/>
    <x v="2"/>
    <s v=" Used"/>
    <n v="6424"/>
    <x v="2"/>
    <n v="5"/>
    <x v="1"/>
    <x v="1"/>
  </r>
  <r>
    <n v="12761703"/>
    <s v="2021 Audi A4 35 Tfsi S Line Mhev 8W MY22"/>
    <n v="61300"/>
    <x v="11"/>
    <s v="A4"/>
    <s v="35 Tfsi S Line Mhev"/>
    <s v="8W MY22"/>
    <x v="1"/>
    <n v="15965"/>
    <x v="3"/>
    <x v="0"/>
    <x v="2"/>
    <s v=" Used"/>
    <n v="1984"/>
    <x v="2"/>
    <n v="5"/>
    <x v="1"/>
    <x v="1"/>
  </r>
  <r>
    <n v="12761704"/>
    <s v="2017 Mitsubishi Pajero GLS LWB (4X4) NX MY17"/>
    <n v="51995"/>
    <x v="13"/>
    <s v="Pajero"/>
    <s v="GLS LWB (4X4)"/>
    <s v="NX MY17"/>
    <x v="3"/>
    <n v="85527"/>
    <x v="0"/>
    <x v="0"/>
    <x v="1"/>
    <s v=" Used"/>
    <n v="3200"/>
    <x v="2"/>
    <n v="7"/>
    <x v="3"/>
    <x v="1"/>
  </r>
  <r>
    <n v="12761705"/>
    <s v="2010 Land Rover Range Rover Sport 3.0 TDV6 MY10"/>
    <n v="40000"/>
    <x v="22"/>
    <s v="Range Rover Sport"/>
    <s v="3.0 TDV6"/>
    <s v="MY10"/>
    <x v="0"/>
    <n v="136505"/>
    <x v="0"/>
    <x v="0"/>
    <x v="1"/>
    <s v=" Used"/>
    <n v="2993"/>
    <x v="5"/>
    <n v="5"/>
    <x v="0"/>
    <x v="2"/>
  </r>
  <r>
    <n v="12761708"/>
    <s v="2017 Toyota Landcruiser GXL (4X4) VDJ79R"/>
    <n v="99888"/>
    <x v="0"/>
    <s v="Landcruiser"/>
    <s v="GXL (4X4)"/>
    <s v="VDJ79R"/>
    <x v="3"/>
    <n v="59898"/>
    <x v="11"/>
    <x v="1"/>
    <x v="1"/>
    <s v=" Used"/>
    <n v="4461"/>
    <x v="7"/>
    <n v="5"/>
    <x v="3"/>
    <x v="1"/>
  </r>
  <r>
    <n v="12761719"/>
    <s v="2018 Mazda 3 Maxx Sport BN MY18"/>
    <n v="24888"/>
    <x v="10"/>
    <n v="3"/>
    <s v="Maxx Sport"/>
    <s v="BN MY18"/>
    <x v="15"/>
    <n v="65976"/>
    <x v="5"/>
    <x v="0"/>
    <x v="0"/>
    <s v=" Used"/>
    <n v="1998"/>
    <x v="2"/>
    <n v="5"/>
    <x v="15"/>
    <x v="2"/>
  </r>
  <r>
    <n v="12761726"/>
    <s v="2019 Ford Endura ST-Line (fwd) CA MY19"/>
    <n v="39990"/>
    <x v="4"/>
    <s v="Endura"/>
    <s v="ST-Line (fwd)"/>
    <s v="CA MY19"/>
    <x v="13"/>
    <n v="76058"/>
    <x v="0"/>
    <x v="0"/>
    <x v="1"/>
    <s v=" Used"/>
    <n v="1995"/>
    <x v="0"/>
    <n v="5"/>
    <x v="13"/>
    <x v="2"/>
  </r>
  <r>
    <n v="12761766"/>
    <s v="2013 Mitsubishi Triton GLX (4X4) MN MY13"/>
    <n v="15800"/>
    <x v="13"/>
    <s v="Triton"/>
    <s v="GLX (4X4)"/>
    <s v="MN MY13"/>
    <x v="8"/>
    <n v="267708"/>
    <x v="9"/>
    <x v="1"/>
    <x v="1"/>
    <s v=" Used"/>
    <n v="2477"/>
    <x v="2"/>
    <n v="5"/>
    <x v="8"/>
    <x v="2"/>
  </r>
  <r>
    <n v="12761774"/>
    <s v="2008 Subaru Impreza RS (awd) MY08"/>
    <n v="6900"/>
    <x v="12"/>
    <s v="Impreza"/>
    <s v="RS (awd)"/>
    <s v="MY08"/>
    <x v="19"/>
    <n v="207000"/>
    <x v="5"/>
    <x v="1"/>
    <x v="2"/>
    <s v=" Used"/>
    <n v="1994"/>
    <x v="5"/>
    <n v="5"/>
    <x v="19"/>
    <x v="0"/>
  </r>
  <r>
    <n v="12761795"/>
    <s v="2016 Toyota Hilux SR5 (4X4) GUN126R"/>
    <n v="52995"/>
    <x v="0"/>
    <s v="Hilux"/>
    <s v="SR5 (4X4)"/>
    <s v="GUN126R"/>
    <x v="2"/>
    <n v="86435"/>
    <x v="19"/>
    <x v="0"/>
    <x v="1"/>
    <s v=" Used"/>
    <n v="2753"/>
    <x v="2"/>
    <n v="5"/>
    <x v="2"/>
    <x v="1"/>
  </r>
  <r>
    <n v="12761796"/>
    <s v="2014 Ford Territory TS (rwd) SZ MK2"/>
    <n v="17995"/>
    <x v="4"/>
    <s v="Territory"/>
    <s v="TS (rwd)"/>
    <s v="SZ MK2"/>
    <x v="12"/>
    <n v="179000"/>
    <x v="0"/>
    <x v="0"/>
    <x v="1"/>
    <s v=" Used"/>
    <n v="2720"/>
    <x v="3"/>
    <n v="7"/>
    <x v="12"/>
    <x v="2"/>
  </r>
  <r>
    <n v="12761798"/>
    <s v="2012 Ford Falcon G6 Limited Edition FG MK2"/>
    <n v="18995"/>
    <x v="4"/>
    <s v="Falcon"/>
    <s v="G6 Limited Edition"/>
    <s v="FG MK2"/>
    <x v="11"/>
    <n v="97545"/>
    <x v="3"/>
    <x v="0"/>
    <x v="0"/>
    <s v=" Used"/>
    <n v="3984"/>
    <x v="5"/>
    <n v="5"/>
    <x v="11"/>
    <x v="2"/>
  </r>
  <r>
    <n v="12761807"/>
    <s v="2012 Ford Focus Titanium LW MK2"/>
    <n v="12990"/>
    <x v="4"/>
    <s v="Focus"/>
    <s v="Titanium"/>
    <s v="LW MK2"/>
    <x v="11"/>
    <n v="181000"/>
    <x v="5"/>
    <x v="0"/>
    <x v="1"/>
    <s v=" Used"/>
    <n v="1997"/>
    <x v="3"/>
    <n v="5"/>
    <x v="11"/>
    <x v="2"/>
  </r>
  <r>
    <n v="12761814"/>
    <s v="2019 Subaru Forester 2.5I-L (awd) MY19"/>
    <n v="34999"/>
    <x v="12"/>
    <s v="Forester"/>
    <s v="2.5I-L (awd)"/>
    <s v="MY19"/>
    <x v="13"/>
    <n v="77400"/>
    <x v="0"/>
    <x v="0"/>
    <x v="0"/>
    <s v=" Used"/>
    <n v="2498"/>
    <x v="3"/>
    <n v="5"/>
    <x v="13"/>
    <x v="2"/>
  </r>
  <r>
    <n v="12761894"/>
    <s v="2020 Toyota RAV4 Cruiser (awd) Hybrid Axah54R"/>
    <n v="63990"/>
    <x v="0"/>
    <s v="RAV4"/>
    <s v="Cruiser (awd) Hybrid"/>
    <s v="Axah54R"/>
    <x v="9"/>
    <n v="21931"/>
    <x v="0"/>
    <x v="0"/>
    <x v="4"/>
    <s v=" Used"/>
    <n v="2487"/>
    <x v="1"/>
    <n v="5"/>
    <x v="9"/>
    <x v="1"/>
  </r>
  <r>
    <n v="12761896"/>
    <s v="2020 Jeep Grand Cherokee S-Limited WK MY20"/>
    <n v="67990"/>
    <x v="18"/>
    <s v="Grand Cherokee"/>
    <s v="S-Limited"/>
    <s v="WK MY20"/>
    <x v="9"/>
    <n v="63341"/>
    <x v="0"/>
    <x v="0"/>
    <x v="1"/>
    <s v=" Used"/>
    <n v="2987"/>
    <x v="2"/>
    <n v="5"/>
    <x v="9"/>
    <x v="1"/>
  </r>
  <r>
    <n v="12761918"/>
    <s v="2009 BMW X6 Xdrive 50I E71"/>
    <n v="35900"/>
    <x v="5"/>
    <s v="X6"/>
    <s v="Xdrive 50I"/>
    <s v="E71"/>
    <x v="10"/>
    <n v="81000"/>
    <x v="20"/>
    <x v="0"/>
    <x v="2"/>
    <s v=" Used"/>
    <n v="4395"/>
    <x v="84"/>
    <n v="4"/>
    <x v="10"/>
    <x v="2"/>
  </r>
  <r>
    <n v="12761952"/>
    <s v="2018 Mazda CX-3 Akari (fwd) DK MY19"/>
    <n v="34990"/>
    <x v="10"/>
    <s v="CX-3"/>
    <s v="Akari (fwd)"/>
    <s v="DK MY19"/>
    <x v="15"/>
    <n v="47720"/>
    <x v="0"/>
    <x v="0"/>
    <x v="0"/>
    <s v=" Used"/>
    <n v="1998"/>
    <x v="2"/>
    <n v="5"/>
    <x v="15"/>
    <x v="2"/>
  </r>
  <r>
    <n v="12762043"/>
    <s v="2007 Mitsubishi Pajero VR-X LWB (4X4) NS"/>
    <n v="15000"/>
    <x v="13"/>
    <s v="Pajero"/>
    <s v="VR-X LWB (4X4)"/>
    <s v="NS"/>
    <x v="18"/>
    <n v="262000"/>
    <x v="0"/>
    <x v="1"/>
    <x v="0"/>
    <s v=" Used"/>
    <n v="3828"/>
    <x v="5"/>
    <n v="7"/>
    <x v="18"/>
    <x v="2"/>
  </r>
  <r>
    <n v="12762168"/>
    <s v="2010 Nissan Patrol TI (4X4) GU VII"/>
    <n v="33990"/>
    <x v="3"/>
    <s v="Patrol"/>
    <s v="TI (4X4)"/>
    <s v="GU VII"/>
    <x v="0"/>
    <n v="250444"/>
    <x v="0"/>
    <x v="1"/>
    <x v="1"/>
    <s v=" Used"/>
    <n v="2953"/>
    <x v="1"/>
    <n v="7"/>
    <x v="0"/>
    <x v="2"/>
  </r>
  <r>
    <n v="12762173"/>
    <s v="2015 Toyota Fortuner GX GUN156R"/>
    <n v="25990"/>
    <x v="0"/>
    <s v="Fortuner"/>
    <s v="GX"/>
    <s v="GUN156R"/>
    <x v="7"/>
    <n v="270610"/>
    <x v="0"/>
    <x v="0"/>
    <x v="1"/>
    <s v=" Used"/>
    <n v="2753"/>
    <x v="2"/>
    <n v="7"/>
    <x v="7"/>
    <x v="2"/>
  </r>
  <r>
    <n v="12762181"/>
    <s v="2016 Nissan Navara ST (4X2) NP300 D23"/>
    <n v="32990"/>
    <x v="3"/>
    <s v="Navara"/>
    <s v="ST (4X2)"/>
    <s v="NP300 D23"/>
    <x v="2"/>
    <n v="169858"/>
    <x v="19"/>
    <x v="0"/>
    <x v="1"/>
    <s v=" Used"/>
    <n v="2298"/>
    <x v="1"/>
    <n v="5"/>
    <x v="2"/>
    <x v="2"/>
  </r>
  <r>
    <n v="12762194"/>
    <s v="2008 Mazda CX-7 Luxury (4X4) ER"/>
    <n v="9900"/>
    <x v="10"/>
    <s v="CX-7"/>
    <s v="Luxury (4X4)"/>
    <s v="ER"/>
    <x v="19"/>
    <n v="258450"/>
    <x v="0"/>
    <x v="0"/>
    <x v="2"/>
    <s v=" Used"/>
    <n v="2261"/>
    <x v="6"/>
    <n v="5"/>
    <x v="19"/>
    <x v="0"/>
  </r>
  <r>
    <n v="12762202"/>
    <s v="2017 Mitsubishi Triton GLS (4X4) MQ MY17"/>
    <n v="34888"/>
    <x v="13"/>
    <s v="Triton"/>
    <s v="GLS (4X4)"/>
    <s v="MQ MY17"/>
    <x v="3"/>
    <n v="141173"/>
    <x v="19"/>
    <x v="1"/>
    <x v="1"/>
    <s v=" Used"/>
    <n v="2440"/>
    <x v="3"/>
    <n v="5"/>
    <x v="3"/>
    <x v="2"/>
  </r>
  <r>
    <n v="12762203"/>
    <s v="2016 Subaru Forester 2.5I-S MY16"/>
    <n v="24290"/>
    <x v="12"/>
    <s v="Forester"/>
    <s v="2.5I-S"/>
    <s v="MY16"/>
    <x v="2"/>
    <n v="174362"/>
    <x v="0"/>
    <x v="0"/>
    <x v="0"/>
    <s v=" Used"/>
    <n v="2498"/>
    <x v="3"/>
    <n v="5"/>
    <x v="2"/>
    <x v="2"/>
  </r>
  <r>
    <n v="12762212"/>
    <s v="2011 Ford Ranger XL (4X4) PK"/>
    <n v="17995"/>
    <x v="4"/>
    <s v="Ranger"/>
    <s v="XL (4X4)"/>
    <s v="PK"/>
    <x v="4"/>
    <n v="191000"/>
    <x v="15"/>
    <x v="0"/>
    <x v="1"/>
    <s v=" Used"/>
    <n v="2953"/>
    <x v="2"/>
    <n v="5"/>
    <x v="4"/>
    <x v="2"/>
  </r>
  <r>
    <n v="12762239"/>
    <s v="2007 Nissan Navara ST-X (4X4) D40"/>
    <n v="8499"/>
    <x v="3"/>
    <s v="Navara"/>
    <s v="ST-X (4X4)"/>
    <s v="D40"/>
    <x v="18"/>
    <n v="238254"/>
    <x v="15"/>
    <x v="1"/>
    <x v="0"/>
    <s v=" Used"/>
    <n v="3954"/>
    <x v="0"/>
    <n v="5"/>
    <x v="18"/>
    <x v="0"/>
  </r>
  <r>
    <n v="12762251"/>
    <s v="2012 Volkswagen Golf 118 TSI Comfortline 1K MY13"/>
    <n v="14490"/>
    <x v="8"/>
    <s v="Golf"/>
    <s v="118 TSI Comfortline"/>
    <s v="1K MY13"/>
    <x v="11"/>
    <n v="100067"/>
    <x v="5"/>
    <x v="0"/>
    <x v="2"/>
    <s v=" Used"/>
    <n v="1390"/>
    <x v="5"/>
    <n v="5"/>
    <x v="11"/>
    <x v="2"/>
  </r>
  <r>
    <n v="12762259"/>
    <s v="2011 Holden Captiva 7 LX (4X4) CG Series II"/>
    <n v="11990"/>
    <x v="2"/>
    <s v="Captiva"/>
    <s v="7 LX (4X4)"/>
    <s v="CG Series II"/>
    <x v="4"/>
    <n v="208293"/>
    <x v="0"/>
    <x v="0"/>
    <x v="1"/>
    <s v=" Used"/>
    <n v="2231"/>
    <x v="2"/>
    <n v="7"/>
    <x v="4"/>
    <x v="2"/>
  </r>
  <r>
    <n v="12762265"/>
    <s v="2006 Mitsubishi Pajero VR-X LWB (4X4) NP MY06"/>
    <n v="18000"/>
    <x v="13"/>
    <s v="Pajero"/>
    <s v="VR-X LWB (4X4)"/>
    <s v="NP MY06"/>
    <x v="17"/>
    <n v="283000"/>
    <x v="0"/>
    <x v="1"/>
    <x v="1"/>
    <s v=" Used"/>
    <n v="3200"/>
    <x v="0"/>
    <n v="7"/>
    <x v="17"/>
    <x v="2"/>
  </r>
  <r>
    <n v="12762306"/>
    <s v="2020 Ford Ranger XLS 3.2 (4X4) PX Mkiii MY20.75"/>
    <n v="59990"/>
    <x v="4"/>
    <s v="Ranger"/>
    <s v="XLS 3.2 (4X4)"/>
    <s v="PX Mkiii MY20.75"/>
    <x v="9"/>
    <n v="33975"/>
    <x v="16"/>
    <x v="0"/>
    <x v="1"/>
    <s v=" Used"/>
    <n v="3198"/>
    <x v="2"/>
    <n v="5"/>
    <x v="9"/>
    <x v="1"/>
  </r>
  <r>
    <n v="12762317"/>
    <s v="2014 Volkswagen Tiguan 132 TSI (4X4) 5NC MY15"/>
    <n v="14880"/>
    <x v="8"/>
    <s v="Tiguan"/>
    <s v="132 TSI (4X4)"/>
    <s v="5NC MY15"/>
    <x v="12"/>
    <n v="158126"/>
    <x v="0"/>
    <x v="0"/>
    <x v="2"/>
    <s v=" Used"/>
    <n v="1984"/>
    <x v="0"/>
    <n v="5"/>
    <x v="12"/>
    <x v="2"/>
  </r>
  <r>
    <n v="12762323"/>
    <s v="2014 BMW X6 Xdrive 35I Sport E71 MY14"/>
    <n v="36990"/>
    <x v="5"/>
    <s v="X6"/>
    <s v="Xdrive 35I Sport"/>
    <s v="E71 MY14"/>
    <x v="12"/>
    <n v="138209"/>
    <x v="20"/>
    <x v="0"/>
    <x v="2"/>
    <s v=" Used"/>
    <n v="2979"/>
    <x v="1"/>
    <n v="4"/>
    <x v="12"/>
    <x v="2"/>
  </r>
  <r>
    <n v="12762324"/>
    <s v="2011 Mercedes-Benz E250 CGI Elegance 207 MY11"/>
    <n v="21888"/>
    <x v="1"/>
    <s v="E250"/>
    <s v="CGI Elegance"/>
    <s v="207 MY11"/>
    <x v="4"/>
    <n v="91681"/>
    <x v="20"/>
    <x v="0"/>
    <x v="2"/>
    <s v=" Used"/>
    <n v="1796"/>
    <x v="2"/>
    <n v="4"/>
    <x v="4"/>
    <x v="2"/>
  </r>
  <r>
    <n v="12762328"/>
    <s v="2013 Audi Q5 2.0 TDI Quattro 8R MY13"/>
    <n v="29888"/>
    <x v="11"/>
    <s v="Q5"/>
    <s v="2.0 TDI Quattro"/>
    <s v="8R MY13"/>
    <x v="8"/>
    <n v="62874"/>
    <x v="0"/>
    <x v="0"/>
    <x v="1"/>
    <s v=" Used"/>
    <n v="1968"/>
    <x v="0"/>
    <n v="5"/>
    <x v="8"/>
    <x v="2"/>
  </r>
  <r>
    <n v="12762334"/>
    <s v="2014 Nissan Pathfinder TI (4X4) R52"/>
    <n v="26999"/>
    <x v="3"/>
    <s v="Pathfinder"/>
    <s v="TI (4X4)"/>
    <s v="R52"/>
    <x v="12"/>
    <n v="141703"/>
    <x v="0"/>
    <x v="0"/>
    <x v="2"/>
    <s v=" Used"/>
    <n v="3498"/>
    <x v="2"/>
    <n v="7"/>
    <x v="12"/>
    <x v="2"/>
  </r>
  <r>
    <n v="12762357"/>
    <s v="2012 Mercedes-Benz GL450 CDI Luxury 164 MY11"/>
    <n v="54950"/>
    <x v="1"/>
    <s v="GL450"/>
    <s v="CDI Luxury"/>
    <s v="164 MY11"/>
    <x v="11"/>
    <n v="56288"/>
    <x v="0"/>
    <x v="0"/>
    <x v="1"/>
    <s v=" Used"/>
    <n v="3996"/>
    <x v="1"/>
    <n v="7"/>
    <x v="11"/>
    <x v="1"/>
  </r>
  <r>
    <n v="12762377"/>
    <s v="2022 Hyundai Tucson Highlander N Line (fwd) NX4.V1 MY22"/>
    <n v="68425"/>
    <x v="7"/>
    <s v="Tucson"/>
    <s v="Highlander N Line (fwd)"/>
    <s v="NX4.V1 MY22"/>
    <x v="16"/>
    <n v="91"/>
    <x v="0"/>
    <x v="0"/>
    <x v="0"/>
    <s v=" Used"/>
    <n v="1999"/>
    <x v="2"/>
    <n v="5"/>
    <x v="16"/>
    <x v="1"/>
  </r>
  <r>
    <n v="12762379"/>
    <s v="2021 Ford Everest Titanium (4WD) UA II MY21.75"/>
    <n v="69990"/>
    <x v="4"/>
    <s v="Everest"/>
    <s v="Titanium (4WD)"/>
    <s v="UA II MY21.75"/>
    <x v="1"/>
    <n v="6102"/>
    <x v="0"/>
    <x v="0"/>
    <x v="1"/>
    <s v=" Used"/>
    <n v="1996"/>
    <x v="3"/>
    <n v="7"/>
    <x v="1"/>
    <x v="1"/>
  </r>
  <r>
    <n v="12762390"/>
    <s v="2016 Ford Ranger XLT 3.2 (4X4) PX Mkii"/>
    <n v="43990"/>
    <x v="4"/>
    <s v="Ranger"/>
    <s v="XLT 3.2 (4X4)"/>
    <s v="PX Mkii"/>
    <x v="2"/>
    <n v="94727"/>
    <x v="19"/>
    <x v="0"/>
    <x v="1"/>
    <s v=" Used"/>
    <n v="3198"/>
    <x v="2"/>
    <n v="5"/>
    <x v="2"/>
    <x v="1"/>
  </r>
  <r>
    <n v="12762443"/>
    <s v="2021 MG HS Core SAS23 MY21"/>
    <n v="26990"/>
    <x v="23"/>
    <s v="HS"/>
    <s v="Core"/>
    <s v="SAS23 MY21"/>
    <x v="1"/>
    <n v="37257"/>
    <x v="0"/>
    <x v="0"/>
    <x v="0"/>
    <s v=" Used"/>
    <n v="1490"/>
    <x v="2"/>
    <n v="5"/>
    <x v="1"/>
    <x v="2"/>
  </r>
  <r>
    <n v="12762444"/>
    <s v="2021 MG HS Core SAS23 MY21"/>
    <n v="28990"/>
    <x v="23"/>
    <s v="HS"/>
    <s v="Core"/>
    <s v="SAS23 MY21"/>
    <x v="1"/>
    <n v="21777"/>
    <x v="0"/>
    <x v="0"/>
    <x v="0"/>
    <s v=" Used"/>
    <n v="1490"/>
    <x v="2"/>
    <n v="5"/>
    <x v="1"/>
    <x v="2"/>
  </r>
  <r>
    <n v="12762506"/>
    <s v="2019 Hyundai Santa FE Highlander Crdi Satin AWD TM"/>
    <n v="49990"/>
    <x v="7"/>
    <s v="Santa FE"/>
    <s v="Highlander Crdi Satin AWD"/>
    <s v="TM"/>
    <x v="13"/>
    <n v="82177"/>
    <x v="0"/>
    <x v="0"/>
    <x v="1"/>
    <s v=" Used"/>
    <n v="2199"/>
    <x v="5"/>
    <n v="7"/>
    <x v="13"/>
    <x v="1"/>
  </r>
  <r>
    <n v="12762522"/>
    <s v="2004 Mitsubishi Triton GL MK"/>
    <n v="7995"/>
    <x v="13"/>
    <s v="Triton"/>
    <s v="GL"/>
    <s v="MK"/>
    <x v="14"/>
    <n v="186641"/>
    <x v="4"/>
    <x v="1"/>
    <x v="0"/>
    <s v=" Used"/>
    <n v="2351"/>
    <x v="2"/>
    <n v="3"/>
    <x v="14"/>
    <x v="0"/>
  </r>
  <r>
    <n v="12762523"/>
    <s v="2012 Toyota Hilux Workmate TGN16R MY12"/>
    <n v="17995"/>
    <x v="0"/>
    <s v="Hilux"/>
    <s v="Workmate"/>
    <s v="TGN16R MY12"/>
    <x v="11"/>
    <n v="99544"/>
    <x v="4"/>
    <x v="1"/>
    <x v="0"/>
    <s v=" Used"/>
    <n v="2694"/>
    <x v="2"/>
    <n v="3"/>
    <x v="11"/>
    <x v="2"/>
  </r>
  <r>
    <n v="12762526"/>
    <s v="2016 Holden Commodore SV6 VF II"/>
    <n v="26000"/>
    <x v="2"/>
    <s v="Commodore"/>
    <s v="SV6"/>
    <s v="VF II"/>
    <x v="2"/>
    <n v="120000"/>
    <x v="3"/>
    <x v="0"/>
    <x v="0"/>
    <s v=" Used"/>
    <n v="3565"/>
    <x v="6"/>
    <n v="5"/>
    <x v="2"/>
    <x v="2"/>
  </r>
  <r>
    <n v="12762539"/>
    <s v="2011 Mitsubishi Triton GL-R (4X4) MN MY11"/>
    <n v="13050"/>
    <x v="13"/>
    <s v="Triton"/>
    <s v="GL-R (4X4)"/>
    <s v="MN MY11"/>
    <x v="4"/>
    <n v="258434"/>
    <x v="9"/>
    <x v="1"/>
    <x v="1"/>
    <s v=" Used"/>
    <n v="2477"/>
    <x v="2"/>
    <n v="5"/>
    <x v="4"/>
    <x v="2"/>
  </r>
  <r>
    <n v="12762544"/>
    <s v="2017 Holden Astra LS Plus BK MY18"/>
    <n v="17990"/>
    <x v="2"/>
    <s v="Astra"/>
    <s v="LS Plus"/>
    <s v="BK MY18"/>
    <x v="3"/>
    <n v="56149"/>
    <x v="2"/>
    <x v="0"/>
    <x v="0"/>
    <s v=" Used"/>
    <n v="1399"/>
    <x v="2"/>
    <n v="5"/>
    <x v="3"/>
    <x v="2"/>
  </r>
  <r>
    <n v="12762555"/>
    <s v="2017 Nissan X-Trail ST-L (fwd) T32"/>
    <n v="26750"/>
    <x v="3"/>
    <s v="X-Trail"/>
    <s v="ST-L (fwd)"/>
    <s v="T32"/>
    <x v="3"/>
    <n v="52400"/>
    <x v="0"/>
    <x v="0"/>
    <x v="0"/>
    <s v=" Used"/>
    <n v="2488"/>
    <x v="89"/>
    <n v="5"/>
    <x v="3"/>
    <x v="2"/>
  </r>
  <r>
    <n v="12762557"/>
    <s v="2012 Volkswagen Tiguan 103 TDI 5NC MY13"/>
    <n v="7990"/>
    <x v="8"/>
    <s v="Tiguan"/>
    <s v="103 TDI"/>
    <s v="5NC MY13"/>
    <x v="11"/>
    <n v="247371"/>
    <x v="0"/>
    <x v="1"/>
    <x v="1"/>
    <s v=" Used"/>
    <n v="1968"/>
    <x v="1"/>
    <n v="5"/>
    <x v="11"/>
    <x v="0"/>
  </r>
  <r>
    <n v="12762589"/>
    <s v="2004 Mitsubishi Magna ES TL"/>
    <n v="5900"/>
    <x v="13"/>
    <s v="Magna"/>
    <s v="ES"/>
    <s v="TL"/>
    <x v="14"/>
    <n v="189152"/>
    <x v="3"/>
    <x v="0"/>
    <x v="0"/>
    <s v=" Used"/>
    <n v="3497"/>
    <x v="2"/>
    <n v="5"/>
    <x v="14"/>
    <x v="0"/>
  </r>
  <r>
    <n v="12762600"/>
    <s v="2019 Hyundai Kona Active (fwd) OS.2 MY19"/>
    <n v="26888"/>
    <x v="7"/>
    <s v="Kona"/>
    <s v="Active (fwd)"/>
    <s v="OS.2 MY19"/>
    <x v="13"/>
    <n v="62824"/>
    <x v="0"/>
    <x v="0"/>
    <x v="0"/>
    <s v=" Used"/>
    <n v="1999"/>
    <x v="15"/>
    <n v="5"/>
    <x v="13"/>
    <x v="2"/>
  </r>
  <r>
    <n v="12762603"/>
    <s v="2018 Lexus RX450HL Sport Luxury Hybrid GYL26R MY18"/>
    <n v="92980"/>
    <x v="9"/>
    <s v="RX450HL"/>
    <s v="Sport Luxury Hybrid"/>
    <s v="GYL26R MY18"/>
    <x v="15"/>
    <n v="70100"/>
    <x v="0"/>
    <x v="0"/>
    <x v="2"/>
    <s v=" Used"/>
    <n v="3456"/>
    <x v="2"/>
    <n v="7"/>
    <x v="15"/>
    <x v="1"/>
  </r>
  <r>
    <n v="12762604"/>
    <s v="2021 Nissan 370Z (5YR) Z34 MY18"/>
    <n v="64980"/>
    <x v="3"/>
    <s v="370Z"/>
    <s v="(5YR)"/>
    <s v="Z34 MY18"/>
    <x v="1"/>
    <n v="7346"/>
    <x v="20"/>
    <x v="0"/>
    <x v="2"/>
    <s v=" Used"/>
    <n v="3696"/>
    <x v="3"/>
    <n v="2"/>
    <x v="1"/>
    <x v="1"/>
  </r>
  <r>
    <n v="12762638"/>
    <s v="2022 Volvo XC60 B5 Inscription Mhev 246 MY22"/>
    <n v="88950"/>
    <x v="21"/>
    <s v="XC60"/>
    <s v="B5 Inscription Mhev"/>
    <s v="246 MY22"/>
    <x v="16"/>
    <n v="6377"/>
    <x v="0"/>
    <x v="0"/>
    <x v="3"/>
    <s v=" Used"/>
    <n v="1969"/>
    <x v="3"/>
    <n v="5"/>
    <x v="16"/>
    <x v="1"/>
  </r>
  <r>
    <n v="12762657"/>
    <s v="1994 Holden Commodore Executive VR"/>
    <n v="3000"/>
    <x v="2"/>
    <s v="Commodore"/>
    <s v="Executive"/>
    <s v="VR"/>
    <x v="30"/>
    <n v="259000"/>
    <x v="3"/>
    <x v="0"/>
    <x v="0"/>
    <s v=" Used"/>
    <n v="3791"/>
    <x v="2"/>
    <n v="5"/>
    <x v="30"/>
    <x v="0"/>
  </r>
  <r>
    <n v="12762668"/>
    <s v="2018 Toyota Landcruiser Prado GXL (4X4) GDJ150R MY17"/>
    <n v="64980"/>
    <x v="0"/>
    <s v="Landcruiser Prado"/>
    <s v="GXL (4X4)"/>
    <s v="GDJ150R MY17"/>
    <x v="15"/>
    <n v="95472"/>
    <x v="0"/>
    <x v="0"/>
    <x v="1"/>
    <s v=" Used"/>
    <n v="2755"/>
    <x v="0"/>
    <n v="7"/>
    <x v="15"/>
    <x v="1"/>
  </r>
  <r>
    <n v="12762708"/>
    <s v="2022 Skoda Superb Style NP MY22"/>
    <n v="51590"/>
    <x v="15"/>
    <s v="Superb"/>
    <s v="Style"/>
    <s v="NP MY22"/>
    <x v="16"/>
    <n v="6934"/>
    <x v="0"/>
    <x v="0"/>
    <x v="2"/>
    <s v=" Demo"/>
    <n v="1984"/>
    <x v="0"/>
    <n v="5"/>
    <x v="16"/>
    <x v="1"/>
  </r>
  <r>
    <n v="12762715"/>
    <s v="2021 Mazda CX-8 Touring (awd) CX8C"/>
    <n v="54000"/>
    <x v="10"/>
    <s v="CX-8"/>
    <s v="Touring (awd)"/>
    <s v="CX8C"/>
    <x v="1"/>
    <n v="9700"/>
    <x v="0"/>
    <x v="0"/>
    <x v="1"/>
    <s v=" Used"/>
    <n v="2191"/>
    <x v="95"/>
    <n v="7"/>
    <x v="1"/>
    <x v="1"/>
  </r>
  <r>
    <n v="12762716"/>
    <s v="2014 Toyota Kluger GX (4X4) GSU55R"/>
    <n v="27995"/>
    <x v="0"/>
    <s v="Kluger"/>
    <s v="GX (4X4)"/>
    <s v="GSU55R"/>
    <x v="12"/>
    <n v="184283"/>
    <x v="0"/>
    <x v="0"/>
    <x v="0"/>
    <s v=" Used"/>
    <n v="3456"/>
    <x v="2"/>
    <n v="7"/>
    <x v="12"/>
    <x v="2"/>
  </r>
  <r>
    <n v="12762720"/>
    <s v="2019 Mercedes-Benz GLE400 D 4Matic V167 MY19"/>
    <n v="124950"/>
    <x v="1"/>
    <s v="GLE400"/>
    <s v="D 4Matic"/>
    <s v="V167 MY19"/>
    <x v="13"/>
    <n v="46598"/>
    <x v="0"/>
    <x v="0"/>
    <x v="1"/>
    <s v=" Used"/>
    <n v="2925"/>
    <x v="5"/>
    <n v="5"/>
    <x v="13"/>
    <x v="1"/>
  </r>
  <r>
    <n v="12762728"/>
    <s v="2006 BMW 320I Executive E90"/>
    <n v="13499"/>
    <x v="5"/>
    <s v="320I"/>
    <s v="Executive"/>
    <s v="E90"/>
    <x v="17"/>
    <n v="141060"/>
    <x v="3"/>
    <x v="1"/>
    <x v="0"/>
    <s v=" Used"/>
    <n v="1995"/>
    <x v="5"/>
    <n v="5"/>
    <x v="17"/>
    <x v="2"/>
  </r>
  <r>
    <n v="12762737"/>
    <s v="2020 Subaru Outback 2.5I Premium AWD MY20"/>
    <n v="42670"/>
    <x v="12"/>
    <s v="Outback"/>
    <s v="2.5I Premium AWD"/>
    <s v="MY20"/>
    <x v="9"/>
    <n v="55685"/>
    <x v="0"/>
    <x v="0"/>
    <x v="0"/>
    <s v=" Used"/>
    <n v="2498"/>
    <x v="2"/>
    <n v="5"/>
    <x v="9"/>
    <x v="1"/>
  </r>
  <r>
    <n v="12762746"/>
    <s v="2018 Lexus NX300 Luxury (fwd) AGZ10R MY17"/>
    <n v="53800"/>
    <x v="9"/>
    <s v="NX300"/>
    <s v="Luxury (fwd)"/>
    <s v="AGZ10R MY17"/>
    <x v="15"/>
    <n v="29538"/>
    <x v="0"/>
    <x v="0"/>
    <x v="2"/>
    <s v=" Used"/>
    <n v="1998"/>
    <x v="1"/>
    <n v="5"/>
    <x v="15"/>
    <x v="1"/>
  </r>
  <r>
    <n v="12762764"/>
    <s v="2020 Audi Q2 45 Tfsi Quatt Sport Edition 2 GA MY20BE"/>
    <n v="47990"/>
    <x v="11"/>
    <s v="Q2"/>
    <s v="45 Tfsi Quatt Sport Edition 2"/>
    <s v="GA MY20BE"/>
    <x v="9"/>
    <n v="28758"/>
    <x v="0"/>
    <x v="0"/>
    <x v="2"/>
    <s v=" Used"/>
    <n v="1984"/>
    <x v="6"/>
    <n v="5"/>
    <x v="9"/>
    <x v="1"/>
  </r>
  <r>
    <n v="12762768"/>
    <s v="2012 Toyota Hilux Workmate TGN16R MY12"/>
    <n v="12995"/>
    <x v="0"/>
    <s v="Hilux"/>
    <s v="Workmate"/>
    <s v="TGN16R MY12"/>
    <x v="11"/>
    <n v="227030"/>
    <x v="4"/>
    <x v="1"/>
    <x v="0"/>
    <s v=" Used"/>
    <n v="2694"/>
    <x v="0"/>
    <n v="3"/>
    <x v="11"/>
    <x v="2"/>
  </r>
  <r>
    <n v="12762790"/>
    <s v="2012 Hyundai IX35 Active (fwd) LM MY11"/>
    <n v="14995"/>
    <x v="7"/>
    <s v="IX35"/>
    <s v="Active (fwd)"/>
    <s v="LM MY11"/>
    <x v="11"/>
    <n v="87840"/>
    <x v="0"/>
    <x v="0"/>
    <x v="0"/>
    <s v=" Used"/>
    <n v="1998"/>
    <x v="3"/>
    <n v="5"/>
    <x v="11"/>
    <x v="2"/>
  </r>
  <r>
    <n v="12762814"/>
    <s v="2021 Mini 3D Hatch JCW Mini Yours F56"/>
    <n v="68990"/>
    <x v="26"/>
    <s v="3D Hatch"/>
    <s v="JCW Mini Yours"/>
    <s v="F56"/>
    <x v="1"/>
    <n v="11399"/>
    <x v="5"/>
    <x v="0"/>
    <x v="2"/>
    <s v=" Used"/>
    <n v="1998"/>
    <x v="1"/>
    <n v="4"/>
    <x v="1"/>
    <x v="1"/>
  </r>
  <r>
    <n v="12762815"/>
    <s v="2022 Isuzu D-MAX X-Terrain (4X4) RG MY22"/>
    <n v="69880"/>
    <x v="6"/>
    <s v="D-MAX"/>
    <s v="X-Terrain (4X4)"/>
    <s v="RG MY22"/>
    <x v="16"/>
    <n v="24861"/>
    <x v="10"/>
    <x v="0"/>
    <x v="1"/>
    <s v=" Used"/>
    <n v="2999"/>
    <x v="2"/>
    <n v="5"/>
    <x v="16"/>
    <x v="1"/>
  </r>
  <r>
    <n v="12762821"/>
    <s v="2016 Mitsubishi Triton GLS (4X4) MQ MY16 Upgrade"/>
    <n v="39990"/>
    <x v="13"/>
    <s v="Triton"/>
    <s v="GLS (4X4)"/>
    <s v="MQ MY16 Upgrade"/>
    <x v="2"/>
    <n v="80610"/>
    <x v="19"/>
    <x v="0"/>
    <x v="1"/>
    <s v=" Used"/>
    <n v="2440"/>
    <x v="2"/>
    <n v="5"/>
    <x v="2"/>
    <x v="2"/>
  </r>
  <r>
    <n v="12762853"/>
    <s v="2010 Dodge Journey SXT JC MY10"/>
    <n v="12990"/>
    <x v="41"/>
    <s v="Journey"/>
    <s v="SXT"/>
    <s v="JC MY10"/>
    <x v="0"/>
    <n v="112988"/>
    <x v="0"/>
    <x v="0"/>
    <x v="2"/>
    <s v=" Used"/>
    <n v="2736"/>
    <x v="5"/>
    <n v="7"/>
    <x v="0"/>
    <x v="2"/>
  </r>
  <r>
    <n v="12762857"/>
    <s v="2015 Land Rover Discovery Sport SD4 HSE LC"/>
    <n v="34981"/>
    <x v="22"/>
    <s v="Discovery Sport"/>
    <s v="SD4 HSE"/>
    <s v="LC"/>
    <x v="7"/>
    <n v="141524"/>
    <x v="0"/>
    <x v="0"/>
    <x v="1"/>
    <s v=" Used"/>
    <n v="2179"/>
    <x v="1"/>
    <n v="5"/>
    <x v="7"/>
    <x v="2"/>
  </r>
  <r>
    <n v="12762876"/>
    <s v="2020 Kia Cerato S Safety Pack BD MY21"/>
    <n v="24888"/>
    <x v="14"/>
    <s v="Cerato"/>
    <s v="S Safety Pack"/>
    <s v="BD MY21"/>
    <x v="9"/>
    <n v="35453"/>
    <x v="5"/>
    <x v="0"/>
    <x v="0"/>
    <s v=" Used"/>
    <n v="1999"/>
    <x v="2"/>
    <n v="5"/>
    <x v="9"/>
    <x v="2"/>
  </r>
  <r>
    <n v="12762897"/>
    <s v="2015 Toyota Hilux Workmate TGN16R MY14"/>
    <n v="24999"/>
    <x v="0"/>
    <s v="Hilux"/>
    <s v="Workmate"/>
    <s v="TGN16R MY14"/>
    <x v="7"/>
    <n v="49757"/>
    <x v="4"/>
    <x v="0"/>
    <x v="0"/>
    <s v=" Used"/>
    <n v="2694"/>
    <x v="2"/>
    <n v="3"/>
    <x v="7"/>
    <x v="2"/>
  </r>
  <r>
    <n v="12762899"/>
    <s v="2011 Toyota Landcruiser Prado GXL (4X4) GRJ150R"/>
    <n v="34999"/>
    <x v="0"/>
    <s v="Landcruiser Prado"/>
    <s v="GXL (4X4)"/>
    <s v="GRJ150R"/>
    <x v="4"/>
    <n v="168586"/>
    <x v="0"/>
    <x v="0"/>
    <x v="0"/>
    <s v=" Used"/>
    <n v="3956"/>
    <x v="1"/>
    <n v="7"/>
    <x v="4"/>
    <x v="2"/>
  </r>
  <r>
    <n v="12762900"/>
    <s v="2013 Mercedes-Benz B200 CDI 246 MY14"/>
    <n v="14999"/>
    <x v="1"/>
    <s v="B200"/>
    <s v="CDI"/>
    <s v="246 MY14"/>
    <x v="8"/>
    <n v="170390"/>
    <x v="5"/>
    <x v="0"/>
    <x v="1"/>
    <s v=" Used"/>
    <n v="1796"/>
    <x v="5"/>
    <n v="5"/>
    <x v="8"/>
    <x v="2"/>
  </r>
  <r>
    <n v="12762958"/>
    <s v="2020 Ford Ranger Raptor 2.0 (4X4) PX Mkiii MY20.25"/>
    <n v="73890"/>
    <x v="4"/>
    <s v="Ranger"/>
    <s v="Raptor 2.0 (4X4)"/>
    <s v="PX Mkiii MY20.25"/>
    <x v="9"/>
    <n v="43977"/>
    <x v="16"/>
    <x v="0"/>
    <x v="1"/>
    <s v=" Used"/>
    <n v="1996"/>
    <x v="2"/>
    <n v="5"/>
    <x v="9"/>
    <x v="1"/>
  </r>
  <r>
    <n v="12762963"/>
    <s v="2017 Honda Jazz VTI GK MY17"/>
    <n v="16500"/>
    <x v="19"/>
    <s v="Jazz"/>
    <s v="VTI"/>
    <s v="GK MY17"/>
    <x v="3"/>
    <n v="87550"/>
    <x v="5"/>
    <x v="0"/>
    <x v="0"/>
    <s v=" Used"/>
    <n v="1497"/>
    <x v="2"/>
    <n v="5"/>
    <x v="3"/>
    <x v="2"/>
  </r>
  <r>
    <n v="12762966"/>
    <s v="2015 Hyundai Accent Active RB2 MY15"/>
    <n v="13950"/>
    <x v="7"/>
    <s v="Accent"/>
    <s v="Active"/>
    <s v="RB2 MY15"/>
    <x v="7"/>
    <n v="160671"/>
    <x v="5"/>
    <x v="0"/>
    <x v="0"/>
    <s v=" Used"/>
    <n v="1591"/>
    <x v="6"/>
    <n v="5"/>
    <x v="7"/>
    <x v="2"/>
  </r>
  <r>
    <n v="12762986"/>
    <s v="2005 Honda Civic VI 7TH GEN"/>
    <n v="8350"/>
    <x v="19"/>
    <s v="Civic"/>
    <s v="VI"/>
    <s v="7TH GEN"/>
    <x v="5"/>
    <n v="102000"/>
    <x v="5"/>
    <x v="1"/>
    <x v="0"/>
    <s v=" Used"/>
    <n v="1668"/>
    <x v="5"/>
    <n v="5"/>
    <x v="5"/>
    <x v="0"/>
  </r>
  <r>
    <n v="12763018"/>
    <s v="2018 Subaru Liberty 2.5I Premium MY18"/>
    <n v="33500"/>
    <x v="12"/>
    <s v="Liberty"/>
    <s v="2.5I Premium"/>
    <s v="MY18"/>
    <x v="15"/>
    <n v="60000"/>
    <x v="3"/>
    <x v="0"/>
    <x v="0"/>
    <s v=" Used"/>
    <n v="2498"/>
    <x v="2"/>
    <n v="5"/>
    <x v="15"/>
    <x v="2"/>
  </r>
  <r>
    <n v="12763034"/>
    <s v="2018 Holden Acadia LTZ-V (2WD) AC MY19"/>
    <n v="47200"/>
    <x v="2"/>
    <s v="Acadia"/>
    <s v="LTZ-V (2WD)"/>
    <s v="AC MY19"/>
    <x v="15"/>
    <n v="18631"/>
    <x v="0"/>
    <x v="0"/>
    <x v="0"/>
    <s v=" Used"/>
    <n v="3649"/>
    <x v="0"/>
    <n v="7"/>
    <x v="15"/>
    <x v="1"/>
  </r>
  <r>
    <n v="12763035"/>
    <s v="2018 Mitsubishi ASX LS (2WD) XC MY18"/>
    <n v="28650"/>
    <x v="13"/>
    <s v="ASX"/>
    <s v="LS (2WD)"/>
    <s v="XC MY18"/>
    <x v="15"/>
    <n v="80461"/>
    <x v="0"/>
    <x v="0"/>
    <x v="0"/>
    <s v=" Used"/>
    <n v="1998"/>
    <x v="0"/>
    <n v="5"/>
    <x v="15"/>
    <x v="2"/>
  </r>
  <r>
    <n v="12763043"/>
    <s v="2021 Audi A4 35 Tfsi S Line Mhev 8W MY22"/>
    <n v="57888"/>
    <x v="11"/>
    <s v="A4"/>
    <s v="35 Tfsi S Line Mhev"/>
    <s v="8W MY22"/>
    <x v="1"/>
    <n v="19870"/>
    <x v="3"/>
    <x v="0"/>
    <x v="2"/>
    <s v=" Used"/>
    <n v="1984"/>
    <x v="2"/>
    <n v="5"/>
    <x v="1"/>
    <x v="1"/>
  </r>
  <r>
    <n v="12763064"/>
    <s v="2015 Holden Colorado Z71 (4X4) RG MY16"/>
    <n v="29962"/>
    <x v="2"/>
    <s v="Colorado"/>
    <s v="Z71 (4X4)"/>
    <s v="RG MY16"/>
    <x v="7"/>
    <n v="192996"/>
    <x v="12"/>
    <x v="0"/>
    <x v="1"/>
    <s v=" Used"/>
    <n v="2776"/>
    <x v="6"/>
    <n v="5"/>
    <x v="7"/>
    <x v="2"/>
  </r>
  <r>
    <n v="12763075"/>
    <s v="2016 Ford Ranger XL 3.2 (4X4) PX Mkii"/>
    <n v="43975"/>
    <x v="4"/>
    <s v="Ranger"/>
    <s v="XL 3.2 (4X4)"/>
    <s v="PX Mkii"/>
    <x v="2"/>
    <n v="29787"/>
    <x v="4"/>
    <x v="0"/>
    <x v="1"/>
    <s v=" Used"/>
    <n v="3198"/>
    <x v="2"/>
    <n v="2"/>
    <x v="2"/>
    <x v="1"/>
  </r>
  <r>
    <n v="12763089"/>
    <s v="2022 Volkswagen Amarok TDI580 W580X 4Motion 2H MY22"/>
    <n v="104990"/>
    <x v="8"/>
    <s v="Amarok"/>
    <s v="TDI580 W580X 4Motion"/>
    <s v="2H MY22"/>
    <x v="16"/>
    <n v="12"/>
    <x v="19"/>
    <x v="0"/>
    <x v="1"/>
    <s v=" New In Stock"/>
    <n v="2967"/>
    <x v="5"/>
    <n v="5"/>
    <x v="16"/>
    <x v="1"/>
  </r>
  <r>
    <n v="12763093"/>
    <s v="2019 Nissan Qashqai ST MY20"/>
    <n v="28980"/>
    <x v="3"/>
    <s v="Qashqai"/>
    <s v="ST"/>
    <s v="MY20"/>
    <x v="13"/>
    <n v="56790"/>
    <x v="0"/>
    <x v="0"/>
    <x v="0"/>
    <s v=" Used"/>
    <n v="1997"/>
    <x v="0"/>
    <n v="5"/>
    <x v="13"/>
    <x v="2"/>
  </r>
  <r>
    <n v="12763094"/>
    <s v="2021 Toyota Hilux SR5 (4X4) GUN126R Facelift"/>
    <n v="69980"/>
    <x v="0"/>
    <s v="Hilux"/>
    <s v="SR5 (4X4)"/>
    <s v="GUN126R Facelift"/>
    <x v="1"/>
    <n v="20874"/>
    <x v="16"/>
    <x v="0"/>
    <x v="1"/>
    <s v=" Used"/>
    <n v="2753"/>
    <x v="2"/>
    <n v="5"/>
    <x v="1"/>
    <x v="1"/>
  </r>
  <r>
    <n v="12763103"/>
    <s v="2018 Toyota Hilux SR5 (4X4) GUN126R MY19"/>
    <n v="52990"/>
    <x v="0"/>
    <s v="Hilux"/>
    <s v="SR5 (4X4)"/>
    <s v="GUN126R MY19"/>
    <x v="15"/>
    <n v="104784"/>
    <x v="36"/>
    <x v="0"/>
    <x v="1"/>
    <s v=" Used"/>
    <n v="2753"/>
    <x v="0"/>
    <n v="4"/>
    <x v="15"/>
    <x v="1"/>
  </r>
  <r>
    <n v="12763110"/>
    <s v="2016 Toyota Hiace Slwb KDH221R MY16"/>
    <n v="43803"/>
    <x v="0"/>
    <s v="Hiace"/>
    <s v="Slwb"/>
    <s v="KDH221R MY16"/>
    <x v="2"/>
    <n v="155587"/>
    <x v="6"/>
    <x v="0"/>
    <x v="1"/>
    <s v=" Used"/>
    <n v="2982"/>
    <x v="2"/>
    <n v="2"/>
    <x v="2"/>
    <x v="1"/>
  </r>
  <r>
    <n v="12763111"/>
    <s v="2013 Jeep Grand Cherokee Limited (4X4) WK MY14"/>
    <n v="33383"/>
    <x v="18"/>
    <s v="Grand Cherokee"/>
    <s v="Limited (4X4)"/>
    <s v="WK MY14"/>
    <x v="8"/>
    <n v="75512"/>
    <x v="0"/>
    <x v="0"/>
    <x v="2"/>
    <s v=" Used"/>
    <n v="3604"/>
    <x v="2"/>
    <n v="5"/>
    <x v="8"/>
    <x v="2"/>
  </r>
  <r>
    <n v="12763116"/>
    <s v="2008 Honda Civic VTI MY07"/>
    <n v="6200"/>
    <x v="19"/>
    <s v="Civic"/>
    <s v="VTI"/>
    <s v="MY07"/>
    <x v="19"/>
    <n v="197000"/>
    <x v="3"/>
    <x v="1"/>
    <x v="0"/>
    <s v=" Used"/>
    <n v="1799"/>
    <x v="5"/>
    <n v="5"/>
    <x v="19"/>
    <x v="0"/>
  </r>
  <r>
    <n v="12763117"/>
    <s v="2016 Ford Escape Ambiente (fwd) ZG"/>
    <n v="26500"/>
    <x v="4"/>
    <s v="Escape"/>
    <s v="Ambiente (fwd)"/>
    <s v="ZG"/>
    <x v="2"/>
    <n v="66000"/>
    <x v="0"/>
    <x v="0"/>
    <x v="2"/>
    <s v=" Used"/>
    <n v="1499"/>
    <x v="96"/>
    <n v="5"/>
    <x v="2"/>
    <x v="2"/>
  </r>
  <r>
    <n v="12763128"/>
    <s v="2017 Ford Ranger XL 3.2 (4X4) PX Mkii MY17"/>
    <n v="39990"/>
    <x v="4"/>
    <s v="Ranger"/>
    <s v="XL 3.2 (4X4)"/>
    <s v="PX Mkii MY17"/>
    <x v="3"/>
    <n v="179808"/>
    <x v="27"/>
    <x v="0"/>
    <x v="1"/>
    <s v=" Used"/>
    <n v="3198"/>
    <x v="2"/>
    <n v="5"/>
    <x v="3"/>
    <x v="2"/>
  </r>
  <r>
    <n v="12763133"/>
    <s v="2019 Toyota Landcruiser Prado GX (4X4) GDJ150R MY18"/>
    <n v="58880"/>
    <x v="0"/>
    <s v="Landcruiser Prado"/>
    <s v="GX (4X4)"/>
    <s v="GDJ150R MY18"/>
    <x v="13"/>
    <n v="91958"/>
    <x v="0"/>
    <x v="0"/>
    <x v="1"/>
    <s v=" Used"/>
    <n v="2755"/>
    <x v="2"/>
    <n v="5"/>
    <x v="13"/>
    <x v="1"/>
  </r>
  <r>
    <n v="12763142"/>
    <s v="2013 Mini Countryman Cooper D R60 MY13"/>
    <n v="15950"/>
    <x v="26"/>
    <s v="Countryman"/>
    <s v="Cooper D"/>
    <s v="R60 MY13"/>
    <x v="8"/>
    <n v="213779"/>
    <x v="0"/>
    <x v="0"/>
    <x v="1"/>
    <s v=" Used"/>
    <n v="1995"/>
    <x v="2"/>
    <n v="4"/>
    <x v="8"/>
    <x v="2"/>
  </r>
  <r>
    <n v="12763146"/>
    <s v="2017 Kia Cerato S YD MY17"/>
    <n v="22700"/>
    <x v="14"/>
    <s v="Cerato"/>
    <s v="S"/>
    <s v="YD MY17"/>
    <x v="3"/>
    <n v="91390"/>
    <x v="5"/>
    <x v="0"/>
    <x v="0"/>
    <s v=" Used"/>
    <n v="1999"/>
    <x v="1"/>
    <n v="5"/>
    <x v="3"/>
    <x v="2"/>
  </r>
  <r>
    <n v="12763155"/>
    <s v="2020 Mercedes-Benz GLB35 4Matic X247 MY21"/>
    <n v="93888"/>
    <x v="1"/>
    <s v="GLB35"/>
    <s v="4Matic"/>
    <s v="X247 MY21"/>
    <x v="9"/>
    <n v="24879"/>
    <x v="0"/>
    <x v="0"/>
    <x v="2"/>
    <s v=" Used"/>
    <n v="1991"/>
    <x v="0"/>
    <n v="7"/>
    <x v="9"/>
    <x v="1"/>
  </r>
  <r>
    <n v="12763156"/>
    <s v="2016 Toyota Hilux SR5 (4X4) GUN126R"/>
    <n v="49888"/>
    <x v="0"/>
    <s v="Hilux"/>
    <s v="SR5 (4X4)"/>
    <s v="GUN126R"/>
    <x v="2"/>
    <n v="61800"/>
    <x v="19"/>
    <x v="0"/>
    <x v="1"/>
    <s v=" Used"/>
    <n v="2753"/>
    <x v="65"/>
    <n v="5"/>
    <x v="2"/>
    <x v="1"/>
  </r>
  <r>
    <n v="12763157"/>
    <s v="2014 Toyota Hilux SR KUN16R MY12"/>
    <n v="23000"/>
    <x v="0"/>
    <s v="Hilux"/>
    <s v="SR"/>
    <s v="KUN16R MY12"/>
    <x v="12"/>
    <n v="133000"/>
    <x v="15"/>
    <x v="1"/>
    <x v="1"/>
    <s v=" Used"/>
    <n v="2982"/>
    <x v="2"/>
    <n v="5"/>
    <x v="12"/>
    <x v="2"/>
  </r>
  <r>
    <n v="12763159"/>
    <s v="2016 Aston Martin DB11 Launch Edition MY17"/>
    <n v="295750"/>
    <x v="31"/>
    <s v="DB11"/>
    <s v="Launch Edition"/>
    <s v="MY17"/>
    <x v="2"/>
    <n v="25555"/>
    <x v="20"/>
    <x v="0"/>
    <x v="2"/>
    <s v=" Used"/>
    <n v="5204"/>
    <x v="1"/>
    <n v="4"/>
    <x v="2"/>
    <x v="1"/>
  </r>
  <r>
    <n v="12763162"/>
    <s v="2015 Subaru Impreza 2.0I (awd) MY14"/>
    <n v="19700"/>
    <x v="12"/>
    <s v="Impreza"/>
    <s v="2.0I (awd)"/>
    <s v="MY14"/>
    <x v="7"/>
    <n v="90000"/>
    <x v="3"/>
    <x v="0"/>
    <x v="0"/>
    <s v=" Used"/>
    <n v="1995"/>
    <x v="1"/>
    <n v="5"/>
    <x v="7"/>
    <x v="2"/>
  </r>
  <r>
    <n v="12763163"/>
    <s v="2009 Audi A3 1.8 Tfsi Attraction 8P"/>
    <n v="9900"/>
    <x v="11"/>
    <s v="A3"/>
    <s v="1.8 Tfsi Attraction"/>
    <s v="8P"/>
    <x v="10"/>
    <n v="100000"/>
    <x v="1"/>
    <x v="0"/>
    <x v="2"/>
    <s v=" Used"/>
    <n v="1798"/>
    <x v="2"/>
    <n v="4"/>
    <x v="10"/>
    <x v="0"/>
  </r>
  <r>
    <n v="12763166"/>
    <s v="2009 Holden Cruze CD JG"/>
    <n v="7500"/>
    <x v="2"/>
    <s v="Cruze"/>
    <s v="CD"/>
    <s v="JG"/>
    <x v="10"/>
    <n v="165000"/>
    <x v="3"/>
    <x v="0"/>
    <x v="0"/>
    <s v=" Used"/>
    <n v="1796"/>
    <x v="5"/>
    <n v="5"/>
    <x v="10"/>
    <x v="0"/>
  </r>
  <r>
    <n v="12763185"/>
    <s v="2006 Nissan Navara ST-R (4X4) D22"/>
    <n v="8000"/>
    <x v="3"/>
    <s v="Navara"/>
    <s v="ST-R (4X4)"/>
    <s v="D22"/>
    <x v="17"/>
    <n v="290000"/>
    <x v="15"/>
    <x v="1"/>
    <x v="1"/>
    <s v=" Used"/>
    <n v="2953"/>
    <x v="2"/>
    <n v="5"/>
    <x v="17"/>
    <x v="0"/>
  </r>
  <r>
    <n v="12763196"/>
    <s v="2006 Hyundai Getz 1.6 TB Upgrade"/>
    <n v="5500"/>
    <x v="7"/>
    <s v="Getz"/>
    <n v="1.6"/>
    <s v="TB Upgrade"/>
    <x v="17"/>
    <n v="221054"/>
    <x v="5"/>
    <x v="0"/>
    <x v="0"/>
    <s v=" Used"/>
    <n v="1599"/>
    <x v="6"/>
    <n v="5"/>
    <x v="17"/>
    <x v="0"/>
  </r>
  <r>
    <n v="12763206"/>
    <s v="2005 Subaru Forester X MY05"/>
    <n v="10990"/>
    <x v="12"/>
    <s v="Forester"/>
    <s v="X"/>
    <s v="MY05"/>
    <x v="5"/>
    <n v="99155"/>
    <x v="0"/>
    <x v="0"/>
    <x v="0"/>
    <s v=" Used"/>
    <n v="2457"/>
    <x v="5"/>
    <n v="5"/>
    <x v="5"/>
    <x v="2"/>
  </r>
  <r>
    <n v="12763282"/>
    <s v="2017 Toyota Yaris Ascent NCP130R MY17"/>
    <n v="20499"/>
    <x v="0"/>
    <s v="Yaris"/>
    <s v="Ascent"/>
    <s v="NCP130R MY17"/>
    <x v="3"/>
    <n v="29450"/>
    <x v="5"/>
    <x v="0"/>
    <x v="0"/>
    <s v=" Used"/>
    <n v="1299"/>
    <x v="3"/>
    <n v="5"/>
    <x v="3"/>
    <x v="2"/>
  </r>
  <r>
    <n v="12763292"/>
    <s v="2015 Holden Barina RS TM MY15"/>
    <n v="12990"/>
    <x v="2"/>
    <s v="Barina"/>
    <s v="RS"/>
    <s v="TM MY15"/>
    <x v="7"/>
    <n v="170544"/>
    <x v="5"/>
    <x v="1"/>
    <x v="2"/>
    <s v=" Used"/>
    <n v="1364"/>
    <x v="2"/>
    <n v="5"/>
    <x v="7"/>
    <x v="2"/>
  </r>
  <r>
    <n v="12763295"/>
    <s v="2015 Toyota Yaris SX NCP131R MY15"/>
    <n v="16990"/>
    <x v="0"/>
    <s v="Yaris"/>
    <s v="SX"/>
    <s v="NCP131R MY15"/>
    <x v="7"/>
    <n v="49900"/>
    <x v="5"/>
    <x v="1"/>
    <x v="0"/>
    <s v=" Used"/>
    <n v="1497"/>
    <x v="3"/>
    <n v="5"/>
    <x v="7"/>
    <x v="2"/>
  </r>
  <r>
    <n v="12763296"/>
    <s v="2014 BMW 320D Luxury Line F30 MY14 Upgrade"/>
    <n v="23800"/>
    <x v="5"/>
    <s v="320D"/>
    <s v="Luxury Line"/>
    <s v="F30 MY14 Upgrade"/>
    <x v="12"/>
    <n v="108001"/>
    <x v="3"/>
    <x v="0"/>
    <x v="1"/>
    <s v=" Used"/>
    <n v="1995"/>
    <x v="3"/>
    <n v="5"/>
    <x v="12"/>
    <x v="2"/>
  </r>
  <r>
    <n v="12763301"/>
    <s v="2016 Ford Ranger XL 3.2 (4X4) PX Mkii"/>
    <n v="55000"/>
    <x v="4"/>
    <s v="Ranger"/>
    <s v="XL 3.2 (4X4)"/>
    <s v="PX Mkii"/>
    <x v="2"/>
    <n v="123541"/>
    <x v="10"/>
    <x v="1"/>
    <x v="1"/>
    <s v=" Used"/>
    <n v="3198"/>
    <x v="2"/>
    <n v="5"/>
    <x v="2"/>
    <x v="1"/>
  </r>
  <r>
    <n v="12763308"/>
    <s v="2009 Holden Calais V VE MY10"/>
    <n v="13000"/>
    <x v="2"/>
    <s v="Calais"/>
    <s v="V"/>
    <s v="VE MY10"/>
    <x v="10"/>
    <n v="253818"/>
    <x v="3"/>
    <x v="0"/>
    <x v="0"/>
    <s v=" Used"/>
    <n v="3565"/>
    <x v="2"/>
    <n v="5"/>
    <x v="10"/>
    <x v="2"/>
  </r>
  <r>
    <n v="12763309"/>
    <s v="2017 Nissan Pathfinder TI (4X4) R52 MY17 Series 2"/>
    <n v="39500"/>
    <x v="3"/>
    <s v="Pathfinder"/>
    <s v="TI (4X4)"/>
    <s v="R52 MY17 Series 2"/>
    <x v="3"/>
    <n v="101500"/>
    <x v="0"/>
    <x v="0"/>
    <x v="2"/>
    <s v=" Used"/>
    <n v="3498"/>
    <x v="3"/>
    <n v="7"/>
    <x v="3"/>
    <x v="2"/>
  </r>
  <r>
    <n v="12763315"/>
    <s v="2008 Mitsubishi Outlander LS ZG MY08"/>
    <n v="10990"/>
    <x v="13"/>
    <s v="Outlander"/>
    <s v="LS"/>
    <s v="ZG MY08"/>
    <x v="19"/>
    <n v="183353"/>
    <x v="0"/>
    <x v="0"/>
    <x v="0"/>
    <s v=" Used"/>
    <n v="2359"/>
    <x v="2"/>
    <n v="5"/>
    <x v="19"/>
    <x v="2"/>
  </r>
  <r>
    <n v="12763317"/>
    <s v="2017 BMW X1 Sdrive 18D F48"/>
    <n v="35000"/>
    <x v="5"/>
    <s v="X1"/>
    <s v="Sdrive 18D"/>
    <s v="F48"/>
    <x v="3"/>
    <n v="95947"/>
    <x v="0"/>
    <x v="0"/>
    <x v="1"/>
    <s v=" Used"/>
    <n v="1995"/>
    <x v="2"/>
    <n v="5"/>
    <x v="3"/>
    <x v="2"/>
  </r>
  <r>
    <n v="12763320"/>
    <s v="2015 Isuzu D-MAX LS-M HI-Ride (4X4) TF MY15"/>
    <n v="29990"/>
    <x v="6"/>
    <s v="D-MAX"/>
    <s v="LS-M HI-Ride (4X4)"/>
    <s v="TF MY15"/>
    <x v="7"/>
    <n v="224711"/>
    <x v="10"/>
    <x v="0"/>
    <x v="1"/>
    <s v=" Used"/>
    <n v="2999"/>
    <x v="1"/>
    <n v="5"/>
    <x v="7"/>
    <x v="2"/>
  </r>
  <r>
    <n v="12763342"/>
    <s v="2021 Hyundai Staria Highlander US4.V1 MY22"/>
    <n v="55962"/>
    <x v="7"/>
    <s v="Staria"/>
    <s v="Highlander"/>
    <s v="US4.V1 MY22"/>
    <x v="1"/>
    <n v="25283"/>
    <x v="0"/>
    <x v="0"/>
    <x v="0"/>
    <s v=" Used"/>
    <n v="3470"/>
    <x v="0"/>
    <n v="8"/>
    <x v="1"/>
    <x v="1"/>
  </r>
  <r>
    <n v="12763349"/>
    <s v="2017 Subaru XV 2.0I-L MY18"/>
    <n v="33000"/>
    <x v="12"/>
    <s v="XV"/>
    <s v="2.0I-L"/>
    <s v="MY18"/>
    <x v="3"/>
    <n v="69500"/>
    <x v="0"/>
    <x v="0"/>
    <x v="0"/>
    <s v=" Used"/>
    <n v="1995"/>
    <x v="1"/>
    <n v="5"/>
    <x v="3"/>
    <x v="2"/>
  </r>
  <r>
    <n v="12763350"/>
    <s v="2003 Toyota Landcruiser Sahara (4X4) UZJ100R"/>
    <n v="36400"/>
    <x v="0"/>
    <s v="Landcruiser"/>
    <s v="Sahara (4X4)"/>
    <s v="UZJ100R"/>
    <x v="6"/>
    <n v="224224"/>
    <x v="0"/>
    <x v="0"/>
    <x v="0"/>
    <s v=" Used"/>
    <n v="4664"/>
    <x v="2"/>
    <n v="8"/>
    <x v="6"/>
    <x v="2"/>
  </r>
  <r>
    <n v="12763351"/>
    <s v="2012 Ford Ranger XL 2.2 (4X4) PX"/>
    <n v="18400"/>
    <x v="4"/>
    <s v="Ranger"/>
    <s v="XL 2.2 (4X4)"/>
    <s v="PX"/>
    <x v="11"/>
    <n v="353200"/>
    <x v="10"/>
    <x v="0"/>
    <x v="1"/>
    <s v=" Used"/>
    <n v="2198"/>
    <x v="2"/>
    <n v="5"/>
    <x v="11"/>
    <x v="2"/>
  </r>
  <r>
    <n v="12763357"/>
    <s v="2016 Renault Kangoo 1.6 SWB X61 MY14"/>
    <n v="21500"/>
    <x v="16"/>
    <s v="Kangoo"/>
    <s v="1.6 SWB"/>
    <s v="X61 MY14"/>
    <x v="2"/>
    <n v="31185"/>
    <x v="6"/>
    <x v="1"/>
    <x v="0"/>
    <s v=" Used"/>
    <n v="1598"/>
    <x v="2"/>
    <n v="2"/>
    <x v="2"/>
    <x v="2"/>
  </r>
  <r>
    <n v="12763368"/>
    <s v="2013 Toyota Corolla Ascent ZRE182R"/>
    <n v="13900"/>
    <x v="0"/>
    <s v="Corolla"/>
    <s v="Ascent"/>
    <s v="ZRE182R"/>
    <x v="8"/>
    <n v="185500"/>
    <x v="5"/>
    <x v="0"/>
    <x v="0"/>
    <s v=" Used"/>
    <n v="1798"/>
    <x v="6"/>
    <n v="5"/>
    <x v="8"/>
    <x v="2"/>
  </r>
  <r>
    <n v="12763377"/>
    <s v="2010 Volkswagen Golf GTI 1K MY11"/>
    <n v="19995"/>
    <x v="8"/>
    <s v="Golf"/>
    <s v="GTI"/>
    <s v="1K MY11"/>
    <x v="0"/>
    <n v="120541"/>
    <x v="5"/>
    <x v="1"/>
    <x v="2"/>
    <s v=" Used"/>
    <n v="1984"/>
    <x v="6"/>
    <n v="5"/>
    <x v="0"/>
    <x v="2"/>
  </r>
  <r>
    <n v="12763388"/>
    <s v="2016 Toyota Landcruiser GXL (4X4) VDJ200R MY16"/>
    <n v="95000"/>
    <x v="0"/>
    <s v="Landcruiser"/>
    <s v="GXL (4X4)"/>
    <s v="VDJ200R MY16"/>
    <x v="2"/>
    <n v="117580"/>
    <x v="0"/>
    <x v="0"/>
    <x v="1"/>
    <s v=" Used"/>
    <n v="4461"/>
    <x v="2"/>
    <n v="7"/>
    <x v="2"/>
    <x v="1"/>
  </r>
  <r>
    <n v="12763399"/>
    <s v="2009 Toyota Hilux SR (4X4) KUN26R 08 Upgrade"/>
    <n v="26500"/>
    <x v="0"/>
    <s v="Hilux"/>
    <s v="SR (4X4)"/>
    <s v="KUN26R 08 Upgrade"/>
    <x v="10"/>
    <n v="309000"/>
    <x v="15"/>
    <x v="0"/>
    <x v="1"/>
    <s v=" Used"/>
    <n v="2982"/>
    <x v="2"/>
    <n v="5"/>
    <x v="10"/>
    <x v="2"/>
  </r>
  <r>
    <n v="12763411"/>
    <s v="2015 Land Rover Discovery SDV6 SE LC MY16.5"/>
    <n v="58500"/>
    <x v="22"/>
    <s v="Discovery"/>
    <s v="SDV6 SE"/>
    <s v="LC MY16.5"/>
    <x v="7"/>
    <n v="88000"/>
    <x v="0"/>
    <x v="0"/>
    <x v="1"/>
    <s v=" Used"/>
    <n v="2993"/>
    <x v="97"/>
    <n v="7"/>
    <x v="7"/>
    <x v="1"/>
  </r>
  <r>
    <n v="12763412"/>
    <s v="2011 Ford Mondeo LX Tdci MC"/>
    <n v="7500"/>
    <x v="4"/>
    <s v="Mondeo"/>
    <s v="LX Tdci"/>
    <s v="MC"/>
    <x v="4"/>
    <n v="190000"/>
    <x v="0"/>
    <x v="0"/>
    <x v="1"/>
    <s v=" Used"/>
    <n v="1997"/>
    <x v="2"/>
    <n v="5"/>
    <x v="4"/>
    <x v="0"/>
  </r>
  <r>
    <n v="12763419"/>
    <s v="2014 Volkswagen Passat 118 TSI 3C MY14"/>
    <n v="18500"/>
    <x v="8"/>
    <s v="Passat"/>
    <s v="118 TSI"/>
    <s v="3C MY14"/>
    <x v="12"/>
    <n v="128318"/>
    <x v="3"/>
    <x v="0"/>
    <x v="2"/>
    <s v=" Used"/>
    <n v="1798"/>
    <x v="9"/>
    <n v="5"/>
    <x v="12"/>
    <x v="2"/>
  </r>
  <r>
    <n v="12763440"/>
    <s v="2008 Toyota Hilux TRD 4000S (4X4) GGN25R"/>
    <n v="23000"/>
    <x v="0"/>
    <s v="Hilux"/>
    <s v="TRD 4000S (4X4)"/>
    <s v="GGN25R"/>
    <x v="19"/>
    <n v="240000"/>
    <x v="15"/>
    <x v="0"/>
    <x v="2"/>
    <s v=" Used"/>
    <n v="3956"/>
    <x v="0"/>
    <n v="5"/>
    <x v="19"/>
    <x v="2"/>
  </r>
  <r>
    <n v="12763443"/>
    <s v="2016 Mitsubishi Lancer LS CF"/>
    <n v="16950"/>
    <x v="13"/>
    <s v="Lancer"/>
    <s v="LS"/>
    <s v="CF"/>
    <x v="2"/>
    <n v="100276"/>
    <x v="3"/>
    <x v="0"/>
    <x v="0"/>
    <s v=" Used"/>
    <n v="1998"/>
    <x v="6"/>
    <n v="5"/>
    <x v="2"/>
    <x v="2"/>
  </r>
  <r>
    <n v="12763444"/>
    <s v="2014 Nissan Navara ST-R (4X4) D22 Series 5"/>
    <n v="21000"/>
    <x v="3"/>
    <s v="Navara"/>
    <s v="ST-R (4X4)"/>
    <s v="D22 Series 5"/>
    <x v="12"/>
    <n v="149700"/>
    <x v="15"/>
    <x v="1"/>
    <x v="1"/>
    <s v=" Used"/>
    <n v="2488"/>
    <x v="2"/>
    <n v="5"/>
    <x v="12"/>
    <x v="2"/>
  </r>
  <r>
    <n v="12763460"/>
    <s v="2015 Ford Transit Custom 290S (swb) VN"/>
    <n v="17600"/>
    <x v="4"/>
    <s v="Transit Custom"/>
    <s v="290S (swb)"/>
    <s v="VN"/>
    <x v="7"/>
    <n v="76900"/>
    <x v="6"/>
    <x v="1"/>
    <x v="1"/>
    <s v=" Used"/>
    <n v="2198"/>
    <x v="2"/>
    <n v="3"/>
    <x v="7"/>
    <x v="2"/>
  </r>
  <r>
    <n v="12763463"/>
    <s v="2015 Land Rover Range Rover Sport SDV8 HSE LW MY15.5"/>
    <n v="69999"/>
    <x v="22"/>
    <s v="Range Rover Sport"/>
    <s v="SDV8 HSE"/>
    <s v="LW MY15.5"/>
    <x v="7"/>
    <n v="180000"/>
    <x v="0"/>
    <x v="0"/>
    <x v="1"/>
    <s v=" Used"/>
    <n v="4367"/>
    <x v="1"/>
    <n v="5"/>
    <x v="7"/>
    <x v="1"/>
  </r>
  <r>
    <n v="12763464"/>
    <s v="2018 Ford Focus Titanium LZ"/>
    <n v="25000"/>
    <x v="4"/>
    <s v="Focus"/>
    <s v="Titanium"/>
    <s v="LZ"/>
    <x v="15"/>
    <n v="44300"/>
    <x v="5"/>
    <x v="0"/>
    <x v="0"/>
    <s v=" Used"/>
    <n v="1498"/>
    <x v="2"/>
    <n v="5"/>
    <x v="15"/>
    <x v="2"/>
  </r>
  <r>
    <n v="12763478"/>
    <s v="2013 Hyundai Veloster + FS MY13"/>
    <n v="10000"/>
    <x v="7"/>
    <s v="Veloster"/>
    <s v="+"/>
    <s v="FS MY13"/>
    <x v="8"/>
    <n v="194673"/>
    <x v="20"/>
    <x v="1"/>
    <x v="0"/>
    <s v=" Used"/>
    <n v="1591"/>
    <x v="65"/>
    <n v="4"/>
    <x v="8"/>
    <x v="0"/>
  </r>
  <r>
    <n v="12763481"/>
    <s v="2018 Mercedes-Benz CLA250 Sport 4Matic S/Brake 117 MY18"/>
    <n v="49000"/>
    <x v="1"/>
    <s v="CLA250"/>
    <s v="Sport 4Matic S/Brake"/>
    <s v="117 MY18"/>
    <x v="15"/>
    <n v="47000"/>
    <x v="0"/>
    <x v="0"/>
    <x v="2"/>
    <s v=" Used"/>
    <n v="1991"/>
    <x v="2"/>
    <n v="5"/>
    <x v="15"/>
    <x v="1"/>
  </r>
  <r>
    <n v="12763488"/>
    <s v="2008 Subaru Liberty 2.5I Luxury Edition MY08"/>
    <n v="11500"/>
    <x v="12"/>
    <s v="Liberty"/>
    <s v="2.5I Luxury Edition"/>
    <s v="MY08"/>
    <x v="19"/>
    <n v="160000"/>
    <x v="3"/>
    <x v="1"/>
    <x v="0"/>
    <s v=" Used"/>
    <n v="2457"/>
    <x v="5"/>
    <n v="5"/>
    <x v="19"/>
    <x v="2"/>
  </r>
  <r>
    <n v="12763571"/>
    <s v="2016 Audi A6 2.0 Tfsi S Tronic Quattro 4GC MY17"/>
    <n v="36500"/>
    <x v="11"/>
    <s v="A6"/>
    <s v="2.0 Tfsi S Tronic Quattro"/>
    <s v="4GC MY17"/>
    <x v="2"/>
    <n v="96052"/>
    <x v="3"/>
    <x v="0"/>
    <x v="2"/>
    <s v=" Used"/>
    <n v="1984"/>
    <x v="1"/>
    <n v="5"/>
    <x v="2"/>
    <x v="2"/>
  </r>
  <r>
    <n v="12763576"/>
    <s v="2005 Holden Astra CD AH"/>
    <n v="5750"/>
    <x v="2"/>
    <s v="Astra"/>
    <s v="CD"/>
    <s v="AH"/>
    <x v="5"/>
    <n v="168862"/>
    <x v="0"/>
    <x v="0"/>
    <x v="0"/>
    <s v=" Used"/>
    <n v="1796"/>
    <x v="2"/>
    <n v="5"/>
    <x v="5"/>
    <x v="0"/>
  </r>
  <r>
    <n v="12763593"/>
    <s v="2016 Land Rover Range Rover Evoque TD4 150 Pure LV MY16.5"/>
    <n v="40000"/>
    <x v="22"/>
    <s v="Range Rover Evoque"/>
    <s v="TD4 150 Pure"/>
    <s v="LV MY16.5"/>
    <x v="2"/>
    <n v="107000"/>
    <x v="0"/>
    <x v="0"/>
    <x v="1"/>
    <s v=" Used"/>
    <n v="1999"/>
    <x v="1"/>
    <n v="5"/>
    <x v="2"/>
    <x v="2"/>
  </r>
  <r>
    <n v="12763601"/>
    <s v="2020 Audi S3 Sportback 2.0 Tfsi Quattro 8V MY19A"/>
    <n v="55000"/>
    <x v="11"/>
    <s v="S3"/>
    <s v="Sportback 2.0 Tfsi Quattro"/>
    <s v="8V MY19A"/>
    <x v="9"/>
    <n v="42000"/>
    <x v="5"/>
    <x v="0"/>
    <x v="2"/>
    <s v=" Used"/>
    <n v="1984"/>
    <x v="2"/>
    <n v="5"/>
    <x v="9"/>
    <x v="1"/>
  </r>
  <r>
    <n v="12763617"/>
    <s v="2015 Mercedes-Benz GLC220 D 253"/>
    <n v="44990"/>
    <x v="1"/>
    <s v="GLC220"/>
    <s v="D"/>
    <n v="253"/>
    <x v="7"/>
    <n v="100853"/>
    <x v="0"/>
    <x v="0"/>
    <x v="1"/>
    <s v=" Used"/>
    <n v="2143"/>
    <x v="2"/>
    <n v="5"/>
    <x v="7"/>
    <x v="1"/>
  </r>
  <r>
    <n v="12763623"/>
    <s v="2002 Nissan Pulsar LX N16"/>
    <n v="3500"/>
    <x v="3"/>
    <s v="Pulsar"/>
    <s v="LX"/>
    <s v="N16"/>
    <x v="22"/>
    <n v="256560"/>
    <x v="3"/>
    <x v="0"/>
    <x v="0"/>
    <s v=" Used"/>
    <n v="1597"/>
    <x v="5"/>
    <n v="5"/>
    <x v="22"/>
    <x v="0"/>
  </r>
  <r>
    <n v="12763642"/>
    <s v="2009 Land Rover Discovery 3 SE MY09"/>
    <n v="11999"/>
    <x v="22"/>
    <s v="Discovery 3"/>
    <s v="SE"/>
    <s v="MY09"/>
    <x v="10"/>
    <n v="227000"/>
    <x v="0"/>
    <x v="0"/>
    <x v="2"/>
    <s v=" Used"/>
    <n v="4009"/>
    <x v="5"/>
    <n v="5"/>
    <x v="10"/>
    <x v="2"/>
  </r>
  <r>
    <n v="12763655"/>
    <s v="2013 Mercedes-Benz C250 Elegance BE W204 MY12"/>
    <n v="28000"/>
    <x v="1"/>
    <s v="C250"/>
    <s v="Elegance BE"/>
    <s v="W204 MY12"/>
    <x v="8"/>
    <n v="78600"/>
    <x v="3"/>
    <x v="0"/>
    <x v="2"/>
    <s v=" Used"/>
    <n v="1796"/>
    <x v="0"/>
    <n v="5"/>
    <x v="8"/>
    <x v="2"/>
  </r>
  <r>
    <n v="12763657"/>
    <s v="2010 Mazda CX-9 Luxury 10 Upgrade"/>
    <n v="17800"/>
    <x v="10"/>
    <s v="CX-9"/>
    <s v="Luxury"/>
    <s v="10 Upgrade"/>
    <x v="0"/>
    <n v="107503"/>
    <x v="0"/>
    <x v="0"/>
    <x v="0"/>
    <s v=" Used"/>
    <n v="3726"/>
    <x v="1"/>
    <n v="7"/>
    <x v="0"/>
    <x v="2"/>
  </r>
  <r>
    <n v="12763659"/>
    <s v="2012 Nissan Pathfinder ST-L (4X4) R51 Series 4"/>
    <n v="24800"/>
    <x v="3"/>
    <s v="Pathfinder"/>
    <s v="ST-L (4X4)"/>
    <s v="R51 Series 4"/>
    <x v="11"/>
    <n v="135841"/>
    <x v="0"/>
    <x v="1"/>
    <x v="1"/>
    <s v=" Used"/>
    <n v="2488"/>
    <x v="1"/>
    <n v="7"/>
    <x v="11"/>
    <x v="2"/>
  </r>
  <r>
    <n v="12763684"/>
    <s v="2010 Toyota Kluger Grande (4X4) GSU45R"/>
    <n v="23970"/>
    <x v="0"/>
    <s v="Kluger"/>
    <s v="Grande (4X4)"/>
    <s v="GSU45R"/>
    <x v="0"/>
    <n v="121960"/>
    <x v="0"/>
    <x v="0"/>
    <x v="0"/>
    <s v=" Used"/>
    <n v="3456"/>
    <x v="2"/>
    <n v="7"/>
    <x v="0"/>
    <x v="2"/>
  </r>
  <r>
    <n v="12763686"/>
    <s v="2015 Holden Commodore SV6 Storm VF MY15"/>
    <n v="23000"/>
    <x v="2"/>
    <s v="Commodore"/>
    <s v="SV6 Storm"/>
    <s v="VF MY15"/>
    <x v="7"/>
    <n v="161000"/>
    <x v="3"/>
    <x v="0"/>
    <x v="0"/>
    <s v=" Used"/>
    <n v="3565"/>
    <x v="2"/>
    <n v="5"/>
    <x v="7"/>
    <x v="2"/>
  </r>
  <r>
    <n v="12763709"/>
    <s v="2020 Holden Colorado LTZ (4X2) RG MY20"/>
    <n v="49990"/>
    <x v="2"/>
    <s v="Colorado"/>
    <s v="LTZ (4X2)"/>
    <s v="RG MY20"/>
    <x v="9"/>
    <n v="58514"/>
    <x v="12"/>
    <x v="0"/>
    <x v="1"/>
    <s v=" Used"/>
    <n v="2776"/>
    <x v="3"/>
    <n v="5"/>
    <x v="9"/>
    <x v="1"/>
  </r>
  <r>
    <n v="12763717"/>
    <s v="2020 Subaru Forester 2.0E-L Hybrid (awd) MY20"/>
    <n v="45973"/>
    <x v="12"/>
    <s v="Forester"/>
    <s v="2.0E-L Hybrid (awd)"/>
    <s v="MY20"/>
    <x v="9"/>
    <n v="19686"/>
    <x v="0"/>
    <x v="0"/>
    <x v="4"/>
    <s v=" Used"/>
    <n v="1995"/>
    <x v="5"/>
    <n v="5"/>
    <x v="9"/>
    <x v="1"/>
  </r>
  <r>
    <n v="12763734"/>
    <s v="2017 BMW X4 Xdrive 20D F26 MY16"/>
    <n v="49990"/>
    <x v="5"/>
    <s v="X4"/>
    <s v="Xdrive 20D"/>
    <s v="F26 MY16"/>
    <x v="3"/>
    <n v="84218"/>
    <x v="20"/>
    <x v="0"/>
    <x v="1"/>
    <s v=" Used"/>
    <n v="1995"/>
    <x v="2"/>
    <n v="5"/>
    <x v="3"/>
    <x v="1"/>
  </r>
  <r>
    <n v="12763797"/>
    <s v="2022 Ford Ranger XLT 3.0 (4X4) MY22"/>
    <n v="79888"/>
    <x v="4"/>
    <s v="Ranger"/>
    <s v="XLT 3.0 (4X4)"/>
    <s v="MY22"/>
    <x v="16"/>
    <n v="17"/>
    <x v="16"/>
    <x v="0"/>
    <x v="1"/>
    <s v=" Used"/>
    <n v="2993"/>
    <x v="1"/>
    <n v="5"/>
    <x v="16"/>
    <x v="1"/>
  </r>
  <r>
    <n v="12763802"/>
    <s v="2011 Holden Commodore SV6 VE II"/>
    <n v="15990"/>
    <x v="2"/>
    <s v="Commodore"/>
    <s v="SV6"/>
    <s v="VE II"/>
    <x v="4"/>
    <n v="234384"/>
    <x v="3"/>
    <x v="1"/>
    <x v="0"/>
    <s v=" Used"/>
    <n v="3565"/>
    <x v="1"/>
    <n v="5"/>
    <x v="4"/>
    <x v="2"/>
  </r>
  <r>
    <n v="12763804"/>
    <s v="2013 Mercedes-Benz E250 CDI 212 MY13"/>
    <n v="24750"/>
    <x v="1"/>
    <s v="E250"/>
    <s v="CDI"/>
    <s v="212 MY13"/>
    <x v="8"/>
    <n v="127728"/>
    <x v="3"/>
    <x v="0"/>
    <x v="1"/>
    <s v=" Used"/>
    <n v="2143"/>
    <x v="98"/>
    <n v="5"/>
    <x v="8"/>
    <x v="2"/>
  </r>
  <r>
    <n v="12763820"/>
    <s v="2018 Nissan Qashqai ST J11 MY18"/>
    <n v="23990"/>
    <x v="3"/>
    <s v="Qashqai"/>
    <s v="ST"/>
    <s v="J11 MY18"/>
    <x v="15"/>
    <n v="79856"/>
    <x v="0"/>
    <x v="0"/>
    <x v="0"/>
    <s v=" Used"/>
    <n v="1997"/>
    <x v="5"/>
    <n v="5"/>
    <x v="15"/>
    <x v="2"/>
  </r>
  <r>
    <n v="12763839"/>
    <s v="2018 Mitsubishi Outlander LS 7 Seat (2WD) ZL MY19"/>
    <n v="33480"/>
    <x v="13"/>
    <s v="Outlander"/>
    <s v="LS 7 Seat (2WD)"/>
    <s v="ZL MY19"/>
    <x v="15"/>
    <n v="42761"/>
    <x v="0"/>
    <x v="0"/>
    <x v="0"/>
    <s v=" Used"/>
    <n v="2360"/>
    <x v="2"/>
    <n v="7"/>
    <x v="15"/>
    <x v="2"/>
  </r>
  <r>
    <n v="12763845"/>
    <s v="2019 Ford Ranger XLT 3.2 (4X4) PX Mkiii MY19"/>
    <n v="53990"/>
    <x v="4"/>
    <s v="Ranger"/>
    <s v="XLT 3.2 (4X4)"/>
    <s v="PX Mkiii MY19"/>
    <x v="13"/>
    <n v="61794"/>
    <x v="35"/>
    <x v="0"/>
    <x v="1"/>
    <s v=" Used"/>
    <n v="1996"/>
    <x v="0"/>
    <n v="4"/>
    <x v="13"/>
    <x v="1"/>
  </r>
  <r>
    <n v="12763849"/>
    <s v="2018 Honda Odyssey VTI-L RC MY18"/>
    <n v="39480"/>
    <x v="19"/>
    <s v="Odyssey"/>
    <s v="VTI-L"/>
    <s v="RC MY18"/>
    <x v="15"/>
    <n v="64043"/>
    <x v="0"/>
    <x v="0"/>
    <x v="0"/>
    <s v=" Used"/>
    <n v="2356"/>
    <x v="5"/>
    <n v="7"/>
    <x v="15"/>
    <x v="2"/>
  </r>
  <r>
    <n v="12763854"/>
    <s v="2018 Nissan X-Trail ST (2WD) T32 Series 2"/>
    <n v="28490"/>
    <x v="3"/>
    <s v="X-Trail"/>
    <s v="ST (2WD)"/>
    <s v="T32 Series 2"/>
    <x v="15"/>
    <n v="80950"/>
    <x v="0"/>
    <x v="0"/>
    <x v="0"/>
    <s v=" Used"/>
    <n v="2488"/>
    <x v="2"/>
    <n v="5"/>
    <x v="15"/>
    <x v="2"/>
  </r>
  <r>
    <n v="12763879"/>
    <s v="2017 Volvo XC90 D5 R-Design 256 MY17"/>
    <n v="59990"/>
    <x v="21"/>
    <s v="XC90"/>
    <s v="D5 R-Design"/>
    <s v="256 MY17"/>
    <x v="3"/>
    <n v="100964"/>
    <x v="0"/>
    <x v="0"/>
    <x v="1"/>
    <s v=" Used"/>
    <n v="1969"/>
    <x v="5"/>
    <n v="7"/>
    <x v="3"/>
    <x v="1"/>
  </r>
  <r>
    <n v="12763881"/>
    <s v="2017 Mercedes-Benz GLA45 4Matic X156 MY18"/>
    <n v="62990"/>
    <x v="1"/>
    <s v="GLA45"/>
    <s v="4Matic"/>
    <s v="X156 MY18"/>
    <x v="3"/>
    <n v="56750"/>
    <x v="0"/>
    <x v="0"/>
    <x v="2"/>
    <s v=" Used"/>
    <n v="1991"/>
    <x v="2"/>
    <n v="5"/>
    <x v="3"/>
    <x v="1"/>
  </r>
  <r>
    <n v="12763885"/>
    <s v="2012 Volkswagen Tiguan 103 TDI 5NC MY13"/>
    <n v="10990"/>
    <x v="8"/>
    <s v="Tiguan"/>
    <s v="103 TDI"/>
    <s v="5NC MY13"/>
    <x v="11"/>
    <n v="253423"/>
    <x v="0"/>
    <x v="0"/>
    <x v="1"/>
    <s v=" Used"/>
    <n v="1968"/>
    <x v="2"/>
    <n v="5"/>
    <x v="11"/>
    <x v="2"/>
  </r>
  <r>
    <n v="12763886"/>
    <s v="2017 Mazda CX-5 Maxx Sport (4X2) MY17.5 (KF Series 2)"/>
    <n v="29777"/>
    <x v="10"/>
    <s v="CX-5"/>
    <s v="Maxx Sport (4X2)"/>
    <s v="MY17.5 (KF Series 2)"/>
    <x v="3"/>
    <n v="99460"/>
    <x v="0"/>
    <x v="0"/>
    <x v="0"/>
    <s v=" Used"/>
    <n v="1997"/>
    <x v="1"/>
    <n v="5"/>
    <x v="3"/>
    <x v="2"/>
  </r>
  <r>
    <n v="12763887"/>
    <s v="2014 Mazda 3 Maxx Sport BL Series 2 MY13"/>
    <n v="20000"/>
    <x v="10"/>
    <n v="3"/>
    <s v="Maxx Sport"/>
    <s v="BL Series 2 MY13"/>
    <x v="12"/>
    <n v="55500"/>
    <x v="5"/>
    <x v="1"/>
    <x v="0"/>
    <s v=" Used"/>
    <n v="1999"/>
    <x v="0"/>
    <n v="5"/>
    <x v="12"/>
    <x v="2"/>
  </r>
  <r>
    <n v="12763902"/>
    <s v="2021 Subaru Outback AWD Touring MY21"/>
    <n v="50990"/>
    <x v="12"/>
    <s v="Outback"/>
    <s v="AWD Touring"/>
    <s v="MY21"/>
    <x v="1"/>
    <n v="19300"/>
    <x v="0"/>
    <x v="0"/>
    <x v="0"/>
    <s v=" Used"/>
    <n v="2498"/>
    <x v="6"/>
    <n v="5"/>
    <x v="1"/>
    <x v="1"/>
  </r>
  <r>
    <n v="12763915"/>
    <s v="2018 BMW X3 Xdrive 30I G01"/>
    <n v="64990"/>
    <x v="5"/>
    <s v="X3"/>
    <s v="Xdrive 30I"/>
    <s v="G01"/>
    <x v="15"/>
    <n v="33538"/>
    <x v="0"/>
    <x v="0"/>
    <x v="2"/>
    <s v=" Used"/>
    <n v="1998"/>
    <x v="1"/>
    <n v="5"/>
    <x v="15"/>
    <x v="1"/>
  </r>
  <r>
    <n v="12763923"/>
    <s v="2017 Subaru Forester 2.0I-L MY17"/>
    <n v="27990"/>
    <x v="12"/>
    <s v="Forester"/>
    <s v="2.0I-L"/>
    <s v="MY17"/>
    <x v="3"/>
    <n v="92365"/>
    <x v="0"/>
    <x v="1"/>
    <x v="0"/>
    <s v=" Used"/>
    <n v="1995"/>
    <x v="2"/>
    <n v="5"/>
    <x v="3"/>
    <x v="2"/>
  </r>
  <r>
    <n v="12763938"/>
    <s v="2022 Ford Ranger Wildtrak 2.0 (4X4) MY22"/>
    <n v="85000"/>
    <x v="4"/>
    <s v="Ranger"/>
    <s v="Wildtrak 2.0 (4X4)"/>
    <s v="MY22"/>
    <x v="16"/>
    <n v="20"/>
    <x v="16"/>
    <x v="0"/>
    <x v="1"/>
    <s v=" Used"/>
    <n v="1996"/>
    <x v="2"/>
    <n v="5"/>
    <x v="16"/>
    <x v="1"/>
  </r>
  <r>
    <n v="12763978"/>
    <s v="2019 Audi A4 35 Tfsi S Tronic Sport 8W MY19"/>
    <n v="39992"/>
    <x v="11"/>
    <s v="A4"/>
    <s v="35 Tfsi S Tronic Sport"/>
    <s v="8W MY19"/>
    <x v="13"/>
    <n v="33570"/>
    <x v="3"/>
    <x v="0"/>
    <x v="2"/>
    <s v=" Used"/>
    <n v="1395"/>
    <x v="2"/>
    <n v="5"/>
    <x v="13"/>
    <x v="2"/>
  </r>
  <r>
    <n v="12764062"/>
    <s v="2017 Renault Kangoo Maxi X61 MY18"/>
    <n v="27950"/>
    <x v="16"/>
    <s v="Kangoo"/>
    <s v="Maxi"/>
    <s v="X61 MY18"/>
    <x v="3"/>
    <n v="79094"/>
    <x v="6"/>
    <x v="0"/>
    <x v="1"/>
    <s v=" Used"/>
    <n v="1461"/>
    <x v="2"/>
    <n v="2"/>
    <x v="3"/>
    <x v="2"/>
  </r>
  <r>
    <n v="12764114"/>
    <s v="2017 Land Rover Range Rover Evoque TD4 180 HSE Dynamic LV MY17"/>
    <n v="64995"/>
    <x v="22"/>
    <s v="Range Rover Evoque"/>
    <s v="TD4 180 HSE Dynamic"/>
    <s v="LV MY17"/>
    <x v="3"/>
    <n v="45826"/>
    <x v="0"/>
    <x v="0"/>
    <x v="1"/>
    <s v=" Used"/>
    <n v="1999"/>
    <x v="2"/>
    <n v="5"/>
    <x v="3"/>
    <x v="1"/>
  </r>
  <r>
    <n v="12764118"/>
    <s v="2016 Toyota Kluger Grande (4X4) GSU55R"/>
    <n v="45705"/>
    <x v="0"/>
    <s v="Kluger"/>
    <s v="Grande (4X4)"/>
    <s v="GSU55R"/>
    <x v="2"/>
    <n v="96084"/>
    <x v="0"/>
    <x v="0"/>
    <x v="0"/>
    <s v=" Used"/>
    <n v="3456"/>
    <x v="5"/>
    <n v="7"/>
    <x v="2"/>
    <x v="1"/>
  </r>
  <r>
    <n v="12764119"/>
    <s v="2019 Volkswagen Golf 110 TSI Highline AU MY19"/>
    <n v="36705"/>
    <x v="8"/>
    <s v="Golf"/>
    <s v="110 TSI Highline"/>
    <s v="AU MY19"/>
    <x v="13"/>
    <n v="69998"/>
    <x v="5"/>
    <x v="0"/>
    <x v="2"/>
    <s v=" Used"/>
    <n v="1395"/>
    <x v="2"/>
    <n v="5"/>
    <x v="13"/>
    <x v="2"/>
  </r>
  <r>
    <n v="12764145"/>
    <s v="2022 Toyota RAV4 GXL (2WD) Hybrid Axah52R"/>
    <n v="56988"/>
    <x v="0"/>
    <s v="RAV4"/>
    <s v="GXL (2WD) Hybrid"/>
    <s v="Axah52R"/>
    <x v="16"/>
    <n v="1470"/>
    <x v="0"/>
    <x v="0"/>
    <x v="4"/>
    <s v=" Used"/>
    <n v="2487"/>
    <x v="1"/>
    <n v="5"/>
    <x v="16"/>
    <x v="1"/>
  </r>
  <r>
    <n v="12764146"/>
    <s v="2020 BMW 420I M Sport G22"/>
    <n v="75988"/>
    <x v="5"/>
    <s v="420I"/>
    <s v="M Sport"/>
    <s v="G22"/>
    <x v="9"/>
    <n v="13299"/>
    <x v="20"/>
    <x v="0"/>
    <x v="2"/>
    <s v=" Used"/>
    <n v="1998"/>
    <x v="2"/>
    <n v="4"/>
    <x v="9"/>
    <x v="1"/>
  </r>
  <r>
    <n v="12764147"/>
    <s v="2017 Land Rover Discovery Sport TD4 150 SE 5 Seat LC MY17"/>
    <n v="44988"/>
    <x v="22"/>
    <s v="Discovery Sport"/>
    <s v="TD4 150 SE 5 Seat"/>
    <s v="LC MY17"/>
    <x v="3"/>
    <n v="58260"/>
    <x v="0"/>
    <x v="0"/>
    <x v="1"/>
    <s v=" Used"/>
    <n v="1999"/>
    <x v="0"/>
    <n v="5"/>
    <x v="3"/>
    <x v="1"/>
  </r>
  <r>
    <n v="12764148"/>
    <s v="2016 Ford Mustang Fastback GT 5.0 V8 FM"/>
    <n v="49988"/>
    <x v="4"/>
    <s v="Mustang"/>
    <s v="Fastback GT 5.0 V8"/>
    <s v="FM"/>
    <x v="2"/>
    <n v="75048"/>
    <x v="20"/>
    <x v="0"/>
    <x v="2"/>
    <s v=" Used"/>
    <n v="4950"/>
    <x v="2"/>
    <n v="4"/>
    <x v="2"/>
    <x v="1"/>
  </r>
  <r>
    <n v="12764159"/>
    <s v="2022 Volkswagen Amarok TDI580 Aventura 4Motion 2H MY22"/>
    <n v="86888"/>
    <x v="8"/>
    <s v="Amarok"/>
    <s v="TDI580 Aventura 4Motion"/>
    <s v="2H MY22"/>
    <x v="16"/>
    <n v="25"/>
    <x v="19"/>
    <x v="0"/>
    <x v="1"/>
    <s v=" New In Stock"/>
    <n v="2967"/>
    <x v="5"/>
    <n v="5"/>
    <x v="16"/>
    <x v="1"/>
  </r>
  <r>
    <n v="12764161"/>
    <s v="2016 Nissan Qashqai ST (4X2) J11"/>
    <n v="24990"/>
    <x v="3"/>
    <s v="Qashqai"/>
    <s v="ST (4X2)"/>
    <s v="J11"/>
    <x v="2"/>
    <n v="59018"/>
    <x v="0"/>
    <x v="0"/>
    <x v="0"/>
    <s v=" Used"/>
    <n v="1997"/>
    <x v="1"/>
    <n v="5"/>
    <x v="2"/>
    <x v="2"/>
  </r>
  <r>
    <n v="12764169"/>
    <s v="2021 Kia Stinger GT (black Leather) CK PE MY22"/>
    <n v="73950"/>
    <x v="14"/>
    <s v="Stinger"/>
    <s v="GT (black Leather)"/>
    <s v="CK PE MY22"/>
    <x v="1"/>
    <n v="5814"/>
    <x v="3"/>
    <x v="0"/>
    <x v="0"/>
    <s v=" Used"/>
    <n v="3342"/>
    <x v="15"/>
    <n v="5"/>
    <x v="1"/>
    <x v="1"/>
  </r>
  <r>
    <n v="12764202"/>
    <s v="2018 Toyota Kluger GXL (4X4) GSU55R"/>
    <n v="45990"/>
    <x v="0"/>
    <s v="Kluger"/>
    <s v="GXL (4X4)"/>
    <s v="GSU55R"/>
    <x v="15"/>
    <n v="59439"/>
    <x v="0"/>
    <x v="0"/>
    <x v="0"/>
    <s v=" Used"/>
    <n v="3456"/>
    <x v="0"/>
    <n v="7"/>
    <x v="15"/>
    <x v="1"/>
  </r>
  <r>
    <n v="12764212"/>
    <s v="2022 Volvo XC40 Ultimate B4 Bright Mhev 536 MY23"/>
    <n v="66275"/>
    <x v="21"/>
    <s v="XC40"/>
    <s v="Ultimate B4 Bright Mhev"/>
    <s v="536 MY23"/>
    <x v="16"/>
    <n v="4382"/>
    <x v="0"/>
    <x v="0"/>
    <x v="2"/>
    <s v=" Demo"/>
    <n v="1969"/>
    <x v="1"/>
    <n v="5"/>
    <x v="16"/>
    <x v="1"/>
  </r>
  <r>
    <n v="12764213"/>
    <s v="2022 Volvo XC40 Ultimate B5 Dark Mhev 536 MY23"/>
    <n v="75410"/>
    <x v="21"/>
    <s v="XC40"/>
    <s v="Ultimate B5 Dark Mhev"/>
    <s v="536 MY23"/>
    <x v="16"/>
    <n v="1011"/>
    <x v="0"/>
    <x v="0"/>
    <x v="2"/>
    <s v=" Demo"/>
    <n v="1969"/>
    <x v="2"/>
    <n v="5"/>
    <x v="16"/>
    <x v="1"/>
  </r>
  <r>
    <n v="12764214"/>
    <s v="2022 Volvo XC60 B6 R-Design Mhev 246 MY22"/>
    <n v="99888"/>
    <x v="21"/>
    <s v="XC60"/>
    <s v="B6 R-Design Mhev"/>
    <s v="246 MY22"/>
    <x v="16"/>
    <n v="1009"/>
    <x v="0"/>
    <x v="0"/>
    <x v="3"/>
    <s v=" Demo"/>
    <n v="1969"/>
    <x v="3"/>
    <n v="5"/>
    <x v="16"/>
    <x v="1"/>
  </r>
  <r>
    <n v="12764242"/>
    <s v="2014 Holden Colorado LT (4X4) RG MY14"/>
    <n v="26000"/>
    <x v="2"/>
    <s v="Colorado"/>
    <s v="LT (4X4)"/>
    <s v="RG MY14"/>
    <x v="12"/>
    <n v="181000"/>
    <x v="12"/>
    <x v="1"/>
    <x v="1"/>
    <s v=" Used"/>
    <n v="2776"/>
    <x v="2"/>
    <n v="5"/>
    <x v="12"/>
    <x v="2"/>
  </r>
  <r>
    <n v="12764246"/>
    <s v="2016 Porsche Cayenne Diesel Series 2 MY16"/>
    <n v="62799"/>
    <x v="17"/>
    <s v="Cayenne"/>
    <s v="Diesel"/>
    <s v="Series 2 MY16"/>
    <x v="2"/>
    <n v="123148"/>
    <x v="0"/>
    <x v="0"/>
    <x v="1"/>
    <s v=" Used"/>
    <n v="2967"/>
    <x v="1"/>
    <n v="5"/>
    <x v="2"/>
    <x v="1"/>
  </r>
  <r>
    <n v="12764279"/>
    <s v="2021 Audi Q5 45 Tfsi Quattro Mhev FY MY22"/>
    <n v="74990"/>
    <x v="11"/>
    <s v="Q5"/>
    <s v="45 Tfsi Quattro Mhev"/>
    <s v="FY MY22"/>
    <x v="1"/>
    <n v="13819"/>
    <x v="0"/>
    <x v="0"/>
    <x v="3"/>
    <s v=" Demo"/>
    <n v="1984"/>
    <x v="0"/>
    <n v="5"/>
    <x v="1"/>
    <x v="1"/>
  </r>
  <r>
    <n v="12764280"/>
    <s v="2021 Audi A6 45 Tfsi Quattro S Line Mhev 4A MY22"/>
    <n v="109990"/>
    <x v="11"/>
    <s v="A6"/>
    <s v="45 Tfsi Quattro S Line Mhev"/>
    <s v="4A MY22"/>
    <x v="1"/>
    <n v="9478"/>
    <x v="3"/>
    <x v="0"/>
    <x v="3"/>
    <s v=" Demo"/>
    <n v="1984"/>
    <x v="0"/>
    <n v="5"/>
    <x v="1"/>
    <x v="1"/>
  </r>
  <r>
    <n v="12764282"/>
    <s v="2021 Audi S5 3.0 Tfsi Quattro F5 MY22"/>
    <n v="149990"/>
    <x v="11"/>
    <s v="S5"/>
    <s v="3.0 Tfsi Quattro"/>
    <s v="F5 MY22"/>
    <x v="1"/>
    <n v="7964"/>
    <x v="1"/>
    <x v="0"/>
    <x v="2"/>
    <s v=" Demo"/>
    <n v="2995"/>
    <x v="1"/>
    <n v="4"/>
    <x v="1"/>
    <x v="1"/>
  </r>
  <r>
    <n v="12764284"/>
    <s v="2022 Audi Q2 40 Tfsi Quattro S Line 3Y MY22"/>
    <n v="74990"/>
    <x v="11"/>
    <s v="Q2"/>
    <s v="40 Tfsi Quattro S Line"/>
    <s v="3Y MY22"/>
    <x v="16"/>
    <n v="2487"/>
    <x v="0"/>
    <x v="0"/>
    <x v="2"/>
    <s v=" Demo"/>
    <n v="1984"/>
    <x v="2"/>
    <n v="5"/>
    <x v="16"/>
    <x v="1"/>
  </r>
  <r>
    <n v="12764285"/>
    <s v="2022 Audi A3 35 Tfsi Mhev 8Y MY22"/>
    <n v="52990"/>
    <x v="11"/>
    <s v="A3"/>
    <s v="35 Tfsi Mhev"/>
    <s v="8Y MY22"/>
    <x v="16"/>
    <n v="6947"/>
    <x v="3"/>
    <x v="0"/>
    <x v="2"/>
    <s v=" Demo"/>
    <n v="1498"/>
    <x v="5"/>
    <n v="5"/>
    <x v="16"/>
    <x v="1"/>
  </r>
  <r>
    <n v="12764286"/>
    <s v="2022 Audi Q7 50 TDI Quattro S Line Mhev 4M MY22"/>
    <n v="149990"/>
    <x v="11"/>
    <s v="Q7"/>
    <s v="50 TDI Quattro S Line Mhev"/>
    <s v="4M MY22"/>
    <x v="16"/>
    <n v="2364"/>
    <x v="0"/>
    <x v="0"/>
    <x v="6"/>
    <s v=" Demo"/>
    <n v="2967"/>
    <x v="2"/>
    <n v="7"/>
    <x v="16"/>
    <x v="1"/>
  </r>
  <r>
    <n v="12764288"/>
    <s v="2021 Audi A3 40 Tfsi Quattro S Line 8Y MY22"/>
    <n v="59990"/>
    <x v="11"/>
    <s v="A3"/>
    <s v="40 Tfsi Quattro S Line"/>
    <s v="8Y MY22"/>
    <x v="1"/>
    <n v="7647"/>
    <x v="3"/>
    <x v="0"/>
    <x v="2"/>
    <s v=" Demo"/>
    <n v="1984"/>
    <x v="3"/>
    <n v="5"/>
    <x v="1"/>
    <x v="1"/>
  </r>
  <r>
    <n v="12764289"/>
    <s v="2022 Audi A6 55 Tfsi Quattro S Line Mhev 4A MY22"/>
    <n v="129990"/>
    <x v="11"/>
    <s v="A6"/>
    <s v="55 Tfsi Quattro S Line Mhev"/>
    <s v="4A MY22"/>
    <x v="16"/>
    <n v="5984"/>
    <x v="3"/>
    <x v="0"/>
    <x v="3"/>
    <s v=" Demo"/>
    <n v="2995"/>
    <x v="1"/>
    <n v="5"/>
    <x v="16"/>
    <x v="1"/>
  </r>
  <r>
    <n v="12764292"/>
    <s v="2022 Audi A4 45 Tfsi Quattro S Line Mhev 8W MY22"/>
    <n v="84990"/>
    <x v="11"/>
    <s v="A4"/>
    <s v="45 Tfsi Quattro S Line Mhev"/>
    <s v="8W MY22"/>
    <x v="16"/>
    <n v="6984"/>
    <x v="3"/>
    <x v="3"/>
    <x v="2"/>
    <s v=" Demo"/>
    <n v="1984"/>
    <x v="2"/>
    <n v="5"/>
    <x v="16"/>
    <x v="1"/>
  </r>
  <r>
    <n v="12764294"/>
    <s v="2022 Audi Q5 45 Tfsi Quattro Mhev Limited FY MY22LA"/>
    <n v="91990"/>
    <x v="11"/>
    <s v="Q5"/>
    <s v="45 Tfsi Quattro Mhev Limited"/>
    <s v="FY MY22LA"/>
    <x v="16"/>
    <n v="4647"/>
    <x v="0"/>
    <x v="0"/>
    <x v="2"/>
    <s v=" Demo"/>
    <n v="1968"/>
    <x v="5"/>
    <n v="5"/>
    <x v="16"/>
    <x v="1"/>
  </r>
  <r>
    <n v="12764295"/>
    <s v="2022 Audi RS 6 Avant 4.0 Tfsi Quattro Mhev 4A MY22"/>
    <n v="299990"/>
    <x v="11"/>
    <s v="RS 6"/>
    <s v="Avant 4.0 Tfsi Quattro Mhev"/>
    <s v="4A MY22"/>
    <x v="16"/>
    <n v="4167"/>
    <x v="0"/>
    <x v="0"/>
    <x v="3"/>
    <s v=" Demo"/>
    <n v="3996"/>
    <x v="2"/>
    <n v="5"/>
    <x v="16"/>
    <x v="1"/>
  </r>
  <r>
    <n v="12764297"/>
    <s v="2022 Audi A6 40 Tfsi S Line Mhev 4A MY22"/>
    <n v="94990"/>
    <x v="11"/>
    <s v="A6"/>
    <s v="40 Tfsi S Line Mhev"/>
    <s v="4A MY22"/>
    <x v="16"/>
    <n v="2647"/>
    <x v="3"/>
    <x v="0"/>
    <x v="3"/>
    <s v=" Demo"/>
    <n v="1984"/>
    <x v="2"/>
    <n v="5"/>
    <x v="16"/>
    <x v="1"/>
  </r>
  <r>
    <n v="12764298"/>
    <s v="2022 Skoda Kodiaq Style (4X4) NS MY22"/>
    <n v="52120"/>
    <x v="15"/>
    <s v="Kodiaq"/>
    <s v="Style (4X4)"/>
    <s v="NS MY22"/>
    <x v="16"/>
    <n v="11"/>
    <x v="0"/>
    <x v="0"/>
    <x v="2"/>
    <s v=" Demo"/>
    <n v="1984"/>
    <x v="5"/>
    <n v="7"/>
    <x v="16"/>
    <x v="1"/>
  </r>
  <r>
    <n v="12764299"/>
    <s v="2022 Skoda Kamiq Monte Carlo MY22"/>
    <n v="41497"/>
    <x v="15"/>
    <s v="Kamiq"/>
    <s v="Monte Carlo"/>
    <s v="MY22"/>
    <x v="16"/>
    <n v="12"/>
    <x v="0"/>
    <x v="0"/>
    <x v="2"/>
    <s v=" New In Stock"/>
    <n v="1498"/>
    <x v="2"/>
    <n v="5"/>
    <x v="16"/>
    <x v="1"/>
  </r>
  <r>
    <n v="12764300"/>
    <s v="2022 Skoda Kamiq Monte Carlo MY22"/>
    <n v="46040"/>
    <x v="15"/>
    <s v="Kamiq"/>
    <s v="Monte Carlo"/>
    <s v="MY22"/>
    <x v="16"/>
    <n v="11"/>
    <x v="0"/>
    <x v="0"/>
    <x v="2"/>
    <s v=" New In Stock"/>
    <n v="1498"/>
    <x v="0"/>
    <n v="5"/>
    <x v="16"/>
    <x v="1"/>
  </r>
  <r>
    <n v="12764301"/>
    <s v="2020 Audi RS Q8 Tfsi Quattro Mhev 4M MY20"/>
    <n v="269990"/>
    <x v="11"/>
    <s v="RS Q8"/>
    <s v="Tfsi Quattro Mhev"/>
    <s v="4M MY20"/>
    <x v="9"/>
    <n v="15894"/>
    <x v="0"/>
    <x v="0"/>
    <x v="3"/>
    <s v=" Demo"/>
    <n v="3996"/>
    <x v="1"/>
    <n v="5"/>
    <x v="9"/>
    <x v="1"/>
  </r>
  <r>
    <n v="12764303"/>
    <s v="2021 Audi A4 45 Tfsi Quattro S Line Mhev 8W MY22"/>
    <n v="88888"/>
    <x v="11"/>
    <s v="A4"/>
    <s v="45 Tfsi Quattro S Line Mhev"/>
    <s v="8W MY22"/>
    <x v="1"/>
    <n v="7449"/>
    <x v="3"/>
    <x v="3"/>
    <x v="2"/>
    <s v=" Demo"/>
    <n v="1984"/>
    <x v="1"/>
    <n v="5"/>
    <x v="1"/>
    <x v="1"/>
  </r>
  <r>
    <n v="12764304"/>
    <s v="2022 Skoda Superb Style NP MY22"/>
    <n v="53546"/>
    <x v="15"/>
    <s v="Superb"/>
    <s v="Style"/>
    <s v="NP MY22"/>
    <x v="16"/>
    <n v="11"/>
    <x v="3"/>
    <x v="0"/>
    <x v="2"/>
    <s v=" New In Stock"/>
    <n v="1984"/>
    <x v="2"/>
    <n v="5"/>
    <x v="16"/>
    <x v="1"/>
  </r>
  <r>
    <n v="12764305"/>
    <s v="2022 Skoda Karoq Sportline (4X4) NU MY22 Facelift"/>
    <n v="54260"/>
    <x v="15"/>
    <s v="Karoq"/>
    <s v="Sportline (4X4)"/>
    <s v="NU MY22 Facelift"/>
    <x v="16"/>
    <n v="10"/>
    <x v="0"/>
    <x v="0"/>
    <x v="0"/>
    <s v=" New In Stock"/>
    <n v="1984"/>
    <x v="5"/>
    <n v="5"/>
    <x v="16"/>
    <x v="1"/>
  </r>
  <r>
    <n v="12764307"/>
    <s v="2021 Audi RS 5 2.9 Tfsi Quattro F5 MY22"/>
    <n v="194990"/>
    <x v="11"/>
    <s v="RS 5"/>
    <s v="2.9 Tfsi Quattro"/>
    <s v="F5 MY22"/>
    <x v="1"/>
    <n v="2647"/>
    <x v="29"/>
    <x v="0"/>
    <x v="2"/>
    <s v=" Demo"/>
    <n v="2894"/>
    <x v="0"/>
    <n v="5"/>
    <x v="1"/>
    <x v="1"/>
  </r>
  <r>
    <n v="12764308"/>
    <s v="2022 Skoda Kamiq Style 85TSI NW MY23"/>
    <n v="39105"/>
    <x v="15"/>
    <s v="Kamiq"/>
    <s v="Style 85TSI"/>
    <s v="NW MY23"/>
    <x v="16"/>
    <n v="10"/>
    <x v="0"/>
    <x v="0"/>
    <x v="2"/>
    <s v=" New In Stock"/>
    <n v="999"/>
    <x v="6"/>
    <n v="5"/>
    <x v="16"/>
    <x v="2"/>
  </r>
  <r>
    <n v="12764309"/>
    <s v="2022 Skoda Karoq Sportline (4X4) NU MY22 Facelift"/>
    <n v="54287"/>
    <x v="15"/>
    <s v="Karoq"/>
    <s v="Sportline (4X4)"/>
    <s v="NU MY22 Facelift"/>
    <x v="16"/>
    <n v="10"/>
    <x v="0"/>
    <x v="0"/>
    <x v="0"/>
    <s v=" Demo"/>
    <n v="1984"/>
    <x v="2"/>
    <n v="5"/>
    <x v="16"/>
    <x v="1"/>
  </r>
  <r>
    <n v="12764311"/>
    <s v="2022 Skoda Kodiaq Style (4X4) NS MY22"/>
    <n v="64320"/>
    <x v="15"/>
    <s v="Kodiaq"/>
    <s v="Style (4X4)"/>
    <s v="NS MY22"/>
    <x v="16"/>
    <n v="10"/>
    <x v="0"/>
    <x v="0"/>
    <x v="2"/>
    <s v=" New In Stock"/>
    <n v="1984"/>
    <x v="0"/>
    <n v="7"/>
    <x v="16"/>
    <x v="1"/>
  </r>
  <r>
    <n v="12764312"/>
    <s v="2022 Skoda Kamiq Style 85TSI NW MY23"/>
    <n v="36223"/>
    <x v="15"/>
    <s v="Kamiq"/>
    <s v="Style 85TSI"/>
    <s v="NW MY23"/>
    <x v="16"/>
    <n v="12"/>
    <x v="0"/>
    <x v="0"/>
    <x v="2"/>
    <s v=" Demo"/>
    <n v="999"/>
    <x v="0"/>
    <n v="5"/>
    <x v="16"/>
    <x v="2"/>
  </r>
  <r>
    <n v="12764314"/>
    <s v="2022 Skoda Kodiaq Sportline (4X4) NS MY22"/>
    <n v="63766"/>
    <x v="15"/>
    <s v="Kodiaq"/>
    <s v="Sportline (4X4)"/>
    <s v="NS MY22"/>
    <x v="16"/>
    <n v="17"/>
    <x v="0"/>
    <x v="0"/>
    <x v="2"/>
    <s v=" New In Stock"/>
    <n v="1984"/>
    <x v="0"/>
    <n v="7"/>
    <x v="16"/>
    <x v="1"/>
  </r>
  <r>
    <n v="12764316"/>
    <s v="2022 Skoda Karoq Style NU MY22 Facelift"/>
    <n v="52960"/>
    <x v="15"/>
    <s v="Karoq"/>
    <s v="Style"/>
    <s v="NU MY22 Facelift"/>
    <x v="16"/>
    <n v="12"/>
    <x v="0"/>
    <x v="0"/>
    <x v="0"/>
    <s v=" Demo"/>
    <n v="1395"/>
    <x v="0"/>
    <n v="5"/>
    <x v="16"/>
    <x v="1"/>
  </r>
  <r>
    <n v="12764320"/>
    <s v="2022 Volvo XC60 B6 R-Design Mhev 246 MY22"/>
    <n v="94990"/>
    <x v="21"/>
    <s v="XC60"/>
    <s v="B6 R-Design Mhev"/>
    <s v="246 MY22"/>
    <x v="16"/>
    <n v="1135"/>
    <x v="0"/>
    <x v="0"/>
    <x v="3"/>
    <s v=" Demo"/>
    <n v="1969"/>
    <x v="0"/>
    <n v="5"/>
    <x v="16"/>
    <x v="1"/>
  </r>
  <r>
    <n v="12764326"/>
    <s v="2021 Volvo XC60 B5 Momentum Mhev 246 MY22"/>
    <n v="71500"/>
    <x v="21"/>
    <s v="XC60"/>
    <s v="B5 Momentum Mhev"/>
    <s v="246 MY22"/>
    <x v="1"/>
    <n v="8866"/>
    <x v="0"/>
    <x v="0"/>
    <x v="3"/>
    <s v=" Demo"/>
    <n v="1969"/>
    <x v="5"/>
    <n v="5"/>
    <x v="1"/>
    <x v="1"/>
  </r>
  <r>
    <n v="12764327"/>
    <s v="2022 Volvo XC60 B6 R-Design Mhev 246 MY22"/>
    <n v="90990"/>
    <x v="21"/>
    <s v="XC60"/>
    <s v="B6 R-Design Mhev"/>
    <s v="246 MY22"/>
    <x v="16"/>
    <n v="3978"/>
    <x v="0"/>
    <x v="0"/>
    <x v="3"/>
    <s v=" Demo"/>
    <n v="1969"/>
    <x v="2"/>
    <n v="5"/>
    <x v="16"/>
    <x v="1"/>
  </r>
  <r>
    <n v="12764330"/>
    <s v="2020 Toyota GR Yaris GR Gxpa16R"/>
    <n v="50998"/>
    <x v="0"/>
    <s v="GR Yaris"/>
    <s v="GR"/>
    <s v="Gxpa16R"/>
    <x v="9"/>
    <n v="10092"/>
    <x v="5"/>
    <x v="1"/>
    <x v="2"/>
    <s v=" Used"/>
    <n v="1618"/>
    <x v="2"/>
    <n v="4"/>
    <x v="9"/>
    <x v="1"/>
  </r>
  <r>
    <n v="12764332"/>
    <s v="2018 Mercedes-Benz GLE250 D 4Matic 166 MY17.5"/>
    <n v="67888"/>
    <x v="1"/>
    <s v="GLE250"/>
    <s v="D 4Matic"/>
    <s v="166 MY17.5"/>
    <x v="15"/>
    <n v="74458"/>
    <x v="0"/>
    <x v="0"/>
    <x v="1"/>
    <s v=" Used"/>
    <n v="2143"/>
    <x v="2"/>
    <n v="5"/>
    <x v="15"/>
    <x v="1"/>
  </r>
  <r>
    <n v="12764343"/>
    <s v="2017 Volkswagen Passat Alltrack 140 TDI 3C MY18"/>
    <n v="32999"/>
    <x v="8"/>
    <s v="Passat"/>
    <s v="Alltrack 140 TDI"/>
    <s v="3C MY18"/>
    <x v="3"/>
    <n v="73353"/>
    <x v="0"/>
    <x v="0"/>
    <x v="1"/>
    <s v=" Used"/>
    <n v="1968"/>
    <x v="1"/>
    <n v="5"/>
    <x v="3"/>
    <x v="2"/>
  </r>
  <r>
    <n v="12764347"/>
    <s v="2015 Holden Trax LTZ TJ MY16"/>
    <n v="14980"/>
    <x v="2"/>
    <s v="Trax"/>
    <s v="LTZ"/>
    <s v="TJ MY16"/>
    <x v="7"/>
    <n v="141589"/>
    <x v="0"/>
    <x v="0"/>
    <x v="0"/>
    <s v=" Used"/>
    <n v="1364"/>
    <x v="5"/>
    <n v="5"/>
    <x v="7"/>
    <x v="2"/>
  </r>
  <r>
    <n v="12764373"/>
    <s v="2021 Nissan X-Trail ST-L (2WD) T32 MY21"/>
    <n v="39888"/>
    <x v="3"/>
    <s v="X-Trail"/>
    <s v="ST-L (2WD)"/>
    <s v="T32 MY21"/>
    <x v="1"/>
    <n v="13313"/>
    <x v="0"/>
    <x v="0"/>
    <x v="0"/>
    <s v=" Used"/>
    <n v="2488"/>
    <x v="2"/>
    <n v="5"/>
    <x v="1"/>
    <x v="2"/>
  </r>
  <r>
    <n v="12764385"/>
    <s v="2015 Renault Kangoo 1.6 SWB X61 MY14"/>
    <n v="16999"/>
    <x v="16"/>
    <s v="Kangoo"/>
    <s v="1.6 SWB"/>
    <s v="X61 MY14"/>
    <x v="7"/>
    <n v="137823"/>
    <x v="6"/>
    <x v="1"/>
    <x v="0"/>
    <s v=" Used"/>
    <n v="1598"/>
    <x v="2"/>
    <n v="2"/>
    <x v="7"/>
    <x v="2"/>
  </r>
  <r>
    <n v="12764386"/>
    <s v="2013 Isuzu D-MAX SX (4X4) TF MY12"/>
    <n v="33999"/>
    <x v="6"/>
    <s v="D-MAX"/>
    <s v="SX (4X4)"/>
    <s v="TF MY12"/>
    <x v="8"/>
    <n v="169875"/>
    <x v="40"/>
    <x v="1"/>
    <x v="1"/>
    <s v=" Used"/>
    <n v="2999"/>
    <x v="2"/>
    <n v="4"/>
    <x v="8"/>
    <x v="2"/>
  </r>
  <r>
    <n v="12764406"/>
    <s v="2022 Volvo XC90 B6 Inscription Mhev 256 MY22"/>
    <n v="119888"/>
    <x v="21"/>
    <s v="XC90"/>
    <s v="B6 Inscription Mhev"/>
    <s v="256 MY22"/>
    <x v="16"/>
    <n v="1165"/>
    <x v="0"/>
    <x v="0"/>
    <x v="3"/>
    <s v=" Demo"/>
    <n v="1969"/>
    <x v="1"/>
    <n v="7"/>
    <x v="16"/>
    <x v="1"/>
  </r>
  <r>
    <n v="12764443"/>
    <s v="2005 Holden Statesman International WL"/>
    <n v="5000"/>
    <x v="2"/>
    <s v="Statesman"/>
    <s v="International"/>
    <s v="WL"/>
    <x v="5"/>
    <n v="319000"/>
    <x v="3"/>
    <x v="0"/>
    <x v="0"/>
    <s v=" Used"/>
    <n v="3565"/>
    <x v="2"/>
    <n v="5"/>
    <x v="5"/>
    <x v="0"/>
  </r>
  <r>
    <n v="12764475"/>
    <s v="2019 Kia Cerato GT Safety Pack BD MY20"/>
    <n v="31990"/>
    <x v="14"/>
    <s v="Cerato"/>
    <s v="GT Safety Pack"/>
    <s v="BD MY20"/>
    <x v="13"/>
    <n v="51658"/>
    <x v="3"/>
    <x v="0"/>
    <x v="0"/>
    <s v=" Used"/>
    <n v="1591"/>
    <x v="3"/>
    <n v="5"/>
    <x v="13"/>
    <x v="2"/>
  </r>
  <r>
    <n v="12764476"/>
    <s v="2017 Toyota Landcruiser Prado GX (4X4) GDJ150R MY17"/>
    <n v="55990"/>
    <x v="0"/>
    <s v="Landcruiser Prado"/>
    <s v="GX (4X4)"/>
    <s v="GDJ150R MY17"/>
    <x v="3"/>
    <n v="93505"/>
    <x v="0"/>
    <x v="0"/>
    <x v="1"/>
    <s v=" Used"/>
    <n v="2755"/>
    <x v="2"/>
    <n v="5"/>
    <x v="3"/>
    <x v="1"/>
  </r>
  <r>
    <n v="12764477"/>
    <s v="2022 LDV T60 MAX Luxe (4X4) SKC8"/>
    <n v="43490"/>
    <x v="28"/>
    <s v="T60"/>
    <s v="MAX Luxe (4X4)"/>
    <s v="SKC8"/>
    <x v="16"/>
    <n v="12"/>
    <x v="9"/>
    <x v="0"/>
    <x v="1"/>
    <s v=" New In Stock"/>
    <n v="1996"/>
    <x v="2"/>
    <n v="5"/>
    <x v="16"/>
    <x v="1"/>
  </r>
  <r>
    <n v="12764479"/>
    <s v="2018 Holden Colorado LS-X Special Edition (5YR) RG MY19"/>
    <n v="46990"/>
    <x v="2"/>
    <s v="Colorado"/>
    <s v="LS-X Special Edition (5YR)"/>
    <s v="RG MY19"/>
    <x v="15"/>
    <n v="97998"/>
    <x v="27"/>
    <x v="0"/>
    <x v="1"/>
    <s v=" Used"/>
    <n v="2776"/>
    <x v="2"/>
    <n v="5"/>
    <x v="15"/>
    <x v="1"/>
  </r>
  <r>
    <n v="12764487"/>
    <s v="2017 Holden Commodore SV6 VF II MY17"/>
    <n v="32488"/>
    <x v="2"/>
    <s v="Commodore"/>
    <s v="SV6"/>
    <s v="VF II MY17"/>
    <x v="3"/>
    <n v="85532"/>
    <x v="3"/>
    <x v="0"/>
    <x v="0"/>
    <s v=" Used"/>
    <n v="3565"/>
    <x v="2"/>
    <n v="5"/>
    <x v="3"/>
    <x v="2"/>
  </r>
  <r>
    <n v="12764492"/>
    <s v="2010 Ssangyong Rexton RX270 XDI (7 Seat) II Y200 MY08"/>
    <n v="13990"/>
    <x v="20"/>
    <s v="Rexton"/>
    <s v="RX270 XDI (7 Seat) II"/>
    <s v="Y200 MY08"/>
    <x v="0"/>
    <n v="224190"/>
    <x v="0"/>
    <x v="0"/>
    <x v="1"/>
    <s v=" Used"/>
    <n v="2696"/>
    <x v="2"/>
    <n v="7"/>
    <x v="0"/>
    <x v="2"/>
  </r>
  <r>
    <n v="12764505"/>
    <s v="2016 Hyundai Tucson Elite (awd) TLE"/>
    <n v="29989"/>
    <x v="7"/>
    <s v="Tucson"/>
    <s v="Elite (awd)"/>
    <s v="TLE"/>
    <x v="2"/>
    <n v="57248"/>
    <x v="0"/>
    <x v="0"/>
    <x v="1"/>
    <s v=" Used"/>
    <n v="1995"/>
    <x v="0"/>
    <n v="5"/>
    <x v="2"/>
    <x v="2"/>
  </r>
  <r>
    <n v="12764511"/>
    <s v="2017 Ford Focus Trend LZ"/>
    <n v="25990"/>
    <x v="4"/>
    <s v="Focus"/>
    <s v="Trend"/>
    <s v="LZ"/>
    <x v="3"/>
    <n v="17096"/>
    <x v="5"/>
    <x v="0"/>
    <x v="0"/>
    <s v=" Used"/>
    <n v="1498"/>
    <x v="3"/>
    <n v="5"/>
    <x v="3"/>
    <x v="2"/>
  </r>
  <r>
    <n v="12764518"/>
    <s v="2012 Honda CR-V VTI (4X2) 30"/>
    <n v="18990"/>
    <x v="19"/>
    <s v="CR-V"/>
    <s v="VTI (4X2)"/>
    <n v="30"/>
    <x v="11"/>
    <n v="140910"/>
    <x v="0"/>
    <x v="0"/>
    <x v="0"/>
    <s v=" Used"/>
    <n v="1997"/>
    <x v="2"/>
    <n v="5"/>
    <x v="11"/>
    <x v="2"/>
  </r>
  <r>
    <n v="12764519"/>
    <s v="2018 Mitsubishi Triton GLX MQ MY18"/>
    <n v="23990"/>
    <x v="13"/>
    <s v="Triton"/>
    <s v="GLX"/>
    <s v="MQ MY18"/>
    <x v="15"/>
    <n v="70343"/>
    <x v="4"/>
    <x v="1"/>
    <x v="0"/>
    <s v=" Used"/>
    <n v="2351"/>
    <x v="2"/>
    <n v="2"/>
    <x v="15"/>
    <x v="2"/>
  </r>
  <r>
    <n v="12764520"/>
    <s v="2020 Jeep Grand Cherokee Night Eagle (4X4) WK MY20"/>
    <n v="69990"/>
    <x v="18"/>
    <s v="Grand Cherokee"/>
    <s v="Night Eagle (4X4)"/>
    <s v="WK MY20"/>
    <x v="9"/>
    <n v="24288"/>
    <x v="0"/>
    <x v="0"/>
    <x v="1"/>
    <s v=" Used"/>
    <n v="2987"/>
    <x v="2"/>
    <n v="5"/>
    <x v="9"/>
    <x v="1"/>
  </r>
  <r>
    <n v="12764529"/>
    <s v="2007 Mercedes-Benz B200 Turbo 245"/>
    <n v="7750"/>
    <x v="1"/>
    <s v="B200"/>
    <s v="Turbo"/>
    <n v="245"/>
    <x v="18"/>
    <n v="160793"/>
    <x v="5"/>
    <x v="0"/>
    <x v="2"/>
    <s v=" Used"/>
    <n v="2034"/>
    <x v="2"/>
    <n v="5"/>
    <x v="18"/>
    <x v="0"/>
  </r>
  <r>
    <n v="12764539"/>
    <s v="2009 BMW 320I Executive E90 MY09"/>
    <n v="10980"/>
    <x v="5"/>
    <s v="320I"/>
    <s v="Executive"/>
    <s v="E90 MY09"/>
    <x v="10"/>
    <n v="205846"/>
    <x v="3"/>
    <x v="0"/>
    <x v="0"/>
    <s v=" Used"/>
    <n v="1995"/>
    <x v="7"/>
    <n v="5"/>
    <x v="10"/>
    <x v="2"/>
  </r>
  <r>
    <n v="12764581"/>
    <s v="2018 Subaru Levorg 2.0GT-S MY18"/>
    <n v="39480"/>
    <x v="12"/>
    <s v="Levorg"/>
    <s v="2.0GT-S"/>
    <s v="MY18"/>
    <x v="15"/>
    <n v="46877"/>
    <x v="0"/>
    <x v="0"/>
    <x v="2"/>
    <s v=" Used"/>
    <n v="1998"/>
    <x v="2"/>
    <n v="5"/>
    <x v="15"/>
    <x v="2"/>
  </r>
  <r>
    <n v="12764594"/>
    <s v="2019 Ford Focus Titanium SA MY19.75"/>
    <n v="30990"/>
    <x v="4"/>
    <s v="Focus"/>
    <s v="Titanium"/>
    <s v="SA MY19.75"/>
    <x v="13"/>
    <n v="75000"/>
    <x v="5"/>
    <x v="0"/>
    <x v="0"/>
    <s v=" Used"/>
    <n v="1497"/>
    <x v="5"/>
    <n v="5"/>
    <x v="13"/>
    <x v="2"/>
  </r>
  <r>
    <n v="12764613"/>
    <s v="2010 BMW X6 Xdrive 40D E71 MY11"/>
    <n v="31950"/>
    <x v="5"/>
    <s v="X6"/>
    <s v="Xdrive 40D"/>
    <s v="E71 MY11"/>
    <x v="0"/>
    <n v="141160"/>
    <x v="20"/>
    <x v="0"/>
    <x v="1"/>
    <s v=" Used"/>
    <n v="2993"/>
    <x v="2"/>
    <n v="4"/>
    <x v="0"/>
    <x v="2"/>
  </r>
  <r>
    <n v="12764624"/>
    <s v="2019 Volkswagen Caddy Maxi TDI250 2K MY19"/>
    <n v="35950"/>
    <x v="8"/>
    <s v="Caddy"/>
    <s v="Maxi TDI250"/>
    <s v="2K MY19"/>
    <x v="13"/>
    <n v="126327"/>
    <x v="6"/>
    <x v="0"/>
    <x v="1"/>
    <s v=" Used"/>
    <n v="1968"/>
    <x v="2"/>
    <n v="2"/>
    <x v="13"/>
    <x v="2"/>
  </r>
  <r>
    <n v="12764627"/>
    <s v="2022 Volkswagen Tiguan Allspace 110TSI Life 5NA MY22"/>
    <n v="48990"/>
    <x v="8"/>
    <s v="Tiguan"/>
    <s v="Allspace 110TSI Life"/>
    <s v="5NA MY22"/>
    <x v="16"/>
    <n v="5"/>
    <x v="0"/>
    <x v="0"/>
    <x v="2"/>
    <s v=" New In Stock"/>
    <n v="1395"/>
    <x v="3"/>
    <n v="7"/>
    <x v="16"/>
    <x v="1"/>
  </r>
  <r>
    <n v="12764660"/>
    <s v="2021 Ford Ranger FX4 MAX 2.0 (4X4) PX Mkiii MY21.75"/>
    <n v="67990"/>
    <x v="4"/>
    <s v="Ranger"/>
    <s v="FX4 MAX 2.0 (4X4)"/>
    <s v="PX Mkiii MY21.75"/>
    <x v="1"/>
    <n v="37905"/>
    <x v="16"/>
    <x v="0"/>
    <x v="1"/>
    <s v=" Used"/>
    <n v="1996"/>
    <x v="1"/>
    <n v="5"/>
    <x v="1"/>
    <x v="1"/>
  </r>
  <r>
    <n v="12764664"/>
    <s v="2008 Mazda 2 NEO DE"/>
    <n v="5700"/>
    <x v="10"/>
    <n v="2"/>
    <s v="NEO"/>
    <s v="DE"/>
    <x v="19"/>
    <n v="160900"/>
    <x v="5"/>
    <x v="1"/>
    <x v="0"/>
    <s v=" Used"/>
    <n v="1498"/>
    <x v="4"/>
    <n v="5"/>
    <x v="19"/>
    <x v="0"/>
  </r>
  <r>
    <n v="12764671"/>
    <s v="2020 Porsche Macan GTS 95B MY21"/>
    <n v="139990"/>
    <x v="17"/>
    <s v="Macan"/>
    <s v="GTS"/>
    <s v="95B MY21"/>
    <x v="9"/>
    <n v="13726"/>
    <x v="0"/>
    <x v="0"/>
    <x v="2"/>
    <s v=" Used"/>
    <n v="2894"/>
    <x v="2"/>
    <n v="5"/>
    <x v="9"/>
    <x v="1"/>
  </r>
  <r>
    <n v="12764695"/>
    <s v="2014 Audi SQ5 3.0 TDI Quattro 8R MY14"/>
    <n v="39830"/>
    <x v="11"/>
    <s v="SQ5"/>
    <s v="3.0 TDI Quattro"/>
    <s v="8R MY14"/>
    <x v="12"/>
    <n v="134470"/>
    <x v="0"/>
    <x v="0"/>
    <x v="1"/>
    <s v=" Used"/>
    <n v="2967"/>
    <x v="0"/>
    <n v="5"/>
    <x v="12"/>
    <x v="2"/>
  </r>
  <r>
    <n v="12764723"/>
    <s v="2021 Toyota RAV4 GX (2WD) Hybrid Axah52R"/>
    <n v="52990"/>
    <x v="0"/>
    <s v="RAV4"/>
    <s v="GX (2WD) Hybrid"/>
    <s v="Axah52R"/>
    <x v="1"/>
    <n v="12191"/>
    <x v="0"/>
    <x v="0"/>
    <x v="4"/>
    <s v=" Used"/>
    <n v="2487"/>
    <x v="2"/>
    <n v="5"/>
    <x v="1"/>
    <x v="1"/>
  </r>
  <r>
    <n v="12764726"/>
    <s v="2018 Toyota Corolla SX Mzea12R"/>
    <n v="27990"/>
    <x v="0"/>
    <s v="Corolla"/>
    <s v="SX"/>
    <s v="Mzea12R"/>
    <x v="15"/>
    <n v="86468"/>
    <x v="5"/>
    <x v="0"/>
    <x v="0"/>
    <s v=" Used"/>
    <n v="1987"/>
    <x v="5"/>
    <n v="5"/>
    <x v="15"/>
    <x v="2"/>
  </r>
  <r>
    <n v="12764727"/>
    <s v="2018 Hyundai Kona Elite OS"/>
    <n v="28990"/>
    <x v="7"/>
    <s v="Kona"/>
    <s v="Elite"/>
    <s v="OS"/>
    <x v="15"/>
    <n v="37548"/>
    <x v="0"/>
    <x v="0"/>
    <x v="0"/>
    <s v=" Used"/>
    <n v="1999"/>
    <x v="5"/>
    <n v="5"/>
    <x v="15"/>
    <x v="2"/>
  </r>
  <r>
    <n v="12764731"/>
    <s v="2015 Hyundai Elantra Active MD Series 2 (MD3)"/>
    <n v="20888"/>
    <x v="7"/>
    <s v="Elantra"/>
    <s v="Active"/>
    <s v="MD Series 2 (MD3)"/>
    <x v="7"/>
    <n v="63943"/>
    <x v="3"/>
    <x v="0"/>
    <x v="0"/>
    <s v=" Used"/>
    <n v="1796"/>
    <x v="3"/>
    <n v="5"/>
    <x v="7"/>
    <x v="2"/>
  </r>
  <r>
    <n v="12764755"/>
    <s v="2006 Nissan Tiida ST C11"/>
    <n v="6990"/>
    <x v="3"/>
    <s v="Tiida"/>
    <s v="ST"/>
    <s v="C11"/>
    <x v="17"/>
    <n v="246091"/>
    <x v="5"/>
    <x v="1"/>
    <x v="0"/>
    <s v=" Used"/>
    <n v="1797"/>
    <x v="1"/>
    <n v="5"/>
    <x v="17"/>
    <x v="0"/>
  </r>
  <r>
    <n v="12764756"/>
    <s v="2014 Ford Ranger XL 2.2 HI-Rider (4X2) PX"/>
    <n v="23990"/>
    <x v="4"/>
    <s v="Ranger"/>
    <s v="XL 2.2 HI-Rider (4X2)"/>
    <s v="PX"/>
    <x v="12"/>
    <n v="220811"/>
    <x v="12"/>
    <x v="0"/>
    <x v="1"/>
    <s v=" Used"/>
    <n v="2198"/>
    <x v="5"/>
    <n v="5"/>
    <x v="12"/>
    <x v="2"/>
  </r>
  <r>
    <n v="12764757"/>
    <s v="2011 Great Wall V200 (4X2) K2"/>
    <n v="9990"/>
    <x v="43"/>
    <s v="V200"/>
    <s v="(4X2)"/>
    <s v="K2"/>
    <x v="4"/>
    <n v="227610"/>
    <x v="19"/>
    <x v="1"/>
    <x v="1"/>
    <s v=" Used"/>
    <n v="1996"/>
    <x v="2"/>
    <n v="5"/>
    <x v="4"/>
    <x v="0"/>
  </r>
  <r>
    <n v="12764765"/>
    <s v="2019 Hyundai Accent Sport RB6 MY19"/>
    <n v="22999"/>
    <x v="7"/>
    <s v="Accent"/>
    <s v="Sport"/>
    <s v="RB6 MY19"/>
    <x v="13"/>
    <n v="8837"/>
    <x v="3"/>
    <x v="0"/>
    <x v="0"/>
    <s v=" Used"/>
    <n v="1591"/>
    <x v="2"/>
    <n v="5"/>
    <x v="13"/>
    <x v="2"/>
  </r>
  <r>
    <n v="12764776"/>
    <s v="2017 Toyota C-HR Koba (2WD) NGX10R"/>
    <n v="29998"/>
    <x v="0"/>
    <s v="C-HR"/>
    <s v="Koba (2WD)"/>
    <s v="NGX10R"/>
    <x v="3"/>
    <n v="76413"/>
    <x v="0"/>
    <x v="0"/>
    <x v="2"/>
    <s v=" Used"/>
    <n v="1197"/>
    <x v="1"/>
    <n v="5"/>
    <x v="3"/>
    <x v="2"/>
  </r>
  <r>
    <n v="12764791"/>
    <s v="2006 Mazda B2500 Bravo DX (4X4) MY05 Upgrade"/>
    <n v="12990"/>
    <x v="10"/>
    <s v="B2500"/>
    <s v="Bravo DX (4X4)"/>
    <s v="MY05 Upgrade"/>
    <x v="17"/>
    <n v="289500"/>
    <x v="15"/>
    <x v="1"/>
    <x v="1"/>
    <s v=" Used"/>
    <n v="2499"/>
    <x v="3"/>
    <n v="5"/>
    <x v="17"/>
    <x v="2"/>
  </r>
  <r>
    <n v="12764792"/>
    <s v="2010 Mercedes-Benz E250 CGI Avantgarde 212"/>
    <n v="14990"/>
    <x v="1"/>
    <s v="E250"/>
    <s v="CGI Avantgarde"/>
    <n v="212"/>
    <x v="0"/>
    <n v="205500"/>
    <x v="3"/>
    <x v="0"/>
    <x v="2"/>
    <s v=" Used"/>
    <n v="1796"/>
    <x v="0"/>
    <n v="5"/>
    <x v="0"/>
    <x v="2"/>
  </r>
  <r>
    <n v="12764813"/>
    <s v="2015 Honda Odyssey VTI RC"/>
    <n v="27000"/>
    <x v="19"/>
    <s v="Odyssey"/>
    <s v="VTI"/>
    <s v="RC"/>
    <x v="7"/>
    <n v="82000"/>
    <x v="0"/>
    <x v="0"/>
    <x v="0"/>
    <s v=" Used"/>
    <n v="2356"/>
    <x v="5"/>
    <n v="8"/>
    <x v="7"/>
    <x v="2"/>
  </r>
  <r>
    <n v="12764818"/>
    <s v="2015 Holden Commodore SS-V Redline VF MY15"/>
    <n v="43500"/>
    <x v="2"/>
    <s v="Commodore"/>
    <s v="SS-V Redline"/>
    <s v="VF MY15"/>
    <x v="7"/>
    <n v="225268"/>
    <x v="3"/>
    <x v="1"/>
    <x v="2"/>
    <s v=" Used"/>
    <n v="5967"/>
    <x v="4"/>
    <n v="5"/>
    <x v="7"/>
    <x v="1"/>
  </r>
  <r>
    <n v="12764822"/>
    <s v="2016 Hyundai Accent Active RB3 MY16"/>
    <n v="15000"/>
    <x v="7"/>
    <s v="Accent"/>
    <s v="Active"/>
    <s v="RB3 MY16"/>
    <x v="2"/>
    <n v="95703"/>
    <x v="5"/>
    <x v="0"/>
    <x v="0"/>
    <s v=" Used"/>
    <n v="1368"/>
    <x v="2"/>
    <n v="5"/>
    <x v="2"/>
    <x v="2"/>
  </r>
  <r>
    <n v="12764825"/>
    <s v="2012 Mazda 3 SP20 Skyactiv BL 11 Upgrade"/>
    <n v="17500"/>
    <x v="10"/>
    <n v="3"/>
    <s v="SP20 Skyactiv"/>
    <s v="BL 11 Upgrade"/>
    <x v="11"/>
    <n v="70438"/>
    <x v="5"/>
    <x v="0"/>
    <x v="0"/>
    <s v=" Used"/>
    <n v="1998"/>
    <x v="5"/>
    <n v="5"/>
    <x v="11"/>
    <x v="2"/>
  </r>
  <r>
    <n v="12764832"/>
    <s v="2017 Kia Sportage GT-Line (awd) QL MY18"/>
    <n v="28670"/>
    <x v="14"/>
    <s v="Sportage"/>
    <s v="GT-Line (awd)"/>
    <s v="QL MY18"/>
    <x v="3"/>
    <n v="111624"/>
    <x v="0"/>
    <x v="0"/>
    <x v="0"/>
    <s v=" Used"/>
    <n v="2359"/>
    <x v="1"/>
    <n v="5"/>
    <x v="3"/>
    <x v="2"/>
  </r>
  <r>
    <n v="12764836"/>
    <s v="2010 Mercedes-Benz E250 CGI Avantgarde 212"/>
    <n v="22990"/>
    <x v="1"/>
    <s v="E250"/>
    <s v="CGI Avantgarde"/>
    <n v="212"/>
    <x v="0"/>
    <n v="89603"/>
    <x v="3"/>
    <x v="0"/>
    <x v="2"/>
    <s v=" Used"/>
    <n v="1796"/>
    <x v="5"/>
    <n v="5"/>
    <x v="0"/>
    <x v="2"/>
  </r>
  <r>
    <n v="12764840"/>
    <s v="2018 Hyundai Imax Active TQ4 MY19"/>
    <n v="41999"/>
    <x v="7"/>
    <s v="Imax"/>
    <s v="Active"/>
    <s v="TQ4 MY19"/>
    <x v="15"/>
    <n v="76898"/>
    <x v="0"/>
    <x v="0"/>
    <x v="1"/>
    <s v=" Used"/>
    <n v="2497"/>
    <x v="2"/>
    <n v="8"/>
    <x v="15"/>
    <x v="1"/>
  </r>
  <r>
    <n v="12764846"/>
    <s v="2017 Volkswagen Tiguan 140 TDI Highline 5NA"/>
    <n v="42990"/>
    <x v="8"/>
    <s v="Tiguan"/>
    <s v="140 TDI Highline"/>
    <s v="5NA"/>
    <x v="3"/>
    <n v="97870"/>
    <x v="0"/>
    <x v="0"/>
    <x v="1"/>
    <s v=" Used"/>
    <n v="1968"/>
    <x v="0"/>
    <n v="5"/>
    <x v="3"/>
    <x v="1"/>
  </r>
  <r>
    <n v="12764871"/>
    <s v="2007 Honda Civic Hybrid MY07"/>
    <n v="7200"/>
    <x v="19"/>
    <s v="Civic"/>
    <s v="Hybrid"/>
    <s v="MY07"/>
    <x v="18"/>
    <n v="198000"/>
    <x v="3"/>
    <x v="0"/>
    <x v="4"/>
    <s v=" Used"/>
    <n v="1339"/>
    <x v="0"/>
    <n v="5"/>
    <x v="18"/>
    <x v="0"/>
  </r>
  <r>
    <n v="12764886"/>
    <s v="2018 Toyota Landcruiser Sahara (4X4) VDJ200R MY16"/>
    <n v="97990"/>
    <x v="0"/>
    <s v="Landcruiser"/>
    <s v="Sahara (4X4)"/>
    <s v="VDJ200R MY16"/>
    <x v="15"/>
    <n v="149979"/>
    <x v="0"/>
    <x v="0"/>
    <x v="1"/>
    <s v=" Used"/>
    <n v="4461"/>
    <x v="2"/>
    <n v="7"/>
    <x v="15"/>
    <x v="1"/>
  </r>
  <r>
    <n v="12764956"/>
    <s v="2017 Hyundai Iload 3S Liftback TQ Series II (TQ3) MY1"/>
    <n v="31999"/>
    <x v="7"/>
    <s v="Iload"/>
    <s v="3S Liftback"/>
    <s v="TQ Series II (TQ3) MY1"/>
    <x v="3"/>
    <n v="111610"/>
    <x v="6"/>
    <x v="0"/>
    <x v="1"/>
    <s v=" Used"/>
    <n v="2497"/>
    <x v="2"/>
    <n v="3"/>
    <x v="3"/>
    <x v="2"/>
  </r>
  <r>
    <n v="12764984"/>
    <s v="2019 Hyundai I30 Fastback N Performance LUX PDE.3"/>
    <n v="44450"/>
    <x v="7"/>
    <s v="I30"/>
    <s v="Fastback N Performance LUX"/>
    <s v="PDE.3"/>
    <x v="13"/>
    <n v="41237"/>
    <x v="30"/>
    <x v="1"/>
    <x v="2"/>
    <s v=" Used"/>
    <n v="1998"/>
    <x v="2"/>
    <n v="5"/>
    <x v="13"/>
    <x v="1"/>
  </r>
  <r>
    <n v="12764986"/>
    <s v="2021 Mazda CX-9 Touring (awd) CX9M"/>
    <n v="63988"/>
    <x v="10"/>
    <s v="CX-9"/>
    <s v="Touring (awd)"/>
    <s v="CX9M"/>
    <x v="1"/>
    <n v="780"/>
    <x v="0"/>
    <x v="0"/>
    <x v="0"/>
    <s v=" Demo"/>
    <n v="2488"/>
    <x v="2"/>
    <n v="7"/>
    <x v="1"/>
    <x v="1"/>
  </r>
  <r>
    <n v="12765042"/>
    <s v="2019 Toyota C-HR Koba (2WD) NGX10R Update"/>
    <n v="36990"/>
    <x v="0"/>
    <s v="C-HR"/>
    <s v="Koba (2WD)"/>
    <s v="NGX10R Update"/>
    <x v="13"/>
    <n v="19149"/>
    <x v="0"/>
    <x v="0"/>
    <x v="2"/>
    <s v=" Used"/>
    <n v="1197"/>
    <x v="2"/>
    <n v="5"/>
    <x v="13"/>
    <x v="2"/>
  </r>
  <r>
    <n v="12765060"/>
    <s v="2022 Jeep Cherokee S-Limited (awd) KL MY22"/>
    <n v="57990"/>
    <x v="18"/>
    <s v="Cherokee"/>
    <s v="S-Limited (awd)"/>
    <s v="KL MY22"/>
    <x v="16"/>
    <n v="5195"/>
    <x v="0"/>
    <x v="0"/>
    <x v="0"/>
    <s v=" Demo"/>
    <n v="3239"/>
    <x v="0"/>
    <n v="5"/>
    <x v="16"/>
    <x v="1"/>
  </r>
  <r>
    <n v="12765068"/>
    <s v="2009 Toyota Hiace LWB KDH201R MY07 Upgrade"/>
    <n v="21999"/>
    <x v="0"/>
    <s v="Hiace"/>
    <s v="LWB"/>
    <s v="KDH201R MY07 Upgrade"/>
    <x v="10"/>
    <n v="286362"/>
    <x v="6"/>
    <x v="1"/>
    <x v="1"/>
    <s v=" Used"/>
    <n v="2982"/>
    <x v="2"/>
    <n v="3"/>
    <x v="10"/>
    <x v="2"/>
  </r>
  <r>
    <n v="12765071"/>
    <s v="2018 Hyundai Kona Highlander (awd) OS"/>
    <n v="29990"/>
    <x v="7"/>
    <s v="Kona"/>
    <s v="Highlander (awd)"/>
    <s v="OS"/>
    <x v="15"/>
    <n v="98500"/>
    <x v="0"/>
    <x v="0"/>
    <x v="0"/>
    <s v=" Used"/>
    <n v="1591"/>
    <x v="2"/>
    <n v="5"/>
    <x v="15"/>
    <x v="2"/>
  </r>
  <r>
    <n v="12765073"/>
    <s v="2019 Ford Ranger XLT 3.2 (4X4) PX Mkiii MY19.75"/>
    <n v="47990"/>
    <x v="4"/>
    <s v="Ranger"/>
    <s v="XLT 3.2 (4X4)"/>
    <s v="PX Mkiii MY19.75"/>
    <x v="13"/>
    <n v="109082"/>
    <x v="16"/>
    <x v="0"/>
    <x v="1"/>
    <s v=" Used"/>
    <n v="3198"/>
    <x v="2"/>
    <n v="5"/>
    <x v="13"/>
    <x v="1"/>
  </r>
  <r>
    <n v="12765111"/>
    <s v="2020 Toyota RAV4 Cruiser 2WD Hybrid Axah52R"/>
    <n v="57250"/>
    <x v="0"/>
    <s v="RAV4"/>
    <s v="Cruiser 2WD Hybrid"/>
    <s v="Axah52R"/>
    <x v="9"/>
    <n v="25530"/>
    <x v="0"/>
    <x v="0"/>
    <x v="4"/>
    <s v=" Used"/>
    <n v="2487"/>
    <x v="42"/>
    <n v="5"/>
    <x v="9"/>
    <x v="1"/>
  </r>
  <r>
    <n v="12765121"/>
    <s v="2019 Hyundai I30 Active PD2 MY19"/>
    <n v="24990"/>
    <x v="7"/>
    <s v="I30"/>
    <s v="Active"/>
    <s v="PD2 MY19"/>
    <x v="13"/>
    <n v="51291"/>
    <x v="5"/>
    <x v="0"/>
    <x v="0"/>
    <s v=" Used"/>
    <n v="1999"/>
    <x v="6"/>
    <n v="5"/>
    <x v="13"/>
    <x v="2"/>
  </r>
  <r>
    <n v="12765125"/>
    <s v="2003 Ford Falcon XR6 BA"/>
    <n v="8995"/>
    <x v="4"/>
    <s v="Falcon"/>
    <s v="XR6"/>
    <s v="BA"/>
    <x v="6"/>
    <n v="252591"/>
    <x v="3"/>
    <x v="0"/>
    <x v="0"/>
    <s v=" Used"/>
    <n v="3984"/>
    <x v="3"/>
    <n v="5"/>
    <x v="6"/>
    <x v="0"/>
  </r>
  <r>
    <n v="12765126"/>
    <s v="2008 Holden Commodore Omega VE MY09"/>
    <n v="7990"/>
    <x v="2"/>
    <s v="Commodore"/>
    <s v="Omega"/>
    <s v="VE MY09"/>
    <x v="19"/>
    <n v="215158"/>
    <x v="2"/>
    <x v="0"/>
    <x v="0"/>
    <s v=" Used"/>
    <n v="3565"/>
    <x v="5"/>
    <n v="5"/>
    <x v="19"/>
    <x v="0"/>
  </r>
  <r>
    <n v="12765141"/>
    <s v="2021 Chevrolet Silverado 1500 LTZ Premium Tech Pack MY21"/>
    <n v="143888"/>
    <x v="37"/>
    <s v="Silverado"/>
    <s v="1500 LTZ Premium Tech Pack"/>
    <s v="MY21"/>
    <x v="1"/>
    <n v="26152"/>
    <x v="10"/>
    <x v="0"/>
    <x v="0"/>
    <s v=" Used"/>
    <n v="6162"/>
    <x v="0"/>
    <n v="5"/>
    <x v="1"/>
    <x v="1"/>
  </r>
  <r>
    <n v="12765143"/>
    <s v="2021 Mercedes-Benz GLC43 4Matic X253 MY22"/>
    <n v="118888"/>
    <x v="1"/>
    <s v="GLC43"/>
    <s v="4Matic"/>
    <s v="X253 MY22"/>
    <x v="1"/>
    <n v="4301"/>
    <x v="0"/>
    <x v="0"/>
    <x v="2"/>
    <s v=" Used"/>
    <n v="2996"/>
    <x v="0"/>
    <n v="5"/>
    <x v="1"/>
    <x v="1"/>
  </r>
  <r>
    <n v="12765155"/>
    <s v="2017 Mazda 3 SP25 GT BN MY17"/>
    <n v="28490"/>
    <x v="10"/>
    <n v="3"/>
    <s v="SP25 GT"/>
    <s v="BN MY17"/>
    <x v="3"/>
    <n v="30846"/>
    <x v="3"/>
    <x v="1"/>
    <x v="0"/>
    <s v=" Used"/>
    <n v="2488"/>
    <x v="6"/>
    <n v="5"/>
    <x v="3"/>
    <x v="2"/>
  </r>
  <r>
    <n v="12765213"/>
    <s v="2019 Mitsubishi Triton GLX Plus (4X4) MR MY20"/>
    <n v="42990"/>
    <x v="13"/>
    <s v="Triton"/>
    <s v="GLX Plus (4X4)"/>
    <s v="MR MY20"/>
    <x v="13"/>
    <n v="59126"/>
    <x v="16"/>
    <x v="1"/>
    <x v="1"/>
    <s v=" Used"/>
    <n v="2440"/>
    <x v="2"/>
    <n v="5"/>
    <x v="13"/>
    <x v="1"/>
  </r>
  <r>
    <n v="12765217"/>
    <s v="2017 BMW X5 Xdrive 30D F15 MY16"/>
    <n v="59990"/>
    <x v="5"/>
    <s v="X5"/>
    <s v="Xdrive 30D"/>
    <s v="F15 MY16"/>
    <x v="3"/>
    <n v="104580"/>
    <x v="0"/>
    <x v="0"/>
    <x v="1"/>
    <s v=" Used"/>
    <n v="2993"/>
    <x v="2"/>
    <n v="5"/>
    <x v="3"/>
    <x v="1"/>
  </r>
  <r>
    <n v="12765228"/>
    <s v="2017 Holden Commodore SV6 VF II MY17"/>
    <n v="24999"/>
    <x v="2"/>
    <s v="Commodore"/>
    <s v="SV6"/>
    <s v="VF II MY17"/>
    <x v="3"/>
    <n v="129200"/>
    <x v="3"/>
    <x v="0"/>
    <x v="0"/>
    <s v=" Used"/>
    <n v="3565"/>
    <x v="6"/>
    <n v="5"/>
    <x v="3"/>
    <x v="2"/>
  </r>
  <r>
    <n v="12765245"/>
    <s v="2016 Holden Colorado LS (4X4) RG MY16"/>
    <n v="32000"/>
    <x v="2"/>
    <s v="Colorado"/>
    <s v="LS (4X4)"/>
    <s v="RG MY16"/>
    <x v="2"/>
    <n v="189000"/>
    <x v="12"/>
    <x v="0"/>
    <x v="1"/>
    <s v=" Used"/>
    <n v="2776"/>
    <x v="2"/>
    <n v="5"/>
    <x v="2"/>
    <x v="2"/>
  </r>
  <r>
    <n v="12765270"/>
    <s v="2019 Mitsubishi Pajero GLS LWB (4X4) 7 Seat NX MY19"/>
    <n v="44990"/>
    <x v="13"/>
    <s v="Pajero"/>
    <s v="GLS LWB (4X4) 7 Seat"/>
    <s v="NX MY19"/>
    <x v="13"/>
    <n v="150548"/>
    <x v="0"/>
    <x v="0"/>
    <x v="1"/>
    <s v=" Used"/>
    <n v="3200"/>
    <x v="2"/>
    <n v="7"/>
    <x v="13"/>
    <x v="1"/>
  </r>
  <r>
    <n v="12765282"/>
    <s v="2016 Toyota Hiace LWB KDH201R MY16"/>
    <n v="30000"/>
    <x v="0"/>
    <s v="Hiace"/>
    <s v="LWB"/>
    <s v="KDH201R MY16"/>
    <x v="2"/>
    <n v="167278"/>
    <x v="6"/>
    <x v="0"/>
    <x v="1"/>
    <s v=" Used"/>
    <n v="2982"/>
    <x v="5"/>
    <n v="2"/>
    <x v="2"/>
    <x v="2"/>
  </r>
  <r>
    <n v="12765295"/>
    <s v="2013 Hyundai Accent Active RB"/>
    <n v="9990"/>
    <x v="7"/>
    <s v="Accent"/>
    <s v="Active"/>
    <s v="RB"/>
    <x v="8"/>
    <n v="190077"/>
    <x v="3"/>
    <x v="1"/>
    <x v="0"/>
    <s v=" Used"/>
    <n v="1591"/>
    <x v="6"/>
    <n v="5"/>
    <x v="8"/>
    <x v="0"/>
  </r>
  <r>
    <n v="12765296"/>
    <s v="2003 Toyota Camry Altise ACV36R"/>
    <n v="7990"/>
    <x v="0"/>
    <s v="Camry"/>
    <s v="Altise"/>
    <s v="ACV36R"/>
    <x v="6"/>
    <n v="273106"/>
    <x v="3"/>
    <x v="0"/>
    <x v="0"/>
    <s v=" Used"/>
    <n v="2362"/>
    <x v="4"/>
    <n v="5"/>
    <x v="6"/>
    <x v="0"/>
  </r>
  <r>
    <n v="12765297"/>
    <s v="2012 Holden Commodore Omega VE II MY12"/>
    <n v="13990"/>
    <x v="2"/>
    <s v="Commodore"/>
    <s v="Omega"/>
    <s v="VE II MY12"/>
    <x v="11"/>
    <n v="206286"/>
    <x v="2"/>
    <x v="0"/>
    <x v="0"/>
    <s v=" Used"/>
    <n v="2997"/>
    <x v="2"/>
    <n v="5"/>
    <x v="11"/>
    <x v="2"/>
  </r>
  <r>
    <n v="12765298"/>
    <s v="2012 Nissan Micra ST K13"/>
    <n v="10990"/>
    <x v="3"/>
    <s v="Micra"/>
    <s v="ST"/>
    <s v="K13"/>
    <x v="11"/>
    <n v="185678"/>
    <x v="5"/>
    <x v="0"/>
    <x v="0"/>
    <s v=" Used"/>
    <n v="1198"/>
    <x v="6"/>
    <n v="5"/>
    <x v="11"/>
    <x v="2"/>
  </r>
  <r>
    <n v="12765299"/>
    <s v="2012 Mazda 3 NEO BL 11 Upgrade"/>
    <n v="15990"/>
    <x v="10"/>
    <n v="3"/>
    <s v="NEO"/>
    <s v="BL 11 Upgrade"/>
    <x v="11"/>
    <n v="202904"/>
    <x v="5"/>
    <x v="0"/>
    <x v="0"/>
    <s v=" Used"/>
    <n v="1999"/>
    <x v="5"/>
    <n v="5"/>
    <x v="11"/>
    <x v="2"/>
  </r>
  <r>
    <n v="12765300"/>
    <s v="2007 Mazda 3 NEO BK MY06 Upgrade"/>
    <n v="8990"/>
    <x v="10"/>
    <n v="3"/>
    <s v="NEO"/>
    <s v="BK MY06 Upgrade"/>
    <x v="18"/>
    <n v="208786"/>
    <x v="5"/>
    <x v="0"/>
    <x v="0"/>
    <s v=" Used"/>
    <n v="1998"/>
    <x v="1"/>
    <n v="5"/>
    <x v="18"/>
    <x v="0"/>
  </r>
  <r>
    <n v="12765301"/>
    <s v="2014 Holden Cruze Equipe JH MY14"/>
    <n v="12990"/>
    <x v="2"/>
    <s v="Cruze"/>
    <s v="Equipe"/>
    <s v="JH MY14"/>
    <x v="12"/>
    <n v="178750"/>
    <x v="5"/>
    <x v="0"/>
    <x v="0"/>
    <s v=" Used"/>
    <n v="1796"/>
    <x v="5"/>
    <n v="5"/>
    <x v="12"/>
    <x v="2"/>
  </r>
  <r>
    <n v="12765302"/>
    <s v="2014 Volkswagen Passat Alltrack 3C MY14.5"/>
    <n v="21999"/>
    <x v="8"/>
    <s v="Passat"/>
    <s v="Alltrack"/>
    <s v="3C MY14.5"/>
    <x v="12"/>
    <n v="135550"/>
    <x v="0"/>
    <x v="0"/>
    <x v="1"/>
    <s v=" Used"/>
    <n v="1968"/>
    <x v="2"/>
    <n v="5"/>
    <x v="12"/>
    <x v="2"/>
  </r>
  <r>
    <n v="12765307"/>
    <s v="2014 Jeep Grand Cherokee Laredo (4X2) WK MY14"/>
    <n v="26999"/>
    <x v="18"/>
    <s v="Grand Cherokee"/>
    <s v="Laredo (4X2)"/>
    <s v="WK MY14"/>
    <x v="12"/>
    <n v="98815"/>
    <x v="0"/>
    <x v="0"/>
    <x v="2"/>
    <s v=" Used"/>
    <n v="3604"/>
    <x v="1"/>
    <n v="5"/>
    <x v="12"/>
    <x v="2"/>
  </r>
  <r>
    <n v="12765312"/>
    <s v="2014 Mitsubishi Triton GLX (4X4) MN MY15"/>
    <n v="29215"/>
    <x v="13"/>
    <s v="Triton"/>
    <s v="GLX (4X4)"/>
    <s v="MN MY15"/>
    <x v="12"/>
    <n v="73169"/>
    <x v="9"/>
    <x v="1"/>
    <x v="1"/>
    <s v=" Used"/>
    <n v="2477"/>
    <x v="6"/>
    <n v="5"/>
    <x v="12"/>
    <x v="2"/>
  </r>
  <r>
    <n v="12765316"/>
    <s v="2016 Honda HR-V VTI-L (adas) MY16"/>
    <n v="28173"/>
    <x v="19"/>
    <s v="HR-V"/>
    <s v="VTI-L (adas)"/>
    <s v="MY16"/>
    <x v="2"/>
    <n v="121416"/>
    <x v="0"/>
    <x v="0"/>
    <x v="0"/>
    <s v=" Used"/>
    <n v="1799"/>
    <x v="3"/>
    <n v="5"/>
    <x v="2"/>
    <x v="2"/>
  </r>
  <r>
    <n v="12765324"/>
    <s v="2015 Jeep Cherokee Blackhawk (4X4) KL MY15"/>
    <n v="23998"/>
    <x v="18"/>
    <s v="Cherokee"/>
    <s v="Blackhawk (4X4)"/>
    <s v="KL MY15"/>
    <x v="7"/>
    <n v="139566"/>
    <x v="0"/>
    <x v="0"/>
    <x v="0"/>
    <s v=" Used"/>
    <n v="3239"/>
    <x v="2"/>
    <n v="5"/>
    <x v="7"/>
    <x v="2"/>
  </r>
  <r>
    <n v="12765330"/>
    <s v="2017 Land Rover Range Rover Sport 3.0 SDV6 HSE LW MY17"/>
    <n v="89888"/>
    <x v="22"/>
    <s v="Range Rover Sport"/>
    <s v="3.0 SDV6 HSE"/>
    <s v="LW MY17"/>
    <x v="3"/>
    <n v="64888"/>
    <x v="0"/>
    <x v="0"/>
    <x v="1"/>
    <s v=" Used"/>
    <n v="2993"/>
    <x v="1"/>
    <n v="5"/>
    <x v="3"/>
    <x v="1"/>
  </r>
  <r>
    <n v="12765332"/>
    <s v="2013 Audi Q3 2.0 Tfsi Quattro (125KW) 8U MY14"/>
    <n v="20888"/>
    <x v="11"/>
    <s v="Q3"/>
    <s v="2.0 Tfsi Quattro (125KW)"/>
    <s v="8U MY14"/>
    <x v="8"/>
    <n v="107800"/>
    <x v="0"/>
    <x v="0"/>
    <x v="2"/>
    <s v=" Used"/>
    <n v="1984"/>
    <x v="5"/>
    <n v="5"/>
    <x v="8"/>
    <x v="2"/>
  </r>
  <r>
    <n v="12765333"/>
    <s v="2014 Mazda CX-5 Akera (4X4) MY13 Upgrade"/>
    <n v="22888"/>
    <x v="10"/>
    <s v="CX-5"/>
    <s v="Akera (4X4)"/>
    <s v="MY13 Upgrade"/>
    <x v="12"/>
    <n v="181237"/>
    <x v="0"/>
    <x v="0"/>
    <x v="1"/>
    <s v=" Used"/>
    <n v="2191"/>
    <x v="2"/>
    <n v="5"/>
    <x v="12"/>
    <x v="2"/>
  </r>
  <r>
    <n v="12765349"/>
    <s v="2017 Land Rover Discovery TD6 SE MY17"/>
    <n v="66788"/>
    <x v="22"/>
    <s v="Discovery"/>
    <s v="TD6 SE"/>
    <s v="MY17"/>
    <x v="3"/>
    <n v="137659"/>
    <x v="0"/>
    <x v="0"/>
    <x v="1"/>
    <s v=" Used"/>
    <n v="2993"/>
    <x v="2"/>
    <n v="5"/>
    <x v="3"/>
    <x v="1"/>
  </r>
  <r>
    <n v="12765357"/>
    <s v="2011 Nissan Patrol ST (4X4) GU VII"/>
    <n v="29999"/>
    <x v="3"/>
    <s v="Patrol"/>
    <s v="ST (4X4)"/>
    <s v="GU VII"/>
    <x v="4"/>
    <n v="256344"/>
    <x v="0"/>
    <x v="1"/>
    <x v="1"/>
    <s v=" Used"/>
    <n v="2953"/>
    <x v="2"/>
    <n v="7"/>
    <x v="4"/>
    <x v="2"/>
  </r>
  <r>
    <n v="12765359"/>
    <s v="2013 Mazda 6 GT 6C"/>
    <n v="23999"/>
    <x v="10"/>
    <n v="6"/>
    <s v="GT"/>
    <s v="6C"/>
    <x v="8"/>
    <n v="101943"/>
    <x v="3"/>
    <x v="0"/>
    <x v="0"/>
    <s v=" Used"/>
    <n v="2488"/>
    <x v="6"/>
    <n v="5"/>
    <x v="8"/>
    <x v="2"/>
  </r>
  <r>
    <n v="12765366"/>
    <s v="2018 Volkswagen Tiguan Wolfsburg Edition 5NA MY19"/>
    <n v="58990"/>
    <x v="8"/>
    <s v="Tiguan"/>
    <s v="Wolfsburg Edition"/>
    <s v="5NA MY19"/>
    <x v="15"/>
    <n v="72775"/>
    <x v="0"/>
    <x v="0"/>
    <x v="2"/>
    <s v=" Used"/>
    <n v="1984"/>
    <x v="2"/>
    <n v="5"/>
    <x v="15"/>
    <x v="1"/>
  </r>
  <r>
    <n v="12765372"/>
    <s v="2015 Honda CR-V VTI (4X2) 30 Series 2"/>
    <n v="20990"/>
    <x v="19"/>
    <s v="CR-V"/>
    <s v="VTI (4X2)"/>
    <s v="30 Series 2"/>
    <x v="7"/>
    <n v="182181"/>
    <x v="0"/>
    <x v="0"/>
    <x v="0"/>
    <s v=" Used"/>
    <n v="1997"/>
    <x v="6"/>
    <n v="5"/>
    <x v="7"/>
    <x v="2"/>
  </r>
  <r>
    <n v="12765378"/>
    <s v="2015 Volkswagen Polo 66 TSI Trendline 6R MY16"/>
    <n v="16990"/>
    <x v="8"/>
    <s v="Polo"/>
    <s v="66 TSI Trendline"/>
    <s v="6R MY16"/>
    <x v="7"/>
    <n v="117150"/>
    <x v="5"/>
    <x v="0"/>
    <x v="2"/>
    <s v=" Used"/>
    <n v="1197"/>
    <x v="1"/>
    <n v="5"/>
    <x v="7"/>
    <x v="2"/>
  </r>
  <r>
    <n v="12765380"/>
    <s v="2007 Mitsubishi Outlander VR-X (7 Seat) ZG MY08"/>
    <n v="14990"/>
    <x v="13"/>
    <s v="Outlander"/>
    <s v="VR-X (7 Seat)"/>
    <s v="ZG MY08"/>
    <x v="18"/>
    <n v="163904"/>
    <x v="0"/>
    <x v="0"/>
    <x v="0"/>
    <s v=" Used"/>
    <n v="2998"/>
    <x v="5"/>
    <n v="7"/>
    <x v="18"/>
    <x v="2"/>
  </r>
  <r>
    <n v="12765401"/>
    <s v="2006 Toyota Camry Altise ACV40R"/>
    <n v="7000"/>
    <x v="0"/>
    <s v="Camry"/>
    <s v="Altise"/>
    <s v="ACV40R"/>
    <x v="17"/>
    <n v="198000"/>
    <x v="3"/>
    <x v="0"/>
    <x v="0"/>
    <s v=" Used"/>
    <n v="2362"/>
    <x v="5"/>
    <n v="5"/>
    <x v="17"/>
    <x v="0"/>
  </r>
  <r>
    <n v="12765407"/>
    <s v="2005 Lexus RX330 Sports MCU38R Update"/>
    <n v="5000"/>
    <x v="9"/>
    <s v="RX330"/>
    <s v="Sports"/>
    <s v="MCU38R Update"/>
    <x v="5"/>
    <n v="210792"/>
    <x v="0"/>
    <x v="0"/>
    <x v="0"/>
    <s v=" Used"/>
    <n v="3311"/>
    <x v="0"/>
    <n v="5"/>
    <x v="5"/>
    <x v="0"/>
  </r>
  <r>
    <n v="12765411"/>
    <s v="2015 Mercedes-Benz C63 AMG S 205"/>
    <n v="103000"/>
    <x v="1"/>
    <s v="C63"/>
    <s v="AMG S"/>
    <n v="205"/>
    <x v="7"/>
    <n v="119000"/>
    <x v="3"/>
    <x v="0"/>
    <x v="2"/>
    <s v=" Used"/>
    <n v="3982"/>
    <x v="1"/>
    <n v="5"/>
    <x v="7"/>
    <x v="1"/>
  </r>
  <r>
    <n v="12765413"/>
    <s v="2002 Holden Commodore SS Vxii"/>
    <n v="20900"/>
    <x v="2"/>
    <s v="Commodore"/>
    <s v="SS"/>
    <s v="Vxii"/>
    <x v="22"/>
    <n v="125000"/>
    <x v="3"/>
    <x v="0"/>
    <x v="0"/>
    <s v=" Used"/>
    <n v="5665"/>
    <x v="2"/>
    <n v="5"/>
    <x v="22"/>
    <x v="2"/>
  </r>
  <r>
    <n v="12765471"/>
    <s v="2018 Holden Trailblazer LT (4X4) RG MY18"/>
    <n v="40000"/>
    <x v="2"/>
    <s v="Trailblazer"/>
    <s v="LT (4X4)"/>
    <s v="RG MY18"/>
    <x v="15"/>
    <n v="130000"/>
    <x v="0"/>
    <x v="0"/>
    <x v="1"/>
    <s v=" Used"/>
    <n v="2776"/>
    <x v="2"/>
    <n v="7"/>
    <x v="15"/>
    <x v="2"/>
  </r>
  <r>
    <n v="12765487"/>
    <s v="1996 Holden Commodore Executive VS"/>
    <n v="6900"/>
    <x v="2"/>
    <s v="Commodore"/>
    <s v="Executive"/>
    <s v="VS"/>
    <x v="23"/>
    <n v="237389"/>
    <x v="3"/>
    <x v="0"/>
    <x v="0"/>
    <s v=" Used"/>
    <n v="3791"/>
    <x v="2"/>
    <n v="5"/>
    <x v="23"/>
    <x v="0"/>
  </r>
  <r>
    <n v="12765490"/>
    <s v="2011 Ford Territory Titanium (rwd) SZ"/>
    <n v="15000"/>
    <x v="4"/>
    <s v="Territory"/>
    <s v="Titanium (rwd)"/>
    <s v="SZ"/>
    <x v="4"/>
    <n v="195000"/>
    <x v="0"/>
    <x v="0"/>
    <x v="1"/>
    <s v=" Used"/>
    <n v="2720"/>
    <x v="0"/>
    <n v="7"/>
    <x v="4"/>
    <x v="2"/>
  </r>
  <r>
    <n v="12765495"/>
    <s v="2012 Mazda 2 NEO DE MY12"/>
    <n v="8000"/>
    <x v="10"/>
    <n v="2"/>
    <s v="NEO"/>
    <s v="DE MY12"/>
    <x v="11"/>
    <n v="159000"/>
    <x v="5"/>
    <x v="1"/>
    <x v="0"/>
    <s v=" Used"/>
    <n v="1498"/>
    <x v="6"/>
    <n v="5"/>
    <x v="11"/>
    <x v="0"/>
  </r>
  <r>
    <n v="12765511"/>
    <s v="2015 Volkswagen Polo 66 TSI Trendline 6R MY16"/>
    <n v="13500"/>
    <x v="8"/>
    <s v="Polo"/>
    <s v="66 TSI Trendline"/>
    <s v="6R MY16"/>
    <x v="7"/>
    <n v="51200"/>
    <x v="5"/>
    <x v="1"/>
    <x v="2"/>
    <s v=" Used"/>
    <n v="1197"/>
    <x v="9"/>
    <n v="5"/>
    <x v="7"/>
    <x v="2"/>
  </r>
  <r>
    <n v="12765517"/>
    <s v="2008 Volkswagen Passat 2.0 TDI 3C MY08 Upgrade"/>
    <n v="8400"/>
    <x v="8"/>
    <s v="Passat"/>
    <s v="2.0 TDI"/>
    <s v="3C MY08 Upgrade"/>
    <x v="19"/>
    <n v="66680"/>
    <x v="0"/>
    <x v="0"/>
    <x v="1"/>
    <s v=" Used"/>
    <n v="1968"/>
    <x v="15"/>
    <n v="5"/>
    <x v="19"/>
    <x v="0"/>
  </r>
  <r>
    <n v="12765543"/>
    <s v="2005 Mitsubishi Triton GLS (4X4) MK MY05"/>
    <n v="12000"/>
    <x v="13"/>
    <s v="Triton"/>
    <s v="GLS (4X4)"/>
    <s v="MK MY05"/>
    <x v="5"/>
    <n v="159000"/>
    <x v="9"/>
    <x v="1"/>
    <x v="0"/>
    <s v=" Used"/>
    <n v="2972"/>
    <x v="1"/>
    <n v="5"/>
    <x v="5"/>
    <x v="2"/>
  </r>
  <r>
    <n v="12765558"/>
    <s v="2015 Kia RIO S UB MY15"/>
    <n v="10800"/>
    <x v="14"/>
    <s v="RIO"/>
    <s v="S"/>
    <s v="UB MY15"/>
    <x v="7"/>
    <n v="112000"/>
    <x v="5"/>
    <x v="0"/>
    <x v="0"/>
    <s v=" Used"/>
    <n v="1396"/>
    <x v="51"/>
    <n v="5"/>
    <x v="7"/>
    <x v="2"/>
  </r>
  <r>
    <n v="12765696"/>
    <s v="2005 Ford Courier GL (4X4) PH"/>
    <n v="9990"/>
    <x v="4"/>
    <s v="Courier"/>
    <s v="GL (4X4)"/>
    <s v="PH"/>
    <x v="5"/>
    <n v="290649"/>
    <x v="13"/>
    <x v="1"/>
    <x v="1"/>
    <s v=" Used"/>
    <n v="2499"/>
    <x v="2"/>
    <n v="4"/>
    <x v="5"/>
    <x v="0"/>
  </r>
  <r>
    <n v="12765710"/>
    <s v="2015 Honda Civic Sport Series 2 MY15"/>
    <n v="21000"/>
    <x v="19"/>
    <s v="Civic"/>
    <s v="Sport"/>
    <s v="Series 2 MY15"/>
    <x v="7"/>
    <n v="55000"/>
    <x v="3"/>
    <x v="0"/>
    <x v="0"/>
    <s v=" Used"/>
    <n v="1997"/>
    <x v="2"/>
    <n v="5"/>
    <x v="7"/>
    <x v="2"/>
  </r>
  <r>
    <n v="12765720"/>
    <s v="2004 Lexus RX330 Sports MCU38R"/>
    <n v="13990"/>
    <x v="9"/>
    <s v="RX330"/>
    <s v="Sports"/>
    <s v="MCU38R"/>
    <x v="14"/>
    <n v="190000"/>
    <x v="0"/>
    <x v="0"/>
    <x v="0"/>
    <s v=" Used"/>
    <n v="3311"/>
    <x v="5"/>
    <n v="5"/>
    <x v="14"/>
    <x v="2"/>
  </r>
  <r>
    <n v="12765748"/>
    <s v="2007 BMW X5 4.8I E70"/>
    <n v="14999"/>
    <x v="5"/>
    <s v="X5"/>
    <s v="4.8I"/>
    <s v="E70"/>
    <x v="18"/>
    <n v="182476"/>
    <x v="0"/>
    <x v="0"/>
    <x v="2"/>
    <s v=" Used"/>
    <n v="4799"/>
    <x v="0"/>
    <n v="5"/>
    <x v="18"/>
    <x v="2"/>
  </r>
  <r>
    <n v="12765749"/>
    <s v="2016 Jeep Grand Cherokee Laredo (4X4) WK MY15"/>
    <n v="34580"/>
    <x v="18"/>
    <s v="Grand Cherokee"/>
    <s v="Laredo (4X4)"/>
    <s v="WK MY15"/>
    <x v="2"/>
    <n v="88500"/>
    <x v="0"/>
    <x v="0"/>
    <x v="1"/>
    <s v=" Used"/>
    <n v="2987"/>
    <x v="1"/>
    <n v="5"/>
    <x v="2"/>
    <x v="2"/>
  </r>
  <r>
    <n v="12765767"/>
    <s v="2017 Toyota Landcruiser GXL (4X4) LC70 VDJ79R MY17"/>
    <n v="99888"/>
    <x v="0"/>
    <s v="Landcruiser"/>
    <s v="GXL (4X4)"/>
    <s v="LC70 VDJ79R MY17"/>
    <x v="3"/>
    <n v="169754"/>
    <x v="11"/>
    <x v="1"/>
    <x v="1"/>
    <s v=" Used"/>
    <n v="4461"/>
    <x v="5"/>
    <n v="5"/>
    <x v="3"/>
    <x v="1"/>
  </r>
  <r>
    <n v="12765779"/>
    <s v="2016 Mazda 3 SP25 BN MY17"/>
    <n v="23990"/>
    <x v="10"/>
    <n v="3"/>
    <s v="SP25"/>
    <s v="BN MY17"/>
    <x v="2"/>
    <n v="54204"/>
    <x v="3"/>
    <x v="1"/>
    <x v="0"/>
    <s v=" Used"/>
    <n v="2488"/>
    <x v="2"/>
    <n v="5"/>
    <x v="2"/>
    <x v="2"/>
  </r>
  <r>
    <n v="12765780"/>
    <s v="2013 Lexus CT200H Prestige ZWA10R 13 Upgrade"/>
    <n v="14990"/>
    <x v="9"/>
    <s v="CT200H"/>
    <s v="Prestige"/>
    <s v="ZWA10R 13 Upgrade"/>
    <x v="8"/>
    <n v="241972"/>
    <x v="5"/>
    <x v="0"/>
    <x v="3"/>
    <s v=" Used"/>
    <n v="1798"/>
    <x v="1"/>
    <n v="5"/>
    <x v="8"/>
    <x v="2"/>
  </r>
  <r>
    <n v="12765782"/>
    <s v="2014 Volkswagen Passat 130 TDI Highline 3C MY15"/>
    <n v="21990"/>
    <x v="8"/>
    <s v="Passat"/>
    <s v="130 TDI Highline"/>
    <s v="3C MY15"/>
    <x v="12"/>
    <n v="102676"/>
    <x v="0"/>
    <x v="0"/>
    <x v="1"/>
    <s v=" Used"/>
    <n v="1968"/>
    <x v="2"/>
    <n v="5"/>
    <x v="12"/>
    <x v="2"/>
  </r>
  <r>
    <n v="12765783"/>
    <s v="2007 Audi A4 2.0 Tfsi Quattro Avant S-Line B7"/>
    <n v="17990"/>
    <x v="11"/>
    <s v="A4"/>
    <s v="2.0 Tfsi Quattro Avant S-Line"/>
    <s v="B7"/>
    <x v="18"/>
    <n v="78821"/>
    <x v="0"/>
    <x v="0"/>
    <x v="2"/>
    <s v=" Used"/>
    <n v="1984"/>
    <x v="2"/>
    <n v="5"/>
    <x v="18"/>
    <x v="2"/>
  </r>
  <r>
    <n v="12765792"/>
    <s v="2013 Subaru Outback 2.0D Premium MY13"/>
    <n v="18990"/>
    <x v="12"/>
    <s v="Outback"/>
    <s v="2.0D Premium"/>
    <s v="MY13"/>
    <x v="8"/>
    <n v="154377"/>
    <x v="0"/>
    <x v="0"/>
    <x v="1"/>
    <s v=" Used"/>
    <n v="1998"/>
    <x v="2"/>
    <n v="5"/>
    <x v="8"/>
    <x v="2"/>
  </r>
  <r>
    <n v="12765795"/>
    <s v="2015 Volkswagen Touareg 150 TDI Element 7P MY16"/>
    <n v="34990"/>
    <x v="8"/>
    <s v="Touareg"/>
    <s v="150 TDI Element"/>
    <s v="7P MY16"/>
    <x v="7"/>
    <n v="154432"/>
    <x v="0"/>
    <x v="0"/>
    <x v="1"/>
    <s v=" Used"/>
    <n v="2967"/>
    <x v="2"/>
    <n v="5"/>
    <x v="7"/>
    <x v="2"/>
  </r>
  <r>
    <n v="12765808"/>
    <s v="2022 LDV T60 MAX Luxe (4X4) SKC8"/>
    <n v="41990"/>
    <x v="28"/>
    <s v="T60"/>
    <s v="MAX Luxe (4X4)"/>
    <s v="SKC8"/>
    <x v="16"/>
    <n v="9"/>
    <x v="9"/>
    <x v="0"/>
    <x v="1"/>
    <s v=" New In Stock"/>
    <n v="1996"/>
    <x v="0"/>
    <n v="5"/>
    <x v="16"/>
    <x v="1"/>
  </r>
  <r>
    <n v="12765810"/>
    <s v="2022 LDV T60 MAX Luxe (4X4) SKC8"/>
    <n v="41990"/>
    <x v="28"/>
    <s v="T60"/>
    <s v="MAX Luxe (4X4)"/>
    <s v="SKC8"/>
    <x v="16"/>
    <n v="9"/>
    <x v="9"/>
    <x v="0"/>
    <x v="1"/>
    <s v=" New In Stock"/>
    <n v="1996"/>
    <x v="0"/>
    <n v="5"/>
    <x v="16"/>
    <x v="1"/>
  </r>
  <r>
    <n v="12765813"/>
    <s v="2016 Kia Sportage SLI (awd) QL MY16"/>
    <n v="31490"/>
    <x v="14"/>
    <s v="Sportage"/>
    <s v="SLI (awd)"/>
    <s v="QL MY16"/>
    <x v="2"/>
    <n v="59120"/>
    <x v="0"/>
    <x v="0"/>
    <x v="1"/>
    <s v=" Used"/>
    <n v="1995"/>
    <x v="6"/>
    <n v="5"/>
    <x v="2"/>
    <x v="2"/>
  </r>
  <r>
    <n v="12765829"/>
    <s v="2019 Mitsubishi Triton GLS (4X4) Premium MR MY19"/>
    <n v="54999"/>
    <x v="13"/>
    <s v="Triton"/>
    <s v="GLS (4X4) Premium"/>
    <s v="MR MY19"/>
    <x v="13"/>
    <n v="56353"/>
    <x v="16"/>
    <x v="0"/>
    <x v="1"/>
    <s v=" Used"/>
    <n v="2440"/>
    <x v="0"/>
    <n v="5"/>
    <x v="13"/>
    <x v="1"/>
  </r>
  <r>
    <n v="12765836"/>
    <s v="2010 Ford Ranger XL (4X2) PK"/>
    <n v="14999"/>
    <x v="4"/>
    <s v="Ranger"/>
    <s v="XL (4X2)"/>
    <s v="PK"/>
    <x v="0"/>
    <n v="221853"/>
    <x v="4"/>
    <x v="1"/>
    <x v="1"/>
    <s v=" Used"/>
    <n v="2499"/>
    <x v="2"/>
    <n v="3"/>
    <x v="0"/>
    <x v="2"/>
  </r>
  <r>
    <n v="12765853"/>
    <s v="2018 Mitsubishi Triton GLX (4X4) MQ MY18"/>
    <n v="35999"/>
    <x v="13"/>
    <s v="Triton"/>
    <s v="GLX (4X4)"/>
    <s v="MQ MY18"/>
    <x v="15"/>
    <n v="138299"/>
    <x v="19"/>
    <x v="1"/>
    <x v="1"/>
    <s v=" Used"/>
    <n v="2440"/>
    <x v="2"/>
    <n v="5"/>
    <x v="15"/>
    <x v="2"/>
  </r>
  <r>
    <n v="12765858"/>
    <s v="2019 Isuzu D-MAX SX (4X4) TF MY19"/>
    <n v="46990"/>
    <x v="6"/>
    <s v="D-MAX"/>
    <s v="SX (4X4)"/>
    <s v="TF MY19"/>
    <x v="13"/>
    <n v="102425"/>
    <x v="27"/>
    <x v="0"/>
    <x v="1"/>
    <s v=" Used"/>
    <n v="2999"/>
    <x v="0"/>
    <n v="5"/>
    <x v="13"/>
    <x v="1"/>
  </r>
  <r>
    <n v="12765872"/>
    <s v="2020 LDV T60 PRO (4X4) SKC8 MY20"/>
    <n v="31951"/>
    <x v="28"/>
    <s v="T60"/>
    <s v="PRO (4X4)"/>
    <s v="SKC8 MY20"/>
    <x v="9"/>
    <n v="54951"/>
    <x v="9"/>
    <x v="0"/>
    <x v="1"/>
    <s v=" Used"/>
    <n v="2776"/>
    <x v="2"/>
    <n v="5"/>
    <x v="9"/>
    <x v="2"/>
  </r>
  <r>
    <n v="12765912"/>
    <s v="2017 Mazda CX-9 Touring (awd) MY16"/>
    <n v="43990"/>
    <x v="10"/>
    <s v="CX-9"/>
    <s v="Touring (awd)"/>
    <s v="MY16"/>
    <x v="3"/>
    <n v="67379"/>
    <x v="0"/>
    <x v="0"/>
    <x v="0"/>
    <s v=" Used"/>
    <n v="2488"/>
    <x v="2"/>
    <n v="7"/>
    <x v="3"/>
    <x v="1"/>
  </r>
  <r>
    <n v="12765944"/>
    <s v="2014 Mazda 2 Maxx DJ"/>
    <n v="14999"/>
    <x v="10"/>
    <n v="2"/>
    <s v="Maxx"/>
    <s v="DJ"/>
    <x v="12"/>
    <n v="41356"/>
    <x v="5"/>
    <x v="1"/>
    <x v="0"/>
    <s v=" Used"/>
    <n v="1496"/>
    <x v="6"/>
    <n v="5"/>
    <x v="12"/>
    <x v="2"/>
  </r>
  <r>
    <n v="12765956"/>
    <s v="2017 Ford Mustang Fastback GT 5.0 V8 FM MY17"/>
    <n v="57990"/>
    <x v="4"/>
    <s v="Mustang"/>
    <s v="Fastback GT 5.0 V8"/>
    <s v="FM MY17"/>
    <x v="3"/>
    <n v="50464"/>
    <x v="20"/>
    <x v="0"/>
    <x v="2"/>
    <s v=" Used"/>
    <n v="4950"/>
    <x v="1"/>
    <n v="4"/>
    <x v="3"/>
    <x v="1"/>
  </r>
  <r>
    <n v="12765973"/>
    <s v="2017 Ford Focus Sport LZ"/>
    <n v="21000"/>
    <x v="4"/>
    <s v="Focus"/>
    <s v="Sport"/>
    <s v="LZ"/>
    <x v="3"/>
    <n v="67882"/>
    <x v="5"/>
    <x v="0"/>
    <x v="0"/>
    <s v=" Used"/>
    <n v="1498"/>
    <x v="0"/>
    <n v="5"/>
    <x v="3"/>
    <x v="2"/>
  </r>
  <r>
    <n v="12766015"/>
    <s v="2010 Suzuki Swift RE.4 EZ MY07 Update"/>
    <n v="8800"/>
    <x v="24"/>
    <s v="Swift"/>
    <s v="RE.4"/>
    <s v="EZ MY07 Update"/>
    <x v="0"/>
    <n v="180487"/>
    <x v="5"/>
    <x v="0"/>
    <x v="0"/>
    <s v=" Used"/>
    <n v="1490"/>
    <x v="1"/>
    <n v="5"/>
    <x v="0"/>
    <x v="0"/>
  </r>
  <r>
    <n v="12766018"/>
    <s v="2017 Holden Trailblazer LT (4X4) RG MY17"/>
    <n v="24800"/>
    <x v="2"/>
    <s v="Trailblazer"/>
    <s v="LT (4X4)"/>
    <s v="RG MY17"/>
    <x v="3"/>
    <n v="234021"/>
    <x v="0"/>
    <x v="0"/>
    <x v="1"/>
    <s v=" Used"/>
    <n v="2776"/>
    <x v="2"/>
    <n v="7"/>
    <x v="3"/>
    <x v="2"/>
  </r>
  <r>
    <n v="12766058"/>
    <s v="2017 Mitsubishi Outlander LS Safety Pack (4X4) 7 Seats ZK MY17"/>
    <n v="30880"/>
    <x v="13"/>
    <s v="Outlander"/>
    <s v="LS Safety Pack (4X4) 7 Seats"/>
    <s v="ZK MY17"/>
    <x v="3"/>
    <n v="51935"/>
    <x v="0"/>
    <x v="0"/>
    <x v="0"/>
    <s v=" Used"/>
    <n v="2360"/>
    <x v="2"/>
    <n v="7"/>
    <x v="3"/>
    <x v="2"/>
  </r>
  <r>
    <n v="12766096"/>
    <s v="2014 Toyota Corolla Ascent ZRE182R"/>
    <n v="13990"/>
    <x v="0"/>
    <s v="Corolla"/>
    <s v="Ascent"/>
    <s v="ZRE182R"/>
    <x v="12"/>
    <n v="164348"/>
    <x v="5"/>
    <x v="1"/>
    <x v="0"/>
    <s v=" Used"/>
    <n v="1798"/>
    <x v="2"/>
    <n v="5"/>
    <x v="12"/>
    <x v="2"/>
  </r>
  <r>
    <n v="12766103"/>
    <s v="2013 Mercedes-Benz A250 Sport 176"/>
    <n v="29990"/>
    <x v="1"/>
    <s v="A250"/>
    <s v="Sport"/>
    <n v="176"/>
    <x v="8"/>
    <n v="69879"/>
    <x v="5"/>
    <x v="0"/>
    <x v="2"/>
    <s v=" Used"/>
    <n v="1991"/>
    <x v="2"/>
    <n v="5"/>
    <x v="8"/>
    <x v="2"/>
  </r>
  <r>
    <n v="12766107"/>
    <s v="2017 Kia RIO S YB MY17"/>
    <n v="17980"/>
    <x v="14"/>
    <s v="RIO"/>
    <s v="S"/>
    <s v="YB MY17"/>
    <x v="3"/>
    <n v="102172"/>
    <x v="5"/>
    <x v="0"/>
    <x v="0"/>
    <s v=" Used"/>
    <n v="1368"/>
    <x v="2"/>
    <n v="5"/>
    <x v="3"/>
    <x v="2"/>
  </r>
  <r>
    <n v="12766115"/>
    <s v="2022 Toyota Landcruiser 70 Series GXL VDJ79R"/>
    <n v="118900"/>
    <x v="0"/>
    <s v="Landcruiser 70 Series"/>
    <s v="GXL"/>
    <s v="VDJ79R"/>
    <x v="16"/>
    <n v="14966"/>
    <x v="11"/>
    <x v="1"/>
    <x v="1"/>
    <s v=" Used"/>
    <n v="4461"/>
    <x v="5"/>
    <n v="5"/>
    <x v="16"/>
    <x v="1"/>
  </r>
  <r>
    <n v="12766120"/>
    <s v="2017 Toyota Landcruiser Prado VX (4X4) GDJ150R MY16"/>
    <n v="67990"/>
    <x v="0"/>
    <s v="Landcruiser Prado"/>
    <s v="VX (4X4)"/>
    <s v="GDJ150R MY16"/>
    <x v="3"/>
    <n v="89146"/>
    <x v="0"/>
    <x v="0"/>
    <x v="1"/>
    <s v=" Used"/>
    <n v="2753"/>
    <x v="0"/>
    <n v="7"/>
    <x v="3"/>
    <x v="1"/>
  </r>
  <r>
    <n v="12766123"/>
    <s v="2022 Volkswagen Amarok TDI580 Highline 4Motion 2H MY22"/>
    <n v="73888"/>
    <x v="8"/>
    <s v="Amarok"/>
    <s v="TDI580 Highline 4Motion"/>
    <s v="2H MY22"/>
    <x v="16"/>
    <n v="25"/>
    <x v="19"/>
    <x v="0"/>
    <x v="1"/>
    <s v=" New In Stock"/>
    <n v="2967"/>
    <x v="5"/>
    <n v="5"/>
    <x v="16"/>
    <x v="1"/>
  </r>
  <r>
    <n v="12766150"/>
    <s v="2016 Jeep Grand Cherokee SRT Night Edition WK MY16"/>
    <n v="69990"/>
    <x v="18"/>
    <s v="Grand Cherokee"/>
    <s v="SRT Night Edition"/>
    <s v="WK MY16"/>
    <x v="2"/>
    <n v="123310"/>
    <x v="0"/>
    <x v="0"/>
    <x v="2"/>
    <s v=" Used"/>
    <n v="6424"/>
    <x v="1"/>
    <n v="5"/>
    <x v="2"/>
    <x v="1"/>
  </r>
  <r>
    <n v="12766152"/>
    <s v="2019 Hyundai Iload 3S Liftback TQ4 MY20"/>
    <n v="43950"/>
    <x v="7"/>
    <s v="Iload"/>
    <s v="3S Liftback"/>
    <s v="TQ4 MY20"/>
    <x v="13"/>
    <n v="44325"/>
    <x v="6"/>
    <x v="0"/>
    <x v="1"/>
    <s v=" Used"/>
    <n v="2497"/>
    <x v="2"/>
    <n v="3"/>
    <x v="13"/>
    <x v="1"/>
  </r>
  <r>
    <n v="12766153"/>
    <s v="2018 Hyundai Iload 3S Liftback TQ4 MY19"/>
    <n v="42950"/>
    <x v="7"/>
    <s v="Iload"/>
    <s v="3S Liftback"/>
    <s v="TQ4 MY19"/>
    <x v="15"/>
    <n v="37985"/>
    <x v="6"/>
    <x v="0"/>
    <x v="1"/>
    <s v=" Used"/>
    <n v="2497"/>
    <x v="2"/>
    <n v="3"/>
    <x v="15"/>
    <x v="1"/>
  </r>
  <r>
    <n v="12766155"/>
    <s v="2017 Nissan Pathfinder ST (4X2) R52 MY17 Series 2"/>
    <n v="35990"/>
    <x v="3"/>
    <s v="Pathfinder"/>
    <s v="ST (4X2)"/>
    <s v="R52 MY17 Series 2"/>
    <x v="3"/>
    <n v="39199"/>
    <x v="0"/>
    <x v="0"/>
    <x v="2"/>
    <s v=" Used"/>
    <n v="3498"/>
    <x v="6"/>
    <n v="7"/>
    <x v="3"/>
    <x v="2"/>
  </r>
  <r>
    <n v="12766163"/>
    <s v="2018 Hyundai I30 GO PD"/>
    <n v="24356"/>
    <x v="7"/>
    <s v="I30"/>
    <s v="GO"/>
    <s v="PD"/>
    <x v="15"/>
    <n v="69536"/>
    <x v="5"/>
    <x v="0"/>
    <x v="0"/>
    <s v=" Used"/>
    <n v="1999"/>
    <x v="2"/>
    <n v="5"/>
    <x v="15"/>
    <x v="2"/>
  </r>
  <r>
    <n v="12766164"/>
    <s v="2018 Subaru XV 2.0I-S MY18"/>
    <n v="32641"/>
    <x v="12"/>
    <s v="XV"/>
    <s v="2.0I-S"/>
    <s v="MY18"/>
    <x v="15"/>
    <n v="68308"/>
    <x v="0"/>
    <x v="0"/>
    <x v="0"/>
    <s v=" Used"/>
    <n v="1995"/>
    <x v="2"/>
    <n v="5"/>
    <x v="15"/>
    <x v="2"/>
  </r>
  <r>
    <n v="12766173"/>
    <s v="2012 Ford Falcon (LPI) FG Upgrade"/>
    <n v="17990"/>
    <x v="4"/>
    <s v="Falcon"/>
    <s v="(LPI)"/>
    <s v="FG Upgrade"/>
    <x v="11"/>
    <n v="169141"/>
    <x v="22"/>
    <x v="0"/>
    <x v="5"/>
    <s v=" Used"/>
    <n v="3984"/>
    <x v="2"/>
    <n v="2"/>
    <x v="11"/>
    <x v="2"/>
  </r>
  <r>
    <n v="12766174"/>
    <s v="2017 Kia Sorento SI (4X2) UM MY18"/>
    <n v="34300"/>
    <x v="14"/>
    <s v="Sorento"/>
    <s v="SI (4X2)"/>
    <s v="UM MY18"/>
    <x v="3"/>
    <n v="65235"/>
    <x v="0"/>
    <x v="0"/>
    <x v="0"/>
    <s v=" Used"/>
    <n v="3490"/>
    <x v="2"/>
    <n v="7"/>
    <x v="3"/>
    <x v="2"/>
  </r>
  <r>
    <n v="12766186"/>
    <s v="2018 Nissan Navara ST-X (4X4) (leather Trim) D23 Series III MY18"/>
    <n v="46990"/>
    <x v="3"/>
    <s v="Navara"/>
    <s v="ST-X (4X4) (leather Trim)"/>
    <s v="D23 Series III MY18"/>
    <x v="15"/>
    <n v="71416"/>
    <x v="15"/>
    <x v="0"/>
    <x v="1"/>
    <s v=" Used"/>
    <n v="2298"/>
    <x v="5"/>
    <n v="5"/>
    <x v="15"/>
    <x v="1"/>
  </r>
  <r>
    <n v="12766187"/>
    <s v="2016 Lexus NX200T Luxury (awd) AGZ15R"/>
    <n v="39888"/>
    <x v="9"/>
    <s v="NX200T"/>
    <s v="Luxury (awd)"/>
    <s v="AGZ15R"/>
    <x v="2"/>
    <n v="85608"/>
    <x v="0"/>
    <x v="0"/>
    <x v="2"/>
    <s v=" Used"/>
    <n v="1998"/>
    <x v="0"/>
    <n v="5"/>
    <x v="2"/>
    <x v="2"/>
  </r>
  <r>
    <n v="12766192"/>
    <s v="2003 Toyota Avalon GXI MCX10R"/>
    <n v="4100"/>
    <x v="0"/>
    <s v="Avalon"/>
    <s v="GXI"/>
    <s v="MCX10R"/>
    <x v="6"/>
    <n v="157000"/>
    <x v="3"/>
    <x v="0"/>
    <x v="0"/>
    <s v=" Used"/>
    <n v="2995"/>
    <x v="34"/>
    <n v="5"/>
    <x v="6"/>
    <x v="0"/>
  </r>
  <r>
    <n v="12766213"/>
    <s v="2018 Ford Endura ST-Line (awd) CA MY19"/>
    <n v="42990"/>
    <x v="4"/>
    <s v="Endura"/>
    <s v="ST-Line (awd)"/>
    <s v="CA MY19"/>
    <x v="15"/>
    <n v="16224"/>
    <x v="0"/>
    <x v="0"/>
    <x v="1"/>
    <s v=" Used"/>
    <n v="1995"/>
    <x v="0"/>
    <n v="5"/>
    <x v="15"/>
    <x v="1"/>
  </r>
  <r>
    <n v="12766215"/>
    <s v="2021 Ford Ranger XLT 3.2 (4X4) PX Mkiii MY21.25"/>
    <n v="58990"/>
    <x v="4"/>
    <s v="Ranger"/>
    <s v="XLT 3.2 (4X4)"/>
    <s v="PX Mkiii MY21.25"/>
    <x v="1"/>
    <n v="46616"/>
    <x v="16"/>
    <x v="0"/>
    <x v="1"/>
    <s v=" Used"/>
    <n v="3198"/>
    <x v="0"/>
    <n v="5"/>
    <x v="1"/>
    <x v="1"/>
  </r>
  <r>
    <n v="12766216"/>
    <s v="2017 Mazda BT-50 XTR (4X4) MY16"/>
    <n v="42990"/>
    <x v="10"/>
    <s v="BT-50"/>
    <s v="XTR (4X4)"/>
    <s v="MY16"/>
    <x v="3"/>
    <n v="44510"/>
    <x v="19"/>
    <x v="0"/>
    <x v="1"/>
    <s v=" Used"/>
    <n v="3196"/>
    <x v="2"/>
    <n v="5"/>
    <x v="3"/>
    <x v="1"/>
  </r>
  <r>
    <n v="12766217"/>
    <s v="2016 Renault Trafic LWB X82"/>
    <n v="16913"/>
    <x v="16"/>
    <s v="Trafic"/>
    <s v="LWB"/>
    <s v="X82"/>
    <x v="2"/>
    <n v="205786"/>
    <x v="6"/>
    <x v="1"/>
    <x v="1"/>
    <s v=" Used"/>
    <n v="1595"/>
    <x v="2"/>
    <n v="3"/>
    <x v="2"/>
    <x v="2"/>
  </r>
  <r>
    <n v="12766221"/>
    <s v="2021 Toyota RAV4 GX (2WD) Hybrid Axah52R"/>
    <n v="49913"/>
    <x v="0"/>
    <s v="RAV4"/>
    <s v="GX (2WD) Hybrid"/>
    <s v="Axah52R"/>
    <x v="1"/>
    <n v="47418"/>
    <x v="0"/>
    <x v="0"/>
    <x v="4"/>
    <s v=" Used"/>
    <n v="2487"/>
    <x v="2"/>
    <n v="5"/>
    <x v="1"/>
    <x v="1"/>
  </r>
  <r>
    <n v="12766222"/>
    <s v="2007 Toyota Corolla Conquest ZRE152R"/>
    <n v="14913"/>
    <x v="0"/>
    <s v="Corolla"/>
    <s v="Conquest"/>
    <s v="ZRE152R"/>
    <x v="18"/>
    <n v="47117"/>
    <x v="3"/>
    <x v="0"/>
    <x v="0"/>
    <s v=" Used"/>
    <n v="1798"/>
    <x v="2"/>
    <n v="5"/>
    <x v="18"/>
    <x v="2"/>
  </r>
  <r>
    <n v="12766223"/>
    <s v="2013 Ford Falcon XR6T FG MK2"/>
    <n v="29913"/>
    <x v="4"/>
    <s v="Falcon"/>
    <s v="XR6T"/>
    <s v="FG MK2"/>
    <x v="8"/>
    <n v="139982"/>
    <x v="3"/>
    <x v="0"/>
    <x v="0"/>
    <s v=" Used"/>
    <n v="3984"/>
    <x v="2"/>
    <n v="5"/>
    <x v="8"/>
    <x v="2"/>
  </r>
  <r>
    <n v="12766224"/>
    <s v="2015 Kia Cerato S YD MY15"/>
    <n v="16913"/>
    <x v="14"/>
    <s v="Cerato"/>
    <s v="S"/>
    <s v="YD MY15"/>
    <x v="7"/>
    <n v="123840"/>
    <x v="5"/>
    <x v="0"/>
    <x v="0"/>
    <s v=" Used"/>
    <n v="1797"/>
    <x v="2"/>
    <n v="5"/>
    <x v="7"/>
    <x v="2"/>
  </r>
  <r>
    <n v="12766226"/>
    <s v="2018 Isuzu D-MAX SX (4X4) TF MY18"/>
    <n v="34913"/>
    <x v="6"/>
    <s v="D-MAX"/>
    <s v="SX (4X4)"/>
    <s v="TF MY18"/>
    <x v="15"/>
    <n v="126134"/>
    <x v="4"/>
    <x v="0"/>
    <x v="1"/>
    <s v=" Used"/>
    <n v="2999"/>
    <x v="2"/>
    <n v="2"/>
    <x v="15"/>
    <x v="2"/>
  </r>
  <r>
    <n v="12766244"/>
    <s v="2003 Holden Commodore SS VY"/>
    <n v="22990"/>
    <x v="2"/>
    <s v="Commodore"/>
    <s v="SS"/>
    <s v="VY"/>
    <x v="6"/>
    <n v="268250"/>
    <x v="3"/>
    <x v="0"/>
    <x v="0"/>
    <s v=" Used"/>
    <n v="5665"/>
    <x v="2"/>
    <n v="5"/>
    <x v="6"/>
    <x v="2"/>
  </r>
  <r>
    <n v="12766266"/>
    <s v="2015 Toyota Landcruiser Sahara (4X4) VDJ200R MY13"/>
    <n v="87990"/>
    <x v="0"/>
    <s v="Landcruiser"/>
    <s v="Sahara (4X4)"/>
    <s v="VDJ200R MY13"/>
    <x v="7"/>
    <n v="160252"/>
    <x v="0"/>
    <x v="0"/>
    <x v="1"/>
    <s v=" Used"/>
    <n v="4461"/>
    <x v="2"/>
    <n v="7"/>
    <x v="7"/>
    <x v="1"/>
  </r>
  <r>
    <n v="12766267"/>
    <s v="2017 Isuzu D-MAX LS-M HI-Ride (4X4) TF MY17"/>
    <n v="40990"/>
    <x v="6"/>
    <s v="D-MAX"/>
    <s v="LS-M HI-Ride (4X4)"/>
    <s v="TF MY17"/>
    <x v="3"/>
    <n v="120555"/>
    <x v="10"/>
    <x v="0"/>
    <x v="1"/>
    <s v=" Used"/>
    <n v="2999"/>
    <x v="2"/>
    <n v="5"/>
    <x v="3"/>
    <x v="1"/>
  </r>
  <r>
    <n v="12766273"/>
    <s v="2015 Toyota Yaris Ascent NCP130R MY15"/>
    <n v="16388"/>
    <x v="0"/>
    <s v="Yaris"/>
    <s v="Ascent"/>
    <s v="NCP130R MY15"/>
    <x v="7"/>
    <n v="33147"/>
    <x v="5"/>
    <x v="1"/>
    <x v="0"/>
    <s v=" Used"/>
    <n v="1299"/>
    <x v="2"/>
    <n v="5"/>
    <x v="7"/>
    <x v="2"/>
  </r>
  <r>
    <n v="12766278"/>
    <s v="2018 Mazda CX-3 Akari (fwd) DK MY17.5"/>
    <n v="25990"/>
    <x v="10"/>
    <s v="CX-3"/>
    <s v="Akari (fwd)"/>
    <s v="DK MY17.5"/>
    <x v="15"/>
    <n v="92041"/>
    <x v="0"/>
    <x v="0"/>
    <x v="0"/>
    <s v=" Used"/>
    <n v="1998"/>
    <x v="0"/>
    <n v="5"/>
    <x v="15"/>
    <x v="2"/>
  </r>
  <r>
    <n v="12766280"/>
    <s v="2003 Nissan Navara ST-R (4X4) D22"/>
    <n v="17990"/>
    <x v="3"/>
    <s v="Navara"/>
    <s v="ST-R (4X4)"/>
    <s v="D22"/>
    <x v="6"/>
    <n v="178932"/>
    <x v="15"/>
    <x v="1"/>
    <x v="1"/>
    <s v=" Used"/>
    <n v="2953"/>
    <x v="5"/>
    <n v="5"/>
    <x v="6"/>
    <x v="2"/>
  </r>
  <r>
    <n v="12766282"/>
    <s v="2014 Holden Captiva 7 LS (fwd) CG MY15"/>
    <n v="11990"/>
    <x v="2"/>
    <s v="Captiva"/>
    <s v="7 LS (fwd)"/>
    <s v="CG MY15"/>
    <x v="12"/>
    <n v="148394"/>
    <x v="0"/>
    <x v="0"/>
    <x v="0"/>
    <s v=" Used"/>
    <n v="2384"/>
    <x v="5"/>
    <n v="7"/>
    <x v="12"/>
    <x v="2"/>
  </r>
  <r>
    <n v="12766285"/>
    <s v="2019 Mitsubishi Outlander ES 7 Seat (2WD) ZL MY20"/>
    <n v="33950"/>
    <x v="13"/>
    <s v="Outlander"/>
    <s v="ES 7 Seat (2WD)"/>
    <s v="ZL MY20"/>
    <x v="13"/>
    <n v="53397"/>
    <x v="0"/>
    <x v="0"/>
    <x v="0"/>
    <s v=" Used"/>
    <n v="2360"/>
    <x v="6"/>
    <n v="7"/>
    <x v="13"/>
    <x v="2"/>
  </r>
  <r>
    <n v="12766293"/>
    <s v="2013 Ford Ranger XL 2.2 (4X2) PX"/>
    <n v="14498"/>
    <x v="4"/>
    <s v="Ranger"/>
    <s v="XL 2.2 (4X2)"/>
    <s v="PX"/>
    <x v="8"/>
    <n v="208797"/>
    <x v="4"/>
    <x v="1"/>
    <x v="1"/>
    <s v=" Used"/>
    <n v="2198"/>
    <x v="2"/>
    <n v="2"/>
    <x v="8"/>
    <x v="2"/>
  </r>
  <r>
    <n v="12766301"/>
    <s v="2016 Ford Ranger XLT 3.2 (4X4) PX Mkii MY17"/>
    <n v="45990"/>
    <x v="4"/>
    <s v="Ranger"/>
    <s v="XLT 3.2 (4X4)"/>
    <s v="PX Mkii MY17"/>
    <x v="2"/>
    <n v="60456"/>
    <x v="19"/>
    <x v="0"/>
    <x v="1"/>
    <s v=" Used"/>
    <n v="3198"/>
    <x v="3"/>
    <n v="5"/>
    <x v="2"/>
    <x v="1"/>
  </r>
  <r>
    <n v="12766303"/>
    <s v="2017 Hyundai Tucson Active (fwd) TL2 MY18"/>
    <n v="24990"/>
    <x v="7"/>
    <s v="Tucson"/>
    <s v="Active (fwd)"/>
    <s v="TL2 MY18"/>
    <x v="3"/>
    <n v="88634"/>
    <x v="0"/>
    <x v="0"/>
    <x v="0"/>
    <s v=" Used"/>
    <n v="1999"/>
    <x v="2"/>
    <n v="5"/>
    <x v="3"/>
    <x v="2"/>
  </r>
  <r>
    <n v="12766304"/>
    <s v="2017 Isuzu D-MAX LS-U HI-Ride (4X4) TF MY17"/>
    <n v="45990"/>
    <x v="6"/>
    <s v="D-MAX"/>
    <s v="LS-U HI-Ride (4X4)"/>
    <s v="TF MY17"/>
    <x v="3"/>
    <n v="78718"/>
    <x v="32"/>
    <x v="0"/>
    <x v="1"/>
    <s v=" Used"/>
    <n v="2999"/>
    <x v="2"/>
    <n v="4"/>
    <x v="3"/>
    <x v="1"/>
  </r>
  <r>
    <n v="12766315"/>
    <s v="2021 Volvo XC60 B5 Momentum Mhev 246 MY22"/>
    <n v="73990"/>
    <x v="21"/>
    <s v="XC60"/>
    <s v="B5 Momentum Mhev"/>
    <s v="246 MY22"/>
    <x v="1"/>
    <n v="8604"/>
    <x v="0"/>
    <x v="0"/>
    <x v="3"/>
    <s v=" Demo"/>
    <n v="1969"/>
    <x v="2"/>
    <n v="5"/>
    <x v="1"/>
    <x v="1"/>
  </r>
  <r>
    <n v="12766316"/>
    <s v="2021 Volvo XC60 B5 Inscription Mhev 246 MY22"/>
    <n v="74990"/>
    <x v="21"/>
    <s v="XC60"/>
    <s v="B5 Inscription Mhev"/>
    <s v="246 MY22"/>
    <x v="1"/>
    <n v="4499"/>
    <x v="0"/>
    <x v="0"/>
    <x v="3"/>
    <s v=" Demo"/>
    <n v="1969"/>
    <x v="5"/>
    <n v="5"/>
    <x v="1"/>
    <x v="1"/>
  </r>
  <r>
    <n v="12766320"/>
    <s v="2000 Mercedes-Benz C200 T Elegance W202"/>
    <n v="8950"/>
    <x v="1"/>
    <s v="C200"/>
    <s v="T Elegance"/>
    <s v="W202"/>
    <x v="20"/>
    <n v="172519"/>
    <x v="0"/>
    <x v="0"/>
    <x v="0"/>
    <s v=" Used"/>
    <n v="1998"/>
    <x v="4"/>
    <n v="5"/>
    <x v="20"/>
    <x v="0"/>
  </r>
  <r>
    <n v="12766342"/>
    <s v="2016 Mitsubishi Lancer LS CF"/>
    <n v="21990"/>
    <x v="13"/>
    <s v="Lancer"/>
    <s v="LS"/>
    <s v="CF"/>
    <x v="2"/>
    <n v="74793"/>
    <x v="3"/>
    <x v="0"/>
    <x v="0"/>
    <s v=" Used"/>
    <n v="1998"/>
    <x v="1"/>
    <n v="5"/>
    <x v="2"/>
    <x v="2"/>
  </r>
  <r>
    <n v="12766349"/>
    <s v="2017 Mitsubishi Outlander LS (4X4) ZK MY17"/>
    <n v="28100"/>
    <x v="13"/>
    <s v="Outlander"/>
    <s v="LS (4X4)"/>
    <s v="ZK MY17"/>
    <x v="3"/>
    <n v="52431"/>
    <x v="0"/>
    <x v="0"/>
    <x v="0"/>
    <s v=" Used"/>
    <n v="2360"/>
    <x v="5"/>
    <n v="7"/>
    <x v="3"/>
    <x v="2"/>
  </r>
  <r>
    <n v="12766367"/>
    <s v="2020 Jeep Grand Cherokee S-Limited WK MY20"/>
    <n v="83888"/>
    <x v="18"/>
    <s v="Grand Cherokee"/>
    <s v="S-Limited"/>
    <s v="WK MY20"/>
    <x v="9"/>
    <n v="41682"/>
    <x v="0"/>
    <x v="0"/>
    <x v="2"/>
    <s v=" Used"/>
    <n v="5654"/>
    <x v="2"/>
    <n v="5"/>
    <x v="9"/>
    <x v="1"/>
  </r>
  <r>
    <n v="12766368"/>
    <s v="2015 Ford Ranger XL 2.2 HI-Rider (4X2) PX Mkii"/>
    <n v="32888"/>
    <x v="4"/>
    <s v="Ranger"/>
    <s v="XL 2.2 HI-Rider (4X2)"/>
    <s v="PX Mkii"/>
    <x v="7"/>
    <n v="124332"/>
    <x v="12"/>
    <x v="0"/>
    <x v="1"/>
    <s v=" Used"/>
    <n v="2198"/>
    <x v="2"/>
    <n v="5"/>
    <x v="7"/>
    <x v="2"/>
  </r>
  <r>
    <n v="12766375"/>
    <s v="2015 Nissan Qashqai TL J11"/>
    <n v="22999"/>
    <x v="3"/>
    <s v="Qashqai"/>
    <s v="TL"/>
    <s v="J11"/>
    <x v="7"/>
    <n v="90543"/>
    <x v="0"/>
    <x v="0"/>
    <x v="1"/>
    <s v=" Used"/>
    <n v="1598"/>
    <x v="6"/>
    <n v="5"/>
    <x v="7"/>
    <x v="2"/>
  </r>
  <r>
    <n v="12766433"/>
    <s v="2011 Land Rover Discovery 4 2.7 TDV6 MY12"/>
    <n v="33987"/>
    <x v="22"/>
    <s v="Discovery 4"/>
    <s v="2.7 TDV6"/>
    <s v="MY12"/>
    <x v="4"/>
    <n v="165813"/>
    <x v="0"/>
    <x v="0"/>
    <x v="1"/>
    <s v=" Used"/>
    <n v="2720"/>
    <x v="7"/>
    <n v="5"/>
    <x v="4"/>
    <x v="2"/>
  </r>
  <r>
    <n v="12766447"/>
    <s v="2021 Isuzu MU-X LS-T (4X2) RJ MY21"/>
    <n v="61990"/>
    <x v="6"/>
    <s v="MU-X"/>
    <s v="LS-T (4X2)"/>
    <s v="RJ MY21"/>
    <x v="1"/>
    <n v="18182"/>
    <x v="0"/>
    <x v="0"/>
    <x v="1"/>
    <s v=" Used"/>
    <n v="2999"/>
    <x v="6"/>
    <n v="7"/>
    <x v="1"/>
    <x v="1"/>
  </r>
  <r>
    <n v="12766450"/>
    <s v="2014 Honda CR-V VTI (4X2) 30 MY14"/>
    <n v="19999"/>
    <x v="19"/>
    <s v="CR-V"/>
    <s v="VTI (4X2)"/>
    <s v="30 MY14"/>
    <x v="12"/>
    <n v="186553"/>
    <x v="0"/>
    <x v="0"/>
    <x v="0"/>
    <s v=" Used"/>
    <n v="1997"/>
    <x v="3"/>
    <n v="5"/>
    <x v="12"/>
    <x v="2"/>
  </r>
  <r>
    <n v="12766451"/>
    <s v="2018 Jeep Grand Cherokee Overland (4X4) WK MY18"/>
    <n v="66950"/>
    <x v="18"/>
    <s v="Grand Cherokee"/>
    <s v="Overland (4X4)"/>
    <s v="WK MY18"/>
    <x v="15"/>
    <n v="66835"/>
    <x v="0"/>
    <x v="0"/>
    <x v="1"/>
    <s v=" Used"/>
    <n v="2987"/>
    <x v="2"/>
    <n v="5"/>
    <x v="15"/>
    <x v="1"/>
  </r>
  <r>
    <n v="12766458"/>
    <s v="2006 Toyota Corolla Ascent Seca ZZE122R MY06 Upgrade"/>
    <n v="7000"/>
    <x v="0"/>
    <s v="Corolla"/>
    <s v="Ascent Seca"/>
    <s v="ZZE122R MY06 Upgrade"/>
    <x v="17"/>
    <n v="100875"/>
    <x v="5"/>
    <x v="1"/>
    <x v="0"/>
    <s v=" Used"/>
    <n v="1794"/>
    <x v="5"/>
    <n v="5"/>
    <x v="17"/>
    <x v="0"/>
  </r>
  <r>
    <n v="12766476"/>
    <s v="2012 HSV Maloo R8 V3 MY12"/>
    <n v="67990"/>
    <x v="29"/>
    <s v="Maloo"/>
    <s v="R8"/>
    <s v="V3 MY12"/>
    <x v="11"/>
    <n v="56700"/>
    <x v="22"/>
    <x v="0"/>
    <x v="2"/>
    <s v=" Used"/>
    <n v="6200"/>
    <x v="0"/>
    <n v="2"/>
    <x v="11"/>
    <x v="1"/>
  </r>
  <r>
    <n v="12766477"/>
    <s v="2000 Ford Laser Glxi KN"/>
    <n v="10990"/>
    <x v="4"/>
    <s v="Laser"/>
    <s v="Glxi"/>
    <s v="KN"/>
    <x v="20"/>
    <n v="193093"/>
    <x v="5"/>
    <x v="1"/>
    <x v="0"/>
    <s v=" Used"/>
    <n v="1840"/>
    <x v="1"/>
    <n v="5"/>
    <x v="20"/>
    <x v="2"/>
  </r>
  <r>
    <n v="12766478"/>
    <s v="2015 Alfa Romeo Giulietta Distinctive MY15"/>
    <n v="17777"/>
    <x v="30"/>
    <s v="Giulietta"/>
    <s v="Distinctive"/>
    <s v="MY15"/>
    <x v="7"/>
    <n v="124169"/>
    <x v="5"/>
    <x v="1"/>
    <x v="2"/>
    <s v=" Used"/>
    <n v="1368"/>
    <x v="1"/>
    <n v="5"/>
    <x v="7"/>
    <x v="2"/>
  </r>
  <r>
    <n v="12766519"/>
    <s v="2018 Volkswagen Golf 110 TSI Trendline AU MY19"/>
    <n v="25980"/>
    <x v="8"/>
    <s v="Golf"/>
    <s v="110 TSI Trendline"/>
    <s v="AU MY19"/>
    <x v="15"/>
    <n v="71641"/>
    <x v="5"/>
    <x v="0"/>
    <x v="2"/>
    <s v=" Used"/>
    <n v="1395"/>
    <x v="2"/>
    <n v="5"/>
    <x v="15"/>
    <x v="2"/>
  </r>
  <r>
    <n v="12766521"/>
    <s v="2018 Volvo XC40 T4 Inscription (awd) 536 MY19"/>
    <n v="54980"/>
    <x v="21"/>
    <s v="XC40"/>
    <s v="T4 Inscription (awd)"/>
    <s v="536 MY19"/>
    <x v="15"/>
    <n v="42497"/>
    <x v="0"/>
    <x v="0"/>
    <x v="2"/>
    <s v=" Used"/>
    <n v="1969"/>
    <x v="2"/>
    <n v="5"/>
    <x v="15"/>
    <x v="1"/>
  </r>
  <r>
    <n v="12766531"/>
    <s v="2018 Kia Sportage SI (fwd) QL MY19"/>
    <n v="28499"/>
    <x v="14"/>
    <s v="Sportage"/>
    <s v="SI (fwd)"/>
    <s v="QL MY19"/>
    <x v="15"/>
    <n v="68386"/>
    <x v="0"/>
    <x v="0"/>
    <x v="0"/>
    <s v=" Used"/>
    <n v="1999"/>
    <x v="5"/>
    <n v="5"/>
    <x v="15"/>
    <x v="2"/>
  </r>
  <r>
    <n v="12766534"/>
    <s v="2016 Hyundai Tucson Elite (fwd) TL Upgrade"/>
    <n v="24498"/>
    <x v="7"/>
    <s v="Tucson"/>
    <s v="Elite (fwd)"/>
    <s v="TL Upgrade"/>
    <x v="2"/>
    <n v="119171"/>
    <x v="0"/>
    <x v="0"/>
    <x v="0"/>
    <s v=" Used"/>
    <n v="1999"/>
    <x v="3"/>
    <n v="5"/>
    <x v="2"/>
    <x v="2"/>
  </r>
  <r>
    <n v="12766551"/>
    <s v="2008 Hyundai Santa FE Elite Crdi (4X4) CM MY07 Upgrade"/>
    <n v="11450"/>
    <x v="7"/>
    <s v="Santa FE"/>
    <s v="Elite Crdi (4X4)"/>
    <s v="CM MY07 Upgrade"/>
    <x v="19"/>
    <n v="229923"/>
    <x v="0"/>
    <x v="0"/>
    <x v="1"/>
    <s v=" Used"/>
    <n v="2188"/>
    <x v="5"/>
    <n v="5"/>
    <x v="19"/>
    <x v="2"/>
  </r>
  <r>
    <n v="12766570"/>
    <s v="2008 Toyota RAV4 CV (4X4) ACA33R"/>
    <n v="16990"/>
    <x v="0"/>
    <s v="RAV4"/>
    <s v="CV (4X4)"/>
    <s v="ACA33R"/>
    <x v="19"/>
    <n v="78917"/>
    <x v="0"/>
    <x v="0"/>
    <x v="0"/>
    <s v=" Used"/>
    <n v="2362"/>
    <x v="2"/>
    <n v="5"/>
    <x v="19"/>
    <x v="2"/>
  </r>
  <r>
    <n v="12766639"/>
    <s v="2009 Mazda 2 Maxx DE"/>
    <n v="10990"/>
    <x v="10"/>
    <n v="2"/>
    <s v="Maxx"/>
    <s v="DE"/>
    <x v="10"/>
    <n v="154280"/>
    <x v="5"/>
    <x v="0"/>
    <x v="0"/>
    <s v=" Used"/>
    <n v="1498"/>
    <x v="6"/>
    <n v="5"/>
    <x v="10"/>
    <x v="2"/>
  </r>
  <r>
    <n v="12766652"/>
    <s v="2012 Ford Territory Titanium (rwd) SZ"/>
    <n v="16990"/>
    <x v="4"/>
    <s v="Territory"/>
    <s v="Titanium (rwd)"/>
    <s v="SZ"/>
    <x v="11"/>
    <n v="126799"/>
    <x v="0"/>
    <x v="0"/>
    <x v="1"/>
    <s v=" Used"/>
    <n v="2720"/>
    <x v="22"/>
    <n v="7"/>
    <x v="11"/>
    <x v="2"/>
  </r>
  <r>
    <n v="12766653"/>
    <s v="2013 Holden Colorado LTZ (4X4) RG MY14"/>
    <n v="29999"/>
    <x v="2"/>
    <s v="Colorado"/>
    <s v="LTZ (4X4)"/>
    <s v="RG MY14"/>
    <x v="8"/>
    <n v="141475"/>
    <x v="49"/>
    <x v="0"/>
    <x v="1"/>
    <s v=" Used"/>
    <n v="2776"/>
    <x v="0"/>
    <n v="2"/>
    <x v="8"/>
    <x v="2"/>
  </r>
  <r>
    <n v="12766659"/>
    <s v="2019 Kia Carnival S YP PE MY20"/>
    <n v="42990"/>
    <x v="14"/>
    <s v="Carnival"/>
    <s v="S"/>
    <s v="YP PE MY20"/>
    <x v="13"/>
    <n v="53116"/>
    <x v="0"/>
    <x v="0"/>
    <x v="1"/>
    <s v=" Used"/>
    <n v="2199"/>
    <x v="2"/>
    <n v="8"/>
    <x v="13"/>
    <x v="1"/>
  </r>
  <r>
    <n v="12766670"/>
    <s v="2017 Hyundai I30 Active PD"/>
    <n v="21995"/>
    <x v="7"/>
    <s v="I30"/>
    <s v="Active"/>
    <s v="PD"/>
    <x v="3"/>
    <n v="96981"/>
    <x v="5"/>
    <x v="0"/>
    <x v="0"/>
    <s v=" Used"/>
    <n v="1999"/>
    <x v="2"/>
    <n v="5"/>
    <x v="3"/>
    <x v="2"/>
  </r>
  <r>
    <n v="12766720"/>
    <s v="2017 Ford Ranger Wildtrak 3.2 (4X4) PX Mkii MY17 Update"/>
    <n v="54990"/>
    <x v="4"/>
    <s v="Ranger"/>
    <s v="Wildtrak 3.2 (4X4)"/>
    <s v="PX Mkii MY17 Update"/>
    <x v="3"/>
    <n v="90715"/>
    <x v="15"/>
    <x v="0"/>
    <x v="1"/>
    <s v=" Used"/>
    <n v="3198"/>
    <x v="1"/>
    <n v="5"/>
    <x v="3"/>
    <x v="1"/>
  </r>
  <r>
    <n v="12766751"/>
    <s v="2002 Ford F250 XLT RM"/>
    <n v="39990"/>
    <x v="4"/>
    <s v="F250"/>
    <s v="XLT"/>
    <s v="RM"/>
    <x v="22"/>
    <n v="250986"/>
    <x v="51"/>
    <x v="0"/>
    <x v="0"/>
    <s v=" Used"/>
    <n v="5400"/>
    <x v="0"/>
    <n v="5"/>
    <x v="22"/>
    <x v="2"/>
  </r>
  <r>
    <n v="12766753"/>
    <s v="2009 Volkswagen Caddy 1.9 TDI 2K MY08"/>
    <n v="19990"/>
    <x v="8"/>
    <s v="Caddy"/>
    <s v="1.9 TDI"/>
    <s v="2K MY08"/>
    <x v="10"/>
    <n v="107496"/>
    <x v="6"/>
    <x v="0"/>
    <x v="1"/>
    <s v=" Used"/>
    <n v="1896"/>
    <x v="2"/>
    <n v="2"/>
    <x v="10"/>
    <x v="2"/>
  </r>
  <r>
    <n v="12766757"/>
    <s v="2016 Land Rover Range Rover Vogue TDV6 LG MY16"/>
    <n v="116800"/>
    <x v="22"/>
    <s v="Range Rover"/>
    <s v="Vogue TDV6"/>
    <s v="LG MY16"/>
    <x v="2"/>
    <n v="27475"/>
    <x v="0"/>
    <x v="0"/>
    <x v="1"/>
    <s v=" Used"/>
    <n v="2993"/>
    <x v="0"/>
    <n v="5"/>
    <x v="2"/>
    <x v="1"/>
  </r>
  <r>
    <n v="12766763"/>
    <s v="2006 Subaru Forester X MY06"/>
    <n v="11990"/>
    <x v="12"/>
    <s v="Forester"/>
    <s v="X"/>
    <s v="MY06"/>
    <x v="17"/>
    <n v="183812"/>
    <x v="0"/>
    <x v="0"/>
    <x v="0"/>
    <s v=" Used"/>
    <n v="2457"/>
    <x v="6"/>
    <n v="5"/>
    <x v="17"/>
    <x v="2"/>
  </r>
  <r>
    <n v="12766764"/>
    <s v="2016 BMW X1 Sdrive 20I F48"/>
    <n v="31888"/>
    <x v="5"/>
    <s v="X1"/>
    <s v="Sdrive 20I"/>
    <s v="F48"/>
    <x v="2"/>
    <n v="90226"/>
    <x v="0"/>
    <x v="0"/>
    <x v="2"/>
    <s v=" Used"/>
    <n v="1998"/>
    <x v="3"/>
    <n v="5"/>
    <x v="2"/>
    <x v="2"/>
  </r>
  <r>
    <n v="12766767"/>
    <s v="2018 Volkswagen Touareg 150 TDI Element 7P MY18"/>
    <n v="49777"/>
    <x v="8"/>
    <s v="Touareg"/>
    <s v="150 TDI Element"/>
    <s v="7P MY18"/>
    <x v="15"/>
    <n v="89329"/>
    <x v="0"/>
    <x v="0"/>
    <x v="1"/>
    <s v=" Used"/>
    <n v="2967"/>
    <x v="0"/>
    <n v="5"/>
    <x v="15"/>
    <x v="1"/>
  </r>
  <r>
    <n v="12766769"/>
    <s v="2014 Holden Cruze Equipe JH MY14"/>
    <n v="10850"/>
    <x v="2"/>
    <s v="Cruze"/>
    <s v="Equipe"/>
    <s v="JH MY14"/>
    <x v="12"/>
    <n v="137381"/>
    <x v="3"/>
    <x v="0"/>
    <x v="0"/>
    <s v=" Used"/>
    <n v="1796"/>
    <x v="2"/>
    <n v="5"/>
    <x v="12"/>
    <x v="2"/>
  </r>
  <r>
    <n v="12766795"/>
    <s v="2016 Ford Everest Trend (rwd) UA MY17"/>
    <n v="41990"/>
    <x v="4"/>
    <s v="Everest"/>
    <s v="Trend (rwd)"/>
    <s v="UA MY17"/>
    <x v="2"/>
    <n v="109996"/>
    <x v="0"/>
    <x v="0"/>
    <x v="1"/>
    <s v=" Used"/>
    <n v="3198"/>
    <x v="5"/>
    <n v="7"/>
    <x v="2"/>
    <x v="1"/>
  </r>
  <r>
    <n v="12766823"/>
    <s v="2014 Mitsubishi Pajero GLX-R LWB (4X4) NW MY14"/>
    <n v="31999"/>
    <x v="13"/>
    <s v="Pajero"/>
    <s v="GLX-R LWB (4X4)"/>
    <s v="NW MY14"/>
    <x v="12"/>
    <n v="167652"/>
    <x v="0"/>
    <x v="0"/>
    <x v="1"/>
    <s v=" Used"/>
    <n v="3200"/>
    <x v="22"/>
    <n v="7"/>
    <x v="12"/>
    <x v="2"/>
  </r>
  <r>
    <n v="12766846"/>
    <s v="2019 MG ZS Essence MY19"/>
    <n v="26990"/>
    <x v="23"/>
    <s v="ZS"/>
    <s v="Essence"/>
    <s v="MY19"/>
    <x v="13"/>
    <n v="9741"/>
    <x v="0"/>
    <x v="0"/>
    <x v="0"/>
    <s v=" Used"/>
    <n v="999"/>
    <x v="6"/>
    <n v="5"/>
    <x v="13"/>
    <x v="2"/>
  </r>
  <r>
    <n v="12766851"/>
    <s v="2019 Mini 3D Hatch John Cooper Works F56 MY19"/>
    <n v="58990"/>
    <x v="26"/>
    <s v="3D Hatch"/>
    <s v="John Cooper Works"/>
    <s v="F56 MY19"/>
    <x v="13"/>
    <n v="17281"/>
    <x v="5"/>
    <x v="0"/>
    <x v="2"/>
    <s v=" Used"/>
    <n v="1998"/>
    <x v="6"/>
    <n v="4"/>
    <x v="13"/>
    <x v="1"/>
  </r>
  <r>
    <n v="12766882"/>
    <s v="2019 Lexus UX200 F Sport +EP1 Mzaa10R MY19"/>
    <n v="54888"/>
    <x v="9"/>
    <s v="UX200"/>
    <s v="F Sport +EP1"/>
    <s v="Mzaa10R MY19"/>
    <x v="13"/>
    <n v="27236"/>
    <x v="0"/>
    <x v="0"/>
    <x v="0"/>
    <s v=" Used"/>
    <n v="1987"/>
    <x v="2"/>
    <n v="5"/>
    <x v="13"/>
    <x v="1"/>
  </r>
  <r>
    <n v="12766883"/>
    <s v="2019 Subaru Forester 2.0E-L Hybrid (awd) MY20"/>
    <n v="41990"/>
    <x v="12"/>
    <s v="Forester"/>
    <s v="2.0E-L Hybrid (awd)"/>
    <s v="MY20"/>
    <x v="13"/>
    <n v="53384"/>
    <x v="0"/>
    <x v="0"/>
    <x v="4"/>
    <s v=" Used"/>
    <n v="1995"/>
    <x v="3"/>
    <n v="5"/>
    <x v="13"/>
    <x v="1"/>
  </r>
  <r>
    <n v="12766892"/>
    <s v="2016 Land Rover Range Rover Sport 3.0 SDV6 HSE LW MY17"/>
    <n v="82900"/>
    <x v="22"/>
    <s v="Range Rover Sport"/>
    <s v="3.0 SDV6 HSE"/>
    <s v="LW MY17"/>
    <x v="2"/>
    <n v="103079"/>
    <x v="0"/>
    <x v="0"/>
    <x v="1"/>
    <s v=" Used"/>
    <n v="2993"/>
    <x v="2"/>
    <n v="5"/>
    <x v="2"/>
    <x v="1"/>
  </r>
  <r>
    <n v="12766900"/>
    <s v="2019 Ford Escape ST-Line (awd) ZG MY19.25"/>
    <n v="32880"/>
    <x v="4"/>
    <s v="Escape"/>
    <s v="ST-Line (awd)"/>
    <s v="ZG MY19.25"/>
    <x v="13"/>
    <n v="45107"/>
    <x v="0"/>
    <x v="0"/>
    <x v="2"/>
    <s v=" Used"/>
    <n v="1999"/>
    <x v="1"/>
    <n v="5"/>
    <x v="13"/>
    <x v="2"/>
  </r>
  <r>
    <n v="12766901"/>
    <s v="2020 Toyota RAV4 Cruiser AWD Hybrid Axah54R"/>
    <n v="57880"/>
    <x v="0"/>
    <s v="RAV4"/>
    <s v="Cruiser AWD Hybrid"/>
    <s v="Axah54R"/>
    <x v="9"/>
    <n v="49555"/>
    <x v="0"/>
    <x v="0"/>
    <x v="4"/>
    <s v=" Used"/>
    <n v="2487"/>
    <x v="3"/>
    <n v="5"/>
    <x v="9"/>
    <x v="1"/>
  </r>
  <r>
    <n v="12766909"/>
    <s v="2021 Ford Ranger Wildtrak 2.0 (4X4) PX Mkiii MY21.75"/>
    <n v="63990"/>
    <x v="4"/>
    <s v="Ranger"/>
    <s v="Wildtrak 2.0 (4X4)"/>
    <s v="PX Mkiii MY21.75"/>
    <x v="1"/>
    <n v="29781"/>
    <x v="16"/>
    <x v="0"/>
    <x v="1"/>
    <s v=" Used"/>
    <n v="1996"/>
    <x v="1"/>
    <n v="5"/>
    <x v="1"/>
    <x v="1"/>
  </r>
  <r>
    <n v="12766912"/>
    <s v="2020 Ford Ranger Wildtrak 2.0 (4X4) PX Mkiii MY20.25"/>
    <n v="64990"/>
    <x v="4"/>
    <s v="Ranger"/>
    <s v="Wildtrak 2.0 (4X4)"/>
    <s v="PX Mkiii MY20.25"/>
    <x v="9"/>
    <n v="22566"/>
    <x v="16"/>
    <x v="0"/>
    <x v="1"/>
    <s v=" Used"/>
    <n v="1996"/>
    <x v="0"/>
    <n v="5"/>
    <x v="9"/>
    <x v="1"/>
  </r>
  <r>
    <n v="12766919"/>
    <s v="2018 Toyota Hilux SR5 (4X4) GUN126R MY17"/>
    <n v="47990"/>
    <x v="0"/>
    <s v="Hilux"/>
    <s v="SR5 (4X4)"/>
    <s v="GUN126R MY17"/>
    <x v="15"/>
    <n v="109501"/>
    <x v="19"/>
    <x v="1"/>
    <x v="1"/>
    <s v=" Used"/>
    <n v="2753"/>
    <x v="2"/>
    <n v="5"/>
    <x v="15"/>
    <x v="1"/>
  </r>
  <r>
    <n v="12766921"/>
    <s v="2021 Volkswagen T-ROC 140TSI Sport A1 MY21"/>
    <n v="53990"/>
    <x v="8"/>
    <s v="T-ROC"/>
    <s v="140TSI Sport"/>
    <s v="A1 MY21"/>
    <x v="1"/>
    <n v="5281"/>
    <x v="0"/>
    <x v="0"/>
    <x v="2"/>
    <s v=" Used"/>
    <n v="1984"/>
    <x v="5"/>
    <n v="5"/>
    <x v="1"/>
    <x v="1"/>
  </r>
  <r>
    <n v="12766943"/>
    <s v="2017 Toyota Kluger GX (4X2) GSU50R"/>
    <n v="27124"/>
    <x v="0"/>
    <s v="Kluger"/>
    <s v="GX (4X2)"/>
    <s v="GSU50R"/>
    <x v="3"/>
    <n v="210370"/>
    <x v="0"/>
    <x v="0"/>
    <x v="0"/>
    <s v=" Used"/>
    <n v="3456"/>
    <x v="5"/>
    <n v="7"/>
    <x v="3"/>
    <x v="2"/>
  </r>
  <r>
    <n v="12766968"/>
    <s v="2018 Toyota Kluger GXL (4X2) GSU50R"/>
    <n v="44888"/>
    <x v="0"/>
    <s v="Kluger"/>
    <s v="GXL (4X2)"/>
    <s v="GSU50R"/>
    <x v="15"/>
    <n v="82505"/>
    <x v="0"/>
    <x v="0"/>
    <x v="0"/>
    <s v=" Used"/>
    <n v="3456"/>
    <x v="2"/>
    <n v="7"/>
    <x v="15"/>
    <x v="1"/>
  </r>
  <r>
    <n v="12767000"/>
    <s v="2013 Volkswagen Golf 90 TSI AU"/>
    <n v="14500"/>
    <x v="8"/>
    <s v="Golf"/>
    <s v="90 TSI"/>
    <s v="AU"/>
    <x v="8"/>
    <n v="121685"/>
    <x v="5"/>
    <x v="0"/>
    <x v="2"/>
    <s v=" Used"/>
    <n v="1395"/>
    <x v="5"/>
    <n v="5"/>
    <x v="8"/>
    <x v="2"/>
  </r>
  <r>
    <n v="12767003"/>
    <s v="2010 Porsche Panamera Turbo 970"/>
    <n v="94900"/>
    <x v="17"/>
    <s v="Panamera"/>
    <s v="Turbo"/>
    <n v="970"/>
    <x v="0"/>
    <n v="100000"/>
    <x v="20"/>
    <x v="0"/>
    <x v="2"/>
    <s v=" Used"/>
    <n v="4806"/>
    <x v="0"/>
    <n v="4"/>
    <x v="0"/>
    <x v="1"/>
  </r>
  <r>
    <n v="12767007"/>
    <s v="2017 Toyota Kluger GXL (4X2) GSU50R MY17"/>
    <n v="34990"/>
    <x v="0"/>
    <s v="Kluger"/>
    <s v="GXL (4X2)"/>
    <s v="GSU50R MY17"/>
    <x v="3"/>
    <n v="115497"/>
    <x v="0"/>
    <x v="0"/>
    <x v="0"/>
    <s v=" Used"/>
    <n v="3456"/>
    <x v="2"/>
    <n v="7"/>
    <x v="3"/>
    <x v="2"/>
  </r>
  <r>
    <n v="12767020"/>
    <s v="2014 Porsche Cayenne S Diesel Series 2 MY14"/>
    <n v="82800"/>
    <x v="17"/>
    <s v="Cayenne"/>
    <s v="S Diesel"/>
    <s v="Series 2 MY14"/>
    <x v="12"/>
    <n v="52754"/>
    <x v="0"/>
    <x v="0"/>
    <x v="1"/>
    <s v=" Used"/>
    <n v="4134"/>
    <x v="1"/>
    <n v="5"/>
    <x v="12"/>
    <x v="1"/>
  </r>
  <r>
    <n v="12767021"/>
    <s v="2016 Mercedes-Benz GLC250 D 253"/>
    <n v="47800"/>
    <x v="1"/>
    <s v="GLC250"/>
    <s v="D"/>
    <n v="253"/>
    <x v="2"/>
    <n v="98667"/>
    <x v="0"/>
    <x v="0"/>
    <x v="1"/>
    <s v=" Used"/>
    <n v="2143"/>
    <x v="0"/>
    <n v="5"/>
    <x v="2"/>
    <x v="1"/>
  </r>
  <r>
    <n v="12767063"/>
    <s v="2013 Nissan Navara RX (4X4) D40 MY12"/>
    <n v="16990"/>
    <x v="3"/>
    <s v="Navara"/>
    <s v="RX (4X4)"/>
    <s v="D40 MY12"/>
    <x v="8"/>
    <n v="234295"/>
    <x v="4"/>
    <x v="1"/>
    <x v="1"/>
    <s v=" Used"/>
    <n v="2488"/>
    <x v="2"/>
    <n v="3"/>
    <x v="8"/>
    <x v="2"/>
  </r>
  <r>
    <n v="12767093"/>
    <s v="2017 Hyundai Kona Elite (awd) OS"/>
    <n v="28990"/>
    <x v="7"/>
    <s v="Kona"/>
    <s v="Elite (awd)"/>
    <s v="OS"/>
    <x v="3"/>
    <n v="120594"/>
    <x v="0"/>
    <x v="0"/>
    <x v="0"/>
    <s v=" Used"/>
    <n v="1591"/>
    <x v="3"/>
    <n v="5"/>
    <x v="3"/>
    <x v="2"/>
  </r>
  <r>
    <n v="12767139"/>
    <s v="2014 Mercedes-Benz ML63 AMG (4X4) 166 MY14"/>
    <n v="59990"/>
    <x v="1"/>
    <s v="ML63"/>
    <s v="AMG (4X4)"/>
    <s v="166 MY14"/>
    <x v="12"/>
    <n v="94551"/>
    <x v="0"/>
    <x v="0"/>
    <x v="2"/>
    <s v=" Used"/>
    <n v="5461"/>
    <x v="3"/>
    <n v="5"/>
    <x v="12"/>
    <x v="1"/>
  </r>
  <r>
    <n v="12767174"/>
    <s v="2021 Alfa Romeo Giulia Sport MY21"/>
    <n v="57990"/>
    <x v="30"/>
    <s v="Giulia"/>
    <s v="Sport"/>
    <s v="MY21"/>
    <x v="1"/>
    <n v="9488"/>
    <x v="3"/>
    <x v="0"/>
    <x v="2"/>
    <s v=" Used"/>
    <n v="1995"/>
    <x v="2"/>
    <n v="5"/>
    <x v="1"/>
    <x v="1"/>
  </r>
  <r>
    <n v="12767191"/>
    <s v="2019 Skoda Superb 162 TSI NP MY19"/>
    <n v="35888"/>
    <x v="15"/>
    <s v="Superb"/>
    <s v="162 TSI"/>
    <s v="NP MY19"/>
    <x v="13"/>
    <n v="48111"/>
    <x v="0"/>
    <x v="0"/>
    <x v="2"/>
    <s v=" Used"/>
    <n v="1984"/>
    <x v="5"/>
    <n v="5"/>
    <x v="13"/>
    <x v="2"/>
  </r>
  <r>
    <n v="12767192"/>
    <s v="2010 Mazda BT-50 Boss B3000 DX 09 Upgrade"/>
    <n v="17999"/>
    <x v="10"/>
    <s v="BT-50"/>
    <s v="Boss B3000 DX"/>
    <s v="09 Upgrade"/>
    <x v="0"/>
    <n v="164706"/>
    <x v="15"/>
    <x v="0"/>
    <x v="1"/>
    <s v=" Used"/>
    <n v="2953"/>
    <x v="5"/>
    <n v="5"/>
    <x v="0"/>
    <x v="2"/>
  </r>
  <r>
    <n v="12767193"/>
    <s v="2014 Mitsubishi Outlander LS (4X2) ZJ MY14"/>
    <n v="16800"/>
    <x v="13"/>
    <s v="Outlander"/>
    <s v="LS (4X2)"/>
    <s v="ZJ MY14"/>
    <x v="12"/>
    <n v="137555"/>
    <x v="0"/>
    <x v="0"/>
    <x v="0"/>
    <s v=" Used"/>
    <n v="1998"/>
    <x v="2"/>
    <n v="5"/>
    <x v="12"/>
    <x v="2"/>
  </r>
  <r>
    <n v="12767195"/>
    <s v="2019 Skoda Kodiaq 132 TSI (4X4) NS MY20"/>
    <n v="41980"/>
    <x v="15"/>
    <s v="Kodiaq"/>
    <s v="132 TSI (4X4)"/>
    <s v="NS MY20"/>
    <x v="13"/>
    <n v="47665"/>
    <x v="0"/>
    <x v="0"/>
    <x v="2"/>
    <s v=" Used"/>
    <n v="1984"/>
    <x v="2"/>
    <n v="7"/>
    <x v="13"/>
    <x v="1"/>
  </r>
  <r>
    <n v="12767211"/>
    <s v="2020 Kia Sportage SX (fwd) QL MY21"/>
    <n v="35999"/>
    <x v="14"/>
    <s v="Sportage"/>
    <s v="SX (fwd)"/>
    <s v="QL MY21"/>
    <x v="9"/>
    <n v="43154"/>
    <x v="0"/>
    <x v="0"/>
    <x v="0"/>
    <s v=" Used"/>
    <n v="1999"/>
    <x v="5"/>
    <n v="5"/>
    <x v="9"/>
    <x v="2"/>
  </r>
  <r>
    <n v="12767224"/>
    <s v="2019 Hyundai Tucson GO (fwd) TL3 MY19"/>
    <n v="19992"/>
    <x v="7"/>
    <s v="Tucson"/>
    <s v="GO (fwd)"/>
    <s v="TL3 MY19"/>
    <x v="13"/>
    <n v="174634"/>
    <x v="0"/>
    <x v="0"/>
    <x v="0"/>
    <s v=" Used"/>
    <n v="1999"/>
    <x v="3"/>
    <n v="5"/>
    <x v="13"/>
    <x v="2"/>
  </r>
  <r>
    <n v="12767236"/>
    <s v="2016 Audi S3 2.0 Tfsi S Tronic 8V MY17"/>
    <n v="41990"/>
    <x v="11"/>
    <s v="S3"/>
    <s v="2.0 Tfsi S Tronic"/>
    <s v="8V MY17"/>
    <x v="2"/>
    <n v="73575"/>
    <x v="3"/>
    <x v="0"/>
    <x v="2"/>
    <s v=" Used"/>
    <n v="1984"/>
    <x v="5"/>
    <n v="5"/>
    <x v="2"/>
    <x v="1"/>
  </r>
  <r>
    <n v="12767257"/>
    <s v="2013 Mitsubishi Mirage LS LA"/>
    <n v="7000"/>
    <x v="13"/>
    <s v="Mirage"/>
    <s v="LS"/>
    <s v="LA"/>
    <x v="8"/>
    <n v="117500"/>
    <x v="5"/>
    <x v="1"/>
    <x v="0"/>
    <s v=" Used"/>
    <n v="1193"/>
    <x v="99"/>
    <n v="5"/>
    <x v="8"/>
    <x v="0"/>
  </r>
  <r>
    <n v="12767258"/>
    <s v="2012 Mitsubishi ASX Activ XA MY12"/>
    <n v="10990"/>
    <x v="13"/>
    <s v="ASX"/>
    <s v="Activ"/>
    <s v="XA MY12"/>
    <x v="11"/>
    <n v="265318"/>
    <x v="0"/>
    <x v="0"/>
    <x v="0"/>
    <s v=" Used"/>
    <n v="1998"/>
    <x v="2"/>
    <n v="5"/>
    <x v="11"/>
    <x v="2"/>
  </r>
  <r>
    <n v="12767262"/>
    <s v="2015 Land Rover Discovery Sport TD4 SE LC MY16"/>
    <n v="36990"/>
    <x v="22"/>
    <s v="Discovery Sport"/>
    <s v="TD4 SE"/>
    <s v="LC MY16"/>
    <x v="7"/>
    <n v="84101"/>
    <x v="0"/>
    <x v="0"/>
    <x v="1"/>
    <s v=" Used"/>
    <n v="2179"/>
    <x v="2"/>
    <n v="5"/>
    <x v="7"/>
    <x v="2"/>
  </r>
  <r>
    <n v="12767279"/>
    <s v="2018 Subaru Outback 2.5I Premium MY18"/>
    <n v="32990"/>
    <x v="12"/>
    <s v="Outback"/>
    <s v="2.5I Premium"/>
    <s v="MY18"/>
    <x v="15"/>
    <n v="163372"/>
    <x v="0"/>
    <x v="0"/>
    <x v="0"/>
    <s v=" Used"/>
    <n v="2498"/>
    <x v="2"/>
    <n v="5"/>
    <x v="15"/>
    <x v="2"/>
  </r>
  <r>
    <n v="12767315"/>
    <s v="2017 Subaru XV 2.0I-S MY17"/>
    <n v="30211"/>
    <x v="12"/>
    <s v="XV"/>
    <s v="2.0I-S"/>
    <s v="MY17"/>
    <x v="3"/>
    <n v="56617"/>
    <x v="0"/>
    <x v="0"/>
    <x v="0"/>
    <s v=" Used"/>
    <n v="1995"/>
    <x v="2"/>
    <n v="5"/>
    <x v="3"/>
    <x v="2"/>
  </r>
  <r>
    <n v="12767324"/>
    <s v="2017 Volkswagen Multivan Comfortline TDI340 T6 MY17"/>
    <n v="57990"/>
    <x v="8"/>
    <s v="Multivan"/>
    <s v="Comfortline TDI340"/>
    <s v="T6 MY17"/>
    <x v="3"/>
    <n v="66753"/>
    <x v="0"/>
    <x v="0"/>
    <x v="1"/>
    <s v=" Used"/>
    <n v="1968"/>
    <x v="1"/>
    <n v="7"/>
    <x v="3"/>
    <x v="1"/>
  </r>
  <r>
    <n v="12767341"/>
    <s v="2017 Lexus CT200H F Sport ZWA10R MY17"/>
    <n v="37900"/>
    <x v="9"/>
    <s v="CT200H"/>
    <s v="F Sport"/>
    <s v="ZWA10R MY17"/>
    <x v="3"/>
    <n v="37458"/>
    <x v="5"/>
    <x v="0"/>
    <x v="3"/>
    <s v=" Used"/>
    <n v="1798"/>
    <x v="0"/>
    <n v="5"/>
    <x v="3"/>
    <x v="2"/>
  </r>
  <r>
    <n v="12767358"/>
    <s v="2022 Hyundai Kona N Premium Os.v4 MY22"/>
    <n v="59880"/>
    <x v="7"/>
    <s v="Kona"/>
    <s v="N Premium"/>
    <s v="Os.v4 MY22"/>
    <x v="16"/>
    <n v="9035"/>
    <x v="0"/>
    <x v="0"/>
    <x v="2"/>
    <s v=" Used"/>
    <n v="1998"/>
    <x v="3"/>
    <n v="5"/>
    <x v="16"/>
    <x v="1"/>
  </r>
  <r>
    <n v="12767362"/>
    <s v="2020 Toyota Hilux Workmate TGN121R Facelift"/>
    <n v="29990"/>
    <x v="0"/>
    <s v="Hilux"/>
    <s v="Workmate"/>
    <s v="TGN121R Facelift"/>
    <x v="9"/>
    <n v="35236"/>
    <x v="4"/>
    <x v="0"/>
    <x v="0"/>
    <s v=" Used"/>
    <n v="2694"/>
    <x v="2"/>
    <n v="2"/>
    <x v="9"/>
    <x v="2"/>
  </r>
  <r>
    <n v="12767389"/>
    <s v="2015 Toyota Kluger Grande (4X4) GSU55R"/>
    <n v="44990"/>
    <x v="0"/>
    <s v="Kluger"/>
    <s v="Grande (4X4)"/>
    <s v="GSU55R"/>
    <x v="7"/>
    <n v="120323"/>
    <x v="0"/>
    <x v="0"/>
    <x v="0"/>
    <s v=" Used"/>
    <n v="3456"/>
    <x v="0"/>
    <n v="7"/>
    <x v="7"/>
    <x v="1"/>
  </r>
  <r>
    <n v="12767393"/>
    <s v="2021 Mercedes-Benz GLC 200 X253 MY21"/>
    <n v="81868"/>
    <x v="1"/>
    <s v="GLC"/>
    <n v="200"/>
    <s v="X253 MY21"/>
    <x v="1"/>
    <n v="4427"/>
    <x v="0"/>
    <x v="0"/>
    <x v="2"/>
    <s v=" Used"/>
    <n v="1991"/>
    <x v="5"/>
    <n v="5"/>
    <x v="1"/>
    <x v="1"/>
  </r>
  <r>
    <n v="12767397"/>
    <s v="2020 Skoda Scala 110 TSI Monte Carlo MY20"/>
    <n v="38990"/>
    <x v="15"/>
    <s v="Scala"/>
    <s v="110 TSI Monte Carlo"/>
    <s v="MY20"/>
    <x v="9"/>
    <n v="16208"/>
    <x v="5"/>
    <x v="0"/>
    <x v="2"/>
    <s v=" Used"/>
    <n v="1498"/>
    <x v="2"/>
    <n v="5"/>
    <x v="9"/>
    <x v="2"/>
  </r>
  <r>
    <n v="12767399"/>
    <s v="2016 Mitsubishi Triton GLX (4X4) MQ MY17"/>
    <n v="33990"/>
    <x v="13"/>
    <s v="Triton"/>
    <s v="GLX (4X4)"/>
    <s v="MQ MY17"/>
    <x v="2"/>
    <n v="154301"/>
    <x v="23"/>
    <x v="0"/>
    <x v="1"/>
    <s v=" Used"/>
    <n v="2440"/>
    <x v="2"/>
    <n v="5"/>
    <x v="2"/>
    <x v="2"/>
  </r>
  <r>
    <n v="12767415"/>
    <s v="2004 Nissan Patrol DX (4X4) GU III"/>
    <n v="29990"/>
    <x v="3"/>
    <s v="Patrol"/>
    <s v="DX (4X4)"/>
    <s v="GU III"/>
    <x v="14"/>
    <n v="239989"/>
    <x v="0"/>
    <x v="0"/>
    <x v="1"/>
    <s v=" Used"/>
    <n v="2953"/>
    <x v="2"/>
    <n v="5"/>
    <x v="14"/>
    <x v="2"/>
  </r>
  <r>
    <n v="12767441"/>
    <s v="2022 Ford Ranger XLT 2.0 (4X4) PX Mkiii MY21.75"/>
    <n v="59705"/>
    <x v="4"/>
    <s v="Ranger"/>
    <s v="XLT 2.0 (4X4)"/>
    <s v="PX Mkiii MY21.75"/>
    <x v="16"/>
    <n v="8870"/>
    <x v="16"/>
    <x v="0"/>
    <x v="1"/>
    <s v=" Used"/>
    <n v="1996"/>
    <x v="1"/>
    <n v="5"/>
    <x v="16"/>
    <x v="1"/>
  </r>
  <r>
    <n v="12767462"/>
    <s v="2011 Ford Fiesta CL WT"/>
    <n v="7490"/>
    <x v="4"/>
    <s v="Fiesta"/>
    <s v="CL"/>
    <s v="WT"/>
    <x v="4"/>
    <n v="134030"/>
    <x v="5"/>
    <x v="1"/>
    <x v="0"/>
    <s v=" Used"/>
    <n v="1596"/>
    <x v="3"/>
    <n v="5"/>
    <x v="4"/>
    <x v="0"/>
  </r>
  <r>
    <n v="12767465"/>
    <s v="2017 Volkswagen Tiguan 162 TSI Highline 5NA"/>
    <n v="44880"/>
    <x v="8"/>
    <s v="Tiguan"/>
    <s v="162 TSI Highline"/>
    <s v="5NA"/>
    <x v="3"/>
    <n v="36299"/>
    <x v="0"/>
    <x v="0"/>
    <x v="2"/>
    <s v=" Used"/>
    <n v="1984"/>
    <x v="1"/>
    <n v="5"/>
    <x v="3"/>
    <x v="1"/>
  </r>
  <r>
    <n v="12767472"/>
    <s v="2019 Toyota Fortuner Crusade GUN156R MY19"/>
    <n v="59998"/>
    <x v="0"/>
    <s v="Fortuner"/>
    <s v="Crusade"/>
    <s v="GUN156R MY19"/>
    <x v="13"/>
    <n v="43382"/>
    <x v="0"/>
    <x v="0"/>
    <x v="1"/>
    <s v=" Used"/>
    <n v="2753"/>
    <x v="1"/>
    <n v="7"/>
    <x v="13"/>
    <x v="1"/>
  </r>
  <r>
    <n v="12767507"/>
    <s v="2020 Kia Cerato GT Safety Pack BD MY21"/>
    <n v="34990"/>
    <x v="14"/>
    <s v="Cerato"/>
    <s v="GT Safety Pack"/>
    <s v="BD MY21"/>
    <x v="9"/>
    <n v="19703"/>
    <x v="3"/>
    <x v="0"/>
    <x v="0"/>
    <s v=" Used"/>
    <n v="1591"/>
    <x v="2"/>
    <n v="5"/>
    <x v="9"/>
    <x v="2"/>
  </r>
  <r>
    <n v="12767511"/>
    <s v="2020 Ford Escape (FWD) ZH MY20.75"/>
    <n v="37950"/>
    <x v="4"/>
    <s v="Escape"/>
    <s v="(FWD)"/>
    <s v="ZH MY20.75"/>
    <x v="9"/>
    <n v="18000"/>
    <x v="0"/>
    <x v="0"/>
    <x v="2"/>
    <s v=" Used"/>
    <n v="1999"/>
    <x v="2"/>
    <n v="5"/>
    <x v="9"/>
    <x v="2"/>
  </r>
  <r>
    <n v="12767514"/>
    <s v="2021 Mazda 3 G20 Pure 300P"/>
    <n v="31999"/>
    <x v="10"/>
    <n v="3"/>
    <s v="G20 Pure"/>
    <s v="300P"/>
    <x v="1"/>
    <n v="20360"/>
    <x v="3"/>
    <x v="0"/>
    <x v="0"/>
    <s v=" Used"/>
    <n v="1998"/>
    <x v="3"/>
    <n v="5"/>
    <x v="1"/>
    <x v="2"/>
  </r>
  <r>
    <n v="12767515"/>
    <s v="2021 Mazda 3 G20 Pure 300P"/>
    <n v="31999"/>
    <x v="10"/>
    <n v="3"/>
    <s v="G20 Pure"/>
    <s v="300P"/>
    <x v="1"/>
    <n v="22246"/>
    <x v="3"/>
    <x v="0"/>
    <x v="0"/>
    <s v=" Used"/>
    <n v="1998"/>
    <x v="0"/>
    <n v="5"/>
    <x v="1"/>
    <x v="2"/>
  </r>
  <r>
    <n v="12767535"/>
    <s v="2016 Ford Ranger XL 3.2 (4X4) PX Mkii MY17"/>
    <n v="34830"/>
    <x v="4"/>
    <s v="Ranger"/>
    <s v="XL 3.2 (4X4)"/>
    <s v="PX Mkii MY17"/>
    <x v="2"/>
    <n v="166845"/>
    <x v="10"/>
    <x v="0"/>
    <x v="1"/>
    <s v=" Used"/>
    <n v="3198"/>
    <x v="2"/>
    <n v="5"/>
    <x v="2"/>
    <x v="2"/>
  </r>
  <r>
    <n v="12767581"/>
    <s v="2014 Jeep Grand Cherokee Laredo (4X4) WK MY14"/>
    <n v="28990"/>
    <x v="18"/>
    <s v="Grand Cherokee"/>
    <s v="Laredo (4X4)"/>
    <s v="WK MY14"/>
    <x v="12"/>
    <n v="106365"/>
    <x v="0"/>
    <x v="0"/>
    <x v="2"/>
    <s v=" Used"/>
    <n v="3604"/>
    <x v="0"/>
    <n v="5"/>
    <x v="12"/>
    <x v="2"/>
  </r>
  <r>
    <n v="12767589"/>
    <s v="2010 Subaru Impreza RS (awd) MY10"/>
    <n v="8000"/>
    <x v="12"/>
    <s v="Impreza"/>
    <s v="RS (awd)"/>
    <s v="MY10"/>
    <x v="0"/>
    <n v="176666"/>
    <x v="3"/>
    <x v="0"/>
    <x v="2"/>
    <s v=" Used"/>
    <n v="1994"/>
    <x v="2"/>
    <n v="5"/>
    <x v="0"/>
    <x v="0"/>
  </r>
  <r>
    <n v="12767592"/>
    <s v="2003 Ford Falcon XL BA"/>
    <n v="3000"/>
    <x v="4"/>
    <s v="Falcon"/>
    <s v="XL"/>
    <s v="BA"/>
    <x v="6"/>
    <n v="314000"/>
    <x v="22"/>
    <x v="0"/>
    <x v="0"/>
    <s v=" Used"/>
    <n v="3984"/>
    <x v="2"/>
    <n v="2"/>
    <x v="6"/>
    <x v="0"/>
  </r>
  <r>
    <n v="12767593"/>
    <s v="2015 Porsche 911 Carrera GTS 991 MY16"/>
    <n v="239000"/>
    <x v="17"/>
    <n v="911"/>
    <s v="Carrera GTS"/>
    <s v="991 MY16"/>
    <x v="7"/>
    <n v="93466"/>
    <x v="20"/>
    <x v="1"/>
    <x v="2"/>
    <s v=" Used"/>
    <n v="3824"/>
    <x v="2"/>
    <n v="4"/>
    <x v="7"/>
    <x v="1"/>
  </r>
  <r>
    <n v="12767594"/>
    <s v="2012 Kia Grand Carnival SI VQ MY12"/>
    <n v="10888"/>
    <x v="14"/>
    <s v="Grand Carnival"/>
    <s v="SI"/>
    <s v="VQ MY12"/>
    <x v="11"/>
    <n v="185132"/>
    <x v="0"/>
    <x v="0"/>
    <x v="1"/>
    <s v=" Used"/>
    <n v="2199"/>
    <x v="5"/>
    <n v="8"/>
    <x v="11"/>
    <x v="2"/>
  </r>
  <r>
    <n v="12767623"/>
    <s v="2012 Holden Commodore Omega VE II MY12"/>
    <n v="7995"/>
    <x v="2"/>
    <s v="Commodore"/>
    <s v="Omega"/>
    <s v="VE II MY12"/>
    <x v="11"/>
    <n v="259300"/>
    <x v="3"/>
    <x v="0"/>
    <x v="0"/>
    <s v=" Used"/>
    <n v="2997"/>
    <x v="4"/>
    <n v="5"/>
    <x v="11"/>
    <x v="0"/>
  </r>
  <r>
    <n v="12767650"/>
    <s v="2011 Mitsubishi Triton GLX (4X4) MN MY12"/>
    <n v="15550"/>
    <x v="13"/>
    <s v="Triton"/>
    <s v="GLX (4X4)"/>
    <s v="MN MY12"/>
    <x v="4"/>
    <n v="258537"/>
    <x v="9"/>
    <x v="1"/>
    <x v="1"/>
    <s v=" Used"/>
    <n v="2477"/>
    <x v="2"/>
    <n v="5"/>
    <x v="4"/>
    <x v="2"/>
  </r>
  <r>
    <n v="12767676"/>
    <s v="2013 Toyota Hilux SR5 (4X4) KUN26R MY14"/>
    <n v="47950"/>
    <x v="0"/>
    <s v="Hilux"/>
    <s v="SR5 (4X4)"/>
    <s v="KUN26R MY14"/>
    <x v="8"/>
    <n v="124432"/>
    <x v="15"/>
    <x v="1"/>
    <x v="1"/>
    <s v=" Used"/>
    <n v="2982"/>
    <x v="2"/>
    <n v="5"/>
    <x v="8"/>
    <x v="1"/>
  </r>
  <r>
    <n v="12767682"/>
    <s v="2006 Mazda Tribute V6 MY06"/>
    <n v="6475"/>
    <x v="10"/>
    <s v="Tribute"/>
    <s v="V6"/>
    <s v="MY06"/>
    <x v="17"/>
    <n v="184430"/>
    <x v="0"/>
    <x v="0"/>
    <x v="0"/>
    <s v=" Used"/>
    <n v="2967"/>
    <x v="6"/>
    <n v="5"/>
    <x v="17"/>
    <x v="0"/>
  </r>
  <r>
    <n v="12767733"/>
    <s v="2019 Mercedes-Benz V250 D Avantgarde 447 MY17"/>
    <n v="86990"/>
    <x v="1"/>
    <s v="V250"/>
    <s v="D Avantgarde"/>
    <s v="447 MY17"/>
    <x v="13"/>
    <n v="39357"/>
    <x v="0"/>
    <x v="0"/>
    <x v="1"/>
    <s v=" Used"/>
    <n v="2143"/>
    <x v="1"/>
    <n v="7"/>
    <x v="13"/>
    <x v="1"/>
  </r>
  <r>
    <n v="12767758"/>
    <s v="2015 Holden Commodore SS-V VF II"/>
    <n v="59990"/>
    <x v="2"/>
    <s v="Commodore"/>
    <s v="SS-V"/>
    <s v="VF II"/>
    <x v="7"/>
    <n v="29793"/>
    <x v="3"/>
    <x v="0"/>
    <x v="2"/>
    <s v=" Used"/>
    <n v="6200"/>
    <x v="2"/>
    <n v="5"/>
    <x v="7"/>
    <x v="1"/>
  </r>
  <r>
    <n v="12767759"/>
    <s v="2018 Mitsubishi Triton GLX (4X4) MQ MY18"/>
    <n v="38990"/>
    <x v="13"/>
    <s v="Triton"/>
    <s v="GLX (4X4)"/>
    <s v="MQ MY18"/>
    <x v="15"/>
    <n v="37019"/>
    <x v="19"/>
    <x v="0"/>
    <x v="1"/>
    <s v=" Used"/>
    <n v="2440"/>
    <x v="2"/>
    <n v="5"/>
    <x v="15"/>
    <x v="2"/>
  </r>
  <r>
    <n v="12767761"/>
    <s v="2019 Kia Stinger GT (black Leather) CK MY20"/>
    <n v="63990"/>
    <x v="14"/>
    <s v="Stinger"/>
    <s v="GT (black Leather)"/>
    <s v="CK MY20"/>
    <x v="13"/>
    <n v="13139"/>
    <x v="3"/>
    <x v="0"/>
    <x v="0"/>
    <s v=" Used"/>
    <n v="3342"/>
    <x v="15"/>
    <n v="5"/>
    <x v="13"/>
    <x v="1"/>
  </r>
  <r>
    <n v="12767762"/>
    <s v="2020 Toyota Corolla Ascent Sport Hybrid ZWE211R"/>
    <n v="35990"/>
    <x v="0"/>
    <s v="Corolla"/>
    <s v="Ascent Sport Hybrid"/>
    <s v="ZWE211R"/>
    <x v="9"/>
    <n v="15572"/>
    <x v="5"/>
    <x v="0"/>
    <x v="4"/>
    <s v=" Used"/>
    <n v="1798"/>
    <x v="6"/>
    <n v="5"/>
    <x v="9"/>
    <x v="2"/>
  </r>
  <r>
    <n v="12767763"/>
    <s v="2016 Isuzu D-MAX SX HI-Ride (4X2) TF MY15"/>
    <n v="25999"/>
    <x v="6"/>
    <s v="D-MAX"/>
    <s v="SX HI-Ride (4X2)"/>
    <s v="TF MY15"/>
    <x v="2"/>
    <n v="161707"/>
    <x v="10"/>
    <x v="0"/>
    <x v="1"/>
    <s v=" Used"/>
    <n v="2999"/>
    <x v="2"/>
    <n v="5"/>
    <x v="2"/>
    <x v="2"/>
  </r>
  <r>
    <n v="12767764"/>
    <s v="2016 Isuzu D-MAX SX HI-Ride (4X2) TF MY15"/>
    <n v="26999"/>
    <x v="6"/>
    <s v="D-MAX"/>
    <s v="SX HI-Ride (4X2)"/>
    <s v="TF MY15"/>
    <x v="2"/>
    <n v="116024"/>
    <x v="10"/>
    <x v="0"/>
    <x v="1"/>
    <s v=" Used"/>
    <n v="2999"/>
    <x v="2"/>
    <n v="5"/>
    <x v="2"/>
    <x v="2"/>
  </r>
  <r>
    <n v="12767820"/>
    <s v="2022 Renault Arkana Intens XJL MY22"/>
    <n v="39990"/>
    <x v="16"/>
    <s v="Arkana"/>
    <s v="Intens"/>
    <s v="XJL MY22"/>
    <x v="16"/>
    <n v="7000"/>
    <x v="20"/>
    <x v="0"/>
    <x v="0"/>
    <s v=" Used"/>
    <n v="1333"/>
    <x v="0"/>
    <n v="5"/>
    <x v="16"/>
    <x v="2"/>
  </r>
  <r>
    <n v="12767827"/>
    <s v="2022 Volkswagen Touareg 170TDI CR MY22"/>
    <n v="99880"/>
    <x v="8"/>
    <s v="Touareg"/>
    <s v="170TDI"/>
    <s v="CR MY22"/>
    <x v="16"/>
    <n v="12"/>
    <x v="0"/>
    <x v="0"/>
    <x v="1"/>
    <s v=" New In Stock"/>
    <n v="2967"/>
    <x v="2"/>
    <n v="5"/>
    <x v="16"/>
    <x v="1"/>
  </r>
  <r>
    <n v="12767833"/>
    <s v="2017 Ford Ranger FX4 Special Edition PX Mkii MY18"/>
    <n v="52990"/>
    <x v="4"/>
    <s v="Ranger"/>
    <s v="FX4 Special Edition"/>
    <s v="PX Mkii MY18"/>
    <x v="3"/>
    <n v="100078"/>
    <x v="19"/>
    <x v="0"/>
    <x v="1"/>
    <s v=" Used"/>
    <n v="3198"/>
    <x v="2"/>
    <n v="5"/>
    <x v="3"/>
    <x v="1"/>
  </r>
  <r>
    <n v="12767836"/>
    <s v="2010 Audi A5 2.0 Tfsi Quattro 8T"/>
    <n v="19990"/>
    <x v="11"/>
    <s v="A5"/>
    <s v="2.0 Tfsi Quattro"/>
    <s v="8T"/>
    <x v="0"/>
    <n v="198920"/>
    <x v="20"/>
    <x v="0"/>
    <x v="2"/>
    <s v=" Used"/>
    <n v="1984"/>
    <x v="3"/>
    <n v="4"/>
    <x v="0"/>
    <x v="2"/>
  </r>
  <r>
    <n v="12767861"/>
    <s v="2013 Land Rover Defender 110 (4X4) MY13"/>
    <n v="69990"/>
    <x v="22"/>
    <s v="Defender"/>
    <s v="110 (4X4)"/>
    <s v="MY13"/>
    <x v="8"/>
    <n v="125633"/>
    <x v="0"/>
    <x v="1"/>
    <x v="1"/>
    <s v=" Used"/>
    <n v="2179"/>
    <x v="5"/>
    <n v="5"/>
    <x v="8"/>
    <x v="1"/>
  </r>
  <r>
    <n v="12767866"/>
    <s v="2020 Nissan X-Trail ST 7 Seat (4X2) T32 MY20"/>
    <n v="29990"/>
    <x v="3"/>
    <s v="X-Trail"/>
    <s v="ST 7 Seat (4X2)"/>
    <s v="T32 MY20"/>
    <x v="9"/>
    <n v="71845"/>
    <x v="0"/>
    <x v="0"/>
    <x v="0"/>
    <s v=" Used"/>
    <n v="2488"/>
    <x v="6"/>
    <n v="7"/>
    <x v="9"/>
    <x v="2"/>
  </r>
  <r>
    <n v="12767898"/>
    <s v="2015 Toyota Landcruiser Prado GXL (4X4) GDJ150R MY16"/>
    <n v="37880"/>
    <x v="0"/>
    <s v="Landcruiser Prado"/>
    <s v="GXL (4X4)"/>
    <s v="GDJ150R MY16"/>
    <x v="7"/>
    <n v="238230"/>
    <x v="0"/>
    <x v="0"/>
    <x v="1"/>
    <s v=" Used"/>
    <n v="2753"/>
    <x v="5"/>
    <n v="7"/>
    <x v="7"/>
    <x v="2"/>
  </r>
  <r>
    <n v="12767901"/>
    <s v="2012 Mitsubishi Pajero Exceed LWB (4X4) NW MY12"/>
    <n v="27990"/>
    <x v="13"/>
    <s v="Pajero"/>
    <s v="Exceed LWB (4X4)"/>
    <s v="NW MY12"/>
    <x v="11"/>
    <n v="243320"/>
    <x v="0"/>
    <x v="0"/>
    <x v="1"/>
    <s v=" Used"/>
    <n v="3200"/>
    <x v="5"/>
    <n v="7"/>
    <x v="11"/>
    <x v="2"/>
  </r>
  <r>
    <n v="12767908"/>
    <s v="2018 Toyota Hiace LWB KDH201R MY16"/>
    <n v="42966"/>
    <x v="0"/>
    <s v="Hiace"/>
    <s v="LWB"/>
    <s v="KDH201R MY16"/>
    <x v="15"/>
    <n v="50315"/>
    <x v="6"/>
    <x v="0"/>
    <x v="1"/>
    <s v=" Used"/>
    <n v="2982"/>
    <x v="2"/>
    <n v="2"/>
    <x v="15"/>
    <x v="1"/>
  </r>
  <r>
    <n v="12767965"/>
    <s v="2015 Ford Ranger XLT 3.2 (4X4) PX Mkii"/>
    <n v="43990"/>
    <x v="4"/>
    <s v="Ranger"/>
    <s v="XLT 3.2 (4X4)"/>
    <s v="PX Mkii"/>
    <x v="7"/>
    <n v="105763"/>
    <x v="19"/>
    <x v="0"/>
    <x v="1"/>
    <s v=" Used"/>
    <n v="3198"/>
    <x v="3"/>
    <n v="5"/>
    <x v="7"/>
    <x v="1"/>
  </r>
  <r>
    <n v="12768006"/>
    <s v="2017 Renault Megane Intens LFF"/>
    <n v="22590"/>
    <x v="16"/>
    <s v="Megane"/>
    <s v="Intens"/>
    <s v="LFF"/>
    <x v="3"/>
    <n v="50350"/>
    <x v="3"/>
    <x v="0"/>
    <x v="2"/>
    <s v=" Used"/>
    <n v="1198"/>
    <x v="0"/>
    <n v="5"/>
    <x v="3"/>
    <x v="2"/>
  </r>
  <r>
    <n v="12768010"/>
    <s v="2016 Mazda CX-5 Maxx Sport (4X2) MY15"/>
    <n v="26090"/>
    <x v="10"/>
    <s v="CX-5"/>
    <s v="Maxx Sport (4X2)"/>
    <s v="MY15"/>
    <x v="2"/>
    <n v="73778"/>
    <x v="0"/>
    <x v="0"/>
    <x v="0"/>
    <s v=" Used"/>
    <n v="1997"/>
    <x v="3"/>
    <n v="5"/>
    <x v="2"/>
    <x v="2"/>
  </r>
  <r>
    <n v="12768013"/>
    <s v="2016 Land Rover Discovery Sport SD4 HSE LC MY16.5"/>
    <n v="40990"/>
    <x v="22"/>
    <s v="Discovery Sport"/>
    <s v="SD4 HSE"/>
    <s v="LC MY16.5"/>
    <x v="2"/>
    <n v="95847"/>
    <x v="0"/>
    <x v="0"/>
    <x v="1"/>
    <s v=" Used"/>
    <n v="2179"/>
    <x v="3"/>
    <n v="5"/>
    <x v="2"/>
    <x v="1"/>
  </r>
  <r>
    <n v="12768015"/>
    <s v="2015 Toyota Kluger Grande (4X2) GSU50R"/>
    <n v="38790"/>
    <x v="0"/>
    <s v="Kluger"/>
    <s v="Grande (4X2)"/>
    <s v="GSU50R"/>
    <x v="7"/>
    <n v="74078"/>
    <x v="0"/>
    <x v="0"/>
    <x v="0"/>
    <s v=" Used"/>
    <n v="3456"/>
    <x v="5"/>
    <n v="7"/>
    <x v="7"/>
    <x v="2"/>
  </r>
  <r>
    <n v="12768016"/>
    <s v="2016 Holden Commodore Evoke VF II"/>
    <n v="19990"/>
    <x v="2"/>
    <s v="Commodore"/>
    <s v="Evoke"/>
    <s v="VF II"/>
    <x v="2"/>
    <n v="81955"/>
    <x v="3"/>
    <x v="0"/>
    <x v="0"/>
    <s v=" Used"/>
    <n v="2997"/>
    <x v="6"/>
    <n v="5"/>
    <x v="2"/>
    <x v="2"/>
  </r>
  <r>
    <n v="12768041"/>
    <s v="2003 Toyota Avalon GXI MCX10R"/>
    <n v="2999"/>
    <x v="0"/>
    <s v="Avalon"/>
    <s v="GXI"/>
    <s v="MCX10R"/>
    <x v="6"/>
    <n v="337858"/>
    <x v="3"/>
    <x v="0"/>
    <x v="0"/>
    <s v=" Used"/>
    <n v="2995"/>
    <x v="7"/>
    <n v="5"/>
    <x v="6"/>
    <x v="0"/>
  </r>
  <r>
    <n v="12768045"/>
    <s v="2018 Holden Colorado LTZ (4X4) RG MY18"/>
    <n v="42000"/>
    <x v="2"/>
    <s v="Colorado"/>
    <s v="LTZ (4X4)"/>
    <s v="RG MY18"/>
    <x v="15"/>
    <n v="82000"/>
    <x v="12"/>
    <x v="0"/>
    <x v="1"/>
    <s v=" Used"/>
    <n v="2776"/>
    <x v="2"/>
    <n v="5"/>
    <x v="15"/>
    <x v="1"/>
  </r>
  <r>
    <n v="12768058"/>
    <s v="2019 Volkswagen Tiguan Allspace 132 TSI Comfortline 5NA MY19"/>
    <n v="42490"/>
    <x v="8"/>
    <s v="Tiguan"/>
    <s v="Allspace 132 TSI Comfortline"/>
    <s v="5NA MY19"/>
    <x v="13"/>
    <n v="49006"/>
    <x v="0"/>
    <x v="0"/>
    <x v="2"/>
    <s v=" Used"/>
    <n v="1984"/>
    <x v="5"/>
    <n v="5"/>
    <x v="13"/>
    <x v="1"/>
  </r>
  <r>
    <n v="12768067"/>
    <s v="2010 Hyundai I30 CW SX 2.0 FD MY10"/>
    <n v="10000"/>
    <x v="7"/>
    <s v="I30"/>
    <s v="CW SX 2.0"/>
    <s v="FD MY10"/>
    <x v="0"/>
    <n v="140000"/>
    <x v="0"/>
    <x v="0"/>
    <x v="0"/>
    <s v=" Used"/>
    <n v="1975"/>
    <x v="3"/>
    <n v="5"/>
    <x v="0"/>
    <x v="0"/>
  </r>
  <r>
    <n v="12768073"/>
    <s v="2017 Toyota RAV4 Cruiser (4X4) ALA49R MY17"/>
    <n v="34500"/>
    <x v="0"/>
    <s v="RAV4"/>
    <s v="Cruiser (4X4)"/>
    <s v="ALA49R MY17"/>
    <x v="3"/>
    <n v="118000"/>
    <x v="0"/>
    <x v="0"/>
    <x v="1"/>
    <s v=" Used"/>
    <n v="2231"/>
    <x v="51"/>
    <n v="5"/>
    <x v="3"/>
    <x v="2"/>
  </r>
  <r>
    <n v="12768123"/>
    <s v="2012 Subaru WRX Club Spec (awd) MY13"/>
    <n v="31950"/>
    <x v="12"/>
    <s v="WRX"/>
    <s v="Club Spec (awd)"/>
    <s v="MY13"/>
    <x v="11"/>
    <n v="102138"/>
    <x v="3"/>
    <x v="1"/>
    <x v="2"/>
    <s v=" Used"/>
    <n v="2457"/>
    <x v="1"/>
    <n v="5"/>
    <x v="11"/>
    <x v="2"/>
  </r>
  <r>
    <n v="12768125"/>
    <s v="2011 Hyundai Iload Crew TQ MY11"/>
    <n v="12950"/>
    <x v="7"/>
    <s v="Iload"/>
    <s v="Crew"/>
    <s v="TQ MY11"/>
    <x v="4"/>
    <n v="204090"/>
    <x v="6"/>
    <x v="1"/>
    <x v="2"/>
    <s v=" Used"/>
    <n v="2359"/>
    <x v="2"/>
    <n v="6"/>
    <x v="4"/>
    <x v="2"/>
  </r>
  <r>
    <n v="12768129"/>
    <s v="2021 Toyota RAV4 GXL (2WD) Mxaa52R"/>
    <n v="43990"/>
    <x v="0"/>
    <s v="RAV4"/>
    <s v="GXL (2WD)"/>
    <s v="Mxaa52R"/>
    <x v="1"/>
    <n v="41250"/>
    <x v="0"/>
    <x v="0"/>
    <x v="0"/>
    <s v=" Used"/>
    <n v="1987"/>
    <x v="3"/>
    <n v="5"/>
    <x v="1"/>
    <x v="1"/>
  </r>
  <r>
    <n v="12768195"/>
    <s v="2006 Chrysler 300C 5.7 Hemi V8 LE MY06"/>
    <n v="21990"/>
    <x v="33"/>
    <s v="300C"/>
    <s v="5.7 Hemi V8"/>
    <s v="LE MY06"/>
    <x v="17"/>
    <n v="107025"/>
    <x v="3"/>
    <x v="0"/>
    <x v="2"/>
    <s v=" Used"/>
    <n v="5654"/>
    <x v="2"/>
    <n v="5"/>
    <x v="17"/>
    <x v="2"/>
  </r>
  <r>
    <n v="12768209"/>
    <s v="2006 Honda Civic VTI 40"/>
    <n v="10995"/>
    <x v="19"/>
    <s v="Civic"/>
    <s v="VTI"/>
    <n v="40"/>
    <x v="17"/>
    <n v="139441"/>
    <x v="3"/>
    <x v="0"/>
    <x v="0"/>
    <s v=" Used"/>
    <n v="1799"/>
    <x v="5"/>
    <n v="5"/>
    <x v="17"/>
    <x v="2"/>
  </r>
  <r>
    <n v="12768293"/>
    <s v="2019 Nissan X-Trail ST (2WD) T32 Series 2"/>
    <n v="27999"/>
    <x v="3"/>
    <s v="X-Trail"/>
    <s v="ST (2WD)"/>
    <s v="T32 Series 2"/>
    <x v="13"/>
    <n v="86228"/>
    <x v="0"/>
    <x v="0"/>
    <x v="0"/>
    <s v=" Used"/>
    <n v="2488"/>
    <x v="5"/>
    <n v="5"/>
    <x v="13"/>
    <x v="2"/>
  </r>
  <r>
    <n v="12768294"/>
    <s v="2019 Subaru Outback 2.5I Premium MY19"/>
    <n v="35490"/>
    <x v="12"/>
    <s v="Outback"/>
    <s v="2.5I Premium"/>
    <s v="MY19"/>
    <x v="13"/>
    <n v="107004"/>
    <x v="0"/>
    <x v="0"/>
    <x v="0"/>
    <s v=" Used"/>
    <n v="2498"/>
    <x v="3"/>
    <n v="5"/>
    <x v="13"/>
    <x v="2"/>
  </r>
  <r>
    <n v="12768313"/>
    <s v="2019 Toyota Kluger GXL (4X2) GSU50R"/>
    <n v="42990"/>
    <x v="0"/>
    <s v="Kluger"/>
    <s v="GXL (4X2)"/>
    <s v="GSU50R"/>
    <x v="13"/>
    <n v="55670"/>
    <x v="0"/>
    <x v="0"/>
    <x v="0"/>
    <s v=" Used"/>
    <n v="3456"/>
    <x v="3"/>
    <n v="7"/>
    <x v="13"/>
    <x v="1"/>
  </r>
  <r>
    <n v="12768323"/>
    <s v="2016 Mercedes-Benz Valente 116 Bluetec 447"/>
    <n v="45988"/>
    <x v="1"/>
    <s v="Valente"/>
    <s v="116 Bluetec"/>
    <n v="447"/>
    <x v="2"/>
    <n v="85827"/>
    <x v="0"/>
    <x v="0"/>
    <x v="1"/>
    <s v=" Used"/>
    <n v="2143"/>
    <x v="1"/>
    <n v="8"/>
    <x v="2"/>
    <x v="1"/>
  </r>
  <r>
    <n v="12768351"/>
    <s v="2015 Renault Master 4.5 ELWB High X62 MY13"/>
    <n v="65990"/>
    <x v="16"/>
    <s v="Master"/>
    <s v="4.5 ELWB High"/>
    <s v="X62 MY13"/>
    <x v="7"/>
    <n v="202908"/>
    <x v="6"/>
    <x v="1"/>
    <x v="1"/>
    <s v=" Used"/>
    <n v="2299"/>
    <x v="2"/>
    <n v="3"/>
    <x v="7"/>
    <x v="1"/>
  </r>
  <r>
    <n v="12768354"/>
    <s v="2013 Land Rover Range Rover Sport 3.0 SDV6 MY12"/>
    <n v="38990"/>
    <x v="22"/>
    <s v="Range Rover Sport"/>
    <s v="3.0 SDV6"/>
    <s v="MY12"/>
    <x v="8"/>
    <n v="148212"/>
    <x v="0"/>
    <x v="0"/>
    <x v="1"/>
    <s v=" Used"/>
    <n v="2993"/>
    <x v="0"/>
    <n v="5"/>
    <x v="8"/>
    <x v="2"/>
  </r>
  <r>
    <n v="12768355"/>
    <s v="2014 Toyota Hiace LWB TRH201R MY12 Upgrade"/>
    <n v="24990"/>
    <x v="0"/>
    <s v="Hiace"/>
    <s v="LWB"/>
    <s v="TRH201R MY12 Upgrade"/>
    <x v="12"/>
    <n v="323210"/>
    <x v="6"/>
    <x v="0"/>
    <x v="0"/>
    <s v=" Used"/>
    <n v="2694"/>
    <x v="2"/>
    <n v="3"/>
    <x v="12"/>
    <x v="2"/>
  </r>
  <r>
    <n v="12768357"/>
    <s v="2019 Fiat Ducato LWB/Mid Series 6"/>
    <n v="54990"/>
    <x v="39"/>
    <s v="Ducato"/>
    <s v="LWB/Mid"/>
    <s v="Series 6"/>
    <x v="13"/>
    <n v="26363"/>
    <x v="6"/>
    <x v="0"/>
    <x v="1"/>
    <s v=" Used"/>
    <n v="2287"/>
    <x v="2"/>
    <n v="3"/>
    <x v="13"/>
    <x v="1"/>
  </r>
  <r>
    <n v="12768364"/>
    <s v="2011 Toyota Yaris YR NCP130R"/>
    <n v="7900"/>
    <x v="0"/>
    <s v="Yaris"/>
    <s v="YR"/>
    <s v="NCP130R"/>
    <x v="4"/>
    <n v="140000"/>
    <x v="5"/>
    <x v="0"/>
    <x v="0"/>
    <s v=" Used"/>
    <n v="1299"/>
    <x v="1"/>
    <n v="5"/>
    <x v="4"/>
    <x v="0"/>
  </r>
  <r>
    <n v="12768369"/>
    <s v="2011 BMW X1 Xdrive 25I E84 MY11"/>
    <n v="17800"/>
    <x v="5"/>
    <s v="X1"/>
    <s v="Xdrive 25I"/>
    <s v="E84 MY11"/>
    <x v="4"/>
    <n v="123014"/>
    <x v="0"/>
    <x v="0"/>
    <x v="2"/>
    <s v=" Used"/>
    <n v="2996"/>
    <x v="1"/>
    <n v="5"/>
    <x v="4"/>
    <x v="2"/>
  </r>
  <r>
    <n v="12768371"/>
    <s v="2012 Mazda 6 Touring GH MY11"/>
    <n v="13800"/>
    <x v="10"/>
    <n v="6"/>
    <s v="Touring"/>
    <s v="GH MY11"/>
    <x v="11"/>
    <n v="132959"/>
    <x v="3"/>
    <x v="0"/>
    <x v="0"/>
    <s v=" Used"/>
    <n v="2488"/>
    <x v="1"/>
    <n v="5"/>
    <x v="11"/>
    <x v="2"/>
  </r>
  <r>
    <n v="12768379"/>
    <s v="2008 Toyota Landcruiser GXL (4X4) VDJ79R"/>
    <n v="82990"/>
    <x v="0"/>
    <s v="Landcruiser"/>
    <s v="GXL (4X4)"/>
    <s v="VDJ79R"/>
    <x v="19"/>
    <n v="105400"/>
    <x v="4"/>
    <x v="1"/>
    <x v="1"/>
    <s v=" Used"/>
    <n v="4461"/>
    <x v="2"/>
    <n v="2"/>
    <x v="19"/>
    <x v="1"/>
  </r>
  <r>
    <n v="12768384"/>
    <s v="2012 Toyota Landcruiser GXL (4X4) VDJ79R 09 Upgrade"/>
    <n v="75990"/>
    <x v="0"/>
    <s v="Landcruiser"/>
    <s v="GXL (4X4)"/>
    <s v="VDJ79R 09 Upgrade"/>
    <x v="11"/>
    <n v="144600"/>
    <x v="4"/>
    <x v="1"/>
    <x v="1"/>
    <s v=" Used"/>
    <n v="4461"/>
    <x v="5"/>
    <n v="2"/>
    <x v="11"/>
    <x v="1"/>
  </r>
  <r>
    <n v="12768463"/>
    <s v="2017 Hyundai Iload 3S Liftback TQ Series II (TQ3) MY1"/>
    <n v="22800"/>
    <x v="7"/>
    <s v="Iload"/>
    <s v="3S Liftback"/>
    <s v="TQ Series II (TQ3) MY1"/>
    <x v="3"/>
    <n v="160448"/>
    <x v="6"/>
    <x v="1"/>
    <x v="1"/>
    <s v=" Used"/>
    <n v="2497"/>
    <x v="2"/>
    <n v="3"/>
    <x v="3"/>
    <x v="2"/>
  </r>
  <r>
    <n v="12768473"/>
    <s v="2019 Jaguar E-Pace P200 S AWD (147KW) X540 MY19"/>
    <n v="56990"/>
    <x v="27"/>
    <s v="E-Pace"/>
    <s v="P200 S AWD (147KW)"/>
    <s v="X540 MY19"/>
    <x v="13"/>
    <n v="59995"/>
    <x v="0"/>
    <x v="0"/>
    <x v="2"/>
    <s v=" Used"/>
    <n v="1998"/>
    <x v="6"/>
    <n v="5"/>
    <x v="13"/>
    <x v="1"/>
  </r>
  <r>
    <n v="12768481"/>
    <s v="2007 Jeep Cherokee Sport (4X4) KJ MY05 Upgrade"/>
    <n v="18990"/>
    <x v="18"/>
    <s v="Cherokee"/>
    <s v="Sport (4X4)"/>
    <s v="KJ MY05 Upgrade"/>
    <x v="18"/>
    <n v="96737"/>
    <x v="0"/>
    <x v="0"/>
    <x v="0"/>
    <s v=" Used"/>
    <n v="3701"/>
    <x v="4"/>
    <n v="5"/>
    <x v="18"/>
    <x v="2"/>
  </r>
  <r>
    <n v="12768486"/>
    <s v="2010 Holden Commodore SV6 VE II"/>
    <n v="20888"/>
    <x v="2"/>
    <s v="Commodore"/>
    <s v="SV6"/>
    <s v="VE II"/>
    <x v="0"/>
    <n v="101373"/>
    <x v="22"/>
    <x v="1"/>
    <x v="0"/>
    <s v=" Used"/>
    <n v="3565"/>
    <x v="3"/>
    <n v="2"/>
    <x v="0"/>
    <x v="2"/>
  </r>
  <r>
    <n v="12768508"/>
    <s v="2021 Toyota Landcruiser 70 Series GXL VDJ79R"/>
    <n v="129990"/>
    <x v="0"/>
    <s v="Landcruiser 70 Series"/>
    <s v="GXL"/>
    <s v="VDJ79R"/>
    <x v="1"/>
    <n v="435"/>
    <x v="11"/>
    <x v="1"/>
    <x v="1"/>
    <s v=" Used"/>
    <n v="4461"/>
    <x v="22"/>
    <n v="5"/>
    <x v="1"/>
    <x v="1"/>
  </r>
  <r>
    <n v="12768509"/>
    <s v="2022 Mazda CX-5 Touring Active (awd) CX5L"/>
    <n v="46888"/>
    <x v="10"/>
    <s v="CX-5"/>
    <s v="Touring Active (awd)"/>
    <s v="CX5L"/>
    <x v="16"/>
    <n v="5530"/>
    <x v="0"/>
    <x v="0"/>
    <x v="1"/>
    <s v=" Demo"/>
    <n v="2191"/>
    <x v="2"/>
    <n v="5"/>
    <x v="16"/>
    <x v="1"/>
  </r>
  <r>
    <n v="12768512"/>
    <s v="2018 Ford Ranger XL 2.2 HI-Rider (4X2) PX Mkii MY18"/>
    <n v="34622"/>
    <x v="4"/>
    <s v="Ranger"/>
    <s v="XL 2.2 HI-Rider (4X2)"/>
    <s v="PX Mkii MY18"/>
    <x v="15"/>
    <n v="92712"/>
    <x v="4"/>
    <x v="0"/>
    <x v="1"/>
    <s v=" Used"/>
    <n v="2198"/>
    <x v="2"/>
    <n v="2"/>
    <x v="15"/>
    <x v="2"/>
  </r>
  <r>
    <n v="12768515"/>
    <s v="2016 Hyundai Tucson Highlander (awd) TLE"/>
    <n v="32990"/>
    <x v="7"/>
    <s v="Tucson"/>
    <s v="Highlander (awd)"/>
    <s v="TLE"/>
    <x v="2"/>
    <n v="84222"/>
    <x v="0"/>
    <x v="0"/>
    <x v="0"/>
    <s v=" Used"/>
    <n v="1591"/>
    <x v="2"/>
    <n v="5"/>
    <x v="2"/>
    <x v="2"/>
  </r>
  <r>
    <n v="12768526"/>
    <s v="2017 Kia Sportage SI (fwd) QL MY18"/>
    <n v="26990"/>
    <x v="14"/>
    <s v="Sportage"/>
    <s v="SI (fwd)"/>
    <s v="QL MY18"/>
    <x v="3"/>
    <n v="79470"/>
    <x v="0"/>
    <x v="0"/>
    <x v="0"/>
    <s v=" Used"/>
    <n v="1999"/>
    <x v="2"/>
    <n v="5"/>
    <x v="3"/>
    <x v="2"/>
  </r>
  <r>
    <n v="12768538"/>
    <s v="2019 Ford Ranger Raptor 2.0 (4X4) PX Mkiii MY19"/>
    <n v="73990"/>
    <x v="4"/>
    <s v="Ranger"/>
    <s v="Raptor 2.0 (4X4)"/>
    <s v="PX Mkiii MY19"/>
    <x v="13"/>
    <n v="40586"/>
    <x v="16"/>
    <x v="0"/>
    <x v="1"/>
    <s v=" Used"/>
    <n v="1996"/>
    <x v="2"/>
    <n v="5"/>
    <x v="13"/>
    <x v="1"/>
  </r>
  <r>
    <n v="12768539"/>
    <s v="2021 Toyota Hilux Workmate TGN121R Facelift"/>
    <n v="29990"/>
    <x v="0"/>
    <s v="Hilux"/>
    <s v="Workmate"/>
    <s v="TGN121R Facelift"/>
    <x v="1"/>
    <n v="14062"/>
    <x v="4"/>
    <x v="1"/>
    <x v="0"/>
    <s v=" Used"/>
    <n v="2694"/>
    <x v="2"/>
    <n v="2"/>
    <x v="1"/>
    <x v="2"/>
  </r>
  <r>
    <n v="12768547"/>
    <s v="2007 Subaru Impreza RX (awd) MY08"/>
    <n v="11990"/>
    <x v="12"/>
    <s v="Impreza"/>
    <s v="RX (awd)"/>
    <s v="MY08"/>
    <x v="18"/>
    <n v="119226"/>
    <x v="5"/>
    <x v="0"/>
    <x v="2"/>
    <s v=" Used"/>
    <n v="1994"/>
    <x v="5"/>
    <n v="5"/>
    <x v="18"/>
    <x v="2"/>
  </r>
  <r>
    <n v="12768558"/>
    <s v="2021 Audi Q7 50 TDI Quattro S Line Mhev 4M MY21"/>
    <n v="127690"/>
    <x v="11"/>
    <s v="Q7"/>
    <s v="50 TDI Quattro S Line Mhev"/>
    <s v="4M MY21"/>
    <x v="1"/>
    <n v="40118"/>
    <x v="0"/>
    <x v="0"/>
    <x v="6"/>
    <s v=" Used"/>
    <n v="2967"/>
    <x v="1"/>
    <n v="7"/>
    <x v="1"/>
    <x v="1"/>
  </r>
  <r>
    <n v="12768593"/>
    <s v="2018 BMW X3 Xdrive 30I G01"/>
    <n v="51990"/>
    <x v="5"/>
    <s v="X3"/>
    <s v="Xdrive 30I"/>
    <s v="G01"/>
    <x v="15"/>
    <n v="98640"/>
    <x v="0"/>
    <x v="0"/>
    <x v="2"/>
    <s v=" Used"/>
    <n v="1998"/>
    <x v="0"/>
    <n v="5"/>
    <x v="15"/>
    <x v="1"/>
  </r>
  <r>
    <n v="12768600"/>
    <s v="2012 Holden Colorado LX (4X2) RG"/>
    <n v="19990"/>
    <x v="2"/>
    <s v="Colorado"/>
    <s v="LX (4X2)"/>
    <s v="RG"/>
    <x v="11"/>
    <n v="229396"/>
    <x v="27"/>
    <x v="0"/>
    <x v="1"/>
    <s v=" Used"/>
    <n v="2776"/>
    <x v="2"/>
    <n v="5"/>
    <x v="11"/>
    <x v="2"/>
  </r>
  <r>
    <n v="12768610"/>
    <s v="2015 Toyota Kluger GXL (4X4) GSU55R"/>
    <n v="37990"/>
    <x v="0"/>
    <s v="Kluger"/>
    <s v="GXL (4X4)"/>
    <s v="GSU55R"/>
    <x v="7"/>
    <n v="83330"/>
    <x v="0"/>
    <x v="0"/>
    <x v="0"/>
    <s v=" Used"/>
    <n v="3456"/>
    <x v="6"/>
    <n v="7"/>
    <x v="7"/>
    <x v="2"/>
  </r>
  <r>
    <n v="12768625"/>
    <s v="2015 Holden Astra GTC Sport PJ"/>
    <n v="18990"/>
    <x v="2"/>
    <s v="Astra"/>
    <s v="GTC Sport"/>
    <s v="PJ"/>
    <x v="7"/>
    <n v="100623"/>
    <x v="5"/>
    <x v="0"/>
    <x v="2"/>
    <s v=" Used"/>
    <n v="1598"/>
    <x v="6"/>
    <n v="5"/>
    <x v="7"/>
    <x v="2"/>
  </r>
  <r>
    <n v="12768629"/>
    <s v="2021 Mercedes-Benz C300 Mhev W206 MY22"/>
    <n v="99800"/>
    <x v="1"/>
    <s v="C300"/>
    <s v="Mhev"/>
    <s v="W206 MY22"/>
    <x v="1"/>
    <n v="4733"/>
    <x v="3"/>
    <x v="0"/>
    <x v="3"/>
    <s v=" Used"/>
    <n v="1999"/>
    <x v="3"/>
    <n v="5"/>
    <x v="1"/>
    <x v="1"/>
  </r>
  <r>
    <n v="12768667"/>
    <s v="2022 Volkswagen Amarok TDI580 W580X 4Motion 2H MY22"/>
    <n v="89990"/>
    <x v="8"/>
    <s v="Amarok"/>
    <s v="TDI580 W580X 4Motion"/>
    <s v="2H MY22"/>
    <x v="16"/>
    <n v="10"/>
    <x v="19"/>
    <x v="0"/>
    <x v="1"/>
    <s v=" New In Stock"/>
    <n v="2967"/>
    <x v="0"/>
    <n v="5"/>
    <x v="16"/>
    <x v="1"/>
  </r>
  <r>
    <n v="12768675"/>
    <s v="2022 Jeep Gladiator Night Eagle (4X4) JT MY22"/>
    <n v="75888"/>
    <x v="18"/>
    <s v="Gladiator"/>
    <s v="Night Eagle (4X4)"/>
    <s v="JT MY22"/>
    <x v="16"/>
    <n v="13"/>
    <x v="19"/>
    <x v="0"/>
    <x v="0"/>
    <s v=" New In Stock"/>
    <n v="3604"/>
    <x v="0"/>
    <n v="5"/>
    <x v="16"/>
    <x v="1"/>
  </r>
  <r>
    <n v="12768680"/>
    <s v="2019 Toyota Hilux SR (4X4) GUN126R MY19"/>
    <n v="38490"/>
    <x v="0"/>
    <s v="Hilux"/>
    <s v="SR (4X4)"/>
    <s v="GUN126R MY19"/>
    <x v="13"/>
    <n v="199899"/>
    <x v="11"/>
    <x v="1"/>
    <x v="1"/>
    <s v=" Used"/>
    <n v="2753"/>
    <x v="2"/>
    <n v="5"/>
    <x v="13"/>
    <x v="2"/>
  </r>
  <r>
    <n v="12768686"/>
    <s v="2018 Mercedes-Benz Vito 116 Bluetec SWB 447"/>
    <n v="29990"/>
    <x v="1"/>
    <s v="Vito"/>
    <s v="116 Bluetec SWB"/>
    <n v="447"/>
    <x v="15"/>
    <n v="139189"/>
    <x v="6"/>
    <x v="0"/>
    <x v="1"/>
    <s v=" Used"/>
    <n v="2143"/>
    <x v="2"/>
    <n v="2"/>
    <x v="15"/>
    <x v="2"/>
  </r>
  <r>
    <n v="12768706"/>
    <s v="2018 Holden Trailblazer LT (4X4) RG MY18"/>
    <n v="41470"/>
    <x v="2"/>
    <s v="Trailblazer"/>
    <s v="LT (4X4)"/>
    <s v="RG MY18"/>
    <x v="15"/>
    <n v="52378"/>
    <x v="0"/>
    <x v="0"/>
    <x v="1"/>
    <s v=" Used"/>
    <n v="2776"/>
    <x v="2"/>
    <n v="7"/>
    <x v="15"/>
    <x v="1"/>
  </r>
  <r>
    <n v="12768714"/>
    <s v="2020 Toyota Hilux SR5 (4X4) GUN126R Facelift"/>
    <n v="65990"/>
    <x v="0"/>
    <s v="Hilux"/>
    <s v="SR5 (4X4)"/>
    <s v="GUN126R Facelift"/>
    <x v="9"/>
    <n v="48917"/>
    <x v="11"/>
    <x v="0"/>
    <x v="1"/>
    <s v=" Used"/>
    <n v="2753"/>
    <x v="1"/>
    <n v="5"/>
    <x v="9"/>
    <x v="1"/>
  </r>
  <r>
    <n v="12768716"/>
    <s v="2015 Audi Q7 3.0 TDI Quattro 4M"/>
    <n v="49990"/>
    <x v="11"/>
    <s v="Q7"/>
    <s v="3.0 TDI Quattro"/>
    <s v="4M"/>
    <x v="7"/>
    <n v="100404"/>
    <x v="0"/>
    <x v="0"/>
    <x v="1"/>
    <s v=" Used"/>
    <n v="2967"/>
    <x v="0"/>
    <n v="7"/>
    <x v="7"/>
    <x v="1"/>
  </r>
  <r>
    <n v="12768726"/>
    <s v="2022 LDV T60 MAX Luxe (4X4) SKC8"/>
    <n v="40800"/>
    <x v="28"/>
    <s v="T60"/>
    <s v="MAX Luxe (4X4)"/>
    <s v="SKC8"/>
    <x v="16"/>
    <n v="12"/>
    <x v="9"/>
    <x v="0"/>
    <x v="1"/>
    <s v=" New In Stock"/>
    <n v="1996"/>
    <x v="15"/>
    <n v="5"/>
    <x v="16"/>
    <x v="1"/>
  </r>
  <r>
    <n v="12768735"/>
    <s v="2016 Mitsubishi Lancer ES Sport CF"/>
    <n v="18500"/>
    <x v="13"/>
    <s v="Lancer"/>
    <s v="ES Sport"/>
    <s v="CF"/>
    <x v="2"/>
    <n v="40222"/>
    <x v="3"/>
    <x v="1"/>
    <x v="0"/>
    <s v=" Used"/>
    <n v="1998"/>
    <x v="2"/>
    <n v="5"/>
    <x v="2"/>
    <x v="2"/>
  </r>
  <r>
    <n v="12768749"/>
    <s v="2021 Honda CR-V VTI X (2WD) 5 Seats MY22"/>
    <n v="38888"/>
    <x v="19"/>
    <s v="CR-V"/>
    <s v="VTI X (2WD) 5 Seats"/>
    <s v="MY22"/>
    <x v="1"/>
    <n v="6488"/>
    <x v="0"/>
    <x v="0"/>
    <x v="0"/>
    <s v=" Used"/>
    <n v="1498"/>
    <x v="6"/>
    <n v="5"/>
    <x v="1"/>
    <x v="2"/>
  </r>
  <r>
    <n v="12768751"/>
    <s v="2014 Mitsubishi ASX (2WD) XB MY14"/>
    <n v="19490"/>
    <x v="13"/>
    <s v="ASX"/>
    <s v="(2WD)"/>
    <s v="XB MY14"/>
    <x v="12"/>
    <n v="116118"/>
    <x v="0"/>
    <x v="0"/>
    <x v="0"/>
    <s v=" Used"/>
    <n v="1998"/>
    <x v="5"/>
    <n v="5"/>
    <x v="12"/>
    <x v="2"/>
  </r>
  <r>
    <n v="12768753"/>
    <s v="2021 Honda HR-V VTI-S MY21"/>
    <n v="34888"/>
    <x v="19"/>
    <s v="HR-V"/>
    <s v="VTI-S"/>
    <s v="MY21"/>
    <x v="1"/>
    <n v="6649"/>
    <x v="0"/>
    <x v="0"/>
    <x v="0"/>
    <s v=" Used"/>
    <n v="1799"/>
    <x v="6"/>
    <n v="5"/>
    <x v="1"/>
    <x v="2"/>
  </r>
  <r>
    <n v="12768756"/>
    <s v="2019 Honda Odyssey VTI RC MY19"/>
    <n v="37488"/>
    <x v="19"/>
    <s v="Odyssey"/>
    <s v="VTI"/>
    <s v="RC MY19"/>
    <x v="13"/>
    <n v="50000"/>
    <x v="0"/>
    <x v="0"/>
    <x v="0"/>
    <s v=" Used"/>
    <n v="2356"/>
    <x v="2"/>
    <n v="8"/>
    <x v="13"/>
    <x v="2"/>
  </r>
  <r>
    <n v="12768809"/>
    <s v="2016 Hyundai I40 Active Tourer VF4 Series II"/>
    <n v="17990"/>
    <x v="7"/>
    <s v="I40"/>
    <s v="Active Tourer"/>
    <s v="VF4 Series II"/>
    <x v="2"/>
    <n v="132161"/>
    <x v="0"/>
    <x v="0"/>
    <x v="1"/>
    <s v=" Used"/>
    <n v="1685"/>
    <x v="2"/>
    <n v="5"/>
    <x v="2"/>
    <x v="2"/>
  </r>
  <r>
    <n v="12768832"/>
    <s v="2019 Volkswagen Amarok V6 TDI 550 Highline 2H MY19"/>
    <n v="52950"/>
    <x v="8"/>
    <s v="Amarok"/>
    <s v="V6 TDI 550 Highline"/>
    <s v="2H MY19"/>
    <x v="13"/>
    <n v="68958"/>
    <x v="19"/>
    <x v="0"/>
    <x v="1"/>
    <s v=" Used"/>
    <n v="2967"/>
    <x v="0"/>
    <n v="5"/>
    <x v="13"/>
    <x v="1"/>
  </r>
  <r>
    <n v="12768846"/>
    <s v="2022 Volkswagen Amarok TDI580 Highline 4Motion 2H MY22"/>
    <n v="74590"/>
    <x v="8"/>
    <s v="Amarok"/>
    <s v="TDI580 Highline 4Motion"/>
    <s v="2H MY22"/>
    <x v="16"/>
    <n v="20"/>
    <x v="19"/>
    <x v="0"/>
    <x v="1"/>
    <s v=" New In Stock"/>
    <n v="2967"/>
    <x v="0"/>
    <n v="5"/>
    <x v="16"/>
    <x v="1"/>
  </r>
  <r>
    <n v="12768848"/>
    <s v="2016 Holden Trax LS TJ MY16"/>
    <n v="18990"/>
    <x v="2"/>
    <s v="Trax"/>
    <s v="LS"/>
    <s v="TJ MY16"/>
    <x v="2"/>
    <n v="44473"/>
    <x v="0"/>
    <x v="0"/>
    <x v="0"/>
    <s v=" Used"/>
    <n v="1796"/>
    <x v="2"/>
    <n v="5"/>
    <x v="2"/>
    <x v="2"/>
  </r>
  <r>
    <n v="12768858"/>
    <s v="2015 Mercedes-Benz CLA45 AMG 117 MY15"/>
    <n v="51888"/>
    <x v="1"/>
    <s v="CLA45"/>
    <s v="AMG"/>
    <s v="117 MY15"/>
    <x v="7"/>
    <n v="92936"/>
    <x v="20"/>
    <x v="0"/>
    <x v="2"/>
    <s v=" Used"/>
    <n v="1991"/>
    <x v="0"/>
    <n v="5"/>
    <x v="7"/>
    <x v="1"/>
  </r>
  <r>
    <n v="12768863"/>
    <s v="2017 Hyundai Iload 3S Liftback TQ Series II (TQ3) MY1"/>
    <n v="28888"/>
    <x v="7"/>
    <s v="Iload"/>
    <s v="3S Liftback"/>
    <s v="TQ Series II (TQ3) MY1"/>
    <x v="3"/>
    <n v="133680"/>
    <x v="6"/>
    <x v="0"/>
    <x v="1"/>
    <s v=" Used"/>
    <n v="2497"/>
    <x v="2"/>
    <n v="3"/>
    <x v="3"/>
    <x v="2"/>
  </r>
  <r>
    <n v="12768865"/>
    <s v="2013 Holden Commodore International VF MY14"/>
    <n v="17680"/>
    <x v="2"/>
    <s v="Commodore"/>
    <s v="International"/>
    <s v="VF MY14"/>
    <x v="8"/>
    <n v="146792"/>
    <x v="3"/>
    <x v="0"/>
    <x v="0"/>
    <s v=" Used"/>
    <n v="2997"/>
    <x v="0"/>
    <n v="5"/>
    <x v="8"/>
    <x v="2"/>
  </r>
  <r>
    <n v="12768866"/>
    <s v="2020 Mercedes-Benz GLC63 S 4Matic+ X253 MY20.5"/>
    <n v="166888"/>
    <x v="1"/>
    <s v="GLC63"/>
    <s v="S 4Matic+"/>
    <s v="X253 MY20.5"/>
    <x v="9"/>
    <n v="19205"/>
    <x v="0"/>
    <x v="0"/>
    <x v="2"/>
    <s v=" Used"/>
    <n v="3982"/>
    <x v="1"/>
    <n v="5"/>
    <x v="9"/>
    <x v="1"/>
  </r>
  <r>
    <n v="12768870"/>
    <s v="2018 Volkswagen Amarok V6 TDI 550 Highline 2H MY19"/>
    <n v="52680"/>
    <x v="8"/>
    <s v="Amarok"/>
    <s v="V6 TDI 550 Highline"/>
    <s v="2H MY19"/>
    <x v="15"/>
    <n v="71716"/>
    <x v="19"/>
    <x v="0"/>
    <x v="1"/>
    <s v=" Used"/>
    <n v="2967"/>
    <x v="2"/>
    <n v="5"/>
    <x v="15"/>
    <x v="1"/>
  </r>
  <r>
    <n v="12768871"/>
    <s v="2017 Nissan Navara ST (4X4) D23 Series II"/>
    <n v="43890"/>
    <x v="3"/>
    <s v="Navara"/>
    <s v="ST (4X4)"/>
    <s v="D23 Series II"/>
    <x v="3"/>
    <n v="44716"/>
    <x v="19"/>
    <x v="0"/>
    <x v="1"/>
    <s v=" Used"/>
    <n v="2298"/>
    <x v="5"/>
    <n v="5"/>
    <x v="3"/>
    <x v="1"/>
  </r>
  <r>
    <n v="12768902"/>
    <s v="2014 Toyota Hiace Slwb KDH221R MY12 Upgrade"/>
    <n v="25990"/>
    <x v="0"/>
    <s v="Hiace"/>
    <s v="Slwb"/>
    <s v="KDH221R MY12 Upgrade"/>
    <x v="12"/>
    <n v="336337"/>
    <x v="6"/>
    <x v="1"/>
    <x v="1"/>
    <s v=" Used"/>
    <n v="2982"/>
    <x v="23"/>
    <n v="3"/>
    <x v="12"/>
    <x v="2"/>
  </r>
  <r>
    <n v="12768947"/>
    <s v="2018 Land Rover Range Rover Evoque TD4 (110KW) SE LV MY18"/>
    <n v="59990"/>
    <x v="22"/>
    <s v="Range Rover Evoque"/>
    <s v="TD4 (110KW) SE"/>
    <s v="LV MY18"/>
    <x v="15"/>
    <n v="36859"/>
    <x v="0"/>
    <x v="0"/>
    <x v="1"/>
    <s v=" Used"/>
    <n v="1999"/>
    <x v="2"/>
    <n v="5"/>
    <x v="15"/>
    <x v="1"/>
  </r>
  <r>
    <n v="12768957"/>
    <s v="2008 Mazda 6 Luxury Sports GH"/>
    <n v="11513"/>
    <x v="10"/>
    <n v="6"/>
    <s v="Luxury Sports"/>
    <s v="GH"/>
    <x v="19"/>
    <n v="83279"/>
    <x v="5"/>
    <x v="1"/>
    <x v="2"/>
    <s v=" Used"/>
    <n v="2488"/>
    <x v="6"/>
    <n v="5"/>
    <x v="19"/>
    <x v="2"/>
  </r>
  <r>
    <n v="12768986"/>
    <s v="2019 Toyota Hiace LWB Exterior Pack GDH300R"/>
    <n v="48950"/>
    <x v="0"/>
    <s v="Hiace"/>
    <s v="LWB Exterior Pack"/>
    <s v="GDH300R"/>
    <x v="13"/>
    <n v="50178"/>
    <x v="6"/>
    <x v="0"/>
    <x v="1"/>
    <s v=" Used"/>
    <n v="2755"/>
    <x v="2"/>
    <n v="2"/>
    <x v="13"/>
    <x v="1"/>
  </r>
  <r>
    <n v="12768988"/>
    <s v="2020 Volkswagen Tiguan 162 TSI Highline 5NA MY20"/>
    <n v="53950"/>
    <x v="8"/>
    <s v="Tiguan"/>
    <s v="162 TSI Highline"/>
    <s v="5NA MY20"/>
    <x v="9"/>
    <n v="28988"/>
    <x v="0"/>
    <x v="0"/>
    <x v="2"/>
    <s v=" Used"/>
    <n v="1984"/>
    <x v="1"/>
    <n v="5"/>
    <x v="9"/>
    <x v="1"/>
  </r>
  <r>
    <n v="12768989"/>
    <s v="2019 Mazda 3 G20 Evolve BP"/>
    <n v="31470"/>
    <x v="10"/>
    <n v="3"/>
    <s v="G20 Evolve"/>
    <s v="BP"/>
    <x v="13"/>
    <n v="66411"/>
    <x v="5"/>
    <x v="0"/>
    <x v="0"/>
    <s v=" Used"/>
    <n v="1998"/>
    <x v="0"/>
    <n v="5"/>
    <x v="13"/>
    <x v="2"/>
  </r>
  <r>
    <n v="12769002"/>
    <s v="2019 Hyundai Santa FE Active (awd) TM"/>
    <n v="39350"/>
    <x v="7"/>
    <s v="Santa FE"/>
    <s v="Active (awd)"/>
    <s v="TM"/>
    <x v="13"/>
    <n v="54133"/>
    <x v="0"/>
    <x v="0"/>
    <x v="0"/>
    <s v=" Used"/>
    <n v="2359"/>
    <x v="0"/>
    <n v="7"/>
    <x v="13"/>
    <x v="2"/>
  </r>
  <r>
    <n v="12769038"/>
    <s v="2017 Kia Sportage SI (fwd) QL MY18"/>
    <n v="27990"/>
    <x v="14"/>
    <s v="Sportage"/>
    <s v="SI (fwd)"/>
    <s v="QL MY18"/>
    <x v="3"/>
    <n v="47972"/>
    <x v="0"/>
    <x v="0"/>
    <x v="0"/>
    <s v=" Used"/>
    <n v="1999"/>
    <x v="5"/>
    <n v="5"/>
    <x v="3"/>
    <x v="2"/>
  </r>
  <r>
    <n v="12769039"/>
    <s v="2020 Hyundai Santa FE Active MPI (2WD) TM.2 MY20"/>
    <n v="43888"/>
    <x v="7"/>
    <s v="Santa FE"/>
    <s v="Active MPI (2WD)"/>
    <s v="TM.2 MY20"/>
    <x v="9"/>
    <n v="54888"/>
    <x v="0"/>
    <x v="0"/>
    <x v="0"/>
    <s v=" Used"/>
    <n v="3470"/>
    <x v="2"/>
    <n v="7"/>
    <x v="9"/>
    <x v="1"/>
  </r>
  <r>
    <n v="12769044"/>
    <s v="2019 Chrysler 300 SRT Core MY19"/>
    <n v="49990"/>
    <x v="33"/>
    <n v="300"/>
    <s v="SRT Core"/>
    <s v="MY19"/>
    <x v="13"/>
    <n v="137742"/>
    <x v="3"/>
    <x v="0"/>
    <x v="2"/>
    <s v=" Used"/>
    <n v="6417"/>
    <x v="2"/>
    <n v="5"/>
    <x v="13"/>
    <x v="1"/>
  </r>
  <r>
    <n v="12769069"/>
    <s v="2012 Kia Grand Carnival Platinum VQ MY12"/>
    <n v="13989"/>
    <x v="14"/>
    <s v="Grand Carnival"/>
    <s v="Platinum"/>
    <s v="VQ MY12"/>
    <x v="11"/>
    <n v="152391"/>
    <x v="0"/>
    <x v="0"/>
    <x v="0"/>
    <s v=" Used"/>
    <n v="3470"/>
    <x v="1"/>
    <n v="8"/>
    <x v="11"/>
    <x v="2"/>
  </r>
  <r>
    <n v="12769082"/>
    <s v="2014 Audi S6 4.0 Tfsi LE 4GL MY14"/>
    <n v="68000"/>
    <x v="11"/>
    <s v="S6"/>
    <s v="4.0 Tfsi LE"/>
    <s v="4GL MY14"/>
    <x v="12"/>
    <n v="117000"/>
    <x v="3"/>
    <x v="0"/>
    <x v="2"/>
    <s v=" Used"/>
    <n v="3993"/>
    <x v="1"/>
    <n v="5"/>
    <x v="12"/>
    <x v="1"/>
  </r>
  <r>
    <n v="12769090"/>
    <s v="2007 Mitsubishi Pajero Exceed LWB (4X4) NS"/>
    <n v="13999"/>
    <x v="13"/>
    <s v="Pajero"/>
    <s v="Exceed LWB (4X4)"/>
    <s v="NS"/>
    <x v="18"/>
    <n v="263963"/>
    <x v="0"/>
    <x v="0"/>
    <x v="0"/>
    <s v=" Used"/>
    <n v="3828"/>
    <x v="2"/>
    <n v="7"/>
    <x v="18"/>
    <x v="2"/>
  </r>
  <r>
    <n v="12769091"/>
    <s v="2010 Toyota Landcruiser Sahara (4X4) VDJ200R 09 Upgrade"/>
    <n v="54950"/>
    <x v="0"/>
    <s v="Landcruiser"/>
    <s v="Sahara (4X4)"/>
    <s v="VDJ200R 09 Upgrade"/>
    <x v="0"/>
    <n v="333073"/>
    <x v="0"/>
    <x v="0"/>
    <x v="1"/>
    <s v=" Used"/>
    <n v="4461"/>
    <x v="6"/>
    <n v="8"/>
    <x v="0"/>
    <x v="1"/>
  </r>
  <r>
    <n v="12769100"/>
    <s v="2018 Ford Ranger XLT 3.2 (4X4) PX Mkii MY18"/>
    <n v="49499"/>
    <x v="4"/>
    <s v="Ranger"/>
    <s v="XLT 3.2 (4X4)"/>
    <s v="PX Mkii MY18"/>
    <x v="15"/>
    <n v="44374"/>
    <x v="19"/>
    <x v="1"/>
    <x v="1"/>
    <s v=" Used"/>
    <n v="3198"/>
    <x v="2"/>
    <n v="5"/>
    <x v="15"/>
    <x v="1"/>
  </r>
  <r>
    <n v="12769101"/>
    <s v="2015 Holden Commodore SS-V VF MY15"/>
    <n v="45387"/>
    <x v="2"/>
    <s v="Commodore"/>
    <s v="SS-V"/>
    <s v="VF MY15"/>
    <x v="7"/>
    <n v="67273"/>
    <x v="3"/>
    <x v="0"/>
    <x v="2"/>
    <s v=" Used"/>
    <n v="5967"/>
    <x v="5"/>
    <n v="5"/>
    <x v="7"/>
    <x v="1"/>
  </r>
  <r>
    <n v="12769103"/>
    <s v="2019 Mazda CX-5 Touring (4X4) MY19 (KF Series 2)"/>
    <n v="35990"/>
    <x v="10"/>
    <s v="CX-5"/>
    <s v="Touring (4X4)"/>
    <s v="MY19 (KF Series 2)"/>
    <x v="13"/>
    <n v="71899"/>
    <x v="0"/>
    <x v="0"/>
    <x v="0"/>
    <s v=" Used"/>
    <n v="2488"/>
    <x v="6"/>
    <n v="5"/>
    <x v="13"/>
    <x v="2"/>
  </r>
  <r>
    <n v="12769110"/>
    <s v="2006 Nissan X-Trail ST (4X4) T30"/>
    <n v="8990"/>
    <x v="3"/>
    <s v="X-Trail"/>
    <s v="ST (4X4)"/>
    <s v="T30"/>
    <x v="17"/>
    <n v="205222"/>
    <x v="0"/>
    <x v="0"/>
    <x v="0"/>
    <s v=" Used"/>
    <n v="2488"/>
    <x v="5"/>
    <n v="5"/>
    <x v="17"/>
    <x v="0"/>
  </r>
  <r>
    <n v="12769120"/>
    <s v="2014 Hyundai Accent Active RB2"/>
    <n v="12888"/>
    <x v="7"/>
    <s v="Accent"/>
    <s v="Active"/>
    <s v="RB2"/>
    <x v="12"/>
    <n v="96477"/>
    <x v="5"/>
    <x v="0"/>
    <x v="0"/>
    <s v=" Used"/>
    <n v="1591"/>
    <x v="23"/>
    <n v="5"/>
    <x v="12"/>
    <x v="2"/>
  </r>
  <r>
    <n v="12769121"/>
    <s v="2021 LDV T60 MAX Luxe (4X4) SKC8"/>
    <n v="39990"/>
    <x v="28"/>
    <s v="T60"/>
    <s v="MAX Luxe (4X4)"/>
    <s v="SKC8"/>
    <x v="1"/>
    <n v="6410"/>
    <x v="9"/>
    <x v="0"/>
    <x v="1"/>
    <s v=" Used"/>
    <n v="1996"/>
    <x v="0"/>
    <n v="5"/>
    <x v="1"/>
    <x v="2"/>
  </r>
  <r>
    <n v="12769125"/>
    <s v="2017 Nissan Pathfinder TI (4X2) R52 MY17 Series 2"/>
    <n v="39000"/>
    <x v="3"/>
    <s v="Pathfinder"/>
    <s v="TI (4X2)"/>
    <s v="R52 MY17 Series 2"/>
    <x v="3"/>
    <n v="106141"/>
    <x v="0"/>
    <x v="0"/>
    <x v="2"/>
    <s v=" Used"/>
    <n v="3498"/>
    <x v="10"/>
    <n v="7"/>
    <x v="3"/>
    <x v="2"/>
  </r>
  <r>
    <n v="12769168"/>
    <s v="2012 Volkswagen Golf R 1K MY13"/>
    <n v="26913"/>
    <x v="8"/>
    <s v="Golf"/>
    <s v="R"/>
    <s v="1K MY13"/>
    <x v="11"/>
    <n v="133428"/>
    <x v="5"/>
    <x v="0"/>
    <x v="2"/>
    <s v=" Used"/>
    <n v="1984"/>
    <x v="3"/>
    <n v="5"/>
    <x v="11"/>
    <x v="2"/>
  </r>
  <r>
    <n v="12769191"/>
    <s v="2021 Volkswagen Passat 162TSI Elegance 3C MY21"/>
    <n v="50370"/>
    <x v="8"/>
    <s v="Passat"/>
    <s v="162TSI Elegance"/>
    <s v="3C MY21"/>
    <x v="1"/>
    <n v="3500"/>
    <x v="3"/>
    <x v="0"/>
    <x v="2"/>
    <s v=" Used"/>
    <n v="1984"/>
    <x v="2"/>
    <n v="5"/>
    <x v="1"/>
    <x v="1"/>
  </r>
  <r>
    <n v="12769192"/>
    <s v="2021 Volkswagen Arteon 140TSI Elegance 3H MY22"/>
    <n v="62750"/>
    <x v="8"/>
    <s v="Arteon"/>
    <s v="140TSI Elegance"/>
    <s v="3H MY22"/>
    <x v="1"/>
    <n v="15"/>
    <x v="8"/>
    <x v="0"/>
    <x v="2"/>
    <s v=" Used"/>
    <n v="1984"/>
    <x v="6"/>
    <n v="5"/>
    <x v="1"/>
    <x v="1"/>
  </r>
  <r>
    <n v="12769203"/>
    <s v="2010 Mazda 3 NEO BL"/>
    <n v="11990"/>
    <x v="10"/>
    <n v="3"/>
    <s v="NEO"/>
    <s v="BL"/>
    <x v="0"/>
    <n v="195616"/>
    <x v="3"/>
    <x v="0"/>
    <x v="0"/>
    <s v=" Used"/>
    <n v="1999"/>
    <x v="3"/>
    <n v="5"/>
    <x v="0"/>
    <x v="2"/>
  </r>
  <r>
    <n v="12769211"/>
    <s v="2005 Toyota Hiace LWB KDH200R"/>
    <n v="18885"/>
    <x v="0"/>
    <s v="Hiace"/>
    <s v="LWB"/>
    <s v="KDH200R"/>
    <x v="5"/>
    <n v="277333"/>
    <x v="6"/>
    <x v="0"/>
    <x v="1"/>
    <s v=" Used"/>
    <n v="2494"/>
    <x v="2"/>
    <n v="3"/>
    <x v="5"/>
    <x v="2"/>
  </r>
  <r>
    <n v="12769212"/>
    <s v="2019 Subaru Forester 2.5I Premium (awd) MY19"/>
    <n v="30995"/>
    <x v="12"/>
    <s v="Forester"/>
    <s v="2.5I Premium (awd)"/>
    <s v="MY19"/>
    <x v="13"/>
    <n v="109127"/>
    <x v="0"/>
    <x v="0"/>
    <x v="0"/>
    <s v=" Used"/>
    <n v="2498"/>
    <x v="2"/>
    <n v="5"/>
    <x v="13"/>
    <x v="2"/>
  </r>
  <r>
    <n v="12769214"/>
    <s v="2014 Subaru WRX (AWD) MY15"/>
    <n v="28995"/>
    <x v="12"/>
    <s v="WRX"/>
    <s v="(AWD)"/>
    <s v="MY15"/>
    <x v="12"/>
    <n v="152549"/>
    <x v="3"/>
    <x v="1"/>
    <x v="2"/>
    <s v=" Used"/>
    <n v="1998"/>
    <x v="1"/>
    <n v="5"/>
    <x v="12"/>
    <x v="2"/>
  </r>
  <r>
    <n v="12769224"/>
    <s v="2019 Audi SQ5 3.0 Tfsi Quattro Black Edition FY MY19"/>
    <n v="79995"/>
    <x v="11"/>
    <s v="SQ5"/>
    <s v="3.0 Tfsi Quattro Black Edition"/>
    <s v="FY MY19"/>
    <x v="13"/>
    <n v="67140"/>
    <x v="0"/>
    <x v="0"/>
    <x v="2"/>
    <s v=" Used"/>
    <n v="2995"/>
    <x v="2"/>
    <n v="5"/>
    <x v="13"/>
    <x v="1"/>
  </r>
  <r>
    <n v="12769227"/>
    <s v="2017 Honda CR-V VTI-L7 (2WD) MY18"/>
    <n v="36990"/>
    <x v="19"/>
    <s v="CR-V"/>
    <s v="VTI-L7 (2WD)"/>
    <s v="MY18"/>
    <x v="3"/>
    <n v="28595"/>
    <x v="0"/>
    <x v="0"/>
    <x v="0"/>
    <s v=" Used"/>
    <n v="1498"/>
    <x v="3"/>
    <n v="7"/>
    <x v="3"/>
    <x v="2"/>
  </r>
  <r>
    <n v="12769244"/>
    <s v="2021 Toyota Landcruiser 70 Series GXL VDJ79R"/>
    <n v="146988"/>
    <x v="0"/>
    <s v="Landcruiser 70 Series"/>
    <s v="GXL"/>
    <s v="VDJ79R"/>
    <x v="1"/>
    <n v="7108"/>
    <x v="11"/>
    <x v="1"/>
    <x v="1"/>
    <s v=" Used"/>
    <n v="4461"/>
    <x v="27"/>
    <n v="5"/>
    <x v="1"/>
    <x v="1"/>
  </r>
  <r>
    <n v="12769249"/>
    <s v="2015 Toyota Landcruiser Sahara (4X4) VDJ200R MY16"/>
    <n v="104990"/>
    <x v="0"/>
    <s v="Landcruiser"/>
    <s v="Sahara (4X4)"/>
    <s v="VDJ200R MY16"/>
    <x v="7"/>
    <n v="122093"/>
    <x v="0"/>
    <x v="0"/>
    <x v="1"/>
    <s v=" Used"/>
    <n v="4461"/>
    <x v="2"/>
    <n v="7"/>
    <x v="7"/>
    <x v="1"/>
  </r>
  <r>
    <n v="12769256"/>
    <s v="2017 Volkswagen Tiguan 140 TDI Highline 5NA"/>
    <n v="41490"/>
    <x v="8"/>
    <s v="Tiguan"/>
    <s v="140 TDI Highline"/>
    <s v="5NA"/>
    <x v="3"/>
    <n v="25159"/>
    <x v="0"/>
    <x v="0"/>
    <x v="1"/>
    <s v=" Used"/>
    <n v="1968"/>
    <x v="6"/>
    <n v="5"/>
    <x v="3"/>
    <x v="1"/>
  </r>
  <r>
    <n v="12769259"/>
    <s v="2007 Nissan Navara ST-X (4X4) D40"/>
    <n v="21988"/>
    <x v="3"/>
    <s v="Navara"/>
    <s v="ST-X (4X4)"/>
    <s v="D40"/>
    <x v="18"/>
    <n v="177229"/>
    <x v="15"/>
    <x v="0"/>
    <x v="1"/>
    <s v=" Used"/>
    <n v="2488"/>
    <x v="2"/>
    <n v="5"/>
    <x v="18"/>
    <x v="2"/>
  </r>
  <r>
    <n v="12769260"/>
    <s v="2015 Toyota Yaris Ascent NCP130R MY15"/>
    <n v="15999"/>
    <x v="0"/>
    <s v="Yaris"/>
    <s v="Ascent"/>
    <s v="NCP130R MY15"/>
    <x v="7"/>
    <n v="76484"/>
    <x v="5"/>
    <x v="1"/>
    <x v="0"/>
    <s v=" Used"/>
    <n v="1299"/>
    <x v="5"/>
    <n v="5"/>
    <x v="7"/>
    <x v="2"/>
  </r>
  <r>
    <n v="12769264"/>
    <s v="2011 Mazda CX-9 Luxury 10 Upgrade"/>
    <n v="21899"/>
    <x v="10"/>
    <s v="CX-9"/>
    <s v="Luxury"/>
    <s v="10 Upgrade"/>
    <x v="4"/>
    <n v="115157"/>
    <x v="0"/>
    <x v="0"/>
    <x v="0"/>
    <s v=" Used"/>
    <n v="3726"/>
    <x v="5"/>
    <n v="7"/>
    <x v="4"/>
    <x v="2"/>
  </r>
  <r>
    <n v="12769273"/>
    <s v="2012 Holden Cruze SRI JH MY12"/>
    <n v="12988"/>
    <x v="2"/>
    <s v="Cruze"/>
    <s v="SRI"/>
    <s v="JH MY12"/>
    <x v="11"/>
    <n v="82532"/>
    <x v="5"/>
    <x v="0"/>
    <x v="0"/>
    <s v=" Used"/>
    <n v="1364"/>
    <x v="5"/>
    <n v="5"/>
    <x v="11"/>
    <x v="2"/>
  </r>
  <r>
    <n v="12769276"/>
    <s v="2011 Mazda CX-7 Classic (fwd) ER MY10"/>
    <n v="15999"/>
    <x v="10"/>
    <s v="CX-7"/>
    <s v="Classic (fwd)"/>
    <s v="ER MY10"/>
    <x v="4"/>
    <n v="152732"/>
    <x v="0"/>
    <x v="0"/>
    <x v="0"/>
    <s v=" Used"/>
    <n v="2488"/>
    <x v="5"/>
    <n v="5"/>
    <x v="4"/>
    <x v="2"/>
  </r>
  <r>
    <n v="12769277"/>
    <s v="2013 Holden Trax LTZ TJ"/>
    <n v="18988"/>
    <x v="2"/>
    <s v="Trax"/>
    <s v="LTZ"/>
    <s v="TJ"/>
    <x v="8"/>
    <n v="58241"/>
    <x v="0"/>
    <x v="0"/>
    <x v="0"/>
    <s v=" Used"/>
    <n v="1796"/>
    <x v="5"/>
    <n v="5"/>
    <x v="8"/>
    <x v="2"/>
  </r>
  <r>
    <n v="12769278"/>
    <s v="2010 Mazda 3 NEO BL 10 Upgrade"/>
    <n v="14988"/>
    <x v="10"/>
    <n v="3"/>
    <s v="NEO"/>
    <s v="BL 10 Upgrade"/>
    <x v="0"/>
    <n v="115353"/>
    <x v="3"/>
    <x v="0"/>
    <x v="0"/>
    <s v=" Used"/>
    <n v="1999"/>
    <x v="5"/>
    <n v="5"/>
    <x v="0"/>
    <x v="2"/>
  </r>
  <r>
    <n v="12769280"/>
    <s v="2011 Mitsubishi Triton GL-R (4X4) MN MY11"/>
    <n v="24988"/>
    <x v="13"/>
    <s v="Triton"/>
    <s v="GL-R (4X4)"/>
    <s v="MN MY11"/>
    <x v="4"/>
    <n v="187723"/>
    <x v="9"/>
    <x v="0"/>
    <x v="1"/>
    <s v=" Used"/>
    <n v="2477"/>
    <x v="2"/>
    <n v="5"/>
    <x v="4"/>
    <x v="2"/>
  </r>
  <r>
    <n v="12769281"/>
    <s v="2014 Mazda CX-9 Luxury (fwd) MY14"/>
    <n v="24488"/>
    <x v="10"/>
    <s v="CX-9"/>
    <s v="Luxury (fwd)"/>
    <s v="MY14"/>
    <x v="12"/>
    <n v="183449"/>
    <x v="0"/>
    <x v="0"/>
    <x v="0"/>
    <s v=" Used"/>
    <n v="3726"/>
    <x v="2"/>
    <n v="7"/>
    <x v="12"/>
    <x v="2"/>
  </r>
  <r>
    <n v="12769285"/>
    <s v="2014 Holden Commodore Evoke VF"/>
    <n v="19988"/>
    <x v="2"/>
    <s v="Commodore"/>
    <s v="Evoke"/>
    <s v="VF"/>
    <x v="12"/>
    <n v="120523"/>
    <x v="3"/>
    <x v="0"/>
    <x v="0"/>
    <s v=" Used"/>
    <n v="2997"/>
    <x v="0"/>
    <n v="5"/>
    <x v="12"/>
    <x v="2"/>
  </r>
  <r>
    <n v="12769297"/>
    <s v="2011 Hyundai IX35 Highlander (awd) LM MY11"/>
    <n v="10995"/>
    <x v="7"/>
    <s v="IX35"/>
    <s v="Highlander (awd)"/>
    <s v="LM MY11"/>
    <x v="4"/>
    <n v="250381"/>
    <x v="0"/>
    <x v="0"/>
    <x v="1"/>
    <s v=" Used"/>
    <n v="1995"/>
    <x v="1"/>
    <n v="5"/>
    <x v="4"/>
    <x v="2"/>
  </r>
  <r>
    <n v="12769298"/>
    <s v="2009 Subaru Forester XS MY09"/>
    <n v="8995"/>
    <x v="12"/>
    <s v="Forester"/>
    <s v="XS"/>
    <s v="MY09"/>
    <x v="10"/>
    <n v="172648"/>
    <x v="0"/>
    <x v="1"/>
    <x v="0"/>
    <s v=" Used"/>
    <n v="2457"/>
    <x v="5"/>
    <n v="5"/>
    <x v="10"/>
    <x v="0"/>
  </r>
  <r>
    <n v="12769332"/>
    <s v="2011 Toyota Hilux SR (4X4) KUN26R MY11 Upgrade"/>
    <n v="24800"/>
    <x v="0"/>
    <s v="Hilux"/>
    <s v="SR (4X4)"/>
    <s v="KUN26R MY11 Upgrade"/>
    <x v="4"/>
    <n v="242217"/>
    <x v="15"/>
    <x v="0"/>
    <x v="1"/>
    <s v=" Used"/>
    <n v="2982"/>
    <x v="2"/>
    <n v="5"/>
    <x v="4"/>
    <x v="2"/>
  </r>
  <r>
    <n v="12769339"/>
    <s v="2014 Mercedes-Benz GL350 Bluetec X166 MY14"/>
    <n v="49950"/>
    <x v="1"/>
    <s v="GL350"/>
    <s v="Bluetec"/>
    <s v="X166 MY14"/>
    <x v="12"/>
    <n v="138362"/>
    <x v="0"/>
    <x v="0"/>
    <x v="1"/>
    <s v=" Used"/>
    <n v="2987"/>
    <x v="5"/>
    <n v="7"/>
    <x v="12"/>
    <x v="1"/>
  </r>
  <r>
    <n v="12769340"/>
    <s v="2015 Land Rover Range Rover Sport 5.0 V8 SC HSE Dynamic LW"/>
    <n v="84950"/>
    <x v="22"/>
    <s v="Range Rover Sport"/>
    <s v="5.0 V8 SC HSE Dynamic"/>
    <s v="LW"/>
    <x v="7"/>
    <n v="96645"/>
    <x v="0"/>
    <x v="0"/>
    <x v="2"/>
    <s v=" Used"/>
    <n v="4999"/>
    <x v="3"/>
    <n v="5"/>
    <x v="7"/>
    <x v="1"/>
  </r>
  <r>
    <n v="12769344"/>
    <s v="2018 Volkswagen Amarok V6 TDI 550 Highline 2H MY18"/>
    <n v="46999"/>
    <x v="8"/>
    <s v="Amarok"/>
    <s v="V6 TDI 550 Highline"/>
    <s v="2H MY18"/>
    <x v="15"/>
    <n v="77669"/>
    <x v="19"/>
    <x v="0"/>
    <x v="1"/>
    <s v=" Used"/>
    <n v="2967"/>
    <x v="0"/>
    <n v="5"/>
    <x v="15"/>
    <x v="1"/>
  </r>
  <r>
    <n v="12769350"/>
    <s v="2017 Kia Sportage SI (fwd) QL MY18"/>
    <n v="24800"/>
    <x v="14"/>
    <s v="Sportage"/>
    <s v="SI (fwd)"/>
    <s v="QL MY18"/>
    <x v="3"/>
    <n v="106371"/>
    <x v="0"/>
    <x v="0"/>
    <x v="0"/>
    <s v=" Used"/>
    <n v="1999"/>
    <x v="2"/>
    <n v="5"/>
    <x v="3"/>
    <x v="2"/>
  </r>
  <r>
    <n v="12769352"/>
    <s v="2018 Toyota Landcruiser LC200 VX (4X4) VDJ200R"/>
    <n v="98990"/>
    <x v="0"/>
    <s v="Landcruiser"/>
    <s v="LC200 VX (4X4)"/>
    <s v="VDJ200R"/>
    <x v="15"/>
    <n v="129585"/>
    <x v="0"/>
    <x v="0"/>
    <x v="1"/>
    <s v=" Used"/>
    <n v="4461"/>
    <x v="2"/>
    <n v="7"/>
    <x v="15"/>
    <x v="1"/>
  </r>
  <r>
    <n v="12769383"/>
    <s v="2020 Mitsubishi Outlander ES 7 Seat (awd) ZL MY20"/>
    <n v="34990"/>
    <x v="13"/>
    <s v="Outlander"/>
    <s v="ES 7 Seat (awd)"/>
    <s v="ZL MY20"/>
    <x v="9"/>
    <n v="49316"/>
    <x v="0"/>
    <x v="0"/>
    <x v="0"/>
    <s v=" Used"/>
    <n v="2360"/>
    <x v="22"/>
    <n v="7"/>
    <x v="9"/>
    <x v="2"/>
  </r>
  <r>
    <n v="12769385"/>
    <s v="2018 Toyota Corolla Ascent ZRE172R MY17"/>
    <n v="24990"/>
    <x v="0"/>
    <s v="Corolla"/>
    <s v="Ascent"/>
    <s v="ZRE172R MY17"/>
    <x v="15"/>
    <n v="32447"/>
    <x v="3"/>
    <x v="0"/>
    <x v="0"/>
    <s v=" Used"/>
    <n v="1798"/>
    <x v="2"/>
    <n v="5"/>
    <x v="15"/>
    <x v="2"/>
  </r>
  <r>
    <n v="12769386"/>
    <s v="2012 Nissan Patrol TI (4X4) GU Viii"/>
    <n v="62990"/>
    <x v="3"/>
    <s v="Patrol"/>
    <s v="TI (4X4)"/>
    <s v="GU Viii"/>
    <x v="11"/>
    <n v="114154"/>
    <x v="0"/>
    <x v="0"/>
    <x v="1"/>
    <s v=" Used"/>
    <n v="2953"/>
    <x v="0"/>
    <n v="7"/>
    <x v="11"/>
    <x v="1"/>
  </r>
  <r>
    <n v="12769387"/>
    <s v="2019 Ford Everest Sport (4WD 7 Seat) UA II MY20.25"/>
    <n v="63990"/>
    <x v="4"/>
    <s v="Everest"/>
    <s v="Sport (4WD 7 Seat)"/>
    <s v="UA II MY20.25"/>
    <x v="13"/>
    <n v="56976"/>
    <x v="0"/>
    <x v="0"/>
    <x v="1"/>
    <s v=" Used"/>
    <n v="1996"/>
    <x v="0"/>
    <n v="7"/>
    <x v="13"/>
    <x v="1"/>
  </r>
  <r>
    <n v="12769388"/>
    <s v="2021 Toyota Kluger Grande Hybrid AWD Axuh78R"/>
    <n v="83990"/>
    <x v="0"/>
    <s v="Kluger"/>
    <s v="Grande Hybrid AWD"/>
    <s v="Axuh78R"/>
    <x v="1"/>
    <n v="2511"/>
    <x v="0"/>
    <x v="0"/>
    <x v="3"/>
    <s v=" Used"/>
    <n v="2487"/>
    <x v="5"/>
    <n v="7"/>
    <x v="1"/>
    <x v="1"/>
  </r>
  <r>
    <n v="12769389"/>
    <s v="2017 Honda Civic RS MY17"/>
    <n v="32990"/>
    <x v="19"/>
    <s v="Civic"/>
    <s v="RS"/>
    <s v="MY17"/>
    <x v="3"/>
    <n v="21510"/>
    <x v="3"/>
    <x v="0"/>
    <x v="0"/>
    <s v=" Used"/>
    <n v="1498"/>
    <x v="1"/>
    <n v="5"/>
    <x v="3"/>
    <x v="2"/>
  </r>
  <r>
    <n v="12769391"/>
    <s v="2013 Mini Countryman Cooper R60 MY13"/>
    <n v="22950"/>
    <x v="26"/>
    <s v="Countryman"/>
    <s v="Cooper"/>
    <s v="R60 MY13"/>
    <x v="8"/>
    <n v="112978"/>
    <x v="0"/>
    <x v="0"/>
    <x v="2"/>
    <s v=" Used"/>
    <n v="1598"/>
    <x v="3"/>
    <n v="4"/>
    <x v="8"/>
    <x v="2"/>
  </r>
  <r>
    <n v="12769408"/>
    <s v="2018 Holden Colorado Z71 (4X4) RG MY18"/>
    <n v="49990"/>
    <x v="2"/>
    <s v="Colorado"/>
    <s v="Z71 (4X4)"/>
    <s v="RG MY18"/>
    <x v="15"/>
    <n v="71887"/>
    <x v="12"/>
    <x v="0"/>
    <x v="1"/>
    <s v=" Used"/>
    <n v="2776"/>
    <x v="0"/>
    <n v="5"/>
    <x v="15"/>
    <x v="1"/>
  </r>
  <r>
    <n v="12769409"/>
    <s v="2018 Mazda 3 Maxx Sport (5YR) BN MY18"/>
    <n v="24990"/>
    <x v="10"/>
    <n v="3"/>
    <s v="Maxx Sport (5YR)"/>
    <s v="BN MY18"/>
    <x v="15"/>
    <n v="46340"/>
    <x v="5"/>
    <x v="0"/>
    <x v="0"/>
    <s v=" Used"/>
    <n v="1998"/>
    <x v="6"/>
    <n v="5"/>
    <x v="15"/>
    <x v="2"/>
  </r>
  <r>
    <n v="12769410"/>
    <s v="2018 Volkswagen Tiguan 132 TSI Comfortline 5NA MY18"/>
    <n v="34990"/>
    <x v="8"/>
    <s v="Tiguan"/>
    <s v="132 TSI Comfortline"/>
    <s v="5NA MY18"/>
    <x v="15"/>
    <n v="73649"/>
    <x v="0"/>
    <x v="0"/>
    <x v="2"/>
    <s v=" Used"/>
    <n v="1984"/>
    <x v="2"/>
    <n v="5"/>
    <x v="15"/>
    <x v="2"/>
  </r>
  <r>
    <n v="12769428"/>
    <s v="2015 Land Rover Discovery 4 3.0 TDV6 MY16"/>
    <n v="56989"/>
    <x v="22"/>
    <s v="Discovery 4"/>
    <s v="3.0 TDV6"/>
    <s v="MY16"/>
    <x v="7"/>
    <n v="54328"/>
    <x v="0"/>
    <x v="0"/>
    <x v="1"/>
    <s v=" Used"/>
    <n v="2993"/>
    <x v="2"/>
    <n v="5"/>
    <x v="7"/>
    <x v="1"/>
  </r>
  <r>
    <n v="12769429"/>
    <s v="2019 Volkswagen Tiguan 162 TSI Highline 5NA MY20"/>
    <n v="57489"/>
    <x v="8"/>
    <s v="Tiguan"/>
    <s v="162 TSI Highline"/>
    <s v="5NA MY20"/>
    <x v="13"/>
    <n v="23709"/>
    <x v="0"/>
    <x v="0"/>
    <x v="2"/>
    <s v=" Used"/>
    <n v="1984"/>
    <x v="2"/>
    <n v="5"/>
    <x v="13"/>
    <x v="1"/>
  </r>
  <r>
    <n v="12769455"/>
    <s v="2022 Volkswagen Passat Alltrack 162TSI 3C MY22.5"/>
    <n v="50655"/>
    <x v="8"/>
    <s v="Passat"/>
    <s v="Alltrack 162TSI"/>
    <s v="3C MY22.5"/>
    <x v="16"/>
    <n v="15"/>
    <x v="0"/>
    <x v="0"/>
    <x v="2"/>
    <s v=" Used"/>
    <n v="1984"/>
    <x v="2"/>
    <n v="5"/>
    <x v="16"/>
    <x v="1"/>
  </r>
  <r>
    <n v="12769463"/>
    <s v="2022 Hyundai I30 N Limited Edition Pde.v4 MY22"/>
    <n v="63999"/>
    <x v="7"/>
    <s v="I30"/>
    <s v="N Limited Edition"/>
    <s v="Pde.v4 MY22"/>
    <x v="16"/>
    <n v="2035"/>
    <x v="30"/>
    <x v="0"/>
    <x v="2"/>
    <s v=" Used"/>
    <n v="1998"/>
    <x v="15"/>
    <n v="5"/>
    <x v="16"/>
    <x v="1"/>
  </r>
  <r>
    <n v="12769510"/>
    <s v="2016 Mercedes-Benz C250 D 205 MY16"/>
    <n v="49800"/>
    <x v="1"/>
    <s v="C250"/>
    <s v="D"/>
    <s v="205 MY16"/>
    <x v="2"/>
    <n v="72912"/>
    <x v="20"/>
    <x v="0"/>
    <x v="1"/>
    <s v=" Used"/>
    <n v="2143"/>
    <x v="3"/>
    <n v="4"/>
    <x v="2"/>
    <x v="1"/>
  </r>
  <r>
    <n v="12769513"/>
    <s v="2021 Chevrolet Silverado 1500 LTZ Premium Tech Pack MY21"/>
    <n v="141990"/>
    <x v="37"/>
    <s v="Silverado"/>
    <s v="1500 LTZ Premium Tech Pack"/>
    <s v="MY21"/>
    <x v="1"/>
    <n v="14803"/>
    <x v="10"/>
    <x v="0"/>
    <x v="0"/>
    <s v=" Used"/>
    <n v="6162"/>
    <x v="2"/>
    <n v="5"/>
    <x v="1"/>
    <x v="1"/>
  </r>
  <r>
    <n v="12769517"/>
    <s v="2017 Kia Sorento SI (4X2) UM MY18"/>
    <n v="28830"/>
    <x v="14"/>
    <s v="Sorento"/>
    <s v="SI (4X2)"/>
    <s v="UM MY18"/>
    <x v="3"/>
    <n v="110730"/>
    <x v="0"/>
    <x v="0"/>
    <x v="0"/>
    <s v=" Used"/>
    <n v="3490"/>
    <x v="5"/>
    <n v="7"/>
    <x v="3"/>
    <x v="2"/>
  </r>
  <r>
    <n v="12769532"/>
    <s v="2015 Toyota Hilux SR (4X4) GGN125R"/>
    <n v="52990"/>
    <x v="0"/>
    <s v="Hilux"/>
    <s v="SR (4X4)"/>
    <s v="GGN125R"/>
    <x v="7"/>
    <n v="163301"/>
    <x v="19"/>
    <x v="0"/>
    <x v="0"/>
    <s v=" Used"/>
    <n v="3956"/>
    <x v="0"/>
    <n v="5"/>
    <x v="7"/>
    <x v="1"/>
  </r>
  <r>
    <n v="12769537"/>
    <s v="2001 Volvo S40 2.0 SE MY01"/>
    <n v="4000"/>
    <x v="21"/>
    <s v="S40"/>
    <s v="2.0 SE"/>
    <s v="MY01"/>
    <x v="21"/>
    <n v="237602"/>
    <x v="3"/>
    <x v="1"/>
    <x v="0"/>
    <s v=" Used"/>
    <n v="1948"/>
    <x v="34"/>
    <n v="5"/>
    <x v="21"/>
    <x v="0"/>
  </r>
  <r>
    <n v="12769562"/>
    <s v="2001 Holden Commodore Acclaim Vxii"/>
    <n v="6995"/>
    <x v="2"/>
    <s v="Commodore"/>
    <s v="Acclaim"/>
    <s v="Vxii"/>
    <x v="21"/>
    <n v="244542"/>
    <x v="0"/>
    <x v="0"/>
    <x v="0"/>
    <s v=" Used"/>
    <n v="3791"/>
    <x v="0"/>
    <n v="5"/>
    <x v="21"/>
    <x v="0"/>
  </r>
  <r>
    <n v="12769591"/>
    <s v="2014 Jeep Wrangler Unlimited Sport (4X4) JK MY13"/>
    <n v="29990"/>
    <x v="18"/>
    <s v="Wrangler"/>
    <s v="Unlimited Sport (4X4)"/>
    <s v="JK MY13"/>
    <x v="12"/>
    <n v="205015"/>
    <x v="17"/>
    <x v="1"/>
    <x v="0"/>
    <s v=" Used"/>
    <n v="3604"/>
    <x v="1"/>
    <n v="5"/>
    <x v="12"/>
    <x v="2"/>
  </r>
  <r>
    <n v="12769592"/>
    <s v="2013 Ford Territory TX (rwd) SZ"/>
    <n v="17990"/>
    <x v="4"/>
    <s v="Territory"/>
    <s v="TX (rwd)"/>
    <s v="SZ"/>
    <x v="8"/>
    <n v="182398"/>
    <x v="0"/>
    <x v="0"/>
    <x v="0"/>
    <s v=" Used"/>
    <n v="3984"/>
    <x v="0"/>
    <n v="5"/>
    <x v="8"/>
    <x v="2"/>
  </r>
  <r>
    <n v="12769593"/>
    <s v="2015 Hyundai IX35 SE (fwd) LM Series II"/>
    <n v="18990"/>
    <x v="7"/>
    <s v="IX35"/>
    <s v="SE (fwd)"/>
    <s v="LM Series II"/>
    <x v="7"/>
    <n v="178999"/>
    <x v="0"/>
    <x v="0"/>
    <x v="0"/>
    <s v=" Used"/>
    <n v="1999"/>
    <x v="6"/>
    <n v="5"/>
    <x v="7"/>
    <x v="2"/>
  </r>
  <r>
    <n v="12769610"/>
    <s v="2015 Nissan Navara ST-X (4X4) NP300 D23"/>
    <n v="42999"/>
    <x v="3"/>
    <s v="Navara"/>
    <s v="ST-X (4X4)"/>
    <s v="NP300 D23"/>
    <x v="7"/>
    <n v="116825"/>
    <x v="19"/>
    <x v="0"/>
    <x v="1"/>
    <s v=" Used"/>
    <n v="2298"/>
    <x v="100"/>
    <n v="5"/>
    <x v="7"/>
    <x v="1"/>
  </r>
  <r>
    <n v="12769621"/>
    <s v="2012 Audi Q7 3.0 TDI Quattro MY12"/>
    <n v="33888"/>
    <x v="11"/>
    <s v="Q7"/>
    <s v="3.0 TDI Quattro"/>
    <s v="MY12"/>
    <x v="11"/>
    <n v="115006"/>
    <x v="0"/>
    <x v="0"/>
    <x v="1"/>
    <s v=" Used"/>
    <n v="2967"/>
    <x v="1"/>
    <n v="7"/>
    <x v="11"/>
    <x v="2"/>
  </r>
  <r>
    <n v="12769623"/>
    <s v="2009 Hyundai Elantra SX HD"/>
    <n v="8998"/>
    <x v="7"/>
    <s v="Elantra"/>
    <s v="SX"/>
    <s v="HD"/>
    <x v="10"/>
    <n v="214211"/>
    <x v="3"/>
    <x v="0"/>
    <x v="0"/>
    <s v=" Used"/>
    <n v="1975"/>
    <x v="2"/>
    <n v="5"/>
    <x v="10"/>
    <x v="0"/>
  </r>
  <r>
    <n v="12769627"/>
    <s v="2013 Suzuki Grand Vitara Urban (4X2) JT MY13"/>
    <n v="20879"/>
    <x v="24"/>
    <s v="Grand Vitara"/>
    <s v="Urban (4X2)"/>
    <s v="JT MY13"/>
    <x v="8"/>
    <n v="90244"/>
    <x v="0"/>
    <x v="0"/>
    <x v="0"/>
    <s v=" Used"/>
    <n v="2393"/>
    <x v="22"/>
    <n v="5"/>
    <x v="8"/>
    <x v="2"/>
  </r>
  <r>
    <n v="12769628"/>
    <s v="2010 Holden Commodore SV6 VE MY10"/>
    <n v="18795"/>
    <x v="2"/>
    <s v="Commodore"/>
    <s v="SV6"/>
    <s v="VE MY10"/>
    <x v="0"/>
    <n v="175401"/>
    <x v="3"/>
    <x v="0"/>
    <x v="0"/>
    <s v=" Used"/>
    <n v="3565"/>
    <x v="2"/>
    <n v="5"/>
    <x v="0"/>
    <x v="2"/>
  </r>
  <r>
    <n v="12769629"/>
    <s v="2013 Ford Fiesta LX WT"/>
    <n v="16711"/>
    <x v="4"/>
    <s v="Fiesta"/>
    <s v="LX"/>
    <s v="WT"/>
    <x v="8"/>
    <n v="81330"/>
    <x v="5"/>
    <x v="0"/>
    <x v="0"/>
    <s v=" Used"/>
    <n v="1596"/>
    <x v="15"/>
    <n v="5"/>
    <x v="8"/>
    <x v="2"/>
  </r>
  <r>
    <n v="12769634"/>
    <s v="2017 Holden Commodore SS-V Redline VF II MY17"/>
    <n v="78888"/>
    <x v="2"/>
    <s v="Commodore"/>
    <s v="SS-V Redline"/>
    <s v="VF II MY17"/>
    <x v="3"/>
    <n v="54712"/>
    <x v="3"/>
    <x v="1"/>
    <x v="2"/>
    <s v=" Used"/>
    <n v="6200"/>
    <x v="0"/>
    <n v="5"/>
    <x v="3"/>
    <x v="1"/>
  </r>
  <r>
    <n v="12769635"/>
    <s v="2015 Kia Carnival SLI YP MY15"/>
    <n v="34888"/>
    <x v="14"/>
    <s v="Carnival"/>
    <s v="SLI"/>
    <s v="YP MY15"/>
    <x v="7"/>
    <n v="129747"/>
    <x v="0"/>
    <x v="0"/>
    <x v="1"/>
    <s v=" Used"/>
    <n v="2199"/>
    <x v="1"/>
    <n v="8"/>
    <x v="7"/>
    <x v="2"/>
  </r>
  <r>
    <n v="12769655"/>
    <s v="2009 Mazda 2 NEO DE"/>
    <n v="10495"/>
    <x v="10"/>
    <n v="2"/>
    <s v="NEO"/>
    <s v="DE"/>
    <x v="10"/>
    <n v="155396"/>
    <x v="5"/>
    <x v="0"/>
    <x v="0"/>
    <s v=" Used"/>
    <n v="1498"/>
    <x v="0"/>
    <n v="5"/>
    <x v="10"/>
    <x v="2"/>
  </r>
  <r>
    <n v="12769657"/>
    <s v="2017 Volkswagen Amarok TDI420 (4X2) 2H MY18"/>
    <n v="28950"/>
    <x v="8"/>
    <s v="Amarok"/>
    <s v="TDI420 (4X2)"/>
    <s v="2H MY18"/>
    <x v="3"/>
    <n v="134986"/>
    <x v="19"/>
    <x v="0"/>
    <x v="1"/>
    <s v=" Used"/>
    <n v="1984"/>
    <x v="2"/>
    <n v="5"/>
    <x v="3"/>
    <x v="2"/>
  </r>
  <r>
    <n v="12769658"/>
    <s v="2015 Mitsubishi Triton Exceed (4X4) MQ MY16"/>
    <n v="32950"/>
    <x v="13"/>
    <s v="Triton"/>
    <s v="Exceed (4X4)"/>
    <s v="MQ MY16"/>
    <x v="7"/>
    <n v="133366"/>
    <x v="19"/>
    <x v="0"/>
    <x v="1"/>
    <s v=" Used"/>
    <n v="2440"/>
    <x v="1"/>
    <n v="5"/>
    <x v="7"/>
    <x v="2"/>
  </r>
  <r>
    <n v="12769659"/>
    <s v="2017 Ford Ranger XL 3.2 (4X4) PX Mkii MY17"/>
    <n v="33950"/>
    <x v="4"/>
    <s v="Ranger"/>
    <s v="XL 3.2 (4X4)"/>
    <s v="PX Mkii MY17"/>
    <x v="3"/>
    <n v="111418"/>
    <x v="10"/>
    <x v="0"/>
    <x v="1"/>
    <s v=" Used"/>
    <n v="3198"/>
    <x v="2"/>
    <n v="5"/>
    <x v="3"/>
    <x v="2"/>
  </r>
  <r>
    <n v="12769663"/>
    <s v="2013 Toyota RAV4 GX (2WD) ZSA42R"/>
    <n v="21888"/>
    <x v="0"/>
    <s v="RAV4"/>
    <s v="GX (2WD)"/>
    <s v="ZSA42R"/>
    <x v="8"/>
    <n v="60964"/>
    <x v="0"/>
    <x v="1"/>
    <x v="0"/>
    <s v=" Used"/>
    <n v="1987"/>
    <x v="5"/>
    <n v="5"/>
    <x v="8"/>
    <x v="2"/>
  </r>
  <r>
    <n v="12769690"/>
    <s v="2019 Volkswagen Golf GTI AU MY19"/>
    <n v="44990"/>
    <x v="8"/>
    <s v="Golf"/>
    <s v="GTI"/>
    <s v="AU MY19"/>
    <x v="13"/>
    <n v="34005"/>
    <x v="5"/>
    <x v="0"/>
    <x v="2"/>
    <s v=" Used"/>
    <n v="1984"/>
    <x v="1"/>
    <n v="5"/>
    <x v="13"/>
    <x v="1"/>
  </r>
  <r>
    <n v="12769705"/>
    <s v="2019 Kia Sportage SI Premium (fwd) QL MY19"/>
    <n v="36888"/>
    <x v="14"/>
    <s v="Sportage"/>
    <s v="SI Premium (fwd)"/>
    <s v="QL MY19"/>
    <x v="13"/>
    <n v="18463"/>
    <x v="0"/>
    <x v="0"/>
    <x v="0"/>
    <s v=" Used"/>
    <n v="1999"/>
    <x v="6"/>
    <n v="5"/>
    <x v="13"/>
    <x v="2"/>
  </r>
  <r>
    <n v="12769722"/>
    <s v="2017 Hyundai I40 Active Tourer VF4 Series II MY17"/>
    <n v="16499"/>
    <x v="7"/>
    <s v="I40"/>
    <s v="Active Tourer"/>
    <s v="VF4 Series II MY17"/>
    <x v="3"/>
    <n v="143713"/>
    <x v="0"/>
    <x v="0"/>
    <x v="0"/>
    <s v=" Used"/>
    <n v="1999"/>
    <x v="2"/>
    <n v="5"/>
    <x v="3"/>
    <x v="2"/>
  </r>
  <r>
    <n v="12769732"/>
    <s v="2016 Toyota Hiace LWB KDH201R MY15"/>
    <n v="28990"/>
    <x v="0"/>
    <s v="Hiace"/>
    <s v="LWB"/>
    <s v="KDH201R MY15"/>
    <x v="2"/>
    <n v="195736"/>
    <x v="6"/>
    <x v="1"/>
    <x v="1"/>
    <s v=" Used"/>
    <n v="2982"/>
    <x v="2"/>
    <n v="2"/>
    <x v="2"/>
    <x v="2"/>
  </r>
  <r>
    <n v="12769735"/>
    <s v="2008 Kia Grand Carnival (EX) VQ"/>
    <n v="10995"/>
    <x v="14"/>
    <s v="Grand Carnival"/>
    <s v="(EX)"/>
    <s v="VQ"/>
    <x v="19"/>
    <n v="177686"/>
    <x v="0"/>
    <x v="0"/>
    <x v="0"/>
    <s v=" Used"/>
    <n v="3778"/>
    <x v="2"/>
    <n v="8"/>
    <x v="19"/>
    <x v="2"/>
  </r>
  <r>
    <n v="12769777"/>
    <s v="2021 Toyota Corolla Ascent Sport Hybrid ZWE211R"/>
    <n v="38990"/>
    <x v="0"/>
    <s v="Corolla"/>
    <s v="Ascent Sport Hybrid"/>
    <s v="ZWE211R"/>
    <x v="1"/>
    <n v="10924"/>
    <x v="5"/>
    <x v="0"/>
    <x v="4"/>
    <s v=" Used"/>
    <n v="1798"/>
    <x v="2"/>
    <n v="5"/>
    <x v="1"/>
    <x v="2"/>
  </r>
  <r>
    <n v="12769797"/>
    <s v="2020 Toyota GR Yaris GR Gxpa16R"/>
    <n v="49996"/>
    <x v="0"/>
    <s v="GR Yaris"/>
    <s v="GR"/>
    <s v="Gxpa16R"/>
    <x v="9"/>
    <n v="19100"/>
    <x v="5"/>
    <x v="1"/>
    <x v="2"/>
    <s v=" Used"/>
    <n v="1618"/>
    <x v="2"/>
    <n v="4"/>
    <x v="9"/>
    <x v="1"/>
  </r>
  <r>
    <n v="12769799"/>
    <s v="2017 Mitsubishi Triton GLX Plus (4X4) MQ MY17"/>
    <n v="27990"/>
    <x v="13"/>
    <s v="Triton"/>
    <s v="GLX Plus (4X4)"/>
    <s v="MQ MY17"/>
    <x v="3"/>
    <n v="192703"/>
    <x v="19"/>
    <x v="0"/>
    <x v="1"/>
    <s v=" Used"/>
    <n v="2440"/>
    <x v="2"/>
    <n v="5"/>
    <x v="3"/>
    <x v="2"/>
  </r>
  <r>
    <n v="12769800"/>
    <s v="2016 Volkswagen Caddy Maxi Crewvan TSI220 2K MY16"/>
    <n v="31990"/>
    <x v="8"/>
    <s v="Caddy"/>
    <s v="Maxi Crewvan TSI220"/>
    <s v="2K MY16"/>
    <x v="2"/>
    <n v="120377"/>
    <x v="6"/>
    <x v="0"/>
    <x v="2"/>
    <s v=" Used"/>
    <n v="1395"/>
    <x v="2"/>
    <n v="5"/>
    <x v="2"/>
    <x v="2"/>
  </r>
  <r>
    <n v="12769807"/>
    <s v="2011 Mercedes-Benz E350 Avantgarde 212"/>
    <n v="26990"/>
    <x v="1"/>
    <s v="E350"/>
    <s v="Avantgarde"/>
    <n v="212"/>
    <x v="4"/>
    <n v="145727"/>
    <x v="3"/>
    <x v="0"/>
    <x v="2"/>
    <s v=" Used"/>
    <n v="3498"/>
    <x v="2"/>
    <n v="5"/>
    <x v="4"/>
    <x v="2"/>
  </r>
  <r>
    <n v="12769808"/>
    <s v="2014 Mercedes-Benz GLA45 AMG 4Matic X156 MY15"/>
    <n v="51990"/>
    <x v="1"/>
    <s v="GLA45"/>
    <s v="AMG 4Matic"/>
    <s v="X156 MY15"/>
    <x v="12"/>
    <n v="65200"/>
    <x v="0"/>
    <x v="0"/>
    <x v="2"/>
    <s v=" Used"/>
    <n v="1991"/>
    <x v="5"/>
    <n v="5"/>
    <x v="12"/>
    <x v="1"/>
  </r>
  <r>
    <n v="12769812"/>
    <s v="2016 Subaru Levorg 2.0GT-S MY17"/>
    <n v="36990"/>
    <x v="12"/>
    <s v="Levorg"/>
    <s v="2.0GT-S"/>
    <s v="MY17"/>
    <x v="2"/>
    <n v="66760"/>
    <x v="0"/>
    <x v="0"/>
    <x v="2"/>
    <s v=" Used"/>
    <n v="1998"/>
    <x v="2"/>
    <n v="5"/>
    <x v="2"/>
    <x v="2"/>
  </r>
  <r>
    <n v="12769826"/>
    <s v="2019 Toyota RAV4 GX (2WD) Mxaa52R"/>
    <n v="37990"/>
    <x v="0"/>
    <s v="RAV4"/>
    <s v="GX (2WD)"/>
    <s v="Mxaa52R"/>
    <x v="13"/>
    <n v="65604"/>
    <x v="0"/>
    <x v="0"/>
    <x v="0"/>
    <s v=" Used"/>
    <n v="1987"/>
    <x v="2"/>
    <n v="5"/>
    <x v="13"/>
    <x v="2"/>
  </r>
  <r>
    <n v="12769828"/>
    <s v="2019 Toyota RAV4 GX (2WD) Mxaa52R"/>
    <n v="40490"/>
    <x v="0"/>
    <s v="RAV4"/>
    <s v="GX (2WD)"/>
    <s v="Mxaa52R"/>
    <x v="13"/>
    <n v="41837"/>
    <x v="0"/>
    <x v="0"/>
    <x v="0"/>
    <s v=" Used"/>
    <n v="1987"/>
    <x v="2"/>
    <n v="5"/>
    <x v="13"/>
    <x v="1"/>
  </r>
  <r>
    <n v="12769849"/>
    <s v="2020 Toyota Hiace LWB GDH300R"/>
    <n v="50990"/>
    <x v="0"/>
    <s v="Hiace"/>
    <s v="LWB"/>
    <s v="GDH300R"/>
    <x v="9"/>
    <n v="28637"/>
    <x v="6"/>
    <x v="0"/>
    <x v="1"/>
    <s v=" Used"/>
    <n v="2755"/>
    <x v="2"/>
    <n v="2"/>
    <x v="9"/>
    <x v="1"/>
  </r>
  <r>
    <n v="12769854"/>
    <s v="2022 Jeep Compass Night Eagle (fwd) M6 MY22"/>
    <n v="43888"/>
    <x v="18"/>
    <s v="Compass"/>
    <s v="Night Eagle (fwd)"/>
    <s v="M6 MY22"/>
    <x v="16"/>
    <n v="3606"/>
    <x v="0"/>
    <x v="0"/>
    <x v="0"/>
    <s v=" Demo"/>
    <n v="2359"/>
    <x v="0"/>
    <n v="5"/>
    <x v="16"/>
    <x v="1"/>
  </r>
  <r>
    <n v="12769858"/>
    <s v="2010 Hyundai Iload Crew TQ"/>
    <n v="10000"/>
    <x v="7"/>
    <s v="Iload"/>
    <s v="Crew"/>
    <s v="TQ"/>
    <x v="0"/>
    <n v="270000"/>
    <x v="6"/>
    <x v="1"/>
    <x v="1"/>
    <s v=" Used"/>
    <n v="2497"/>
    <x v="2"/>
    <n v="6"/>
    <x v="0"/>
    <x v="0"/>
  </r>
  <r>
    <n v="12769888"/>
    <s v="2022 Toyota Landcruiser LC300 Sahara ZX (4X4) FJA300R"/>
    <n v="172888"/>
    <x v="0"/>
    <s v="Landcruiser"/>
    <s v="LC300 Sahara ZX (4X4)"/>
    <s v="FJA300R"/>
    <x v="16"/>
    <n v="45"/>
    <x v="0"/>
    <x v="0"/>
    <x v="1"/>
    <s v=" Used"/>
    <n v="3346"/>
    <x v="5"/>
    <n v="5"/>
    <x v="16"/>
    <x v="1"/>
  </r>
  <r>
    <n v="12769893"/>
    <s v="2019 Hyundai I30 Active PD2 MY20"/>
    <n v="25980"/>
    <x v="7"/>
    <s v="I30"/>
    <s v="Active"/>
    <s v="PD2 MY20"/>
    <x v="13"/>
    <n v="57073"/>
    <x v="5"/>
    <x v="0"/>
    <x v="0"/>
    <s v=" Used"/>
    <n v="1999"/>
    <x v="3"/>
    <n v="5"/>
    <x v="13"/>
    <x v="2"/>
  </r>
  <r>
    <n v="12769894"/>
    <s v="2017 Holden Commodore Evoke VF II MY17"/>
    <n v="28450"/>
    <x v="2"/>
    <s v="Commodore"/>
    <s v="Evoke"/>
    <s v="VF II MY17"/>
    <x v="3"/>
    <n v="59000"/>
    <x v="2"/>
    <x v="0"/>
    <x v="0"/>
    <s v=" Used"/>
    <n v="2997"/>
    <x v="2"/>
    <n v="5"/>
    <x v="3"/>
    <x v="2"/>
  </r>
  <r>
    <n v="12769896"/>
    <s v="2022 Volkswagen Amarok TDI580 Highline 4Motion 2H MY22"/>
    <n v="74888"/>
    <x v="8"/>
    <s v="Amarok"/>
    <s v="TDI580 Highline 4Motion"/>
    <s v="2H MY22"/>
    <x v="16"/>
    <n v="25"/>
    <x v="19"/>
    <x v="0"/>
    <x v="1"/>
    <s v=" Demo"/>
    <n v="2967"/>
    <x v="22"/>
    <n v="5"/>
    <x v="16"/>
    <x v="1"/>
  </r>
  <r>
    <n v="12769917"/>
    <s v="2016 Toyota Camry Atara S ASV50R MY15"/>
    <n v="33990"/>
    <x v="0"/>
    <s v="Camry"/>
    <s v="Atara S"/>
    <s v="ASV50R MY15"/>
    <x v="2"/>
    <n v="34352"/>
    <x v="3"/>
    <x v="0"/>
    <x v="0"/>
    <s v=" Used"/>
    <n v="2494"/>
    <x v="2"/>
    <n v="5"/>
    <x v="2"/>
    <x v="2"/>
  </r>
  <r>
    <n v="12769944"/>
    <s v="2012 Ford Mondeo LX Tdci MC"/>
    <n v="6995"/>
    <x v="4"/>
    <s v="Mondeo"/>
    <s v="LX Tdci"/>
    <s v="MC"/>
    <x v="11"/>
    <n v="244440"/>
    <x v="0"/>
    <x v="0"/>
    <x v="1"/>
    <s v=" Used"/>
    <n v="1997"/>
    <x v="5"/>
    <n v="5"/>
    <x v="11"/>
    <x v="0"/>
  </r>
  <r>
    <n v="12769956"/>
    <s v="2018 Mazda CX-5 Akera (4X4) MY18 (KF Series 2)"/>
    <n v="36590"/>
    <x v="10"/>
    <s v="CX-5"/>
    <s v="Akera (4X4)"/>
    <s v="MY18 (KF Series 2)"/>
    <x v="15"/>
    <n v="44919"/>
    <x v="0"/>
    <x v="0"/>
    <x v="0"/>
    <s v=" Used"/>
    <n v="2488"/>
    <x v="6"/>
    <n v="5"/>
    <x v="15"/>
    <x v="2"/>
  </r>
  <r>
    <n v="12769957"/>
    <s v="2014 Volkswagen Scirocco R 1S MY14"/>
    <n v="29990"/>
    <x v="8"/>
    <s v="Scirocco"/>
    <s v="R"/>
    <s v="1S MY14"/>
    <x v="12"/>
    <n v="66468"/>
    <x v="20"/>
    <x v="1"/>
    <x v="2"/>
    <s v=" Used"/>
    <n v="1984"/>
    <x v="3"/>
    <n v="4"/>
    <x v="12"/>
    <x v="2"/>
  </r>
  <r>
    <n v="12769958"/>
    <s v="2016 Toyota Kluger GX (4X2) GSU50R"/>
    <n v="31290"/>
    <x v="0"/>
    <s v="Kluger"/>
    <s v="GX (4X2)"/>
    <s v="GSU50R"/>
    <x v="2"/>
    <n v="120721"/>
    <x v="0"/>
    <x v="0"/>
    <x v="0"/>
    <s v=" Used"/>
    <n v="3456"/>
    <x v="5"/>
    <n v="7"/>
    <x v="2"/>
    <x v="2"/>
  </r>
  <r>
    <n v="12769977"/>
    <s v="2019 Mercedes-Benz GLC63 S 253 MY19"/>
    <n v="174999"/>
    <x v="1"/>
    <s v="GLC63"/>
    <s v="S"/>
    <s v="253 MY19"/>
    <x v="13"/>
    <n v="29500"/>
    <x v="20"/>
    <x v="0"/>
    <x v="2"/>
    <s v=" Used"/>
    <n v="3982"/>
    <x v="68"/>
    <n v="5"/>
    <x v="13"/>
    <x v="1"/>
  </r>
  <r>
    <n v="12769986"/>
    <s v="2007 Volkswagen Polo TDI 9N MY07 Upgrade"/>
    <n v="6490"/>
    <x v="8"/>
    <s v="Polo"/>
    <s v="TDI"/>
    <s v="9N MY07 Upgrade"/>
    <x v="18"/>
    <n v="218383"/>
    <x v="5"/>
    <x v="1"/>
    <x v="1"/>
    <s v=" Used"/>
    <n v="1896"/>
    <x v="3"/>
    <n v="5"/>
    <x v="18"/>
    <x v="0"/>
  </r>
  <r>
    <n v="12769989"/>
    <s v="2002 Nissan Patrol ST (4X4) GU III"/>
    <n v="34990"/>
    <x v="3"/>
    <s v="Patrol"/>
    <s v="ST (4X4)"/>
    <s v="GU III"/>
    <x v="22"/>
    <n v="393722"/>
    <x v="0"/>
    <x v="1"/>
    <x v="1"/>
    <s v=" Used"/>
    <n v="4169"/>
    <x v="0"/>
    <n v="7"/>
    <x v="22"/>
    <x v="2"/>
  </r>
  <r>
    <n v="12769990"/>
    <s v="2018 Audi Q7 3.0 TDI Quattro (160KW) 4M MY18"/>
    <n v="74750"/>
    <x v="11"/>
    <s v="Q7"/>
    <s v="3.0 TDI Quattro (160KW)"/>
    <s v="4M MY18"/>
    <x v="15"/>
    <n v="60090"/>
    <x v="0"/>
    <x v="0"/>
    <x v="1"/>
    <s v=" Used"/>
    <n v="2967"/>
    <x v="5"/>
    <n v="7"/>
    <x v="15"/>
    <x v="1"/>
  </r>
  <r>
    <n v="12770054"/>
    <s v="2022 Jeep Compass Limited (4X4) M6 MY22"/>
    <n v="49888"/>
    <x v="18"/>
    <s v="Compass"/>
    <s v="Limited (4X4)"/>
    <s v="M6 MY22"/>
    <x v="16"/>
    <n v="3368"/>
    <x v="0"/>
    <x v="0"/>
    <x v="0"/>
    <s v=" Demo"/>
    <n v="2359"/>
    <x v="0"/>
    <n v="5"/>
    <x v="16"/>
    <x v="1"/>
  </r>
  <r>
    <n v="12770071"/>
    <s v="2019 Honda Civic RS MY19"/>
    <n v="34940"/>
    <x v="19"/>
    <s v="Civic"/>
    <s v="RS"/>
    <s v="MY19"/>
    <x v="13"/>
    <n v="14800"/>
    <x v="3"/>
    <x v="0"/>
    <x v="0"/>
    <s v=" Used"/>
    <n v="1498"/>
    <x v="2"/>
    <n v="5"/>
    <x v="13"/>
    <x v="2"/>
  </r>
  <r>
    <n v="12770081"/>
    <s v="2012 Hyundai Veloster + FS"/>
    <n v="11992"/>
    <x v="7"/>
    <s v="Veloster"/>
    <s v="+"/>
    <s v="FS"/>
    <x v="11"/>
    <n v="165128"/>
    <x v="20"/>
    <x v="1"/>
    <x v="0"/>
    <s v=" Used"/>
    <n v="1591"/>
    <x v="3"/>
    <n v="4"/>
    <x v="11"/>
    <x v="2"/>
  </r>
  <r>
    <n v="12770083"/>
    <s v="2018 Mazda CX-5 GT (4X4) MY17.5 (KF Series 2)"/>
    <n v="29992"/>
    <x v="10"/>
    <s v="CX-5"/>
    <s v="GT (4X4)"/>
    <s v="MY17.5 (KF Series 2)"/>
    <x v="15"/>
    <n v="114123"/>
    <x v="0"/>
    <x v="0"/>
    <x v="0"/>
    <s v=" Used"/>
    <n v="2488"/>
    <x v="0"/>
    <n v="5"/>
    <x v="15"/>
    <x v="2"/>
  </r>
  <r>
    <n v="12770087"/>
    <s v="2018 Mazda CX-5 Touring (4X4) MY17.5 (KF Series 2)"/>
    <n v="32996"/>
    <x v="10"/>
    <s v="CX-5"/>
    <s v="Touring (4X4)"/>
    <s v="MY17.5 (KF Series 2)"/>
    <x v="15"/>
    <n v="50252"/>
    <x v="0"/>
    <x v="0"/>
    <x v="0"/>
    <s v=" Used"/>
    <n v="2488"/>
    <x v="3"/>
    <n v="5"/>
    <x v="15"/>
    <x v="2"/>
  </r>
  <r>
    <n v="12770110"/>
    <s v="2014 Holden Commodore SV6 VF"/>
    <n v="25000"/>
    <x v="2"/>
    <s v="Commodore"/>
    <s v="SV6"/>
    <s v="VF"/>
    <x v="12"/>
    <n v="220000"/>
    <x v="3"/>
    <x v="0"/>
    <x v="0"/>
    <s v=" Used"/>
    <n v="3565"/>
    <x v="4"/>
    <n v="5"/>
    <x v="12"/>
    <x v="2"/>
  </r>
  <r>
    <n v="12770134"/>
    <s v="2007 Toyota RAV4 Cruiser (4X4) ACA33R"/>
    <n v="11900"/>
    <x v="0"/>
    <s v="RAV4"/>
    <s v="Cruiser (4X4)"/>
    <s v="ACA33R"/>
    <x v="18"/>
    <n v="244907"/>
    <x v="0"/>
    <x v="0"/>
    <x v="0"/>
    <s v=" Used"/>
    <n v="2362"/>
    <x v="2"/>
    <n v="5"/>
    <x v="18"/>
    <x v="2"/>
  </r>
  <r>
    <n v="12770140"/>
    <s v="2019 Mazda 3 G25 GT BP"/>
    <n v="33750"/>
    <x v="10"/>
    <n v="3"/>
    <s v="G25 GT"/>
    <s v="BP"/>
    <x v="13"/>
    <n v="51738"/>
    <x v="5"/>
    <x v="1"/>
    <x v="0"/>
    <s v=" Used"/>
    <n v="2488"/>
    <x v="2"/>
    <n v="5"/>
    <x v="13"/>
    <x v="2"/>
  </r>
  <r>
    <n v="12770141"/>
    <s v="2019 Honda Civic VTI-S MY20"/>
    <n v="30750"/>
    <x v="19"/>
    <s v="Civic"/>
    <s v="VTI-S"/>
    <s v="MY20"/>
    <x v="13"/>
    <n v="18100"/>
    <x v="5"/>
    <x v="0"/>
    <x v="0"/>
    <s v=" Used"/>
    <n v="1799"/>
    <x v="2"/>
    <n v="5"/>
    <x v="13"/>
    <x v="2"/>
  </r>
  <r>
    <n v="12770142"/>
    <s v="2021 Volkswagen T-ROC 140TSI Sport A1 MY21"/>
    <n v="48730"/>
    <x v="8"/>
    <s v="T-ROC"/>
    <s v="140TSI Sport"/>
    <s v="A1 MY21"/>
    <x v="1"/>
    <n v="14424"/>
    <x v="0"/>
    <x v="0"/>
    <x v="2"/>
    <s v=" Used"/>
    <n v="1984"/>
    <x v="0"/>
    <n v="5"/>
    <x v="1"/>
    <x v="1"/>
  </r>
  <r>
    <n v="12770143"/>
    <s v="2020 Kia Seltos Sport (fwd) MY20"/>
    <n v="35990"/>
    <x v="14"/>
    <s v="Seltos"/>
    <s v="Sport (fwd)"/>
    <s v="MY20"/>
    <x v="9"/>
    <n v="46395"/>
    <x v="0"/>
    <x v="0"/>
    <x v="0"/>
    <s v=" Used"/>
    <n v="1999"/>
    <x v="0"/>
    <n v="5"/>
    <x v="9"/>
    <x v="2"/>
  </r>
  <r>
    <n v="12770145"/>
    <s v="2021 Mazda CX-30 G20 Evolve (fwd) C30B"/>
    <n v="37730"/>
    <x v="10"/>
    <s v="CX-30"/>
    <s v="G20 Evolve (fwd)"/>
    <s v="C30B"/>
    <x v="1"/>
    <n v="16725"/>
    <x v="0"/>
    <x v="0"/>
    <x v="0"/>
    <s v=" Used"/>
    <n v="1998"/>
    <x v="6"/>
    <n v="5"/>
    <x v="1"/>
    <x v="2"/>
  </r>
  <r>
    <n v="12770146"/>
    <s v="2016 Nissan X-Trail ST-L (fwd) T32"/>
    <n v="27930"/>
    <x v="3"/>
    <s v="X-Trail"/>
    <s v="ST-L (fwd)"/>
    <s v="T32"/>
    <x v="2"/>
    <n v="113353"/>
    <x v="0"/>
    <x v="0"/>
    <x v="0"/>
    <s v=" Used"/>
    <n v="2488"/>
    <x v="2"/>
    <n v="5"/>
    <x v="2"/>
    <x v="2"/>
  </r>
  <r>
    <n v="12770147"/>
    <s v="2019 Skoda Kodiaq 132 TSI (4X4) NS MY20"/>
    <n v="45990"/>
    <x v="15"/>
    <s v="Kodiaq"/>
    <s v="132 TSI (4X4)"/>
    <s v="NS MY20"/>
    <x v="13"/>
    <n v="48985"/>
    <x v="0"/>
    <x v="0"/>
    <x v="2"/>
    <s v=" Used"/>
    <n v="1984"/>
    <x v="0"/>
    <n v="7"/>
    <x v="13"/>
    <x v="1"/>
  </r>
  <r>
    <n v="12770149"/>
    <s v="2018 Ford Ranger XLT 3.2 (4X4) PX Mkii MY18"/>
    <n v="49888"/>
    <x v="4"/>
    <s v="Ranger"/>
    <s v="XLT 3.2 (4X4)"/>
    <s v="PX Mkii MY18"/>
    <x v="15"/>
    <n v="106227"/>
    <x v="19"/>
    <x v="0"/>
    <x v="1"/>
    <s v=" Used"/>
    <n v="3198"/>
    <x v="5"/>
    <n v="5"/>
    <x v="15"/>
    <x v="1"/>
  </r>
  <r>
    <n v="12770157"/>
    <s v="2019 BMW X5 Xdrive 30D G05"/>
    <n v="104900"/>
    <x v="5"/>
    <s v="X5"/>
    <s v="Xdrive 30D"/>
    <s v="G05"/>
    <x v="13"/>
    <n v="38000"/>
    <x v="0"/>
    <x v="0"/>
    <x v="1"/>
    <s v=" Used"/>
    <n v="2993"/>
    <x v="0"/>
    <n v="5"/>
    <x v="13"/>
    <x v="1"/>
  </r>
  <r>
    <n v="12770158"/>
    <s v="2018 Toyota Fortuner GXL GUN156R MY18"/>
    <n v="52900"/>
    <x v="0"/>
    <s v="Fortuner"/>
    <s v="GXL"/>
    <s v="GUN156R MY18"/>
    <x v="15"/>
    <n v="48000"/>
    <x v="0"/>
    <x v="0"/>
    <x v="1"/>
    <s v=" Used"/>
    <n v="2753"/>
    <x v="0"/>
    <n v="7"/>
    <x v="15"/>
    <x v="1"/>
  </r>
  <r>
    <n v="12770159"/>
    <s v="2017 Land Rover Discovery Sport TD4 150 SE 5 Seat LC MY17"/>
    <n v="46900"/>
    <x v="22"/>
    <s v="Discovery Sport"/>
    <s v="TD4 150 SE 5 Seat"/>
    <s v="LC MY17"/>
    <x v="3"/>
    <n v="51000"/>
    <x v="0"/>
    <x v="0"/>
    <x v="1"/>
    <s v=" Used"/>
    <n v="1999"/>
    <x v="22"/>
    <n v="5"/>
    <x v="3"/>
    <x v="1"/>
  </r>
  <r>
    <n v="12770161"/>
    <s v="2018 Volvo XC60 D5 R-Design 246 MY18"/>
    <n v="58900"/>
    <x v="21"/>
    <s v="XC60"/>
    <s v="D5 R-Design"/>
    <s v="246 MY18"/>
    <x v="15"/>
    <n v="52000"/>
    <x v="0"/>
    <x v="0"/>
    <x v="1"/>
    <s v=" Used"/>
    <n v="1969"/>
    <x v="2"/>
    <n v="5"/>
    <x v="15"/>
    <x v="1"/>
  </r>
  <r>
    <n v="12770162"/>
    <s v="2014 Mazda 3 Maxx BM"/>
    <n v="17000"/>
    <x v="10"/>
    <n v="3"/>
    <s v="Maxx"/>
    <s v="BM"/>
    <x v="12"/>
    <n v="33100"/>
    <x v="5"/>
    <x v="0"/>
    <x v="0"/>
    <s v=" Used"/>
    <n v="1998"/>
    <x v="5"/>
    <n v="5"/>
    <x v="12"/>
    <x v="2"/>
  </r>
  <r>
    <n v="12770205"/>
    <s v="2017 Holden Trax LS TJ MY18"/>
    <n v="19705"/>
    <x v="2"/>
    <s v="Trax"/>
    <s v="LS"/>
    <s v="TJ MY18"/>
    <x v="3"/>
    <n v="78509"/>
    <x v="0"/>
    <x v="0"/>
    <x v="0"/>
    <s v=" Used"/>
    <n v="1364"/>
    <x v="0"/>
    <n v="5"/>
    <x v="3"/>
    <x v="2"/>
  </r>
  <r>
    <n v="12770219"/>
    <s v="2021 Skoda Superb 162 TSI Style NP MY21"/>
    <n v="45990"/>
    <x v="15"/>
    <s v="Superb"/>
    <s v="162 TSI Style"/>
    <s v="NP MY21"/>
    <x v="1"/>
    <n v="9242"/>
    <x v="3"/>
    <x v="0"/>
    <x v="2"/>
    <s v=" Used"/>
    <n v="1984"/>
    <x v="5"/>
    <n v="5"/>
    <x v="1"/>
    <x v="1"/>
  </r>
  <r>
    <n v="12770222"/>
    <s v="2011 Subaru Impreza R (awd) MY11"/>
    <n v="9000"/>
    <x v="12"/>
    <s v="Impreza"/>
    <s v="R (awd)"/>
    <s v="MY11"/>
    <x v="4"/>
    <n v="181000"/>
    <x v="5"/>
    <x v="0"/>
    <x v="2"/>
    <s v=" Used"/>
    <n v="1994"/>
    <x v="35"/>
    <n v="5"/>
    <x v="4"/>
    <x v="0"/>
  </r>
  <r>
    <n v="12770233"/>
    <s v="2019 Ford Ranger Raptor 2.0 (4X4) PX Mkiii MY19.75"/>
    <n v="75850"/>
    <x v="4"/>
    <s v="Ranger"/>
    <s v="Raptor 2.0 (4X4)"/>
    <s v="PX Mkiii MY19.75"/>
    <x v="13"/>
    <n v="56011"/>
    <x v="16"/>
    <x v="0"/>
    <x v="1"/>
    <s v=" Used"/>
    <n v="1996"/>
    <x v="2"/>
    <n v="5"/>
    <x v="13"/>
    <x v="1"/>
  </r>
  <r>
    <n v="12770235"/>
    <s v="2021 Toyota Camry Ascent Hybrid Axvh70R"/>
    <n v="39990"/>
    <x v="0"/>
    <s v="Camry"/>
    <s v="Ascent Hybrid"/>
    <s v="Axvh70R"/>
    <x v="1"/>
    <n v="60316"/>
    <x v="3"/>
    <x v="0"/>
    <x v="3"/>
    <s v=" Used"/>
    <n v="2494"/>
    <x v="5"/>
    <n v="5"/>
    <x v="1"/>
    <x v="2"/>
  </r>
  <r>
    <n v="12770236"/>
    <s v="2015 Nissan Pathfinder ST-L (4X2) R52"/>
    <n v="29990"/>
    <x v="3"/>
    <s v="Pathfinder"/>
    <s v="ST-L (4X2)"/>
    <s v="R52"/>
    <x v="7"/>
    <n v="109861"/>
    <x v="0"/>
    <x v="0"/>
    <x v="2"/>
    <s v=" Used"/>
    <n v="3498"/>
    <x v="2"/>
    <n v="7"/>
    <x v="7"/>
    <x v="2"/>
  </r>
  <r>
    <n v="12770258"/>
    <s v="2019 Toyota Hiace LWB Crew GDH300R"/>
    <n v="49200"/>
    <x v="0"/>
    <s v="Hiace"/>
    <s v="LWB Crew"/>
    <s v="GDH300R"/>
    <x v="13"/>
    <n v="25000"/>
    <x v="6"/>
    <x v="0"/>
    <x v="1"/>
    <s v=" Used"/>
    <n v="2755"/>
    <x v="2"/>
    <n v="5"/>
    <x v="13"/>
    <x v="1"/>
  </r>
  <r>
    <n v="12770286"/>
    <s v="2019 Porsche Cayenne E-Hybrid 92A MY19"/>
    <n v="149900"/>
    <x v="17"/>
    <s v="Cayenne"/>
    <s v="E-Hybrid"/>
    <s v="92A MY19"/>
    <x v="13"/>
    <n v="11513"/>
    <x v="0"/>
    <x v="0"/>
    <x v="3"/>
    <s v=" Used"/>
    <n v="2995"/>
    <x v="3"/>
    <n v="5"/>
    <x v="13"/>
    <x v="1"/>
  </r>
  <r>
    <n v="12770310"/>
    <s v="2017 Honda HR-V VTI-S MY16"/>
    <n v="27200"/>
    <x v="19"/>
    <s v="HR-V"/>
    <s v="VTI-S"/>
    <s v="MY16"/>
    <x v="3"/>
    <n v="50586"/>
    <x v="0"/>
    <x v="0"/>
    <x v="0"/>
    <s v=" Used"/>
    <n v="1799"/>
    <x v="32"/>
    <n v="5"/>
    <x v="3"/>
    <x v="2"/>
  </r>
  <r>
    <n v="12770314"/>
    <s v="2012 Jeep Grand Cherokee Laredo (4X4) WK MY13"/>
    <n v="19990"/>
    <x v="18"/>
    <s v="Grand Cherokee"/>
    <s v="Laredo (4X4)"/>
    <s v="WK MY13"/>
    <x v="11"/>
    <n v="142032"/>
    <x v="0"/>
    <x v="0"/>
    <x v="1"/>
    <s v=" Used"/>
    <n v="2987"/>
    <x v="5"/>
    <n v="5"/>
    <x v="11"/>
    <x v="2"/>
  </r>
  <r>
    <n v="12770315"/>
    <s v="2014 Holden Captiva 7 LS (fwd) CG MY14"/>
    <n v="14990"/>
    <x v="2"/>
    <s v="Captiva"/>
    <s v="7 LS (fwd)"/>
    <s v="CG MY14"/>
    <x v="12"/>
    <n v="72215"/>
    <x v="0"/>
    <x v="0"/>
    <x v="0"/>
    <s v=" Used"/>
    <n v="2384"/>
    <x v="2"/>
    <n v="7"/>
    <x v="12"/>
    <x v="2"/>
  </r>
  <r>
    <n v="12770385"/>
    <s v="2015 Ford Ranger XLT 3.2 (4X4) PX"/>
    <n v="42290"/>
    <x v="4"/>
    <s v="Ranger"/>
    <s v="XLT 3.2 (4X4)"/>
    <s v="PX"/>
    <x v="7"/>
    <n v="97642"/>
    <x v="19"/>
    <x v="1"/>
    <x v="1"/>
    <s v=" Used"/>
    <n v="3198"/>
    <x v="5"/>
    <n v="5"/>
    <x v="7"/>
    <x v="1"/>
  </r>
  <r>
    <n v="12770386"/>
    <s v="2016 Isuzu D-MAX SX (4X2) TF MY15"/>
    <n v="32090"/>
    <x v="6"/>
    <s v="D-MAX"/>
    <s v="SX (4X2)"/>
    <s v="TF MY15"/>
    <x v="2"/>
    <n v="85413"/>
    <x v="32"/>
    <x v="0"/>
    <x v="1"/>
    <s v=" Used"/>
    <n v="2999"/>
    <x v="2"/>
    <n v="4"/>
    <x v="2"/>
    <x v="2"/>
  </r>
  <r>
    <n v="12770387"/>
    <s v="2015 Holden Colorado LS-X (4X4) RG MY16"/>
    <n v="32990"/>
    <x v="2"/>
    <s v="Colorado"/>
    <s v="LS-X (4X4)"/>
    <s v="RG MY16"/>
    <x v="7"/>
    <n v="72157"/>
    <x v="12"/>
    <x v="0"/>
    <x v="1"/>
    <s v=" Used"/>
    <n v="2776"/>
    <x v="3"/>
    <n v="5"/>
    <x v="7"/>
    <x v="2"/>
  </r>
  <r>
    <n v="12770388"/>
    <s v="2019 Toyota Kluger GX (4X2) GSU50R"/>
    <n v="44990"/>
    <x v="0"/>
    <s v="Kluger"/>
    <s v="GX (4X2)"/>
    <s v="GSU50R"/>
    <x v="13"/>
    <n v="25539"/>
    <x v="0"/>
    <x v="0"/>
    <x v="0"/>
    <s v=" Used"/>
    <n v="3456"/>
    <x v="5"/>
    <n v="7"/>
    <x v="13"/>
    <x v="1"/>
  </r>
  <r>
    <n v="12770398"/>
    <s v="2018 Audi RS3 Quattro 8V MY18"/>
    <n v="90000"/>
    <x v="11"/>
    <s v="RS3"/>
    <s v="Quattro"/>
    <s v="8V MY18"/>
    <x v="15"/>
    <n v="37000"/>
    <x v="3"/>
    <x v="0"/>
    <x v="2"/>
    <s v=" Used"/>
    <n v="2480"/>
    <x v="101"/>
    <n v="5"/>
    <x v="15"/>
    <x v="1"/>
  </r>
  <r>
    <n v="12770416"/>
    <s v="2019 LDV G10 Executive (7 Seat) SV7A"/>
    <n v="34999"/>
    <x v="28"/>
    <s v="G10"/>
    <s v="Executive (7 Seat)"/>
    <s v="SV7A"/>
    <x v="13"/>
    <n v="27000"/>
    <x v="0"/>
    <x v="0"/>
    <x v="0"/>
    <s v=" Used"/>
    <n v="1995"/>
    <x v="102"/>
    <n v="7"/>
    <x v="13"/>
    <x v="2"/>
  </r>
  <r>
    <n v="12770421"/>
    <s v="2010 Ford Ranger XL (4X2) PK"/>
    <n v="10000"/>
    <x v="4"/>
    <s v="Ranger"/>
    <s v="XL (4X2)"/>
    <s v="PK"/>
    <x v="0"/>
    <n v="275806"/>
    <x v="47"/>
    <x v="1"/>
    <x v="1"/>
    <s v=" Used"/>
    <n v="2499"/>
    <x v="2"/>
    <n v="2"/>
    <x v="0"/>
    <x v="0"/>
  </r>
  <r>
    <n v="12770444"/>
    <s v="2019 Nissan X-Trail ST 7 Seat (2WD) (5YR) T32 Series 2"/>
    <n v="30990"/>
    <x v="3"/>
    <s v="X-Trail"/>
    <s v="ST 7 Seat (2WD) (5YR)"/>
    <s v="T32 Series 2"/>
    <x v="13"/>
    <n v="55231"/>
    <x v="0"/>
    <x v="0"/>
    <x v="0"/>
    <s v=" Used"/>
    <n v="2488"/>
    <x v="5"/>
    <n v="7"/>
    <x v="13"/>
    <x v="2"/>
  </r>
  <r>
    <n v="12770485"/>
    <s v="2013 Ford Territory Titanium (rwd) SZ"/>
    <n v="22990"/>
    <x v="4"/>
    <s v="Territory"/>
    <s v="Titanium (rwd)"/>
    <s v="SZ"/>
    <x v="8"/>
    <n v="150456"/>
    <x v="0"/>
    <x v="0"/>
    <x v="1"/>
    <s v=" Used"/>
    <n v="2720"/>
    <x v="5"/>
    <n v="7"/>
    <x v="8"/>
    <x v="2"/>
  </r>
  <r>
    <n v="12770486"/>
    <s v="2017 Mitsubishi Triton GLX Plus (4X4) MQ MY17"/>
    <n v="38990"/>
    <x v="13"/>
    <s v="Triton"/>
    <s v="GLX Plus (4X4)"/>
    <s v="MQ MY17"/>
    <x v="3"/>
    <n v="92386"/>
    <x v="19"/>
    <x v="0"/>
    <x v="1"/>
    <s v=" Used"/>
    <n v="2440"/>
    <x v="5"/>
    <n v="5"/>
    <x v="3"/>
    <x v="2"/>
  </r>
  <r>
    <n v="12770542"/>
    <s v="2008 Toyota RAV4 ZR6 GSA33R"/>
    <n v="8950"/>
    <x v="0"/>
    <s v="RAV4"/>
    <s v="ZR6"/>
    <s v="GSA33R"/>
    <x v="19"/>
    <n v="159900"/>
    <x v="0"/>
    <x v="0"/>
    <x v="0"/>
    <s v=" Used"/>
    <n v="3456"/>
    <x v="6"/>
    <n v="5"/>
    <x v="19"/>
    <x v="0"/>
  </r>
  <r>
    <n v="12770545"/>
    <s v="2007 Ford Ranger XL (4X4) PJ"/>
    <n v="6200"/>
    <x v="4"/>
    <s v="Ranger"/>
    <s v="XL (4X4)"/>
    <s v="PJ"/>
    <x v="18"/>
    <n v="450000"/>
    <x v="15"/>
    <x v="1"/>
    <x v="1"/>
    <s v=" Used"/>
    <n v="2953"/>
    <x v="2"/>
    <n v="5"/>
    <x v="18"/>
    <x v="0"/>
  </r>
  <r>
    <n v="12770548"/>
    <s v="2013 Toyota Aurion Sportivo ZR6 GSV50R"/>
    <n v="20995"/>
    <x v="0"/>
    <s v="Aurion"/>
    <s v="Sportivo ZR6"/>
    <s v="GSV50R"/>
    <x v="8"/>
    <n v="157033"/>
    <x v="3"/>
    <x v="0"/>
    <x v="0"/>
    <s v=" Used"/>
    <n v="3456"/>
    <x v="6"/>
    <n v="5"/>
    <x v="8"/>
    <x v="2"/>
  </r>
  <r>
    <n v="12770553"/>
    <s v="2022 Volkswagen Amarok TDI580 Highline 4Motion 2H MY22"/>
    <n v="77888"/>
    <x v="8"/>
    <s v="Amarok"/>
    <s v="TDI580 Highline 4Motion"/>
    <s v="2H MY22"/>
    <x v="16"/>
    <n v="25"/>
    <x v="19"/>
    <x v="0"/>
    <x v="1"/>
    <s v=" New In Stock"/>
    <n v="2967"/>
    <x v="1"/>
    <n v="5"/>
    <x v="16"/>
    <x v="1"/>
  </r>
  <r>
    <n v="12770559"/>
    <s v="2009 Toyota Hilux SR (4X4) KUN26R 08 Upgrade"/>
    <n v="18000"/>
    <x v="0"/>
    <s v="Hilux"/>
    <s v="SR (4X4)"/>
    <s v="KUN26R 08 Upgrade"/>
    <x v="10"/>
    <n v="211000"/>
    <x v="15"/>
    <x v="0"/>
    <x v="1"/>
    <s v=" Used"/>
    <n v="2982"/>
    <x v="2"/>
    <n v="5"/>
    <x v="10"/>
    <x v="2"/>
  </r>
  <r>
    <n v="12770583"/>
    <s v="2003 Toyota Landcruiser GXL (4X4) HDJ100R"/>
    <n v="29990"/>
    <x v="0"/>
    <s v="Landcruiser"/>
    <s v="GXL (4X4)"/>
    <s v="HDJ100R"/>
    <x v="6"/>
    <n v="531259"/>
    <x v="0"/>
    <x v="1"/>
    <x v="1"/>
    <s v=" Used"/>
    <n v="4164"/>
    <x v="2"/>
    <n v="8"/>
    <x v="6"/>
    <x v="2"/>
  </r>
  <r>
    <n v="12770587"/>
    <s v="2010 Subaru Liberty Exiga MY10"/>
    <n v="13888"/>
    <x v="12"/>
    <s v="Liberty"/>
    <s v="Exiga"/>
    <s v="MY10"/>
    <x v="0"/>
    <n v="189120"/>
    <x v="0"/>
    <x v="0"/>
    <x v="2"/>
    <s v=" Used"/>
    <n v="2457"/>
    <x v="3"/>
    <n v="6"/>
    <x v="0"/>
    <x v="2"/>
  </r>
  <r>
    <n v="12770588"/>
    <s v="2010 Mercedes-Benz SL350 Night Edition R230"/>
    <n v="79900"/>
    <x v="1"/>
    <s v="SL350"/>
    <s v="Night Edition"/>
    <s v="R230"/>
    <x v="0"/>
    <n v="74345"/>
    <x v="14"/>
    <x v="0"/>
    <x v="2"/>
    <s v=" Used"/>
    <n v="3498"/>
    <x v="1"/>
    <n v="2"/>
    <x v="0"/>
    <x v="1"/>
  </r>
  <r>
    <n v="12770593"/>
    <s v="2020 Mercedes-Benz GLA 250 4Matic H247 MY21"/>
    <n v="65489"/>
    <x v="1"/>
    <s v="GLA"/>
    <s v="250 4Matic"/>
    <s v="H247 MY21"/>
    <x v="9"/>
    <n v="25083"/>
    <x v="0"/>
    <x v="0"/>
    <x v="2"/>
    <s v=" Used"/>
    <n v="1991"/>
    <x v="0"/>
    <n v="5"/>
    <x v="9"/>
    <x v="1"/>
  </r>
  <r>
    <n v="12770596"/>
    <s v="2011 Subaru Impreza WRX Premium (awd) MY11"/>
    <n v="24990"/>
    <x v="12"/>
    <s v="Impreza"/>
    <s v="WRX Premium (awd)"/>
    <s v="MY11"/>
    <x v="4"/>
    <n v="168837"/>
    <x v="3"/>
    <x v="1"/>
    <x v="2"/>
    <s v=" Used"/>
    <n v="2457"/>
    <x v="5"/>
    <n v="5"/>
    <x v="4"/>
    <x v="2"/>
  </r>
  <r>
    <n v="12770626"/>
    <s v="2016 Mitsubishi Triton GLX (4X4) MQ MY16"/>
    <n v="24800"/>
    <x v="13"/>
    <s v="Triton"/>
    <s v="GLX (4X4)"/>
    <s v="MQ MY16"/>
    <x v="2"/>
    <n v="205329"/>
    <x v="23"/>
    <x v="1"/>
    <x v="1"/>
    <s v=" Used"/>
    <n v="2440"/>
    <x v="2"/>
    <n v="5"/>
    <x v="2"/>
    <x v="2"/>
  </r>
  <r>
    <n v="12770630"/>
    <s v="2019 Holden Colorado LS (4X4) (5YR) RG MY19"/>
    <n v="39800"/>
    <x v="2"/>
    <s v="Colorado"/>
    <s v="LS (4X4) (5YR)"/>
    <s v="RG MY19"/>
    <x v="13"/>
    <n v="92603"/>
    <x v="40"/>
    <x v="0"/>
    <x v="1"/>
    <s v=" Used"/>
    <n v="2776"/>
    <x v="2"/>
    <n v="2"/>
    <x v="13"/>
    <x v="2"/>
  </r>
  <r>
    <n v="12770631"/>
    <s v="2011 Toyota Landcruiser Prado GXL (4X4) KDJ150R"/>
    <n v="21800"/>
    <x v="0"/>
    <s v="Landcruiser Prado"/>
    <s v="GXL (4X4)"/>
    <s v="KDJ150R"/>
    <x v="4"/>
    <n v="403187"/>
    <x v="0"/>
    <x v="1"/>
    <x v="1"/>
    <s v=" Used"/>
    <n v="2982"/>
    <x v="2"/>
    <n v="7"/>
    <x v="4"/>
    <x v="2"/>
  </r>
  <r>
    <n v="12770633"/>
    <s v="2016 Kia Sorento SLI (4X4) UM MY16"/>
    <n v="21800"/>
    <x v="14"/>
    <s v="Sorento"/>
    <s v="SLI (4X4)"/>
    <s v="UM MY16"/>
    <x v="2"/>
    <n v="206200"/>
    <x v="0"/>
    <x v="0"/>
    <x v="1"/>
    <s v=" Used"/>
    <n v="2199"/>
    <x v="6"/>
    <n v="7"/>
    <x v="2"/>
    <x v="2"/>
  </r>
  <r>
    <n v="12770635"/>
    <s v="2011 Mitsubishi ASX Aspire (4WD) XA"/>
    <n v="13800"/>
    <x v="13"/>
    <s v="ASX"/>
    <s v="Aspire (4WD)"/>
    <s v="XA"/>
    <x v="4"/>
    <n v="134637"/>
    <x v="0"/>
    <x v="1"/>
    <x v="1"/>
    <s v=" Used"/>
    <n v="1798"/>
    <x v="3"/>
    <n v="5"/>
    <x v="4"/>
    <x v="2"/>
  </r>
  <r>
    <n v="12770640"/>
    <s v="2018 BMW X1 Xdrive 25I F48 MY18"/>
    <n v="48800"/>
    <x v="5"/>
    <s v="X1"/>
    <s v="Xdrive 25I"/>
    <s v="F48 MY18"/>
    <x v="15"/>
    <n v="30438"/>
    <x v="0"/>
    <x v="0"/>
    <x v="2"/>
    <s v=" Used"/>
    <n v="1998"/>
    <x v="1"/>
    <n v="5"/>
    <x v="15"/>
    <x v="1"/>
  </r>
  <r>
    <n v="12770646"/>
    <s v="2014 Holden Colorado 7 LTZ (4X4) RG MY15"/>
    <n v="22800"/>
    <x v="2"/>
    <s v="Colorado 7"/>
    <s v="LTZ (4X4)"/>
    <s v="RG MY15"/>
    <x v="12"/>
    <n v="193646"/>
    <x v="0"/>
    <x v="0"/>
    <x v="1"/>
    <s v=" Used"/>
    <n v="2776"/>
    <x v="2"/>
    <n v="7"/>
    <x v="12"/>
    <x v="2"/>
  </r>
  <r>
    <n v="12770648"/>
    <s v="2010 Mitsubishi Triton GLX (4X4) MN MY10"/>
    <n v="16800"/>
    <x v="13"/>
    <s v="Triton"/>
    <s v="GLX (4X4)"/>
    <s v="MN MY10"/>
    <x v="0"/>
    <n v="168864"/>
    <x v="9"/>
    <x v="1"/>
    <x v="1"/>
    <s v=" Used"/>
    <n v="2477"/>
    <x v="2"/>
    <n v="5"/>
    <x v="0"/>
    <x v="2"/>
  </r>
  <r>
    <n v="12770649"/>
    <s v="2011 Holden Captiva 7 SX (fwd) CG Series II"/>
    <n v="8800"/>
    <x v="2"/>
    <s v="Captiva"/>
    <s v="7 SX (fwd)"/>
    <s v="CG Series II"/>
    <x v="4"/>
    <n v="240565"/>
    <x v="0"/>
    <x v="0"/>
    <x v="1"/>
    <s v=" Used"/>
    <n v="2231"/>
    <x v="3"/>
    <n v="7"/>
    <x v="4"/>
    <x v="0"/>
  </r>
  <r>
    <n v="12770651"/>
    <s v="2014 Isuzu D-MAX SX HI-Ride (4X4) TF MY14"/>
    <n v="24800"/>
    <x v="6"/>
    <s v="D-MAX"/>
    <s v="SX HI-Ride (4X4)"/>
    <s v="TF MY14"/>
    <x v="12"/>
    <n v="331451"/>
    <x v="10"/>
    <x v="1"/>
    <x v="1"/>
    <s v=" Used"/>
    <n v="2999"/>
    <x v="2"/>
    <n v="5"/>
    <x v="12"/>
    <x v="2"/>
  </r>
  <r>
    <n v="12770656"/>
    <s v="2015 Mitsubishi Triton GLX (4X4) MN MY15"/>
    <n v="17800"/>
    <x v="13"/>
    <s v="Triton"/>
    <s v="GLX (4X4)"/>
    <s v="MN MY15"/>
    <x v="7"/>
    <n v="250111"/>
    <x v="9"/>
    <x v="0"/>
    <x v="1"/>
    <s v=" Used"/>
    <n v="2477"/>
    <x v="2"/>
    <n v="5"/>
    <x v="7"/>
    <x v="2"/>
  </r>
  <r>
    <n v="12770658"/>
    <s v="2012 Toyota Hilux SR5 (4X4) KUN26R MY12"/>
    <n v="29800"/>
    <x v="0"/>
    <s v="Hilux"/>
    <s v="SR5 (4X4)"/>
    <s v="KUN26R MY12"/>
    <x v="11"/>
    <n v="189092"/>
    <x v="15"/>
    <x v="1"/>
    <x v="1"/>
    <s v=" Used"/>
    <n v="2982"/>
    <x v="2"/>
    <n v="5"/>
    <x v="11"/>
    <x v="2"/>
  </r>
  <r>
    <n v="12770659"/>
    <s v="2015 Mazda BT-50 GT (4X4) MY16"/>
    <n v="39800"/>
    <x v="10"/>
    <s v="BT-50"/>
    <s v="GT (4X4)"/>
    <s v="MY16"/>
    <x v="7"/>
    <n v="91402"/>
    <x v="19"/>
    <x v="0"/>
    <x v="1"/>
    <s v=" Used"/>
    <n v="3196"/>
    <x v="1"/>
    <n v="5"/>
    <x v="7"/>
    <x v="2"/>
  </r>
  <r>
    <n v="12770660"/>
    <s v="2015 Holden Colorado LS (4X4) RG MY15"/>
    <n v="24800"/>
    <x v="2"/>
    <s v="Colorado"/>
    <s v="LS (4X4)"/>
    <s v="RG MY15"/>
    <x v="7"/>
    <n v="187772"/>
    <x v="12"/>
    <x v="1"/>
    <x v="1"/>
    <s v=" Used"/>
    <n v="2776"/>
    <x v="2"/>
    <n v="5"/>
    <x v="7"/>
    <x v="2"/>
  </r>
  <r>
    <n v="12770661"/>
    <s v="2016 Kia Carnival SLI YP MY16 Update"/>
    <n v="30000"/>
    <x v="14"/>
    <s v="Carnival"/>
    <s v="SLI"/>
    <s v="YP MY16 Update"/>
    <x v="2"/>
    <n v="146293"/>
    <x v="0"/>
    <x v="0"/>
    <x v="1"/>
    <s v=" Used"/>
    <n v="2199"/>
    <x v="2"/>
    <n v="8"/>
    <x v="2"/>
    <x v="2"/>
  </r>
  <r>
    <n v="12770664"/>
    <s v="2017 Mitsubishi Triton GLX Plus (4X4) MQ MY17"/>
    <n v="27800"/>
    <x v="13"/>
    <s v="Triton"/>
    <s v="GLX Plus (4X4)"/>
    <s v="MQ MY17"/>
    <x v="3"/>
    <n v="193143"/>
    <x v="19"/>
    <x v="0"/>
    <x v="1"/>
    <s v=" Used"/>
    <n v="2440"/>
    <x v="2"/>
    <n v="5"/>
    <x v="3"/>
    <x v="2"/>
  </r>
  <r>
    <n v="12770668"/>
    <s v="2016 Mitsubishi Triton GLX (4X4) MQ MY17"/>
    <n v="23800"/>
    <x v="13"/>
    <s v="Triton"/>
    <s v="GLX (4X4)"/>
    <s v="MQ MY17"/>
    <x v="2"/>
    <n v="226207"/>
    <x v="23"/>
    <x v="1"/>
    <x v="1"/>
    <s v=" Used"/>
    <n v="2440"/>
    <x v="5"/>
    <n v="5"/>
    <x v="2"/>
    <x v="2"/>
  </r>
  <r>
    <n v="12770673"/>
    <s v="2018 Volkswagen Caddy SWB TSI220 2K MY19"/>
    <n v="31800"/>
    <x v="8"/>
    <s v="Caddy"/>
    <s v="SWB TSI220"/>
    <s v="2K MY19"/>
    <x v="15"/>
    <n v="74844"/>
    <x v="6"/>
    <x v="0"/>
    <x v="2"/>
    <s v=" Used"/>
    <n v="1395"/>
    <x v="2"/>
    <n v="2"/>
    <x v="15"/>
    <x v="2"/>
  </r>
  <r>
    <n v="12770701"/>
    <s v="2021 Audi A6 45 Tfsi Quattro S Line Mhev 4A MY22"/>
    <n v="114990"/>
    <x v="11"/>
    <s v="A6"/>
    <s v="45 Tfsi Quattro S Line Mhev"/>
    <s v="4A MY22"/>
    <x v="1"/>
    <n v="10519"/>
    <x v="3"/>
    <x v="0"/>
    <x v="3"/>
    <s v=" Demo"/>
    <n v="1984"/>
    <x v="0"/>
    <n v="5"/>
    <x v="1"/>
    <x v="1"/>
  </r>
  <r>
    <n v="12770714"/>
    <s v="2019 Renault Koleos Intens X-Tronic (4X2) XZG MY19"/>
    <n v="35570"/>
    <x v="16"/>
    <s v="Koleos"/>
    <s v="Intens X-Tronic (4X2)"/>
    <s v="XZG MY19"/>
    <x v="13"/>
    <n v="54274"/>
    <x v="0"/>
    <x v="0"/>
    <x v="2"/>
    <s v=" Used"/>
    <n v="2488"/>
    <x v="3"/>
    <n v="5"/>
    <x v="13"/>
    <x v="2"/>
  </r>
  <r>
    <n v="12770735"/>
    <s v="2012 Toyota RAV4 Altitude (4X4) ACA33R MY12"/>
    <n v="22990"/>
    <x v="0"/>
    <s v="RAV4"/>
    <s v="Altitude (4X4)"/>
    <s v="ACA33R MY12"/>
    <x v="11"/>
    <n v="138313"/>
    <x v="0"/>
    <x v="0"/>
    <x v="0"/>
    <s v=" Used"/>
    <n v="2362"/>
    <x v="2"/>
    <n v="5"/>
    <x v="11"/>
    <x v="2"/>
  </r>
  <r>
    <n v="12770748"/>
    <s v="2018 Holden Colorado LTZ (4X4) RG MY18"/>
    <n v="44990"/>
    <x v="2"/>
    <s v="Colorado"/>
    <s v="LTZ (4X4)"/>
    <s v="RG MY18"/>
    <x v="15"/>
    <n v="33301"/>
    <x v="12"/>
    <x v="1"/>
    <x v="1"/>
    <s v=" Used"/>
    <n v="2776"/>
    <x v="2"/>
    <n v="5"/>
    <x v="15"/>
    <x v="1"/>
  </r>
  <r>
    <n v="12770752"/>
    <s v="2017 Ford Ranger XLT 3.2 (4X4) PX Mkii MY17"/>
    <n v="46888"/>
    <x v="4"/>
    <s v="Ranger"/>
    <s v="XLT 3.2 (4X4)"/>
    <s v="PX Mkii MY17"/>
    <x v="3"/>
    <n v="73369"/>
    <x v="19"/>
    <x v="0"/>
    <x v="1"/>
    <s v=" Used"/>
    <n v="3198"/>
    <x v="0"/>
    <n v="5"/>
    <x v="3"/>
    <x v="1"/>
  </r>
  <r>
    <n v="12770758"/>
    <s v="2013 Hyundai I30 Active GD"/>
    <n v="8600"/>
    <x v="7"/>
    <s v="I30"/>
    <s v="Active"/>
    <s v="GD"/>
    <x v="8"/>
    <n v="140000"/>
    <x v="5"/>
    <x v="1"/>
    <x v="0"/>
    <s v=" Used"/>
    <n v="1797"/>
    <x v="1"/>
    <n v="5"/>
    <x v="8"/>
    <x v="0"/>
  </r>
  <r>
    <n v="12770811"/>
    <s v="2006 Toyota Hilux SR (4X4) KUN26R"/>
    <n v="19900"/>
    <x v="0"/>
    <s v="Hilux"/>
    <s v="SR (4X4)"/>
    <s v="KUN26R"/>
    <x v="17"/>
    <n v="350190"/>
    <x v="15"/>
    <x v="1"/>
    <x v="1"/>
    <s v=" Used"/>
    <n v="2982"/>
    <x v="51"/>
    <n v="5"/>
    <x v="17"/>
    <x v="2"/>
  </r>
  <r>
    <n v="12770821"/>
    <s v="2017 Nissan X-Trail TL (4WD) T32 Series 2"/>
    <n v="31990"/>
    <x v="3"/>
    <s v="X-Trail"/>
    <s v="TL (4WD)"/>
    <s v="T32 Series 2"/>
    <x v="3"/>
    <n v="61565"/>
    <x v="0"/>
    <x v="0"/>
    <x v="1"/>
    <s v=" Used"/>
    <n v="1995"/>
    <x v="2"/>
    <n v="5"/>
    <x v="3"/>
    <x v="2"/>
  </r>
  <r>
    <n v="12770822"/>
    <s v="2010 Mazda 3 Diesel BL"/>
    <n v="7500"/>
    <x v="10"/>
    <n v="3"/>
    <s v="Diesel"/>
    <s v="BL"/>
    <x v="0"/>
    <n v="258000"/>
    <x v="3"/>
    <x v="1"/>
    <x v="1"/>
    <s v=" Used"/>
    <n v="2184"/>
    <x v="3"/>
    <n v="5"/>
    <x v="0"/>
    <x v="0"/>
  </r>
  <r>
    <n v="12770829"/>
    <s v="2019 Subaru WRX (AWD) MY19"/>
    <n v="45999"/>
    <x v="12"/>
    <s v="WRX"/>
    <s v="(AWD)"/>
    <s v="MY19"/>
    <x v="13"/>
    <n v="36148"/>
    <x v="3"/>
    <x v="1"/>
    <x v="2"/>
    <s v=" Used"/>
    <n v="1998"/>
    <x v="2"/>
    <n v="5"/>
    <x v="13"/>
    <x v="1"/>
  </r>
  <r>
    <n v="12770833"/>
    <s v="2015 Toyota Landcruiser Prado VX (4X4) KDJ150R MY14"/>
    <n v="52900"/>
    <x v="0"/>
    <s v="Landcruiser Prado"/>
    <s v="VX (4X4)"/>
    <s v="KDJ150R MY14"/>
    <x v="7"/>
    <n v="149939"/>
    <x v="0"/>
    <x v="0"/>
    <x v="1"/>
    <s v=" Used"/>
    <n v="2982"/>
    <x v="5"/>
    <n v="7"/>
    <x v="7"/>
    <x v="1"/>
  </r>
  <r>
    <n v="12770837"/>
    <s v="2016 Subaru Forester 2.0D-L MY16"/>
    <n v="26990"/>
    <x v="12"/>
    <s v="Forester"/>
    <s v="2.0D-L"/>
    <s v="MY16"/>
    <x v="2"/>
    <n v="119062"/>
    <x v="0"/>
    <x v="0"/>
    <x v="1"/>
    <s v=" Used"/>
    <n v="1998"/>
    <x v="2"/>
    <n v="5"/>
    <x v="2"/>
    <x v="2"/>
  </r>
  <r>
    <n v="12770860"/>
    <s v="2018 Toyota Hilux Workmate GUN122R MY19"/>
    <n v="28990"/>
    <x v="0"/>
    <s v="Hilux"/>
    <s v="Workmate"/>
    <s v="GUN122R MY19"/>
    <x v="15"/>
    <n v="82323"/>
    <x v="4"/>
    <x v="1"/>
    <x v="1"/>
    <s v=" Used"/>
    <n v="2393"/>
    <x v="5"/>
    <n v="2"/>
    <x v="15"/>
    <x v="2"/>
  </r>
  <r>
    <n v="12770862"/>
    <s v="2021 LDV T60 Luxe (4X4) SKC8 MY21"/>
    <n v="37990"/>
    <x v="28"/>
    <s v="T60"/>
    <s v="Luxe (4X4)"/>
    <s v="SKC8 MY21"/>
    <x v="1"/>
    <n v="23104"/>
    <x v="9"/>
    <x v="0"/>
    <x v="1"/>
    <s v=" Used"/>
    <n v="2776"/>
    <x v="1"/>
    <n v="5"/>
    <x v="1"/>
    <x v="2"/>
  </r>
  <r>
    <n v="12770942"/>
    <s v="2018 Nissan X-Trail ST-L 7 Seat (2WD) T32 Series 2"/>
    <n v="25900"/>
    <x v="3"/>
    <s v="X-Trail"/>
    <s v="ST-L 7 Seat (2WD)"/>
    <s v="T32 Series 2"/>
    <x v="15"/>
    <n v="99065"/>
    <x v="0"/>
    <x v="0"/>
    <x v="0"/>
    <s v=" Used"/>
    <n v="2488"/>
    <x v="3"/>
    <n v="7"/>
    <x v="15"/>
    <x v="2"/>
  </r>
  <r>
    <n v="12770947"/>
    <s v="2022 Ford Ranger XLT 2.0 (4X4) PX Mkiii MY21.75"/>
    <n v="60990"/>
    <x v="4"/>
    <s v="Ranger"/>
    <s v="XLT 2.0 (4X4)"/>
    <s v="PX Mkiii MY21.75"/>
    <x v="16"/>
    <n v="15377"/>
    <x v="16"/>
    <x v="0"/>
    <x v="1"/>
    <s v=" Used"/>
    <n v="1996"/>
    <x v="3"/>
    <n v="5"/>
    <x v="16"/>
    <x v="1"/>
  </r>
  <r>
    <n v="12770957"/>
    <s v="2022 Ford Ranger XLT 3.2 (4X4) PX Mkiii MY21.75"/>
    <n v="65990"/>
    <x v="4"/>
    <s v="Ranger"/>
    <s v="XLT 3.2 (4X4)"/>
    <s v="PX Mkiii MY21.75"/>
    <x v="16"/>
    <n v="5377"/>
    <x v="11"/>
    <x v="0"/>
    <x v="1"/>
    <s v=" Used"/>
    <n v="3198"/>
    <x v="3"/>
    <n v="5"/>
    <x v="16"/>
    <x v="1"/>
  </r>
  <r>
    <n v="12770967"/>
    <s v="2017 Holden Colorado LTZ (4X4) RG MY17"/>
    <n v="39990"/>
    <x v="2"/>
    <s v="Colorado"/>
    <s v="LTZ (4X4)"/>
    <s v="RG MY17"/>
    <x v="3"/>
    <n v="150000"/>
    <x v="12"/>
    <x v="0"/>
    <x v="1"/>
    <s v=" Used"/>
    <n v="2776"/>
    <x v="1"/>
    <n v="5"/>
    <x v="3"/>
    <x v="2"/>
  </r>
  <r>
    <n v="12770994"/>
    <s v="2013 Mercedes-Benz ML250 CDI Bluetec (4X4) 166"/>
    <n v="29990"/>
    <x v="1"/>
    <s v="ML250"/>
    <s v="CDI Bluetec (4X4)"/>
    <n v="166"/>
    <x v="8"/>
    <n v="115000"/>
    <x v="0"/>
    <x v="0"/>
    <x v="1"/>
    <s v=" Used"/>
    <n v="2143"/>
    <x v="5"/>
    <n v="5"/>
    <x v="8"/>
    <x v="2"/>
  </r>
  <r>
    <n v="12771037"/>
    <s v="2015 Mazda CX-9 Luxury MY14"/>
    <n v="24999"/>
    <x v="10"/>
    <s v="CX-9"/>
    <s v="Luxury"/>
    <s v="MY14"/>
    <x v="7"/>
    <n v="131578"/>
    <x v="0"/>
    <x v="0"/>
    <x v="0"/>
    <s v=" Used"/>
    <n v="3726"/>
    <x v="1"/>
    <n v="7"/>
    <x v="7"/>
    <x v="2"/>
  </r>
  <r>
    <n v="12771045"/>
    <s v="2019 Ford Mustang Fastback GT 5.0 V8 FN"/>
    <n v="68990"/>
    <x v="4"/>
    <s v="Mustang"/>
    <s v="Fastback GT 5.0 V8"/>
    <s v="FN"/>
    <x v="13"/>
    <n v="31049"/>
    <x v="20"/>
    <x v="0"/>
    <x v="2"/>
    <s v=" Used"/>
    <n v="4950"/>
    <x v="0"/>
    <n v="4"/>
    <x v="13"/>
    <x v="1"/>
  </r>
  <r>
    <n v="12771046"/>
    <s v="1997 Toyota Landcruiser Prado Grande VX (4X4) VZJ95R"/>
    <n v="14999"/>
    <x v="0"/>
    <s v="Landcruiser Prado"/>
    <s v="Grande VX (4X4)"/>
    <s v="VZJ95R"/>
    <x v="26"/>
    <n v="245397"/>
    <x v="0"/>
    <x v="0"/>
    <x v="0"/>
    <s v=" Used"/>
    <n v="3378"/>
    <x v="3"/>
    <n v="8"/>
    <x v="26"/>
    <x v="2"/>
  </r>
  <r>
    <n v="12771047"/>
    <s v="2008 Toyota Hiace LWB TRH201R MY07 Upgrade"/>
    <n v="29870"/>
    <x v="0"/>
    <s v="Hiace"/>
    <s v="LWB"/>
    <s v="TRH201R MY07 Upgrade"/>
    <x v="19"/>
    <n v="119676"/>
    <x v="6"/>
    <x v="0"/>
    <x v="0"/>
    <s v=" Used"/>
    <n v="2694"/>
    <x v="2"/>
    <n v="3"/>
    <x v="19"/>
    <x v="2"/>
  </r>
  <r>
    <n v="12771048"/>
    <s v="2009 Mazda CX-7 Classic (fwd) ER MY10"/>
    <n v="15988"/>
    <x v="10"/>
    <s v="CX-7"/>
    <s v="Classic (fwd)"/>
    <s v="ER MY10"/>
    <x v="10"/>
    <n v="127109"/>
    <x v="0"/>
    <x v="0"/>
    <x v="0"/>
    <s v=" Used"/>
    <n v="2488"/>
    <x v="0"/>
    <n v="5"/>
    <x v="10"/>
    <x v="2"/>
  </r>
  <r>
    <n v="12771074"/>
    <s v="2016 Subaru Impreza 2.0S (awd) MY17"/>
    <n v="24880"/>
    <x v="12"/>
    <s v="Impreza"/>
    <s v="2.0S (awd)"/>
    <s v="MY17"/>
    <x v="2"/>
    <n v="67304"/>
    <x v="5"/>
    <x v="0"/>
    <x v="0"/>
    <s v=" Used"/>
    <n v="1995"/>
    <x v="5"/>
    <n v="5"/>
    <x v="2"/>
    <x v="2"/>
  </r>
  <r>
    <n v="12771075"/>
    <s v="2017 Mazda CX-3 Akari (awd) DK"/>
    <n v="32980"/>
    <x v="10"/>
    <s v="CX-3"/>
    <s v="Akari (awd)"/>
    <s v="DK"/>
    <x v="3"/>
    <n v="20219"/>
    <x v="0"/>
    <x v="0"/>
    <x v="0"/>
    <s v=" Used"/>
    <n v="1998"/>
    <x v="23"/>
    <n v="5"/>
    <x v="3"/>
    <x v="2"/>
  </r>
  <r>
    <n v="12771076"/>
    <s v="2012 Honda Civic Sport Series 2"/>
    <n v="17770"/>
    <x v="19"/>
    <s v="Civic"/>
    <s v="Sport"/>
    <s v="Series 2"/>
    <x v="11"/>
    <n v="50266"/>
    <x v="3"/>
    <x v="0"/>
    <x v="0"/>
    <s v=" Used"/>
    <n v="1997"/>
    <x v="2"/>
    <n v="5"/>
    <x v="11"/>
    <x v="2"/>
  </r>
  <r>
    <n v="12771083"/>
    <s v="2016 Volkswagen Golf 92 TSI Comfortline AU MY16"/>
    <n v="22000"/>
    <x v="8"/>
    <s v="Golf"/>
    <s v="92 TSI Comfortline"/>
    <s v="AU MY16"/>
    <x v="2"/>
    <n v="91500"/>
    <x v="0"/>
    <x v="0"/>
    <x v="2"/>
    <s v=" Used"/>
    <n v="1395"/>
    <x v="32"/>
    <n v="5"/>
    <x v="2"/>
    <x v="2"/>
  </r>
  <r>
    <n v="12771095"/>
    <s v="2016 Toyota Hiace LWB KDH201R MY15"/>
    <n v="37990"/>
    <x v="0"/>
    <s v="Hiace"/>
    <s v="LWB"/>
    <s v="KDH201R MY15"/>
    <x v="2"/>
    <n v="122823"/>
    <x v="6"/>
    <x v="0"/>
    <x v="1"/>
    <s v=" Used"/>
    <n v="2982"/>
    <x v="2"/>
    <n v="2"/>
    <x v="2"/>
    <x v="2"/>
  </r>
  <r>
    <n v="12771098"/>
    <s v="2018 Toyota Corolla Ascent Sport (hybrid) ZWE211R"/>
    <n v="33980"/>
    <x v="0"/>
    <s v="Corolla"/>
    <s v="Ascent Sport (hybrid)"/>
    <s v="ZWE211R"/>
    <x v="15"/>
    <n v="23977"/>
    <x v="5"/>
    <x v="0"/>
    <x v="4"/>
    <s v=" Used"/>
    <n v="1798"/>
    <x v="3"/>
    <n v="5"/>
    <x v="15"/>
    <x v="2"/>
  </r>
  <r>
    <n v="12771122"/>
    <s v="2016 Ford Mustang Fastback GT 5.0 V8 FM"/>
    <n v="59888"/>
    <x v="4"/>
    <s v="Mustang"/>
    <s v="Fastback GT 5.0 V8"/>
    <s v="FM"/>
    <x v="2"/>
    <n v="10096"/>
    <x v="20"/>
    <x v="0"/>
    <x v="2"/>
    <s v=" Used"/>
    <n v="4950"/>
    <x v="0"/>
    <n v="4"/>
    <x v="2"/>
    <x v="1"/>
  </r>
  <r>
    <n v="12771123"/>
    <s v="2015 Honda Odyssey VTI-L RC MY15"/>
    <n v="29888"/>
    <x v="19"/>
    <s v="Odyssey"/>
    <s v="VTI-L"/>
    <s v="RC MY15"/>
    <x v="7"/>
    <n v="120922"/>
    <x v="0"/>
    <x v="0"/>
    <x v="0"/>
    <s v=" Used"/>
    <n v="2356"/>
    <x v="6"/>
    <n v="7"/>
    <x v="7"/>
    <x v="2"/>
  </r>
  <r>
    <n v="12771126"/>
    <s v="2018 Kia Cerato S BD MY19"/>
    <n v="23888"/>
    <x v="14"/>
    <s v="Cerato"/>
    <s v="S"/>
    <s v="BD MY19"/>
    <x v="15"/>
    <n v="49852"/>
    <x v="3"/>
    <x v="0"/>
    <x v="0"/>
    <s v=" Used"/>
    <n v="1999"/>
    <x v="6"/>
    <n v="5"/>
    <x v="15"/>
    <x v="2"/>
  </r>
  <r>
    <n v="12771127"/>
    <s v="2018 Honda HR-V VTI MY17"/>
    <n v="23888"/>
    <x v="19"/>
    <s v="HR-V"/>
    <s v="VTI"/>
    <s v="MY17"/>
    <x v="15"/>
    <n v="106005"/>
    <x v="0"/>
    <x v="0"/>
    <x v="0"/>
    <s v=" Used"/>
    <n v="1799"/>
    <x v="1"/>
    <n v="5"/>
    <x v="15"/>
    <x v="2"/>
  </r>
  <r>
    <n v="12771131"/>
    <s v="2019 Nissan Patrol TI (4X4) (5YR) Y62 Series 4 MY18"/>
    <n v="82998"/>
    <x v="3"/>
    <s v="Patrol"/>
    <s v="TI (4X4) (5YR)"/>
    <s v="Y62 Series 4 MY18"/>
    <x v="13"/>
    <n v="56007"/>
    <x v="0"/>
    <x v="0"/>
    <x v="2"/>
    <s v=" Used"/>
    <n v="5552"/>
    <x v="22"/>
    <n v="8"/>
    <x v="13"/>
    <x v="1"/>
  </r>
  <r>
    <n v="12771153"/>
    <s v="2022 LDV T60 MAX Luxe (4X4) SKC8"/>
    <n v="43990"/>
    <x v="28"/>
    <s v="T60"/>
    <s v="MAX Luxe (4X4)"/>
    <s v="SKC8"/>
    <x v="16"/>
    <n v="12"/>
    <x v="9"/>
    <x v="0"/>
    <x v="1"/>
    <s v=" New In Stock"/>
    <n v="1996"/>
    <x v="1"/>
    <n v="5"/>
    <x v="16"/>
    <x v="1"/>
  </r>
  <r>
    <n v="12771177"/>
    <s v="2019 Volkswagen Amarok V6 TDI580 Highline Black Edit. 2H MY19"/>
    <n v="67990"/>
    <x v="8"/>
    <s v="Amarok"/>
    <s v="V6 TDI580 Highline Black Edit."/>
    <s v="2H MY19"/>
    <x v="13"/>
    <n v="51718"/>
    <x v="19"/>
    <x v="0"/>
    <x v="1"/>
    <s v=" Used"/>
    <n v="2967"/>
    <x v="1"/>
    <n v="5"/>
    <x v="13"/>
    <x v="1"/>
  </r>
  <r>
    <n v="12771183"/>
    <s v="2010 Kia Grand Carnival SI VQ MY11"/>
    <n v="16999"/>
    <x v="14"/>
    <s v="Grand Carnival"/>
    <s v="SI"/>
    <s v="VQ MY11"/>
    <x v="0"/>
    <n v="129111"/>
    <x v="0"/>
    <x v="0"/>
    <x v="0"/>
    <s v=" Used"/>
    <n v="3470"/>
    <x v="5"/>
    <n v="8"/>
    <x v="0"/>
    <x v="2"/>
  </r>
  <r>
    <n v="12771198"/>
    <s v="2010 Volkswagen Jetta 77 TDI 1KM MY10"/>
    <n v="11250"/>
    <x v="8"/>
    <s v="Jetta"/>
    <s v="77 TDI"/>
    <s v="1KM MY10"/>
    <x v="0"/>
    <n v="138727"/>
    <x v="3"/>
    <x v="0"/>
    <x v="1"/>
    <s v=" Used"/>
    <n v="1598"/>
    <x v="2"/>
    <n v="5"/>
    <x v="0"/>
    <x v="2"/>
  </r>
  <r>
    <n v="12771208"/>
    <s v="2010 Skoda Octavia RS 2.0 TSI 1Z MY10"/>
    <n v="11800"/>
    <x v="15"/>
    <s v="Octavia"/>
    <s v="RS 2.0 TSI"/>
    <s v="1Z MY10"/>
    <x v="0"/>
    <n v="114134"/>
    <x v="0"/>
    <x v="0"/>
    <x v="0"/>
    <s v=" Used"/>
    <n v="1984"/>
    <x v="5"/>
    <n v="5"/>
    <x v="0"/>
    <x v="2"/>
  </r>
  <r>
    <n v="12771306"/>
    <s v="2022 Toyota Landcruiser 70 Series GXL Troop Carrier VDJ78R"/>
    <n v="109990"/>
    <x v="0"/>
    <s v="Landcruiser 70 Series"/>
    <s v="GXL Troop Carrier"/>
    <s v="VDJ78R"/>
    <x v="16"/>
    <n v="1211"/>
    <x v="0"/>
    <x v="1"/>
    <x v="1"/>
    <s v=" Used"/>
    <n v="4461"/>
    <x v="22"/>
    <n v="5"/>
    <x v="16"/>
    <x v="1"/>
  </r>
  <r>
    <n v="12771309"/>
    <s v="2009 Nissan Pathfinder ST-L (4X4) R51 MY07"/>
    <n v="20990"/>
    <x v="3"/>
    <s v="Pathfinder"/>
    <s v="ST-L (4X4)"/>
    <s v="R51 MY07"/>
    <x v="10"/>
    <n v="140775"/>
    <x v="0"/>
    <x v="1"/>
    <x v="1"/>
    <s v=" Used"/>
    <n v="2488"/>
    <x v="3"/>
    <n v="7"/>
    <x v="10"/>
    <x v="2"/>
  </r>
  <r>
    <n v="12771310"/>
    <s v="2020 Kia Cerato GT Safety Pack BD MY20"/>
    <n v="37888"/>
    <x v="14"/>
    <s v="Cerato"/>
    <s v="GT Safety Pack"/>
    <s v="BD MY20"/>
    <x v="9"/>
    <n v="21100"/>
    <x v="3"/>
    <x v="0"/>
    <x v="0"/>
    <s v=" Used"/>
    <n v="1591"/>
    <x v="0"/>
    <n v="5"/>
    <x v="9"/>
    <x v="2"/>
  </r>
  <r>
    <n v="12771313"/>
    <s v="2015 Hyundai Tucson Active X (fwd) TL"/>
    <n v="17735"/>
    <x v="7"/>
    <s v="Tucson"/>
    <s v="Active X (fwd)"/>
    <s v="TL"/>
    <x v="7"/>
    <n v="188067"/>
    <x v="0"/>
    <x v="1"/>
    <x v="0"/>
    <s v=" Used"/>
    <n v="1999"/>
    <x v="5"/>
    <n v="5"/>
    <x v="7"/>
    <x v="2"/>
  </r>
  <r>
    <n v="12771327"/>
    <s v="2021 Toyota Camry SL Hybrid Axvh70R"/>
    <n v="58999"/>
    <x v="0"/>
    <s v="Camry"/>
    <s v="SL Hybrid"/>
    <s v="Axvh70R"/>
    <x v="1"/>
    <n v="24277"/>
    <x v="3"/>
    <x v="0"/>
    <x v="3"/>
    <s v=" Used"/>
    <n v="2487"/>
    <x v="2"/>
    <n v="5"/>
    <x v="1"/>
    <x v="1"/>
  </r>
  <r>
    <n v="12771333"/>
    <s v="2021 Toyota Landcruiser 70 Series GXL Troop Carrier VDJ78R"/>
    <n v="106888"/>
    <x v="0"/>
    <s v="Landcruiser 70 Series"/>
    <s v="GXL Troop Carrier"/>
    <s v="VDJ78R"/>
    <x v="1"/>
    <n v="24097"/>
    <x v="0"/>
    <x v="1"/>
    <x v="1"/>
    <s v=" Used"/>
    <n v="4461"/>
    <x v="7"/>
    <n v="5"/>
    <x v="1"/>
    <x v="1"/>
  </r>
  <r>
    <n v="12771335"/>
    <s v="2017 Hyundai Santa FE Highlander Crdi (4X4) DM5 MY18"/>
    <n v="41990"/>
    <x v="7"/>
    <s v="Santa FE"/>
    <s v="Highlander Crdi (4X4)"/>
    <s v="DM5 MY18"/>
    <x v="3"/>
    <n v="50642"/>
    <x v="0"/>
    <x v="0"/>
    <x v="1"/>
    <s v=" Used"/>
    <n v="2199"/>
    <x v="1"/>
    <n v="7"/>
    <x v="3"/>
    <x v="1"/>
  </r>
  <r>
    <n v="12771341"/>
    <s v="2017 Nissan X-Trail ST-L 7 Seat (fwd) T32"/>
    <n v="32990"/>
    <x v="3"/>
    <s v="X-Trail"/>
    <s v="ST-L 7 Seat (fwd)"/>
    <s v="T32"/>
    <x v="3"/>
    <n v="60144"/>
    <x v="0"/>
    <x v="0"/>
    <x v="0"/>
    <s v=" Used"/>
    <n v="2488"/>
    <x v="5"/>
    <n v="7"/>
    <x v="3"/>
    <x v="2"/>
  </r>
  <r>
    <n v="12771342"/>
    <s v="2018 Subaru WRX Premium (awd) MY19"/>
    <n v="44990"/>
    <x v="12"/>
    <s v="WRX"/>
    <s v="Premium (awd)"/>
    <s v="MY19"/>
    <x v="15"/>
    <n v="60892"/>
    <x v="3"/>
    <x v="0"/>
    <x v="2"/>
    <s v=" Used"/>
    <n v="1998"/>
    <x v="5"/>
    <n v="5"/>
    <x v="15"/>
    <x v="1"/>
  </r>
  <r>
    <n v="12771346"/>
    <s v="2019 Ford Ranger XLT 2.0 (4X4) PX Mkiii MY19.75"/>
    <n v="55990"/>
    <x v="4"/>
    <s v="Ranger"/>
    <s v="XLT 2.0 (4X4)"/>
    <s v="PX Mkiii MY19.75"/>
    <x v="13"/>
    <n v="68494"/>
    <x v="16"/>
    <x v="0"/>
    <x v="1"/>
    <s v=" Used"/>
    <n v="1996"/>
    <x v="2"/>
    <n v="5"/>
    <x v="13"/>
    <x v="1"/>
  </r>
  <r>
    <n v="12771372"/>
    <s v="2012 Great Wall V240 (4X2) K2 MY11"/>
    <n v="9980"/>
    <x v="43"/>
    <s v="V240"/>
    <s v="(4X2)"/>
    <s v="K2 MY11"/>
    <x v="11"/>
    <n v="54360"/>
    <x v="4"/>
    <x v="1"/>
    <x v="0"/>
    <s v=" Used"/>
    <n v="2378"/>
    <x v="2"/>
    <n v="2"/>
    <x v="11"/>
    <x v="0"/>
  </r>
  <r>
    <n v="12771378"/>
    <s v="2018 BMW X4 Xdrive 20I M Sport G02 MY19"/>
    <n v="66990"/>
    <x v="5"/>
    <s v="X4"/>
    <s v="Xdrive 20I M Sport"/>
    <s v="G02 MY19"/>
    <x v="15"/>
    <n v="18851"/>
    <x v="20"/>
    <x v="0"/>
    <x v="2"/>
    <s v=" Used"/>
    <n v="1998"/>
    <x v="2"/>
    <n v="5"/>
    <x v="15"/>
    <x v="1"/>
  </r>
  <r>
    <n v="12771379"/>
    <s v="2015 Toyota Hiace LWB KDH201R MY15"/>
    <n v="36990"/>
    <x v="0"/>
    <s v="Hiace"/>
    <s v="LWB"/>
    <s v="KDH201R MY15"/>
    <x v="7"/>
    <n v="160669"/>
    <x v="6"/>
    <x v="0"/>
    <x v="1"/>
    <s v=" Used"/>
    <n v="2982"/>
    <x v="2"/>
    <n v="2"/>
    <x v="7"/>
    <x v="2"/>
  </r>
  <r>
    <n v="12771380"/>
    <s v="2017 Toyota Hiace LWB KDH201R MY16"/>
    <n v="38990"/>
    <x v="0"/>
    <s v="Hiace"/>
    <s v="LWB"/>
    <s v="KDH201R MY16"/>
    <x v="3"/>
    <n v="92905"/>
    <x v="6"/>
    <x v="0"/>
    <x v="1"/>
    <s v=" Used"/>
    <n v="2982"/>
    <x v="2"/>
    <n v="2"/>
    <x v="3"/>
    <x v="2"/>
  </r>
  <r>
    <n v="12771390"/>
    <s v="2017 Toyota Hilux SR5 (4X4) GUN126R MY17"/>
    <n v="47888"/>
    <x v="0"/>
    <s v="Hilux"/>
    <s v="SR5 (4X4)"/>
    <s v="GUN126R MY17"/>
    <x v="3"/>
    <n v="157891"/>
    <x v="19"/>
    <x v="0"/>
    <x v="1"/>
    <s v=" Used"/>
    <n v="2753"/>
    <x v="0"/>
    <n v="5"/>
    <x v="3"/>
    <x v="1"/>
  </r>
  <r>
    <n v="12771410"/>
    <s v="2016 Ford Ranger XLT 3.2 (4X4) PX Mkii"/>
    <n v="46990"/>
    <x v="4"/>
    <s v="Ranger"/>
    <s v="XLT 3.2 (4X4)"/>
    <s v="PX Mkii"/>
    <x v="2"/>
    <n v="70968"/>
    <x v="35"/>
    <x v="1"/>
    <x v="1"/>
    <s v=" Used"/>
    <n v="3198"/>
    <x v="3"/>
    <n v="4"/>
    <x v="2"/>
    <x v="1"/>
  </r>
  <r>
    <n v="12771425"/>
    <s v="2021 MG ZS Excite AZS1 MY21"/>
    <n v="21990"/>
    <x v="23"/>
    <s v="ZS"/>
    <s v="Excite"/>
    <s v="AZS1 MY21"/>
    <x v="1"/>
    <n v="11164"/>
    <x v="0"/>
    <x v="0"/>
    <x v="0"/>
    <s v=" Used"/>
    <n v="1498"/>
    <x v="2"/>
    <n v="5"/>
    <x v="1"/>
    <x v="2"/>
  </r>
  <r>
    <n v="12771427"/>
    <s v="2021 MG ZS Excite AZS1 MY21"/>
    <n v="21990"/>
    <x v="23"/>
    <s v="ZS"/>
    <s v="Excite"/>
    <s v="AZS1 MY21"/>
    <x v="1"/>
    <n v="15303"/>
    <x v="0"/>
    <x v="0"/>
    <x v="0"/>
    <s v=" Used"/>
    <n v="1498"/>
    <x v="2"/>
    <n v="5"/>
    <x v="1"/>
    <x v="2"/>
  </r>
  <r>
    <n v="12771439"/>
    <s v="2021 MG MG3 Auto Core SZP1 MY21"/>
    <n v="16990"/>
    <x v="23"/>
    <s v="MG3 Auto"/>
    <s v="Core"/>
    <s v="SZP1 MY21"/>
    <x v="1"/>
    <n v="13352"/>
    <x v="5"/>
    <x v="0"/>
    <x v="2"/>
    <s v=" Used"/>
    <n v="1498"/>
    <x v="1"/>
    <n v="5"/>
    <x v="1"/>
    <x v="2"/>
  </r>
  <r>
    <n v="12771440"/>
    <s v="2021 MG HS Core SAS23 MY21"/>
    <n v="28990"/>
    <x v="23"/>
    <s v="HS"/>
    <s v="Core"/>
    <s v="SAS23 MY21"/>
    <x v="1"/>
    <n v="18900"/>
    <x v="0"/>
    <x v="0"/>
    <x v="0"/>
    <s v=" Used"/>
    <n v="1490"/>
    <x v="2"/>
    <n v="5"/>
    <x v="1"/>
    <x v="2"/>
  </r>
  <r>
    <n v="12771442"/>
    <s v="2021 MG MG3 Auto Core SZP1 MY21"/>
    <n v="16990"/>
    <x v="23"/>
    <s v="MG3 Auto"/>
    <s v="Core"/>
    <s v="SZP1 MY21"/>
    <x v="1"/>
    <n v="9892"/>
    <x v="5"/>
    <x v="0"/>
    <x v="2"/>
    <s v=" Used"/>
    <n v="1498"/>
    <x v="2"/>
    <n v="5"/>
    <x v="1"/>
    <x v="2"/>
  </r>
  <r>
    <n v="12771449"/>
    <s v="2021 MG HS Core SAS23 MY21"/>
    <n v="27990"/>
    <x v="23"/>
    <s v="HS"/>
    <s v="Core"/>
    <s v="SAS23 MY21"/>
    <x v="1"/>
    <n v="23582"/>
    <x v="0"/>
    <x v="0"/>
    <x v="0"/>
    <s v=" Used"/>
    <n v="1490"/>
    <x v="2"/>
    <n v="5"/>
    <x v="1"/>
    <x v="2"/>
  </r>
  <r>
    <n v="12771455"/>
    <s v="2015 Skoda Octavia 110 TDI Elegance NE MY15"/>
    <n v="19990"/>
    <x v="15"/>
    <s v="Octavia"/>
    <s v="110 TDI Elegance"/>
    <s v="NE MY15"/>
    <x v="7"/>
    <n v="84302"/>
    <x v="0"/>
    <x v="0"/>
    <x v="1"/>
    <s v=" Used"/>
    <n v="1968"/>
    <x v="3"/>
    <n v="5"/>
    <x v="7"/>
    <x v="2"/>
  </r>
  <r>
    <n v="12771466"/>
    <s v="2021 Audi Q2 35 Tfsi 3Y MY21"/>
    <n v="44850"/>
    <x v="11"/>
    <s v="Q2"/>
    <s v="35 Tfsi"/>
    <s v="3Y MY21"/>
    <x v="1"/>
    <n v="8721"/>
    <x v="0"/>
    <x v="0"/>
    <x v="2"/>
    <s v=" Used"/>
    <n v="1498"/>
    <x v="5"/>
    <n v="5"/>
    <x v="1"/>
    <x v="1"/>
  </r>
  <r>
    <n v="12771475"/>
    <s v="2021 Subaru WRX STI (awd) MY21"/>
    <n v="70000"/>
    <x v="12"/>
    <s v="WRX"/>
    <s v="STI (awd)"/>
    <s v="MY21"/>
    <x v="1"/>
    <n v="332"/>
    <x v="3"/>
    <x v="1"/>
    <x v="2"/>
    <s v=" Used"/>
    <n v="2457"/>
    <x v="103"/>
    <n v="5"/>
    <x v="1"/>
    <x v="1"/>
  </r>
  <r>
    <n v="12771479"/>
    <s v="2015 Renault Master MWB MID X62 MY15 (nbi)"/>
    <n v="28000"/>
    <x v="16"/>
    <s v="Master"/>
    <s v="MWB MID"/>
    <s v="X62 MY15 (nbi)"/>
    <x v="7"/>
    <n v="280000"/>
    <x v="6"/>
    <x v="0"/>
    <x v="1"/>
    <s v=" Used"/>
    <n v="2299"/>
    <x v="2"/>
    <n v="3"/>
    <x v="7"/>
    <x v="2"/>
  </r>
  <r>
    <n v="12771480"/>
    <s v="2014 Holden Caprice V WN"/>
    <n v="38970"/>
    <x v="2"/>
    <s v="Caprice"/>
    <s v="V"/>
    <s v="WN"/>
    <x v="12"/>
    <n v="57301"/>
    <x v="3"/>
    <x v="0"/>
    <x v="2"/>
    <s v=" Used"/>
    <n v="5967"/>
    <x v="2"/>
    <n v="5"/>
    <x v="12"/>
    <x v="2"/>
  </r>
  <r>
    <n v="12771510"/>
    <s v="2018 Holden Colorado LS (4X2) RG MY18"/>
    <n v="21800"/>
    <x v="2"/>
    <s v="Colorado"/>
    <s v="LS (4X2)"/>
    <s v="RG MY18"/>
    <x v="15"/>
    <n v="191191"/>
    <x v="27"/>
    <x v="0"/>
    <x v="1"/>
    <s v=" Used"/>
    <n v="2776"/>
    <x v="2"/>
    <n v="5"/>
    <x v="15"/>
    <x v="2"/>
  </r>
  <r>
    <n v="12771511"/>
    <s v="2018 Holden Colorado LTZ (4X4) (5YR) RG MY19"/>
    <n v="49990"/>
    <x v="2"/>
    <s v="Colorado"/>
    <s v="LTZ (4X4) (5YR)"/>
    <s v="RG MY19"/>
    <x v="15"/>
    <n v="36070"/>
    <x v="12"/>
    <x v="0"/>
    <x v="1"/>
    <s v=" Used"/>
    <n v="2776"/>
    <x v="5"/>
    <n v="5"/>
    <x v="15"/>
    <x v="1"/>
  </r>
  <r>
    <n v="12771512"/>
    <s v="2006 Toyota Yaris YRS NCP93R"/>
    <n v="11990"/>
    <x v="0"/>
    <s v="Yaris"/>
    <s v="YRS"/>
    <s v="NCP93R"/>
    <x v="17"/>
    <n v="147272"/>
    <x v="3"/>
    <x v="0"/>
    <x v="0"/>
    <s v=" Used"/>
    <n v="1497"/>
    <x v="3"/>
    <n v="5"/>
    <x v="17"/>
    <x v="2"/>
  </r>
  <r>
    <n v="12771537"/>
    <s v="2015 Ford Focus Trend LZ"/>
    <n v="17995"/>
    <x v="4"/>
    <s v="Focus"/>
    <s v="Trend"/>
    <s v="LZ"/>
    <x v="7"/>
    <n v="107517"/>
    <x v="5"/>
    <x v="0"/>
    <x v="0"/>
    <s v=" Used"/>
    <n v="1498"/>
    <x v="2"/>
    <n v="5"/>
    <x v="7"/>
    <x v="2"/>
  </r>
  <r>
    <n v="12771540"/>
    <s v="2014 Kia Sportage SI (fwd) SL Series 2 MY14"/>
    <n v="17990"/>
    <x v="14"/>
    <s v="Sportage"/>
    <s v="SI (fwd)"/>
    <s v="SL Series 2 MY14"/>
    <x v="12"/>
    <n v="158519"/>
    <x v="0"/>
    <x v="0"/>
    <x v="0"/>
    <s v=" Used"/>
    <n v="1998"/>
    <x v="0"/>
    <n v="5"/>
    <x v="12"/>
    <x v="2"/>
  </r>
  <r>
    <n v="12771541"/>
    <s v="2015 Jeep Grand Cherokee Overland (4X4) WK MY15"/>
    <n v="34995"/>
    <x v="18"/>
    <s v="Grand Cherokee"/>
    <s v="Overland (4X4)"/>
    <s v="WK MY15"/>
    <x v="7"/>
    <n v="109874"/>
    <x v="0"/>
    <x v="0"/>
    <x v="2"/>
    <s v=" Used"/>
    <n v="3604"/>
    <x v="6"/>
    <n v="5"/>
    <x v="7"/>
    <x v="2"/>
  </r>
  <r>
    <n v="12771542"/>
    <s v="2019 Land Rover Discovery Sport TD4 (110KW) SE AWD L550 MY19"/>
    <n v="43995"/>
    <x v="22"/>
    <s v="Discovery Sport"/>
    <s v="TD4 (110KW) SE AWD"/>
    <s v="L550 MY19"/>
    <x v="13"/>
    <n v="156061"/>
    <x v="0"/>
    <x v="0"/>
    <x v="1"/>
    <s v=" Used"/>
    <n v="1999"/>
    <x v="2"/>
    <n v="5"/>
    <x v="13"/>
    <x v="1"/>
  </r>
  <r>
    <n v="12771547"/>
    <s v="2019 Jeep Grand Cherokee Limited (4X4) WK MY20"/>
    <n v="59990"/>
    <x v="18"/>
    <s v="Grand Cherokee"/>
    <s v="Limited (4X4)"/>
    <s v="WK MY20"/>
    <x v="13"/>
    <n v="79914"/>
    <x v="0"/>
    <x v="0"/>
    <x v="1"/>
    <s v=" Used"/>
    <n v="2987"/>
    <x v="2"/>
    <n v="5"/>
    <x v="13"/>
    <x v="1"/>
  </r>
  <r>
    <n v="12771549"/>
    <s v="2018 Holden Captiva 7 LTZ (awd) CG MY18"/>
    <n v="19950"/>
    <x v="2"/>
    <s v="Captiva"/>
    <s v="7 LTZ (awd)"/>
    <s v="CG MY18"/>
    <x v="15"/>
    <n v="92537"/>
    <x v="0"/>
    <x v="0"/>
    <x v="1"/>
    <s v=" Used"/>
    <n v="2231"/>
    <x v="1"/>
    <n v="7"/>
    <x v="15"/>
    <x v="2"/>
  </r>
  <r>
    <n v="12771558"/>
    <s v="2016 Holden UTE SV6 VF II"/>
    <n v="31999"/>
    <x v="2"/>
    <s v="UTE"/>
    <s v="SV6"/>
    <s v="VF II"/>
    <x v="2"/>
    <n v="106322"/>
    <x v="22"/>
    <x v="0"/>
    <x v="0"/>
    <s v=" Used"/>
    <n v="3565"/>
    <x v="15"/>
    <n v="2"/>
    <x v="2"/>
    <x v="2"/>
  </r>
  <r>
    <n v="12771572"/>
    <s v="2019 Jaguar E-Pace P200 R-Dynamic AWD (147KW) X540 MY19"/>
    <n v="52000"/>
    <x v="27"/>
    <s v="E-Pace"/>
    <s v="P200 R-Dynamic AWD (147KW)"/>
    <s v="X540 MY19"/>
    <x v="13"/>
    <n v="51298"/>
    <x v="0"/>
    <x v="0"/>
    <x v="2"/>
    <s v=" Used"/>
    <n v="1998"/>
    <x v="0"/>
    <n v="5"/>
    <x v="13"/>
    <x v="1"/>
  </r>
  <r>
    <n v="12771590"/>
    <s v="2005 Mitsubishi Pajero Exceed LWB (4X4) NP"/>
    <n v="13500"/>
    <x v="13"/>
    <s v="Pajero"/>
    <s v="Exceed LWB (4X4)"/>
    <s v="NP"/>
    <x v="5"/>
    <n v="270000"/>
    <x v="0"/>
    <x v="0"/>
    <x v="1"/>
    <s v=" Used"/>
    <n v="3200"/>
    <x v="3"/>
    <n v="7"/>
    <x v="5"/>
    <x v="2"/>
  </r>
  <r>
    <n v="12771600"/>
    <s v="2010 Subaru Tribeca 3.6R Premium (7 Seat) MY10"/>
    <n v="12990"/>
    <x v="12"/>
    <s v="Tribeca"/>
    <s v="3.6R Premium (7 Seat)"/>
    <s v="MY10"/>
    <x v="0"/>
    <n v="203000"/>
    <x v="0"/>
    <x v="0"/>
    <x v="0"/>
    <s v=" Used"/>
    <n v="3630"/>
    <x v="2"/>
    <n v="7"/>
    <x v="0"/>
    <x v="2"/>
  </r>
  <r>
    <n v="12771602"/>
    <s v="2015 Holden Barina CD TM MY15"/>
    <n v="10995"/>
    <x v="2"/>
    <s v="Barina"/>
    <s v="CD"/>
    <s v="TM MY15"/>
    <x v="7"/>
    <n v="93679"/>
    <x v="3"/>
    <x v="0"/>
    <x v="0"/>
    <s v=" Used"/>
    <n v="1598"/>
    <x v="2"/>
    <n v="5"/>
    <x v="7"/>
    <x v="2"/>
  </r>
  <r>
    <n v="12771616"/>
    <s v="2017 Holden Colorado LTZ (4X4) RG MY17"/>
    <n v="35991"/>
    <x v="2"/>
    <s v="Colorado"/>
    <s v="LTZ (4X4)"/>
    <s v="RG MY17"/>
    <x v="3"/>
    <n v="124000"/>
    <x v="12"/>
    <x v="0"/>
    <x v="1"/>
    <s v=" Used"/>
    <n v="2776"/>
    <x v="1"/>
    <n v="5"/>
    <x v="3"/>
    <x v="2"/>
  </r>
  <r>
    <n v="12771623"/>
    <s v="2012 Volkswagen Caddy Maxi TDI250 2K MY12"/>
    <n v="24990"/>
    <x v="8"/>
    <s v="Caddy"/>
    <s v="Maxi TDI250"/>
    <s v="2K MY12"/>
    <x v="11"/>
    <n v="121312"/>
    <x v="6"/>
    <x v="0"/>
    <x v="1"/>
    <s v=" Used"/>
    <n v="1598"/>
    <x v="2"/>
    <n v="2"/>
    <x v="11"/>
    <x v="2"/>
  </r>
  <r>
    <n v="12771629"/>
    <s v="2022 Toyota Yaris SX Mxpa10R"/>
    <n v="31990"/>
    <x v="0"/>
    <s v="Yaris"/>
    <s v="SX"/>
    <s v="Mxpa10R"/>
    <x v="16"/>
    <n v="13373"/>
    <x v="5"/>
    <x v="0"/>
    <x v="0"/>
    <s v=" Used"/>
    <n v="1490"/>
    <x v="2"/>
    <n v="5"/>
    <x v="16"/>
    <x v="2"/>
  </r>
  <r>
    <n v="12771656"/>
    <s v="2016 Holden Colorado LS (4X4) RG MY16"/>
    <n v="24990"/>
    <x v="2"/>
    <s v="Colorado"/>
    <s v="LS (4X4)"/>
    <s v="RG MY16"/>
    <x v="2"/>
    <n v="225199"/>
    <x v="27"/>
    <x v="0"/>
    <x v="1"/>
    <s v=" Used"/>
    <n v="2776"/>
    <x v="2"/>
    <n v="5"/>
    <x v="2"/>
    <x v="2"/>
  </r>
  <r>
    <n v="12771658"/>
    <s v="2016 Holden Colorado LS (4X2) RG MY17"/>
    <n v="19990"/>
    <x v="2"/>
    <s v="Colorado"/>
    <s v="LS (4X2)"/>
    <s v="RG MY17"/>
    <x v="2"/>
    <n v="287194"/>
    <x v="27"/>
    <x v="0"/>
    <x v="1"/>
    <s v=" Used"/>
    <n v="2776"/>
    <x v="2"/>
    <n v="5"/>
    <x v="2"/>
    <x v="2"/>
  </r>
  <r>
    <n v="12771661"/>
    <s v="2019 Kia Carnival S YP PE MY20"/>
    <n v="44995"/>
    <x v="14"/>
    <s v="Carnival"/>
    <s v="S"/>
    <s v="YP PE MY20"/>
    <x v="13"/>
    <n v="64827"/>
    <x v="0"/>
    <x v="0"/>
    <x v="1"/>
    <s v=" Used"/>
    <n v="2199"/>
    <x v="5"/>
    <n v="8"/>
    <x v="13"/>
    <x v="1"/>
  </r>
  <r>
    <n v="12771668"/>
    <s v="2015 Holden Captiva 5 LT (fwd) CG MY15"/>
    <n v="10995"/>
    <x v="2"/>
    <s v="Captiva"/>
    <s v="5 LT (fwd)"/>
    <s v="CG MY15"/>
    <x v="7"/>
    <n v="194030"/>
    <x v="0"/>
    <x v="0"/>
    <x v="0"/>
    <s v=" Used"/>
    <n v="2384"/>
    <x v="0"/>
    <n v="5"/>
    <x v="7"/>
    <x v="2"/>
  </r>
  <r>
    <n v="12771669"/>
    <s v="2014 Toyota Hiace LWB TRH201R MY12 Upgrade"/>
    <n v="26500"/>
    <x v="0"/>
    <s v="Hiace"/>
    <s v="LWB"/>
    <s v="TRH201R MY12 Upgrade"/>
    <x v="12"/>
    <n v="202448"/>
    <x v="6"/>
    <x v="0"/>
    <x v="0"/>
    <s v=" Used"/>
    <n v="2694"/>
    <x v="2"/>
    <n v="3"/>
    <x v="12"/>
    <x v="2"/>
  </r>
  <r>
    <n v="12771682"/>
    <s v="2008 Honda CR-V (4X4) MY07"/>
    <n v="7100"/>
    <x v="19"/>
    <s v="CR-V"/>
    <s v="(4X4)"/>
    <s v="MY07"/>
    <x v="19"/>
    <n v="215000"/>
    <x v="0"/>
    <x v="1"/>
    <x v="0"/>
    <s v=" Used"/>
    <n v="2354"/>
    <x v="5"/>
    <n v="5"/>
    <x v="19"/>
    <x v="0"/>
  </r>
  <r>
    <n v="12771690"/>
    <s v="2019 Hyundai I30 Active PD2 MY20"/>
    <n v="25999"/>
    <x v="7"/>
    <s v="I30"/>
    <s v="Active"/>
    <s v="PD2 MY20"/>
    <x v="13"/>
    <n v="56672"/>
    <x v="5"/>
    <x v="0"/>
    <x v="0"/>
    <s v=" Used"/>
    <n v="1999"/>
    <x v="2"/>
    <n v="5"/>
    <x v="13"/>
    <x v="2"/>
  </r>
  <r>
    <n v="12771691"/>
    <s v="1997 Mercedes-Benz E230 Classic W210"/>
    <n v="4990"/>
    <x v="1"/>
    <s v="E230"/>
    <s v="Classic"/>
    <s v="W210"/>
    <x v="26"/>
    <n v="197000"/>
    <x v="3"/>
    <x v="0"/>
    <x v="2"/>
    <s v=" Used"/>
    <n v="2295"/>
    <x v="0"/>
    <n v="5"/>
    <x v="26"/>
    <x v="0"/>
  </r>
  <r>
    <n v="12771694"/>
    <s v="2013 Holden Cruze CD JH MY13"/>
    <n v="16500"/>
    <x v="2"/>
    <s v="Cruze"/>
    <s v="CD"/>
    <s v="JH MY13"/>
    <x v="8"/>
    <n v="32072"/>
    <x v="5"/>
    <x v="0"/>
    <x v="0"/>
    <s v=" Used"/>
    <n v="1796"/>
    <x v="1"/>
    <n v="5"/>
    <x v="8"/>
    <x v="2"/>
  </r>
  <r>
    <n v="12771709"/>
    <s v="2018 Mazda 3 SP25 GT BN MY17"/>
    <n v="28500"/>
    <x v="10"/>
    <n v="3"/>
    <s v="SP25 GT"/>
    <s v="BN MY17"/>
    <x v="15"/>
    <n v="23775"/>
    <x v="5"/>
    <x v="0"/>
    <x v="0"/>
    <s v=" Used"/>
    <n v="2488"/>
    <x v="63"/>
    <n v="5"/>
    <x v="15"/>
    <x v="2"/>
  </r>
  <r>
    <n v="12771710"/>
    <s v="2016 Mercedes-Benz C250 D 205 MY17"/>
    <n v="38990"/>
    <x v="1"/>
    <s v="C250"/>
    <s v="D"/>
    <s v="205 MY17"/>
    <x v="2"/>
    <n v="142085"/>
    <x v="0"/>
    <x v="0"/>
    <x v="1"/>
    <s v=" Used"/>
    <n v="2143"/>
    <x v="0"/>
    <n v="5"/>
    <x v="2"/>
    <x v="2"/>
  </r>
  <r>
    <n v="12771711"/>
    <s v="2001 Nissan Navara ST D22 Series 2"/>
    <n v="6990"/>
    <x v="3"/>
    <s v="Navara"/>
    <s v="ST"/>
    <s v="D22 Series 2"/>
    <x v="21"/>
    <n v="288000"/>
    <x v="15"/>
    <x v="1"/>
    <x v="0"/>
    <s v=" Used"/>
    <n v="2960"/>
    <x v="1"/>
    <n v="5"/>
    <x v="21"/>
    <x v="0"/>
  </r>
  <r>
    <n v="12771725"/>
    <s v="2018 Isuzu D-MAX SX HI-Ride (4X4) TF MY18"/>
    <n v="36990"/>
    <x v="6"/>
    <s v="D-MAX"/>
    <s v="SX HI-Ride (4X4)"/>
    <s v="TF MY18"/>
    <x v="15"/>
    <n v="138822"/>
    <x v="10"/>
    <x v="1"/>
    <x v="1"/>
    <s v=" Used"/>
    <n v="2999"/>
    <x v="2"/>
    <n v="5"/>
    <x v="15"/>
    <x v="2"/>
  </r>
  <r>
    <n v="12771729"/>
    <s v="2019 Nissan Pathfinder ST (2WD) R52 MY19 Series III"/>
    <n v="31888"/>
    <x v="3"/>
    <s v="Pathfinder"/>
    <s v="ST (2WD)"/>
    <s v="R52 MY19 Series III"/>
    <x v="13"/>
    <n v="94338"/>
    <x v="0"/>
    <x v="0"/>
    <x v="2"/>
    <s v=" Used"/>
    <n v="3498"/>
    <x v="2"/>
    <n v="7"/>
    <x v="13"/>
    <x v="2"/>
  </r>
  <r>
    <n v="12771738"/>
    <s v="2018 Toyota Landcruiser Prado GXL (4X4) GDJ150R MY17"/>
    <n v="62841"/>
    <x v="0"/>
    <s v="Landcruiser Prado"/>
    <s v="GXL (4X4)"/>
    <s v="GDJ150R MY17"/>
    <x v="15"/>
    <n v="113669"/>
    <x v="0"/>
    <x v="0"/>
    <x v="1"/>
    <s v=" Used"/>
    <n v="2755"/>
    <x v="0"/>
    <n v="7"/>
    <x v="15"/>
    <x v="1"/>
  </r>
  <r>
    <n v="12771764"/>
    <s v="2022 BMW 118I M Sport F40"/>
    <n v="55900"/>
    <x v="5"/>
    <s v="118I"/>
    <s v="M Sport"/>
    <s v="F40"/>
    <x v="16"/>
    <n v="5400"/>
    <x v="5"/>
    <x v="0"/>
    <x v="2"/>
    <s v=" Demo"/>
    <n v="1499"/>
    <x v="0"/>
    <n v="5"/>
    <x v="16"/>
    <x v="1"/>
  </r>
  <r>
    <n v="12771779"/>
    <s v="2022 BMW X5 Xdrive30D G05"/>
    <n v="145900"/>
    <x v="5"/>
    <s v="X5"/>
    <s v="Xdrive30D"/>
    <s v="G05"/>
    <x v="16"/>
    <n v="3510"/>
    <x v="0"/>
    <x v="0"/>
    <x v="1"/>
    <s v=" Demo"/>
    <n v="2993"/>
    <x v="2"/>
    <n v="5"/>
    <x v="16"/>
    <x v="1"/>
  </r>
  <r>
    <n v="12771781"/>
    <s v="2022 BMW 420I M Sport Gran Coupe G26"/>
    <n v="89900"/>
    <x v="5"/>
    <s v="420I"/>
    <s v="M Sport Gran Coupe"/>
    <s v="G26"/>
    <x v="16"/>
    <n v="3588"/>
    <x v="20"/>
    <x v="0"/>
    <x v="2"/>
    <s v=" Demo"/>
    <n v="1998"/>
    <x v="2"/>
    <n v="5"/>
    <x v="16"/>
    <x v="1"/>
  </r>
  <r>
    <n v="12771782"/>
    <s v="2022 BMW 330I Touring M Sport G21"/>
    <n v="89900"/>
    <x v="5"/>
    <s v="330I"/>
    <s v="Touring M Sport"/>
    <s v="G21"/>
    <x v="16"/>
    <n v="3545"/>
    <x v="0"/>
    <x v="0"/>
    <x v="2"/>
    <s v=" Demo"/>
    <n v="1998"/>
    <x v="1"/>
    <n v="5"/>
    <x v="16"/>
    <x v="1"/>
  </r>
  <r>
    <n v="12771789"/>
    <s v="2022 BMW 420I M Sport Gran Coupe G26"/>
    <n v="89900"/>
    <x v="5"/>
    <s v="420I"/>
    <s v="M Sport Gran Coupe"/>
    <s v="G26"/>
    <x v="16"/>
    <n v="3541"/>
    <x v="20"/>
    <x v="0"/>
    <x v="2"/>
    <s v=" Demo"/>
    <n v="1998"/>
    <x v="1"/>
    <n v="5"/>
    <x v="16"/>
    <x v="1"/>
  </r>
  <r>
    <n v="12771803"/>
    <s v="2008 Holden Commodore SV6 VE"/>
    <n v="23990"/>
    <x v="2"/>
    <s v="Commodore"/>
    <s v="SV6"/>
    <s v="VE"/>
    <x v="19"/>
    <n v="132954"/>
    <x v="22"/>
    <x v="0"/>
    <x v="0"/>
    <s v=" Used"/>
    <n v="3564"/>
    <x v="6"/>
    <n v="2"/>
    <x v="19"/>
    <x v="2"/>
  </r>
  <r>
    <n v="12771806"/>
    <s v="2018 Toyota Tarago GLI ACR50R MY16"/>
    <n v="43990"/>
    <x v="0"/>
    <s v="Tarago"/>
    <s v="GLI"/>
    <s v="ACR50R MY16"/>
    <x v="15"/>
    <n v="55914"/>
    <x v="0"/>
    <x v="0"/>
    <x v="0"/>
    <s v=" Used"/>
    <n v="2362"/>
    <x v="0"/>
    <n v="8"/>
    <x v="15"/>
    <x v="1"/>
  </r>
  <r>
    <n v="12771808"/>
    <s v="2019 Kia Sportage SI Premium (fwd) QL MY19"/>
    <n v="37490"/>
    <x v="14"/>
    <s v="Sportage"/>
    <s v="SI Premium (fwd)"/>
    <s v="QL MY19"/>
    <x v="13"/>
    <n v="81665"/>
    <x v="0"/>
    <x v="0"/>
    <x v="0"/>
    <s v=" Used"/>
    <n v="1999"/>
    <x v="0"/>
    <n v="5"/>
    <x v="13"/>
    <x v="2"/>
  </r>
  <r>
    <n v="12771835"/>
    <s v="2018 Mitsubishi Triton GLS (4X4) MQ MY18"/>
    <n v="41990"/>
    <x v="13"/>
    <s v="Triton"/>
    <s v="GLS (4X4)"/>
    <s v="MQ MY18"/>
    <x v="15"/>
    <n v="77079"/>
    <x v="19"/>
    <x v="0"/>
    <x v="1"/>
    <s v=" Used"/>
    <n v="2440"/>
    <x v="104"/>
    <n v="5"/>
    <x v="15"/>
    <x v="1"/>
  </r>
  <r>
    <n v="12771838"/>
    <s v="2015 Toyota Hiace LWB TRH201R MY14"/>
    <n v="32999"/>
    <x v="0"/>
    <s v="Hiace"/>
    <s v="LWB"/>
    <s v="TRH201R MY14"/>
    <x v="7"/>
    <n v="93967"/>
    <x v="6"/>
    <x v="0"/>
    <x v="0"/>
    <s v=" Used"/>
    <n v="2694"/>
    <x v="2"/>
    <n v="2"/>
    <x v="7"/>
    <x v="2"/>
  </r>
  <r>
    <n v="12771847"/>
    <s v="2013 Holden Barina CD TM MY14"/>
    <n v="7999"/>
    <x v="2"/>
    <s v="Barina"/>
    <s v="CD"/>
    <s v="TM MY14"/>
    <x v="8"/>
    <n v="154080"/>
    <x v="5"/>
    <x v="1"/>
    <x v="0"/>
    <s v=" Used"/>
    <n v="1598"/>
    <x v="2"/>
    <n v="5"/>
    <x v="8"/>
    <x v="0"/>
  </r>
  <r>
    <n v="12771861"/>
    <s v="2018 Toyota Corolla Ascent ZRE172R MY17"/>
    <n v="25888"/>
    <x v="0"/>
    <s v="Corolla"/>
    <s v="Ascent"/>
    <s v="ZRE172R MY17"/>
    <x v="15"/>
    <n v="13126"/>
    <x v="3"/>
    <x v="0"/>
    <x v="0"/>
    <s v=" Used"/>
    <n v="1798"/>
    <x v="2"/>
    <n v="5"/>
    <x v="15"/>
    <x v="2"/>
  </r>
  <r>
    <n v="12771871"/>
    <s v="2019 Hyundai Santa FE Active Crdi (awd) TM"/>
    <n v="41900"/>
    <x v="7"/>
    <s v="Santa FE"/>
    <s v="Active Crdi (awd)"/>
    <s v="TM"/>
    <x v="13"/>
    <n v="51902"/>
    <x v="0"/>
    <x v="0"/>
    <x v="1"/>
    <s v=" Used"/>
    <n v="2199"/>
    <x v="5"/>
    <n v="7"/>
    <x v="13"/>
    <x v="1"/>
  </r>
  <r>
    <n v="12771873"/>
    <s v="2019 Hyundai I30 Active PD2 MY20"/>
    <n v="22777"/>
    <x v="7"/>
    <s v="I30"/>
    <s v="Active"/>
    <s v="PD2 MY20"/>
    <x v="13"/>
    <n v="55405"/>
    <x v="5"/>
    <x v="0"/>
    <x v="0"/>
    <s v=" Used"/>
    <n v="1999"/>
    <x v="6"/>
    <n v="5"/>
    <x v="13"/>
    <x v="2"/>
  </r>
  <r>
    <n v="12771880"/>
    <s v="2020 BMW M135I Xdrive F40"/>
    <n v="69990"/>
    <x v="5"/>
    <s v="M135I"/>
    <s v="Xdrive"/>
    <s v="F40"/>
    <x v="9"/>
    <n v="14229"/>
    <x v="5"/>
    <x v="0"/>
    <x v="2"/>
    <s v=" Used"/>
    <n v="1998"/>
    <x v="1"/>
    <n v="5"/>
    <x v="9"/>
    <x v="1"/>
  </r>
  <r>
    <n v="12771881"/>
    <s v="2018 Toyota Camry SX ASV70R"/>
    <n v="32990"/>
    <x v="0"/>
    <s v="Camry"/>
    <s v="SX"/>
    <s v="ASV70R"/>
    <x v="15"/>
    <n v="61104"/>
    <x v="3"/>
    <x v="0"/>
    <x v="0"/>
    <s v=" Used"/>
    <n v="2494"/>
    <x v="3"/>
    <n v="5"/>
    <x v="15"/>
    <x v="2"/>
  </r>
  <r>
    <n v="12771906"/>
    <s v="2020 Ford Ranger Wildtrak 2.0 (4X4) PX Mkiii MY21.25"/>
    <n v="63990"/>
    <x v="4"/>
    <s v="Ranger"/>
    <s v="Wildtrak 2.0 (4X4)"/>
    <s v="PX Mkiii MY21.25"/>
    <x v="9"/>
    <n v="73712"/>
    <x v="16"/>
    <x v="0"/>
    <x v="1"/>
    <s v=" Used"/>
    <n v="1996"/>
    <x v="5"/>
    <n v="5"/>
    <x v="9"/>
    <x v="1"/>
  </r>
  <r>
    <n v="12771909"/>
    <s v="2008 Mercedes-Benz B180 CDI 245 08 Upgrade"/>
    <n v="13990"/>
    <x v="1"/>
    <s v="B180"/>
    <s v="CDI"/>
    <s v="245 08 Upgrade"/>
    <x v="19"/>
    <n v="112529"/>
    <x v="5"/>
    <x v="0"/>
    <x v="1"/>
    <s v=" Used"/>
    <n v="1991"/>
    <x v="0"/>
    <n v="5"/>
    <x v="19"/>
    <x v="2"/>
  </r>
  <r>
    <n v="12771917"/>
    <s v="2018 Toyota Yaris SX NCP131R MY17 Update"/>
    <n v="21995"/>
    <x v="0"/>
    <s v="Yaris"/>
    <s v="SX"/>
    <s v="NCP131R MY17 Update"/>
    <x v="15"/>
    <n v="28818"/>
    <x v="5"/>
    <x v="0"/>
    <x v="0"/>
    <s v=" Used"/>
    <n v="1497"/>
    <x v="3"/>
    <n v="5"/>
    <x v="15"/>
    <x v="2"/>
  </r>
  <r>
    <n v="12771923"/>
    <s v="2016 Ford Ranger XLS 3.2 (4X4) PX Mkii"/>
    <n v="39950"/>
    <x v="4"/>
    <s v="Ranger"/>
    <s v="XLS 3.2 (4X4)"/>
    <s v="PX Mkii"/>
    <x v="2"/>
    <n v="133349"/>
    <x v="19"/>
    <x v="1"/>
    <x v="1"/>
    <s v=" Used"/>
    <n v="3198"/>
    <x v="2"/>
    <n v="5"/>
    <x v="2"/>
    <x v="2"/>
  </r>
  <r>
    <n v="12771925"/>
    <s v="2012 Mini Countryman Cooper D R60 MY12"/>
    <n v="17450"/>
    <x v="26"/>
    <s v="Countryman"/>
    <s v="Cooper D"/>
    <s v="R60 MY12"/>
    <x v="11"/>
    <n v="177799"/>
    <x v="0"/>
    <x v="0"/>
    <x v="1"/>
    <s v=" Used"/>
    <n v="1995"/>
    <x v="1"/>
    <n v="4"/>
    <x v="11"/>
    <x v="2"/>
  </r>
  <r>
    <n v="12771926"/>
    <s v="2005 Nissan Patrol ST (4X4) GU IV"/>
    <n v="27950"/>
    <x v="3"/>
    <s v="Patrol"/>
    <s v="ST (4X4)"/>
    <s v="GU IV"/>
    <x v="5"/>
    <n v="231361"/>
    <x v="0"/>
    <x v="0"/>
    <x v="1"/>
    <s v=" Used"/>
    <n v="2953"/>
    <x v="5"/>
    <n v="7"/>
    <x v="5"/>
    <x v="2"/>
  </r>
  <r>
    <n v="12771928"/>
    <s v="2017 Land Rover Range Rover Sport 3.0 TDV6 SE LW MY17"/>
    <n v="70690"/>
    <x v="22"/>
    <s v="Range Rover Sport"/>
    <s v="3.0 TDV6 SE"/>
    <s v="LW MY17"/>
    <x v="3"/>
    <n v="121009"/>
    <x v="0"/>
    <x v="0"/>
    <x v="1"/>
    <s v=" Used"/>
    <n v="2993"/>
    <x v="2"/>
    <n v="5"/>
    <x v="3"/>
    <x v="1"/>
  </r>
  <r>
    <n v="12771940"/>
    <s v="2009 Holden Cruze CD JG"/>
    <n v="7500"/>
    <x v="2"/>
    <s v="Cruze"/>
    <s v="CD"/>
    <s v="JG"/>
    <x v="10"/>
    <n v="165000"/>
    <x v="3"/>
    <x v="0"/>
    <x v="0"/>
    <s v=" Used"/>
    <n v="1796"/>
    <x v="5"/>
    <n v="5"/>
    <x v="10"/>
    <x v="0"/>
  </r>
  <r>
    <n v="12771962"/>
    <s v="2017 Renault Kangoo Maxi X61 MY17"/>
    <n v="19990"/>
    <x v="16"/>
    <s v="Kangoo"/>
    <s v="Maxi"/>
    <s v="X61 MY17"/>
    <x v="3"/>
    <n v="132105"/>
    <x v="6"/>
    <x v="1"/>
    <x v="1"/>
    <s v=" Used"/>
    <n v="1461"/>
    <x v="2"/>
    <n v="2"/>
    <x v="3"/>
    <x v="2"/>
  </r>
  <r>
    <n v="12771971"/>
    <s v="2018 Nissan Pathfinder ST-L (4X2) R52 MY17 Series 2"/>
    <n v="33990"/>
    <x v="3"/>
    <s v="Pathfinder"/>
    <s v="ST-L (4X2)"/>
    <s v="R52 MY17 Series 2"/>
    <x v="15"/>
    <n v="70380"/>
    <x v="0"/>
    <x v="0"/>
    <x v="2"/>
    <s v=" Used"/>
    <n v="3498"/>
    <x v="2"/>
    <n v="7"/>
    <x v="15"/>
    <x v="2"/>
  </r>
  <r>
    <n v="12771973"/>
    <s v="2021 Mazda 6 Atenza 600S"/>
    <n v="47990"/>
    <x v="10"/>
    <n v="6"/>
    <s v="Atenza"/>
    <s v="600S"/>
    <x v="1"/>
    <n v="19819"/>
    <x v="3"/>
    <x v="0"/>
    <x v="0"/>
    <s v=" Used"/>
    <n v="2488"/>
    <x v="2"/>
    <n v="5"/>
    <x v="1"/>
    <x v="1"/>
  </r>
  <r>
    <n v="12771977"/>
    <s v="2018 Holden Colorado LS (4X4) RG MY18"/>
    <n v="42950"/>
    <x v="2"/>
    <s v="Colorado"/>
    <s v="LS (4X4)"/>
    <s v="RG MY18"/>
    <x v="15"/>
    <n v="49732"/>
    <x v="40"/>
    <x v="0"/>
    <x v="1"/>
    <s v=" Used"/>
    <n v="2776"/>
    <x v="2"/>
    <n v="2"/>
    <x v="15"/>
    <x v="1"/>
  </r>
  <r>
    <n v="12771986"/>
    <s v="2015 Maserati Ghibli S M157"/>
    <n v="59800"/>
    <x v="50"/>
    <s v="Ghibli"/>
    <s v="S"/>
    <s v="M157"/>
    <x v="7"/>
    <n v="84111"/>
    <x v="3"/>
    <x v="0"/>
    <x v="2"/>
    <s v=" Used"/>
    <n v="2979"/>
    <x v="23"/>
    <n v="5"/>
    <x v="7"/>
    <x v="1"/>
  </r>
  <r>
    <n v="12772016"/>
    <s v="2016 Toyota Fortuner GX GUN156R"/>
    <n v="35800"/>
    <x v="0"/>
    <s v="Fortuner"/>
    <s v="GX"/>
    <s v="GUN156R"/>
    <x v="2"/>
    <n v="169262"/>
    <x v="0"/>
    <x v="0"/>
    <x v="1"/>
    <s v=" Used"/>
    <n v="2753"/>
    <x v="2"/>
    <n v="7"/>
    <x v="2"/>
    <x v="2"/>
  </r>
  <r>
    <n v="12772019"/>
    <s v="2018 Ford Ranger XL 3.2 (4X4) PX Mkii MY18"/>
    <n v="49990"/>
    <x v="4"/>
    <s v="Ranger"/>
    <s v="XL 3.2 (4X4)"/>
    <s v="PX Mkii MY18"/>
    <x v="15"/>
    <n v="113408"/>
    <x v="10"/>
    <x v="0"/>
    <x v="1"/>
    <s v=" Used"/>
    <n v="3198"/>
    <x v="1"/>
    <n v="5"/>
    <x v="15"/>
    <x v="1"/>
  </r>
  <r>
    <n v="12772044"/>
    <s v="2019 Nissan X-Trail ST (4WD) T32 Series 2"/>
    <n v="28850"/>
    <x v="3"/>
    <s v="X-Trail"/>
    <s v="ST (4WD)"/>
    <s v="T32 Series 2"/>
    <x v="13"/>
    <n v="54970"/>
    <x v="0"/>
    <x v="0"/>
    <x v="0"/>
    <s v=" Used"/>
    <n v="2488"/>
    <x v="3"/>
    <n v="5"/>
    <x v="13"/>
    <x v="2"/>
  </r>
  <r>
    <n v="12772045"/>
    <s v="2001 Ford Falcon XL Auii"/>
    <n v="8680"/>
    <x v="4"/>
    <s v="Falcon"/>
    <s v="XL"/>
    <s v="Auii"/>
    <x v="21"/>
    <n v="203258"/>
    <x v="4"/>
    <x v="0"/>
    <x v="0"/>
    <s v=" Used"/>
    <n v="3984"/>
    <x v="2"/>
    <n v="3"/>
    <x v="21"/>
    <x v="0"/>
  </r>
  <r>
    <n v="12772047"/>
    <s v="2019 Audi Q8 55 Tfsi Quattro (hybrid) 4M MY20"/>
    <n v="117995"/>
    <x v="11"/>
    <s v="Q8"/>
    <s v="55 Tfsi Quattro (hybrid)"/>
    <s v="4M MY20"/>
    <x v="13"/>
    <n v="40788"/>
    <x v="0"/>
    <x v="0"/>
    <x v="3"/>
    <s v=" Used"/>
    <n v="2995"/>
    <x v="2"/>
    <n v="5"/>
    <x v="13"/>
    <x v="1"/>
  </r>
  <r>
    <n v="12772049"/>
    <s v="2019 Mazda CX-5 Akera (4X4) MY19 (KF Series 2)"/>
    <n v="44888"/>
    <x v="10"/>
    <s v="CX-5"/>
    <s v="Akera (4X4)"/>
    <s v="MY19 (KF Series 2)"/>
    <x v="13"/>
    <n v="44100"/>
    <x v="0"/>
    <x v="0"/>
    <x v="0"/>
    <s v=" Used"/>
    <n v="2488"/>
    <x v="2"/>
    <n v="5"/>
    <x v="13"/>
    <x v="1"/>
  </r>
  <r>
    <n v="12772059"/>
    <s v="2018 Nissan Navara RX (4X4) D23 Series III MY18"/>
    <n v="33990"/>
    <x v="3"/>
    <s v="Navara"/>
    <s v="RX (4X4)"/>
    <s v="D23 Series III MY18"/>
    <x v="15"/>
    <n v="36984"/>
    <x v="4"/>
    <x v="0"/>
    <x v="1"/>
    <s v=" Used"/>
    <n v="2298"/>
    <x v="2"/>
    <n v="2"/>
    <x v="15"/>
    <x v="2"/>
  </r>
  <r>
    <n v="12772089"/>
    <s v="2022 Jeep Gladiator Rubicon (4X4) JT MY22"/>
    <n v="93298"/>
    <x v="18"/>
    <s v="Gladiator"/>
    <s v="Rubicon (4X4)"/>
    <s v="JT MY22"/>
    <x v="16"/>
    <n v="451"/>
    <x v="19"/>
    <x v="0"/>
    <x v="0"/>
    <s v=" Demo"/>
    <n v="3604"/>
    <x v="4"/>
    <n v="5"/>
    <x v="16"/>
    <x v="1"/>
  </r>
  <r>
    <n v="12772095"/>
    <s v="2013 Hyundai I30 Tourer Active 1.6 GDI GD"/>
    <n v="16888"/>
    <x v="7"/>
    <s v="I30"/>
    <s v="Tourer Active 1.6 GDI"/>
    <s v="GD"/>
    <x v="8"/>
    <n v="90867"/>
    <x v="0"/>
    <x v="0"/>
    <x v="0"/>
    <s v=" Used"/>
    <n v="1591"/>
    <x v="5"/>
    <n v="5"/>
    <x v="8"/>
    <x v="2"/>
  </r>
  <r>
    <n v="12772103"/>
    <s v="2016 Land Rover Discovery Sport TD4 HSE LC MY16"/>
    <n v="37780"/>
    <x v="22"/>
    <s v="Discovery Sport"/>
    <s v="TD4 HSE"/>
    <s v="LC MY16"/>
    <x v="2"/>
    <n v="138560"/>
    <x v="0"/>
    <x v="0"/>
    <x v="1"/>
    <s v=" Used"/>
    <n v="2179"/>
    <x v="0"/>
    <n v="5"/>
    <x v="2"/>
    <x v="2"/>
  </r>
  <r>
    <n v="12772107"/>
    <s v="2014 BMW X3 Xdrive 20D F25 MY14"/>
    <n v="20990"/>
    <x v="5"/>
    <s v="X3"/>
    <s v="Xdrive 20D"/>
    <s v="F25 MY14"/>
    <x v="12"/>
    <n v="108000"/>
    <x v="0"/>
    <x v="0"/>
    <x v="1"/>
    <s v=" Used"/>
    <n v="1995"/>
    <x v="3"/>
    <n v="5"/>
    <x v="12"/>
    <x v="2"/>
  </r>
  <r>
    <n v="12772114"/>
    <s v="2017 Toyota Hilux Workmate GUN122R"/>
    <n v="28995"/>
    <x v="0"/>
    <s v="Hilux"/>
    <s v="Workmate"/>
    <s v="GUN122R"/>
    <x v="3"/>
    <n v="126234"/>
    <x v="4"/>
    <x v="1"/>
    <x v="1"/>
    <s v=" Used"/>
    <n v="2393"/>
    <x v="2"/>
    <n v="2"/>
    <x v="3"/>
    <x v="2"/>
  </r>
  <r>
    <n v="12772116"/>
    <s v="2018 Mazda 6 GT 6C MY18 (gl)"/>
    <n v="32995"/>
    <x v="10"/>
    <n v="6"/>
    <s v="GT"/>
    <s v="6C MY18 (gl)"/>
    <x v="15"/>
    <n v="97989"/>
    <x v="3"/>
    <x v="0"/>
    <x v="0"/>
    <s v=" Used"/>
    <n v="2488"/>
    <x v="6"/>
    <n v="5"/>
    <x v="15"/>
    <x v="2"/>
  </r>
  <r>
    <n v="12772119"/>
    <s v="2010 Mitsubishi Lancer ES Sportback CJ MY11"/>
    <n v="11490"/>
    <x v="13"/>
    <s v="Lancer"/>
    <s v="ES Sportback"/>
    <s v="CJ MY11"/>
    <x v="0"/>
    <n v="185550"/>
    <x v="5"/>
    <x v="0"/>
    <x v="0"/>
    <s v=" Used"/>
    <n v="1998"/>
    <x v="6"/>
    <n v="5"/>
    <x v="0"/>
    <x v="2"/>
  </r>
  <r>
    <n v="12772122"/>
    <s v="2017 Holden Trailblazer Z71 (4X4) RG MY18"/>
    <n v="39990"/>
    <x v="2"/>
    <s v="Trailblazer"/>
    <s v="Z71 (4X4)"/>
    <s v="RG MY18"/>
    <x v="3"/>
    <n v="147824"/>
    <x v="0"/>
    <x v="0"/>
    <x v="1"/>
    <s v=" Used"/>
    <n v="2776"/>
    <x v="6"/>
    <n v="7"/>
    <x v="3"/>
    <x v="2"/>
  </r>
  <r>
    <n v="12772132"/>
    <s v="2020 Kia Sportage S (fwd) QL MY20"/>
    <n v="30000"/>
    <x v="14"/>
    <s v="Sportage"/>
    <s v="S (fwd)"/>
    <s v="QL MY20"/>
    <x v="9"/>
    <n v="46000"/>
    <x v="0"/>
    <x v="0"/>
    <x v="0"/>
    <s v=" Used"/>
    <n v="1999"/>
    <x v="2"/>
    <n v="5"/>
    <x v="9"/>
    <x v="2"/>
  </r>
  <r>
    <n v="12772140"/>
    <s v="2022 Volvo XC40 Plus B4 Mhev 536 MY23"/>
    <n v="61139"/>
    <x v="21"/>
    <s v="XC40"/>
    <s v="Plus B4 Mhev"/>
    <s v="536 MY23"/>
    <x v="16"/>
    <n v="347"/>
    <x v="0"/>
    <x v="0"/>
    <x v="2"/>
    <s v=" Demo"/>
    <n v="1969"/>
    <x v="0"/>
    <n v="5"/>
    <x v="16"/>
    <x v="1"/>
  </r>
  <r>
    <n v="12772166"/>
    <s v="2015 Land Rover Range Rover Sport SDV8 HSE LW MY16"/>
    <n v="88990"/>
    <x v="22"/>
    <s v="Range Rover Sport"/>
    <s v="SDV8 HSE"/>
    <s v="LW MY16"/>
    <x v="7"/>
    <n v="96800"/>
    <x v="0"/>
    <x v="0"/>
    <x v="1"/>
    <s v=" Used"/>
    <n v="4367"/>
    <x v="2"/>
    <n v="5"/>
    <x v="7"/>
    <x v="1"/>
  </r>
  <r>
    <n v="12772191"/>
    <s v="2014 Toyota Hiace Commuter KDH223R MY12 Upgrade"/>
    <n v="49913"/>
    <x v="0"/>
    <s v="Hiace"/>
    <s v="Commuter"/>
    <s v="KDH223R MY12 Upgrade"/>
    <x v="12"/>
    <n v="49034"/>
    <x v="34"/>
    <x v="0"/>
    <x v="1"/>
    <s v=" Used"/>
    <n v="2982"/>
    <x v="2"/>
    <n v="14"/>
    <x v="12"/>
    <x v="1"/>
  </r>
  <r>
    <n v="12772211"/>
    <s v="2021 Kia Cerato Sport NAV BD MY21"/>
    <n v="30888"/>
    <x v="14"/>
    <s v="Cerato"/>
    <s v="Sport NAV"/>
    <s v="BD MY21"/>
    <x v="1"/>
    <n v="30052"/>
    <x v="3"/>
    <x v="0"/>
    <x v="0"/>
    <s v=" Used"/>
    <n v="1999"/>
    <x v="2"/>
    <n v="5"/>
    <x v="1"/>
    <x v="2"/>
  </r>
  <r>
    <n v="12772214"/>
    <s v="2018 Holden Captiva 7 LTZ (awd) (5YR) CG MY18"/>
    <n v="25350"/>
    <x v="2"/>
    <s v="Captiva"/>
    <s v="7 LTZ (awd) (5YR)"/>
    <s v="CG MY18"/>
    <x v="15"/>
    <n v="90847"/>
    <x v="0"/>
    <x v="0"/>
    <x v="1"/>
    <s v=" Used"/>
    <n v="2231"/>
    <x v="5"/>
    <n v="7"/>
    <x v="15"/>
    <x v="2"/>
  </r>
  <r>
    <n v="12772225"/>
    <s v="2017 Volkswagen Golf R AU MY17"/>
    <n v="41480"/>
    <x v="8"/>
    <s v="Golf"/>
    <s v="R"/>
    <s v="AU MY17"/>
    <x v="3"/>
    <n v="62498"/>
    <x v="5"/>
    <x v="0"/>
    <x v="2"/>
    <s v=" Used"/>
    <n v="1984"/>
    <x v="3"/>
    <n v="5"/>
    <x v="3"/>
    <x v="1"/>
  </r>
  <r>
    <n v="12772243"/>
    <s v="2018 Toyota Camry Ascent ASV70R"/>
    <n v="32990"/>
    <x v="0"/>
    <s v="Camry"/>
    <s v="Ascent"/>
    <s v="ASV70R"/>
    <x v="15"/>
    <n v="25219"/>
    <x v="3"/>
    <x v="0"/>
    <x v="0"/>
    <s v=" Used"/>
    <n v="2494"/>
    <x v="3"/>
    <n v="5"/>
    <x v="15"/>
    <x v="2"/>
  </r>
  <r>
    <n v="12772248"/>
    <s v="2014 Holden Commodore SS-V Redline VF"/>
    <n v="49990"/>
    <x v="2"/>
    <s v="Commodore"/>
    <s v="SS-V Redline"/>
    <s v="VF"/>
    <x v="12"/>
    <n v="99940"/>
    <x v="3"/>
    <x v="0"/>
    <x v="2"/>
    <s v=" Used"/>
    <n v="5967"/>
    <x v="1"/>
    <n v="5"/>
    <x v="12"/>
    <x v="1"/>
  </r>
  <r>
    <n v="12772272"/>
    <s v="2014 Holden Captiva 5 LT (fwd) CG MY14"/>
    <n v="8990"/>
    <x v="2"/>
    <s v="Captiva"/>
    <s v="5 LT (fwd)"/>
    <s v="CG MY14"/>
    <x v="12"/>
    <n v="164382"/>
    <x v="0"/>
    <x v="1"/>
    <x v="0"/>
    <s v=" Used"/>
    <n v="2384"/>
    <x v="2"/>
    <n v="5"/>
    <x v="12"/>
    <x v="0"/>
  </r>
  <r>
    <n v="12772290"/>
    <s v="2017 Mitsubishi Triton GLS (4X4) Sports EDT MQ MY17"/>
    <n v="43900"/>
    <x v="13"/>
    <s v="Triton"/>
    <s v="GLS (4X4) Sports EDT"/>
    <s v="MQ MY17"/>
    <x v="3"/>
    <n v="57977"/>
    <x v="19"/>
    <x v="0"/>
    <x v="1"/>
    <s v=" Used"/>
    <n v="2440"/>
    <x v="0"/>
    <n v="5"/>
    <x v="3"/>
    <x v="1"/>
  </r>
  <r>
    <n v="12772319"/>
    <s v="2019 BMW X2 M35I F39 MY19"/>
    <n v="58995"/>
    <x v="5"/>
    <s v="X2"/>
    <s v="M35I"/>
    <s v="F39 MY19"/>
    <x v="13"/>
    <n v="49844"/>
    <x v="0"/>
    <x v="0"/>
    <x v="2"/>
    <s v=" Used"/>
    <n v="1998"/>
    <x v="1"/>
    <n v="5"/>
    <x v="13"/>
    <x v="1"/>
  </r>
  <r>
    <n v="12772333"/>
    <s v="2018 Volkswagen Golf GTI AU MY18"/>
    <n v="32990"/>
    <x v="8"/>
    <s v="Golf"/>
    <s v="GTI"/>
    <s v="AU MY18"/>
    <x v="15"/>
    <n v="123390"/>
    <x v="5"/>
    <x v="0"/>
    <x v="2"/>
    <s v=" Used"/>
    <n v="1984"/>
    <x v="2"/>
    <n v="5"/>
    <x v="15"/>
    <x v="2"/>
  </r>
  <r>
    <n v="12772334"/>
    <s v="2017 Mazda CX-9 Touring (awd) MY16"/>
    <n v="35950"/>
    <x v="10"/>
    <s v="CX-9"/>
    <s v="Touring (awd)"/>
    <s v="MY16"/>
    <x v="3"/>
    <n v="110164"/>
    <x v="0"/>
    <x v="0"/>
    <x v="0"/>
    <s v=" Used"/>
    <n v="2488"/>
    <x v="2"/>
    <n v="7"/>
    <x v="3"/>
    <x v="2"/>
  </r>
  <r>
    <n v="12772356"/>
    <s v="2016 Hyundai I30 Active GD4 Series 2"/>
    <n v="17500"/>
    <x v="7"/>
    <s v="I30"/>
    <s v="Active"/>
    <s v="GD4 Series 2"/>
    <x v="2"/>
    <n v="71943"/>
    <x v="5"/>
    <x v="0"/>
    <x v="0"/>
    <s v=" Used"/>
    <n v="1797"/>
    <x v="41"/>
    <n v="5"/>
    <x v="2"/>
    <x v="2"/>
  </r>
  <r>
    <n v="12772372"/>
    <s v="2017 Toyota Hilux SR (4X4) GUN126R MY17"/>
    <n v="39880"/>
    <x v="0"/>
    <s v="Hilux"/>
    <s v="SR (4X4)"/>
    <s v="GUN126R MY17"/>
    <x v="3"/>
    <n v="280814"/>
    <x v="19"/>
    <x v="0"/>
    <x v="1"/>
    <s v=" Used"/>
    <n v="2753"/>
    <x v="2"/>
    <n v="5"/>
    <x v="3"/>
    <x v="2"/>
  </r>
  <r>
    <n v="12772388"/>
    <s v="2017 Kia Cerato S YD MY18"/>
    <n v="24190"/>
    <x v="14"/>
    <s v="Cerato"/>
    <s v="S"/>
    <s v="YD MY18"/>
    <x v="3"/>
    <n v="18473"/>
    <x v="3"/>
    <x v="0"/>
    <x v="0"/>
    <s v=" Used"/>
    <n v="1999"/>
    <x v="6"/>
    <n v="5"/>
    <x v="3"/>
    <x v="2"/>
  </r>
  <r>
    <n v="12772391"/>
    <s v="2019 Mazda 3 G25 Astina BP"/>
    <n v="37990"/>
    <x v="10"/>
    <n v="3"/>
    <s v="G25 Astina"/>
    <s v="BP"/>
    <x v="13"/>
    <n v="48057"/>
    <x v="5"/>
    <x v="0"/>
    <x v="0"/>
    <s v=" Used"/>
    <n v="2488"/>
    <x v="0"/>
    <n v="5"/>
    <x v="13"/>
    <x v="2"/>
  </r>
  <r>
    <n v="12772395"/>
    <s v="2018 Nissan X-Trail TI (4WD) T32 Series 2"/>
    <n v="34990"/>
    <x v="3"/>
    <s v="X-Trail"/>
    <s v="TI (4WD)"/>
    <s v="T32 Series 2"/>
    <x v="15"/>
    <n v="72728"/>
    <x v="0"/>
    <x v="0"/>
    <x v="0"/>
    <s v=" Used"/>
    <n v="2488"/>
    <x v="3"/>
    <n v="5"/>
    <x v="15"/>
    <x v="2"/>
  </r>
  <r>
    <n v="12772396"/>
    <s v="2016 Toyota Kluger GX (4X2) GSU50R"/>
    <n v="32190"/>
    <x v="0"/>
    <s v="Kluger"/>
    <s v="GX (4X2)"/>
    <s v="GSU50R"/>
    <x v="2"/>
    <n v="89886"/>
    <x v="0"/>
    <x v="0"/>
    <x v="0"/>
    <s v=" Used"/>
    <n v="3456"/>
    <x v="6"/>
    <n v="7"/>
    <x v="2"/>
    <x v="2"/>
  </r>
  <r>
    <n v="12772399"/>
    <s v="2016 Volvo XC60 D4 Luxury DZ MY16"/>
    <n v="29590"/>
    <x v="21"/>
    <s v="XC60"/>
    <s v="D4 Luxury"/>
    <s v="DZ MY16"/>
    <x v="2"/>
    <n v="120991"/>
    <x v="0"/>
    <x v="0"/>
    <x v="1"/>
    <s v=" Used"/>
    <n v="2400"/>
    <x v="2"/>
    <n v="5"/>
    <x v="2"/>
    <x v="2"/>
  </r>
  <r>
    <n v="12772400"/>
    <s v="2015 Holden UTE SV6 Storm VF MY15"/>
    <n v="32990"/>
    <x v="2"/>
    <s v="UTE"/>
    <s v="SV6 Storm"/>
    <s v="VF MY15"/>
    <x v="7"/>
    <n v="102446"/>
    <x v="22"/>
    <x v="0"/>
    <x v="0"/>
    <s v=" Used"/>
    <n v="3565"/>
    <x v="0"/>
    <n v="2"/>
    <x v="7"/>
    <x v="2"/>
  </r>
  <r>
    <n v="12772402"/>
    <s v="2018 Toyota Corolla SX ZRE172R MY17"/>
    <n v="26990"/>
    <x v="0"/>
    <s v="Corolla"/>
    <s v="SX"/>
    <s v="ZRE172R MY17"/>
    <x v="15"/>
    <n v="12494"/>
    <x v="3"/>
    <x v="0"/>
    <x v="0"/>
    <s v=" Used"/>
    <n v="1798"/>
    <x v="3"/>
    <n v="5"/>
    <x v="15"/>
    <x v="2"/>
  </r>
  <r>
    <n v="12772404"/>
    <s v="2017 Volkswagen Golf Alltrack 132 TSI AU MY18"/>
    <n v="28290"/>
    <x v="8"/>
    <s v="Golf"/>
    <s v="Alltrack 132 TSI"/>
    <s v="AU MY18"/>
    <x v="3"/>
    <n v="69132"/>
    <x v="0"/>
    <x v="0"/>
    <x v="2"/>
    <s v=" Used"/>
    <n v="1798"/>
    <x v="0"/>
    <n v="5"/>
    <x v="3"/>
    <x v="2"/>
  </r>
  <r>
    <n v="12772405"/>
    <s v="2018 Holden Colorado LTZ (4X4) RG MY18"/>
    <n v="45990"/>
    <x v="2"/>
    <s v="Colorado"/>
    <s v="LTZ (4X4)"/>
    <s v="RG MY18"/>
    <x v="15"/>
    <n v="69348"/>
    <x v="12"/>
    <x v="1"/>
    <x v="1"/>
    <s v=" Used"/>
    <n v="2776"/>
    <x v="2"/>
    <n v="5"/>
    <x v="15"/>
    <x v="1"/>
  </r>
  <r>
    <n v="12772406"/>
    <s v="2018 Mitsubishi Triton GLS (4X4) MQ MY18"/>
    <n v="42990"/>
    <x v="13"/>
    <s v="Triton"/>
    <s v="GLS (4X4)"/>
    <s v="MQ MY18"/>
    <x v="15"/>
    <n v="63581"/>
    <x v="19"/>
    <x v="0"/>
    <x v="1"/>
    <s v=" Used"/>
    <n v="2440"/>
    <x v="5"/>
    <n v="5"/>
    <x v="15"/>
    <x v="1"/>
  </r>
  <r>
    <n v="12772430"/>
    <s v="2010 Hyundai I45 Premium YF"/>
    <n v="12488"/>
    <x v="7"/>
    <s v="I45"/>
    <s v="Premium"/>
    <s v="YF"/>
    <x v="0"/>
    <n v="210471"/>
    <x v="3"/>
    <x v="0"/>
    <x v="0"/>
    <s v=" Used"/>
    <n v="2359"/>
    <x v="0"/>
    <n v="5"/>
    <x v="0"/>
    <x v="2"/>
  </r>
  <r>
    <n v="12772446"/>
    <s v="2021 Audi Q2 35 Tfsi 3Y MY21"/>
    <n v="53990"/>
    <x v="11"/>
    <s v="Q2"/>
    <s v="35 Tfsi"/>
    <s v="3Y MY21"/>
    <x v="1"/>
    <n v="10891"/>
    <x v="0"/>
    <x v="0"/>
    <x v="2"/>
    <s v=" Used"/>
    <n v="1498"/>
    <x v="1"/>
    <n v="5"/>
    <x v="1"/>
    <x v="1"/>
  </r>
  <r>
    <n v="12772466"/>
    <s v="2019 Toyota RAV4 GX 2WD Hybrid Axah52R"/>
    <n v="47990"/>
    <x v="0"/>
    <s v="RAV4"/>
    <s v="GX 2WD Hybrid"/>
    <s v="Axah52R"/>
    <x v="13"/>
    <n v="54243"/>
    <x v="0"/>
    <x v="0"/>
    <x v="4"/>
    <s v=" Used"/>
    <n v="2487"/>
    <x v="2"/>
    <n v="5"/>
    <x v="13"/>
    <x v="1"/>
  </r>
  <r>
    <n v="12772482"/>
    <s v="2019 Mitsubishi Eclipse Cross Black Edition SAM (2WD) YA MY19"/>
    <n v="28990"/>
    <x v="13"/>
    <s v="Eclipse Cross"/>
    <s v="Black Edition SAM (2WD)"/>
    <s v="YA MY19"/>
    <x v="13"/>
    <n v="73687"/>
    <x v="0"/>
    <x v="0"/>
    <x v="0"/>
    <s v=" Used"/>
    <n v="1499"/>
    <x v="6"/>
    <n v="5"/>
    <x v="13"/>
    <x v="2"/>
  </r>
  <r>
    <n v="12772486"/>
    <s v="2021 Subaru XV Hybrid L AWD MY21"/>
    <n v="44990"/>
    <x v="12"/>
    <s v="XV"/>
    <s v="Hybrid L AWD"/>
    <s v="MY21"/>
    <x v="1"/>
    <n v="12461"/>
    <x v="0"/>
    <x v="0"/>
    <x v="4"/>
    <s v=" Used"/>
    <n v="1995"/>
    <x v="2"/>
    <n v="5"/>
    <x v="1"/>
    <x v="1"/>
  </r>
  <r>
    <n v="12772487"/>
    <s v="2020 Audi Q3 40 Tfsi Quattro S Line F3 MY20"/>
    <n v="69990"/>
    <x v="11"/>
    <s v="Q3"/>
    <s v="40 Tfsi Quattro S Line"/>
    <s v="F3 MY20"/>
    <x v="9"/>
    <n v="25553"/>
    <x v="29"/>
    <x v="0"/>
    <x v="2"/>
    <s v=" Used"/>
    <n v="1984"/>
    <x v="5"/>
    <n v="5"/>
    <x v="9"/>
    <x v="1"/>
  </r>
  <r>
    <n v="12772492"/>
    <s v="2017 Mazda CX-9 Touring (fwd) MY16"/>
    <n v="39990"/>
    <x v="10"/>
    <s v="CX-9"/>
    <s v="Touring (fwd)"/>
    <s v="MY16"/>
    <x v="3"/>
    <n v="65205"/>
    <x v="0"/>
    <x v="0"/>
    <x v="0"/>
    <s v=" Used"/>
    <n v="2488"/>
    <x v="0"/>
    <n v="7"/>
    <x v="3"/>
    <x v="2"/>
  </r>
  <r>
    <n v="12772493"/>
    <s v="2019 Nissan X-Trail ST 7 Seat (2WD) (5YR) T32 Series 2"/>
    <n v="29990"/>
    <x v="3"/>
    <s v="X-Trail"/>
    <s v="ST 7 Seat (2WD) (5YR)"/>
    <s v="T32 Series 2"/>
    <x v="13"/>
    <n v="58148"/>
    <x v="0"/>
    <x v="0"/>
    <x v="0"/>
    <s v=" Used"/>
    <n v="2488"/>
    <x v="2"/>
    <n v="7"/>
    <x v="13"/>
    <x v="2"/>
  </r>
  <r>
    <n v="12772518"/>
    <s v="2017 Mitsubishi Outlander LS (4X2) ZK MY17"/>
    <n v="28990"/>
    <x v="13"/>
    <s v="Outlander"/>
    <s v="LS (4X2)"/>
    <s v="ZK MY17"/>
    <x v="3"/>
    <n v="86036"/>
    <x v="0"/>
    <x v="0"/>
    <x v="0"/>
    <s v=" Used"/>
    <n v="1998"/>
    <x v="2"/>
    <n v="7"/>
    <x v="3"/>
    <x v="2"/>
  </r>
  <r>
    <n v="12772543"/>
    <s v="2005 Ford Falcon XR6 BF"/>
    <n v="5700"/>
    <x v="4"/>
    <s v="Falcon"/>
    <s v="XR6"/>
    <s v="BF"/>
    <x v="5"/>
    <n v="130000"/>
    <x v="3"/>
    <x v="0"/>
    <x v="0"/>
    <s v=" Used"/>
    <n v="3984"/>
    <x v="1"/>
    <n v="5"/>
    <x v="5"/>
    <x v="0"/>
  </r>
  <r>
    <n v="12772553"/>
    <s v="2016 BMW X5 Sdrive 25D F15 MY15"/>
    <n v="43999"/>
    <x v="5"/>
    <s v="X5"/>
    <s v="Sdrive 25D"/>
    <s v="F15 MY15"/>
    <x v="2"/>
    <n v="96500"/>
    <x v="0"/>
    <x v="0"/>
    <x v="1"/>
    <s v=" Used"/>
    <n v="1995"/>
    <x v="1"/>
    <n v="5"/>
    <x v="2"/>
    <x v="1"/>
  </r>
  <r>
    <n v="12772614"/>
    <s v="2017 Nissan Navara ST-X (4X4) (sunroof) D23 Series II"/>
    <n v="41500"/>
    <x v="3"/>
    <s v="Navara"/>
    <s v="ST-X (4X4) (sunroof)"/>
    <s v="D23 Series II"/>
    <x v="3"/>
    <n v="117216"/>
    <x v="19"/>
    <x v="0"/>
    <x v="1"/>
    <s v=" Used"/>
    <n v="2298"/>
    <x v="1"/>
    <n v="5"/>
    <x v="3"/>
    <x v="1"/>
  </r>
  <r>
    <n v="12772636"/>
    <s v="2018 Ford Endura ST-Line (fwd) CA MY19"/>
    <n v="39950"/>
    <x v="4"/>
    <s v="Endura"/>
    <s v="ST-Line (fwd)"/>
    <s v="CA MY19"/>
    <x v="15"/>
    <n v="53021"/>
    <x v="0"/>
    <x v="0"/>
    <x v="1"/>
    <s v=" Used"/>
    <n v="1995"/>
    <x v="2"/>
    <n v="5"/>
    <x v="15"/>
    <x v="2"/>
  </r>
  <r>
    <n v="12772649"/>
    <s v="2019 Nissan X-Trail ST 7 Seat (2WD) T32 Series 2"/>
    <n v="28888"/>
    <x v="3"/>
    <s v="X-Trail"/>
    <s v="ST 7 Seat (2WD)"/>
    <s v="T32 Series 2"/>
    <x v="13"/>
    <n v="60141"/>
    <x v="0"/>
    <x v="0"/>
    <x v="0"/>
    <s v=" Used"/>
    <n v="2488"/>
    <x v="5"/>
    <n v="7"/>
    <x v="13"/>
    <x v="2"/>
  </r>
  <r>
    <n v="12772653"/>
    <s v="2020 Hyundai Tucson Active X (2WD) TL4 MY21"/>
    <n v="31990"/>
    <x v="7"/>
    <s v="Tucson"/>
    <s v="Active X (2WD)"/>
    <s v="TL4 MY21"/>
    <x v="9"/>
    <n v="55189"/>
    <x v="0"/>
    <x v="0"/>
    <x v="0"/>
    <s v=" Used"/>
    <n v="1999"/>
    <x v="5"/>
    <n v="5"/>
    <x v="9"/>
    <x v="2"/>
  </r>
  <r>
    <n v="12772664"/>
    <s v="2015 Nissan Navara ST (4X4) NP300 D23"/>
    <n v="39990"/>
    <x v="3"/>
    <s v="Navara"/>
    <s v="ST (4X4)"/>
    <s v="NP300 D23"/>
    <x v="7"/>
    <n v="125902"/>
    <x v="19"/>
    <x v="0"/>
    <x v="1"/>
    <s v=" Used"/>
    <n v="2298"/>
    <x v="2"/>
    <n v="5"/>
    <x v="7"/>
    <x v="2"/>
  </r>
  <r>
    <n v="12772673"/>
    <s v="2018 Volkswagen Golf 110 TSI Trendline AU MY18"/>
    <n v="24990"/>
    <x v="8"/>
    <s v="Golf"/>
    <s v="110 TSI Trendline"/>
    <s v="AU MY18"/>
    <x v="15"/>
    <n v="70333"/>
    <x v="5"/>
    <x v="0"/>
    <x v="2"/>
    <s v=" Used"/>
    <n v="1395"/>
    <x v="5"/>
    <n v="5"/>
    <x v="15"/>
    <x v="2"/>
  </r>
  <r>
    <n v="12772675"/>
    <s v="2020 Mazda CX-9 GT (fwd) K"/>
    <n v="58990"/>
    <x v="10"/>
    <s v="CX-9"/>
    <s v="GT (fwd)"/>
    <s v="K"/>
    <x v="9"/>
    <n v="55714"/>
    <x v="0"/>
    <x v="0"/>
    <x v="0"/>
    <s v=" Used"/>
    <n v="2488"/>
    <x v="2"/>
    <n v="7"/>
    <x v="9"/>
    <x v="1"/>
  </r>
  <r>
    <n v="12772678"/>
    <s v="2017 Jeep Grand Cherokee Trailhawk (4X4) WK MY17"/>
    <n v="54990"/>
    <x v="18"/>
    <s v="Grand Cherokee"/>
    <s v="Trailhawk (4X4)"/>
    <s v="WK MY17"/>
    <x v="3"/>
    <n v="77214"/>
    <x v="0"/>
    <x v="0"/>
    <x v="1"/>
    <s v=" Used"/>
    <n v="2987"/>
    <x v="1"/>
    <n v="5"/>
    <x v="3"/>
    <x v="1"/>
  </r>
  <r>
    <n v="12772697"/>
    <s v="2018 Subaru Forester 2.5I-L MY18"/>
    <n v="30000"/>
    <x v="12"/>
    <s v="Forester"/>
    <s v="2.5I-L"/>
    <s v="MY18"/>
    <x v="15"/>
    <n v="103000"/>
    <x v="0"/>
    <x v="0"/>
    <x v="0"/>
    <s v=" Used"/>
    <n v="2498"/>
    <x v="105"/>
    <n v="5"/>
    <x v="15"/>
    <x v="2"/>
  </r>
  <r>
    <n v="12772820"/>
    <s v="2015 BMW 225I Active Tourer Luxury Line F45"/>
    <n v="22990"/>
    <x v="5"/>
    <s v="225I"/>
    <s v="Active Tourer Luxury Line"/>
    <s v="F45"/>
    <x v="7"/>
    <n v="98091"/>
    <x v="0"/>
    <x v="0"/>
    <x v="2"/>
    <s v=" Used"/>
    <n v="1998"/>
    <x v="0"/>
    <n v="5"/>
    <x v="7"/>
    <x v="2"/>
  </r>
  <r>
    <n v="12772841"/>
    <s v="2019 Toyota Corolla Ascent Sport (hybrid) ZWE211R"/>
    <n v="30500"/>
    <x v="0"/>
    <s v="Corolla"/>
    <s v="Ascent Sport (hybrid)"/>
    <s v="ZWE211R"/>
    <x v="13"/>
    <n v="26123"/>
    <x v="5"/>
    <x v="0"/>
    <x v="4"/>
    <s v=" Used"/>
    <n v="1798"/>
    <x v="2"/>
    <n v="5"/>
    <x v="13"/>
    <x v="2"/>
  </r>
  <r>
    <n v="12772867"/>
    <s v="2014 Toyota Hilux Workmate TGN16R MY12"/>
    <n v="22900"/>
    <x v="0"/>
    <s v="Hilux"/>
    <s v="Workmate"/>
    <s v="TGN16R MY12"/>
    <x v="12"/>
    <n v="13192"/>
    <x v="4"/>
    <x v="0"/>
    <x v="0"/>
    <s v=" Used"/>
    <n v="2694"/>
    <x v="2"/>
    <n v="3"/>
    <x v="12"/>
    <x v="2"/>
  </r>
  <r>
    <n v="12772889"/>
    <s v="2005 Toyota Landcruiser Prado GXL (4X4) GRJ120R"/>
    <n v="9999"/>
    <x v="0"/>
    <s v="Landcruiser Prado"/>
    <s v="GXL (4X4)"/>
    <s v="GRJ120R"/>
    <x v="5"/>
    <n v="301600"/>
    <x v="0"/>
    <x v="0"/>
    <x v="0"/>
    <s v=" Used"/>
    <n v="3955"/>
    <x v="0"/>
    <n v="8"/>
    <x v="5"/>
    <x v="0"/>
  </r>
  <r>
    <n v="12772890"/>
    <s v="2007 Mitsubishi Triton GLX-R (4X4) ML"/>
    <n v="8500"/>
    <x v="13"/>
    <s v="Triton"/>
    <s v="GLX-R (4X4)"/>
    <s v="ML"/>
    <x v="18"/>
    <n v="247000"/>
    <x v="9"/>
    <x v="1"/>
    <x v="0"/>
    <s v=" Used"/>
    <n v="3497"/>
    <x v="1"/>
    <n v="5"/>
    <x v="18"/>
    <x v="0"/>
  </r>
  <r>
    <n v="12772899"/>
    <s v="2013 Hyundai I30 Active GD"/>
    <n v="9500"/>
    <x v="7"/>
    <s v="I30"/>
    <s v="Active"/>
    <s v="GD"/>
    <x v="8"/>
    <n v="84600"/>
    <x v="5"/>
    <x v="0"/>
    <x v="0"/>
    <s v=" Used"/>
    <n v="1797"/>
    <x v="5"/>
    <n v="5"/>
    <x v="8"/>
    <x v="0"/>
  </r>
  <r>
    <n v="12772900"/>
    <s v="2010 Mazda BT-50 Boss B2500 DX 09 Upgrade"/>
    <n v="9200"/>
    <x v="10"/>
    <s v="BT-50"/>
    <s v="Boss B2500 DX"/>
    <s v="09 Upgrade"/>
    <x v="0"/>
    <n v="197000"/>
    <x v="4"/>
    <x v="1"/>
    <x v="1"/>
    <s v=" Used"/>
    <n v="2499"/>
    <x v="3"/>
    <n v="3"/>
    <x v="0"/>
    <x v="0"/>
  </r>
  <r>
    <n v="12772902"/>
    <s v="2008 Nissan Navara ST-X (4X4) D40"/>
    <n v="10050"/>
    <x v="3"/>
    <s v="Navara"/>
    <s v="ST-X (4X4)"/>
    <s v="D40"/>
    <x v="19"/>
    <n v="162000"/>
    <x v="15"/>
    <x v="0"/>
    <x v="0"/>
    <s v=" Used"/>
    <n v="3954"/>
    <x v="5"/>
    <n v="5"/>
    <x v="19"/>
    <x v="2"/>
  </r>
  <r>
    <n v="12772903"/>
    <s v="2011 Mitsubishi ASX (2WD) XA"/>
    <n v="11300"/>
    <x v="13"/>
    <s v="ASX"/>
    <s v="(2WD)"/>
    <s v="XA"/>
    <x v="4"/>
    <n v="151000"/>
    <x v="0"/>
    <x v="0"/>
    <x v="0"/>
    <s v=" Used"/>
    <n v="1998"/>
    <x v="3"/>
    <n v="5"/>
    <x v="4"/>
    <x v="2"/>
  </r>
  <r>
    <n v="12772921"/>
    <s v="2017 Nissan Navara ST (4X4) D23 Series II"/>
    <n v="35950"/>
    <x v="3"/>
    <s v="Navara"/>
    <s v="ST (4X4)"/>
    <s v="D23 Series II"/>
    <x v="3"/>
    <n v="187584"/>
    <x v="19"/>
    <x v="0"/>
    <x v="1"/>
    <s v=" Used"/>
    <n v="2298"/>
    <x v="15"/>
    <n v="5"/>
    <x v="3"/>
    <x v="2"/>
  </r>
  <r>
    <n v="12772948"/>
    <s v="2018 Hyundai I30 N Performance PDE.2"/>
    <n v="38998"/>
    <x v="7"/>
    <s v="I30"/>
    <s v="N Performance"/>
    <s v="PDE.2"/>
    <x v="15"/>
    <n v="99624"/>
    <x v="5"/>
    <x v="1"/>
    <x v="2"/>
    <s v=" Used"/>
    <n v="1998"/>
    <x v="0"/>
    <n v="5"/>
    <x v="15"/>
    <x v="2"/>
  </r>
  <r>
    <n v="12772955"/>
    <s v="2021 MG HS Core SAS23 MY21"/>
    <n v="28990"/>
    <x v="23"/>
    <s v="HS"/>
    <s v="Core"/>
    <s v="SAS23 MY21"/>
    <x v="1"/>
    <n v="15517"/>
    <x v="0"/>
    <x v="0"/>
    <x v="0"/>
    <s v=" Used"/>
    <n v="1490"/>
    <x v="2"/>
    <n v="5"/>
    <x v="1"/>
    <x v="2"/>
  </r>
  <r>
    <n v="12772956"/>
    <s v="2021 MG HS Core SAS23 MY21"/>
    <n v="28990"/>
    <x v="23"/>
    <s v="HS"/>
    <s v="Core"/>
    <s v="SAS23 MY21"/>
    <x v="1"/>
    <n v="17507"/>
    <x v="0"/>
    <x v="0"/>
    <x v="0"/>
    <s v=" Used"/>
    <n v="1490"/>
    <x v="2"/>
    <n v="5"/>
    <x v="1"/>
    <x v="2"/>
  </r>
  <r>
    <n v="12772967"/>
    <s v="2017 Nissan X-Trail ST 7 Seat (fwd) T32"/>
    <n v="23500"/>
    <x v="3"/>
    <s v="X-Trail"/>
    <s v="ST 7 Seat (fwd)"/>
    <s v="T32"/>
    <x v="3"/>
    <n v="123049"/>
    <x v="0"/>
    <x v="0"/>
    <x v="0"/>
    <s v=" Used"/>
    <n v="2488"/>
    <x v="2"/>
    <n v="7"/>
    <x v="3"/>
    <x v="2"/>
  </r>
  <r>
    <n v="12773033"/>
    <s v="2004 Toyota Camry Sportivo ACV36R"/>
    <n v="6950"/>
    <x v="0"/>
    <s v="Camry"/>
    <s v="Sportivo"/>
    <s v="ACV36R"/>
    <x v="14"/>
    <n v="248862"/>
    <x v="3"/>
    <x v="0"/>
    <x v="0"/>
    <s v=" Used"/>
    <n v="2362"/>
    <x v="1"/>
    <n v="5"/>
    <x v="14"/>
    <x v="0"/>
  </r>
  <r>
    <n v="12773042"/>
    <s v="2017 Holden Commodore SV6 VF II MY17"/>
    <n v="34990"/>
    <x v="2"/>
    <s v="Commodore"/>
    <s v="SV6"/>
    <s v="VF II MY17"/>
    <x v="3"/>
    <n v="101378"/>
    <x v="2"/>
    <x v="0"/>
    <x v="0"/>
    <s v=" Used"/>
    <n v="3565"/>
    <x v="2"/>
    <n v="5"/>
    <x v="3"/>
    <x v="2"/>
  </r>
  <r>
    <n v="12773066"/>
    <s v="2006 Chrysler 300C 5.7 Hemi V8 LE MY06"/>
    <n v="16990"/>
    <x v="33"/>
    <s v="300C"/>
    <s v="5.7 Hemi V8"/>
    <s v="LE MY06"/>
    <x v="17"/>
    <n v="201590"/>
    <x v="3"/>
    <x v="0"/>
    <x v="2"/>
    <s v=" Used"/>
    <n v="5654"/>
    <x v="0"/>
    <n v="5"/>
    <x v="17"/>
    <x v="2"/>
  </r>
  <r>
    <n v="12773078"/>
    <s v="2004 Mazda 3 Maxx Sport BK"/>
    <n v="5475"/>
    <x v="10"/>
    <n v="3"/>
    <s v="Maxx Sport"/>
    <s v="BK"/>
    <x v="14"/>
    <n v="243945"/>
    <x v="5"/>
    <x v="0"/>
    <x v="0"/>
    <s v=" Used"/>
    <n v="1998"/>
    <x v="5"/>
    <n v="5"/>
    <x v="14"/>
    <x v="0"/>
  </r>
  <r>
    <n v="12773104"/>
    <s v="2014 Audi Q5 2.0 Tfsi Quattro 8R MY15"/>
    <n v="29990"/>
    <x v="11"/>
    <s v="Q5"/>
    <s v="2.0 Tfsi Quattro"/>
    <s v="8R MY15"/>
    <x v="12"/>
    <n v="84325"/>
    <x v="0"/>
    <x v="0"/>
    <x v="2"/>
    <s v=" Used"/>
    <n v="1984"/>
    <x v="1"/>
    <n v="5"/>
    <x v="12"/>
    <x v="2"/>
  </r>
  <r>
    <n v="12773191"/>
    <s v="2018 Land Rover Range Rover Sport TDV6 SE LW MY18"/>
    <n v="75800"/>
    <x v="22"/>
    <s v="Range Rover Sport"/>
    <s v="TDV6 SE"/>
    <s v="LW MY18"/>
    <x v="15"/>
    <n v="142206"/>
    <x v="0"/>
    <x v="0"/>
    <x v="1"/>
    <s v=" Used"/>
    <n v="2993"/>
    <x v="3"/>
    <n v="5"/>
    <x v="15"/>
    <x v="1"/>
  </r>
  <r>
    <n v="12773197"/>
    <s v="2012 Holden Commodore SV6 VE II MY12.5"/>
    <n v="17990"/>
    <x v="2"/>
    <s v="Commodore"/>
    <s v="SV6"/>
    <s v="VE II MY12.5"/>
    <x v="11"/>
    <n v="173121"/>
    <x v="2"/>
    <x v="0"/>
    <x v="0"/>
    <s v=" Used"/>
    <n v="3565"/>
    <x v="3"/>
    <n v="5"/>
    <x v="11"/>
    <x v="2"/>
  </r>
  <r>
    <n v="12773198"/>
    <s v="2017 Hyundai Tucson Active R-Series (awd) TL2 MY18"/>
    <n v="26990"/>
    <x v="7"/>
    <s v="Tucson"/>
    <s v="Active R-Series (awd)"/>
    <s v="TL2 MY18"/>
    <x v="3"/>
    <n v="115963"/>
    <x v="0"/>
    <x v="0"/>
    <x v="1"/>
    <s v=" Used"/>
    <n v="1995"/>
    <x v="2"/>
    <n v="5"/>
    <x v="3"/>
    <x v="2"/>
  </r>
  <r>
    <n v="12773199"/>
    <s v="2017 Subaru Outback 2.5I MY16"/>
    <n v="27990"/>
    <x v="12"/>
    <s v="Outback"/>
    <s v="2.5I"/>
    <s v="MY16"/>
    <x v="3"/>
    <n v="136109"/>
    <x v="0"/>
    <x v="0"/>
    <x v="2"/>
    <s v=" Used"/>
    <n v="2498"/>
    <x v="0"/>
    <n v="5"/>
    <x v="3"/>
    <x v="2"/>
  </r>
  <r>
    <n v="12773201"/>
    <s v="2015 Porsche Cayenne GTS Series 2 MY15"/>
    <n v="89990"/>
    <x v="17"/>
    <s v="Cayenne"/>
    <s v="GTS"/>
    <s v="Series 2 MY15"/>
    <x v="7"/>
    <n v="60950"/>
    <x v="0"/>
    <x v="0"/>
    <x v="2"/>
    <s v=" Used"/>
    <n v="3604"/>
    <x v="1"/>
    <n v="5"/>
    <x v="7"/>
    <x v="1"/>
  </r>
  <r>
    <n v="12773217"/>
    <s v="2012 Mercedes-Benz ML350 CDI Sports (4X4) 164 MY11"/>
    <n v="27999"/>
    <x v="1"/>
    <s v="ML350"/>
    <s v="CDI Sports (4X4)"/>
    <s v="164 MY11"/>
    <x v="11"/>
    <n v="167848"/>
    <x v="0"/>
    <x v="0"/>
    <x v="1"/>
    <s v=" Used"/>
    <n v="2987"/>
    <x v="1"/>
    <n v="5"/>
    <x v="11"/>
    <x v="2"/>
  </r>
  <r>
    <n v="12773223"/>
    <s v="2015 Chrysler 300 C MY15"/>
    <n v="37990"/>
    <x v="33"/>
    <n v="300"/>
    <s v="C"/>
    <s v="MY15"/>
    <x v="7"/>
    <n v="54658"/>
    <x v="3"/>
    <x v="0"/>
    <x v="2"/>
    <s v=" Used"/>
    <n v="3604"/>
    <x v="106"/>
    <n v="5"/>
    <x v="7"/>
    <x v="2"/>
  </r>
  <r>
    <n v="12773233"/>
    <s v="2016 Porsche Cayenne S E-Hybrid Platinum Edition Series 2 MY16"/>
    <n v="95000"/>
    <x v="17"/>
    <s v="Cayenne"/>
    <s v="S E-Hybrid Platinum Edition"/>
    <s v="Series 2 MY16"/>
    <x v="2"/>
    <n v="76450"/>
    <x v="0"/>
    <x v="0"/>
    <x v="3"/>
    <s v=" Used"/>
    <n v="2995"/>
    <x v="2"/>
    <n v="5"/>
    <x v="2"/>
    <x v="1"/>
  </r>
  <r>
    <n v="12773261"/>
    <s v="2016 Ford Territory TX (4X4) SZ MK2"/>
    <n v="26990"/>
    <x v="4"/>
    <s v="Territory"/>
    <s v="TX (4X4)"/>
    <s v="SZ MK2"/>
    <x v="2"/>
    <n v="117313"/>
    <x v="0"/>
    <x v="0"/>
    <x v="1"/>
    <s v=" Used"/>
    <n v="2720"/>
    <x v="0"/>
    <n v="5"/>
    <x v="2"/>
    <x v="2"/>
  </r>
  <r>
    <n v="12773266"/>
    <s v="2019 Ford Endura ST-Line (awd) CA MY19"/>
    <n v="44990"/>
    <x v="4"/>
    <s v="Endura"/>
    <s v="ST-Line (awd)"/>
    <s v="CA MY19"/>
    <x v="13"/>
    <n v="58858"/>
    <x v="0"/>
    <x v="0"/>
    <x v="1"/>
    <s v=" Used"/>
    <n v="1995"/>
    <x v="6"/>
    <n v="5"/>
    <x v="13"/>
    <x v="1"/>
  </r>
  <r>
    <n v="12773271"/>
    <s v="2021 BMW X3 Xdrive30I M Sport G01"/>
    <n v="80989"/>
    <x v="5"/>
    <s v="X3"/>
    <s v="Xdrive30I M Sport"/>
    <s v="G01"/>
    <x v="1"/>
    <n v="2713"/>
    <x v="0"/>
    <x v="0"/>
    <x v="2"/>
    <s v=" Used"/>
    <n v="1998"/>
    <x v="3"/>
    <n v="5"/>
    <x v="1"/>
    <x v="1"/>
  </r>
  <r>
    <n v="12773276"/>
    <s v="2018 Holden Astra LS Plus (5YR) BK MY18"/>
    <n v="23950"/>
    <x v="2"/>
    <s v="Astra"/>
    <s v="LS Plus (5YR)"/>
    <s v="BK MY18"/>
    <x v="15"/>
    <n v="16273"/>
    <x v="2"/>
    <x v="0"/>
    <x v="0"/>
    <s v=" Used"/>
    <n v="1399"/>
    <x v="2"/>
    <n v="5"/>
    <x v="15"/>
    <x v="2"/>
  </r>
  <r>
    <n v="12773287"/>
    <s v="2018 Audi Q5 2.0 TDI Quattro Sport FY MY18"/>
    <n v="56488"/>
    <x v="11"/>
    <s v="Q5"/>
    <s v="2.0 TDI Quattro Sport"/>
    <s v="FY MY18"/>
    <x v="15"/>
    <n v="67009"/>
    <x v="0"/>
    <x v="0"/>
    <x v="1"/>
    <s v=" Used"/>
    <n v="1968"/>
    <x v="2"/>
    <n v="5"/>
    <x v="15"/>
    <x v="1"/>
  </r>
  <r>
    <n v="12773291"/>
    <s v="2018 Subaru Liberty 2.5I Premium MY18"/>
    <n v="26988"/>
    <x v="12"/>
    <s v="Liberty"/>
    <s v="2.5I Premium"/>
    <s v="MY18"/>
    <x v="15"/>
    <n v="91487"/>
    <x v="3"/>
    <x v="0"/>
    <x v="0"/>
    <s v=" Used"/>
    <n v="2498"/>
    <x v="3"/>
    <n v="5"/>
    <x v="15"/>
    <x v="2"/>
  </r>
  <r>
    <n v="12773293"/>
    <s v="2017 Nissan Navara ST-X (4X4) (sunroof) D23 Series II"/>
    <n v="39990"/>
    <x v="3"/>
    <s v="Navara"/>
    <s v="ST-X (4X4) (sunroof)"/>
    <s v="D23 Series II"/>
    <x v="3"/>
    <n v="107578"/>
    <x v="19"/>
    <x v="1"/>
    <x v="1"/>
    <s v=" Used"/>
    <n v="2298"/>
    <x v="0"/>
    <n v="5"/>
    <x v="3"/>
    <x v="2"/>
  </r>
  <r>
    <n v="12773306"/>
    <s v="2022 GWM Haval H6 Ultra B01"/>
    <n v="40190"/>
    <x v="47"/>
    <s v="Haval H6"/>
    <s v="Ultra"/>
    <s v="B01"/>
    <x v="16"/>
    <n v="4800"/>
    <x v="0"/>
    <x v="0"/>
    <x v="2"/>
    <s v=" Used"/>
    <n v="1998"/>
    <x v="1"/>
    <n v="5"/>
    <x v="16"/>
    <x v="1"/>
  </r>
  <r>
    <n v="12773307"/>
    <s v="2017 Hyundai Tucson Active X (fwd) TL MY18"/>
    <n v="25888"/>
    <x v="7"/>
    <s v="Tucson"/>
    <s v="Active X (fwd)"/>
    <s v="TL MY18"/>
    <x v="3"/>
    <n v="87916"/>
    <x v="0"/>
    <x v="0"/>
    <x v="0"/>
    <s v=" Used"/>
    <n v="1999"/>
    <x v="2"/>
    <n v="5"/>
    <x v="3"/>
    <x v="2"/>
  </r>
  <r>
    <n v="12773308"/>
    <s v="2019 Kia Cerato S (AV) BD MY19"/>
    <n v="21990"/>
    <x v="14"/>
    <s v="Cerato"/>
    <s v="S (AV)"/>
    <s v="BD MY19"/>
    <x v="13"/>
    <n v="52006"/>
    <x v="5"/>
    <x v="0"/>
    <x v="0"/>
    <s v=" Used"/>
    <n v="1999"/>
    <x v="5"/>
    <n v="5"/>
    <x v="13"/>
    <x v="2"/>
  </r>
  <r>
    <n v="12773309"/>
    <s v="2019 Kia Cerato S (AV) BD MY19"/>
    <n v="21990"/>
    <x v="14"/>
    <s v="Cerato"/>
    <s v="S (AV)"/>
    <s v="BD MY19"/>
    <x v="13"/>
    <n v="48311"/>
    <x v="5"/>
    <x v="0"/>
    <x v="0"/>
    <s v=" Used"/>
    <n v="1999"/>
    <x v="0"/>
    <n v="5"/>
    <x v="13"/>
    <x v="2"/>
  </r>
  <r>
    <n v="12773314"/>
    <s v="2019 Kia Cerato S (AV) BD MY19"/>
    <n v="21490"/>
    <x v="14"/>
    <s v="Cerato"/>
    <s v="S (AV)"/>
    <s v="BD MY19"/>
    <x v="13"/>
    <n v="61806"/>
    <x v="5"/>
    <x v="0"/>
    <x v="0"/>
    <s v=" Used"/>
    <n v="1999"/>
    <x v="5"/>
    <n v="5"/>
    <x v="13"/>
    <x v="2"/>
  </r>
  <r>
    <n v="12773319"/>
    <s v="2016 Mitsubishi Triton GLX (4X4) MQ MY16"/>
    <n v="16484"/>
    <x v="13"/>
    <s v="Triton"/>
    <s v="GLX (4X4)"/>
    <s v="MQ MY16"/>
    <x v="2"/>
    <n v="380934"/>
    <x v="23"/>
    <x v="0"/>
    <x v="1"/>
    <s v=" Used"/>
    <n v="2440"/>
    <x v="2"/>
    <n v="5"/>
    <x v="2"/>
    <x v="2"/>
  </r>
  <r>
    <n v="12773320"/>
    <s v="2022 Volkswagen Transporter TDI340 SWB T6.1 MY22"/>
    <n v="59888"/>
    <x v="8"/>
    <s v="Transporter"/>
    <s v="TDI340 SWB"/>
    <s v="T6.1 MY22"/>
    <x v="16"/>
    <n v="1520"/>
    <x v="6"/>
    <x v="0"/>
    <x v="1"/>
    <s v=" Demo"/>
    <n v="1968"/>
    <x v="2"/>
    <n v="3"/>
    <x v="16"/>
    <x v="1"/>
  </r>
  <r>
    <n v="12773325"/>
    <s v="2017 Toyota Corolla Ascent ZRE172R"/>
    <n v="22980"/>
    <x v="0"/>
    <s v="Corolla"/>
    <s v="Ascent"/>
    <s v="ZRE172R"/>
    <x v="3"/>
    <n v="94145"/>
    <x v="3"/>
    <x v="0"/>
    <x v="0"/>
    <s v=" Used"/>
    <n v="1798"/>
    <x v="2"/>
    <n v="5"/>
    <x v="3"/>
    <x v="2"/>
  </r>
  <r>
    <n v="12773343"/>
    <s v="2016 Audi A4 2.0 Tfsi Quattro S Tronic SPT F4 (B9)"/>
    <n v="40990"/>
    <x v="11"/>
    <s v="A4"/>
    <s v="2.0 Tfsi Quattro S Tronic SPT"/>
    <s v="F4 (B9)"/>
    <x v="2"/>
    <n v="101332"/>
    <x v="3"/>
    <x v="0"/>
    <x v="2"/>
    <s v=" Used"/>
    <n v="1984"/>
    <x v="0"/>
    <n v="5"/>
    <x v="2"/>
    <x v="1"/>
  </r>
  <r>
    <n v="12773349"/>
    <s v="2014 Mitsubishi Pajero GLX LWB (4X4) NX MY15"/>
    <n v="38990"/>
    <x v="13"/>
    <s v="Pajero"/>
    <s v="GLX LWB (4X4)"/>
    <s v="NX MY15"/>
    <x v="12"/>
    <n v="115008"/>
    <x v="0"/>
    <x v="0"/>
    <x v="1"/>
    <s v=" Used"/>
    <n v="3200"/>
    <x v="0"/>
    <n v="7"/>
    <x v="12"/>
    <x v="2"/>
  </r>
  <r>
    <n v="12773350"/>
    <s v="2015 Mitsubishi Pajero GLS LWB (4X4) NX MY15"/>
    <n v="26990"/>
    <x v="13"/>
    <s v="Pajero"/>
    <s v="GLS LWB (4X4)"/>
    <s v="NX MY15"/>
    <x v="7"/>
    <n v="280718"/>
    <x v="0"/>
    <x v="0"/>
    <x v="1"/>
    <s v=" Used"/>
    <n v="3200"/>
    <x v="2"/>
    <n v="7"/>
    <x v="7"/>
    <x v="2"/>
  </r>
  <r>
    <n v="12773366"/>
    <s v="2003 Nissan Patrol DX (4X4) GU III"/>
    <n v="17700"/>
    <x v="3"/>
    <s v="Patrol"/>
    <s v="DX (4X4)"/>
    <s v="GU III"/>
    <x v="6"/>
    <n v="313920"/>
    <x v="0"/>
    <x v="0"/>
    <x v="1"/>
    <s v=" Used"/>
    <n v="2953"/>
    <x v="2"/>
    <n v="5"/>
    <x v="6"/>
    <x v="2"/>
  </r>
  <r>
    <n v="12773427"/>
    <s v="2012 Ford Focus Trend LW MK2"/>
    <n v="15200"/>
    <x v="4"/>
    <s v="Focus"/>
    <s v="Trend"/>
    <s v="LW MK2"/>
    <x v="11"/>
    <n v="35000"/>
    <x v="5"/>
    <x v="0"/>
    <x v="0"/>
    <s v=" Used"/>
    <n v="1999"/>
    <x v="5"/>
    <n v="5"/>
    <x v="11"/>
    <x v="2"/>
  </r>
  <r>
    <n v="12773428"/>
    <s v="2018 Kia Sorento SI (4X2) UM MY19"/>
    <n v="34190"/>
    <x v="14"/>
    <s v="Sorento"/>
    <s v="SI (4X2)"/>
    <s v="UM MY19"/>
    <x v="15"/>
    <n v="83648"/>
    <x v="0"/>
    <x v="0"/>
    <x v="0"/>
    <s v=" Used"/>
    <n v="3490"/>
    <x v="2"/>
    <n v="7"/>
    <x v="15"/>
    <x v="2"/>
  </r>
  <r>
    <n v="12773437"/>
    <s v="2011 Nissan Navara ST (4X4) D40"/>
    <n v="17890"/>
    <x v="3"/>
    <s v="Navara"/>
    <s v="ST (4X4)"/>
    <s v="D40"/>
    <x v="4"/>
    <n v="216568"/>
    <x v="15"/>
    <x v="1"/>
    <x v="1"/>
    <s v=" Used"/>
    <n v="2488"/>
    <x v="2"/>
    <n v="5"/>
    <x v="4"/>
    <x v="2"/>
  </r>
  <r>
    <n v="12773438"/>
    <s v="2015 Mitsubishi Outlander LS (4X4) ZK MY16"/>
    <n v="25790"/>
    <x v="13"/>
    <s v="Outlander"/>
    <s v="LS (4X4)"/>
    <s v="ZK MY16"/>
    <x v="7"/>
    <n v="128028"/>
    <x v="0"/>
    <x v="0"/>
    <x v="0"/>
    <s v=" Used"/>
    <n v="2360"/>
    <x v="2"/>
    <n v="5"/>
    <x v="7"/>
    <x v="2"/>
  </r>
  <r>
    <n v="12773442"/>
    <s v="2012 Ford Territory TX (rwd) SZ"/>
    <n v="16990"/>
    <x v="4"/>
    <s v="Territory"/>
    <s v="TX (rwd)"/>
    <s v="SZ"/>
    <x v="11"/>
    <n v="141302"/>
    <x v="0"/>
    <x v="0"/>
    <x v="1"/>
    <s v=" Used"/>
    <n v="2720"/>
    <x v="2"/>
    <n v="5"/>
    <x v="11"/>
    <x v="2"/>
  </r>
  <r>
    <n v="12773463"/>
    <s v="2013 Land Rover Freelander 2 TD4 (4X4) LF MY13"/>
    <n v="21990"/>
    <x v="22"/>
    <s v="Freelander 2"/>
    <s v="TD4 (4X4)"/>
    <s v="LF MY13"/>
    <x v="8"/>
    <n v="101037"/>
    <x v="0"/>
    <x v="1"/>
    <x v="1"/>
    <s v=" Used"/>
    <n v="2179"/>
    <x v="2"/>
    <n v="5"/>
    <x v="8"/>
    <x v="2"/>
  </r>
  <r>
    <n v="12773468"/>
    <s v="2011 Nissan Patrol ST (4X4) GU VII"/>
    <n v="29990"/>
    <x v="3"/>
    <s v="Patrol"/>
    <s v="ST (4X4)"/>
    <s v="GU VII"/>
    <x v="4"/>
    <n v="253305"/>
    <x v="0"/>
    <x v="0"/>
    <x v="1"/>
    <s v=" Used"/>
    <n v="2953"/>
    <x v="2"/>
    <n v="7"/>
    <x v="4"/>
    <x v="2"/>
  </r>
  <r>
    <n v="12773478"/>
    <s v="2018 Hyundai Tucson GO Crdi (awd) TL3 MY19"/>
    <n v="27990"/>
    <x v="7"/>
    <s v="Tucson"/>
    <s v="GO Crdi (awd)"/>
    <s v="TL3 MY19"/>
    <x v="15"/>
    <n v="67000"/>
    <x v="0"/>
    <x v="0"/>
    <x v="1"/>
    <s v=" Used"/>
    <n v="1995"/>
    <x v="2"/>
    <n v="5"/>
    <x v="15"/>
    <x v="2"/>
  </r>
  <r>
    <n v="12773490"/>
    <s v="2022 Ford Ranger XLT 3.2 (4X4) PX Mkiii MY21.75"/>
    <n v="65990"/>
    <x v="4"/>
    <s v="Ranger"/>
    <s v="XLT 3.2 (4X4)"/>
    <s v="PX Mkiii MY21.75"/>
    <x v="16"/>
    <n v="4920"/>
    <x v="11"/>
    <x v="0"/>
    <x v="1"/>
    <s v=" Used"/>
    <n v="3198"/>
    <x v="1"/>
    <n v="5"/>
    <x v="16"/>
    <x v="1"/>
  </r>
  <r>
    <n v="12773500"/>
    <s v="2008 Nissan Tiida ST-L C11 MY07"/>
    <n v="7992"/>
    <x v="3"/>
    <s v="Tiida"/>
    <s v="ST-L"/>
    <s v="C11 MY07"/>
    <x v="19"/>
    <n v="70809"/>
    <x v="3"/>
    <x v="1"/>
    <x v="0"/>
    <s v=" Used"/>
    <n v="1797"/>
    <x v="5"/>
    <n v="5"/>
    <x v="19"/>
    <x v="0"/>
  </r>
  <r>
    <n v="12773501"/>
    <s v="2013 Toyota Hilux SR (4X4) KUN26R MY12"/>
    <n v="21996"/>
    <x v="0"/>
    <s v="Hilux"/>
    <s v="SR (4X4)"/>
    <s v="KUN26R MY12"/>
    <x v="8"/>
    <n v="241775"/>
    <x v="15"/>
    <x v="1"/>
    <x v="1"/>
    <s v=" Used"/>
    <n v="2982"/>
    <x v="2"/>
    <n v="5"/>
    <x v="8"/>
    <x v="2"/>
  </r>
  <r>
    <n v="12773514"/>
    <s v="2012 Holden Barina CD TM MY13"/>
    <n v="9995"/>
    <x v="2"/>
    <s v="Barina"/>
    <s v="CD"/>
    <s v="TM MY13"/>
    <x v="11"/>
    <n v="147487"/>
    <x v="5"/>
    <x v="0"/>
    <x v="0"/>
    <s v=" Used"/>
    <n v="1598"/>
    <x v="1"/>
    <n v="5"/>
    <x v="11"/>
    <x v="0"/>
  </r>
  <r>
    <n v="12773604"/>
    <s v="2015 Fiat Freemont Crossroad JF MY15"/>
    <n v="15950"/>
    <x v="39"/>
    <s v="Freemont"/>
    <s v="Crossroad"/>
    <s v="JF MY15"/>
    <x v="7"/>
    <n v="157652"/>
    <x v="0"/>
    <x v="0"/>
    <x v="2"/>
    <s v=" Used"/>
    <n v="3604"/>
    <x v="1"/>
    <n v="7"/>
    <x v="7"/>
    <x v="2"/>
  </r>
  <r>
    <n v="12773616"/>
    <s v="2013 Holden Trax LS TJ"/>
    <n v="11913"/>
    <x v="2"/>
    <s v="Trax"/>
    <s v="LS"/>
    <s v="TJ"/>
    <x v="8"/>
    <n v="150320"/>
    <x v="0"/>
    <x v="0"/>
    <x v="0"/>
    <s v=" Used"/>
    <n v="1796"/>
    <x v="2"/>
    <n v="5"/>
    <x v="8"/>
    <x v="2"/>
  </r>
  <r>
    <n v="12773626"/>
    <s v="2018 Mazda 3 Maxx Sport BN MY18"/>
    <n v="24625"/>
    <x v="10"/>
    <n v="3"/>
    <s v="Maxx Sport"/>
    <s v="BN MY18"/>
    <x v="15"/>
    <n v="73302"/>
    <x v="5"/>
    <x v="0"/>
    <x v="0"/>
    <s v=" Used"/>
    <n v="1998"/>
    <x v="1"/>
    <n v="5"/>
    <x v="15"/>
    <x v="2"/>
  </r>
  <r>
    <n v="12773627"/>
    <s v="2018 Mazda CX-9 Azami (fwd) MY18"/>
    <n v="47550"/>
    <x v="10"/>
    <s v="CX-9"/>
    <s v="Azami (fwd)"/>
    <s v="MY18"/>
    <x v="15"/>
    <n v="83208"/>
    <x v="0"/>
    <x v="0"/>
    <x v="0"/>
    <s v=" Used"/>
    <n v="2488"/>
    <x v="2"/>
    <n v="7"/>
    <x v="15"/>
    <x v="1"/>
  </r>
  <r>
    <n v="12773642"/>
    <s v="2021 GWM Haval H6 Premium B01"/>
    <n v="31990"/>
    <x v="47"/>
    <s v="Haval H6"/>
    <s v="Premium"/>
    <s v="B01"/>
    <x v="1"/>
    <n v="25171"/>
    <x v="0"/>
    <x v="0"/>
    <x v="2"/>
    <s v=" Used"/>
    <n v="1998"/>
    <x v="2"/>
    <n v="5"/>
    <x v="1"/>
    <x v="2"/>
  </r>
  <r>
    <n v="12773725"/>
    <s v="2022 Hyundai I30 N Premium With Sunroof CN7.V1 MY22"/>
    <n v="61500"/>
    <x v="7"/>
    <s v="I30"/>
    <s v="N Premium With Sunroof"/>
    <s v="CN7.V1 MY22"/>
    <x v="16"/>
    <n v="8900"/>
    <x v="3"/>
    <x v="0"/>
    <x v="2"/>
    <s v=" Used"/>
    <n v="1998"/>
    <x v="2"/>
    <n v="5"/>
    <x v="16"/>
    <x v="1"/>
  </r>
  <r>
    <n v="12773749"/>
    <s v="2016 Skoda Octavia 110 TSI Ambition NE MY16"/>
    <n v="13987"/>
    <x v="15"/>
    <s v="Octavia"/>
    <s v="110 TSI Ambition"/>
    <s v="NE MY16"/>
    <x v="2"/>
    <n v="199019"/>
    <x v="0"/>
    <x v="0"/>
    <x v="2"/>
    <s v=" Used"/>
    <n v="1395"/>
    <x v="2"/>
    <n v="5"/>
    <x v="2"/>
    <x v="2"/>
  </r>
  <r>
    <n v="12773754"/>
    <s v="2016 Toyota Hilux SR (4X4) GUN126R"/>
    <n v="43999"/>
    <x v="0"/>
    <s v="Hilux"/>
    <s v="SR (4X4)"/>
    <s v="GUN126R"/>
    <x v="2"/>
    <n v="144786"/>
    <x v="23"/>
    <x v="1"/>
    <x v="1"/>
    <s v=" Used"/>
    <n v="2753"/>
    <x v="2"/>
    <n v="5"/>
    <x v="2"/>
    <x v="1"/>
  </r>
  <r>
    <n v="12773756"/>
    <s v="2016 Ford Ranger XL 3.2 (4X4) PX Mkii MY17"/>
    <n v="27999"/>
    <x v="4"/>
    <s v="Ranger"/>
    <s v="XL 3.2 (4X4)"/>
    <s v="PX Mkii MY17"/>
    <x v="2"/>
    <n v="218978"/>
    <x v="13"/>
    <x v="1"/>
    <x v="1"/>
    <s v=" Used"/>
    <n v="3198"/>
    <x v="2"/>
    <n v="4"/>
    <x v="2"/>
    <x v="2"/>
  </r>
  <r>
    <n v="12773762"/>
    <s v="2010 BMW 135I Sport E82 MY09"/>
    <n v="34990"/>
    <x v="5"/>
    <s v="135I"/>
    <s v="Sport"/>
    <s v="E82 MY09"/>
    <x v="0"/>
    <n v="68346"/>
    <x v="20"/>
    <x v="0"/>
    <x v="2"/>
    <s v=" Used"/>
    <n v="2979"/>
    <x v="2"/>
    <n v="4"/>
    <x v="0"/>
    <x v="2"/>
  </r>
  <r>
    <n v="12773775"/>
    <s v="2007 Holden Statesman V8 WM"/>
    <n v="17988"/>
    <x v="2"/>
    <s v="Statesman"/>
    <s v="V8"/>
    <s v="WM"/>
    <x v="18"/>
    <n v="362998"/>
    <x v="3"/>
    <x v="0"/>
    <x v="0"/>
    <s v=" Used"/>
    <n v="5967"/>
    <x v="7"/>
    <n v="5"/>
    <x v="18"/>
    <x v="2"/>
  </r>
  <r>
    <n v="12773780"/>
    <s v="2013 Holden Trax LS TJ"/>
    <n v="13990"/>
    <x v="2"/>
    <s v="Trax"/>
    <s v="LS"/>
    <s v="TJ"/>
    <x v="8"/>
    <n v="148472"/>
    <x v="0"/>
    <x v="1"/>
    <x v="0"/>
    <s v=" Used"/>
    <n v="1796"/>
    <x v="2"/>
    <n v="5"/>
    <x v="8"/>
    <x v="2"/>
  </r>
  <r>
    <n v="12773781"/>
    <s v="2017 Holden Captiva 7 LTZ (awd) CG MY16"/>
    <n v="23990"/>
    <x v="2"/>
    <s v="Captiva"/>
    <s v="7 LTZ (awd)"/>
    <s v="CG MY16"/>
    <x v="3"/>
    <n v="60618"/>
    <x v="0"/>
    <x v="0"/>
    <x v="0"/>
    <s v=" Used"/>
    <n v="2997"/>
    <x v="5"/>
    <n v="7"/>
    <x v="3"/>
    <x v="2"/>
  </r>
  <r>
    <n v="12773792"/>
    <s v="2019 Toyota Landcruiser Prado GXL (4X4) GDJ150R MY18"/>
    <n v="68995"/>
    <x v="0"/>
    <s v="Landcruiser Prado"/>
    <s v="GXL (4X4)"/>
    <s v="GDJ150R MY18"/>
    <x v="13"/>
    <n v="73952"/>
    <x v="0"/>
    <x v="0"/>
    <x v="1"/>
    <s v=" Used"/>
    <n v="2755"/>
    <x v="0"/>
    <n v="7"/>
    <x v="13"/>
    <x v="1"/>
  </r>
  <r>
    <n v="12773800"/>
    <s v="2018 Ford Focus Trend LZ"/>
    <n v="20000"/>
    <x v="4"/>
    <s v="Focus"/>
    <s v="Trend"/>
    <s v="LZ"/>
    <x v="15"/>
    <n v="80900"/>
    <x v="5"/>
    <x v="0"/>
    <x v="0"/>
    <s v=" Used"/>
    <n v="1498"/>
    <x v="75"/>
    <n v="5"/>
    <x v="15"/>
    <x v="2"/>
  </r>
  <r>
    <n v="12773802"/>
    <s v="2017 Toyota Hilux SR (4X4) GUN126R"/>
    <n v="42990"/>
    <x v="0"/>
    <s v="Hilux"/>
    <s v="SR (4X4)"/>
    <s v="GUN126R"/>
    <x v="3"/>
    <n v="105390"/>
    <x v="23"/>
    <x v="0"/>
    <x v="1"/>
    <s v=" Used"/>
    <n v="2753"/>
    <x v="2"/>
    <n v="5"/>
    <x v="3"/>
    <x v="1"/>
  </r>
  <r>
    <n v="12773816"/>
    <s v="2021 Audi Q3 35 Tfsi S Line F3 MY21"/>
    <n v="59830"/>
    <x v="11"/>
    <s v="Q3"/>
    <s v="35 Tfsi S Line"/>
    <s v="F3 MY21"/>
    <x v="1"/>
    <n v="10100"/>
    <x v="29"/>
    <x v="0"/>
    <x v="2"/>
    <s v=" Used"/>
    <n v="1395"/>
    <x v="1"/>
    <n v="5"/>
    <x v="1"/>
    <x v="1"/>
  </r>
  <r>
    <n v="12773822"/>
    <s v="2004 Ford Falcon RTV (lpg) BA"/>
    <n v="8995"/>
    <x v="4"/>
    <s v="Falcon"/>
    <s v="RTV (lpg)"/>
    <s v="BA"/>
    <x v="14"/>
    <n v="287732"/>
    <x v="22"/>
    <x v="0"/>
    <x v="5"/>
    <s v=" Used"/>
    <n v="3984"/>
    <x v="6"/>
    <n v="2"/>
    <x v="14"/>
    <x v="0"/>
  </r>
  <r>
    <n v="12773830"/>
    <s v="2009 Mercedes-Benz CLC200 Kompressor 203"/>
    <n v="6913"/>
    <x v="1"/>
    <s v="CLC200"/>
    <s v="Kompressor"/>
    <n v="203"/>
    <x v="10"/>
    <n v="220424"/>
    <x v="20"/>
    <x v="0"/>
    <x v="2"/>
    <s v=" Used"/>
    <n v="1796"/>
    <x v="3"/>
    <n v="4"/>
    <x v="10"/>
    <x v="0"/>
  </r>
  <r>
    <n v="12773838"/>
    <s v="2017 Alfa Romeo Giulia Super Petrol 952"/>
    <n v="39998"/>
    <x v="30"/>
    <s v="Giulia"/>
    <s v="Super Petrol"/>
    <n v="952"/>
    <x v="3"/>
    <n v="45151"/>
    <x v="3"/>
    <x v="0"/>
    <x v="2"/>
    <s v=" Used"/>
    <n v="1995"/>
    <x v="0"/>
    <n v="5"/>
    <x v="3"/>
    <x v="2"/>
  </r>
  <r>
    <n v="12773850"/>
    <s v="2019 Toyota Camry Ascent (hybrid) Axvh71R MY19"/>
    <n v="43990"/>
    <x v="0"/>
    <s v="Camry"/>
    <s v="Ascent (hybrid)"/>
    <s v="Axvh71R MY19"/>
    <x v="13"/>
    <n v="17700"/>
    <x v="3"/>
    <x v="0"/>
    <x v="3"/>
    <s v=" Used"/>
    <n v="2494"/>
    <x v="5"/>
    <n v="5"/>
    <x v="13"/>
    <x v="1"/>
  </r>
  <r>
    <n v="12773851"/>
    <s v="2016 Toyota Landcruiser Prado Kakadu (4X4) GDJ150R MY16"/>
    <n v="65990"/>
    <x v="0"/>
    <s v="Landcruiser Prado"/>
    <s v="Kakadu (4X4)"/>
    <s v="GDJ150R MY16"/>
    <x v="2"/>
    <n v="116422"/>
    <x v="0"/>
    <x v="0"/>
    <x v="1"/>
    <s v=" Used"/>
    <n v="2753"/>
    <x v="2"/>
    <n v="7"/>
    <x v="2"/>
    <x v="1"/>
  </r>
  <r>
    <n v="12773854"/>
    <s v="2019 Nissan X-Trail ST (2WD) T32 Series 2"/>
    <n v="30990"/>
    <x v="3"/>
    <s v="X-Trail"/>
    <s v="ST (2WD)"/>
    <s v="T32 Series 2"/>
    <x v="13"/>
    <n v="55042"/>
    <x v="0"/>
    <x v="0"/>
    <x v="0"/>
    <s v=" Used"/>
    <n v="2488"/>
    <x v="2"/>
    <n v="5"/>
    <x v="13"/>
    <x v="2"/>
  </r>
  <r>
    <n v="12773860"/>
    <s v="2018 Holden Colorado LS (4X4) RG MY18"/>
    <n v="39990"/>
    <x v="2"/>
    <s v="Colorado"/>
    <s v="LS (4X4)"/>
    <s v="RG MY18"/>
    <x v="15"/>
    <n v="127141"/>
    <x v="12"/>
    <x v="0"/>
    <x v="1"/>
    <s v=" Used"/>
    <n v="2776"/>
    <x v="2"/>
    <n v="5"/>
    <x v="15"/>
    <x v="2"/>
  </r>
  <r>
    <n v="12773863"/>
    <s v="2011 Isuzu D-MAX LS-U (4X4) TF MY10"/>
    <n v="29990"/>
    <x v="6"/>
    <s v="D-MAX"/>
    <s v="LS-U (4X4)"/>
    <s v="TF MY10"/>
    <x v="4"/>
    <n v="125182"/>
    <x v="10"/>
    <x v="1"/>
    <x v="1"/>
    <s v=" Used"/>
    <n v="2999"/>
    <x v="5"/>
    <n v="5"/>
    <x v="4"/>
    <x v="2"/>
  </r>
  <r>
    <n v="12773872"/>
    <s v="2018 Holden Colorado LS (4X4) RG MY18"/>
    <n v="42999"/>
    <x v="2"/>
    <s v="Colorado"/>
    <s v="LS (4X4)"/>
    <s v="RG MY18"/>
    <x v="15"/>
    <n v="84512"/>
    <x v="4"/>
    <x v="0"/>
    <x v="1"/>
    <s v=" Used"/>
    <n v="2776"/>
    <x v="2"/>
    <n v="2"/>
    <x v="15"/>
    <x v="1"/>
  </r>
  <r>
    <n v="12773878"/>
    <s v="2018 Mazda CX-3 NEO (fwd) DK MY17.5"/>
    <n v="24988"/>
    <x v="10"/>
    <s v="CX-3"/>
    <s v="NEO (fwd)"/>
    <s v="DK MY17.5"/>
    <x v="15"/>
    <n v="77983"/>
    <x v="0"/>
    <x v="0"/>
    <x v="0"/>
    <s v=" Used"/>
    <n v="1998"/>
    <x v="2"/>
    <n v="5"/>
    <x v="15"/>
    <x v="2"/>
  </r>
  <r>
    <n v="12773894"/>
    <s v="2016 Jaguar XE 20D R-Sport MY17"/>
    <n v="40680"/>
    <x v="27"/>
    <s v="XE"/>
    <s v="20D R-Sport"/>
    <s v="MY17"/>
    <x v="2"/>
    <n v="47908"/>
    <x v="3"/>
    <x v="0"/>
    <x v="1"/>
    <s v=" Used"/>
    <n v="1999"/>
    <x v="2"/>
    <n v="5"/>
    <x v="2"/>
    <x v="1"/>
  </r>
  <r>
    <n v="12773914"/>
    <s v="2007 Holden Commodore SV6 VE"/>
    <n v="9995"/>
    <x v="2"/>
    <s v="Commodore"/>
    <s v="SV6"/>
    <s v="VE"/>
    <x v="18"/>
    <n v="312763"/>
    <x v="3"/>
    <x v="1"/>
    <x v="0"/>
    <s v=" Used"/>
    <n v="3565"/>
    <x v="1"/>
    <n v="5"/>
    <x v="18"/>
    <x v="0"/>
  </r>
  <r>
    <n v="12773922"/>
    <s v="2016 Toyota Tarago GLI ACR50R MY13"/>
    <n v="32990"/>
    <x v="0"/>
    <s v="Tarago"/>
    <s v="GLI"/>
    <s v="ACR50R MY13"/>
    <x v="2"/>
    <n v="56906"/>
    <x v="0"/>
    <x v="0"/>
    <x v="0"/>
    <s v=" Used"/>
    <n v="2362"/>
    <x v="2"/>
    <n v="8"/>
    <x v="2"/>
    <x v="2"/>
  </r>
  <r>
    <n v="12773935"/>
    <s v="2017 Kia Sorento GT-Line (4X4) UM MY18"/>
    <n v="44990"/>
    <x v="14"/>
    <s v="Sorento"/>
    <s v="GT-Line (4X4)"/>
    <s v="UM MY18"/>
    <x v="3"/>
    <n v="65912"/>
    <x v="0"/>
    <x v="0"/>
    <x v="1"/>
    <s v=" Used"/>
    <n v="2199"/>
    <x v="2"/>
    <n v="7"/>
    <x v="3"/>
    <x v="1"/>
  </r>
  <r>
    <n v="12773947"/>
    <s v="2014 Holden Barina Spark CD MJ MY14"/>
    <n v="11490"/>
    <x v="2"/>
    <s v="Barina Spark"/>
    <s v="CD"/>
    <s v="MJ MY14"/>
    <x v="12"/>
    <n v="78485"/>
    <x v="5"/>
    <x v="0"/>
    <x v="0"/>
    <s v=" Used"/>
    <n v="1248"/>
    <x v="6"/>
    <n v="5"/>
    <x v="12"/>
    <x v="2"/>
  </r>
  <r>
    <n v="12774040"/>
    <s v="2022 LDV T60 MAX Luxe (4X4) SKC8"/>
    <n v="40913"/>
    <x v="28"/>
    <s v="T60"/>
    <s v="MAX Luxe (4X4)"/>
    <s v="SKC8"/>
    <x v="16"/>
    <n v="19"/>
    <x v="9"/>
    <x v="0"/>
    <x v="1"/>
    <s v=" Used"/>
    <n v="1996"/>
    <x v="15"/>
    <n v="5"/>
    <x v="16"/>
    <x v="1"/>
  </r>
  <r>
    <n v="12774045"/>
    <s v="2012 Toyota Landcruiser Prado GX (4X4) KDJ150R 11 Upgrade"/>
    <n v="32990"/>
    <x v="0"/>
    <s v="Landcruiser Prado"/>
    <s v="GX (4X4)"/>
    <s v="KDJ150R 11 Upgrade"/>
    <x v="11"/>
    <n v="158478"/>
    <x v="0"/>
    <x v="1"/>
    <x v="1"/>
    <s v=" Used"/>
    <n v="2982"/>
    <x v="2"/>
    <n v="5"/>
    <x v="11"/>
    <x v="2"/>
  </r>
  <r>
    <n v="12774080"/>
    <s v="2014 Jeep Grand Cherokee Limited (4X4) WK MY14"/>
    <n v="27990"/>
    <x v="18"/>
    <s v="Grand Cherokee"/>
    <s v="Limited (4X4)"/>
    <s v="WK MY14"/>
    <x v="12"/>
    <n v="127472"/>
    <x v="0"/>
    <x v="0"/>
    <x v="2"/>
    <s v=" Used"/>
    <n v="3604"/>
    <x v="3"/>
    <n v="5"/>
    <x v="12"/>
    <x v="2"/>
  </r>
  <r>
    <n v="12774085"/>
    <s v="2021 Hyundai Tucson Highlander (awd) NX4.V1 MY22"/>
    <n v="56888"/>
    <x v="7"/>
    <s v="Tucson"/>
    <s v="Highlander (awd)"/>
    <s v="NX4.V1 MY22"/>
    <x v="1"/>
    <n v="15916"/>
    <x v="0"/>
    <x v="0"/>
    <x v="1"/>
    <s v=" Used"/>
    <n v="1998"/>
    <x v="3"/>
    <n v="5"/>
    <x v="1"/>
    <x v="1"/>
  </r>
  <r>
    <n v="12774090"/>
    <s v="2021 Subaru Outback AWD Touring MY21"/>
    <n v="47990"/>
    <x v="12"/>
    <s v="Outback"/>
    <s v="AWD Touring"/>
    <s v="MY21"/>
    <x v="1"/>
    <n v="80790"/>
    <x v="0"/>
    <x v="0"/>
    <x v="0"/>
    <s v=" Used"/>
    <n v="2498"/>
    <x v="5"/>
    <n v="5"/>
    <x v="1"/>
    <x v="1"/>
  </r>
  <r>
    <n v="12774093"/>
    <s v="2013 Ford Kuga Trend (awd) TF"/>
    <n v="16998"/>
    <x v="4"/>
    <s v="Kuga"/>
    <s v="Trend (awd)"/>
    <s v="TF"/>
    <x v="8"/>
    <n v="121909"/>
    <x v="0"/>
    <x v="0"/>
    <x v="2"/>
    <s v=" Used"/>
    <n v="1596"/>
    <x v="5"/>
    <n v="5"/>
    <x v="8"/>
    <x v="2"/>
  </r>
  <r>
    <n v="12774105"/>
    <s v="2022 Toyota Camry SX Hybrid Axvh70R"/>
    <n v="56999"/>
    <x v="0"/>
    <s v="Camry"/>
    <s v="SX Hybrid"/>
    <s v="Axvh70R"/>
    <x v="16"/>
    <n v="116"/>
    <x v="3"/>
    <x v="0"/>
    <x v="3"/>
    <s v=" Used"/>
    <n v="2487"/>
    <x v="2"/>
    <n v="5"/>
    <x v="16"/>
    <x v="1"/>
  </r>
  <r>
    <n v="12774116"/>
    <s v="2016 Porsche Cayenne S Diesel Series 2 MY17"/>
    <n v="109900"/>
    <x v="17"/>
    <s v="Cayenne"/>
    <s v="S Diesel"/>
    <s v="Series 2 MY17"/>
    <x v="2"/>
    <n v="61617"/>
    <x v="0"/>
    <x v="0"/>
    <x v="1"/>
    <s v=" Used"/>
    <n v="4134"/>
    <x v="1"/>
    <n v="5"/>
    <x v="2"/>
    <x v="1"/>
  </r>
  <r>
    <n v="12774118"/>
    <s v="2016 Porsche 911 Carrera S 991 MY17"/>
    <n v="233900"/>
    <x v="17"/>
    <n v="911"/>
    <s v="Carrera S"/>
    <s v="991 MY17"/>
    <x v="2"/>
    <n v="59413"/>
    <x v="20"/>
    <x v="0"/>
    <x v="2"/>
    <s v=" Used"/>
    <n v="2981"/>
    <x v="5"/>
    <n v="4"/>
    <x v="2"/>
    <x v="1"/>
  </r>
  <r>
    <n v="12774119"/>
    <s v="2011 Porsche 911 Carrera GTS 997 MY11"/>
    <n v="299900"/>
    <x v="17"/>
    <n v="911"/>
    <s v="Carrera GTS"/>
    <s v="997 MY11"/>
    <x v="4"/>
    <n v="33991"/>
    <x v="20"/>
    <x v="0"/>
    <x v="2"/>
    <s v=" Used"/>
    <n v="3614"/>
    <x v="2"/>
    <n v="4"/>
    <x v="4"/>
    <x v="1"/>
  </r>
  <r>
    <n v="12774120"/>
    <s v="2016 Porsche Cayenne GTS Series 2 MY16"/>
    <n v="107900"/>
    <x v="17"/>
    <s v="Cayenne"/>
    <s v="GTS"/>
    <s v="Series 2 MY16"/>
    <x v="2"/>
    <n v="68537"/>
    <x v="0"/>
    <x v="0"/>
    <x v="2"/>
    <s v=" Used"/>
    <n v="3604"/>
    <x v="5"/>
    <n v="5"/>
    <x v="2"/>
    <x v="1"/>
  </r>
  <r>
    <n v="12774121"/>
    <s v="2019 Porsche Cayenne S 9YB MY20"/>
    <n v="189900"/>
    <x v="17"/>
    <s v="Cayenne"/>
    <s v="S"/>
    <s v="9YB MY20"/>
    <x v="13"/>
    <n v="50389"/>
    <x v="20"/>
    <x v="0"/>
    <x v="2"/>
    <s v=" Used"/>
    <n v="2894"/>
    <x v="1"/>
    <n v="5"/>
    <x v="13"/>
    <x v="1"/>
  </r>
  <r>
    <n v="12774137"/>
    <s v="2018 Hyundai I30 GO PD"/>
    <n v="20618"/>
    <x v="7"/>
    <s v="I30"/>
    <s v="GO"/>
    <s v="PD"/>
    <x v="15"/>
    <n v="81823"/>
    <x v="5"/>
    <x v="0"/>
    <x v="0"/>
    <s v=" Used"/>
    <n v="1999"/>
    <x v="2"/>
    <n v="5"/>
    <x v="15"/>
    <x v="2"/>
  </r>
  <r>
    <n v="12774140"/>
    <s v="2013 Holden Captiva 7 SX (fwd) CG MY13"/>
    <n v="12999"/>
    <x v="2"/>
    <s v="Captiva"/>
    <s v="7 SX (fwd)"/>
    <s v="CG MY13"/>
    <x v="8"/>
    <n v="173723"/>
    <x v="0"/>
    <x v="0"/>
    <x v="1"/>
    <s v=" Used"/>
    <n v="2231"/>
    <x v="2"/>
    <n v="7"/>
    <x v="8"/>
    <x v="2"/>
  </r>
  <r>
    <n v="12774147"/>
    <s v="2018 Toyota Camry Ascent Sport ASV70R"/>
    <n v="34990"/>
    <x v="0"/>
    <s v="Camry"/>
    <s v="Ascent Sport"/>
    <s v="ASV70R"/>
    <x v="15"/>
    <n v="14511"/>
    <x v="3"/>
    <x v="0"/>
    <x v="0"/>
    <s v=" Used"/>
    <n v="2494"/>
    <x v="2"/>
    <n v="5"/>
    <x v="15"/>
    <x v="2"/>
  </r>
  <r>
    <n v="12774148"/>
    <s v="2016 Mitsubishi Lancer ES Sport CF"/>
    <n v="17990"/>
    <x v="13"/>
    <s v="Lancer"/>
    <s v="ES Sport"/>
    <s v="CF"/>
    <x v="2"/>
    <n v="58366"/>
    <x v="3"/>
    <x v="1"/>
    <x v="0"/>
    <s v=" Used"/>
    <n v="1998"/>
    <x v="3"/>
    <n v="5"/>
    <x v="2"/>
    <x v="2"/>
  </r>
  <r>
    <n v="12774151"/>
    <s v="2020 Kia Carnival S YP PE MY20"/>
    <n v="46990"/>
    <x v="14"/>
    <s v="Carnival"/>
    <s v="S"/>
    <s v="YP PE MY20"/>
    <x v="9"/>
    <n v="37727"/>
    <x v="0"/>
    <x v="0"/>
    <x v="1"/>
    <s v=" Used"/>
    <n v="2199"/>
    <x v="2"/>
    <n v="8"/>
    <x v="9"/>
    <x v="1"/>
  </r>
  <r>
    <n v="12774152"/>
    <s v="2017 Lexus CT200H Luxury ZWA10R MY17"/>
    <n v="34990"/>
    <x v="9"/>
    <s v="CT200H"/>
    <s v="Luxury"/>
    <s v="ZWA10R MY17"/>
    <x v="3"/>
    <n v="87881"/>
    <x v="5"/>
    <x v="0"/>
    <x v="3"/>
    <s v=" Used"/>
    <n v="1798"/>
    <x v="2"/>
    <n v="5"/>
    <x v="3"/>
    <x v="2"/>
  </r>
  <r>
    <n v="12774153"/>
    <s v="2019 Skoda Fabia 81 TSI NJ MY19"/>
    <n v="19990"/>
    <x v="15"/>
    <s v="Fabia"/>
    <s v="81 TSI"/>
    <s v="NJ MY19"/>
    <x v="13"/>
    <n v="59579"/>
    <x v="5"/>
    <x v="0"/>
    <x v="2"/>
    <s v=" Used"/>
    <n v="999"/>
    <x v="3"/>
    <n v="5"/>
    <x v="13"/>
    <x v="2"/>
  </r>
  <r>
    <n v="12774154"/>
    <s v="2021 Kia Sorento GT-Line 7 Seat MQ4 MY21"/>
    <n v="66990"/>
    <x v="14"/>
    <s v="Sorento"/>
    <s v="GT-Line 7 Seat"/>
    <s v="MQ4 MY21"/>
    <x v="1"/>
    <n v="19175"/>
    <x v="0"/>
    <x v="0"/>
    <x v="0"/>
    <s v=" Used"/>
    <n v="3470"/>
    <x v="2"/>
    <n v="7"/>
    <x v="1"/>
    <x v="1"/>
  </r>
  <r>
    <n v="12774155"/>
    <s v="2017 Mitsubishi Triton GLX MQ MY17"/>
    <n v="22990"/>
    <x v="13"/>
    <s v="Triton"/>
    <s v="GLX"/>
    <s v="MQ MY17"/>
    <x v="3"/>
    <n v="68098"/>
    <x v="4"/>
    <x v="1"/>
    <x v="0"/>
    <s v=" Used"/>
    <n v="2351"/>
    <x v="1"/>
    <n v="2"/>
    <x v="3"/>
    <x v="2"/>
  </r>
  <r>
    <n v="12774159"/>
    <s v="2008 Holden Astra CD AH MY08"/>
    <n v="5000"/>
    <x v="2"/>
    <s v="Astra"/>
    <s v="CD"/>
    <s v="AH MY08"/>
    <x v="19"/>
    <n v="162871"/>
    <x v="20"/>
    <x v="0"/>
    <x v="0"/>
    <s v=" Used"/>
    <n v="1796"/>
    <x v="1"/>
    <n v="5"/>
    <x v="19"/>
    <x v="0"/>
  </r>
  <r>
    <n v="12774176"/>
    <s v="2009 Holden Colorado LX (4X4) RC MY09"/>
    <n v="21990"/>
    <x v="2"/>
    <s v="Colorado"/>
    <s v="LX (4X4)"/>
    <s v="RC MY09"/>
    <x v="10"/>
    <n v="144341"/>
    <x v="12"/>
    <x v="0"/>
    <x v="1"/>
    <s v=" Used"/>
    <n v="2999"/>
    <x v="2"/>
    <n v="5"/>
    <x v="10"/>
    <x v="2"/>
  </r>
  <r>
    <n v="12774183"/>
    <s v="2018 Honda CR-V VTI-S (2WD) MY18"/>
    <n v="26990"/>
    <x v="19"/>
    <s v="CR-V"/>
    <s v="VTI-S (2WD)"/>
    <s v="MY18"/>
    <x v="15"/>
    <n v="152590"/>
    <x v="0"/>
    <x v="0"/>
    <x v="0"/>
    <s v=" Used"/>
    <n v="1498"/>
    <x v="5"/>
    <n v="5"/>
    <x v="15"/>
    <x v="2"/>
  </r>
  <r>
    <n v="12774184"/>
    <s v="2009 Subaru Impreza R (awd) MY09"/>
    <n v="9950"/>
    <x v="12"/>
    <s v="Impreza"/>
    <s v="R (awd)"/>
    <s v="MY09"/>
    <x v="10"/>
    <n v="222306"/>
    <x v="3"/>
    <x v="1"/>
    <x v="2"/>
    <s v=" Used"/>
    <n v="1994"/>
    <x v="0"/>
    <n v="5"/>
    <x v="10"/>
    <x v="0"/>
  </r>
  <r>
    <n v="12774185"/>
    <s v="2006 Toyota Yaris YR NCP90R"/>
    <n v="8950"/>
    <x v="0"/>
    <s v="Yaris"/>
    <s v="YR"/>
    <s v="NCP90R"/>
    <x v="17"/>
    <n v="170697"/>
    <x v="5"/>
    <x v="0"/>
    <x v="0"/>
    <s v=" Used"/>
    <n v="1299"/>
    <x v="3"/>
    <n v="5"/>
    <x v="17"/>
    <x v="0"/>
  </r>
  <r>
    <n v="12774215"/>
    <s v="2020 Suzuki Vitara Turbo Series II"/>
    <n v="31990"/>
    <x v="24"/>
    <s v="Vitara"/>
    <s v="Turbo"/>
    <s v="Series II"/>
    <x v="9"/>
    <n v="6502"/>
    <x v="0"/>
    <x v="0"/>
    <x v="2"/>
    <s v=" Used"/>
    <n v="1373"/>
    <x v="0"/>
    <n v="5"/>
    <x v="9"/>
    <x v="2"/>
  </r>
  <r>
    <n v="12774217"/>
    <s v="2021 MG MG3 Auto Core SZP1 MY21"/>
    <n v="16990"/>
    <x v="23"/>
    <s v="MG3 Auto"/>
    <s v="Core"/>
    <s v="SZP1 MY21"/>
    <x v="1"/>
    <n v="13683"/>
    <x v="5"/>
    <x v="0"/>
    <x v="2"/>
    <s v=" Used"/>
    <n v="1498"/>
    <x v="2"/>
    <n v="5"/>
    <x v="1"/>
    <x v="2"/>
  </r>
  <r>
    <n v="12774218"/>
    <s v="2021 MG MG3 Auto Core SZP1 MY21"/>
    <n v="16990"/>
    <x v="23"/>
    <s v="MG3 Auto"/>
    <s v="Core"/>
    <s v="SZP1 MY21"/>
    <x v="1"/>
    <n v="16715"/>
    <x v="5"/>
    <x v="0"/>
    <x v="2"/>
    <s v=" Used"/>
    <n v="1498"/>
    <x v="2"/>
    <n v="5"/>
    <x v="1"/>
    <x v="2"/>
  </r>
  <r>
    <n v="12774251"/>
    <s v="2016 Ford Everest Trend UA"/>
    <n v="41990"/>
    <x v="4"/>
    <s v="Everest"/>
    <s v="Trend"/>
    <s v="UA"/>
    <x v="2"/>
    <n v="120555"/>
    <x v="0"/>
    <x v="0"/>
    <x v="1"/>
    <s v=" Used"/>
    <n v="3198"/>
    <x v="0"/>
    <n v="7"/>
    <x v="2"/>
    <x v="1"/>
  </r>
  <r>
    <n v="12774266"/>
    <s v="2017 Toyota Yaris Ascent NCP130R MY17"/>
    <n v="17288"/>
    <x v="0"/>
    <s v="Yaris"/>
    <s v="Ascent"/>
    <s v="NCP130R MY17"/>
    <x v="3"/>
    <n v="89500"/>
    <x v="5"/>
    <x v="0"/>
    <x v="0"/>
    <s v=" Used"/>
    <n v="1299"/>
    <x v="3"/>
    <n v="5"/>
    <x v="3"/>
    <x v="2"/>
  </r>
  <r>
    <n v="12774268"/>
    <s v="2017 Toyota Landcruiser Workmate (4X4) VDJ79R MY18"/>
    <n v="69950"/>
    <x v="0"/>
    <s v="Landcruiser"/>
    <s v="Workmate (4X4)"/>
    <s v="VDJ79R MY18"/>
    <x v="3"/>
    <n v="174875"/>
    <x v="11"/>
    <x v="1"/>
    <x v="1"/>
    <s v=" Used"/>
    <n v="4461"/>
    <x v="2"/>
    <n v="5"/>
    <x v="3"/>
    <x v="1"/>
  </r>
  <r>
    <n v="12774269"/>
    <s v="2016 Holden Caprice V WN MY16"/>
    <n v="23950"/>
    <x v="2"/>
    <s v="Caprice"/>
    <s v="V"/>
    <s v="WN MY16"/>
    <x v="2"/>
    <n v="327048"/>
    <x v="3"/>
    <x v="0"/>
    <x v="2"/>
    <s v=" Used"/>
    <n v="6200"/>
    <x v="1"/>
    <n v="5"/>
    <x v="2"/>
    <x v="2"/>
  </r>
  <r>
    <n v="12774272"/>
    <s v="2017 Hyundai I30 Active PD"/>
    <n v="23950"/>
    <x v="7"/>
    <s v="I30"/>
    <s v="Active"/>
    <s v="PD"/>
    <x v="3"/>
    <n v="44360"/>
    <x v="5"/>
    <x v="0"/>
    <x v="0"/>
    <s v=" Used"/>
    <n v="1999"/>
    <x v="5"/>
    <n v="5"/>
    <x v="3"/>
    <x v="2"/>
  </r>
  <r>
    <n v="12774273"/>
    <s v="2014 Holden Commodore SS-V Redline VF"/>
    <n v="45950"/>
    <x v="2"/>
    <s v="Commodore"/>
    <s v="SS-V Redline"/>
    <s v="VF"/>
    <x v="12"/>
    <n v="149169"/>
    <x v="3"/>
    <x v="1"/>
    <x v="2"/>
    <s v=" Used"/>
    <n v="5967"/>
    <x v="5"/>
    <n v="5"/>
    <x v="12"/>
    <x v="1"/>
  </r>
  <r>
    <n v="12774274"/>
    <s v="2013 Holden UTE SV6 VF"/>
    <n v="28950"/>
    <x v="2"/>
    <s v="UTE"/>
    <s v="SV6"/>
    <s v="VF"/>
    <x v="8"/>
    <n v="178457"/>
    <x v="22"/>
    <x v="1"/>
    <x v="0"/>
    <s v=" Used"/>
    <n v="3565"/>
    <x v="15"/>
    <n v="2"/>
    <x v="8"/>
    <x v="2"/>
  </r>
  <r>
    <n v="12774303"/>
    <s v="2016 Audi A4 2.0 Tfsi Quattro S Tronic SPT F4 MY17 (B9)"/>
    <n v="40888"/>
    <x v="11"/>
    <s v="A4"/>
    <s v="2.0 Tfsi Quattro S Tronic SPT"/>
    <s v="F4 MY17 (B9)"/>
    <x v="2"/>
    <n v="36308"/>
    <x v="3"/>
    <x v="0"/>
    <x v="2"/>
    <s v=" Used"/>
    <n v="1984"/>
    <x v="2"/>
    <n v="5"/>
    <x v="2"/>
    <x v="1"/>
  </r>
  <r>
    <n v="12774321"/>
    <s v="2009 Mercedes-Benz GL320 CDI 164"/>
    <n v="16950"/>
    <x v="1"/>
    <s v="GL320"/>
    <s v="CDI"/>
    <n v="164"/>
    <x v="10"/>
    <n v="182415"/>
    <x v="0"/>
    <x v="0"/>
    <x v="1"/>
    <s v=" Used"/>
    <n v="2987"/>
    <x v="5"/>
    <n v="7"/>
    <x v="10"/>
    <x v="2"/>
  </r>
  <r>
    <n v="12774336"/>
    <s v="2015 Holden Captiva 7 LTZ (4X4) CG MY15"/>
    <n v="20990"/>
    <x v="2"/>
    <s v="Captiva"/>
    <s v="7 LTZ (4X4)"/>
    <s v="CG MY15"/>
    <x v="7"/>
    <n v="68872"/>
    <x v="0"/>
    <x v="0"/>
    <x v="1"/>
    <s v=" Used"/>
    <n v="2231"/>
    <x v="1"/>
    <n v="7"/>
    <x v="7"/>
    <x v="2"/>
  </r>
  <r>
    <n v="12774338"/>
    <s v="2014 Toyota Kluger GXL (4X4) GSU55R"/>
    <n v="33890"/>
    <x v="0"/>
    <s v="Kluger"/>
    <s v="GXL (4X4)"/>
    <s v="GSU55R"/>
    <x v="12"/>
    <n v="128250"/>
    <x v="0"/>
    <x v="0"/>
    <x v="0"/>
    <s v=" Used"/>
    <n v="3456"/>
    <x v="6"/>
    <n v="7"/>
    <x v="12"/>
    <x v="2"/>
  </r>
  <r>
    <n v="12774377"/>
    <s v="2016 Hyundai I30 SR Premium GD5 Series 2 Upgrade"/>
    <n v="25800"/>
    <x v="7"/>
    <s v="I30"/>
    <s v="SR Premium"/>
    <s v="GD5 Series 2 Upgrade"/>
    <x v="2"/>
    <n v="67773"/>
    <x v="5"/>
    <x v="0"/>
    <x v="0"/>
    <s v=" Used"/>
    <n v="1999"/>
    <x v="2"/>
    <n v="5"/>
    <x v="2"/>
    <x v="2"/>
  </r>
  <r>
    <n v="12774390"/>
    <s v="2018 Hyundai Tucson Highlander (awd) TL3 MY19"/>
    <n v="41990"/>
    <x v="7"/>
    <s v="Tucson"/>
    <s v="Highlander (awd)"/>
    <s v="TL3 MY19"/>
    <x v="15"/>
    <n v="56159"/>
    <x v="0"/>
    <x v="0"/>
    <x v="0"/>
    <s v=" Used"/>
    <n v="1591"/>
    <x v="3"/>
    <n v="5"/>
    <x v="15"/>
    <x v="1"/>
  </r>
  <r>
    <n v="12774391"/>
    <s v="2019 Mazda CX-5 GT (4X4) MY19 (KF Series 2)"/>
    <n v="42990"/>
    <x v="10"/>
    <s v="CX-5"/>
    <s v="GT (4X4)"/>
    <s v="MY19 (KF Series 2)"/>
    <x v="13"/>
    <n v="60743"/>
    <x v="0"/>
    <x v="0"/>
    <x v="0"/>
    <s v=" Used"/>
    <n v="2488"/>
    <x v="6"/>
    <n v="5"/>
    <x v="13"/>
    <x v="1"/>
  </r>
  <r>
    <n v="12774404"/>
    <s v="2008 Holden Commodore SS-V VE"/>
    <n v="37990"/>
    <x v="2"/>
    <s v="Commodore"/>
    <s v="SS-V"/>
    <s v="VE"/>
    <x v="19"/>
    <n v="72238"/>
    <x v="22"/>
    <x v="1"/>
    <x v="0"/>
    <s v=" Used"/>
    <n v="5967"/>
    <x v="15"/>
    <n v="2"/>
    <x v="19"/>
    <x v="2"/>
  </r>
  <r>
    <n v="12774436"/>
    <s v="2015 Mercedes-Benz GLE250 D 166"/>
    <n v="48950"/>
    <x v="1"/>
    <s v="GLE250"/>
    <s v="D"/>
    <n v="166"/>
    <x v="7"/>
    <n v="100246"/>
    <x v="0"/>
    <x v="0"/>
    <x v="1"/>
    <s v=" Used"/>
    <n v="2143"/>
    <x v="5"/>
    <n v="5"/>
    <x v="7"/>
    <x v="1"/>
  </r>
  <r>
    <n v="12774465"/>
    <s v="2017 Kia Sportage SI Premium (fwd) QL MY17"/>
    <n v="19999"/>
    <x v="14"/>
    <s v="Sportage"/>
    <s v="SI Premium (fwd)"/>
    <s v="QL MY17"/>
    <x v="3"/>
    <n v="131818"/>
    <x v="0"/>
    <x v="0"/>
    <x v="0"/>
    <s v=" Used"/>
    <n v="1999"/>
    <x v="2"/>
    <n v="5"/>
    <x v="3"/>
    <x v="2"/>
  </r>
  <r>
    <n v="12774468"/>
    <s v="2019 Ford Transit Custom 320S (swb) Sport VN MY19.75"/>
    <n v="53990"/>
    <x v="4"/>
    <s v="Transit Custom"/>
    <s v="320S (swb) Sport"/>
    <s v="VN MY19.75"/>
    <x v="13"/>
    <n v="103574"/>
    <x v="6"/>
    <x v="0"/>
    <x v="1"/>
    <s v=" Used"/>
    <n v="1995"/>
    <x v="0"/>
    <n v="3"/>
    <x v="13"/>
    <x v="1"/>
  </r>
  <r>
    <n v="12774479"/>
    <s v="2018 Hyundai Kona Highlander (awd) OS"/>
    <n v="32000"/>
    <x v="7"/>
    <s v="Kona"/>
    <s v="Highlander (awd)"/>
    <s v="OS"/>
    <x v="15"/>
    <n v="45460"/>
    <x v="0"/>
    <x v="0"/>
    <x v="0"/>
    <s v=" Used"/>
    <n v="1591"/>
    <x v="2"/>
    <n v="5"/>
    <x v="15"/>
    <x v="2"/>
  </r>
  <r>
    <n v="12774495"/>
    <s v="2016 Ford Focus RS LZ"/>
    <n v="43990"/>
    <x v="4"/>
    <s v="Focus"/>
    <s v="RS"/>
    <s v="LZ"/>
    <x v="2"/>
    <n v="103223"/>
    <x v="5"/>
    <x v="1"/>
    <x v="2"/>
    <s v=" Used"/>
    <n v="2261"/>
    <x v="3"/>
    <n v="5"/>
    <x v="2"/>
    <x v="1"/>
  </r>
  <r>
    <n v="12774496"/>
    <s v="2016 Subaru Forester 2.0XT Premium MY16"/>
    <n v="33999"/>
    <x v="12"/>
    <s v="Forester"/>
    <s v="2.0XT Premium"/>
    <s v="MY16"/>
    <x v="2"/>
    <n v="96541"/>
    <x v="0"/>
    <x v="0"/>
    <x v="2"/>
    <s v=" Used"/>
    <n v="1998"/>
    <x v="2"/>
    <n v="5"/>
    <x v="2"/>
    <x v="2"/>
  </r>
  <r>
    <n v="12774497"/>
    <s v="2014 Nissan Navara ST-R (4X4) D22 Series 5"/>
    <n v="24999"/>
    <x v="3"/>
    <s v="Navara"/>
    <s v="ST-R (4X4)"/>
    <s v="D22 Series 5"/>
    <x v="12"/>
    <n v="79528"/>
    <x v="15"/>
    <x v="1"/>
    <x v="1"/>
    <s v=" Used"/>
    <n v="2488"/>
    <x v="2"/>
    <n v="5"/>
    <x v="12"/>
    <x v="2"/>
  </r>
  <r>
    <n v="12774513"/>
    <s v="2013 Ford Ranger XL 3.2 (4X4) PX"/>
    <n v="29990"/>
    <x v="4"/>
    <s v="Ranger"/>
    <s v="XL 3.2 (4X4)"/>
    <s v="PX"/>
    <x v="8"/>
    <n v="234221"/>
    <x v="4"/>
    <x v="0"/>
    <x v="1"/>
    <s v=" Used"/>
    <n v="3198"/>
    <x v="2"/>
    <n v="2"/>
    <x v="8"/>
    <x v="2"/>
  </r>
  <r>
    <n v="12774516"/>
    <s v="2019 BMW X3 Xdrive 20D G01 MY18.5"/>
    <n v="57990"/>
    <x v="5"/>
    <s v="X3"/>
    <s v="Xdrive 20D"/>
    <s v="G01 MY18.5"/>
    <x v="13"/>
    <n v="73998"/>
    <x v="0"/>
    <x v="0"/>
    <x v="1"/>
    <s v=" Used"/>
    <n v="1995"/>
    <x v="1"/>
    <n v="5"/>
    <x v="13"/>
    <x v="1"/>
  </r>
  <r>
    <n v="12774528"/>
    <s v="2019 Mazda CX-5 Maxx (4X2) MY19 (KF Series 2)"/>
    <n v="26999"/>
    <x v="10"/>
    <s v="CX-5"/>
    <s v="Maxx (4X2)"/>
    <s v="MY19 (KF Series 2)"/>
    <x v="13"/>
    <n v="155692"/>
    <x v="0"/>
    <x v="0"/>
    <x v="0"/>
    <s v=" Used"/>
    <n v="1997"/>
    <x v="2"/>
    <n v="5"/>
    <x v="13"/>
    <x v="2"/>
  </r>
  <r>
    <n v="12774538"/>
    <s v="2015 Volkswagen Polo GTI 6R MY15"/>
    <n v="16880"/>
    <x v="8"/>
    <s v="Polo"/>
    <s v="GTI"/>
    <s v="6R MY15"/>
    <x v="7"/>
    <n v="171920"/>
    <x v="5"/>
    <x v="0"/>
    <x v="2"/>
    <s v=" Used"/>
    <n v="1798"/>
    <x v="6"/>
    <n v="5"/>
    <x v="7"/>
    <x v="2"/>
  </r>
  <r>
    <n v="12774539"/>
    <s v="2017 Isuzu D-MAX LS-M HI-Ride (4X4) TF MY17"/>
    <n v="44800"/>
    <x v="6"/>
    <s v="D-MAX"/>
    <s v="LS-M HI-Ride (4X4)"/>
    <s v="TF MY17"/>
    <x v="3"/>
    <n v="79697"/>
    <x v="10"/>
    <x v="0"/>
    <x v="1"/>
    <s v=" Used"/>
    <n v="2999"/>
    <x v="2"/>
    <n v="5"/>
    <x v="3"/>
    <x v="1"/>
  </r>
  <r>
    <n v="12774545"/>
    <s v="2019 Mitsubishi Pajero GLX LWB (4X4) 7 Seat NX MY19"/>
    <n v="40999"/>
    <x v="13"/>
    <s v="Pajero"/>
    <s v="GLX LWB (4X4) 7 Seat"/>
    <s v="NX MY19"/>
    <x v="13"/>
    <n v="126779"/>
    <x v="0"/>
    <x v="0"/>
    <x v="1"/>
    <s v=" Used"/>
    <n v="3200"/>
    <x v="2"/>
    <n v="7"/>
    <x v="13"/>
    <x v="1"/>
  </r>
  <r>
    <n v="12774561"/>
    <s v="2017 Isuzu MU-X LS-U (4X4) UC MY17"/>
    <n v="43990"/>
    <x v="6"/>
    <s v="MU-X"/>
    <s v="LS-U (4X4)"/>
    <s v="UC MY17"/>
    <x v="3"/>
    <n v="147793"/>
    <x v="0"/>
    <x v="0"/>
    <x v="1"/>
    <s v=" Used"/>
    <n v="2999"/>
    <x v="2"/>
    <n v="7"/>
    <x v="3"/>
    <x v="1"/>
  </r>
  <r>
    <n v="12774565"/>
    <s v="2019 Mitsubishi Outlander ES 7 Seat (2WD) ZL MY19"/>
    <n v="34990"/>
    <x v="13"/>
    <s v="Outlander"/>
    <s v="ES 7 Seat (2WD)"/>
    <s v="ZL MY19"/>
    <x v="13"/>
    <n v="56175"/>
    <x v="0"/>
    <x v="0"/>
    <x v="0"/>
    <s v=" Used"/>
    <n v="2360"/>
    <x v="2"/>
    <n v="7"/>
    <x v="13"/>
    <x v="2"/>
  </r>
  <r>
    <n v="12774566"/>
    <s v="2015 Nissan Pathfinder ST-L N-Trek (4X4) R52 MY15"/>
    <n v="32888"/>
    <x v="3"/>
    <s v="Pathfinder"/>
    <s v="ST-L N-Trek (4X4)"/>
    <s v="R52 MY15"/>
    <x v="7"/>
    <n v="66830"/>
    <x v="0"/>
    <x v="0"/>
    <x v="2"/>
    <s v=" Used"/>
    <n v="3498"/>
    <x v="3"/>
    <n v="7"/>
    <x v="7"/>
    <x v="2"/>
  </r>
  <r>
    <n v="12774567"/>
    <s v="2017 Mitsubishi Triton GLX MQ MY18"/>
    <n v="25990"/>
    <x v="13"/>
    <s v="Triton"/>
    <s v="GLX"/>
    <s v="MQ MY18"/>
    <x v="3"/>
    <n v="92101"/>
    <x v="4"/>
    <x v="0"/>
    <x v="1"/>
    <s v=" Used"/>
    <n v="2440"/>
    <x v="2"/>
    <n v="2"/>
    <x v="3"/>
    <x v="2"/>
  </r>
  <r>
    <n v="12774574"/>
    <s v="2022 Toyota Hilux Rogue (4X4) GUN126R"/>
    <n v="83888"/>
    <x v="0"/>
    <s v="Hilux"/>
    <s v="Rogue (4X4)"/>
    <s v="GUN126R"/>
    <x v="16"/>
    <n v="38"/>
    <x v="16"/>
    <x v="0"/>
    <x v="1"/>
    <s v=" Used"/>
    <n v="2753"/>
    <x v="6"/>
    <n v="5"/>
    <x v="16"/>
    <x v="1"/>
  </r>
  <r>
    <n v="12774577"/>
    <s v="2020 Volkswagen T-ROC 140TSI Sport A1 MY20"/>
    <n v="49880"/>
    <x v="8"/>
    <s v="T-ROC"/>
    <s v="140TSI Sport"/>
    <s v="A1 MY20"/>
    <x v="9"/>
    <n v="32943"/>
    <x v="0"/>
    <x v="0"/>
    <x v="2"/>
    <s v=" Used"/>
    <n v="1984"/>
    <x v="5"/>
    <n v="5"/>
    <x v="9"/>
    <x v="1"/>
  </r>
  <r>
    <n v="12774588"/>
    <s v="2019 Mazda 3 G20 Touring BP"/>
    <n v="29990"/>
    <x v="10"/>
    <n v="3"/>
    <s v="G20 Touring"/>
    <s v="BP"/>
    <x v="13"/>
    <n v="72125"/>
    <x v="5"/>
    <x v="0"/>
    <x v="0"/>
    <s v=" Used"/>
    <n v="1998"/>
    <x v="2"/>
    <n v="5"/>
    <x v="13"/>
    <x v="2"/>
  </r>
  <r>
    <n v="12774598"/>
    <s v="2021 Volvo XC60 B5 Inscription Mhev 246 MY22"/>
    <n v="84950"/>
    <x v="21"/>
    <s v="XC60"/>
    <s v="B5 Inscription Mhev"/>
    <s v="246 MY22"/>
    <x v="1"/>
    <n v="6476"/>
    <x v="0"/>
    <x v="0"/>
    <x v="3"/>
    <s v=" Used"/>
    <n v="1969"/>
    <x v="0"/>
    <n v="5"/>
    <x v="1"/>
    <x v="1"/>
  </r>
  <r>
    <n v="12774599"/>
    <s v="2022 Volvo XC60 B5 Momentum Mhev 246 MY22"/>
    <n v="76950"/>
    <x v="21"/>
    <s v="XC60"/>
    <s v="B5 Momentum Mhev"/>
    <s v="246 MY22"/>
    <x v="16"/>
    <n v="5756"/>
    <x v="0"/>
    <x v="0"/>
    <x v="3"/>
    <s v=" Used"/>
    <n v="1969"/>
    <x v="0"/>
    <n v="5"/>
    <x v="16"/>
    <x v="1"/>
  </r>
  <r>
    <n v="12774640"/>
    <s v="2021 Mazda CX-9 Touring (fwd) CX9M"/>
    <n v="56990"/>
    <x v="10"/>
    <s v="CX-9"/>
    <s v="Touring (fwd)"/>
    <s v="CX9M"/>
    <x v="1"/>
    <n v="9155"/>
    <x v="0"/>
    <x v="0"/>
    <x v="0"/>
    <s v=" Used"/>
    <n v="2488"/>
    <x v="0"/>
    <n v="7"/>
    <x v="1"/>
    <x v="1"/>
  </r>
  <r>
    <n v="12774641"/>
    <s v="2018 Skoda Karoq 1.5 TSI NU MY18"/>
    <n v="29990"/>
    <x v="15"/>
    <s v="Karoq"/>
    <s v="1.5 TSI"/>
    <s v="NU MY18"/>
    <x v="15"/>
    <n v="68989"/>
    <x v="0"/>
    <x v="0"/>
    <x v="0"/>
    <s v=" Used"/>
    <n v="1498"/>
    <x v="2"/>
    <n v="5"/>
    <x v="15"/>
    <x v="2"/>
  </r>
  <r>
    <n v="12774664"/>
    <s v="2013 Audi A4 2.0 Tfsi Quattro B8 (8K) MY14"/>
    <n v="18950"/>
    <x v="11"/>
    <s v="A4"/>
    <s v="2.0 Tfsi Quattro"/>
    <s v="B8 (8K) MY14"/>
    <x v="8"/>
    <n v="155240"/>
    <x v="3"/>
    <x v="0"/>
    <x v="2"/>
    <s v=" Used"/>
    <n v="1984"/>
    <x v="2"/>
    <n v="5"/>
    <x v="8"/>
    <x v="2"/>
  </r>
  <r>
    <n v="12774679"/>
    <s v="2016 BMW X6 Xdrive 30D F16 MY16"/>
    <n v="68900"/>
    <x v="5"/>
    <s v="X6"/>
    <s v="Xdrive 30D"/>
    <s v="F16 MY16"/>
    <x v="2"/>
    <n v="62826"/>
    <x v="20"/>
    <x v="0"/>
    <x v="1"/>
    <s v=" Used"/>
    <n v="2993"/>
    <x v="2"/>
    <n v="5"/>
    <x v="2"/>
    <x v="1"/>
  </r>
  <r>
    <n v="12774688"/>
    <s v="2015 Mazda 3 Maxx BM MY15"/>
    <n v="18888"/>
    <x v="10"/>
    <n v="3"/>
    <s v="Maxx"/>
    <s v="BM MY15"/>
    <x v="7"/>
    <n v="168200"/>
    <x v="5"/>
    <x v="0"/>
    <x v="0"/>
    <s v=" Used"/>
    <n v="1998"/>
    <x v="0"/>
    <n v="5"/>
    <x v="7"/>
    <x v="2"/>
  </r>
  <r>
    <n v="12774694"/>
    <s v="2020 Volkswagen Polo GTI AW MY21"/>
    <n v="36980"/>
    <x v="8"/>
    <s v="Polo"/>
    <s v="GTI"/>
    <s v="AW MY21"/>
    <x v="9"/>
    <n v="37910"/>
    <x v="5"/>
    <x v="0"/>
    <x v="2"/>
    <s v=" Used"/>
    <n v="1984"/>
    <x v="3"/>
    <n v="5"/>
    <x v="9"/>
    <x v="2"/>
  </r>
  <r>
    <n v="12774705"/>
    <s v="2019 Toyota Corolla Ascent Sport (hybrid) ZWE211R"/>
    <n v="29488"/>
    <x v="0"/>
    <s v="Corolla"/>
    <s v="Ascent Sport (hybrid)"/>
    <s v="ZWE211R"/>
    <x v="13"/>
    <n v="65551"/>
    <x v="5"/>
    <x v="0"/>
    <x v="4"/>
    <s v=" Used"/>
    <n v="1798"/>
    <x v="5"/>
    <n v="5"/>
    <x v="13"/>
    <x v="2"/>
  </r>
  <r>
    <n v="12774707"/>
    <s v="2019 Mitsubishi Outlander ES 7 Seat (2WD) ZL MY20"/>
    <n v="30490"/>
    <x v="13"/>
    <s v="Outlander"/>
    <s v="ES 7 Seat (2WD)"/>
    <s v="ZL MY20"/>
    <x v="13"/>
    <n v="59654"/>
    <x v="0"/>
    <x v="0"/>
    <x v="0"/>
    <s v=" Used"/>
    <n v="2360"/>
    <x v="2"/>
    <n v="7"/>
    <x v="13"/>
    <x v="2"/>
  </r>
  <r>
    <n v="12774708"/>
    <s v="2017 Toyota Landcruiser Prado GXL (4X4) GDJ150R MY16"/>
    <n v="57990"/>
    <x v="0"/>
    <s v="Landcruiser Prado"/>
    <s v="GXL (4X4)"/>
    <s v="GDJ150R MY16"/>
    <x v="3"/>
    <n v="68610"/>
    <x v="0"/>
    <x v="0"/>
    <x v="1"/>
    <s v=" Used"/>
    <n v="2753"/>
    <x v="0"/>
    <n v="7"/>
    <x v="3"/>
    <x v="1"/>
  </r>
  <r>
    <n v="12774711"/>
    <s v="2020 Nissan X-Trail ST (4X2) T32 MY20"/>
    <n v="28490"/>
    <x v="3"/>
    <s v="X-Trail"/>
    <s v="ST (4X2)"/>
    <s v="T32 MY20"/>
    <x v="9"/>
    <n v="58829"/>
    <x v="0"/>
    <x v="0"/>
    <x v="0"/>
    <s v=" Used"/>
    <n v="2488"/>
    <x v="2"/>
    <n v="5"/>
    <x v="9"/>
    <x v="2"/>
  </r>
  <r>
    <n v="12774712"/>
    <s v="2020 Toyota RAV4 Cruiser AWD Hybrid Axah54R"/>
    <n v="54990"/>
    <x v="0"/>
    <s v="RAV4"/>
    <s v="Cruiser AWD Hybrid"/>
    <s v="Axah54R"/>
    <x v="9"/>
    <n v="52521"/>
    <x v="0"/>
    <x v="0"/>
    <x v="4"/>
    <s v=" Used"/>
    <n v="2487"/>
    <x v="6"/>
    <n v="5"/>
    <x v="9"/>
    <x v="1"/>
  </r>
  <r>
    <n v="12774713"/>
    <s v="2019 Toyota Kluger Grande (4X2) GSU50R"/>
    <n v="57990"/>
    <x v="0"/>
    <s v="Kluger"/>
    <s v="Grande (4X2)"/>
    <s v="GSU50R"/>
    <x v="13"/>
    <n v="26037"/>
    <x v="0"/>
    <x v="0"/>
    <x v="0"/>
    <s v=" Used"/>
    <n v="3456"/>
    <x v="5"/>
    <n v="7"/>
    <x v="13"/>
    <x v="1"/>
  </r>
  <r>
    <n v="12774731"/>
    <s v="2011 Ford Mondeo Titanium Tdci MC"/>
    <n v="14990"/>
    <x v="4"/>
    <s v="Mondeo"/>
    <s v="Titanium Tdci"/>
    <s v="MC"/>
    <x v="4"/>
    <n v="165774"/>
    <x v="0"/>
    <x v="0"/>
    <x v="1"/>
    <s v=" Used"/>
    <n v="1997"/>
    <x v="2"/>
    <n v="5"/>
    <x v="4"/>
    <x v="2"/>
  </r>
  <r>
    <n v="12774740"/>
    <s v="2019 Mazda CX-3 Maxx Sport (fwd) DK MY19"/>
    <n v="29490"/>
    <x v="10"/>
    <s v="CX-3"/>
    <s v="Maxx Sport (fwd)"/>
    <s v="DK MY19"/>
    <x v="13"/>
    <n v="39271"/>
    <x v="0"/>
    <x v="0"/>
    <x v="0"/>
    <s v=" Used"/>
    <n v="1998"/>
    <x v="6"/>
    <n v="5"/>
    <x v="13"/>
    <x v="2"/>
  </r>
  <r>
    <n v="12774772"/>
    <s v="2018 Subaru Forester 2.5I-S MY18"/>
    <n v="37990"/>
    <x v="12"/>
    <s v="Forester"/>
    <s v="2.5I-S"/>
    <s v="MY18"/>
    <x v="15"/>
    <n v="30938"/>
    <x v="0"/>
    <x v="0"/>
    <x v="0"/>
    <s v=" Used"/>
    <n v="2498"/>
    <x v="3"/>
    <n v="5"/>
    <x v="15"/>
    <x v="2"/>
  </r>
  <r>
    <n v="12774773"/>
    <s v="2015 Jeep Renegade Sport BU"/>
    <n v="21490"/>
    <x v="18"/>
    <s v="Renegade"/>
    <s v="Sport"/>
    <s v="BU"/>
    <x v="7"/>
    <n v="95149"/>
    <x v="0"/>
    <x v="0"/>
    <x v="2"/>
    <s v=" Used"/>
    <n v="1368"/>
    <x v="2"/>
    <n v="5"/>
    <x v="7"/>
    <x v="2"/>
  </r>
  <r>
    <n v="12774778"/>
    <s v="2019 Hyundai Santa FE Active Crdi (awd) TM"/>
    <n v="40990"/>
    <x v="7"/>
    <s v="Santa FE"/>
    <s v="Active Crdi (awd)"/>
    <s v="TM"/>
    <x v="13"/>
    <n v="102804"/>
    <x v="0"/>
    <x v="0"/>
    <x v="1"/>
    <s v=" Used"/>
    <n v="2199"/>
    <x v="2"/>
    <n v="7"/>
    <x v="13"/>
    <x v="1"/>
  </r>
  <r>
    <n v="12774780"/>
    <s v="2018 Hyundai Sonata Premium LF4 MY19"/>
    <n v="29590"/>
    <x v="7"/>
    <s v="Sonata"/>
    <s v="Premium"/>
    <s v="LF4 MY19"/>
    <x v="15"/>
    <n v="87977"/>
    <x v="3"/>
    <x v="0"/>
    <x v="0"/>
    <s v=" Used"/>
    <n v="1998"/>
    <x v="2"/>
    <n v="5"/>
    <x v="15"/>
    <x v="2"/>
  </r>
  <r>
    <n v="12774787"/>
    <s v="2016 Holden Colorado LS (4X4) RG MY16"/>
    <n v="33090"/>
    <x v="2"/>
    <s v="Colorado"/>
    <s v="LS (4X4)"/>
    <s v="RG MY16"/>
    <x v="2"/>
    <n v="107352"/>
    <x v="12"/>
    <x v="0"/>
    <x v="1"/>
    <s v=" Used"/>
    <n v="2776"/>
    <x v="2"/>
    <n v="5"/>
    <x v="2"/>
    <x v="2"/>
  </r>
  <r>
    <n v="12774788"/>
    <s v="2017 Holden Trailblazer LT (4X4) RG MY17"/>
    <n v="34490"/>
    <x v="2"/>
    <s v="Trailblazer"/>
    <s v="LT (4X4)"/>
    <s v="RG MY17"/>
    <x v="3"/>
    <n v="111509"/>
    <x v="0"/>
    <x v="0"/>
    <x v="1"/>
    <s v=" Used"/>
    <n v="2776"/>
    <x v="2"/>
    <n v="7"/>
    <x v="3"/>
    <x v="2"/>
  </r>
  <r>
    <n v="12774791"/>
    <s v="2017 Volkswagen Passat 206TSI R-Line 3C MY17"/>
    <n v="29990"/>
    <x v="8"/>
    <s v="Passat"/>
    <s v="206TSI R-Line"/>
    <s v="3C MY17"/>
    <x v="3"/>
    <n v="112184"/>
    <x v="0"/>
    <x v="0"/>
    <x v="2"/>
    <s v=" Used"/>
    <n v="1984"/>
    <x v="2"/>
    <n v="5"/>
    <x v="3"/>
    <x v="2"/>
  </r>
  <r>
    <n v="12774792"/>
    <s v="2018 Volkswagen Tiguan 162 TSI Highline 5NA MY18"/>
    <n v="50990"/>
    <x v="8"/>
    <s v="Tiguan"/>
    <s v="162 TSI Highline"/>
    <s v="5NA MY18"/>
    <x v="15"/>
    <n v="20261"/>
    <x v="0"/>
    <x v="0"/>
    <x v="2"/>
    <s v=" Used"/>
    <n v="1984"/>
    <x v="0"/>
    <n v="5"/>
    <x v="15"/>
    <x v="1"/>
  </r>
  <r>
    <n v="12774797"/>
    <s v="2017 Mazda CX-5 GT (4X4) MY17"/>
    <n v="35990"/>
    <x v="10"/>
    <s v="CX-5"/>
    <s v="GT (4X4)"/>
    <s v="MY17"/>
    <x v="3"/>
    <n v="63412"/>
    <x v="0"/>
    <x v="0"/>
    <x v="0"/>
    <s v=" Used"/>
    <n v="2488"/>
    <x v="1"/>
    <n v="5"/>
    <x v="3"/>
    <x v="2"/>
  </r>
  <r>
    <n v="12774799"/>
    <s v="2017 Peugeot 508 Allure HDI Touring MY17"/>
    <n v="27990"/>
    <x v="36"/>
    <n v="508"/>
    <s v="Allure HDI Touring"/>
    <s v="MY17"/>
    <x v="3"/>
    <n v="99233"/>
    <x v="0"/>
    <x v="0"/>
    <x v="1"/>
    <s v=" Used"/>
    <n v="1997"/>
    <x v="2"/>
    <n v="5"/>
    <x v="3"/>
    <x v="2"/>
  </r>
  <r>
    <n v="12774801"/>
    <s v="2017 Ford Ranger XLT 3.2 (4X4) PX Mkii MY17"/>
    <n v="49790"/>
    <x v="4"/>
    <s v="Ranger"/>
    <s v="XLT 3.2 (4X4)"/>
    <s v="PX Mkii MY17"/>
    <x v="3"/>
    <n v="30889"/>
    <x v="19"/>
    <x v="1"/>
    <x v="1"/>
    <s v=" Used"/>
    <n v="3198"/>
    <x v="5"/>
    <n v="5"/>
    <x v="3"/>
    <x v="1"/>
  </r>
  <r>
    <n v="12774819"/>
    <s v="2017 Toyota Hilux SR5 (4X4) GUN126R"/>
    <n v="51990"/>
    <x v="0"/>
    <s v="Hilux"/>
    <s v="SR5 (4X4)"/>
    <s v="GUN126R"/>
    <x v="3"/>
    <n v="94735"/>
    <x v="19"/>
    <x v="0"/>
    <x v="1"/>
    <s v=" Used"/>
    <n v="2753"/>
    <x v="2"/>
    <n v="5"/>
    <x v="3"/>
    <x v="1"/>
  </r>
  <r>
    <n v="12774832"/>
    <s v="2018 Toyota Landcruiser Prado VX (4X4) GDJ150R MY18"/>
    <n v="73880"/>
    <x v="0"/>
    <s v="Landcruiser Prado"/>
    <s v="VX (4X4)"/>
    <s v="GDJ150R MY18"/>
    <x v="15"/>
    <n v="71214"/>
    <x v="0"/>
    <x v="0"/>
    <x v="1"/>
    <s v=" Used"/>
    <n v="2755"/>
    <x v="2"/>
    <n v="7"/>
    <x v="15"/>
    <x v="1"/>
  </r>
  <r>
    <n v="12774856"/>
    <s v="2019 Ford Ranger Raptor 2.0 (4X4) PX Mkiii MY19"/>
    <n v="69990"/>
    <x v="4"/>
    <s v="Ranger"/>
    <s v="Raptor 2.0 (4X4)"/>
    <s v="PX Mkiii MY19"/>
    <x v="13"/>
    <n v="80090"/>
    <x v="16"/>
    <x v="0"/>
    <x v="1"/>
    <s v=" Used"/>
    <n v="1996"/>
    <x v="0"/>
    <n v="5"/>
    <x v="13"/>
    <x v="1"/>
  </r>
  <r>
    <n v="12774867"/>
    <s v="2019 Volkswagen Amarok V6 TDI 550 Core 2H MY19"/>
    <n v="43990"/>
    <x v="8"/>
    <s v="Amarok"/>
    <s v="V6 TDI 550 Core"/>
    <s v="2H MY19"/>
    <x v="13"/>
    <n v="106619"/>
    <x v="19"/>
    <x v="0"/>
    <x v="1"/>
    <s v=" Used"/>
    <n v="2967"/>
    <x v="0"/>
    <n v="5"/>
    <x v="13"/>
    <x v="1"/>
  </r>
  <r>
    <n v="12774889"/>
    <s v="2021 Mercedes-Benz GLC 300 4Matic X253 MY22"/>
    <n v="97500"/>
    <x v="1"/>
    <s v="GLC"/>
    <s v="300 4Matic"/>
    <s v="X253 MY22"/>
    <x v="1"/>
    <n v="5432"/>
    <x v="0"/>
    <x v="0"/>
    <x v="2"/>
    <s v=" Used"/>
    <n v="1991"/>
    <x v="0"/>
    <n v="5"/>
    <x v="1"/>
    <x v="1"/>
  </r>
  <r>
    <n v="12774890"/>
    <s v="2021 Mercedes-Benz GLC 300 4Matic X253 MY22"/>
    <n v="96000"/>
    <x v="1"/>
    <s v="GLC"/>
    <s v="300 4Matic"/>
    <s v="X253 MY22"/>
    <x v="1"/>
    <n v="9874"/>
    <x v="0"/>
    <x v="0"/>
    <x v="2"/>
    <s v=" Used"/>
    <n v="1991"/>
    <x v="5"/>
    <n v="5"/>
    <x v="1"/>
    <x v="1"/>
  </r>
  <r>
    <n v="12774912"/>
    <s v="2017 Renault Kangoo Maxi X61 MY17"/>
    <n v="19990"/>
    <x v="16"/>
    <s v="Kangoo"/>
    <s v="Maxi"/>
    <s v="X61 MY17"/>
    <x v="3"/>
    <n v="108845"/>
    <x v="6"/>
    <x v="1"/>
    <x v="1"/>
    <s v=" Used"/>
    <n v="1461"/>
    <x v="2"/>
    <n v="2"/>
    <x v="3"/>
    <x v="2"/>
  </r>
  <r>
    <n v="12774946"/>
    <s v="2005 Holden Commodore S VZ"/>
    <n v="9990"/>
    <x v="2"/>
    <s v="Commodore"/>
    <s v="S"/>
    <s v="VZ"/>
    <x v="5"/>
    <n v="221881"/>
    <x v="22"/>
    <x v="0"/>
    <x v="0"/>
    <s v=" Used"/>
    <n v="3565"/>
    <x v="2"/>
    <n v="2"/>
    <x v="5"/>
    <x v="0"/>
  </r>
  <r>
    <n v="12774992"/>
    <s v="2019 Volkswagen Golf R AU MY20"/>
    <n v="56789"/>
    <x v="8"/>
    <s v="Golf"/>
    <s v="R"/>
    <s v="AU MY20"/>
    <x v="13"/>
    <n v="19959"/>
    <x v="5"/>
    <x v="0"/>
    <x v="2"/>
    <s v=" Used"/>
    <n v="1984"/>
    <x v="3"/>
    <n v="5"/>
    <x v="13"/>
    <x v="1"/>
  </r>
  <r>
    <n v="12774993"/>
    <s v="2020 Toyota Corolla Ascent Sport + TR KIT Mzea12R"/>
    <n v="27990"/>
    <x v="0"/>
    <s v="Corolla"/>
    <s v="Ascent Sport + TR KIT"/>
    <s v="Mzea12R"/>
    <x v="9"/>
    <n v="18412"/>
    <x v="5"/>
    <x v="0"/>
    <x v="0"/>
    <s v=" Used"/>
    <n v="1987"/>
    <x v="2"/>
    <n v="5"/>
    <x v="9"/>
    <x v="2"/>
  </r>
  <r>
    <n v="12775004"/>
    <s v="2014 Holden Commodore SS-V Redline VF"/>
    <n v="49990"/>
    <x v="2"/>
    <s v="Commodore"/>
    <s v="SS-V Redline"/>
    <s v="VF"/>
    <x v="12"/>
    <n v="96895"/>
    <x v="2"/>
    <x v="0"/>
    <x v="2"/>
    <s v=" Used"/>
    <n v="5967"/>
    <x v="1"/>
    <n v="5"/>
    <x v="12"/>
    <x v="1"/>
  </r>
  <r>
    <n v="12775005"/>
    <s v="2016 BMW 120I Sportline F20 LCI MY17"/>
    <n v="34900"/>
    <x v="5"/>
    <s v="120I"/>
    <s v="Sportline"/>
    <s v="F20 LCI MY17"/>
    <x v="2"/>
    <n v="48000"/>
    <x v="5"/>
    <x v="0"/>
    <x v="2"/>
    <s v=" Used"/>
    <n v="1998"/>
    <x v="1"/>
    <n v="5"/>
    <x v="2"/>
    <x v="2"/>
  </r>
  <r>
    <n v="12775006"/>
    <s v="2021 BMW X3 Sdrive20I M Sport G01"/>
    <n v="72900"/>
    <x v="5"/>
    <s v="X3"/>
    <s v="Sdrive20I M Sport"/>
    <s v="G01"/>
    <x v="1"/>
    <n v="18000"/>
    <x v="0"/>
    <x v="0"/>
    <x v="0"/>
    <s v=" Used"/>
    <n v="1998"/>
    <x v="1"/>
    <n v="5"/>
    <x v="1"/>
    <x v="1"/>
  </r>
  <r>
    <n v="12775008"/>
    <s v="2020 BMW X3 Sdrive20I Xline G01"/>
    <n v="69900"/>
    <x v="5"/>
    <s v="X3"/>
    <s v="Sdrive20I Xline"/>
    <s v="G01"/>
    <x v="9"/>
    <n v="23000"/>
    <x v="0"/>
    <x v="0"/>
    <x v="0"/>
    <s v=" Used"/>
    <n v="1998"/>
    <x v="2"/>
    <n v="5"/>
    <x v="9"/>
    <x v="1"/>
  </r>
  <r>
    <n v="12775028"/>
    <s v="2021 Volvo V60 B5 Cross Country 227 MY22"/>
    <n v="73950"/>
    <x v="21"/>
    <s v="V60"/>
    <s v="B5 Cross Country"/>
    <s v="227 MY22"/>
    <x v="1"/>
    <n v="14395"/>
    <x v="0"/>
    <x v="0"/>
    <x v="2"/>
    <s v=" Used"/>
    <n v="1969"/>
    <x v="2"/>
    <n v="5"/>
    <x v="1"/>
    <x v="1"/>
  </r>
  <r>
    <n v="12775029"/>
    <s v="2022 Volvo XC60 B5 Momentum Mhev 246 MY22"/>
    <n v="76950"/>
    <x v="21"/>
    <s v="XC60"/>
    <s v="B5 Momentum Mhev"/>
    <s v="246 MY22"/>
    <x v="16"/>
    <n v="6343"/>
    <x v="0"/>
    <x v="0"/>
    <x v="3"/>
    <s v=" Used"/>
    <n v="1969"/>
    <x v="0"/>
    <n v="5"/>
    <x v="16"/>
    <x v="1"/>
  </r>
  <r>
    <n v="12775030"/>
    <s v="2022 Volvo XC60 B6 R-Design Mhev 246 MY22"/>
    <n v="88950"/>
    <x v="21"/>
    <s v="XC60"/>
    <s v="B6 R-Design Mhev"/>
    <s v="246 MY22"/>
    <x v="16"/>
    <n v="7015"/>
    <x v="0"/>
    <x v="0"/>
    <x v="3"/>
    <s v=" Used"/>
    <n v="1969"/>
    <x v="2"/>
    <n v="5"/>
    <x v="16"/>
    <x v="1"/>
  </r>
  <r>
    <n v="12775068"/>
    <s v="2016 Land Rover Discovery Sport SD4 HSE LC MY16.5"/>
    <n v="39500"/>
    <x v="22"/>
    <s v="Discovery Sport"/>
    <s v="SD4 HSE"/>
    <s v="LC MY16.5"/>
    <x v="2"/>
    <n v="92963"/>
    <x v="0"/>
    <x v="0"/>
    <x v="1"/>
    <s v=" Used"/>
    <n v="2179"/>
    <x v="5"/>
    <n v="5"/>
    <x v="2"/>
    <x v="2"/>
  </r>
  <r>
    <n v="12775099"/>
    <s v="2012 Nissan X-Trail TS (4X4) T31 MY11"/>
    <n v="14000"/>
    <x v="3"/>
    <s v="X-Trail"/>
    <s v="TS (4X4)"/>
    <s v="T31 MY11"/>
    <x v="11"/>
    <n v="170000"/>
    <x v="0"/>
    <x v="1"/>
    <x v="1"/>
    <s v=" Used"/>
    <n v="1995"/>
    <x v="1"/>
    <n v="5"/>
    <x v="11"/>
    <x v="2"/>
  </r>
  <r>
    <n v="12775113"/>
    <s v="2015 Audi A3 S/Back 1.4 Tfsi Attraction COD 8V MY15"/>
    <n v="23990"/>
    <x v="11"/>
    <s v="A3"/>
    <s v="S/Back 1.4 Tfsi Attraction COD"/>
    <s v="8V MY15"/>
    <x v="7"/>
    <n v="65000"/>
    <x v="5"/>
    <x v="0"/>
    <x v="2"/>
    <s v=" Used"/>
    <n v="1395"/>
    <x v="2"/>
    <n v="5"/>
    <x v="7"/>
    <x v="2"/>
  </r>
  <r>
    <n v="12775128"/>
    <s v="2010 Holden Calais V VE MY10"/>
    <n v="13880"/>
    <x v="2"/>
    <s v="Calais"/>
    <s v="V"/>
    <s v="VE MY10"/>
    <x v="0"/>
    <n v="119941"/>
    <x v="3"/>
    <x v="0"/>
    <x v="0"/>
    <s v=" Used"/>
    <n v="3565"/>
    <x v="6"/>
    <n v="5"/>
    <x v="0"/>
    <x v="2"/>
  </r>
  <r>
    <n v="12775132"/>
    <s v="2011 Volkswagen Tiguan 155 TSI (4X4) 5NC MY12"/>
    <n v="15000"/>
    <x v="8"/>
    <s v="Tiguan"/>
    <s v="155 TSI (4X4)"/>
    <s v="5NC MY12"/>
    <x v="4"/>
    <n v="166786"/>
    <x v="0"/>
    <x v="0"/>
    <x v="2"/>
    <s v=" Used"/>
    <n v="1984"/>
    <x v="2"/>
    <n v="5"/>
    <x v="4"/>
    <x v="2"/>
  </r>
  <r>
    <n v="12775133"/>
    <s v="2021 Toyota Landcruiser Prado GX GDJ150R"/>
    <n v="68000"/>
    <x v="0"/>
    <s v="Landcruiser Prado"/>
    <s v="GX"/>
    <s v="GDJ150R"/>
    <x v="1"/>
    <n v="18000"/>
    <x v="0"/>
    <x v="0"/>
    <x v="1"/>
    <s v=" Used"/>
    <n v="2755"/>
    <x v="5"/>
    <n v="5"/>
    <x v="1"/>
    <x v="1"/>
  </r>
  <r>
    <n v="12775150"/>
    <s v="2011 Toyota Hiace LWB KDH201R MY11 Upgrade"/>
    <n v="21990"/>
    <x v="0"/>
    <s v="Hiace"/>
    <s v="LWB"/>
    <s v="KDH201R MY11 Upgrade"/>
    <x v="4"/>
    <n v="254900"/>
    <x v="6"/>
    <x v="0"/>
    <x v="1"/>
    <s v=" Used"/>
    <n v="2982"/>
    <x v="2"/>
    <n v="3"/>
    <x v="4"/>
    <x v="2"/>
  </r>
  <r>
    <n v="12775159"/>
    <s v="2001 Toyota RAV4 Cruiser (4X4) ACA21R"/>
    <n v="6990"/>
    <x v="0"/>
    <s v="RAV4"/>
    <s v="Cruiser (4X4)"/>
    <s v="ACA21R"/>
    <x v="21"/>
    <n v="179988"/>
    <x v="0"/>
    <x v="0"/>
    <x v="0"/>
    <s v=" Used"/>
    <n v="1998"/>
    <x v="7"/>
    <n v="5"/>
    <x v="21"/>
    <x v="0"/>
  </r>
  <r>
    <n v="12775204"/>
    <s v="2016 Toyota Hiace LWB Crew KDH201R MY15"/>
    <n v="29500"/>
    <x v="0"/>
    <s v="Hiace"/>
    <s v="LWB Crew"/>
    <s v="KDH201R MY15"/>
    <x v="2"/>
    <n v="148000"/>
    <x v="6"/>
    <x v="1"/>
    <x v="1"/>
    <s v=" Used"/>
    <n v="2982"/>
    <x v="1"/>
    <n v="5"/>
    <x v="2"/>
    <x v="2"/>
  </r>
  <r>
    <n v="12775238"/>
    <s v="2020 Mazda CX-5 Maxx (fwd) CX-5J"/>
    <n v="37995"/>
    <x v="10"/>
    <s v="CX-5"/>
    <s v="Maxx (fwd)"/>
    <s v="CX-5J"/>
    <x v="9"/>
    <n v="14505"/>
    <x v="0"/>
    <x v="0"/>
    <x v="0"/>
    <s v=" Used"/>
    <n v="1997"/>
    <x v="6"/>
    <n v="5"/>
    <x v="9"/>
    <x v="2"/>
  </r>
  <r>
    <n v="12775254"/>
    <s v="2006 Ford Falcon SR BF"/>
    <n v="4000"/>
    <x v="4"/>
    <s v="Falcon"/>
    <s v="SR"/>
    <s v="BF"/>
    <x v="17"/>
    <n v="205000"/>
    <x v="3"/>
    <x v="0"/>
    <x v="0"/>
    <s v=" Used"/>
    <n v="3984"/>
    <x v="21"/>
    <n v="5"/>
    <x v="17"/>
    <x v="0"/>
  </r>
  <r>
    <n v="12775265"/>
    <s v="2010 Mitsubishi Outlander XLS ZH MY10"/>
    <n v="10300"/>
    <x v="13"/>
    <s v="Outlander"/>
    <s v="XLS"/>
    <s v="ZH MY10"/>
    <x v="0"/>
    <n v="126181"/>
    <x v="0"/>
    <x v="0"/>
    <x v="0"/>
    <s v=" Used"/>
    <n v="2359"/>
    <x v="1"/>
    <n v="5"/>
    <x v="0"/>
    <x v="2"/>
  </r>
  <r>
    <n v="12775271"/>
    <s v="2012 Mazda 3 SP20 Skyactiv BL 11 Upgrade"/>
    <n v="9200"/>
    <x v="10"/>
    <n v="3"/>
    <s v="SP20 Skyactiv"/>
    <s v="BL 11 Upgrade"/>
    <x v="11"/>
    <n v="100800"/>
    <x v="5"/>
    <x v="0"/>
    <x v="0"/>
    <s v=" Used"/>
    <n v="1998"/>
    <x v="19"/>
    <n v="5"/>
    <x v="11"/>
    <x v="0"/>
  </r>
  <r>
    <n v="12775274"/>
    <s v="2012 Toyota Camry Altise ASV50R"/>
    <n v="9000"/>
    <x v="0"/>
    <s v="Camry"/>
    <s v="Altise"/>
    <s v="ASV50R"/>
    <x v="11"/>
    <n v="107000"/>
    <x v="3"/>
    <x v="0"/>
    <x v="0"/>
    <s v=" Used"/>
    <n v="2494"/>
    <x v="2"/>
    <n v="5"/>
    <x v="11"/>
    <x v="0"/>
  </r>
  <r>
    <n v="12775417"/>
    <s v="2021 Mercedes-Benz GLB 200 X247 MY21.5"/>
    <n v="75800"/>
    <x v="1"/>
    <s v="GLB"/>
    <n v="200"/>
    <s v="X247 MY21.5"/>
    <x v="1"/>
    <n v="6986"/>
    <x v="0"/>
    <x v="0"/>
    <x v="2"/>
    <s v=" Used"/>
    <n v="1332"/>
    <x v="0"/>
    <n v="7"/>
    <x v="1"/>
    <x v="1"/>
  </r>
  <r>
    <n v="12775420"/>
    <s v="2020 Mercedes-Benz A250 4Matic W177 MY21.5"/>
    <n v="65800"/>
    <x v="1"/>
    <s v="A250"/>
    <s v="4Matic"/>
    <s v="W177 MY21.5"/>
    <x v="9"/>
    <n v="30578"/>
    <x v="5"/>
    <x v="0"/>
    <x v="0"/>
    <s v=" Used"/>
    <n v="1991"/>
    <x v="1"/>
    <n v="5"/>
    <x v="9"/>
    <x v="1"/>
  </r>
  <r>
    <n v="12775425"/>
    <s v="2021 Kia Stinger GT (black Leather) CK PE MY21"/>
    <n v="71990"/>
    <x v="14"/>
    <s v="Stinger"/>
    <s v="GT (black Leather)"/>
    <s v="CK PE MY21"/>
    <x v="1"/>
    <n v="4335"/>
    <x v="3"/>
    <x v="0"/>
    <x v="0"/>
    <s v=" Used"/>
    <n v="3342"/>
    <x v="15"/>
    <n v="5"/>
    <x v="1"/>
    <x v="1"/>
  </r>
  <r>
    <n v="12775443"/>
    <s v="2006 Mazda 6 MPS (leather) GG"/>
    <n v="12000"/>
    <x v="10"/>
    <n v="6"/>
    <s v="MPS (leather)"/>
    <s v="GG"/>
    <x v="17"/>
    <n v="302000"/>
    <x v="3"/>
    <x v="1"/>
    <x v="2"/>
    <s v=" Used"/>
    <n v="2261"/>
    <x v="2"/>
    <n v="5"/>
    <x v="17"/>
    <x v="2"/>
  </r>
  <r>
    <n v="12775447"/>
    <s v="2020 Ford Ranger Raptor 2.0 (4X4) PX Mkiii MY20.75"/>
    <n v="76990"/>
    <x v="4"/>
    <s v="Ranger"/>
    <s v="Raptor 2.0 (4X4)"/>
    <s v="PX Mkiii MY20.75"/>
    <x v="9"/>
    <n v="32066"/>
    <x v="16"/>
    <x v="0"/>
    <x v="1"/>
    <s v=" Used"/>
    <n v="1996"/>
    <x v="2"/>
    <n v="5"/>
    <x v="9"/>
    <x v="1"/>
  </r>
  <r>
    <n v="12775449"/>
    <s v="2022 Subaru BRZ S MY22"/>
    <n v="44500"/>
    <x v="12"/>
    <s v="BRZ"/>
    <s v="S"/>
    <s v="MY22"/>
    <x v="16"/>
    <n v="2500"/>
    <x v="20"/>
    <x v="1"/>
    <x v="2"/>
    <s v=" Used"/>
    <n v="2387"/>
    <x v="103"/>
    <n v="4"/>
    <x v="16"/>
    <x v="1"/>
  </r>
  <r>
    <n v="12775484"/>
    <s v="2021 Kia Cerato GT BD MY22"/>
    <n v="38888"/>
    <x v="14"/>
    <s v="Cerato"/>
    <s v="GT"/>
    <s v="BD MY22"/>
    <x v="1"/>
    <n v="20301"/>
    <x v="5"/>
    <x v="0"/>
    <x v="0"/>
    <s v=" Used"/>
    <n v="1591"/>
    <x v="3"/>
    <n v="5"/>
    <x v="1"/>
    <x v="2"/>
  </r>
  <r>
    <n v="12775490"/>
    <s v="2013 Hyundai Santa FE Elite Crdi (4X4) DM"/>
    <n v="19800"/>
    <x v="7"/>
    <s v="Santa FE"/>
    <s v="Elite Crdi (4X4)"/>
    <s v="DM"/>
    <x v="8"/>
    <n v="174435"/>
    <x v="0"/>
    <x v="0"/>
    <x v="1"/>
    <s v=" Used"/>
    <n v="2199"/>
    <x v="2"/>
    <n v="7"/>
    <x v="8"/>
    <x v="2"/>
  </r>
  <r>
    <n v="12775494"/>
    <s v="2019 Mazda 6 Sport GL"/>
    <n v="32880"/>
    <x v="10"/>
    <n v="6"/>
    <s v="Sport"/>
    <s v="GL"/>
    <x v="13"/>
    <n v="21921"/>
    <x v="3"/>
    <x v="0"/>
    <x v="0"/>
    <s v=" Used"/>
    <n v="2488"/>
    <x v="6"/>
    <n v="5"/>
    <x v="13"/>
    <x v="2"/>
  </r>
  <r>
    <n v="12775506"/>
    <s v="2017 Land Rover Discovery TD6 First Edition MY17"/>
    <n v="77990"/>
    <x v="22"/>
    <s v="Discovery"/>
    <s v="TD6 First Edition"/>
    <s v="MY17"/>
    <x v="3"/>
    <n v="140326"/>
    <x v="0"/>
    <x v="0"/>
    <x v="1"/>
    <s v=" Used"/>
    <n v="2993"/>
    <x v="0"/>
    <n v="5"/>
    <x v="3"/>
    <x v="1"/>
  </r>
  <r>
    <n v="12775525"/>
    <s v="2009 Hyundai I30 SX FD MY09"/>
    <n v="5299"/>
    <x v="7"/>
    <s v="I30"/>
    <s v="SX"/>
    <s v="FD MY09"/>
    <x v="10"/>
    <n v="278122"/>
    <x v="5"/>
    <x v="0"/>
    <x v="0"/>
    <s v=" Used"/>
    <n v="1975"/>
    <x v="3"/>
    <n v="5"/>
    <x v="10"/>
    <x v="0"/>
  </r>
  <r>
    <n v="12775529"/>
    <s v="2007 Toyota Kluger KX-R (fwd) 7 Seat GSU40R"/>
    <n v="9500"/>
    <x v="0"/>
    <s v="Kluger"/>
    <s v="KX-R (fwd) 7 Seat"/>
    <s v="GSU40R"/>
    <x v="18"/>
    <n v="220000"/>
    <x v="0"/>
    <x v="0"/>
    <x v="0"/>
    <s v=" Used"/>
    <n v="3456"/>
    <x v="5"/>
    <n v="7"/>
    <x v="18"/>
    <x v="0"/>
  </r>
  <r>
    <n v="12775530"/>
    <s v="2011 Kia Sportage SI (fwd) SL"/>
    <n v="9700"/>
    <x v="14"/>
    <s v="Sportage"/>
    <s v="SI (fwd)"/>
    <s v="SL"/>
    <x v="4"/>
    <n v="169000"/>
    <x v="0"/>
    <x v="1"/>
    <x v="0"/>
    <s v=" Used"/>
    <n v="1998"/>
    <x v="5"/>
    <n v="5"/>
    <x v="4"/>
    <x v="0"/>
  </r>
  <r>
    <n v="12775551"/>
    <s v="2010 Ford Territory TS Limited Edition (4X4) SY Mkii"/>
    <n v="15895"/>
    <x v="4"/>
    <s v="Territory"/>
    <s v="TS Limited Edition (4X4)"/>
    <s v="SY Mkii"/>
    <x v="0"/>
    <n v="102004"/>
    <x v="0"/>
    <x v="0"/>
    <x v="0"/>
    <s v=" Used"/>
    <n v="3984"/>
    <x v="5"/>
    <n v="7"/>
    <x v="0"/>
    <x v="2"/>
  </r>
  <r>
    <n v="12775575"/>
    <s v="2018 Volkswagen Golf 110 TSI AU MY18"/>
    <n v="19990"/>
    <x v="8"/>
    <s v="Golf"/>
    <s v="110 TSI"/>
    <s v="AU MY18"/>
    <x v="15"/>
    <n v="95660"/>
    <x v="5"/>
    <x v="1"/>
    <x v="2"/>
    <s v=" Used"/>
    <n v="1395"/>
    <x v="1"/>
    <n v="5"/>
    <x v="15"/>
    <x v="2"/>
  </r>
  <r>
    <n v="12775582"/>
    <s v="2014 Volkswagen Passat 130 TDI Highline 3C MY15"/>
    <n v="20500"/>
    <x v="8"/>
    <s v="Passat"/>
    <s v="130 TDI Highline"/>
    <s v="3C MY15"/>
    <x v="12"/>
    <n v="84000"/>
    <x v="0"/>
    <x v="0"/>
    <x v="1"/>
    <s v=" Used"/>
    <n v="1968"/>
    <x v="107"/>
    <n v="5"/>
    <x v="12"/>
    <x v="2"/>
  </r>
  <r>
    <n v="12775584"/>
    <s v="2013 Toyota Yaris YR NCP130R"/>
    <n v="7600"/>
    <x v="0"/>
    <s v="Yaris"/>
    <s v="YR"/>
    <s v="NCP130R"/>
    <x v="8"/>
    <n v="159500"/>
    <x v="5"/>
    <x v="1"/>
    <x v="0"/>
    <s v=" Used"/>
    <n v="1299"/>
    <x v="2"/>
    <n v="5"/>
    <x v="8"/>
    <x v="0"/>
  </r>
  <r>
    <n v="12775587"/>
    <s v="2022 Ford Mustang GT 5.0 V8 FN MY22.25"/>
    <n v="77990"/>
    <x v="4"/>
    <s v="Mustang"/>
    <s v="GT 5.0 V8"/>
    <s v="FN MY22.25"/>
    <x v="16"/>
    <n v="11954"/>
    <x v="30"/>
    <x v="0"/>
    <x v="2"/>
    <s v=" Used"/>
    <n v="4950"/>
    <x v="23"/>
    <n v="4"/>
    <x v="16"/>
    <x v="1"/>
  </r>
  <r>
    <n v="12775610"/>
    <s v="2016 Kia Sorento SLI (4X4) UM MY16"/>
    <n v="34480"/>
    <x v="14"/>
    <s v="Sorento"/>
    <s v="SLI (4X4)"/>
    <s v="UM MY16"/>
    <x v="2"/>
    <n v="52420"/>
    <x v="0"/>
    <x v="0"/>
    <x v="1"/>
    <s v=" Used"/>
    <n v="2199"/>
    <x v="2"/>
    <n v="7"/>
    <x v="2"/>
    <x v="2"/>
  </r>
  <r>
    <n v="12775611"/>
    <s v="2018 Subaru Liberty 2.5I MY18"/>
    <n v="29490"/>
    <x v="12"/>
    <s v="Liberty"/>
    <s v="2.5I"/>
    <s v="MY18"/>
    <x v="15"/>
    <n v="34114"/>
    <x v="3"/>
    <x v="0"/>
    <x v="0"/>
    <s v=" Used"/>
    <n v="2498"/>
    <x v="0"/>
    <n v="5"/>
    <x v="15"/>
    <x v="2"/>
  </r>
  <r>
    <n v="12775623"/>
    <s v="2022 Volkswagen Polo GTI AW MY22"/>
    <n v="44746"/>
    <x v="8"/>
    <s v="Polo"/>
    <s v="GTI"/>
    <s v="AW MY22"/>
    <x v="16"/>
    <n v="1594"/>
    <x v="5"/>
    <x v="0"/>
    <x v="2"/>
    <s v=" Used"/>
    <n v="1984"/>
    <x v="3"/>
    <n v="5"/>
    <x v="16"/>
    <x v="1"/>
  </r>
  <r>
    <n v="12775634"/>
    <s v="2013 BMW X5 Xdrive 40D Sport E70 MY12 Upgrade"/>
    <n v="38999"/>
    <x v="5"/>
    <s v="X5"/>
    <s v="Xdrive 40D Sport"/>
    <s v="E70 MY12 Upgrade"/>
    <x v="8"/>
    <n v="107128"/>
    <x v="0"/>
    <x v="0"/>
    <x v="1"/>
    <s v=" Used"/>
    <n v="2993"/>
    <x v="1"/>
    <n v="5"/>
    <x v="8"/>
    <x v="2"/>
  </r>
  <r>
    <n v="12775635"/>
    <s v="2011 Volkswagen Tiguan 125 TSI 5NC MY11"/>
    <n v="14999"/>
    <x v="8"/>
    <s v="Tiguan"/>
    <s v="125 TSI"/>
    <s v="5NC MY11"/>
    <x v="4"/>
    <n v="155958"/>
    <x v="0"/>
    <x v="0"/>
    <x v="2"/>
    <s v=" Used"/>
    <n v="1984"/>
    <x v="3"/>
    <n v="5"/>
    <x v="4"/>
    <x v="2"/>
  </r>
  <r>
    <n v="12775636"/>
    <s v="2014 Ford Focus Trend LW MK2 Upgrade"/>
    <n v="14999"/>
    <x v="4"/>
    <s v="Focus"/>
    <s v="Trend"/>
    <s v="LW MK2 Upgrade"/>
    <x v="12"/>
    <n v="122209"/>
    <x v="3"/>
    <x v="0"/>
    <x v="0"/>
    <s v=" Used"/>
    <n v="1999"/>
    <x v="2"/>
    <n v="5"/>
    <x v="12"/>
    <x v="2"/>
  </r>
  <r>
    <n v="12775651"/>
    <s v="2013 Holden Barina CD TM MY13"/>
    <n v="8990"/>
    <x v="2"/>
    <s v="Barina"/>
    <s v="CD"/>
    <s v="TM MY13"/>
    <x v="8"/>
    <n v="134216"/>
    <x v="3"/>
    <x v="1"/>
    <x v="0"/>
    <s v=" Used"/>
    <n v="1598"/>
    <x v="1"/>
    <n v="5"/>
    <x v="8"/>
    <x v="0"/>
  </r>
  <r>
    <n v="12775655"/>
    <s v="2022 Toyota Yaris ZR Hybrid Mxph10R"/>
    <n v="41990"/>
    <x v="0"/>
    <s v="Yaris"/>
    <s v="ZR Hybrid"/>
    <s v="Mxph10R"/>
    <x v="16"/>
    <n v="15"/>
    <x v="5"/>
    <x v="0"/>
    <x v="4"/>
    <s v=" Used"/>
    <n v="1490"/>
    <x v="2"/>
    <n v="5"/>
    <x v="16"/>
    <x v="1"/>
  </r>
  <r>
    <n v="12775657"/>
    <s v="2019 Ford Ranger Raptor 2.0 (4X4) PX Mkiii MY19.75"/>
    <n v="75990"/>
    <x v="4"/>
    <s v="Ranger"/>
    <s v="Raptor 2.0 (4X4)"/>
    <s v="PX Mkiii MY19.75"/>
    <x v="13"/>
    <n v="51001"/>
    <x v="16"/>
    <x v="0"/>
    <x v="1"/>
    <s v=" Used"/>
    <n v="1996"/>
    <x v="1"/>
    <n v="5"/>
    <x v="13"/>
    <x v="1"/>
  </r>
  <r>
    <n v="12775662"/>
    <s v="2004 Toyota Avensis Verso GLX ACM21R"/>
    <n v="5884"/>
    <x v="0"/>
    <s v="Avensis"/>
    <s v="Verso GLX"/>
    <s v="ACM21R"/>
    <x v="14"/>
    <n v="245998"/>
    <x v="0"/>
    <x v="0"/>
    <x v="0"/>
    <s v=" Used"/>
    <n v="2362"/>
    <x v="5"/>
    <n v="7"/>
    <x v="14"/>
    <x v="0"/>
  </r>
  <r>
    <n v="12775701"/>
    <s v="2017 Mercedes-Benz GLA250 4Matic X156 MY17"/>
    <n v="43211"/>
    <x v="1"/>
    <s v="GLA250"/>
    <s v="4Matic"/>
    <s v="X156 MY17"/>
    <x v="3"/>
    <n v="71603"/>
    <x v="0"/>
    <x v="0"/>
    <x v="2"/>
    <s v=" Used"/>
    <n v="1991"/>
    <x v="2"/>
    <n v="5"/>
    <x v="3"/>
    <x v="1"/>
  </r>
  <r>
    <n v="12775707"/>
    <s v="2020 Honda CR-V VTI L (awd) 5 Seats MY21"/>
    <n v="38469"/>
    <x v="19"/>
    <s v="CR-V"/>
    <s v="VTI L (awd) 5 Seats"/>
    <s v="MY21"/>
    <x v="9"/>
    <n v="29642"/>
    <x v="0"/>
    <x v="0"/>
    <x v="0"/>
    <s v=" Used"/>
    <n v="1498"/>
    <x v="2"/>
    <n v="5"/>
    <x v="9"/>
    <x v="2"/>
  </r>
  <r>
    <n v="12775711"/>
    <s v="2021 Subaru Forester 2.5I-S (awd) MY22"/>
    <n v="48782"/>
    <x v="12"/>
    <s v="Forester"/>
    <s v="2.5I-S (awd)"/>
    <s v="MY22"/>
    <x v="1"/>
    <n v="3773"/>
    <x v="0"/>
    <x v="0"/>
    <x v="0"/>
    <s v=" Used"/>
    <n v="2498"/>
    <x v="5"/>
    <n v="5"/>
    <x v="1"/>
    <x v="1"/>
  </r>
  <r>
    <n v="12775720"/>
    <s v="2021 Kia Seltos Sport+ (fwd) SP2 MY21"/>
    <n v="34870"/>
    <x v="14"/>
    <s v="Seltos"/>
    <s v="Sport+ (fwd)"/>
    <s v="SP2 MY21"/>
    <x v="1"/>
    <n v="9996"/>
    <x v="0"/>
    <x v="0"/>
    <x v="0"/>
    <s v=" Used"/>
    <n v="1999"/>
    <x v="7"/>
    <n v="5"/>
    <x v="1"/>
    <x v="2"/>
  </r>
  <r>
    <n v="12775728"/>
    <s v="2014 Holden Commodore SV6 Storm VF"/>
    <n v="23995"/>
    <x v="2"/>
    <s v="Commodore"/>
    <s v="SV6 Storm"/>
    <s v="VF"/>
    <x v="12"/>
    <n v="142348"/>
    <x v="2"/>
    <x v="0"/>
    <x v="0"/>
    <s v=" Used"/>
    <n v="3565"/>
    <x v="2"/>
    <n v="5"/>
    <x v="12"/>
    <x v="2"/>
  </r>
  <r>
    <n v="12775730"/>
    <s v="2017 Kia Cerato S YD MY17"/>
    <n v="17990"/>
    <x v="14"/>
    <s v="Cerato"/>
    <s v="S"/>
    <s v="YD MY17"/>
    <x v="3"/>
    <n v="94797"/>
    <x v="5"/>
    <x v="0"/>
    <x v="0"/>
    <s v=" Used"/>
    <n v="1999"/>
    <x v="2"/>
    <n v="5"/>
    <x v="3"/>
    <x v="2"/>
  </r>
  <r>
    <n v="12775769"/>
    <s v="2022 Toyota Landcruiser 70 Series GXL VDJ79R"/>
    <n v="118990"/>
    <x v="0"/>
    <s v="Landcruiser 70 Series"/>
    <s v="GXL"/>
    <s v="VDJ79R"/>
    <x v="16"/>
    <n v="2288"/>
    <x v="11"/>
    <x v="1"/>
    <x v="1"/>
    <s v=" Used"/>
    <n v="4461"/>
    <x v="2"/>
    <n v="5"/>
    <x v="16"/>
    <x v="1"/>
  </r>
  <r>
    <n v="12775771"/>
    <s v="2015 Holden Captiva 5 LT (4X4) CG MY15"/>
    <n v="12999"/>
    <x v="2"/>
    <s v="Captiva"/>
    <s v="5 LT (4X4)"/>
    <s v="CG MY15"/>
    <x v="7"/>
    <n v="92803"/>
    <x v="0"/>
    <x v="0"/>
    <x v="1"/>
    <s v=" New In Stock"/>
    <n v="2231"/>
    <x v="2"/>
    <n v="5"/>
    <x v="7"/>
    <x v="2"/>
  </r>
  <r>
    <n v="12775773"/>
    <s v="2005 Suzuki Swift S EZ"/>
    <n v="5999"/>
    <x v="24"/>
    <s v="Swift"/>
    <s v="S"/>
    <s v="EZ"/>
    <x v="5"/>
    <n v="158634"/>
    <x v="5"/>
    <x v="1"/>
    <x v="0"/>
    <s v=" New In Stock"/>
    <n v="1490"/>
    <x v="2"/>
    <n v="5"/>
    <x v="5"/>
    <x v="0"/>
  </r>
  <r>
    <n v="12775781"/>
    <s v="2011 Holden Commodore SV6 VE II MY12"/>
    <n v="7990"/>
    <x v="2"/>
    <s v="Commodore"/>
    <s v="SV6"/>
    <s v="VE II MY12"/>
    <x v="4"/>
    <n v="225213"/>
    <x v="3"/>
    <x v="0"/>
    <x v="0"/>
    <s v=" Used"/>
    <n v="3565"/>
    <x v="5"/>
    <n v="5"/>
    <x v="4"/>
    <x v="0"/>
  </r>
  <r>
    <n v="12775783"/>
    <s v="2018 Audi RS4 Avant Quattro MY18"/>
    <n v="148880"/>
    <x v="11"/>
    <s v="RS4"/>
    <s v="Avant Quattro"/>
    <s v="MY18"/>
    <x v="15"/>
    <n v="86596"/>
    <x v="0"/>
    <x v="0"/>
    <x v="2"/>
    <s v=" Used"/>
    <n v="2894"/>
    <x v="1"/>
    <n v="5"/>
    <x v="15"/>
    <x v="1"/>
  </r>
  <r>
    <n v="12775790"/>
    <s v="2018 Mazda CX-5 Akera (4X4) MY19 (KF Series 2)"/>
    <n v="38888"/>
    <x v="10"/>
    <s v="CX-5"/>
    <s v="Akera (4X4)"/>
    <s v="MY19 (KF Series 2)"/>
    <x v="15"/>
    <n v="42609"/>
    <x v="0"/>
    <x v="0"/>
    <x v="0"/>
    <s v=" Used"/>
    <n v="2488"/>
    <x v="6"/>
    <n v="5"/>
    <x v="15"/>
    <x v="2"/>
  </r>
  <r>
    <n v="12775841"/>
    <s v="2019 Audi S3 2.0 Tfsi Quattro 8V MY20"/>
    <n v="58880"/>
    <x v="11"/>
    <s v="S3"/>
    <s v="2.0 Tfsi Quattro"/>
    <s v="8V MY20"/>
    <x v="13"/>
    <n v="49020"/>
    <x v="3"/>
    <x v="0"/>
    <x v="2"/>
    <s v=" Used"/>
    <n v="1984"/>
    <x v="1"/>
    <n v="5"/>
    <x v="13"/>
    <x v="1"/>
  </r>
  <r>
    <n v="12775845"/>
    <s v="2020 Mitsubishi Eclipse Cross ES (2WD) YA MY20"/>
    <n v="33750"/>
    <x v="13"/>
    <s v="Eclipse Cross"/>
    <s v="ES (2WD)"/>
    <s v="YA MY20"/>
    <x v="9"/>
    <n v="32229"/>
    <x v="0"/>
    <x v="0"/>
    <x v="0"/>
    <s v=" Used"/>
    <n v="1499"/>
    <x v="1"/>
    <n v="5"/>
    <x v="9"/>
    <x v="2"/>
  </r>
  <r>
    <n v="12775846"/>
    <s v="2014 Toyota Corolla Ascent Sport ZRE182R"/>
    <n v="21700"/>
    <x v="0"/>
    <s v="Corolla"/>
    <s v="Ascent Sport"/>
    <s v="ZRE182R"/>
    <x v="12"/>
    <n v="71757"/>
    <x v="5"/>
    <x v="0"/>
    <x v="0"/>
    <s v=" Used"/>
    <n v="1798"/>
    <x v="2"/>
    <n v="5"/>
    <x v="12"/>
    <x v="2"/>
  </r>
  <r>
    <n v="12775848"/>
    <s v="2018 Audi A3 40 Tfsi (2.0 Tfsi) 8V MY19"/>
    <n v="42400"/>
    <x v="11"/>
    <s v="A3"/>
    <s v="40 Tfsi (2.0 Tfsi)"/>
    <s v="8V MY19"/>
    <x v="15"/>
    <n v="49239"/>
    <x v="3"/>
    <x v="0"/>
    <x v="2"/>
    <s v=" Used"/>
    <n v="1984"/>
    <x v="0"/>
    <n v="5"/>
    <x v="15"/>
    <x v="1"/>
  </r>
  <r>
    <n v="12775857"/>
    <s v="2018 Toyota Hilux SR5 (4X4) GUN126R MY19"/>
    <n v="57880"/>
    <x v="0"/>
    <s v="Hilux"/>
    <s v="SR5 (4X4)"/>
    <s v="GUN126R MY19"/>
    <x v="15"/>
    <n v="67624"/>
    <x v="16"/>
    <x v="0"/>
    <x v="1"/>
    <s v=" Used"/>
    <n v="2753"/>
    <x v="0"/>
    <n v="5"/>
    <x v="15"/>
    <x v="1"/>
  </r>
  <r>
    <n v="12775869"/>
    <s v="2014 Nissan Altima ST L33"/>
    <n v="17995"/>
    <x v="3"/>
    <s v="Altima"/>
    <s v="ST"/>
    <s v="L33"/>
    <x v="12"/>
    <n v="101077"/>
    <x v="3"/>
    <x v="0"/>
    <x v="0"/>
    <s v=" Used"/>
    <n v="2488"/>
    <x v="0"/>
    <n v="5"/>
    <x v="12"/>
    <x v="2"/>
  </r>
  <r>
    <n v="12775883"/>
    <s v="2019 Ford Transit Custom 340S (swb) VN MY19.75"/>
    <n v="47705"/>
    <x v="4"/>
    <s v="Transit Custom"/>
    <s v="340S (swb)"/>
    <s v="VN MY19.75"/>
    <x v="13"/>
    <n v="78500"/>
    <x v="6"/>
    <x v="0"/>
    <x v="1"/>
    <s v=" Used"/>
    <n v="1995"/>
    <x v="2"/>
    <n v="3"/>
    <x v="13"/>
    <x v="1"/>
  </r>
  <r>
    <n v="12775891"/>
    <s v="2020 Mercedes-Benz A35 4Matic V177 MY20"/>
    <n v="77900"/>
    <x v="1"/>
    <s v="A35"/>
    <s v="4Matic"/>
    <s v="V177 MY20"/>
    <x v="9"/>
    <n v="44321"/>
    <x v="3"/>
    <x v="0"/>
    <x v="2"/>
    <s v=" Used"/>
    <n v="1991"/>
    <x v="0"/>
    <n v="5"/>
    <x v="9"/>
    <x v="1"/>
  </r>
  <r>
    <n v="12775892"/>
    <s v="2014 Holden Colorado LTZ (4X4) RG MY14"/>
    <n v="30990"/>
    <x v="2"/>
    <s v="Colorado"/>
    <s v="LTZ (4X4)"/>
    <s v="RG MY14"/>
    <x v="12"/>
    <n v="102670"/>
    <x v="12"/>
    <x v="0"/>
    <x v="1"/>
    <s v=" Used"/>
    <n v="2776"/>
    <x v="2"/>
    <n v="5"/>
    <x v="12"/>
    <x v="2"/>
  </r>
  <r>
    <n v="12775894"/>
    <s v="2018 Ford Everest Trend (4WD 7 Seat) UA II MY19"/>
    <n v="54990"/>
    <x v="4"/>
    <s v="Everest"/>
    <s v="Trend (4WD 7 Seat)"/>
    <s v="UA II MY19"/>
    <x v="15"/>
    <n v="74939"/>
    <x v="0"/>
    <x v="0"/>
    <x v="1"/>
    <s v=" Used"/>
    <n v="3198"/>
    <x v="2"/>
    <n v="7"/>
    <x v="15"/>
    <x v="1"/>
  </r>
  <r>
    <n v="12775895"/>
    <s v="2018 Ford Ranger XLT 3.2 (4X4) PX Mkii MY18"/>
    <n v="42990"/>
    <x v="4"/>
    <s v="Ranger"/>
    <s v="XLT 3.2 (4X4)"/>
    <s v="PX Mkii MY18"/>
    <x v="15"/>
    <n v="126607"/>
    <x v="35"/>
    <x v="0"/>
    <x v="1"/>
    <s v=" Used"/>
    <n v="3198"/>
    <x v="0"/>
    <n v="4"/>
    <x v="15"/>
    <x v="1"/>
  </r>
  <r>
    <n v="12775906"/>
    <s v="2015 Audi TT 2.0 Tfsi Sport FV"/>
    <n v="37000"/>
    <x v="11"/>
    <s v="TT"/>
    <s v="2.0 Tfsi Sport"/>
    <s v="FV"/>
    <x v="7"/>
    <n v="74000"/>
    <x v="20"/>
    <x v="0"/>
    <x v="2"/>
    <s v=" Used"/>
    <n v="1984"/>
    <x v="3"/>
    <n v="4"/>
    <x v="7"/>
    <x v="2"/>
  </r>
  <r>
    <n v="12775911"/>
    <s v="2021 MG ZS Excite AZS1 MY21"/>
    <n v="20990"/>
    <x v="23"/>
    <s v="ZS"/>
    <s v="Excite"/>
    <s v="AZS1 MY21"/>
    <x v="1"/>
    <n v="17565"/>
    <x v="0"/>
    <x v="0"/>
    <x v="0"/>
    <s v=" Used"/>
    <n v="1498"/>
    <x v="2"/>
    <n v="5"/>
    <x v="1"/>
    <x v="2"/>
  </r>
  <r>
    <n v="12775920"/>
    <s v="2012 Jeep Compass Sport (4X2) MK MY12"/>
    <n v="13490"/>
    <x v="18"/>
    <s v="Compass"/>
    <s v="Sport (4X2)"/>
    <s v="MK MY12"/>
    <x v="11"/>
    <n v="125818"/>
    <x v="0"/>
    <x v="1"/>
    <x v="2"/>
    <s v=" Used"/>
    <n v="1998"/>
    <x v="1"/>
    <n v="5"/>
    <x v="11"/>
    <x v="2"/>
  </r>
  <r>
    <n v="12775955"/>
    <s v="2017 Hyundai Santa FE Active Crdi (4X4) DM Series II (DM3)MY17"/>
    <n v="28990"/>
    <x v="7"/>
    <s v="Santa FE"/>
    <s v="Active Crdi (4X4)"/>
    <s v="DM Series II (DM3)MY17"/>
    <x v="3"/>
    <n v="140120"/>
    <x v="0"/>
    <x v="0"/>
    <x v="1"/>
    <s v=" Used"/>
    <n v="2199"/>
    <x v="0"/>
    <n v="7"/>
    <x v="3"/>
    <x v="2"/>
  </r>
  <r>
    <n v="12776021"/>
    <s v="1998 Holden Commodore SS VT"/>
    <n v="22000"/>
    <x v="2"/>
    <s v="Commodore"/>
    <s v="SS"/>
    <s v="VT"/>
    <x v="24"/>
    <n v="198010"/>
    <x v="3"/>
    <x v="1"/>
    <x v="0"/>
    <s v=" Used"/>
    <n v="4987"/>
    <x v="1"/>
    <n v="5"/>
    <x v="24"/>
    <x v="2"/>
  </r>
  <r>
    <n v="12776030"/>
    <s v="2022 Toyota Landcruiser 70 Series GXL VDJ79R"/>
    <n v="129080"/>
    <x v="0"/>
    <s v="Landcruiser 70 Series"/>
    <s v="GXL"/>
    <s v="VDJ79R"/>
    <x v="16"/>
    <n v="15548"/>
    <x v="11"/>
    <x v="1"/>
    <x v="1"/>
    <s v=" Used"/>
    <n v="4461"/>
    <x v="0"/>
    <n v="5"/>
    <x v="16"/>
    <x v="1"/>
  </r>
  <r>
    <n v="12776033"/>
    <s v="2006 Lexus IS250 Prestige GSE20R"/>
    <n v="13988"/>
    <x v="9"/>
    <s v="IS250"/>
    <s v="Prestige"/>
    <s v="GSE20R"/>
    <x v="17"/>
    <n v="156733"/>
    <x v="3"/>
    <x v="0"/>
    <x v="2"/>
    <s v=" Used"/>
    <n v="2500"/>
    <x v="2"/>
    <n v="5"/>
    <x v="17"/>
    <x v="2"/>
  </r>
  <r>
    <n v="12776066"/>
    <s v="2020 Skoda Octavia 110 TSI Base NE MY20"/>
    <n v="25990"/>
    <x v="15"/>
    <s v="Octavia"/>
    <s v="110 TSI Base"/>
    <s v="NE MY20"/>
    <x v="9"/>
    <n v="127867"/>
    <x v="0"/>
    <x v="0"/>
    <x v="2"/>
    <s v=" Used"/>
    <n v="1395"/>
    <x v="6"/>
    <n v="5"/>
    <x v="9"/>
    <x v="2"/>
  </r>
  <r>
    <n v="12776095"/>
    <s v="2022 Volkswagen Passat 162TSI Elegance 3C MY22"/>
    <n v="65490"/>
    <x v="8"/>
    <s v="Passat"/>
    <s v="162TSI Elegance"/>
    <s v="3C MY22"/>
    <x v="16"/>
    <n v="20"/>
    <x v="3"/>
    <x v="0"/>
    <x v="2"/>
    <s v=" New In Stock"/>
    <n v="1984"/>
    <x v="0"/>
    <n v="5"/>
    <x v="16"/>
    <x v="1"/>
  </r>
  <r>
    <n v="12776096"/>
    <s v="2022 Volkswagen Arteon 140TSI Elegance Shooting Brake 3H MY22"/>
    <n v="73490"/>
    <x v="8"/>
    <s v="Arteon"/>
    <s v="140TSI Elegance Shooting Brake"/>
    <s v="3H MY22"/>
    <x v="16"/>
    <n v="20"/>
    <x v="0"/>
    <x v="0"/>
    <x v="2"/>
    <s v=" New In Stock"/>
    <n v="1984"/>
    <x v="2"/>
    <n v="5"/>
    <x v="16"/>
    <x v="1"/>
  </r>
  <r>
    <n v="12776107"/>
    <s v="2022 Hyundai Tucson Elite N Line (fwd) NX4.V1 MY22"/>
    <n v="54990"/>
    <x v="7"/>
    <s v="Tucson"/>
    <s v="Elite N Line (fwd)"/>
    <s v="NX4.V1 MY22"/>
    <x v="16"/>
    <n v="34"/>
    <x v="0"/>
    <x v="0"/>
    <x v="0"/>
    <s v=" Used"/>
    <n v="1998"/>
    <x v="2"/>
    <n v="5"/>
    <x v="16"/>
    <x v="1"/>
  </r>
  <r>
    <n v="12776109"/>
    <s v="2022 Hyundai Tucson N Line (fwd) NX4.V1 MY22"/>
    <n v="49990"/>
    <x v="7"/>
    <s v="Tucson"/>
    <s v="N Line (fwd)"/>
    <s v="NX4.V1 MY22"/>
    <x v="16"/>
    <n v="19"/>
    <x v="0"/>
    <x v="0"/>
    <x v="0"/>
    <s v=" Used"/>
    <n v="1999"/>
    <x v="0"/>
    <n v="5"/>
    <x v="16"/>
    <x v="1"/>
  </r>
  <r>
    <n v="12776120"/>
    <s v="2014 Audi A3 1.8 Tfsi Ambition 8V"/>
    <n v="28500"/>
    <x v="11"/>
    <s v="A3"/>
    <s v="1.8 Tfsi Ambition"/>
    <s v="8V"/>
    <x v="12"/>
    <n v="64042"/>
    <x v="1"/>
    <x v="0"/>
    <x v="2"/>
    <s v=" Used"/>
    <n v="1798"/>
    <x v="1"/>
    <n v="4"/>
    <x v="12"/>
    <x v="2"/>
  </r>
  <r>
    <n v="12776131"/>
    <s v="2006 Toyota Landcruiser Prado GXL (4X4) GRJ120R"/>
    <n v="16000"/>
    <x v="0"/>
    <s v="Landcruiser Prado"/>
    <s v="GXL (4X4)"/>
    <s v="GRJ120R"/>
    <x v="17"/>
    <n v="362000"/>
    <x v="0"/>
    <x v="1"/>
    <x v="0"/>
    <s v=" Used"/>
    <n v="3955"/>
    <x v="5"/>
    <n v="8"/>
    <x v="17"/>
    <x v="2"/>
  </r>
  <r>
    <n v="12776133"/>
    <s v="2019 Toyota Corolla Ascent Sport (hybrid) ZWE211R"/>
    <n v="32888"/>
    <x v="0"/>
    <s v="Corolla"/>
    <s v="Ascent Sport (hybrid)"/>
    <s v="ZWE211R"/>
    <x v="13"/>
    <n v="56931"/>
    <x v="5"/>
    <x v="0"/>
    <x v="4"/>
    <s v=" Used"/>
    <n v="1798"/>
    <x v="5"/>
    <n v="5"/>
    <x v="13"/>
    <x v="2"/>
  </r>
  <r>
    <n v="12776171"/>
    <s v="2015 Toyota Hilux SR5 (4X4) GUN126R"/>
    <n v="43888"/>
    <x v="0"/>
    <s v="Hilux"/>
    <s v="SR5 (4X4)"/>
    <s v="GUN126R"/>
    <x v="7"/>
    <n v="160790"/>
    <x v="19"/>
    <x v="0"/>
    <x v="1"/>
    <s v=" Used"/>
    <n v="2753"/>
    <x v="1"/>
    <n v="5"/>
    <x v="7"/>
    <x v="1"/>
  </r>
  <r>
    <n v="12776183"/>
    <s v="2014 Toyota Camry Hybrid H AVV50R"/>
    <n v="13000"/>
    <x v="0"/>
    <s v="Camry"/>
    <s v="Hybrid H"/>
    <s v="AVV50R"/>
    <x v="12"/>
    <n v="583000"/>
    <x v="3"/>
    <x v="0"/>
    <x v="4"/>
    <s v=" Used"/>
    <n v="2494"/>
    <x v="2"/>
    <n v="5"/>
    <x v="12"/>
    <x v="2"/>
  </r>
  <r>
    <n v="12776194"/>
    <s v="2009 Hyundai Tucson SX MY09"/>
    <n v="10999"/>
    <x v="7"/>
    <s v="Tucson"/>
    <s v="SX"/>
    <s v="MY09"/>
    <x v="10"/>
    <n v="132681"/>
    <x v="0"/>
    <x v="0"/>
    <x v="0"/>
    <s v=" Used"/>
    <n v="2656"/>
    <x v="5"/>
    <n v="5"/>
    <x v="10"/>
    <x v="2"/>
  </r>
  <r>
    <n v="12776212"/>
    <s v="2020 Volvo XC60 T5 Inscription (awd) 246 MY20"/>
    <n v="66990"/>
    <x v="21"/>
    <s v="XC60"/>
    <s v="T5 Inscription (awd)"/>
    <s v="246 MY20"/>
    <x v="9"/>
    <n v="22108"/>
    <x v="0"/>
    <x v="0"/>
    <x v="2"/>
    <s v=" Used"/>
    <n v="1969"/>
    <x v="2"/>
    <n v="5"/>
    <x v="9"/>
    <x v="1"/>
  </r>
  <r>
    <n v="12776215"/>
    <s v="2006 Toyota RAV4 CV (4X4) ACA33R"/>
    <n v="12949"/>
    <x v="0"/>
    <s v="RAV4"/>
    <s v="CV (4X4)"/>
    <s v="ACA33R"/>
    <x v="17"/>
    <n v="198236"/>
    <x v="0"/>
    <x v="0"/>
    <x v="0"/>
    <s v=" Used"/>
    <n v="2362"/>
    <x v="1"/>
    <n v="5"/>
    <x v="17"/>
    <x v="2"/>
  </r>
  <r>
    <n v="12776265"/>
    <s v="2016 Holden Commodore SV6 VF II"/>
    <n v="32600"/>
    <x v="2"/>
    <s v="Commodore"/>
    <s v="SV6"/>
    <s v="VF II"/>
    <x v="2"/>
    <n v="87510"/>
    <x v="2"/>
    <x v="0"/>
    <x v="0"/>
    <s v=" Used"/>
    <n v="3565"/>
    <x v="108"/>
    <n v="5"/>
    <x v="2"/>
    <x v="2"/>
  </r>
  <r>
    <n v="12776271"/>
    <s v="2004 Ford Territory Ghia (4X4) SX"/>
    <n v="8880"/>
    <x v="4"/>
    <s v="Territory"/>
    <s v="Ghia (4X4)"/>
    <s v="SX"/>
    <x v="14"/>
    <n v="226341"/>
    <x v="0"/>
    <x v="0"/>
    <x v="0"/>
    <s v=" Used"/>
    <n v="3984"/>
    <x v="5"/>
    <n v="5"/>
    <x v="14"/>
    <x v="0"/>
  </r>
  <r>
    <n v="12776273"/>
    <s v="2004 Nissan Pulsar ST N16 MY04"/>
    <n v="4995"/>
    <x v="3"/>
    <s v="Pulsar"/>
    <s v="ST"/>
    <s v="N16 MY04"/>
    <x v="14"/>
    <n v="177817"/>
    <x v="3"/>
    <x v="0"/>
    <x v="0"/>
    <s v=" Used"/>
    <n v="1769"/>
    <x v="7"/>
    <n v="5"/>
    <x v="14"/>
    <x v="0"/>
  </r>
  <r>
    <n v="12776289"/>
    <s v="2019 Toyota Camry Ascent ASV70R MY19"/>
    <n v="27990"/>
    <x v="0"/>
    <s v="Camry"/>
    <s v="Ascent"/>
    <s v="ASV70R MY19"/>
    <x v="13"/>
    <n v="59296"/>
    <x v="3"/>
    <x v="0"/>
    <x v="0"/>
    <s v=" Used"/>
    <n v="2494"/>
    <x v="7"/>
    <n v="5"/>
    <x v="13"/>
    <x v="2"/>
  </r>
  <r>
    <n v="12776303"/>
    <s v="2022 Volvo XC60 B5 Momentum Mhev 246 MY22"/>
    <n v="71990"/>
    <x v="21"/>
    <s v="XC60"/>
    <s v="B5 Momentum Mhev"/>
    <s v="246 MY22"/>
    <x v="16"/>
    <n v="3428"/>
    <x v="0"/>
    <x v="0"/>
    <x v="3"/>
    <s v=" Demo"/>
    <n v="1969"/>
    <x v="2"/>
    <n v="5"/>
    <x v="16"/>
    <x v="1"/>
  </r>
  <r>
    <n v="12776309"/>
    <s v="2019 Toyota Kluger GX (4X4) GSU55R"/>
    <n v="44980"/>
    <x v="0"/>
    <s v="Kluger"/>
    <s v="GX (4X4)"/>
    <s v="GSU55R"/>
    <x v="13"/>
    <n v="60365"/>
    <x v="0"/>
    <x v="0"/>
    <x v="0"/>
    <s v=" Used"/>
    <n v="3456"/>
    <x v="0"/>
    <n v="7"/>
    <x v="13"/>
    <x v="1"/>
  </r>
  <r>
    <n v="12776310"/>
    <s v="2021 Toyota Corolla Ascent Sport Hybrid ZWE211R"/>
    <n v="36980"/>
    <x v="0"/>
    <s v="Corolla"/>
    <s v="Ascent Sport Hybrid"/>
    <s v="ZWE211R"/>
    <x v="1"/>
    <n v="23286"/>
    <x v="5"/>
    <x v="0"/>
    <x v="4"/>
    <s v=" Used"/>
    <n v="1798"/>
    <x v="2"/>
    <n v="5"/>
    <x v="1"/>
    <x v="2"/>
  </r>
  <r>
    <n v="12776313"/>
    <s v="2021 Toyota Camry Ascent Hybrid Axvh70R"/>
    <n v="41980"/>
    <x v="0"/>
    <s v="Camry"/>
    <s v="Ascent Hybrid"/>
    <s v="Axvh70R"/>
    <x v="1"/>
    <n v="72907"/>
    <x v="3"/>
    <x v="0"/>
    <x v="3"/>
    <s v=" Used"/>
    <n v="2494"/>
    <x v="2"/>
    <n v="5"/>
    <x v="1"/>
    <x v="1"/>
  </r>
  <r>
    <n v="12776314"/>
    <s v="2019 Toyota Kluger GX (4X4) GSU55R"/>
    <n v="44888"/>
    <x v="0"/>
    <s v="Kluger"/>
    <s v="GX (4X4)"/>
    <s v="GSU55R"/>
    <x v="13"/>
    <n v="59940"/>
    <x v="0"/>
    <x v="0"/>
    <x v="0"/>
    <s v=" Used"/>
    <n v="3456"/>
    <x v="5"/>
    <n v="7"/>
    <x v="13"/>
    <x v="1"/>
  </r>
  <r>
    <n v="12776315"/>
    <s v="2019 Nissan X-Trail ST 7 Seat (2WD) T32 Series 2"/>
    <n v="29888"/>
    <x v="3"/>
    <s v="X-Trail"/>
    <s v="ST 7 Seat (2WD)"/>
    <s v="T32 Series 2"/>
    <x v="13"/>
    <n v="59069"/>
    <x v="0"/>
    <x v="0"/>
    <x v="0"/>
    <s v=" Used"/>
    <n v="2488"/>
    <x v="2"/>
    <n v="7"/>
    <x v="13"/>
    <x v="2"/>
  </r>
  <r>
    <n v="12776316"/>
    <s v="2018 Mazda CX-3 Maxx (fwd) DK MY17.5"/>
    <n v="28888"/>
    <x v="10"/>
    <s v="CX-3"/>
    <s v="Maxx (fwd)"/>
    <s v="DK MY17.5"/>
    <x v="15"/>
    <n v="62143"/>
    <x v="0"/>
    <x v="0"/>
    <x v="0"/>
    <s v=" Used"/>
    <n v="1998"/>
    <x v="2"/>
    <n v="5"/>
    <x v="15"/>
    <x v="2"/>
  </r>
  <r>
    <n v="12776317"/>
    <s v="2019 Nissan X-Trail ST 7 Seat (2WD) (5YR) T32 Series 2"/>
    <n v="30888"/>
    <x v="3"/>
    <s v="X-Trail"/>
    <s v="ST 7 Seat (2WD) (5YR)"/>
    <s v="T32 Series 2"/>
    <x v="13"/>
    <n v="60339"/>
    <x v="0"/>
    <x v="0"/>
    <x v="0"/>
    <s v=" Used"/>
    <n v="2488"/>
    <x v="6"/>
    <n v="7"/>
    <x v="13"/>
    <x v="2"/>
  </r>
  <r>
    <n v="12776321"/>
    <s v="2022 Volkswagen Amarok TDI550 V6 Core 4Motion 2H MY22"/>
    <n v="61990"/>
    <x v="8"/>
    <s v="Amarok"/>
    <s v="TDI550 V6 Core 4Motion"/>
    <s v="2H MY22"/>
    <x v="16"/>
    <n v="10"/>
    <x v="19"/>
    <x v="0"/>
    <x v="1"/>
    <s v=" New In Stock"/>
    <n v="2967"/>
    <x v="0"/>
    <n v="5"/>
    <x v="16"/>
    <x v="1"/>
  </r>
  <r>
    <n v="12776322"/>
    <s v="2022 Volkswagen Golf 110TSI Life Mark 8 MY22.5"/>
    <n v="42990"/>
    <x v="8"/>
    <s v="Golf"/>
    <s v="110TSI Life"/>
    <s v="Mark 8 MY22.5"/>
    <x v="16"/>
    <n v="1500"/>
    <x v="5"/>
    <x v="0"/>
    <x v="2"/>
    <s v=" Demo"/>
    <n v="1395"/>
    <x v="23"/>
    <n v="5"/>
    <x v="16"/>
    <x v="1"/>
  </r>
  <r>
    <n v="12776365"/>
    <s v="2016 Holden Captiva 7 LTZ (awd) CG MY17"/>
    <n v="21990"/>
    <x v="2"/>
    <s v="Captiva"/>
    <s v="7 LTZ (awd)"/>
    <s v="CG MY17"/>
    <x v="2"/>
    <n v="114123"/>
    <x v="0"/>
    <x v="0"/>
    <x v="1"/>
    <s v=" Used"/>
    <n v="2231"/>
    <x v="0"/>
    <n v="7"/>
    <x v="2"/>
    <x v="2"/>
  </r>
  <r>
    <n v="12776387"/>
    <s v="2022 Jeep Gladiator Rubicon (4X4) JT MY22"/>
    <n v="93298"/>
    <x v="18"/>
    <s v="Gladiator"/>
    <s v="Rubicon (4X4)"/>
    <s v="JT MY22"/>
    <x v="16"/>
    <n v="269"/>
    <x v="19"/>
    <x v="0"/>
    <x v="0"/>
    <s v=" Demo"/>
    <n v="3604"/>
    <x v="6"/>
    <n v="5"/>
    <x v="16"/>
    <x v="1"/>
  </r>
  <r>
    <n v="12776389"/>
    <s v="2022 Jeep Gladiator Night Eagle (4X4) JT MY22"/>
    <n v="76000"/>
    <x v="18"/>
    <s v="Gladiator"/>
    <s v="Night Eagle (4X4)"/>
    <s v="JT MY22"/>
    <x v="16"/>
    <n v="21"/>
    <x v="19"/>
    <x v="0"/>
    <x v="0"/>
    <s v=" Demo"/>
    <n v="3604"/>
    <x v="4"/>
    <n v="5"/>
    <x v="16"/>
    <x v="1"/>
  </r>
  <r>
    <n v="12776397"/>
    <s v="2013 Subaru Liberty 2.5I MY13"/>
    <n v="9500"/>
    <x v="12"/>
    <s v="Liberty"/>
    <s v="2.5I"/>
    <s v="MY13"/>
    <x v="8"/>
    <n v="177000"/>
    <x v="3"/>
    <x v="0"/>
    <x v="2"/>
    <s v=" Used"/>
    <n v="2457"/>
    <x v="19"/>
    <n v="5"/>
    <x v="8"/>
    <x v="0"/>
  </r>
  <r>
    <n v="12776399"/>
    <s v="2022 Volvo XC40 Ultimate B5 Dark Mhev 536 MY23"/>
    <n v="71990"/>
    <x v="21"/>
    <s v="XC40"/>
    <s v="Ultimate B5 Dark Mhev"/>
    <s v="536 MY23"/>
    <x v="16"/>
    <n v="1760"/>
    <x v="0"/>
    <x v="0"/>
    <x v="2"/>
    <s v=" Demo"/>
    <n v="1969"/>
    <x v="1"/>
    <n v="5"/>
    <x v="16"/>
    <x v="1"/>
  </r>
  <r>
    <n v="12776407"/>
    <s v="2017 Honda HR-V VTI-L MY17"/>
    <n v="24790"/>
    <x v="19"/>
    <s v="HR-V"/>
    <s v="VTI-L"/>
    <s v="MY17"/>
    <x v="3"/>
    <n v="89218"/>
    <x v="0"/>
    <x v="0"/>
    <x v="0"/>
    <s v=" Used"/>
    <n v="1799"/>
    <x v="3"/>
    <n v="5"/>
    <x v="3"/>
    <x v="2"/>
  </r>
  <r>
    <n v="12776417"/>
    <s v="2012 Mazda 3 NEO BL 11 Upgrade"/>
    <n v="15495"/>
    <x v="10"/>
    <n v="3"/>
    <s v="NEO"/>
    <s v="BL 11 Upgrade"/>
    <x v="11"/>
    <n v="101952"/>
    <x v="3"/>
    <x v="0"/>
    <x v="0"/>
    <s v=" Used"/>
    <n v="1999"/>
    <x v="6"/>
    <n v="5"/>
    <x v="11"/>
    <x v="2"/>
  </r>
  <r>
    <n v="12776455"/>
    <s v="2019 Volkswagen Golf GTI AU MY19"/>
    <n v="42499"/>
    <x v="8"/>
    <s v="Golf"/>
    <s v="GTI"/>
    <s v="AU MY19"/>
    <x v="13"/>
    <n v="61165"/>
    <x v="5"/>
    <x v="0"/>
    <x v="2"/>
    <s v=" Used"/>
    <n v="1984"/>
    <x v="0"/>
    <n v="5"/>
    <x v="13"/>
    <x v="1"/>
  </r>
  <r>
    <n v="12776463"/>
    <s v="2004 Mercedes-Benz CLK320 Avantgarde C209"/>
    <n v="7999"/>
    <x v="1"/>
    <s v="CLK320"/>
    <s v="Avantgarde"/>
    <s v="C209"/>
    <x v="14"/>
    <n v="211150"/>
    <x v="20"/>
    <x v="0"/>
    <x v="0"/>
    <s v=" Used"/>
    <n v="3199"/>
    <x v="5"/>
    <n v="5"/>
    <x v="14"/>
    <x v="0"/>
  </r>
  <r>
    <n v="12776483"/>
    <s v="2022 Volkswagen Amarok TDI580 W580X 4Motion 2H MY22"/>
    <n v="104990"/>
    <x v="8"/>
    <s v="Amarok"/>
    <s v="TDI580 W580X 4Motion"/>
    <s v="2H MY22"/>
    <x v="16"/>
    <n v="12"/>
    <x v="19"/>
    <x v="0"/>
    <x v="1"/>
    <s v=" New In Stock"/>
    <n v="2967"/>
    <x v="3"/>
    <n v="5"/>
    <x v="16"/>
    <x v="1"/>
  </r>
  <r>
    <n v="12776486"/>
    <s v="2006 Holden Rodeo LT (4X4) RA MY06 Upgrade"/>
    <n v="12500"/>
    <x v="2"/>
    <s v="Rodeo"/>
    <s v="LT (4X4)"/>
    <s v="RA MY06 Upgrade"/>
    <x v="17"/>
    <n v="248000"/>
    <x v="12"/>
    <x v="0"/>
    <x v="1"/>
    <s v=" Used"/>
    <n v="2999"/>
    <x v="2"/>
    <n v="5"/>
    <x v="17"/>
    <x v="2"/>
  </r>
  <r>
    <n v="12776494"/>
    <s v="2012 Mazda 3 SP25 BL 11 Upgrade"/>
    <n v="12250"/>
    <x v="10"/>
    <n v="3"/>
    <s v="SP25"/>
    <s v="BL 11 Upgrade"/>
    <x v="11"/>
    <n v="143154"/>
    <x v="3"/>
    <x v="0"/>
    <x v="0"/>
    <s v=" Used"/>
    <n v="2488"/>
    <x v="2"/>
    <n v="5"/>
    <x v="11"/>
    <x v="2"/>
  </r>
  <r>
    <n v="12776497"/>
    <s v="2007 Toyota Hilux SR (4X4) KUN26R 06 Upgrade"/>
    <n v="31900"/>
    <x v="0"/>
    <s v="Hilux"/>
    <s v="SR (4X4)"/>
    <s v="KUN26R 06 Upgrade"/>
    <x v="18"/>
    <n v="219707"/>
    <x v="15"/>
    <x v="0"/>
    <x v="1"/>
    <s v=" Used"/>
    <n v="2982"/>
    <x v="2"/>
    <n v="5"/>
    <x v="18"/>
    <x v="2"/>
  </r>
  <r>
    <n v="12776524"/>
    <s v="2020 Mitsubishi Pajero Sport Exceed (4X4) 7 Seat QF MY20"/>
    <n v="64000"/>
    <x v="13"/>
    <s v="Pajero Sport"/>
    <s v="Exceed (4X4) 7 Seat"/>
    <s v="QF MY20"/>
    <x v="9"/>
    <n v="37500"/>
    <x v="0"/>
    <x v="0"/>
    <x v="1"/>
    <s v=" Used"/>
    <n v="2442"/>
    <x v="80"/>
    <n v="7"/>
    <x v="9"/>
    <x v="1"/>
  </r>
  <r>
    <n v="12776525"/>
    <s v="2009 Toyota Landcruiser Workmate (4X4) VDJ79R"/>
    <n v="50000"/>
    <x v="0"/>
    <s v="Landcruiser"/>
    <s v="Workmate (4X4)"/>
    <s v="VDJ79R"/>
    <x v="10"/>
    <n v="362000"/>
    <x v="4"/>
    <x v="1"/>
    <x v="1"/>
    <s v=" Used"/>
    <n v="4461"/>
    <x v="2"/>
    <n v="3"/>
    <x v="10"/>
    <x v="1"/>
  </r>
  <r>
    <n v="12776528"/>
    <s v="2016 Volkswagen Touareg 150 TDI Element 7P MY16"/>
    <n v="40990"/>
    <x v="8"/>
    <s v="Touareg"/>
    <s v="150 TDI Element"/>
    <s v="7P MY16"/>
    <x v="2"/>
    <n v="87100"/>
    <x v="0"/>
    <x v="0"/>
    <x v="1"/>
    <s v=" Used"/>
    <n v="2967"/>
    <x v="5"/>
    <n v="5"/>
    <x v="2"/>
    <x v="1"/>
  </r>
  <r>
    <n v="12776531"/>
    <s v="2003 Mazda 6 Classic GG"/>
    <n v="3499"/>
    <x v="10"/>
    <n v="6"/>
    <s v="Classic"/>
    <s v="GG"/>
    <x v="6"/>
    <n v="237013"/>
    <x v="3"/>
    <x v="1"/>
    <x v="2"/>
    <s v=" Used"/>
    <n v="2261"/>
    <x v="1"/>
    <n v="5"/>
    <x v="6"/>
    <x v="0"/>
  </r>
  <r>
    <n v="12776545"/>
    <s v="2018 Mercedes-Benz CLA250 Sport 4Matic 117 MY18"/>
    <n v="52000"/>
    <x v="1"/>
    <s v="CLA250"/>
    <s v="Sport 4Matic"/>
    <s v="117 MY18"/>
    <x v="15"/>
    <n v="83000"/>
    <x v="20"/>
    <x v="0"/>
    <x v="2"/>
    <s v=" Used"/>
    <n v="1991"/>
    <x v="1"/>
    <n v="5"/>
    <x v="15"/>
    <x v="1"/>
  </r>
  <r>
    <n v="12776546"/>
    <s v="2013 Mitsubishi Lancer ES CJ MY13"/>
    <n v="8400"/>
    <x v="13"/>
    <s v="Lancer"/>
    <s v="ES"/>
    <s v="CJ MY13"/>
    <x v="8"/>
    <n v="158450"/>
    <x v="3"/>
    <x v="1"/>
    <x v="0"/>
    <s v=" Used"/>
    <n v="1998"/>
    <x v="2"/>
    <n v="5"/>
    <x v="8"/>
    <x v="0"/>
  </r>
  <r>
    <n v="12776547"/>
    <s v="2011 Nissan Dualis +2 TI (4X2) J10 Series II"/>
    <n v="18000"/>
    <x v="3"/>
    <s v="Dualis"/>
    <s v="+2 TI (4X2)"/>
    <s v="J10 Series II"/>
    <x v="4"/>
    <n v="113454"/>
    <x v="0"/>
    <x v="0"/>
    <x v="0"/>
    <s v=" Used"/>
    <n v="1997"/>
    <x v="5"/>
    <n v="7"/>
    <x v="4"/>
    <x v="2"/>
  </r>
  <r>
    <n v="12776554"/>
    <s v="2012 Kia RIO S UB"/>
    <n v="6000"/>
    <x v="14"/>
    <s v="RIO"/>
    <s v="S"/>
    <s v="UB"/>
    <x v="11"/>
    <n v="73772"/>
    <x v="5"/>
    <x v="1"/>
    <x v="0"/>
    <s v=" Used"/>
    <n v="1396"/>
    <x v="2"/>
    <n v="5"/>
    <x v="11"/>
    <x v="0"/>
  </r>
  <r>
    <n v="12776555"/>
    <s v="2008 BMW X3 2.5SI E83 MY07"/>
    <n v="8000"/>
    <x v="5"/>
    <s v="X3"/>
    <s v="2.5SI"/>
    <s v="E83 MY07"/>
    <x v="19"/>
    <n v="160000"/>
    <x v="0"/>
    <x v="0"/>
    <x v="2"/>
    <s v=" Used"/>
    <n v="2494"/>
    <x v="2"/>
    <n v="5"/>
    <x v="19"/>
    <x v="0"/>
  </r>
  <r>
    <n v="12776556"/>
    <s v="2012 Kia Sorento SI (4X2) XM MY12"/>
    <n v="9500"/>
    <x v="14"/>
    <s v="Sorento"/>
    <s v="SI (4X2)"/>
    <s v="XM MY12"/>
    <x v="11"/>
    <n v="157975"/>
    <x v="0"/>
    <x v="0"/>
    <x v="0"/>
    <s v=" Used"/>
    <n v="3470"/>
    <x v="22"/>
    <n v="7"/>
    <x v="11"/>
    <x v="0"/>
  </r>
  <r>
    <n v="12776557"/>
    <s v="2009 Honda CR-V (4X4) Luxury MY07"/>
    <n v="8000"/>
    <x v="19"/>
    <s v="CR-V"/>
    <s v="(4X4) Luxury"/>
    <s v="MY07"/>
    <x v="10"/>
    <n v="140500"/>
    <x v="0"/>
    <x v="0"/>
    <x v="0"/>
    <s v=" Used"/>
    <n v="2354"/>
    <x v="0"/>
    <n v="5"/>
    <x v="10"/>
    <x v="0"/>
  </r>
  <r>
    <n v="12776576"/>
    <s v="2019 Ford Ranger Wildtrak 2.0 (4X4) PX Mkiii MY19"/>
    <n v="67350"/>
    <x v="4"/>
    <s v="Ranger"/>
    <s v="Wildtrak 2.0 (4X4)"/>
    <s v="PX Mkiii MY19"/>
    <x v="13"/>
    <n v="28025"/>
    <x v="16"/>
    <x v="0"/>
    <x v="1"/>
    <s v=" Used"/>
    <n v="1996"/>
    <x v="5"/>
    <n v="5"/>
    <x v="13"/>
    <x v="1"/>
  </r>
  <r>
    <n v="12776577"/>
    <s v="2011 Mazda CX-9 Luxury 10 Upgrade"/>
    <n v="10000"/>
    <x v="10"/>
    <s v="CX-9"/>
    <s v="Luxury"/>
    <s v="10 Upgrade"/>
    <x v="4"/>
    <n v="129350"/>
    <x v="0"/>
    <x v="0"/>
    <x v="0"/>
    <s v=" Used"/>
    <n v="3726"/>
    <x v="1"/>
    <n v="7"/>
    <x v="4"/>
    <x v="0"/>
  </r>
  <r>
    <n v="12776578"/>
    <s v="2020 MG MG3 Auto Core MY20"/>
    <n v="12000"/>
    <x v="23"/>
    <s v="MG3 Auto"/>
    <s v="Core"/>
    <s v="MY20"/>
    <x v="9"/>
    <n v="21500"/>
    <x v="5"/>
    <x v="0"/>
    <x v="2"/>
    <s v=" Used"/>
    <n v="1498"/>
    <x v="1"/>
    <n v="5"/>
    <x v="9"/>
    <x v="2"/>
  </r>
  <r>
    <n v="12776579"/>
    <s v="2012 Kia RIO S UB"/>
    <n v="7700"/>
    <x v="14"/>
    <s v="RIO"/>
    <s v="S"/>
    <s v="UB"/>
    <x v="11"/>
    <n v="127043"/>
    <x v="5"/>
    <x v="0"/>
    <x v="0"/>
    <s v=" Used"/>
    <n v="1396"/>
    <x v="0"/>
    <n v="5"/>
    <x v="11"/>
    <x v="0"/>
  </r>
  <r>
    <n v="12776580"/>
    <s v="2010 Volkswagen Polo 77 TSI Comfortline 6R"/>
    <n v="7055"/>
    <x v="8"/>
    <s v="Polo"/>
    <s v="77 TSI Comfortline"/>
    <s v="6R"/>
    <x v="0"/>
    <n v="113000"/>
    <x v="5"/>
    <x v="1"/>
    <x v="2"/>
    <s v=" Used"/>
    <n v="1197"/>
    <x v="1"/>
    <n v="5"/>
    <x v="0"/>
    <x v="0"/>
  </r>
  <r>
    <n v="12776589"/>
    <s v="2009 Hyundai Santa FE Elite Crdi (4X4) CM MY09 Upgrade"/>
    <n v="9600"/>
    <x v="7"/>
    <s v="Santa FE"/>
    <s v="Elite Crdi (4X4)"/>
    <s v="CM MY09 Upgrade"/>
    <x v="10"/>
    <n v="216000"/>
    <x v="0"/>
    <x v="0"/>
    <x v="1"/>
    <s v=" Used"/>
    <n v="2188"/>
    <x v="3"/>
    <n v="5"/>
    <x v="10"/>
    <x v="0"/>
  </r>
  <r>
    <n v="12776590"/>
    <s v="2010 Mazda 2 NEO DE"/>
    <n v="7510"/>
    <x v="10"/>
    <n v="2"/>
    <s v="NEO"/>
    <s v="DE"/>
    <x v="0"/>
    <n v="135000"/>
    <x v="5"/>
    <x v="0"/>
    <x v="0"/>
    <s v=" Used"/>
    <n v="1498"/>
    <x v="3"/>
    <n v="5"/>
    <x v="0"/>
    <x v="0"/>
  </r>
  <r>
    <n v="12776591"/>
    <s v="2002 Toyota Corolla Ascent Seca ZZE122R"/>
    <n v="5000"/>
    <x v="0"/>
    <s v="Corolla"/>
    <s v="Ascent Seca"/>
    <s v="ZZE122R"/>
    <x v="22"/>
    <n v="987475"/>
    <x v="5"/>
    <x v="1"/>
    <x v="0"/>
    <s v=" Used"/>
    <n v="1794"/>
    <x v="1"/>
    <n v="5"/>
    <x v="22"/>
    <x v="0"/>
  </r>
  <r>
    <n v="12776596"/>
    <s v="2009 Subaru Impreza WRX (awd) MY09"/>
    <n v="20950"/>
    <x v="12"/>
    <s v="Impreza"/>
    <s v="WRX (awd)"/>
    <s v="MY09"/>
    <x v="10"/>
    <n v="183970"/>
    <x v="3"/>
    <x v="1"/>
    <x v="2"/>
    <s v=" Used"/>
    <n v="2457"/>
    <x v="1"/>
    <n v="5"/>
    <x v="10"/>
    <x v="2"/>
  </r>
  <r>
    <n v="12776597"/>
    <s v="2016 Audi RS3 Sportback Quattro 8V"/>
    <n v="65950"/>
    <x v="11"/>
    <s v="RS3"/>
    <s v="Sportback Quattro"/>
    <s v="8V"/>
    <x v="2"/>
    <n v="25034"/>
    <x v="5"/>
    <x v="0"/>
    <x v="2"/>
    <s v=" Used"/>
    <n v="2480"/>
    <x v="1"/>
    <n v="5"/>
    <x v="2"/>
    <x v="1"/>
  </r>
  <r>
    <n v="12776604"/>
    <s v="2017 BMW X6 xDrive 30D F16"/>
    <n v="65000"/>
    <x v="5"/>
    <s v="X6"/>
    <s v="xDrive 30D"/>
    <s v="F16"/>
    <x v="3"/>
    <n v="79000"/>
    <x v="20"/>
    <x v="0"/>
    <x v="1"/>
    <s v=" Used"/>
    <n v="2993"/>
    <x v="1"/>
    <n v="5"/>
    <x v="3"/>
    <x v="1"/>
  </r>
  <r>
    <n v="12776613"/>
    <s v="2015 Mercedes-Benz A180 BE 176 MY15"/>
    <n v="23900"/>
    <x v="1"/>
    <s v="A180"/>
    <s v="BE"/>
    <s v="176 MY15"/>
    <x v="7"/>
    <n v="66500"/>
    <x v="5"/>
    <x v="0"/>
    <x v="2"/>
    <s v=" Used"/>
    <n v="1595"/>
    <x v="2"/>
    <n v="5"/>
    <x v="7"/>
    <x v="2"/>
  </r>
  <r>
    <n v="12776615"/>
    <s v="2020 Toyota Corolla ZR (hybrid) ZWE211R"/>
    <n v="42980"/>
    <x v="0"/>
    <s v="Corolla"/>
    <s v="ZR (hybrid)"/>
    <s v="ZWE211R"/>
    <x v="9"/>
    <n v="29784"/>
    <x v="5"/>
    <x v="0"/>
    <x v="4"/>
    <s v=" Used"/>
    <n v="1798"/>
    <x v="2"/>
    <n v="5"/>
    <x v="9"/>
    <x v="1"/>
  </r>
  <r>
    <n v="12776618"/>
    <s v="2007 Suzuki Grand Vitara (4X4) JT"/>
    <n v="7060"/>
    <x v="24"/>
    <s v="Grand Vitara"/>
    <s v="(4X4)"/>
    <s v="JT"/>
    <x v="18"/>
    <n v="126000"/>
    <x v="0"/>
    <x v="1"/>
    <x v="0"/>
    <s v=" Used"/>
    <n v="2736"/>
    <x v="1"/>
    <n v="5"/>
    <x v="18"/>
    <x v="0"/>
  </r>
  <r>
    <n v="12776625"/>
    <s v="2014 Kia RIO S UB MY14"/>
    <n v="10999"/>
    <x v="14"/>
    <s v="RIO"/>
    <s v="S"/>
    <s v="UB MY14"/>
    <x v="12"/>
    <n v="75344"/>
    <x v="5"/>
    <x v="1"/>
    <x v="0"/>
    <s v=" Used"/>
    <n v="1396"/>
    <x v="2"/>
    <n v="5"/>
    <x v="12"/>
    <x v="2"/>
  </r>
  <r>
    <n v="12776632"/>
    <s v="2012 Hyundai Accent Active RB"/>
    <n v="5500"/>
    <x v="7"/>
    <s v="Accent"/>
    <s v="Active"/>
    <s v="RB"/>
    <x v="11"/>
    <n v="191125"/>
    <x v="5"/>
    <x v="1"/>
    <x v="0"/>
    <s v=" Used"/>
    <n v="1591"/>
    <x v="1"/>
    <n v="5"/>
    <x v="11"/>
    <x v="0"/>
  </r>
  <r>
    <n v="12776633"/>
    <s v="2010 Kia RIO SI JB MY10"/>
    <n v="6200"/>
    <x v="14"/>
    <s v="RIO"/>
    <s v="SI"/>
    <s v="JB MY10"/>
    <x v="0"/>
    <n v="152000"/>
    <x v="5"/>
    <x v="1"/>
    <x v="0"/>
    <s v=" Used"/>
    <n v="1599"/>
    <x v="2"/>
    <n v="5"/>
    <x v="0"/>
    <x v="0"/>
  </r>
  <r>
    <n v="12776637"/>
    <s v="2012 Volkswagen Passat 118 TSI 3C MY12"/>
    <n v="11888"/>
    <x v="8"/>
    <s v="Passat"/>
    <s v="118 TSI"/>
    <s v="3C MY12"/>
    <x v="11"/>
    <n v="160775"/>
    <x v="0"/>
    <x v="0"/>
    <x v="2"/>
    <s v=" Used"/>
    <n v="1798"/>
    <x v="22"/>
    <n v="5"/>
    <x v="11"/>
    <x v="2"/>
  </r>
  <r>
    <n v="12776658"/>
    <s v="2007 Toyota Landcruiser Prado GXL (4X4) KDJ120R MY07"/>
    <n v="24990"/>
    <x v="0"/>
    <s v="Landcruiser Prado"/>
    <s v="GXL (4X4)"/>
    <s v="KDJ120R MY07"/>
    <x v="18"/>
    <n v="281356"/>
    <x v="0"/>
    <x v="0"/>
    <x v="1"/>
    <s v=" Used"/>
    <n v="2982"/>
    <x v="2"/>
    <n v="8"/>
    <x v="18"/>
    <x v="2"/>
  </r>
  <r>
    <n v="12776664"/>
    <s v="2006 Hyundai Getz 1.6 TB Upgrade"/>
    <n v="6949"/>
    <x v="7"/>
    <s v="Getz"/>
    <n v="1.6"/>
    <s v="TB Upgrade"/>
    <x v="17"/>
    <n v="175637"/>
    <x v="5"/>
    <x v="0"/>
    <x v="0"/>
    <s v=" Used"/>
    <n v="1599"/>
    <x v="2"/>
    <n v="5"/>
    <x v="17"/>
    <x v="0"/>
  </r>
  <r>
    <n v="12776666"/>
    <s v="2004 Toyota Kluger CVX (4X4) MCU28R"/>
    <n v="9949"/>
    <x v="0"/>
    <s v="Kluger"/>
    <s v="CVX (4X4)"/>
    <s v="MCU28R"/>
    <x v="14"/>
    <n v="202992"/>
    <x v="0"/>
    <x v="0"/>
    <x v="0"/>
    <s v=" Used"/>
    <n v="3311"/>
    <x v="1"/>
    <n v="7"/>
    <x v="14"/>
    <x v="0"/>
  </r>
  <r>
    <n v="12776674"/>
    <s v="2020 Kia Carnival Platinum KA4 MY21"/>
    <n v="71888"/>
    <x v="14"/>
    <s v="Carnival"/>
    <s v="Platinum"/>
    <s v="KA4 MY21"/>
    <x v="9"/>
    <n v="17721"/>
    <x v="0"/>
    <x v="0"/>
    <x v="1"/>
    <s v=" Used"/>
    <n v="2151"/>
    <x v="0"/>
    <n v="8"/>
    <x v="9"/>
    <x v="1"/>
  </r>
  <r>
    <n v="12776676"/>
    <s v="2021 Hyundai I30 N Premium With Sunroof CN7.V1 MY22"/>
    <n v="57923"/>
    <x v="7"/>
    <s v="I30"/>
    <s v="N Premium With Sunroof"/>
    <s v="CN7.V1 MY22"/>
    <x v="1"/>
    <n v="4970"/>
    <x v="3"/>
    <x v="0"/>
    <x v="2"/>
    <s v=" Used"/>
    <n v="1998"/>
    <x v="2"/>
    <n v="5"/>
    <x v="1"/>
    <x v="1"/>
  </r>
  <r>
    <n v="12776692"/>
    <s v="2015 Renault Koleos Bose SE (4X2) H45 MY15"/>
    <n v="16500"/>
    <x v="16"/>
    <s v="Koleos"/>
    <s v="Bose SE (4X2)"/>
    <s v="H45 MY15"/>
    <x v="7"/>
    <n v="119200"/>
    <x v="0"/>
    <x v="0"/>
    <x v="2"/>
    <s v=" Used"/>
    <n v="2488"/>
    <x v="9"/>
    <n v="5"/>
    <x v="7"/>
    <x v="2"/>
  </r>
  <r>
    <n v="12776696"/>
    <s v="2012 Honda Jazz GLI GE MY12"/>
    <n v="14999"/>
    <x v="19"/>
    <s v="Jazz"/>
    <s v="GLI"/>
    <s v="GE MY12"/>
    <x v="11"/>
    <n v="70357"/>
    <x v="5"/>
    <x v="0"/>
    <x v="0"/>
    <s v=" Used"/>
    <n v="1339"/>
    <x v="0"/>
    <n v="5"/>
    <x v="11"/>
    <x v="2"/>
  </r>
  <r>
    <n v="12776700"/>
    <s v="2017 Lexus IS350 F Sport GSE31R"/>
    <n v="45000"/>
    <x v="9"/>
    <s v="IS350"/>
    <s v="F Sport"/>
    <s v="GSE31R"/>
    <x v="3"/>
    <n v="84277"/>
    <x v="3"/>
    <x v="0"/>
    <x v="2"/>
    <s v=" Used"/>
    <n v="3456"/>
    <x v="1"/>
    <n v="5"/>
    <x v="3"/>
    <x v="1"/>
  </r>
  <r>
    <n v="12776701"/>
    <s v="2007 Toyota Landcruiser Prado GXL (4X4) KDJ120R MY07"/>
    <n v="27500"/>
    <x v="0"/>
    <s v="Landcruiser Prado"/>
    <s v="GXL (4X4)"/>
    <s v="KDJ120R MY07"/>
    <x v="18"/>
    <n v="190670"/>
    <x v="0"/>
    <x v="0"/>
    <x v="1"/>
    <s v=" Used"/>
    <n v="2982"/>
    <x v="2"/>
    <n v="8"/>
    <x v="18"/>
    <x v="2"/>
  </r>
  <r>
    <n v="12776702"/>
    <s v="2016 Audi A5 2.0 Tfsi Quattro 8T MY16"/>
    <n v="34500"/>
    <x v="11"/>
    <s v="A5"/>
    <s v="2.0 Tfsi Quattro"/>
    <s v="8T MY16"/>
    <x v="2"/>
    <n v="126000"/>
    <x v="20"/>
    <x v="1"/>
    <x v="2"/>
    <s v=" Used"/>
    <n v="1984"/>
    <x v="1"/>
    <n v="4"/>
    <x v="2"/>
    <x v="2"/>
  </r>
  <r>
    <n v="12776704"/>
    <s v="2006 Ford Territory TS (4X4) SY"/>
    <n v="7200"/>
    <x v="4"/>
    <s v="Territory"/>
    <s v="TS (4X4)"/>
    <s v="SY"/>
    <x v="17"/>
    <n v="304000"/>
    <x v="0"/>
    <x v="0"/>
    <x v="0"/>
    <s v=" Used"/>
    <n v="3984"/>
    <x v="2"/>
    <n v="5"/>
    <x v="17"/>
    <x v="0"/>
  </r>
  <r>
    <n v="12776709"/>
    <s v="2022 Ford Ranger XLT 3.2 (4X4) PX Mkiii MY21.75"/>
    <n v="89900"/>
    <x v="4"/>
    <s v="Ranger"/>
    <s v="XLT 3.2 (4X4)"/>
    <s v="PX Mkiii MY21.75"/>
    <x v="16"/>
    <n v="6500"/>
    <x v="16"/>
    <x v="0"/>
    <x v="1"/>
    <s v=" Used"/>
    <n v="3198"/>
    <x v="0"/>
    <n v="5"/>
    <x v="16"/>
    <x v="1"/>
  </r>
  <r>
    <n v="12776713"/>
    <s v="2001 Mercedes-Benz C240 Elegance W203"/>
    <n v="9500"/>
    <x v="1"/>
    <s v="C240"/>
    <s v="Elegance"/>
    <s v="W203"/>
    <x v="21"/>
    <n v="74950"/>
    <x v="3"/>
    <x v="0"/>
    <x v="0"/>
    <s v=" Used"/>
    <n v="2597"/>
    <x v="1"/>
    <n v="5"/>
    <x v="21"/>
    <x v="0"/>
  </r>
  <r>
    <n v="12776722"/>
    <s v="2014 Ford Mondeo LX Tdci MC"/>
    <n v="12000"/>
    <x v="4"/>
    <s v="Mondeo"/>
    <s v="LX Tdci"/>
    <s v="MC"/>
    <x v="12"/>
    <n v="122747"/>
    <x v="5"/>
    <x v="0"/>
    <x v="1"/>
    <s v=" Used"/>
    <n v="1997"/>
    <x v="3"/>
    <n v="5"/>
    <x v="12"/>
    <x v="2"/>
  </r>
  <r>
    <n v="12776723"/>
    <s v="2008 Honda CR-V (4X4) MY07"/>
    <n v="7100"/>
    <x v="19"/>
    <s v="CR-V"/>
    <s v="(4X4)"/>
    <s v="MY07"/>
    <x v="19"/>
    <n v="215000"/>
    <x v="0"/>
    <x v="1"/>
    <x v="0"/>
    <s v=" Used"/>
    <n v="2354"/>
    <x v="5"/>
    <n v="5"/>
    <x v="19"/>
    <x v="0"/>
  </r>
  <r>
    <n v="12776731"/>
    <s v="2017 Nissan Navara ST (4X2) D23 Series II"/>
    <n v="35000"/>
    <x v="3"/>
    <s v="Navara"/>
    <s v="ST (4X2)"/>
    <s v="D23 Series II"/>
    <x v="3"/>
    <n v="130000"/>
    <x v="19"/>
    <x v="0"/>
    <x v="1"/>
    <s v=" Used"/>
    <n v="2298"/>
    <x v="0"/>
    <n v="5"/>
    <x v="3"/>
    <x v="2"/>
  </r>
  <r>
    <n v="12776742"/>
    <s v="2016 BMW X5 Sdrive 25D F15 MY15"/>
    <n v="43999"/>
    <x v="5"/>
    <s v="X5"/>
    <s v="Sdrive 25D"/>
    <s v="F15 MY15"/>
    <x v="2"/>
    <n v="96500"/>
    <x v="0"/>
    <x v="0"/>
    <x v="1"/>
    <s v=" Used"/>
    <n v="1995"/>
    <x v="1"/>
    <n v="5"/>
    <x v="2"/>
    <x v="1"/>
  </r>
  <r>
    <n v="12776748"/>
    <s v="2014 Toyota Camry Atara SL ASV50R"/>
    <n v="14500"/>
    <x v="0"/>
    <s v="Camry"/>
    <s v="Atara SL"/>
    <s v="ASV50R"/>
    <x v="12"/>
    <n v="167000"/>
    <x v="3"/>
    <x v="0"/>
    <x v="0"/>
    <s v=" Used"/>
    <n v="2494"/>
    <x v="0"/>
    <n v="5"/>
    <x v="12"/>
    <x v="2"/>
  </r>
  <r>
    <n v="12776760"/>
    <s v="2013 Mazda BT-50 XT (4X2) MY13"/>
    <n v="23000"/>
    <x v="10"/>
    <s v="BT-50"/>
    <s v="XT (4X2)"/>
    <s v="MY13"/>
    <x v="8"/>
    <n v="230000"/>
    <x v="19"/>
    <x v="1"/>
    <x v="1"/>
    <s v=" Used"/>
    <n v="3196"/>
    <x v="5"/>
    <n v="5"/>
    <x v="8"/>
    <x v="2"/>
  </r>
  <r>
    <n v="12776763"/>
    <s v="2012 Jeep Grand Cherokee Overland (4X4) WK MY13"/>
    <n v="23950"/>
    <x v="18"/>
    <s v="Grand Cherokee"/>
    <s v="Overland (4X4)"/>
    <s v="WK MY13"/>
    <x v="11"/>
    <n v="144192"/>
    <x v="0"/>
    <x v="0"/>
    <x v="1"/>
    <s v=" Used"/>
    <n v="2987"/>
    <x v="2"/>
    <n v="5"/>
    <x v="11"/>
    <x v="2"/>
  </r>
  <r>
    <n v="12776795"/>
    <s v="2012 Nissan Micra ST-L K13"/>
    <n v="7950"/>
    <x v="3"/>
    <s v="Micra"/>
    <s v="ST-L"/>
    <s v="K13"/>
    <x v="11"/>
    <n v="135879"/>
    <x v="5"/>
    <x v="1"/>
    <x v="0"/>
    <s v=" Used"/>
    <n v="1498"/>
    <x v="22"/>
    <n v="5"/>
    <x v="11"/>
    <x v="0"/>
  </r>
  <r>
    <n v="12776819"/>
    <s v="2004 Ford Falcon XR6T BA"/>
    <n v="12500"/>
    <x v="4"/>
    <s v="Falcon"/>
    <s v="XR6T"/>
    <s v="BA"/>
    <x v="14"/>
    <n v="244500"/>
    <x v="3"/>
    <x v="0"/>
    <x v="2"/>
    <s v=" Used"/>
    <n v="3984"/>
    <x v="4"/>
    <n v="5"/>
    <x v="14"/>
    <x v="2"/>
  </r>
  <r>
    <n v="12776824"/>
    <s v="2009 Ford Fiesta LX WS"/>
    <n v="7000"/>
    <x v="4"/>
    <s v="Fiesta"/>
    <s v="LX"/>
    <s v="WS"/>
    <x v="10"/>
    <n v="18800"/>
    <x v="5"/>
    <x v="0"/>
    <x v="0"/>
    <s v=" Used"/>
    <n v="1388"/>
    <x v="3"/>
    <n v="5"/>
    <x v="10"/>
    <x v="0"/>
  </r>
  <r>
    <n v="12776832"/>
    <s v="2011 Toyota Hilux SR5 (4X4) KUN26R MY12"/>
    <n v="27900"/>
    <x v="0"/>
    <s v="Hilux"/>
    <s v="SR5 (4X4)"/>
    <s v="KUN26R MY12"/>
    <x v="4"/>
    <n v="265000"/>
    <x v="15"/>
    <x v="1"/>
    <x v="1"/>
    <s v=" Used"/>
    <n v="2982"/>
    <x v="109"/>
    <n v="5"/>
    <x v="4"/>
    <x v="2"/>
  </r>
  <r>
    <n v="12776857"/>
    <s v="2012 Audi A6 3.0 TDI Quattro 4GL"/>
    <n v="25500"/>
    <x v="11"/>
    <s v="A6"/>
    <s v="3.0 TDI Quattro"/>
    <s v="4GL"/>
    <x v="11"/>
    <n v="150000"/>
    <x v="3"/>
    <x v="0"/>
    <x v="1"/>
    <s v=" Used"/>
    <n v="2967"/>
    <x v="110"/>
    <n v="5"/>
    <x v="11"/>
    <x v="2"/>
  </r>
  <r>
    <n v="12776866"/>
    <s v="2010 Hyundai I45 Active YF"/>
    <n v="9000"/>
    <x v="7"/>
    <s v="I45"/>
    <s v="Active"/>
    <s v="YF"/>
    <x v="0"/>
    <n v="201000"/>
    <x v="3"/>
    <x v="0"/>
    <x v="0"/>
    <s v=" Used"/>
    <n v="2359"/>
    <x v="2"/>
    <n v="5"/>
    <x v="0"/>
    <x v="0"/>
  </r>
  <r>
    <n v="12776878"/>
    <s v="2020 Volkswagen Amarok TDI550 Highline 4Motion (4X4) 2H MY20"/>
    <n v="63000"/>
    <x v="8"/>
    <s v="Amarok"/>
    <s v="TDI550 Highline 4Motion (4X4)"/>
    <s v="2H MY20"/>
    <x v="9"/>
    <n v="47000"/>
    <x v="19"/>
    <x v="0"/>
    <x v="1"/>
    <s v=" Used"/>
    <n v="2967"/>
    <x v="0"/>
    <n v="5"/>
    <x v="9"/>
    <x v="1"/>
  </r>
  <r>
    <n v="12776885"/>
    <s v="2021 Mazda CX-9 GT (fwd) CX9L"/>
    <n v="66888"/>
    <x v="10"/>
    <s v="CX-9"/>
    <s v="GT (fwd)"/>
    <s v="CX9L"/>
    <x v="1"/>
    <n v="8877"/>
    <x v="0"/>
    <x v="0"/>
    <x v="0"/>
    <s v=" Used"/>
    <n v="2488"/>
    <x v="0"/>
    <n v="7"/>
    <x v="1"/>
    <x v="1"/>
  </r>
  <r>
    <n v="12776888"/>
    <s v="2015 Renault Koleos Bose SE (4X2) H45 MY15"/>
    <n v="16500"/>
    <x v="16"/>
    <s v="Koleos"/>
    <s v="Bose SE (4X2)"/>
    <s v="H45 MY15"/>
    <x v="7"/>
    <n v="119300"/>
    <x v="0"/>
    <x v="0"/>
    <x v="2"/>
    <s v=" Used"/>
    <n v="2488"/>
    <x v="9"/>
    <n v="5"/>
    <x v="7"/>
    <x v="2"/>
  </r>
  <r>
    <n v="12776894"/>
    <s v="2013 Toyota 86 GTS ZN6 MY14"/>
    <n v="28000"/>
    <x v="0"/>
    <n v="86"/>
    <s v="GTS"/>
    <s v="ZN6 MY14"/>
    <x v="8"/>
    <n v="38500"/>
    <x v="20"/>
    <x v="0"/>
    <x v="2"/>
    <s v=" Used"/>
    <n v="1998"/>
    <x v="5"/>
    <n v="4"/>
    <x v="8"/>
    <x v="2"/>
  </r>
  <r>
    <n v="12776962"/>
    <s v="2017 Volkswagen Amarok TDI420 Core Edition (4X4) 2H MY17"/>
    <n v="41888"/>
    <x v="8"/>
    <s v="Amarok"/>
    <s v="TDI420 Core Edition (4X4)"/>
    <s v="2H MY17"/>
    <x v="3"/>
    <n v="89096"/>
    <x v="19"/>
    <x v="0"/>
    <x v="1"/>
    <s v=" Used"/>
    <n v="1968"/>
    <x v="2"/>
    <n v="5"/>
    <x v="3"/>
    <x v="1"/>
  </r>
  <r>
    <n v="12776963"/>
    <s v="2009 Nissan Navara ST-R (4X4) D22 MY08"/>
    <n v="11999"/>
    <x v="3"/>
    <s v="Navara"/>
    <s v="ST-R (4X4)"/>
    <s v="D22 MY08"/>
    <x v="10"/>
    <n v="395765"/>
    <x v="15"/>
    <x v="1"/>
    <x v="1"/>
    <s v=" Used"/>
    <n v="2488"/>
    <x v="2"/>
    <n v="5"/>
    <x v="10"/>
    <x v="2"/>
  </r>
  <r>
    <n v="12776983"/>
    <s v="2007 Honda Civic Type R 30"/>
    <n v="8550"/>
    <x v="19"/>
    <s v="Civic"/>
    <s v="Type R"/>
    <n v="30"/>
    <x v="18"/>
    <n v="212000"/>
    <x v="5"/>
    <x v="1"/>
    <x v="2"/>
    <s v=" Used"/>
    <n v="1998"/>
    <x v="1"/>
    <n v="4"/>
    <x v="18"/>
    <x v="0"/>
  </r>
  <r>
    <n v="12776991"/>
    <s v="2006 Volkswagen Passat 2.0 TDI 3C"/>
    <n v="2000"/>
    <x v="8"/>
    <s v="Passat"/>
    <s v="2.0 TDI"/>
    <s v="3C"/>
    <x v="17"/>
    <n v="292451"/>
    <x v="0"/>
    <x v="0"/>
    <x v="1"/>
    <s v=" Used"/>
    <n v="1968"/>
    <x v="2"/>
    <n v="5"/>
    <x v="17"/>
    <x v="0"/>
  </r>
  <r>
    <n v="12777018"/>
    <s v="2015 Nissan X-Trail ST (fwd) T32"/>
    <n v="17888"/>
    <x v="3"/>
    <s v="X-Trail"/>
    <s v="ST (fwd)"/>
    <s v="T32"/>
    <x v="7"/>
    <n v="214959"/>
    <x v="0"/>
    <x v="0"/>
    <x v="0"/>
    <s v=" Used"/>
    <n v="2488"/>
    <x v="2"/>
    <n v="5"/>
    <x v="7"/>
    <x v="2"/>
  </r>
  <r>
    <n v="12777020"/>
    <s v="2015 Hyundai Veloster SR Turbo FS4 Series 2"/>
    <n v="23490"/>
    <x v="7"/>
    <s v="Veloster"/>
    <s v="SR Turbo"/>
    <s v="FS4 Series 2"/>
    <x v="7"/>
    <n v="102757"/>
    <x v="20"/>
    <x v="1"/>
    <x v="0"/>
    <s v=" Used"/>
    <n v="1591"/>
    <x v="2"/>
    <n v="4"/>
    <x v="7"/>
    <x v="2"/>
  </r>
  <r>
    <n v="12777062"/>
    <s v="2020 BMW X1 Sdrive 20I F48 LCI"/>
    <n v="59988"/>
    <x v="5"/>
    <s v="X1"/>
    <s v="Sdrive 20I"/>
    <s v="F48 LCI"/>
    <x v="9"/>
    <n v="15478"/>
    <x v="0"/>
    <x v="0"/>
    <x v="2"/>
    <s v=" Used"/>
    <n v="1998"/>
    <x v="2"/>
    <n v="5"/>
    <x v="9"/>
    <x v="1"/>
  </r>
  <r>
    <n v="12777071"/>
    <s v="2022 Mazda CX-9 GT (awd) CX9M"/>
    <n v="66990"/>
    <x v="10"/>
    <s v="CX-9"/>
    <s v="GT (awd)"/>
    <s v="CX9M"/>
    <x v="16"/>
    <n v="3281"/>
    <x v="0"/>
    <x v="0"/>
    <x v="0"/>
    <s v=" Used"/>
    <n v="2488"/>
    <x v="0"/>
    <n v="7"/>
    <x v="16"/>
    <x v="1"/>
  </r>
  <r>
    <n v="12777077"/>
    <s v="2015 Toyota Landcruiser Prado GX (4X4) KDJ150R MY14"/>
    <n v="40000"/>
    <x v="0"/>
    <s v="Landcruiser Prado"/>
    <s v="GX (4X4)"/>
    <s v="KDJ150R MY14"/>
    <x v="7"/>
    <n v="229500"/>
    <x v="0"/>
    <x v="0"/>
    <x v="1"/>
    <s v=" Used"/>
    <n v="2982"/>
    <x v="2"/>
    <n v="5"/>
    <x v="7"/>
    <x v="2"/>
  </r>
  <r>
    <n v="12777080"/>
    <s v="2014 Mitsubishi Triton GL MN MY15"/>
    <n v="16990"/>
    <x v="13"/>
    <s v="Triton"/>
    <s v="GL"/>
    <s v="MN MY15"/>
    <x v="12"/>
    <n v="202215"/>
    <x v="4"/>
    <x v="1"/>
    <x v="0"/>
    <s v=" Used"/>
    <n v="2351"/>
    <x v="5"/>
    <n v="2"/>
    <x v="12"/>
    <x v="2"/>
  </r>
  <r>
    <n v="12777082"/>
    <s v="2020 Ford Everest Titanium (4WD) UA II MY20.75"/>
    <n v="65990"/>
    <x v="4"/>
    <s v="Everest"/>
    <s v="Titanium (4WD)"/>
    <s v="UA II MY20.75"/>
    <x v="9"/>
    <n v="40406"/>
    <x v="0"/>
    <x v="0"/>
    <x v="1"/>
    <s v=" Used"/>
    <n v="1996"/>
    <x v="2"/>
    <n v="7"/>
    <x v="9"/>
    <x v="1"/>
  </r>
  <r>
    <n v="12777085"/>
    <s v="2007 Volkswagen Golf GTI 1K"/>
    <n v="9999"/>
    <x v="8"/>
    <s v="Golf"/>
    <s v="GTI"/>
    <s v="1K"/>
    <x v="18"/>
    <n v="140691"/>
    <x v="5"/>
    <x v="1"/>
    <x v="2"/>
    <s v=" Used"/>
    <n v="1984"/>
    <x v="2"/>
    <n v="5"/>
    <x v="18"/>
    <x v="0"/>
  </r>
  <r>
    <n v="12777091"/>
    <s v="2017 Ford Everest Titanium UA MY17"/>
    <n v="49990"/>
    <x v="4"/>
    <s v="Everest"/>
    <s v="Titanium"/>
    <s v="UA MY17"/>
    <x v="3"/>
    <n v="168000"/>
    <x v="0"/>
    <x v="0"/>
    <x v="1"/>
    <s v=" Used"/>
    <n v="3198"/>
    <x v="6"/>
    <n v="7"/>
    <x v="3"/>
    <x v="1"/>
  </r>
  <r>
    <n v="12777095"/>
    <s v="2016 Mercedes-Benz C250 D 205 MY16"/>
    <n v="47840"/>
    <x v="1"/>
    <s v="C250"/>
    <s v="D"/>
    <s v="205 MY16"/>
    <x v="2"/>
    <n v="38017"/>
    <x v="3"/>
    <x v="0"/>
    <x v="1"/>
    <s v=" Used"/>
    <n v="2143"/>
    <x v="5"/>
    <n v="5"/>
    <x v="2"/>
    <x v="1"/>
  </r>
  <r>
    <n v="12777098"/>
    <s v="2012 Toyota Hilux SR5 (4X4) KUN26R MY12"/>
    <n v="33425"/>
    <x v="0"/>
    <s v="Hilux"/>
    <s v="SR5 (4X4)"/>
    <s v="KUN26R MY12"/>
    <x v="11"/>
    <n v="231238"/>
    <x v="15"/>
    <x v="1"/>
    <x v="1"/>
    <s v=" Used"/>
    <n v="2982"/>
    <x v="5"/>
    <n v="5"/>
    <x v="11"/>
    <x v="2"/>
  </r>
  <r>
    <n v="12777100"/>
    <s v="2013 Volkswagen Passat 125 TDI Highline 3C MY13"/>
    <n v="15550"/>
    <x v="8"/>
    <s v="Passat"/>
    <s v="125 TDI Highline"/>
    <s v="3C MY13"/>
    <x v="8"/>
    <n v="196150"/>
    <x v="0"/>
    <x v="0"/>
    <x v="1"/>
    <s v=" Used"/>
    <n v="1968"/>
    <x v="2"/>
    <n v="5"/>
    <x v="8"/>
    <x v="2"/>
  </r>
  <r>
    <n v="12777106"/>
    <s v="2019 BMW 118I Shadow Edition F20 LCI MY19"/>
    <n v="37990"/>
    <x v="5"/>
    <s v="118I"/>
    <s v="Shadow Edition"/>
    <s v="F20 LCI MY19"/>
    <x v="13"/>
    <n v="25434"/>
    <x v="5"/>
    <x v="0"/>
    <x v="2"/>
    <s v=" Used"/>
    <n v="1499"/>
    <x v="2"/>
    <n v="5"/>
    <x v="13"/>
    <x v="2"/>
  </r>
  <r>
    <n v="12777110"/>
    <s v="2015 Mitsubishi Pajero GLS LWB (4X4) NX MY16"/>
    <n v="44999"/>
    <x v="13"/>
    <s v="Pajero"/>
    <s v="GLS LWB (4X4)"/>
    <s v="NX MY16"/>
    <x v="7"/>
    <n v="66040"/>
    <x v="0"/>
    <x v="0"/>
    <x v="1"/>
    <s v=" Used"/>
    <n v="3200"/>
    <x v="2"/>
    <n v="7"/>
    <x v="7"/>
    <x v="1"/>
  </r>
  <r>
    <n v="12777111"/>
    <s v="2013 Mazda 3 Maxx Sport BL Series 2 MY13"/>
    <n v="15999"/>
    <x v="10"/>
    <n v="3"/>
    <s v="Maxx Sport"/>
    <s v="BL Series 2 MY13"/>
    <x v="8"/>
    <n v="107226"/>
    <x v="5"/>
    <x v="1"/>
    <x v="0"/>
    <s v=" Used"/>
    <n v="1999"/>
    <x v="2"/>
    <n v="5"/>
    <x v="8"/>
    <x v="2"/>
  </r>
  <r>
    <n v="12777115"/>
    <s v="2020 Nissan X-Trail ST-L (2WD) (5YR) T32 Series 2"/>
    <n v="35000"/>
    <x v="3"/>
    <s v="X-Trail"/>
    <s v="ST-L (2WD) (5YR)"/>
    <s v="T32 Series 2"/>
    <x v="9"/>
    <n v="47000"/>
    <x v="0"/>
    <x v="0"/>
    <x v="0"/>
    <s v=" Used"/>
    <n v="2488"/>
    <x v="10"/>
    <n v="5"/>
    <x v="9"/>
    <x v="2"/>
  </r>
  <r>
    <n v="12777124"/>
    <s v="2015 Volkswagen Golf 90 TSI AU MY15"/>
    <n v="16990"/>
    <x v="8"/>
    <s v="Golf"/>
    <s v="90 TSI"/>
    <s v="AU MY15"/>
    <x v="7"/>
    <n v="84347"/>
    <x v="5"/>
    <x v="0"/>
    <x v="2"/>
    <s v=" Used"/>
    <n v="1395"/>
    <x v="2"/>
    <n v="5"/>
    <x v="7"/>
    <x v="2"/>
  </r>
  <r>
    <n v="12777127"/>
    <s v="2018 Hyundai Santa FE Highlander Crdi (4X4) DM5 MY18"/>
    <n v="44990"/>
    <x v="7"/>
    <s v="Santa FE"/>
    <s v="Highlander Crdi (4X4)"/>
    <s v="DM5 MY18"/>
    <x v="15"/>
    <n v="43520"/>
    <x v="0"/>
    <x v="0"/>
    <x v="1"/>
    <s v=" Used"/>
    <n v="2199"/>
    <x v="2"/>
    <n v="7"/>
    <x v="15"/>
    <x v="1"/>
  </r>
  <r>
    <n v="12777128"/>
    <s v="2020 BMW 128TI 28TI F40"/>
    <n v="56990"/>
    <x v="5"/>
    <s v="128TI"/>
    <s v="28TI"/>
    <s v="F40"/>
    <x v="9"/>
    <n v="13004"/>
    <x v="5"/>
    <x v="0"/>
    <x v="2"/>
    <s v=" Used"/>
    <n v="1998"/>
    <x v="2"/>
    <n v="5"/>
    <x v="9"/>
    <x v="1"/>
  </r>
  <r>
    <n v="12777132"/>
    <s v="2009 Ford Focus LX LV"/>
    <n v="10990"/>
    <x v="4"/>
    <s v="Focus"/>
    <s v="LX"/>
    <s v="LV"/>
    <x v="10"/>
    <n v="103587"/>
    <x v="3"/>
    <x v="0"/>
    <x v="0"/>
    <s v=" Used"/>
    <n v="1999"/>
    <x v="3"/>
    <n v="5"/>
    <x v="10"/>
    <x v="2"/>
  </r>
  <r>
    <n v="12777168"/>
    <s v="2017 Nissan Qashqai ST N-Sport J11"/>
    <n v="23990"/>
    <x v="3"/>
    <s v="Qashqai"/>
    <s v="ST N-Sport"/>
    <s v="J11"/>
    <x v="3"/>
    <n v="79522"/>
    <x v="0"/>
    <x v="0"/>
    <x v="0"/>
    <s v=" Used"/>
    <n v="1997"/>
    <x v="0"/>
    <n v="5"/>
    <x v="3"/>
    <x v="2"/>
  </r>
  <r>
    <n v="12777178"/>
    <s v="2005 Holden Rodeo LT (4X4) RA"/>
    <n v="10990"/>
    <x v="2"/>
    <s v="Rodeo"/>
    <s v="LT (4X4)"/>
    <s v="RA"/>
    <x v="5"/>
    <n v="263122"/>
    <x v="12"/>
    <x v="1"/>
    <x v="1"/>
    <s v=" Used"/>
    <n v="2999"/>
    <x v="0"/>
    <n v="5"/>
    <x v="5"/>
    <x v="2"/>
  </r>
  <r>
    <n v="12777179"/>
    <s v="2014 Honda CR-V DTI-L (4X4) 30 MY14"/>
    <n v="21500"/>
    <x v="19"/>
    <s v="CR-V"/>
    <s v="DTI-L (4X4)"/>
    <s v="30 MY14"/>
    <x v="12"/>
    <n v="147704"/>
    <x v="0"/>
    <x v="0"/>
    <x v="1"/>
    <s v=" Used"/>
    <n v="2199"/>
    <x v="0"/>
    <n v="5"/>
    <x v="12"/>
    <x v="2"/>
  </r>
  <r>
    <n v="12777186"/>
    <s v="2022 Mazda 2 G15 GT 200R"/>
    <n v="29999"/>
    <x v="10"/>
    <n v="2"/>
    <s v="G15 GT"/>
    <s v="200R"/>
    <x v="16"/>
    <n v="2385"/>
    <x v="5"/>
    <x v="0"/>
    <x v="0"/>
    <s v=" Used"/>
    <n v="1496"/>
    <x v="5"/>
    <n v="5"/>
    <x v="16"/>
    <x v="2"/>
  </r>
  <r>
    <n v="12777192"/>
    <s v="2005 Mitsubishi Pajero GLX LWB (4X4) NP"/>
    <n v="14989"/>
    <x v="13"/>
    <s v="Pajero"/>
    <s v="GLX LWB (4X4)"/>
    <s v="NP"/>
    <x v="5"/>
    <n v="231222"/>
    <x v="0"/>
    <x v="0"/>
    <x v="1"/>
    <s v=" Used"/>
    <n v="3200"/>
    <x v="3"/>
    <n v="7"/>
    <x v="5"/>
    <x v="2"/>
  </r>
  <r>
    <n v="12777198"/>
    <s v="1996 Toyota Landcruiser Prado GXL (4X4) VZJ95R"/>
    <n v="9900"/>
    <x v="0"/>
    <s v="Landcruiser Prado"/>
    <s v="GXL (4X4)"/>
    <s v="VZJ95R"/>
    <x v="23"/>
    <n v="340989"/>
    <x v="0"/>
    <x v="0"/>
    <x v="0"/>
    <s v=" Used"/>
    <n v="3378"/>
    <x v="4"/>
    <n v="8"/>
    <x v="23"/>
    <x v="0"/>
  </r>
  <r>
    <n v="12777207"/>
    <s v="2021 Volkswagen Passat Alltrack 162TSI Premium 3C MY21"/>
    <n v="60990"/>
    <x v="8"/>
    <s v="Passat"/>
    <s v="Alltrack 162TSI Premium"/>
    <s v="3C MY21"/>
    <x v="1"/>
    <n v="35781"/>
    <x v="0"/>
    <x v="0"/>
    <x v="2"/>
    <s v=" Used"/>
    <n v="1984"/>
    <x v="3"/>
    <n v="5"/>
    <x v="1"/>
    <x v="1"/>
  </r>
  <r>
    <n v="12777208"/>
    <s v="2016 Toyota Hiace LWB KDH201R MY15"/>
    <n v="39990"/>
    <x v="0"/>
    <s v="Hiace"/>
    <s v="LWB"/>
    <s v="KDH201R MY15"/>
    <x v="2"/>
    <n v="89920"/>
    <x v="6"/>
    <x v="0"/>
    <x v="1"/>
    <s v=" Used"/>
    <n v="2982"/>
    <x v="2"/>
    <n v="2"/>
    <x v="2"/>
    <x v="2"/>
  </r>
  <r>
    <n v="12777211"/>
    <s v="2019 Toyota C-HR Koba (2WD) NGX10R"/>
    <n v="31990"/>
    <x v="0"/>
    <s v="C-HR"/>
    <s v="Koba (2WD)"/>
    <s v="NGX10R"/>
    <x v="13"/>
    <n v="64604"/>
    <x v="5"/>
    <x v="0"/>
    <x v="2"/>
    <s v=" Used"/>
    <n v="1197"/>
    <x v="23"/>
    <n v="5"/>
    <x v="13"/>
    <x v="2"/>
  </r>
  <r>
    <n v="12777213"/>
    <s v="2019 Toyota Landcruiser GXL (4X4) VDJ76R"/>
    <n v="97987"/>
    <x v="0"/>
    <s v="Landcruiser"/>
    <s v="GXL (4X4)"/>
    <s v="VDJ76R"/>
    <x v="13"/>
    <n v="76505"/>
    <x v="0"/>
    <x v="1"/>
    <x v="1"/>
    <s v=" Used"/>
    <n v="4461"/>
    <x v="2"/>
    <n v="7"/>
    <x v="13"/>
    <x v="1"/>
  </r>
  <r>
    <n v="12777222"/>
    <s v="2019 Mitsubishi Eclipse Cross ES (2WD) YA MY19"/>
    <n v="32500"/>
    <x v="13"/>
    <s v="Eclipse Cross"/>
    <s v="ES (2WD)"/>
    <s v="YA MY19"/>
    <x v="13"/>
    <n v="77000"/>
    <x v="0"/>
    <x v="0"/>
    <x v="0"/>
    <s v=" Used"/>
    <n v="1499"/>
    <x v="32"/>
    <n v="5"/>
    <x v="13"/>
    <x v="2"/>
  </r>
  <r>
    <n v="12777232"/>
    <s v="2022 Mercedes-Benz GLC 300 4Matic X253 MY22"/>
    <n v="99800"/>
    <x v="1"/>
    <s v="GLC"/>
    <s v="300 4Matic"/>
    <s v="X253 MY22"/>
    <x v="16"/>
    <n v="8374"/>
    <x v="0"/>
    <x v="0"/>
    <x v="2"/>
    <s v=" Used"/>
    <n v="1991"/>
    <x v="1"/>
    <n v="5"/>
    <x v="16"/>
    <x v="1"/>
  </r>
  <r>
    <n v="12777233"/>
    <s v="2017 Hyundai I30 SR Premium GD5 Series 2 Upgrade"/>
    <n v="26990"/>
    <x v="7"/>
    <s v="I30"/>
    <s v="SR Premium"/>
    <s v="GD5 Series 2 Upgrade"/>
    <x v="3"/>
    <n v="120034"/>
    <x v="5"/>
    <x v="0"/>
    <x v="0"/>
    <s v=" Used"/>
    <n v="1999"/>
    <x v="3"/>
    <n v="5"/>
    <x v="3"/>
    <x v="2"/>
  </r>
  <r>
    <n v="12777246"/>
    <s v="2019 Hyundai Tucson Active (2WD) TL4 MY20"/>
    <n v="28990"/>
    <x v="7"/>
    <s v="Tucson"/>
    <s v="Active (2WD)"/>
    <s v="TL4 MY20"/>
    <x v="13"/>
    <n v="65838"/>
    <x v="0"/>
    <x v="0"/>
    <x v="0"/>
    <s v=" Used"/>
    <n v="1999"/>
    <x v="0"/>
    <n v="5"/>
    <x v="13"/>
    <x v="2"/>
  </r>
  <r>
    <n v="12777248"/>
    <s v="2017 Toyota Landcruiser Prado GXL (4X4) GDJ150R MY16"/>
    <n v="59950"/>
    <x v="0"/>
    <s v="Landcruiser Prado"/>
    <s v="GXL (4X4)"/>
    <s v="GDJ150R MY16"/>
    <x v="3"/>
    <n v="84569"/>
    <x v="0"/>
    <x v="0"/>
    <x v="1"/>
    <s v=" Used"/>
    <n v="2753"/>
    <x v="0"/>
    <n v="7"/>
    <x v="3"/>
    <x v="1"/>
  </r>
  <r>
    <n v="12777251"/>
    <s v="2018 Kia Cerato S YD MY18"/>
    <n v="24990"/>
    <x v="14"/>
    <s v="Cerato"/>
    <s v="S"/>
    <s v="YD MY18"/>
    <x v="15"/>
    <n v="60077"/>
    <x v="5"/>
    <x v="0"/>
    <x v="0"/>
    <s v=" Used"/>
    <n v="1999"/>
    <x v="0"/>
    <n v="5"/>
    <x v="15"/>
    <x v="2"/>
  </r>
  <r>
    <n v="12777266"/>
    <s v="2011 Mercedes-Benz C180 BE W204 MY11"/>
    <n v="13490"/>
    <x v="1"/>
    <s v="C180"/>
    <s v="BE"/>
    <s v="W204 MY11"/>
    <x v="4"/>
    <n v="281123"/>
    <x v="20"/>
    <x v="0"/>
    <x v="2"/>
    <s v=" Used"/>
    <n v="1796"/>
    <x v="0"/>
    <n v="4"/>
    <x v="4"/>
    <x v="2"/>
  </r>
  <r>
    <n v="12777267"/>
    <s v="2015 Ford Ranger XL 2.2 HI-Rider (4X2) PX Mkii"/>
    <n v="22490"/>
    <x v="4"/>
    <s v="Ranger"/>
    <s v="XL 2.2 HI-Rider (4X2)"/>
    <s v="PX Mkii"/>
    <x v="7"/>
    <n v="277210"/>
    <x v="12"/>
    <x v="0"/>
    <x v="1"/>
    <s v=" Used"/>
    <n v="2198"/>
    <x v="2"/>
    <n v="5"/>
    <x v="7"/>
    <x v="2"/>
  </r>
  <r>
    <n v="12777279"/>
    <s v="2012 Mitsubishi Pajero Activ NW MY12"/>
    <n v="31990"/>
    <x v="13"/>
    <s v="Pajero"/>
    <s v="Activ"/>
    <s v="NW MY12"/>
    <x v="11"/>
    <n v="163972"/>
    <x v="0"/>
    <x v="0"/>
    <x v="1"/>
    <s v=" Used"/>
    <n v="3200"/>
    <x v="0"/>
    <n v="7"/>
    <x v="11"/>
    <x v="2"/>
  </r>
  <r>
    <n v="12777280"/>
    <s v="2017 Mitsubishi Pajero Sport Exceed (4X4) 7 Seat MY17"/>
    <n v="43888"/>
    <x v="13"/>
    <s v="Pajero Sport"/>
    <s v="Exceed (4X4) 7 Seat"/>
    <s v="MY17"/>
    <x v="3"/>
    <n v="115323"/>
    <x v="0"/>
    <x v="0"/>
    <x v="1"/>
    <s v=" Used"/>
    <n v="2442"/>
    <x v="2"/>
    <n v="7"/>
    <x v="3"/>
    <x v="1"/>
  </r>
  <r>
    <n v="12777287"/>
    <s v="2017 Toyota Hilux Workmate TGN121R MY17"/>
    <n v="25999"/>
    <x v="0"/>
    <s v="Hilux"/>
    <s v="Workmate"/>
    <s v="TGN121R MY17"/>
    <x v="3"/>
    <n v="104633"/>
    <x v="4"/>
    <x v="0"/>
    <x v="0"/>
    <s v=" Used"/>
    <n v="2694"/>
    <x v="2"/>
    <n v="2"/>
    <x v="3"/>
    <x v="2"/>
  </r>
  <r>
    <n v="12777295"/>
    <s v="2018 Audi A3 2.0 Tfsi S Tronic Quattro Sprt 8V MY18"/>
    <n v="45000"/>
    <x v="11"/>
    <s v="A3"/>
    <s v="2.0 Tfsi S Tronic Quattro Sprt"/>
    <s v="8V MY18"/>
    <x v="15"/>
    <n v="63945"/>
    <x v="1"/>
    <x v="0"/>
    <x v="2"/>
    <s v=" Used"/>
    <n v="1984"/>
    <x v="2"/>
    <n v="4"/>
    <x v="15"/>
    <x v="1"/>
  </r>
  <r>
    <n v="12777309"/>
    <s v="2019 Ford Everest Sport (4WD 7 Seat) UA II MY20.25"/>
    <n v="62990"/>
    <x v="4"/>
    <s v="Everest"/>
    <s v="Sport (4WD 7 Seat)"/>
    <s v="UA II MY20.25"/>
    <x v="13"/>
    <n v="37716"/>
    <x v="0"/>
    <x v="0"/>
    <x v="1"/>
    <s v=" Used"/>
    <n v="1996"/>
    <x v="2"/>
    <n v="7"/>
    <x v="13"/>
    <x v="1"/>
  </r>
  <r>
    <n v="12777321"/>
    <s v="2012 Ford Falcon (LPI) FG Upgrade"/>
    <n v="16990"/>
    <x v="4"/>
    <s v="Falcon"/>
    <s v="(LPI)"/>
    <s v="FG Upgrade"/>
    <x v="11"/>
    <n v="193125"/>
    <x v="4"/>
    <x v="0"/>
    <x v="5"/>
    <s v=" Used"/>
    <n v="3984"/>
    <x v="2"/>
    <n v="2"/>
    <x v="11"/>
    <x v="2"/>
  </r>
  <r>
    <n v="12777330"/>
    <s v="2017 Hyundai Tucson Highlander (awd) TLE"/>
    <n v="32990"/>
    <x v="7"/>
    <s v="Tucson"/>
    <s v="Highlander (awd)"/>
    <s v="TLE"/>
    <x v="3"/>
    <n v="60184"/>
    <x v="0"/>
    <x v="0"/>
    <x v="0"/>
    <s v=" Used"/>
    <n v="1591"/>
    <x v="3"/>
    <n v="5"/>
    <x v="3"/>
    <x v="2"/>
  </r>
  <r>
    <n v="12777337"/>
    <s v="2018 Ford Ranger Wildtrak 3.2 (4X4) (5 YR) PX Mkii MY18"/>
    <n v="57990"/>
    <x v="4"/>
    <s v="Ranger"/>
    <s v="Wildtrak 3.2 (4X4) (5 YR)"/>
    <s v="PX Mkii MY18"/>
    <x v="15"/>
    <n v="56520"/>
    <x v="15"/>
    <x v="0"/>
    <x v="1"/>
    <s v=" Used"/>
    <n v="3198"/>
    <x v="2"/>
    <n v="5"/>
    <x v="15"/>
    <x v="1"/>
  </r>
  <r>
    <n v="12777344"/>
    <s v="2010 Honda Accord VTI 50 MY10"/>
    <n v="13390"/>
    <x v="19"/>
    <s v="Accord"/>
    <s v="VTI"/>
    <s v="50 MY10"/>
    <x v="0"/>
    <n v="127768"/>
    <x v="3"/>
    <x v="0"/>
    <x v="0"/>
    <s v=" Used"/>
    <n v="2354"/>
    <x v="5"/>
    <n v="5"/>
    <x v="0"/>
    <x v="2"/>
  </r>
  <r>
    <n v="12777355"/>
    <s v="2011 Mercedes-Benz C200 BE W204 MY11"/>
    <n v="13999"/>
    <x v="1"/>
    <s v="C200"/>
    <s v="BE"/>
    <s v="W204 MY11"/>
    <x v="4"/>
    <n v="205000"/>
    <x v="3"/>
    <x v="0"/>
    <x v="2"/>
    <s v=" Used"/>
    <n v="1796"/>
    <x v="1"/>
    <n v="5"/>
    <x v="4"/>
    <x v="2"/>
  </r>
  <r>
    <n v="12777369"/>
    <s v="2018 Subaru Outback 2.5I MY18"/>
    <n v="32500"/>
    <x v="12"/>
    <s v="Outback"/>
    <s v="2.5I"/>
    <s v="MY18"/>
    <x v="15"/>
    <n v="58938"/>
    <x v="0"/>
    <x v="0"/>
    <x v="0"/>
    <s v=" Used"/>
    <n v="2498"/>
    <x v="2"/>
    <n v="5"/>
    <x v="15"/>
    <x v="2"/>
  </r>
  <r>
    <n v="12777371"/>
    <s v="2014 Mitsubishi Outlander Aspire (4X4) ZJ MY14.5"/>
    <n v="24830"/>
    <x v="13"/>
    <s v="Outlander"/>
    <s v="Aspire (4X4)"/>
    <s v="ZJ MY14.5"/>
    <x v="12"/>
    <n v="126479"/>
    <x v="0"/>
    <x v="0"/>
    <x v="0"/>
    <s v=" Used"/>
    <n v="2360"/>
    <x v="6"/>
    <n v="7"/>
    <x v="12"/>
    <x v="2"/>
  </r>
  <r>
    <n v="12777372"/>
    <s v="2015 Subaru Outback 3.6R MY15"/>
    <n v="31830"/>
    <x v="12"/>
    <s v="Outback"/>
    <s v="3.6R"/>
    <s v="MY15"/>
    <x v="7"/>
    <n v="98837"/>
    <x v="0"/>
    <x v="0"/>
    <x v="2"/>
    <s v=" Used"/>
    <n v="3630"/>
    <x v="2"/>
    <n v="5"/>
    <x v="7"/>
    <x v="2"/>
  </r>
  <r>
    <n v="12777398"/>
    <s v="2016 Audi Q7 3.0 TDI Quattro 4M"/>
    <n v="53000"/>
    <x v="11"/>
    <s v="Q7"/>
    <s v="3.0 TDI Quattro"/>
    <s v="4M"/>
    <x v="2"/>
    <n v="105323"/>
    <x v="0"/>
    <x v="0"/>
    <x v="1"/>
    <s v=" Used"/>
    <n v="2967"/>
    <x v="5"/>
    <n v="7"/>
    <x v="2"/>
    <x v="1"/>
  </r>
  <r>
    <n v="12777399"/>
    <s v="2010 Mitsubishi Lancer ES CJ MY11"/>
    <n v="11999"/>
    <x v="13"/>
    <s v="Lancer"/>
    <s v="ES"/>
    <s v="CJ MY11"/>
    <x v="0"/>
    <n v="146742"/>
    <x v="3"/>
    <x v="0"/>
    <x v="0"/>
    <s v=" Used"/>
    <n v="1998"/>
    <x v="3"/>
    <n v="5"/>
    <x v="0"/>
    <x v="2"/>
  </r>
  <r>
    <n v="12777400"/>
    <s v="2022 Volkswagen Passat Alltrack 162TSI 3C MY22.5"/>
    <n v="51990"/>
    <x v="8"/>
    <s v="Passat"/>
    <s v="Alltrack 162TSI"/>
    <s v="3C MY22.5"/>
    <x v="16"/>
    <n v="5122"/>
    <x v="0"/>
    <x v="0"/>
    <x v="2"/>
    <s v=" Used"/>
    <n v="1984"/>
    <x v="0"/>
    <n v="5"/>
    <x v="16"/>
    <x v="1"/>
  </r>
  <r>
    <n v="12777402"/>
    <s v="2008 Nissan Patrol DX (4X4) GU MY08"/>
    <n v="36000"/>
    <x v="3"/>
    <s v="Patrol"/>
    <s v="DX (4X4)"/>
    <s v="GU MY08"/>
    <x v="19"/>
    <n v="199500"/>
    <x v="52"/>
    <x v="1"/>
    <x v="1"/>
    <s v=" Used"/>
    <n v="2953"/>
    <x v="2"/>
    <n v="3"/>
    <x v="19"/>
    <x v="2"/>
  </r>
  <r>
    <n v="12777411"/>
    <s v="2013 Ford Ranger XLT 3.2 (4X4) PX"/>
    <n v="21000"/>
    <x v="4"/>
    <s v="Ranger"/>
    <s v="XLT 3.2 (4X4)"/>
    <s v="PX"/>
    <x v="8"/>
    <n v="285000"/>
    <x v="19"/>
    <x v="0"/>
    <x v="1"/>
    <s v=" Used"/>
    <n v="3198"/>
    <x v="12"/>
    <n v="5"/>
    <x v="8"/>
    <x v="2"/>
  </r>
  <r>
    <n v="12777413"/>
    <s v="2018 Toyota RAV4 GXL (2WD) ZSA42R MY18"/>
    <n v="36999"/>
    <x v="0"/>
    <s v="RAV4"/>
    <s v="GXL (2WD)"/>
    <s v="ZSA42R MY18"/>
    <x v="15"/>
    <n v="46665"/>
    <x v="0"/>
    <x v="0"/>
    <x v="0"/>
    <s v=" Used"/>
    <n v="1987"/>
    <x v="0"/>
    <n v="5"/>
    <x v="15"/>
    <x v="2"/>
  </r>
  <r>
    <n v="12777455"/>
    <s v="2020 Mitsubishi ASX ES (2WD) XD MY20"/>
    <n v="34717"/>
    <x v="13"/>
    <s v="ASX"/>
    <s v="ES (2WD)"/>
    <s v="XD MY20"/>
    <x v="9"/>
    <n v="4897"/>
    <x v="0"/>
    <x v="0"/>
    <x v="0"/>
    <s v=" Used"/>
    <n v="1999"/>
    <x v="1"/>
    <n v="5"/>
    <x v="9"/>
    <x v="2"/>
  </r>
  <r>
    <n v="12777458"/>
    <s v="2017 Land Rover Range Rover Velar D240 HSE MY18"/>
    <n v="84990"/>
    <x v="22"/>
    <s v="Range Rover Velar"/>
    <s v="D240 HSE"/>
    <s v="MY18"/>
    <x v="3"/>
    <n v="73122"/>
    <x v="0"/>
    <x v="0"/>
    <x v="1"/>
    <s v=" Used"/>
    <n v="1999"/>
    <x v="0"/>
    <n v="5"/>
    <x v="3"/>
    <x v="1"/>
  </r>
  <r>
    <n v="12777474"/>
    <s v="2019 Kia Sportage S (fwd) QL MY20"/>
    <n v="29990"/>
    <x v="14"/>
    <s v="Sportage"/>
    <s v="S (fwd)"/>
    <s v="QL MY20"/>
    <x v="13"/>
    <n v="48153"/>
    <x v="0"/>
    <x v="0"/>
    <x v="0"/>
    <s v=" Used"/>
    <n v="1999"/>
    <x v="3"/>
    <n v="5"/>
    <x v="13"/>
    <x v="2"/>
  </r>
  <r>
    <n v="12777476"/>
    <s v="2018 Hyundai Tucson Trophy Limited Edition TL2"/>
    <n v="31990"/>
    <x v="7"/>
    <s v="Tucson"/>
    <s v="Trophy Limited Edition"/>
    <s v="TL2"/>
    <x v="15"/>
    <n v="32717"/>
    <x v="0"/>
    <x v="0"/>
    <x v="0"/>
    <s v=" Used"/>
    <n v="1999"/>
    <x v="0"/>
    <n v="5"/>
    <x v="15"/>
    <x v="2"/>
  </r>
  <r>
    <n v="12777486"/>
    <s v="2022 Toyota Landcruiser 70 Series GX + Diff Locks VDJ79R"/>
    <n v="97388"/>
    <x v="0"/>
    <s v="Landcruiser 70 Series"/>
    <s v="GX + Diff Locks"/>
    <s v="VDJ79R"/>
    <x v="16"/>
    <n v="20"/>
    <x v="4"/>
    <x v="1"/>
    <x v="1"/>
    <s v=" Used"/>
    <n v="4461"/>
    <x v="0"/>
    <n v="2"/>
    <x v="16"/>
    <x v="1"/>
  </r>
  <r>
    <n v="12777494"/>
    <s v="2020 Toyota Corolla Ascent Sport (hybrid) ZWE211R"/>
    <n v="36999"/>
    <x v="0"/>
    <s v="Corolla"/>
    <s v="Ascent Sport (hybrid)"/>
    <s v="ZWE211R"/>
    <x v="9"/>
    <n v="20209"/>
    <x v="3"/>
    <x v="0"/>
    <x v="4"/>
    <s v=" Used"/>
    <n v="1798"/>
    <x v="5"/>
    <n v="5"/>
    <x v="9"/>
    <x v="2"/>
  </r>
  <r>
    <n v="12777495"/>
    <s v="2019 Subaru Levorg 2.0 STI Sport (awd) MY19"/>
    <n v="48498"/>
    <x v="12"/>
    <s v="Levorg"/>
    <s v="2.0 STI Sport (awd)"/>
    <s v="MY19"/>
    <x v="13"/>
    <n v="39366"/>
    <x v="0"/>
    <x v="0"/>
    <x v="2"/>
    <s v=" Used"/>
    <n v="1998"/>
    <x v="0"/>
    <n v="5"/>
    <x v="13"/>
    <x v="1"/>
  </r>
  <r>
    <n v="12777512"/>
    <s v="2016 Hyundai I30 Active GD4 Series 2"/>
    <n v="20000"/>
    <x v="7"/>
    <s v="I30"/>
    <s v="Active"/>
    <s v="GD4 Series 2"/>
    <x v="2"/>
    <n v="72180"/>
    <x v="5"/>
    <x v="0"/>
    <x v="0"/>
    <s v=" Used"/>
    <n v="1797"/>
    <x v="2"/>
    <n v="5"/>
    <x v="2"/>
    <x v="2"/>
  </r>
  <r>
    <n v="12777519"/>
    <s v="2020 Mazda CX-5 Maxx Sport (4X4) MY19 (KF Series 2)"/>
    <n v="37950"/>
    <x v="10"/>
    <s v="CX-5"/>
    <s v="Maxx Sport (4X4)"/>
    <s v="MY19 (KF Series 2)"/>
    <x v="9"/>
    <n v="38984"/>
    <x v="0"/>
    <x v="0"/>
    <x v="0"/>
    <s v=" Used"/>
    <n v="2488"/>
    <x v="0"/>
    <n v="5"/>
    <x v="9"/>
    <x v="2"/>
  </r>
  <r>
    <n v="12777534"/>
    <s v="2016 Toyota RAV4 GX (2WD) ZSA42R MY16"/>
    <n v="33888"/>
    <x v="0"/>
    <s v="RAV4"/>
    <s v="GX (2WD)"/>
    <s v="ZSA42R MY16"/>
    <x v="2"/>
    <n v="57903"/>
    <x v="0"/>
    <x v="0"/>
    <x v="0"/>
    <s v=" Used"/>
    <n v="1987"/>
    <x v="3"/>
    <n v="5"/>
    <x v="2"/>
    <x v="2"/>
  </r>
  <r>
    <n v="12777549"/>
    <s v="2008 Volkswagen Caddy 1.9 TDI 2K MY08"/>
    <n v="8490"/>
    <x v="8"/>
    <s v="Caddy"/>
    <s v="1.9 TDI"/>
    <s v="2K MY08"/>
    <x v="19"/>
    <n v="217303"/>
    <x v="6"/>
    <x v="1"/>
    <x v="1"/>
    <s v=" Used"/>
    <n v="1896"/>
    <x v="1"/>
    <n v="2"/>
    <x v="19"/>
    <x v="0"/>
  </r>
  <r>
    <n v="12777559"/>
    <s v="2020 Toyota Yaris Cross GX Mxpb10R"/>
    <n v="33888"/>
    <x v="0"/>
    <s v="Yaris Cross"/>
    <s v="GX"/>
    <s v="Mxpb10R"/>
    <x v="9"/>
    <n v="37467"/>
    <x v="0"/>
    <x v="0"/>
    <x v="0"/>
    <s v=" Used"/>
    <n v="1490"/>
    <x v="2"/>
    <n v="5"/>
    <x v="9"/>
    <x v="2"/>
  </r>
  <r>
    <n v="12777586"/>
    <s v="2016 Volkswagen Amarok TDI420 Highline (4X4) 2H MY16"/>
    <n v="26950"/>
    <x v="8"/>
    <s v="Amarok"/>
    <s v="TDI420 Highline (4X4)"/>
    <s v="2H MY16"/>
    <x v="2"/>
    <n v="231780"/>
    <x v="19"/>
    <x v="0"/>
    <x v="1"/>
    <s v=" Used"/>
    <n v="1968"/>
    <x v="2"/>
    <n v="5"/>
    <x v="2"/>
    <x v="2"/>
  </r>
  <r>
    <n v="12777623"/>
    <s v="2013 Toyota Aurion AT-X GSV50R"/>
    <n v="9999"/>
    <x v="0"/>
    <s v="Aurion"/>
    <s v="AT-X"/>
    <s v="GSV50R"/>
    <x v="8"/>
    <n v="227636"/>
    <x v="3"/>
    <x v="0"/>
    <x v="0"/>
    <s v=" Used"/>
    <n v="3456"/>
    <x v="2"/>
    <n v="5"/>
    <x v="8"/>
    <x v="0"/>
  </r>
  <r>
    <n v="12777668"/>
    <s v="2011 Kia Sportage SLI (awd) SL"/>
    <n v="12413"/>
    <x v="14"/>
    <s v="Sportage"/>
    <s v="SLI (awd)"/>
    <s v="SL"/>
    <x v="4"/>
    <n v="188187"/>
    <x v="0"/>
    <x v="0"/>
    <x v="0"/>
    <s v=" Used"/>
    <n v="2359"/>
    <x v="15"/>
    <n v="5"/>
    <x v="4"/>
    <x v="2"/>
  </r>
  <r>
    <n v="12777685"/>
    <s v="2020 Hyundai Iload 3S Liftback TQ4 MY20"/>
    <n v="44988"/>
    <x v="7"/>
    <s v="Iload"/>
    <s v="3S Liftback"/>
    <s v="TQ4 MY20"/>
    <x v="9"/>
    <n v="15193"/>
    <x v="6"/>
    <x v="0"/>
    <x v="1"/>
    <s v=" Used"/>
    <n v="2497"/>
    <x v="2"/>
    <n v="3"/>
    <x v="9"/>
    <x v="1"/>
  </r>
  <r>
    <n v="12777687"/>
    <s v="2019 Toyota Corolla SX (hybrid) ZWE211R"/>
    <n v="32990"/>
    <x v="0"/>
    <s v="Corolla"/>
    <s v="SX (hybrid)"/>
    <s v="ZWE211R"/>
    <x v="13"/>
    <n v="60295"/>
    <x v="5"/>
    <x v="0"/>
    <x v="4"/>
    <s v=" Used"/>
    <n v="1798"/>
    <x v="3"/>
    <n v="5"/>
    <x v="13"/>
    <x v="2"/>
  </r>
  <r>
    <n v="12777689"/>
    <s v="2019 Mazda CX-9 Azami LE (awd) MY19"/>
    <n v="58990"/>
    <x v="10"/>
    <s v="CX-9"/>
    <s v="Azami LE (awd)"/>
    <s v="MY19"/>
    <x v="13"/>
    <n v="34225"/>
    <x v="0"/>
    <x v="0"/>
    <x v="0"/>
    <s v=" Used"/>
    <n v="2488"/>
    <x v="0"/>
    <n v="7"/>
    <x v="13"/>
    <x v="1"/>
  </r>
  <r>
    <n v="12777702"/>
    <s v="2008 Holden Commodore SV6 VE MY09"/>
    <n v="7980"/>
    <x v="2"/>
    <s v="Commodore"/>
    <s v="SV6"/>
    <s v="VE MY09"/>
    <x v="19"/>
    <n v="237389"/>
    <x v="3"/>
    <x v="0"/>
    <x v="0"/>
    <s v=" Used"/>
    <n v="3565"/>
    <x v="5"/>
    <n v="5"/>
    <x v="19"/>
    <x v="0"/>
  </r>
  <r>
    <n v="12777703"/>
    <s v="2014 Toyota Corolla Ascent Sport ZRE182R"/>
    <n v="17980"/>
    <x v="0"/>
    <s v="Corolla"/>
    <s v="Ascent Sport"/>
    <s v="ZRE182R"/>
    <x v="12"/>
    <n v="166000"/>
    <x v="5"/>
    <x v="0"/>
    <x v="0"/>
    <s v=" Used"/>
    <n v="1798"/>
    <x v="15"/>
    <n v="5"/>
    <x v="12"/>
    <x v="2"/>
  </r>
  <r>
    <n v="12777704"/>
    <s v="2012 Subaru Outback 2.5I Premium MY12"/>
    <n v="14980"/>
    <x v="12"/>
    <s v="Outback"/>
    <s v="2.5I Premium"/>
    <s v="MY12"/>
    <x v="11"/>
    <n v="254332"/>
    <x v="0"/>
    <x v="1"/>
    <x v="2"/>
    <s v=" Used"/>
    <n v="2457"/>
    <x v="5"/>
    <n v="5"/>
    <x v="11"/>
    <x v="2"/>
  </r>
  <r>
    <n v="12777721"/>
    <s v="2020 Holden Colorado LS-X (4X4) RG MY20"/>
    <n v="54888"/>
    <x v="2"/>
    <s v="Colorado"/>
    <s v="LS-X (4X4)"/>
    <s v="RG MY20"/>
    <x v="9"/>
    <n v="12343"/>
    <x v="12"/>
    <x v="0"/>
    <x v="1"/>
    <s v=" Used"/>
    <n v="2776"/>
    <x v="6"/>
    <n v="5"/>
    <x v="9"/>
    <x v="1"/>
  </r>
  <r>
    <n v="12777730"/>
    <s v="1991 Ford Laser GL KH"/>
    <n v="3900"/>
    <x v="4"/>
    <s v="Laser"/>
    <s v="GL"/>
    <s v="KH"/>
    <x v="28"/>
    <n v="190000"/>
    <x v="5"/>
    <x v="1"/>
    <x v="0"/>
    <s v=" Used"/>
    <n v="1598"/>
    <x v="111"/>
    <n v="5"/>
    <x v="28"/>
    <x v="0"/>
  </r>
  <r>
    <n v="12777737"/>
    <s v="2018 Kia Sportage GT-Line (awd) QL MY18"/>
    <n v="39999"/>
    <x v="14"/>
    <s v="Sportage"/>
    <s v="GT-Line (awd)"/>
    <s v="QL MY18"/>
    <x v="15"/>
    <n v="52346"/>
    <x v="0"/>
    <x v="0"/>
    <x v="1"/>
    <s v=" Used"/>
    <n v="1995"/>
    <x v="0"/>
    <n v="5"/>
    <x v="15"/>
    <x v="2"/>
  </r>
  <r>
    <n v="12777756"/>
    <s v="2009 Holden Commodore SS-V VE MY09.5"/>
    <n v="20990"/>
    <x v="2"/>
    <s v="Commodore"/>
    <s v="SS-V"/>
    <s v="VE MY09.5"/>
    <x v="10"/>
    <n v="195064"/>
    <x v="2"/>
    <x v="1"/>
    <x v="2"/>
    <s v=" Used"/>
    <n v="5967"/>
    <x v="5"/>
    <n v="5"/>
    <x v="10"/>
    <x v="2"/>
  </r>
  <r>
    <n v="12777759"/>
    <s v="2013 Jeep Patriot Sport (4X2) MK MY12"/>
    <n v="14990"/>
    <x v="18"/>
    <s v="Patriot"/>
    <s v="Sport (4X2)"/>
    <s v="MK MY12"/>
    <x v="8"/>
    <n v="109983"/>
    <x v="0"/>
    <x v="0"/>
    <x v="2"/>
    <s v=" Used"/>
    <n v="1998"/>
    <x v="3"/>
    <n v="5"/>
    <x v="8"/>
    <x v="2"/>
  </r>
  <r>
    <n v="12777789"/>
    <s v="2022 MG MG3 Auto Core SZP1 MY22"/>
    <n v="19490"/>
    <x v="23"/>
    <s v="MG3 Auto"/>
    <s v="Core"/>
    <s v="SZP1 MY22"/>
    <x v="16"/>
    <n v="12"/>
    <x v="5"/>
    <x v="0"/>
    <x v="2"/>
    <s v=" New In Stock"/>
    <n v="1498"/>
    <x v="3"/>
    <n v="5"/>
    <x v="16"/>
    <x v="2"/>
  </r>
  <r>
    <n v="12777796"/>
    <s v="2019 Kia Sportage SI Premium (fwd) QL MY19"/>
    <n v="34880"/>
    <x v="14"/>
    <s v="Sportage"/>
    <s v="SI Premium (fwd)"/>
    <s v="QL MY19"/>
    <x v="13"/>
    <n v="35587"/>
    <x v="0"/>
    <x v="0"/>
    <x v="0"/>
    <s v=" Used"/>
    <n v="1999"/>
    <x v="3"/>
    <n v="5"/>
    <x v="13"/>
    <x v="2"/>
  </r>
  <r>
    <n v="12777803"/>
    <s v="2022 Ford Ranger XLT 3.0 (4X4) MY22"/>
    <n v="78990"/>
    <x v="4"/>
    <s v="Ranger"/>
    <s v="XLT 3.0 (4X4)"/>
    <s v="MY22"/>
    <x v="16"/>
    <n v="45"/>
    <x v="16"/>
    <x v="0"/>
    <x v="1"/>
    <s v=" Used"/>
    <n v="2993"/>
    <x v="5"/>
    <n v="5"/>
    <x v="16"/>
    <x v="1"/>
  </r>
  <r>
    <n v="12777812"/>
    <s v="2019 Hyundai Kona GO (awd) OS.2 MY19"/>
    <n v="27988"/>
    <x v="7"/>
    <s v="Kona"/>
    <s v="GO (awd)"/>
    <s v="OS.2 MY19"/>
    <x v="13"/>
    <n v="66779"/>
    <x v="0"/>
    <x v="0"/>
    <x v="0"/>
    <s v=" Used"/>
    <n v="1591"/>
    <x v="1"/>
    <n v="5"/>
    <x v="13"/>
    <x v="2"/>
  </r>
  <r>
    <n v="12777814"/>
    <s v="2017 Ford Ranger Wildtrak 3.2 (4X4) PX Mkii MY17"/>
    <n v="46990"/>
    <x v="4"/>
    <s v="Ranger"/>
    <s v="Wildtrak 3.2 (4X4)"/>
    <s v="PX Mkii MY17"/>
    <x v="3"/>
    <n v="126309"/>
    <x v="15"/>
    <x v="0"/>
    <x v="1"/>
    <s v=" Used"/>
    <n v="3198"/>
    <x v="2"/>
    <n v="5"/>
    <x v="3"/>
    <x v="1"/>
  </r>
  <r>
    <n v="12777817"/>
    <s v="2018 Mitsubishi Eclipse Cross Exceed (2WD) YA"/>
    <n v="29888"/>
    <x v="13"/>
    <s v="Eclipse Cross"/>
    <s v="Exceed (2WD)"/>
    <s v="YA"/>
    <x v="15"/>
    <n v="77597"/>
    <x v="0"/>
    <x v="0"/>
    <x v="0"/>
    <s v=" Used"/>
    <n v="1499"/>
    <x v="3"/>
    <n v="5"/>
    <x v="15"/>
    <x v="2"/>
  </r>
  <r>
    <n v="12777824"/>
    <s v="2017 Hyundai Tucson Highlander R-Series (awd) TLE2 MY18"/>
    <n v="32490"/>
    <x v="7"/>
    <s v="Tucson"/>
    <s v="Highlander R-Series (awd)"/>
    <s v="TLE2 MY18"/>
    <x v="3"/>
    <n v="72587"/>
    <x v="0"/>
    <x v="0"/>
    <x v="1"/>
    <s v=" Used"/>
    <n v="1995"/>
    <x v="2"/>
    <n v="5"/>
    <x v="3"/>
    <x v="2"/>
  </r>
  <r>
    <n v="12777829"/>
    <s v="2019 Toyota Hilux SR (4X4) GUN126R MY19"/>
    <n v="52500"/>
    <x v="0"/>
    <s v="Hilux"/>
    <s v="SR (4X4)"/>
    <s v="GUN126R MY19"/>
    <x v="13"/>
    <n v="81205"/>
    <x v="11"/>
    <x v="0"/>
    <x v="1"/>
    <s v=" Used"/>
    <n v="2753"/>
    <x v="5"/>
    <n v="5"/>
    <x v="13"/>
    <x v="1"/>
  </r>
  <r>
    <n v="12777835"/>
    <s v="2014 Mercedes-Benz ML350 CDI Bluetec (4X4) 166"/>
    <n v="44800"/>
    <x v="1"/>
    <s v="ML350"/>
    <s v="CDI Bluetec (4X4)"/>
    <n v="166"/>
    <x v="12"/>
    <n v="83129"/>
    <x v="0"/>
    <x v="0"/>
    <x v="1"/>
    <s v=" Used"/>
    <n v="2987"/>
    <x v="1"/>
    <n v="5"/>
    <x v="12"/>
    <x v="1"/>
  </r>
  <r>
    <n v="12777851"/>
    <s v="2014 Toyota Hilux SR5 (4X4) KUN26R MY14"/>
    <n v="36874"/>
    <x v="0"/>
    <s v="Hilux"/>
    <s v="SR5 (4X4)"/>
    <s v="KUN26R MY14"/>
    <x v="12"/>
    <n v="219753"/>
    <x v="15"/>
    <x v="1"/>
    <x v="1"/>
    <s v=" Used"/>
    <n v="2982"/>
    <x v="5"/>
    <n v="5"/>
    <x v="12"/>
    <x v="2"/>
  </r>
  <r>
    <n v="12777852"/>
    <s v="2021 MG HS Core SAS23 MY21"/>
    <n v="27990"/>
    <x v="23"/>
    <s v="HS"/>
    <s v="Core"/>
    <s v="SAS23 MY21"/>
    <x v="1"/>
    <n v="27369"/>
    <x v="0"/>
    <x v="0"/>
    <x v="0"/>
    <s v=" Used"/>
    <n v="1490"/>
    <x v="2"/>
    <n v="5"/>
    <x v="1"/>
    <x v="2"/>
  </r>
  <r>
    <n v="12777884"/>
    <s v="2016 Volkswagen Amarok TDI420 Trendline (4X4) 2H MY16"/>
    <n v="22950"/>
    <x v="8"/>
    <s v="Amarok"/>
    <s v="TDI420 Trendline (4X4)"/>
    <s v="2H MY16"/>
    <x v="2"/>
    <n v="279808"/>
    <x v="19"/>
    <x v="0"/>
    <x v="1"/>
    <s v=" Used"/>
    <n v="1968"/>
    <x v="2"/>
    <n v="5"/>
    <x v="2"/>
    <x v="2"/>
  </r>
  <r>
    <n v="12777896"/>
    <s v="2018 Toyota Corolla Ascent Sport Mzea12R"/>
    <n v="26999"/>
    <x v="0"/>
    <s v="Corolla"/>
    <s v="Ascent Sport"/>
    <s v="Mzea12R"/>
    <x v="15"/>
    <n v="57260"/>
    <x v="5"/>
    <x v="0"/>
    <x v="0"/>
    <s v=" Used"/>
    <n v="1987"/>
    <x v="2"/>
    <n v="5"/>
    <x v="15"/>
    <x v="2"/>
  </r>
  <r>
    <n v="12777901"/>
    <s v="2014 Holden Colorado LTZ (4X4) RG MY15"/>
    <n v="29990"/>
    <x v="2"/>
    <s v="Colorado"/>
    <s v="LTZ (4X4)"/>
    <s v="RG MY15"/>
    <x v="12"/>
    <n v="165175"/>
    <x v="12"/>
    <x v="1"/>
    <x v="1"/>
    <s v=" Used"/>
    <n v="2776"/>
    <x v="3"/>
    <n v="5"/>
    <x v="12"/>
    <x v="2"/>
  </r>
  <r>
    <n v="12777904"/>
    <s v="2004 Ford Fiesta LX WP"/>
    <n v="4990"/>
    <x v="4"/>
    <s v="Fiesta"/>
    <s v="LX"/>
    <s v="WP"/>
    <x v="14"/>
    <n v="296970"/>
    <x v="5"/>
    <x v="1"/>
    <x v="2"/>
    <s v=" Used"/>
    <n v="1596"/>
    <x v="2"/>
    <n v="5"/>
    <x v="14"/>
    <x v="0"/>
  </r>
  <r>
    <n v="12777905"/>
    <s v="2018 Holden Colorado LS (4X4) RG MY18"/>
    <n v="31975"/>
    <x v="2"/>
    <s v="Colorado"/>
    <s v="LS (4X4)"/>
    <s v="RG MY18"/>
    <x v="15"/>
    <n v="181370"/>
    <x v="27"/>
    <x v="0"/>
    <x v="1"/>
    <s v=" Used"/>
    <n v="2776"/>
    <x v="2"/>
    <n v="5"/>
    <x v="15"/>
    <x v="2"/>
  </r>
  <r>
    <n v="12777908"/>
    <s v="2018 Ford Everest Trend (4WD) UA MY18"/>
    <n v="50000"/>
    <x v="4"/>
    <s v="Everest"/>
    <s v="Trend (4WD)"/>
    <s v="UA MY18"/>
    <x v="15"/>
    <n v="69080"/>
    <x v="0"/>
    <x v="0"/>
    <x v="1"/>
    <s v=" Used"/>
    <n v="3198"/>
    <x v="79"/>
    <n v="7"/>
    <x v="15"/>
    <x v="1"/>
  </r>
  <r>
    <n v="12777909"/>
    <s v="2018 Land Rover Discovery Sport SD4 (177KW) HSE Luxury 5 Seat` L550 MY18"/>
    <n v="64990"/>
    <x v="22"/>
    <s v="Discovery Sport"/>
    <s v="SD4 (177KW) HSE Luxury 5 Seat`"/>
    <s v="L550 MY18"/>
    <x v="15"/>
    <n v="31362"/>
    <x v="0"/>
    <x v="0"/>
    <x v="1"/>
    <s v=" Used"/>
    <n v="1999"/>
    <x v="1"/>
    <n v="5"/>
    <x v="15"/>
    <x v="1"/>
  </r>
  <r>
    <n v="12777910"/>
    <s v="2015 Mazda CX-5 Maxx (4X2) MY13 Upgrade"/>
    <n v="26490"/>
    <x v="10"/>
    <s v="CX-5"/>
    <s v="Maxx (4X2)"/>
    <s v="MY13 Upgrade"/>
    <x v="7"/>
    <n v="67761"/>
    <x v="0"/>
    <x v="0"/>
    <x v="0"/>
    <s v=" Used"/>
    <n v="1997"/>
    <x v="3"/>
    <n v="5"/>
    <x v="7"/>
    <x v="2"/>
  </r>
  <r>
    <n v="12777911"/>
    <s v="2017 BMW X5 Sdrive 25D F15 MY16"/>
    <n v="55680"/>
    <x v="5"/>
    <s v="X5"/>
    <s v="Sdrive 25D"/>
    <s v="F15 MY16"/>
    <x v="3"/>
    <n v="80377"/>
    <x v="0"/>
    <x v="0"/>
    <x v="1"/>
    <s v=" Used"/>
    <n v="1995"/>
    <x v="2"/>
    <n v="5"/>
    <x v="3"/>
    <x v="1"/>
  </r>
  <r>
    <n v="12777925"/>
    <s v="2015 Skoda Yeti 81 TSI Active (4X2) 5L MY16"/>
    <n v="17990"/>
    <x v="15"/>
    <s v="Yeti"/>
    <s v="81 TSI Active (4X2)"/>
    <s v="5L MY16"/>
    <x v="7"/>
    <n v="88703"/>
    <x v="0"/>
    <x v="0"/>
    <x v="2"/>
    <s v=" Used"/>
    <n v="1197"/>
    <x v="1"/>
    <n v="5"/>
    <x v="7"/>
    <x v="2"/>
  </r>
  <r>
    <n v="12777954"/>
    <s v="2014 Holden UTE SV6 Storm VF"/>
    <n v="27999"/>
    <x v="2"/>
    <s v="UTE"/>
    <s v="SV6 Storm"/>
    <s v="VF"/>
    <x v="12"/>
    <n v="148000"/>
    <x v="22"/>
    <x v="1"/>
    <x v="0"/>
    <s v=" Used"/>
    <n v="3565"/>
    <x v="2"/>
    <n v="2"/>
    <x v="12"/>
    <x v="2"/>
  </r>
  <r>
    <n v="12777957"/>
    <s v="2019 Audi Q5 40 TDI Quattro Sport FY MY19"/>
    <n v="69631"/>
    <x v="11"/>
    <s v="Q5"/>
    <s v="40 TDI Quattro Sport"/>
    <s v="FY MY19"/>
    <x v="13"/>
    <n v="30683"/>
    <x v="0"/>
    <x v="0"/>
    <x v="1"/>
    <s v=" Used"/>
    <n v="1968"/>
    <x v="3"/>
    <n v="5"/>
    <x v="13"/>
    <x v="1"/>
  </r>
  <r>
    <n v="12777967"/>
    <s v="2012 Ford Falcon XR6 Limited Edition FG MK2"/>
    <n v="29890"/>
    <x v="4"/>
    <s v="Falcon"/>
    <s v="XR6 Limited Edition"/>
    <s v="FG MK2"/>
    <x v="11"/>
    <n v="86344"/>
    <x v="3"/>
    <x v="0"/>
    <x v="0"/>
    <s v=" Used"/>
    <n v="3984"/>
    <x v="3"/>
    <n v="5"/>
    <x v="11"/>
    <x v="2"/>
  </r>
  <r>
    <n v="12778022"/>
    <s v="2018 BMW X4 Xdrive 30I M Sport G02 MY19"/>
    <n v="69888"/>
    <x v="5"/>
    <s v="X4"/>
    <s v="Xdrive 30I M Sport"/>
    <s v="G02 MY19"/>
    <x v="15"/>
    <n v="69747"/>
    <x v="20"/>
    <x v="0"/>
    <x v="2"/>
    <s v=" Used"/>
    <n v="1998"/>
    <x v="2"/>
    <n v="5"/>
    <x v="15"/>
    <x v="1"/>
  </r>
  <r>
    <n v="12778029"/>
    <s v="2018 Isuzu D-MAX SX (4X4) TF MY18"/>
    <n v="46990"/>
    <x v="6"/>
    <s v="D-MAX"/>
    <s v="SX (4X4)"/>
    <s v="TF MY18"/>
    <x v="15"/>
    <n v="68880"/>
    <x v="27"/>
    <x v="0"/>
    <x v="1"/>
    <s v=" Used"/>
    <n v="2999"/>
    <x v="2"/>
    <n v="5"/>
    <x v="15"/>
    <x v="1"/>
  </r>
  <r>
    <n v="12778036"/>
    <s v="2013 Toyota Camry Atara R ASV50R"/>
    <n v="17350"/>
    <x v="0"/>
    <s v="Camry"/>
    <s v="Atara R"/>
    <s v="ASV50R"/>
    <x v="8"/>
    <n v="106125"/>
    <x v="3"/>
    <x v="0"/>
    <x v="0"/>
    <s v=" Used"/>
    <n v="2494"/>
    <x v="75"/>
    <n v="5"/>
    <x v="8"/>
    <x v="2"/>
  </r>
  <r>
    <n v="12778037"/>
    <s v="2019 BMW X4 Xdrive 30I M Sport G02 MY19"/>
    <n v="82990"/>
    <x v="5"/>
    <s v="X4"/>
    <s v="Xdrive 30I M Sport"/>
    <s v="G02 MY19"/>
    <x v="13"/>
    <n v="30217"/>
    <x v="20"/>
    <x v="0"/>
    <x v="2"/>
    <s v=" Used"/>
    <n v="1998"/>
    <x v="2"/>
    <n v="5"/>
    <x v="13"/>
    <x v="1"/>
  </r>
  <r>
    <n v="12778038"/>
    <s v="2006 Volkswagen Polo GTI 9N"/>
    <n v="7990"/>
    <x v="8"/>
    <s v="Polo"/>
    <s v="GTI"/>
    <s v="9N"/>
    <x v="17"/>
    <n v="168850"/>
    <x v="5"/>
    <x v="1"/>
    <x v="2"/>
    <s v=" Used"/>
    <n v="1781"/>
    <x v="6"/>
    <n v="5"/>
    <x v="17"/>
    <x v="0"/>
  </r>
  <r>
    <n v="12778050"/>
    <s v="2018 Nissan Navara RX (4X4) D23 Series III MY18"/>
    <n v="29975"/>
    <x v="3"/>
    <s v="Navara"/>
    <s v="RX (4X4)"/>
    <s v="D23 Series III MY18"/>
    <x v="15"/>
    <n v="113397"/>
    <x v="4"/>
    <x v="0"/>
    <x v="1"/>
    <s v=" Used"/>
    <n v="2298"/>
    <x v="2"/>
    <n v="2"/>
    <x v="15"/>
    <x v="2"/>
  </r>
  <r>
    <n v="12778052"/>
    <s v="2017 Holden Astra LS BL MY17"/>
    <n v="17990"/>
    <x v="2"/>
    <s v="Astra"/>
    <s v="LS"/>
    <s v="BL MY17"/>
    <x v="3"/>
    <n v="125112"/>
    <x v="3"/>
    <x v="0"/>
    <x v="0"/>
    <s v=" Used"/>
    <n v="1399"/>
    <x v="2"/>
    <n v="5"/>
    <x v="3"/>
    <x v="2"/>
  </r>
  <r>
    <n v="12778054"/>
    <s v="2020 Volkswagen T-Cross 85TSI Style C1 MY20"/>
    <n v="33990"/>
    <x v="8"/>
    <s v="T-Cross"/>
    <s v="85TSI Style"/>
    <s v="C1 MY20"/>
    <x v="9"/>
    <n v="27600"/>
    <x v="0"/>
    <x v="0"/>
    <x v="2"/>
    <s v=" Used"/>
    <n v="999"/>
    <x v="2"/>
    <n v="5"/>
    <x v="9"/>
    <x v="2"/>
  </r>
  <r>
    <n v="12778084"/>
    <s v="2018 Mazda CX-5 Maxx Sport (4X4) MY18 (KF Series 2)"/>
    <n v="35999"/>
    <x v="10"/>
    <s v="CX-5"/>
    <s v="Maxx Sport (4X4)"/>
    <s v="MY18 (KF Series 2)"/>
    <x v="15"/>
    <n v="40899"/>
    <x v="0"/>
    <x v="0"/>
    <x v="0"/>
    <s v=" Used"/>
    <n v="2488"/>
    <x v="1"/>
    <n v="5"/>
    <x v="15"/>
    <x v="2"/>
  </r>
  <r>
    <n v="12778088"/>
    <s v="2019 Holden Colorado LTZ (4X4) RG MY20"/>
    <n v="50055"/>
    <x v="2"/>
    <s v="Colorado"/>
    <s v="LTZ (4X4)"/>
    <s v="RG MY20"/>
    <x v="13"/>
    <n v="71460"/>
    <x v="12"/>
    <x v="0"/>
    <x v="1"/>
    <s v=" Used"/>
    <n v="2776"/>
    <x v="2"/>
    <n v="5"/>
    <x v="13"/>
    <x v="1"/>
  </r>
  <r>
    <n v="12778095"/>
    <s v="2010 Toyota RAV4 Cruiser (2WD) ACA38R"/>
    <n v="15990"/>
    <x v="0"/>
    <s v="RAV4"/>
    <s v="Cruiser (2WD)"/>
    <s v="ACA38R"/>
    <x v="0"/>
    <n v="159242"/>
    <x v="0"/>
    <x v="0"/>
    <x v="0"/>
    <s v=" Used"/>
    <n v="2362"/>
    <x v="0"/>
    <n v="5"/>
    <x v="0"/>
    <x v="2"/>
  </r>
  <r>
    <n v="12778101"/>
    <s v="2011 Volkswagen Caddy Maxi Life TDI250 2K MY11"/>
    <n v="21950"/>
    <x v="8"/>
    <s v="Caddy"/>
    <s v="Maxi Life TDI250"/>
    <s v="2K MY11"/>
    <x v="4"/>
    <n v="136919"/>
    <x v="0"/>
    <x v="0"/>
    <x v="1"/>
    <s v=" Used"/>
    <n v="1598"/>
    <x v="5"/>
    <n v="7"/>
    <x v="4"/>
    <x v="2"/>
  </r>
  <r>
    <n v="12778115"/>
    <s v="2011 Ford Territory TS (rwd) SY Mkii"/>
    <n v="10500"/>
    <x v="4"/>
    <s v="Territory"/>
    <s v="TS (rwd)"/>
    <s v="SY Mkii"/>
    <x v="4"/>
    <n v="196000"/>
    <x v="0"/>
    <x v="0"/>
    <x v="0"/>
    <s v=" Used"/>
    <n v="3984"/>
    <x v="5"/>
    <n v="7"/>
    <x v="4"/>
    <x v="2"/>
  </r>
  <r>
    <n v="12778130"/>
    <s v="2018 Hyundai Elantra Active 2.0 MPI AD MY18"/>
    <n v="21700"/>
    <x v="7"/>
    <s v="Elantra"/>
    <s v="Active 2.0 MPI"/>
    <s v="AD MY18"/>
    <x v="15"/>
    <n v="72472"/>
    <x v="3"/>
    <x v="0"/>
    <x v="0"/>
    <s v=" Used"/>
    <n v="1999"/>
    <x v="3"/>
    <n v="5"/>
    <x v="15"/>
    <x v="2"/>
  </r>
  <r>
    <n v="12778131"/>
    <s v="2016 Nissan Navara RX (4X2) D23 Series II"/>
    <n v="35800"/>
    <x v="3"/>
    <s v="Navara"/>
    <s v="RX (4X2)"/>
    <s v="D23 Series II"/>
    <x v="2"/>
    <n v="101587"/>
    <x v="9"/>
    <x v="0"/>
    <x v="1"/>
    <s v=" Used"/>
    <n v="2298"/>
    <x v="3"/>
    <n v="5"/>
    <x v="2"/>
    <x v="2"/>
  </r>
  <r>
    <n v="12778153"/>
    <s v="2020 Jeep Grand Cherokee SRT (4X4) WK MY21"/>
    <n v="129980"/>
    <x v="18"/>
    <s v="Grand Cherokee"/>
    <s v="SRT (4X4)"/>
    <s v="WK MY21"/>
    <x v="9"/>
    <n v="15252"/>
    <x v="0"/>
    <x v="0"/>
    <x v="2"/>
    <s v=" Used"/>
    <n v="6424"/>
    <x v="1"/>
    <n v="5"/>
    <x v="9"/>
    <x v="1"/>
  </r>
  <r>
    <n v="12778171"/>
    <s v="2019 BMW X3 Xdrive30I M-Sport G01"/>
    <n v="71990"/>
    <x v="5"/>
    <s v="X3"/>
    <s v="Xdrive30I M-Sport"/>
    <s v="G01"/>
    <x v="13"/>
    <n v="55569"/>
    <x v="0"/>
    <x v="0"/>
    <x v="0"/>
    <s v=" Used"/>
    <n v="1998"/>
    <x v="1"/>
    <n v="5"/>
    <x v="13"/>
    <x v="1"/>
  </r>
  <r>
    <n v="12778175"/>
    <s v="2022 Toyota Yaris Cross GX Hybrid Mxpj10R"/>
    <n v="40888"/>
    <x v="0"/>
    <s v="Yaris Cross"/>
    <s v="GX Hybrid"/>
    <s v="Mxpj10R"/>
    <x v="16"/>
    <n v="20"/>
    <x v="0"/>
    <x v="0"/>
    <x v="4"/>
    <s v=" Used"/>
    <n v="1490"/>
    <x v="2"/>
    <n v="5"/>
    <x v="16"/>
    <x v="1"/>
  </r>
  <r>
    <n v="12778176"/>
    <s v="2022 Ford Ranger XLT 3.0 (4X4) MY22"/>
    <n v="79888"/>
    <x v="4"/>
    <s v="Ranger"/>
    <s v="XLT 3.0 (4X4)"/>
    <s v="MY22"/>
    <x v="16"/>
    <n v="29"/>
    <x v="16"/>
    <x v="0"/>
    <x v="1"/>
    <s v=" Used"/>
    <n v="2993"/>
    <x v="1"/>
    <n v="5"/>
    <x v="16"/>
    <x v="1"/>
  </r>
  <r>
    <n v="12778197"/>
    <s v="2018 Volkswagen Golf 110 TSI Comfortline AU MY19"/>
    <n v="28705"/>
    <x v="8"/>
    <s v="Golf"/>
    <s v="110 TSI Comfortline"/>
    <s v="AU MY19"/>
    <x v="15"/>
    <n v="57115"/>
    <x v="5"/>
    <x v="0"/>
    <x v="2"/>
    <s v=" Used"/>
    <n v="1395"/>
    <x v="5"/>
    <n v="5"/>
    <x v="15"/>
    <x v="2"/>
  </r>
  <r>
    <n v="12778201"/>
    <s v="2022 Volkswagen T-Cross 85TSI Style C1 MY22.5"/>
    <n v="36990"/>
    <x v="8"/>
    <s v="T-Cross"/>
    <s v="85TSI Style"/>
    <s v="C1 MY22.5"/>
    <x v="16"/>
    <n v="3362"/>
    <x v="0"/>
    <x v="0"/>
    <x v="2"/>
    <s v=" Used"/>
    <n v="999"/>
    <x v="0"/>
    <n v="5"/>
    <x v="16"/>
    <x v="2"/>
  </r>
  <r>
    <n v="12778202"/>
    <s v="2013 Hyundai I30 Premium GD"/>
    <n v="17999"/>
    <x v="7"/>
    <s v="I30"/>
    <s v="Premium"/>
    <s v="GD"/>
    <x v="8"/>
    <n v="105691"/>
    <x v="5"/>
    <x v="0"/>
    <x v="0"/>
    <s v=" Used"/>
    <n v="1797"/>
    <x v="3"/>
    <n v="5"/>
    <x v="8"/>
    <x v="2"/>
  </r>
  <r>
    <n v="12778204"/>
    <s v="2015 Hyundai Veloster SR Turbo FS4 Series 2"/>
    <n v="25999"/>
    <x v="7"/>
    <s v="Veloster"/>
    <s v="SR Turbo"/>
    <s v="FS4 Series 2"/>
    <x v="7"/>
    <n v="42780"/>
    <x v="20"/>
    <x v="0"/>
    <x v="0"/>
    <s v=" Used"/>
    <n v="1591"/>
    <x v="0"/>
    <n v="4"/>
    <x v="7"/>
    <x v="2"/>
  </r>
  <r>
    <n v="12778206"/>
    <s v="2017 Kia Carnival SLI YP MY17"/>
    <n v="39588"/>
    <x v="14"/>
    <s v="Carnival"/>
    <s v="SLI"/>
    <s v="YP MY17"/>
    <x v="3"/>
    <n v="115230"/>
    <x v="0"/>
    <x v="0"/>
    <x v="1"/>
    <s v=" Used"/>
    <n v="2199"/>
    <x v="0"/>
    <n v="8"/>
    <x v="3"/>
    <x v="2"/>
  </r>
  <r>
    <n v="12778215"/>
    <s v="2018 Honda CR-V VTI-L7 (2WD) MY18"/>
    <n v="37990"/>
    <x v="19"/>
    <s v="CR-V"/>
    <s v="VTI-L7 (2WD)"/>
    <s v="MY18"/>
    <x v="15"/>
    <n v="49982"/>
    <x v="0"/>
    <x v="0"/>
    <x v="0"/>
    <s v=" Used"/>
    <n v="1498"/>
    <x v="3"/>
    <n v="7"/>
    <x v="15"/>
    <x v="2"/>
  </r>
  <r>
    <n v="12778223"/>
    <s v="2018 Ford Ranger XLS 3.2 (4X4) (5 YR) PX Mkii MY18"/>
    <n v="45980"/>
    <x v="4"/>
    <s v="Ranger"/>
    <s v="XLS 3.2 (4X4) (5 YR)"/>
    <s v="PX Mkii MY18"/>
    <x v="15"/>
    <n v="91910"/>
    <x v="19"/>
    <x v="0"/>
    <x v="1"/>
    <s v=" Used"/>
    <n v="3198"/>
    <x v="5"/>
    <n v="5"/>
    <x v="15"/>
    <x v="1"/>
  </r>
  <r>
    <n v="12778258"/>
    <s v="2016 Toyota Hiace LWB KDH201R MY15"/>
    <n v="41670"/>
    <x v="0"/>
    <s v="Hiace"/>
    <s v="LWB"/>
    <s v="KDH201R MY15"/>
    <x v="2"/>
    <n v="80832"/>
    <x v="6"/>
    <x v="0"/>
    <x v="1"/>
    <s v=" Used"/>
    <n v="2982"/>
    <x v="2"/>
    <n v="2"/>
    <x v="2"/>
    <x v="1"/>
  </r>
  <r>
    <n v="12778277"/>
    <s v="2018 Toyota RAV4 GX (4X4) ASA44R MY18"/>
    <n v="30990"/>
    <x v="0"/>
    <s v="RAV4"/>
    <s v="GX (4X4)"/>
    <s v="ASA44R MY18"/>
    <x v="15"/>
    <n v="93428"/>
    <x v="0"/>
    <x v="0"/>
    <x v="0"/>
    <s v=" Used"/>
    <n v="2494"/>
    <x v="2"/>
    <n v="5"/>
    <x v="15"/>
    <x v="2"/>
  </r>
  <r>
    <n v="12778278"/>
    <s v="2015 Kia Sportage Platinum (awd) SL Series 2 MY14"/>
    <n v="22990"/>
    <x v="14"/>
    <s v="Sportage"/>
    <s v="Platinum (awd)"/>
    <s v="SL Series 2 MY14"/>
    <x v="7"/>
    <n v="102169"/>
    <x v="0"/>
    <x v="0"/>
    <x v="0"/>
    <s v=" Used"/>
    <n v="1998"/>
    <x v="5"/>
    <n v="5"/>
    <x v="7"/>
    <x v="2"/>
  </r>
  <r>
    <n v="12778294"/>
    <s v="2019 Iveco Daily 35S13V SWB/Mid (WB3520) MY17"/>
    <n v="52990"/>
    <x v="51"/>
    <s v="Daily"/>
    <s v="35S13V SWB/Mid (WB3520)"/>
    <s v="MY17"/>
    <x v="13"/>
    <n v="104219"/>
    <x v="6"/>
    <x v="0"/>
    <x v="1"/>
    <s v=" Used"/>
    <n v="2287"/>
    <x v="2"/>
    <n v="3"/>
    <x v="13"/>
    <x v="1"/>
  </r>
  <r>
    <n v="12778303"/>
    <s v="2016 Volvo V40 D2 Kinetic M MY16"/>
    <n v="24990"/>
    <x v="21"/>
    <s v="V40"/>
    <s v="D2 Kinetic"/>
    <s v="M MY16"/>
    <x v="2"/>
    <n v="64433"/>
    <x v="5"/>
    <x v="0"/>
    <x v="1"/>
    <s v=" Used"/>
    <n v="1968"/>
    <x v="3"/>
    <n v="5"/>
    <x v="2"/>
    <x v="2"/>
  </r>
  <r>
    <n v="12778305"/>
    <s v="2016 Ford Territory TX (4X4) SZ MK2"/>
    <n v="26290"/>
    <x v="4"/>
    <s v="Territory"/>
    <s v="TX (4X4)"/>
    <s v="SZ MK2"/>
    <x v="2"/>
    <n v="98277"/>
    <x v="0"/>
    <x v="0"/>
    <x v="1"/>
    <s v=" Used"/>
    <n v="2720"/>
    <x v="5"/>
    <n v="5"/>
    <x v="2"/>
    <x v="2"/>
  </r>
  <r>
    <n v="12778317"/>
    <s v="2021 LDV T60 MAX Luxe (4X4) SKC8"/>
    <n v="39888"/>
    <x v="28"/>
    <s v="T60"/>
    <s v="MAX Luxe (4X4)"/>
    <s v="SKC8"/>
    <x v="1"/>
    <n v="8017"/>
    <x v="9"/>
    <x v="0"/>
    <x v="1"/>
    <s v=" Used"/>
    <n v="1996"/>
    <x v="2"/>
    <n v="5"/>
    <x v="1"/>
    <x v="2"/>
  </r>
  <r>
    <n v="12778416"/>
    <s v="2004 Ford Territory TX (4X4) SX"/>
    <n v="8999"/>
    <x v="4"/>
    <s v="Territory"/>
    <s v="TX (4X4)"/>
    <s v="SX"/>
    <x v="14"/>
    <n v="212000"/>
    <x v="0"/>
    <x v="0"/>
    <x v="0"/>
    <s v=" Used"/>
    <n v="3984"/>
    <x v="6"/>
    <n v="5"/>
    <x v="14"/>
    <x v="0"/>
  </r>
  <r>
    <n v="12778426"/>
    <s v="2015 Toyota Landcruiser GXL (4X4) VDJ200R MY13"/>
    <n v="86987"/>
    <x v="0"/>
    <s v="Landcruiser"/>
    <s v="GXL (4X4)"/>
    <s v="VDJ200R MY13"/>
    <x v="7"/>
    <n v="133170"/>
    <x v="0"/>
    <x v="0"/>
    <x v="1"/>
    <s v=" Used"/>
    <n v="4461"/>
    <x v="5"/>
    <n v="8"/>
    <x v="7"/>
    <x v="1"/>
  </r>
  <r>
    <n v="12778446"/>
    <s v="2021 Isuzu D-MAX X-Terrain (4X4) RG MY21"/>
    <n v="69880"/>
    <x v="6"/>
    <s v="D-MAX"/>
    <s v="X-Terrain (4X4)"/>
    <s v="RG MY21"/>
    <x v="1"/>
    <n v="12100"/>
    <x v="10"/>
    <x v="0"/>
    <x v="1"/>
    <s v=" Used"/>
    <n v="2999"/>
    <x v="5"/>
    <n v="5"/>
    <x v="1"/>
    <x v="1"/>
  </r>
  <r>
    <n v="12778484"/>
    <s v="2019 Subaru Liberty 2.5I MY19"/>
    <n v="26490"/>
    <x v="12"/>
    <s v="Liberty"/>
    <s v="2.5I"/>
    <s v="MY19"/>
    <x v="13"/>
    <n v="53772"/>
    <x v="3"/>
    <x v="0"/>
    <x v="0"/>
    <s v=" Used"/>
    <n v="2498"/>
    <x v="2"/>
    <n v="5"/>
    <x v="13"/>
    <x v="2"/>
  </r>
  <r>
    <n v="12778487"/>
    <s v="2019 Suzuki Swift GL Navigator AL"/>
    <n v="20990"/>
    <x v="24"/>
    <s v="Swift"/>
    <s v="GL Navigator"/>
    <s v="AL"/>
    <x v="13"/>
    <n v="53792"/>
    <x v="5"/>
    <x v="0"/>
    <x v="0"/>
    <s v=" Used"/>
    <n v="1242"/>
    <x v="6"/>
    <n v="5"/>
    <x v="13"/>
    <x v="2"/>
  </r>
  <r>
    <n v="12778489"/>
    <s v="2018 Kia Sportage GT-Line (awd) QL MY19"/>
    <n v="40495"/>
    <x v="14"/>
    <s v="Sportage"/>
    <s v="GT-Line (awd)"/>
    <s v="QL MY19"/>
    <x v="15"/>
    <n v="54580"/>
    <x v="0"/>
    <x v="0"/>
    <x v="1"/>
    <s v=" Used"/>
    <n v="1995"/>
    <x v="0"/>
    <n v="5"/>
    <x v="15"/>
    <x v="1"/>
  </r>
  <r>
    <n v="12778499"/>
    <s v="2013 Nissan Navara ST (4X2) D40 MY12"/>
    <n v="22990"/>
    <x v="3"/>
    <s v="Navara"/>
    <s v="ST (4X2)"/>
    <s v="D40 MY12"/>
    <x v="8"/>
    <n v="69765"/>
    <x v="15"/>
    <x v="1"/>
    <x v="1"/>
    <s v=" Used"/>
    <n v="2488"/>
    <x v="6"/>
    <n v="5"/>
    <x v="8"/>
    <x v="2"/>
  </r>
  <r>
    <n v="12778520"/>
    <s v="2020 Hyundai Iload 3S Liftback TQ4 MY20"/>
    <n v="44950"/>
    <x v="7"/>
    <s v="Iload"/>
    <s v="3S Liftback"/>
    <s v="TQ4 MY20"/>
    <x v="9"/>
    <n v="47849"/>
    <x v="6"/>
    <x v="0"/>
    <x v="1"/>
    <s v=" Used"/>
    <n v="2497"/>
    <x v="2"/>
    <n v="3"/>
    <x v="9"/>
    <x v="1"/>
  </r>
  <r>
    <n v="12778562"/>
    <s v="2012 Nissan X-Trail ST (4X4) T31 MY11"/>
    <n v="22000"/>
    <x v="3"/>
    <s v="X-Trail"/>
    <s v="ST (4X4)"/>
    <s v="T31 MY11"/>
    <x v="11"/>
    <n v="76863"/>
    <x v="0"/>
    <x v="0"/>
    <x v="0"/>
    <s v=" Used"/>
    <n v="2488"/>
    <x v="5"/>
    <n v="5"/>
    <x v="11"/>
    <x v="2"/>
  </r>
  <r>
    <n v="12778566"/>
    <s v="2014 Volkswagen Passat 118 TSI 3C MY14"/>
    <n v="15500"/>
    <x v="8"/>
    <s v="Passat"/>
    <s v="118 TSI"/>
    <s v="3C MY14"/>
    <x v="12"/>
    <n v="122300"/>
    <x v="3"/>
    <x v="0"/>
    <x v="2"/>
    <s v=" Used"/>
    <n v="1798"/>
    <x v="4"/>
    <n v="5"/>
    <x v="12"/>
    <x v="2"/>
  </r>
  <r>
    <n v="12778616"/>
    <s v="2012 Toyota Hilux SR (4X4) KUN26R MY12"/>
    <n v="25000"/>
    <x v="0"/>
    <s v="Hilux"/>
    <s v="SR (4X4)"/>
    <s v="KUN26R MY12"/>
    <x v="11"/>
    <n v="318000"/>
    <x v="23"/>
    <x v="1"/>
    <x v="1"/>
    <s v=" Used"/>
    <n v="2982"/>
    <x v="51"/>
    <n v="5"/>
    <x v="11"/>
    <x v="2"/>
  </r>
  <r>
    <n v="12778630"/>
    <s v="2011 Toyota Aurion AT-X GSV40R 09 Upgrade"/>
    <n v="12500"/>
    <x v="0"/>
    <s v="Aurion"/>
    <s v="AT-X"/>
    <s v="GSV40R 09 Upgrade"/>
    <x v="4"/>
    <n v="145952"/>
    <x v="3"/>
    <x v="0"/>
    <x v="0"/>
    <s v=" Used"/>
    <n v="3456"/>
    <x v="80"/>
    <n v="5"/>
    <x v="4"/>
    <x v="2"/>
  </r>
  <r>
    <n v="12778634"/>
    <s v="2021 LDV T60 PRO (4X4) SKC8 MY21"/>
    <n v="32500"/>
    <x v="28"/>
    <s v="T60"/>
    <s v="PRO (4X4)"/>
    <s v="SKC8 MY21"/>
    <x v="1"/>
    <n v="10650"/>
    <x v="9"/>
    <x v="0"/>
    <x v="1"/>
    <s v=" Used"/>
    <n v="2776"/>
    <x v="6"/>
    <n v="5"/>
    <x v="1"/>
    <x v="2"/>
  </r>
  <r>
    <n v="12778649"/>
    <s v="2003 Toyota Tarago GLI ACR30R"/>
    <n v="6750"/>
    <x v="0"/>
    <s v="Tarago"/>
    <s v="GLI"/>
    <s v="ACR30R"/>
    <x v="6"/>
    <n v="248171"/>
    <x v="0"/>
    <x v="0"/>
    <x v="0"/>
    <s v=" Used"/>
    <n v="2362"/>
    <x v="2"/>
    <n v="8"/>
    <x v="6"/>
    <x v="0"/>
  </r>
  <r>
    <n v="12778676"/>
    <s v="2008 Honda CR-V (4X4) Luxury MY07"/>
    <n v="11400"/>
    <x v="19"/>
    <s v="CR-V"/>
    <s v="(4X4) Luxury"/>
    <s v="MY07"/>
    <x v="19"/>
    <n v="162500"/>
    <x v="0"/>
    <x v="0"/>
    <x v="0"/>
    <s v=" Used"/>
    <n v="2354"/>
    <x v="7"/>
    <n v="5"/>
    <x v="19"/>
    <x v="2"/>
  </r>
  <r>
    <n v="12778682"/>
    <s v="2009 Nissan Murano ST Z50"/>
    <n v="5325"/>
    <x v="3"/>
    <s v="Murano"/>
    <s v="ST"/>
    <s v="Z50"/>
    <x v="10"/>
    <n v="156000"/>
    <x v="0"/>
    <x v="0"/>
    <x v="0"/>
    <s v=" Used"/>
    <n v="3498"/>
    <x v="7"/>
    <n v="5"/>
    <x v="10"/>
    <x v="0"/>
  </r>
  <r>
    <n v="12778713"/>
    <s v="2016 Hyundai I30 Premium 1.6 Crdi GD3 Series 2"/>
    <n v="22990"/>
    <x v="7"/>
    <s v="I30"/>
    <s v="Premium 1.6 Crdi"/>
    <s v="GD3 Series 2"/>
    <x v="2"/>
    <n v="63225"/>
    <x v="5"/>
    <x v="0"/>
    <x v="1"/>
    <s v=" Used"/>
    <n v="1582"/>
    <x v="0"/>
    <n v="5"/>
    <x v="2"/>
    <x v="2"/>
  </r>
  <r>
    <n v="12778716"/>
    <s v="2007 Mazda 6 Classic GG 05 Upgrade"/>
    <n v="6500"/>
    <x v="10"/>
    <n v="6"/>
    <s v="Classic"/>
    <s v="GG 05 Upgrade"/>
    <x v="18"/>
    <n v="270457"/>
    <x v="5"/>
    <x v="1"/>
    <x v="2"/>
    <s v=" Used"/>
    <n v="2261"/>
    <x v="5"/>
    <n v="5"/>
    <x v="18"/>
    <x v="0"/>
  </r>
  <r>
    <n v="12778736"/>
    <s v="2017 Kia RIO S YB MY18"/>
    <n v="11500"/>
    <x v="14"/>
    <s v="RIO"/>
    <s v="S"/>
    <s v="YB MY18"/>
    <x v="3"/>
    <n v="98000"/>
    <x v="5"/>
    <x v="0"/>
    <x v="0"/>
    <s v=" Used"/>
    <n v="1368"/>
    <x v="3"/>
    <n v="5"/>
    <x v="3"/>
    <x v="2"/>
  </r>
  <r>
    <n v="12778737"/>
    <s v="2012 Toyota Corolla Ascent ZRE152R MY11"/>
    <n v="8900"/>
    <x v="0"/>
    <s v="Corolla"/>
    <s v="Ascent"/>
    <s v="ZRE152R MY11"/>
    <x v="11"/>
    <n v="81800"/>
    <x v="3"/>
    <x v="1"/>
    <x v="0"/>
    <s v=" Used"/>
    <n v="1798"/>
    <x v="2"/>
    <n v="5"/>
    <x v="11"/>
    <x v="0"/>
  </r>
  <r>
    <n v="12778752"/>
    <s v="2019 Toyota C-HR Koba (awd) TWO Tone NGX50R"/>
    <n v="37990"/>
    <x v="0"/>
    <s v="C-HR"/>
    <s v="Koba (awd) TWO Tone"/>
    <s v="NGX50R"/>
    <x v="13"/>
    <n v="43500"/>
    <x v="5"/>
    <x v="0"/>
    <x v="2"/>
    <s v=" Used"/>
    <n v="1197"/>
    <x v="23"/>
    <n v="5"/>
    <x v="13"/>
    <x v="2"/>
  </r>
  <r>
    <n v="12778753"/>
    <s v="2017 Toyota Landcruiser Prado Kakadu (4X4) GDJ150R MY16"/>
    <n v="72990"/>
    <x v="0"/>
    <s v="Landcruiser Prado"/>
    <s v="Kakadu (4X4)"/>
    <s v="GDJ150R MY16"/>
    <x v="3"/>
    <n v="112267"/>
    <x v="0"/>
    <x v="0"/>
    <x v="1"/>
    <s v=" Used"/>
    <n v="2753"/>
    <x v="2"/>
    <n v="7"/>
    <x v="3"/>
    <x v="1"/>
  </r>
  <r>
    <n v="12778754"/>
    <s v="2016 Toyota Corolla Ascent Sport ZRE182R MY15"/>
    <n v="21990"/>
    <x v="0"/>
    <s v="Corolla"/>
    <s v="Ascent Sport"/>
    <s v="ZRE182R MY15"/>
    <x v="2"/>
    <n v="110619"/>
    <x v="5"/>
    <x v="0"/>
    <x v="0"/>
    <s v=" Used"/>
    <n v="1798"/>
    <x v="5"/>
    <n v="5"/>
    <x v="2"/>
    <x v="2"/>
  </r>
  <r>
    <n v="12778764"/>
    <s v="2016 Mazda 3 Maxx BM MY15"/>
    <n v="19970"/>
    <x v="10"/>
    <n v="3"/>
    <s v="Maxx"/>
    <s v="BM MY15"/>
    <x v="2"/>
    <n v="119045"/>
    <x v="5"/>
    <x v="0"/>
    <x v="0"/>
    <s v=" Used"/>
    <n v="1998"/>
    <x v="3"/>
    <n v="5"/>
    <x v="2"/>
    <x v="2"/>
  </r>
  <r>
    <n v="12778801"/>
    <s v="2021 MG HS Core SAS23 MY21"/>
    <n v="28990"/>
    <x v="23"/>
    <s v="HS"/>
    <s v="Core"/>
    <s v="SAS23 MY21"/>
    <x v="1"/>
    <n v="27935"/>
    <x v="0"/>
    <x v="0"/>
    <x v="0"/>
    <s v=" Used"/>
    <n v="1490"/>
    <x v="2"/>
    <n v="5"/>
    <x v="1"/>
    <x v="2"/>
  </r>
  <r>
    <n v="12778816"/>
    <s v="2015 Kia Cerato S YD MY16"/>
    <n v="15290"/>
    <x v="14"/>
    <s v="Cerato"/>
    <s v="S"/>
    <s v="YD MY16"/>
    <x v="7"/>
    <n v="121790"/>
    <x v="5"/>
    <x v="0"/>
    <x v="0"/>
    <s v=" Used"/>
    <n v="1797"/>
    <x v="6"/>
    <n v="5"/>
    <x v="7"/>
    <x v="2"/>
  </r>
  <r>
    <n v="12778817"/>
    <s v="2014 Honda Jazz VTI-S GE MY12"/>
    <n v="11500"/>
    <x v="19"/>
    <s v="Jazz"/>
    <s v="VTI-S"/>
    <s v="GE MY12"/>
    <x v="12"/>
    <n v="179938"/>
    <x v="5"/>
    <x v="0"/>
    <x v="0"/>
    <s v=" Used"/>
    <n v="1497"/>
    <x v="35"/>
    <n v="5"/>
    <x v="12"/>
    <x v="2"/>
  </r>
  <r>
    <n v="12778874"/>
    <s v="2017 Mazda CX-5 Maxx Sport (4X2) MY17.5 (KF Series 2)"/>
    <n v="29868"/>
    <x v="10"/>
    <s v="CX-5"/>
    <s v="Maxx Sport (4X2)"/>
    <s v="MY17.5 (KF Series 2)"/>
    <x v="3"/>
    <n v="74178"/>
    <x v="0"/>
    <x v="0"/>
    <x v="0"/>
    <s v=" Used"/>
    <n v="1997"/>
    <x v="2"/>
    <n v="5"/>
    <x v="3"/>
    <x v="2"/>
  </r>
  <r>
    <n v="12778881"/>
    <s v="2019 Hyundai Iload 3S Liftback TQ4 MY20"/>
    <n v="40950"/>
    <x v="7"/>
    <s v="Iload"/>
    <s v="3S Liftback"/>
    <s v="TQ4 MY20"/>
    <x v="13"/>
    <n v="62423"/>
    <x v="6"/>
    <x v="0"/>
    <x v="1"/>
    <s v=" Used"/>
    <n v="2497"/>
    <x v="2"/>
    <n v="3"/>
    <x v="13"/>
    <x v="1"/>
  </r>
  <r>
    <n v="12778882"/>
    <s v="2019 Kia Cerato S BD MY19"/>
    <n v="26525"/>
    <x v="14"/>
    <s v="Cerato"/>
    <s v="S"/>
    <s v="BD MY19"/>
    <x v="13"/>
    <n v="19878"/>
    <x v="3"/>
    <x v="0"/>
    <x v="0"/>
    <s v=" Used"/>
    <n v="1999"/>
    <x v="5"/>
    <n v="5"/>
    <x v="13"/>
    <x v="2"/>
  </r>
  <r>
    <n v="12778895"/>
    <s v="2009 Nissan Navara ST-X (4X4) D40"/>
    <n v="15000"/>
    <x v="3"/>
    <s v="Navara"/>
    <s v="ST-X (4X4)"/>
    <s v="D40"/>
    <x v="10"/>
    <n v="276000"/>
    <x v="15"/>
    <x v="1"/>
    <x v="1"/>
    <s v=" Used"/>
    <n v="2488"/>
    <x v="0"/>
    <n v="5"/>
    <x v="10"/>
    <x v="2"/>
  </r>
  <r>
    <n v="12778898"/>
    <s v="2014 Mitsubishi ASX LS (4WD) XB MY15"/>
    <n v="19987"/>
    <x v="13"/>
    <s v="ASX"/>
    <s v="LS (4WD)"/>
    <s v="XB MY15"/>
    <x v="12"/>
    <n v="131900"/>
    <x v="0"/>
    <x v="0"/>
    <x v="1"/>
    <s v=" Used"/>
    <n v="2268"/>
    <x v="6"/>
    <n v="5"/>
    <x v="12"/>
    <x v="2"/>
  </r>
  <r>
    <n v="12778903"/>
    <s v="2011 Toyota Landcruiser GXL (4X4) VDJ76R 09 Upgrade"/>
    <n v="63987"/>
    <x v="0"/>
    <s v="Landcruiser"/>
    <s v="GXL (4X4)"/>
    <s v="VDJ76R 09 Upgrade"/>
    <x v="4"/>
    <n v="261760"/>
    <x v="0"/>
    <x v="1"/>
    <x v="1"/>
    <s v=" Used"/>
    <n v="4461"/>
    <x v="0"/>
    <n v="5"/>
    <x v="4"/>
    <x v="1"/>
  </r>
  <r>
    <n v="12778904"/>
    <s v="2020 Mazda CX-8 Touring (fwd) CX8C"/>
    <n v="48987"/>
    <x v="10"/>
    <s v="CX-8"/>
    <s v="Touring (fwd)"/>
    <s v="CX8C"/>
    <x v="9"/>
    <n v="23808"/>
    <x v="0"/>
    <x v="0"/>
    <x v="0"/>
    <s v=" Used"/>
    <n v="2488"/>
    <x v="2"/>
    <n v="7"/>
    <x v="9"/>
    <x v="1"/>
  </r>
  <r>
    <n v="12778915"/>
    <s v="2019 BMW 530E Luxury Line (hybrid) G30"/>
    <n v="67990"/>
    <x v="5"/>
    <s v="530E"/>
    <s v="Luxury Line (hybrid)"/>
    <s v="G30"/>
    <x v="13"/>
    <n v="72103"/>
    <x v="3"/>
    <x v="0"/>
    <x v="3"/>
    <s v=" Used"/>
    <n v="1998"/>
    <x v="0"/>
    <n v="5"/>
    <x v="13"/>
    <x v="1"/>
  </r>
  <r>
    <n v="12778936"/>
    <s v="2018 Toyota Hilux Workmate GUN122R MY19"/>
    <n v="29888"/>
    <x v="0"/>
    <s v="Hilux"/>
    <s v="Workmate"/>
    <s v="GUN122R MY19"/>
    <x v="15"/>
    <n v="111544"/>
    <x v="4"/>
    <x v="1"/>
    <x v="1"/>
    <s v=" Used"/>
    <n v="2393"/>
    <x v="2"/>
    <n v="2"/>
    <x v="15"/>
    <x v="2"/>
  </r>
  <r>
    <n v="12778946"/>
    <s v="2012 Chrysler 300 SRT8 MY12"/>
    <n v="36990"/>
    <x v="33"/>
    <n v="300"/>
    <s v="SRT8"/>
    <s v="MY12"/>
    <x v="11"/>
    <n v="116594"/>
    <x v="3"/>
    <x v="0"/>
    <x v="2"/>
    <s v=" Used"/>
    <n v="6417"/>
    <x v="2"/>
    <n v="5"/>
    <x v="11"/>
    <x v="2"/>
  </r>
  <r>
    <n v="12778947"/>
    <s v="2013 Toyota Corolla Levin SX ZRE182R"/>
    <n v="18490"/>
    <x v="0"/>
    <s v="Corolla"/>
    <s v="Levin SX"/>
    <s v="ZRE182R"/>
    <x v="8"/>
    <n v="123265"/>
    <x v="5"/>
    <x v="1"/>
    <x v="0"/>
    <s v=" Used"/>
    <n v="1798"/>
    <x v="6"/>
    <n v="5"/>
    <x v="8"/>
    <x v="2"/>
  </r>
  <r>
    <n v="12778948"/>
    <s v="2017 Holden Commodore SS-V Redline VF II MY17"/>
    <n v="62990"/>
    <x v="2"/>
    <s v="Commodore"/>
    <s v="SS-V Redline"/>
    <s v="VF II MY17"/>
    <x v="3"/>
    <n v="73149"/>
    <x v="3"/>
    <x v="0"/>
    <x v="2"/>
    <s v=" Used"/>
    <n v="6200"/>
    <x v="2"/>
    <n v="5"/>
    <x v="3"/>
    <x v="1"/>
  </r>
  <r>
    <n v="12778955"/>
    <s v="2010 Ford Transit LOW (swb) VM MY08"/>
    <n v="17990"/>
    <x v="4"/>
    <s v="Transit"/>
    <s v="LOW (swb)"/>
    <s v="VM MY08"/>
    <x v="0"/>
    <n v="185052"/>
    <x v="6"/>
    <x v="1"/>
    <x v="1"/>
    <s v=" Used"/>
    <n v="2198"/>
    <x v="2"/>
    <n v="3"/>
    <x v="0"/>
    <x v="2"/>
  </r>
  <r>
    <n v="12778965"/>
    <s v="2017 Ford Ranger XLS 3.2 (4X4) PX Mkii MY17"/>
    <n v="43950"/>
    <x v="4"/>
    <s v="Ranger"/>
    <s v="XLS 3.2 (4X4)"/>
    <s v="PX Mkii MY17"/>
    <x v="3"/>
    <n v="150362"/>
    <x v="19"/>
    <x v="1"/>
    <x v="1"/>
    <s v=" Used"/>
    <n v="3198"/>
    <x v="0"/>
    <n v="5"/>
    <x v="3"/>
    <x v="1"/>
  </r>
  <r>
    <n v="12779008"/>
    <s v="2019 Kia Cerato S BD MY20"/>
    <n v="21500"/>
    <x v="14"/>
    <s v="Cerato"/>
    <s v="S"/>
    <s v="BD MY20"/>
    <x v="13"/>
    <n v="72031"/>
    <x v="5"/>
    <x v="0"/>
    <x v="0"/>
    <s v=" Used"/>
    <n v="1999"/>
    <x v="14"/>
    <n v="5"/>
    <x v="13"/>
    <x v="2"/>
  </r>
  <r>
    <n v="12779044"/>
    <s v="2013 Ford Focus Ambiente LW MK2"/>
    <n v="12888"/>
    <x v="4"/>
    <s v="Focus"/>
    <s v="Ambiente"/>
    <s v="LW MK2"/>
    <x v="8"/>
    <n v="50546"/>
    <x v="5"/>
    <x v="0"/>
    <x v="0"/>
    <s v=" Used"/>
    <n v="1596"/>
    <x v="5"/>
    <n v="5"/>
    <x v="8"/>
    <x v="2"/>
  </r>
  <r>
    <n v="12779052"/>
    <s v="2019 Honda Civic VTI-S MY19"/>
    <n v="29990"/>
    <x v="19"/>
    <s v="Civic"/>
    <s v="VTI-S"/>
    <s v="MY19"/>
    <x v="13"/>
    <n v="55146"/>
    <x v="3"/>
    <x v="0"/>
    <x v="0"/>
    <s v=" Used"/>
    <n v="1799"/>
    <x v="2"/>
    <n v="5"/>
    <x v="13"/>
    <x v="2"/>
  </r>
  <r>
    <n v="12779057"/>
    <s v="2017 Hyundai Santa FE Active Crdi (4X4) DM5 MY18"/>
    <n v="30990"/>
    <x v="7"/>
    <s v="Santa FE"/>
    <s v="Active Crdi (4X4)"/>
    <s v="DM5 MY18"/>
    <x v="3"/>
    <n v="95204"/>
    <x v="0"/>
    <x v="0"/>
    <x v="1"/>
    <s v=" Used"/>
    <n v="2199"/>
    <x v="2"/>
    <n v="7"/>
    <x v="3"/>
    <x v="2"/>
  </r>
  <r>
    <n v="12779068"/>
    <s v="2022 LDV T60 MAX Luxe (4X4) SKC8"/>
    <n v="44174"/>
    <x v="28"/>
    <s v="T60"/>
    <s v="MAX Luxe (4X4)"/>
    <s v="SKC8"/>
    <x v="16"/>
    <n v="10"/>
    <x v="9"/>
    <x v="0"/>
    <x v="1"/>
    <s v=" New In Stock"/>
    <n v="1996"/>
    <x v="3"/>
    <n v="5"/>
    <x v="16"/>
    <x v="1"/>
  </r>
  <r>
    <n v="12779069"/>
    <s v="2022 LDV G10+ Lift Door SV7C MY21"/>
    <n v="36805"/>
    <x v="28"/>
    <s v="G10+"/>
    <s v="Lift Door"/>
    <s v="SV7C MY21"/>
    <x v="16"/>
    <n v="15"/>
    <x v="6"/>
    <x v="0"/>
    <x v="0"/>
    <s v=" New In Stock"/>
    <n v="1995"/>
    <x v="1"/>
    <n v="2"/>
    <x v="16"/>
    <x v="2"/>
  </r>
  <r>
    <n v="12779102"/>
    <s v="2022 Volvo XC40 Ultimate B4 Bright Mhev 536 MY23"/>
    <n v="68990"/>
    <x v="21"/>
    <s v="XC40"/>
    <s v="Ultimate B4 Bright Mhev"/>
    <s v="536 MY23"/>
    <x v="16"/>
    <n v="145"/>
    <x v="0"/>
    <x v="0"/>
    <x v="2"/>
    <s v=" Demo"/>
    <n v="1969"/>
    <x v="2"/>
    <n v="5"/>
    <x v="16"/>
    <x v="1"/>
  </r>
  <r>
    <n v="12779106"/>
    <s v="2019 Kia Stinger GT (black Leather) CK MY19"/>
    <n v="49900"/>
    <x v="14"/>
    <s v="Stinger"/>
    <s v="GT (black Leather)"/>
    <s v="CK MY19"/>
    <x v="13"/>
    <n v="42878"/>
    <x v="3"/>
    <x v="0"/>
    <x v="0"/>
    <s v=" Used"/>
    <n v="3342"/>
    <x v="2"/>
    <n v="5"/>
    <x v="13"/>
    <x v="1"/>
  </r>
  <r>
    <n v="12779121"/>
    <s v="2011 Holden Commodore SV6 VE II"/>
    <n v="19990"/>
    <x v="2"/>
    <s v="Commodore"/>
    <s v="SV6"/>
    <s v="VE II"/>
    <x v="4"/>
    <n v="242872"/>
    <x v="22"/>
    <x v="1"/>
    <x v="0"/>
    <s v=" Used"/>
    <n v="3565"/>
    <x v="1"/>
    <n v="2"/>
    <x v="4"/>
    <x v="2"/>
  </r>
  <r>
    <n v="12779148"/>
    <s v="2012 Toyota Landcruiser GXL (4X4) VDJ200R MY12"/>
    <n v="61990"/>
    <x v="0"/>
    <s v="Landcruiser"/>
    <s v="GXL (4X4)"/>
    <s v="VDJ200R MY12"/>
    <x v="11"/>
    <n v="170496"/>
    <x v="0"/>
    <x v="0"/>
    <x v="1"/>
    <s v=" Used"/>
    <n v="4461"/>
    <x v="2"/>
    <n v="8"/>
    <x v="11"/>
    <x v="1"/>
  </r>
  <r>
    <n v="12779152"/>
    <s v="2018 Nissan Qashqai ST J11 MY18"/>
    <n v="19900"/>
    <x v="3"/>
    <s v="Qashqai"/>
    <s v="ST"/>
    <s v="J11 MY18"/>
    <x v="15"/>
    <n v="81548"/>
    <x v="0"/>
    <x v="0"/>
    <x v="0"/>
    <s v=" Used"/>
    <n v="1997"/>
    <x v="2"/>
    <n v="5"/>
    <x v="15"/>
    <x v="2"/>
  </r>
  <r>
    <n v="12779155"/>
    <s v="2011 Holden Commodore SV6 VE II MY12"/>
    <n v="16999"/>
    <x v="2"/>
    <s v="Commodore"/>
    <s v="SV6"/>
    <s v="VE II MY12"/>
    <x v="4"/>
    <n v="166756"/>
    <x v="3"/>
    <x v="0"/>
    <x v="0"/>
    <s v=" Used"/>
    <n v="3565"/>
    <x v="6"/>
    <n v="5"/>
    <x v="4"/>
    <x v="2"/>
  </r>
  <r>
    <n v="12779159"/>
    <s v="2019 Subaru Impreza 2.0I-S (awd) MY20"/>
    <n v="33990"/>
    <x v="12"/>
    <s v="Impreza"/>
    <s v="2.0I-S (awd)"/>
    <s v="MY20"/>
    <x v="13"/>
    <n v="21013"/>
    <x v="5"/>
    <x v="0"/>
    <x v="0"/>
    <s v=" Used"/>
    <n v="1995"/>
    <x v="0"/>
    <n v="5"/>
    <x v="13"/>
    <x v="2"/>
  </r>
  <r>
    <n v="12779184"/>
    <s v="2016 Mercedes-Benz C250 D 205 MY16"/>
    <n v="56800"/>
    <x v="1"/>
    <s v="C250"/>
    <s v="D"/>
    <s v="205 MY16"/>
    <x v="2"/>
    <n v="31822"/>
    <x v="20"/>
    <x v="0"/>
    <x v="1"/>
    <s v=" Used"/>
    <n v="2143"/>
    <x v="5"/>
    <n v="4"/>
    <x v="2"/>
    <x v="1"/>
  </r>
  <r>
    <n v="12779189"/>
    <s v="2018 Kia Sorento GT-Line (4X4) UM MY18"/>
    <n v="37888"/>
    <x v="14"/>
    <s v="Sorento"/>
    <s v="GT-Line (4X4)"/>
    <s v="UM MY18"/>
    <x v="15"/>
    <n v="158691"/>
    <x v="0"/>
    <x v="0"/>
    <x v="1"/>
    <s v=" Used"/>
    <n v="2199"/>
    <x v="5"/>
    <n v="7"/>
    <x v="15"/>
    <x v="2"/>
  </r>
  <r>
    <n v="12779200"/>
    <s v="2022 LDV T60 MAX Luxe (4X4) SKC8"/>
    <n v="44674"/>
    <x v="28"/>
    <s v="T60"/>
    <s v="MAX Luxe (4X4)"/>
    <s v="SKC8"/>
    <x v="16"/>
    <n v="11"/>
    <x v="9"/>
    <x v="0"/>
    <x v="1"/>
    <s v=" New In Stock"/>
    <n v="1996"/>
    <x v="2"/>
    <n v="5"/>
    <x v="16"/>
    <x v="1"/>
  </r>
  <r>
    <n v="12779203"/>
    <s v="2020 Toyota RAV4 GX (awd) Hybrid Axah54R"/>
    <n v="52498"/>
    <x v="0"/>
    <s v="RAV4"/>
    <s v="GX (awd) Hybrid"/>
    <s v="Axah54R"/>
    <x v="9"/>
    <n v="15151"/>
    <x v="0"/>
    <x v="0"/>
    <x v="4"/>
    <s v=" Used"/>
    <n v="2487"/>
    <x v="0"/>
    <n v="5"/>
    <x v="9"/>
    <x v="1"/>
  </r>
  <r>
    <n v="12779207"/>
    <s v="2022 Mercedes-Benz GLE 450 4Matic (hybrid) V167 MY22.5"/>
    <n v="155800"/>
    <x v="1"/>
    <s v="GLE"/>
    <s v="450 4Matic (hybrid)"/>
    <s v="V167 MY22.5"/>
    <x v="16"/>
    <n v="4537"/>
    <x v="0"/>
    <x v="0"/>
    <x v="3"/>
    <s v=" Used"/>
    <n v="2999"/>
    <x v="2"/>
    <n v="5"/>
    <x v="16"/>
    <x v="1"/>
  </r>
  <r>
    <n v="12779214"/>
    <s v="2016 Mazda CX-5 GT Safety (4X4) MY15"/>
    <n v="29990"/>
    <x v="10"/>
    <s v="CX-5"/>
    <s v="GT Safety (4X4)"/>
    <s v="MY15"/>
    <x v="2"/>
    <n v="109261"/>
    <x v="0"/>
    <x v="0"/>
    <x v="1"/>
    <s v=" Used"/>
    <n v="2191"/>
    <x v="3"/>
    <n v="5"/>
    <x v="2"/>
    <x v="2"/>
  </r>
  <r>
    <n v="12779223"/>
    <s v="1996 Ford Falcon XR6 Efii"/>
    <n v="16990"/>
    <x v="4"/>
    <s v="Falcon"/>
    <s v="XR6"/>
    <s v="Efii"/>
    <x v="23"/>
    <n v="178000"/>
    <x v="3"/>
    <x v="0"/>
    <x v="0"/>
    <s v=" Used"/>
    <n v="3984"/>
    <x v="2"/>
    <n v="5"/>
    <x v="23"/>
    <x v="2"/>
  </r>
  <r>
    <n v="12779227"/>
    <s v="2016 HSV Clubsport R8 SV Black LS3 GEN-F2"/>
    <n v="79990"/>
    <x v="29"/>
    <s v="Clubsport"/>
    <s v="R8 SV Black LS3"/>
    <s v="GEN-F2"/>
    <x v="2"/>
    <n v="93637"/>
    <x v="3"/>
    <x v="1"/>
    <x v="2"/>
    <s v=" Used"/>
    <n v="6162"/>
    <x v="6"/>
    <n v="5"/>
    <x v="2"/>
    <x v="1"/>
  </r>
  <r>
    <n v="12779237"/>
    <s v="2015 Volkswagen Caddy TDI250 2K MY15"/>
    <n v="17990"/>
    <x v="8"/>
    <s v="Caddy"/>
    <s v="TDI250"/>
    <s v="2K MY15"/>
    <x v="7"/>
    <n v="164571"/>
    <x v="6"/>
    <x v="1"/>
    <x v="1"/>
    <s v=" Used"/>
    <n v="1598"/>
    <x v="2"/>
    <n v="2"/>
    <x v="7"/>
    <x v="2"/>
  </r>
  <r>
    <n v="12779249"/>
    <s v="2018 Volkswagen Caddy Maxi TSI220 2K MY19"/>
    <n v="34999"/>
    <x v="8"/>
    <s v="Caddy"/>
    <s v="Maxi TSI220"/>
    <s v="2K MY19"/>
    <x v="15"/>
    <n v="65785"/>
    <x v="6"/>
    <x v="0"/>
    <x v="2"/>
    <s v=" Used"/>
    <n v="1395"/>
    <x v="2"/>
    <n v="2"/>
    <x v="15"/>
    <x v="2"/>
  </r>
  <r>
    <n v="12779294"/>
    <s v="2017 Ford Ranger XLS 3.2 (4X4) PX Mkii MY17"/>
    <n v="42999"/>
    <x v="4"/>
    <s v="Ranger"/>
    <s v="XLS 3.2 (4X4)"/>
    <s v="PX Mkii MY17"/>
    <x v="3"/>
    <n v="149649"/>
    <x v="19"/>
    <x v="0"/>
    <x v="1"/>
    <s v=" Used"/>
    <n v="3198"/>
    <x v="5"/>
    <n v="5"/>
    <x v="3"/>
    <x v="1"/>
  </r>
  <r>
    <n v="12779299"/>
    <s v="2010 Mitsubishi Lancer ES CJ MY10"/>
    <n v="13490"/>
    <x v="13"/>
    <s v="Lancer"/>
    <s v="ES"/>
    <s v="CJ MY10"/>
    <x v="0"/>
    <n v="103078"/>
    <x v="3"/>
    <x v="0"/>
    <x v="0"/>
    <s v=" Used"/>
    <n v="1998"/>
    <x v="3"/>
    <n v="5"/>
    <x v="0"/>
    <x v="2"/>
  </r>
  <r>
    <n v="12779308"/>
    <s v="2017 Honda CR-V VTI (2WD) MY18"/>
    <n v="30888"/>
    <x v="19"/>
    <s v="CR-V"/>
    <s v="VTI (2WD)"/>
    <s v="MY18"/>
    <x v="3"/>
    <n v="34381"/>
    <x v="0"/>
    <x v="0"/>
    <x v="0"/>
    <s v=" Used"/>
    <n v="1498"/>
    <x v="5"/>
    <n v="5"/>
    <x v="3"/>
    <x v="2"/>
  </r>
  <r>
    <n v="12779347"/>
    <s v="2022 Renault Arkana ZEN XJL MY22"/>
    <n v="39990"/>
    <x v="16"/>
    <s v="Arkana"/>
    <s v="ZEN"/>
    <s v="XJL MY22"/>
    <x v="16"/>
    <n v="12"/>
    <x v="20"/>
    <x v="0"/>
    <x v="0"/>
    <s v=" New In Stock"/>
    <n v="1333"/>
    <x v="6"/>
    <n v="5"/>
    <x v="16"/>
    <x v="2"/>
  </r>
  <r>
    <n v="12779348"/>
    <s v="2022 Renault Megane RS Trophy XFB-MB4 MY22"/>
    <n v="69850"/>
    <x v="16"/>
    <s v="Megane"/>
    <s v="RS Trophy"/>
    <s v="XFB-MB4 MY22"/>
    <x v="16"/>
    <n v="2250"/>
    <x v="5"/>
    <x v="0"/>
    <x v="2"/>
    <s v=" Demo"/>
    <n v="1798"/>
    <x v="2"/>
    <n v="5"/>
    <x v="16"/>
    <x v="1"/>
  </r>
  <r>
    <n v="12779363"/>
    <s v="2022 Renault Trafic L2 LWB Premium X82 MY23"/>
    <n v="59490"/>
    <x v="16"/>
    <s v="Trafic"/>
    <s v="L2 LWB Premium"/>
    <s v="X82 MY23"/>
    <x v="16"/>
    <n v="9"/>
    <x v="6"/>
    <x v="0"/>
    <x v="1"/>
    <s v=" Demo"/>
    <n v="1997"/>
    <x v="3"/>
    <n v="3"/>
    <x v="16"/>
    <x v="1"/>
  </r>
  <r>
    <n v="12779369"/>
    <s v="2022 Audi A3 35 Tfsi Mhev 8Y MY22"/>
    <n v="56105"/>
    <x v="11"/>
    <s v="A3"/>
    <s v="35 Tfsi Mhev"/>
    <s v="8Y MY22"/>
    <x v="16"/>
    <n v="3615"/>
    <x v="3"/>
    <x v="0"/>
    <x v="2"/>
    <s v=" Demo"/>
    <n v="1498"/>
    <x v="5"/>
    <n v="5"/>
    <x v="16"/>
    <x v="1"/>
  </r>
  <r>
    <n v="12779371"/>
    <s v="2022 Audi A3 35 Tfsi Mhev 8Y MY22"/>
    <n v="53388"/>
    <x v="11"/>
    <s v="A3"/>
    <s v="35 Tfsi Mhev"/>
    <s v="8Y MY22"/>
    <x v="16"/>
    <n v="2016"/>
    <x v="3"/>
    <x v="0"/>
    <x v="2"/>
    <s v=" Demo"/>
    <n v="1498"/>
    <x v="2"/>
    <n v="5"/>
    <x v="16"/>
    <x v="1"/>
  </r>
  <r>
    <n v="12779372"/>
    <s v="2022 Audi A3 35 Tfsi Mhev 8Y MY22"/>
    <n v="56888"/>
    <x v="11"/>
    <s v="A3"/>
    <s v="35 Tfsi Mhev"/>
    <s v="8Y MY22"/>
    <x v="16"/>
    <n v="2826"/>
    <x v="29"/>
    <x v="0"/>
    <x v="2"/>
    <s v=" Demo"/>
    <n v="1498"/>
    <x v="1"/>
    <n v="5"/>
    <x v="16"/>
    <x v="1"/>
  </r>
  <r>
    <n v="12779376"/>
    <s v="2022 Audi S5 3.0 Tfsi Quattro F5 MY22"/>
    <n v="122888"/>
    <x v="11"/>
    <s v="S5"/>
    <s v="3.0 Tfsi Quattro"/>
    <s v="F5 MY22"/>
    <x v="16"/>
    <n v="2669"/>
    <x v="29"/>
    <x v="0"/>
    <x v="2"/>
    <s v=" Demo"/>
    <n v="2995"/>
    <x v="1"/>
    <n v="5"/>
    <x v="16"/>
    <x v="1"/>
  </r>
  <r>
    <n v="12779382"/>
    <s v="2022 LDV T60 MAX Luxe (4X4) SKC8"/>
    <n v="43674"/>
    <x v="28"/>
    <s v="T60"/>
    <s v="MAX Luxe (4X4)"/>
    <s v="SKC8"/>
    <x v="16"/>
    <n v="11"/>
    <x v="9"/>
    <x v="0"/>
    <x v="1"/>
    <s v=" Demo"/>
    <n v="1996"/>
    <x v="2"/>
    <n v="5"/>
    <x v="16"/>
    <x v="1"/>
  </r>
  <r>
    <n v="12779386"/>
    <s v="2022 Audi Q2 35 Tfsi 3Y MY22"/>
    <n v="54888"/>
    <x v="11"/>
    <s v="Q2"/>
    <s v="35 Tfsi"/>
    <s v="3Y MY22"/>
    <x v="16"/>
    <n v="2010"/>
    <x v="0"/>
    <x v="0"/>
    <x v="2"/>
    <s v=" Demo"/>
    <n v="1498"/>
    <x v="3"/>
    <n v="5"/>
    <x v="16"/>
    <x v="1"/>
  </r>
  <r>
    <n v="12779391"/>
    <s v="2022 LDV T60 MAX Luxe (4X4) SKC8"/>
    <n v="44174"/>
    <x v="28"/>
    <s v="T60"/>
    <s v="MAX Luxe (4X4)"/>
    <s v="SKC8"/>
    <x v="16"/>
    <n v="11"/>
    <x v="9"/>
    <x v="0"/>
    <x v="1"/>
    <s v=" Demo"/>
    <n v="1996"/>
    <x v="15"/>
    <n v="5"/>
    <x v="16"/>
    <x v="1"/>
  </r>
  <r>
    <n v="12779406"/>
    <s v="2017 Kia Sportage SI Premium (fwd) QL MY17"/>
    <n v="20880"/>
    <x v="14"/>
    <s v="Sportage"/>
    <s v="SI Premium (fwd)"/>
    <s v="QL MY17"/>
    <x v="3"/>
    <n v="159793"/>
    <x v="0"/>
    <x v="0"/>
    <x v="0"/>
    <s v=" Used"/>
    <n v="1999"/>
    <x v="2"/>
    <n v="5"/>
    <x v="3"/>
    <x v="2"/>
  </r>
  <r>
    <n v="12779431"/>
    <s v="2021 Lexus ES250 F Sport Axza10R"/>
    <n v="75000"/>
    <x v="9"/>
    <s v="ES250"/>
    <s v="F Sport"/>
    <s v="Axza10R"/>
    <x v="1"/>
    <n v="2770"/>
    <x v="3"/>
    <x v="0"/>
    <x v="2"/>
    <s v=" Used"/>
    <n v="2487"/>
    <x v="0"/>
    <n v="5"/>
    <x v="1"/>
    <x v="1"/>
  </r>
  <r>
    <n v="12779463"/>
    <s v="2019 Toyota Hilux SR5 (4X4) GUN126R MY19 Upgrade"/>
    <n v="55990"/>
    <x v="0"/>
    <s v="Hilux"/>
    <s v="SR5 (4X4)"/>
    <s v="GUN126R MY19 Upgrade"/>
    <x v="13"/>
    <n v="123078"/>
    <x v="16"/>
    <x v="0"/>
    <x v="1"/>
    <s v=" Used"/>
    <n v="2753"/>
    <x v="2"/>
    <n v="5"/>
    <x v="13"/>
    <x v="1"/>
  </r>
  <r>
    <n v="12779475"/>
    <s v="2012 Hyundai Santa FE SLX Crdi (4X4) CM MY12"/>
    <n v="12688"/>
    <x v="7"/>
    <s v="Santa FE"/>
    <s v="SLX Crdi (4X4)"/>
    <s v="CM MY12"/>
    <x v="11"/>
    <n v="242164"/>
    <x v="0"/>
    <x v="0"/>
    <x v="1"/>
    <s v=" Used"/>
    <n v="2199"/>
    <x v="0"/>
    <n v="7"/>
    <x v="11"/>
    <x v="2"/>
  </r>
  <r>
    <n v="12779483"/>
    <s v="2018 Jeep Grand Cherokee Blackhawk (4X4) WK MY18"/>
    <n v="53990"/>
    <x v="18"/>
    <s v="Grand Cherokee"/>
    <s v="Blackhawk (4X4)"/>
    <s v="WK MY18"/>
    <x v="15"/>
    <n v="114549"/>
    <x v="0"/>
    <x v="0"/>
    <x v="1"/>
    <s v=" Used"/>
    <n v="2987"/>
    <x v="1"/>
    <n v="5"/>
    <x v="15"/>
    <x v="1"/>
  </r>
  <r>
    <n v="12779484"/>
    <s v="2017 Mercedes-Benz A250 Sport 176 MY17"/>
    <n v="44990"/>
    <x v="1"/>
    <s v="A250"/>
    <s v="Sport"/>
    <s v="176 MY17"/>
    <x v="3"/>
    <n v="67789"/>
    <x v="5"/>
    <x v="0"/>
    <x v="2"/>
    <s v=" Used"/>
    <n v="1991"/>
    <x v="0"/>
    <n v="5"/>
    <x v="3"/>
    <x v="1"/>
  </r>
  <r>
    <n v="12779539"/>
    <s v="2011 Hyundai I45 Active YF MY11"/>
    <n v="12995"/>
    <x v="7"/>
    <s v="I45"/>
    <s v="Active"/>
    <s v="YF MY11"/>
    <x v="4"/>
    <n v="166334"/>
    <x v="3"/>
    <x v="0"/>
    <x v="0"/>
    <s v=" Used"/>
    <n v="2359"/>
    <x v="5"/>
    <n v="5"/>
    <x v="4"/>
    <x v="2"/>
  </r>
  <r>
    <n v="12779551"/>
    <s v="2020 Jeep Grand Cherokee SRT (4X4) WK MY20"/>
    <n v="123988"/>
    <x v="18"/>
    <s v="Grand Cherokee"/>
    <s v="SRT (4X4)"/>
    <s v="WK MY20"/>
    <x v="9"/>
    <n v="22342"/>
    <x v="0"/>
    <x v="0"/>
    <x v="2"/>
    <s v=" Used"/>
    <n v="6424"/>
    <x v="0"/>
    <n v="5"/>
    <x v="9"/>
    <x v="1"/>
  </r>
  <r>
    <n v="12779555"/>
    <s v="2016 Ford Mustang Fastback GT 5.0 V8 FM MY17"/>
    <n v="51495"/>
    <x v="4"/>
    <s v="Mustang"/>
    <s v="Fastback GT 5.0 V8"/>
    <s v="FM MY17"/>
    <x v="2"/>
    <n v="71310"/>
    <x v="20"/>
    <x v="0"/>
    <x v="2"/>
    <s v=" Used"/>
    <n v="4950"/>
    <x v="23"/>
    <n v="4"/>
    <x v="2"/>
    <x v="1"/>
  </r>
  <r>
    <n v="12779556"/>
    <s v="2010 Holden Commodore SV6 VE II"/>
    <n v="14995"/>
    <x v="2"/>
    <s v="Commodore"/>
    <s v="SV6"/>
    <s v="VE II"/>
    <x v="0"/>
    <n v="143003"/>
    <x v="2"/>
    <x v="0"/>
    <x v="0"/>
    <s v=" Used"/>
    <n v="3565"/>
    <x v="3"/>
    <n v="5"/>
    <x v="0"/>
    <x v="2"/>
  </r>
  <r>
    <n v="12779557"/>
    <s v="2017 Holden Colorado Z71 (4X4) RG MY18"/>
    <n v="45885"/>
    <x v="2"/>
    <s v="Colorado"/>
    <s v="Z71 (4X4)"/>
    <s v="RG MY18"/>
    <x v="3"/>
    <n v="131391"/>
    <x v="12"/>
    <x v="0"/>
    <x v="1"/>
    <s v=" Used"/>
    <n v="2776"/>
    <x v="2"/>
    <n v="5"/>
    <x v="3"/>
    <x v="1"/>
  </r>
  <r>
    <n v="12779573"/>
    <s v="2016 Volkswagen Passat Alltrack 140 TDI 3C MY16"/>
    <n v="32888"/>
    <x v="8"/>
    <s v="Passat"/>
    <s v="Alltrack 140 TDI"/>
    <s v="3C MY16"/>
    <x v="2"/>
    <n v="77344"/>
    <x v="0"/>
    <x v="0"/>
    <x v="1"/>
    <s v=" Used"/>
    <n v="1968"/>
    <x v="2"/>
    <n v="5"/>
    <x v="2"/>
    <x v="2"/>
  </r>
  <r>
    <n v="12779574"/>
    <s v="2017 Nissan Qashqai ST (4X2) J11"/>
    <n v="21480"/>
    <x v="3"/>
    <s v="Qashqai"/>
    <s v="ST (4X2)"/>
    <s v="J11"/>
    <x v="3"/>
    <n v="90989"/>
    <x v="0"/>
    <x v="0"/>
    <x v="0"/>
    <s v=" Used"/>
    <n v="1997"/>
    <x v="3"/>
    <n v="5"/>
    <x v="3"/>
    <x v="2"/>
  </r>
  <r>
    <n v="12779582"/>
    <s v="2014 Suzuki Swift GL Navigator FZ MY14"/>
    <n v="15990"/>
    <x v="24"/>
    <s v="Swift"/>
    <s v="GL Navigator"/>
    <s v="FZ MY14"/>
    <x v="12"/>
    <n v="75538"/>
    <x v="5"/>
    <x v="0"/>
    <x v="0"/>
    <s v=" Used"/>
    <n v="1372"/>
    <x v="6"/>
    <n v="5"/>
    <x v="12"/>
    <x v="2"/>
  </r>
  <r>
    <n v="12779600"/>
    <s v="1993 Ford Falcon S XR6 ED"/>
    <n v="14900"/>
    <x v="4"/>
    <s v="Falcon"/>
    <s v="S XR6"/>
    <s v="ED"/>
    <x v="29"/>
    <n v="185145"/>
    <x v="0"/>
    <x v="0"/>
    <x v="0"/>
    <s v=" Used"/>
    <n v="3984"/>
    <x v="3"/>
    <n v="5"/>
    <x v="29"/>
    <x v="2"/>
  </r>
  <r>
    <n v="12779601"/>
    <s v="2002 HSV Grange 255 LS1 Whii"/>
    <n v="24990"/>
    <x v="29"/>
    <s v="Grange"/>
    <s v="255 LS1"/>
    <s v="Whii"/>
    <x v="22"/>
    <n v="229888"/>
    <x v="3"/>
    <x v="0"/>
    <x v="2"/>
    <s v=" Used"/>
    <n v="5665"/>
    <x v="1"/>
    <n v="5"/>
    <x v="22"/>
    <x v="2"/>
  </r>
  <r>
    <n v="12779628"/>
    <s v="2015 Nissan Navara ST (4X4) NP300 D23"/>
    <n v="42990"/>
    <x v="3"/>
    <s v="Navara"/>
    <s v="ST (4X4)"/>
    <s v="NP300 D23"/>
    <x v="7"/>
    <n v="68677"/>
    <x v="19"/>
    <x v="0"/>
    <x v="1"/>
    <s v=" Used"/>
    <n v="2298"/>
    <x v="5"/>
    <n v="5"/>
    <x v="7"/>
    <x v="1"/>
  </r>
  <r>
    <n v="12779640"/>
    <s v="2003 Mitsubishi Pajero GLS LWB (4X4) NP"/>
    <n v="13950"/>
    <x v="13"/>
    <s v="Pajero"/>
    <s v="GLS LWB (4X4)"/>
    <s v="NP"/>
    <x v="6"/>
    <n v="273084"/>
    <x v="0"/>
    <x v="0"/>
    <x v="1"/>
    <s v=" Used"/>
    <n v="3200"/>
    <x v="3"/>
    <n v="7"/>
    <x v="6"/>
    <x v="2"/>
  </r>
  <r>
    <n v="12779655"/>
    <s v="2016 Hyundai Tucson Elite (fwd) TL Upgrade"/>
    <n v="25690"/>
    <x v="7"/>
    <s v="Tucson"/>
    <s v="Elite (fwd)"/>
    <s v="TL Upgrade"/>
    <x v="2"/>
    <n v="76386"/>
    <x v="0"/>
    <x v="0"/>
    <x v="0"/>
    <s v=" Used"/>
    <n v="1999"/>
    <x v="0"/>
    <n v="5"/>
    <x v="2"/>
    <x v="2"/>
  </r>
  <r>
    <n v="12779673"/>
    <s v="2008 Audi Q7 3.0 TDI Quattro MY09 Upgrade"/>
    <n v="26995"/>
    <x v="11"/>
    <s v="Q7"/>
    <s v="3.0 TDI Quattro"/>
    <s v="MY09 Upgrade"/>
    <x v="19"/>
    <n v="111334"/>
    <x v="0"/>
    <x v="0"/>
    <x v="1"/>
    <s v=" Used"/>
    <n v="2967"/>
    <x v="0"/>
    <n v="7"/>
    <x v="19"/>
    <x v="2"/>
  </r>
  <r>
    <n v="12779674"/>
    <s v="2012 Holden Commodore Equipe VE II MY12"/>
    <n v="12990"/>
    <x v="2"/>
    <s v="Commodore"/>
    <s v="Equipe"/>
    <s v="VE II MY12"/>
    <x v="11"/>
    <n v="176115"/>
    <x v="2"/>
    <x v="0"/>
    <x v="0"/>
    <s v=" Used"/>
    <n v="2997"/>
    <x v="5"/>
    <n v="5"/>
    <x v="11"/>
    <x v="2"/>
  </r>
  <r>
    <n v="12779678"/>
    <s v="2017 Toyota Landcruiser GXL (4X4) VDJ79R"/>
    <n v="99990"/>
    <x v="0"/>
    <s v="Landcruiser"/>
    <s v="GXL (4X4)"/>
    <s v="VDJ79R"/>
    <x v="3"/>
    <n v="115012"/>
    <x v="11"/>
    <x v="1"/>
    <x v="1"/>
    <s v=" Used"/>
    <n v="4461"/>
    <x v="5"/>
    <n v="5"/>
    <x v="3"/>
    <x v="1"/>
  </r>
  <r>
    <n v="12779679"/>
    <s v="2016 Kia Sportage GT-Line Grey Leather (awd) QL MY17"/>
    <n v="28990"/>
    <x v="14"/>
    <s v="Sportage"/>
    <s v="GT-Line Grey Leather (awd)"/>
    <s v="QL MY17"/>
    <x v="2"/>
    <n v="78151"/>
    <x v="0"/>
    <x v="0"/>
    <x v="1"/>
    <s v=" Used"/>
    <n v="1995"/>
    <x v="1"/>
    <n v="5"/>
    <x v="2"/>
    <x v="2"/>
  </r>
  <r>
    <n v="12779680"/>
    <s v="2018 Ford Ranger Raptor 2.0 (4X4) PX Mkiii MY19"/>
    <n v="62990"/>
    <x v="4"/>
    <s v="Ranger"/>
    <s v="Raptor 2.0 (4X4)"/>
    <s v="PX Mkiii MY19"/>
    <x v="15"/>
    <n v="125564"/>
    <x v="16"/>
    <x v="0"/>
    <x v="1"/>
    <s v=" Used"/>
    <n v="1996"/>
    <x v="0"/>
    <n v="5"/>
    <x v="15"/>
    <x v="1"/>
  </r>
  <r>
    <n v="12779681"/>
    <s v="2017 Isuzu D-MAX LS-U HI-Ride (4X4) TF MY17"/>
    <n v="27990"/>
    <x v="6"/>
    <s v="D-MAX"/>
    <s v="LS-U HI-Ride (4X4)"/>
    <s v="TF MY17"/>
    <x v="3"/>
    <n v="279900"/>
    <x v="10"/>
    <x v="0"/>
    <x v="1"/>
    <s v=" Used"/>
    <n v="2999"/>
    <x v="0"/>
    <n v="5"/>
    <x v="3"/>
    <x v="2"/>
  </r>
  <r>
    <n v="12779693"/>
    <s v="2000 Toyota Avalon VXI MCX10R"/>
    <n v="2780"/>
    <x v="0"/>
    <s v="Avalon"/>
    <s v="VXI"/>
    <s v="MCX10R"/>
    <x v="20"/>
    <n v="277177"/>
    <x v="3"/>
    <x v="0"/>
    <x v="0"/>
    <s v=" Used"/>
    <n v="2995"/>
    <x v="2"/>
    <n v="5"/>
    <x v="20"/>
    <x v="0"/>
  </r>
  <r>
    <n v="12779699"/>
    <s v="2018 Honda CR-V VTI-S (2WD) MY18"/>
    <n v="33990"/>
    <x v="19"/>
    <s v="CR-V"/>
    <s v="VTI-S (2WD)"/>
    <s v="MY18"/>
    <x v="15"/>
    <n v="18891"/>
    <x v="0"/>
    <x v="0"/>
    <x v="0"/>
    <s v=" Used"/>
    <n v="1498"/>
    <x v="5"/>
    <n v="5"/>
    <x v="15"/>
    <x v="2"/>
  </r>
  <r>
    <n v="12779704"/>
    <s v="2014 Volkswagen Golf 110 TDI Highline AU MY14"/>
    <n v="13995"/>
    <x v="8"/>
    <s v="Golf"/>
    <s v="110 TDI Highline"/>
    <s v="AU MY14"/>
    <x v="12"/>
    <n v="137262"/>
    <x v="5"/>
    <x v="0"/>
    <x v="1"/>
    <s v=" Used"/>
    <n v="1968"/>
    <x v="0"/>
    <n v="5"/>
    <x v="12"/>
    <x v="2"/>
  </r>
  <r>
    <n v="12779705"/>
    <s v="2016 Honda Jazz VTI-S GK MY16"/>
    <n v="16995"/>
    <x v="19"/>
    <s v="Jazz"/>
    <s v="VTI-S"/>
    <s v="GK MY16"/>
    <x v="2"/>
    <n v="80802"/>
    <x v="5"/>
    <x v="0"/>
    <x v="0"/>
    <s v=" Used"/>
    <n v="1497"/>
    <x v="5"/>
    <n v="5"/>
    <x v="2"/>
    <x v="2"/>
  </r>
  <r>
    <n v="12779741"/>
    <s v="2019 Hyundai Santa FE Elite Crdi Satin (awd) TM"/>
    <n v="45973"/>
    <x v="7"/>
    <s v="Santa FE"/>
    <s v="Elite Crdi Satin (awd)"/>
    <s v="TM"/>
    <x v="13"/>
    <n v="43583"/>
    <x v="0"/>
    <x v="0"/>
    <x v="1"/>
    <s v=" Used"/>
    <n v="2199"/>
    <x v="3"/>
    <n v="7"/>
    <x v="13"/>
    <x v="1"/>
  </r>
  <r>
    <n v="12779745"/>
    <s v="2011 Ford Falcon XR6 FG Upgrade"/>
    <n v="16900"/>
    <x v="4"/>
    <s v="Falcon"/>
    <s v="XR6"/>
    <s v="FG Upgrade"/>
    <x v="4"/>
    <n v="176216"/>
    <x v="22"/>
    <x v="1"/>
    <x v="0"/>
    <s v=" Used"/>
    <n v="3984"/>
    <x v="6"/>
    <n v="2"/>
    <x v="4"/>
    <x v="2"/>
  </r>
  <r>
    <n v="12779752"/>
    <s v="2019 Honda Civic VTI MY19"/>
    <n v="29990"/>
    <x v="19"/>
    <s v="Civic"/>
    <s v="VTI"/>
    <s v="MY19"/>
    <x v="13"/>
    <n v="30754"/>
    <x v="5"/>
    <x v="0"/>
    <x v="0"/>
    <s v=" Used"/>
    <n v="1799"/>
    <x v="2"/>
    <n v="5"/>
    <x v="13"/>
    <x v="2"/>
  </r>
  <r>
    <n v="12779759"/>
    <s v="2020 Ford Ranger Raptor 2.0 (4X4) PX Mkiii MY20.25"/>
    <n v="75488"/>
    <x v="4"/>
    <s v="Ranger"/>
    <s v="Raptor 2.0 (4X4)"/>
    <s v="PX Mkiii MY20.25"/>
    <x v="9"/>
    <n v="51684"/>
    <x v="16"/>
    <x v="0"/>
    <x v="1"/>
    <s v=" Used"/>
    <n v="1996"/>
    <x v="0"/>
    <n v="5"/>
    <x v="9"/>
    <x v="1"/>
  </r>
  <r>
    <n v="12779788"/>
    <s v="2001 Hyundai Accent GL LC"/>
    <n v="3900"/>
    <x v="7"/>
    <s v="Accent"/>
    <s v="GL"/>
    <s v="LC"/>
    <x v="21"/>
    <n v="147682"/>
    <x v="5"/>
    <x v="1"/>
    <x v="0"/>
    <s v=" Used"/>
    <n v="1495"/>
    <x v="3"/>
    <n v="5"/>
    <x v="21"/>
    <x v="0"/>
  </r>
  <r>
    <n v="12779789"/>
    <s v="2016 Isuzu D-MAX SX HI-Ride (4X2) TF MY15.5"/>
    <n v="29450"/>
    <x v="6"/>
    <s v="D-MAX"/>
    <s v="SX HI-Ride (4X2)"/>
    <s v="TF MY15.5"/>
    <x v="2"/>
    <n v="67872"/>
    <x v="4"/>
    <x v="0"/>
    <x v="1"/>
    <s v=" Used"/>
    <n v="2999"/>
    <x v="2"/>
    <n v="2"/>
    <x v="2"/>
    <x v="2"/>
  </r>
  <r>
    <n v="12779809"/>
    <s v="2021 Mazda 2 G15 Pure DJ"/>
    <n v="24999"/>
    <x v="10"/>
    <n v="2"/>
    <s v="G15 Pure"/>
    <s v="DJ"/>
    <x v="1"/>
    <n v="5700"/>
    <x v="5"/>
    <x v="1"/>
    <x v="0"/>
    <s v=" Used"/>
    <n v="1496"/>
    <x v="2"/>
    <n v="5"/>
    <x v="1"/>
    <x v="2"/>
  </r>
  <r>
    <n v="12779820"/>
    <s v="2017 Jeep Wrangler Unlimited Sport (4X4) JK MY17"/>
    <n v="48999"/>
    <x v="18"/>
    <s v="Wrangler Unlimited"/>
    <s v="Sport (4X4)"/>
    <s v="JK MY17"/>
    <x v="3"/>
    <n v="51909"/>
    <x v="17"/>
    <x v="0"/>
    <x v="0"/>
    <s v=" Used"/>
    <n v="3604"/>
    <x v="2"/>
    <n v="5"/>
    <x v="3"/>
    <x v="1"/>
  </r>
  <r>
    <n v="12779845"/>
    <s v="2018 Toyota Hilux Rugged X (4X4) GUN126R"/>
    <n v="66990"/>
    <x v="0"/>
    <s v="Hilux"/>
    <s v="Rugged X (4X4)"/>
    <s v="GUN126R"/>
    <x v="15"/>
    <n v="70839"/>
    <x v="19"/>
    <x v="0"/>
    <x v="1"/>
    <s v=" Used"/>
    <n v="2753"/>
    <x v="0"/>
    <n v="5"/>
    <x v="15"/>
    <x v="1"/>
  </r>
  <r>
    <n v="12779867"/>
    <s v="2017 Hyundai Elantra Elite 2.0 MPI AD"/>
    <n v="23999"/>
    <x v="7"/>
    <s v="Elantra"/>
    <s v="Elite 2.0 MPI"/>
    <s v="AD"/>
    <x v="3"/>
    <n v="57465"/>
    <x v="3"/>
    <x v="0"/>
    <x v="0"/>
    <s v=" Used"/>
    <n v="1999"/>
    <x v="3"/>
    <n v="5"/>
    <x v="3"/>
    <x v="2"/>
  </r>
  <r>
    <n v="12779870"/>
    <s v="2018 Audi RS4 Avant Quattro MY18"/>
    <n v="129990"/>
    <x v="11"/>
    <s v="RS4"/>
    <s v="Avant Quattro"/>
    <s v="MY18"/>
    <x v="15"/>
    <n v="36369"/>
    <x v="0"/>
    <x v="0"/>
    <x v="2"/>
    <s v=" Used"/>
    <n v="2894"/>
    <x v="3"/>
    <n v="5"/>
    <x v="15"/>
    <x v="1"/>
  </r>
  <r>
    <n v="12779918"/>
    <s v="2021 Volvo XC60 T5 Inscription (awd) 246 MY21"/>
    <n v="69990"/>
    <x v="21"/>
    <s v="XC60"/>
    <s v="T5 Inscription (awd)"/>
    <s v="246 MY21"/>
    <x v="1"/>
    <n v="17665"/>
    <x v="0"/>
    <x v="0"/>
    <x v="2"/>
    <s v=" Used"/>
    <n v="1969"/>
    <x v="2"/>
    <n v="5"/>
    <x v="1"/>
    <x v="1"/>
  </r>
  <r>
    <n v="12779919"/>
    <s v="2021 GWM Haval Jolion LUX MST"/>
    <n v="29990"/>
    <x v="47"/>
    <s v="Haval Jolion"/>
    <s v="LUX"/>
    <s v="MST"/>
    <x v="1"/>
    <n v="2574"/>
    <x v="0"/>
    <x v="0"/>
    <x v="2"/>
    <s v=" Used"/>
    <n v="1497"/>
    <x v="0"/>
    <n v="5"/>
    <x v="1"/>
    <x v="2"/>
  </r>
  <r>
    <n v="12779920"/>
    <s v="2021 Mazda BT-50 XT (4X4) B30C"/>
    <n v="62999"/>
    <x v="10"/>
    <s v="BT-50"/>
    <s v="XT (4X4)"/>
    <s v="B30C"/>
    <x v="1"/>
    <n v="6047"/>
    <x v="15"/>
    <x v="0"/>
    <x v="1"/>
    <s v=" Used"/>
    <n v="2999"/>
    <x v="2"/>
    <n v="5"/>
    <x v="1"/>
    <x v="1"/>
  </r>
  <r>
    <n v="12779935"/>
    <s v="2012 Toyota Yaris YRS NCP93R 10 Upgrade"/>
    <n v="16990"/>
    <x v="0"/>
    <s v="Yaris"/>
    <s v="YRS"/>
    <s v="NCP93R 10 Upgrade"/>
    <x v="11"/>
    <n v="16351"/>
    <x v="3"/>
    <x v="0"/>
    <x v="0"/>
    <s v=" Used"/>
    <n v="1497"/>
    <x v="5"/>
    <n v="5"/>
    <x v="11"/>
    <x v="2"/>
  </r>
  <r>
    <n v="12779936"/>
    <s v="2019 Mitsubishi Triton GLS (4X4) MR MY20"/>
    <n v="52990"/>
    <x v="13"/>
    <s v="Triton"/>
    <s v="GLS (4X4)"/>
    <s v="MR MY20"/>
    <x v="13"/>
    <n v="42608"/>
    <x v="16"/>
    <x v="0"/>
    <x v="1"/>
    <s v=" Used"/>
    <n v="2440"/>
    <x v="2"/>
    <n v="5"/>
    <x v="13"/>
    <x v="1"/>
  </r>
  <r>
    <n v="12779937"/>
    <s v="2017 Isuzu D-MAX SX (4X2) TF MY17"/>
    <n v="29990"/>
    <x v="6"/>
    <s v="D-MAX"/>
    <s v="SX (4X2)"/>
    <s v="TF MY17"/>
    <x v="3"/>
    <n v="72259"/>
    <x v="4"/>
    <x v="1"/>
    <x v="1"/>
    <s v=" Used"/>
    <n v="2999"/>
    <x v="2"/>
    <n v="2"/>
    <x v="3"/>
    <x v="2"/>
  </r>
  <r>
    <n v="12779952"/>
    <s v="2018 Ford Ranger Wildtrak 3.2 (4X4) PX Mkiii MY19"/>
    <n v="57980"/>
    <x v="4"/>
    <s v="Ranger"/>
    <s v="Wildtrak 3.2 (4X4)"/>
    <s v="PX Mkiii MY19"/>
    <x v="15"/>
    <n v="52809"/>
    <x v="16"/>
    <x v="0"/>
    <x v="1"/>
    <s v=" Used"/>
    <n v="3198"/>
    <x v="2"/>
    <n v="5"/>
    <x v="15"/>
    <x v="1"/>
  </r>
  <r>
    <n v="12779961"/>
    <s v="2020 Audi Q3 35 Tfsi F3 MY21"/>
    <n v="55500"/>
    <x v="11"/>
    <s v="Q3"/>
    <s v="35 Tfsi"/>
    <s v="F3 MY21"/>
    <x v="9"/>
    <n v="19300"/>
    <x v="0"/>
    <x v="0"/>
    <x v="2"/>
    <s v=" Used"/>
    <n v="1395"/>
    <x v="0"/>
    <n v="5"/>
    <x v="9"/>
    <x v="1"/>
  </r>
  <r>
    <n v="12779963"/>
    <s v="2021 MG MG3 Auto Core SZP1 MY21"/>
    <n v="16990"/>
    <x v="23"/>
    <s v="MG3 Auto"/>
    <s v="Core"/>
    <s v="SZP1 MY21"/>
    <x v="1"/>
    <n v="12130"/>
    <x v="5"/>
    <x v="0"/>
    <x v="2"/>
    <s v=" Used"/>
    <n v="1498"/>
    <x v="2"/>
    <n v="5"/>
    <x v="1"/>
    <x v="2"/>
  </r>
  <r>
    <n v="12779989"/>
    <s v="2013 Honda CR-V VTI (4X4) 30 MY15"/>
    <n v="15670"/>
    <x v="19"/>
    <s v="CR-V"/>
    <s v="VTI (4X4)"/>
    <s v="30 MY15"/>
    <x v="8"/>
    <n v="136047"/>
    <x v="0"/>
    <x v="0"/>
    <x v="0"/>
    <s v=" Used"/>
    <n v="2354"/>
    <x v="0"/>
    <n v="5"/>
    <x v="8"/>
    <x v="2"/>
  </r>
  <r>
    <n v="12779993"/>
    <s v="2013 Audi Q3 2.0 Tfsi Quattro (125KW) 8U"/>
    <n v="23950"/>
    <x v="11"/>
    <s v="Q3"/>
    <s v="2.0 Tfsi Quattro (125KW)"/>
    <s v="8U"/>
    <x v="8"/>
    <n v="116500"/>
    <x v="0"/>
    <x v="0"/>
    <x v="2"/>
    <s v=" Used"/>
    <n v="1984"/>
    <x v="0"/>
    <n v="5"/>
    <x v="8"/>
    <x v="2"/>
  </r>
  <r>
    <n v="12779995"/>
    <s v="2018 Mercedes-Benz AMG GT S 190 MY17.5"/>
    <n v="279990"/>
    <x v="1"/>
    <s v="AMG GT"/>
    <s v="S"/>
    <s v="190 MY17.5"/>
    <x v="15"/>
    <n v="16807"/>
    <x v="20"/>
    <x v="0"/>
    <x v="2"/>
    <s v=" Used"/>
    <n v="3982"/>
    <x v="5"/>
    <n v="2"/>
    <x v="15"/>
    <x v="1"/>
  </r>
  <r>
    <n v="12780005"/>
    <s v="2022 Mercedes-Benz GLB35 4Matic X247 MY22"/>
    <n v="96900"/>
    <x v="1"/>
    <s v="GLB35"/>
    <s v="4Matic"/>
    <s v="X247 MY22"/>
    <x v="16"/>
    <n v="4575"/>
    <x v="0"/>
    <x v="0"/>
    <x v="2"/>
    <s v=" Used"/>
    <n v="1991"/>
    <x v="2"/>
    <n v="7"/>
    <x v="16"/>
    <x v="1"/>
  </r>
  <r>
    <n v="12780018"/>
    <s v="2013 Toyota Hiace LWB TRH201R MY12 Upgrade"/>
    <n v="21999"/>
    <x v="0"/>
    <s v="Hiace"/>
    <s v="LWB"/>
    <s v="TRH201R MY12 Upgrade"/>
    <x v="8"/>
    <n v="179204"/>
    <x v="6"/>
    <x v="1"/>
    <x v="0"/>
    <s v=" Used"/>
    <n v="2694"/>
    <x v="2"/>
    <n v="3"/>
    <x v="8"/>
    <x v="2"/>
  </r>
  <r>
    <n v="12780019"/>
    <s v="2016 Ford Ranger XL 2.2 HI-Rider (4X2) PX Mkii MY17"/>
    <n v="26990"/>
    <x v="4"/>
    <s v="Ranger"/>
    <s v="XL 2.2 HI-Rider (4X2)"/>
    <s v="PX Mkii MY17"/>
    <x v="2"/>
    <n v="175891"/>
    <x v="27"/>
    <x v="0"/>
    <x v="1"/>
    <s v=" Used"/>
    <n v="2198"/>
    <x v="2"/>
    <n v="5"/>
    <x v="2"/>
    <x v="2"/>
  </r>
  <r>
    <n v="12780036"/>
    <s v="2019 Mercedes-Benz GLC43 4Matic X253 MY20"/>
    <n v="84927"/>
    <x v="1"/>
    <s v="GLC43"/>
    <s v="4Matic"/>
    <s v="X253 MY20"/>
    <x v="13"/>
    <n v="79776"/>
    <x v="0"/>
    <x v="0"/>
    <x v="2"/>
    <s v=" Used"/>
    <n v="2996"/>
    <x v="2"/>
    <n v="5"/>
    <x v="13"/>
    <x v="1"/>
  </r>
  <r>
    <n v="12780053"/>
    <s v="2022 Mazda CX-5 Akera Turbo (awd) CX5L"/>
    <n v="56950"/>
    <x v="10"/>
    <s v="CX-5"/>
    <s v="Akera Turbo (awd)"/>
    <s v="CX5L"/>
    <x v="16"/>
    <n v="7742"/>
    <x v="0"/>
    <x v="0"/>
    <x v="0"/>
    <s v=" Used"/>
    <n v="2488"/>
    <x v="0"/>
    <n v="5"/>
    <x v="16"/>
    <x v="1"/>
  </r>
  <r>
    <n v="12780074"/>
    <s v="2018 Ford Ranger XLT 3.2 (4X4) (5 YR) PX Mkii MY18"/>
    <n v="37990"/>
    <x v="4"/>
    <s v="Ranger"/>
    <s v="XLT 3.2 (4X4) (5 YR)"/>
    <s v="PX Mkii MY18"/>
    <x v="15"/>
    <n v="179189"/>
    <x v="19"/>
    <x v="0"/>
    <x v="1"/>
    <s v=" Used"/>
    <n v="3198"/>
    <x v="2"/>
    <n v="5"/>
    <x v="15"/>
    <x v="2"/>
  </r>
  <r>
    <n v="12780080"/>
    <s v="2018 Holden Colorado LS (4X4) RG MY18"/>
    <n v="31990"/>
    <x v="2"/>
    <s v="Colorado"/>
    <s v="LS (4X4)"/>
    <s v="RG MY18"/>
    <x v="15"/>
    <n v="156672"/>
    <x v="27"/>
    <x v="1"/>
    <x v="1"/>
    <s v=" Used"/>
    <n v="2776"/>
    <x v="2"/>
    <n v="5"/>
    <x v="15"/>
    <x v="2"/>
  </r>
  <r>
    <n v="12780081"/>
    <s v="2012 Chrysler 300 C Luxury MY12"/>
    <n v="24990"/>
    <x v="33"/>
    <n v="300"/>
    <s v="C Luxury"/>
    <s v="MY12"/>
    <x v="11"/>
    <n v="126630"/>
    <x v="3"/>
    <x v="0"/>
    <x v="1"/>
    <s v=" Used"/>
    <n v="2987"/>
    <x v="2"/>
    <n v="5"/>
    <x v="11"/>
    <x v="2"/>
  </r>
  <r>
    <n v="12780084"/>
    <s v="2021 Jeep Cherokee 80TH Anniversary Special Edtn KL MY21"/>
    <n v="51999"/>
    <x v="18"/>
    <s v="Cherokee"/>
    <s v="80TH Anniversary Special Edtn"/>
    <s v="KL MY21"/>
    <x v="1"/>
    <n v="14856"/>
    <x v="0"/>
    <x v="0"/>
    <x v="0"/>
    <s v=" Used"/>
    <n v="3239"/>
    <x v="1"/>
    <n v="5"/>
    <x v="1"/>
    <x v="1"/>
  </r>
  <r>
    <n v="12780085"/>
    <s v="2022 Isuzu D-MAX LS-U (4X4) RG MY22"/>
    <n v="92500"/>
    <x v="6"/>
    <s v="D-MAX"/>
    <s v="LS-U (4X4)"/>
    <s v="RG MY22"/>
    <x v="16"/>
    <n v="256"/>
    <x v="32"/>
    <x v="0"/>
    <x v="1"/>
    <s v=" Used"/>
    <n v="2999"/>
    <x v="112"/>
    <n v="2"/>
    <x v="16"/>
    <x v="1"/>
  </r>
  <r>
    <n v="12780086"/>
    <s v="2015 Mercedes-Benz C63 AMG S 205"/>
    <n v="103000"/>
    <x v="1"/>
    <s v="C63"/>
    <s v="AMG S"/>
    <n v="205"/>
    <x v="7"/>
    <n v="119887"/>
    <x v="3"/>
    <x v="0"/>
    <x v="2"/>
    <s v=" Used"/>
    <n v="3982"/>
    <x v="1"/>
    <n v="5"/>
    <x v="7"/>
    <x v="1"/>
  </r>
  <r>
    <n v="12780178"/>
    <s v="2012 Subaru XV 2.0I-S MY13"/>
    <n v="14000"/>
    <x v="12"/>
    <s v="XV"/>
    <s v="2.0I-S"/>
    <s v="MY13"/>
    <x v="11"/>
    <n v="226704"/>
    <x v="0"/>
    <x v="0"/>
    <x v="0"/>
    <s v=" Used"/>
    <n v="1995"/>
    <x v="2"/>
    <n v="5"/>
    <x v="11"/>
    <x v="2"/>
  </r>
  <r>
    <n v="12780180"/>
    <s v="2022 Volkswagen Touareg 210TDI Elegance CR MY22"/>
    <n v="130306"/>
    <x v="8"/>
    <s v="Touareg"/>
    <s v="210TDI Elegance"/>
    <s v="CR MY22"/>
    <x v="16"/>
    <n v="15"/>
    <x v="0"/>
    <x v="0"/>
    <x v="1"/>
    <s v=" New In Stock"/>
    <n v="2967"/>
    <x v="0"/>
    <n v="5"/>
    <x v="16"/>
    <x v="1"/>
  </r>
  <r>
    <n v="12780183"/>
    <s v="2014 Holden Cruze CDX JH MY14"/>
    <n v="10990"/>
    <x v="2"/>
    <s v="Cruze"/>
    <s v="CDX"/>
    <s v="JH MY14"/>
    <x v="12"/>
    <n v="126095"/>
    <x v="3"/>
    <x v="0"/>
    <x v="0"/>
    <s v=" Used"/>
    <n v="1796"/>
    <x v="0"/>
    <n v="5"/>
    <x v="12"/>
    <x v="2"/>
  </r>
  <r>
    <n v="12780187"/>
    <s v="2017 Hyundai Sonata Active LF3 MY17"/>
    <n v="22999"/>
    <x v="7"/>
    <s v="Sonata"/>
    <s v="Active"/>
    <s v="LF3 MY17"/>
    <x v="3"/>
    <n v="83703"/>
    <x v="3"/>
    <x v="0"/>
    <x v="0"/>
    <s v=" Used"/>
    <n v="2359"/>
    <x v="0"/>
    <n v="5"/>
    <x v="3"/>
    <x v="2"/>
  </r>
  <r>
    <n v="12780194"/>
    <s v="2017 Honda Accord V6-L 60 MY17"/>
    <n v="34100"/>
    <x v="19"/>
    <s v="Accord"/>
    <s v="V6-L"/>
    <s v="60 MY17"/>
    <x v="3"/>
    <n v="41663"/>
    <x v="3"/>
    <x v="0"/>
    <x v="0"/>
    <s v=" Used"/>
    <n v="3471"/>
    <x v="5"/>
    <n v="5"/>
    <x v="3"/>
    <x v="2"/>
  </r>
  <r>
    <n v="12780197"/>
    <s v="2010 Subaru Liberty 2.5I Sports Premium MY10"/>
    <n v="13913"/>
    <x v="12"/>
    <s v="Liberty"/>
    <s v="2.5I Sports Premium"/>
    <s v="MY10"/>
    <x v="0"/>
    <n v="140716"/>
    <x v="3"/>
    <x v="0"/>
    <x v="2"/>
    <s v=" Used"/>
    <n v="2457"/>
    <x v="1"/>
    <n v="5"/>
    <x v="0"/>
    <x v="2"/>
  </r>
  <r>
    <n v="12780198"/>
    <s v="2020 Isuzu D-MAX LS-M (4X4) TF MY19"/>
    <n v="42513"/>
    <x v="6"/>
    <s v="D-MAX"/>
    <s v="LS-M (4X4)"/>
    <s v="TF MY19"/>
    <x v="9"/>
    <n v="144100"/>
    <x v="10"/>
    <x v="0"/>
    <x v="1"/>
    <s v=" Used"/>
    <n v="2999"/>
    <x v="2"/>
    <n v="5"/>
    <x v="9"/>
    <x v="1"/>
  </r>
  <r>
    <n v="12780200"/>
    <s v="2014 Kia Cerato S YD MY14"/>
    <n v="13913"/>
    <x v="14"/>
    <s v="Cerato"/>
    <s v="S"/>
    <s v="YD MY14"/>
    <x v="12"/>
    <n v="110504"/>
    <x v="5"/>
    <x v="0"/>
    <x v="0"/>
    <s v=" Used"/>
    <n v="1797"/>
    <x v="0"/>
    <n v="5"/>
    <x v="12"/>
    <x v="2"/>
  </r>
  <r>
    <n v="12780209"/>
    <s v="2018 Ford Ranger Raptor 2.0 (4X4) PX Mkiii MY19"/>
    <n v="70990"/>
    <x v="4"/>
    <s v="Ranger"/>
    <s v="Raptor 2.0 (4X4)"/>
    <s v="PX Mkiii MY19"/>
    <x v="15"/>
    <n v="58350"/>
    <x v="16"/>
    <x v="0"/>
    <x v="1"/>
    <s v=" Used"/>
    <n v="1996"/>
    <x v="0"/>
    <n v="5"/>
    <x v="15"/>
    <x v="1"/>
  </r>
  <r>
    <n v="12780220"/>
    <s v="2012 Toyota Hilux Workmate TGN16R MY12"/>
    <n v="15990"/>
    <x v="0"/>
    <s v="Hilux"/>
    <s v="Workmate"/>
    <s v="TGN16R MY12"/>
    <x v="11"/>
    <n v="242000"/>
    <x v="15"/>
    <x v="1"/>
    <x v="0"/>
    <s v=" Used"/>
    <n v="2694"/>
    <x v="2"/>
    <n v="5"/>
    <x v="11"/>
    <x v="2"/>
  </r>
  <r>
    <n v="12780232"/>
    <s v="2019 Mitsubishi Pajero Sport Black Edition (4X4) 7 Seat QE MY19"/>
    <n v="48799"/>
    <x v="13"/>
    <s v="Pajero Sport"/>
    <s v="Black Edition (4X4) 7 Seat"/>
    <s v="QE MY19"/>
    <x v="13"/>
    <n v="54781"/>
    <x v="0"/>
    <x v="0"/>
    <x v="1"/>
    <s v=" Used"/>
    <n v="2442"/>
    <x v="2"/>
    <n v="7"/>
    <x v="13"/>
    <x v="1"/>
  </r>
  <r>
    <n v="12780240"/>
    <s v="2017 Porsche Cayenne Diesel Series 2 MY16"/>
    <n v="76989"/>
    <x v="17"/>
    <s v="Cayenne"/>
    <s v="Diesel"/>
    <s v="Series 2 MY16"/>
    <x v="3"/>
    <n v="47344"/>
    <x v="0"/>
    <x v="0"/>
    <x v="1"/>
    <s v=" Used"/>
    <n v="2967"/>
    <x v="5"/>
    <n v="5"/>
    <x v="3"/>
    <x v="1"/>
  </r>
  <r>
    <n v="12780261"/>
    <s v="2019 Subaru Forester 2.5I Premium (awd) MY19"/>
    <n v="39990"/>
    <x v="12"/>
    <s v="Forester"/>
    <s v="2.5I Premium (awd)"/>
    <s v="MY19"/>
    <x v="13"/>
    <n v="93083"/>
    <x v="0"/>
    <x v="0"/>
    <x v="0"/>
    <s v=" Used"/>
    <n v="2498"/>
    <x v="2"/>
    <n v="5"/>
    <x v="13"/>
    <x v="2"/>
  </r>
  <r>
    <n v="12780263"/>
    <s v="2013 BMW 135I M Sport E88 MY13 Update"/>
    <n v="36800"/>
    <x v="5"/>
    <s v="135I"/>
    <s v="M Sport"/>
    <s v="E88 MY13 Update"/>
    <x v="8"/>
    <n v="72751"/>
    <x v="14"/>
    <x v="1"/>
    <x v="2"/>
    <s v=" Used"/>
    <n v="2979"/>
    <x v="1"/>
    <n v="4"/>
    <x v="8"/>
    <x v="2"/>
  </r>
  <r>
    <n v="12780277"/>
    <s v="2002 Holden Monaro CV8 V2"/>
    <n v="37880"/>
    <x v="2"/>
    <s v="Monaro"/>
    <s v="CV8"/>
    <s v="V2"/>
    <x v="22"/>
    <n v="184436"/>
    <x v="20"/>
    <x v="1"/>
    <x v="2"/>
    <s v=" Used"/>
    <n v="5665"/>
    <x v="15"/>
    <n v="4"/>
    <x v="22"/>
    <x v="2"/>
  </r>
  <r>
    <n v="12780285"/>
    <s v="2013 Ford Falcon G6 FG MK2"/>
    <n v="14900"/>
    <x v="4"/>
    <s v="Falcon"/>
    <s v="G6"/>
    <s v="FG MK2"/>
    <x v="8"/>
    <n v="122000"/>
    <x v="3"/>
    <x v="0"/>
    <x v="0"/>
    <s v=" Used"/>
    <n v="3984"/>
    <x v="6"/>
    <n v="5"/>
    <x v="8"/>
    <x v="2"/>
  </r>
  <r>
    <n v="12780295"/>
    <s v="2017 Isuzu D-MAX SX HI-Ride (4X2) TF MY17"/>
    <n v="37990"/>
    <x v="6"/>
    <s v="D-MAX"/>
    <s v="SX HI-Ride (4X2)"/>
    <s v="TF MY17"/>
    <x v="3"/>
    <n v="84050"/>
    <x v="32"/>
    <x v="0"/>
    <x v="1"/>
    <s v=" Used"/>
    <n v="2999"/>
    <x v="2"/>
    <n v="4"/>
    <x v="3"/>
    <x v="2"/>
  </r>
  <r>
    <n v="12780330"/>
    <s v="2011 Toyota Corolla Ascent ZRE152R MY11"/>
    <n v="9800"/>
    <x v="0"/>
    <s v="Corolla"/>
    <s v="Ascent"/>
    <s v="ZRE152R MY11"/>
    <x v="4"/>
    <n v="215912"/>
    <x v="3"/>
    <x v="1"/>
    <x v="0"/>
    <s v=" Used"/>
    <n v="1798"/>
    <x v="2"/>
    <n v="5"/>
    <x v="4"/>
    <x v="0"/>
  </r>
  <r>
    <n v="12780346"/>
    <s v="2016 Ford Ranger XL 2.2 (4X2) PX Mkii"/>
    <n v="24990"/>
    <x v="4"/>
    <s v="Ranger"/>
    <s v="XL 2.2 (4X2)"/>
    <s v="PX Mkii"/>
    <x v="2"/>
    <n v="89623"/>
    <x v="22"/>
    <x v="1"/>
    <x v="1"/>
    <s v=" Used"/>
    <n v="2198"/>
    <x v="2"/>
    <n v="2"/>
    <x v="2"/>
    <x v="2"/>
  </r>
  <r>
    <n v="12780378"/>
    <s v="2022 Volkswagen Touareg 210TDI Elegance CR MY22"/>
    <n v="130306"/>
    <x v="8"/>
    <s v="Touareg"/>
    <s v="210TDI Elegance"/>
    <s v="CR MY22"/>
    <x v="16"/>
    <n v="15"/>
    <x v="0"/>
    <x v="0"/>
    <x v="1"/>
    <s v=" New In Stock"/>
    <n v="2967"/>
    <x v="1"/>
    <n v="5"/>
    <x v="16"/>
    <x v="1"/>
  </r>
  <r>
    <n v="12780382"/>
    <s v="2019 Honda Civic RS MY20"/>
    <n v="34990"/>
    <x v="19"/>
    <s v="Civic"/>
    <s v="RS"/>
    <s v="MY20"/>
    <x v="13"/>
    <n v="69989"/>
    <x v="5"/>
    <x v="0"/>
    <x v="0"/>
    <s v=" Used"/>
    <n v="1498"/>
    <x v="0"/>
    <n v="5"/>
    <x v="13"/>
    <x v="2"/>
  </r>
  <r>
    <n v="12780389"/>
    <s v="2016 Honda Civic RS MY16"/>
    <n v="27880"/>
    <x v="19"/>
    <s v="Civic"/>
    <s v="RS"/>
    <s v="MY16"/>
    <x v="2"/>
    <n v="84116"/>
    <x v="3"/>
    <x v="0"/>
    <x v="0"/>
    <s v=" Used"/>
    <n v="1498"/>
    <x v="0"/>
    <n v="5"/>
    <x v="2"/>
    <x v="2"/>
  </r>
  <r>
    <n v="12780403"/>
    <s v="2019 Hyundai Sonata Active LF4 MY19"/>
    <n v="23999"/>
    <x v="7"/>
    <s v="Sonata"/>
    <s v="Active"/>
    <s v="LF4 MY19"/>
    <x v="13"/>
    <n v="118154"/>
    <x v="3"/>
    <x v="0"/>
    <x v="0"/>
    <s v=" Used"/>
    <n v="2359"/>
    <x v="0"/>
    <n v="5"/>
    <x v="13"/>
    <x v="2"/>
  </r>
  <r>
    <n v="12780404"/>
    <s v="2018 Holden Astra LS Plus BL MY18"/>
    <n v="16999"/>
    <x v="2"/>
    <s v="Astra"/>
    <s v="LS Plus"/>
    <s v="BL MY18"/>
    <x v="15"/>
    <n v="128206"/>
    <x v="3"/>
    <x v="0"/>
    <x v="0"/>
    <s v=" Used"/>
    <n v="1399"/>
    <x v="2"/>
    <n v="5"/>
    <x v="15"/>
    <x v="2"/>
  </r>
  <r>
    <n v="12780405"/>
    <s v="2020 Ford Ranger Sport 3.2 (4X4) PX Mkiii MY20.25"/>
    <n v="65000"/>
    <x v="4"/>
    <s v="Ranger"/>
    <s v="Sport 3.2 (4X4)"/>
    <s v="PX Mkiii MY20.25"/>
    <x v="9"/>
    <n v="77000"/>
    <x v="16"/>
    <x v="0"/>
    <x v="1"/>
    <s v=" Used"/>
    <n v="3198"/>
    <x v="62"/>
    <n v="5"/>
    <x v="9"/>
    <x v="1"/>
  </r>
  <r>
    <n v="12780406"/>
    <s v="2016 Ford Mustang GT 5.0 V8 FM MY17"/>
    <n v="57999"/>
    <x v="4"/>
    <s v="Mustang"/>
    <s v="GT 5.0 V8"/>
    <s v="FM MY17"/>
    <x v="2"/>
    <n v="76255"/>
    <x v="14"/>
    <x v="0"/>
    <x v="2"/>
    <s v=" Used"/>
    <n v="4950"/>
    <x v="1"/>
    <n v="4"/>
    <x v="2"/>
    <x v="1"/>
  </r>
  <r>
    <n v="12780416"/>
    <s v="2007 Volkswagen Passat 2.0 TDI 3C MY08 Upgrade"/>
    <n v="8990"/>
    <x v="8"/>
    <s v="Passat"/>
    <s v="2.0 TDI"/>
    <s v="3C MY08 Upgrade"/>
    <x v="18"/>
    <n v="139454"/>
    <x v="3"/>
    <x v="0"/>
    <x v="1"/>
    <s v=" Used"/>
    <n v="1968"/>
    <x v="5"/>
    <n v="5"/>
    <x v="18"/>
    <x v="0"/>
  </r>
  <r>
    <n v="12780430"/>
    <s v="2016 Toyota Yaris Ascent NCP130R MY15"/>
    <n v="22990"/>
    <x v="0"/>
    <s v="Yaris"/>
    <s v="Ascent"/>
    <s v="NCP130R MY15"/>
    <x v="2"/>
    <n v="50640"/>
    <x v="5"/>
    <x v="0"/>
    <x v="0"/>
    <s v=" Used"/>
    <n v="1299"/>
    <x v="3"/>
    <n v="5"/>
    <x v="2"/>
    <x v="2"/>
  </r>
  <r>
    <n v="12780431"/>
    <s v="2017 Toyota Yaris Ascent NCP130R MY17"/>
    <n v="21990"/>
    <x v="0"/>
    <s v="Yaris"/>
    <s v="Ascent"/>
    <s v="NCP130R MY17"/>
    <x v="3"/>
    <n v="54317"/>
    <x v="5"/>
    <x v="0"/>
    <x v="0"/>
    <s v=" Used"/>
    <n v="1299"/>
    <x v="3"/>
    <n v="5"/>
    <x v="3"/>
    <x v="2"/>
  </r>
  <r>
    <n v="12780433"/>
    <s v="2016 Hyundai I30 Active X 1.6 Crdi GD4 Series 2"/>
    <n v="21990"/>
    <x v="7"/>
    <s v="I30"/>
    <s v="Active X 1.6 Crdi"/>
    <s v="GD4 Series 2"/>
    <x v="2"/>
    <n v="67934"/>
    <x v="5"/>
    <x v="0"/>
    <x v="1"/>
    <s v=" Used"/>
    <n v="1582"/>
    <x v="0"/>
    <n v="5"/>
    <x v="2"/>
    <x v="2"/>
  </r>
  <r>
    <n v="12780435"/>
    <s v="2009 Holden Commodore International VE MY09.5"/>
    <n v="12545"/>
    <x v="2"/>
    <s v="Commodore"/>
    <s v="International"/>
    <s v="VE MY09.5"/>
    <x v="10"/>
    <n v="133076"/>
    <x v="3"/>
    <x v="0"/>
    <x v="0"/>
    <s v=" Used"/>
    <n v="3565"/>
    <x v="0"/>
    <n v="5"/>
    <x v="10"/>
    <x v="2"/>
  </r>
  <r>
    <n v="12780447"/>
    <s v="2022 Volkswagen Touareg 210TDI Elegance CR MY22"/>
    <n v="119990"/>
    <x v="8"/>
    <s v="Touareg"/>
    <s v="210TDI Elegance"/>
    <s v="CR MY22"/>
    <x v="16"/>
    <n v="1505"/>
    <x v="0"/>
    <x v="0"/>
    <x v="1"/>
    <s v=" Demo"/>
    <n v="2967"/>
    <x v="1"/>
    <n v="5"/>
    <x v="16"/>
    <x v="1"/>
  </r>
  <r>
    <n v="12780455"/>
    <s v="2017 Isuzu D-MAX SX HI-Ride (4X2) TF MY17"/>
    <n v="27500"/>
    <x v="6"/>
    <s v="D-MAX"/>
    <s v="SX HI-Ride (4X2)"/>
    <s v="TF MY17"/>
    <x v="3"/>
    <n v="119000"/>
    <x v="4"/>
    <x v="0"/>
    <x v="1"/>
    <s v=" Used"/>
    <n v="2999"/>
    <x v="2"/>
    <n v="2"/>
    <x v="3"/>
    <x v="2"/>
  </r>
  <r>
    <n v="12780512"/>
    <s v="2016 Holden Commodore SV6 Reserve Edition VF II"/>
    <n v="26990"/>
    <x v="2"/>
    <s v="Commodore"/>
    <s v="SV6 Reserve Edition"/>
    <s v="VF II"/>
    <x v="2"/>
    <n v="127222"/>
    <x v="2"/>
    <x v="0"/>
    <x v="0"/>
    <s v=" Used"/>
    <n v="3565"/>
    <x v="3"/>
    <n v="5"/>
    <x v="2"/>
    <x v="2"/>
  </r>
  <r>
    <n v="12780517"/>
    <s v="2009 Mazda 6 Classic GH"/>
    <n v="9999"/>
    <x v="10"/>
    <n v="6"/>
    <s v="Classic"/>
    <s v="GH"/>
    <x v="10"/>
    <n v="215023"/>
    <x v="0"/>
    <x v="0"/>
    <x v="2"/>
    <s v=" Used"/>
    <n v="2488"/>
    <x v="3"/>
    <n v="5"/>
    <x v="10"/>
    <x v="0"/>
  </r>
  <r>
    <n v="12780556"/>
    <s v="2022 Volkswagen Touareg 210TDI R-Line CR MY22"/>
    <n v="135990"/>
    <x v="8"/>
    <s v="Touareg"/>
    <s v="210TDI R-Line"/>
    <s v="CR MY22"/>
    <x v="16"/>
    <n v="10"/>
    <x v="0"/>
    <x v="0"/>
    <x v="1"/>
    <s v=" New In Stock"/>
    <n v="2967"/>
    <x v="5"/>
    <n v="5"/>
    <x v="16"/>
    <x v="1"/>
  </r>
  <r>
    <n v="12780557"/>
    <s v="2022 Volkswagen Touareg 210TDI R-Line CR MY22"/>
    <n v="135990"/>
    <x v="8"/>
    <s v="Touareg"/>
    <s v="210TDI R-Line"/>
    <s v="CR MY22"/>
    <x v="16"/>
    <n v="10"/>
    <x v="0"/>
    <x v="0"/>
    <x v="1"/>
    <s v=" New In Stock"/>
    <n v="2967"/>
    <x v="0"/>
    <n v="5"/>
    <x v="16"/>
    <x v="1"/>
  </r>
  <r>
    <n v="12780565"/>
    <s v="2010 Kia Sportage EX (fwd) KM MY10"/>
    <n v="8830"/>
    <x v="14"/>
    <s v="Sportage"/>
    <s v="EX (fwd)"/>
    <s v="KM MY10"/>
    <x v="0"/>
    <n v="245000"/>
    <x v="0"/>
    <x v="0"/>
    <x v="0"/>
    <s v=" Used"/>
    <n v="1975"/>
    <x v="0"/>
    <n v="5"/>
    <x v="0"/>
    <x v="0"/>
  </r>
  <r>
    <n v="12780566"/>
    <s v="2021 Mazda CX-8 Asaki LE (awd) CX8D"/>
    <n v="69450"/>
    <x v="10"/>
    <s v="CX-8"/>
    <s v="Asaki LE (awd)"/>
    <s v="CX8D"/>
    <x v="1"/>
    <n v="12720"/>
    <x v="0"/>
    <x v="0"/>
    <x v="1"/>
    <s v=" Used"/>
    <n v="2191"/>
    <x v="3"/>
    <n v="7"/>
    <x v="1"/>
    <x v="1"/>
  </r>
  <r>
    <n v="12780568"/>
    <s v="2022 Renault Captur Intens XJB MY22"/>
    <n v="42490"/>
    <x v="16"/>
    <s v="Captur"/>
    <s v="Intens"/>
    <s v="XJB MY22"/>
    <x v="16"/>
    <n v="12"/>
    <x v="0"/>
    <x v="0"/>
    <x v="2"/>
    <s v=" New In Stock"/>
    <n v="1332"/>
    <x v="6"/>
    <n v="4"/>
    <x v="16"/>
    <x v="1"/>
  </r>
  <r>
    <n v="12780572"/>
    <s v="2022 Mazda CX-3 Stouring (awd) CX3H"/>
    <n v="38888"/>
    <x v="10"/>
    <s v="CX-3"/>
    <s v="Stouring (awd)"/>
    <s v="CX3H"/>
    <x v="16"/>
    <n v="7"/>
    <x v="0"/>
    <x v="0"/>
    <x v="0"/>
    <s v=" Demo"/>
    <n v="1998"/>
    <x v="6"/>
    <n v="5"/>
    <x v="16"/>
    <x v="2"/>
  </r>
  <r>
    <n v="12780574"/>
    <s v="2020 Nissan Patrol TI (4X4) Y62 Series 5 MY20"/>
    <n v="84888"/>
    <x v="3"/>
    <s v="Patrol"/>
    <s v="TI (4X4)"/>
    <s v="Y62 Series 5 MY20"/>
    <x v="9"/>
    <n v="51000"/>
    <x v="0"/>
    <x v="0"/>
    <x v="2"/>
    <s v=" Used"/>
    <n v="5552"/>
    <x v="5"/>
    <n v="8"/>
    <x v="9"/>
    <x v="1"/>
  </r>
  <r>
    <n v="12780586"/>
    <s v="2017 Mercedes-Benz C63 S 205 MY16"/>
    <n v="98990"/>
    <x v="1"/>
    <s v="C63"/>
    <s v="S"/>
    <s v="205 MY16"/>
    <x v="3"/>
    <n v="101847"/>
    <x v="0"/>
    <x v="0"/>
    <x v="2"/>
    <s v=" Used"/>
    <n v="3982"/>
    <x v="1"/>
    <n v="5"/>
    <x v="3"/>
    <x v="1"/>
  </r>
  <r>
    <n v="12780590"/>
    <s v="2019 Kia Cerato S BD MY20"/>
    <n v="21500"/>
    <x v="14"/>
    <s v="Cerato"/>
    <s v="S"/>
    <s v="BD MY20"/>
    <x v="13"/>
    <n v="72031"/>
    <x v="5"/>
    <x v="0"/>
    <x v="0"/>
    <s v=" Used"/>
    <n v="1999"/>
    <x v="14"/>
    <n v="5"/>
    <x v="13"/>
    <x v="2"/>
  </r>
  <r>
    <n v="12780643"/>
    <s v="2016 BMW X4 Xdrive 35D F26 MY15"/>
    <n v="34750"/>
    <x v="5"/>
    <s v="X4"/>
    <s v="Xdrive 35D"/>
    <s v="F26 MY15"/>
    <x v="2"/>
    <n v="214100"/>
    <x v="20"/>
    <x v="0"/>
    <x v="1"/>
    <s v=" Used"/>
    <n v="2993"/>
    <x v="2"/>
    <n v="5"/>
    <x v="2"/>
    <x v="2"/>
  </r>
  <r>
    <n v="12780645"/>
    <s v="2002 Ford Escape XLS BA"/>
    <n v="6950"/>
    <x v="4"/>
    <s v="Escape"/>
    <s v="XLS"/>
    <s v="BA"/>
    <x v="22"/>
    <n v="120489"/>
    <x v="0"/>
    <x v="0"/>
    <x v="0"/>
    <s v=" Used"/>
    <n v="2967"/>
    <x v="7"/>
    <n v="5"/>
    <x v="22"/>
    <x v="0"/>
  </r>
  <r>
    <n v="12780662"/>
    <s v="2009 Nissan Dualis TI (4X4) J10 MY10"/>
    <n v="10990"/>
    <x v="3"/>
    <s v="Dualis"/>
    <s v="TI (4X4)"/>
    <s v="J10 MY10"/>
    <x v="10"/>
    <n v="129287"/>
    <x v="0"/>
    <x v="0"/>
    <x v="0"/>
    <s v=" Used"/>
    <n v="1997"/>
    <x v="5"/>
    <n v="5"/>
    <x v="10"/>
    <x v="2"/>
  </r>
  <r>
    <n v="12780684"/>
    <s v="2017 Mitsubishi Pajero Sport Exceed (4X4) 7 Seat MY17"/>
    <n v="41790"/>
    <x v="13"/>
    <s v="Pajero Sport"/>
    <s v="Exceed (4X4) 7 Seat"/>
    <s v="MY17"/>
    <x v="3"/>
    <n v="76102"/>
    <x v="0"/>
    <x v="0"/>
    <x v="1"/>
    <s v=" Used"/>
    <n v="2442"/>
    <x v="2"/>
    <n v="7"/>
    <x v="3"/>
    <x v="1"/>
  </r>
  <r>
    <n v="12780750"/>
    <s v="2009 Mitsubishi Pajero Exceed LWB (4X4) NT"/>
    <n v="25000"/>
    <x v="13"/>
    <s v="Pajero"/>
    <s v="Exceed LWB (4X4)"/>
    <s v="NT"/>
    <x v="10"/>
    <n v="332000"/>
    <x v="0"/>
    <x v="0"/>
    <x v="1"/>
    <s v=" Used"/>
    <n v="3200"/>
    <x v="32"/>
    <n v="7"/>
    <x v="10"/>
    <x v="2"/>
  </r>
  <r>
    <n v="12780762"/>
    <s v="2013 Ford Territory TX (rwd) SZ"/>
    <n v="19500"/>
    <x v="4"/>
    <s v="Territory"/>
    <s v="TX (rwd)"/>
    <s v="SZ"/>
    <x v="8"/>
    <n v="108366"/>
    <x v="0"/>
    <x v="0"/>
    <x v="1"/>
    <s v=" Used"/>
    <n v="2720"/>
    <x v="2"/>
    <n v="5"/>
    <x v="8"/>
    <x v="2"/>
  </r>
  <r>
    <n v="12780777"/>
    <s v="2007 Holden Commodore Acclaim VZ MY06 Upgrade"/>
    <n v="4990"/>
    <x v="2"/>
    <s v="Commodore"/>
    <s v="Acclaim"/>
    <s v="VZ MY06 Upgrade"/>
    <x v="18"/>
    <n v="365122"/>
    <x v="0"/>
    <x v="0"/>
    <x v="0"/>
    <s v=" Used"/>
    <n v="3565"/>
    <x v="3"/>
    <n v="5"/>
    <x v="18"/>
    <x v="0"/>
  </r>
  <r>
    <n v="12780779"/>
    <s v="2022 Ford Ranger XLT 3.0 (4X4) MY22"/>
    <n v="75990"/>
    <x v="4"/>
    <s v="Ranger"/>
    <s v="XLT 3.0 (4X4)"/>
    <s v="MY22"/>
    <x v="16"/>
    <n v="37"/>
    <x v="16"/>
    <x v="0"/>
    <x v="1"/>
    <s v=" Used"/>
    <n v="2993"/>
    <x v="3"/>
    <n v="5"/>
    <x v="16"/>
    <x v="1"/>
  </r>
  <r>
    <n v="12780780"/>
    <s v="2021 Toyota Hilux Rogue (4X4) GUN126R Facelift"/>
    <n v="74777"/>
    <x v="0"/>
    <s v="Hilux"/>
    <s v="Rogue (4X4)"/>
    <s v="GUN126R Facelift"/>
    <x v="1"/>
    <n v="22665"/>
    <x v="16"/>
    <x v="0"/>
    <x v="1"/>
    <s v=" Used"/>
    <n v="2753"/>
    <x v="3"/>
    <n v="5"/>
    <x v="1"/>
    <x v="1"/>
  </r>
  <r>
    <n v="12780803"/>
    <s v="2020 Hyundai Tucson Elite (2WD) Black INT TL3 MY20"/>
    <n v="35990"/>
    <x v="7"/>
    <s v="Tucson"/>
    <s v="Elite (2WD) Black INT"/>
    <s v="TL3 MY20"/>
    <x v="9"/>
    <n v="47575"/>
    <x v="0"/>
    <x v="0"/>
    <x v="0"/>
    <s v=" Used"/>
    <n v="1999"/>
    <x v="0"/>
    <n v="5"/>
    <x v="9"/>
    <x v="2"/>
  </r>
  <r>
    <n v="12780806"/>
    <s v="2021 Audi Q5 45 Tfsi Quattro Mhev FY MY21"/>
    <n v="72880"/>
    <x v="11"/>
    <s v="Q5"/>
    <s v="45 Tfsi Quattro Mhev"/>
    <s v="FY MY21"/>
    <x v="1"/>
    <n v="8851"/>
    <x v="0"/>
    <x v="0"/>
    <x v="3"/>
    <s v=" Used"/>
    <n v="1984"/>
    <x v="2"/>
    <n v="5"/>
    <x v="1"/>
    <x v="1"/>
  </r>
  <r>
    <n v="12780816"/>
    <s v="2017 Land Rover Discovery Sport TD4 180 HSE 5 Seat LC MY17"/>
    <n v="42880"/>
    <x v="22"/>
    <s v="Discovery Sport"/>
    <s v="TD4 180 HSE 5 Seat"/>
    <s v="LC MY17"/>
    <x v="3"/>
    <n v="124500"/>
    <x v="0"/>
    <x v="0"/>
    <x v="1"/>
    <s v=" Used"/>
    <n v="1999"/>
    <x v="2"/>
    <n v="5"/>
    <x v="3"/>
    <x v="1"/>
  </r>
  <r>
    <n v="12780837"/>
    <s v="2021 Kia Carnival SLI KA4 MY21"/>
    <n v="68490"/>
    <x v="14"/>
    <s v="Carnival"/>
    <s v="SLI"/>
    <s v="KA4 MY21"/>
    <x v="1"/>
    <n v="19274"/>
    <x v="0"/>
    <x v="0"/>
    <x v="1"/>
    <s v=" Used"/>
    <n v="2151"/>
    <x v="0"/>
    <n v="8"/>
    <x v="1"/>
    <x v="1"/>
  </r>
  <r>
    <n v="12780840"/>
    <s v="2021 Toyota Landcruiser Prado GXL Flat Tailgate GDJ150R"/>
    <n v="70990"/>
    <x v="0"/>
    <s v="Landcruiser Prado"/>
    <s v="GXL Flat Tailgate"/>
    <s v="GDJ150R"/>
    <x v="1"/>
    <n v="57889"/>
    <x v="0"/>
    <x v="0"/>
    <x v="1"/>
    <s v=" Used"/>
    <n v="2755"/>
    <x v="0"/>
    <n v="7"/>
    <x v="1"/>
    <x v="1"/>
  </r>
  <r>
    <n v="12780871"/>
    <s v="2022 Volkswagen Touareg 170TDI CR MY22"/>
    <n v="94990"/>
    <x v="8"/>
    <s v="Touareg"/>
    <s v="170TDI"/>
    <s v="CR MY22"/>
    <x v="16"/>
    <n v="14"/>
    <x v="0"/>
    <x v="0"/>
    <x v="1"/>
    <s v=" New In Stock"/>
    <n v="2967"/>
    <x v="1"/>
    <n v="5"/>
    <x v="16"/>
    <x v="1"/>
  </r>
  <r>
    <n v="12780876"/>
    <s v="2013 Subaru XV 2.0I-L MY13"/>
    <n v="23990"/>
    <x v="12"/>
    <s v="XV"/>
    <s v="2.0I-L"/>
    <s v="MY13"/>
    <x v="8"/>
    <n v="94385"/>
    <x v="0"/>
    <x v="0"/>
    <x v="0"/>
    <s v=" Used"/>
    <n v="1995"/>
    <x v="5"/>
    <n v="5"/>
    <x v="8"/>
    <x v="2"/>
  </r>
  <r>
    <n v="12780880"/>
    <s v="2018 Mazda CX-3 S Touring (awd) DK MY17.5"/>
    <n v="33990"/>
    <x v="10"/>
    <s v="CX-3"/>
    <s v="S Touring (awd)"/>
    <s v="DK MY17.5"/>
    <x v="15"/>
    <n v="9449"/>
    <x v="0"/>
    <x v="0"/>
    <x v="0"/>
    <s v=" Used"/>
    <n v="1998"/>
    <x v="3"/>
    <n v="5"/>
    <x v="15"/>
    <x v="2"/>
  </r>
  <r>
    <n v="12780888"/>
    <s v="2020 Mazda CX-5 Akera (4X4) MY19 (KF Series 2)"/>
    <n v="49990"/>
    <x v="10"/>
    <s v="CX-5"/>
    <s v="Akera (4X4)"/>
    <s v="MY19 (KF Series 2)"/>
    <x v="9"/>
    <n v="28521"/>
    <x v="0"/>
    <x v="0"/>
    <x v="0"/>
    <s v=" Used"/>
    <n v="2488"/>
    <x v="2"/>
    <n v="5"/>
    <x v="9"/>
    <x v="1"/>
  </r>
  <r>
    <n v="12780915"/>
    <s v="2018 Ford Ranger Wildtrak 3.2 (4X4) PX Mkii MY18"/>
    <n v="75000"/>
    <x v="4"/>
    <s v="Ranger"/>
    <s v="Wildtrak 3.2 (4X4)"/>
    <s v="PX Mkii MY18"/>
    <x v="15"/>
    <n v="40000"/>
    <x v="15"/>
    <x v="0"/>
    <x v="1"/>
    <s v=" Used"/>
    <n v="3198"/>
    <x v="1"/>
    <n v="5"/>
    <x v="15"/>
    <x v="1"/>
  </r>
  <r>
    <n v="12780934"/>
    <s v="2012 Volkswagen CC 125 TDI 3C MY13"/>
    <n v="16990"/>
    <x v="8"/>
    <s v="CC"/>
    <s v="125 TDI"/>
    <s v="3C MY13"/>
    <x v="11"/>
    <n v="112500"/>
    <x v="20"/>
    <x v="0"/>
    <x v="1"/>
    <s v=" Used"/>
    <n v="1968"/>
    <x v="22"/>
    <n v="5"/>
    <x v="11"/>
    <x v="2"/>
  </r>
  <r>
    <n v="12780937"/>
    <s v="2006 Toyota Hilux Workmate TGN16R"/>
    <n v="12990"/>
    <x v="0"/>
    <s v="Hilux"/>
    <s v="Workmate"/>
    <s v="TGN16R"/>
    <x v="17"/>
    <n v="248000"/>
    <x v="15"/>
    <x v="1"/>
    <x v="0"/>
    <s v=" Used"/>
    <n v="2694"/>
    <x v="2"/>
    <n v="5"/>
    <x v="17"/>
    <x v="2"/>
  </r>
  <r>
    <n v="12780940"/>
    <s v="2020 Mitsubishi ASX ES (2WD) XD MY20"/>
    <n v="26990"/>
    <x v="13"/>
    <s v="ASX"/>
    <s v="ES (2WD)"/>
    <s v="XD MY20"/>
    <x v="9"/>
    <n v="45373"/>
    <x v="0"/>
    <x v="0"/>
    <x v="0"/>
    <s v=" Used"/>
    <n v="1999"/>
    <x v="3"/>
    <n v="5"/>
    <x v="9"/>
    <x v="2"/>
  </r>
  <r>
    <n v="12780957"/>
    <s v="2009 Audi A5 2.0 Tfsi Quattro 8T"/>
    <n v="21995"/>
    <x v="11"/>
    <s v="A5"/>
    <s v="2.0 Tfsi Quattro"/>
    <s v="8T"/>
    <x v="10"/>
    <n v="71362"/>
    <x v="20"/>
    <x v="0"/>
    <x v="2"/>
    <s v=" Used"/>
    <n v="1984"/>
    <x v="0"/>
    <n v="4"/>
    <x v="10"/>
    <x v="2"/>
  </r>
  <r>
    <n v="12780960"/>
    <s v="2012 Hyundai I30 Premium GD"/>
    <n v="18995"/>
    <x v="7"/>
    <s v="I30"/>
    <s v="Premium"/>
    <s v="GD"/>
    <x v="11"/>
    <n v="118734"/>
    <x v="5"/>
    <x v="0"/>
    <x v="0"/>
    <s v=" Used"/>
    <n v="1797"/>
    <x v="5"/>
    <n v="5"/>
    <x v="11"/>
    <x v="2"/>
  </r>
  <r>
    <n v="12780965"/>
    <s v="2014 Mazda 3 XD Astina BM"/>
    <n v="17999"/>
    <x v="10"/>
    <n v="3"/>
    <s v="XD Astina"/>
    <s v="BM"/>
    <x v="12"/>
    <n v="170418"/>
    <x v="5"/>
    <x v="0"/>
    <x v="1"/>
    <s v=" Used"/>
    <n v="2191"/>
    <x v="2"/>
    <n v="5"/>
    <x v="12"/>
    <x v="2"/>
  </r>
  <r>
    <n v="12781010"/>
    <s v="2015 Volkswagen Amarok TDI340 (4X2) 2H MY15"/>
    <n v="22000"/>
    <x v="8"/>
    <s v="Amarok"/>
    <s v="TDI340 (4X2)"/>
    <s v="2H MY15"/>
    <x v="7"/>
    <n v="130000"/>
    <x v="19"/>
    <x v="1"/>
    <x v="1"/>
    <s v=" Used"/>
    <n v="1968"/>
    <x v="1"/>
    <n v="5"/>
    <x v="7"/>
    <x v="2"/>
  </r>
  <r>
    <n v="12781012"/>
    <s v="2010 Nissan Navara RX (4X2) D40"/>
    <n v="10000"/>
    <x v="3"/>
    <s v="Navara"/>
    <s v="RX (4X2)"/>
    <s v="D40"/>
    <x v="0"/>
    <n v="190000"/>
    <x v="15"/>
    <x v="1"/>
    <x v="1"/>
    <s v=" Used"/>
    <n v="2488"/>
    <x v="2"/>
    <n v="5"/>
    <x v="0"/>
    <x v="0"/>
  </r>
  <r>
    <n v="12781014"/>
    <s v="2007 Kia RIO LX JB"/>
    <n v="3500"/>
    <x v="14"/>
    <s v="RIO"/>
    <s v="LX"/>
    <s v="JB"/>
    <x v="18"/>
    <n v="350000"/>
    <x v="5"/>
    <x v="0"/>
    <x v="0"/>
    <s v=" Used"/>
    <n v="1399"/>
    <x v="3"/>
    <n v="5"/>
    <x v="18"/>
    <x v="0"/>
  </r>
  <r>
    <n v="12781045"/>
    <s v="2012 Hyundai I20 Active PB MY12"/>
    <n v="10850"/>
    <x v="7"/>
    <s v="I20"/>
    <s v="Active"/>
    <s v="PB MY12"/>
    <x v="11"/>
    <n v="87225"/>
    <x v="5"/>
    <x v="1"/>
    <x v="0"/>
    <s v=" Used"/>
    <n v="1396"/>
    <x v="6"/>
    <n v="5"/>
    <x v="11"/>
    <x v="2"/>
  </r>
  <r>
    <n v="12781087"/>
    <s v="2019 BMW 520D Luxury Line G30 MY18"/>
    <n v="54000"/>
    <x v="5"/>
    <s v="520D"/>
    <s v="Luxury Line"/>
    <s v="G30 MY18"/>
    <x v="13"/>
    <n v="26000"/>
    <x v="3"/>
    <x v="0"/>
    <x v="1"/>
    <s v=" Used"/>
    <n v="1995"/>
    <x v="38"/>
    <n v="5"/>
    <x v="13"/>
    <x v="1"/>
  </r>
  <r>
    <n v="12781163"/>
    <s v="2010 Mazda CX-9 Grand Touring 09 Upgrade"/>
    <n v="19877"/>
    <x v="10"/>
    <s v="CX-9"/>
    <s v="Grand Touring"/>
    <s v="09 Upgrade"/>
    <x v="0"/>
    <n v="146572"/>
    <x v="0"/>
    <x v="0"/>
    <x v="0"/>
    <s v=" Used"/>
    <n v="3726"/>
    <x v="3"/>
    <n v="7"/>
    <x v="0"/>
    <x v="2"/>
  </r>
  <r>
    <n v="12781205"/>
    <s v="2020 Ford Mustang GT 5.0 V8 FN MY20"/>
    <n v="69999"/>
    <x v="4"/>
    <s v="Mustang"/>
    <s v="GT 5.0 V8"/>
    <s v="FN MY20"/>
    <x v="9"/>
    <n v="20603"/>
    <x v="30"/>
    <x v="1"/>
    <x v="2"/>
    <s v=" Used"/>
    <n v="4950"/>
    <x v="3"/>
    <n v="4"/>
    <x v="9"/>
    <x v="1"/>
  </r>
  <r>
    <n v="12781206"/>
    <s v="2015 Mercedes-Benz GLE63 S 166"/>
    <n v="99888"/>
    <x v="1"/>
    <s v="GLE63"/>
    <s v="S"/>
    <n v="166"/>
    <x v="7"/>
    <n v="58998"/>
    <x v="0"/>
    <x v="0"/>
    <x v="2"/>
    <s v=" Used"/>
    <n v="5461"/>
    <x v="5"/>
    <n v="5"/>
    <x v="7"/>
    <x v="1"/>
  </r>
  <r>
    <n v="12781207"/>
    <s v="2021 Mercedes-Benz C300 Mhev W206 MY22"/>
    <n v="101800"/>
    <x v="1"/>
    <s v="C300"/>
    <s v="Mhev"/>
    <s v="W206 MY22"/>
    <x v="1"/>
    <n v="5565"/>
    <x v="3"/>
    <x v="0"/>
    <x v="3"/>
    <s v=" Used"/>
    <n v="1999"/>
    <x v="0"/>
    <n v="5"/>
    <x v="1"/>
    <x v="1"/>
  </r>
  <r>
    <n v="12781210"/>
    <s v="2016 Toyota Hilux SR5 (4X4) GUN126R"/>
    <n v="49888"/>
    <x v="0"/>
    <s v="Hilux"/>
    <s v="SR5 (4X4)"/>
    <s v="GUN126R"/>
    <x v="2"/>
    <n v="75227"/>
    <x v="19"/>
    <x v="0"/>
    <x v="1"/>
    <s v=" Used"/>
    <n v="2753"/>
    <x v="2"/>
    <n v="5"/>
    <x v="2"/>
    <x v="1"/>
  </r>
  <r>
    <n v="12781227"/>
    <s v="2017 Toyota Fortuner Crusade GUN156R"/>
    <n v="42500"/>
    <x v="0"/>
    <s v="Fortuner"/>
    <s v="Crusade"/>
    <s v="GUN156R"/>
    <x v="3"/>
    <n v="156852"/>
    <x v="0"/>
    <x v="0"/>
    <x v="1"/>
    <s v=" Used"/>
    <n v="2753"/>
    <x v="5"/>
    <n v="7"/>
    <x v="3"/>
    <x v="1"/>
  </r>
  <r>
    <n v="12781228"/>
    <s v="2017 Holden Colorado LS (4X4) RG MY18"/>
    <n v="31400"/>
    <x v="2"/>
    <s v="Colorado"/>
    <s v="LS (4X4)"/>
    <s v="RG MY18"/>
    <x v="3"/>
    <n v="140579"/>
    <x v="12"/>
    <x v="0"/>
    <x v="1"/>
    <s v=" Used"/>
    <n v="2776"/>
    <x v="2"/>
    <n v="5"/>
    <x v="3"/>
    <x v="2"/>
  </r>
  <r>
    <n v="12781239"/>
    <s v="2018 Mazda CX-5 Touring (4X4) MY17.5 (KF Series 2)"/>
    <n v="32888"/>
    <x v="10"/>
    <s v="CX-5"/>
    <s v="Touring (4X4)"/>
    <s v="MY17.5 (KF Series 2)"/>
    <x v="15"/>
    <n v="91596"/>
    <x v="0"/>
    <x v="0"/>
    <x v="0"/>
    <s v=" Used"/>
    <n v="2488"/>
    <x v="5"/>
    <n v="5"/>
    <x v="15"/>
    <x v="2"/>
  </r>
  <r>
    <n v="12781251"/>
    <s v="2013 Nissan Pulsar ST B17"/>
    <n v="14400"/>
    <x v="3"/>
    <s v="Pulsar"/>
    <s v="ST"/>
    <s v="B17"/>
    <x v="8"/>
    <n v="72802"/>
    <x v="3"/>
    <x v="0"/>
    <x v="0"/>
    <s v=" Used"/>
    <n v="1798"/>
    <x v="2"/>
    <n v="5"/>
    <x v="8"/>
    <x v="2"/>
  </r>
  <r>
    <n v="12781260"/>
    <s v="2018 Ford Ranger XL 3.2 (4X4) PX Mkii MY18"/>
    <n v="42975"/>
    <x v="4"/>
    <s v="Ranger"/>
    <s v="XL 3.2 (4X4)"/>
    <s v="PX Mkii MY18"/>
    <x v="15"/>
    <n v="114444"/>
    <x v="4"/>
    <x v="0"/>
    <x v="1"/>
    <s v=" Used"/>
    <n v="3198"/>
    <x v="2"/>
    <n v="2"/>
    <x v="15"/>
    <x v="1"/>
  </r>
  <r>
    <n v="12781264"/>
    <s v="2022 Skoda Kamiq Style 85TSI NW MY23"/>
    <n v="38880"/>
    <x v="15"/>
    <s v="Kamiq"/>
    <s v="Style 85TSI"/>
    <s v="NW MY23"/>
    <x v="16"/>
    <n v="84"/>
    <x v="0"/>
    <x v="0"/>
    <x v="2"/>
    <s v=" Demo"/>
    <n v="999"/>
    <x v="1"/>
    <n v="5"/>
    <x v="16"/>
    <x v="2"/>
  </r>
  <r>
    <n v="12781272"/>
    <s v="2021 Toyota Hilux SR5 (4X4) GUN126R Facelift"/>
    <n v="74888"/>
    <x v="0"/>
    <s v="Hilux"/>
    <s v="SR5 (4X4)"/>
    <s v="GUN126R Facelift"/>
    <x v="1"/>
    <n v="7641"/>
    <x v="36"/>
    <x v="0"/>
    <x v="1"/>
    <s v=" Used"/>
    <n v="2753"/>
    <x v="5"/>
    <n v="4"/>
    <x v="1"/>
    <x v="1"/>
  </r>
  <r>
    <n v="12781280"/>
    <s v="2016 Mercedes-Benz C63 S 205 MY16"/>
    <n v="114800"/>
    <x v="1"/>
    <s v="C63"/>
    <s v="S"/>
    <s v="205 MY16"/>
    <x v="2"/>
    <n v="41468"/>
    <x v="3"/>
    <x v="0"/>
    <x v="2"/>
    <s v=" Used"/>
    <n v="3982"/>
    <x v="2"/>
    <n v="5"/>
    <x v="2"/>
    <x v="1"/>
  </r>
  <r>
    <n v="12781373"/>
    <s v="2018 Holden Colorado LS (4X4) (5YR) RG MY19"/>
    <n v="39830"/>
    <x v="2"/>
    <s v="Colorado"/>
    <s v="LS (4X4) (5YR)"/>
    <s v="RG MY19"/>
    <x v="15"/>
    <n v="112866"/>
    <x v="12"/>
    <x v="0"/>
    <x v="1"/>
    <s v=" Used"/>
    <n v="2776"/>
    <x v="2"/>
    <n v="5"/>
    <x v="15"/>
    <x v="2"/>
  </r>
  <r>
    <n v="12781388"/>
    <s v="2011 BMW X1 Sdrive 20D E84 MY11"/>
    <n v="19800"/>
    <x v="5"/>
    <s v="X1"/>
    <s v="Sdrive 20D"/>
    <s v="E84 MY11"/>
    <x v="4"/>
    <n v="92730"/>
    <x v="0"/>
    <x v="0"/>
    <x v="1"/>
    <s v=" Used"/>
    <n v="1995"/>
    <x v="1"/>
    <n v="5"/>
    <x v="4"/>
    <x v="2"/>
  </r>
  <r>
    <n v="12781389"/>
    <s v="2012 Hyundai Santa FE Elite Crdi (4X4) DM"/>
    <n v="18800"/>
    <x v="7"/>
    <s v="Santa FE"/>
    <s v="Elite Crdi (4X4)"/>
    <s v="DM"/>
    <x v="11"/>
    <n v="184270"/>
    <x v="0"/>
    <x v="0"/>
    <x v="1"/>
    <s v=" Used"/>
    <n v="2199"/>
    <x v="5"/>
    <n v="7"/>
    <x v="11"/>
    <x v="2"/>
  </r>
  <r>
    <n v="12781403"/>
    <s v="2017 Mazda BT-50 XT (4X2) MY16"/>
    <n v="27388"/>
    <x v="10"/>
    <s v="BT-50"/>
    <s v="XT (4X2)"/>
    <s v="MY16"/>
    <x v="3"/>
    <n v="90411"/>
    <x v="33"/>
    <x v="0"/>
    <x v="1"/>
    <s v=" Used"/>
    <n v="3196"/>
    <x v="2"/>
    <n v="4"/>
    <x v="3"/>
    <x v="2"/>
  </r>
  <r>
    <n v="12781404"/>
    <s v="2010 Jeep Wrangler Sport (4X4) JK MY09"/>
    <n v="21700"/>
    <x v="18"/>
    <s v="Wrangler"/>
    <s v="Sport (4X4)"/>
    <s v="JK MY09"/>
    <x v="0"/>
    <n v="180000"/>
    <x v="17"/>
    <x v="1"/>
    <x v="0"/>
    <s v=" Used"/>
    <n v="3778"/>
    <x v="1"/>
    <n v="4"/>
    <x v="0"/>
    <x v="2"/>
  </r>
  <r>
    <n v="12781413"/>
    <s v="2019 Audi A3 35 Tfsi S Line Plus 8V MY19"/>
    <n v="41990"/>
    <x v="11"/>
    <s v="A3"/>
    <s v="35 Tfsi S Line Plus"/>
    <s v="8V MY19"/>
    <x v="13"/>
    <n v="44654"/>
    <x v="29"/>
    <x v="0"/>
    <x v="2"/>
    <s v=" Used"/>
    <n v="1395"/>
    <x v="3"/>
    <n v="5"/>
    <x v="13"/>
    <x v="1"/>
  </r>
  <r>
    <n v="12781417"/>
    <s v="2013 Volkswagen Golf 110 TDI Highline AU"/>
    <n v="18888"/>
    <x v="8"/>
    <s v="Golf"/>
    <s v="110 TDI Highline"/>
    <s v="AU"/>
    <x v="8"/>
    <n v="72156"/>
    <x v="5"/>
    <x v="0"/>
    <x v="1"/>
    <s v=" Used"/>
    <n v="1968"/>
    <x v="1"/>
    <n v="5"/>
    <x v="8"/>
    <x v="2"/>
  </r>
  <r>
    <n v="12781432"/>
    <s v="2020 Isuzu MU-X LS-U (4X4) UC MY19"/>
    <n v="56830"/>
    <x v="6"/>
    <s v="MU-X"/>
    <s v="LS-U (4X4)"/>
    <s v="UC MY19"/>
    <x v="9"/>
    <n v="36250"/>
    <x v="0"/>
    <x v="0"/>
    <x v="1"/>
    <s v=" Used"/>
    <n v="2999"/>
    <x v="0"/>
    <n v="7"/>
    <x v="9"/>
    <x v="1"/>
  </r>
  <r>
    <n v="12781436"/>
    <s v="2013 Ford Ranger XL 2.2 (4X2) PX"/>
    <n v="17999"/>
    <x v="4"/>
    <s v="Ranger"/>
    <s v="XL 2.2 (4X2)"/>
    <s v="PX"/>
    <x v="8"/>
    <n v="201450"/>
    <x v="22"/>
    <x v="1"/>
    <x v="1"/>
    <s v=" Used"/>
    <n v="2198"/>
    <x v="2"/>
    <n v="2"/>
    <x v="8"/>
    <x v="2"/>
  </r>
  <r>
    <n v="12781447"/>
    <s v="2014 Nissan X-Trail TI (4X4) T32"/>
    <n v="19990"/>
    <x v="3"/>
    <s v="X-Trail"/>
    <s v="TI (4X4)"/>
    <s v="T32"/>
    <x v="12"/>
    <n v="188625"/>
    <x v="0"/>
    <x v="0"/>
    <x v="0"/>
    <s v=" Used"/>
    <n v="2488"/>
    <x v="6"/>
    <n v="5"/>
    <x v="12"/>
    <x v="2"/>
  </r>
  <r>
    <n v="12781448"/>
    <s v="2018 Nissan X-Trail ST 7 Seat (2WD) T32 Series 2"/>
    <n v="29990"/>
    <x v="3"/>
    <s v="X-Trail"/>
    <s v="ST 7 Seat (2WD)"/>
    <s v="T32 Series 2"/>
    <x v="15"/>
    <n v="43940"/>
    <x v="0"/>
    <x v="0"/>
    <x v="0"/>
    <s v=" Used"/>
    <n v="2488"/>
    <x v="6"/>
    <n v="7"/>
    <x v="15"/>
    <x v="2"/>
  </r>
  <r>
    <n v="12781460"/>
    <s v="2018 Subaru Outback 2.5I MY18"/>
    <n v="31911"/>
    <x v="12"/>
    <s v="Outback"/>
    <s v="2.5I"/>
    <s v="MY18"/>
    <x v="15"/>
    <n v="65979"/>
    <x v="0"/>
    <x v="0"/>
    <x v="0"/>
    <s v=" Used"/>
    <n v="2498"/>
    <x v="5"/>
    <n v="5"/>
    <x v="15"/>
    <x v="2"/>
  </r>
  <r>
    <n v="12781465"/>
    <s v="2015 Toyota Fortuner GX GUN156R"/>
    <n v="39000"/>
    <x v="0"/>
    <s v="Fortuner"/>
    <s v="GX"/>
    <s v="GUN156R"/>
    <x v="7"/>
    <n v="177300"/>
    <x v="0"/>
    <x v="1"/>
    <x v="1"/>
    <s v=" Used"/>
    <n v="2753"/>
    <x v="2"/>
    <n v="7"/>
    <x v="7"/>
    <x v="2"/>
  </r>
  <r>
    <n v="12781472"/>
    <s v="2016 Subaru Forester 2.5I-L MY16"/>
    <n v="39990"/>
    <x v="12"/>
    <s v="Forester"/>
    <s v="2.5I-L"/>
    <s v="MY16"/>
    <x v="2"/>
    <n v="59264"/>
    <x v="0"/>
    <x v="0"/>
    <x v="0"/>
    <s v=" Used"/>
    <n v="2498"/>
    <x v="2"/>
    <n v="5"/>
    <x v="2"/>
    <x v="2"/>
  </r>
  <r>
    <n v="12781483"/>
    <s v="2012 Mitsubishi Triton GL-R MN MY12"/>
    <n v="18990"/>
    <x v="13"/>
    <s v="Triton"/>
    <s v="GL-R"/>
    <s v="MN MY12"/>
    <x v="11"/>
    <n v="220320"/>
    <x v="9"/>
    <x v="1"/>
    <x v="1"/>
    <s v=" Used"/>
    <n v="2477"/>
    <x v="3"/>
    <n v="5"/>
    <x v="11"/>
    <x v="2"/>
  </r>
  <r>
    <n v="12781487"/>
    <s v="2014 Toyota Camry Altise ASV50R"/>
    <n v="12500"/>
    <x v="0"/>
    <s v="Camry"/>
    <s v="Altise"/>
    <s v="ASV50R"/>
    <x v="12"/>
    <n v="277000"/>
    <x v="3"/>
    <x v="0"/>
    <x v="0"/>
    <s v=" Used"/>
    <n v="2494"/>
    <x v="1"/>
    <n v="5"/>
    <x v="12"/>
    <x v="2"/>
  </r>
  <r>
    <n v="12781488"/>
    <s v="2014 Subaru WRX Premium (awd) MY15"/>
    <n v="34990"/>
    <x v="12"/>
    <s v="WRX"/>
    <s v="Premium (awd)"/>
    <s v="MY15"/>
    <x v="12"/>
    <n v="145041"/>
    <x v="3"/>
    <x v="1"/>
    <x v="2"/>
    <s v=" Used"/>
    <n v="1998"/>
    <x v="1"/>
    <n v="5"/>
    <x v="12"/>
    <x v="2"/>
  </r>
  <r>
    <n v="12781490"/>
    <s v="2011 Ford Falcon XT FG MK2"/>
    <n v="8990"/>
    <x v="4"/>
    <s v="Falcon"/>
    <s v="XT"/>
    <s v="FG MK2"/>
    <x v="4"/>
    <n v="256602"/>
    <x v="3"/>
    <x v="0"/>
    <x v="0"/>
    <s v=" Used"/>
    <n v="3984"/>
    <x v="2"/>
    <n v="5"/>
    <x v="4"/>
    <x v="0"/>
  </r>
  <r>
    <n v="12781491"/>
    <s v="2019 Toyota Camry SX V6 GSV70R MY19"/>
    <n v="39400"/>
    <x v="0"/>
    <s v="Camry"/>
    <s v="SX V6"/>
    <s v="GSV70R MY19"/>
    <x v="13"/>
    <n v="61102"/>
    <x v="3"/>
    <x v="0"/>
    <x v="0"/>
    <s v=" Used"/>
    <n v="3456"/>
    <x v="5"/>
    <n v="5"/>
    <x v="13"/>
    <x v="2"/>
  </r>
  <r>
    <n v="12781521"/>
    <s v="2019 Mitsubishi Triton GLS (4X4) MR MY20"/>
    <n v="42990"/>
    <x v="13"/>
    <s v="Triton"/>
    <s v="GLS (4X4)"/>
    <s v="MR MY20"/>
    <x v="13"/>
    <n v="39329"/>
    <x v="16"/>
    <x v="1"/>
    <x v="1"/>
    <s v=" Used"/>
    <n v="2440"/>
    <x v="5"/>
    <n v="5"/>
    <x v="13"/>
    <x v="1"/>
  </r>
  <r>
    <n v="12781545"/>
    <s v="2022 Mercedes-Benz C300 Mhev W206 MY22"/>
    <n v="96800"/>
    <x v="1"/>
    <s v="C300"/>
    <s v="Mhev"/>
    <s v="W206 MY22"/>
    <x v="16"/>
    <n v="8507"/>
    <x v="3"/>
    <x v="0"/>
    <x v="3"/>
    <s v=" Used"/>
    <n v="1999"/>
    <x v="0"/>
    <n v="5"/>
    <x v="16"/>
    <x v="1"/>
  </r>
  <r>
    <n v="12781552"/>
    <s v="2019 Toyota Landcruiser GXL (4X4) VDJ79R"/>
    <n v="119990"/>
    <x v="0"/>
    <s v="Landcruiser"/>
    <s v="GXL (4X4)"/>
    <s v="VDJ79R"/>
    <x v="13"/>
    <n v="21100"/>
    <x v="11"/>
    <x v="1"/>
    <x v="1"/>
    <s v=" Used"/>
    <n v="4461"/>
    <x v="3"/>
    <n v="5"/>
    <x v="13"/>
    <x v="1"/>
  </r>
  <r>
    <n v="12781589"/>
    <s v="2021 Toyota Hilux Rogue (4X4) GUN126R"/>
    <n v="74999"/>
    <x v="0"/>
    <s v="Hilux"/>
    <s v="Rogue (4X4)"/>
    <s v="GUN126R"/>
    <x v="1"/>
    <n v="25380"/>
    <x v="16"/>
    <x v="0"/>
    <x v="1"/>
    <s v=" Used"/>
    <n v="2753"/>
    <x v="2"/>
    <n v="5"/>
    <x v="1"/>
    <x v="1"/>
  </r>
  <r>
    <n v="12781591"/>
    <s v="2022 Toyota Landcruiser 70 Series GXL Troop Carrier VDJ78R"/>
    <n v="112999"/>
    <x v="0"/>
    <s v="Landcruiser 70 Series"/>
    <s v="GXL Troop Carrier"/>
    <s v="VDJ78R"/>
    <x v="16"/>
    <n v="13333"/>
    <x v="0"/>
    <x v="1"/>
    <x v="1"/>
    <s v=" Used"/>
    <n v="4461"/>
    <x v="2"/>
    <n v="5"/>
    <x v="16"/>
    <x v="1"/>
  </r>
  <r>
    <n v="12781604"/>
    <s v="2016 Toyota Hilux Workmate GUN122R"/>
    <n v="22990"/>
    <x v="0"/>
    <s v="Hilux"/>
    <s v="Workmate"/>
    <s v="GUN122R"/>
    <x v="2"/>
    <n v="176652"/>
    <x v="4"/>
    <x v="1"/>
    <x v="1"/>
    <s v=" Used"/>
    <n v="2393"/>
    <x v="2"/>
    <n v="2"/>
    <x v="2"/>
    <x v="2"/>
  </r>
  <r>
    <n v="12781606"/>
    <s v="2019 Mitsubishi Triton GLX Plus (4X4) MR MY19"/>
    <n v="42990"/>
    <x v="13"/>
    <s v="Triton"/>
    <s v="GLX Plus (4X4)"/>
    <s v="MR MY19"/>
    <x v="13"/>
    <n v="84121"/>
    <x v="24"/>
    <x v="0"/>
    <x v="1"/>
    <s v=" Used"/>
    <n v="2440"/>
    <x v="5"/>
    <n v="4"/>
    <x v="13"/>
    <x v="1"/>
  </r>
  <r>
    <n v="12781612"/>
    <s v="2021 BMW M3 Competition M Xdrive G80"/>
    <n v="175000"/>
    <x v="5"/>
    <s v="M3"/>
    <s v="Competition M Xdrive"/>
    <s v="G80"/>
    <x v="1"/>
    <n v="3846"/>
    <x v="31"/>
    <x v="0"/>
    <x v="2"/>
    <s v=" Used"/>
    <n v="2993"/>
    <x v="113"/>
    <n v="5"/>
    <x v="1"/>
    <x v="1"/>
  </r>
  <r>
    <n v="12781615"/>
    <s v="2018 MG ZS Excite MY17"/>
    <n v="19990"/>
    <x v="23"/>
    <s v="ZS"/>
    <s v="Excite"/>
    <s v="MY17"/>
    <x v="15"/>
    <n v="99691"/>
    <x v="0"/>
    <x v="0"/>
    <x v="0"/>
    <s v=" Used"/>
    <n v="1498"/>
    <x v="3"/>
    <n v="5"/>
    <x v="15"/>
    <x v="2"/>
  </r>
  <r>
    <n v="12781618"/>
    <s v="2019 Toyota Camry Ascent (hybrid) Axvh71R"/>
    <n v="39990"/>
    <x v="0"/>
    <s v="Camry"/>
    <s v="Ascent (hybrid)"/>
    <s v="Axvh71R"/>
    <x v="13"/>
    <n v="27300"/>
    <x v="3"/>
    <x v="0"/>
    <x v="3"/>
    <s v=" Used"/>
    <n v="2494"/>
    <x v="2"/>
    <n v="5"/>
    <x v="13"/>
    <x v="2"/>
  </r>
  <r>
    <n v="12781619"/>
    <s v="2016 Hyundai Tucson Highlander (awd) TLE"/>
    <n v="31670"/>
    <x v="7"/>
    <s v="Tucson"/>
    <s v="Highlander (awd)"/>
    <s v="TLE"/>
    <x v="2"/>
    <n v="100124"/>
    <x v="0"/>
    <x v="0"/>
    <x v="0"/>
    <s v=" Used"/>
    <n v="1591"/>
    <x v="0"/>
    <n v="5"/>
    <x v="2"/>
    <x v="2"/>
  </r>
  <r>
    <n v="12781620"/>
    <s v="2017 Ford Mondeo Ambiente Tdci MD Facelift"/>
    <n v="20990"/>
    <x v="4"/>
    <s v="Mondeo"/>
    <s v="Ambiente Tdci"/>
    <s v="MD Facelift"/>
    <x v="3"/>
    <n v="115645"/>
    <x v="0"/>
    <x v="0"/>
    <x v="1"/>
    <s v=" Used"/>
    <n v="1997"/>
    <x v="2"/>
    <n v="5"/>
    <x v="3"/>
    <x v="2"/>
  </r>
  <r>
    <n v="12781621"/>
    <s v="2019 Subaru Liberty 2.5I MY19"/>
    <n v="30990"/>
    <x v="12"/>
    <s v="Liberty"/>
    <s v="2.5I"/>
    <s v="MY19"/>
    <x v="13"/>
    <n v="28561"/>
    <x v="3"/>
    <x v="0"/>
    <x v="0"/>
    <s v=" Used"/>
    <n v="2498"/>
    <x v="2"/>
    <n v="5"/>
    <x v="13"/>
    <x v="2"/>
  </r>
  <r>
    <n v="12781628"/>
    <s v="2015 Ford Falcon (LPI) FG X"/>
    <n v="26990"/>
    <x v="4"/>
    <s v="Falcon"/>
    <s v="(LPI)"/>
    <s v="FG X"/>
    <x v="7"/>
    <n v="117986"/>
    <x v="4"/>
    <x v="0"/>
    <x v="5"/>
    <s v=" Used"/>
    <n v="3984"/>
    <x v="2"/>
    <n v="2"/>
    <x v="7"/>
    <x v="2"/>
  </r>
  <r>
    <n v="12781632"/>
    <s v="2018 Volkswagen Golf R AU MY18"/>
    <n v="49990"/>
    <x v="8"/>
    <s v="Golf"/>
    <s v="R"/>
    <s v="AU MY18"/>
    <x v="15"/>
    <n v="57930"/>
    <x v="5"/>
    <x v="1"/>
    <x v="2"/>
    <s v=" Used"/>
    <n v="1984"/>
    <x v="2"/>
    <n v="5"/>
    <x v="15"/>
    <x v="1"/>
  </r>
  <r>
    <n v="12781640"/>
    <s v="2018 Kia Stinger GT (black Leather) CK MY18 (441)"/>
    <n v="49980"/>
    <x v="14"/>
    <s v="Stinger"/>
    <s v="GT (black Leather)"/>
    <s v="CK MY18 (441)"/>
    <x v="15"/>
    <n v="70665"/>
    <x v="3"/>
    <x v="0"/>
    <x v="0"/>
    <s v=" Used"/>
    <n v="3342"/>
    <x v="5"/>
    <n v="5"/>
    <x v="15"/>
    <x v="1"/>
  </r>
  <r>
    <n v="12781649"/>
    <s v="2017 Hyundai Iload 3S Liftback TQ Series II (TQ3) MY1"/>
    <n v="35490"/>
    <x v="7"/>
    <s v="Iload"/>
    <s v="3S Liftback"/>
    <s v="TQ Series II (TQ3) MY1"/>
    <x v="3"/>
    <n v="78769"/>
    <x v="6"/>
    <x v="0"/>
    <x v="1"/>
    <s v=" Used"/>
    <n v="2497"/>
    <x v="2"/>
    <n v="3"/>
    <x v="3"/>
    <x v="2"/>
  </r>
  <r>
    <n v="12781655"/>
    <s v="1997 Jeep Cherokee Limited (4X4) XJ"/>
    <n v="9000"/>
    <x v="18"/>
    <s v="Cherokee"/>
    <s v="Limited (4X4)"/>
    <s v="XJ"/>
    <x v="26"/>
    <n v="280000"/>
    <x v="0"/>
    <x v="0"/>
    <x v="0"/>
    <s v=" Used"/>
    <n v="3960"/>
    <x v="1"/>
    <n v="5"/>
    <x v="26"/>
    <x v="0"/>
  </r>
  <r>
    <n v="12781657"/>
    <s v="2021 Suzuki Swift GL Navi AZ Series II"/>
    <n v="20750"/>
    <x v="24"/>
    <s v="Swift"/>
    <s v="GL Navi"/>
    <s v="AZ Series II"/>
    <x v="1"/>
    <n v="25755"/>
    <x v="5"/>
    <x v="0"/>
    <x v="0"/>
    <s v=" Used"/>
    <n v="1242"/>
    <x v="3"/>
    <n v="5"/>
    <x v="1"/>
    <x v="2"/>
  </r>
  <r>
    <n v="12781666"/>
    <s v="2017 Mercedes-Benz GLS350 D 4Matic X166"/>
    <n v="85995"/>
    <x v="1"/>
    <s v="GLS350"/>
    <s v="D 4Matic"/>
    <s v="X166"/>
    <x v="3"/>
    <n v="82200"/>
    <x v="0"/>
    <x v="0"/>
    <x v="1"/>
    <s v=" Used"/>
    <n v="2987"/>
    <x v="114"/>
    <n v="7"/>
    <x v="3"/>
    <x v="1"/>
  </r>
  <r>
    <n v="12781670"/>
    <s v="2019 Volkswagen Amarok TDI550 Core 4Motion (4X4) 2H MY20"/>
    <n v="59990"/>
    <x v="8"/>
    <s v="Amarok"/>
    <s v="TDI550 Core 4Motion (4X4)"/>
    <s v="2H MY20"/>
    <x v="13"/>
    <n v="66286"/>
    <x v="19"/>
    <x v="0"/>
    <x v="1"/>
    <s v=" Used"/>
    <n v="2967"/>
    <x v="22"/>
    <n v="5"/>
    <x v="13"/>
    <x v="1"/>
  </r>
  <r>
    <n v="12781684"/>
    <s v="2021 Isuzu D-MAX X-Terrain (4X4) RG MY21"/>
    <n v="71888"/>
    <x v="6"/>
    <s v="D-MAX"/>
    <s v="X-Terrain (4X4)"/>
    <s v="RG MY21"/>
    <x v="1"/>
    <n v="5125"/>
    <x v="10"/>
    <x v="0"/>
    <x v="1"/>
    <s v=" Used"/>
    <n v="2999"/>
    <x v="2"/>
    <n v="5"/>
    <x v="1"/>
    <x v="1"/>
  </r>
  <r>
    <n v="12781691"/>
    <s v="2021 Mazda BT-50 SP (4X4) B30C"/>
    <n v="68990"/>
    <x v="10"/>
    <s v="BT-50"/>
    <s v="SP (4X4)"/>
    <s v="B30C"/>
    <x v="1"/>
    <n v="14895"/>
    <x v="15"/>
    <x v="1"/>
    <x v="1"/>
    <s v=" Used"/>
    <n v="2999"/>
    <x v="0"/>
    <n v="5"/>
    <x v="1"/>
    <x v="1"/>
  </r>
  <r>
    <n v="12781701"/>
    <s v="2019 Hyundai Imax Active TQ4 MY19"/>
    <n v="44990"/>
    <x v="7"/>
    <s v="Imax"/>
    <s v="Active"/>
    <s v="TQ4 MY19"/>
    <x v="13"/>
    <n v="47845"/>
    <x v="0"/>
    <x v="0"/>
    <x v="1"/>
    <s v=" Used"/>
    <n v="2497"/>
    <x v="5"/>
    <n v="8"/>
    <x v="13"/>
    <x v="1"/>
  </r>
  <r>
    <n v="12781702"/>
    <s v="2017 Holden Astra RS-V BK MY17"/>
    <n v="18990"/>
    <x v="2"/>
    <s v="Astra"/>
    <s v="RS-V"/>
    <s v="BK MY17"/>
    <x v="3"/>
    <n v="129651"/>
    <x v="5"/>
    <x v="1"/>
    <x v="2"/>
    <s v=" Used"/>
    <n v="1598"/>
    <x v="3"/>
    <n v="5"/>
    <x v="3"/>
    <x v="2"/>
  </r>
  <r>
    <n v="12781703"/>
    <s v="2017 Nissan Navara ST-X (4X2) (sunroof) D23 Series II"/>
    <n v="32990"/>
    <x v="3"/>
    <s v="Navara"/>
    <s v="ST-X (4X2) (sunroof)"/>
    <s v="D23 Series II"/>
    <x v="3"/>
    <n v="151651"/>
    <x v="19"/>
    <x v="0"/>
    <x v="1"/>
    <s v=" Used"/>
    <n v="2298"/>
    <x v="2"/>
    <n v="5"/>
    <x v="3"/>
    <x v="2"/>
  </r>
  <r>
    <n v="12781733"/>
    <s v="2022 Skoda Kodiaq Sportline (4X4) NS MY22"/>
    <n v="64490"/>
    <x v="15"/>
    <s v="Kodiaq"/>
    <s v="Sportline (4X4)"/>
    <s v="NS MY22"/>
    <x v="16"/>
    <n v="2886"/>
    <x v="0"/>
    <x v="0"/>
    <x v="2"/>
    <s v=" Demo"/>
    <n v="1984"/>
    <x v="6"/>
    <n v="7"/>
    <x v="16"/>
    <x v="1"/>
  </r>
  <r>
    <n v="12781741"/>
    <s v="2018 Mazda 3 SP25 BN MY17"/>
    <n v="31300"/>
    <x v="10"/>
    <n v="3"/>
    <s v="SP25"/>
    <s v="BN MY17"/>
    <x v="15"/>
    <n v="17565"/>
    <x v="3"/>
    <x v="0"/>
    <x v="0"/>
    <s v=" Used"/>
    <n v="2488"/>
    <x v="3"/>
    <n v="5"/>
    <x v="15"/>
    <x v="2"/>
  </r>
  <r>
    <n v="12781742"/>
    <s v="2012 Jeep Cherokee Limited (4X4) KK"/>
    <n v="18999"/>
    <x v="18"/>
    <s v="Cherokee"/>
    <s v="Limited (4X4)"/>
    <s v="KK"/>
    <x v="11"/>
    <n v="151139"/>
    <x v="0"/>
    <x v="0"/>
    <x v="0"/>
    <s v=" Used"/>
    <n v="3700"/>
    <x v="6"/>
    <n v="5"/>
    <x v="11"/>
    <x v="2"/>
  </r>
  <r>
    <n v="12781743"/>
    <s v="2011 Holden Cruze CD JH"/>
    <n v="10999"/>
    <x v="2"/>
    <s v="Cruze"/>
    <s v="CD"/>
    <s v="JH"/>
    <x v="4"/>
    <n v="135310"/>
    <x v="3"/>
    <x v="0"/>
    <x v="1"/>
    <s v=" Used"/>
    <n v="1991"/>
    <x v="3"/>
    <n v="5"/>
    <x v="4"/>
    <x v="2"/>
  </r>
  <r>
    <n v="12781769"/>
    <s v="2017 Kia Sportage SI Premium (fwd) QL MY17"/>
    <n v="25980"/>
    <x v="14"/>
    <s v="Sportage"/>
    <s v="SI Premium (fwd)"/>
    <s v="QL MY17"/>
    <x v="3"/>
    <n v="106916"/>
    <x v="0"/>
    <x v="0"/>
    <x v="0"/>
    <s v=" Used"/>
    <n v="1999"/>
    <x v="5"/>
    <n v="5"/>
    <x v="3"/>
    <x v="2"/>
  </r>
  <r>
    <n v="12781772"/>
    <s v="2013 Mazda CX-5 Maxx (4X4) MY13"/>
    <n v="18990"/>
    <x v="10"/>
    <s v="CX-5"/>
    <s v="Maxx (4X4)"/>
    <s v="MY13"/>
    <x v="8"/>
    <n v="108761"/>
    <x v="0"/>
    <x v="0"/>
    <x v="0"/>
    <s v=" Used"/>
    <n v="2488"/>
    <x v="5"/>
    <n v="5"/>
    <x v="8"/>
    <x v="2"/>
  </r>
  <r>
    <n v="12781777"/>
    <s v="2009 Audi A3 Sportback 1.9 TDI E 8P"/>
    <n v="8990"/>
    <x v="11"/>
    <s v="A3"/>
    <s v="Sportback 1.9 TDI E"/>
    <s v="8P"/>
    <x v="10"/>
    <n v="221505"/>
    <x v="5"/>
    <x v="1"/>
    <x v="1"/>
    <s v=" Used"/>
    <n v="1896"/>
    <x v="2"/>
    <n v="5"/>
    <x v="10"/>
    <x v="0"/>
  </r>
  <r>
    <n v="12781785"/>
    <s v="2022 LDV T60 MAX Luxe (4X4) SKC8"/>
    <n v="43990"/>
    <x v="28"/>
    <s v="T60"/>
    <s v="MAX Luxe (4X4)"/>
    <s v="SKC8"/>
    <x v="16"/>
    <n v="10"/>
    <x v="9"/>
    <x v="0"/>
    <x v="1"/>
    <s v=" New In Stock"/>
    <n v="1996"/>
    <x v="0"/>
    <n v="5"/>
    <x v="16"/>
    <x v="1"/>
  </r>
  <r>
    <n v="12781786"/>
    <s v="2022 LDV T60 MAX Luxe (4X4) SKC8"/>
    <n v="43990"/>
    <x v="28"/>
    <s v="T60"/>
    <s v="MAX Luxe (4X4)"/>
    <s v="SKC8"/>
    <x v="16"/>
    <n v="10"/>
    <x v="9"/>
    <x v="0"/>
    <x v="1"/>
    <s v=" New In Stock"/>
    <n v="1996"/>
    <x v="0"/>
    <n v="5"/>
    <x v="16"/>
    <x v="1"/>
  </r>
  <r>
    <n v="12781789"/>
    <s v="2022 LDV T60 MAX Luxe (4X4) SKC8"/>
    <n v="43990"/>
    <x v="28"/>
    <s v="T60"/>
    <s v="MAX Luxe (4X4)"/>
    <s v="SKC8"/>
    <x v="16"/>
    <n v="10"/>
    <x v="9"/>
    <x v="0"/>
    <x v="1"/>
    <s v=" New In Stock"/>
    <n v="1996"/>
    <x v="0"/>
    <n v="5"/>
    <x v="16"/>
    <x v="1"/>
  </r>
  <r>
    <n v="12781794"/>
    <s v="2020 Honda HR-V +luxe MY20"/>
    <n v="35690"/>
    <x v="19"/>
    <s v="HR-V"/>
    <e v="#NAME?"/>
    <s v="MY20"/>
    <x v="9"/>
    <n v="7076"/>
    <x v="0"/>
    <x v="0"/>
    <x v="0"/>
    <s v=" Used"/>
    <n v="1799"/>
    <x v="1"/>
    <n v="5"/>
    <x v="9"/>
    <x v="2"/>
  </r>
  <r>
    <n v="12781800"/>
    <s v="2005 Mercedes-Benz E55 AMG 211"/>
    <n v="39990"/>
    <x v="1"/>
    <s v="E55"/>
    <s v="AMG"/>
    <n v="211"/>
    <x v="5"/>
    <n v="184030"/>
    <x v="3"/>
    <x v="0"/>
    <x v="2"/>
    <s v=" Used"/>
    <n v="5439"/>
    <x v="0"/>
    <n v="5"/>
    <x v="5"/>
    <x v="2"/>
  </r>
  <r>
    <n v="12781828"/>
    <s v="2010 Mercedes-Benz C250 CGI Avantgarde W204 MY10"/>
    <n v="18990"/>
    <x v="1"/>
    <s v="C250"/>
    <s v="CGI Avantgarde"/>
    <s v="W204 MY10"/>
    <x v="0"/>
    <n v="98619"/>
    <x v="3"/>
    <x v="0"/>
    <x v="2"/>
    <s v=" Used"/>
    <n v="1796"/>
    <x v="0"/>
    <n v="5"/>
    <x v="0"/>
    <x v="2"/>
  </r>
  <r>
    <n v="12781858"/>
    <s v="2016 Isuzu D-MAX SX (4X4) TF MY15.5"/>
    <n v="43990"/>
    <x v="6"/>
    <s v="D-MAX"/>
    <s v="SX (4X4)"/>
    <s v="TF MY15.5"/>
    <x v="2"/>
    <n v="76102"/>
    <x v="40"/>
    <x v="0"/>
    <x v="1"/>
    <s v=" Used"/>
    <n v="2999"/>
    <x v="2"/>
    <n v="4"/>
    <x v="2"/>
    <x v="1"/>
  </r>
  <r>
    <n v="12781862"/>
    <s v="2017 Volkswagen Amarok V6 TDI 550 Ultimate 2H MY17"/>
    <n v="44990"/>
    <x v="8"/>
    <s v="Amarok"/>
    <s v="V6 TDI 550 Ultimate"/>
    <s v="2H MY17"/>
    <x v="3"/>
    <n v="128933"/>
    <x v="19"/>
    <x v="0"/>
    <x v="1"/>
    <s v=" Used"/>
    <n v="2967"/>
    <x v="3"/>
    <n v="5"/>
    <x v="3"/>
    <x v="1"/>
  </r>
  <r>
    <n v="12781865"/>
    <s v="2018 Hyundai Accent Sport RB6 MY19"/>
    <n v="15999"/>
    <x v="7"/>
    <s v="Accent"/>
    <s v="Sport"/>
    <s v="RB6 MY19"/>
    <x v="15"/>
    <n v="78491"/>
    <x v="5"/>
    <x v="0"/>
    <x v="0"/>
    <s v=" Used"/>
    <n v="1591"/>
    <x v="1"/>
    <n v="5"/>
    <x v="15"/>
    <x v="2"/>
  </r>
  <r>
    <n v="12781867"/>
    <s v="2019 Nissan Qashqai ST-L MY20"/>
    <n v="27999"/>
    <x v="3"/>
    <s v="Qashqai"/>
    <s v="ST-L"/>
    <s v="MY20"/>
    <x v="13"/>
    <n v="67500"/>
    <x v="0"/>
    <x v="0"/>
    <x v="0"/>
    <s v=" Used"/>
    <n v="1997"/>
    <x v="5"/>
    <n v="5"/>
    <x v="13"/>
    <x v="2"/>
  </r>
  <r>
    <n v="12781886"/>
    <s v="2022 Mazda 3 G25 GT 300P"/>
    <n v="43200"/>
    <x v="10"/>
    <n v="3"/>
    <s v="G25 GT"/>
    <s v="300P"/>
    <x v="16"/>
    <n v="2000"/>
    <x v="5"/>
    <x v="0"/>
    <x v="0"/>
    <s v=" Demo"/>
    <n v="2488"/>
    <x v="0"/>
    <n v="5"/>
    <x v="16"/>
    <x v="1"/>
  </r>
  <r>
    <n v="12781888"/>
    <s v="2022 Mazda CX-9 Azami (awd) LE CX9M"/>
    <n v="82000"/>
    <x v="10"/>
    <s v="CX-9"/>
    <s v="Azami (awd) LE"/>
    <s v="CX9M"/>
    <x v="16"/>
    <n v="3000"/>
    <x v="0"/>
    <x v="0"/>
    <x v="0"/>
    <s v=" Demo"/>
    <n v="2488"/>
    <x v="2"/>
    <n v="7"/>
    <x v="16"/>
    <x v="1"/>
  </r>
  <r>
    <n v="12781892"/>
    <s v="2022 Mazda CX-5 Touring (awd) CX5L"/>
    <n v="47900"/>
    <x v="10"/>
    <s v="CX-5"/>
    <s v="Touring (awd)"/>
    <s v="CX5L"/>
    <x v="16"/>
    <n v="2000"/>
    <x v="0"/>
    <x v="0"/>
    <x v="0"/>
    <s v=" Demo"/>
    <n v="2488"/>
    <x v="22"/>
    <n v="5"/>
    <x v="16"/>
    <x v="1"/>
  </r>
  <r>
    <n v="12781893"/>
    <s v="2022 Mazda CX-8 Asaki (awd) CX8D"/>
    <n v="72995"/>
    <x v="10"/>
    <s v="CX-8"/>
    <s v="Asaki (awd)"/>
    <s v="CX8D"/>
    <x v="16"/>
    <n v="2"/>
    <x v="0"/>
    <x v="0"/>
    <x v="1"/>
    <s v=" New In Stock"/>
    <n v="2191"/>
    <x v="22"/>
    <n v="7"/>
    <x v="16"/>
    <x v="1"/>
  </r>
  <r>
    <n v="12781907"/>
    <s v="2016 Honda HR-V VTI-L MY16"/>
    <n v="27990"/>
    <x v="19"/>
    <s v="HR-V"/>
    <s v="VTI-L"/>
    <s v="MY16"/>
    <x v="2"/>
    <n v="49818"/>
    <x v="0"/>
    <x v="0"/>
    <x v="0"/>
    <s v=" Used"/>
    <n v="1799"/>
    <x v="6"/>
    <n v="5"/>
    <x v="2"/>
    <x v="2"/>
  </r>
  <r>
    <n v="12781908"/>
    <s v="2015 Volkswagen Golf GTI Performance AU MY16"/>
    <n v="36990"/>
    <x v="8"/>
    <s v="Golf"/>
    <s v="GTI Performance"/>
    <s v="AU MY16"/>
    <x v="7"/>
    <n v="29254"/>
    <x v="5"/>
    <x v="0"/>
    <x v="2"/>
    <s v=" Used"/>
    <n v="1984"/>
    <x v="3"/>
    <n v="5"/>
    <x v="7"/>
    <x v="2"/>
  </r>
  <r>
    <n v="12781909"/>
    <s v="2019 Mazda CX-5 Maxx Sport (4X4) MY19 (KF Series 2)"/>
    <n v="33990"/>
    <x v="10"/>
    <s v="CX-5"/>
    <s v="Maxx Sport (4X4)"/>
    <s v="MY19 (KF Series 2)"/>
    <x v="13"/>
    <n v="94704"/>
    <x v="0"/>
    <x v="0"/>
    <x v="0"/>
    <s v=" Used"/>
    <n v="2488"/>
    <x v="0"/>
    <n v="5"/>
    <x v="13"/>
    <x v="2"/>
  </r>
  <r>
    <n v="12781910"/>
    <s v="2019 Toyota Kluger GXL (4X2) GSU50R"/>
    <n v="44990"/>
    <x v="0"/>
    <s v="Kluger"/>
    <s v="GXL (4X2)"/>
    <s v="GSU50R"/>
    <x v="13"/>
    <n v="60467"/>
    <x v="0"/>
    <x v="0"/>
    <x v="0"/>
    <s v=" Used"/>
    <n v="3456"/>
    <x v="0"/>
    <n v="7"/>
    <x v="13"/>
    <x v="1"/>
  </r>
  <r>
    <n v="12781920"/>
    <s v="2014 Holden UTE SV6 VF"/>
    <n v="27990"/>
    <x v="2"/>
    <s v="UTE"/>
    <s v="SV6"/>
    <s v="VF"/>
    <x v="12"/>
    <n v="109592"/>
    <x v="22"/>
    <x v="1"/>
    <x v="0"/>
    <s v=" Used"/>
    <n v="3565"/>
    <x v="5"/>
    <n v="2"/>
    <x v="12"/>
    <x v="2"/>
  </r>
  <r>
    <n v="12781921"/>
    <s v="2019 Mitsubishi Triton GLX Plus (4X4) MR MY19"/>
    <n v="42990"/>
    <x v="13"/>
    <s v="Triton"/>
    <s v="GLX Plus (4X4)"/>
    <s v="MR MY19"/>
    <x v="13"/>
    <n v="100106"/>
    <x v="16"/>
    <x v="0"/>
    <x v="1"/>
    <s v=" Used"/>
    <n v="2440"/>
    <x v="5"/>
    <n v="5"/>
    <x v="13"/>
    <x v="1"/>
  </r>
  <r>
    <n v="12781936"/>
    <s v="2017 Mazda CX-9 GT (fwd) MY16"/>
    <n v="44880"/>
    <x v="10"/>
    <s v="CX-9"/>
    <s v="GT (fwd)"/>
    <s v="MY16"/>
    <x v="3"/>
    <n v="81932"/>
    <x v="0"/>
    <x v="0"/>
    <x v="0"/>
    <s v=" Used"/>
    <n v="2488"/>
    <x v="5"/>
    <n v="7"/>
    <x v="3"/>
    <x v="1"/>
  </r>
  <r>
    <n v="12781944"/>
    <s v="2019 Mercedes-Benz X250 D Progressive (4Matic) 470"/>
    <n v="59800"/>
    <x v="1"/>
    <s v="X250"/>
    <s v="D Progressive (4Matic)"/>
    <n v="470"/>
    <x v="13"/>
    <n v="53082"/>
    <x v="15"/>
    <x v="0"/>
    <x v="1"/>
    <s v=" Used"/>
    <n v="2298"/>
    <x v="2"/>
    <n v="5"/>
    <x v="13"/>
    <x v="1"/>
  </r>
  <r>
    <n v="12781947"/>
    <s v="2022 LDV T60 MAX Luxe (4X4) SKC8"/>
    <n v="44174"/>
    <x v="28"/>
    <s v="T60"/>
    <s v="MAX Luxe (4X4)"/>
    <s v="SKC8"/>
    <x v="16"/>
    <n v="15"/>
    <x v="9"/>
    <x v="0"/>
    <x v="1"/>
    <s v=" New In Stock"/>
    <n v="1996"/>
    <x v="0"/>
    <n v="5"/>
    <x v="16"/>
    <x v="1"/>
  </r>
  <r>
    <n v="12781960"/>
    <s v="2018 Audi RS3 Quattro 8V MY18"/>
    <n v="81750"/>
    <x v="11"/>
    <s v="RS3"/>
    <s v="Quattro"/>
    <s v="8V MY18"/>
    <x v="15"/>
    <n v="35558"/>
    <x v="3"/>
    <x v="0"/>
    <x v="2"/>
    <s v=" Used"/>
    <n v="2480"/>
    <x v="0"/>
    <n v="5"/>
    <x v="15"/>
    <x v="1"/>
  </r>
  <r>
    <n v="12781991"/>
    <s v="2019 Kia Cerato S BD MY20"/>
    <n v="22990"/>
    <x v="14"/>
    <s v="Cerato"/>
    <s v="S"/>
    <s v="BD MY20"/>
    <x v="13"/>
    <n v="53919"/>
    <x v="3"/>
    <x v="0"/>
    <x v="0"/>
    <s v=" Used"/>
    <n v="1999"/>
    <x v="3"/>
    <n v="5"/>
    <x v="13"/>
    <x v="2"/>
  </r>
  <r>
    <n v="12781996"/>
    <s v="2018 Toyota Kluger GX (4X2) GSU50R"/>
    <n v="40470"/>
    <x v="0"/>
    <s v="Kluger"/>
    <s v="GX (4X2)"/>
    <s v="GSU50R"/>
    <x v="15"/>
    <n v="78242"/>
    <x v="0"/>
    <x v="0"/>
    <x v="0"/>
    <s v=" Used"/>
    <n v="3456"/>
    <x v="5"/>
    <n v="7"/>
    <x v="15"/>
    <x v="1"/>
  </r>
  <r>
    <n v="12781997"/>
    <s v="2019 Subaru Liberty 2.5I MY19"/>
    <n v="34470"/>
    <x v="12"/>
    <s v="Liberty"/>
    <s v="2.5I"/>
    <s v="MY19"/>
    <x v="13"/>
    <n v="15842"/>
    <x v="3"/>
    <x v="0"/>
    <x v="0"/>
    <s v=" Used"/>
    <n v="2498"/>
    <x v="5"/>
    <n v="5"/>
    <x v="13"/>
    <x v="2"/>
  </r>
  <r>
    <n v="12781998"/>
    <s v="2018 Toyota Kluger GX (4X4) GSU55R"/>
    <n v="42570"/>
    <x v="0"/>
    <s v="Kluger"/>
    <s v="GX (4X4)"/>
    <s v="GSU55R"/>
    <x v="15"/>
    <n v="49749"/>
    <x v="0"/>
    <x v="0"/>
    <x v="0"/>
    <s v=" Used"/>
    <n v="3456"/>
    <x v="2"/>
    <n v="7"/>
    <x v="15"/>
    <x v="1"/>
  </r>
  <r>
    <n v="12781999"/>
    <s v="2018 Toyota C-HR Koba (awd) NGX50R Update"/>
    <n v="39770"/>
    <x v="0"/>
    <s v="C-HR"/>
    <s v="Koba (awd)"/>
    <s v="NGX50R Update"/>
    <x v="15"/>
    <n v="52447"/>
    <x v="0"/>
    <x v="0"/>
    <x v="2"/>
    <s v=" Used"/>
    <n v="1197"/>
    <x v="2"/>
    <n v="5"/>
    <x v="15"/>
    <x v="2"/>
  </r>
  <r>
    <n v="12782001"/>
    <s v="2022 Volkswagen Multivan TDI340 SWB Comfortline Premium T6.1 MY22"/>
    <n v="84888"/>
    <x v="8"/>
    <s v="Multivan"/>
    <s v="TDI340 SWB Comfortline Premium"/>
    <s v="T6.1 MY22"/>
    <x v="16"/>
    <n v="25"/>
    <x v="0"/>
    <x v="0"/>
    <x v="1"/>
    <s v=" New In Stock"/>
    <n v="1968"/>
    <x v="2"/>
    <n v="7"/>
    <x v="16"/>
    <x v="1"/>
  </r>
  <r>
    <n v="12782008"/>
    <s v="2013 Nissan Navara ST (4X4) D40 MY12"/>
    <n v="23999"/>
    <x v="3"/>
    <s v="Navara"/>
    <s v="ST (4X4)"/>
    <s v="D40 MY12"/>
    <x v="8"/>
    <n v="188778"/>
    <x v="15"/>
    <x v="0"/>
    <x v="1"/>
    <s v=" Used"/>
    <n v="2488"/>
    <x v="5"/>
    <n v="5"/>
    <x v="8"/>
    <x v="2"/>
  </r>
  <r>
    <n v="12782017"/>
    <s v="2019 Mazda CX-5 GT (4X4) MY19 (KF Series 2)"/>
    <n v="41990"/>
    <x v="10"/>
    <s v="CX-5"/>
    <s v="GT (4X4)"/>
    <s v="MY19 (KF Series 2)"/>
    <x v="13"/>
    <n v="19998"/>
    <x v="0"/>
    <x v="0"/>
    <x v="0"/>
    <s v=" Used"/>
    <n v="2488"/>
    <x v="5"/>
    <n v="5"/>
    <x v="13"/>
    <x v="1"/>
  </r>
  <r>
    <n v="12782020"/>
    <s v="2022 Renault Captur R.s. Line XJB MY22"/>
    <n v="44490"/>
    <x v="16"/>
    <s v="Captur"/>
    <s v="R.s. Line"/>
    <s v="XJB MY22"/>
    <x v="16"/>
    <n v="8"/>
    <x v="0"/>
    <x v="0"/>
    <x v="2"/>
    <s v=" Demo"/>
    <n v="1332"/>
    <x v="2"/>
    <n v="4"/>
    <x v="16"/>
    <x v="1"/>
  </r>
  <r>
    <n v="12782022"/>
    <s v="2022 Renault Captur Intens XJB MY22"/>
    <n v="42490"/>
    <x v="16"/>
    <s v="Captur"/>
    <s v="Intens"/>
    <s v="XJB MY22"/>
    <x v="16"/>
    <n v="11"/>
    <x v="0"/>
    <x v="0"/>
    <x v="2"/>
    <s v=" Demo"/>
    <n v="1332"/>
    <x v="15"/>
    <n v="4"/>
    <x v="16"/>
    <x v="1"/>
  </r>
  <r>
    <n v="12782023"/>
    <s v="2022 Renault Captur Intens XJB MY22"/>
    <n v="42490"/>
    <x v="16"/>
    <s v="Captur"/>
    <s v="Intens"/>
    <s v="XJB MY22"/>
    <x v="16"/>
    <n v="11"/>
    <x v="0"/>
    <x v="0"/>
    <x v="2"/>
    <s v=" New In Stock"/>
    <n v="1332"/>
    <x v="0"/>
    <n v="4"/>
    <x v="16"/>
    <x v="1"/>
  </r>
  <r>
    <n v="12782024"/>
    <s v="2022 Renault Captur Intens XJB MY22"/>
    <n v="42490"/>
    <x v="16"/>
    <s v="Captur"/>
    <s v="Intens"/>
    <s v="XJB MY22"/>
    <x v="16"/>
    <n v="10"/>
    <x v="0"/>
    <x v="0"/>
    <x v="2"/>
    <s v=" New In Stock"/>
    <n v="1332"/>
    <x v="15"/>
    <n v="4"/>
    <x v="16"/>
    <x v="1"/>
  </r>
  <r>
    <n v="12782031"/>
    <s v="2017 Toyota Landcruiser Workmate (4X4) LC70 VDJ79R MY17"/>
    <n v="62990"/>
    <x v="0"/>
    <s v="Landcruiser"/>
    <s v="Workmate (4X4)"/>
    <s v="LC70 VDJ79R MY17"/>
    <x v="3"/>
    <n v="273496"/>
    <x v="4"/>
    <x v="1"/>
    <x v="1"/>
    <s v=" Used"/>
    <n v="4461"/>
    <x v="2"/>
    <n v="3"/>
    <x v="3"/>
    <x v="1"/>
  </r>
  <r>
    <n v="12782036"/>
    <s v="2018 Suzuki Vitara GL+ LY"/>
    <n v="27990"/>
    <x v="24"/>
    <s v="Vitara"/>
    <s v="GL+"/>
    <s v="LY"/>
    <x v="15"/>
    <n v="59900"/>
    <x v="0"/>
    <x v="0"/>
    <x v="0"/>
    <s v=" Used"/>
    <n v="1586"/>
    <x v="2"/>
    <n v="5"/>
    <x v="15"/>
    <x v="2"/>
  </r>
  <r>
    <n v="12782037"/>
    <s v="2017 Ford Everest Trend UA MY17"/>
    <n v="44990"/>
    <x v="4"/>
    <s v="Everest"/>
    <s v="Trend"/>
    <s v="UA MY17"/>
    <x v="3"/>
    <n v="135834"/>
    <x v="0"/>
    <x v="0"/>
    <x v="1"/>
    <s v=" Used"/>
    <n v="3198"/>
    <x v="2"/>
    <n v="7"/>
    <x v="3"/>
    <x v="1"/>
  </r>
  <r>
    <n v="12782038"/>
    <s v="2017 Nissan Patrol TI (4X4) Y62 Series 3"/>
    <n v="71990"/>
    <x v="3"/>
    <s v="Patrol"/>
    <s v="TI (4X4)"/>
    <s v="Y62 Series 3"/>
    <x v="3"/>
    <n v="120449"/>
    <x v="0"/>
    <x v="0"/>
    <x v="2"/>
    <s v=" Used"/>
    <n v="5552"/>
    <x v="2"/>
    <n v="8"/>
    <x v="3"/>
    <x v="1"/>
  </r>
  <r>
    <n v="12782039"/>
    <s v="2013 Ford Ranger XL 2.2 (4X4) PX"/>
    <n v="28990"/>
    <x v="4"/>
    <s v="Ranger"/>
    <s v="XL 2.2 (4X4)"/>
    <s v="PX"/>
    <x v="8"/>
    <n v="111110"/>
    <x v="10"/>
    <x v="0"/>
    <x v="1"/>
    <s v=" Used"/>
    <n v="2198"/>
    <x v="2"/>
    <n v="5"/>
    <x v="8"/>
    <x v="2"/>
  </r>
  <r>
    <n v="12782044"/>
    <s v="2020 Toyota Landcruiser Workmate (4X4) VDJ79R MY18"/>
    <n v="99990"/>
    <x v="0"/>
    <s v="Landcruiser"/>
    <s v="Workmate (4X4)"/>
    <s v="VDJ79R MY18"/>
    <x v="9"/>
    <n v="19252"/>
    <x v="4"/>
    <x v="1"/>
    <x v="1"/>
    <s v=" Used"/>
    <n v="4461"/>
    <x v="2"/>
    <n v="3"/>
    <x v="9"/>
    <x v="1"/>
  </r>
  <r>
    <n v="12782050"/>
    <s v="2013 Ford Ranger XL 2.2 HI-Rider (4X2) PX"/>
    <n v="24990"/>
    <x v="4"/>
    <s v="Ranger"/>
    <s v="XL 2.2 HI-Rider (4X2)"/>
    <s v="PX"/>
    <x v="8"/>
    <n v="126222"/>
    <x v="12"/>
    <x v="1"/>
    <x v="1"/>
    <s v=" Used"/>
    <n v="2198"/>
    <x v="2"/>
    <n v="5"/>
    <x v="8"/>
    <x v="2"/>
  </r>
  <r>
    <n v="12782064"/>
    <s v="2019 Mercedes-Benz GLC300 4Matic C253 MY20"/>
    <n v="92888"/>
    <x v="1"/>
    <s v="GLC300"/>
    <s v="4Matic"/>
    <s v="C253 MY20"/>
    <x v="13"/>
    <n v="27287"/>
    <x v="20"/>
    <x v="0"/>
    <x v="2"/>
    <s v=" Used"/>
    <n v="1991"/>
    <x v="5"/>
    <n v="5"/>
    <x v="13"/>
    <x v="1"/>
  </r>
  <r>
    <n v="12782080"/>
    <s v="2014 Mercedes-Benz A45 AMG 176"/>
    <n v="39990"/>
    <x v="1"/>
    <s v="A45"/>
    <s v="AMG"/>
    <n v="176"/>
    <x v="12"/>
    <n v="101015"/>
    <x v="5"/>
    <x v="0"/>
    <x v="2"/>
    <s v=" Used"/>
    <n v="1991"/>
    <x v="0"/>
    <n v="5"/>
    <x v="12"/>
    <x v="2"/>
  </r>
  <r>
    <n v="12782094"/>
    <s v="2016 Hyundai Sonata Premium LF2"/>
    <n v="28850"/>
    <x v="7"/>
    <s v="Sonata"/>
    <s v="Premium"/>
    <s v="LF2"/>
    <x v="2"/>
    <n v="29916"/>
    <x v="3"/>
    <x v="0"/>
    <x v="0"/>
    <s v=" Used"/>
    <n v="1998"/>
    <x v="2"/>
    <n v="5"/>
    <x v="2"/>
    <x v="2"/>
  </r>
  <r>
    <n v="12782099"/>
    <s v="2014 Great Wall V200 (4X4) K2"/>
    <n v="2500"/>
    <x v="43"/>
    <s v="V200"/>
    <s v="(4X4)"/>
    <s v="K2"/>
    <x v="12"/>
    <n v="220000"/>
    <x v="4"/>
    <x v="1"/>
    <x v="1"/>
    <s v=" Used"/>
    <n v="1996"/>
    <x v="5"/>
    <n v="2"/>
    <x v="12"/>
    <x v="0"/>
  </r>
  <r>
    <n v="12782116"/>
    <s v="2015 Mitsubishi Pajero GLX LWB (4X4) NX MY16"/>
    <n v="34999"/>
    <x v="13"/>
    <s v="Pajero"/>
    <s v="GLX LWB (4X4)"/>
    <s v="NX MY16"/>
    <x v="7"/>
    <n v="205618"/>
    <x v="0"/>
    <x v="0"/>
    <x v="1"/>
    <s v=" Used"/>
    <n v="3200"/>
    <x v="2"/>
    <n v="7"/>
    <x v="7"/>
    <x v="2"/>
  </r>
  <r>
    <n v="12782124"/>
    <s v="2005 Holden Astra Classic Equipe TS MY05"/>
    <n v="6999"/>
    <x v="2"/>
    <s v="Astra"/>
    <s v="Classic Equipe"/>
    <s v="TS MY05"/>
    <x v="5"/>
    <n v="181290"/>
    <x v="3"/>
    <x v="1"/>
    <x v="0"/>
    <s v=" Used"/>
    <n v="1796"/>
    <x v="7"/>
    <n v="5"/>
    <x v="5"/>
    <x v="0"/>
  </r>
  <r>
    <n v="12782125"/>
    <s v="2013 Holden Captiva 7 LX (4X4) CG MY13"/>
    <n v="15999"/>
    <x v="2"/>
    <s v="Captiva"/>
    <s v="7 LX (4X4)"/>
    <s v="CG MY13"/>
    <x v="8"/>
    <n v="135089"/>
    <x v="0"/>
    <x v="0"/>
    <x v="0"/>
    <s v=" Used"/>
    <n v="2997"/>
    <x v="0"/>
    <n v="7"/>
    <x v="8"/>
    <x v="2"/>
  </r>
  <r>
    <n v="12782136"/>
    <s v="2004 Mitsubishi Outlander XLS ZF"/>
    <n v="4500"/>
    <x v="13"/>
    <s v="Outlander"/>
    <s v="XLS"/>
    <s v="ZF"/>
    <x v="14"/>
    <n v="234441"/>
    <x v="0"/>
    <x v="0"/>
    <x v="0"/>
    <s v=" Used"/>
    <n v="2378"/>
    <x v="1"/>
    <n v="5"/>
    <x v="14"/>
    <x v="0"/>
  </r>
  <r>
    <n v="12782142"/>
    <s v="2019 Honda Jazz VTI-S GK MY20"/>
    <n v="27490"/>
    <x v="19"/>
    <s v="Jazz"/>
    <s v="VTI-S"/>
    <s v="GK MY20"/>
    <x v="13"/>
    <n v="17482"/>
    <x v="5"/>
    <x v="0"/>
    <x v="0"/>
    <s v=" Used"/>
    <n v="1497"/>
    <x v="5"/>
    <n v="5"/>
    <x v="13"/>
    <x v="2"/>
  </r>
  <r>
    <n v="12782170"/>
    <s v="2013 Great Wall V200 (4X4) K2"/>
    <n v="2500"/>
    <x v="43"/>
    <s v="V200"/>
    <s v="(4X4)"/>
    <s v="K2"/>
    <x v="8"/>
    <n v="210000"/>
    <x v="4"/>
    <x v="1"/>
    <x v="1"/>
    <s v=" Used"/>
    <n v="1996"/>
    <x v="2"/>
    <n v="2"/>
    <x v="8"/>
    <x v="0"/>
  </r>
  <r>
    <n v="12782177"/>
    <s v="2018 Toyota Kluger GXL (4X2) GSU50R"/>
    <n v="40555"/>
    <x v="0"/>
    <s v="Kluger"/>
    <s v="GXL (4X2)"/>
    <s v="GSU50R"/>
    <x v="15"/>
    <n v="74297"/>
    <x v="0"/>
    <x v="0"/>
    <x v="0"/>
    <s v=" Used"/>
    <n v="3456"/>
    <x v="6"/>
    <n v="7"/>
    <x v="15"/>
    <x v="1"/>
  </r>
  <r>
    <n v="12782179"/>
    <s v="2016 Toyota Landcruiser GXL (4X4) VDJ200R MY16"/>
    <n v="87555"/>
    <x v="0"/>
    <s v="Landcruiser"/>
    <s v="GXL (4X4)"/>
    <s v="VDJ200R MY16"/>
    <x v="2"/>
    <n v="122000"/>
    <x v="0"/>
    <x v="0"/>
    <x v="1"/>
    <s v=" Used"/>
    <n v="4461"/>
    <x v="0"/>
    <n v="7"/>
    <x v="2"/>
    <x v="1"/>
  </r>
  <r>
    <n v="12782180"/>
    <s v="2019 Subaru Forester 2.5I-L (awd) MY19"/>
    <n v="32750"/>
    <x v="12"/>
    <s v="Forester"/>
    <s v="2.5I-L (awd)"/>
    <s v="MY19"/>
    <x v="13"/>
    <n v="95413"/>
    <x v="0"/>
    <x v="0"/>
    <x v="0"/>
    <s v=" Used"/>
    <n v="2498"/>
    <x v="5"/>
    <n v="5"/>
    <x v="13"/>
    <x v="2"/>
  </r>
  <r>
    <n v="12782198"/>
    <s v="2016 Ford Ranger XL 3.2 (4X4) PX Mkii"/>
    <n v="47990"/>
    <x v="4"/>
    <s v="Ranger"/>
    <s v="XL 3.2 (4X4)"/>
    <s v="PX Mkii"/>
    <x v="2"/>
    <n v="37901"/>
    <x v="10"/>
    <x v="0"/>
    <x v="1"/>
    <s v=" Used"/>
    <n v="3198"/>
    <x v="2"/>
    <n v="5"/>
    <x v="2"/>
    <x v="1"/>
  </r>
  <r>
    <n v="12782207"/>
    <s v="2019 Holden Commodore LT (5YR) ZB"/>
    <n v="27990"/>
    <x v="2"/>
    <s v="Commodore"/>
    <s v="LT (5YR)"/>
    <s v="ZB"/>
    <x v="13"/>
    <n v="38665"/>
    <x v="8"/>
    <x v="0"/>
    <x v="2"/>
    <s v=" Used"/>
    <n v="1998"/>
    <x v="2"/>
    <n v="5"/>
    <x v="13"/>
    <x v="2"/>
  </r>
  <r>
    <n v="12782221"/>
    <s v="2018 Toyota Hilux SR (4X4) GUN126R MY17"/>
    <n v="41990"/>
    <x v="0"/>
    <s v="Hilux"/>
    <s v="SR (4X4)"/>
    <s v="GUN126R MY17"/>
    <x v="15"/>
    <n v="128705"/>
    <x v="23"/>
    <x v="0"/>
    <x v="1"/>
    <s v=" Used"/>
    <n v="2753"/>
    <x v="2"/>
    <n v="5"/>
    <x v="15"/>
    <x v="1"/>
  </r>
  <r>
    <n v="12782230"/>
    <s v="2006 Ford Territory Ghia (rwd) SY"/>
    <n v="9990"/>
    <x v="4"/>
    <s v="Territory"/>
    <s v="Ghia (rwd)"/>
    <s v="SY"/>
    <x v="17"/>
    <n v="224642"/>
    <x v="0"/>
    <x v="0"/>
    <x v="0"/>
    <s v=" Used"/>
    <n v="3984"/>
    <x v="5"/>
    <n v="5"/>
    <x v="17"/>
    <x v="0"/>
  </r>
  <r>
    <n v="12782232"/>
    <s v="2009 Toyota Landcruiser Sahara (4X4) VDJ200R 09 Upgrade"/>
    <n v="61990"/>
    <x v="0"/>
    <s v="Landcruiser"/>
    <s v="Sahara (4X4)"/>
    <s v="VDJ200R 09 Upgrade"/>
    <x v="10"/>
    <n v="208582"/>
    <x v="0"/>
    <x v="0"/>
    <x v="1"/>
    <s v=" Used"/>
    <n v="4461"/>
    <x v="0"/>
    <n v="8"/>
    <x v="10"/>
    <x v="1"/>
  </r>
  <r>
    <n v="12782233"/>
    <s v="2010 Holden Commodore SS-V VE MY10"/>
    <n v="22990"/>
    <x v="2"/>
    <s v="Commodore"/>
    <s v="SS-V"/>
    <s v="VE MY10"/>
    <x v="0"/>
    <n v="254544"/>
    <x v="22"/>
    <x v="0"/>
    <x v="0"/>
    <s v=" Used"/>
    <n v="5967"/>
    <x v="2"/>
    <n v="2"/>
    <x v="0"/>
    <x v="2"/>
  </r>
  <r>
    <n v="12782248"/>
    <s v="2018 Volkswagen Polo GTI AW MY19"/>
    <n v="32800"/>
    <x v="8"/>
    <s v="Polo"/>
    <s v="GTI"/>
    <s v="AW MY19"/>
    <x v="15"/>
    <n v="52626"/>
    <x v="5"/>
    <x v="0"/>
    <x v="2"/>
    <s v=" Used"/>
    <n v="1984"/>
    <x v="2"/>
    <n v="5"/>
    <x v="15"/>
    <x v="2"/>
  </r>
  <r>
    <n v="12782252"/>
    <s v="2022 Toyota RAV4 GX (awd) Hybrid Axah54R"/>
    <n v="55880"/>
    <x v="0"/>
    <s v="RAV4"/>
    <s v="GX (awd) Hybrid"/>
    <s v="Axah54R"/>
    <x v="16"/>
    <n v="30"/>
    <x v="0"/>
    <x v="0"/>
    <x v="4"/>
    <s v=" Used"/>
    <n v="2487"/>
    <x v="2"/>
    <n v="5"/>
    <x v="16"/>
    <x v="1"/>
  </r>
  <r>
    <n v="12782253"/>
    <s v="2022 Toyota Landcruiser 70 Series GXL Troop Carrier VDJ78R"/>
    <n v="112888"/>
    <x v="0"/>
    <s v="Landcruiser 70 Series"/>
    <s v="GXL Troop Carrier"/>
    <s v="VDJ78R"/>
    <x v="16"/>
    <n v="16040"/>
    <x v="0"/>
    <x v="1"/>
    <x v="1"/>
    <s v=" Used"/>
    <n v="4461"/>
    <x v="7"/>
    <n v="5"/>
    <x v="16"/>
    <x v="1"/>
  </r>
  <r>
    <n v="12782280"/>
    <s v="2014 Ford Falcon XR6 FG MK2"/>
    <n v="29990"/>
    <x v="4"/>
    <s v="Falcon"/>
    <s v="XR6"/>
    <s v="FG MK2"/>
    <x v="12"/>
    <n v="130133"/>
    <x v="4"/>
    <x v="1"/>
    <x v="0"/>
    <s v=" Used"/>
    <n v="3984"/>
    <x v="2"/>
    <n v="2"/>
    <x v="12"/>
    <x v="2"/>
  </r>
  <r>
    <n v="12782317"/>
    <s v="2018 Audi S3 2.0 Tfsi Quattro 8V MY19"/>
    <n v="52800"/>
    <x v="11"/>
    <s v="S3"/>
    <s v="2.0 Tfsi Quattro"/>
    <s v="8V MY19"/>
    <x v="15"/>
    <n v="73358"/>
    <x v="3"/>
    <x v="0"/>
    <x v="2"/>
    <s v=" Used"/>
    <n v="1984"/>
    <x v="2"/>
    <n v="5"/>
    <x v="15"/>
    <x v="1"/>
  </r>
  <r>
    <n v="12782327"/>
    <s v="2017 Holden Barina LS TM MY17"/>
    <n v="16990"/>
    <x v="2"/>
    <s v="Barina"/>
    <s v="LS"/>
    <s v="TM MY17"/>
    <x v="3"/>
    <n v="97430"/>
    <x v="5"/>
    <x v="0"/>
    <x v="2"/>
    <s v=" Used"/>
    <n v="1598"/>
    <x v="2"/>
    <n v="5"/>
    <x v="3"/>
    <x v="2"/>
  </r>
  <r>
    <n v="12782328"/>
    <s v="2017 Ford Ranger XL 3.2 (4X4) PX Mkii MY17 Update"/>
    <n v="36500"/>
    <x v="4"/>
    <s v="Ranger"/>
    <s v="XL 3.2 (4X4)"/>
    <s v="PX Mkii MY17 Update"/>
    <x v="3"/>
    <n v="146957"/>
    <x v="13"/>
    <x v="0"/>
    <x v="1"/>
    <s v=" Used"/>
    <n v="3198"/>
    <x v="2"/>
    <n v="4"/>
    <x v="3"/>
    <x v="2"/>
  </r>
  <r>
    <n v="12782329"/>
    <s v="2012 Honda Civic VTI Series 2"/>
    <n v="18990"/>
    <x v="19"/>
    <s v="Civic"/>
    <s v="VTI"/>
    <s v="Series 2"/>
    <x v="11"/>
    <n v="52375"/>
    <x v="3"/>
    <x v="0"/>
    <x v="0"/>
    <s v=" Used"/>
    <n v="1798"/>
    <x v="5"/>
    <n v="5"/>
    <x v="11"/>
    <x v="2"/>
  </r>
  <r>
    <n v="12782332"/>
    <s v="2019 Volvo XC60 T6 R-Design (awd) 246 MY20"/>
    <n v="68880"/>
    <x v="21"/>
    <s v="XC60"/>
    <s v="T6 R-Design (awd)"/>
    <s v="246 MY20"/>
    <x v="13"/>
    <n v="26386"/>
    <x v="0"/>
    <x v="0"/>
    <x v="2"/>
    <s v=" Used"/>
    <n v="1969"/>
    <x v="0"/>
    <n v="5"/>
    <x v="13"/>
    <x v="1"/>
  </r>
  <r>
    <n v="12782345"/>
    <s v="2019 Toyota Kluger GXL (4X2) GSU50R"/>
    <n v="44981"/>
    <x v="0"/>
    <s v="Kluger"/>
    <s v="GXL (4X2)"/>
    <s v="GSU50R"/>
    <x v="13"/>
    <n v="52242"/>
    <x v="0"/>
    <x v="0"/>
    <x v="0"/>
    <s v=" Used"/>
    <n v="3456"/>
    <x v="5"/>
    <n v="7"/>
    <x v="13"/>
    <x v="1"/>
  </r>
  <r>
    <n v="12782347"/>
    <s v="2018 Jeep Grand Cherokee Laredo (4X2) WK MY18"/>
    <n v="38280"/>
    <x v="18"/>
    <s v="Grand Cherokee"/>
    <s v="Laredo (4X2)"/>
    <s v="WK MY18"/>
    <x v="15"/>
    <n v="57149"/>
    <x v="0"/>
    <x v="0"/>
    <x v="2"/>
    <s v=" Used"/>
    <n v="3604"/>
    <x v="5"/>
    <n v="5"/>
    <x v="15"/>
    <x v="2"/>
  </r>
  <r>
    <n v="12782353"/>
    <s v="2017 Mazda BT-50 XT (4X2) MY16"/>
    <n v="18999"/>
    <x v="10"/>
    <s v="BT-50"/>
    <s v="XT (4X2)"/>
    <s v="MY16"/>
    <x v="3"/>
    <n v="262108"/>
    <x v="19"/>
    <x v="0"/>
    <x v="1"/>
    <s v=" Used"/>
    <n v="3196"/>
    <x v="3"/>
    <n v="5"/>
    <x v="3"/>
    <x v="2"/>
  </r>
  <r>
    <n v="12782356"/>
    <s v="2021 Ford Ranger XLT 3.2 (4X4) PX Mkiii MY21.25"/>
    <n v="58950"/>
    <x v="4"/>
    <s v="Ranger"/>
    <s v="XLT 3.2 (4X4)"/>
    <s v="PX Mkiii MY21.25"/>
    <x v="1"/>
    <n v="44426"/>
    <x v="16"/>
    <x v="0"/>
    <x v="1"/>
    <s v=" Used"/>
    <n v="3198"/>
    <x v="0"/>
    <n v="5"/>
    <x v="1"/>
    <x v="1"/>
  </r>
  <r>
    <n v="12782374"/>
    <s v="2015 Audi Q3 2.0 TDI Quattro (103KW) 8U MY14"/>
    <n v="33800"/>
    <x v="11"/>
    <s v="Q3"/>
    <s v="2.0 TDI Quattro (103KW)"/>
    <s v="8U MY14"/>
    <x v="7"/>
    <n v="75000"/>
    <x v="0"/>
    <x v="0"/>
    <x v="1"/>
    <s v=" Used"/>
    <n v="1968"/>
    <x v="5"/>
    <n v="5"/>
    <x v="7"/>
    <x v="2"/>
  </r>
  <r>
    <n v="12782375"/>
    <s v="2012 Holden Cruze SRI V JH MY13"/>
    <n v="11490"/>
    <x v="2"/>
    <s v="Cruze"/>
    <s v="SRI V"/>
    <s v="JH MY13"/>
    <x v="11"/>
    <n v="94000"/>
    <x v="5"/>
    <x v="1"/>
    <x v="0"/>
    <s v=" Used"/>
    <n v="1364"/>
    <x v="6"/>
    <n v="5"/>
    <x v="11"/>
    <x v="2"/>
  </r>
  <r>
    <n v="12782377"/>
    <s v="2012 BMW 320D Lifestyle E90 MY11"/>
    <n v="21990"/>
    <x v="5"/>
    <s v="320D"/>
    <s v="Lifestyle"/>
    <s v="E90 MY11"/>
    <x v="11"/>
    <n v="82250"/>
    <x v="3"/>
    <x v="0"/>
    <x v="1"/>
    <s v=" Used"/>
    <n v="1995"/>
    <x v="3"/>
    <n v="5"/>
    <x v="11"/>
    <x v="2"/>
  </r>
  <r>
    <n v="12782387"/>
    <s v="2022 Mazda CX-5 Touring (awd) CX5L"/>
    <n v="48188"/>
    <x v="10"/>
    <s v="CX-5"/>
    <s v="Touring (awd)"/>
    <s v="CX5L"/>
    <x v="16"/>
    <n v="7"/>
    <x v="0"/>
    <x v="0"/>
    <x v="0"/>
    <s v=" Demo"/>
    <n v="2488"/>
    <x v="0"/>
    <n v="5"/>
    <x v="16"/>
    <x v="1"/>
  </r>
  <r>
    <n v="12782397"/>
    <s v="2017 Holden Trailblazer LT (4X4) RG MY18"/>
    <n v="34990"/>
    <x v="2"/>
    <s v="Trailblazer"/>
    <s v="LT (4X4)"/>
    <s v="RG MY18"/>
    <x v="3"/>
    <n v="81603"/>
    <x v="0"/>
    <x v="0"/>
    <x v="1"/>
    <s v=" Used"/>
    <n v="2776"/>
    <x v="6"/>
    <n v="7"/>
    <x v="3"/>
    <x v="2"/>
  </r>
  <r>
    <n v="12782409"/>
    <s v="2011 Volkswagen Amarok TDI400 Trendline (4X4) 2H"/>
    <n v="16950"/>
    <x v="8"/>
    <s v="Amarok"/>
    <s v="TDI400 Trendline (4X4)"/>
    <s v="2H"/>
    <x v="4"/>
    <n v="303217"/>
    <x v="19"/>
    <x v="1"/>
    <x v="1"/>
    <s v=" Used"/>
    <n v="1968"/>
    <x v="5"/>
    <n v="5"/>
    <x v="4"/>
    <x v="2"/>
  </r>
  <r>
    <n v="12782416"/>
    <s v="2010 Kia Rondo SI UN MY11"/>
    <n v="7800"/>
    <x v="14"/>
    <s v="Rondo"/>
    <s v="SI"/>
    <s v="UN MY11"/>
    <x v="0"/>
    <n v="183495"/>
    <x v="0"/>
    <x v="1"/>
    <x v="0"/>
    <s v=" Used"/>
    <n v="1998"/>
    <x v="1"/>
    <n v="7"/>
    <x v="0"/>
    <x v="0"/>
  </r>
  <r>
    <n v="12782418"/>
    <s v="2021 LDV V80 LWB High Roof K1"/>
    <n v="36888"/>
    <x v="28"/>
    <s v="V80"/>
    <s v="LWB High Roof"/>
    <s v="K1"/>
    <x v="1"/>
    <n v="15894"/>
    <x v="6"/>
    <x v="0"/>
    <x v="1"/>
    <s v=" Used"/>
    <n v="2499"/>
    <x v="2"/>
    <n v="3"/>
    <x v="1"/>
    <x v="2"/>
  </r>
  <r>
    <n v="12782431"/>
    <s v="2018 Mini 3D Hatch Cooper F56 MY19"/>
    <n v="31777"/>
    <x v="26"/>
    <s v="3D Hatch"/>
    <s v="Cooper"/>
    <s v="F56 MY19"/>
    <x v="15"/>
    <n v="74690"/>
    <x v="5"/>
    <x v="0"/>
    <x v="2"/>
    <s v=" Used"/>
    <n v="1499"/>
    <x v="15"/>
    <n v="4"/>
    <x v="15"/>
    <x v="2"/>
  </r>
  <r>
    <n v="12782434"/>
    <s v="2016 Skoda Rapid Spaceback 92 TSI Monte Carlo NH MY16"/>
    <n v="23987"/>
    <x v="15"/>
    <s v="Rapid Spaceback"/>
    <s v="92 TSI Monte Carlo"/>
    <s v="NH MY16"/>
    <x v="2"/>
    <n v="70405"/>
    <x v="0"/>
    <x v="0"/>
    <x v="2"/>
    <s v=" Used"/>
    <n v="1390"/>
    <x v="3"/>
    <n v="5"/>
    <x v="2"/>
    <x v="2"/>
  </r>
  <r>
    <n v="12782452"/>
    <s v="2013 Toyota RAV4 GXL (2WD) ZSA42R"/>
    <n v="19555"/>
    <x v="0"/>
    <s v="RAV4"/>
    <s v="GXL (2WD)"/>
    <s v="ZSA42R"/>
    <x v="8"/>
    <n v="157825"/>
    <x v="0"/>
    <x v="0"/>
    <x v="0"/>
    <s v=" Used"/>
    <n v="1987"/>
    <x v="6"/>
    <n v="5"/>
    <x v="8"/>
    <x v="2"/>
  </r>
  <r>
    <n v="12782475"/>
    <s v="2003 Ford Falcon XT BA"/>
    <n v="4990"/>
    <x v="4"/>
    <s v="Falcon"/>
    <s v="XT"/>
    <s v="BA"/>
    <x v="6"/>
    <n v="251996"/>
    <x v="3"/>
    <x v="0"/>
    <x v="0"/>
    <s v=" Used"/>
    <n v="3984"/>
    <x v="2"/>
    <n v="5"/>
    <x v="6"/>
    <x v="0"/>
  </r>
  <r>
    <n v="12782480"/>
    <s v="2018 Subaru Outback 2.5I MY18"/>
    <n v="35990"/>
    <x v="12"/>
    <s v="Outback"/>
    <s v="2.5I"/>
    <s v="MY18"/>
    <x v="15"/>
    <n v="68433"/>
    <x v="0"/>
    <x v="0"/>
    <x v="0"/>
    <s v=" Used"/>
    <n v="2498"/>
    <x v="0"/>
    <n v="5"/>
    <x v="15"/>
    <x v="2"/>
  </r>
  <r>
    <n v="12782481"/>
    <s v="2018 Subaru Outback 2.5I MY18"/>
    <n v="35990"/>
    <x v="12"/>
    <s v="Outback"/>
    <s v="2.5I"/>
    <s v="MY18"/>
    <x v="15"/>
    <n v="68433"/>
    <x v="0"/>
    <x v="0"/>
    <x v="0"/>
    <s v=" Used"/>
    <n v="2498"/>
    <x v="0"/>
    <n v="5"/>
    <x v="15"/>
    <x v="2"/>
  </r>
  <r>
    <n v="12782483"/>
    <s v="2010 Kia Sportage SI (fwd) SL"/>
    <n v="16990"/>
    <x v="14"/>
    <s v="Sportage"/>
    <s v="SI (fwd)"/>
    <s v="SL"/>
    <x v="0"/>
    <n v="142252"/>
    <x v="0"/>
    <x v="0"/>
    <x v="0"/>
    <s v=" Used"/>
    <n v="1998"/>
    <x v="1"/>
    <n v="5"/>
    <x v="0"/>
    <x v="2"/>
  </r>
  <r>
    <n v="12782484"/>
    <s v="2010 Holden Cruze CDX JG"/>
    <n v="9990"/>
    <x v="2"/>
    <s v="Cruze"/>
    <s v="CDX"/>
    <s v="JG"/>
    <x v="0"/>
    <n v="168163"/>
    <x v="3"/>
    <x v="0"/>
    <x v="0"/>
    <s v=" Used"/>
    <n v="1796"/>
    <x v="6"/>
    <n v="5"/>
    <x v="0"/>
    <x v="0"/>
  </r>
  <r>
    <n v="12782485"/>
    <s v="2010 Holden Cruze CDX JG"/>
    <n v="12990"/>
    <x v="2"/>
    <s v="Cruze"/>
    <s v="CDX"/>
    <s v="JG"/>
    <x v="0"/>
    <n v="61934"/>
    <x v="3"/>
    <x v="0"/>
    <x v="1"/>
    <s v=" Used"/>
    <n v="1991"/>
    <x v="0"/>
    <n v="5"/>
    <x v="0"/>
    <x v="2"/>
  </r>
  <r>
    <n v="12782492"/>
    <s v="2016 Mazda 3 Maxx BM MY15"/>
    <n v="19688"/>
    <x v="10"/>
    <n v="3"/>
    <s v="Maxx"/>
    <s v="BM MY15"/>
    <x v="2"/>
    <n v="92715"/>
    <x v="3"/>
    <x v="0"/>
    <x v="0"/>
    <s v=" Used"/>
    <n v="1998"/>
    <x v="0"/>
    <n v="5"/>
    <x v="2"/>
    <x v="2"/>
  </r>
  <r>
    <n v="12782495"/>
    <s v="2013 Jeep Patriot Sport (4X2) MK MY12"/>
    <n v="12990"/>
    <x v="18"/>
    <s v="Patriot"/>
    <s v="Sport (4X2)"/>
    <s v="MK MY12"/>
    <x v="8"/>
    <n v="147591"/>
    <x v="0"/>
    <x v="0"/>
    <x v="2"/>
    <s v=" Used"/>
    <n v="1998"/>
    <x v="2"/>
    <n v="5"/>
    <x v="8"/>
    <x v="2"/>
  </r>
  <r>
    <n v="12782496"/>
    <s v="2013 Mazda 3 Maxx BM"/>
    <n v="19990"/>
    <x v="10"/>
    <n v="3"/>
    <s v="Maxx"/>
    <s v="BM"/>
    <x v="8"/>
    <n v="90541"/>
    <x v="3"/>
    <x v="0"/>
    <x v="0"/>
    <s v=" Used"/>
    <n v="1998"/>
    <x v="3"/>
    <n v="5"/>
    <x v="8"/>
    <x v="2"/>
  </r>
  <r>
    <n v="12782502"/>
    <s v="2021 Toyota RAV4 GXL (2WD) Hybrid Axah52R"/>
    <n v="54990"/>
    <x v="0"/>
    <s v="RAV4"/>
    <s v="GXL (2WD) Hybrid"/>
    <s v="Axah52R"/>
    <x v="1"/>
    <n v="15527"/>
    <x v="0"/>
    <x v="0"/>
    <x v="4"/>
    <s v=" Used"/>
    <n v="2487"/>
    <x v="3"/>
    <n v="5"/>
    <x v="1"/>
    <x v="1"/>
  </r>
  <r>
    <n v="12782508"/>
    <s v="2018 Toyota Camry Ascent (hybrid) Axvh71R"/>
    <n v="40990"/>
    <x v="0"/>
    <s v="Camry"/>
    <s v="Ascent (hybrid)"/>
    <s v="Axvh71R"/>
    <x v="15"/>
    <n v="20678"/>
    <x v="3"/>
    <x v="0"/>
    <x v="4"/>
    <s v=" Used"/>
    <n v="2494"/>
    <x v="5"/>
    <n v="5"/>
    <x v="15"/>
    <x v="1"/>
  </r>
  <r>
    <n v="12782514"/>
    <s v="2020 Mercedes-Benz GLC 200 X253 MY20.5"/>
    <n v="71800"/>
    <x v="1"/>
    <s v="GLC"/>
    <n v="200"/>
    <s v="X253 MY20.5"/>
    <x v="9"/>
    <n v="14265"/>
    <x v="0"/>
    <x v="0"/>
    <x v="2"/>
    <s v=" Used"/>
    <n v="1991"/>
    <x v="5"/>
    <n v="5"/>
    <x v="9"/>
    <x v="1"/>
  </r>
  <r>
    <n v="12782519"/>
    <s v="2015 Toyota Fortuner Crusade GUN156R"/>
    <n v="45489"/>
    <x v="0"/>
    <s v="Fortuner"/>
    <s v="Crusade"/>
    <s v="GUN156R"/>
    <x v="7"/>
    <n v="113175"/>
    <x v="0"/>
    <x v="0"/>
    <x v="1"/>
    <s v=" Used"/>
    <n v="2753"/>
    <x v="2"/>
    <n v="7"/>
    <x v="7"/>
    <x v="1"/>
  </r>
  <r>
    <n v="12782532"/>
    <s v="2018 Mitsubishi Triton GLS (4X4) MQ MY18"/>
    <n v="33990"/>
    <x v="13"/>
    <s v="Triton"/>
    <s v="GLS (4X4)"/>
    <s v="MQ MY18"/>
    <x v="15"/>
    <n v="203573"/>
    <x v="19"/>
    <x v="0"/>
    <x v="1"/>
    <s v=" Used"/>
    <n v="2440"/>
    <x v="5"/>
    <n v="5"/>
    <x v="15"/>
    <x v="2"/>
  </r>
  <r>
    <n v="12782556"/>
    <s v="2015 BMW X3 Xdrive 20D F25 MY15"/>
    <n v="33990"/>
    <x v="5"/>
    <s v="X3"/>
    <s v="Xdrive 20D"/>
    <s v="F25 MY15"/>
    <x v="7"/>
    <n v="138215"/>
    <x v="0"/>
    <x v="0"/>
    <x v="1"/>
    <s v=" Used"/>
    <n v="1995"/>
    <x v="2"/>
    <n v="5"/>
    <x v="7"/>
    <x v="2"/>
  </r>
  <r>
    <n v="12782561"/>
    <s v="2018 Toyota Camry SL (hybrid) Axvh71R"/>
    <n v="42995"/>
    <x v="0"/>
    <s v="Camry"/>
    <s v="SL (hybrid)"/>
    <s v="Axvh71R"/>
    <x v="15"/>
    <n v="120169"/>
    <x v="3"/>
    <x v="0"/>
    <x v="4"/>
    <s v=" Used"/>
    <n v="2494"/>
    <x v="2"/>
    <n v="5"/>
    <x v="15"/>
    <x v="1"/>
  </r>
  <r>
    <n v="12782564"/>
    <s v="2020 Mercedes-Benz GLC 200 X253 MY20.5"/>
    <n v="79000"/>
    <x v="1"/>
    <s v="GLC"/>
    <n v="200"/>
    <s v="X253 MY20.5"/>
    <x v="9"/>
    <n v="16500"/>
    <x v="0"/>
    <x v="0"/>
    <x v="2"/>
    <s v=" Used"/>
    <n v="1991"/>
    <x v="25"/>
    <n v="5"/>
    <x v="9"/>
    <x v="1"/>
  </r>
  <r>
    <n v="12782600"/>
    <s v="2011 Mazda 3 Maxx BL 10 Upgrade"/>
    <n v="15990"/>
    <x v="10"/>
    <n v="3"/>
    <s v="Maxx"/>
    <s v="BL 10 Upgrade"/>
    <x v="4"/>
    <n v="92358"/>
    <x v="3"/>
    <x v="0"/>
    <x v="0"/>
    <s v=" Used"/>
    <n v="1999"/>
    <x v="2"/>
    <n v="5"/>
    <x v="4"/>
    <x v="2"/>
  </r>
  <r>
    <n v="12782627"/>
    <s v="2011 Porsche 911 Carrera 4 S 997 MY11"/>
    <n v="169900"/>
    <x v="17"/>
    <n v="911"/>
    <s v="Carrera 4 S"/>
    <s v="997 MY11"/>
    <x v="4"/>
    <n v="92423"/>
    <x v="20"/>
    <x v="0"/>
    <x v="2"/>
    <s v=" Used"/>
    <n v="3800"/>
    <x v="0"/>
    <n v="4"/>
    <x v="4"/>
    <x v="1"/>
  </r>
  <r>
    <n v="12782638"/>
    <s v="2015 Holden Colorado LS (4X2) RG MY15"/>
    <n v="30000"/>
    <x v="2"/>
    <s v="Colorado"/>
    <s v="LS (4X2)"/>
    <s v="RG MY15"/>
    <x v="7"/>
    <n v="248982"/>
    <x v="12"/>
    <x v="0"/>
    <x v="1"/>
    <s v=" Used"/>
    <n v="2776"/>
    <x v="5"/>
    <n v="5"/>
    <x v="7"/>
    <x v="2"/>
  </r>
  <r>
    <n v="12782647"/>
    <s v="2020 Mitsubishi Pajero Sport GLS (4X4) 7 Seat QF MY20"/>
    <n v="54990"/>
    <x v="13"/>
    <s v="Pajero Sport"/>
    <s v="GLS (4X4) 7 Seat"/>
    <s v="QF MY20"/>
    <x v="9"/>
    <n v="36533"/>
    <x v="0"/>
    <x v="0"/>
    <x v="1"/>
    <s v=" Used"/>
    <n v="2442"/>
    <x v="0"/>
    <n v="7"/>
    <x v="9"/>
    <x v="1"/>
  </r>
  <r>
    <n v="12782658"/>
    <s v="2009 Toyota Aurion AT-X GSV40R"/>
    <n v="9995"/>
    <x v="0"/>
    <s v="Aurion"/>
    <s v="AT-X"/>
    <s v="GSV40R"/>
    <x v="10"/>
    <n v="181009"/>
    <x v="3"/>
    <x v="0"/>
    <x v="0"/>
    <s v=" Used"/>
    <n v="3456"/>
    <x v="1"/>
    <n v="5"/>
    <x v="10"/>
    <x v="0"/>
  </r>
  <r>
    <n v="12782659"/>
    <s v="2015 Holden Barina CD TM MY15"/>
    <n v="8995"/>
    <x v="2"/>
    <s v="Barina"/>
    <s v="CD"/>
    <s v="TM MY15"/>
    <x v="7"/>
    <n v="175255"/>
    <x v="5"/>
    <x v="0"/>
    <x v="0"/>
    <s v=" Used"/>
    <n v="1598"/>
    <x v="6"/>
    <n v="5"/>
    <x v="7"/>
    <x v="0"/>
  </r>
  <r>
    <n v="12782661"/>
    <s v="2019 Toyota Corolla Ascent Sport (hybrid) ZWE211R"/>
    <n v="34990"/>
    <x v="0"/>
    <s v="Corolla"/>
    <s v="Ascent Sport (hybrid)"/>
    <s v="ZWE211R"/>
    <x v="13"/>
    <n v="56815"/>
    <x v="5"/>
    <x v="0"/>
    <x v="4"/>
    <s v=" Used"/>
    <n v="1798"/>
    <x v="6"/>
    <n v="5"/>
    <x v="13"/>
    <x v="2"/>
  </r>
  <r>
    <n v="12782678"/>
    <s v="2016 Mitsubishi Triton GLX Plus (4X4) MQ MY16 Upgrade"/>
    <n v="26913"/>
    <x v="13"/>
    <s v="Triton"/>
    <s v="GLX Plus (4X4)"/>
    <s v="MQ MY16 Upgrade"/>
    <x v="2"/>
    <n v="159987"/>
    <x v="19"/>
    <x v="1"/>
    <x v="1"/>
    <s v=" Used"/>
    <n v="2440"/>
    <x v="2"/>
    <n v="5"/>
    <x v="2"/>
    <x v="2"/>
  </r>
  <r>
    <n v="12782679"/>
    <s v="2017 Ford Ranger Wildtrak 3.2 (4X4) PX Mkii MY17"/>
    <n v="36913"/>
    <x v="4"/>
    <s v="Ranger"/>
    <s v="Wildtrak 3.2 (4X4)"/>
    <s v="PX Mkii MY17"/>
    <x v="3"/>
    <n v="202927"/>
    <x v="15"/>
    <x v="0"/>
    <x v="1"/>
    <s v=" Used"/>
    <n v="3198"/>
    <x v="2"/>
    <n v="5"/>
    <x v="3"/>
    <x v="2"/>
  </r>
  <r>
    <n v="12782696"/>
    <s v="2019 Volkswagen Golf R AU MY20"/>
    <n v="51441"/>
    <x v="8"/>
    <s v="Golf"/>
    <s v="R"/>
    <s v="AU MY20"/>
    <x v="13"/>
    <n v="62847"/>
    <x v="5"/>
    <x v="0"/>
    <x v="2"/>
    <s v=" Used"/>
    <n v="1984"/>
    <x v="6"/>
    <n v="5"/>
    <x v="13"/>
    <x v="1"/>
  </r>
  <r>
    <n v="12782698"/>
    <s v="2006 Toyota Landcruiser (4X4) HDJ79R"/>
    <n v="20000"/>
    <x v="0"/>
    <s v="Landcruiser"/>
    <s v="(4X4)"/>
    <s v="HDJ79R"/>
    <x v="17"/>
    <n v="390000"/>
    <x v="4"/>
    <x v="1"/>
    <x v="1"/>
    <s v=" Used"/>
    <n v="4164"/>
    <x v="2"/>
    <n v="3"/>
    <x v="17"/>
    <x v="2"/>
  </r>
  <r>
    <n v="12782723"/>
    <s v="2008 Mercedes-Benz C200 Kompressor Classic W204"/>
    <n v="12890"/>
    <x v="1"/>
    <s v="C200"/>
    <s v="Kompressor Classic"/>
    <s v="W204"/>
    <x v="19"/>
    <n v="131990"/>
    <x v="3"/>
    <x v="0"/>
    <x v="2"/>
    <s v=" Used"/>
    <n v="1796"/>
    <x v="0"/>
    <n v="5"/>
    <x v="19"/>
    <x v="2"/>
  </r>
  <r>
    <n v="12782724"/>
    <s v="2003 Nissan Pulsar Q N16"/>
    <n v="4999"/>
    <x v="3"/>
    <s v="Pulsar"/>
    <s v="Q"/>
    <s v="N16"/>
    <x v="6"/>
    <n v="208508"/>
    <x v="3"/>
    <x v="0"/>
    <x v="0"/>
    <s v=" Used"/>
    <n v="1769"/>
    <x v="3"/>
    <n v="5"/>
    <x v="6"/>
    <x v="0"/>
  </r>
  <r>
    <n v="12782732"/>
    <s v="2015 Ford Transit Custom 330L (lwb) VN"/>
    <n v="26990"/>
    <x v="4"/>
    <s v="Transit Custom"/>
    <s v="330L (lwb)"/>
    <s v="VN"/>
    <x v="7"/>
    <n v="198974"/>
    <x v="6"/>
    <x v="1"/>
    <x v="1"/>
    <s v=" Used"/>
    <n v="2198"/>
    <x v="2"/>
    <n v="2"/>
    <x v="7"/>
    <x v="2"/>
  </r>
  <r>
    <n v="12782755"/>
    <s v="2016 Hyundai Accent Active RB4 MY16"/>
    <n v="17995"/>
    <x v="7"/>
    <s v="Accent"/>
    <s v="Active"/>
    <s v="RB4 MY16"/>
    <x v="2"/>
    <n v="106441"/>
    <x v="5"/>
    <x v="0"/>
    <x v="0"/>
    <s v=" Used"/>
    <n v="1368"/>
    <x v="2"/>
    <n v="5"/>
    <x v="2"/>
    <x v="2"/>
  </r>
  <r>
    <n v="12782756"/>
    <s v="2019 Kia Sportage SI (fwd) QL MY19"/>
    <n v="27995"/>
    <x v="14"/>
    <s v="Sportage"/>
    <s v="SI (fwd)"/>
    <s v="QL MY19"/>
    <x v="13"/>
    <n v="166470"/>
    <x v="0"/>
    <x v="0"/>
    <x v="0"/>
    <s v=" Used"/>
    <n v="1999"/>
    <x v="0"/>
    <n v="5"/>
    <x v="13"/>
    <x v="2"/>
  </r>
  <r>
    <n v="12782779"/>
    <s v="2019 Kia Cerato S (AV) BD MY19"/>
    <n v="24995"/>
    <x v="14"/>
    <s v="Cerato"/>
    <s v="S (AV)"/>
    <s v="BD MY19"/>
    <x v="13"/>
    <n v="48253"/>
    <x v="5"/>
    <x v="0"/>
    <x v="0"/>
    <s v=" Used"/>
    <n v="1999"/>
    <x v="5"/>
    <n v="5"/>
    <x v="13"/>
    <x v="2"/>
  </r>
  <r>
    <n v="12782781"/>
    <s v="2012 Mercedes-Benz C250 CDI BE W204 MY11"/>
    <n v="16996"/>
    <x v="1"/>
    <s v="C250"/>
    <s v="CDI BE"/>
    <s v="W204 MY11"/>
    <x v="11"/>
    <n v="140926"/>
    <x v="20"/>
    <x v="0"/>
    <x v="1"/>
    <s v=" Used"/>
    <n v="2148"/>
    <x v="5"/>
    <n v="4"/>
    <x v="11"/>
    <x v="2"/>
  </r>
  <r>
    <n v="12782789"/>
    <s v="2017 Toyota Aurion AT-X GSV50R MY16"/>
    <n v="25990"/>
    <x v="0"/>
    <s v="Aurion"/>
    <s v="AT-X"/>
    <s v="GSV50R MY16"/>
    <x v="3"/>
    <n v="39769"/>
    <x v="3"/>
    <x v="0"/>
    <x v="0"/>
    <s v=" Used"/>
    <n v="3456"/>
    <x v="0"/>
    <n v="5"/>
    <x v="3"/>
    <x v="2"/>
  </r>
  <r>
    <n v="12782794"/>
    <s v="2017 Hyundai I30 Active PD"/>
    <n v="23990"/>
    <x v="7"/>
    <s v="I30"/>
    <s v="Active"/>
    <s v="PD"/>
    <x v="3"/>
    <n v="42303"/>
    <x v="5"/>
    <x v="0"/>
    <x v="0"/>
    <s v=" Used"/>
    <n v="1999"/>
    <x v="2"/>
    <n v="5"/>
    <x v="3"/>
    <x v="2"/>
  </r>
  <r>
    <n v="12782795"/>
    <s v="2017 Hyundai I30 Active PD"/>
    <n v="24990"/>
    <x v="7"/>
    <s v="I30"/>
    <s v="Active"/>
    <s v="PD"/>
    <x v="3"/>
    <n v="29744"/>
    <x v="5"/>
    <x v="0"/>
    <x v="0"/>
    <s v=" Used"/>
    <n v="1999"/>
    <x v="5"/>
    <n v="5"/>
    <x v="3"/>
    <x v="2"/>
  </r>
  <r>
    <n v="12782797"/>
    <s v="2016 Holden Cruze Equipe JH MY16"/>
    <n v="15990"/>
    <x v="2"/>
    <s v="Cruze"/>
    <s v="Equipe"/>
    <s v="JH MY16"/>
    <x v="2"/>
    <n v="37109"/>
    <x v="3"/>
    <x v="0"/>
    <x v="0"/>
    <s v=" Used"/>
    <n v="1796"/>
    <x v="2"/>
    <n v="5"/>
    <x v="2"/>
    <x v="2"/>
  </r>
  <r>
    <n v="12782798"/>
    <s v="2017 Hyundai I30 Active PD"/>
    <n v="24290"/>
    <x v="7"/>
    <s v="I30"/>
    <s v="Active"/>
    <s v="PD"/>
    <x v="3"/>
    <n v="42465"/>
    <x v="5"/>
    <x v="0"/>
    <x v="0"/>
    <s v=" Used"/>
    <n v="1999"/>
    <x v="5"/>
    <n v="5"/>
    <x v="3"/>
    <x v="2"/>
  </r>
  <r>
    <n v="12782811"/>
    <s v="2016 Audi A3 1.4 Tfsi S Tronic COD 8V MY17"/>
    <n v="33888"/>
    <x v="11"/>
    <s v="A3"/>
    <s v="1.4 Tfsi S Tronic COD"/>
    <s v="8V MY17"/>
    <x v="2"/>
    <n v="90173"/>
    <x v="1"/>
    <x v="0"/>
    <x v="2"/>
    <s v=" Used"/>
    <n v="1395"/>
    <x v="2"/>
    <n v="4"/>
    <x v="2"/>
    <x v="2"/>
  </r>
  <r>
    <n v="12782830"/>
    <s v="2014 Volvo XC90 D5 R-Design MY14"/>
    <n v="24990"/>
    <x v="21"/>
    <s v="XC90"/>
    <s v="D5 R-Design"/>
    <s v="MY14"/>
    <x v="12"/>
    <n v="97509"/>
    <x v="0"/>
    <x v="0"/>
    <x v="1"/>
    <s v=" Used"/>
    <n v="2400"/>
    <x v="1"/>
    <n v="7"/>
    <x v="12"/>
    <x v="2"/>
  </r>
  <r>
    <n v="12782831"/>
    <s v="2012 Ford Territory Titanium (4X4) SZ"/>
    <n v="15748"/>
    <x v="4"/>
    <s v="Territory"/>
    <s v="Titanium (4X4)"/>
    <s v="SZ"/>
    <x v="11"/>
    <n v="150097"/>
    <x v="0"/>
    <x v="0"/>
    <x v="1"/>
    <s v=" Used"/>
    <n v="2720"/>
    <x v="5"/>
    <n v="7"/>
    <x v="11"/>
    <x v="2"/>
  </r>
  <r>
    <n v="12782839"/>
    <s v="2019 Subaru Liberty 2.5I MY19"/>
    <n v="24990"/>
    <x v="12"/>
    <s v="Liberty"/>
    <s v="2.5I"/>
    <s v="MY19"/>
    <x v="13"/>
    <n v="54646"/>
    <x v="3"/>
    <x v="0"/>
    <x v="0"/>
    <s v=" Used"/>
    <n v="2498"/>
    <x v="6"/>
    <n v="5"/>
    <x v="13"/>
    <x v="2"/>
  </r>
  <r>
    <n v="12782841"/>
    <s v="2020 Toyota Landcruiser Prado GXL Flat Tailgate GDJ150R"/>
    <n v="66990"/>
    <x v="0"/>
    <s v="Landcruiser Prado"/>
    <s v="GXL Flat Tailgate"/>
    <s v="GDJ150R"/>
    <x v="9"/>
    <n v="53532"/>
    <x v="0"/>
    <x v="0"/>
    <x v="1"/>
    <s v=" Used"/>
    <n v="2755"/>
    <x v="2"/>
    <n v="7"/>
    <x v="9"/>
    <x v="1"/>
  </r>
  <r>
    <n v="12782844"/>
    <s v="2019 Toyota 86 GTS ZN6 MY18"/>
    <n v="37990"/>
    <x v="0"/>
    <n v="86"/>
    <s v="GTS"/>
    <s v="ZN6 MY18"/>
    <x v="13"/>
    <n v="44601"/>
    <x v="20"/>
    <x v="0"/>
    <x v="2"/>
    <s v=" Used"/>
    <n v="1998"/>
    <x v="5"/>
    <n v="4"/>
    <x v="13"/>
    <x v="2"/>
  </r>
  <r>
    <n v="12782855"/>
    <s v="2017 Toyota Camry Altise ASV50R MY16"/>
    <n v="27470"/>
    <x v="0"/>
    <s v="Camry"/>
    <s v="Altise"/>
    <s v="ASV50R MY16"/>
    <x v="3"/>
    <n v="24316"/>
    <x v="3"/>
    <x v="0"/>
    <x v="0"/>
    <s v=" Used"/>
    <n v="2494"/>
    <x v="2"/>
    <n v="5"/>
    <x v="3"/>
    <x v="2"/>
  </r>
  <r>
    <n v="12782856"/>
    <s v="2018 Subaru Outback 2.5I MY19"/>
    <n v="32570"/>
    <x v="12"/>
    <s v="Outback"/>
    <s v="2.5I"/>
    <s v="MY19"/>
    <x v="15"/>
    <n v="109600"/>
    <x v="0"/>
    <x v="0"/>
    <x v="0"/>
    <s v=" Used"/>
    <n v="2498"/>
    <x v="2"/>
    <n v="5"/>
    <x v="15"/>
    <x v="2"/>
  </r>
  <r>
    <n v="12782857"/>
    <s v="2017 Toyota Camry Altise ASV50R MY16"/>
    <n v="26970"/>
    <x v="0"/>
    <s v="Camry"/>
    <s v="Altise"/>
    <s v="ASV50R MY16"/>
    <x v="3"/>
    <n v="24010"/>
    <x v="3"/>
    <x v="0"/>
    <x v="0"/>
    <s v=" Used"/>
    <n v="2494"/>
    <x v="2"/>
    <n v="5"/>
    <x v="3"/>
    <x v="2"/>
  </r>
  <r>
    <n v="12782858"/>
    <s v="2019 Kia Sportage SI Premium (awd) QL MY19"/>
    <n v="34470"/>
    <x v="14"/>
    <s v="Sportage"/>
    <s v="SI Premium (awd)"/>
    <s v="QL MY19"/>
    <x v="13"/>
    <n v="63522"/>
    <x v="0"/>
    <x v="0"/>
    <x v="1"/>
    <s v=" Used"/>
    <n v="1995"/>
    <x v="2"/>
    <n v="5"/>
    <x v="13"/>
    <x v="2"/>
  </r>
  <r>
    <n v="12782861"/>
    <s v="2016 Nissan Pathfinder ST (4X2) R52 MY15 Upgrade"/>
    <n v="22730"/>
    <x v="3"/>
    <s v="Pathfinder"/>
    <s v="ST (4X2)"/>
    <s v="R52 MY15 Upgrade"/>
    <x v="2"/>
    <n v="108326"/>
    <x v="0"/>
    <x v="0"/>
    <x v="2"/>
    <s v=" Used"/>
    <n v="3498"/>
    <x v="0"/>
    <n v="7"/>
    <x v="2"/>
    <x v="2"/>
  </r>
  <r>
    <n v="12782874"/>
    <s v="2008 Subaru Impreza R (awd) MY08"/>
    <n v="7995"/>
    <x v="12"/>
    <s v="Impreza"/>
    <s v="R (awd)"/>
    <s v="MY08"/>
    <x v="19"/>
    <n v="188848"/>
    <x v="5"/>
    <x v="0"/>
    <x v="2"/>
    <s v=" Used"/>
    <n v="1994"/>
    <x v="3"/>
    <n v="5"/>
    <x v="19"/>
    <x v="0"/>
  </r>
  <r>
    <n v="12782876"/>
    <s v="2005 Ford Territory Ghia (rwd) SX"/>
    <n v="5995"/>
    <x v="4"/>
    <s v="Territory"/>
    <s v="Ghia (rwd)"/>
    <s v="SX"/>
    <x v="5"/>
    <n v="190533"/>
    <x v="0"/>
    <x v="0"/>
    <x v="0"/>
    <s v=" Used"/>
    <n v="3984"/>
    <x v="1"/>
    <n v="5"/>
    <x v="5"/>
    <x v="0"/>
  </r>
  <r>
    <n v="12782878"/>
    <s v="2013 Ford Ranger XL 3.2 (4X4) PX"/>
    <n v="28995"/>
    <x v="4"/>
    <s v="Ranger"/>
    <s v="XL 3.2 (4X4)"/>
    <s v="PX"/>
    <x v="8"/>
    <n v="217729"/>
    <x v="19"/>
    <x v="1"/>
    <x v="1"/>
    <s v=" Used"/>
    <n v="3198"/>
    <x v="6"/>
    <n v="5"/>
    <x v="8"/>
    <x v="2"/>
  </r>
  <r>
    <n v="12782884"/>
    <s v="2018 Toyota Hilux Workmate GUN122R MY19"/>
    <n v="29880"/>
    <x v="0"/>
    <s v="Hilux"/>
    <s v="Workmate"/>
    <s v="GUN122R MY19"/>
    <x v="15"/>
    <n v="138556"/>
    <x v="16"/>
    <x v="1"/>
    <x v="1"/>
    <s v=" Used"/>
    <n v="2393"/>
    <x v="2"/>
    <n v="5"/>
    <x v="15"/>
    <x v="2"/>
  </r>
  <r>
    <n v="12782911"/>
    <s v="2016 Honda Jazz VTI-L GK MY17"/>
    <n v="16888"/>
    <x v="19"/>
    <s v="Jazz"/>
    <s v="VTI-L"/>
    <s v="GK MY17"/>
    <x v="2"/>
    <n v="101582"/>
    <x v="5"/>
    <x v="0"/>
    <x v="0"/>
    <s v=" Used"/>
    <n v="1497"/>
    <x v="0"/>
    <n v="5"/>
    <x v="2"/>
    <x v="2"/>
  </r>
  <r>
    <n v="12782931"/>
    <s v="2015 Toyota Hilux SR5 (4X4) GUN126R"/>
    <n v="26000"/>
    <x v="0"/>
    <s v="Hilux"/>
    <s v="SR5 (4X4)"/>
    <s v="GUN126R"/>
    <x v="7"/>
    <n v="85800"/>
    <x v="19"/>
    <x v="0"/>
    <x v="1"/>
    <s v=" Used"/>
    <n v="2753"/>
    <x v="1"/>
    <n v="5"/>
    <x v="7"/>
    <x v="2"/>
  </r>
  <r>
    <n v="12782932"/>
    <s v="2015 Jeep Cherokee Blackhawk (4X4) KL MY15"/>
    <n v="25000"/>
    <x v="18"/>
    <s v="Cherokee"/>
    <s v="Blackhawk (4X4)"/>
    <s v="KL MY15"/>
    <x v="7"/>
    <n v="147000"/>
    <x v="0"/>
    <x v="0"/>
    <x v="0"/>
    <s v=" Used"/>
    <n v="3239"/>
    <x v="2"/>
    <n v="5"/>
    <x v="7"/>
    <x v="2"/>
  </r>
  <r>
    <n v="12782954"/>
    <s v="2009 Toyota Hiace LWB TRH201R MY07 Upgrade"/>
    <n v="18000"/>
    <x v="0"/>
    <s v="Hiace"/>
    <s v="LWB"/>
    <s v="TRH201R MY07 Upgrade"/>
    <x v="10"/>
    <n v="515000"/>
    <x v="6"/>
    <x v="1"/>
    <x v="0"/>
    <s v=" Used"/>
    <n v="2694"/>
    <x v="2"/>
    <n v="3"/>
    <x v="10"/>
    <x v="2"/>
  </r>
  <r>
    <n v="12782964"/>
    <s v="2013 Volkswagen Multivan Comfortline TSI350 T5 MY13"/>
    <n v="25950"/>
    <x v="8"/>
    <s v="Multivan"/>
    <s v="Comfortline TSI350"/>
    <s v="T5 MY13"/>
    <x v="8"/>
    <n v="159452"/>
    <x v="0"/>
    <x v="0"/>
    <x v="2"/>
    <s v=" Used"/>
    <n v="1984"/>
    <x v="5"/>
    <n v="7"/>
    <x v="8"/>
    <x v="2"/>
  </r>
  <r>
    <n v="12782965"/>
    <s v="2002 Toyota Landcruiser GXL (4X4) UZJ100R"/>
    <n v="24950"/>
    <x v="0"/>
    <s v="Landcruiser"/>
    <s v="GXL (4X4)"/>
    <s v="UZJ100R"/>
    <x v="22"/>
    <n v="257194"/>
    <x v="0"/>
    <x v="1"/>
    <x v="0"/>
    <s v=" Used"/>
    <n v="4664"/>
    <x v="7"/>
    <n v="8"/>
    <x v="22"/>
    <x v="2"/>
  </r>
  <r>
    <n v="12783003"/>
    <s v="2011 Holden Colorado LX (4X2) RC MY11"/>
    <n v="12500"/>
    <x v="2"/>
    <s v="Colorado"/>
    <s v="LX (4X2)"/>
    <s v="RC MY11"/>
    <x v="4"/>
    <n v="221399"/>
    <x v="12"/>
    <x v="0"/>
    <x v="0"/>
    <s v=" Used"/>
    <n v="3565"/>
    <x v="2"/>
    <n v="5"/>
    <x v="4"/>
    <x v="2"/>
  </r>
  <r>
    <n v="12783005"/>
    <s v="2016 Porsche Macan Turbo MY17"/>
    <n v="88890"/>
    <x v="17"/>
    <s v="Macan"/>
    <s v="Turbo"/>
    <s v="MY17"/>
    <x v="2"/>
    <n v="66851"/>
    <x v="0"/>
    <x v="0"/>
    <x v="2"/>
    <s v=" Used"/>
    <n v="3604"/>
    <x v="2"/>
    <n v="5"/>
    <x v="2"/>
    <x v="1"/>
  </r>
  <r>
    <n v="12783017"/>
    <s v="2018 Lexus RX350L Sports Luxury GGL26R MY18"/>
    <n v="75987"/>
    <x v="9"/>
    <s v="RX350L"/>
    <s v="Sports Luxury"/>
    <s v="GGL26R MY18"/>
    <x v="15"/>
    <n v="22032"/>
    <x v="0"/>
    <x v="0"/>
    <x v="2"/>
    <s v=" Used"/>
    <n v="3456"/>
    <x v="2"/>
    <n v="7"/>
    <x v="15"/>
    <x v="1"/>
  </r>
  <r>
    <n v="12783033"/>
    <s v="2015 Audi Q5 2.0 Tfsi Quattro 8R MY15"/>
    <n v="28200"/>
    <x v="11"/>
    <s v="Q5"/>
    <s v="2.0 Tfsi Quattro"/>
    <s v="8R MY15"/>
    <x v="7"/>
    <n v="130000"/>
    <x v="0"/>
    <x v="0"/>
    <x v="2"/>
    <s v=" Used"/>
    <n v="1984"/>
    <x v="2"/>
    <n v="5"/>
    <x v="7"/>
    <x v="2"/>
  </r>
  <r>
    <n v="12783075"/>
    <s v="2020 Mitsubishi Triton GLS (4X4) MR MY21"/>
    <n v="47999"/>
    <x v="13"/>
    <s v="Triton"/>
    <s v="GLS (4X4)"/>
    <s v="MR MY21"/>
    <x v="9"/>
    <n v="39962"/>
    <x v="16"/>
    <x v="0"/>
    <x v="1"/>
    <s v=" Used"/>
    <n v="2442"/>
    <x v="2"/>
    <n v="5"/>
    <x v="9"/>
    <x v="1"/>
  </r>
  <r>
    <n v="12783093"/>
    <s v="2019 Toyota Hilux Workmate TGN121R MY19"/>
    <n v="37990"/>
    <x v="0"/>
    <s v="Hilux"/>
    <s v="Workmate"/>
    <s v="TGN121R MY19"/>
    <x v="13"/>
    <n v="54690"/>
    <x v="16"/>
    <x v="0"/>
    <x v="0"/>
    <s v=" Used"/>
    <n v="2694"/>
    <x v="2"/>
    <n v="5"/>
    <x v="13"/>
    <x v="2"/>
  </r>
  <r>
    <n v="12783098"/>
    <s v="2018 Toyota RAV4 GXL (2WD) ZSA42R MY18"/>
    <n v="34888"/>
    <x v="0"/>
    <s v="RAV4"/>
    <s v="GXL (2WD)"/>
    <s v="ZSA42R MY18"/>
    <x v="15"/>
    <n v="98757"/>
    <x v="0"/>
    <x v="0"/>
    <x v="0"/>
    <s v=" Used"/>
    <n v="1987"/>
    <x v="0"/>
    <n v="5"/>
    <x v="15"/>
    <x v="2"/>
  </r>
  <r>
    <n v="12783099"/>
    <s v="2019 Toyota C-HR (2WD) NGX10R Update"/>
    <n v="29990"/>
    <x v="0"/>
    <s v="C-HR"/>
    <s v="(2WD)"/>
    <s v="NGX10R Update"/>
    <x v="13"/>
    <n v="56128"/>
    <x v="0"/>
    <x v="0"/>
    <x v="2"/>
    <s v=" Used"/>
    <n v="1197"/>
    <x v="5"/>
    <n v="5"/>
    <x v="13"/>
    <x v="2"/>
  </r>
  <r>
    <n v="12783100"/>
    <s v="2019 Hyundai Kona Active (fwd) OS.3 MY20"/>
    <n v="28990"/>
    <x v="7"/>
    <s v="Kona"/>
    <s v="Active (fwd)"/>
    <s v="OS.3 MY20"/>
    <x v="13"/>
    <n v="61493"/>
    <x v="0"/>
    <x v="0"/>
    <x v="0"/>
    <s v=" Used"/>
    <n v="1999"/>
    <x v="15"/>
    <n v="5"/>
    <x v="13"/>
    <x v="2"/>
  </r>
  <r>
    <n v="12783101"/>
    <s v="2021 Mazda MX-30 G20E Astina Mhev M30A"/>
    <n v="40990"/>
    <x v="10"/>
    <s v="MX-30"/>
    <s v="G20E Astina Mhev"/>
    <s v="M30A"/>
    <x v="1"/>
    <n v="6574"/>
    <x v="0"/>
    <x v="0"/>
    <x v="4"/>
    <s v=" Used"/>
    <n v="1998"/>
    <x v="2"/>
    <n v="5"/>
    <x v="1"/>
    <x v="1"/>
  </r>
  <r>
    <n v="12783108"/>
    <s v="2018 Lexus NX300 Luxury (fwd) AGZ10R MY17"/>
    <n v="50900"/>
    <x v="9"/>
    <s v="NX300"/>
    <s v="Luxury (fwd)"/>
    <s v="AGZ10R MY17"/>
    <x v="15"/>
    <n v="42500"/>
    <x v="0"/>
    <x v="0"/>
    <x v="2"/>
    <s v=" Used"/>
    <n v="1998"/>
    <x v="5"/>
    <n v="5"/>
    <x v="15"/>
    <x v="1"/>
  </r>
  <r>
    <n v="12783139"/>
    <s v="2020 Mercedes-Benz Vito 116 CDI SWB 447 MY20"/>
    <n v="52990"/>
    <x v="1"/>
    <s v="Vito"/>
    <s v="116 CDI SWB"/>
    <s v="447 MY20"/>
    <x v="9"/>
    <n v="9172"/>
    <x v="6"/>
    <x v="0"/>
    <x v="1"/>
    <s v=" Used"/>
    <n v="2143"/>
    <x v="2"/>
    <n v="2"/>
    <x v="9"/>
    <x v="1"/>
  </r>
  <r>
    <n v="12783145"/>
    <s v="2015 Mercedes-Benz C250 Bluetec 205"/>
    <n v="42900"/>
    <x v="1"/>
    <s v="C250"/>
    <s v="Bluetec"/>
    <n v="205"/>
    <x v="7"/>
    <n v="56804"/>
    <x v="3"/>
    <x v="0"/>
    <x v="1"/>
    <s v=" Used"/>
    <n v="2143"/>
    <x v="2"/>
    <n v="5"/>
    <x v="7"/>
    <x v="1"/>
  </r>
  <r>
    <n v="12783170"/>
    <s v="2016 Lexus NX300H Sports Luxury Hybrid (awd) AYZ15R"/>
    <n v="52989"/>
    <x v="9"/>
    <s v="NX300H"/>
    <s v="Sports Luxury Hybrid (awd)"/>
    <s v="AYZ15R"/>
    <x v="2"/>
    <n v="59378"/>
    <x v="0"/>
    <x v="0"/>
    <x v="4"/>
    <s v=" Used"/>
    <n v="2494"/>
    <x v="2"/>
    <n v="5"/>
    <x v="2"/>
    <x v="1"/>
  </r>
  <r>
    <n v="12783176"/>
    <s v="2017 Mitsubishi Pajero GLS LWB (4X4) NX MY17"/>
    <n v="41990"/>
    <x v="13"/>
    <s v="Pajero"/>
    <s v="GLS LWB (4X4)"/>
    <s v="NX MY17"/>
    <x v="3"/>
    <n v="136014"/>
    <x v="0"/>
    <x v="0"/>
    <x v="1"/>
    <s v=" Used"/>
    <n v="3200"/>
    <x v="5"/>
    <n v="7"/>
    <x v="3"/>
    <x v="1"/>
  </r>
  <r>
    <n v="12783178"/>
    <s v="2021 Ford Ranger XLT 3.2 (4X4) PX Mkiii MY21.75"/>
    <n v="60850"/>
    <x v="4"/>
    <s v="Ranger"/>
    <s v="XLT 3.2 (4X4)"/>
    <s v="PX Mkiii MY21.75"/>
    <x v="1"/>
    <n v="16419"/>
    <x v="16"/>
    <x v="0"/>
    <x v="1"/>
    <s v=" Used"/>
    <n v="3198"/>
    <x v="0"/>
    <n v="5"/>
    <x v="1"/>
    <x v="1"/>
  </r>
  <r>
    <n v="12783187"/>
    <s v="2017 Toyota Hilux SR5 (4X4) GUN126R"/>
    <n v="56990"/>
    <x v="0"/>
    <s v="Hilux"/>
    <s v="SR5 (4X4)"/>
    <s v="GUN126R"/>
    <x v="3"/>
    <n v="89007"/>
    <x v="19"/>
    <x v="0"/>
    <x v="1"/>
    <s v=" Used"/>
    <n v="2753"/>
    <x v="3"/>
    <n v="5"/>
    <x v="3"/>
    <x v="1"/>
  </r>
  <r>
    <n v="12783188"/>
    <s v="2014 Jeep Compass North (4X2) MK MY14"/>
    <n v="15990"/>
    <x v="18"/>
    <s v="Compass"/>
    <s v="North (4X2)"/>
    <s v="MK MY14"/>
    <x v="12"/>
    <n v="125355"/>
    <x v="0"/>
    <x v="0"/>
    <x v="2"/>
    <s v=" Used"/>
    <n v="1998"/>
    <x v="0"/>
    <n v="5"/>
    <x v="12"/>
    <x v="2"/>
  </r>
  <r>
    <n v="12783202"/>
    <s v="2000 Subaru Impreza WRX (awd) MY01"/>
    <n v="18000"/>
    <x v="12"/>
    <s v="Impreza"/>
    <s v="WRX (awd)"/>
    <s v="MY01"/>
    <x v="20"/>
    <n v="175000"/>
    <x v="3"/>
    <x v="1"/>
    <x v="2"/>
    <s v=" Used"/>
    <n v="1994"/>
    <x v="6"/>
    <n v="5"/>
    <x v="20"/>
    <x v="2"/>
  </r>
  <r>
    <n v="12783241"/>
    <s v="2018 Kia Sportage SI (fwd) QL MY18"/>
    <n v="21500"/>
    <x v="14"/>
    <s v="Sportage"/>
    <s v="SI (fwd)"/>
    <s v="QL MY18"/>
    <x v="15"/>
    <n v="126000"/>
    <x v="0"/>
    <x v="0"/>
    <x v="0"/>
    <s v=" Used"/>
    <n v="1999"/>
    <x v="6"/>
    <n v="5"/>
    <x v="15"/>
    <x v="2"/>
  </r>
  <r>
    <n v="12783328"/>
    <s v="2022 Toyota Hilux SR5 (4X4) GUN126R"/>
    <n v="71500"/>
    <x v="0"/>
    <s v="Hilux"/>
    <s v="SR5 (4X4)"/>
    <s v="GUN126R"/>
    <x v="16"/>
    <n v="6000"/>
    <x v="11"/>
    <x v="0"/>
    <x v="1"/>
    <s v=" Used"/>
    <n v="2753"/>
    <x v="37"/>
    <n v="5"/>
    <x v="16"/>
    <x v="1"/>
  </r>
  <r>
    <n v="12783346"/>
    <s v="2018 Toyota Landcruiser Prado VX (4X4) GDJ150R MY18"/>
    <n v="71495"/>
    <x v="0"/>
    <s v="Landcruiser Prado"/>
    <s v="VX (4X4)"/>
    <s v="GDJ150R MY18"/>
    <x v="15"/>
    <n v="76077"/>
    <x v="0"/>
    <x v="0"/>
    <x v="1"/>
    <s v=" Used"/>
    <n v="2755"/>
    <x v="2"/>
    <n v="7"/>
    <x v="15"/>
    <x v="1"/>
  </r>
  <r>
    <n v="12783356"/>
    <s v="2016 Mercedes-Benz GLA200 D X156 MY16"/>
    <n v="37990"/>
    <x v="1"/>
    <s v="GLA200"/>
    <s v="D"/>
    <s v="X156 MY16"/>
    <x v="2"/>
    <n v="82058"/>
    <x v="0"/>
    <x v="0"/>
    <x v="1"/>
    <s v=" Used"/>
    <n v="2143"/>
    <x v="5"/>
    <n v="5"/>
    <x v="2"/>
    <x v="2"/>
  </r>
  <r>
    <n v="12783357"/>
    <s v="2016 Isuzu D-MAX SX HI-Ride (4X4) TF MY15"/>
    <n v="41790"/>
    <x v="6"/>
    <s v="D-MAX"/>
    <s v="SX HI-Ride (4X4)"/>
    <s v="TF MY15"/>
    <x v="2"/>
    <n v="48635"/>
    <x v="10"/>
    <x v="0"/>
    <x v="1"/>
    <s v=" Used"/>
    <n v="2999"/>
    <x v="2"/>
    <n v="5"/>
    <x v="2"/>
    <x v="1"/>
  </r>
  <r>
    <n v="12783372"/>
    <s v="2007 Ford Fairmont Ghia BF Mkii"/>
    <n v="19990"/>
    <x v="4"/>
    <s v="Fairmont"/>
    <s v="Ghia"/>
    <s v="BF Mkii"/>
    <x v="18"/>
    <n v="47006"/>
    <x v="3"/>
    <x v="0"/>
    <x v="0"/>
    <s v=" Used"/>
    <n v="3984"/>
    <x v="2"/>
    <n v="5"/>
    <x v="18"/>
    <x v="2"/>
  </r>
  <r>
    <n v="12783382"/>
    <s v="2006 Toyota Hilux SR (4X4) KUN26R"/>
    <n v="8800"/>
    <x v="0"/>
    <s v="Hilux"/>
    <s v="SR (4X4)"/>
    <s v="KUN26R"/>
    <x v="17"/>
    <n v="136192"/>
    <x v="4"/>
    <x v="0"/>
    <x v="1"/>
    <s v=" Used"/>
    <n v="2982"/>
    <x v="1"/>
    <n v="3"/>
    <x v="17"/>
    <x v="0"/>
  </r>
  <r>
    <n v="12783415"/>
    <s v="2006 Toyota Yaris YR NCP90R"/>
    <n v="4200"/>
    <x v="0"/>
    <s v="Yaris"/>
    <s v="YR"/>
    <s v="NCP90R"/>
    <x v="17"/>
    <n v="138000"/>
    <x v="5"/>
    <x v="0"/>
    <x v="0"/>
    <s v=" Used"/>
    <n v="1299"/>
    <x v="2"/>
    <n v="5"/>
    <x v="17"/>
    <x v="0"/>
  </r>
  <r>
    <n v="12783417"/>
    <s v="2014 Volkswagen Golf 90 TSI Comfortline AU MY15"/>
    <n v="11000"/>
    <x v="8"/>
    <s v="Golf"/>
    <s v="90 TSI Comfortline"/>
    <s v="AU MY15"/>
    <x v="12"/>
    <n v="158990"/>
    <x v="0"/>
    <x v="0"/>
    <x v="2"/>
    <s v=" Used"/>
    <n v="1395"/>
    <x v="14"/>
    <n v="5"/>
    <x v="12"/>
    <x v="2"/>
  </r>
  <r>
    <n v="12783468"/>
    <s v="2017 Toyota Corolla Ascent ZRE172R"/>
    <n v="22990"/>
    <x v="0"/>
    <s v="Corolla"/>
    <s v="Ascent"/>
    <s v="ZRE172R"/>
    <x v="3"/>
    <n v="79663"/>
    <x v="3"/>
    <x v="0"/>
    <x v="0"/>
    <s v=" Used"/>
    <n v="1798"/>
    <x v="0"/>
    <n v="5"/>
    <x v="3"/>
    <x v="2"/>
  </r>
  <r>
    <n v="12783471"/>
    <s v="2017 Toyota Corolla Ascent ZRE182R MY15"/>
    <n v="23490"/>
    <x v="0"/>
    <s v="Corolla"/>
    <s v="Ascent"/>
    <s v="ZRE182R MY15"/>
    <x v="3"/>
    <n v="26283"/>
    <x v="5"/>
    <x v="0"/>
    <x v="0"/>
    <s v=" Used"/>
    <n v="1798"/>
    <x v="2"/>
    <n v="5"/>
    <x v="3"/>
    <x v="2"/>
  </r>
  <r>
    <n v="12783508"/>
    <s v="2015 Jeep Renegade Longitude BU"/>
    <n v="22980"/>
    <x v="18"/>
    <s v="Renegade"/>
    <s v="Longitude"/>
    <s v="BU"/>
    <x v="7"/>
    <n v="61129"/>
    <x v="0"/>
    <x v="0"/>
    <x v="2"/>
    <s v=" Used"/>
    <n v="1368"/>
    <x v="2"/>
    <n v="5"/>
    <x v="7"/>
    <x v="2"/>
  </r>
  <r>
    <n v="12783553"/>
    <s v="2018 Chrysler 300 SRT Core MY18"/>
    <n v="45990"/>
    <x v="33"/>
    <n v="300"/>
    <s v="SRT Core"/>
    <s v="MY18"/>
    <x v="15"/>
    <n v="229708"/>
    <x v="3"/>
    <x v="0"/>
    <x v="2"/>
    <s v=" Used"/>
    <n v="6417"/>
    <x v="5"/>
    <n v="5"/>
    <x v="15"/>
    <x v="1"/>
  </r>
  <r>
    <n v="12783583"/>
    <s v="2016 Mazda CX-5 Maxx (4X2) MY15"/>
    <n v="20794"/>
    <x v="10"/>
    <s v="CX-5"/>
    <s v="Maxx (4X2)"/>
    <s v="MY15"/>
    <x v="2"/>
    <n v="124422"/>
    <x v="0"/>
    <x v="0"/>
    <x v="0"/>
    <s v=" Used"/>
    <n v="1997"/>
    <x v="2"/>
    <n v="5"/>
    <x v="2"/>
    <x v="2"/>
  </r>
  <r>
    <n v="12783584"/>
    <s v="2015 Holden Trax LS TJ MY16"/>
    <n v="14999"/>
    <x v="2"/>
    <s v="Trax"/>
    <s v="LS"/>
    <s v="TJ MY16"/>
    <x v="7"/>
    <n v="132312"/>
    <x v="0"/>
    <x v="0"/>
    <x v="0"/>
    <s v=" Used"/>
    <n v="1796"/>
    <x v="15"/>
    <n v="5"/>
    <x v="7"/>
    <x v="2"/>
  </r>
  <r>
    <n v="12783601"/>
    <s v="2018 Mercedes-Benz Sprinter 313CDI MWB 906 MY14"/>
    <n v="59790"/>
    <x v="1"/>
    <s v="Sprinter"/>
    <s v="313CDI MWB"/>
    <s v="906 MY14"/>
    <x v="15"/>
    <n v="63848"/>
    <x v="6"/>
    <x v="0"/>
    <x v="1"/>
    <s v=" Used"/>
    <n v="2143"/>
    <x v="1"/>
    <n v="2"/>
    <x v="15"/>
    <x v="1"/>
  </r>
  <r>
    <n v="12783611"/>
    <s v="2008 Mercedes-Benz E280 Sports Edition 211 MY07 Upgrade"/>
    <n v="17990"/>
    <x v="1"/>
    <s v="E280"/>
    <s v="Sports Edition"/>
    <s v="211 MY07 Upgrade"/>
    <x v="19"/>
    <n v="152983"/>
    <x v="3"/>
    <x v="0"/>
    <x v="0"/>
    <s v=" Used"/>
    <n v="2996"/>
    <x v="5"/>
    <n v="5"/>
    <x v="19"/>
    <x v="2"/>
  </r>
  <r>
    <n v="12783626"/>
    <s v="2015 Nissan Pathfinder ST-L (4X4) R52"/>
    <n v="25000"/>
    <x v="3"/>
    <s v="Pathfinder"/>
    <s v="ST-L (4X4)"/>
    <s v="R52"/>
    <x v="7"/>
    <n v="165000"/>
    <x v="0"/>
    <x v="0"/>
    <x v="2"/>
    <s v=" Used"/>
    <n v="3498"/>
    <x v="1"/>
    <n v="7"/>
    <x v="7"/>
    <x v="2"/>
  </r>
  <r>
    <n v="12783632"/>
    <s v="2022 Toyota RAV4 GX (2WD) Mxaa52R"/>
    <n v="47888"/>
    <x v="0"/>
    <s v="RAV4"/>
    <s v="GX (2WD)"/>
    <s v="Mxaa52R"/>
    <x v="16"/>
    <n v="20"/>
    <x v="0"/>
    <x v="0"/>
    <x v="0"/>
    <s v=" Used"/>
    <n v="1987"/>
    <x v="0"/>
    <n v="5"/>
    <x v="16"/>
    <x v="1"/>
  </r>
  <r>
    <n v="12783635"/>
    <s v="2015 Holden Cruze Equipe JH MY15"/>
    <n v="12995"/>
    <x v="2"/>
    <s v="Cruze"/>
    <s v="Equipe"/>
    <s v="JH MY15"/>
    <x v="7"/>
    <n v="108127"/>
    <x v="5"/>
    <x v="0"/>
    <x v="0"/>
    <s v=" Used"/>
    <n v="1796"/>
    <x v="5"/>
    <n v="5"/>
    <x v="7"/>
    <x v="2"/>
  </r>
  <r>
    <n v="12783637"/>
    <s v="2003 Mazda 6 Luxury GG"/>
    <n v="5425"/>
    <x v="10"/>
    <n v="6"/>
    <s v="Luxury"/>
    <s v="GG"/>
    <x v="6"/>
    <n v="207246"/>
    <x v="3"/>
    <x v="0"/>
    <x v="2"/>
    <s v=" Used"/>
    <n v="2261"/>
    <x v="5"/>
    <n v="5"/>
    <x v="6"/>
    <x v="0"/>
  </r>
  <r>
    <n v="12783638"/>
    <s v="2005 Nissan Pulsar ST N16 MY04"/>
    <n v="5400"/>
    <x v="3"/>
    <s v="Pulsar"/>
    <s v="ST"/>
    <s v="N16 MY04"/>
    <x v="5"/>
    <n v="160700"/>
    <x v="3"/>
    <x v="0"/>
    <x v="0"/>
    <s v=" Used"/>
    <n v="1769"/>
    <x v="2"/>
    <n v="5"/>
    <x v="5"/>
    <x v="0"/>
  </r>
  <r>
    <n v="12783648"/>
    <s v="2022 Toyota RAV4 GXL (awd) Hybrid Axah54R"/>
    <n v="62777"/>
    <x v="0"/>
    <s v="RAV4"/>
    <s v="GXL (awd) Hybrid"/>
    <s v="Axah54R"/>
    <x v="16"/>
    <n v="1730"/>
    <x v="0"/>
    <x v="0"/>
    <x v="4"/>
    <s v=" Used"/>
    <n v="2487"/>
    <x v="2"/>
    <n v="5"/>
    <x v="16"/>
    <x v="1"/>
  </r>
  <r>
    <n v="12783666"/>
    <s v="2021 Toyota RAV4 XSE (awd) Hybrid Axah54R"/>
    <n v="60990"/>
    <x v="0"/>
    <s v="RAV4"/>
    <s v="XSE (awd) Hybrid"/>
    <s v="Axah54R"/>
    <x v="1"/>
    <n v="9158"/>
    <x v="0"/>
    <x v="0"/>
    <x v="4"/>
    <s v=" Used"/>
    <n v="2487"/>
    <x v="2"/>
    <n v="5"/>
    <x v="1"/>
    <x v="1"/>
  </r>
  <r>
    <n v="12783669"/>
    <s v="2010 Holden Commodore SS-V VE MY10"/>
    <n v="69990"/>
    <x v="2"/>
    <s v="Commodore"/>
    <s v="SS-V"/>
    <s v="VE MY10"/>
    <x v="0"/>
    <n v="75074"/>
    <x v="22"/>
    <x v="1"/>
    <x v="0"/>
    <s v=" Used"/>
    <n v="5967"/>
    <x v="1"/>
    <n v="2"/>
    <x v="0"/>
    <x v="1"/>
  </r>
  <r>
    <n v="12783670"/>
    <s v="2018 Toyota RAV4 GXL (2WD) ZSA42R MY18"/>
    <n v="34990"/>
    <x v="0"/>
    <s v="RAV4"/>
    <s v="GXL (2WD)"/>
    <s v="ZSA42R MY18"/>
    <x v="15"/>
    <n v="70869"/>
    <x v="0"/>
    <x v="0"/>
    <x v="0"/>
    <s v=" Used"/>
    <n v="1987"/>
    <x v="2"/>
    <n v="5"/>
    <x v="15"/>
    <x v="2"/>
  </r>
  <r>
    <n v="12783679"/>
    <s v="2011 Volkswagen Golf GTI 1K MY11"/>
    <n v="20800"/>
    <x v="8"/>
    <s v="Golf"/>
    <s v="GTI"/>
    <s v="1K MY11"/>
    <x v="4"/>
    <n v="77608"/>
    <x v="5"/>
    <x v="0"/>
    <x v="2"/>
    <s v=" Used"/>
    <n v="1984"/>
    <x v="6"/>
    <n v="5"/>
    <x v="4"/>
    <x v="2"/>
  </r>
  <r>
    <n v="12783680"/>
    <s v="2016 Mazda CX-5 GT Safety (4X4) MY15"/>
    <n v="22800"/>
    <x v="10"/>
    <s v="CX-5"/>
    <s v="GT Safety (4X4)"/>
    <s v="MY15"/>
    <x v="2"/>
    <n v="168106"/>
    <x v="0"/>
    <x v="0"/>
    <x v="1"/>
    <s v=" Used"/>
    <n v="2191"/>
    <x v="0"/>
    <n v="5"/>
    <x v="2"/>
    <x v="2"/>
  </r>
  <r>
    <n v="12783683"/>
    <s v="2014 Holden Commodore SS-V VF"/>
    <n v="41995"/>
    <x v="2"/>
    <s v="Commodore"/>
    <s v="SS-V"/>
    <s v="VF"/>
    <x v="12"/>
    <n v="149425"/>
    <x v="3"/>
    <x v="1"/>
    <x v="2"/>
    <s v=" Used"/>
    <n v="5967"/>
    <x v="2"/>
    <n v="5"/>
    <x v="12"/>
    <x v="1"/>
  </r>
  <r>
    <n v="12783691"/>
    <s v="2010 Subaru Forester XS MY10"/>
    <n v="13990"/>
    <x v="12"/>
    <s v="Forester"/>
    <s v="XS"/>
    <s v="MY10"/>
    <x v="0"/>
    <n v="200215"/>
    <x v="0"/>
    <x v="0"/>
    <x v="0"/>
    <s v=" Used"/>
    <n v="2457"/>
    <x v="0"/>
    <n v="5"/>
    <x v="0"/>
    <x v="2"/>
  </r>
  <r>
    <n v="12783695"/>
    <s v="2009 Mazda 6 Luxury GH"/>
    <n v="9888"/>
    <x v="10"/>
    <n v="6"/>
    <s v="Luxury"/>
    <s v="GH"/>
    <x v="10"/>
    <n v="215523"/>
    <x v="3"/>
    <x v="0"/>
    <x v="2"/>
    <s v=" Used"/>
    <n v="2488"/>
    <x v="0"/>
    <n v="5"/>
    <x v="10"/>
    <x v="0"/>
  </r>
  <r>
    <n v="12783696"/>
    <s v="2016 Porsche Macan GTS MY16"/>
    <n v="84800"/>
    <x v="17"/>
    <s v="Macan"/>
    <s v="GTS"/>
    <s v="MY16"/>
    <x v="2"/>
    <n v="59370"/>
    <x v="0"/>
    <x v="0"/>
    <x v="2"/>
    <s v=" Used"/>
    <n v="2997"/>
    <x v="1"/>
    <n v="5"/>
    <x v="2"/>
    <x v="1"/>
  </r>
  <r>
    <n v="12783697"/>
    <s v="2015 BMW X4 Xdrive 20D F26 MY15"/>
    <n v="43888"/>
    <x v="5"/>
    <s v="X4"/>
    <s v="Xdrive 20D"/>
    <s v="F26 MY15"/>
    <x v="7"/>
    <n v="75580"/>
    <x v="20"/>
    <x v="0"/>
    <x v="1"/>
    <s v=" Used"/>
    <n v="1995"/>
    <x v="1"/>
    <n v="5"/>
    <x v="7"/>
    <x v="1"/>
  </r>
  <r>
    <n v="12783698"/>
    <s v="1992 Ford Telstar Ghia AX"/>
    <n v="4888"/>
    <x v="4"/>
    <s v="Telstar"/>
    <s v="Ghia"/>
    <s v="AX"/>
    <x v="32"/>
    <n v="162400"/>
    <x v="3"/>
    <x v="0"/>
    <x v="0"/>
    <s v=" Used"/>
    <n v="1991"/>
    <x v="6"/>
    <n v="5"/>
    <x v="32"/>
    <x v="0"/>
  </r>
  <r>
    <n v="12783705"/>
    <s v="2014 BMW X5 Sdrive 25D F15"/>
    <n v="32888"/>
    <x v="5"/>
    <s v="X5"/>
    <s v="Sdrive 25D"/>
    <s v="F15"/>
    <x v="12"/>
    <n v="146255"/>
    <x v="0"/>
    <x v="0"/>
    <x v="1"/>
    <s v=" Used"/>
    <n v="1995"/>
    <x v="2"/>
    <n v="5"/>
    <x v="12"/>
    <x v="2"/>
  </r>
  <r>
    <n v="12783708"/>
    <s v="2014 BMW X3 Xdrive 20I F25 MY13"/>
    <n v="28888"/>
    <x v="5"/>
    <s v="X3"/>
    <s v="Xdrive 20I"/>
    <s v="F25 MY13"/>
    <x v="12"/>
    <n v="111550"/>
    <x v="0"/>
    <x v="0"/>
    <x v="2"/>
    <s v=" Used"/>
    <n v="1997"/>
    <x v="2"/>
    <n v="5"/>
    <x v="12"/>
    <x v="2"/>
  </r>
  <r>
    <n v="12783711"/>
    <s v="2010 Mazda 3 SP25 BL 10 Upgrade"/>
    <n v="13888"/>
    <x v="10"/>
    <n v="3"/>
    <s v="SP25"/>
    <s v="BL 10 Upgrade"/>
    <x v="0"/>
    <n v="165564"/>
    <x v="5"/>
    <x v="0"/>
    <x v="0"/>
    <s v=" Used"/>
    <n v="2488"/>
    <x v="0"/>
    <n v="5"/>
    <x v="0"/>
    <x v="2"/>
  </r>
  <r>
    <n v="12783713"/>
    <s v="2013 Nissan Micra ST-L K13 MY13"/>
    <n v="12888"/>
    <x v="3"/>
    <s v="Micra"/>
    <s v="ST-L"/>
    <s v="K13 MY13"/>
    <x v="8"/>
    <n v="119680"/>
    <x v="5"/>
    <x v="0"/>
    <x v="0"/>
    <s v=" Used"/>
    <n v="1198"/>
    <x v="2"/>
    <n v="5"/>
    <x v="8"/>
    <x v="2"/>
  </r>
  <r>
    <n v="12783715"/>
    <s v="2012 Land Rover Range Rover Sport 3.0 SDV6 Luxury MY12"/>
    <n v="38888"/>
    <x v="22"/>
    <s v="Range Rover Sport"/>
    <s v="3.0 SDV6 Luxury"/>
    <s v="MY12"/>
    <x v="11"/>
    <n v="138600"/>
    <x v="0"/>
    <x v="0"/>
    <x v="1"/>
    <s v=" Used"/>
    <n v="2993"/>
    <x v="1"/>
    <n v="5"/>
    <x v="11"/>
    <x v="2"/>
  </r>
  <r>
    <n v="12783716"/>
    <s v="2016 Hyundai Accent Active RB3 MY16"/>
    <n v="15888"/>
    <x v="7"/>
    <s v="Accent"/>
    <s v="Active"/>
    <s v="RB3 MY16"/>
    <x v="2"/>
    <n v="87466"/>
    <x v="5"/>
    <x v="0"/>
    <x v="0"/>
    <s v=" Used"/>
    <n v="1368"/>
    <x v="5"/>
    <n v="5"/>
    <x v="2"/>
    <x v="2"/>
  </r>
  <r>
    <n v="12783718"/>
    <s v="2015 Land Rover Range Rover Sport 3.0 SDV6 HSE LW"/>
    <n v="63888"/>
    <x v="22"/>
    <s v="Range Rover Sport"/>
    <s v="3.0 SDV6 HSE"/>
    <s v="LW"/>
    <x v="7"/>
    <n v="136250"/>
    <x v="0"/>
    <x v="0"/>
    <x v="1"/>
    <s v=" Used"/>
    <n v="2993"/>
    <x v="1"/>
    <n v="5"/>
    <x v="7"/>
    <x v="1"/>
  </r>
  <r>
    <n v="12783752"/>
    <s v="2017 Subaru Forester 2.5I-L MY17"/>
    <n v="29990"/>
    <x v="12"/>
    <s v="Forester"/>
    <s v="2.5I-L"/>
    <s v="MY17"/>
    <x v="3"/>
    <n v="91395"/>
    <x v="0"/>
    <x v="0"/>
    <x v="0"/>
    <s v=" Used"/>
    <n v="2498"/>
    <x v="2"/>
    <n v="5"/>
    <x v="3"/>
    <x v="2"/>
  </r>
  <r>
    <n v="12783760"/>
    <s v="2018 Mitsubishi Mirage ES LA MY18"/>
    <n v="15799"/>
    <x v="13"/>
    <s v="Mirage"/>
    <s v="ES"/>
    <s v="LA MY18"/>
    <x v="15"/>
    <n v="66992"/>
    <x v="5"/>
    <x v="0"/>
    <x v="0"/>
    <s v=" Used"/>
    <n v="1193"/>
    <x v="6"/>
    <n v="5"/>
    <x v="15"/>
    <x v="2"/>
  </r>
  <r>
    <n v="12783764"/>
    <s v="2021 Toyota Yaris Cross GX Hybrid Mxpj15R"/>
    <n v="43490"/>
    <x v="0"/>
    <s v="Yaris Cross"/>
    <s v="GX Hybrid"/>
    <s v="Mxpj15R"/>
    <x v="1"/>
    <n v="10287"/>
    <x v="0"/>
    <x v="0"/>
    <x v="4"/>
    <s v=" Used"/>
    <n v="1490"/>
    <x v="5"/>
    <n v="5"/>
    <x v="1"/>
    <x v="1"/>
  </r>
  <r>
    <n v="12783767"/>
    <s v="2012 Subaru Impreza 2.0I-L (awd) MY12"/>
    <n v="11400"/>
    <x v="12"/>
    <s v="Impreza"/>
    <s v="2.0I-L (awd)"/>
    <s v="MY12"/>
    <x v="11"/>
    <n v="88000"/>
    <x v="3"/>
    <x v="1"/>
    <x v="0"/>
    <s v=" Used"/>
    <n v="1995"/>
    <x v="105"/>
    <n v="5"/>
    <x v="11"/>
    <x v="2"/>
  </r>
  <r>
    <n v="12783773"/>
    <s v="2021 MG ZS Excite AZS1 MY21"/>
    <n v="24998"/>
    <x v="23"/>
    <s v="ZS"/>
    <s v="Excite"/>
    <s v="AZS1 MY21"/>
    <x v="1"/>
    <n v="18497"/>
    <x v="0"/>
    <x v="0"/>
    <x v="0"/>
    <s v=" Used"/>
    <n v="1498"/>
    <x v="1"/>
    <n v="5"/>
    <x v="1"/>
    <x v="2"/>
  </r>
  <r>
    <n v="12783775"/>
    <s v="2016 Ford Territory TX (4X4) SZ MK2"/>
    <n v="26888"/>
    <x v="4"/>
    <s v="Territory"/>
    <s v="TX (4X4)"/>
    <s v="SZ MK2"/>
    <x v="2"/>
    <n v="92886"/>
    <x v="0"/>
    <x v="0"/>
    <x v="1"/>
    <s v=" Used"/>
    <n v="2720"/>
    <x v="2"/>
    <n v="5"/>
    <x v="2"/>
    <x v="2"/>
  </r>
  <r>
    <n v="12783777"/>
    <s v="2015 Kia Carnival SI YP MY15"/>
    <n v="36888"/>
    <x v="14"/>
    <s v="Carnival"/>
    <s v="SI"/>
    <s v="YP MY15"/>
    <x v="7"/>
    <n v="45387"/>
    <x v="0"/>
    <x v="0"/>
    <x v="0"/>
    <s v=" Used"/>
    <n v="3342"/>
    <x v="2"/>
    <n v="8"/>
    <x v="7"/>
    <x v="2"/>
  </r>
  <r>
    <n v="12783781"/>
    <s v="2018 Mitsubishi Outlander LS 7 Seat (awd) ZL MY19"/>
    <n v="33490"/>
    <x v="13"/>
    <s v="Outlander"/>
    <s v="LS 7 Seat (awd)"/>
    <s v="ZL MY19"/>
    <x v="15"/>
    <n v="79210"/>
    <x v="0"/>
    <x v="0"/>
    <x v="1"/>
    <s v=" Used"/>
    <n v="2268"/>
    <x v="2"/>
    <n v="7"/>
    <x v="15"/>
    <x v="2"/>
  </r>
  <r>
    <n v="12783784"/>
    <s v="2019 Kia Sportage S (fwd) QL MY20"/>
    <n v="27990"/>
    <x v="14"/>
    <s v="Sportage"/>
    <s v="S (fwd)"/>
    <s v="QL MY20"/>
    <x v="13"/>
    <n v="63568"/>
    <x v="0"/>
    <x v="0"/>
    <x v="0"/>
    <s v=" Used"/>
    <n v="1999"/>
    <x v="6"/>
    <n v="5"/>
    <x v="13"/>
    <x v="2"/>
  </r>
  <r>
    <n v="12783792"/>
    <s v="2019 Mitsubishi Triton GLX (4X4) MR MY20"/>
    <n v="32995"/>
    <x v="13"/>
    <s v="Triton"/>
    <s v="GLX (4X4)"/>
    <s v="MR MY20"/>
    <x v="13"/>
    <n v="169717"/>
    <x v="4"/>
    <x v="0"/>
    <x v="1"/>
    <s v=" Used"/>
    <n v="2440"/>
    <x v="0"/>
    <n v="5"/>
    <x v="13"/>
    <x v="2"/>
  </r>
  <r>
    <n v="12783795"/>
    <s v="2018 Kia Stinger GT (blk LTH W Michelin Tyr) CK MY19"/>
    <n v="48990"/>
    <x v="14"/>
    <s v="Stinger"/>
    <s v="GT (blk LTH W Michelin Tyr)"/>
    <s v="CK MY19"/>
    <x v="15"/>
    <n v="52881"/>
    <x v="3"/>
    <x v="0"/>
    <x v="0"/>
    <s v=" Used"/>
    <n v="3342"/>
    <x v="1"/>
    <n v="5"/>
    <x v="15"/>
    <x v="1"/>
  </r>
  <r>
    <n v="12783800"/>
    <s v="2021 Hyundai I30 Elite Pd.v4 MY22"/>
    <n v="35990"/>
    <x v="7"/>
    <s v="I30"/>
    <s v="Elite"/>
    <s v="Pd.v4 MY22"/>
    <x v="1"/>
    <n v="9749"/>
    <x v="5"/>
    <x v="0"/>
    <x v="0"/>
    <s v=" Used"/>
    <n v="1999"/>
    <x v="3"/>
    <n v="5"/>
    <x v="1"/>
    <x v="2"/>
  </r>
  <r>
    <n v="12783803"/>
    <s v="2017 Mitsubishi Pajero GLS LWB (4X4) NX MY17"/>
    <n v="35000"/>
    <x v="13"/>
    <s v="Pajero"/>
    <s v="GLS LWB (4X4)"/>
    <s v="NX MY17"/>
    <x v="3"/>
    <n v="180825"/>
    <x v="0"/>
    <x v="0"/>
    <x v="1"/>
    <s v=" Used"/>
    <n v="3200"/>
    <x v="0"/>
    <n v="7"/>
    <x v="3"/>
    <x v="2"/>
  </r>
  <r>
    <n v="12783807"/>
    <s v="2015 Volkswagen Caddy Maxi Crewvan TDI250 2K MY15"/>
    <n v="25888"/>
    <x v="8"/>
    <s v="Caddy"/>
    <s v="Maxi Crewvan TDI250"/>
    <s v="2K MY15"/>
    <x v="7"/>
    <n v="141258"/>
    <x v="6"/>
    <x v="0"/>
    <x v="1"/>
    <s v=" Used"/>
    <n v="1598"/>
    <x v="2"/>
    <n v="5"/>
    <x v="7"/>
    <x v="2"/>
  </r>
  <r>
    <n v="12783810"/>
    <s v="2016 Toyota Hilux SR5 (4X4) GUN126R"/>
    <n v="48000"/>
    <x v="0"/>
    <s v="Hilux"/>
    <s v="SR5 (4X4)"/>
    <s v="GUN126R"/>
    <x v="2"/>
    <n v="140000"/>
    <x v="19"/>
    <x v="1"/>
    <x v="1"/>
    <s v=" Used"/>
    <n v="2753"/>
    <x v="3"/>
    <n v="5"/>
    <x v="2"/>
    <x v="1"/>
  </r>
  <r>
    <n v="12783812"/>
    <s v="2012 BMW X6 Xdrive 40D E71 MY11"/>
    <n v="37990"/>
    <x v="5"/>
    <s v="X6"/>
    <s v="Xdrive 40D"/>
    <s v="E71 MY11"/>
    <x v="11"/>
    <n v="111802"/>
    <x v="20"/>
    <x v="0"/>
    <x v="1"/>
    <s v=" Used"/>
    <n v="2993"/>
    <x v="2"/>
    <n v="4"/>
    <x v="11"/>
    <x v="2"/>
  </r>
  <r>
    <n v="12783814"/>
    <s v="2006 Mazda 3 Maxx BK"/>
    <n v="4995"/>
    <x v="10"/>
    <n v="3"/>
    <s v="Maxx"/>
    <s v="BK"/>
    <x v="17"/>
    <n v="278000"/>
    <x v="3"/>
    <x v="0"/>
    <x v="0"/>
    <s v=" Used"/>
    <n v="1998"/>
    <x v="0"/>
    <n v="5"/>
    <x v="17"/>
    <x v="0"/>
  </r>
  <r>
    <n v="12783819"/>
    <s v="2016 Mitsubishi Outlander XLS (4X2) ZK MY16"/>
    <n v="19800"/>
    <x v="13"/>
    <s v="Outlander"/>
    <s v="XLS (4X2)"/>
    <s v="ZK MY16"/>
    <x v="2"/>
    <n v="157523"/>
    <x v="0"/>
    <x v="0"/>
    <x v="0"/>
    <s v=" Used"/>
    <n v="1998"/>
    <x v="0"/>
    <n v="5"/>
    <x v="2"/>
    <x v="2"/>
  </r>
  <r>
    <n v="12783821"/>
    <s v="2012 Subaru WRX (AWD) MY13"/>
    <n v="24800"/>
    <x v="12"/>
    <s v="WRX"/>
    <s v="(AWD)"/>
    <s v="MY13"/>
    <x v="11"/>
    <n v="139093"/>
    <x v="3"/>
    <x v="1"/>
    <x v="2"/>
    <s v=" Used"/>
    <n v="2457"/>
    <x v="1"/>
    <n v="5"/>
    <x v="11"/>
    <x v="2"/>
  </r>
  <r>
    <n v="12783826"/>
    <s v="2016 Nissan X-Trail ST (4X4) T32"/>
    <n v="21800"/>
    <x v="3"/>
    <s v="X-Trail"/>
    <s v="ST (4X4)"/>
    <s v="T32"/>
    <x v="2"/>
    <n v="110199"/>
    <x v="0"/>
    <x v="0"/>
    <x v="0"/>
    <s v=" Used"/>
    <n v="2488"/>
    <x v="5"/>
    <n v="5"/>
    <x v="2"/>
    <x v="2"/>
  </r>
  <r>
    <n v="12783827"/>
    <s v="2017 Hyundai Tucson Active R-Series (fwd) TL"/>
    <n v="23800"/>
    <x v="7"/>
    <s v="Tucson"/>
    <s v="Active R-Series (fwd)"/>
    <s v="TL"/>
    <x v="3"/>
    <n v="124020"/>
    <x v="0"/>
    <x v="0"/>
    <x v="1"/>
    <s v=" Used"/>
    <n v="1995"/>
    <x v="2"/>
    <n v="5"/>
    <x v="3"/>
    <x v="2"/>
  </r>
  <r>
    <n v="12783840"/>
    <s v="2014 Hyundai I30 Trophy GD MY14"/>
    <n v="14990"/>
    <x v="7"/>
    <s v="I30"/>
    <s v="Trophy"/>
    <s v="GD MY14"/>
    <x v="12"/>
    <n v="167684"/>
    <x v="5"/>
    <x v="0"/>
    <x v="0"/>
    <s v=" Used"/>
    <n v="1797"/>
    <x v="5"/>
    <n v="5"/>
    <x v="12"/>
    <x v="2"/>
  </r>
  <r>
    <n v="12783872"/>
    <s v="2014 Audi SQ5 3.0 TDI Quattro 8R MY14"/>
    <n v="37990"/>
    <x v="11"/>
    <s v="SQ5"/>
    <s v="3.0 TDI Quattro"/>
    <s v="8R MY14"/>
    <x v="12"/>
    <n v="137348"/>
    <x v="0"/>
    <x v="0"/>
    <x v="1"/>
    <s v=" Used"/>
    <n v="2967"/>
    <x v="2"/>
    <n v="5"/>
    <x v="12"/>
    <x v="2"/>
  </r>
  <r>
    <n v="12783877"/>
    <s v="2012 Holden Commodore Omega VE II MY12"/>
    <n v="12450"/>
    <x v="2"/>
    <s v="Commodore"/>
    <s v="Omega"/>
    <s v="VE II MY12"/>
    <x v="11"/>
    <n v="157381"/>
    <x v="3"/>
    <x v="0"/>
    <x v="0"/>
    <s v=" Used"/>
    <n v="2997"/>
    <x v="0"/>
    <n v="5"/>
    <x v="11"/>
    <x v="2"/>
  </r>
  <r>
    <n v="12783889"/>
    <s v="2015 Ford Ranger XL 2.2 (4X2) PX"/>
    <n v="22990"/>
    <x v="4"/>
    <s v="Ranger"/>
    <s v="XL 2.2 (4X2)"/>
    <s v="PX"/>
    <x v="7"/>
    <n v="121000"/>
    <x v="22"/>
    <x v="1"/>
    <x v="1"/>
    <s v=" Used"/>
    <n v="2198"/>
    <x v="1"/>
    <n v="2"/>
    <x v="7"/>
    <x v="2"/>
  </r>
  <r>
    <n v="12783915"/>
    <s v="2014 Ssangyong Korando S C200 MY15"/>
    <n v="11990"/>
    <x v="20"/>
    <s v="Korando"/>
    <s v="S"/>
    <s v="C200 MY15"/>
    <x v="12"/>
    <n v="110908"/>
    <x v="0"/>
    <x v="0"/>
    <x v="0"/>
    <s v=" Used"/>
    <n v="1998"/>
    <x v="6"/>
    <n v="5"/>
    <x v="12"/>
    <x v="2"/>
  </r>
  <r>
    <n v="12783916"/>
    <s v="2020 Ford Transit Custom 320S (swb) Sport VN MY19.75"/>
    <n v="63800"/>
    <x v="4"/>
    <s v="Transit Custom"/>
    <s v="320S (swb) Sport"/>
    <s v="VN MY19.75"/>
    <x v="9"/>
    <n v="16301"/>
    <x v="6"/>
    <x v="0"/>
    <x v="1"/>
    <s v=" Used"/>
    <n v="1995"/>
    <x v="0"/>
    <n v="3"/>
    <x v="9"/>
    <x v="1"/>
  </r>
  <r>
    <n v="12783917"/>
    <s v="2022 Toyota RAV4 GXL (2WD) Mxaa52R"/>
    <n v="56990"/>
    <x v="0"/>
    <s v="RAV4"/>
    <s v="GXL (2WD)"/>
    <s v="Mxaa52R"/>
    <x v="16"/>
    <n v="75"/>
    <x v="0"/>
    <x v="0"/>
    <x v="0"/>
    <s v=" Used"/>
    <n v="1987"/>
    <x v="1"/>
    <n v="5"/>
    <x v="16"/>
    <x v="1"/>
  </r>
  <r>
    <n v="12783918"/>
    <s v="2022 Toyota RAV4 GXL (2WD) Mxaa52R"/>
    <n v="56990"/>
    <x v="0"/>
    <s v="RAV4"/>
    <s v="GXL (2WD)"/>
    <s v="Mxaa52R"/>
    <x v="16"/>
    <n v="66"/>
    <x v="0"/>
    <x v="0"/>
    <x v="0"/>
    <s v=" Used"/>
    <n v="1987"/>
    <x v="3"/>
    <n v="5"/>
    <x v="16"/>
    <x v="1"/>
  </r>
  <r>
    <n v="12783935"/>
    <s v="2019 Kia Sportage SI Premium (fwd) QL MY19"/>
    <n v="33995"/>
    <x v="14"/>
    <s v="Sportage"/>
    <s v="SI Premium (fwd)"/>
    <s v="QL MY19"/>
    <x v="13"/>
    <n v="21663"/>
    <x v="0"/>
    <x v="0"/>
    <x v="0"/>
    <s v=" Used"/>
    <n v="1999"/>
    <x v="2"/>
    <n v="5"/>
    <x v="13"/>
    <x v="2"/>
  </r>
  <r>
    <n v="12783937"/>
    <s v="2018 Mazda CX-9 Azami (awd) (5YR) MY18"/>
    <n v="53498"/>
    <x v="10"/>
    <s v="CX-9"/>
    <s v="Azami (awd) (5YR)"/>
    <s v="MY18"/>
    <x v="15"/>
    <n v="42056"/>
    <x v="0"/>
    <x v="0"/>
    <x v="0"/>
    <s v=" Used"/>
    <n v="2488"/>
    <x v="2"/>
    <n v="7"/>
    <x v="15"/>
    <x v="1"/>
  </r>
  <r>
    <n v="12783939"/>
    <s v="2018 Mazda 3 Touring BN MY17"/>
    <n v="25999"/>
    <x v="10"/>
    <n v="3"/>
    <s v="Touring"/>
    <s v="BN MY17"/>
    <x v="15"/>
    <n v="76464"/>
    <x v="3"/>
    <x v="0"/>
    <x v="0"/>
    <s v=" Used"/>
    <n v="1998"/>
    <x v="3"/>
    <n v="5"/>
    <x v="15"/>
    <x v="2"/>
  </r>
  <r>
    <n v="12783940"/>
    <s v="2018 Mazda CX-5 Maxx Sport (4X4) MY18 (KF Series 2)"/>
    <n v="29488"/>
    <x v="10"/>
    <s v="CX-5"/>
    <s v="Maxx Sport (4X4)"/>
    <s v="MY18 (KF Series 2)"/>
    <x v="15"/>
    <n v="141207"/>
    <x v="0"/>
    <x v="0"/>
    <x v="0"/>
    <s v=" Used"/>
    <n v="2488"/>
    <x v="2"/>
    <n v="5"/>
    <x v="15"/>
    <x v="2"/>
  </r>
  <r>
    <n v="12783944"/>
    <s v="2018 Nissan Navara ST-X (4X4) (leather Trim) D23 Series III MY18"/>
    <n v="44999"/>
    <x v="3"/>
    <s v="Navara"/>
    <s v="ST-X (4X4) (leather Trim)"/>
    <s v="D23 Series III MY18"/>
    <x v="15"/>
    <n v="80213"/>
    <x v="15"/>
    <x v="0"/>
    <x v="1"/>
    <s v=" Used"/>
    <n v="2298"/>
    <x v="2"/>
    <n v="5"/>
    <x v="15"/>
    <x v="1"/>
  </r>
  <r>
    <n v="12783948"/>
    <s v="2019 Toyota Hilux Rugged (4X4) GUN126R MY19"/>
    <n v="60990"/>
    <x v="0"/>
    <s v="Hilux"/>
    <s v="Rugged (4X4)"/>
    <s v="GUN126R MY19"/>
    <x v="13"/>
    <n v="104116"/>
    <x v="16"/>
    <x v="0"/>
    <x v="1"/>
    <s v=" Used"/>
    <n v="2753"/>
    <x v="2"/>
    <n v="5"/>
    <x v="13"/>
    <x v="1"/>
  </r>
  <r>
    <n v="12783952"/>
    <s v="2016 Subaru Forester 2.5I-L MY16"/>
    <n v="16863"/>
    <x v="12"/>
    <s v="Forester"/>
    <s v="2.5I-L"/>
    <s v="MY16"/>
    <x v="2"/>
    <n v="222346"/>
    <x v="0"/>
    <x v="0"/>
    <x v="0"/>
    <s v=" Used"/>
    <n v="2498"/>
    <x v="2"/>
    <n v="5"/>
    <x v="2"/>
    <x v="2"/>
  </r>
  <r>
    <n v="12783967"/>
    <s v="2022 Skoda Octavia Limited Edition NX MY22 Update"/>
    <n v="54290"/>
    <x v="15"/>
    <s v="Octavia"/>
    <s v="Limited Edition"/>
    <s v="NX MY22 Update"/>
    <x v="16"/>
    <n v="16"/>
    <x v="0"/>
    <x v="0"/>
    <x v="2"/>
    <s v=" New In Stock"/>
    <n v="1984"/>
    <x v="6"/>
    <n v="5"/>
    <x v="16"/>
    <x v="1"/>
  </r>
  <r>
    <n v="12783969"/>
    <s v="2022 Skoda Karoq Style NU MY22 Facelift"/>
    <n v="43760"/>
    <x v="15"/>
    <s v="Karoq"/>
    <s v="Style"/>
    <s v="NU MY22 Facelift"/>
    <x v="16"/>
    <n v="9"/>
    <x v="0"/>
    <x v="0"/>
    <x v="0"/>
    <s v=" New In Stock"/>
    <n v="1395"/>
    <x v="5"/>
    <n v="5"/>
    <x v="16"/>
    <x v="1"/>
  </r>
  <r>
    <n v="12783990"/>
    <s v="2022 MG ZST Essence MY22"/>
    <n v="33555"/>
    <x v="23"/>
    <s v="ZST"/>
    <s v="Essence"/>
    <s v="MY22"/>
    <x v="16"/>
    <n v="5869"/>
    <x v="0"/>
    <x v="0"/>
    <x v="0"/>
    <s v=" Demo"/>
    <n v="1349"/>
    <x v="5"/>
    <n v="5"/>
    <x v="16"/>
    <x v="2"/>
  </r>
  <r>
    <n v="12784020"/>
    <s v="2016 Jaguar XE 25T Prestige MY17"/>
    <n v="45990"/>
    <x v="27"/>
    <s v="XE"/>
    <s v="25T Prestige"/>
    <s v="MY17"/>
    <x v="2"/>
    <n v="44330"/>
    <x v="3"/>
    <x v="0"/>
    <x v="2"/>
    <s v=" Used"/>
    <n v="1999"/>
    <x v="5"/>
    <n v="5"/>
    <x v="2"/>
    <x v="1"/>
  </r>
  <r>
    <n v="12784047"/>
    <s v="2016 Toyota Landcruiser GXL (4X4) VDJ79R MY12 Update"/>
    <n v="89995"/>
    <x v="0"/>
    <s v="Landcruiser"/>
    <s v="GXL (4X4)"/>
    <s v="VDJ79R MY12 Update"/>
    <x v="2"/>
    <n v="122123"/>
    <x v="4"/>
    <x v="1"/>
    <x v="1"/>
    <s v=" Used"/>
    <n v="4461"/>
    <x v="0"/>
    <n v="2"/>
    <x v="2"/>
    <x v="1"/>
  </r>
  <r>
    <n v="12784048"/>
    <s v="2012 Volkswagen Golf R 1K MY13"/>
    <n v="26995"/>
    <x v="8"/>
    <s v="Golf"/>
    <s v="R"/>
    <s v="1K MY13"/>
    <x v="11"/>
    <n v="162524"/>
    <x v="5"/>
    <x v="0"/>
    <x v="2"/>
    <s v=" Used"/>
    <n v="1984"/>
    <x v="1"/>
    <n v="5"/>
    <x v="11"/>
    <x v="2"/>
  </r>
  <r>
    <n v="12784071"/>
    <s v="2005 Toyota RAV4 Cruiser (4X4) ACA22R"/>
    <n v="5990"/>
    <x v="0"/>
    <s v="RAV4"/>
    <s v="Cruiser (4X4)"/>
    <s v="ACA22R"/>
    <x v="5"/>
    <n v="189586"/>
    <x v="0"/>
    <x v="1"/>
    <x v="0"/>
    <s v=" Used"/>
    <n v="2362"/>
    <x v="1"/>
    <n v="5"/>
    <x v="5"/>
    <x v="0"/>
  </r>
  <r>
    <n v="12784074"/>
    <s v="2016 Mitsubishi Triton GLX (4X4) MQ MY16"/>
    <n v="25880"/>
    <x v="13"/>
    <s v="Triton"/>
    <s v="GLX (4X4)"/>
    <s v="MQ MY16"/>
    <x v="2"/>
    <n v="188648"/>
    <x v="19"/>
    <x v="1"/>
    <x v="1"/>
    <s v=" Used"/>
    <n v="2440"/>
    <x v="2"/>
    <n v="5"/>
    <x v="2"/>
    <x v="2"/>
  </r>
  <r>
    <n v="12784076"/>
    <s v="2016 Ford Ranger XLT 3.2 (4X4) PX Mkii"/>
    <n v="43880"/>
    <x v="4"/>
    <s v="Ranger"/>
    <s v="XLT 3.2 (4X4)"/>
    <s v="PX Mkii"/>
    <x v="2"/>
    <n v="144060"/>
    <x v="19"/>
    <x v="0"/>
    <x v="1"/>
    <s v=" Used"/>
    <n v="3198"/>
    <x v="2"/>
    <n v="5"/>
    <x v="2"/>
    <x v="1"/>
  </r>
  <r>
    <n v="12784078"/>
    <s v="2014 Jeep Grand Cherokee Overland (4X4) WK MY14"/>
    <n v="29990"/>
    <x v="18"/>
    <s v="Grand Cherokee"/>
    <s v="Overland (4X4)"/>
    <s v="WK MY14"/>
    <x v="12"/>
    <n v="119231"/>
    <x v="0"/>
    <x v="0"/>
    <x v="1"/>
    <s v=" Used"/>
    <n v="2987"/>
    <x v="1"/>
    <n v="5"/>
    <x v="12"/>
    <x v="2"/>
  </r>
  <r>
    <n v="12784080"/>
    <s v="2017 Volkswagen Amarok V6 TDI 550 Highline 2H MY17"/>
    <n v="47880"/>
    <x v="8"/>
    <s v="Amarok"/>
    <s v="V6 TDI 550 Highline"/>
    <s v="2H MY17"/>
    <x v="3"/>
    <n v="92233"/>
    <x v="19"/>
    <x v="0"/>
    <x v="1"/>
    <s v=" Used"/>
    <n v="2967"/>
    <x v="0"/>
    <n v="5"/>
    <x v="3"/>
    <x v="1"/>
  </r>
  <r>
    <n v="12784081"/>
    <s v="2018 Jeep Compass Longitude (fwd) M6 MY18"/>
    <n v="29950"/>
    <x v="18"/>
    <s v="Compass"/>
    <s v="Longitude (fwd)"/>
    <s v="M6 MY18"/>
    <x v="15"/>
    <n v="58464"/>
    <x v="0"/>
    <x v="0"/>
    <x v="0"/>
    <s v=" Used"/>
    <n v="2359"/>
    <x v="5"/>
    <n v="5"/>
    <x v="15"/>
    <x v="2"/>
  </r>
  <r>
    <n v="12784086"/>
    <s v="2015 Mazda CX-3 S Touring (awd) DK"/>
    <n v="21800"/>
    <x v="10"/>
    <s v="CX-3"/>
    <s v="S Touring (awd)"/>
    <s v="DK"/>
    <x v="7"/>
    <n v="121886"/>
    <x v="0"/>
    <x v="0"/>
    <x v="0"/>
    <s v=" Used"/>
    <n v="1998"/>
    <x v="2"/>
    <n v="5"/>
    <x v="7"/>
    <x v="2"/>
  </r>
  <r>
    <n v="12784098"/>
    <s v="2018 Ford Everest Trend (4WD) (5 YR) UA MY18"/>
    <n v="53990"/>
    <x v="4"/>
    <s v="Everest"/>
    <s v="Trend (4WD) (5 YR)"/>
    <s v="UA MY18"/>
    <x v="15"/>
    <n v="36759"/>
    <x v="0"/>
    <x v="0"/>
    <x v="1"/>
    <s v=" Used"/>
    <n v="3198"/>
    <x v="2"/>
    <n v="7"/>
    <x v="15"/>
    <x v="1"/>
  </r>
  <r>
    <n v="12784105"/>
    <s v="2020 Isuzu D-MAX LS-M (4X4) TF MY19"/>
    <n v="40913"/>
    <x v="6"/>
    <s v="D-MAX"/>
    <s v="LS-M (4X4)"/>
    <s v="TF MY19"/>
    <x v="9"/>
    <n v="154254"/>
    <x v="10"/>
    <x v="0"/>
    <x v="1"/>
    <s v=" Used"/>
    <n v="2999"/>
    <x v="2"/>
    <n v="5"/>
    <x v="9"/>
    <x v="1"/>
  </r>
  <r>
    <n v="12784117"/>
    <s v="2017 Holden Commodore SV6 VF II MY17"/>
    <n v="35990"/>
    <x v="2"/>
    <s v="Commodore"/>
    <s v="SV6"/>
    <s v="VF II MY17"/>
    <x v="3"/>
    <n v="57126"/>
    <x v="2"/>
    <x v="0"/>
    <x v="0"/>
    <s v=" Used"/>
    <n v="3565"/>
    <x v="5"/>
    <n v="5"/>
    <x v="3"/>
    <x v="2"/>
  </r>
  <r>
    <n v="12784119"/>
    <s v="2014 Toyota Prius C Hybrid NHP10R"/>
    <n v="19100"/>
    <x v="0"/>
    <s v="Prius C"/>
    <s v="Hybrid"/>
    <s v="NHP10R"/>
    <x v="12"/>
    <n v="100638"/>
    <x v="5"/>
    <x v="0"/>
    <x v="4"/>
    <s v=" Used"/>
    <n v="1497"/>
    <x v="5"/>
    <n v="5"/>
    <x v="12"/>
    <x v="2"/>
  </r>
  <r>
    <n v="12784124"/>
    <s v="2020 Hyundai Santa FE Highlander Crdi BLK-BGE (awd) TM.2 MY20"/>
    <n v="57990"/>
    <x v="7"/>
    <s v="Santa FE"/>
    <s v="Highlander Crdi BLK-BGE (awd)"/>
    <s v="TM.2 MY20"/>
    <x v="9"/>
    <n v="36449"/>
    <x v="0"/>
    <x v="0"/>
    <x v="1"/>
    <s v=" Used"/>
    <n v="2199"/>
    <x v="1"/>
    <n v="7"/>
    <x v="9"/>
    <x v="1"/>
  </r>
  <r>
    <n v="12784127"/>
    <s v="2011 Ford Territory TX (rwd) SZ"/>
    <n v="12500"/>
    <x v="4"/>
    <s v="Territory"/>
    <s v="TX (rwd)"/>
    <s v="SZ"/>
    <x v="4"/>
    <n v="131400"/>
    <x v="0"/>
    <x v="0"/>
    <x v="1"/>
    <s v=" Used"/>
    <n v="2720"/>
    <x v="5"/>
    <n v="5"/>
    <x v="4"/>
    <x v="2"/>
  </r>
  <r>
    <n v="12784130"/>
    <s v="2016 Mazda MX-5 Roadster GT ND (K) MY17"/>
    <n v="34999"/>
    <x v="10"/>
    <s v="MX-5"/>
    <s v="Roadster GT"/>
    <s v="ND (K) MY17"/>
    <x v="2"/>
    <n v="24697"/>
    <x v="14"/>
    <x v="1"/>
    <x v="2"/>
    <s v=" Used"/>
    <n v="1998"/>
    <x v="2"/>
    <n v="2"/>
    <x v="2"/>
    <x v="2"/>
  </r>
  <r>
    <n v="12784137"/>
    <s v="2014 Land Rover Range Rover Sport SDV8 HSE Dynamic LW"/>
    <n v="72900"/>
    <x v="22"/>
    <s v="Range Rover Sport"/>
    <s v="SDV8 HSE Dynamic"/>
    <s v="LW"/>
    <x v="12"/>
    <n v="139400"/>
    <x v="0"/>
    <x v="0"/>
    <x v="1"/>
    <s v=" Used"/>
    <n v="4367"/>
    <x v="2"/>
    <n v="5"/>
    <x v="12"/>
    <x v="1"/>
  </r>
  <r>
    <n v="12784163"/>
    <s v="2017 Volkswagen Amarok TDI420 Core Edition (4X4) 2H MY16"/>
    <n v="34990"/>
    <x v="8"/>
    <s v="Amarok"/>
    <s v="TDI420 Core Edition (4X4)"/>
    <s v="2H MY16"/>
    <x v="3"/>
    <n v="105232"/>
    <x v="23"/>
    <x v="0"/>
    <x v="1"/>
    <s v=" Used"/>
    <n v="1968"/>
    <x v="5"/>
    <n v="5"/>
    <x v="3"/>
    <x v="2"/>
  </r>
  <r>
    <n v="12784185"/>
    <s v="2017 Hyundai Accent Sport RB5"/>
    <n v="24888"/>
    <x v="7"/>
    <s v="Accent"/>
    <s v="Sport"/>
    <s v="RB5"/>
    <x v="3"/>
    <n v="7325"/>
    <x v="5"/>
    <x v="0"/>
    <x v="0"/>
    <s v=" Used"/>
    <n v="1591"/>
    <x v="2"/>
    <n v="5"/>
    <x v="3"/>
    <x v="2"/>
  </r>
  <r>
    <n v="12784188"/>
    <s v="2018 Toyota C-HR Koba (2WD) NGX10R Update"/>
    <n v="34888"/>
    <x v="0"/>
    <s v="C-HR"/>
    <s v="Koba (2WD)"/>
    <s v="NGX10R Update"/>
    <x v="15"/>
    <n v="25411"/>
    <x v="0"/>
    <x v="0"/>
    <x v="2"/>
    <s v=" Used"/>
    <n v="1197"/>
    <x v="23"/>
    <n v="5"/>
    <x v="15"/>
    <x v="2"/>
  </r>
  <r>
    <n v="12784194"/>
    <s v="2022 Audi RS Q3 2.5 Tfsi Quattro F3 MY22"/>
    <n v="124900"/>
    <x v="11"/>
    <s v="RS Q3"/>
    <s v="2.5 Tfsi Quattro"/>
    <s v="F3 MY22"/>
    <x v="16"/>
    <n v="1206"/>
    <x v="0"/>
    <x v="0"/>
    <x v="2"/>
    <s v=" Demo"/>
    <n v="2480"/>
    <x v="1"/>
    <n v="5"/>
    <x v="16"/>
    <x v="1"/>
  </r>
  <r>
    <n v="12784201"/>
    <s v="2018 Audi Q7 3.0 TDI Quattro (160KW) 4M MY18"/>
    <n v="79995"/>
    <x v="11"/>
    <s v="Q7"/>
    <s v="3.0 TDI Quattro (160KW)"/>
    <s v="4M MY18"/>
    <x v="15"/>
    <n v="45000"/>
    <x v="0"/>
    <x v="0"/>
    <x v="1"/>
    <s v=" Used"/>
    <n v="2967"/>
    <x v="1"/>
    <n v="7"/>
    <x v="15"/>
    <x v="1"/>
  </r>
  <r>
    <n v="12784240"/>
    <s v="2018 Subaru XV 2.0I-S MY19"/>
    <n v="31990"/>
    <x v="12"/>
    <s v="XV"/>
    <s v="2.0I-S"/>
    <s v="MY19"/>
    <x v="15"/>
    <n v="71187"/>
    <x v="0"/>
    <x v="0"/>
    <x v="0"/>
    <s v=" Used"/>
    <n v="1995"/>
    <x v="2"/>
    <n v="5"/>
    <x v="15"/>
    <x v="2"/>
  </r>
  <r>
    <n v="12784250"/>
    <s v="2015 Peugeot 308 Active T9"/>
    <n v="11450"/>
    <x v="36"/>
    <n v="308"/>
    <s v="Active"/>
    <s v="T9"/>
    <x v="7"/>
    <n v="164182"/>
    <x v="5"/>
    <x v="0"/>
    <x v="2"/>
    <s v=" Used"/>
    <n v="1199"/>
    <x v="0"/>
    <n v="5"/>
    <x v="7"/>
    <x v="2"/>
  </r>
  <r>
    <n v="12784255"/>
    <s v="2018 Holden Calais V (5YR) ZB"/>
    <n v="39890"/>
    <x v="2"/>
    <s v="Calais"/>
    <s v="V (5YR)"/>
    <s v="ZB"/>
    <x v="15"/>
    <n v="39280"/>
    <x v="8"/>
    <x v="0"/>
    <x v="2"/>
    <s v=" Used"/>
    <n v="3649"/>
    <x v="2"/>
    <n v="5"/>
    <x v="15"/>
    <x v="2"/>
  </r>
  <r>
    <n v="12784299"/>
    <s v="2018 Ford Transit Custom 340L (lwb) VN MY17.75"/>
    <n v="39800"/>
    <x v="4"/>
    <s v="Transit Custom"/>
    <s v="340L (lwb)"/>
    <s v="VN MY17.75"/>
    <x v="15"/>
    <n v="108524"/>
    <x v="6"/>
    <x v="0"/>
    <x v="1"/>
    <s v=" Used"/>
    <n v="1995"/>
    <x v="2"/>
    <n v="3"/>
    <x v="15"/>
    <x v="2"/>
  </r>
  <r>
    <n v="12784310"/>
    <s v="2017 Honda HR-V VTI-S MY16"/>
    <n v="29600"/>
    <x v="19"/>
    <s v="HR-V"/>
    <s v="VTI-S"/>
    <s v="MY16"/>
    <x v="3"/>
    <n v="31883"/>
    <x v="0"/>
    <x v="0"/>
    <x v="0"/>
    <s v=" Used"/>
    <n v="1799"/>
    <x v="0"/>
    <n v="5"/>
    <x v="3"/>
    <x v="2"/>
  </r>
  <r>
    <n v="12784311"/>
    <s v="2018 Nissan Navara ST-X (4X4) (leather Trim) D23 Series III MY18"/>
    <n v="50250"/>
    <x v="3"/>
    <s v="Navara"/>
    <s v="ST-X (4X4) (leather Trim)"/>
    <s v="D23 Series III MY18"/>
    <x v="15"/>
    <n v="67482"/>
    <x v="15"/>
    <x v="0"/>
    <x v="1"/>
    <s v=" Used"/>
    <n v="2298"/>
    <x v="5"/>
    <n v="5"/>
    <x v="15"/>
    <x v="1"/>
  </r>
  <r>
    <n v="12784323"/>
    <s v="2018 Hyundai Santa FE Highlander Crdi Satin AWD TM"/>
    <n v="48888"/>
    <x v="7"/>
    <s v="Santa FE"/>
    <s v="Highlander Crdi Satin AWD"/>
    <s v="TM"/>
    <x v="15"/>
    <n v="55750"/>
    <x v="0"/>
    <x v="0"/>
    <x v="1"/>
    <s v=" Used"/>
    <n v="2199"/>
    <x v="1"/>
    <n v="7"/>
    <x v="15"/>
    <x v="1"/>
  </r>
  <r>
    <n v="12784335"/>
    <s v="2021 BMW 118I M Sport F40"/>
    <n v="50990"/>
    <x v="5"/>
    <s v="118I"/>
    <s v="M Sport"/>
    <s v="F40"/>
    <x v="1"/>
    <n v="14358"/>
    <x v="5"/>
    <x v="0"/>
    <x v="2"/>
    <s v=" Used"/>
    <n v="1499"/>
    <x v="1"/>
    <n v="5"/>
    <x v="1"/>
    <x v="1"/>
  </r>
  <r>
    <n v="12784338"/>
    <s v="2020 Toyota RAV4 GX 2WD Hybrid Axah52R"/>
    <n v="47990"/>
    <x v="0"/>
    <s v="RAV4"/>
    <s v="GX 2WD Hybrid"/>
    <s v="Axah52R"/>
    <x v="9"/>
    <n v="54368"/>
    <x v="0"/>
    <x v="0"/>
    <x v="4"/>
    <s v=" Used"/>
    <n v="2487"/>
    <x v="0"/>
    <n v="5"/>
    <x v="9"/>
    <x v="1"/>
  </r>
  <r>
    <n v="12784347"/>
    <s v="2017 Isuzu D-MAX LS-U HI-Ride (4X2) TF MY17"/>
    <n v="31980"/>
    <x v="6"/>
    <s v="D-MAX"/>
    <s v="LS-U HI-Ride (4X2)"/>
    <s v="TF MY17"/>
    <x v="3"/>
    <n v="158424"/>
    <x v="10"/>
    <x v="0"/>
    <x v="1"/>
    <s v=" Used"/>
    <n v="2999"/>
    <x v="5"/>
    <n v="5"/>
    <x v="3"/>
    <x v="2"/>
  </r>
  <r>
    <n v="12784348"/>
    <s v="2016 Audi RS3 Sportback Quattro 8V"/>
    <n v="61980"/>
    <x v="11"/>
    <s v="RS3"/>
    <s v="Sportback Quattro"/>
    <s v="8V"/>
    <x v="2"/>
    <n v="69754"/>
    <x v="5"/>
    <x v="0"/>
    <x v="2"/>
    <s v=" Used"/>
    <n v="2480"/>
    <x v="2"/>
    <n v="5"/>
    <x v="2"/>
    <x v="1"/>
  </r>
  <r>
    <n v="12784370"/>
    <s v="2020 Hyundai I30 N Performance LUX Pde.3 MY20"/>
    <n v="44000"/>
    <x v="7"/>
    <s v="I30"/>
    <s v="N Performance LUX"/>
    <s v="Pde.3 MY20"/>
    <x v="9"/>
    <n v="31780"/>
    <x v="5"/>
    <x v="1"/>
    <x v="2"/>
    <s v=" Used"/>
    <n v="1998"/>
    <x v="2"/>
    <n v="5"/>
    <x v="9"/>
    <x v="1"/>
  </r>
  <r>
    <n v="12784376"/>
    <s v="2020 Subaru Outback 3.6R AWD MY20"/>
    <n v="45888"/>
    <x v="12"/>
    <s v="Outback"/>
    <s v="3.6R AWD"/>
    <s v="MY20"/>
    <x v="9"/>
    <n v="43701"/>
    <x v="0"/>
    <x v="0"/>
    <x v="0"/>
    <s v=" Used"/>
    <n v="3630"/>
    <x v="22"/>
    <n v="5"/>
    <x v="9"/>
    <x v="1"/>
  </r>
  <r>
    <n v="12784392"/>
    <s v="2018 Mazda CX-3 S Touring (fwd) DK MY17.5"/>
    <n v="23990"/>
    <x v="10"/>
    <s v="CX-3"/>
    <s v="S Touring (fwd)"/>
    <s v="DK MY17.5"/>
    <x v="15"/>
    <n v="100245"/>
    <x v="0"/>
    <x v="0"/>
    <x v="0"/>
    <s v=" Used"/>
    <n v="1998"/>
    <x v="6"/>
    <n v="5"/>
    <x v="15"/>
    <x v="2"/>
  </r>
  <r>
    <n v="12784398"/>
    <s v="2018 Kia Sportage GT-Line (awd) QL MY19"/>
    <n v="42888"/>
    <x v="14"/>
    <s v="Sportage"/>
    <s v="GT-Line (awd)"/>
    <s v="QL MY19"/>
    <x v="15"/>
    <n v="67320"/>
    <x v="0"/>
    <x v="0"/>
    <x v="1"/>
    <s v=" Used"/>
    <n v="1995"/>
    <x v="6"/>
    <n v="5"/>
    <x v="15"/>
    <x v="1"/>
  </r>
  <r>
    <n v="12784421"/>
    <s v="2015 Mini Cooper 5D Hatch F55"/>
    <n v="27888"/>
    <x v="26"/>
    <s v="Cooper"/>
    <s v="5D Hatch"/>
    <s v="F55"/>
    <x v="7"/>
    <n v="66285"/>
    <x v="5"/>
    <x v="0"/>
    <x v="2"/>
    <s v=" Used"/>
    <n v="1499"/>
    <x v="3"/>
    <n v="5"/>
    <x v="7"/>
    <x v="2"/>
  </r>
  <r>
    <n v="12784433"/>
    <s v="2018 Mitsubishi Eclipse Cross LS (2WD) YA"/>
    <n v="29800"/>
    <x v="13"/>
    <s v="Eclipse Cross"/>
    <s v="LS (2WD)"/>
    <s v="YA"/>
    <x v="15"/>
    <n v="31159"/>
    <x v="0"/>
    <x v="0"/>
    <x v="0"/>
    <s v=" Used"/>
    <n v="1499"/>
    <x v="1"/>
    <n v="5"/>
    <x v="15"/>
    <x v="2"/>
  </r>
  <r>
    <n v="12784435"/>
    <s v="2014 Mazda 2 Maxx Sport DE MY14"/>
    <n v="11550"/>
    <x v="10"/>
    <n v="2"/>
    <s v="Maxx Sport"/>
    <s v="DE MY14"/>
    <x v="12"/>
    <n v="192652"/>
    <x v="5"/>
    <x v="0"/>
    <x v="0"/>
    <s v=" Used"/>
    <n v="1498"/>
    <x v="1"/>
    <n v="5"/>
    <x v="12"/>
    <x v="2"/>
  </r>
  <r>
    <n v="12784446"/>
    <s v="2015 Nissan X-Trail ST (fwd) T32"/>
    <n v="18950"/>
    <x v="3"/>
    <s v="X-Trail"/>
    <s v="ST (fwd)"/>
    <s v="T32"/>
    <x v="7"/>
    <n v="104420"/>
    <x v="0"/>
    <x v="1"/>
    <x v="0"/>
    <s v=" Used"/>
    <n v="1997"/>
    <x v="2"/>
    <n v="5"/>
    <x v="7"/>
    <x v="2"/>
  </r>
  <r>
    <n v="12784482"/>
    <s v="2020 Jeep Wrangler Unlimited Overland (4X4) JL MY20"/>
    <n v="69950"/>
    <x v="18"/>
    <s v="Wrangler Unlimited"/>
    <s v="Overland (4X4)"/>
    <s v="JL MY20"/>
    <x v="9"/>
    <n v="34560"/>
    <x v="25"/>
    <x v="0"/>
    <x v="0"/>
    <s v=" Used"/>
    <n v="3604"/>
    <x v="0"/>
    <n v="5"/>
    <x v="9"/>
    <x v="1"/>
  </r>
  <r>
    <n v="12784487"/>
    <s v="2004 Holden Commodore Berlina Vyii"/>
    <n v="5990"/>
    <x v="2"/>
    <s v="Commodore"/>
    <s v="Berlina"/>
    <s v="Vyii"/>
    <x v="14"/>
    <n v="233068"/>
    <x v="3"/>
    <x v="0"/>
    <x v="0"/>
    <s v=" Used"/>
    <n v="3791"/>
    <x v="0"/>
    <n v="5"/>
    <x v="14"/>
    <x v="0"/>
  </r>
  <r>
    <n v="12784508"/>
    <s v="2017 Suzuki Vitara S Turbo (fwd) LY"/>
    <n v="26990"/>
    <x v="24"/>
    <s v="Vitara"/>
    <s v="S Turbo (fwd)"/>
    <s v="LY"/>
    <x v="3"/>
    <n v="35976"/>
    <x v="0"/>
    <x v="0"/>
    <x v="0"/>
    <s v=" Used"/>
    <n v="1373"/>
    <x v="5"/>
    <n v="5"/>
    <x v="3"/>
    <x v="2"/>
  </r>
  <r>
    <n v="12784520"/>
    <s v="2016 Subaru Forester 2.5I-S MY16"/>
    <n v="26999"/>
    <x v="12"/>
    <s v="Forester"/>
    <s v="2.5I-S"/>
    <s v="MY16"/>
    <x v="2"/>
    <n v="135566"/>
    <x v="0"/>
    <x v="0"/>
    <x v="0"/>
    <s v=" Used"/>
    <n v="2498"/>
    <x v="2"/>
    <n v="5"/>
    <x v="2"/>
    <x v="2"/>
  </r>
  <r>
    <n v="12784523"/>
    <s v="2016 Toyota Hiace LWB KDH201R MY15"/>
    <n v="32990"/>
    <x v="0"/>
    <s v="Hiace"/>
    <s v="LWB"/>
    <s v="KDH201R MY15"/>
    <x v="2"/>
    <n v="137197"/>
    <x v="6"/>
    <x v="0"/>
    <x v="1"/>
    <s v=" Used"/>
    <n v="2982"/>
    <x v="2"/>
    <n v="2"/>
    <x v="2"/>
    <x v="2"/>
  </r>
  <r>
    <n v="12784526"/>
    <s v="2018 Ford Ranger XLS 3.2 (4X4) PX Mkiii MY19"/>
    <n v="34990"/>
    <x v="4"/>
    <s v="Ranger"/>
    <s v="XLS 3.2 (4X4)"/>
    <s v="PX Mkiii MY19"/>
    <x v="15"/>
    <n v="209094"/>
    <x v="16"/>
    <x v="0"/>
    <x v="1"/>
    <s v=" Used"/>
    <n v="3198"/>
    <x v="2"/>
    <n v="5"/>
    <x v="15"/>
    <x v="2"/>
  </r>
  <r>
    <n v="12784549"/>
    <s v="2016 Peugeot 308 Active T9"/>
    <n v="13990"/>
    <x v="36"/>
    <n v="308"/>
    <s v="Active"/>
    <s v="T9"/>
    <x v="2"/>
    <n v="113317"/>
    <x v="5"/>
    <x v="0"/>
    <x v="2"/>
    <s v=" Used"/>
    <n v="1199"/>
    <x v="0"/>
    <n v="5"/>
    <x v="2"/>
    <x v="2"/>
  </r>
  <r>
    <n v="12784552"/>
    <s v="2014 Kia Sportage SI Premium (fwd) SL Series 2 MY14"/>
    <n v="11990"/>
    <x v="14"/>
    <s v="Sportage"/>
    <s v="SI Premium (fwd)"/>
    <s v="SL Series 2 MY14"/>
    <x v="12"/>
    <n v="215684"/>
    <x v="0"/>
    <x v="0"/>
    <x v="0"/>
    <s v=" Used"/>
    <n v="1998"/>
    <x v="5"/>
    <n v="5"/>
    <x v="12"/>
    <x v="2"/>
  </r>
  <r>
    <n v="12784554"/>
    <s v="2009 Holden Epica CDX EP MY09"/>
    <n v="10990"/>
    <x v="2"/>
    <s v="Epica"/>
    <s v="CDX"/>
    <s v="EP MY09"/>
    <x v="10"/>
    <n v="133564"/>
    <x v="3"/>
    <x v="0"/>
    <x v="1"/>
    <s v=" Used"/>
    <n v="1991"/>
    <x v="7"/>
    <n v="5"/>
    <x v="10"/>
    <x v="2"/>
  </r>
  <r>
    <n v="12784580"/>
    <s v="2017 Holden Colorado Z71 (4X4) RG MY17"/>
    <n v="46990"/>
    <x v="2"/>
    <s v="Colorado"/>
    <s v="Z71 (4X4)"/>
    <s v="RG MY17"/>
    <x v="3"/>
    <n v="92650"/>
    <x v="12"/>
    <x v="1"/>
    <x v="1"/>
    <s v=" Used"/>
    <n v="2776"/>
    <x v="0"/>
    <n v="5"/>
    <x v="3"/>
    <x v="1"/>
  </r>
  <r>
    <n v="12784589"/>
    <s v="2012 Mazda 3 NEO BL 11 Upgrade"/>
    <n v="13990"/>
    <x v="10"/>
    <n v="3"/>
    <s v="NEO"/>
    <s v="BL 11 Upgrade"/>
    <x v="11"/>
    <n v="101349"/>
    <x v="5"/>
    <x v="0"/>
    <x v="0"/>
    <s v=" Used"/>
    <n v="1999"/>
    <x v="0"/>
    <n v="5"/>
    <x v="11"/>
    <x v="2"/>
  </r>
  <r>
    <n v="12784592"/>
    <s v="2017 Kia Sportage SI (awd) QL MY17"/>
    <n v="28995"/>
    <x v="14"/>
    <s v="Sportage"/>
    <s v="SI (awd)"/>
    <s v="QL MY17"/>
    <x v="3"/>
    <n v="77343"/>
    <x v="0"/>
    <x v="0"/>
    <x v="1"/>
    <s v=" Used"/>
    <n v="1995"/>
    <x v="2"/>
    <n v="5"/>
    <x v="3"/>
    <x v="2"/>
  </r>
  <r>
    <n v="12784593"/>
    <s v="2018 Subaru Outback 2.5I MY18"/>
    <n v="35995"/>
    <x v="12"/>
    <s v="Outback"/>
    <s v="2.5I"/>
    <s v="MY18"/>
    <x v="15"/>
    <n v="38959"/>
    <x v="0"/>
    <x v="0"/>
    <x v="0"/>
    <s v=" Used"/>
    <n v="2498"/>
    <x v="0"/>
    <n v="5"/>
    <x v="15"/>
    <x v="2"/>
  </r>
  <r>
    <n v="12784603"/>
    <s v="2010 Holden Commodore International VE MY10"/>
    <n v="8995"/>
    <x v="2"/>
    <s v="Commodore"/>
    <s v="International"/>
    <s v="VE MY10"/>
    <x v="0"/>
    <n v="271378"/>
    <x v="2"/>
    <x v="0"/>
    <x v="0"/>
    <s v=" Used"/>
    <n v="2997"/>
    <x v="6"/>
    <n v="5"/>
    <x v="0"/>
    <x v="0"/>
  </r>
  <r>
    <n v="12784629"/>
    <s v="2014 Audi Q7 3.0 TDI Quattro MY15"/>
    <n v="32950"/>
    <x v="11"/>
    <s v="Q7"/>
    <s v="3.0 TDI Quattro"/>
    <s v="MY15"/>
    <x v="12"/>
    <n v="159308"/>
    <x v="0"/>
    <x v="0"/>
    <x v="1"/>
    <s v=" Used"/>
    <n v="2967"/>
    <x v="2"/>
    <n v="7"/>
    <x v="12"/>
    <x v="2"/>
  </r>
  <r>
    <n v="12784645"/>
    <s v="2019 Toyota Kluger GX (4X2) GSU50R"/>
    <n v="41990"/>
    <x v="0"/>
    <s v="Kluger"/>
    <s v="GX (4X2)"/>
    <s v="GSU50R"/>
    <x v="13"/>
    <n v="62878"/>
    <x v="0"/>
    <x v="0"/>
    <x v="0"/>
    <s v=" Used"/>
    <n v="3456"/>
    <x v="1"/>
    <n v="7"/>
    <x v="13"/>
    <x v="1"/>
  </r>
  <r>
    <n v="12784648"/>
    <s v="2015 Toyota RAV4 GX (4X4) ASA44R MY14 Upgrade"/>
    <n v="19800"/>
    <x v="0"/>
    <s v="RAV4"/>
    <s v="GX (4X4)"/>
    <s v="ASA44R MY14 Upgrade"/>
    <x v="7"/>
    <n v="187654"/>
    <x v="0"/>
    <x v="0"/>
    <x v="0"/>
    <s v=" Used"/>
    <n v="2494"/>
    <x v="1"/>
    <n v="5"/>
    <x v="7"/>
    <x v="2"/>
  </r>
  <r>
    <n v="12784667"/>
    <s v="2018 Mazda CX-3 Maxx (fwd) DK MY17.5"/>
    <n v="28990"/>
    <x v="10"/>
    <s v="CX-3"/>
    <s v="Maxx (fwd)"/>
    <s v="DK MY17.5"/>
    <x v="15"/>
    <n v="34960"/>
    <x v="0"/>
    <x v="0"/>
    <x v="0"/>
    <s v=" Used"/>
    <n v="1998"/>
    <x v="6"/>
    <n v="5"/>
    <x v="15"/>
    <x v="2"/>
  </r>
  <r>
    <n v="12784671"/>
    <s v="2020 Audi RS Q3 2.5 Tfsi Quattro F3 MY20"/>
    <n v="109888"/>
    <x v="11"/>
    <s v="RS Q3"/>
    <s v="2.5 Tfsi Quattro"/>
    <s v="F3 MY20"/>
    <x v="9"/>
    <n v="12768"/>
    <x v="0"/>
    <x v="0"/>
    <x v="2"/>
    <s v=" Used"/>
    <n v="2480"/>
    <x v="2"/>
    <n v="5"/>
    <x v="9"/>
    <x v="1"/>
  </r>
  <r>
    <n v="12784675"/>
    <s v="2019 Toyota Hilux SR5 (4X4) GUN126R MY19"/>
    <n v="63990"/>
    <x v="0"/>
    <s v="Hilux"/>
    <s v="SR5 (4X4)"/>
    <s v="GUN126R MY19"/>
    <x v="13"/>
    <n v="48797"/>
    <x v="16"/>
    <x v="0"/>
    <x v="1"/>
    <s v=" Used"/>
    <n v="2753"/>
    <x v="2"/>
    <n v="5"/>
    <x v="13"/>
    <x v="1"/>
  </r>
  <r>
    <n v="12784676"/>
    <s v="2016 Toyota Landcruiser Prado GXL (4X4) GDJ150R MY16"/>
    <n v="50888"/>
    <x v="0"/>
    <s v="Landcruiser Prado"/>
    <s v="GXL (4X4)"/>
    <s v="GDJ150R MY16"/>
    <x v="2"/>
    <n v="179780"/>
    <x v="0"/>
    <x v="0"/>
    <x v="1"/>
    <s v=" Used"/>
    <n v="2753"/>
    <x v="2"/>
    <n v="7"/>
    <x v="2"/>
    <x v="1"/>
  </r>
  <r>
    <n v="12784677"/>
    <s v="2020 Mitsubishi Triton GLX-R (4X4) MR MY20"/>
    <n v="54990"/>
    <x v="13"/>
    <s v="Triton"/>
    <s v="GLX-R (4X4)"/>
    <s v="MR MY20"/>
    <x v="9"/>
    <n v="13215"/>
    <x v="16"/>
    <x v="1"/>
    <x v="1"/>
    <s v=" Used"/>
    <n v="2440"/>
    <x v="3"/>
    <n v="5"/>
    <x v="9"/>
    <x v="1"/>
  </r>
  <r>
    <n v="12784683"/>
    <s v="2018 Toyota Camry Ascent ASV70R"/>
    <n v="30990"/>
    <x v="0"/>
    <s v="Camry"/>
    <s v="Ascent"/>
    <s v="ASV70R"/>
    <x v="15"/>
    <n v="36641"/>
    <x v="3"/>
    <x v="0"/>
    <x v="0"/>
    <s v=" Used"/>
    <n v="2494"/>
    <x v="2"/>
    <n v="5"/>
    <x v="15"/>
    <x v="2"/>
  </r>
  <r>
    <n v="12784684"/>
    <s v="2020 Toyota Landcruiser Prado Kakadu (4X4) GDJ150R"/>
    <n v="96990"/>
    <x v="0"/>
    <s v="Landcruiser Prado"/>
    <s v="Kakadu (4X4)"/>
    <s v="GDJ150R"/>
    <x v="9"/>
    <n v="28492"/>
    <x v="0"/>
    <x v="0"/>
    <x v="1"/>
    <s v=" Used"/>
    <n v="2755"/>
    <x v="1"/>
    <n v="7"/>
    <x v="9"/>
    <x v="1"/>
  </r>
  <r>
    <n v="12784685"/>
    <s v="2021 Toyota RAV4 GXL (2WD) Mxaa52R"/>
    <n v="51990"/>
    <x v="0"/>
    <s v="RAV4"/>
    <s v="GXL (2WD)"/>
    <s v="Mxaa52R"/>
    <x v="1"/>
    <n v="10797"/>
    <x v="0"/>
    <x v="0"/>
    <x v="0"/>
    <s v=" Used"/>
    <n v="1987"/>
    <x v="0"/>
    <n v="5"/>
    <x v="1"/>
    <x v="1"/>
  </r>
  <r>
    <n v="12784686"/>
    <s v="2021 Toyota C-HR Koba (2WD) Hybrid ZYX10R"/>
    <n v="49850"/>
    <x v="0"/>
    <s v="C-HR"/>
    <s v="Koba (2WD) Hybrid"/>
    <s v="ZYX10R"/>
    <x v="1"/>
    <n v="28275"/>
    <x v="0"/>
    <x v="0"/>
    <x v="4"/>
    <s v=" Used"/>
    <n v="1798"/>
    <x v="5"/>
    <n v="5"/>
    <x v="1"/>
    <x v="1"/>
  </r>
  <r>
    <n v="12784689"/>
    <s v="2020 Toyota Corolla Ascent Sport + TR KIT Mzea12R"/>
    <n v="32850"/>
    <x v="0"/>
    <s v="Corolla"/>
    <s v="Ascent Sport + TR KIT"/>
    <s v="Mzea12R"/>
    <x v="9"/>
    <n v="12344"/>
    <x v="5"/>
    <x v="0"/>
    <x v="0"/>
    <s v=" Used"/>
    <n v="1987"/>
    <x v="1"/>
    <n v="5"/>
    <x v="9"/>
    <x v="2"/>
  </r>
  <r>
    <n v="12784691"/>
    <s v="2021 Toyota RAV4 Edge (awd) Axaa54R"/>
    <n v="56990"/>
    <x v="0"/>
    <s v="RAV4"/>
    <s v="Edge (awd)"/>
    <s v="Axaa54R"/>
    <x v="1"/>
    <n v="42648"/>
    <x v="0"/>
    <x v="0"/>
    <x v="0"/>
    <s v=" Used"/>
    <n v="2487"/>
    <x v="4"/>
    <n v="5"/>
    <x v="1"/>
    <x v="1"/>
  </r>
  <r>
    <n v="12784710"/>
    <s v="2021 Kia Cerato Sport BD MY22"/>
    <n v="30990"/>
    <x v="14"/>
    <s v="Cerato"/>
    <s v="Sport"/>
    <s v="BD MY22"/>
    <x v="1"/>
    <n v="20156"/>
    <x v="5"/>
    <x v="0"/>
    <x v="0"/>
    <s v=" Used"/>
    <n v="1999"/>
    <x v="2"/>
    <n v="5"/>
    <x v="1"/>
    <x v="2"/>
  </r>
  <r>
    <n v="12784713"/>
    <s v="2018 Suzuki Swift GL Navigator AL"/>
    <n v="19990"/>
    <x v="24"/>
    <s v="Swift"/>
    <s v="GL Navigator"/>
    <s v="AL"/>
    <x v="15"/>
    <n v="41790"/>
    <x v="5"/>
    <x v="0"/>
    <x v="0"/>
    <s v=" Used"/>
    <n v="1242"/>
    <x v="5"/>
    <n v="5"/>
    <x v="15"/>
    <x v="2"/>
  </r>
  <r>
    <n v="12784714"/>
    <s v="2019 Ford Escape Trend (awd) ZG MY19.25"/>
    <n v="31990"/>
    <x v="4"/>
    <s v="Escape"/>
    <s v="Trend (awd)"/>
    <s v="ZG MY19.25"/>
    <x v="13"/>
    <n v="44006"/>
    <x v="0"/>
    <x v="0"/>
    <x v="1"/>
    <s v=" Used"/>
    <n v="1998"/>
    <x v="0"/>
    <n v="5"/>
    <x v="13"/>
    <x v="2"/>
  </r>
  <r>
    <n v="12784738"/>
    <s v="2017 Porsche Cayenne GTS Series 2 MY16"/>
    <n v="99800"/>
    <x v="17"/>
    <s v="Cayenne"/>
    <s v="GTS"/>
    <s v="Series 2 MY16"/>
    <x v="3"/>
    <n v="77469"/>
    <x v="0"/>
    <x v="0"/>
    <x v="2"/>
    <s v=" Used"/>
    <n v="3604"/>
    <x v="2"/>
    <n v="5"/>
    <x v="3"/>
    <x v="1"/>
  </r>
  <r>
    <n v="12784753"/>
    <s v="2019 Toyota Fortuner Crusade GUN156R"/>
    <n v="52950"/>
    <x v="0"/>
    <s v="Fortuner"/>
    <s v="Crusade"/>
    <s v="GUN156R"/>
    <x v="13"/>
    <n v="113351"/>
    <x v="0"/>
    <x v="0"/>
    <x v="1"/>
    <s v=" Used"/>
    <n v="2755"/>
    <x v="115"/>
    <n v="7"/>
    <x v="13"/>
    <x v="1"/>
  </r>
  <r>
    <n v="12784763"/>
    <s v="2002 Holden Commodore Executive Vxii"/>
    <n v="2695"/>
    <x v="2"/>
    <s v="Commodore"/>
    <s v="Executive"/>
    <s v="Vxii"/>
    <x v="22"/>
    <n v="234620"/>
    <x v="3"/>
    <x v="0"/>
    <x v="0"/>
    <s v=" Used"/>
    <n v="3791"/>
    <x v="5"/>
    <n v="5"/>
    <x v="22"/>
    <x v="0"/>
  </r>
  <r>
    <n v="12784773"/>
    <s v="2020 Mazda 3 G25 Evolve BP"/>
    <n v="31992"/>
    <x v="10"/>
    <n v="3"/>
    <s v="G25 Evolve"/>
    <s v="BP"/>
    <x v="9"/>
    <n v="23384"/>
    <x v="3"/>
    <x v="0"/>
    <x v="0"/>
    <s v=" Used"/>
    <n v="2488"/>
    <x v="22"/>
    <n v="5"/>
    <x v="9"/>
    <x v="2"/>
  </r>
  <r>
    <n v="12784775"/>
    <s v="2021 Toyota Landcruiser 70 Series Workmate VDJ79R"/>
    <n v="112990"/>
    <x v="0"/>
    <s v="Landcruiser 70 Series"/>
    <s v="Workmate"/>
    <s v="VDJ79R"/>
    <x v="1"/>
    <n v="340"/>
    <x v="11"/>
    <x v="1"/>
    <x v="1"/>
    <s v=" Used"/>
    <n v="4461"/>
    <x v="2"/>
    <n v="5"/>
    <x v="1"/>
    <x v="1"/>
  </r>
  <r>
    <n v="12784776"/>
    <s v="2020 MG HS Essence MY20"/>
    <n v="35000"/>
    <x v="23"/>
    <s v="HS"/>
    <s v="Essence"/>
    <s v="MY20"/>
    <x v="9"/>
    <n v="38000"/>
    <x v="0"/>
    <x v="0"/>
    <x v="0"/>
    <s v=" Used"/>
    <n v="1490"/>
    <x v="1"/>
    <n v="5"/>
    <x v="9"/>
    <x v="2"/>
  </r>
  <r>
    <n v="12784777"/>
    <s v="2019 Land Rover Range Rover Sport SDV6 HSE Dynamic (225KW) L494 MY20"/>
    <n v="159990"/>
    <x v="22"/>
    <s v="Range Rover Sport"/>
    <s v="SDV6 HSE Dynamic (225KW)"/>
    <s v="L494 MY20"/>
    <x v="13"/>
    <n v="55680"/>
    <x v="0"/>
    <x v="0"/>
    <x v="1"/>
    <s v=" Used"/>
    <n v="2993"/>
    <x v="0"/>
    <n v="5"/>
    <x v="13"/>
    <x v="1"/>
  </r>
  <r>
    <n v="12784779"/>
    <s v="2013 Audi A3 Sportback 1.8 Tfsi Ambition 8V"/>
    <n v="16990"/>
    <x v="11"/>
    <s v="A3"/>
    <s v="Sportback 1.8 Tfsi Ambition"/>
    <s v="8V"/>
    <x v="8"/>
    <n v="131244"/>
    <x v="5"/>
    <x v="0"/>
    <x v="2"/>
    <s v=" Used"/>
    <n v="1798"/>
    <x v="2"/>
    <n v="5"/>
    <x v="8"/>
    <x v="2"/>
  </r>
  <r>
    <n v="12784783"/>
    <s v="2020 Toyota RAV4 GXL 2WD Hybrid Axah52R"/>
    <n v="54990"/>
    <x v="0"/>
    <s v="RAV4"/>
    <s v="GXL 2WD Hybrid"/>
    <s v="Axah52R"/>
    <x v="9"/>
    <n v="19698"/>
    <x v="0"/>
    <x v="0"/>
    <x v="4"/>
    <s v=" Used"/>
    <n v="2487"/>
    <x v="2"/>
    <n v="5"/>
    <x v="9"/>
    <x v="1"/>
  </r>
  <r>
    <n v="12784784"/>
    <s v="2014 Toyota Aurion AT-X GSV50R"/>
    <n v="16888"/>
    <x v="0"/>
    <s v="Aurion"/>
    <s v="AT-X"/>
    <s v="GSV50R"/>
    <x v="12"/>
    <n v="89361"/>
    <x v="3"/>
    <x v="0"/>
    <x v="0"/>
    <s v=" Used"/>
    <n v="3456"/>
    <x v="2"/>
    <n v="5"/>
    <x v="12"/>
    <x v="2"/>
  </r>
  <r>
    <n v="12784798"/>
    <s v="2014 Toyota Hilux SR KUN16R MY12"/>
    <n v="17900"/>
    <x v="0"/>
    <s v="Hilux"/>
    <s v="SR"/>
    <s v="KUN16R MY12"/>
    <x v="12"/>
    <n v="222002"/>
    <x v="4"/>
    <x v="1"/>
    <x v="1"/>
    <s v=" Used"/>
    <n v="2982"/>
    <x v="2"/>
    <n v="3"/>
    <x v="12"/>
    <x v="2"/>
  </r>
  <r>
    <n v="12784808"/>
    <s v="2011 Volkswagen Caddy Maxi TDI250 2K MY11"/>
    <n v="19990"/>
    <x v="8"/>
    <s v="Caddy"/>
    <s v="Maxi TDI250"/>
    <s v="2K MY11"/>
    <x v="4"/>
    <n v="136620"/>
    <x v="6"/>
    <x v="1"/>
    <x v="1"/>
    <s v=" Used"/>
    <n v="1598"/>
    <x v="2"/>
    <n v="2"/>
    <x v="4"/>
    <x v="2"/>
  </r>
  <r>
    <n v="12784820"/>
    <s v="2022 Jeep Compass S-Limited (4X4) M6 MY22"/>
    <n v="57888"/>
    <x v="18"/>
    <s v="Compass"/>
    <s v="S-Limited (4X4)"/>
    <s v="M6 MY22"/>
    <x v="16"/>
    <n v="20"/>
    <x v="0"/>
    <x v="0"/>
    <x v="0"/>
    <s v=" New In Stock"/>
    <n v="2359"/>
    <x v="0"/>
    <n v="5"/>
    <x v="16"/>
    <x v="1"/>
  </r>
  <r>
    <n v="12784832"/>
    <s v="2017 Ford Escape Trend (fwd) ZG"/>
    <n v="11850"/>
    <x v="4"/>
    <s v="Escape"/>
    <s v="Trend (fwd)"/>
    <s v="ZG"/>
    <x v="3"/>
    <n v="325993"/>
    <x v="0"/>
    <x v="0"/>
    <x v="2"/>
    <s v=" Used"/>
    <n v="1499"/>
    <x v="3"/>
    <n v="5"/>
    <x v="3"/>
    <x v="2"/>
  </r>
  <r>
    <n v="12784845"/>
    <s v="2018 Mitsubishi Eclipse Cross Exceed (2WD) YA"/>
    <n v="31400"/>
    <x v="13"/>
    <s v="Eclipse Cross"/>
    <s v="Exceed (2WD)"/>
    <s v="YA"/>
    <x v="15"/>
    <n v="64000"/>
    <x v="0"/>
    <x v="0"/>
    <x v="0"/>
    <s v=" Used"/>
    <n v="1499"/>
    <x v="3"/>
    <n v="5"/>
    <x v="15"/>
    <x v="2"/>
  </r>
  <r>
    <n v="12784886"/>
    <s v="2004 Audi A4 Cabriolet B6"/>
    <n v="11777"/>
    <x v="11"/>
    <s v="A4"/>
    <s v="Cabriolet"/>
    <s v="B6"/>
    <x v="14"/>
    <n v="140937"/>
    <x v="1"/>
    <x v="0"/>
    <x v="2"/>
    <s v=" Used"/>
    <n v="1781"/>
    <x v="1"/>
    <n v="4"/>
    <x v="14"/>
    <x v="2"/>
  </r>
  <r>
    <n v="12784892"/>
    <s v="2019 Audi A5 45 Tfsi Quattro S Tronic Sport F5 MY19 Update"/>
    <n v="73990"/>
    <x v="11"/>
    <s v="A5"/>
    <s v="45 Tfsi Quattro S Tronic Sport"/>
    <s v="F5 MY19 Update"/>
    <x v="13"/>
    <n v="52305"/>
    <x v="29"/>
    <x v="0"/>
    <x v="2"/>
    <s v=" Used"/>
    <n v="1984"/>
    <x v="1"/>
    <n v="4"/>
    <x v="13"/>
    <x v="1"/>
  </r>
  <r>
    <n v="12784893"/>
    <s v="2016 Audi RS3 Sportback Quattro 8V"/>
    <n v="64990"/>
    <x v="11"/>
    <s v="RS3"/>
    <s v="Sportback Quattro"/>
    <s v="8V"/>
    <x v="2"/>
    <n v="57254"/>
    <x v="5"/>
    <x v="0"/>
    <x v="2"/>
    <s v=" Used"/>
    <n v="2480"/>
    <x v="1"/>
    <n v="5"/>
    <x v="2"/>
    <x v="1"/>
  </r>
  <r>
    <n v="12784914"/>
    <s v="2010 Chrysler 300C 5.7 Hemi V8 LE MY08"/>
    <n v="15672"/>
    <x v="33"/>
    <s v="300C"/>
    <s v="5.7 Hemi V8"/>
    <s v="LE MY08"/>
    <x v="0"/>
    <n v="301368"/>
    <x v="3"/>
    <x v="0"/>
    <x v="2"/>
    <s v=" Used"/>
    <n v="5654"/>
    <x v="0"/>
    <n v="5"/>
    <x v="0"/>
    <x v="2"/>
  </r>
  <r>
    <n v="12784942"/>
    <s v="2014 Hyundai Santa FE Elite Crdi (4X4) DM"/>
    <n v="22490"/>
    <x v="7"/>
    <s v="Santa FE"/>
    <s v="Elite Crdi (4X4)"/>
    <s v="DM"/>
    <x v="12"/>
    <n v="146022"/>
    <x v="0"/>
    <x v="0"/>
    <x v="1"/>
    <s v=" Used"/>
    <n v="2199"/>
    <x v="3"/>
    <n v="7"/>
    <x v="12"/>
    <x v="2"/>
  </r>
  <r>
    <n v="12784979"/>
    <s v="2022 Jeep Wrangler Unlimited Rubicon (4X4) JL MY22"/>
    <n v="96555"/>
    <x v="18"/>
    <s v="Wrangler Unlimited"/>
    <s v="Rubicon (4X4)"/>
    <s v="JL MY22"/>
    <x v="16"/>
    <n v="16"/>
    <x v="25"/>
    <x v="0"/>
    <x v="0"/>
    <s v=" New In Stock"/>
    <n v="3604"/>
    <x v="0"/>
    <n v="5"/>
    <x v="16"/>
    <x v="1"/>
  </r>
  <r>
    <n v="12784980"/>
    <s v="2022 Jeep Compass Night Eagle (fwd) M6 MY22"/>
    <n v="47555"/>
    <x v="18"/>
    <s v="Compass"/>
    <s v="Night Eagle (fwd)"/>
    <s v="M6 MY22"/>
    <x v="16"/>
    <n v="31"/>
    <x v="0"/>
    <x v="0"/>
    <x v="0"/>
    <s v=" New In Stock"/>
    <n v="2359"/>
    <x v="0"/>
    <n v="5"/>
    <x v="16"/>
    <x v="1"/>
  </r>
  <r>
    <n v="12784984"/>
    <s v="2017 Holden Commodore SS-V Redline Motorsport EDT VF II MY17"/>
    <n v="87888"/>
    <x v="2"/>
    <s v="Commodore"/>
    <s v="SS-V Redline Motorsport EDT"/>
    <s v="VF II MY17"/>
    <x v="3"/>
    <n v="30707"/>
    <x v="3"/>
    <x v="0"/>
    <x v="2"/>
    <s v=" Used"/>
    <n v="6200"/>
    <x v="6"/>
    <n v="5"/>
    <x v="3"/>
    <x v="1"/>
  </r>
  <r>
    <n v="12784986"/>
    <s v="2010 Ford Falcon XR6 FG"/>
    <n v="31990"/>
    <x v="4"/>
    <s v="Falcon"/>
    <s v="XR6"/>
    <s v="FG"/>
    <x v="0"/>
    <n v="57131"/>
    <x v="3"/>
    <x v="1"/>
    <x v="0"/>
    <s v=" Used"/>
    <n v="3984"/>
    <x v="3"/>
    <n v="5"/>
    <x v="0"/>
    <x v="2"/>
  </r>
  <r>
    <n v="12784987"/>
    <s v="2008 Mazda 2 NEO DE"/>
    <n v="9996"/>
    <x v="10"/>
    <n v="2"/>
    <s v="NEO"/>
    <s v="DE"/>
    <x v="19"/>
    <n v="109081"/>
    <x v="5"/>
    <x v="0"/>
    <x v="0"/>
    <s v=" Used"/>
    <n v="1498"/>
    <x v="5"/>
    <n v="5"/>
    <x v="19"/>
    <x v="0"/>
  </r>
  <r>
    <n v="12784993"/>
    <s v="2009 Honda Accord Euro Luxury 10"/>
    <n v="11992"/>
    <x v="19"/>
    <s v="Accord Euro"/>
    <s v="Luxury"/>
    <n v="10"/>
    <x v="10"/>
    <n v="184179"/>
    <x v="3"/>
    <x v="0"/>
    <x v="2"/>
    <s v=" Used"/>
    <n v="2354"/>
    <x v="1"/>
    <n v="5"/>
    <x v="10"/>
    <x v="2"/>
  </r>
  <r>
    <n v="12784996"/>
    <s v="2019 Toyota Camry Ascent (hybrid) Axvh71R MY19"/>
    <n v="43990"/>
    <x v="0"/>
    <s v="Camry"/>
    <s v="Ascent (hybrid)"/>
    <s v="Axvh71R MY19"/>
    <x v="13"/>
    <n v="12259"/>
    <x v="3"/>
    <x v="0"/>
    <x v="3"/>
    <s v=" Used"/>
    <n v="2494"/>
    <x v="5"/>
    <n v="5"/>
    <x v="13"/>
    <x v="1"/>
  </r>
  <r>
    <n v="12785019"/>
    <s v="2015 Toyota Landcruiser GXL (4X4) VDJ200R MY13"/>
    <n v="78990"/>
    <x v="0"/>
    <s v="Landcruiser"/>
    <s v="GXL (4X4)"/>
    <s v="VDJ200R MY13"/>
    <x v="7"/>
    <n v="233000"/>
    <x v="0"/>
    <x v="0"/>
    <x v="1"/>
    <s v=" Used"/>
    <n v="4461"/>
    <x v="2"/>
    <n v="8"/>
    <x v="7"/>
    <x v="1"/>
  </r>
  <r>
    <n v="12785061"/>
    <s v="2012 Audi A4 2.0 Tfsi Avant Quattro B8 (8K) MY13"/>
    <n v="18990"/>
    <x v="11"/>
    <s v="A4"/>
    <s v="2.0 Tfsi Avant Quattro"/>
    <s v="B8 (8K) MY13"/>
    <x v="11"/>
    <n v="137335"/>
    <x v="0"/>
    <x v="0"/>
    <x v="2"/>
    <s v=" Used"/>
    <n v="1984"/>
    <x v="0"/>
    <n v="5"/>
    <x v="11"/>
    <x v="2"/>
  </r>
  <r>
    <n v="12785064"/>
    <s v="2013 Hyundai I30 Active GD"/>
    <n v="14990"/>
    <x v="7"/>
    <s v="I30"/>
    <s v="Active"/>
    <s v="GD"/>
    <x v="8"/>
    <n v="116768"/>
    <x v="5"/>
    <x v="0"/>
    <x v="0"/>
    <s v=" Used"/>
    <n v="1797"/>
    <x v="5"/>
    <n v="5"/>
    <x v="8"/>
    <x v="2"/>
  </r>
  <r>
    <n v="12785077"/>
    <s v="2013 Toyota RAV4 GXL (4X4) ALA49R"/>
    <n v="19380"/>
    <x v="0"/>
    <s v="RAV4"/>
    <s v="GXL (4X4)"/>
    <s v="ALA49R"/>
    <x v="8"/>
    <n v="241046"/>
    <x v="0"/>
    <x v="0"/>
    <x v="1"/>
    <s v=" Used"/>
    <n v="2231"/>
    <x v="3"/>
    <n v="5"/>
    <x v="8"/>
    <x v="2"/>
  </r>
  <r>
    <n v="12785081"/>
    <s v="2019 Nissan X-Trail ST (2WD) T32 Series 2"/>
    <n v="27850"/>
    <x v="3"/>
    <s v="X-Trail"/>
    <s v="ST (2WD)"/>
    <s v="T32 Series 2"/>
    <x v="13"/>
    <n v="78260"/>
    <x v="0"/>
    <x v="0"/>
    <x v="0"/>
    <s v=" Used"/>
    <n v="2488"/>
    <x v="3"/>
    <n v="5"/>
    <x v="13"/>
    <x v="2"/>
  </r>
  <r>
    <n v="12785087"/>
    <s v="2006 Mazda MX-5 Limited NC"/>
    <n v="17420"/>
    <x v="10"/>
    <s v="MX-5"/>
    <s v="Limited"/>
    <s v="NC"/>
    <x v="17"/>
    <n v="161466"/>
    <x v="14"/>
    <x v="0"/>
    <x v="2"/>
    <s v=" Used"/>
    <n v="1999"/>
    <x v="3"/>
    <n v="2"/>
    <x v="17"/>
    <x v="2"/>
  </r>
  <r>
    <n v="12785089"/>
    <s v="2005 Subaru Forester XS MY05"/>
    <n v="3500"/>
    <x v="12"/>
    <s v="Forester"/>
    <s v="XS"/>
    <s v="MY05"/>
    <x v="5"/>
    <n v="261000"/>
    <x v="0"/>
    <x v="1"/>
    <x v="0"/>
    <s v=" Used"/>
    <n v="2457"/>
    <x v="1"/>
    <n v="5"/>
    <x v="5"/>
    <x v="0"/>
  </r>
  <r>
    <n v="12785108"/>
    <s v="2021 Honda Civic VTI-LX MY22"/>
    <n v="43990"/>
    <x v="19"/>
    <s v="Civic"/>
    <s v="VTI-LX"/>
    <s v="MY22"/>
    <x v="1"/>
    <n v="5630"/>
    <x v="5"/>
    <x v="0"/>
    <x v="0"/>
    <s v=" Used"/>
    <n v="1498"/>
    <x v="6"/>
    <n v="5"/>
    <x v="1"/>
    <x v="1"/>
  </r>
  <r>
    <n v="12785136"/>
    <s v="2011 Holden Commodore Omega VE II MY12"/>
    <n v="13913"/>
    <x v="2"/>
    <s v="Commodore"/>
    <s v="Omega"/>
    <s v="VE II MY12"/>
    <x v="4"/>
    <n v="127170"/>
    <x v="2"/>
    <x v="0"/>
    <x v="0"/>
    <s v=" Used"/>
    <n v="2997"/>
    <x v="2"/>
    <n v="5"/>
    <x v="4"/>
    <x v="2"/>
  </r>
  <r>
    <n v="12785171"/>
    <s v="2015 Kia Cerato SLI YD MY15"/>
    <n v="18990"/>
    <x v="14"/>
    <s v="Cerato"/>
    <s v="SLI"/>
    <s v="YD MY15"/>
    <x v="7"/>
    <n v="125236"/>
    <x v="3"/>
    <x v="0"/>
    <x v="0"/>
    <s v=" Used"/>
    <n v="1999"/>
    <x v="1"/>
    <n v="5"/>
    <x v="7"/>
    <x v="2"/>
  </r>
  <r>
    <n v="12785172"/>
    <s v="2021 Toyota Hilux Workmate TGN121R Facelift"/>
    <n v="37333"/>
    <x v="0"/>
    <s v="Hilux"/>
    <s v="Workmate"/>
    <s v="TGN121R Facelift"/>
    <x v="1"/>
    <n v="13136"/>
    <x v="16"/>
    <x v="1"/>
    <x v="0"/>
    <s v=" Used"/>
    <n v="2694"/>
    <x v="2"/>
    <n v="5"/>
    <x v="1"/>
    <x v="2"/>
  </r>
  <r>
    <n v="12785195"/>
    <s v="2017 Mitsubishi Outlander Exceed (4X4) ZK MY17"/>
    <n v="34990"/>
    <x v="13"/>
    <s v="Outlander"/>
    <s v="Exceed (4X4)"/>
    <s v="ZK MY17"/>
    <x v="3"/>
    <n v="60452"/>
    <x v="0"/>
    <x v="0"/>
    <x v="0"/>
    <s v=" Used"/>
    <n v="2360"/>
    <x v="5"/>
    <n v="7"/>
    <x v="3"/>
    <x v="2"/>
  </r>
  <r>
    <n v="12785220"/>
    <s v="2015 Isuzu MU-X LS-U (4X4) UC"/>
    <n v="36990"/>
    <x v="6"/>
    <s v="MU-X"/>
    <s v="LS-U (4X4)"/>
    <s v="UC"/>
    <x v="7"/>
    <n v="191119"/>
    <x v="0"/>
    <x v="0"/>
    <x v="1"/>
    <s v=" Used"/>
    <n v="2999"/>
    <x v="2"/>
    <n v="7"/>
    <x v="7"/>
    <x v="2"/>
  </r>
  <r>
    <n v="12785229"/>
    <s v="2017 Nissan Navara ST-X (4X4) (sunroof) D23 Series II"/>
    <n v="41705"/>
    <x v="3"/>
    <s v="Navara"/>
    <s v="ST-X (4X4) (sunroof)"/>
    <s v="D23 Series II"/>
    <x v="3"/>
    <n v="124745"/>
    <x v="19"/>
    <x v="0"/>
    <x v="1"/>
    <s v=" Used"/>
    <n v="2298"/>
    <x v="2"/>
    <n v="5"/>
    <x v="3"/>
    <x v="1"/>
  </r>
  <r>
    <n v="12785242"/>
    <s v="2010 Nissan X-Trail TL (4X4) T31 MY10"/>
    <n v="14990"/>
    <x v="3"/>
    <s v="X-Trail"/>
    <s v="TL (4X4)"/>
    <s v="T31 MY10"/>
    <x v="0"/>
    <n v="180901"/>
    <x v="0"/>
    <x v="1"/>
    <x v="1"/>
    <s v=" Used"/>
    <n v="1995"/>
    <x v="0"/>
    <n v="5"/>
    <x v="0"/>
    <x v="2"/>
  </r>
  <r>
    <n v="12785251"/>
    <s v="2016 Ford Ranger Wildtrak 3.2 (4X4) PX Mkii MY17"/>
    <n v="46950"/>
    <x v="4"/>
    <s v="Ranger"/>
    <s v="Wildtrak 3.2 (4X4)"/>
    <s v="PX Mkii MY17"/>
    <x v="2"/>
    <n v="131538"/>
    <x v="15"/>
    <x v="0"/>
    <x v="1"/>
    <s v=" Used"/>
    <n v="3198"/>
    <x v="2"/>
    <n v="5"/>
    <x v="2"/>
    <x v="1"/>
  </r>
  <r>
    <n v="12785253"/>
    <s v="2017 Kia Sorento SLI (4X4) UM MY17"/>
    <n v="33950"/>
    <x v="14"/>
    <s v="Sorento"/>
    <s v="SLI (4X4)"/>
    <s v="UM MY17"/>
    <x v="3"/>
    <n v="138461"/>
    <x v="0"/>
    <x v="0"/>
    <x v="1"/>
    <s v=" Used"/>
    <n v="2199"/>
    <x v="0"/>
    <n v="7"/>
    <x v="3"/>
    <x v="2"/>
  </r>
  <r>
    <n v="12785254"/>
    <s v="2018 Toyota Camry Ascent ASV70R MY19"/>
    <n v="28980"/>
    <x v="0"/>
    <s v="Camry"/>
    <s v="Ascent"/>
    <s v="ASV70R MY19"/>
    <x v="15"/>
    <n v="84685"/>
    <x v="3"/>
    <x v="0"/>
    <x v="0"/>
    <s v=" Used"/>
    <n v="2494"/>
    <x v="2"/>
    <n v="5"/>
    <x v="15"/>
    <x v="2"/>
  </r>
  <r>
    <n v="12785259"/>
    <s v="2014 Toyota Kluger GX (4X2) GSU50R"/>
    <n v="28980"/>
    <x v="0"/>
    <s v="Kluger"/>
    <s v="GX (4X2)"/>
    <s v="GSU50R"/>
    <x v="12"/>
    <n v="146606"/>
    <x v="0"/>
    <x v="0"/>
    <x v="0"/>
    <s v=" Used"/>
    <n v="3456"/>
    <x v="2"/>
    <n v="7"/>
    <x v="12"/>
    <x v="2"/>
  </r>
  <r>
    <n v="12785282"/>
    <s v="2019 Hyundai Tucson Active X (fwd) TL3 MY19"/>
    <n v="34270"/>
    <x v="7"/>
    <s v="Tucson"/>
    <s v="Active X (fwd)"/>
    <s v="TL3 MY19"/>
    <x v="13"/>
    <n v="55643"/>
    <x v="0"/>
    <x v="0"/>
    <x v="0"/>
    <s v=" Used"/>
    <n v="1999"/>
    <x v="6"/>
    <n v="5"/>
    <x v="13"/>
    <x v="2"/>
  </r>
  <r>
    <n v="12785288"/>
    <s v="2011 Isuzu D-MAX SX (4X4) TF MY10"/>
    <n v="10990"/>
    <x v="6"/>
    <s v="D-MAX"/>
    <s v="SX (4X4)"/>
    <s v="TF MY10"/>
    <x v="4"/>
    <n v="472490"/>
    <x v="40"/>
    <x v="1"/>
    <x v="1"/>
    <s v=" Used"/>
    <n v="2999"/>
    <x v="2"/>
    <n v="4"/>
    <x v="4"/>
    <x v="2"/>
  </r>
  <r>
    <n v="12785292"/>
    <s v="2020 Mitsubishi Triton GLX (4X4) MR MY21"/>
    <n v="40990"/>
    <x v="13"/>
    <s v="Triton"/>
    <s v="GLX (4X4)"/>
    <s v="MR MY21"/>
    <x v="9"/>
    <n v="54827"/>
    <x v="4"/>
    <x v="0"/>
    <x v="1"/>
    <s v=" Used"/>
    <n v="2442"/>
    <x v="2"/>
    <n v="2"/>
    <x v="9"/>
    <x v="1"/>
  </r>
  <r>
    <n v="12785294"/>
    <s v="2022 Isuzu MU-X LS-T (4X4) RJ MY21"/>
    <n v="74490"/>
    <x v="6"/>
    <s v="MU-X"/>
    <s v="LS-T (4X4)"/>
    <s v="RJ MY21"/>
    <x v="16"/>
    <n v="6561"/>
    <x v="0"/>
    <x v="0"/>
    <x v="1"/>
    <s v=" Used"/>
    <n v="2999"/>
    <x v="2"/>
    <n v="7"/>
    <x v="16"/>
    <x v="1"/>
  </r>
  <r>
    <n v="12785299"/>
    <s v="2015 Holden Captiva 7 LS (fwd) CG MY15"/>
    <n v="18999"/>
    <x v="2"/>
    <s v="Captiva"/>
    <s v="7 LS (fwd)"/>
    <s v="CG MY15"/>
    <x v="7"/>
    <n v="83743"/>
    <x v="0"/>
    <x v="0"/>
    <x v="0"/>
    <s v=" Used"/>
    <n v="2384"/>
    <x v="5"/>
    <n v="7"/>
    <x v="7"/>
    <x v="2"/>
  </r>
  <r>
    <n v="12785304"/>
    <s v="2022 Renault Captur Life XJB MY22"/>
    <n v="35399"/>
    <x v="16"/>
    <s v="Captur"/>
    <s v="Life"/>
    <s v="XJB MY22"/>
    <x v="16"/>
    <n v="14"/>
    <x v="0"/>
    <x v="0"/>
    <x v="2"/>
    <s v=" New In Stock"/>
    <n v="1332"/>
    <x v="3"/>
    <n v="4"/>
    <x v="16"/>
    <x v="2"/>
  </r>
  <r>
    <n v="12785305"/>
    <s v="2022 Renault Captur Life XJB MY22"/>
    <n v="35399"/>
    <x v="16"/>
    <s v="Captur"/>
    <s v="Life"/>
    <s v="XJB MY22"/>
    <x v="16"/>
    <n v="14"/>
    <x v="0"/>
    <x v="0"/>
    <x v="2"/>
    <s v=" New In Stock"/>
    <n v="1332"/>
    <x v="3"/>
    <n v="4"/>
    <x v="16"/>
    <x v="2"/>
  </r>
  <r>
    <n v="12785313"/>
    <s v="2013 Hyundai I30 Tourer Active 1.6 GDI GD"/>
    <n v="15990"/>
    <x v="7"/>
    <s v="I30"/>
    <s v="Tourer Active 1.6 GDI"/>
    <s v="GD"/>
    <x v="8"/>
    <n v="93978"/>
    <x v="0"/>
    <x v="0"/>
    <x v="0"/>
    <s v=" Used"/>
    <n v="1591"/>
    <x v="2"/>
    <n v="5"/>
    <x v="8"/>
    <x v="2"/>
  </r>
  <r>
    <n v="12785315"/>
    <s v="2021 Mazda 2 G15 Evolve DJ"/>
    <n v="27800"/>
    <x v="10"/>
    <n v="2"/>
    <s v="G15 Evolve"/>
    <s v="DJ"/>
    <x v="1"/>
    <n v="6266"/>
    <x v="5"/>
    <x v="0"/>
    <x v="0"/>
    <s v=" Used"/>
    <n v="1496"/>
    <x v="5"/>
    <n v="5"/>
    <x v="1"/>
    <x v="2"/>
  </r>
  <r>
    <n v="12785341"/>
    <s v="2016 Toyota Hilux SR5 (4X4) GUN126R"/>
    <n v="49995"/>
    <x v="0"/>
    <s v="Hilux"/>
    <s v="SR5 (4X4)"/>
    <s v="GUN126R"/>
    <x v="2"/>
    <n v="127877"/>
    <x v="19"/>
    <x v="0"/>
    <x v="1"/>
    <s v=" Used"/>
    <n v="2753"/>
    <x v="6"/>
    <n v="5"/>
    <x v="2"/>
    <x v="1"/>
  </r>
  <r>
    <n v="12785343"/>
    <s v="2012 Mercedes-Benz Vito 113CDI SWB Crew CAB MY11"/>
    <n v="26995"/>
    <x v="1"/>
    <s v="Vito"/>
    <s v="113CDI SWB Crew CAB"/>
    <s v="MY11"/>
    <x v="11"/>
    <n v="96794"/>
    <x v="6"/>
    <x v="0"/>
    <x v="1"/>
    <s v=" Used"/>
    <n v="2143"/>
    <x v="2"/>
    <n v="5"/>
    <x v="11"/>
    <x v="2"/>
  </r>
  <r>
    <n v="12785345"/>
    <s v="2010 HSV Maloo GXP E2 Series"/>
    <n v="59995"/>
    <x v="29"/>
    <s v="Maloo"/>
    <s v="GXP"/>
    <s v="E2 Series"/>
    <x v="0"/>
    <n v="92809"/>
    <x v="22"/>
    <x v="0"/>
    <x v="2"/>
    <s v=" Used"/>
    <n v="6200"/>
    <x v="3"/>
    <n v="2"/>
    <x v="0"/>
    <x v="1"/>
  </r>
  <r>
    <n v="12785348"/>
    <s v="2015 Mazda CX-9 Luxury (fwd) MY14"/>
    <n v="30995"/>
    <x v="10"/>
    <s v="CX-9"/>
    <s v="Luxury (fwd)"/>
    <s v="MY14"/>
    <x v="7"/>
    <n v="97795"/>
    <x v="0"/>
    <x v="0"/>
    <x v="0"/>
    <s v=" Used"/>
    <n v="3726"/>
    <x v="1"/>
    <n v="7"/>
    <x v="7"/>
    <x v="2"/>
  </r>
  <r>
    <n v="12785358"/>
    <s v="2016 Kia Cerato S YD MY16"/>
    <n v="16999"/>
    <x v="14"/>
    <s v="Cerato"/>
    <s v="S"/>
    <s v="YD MY16"/>
    <x v="2"/>
    <n v="107651"/>
    <x v="5"/>
    <x v="0"/>
    <x v="0"/>
    <s v=" Used"/>
    <n v="1797"/>
    <x v="2"/>
    <n v="5"/>
    <x v="2"/>
    <x v="2"/>
  </r>
  <r>
    <n v="12785377"/>
    <s v="2016 Lexus RX350 F-Sport GGL25R"/>
    <n v="67900"/>
    <x v="9"/>
    <s v="RX350"/>
    <s v="F-Sport"/>
    <s v="GGL25R"/>
    <x v="2"/>
    <n v="39636"/>
    <x v="0"/>
    <x v="0"/>
    <x v="2"/>
    <s v=" Used"/>
    <n v="3456"/>
    <x v="5"/>
    <n v="5"/>
    <x v="2"/>
    <x v="1"/>
  </r>
  <r>
    <n v="12785387"/>
    <s v="2021 Volkswagen Amarok TDI580 Highline 4Motion 2H MY22"/>
    <n v="67990"/>
    <x v="8"/>
    <s v="Amarok"/>
    <s v="TDI580 Highline 4Motion"/>
    <s v="2H MY22"/>
    <x v="1"/>
    <n v="18099"/>
    <x v="19"/>
    <x v="0"/>
    <x v="1"/>
    <s v=" Used"/>
    <n v="2967"/>
    <x v="2"/>
    <n v="5"/>
    <x v="1"/>
    <x v="1"/>
  </r>
  <r>
    <n v="12785389"/>
    <s v="2020 Mazda CX-9 Azami (fwd) K"/>
    <n v="55990"/>
    <x v="10"/>
    <s v="CX-9"/>
    <s v="Azami (fwd)"/>
    <s v="K"/>
    <x v="9"/>
    <n v="40000"/>
    <x v="0"/>
    <x v="0"/>
    <x v="0"/>
    <s v=" Used"/>
    <n v="2488"/>
    <x v="0"/>
    <n v="7"/>
    <x v="9"/>
    <x v="1"/>
  </r>
  <r>
    <n v="12785403"/>
    <s v="2011 Dodge Caliber SXT PM MY10"/>
    <n v="7500"/>
    <x v="41"/>
    <s v="Caliber"/>
    <s v="SXT"/>
    <s v="PM MY10"/>
    <x v="4"/>
    <n v="138000"/>
    <x v="5"/>
    <x v="0"/>
    <x v="0"/>
    <s v=" Used"/>
    <n v="1998"/>
    <x v="2"/>
    <n v="5"/>
    <x v="4"/>
    <x v="0"/>
  </r>
  <r>
    <n v="12785409"/>
    <s v="2021 Volkswagen Polo 70TSI Trendline AW MY21"/>
    <n v="24990"/>
    <x v="8"/>
    <s v="Polo"/>
    <s v="70TSI Trendline"/>
    <s v="AW MY21"/>
    <x v="1"/>
    <n v="27237"/>
    <x v="5"/>
    <x v="1"/>
    <x v="2"/>
    <s v=" Used"/>
    <n v="999"/>
    <x v="2"/>
    <n v="5"/>
    <x v="1"/>
    <x v="2"/>
  </r>
  <r>
    <n v="12785410"/>
    <s v="2019 Toyota Kluger GXL (4X2) GSU50R"/>
    <n v="44990"/>
    <x v="0"/>
    <s v="Kluger"/>
    <s v="GXL (4X2)"/>
    <s v="GSU50R"/>
    <x v="13"/>
    <n v="66272"/>
    <x v="0"/>
    <x v="0"/>
    <x v="0"/>
    <s v=" Used"/>
    <n v="3456"/>
    <x v="3"/>
    <n v="7"/>
    <x v="13"/>
    <x v="1"/>
  </r>
  <r>
    <n v="12785412"/>
    <s v="2011 Toyota Landcruiser Workmate (4X4) VDJ79R 09 Upgrade"/>
    <n v="59990"/>
    <x v="0"/>
    <s v="Landcruiser"/>
    <s v="Workmate (4X4)"/>
    <s v="VDJ79R 09 Upgrade"/>
    <x v="4"/>
    <n v="114082"/>
    <x v="4"/>
    <x v="1"/>
    <x v="1"/>
    <s v=" Used"/>
    <n v="4461"/>
    <x v="2"/>
    <n v="3"/>
    <x v="4"/>
    <x v="1"/>
  </r>
  <r>
    <n v="12785457"/>
    <s v="2014 Ford Ranger XLT 3.2 (4X4) PX"/>
    <n v="27450"/>
    <x v="4"/>
    <s v="Ranger"/>
    <s v="XLT 3.2 (4X4)"/>
    <s v="PX"/>
    <x v="12"/>
    <n v="236596"/>
    <x v="19"/>
    <x v="0"/>
    <x v="1"/>
    <s v=" Used"/>
    <n v="3198"/>
    <x v="5"/>
    <n v="5"/>
    <x v="12"/>
    <x v="2"/>
  </r>
  <r>
    <n v="12785501"/>
    <s v="2008 Mercedes-Benz C220 CDI Classic W204"/>
    <n v="15990"/>
    <x v="1"/>
    <s v="C220"/>
    <s v="CDI Classic"/>
    <s v="W204"/>
    <x v="19"/>
    <n v="139370"/>
    <x v="3"/>
    <x v="0"/>
    <x v="1"/>
    <s v=" Used"/>
    <n v="2148"/>
    <x v="3"/>
    <n v="5"/>
    <x v="19"/>
    <x v="2"/>
  </r>
  <r>
    <n v="12785509"/>
    <s v="2010 Mercedes-Benz E250 CGI Elegance 207"/>
    <n v="21999"/>
    <x v="1"/>
    <s v="E250"/>
    <s v="CGI Elegance"/>
    <n v="207"/>
    <x v="0"/>
    <n v="105548"/>
    <x v="20"/>
    <x v="0"/>
    <x v="2"/>
    <s v=" Used"/>
    <n v="1796"/>
    <x v="0"/>
    <n v="4"/>
    <x v="0"/>
    <x v="2"/>
  </r>
  <r>
    <n v="12785534"/>
    <s v="2019 Mitsubishi ASX ES Adas ( 2WD) XD MY20"/>
    <n v="26500"/>
    <x v="13"/>
    <s v="ASX"/>
    <s v="ES Adas ( 2WD)"/>
    <s v="XD MY20"/>
    <x v="13"/>
    <n v="65122"/>
    <x v="0"/>
    <x v="0"/>
    <x v="0"/>
    <s v=" Used"/>
    <n v="1999"/>
    <x v="0"/>
    <n v="5"/>
    <x v="13"/>
    <x v="2"/>
  </r>
  <r>
    <n v="12785575"/>
    <s v="2019 Toyota Hiace LWB Exterior Pack GDH300R"/>
    <n v="46990"/>
    <x v="0"/>
    <s v="Hiace"/>
    <s v="LWB Exterior Pack"/>
    <s v="GDH300R"/>
    <x v="13"/>
    <n v="67234"/>
    <x v="6"/>
    <x v="0"/>
    <x v="1"/>
    <s v=" Used"/>
    <n v="2755"/>
    <x v="2"/>
    <n v="2"/>
    <x v="13"/>
    <x v="1"/>
  </r>
  <r>
    <n v="12785576"/>
    <s v="2016 Kia Sportage GT-Line (awd) QL MY17"/>
    <n v="32680"/>
    <x v="14"/>
    <s v="Sportage"/>
    <s v="GT-Line (awd)"/>
    <s v="QL MY17"/>
    <x v="2"/>
    <n v="69991"/>
    <x v="0"/>
    <x v="0"/>
    <x v="1"/>
    <s v=" Used"/>
    <n v="1995"/>
    <x v="2"/>
    <n v="5"/>
    <x v="2"/>
    <x v="2"/>
  </r>
  <r>
    <n v="12785578"/>
    <s v="2015 Nissan X-Trail ST-L (fwd) T32"/>
    <n v="23495"/>
    <x v="3"/>
    <s v="X-Trail"/>
    <s v="ST-L (fwd)"/>
    <s v="T32"/>
    <x v="7"/>
    <n v="99484"/>
    <x v="0"/>
    <x v="0"/>
    <x v="0"/>
    <s v=" Used"/>
    <n v="2488"/>
    <x v="6"/>
    <n v="5"/>
    <x v="7"/>
    <x v="2"/>
  </r>
  <r>
    <n v="12785598"/>
    <s v="2021 Nissan Navara PRO-4X (4X4) D23 MY21.5"/>
    <n v="68990"/>
    <x v="3"/>
    <s v="Navara"/>
    <s v="PRO-4X (4X4)"/>
    <s v="D23 MY21.5"/>
    <x v="1"/>
    <n v="27500"/>
    <x v="15"/>
    <x v="0"/>
    <x v="1"/>
    <s v=" Used"/>
    <n v="2298"/>
    <x v="0"/>
    <n v="5"/>
    <x v="1"/>
    <x v="1"/>
  </r>
  <r>
    <n v="12785603"/>
    <s v="2017 Nissan X-Trail ST-L (fwd) T32"/>
    <n v="28950"/>
    <x v="3"/>
    <s v="X-Trail"/>
    <s v="ST-L (fwd)"/>
    <s v="T32"/>
    <x v="3"/>
    <n v="75496"/>
    <x v="0"/>
    <x v="0"/>
    <x v="0"/>
    <s v=" Used"/>
    <n v="2488"/>
    <x v="0"/>
    <n v="5"/>
    <x v="3"/>
    <x v="2"/>
  </r>
  <r>
    <n v="12785625"/>
    <s v="2021 Mazda BT-50 XTR (4X2) B30B"/>
    <n v="54850"/>
    <x v="10"/>
    <s v="BT-50"/>
    <s v="XTR (4X2)"/>
    <s v="B30B"/>
    <x v="1"/>
    <n v="20855"/>
    <x v="15"/>
    <x v="0"/>
    <x v="1"/>
    <s v=" Used"/>
    <n v="2999"/>
    <x v="6"/>
    <n v="5"/>
    <x v="1"/>
    <x v="1"/>
  </r>
  <r>
    <n v="12785670"/>
    <s v="2006 Nissan Navara ST-X (4X4) D40"/>
    <n v="11000"/>
    <x v="3"/>
    <s v="Navara"/>
    <s v="ST-X (4X4)"/>
    <s v="D40"/>
    <x v="17"/>
    <n v="260"/>
    <x v="15"/>
    <x v="0"/>
    <x v="1"/>
    <s v=" Used"/>
    <n v="2488"/>
    <x v="37"/>
    <n v="5"/>
    <x v="17"/>
    <x v="2"/>
  </r>
  <r>
    <n v="12785673"/>
    <s v="2017 Hyundai Accent Sport RB5"/>
    <n v="19990"/>
    <x v="7"/>
    <s v="Accent"/>
    <s v="Sport"/>
    <s v="RB5"/>
    <x v="3"/>
    <n v="62325"/>
    <x v="5"/>
    <x v="0"/>
    <x v="0"/>
    <s v=" Used"/>
    <n v="1591"/>
    <x v="3"/>
    <n v="5"/>
    <x v="3"/>
    <x v="2"/>
  </r>
  <r>
    <n v="12785710"/>
    <s v="2017 Honda HR-V VTI-L MY16"/>
    <n v="27900"/>
    <x v="19"/>
    <s v="HR-V"/>
    <s v="VTI-L"/>
    <s v="MY16"/>
    <x v="3"/>
    <n v="35236"/>
    <x v="0"/>
    <x v="0"/>
    <x v="0"/>
    <s v=" Used"/>
    <n v="1799"/>
    <x v="5"/>
    <n v="5"/>
    <x v="3"/>
    <x v="2"/>
  </r>
  <r>
    <n v="12785724"/>
    <s v="2021 Mazda 6 GT SP 600S"/>
    <n v="51850"/>
    <x v="10"/>
    <n v="6"/>
    <s v="GT SP"/>
    <s v="600S"/>
    <x v="1"/>
    <n v="13516"/>
    <x v="0"/>
    <x v="0"/>
    <x v="0"/>
    <s v=" Used"/>
    <n v="2488"/>
    <x v="1"/>
    <n v="5"/>
    <x v="1"/>
    <x v="1"/>
  </r>
  <r>
    <n v="12785727"/>
    <s v="2021 Mazda CX-9 Azami (awd) CX9L"/>
    <n v="70950"/>
    <x v="10"/>
    <s v="CX-9"/>
    <s v="Azami (awd)"/>
    <s v="CX9L"/>
    <x v="1"/>
    <n v="6256"/>
    <x v="0"/>
    <x v="0"/>
    <x v="0"/>
    <s v=" Used"/>
    <n v="2488"/>
    <x v="0"/>
    <n v="7"/>
    <x v="1"/>
    <x v="1"/>
  </r>
  <r>
    <n v="12785728"/>
    <s v="2021 Mazda CX-9 Azami (awd) CX9M"/>
    <n v="71950"/>
    <x v="10"/>
    <s v="CX-9"/>
    <s v="Azami (awd)"/>
    <s v="CX9M"/>
    <x v="1"/>
    <n v="4164"/>
    <x v="0"/>
    <x v="0"/>
    <x v="0"/>
    <s v=" Used"/>
    <n v="2488"/>
    <x v="0"/>
    <n v="7"/>
    <x v="1"/>
    <x v="1"/>
  </r>
  <r>
    <n v="12785732"/>
    <s v="2021 Mazda CX-9 Azami (awd) LE CX9L"/>
    <n v="74450"/>
    <x v="10"/>
    <s v="CX-9"/>
    <s v="Azami (awd) LE"/>
    <s v="CX9L"/>
    <x v="1"/>
    <n v="7756"/>
    <x v="0"/>
    <x v="0"/>
    <x v="0"/>
    <s v=" Used"/>
    <n v="2488"/>
    <x v="1"/>
    <n v="7"/>
    <x v="1"/>
    <x v="1"/>
  </r>
  <r>
    <n v="12785733"/>
    <s v="2021 Mazda CX-5 Maxx Sport (awd) CX5K"/>
    <n v="41850"/>
    <x v="10"/>
    <s v="CX-5"/>
    <s v="Maxx Sport (awd)"/>
    <s v="CX5K"/>
    <x v="1"/>
    <n v="13133"/>
    <x v="0"/>
    <x v="0"/>
    <x v="0"/>
    <s v=" Used"/>
    <n v="2488"/>
    <x v="2"/>
    <n v="5"/>
    <x v="1"/>
    <x v="1"/>
  </r>
  <r>
    <n v="12785734"/>
    <s v="2021 Mazda CX-8 Sport (awd) CX8D"/>
    <n v="49850"/>
    <x v="10"/>
    <s v="CX-8"/>
    <s v="Sport (awd)"/>
    <s v="CX8D"/>
    <x v="1"/>
    <n v="28604"/>
    <x v="0"/>
    <x v="0"/>
    <x v="1"/>
    <s v=" Used"/>
    <n v="2191"/>
    <x v="6"/>
    <n v="7"/>
    <x v="1"/>
    <x v="1"/>
  </r>
  <r>
    <n v="12785736"/>
    <s v="2010 Ford Focus XR5 Turbo LV"/>
    <n v="13000"/>
    <x v="4"/>
    <s v="Focus"/>
    <s v="XR5 Turbo"/>
    <s v="LV"/>
    <x v="0"/>
    <n v="165000"/>
    <x v="5"/>
    <x v="1"/>
    <x v="2"/>
    <s v=" Used"/>
    <n v="2521"/>
    <x v="15"/>
    <n v="5"/>
    <x v="0"/>
    <x v="2"/>
  </r>
  <r>
    <n v="12785740"/>
    <s v="2021 Mazda MX-30 G20E Astina Mhev M30A"/>
    <n v="45750"/>
    <x v="10"/>
    <s v="MX-30"/>
    <s v="G20E Astina Mhev"/>
    <s v="M30A"/>
    <x v="1"/>
    <n v="8344"/>
    <x v="0"/>
    <x v="0"/>
    <x v="4"/>
    <s v=" Used"/>
    <n v="1998"/>
    <x v="6"/>
    <n v="5"/>
    <x v="1"/>
    <x v="1"/>
  </r>
  <r>
    <n v="12785747"/>
    <s v="2017 Ford Ranger XL 3.2 (4X4) PX Mkii MY17"/>
    <n v="33450"/>
    <x v="4"/>
    <s v="Ranger"/>
    <s v="XL 3.2 (4X4)"/>
    <s v="PX Mkii MY17"/>
    <x v="3"/>
    <n v="170693"/>
    <x v="10"/>
    <x v="0"/>
    <x v="1"/>
    <s v=" Used"/>
    <n v="3198"/>
    <x v="2"/>
    <n v="5"/>
    <x v="3"/>
    <x v="2"/>
  </r>
  <r>
    <n v="12785754"/>
    <s v="2016 Nissan Qashqai TI (4X2) J11"/>
    <n v="24990"/>
    <x v="3"/>
    <s v="Qashqai"/>
    <s v="TI (4X2)"/>
    <s v="J11"/>
    <x v="2"/>
    <n v="82611"/>
    <x v="0"/>
    <x v="0"/>
    <x v="0"/>
    <s v=" Used"/>
    <n v="1997"/>
    <x v="5"/>
    <n v="5"/>
    <x v="2"/>
    <x v="2"/>
  </r>
  <r>
    <n v="12785773"/>
    <s v="2022 Mazda CX-5 GT SP Turbo (awd) CX5L"/>
    <n v="57200"/>
    <x v="10"/>
    <s v="CX-5"/>
    <s v="GT SP Turbo (awd)"/>
    <s v="CX5L"/>
    <x v="16"/>
    <n v="3000"/>
    <x v="0"/>
    <x v="0"/>
    <x v="0"/>
    <s v=" Demo"/>
    <n v="2488"/>
    <x v="0"/>
    <n v="5"/>
    <x v="16"/>
    <x v="1"/>
  </r>
  <r>
    <n v="12785784"/>
    <s v="2021 Mazda CX-8 Touring (awd) CX8D"/>
    <n v="58250"/>
    <x v="10"/>
    <s v="CX-8"/>
    <s v="Touring (awd)"/>
    <s v="CX8D"/>
    <x v="1"/>
    <n v="4468"/>
    <x v="0"/>
    <x v="0"/>
    <x v="1"/>
    <s v=" Used"/>
    <n v="2191"/>
    <x v="6"/>
    <n v="7"/>
    <x v="1"/>
    <x v="1"/>
  </r>
  <r>
    <n v="12785792"/>
    <s v="2013 Skoda Octavia RS 125 TDI 1Z MY13"/>
    <n v="18112"/>
    <x v="15"/>
    <s v="Octavia"/>
    <s v="RS 125 TDI"/>
    <s v="1Z MY13"/>
    <x v="8"/>
    <n v="156889"/>
    <x v="0"/>
    <x v="0"/>
    <x v="1"/>
    <s v=" Used"/>
    <n v="1968"/>
    <x v="0"/>
    <n v="5"/>
    <x v="8"/>
    <x v="2"/>
  </r>
  <r>
    <n v="12785795"/>
    <s v="1997 Toyota Landcruiser Prado GXL (4X4) VZJ95R"/>
    <n v="7000"/>
    <x v="0"/>
    <s v="Landcruiser Prado"/>
    <s v="GXL (4X4)"/>
    <s v="VZJ95R"/>
    <x v="26"/>
    <n v="500000"/>
    <x v="0"/>
    <x v="1"/>
    <x v="0"/>
    <s v=" Used"/>
    <n v="3378"/>
    <x v="3"/>
    <n v="8"/>
    <x v="26"/>
    <x v="0"/>
  </r>
  <r>
    <n v="12785826"/>
    <s v="2002 Honda Civic GLI 7TH GEN"/>
    <n v="4500"/>
    <x v="19"/>
    <s v="Civic"/>
    <s v="GLI"/>
    <s v="7TH GEN"/>
    <x v="22"/>
    <n v="151800"/>
    <x v="3"/>
    <x v="0"/>
    <x v="0"/>
    <s v=" Used"/>
    <n v="1668"/>
    <x v="3"/>
    <n v="5"/>
    <x v="22"/>
    <x v="0"/>
  </r>
  <r>
    <n v="12785830"/>
    <s v="2016 Mahindra XUV500 (FWD) MY16"/>
    <n v="13990"/>
    <x v="52"/>
    <s v="XUV500"/>
    <s v="(FWD)"/>
    <s v="MY16"/>
    <x v="2"/>
    <n v="184734"/>
    <x v="0"/>
    <x v="0"/>
    <x v="1"/>
    <s v=" Used"/>
    <n v="2179"/>
    <x v="0"/>
    <n v="7"/>
    <x v="2"/>
    <x v="2"/>
  </r>
  <r>
    <n v="12785847"/>
    <s v="2017 Toyota RAV4 GXL (2WD) ZSA42R MY18"/>
    <n v="37980"/>
    <x v="0"/>
    <s v="RAV4"/>
    <s v="GXL (2WD)"/>
    <s v="ZSA42R MY18"/>
    <x v="3"/>
    <n v="29000"/>
    <x v="0"/>
    <x v="0"/>
    <x v="0"/>
    <s v=" Used"/>
    <n v="1987"/>
    <x v="0"/>
    <n v="5"/>
    <x v="3"/>
    <x v="2"/>
  </r>
  <r>
    <n v="12785920"/>
    <s v="2009 Holden Cruze CDX JG"/>
    <n v="7900"/>
    <x v="2"/>
    <s v="Cruze"/>
    <s v="CDX"/>
    <s v="JG"/>
    <x v="10"/>
    <n v="147729"/>
    <x v="3"/>
    <x v="0"/>
    <x v="0"/>
    <s v=" Used"/>
    <n v="1796"/>
    <x v="6"/>
    <n v="5"/>
    <x v="10"/>
    <x v="0"/>
  </r>
  <r>
    <n v="12785958"/>
    <s v="2019 Holden Colorado LTZ (4X4) RG MY20"/>
    <n v="53990"/>
    <x v="2"/>
    <s v="Colorado"/>
    <s v="LTZ (4X4)"/>
    <s v="RG MY20"/>
    <x v="13"/>
    <n v="119921"/>
    <x v="12"/>
    <x v="0"/>
    <x v="1"/>
    <s v=" Used"/>
    <n v="2776"/>
    <x v="2"/>
    <n v="5"/>
    <x v="13"/>
    <x v="1"/>
  </r>
  <r>
    <n v="12785959"/>
    <s v="2017 BMW X1 Xdrive 25I M Sport F48 MY18"/>
    <n v="45800"/>
    <x v="5"/>
    <s v="X1"/>
    <s v="Xdrive 25I M Sport"/>
    <s v="F48 MY18"/>
    <x v="3"/>
    <n v="50860"/>
    <x v="0"/>
    <x v="0"/>
    <x v="2"/>
    <s v=" Used"/>
    <n v="1998"/>
    <x v="2"/>
    <n v="5"/>
    <x v="3"/>
    <x v="1"/>
  </r>
  <r>
    <n v="12785988"/>
    <s v="2019 Ford Ranger XLT 3.2 (4X4) PX Mkiii MY19"/>
    <n v="54990"/>
    <x v="4"/>
    <s v="Ranger"/>
    <s v="XLT 3.2 (4X4)"/>
    <s v="PX Mkiii MY19"/>
    <x v="13"/>
    <n v="68989"/>
    <x v="16"/>
    <x v="0"/>
    <x v="1"/>
    <s v=" Used"/>
    <n v="3198"/>
    <x v="3"/>
    <n v="5"/>
    <x v="13"/>
    <x v="1"/>
  </r>
  <r>
    <n v="12786004"/>
    <s v="2007 Toyota RAV4 Cruiser (4X4) ACA33R"/>
    <n v="15490"/>
    <x v="0"/>
    <s v="RAV4"/>
    <s v="Cruiser (4X4)"/>
    <s v="ACA33R"/>
    <x v="18"/>
    <n v="164934"/>
    <x v="0"/>
    <x v="0"/>
    <x v="0"/>
    <s v=" Used"/>
    <n v="2362"/>
    <x v="5"/>
    <n v="5"/>
    <x v="18"/>
    <x v="2"/>
  </r>
  <r>
    <n v="12786006"/>
    <s v="2002 Toyota RAV4 Cruiser (4X4) ACA20R"/>
    <n v="13990"/>
    <x v="0"/>
    <s v="RAV4"/>
    <s v="Cruiser (4X4)"/>
    <s v="ACA20R"/>
    <x v="22"/>
    <n v="193466"/>
    <x v="0"/>
    <x v="0"/>
    <x v="0"/>
    <s v=" Used"/>
    <n v="1998"/>
    <x v="3"/>
    <n v="4"/>
    <x v="22"/>
    <x v="2"/>
  </r>
  <r>
    <n v="12786035"/>
    <s v="2017 Mitsubishi Triton GLX Plus (4X4) MQ MY17"/>
    <n v="41990"/>
    <x v="13"/>
    <s v="Triton"/>
    <s v="GLX Plus (4X4)"/>
    <s v="MQ MY17"/>
    <x v="3"/>
    <n v="9332"/>
    <x v="19"/>
    <x v="1"/>
    <x v="1"/>
    <s v=" Used"/>
    <n v="2440"/>
    <x v="2"/>
    <n v="5"/>
    <x v="3"/>
    <x v="1"/>
  </r>
  <r>
    <n v="12786067"/>
    <s v="2018 Volkswagen Polo 70 TSI Trendline AW MY19"/>
    <n v="22990"/>
    <x v="8"/>
    <s v="Polo"/>
    <s v="70 TSI Trendline"/>
    <s v="AW MY19"/>
    <x v="15"/>
    <n v="29152"/>
    <x v="5"/>
    <x v="0"/>
    <x v="2"/>
    <s v=" Used"/>
    <n v="999"/>
    <x v="15"/>
    <n v="5"/>
    <x v="15"/>
    <x v="2"/>
  </r>
  <r>
    <n v="12786075"/>
    <s v="2012 Mercedes-Benz Vito 113CDI LWB MY13"/>
    <n v="17990"/>
    <x v="1"/>
    <s v="Vito"/>
    <s v="113CDI LWB"/>
    <s v="MY13"/>
    <x v="11"/>
    <n v="223691"/>
    <x v="6"/>
    <x v="0"/>
    <x v="1"/>
    <s v=" Used"/>
    <n v="2143"/>
    <x v="2"/>
    <n v="2"/>
    <x v="11"/>
    <x v="2"/>
  </r>
  <r>
    <n v="12786079"/>
    <s v="2017 Audi RS3 Quattro 8V MY17"/>
    <n v="72989"/>
    <x v="11"/>
    <s v="RS3"/>
    <s v="Quattro"/>
    <s v="8V MY17"/>
    <x v="3"/>
    <n v="92026"/>
    <x v="3"/>
    <x v="0"/>
    <x v="2"/>
    <s v=" Used"/>
    <n v="2480"/>
    <x v="0"/>
    <n v="5"/>
    <x v="3"/>
    <x v="1"/>
  </r>
  <r>
    <n v="12786088"/>
    <s v="2012 Mercedes-Benz Vito 113CDI LWB MY13"/>
    <n v="19888"/>
    <x v="1"/>
    <s v="Vito"/>
    <s v="113CDI LWB"/>
    <s v="MY13"/>
    <x v="11"/>
    <n v="204038"/>
    <x v="6"/>
    <x v="0"/>
    <x v="1"/>
    <s v=" Used"/>
    <n v="2143"/>
    <x v="2"/>
    <n v="2"/>
    <x v="11"/>
    <x v="2"/>
  </r>
  <r>
    <n v="12786089"/>
    <s v="2016 Isuzu MU-X LS-T (4X2) UC MY15"/>
    <n v="29990"/>
    <x v="6"/>
    <s v="MU-X"/>
    <s v="LS-T (4X2)"/>
    <s v="UC MY15"/>
    <x v="2"/>
    <n v="217919"/>
    <x v="0"/>
    <x v="0"/>
    <x v="1"/>
    <s v=" Used"/>
    <n v="2999"/>
    <x v="2"/>
    <n v="7"/>
    <x v="2"/>
    <x v="2"/>
  </r>
  <r>
    <n v="12786094"/>
    <s v="2022 Toyota Hilux Rogue (4X4) GUN126R"/>
    <n v="79990"/>
    <x v="0"/>
    <s v="Hilux"/>
    <s v="Rogue (4X4)"/>
    <s v="GUN126R"/>
    <x v="16"/>
    <n v="3200"/>
    <x v="16"/>
    <x v="0"/>
    <x v="1"/>
    <s v=" Used"/>
    <n v="2753"/>
    <x v="2"/>
    <n v="5"/>
    <x v="16"/>
    <x v="1"/>
  </r>
  <r>
    <n v="12786096"/>
    <s v="2016 Ford Mustang Fastback GT 5.0 V8 FM"/>
    <n v="59998"/>
    <x v="4"/>
    <s v="Mustang"/>
    <s v="Fastback GT 5.0 V8"/>
    <s v="FM"/>
    <x v="2"/>
    <n v="45339"/>
    <x v="20"/>
    <x v="0"/>
    <x v="2"/>
    <s v=" Used"/>
    <n v="4950"/>
    <x v="6"/>
    <n v="4"/>
    <x v="2"/>
    <x v="1"/>
  </r>
  <r>
    <n v="12786101"/>
    <s v="2014 Volkswagen Golf 90 TSI AU MY14"/>
    <n v="15500"/>
    <x v="8"/>
    <s v="Golf"/>
    <s v="90 TSI"/>
    <s v="AU MY14"/>
    <x v="12"/>
    <n v="156859"/>
    <x v="5"/>
    <x v="0"/>
    <x v="2"/>
    <s v=" Used"/>
    <n v="1395"/>
    <x v="0"/>
    <n v="5"/>
    <x v="12"/>
    <x v="2"/>
  </r>
  <r>
    <n v="12786108"/>
    <s v="2014 Holden Colorado LX (4X2) RG MY14"/>
    <n v="23990"/>
    <x v="2"/>
    <s v="Colorado"/>
    <s v="LX (4X2)"/>
    <s v="RG MY14"/>
    <x v="12"/>
    <n v="131650"/>
    <x v="4"/>
    <x v="1"/>
    <x v="1"/>
    <s v=" Used"/>
    <n v="2776"/>
    <x v="2"/>
    <n v="2"/>
    <x v="12"/>
    <x v="2"/>
  </r>
  <r>
    <n v="12786123"/>
    <s v="2020 Kia Stonic GT Line (two-Tone) YB MY21"/>
    <n v="32800"/>
    <x v="14"/>
    <s v="Stonic"/>
    <s v="GT Line (two-Tone)"/>
    <s v="YB MY21"/>
    <x v="9"/>
    <n v="24272"/>
    <x v="0"/>
    <x v="0"/>
    <x v="0"/>
    <s v=" Used"/>
    <n v="998"/>
    <x v="2"/>
    <n v="5"/>
    <x v="9"/>
    <x v="2"/>
  </r>
  <r>
    <n v="12786128"/>
    <s v="2019 Mitsubishi ASX ES (2WD) XD MY20"/>
    <n v="29888"/>
    <x v="13"/>
    <s v="ASX"/>
    <s v="ES (2WD)"/>
    <s v="XD MY20"/>
    <x v="13"/>
    <n v="37691"/>
    <x v="0"/>
    <x v="0"/>
    <x v="0"/>
    <s v=" Used"/>
    <n v="1999"/>
    <x v="6"/>
    <n v="5"/>
    <x v="13"/>
    <x v="2"/>
  </r>
  <r>
    <n v="12786129"/>
    <s v="2022 Toyota Hilux Rugged X (4X4) GUN126R"/>
    <n v="91990"/>
    <x v="0"/>
    <s v="Hilux"/>
    <s v="Rugged X (4X4)"/>
    <s v="GUN126R"/>
    <x v="16"/>
    <n v="23"/>
    <x v="16"/>
    <x v="0"/>
    <x v="1"/>
    <s v=" Used"/>
    <n v="2753"/>
    <x v="1"/>
    <n v="5"/>
    <x v="16"/>
    <x v="1"/>
  </r>
  <r>
    <n v="12786133"/>
    <s v="2017 Mitsubishi Pajero GLS LWB (4X4) NX MY17"/>
    <n v="44990"/>
    <x v="13"/>
    <s v="Pajero"/>
    <s v="GLS LWB (4X4)"/>
    <s v="NX MY17"/>
    <x v="3"/>
    <n v="124971"/>
    <x v="0"/>
    <x v="0"/>
    <x v="1"/>
    <s v=" Used"/>
    <n v="3200"/>
    <x v="2"/>
    <n v="7"/>
    <x v="3"/>
    <x v="1"/>
  </r>
  <r>
    <n v="12786140"/>
    <s v="2021 Mazda BT-50 SP (4X4) B30C"/>
    <n v="67990"/>
    <x v="10"/>
    <s v="BT-50"/>
    <s v="SP (4X4)"/>
    <s v="B30C"/>
    <x v="1"/>
    <n v="5313"/>
    <x v="15"/>
    <x v="0"/>
    <x v="1"/>
    <s v=" Used"/>
    <n v="2999"/>
    <x v="0"/>
    <n v="5"/>
    <x v="1"/>
    <x v="1"/>
  </r>
  <r>
    <n v="12786154"/>
    <s v="2017 Mazda CX-5 GT (4X4) MY17.5 (KF Series 2)"/>
    <n v="36888"/>
    <x v="10"/>
    <s v="CX-5"/>
    <s v="GT (4X4)"/>
    <s v="MY17.5 (KF Series 2)"/>
    <x v="3"/>
    <n v="46679"/>
    <x v="0"/>
    <x v="0"/>
    <x v="0"/>
    <s v=" Used"/>
    <n v="2488"/>
    <x v="6"/>
    <n v="5"/>
    <x v="3"/>
    <x v="2"/>
  </r>
  <r>
    <n v="12786164"/>
    <s v="2017 Mazda BT-50 XT (4X2) MY16"/>
    <n v="36170"/>
    <x v="10"/>
    <s v="BT-50"/>
    <s v="XT (4X2)"/>
    <s v="MY16"/>
    <x v="3"/>
    <n v="74248"/>
    <x v="33"/>
    <x v="0"/>
    <x v="1"/>
    <s v=" Used"/>
    <n v="3196"/>
    <x v="1"/>
    <n v="4"/>
    <x v="3"/>
    <x v="2"/>
  </r>
  <r>
    <n v="12786181"/>
    <s v="2014 Audi A6 2.0 Tfsi 4GL MY14"/>
    <n v="29850"/>
    <x v="11"/>
    <s v="A6"/>
    <s v="2.0 Tfsi"/>
    <s v="4GL MY14"/>
    <x v="12"/>
    <n v="84453"/>
    <x v="3"/>
    <x v="0"/>
    <x v="2"/>
    <s v=" Used"/>
    <n v="1984"/>
    <x v="2"/>
    <n v="5"/>
    <x v="12"/>
    <x v="2"/>
  </r>
  <r>
    <n v="12786182"/>
    <s v="2021 Toyota Hilux Rogue (4X4) GUN126R Facelift"/>
    <n v="72777"/>
    <x v="0"/>
    <s v="Hilux"/>
    <s v="Rogue (4X4)"/>
    <s v="GUN126R Facelift"/>
    <x v="1"/>
    <n v="22527"/>
    <x v="16"/>
    <x v="0"/>
    <x v="1"/>
    <s v=" Used"/>
    <n v="2753"/>
    <x v="2"/>
    <n v="5"/>
    <x v="1"/>
    <x v="1"/>
  </r>
  <r>
    <n v="12786185"/>
    <s v="2022 Toyota Corolla Ascent Sport Hybrid ZWE211R"/>
    <n v="40999"/>
    <x v="0"/>
    <s v="Corolla"/>
    <s v="Ascent Sport Hybrid"/>
    <s v="ZWE211R"/>
    <x v="16"/>
    <n v="213"/>
    <x v="5"/>
    <x v="0"/>
    <x v="4"/>
    <s v=" Used"/>
    <n v="1798"/>
    <x v="2"/>
    <n v="5"/>
    <x v="16"/>
    <x v="1"/>
  </r>
  <r>
    <n v="12786195"/>
    <s v="2016 Ford Ranger XLS 3.2 (4X4) PX Mkii"/>
    <n v="37990"/>
    <x v="4"/>
    <s v="Ranger"/>
    <s v="XLS 3.2 (4X4)"/>
    <s v="PX Mkii"/>
    <x v="2"/>
    <n v="134065"/>
    <x v="19"/>
    <x v="0"/>
    <x v="1"/>
    <s v=" Used"/>
    <n v="3198"/>
    <x v="2"/>
    <n v="5"/>
    <x v="2"/>
    <x v="2"/>
  </r>
  <r>
    <n v="12786233"/>
    <s v="2022 Volkswagen Touareg 210TDI R-Line CR MY22"/>
    <n v="139990"/>
    <x v="8"/>
    <s v="Touareg"/>
    <s v="210TDI R-Line"/>
    <s v="CR MY22"/>
    <x v="16"/>
    <n v="14"/>
    <x v="0"/>
    <x v="0"/>
    <x v="1"/>
    <s v=" New In Stock"/>
    <n v="2967"/>
    <x v="2"/>
    <n v="5"/>
    <x v="16"/>
    <x v="1"/>
  </r>
  <r>
    <n v="12786241"/>
    <s v="2016 Toyota Hiace LWB KDH201R MY15"/>
    <n v="43670"/>
    <x v="0"/>
    <s v="Hiace"/>
    <s v="LWB"/>
    <s v="KDH201R MY15"/>
    <x v="2"/>
    <n v="30750"/>
    <x v="6"/>
    <x v="0"/>
    <x v="1"/>
    <s v=" Used"/>
    <n v="2982"/>
    <x v="2"/>
    <n v="2"/>
    <x v="2"/>
    <x v="1"/>
  </r>
  <r>
    <n v="12786276"/>
    <s v="2016 Toyota Corolla Ascent Sport ZRE182R MY15"/>
    <n v="21888"/>
    <x v="0"/>
    <s v="Corolla"/>
    <s v="Ascent Sport"/>
    <s v="ZRE182R MY15"/>
    <x v="2"/>
    <n v="31698"/>
    <x v="5"/>
    <x v="0"/>
    <x v="0"/>
    <s v=" Used"/>
    <n v="1798"/>
    <x v="5"/>
    <n v="5"/>
    <x v="2"/>
    <x v="2"/>
  </r>
  <r>
    <n v="12786300"/>
    <s v="2017 Land Rover Discovery SD4 HSE MY18"/>
    <n v="46913"/>
    <x v="22"/>
    <s v="Discovery"/>
    <s v="SD4 HSE"/>
    <s v="MY18"/>
    <x v="3"/>
    <n v="86262"/>
    <x v="0"/>
    <x v="0"/>
    <x v="1"/>
    <s v=" Used"/>
    <n v="1999"/>
    <x v="2"/>
    <n v="5"/>
    <x v="3"/>
    <x v="1"/>
  </r>
  <r>
    <n v="12786301"/>
    <s v="2016 Mercedes-Benz CLS250 D 218 MY16"/>
    <n v="39913"/>
    <x v="1"/>
    <s v="CLS250"/>
    <s v="D"/>
    <s v="218 MY16"/>
    <x v="2"/>
    <n v="95494"/>
    <x v="20"/>
    <x v="0"/>
    <x v="1"/>
    <s v=" Used"/>
    <n v="2148"/>
    <x v="2"/>
    <n v="4"/>
    <x v="2"/>
    <x v="2"/>
  </r>
  <r>
    <n v="12786306"/>
    <s v="2015 Jeep Grand Cherokee Overland (4X4) WK MY15"/>
    <n v="35913"/>
    <x v="18"/>
    <s v="Grand Cherokee"/>
    <s v="Overland (4X4)"/>
    <s v="WK MY15"/>
    <x v="7"/>
    <n v="93950"/>
    <x v="0"/>
    <x v="0"/>
    <x v="1"/>
    <s v=" Used"/>
    <n v="2987"/>
    <x v="1"/>
    <n v="5"/>
    <x v="7"/>
    <x v="2"/>
  </r>
  <r>
    <n v="12786310"/>
    <s v="2018 Volkswagen Tiguan Allspace 162 TSI Highline 5NA MY18"/>
    <n v="38913"/>
    <x v="8"/>
    <s v="Tiguan"/>
    <s v="Allspace 162 TSI Highline"/>
    <s v="5NA MY18"/>
    <x v="15"/>
    <n v="85790"/>
    <x v="0"/>
    <x v="0"/>
    <x v="2"/>
    <s v=" Used"/>
    <n v="1984"/>
    <x v="2"/>
    <n v="7"/>
    <x v="15"/>
    <x v="2"/>
  </r>
  <r>
    <n v="12786311"/>
    <s v="2014 Audi Q5 2.0 Tfsi Quattro 8R MY14"/>
    <n v="31495"/>
    <x v="11"/>
    <s v="Q5"/>
    <s v="2.0 Tfsi Quattro"/>
    <s v="8R MY14"/>
    <x v="12"/>
    <n v="73995"/>
    <x v="0"/>
    <x v="0"/>
    <x v="2"/>
    <s v=" Used"/>
    <n v="1984"/>
    <x v="9"/>
    <n v="5"/>
    <x v="12"/>
    <x v="2"/>
  </r>
  <r>
    <n v="12786331"/>
    <s v="2020 Subaru WRX STI Premium (wing) (awd) MY20"/>
    <n v="69990"/>
    <x v="12"/>
    <s v="WRX"/>
    <s v="STI Premium (wing) (awd)"/>
    <s v="MY20"/>
    <x v="9"/>
    <n v="25123"/>
    <x v="3"/>
    <x v="1"/>
    <x v="2"/>
    <s v=" Used"/>
    <n v="2457"/>
    <x v="0"/>
    <n v="5"/>
    <x v="9"/>
    <x v="1"/>
  </r>
  <r>
    <n v="12786339"/>
    <s v="2022 Hyundai Tucson Elite (awd) NX4.V1 MY22"/>
    <n v="43888"/>
    <x v="7"/>
    <s v="Tucson"/>
    <s v="Elite (awd)"/>
    <s v="NX4.V1 MY22"/>
    <x v="16"/>
    <n v="10208"/>
    <x v="0"/>
    <x v="0"/>
    <x v="1"/>
    <s v=" Used"/>
    <n v="1998"/>
    <x v="0"/>
    <n v="5"/>
    <x v="16"/>
    <x v="1"/>
  </r>
  <r>
    <n v="12786342"/>
    <s v="2020 Subaru Forester 2.5I (awd) MY20"/>
    <n v="39990"/>
    <x v="12"/>
    <s v="Forester"/>
    <s v="2.5I (awd)"/>
    <s v="MY20"/>
    <x v="9"/>
    <n v="49335"/>
    <x v="0"/>
    <x v="0"/>
    <x v="0"/>
    <s v=" Used"/>
    <n v="2498"/>
    <x v="2"/>
    <n v="5"/>
    <x v="9"/>
    <x v="2"/>
  </r>
  <r>
    <n v="12786344"/>
    <s v="2018 Mazda 3 Maxx Sport BN MY18"/>
    <n v="28990"/>
    <x v="10"/>
    <n v="3"/>
    <s v="Maxx Sport"/>
    <s v="BN MY18"/>
    <x v="15"/>
    <n v="23509"/>
    <x v="5"/>
    <x v="0"/>
    <x v="0"/>
    <s v=" Used"/>
    <n v="1998"/>
    <x v="5"/>
    <n v="5"/>
    <x v="15"/>
    <x v="2"/>
  </r>
  <r>
    <n v="12786346"/>
    <s v="2019 Mazda CX-5 Maxx Sport (4X2) MY19 (KF Series 2)"/>
    <n v="35990"/>
    <x v="10"/>
    <s v="CX-5"/>
    <s v="Maxx Sport (4X2)"/>
    <s v="MY19 (KF Series 2)"/>
    <x v="13"/>
    <n v="21285"/>
    <x v="0"/>
    <x v="0"/>
    <x v="0"/>
    <s v=" Used"/>
    <n v="1997"/>
    <x v="1"/>
    <n v="5"/>
    <x v="13"/>
    <x v="2"/>
  </r>
  <r>
    <n v="12786363"/>
    <s v="2017 BMW 440I Gran Coupe F36 MY16.5"/>
    <n v="52990"/>
    <x v="5"/>
    <s v="440I"/>
    <s v="Gran Coupe"/>
    <s v="F36 MY16.5"/>
    <x v="3"/>
    <n v="85553"/>
    <x v="20"/>
    <x v="0"/>
    <x v="2"/>
    <s v=" Used"/>
    <n v="2979"/>
    <x v="1"/>
    <n v="5"/>
    <x v="3"/>
    <x v="1"/>
  </r>
  <r>
    <n v="12786364"/>
    <s v="2010 Mazda 3 NEO BL"/>
    <n v="8880"/>
    <x v="10"/>
    <n v="3"/>
    <s v="NEO"/>
    <s v="BL"/>
    <x v="0"/>
    <n v="278415"/>
    <x v="5"/>
    <x v="0"/>
    <x v="0"/>
    <s v=" Used"/>
    <n v="1999"/>
    <x v="0"/>
    <n v="5"/>
    <x v="0"/>
    <x v="0"/>
  </r>
  <r>
    <n v="12786369"/>
    <s v="2022 Audi SQ5 3.0 TDI Quattro Mhev FY MY22A"/>
    <n v="117900"/>
    <x v="11"/>
    <s v="SQ5"/>
    <s v="3.0 TDI Quattro Mhev"/>
    <s v="FY MY22A"/>
    <x v="16"/>
    <n v="7517"/>
    <x v="29"/>
    <x v="0"/>
    <x v="6"/>
    <s v=" Used"/>
    <n v="2967"/>
    <x v="2"/>
    <n v="5"/>
    <x v="16"/>
    <x v="1"/>
  </r>
  <r>
    <n v="12786384"/>
    <s v="2010 Toyota Corolla Ascent ZRE152R MY10"/>
    <n v="12995"/>
    <x v="0"/>
    <s v="Corolla"/>
    <s v="Ascent"/>
    <s v="ZRE152R MY10"/>
    <x v="0"/>
    <n v="144410"/>
    <x v="5"/>
    <x v="0"/>
    <x v="0"/>
    <s v=" Used"/>
    <n v="1798"/>
    <x v="5"/>
    <n v="5"/>
    <x v="0"/>
    <x v="2"/>
  </r>
  <r>
    <n v="12786398"/>
    <s v="2021 Toyota Landcruiser LC200 Sahara Horizon SE (4X4) VDJ200R"/>
    <n v="168990"/>
    <x v="0"/>
    <s v="Landcruiser"/>
    <s v="LC200 Sahara Horizon SE (4X4)"/>
    <s v="VDJ200R"/>
    <x v="1"/>
    <n v="26942"/>
    <x v="0"/>
    <x v="0"/>
    <x v="1"/>
    <s v=" Used"/>
    <n v="4461"/>
    <x v="1"/>
    <n v="7"/>
    <x v="1"/>
    <x v="1"/>
  </r>
  <r>
    <n v="12786410"/>
    <s v="2013 Mitsubishi Triton GLX (4X4) MN MY14"/>
    <n v="24888"/>
    <x v="13"/>
    <s v="Triton"/>
    <s v="GLX (4X4)"/>
    <s v="MN MY14"/>
    <x v="8"/>
    <n v="103876"/>
    <x v="4"/>
    <x v="1"/>
    <x v="1"/>
    <s v=" Used"/>
    <n v="2477"/>
    <x v="2"/>
    <n v="3"/>
    <x v="8"/>
    <x v="2"/>
  </r>
  <r>
    <n v="12786418"/>
    <s v="2003 Nissan Pathfinder TI (4X4) MY03"/>
    <n v="11950"/>
    <x v="3"/>
    <s v="Pathfinder"/>
    <s v="TI (4X4)"/>
    <s v="MY03"/>
    <x v="6"/>
    <n v="118292"/>
    <x v="0"/>
    <x v="0"/>
    <x v="0"/>
    <s v=" Used"/>
    <n v="3275"/>
    <x v="7"/>
    <n v="5"/>
    <x v="6"/>
    <x v="2"/>
  </r>
  <r>
    <n v="12786421"/>
    <s v="2013 Jeep Patriot Sport (4X2) MK MY12"/>
    <n v="12000"/>
    <x v="18"/>
    <s v="Patriot"/>
    <s v="Sport (4X2)"/>
    <s v="MK MY12"/>
    <x v="8"/>
    <n v="135000"/>
    <x v="0"/>
    <x v="1"/>
    <x v="2"/>
    <s v=" Used"/>
    <n v="1998"/>
    <x v="3"/>
    <n v="5"/>
    <x v="8"/>
    <x v="2"/>
  </r>
  <r>
    <n v="12786433"/>
    <s v="2012 Toyota Landcruiser GXL (4X4) VDJ79R MY12 Update"/>
    <n v="62900"/>
    <x v="0"/>
    <s v="Landcruiser"/>
    <s v="GXL (4X4)"/>
    <s v="VDJ79R MY12 Update"/>
    <x v="11"/>
    <n v="237999"/>
    <x v="4"/>
    <x v="1"/>
    <x v="1"/>
    <s v=" Used"/>
    <n v="4461"/>
    <x v="2"/>
    <n v="2"/>
    <x v="11"/>
    <x v="1"/>
  </r>
  <r>
    <n v="12786437"/>
    <s v="2012 Mitsubishi Triton GLX MN MY12"/>
    <n v="7990"/>
    <x v="13"/>
    <s v="Triton"/>
    <s v="GLX"/>
    <s v="MN MY12"/>
    <x v="11"/>
    <n v="319356"/>
    <x v="22"/>
    <x v="0"/>
    <x v="1"/>
    <s v=" Used"/>
    <n v="2477"/>
    <x v="2"/>
    <n v="3"/>
    <x v="11"/>
    <x v="0"/>
  </r>
  <r>
    <n v="12786447"/>
    <s v="2021 Toyota Hilux SR5 (4X4) GUN126R"/>
    <n v="67990"/>
    <x v="0"/>
    <s v="Hilux"/>
    <s v="SR5 (4X4)"/>
    <s v="GUN126R"/>
    <x v="1"/>
    <n v="49854"/>
    <x v="16"/>
    <x v="0"/>
    <x v="1"/>
    <s v=" Used"/>
    <n v="2753"/>
    <x v="5"/>
    <n v="5"/>
    <x v="1"/>
    <x v="1"/>
  </r>
  <r>
    <n v="12786457"/>
    <s v="2018 Kia Sorento SLI (4X2) UM MY18"/>
    <n v="38999"/>
    <x v="14"/>
    <s v="Sorento"/>
    <s v="SLI (4X2)"/>
    <s v="UM MY18"/>
    <x v="15"/>
    <n v="38631"/>
    <x v="0"/>
    <x v="0"/>
    <x v="0"/>
    <s v=" Used"/>
    <n v="3490"/>
    <x v="2"/>
    <n v="7"/>
    <x v="15"/>
    <x v="2"/>
  </r>
  <r>
    <n v="12786466"/>
    <s v="2019 Ford Ranger Raptor 2.0 (4X4) PX Mkiii MY19"/>
    <n v="77990"/>
    <x v="4"/>
    <s v="Ranger"/>
    <s v="Raptor 2.0 (4X4)"/>
    <s v="PX Mkiii MY19"/>
    <x v="13"/>
    <n v="46625"/>
    <x v="16"/>
    <x v="0"/>
    <x v="1"/>
    <s v=" Used"/>
    <n v="1996"/>
    <x v="0"/>
    <n v="5"/>
    <x v="13"/>
    <x v="1"/>
  </r>
  <r>
    <n v="12786471"/>
    <s v="2019 Toyota RAV4 GX (2WD) Mxaa52R"/>
    <n v="37992"/>
    <x v="0"/>
    <s v="RAV4"/>
    <s v="GX (2WD)"/>
    <s v="Mxaa52R"/>
    <x v="13"/>
    <n v="85824"/>
    <x v="0"/>
    <x v="0"/>
    <x v="0"/>
    <s v=" Used"/>
    <n v="1987"/>
    <x v="2"/>
    <n v="5"/>
    <x v="13"/>
    <x v="2"/>
  </r>
  <r>
    <n v="12786534"/>
    <s v="2017 Holden Commodore SS-V Redline VF II MY17"/>
    <n v="66990"/>
    <x v="2"/>
    <s v="Commodore"/>
    <s v="SS-V Redline"/>
    <s v="VF II MY17"/>
    <x v="3"/>
    <n v="118537"/>
    <x v="3"/>
    <x v="1"/>
    <x v="2"/>
    <s v=" Used"/>
    <n v="6200"/>
    <x v="2"/>
    <n v="5"/>
    <x v="3"/>
    <x v="1"/>
  </r>
  <r>
    <n v="12786543"/>
    <s v="2017 Volkswagen Tiguan 140 TDI Highline 5NA"/>
    <n v="41680"/>
    <x v="8"/>
    <s v="Tiguan"/>
    <s v="140 TDI Highline"/>
    <s v="5NA"/>
    <x v="3"/>
    <n v="52170"/>
    <x v="0"/>
    <x v="0"/>
    <x v="1"/>
    <s v=" Used"/>
    <n v="1968"/>
    <x v="2"/>
    <n v="5"/>
    <x v="3"/>
    <x v="1"/>
  </r>
  <r>
    <n v="12786549"/>
    <s v="2021 MG MG3 Auto Excite (with Navigation) SZP1 MY21"/>
    <n v="20990"/>
    <x v="23"/>
    <s v="MG3 Auto"/>
    <s v="Excite (with Navigation)"/>
    <s v="SZP1 MY21"/>
    <x v="1"/>
    <n v="3320"/>
    <x v="5"/>
    <x v="0"/>
    <x v="2"/>
    <s v=" Used"/>
    <n v="1498"/>
    <x v="5"/>
    <n v="5"/>
    <x v="1"/>
    <x v="2"/>
  </r>
  <r>
    <n v="12786553"/>
    <s v="2019 Mitsubishi Triton GLS (4X4) MR MY20"/>
    <n v="46990"/>
    <x v="13"/>
    <s v="Triton"/>
    <s v="GLS (4X4)"/>
    <s v="MR MY20"/>
    <x v="13"/>
    <n v="82059"/>
    <x v="16"/>
    <x v="1"/>
    <x v="1"/>
    <s v=" Used"/>
    <n v="2440"/>
    <x v="2"/>
    <n v="5"/>
    <x v="13"/>
    <x v="1"/>
  </r>
  <r>
    <n v="12786554"/>
    <s v="2017 Holden Colorado LS (4X4) RG MY17"/>
    <n v="37990"/>
    <x v="2"/>
    <s v="Colorado"/>
    <s v="LS (4X4)"/>
    <s v="RG MY17"/>
    <x v="3"/>
    <n v="85546"/>
    <x v="12"/>
    <x v="0"/>
    <x v="1"/>
    <s v=" Used"/>
    <n v="2776"/>
    <x v="2"/>
    <n v="5"/>
    <x v="3"/>
    <x v="2"/>
  </r>
  <r>
    <n v="12786567"/>
    <s v="2019 Subaru Forester 2.5I (awd) MY20"/>
    <n v="34870"/>
    <x v="12"/>
    <s v="Forester"/>
    <s v="2.5I (awd)"/>
    <s v="MY20"/>
    <x v="13"/>
    <n v="59091"/>
    <x v="0"/>
    <x v="0"/>
    <x v="0"/>
    <s v=" Used"/>
    <n v="2498"/>
    <x v="5"/>
    <n v="5"/>
    <x v="13"/>
    <x v="2"/>
  </r>
  <r>
    <n v="12786581"/>
    <s v="2020 Ford Ranger XLS 3.2 (4X4) PX Mkiii MY20.25"/>
    <n v="54990"/>
    <x v="4"/>
    <s v="Ranger"/>
    <s v="XLS 3.2 (4X4)"/>
    <s v="PX Mkiii MY20.25"/>
    <x v="9"/>
    <n v="25394"/>
    <x v="16"/>
    <x v="0"/>
    <x v="1"/>
    <s v=" Used"/>
    <n v="3198"/>
    <x v="5"/>
    <n v="5"/>
    <x v="9"/>
    <x v="1"/>
  </r>
  <r>
    <n v="12786583"/>
    <s v="2019 Ssangyong Musso EX Q200S MY20"/>
    <n v="32990"/>
    <x v="20"/>
    <s v="Musso"/>
    <s v="EX"/>
    <s v="Q200S MY20"/>
    <x v="13"/>
    <n v="119374"/>
    <x v="19"/>
    <x v="0"/>
    <x v="1"/>
    <s v=" Used"/>
    <n v="2157"/>
    <x v="2"/>
    <n v="5"/>
    <x v="13"/>
    <x v="2"/>
  </r>
  <r>
    <n v="12786584"/>
    <s v="2016 Toyota Hilux SR5 (4X4) GUN126R"/>
    <n v="45990"/>
    <x v="0"/>
    <s v="Hilux"/>
    <s v="SR5 (4X4)"/>
    <s v="GUN126R"/>
    <x v="2"/>
    <n v="119477"/>
    <x v="19"/>
    <x v="0"/>
    <x v="1"/>
    <s v=" Used"/>
    <n v="2753"/>
    <x v="2"/>
    <n v="5"/>
    <x v="2"/>
    <x v="1"/>
  </r>
  <r>
    <n v="12786628"/>
    <s v="2004 Ford Focus SR LR"/>
    <n v="5990"/>
    <x v="4"/>
    <s v="Focus"/>
    <s v="SR"/>
    <s v="LR"/>
    <x v="14"/>
    <n v="212006"/>
    <x v="3"/>
    <x v="0"/>
    <x v="0"/>
    <s v=" Used"/>
    <n v="1989"/>
    <x v="5"/>
    <n v="5"/>
    <x v="14"/>
    <x v="0"/>
  </r>
  <r>
    <n v="12786646"/>
    <s v="2017 Isuzu MU-X LS-U (4X4) UC MY17"/>
    <n v="49000"/>
    <x v="6"/>
    <s v="MU-X"/>
    <s v="LS-U (4X4)"/>
    <s v="UC MY17"/>
    <x v="3"/>
    <n v="75000"/>
    <x v="0"/>
    <x v="0"/>
    <x v="1"/>
    <s v=" Used"/>
    <n v="2999"/>
    <x v="0"/>
    <n v="7"/>
    <x v="3"/>
    <x v="1"/>
  </r>
  <r>
    <n v="12786669"/>
    <s v="2019 Volkswagen Golf Alltrack 132 TSI AU MY19"/>
    <n v="30888"/>
    <x v="8"/>
    <s v="Golf"/>
    <s v="Alltrack 132 TSI"/>
    <s v="AU MY19"/>
    <x v="13"/>
    <n v="60869"/>
    <x v="0"/>
    <x v="0"/>
    <x v="2"/>
    <s v=" Used"/>
    <n v="1798"/>
    <x v="2"/>
    <n v="5"/>
    <x v="13"/>
    <x v="2"/>
  </r>
  <r>
    <n v="12786674"/>
    <s v="2015 Ford Ranger XL 2.2 HI-Rider (4X2) PX Mkii"/>
    <n v="22950"/>
    <x v="4"/>
    <s v="Ranger"/>
    <s v="XL 2.2 HI-Rider (4X2)"/>
    <s v="PX Mkii"/>
    <x v="7"/>
    <n v="158432"/>
    <x v="4"/>
    <x v="0"/>
    <x v="1"/>
    <s v=" Used"/>
    <n v="2198"/>
    <x v="2"/>
    <n v="2"/>
    <x v="7"/>
    <x v="2"/>
  </r>
  <r>
    <n v="12786678"/>
    <s v="2017 Hyundai Iload 3S Liftback TQ Series II (TQ3) MY1"/>
    <n v="26800"/>
    <x v="7"/>
    <s v="Iload"/>
    <s v="3S Liftback"/>
    <s v="TQ Series II (TQ3) MY1"/>
    <x v="3"/>
    <n v="114455"/>
    <x v="6"/>
    <x v="1"/>
    <x v="1"/>
    <s v=" Used"/>
    <n v="2497"/>
    <x v="2"/>
    <n v="3"/>
    <x v="3"/>
    <x v="2"/>
  </r>
  <r>
    <n v="12786683"/>
    <s v="2014 Ford Ranger XLT 3.2 (4X4) PX"/>
    <n v="37990"/>
    <x v="4"/>
    <s v="Ranger"/>
    <s v="XLT 3.2 (4X4)"/>
    <s v="PX"/>
    <x v="12"/>
    <n v="83305"/>
    <x v="19"/>
    <x v="0"/>
    <x v="1"/>
    <s v=" Used"/>
    <n v="3198"/>
    <x v="2"/>
    <n v="5"/>
    <x v="12"/>
    <x v="2"/>
  </r>
  <r>
    <n v="12786701"/>
    <s v="2016 Toyota Kluger Grande (4X4) GSU55R"/>
    <n v="44990"/>
    <x v="0"/>
    <s v="Kluger"/>
    <s v="Grande (4X4)"/>
    <s v="GSU55R"/>
    <x v="2"/>
    <n v="61041"/>
    <x v="0"/>
    <x v="0"/>
    <x v="0"/>
    <s v=" Used"/>
    <n v="3456"/>
    <x v="1"/>
    <n v="7"/>
    <x v="2"/>
    <x v="1"/>
  </r>
  <r>
    <n v="12786704"/>
    <s v="2020 Kia Sportage S (fwd) QL MY20"/>
    <n v="31990"/>
    <x v="14"/>
    <s v="Sportage"/>
    <s v="S (fwd)"/>
    <s v="QL MY20"/>
    <x v="9"/>
    <n v="54864"/>
    <x v="0"/>
    <x v="0"/>
    <x v="0"/>
    <s v=" Used"/>
    <n v="1999"/>
    <x v="5"/>
    <n v="5"/>
    <x v="9"/>
    <x v="2"/>
  </r>
  <r>
    <n v="12786710"/>
    <s v="2020 Ford Ranger XLT 3.2 (4X4) PX Mkiii MY20.25"/>
    <n v="56990"/>
    <x v="4"/>
    <s v="Ranger"/>
    <s v="XLT 3.2 (4X4)"/>
    <s v="PX Mkiii MY20.25"/>
    <x v="9"/>
    <n v="64569"/>
    <x v="16"/>
    <x v="0"/>
    <x v="1"/>
    <s v=" Used"/>
    <n v="3198"/>
    <x v="2"/>
    <n v="5"/>
    <x v="9"/>
    <x v="1"/>
  </r>
  <r>
    <n v="12786751"/>
    <s v="2018 Isuzu MU-X LS-T (4X2) UC MY18"/>
    <n v="43940"/>
    <x v="6"/>
    <s v="MU-X"/>
    <s v="LS-T (4X2)"/>
    <s v="UC MY18"/>
    <x v="15"/>
    <n v="103792"/>
    <x v="0"/>
    <x v="0"/>
    <x v="1"/>
    <s v=" Used"/>
    <n v="2999"/>
    <x v="2"/>
    <n v="7"/>
    <x v="15"/>
    <x v="1"/>
  </r>
  <r>
    <n v="12786756"/>
    <s v="2019 Holden Equinox LS Plus (fwd) (5YR) EQ MY18"/>
    <n v="21350"/>
    <x v="2"/>
    <s v="Equinox"/>
    <s v="LS Plus (fwd) (5YR)"/>
    <s v="EQ MY18"/>
    <x v="13"/>
    <n v="177871"/>
    <x v="0"/>
    <x v="0"/>
    <x v="0"/>
    <s v=" Used"/>
    <n v="1490"/>
    <x v="2"/>
    <n v="5"/>
    <x v="13"/>
    <x v="2"/>
  </r>
  <r>
    <n v="12786757"/>
    <s v="2016 Holden Captiva 7 LTZ (awd) CG MY16"/>
    <n v="21999"/>
    <x v="2"/>
    <s v="Captiva"/>
    <s v="7 LTZ (awd)"/>
    <s v="CG MY16"/>
    <x v="2"/>
    <n v="108975"/>
    <x v="0"/>
    <x v="0"/>
    <x v="1"/>
    <s v=" Used"/>
    <n v="2231"/>
    <x v="1"/>
    <n v="7"/>
    <x v="2"/>
    <x v="2"/>
  </r>
  <r>
    <n v="12786766"/>
    <s v="2021 Jeep Gladiator Night Eagle (4X4) JT MY21 V2"/>
    <n v="98990"/>
    <x v="18"/>
    <s v="Gladiator"/>
    <s v="Night Eagle (4X4)"/>
    <s v="JT MY21 V2"/>
    <x v="1"/>
    <n v="980"/>
    <x v="19"/>
    <x v="0"/>
    <x v="0"/>
    <s v=" Used"/>
    <n v="3604"/>
    <x v="4"/>
    <n v="5"/>
    <x v="1"/>
    <x v="1"/>
  </r>
  <r>
    <n v="12786783"/>
    <s v="2015 Volkswagen Touareg 150 TDI 7P MY14.5"/>
    <n v="39990"/>
    <x v="8"/>
    <s v="Touareg"/>
    <s v="150 TDI"/>
    <s v="7P MY14.5"/>
    <x v="7"/>
    <n v="63900"/>
    <x v="0"/>
    <x v="0"/>
    <x v="1"/>
    <s v=" Used"/>
    <n v="2967"/>
    <x v="0"/>
    <n v="5"/>
    <x v="7"/>
    <x v="2"/>
  </r>
  <r>
    <n v="12786795"/>
    <s v="2015 Citroen C5 Exclusive HDI X7 MY14"/>
    <n v="28880"/>
    <x v="34"/>
    <s v="C5"/>
    <s v="Exclusive HDI"/>
    <s v="X7 MY14"/>
    <x v="7"/>
    <n v="45851"/>
    <x v="3"/>
    <x v="0"/>
    <x v="1"/>
    <s v=" Used"/>
    <n v="2179"/>
    <x v="0"/>
    <n v="5"/>
    <x v="7"/>
    <x v="2"/>
  </r>
  <r>
    <n v="12786810"/>
    <s v="2010 Toyota Hilux SR5 (4X4) KUN26R MY11 Upgrade"/>
    <n v="28999"/>
    <x v="0"/>
    <s v="Hilux"/>
    <s v="SR5 (4X4)"/>
    <s v="KUN26R MY11 Upgrade"/>
    <x v="0"/>
    <n v="276909"/>
    <x v="15"/>
    <x v="0"/>
    <x v="1"/>
    <s v=" Used"/>
    <n v="2982"/>
    <x v="2"/>
    <n v="5"/>
    <x v="0"/>
    <x v="2"/>
  </r>
  <r>
    <n v="12786826"/>
    <s v="2010 Toyota Landcruiser Prado GXL (4X4) KDJ150R"/>
    <n v="35000"/>
    <x v="0"/>
    <s v="Landcruiser Prado"/>
    <s v="GXL (4X4)"/>
    <s v="KDJ150R"/>
    <x v="0"/>
    <n v="149000"/>
    <x v="0"/>
    <x v="0"/>
    <x v="1"/>
    <s v=" Used"/>
    <n v="2982"/>
    <x v="0"/>
    <n v="7"/>
    <x v="0"/>
    <x v="2"/>
  </r>
  <r>
    <n v="12786830"/>
    <s v="2014 Ford Ranger XL 3.2 (4X4) PX"/>
    <n v="23913"/>
    <x v="4"/>
    <s v="Ranger"/>
    <s v="XL 3.2 (4X4)"/>
    <s v="PX"/>
    <x v="12"/>
    <n v="189100"/>
    <x v="4"/>
    <x v="1"/>
    <x v="1"/>
    <s v=" Used"/>
    <n v="3198"/>
    <x v="2"/>
    <n v="2"/>
    <x v="12"/>
    <x v="2"/>
  </r>
  <r>
    <n v="12786838"/>
    <s v="2015 Holden Commodore SV6 Storm VF MY15"/>
    <n v="25890"/>
    <x v="2"/>
    <s v="Commodore"/>
    <s v="SV6 Storm"/>
    <s v="VF MY15"/>
    <x v="7"/>
    <n v="139760"/>
    <x v="2"/>
    <x v="0"/>
    <x v="0"/>
    <s v=" Used"/>
    <n v="3565"/>
    <x v="2"/>
    <n v="5"/>
    <x v="7"/>
    <x v="2"/>
  </r>
  <r>
    <n v="12786840"/>
    <s v="2014 Land Rover Range Rover Sport 3.0 TDV6 SE LW"/>
    <n v="64990"/>
    <x v="22"/>
    <s v="Range Rover Sport"/>
    <s v="3.0 TDV6 SE"/>
    <s v="LW"/>
    <x v="12"/>
    <n v="81885"/>
    <x v="0"/>
    <x v="0"/>
    <x v="1"/>
    <s v=" Used"/>
    <n v="2993"/>
    <x v="7"/>
    <n v="5"/>
    <x v="12"/>
    <x v="1"/>
  </r>
  <r>
    <n v="12786843"/>
    <s v="2018 Mini Convertible John Cooper Works F57"/>
    <n v="47990"/>
    <x v="26"/>
    <s v="Convertible"/>
    <s v="John Cooper Works"/>
    <s v="F57"/>
    <x v="15"/>
    <n v="62236"/>
    <x v="14"/>
    <x v="0"/>
    <x v="2"/>
    <s v=" Used"/>
    <n v="1998"/>
    <x v="1"/>
    <n v="4"/>
    <x v="15"/>
    <x v="1"/>
  </r>
  <r>
    <n v="12786849"/>
    <s v="2022 Nissan Navara SL Warrior (4X4) D23 MY21.5"/>
    <n v="61490"/>
    <x v="3"/>
    <s v="Navara"/>
    <s v="SL Warrior (4X4)"/>
    <s v="D23 MY21.5"/>
    <x v="16"/>
    <n v="13"/>
    <x v="15"/>
    <x v="1"/>
    <x v="1"/>
    <s v=" New In Stock"/>
    <n v="2298"/>
    <x v="2"/>
    <n v="5"/>
    <x v="16"/>
    <x v="1"/>
  </r>
  <r>
    <n v="12786865"/>
    <s v="2022 Mitsubishi ASX ES (2WD) XD MY22"/>
    <n v="28990"/>
    <x v="13"/>
    <s v="ASX"/>
    <s v="ES (2WD)"/>
    <s v="XD MY22"/>
    <x v="16"/>
    <n v="10"/>
    <x v="0"/>
    <x v="0"/>
    <x v="0"/>
    <s v=" New In Stock"/>
    <n v="1998"/>
    <x v="2"/>
    <n v="5"/>
    <x v="16"/>
    <x v="2"/>
  </r>
  <r>
    <n v="12786868"/>
    <s v="2022 Mitsubishi ASX ES (2WD) XD MY22"/>
    <n v="29340"/>
    <x v="13"/>
    <s v="ASX"/>
    <s v="ES (2WD)"/>
    <s v="XD MY22"/>
    <x v="16"/>
    <n v="5"/>
    <x v="0"/>
    <x v="0"/>
    <x v="0"/>
    <s v=" New In Stock"/>
    <n v="1998"/>
    <x v="2"/>
    <n v="5"/>
    <x v="16"/>
    <x v="2"/>
  </r>
  <r>
    <n v="12786869"/>
    <s v="2021 Toyota RAV4 Cruiser (2WD) Mxaa52R"/>
    <n v="52990"/>
    <x v="0"/>
    <s v="RAV4"/>
    <s v="Cruiser (2WD)"/>
    <s v="Mxaa52R"/>
    <x v="1"/>
    <n v="12098"/>
    <x v="0"/>
    <x v="0"/>
    <x v="0"/>
    <s v=" Used"/>
    <n v="1987"/>
    <x v="3"/>
    <n v="5"/>
    <x v="1"/>
    <x v="1"/>
  </r>
  <r>
    <n v="12786871"/>
    <s v="2021 Toyota Corolla ZR Hybrid ZWE211R"/>
    <n v="46990"/>
    <x v="0"/>
    <s v="Corolla"/>
    <s v="ZR Hybrid"/>
    <s v="ZWE211R"/>
    <x v="1"/>
    <n v="7792"/>
    <x v="5"/>
    <x v="0"/>
    <x v="4"/>
    <s v=" Used"/>
    <n v="1798"/>
    <x v="0"/>
    <n v="5"/>
    <x v="1"/>
    <x v="1"/>
  </r>
  <r>
    <n v="12786872"/>
    <s v="2021 Toyota Yaris Ascent Sport Mxpa10R"/>
    <n v="29990"/>
    <x v="0"/>
    <s v="Yaris"/>
    <s v="Ascent Sport"/>
    <s v="Mxpa10R"/>
    <x v="1"/>
    <n v="7313"/>
    <x v="5"/>
    <x v="0"/>
    <x v="0"/>
    <s v=" Used"/>
    <n v="1490"/>
    <x v="2"/>
    <n v="5"/>
    <x v="1"/>
    <x v="2"/>
  </r>
  <r>
    <n v="12786874"/>
    <s v="2021 Toyota Yaris SX Hybrid Mxph10R"/>
    <n v="36990"/>
    <x v="0"/>
    <s v="Yaris"/>
    <s v="SX Hybrid"/>
    <s v="Mxph10R"/>
    <x v="1"/>
    <n v="5492"/>
    <x v="5"/>
    <x v="0"/>
    <x v="4"/>
    <s v=" Used"/>
    <n v="1490"/>
    <x v="6"/>
    <n v="5"/>
    <x v="1"/>
    <x v="2"/>
  </r>
  <r>
    <n v="12786878"/>
    <s v="2021 Toyota Corolla ZR Hybrid ZWE211R"/>
    <n v="46990"/>
    <x v="0"/>
    <s v="Corolla"/>
    <s v="ZR Hybrid"/>
    <s v="ZWE211R"/>
    <x v="1"/>
    <n v="10480"/>
    <x v="5"/>
    <x v="0"/>
    <x v="4"/>
    <s v=" Used"/>
    <n v="1798"/>
    <x v="6"/>
    <n v="5"/>
    <x v="1"/>
    <x v="1"/>
  </r>
  <r>
    <n v="12786881"/>
    <s v="2022 Toyota Supra GTS +alcantara Seats DB02R"/>
    <n v="104990"/>
    <x v="0"/>
    <s v="Supra"/>
    <s v="GTS +alcantara Seats"/>
    <s v="DB02R"/>
    <x v="16"/>
    <n v="7603"/>
    <x v="20"/>
    <x v="0"/>
    <x v="2"/>
    <s v=" Used"/>
    <n v="2998"/>
    <x v="23"/>
    <n v="2"/>
    <x v="16"/>
    <x v="1"/>
  </r>
  <r>
    <n v="12786884"/>
    <s v="2019 Mazda 3 G25 Astina BP"/>
    <n v="32992"/>
    <x v="10"/>
    <n v="3"/>
    <s v="G25 Astina"/>
    <s v="BP"/>
    <x v="13"/>
    <n v="71072"/>
    <x v="3"/>
    <x v="0"/>
    <x v="0"/>
    <s v=" Used"/>
    <n v="2488"/>
    <x v="6"/>
    <n v="5"/>
    <x v="13"/>
    <x v="2"/>
  </r>
  <r>
    <n v="12786898"/>
    <s v="2019 LDV T60 Luxe (4X4) SKC8"/>
    <n v="29990"/>
    <x v="28"/>
    <s v="T60"/>
    <s v="Luxe (4X4)"/>
    <s v="SKC8"/>
    <x v="13"/>
    <n v="84394"/>
    <x v="9"/>
    <x v="0"/>
    <x v="1"/>
    <s v=" Used"/>
    <n v="2776"/>
    <x v="2"/>
    <n v="5"/>
    <x v="13"/>
    <x v="2"/>
  </r>
  <r>
    <n v="12786923"/>
    <s v="2018 Mazda CX-5 Akera (4X4) MY17.5 (KF Series 2)"/>
    <n v="35990"/>
    <x v="10"/>
    <s v="CX-5"/>
    <s v="Akera (4X4)"/>
    <s v="MY17.5 (KF Series 2)"/>
    <x v="15"/>
    <n v="104635"/>
    <x v="0"/>
    <x v="0"/>
    <x v="1"/>
    <s v=" Used"/>
    <n v="2191"/>
    <x v="3"/>
    <n v="5"/>
    <x v="15"/>
    <x v="2"/>
  </r>
  <r>
    <n v="12786937"/>
    <s v="2021 Suzuki Ignis GL MF Series II"/>
    <n v="19490"/>
    <x v="24"/>
    <s v="Ignis"/>
    <s v="GL"/>
    <s v="MF Series II"/>
    <x v="1"/>
    <n v="26000"/>
    <x v="0"/>
    <x v="1"/>
    <x v="2"/>
    <s v=" Used"/>
    <n v="1242"/>
    <x v="2"/>
    <n v="5"/>
    <x v="1"/>
    <x v="2"/>
  </r>
  <r>
    <n v="12786947"/>
    <s v="2018 Ford Mustang Fastback GT 5.0 V8 FN"/>
    <n v="69705"/>
    <x v="4"/>
    <s v="Mustang"/>
    <s v="Fastback GT 5.0 V8"/>
    <s v="FN"/>
    <x v="15"/>
    <n v="28461"/>
    <x v="20"/>
    <x v="0"/>
    <x v="2"/>
    <s v=" Used"/>
    <n v="4950"/>
    <x v="6"/>
    <n v="4"/>
    <x v="15"/>
    <x v="1"/>
  </r>
  <r>
    <n v="12786964"/>
    <s v="2018 Hyundai Kona Active OS"/>
    <n v="27990"/>
    <x v="7"/>
    <s v="Kona"/>
    <s v="Active"/>
    <s v="OS"/>
    <x v="15"/>
    <n v="50639"/>
    <x v="0"/>
    <x v="0"/>
    <x v="0"/>
    <s v=" Used"/>
    <n v="1999"/>
    <x v="3"/>
    <n v="5"/>
    <x v="15"/>
    <x v="2"/>
  </r>
  <r>
    <n v="12786965"/>
    <s v="2019 Toyota Corolla Ascent Sport + TR KIT Mzea12R"/>
    <n v="26888"/>
    <x v="0"/>
    <s v="Corolla"/>
    <s v="Ascent Sport + TR KIT"/>
    <s v="Mzea12R"/>
    <x v="13"/>
    <n v="59243"/>
    <x v="5"/>
    <x v="0"/>
    <x v="0"/>
    <s v=" Used"/>
    <n v="1987"/>
    <x v="2"/>
    <n v="5"/>
    <x v="13"/>
    <x v="2"/>
  </r>
  <r>
    <n v="12786966"/>
    <s v="2009 Subaru Outback 2.5I MY09"/>
    <n v="8484"/>
    <x v="12"/>
    <s v="Outback"/>
    <s v="2.5I"/>
    <s v="MY09"/>
    <x v="10"/>
    <n v="233217"/>
    <x v="0"/>
    <x v="0"/>
    <x v="0"/>
    <s v=" Used"/>
    <n v="2457"/>
    <x v="0"/>
    <n v="5"/>
    <x v="10"/>
    <x v="0"/>
  </r>
  <r>
    <n v="12786974"/>
    <s v="2018 Renault Koleos Life (4X2) XZG MY18"/>
    <n v="22888"/>
    <x v="16"/>
    <s v="Koleos"/>
    <s v="Life (4X2)"/>
    <s v="XZG MY18"/>
    <x v="15"/>
    <n v="93749"/>
    <x v="0"/>
    <x v="0"/>
    <x v="2"/>
    <s v=" Used"/>
    <n v="2488"/>
    <x v="3"/>
    <n v="5"/>
    <x v="15"/>
    <x v="2"/>
  </r>
  <r>
    <n v="12786980"/>
    <s v="2022 LDV T60 MAX Luxe (4X4) SKC8"/>
    <n v="44174"/>
    <x v="28"/>
    <s v="T60"/>
    <s v="MAX Luxe (4X4)"/>
    <s v="SKC8"/>
    <x v="16"/>
    <n v="11"/>
    <x v="9"/>
    <x v="0"/>
    <x v="1"/>
    <s v=" New In Stock"/>
    <n v="1996"/>
    <x v="3"/>
    <n v="5"/>
    <x v="16"/>
    <x v="1"/>
  </r>
  <r>
    <n v="12787002"/>
    <s v="2015 Mazda 6 Touring 6C MY15"/>
    <n v="27990"/>
    <x v="10"/>
    <n v="6"/>
    <s v="Touring"/>
    <s v="6C MY15"/>
    <x v="7"/>
    <n v="52298"/>
    <x v="0"/>
    <x v="0"/>
    <x v="0"/>
    <s v=" Used"/>
    <n v="2488"/>
    <x v="0"/>
    <n v="5"/>
    <x v="7"/>
    <x v="2"/>
  </r>
  <r>
    <n v="12787020"/>
    <s v="2018 Kia Carnival S YP MY18"/>
    <n v="36888"/>
    <x v="14"/>
    <s v="Carnival"/>
    <s v="S"/>
    <s v="YP MY18"/>
    <x v="15"/>
    <n v="97235"/>
    <x v="0"/>
    <x v="0"/>
    <x v="0"/>
    <s v=" Used"/>
    <n v="3342"/>
    <x v="5"/>
    <n v="8"/>
    <x v="15"/>
    <x v="2"/>
  </r>
  <r>
    <n v="12787023"/>
    <s v="2014 Skoda Octavia RS 162 TSI NE"/>
    <n v="18990"/>
    <x v="15"/>
    <s v="Octavia"/>
    <s v="RS 162 TSI"/>
    <s v="NE"/>
    <x v="12"/>
    <n v="162902"/>
    <x v="0"/>
    <x v="0"/>
    <x v="2"/>
    <s v=" Used"/>
    <n v="1984"/>
    <x v="1"/>
    <n v="5"/>
    <x v="12"/>
    <x v="2"/>
  </r>
  <r>
    <n v="12787033"/>
    <s v="2008 Toyota Kluger KX-R (fwd) 5 Seat GSU40R"/>
    <n v="17995"/>
    <x v="0"/>
    <s v="Kluger"/>
    <s v="KX-R (fwd) 5 Seat"/>
    <s v="GSU40R"/>
    <x v="19"/>
    <n v="147409"/>
    <x v="0"/>
    <x v="0"/>
    <x v="0"/>
    <s v=" Used"/>
    <n v="3456"/>
    <x v="1"/>
    <n v="5"/>
    <x v="19"/>
    <x v="2"/>
  </r>
  <r>
    <n v="12787034"/>
    <s v="2018 Lamborghini Urus 4 Seat 636 MY19"/>
    <n v="428990"/>
    <x v="38"/>
    <s v="Urus"/>
    <s v="4 Seat"/>
    <s v="636 MY19"/>
    <x v="15"/>
    <n v="23522"/>
    <x v="0"/>
    <x v="0"/>
    <x v="2"/>
    <s v=" Used"/>
    <n v="3996"/>
    <x v="3"/>
    <n v="4"/>
    <x v="15"/>
    <x v="1"/>
  </r>
  <r>
    <n v="12787038"/>
    <s v="2009 Holden Commodore Omega VE"/>
    <n v="9750"/>
    <x v="2"/>
    <s v="Commodore"/>
    <s v="Omega"/>
    <s v="VE"/>
    <x v="10"/>
    <n v="241996"/>
    <x v="22"/>
    <x v="0"/>
    <x v="0"/>
    <s v=" Used"/>
    <n v="3564"/>
    <x v="2"/>
    <n v="2"/>
    <x v="10"/>
    <x v="0"/>
  </r>
  <r>
    <n v="12787054"/>
    <s v="2012 Jeep Patriot Sport (4X2) MK MY12"/>
    <n v="12790"/>
    <x v="18"/>
    <s v="Patriot"/>
    <s v="Sport (4X2)"/>
    <s v="MK MY12"/>
    <x v="11"/>
    <n v="164699"/>
    <x v="0"/>
    <x v="1"/>
    <x v="2"/>
    <s v=" Used"/>
    <n v="1998"/>
    <x v="15"/>
    <n v="5"/>
    <x v="11"/>
    <x v="2"/>
  </r>
  <r>
    <n v="12787055"/>
    <s v="2015 Holden Cruze Equipe JH MY15"/>
    <n v="13990"/>
    <x v="2"/>
    <s v="Cruze"/>
    <s v="Equipe"/>
    <s v="JH MY15"/>
    <x v="7"/>
    <n v="104844"/>
    <x v="3"/>
    <x v="0"/>
    <x v="0"/>
    <s v=" Used"/>
    <n v="1796"/>
    <x v="1"/>
    <n v="5"/>
    <x v="7"/>
    <x v="2"/>
  </r>
  <r>
    <n v="12787067"/>
    <s v="2020 Mazda 2 G15 GT DJ"/>
    <n v="25735"/>
    <x v="10"/>
    <n v="2"/>
    <s v="G15 GT"/>
    <s v="DJ"/>
    <x v="9"/>
    <n v="28603"/>
    <x v="5"/>
    <x v="0"/>
    <x v="0"/>
    <s v=" Used"/>
    <n v="1496"/>
    <x v="3"/>
    <n v="5"/>
    <x v="9"/>
    <x v="2"/>
  </r>
  <r>
    <n v="12787069"/>
    <s v="2017 BMW X3 Xdrive 20D F25 MY17"/>
    <n v="63500"/>
    <x v="5"/>
    <s v="X3"/>
    <s v="Xdrive 20D"/>
    <s v="F25 MY17"/>
    <x v="3"/>
    <n v="25764"/>
    <x v="0"/>
    <x v="0"/>
    <x v="1"/>
    <s v=" Used"/>
    <n v="1995"/>
    <x v="1"/>
    <n v="5"/>
    <x v="3"/>
    <x v="1"/>
  </r>
  <r>
    <n v="12787134"/>
    <s v="2021 Mazda MX-30 G20E Evolve Mhev M30A"/>
    <n v="34990"/>
    <x v="10"/>
    <s v="MX-30"/>
    <s v="G20E Evolve Mhev"/>
    <s v="M30A"/>
    <x v="1"/>
    <n v="12883"/>
    <x v="0"/>
    <x v="0"/>
    <x v="4"/>
    <s v=" Used"/>
    <n v="1998"/>
    <x v="2"/>
    <n v="5"/>
    <x v="1"/>
    <x v="2"/>
  </r>
  <r>
    <n v="12787135"/>
    <s v="2019 Kia Cerato S BD MY20"/>
    <n v="23990"/>
    <x v="14"/>
    <s v="Cerato"/>
    <s v="S"/>
    <s v="BD MY20"/>
    <x v="13"/>
    <n v="58258"/>
    <x v="3"/>
    <x v="0"/>
    <x v="0"/>
    <s v=" Used"/>
    <n v="1999"/>
    <x v="6"/>
    <n v="5"/>
    <x v="13"/>
    <x v="2"/>
  </r>
  <r>
    <n v="12787137"/>
    <s v="2017 Hyundai Tucson Active (fwd) TL2 MY18"/>
    <n v="27990"/>
    <x v="7"/>
    <s v="Tucson"/>
    <s v="Active (fwd)"/>
    <s v="TL2 MY18"/>
    <x v="3"/>
    <n v="49042"/>
    <x v="0"/>
    <x v="0"/>
    <x v="0"/>
    <s v=" Used"/>
    <n v="1999"/>
    <x v="2"/>
    <n v="5"/>
    <x v="3"/>
    <x v="2"/>
  </r>
  <r>
    <n v="12787140"/>
    <s v="2017 Ford Mondeo Trend Tdci MD Facelift"/>
    <n v="22990"/>
    <x v="4"/>
    <s v="Mondeo"/>
    <s v="Trend Tdci"/>
    <s v="MD Facelift"/>
    <x v="3"/>
    <n v="100312"/>
    <x v="0"/>
    <x v="0"/>
    <x v="1"/>
    <s v=" Used"/>
    <n v="1997"/>
    <x v="5"/>
    <n v="5"/>
    <x v="3"/>
    <x v="2"/>
  </r>
  <r>
    <n v="12787145"/>
    <s v="2017 Toyota C-HR Koba (awd) NGX50R"/>
    <n v="32700"/>
    <x v="0"/>
    <s v="C-HR"/>
    <s v="Koba (awd)"/>
    <s v="NGX50R"/>
    <x v="3"/>
    <n v="36200"/>
    <x v="0"/>
    <x v="0"/>
    <x v="2"/>
    <s v=" Used"/>
    <n v="1197"/>
    <x v="32"/>
    <n v="5"/>
    <x v="3"/>
    <x v="2"/>
  </r>
  <r>
    <n v="12787176"/>
    <s v="2019 Volkswagen Tiguan Allspace 132 TSI Comfortline 5NA MY19"/>
    <n v="42990"/>
    <x v="8"/>
    <s v="Tiguan"/>
    <s v="Allspace 132 TSI Comfortline"/>
    <s v="5NA MY19"/>
    <x v="13"/>
    <n v="50688"/>
    <x v="0"/>
    <x v="0"/>
    <x v="2"/>
    <s v=" Used"/>
    <n v="1984"/>
    <x v="3"/>
    <n v="5"/>
    <x v="13"/>
    <x v="1"/>
  </r>
  <r>
    <n v="12787201"/>
    <s v="2016 Hyundai Elantra Active 2.0 MPI AD"/>
    <n v="17888"/>
    <x v="7"/>
    <s v="Elantra"/>
    <s v="Active 2.0 MPI"/>
    <s v="AD"/>
    <x v="2"/>
    <n v="76796"/>
    <x v="3"/>
    <x v="0"/>
    <x v="0"/>
    <s v=" Used"/>
    <n v="1999"/>
    <x v="1"/>
    <n v="5"/>
    <x v="2"/>
    <x v="2"/>
  </r>
  <r>
    <n v="12787202"/>
    <s v="2019 Hyundai Kona GO (fwd) OS.3 MY20"/>
    <n v="24888"/>
    <x v="7"/>
    <s v="Kona"/>
    <s v="GO (fwd)"/>
    <s v="OS.3 MY20"/>
    <x v="13"/>
    <n v="53096"/>
    <x v="0"/>
    <x v="0"/>
    <x v="0"/>
    <s v=" Used"/>
    <n v="1999"/>
    <x v="15"/>
    <n v="5"/>
    <x v="13"/>
    <x v="2"/>
  </r>
  <r>
    <n v="12787210"/>
    <s v="2002 Holden Commodore Equipe Vxii"/>
    <n v="7999"/>
    <x v="2"/>
    <s v="Commodore"/>
    <s v="Equipe"/>
    <s v="Vxii"/>
    <x v="22"/>
    <n v="107866"/>
    <x v="3"/>
    <x v="0"/>
    <x v="0"/>
    <s v=" Used"/>
    <n v="3791"/>
    <x v="5"/>
    <n v="5"/>
    <x v="22"/>
    <x v="0"/>
  </r>
  <r>
    <n v="12787211"/>
    <s v="2007 Holden Astra CDX AH MY07.5"/>
    <n v="7499"/>
    <x v="2"/>
    <s v="Astra"/>
    <s v="CDX"/>
    <s v="AH MY07.5"/>
    <x v="18"/>
    <n v="182244"/>
    <x v="5"/>
    <x v="0"/>
    <x v="0"/>
    <s v=" Used"/>
    <n v="1796"/>
    <x v="6"/>
    <n v="5"/>
    <x v="18"/>
    <x v="0"/>
  </r>
  <r>
    <n v="12787213"/>
    <s v="2011 Mazda 2 NEO DE MY10"/>
    <n v="14999"/>
    <x v="10"/>
    <n v="2"/>
    <s v="NEO"/>
    <s v="DE MY10"/>
    <x v="4"/>
    <n v="69839"/>
    <x v="5"/>
    <x v="0"/>
    <x v="0"/>
    <s v=" Used"/>
    <n v="1498"/>
    <x v="1"/>
    <n v="5"/>
    <x v="4"/>
    <x v="2"/>
  </r>
  <r>
    <n v="12787214"/>
    <s v="2014 Land Rover Freelander 2 TD4 (4X4) LF MY14"/>
    <n v="19990"/>
    <x v="22"/>
    <s v="Freelander 2"/>
    <s v="TD4 (4X4)"/>
    <s v="LF MY14"/>
    <x v="12"/>
    <n v="179810"/>
    <x v="0"/>
    <x v="0"/>
    <x v="1"/>
    <s v=" Used"/>
    <n v="2179"/>
    <x v="116"/>
    <n v="5"/>
    <x v="12"/>
    <x v="2"/>
  </r>
  <r>
    <n v="12787242"/>
    <s v="2008 Mazda 2 NEO DE"/>
    <n v="10480"/>
    <x v="10"/>
    <n v="2"/>
    <s v="NEO"/>
    <s v="DE"/>
    <x v="19"/>
    <n v="119553"/>
    <x v="5"/>
    <x v="0"/>
    <x v="0"/>
    <s v=" Used"/>
    <n v="1498"/>
    <x v="6"/>
    <n v="5"/>
    <x v="19"/>
    <x v="2"/>
  </r>
  <r>
    <n v="12787260"/>
    <s v="2018 Volkswagen Tiguan Allspace 140 TDI Highline 5NA MY18"/>
    <n v="48490"/>
    <x v="8"/>
    <s v="Tiguan"/>
    <s v="Allspace 140 TDI Highline"/>
    <s v="5NA MY18"/>
    <x v="15"/>
    <n v="51478"/>
    <x v="0"/>
    <x v="0"/>
    <x v="1"/>
    <s v=" Used"/>
    <n v="1968"/>
    <x v="2"/>
    <n v="7"/>
    <x v="15"/>
    <x v="1"/>
  </r>
  <r>
    <n v="12787270"/>
    <s v="2013 Honda Accord V6-L 50 MY12"/>
    <n v="15880"/>
    <x v="19"/>
    <s v="Accord"/>
    <s v="V6-L"/>
    <s v="50 MY12"/>
    <x v="8"/>
    <n v="154718"/>
    <x v="3"/>
    <x v="0"/>
    <x v="0"/>
    <s v=" Used"/>
    <n v="3471"/>
    <x v="0"/>
    <n v="5"/>
    <x v="8"/>
    <x v="2"/>
  </r>
  <r>
    <n v="12787288"/>
    <s v="2008 Holden Colorado LX (4X2) RC"/>
    <n v="7800"/>
    <x v="2"/>
    <s v="Colorado"/>
    <s v="LX (4X2)"/>
    <s v="RC"/>
    <x v="19"/>
    <n v="183131"/>
    <x v="12"/>
    <x v="0"/>
    <x v="0"/>
    <s v=" Used"/>
    <n v="3565"/>
    <x v="2"/>
    <n v="5"/>
    <x v="19"/>
    <x v="0"/>
  </r>
  <r>
    <n v="12787292"/>
    <s v="2019 Kia Sportage S (fwd) QL MY20"/>
    <n v="28990"/>
    <x v="14"/>
    <s v="Sportage"/>
    <s v="S (fwd)"/>
    <s v="QL MY20"/>
    <x v="13"/>
    <n v="66419"/>
    <x v="0"/>
    <x v="0"/>
    <x v="0"/>
    <s v=" Used"/>
    <n v="1999"/>
    <x v="2"/>
    <n v="5"/>
    <x v="13"/>
    <x v="2"/>
  </r>
  <r>
    <n v="12787294"/>
    <s v="2009 Toyota Aurion AT-X GSV40R 09 Upgrade"/>
    <n v="11990"/>
    <x v="0"/>
    <s v="Aurion"/>
    <s v="AT-X"/>
    <s v="GSV40R 09 Upgrade"/>
    <x v="10"/>
    <n v="218790"/>
    <x v="3"/>
    <x v="0"/>
    <x v="0"/>
    <s v=" Used"/>
    <n v="3456"/>
    <x v="5"/>
    <n v="5"/>
    <x v="10"/>
    <x v="2"/>
  </r>
  <r>
    <n v="12787296"/>
    <s v="2015 Mitsubishi Pajero Sport GLS (4X4) QE"/>
    <n v="38990"/>
    <x v="13"/>
    <s v="Pajero Sport"/>
    <s v="GLS (4X4)"/>
    <s v="QE"/>
    <x v="7"/>
    <n v="80929"/>
    <x v="0"/>
    <x v="0"/>
    <x v="1"/>
    <s v=" Used"/>
    <n v="2442"/>
    <x v="5"/>
    <n v="5"/>
    <x v="7"/>
    <x v="2"/>
  </r>
  <r>
    <n v="12787298"/>
    <s v="2020 Nissan Qashqai TI MY20"/>
    <n v="37888"/>
    <x v="3"/>
    <s v="Qashqai"/>
    <s v="TI"/>
    <s v="MY20"/>
    <x v="9"/>
    <n v="32594"/>
    <x v="0"/>
    <x v="0"/>
    <x v="0"/>
    <s v=" Used"/>
    <n v="1997"/>
    <x v="0"/>
    <n v="5"/>
    <x v="9"/>
    <x v="2"/>
  </r>
  <r>
    <n v="12787310"/>
    <s v="2020 LDV T60 Trailrider (4X4) SKC8"/>
    <n v="38990"/>
    <x v="28"/>
    <s v="T60"/>
    <s v="Trailrider (4X4)"/>
    <s v="SKC8"/>
    <x v="9"/>
    <n v="29055"/>
    <x v="9"/>
    <x v="0"/>
    <x v="1"/>
    <s v=" Used"/>
    <n v="2776"/>
    <x v="2"/>
    <n v="5"/>
    <x v="9"/>
    <x v="2"/>
  </r>
  <r>
    <n v="12787312"/>
    <s v="2016 Honda HR-V VTI-L (adas) MY16"/>
    <n v="27650"/>
    <x v="19"/>
    <s v="HR-V"/>
    <s v="VTI-L (adas)"/>
    <s v="MY16"/>
    <x v="2"/>
    <n v="98100"/>
    <x v="0"/>
    <x v="0"/>
    <x v="0"/>
    <s v=" Used"/>
    <n v="1799"/>
    <x v="0"/>
    <n v="5"/>
    <x v="2"/>
    <x v="2"/>
  </r>
  <r>
    <n v="12787317"/>
    <s v="2016 Suzuki Vitara RT-S LY"/>
    <n v="23990"/>
    <x v="24"/>
    <s v="Vitara"/>
    <s v="RT-S"/>
    <s v="LY"/>
    <x v="2"/>
    <n v="49073"/>
    <x v="0"/>
    <x v="0"/>
    <x v="0"/>
    <s v=" Used"/>
    <n v="1586"/>
    <x v="22"/>
    <n v="5"/>
    <x v="2"/>
    <x v="2"/>
  </r>
  <r>
    <n v="12787324"/>
    <s v="2020 Mitsubishi ASX Exceed (2WD) XD MY20"/>
    <n v="38990"/>
    <x v="13"/>
    <s v="ASX"/>
    <s v="Exceed (2WD)"/>
    <s v="XD MY20"/>
    <x v="9"/>
    <n v="4"/>
    <x v="0"/>
    <x v="0"/>
    <x v="0"/>
    <s v=" New In Stock"/>
    <n v="2360"/>
    <x v="2"/>
    <n v="5"/>
    <x v="9"/>
    <x v="2"/>
  </r>
  <r>
    <n v="12787325"/>
    <s v="2022 Mitsubishi Outlander LS 7 Seat (awd) ZM MY22"/>
    <n v="46000"/>
    <x v="13"/>
    <s v="Outlander"/>
    <s v="LS 7 Seat (awd)"/>
    <s v="ZM MY22"/>
    <x v="16"/>
    <n v="10"/>
    <x v="0"/>
    <x v="0"/>
    <x v="0"/>
    <s v=" New In Stock"/>
    <n v="2488"/>
    <x v="2"/>
    <n v="7"/>
    <x v="16"/>
    <x v="1"/>
  </r>
  <r>
    <n v="12787328"/>
    <s v="2022 Mitsubishi Outlander LS 7 Seat (awd) ZM MY22"/>
    <n v="45990"/>
    <x v="13"/>
    <s v="Outlander"/>
    <s v="LS 7 Seat (awd)"/>
    <s v="ZM MY22"/>
    <x v="16"/>
    <n v="8"/>
    <x v="0"/>
    <x v="0"/>
    <x v="0"/>
    <s v=" New In Stock"/>
    <n v="2488"/>
    <x v="2"/>
    <n v="7"/>
    <x v="16"/>
    <x v="1"/>
  </r>
  <r>
    <n v="12787329"/>
    <s v="2022 Mitsubishi Outlander Aspire 7 Seat (2WD) ZM MY22"/>
    <n v="47440"/>
    <x v="13"/>
    <s v="Outlander"/>
    <s v="Aspire 7 Seat (2WD)"/>
    <s v="ZM MY22"/>
    <x v="16"/>
    <n v="10"/>
    <x v="0"/>
    <x v="0"/>
    <x v="0"/>
    <s v=" New In Stock"/>
    <n v="2488"/>
    <x v="2"/>
    <n v="7"/>
    <x v="16"/>
    <x v="1"/>
  </r>
  <r>
    <n v="12787330"/>
    <s v="2022 Mitsubishi Outlander LS 7 Seat (2WD) ZM MY22"/>
    <n v="43749"/>
    <x v="13"/>
    <s v="Outlander"/>
    <s v="LS 7 Seat (2WD)"/>
    <s v="ZM MY22"/>
    <x v="16"/>
    <n v="13"/>
    <x v="0"/>
    <x v="0"/>
    <x v="0"/>
    <s v=" New In Stock"/>
    <n v="2488"/>
    <x v="2"/>
    <n v="7"/>
    <x v="16"/>
    <x v="1"/>
  </r>
  <r>
    <n v="12787345"/>
    <s v="2016 Land Rover Discovery Sport TD4 180 HSE 5 Seat LC MY17"/>
    <n v="39990"/>
    <x v="22"/>
    <s v="Discovery Sport"/>
    <s v="TD4 180 HSE 5 Seat"/>
    <s v="LC MY17"/>
    <x v="2"/>
    <n v="99488"/>
    <x v="0"/>
    <x v="0"/>
    <x v="1"/>
    <s v=" Used"/>
    <n v="1999"/>
    <x v="6"/>
    <n v="5"/>
    <x v="2"/>
    <x v="2"/>
  </r>
  <r>
    <n v="12787367"/>
    <s v="2015 Subaru Impreza 2.0I Luxury Limited Edition MY14"/>
    <n v="18995"/>
    <x v="12"/>
    <s v="Impreza"/>
    <s v="2.0I Luxury Limited Edition"/>
    <s v="MY14"/>
    <x v="7"/>
    <n v="79435"/>
    <x v="5"/>
    <x v="0"/>
    <x v="0"/>
    <s v=" Used"/>
    <n v="1995"/>
    <x v="5"/>
    <n v="5"/>
    <x v="7"/>
    <x v="2"/>
  </r>
  <r>
    <n v="12787374"/>
    <s v="2018 Holden Colorado LTZ (4X2) RG MY18"/>
    <n v="39990"/>
    <x v="2"/>
    <s v="Colorado"/>
    <s v="LTZ (4X2)"/>
    <s v="RG MY18"/>
    <x v="15"/>
    <n v="80816"/>
    <x v="12"/>
    <x v="0"/>
    <x v="1"/>
    <s v=" Used"/>
    <n v="2776"/>
    <x v="22"/>
    <n v="5"/>
    <x v="15"/>
    <x v="2"/>
  </r>
  <r>
    <n v="12787378"/>
    <s v="2019 Mitsubishi Triton GLX Plus (4X4) MR MY19"/>
    <n v="42990"/>
    <x v="13"/>
    <s v="Triton"/>
    <s v="GLX Plus (4X4)"/>
    <s v="MR MY19"/>
    <x v="13"/>
    <n v="110130"/>
    <x v="16"/>
    <x v="0"/>
    <x v="1"/>
    <s v=" Used"/>
    <n v="2440"/>
    <x v="2"/>
    <n v="5"/>
    <x v="13"/>
    <x v="1"/>
  </r>
  <r>
    <n v="12787379"/>
    <s v="2017 Kia Sportage GT-Line (awd) QL MY17"/>
    <n v="29990"/>
    <x v="14"/>
    <s v="Sportage"/>
    <s v="GT-Line (awd)"/>
    <s v="QL MY17"/>
    <x v="3"/>
    <n v="150051"/>
    <x v="0"/>
    <x v="0"/>
    <x v="1"/>
    <s v=" Used"/>
    <n v="1995"/>
    <x v="2"/>
    <n v="5"/>
    <x v="3"/>
    <x v="2"/>
  </r>
  <r>
    <n v="12787380"/>
    <s v="2017 Volkswagen Amarok TDI420 (4X2) 2H MY17"/>
    <n v="30990"/>
    <x v="8"/>
    <s v="Amarok"/>
    <s v="TDI420 (4X2)"/>
    <s v="2H MY17"/>
    <x v="3"/>
    <n v="169065"/>
    <x v="19"/>
    <x v="0"/>
    <x v="1"/>
    <s v=" Used"/>
    <n v="1984"/>
    <x v="2"/>
    <n v="5"/>
    <x v="3"/>
    <x v="2"/>
  </r>
  <r>
    <n v="12787382"/>
    <s v="2015 Mercedes-Benz GLE350 D 4Matic 166 MY17"/>
    <n v="69800"/>
    <x v="1"/>
    <s v="GLE350"/>
    <s v="D 4Matic"/>
    <s v="166 MY17"/>
    <x v="7"/>
    <n v="73929"/>
    <x v="0"/>
    <x v="0"/>
    <x v="1"/>
    <s v=" Used"/>
    <n v="2987"/>
    <x v="0"/>
    <n v="5"/>
    <x v="7"/>
    <x v="1"/>
  </r>
  <r>
    <n v="12787385"/>
    <s v="2017 Volkswagen Amarok V6 TDI 550 Highline 2H MY18"/>
    <n v="47990"/>
    <x v="8"/>
    <s v="Amarok"/>
    <s v="V6 TDI 550 Highline"/>
    <s v="2H MY18"/>
    <x v="3"/>
    <n v="57825"/>
    <x v="19"/>
    <x v="0"/>
    <x v="1"/>
    <s v=" Used"/>
    <n v="2967"/>
    <x v="0"/>
    <n v="5"/>
    <x v="3"/>
    <x v="1"/>
  </r>
  <r>
    <n v="12787396"/>
    <s v="2021 Audi Q7 50 TDI Quattro S Line Mhev 4M MY21"/>
    <n v="119990"/>
    <x v="11"/>
    <s v="Q7"/>
    <s v="50 TDI Quattro S Line Mhev"/>
    <s v="4M MY21"/>
    <x v="1"/>
    <n v="33616"/>
    <x v="0"/>
    <x v="0"/>
    <x v="6"/>
    <s v=" Used"/>
    <n v="2967"/>
    <x v="0"/>
    <n v="7"/>
    <x v="1"/>
    <x v="1"/>
  </r>
  <r>
    <n v="12787401"/>
    <s v="2018 Mitsubishi Outlander ES 7 Seat (2WD) ZL MY18.5"/>
    <n v="25990"/>
    <x v="13"/>
    <s v="Outlander"/>
    <s v="ES 7 Seat (2WD)"/>
    <s v="ZL MY18.5"/>
    <x v="15"/>
    <n v="71282"/>
    <x v="0"/>
    <x v="0"/>
    <x v="0"/>
    <s v=" Used"/>
    <n v="2360"/>
    <x v="2"/>
    <n v="7"/>
    <x v="15"/>
    <x v="2"/>
  </r>
  <r>
    <n v="12787403"/>
    <s v="2019 Kia Cerato S BD MY20"/>
    <n v="22990"/>
    <x v="14"/>
    <s v="Cerato"/>
    <s v="S"/>
    <s v="BD MY20"/>
    <x v="13"/>
    <n v="58425"/>
    <x v="3"/>
    <x v="0"/>
    <x v="0"/>
    <s v=" Used"/>
    <n v="1999"/>
    <x v="5"/>
    <n v="5"/>
    <x v="13"/>
    <x v="2"/>
  </r>
  <r>
    <n v="12787421"/>
    <s v="2017 Nissan Navara ST (4X4) D23 Series II"/>
    <n v="40888"/>
    <x v="3"/>
    <s v="Navara"/>
    <s v="ST (4X4)"/>
    <s v="D23 Series II"/>
    <x v="3"/>
    <n v="78603"/>
    <x v="19"/>
    <x v="0"/>
    <x v="1"/>
    <s v=" Used"/>
    <n v="2298"/>
    <x v="6"/>
    <n v="5"/>
    <x v="3"/>
    <x v="1"/>
  </r>
  <r>
    <n v="12787422"/>
    <s v="2016 Holden Commodore SV6 Black Pack Vfii MY16"/>
    <n v="26880"/>
    <x v="2"/>
    <s v="Commodore"/>
    <s v="SV6 Black Pack"/>
    <s v="Vfii MY16"/>
    <x v="2"/>
    <n v="127559"/>
    <x v="3"/>
    <x v="0"/>
    <x v="0"/>
    <s v=" Used"/>
    <n v="3565"/>
    <x v="2"/>
    <n v="5"/>
    <x v="2"/>
    <x v="2"/>
  </r>
  <r>
    <n v="12787429"/>
    <s v="2021 Toyota Yaris Cross Urban (two-Tone) Mxpb10R"/>
    <n v="42888"/>
    <x v="0"/>
    <s v="Yaris Cross"/>
    <s v="Urban (two-Tone)"/>
    <s v="Mxpb10R"/>
    <x v="1"/>
    <n v="6014"/>
    <x v="0"/>
    <x v="0"/>
    <x v="0"/>
    <s v=" Used"/>
    <n v="1490"/>
    <x v="2"/>
    <n v="5"/>
    <x v="1"/>
    <x v="1"/>
  </r>
  <r>
    <n v="12787450"/>
    <s v="2013 Lexus ES350 Luxury GSV60R"/>
    <n v="32999"/>
    <x v="9"/>
    <s v="ES350"/>
    <s v="Luxury"/>
    <s v="GSV60R"/>
    <x v="8"/>
    <n v="37983"/>
    <x v="3"/>
    <x v="0"/>
    <x v="2"/>
    <s v=" Used"/>
    <n v="3456"/>
    <x v="22"/>
    <n v="5"/>
    <x v="8"/>
    <x v="2"/>
  </r>
  <r>
    <n v="12787474"/>
    <s v="2017 Ford Escape Titanium (awd) ZG"/>
    <n v="28999"/>
    <x v="4"/>
    <s v="Escape"/>
    <s v="Titanium (awd)"/>
    <s v="ZG"/>
    <x v="3"/>
    <n v="75026"/>
    <x v="0"/>
    <x v="0"/>
    <x v="2"/>
    <s v=" Used"/>
    <n v="1999"/>
    <x v="2"/>
    <n v="5"/>
    <x v="3"/>
    <x v="2"/>
  </r>
  <r>
    <n v="12787476"/>
    <s v="2017 Hyundai Santa FE Elite Crdi (4X4) DM Series II (DM3)MY17"/>
    <n v="26995"/>
    <x v="7"/>
    <s v="Santa FE"/>
    <s v="Elite Crdi (4X4)"/>
    <s v="DM Series II (DM3)MY17"/>
    <x v="3"/>
    <n v="154978"/>
    <x v="0"/>
    <x v="0"/>
    <x v="1"/>
    <s v=" Used"/>
    <n v="2199"/>
    <x v="2"/>
    <n v="7"/>
    <x v="3"/>
    <x v="2"/>
  </r>
  <r>
    <n v="12787479"/>
    <s v="2022 Volkswagen Touareg 170TDI CR MY22"/>
    <n v="102990"/>
    <x v="8"/>
    <s v="Touareg"/>
    <s v="170TDI"/>
    <s v="CR MY22"/>
    <x v="16"/>
    <n v="20"/>
    <x v="0"/>
    <x v="0"/>
    <x v="1"/>
    <s v=" New In Stock"/>
    <n v="2967"/>
    <x v="0"/>
    <n v="5"/>
    <x v="16"/>
    <x v="1"/>
  </r>
  <r>
    <n v="12787483"/>
    <s v="2015 Ford Ranger XL 2.2 HI-Rider (4X2) PX Mkii"/>
    <n v="32990"/>
    <x v="4"/>
    <s v="Ranger"/>
    <s v="XL 2.2 HI-Rider (4X2)"/>
    <s v="PX Mkii"/>
    <x v="7"/>
    <n v="119924"/>
    <x v="12"/>
    <x v="0"/>
    <x v="1"/>
    <s v=" Used"/>
    <n v="2198"/>
    <x v="2"/>
    <n v="5"/>
    <x v="7"/>
    <x v="2"/>
  </r>
  <r>
    <n v="12787487"/>
    <s v="2020 Volkswagen Tiguan 162 TSI Highline 5NA MY20"/>
    <n v="55990"/>
    <x v="8"/>
    <s v="Tiguan"/>
    <s v="162 TSI Highline"/>
    <s v="5NA MY20"/>
    <x v="9"/>
    <n v="31190"/>
    <x v="0"/>
    <x v="0"/>
    <x v="2"/>
    <s v=" Used"/>
    <n v="1984"/>
    <x v="1"/>
    <n v="5"/>
    <x v="9"/>
    <x v="1"/>
  </r>
  <r>
    <n v="12787489"/>
    <s v="2017 BMW X1 Sdrive 18D F48"/>
    <n v="39990"/>
    <x v="5"/>
    <s v="X1"/>
    <s v="Sdrive 18D"/>
    <s v="F48"/>
    <x v="3"/>
    <n v="34498"/>
    <x v="0"/>
    <x v="0"/>
    <x v="1"/>
    <s v=" Used"/>
    <n v="1995"/>
    <x v="2"/>
    <n v="5"/>
    <x v="3"/>
    <x v="2"/>
  </r>
  <r>
    <n v="12787491"/>
    <s v="2016 Subaru Forester 2.0D-S MY16"/>
    <n v="30390"/>
    <x v="12"/>
    <s v="Forester"/>
    <s v="2.0D-S"/>
    <s v="MY16"/>
    <x v="2"/>
    <n v="79847"/>
    <x v="0"/>
    <x v="0"/>
    <x v="1"/>
    <s v=" Used"/>
    <n v="1998"/>
    <x v="1"/>
    <n v="5"/>
    <x v="2"/>
    <x v="2"/>
  </r>
  <r>
    <n v="12787493"/>
    <s v="2017 Mazda 6 Atenza 6C MY17 (gl)"/>
    <n v="31690"/>
    <x v="10"/>
    <n v="6"/>
    <s v="Atenza"/>
    <s v="6C MY17 (gl)"/>
    <x v="3"/>
    <n v="60312"/>
    <x v="3"/>
    <x v="0"/>
    <x v="0"/>
    <s v=" Used"/>
    <n v="2488"/>
    <x v="3"/>
    <n v="5"/>
    <x v="3"/>
    <x v="2"/>
  </r>
  <r>
    <n v="12787494"/>
    <s v="2016 Mini Cooper S F56"/>
    <n v="30990"/>
    <x v="26"/>
    <s v="Cooper"/>
    <s v="S"/>
    <s v="F56"/>
    <x v="2"/>
    <n v="67467"/>
    <x v="5"/>
    <x v="0"/>
    <x v="2"/>
    <s v=" Used"/>
    <n v="1998"/>
    <x v="0"/>
    <n v="4"/>
    <x v="2"/>
    <x v="2"/>
  </r>
  <r>
    <n v="12787503"/>
    <s v="2012 BMW X5 Xdrive 30D E70 MY10"/>
    <n v="25999"/>
    <x v="5"/>
    <s v="X5"/>
    <s v="Xdrive 30D"/>
    <s v="E70 MY10"/>
    <x v="11"/>
    <n v="136982"/>
    <x v="0"/>
    <x v="0"/>
    <x v="1"/>
    <s v=" Used"/>
    <n v="2993"/>
    <x v="2"/>
    <n v="5"/>
    <x v="11"/>
    <x v="2"/>
  </r>
  <r>
    <n v="12787504"/>
    <s v="2018 Mazda 3 Maxx Sport BN MY18"/>
    <n v="24990"/>
    <x v="10"/>
    <n v="3"/>
    <s v="Maxx Sport"/>
    <s v="BN MY18"/>
    <x v="15"/>
    <n v="88291"/>
    <x v="5"/>
    <x v="0"/>
    <x v="0"/>
    <s v=" Used"/>
    <n v="1998"/>
    <x v="2"/>
    <n v="5"/>
    <x v="15"/>
    <x v="2"/>
  </r>
  <r>
    <n v="12787507"/>
    <s v="2016 Isuzu MU-X LS-T (4X2) UC MY15"/>
    <n v="42990"/>
    <x v="6"/>
    <s v="MU-X"/>
    <s v="LS-T (4X2)"/>
    <s v="UC MY15"/>
    <x v="2"/>
    <n v="89259"/>
    <x v="0"/>
    <x v="0"/>
    <x v="1"/>
    <s v=" Used"/>
    <n v="2999"/>
    <x v="2"/>
    <n v="7"/>
    <x v="2"/>
    <x v="1"/>
  </r>
  <r>
    <n v="12787516"/>
    <s v="2014 Mercedes-Benz GL350 Bluetec X166 MY14"/>
    <n v="55990"/>
    <x v="1"/>
    <s v="GL350"/>
    <s v="Bluetec"/>
    <s v="X166 MY14"/>
    <x v="12"/>
    <n v="127547"/>
    <x v="0"/>
    <x v="0"/>
    <x v="1"/>
    <s v=" Used"/>
    <n v="2987"/>
    <x v="1"/>
    <n v="7"/>
    <x v="12"/>
    <x v="1"/>
  </r>
  <r>
    <n v="12787517"/>
    <s v="2013 Toyota RAV4 GXL (2WD) ZSA42R"/>
    <n v="19999"/>
    <x v="0"/>
    <s v="RAV4"/>
    <s v="GXL (2WD)"/>
    <s v="ZSA42R"/>
    <x v="8"/>
    <n v="149827"/>
    <x v="0"/>
    <x v="0"/>
    <x v="0"/>
    <s v=" Used"/>
    <n v="1987"/>
    <x v="5"/>
    <n v="5"/>
    <x v="8"/>
    <x v="2"/>
  </r>
  <r>
    <n v="12787521"/>
    <s v="2017 Nissan Qashqai ST J11 MY18"/>
    <n v="25990"/>
    <x v="3"/>
    <s v="Qashqai"/>
    <s v="ST"/>
    <s v="J11 MY18"/>
    <x v="3"/>
    <n v="78142"/>
    <x v="0"/>
    <x v="0"/>
    <x v="0"/>
    <s v=" Used"/>
    <n v="1997"/>
    <x v="5"/>
    <n v="5"/>
    <x v="3"/>
    <x v="2"/>
  </r>
  <r>
    <n v="12787538"/>
    <s v="2015 Holden Barina CD TM MY15"/>
    <n v="11995"/>
    <x v="2"/>
    <s v="Barina"/>
    <s v="CD"/>
    <s v="TM MY15"/>
    <x v="7"/>
    <n v="134883"/>
    <x v="5"/>
    <x v="0"/>
    <x v="0"/>
    <s v=" Used"/>
    <n v="1598"/>
    <x v="3"/>
    <n v="5"/>
    <x v="7"/>
    <x v="2"/>
  </r>
  <r>
    <n v="12787545"/>
    <s v="2008 Subaru Impreza RX (awd) MY08"/>
    <n v="10295"/>
    <x v="12"/>
    <s v="Impreza"/>
    <s v="RX (awd)"/>
    <s v="MY08"/>
    <x v="19"/>
    <n v="189002"/>
    <x v="5"/>
    <x v="0"/>
    <x v="2"/>
    <s v=" Used"/>
    <n v="1994"/>
    <x v="7"/>
    <n v="5"/>
    <x v="19"/>
    <x v="2"/>
  </r>
  <r>
    <n v="12787551"/>
    <s v="2019 Volkswagen Touareg Launch Edition MY20"/>
    <n v="69990"/>
    <x v="8"/>
    <s v="Touareg"/>
    <s v="Launch Edition"/>
    <s v="MY20"/>
    <x v="13"/>
    <n v="92458"/>
    <x v="0"/>
    <x v="0"/>
    <x v="1"/>
    <s v=" Used"/>
    <n v="2967"/>
    <x v="1"/>
    <n v="5"/>
    <x v="13"/>
    <x v="1"/>
  </r>
  <r>
    <n v="12787552"/>
    <s v="2016 Holden Colorado LS-X (4X4) RG MY16"/>
    <n v="36000"/>
    <x v="2"/>
    <s v="Colorado"/>
    <s v="LS-X (4X4)"/>
    <s v="RG MY16"/>
    <x v="2"/>
    <n v="161619"/>
    <x v="12"/>
    <x v="0"/>
    <x v="1"/>
    <s v=" Used"/>
    <n v="2776"/>
    <x v="2"/>
    <n v="5"/>
    <x v="2"/>
    <x v="2"/>
  </r>
  <r>
    <n v="12787553"/>
    <s v="2008 Mercedes-Benz A200 Elegance W169 08 Upgrade"/>
    <n v="7650"/>
    <x v="1"/>
    <s v="A200"/>
    <s v="Elegance"/>
    <s v="W169 08 Upgrade"/>
    <x v="19"/>
    <n v="217401"/>
    <x v="5"/>
    <x v="0"/>
    <x v="2"/>
    <s v=" Used"/>
    <n v="2034"/>
    <x v="1"/>
    <n v="5"/>
    <x v="19"/>
    <x v="0"/>
  </r>
  <r>
    <n v="12787554"/>
    <s v="2017 Ford Focus Trend LZ"/>
    <n v="24990"/>
    <x v="4"/>
    <s v="Focus"/>
    <s v="Trend"/>
    <s v="LZ"/>
    <x v="3"/>
    <n v="15718"/>
    <x v="5"/>
    <x v="0"/>
    <x v="0"/>
    <s v=" Used"/>
    <n v="1498"/>
    <x v="0"/>
    <n v="5"/>
    <x v="3"/>
    <x v="2"/>
  </r>
  <r>
    <n v="12787556"/>
    <s v="2018 Volkswagen Tiguan 162 TSI Highline 5NA MY19"/>
    <n v="47990"/>
    <x v="8"/>
    <s v="Tiguan"/>
    <s v="162 TSI Highline"/>
    <s v="5NA MY19"/>
    <x v="15"/>
    <n v="89649"/>
    <x v="0"/>
    <x v="0"/>
    <x v="2"/>
    <s v=" Used"/>
    <n v="1984"/>
    <x v="0"/>
    <n v="5"/>
    <x v="15"/>
    <x v="1"/>
  </r>
  <r>
    <n v="12787557"/>
    <s v="2019 Nissan X-Trail N-Trek Special Edition (2WD) T32 Series 2"/>
    <n v="35990"/>
    <x v="3"/>
    <s v="X-Trail"/>
    <s v="N-Trek Special Edition (2WD)"/>
    <s v="T32 Series 2"/>
    <x v="13"/>
    <n v="26096"/>
    <x v="0"/>
    <x v="0"/>
    <x v="0"/>
    <s v=" Used"/>
    <n v="2488"/>
    <x v="2"/>
    <n v="5"/>
    <x v="13"/>
    <x v="2"/>
  </r>
  <r>
    <n v="12787598"/>
    <s v="2018 Audi A3 2.0 Tfsi Quattro S Line BLK ED 8V MY18"/>
    <n v="41990"/>
    <x v="11"/>
    <s v="A3"/>
    <s v="2.0 Tfsi Quattro S Line BLK ED"/>
    <s v="8V MY18"/>
    <x v="15"/>
    <n v="76973"/>
    <x v="3"/>
    <x v="0"/>
    <x v="2"/>
    <s v=" Used"/>
    <n v="1984"/>
    <x v="1"/>
    <n v="5"/>
    <x v="15"/>
    <x v="1"/>
  </r>
  <r>
    <n v="12787599"/>
    <s v="2006 Mercedes-Benz SLK55 AMG R171"/>
    <n v="59990"/>
    <x v="1"/>
    <s v="SLK55"/>
    <s v="AMG"/>
    <s v="R171"/>
    <x v="17"/>
    <n v="95301"/>
    <x v="14"/>
    <x v="0"/>
    <x v="2"/>
    <s v=" Used"/>
    <n v="5439"/>
    <x v="5"/>
    <n v="2"/>
    <x v="17"/>
    <x v="1"/>
  </r>
  <r>
    <n v="12787615"/>
    <s v="2013 Mitsubishi ASX (2WD) XB MY13"/>
    <n v="17990"/>
    <x v="13"/>
    <s v="ASX"/>
    <s v="(2WD)"/>
    <s v="XB MY13"/>
    <x v="8"/>
    <n v="89619"/>
    <x v="0"/>
    <x v="0"/>
    <x v="0"/>
    <s v=" Used"/>
    <n v="1998"/>
    <x v="2"/>
    <n v="5"/>
    <x v="8"/>
    <x v="2"/>
  </r>
  <r>
    <n v="12787625"/>
    <s v="2012 Honda Accord Euro Euro 10 MY12"/>
    <n v="16990"/>
    <x v="19"/>
    <s v="Accord Euro"/>
    <s v="Euro"/>
    <s v="10 MY12"/>
    <x v="11"/>
    <n v="164699"/>
    <x v="3"/>
    <x v="0"/>
    <x v="2"/>
    <s v=" Used"/>
    <n v="2354"/>
    <x v="1"/>
    <n v="5"/>
    <x v="11"/>
    <x v="2"/>
  </r>
  <r>
    <n v="12787631"/>
    <s v="2016 Hyundai I40 Active VF4 Series II"/>
    <n v="23500"/>
    <x v="7"/>
    <s v="I40"/>
    <s v="Active"/>
    <s v="VF4 Series II"/>
    <x v="2"/>
    <n v="37745"/>
    <x v="3"/>
    <x v="0"/>
    <x v="1"/>
    <s v=" Used"/>
    <n v="1685"/>
    <x v="2"/>
    <n v="5"/>
    <x v="2"/>
    <x v="2"/>
  </r>
  <r>
    <n v="12787632"/>
    <s v="2019 Hyundai Imax Active TQ4 MY19"/>
    <n v="46990"/>
    <x v="7"/>
    <s v="Imax"/>
    <s v="Active"/>
    <s v="TQ4 MY19"/>
    <x v="13"/>
    <n v="116206"/>
    <x v="0"/>
    <x v="0"/>
    <x v="1"/>
    <s v=" Used"/>
    <n v="2497"/>
    <x v="2"/>
    <n v="8"/>
    <x v="13"/>
    <x v="1"/>
  </r>
  <r>
    <n v="12787634"/>
    <s v="2012 Land Rover Discovery 4 2.7 TDV6 MY12"/>
    <n v="37990"/>
    <x v="22"/>
    <s v="Discovery 4"/>
    <s v="2.7 TDV6"/>
    <s v="MY12"/>
    <x v="11"/>
    <n v="135649"/>
    <x v="0"/>
    <x v="0"/>
    <x v="1"/>
    <s v=" Used"/>
    <n v="2720"/>
    <x v="5"/>
    <n v="5"/>
    <x v="11"/>
    <x v="2"/>
  </r>
  <r>
    <n v="12787695"/>
    <s v="2019 Hyundai Santa FE Highlander Crdi Satin AWD TM"/>
    <n v="49990"/>
    <x v="7"/>
    <s v="Santa FE"/>
    <s v="Highlander Crdi Satin AWD"/>
    <s v="TM"/>
    <x v="13"/>
    <n v="84509"/>
    <x v="0"/>
    <x v="0"/>
    <x v="1"/>
    <s v=" Used"/>
    <n v="2199"/>
    <x v="0"/>
    <n v="7"/>
    <x v="13"/>
    <x v="1"/>
  </r>
  <r>
    <n v="12787696"/>
    <s v="2019 Holden Colorado Z71 (4X4) RG MY20"/>
    <n v="55990"/>
    <x v="2"/>
    <s v="Colorado"/>
    <s v="Z71 (4X4)"/>
    <s v="RG MY20"/>
    <x v="13"/>
    <n v="54187"/>
    <x v="12"/>
    <x v="0"/>
    <x v="1"/>
    <s v=" Used"/>
    <n v="2776"/>
    <x v="2"/>
    <n v="5"/>
    <x v="13"/>
    <x v="1"/>
  </r>
  <r>
    <n v="12787702"/>
    <s v="2019 Toyota Supra GTS GR DB42R"/>
    <n v="81888"/>
    <x v="0"/>
    <s v="Supra"/>
    <s v="GTS"/>
    <s v="GR DB42R"/>
    <x v="13"/>
    <n v="17324"/>
    <x v="20"/>
    <x v="0"/>
    <x v="0"/>
    <s v=" Used"/>
    <n v="2998"/>
    <x v="6"/>
    <n v="2"/>
    <x v="13"/>
    <x v="1"/>
  </r>
  <r>
    <n v="12787703"/>
    <s v="2015 Subaru Forester 2.0D-S MY15"/>
    <n v="29777"/>
    <x v="12"/>
    <s v="Forester"/>
    <s v="2.0D-S"/>
    <s v="MY15"/>
    <x v="7"/>
    <n v="81627"/>
    <x v="0"/>
    <x v="0"/>
    <x v="1"/>
    <s v=" Used"/>
    <n v="1998"/>
    <x v="3"/>
    <n v="5"/>
    <x v="7"/>
    <x v="2"/>
  </r>
  <r>
    <n v="12787706"/>
    <s v="2016 Mercedes-Benz GLA45 4Matic X156 MY16"/>
    <n v="67900"/>
    <x v="1"/>
    <s v="GLA45"/>
    <s v="4Matic"/>
    <s v="X156 MY16"/>
    <x v="2"/>
    <n v="67232"/>
    <x v="0"/>
    <x v="0"/>
    <x v="2"/>
    <s v=" Used"/>
    <n v="1991"/>
    <x v="0"/>
    <n v="5"/>
    <x v="2"/>
    <x v="1"/>
  </r>
  <r>
    <n v="12787740"/>
    <s v="2014 Nissan X-Trail ST (4X4) T32"/>
    <n v="16987"/>
    <x v="3"/>
    <s v="X-Trail"/>
    <s v="ST (4X4)"/>
    <s v="T32"/>
    <x v="12"/>
    <n v="220600"/>
    <x v="0"/>
    <x v="0"/>
    <x v="0"/>
    <s v=" Used"/>
    <n v="2488"/>
    <x v="5"/>
    <n v="5"/>
    <x v="12"/>
    <x v="2"/>
  </r>
  <r>
    <n v="12787756"/>
    <s v="2018 Volkswagen Tiguan 140 TDI Highline 5NA MY18"/>
    <n v="40721"/>
    <x v="8"/>
    <s v="Tiguan"/>
    <s v="140 TDI Highline"/>
    <s v="5NA MY18"/>
    <x v="15"/>
    <n v="89520"/>
    <x v="0"/>
    <x v="0"/>
    <x v="1"/>
    <s v=" Used"/>
    <n v="1968"/>
    <x v="2"/>
    <n v="5"/>
    <x v="15"/>
    <x v="1"/>
  </r>
  <r>
    <n v="12787757"/>
    <s v="2013 Toyota 86 GTS ZN6"/>
    <n v="20000"/>
    <x v="0"/>
    <n v="86"/>
    <s v="GTS"/>
    <s v="ZN6"/>
    <x v="8"/>
    <n v="231000"/>
    <x v="20"/>
    <x v="1"/>
    <x v="2"/>
    <s v=" Used"/>
    <n v="1998"/>
    <x v="5"/>
    <n v="4"/>
    <x v="8"/>
    <x v="2"/>
  </r>
  <r>
    <n v="12787785"/>
    <s v="2012 Toyota RAV4 CV (2WD) ACA38R"/>
    <n v="15300"/>
    <x v="0"/>
    <s v="RAV4"/>
    <s v="CV (2WD)"/>
    <s v="ACA38R"/>
    <x v="11"/>
    <n v="160000"/>
    <x v="0"/>
    <x v="0"/>
    <x v="0"/>
    <s v=" Used"/>
    <n v="2362"/>
    <x v="1"/>
    <n v="5"/>
    <x v="11"/>
    <x v="2"/>
  </r>
  <r>
    <n v="12787821"/>
    <s v="2019 Alfa Romeo Giulia Veloce 952"/>
    <n v="56900"/>
    <x v="30"/>
    <s v="Giulia"/>
    <s v="Veloce"/>
    <n v="952"/>
    <x v="13"/>
    <n v="48900"/>
    <x v="3"/>
    <x v="0"/>
    <x v="2"/>
    <s v=" Used"/>
    <n v="1995"/>
    <x v="0"/>
    <n v="5"/>
    <x v="13"/>
    <x v="1"/>
  </r>
  <r>
    <n v="12787837"/>
    <s v="2013 Hyundai Veloster Street S.e. FS MY13"/>
    <n v="14999"/>
    <x v="7"/>
    <s v="Veloster"/>
    <s v="Street S.e."/>
    <s v="FS MY13"/>
    <x v="8"/>
    <n v="125000"/>
    <x v="20"/>
    <x v="0"/>
    <x v="0"/>
    <s v=" Used"/>
    <n v="1591"/>
    <x v="0"/>
    <n v="4"/>
    <x v="8"/>
    <x v="2"/>
  </r>
  <r>
    <n v="12787846"/>
    <s v="2022 Hyundai Kona N Os.v4 MY22"/>
    <n v="53951"/>
    <x v="7"/>
    <s v="Kona"/>
    <s v="N"/>
    <s v="Os.v4 MY22"/>
    <x v="16"/>
    <n v="27"/>
    <x v="0"/>
    <x v="0"/>
    <x v="2"/>
    <s v=" New In Stock"/>
    <n v="1998"/>
    <x v="3"/>
    <n v="5"/>
    <x v="16"/>
    <x v="1"/>
  </r>
  <r>
    <n v="12787847"/>
    <s v="2022 Hyundai Kona N Os.v4 MY22"/>
    <n v="54571"/>
    <x v="7"/>
    <s v="Kona"/>
    <s v="N"/>
    <s v="Os.v4 MY22"/>
    <x v="16"/>
    <n v="10"/>
    <x v="0"/>
    <x v="0"/>
    <x v="2"/>
    <s v=" New In Stock"/>
    <n v="1998"/>
    <x v="0"/>
    <n v="5"/>
    <x v="16"/>
    <x v="1"/>
  </r>
  <r>
    <n v="12787848"/>
    <s v="2013 Mini Countryman Cooper R60 MY13"/>
    <n v="24990"/>
    <x v="26"/>
    <s v="Countryman"/>
    <s v="Cooper"/>
    <s v="R60 MY13"/>
    <x v="8"/>
    <n v="109082"/>
    <x v="0"/>
    <x v="0"/>
    <x v="2"/>
    <s v=" Used"/>
    <n v="1598"/>
    <x v="1"/>
    <n v="4"/>
    <x v="8"/>
    <x v="2"/>
  </r>
  <r>
    <n v="12787858"/>
    <s v="2011 Toyota Hilux SR KUN16R MY11 Upgrade"/>
    <n v="11000"/>
    <x v="0"/>
    <s v="Hilux"/>
    <s v="SR"/>
    <s v="KUN16R MY11 Upgrade"/>
    <x v="4"/>
    <n v="352136"/>
    <x v="15"/>
    <x v="1"/>
    <x v="1"/>
    <s v=" Used"/>
    <n v="2982"/>
    <x v="2"/>
    <n v="5"/>
    <x v="4"/>
    <x v="2"/>
  </r>
  <r>
    <n v="12787882"/>
    <s v="2016 Ford Ranger Wildtrak 3.2 (4X4) PX Mkii"/>
    <n v="51500"/>
    <x v="4"/>
    <s v="Ranger"/>
    <s v="Wildtrak 3.2 (4X4)"/>
    <s v="PX Mkii"/>
    <x v="2"/>
    <n v="43616"/>
    <x v="15"/>
    <x v="0"/>
    <x v="1"/>
    <s v=" Used"/>
    <n v="3198"/>
    <x v="5"/>
    <n v="5"/>
    <x v="2"/>
    <x v="1"/>
  </r>
  <r>
    <n v="12787889"/>
    <s v="2015 HSV Senator Signature GEN F MY15"/>
    <n v="79000"/>
    <x v="29"/>
    <s v="Senator"/>
    <s v="Signature"/>
    <s v="GEN F MY15"/>
    <x v="7"/>
    <n v="78000"/>
    <x v="3"/>
    <x v="1"/>
    <x v="2"/>
    <s v=" Used"/>
    <n v="6200"/>
    <x v="5"/>
    <n v="5"/>
    <x v="7"/>
    <x v="1"/>
  </r>
  <r>
    <n v="12787894"/>
    <s v="2013 BMW X1 Sdrive 18D E84 MY13"/>
    <n v="18990"/>
    <x v="5"/>
    <s v="X1"/>
    <s v="Sdrive 18D"/>
    <s v="E84 MY13"/>
    <x v="8"/>
    <n v="131102"/>
    <x v="0"/>
    <x v="0"/>
    <x v="1"/>
    <s v=" Used"/>
    <n v="1995"/>
    <x v="1"/>
    <n v="5"/>
    <x v="8"/>
    <x v="2"/>
  </r>
  <r>
    <n v="12787895"/>
    <s v="2012 Nissan Navara ST-R (4X4) D22 Series 5"/>
    <n v="11990"/>
    <x v="3"/>
    <s v="Navara"/>
    <s v="ST-R (4X4)"/>
    <s v="D22 Series 5"/>
    <x v="11"/>
    <n v="268120"/>
    <x v="15"/>
    <x v="1"/>
    <x v="1"/>
    <s v=" Used"/>
    <n v="2488"/>
    <x v="2"/>
    <n v="5"/>
    <x v="11"/>
    <x v="2"/>
  </r>
  <r>
    <n v="12787897"/>
    <s v="2017 Kia Sportage GT-Line (awd) QL MY17"/>
    <n v="33590"/>
    <x v="14"/>
    <s v="Sportage"/>
    <s v="GT-Line (awd)"/>
    <s v="QL MY17"/>
    <x v="3"/>
    <n v="78840"/>
    <x v="0"/>
    <x v="0"/>
    <x v="1"/>
    <s v=" Used"/>
    <n v="1995"/>
    <x v="1"/>
    <n v="5"/>
    <x v="3"/>
    <x v="2"/>
  </r>
  <r>
    <n v="12787898"/>
    <s v="2017 Kia Sportage GT-Line (awd) QL MY18"/>
    <n v="34990"/>
    <x v="14"/>
    <s v="Sportage"/>
    <s v="GT-Line (awd)"/>
    <s v="QL MY18"/>
    <x v="3"/>
    <n v="58393"/>
    <x v="0"/>
    <x v="0"/>
    <x v="0"/>
    <s v=" Used"/>
    <n v="2359"/>
    <x v="5"/>
    <n v="5"/>
    <x v="3"/>
    <x v="2"/>
  </r>
  <r>
    <n v="12787899"/>
    <s v="2016 BMW X1 Sdrive 18D F48"/>
    <n v="31990"/>
    <x v="5"/>
    <s v="X1"/>
    <s v="Sdrive 18D"/>
    <s v="F48"/>
    <x v="2"/>
    <n v="103761"/>
    <x v="0"/>
    <x v="0"/>
    <x v="1"/>
    <s v=" Used"/>
    <n v="1995"/>
    <x v="3"/>
    <n v="5"/>
    <x v="2"/>
    <x v="2"/>
  </r>
  <r>
    <n v="12787902"/>
    <s v="2014 Mercedes-Benz GLA200 CDI X156"/>
    <n v="33590"/>
    <x v="1"/>
    <s v="GLA200"/>
    <s v="CDI"/>
    <s v="X156"/>
    <x v="12"/>
    <n v="52550"/>
    <x v="0"/>
    <x v="0"/>
    <x v="1"/>
    <s v=" Used"/>
    <n v="2143"/>
    <x v="0"/>
    <n v="5"/>
    <x v="12"/>
    <x v="2"/>
  </r>
  <r>
    <n v="12787903"/>
    <s v="2015 Mitsubishi Outlander Exceed (4X4) ZK MY16"/>
    <n v="24990"/>
    <x v="13"/>
    <s v="Outlander"/>
    <s v="Exceed (4X4)"/>
    <s v="ZK MY16"/>
    <x v="7"/>
    <n v="123757"/>
    <x v="0"/>
    <x v="0"/>
    <x v="1"/>
    <s v=" Used"/>
    <n v="2268"/>
    <x v="5"/>
    <n v="7"/>
    <x v="7"/>
    <x v="2"/>
  </r>
  <r>
    <n v="12787905"/>
    <s v="2014 Mazda BT-50 XTR (4X2) MY13"/>
    <n v="31590"/>
    <x v="10"/>
    <s v="BT-50"/>
    <s v="XTR (4X2)"/>
    <s v="MY13"/>
    <x v="12"/>
    <n v="95387"/>
    <x v="19"/>
    <x v="0"/>
    <x v="1"/>
    <s v=" Used"/>
    <n v="3196"/>
    <x v="5"/>
    <n v="5"/>
    <x v="12"/>
    <x v="2"/>
  </r>
  <r>
    <n v="12787906"/>
    <s v="2017 Ford Fiesta Sport WZ"/>
    <n v="17590"/>
    <x v="4"/>
    <s v="Fiesta"/>
    <s v="Sport"/>
    <s v="WZ"/>
    <x v="3"/>
    <n v="58498"/>
    <x v="5"/>
    <x v="0"/>
    <x v="0"/>
    <s v=" Used"/>
    <n v="998"/>
    <x v="15"/>
    <n v="5"/>
    <x v="3"/>
    <x v="2"/>
  </r>
  <r>
    <n v="12787907"/>
    <s v="2016 Toyota Kluger GX (4X2) GSU50R"/>
    <n v="34990"/>
    <x v="0"/>
    <s v="Kluger"/>
    <s v="GX (4X2)"/>
    <s v="GSU50R"/>
    <x v="2"/>
    <n v="55668"/>
    <x v="0"/>
    <x v="0"/>
    <x v="0"/>
    <s v=" Used"/>
    <n v="3456"/>
    <x v="0"/>
    <n v="7"/>
    <x v="2"/>
    <x v="2"/>
  </r>
  <r>
    <n v="12787908"/>
    <s v="2018 Toyota 86 GT ZN6 MY17 Update"/>
    <n v="33690"/>
    <x v="0"/>
    <n v="86"/>
    <s v="GT"/>
    <s v="ZN6 MY17 Update"/>
    <x v="15"/>
    <n v="49414"/>
    <x v="20"/>
    <x v="1"/>
    <x v="2"/>
    <s v=" Used"/>
    <n v="1998"/>
    <x v="0"/>
    <n v="4"/>
    <x v="15"/>
    <x v="2"/>
  </r>
  <r>
    <n v="12787910"/>
    <s v="2019 Toyota Corolla SX ZRE172R MY17"/>
    <n v="24990"/>
    <x v="0"/>
    <s v="Corolla"/>
    <s v="SX"/>
    <s v="ZRE172R MY17"/>
    <x v="13"/>
    <n v="69200"/>
    <x v="3"/>
    <x v="0"/>
    <x v="0"/>
    <s v=" Used"/>
    <n v="1798"/>
    <x v="5"/>
    <n v="5"/>
    <x v="13"/>
    <x v="2"/>
  </r>
  <r>
    <n v="12787911"/>
    <s v="2018 Kia Cerato S BD MY19"/>
    <n v="23990"/>
    <x v="14"/>
    <s v="Cerato"/>
    <s v="S"/>
    <s v="BD MY19"/>
    <x v="15"/>
    <n v="80299"/>
    <x v="3"/>
    <x v="0"/>
    <x v="0"/>
    <s v=" Used"/>
    <n v="1999"/>
    <x v="5"/>
    <n v="5"/>
    <x v="15"/>
    <x v="2"/>
  </r>
  <r>
    <n v="12787914"/>
    <s v="2016 Mercedes-Benz GLA45 4Matic X156 MY17"/>
    <n v="46990"/>
    <x v="1"/>
    <s v="GLA45"/>
    <s v="4Matic"/>
    <s v="X156 MY17"/>
    <x v="2"/>
    <n v="109630"/>
    <x v="0"/>
    <x v="0"/>
    <x v="2"/>
    <s v=" Used"/>
    <n v="1991"/>
    <x v="0"/>
    <n v="5"/>
    <x v="2"/>
    <x v="1"/>
  </r>
  <r>
    <n v="12787938"/>
    <s v="2010 Land Rover Range Rover Sport 5.0 V8 Supercharged MY10"/>
    <n v="43990"/>
    <x v="22"/>
    <s v="Range Rover Sport"/>
    <s v="5.0 V8 Supercharged"/>
    <s v="MY10"/>
    <x v="0"/>
    <n v="148000"/>
    <x v="0"/>
    <x v="0"/>
    <x v="2"/>
    <s v=" Used"/>
    <n v="5000"/>
    <x v="5"/>
    <n v="5"/>
    <x v="0"/>
    <x v="1"/>
  </r>
  <r>
    <n v="12787950"/>
    <s v="2010 Land Rover Range Rover Sport 5.0 V8 Supercharged MY10"/>
    <n v="43500"/>
    <x v="22"/>
    <s v="Range Rover Sport"/>
    <s v="5.0 V8 Supercharged"/>
    <s v="MY10"/>
    <x v="0"/>
    <n v="148000"/>
    <x v="0"/>
    <x v="0"/>
    <x v="2"/>
    <s v=" Used"/>
    <n v="5000"/>
    <x v="5"/>
    <n v="5"/>
    <x v="0"/>
    <x v="1"/>
  </r>
  <r>
    <n v="12787951"/>
    <s v="2013 Toyota Yaris YR NCP130R"/>
    <n v="12750"/>
    <x v="0"/>
    <s v="Yaris"/>
    <s v="YR"/>
    <s v="NCP130R"/>
    <x v="8"/>
    <n v="85399"/>
    <x v="5"/>
    <x v="1"/>
    <x v="0"/>
    <s v=" Used"/>
    <n v="1299"/>
    <x v="2"/>
    <n v="5"/>
    <x v="8"/>
    <x v="2"/>
  </r>
  <r>
    <n v="12787953"/>
    <s v="2013 Mazda BT-50 GT (4X4) MY13"/>
    <n v="29888"/>
    <x v="10"/>
    <s v="BT-50"/>
    <s v="GT (4X4)"/>
    <s v="MY13"/>
    <x v="8"/>
    <n v="191000"/>
    <x v="19"/>
    <x v="0"/>
    <x v="1"/>
    <s v=" Used"/>
    <n v="3196"/>
    <x v="0"/>
    <n v="5"/>
    <x v="8"/>
    <x v="2"/>
  </r>
  <r>
    <n v="12787965"/>
    <s v="2006 Honda Accord Euro Euro MY06 Upgrade"/>
    <n v="6000"/>
    <x v="19"/>
    <s v="Accord Euro"/>
    <s v="Euro"/>
    <s v="MY06 Upgrade"/>
    <x v="17"/>
    <n v="142700"/>
    <x v="3"/>
    <x v="0"/>
    <x v="2"/>
    <s v=" Used"/>
    <n v="2354"/>
    <x v="0"/>
    <n v="5"/>
    <x v="17"/>
    <x v="0"/>
  </r>
  <r>
    <n v="12787999"/>
    <s v="2015 Mazda 2 Maxx DJ"/>
    <n v="10000"/>
    <x v="10"/>
    <n v="2"/>
    <s v="Maxx"/>
    <s v="DJ"/>
    <x v="7"/>
    <n v="108232"/>
    <x v="5"/>
    <x v="1"/>
    <x v="0"/>
    <s v=" Used"/>
    <n v="1496"/>
    <x v="2"/>
    <n v="5"/>
    <x v="7"/>
    <x v="0"/>
  </r>
  <r>
    <n v="12788041"/>
    <s v="2013 Subaru Forester 2.0D MY13"/>
    <n v="17995"/>
    <x v="12"/>
    <s v="Forester"/>
    <s v="2.0D"/>
    <s v="MY13"/>
    <x v="8"/>
    <n v="196749"/>
    <x v="0"/>
    <x v="1"/>
    <x v="1"/>
    <s v=" Used"/>
    <n v="1998"/>
    <x v="2"/>
    <n v="5"/>
    <x v="8"/>
    <x v="2"/>
  </r>
  <r>
    <n v="12788131"/>
    <s v="2017 Hyundai I30 SR (sunroof) PD"/>
    <n v="26500"/>
    <x v="7"/>
    <s v="I30"/>
    <s v="SR (sunroof)"/>
    <s v="PD"/>
    <x v="3"/>
    <n v="66104"/>
    <x v="5"/>
    <x v="0"/>
    <x v="0"/>
    <s v=" Used"/>
    <n v="1591"/>
    <x v="15"/>
    <n v="5"/>
    <x v="3"/>
    <x v="2"/>
  </r>
  <r>
    <n v="12788167"/>
    <s v="2016 Ford Ecosport Trend BK"/>
    <n v="15499"/>
    <x v="4"/>
    <s v="Ecosport"/>
    <s v="Trend"/>
    <s v="BK"/>
    <x v="2"/>
    <n v="117456"/>
    <x v="0"/>
    <x v="0"/>
    <x v="2"/>
    <s v=" Used"/>
    <n v="1498"/>
    <x v="5"/>
    <n v="5"/>
    <x v="2"/>
    <x v="2"/>
  </r>
  <r>
    <n v="12788180"/>
    <s v="2017 Toyota Kluger GX (4X2) GSU50R MY17"/>
    <n v="30000"/>
    <x v="0"/>
    <s v="Kluger"/>
    <s v="GX (4X2)"/>
    <s v="GSU50R MY17"/>
    <x v="3"/>
    <n v="139000"/>
    <x v="0"/>
    <x v="0"/>
    <x v="0"/>
    <s v=" Used"/>
    <n v="3456"/>
    <x v="2"/>
    <n v="7"/>
    <x v="3"/>
    <x v="2"/>
  </r>
  <r>
    <n v="12788189"/>
    <s v="2009 Toyota Corolla Edge ZRE152R MY09"/>
    <n v="10880"/>
    <x v="0"/>
    <s v="Corolla"/>
    <s v="Edge"/>
    <s v="ZRE152R MY09"/>
    <x v="10"/>
    <n v="116993"/>
    <x v="5"/>
    <x v="1"/>
    <x v="0"/>
    <s v=" Used"/>
    <n v="1798"/>
    <x v="5"/>
    <n v="5"/>
    <x v="10"/>
    <x v="2"/>
  </r>
  <r>
    <n v="12788203"/>
    <s v="2022 Mazda BT-50 XT (4X4) B30C"/>
    <n v="76000"/>
    <x v="10"/>
    <s v="BT-50"/>
    <s v="XT (4X4)"/>
    <s v="B30C"/>
    <x v="16"/>
    <n v="10500"/>
    <x v="23"/>
    <x v="0"/>
    <x v="1"/>
    <s v=" Used"/>
    <n v="2999"/>
    <x v="0"/>
    <n v="5"/>
    <x v="16"/>
    <x v="1"/>
  </r>
  <r>
    <n v="12788219"/>
    <s v="2008 Holden Commodore Omega 60TH Anniversary VE MY09"/>
    <n v="9980"/>
    <x v="2"/>
    <s v="Commodore"/>
    <s v="Omega 60TH Anniversary"/>
    <s v="VE MY09"/>
    <x v="19"/>
    <n v="221157"/>
    <x v="3"/>
    <x v="0"/>
    <x v="0"/>
    <s v=" Used"/>
    <n v="3565"/>
    <x v="6"/>
    <n v="5"/>
    <x v="19"/>
    <x v="0"/>
  </r>
  <r>
    <n v="12788222"/>
    <s v="2009 Mitsubishi Lancer VR-X Sportback CJ MY10"/>
    <n v="10980"/>
    <x v="13"/>
    <s v="Lancer"/>
    <s v="VR-X Sportback"/>
    <s v="CJ MY10"/>
    <x v="10"/>
    <n v="182000"/>
    <x v="5"/>
    <x v="0"/>
    <x v="0"/>
    <s v=" Used"/>
    <n v="2360"/>
    <x v="4"/>
    <n v="5"/>
    <x v="10"/>
    <x v="2"/>
  </r>
  <r>
    <n v="12788237"/>
    <s v="2017 Holden Commodore SV6 VF II MY17"/>
    <n v="25992"/>
    <x v="2"/>
    <s v="Commodore"/>
    <s v="SV6"/>
    <s v="VF II MY17"/>
    <x v="3"/>
    <n v="105867"/>
    <x v="3"/>
    <x v="0"/>
    <x v="0"/>
    <s v=" Used"/>
    <n v="3565"/>
    <x v="6"/>
    <n v="5"/>
    <x v="3"/>
    <x v="2"/>
  </r>
  <r>
    <n v="12788242"/>
    <s v="2003 Nissan Patrol ST (4X4) GU III"/>
    <n v="23999"/>
    <x v="3"/>
    <s v="Patrol"/>
    <s v="ST (4X4)"/>
    <s v="GU III"/>
    <x v="6"/>
    <n v="212000"/>
    <x v="0"/>
    <x v="0"/>
    <x v="1"/>
    <s v=" Used"/>
    <n v="2953"/>
    <x v="7"/>
    <n v="7"/>
    <x v="6"/>
    <x v="2"/>
  </r>
  <r>
    <n v="12788247"/>
    <s v="2008 Volvo XC90 3.2 MY07"/>
    <n v="12980"/>
    <x v="21"/>
    <s v="XC90"/>
    <n v="3.2"/>
    <s v="MY07"/>
    <x v="19"/>
    <n v="155640"/>
    <x v="0"/>
    <x v="0"/>
    <x v="2"/>
    <s v=" Used"/>
    <n v="3194"/>
    <x v="5"/>
    <n v="7"/>
    <x v="19"/>
    <x v="2"/>
  </r>
  <r>
    <n v="12788249"/>
    <s v="2009 Hyundai I30 CW SLX 2.0 FD MY09"/>
    <n v="11988"/>
    <x v="7"/>
    <s v="I30"/>
    <s v="CW SLX 2.0"/>
    <s v="FD MY09"/>
    <x v="10"/>
    <n v="167348"/>
    <x v="0"/>
    <x v="0"/>
    <x v="0"/>
    <s v=" Used"/>
    <n v="1975"/>
    <x v="6"/>
    <n v="5"/>
    <x v="10"/>
    <x v="2"/>
  </r>
  <r>
    <n v="12788250"/>
    <s v="2010 Mitsubishi ASX (2WD) XA"/>
    <n v="13988"/>
    <x v="13"/>
    <s v="ASX"/>
    <s v="(2WD)"/>
    <s v="XA"/>
    <x v="0"/>
    <n v="219408"/>
    <x v="0"/>
    <x v="0"/>
    <x v="0"/>
    <s v=" Used"/>
    <n v="1998"/>
    <x v="2"/>
    <n v="5"/>
    <x v="0"/>
    <x v="2"/>
  </r>
  <r>
    <n v="12788252"/>
    <s v="2010 Nissan Murano ST Z51"/>
    <n v="13888"/>
    <x v="3"/>
    <s v="Murano"/>
    <s v="ST"/>
    <s v="Z51"/>
    <x v="0"/>
    <n v="179714"/>
    <x v="0"/>
    <x v="0"/>
    <x v="0"/>
    <s v=" Used"/>
    <n v="3498"/>
    <x v="2"/>
    <n v="5"/>
    <x v="0"/>
    <x v="2"/>
  </r>
  <r>
    <n v="12788253"/>
    <s v="2014 Subaru XV 2.0I-S MY14"/>
    <n v="25888"/>
    <x v="12"/>
    <s v="XV"/>
    <s v="2.0I-S"/>
    <s v="MY14"/>
    <x v="12"/>
    <n v="107903"/>
    <x v="0"/>
    <x v="0"/>
    <x v="0"/>
    <s v=" Used"/>
    <n v="1995"/>
    <x v="1"/>
    <n v="5"/>
    <x v="12"/>
    <x v="2"/>
  </r>
  <r>
    <n v="12788254"/>
    <s v="2010 Holden Captiva LX (4X4) CG MY10"/>
    <n v="13499"/>
    <x v="2"/>
    <s v="Captiva"/>
    <s v="LX (4X4)"/>
    <s v="CG MY10"/>
    <x v="0"/>
    <n v="133517"/>
    <x v="0"/>
    <x v="0"/>
    <x v="1"/>
    <s v=" Used"/>
    <n v="1991"/>
    <x v="1"/>
    <n v="7"/>
    <x v="0"/>
    <x v="2"/>
  </r>
  <r>
    <n v="12788255"/>
    <s v="2017 Holden Trax LS TJ MY17"/>
    <n v="22866"/>
    <x v="2"/>
    <s v="Trax"/>
    <s v="LS"/>
    <s v="TJ MY17"/>
    <x v="3"/>
    <n v="89993"/>
    <x v="0"/>
    <x v="0"/>
    <x v="0"/>
    <s v=" Used"/>
    <n v="1364"/>
    <x v="0"/>
    <n v="5"/>
    <x v="3"/>
    <x v="2"/>
  </r>
  <r>
    <n v="12788256"/>
    <s v="2013 Ford Kuga Titanium (awd) TF"/>
    <n v="20888"/>
    <x v="4"/>
    <s v="Kuga"/>
    <s v="Titanium (awd)"/>
    <s v="TF"/>
    <x v="8"/>
    <n v="118335"/>
    <x v="0"/>
    <x v="0"/>
    <x v="2"/>
    <s v=" Used"/>
    <n v="1596"/>
    <x v="3"/>
    <n v="5"/>
    <x v="8"/>
    <x v="2"/>
  </r>
  <r>
    <n v="12788259"/>
    <s v="2014 Volkswagen Tiguan 132 TSI (4X4) 5NC MY15"/>
    <n v="18988"/>
    <x v="8"/>
    <s v="Tiguan"/>
    <s v="132 TSI (4X4)"/>
    <s v="5NC MY15"/>
    <x v="12"/>
    <n v="163251"/>
    <x v="0"/>
    <x v="0"/>
    <x v="2"/>
    <s v=" Used"/>
    <n v="1984"/>
    <x v="2"/>
    <n v="5"/>
    <x v="12"/>
    <x v="2"/>
  </r>
  <r>
    <n v="12788277"/>
    <s v="2010 Holden Captiva LX (4X4) CG MY10"/>
    <n v="9350"/>
    <x v="2"/>
    <s v="Captiva"/>
    <s v="LX (4X4)"/>
    <s v="CG MY10"/>
    <x v="0"/>
    <n v="171276"/>
    <x v="0"/>
    <x v="0"/>
    <x v="1"/>
    <s v=" Used"/>
    <n v="1991"/>
    <x v="0"/>
    <n v="7"/>
    <x v="0"/>
    <x v="0"/>
  </r>
  <r>
    <n v="12788282"/>
    <s v="2005 Mazda 3 SP23 BK"/>
    <n v="7800"/>
    <x v="10"/>
    <n v="3"/>
    <s v="SP23"/>
    <s v="BK"/>
    <x v="5"/>
    <n v="182000"/>
    <x v="3"/>
    <x v="0"/>
    <x v="0"/>
    <s v=" Used"/>
    <n v="2261"/>
    <x v="0"/>
    <n v="5"/>
    <x v="5"/>
    <x v="0"/>
  </r>
  <r>
    <n v="12788284"/>
    <s v="2010 Ford Territory TS (rwd) SY Mkii"/>
    <n v="12800"/>
    <x v="4"/>
    <s v="Territory"/>
    <s v="TS (rwd)"/>
    <s v="SY Mkii"/>
    <x v="0"/>
    <n v="169100"/>
    <x v="0"/>
    <x v="0"/>
    <x v="0"/>
    <s v=" Used"/>
    <n v="3984"/>
    <x v="6"/>
    <n v="7"/>
    <x v="0"/>
    <x v="2"/>
  </r>
  <r>
    <n v="12788290"/>
    <s v="2014 Holden Commodore Evoke VF"/>
    <n v="14995"/>
    <x v="2"/>
    <s v="Commodore"/>
    <s v="Evoke"/>
    <s v="VF"/>
    <x v="12"/>
    <n v="192890"/>
    <x v="2"/>
    <x v="0"/>
    <x v="0"/>
    <s v=" Used"/>
    <n v="2997"/>
    <x v="2"/>
    <n v="5"/>
    <x v="12"/>
    <x v="2"/>
  </r>
  <r>
    <n v="12788292"/>
    <s v="2015 Holden Cruze Equipe JH MY15"/>
    <n v="11995"/>
    <x v="2"/>
    <s v="Cruze"/>
    <s v="Equipe"/>
    <s v="JH MY15"/>
    <x v="7"/>
    <n v="166370"/>
    <x v="5"/>
    <x v="0"/>
    <x v="0"/>
    <s v=" Used"/>
    <n v="1796"/>
    <x v="2"/>
    <n v="5"/>
    <x v="7"/>
    <x v="2"/>
  </r>
  <r>
    <n v="12788296"/>
    <s v="2020 Hyundai Iload 3S Twin Swing TQ4 MY20"/>
    <n v="47888"/>
    <x v="7"/>
    <s v="Iload"/>
    <s v="3S Twin Swing"/>
    <s v="TQ4 MY20"/>
    <x v="9"/>
    <n v="27610"/>
    <x v="6"/>
    <x v="0"/>
    <x v="1"/>
    <s v=" Used"/>
    <n v="2497"/>
    <x v="2"/>
    <n v="3"/>
    <x v="9"/>
    <x v="1"/>
  </r>
  <r>
    <n v="12788307"/>
    <s v="2014 Holden Captiva 7 LTZ (4X4) CG MY15"/>
    <n v="15940"/>
    <x v="2"/>
    <s v="Captiva"/>
    <s v="7 LTZ (4X4)"/>
    <s v="CG MY15"/>
    <x v="12"/>
    <n v="77374"/>
    <x v="0"/>
    <x v="0"/>
    <x v="0"/>
    <s v=" Used"/>
    <n v="2997"/>
    <x v="6"/>
    <n v="7"/>
    <x v="12"/>
    <x v="2"/>
  </r>
  <r>
    <n v="12788312"/>
    <s v="2021 LDV T60 Trailrider 2 (4X4) D20 SKC8 MY21"/>
    <n v="33935"/>
    <x v="28"/>
    <s v="T60"/>
    <s v="Trailrider 2 (4X4) D20"/>
    <s v="SKC8 MY21"/>
    <x v="1"/>
    <n v="10435"/>
    <x v="9"/>
    <x v="0"/>
    <x v="1"/>
    <s v=" Used"/>
    <n v="1996"/>
    <x v="2"/>
    <n v="5"/>
    <x v="1"/>
    <x v="2"/>
  </r>
  <r>
    <n v="12788319"/>
    <s v="2010 Mitsubishi ASX Aspire (4WD) XA"/>
    <n v="11990"/>
    <x v="13"/>
    <s v="ASX"/>
    <s v="Aspire (4WD)"/>
    <s v="XA"/>
    <x v="0"/>
    <n v="220710"/>
    <x v="0"/>
    <x v="0"/>
    <x v="0"/>
    <s v=" Used"/>
    <n v="1998"/>
    <x v="5"/>
    <n v="5"/>
    <x v="0"/>
    <x v="2"/>
  </r>
  <r>
    <n v="12788327"/>
    <s v="2021 Mazda CX-30 G20 Touring Vision (fwd) C30B"/>
    <n v="41950"/>
    <x v="10"/>
    <s v="CX-30"/>
    <s v="G20 Touring Vision (fwd)"/>
    <s v="C30B"/>
    <x v="1"/>
    <n v="16796"/>
    <x v="0"/>
    <x v="0"/>
    <x v="0"/>
    <s v=" Used"/>
    <n v="1998"/>
    <x v="3"/>
    <n v="5"/>
    <x v="1"/>
    <x v="1"/>
  </r>
  <r>
    <n v="12788363"/>
    <s v="2013 Mazda CX-5 Grand Tourer (4X4) MY13 Upgrade"/>
    <n v="18870"/>
    <x v="10"/>
    <s v="CX-5"/>
    <s v="Grand Tourer (4X4)"/>
    <s v="MY13 Upgrade"/>
    <x v="8"/>
    <n v="136718"/>
    <x v="0"/>
    <x v="0"/>
    <x v="1"/>
    <s v=" Used"/>
    <n v="2191"/>
    <x v="6"/>
    <n v="5"/>
    <x v="8"/>
    <x v="2"/>
  </r>
  <r>
    <n v="12788374"/>
    <s v="2007 Holden Astra CD AH MY07.5"/>
    <n v="6550"/>
    <x v="2"/>
    <s v="Astra"/>
    <s v="CD"/>
    <s v="AH MY07.5"/>
    <x v="18"/>
    <n v="167255"/>
    <x v="5"/>
    <x v="0"/>
    <x v="0"/>
    <s v=" Used"/>
    <n v="1796"/>
    <x v="2"/>
    <n v="5"/>
    <x v="18"/>
    <x v="0"/>
  </r>
  <r>
    <n v="12788392"/>
    <s v="2017 Holden Captiva Active 7 Seater CG MY16"/>
    <n v="24990"/>
    <x v="2"/>
    <s v="Captiva"/>
    <s v="Active 7 Seater"/>
    <s v="CG MY16"/>
    <x v="3"/>
    <n v="48862"/>
    <x v="0"/>
    <x v="0"/>
    <x v="0"/>
    <s v=" Used"/>
    <n v="2384"/>
    <x v="5"/>
    <n v="7"/>
    <x v="3"/>
    <x v="2"/>
  </r>
  <r>
    <n v="12788397"/>
    <s v="2019 Toyota RAV4 GXL (2WD) Mxaa52R"/>
    <n v="36990"/>
    <x v="0"/>
    <s v="RAV4"/>
    <s v="GXL (2WD)"/>
    <s v="Mxaa52R"/>
    <x v="13"/>
    <n v="101152"/>
    <x v="0"/>
    <x v="0"/>
    <x v="0"/>
    <s v=" Used"/>
    <n v="1987"/>
    <x v="3"/>
    <n v="5"/>
    <x v="13"/>
    <x v="2"/>
  </r>
  <r>
    <n v="12788405"/>
    <s v="2022 Hyundai I30 N Premium With Sunroof CN7.V1 MY22"/>
    <n v="58727"/>
    <x v="7"/>
    <s v="I30"/>
    <s v="N Premium With Sunroof"/>
    <s v="CN7.V1 MY22"/>
    <x v="16"/>
    <n v="20103"/>
    <x v="3"/>
    <x v="0"/>
    <x v="2"/>
    <s v=" Used"/>
    <n v="1998"/>
    <x v="2"/>
    <n v="5"/>
    <x v="16"/>
    <x v="1"/>
  </r>
  <r>
    <n v="12788411"/>
    <s v="2022 Toyota Landcruiser LC300 Sahara (4X4) FJA300R"/>
    <n v="159777"/>
    <x v="0"/>
    <s v="Landcruiser"/>
    <s v="LC300 Sahara (4X4)"/>
    <s v="FJA300R"/>
    <x v="16"/>
    <n v="60"/>
    <x v="0"/>
    <x v="0"/>
    <x v="1"/>
    <s v=" Used"/>
    <n v="3346"/>
    <x v="2"/>
    <n v="7"/>
    <x v="16"/>
    <x v="1"/>
  </r>
  <r>
    <n v="12788421"/>
    <s v="2016 Ford Ranger XLT 3.2 (4X4) PX Mkii"/>
    <n v="38990"/>
    <x v="4"/>
    <s v="Ranger"/>
    <s v="XLT 3.2 (4X4)"/>
    <s v="PX Mkii"/>
    <x v="2"/>
    <n v="157178"/>
    <x v="19"/>
    <x v="0"/>
    <x v="1"/>
    <s v=" Used"/>
    <n v="3198"/>
    <x v="2"/>
    <n v="5"/>
    <x v="2"/>
    <x v="2"/>
  </r>
  <r>
    <n v="12788448"/>
    <s v="2017 Honda HR-V VTI MY17"/>
    <n v="26888"/>
    <x v="19"/>
    <s v="HR-V"/>
    <s v="VTI"/>
    <s v="MY17"/>
    <x v="3"/>
    <n v="104395"/>
    <x v="0"/>
    <x v="0"/>
    <x v="0"/>
    <s v=" Used"/>
    <n v="1799"/>
    <x v="2"/>
    <n v="5"/>
    <x v="3"/>
    <x v="2"/>
  </r>
  <r>
    <n v="12788502"/>
    <s v="2012 BMW 125I Sportline F20"/>
    <n v="18990"/>
    <x v="5"/>
    <s v="125I"/>
    <s v="Sportline"/>
    <s v="F20"/>
    <x v="11"/>
    <n v="177411"/>
    <x v="5"/>
    <x v="0"/>
    <x v="2"/>
    <s v=" Used"/>
    <n v="1997"/>
    <x v="0"/>
    <n v="5"/>
    <x v="11"/>
    <x v="2"/>
  </r>
  <r>
    <n v="12788508"/>
    <s v="2021 Mitsubishi Triton GLX (4X4) MR MY21"/>
    <n v="59500"/>
    <x v="13"/>
    <s v="Triton"/>
    <s v="GLX (4X4)"/>
    <s v="MR MY21"/>
    <x v="1"/>
    <n v="55380"/>
    <x v="16"/>
    <x v="0"/>
    <x v="1"/>
    <s v=" Used"/>
    <n v="2442"/>
    <x v="3"/>
    <n v="5"/>
    <x v="1"/>
    <x v="1"/>
  </r>
  <r>
    <n v="12788515"/>
    <s v="2016 Jeep Grand Cherokee SRT Night Edition WK MY16"/>
    <n v="85700"/>
    <x v="18"/>
    <s v="Grand Cherokee"/>
    <s v="SRT Night Edition"/>
    <s v="WK MY16"/>
    <x v="2"/>
    <n v="59107"/>
    <x v="0"/>
    <x v="0"/>
    <x v="2"/>
    <s v=" Used"/>
    <n v="6424"/>
    <x v="1"/>
    <n v="5"/>
    <x v="2"/>
    <x v="1"/>
  </r>
  <r>
    <n v="12788519"/>
    <s v="2020 Subaru BRZ TS MY20"/>
    <n v="39750"/>
    <x v="12"/>
    <s v="BRZ"/>
    <s v="TS"/>
    <s v="MY20"/>
    <x v="9"/>
    <n v="25063"/>
    <x v="20"/>
    <x v="1"/>
    <x v="2"/>
    <s v=" Used"/>
    <n v="1998"/>
    <x v="3"/>
    <n v="4"/>
    <x v="9"/>
    <x v="2"/>
  </r>
  <r>
    <n v="12788530"/>
    <s v="2020 Toyota Corolla Ascent Sport (hybrid) ZWE211R"/>
    <n v="29290"/>
    <x v="0"/>
    <s v="Corolla"/>
    <s v="Ascent Sport (hybrid)"/>
    <s v="ZWE211R"/>
    <x v="9"/>
    <n v="79710"/>
    <x v="5"/>
    <x v="0"/>
    <x v="4"/>
    <s v=" Used"/>
    <n v="1798"/>
    <x v="2"/>
    <n v="5"/>
    <x v="9"/>
    <x v="2"/>
  </r>
  <r>
    <n v="12788573"/>
    <s v="2009 Hyundai I30 SR FD MY09"/>
    <n v="9999"/>
    <x v="7"/>
    <s v="I30"/>
    <s v="SR"/>
    <s v="FD MY09"/>
    <x v="10"/>
    <n v="155684"/>
    <x v="5"/>
    <x v="0"/>
    <x v="0"/>
    <s v=" New In Stock"/>
    <n v="1975"/>
    <x v="5"/>
    <n v="5"/>
    <x v="10"/>
    <x v="0"/>
  </r>
  <r>
    <n v="12788580"/>
    <s v="2021 Hyundai Palisade Highlander (8 Seat) LX2.V1 MY21"/>
    <n v="73980"/>
    <x v="7"/>
    <s v="Palisade"/>
    <s v="Highlander (8 Seat)"/>
    <s v="LX2.V1 MY21"/>
    <x v="1"/>
    <n v="13188"/>
    <x v="0"/>
    <x v="0"/>
    <x v="0"/>
    <s v=" Used"/>
    <n v="3778"/>
    <x v="0"/>
    <n v="8"/>
    <x v="1"/>
    <x v="1"/>
  </r>
  <r>
    <n v="12788601"/>
    <s v="2017 Subaru Impreza 2.0L (awd) MY17"/>
    <n v="27490"/>
    <x v="12"/>
    <s v="Impreza"/>
    <s v="2.0L (awd)"/>
    <s v="MY17"/>
    <x v="3"/>
    <n v="45223"/>
    <x v="5"/>
    <x v="0"/>
    <x v="0"/>
    <s v=" Used"/>
    <n v="1995"/>
    <x v="2"/>
    <n v="5"/>
    <x v="3"/>
    <x v="2"/>
  </r>
  <r>
    <n v="12788602"/>
    <s v="2021 Volkswagen Golf 110 TSI R-Line Mark 8 MY21"/>
    <n v="44490"/>
    <x v="8"/>
    <s v="Golf"/>
    <s v="110 TSI R-Line"/>
    <s v="Mark 8 MY21"/>
    <x v="1"/>
    <n v="2949"/>
    <x v="5"/>
    <x v="0"/>
    <x v="2"/>
    <s v=" Used"/>
    <n v="1395"/>
    <x v="7"/>
    <n v="5"/>
    <x v="1"/>
    <x v="1"/>
  </r>
  <r>
    <n v="12788617"/>
    <s v="2007 Holden Commodore Omega VE"/>
    <n v="6000"/>
    <x v="2"/>
    <s v="Commodore"/>
    <s v="Omega"/>
    <s v="VE"/>
    <x v="18"/>
    <n v="273000"/>
    <x v="3"/>
    <x v="0"/>
    <x v="0"/>
    <s v=" Used"/>
    <n v="3565"/>
    <x v="2"/>
    <n v="5"/>
    <x v="18"/>
    <x v="0"/>
  </r>
  <r>
    <n v="12788634"/>
    <s v="2017 Nissan X-Trail ST 7 Seat (fwd) T32"/>
    <n v="29990"/>
    <x v="3"/>
    <s v="X-Trail"/>
    <s v="ST 7 Seat (fwd)"/>
    <s v="T32"/>
    <x v="3"/>
    <n v="74809"/>
    <x v="0"/>
    <x v="0"/>
    <x v="0"/>
    <s v=" Used"/>
    <n v="2488"/>
    <x v="3"/>
    <n v="7"/>
    <x v="3"/>
    <x v="2"/>
  </r>
  <r>
    <n v="12788641"/>
    <s v="2008 Toyota Hilux Workmate TGN16R 08 Upgrade"/>
    <n v="8800"/>
    <x v="0"/>
    <s v="Hilux"/>
    <s v="Workmate"/>
    <s v="TGN16R 08 Upgrade"/>
    <x v="19"/>
    <n v="400000"/>
    <x v="15"/>
    <x v="0"/>
    <x v="0"/>
    <s v=" Used"/>
    <n v="2694"/>
    <x v="2"/>
    <n v="5"/>
    <x v="19"/>
    <x v="0"/>
  </r>
  <r>
    <n v="12788682"/>
    <s v="2021 Mitsubishi Outlander Exceed Tourer 7 Seat (awd) ZM MY22"/>
    <n v="53991"/>
    <x v="13"/>
    <s v="Outlander"/>
    <s v="Exceed Tourer 7 Seat (awd)"/>
    <s v="ZM MY22"/>
    <x v="1"/>
    <n v="45235"/>
    <x v="0"/>
    <x v="0"/>
    <x v="0"/>
    <s v=" Used"/>
    <n v="2488"/>
    <x v="1"/>
    <n v="7"/>
    <x v="1"/>
    <x v="1"/>
  </r>
  <r>
    <n v="12788683"/>
    <s v="2016 Nissan X-Trail TI (4X4) T32"/>
    <n v="29992"/>
    <x v="3"/>
    <s v="X-Trail"/>
    <s v="TI (4X4)"/>
    <s v="T32"/>
    <x v="2"/>
    <n v="55629"/>
    <x v="0"/>
    <x v="0"/>
    <x v="0"/>
    <s v=" Used"/>
    <n v="2488"/>
    <x v="0"/>
    <n v="5"/>
    <x v="2"/>
    <x v="2"/>
  </r>
  <r>
    <n v="12788716"/>
    <s v="2019 Mazda CX-8 Sport (fwd) KG B"/>
    <n v="43388"/>
    <x v="10"/>
    <s v="CX-8"/>
    <s v="Sport (fwd)"/>
    <s v="KG B"/>
    <x v="13"/>
    <n v="37286"/>
    <x v="0"/>
    <x v="0"/>
    <x v="1"/>
    <s v=" Used"/>
    <n v="2191"/>
    <x v="0"/>
    <n v="7"/>
    <x v="13"/>
    <x v="1"/>
  </r>
  <r>
    <n v="12788742"/>
    <s v="2014 Ford Focus Titanium LW MK2 MY14"/>
    <n v="14995"/>
    <x v="4"/>
    <s v="Focus"/>
    <s v="Titanium"/>
    <s v="LW MK2 MY14"/>
    <x v="12"/>
    <n v="144700"/>
    <x v="5"/>
    <x v="0"/>
    <x v="0"/>
    <s v=" Used"/>
    <n v="1999"/>
    <x v="6"/>
    <n v="5"/>
    <x v="12"/>
    <x v="2"/>
  </r>
  <r>
    <n v="12788749"/>
    <s v="2015 Volkswagen Golf R AU MY15"/>
    <n v="40888"/>
    <x v="8"/>
    <s v="Golf"/>
    <s v="R"/>
    <s v="AU MY15"/>
    <x v="7"/>
    <n v="50083"/>
    <x v="5"/>
    <x v="0"/>
    <x v="2"/>
    <s v=" Used"/>
    <n v="1984"/>
    <x v="2"/>
    <n v="5"/>
    <x v="7"/>
    <x v="1"/>
  </r>
  <r>
    <n v="12788752"/>
    <s v="2009 Ford Falcon XT (lpg) BF Mkiii"/>
    <n v="3990"/>
    <x v="4"/>
    <s v="Falcon"/>
    <s v="XT (lpg)"/>
    <s v="BF Mkiii"/>
    <x v="10"/>
    <n v="241173"/>
    <x v="0"/>
    <x v="0"/>
    <x v="5"/>
    <s v=" Used"/>
    <n v="3984"/>
    <x v="2"/>
    <n v="5"/>
    <x v="10"/>
    <x v="0"/>
  </r>
  <r>
    <n v="12788756"/>
    <s v="2018 Toyota Hilux SR (4X4) GUN126R MY17"/>
    <n v="51990"/>
    <x v="0"/>
    <s v="Hilux"/>
    <s v="SR (4X4)"/>
    <s v="GUN126R MY17"/>
    <x v="15"/>
    <n v="55831"/>
    <x v="19"/>
    <x v="0"/>
    <x v="1"/>
    <s v=" Used"/>
    <n v="2753"/>
    <x v="2"/>
    <n v="5"/>
    <x v="15"/>
    <x v="1"/>
  </r>
  <r>
    <n v="12788765"/>
    <s v="2016 Toyota Camry Atara S ASV50R MY16"/>
    <n v="23990"/>
    <x v="0"/>
    <s v="Camry"/>
    <s v="Atara S"/>
    <s v="ASV50R MY16"/>
    <x v="2"/>
    <n v="107227"/>
    <x v="3"/>
    <x v="0"/>
    <x v="0"/>
    <s v=" Used"/>
    <n v="2494"/>
    <x v="0"/>
    <n v="5"/>
    <x v="2"/>
    <x v="2"/>
  </r>
  <r>
    <n v="12788766"/>
    <s v="2019 Toyota Hilux Workmate GUN122R MY19"/>
    <n v="34990"/>
    <x v="0"/>
    <s v="Hilux"/>
    <s v="Workmate"/>
    <s v="GUN122R MY19"/>
    <x v="13"/>
    <n v="26004"/>
    <x v="16"/>
    <x v="1"/>
    <x v="1"/>
    <s v=" Used"/>
    <n v="2393"/>
    <x v="2"/>
    <n v="5"/>
    <x v="13"/>
    <x v="2"/>
  </r>
  <r>
    <n v="12788768"/>
    <s v="2015 Subaru Outback 2.0D Premium MY15"/>
    <n v="31555"/>
    <x v="12"/>
    <s v="Outback"/>
    <s v="2.0D Premium"/>
    <s v="MY15"/>
    <x v="7"/>
    <n v="78802"/>
    <x v="0"/>
    <x v="0"/>
    <x v="1"/>
    <s v=" Used"/>
    <n v="1998"/>
    <x v="2"/>
    <n v="5"/>
    <x v="7"/>
    <x v="2"/>
  </r>
  <r>
    <n v="12788772"/>
    <s v="2008 Toyota Yaris YR NCP90R"/>
    <n v="9900"/>
    <x v="0"/>
    <s v="Yaris"/>
    <s v="YR"/>
    <s v="NCP90R"/>
    <x v="19"/>
    <n v="108000"/>
    <x v="5"/>
    <x v="0"/>
    <x v="0"/>
    <s v=" Used"/>
    <n v="1299"/>
    <x v="117"/>
    <n v="5"/>
    <x v="19"/>
    <x v="0"/>
  </r>
  <r>
    <n v="12788779"/>
    <s v="2013 Nissan Pulsar ST C12"/>
    <n v="10990"/>
    <x v="3"/>
    <s v="Pulsar"/>
    <s v="ST"/>
    <s v="C12"/>
    <x v="8"/>
    <n v="164499"/>
    <x v="5"/>
    <x v="0"/>
    <x v="0"/>
    <s v=" Used"/>
    <n v="1798"/>
    <x v="2"/>
    <n v="5"/>
    <x v="8"/>
    <x v="2"/>
  </r>
  <r>
    <n v="12788788"/>
    <s v="2017 Kia Cerato S YD MY17"/>
    <n v="18995"/>
    <x v="14"/>
    <s v="Cerato"/>
    <s v="S"/>
    <s v="YD MY17"/>
    <x v="3"/>
    <n v="132500"/>
    <x v="5"/>
    <x v="0"/>
    <x v="0"/>
    <s v=" Used"/>
    <n v="1999"/>
    <x v="2"/>
    <n v="5"/>
    <x v="3"/>
    <x v="2"/>
  </r>
  <r>
    <n v="12788789"/>
    <s v="2008 Subaru Forester XT MY08"/>
    <n v="6990"/>
    <x v="12"/>
    <s v="Forester"/>
    <s v="XT"/>
    <s v="MY08"/>
    <x v="19"/>
    <n v="383570"/>
    <x v="0"/>
    <x v="0"/>
    <x v="2"/>
    <s v=" Used"/>
    <n v="2457"/>
    <x v="2"/>
    <n v="5"/>
    <x v="19"/>
    <x v="0"/>
  </r>
  <r>
    <n v="12788790"/>
    <s v="2018 Volkswagen Tiguan 140 TDI Highline 5NA MY18"/>
    <n v="51500"/>
    <x v="8"/>
    <s v="Tiguan"/>
    <s v="140 TDI Highline"/>
    <s v="5NA MY18"/>
    <x v="15"/>
    <n v="32000"/>
    <x v="0"/>
    <x v="0"/>
    <x v="1"/>
    <s v=" Used"/>
    <n v="1968"/>
    <x v="3"/>
    <n v="5"/>
    <x v="15"/>
    <x v="1"/>
  </r>
  <r>
    <n v="12788798"/>
    <s v="2014 Mazda 3 SP25 GT BM"/>
    <n v="19880"/>
    <x v="10"/>
    <n v="3"/>
    <s v="SP25 GT"/>
    <s v="BM"/>
    <x v="12"/>
    <n v="125194"/>
    <x v="3"/>
    <x v="0"/>
    <x v="0"/>
    <s v=" Used"/>
    <n v="2488"/>
    <x v="5"/>
    <n v="5"/>
    <x v="12"/>
    <x v="2"/>
  </r>
  <r>
    <n v="12788803"/>
    <s v="2019 Mitsubishi ASX ES Adas ( 2WD) XD MY20"/>
    <n v="26500"/>
    <x v="13"/>
    <s v="ASX"/>
    <s v="ES Adas ( 2WD)"/>
    <s v="XD MY20"/>
    <x v="13"/>
    <n v="61146"/>
    <x v="0"/>
    <x v="0"/>
    <x v="0"/>
    <s v=" Used"/>
    <n v="1999"/>
    <x v="3"/>
    <n v="5"/>
    <x v="13"/>
    <x v="2"/>
  </r>
  <r>
    <n v="12788806"/>
    <s v="2015 Mercedes-Benz C200 Bluetec 205"/>
    <n v="34888"/>
    <x v="1"/>
    <s v="C200"/>
    <s v="Bluetec"/>
    <n v="205"/>
    <x v="7"/>
    <n v="143841"/>
    <x v="3"/>
    <x v="0"/>
    <x v="1"/>
    <s v=" Used"/>
    <n v="1598"/>
    <x v="5"/>
    <n v="5"/>
    <x v="7"/>
    <x v="2"/>
  </r>
  <r>
    <n v="12788813"/>
    <s v="2020 Mercedes-Benz GLS 400D 4Matic X167 MY20.5"/>
    <n v="169800"/>
    <x v="1"/>
    <s v="GLS"/>
    <s v="400D 4Matic"/>
    <s v="X167 MY20.5"/>
    <x v="9"/>
    <n v="37168"/>
    <x v="0"/>
    <x v="0"/>
    <x v="1"/>
    <s v=" Used"/>
    <n v="2925"/>
    <x v="2"/>
    <n v="7"/>
    <x v="9"/>
    <x v="1"/>
  </r>
  <r>
    <n v="12788827"/>
    <s v="2021 Audi A1 35 Tfsi S Tronic GB MY21"/>
    <n v="47500"/>
    <x v="11"/>
    <s v="A1"/>
    <s v="35 Tfsi S Tronic"/>
    <s v="GB MY21"/>
    <x v="1"/>
    <n v="12185"/>
    <x v="29"/>
    <x v="0"/>
    <x v="2"/>
    <s v=" Used"/>
    <n v="1498"/>
    <x v="3"/>
    <n v="5"/>
    <x v="1"/>
    <x v="1"/>
  </r>
  <r>
    <n v="12788828"/>
    <s v="2021 MG ZS Excite AZS1 MY21"/>
    <n v="21990"/>
    <x v="23"/>
    <s v="ZS"/>
    <s v="Excite"/>
    <s v="AZS1 MY21"/>
    <x v="1"/>
    <n v="12106"/>
    <x v="0"/>
    <x v="0"/>
    <x v="0"/>
    <s v=" Used"/>
    <n v="1498"/>
    <x v="2"/>
    <n v="5"/>
    <x v="1"/>
    <x v="2"/>
  </r>
  <r>
    <n v="12788830"/>
    <s v="2021 MG ZS Excite AZS1 MY21"/>
    <n v="21990"/>
    <x v="23"/>
    <s v="ZS"/>
    <s v="Excite"/>
    <s v="AZS1 MY21"/>
    <x v="1"/>
    <n v="10486"/>
    <x v="0"/>
    <x v="0"/>
    <x v="0"/>
    <s v=" Used"/>
    <n v="1498"/>
    <x v="2"/>
    <n v="5"/>
    <x v="1"/>
    <x v="2"/>
  </r>
  <r>
    <n v="12788835"/>
    <s v="2016 Mitsubishi ASX LS (2WD) XB MY15.5"/>
    <n v="14000"/>
    <x v="13"/>
    <s v="ASX"/>
    <s v="LS (2WD)"/>
    <s v="XB MY15.5"/>
    <x v="2"/>
    <n v="197000"/>
    <x v="0"/>
    <x v="0"/>
    <x v="0"/>
    <s v=" Used"/>
    <n v="1998"/>
    <x v="2"/>
    <n v="5"/>
    <x v="2"/>
    <x v="2"/>
  </r>
  <r>
    <n v="12788840"/>
    <s v="2018 Nissan X-Trail ST (4WD) T32 Series 2"/>
    <n v="26990"/>
    <x v="3"/>
    <s v="X-Trail"/>
    <s v="ST (4WD)"/>
    <s v="T32 Series 2"/>
    <x v="15"/>
    <n v="113340"/>
    <x v="0"/>
    <x v="0"/>
    <x v="0"/>
    <s v=" Used"/>
    <n v="2488"/>
    <x v="2"/>
    <n v="5"/>
    <x v="15"/>
    <x v="2"/>
  </r>
  <r>
    <n v="12788886"/>
    <s v="2019 Nissan Qashqai ST-L MY20"/>
    <n v="29998"/>
    <x v="3"/>
    <s v="Qashqai"/>
    <s v="ST-L"/>
    <s v="MY20"/>
    <x v="13"/>
    <n v="66569"/>
    <x v="0"/>
    <x v="0"/>
    <x v="0"/>
    <s v=" Used"/>
    <n v="1997"/>
    <x v="3"/>
    <n v="5"/>
    <x v="13"/>
    <x v="2"/>
  </r>
  <r>
    <n v="12788918"/>
    <s v="2016 Ford Ranger XL 2.2 HI-Rider (4X2) PX Mkii MY17"/>
    <n v="29990"/>
    <x v="4"/>
    <s v="Ranger"/>
    <s v="XL 2.2 HI-Rider (4X2)"/>
    <s v="PX Mkii MY17"/>
    <x v="2"/>
    <n v="231183"/>
    <x v="12"/>
    <x v="0"/>
    <x v="1"/>
    <s v=" Used"/>
    <n v="2198"/>
    <x v="2"/>
    <n v="5"/>
    <x v="2"/>
    <x v="2"/>
  </r>
  <r>
    <n v="12788919"/>
    <s v="2017 Mitsubishi Triton GLS (4X4) Sports EDT MQ MY18"/>
    <n v="31990"/>
    <x v="13"/>
    <s v="Triton"/>
    <s v="GLS (4X4) Sports EDT"/>
    <s v="MQ MY18"/>
    <x v="3"/>
    <n v="197239"/>
    <x v="19"/>
    <x v="0"/>
    <x v="1"/>
    <s v=" Used"/>
    <n v="2440"/>
    <x v="1"/>
    <n v="5"/>
    <x v="3"/>
    <x v="2"/>
  </r>
  <r>
    <n v="12788925"/>
    <s v="2002 Toyota Tarago GLI ACR30R"/>
    <n v="3999"/>
    <x v="0"/>
    <s v="Tarago"/>
    <s v="GLI"/>
    <s v="ACR30R"/>
    <x v="22"/>
    <n v="291050"/>
    <x v="0"/>
    <x v="0"/>
    <x v="0"/>
    <s v=" Used"/>
    <n v="2362"/>
    <x v="5"/>
    <n v="8"/>
    <x v="22"/>
    <x v="0"/>
  </r>
  <r>
    <n v="12788927"/>
    <s v="2016 Subaru Outback 2.5I MY16"/>
    <n v="35990"/>
    <x v="12"/>
    <s v="Outback"/>
    <s v="2.5I"/>
    <s v="MY16"/>
    <x v="2"/>
    <n v="90930"/>
    <x v="0"/>
    <x v="0"/>
    <x v="2"/>
    <s v=" Used"/>
    <n v="2498"/>
    <x v="6"/>
    <n v="5"/>
    <x v="2"/>
    <x v="2"/>
  </r>
  <r>
    <n v="12788933"/>
    <s v="2016 Ford Territory Titanium (4X4) SZ MK2"/>
    <n v="22990"/>
    <x v="4"/>
    <s v="Territory"/>
    <s v="Titanium (4X4)"/>
    <s v="SZ MK2"/>
    <x v="2"/>
    <n v="216335"/>
    <x v="0"/>
    <x v="0"/>
    <x v="1"/>
    <s v=" Used"/>
    <n v="2720"/>
    <x v="7"/>
    <n v="7"/>
    <x v="2"/>
    <x v="2"/>
  </r>
  <r>
    <n v="12788935"/>
    <s v="2018 Toyota RAV4 GXL (2WD) ZSA42R MY18"/>
    <n v="34500"/>
    <x v="0"/>
    <s v="RAV4"/>
    <s v="GXL (2WD)"/>
    <s v="ZSA42R MY18"/>
    <x v="15"/>
    <n v="67500"/>
    <x v="0"/>
    <x v="0"/>
    <x v="0"/>
    <s v=" Used"/>
    <n v="1987"/>
    <x v="3"/>
    <n v="5"/>
    <x v="15"/>
    <x v="2"/>
  </r>
  <r>
    <n v="12788940"/>
    <s v="1994 Holden Commodore SS VR"/>
    <n v="17000"/>
    <x v="2"/>
    <s v="Commodore"/>
    <s v="SS"/>
    <s v="VR"/>
    <x v="30"/>
    <n v="194000"/>
    <x v="3"/>
    <x v="0"/>
    <x v="0"/>
    <s v=" Used"/>
    <n v="4987"/>
    <x v="6"/>
    <n v="5"/>
    <x v="30"/>
    <x v="2"/>
  </r>
  <r>
    <n v="12788956"/>
    <s v="2011 Holden Cruze CDX JG"/>
    <n v="8950"/>
    <x v="2"/>
    <s v="Cruze"/>
    <s v="CDX"/>
    <s v="JG"/>
    <x v="4"/>
    <n v="98380"/>
    <x v="3"/>
    <x v="0"/>
    <x v="0"/>
    <s v=" Used"/>
    <n v="1796"/>
    <x v="2"/>
    <n v="5"/>
    <x v="4"/>
    <x v="0"/>
  </r>
  <r>
    <n v="12788957"/>
    <s v="2009 Holden Captiva LX (4X4) CG MY09"/>
    <n v="7950"/>
    <x v="2"/>
    <s v="Captiva"/>
    <s v="LX (4X4)"/>
    <s v="CG MY09"/>
    <x v="10"/>
    <n v="175893"/>
    <x v="0"/>
    <x v="0"/>
    <x v="1"/>
    <s v=" Used"/>
    <n v="1991"/>
    <x v="1"/>
    <n v="7"/>
    <x v="10"/>
    <x v="0"/>
  </r>
  <r>
    <n v="12788965"/>
    <s v="2015 Toyota Hiace Commuter KDH223R MY14"/>
    <n v="46990"/>
    <x v="0"/>
    <s v="Hiace"/>
    <s v="Commuter"/>
    <s v="KDH223R MY14"/>
    <x v="7"/>
    <n v="148002"/>
    <x v="34"/>
    <x v="0"/>
    <x v="1"/>
    <s v=" Used"/>
    <n v="2982"/>
    <x v="2"/>
    <n v="14"/>
    <x v="7"/>
    <x v="1"/>
  </r>
  <r>
    <n v="12788975"/>
    <s v="2013 Ford Focus Trend LW MK2"/>
    <n v="13500"/>
    <x v="4"/>
    <s v="Focus"/>
    <s v="Trend"/>
    <s v="LW MK2"/>
    <x v="8"/>
    <n v="36000"/>
    <x v="5"/>
    <x v="0"/>
    <x v="0"/>
    <s v=" Used"/>
    <n v="1999"/>
    <x v="5"/>
    <n v="5"/>
    <x v="8"/>
    <x v="2"/>
  </r>
  <r>
    <n v="12788982"/>
    <s v="2015 Mitsubishi Triton GLX MQ MY16"/>
    <n v="18990"/>
    <x v="13"/>
    <s v="Triton"/>
    <s v="GLX"/>
    <s v="MQ MY16"/>
    <x v="7"/>
    <n v="176837"/>
    <x v="4"/>
    <x v="0"/>
    <x v="1"/>
    <s v=" Used"/>
    <n v="2440"/>
    <x v="2"/>
    <n v="2"/>
    <x v="7"/>
    <x v="2"/>
  </r>
  <r>
    <n v="12788986"/>
    <s v="2014 Nissan Navara ST-X (4X4) D40 MY13"/>
    <n v="31000"/>
    <x v="3"/>
    <s v="Navara"/>
    <s v="ST-X (4X4)"/>
    <s v="D40 MY13"/>
    <x v="12"/>
    <n v="210000"/>
    <x v="21"/>
    <x v="1"/>
    <x v="1"/>
    <s v=" Used"/>
    <n v="2488"/>
    <x v="2"/>
    <n v="2"/>
    <x v="12"/>
    <x v="2"/>
  </r>
  <r>
    <n v="12788996"/>
    <s v="2017 Mazda CX-5 Maxx (4X2) MY17"/>
    <n v="31870"/>
    <x v="10"/>
    <s v="CX-5"/>
    <s v="Maxx (4X2)"/>
    <s v="MY17"/>
    <x v="3"/>
    <n v="82706"/>
    <x v="0"/>
    <x v="0"/>
    <x v="0"/>
    <s v=" Used"/>
    <n v="1997"/>
    <x v="2"/>
    <n v="5"/>
    <x v="3"/>
    <x v="2"/>
  </r>
  <r>
    <n v="12789006"/>
    <s v="2003 Nissan X-Trail TI (4X4) T30"/>
    <n v="5990"/>
    <x v="3"/>
    <s v="X-Trail"/>
    <s v="TI (4X4)"/>
    <s v="T30"/>
    <x v="6"/>
    <n v="277015"/>
    <x v="0"/>
    <x v="0"/>
    <x v="0"/>
    <s v=" Used"/>
    <n v="2488"/>
    <x v="1"/>
    <n v="5"/>
    <x v="6"/>
    <x v="0"/>
  </r>
  <r>
    <n v="12789010"/>
    <s v="2008 Toyota Tarago GLI ACR50R"/>
    <n v="13980"/>
    <x v="0"/>
    <s v="Tarago"/>
    <s v="GLI"/>
    <s v="ACR50R"/>
    <x v="19"/>
    <n v="242313"/>
    <x v="0"/>
    <x v="0"/>
    <x v="0"/>
    <s v=" Used"/>
    <n v="2362"/>
    <x v="5"/>
    <n v="8"/>
    <x v="19"/>
    <x v="2"/>
  </r>
  <r>
    <n v="12789011"/>
    <s v="2009 Holden Commodore Omega 60TH Anniversary VE MY09.5"/>
    <n v="9980"/>
    <x v="2"/>
    <s v="Commodore"/>
    <s v="Omega 60TH Anniversary"/>
    <s v="VE MY09.5"/>
    <x v="10"/>
    <n v="193770"/>
    <x v="3"/>
    <x v="0"/>
    <x v="0"/>
    <s v=" Used"/>
    <n v="3565"/>
    <x v="6"/>
    <n v="5"/>
    <x v="10"/>
    <x v="0"/>
  </r>
  <r>
    <n v="12789012"/>
    <s v="2017 BMW X3 Xdrive 30D G01"/>
    <n v="63990"/>
    <x v="5"/>
    <s v="X3"/>
    <s v="Xdrive 30D"/>
    <s v="G01"/>
    <x v="3"/>
    <n v="86706"/>
    <x v="0"/>
    <x v="0"/>
    <x v="1"/>
    <s v=" Used"/>
    <n v="2993"/>
    <x v="1"/>
    <n v="5"/>
    <x v="3"/>
    <x v="1"/>
  </r>
  <r>
    <n v="12789035"/>
    <s v="2015 Porsche Cayenne Diesel Series 2 MY16"/>
    <n v="75900"/>
    <x v="17"/>
    <s v="Cayenne"/>
    <s v="Diesel"/>
    <s v="Series 2 MY16"/>
    <x v="7"/>
    <n v="68836"/>
    <x v="0"/>
    <x v="0"/>
    <x v="1"/>
    <s v=" Used"/>
    <n v="2967"/>
    <x v="1"/>
    <n v="5"/>
    <x v="7"/>
    <x v="1"/>
  </r>
  <r>
    <n v="12789036"/>
    <s v="2009 Porsche 911 Carrera 4 S 997 MY09"/>
    <n v="199900"/>
    <x v="17"/>
    <n v="911"/>
    <s v="Carrera 4 S"/>
    <s v="997 MY09"/>
    <x v="10"/>
    <n v="11990"/>
    <x v="20"/>
    <x v="0"/>
    <x v="2"/>
    <s v=" Used"/>
    <n v="3800"/>
    <x v="7"/>
    <n v="4"/>
    <x v="10"/>
    <x v="1"/>
  </r>
  <r>
    <n v="12789041"/>
    <s v="2019 Nissan Navara N-Trek Special Edition (4X4) D23 Series 4 MY20"/>
    <n v="50990"/>
    <x v="3"/>
    <s v="Navara"/>
    <s v="N-Trek Special Edition (4X4)"/>
    <s v="D23 Series 4 MY20"/>
    <x v="13"/>
    <n v="83445"/>
    <x v="15"/>
    <x v="0"/>
    <x v="1"/>
    <s v=" Used"/>
    <n v="2298"/>
    <x v="0"/>
    <n v="5"/>
    <x v="13"/>
    <x v="1"/>
  </r>
  <r>
    <n v="12789046"/>
    <s v="2006 Subaru Liberty GT STI MY06"/>
    <n v="12999"/>
    <x v="12"/>
    <s v="Liberty"/>
    <s v="GT STI"/>
    <s v="MY06"/>
    <x v="17"/>
    <n v="223805"/>
    <x v="3"/>
    <x v="0"/>
    <x v="2"/>
    <s v=" Used"/>
    <n v="1994"/>
    <x v="0"/>
    <n v="5"/>
    <x v="17"/>
    <x v="2"/>
  </r>
  <r>
    <n v="12789064"/>
    <s v="2015 Hyundai Santa FE Active Crdi (4X4) DM MY15"/>
    <n v="24290"/>
    <x v="7"/>
    <s v="Santa FE"/>
    <s v="Active Crdi (4X4)"/>
    <s v="DM MY15"/>
    <x v="7"/>
    <n v="113784"/>
    <x v="0"/>
    <x v="0"/>
    <x v="1"/>
    <s v=" Used"/>
    <n v="2199"/>
    <x v="5"/>
    <n v="7"/>
    <x v="7"/>
    <x v="2"/>
  </r>
  <r>
    <n v="12789069"/>
    <s v="2018 Mini Convertible John Cooper Works F57 MY19"/>
    <n v="53990"/>
    <x v="26"/>
    <s v="Convertible"/>
    <s v="John Cooper Works"/>
    <s v="F57 MY19"/>
    <x v="15"/>
    <n v="46111"/>
    <x v="14"/>
    <x v="0"/>
    <x v="2"/>
    <s v=" Used"/>
    <n v="1998"/>
    <x v="0"/>
    <n v="4"/>
    <x v="15"/>
    <x v="1"/>
  </r>
  <r>
    <n v="12789075"/>
    <s v="2014 Mitsubishi Lancer ES Sport CJ MY14.5"/>
    <n v="15995"/>
    <x v="13"/>
    <s v="Lancer"/>
    <s v="ES Sport"/>
    <s v="CJ MY14.5"/>
    <x v="12"/>
    <n v="108747"/>
    <x v="3"/>
    <x v="1"/>
    <x v="0"/>
    <s v=" Used"/>
    <n v="1998"/>
    <x v="6"/>
    <n v="5"/>
    <x v="12"/>
    <x v="2"/>
  </r>
  <r>
    <n v="12789077"/>
    <s v="2014 Honda Jazz VTI-S GK MY15"/>
    <n v="17490"/>
    <x v="19"/>
    <s v="Jazz"/>
    <s v="VTI-S"/>
    <s v="GK MY15"/>
    <x v="12"/>
    <n v="72799"/>
    <x v="5"/>
    <x v="0"/>
    <x v="0"/>
    <s v=" Used"/>
    <n v="1497"/>
    <x v="0"/>
    <n v="5"/>
    <x v="12"/>
    <x v="2"/>
  </r>
  <r>
    <n v="12789081"/>
    <s v="2018 Toyota Hilux Workmate TGN121R MY19"/>
    <n v="19800"/>
    <x v="0"/>
    <s v="Hilux"/>
    <s v="Workmate"/>
    <s v="TGN121R MY19"/>
    <x v="15"/>
    <n v="163466"/>
    <x v="4"/>
    <x v="1"/>
    <x v="0"/>
    <s v=" Used"/>
    <n v="2694"/>
    <x v="2"/>
    <n v="2"/>
    <x v="15"/>
    <x v="2"/>
  </r>
  <r>
    <n v="12789093"/>
    <s v="2018 Holden Equinox LTZ-V (awd) EQ MY18"/>
    <n v="33450"/>
    <x v="2"/>
    <s v="Equinox"/>
    <s v="LTZ-V (awd)"/>
    <s v="EQ MY18"/>
    <x v="15"/>
    <n v="64000"/>
    <x v="0"/>
    <x v="0"/>
    <x v="2"/>
    <s v=" Used"/>
    <n v="1998"/>
    <x v="2"/>
    <n v="5"/>
    <x v="15"/>
    <x v="2"/>
  </r>
  <r>
    <n v="12789102"/>
    <s v="2011 Ford Territory Titanium (4X4) SZ"/>
    <n v="15990"/>
    <x v="4"/>
    <s v="Territory"/>
    <s v="Titanium (4X4)"/>
    <s v="SZ"/>
    <x v="4"/>
    <n v="174668"/>
    <x v="0"/>
    <x v="0"/>
    <x v="1"/>
    <s v=" Used"/>
    <n v="2720"/>
    <x v="0"/>
    <n v="7"/>
    <x v="4"/>
    <x v="2"/>
  </r>
  <r>
    <n v="12789109"/>
    <s v="2022 Jeep Compass Limited (4X4) M6 MY22"/>
    <n v="48999"/>
    <x v="18"/>
    <s v="Compass"/>
    <s v="Limited (4X4)"/>
    <s v="M6 MY22"/>
    <x v="16"/>
    <n v="45"/>
    <x v="0"/>
    <x v="0"/>
    <x v="0"/>
    <s v=" Used"/>
    <n v="2359"/>
    <x v="2"/>
    <n v="5"/>
    <x v="16"/>
    <x v="1"/>
  </r>
  <r>
    <n v="12789119"/>
    <s v="2021 Ford Ranger XLT 2.0 HI-Rider (4X2) PX Mkiii MY21.25"/>
    <n v="54990"/>
    <x v="4"/>
    <s v="Ranger"/>
    <s v="XLT 2.0 HI-Rider (4X2)"/>
    <s v="PX Mkiii MY21.25"/>
    <x v="1"/>
    <n v="14916"/>
    <x v="16"/>
    <x v="0"/>
    <x v="1"/>
    <s v=" Used"/>
    <n v="1996"/>
    <x v="2"/>
    <n v="5"/>
    <x v="1"/>
    <x v="1"/>
  </r>
  <r>
    <n v="12789125"/>
    <s v="2018 Toyota RAV4 GX (2WD) ZSA42R MY18"/>
    <n v="30999"/>
    <x v="0"/>
    <s v="RAV4"/>
    <s v="GX (2WD)"/>
    <s v="ZSA42R MY18"/>
    <x v="15"/>
    <n v="83968"/>
    <x v="0"/>
    <x v="0"/>
    <x v="0"/>
    <s v=" Used"/>
    <n v="1987"/>
    <x v="2"/>
    <n v="5"/>
    <x v="15"/>
    <x v="2"/>
  </r>
  <r>
    <n v="12789143"/>
    <s v="2015 Volvo XC60 D4 Luxury DZ MY16"/>
    <n v="29990"/>
    <x v="21"/>
    <s v="XC60"/>
    <s v="D4 Luxury"/>
    <s v="DZ MY16"/>
    <x v="7"/>
    <n v="112000"/>
    <x v="0"/>
    <x v="0"/>
    <x v="1"/>
    <s v=" Used"/>
    <n v="2400"/>
    <x v="118"/>
    <n v="5"/>
    <x v="7"/>
    <x v="2"/>
  </r>
  <r>
    <n v="12789149"/>
    <s v="2008 Holden Commodore Omega VE MY09"/>
    <n v="5000"/>
    <x v="2"/>
    <s v="Commodore"/>
    <s v="Omega"/>
    <s v="VE MY09"/>
    <x v="19"/>
    <n v="270300"/>
    <x v="3"/>
    <x v="0"/>
    <x v="0"/>
    <s v=" Used"/>
    <n v="3565"/>
    <x v="15"/>
    <n v="5"/>
    <x v="19"/>
    <x v="0"/>
  </r>
  <r>
    <n v="12789151"/>
    <s v="2012 Toyota Hilux Workmate TGN16R MY12"/>
    <n v="13000"/>
    <x v="0"/>
    <s v="Hilux"/>
    <s v="Workmate"/>
    <s v="TGN16R MY12"/>
    <x v="11"/>
    <n v="207000"/>
    <x v="4"/>
    <x v="1"/>
    <x v="0"/>
    <s v=" Used"/>
    <n v="2694"/>
    <x v="2"/>
    <n v="3"/>
    <x v="11"/>
    <x v="2"/>
  </r>
  <r>
    <n v="12789154"/>
    <s v="2017 Ford Ranger XL 2.2 HI-Rider (4X2) PX Mkii MY17"/>
    <n v="33500"/>
    <x v="4"/>
    <s v="Ranger"/>
    <s v="XL 2.2 HI-Rider (4X2)"/>
    <s v="PX Mkii MY17"/>
    <x v="3"/>
    <n v="56000"/>
    <x v="12"/>
    <x v="0"/>
    <x v="1"/>
    <s v=" Used"/>
    <n v="2198"/>
    <x v="2"/>
    <n v="5"/>
    <x v="3"/>
    <x v="2"/>
  </r>
  <r>
    <n v="12789178"/>
    <s v="2018 Hyundai Kona Active OS"/>
    <n v="23500"/>
    <x v="7"/>
    <s v="Kona"/>
    <s v="Active"/>
    <s v="OS"/>
    <x v="15"/>
    <n v="84500"/>
    <x v="0"/>
    <x v="0"/>
    <x v="0"/>
    <s v=" Used"/>
    <n v="1999"/>
    <x v="1"/>
    <n v="5"/>
    <x v="15"/>
    <x v="2"/>
  </r>
  <r>
    <n v="12789199"/>
    <s v="2012 Toyota Kluger KX-R (fwd) 5 Seat GSU40R MY11 Upgrade"/>
    <n v="9121"/>
    <x v="0"/>
    <s v="Kluger"/>
    <s v="KX-R (fwd) 5 Seat"/>
    <s v="GSU40R MY11 Upgrade"/>
    <x v="11"/>
    <n v="270000"/>
    <x v="0"/>
    <x v="0"/>
    <x v="0"/>
    <s v=" Used"/>
    <n v="3456"/>
    <x v="2"/>
    <n v="5"/>
    <x v="11"/>
    <x v="0"/>
  </r>
  <r>
    <n v="12789201"/>
    <s v="2010 Holden Cruze CD JG"/>
    <n v="3999"/>
    <x v="2"/>
    <s v="Cruze"/>
    <s v="CD"/>
    <s v="JG"/>
    <x v="0"/>
    <n v="178300"/>
    <x v="3"/>
    <x v="1"/>
    <x v="0"/>
    <s v=" Used"/>
    <n v="1796"/>
    <x v="5"/>
    <n v="5"/>
    <x v="0"/>
    <x v="0"/>
  </r>
  <r>
    <n v="12789218"/>
    <s v="2011 BMW X5 Xdrive 35I E70 MY10"/>
    <n v="29800"/>
    <x v="5"/>
    <s v="X5"/>
    <s v="Xdrive 35I"/>
    <s v="E70 MY10"/>
    <x v="4"/>
    <n v="59500"/>
    <x v="0"/>
    <x v="0"/>
    <x v="2"/>
    <s v=" Used"/>
    <n v="2996"/>
    <x v="0"/>
    <n v="5"/>
    <x v="4"/>
    <x v="2"/>
  </r>
  <r>
    <n v="12789227"/>
    <s v="2016 Honda Civic RS MY16"/>
    <n v="22000"/>
    <x v="19"/>
    <s v="Civic"/>
    <s v="RS"/>
    <s v="MY16"/>
    <x v="2"/>
    <n v="103000"/>
    <x v="3"/>
    <x v="0"/>
    <x v="0"/>
    <s v=" Used"/>
    <n v="1498"/>
    <x v="2"/>
    <n v="5"/>
    <x v="2"/>
    <x v="2"/>
  </r>
  <r>
    <n v="12789230"/>
    <s v="2015 Mitsubishi Lancer LS CJ MY15"/>
    <n v="15990"/>
    <x v="13"/>
    <s v="Lancer"/>
    <s v="LS"/>
    <s v="CJ MY15"/>
    <x v="7"/>
    <n v="138609"/>
    <x v="3"/>
    <x v="0"/>
    <x v="0"/>
    <s v=" Used"/>
    <n v="1998"/>
    <x v="1"/>
    <n v="5"/>
    <x v="7"/>
    <x v="2"/>
  </r>
  <r>
    <n v="12789234"/>
    <s v="2017 Holden Colorado LTZ (4X2) RG MY17"/>
    <n v="29950"/>
    <x v="2"/>
    <s v="Colorado"/>
    <s v="LTZ (4X2)"/>
    <s v="RG MY17"/>
    <x v="3"/>
    <n v="156934"/>
    <x v="12"/>
    <x v="0"/>
    <x v="1"/>
    <s v=" Used"/>
    <n v="2776"/>
    <x v="2"/>
    <n v="5"/>
    <x v="3"/>
    <x v="2"/>
  </r>
  <r>
    <n v="12789235"/>
    <s v="2013 Hyundai I30 SE GD"/>
    <n v="13950"/>
    <x v="7"/>
    <s v="I30"/>
    <s v="SE"/>
    <s v="GD"/>
    <x v="8"/>
    <n v="125139"/>
    <x v="5"/>
    <x v="0"/>
    <x v="0"/>
    <s v=" Used"/>
    <n v="1591"/>
    <x v="3"/>
    <n v="5"/>
    <x v="8"/>
    <x v="2"/>
  </r>
  <r>
    <n v="12789250"/>
    <s v="2008 Nissan Navara ST-X (4X4) D40"/>
    <n v="12000"/>
    <x v="3"/>
    <s v="Navara"/>
    <s v="ST-X (4X4)"/>
    <s v="D40"/>
    <x v="19"/>
    <n v="350000"/>
    <x v="15"/>
    <x v="1"/>
    <x v="1"/>
    <s v=" Used"/>
    <n v="2488"/>
    <x v="2"/>
    <n v="5"/>
    <x v="19"/>
    <x v="2"/>
  </r>
  <r>
    <n v="12789261"/>
    <s v="2018 Jeep Grand Cherokee Laredo (4X4) WK MY18"/>
    <n v="43990"/>
    <x v="18"/>
    <s v="Grand Cherokee"/>
    <s v="Laredo (4X4)"/>
    <s v="WK MY18"/>
    <x v="15"/>
    <n v="26000"/>
    <x v="0"/>
    <x v="0"/>
    <x v="2"/>
    <s v=" Used"/>
    <n v="3604"/>
    <x v="2"/>
    <n v="5"/>
    <x v="15"/>
    <x v="1"/>
  </r>
  <r>
    <n v="12789294"/>
    <s v="2012 Ford Territory Titanium (4X4) SZ"/>
    <n v="19990"/>
    <x v="4"/>
    <s v="Territory"/>
    <s v="Titanium (4X4)"/>
    <s v="SZ"/>
    <x v="11"/>
    <n v="157690"/>
    <x v="0"/>
    <x v="0"/>
    <x v="1"/>
    <s v=" Used"/>
    <n v="2720"/>
    <x v="1"/>
    <n v="7"/>
    <x v="11"/>
    <x v="2"/>
  </r>
  <r>
    <n v="12789307"/>
    <s v="2010 Suzuki Grand Vitara (4X4) JT MY08 Upgrade"/>
    <n v="11988"/>
    <x v="24"/>
    <s v="Grand Vitara"/>
    <s v="(4X4)"/>
    <s v="JT MY08 Upgrade"/>
    <x v="0"/>
    <n v="219278"/>
    <x v="0"/>
    <x v="0"/>
    <x v="0"/>
    <s v=" Used"/>
    <n v="2393"/>
    <x v="1"/>
    <n v="4"/>
    <x v="0"/>
    <x v="2"/>
  </r>
  <r>
    <n v="12789316"/>
    <s v="2010 Nissan Dualis TI (4X2) J10 MY10"/>
    <n v="8490"/>
    <x v="3"/>
    <s v="Dualis"/>
    <s v="TI (4X2)"/>
    <s v="J10 MY10"/>
    <x v="0"/>
    <n v="249234"/>
    <x v="0"/>
    <x v="1"/>
    <x v="0"/>
    <s v=" Used"/>
    <n v="1997"/>
    <x v="5"/>
    <n v="5"/>
    <x v="0"/>
    <x v="0"/>
  </r>
  <r>
    <n v="12789319"/>
    <s v="2001 Toyota Hilux (4X4) LN167R"/>
    <n v="19990"/>
    <x v="0"/>
    <s v="Hilux"/>
    <s v="(4X4)"/>
    <s v="LN167R"/>
    <x v="21"/>
    <n v="188626"/>
    <x v="15"/>
    <x v="1"/>
    <x v="1"/>
    <s v=" Used"/>
    <n v="2986"/>
    <x v="3"/>
    <n v="5"/>
    <x v="21"/>
    <x v="2"/>
  </r>
  <r>
    <n v="12789322"/>
    <s v="2018 BMW 330I Sport Line F30 LCI MY18"/>
    <n v="48500"/>
    <x v="5"/>
    <s v="330I"/>
    <s v="Sport Line"/>
    <s v="F30 LCI MY18"/>
    <x v="15"/>
    <n v="64000"/>
    <x v="3"/>
    <x v="0"/>
    <x v="2"/>
    <s v=" Used"/>
    <n v="1997"/>
    <x v="119"/>
    <n v="5"/>
    <x v="15"/>
    <x v="1"/>
  </r>
  <r>
    <n v="12789323"/>
    <s v="2014 Holden Captiva 7 LS (fwd) CG MY14"/>
    <n v="14990"/>
    <x v="2"/>
    <s v="Captiva"/>
    <s v="7 LS (fwd)"/>
    <s v="CG MY14"/>
    <x v="12"/>
    <n v="139047"/>
    <x v="0"/>
    <x v="0"/>
    <x v="0"/>
    <s v=" Used"/>
    <n v="2384"/>
    <x v="5"/>
    <n v="7"/>
    <x v="12"/>
    <x v="2"/>
  </r>
  <r>
    <n v="12789324"/>
    <s v="2021 Subaru WRX STI (awd) MY21"/>
    <n v="95000"/>
    <x v="12"/>
    <s v="WRX"/>
    <s v="STI (awd)"/>
    <s v="MY21"/>
    <x v="1"/>
    <n v="2200"/>
    <x v="3"/>
    <x v="1"/>
    <x v="2"/>
    <s v=" Used"/>
    <n v="2457"/>
    <x v="32"/>
    <n v="5"/>
    <x v="1"/>
    <x v="1"/>
  </r>
  <r>
    <n v="12789332"/>
    <s v="2017 Audi A5 2.0 Tfsi Quattro S Tronic Sprt F5 MY17"/>
    <n v="50000"/>
    <x v="11"/>
    <s v="A5"/>
    <s v="2.0 Tfsi Quattro S Tronic Sprt"/>
    <s v="F5 MY17"/>
    <x v="3"/>
    <n v="48500"/>
    <x v="5"/>
    <x v="0"/>
    <x v="2"/>
    <s v=" Used"/>
    <n v="1984"/>
    <x v="9"/>
    <n v="4"/>
    <x v="3"/>
    <x v="1"/>
  </r>
  <r>
    <n v="12789343"/>
    <s v="2013 Toyota Corolla Ascent ZRE182R"/>
    <n v="13900"/>
    <x v="0"/>
    <s v="Corolla"/>
    <s v="Ascent"/>
    <s v="ZRE182R"/>
    <x v="8"/>
    <n v="185000"/>
    <x v="5"/>
    <x v="0"/>
    <x v="0"/>
    <s v=" Used"/>
    <n v="1798"/>
    <x v="6"/>
    <n v="5"/>
    <x v="8"/>
    <x v="2"/>
  </r>
  <r>
    <n v="12789344"/>
    <s v="2008 Toyota Hilux Workmate TGN16R 08 Upgrade"/>
    <n v="12990"/>
    <x v="0"/>
    <s v="Hilux"/>
    <s v="Workmate"/>
    <s v="TGN16R 08 Upgrade"/>
    <x v="19"/>
    <n v="286164"/>
    <x v="4"/>
    <x v="1"/>
    <x v="0"/>
    <s v=" Used"/>
    <n v="2694"/>
    <x v="1"/>
    <n v="3"/>
    <x v="19"/>
    <x v="2"/>
  </r>
  <r>
    <n v="12789347"/>
    <s v="2022 Toyota Hilux Rugged X (4X4) GUN126R"/>
    <n v="86888"/>
    <x v="0"/>
    <s v="Hilux"/>
    <s v="Rugged X (4X4)"/>
    <s v="GUN126R"/>
    <x v="16"/>
    <n v="65"/>
    <x v="16"/>
    <x v="0"/>
    <x v="1"/>
    <s v=" Used"/>
    <n v="2753"/>
    <x v="2"/>
    <n v="5"/>
    <x v="16"/>
    <x v="1"/>
  </r>
  <r>
    <n v="12789356"/>
    <s v="2019 BMW X2 Xdrive 20D M Sport F39 MY19"/>
    <n v="47788"/>
    <x v="5"/>
    <s v="X2"/>
    <s v="Xdrive 20D M Sport"/>
    <s v="F39 MY19"/>
    <x v="13"/>
    <n v="42826"/>
    <x v="0"/>
    <x v="0"/>
    <x v="1"/>
    <s v=" Used"/>
    <n v="1995"/>
    <x v="0"/>
    <n v="5"/>
    <x v="13"/>
    <x v="1"/>
  </r>
  <r>
    <n v="12789358"/>
    <s v="2009 Hyundai I30 SX FD MY10"/>
    <n v="11490"/>
    <x v="7"/>
    <s v="I30"/>
    <s v="SX"/>
    <s v="FD MY10"/>
    <x v="10"/>
    <n v="116495"/>
    <x v="5"/>
    <x v="0"/>
    <x v="0"/>
    <s v=" Used"/>
    <n v="1975"/>
    <x v="1"/>
    <n v="5"/>
    <x v="10"/>
    <x v="2"/>
  </r>
  <r>
    <n v="12789368"/>
    <s v="2017 Toyota Kluger GX (4X2) GSU50R MY17"/>
    <n v="40888"/>
    <x v="0"/>
    <s v="Kluger"/>
    <s v="GX (4X2)"/>
    <s v="GSU50R MY17"/>
    <x v="3"/>
    <n v="50843"/>
    <x v="0"/>
    <x v="0"/>
    <x v="0"/>
    <s v=" Used"/>
    <n v="3456"/>
    <x v="5"/>
    <n v="7"/>
    <x v="3"/>
    <x v="1"/>
  </r>
  <r>
    <n v="12789375"/>
    <s v="2020 Toyota RAV4 Edge AWD Axaa54R"/>
    <n v="55990"/>
    <x v="0"/>
    <s v="RAV4"/>
    <s v="Edge AWD"/>
    <s v="Axaa54R"/>
    <x v="9"/>
    <n v="22580"/>
    <x v="0"/>
    <x v="0"/>
    <x v="0"/>
    <s v=" Used"/>
    <n v="2487"/>
    <x v="0"/>
    <n v="5"/>
    <x v="9"/>
    <x v="1"/>
  </r>
  <r>
    <n v="12789380"/>
    <s v="2019 BMW X1 Xdrive 25I F48 MY19"/>
    <n v="44900"/>
    <x v="5"/>
    <s v="X1"/>
    <s v="Xdrive 25I"/>
    <s v="F48 MY19"/>
    <x v="13"/>
    <n v="67500"/>
    <x v="0"/>
    <x v="0"/>
    <x v="2"/>
    <s v=" Used"/>
    <n v="1998"/>
    <x v="120"/>
    <n v="5"/>
    <x v="13"/>
    <x v="1"/>
  </r>
  <r>
    <n v="12789382"/>
    <s v="2007 Subaru Outback 2.5I MY07"/>
    <n v="6300"/>
    <x v="12"/>
    <s v="Outback"/>
    <s v="2.5I"/>
    <s v="MY07"/>
    <x v="18"/>
    <n v="238000"/>
    <x v="0"/>
    <x v="0"/>
    <x v="0"/>
    <s v=" Used"/>
    <n v="2457"/>
    <x v="2"/>
    <n v="5"/>
    <x v="18"/>
    <x v="0"/>
  </r>
  <r>
    <n v="12789394"/>
    <s v="2012 Kia Grand Carnival SI VQ MY12"/>
    <n v="11000"/>
    <x v="14"/>
    <s v="Grand Carnival"/>
    <s v="SI"/>
    <s v="VQ MY12"/>
    <x v="11"/>
    <n v="152000"/>
    <x v="0"/>
    <x v="0"/>
    <x v="0"/>
    <s v=" Used"/>
    <n v="3470"/>
    <x v="2"/>
    <n v="8"/>
    <x v="11"/>
    <x v="2"/>
  </r>
  <r>
    <n v="12789402"/>
    <s v="2012 Mazda 6 Touring GH MY11"/>
    <n v="9999"/>
    <x v="10"/>
    <n v="6"/>
    <s v="Touring"/>
    <s v="GH MY11"/>
    <x v="11"/>
    <n v="167000"/>
    <x v="5"/>
    <x v="1"/>
    <x v="0"/>
    <s v=" Used"/>
    <n v="2488"/>
    <x v="1"/>
    <n v="5"/>
    <x v="11"/>
    <x v="0"/>
  </r>
  <r>
    <n v="12789409"/>
    <s v="2017 Mazda BT-50 XT (4X2) MY16"/>
    <n v="21000"/>
    <x v="10"/>
    <s v="BT-50"/>
    <s v="XT (4X2)"/>
    <s v="MY16"/>
    <x v="3"/>
    <n v="110100"/>
    <x v="4"/>
    <x v="1"/>
    <x v="1"/>
    <s v=" Used"/>
    <n v="3196"/>
    <x v="2"/>
    <n v="3"/>
    <x v="3"/>
    <x v="2"/>
  </r>
  <r>
    <n v="12789414"/>
    <s v="2006 Toyota Landcruiser (4X4) HZJ105R Upgrade"/>
    <n v="59500"/>
    <x v="0"/>
    <s v="Landcruiser"/>
    <s v="(4X4)"/>
    <s v="HZJ105R Upgrade"/>
    <x v="17"/>
    <n v="147500"/>
    <x v="0"/>
    <x v="1"/>
    <x v="1"/>
    <s v=" Used"/>
    <n v="4164"/>
    <x v="2"/>
    <n v="6"/>
    <x v="17"/>
    <x v="1"/>
  </r>
  <r>
    <n v="12789418"/>
    <s v="2011 Isuzu D-MAX EX (4X4) TF MY10"/>
    <n v="18000"/>
    <x v="6"/>
    <s v="D-MAX"/>
    <s v="EX (4X4)"/>
    <s v="TF MY10"/>
    <x v="4"/>
    <n v="140000"/>
    <x v="4"/>
    <x v="1"/>
    <x v="1"/>
    <s v=" Used"/>
    <n v="2999"/>
    <x v="5"/>
    <n v="3"/>
    <x v="4"/>
    <x v="2"/>
  </r>
  <r>
    <n v="12789419"/>
    <s v="2012 Suzuki SX4 AWD GY MY11"/>
    <n v="10000"/>
    <x v="24"/>
    <s v="SX4"/>
    <s v="AWD"/>
    <s v="GY MY11"/>
    <x v="11"/>
    <n v="175000"/>
    <x v="5"/>
    <x v="1"/>
    <x v="0"/>
    <s v=" Used"/>
    <n v="1995"/>
    <x v="32"/>
    <n v="5"/>
    <x v="11"/>
    <x v="0"/>
  </r>
  <r>
    <n v="12789426"/>
    <s v="2004 Toyota Landcruiser Prado GXL (4X4) KZJ120R"/>
    <n v="20000"/>
    <x v="0"/>
    <s v="Landcruiser Prado"/>
    <s v="GXL (4X4)"/>
    <s v="KZJ120R"/>
    <x v="14"/>
    <n v="340"/>
    <x v="0"/>
    <x v="0"/>
    <x v="1"/>
    <s v=" Used"/>
    <n v="2982"/>
    <x v="2"/>
    <n v="8"/>
    <x v="14"/>
    <x v="2"/>
  </r>
  <r>
    <n v="12789443"/>
    <s v="2018 Toyota Camry Ascent Sport (hybrid) Axvh71R"/>
    <n v="38000"/>
    <x v="0"/>
    <s v="Camry"/>
    <s v="Ascent Sport (hybrid)"/>
    <s v="Axvh71R"/>
    <x v="15"/>
    <n v="99950"/>
    <x v="3"/>
    <x v="0"/>
    <x v="4"/>
    <s v=" Used"/>
    <n v="2494"/>
    <x v="2"/>
    <n v="5"/>
    <x v="15"/>
    <x v="2"/>
  </r>
  <r>
    <n v="12789458"/>
    <s v="2016 Holden Commodore SV6 Black Pack Vfii MY16"/>
    <n v="28490"/>
    <x v="2"/>
    <s v="Commodore"/>
    <s v="SV6 Black Pack"/>
    <s v="Vfii MY16"/>
    <x v="2"/>
    <n v="125000"/>
    <x v="3"/>
    <x v="1"/>
    <x v="0"/>
    <s v=" Used"/>
    <n v="3565"/>
    <x v="52"/>
    <n v="5"/>
    <x v="2"/>
    <x v="2"/>
  </r>
  <r>
    <n v="12789467"/>
    <s v="2020 Land Rover Range Rover Velar P250 R-Dynamic SE (184KW) L560 MY20"/>
    <n v="129000"/>
    <x v="22"/>
    <s v="Range Rover Velar"/>
    <s v="P250 R-Dynamic SE (184KW)"/>
    <s v="L560 MY20"/>
    <x v="9"/>
    <n v="17501"/>
    <x v="0"/>
    <x v="0"/>
    <x v="2"/>
    <s v=" Used"/>
    <n v="1997"/>
    <x v="2"/>
    <n v="5"/>
    <x v="9"/>
    <x v="1"/>
  </r>
  <r>
    <n v="12789475"/>
    <s v="2010 Mercedes-Benz C200 CGI W204 MY10"/>
    <n v="16500"/>
    <x v="1"/>
    <s v="C200"/>
    <s v="CGI"/>
    <s v="W204 MY10"/>
    <x v="0"/>
    <n v="180000"/>
    <x v="3"/>
    <x v="0"/>
    <x v="2"/>
    <s v=" Used"/>
    <n v="1796"/>
    <x v="2"/>
    <n v="5"/>
    <x v="0"/>
    <x v="2"/>
  </r>
  <r>
    <n v="12789476"/>
    <s v="2018 Honda HR-V VTI MY18"/>
    <n v="30000"/>
    <x v="19"/>
    <s v="HR-V"/>
    <s v="VTI"/>
    <s v="MY18"/>
    <x v="15"/>
    <n v="24448"/>
    <x v="0"/>
    <x v="0"/>
    <x v="0"/>
    <s v=" Used"/>
    <n v="1799"/>
    <x v="0"/>
    <n v="5"/>
    <x v="15"/>
    <x v="2"/>
  </r>
  <r>
    <n v="12789488"/>
    <s v="2020 Porsche Macan GTS 95B MY20"/>
    <n v="148000"/>
    <x v="17"/>
    <s v="Macan"/>
    <s v="GTS"/>
    <s v="95B MY20"/>
    <x v="9"/>
    <n v="21633"/>
    <x v="0"/>
    <x v="0"/>
    <x v="2"/>
    <s v=" Used"/>
    <n v="2894"/>
    <x v="0"/>
    <n v="5"/>
    <x v="9"/>
    <x v="1"/>
  </r>
  <r>
    <n v="12789540"/>
    <s v="2019 Chevrolet Camaro ZL1 1AL37 MY19"/>
    <n v="170000"/>
    <x v="37"/>
    <s v="Camaro"/>
    <s v="ZL1"/>
    <s v="1AL37 MY19"/>
    <x v="13"/>
    <n v="18820"/>
    <x v="20"/>
    <x v="0"/>
    <x v="2"/>
    <s v=" Used"/>
    <n v="6162"/>
    <x v="6"/>
    <n v="4"/>
    <x v="13"/>
    <x v="1"/>
  </r>
  <r>
    <n v="12789559"/>
    <s v="2022 Mitsubishi Outlander Exceed 7 Seat (awd) ZM MY22"/>
    <n v="56990"/>
    <x v="13"/>
    <s v="Outlander"/>
    <s v="Exceed 7 Seat (awd)"/>
    <s v="ZM MY22"/>
    <x v="16"/>
    <n v="7500"/>
    <x v="0"/>
    <x v="0"/>
    <x v="0"/>
    <s v=" Demo"/>
    <n v="2488"/>
    <x v="2"/>
    <n v="7"/>
    <x v="16"/>
    <x v="1"/>
  </r>
  <r>
    <n v="12789560"/>
    <s v="2022 Mitsubishi Eclipse Cross Aspire (2WD) YB MY22"/>
    <n v="40130"/>
    <x v="13"/>
    <s v="Eclipse Cross"/>
    <s v="Aspire (2WD)"/>
    <s v="YB MY22"/>
    <x v="16"/>
    <n v="1540"/>
    <x v="0"/>
    <x v="0"/>
    <x v="0"/>
    <s v=" Demo"/>
    <n v="1499"/>
    <x v="2"/>
    <n v="5"/>
    <x v="16"/>
    <x v="1"/>
  </r>
  <r>
    <n v="12789561"/>
    <s v="2022 Mitsubishi Outlander LS 7 Seat (2WD) ZM MY22.5"/>
    <n v="45000"/>
    <x v="13"/>
    <s v="Outlander"/>
    <s v="LS 7 Seat (2WD)"/>
    <s v="ZM MY22.5"/>
    <x v="16"/>
    <n v="5500"/>
    <x v="0"/>
    <x v="0"/>
    <x v="0"/>
    <s v=" Demo"/>
    <n v="2488"/>
    <x v="6"/>
    <n v="7"/>
    <x v="16"/>
    <x v="1"/>
  </r>
  <r>
    <n v="12789562"/>
    <s v="2010 Nissan Dualis ST (4X2) J10 MY10"/>
    <n v="7390"/>
    <x v="3"/>
    <s v="Dualis"/>
    <s v="ST (4X2)"/>
    <s v="J10 MY10"/>
    <x v="0"/>
    <n v="179000"/>
    <x v="0"/>
    <x v="1"/>
    <x v="0"/>
    <s v=" Used"/>
    <n v="1997"/>
    <x v="3"/>
    <n v="5"/>
    <x v="0"/>
    <x v="0"/>
  </r>
  <r>
    <n v="12789577"/>
    <s v="2014 Holden Colorado LX (4X4) RG MY14"/>
    <n v="22975"/>
    <x v="2"/>
    <s v="Colorado"/>
    <s v="LX (4X4)"/>
    <s v="RG MY14"/>
    <x v="12"/>
    <n v="162326"/>
    <x v="4"/>
    <x v="1"/>
    <x v="1"/>
    <s v=" Used"/>
    <n v="2776"/>
    <x v="2"/>
    <n v="2"/>
    <x v="12"/>
    <x v="2"/>
  </r>
  <r>
    <n v="12789585"/>
    <s v="2017 Alfa Romeo Giulietta Veloce TCT Series 2"/>
    <n v="26100"/>
    <x v="30"/>
    <s v="Giulietta"/>
    <s v="Veloce TCT"/>
    <s v="Series 2"/>
    <x v="3"/>
    <n v="73660"/>
    <x v="5"/>
    <x v="0"/>
    <x v="2"/>
    <s v=" Used"/>
    <n v="1742"/>
    <x v="1"/>
    <n v="5"/>
    <x v="3"/>
    <x v="2"/>
  </r>
  <r>
    <n v="12789590"/>
    <s v="2021 Isuzu D-MAX X-Terrain (4X4) RG MY21"/>
    <n v="69555"/>
    <x v="6"/>
    <s v="D-MAX"/>
    <s v="X-Terrain (4X4)"/>
    <s v="RG MY21"/>
    <x v="1"/>
    <n v="48800"/>
    <x v="10"/>
    <x v="0"/>
    <x v="1"/>
    <s v=" Used"/>
    <n v="2999"/>
    <x v="5"/>
    <n v="5"/>
    <x v="1"/>
    <x v="1"/>
  </r>
  <r>
    <n v="12789601"/>
    <s v="2015 Holden Colorado LS (4X4) RG MY16"/>
    <n v="31990"/>
    <x v="2"/>
    <s v="Colorado"/>
    <s v="LS (4X4)"/>
    <s v="RG MY16"/>
    <x v="7"/>
    <n v="140557"/>
    <x v="12"/>
    <x v="1"/>
    <x v="1"/>
    <s v=" Used"/>
    <n v="2776"/>
    <x v="2"/>
    <n v="5"/>
    <x v="7"/>
    <x v="2"/>
  </r>
  <r>
    <n v="12789602"/>
    <s v="2012 Hyundai IX35 Highlander (awd) LM MY11"/>
    <n v="16888"/>
    <x v="7"/>
    <s v="IX35"/>
    <s v="Highlander (awd)"/>
    <s v="LM MY11"/>
    <x v="11"/>
    <n v="156294"/>
    <x v="0"/>
    <x v="0"/>
    <x v="1"/>
    <s v=" Used"/>
    <n v="1995"/>
    <x v="1"/>
    <n v="5"/>
    <x v="11"/>
    <x v="2"/>
  </r>
  <r>
    <n v="12789608"/>
    <s v="2018 Toyota Fortuner Crusade GUN156R MY18"/>
    <n v="56990"/>
    <x v="0"/>
    <s v="Fortuner"/>
    <s v="Crusade"/>
    <s v="GUN156R MY18"/>
    <x v="15"/>
    <n v="56055"/>
    <x v="0"/>
    <x v="0"/>
    <x v="1"/>
    <s v=" Used"/>
    <n v="2753"/>
    <x v="5"/>
    <n v="7"/>
    <x v="15"/>
    <x v="1"/>
  </r>
  <r>
    <n v="12789609"/>
    <s v="2017 Mercedes-Benz GLS350 D 4Matic X166 MY17"/>
    <n v="82990"/>
    <x v="1"/>
    <s v="GLS350"/>
    <s v="D 4Matic"/>
    <s v="X166 MY17"/>
    <x v="3"/>
    <n v="122047"/>
    <x v="0"/>
    <x v="0"/>
    <x v="1"/>
    <s v=" Used"/>
    <n v="2987"/>
    <x v="1"/>
    <n v="7"/>
    <x v="3"/>
    <x v="1"/>
  </r>
  <r>
    <n v="12789617"/>
    <s v="2019 BMW X5 Xdrive 30D G05"/>
    <n v="86990"/>
    <x v="5"/>
    <s v="X5"/>
    <s v="Xdrive 30D"/>
    <s v="G05"/>
    <x v="13"/>
    <n v="77058"/>
    <x v="0"/>
    <x v="0"/>
    <x v="1"/>
    <s v=" Used"/>
    <n v="2993"/>
    <x v="1"/>
    <n v="5"/>
    <x v="13"/>
    <x v="1"/>
  </r>
  <r>
    <n v="12789650"/>
    <s v="2016 Mazda CX-5 Maxx Sport (4X2) MY17"/>
    <n v="26735"/>
    <x v="10"/>
    <s v="CX-5"/>
    <s v="Maxx Sport (4X2)"/>
    <s v="MY17"/>
    <x v="2"/>
    <n v="79798"/>
    <x v="0"/>
    <x v="0"/>
    <x v="0"/>
    <s v=" Used"/>
    <n v="1997"/>
    <x v="5"/>
    <n v="5"/>
    <x v="2"/>
    <x v="2"/>
  </r>
  <r>
    <n v="12789652"/>
    <s v="2022 Hyundai Palisade Elite (7 Seat) LX2.V3 MY23"/>
    <n v="75790"/>
    <x v="7"/>
    <s v="Palisade"/>
    <s v="Elite (7 Seat)"/>
    <s v="LX2.V3 MY23"/>
    <x v="16"/>
    <n v="16"/>
    <x v="0"/>
    <x v="0"/>
    <x v="1"/>
    <s v=" New In Stock"/>
    <n v="2199"/>
    <x v="2"/>
    <n v="7"/>
    <x v="16"/>
    <x v="1"/>
  </r>
  <r>
    <n v="12789654"/>
    <s v="2014 Subaru Liberty 2.5I Premium MY15"/>
    <n v="18990"/>
    <x v="12"/>
    <s v="Liberty"/>
    <s v="2.5I Premium"/>
    <s v="MY15"/>
    <x v="12"/>
    <n v="68738"/>
    <x v="3"/>
    <x v="0"/>
    <x v="2"/>
    <s v=" Used"/>
    <n v="2498"/>
    <x v="9"/>
    <n v="5"/>
    <x v="12"/>
    <x v="2"/>
  </r>
  <r>
    <n v="12789658"/>
    <s v="2019 Hyundai Tucson Active X (fwd) TL3 MY19"/>
    <n v="28990"/>
    <x v="7"/>
    <s v="Tucson"/>
    <s v="Active X (fwd)"/>
    <s v="TL3 MY19"/>
    <x v="13"/>
    <n v="54360"/>
    <x v="0"/>
    <x v="0"/>
    <x v="0"/>
    <s v=" Used"/>
    <n v="1999"/>
    <x v="6"/>
    <n v="5"/>
    <x v="13"/>
    <x v="2"/>
  </r>
  <r>
    <n v="12789659"/>
    <s v="2014 BMW X5 Xdrive 25D F15 MY14"/>
    <n v="34888"/>
    <x v="5"/>
    <s v="X5"/>
    <s v="Xdrive 25D"/>
    <s v="F15 MY14"/>
    <x v="12"/>
    <n v="149960"/>
    <x v="0"/>
    <x v="0"/>
    <x v="1"/>
    <s v=" Used"/>
    <n v="1995"/>
    <x v="2"/>
    <n v="5"/>
    <x v="12"/>
    <x v="2"/>
  </r>
  <r>
    <n v="12789660"/>
    <s v="2018 Volkswagen Golf 110 TSI Highline AU MY19"/>
    <n v="32900"/>
    <x v="8"/>
    <s v="Golf"/>
    <s v="110 TSI Highline"/>
    <s v="AU MY19"/>
    <x v="15"/>
    <n v="55990"/>
    <x v="5"/>
    <x v="0"/>
    <x v="2"/>
    <s v=" Used"/>
    <n v="1395"/>
    <x v="2"/>
    <n v="5"/>
    <x v="15"/>
    <x v="2"/>
  </r>
  <r>
    <n v="12789693"/>
    <s v="2013 Subaru Liberty 2.5I GT Premium MY13"/>
    <n v="22500"/>
    <x v="12"/>
    <s v="Liberty"/>
    <s v="2.5I GT Premium"/>
    <s v="MY13"/>
    <x v="8"/>
    <n v="129000"/>
    <x v="3"/>
    <x v="0"/>
    <x v="2"/>
    <s v=" Used"/>
    <n v="2457"/>
    <x v="121"/>
    <n v="5"/>
    <x v="8"/>
    <x v="2"/>
  </r>
  <r>
    <n v="12789707"/>
    <s v="2020 Subaru Forester 2.5I (awd) MY20"/>
    <n v="36990"/>
    <x v="12"/>
    <s v="Forester"/>
    <s v="2.5I (awd)"/>
    <s v="MY20"/>
    <x v="9"/>
    <n v="64359"/>
    <x v="0"/>
    <x v="0"/>
    <x v="0"/>
    <s v=" Used"/>
    <n v="2498"/>
    <x v="2"/>
    <n v="5"/>
    <x v="9"/>
    <x v="2"/>
  </r>
  <r>
    <n v="12789728"/>
    <s v="2015 Mitsubishi Triton GLS (4X4) MQ MY16"/>
    <n v="37990"/>
    <x v="13"/>
    <s v="Triton"/>
    <s v="GLS (4X4)"/>
    <s v="MQ MY16"/>
    <x v="7"/>
    <n v="87089"/>
    <x v="19"/>
    <x v="0"/>
    <x v="1"/>
    <s v=" Used"/>
    <n v="2440"/>
    <x v="6"/>
    <n v="5"/>
    <x v="7"/>
    <x v="2"/>
  </r>
  <r>
    <n v="12789729"/>
    <s v="2016 Subaru Forester 2.5I-L MY16"/>
    <n v="30990"/>
    <x v="12"/>
    <s v="Forester"/>
    <s v="2.5I-L"/>
    <s v="MY16"/>
    <x v="2"/>
    <n v="87596"/>
    <x v="0"/>
    <x v="0"/>
    <x v="0"/>
    <s v=" Used"/>
    <n v="2498"/>
    <x v="5"/>
    <n v="5"/>
    <x v="2"/>
    <x v="2"/>
  </r>
  <r>
    <n v="12789740"/>
    <s v="2014 Volkswagen Amarok TDI420 (4X4) 2H MY14"/>
    <n v="28777"/>
    <x v="8"/>
    <s v="Amarok"/>
    <s v="TDI420 (4X4)"/>
    <s v="2H MY14"/>
    <x v="12"/>
    <n v="150345"/>
    <x v="19"/>
    <x v="0"/>
    <x v="1"/>
    <s v=" Used"/>
    <n v="1968"/>
    <x v="5"/>
    <n v="5"/>
    <x v="12"/>
    <x v="2"/>
  </r>
  <r>
    <n v="12789751"/>
    <s v="2018 Subaru Forester 2.5I-S MY18"/>
    <n v="35950"/>
    <x v="12"/>
    <s v="Forester"/>
    <s v="2.5I-S"/>
    <s v="MY18"/>
    <x v="15"/>
    <n v="85347"/>
    <x v="0"/>
    <x v="0"/>
    <x v="0"/>
    <s v=" Used"/>
    <n v="2498"/>
    <x v="2"/>
    <n v="5"/>
    <x v="15"/>
    <x v="2"/>
  </r>
  <r>
    <n v="12789773"/>
    <s v="2017 Holden Trax LS TJ MY17"/>
    <n v="20990"/>
    <x v="2"/>
    <s v="Trax"/>
    <s v="LS"/>
    <s v="TJ MY17"/>
    <x v="3"/>
    <n v="60400"/>
    <x v="0"/>
    <x v="0"/>
    <x v="0"/>
    <s v=" Used"/>
    <n v="1364"/>
    <x v="0"/>
    <n v="5"/>
    <x v="3"/>
    <x v="2"/>
  </r>
  <r>
    <n v="12789774"/>
    <s v="2016 Hyundai I30 Active X GD4 Series 2"/>
    <n v="23990"/>
    <x v="7"/>
    <s v="I30"/>
    <s v="Active X"/>
    <s v="GD4 Series 2"/>
    <x v="2"/>
    <n v="41530"/>
    <x v="5"/>
    <x v="0"/>
    <x v="0"/>
    <s v=" Used"/>
    <n v="1797"/>
    <x v="0"/>
    <n v="5"/>
    <x v="2"/>
    <x v="2"/>
  </r>
  <r>
    <n v="12789775"/>
    <s v="2019 Volkswagen Polo 70 TSI Trendline AW MY19"/>
    <n v="21990"/>
    <x v="8"/>
    <s v="Polo"/>
    <s v="70 TSI Trendline"/>
    <s v="AW MY19"/>
    <x v="13"/>
    <n v="57808"/>
    <x v="5"/>
    <x v="0"/>
    <x v="2"/>
    <s v=" Used"/>
    <n v="999"/>
    <x v="5"/>
    <n v="5"/>
    <x v="13"/>
    <x v="2"/>
  </r>
  <r>
    <n v="12789781"/>
    <s v="2020 Toyota Hilux Rugged X (4X4) GUN126R MY19 Upgrade"/>
    <n v="79800"/>
    <x v="0"/>
    <s v="Hilux"/>
    <s v="Rugged X (4X4)"/>
    <s v="GUN126R MY19 Upgrade"/>
    <x v="9"/>
    <n v="21198"/>
    <x v="16"/>
    <x v="0"/>
    <x v="1"/>
    <s v=" Used"/>
    <n v="2753"/>
    <x v="2"/>
    <n v="5"/>
    <x v="9"/>
    <x v="1"/>
  </r>
  <r>
    <n v="12789800"/>
    <s v="2013 Hyundai Santa FE Highlander Crdi (4X4) DM"/>
    <n v="23990"/>
    <x v="7"/>
    <s v="Santa FE"/>
    <s v="Highlander Crdi (4X4)"/>
    <s v="DM"/>
    <x v="8"/>
    <n v="169995"/>
    <x v="0"/>
    <x v="0"/>
    <x v="1"/>
    <s v=" Used"/>
    <n v="2199"/>
    <x v="0"/>
    <n v="7"/>
    <x v="8"/>
    <x v="2"/>
  </r>
  <r>
    <n v="12789814"/>
    <s v="2009 Toyota Landcruiser Prado GXL (4X4) KDJ120R 07 Upgrade"/>
    <n v="22000"/>
    <x v="0"/>
    <s v="Landcruiser Prado"/>
    <s v="GXL (4X4)"/>
    <s v="KDJ120R 07 Upgrade"/>
    <x v="10"/>
    <n v="346900"/>
    <x v="0"/>
    <x v="1"/>
    <x v="1"/>
    <s v=" Used"/>
    <n v="2982"/>
    <x v="1"/>
    <n v="8"/>
    <x v="10"/>
    <x v="2"/>
  </r>
  <r>
    <n v="12789833"/>
    <s v="2015 Porsche Macan S MY15"/>
    <n v="59990"/>
    <x v="17"/>
    <s v="Macan"/>
    <s v="S"/>
    <s v="MY15"/>
    <x v="7"/>
    <n v="100488"/>
    <x v="0"/>
    <x v="0"/>
    <x v="2"/>
    <s v=" Used"/>
    <n v="2997"/>
    <x v="2"/>
    <n v="5"/>
    <x v="7"/>
    <x v="1"/>
  </r>
  <r>
    <n v="12789834"/>
    <s v="2017 Maserati Levante Luxury M161 MY17"/>
    <n v="86990"/>
    <x v="50"/>
    <s v="Levante"/>
    <s v="Luxury"/>
    <s v="M161 MY17"/>
    <x v="3"/>
    <n v="44325"/>
    <x v="0"/>
    <x v="0"/>
    <x v="1"/>
    <s v=" Used"/>
    <n v="2987"/>
    <x v="3"/>
    <n v="5"/>
    <x v="3"/>
    <x v="1"/>
  </r>
  <r>
    <n v="12789842"/>
    <s v="2019 Mercedes-Benz GLC350 D 253 MY19"/>
    <n v="82888"/>
    <x v="1"/>
    <s v="GLC350"/>
    <s v="D"/>
    <s v="253 MY19"/>
    <x v="13"/>
    <n v="31872"/>
    <x v="0"/>
    <x v="0"/>
    <x v="1"/>
    <s v=" Used"/>
    <n v="2987"/>
    <x v="2"/>
    <n v="5"/>
    <x v="13"/>
    <x v="1"/>
  </r>
  <r>
    <n v="12789844"/>
    <s v="2018 Mazda CX-5 GT (4X4) MY17.5 (KF Series 2)"/>
    <n v="30990"/>
    <x v="10"/>
    <s v="CX-5"/>
    <s v="GT (4X4)"/>
    <s v="MY17.5 (KF Series 2)"/>
    <x v="15"/>
    <n v="139001"/>
    <x v="0"/>
    <x v="0"/>
    <x v="0"/>
    <s v=" Used"/>
    <n v="2488"/>
    <x v="2"/>
    <n v="5"/>
    <x v="15"/>
    <x v="2"/>
  </r>
  <r>
    <n v="12789868"/>
    <s v="2013 Kia Soul + AM MY12"/>
    <n v="13999"/>
    <x v="14"/>
    <s v="Soul"/>
    <s v="+"/>
    <s v="AM MY12"/>
    <x v="8"/>
    <n v="121284"/>
    <x v="5"/>
    <x v="0"/>
    <x v="0"/>
    <s v=" Used"/>
    <n v="1999"/>
    <x v="1"/>
    <n v="5"/>
    <x v="8"/>
    <x v="2"/>
  </r>
  <r>
    <n v="12789870"/>
    <s v="2019 Toyota Corolla Ascent Sport (hybrid) ZWE211R"/>
    <n v="34990"/>
    <x v="0"/>
    <s v="Corolla"/>
    <s v="Ascent Sport (hybrid)"/>
    <s v="ZWE211R"/>
    <x v="13"/>
    <n v="60595"/>
    <x v="5"/>
    <x v="0"/>
    <x v="4"/>
    <s v=" Used"/>
    <n v="1798"/>
    <x v="6"/>
    <n v="5"/>
    <x v="13"/>
    <x v="2"/>
  </r>
  <r>
    <n v="12789896"/>
    <s v="2010 Hyundai IX35 Highlander (awd) LM MY11"/>
    <n v="16995"/>
    <x v="7"/>
    <s v="IX35"/>
    <s v="Highlander (awd)"/>
    <s v="LM MY11"/>
    <x v="0"/>
    <n v="119024"/>
    <x v="0"/>
    <x v="0"/>
    <x v="1"/>
    <s v=" Used"/>
    <n v="1995"/>
    <x v="6"/>
    <n v="5"/>
    <x v="0"/>
    <x v="2"/>
  </r>
  <r>
    <n v="12789901"/>
    <s v="2021 Volkswagen T-ROC 110TSI Style A1 MY22"/>
    <n v="37990"/>
    <x v="8"/>
    <s v="T-ROC"/>
    <s v="110TSI Style"/>
    <s v="A1 MY22"/>
    <x v="1"/>
    <n v="23318"/>
    <x v="0"/>
    <x v="0"/>
    <x v="2"/>
    <s v=" Used"/>
    <n v="1395"/>
    <x v="3"/>
    <n v="5"/>
    <x v="1"/>
    <x v="2"/>
  </r>
  <r>
    <n v="12789902"/>
    <s v="2022 Mazda CX-5 Akera (awd) CX5L"/>
    <n v="52990"/>
    <x v="10"/>
    <s v="CX-5"/>
    <s v="Akera (awd)"/>
    <s v="CX5L"/>
    <x v="16"/>
    <n v="1080"/>
    <x v="0"/>
    <x v="0"/>
    <x v="0"/>
    <s v=" Used"/>
    <n v="2488"/>
    <x v="3"/>
    <n v="5"/>
    <x v="16"/>
    <x v="1"/>
  </r>
  <r>
    <n v="12789903"/>
    <s v="2018 Hyundai I30 Active 1.6 Crdi PD2 Update"/>
    <n v="24990"/>
    <x v="7"/>
    <s v="I30"/>
    <s v="Active 1.6 Crdi"/>
    <s v="PD2 Update"/>
    <x v="15"/>
    <n v="48224"/>
    <x v="5"/>
    <x v="0"/>
    <x v="1"/>
    <s v=" Used"/>
    <n v="1582"/>
    <x v="2"/>
    <n v="5"/>
    <x v="15"/>
    <x v="2"/>
  </r>
  <r>
    <n v="12789916"/>
    <s v="2022 Mazda CX-5 Akera (awd) CX5K"/>
    <n v="58992"/>
    <x v="10"/>
    <s v="CX-5"/>
    <s v="Akera (awd)"/>
    <s v="CX5K"/>
    <x v="16"/>
    <n v="34"/>
    <x v="0"/>
    <x v="0"/>
    <x v="1"/>
    <s v=" Demo"/>
    <n v="2191"/>
    <x v="3"/>
    <n v="5"/>
    <x v="16"/>
    <x v="1"/>
  </r>
  <r>
    <n v="12789944"/>
    <s v="2017 Land Rover Range Rover Sport 3.0 TDV6 SE LW MY17"/>
    <n v="79990"/>
    <x v="22"/>
    <s v="Range Rover Sport"/>
    <s v="3.0 TDV6 SE"/>
    <s v="LW MY17"/>
    <x v="3"/>
    <n v="75530"/>
    <x v="0"/>
    <x v="0"/>
    <x v="1"/>
    <s v=" Used"/>
    <n v="2993"/>
    <x v="2"/>
    <n v="5"/>
    <x v="3"/>
    <x v="1"/>
  </r>
  <r>
    <n v="12789957"/>
    <s v="2010 Land Rover Freelander 2 HSE (4X4) LF MY11"/>
    <n v="19800"/>
    <x v="22"/>
    <s v="Freelander 2"/>
    <s v="HSE (4X4)"/>
    <s v="LF MY11"/>
    <x v="0"/>
    <n v="139883"/>
    <x v="0"/>
    <x v="0"/>
    <x v="1"/>
    <s v=" Used"/>
    <n v="2179"/>
    <x v="0"/>
    <n v="5"/>
    <x v="0"/>
    <x v="2"/>
  </r>
  <r>
    <n v="12789958"/>
    <s v="2013 Land Rover Range Rover Evoque TD4 Prestige LV"/>
    <n v="28800"/>
    <x v="22"/>
    <s v="Range Rover Evoque"/>
    <s v="TD4 Prestige"/>
    <s v="LV"/>
    <x v="8"/>
    <n v="145208"/>
    <x v="0"/>
    <x v="0"/>
    <x v="1"/>
    <s v=" Used"/>
    <n v="2179"/>
    <x v="2"/>
    <n v="5"/>
    <x v="8"/>
    <x v="2"/>
  </r>
  <r>
    <n v="12789968"/>
    <s v="2018 Hyundai Tucson Active X Safety (fwd) TL3 MY19"/>
    <n v="30980"/>
    <x v="7"/>
    <s v="Tucson"/>
    <s v="Active X Safety (fwd)"/>
    <s v="TL3 MY19"/>
    <x v="15"/>
    <n v="52381"/>
    <x v="0"/>
    <x v="0"/>
    <x v="0"/>
    <s v=" Used"/>
    <n v="1999"/>
    <x v="2"/>
    <n v="5"/>
    <x v="15"/>
    <x v="2"/>
  </r>
  <r>
    <n v="12789970"/>
    <s v="2017 Mazda BT-50 XTR (4X4) MY16"/>
    <n v="32990"/>
    <x v="10"/>
    <s v="BT-50"/>
    <s v="XTR (4X4)"/>
    <s v="MY16"/>
    <x v="3"/>
    <n v="157681"/>
    <x v="19"/>
    <x v="0"/>
    <x v="1"/>
    <s v=" Used"/>
    <n v="3196"/>
    <x v="2"/>
    <n v="5"/>
    <x v="3"/>
    <x v="2"/>
  </r>
  <r>
    <n v="12789973"/>
    <s v="2022 Jeep Compass S-Limited (4X4) M6 MY22"/>
    <n v="51620"/>
    <x v="18"/>
    <s v="Compass"/>
    <s v="S-Limited (4X4)"/>
    <s v="M6 MY22"/>
    <x v="16"/>
    <n v="18"/>
    <x v="0"/>
    <x v="0"/>
    <x v="0"/>
    <s v=" Demo"/>
    <n v="2359"/>
    <x v="1"/>
    <n v="5"/>
    <x v="16"/>
    <x v="1"/>
  </r>
  <r>
    <n v="12789988"/>
    <s v="2012 Toyota Landcruiser Workmate (4X4) VDJ79R 09 Upgrade"/>
    <n v="63930"/>
    <x v="0"/>
    <s v="Landcruiser"/>
    <s v="Workmate (4X4)"/>
    <s v="VDJ79R 09 Upgrade"/>
    <x v="11"/>
    <n v="194353"/>
    <x v="4"/>
    <x v="1"/>
    <x v="1"/>
    <s v=" Used"/>
    <n v="4461"/>
    <x v="2"/>
    <n v="3"/>
    <x v="11"/>
    <x v="1"/>
  </r>
  <r>
    <n v="12790030"/>
    <s v="2021 Peugeot 2008 GT P24 MY21"/>
    <n v="45990"/>
    <x v="36"/>
    <n v="2008"/>
    <s v="GT"/>
    <s v="P24 MY21"/>
    <x v="1"/>
    <n v="2694"/>
    <x v="0"/>
    <x v="0"/>
    <x v="2"/>
    <s v=" Used"/>
    <n v="1199"/>
    <x v="15"/>
    <n v="5"/>
    <x v="1"/>
    <x v="1"/>
  </r>
  <r>
    <n v="12790031"/>
    <s v="2020 Kia Sorento S 7 Seat MQ4 MY21"/>
    <n v="51990"/>
    <x v="14"/>
    <s v="Sorento"/>
    <s v="S 7 Seat"/>
    <s v="MQ4 MY21"/>
    <x v="9"/>
    <n v="30325"/>
    <x v="0"/>
    <x v="0"/>
    <x v="1"/>
    <s v=" Used"/>
    <n v="2151"/>
    <x v="2"/>
    <n v="7"/>
    <x v="9"/>
    <x v="1"/>
  </r>
  <r>
    <n v="12790042"/>
    <s v="2018 Isuzu D-MAX LS-U HI-Ride (4X4) TF MY17"/>
    <n v="47990"/>
    <x v="6"/>
    <s v="D-MAX"/>
    <s v="LS-U HI-Ride (4X4)"/>
    <s v="TF MY17"/>
    <x v="15"/>
    <n v="95268"/>
    <x v="10"/>
    <x v="0"/>
    <x v="1"/>
    <s v=" Used"/>
    <n v="2999"/>
    <x v="2"/>
    <n v="5"/>
    <x v="15"/>
    <x v="1"/>
  </r>
  <r>
    <n v="12790043"/>
    <s v="2016 Holden Commodore SS-V Redline Reserve Edition VF II"/>
    <n v="51990"/>
    <x v="2"/>
    <s v="Commodore"/>
    <s v="SS-V Redline Reserve Edition"/>
    <s v="VF II"/>
    <x v="2"/>
    <n v="138429"/>
    <x v="2"/>
    <x v="0"/>
    <x v="2"/>
    <s v=" Used"/>
    <n v="6200"/>
    <x v="1"/>
    <n v="5"/>
    <x v="2"/>
    <x v="1"/>
  </r>
  <r>
    <n v="12790046"/>
    <s v="2019 Nissan Navara ST-X (4X4) (leather Trim) D23 Series III MY18"/>
    <n v="51990"/>
    <x v="3"/>
    <s v="Navara"/>
    <s v="ST-X (4X4) (leather Trim)"/>
    <s v="D23 Series III MY18"/>
    <x v="13"/>
    <n v="68178"/>
    <x v="15"/>
    <x v="0"/>
    <x v="1"/>
    <s v=" Used"/>
    <n v="2298"/>
    <x v="2"/>
    <n v="5"/>
    <x v="13"/>
    <x v="1"/>
  </r>
  <r>
    <n v="12790053"/>
    <s v="2017 Mitsubishi Pajero Sport GLX (4X4) 5 Seat MY17"/>
    <n v="43990"/>
    <x v="13"/>
    <s v="Pajero Sport"/>
    <s v="GLX (4X4) 5 Seat"/>
    <s v="MY17"/>
    <x v="3"/>
    <n v="67197"/>
    <x v="0"/>
    <x v="0"/>
    <x v="1"/>
    <s v=" Used"/>
    <n v="2442"/>
    <x v="2"/>
    <n v="5"/>
    <x v="3"/>
    <x v="1"/>
  </r>
  <r>
    <n v="12790057"/>
    <s v="2022 Audi Q2 35 Tfsi 3Y MY22"/>
    <n v="57850"/>
    <x v="11"/>
    <s v="Q2"/>
    <s v="35 Tfsi"/>
    <s v="3Y MY22"/>
    <x v="16"/>
    <n v="1590"/>
    <x v="0"/>
    <x v="0"/>
    <x v="2"/>
    <s v=" Demo"/>
    <n v="1498"/>
    <x v="3"/>
    <n v="5"/>
    <x v="16"/>
    <x v="1"/>
  </r>
  <r>
    <n v="12790059"/>
    <s v="2022 Audi Q5 35 TDI Mhev Limited Edition FY MY22LA"/>
    <n v="74850"/>
    <x v="11"/>
    <s v="Q5"/>
    <s v="35 TDI Mhev Limited Edition"/>
    <s v="FY MY22LA"/>
    <x v="16"/>
    <n v="1680"/>
    <x v="0"/>
    <x v="0"/>
    <x v="1"/>
    <s v=" Demo"/>
    <n v="1968"/>
    <x v="0"/>
    <n v="5"/>
    <x v="16"/>
    <x v="1"/>
  </r>
  <r>
    <n v="12790064"/>
    <s v="2022 Audi A5 45 Tfsi Quattro S Line Mhev F5 MY22"/>
    <n v="99850"/>
    <x v="11"/>
    <s v="A5"/>
    <s v="45 Tfsi Quattro S Line Mhev"/>
    <s v="F5 MY22"/>
    <x v="16"/>
    <n v="1650"/>
    <x v="29"/>
    <x v="3"/>
    <x v="3"/>
    <s v=" Demo"/>
    <n v="1984"/>
    <x v="0"/>
    <n v="5"/>
    <x v="16"/>
    <x v="1"/>
  </r>
  <r>
    <n v="12790077"/>
    <s v="2012 Mercedes-Benz E250 CGI Avantgarde 207 MY11"/>
    <n v="29800"/>
    <x v="1"/>
    <s v="E250"/>
    <s v="CGI Avantgarde"/>
    <s v="207 MY11"/>
    <x v="11"/>
    <n v="63600"/>
    <x v="20"/>
    <x v="0"/>
    <x v="2"/>
    <s v=" Used"/>
    <n v="1796"/>
    <x v="0"/>
    <n v="4"/>
    <x v="11"/>
    <x v="2"/>
  </r>
  <r>
    <n v="12790079"/>
    <s v="2017 BMW X3 Xdrive 30D G01"/>
    <n v="72900"/>
    <x v="5"/>
    <s v="X3"/>
    <s v="Xdrive 30D"/>
    <s v="G01"/>
    <x v="3"/>
    <n v="74000"/>
    <x v="0"/>
    <x v="0"/>
    <x v="1"/>
    <s v=" Used"/>
    <n v="2993"/>
    <x v="2"/>
    <n v="5"/>
    <x v="3"/>
    <x v="1"/>
  </r>
  <r>
    <n v="12790081"/>
    <s v="2022 BMW X3 Xdrive30I M Sport G01"/>
    <n v="99900"/>
    <x v="5"/>
    <s v="X3"/>
    <s v="Xdrive30I M Sport"/>
    <s v="G01"/>
    <x v="16"/>
    <n v="3500"/>
    <x v="0"/>
    <x v="0"/>
    <x v="2"/>
    <s v=" Used"/>
    <n v="1998"/>
    <x v="1"/>
    <n v="5"/>
    <x v="16"/>
    <x v="1"/>
  </r>
  <r>
    <n v="12790083"/>
    <s v="2013 Toyota Corolla Levin ZR ZRE182R"/>
    <n v="20839"/>
    <x v="0"/>
    <s v="Corolla"/>
    <s v="Levin ZR"/>
    <s v="ZRE182R"/>
    <x v="8"/>
    <n v="117735"/>
    <x v="5"/>
    <x v="0"/>
    <x v="0"/>
    <s v=" Used"/>
    <n v="1798"/>
    <x v="3"/>
    <n v="5"/>
    <x v="8"/>
    <x v="2"/>
  </r>
  <r>
    <n v="12790085"/>
    <s v="2012 Jeep Grand Cherokee Overland (4X4) WK MY13"/>
    <n v="32999"/>
    <x v="18"/>
    <s v="Grand Cherokee"/>
    <s v="Overland (4X4)"/>
    <s v="WK MY13"/>
    <x v="11"/>
    <n v="153263"/>
    <x v="0"/>
    <x v="0"/>
    <x v="1"/>
    <s v=" Used"/>
    <n v="2987"/>
    <x v="3"/>
    <n v="5"/>
    <x v="11"/>
    <x v="2"/>
  </r>
  <r>
    <n v="12790113"/>
    <s v="2014 Holden Captiva 7 LTZ (4X4) CG MY14"/>
    <n v="18990"/>
    <x v="2"/>
    <s v="Captiva"/>
    <s v="7 LTZ (4X4)"/>
    <s v="CG MY14"/>
    <x v="12"/>
    <n v="123649"/>
    <x v="0"/>
    <x v="0"/>
    <x v="0"/>
    <s v=" Used"/>
    <n v="2997"/>
    <x v="5"/>
    <n v="7"/>
    <x v="12"/>
    <x v="2"/>
  </r>
  <r>
    <n v="12790114"/>
    <s v="2022 Ford Ranger Wildtrak 2.0 (4X4) MY22"/>
    <n v="82990"/>
    <x v="4"/>
    <s v="Ranger"/>
    <s v="Wildtrak 2.0 (4X4)"/>
    <s v="MY22"/>
    <x v="16"/>
    <n v="176"/>
    <x v="16"/>
    <x v="0"/>
    <x v="1"/>
    <s v=" Used"/>
    <n v="1996"/>
    <x v="2"/>
    <n v="5"/>
    <x v="16"/>
    <x v="1"/>
  </r>
  <r>
    <n v="12790131"/>
    <s v="2017 Mercedes-Benz GLC220 D 253 MY18"/>
    <n v="51000"/>
    <x v="1"/>
    <s v="GLC220"/>
    <s v="D"/>
    <s v="253 MY18"/>
    <x v="3"/>
    <n v="70005"/>
    <x v="0"/>
    <x v="0"/>
    <x v="1"/>
    <s v=" Used"/>
    <n v="2143"/>
    <x v="0"/>
    <n v="5"/>
    <x v="3"/>
    <x v="1"/>
  </r>
  <r>
    <n v="12790136"/>
    <s v="2018 Ford Mustang Fastback GT 5.0 V8 FN"/>
    <n v="68850"/>
    <x v="4"/>
    <s v="Mustang"/>
    <s v="Fastback GT 5.0 V8"/>
    <s v="FN"/>
    <x v="15"/>
    <n v="16742"/>
    <x v="20"/>
    <x v="0"/>
    <x v="2"/>
    <s v=" Used"/>
    <n v="4950"/>
    <x v="6"/>
    <n v="4"/>
    <x v="15"/>
    <x v="1"/>
  </r>
  <r>
    <n v="12790148"/>
    <s v="2011 Mercedes-Benz E250 CGI Avantgarde 207"/>
    <n v="22800"/>
    <x v="1"/>
    <s v="E250"/>
    <s v="CGI Avantgarde"/>
    <n v="207"/>
    <x v="4"/>
    <n v="142638"/>
    <x v="20"/>
    <x v="0"/>
    <x v="2"/>
    <s v=" Used"/>
    <n v="1796"/>
    <x v="3"/>
    <n v="4"/>
    <x v="4"/>
    <x v="2"/>
  </r>
  <r>
    <n v="12790159"/>
    <s v="2018 Toyota Corolla Hybrid ZWE186R MY16"/>
    <n v="31999"/>
    <x v="0"/>
    <s v="Corolla"/>
    <s v="Hybrid"/>
    <s v="ZWE186R MY16"/>
    <x v="15"/>
    <n v="56170"/>
    <x v="5"/>
    <x v="0"/>
    <x v="3"/>
    <s v=" Used"/>
    <n v="1798"/>
    <x v="3"/>
    <n v="5"/>
    <x v="15"/>
    <x v="2"/>
  </r>
  <r>
    <n v="12790163"/>
    <s v="2022 Mazda CX-5 Touring (awd) CX5L"/>
    <n v="47288"/>
    <x v="10"/>
    <s v="CX-5"/>
    <s v="Touring (awd)"/>
    <s v="CX5L"/>
    <x v="16"/>
    <n v="7"/>
    <x v="0"/>
    <x v="0"/>
    <x v="0"/>
    <s v=" Demo"/>
    <n v="2488"/>
    <x v="2"/>
    <n v="5"/>
    <x v="16"/>
    <x v="1"/>
  </r>
  <r>
    <n v="12790171"/>
    <s v="2018 Volkswagen Golf 110 TSI Comfortline AU MY19"/>
    <n v="28990"/>
    <x v="8"/>
    <s v="Golf"/>
    <s v="110 TSI Comfortline"/>
    <s v="AU MY19"/>
    <x v="15"/>
    <n v="32858"/>
    <x v="5"/>
    <x v="0"/>
    <x v="2"/>
    <s v=" Used"/>
    <n v="1395"/>
    <x v="2"/>
    <n v="5"/>
    <x v="15"/>
    <x v="2"/>
  </r>
  <r>
    <n v="12790172"/>
    <s v="2015 Ford Ranger Wildtrak 3.2 (4X4) PX Mkii"/>
    <n v="47990"/>
    <x v="4"/>
    <s v="Ranger"/>
    <s v="Wildtrak 3.2 (4X4)"/>
    <s v="PX Mkii"/>
    <x v="7"/>
    <n v="84176"/>
    <x v="15"/>
    <x v="0"/>
    <x v="1"/>
    <s v=" Used"/>
    <n v="3198"/>
    <x v="15"/>
    <n v="5"/>
    <x v="7"/>
    <x v="1"/>
  </r>
  <r>
    <n v="12790178"/>
    <s v="2010 Mitsubishi Lancer ES Sportback CJ MY11"/>
    <n v="8000"/>
    <x v="13"/>
    <s v="Lancer"/>
    <s v="ES Sportback"/>
    <s v="CJ MY11"/>
    <x v="0"/>
    <n v="238000"/>
    <x v="5"/>
    <x v="0"/>
    <x v="0"/>
    <s v=" Used"/>
    <n v="1998"/>
    <x v="0"/>
    <n v="5"/>
    <x v="0"/>
    <x v="0"/>
  </r>
  <r>
    <n v="12790215"/>
    <s v="2012 Jeep Grand Cherokee Laredo (4X4) WK MY13"/>
    <n v="18990"/>
    <x v="18"/>
    <s v="Grand Cherokee"/>
    <s v="Laredo (4X4)"/>
    <s v="WK MY13"/>
    <x v="11"/>
    <n v="203070"/>
    <x v="0"/>
    <x v="0"/>
    <x v="1"/>
    <s v=" Used"/>
    <n v="2987"/>
    <x v="2"/>
    <n v="5"/>
    <x v="11"/>
    <x v="2"/>
  </r>
  <r>
    <n v="12790225"/>
    <s v="2016 Hyundai Santa FE Active Crdi (4X4) DM Series II (DM3)"/>
    <n v="284888"/>
    <x v="7"/>
    <s v="Santa FE"/>
    <s v="Active Crdi (4X4)"/>
    <s v="DM Series II (DM3)"/>
    <x v="2"/>
    <n v="107830"/>
    <x v="0"/>
    <x v="0"/>
    <x v="1"/>
    <s v=" Used"/>
    <n v="2199"/>
    <x v="5"/>
    <n v="7"/>
    <x v="2"/>
    <x v="1"/>
  </r>
  <r>
    <n v="12790227"/>
    <s v="2007 Mercedes-Benz C200 Kompressor Classic W203 MY07 Upgrade"/>
    <n v="13990"/>
    <x v="1"/>
    <s v="C200"/>
    <s v="Kompressor Classic"/>
    <s v="W203 MY07 Upgrade"/>
    <x v="18"/>
    <n v="156121"/>
    <x v="3"/>
    <x v="0"/>
    <x v="0"/>
    <s v=" Used"/>
    <n v="1796"/>
    <x v="4"/>
    <n v="5"/>
    <x v="18"/>
    <x v="2"/>
  </r>
  <r>
    <n v="12790321"/>
    <s v="2020 Hyundai Santa FE Elite MPI (2WD) TM.2 MY20"/>
    <n v="45990"/>
    <x v="7"/>
    <s v="Santa FE"/>
    <s v="Elite MPI (2WD)"/>
    <s v="TM.2 MY20"/>
    <x v="9"/>
    <n v="18360"/>
    <x v="0"/>
    <x v="0"/>
    <x v="0"/>
    <s v=" Used"/>
    <n v="3470"/>
    <x v="2"/>
    <n v="7"/>
    <x v="9"/>
    <x v="1"/>
  </r>
  <r>
    <n v="12790327"/>
    <s v="2018 Ford Mustang Fastback GT 5.0 V8 FM MY17"/>
    <n v="62990"/>
    <x v="4"/>
    <s v="Mustang"/>
    <s v="Fastback GT 5.0 V8"/>
    <s v="FM MY17"/>
    <x v="15"/>
    <n v="33434"/>
    <x v="20"/>
    <x v="0"/>
    <x v="2"/>
    <s v=" Used"/>
    <n v="4950"/>
    <x v="15"/>
    <n v="4"/>
    <x v="15"/>
    <x v="1"/>
  </r>
  <r>
    <n v="12790330"/>
    <s v="2015 Audi Q3 1.4 Tfsi (110KW) 8U MY15"/>
    <n v="24100"/>
    <x v="11"/>
    <s v="Q3"/>
    <s v="1.4 Tfsi (110KW)"/>
    <s v="8U MY15"/>
    <x v="7"/>
    <n v="88558"/>
    <x v="0"/>
    <x v="0"/>
    <x v="2"/>
    <s v=" Used"/>
    <n v="1395"/>
    <x v="5"/>
    <n v="5"/>
    <x v="7"/>
    <x v="2"/>
  </r>
  <r>
    <n v="12790333"/>
    <s v="2020 Toyota Corolla Ascent Sport + TR KIT Mzea12R"/>
    <n v="32490"/>
    <x v="0"/>
    <s v="Corolla"/>
    <s v="Ascent Sport + TR KIT"/>
    <s v="Mzea12R"/>
    <x v="9"/>
    <n v="12772"/>
    <x v="5"/>
    <x v="0"/>
    <x v="0"/>
    <s v=" Used"/>
    <n v="1987"/>
    <x v="1"/>
    <n v="5"/>
    <x v="9"/>
    <x v="2"/>
  </r>
  <r>
    <n v="12790338"/>
    <s v="2019 Subaru Outback 2.5I Premium MY19"/>
    <n v="37870"/>
    <x v="12"/>
    <s v="Outback"/>
    <s v="2.5I Premium"/>
    <s v="MY19"/>
    <x v="13"/>
    <n v="61302"/>
    <x v="0"/>
    <x v="0"/>
    <x v="0"/>
    <s v=" Used"/>
    <n v="2498"/>
    <x v="3"/>
    <n v="5"/>
    <x v="13"/>
    <x v="2"/>
  </r>
  <r>
    <n v="12790350"/>
    <s v="2011 Mitsubishi Pajero GLS LWB (4X4) NT MY11"/>
    <n v="32900"/>
    <x v="13"/>
    <s v="Pajero"/>
    <s v="GLS LWB (4X4)"/>
    <s v="NT MY11"/>
    <x v="4"/>
    <n v="99500"/>
    <x v="0"/>
    <x v="0"/>
    <x v="1"/>
    <s v=" Used"/>
    <n v="3200"/>
    <x v="2"/>
    <n v="7"/>
    <x v="4"/>
    <x v="2"/>
  </r>
  <r>
    <n v="12790355"/>
    <s v="2018 Mitsubishi Triton GLS (4X4) MQ MY18"/>
    <n v="41430"/>
    <x v="13"/>
    <s v="Triton"/>
    <s v="GLS (4X4)"/>
    <s v="MQ MY18"/>
    <x v="15"/>
    <n v="78250"/>
    <x v="19"/>
    <x v="0"/>
    <x v="1"/>
    <s v=" Used"/>
    <n v="2440"/>
    <x v="2"/>
    <n v="5"/>
    <x v="15"/>
    <x v="1"/>
  </r>
  <r>
    <n v="12790361"/>
    <s v="2020 Lexus RX350L Luxury + Enhancement Pack GGL26R"/>
    <n v="88888"/>
    <x v="9"/>
    <s v="RX350L"/>
    <s v="Luxury + Enhancement Pack"/>
    <s v="GGL26R"/>
    <x v="9"/>
    <n v="30307"/>
    <x v="0"/>
    <x v="0"/>
    <x v="2"/>
    <s v=" Used"/>
    <n v="3456"/>
    <x v="2"/>
    <n v="7"/>
    <x v="9"/>
    <x v="1"/>
  </r>
  <r>
    <n v="12790363"/>
    <s v="2018 Ford Everest Trend (4WD) UA MY18"/>
    <n v="48990"/>
    <x v="4"/>
    <s v="Everest"/>
    <s v="Trend (4WD)"/>
    <s v="UA MY18"/>
    <x v="15"/>
    <n v="125313"/>
    <x v="0"/>
    <x v="0"/>
    <x v="1"/>
    <s v=" Used"/>
    <n v="3198"/>
    <x v="6"/>
    <n v="7"/>
    <x v="15"/>
    <x v="1"/>
  </r>
  <r>
    <n v="12790373"/>
    <s v="2002 Mitsubishi Magna Executive TJ"/>
    <n v="4999"/>
    <x v="13"/>
    <s v="Magna"/>
    <s v="Executive"/>
    <s v="TJ"/>
    <x v="22"/>
    <n v="175301"/>
    <x v="3"/>
    <x v="0"/>
    <x v="0"/>
    <s v=" Used"/>
    <n v="3497"/>
    <x v="6"/>
    <n v="5"/>
    <x v="22"/>
    <x v="0"/>
  </r>
  <r>
    <n v="12790374"/>
    <s v="2007 Mazda 3 Maxx Sport BK MY06 Upgrade"/>
    <n v="7950"/>
    <x v="10"/>
    <n v="3"/>
    <s v="Maxx Sport"/>
    <s v="BK MY06 Upgrade"/>
    <x v="18"/>
    <n v="195274"/>
    <x v="3"/>
    <x v="1"/>
    <x v="0"/>
    <s v=" Used"/>
    <n v="1998"/>
    <x v="6"/>
    <n v="5"/>
    <x v="18"/>
    <x v="0"/>
  </r>
  <r>
    <n v="12790375"/>
    <s v="2009 Mitsubishi Lancer VR-X Sportback CJ MY09"/>
    <n v="8950"/>
    <x v="13"/>
    <s v="Lancer"/>
    <s v="VR-X Sportback"/>
    <s v="CJ MY09"/>
    <x v="10"/>
    <n v="243377"/>
    <x v="5"/>
    <x v="1"/>
    <x v="0"/>
    <s v=" Used"/>
    <n v="2360"/>
    <x v="1"/>
    <n v="5"/>
    <x v="10"/>
    <x v="0"/>
  </r>
  <r>
    <n v="12790377"/>
    <s v="2016 Ford Falcon XR6 FG X"/>
    <n v="23950"/>
    <x v="4"/>
    <s v="Falcon"/>
    <s v="XR6"/>
    <s v="FG X"/>
    <x v="2"/>
    <n v="148304"/>
    <x v="4"/>
    <x v="0"/>
    <x v="0"/>
    <s v=" Used"/>
    <n v="3984"/>
    <x v="5"/>
    <n v="2"/>
    <x v="2"/>
    <x v="2"/>
  </r>
  <r>
    <n v="12790378"/>
    <s v="2012 Ford Focus Titanium LW MK2"/>
    <n v="13950"/>
    <x v="4"/>
    <s v="Focus"/>
    <s v="Titanium"/>
    <s v="LW MK2"/>
    <x v="11"/>
    <n v="167005"/>
    <x v="5"/>
    <x v="0"/>
    <x v="1"/>
    <s v=" Used"/>
    <n v="1997"/>
    <x v="6"/>
    <n v="5"/>
    <x v="11"/>
    <x v="2"/>
  </r>
  <r>
    <n v="12790379"/>
    <s v="2016 Ford Focus Titanium LZ"/>
    <n v="17950"/>
    <x v="4"/>
    <s v="Focus"/>
    <s v="Titanium"/>
    <s v="LZ"/>
    <x v="2"/>
    <n v="127075"/>
    <x v="5"/>
    <x v="0"/>
    <x v="0"/>
    <s v=" Used"/>
    <n v="1498"/>
    <x v="0"/>
    <n v="5"/>
    <x v="2"/>
    <x v="2"/>
  </r>
  <r>
    <n v="12790386"/>
    <s v="2019 Audi Q3 35 Tfsi S Tronic F3 MY20"/>
    <n v="44888"/>
    <x v="11"/>
    <s v="Q3"/>
    <s v="35 Tfsi S Tronic"/>
    <s v="F3 MY20"/>
    <x v="13"/>
    <n v="59452"/>
    <x v="0"/>
    <x v="0"/>
    <x v="2"/>
    <s v=" Used"/>
    <n v="1395"/>
    <x v="0"/>
    <n v="5"/>
    <x v="13"/>
    <x v="1"/>
  </r>
  <r>
    <n v="12790401"/>
    <s v="2016 Subaru Forester 2.0D-L MY16"/>
    <n v="20999"/>
    <x v="12"/>
    <s v="Forester"/>
    <s v="2.0D-L"/>
    <s v="MY16"/>
    <x v="2"/>
    <n v="176064"/>
    <x v="0"/>
    <x v="1"/>
    <x v="1"/>
    <s v=" Used"/>
    <n v="1998"/>
    <x v="5"/>
    <n v="5"/>
    <x v="2"/>
    <x v="2"/>
  </r>
  <r>
    <n v="12790408"/>
    <s v="2017 Ford Ranger FX4 Special Edition PX Mkii MY18"/>
    <n v="58730"/>
    <x v="4"/>
    <s v="Ranger"/>
    <s v="FX4 Special Edition"/>
    <s v="PX Mkii MY18"/>
    <x v="3"/>
    <n v="72797"/>
    <x v="19"/>
    <x v="0"/>
    <x v="1"/>
    <s v=" Used"/>
    <n v="3198"/>
    <x v="5"/>
    <n v="5"/>
    <x v="3"/>
    <x v="1"/>
  </r>
  <r>
    <n v="12790412"/>
    <s v="2016 Suzuki Vitara RT-S LY"/>
    <n v="22850"/>
    <x v="24"/>
    <s v="Vitara"/>
    <s v="RT-S"/>
    <s v="LY"/>
    <x v="2"/>
    <n v="68550"/>
    <x v="0"/>
    <x v="0"/>
    <x v="0"/>
    <s v=" Used"/>
    <n v="1586"/>
    <x v="0"/>
    <n v="5"/>
    <x v="2"/>
    <x v="2"/>
  </r>
  <r>
    <n v="12790429"/>
    <s v="2016 Holden Colorado 7 LTZ (4X4) RG MY16"/>
    <n v="31290"/>
    <x v="2"/>
    <s v="Colorado 7"/>
    <s v="LTZ (4X4)"/>
    <s v="RG MY16"/>
    <x v="2"/>
    <n v="150216"/>
    <x v="0"/>
    <x v="0"/>
    <x v="1"/>
    <s v=" Used"/>
    <n v="2776"/>
    <x v="2"/>
    <n v="7"/>
    <x v="2"/>
    <x v="2"/>
  </r>
  <r>
    <n v="12790437"/>
    <s v="2018 BMW X5 Xdrive 30D Xline (5 Seat) G05 MY19"/>
    <n v="96900"/>
    <x v="5"/>
    <s v="X5"/>
    <s v="Xdrive 30D Xline (5 Seat)"/>
    <s v="G05 MY19"/>
    <x v="15"/>
    <n v="69988"/>
    <x v="0"/>
    <x v="0"/>
    <x v="1"/>
    <s v=" Used"/>
    <n v="2993"/>
    <x v="2"/>
    <n v="5"/>
    <x v="15"/>
    <x v="1"/>
  </r>
  <r>
    <n v="12790451"/>
    <s v="2014 Jeep Grand Cherokee Overland (4X4) WK MY14"/>
    <n v="27990"/>
    <x v="18"/>
    <s v="Grand Cherokee"/>
    <s v="Overland (4X4)"/>
    <s v="WK MY14"/>
    <x v="12"/>
    <n v="151145"/>
    <x v="0"/>
    <x v="0"/>
    <x v="1"/>
    <s v=" Used"/>
    <n v="2987"/>
    <x v="7"/>
    <n v="5"/>
    <x v="12"/>
    <x v="2"/>
  </r>
  <r>
    <n v="12790478"/>
    <s v="2011 Land Rover Discovery 4 3.0 SDV6 HSE MY12"/>
    <n v="27999"/>
    <x v="22"/>
    <s v="Discovery 4"/>
    <s v="3.0 SDV6 HSE"/>
    <s v="MY12"/>
    <x v="4"/>
    <n v="264495"/>
    <x v="0"/>
    <x v="0"/>
    <x v="1"/>
    <s v=" Used"/>
    <n v="2993"/>
    <x v="5"/>
    <n v="7"/>
    <x v="4"/>
    <x v="2"/>
  </r>
  <r>
    <n v="12790504"/>
    <s v="2011 Holden Commodore SV6 VE II MY12"/>
    <n v="12536"/>
    <x v="2"/>
    <s v="Commodore"/>
    <s v="SV6"/>
    <s v="VE II MY12"/>
    <x v="4"/>
    <n v="257651"/>
    <x v="2"/>
    <x v="0"/>
    <x v="0"/>
    <s v=" Used"/>
    <n v="3565"/>
    <x v="3"/>
    <n v="5"/>
    <x v="4"/>
    <x v="2"/>
  </r>
  <r>
    <n v="12790514"/>
    <s v="2016 Jaguar F-Pace 30D Prestige MY17"/>
    <n v="49800"/>
    <x v="27"/>
    <s v="F-Pace"/>
    <s v="30D Prestige"/>
    <s v="MY17"/>
    <x v="2"/>
    <n v="83630"/>
    <x v="0"/>
    <x v="0"/>
    <x v="1"/>
    <s v=" Used"/>
    <n v="2993"/>
    <x v="2"/>
    <n v="5"/>
    <x v="2"/>
    <x v="1"/>
  </r>
  <r>
    <n v="12790526"/>
    <s v="2021 Audi A4 35 Tfsi S Line Mhev 8W MY21"/>
    <n v="58880"/>
    <x v="11"/>
    <s v="A4"/>
    <s v="35 Tfsi S Line Mhev"/>
    <s v="8W MY21"/>
    <x v="1"/>
    <n v="25431"/>
    <x v="3"/>
    <x v="0"/>
    <x v="2"/>
    <s v=" Used"/>
    <n v="1984"/>
    <x v="2"/>
    <n v="5"/>
    <x v="1"/>
    <x v="1"/>
  </r>
  <r>
    <n v="12790528"/>
    <s v="2017 Mazda 3 Touring BN MY17"/>
    <n v="21888"/>
    <x v="10"/>
    <n v="3"/>
    <s v="Touring"/>
    <s v="BN MY17"/>
    <x v="3"/>
    <n v="115500"/>
    <x v="3"/>
    <x v="0"/>
    <x v="0"/>
    <s v=" Used"/>
    <n v="1998"/>
    <x v="0"/>
    <n v="5"/>
    <x v="3"/>
    <x v="2"/>
  </r>
  <r>
    <n v="12790546"/>
    <s v="2017 Lexus RX450H Sports Luxury Hybrid GYL25R MY17"/>
    <n v="87888"/>
    <x v="9"/>
    <s v="RX450H"/>
    <s v="Sports Luxury Hybrid"/>
    <s v="GYL25R MY17"/>
    <x v="3"/>
    <n v="48476"/>
    <x v="0"/>
    <x v="0"/>
    <x v="3"/>
    <s v=" Used"/>
    <n v="3456"/>
    <x v="3"/>
    <n v="5"/>
    <x v="3"/>
    <x v="1"/>
  </r>
  <r>
    <n v="12790560"/>
    <s v="2018 Nissan Qashqai ST J11 MY18"/>
    <n v="23990"/>
    <x v="3"/>
    <s v="Qashqai"/>
    <s v="ST"/>
    <s v="J11 MY18"/>
    <x v="15"/>
    <n v="75617"/>
    <x v="0"/>
    <x v="0"/>
    <x v="0"/>
    <s v=" Used"/>
    <n v="1997"/>
    <x v="2"/>
    <n v="5"/>
    <x v="15"/>
    <x v="2"/>
  </r>
  <r>
    <n v="12790614"/>
    <s v="2008 Holden Captiva CX (4X4) CG MY08"/>
    <n v="7000"/>
    <x v="2"/>
    <s v="Captiva"/>
    <s v="CX (4X4)"/>
    <s v="CG MY08"/>
    <x v="19"/>
    <n v="184000"/>
    <x v="0"/>
    <x v="0"/>
    <x v="1"/>
    <s v=" Used"/>
    <n v="1991"/>
    <x v="5"/>
    <n v="7"/>
    <x v="19"/>
    <x v="0"/>
  </r>
  <r>
    <n v="12790634"/>
    <s v="2012 Volkswagen EOS 155 TSI 1F MY12"/>
    <n v="20990"/>
    <x v="8"/>
    <s v="EOS"/>
    <s v="155 TSI"/>
    <s v="1F MY12"/>
    <x v="11"/>
    <n v="65326"/>
    <x v="14"/>
    <x v="0"/>
    <x v="2"/>
    <s v=" Used"/>
    <n v="1984"/>
    <x v="0"/>
    <n v="4"/>
    <x v="11"/>
    <x v="2"/>
  </r>
  <r>
    <n v="12790635"/>
    <s v="2019 Hyundai I30 Active PD2 MY19"/>
    <n v="23488"/>
    <x v="7"/>
    <s v="I30"/>
    <s v="Active"/>
    <s v="PD2 MY19"/>
    <x v="13"/>
    <n v="69713"/>
    <x v="5"/>
    <x v="0"/>
    <x v="0"/>
    <s v=" Used"/>
    <n v="1999"/>
    <x v="3"/>
    <n v="5"/>
    <x v="13"/>
    <x v="2"/>
  </r>
  <r>
    <n v="12790636"/>
    <s v="2018 Kia Sportage SI (awd) QL MY18"/>
    <n v="33888"/>
    <x v="14"/>
    <s v="Sportage"/>
    <s v="SI (awd)"/>
    <s v="QL MY18"/>
    <x v="15"/>
    <n v="53915"/>
    <x v="0"/>
    <x v="0"/>
    <x v="1"/>
    <s v=" Used"/>
    <n v="1995"/>
    <x v="6"/>
    <n v="5"/>
    <x v="15"/>
    <x v="2"/>
  </r>
  <r>
    <n v="12790643"/>
    <s v="2017 Nissan Pathfinder TI (4X2) R52 MY17 Series 2"/>
    <n v="34100"/>
    <x v="3"/>
    <s v="Pathfinder"/>
    <s v="TI (4X2)"/>
    <s v="R52 MY17 Series 2"/>
    <x v="3"/>
    <n v="106155"/>
    <x v="0"/>
    <x v="0"/>
    <x v="2"/>
    <s v=" Used"/>
    <n v="3498"/>
    <x v="0"/>
    <n v="7"/>
    <x v="3"/>
    <x v="2"/>
  </r>
  <r>
    <n v="12790645"/>
    <s v="2020 MG HS Excite MY20"/>
    <n v="28100"/>
    <x v="23"/>
    <s v="HS"/>
    <s v="Excite"/>
    <s v="MY20"/>
    <x v="9"/>
    <n v="40265"/>
    <x v="0"/>
    <x v="0"/>
    <x v="0"/>
    <s v=" Used"/>
    <n v="1490"/>
    <x v="2"/>
    <n v="5"/>
    <x v="9"/>
    <x v="2"/>
  </r>
  <r>
    <n v="12790650"/>
    <s v="2018 Toyota Hilux SR5 (4X4) GUN126R MY19"/>
    <n v="57490"/>
    <x v="0"/>
    <s v="Hilux"/>
    <s v="SR5 (4X4)"/>
    <s v="GUN126R MY19"/>
    <x v="15"/>
    <n v="44709"/>
    <x v="16"/>
    <x v="0"/>
    <x v="1"/>
    <s v=" Used"/>
    <n v="2753"/>
    <x v="6"/>
    <n v="5"/>
    <x v="15"/>
    <x v="1"/>
  </r>
  <r>
    <n v="12790654"/>
    <s v="2021 Volkswagen T-ROC 110TSI A1 MY21"/>
    <n v="41190"/>
    <x v="8"/>
    <s v="T-ROC"/>
    <s v="110TSI"/>
    <s v="A1 MY21"/>
    <x v="1"/>
    <n v="6925"/>
    <x v="0"/>
    <x v="0"/>
    <x v="2"/>
    <s v=" Used"/>
    <n v="1395"/>
    <x v="2"/>
    <n v="5"/>
    <x v="1"/>
    <x v="1"/>
  </r>
  <r>
    <n v="12790655"/>
    <s v="2015 Volkswagen Golf 90 TSI AU MY15"/>
    <n v="13000"/>
    <x v="8"/>
    <s v="Golf"/>
    <s v="90 TSI"/>
    <s v="AU MY15"/>
    <x v="7"/>
    <n v="129000"/>
    <x v="5"/>
    <x v="1"/>
    <x v="2"/>
    <s v=" Used"/>
    <n v="1395"/>
    <x v="2"/>
    <n v="5"/>
    <x v="7"/>
    <x v="2"/>
  </r>
  <r>
    <n v="12790682"/>
    <s v="2008 Nissan Navara ST-X (4X4) D40"/>
    <n v="12000"/>
    <x v="3"/>
    <s v="Navara"/>
    <s v="ST-X (4X4)"/>
    <s v="D40"/>
    <x v="19"/>
    <n v="350000"/>
    <x v="15"/>
    <x v="1"/>
    <x v="1"/>
    <s v=" Used"/>
    <n v="2488"/>
    <x v="2"/>
    <n v="5"/>
    <x v="19"/>
    <x v="2"/>
  </r>
  <r>
    <n v="12790713"/>
    <s v="2013 Mercedes-Benz ML350 CDI Bluetec (4X4) 166"/>
    <n v="28000"/>
    <x v="1"/>
    <s v="ML350"/>
    <s v="CDI Bluetec (4X4)"/>
    <n v="166"/>
    <x v="8"/>
    <n v="230540"/>
    <x v="0"/>
    <x v="0"/>
    <x v="1"/>
    <s v=" Used"/>
    <n v="2987"/>
    <x v="122"/>
    <n v="5"/>
    <x v="8"/>
    <x v="2"/>
  </r>
  <r>
    <n v="12790733"/>
    <s v="2019 Ford Ranger XL 3.2 (4X4) PX Mkiii MY19"/>
    <n v="34750"/>
    <x v="4"/>
    <s v="Ranger"/>
    <s v="XL 3.2 (4X4)"/>
    <s v="PX Mkiii MY19"/>
    <x v="13"/>
    <n v="177092"/>
    <x v="16"/>
    <x v="0"/>
    <x v="1"/>
    <s v=" Used"/>
    <n v="3198"/>
    <x v="2"/>
    <n v="5"/>
    <x v="13"/>
    <x v="2"/>
  </r>
  <r>
    <n v="12790734"/>
    <s v="2019 Ford Ranger XL 3.2 (4X4) PX Mkiii MY19"/>
    <n v="35500"/>
    <x v="4"/>
    <s v="Ranger"/>
    <s v="XL 3.2 (4X4)"/>
    <s v="PX Mkiii MY19"/>
    <x v="13"/>
    <n v="176407"/>
    <x v="16"/>
    <x v="0"/>
    <x v="1"/>
    <s v=" Used"/>
    <n v="3198"/>
    <x v="2"/>
    <n v="5"/>
    <x v="13"/>
    <x v="2"/>
  </r>
  <r>
    <n v="12790738"/>
    <s v="2016 Ford Mondeo Ambiente Tdci MD"/>
    <n v="14750"/>
    <x v="4"/>
    <s v="Mondeo"/>
    <s v="Ambiente Tdci"/>
    <s v="MD"/>
    <x v="2"/>
    <n v="153926"/>
    <x v="5"/>
    <x v="0"/>
    <x v="1"/>
    <s v=" Used"/>
    <n v="1997"/>
    <x v="2"/>
    <n v="5"/>
    <x v="2"/>
    <x v="2"/>
  </r>
  <r>
    <n v="12790747"/>
    <s v="2018 Volvo XC40 T5 Momentum Launch EDT (awd) 536 MY18"/>
    <n v="48990"/>
    <x v="21"/>
    <s v="XC40"/>
    <s v="T5 Momentum Launch EDT (awd)"/>
    <s v="536 MY18"/>
    <x v="15"/>
    <n v="52933"/>
    <x v="0"/>
    <x v="0"/>
    <x v="2"/>
    <s v=" Used"/>
    <n v="1969"/>
    <x v="2"/>
    <n v="5"/>
    <x v="15"/>
    <x v="1"/>
  </r>
  <r>
    <n v="12790760"/>
    <s v="2018 Volkswagen Tiguan 162 TSI Highline 5NA MY19"/>
    <n v="53990"/>
    <x v="8"/>
    <s v="Tiguan"/>
    <s v="162 TSI Highline"/>
    <s v="5NA MY19"/>
    <x v="15"/>
    <n v="66774"/>
    <x v="0"/>
    <x v="0"/>
    <x v="2"/>
    <s v=" Used"/>
    <n v="1984"/>
    <x v="1"/>
    <n v="5"/>
    <x v="15"/>
    <x v="1"/>
  </r>
  <r>
    <n v="12790761"/>
    <s v="2014 Toyota Corolla Ascent ZRE182R"/>
    <n v="15990"/>
    <x v="0"/>
    <s v="Corolla"/>
    <s v="Ascent"/>
    <s v="ZRE182R"/>
    <x v="12"/>
    <n v="109239"/>
    <x v="5"/>
    <x v="0"/>
    <x v="0"/>
    <s v=" Used"/>
    <n v="1798"/>
    <x v="2"/>
    <n v="5"/>
    <x v="12"/>
    <x v="2"/>
  </r>
  <r>
    <n v="12790770"/>
    <s v="2007 Toyota Landcruiser GXL (4X4) UZJ100R Upgrade II"/>
    <n v="25000"/>
    <x v="0"/>
    <s v="Landcruiser"/>
    <s v="GXL (4X4)"/>
    <s v="UZJ100R Upgrade II"/>
    <x v="18"/>
    <n v="294661"/>
    <x v="0"/>
    <x v="0"/>
    <x v="0"/>
    <s v=" Used"/>
    <n v="4664"/>
    <x v="5"/>
    <n v="8"/>
    <x v="18"/>
    <x v="2"/>
  </r>
  <r>
    <n v="12790771"/>
    <s v="2014 Mazda 3 NEO BM"/>
    <n v="17600"/>
    <x v="10"/>
    <n v="3"/>
    <s v="NEO"/>
    <s v="BM"/>
    <x v="12"/>
    <n v="115744"/>
    <x v="3"/>
    <x v="0"/>
    <x v="0"/>
    <s v=" Used"/>
    <n v="1998"/>
    <x v="2"/>
    <n v="5"/>
    <x v="12"/>
    <x v="2"/>
  </r>
  <r>
    <n v="12790772"/>
    <s v="2016 Nissan Navara RX (4X4) NP300 D23"/>
    <n v="37000"/>
    <x v="3"/>
    <s v="Navara"/>
    <s v="RX (4X4)"/>
    <s v="NP300 D23"/>
    <x v="2"/>
    <n v="91741"/>
    <x v="9"/>
    <x v="1"/>
    <x v="1"/>
    <s v=" Used"/>
    <n v="2298"/>
    <x v="1"/>
    <n v="5"/>
    <x v="2"/>
    <x v="2"/>
  </r>
  <r>
    <n v="12790773"/>
    <s v="2009 Nissan Navara Titanium Edition (4X4) D40"/>
    <n v="19000"/>
    <x v="3"/>
    <s v="Navara"/>
    <s v="Titanium Edition (4X4)"/>
    <s v="D40"/>
    <x v="10"/>
    <n v="225034"/>
    <x v="15"/>
    <x v="1"/>
    <x v="1"/>
    <s v=" Used"/>
    <n v="2488"/>
    <x v="5"/>
    <n v="5"/>
    <x v="10"/>
    <x v="2"/>
  </r>
  <r>
    <n v="12790774"/>
    <s v="2015 Ford Falcon XR6 FG X"/>
    <n v="36600"/>
    <x v="4"/>
    <s v="Falcon"/>
    <s v="XR6"/>
    <s v="FG X"/>
    <x v="7"/>
    <n v="46865"/>
    <x v="4"/>
    <x v="0"/>
    <x v="0"/>
    <s v=" Used"/>
    <n v="3984"/>
    <x v="2"/>
    <n v="2"/>
    <x v="7"/>
    <x v="2"/>
  </r>
  <r>
    <n v="12790775"/>
    <s v="2012 Holden Barina CDX TM MY13"/>
    <n v="11600"/>
    <x v="2"/>
    <s v="Barina"/>
    <s v="CDX"/>
    <s v="TM MY13"/>
    <x v="11"/>
    <n v="163494"/>
    <x v="5"/>
    <x v="0"/>
    <x v="0"/>
    <s v=" Used"/>
    <n v="1598"/>
    <x v="6"/>
    <n v="5"/>
    <x v="11"/>
    <x v="2"/>
  </r>
  <r>
    <n v="12790776"/>
    <s v="2012 Jeep Grand Cherokee Laredo (4X4) WK"/>
    <n v="20990"/>
    <x v="18"/>
    <s v="Grand Cherokee"/>
    <s v="Laredo (4X4)"/>
    <s v="WK"/>
    <x v="11"/>
    <n v="200155"/>
    <x v="0"/>
    <x v="0"/>
    <x v="1"/>
    <s v=" Used"/>
    <n v="2987"/>
    <x v="2"/>
    <n v="5"/>
    <x v="11"/>
    <x v="2"/>
  </r>
  <r>
    <n v="12790780"/>
    <s v="2022 Mazda CX-9 GT (awd) CX9M"/>
    <n v="60998"/>
    <x v="10"/>
    <s v="CX-9"/>
    <s v="GT (awd)"/>
    <s v="CX9M"/>
    <x v="16"/>
    <n v="14704"/>
    <x v="0"/>
    <x v="0"/>
    <x v="0"/>
    <s v=" Used"/>
    <n v="2488"/>
    <x v="2"/>
    <n v="7"/>
    <x v="16"/>
    <x v="1"/>
  </r>
  <r>
    <n v="12790792"/>
    <s v="2013 Honda Civic VTI-S FK MY13"/>
    <n v="14100"/>
    <x v="19"/>
    <s v="Civic"/>
    <s v="VTI-S"/>
    <s v="FK MY13"/>
    <x v="8"/>
    <n v="95994"/>
    <x v="5"/>
    <x v="1"/>
    <x v="2"/>
    <s v=" Used"/>
    <n v="1798"/>
    <x v="5"/>
    <n v="5"/>
    <x v="8"/>
    <x v="2"/>
  </r>
  <r>
    <n v="12790807"/>
    <s v="2018 Audi A5 2.0 Tfsi Quattro S Tronic Sprt F5 MY17"/>
    <n v="52990"/>
    <x v="11"/>
    <s v="A5"/>
    <s v="2.0 Tfsi Quattro S Tronic Sprt"/>
    <s v="F5 MY17"/>
    <x v="15"/>
    <n v="80764"/>
    <x v="5"/>
    <x v="0"/>
    <x v="2"/>
    <s v=" Used"/>
    <n v="1984"/>
    <x v="0"/>
    <n v="4"/>
    <x v="15"/>
    <x v="1"/>
  </r>
  <r>
    <n v="12790817"/>
    <s v="2019 Nissan Navara N-Trek Special Edition (4X4) D23 Series 4 MY19"/>
    <n v="54990"/>
    <x v="3"/>
    <s v="Navara"/>
    <s v="N-Trek Special Edition (4X4)"/>
    <s v="D23 Series 4 MY19"/>
    <x v="13"/>
    <n v="56974"/>
    <x v="15"/>
    <x v="0"/>
    <x v="1"/>
    <s v=" Used"/>
    <n v="2298"/>
    <x v="0"/>
    <n v="5"/>
    <x v="13"/>
    <x v="1"/>
  </r>
  <r>
    <n v="12790835"/>
    <s v="2017 Jeep Cherokee Limited (4X4) KL MY18"/>
    <n v="30490"/>
    <x v="18"/>
    <s v="Cherokee"/>
    <s v="Limited (4X4)"/>
    <s v="KL MY18"/>
    <x v="3"/>
    <n v="39211"/>
    <x v="0"/>
    <x v="0"/>
    <x v="0"/>
    <s v=" Used"/>
    <n v="3239"/>
    <x v="2"/>
    <n v="5"/>
    <x v="3"/>
    <x v="2"/>
  </r>
  <r>
    <n v="12790836"/>
    <s v="2021 Suzuki Vitara Turbo Series II"/>
    <n v="34990"/>
    <x v="24"/>
    <s v="Vitara"/>
    <s v="Turbo"/>
    <s v="Series II"/>
    <x v="1"/>
    <n v="23587"/>
    <x v="0"/>
    <x v="0"/>
    <x v="2"/>
    <s v=" Used"/>
    <n v="1373"/>
    <x v="2"/>
    <n v="5"/>
    <x v="1"/>
    <x v="2"/>
  </r>
  <r>
    <n v="12790847"/>
    <s v="2017 Holden Astra RS-V BK MY17.5"/>
    <n v="24990"/>
    <x v="2"/>
    <s v="Astra"/>
    <s v="RS-V"/>
    <s v="BK MY17.5"/>
    <x v="3"/>
    <n v="88984"/>
    <x v="5"/>
    <x v="0"/>
    <x v="2"/>
    <s v=" Used"/>
    <n v="1598"/>
    <x v="0"/>
    <n v="5"/>
    <x v="3"/>
    <x v="2"/>
  </r>
  <r>
    <n v="12790853"/>
    <s v="2017 Nissan X-Trail ST-L (4WD) T32 Series 2"/>
    <n v="30888"/>
    <x v="3"/>
    <s v="X-Trail"/>
    <s v="ST-L (4WD)"/>
    <s v="T32 Series 2"/>
    <x v="3"/>
    <n v="91682"/>
    <x v="0"/>
    <x v="0"/>
    <x v="0"/>
    <s v=" Used"/>
    <n v="2488"/>
    <x v="2"/>
    <n v="5"/>
    <x v="3"/>
    <x v="2"/>
  </r>
  <r>
    <n v="12790855"/>
    <s v="2017 Kia Soul SI PS MY17"/>
    <n v="19490"/>
    <x v="14"/>
    <s v="Soul"/>
    <s v="SI"/>
    <s v="PS MY17"/>
    <x v="3"/>
    <n v="64186"/>
    <x v="5"/>
    <x v="0"/>
    <x v="0"/>
    <s v=" Used"/>
    <n v="1999"/>
    <x v="6"/>
    <n v="5"/>
    <x v="3"/>
    <x v="2"/>
  </r>
  <r>
    <n v="12790862"/>
    <s v="2012 Ford Territory TS (rwd) SZ"/>
    <n v="19990"/>
    <x v="4"/>
    <s v="Territory"/>
    <s v="TS (rwd)"/>
    <s v="SZ"/>
    <x v="11"/>
    <n v="177493"/>
    <x v="0"/>
    <x v="0"/>
    <x v="1"/>
    <s v=" Used"/>
    <n v="2720"/>
    <x v="3"/>
    <n v="7"/>
    <x v="11"/>
    <x v="2"/>
  </r>
  <r>
    <n v="12790865"/>
    <s v="2003 Mazda 6 Classic GG"/>
    <n v="5499"/>
    <x v="10"/>
    <n v="6"/>
    <s v="Classic"/>
    <s v="GG"/>
    <x v="6"/>
    <n v="245432"/>
    <x v="5"/>
    <x v="0"/>
    <x v="2"/>
    <s v=" Used"/>
    <n v="2261"/>
    <x v="2"/>
    <n v="5"/>
    <x v="6"/>
    <x v="0"/>
  </r>
  <r>
    <n v="12790873"/>
    <s v="2021 Toyota Hilux Workmate HI-Rider (4X2) GUN135R"/>
    <n v="48990"/>
    <x v="0"/>
    <s v="Hilux"/>
    <s v="Workmate HI-Rider (4X2)"/>
    <s v="GUN135R"/>
    <x v="1"/>
    <n v="11340"/>
    <x v="16"/>
    <x v="0"/>
    <x v="1"/>
    <s v=" Used"/>
    <n v="2393"/>
    <x v="2"/>
    <n v="5"/>
    <x v="1"/>
    <x v="1"/>
  </r>
  <r>
    <n v="12790874"/>
    <s v="2017 Nissan Pathfinder ST-L (4X2) R52 MY17 Series 2"/>
    <n v="39990"/>
    <x v="3"/>
    <s v="Pathfinder"/>
    <s v="ST-L (4X2)"/>
    <s v="R52 MY17 Series 2"/>
    <x v="3"/>
    <n v="61676"/>
    <x v="0"/>
    <x v="0"/>
    <x v="2"/>
    <s v=" Used"/>
    <n v="3498"/>
    <x v="3"/>
    <n v="7"/>
    <x v="3"/>
    <x v="2"/>
  </r>
  <r>
    <n v="12790883"/>
    <s v="2020 Toyota Hiace Slwb GDH320R"/>
    <n v="63980"/>
    <x v="0"/>
    <s v="Hiace"/>
    <s v="Slwb"/>
    <s v="GDH320R"/>
    <x v="9"/>
    <n v="19830"/>
    <x v="6"/>
    <x v="0"/>
    <x v="1"/>
    <s v=" Used"/>
    <n v="2755"/>
    <x v="2"/>
    <n v="2"/>
    <x v="9"/>
    <x v="1"/>
  </r>
  <r>
    <n v="12790889"/>
    <s v="2020 Mitsubishi Triton GSR (4X4) MR MY21"/>
    <n v="55990"/>
    <x v="13"/>
    <s v="Triton"/>
    <s v="GSR (4X4)"/>
    <s v="MR MY21"/>
    <x v="9"/>
    <n v="23387"/>
    <x v="16"/>
    <x v="0"/>
    <x v="1"/>
    <s v=" Used"/>
    <n v="2442"/>
    <x v="2"/>
    <n v="5"/>
    <x v="9"/>
    <x v="1"/>
  </r>
  <r>
    <n v="12790902"/>
    <s v="2018 Toyota Hilux SR5 (4X4) GUN126R MY17"/>
    <n v="57490"/>
    <x v="0"/>
    <s v="Hilux"/>
    <s v="SR5 (4X4)"/>
    <s v="GUN126R MY17"/>
    <x v="15"/>
    <n v="68245"/>
    <x v="19"/>
    <x v="0"/>
    <x v="1"/>
    <s v=" Used"/>
    <n v="2753"/>
    <x v="0"/>
    <n v="5"/>
    <x v="15"/>
    <x v="1"/>
  </r>
  <r>
    <n v="12790903"/>
    <s v="2017 Mitsubishi Mirage ES LA MY16"/>
    <n v="14990"/>
    <x v="13"/>
    <s v="Mirage"/>
    <s v="ES"/>
    <s v="LA MY16"/>
    <x v="3"/>
    <n v="57270"/>
    <x v="5"/>
    <x v="0"/>
    <x v="0"/>
    <s v=" Used"/>
    <n v="1193"/>
    <x v="6"/>
    <n v="5"/>
    <x v="3"/>
    <x v="2"/>
  </r>
  <r>
    <n v="12790904"/>
    <s v="2018 Volkswagen Golf 110 TSI Trendline AU MY19"/>
    <n v="25498"/>
    <x v="8"/>
    <s v="Golf"/>
    <s v="110 TSI Trendline"/>
    <s v="AU MY19"/>
    <x v="15"/>
    <n v="62772"/>
    <x v="5"/>
    <x v="0"/>
    <x v="2"/>
    <s v=" Used"/>
    <n v="1395"/>
    <x v="2"/>
    <n v="5"/>
    <x v="15"/>
    <x v="2"/>
  </r>
  <r>
    <n v="12790905"/>
    <s v="2014 Mitsubishi ASX LS (2WD) XB MY15"/>
    <n v="19490"/>
    <x v="13"/>
    <s v="ASX"/>
    <s v="LS (2WD)"/>
    <s v="XB MY15"/>
    <x v="12"/>
    <n v="121115"/>
    <x v="0"/>
    <x v="0"/>
    <x v="0"/>
    <s v=" Used"/>
    <n v="1998"/>
    <x v="5"/>
    <n v="5"/>
    <x v="12"/>
    <x v="2"/>
  </r>
  <r>
    <n v="12790906"/>
    <s v="2017 Mitsubishi Triton GLS (4X4) MQ MY18"/>
    <n v="40490"/>
    <x v="13"/>
    <s v="Triton"/>
    <s v="GLS (4X4)"/>
    <s v="MQ MY18"/>
    <x v="3"/>
    <n v="76759"/>
    <x v="19"/>
    <x v="0"/>
    <x v="1"/>
    <s v=" Used"/>
    <n v="2440"/>
    <x v="3"/>
    <n v="5"/>
    <x v="3"/>
    <x v="1"/>
  </r>
  <r>
    <n v="12790909"/>
    <s v="2018 Holden Barina CD TM MY18"/>
    <n v="16999"/>
    <x v="2"/>
    <s v="Barina"/>
    <s v="CD"/>
    <s v="TM MY18"/>
    <x v="15"/>
    <n v="67944"/>
    <x v="5"/>
    <x v="0"/>
    <x v="0"/>
    <s v=" Used"/>
    <n v="1598"/>
    <x v="0"/>
    <n v="5"/>
    <x v="15"/>
    <x v="2"/>
  </r>
  <r>
    <n v="12790919"/>
    <s v="2008 Subaru Impreza WRX (awd) MY09"/>
    <n v="19995"/>
    <x v="12"/>
    <s v="Impreza"/>
    <s v="WRX (awd)"/>
    <s v="MY09"/>
    <x v="19"/>
    <n v="140312"/>
    <x v="5"/>
    <x v="1"/>
    <x v="2"/>
    <s v=" Used"/>
    <n v="2457"/>
    <x v="1"/>
    <n v="5"/>
    <x v="19"/>
    <x v="2"/>
  </r>
  <r>
    <n v="12790920"/>
    <s v="2012 Chrysler 300 C Luxury MY12"/>
    <n v="24995"/>
    <x v="33"/>
    <n v="300"/>
    <s v="C Luxury"/>
    <s v="MY12"/>
    <x v="11"/>
    <n v="162893"/>
    <x v="3"/>
    <x v="0"/>
    <x v="2"/>
    <s v=" Used"/>
    <n v="3604"/>
    <x v="1"/>
    <n v="5"/>
    <x v="11"/>
    <x v="2"/>
  </r>
  <r>
    <n v="12790921"/>
    <s v="2013 Mitsubishi Triton GLX (4X4) MN MY13"/>
    <n v="17980"/>
    <x v="13"/>
    <s v="Triton"/>
    <s v="GLX (4X4)"/>
    <s v="MN MY13"/>
    <x v="8"/>
    <n v="263042"/>
    <x v="4"/>
    <x v="1"/>
    <x v="1"/>
    <s v=" Used"/>
    <n v="2477"/>
    <x v="2"/>
    <n v="3"/>
    <x v="8"/>
    <x v="2"/>
  </r>
  <r>
    <n v="12790923"/>
    <s v="2013 Kia RIO S UB MY14"/>
    <n v="15490"/>
    <x v="14"/>
    <s v="RIO"/>
    <s v="S"/>
    <s v="UB MY14"/>
    <x v="8"/>
    <n v="72677"/>
    <x v="5"/>
    <x v="0"/>
    <x v="0"/>
    <s v=" Used"/>
    <n v="1396"/>
    <x v="6"/>
    <n v="5"/>
    <x v="8"/>
    <x v="2"/>
  </r>
  <r>
    <n v="12790927"/>
    <s v="2020 Toyota Corolla Ascent Sport + TR KIT Mzea12R"/>
    <n v="29980"/>
    <x v="0"/>
    <s v="Corolla"/>
    <s v="Ascent Sport + TR KIT"/>
    <s v="Mzea12R"/>
    <x v="9"/>
    <n v="17887"/>
    <x v="5"/>
    <x v="0"/>
    <x v="0"/>
    <s v=" Used"/>
    <n v="1987"/>
    <x v="2"/>
    <n v="5"/>
    <x v="9"/>
    <x v="2"/>
  </r>
  <r>
    <n v="12790929"/>
    <s v="2018 Toyota Kluger GX (4X2) GSU50R"/>
    <n v="35980"/>
    <x v="0"/>
    <s v="Kluger"/>
    <s v="GX (4X2)"/>
    <s v="GSU50R"/>
    <x v="15"/>
    <n v="121020"/>
    <x v="0"/>
    <x v="0"/>
    <x v="0"/>
    <s v=" Used"/>
    <n v="3456"/>
    <x v="5"/>
    <n v="7"/>
    <x v="15"/>
    <x v="2"/>
  </r>
  <r>
    <n v="12790930"/>
    <s v="2019 Toyota Kluger Grande (4X2) GSU50R"/>
    <n v="55980"/>
    <x v="0"/>
    <s v="Kluger"/>
    <s v="Grande (4X2)"/>
    <s v="GSU50R"/>
    <x v="13"/>
    <n v="42828"/>
    <x v="0"/>
    <x v="0"/>
    <x v="0"/>
    <s v=" Used"/>
    <n v="3456"/>
    <x v="2"/>
    <n v="7"/>
    <x v="13"/>
    <x v="1"/>
  </r>
  <r>
    <n v="12790931"/>
    <s v="2016 Toyota Hilux Workmate (4X4) GUN125R"/>
    <n v="39980"/>
    <x v="0"/>
    <s v="Hilux"/>
    <s v="Workmate (4X4)"/>
    <s v="GUN125R"/>
    <x v="2"/>
    <n v="125718"/>
    <x v="19"/>
    <x v="0"/>
    <x v="1"/>
    <s v=" Used"/>
    <n v="2393"/>
    <x v="2"/>
    <n v="5"/>
    <x v="2"/>
    <x v="2"/>
  </r>
  <r>
    <n v="12790934"/>
    <s v="2022 LDV T60 MAX Luxe (4X4) SKC8"/>
    <n v="40450"/>
    <x v="28"/>
    <s v="T60"/>
    <s v="MAX Luxe (4X4)"/>
    <s v="SKC8"/>
    <x v="16"/>
    <n v="50"/>
    <x v="9"/>
    <x v="0"/>
    <x v="1"/>
    <s v=" New In Stock"/>
    <n v="1996"/>
    <x v="3"/>
    <n v="5"/>
    <x v="16"/>
    <x v="1"/>
  </r>
  <r>
    <n v="12790935"/>
    <s v="2022 LDV T60 MAX Luxe (4X4) SKC8"/>
    <n v="38888"/>
    <x v="28"/>
    <s v="T60"/>
    <s v="MAX Luxe (4X4)"/>
    <s v="SKC8"/>
    <x v="16"/>
    <n v="50"/>
    <x v="9"/>
    <x v="1"/>
    <x v="1"/>
    <s v=" New In Stock"/>
    <n v="1996"/>
    <x v="2"/>
    <n v="5"/>
    <x v="16"/>
    <x v="2"/>
  </r>
  <r>
    <n v="12790936"/>
    <s v="2022 LDV T60 MAX Luxe (4X4) SKC8"/>
    <n v="38888"/>
    <x v="28"/>
    <s v="T60"/>
    <s v="MAX Luxe (4X4)"/>
    <s v="SKC8"/>
    <x v="16"/>
    <n v="50"/>
    <x v="9"/>
    <x v="1"/>
    <x v="1"/>
    <s v=" New In Stock"/>
    <n v="1996"/>
    <x v="2"/>
    <n v="5"/>
    <x v="16"/>
    <x v="2"/>
  </r>
  <r>
    <n v="12791052"/>
    <s v="2007 Holden Rodeo LX RA MY06 Upgrade"/>
    <n v="6490"/>
    <x v="2"/>
    <s v="Rodeo"/>
    <s v="LX"/>
    <s v="RA MY06 Upgrade"/>
    <x v="18"/>
    <n v="162640"/>
    <x v="49"/>
    <x v="0"/>
    <x v="0"/>
    <s v=" Used"/>
    <n v="3565"/>
    <x v="2"/>
    <n v="2"/>
    <x v="18"/>
    <x v="0"/>
  </r>
  <r>
    <n v="12791071"/>
    <s v="2018 Hyundai Santa FE Elite Crdi Satin (awd) TM"/>
    <n v="45888"/>
    <x v="7"/>
    <s v="Santa FE"/>
    <s v="Elite Crdi Satin (awd)"/>
    <s v="TM"/>
    <x v="15"/>
    <n v="81409"/>
    <x v="0"/>
    <x v="0"/>
    <x v="1"/>
    <s v=" Used"/>
    <n v="2199"/>
    <x v="2"/>
    <n v="7"/>
    <x v="15"/>
    <x v="1"/>
  </r>
  <r>
    <n v="12791082"/>
    <s v="2021 LDV T60 PRO (4X4) SKC8 MY21"/>
    <n v="34200"/>
    <x v="28"/>
    <s v="T60"/>
    <s v="PRO (4X4)"/>
    <s v="SKC8 MY21"/>
    <x v="1"/>
    <n v="17381"/>
    <x v="9"/>
    <x v="0"/>
    <x v="1"/>
    <s v=" Used"/>
    <n v="2776"/>
    <x v="0"/>
    <n v="5"/>
    <x v="1"/>
    <x v="2"/>
  </r>
  <r>
    <n v="12791093"/>
    <s v="2019 Subaru Forester 2.5I (awd) MY19"/>
    <n v="33990"/>
    <x v="12"/>
    <s v="Forester"/>
    <s v="2.5I (awd)"/>
    <s v="MY19"/>
    <x v="13"/>
    <n v="53312"/>
    <x v="0"/>
    <x v="0"/>
    <x v="0"/>
    <s v=" Used"/>
    <n v="2498"/>
    <x v="0"/>
    <n v="5"/>
    <x v="13"/>
    <x v="2"/>
  </r>
  <r>
    <n v="12791110"/>
    <s v="2002 Mitsubishi Magna Advance TJ"/>
    <n v="3500"/>
    <x v="13"/>
    <s v="Magna"/>
    <s v="Advance"/>
    <s v="TJ"/>
    <x v="22"/>
    <n v="255000"/>
    <x v="0"/>
    <x v="0"/>
    <x v="0"/>
    <s v=" Used"/>
    <n v="3497"/>
    <x v="3"/>
    <n v="5"/>
    <x v="22"/>
    <x v="0"/>
  </r>
  <r>
    <n v="12791141"/>
    <s v="2017 Volkswagen Touareg 150 TDI Element 7P MY17"/>
    <n v="38800"/>
    <x v="8"/>
    <s v="Touareg"/>
    <s v="150 TDI Element"/>
    <s v="7P MY17"/>
    <x v="3"/>
    <n v="138592"/>
    <x v="0"/>
    <x v="0"/>
    <x v="1"/>
    <s v=" Used"/>
    <n v="2967"/>
    <x v="5"/>
    <n v="5"/>
    <x v="3"/>
    <x v="2"/>
  </r>
  <r>
    <n v="12791153"/>
    <s v="2019 Toyota Landcruiser GXL (4X4) VDJ79R"/>
    <n v="117850"/>
    <x v="0"/>
    <s v="Landcruiser"/>
    <s v="GXL (4X4)"/>
    <s v="VDJ79R"/>
    <x v="13"/>
    <n v="11687"/>
    <x v="11"/>
    <x v="1"/>
    <x v="1"/>
    <s v=" Used"/>
    <n v="4461"/>
    <x v="0"/>
    <n v="5"/>
    <x v="13"/>
    <x v="1"/>
  </r>
  <r>
    <n v="12791156"/>
    <s v="2020 Subaru Forester 2.0E-L Hybrid (awd) MY20"/>
    <n v="47750"/>
    <x v="12"/>
    <s v="Forester"/>
    <s v="2.0E-L Hybrid (awd)"/>
    <s v="MY20"/>
    <x v="9"/>
    <n v="49487"/>
    <x v="0"/>
    <x v="0"/>
    <x v="4"/>
    <s v=" Used"/>
    <n v="1995"/>
    <x v="3"/>
    <n v="5"/>
    <x v="9"/>
    <x v="1"/>
  </r>
  <r>
    <n v="12791165"/>
    <s v="2018 Holden Colorado LS (4X2) RG MY18"/>
    <n v="39975"/>
    <x v="2"/>
    <s v="Colorado"/>
    <s v="LS (4X2)"/>
    <s v="RG MY18"/>
    <x v="15"/>
    <n v="61042"/>
    <x v="27"/>
    <x v="1"/>
    <x v="1"/>
    <s v=" Used"/>
    <n v="2776"/>
    <x v="2"/>
    <n v="5"/>
    <x v="15"/>
    <x v="2"/>
  </r>
  <r>
    <n v="12791170"/>
    <s v="2012 Nissan Pathfinder ST (4X4) R51 Series 4"/>
    <n v="19489"/>
    <x v="3"/>
    <s v="Pathfinder"/>
    <s v="ST (4X4)"/>
    <s v="R51 Series 4"/>
    <x v="11"/>
    <n v="218000"/>
    <x v="0"/>
    <x v="0"/>
    <x v="1"/>
    <s v=" Used"/>
    <n v="2488"/>
    <x v="1"/>
    <n v="7"/>
    <x v="11"/>
    <x v="2"/>
  </r>
  <r>
    <n v="12791175"/>
    <s v="2022 Subaru Outback AWD Touring MY22"/>
    <n v="54990"/>
    <x v="12"/>
    <s v="Outback"/>
    <s v="AWD Touring"/>
    <s v="MY22"/>
    <x v="16"/>
    <n v="11386"/>
    <x v="0"/>
    <x v="0"/>
    <x v="0"/>
    <s v=" Used"/>
    <n v="2498"/>
    <x v="3"/>
    <n v="5"/>
    <x v="16"/>
    <x v="1"/>
  </r>
  <r>
    <n v="12791206"/>
    <s v="2019 Ford Ranger Wildtrak 2.0 (4X4) PX Mkiii MY19"/>
    <n v="58690"/>
    <x v="4"/>
    <s v="Ranger"/>
    <s v="Wildtrak 2.0 (4X4)"/>
    <s v="PX Mkiii MY19"/>
    <x v="13"/>
    <n v="62011"/>
    <x v="16"/>
    <x v="0"/>
    <x v="1"/>
    <s v=" Used"/>
    <n v="1996"/>
    <x v="1"/>
    <n v="5"/>
    <x v="13"/>
    <x v="1"/>
  </r>
  <r>
    <n v="12791208"/>
    <s v="2017 Toyota Hilux Workmate (4X4) GUN125R"/>
    <n v="43990"/>
    <x v="0"/>
    <s v="Hilux"/>
    <s v="Workmate (4X4)"/>
    <s v="GUN125R"/>
    <x v="3"/>
    <n v="126230"/>
    <x v="19"/>
    <x v="1"/>
    <x v="1"/>
    <s v=" Used"/>
    <n v="2393"/>
    <x v="2"/>
    <n v="5"/>
    <x v="3"/>
    <x v="1"/>
  </r>
  <r>
    <n v="12791229"/>
    <s v="2002 Honda Civic GLI 7TH GEN"/>
    <n v="3000"/>
    <x v="19"/>
    <s v="Civic"/>
    <s v="GLI"/>
    <s v="7TH GEN"/>
    <x v="22"/>
    <n v="194000"/>
    <x v="3"/>
    <x v="0"/>
    <x v="0"/>
    <s v=" Used"/>
    <n v="1668"/>
    <x v="6"/>
    <n v="5"/>
    <x v="22"/>
    <x v="0"/>
  </r>
  <r>
    <n v="12791245"/>
    <s v="2018 Holden Captiva 7 LTZ (awd) CG MY18"/>
    <n v="23990"/>
    <x v="2"/>
    <s v="Captiva"/>
    <s v="7 LTZ (awd)"/>
    <s v="CG MY18"/>
    <x v="15"/>
    <n v="74000"/>
    <x v="0"/>
    <x v="0"/>
    <x v="1"/>
    <s v=" Used"/>
    <n v="2231"/>
    <x v="5"/>
    <n v="7"/>
    <x v="15"/>
    <x v="2"/>
  </r>
  <r>
    <n v="12791293"/>
    <s v="2018 Kia Picanto S (aeb) JA MY19"/>
    <n v="13888"/>
    <x v="14"/>
    <s v="Picanto"/>
    <s v="S (aeb)"/>
    <s v="JA MY19"/>
    <x v="15"/>
    <n v="67260"/>
    <x v="5"/>
    <x v="1"/>
    <x v="0"/>
    <s v=" Used"/>
    <n v="1248"/>
    <x v="5"/>
    <n v="5"/>
    <x v="15"/>
    <x v="2"/>
  </r>
  <r>
    <n v="12791311"/>
    <s v="2005 Holden Commodore SV6 VZ"/>
    <n v="8600"/>
    <x v="2"/>
    <s v="Commodore"/>
    <s v="SV6"/>
    <s v="VZ"/>
    <x v="5"/>
    <n v="196480"/>
    <x v="3"/>
    <x v="0"/>
    <x v="0"/>
    <s v=" Used"/>
    <n v="3565"/>
    <x v="6"/>
    <n v="5"/>
    <x v="5"/>
    <x v="0"/>
  </r>
  <r>
    <n v="12791353"/>
    <s v="2017 Honda Civic VTI-L MY17"/>
    <n v="27990"/>
    <x v="19"/>
    <s v="Civic"/>
    <s v="VTI-L"/>
    <s v="MY17"/>
    <x v="3"/>
    <n v="80670"/>
    <x v="5"/>
    <x v="0"/>
    <x v="0"/>
    <s v=" Used"/>
    <n v="1498"/>
    <x v="2"/>
    <n v="5"/>
    <x v="3"/>
    <x v="2"/>
  </r>
  <r>
    <n v="12791355"/>
    <s v="2017 Ford Escape Titanium (awd) ZG"/>
    <n v="34990"/>
    <x v="4"/>
    <s v="Escape"/>
    <s v="Titanium (awd)"/>
    <s v="ZG"/>
    <x v="3"/>
    <n v="67999"/>
    <x v="0"/>
    <x v="0"/>
    <x v="2"/>
    <s v=" Used"/>
    <n v="1999"/>
    <x v="2"/>
    <n v="5"/>
    <x v="3"/>
    <x v="2"/>
  </r>
  <r>
    <n v="12791367"/>
    <s v="2018 Volkswagen Tiguan 162 TSI Sportline 5NA MY18"/>
    <n v="40990"/>
    <x v="8"/>
    <s v="Tiguan"/>
    <s v="162 TSI Sportline"/>
    <s v="5NA MY18"/>
    <x v="15"/>
    <n v="59443"/>
    <x v="0"/>
    <x v="0"/>
    <x v="2"/>
    <s v=" Used"/>
    <n v="1984"/>
    <x v="114"/>
    <n v="5"/>
    <x v="15"/>
    <x v="1"/>
  </r>
  <r>
    <n v="12791370"/>
    <s v="2017 Volkswagen Polo GTI 6R MY17"/>
    <n v="21000"/>
    <x v="8"/>
    <s v="Polo"/>
    <s v="GTI"/>
    <s v="6R MY17"/>
    <x v="3"/>
    <n v="107000"/>
    <x v="5"/>
    <x v="1"/>
    <x v="2"/>
    <s v=" Used"/>
    <n v="1798"/>
    <x v="3"/>
    <n v="5"/>
    <x v="3"/>
    <x v="2"/>
  </r>
  <r>
    <n v="12791377"/>
    <s v="2015 BMW X3 Xdrive 30D F25 MY15"/>
    <n v="43500"/>
    <x v="5"/>
    <s v="X3"/>
    <s v="Xdrive 30D"/>
    <s v="F25 MY15"/>
    <x v="7"/>
    <n v="100383"/>
    <x v="0"/>
    <x v="0"/>
    <x v="1"/>
    <s v=" Used"/>
    <n v="2993"/>
    <x v="2"/>
    <n v="5"/>
    <x v="7"/>
    <x v="1"/>
  </r>
  <r>
    <n v="12791417"/>
    <s v="2015 Mazda 3 SP25 BM"/>
    <n v="21790"/>
    <x v="10"/>
    <n v="3"/>
    <s v="SP25"/>
    <s v="BM"/>
    <x v="7"/>
    <n v="107300"/>
    <x v="5"/>
    <x v="0"/>
    <x v="0"/>
    <s v=" Used"/>
    <n v="2488"/>
    <x v="123"/>
    <n v="5"/>
    <x v="7"/>
    <x v="2"/>
  </r>
  <r>
    <n v="12791420"/>
    <s v="2012 Ford Focus Trend LW MK2"/>
    <n v="13500"/>
    <x v="4"/>
    <s v="Focus"/>
    <s v="Trend"/>
    <s v="LW MK2"/>
    <x v="11"/>
    <n v="38500"/>
    <x v="5"/>
    <x v="0"/>
    <x v="0"/>
    <s v=" Used"/>
    <n v="1999"/>
    <x v="5"/>
    <n v="5"/>
    <x v="11"/>
    <x v="2"/>
  </r>
  <r>
    <n v="12791421"/>
    <s v="2009 Volkswagen Passat CC V6 FSI 3C"/>
    <n v="10888"/>
    <x v="8"/>
    <s v="Passat"/>
    <s v="CC V6 FSI"/>
    <s v="3C"/>
    <x v="10"/>
    <n v="188000"/>
    <x v="20"/>
    <x v="0"/>
    <x v="2"/>
    <s v=" Used"/>
    <n v="3597"/>
    <x v="7"/>
    <n v="4"/>
    <x v="10"/>
    <x v="2"/>
  </r>
  <r>
    <n v="12791428"/>
    <s v="2014 Mercedes-Benz G63 AMG 463 MY13"/>
    <n v="199500"/>
    <x v="1"/>
    <s v="G63"/>
    <s v="AMG"/>
    <s v="463 MY13"/>
    <x v="12"/>
    <n v="47545"/>
    <x v="0"/>
    <x v="0"/>
    <x v="2"/>
    <s v=" Used"/>
    <n v="5461"/>
    <x v="1"/>
    <n v="5"/>
    <x v="12"/>
    <x v="1"/>
  </r>
  <r>
    <n v="12791458"/>
    <s v="2007 Toyota Landcruiser Sahara (4X4) UZJ100R Upgrade"/>
    <n v="64000"/>
    <x v="0"/>
    <s v="Landcruiser"/>
    <s v="Sahara (4X4)"/>
    <s v="UZJ100R Upgrade"/>
    <x v="18"/>
    <n v="199921"/>
    <x v="0"/>
    <x v="0"/>
    <x v="0"/>
    <s v=" Used"/>
    <n v="4664"/>
    <x v="0"/>
    <n v="8"/>
    <x v="18"/>
    <x v="1"/>
  </r>
  <r>
    <n v="12791506"/>
    <s v="2012 Toyota Hilux SR5 (4X4) KUN26R MY12"/>
    <n v="27000"/>
    <x v="0"/>
    <s v="Hilux"/>
    <s v="SR5 (4X4)"/>
    <s v="KUN26R MY12"/>
    <x v="11"/>
    <n v="120000"/>
    <x v="15"/>
    <x v="1"/>
    <x v="1"/>
    <s v=" Used"/>
    <n v="2982"/>
    <x v="37"/>
    <n v="5"/>
    <x v="11"/>
    <x v="2"/>
  </r>
  <r>
    <n v="12791566"/>
    <s v="2010 Volkswagen Golf 90 TSI Trendline 1K MY10"/>
    <n v="6790"/>
    <x v="8"/>
    <s v="Golf"/>
    <s v="90 TSI Trendline"/>
    <s v="1K MY10"/>
    <x v="0"/>
    <n v="177000"/>
    <x v="5"/>
    <x v="0"/>
    <x v="2"/>
    <s v=" Used"/>
    <n v="1390"/>
    <x v="6"/>
    <n v="5"/>
    <x v="0"/>
    <x v="0"/>
  </r>
  <r>
    <n v="12791574"/>
    <s v="2016 Mitsubishi Triton Exceed (4X4) MQ MY16 Upgrade"/>
    <n v="40800"/>
    <x v="13"/>
    <s v="Triton"/>
    <s v="Exceed (4X4)"/>
    <s v="MQ MY16 Upgrade"/>
    <x v="2"/>
    <n v="110311"/>
    <x v="19"/>
    <x v="0"/>
    <x v="1"/>
    <s v=" Used"/>
    <n v="2440"/>
    <x v="3"/>
    <n v="5"/>
    <x v="2"/>
    <x v="1"/>
  </r>
  <r>
    <n v="12791599"/>
    <s v="2016 Volvo XC60 D4 Luxury DZ MY16"/>
    <n v="28989"/>
    <x v="21"/>
    <s v="XC60"/>
    <s v="D4 Luxury"/>
    <s v="DZ MY16"/>
    <x v="2"/>
    <n v="119051"/>
    <x v="0"/>
    <x v="0"/>
    <x v="1"/>
    <s v=" Used"/>
    <n v="2400"/>
    <x v="2"/>
    <n v="5"/>
    <x v="2"/>
    <x v="2"/>
  </r>
  <r>
    <n v="12791606"/>
    <s v="2016 Jeep Renegade Longitude BU"/>
    <n v="21490"/>
    <x v="18"/>
    <s v="Renegade"/>
    <s v="Longitude"/>
    <s v="BU"/>
    <x v="2"/>
    <n v="86224"/>
    <x v="0"/>
    <x v="0"/>
    <x v="2"/>
    <s v=" Used"/>
    <n v="1368"/>
    <x v="3"/>
    <n v="5"/>
    <x v="2"/>
    <x v="2"/>
  </r>
  <r>
    <n v="12791662"/>
    <s v="2018 Hyundai I30 GO PD MY19"/>
    <n v="23990"/>
    <x v="7"/>
    <s v="I30"/>
    <s v="GO"/>
    <s v="PD MY19"/>
    <x v="15"/>
    <n v="80385"/>
    <x v="5"/>
    <x v="0"/>
    <x v="0"/>
    <s v=" Used"/>
    <n v="1999"/>
    <x v="2"/>
    <n v="5"/>
    <x v="15"/>
    <x v="2"/>
  </r>
  <r>
    <n v="12791664"/>
    <s v="2010 Mazda 2 NEO DE"/>
    <n v="12336"/>
    <x v="10"/>
    <n v="2"/>
    <s v="NEO"/>
    <s v="DE"/>
    <x v="0"/>
    <n v="81781"/>
    <x v="5"/>
    <x v="0"/>
    <x v="0"/>
    <s v=" Used"/>
    <n v="1498"/>
    <x v="3"/>
    <n v="5"/>
    <x v="0"/>
    <x v="2"/>
  </r>
  <r>
    <n v="12791671"/>
    <s v="2017 Subaru Liberty 2.5I MY17"/>
    <n v="24990"/>
    <x v="12"/>
    <s v="Liberty"/>
    <s v="2.5I"/>
    <s v="MY17"/>
    <x v="3"/>
    <n v="75206"/>
    <x v="3"/>
    <x v="0"/>
    <x v="2"/>
    <s v=" Used"/>
    <n v="2498"/>
    <x v="2"/>
    <n v="5"/>
    <x v="3"/>
    <x v="2"/>
  </r>
  <r>
    <n v="12791683"/>
    <s v="2017 Ford Fiesta Sport WZ"/>
    <n v="15890"/>
    <x v="4"/>
    <s v="Fiesta"/>
    <s v="Sport"/>
    <s v="WZ"/>
    <x v="3"/>
    <n v="52619"/>
    <x v="5"/>
    <x v="1"/>
    <x v="0"/>
    <s v=" Used"/>
    <n v="998"/>
    <x v="6"/>
    <n v="5"/>
    <x v="3"/>
    <x v="2"/>
  </r>
  <r>
    <n v="12791685"/>
    <s v="2012 Holden Commodore Omega VE II MY12"/>
    <n v="7990"/>
    <x v="2"/>
    <s v="Commodore"/>
    <s v="Omega"/>
    <s v="VE II MY12"/>
    <x v="11"/>
    <n v="275096"/>
    <x v="3"/>
    <x v="0"/>
    <x v="0"/>
    <s v=" Used"/>
    <n v="2997"/>
    <x v="2"/>
    <n v="5"/>
    <x v="11"/>
    <x v="0"/>
  </r>
  <r>
    <n v="12791690"/>
    <s v="2015 Volkswagen Amarok TDI420 Ultimate (4X4) 2H MY15"/>
    <n v="39990"/>
    <x v="8"/>
    <s v="Amarok"/>
    <s v="TDI420 Ultimate (4X4)"/>
    <s v="2H MY15"/>
    <x v="7"/>
    <n v="120875"/>
    <x v="19"/>
    <x v="0"/>
    <x v="1"/>
    <s v=" Used"/>
    <n v="1968"/>
    <x v="2"/>
    <n v="5"/>
    <x v="7"/>
    <x v="2"/>
  </r>
  <r>
    <n v="12791723"/>
    <s v="2018 Ford Ranger FX4 Special Edition PX Mkii MY18"/>
    <n v="50990"/>
    <x v="4"/>
    <s v="Ranger"/>
    <s v="FX4 Special Edition"/>
    <s v="PX Mkii MY18"/>
    <x v="15"/>
    <n v="90184"/>
    <x v="19"/>
    <x v="0"/>
    <x v="1"/>
    <s v=" Used"/>
    <n v="3198"/>
    <x v="0"/>
    <n v="5"/>
    <x v="15"/>
    <x v="1"/>
  </r>
  <r>
    <n v="12791724"/>
    <s v="2020 Skoda Scala 110 TSI Launch Edition MY20"/>
    <n v="33000"/>
    <x v="15"/>
    <s v="Scala"/>
    <s v="110 TSI Launch Edition"/>
    <s v="MY20"/>
    <x v="9"/>
    <n v="29670"/>
    <x v="5"/>
    <x v="0"/>
    <x v="2"/>
    <s v=" Used"/>
    <n v="1498"/>
    <x v="2"/>
    <n v="5"/>
    <x v="9"/>
    <x v="2"/>
  </r>
  <r>
    <n v="12791731"/>
    <s v="2017 Ford Ranger XLT 3.2 (4X4) PX Mkii MY17"/>
    <n v="45850"/>
    <x v="4"/>
    <s v="Ranger"/>
    <s v="XLT 3.2 (4X4)"/>
    <s v="PX Mkii MY17"/>
    <x v="3"/>
    <n v="87986"/>
    <x v="19"/>
    <x v="0"/>
    <x v="1"/>
    <s v=" Used"/>
    <n v="3198"/>
    <x v="2"/>
    <n v="5"/>
    <x v="3"/>
    <x v="1"/>
  </r>
  <r>
    <n v="12791741"/>
    <s v="2012 Jeep Grand Cherokee Overland (4X4) WK"/>
    <n v="26888"/>
    <x v="18"/>
    <s v="Grand Cherokee"/>
    <s v="Overland (4X4)"/>
    <s v="WK"/>
    <x v="11"/>
    <n v="63785"/>
    <x v="0"/>
    <x v="0"/>
    <x v="1"/>
    <s v=" Used"/>
    <n v="2987"/>
    <x v="0"/>
    <n v="5"/>
    <x v="11"/>
    <x v="2"/>
  </r>
  <r>
    <n v="12791743"/>
    <s v="2015 BMW X4 Xdrive 35I F26 MY15"/>
    <n v="40989"/>
    <x v="5"/>
    <s v="X4"/>
    <s v="Xdrive 35I"/>
    <s v="F26 MY15"/>
    <x v="7"/>
    <n v="127829"/>
    <x v="20"/>
    <x v="0"/>
    <x v="2"/>
    <s v=" Used"/>
    <n v="2979"/>
    <x v="2"/>
    <n v="5"/>
    <x v="7"/>
    <x v="1"/>
  </r>
  <r>
    <n v="12791759"/>
    <s v="2012 Isuzu D-MAX SX HI-Ride (4X4) TF MY12"/>
    <n v="24990"/>
    <x v="6"/>
    <s v="D-MAX"/>
    <s v="SX HI-Ride (4X4)"/>
    <s v="TF MY12"/>
    <x v="11"/>
    <n v="170992"/>
    <x v="10"/>
    <x v="1"/>
    <x v="1"/>
    <s v=" Used"/>
    <n v="2999"/>
    <x v="2"/>
    <n v="5"/>
    <x v="11"/>
    <x v="2"/>
  </r>
  <r>
    <n v="12791761"/>
    <s v="2014 Renault Kangoo Maxi X61"/>
    <n v="15850"/>
    <x v="16"/>
    <s v="Kangoo"/>
    <s v="Maxi"/>
    <s v="X61"/>
    <x v="12"/>
    <n v="109558"/>
    <x v="6"/>
    <x v="1"/>
    <x v="1"/>
    <s v=" Used"/>
    <n v="1461"/>
    <x v="2"/>
    <n v="2"/>
    <x v="12"/>
    <x v="2"/>
  </r>
  <r>
    <n v="12791763"/>
    <s v="2019 Mazda CX-8 Sport (fwd) KG B"/>
    <n v="39990"/>
    <x v="10"/>
    <s v="CX-8"/>
    <s v="Sport (fwd)"/>
    <s v="KG B"/>
    <x v="13"/>
    <n v="48652"/>
    <x v="0"/>
    <x v="0"/>
    <x v="1"/>
    <s v=" Used"/>
    <n v="2191"/>
    <x v="5"/>
    <n v="7"/>
    <x v="13"/>
    <x v="2"/>
  </r>
  <r>
    <n v="12791764"/>
    <s v="2016 Holden Captiva 5 LS (fwd) CG MY16"/>
    <n v="19888"/>
    <x v="2"/>
    <s v="Captiva"/>
    <s v="5 LS (fwd)"/>
    <s v="CG MY16"/>
    <x v="2"/>
    <n v="36503"/>
    <x v="0"/>
    <x v="1"/>
    <x v="0"/>
    <s v=" Used"/>
    <n v="2384"/>
    <x v="5"/>
    <n v="5"/>
    <x v="2"/>
    <x v="2"/>
  </r>
  <r>
    <n v="12791768"/>
    <s v="2018 Mercedes-Benz C250 D 205 MY17.5"/>
    <n v="38990"/>
    <x v="1"/>
    <s v="C250"/>
    <s v="D"/>
    <s v="205 MY17.5"/>
    <x v="15"/>
    <n v="152608"/>
    <x v="37"/>
    <x v="0"/>
    <x v="1"/>
    <s v=" Used"/>
    <n v="2143"/>
    <x v="1"/>
    <n v="4"/>
    <x v="15"/>
    <x v="2"/>
  </r>
  <r>
    <n v="12791769"/>
    <s v="2019 Lexus IS350 F Sport GSE31R"/>
    <n v="66990"/>
    <x v="9"/>
    <s v="IS350"/>
    <s v="F Sport"/>
    <s v="GSE31R"/>
    <x v="13"/>
    <n v="10880"/>
    <x v="3"/>
    <x v="0"/>
    <x v="2"/>
    <s v=" Used"/>
    <n v="3456"/>
    <x v="2"/>
    <n v="5"/>
    <x v="13"/>
    <x v="1"/>
  </r>
  <r>
    <n v="12791772"/>
    <s v="2014 Volkswagen Golf R AU MY15"/>
    <n v="35990"/>
    <x v="8"/>
    <s v="Golf"/>
    <s v="R"/>
    <s v="AU MY15"/>
    <x v="12"/>
    <n v="109550"/>
    <x v="5"/>
    <x v="0"/>
    <x v="2"/>
    <s v=" Used"/>
    <n v="1984"/>
    <x v="2"/>
    <n v="5"/>
    <x v="12"/>
    <x v="2"/>
  </r>
  <r>
    <n v="12791773"/>
    <s v="2021 Volkswagen Touareg 210TDI Elegance CR MY21"/>
    <n v="105990"/>
    <x v="8"/>
    <s v="Touareg"/>
    <s v="210TDI Elegance"/>
    <s v="CR MY21"/>
    <x v="1"/>
    <n v="26500"/>
    <x v="0"/>
    <x v="0"/>
    <x v="1"/>
    <s v=" Used"/>
    <n v="2967"/>
    <x v="2"/>
    <n v="5"/>
    <x v="1"/>
    <x v="1"/>
  </r>
  <r>
    <n v="12791777"/>
    <s v="2020 Mercedes-Benz GLC 300 4Matic C253 MY20.5"/>
    <n v="92800"/>
    <x v="1"/>
    <s v="GLC"/>
    <s v="300 4Matic"/>
    <s v="C253 MY20.5"/>
    <x v="9"/>
    <n v="17757"/>
    <x v="20"/>
    <x v="0"/>
    <x v="2"/>
    <s v=" Used"/>
    <n v="1991"/>
    <x v="3"/>
    <n v="5"/>
    <x v="9"/>
    <x v="1"/>
  </r>
  <r>
    <n v="12791778"/>
    <s v="1999 Toyota Landcruiser GXL (4X4) HZJ105R"/>
    <n v="35990"/>
    <x v="0"/>
    <s v="Landcruiser"/>
    <s v="GXL (4X4)"/>
    <s v="HZJ105R"/>
    <x v="25"/>
    <n v="216602"/>
    <x v="0"/>
    <x v="0"/>
    <x v="1"/>
    <s v=" Used"/>
    <n v="4164"/>
    <x v="5"/>
    <n v="8"/>
    <x v="25"/>
    <x v="2"/>
  </r>
  <r>
    <n v="12791785"/>
    <s v="2015 Ford Ranger XL 2.2 HI-Rider (4X2) PX"/>
    <n v="22990"/>
    <x v="4"/>
    <s v="Ranger"/>
    <s v="XL 2.2 HI-Rider (4X2)"/>
    <s v="PX"/>
    <x v="7"/>
    <n v="132548"/>
    <x v="4"/>
    <x v="0"/>
    <x v="1"/>
    <s v=" Used"/>
    <n v="2198"/>
    <x v="2"/>
    <n v="2"/>
    <x v="7"/>
    <x v="2"/>
  </r>
  <r>
    <n v="12791788"/>
    <s v="2019 Toyota Hilux Rugged X (4X4) GUN126R MY19"/>
    <n v="69991"/>
    <x v="0"/>
    <s v="Hilux"/>
    <s v="Rugged X (4X4)"/>
    <s v="GUN126R MY19"/>
    <x v="13"/>
    <n v="55000"/>
    <x v="16"/>
    <x v="0"/>
    <x v="1"/>
    <s v=" Used"/>
    <n v="2753"/>
    <x v="5"/>
    <n v="5"/>
    <x v="13"/>
    <x v="1"/>
  </r>
  <r>
    <n v="12791793"/>
    <s v="2020 Ford Ranger XLT 2.0 (4X4) PX Mkiii MY20.75"/>
    <n v="52990"/>
    <x v="4"/>
    <s v="Ranger"/>
    <s v="XLT 2.0 (4X4)"/>
    <s v="PX Mkiii MY20.75"/>
    <x v="9"/>
    <n v="118637"/>
    <x v="16"/>
    <x v="0"/>
    <x v="1"/>
    <s v=" Used"/>
    <n v="1996"/>
    <x v="5"/>
    <n v="5"/>
    <x v="9"/>
    <x v="1"/>
  </r>
  <r>
    <n v="12791804"/>
    <s v="2005 Suzuki Swift S EZ"/>
    <n v="7995"/>
    <x v="24"/>
    <s v="Swift"/>
    <s v="S"/>
    <s v="EZ"/>
    <x v="5"/>
    <n v="164887"/>
    <x v="5"/>
    <x v="0"/>
    <x v="0"/>
    <s v=" Used"/>
    <n v="1490"/>
    <x v="6"/>
    <n v="5"/>
    <x v="5"/>
    <x v="0"/>
  </r>
  <r>
    <n v="12791809"/>
    <s v="2021 Subaru XV 2.0I-S AWD MY21"/>
    <n v="40999"/>
    <x v="12"/>
    <s v="XV"/>
    <s v="2.0I-S AWD"/>
    <s v="MY21"/>
    <x v="1"/>
    <n v="13819"/>
    <x v="0"/>
    <x v="0"/>
    <x v="0"/>
    <s v=" Used"/>
    <n v="1995"/>
    <x v="0"/>
    <n v="5"/>
    <x v="1"/>
    <x v="1"/>
  </r>
  <r>
    <n v="12791811"/>
    <s v="2016 Ford Territory TS (rwd) SZ MK2"/>
    <n v="23850"/>
    <x v="4"/>
    <s v="Territory"/>
    <s v="TS (rwd)"/>
    <s v="SZ MK2"/>
    <x v="2"/>
    <n v="156827"/>
    <x v="0"/>
    <x v="0"/>
    <x v="1"/>
    <s v=" Used"/>
    <n v="2720"/>
    <x v="6"/>
    <n v="7"/>
    <x v="2"/>
    <x v="2"/>
  </r>
  <r>
    <n v="12791823"/>
    <s v="2018 Ford Ranger Wildtrak 2.0 (4X4) PX Mkiii MY19"/>
    <n v="64888"/>
    <x v="4"/>
    <s v="Ranger"/>
    <s v="Wildtrak 2.0 (4X4)"/>
    <s v="PX Mkiii MY19"/>
    <x v="15"/>
    <n v="111046"/>
    <x v="16"/>
    <x v="0"/>
    <x v="1"/>
    <s v=" Used"/>
    <n v="1996"/>
    <x v="15"/>
    <n v="5"/>
    <x v="15"/>
    <x v="1"/>
  </r>
  <r>
    <n v="12791826"/>
    <s v="2022 Toyota Hilux SR5 + Premium Interior (4X4) GUN126R"/>
    <n v="75676"/>
    <x v="0"/>
    <s v="Hilux"/>
    <s v="SR5 + Premium Interior (4X4)"/>
    <s v="GUN126R"/>
    <x v="16"/>
    <n v="44"/>
    <x v="16"/>
    <x v="0"/>
    <x v="1"/>
    <s v=" Used"/>
    <n v="2753"/>
    <x v="5"/>
    <n v="5"/>
    <x v="16"/>
    <x v="1"/>
  </r>
  <r>
    <n v="12791835"/>
    <s v="2018 Honda HR-V VTI-L (adas) MY17"/>
    <n v="27998"/>
    <x v="19"/>
    <s v="HR-V"/>
    <s v="VTI-L (adas)"/>
    <s v="MY17"/>
    <x v="15"/>
    <n v="85660"/>
    <x v="0"/>
    <x v="0"/>
    <x v="0"/>
    <s v=" Used"/>
    <n v="1799"/>
    <x v="2"/>
    <n v="5"/>
    <x v="15"/>
    <x v="2"/>
  </r>
  <r>
    <n v="12791855"/>
    <s v="2016 Nissan Navara RX (4X4) D23 Series II"/>
    <n v="39990"/>
    <x v="3"/>
    <s v="Navara"/>
    <s v="RX (4X4)"/>
    <s v="D23 Series II"/>
    <x v="2"/>
    <n v="97950"/>
    <x v="9"/>
    <x v="1"/>
    <x v="1"/>
    <s v=" Used"/>
    <n v="2298"/>
    <x v="2"/>
    <n v="5"/>
    <x v="2"/>
    <x v="2"/>
  </r>
  <r>
    <n v="12791902"/>
    <s v="2022 Toyota Hilux Rogue (4X4) GUN126R"/>
    <n v="84990"/>
    <x v="0"/>
    <s v="Hilux"/>
    <s v="Rogue (4X4)"/>
    <s v="GUN126R"/>
    <x v="16"/>
    <n v="90"/>
    <x v="16"/>
    <x v="0"/>
    <x v="1"/>
    <s v=" Used"/>
    <n v="2753"/>
    <x v="0"/>
    <n v="5"/>
    <x v="16"/>
    <x v="1"/>
  </r>
  <r>
    <n v="12791921"/>
    <s v="2014 Hyundai I30 Trophy GD MY14"/>
    <n v="16888"/>
    <x v="7"/>
    <s v="I30"/>
    <s v="Trophy"/>
    <s v="GD MY14"/>
    <x v="12"/>
    <n v="114464"/>
    <x v="5"/>
    <x v="0"/>
    <x v="0"/>
    <s v=" Used"/>
    <n v="1797"/>
    <x v="5"/>
    <n v="5"/>
    <x v="12"/>
    <x v="2"/>
  </r>
  <r>
    <n v="12791923"/>
    <s v="2013 Volkswagen Transporter TDI 340 SWB LOW T5 MY13"/>
    <n v="18990"/>
    <x v="8"/>
    <s v="Transporter"/>
    <s v="TDI 340 SWB LOW"/>
    <s v="T5 MY13"/>
    <x v="8"/>
    <n v="307724"/>
    <x v="6"/>
    <x v="0"/>
    <x v="1"/>
    <s v=" Used"/>
    <n v="1968"/>
    <x v="2"/>
    <n v="2"/>
    <x v="8"/>
    <x v="2"/>
  </r>
  <r>
    <n v="12791925"/>
    <s v="2020 Mazda CX-5 Akera Turbo (awd) 100TH Anniv CX5J"/>
    <n v="49990"/>
    <x v="10"/>
    <s v="CX-5"/>
    <s v="Akera Turbo (awd) 100TH Anniv"/>
    <s v="CX5J"/>
    <x v="9"/>
    <n v="26226"/>
    <x v="0"/>
    <x v="0"/>
    <x v="0"/>
    <s v=" Used"/>
    <n v="2488"/>
    <x v="2"/>
    <n v="5"/>
    <x v="9"/>
    <x v="1"/>
  </r>
  <r>
    <n v="12791929"/>
    <s v="2022 Volkswagen Polo GTI AW MY22"/>
    <n v="46990"/>
    <x v="8"/>
    <s v="Polo"/>
    <s v="GTI"/>
    <s v="AW MY22"/>
    <x v="16"/>
    <n v="1505"/>
    <x v="5"/>
    <x v="0"/>
    <x v="2"/>
    <s v=" Demo"/>
    <n v="1984"/>
    <x v="0"/>
    <n v="5"/>
    <x v="16"/>
    <x v="1"/>
  </r>
  <r>
    <n v="12791936"/>
    <s v="2021 Toyota Fortuner GXL GUN156R"/>
    <n v="62490"/>
    <x v="0"/>
    <s v="Fortuner"/>
    <s v="GXL"/>
    <s v="GUN156R"/>
    <x v="1"/>
    <n v="37701"/>
    <x v="0"/>
    <x v="0"/>
    <x v="1"/>
    <s v=" Used"/>
    <n v="2755"/>
    <x v="5"/>
    <n v="7"/>
    <x v="1"/>
    <x v="1"/>
  </r>
  <r>
    <n v="12791950"/>
    <s v="2007 Holden Commodore Omega VE"/>
    <n v="11888"/>
    <x v="2"/>
    <s v="Commodore"/>
    <s v="Omega"/>
    <s v="VE"/>
    <x v="18"/>
    <n v="100190"/>
    <x v="3"/>
    <x v="0"/>
    <x v="0"/>
    <s v=" Used"/>
    <n v="3565"/>
    <x v="2"/>
    <n v="5"/>
    <x v="18"/>
    <x v="2"/>
  </r>
  <r>
    <n v="12791955"/>
    <s v="2018 Toyota C-HR Koba (2WD) NGX10R Update"/>
    <n v="28888"/>
    <x v="0"/>
    <s v="C-HR"/>
    <s v="Koba (2WD)"/>
    <s v="NGX10R Update"/>
    <x v="15"/>
    <n v="74046"/>
    <x v="0"/>
    <x v="0"/>
    <x v="2"/>
    <s v=" Used"/>
    <n v="1197"/>
    <x v="3"/>
    <n v="5"/>
    <x v="15"/>
    <x v="2"/>
  </r>
  <r>
    <n v="12791956"/>
    <s v="2017 Volkswagen Passat 132 TSI 3C MY17"/>
    <n v="26555"/>
    <x v="8"/>
    <s v="Passat"/>
    <s v="132 TSI"/>
    <s v="3C MY17"/>
    <x v="3"/>
    <n v="57352"/>
    <x v="0"/>
    <x v="0"/>
    <x v="2"/>
    <s v=" Used"/>
    <n v="1798"/>
    <x v="2"/>
    <n v="5"/>
    <x v="3"/>
    <x v="2"/>
  </r>
  <r>
    <n v="12791958"/>
    <s v="2017 Honda CR-V VTI (4X2) 30 Series 2 MY17"/>
    <n v="27888"/>
    <x v="19"/>
    <s v="CR-V"/>
    <s v="VTI (4X2)"/>
    <s v="30 Series 2 MY17"/>
    <x v="3"/>
    <n v="80388"/>
    <x v="0"/>
    <x v="0"/>
    <x v="0"/>
    <s v=" Used"/>
    <n v="1997"/>
    <x v="3"/>
    <n v="5"/>
    <x v="3"/>
    <x v="2"/>
  </r>
  <r>
    <n v="12791959"/>
    <s v="2017 Honda CR-V VTI-LX (awd) MY18"/>
    <n v="33950"/>
    <x v="19"/>
    <s v="CR-V"/>
    <s v="VTI-LX (awd)"/>
    <s v="MY18"/>
    <x v="3"/>
    <n v="75854"/>
    <x v="0"/>
    <x v="0"/>
    <x v="0"/>
    <s v=" Used"/>
    <n v="1498"/>
    <x v="6"/>
    <n v="5"/>
    <x v="3"/>
    <x v="2"/>
  </r>
  <r>
    <n v="12791963"/>
    <s v="2018 Toyota Hilux SR5 (4X4) GUN126R MY17"/>
    <n v="55990"/>
    <x v="0"/>
    <s v="Hilux"/>
    <s v="SR5 (4X4)"/>
    <s v="GUN126R MY17"/>
    <x v="15"/>
    <n v="63375"/>
    <x v="19"/>
    <x v="0"/>
    <x v="1"/>
    <s v=" Used"/>
    <n v="2753"/>
    <x v="1"/>
    <n v="5"/>
    <x v="15"/>
    <x v="1"/>
  </r>
  <r>
    <n v="12791965"/>
    <s v="2020 Holden Colorado LS (4X4) RG MY20"/>
    <n v="44990"/>
    <x v="2"/>
    <s v="Colorado"/>
    <s v="LS (4X4)"/>
    <s v="RG MY20"/>
    <x v="9"/>
    <n v="73638"/>
    <x v="27"/>
    <x v="0"/>
    <x v="1"/>
    <s v=" Used"/>
    <n v="2776"/>
    <x v="2"/>
    <n v="5"/>
    <x v="9"/>
    <x v="1"/>
  </r>
  <r>
    <n v="12791966"/>
    <s v="2021 Nissan Navara PRO-4X (4X4) D23 MY21.5"/>
    <n v="64990"/>
    <x v="3"/>
    <s v="Navara"/>
    <s v="PRO-4X (4X4)"/>
    <s v="D23 MY21.5"/>
    <x v="1"/>
    <n v="20868"/>
    <x v="15"/>
    <x v="0"/>
    <x v="1"/>
    <s v=" Used"/>
    <n v="2298"/>
    <x v="2"/>
    <n v="5"/>
    <x v="1"/>
    <x v="1"/>
  </r>
  <r>
    <n v="12791971"/>
    <s v="2018 Toyota Landcruiser Prado GXL (4X4) GDJ150R MY18"/>
    <n v="61450"/>
    <x v="0"/>
    <s v="Landcruiser Prado"/>
    <s v="GXL (4X4)"/>
    <s v="GDJ150R MY18"/>
    <x v="15"/>
    <n v="115401"/>
    <x v="0"/>
    <x v="0"/>
    <x v="1"/>
    <s v=" Used"/>
    <n v="2755"/>
    <x v="2"/>
    <n v="7"/>
    <x v="15"/>
    <x v="1"/>
  </r>
  <r>
    <n v="12791972"/>
    <s v="2020 BMW M2 Competition F87"/>
    <n v="98888"/>
    <x v="5"/>
    <s v="M2"/>
    <s v="Competition"/>
    <s v="F87"/>
    <x v="9"/>
    <n v="40252"/>
    <x v="20"/>
    <x v="0"/>
    <x v="2"/>
    <s v=" Used"/>
    <n v="2979"/>
    <x v="5"/>
    <n v="4"/>
    <x v="9"/>
    <x v="1"/>
  </r>
  <r>
    <n v="12792000"/>
    <s v="2022 Mercedes-Benz Vito 116 CDI MWB RWD 447 MY21"/>
    <n v="66033"/>
    <x v="1"/>
    <s v="Vito"/>
    <s v="116 CDI MWB RWD"/>
    <s v="447 MY21"/>
    <x v="16"/>
    <n v="10"/>
    <x v="6"/>
    <x v="0"/>
    <x v="1"/>
    <s v=" New In Stock"/>
    <n v="2143"/>
    <x v="2"/>
    <n v="2"/>
    <x v="16"/>
    <x v="1"/>
  </r>
  <r>
    <n v="12792010"/>
    <s v="2014 Mercedes-Benz GLA200 CDI X156"/>
    <n v="29990"/>
    <x v="1"/>
    <s v="GLA200"/>
    <s v="CDI"/>
    <s v="X156"/>
    <x v="12"/>
    <n v="87113"/>
    <x v="0"/>
    <x v="0"/>
    <x v="1"/>
    <s v=" Used"/>
    <n v="2143"/>
    <x v="0"/>
    <n v="5"/>
    <x v="12"/>
    <x v="2"/>
  </r>
  <r>
    <n v="12792014"/>
    <s v="2015 Toyota Landcruiser Prado GXL (4X4) GDJ150R MY16"/>
    <n v="51990"/>
    <x v="0"/>
    <s v="Landcruiser Prado"/>
    <s v="GXL (4X4)"/>
    <s v="GDJ150R MY16"/>
    <x v="7"/>
    <n v="104221"/>
    <x v="0"/>
    <x v="0"/>
    <x v="1"/>
    <s v=" Used"/>
    <n v="2753"/>
    <x v="2"/>
    <n v="7"/>
    <x v="7"/>
    <x v="1"/>
  </r>
  <r>
    <n v="12792028"/>
    <s v="2017 Toyota Landcruiser Workmate (4X4) VDJ79R MY18"/>
    <n v="89990"/>
    <x v="0"/>
    <s v="Landcruiser"/>
    <s v="Workmate (4X4)"/>
    <s v="VDJ79R MY18"/>
    <x v="3"/>
    <n v="50671"/>
    <x v="4"/>
    <x v="1"/>
    <x v="1"/>
    <s v=" Used"/>
    <n v="4461"/>
    <x v="2"/>
    <n v="3"/>
    <x v="3"/>
    <x v="1"/>
  </r>
  <r>
    <n v="12792035"/>
    <s v="2017 Volkswagen Amarok V6 TDI Sportline 2H MY17.5"/>
    <n v="33800"/>
    <x v="8"/>
    <s v="Amarok"/>
    <s v="V6 TDI Sportline"/>
    <s v="2H MY17.5"/>
    <x v="3"/>
    <n v="182297"/>
    <x v="19"/>
    <x v="0"/>
    <x v="1"/>
    <s v=" Used"/>
    <n v="2967"/>
    <x v="2"/>
    <n v="5"/>
    <x v="3"/>
    <x v="2"/>
  </r>
  <r>
    <n v="12792070"/>
    <s v="2013 Holden Commodore SS-V VF"/>
    <n v="48990"/>
    <x v="2"/>
    <s v="Commodore"/>
    <s v="SS-V"/>
    <s v="VF"/>
    <x v="8"/>
    <n v="80662"/>
    <x v="3"/>
    <x v="0"/>
    <x v="2"/>
    <s v=" Used"/>
    <n v="5967"/>
    <x v="5"/>
    <n v="5"/>
    <x v="8"/>
    <x v="1"/>
  </r>
  <r>
    <n v="12792075"/>
    <s v="2013 Ford Falcon XR6 FG MK2"/>
    <n v="18999"/>
    <x v="4"/>
    <s v="Falcon"/>
    <s v="XR6"/>
    <s v="FG MK2"/>
    <x v="8"/>
    <n v="187272"/>
    <x v="3"/>
    <x v="0"/>
    <x v="0"/>
    <s v=" Used"/>
    <n v="3984"/>
    <x v="1"/>
    <n v="5"/>
    <x v="8"/>
    <x v="2"/>
  </r>
  <r>
    <n v="12792082"/>
    <s v="2018 Mazda CX-5 GT (4X4) MY17.5 (KF Series 2)"/>
    <n v="39888"/>
    <x v="10"/>
    <s v="CX-5"/>
    <s v="GT (4X4)"/>
    <s v="MY17.5 (KF Series 2)"/>
    <x v="15"/>
    <n v="27230"/>
    <x v="0"/>
    <x v="0"/>
    <x v="0"/>
    <s v=" Used"/>
    <n v="2488"/>
    <x v="6"/>
    <n v="5"/>
    <x v="15"/>
    <x v="2"/>
  </r>
  <r>
    <n v="12792083"/>
    <s v="2017 Kia Cerato S YD MY17"/>
    <n v="23990"/>
    <x v="14"/>
    <s v="Cerato"/>
    <s v="S"/>
    <s v="YD MY17"/>
    <x v="3"/>
    <n v="60877"/>
    <x v="3"/>
    <x v="0"/>
    <x v="0"/>
    <s v=" Used"/>
    <n v="1999"/>
    <x v="2"/>
    <n v="5"/>
    <x v="3"/>
    <x v="2"/>
  </r>
  <r>
    <n v="12792084"/>
    <s v="2013 Toyota Corolla Ascent Sport ZRE182R"/>
    <n v="20990"/>
    <x v="0"/>
    <s v="Corolla"/>
    <s v="Ascent Sport"/>
    <s v="ZRE182R"/>
    <x v="8"/>
    <n v="32131"/>
    <x v="5"/>
    <x v="0"/>
    <x v="0"/>
    <s v=" Used"/>
    <n v="1798"/>
    <x v="1"/>
    <n v="5"/>
    <x v="8"/>
    <x v="2"/>
  </r>
  <r>
    <n v="12792087"/>
    <s v="2020 Honda HR-V VTI MY21"/>
    <n v="30990"/>
    <x v="19"/>
    <s v="HR-V"/>
    <s v="VTI"/>
    <s v="MY21"/>
    <x v="9"/>
    <n v="28065"/>
    <x v="0"/>
    <x v="0"/>
    <x v="0"/>
    <s v=" Used"/>
    <n v="1799"/>
    <x v="2"/>
    <n v="5"/>
    <x v="9"/>
    <x v="2"/>
  </r>
  <r>
    <n v="12792098"/>
    <s v="2011 Holden Captiva LX (4X4) CG MY10"/>
    <n v="12950"/>
    <x v="2"/>
    <s v="Captiva"/>
    <s v="LX (4X4)"/>
    <s v="CG MY10"/>
    <x v="4"/>
    <n v="123134"/>
    <x v="0"/>
    <x v="0"/>
    <x v="1"/>
    <s v=" Used"/>
    <n v="1991"/>
    <x v="23"/>
    <n v="7"/>
    <x v="4"/>
    <x v="2"/>
  </r>
  <r>
    <n v="12792101"/>
    <s v="2011 Toyota Yaris YR NCP130R"/>
    <n v="14990"/>
    <x v="0"/>
    <s v="Yaris"/>
    <s v="YR"/>
    <s v="NCP130R"/>
    <x v="4"/>
    <n v="124209"/>
    <x v="5"/>
    <x v="0"/>
    <x v="0"/>
    <s v=" Used"/>
    <n v="1299"/>
    <x v="5"/>
    <n v="5"/>
    <x v="4"/>
    <x v="2"/>
  </r>
  <r>
    <n v="12792111"/>
    <s v="2018 Mitsubishi Pajero Exceed LWB (4X4) NX MY18"/>
    <n v="59990"/>
    <x v="13"/>
    <s v="Pajero"/>
    <s v="Exceed LWB (4X4)"/>
    <s v="NX MY18"/>
    <x v="15"/>
    <n v="47835"/>
    <x v="0"/>
    <x v="0"/>
    <x v="1"/>
    <s v=" Used"/>
    <n v="3200"/>
    <x v="2"/>
    <n v="7"/>
    <x v="15"/>
    <x v="1"/>
  </r>
  <r>
    <n v="12792112"/>
    <s v="2022 Subaru BRZ S MY22"/>
    <n v="48954"/>
    <x v="12"/>
    <s v="BRZ"/>
    <s v="S"/>
    <s v="MY22"/>
    <x v="16"/>
    <n v="70"/>
    <x v="20"/>
    <x v="0"/>
    <x v="2"/>
    <s v=" Used"/>
    <n v="2387"/>
    <x v="3"/>
    <n v="4"/>
    <x v="16"/>
    <x v="1"/>
  </r>
  <r>
    <n v="12792113"/>
    <s v="2020 Ford Everest Titanium (4WD 7 Seat) UA II MY20.25"/>
    <n v="62990"/>
    <x v="4"/>
    <s v="Everest"/>
    <s v="Titanium (4WD 7 Seat)"/>
    <s v="UA II MY20.25"/>
    <x v="9"/>
    <n v="51647"/>
    <x v="0"/>
    <x v="0"/>
    <x v="1"/>
    <s v=" Used"/>
    <n v="1996"/>
    <x v="5"/>
    <n v="7"/>
    <x v="9"/>
    <x v="1"/>
  </r>
  <r>
    <n v="12792138"/>
    <s v="2008 Nissan Navara DX (4X4) D22 MY08"/>
    <n v="12995"/>
    <x v="3"/>
    <s v="Navara"/>
    <s v="DX (4X4)"/>
    <s v="D22 MY08"/>
    <x v="19"/>
    <n v="178758"/>
    <x v="4"/>
    <x v="1"/>
    <x v="1"/>
    <s v=" Used"/>
    <n v="2488"/>
    <x v="5"/>
    <n v="3"/>
    <x v="19"/>
    <x v="2"/>
  </r>
  <r>
    <n v="12792139"/>
    <s v="2015 Ford Ranger XLT 3.2 HI-Rider (4X2) PX"/>
    <n v="34995"/>
    <x v="4"/>
    <s v="Ranger"/>
    <s v="XLT 3.2 HI-Rider (4X2)"/>
    <s v="PX"/>
    <x v="7"/>
    <n v="185000"/>
    <x v="12"/>
    <x v="1"/>
    <x v="1"/>
    <s v=" Used"/>
    <n v="3198"/>
    <x v="2"/>
    <n v="5"/>
    <x v="7"/>
    <x v="2"/>
  </r>
  <r>
    <n v="12792142"/>
    <s v="2017 Mitsubishi Outlander LS (4X4) ZK MY17"/>
    <n v="24995"/>
    <x v="13"/>
    <s v="Outlander"/>
    <s v="LS (4X4)"/>
    <s v="ZK MY17"/>
    <x v="3"/>
    <n v="167993"/>
    <x v="0"/>
    <x v="0"/>
    <x v="0"/>
    <s v=" Used"/>
    <n v="2360"/>
    <x v="2"/>
    <n v="7"/>
    <x v="3"/>
    <x v="2"/>
  </r>
  <r>
    <n v="12792145"/>
    <s v="2016 Toyota RAV4 GX (2WD) ZSA42R MY16"/>
    <n v="29995"/>
    <x v="0"/>
    <s v="RAV4"/>
    <s v="GX (2WD)"/>
    <s v="ZSA42R MY16"/>
    <x v="2"/>
    <n v="54459"/>
    <x v="0"/>
    <x v="0"/>
    <x v="0"/>
    <s v=" Used"/>
    <n v="1987"/>
    <x v="2"/>
    <n v="5"/>
    <x v="2"/>
    <x v="2"/>
  </r>
  <r>
    <n v="12792149"/>
    <s v="2022 Mazda CX-8 Asaki (fwd) CX8D"/>
    <n v="62500"/>
    <x v="10"/>
    <s v="CX-8"/>
    <s v="Asaki (fwd)"/>
    <s v="CX8D"/>
    <x v="16"/>
    <n v="2001"/>
    <x v="0"/>
    <x v="0"/>
    <x v="0"/>
    <s v=" Demo"/>
    <n v="2488"/>
    <x v="1"/>
    <n v="7"/>
    <x v="16"/>
    <x v="1"/>
  </r>
  <r>
    <n v="12792164"/>
    <s v="2017 Toyota Hilux SR (4X4) GUN126R"/>
    <n v="43990"/>
    <x v="0"/>
    <s v="Hilux"/>
    <s v="SR (4X4)"/>
    <s v="GUN126R"/>
    <x v="3"/>
    <n v="94194"/>
    <x v="23"/>
    <x v="0"/>
    <x v="1"/>
    <s v=" Used"/>
    <n v="2753"/>
    <x v="2"/>
    <n v="5"/>
    <x v="3"/>
    <x v="1"/>
  </r>
  <r>
    <n v="12792182"/>
    <s v="2006 Volvo S60 2.4 20V SE 05 Upgrade"/>
    <n v="8990"/>
    <x v="21"/>
    <s v="S60"/>
    <s v="2.4 20V SE"/>
    <s v="05 Upgrade"/>
    <x v="17"/>
    <n v="175649"/>
    <x v="3"/>
    <x v="0"/>
    <x v="0"/>
    <s v=" Used"/>
    <n v="2435"/>
    <x v="5"/>
    <n v="5"/>
    <x v="17"/>
    <x v="0"/>
  </r>
  <r>
    <n v="12792189"/>
    <s v="2018 Volkswagen Amarok V6 TDI 580 Highline Edition 2H MY19"/>
    <n v="54888"/>
    <x v="8"/>
    <s v="Amarok"/>
    <s v="V6 TDI 580 Highline Edition"/>
    <s v="2H MY19"/>
    <x v="15"/>
    <n v="57226"/>
    <x v="19"/>
    <x v="0"/>
    <x v="1"/>
    <s v=" Used"/>
    <n v="2967"/>
    <x v="5"/>
    <n v="5"/>
    <x v="15"/>
    <x v="1"/>
  </r>
  <r>
    <n v="12792191"/>
    <s v="2015 Nissan Pathfinder ST (4X2) R52"/>
    <n v="27999"/>
    <x v="3"/>
    <s v="Pathfinder"/>
    <s v="ST (4X2)"/>
    <s v="R52"/>
    <x v="7"/>
    <n v="79454"/>
    <x v="0"/>
    <x v="0"/>
    <x v="2"/>
    <s v=" Used"/>
    <n v="3498"/>
    <x v="0"/>
    <n v="7"/>
    <x v="7"/>
    <x v="2"/>
  </r>
  <r>
    <n v="12792201"/>
    <s v="2016 Mitsubishi Pajero Sport GLS (4X4) QE"/>
    <n v="41990"/>
    <x v="13"/>
    <s v="Pajero Sport"/>
    <s v="GLS (4X4)"/>
    <s v="QE"/>
    <x v="2"/>
    <n v="85506"/>
    <x v="0"/>
    <x v="0"/>
    <x v="1"/>
    <s v=" Used"/>
    <n v="2442"/>
    <x v="5"/>
    <n v="5"/>
    <x v="2"/>
    <x v="1"/>
  </r>
  <r>
    <n v="12792203"/>
    <s v="2017 Mitsubishi Pajero Sport Exceed (4X4) 7 Seat MY17"/>
    <n v="49990"/>
    <x v="13"/>
    <s v="Pajero Sport"/>
    <s v="Exceed (4X4) 7 Seat"/>
    <s v="MY17"/>
    <x v="3"/>
    <n v="65414"/>
    <x v="0"/>
    <x v="0"/>
    <x v="1"/>
    <s v=" Used"/>
    <n v="2442"/>
    <x v="2"/>
    <n v="7"/>
    <x v="3"/>
    <x v="1"/>
  </r>
  <r>
    <n v="12792215"/>
    <s v="2019 Toyota Fortuner GX GUN156R MY19"/>
    <n v="63990"/>
    <x v="0"/>
    <s v="Fortuner"/>
    <s v="GX"/>
    <s v="GUN156R MY19"/>
    <x v="13"/>
    <n v="6714"/>
    <x v="0"/>
    <x v="0"/>
    <x v="1"/>
    <s v=" Used"/>
    <n v="2753"/>
    <x v="2"/>
    <n v="7"/>
    <x v="13"/>
    <x v="1"/>
  </r>
  <r>
    <n v="12792218"/>
    <s v="2021 Mitsubishi Pajero Sport Exceed (4X4) 7 Seat QF MY21"/>
    <n v="63888"/>
    <x v="13"/>
    <s v="Pajero Sport"/>
    <s v="Exceed (4X4) 7 Seat"/>
    <s v="QF MY21"/>
    <x v="1"/>
    <n v="18551"/>
    <x v="0"/>
    <x v="0"/>
    <x v="1"/>
    <s v=" Used"/>
    <n v="2442"/>
    <x v="2"/>
    <n v="7"/>
    <x v="1"/>
    <x v="1"/>
  </r>
  <r>
    <n v="12792221"/>
    <s v="2022 Toyota RAV4 GX (2WD) Hybrid Axah52R"/>
    <n v="54888"/>
    <x v="0"/>
    <s v="RAV4"/>
    <s v="GX (2WD) Hybrid"/>
    <s v="Axah52R"/>
    <x v="16"/>
    <n v="43"/>
    <x v="0"/>
    <x v="0"/>
    <x v="4"/>
    <s v=" Used"/>
    <n v="2487"/>
    <x v="0"/>
    <n v="5"/>
    <x v="16"/>
    <x v="1"/>
  </r>
  <r>
    <n v="12792232"/>
    <s v="2017 Ford Everest Trend (rwd) UA MY17"/>
    <n v="46990"/>
    <x v="4"/>
    <s v="Everest"/>
    <s v="Trend (rwd)"/>
    <s v="UA MY17"/>
    <x v="3"/>
    <n v="66667"/>
    <x v="0"/>
    <x v="0"/>
    <x v="1"/>
    <s v=" Used"/>
    <n v="3198"/>
    <x v="5"/>
    <n v="7"/>
    <x v="3"/>
    <x v="1"/>
  </r>
  <r>
    <n v="12792234"/>
    <s v="2013 Ford Ranger XLT 3.2 (4X4) PX"/>
    <n v="31990"/>
    <x v="4"/>
    <s v="Ranger"/>
    <s v="XLT 3.2 (4X4)"/>
    <s v="PX"/>
    <x v="8"/>
    <n v="168553"/>
    <x v="35"/>
    <x v="1"/>
    <x v="1"/>
    <s v=" Used"/>
    <n v="3198"/>
    <x v="7"/>
    <n v="4"/>
    <x v="8"/>
    <x v="2"/>
  </r>
  <r>
    <n v="12792255"/>
    <s v="2015 BMW X3 Xdrive 30D F25 MY15"/>
    <n v="49990"/>
    <x v="5"/>
    <s v="X3"/>
    <s v="Xdrive 30D"/>
    <s v="F25 MY15"/>
    <x v="7"/>
    <n v="60000"/>
    <x v="0"/>
    <x v="0"/>
    <x v="1"/>
    <s v=" Used"/>
    <n v="2993"/>
    <x v="1"/>
    <n v="5"/>
    <x v="7"/>
    <x v="1"/>
  </r>
  <r>
    <n v="12792272"/>
    <s v="2018 Volkswagen Golf 110 TSI Trendline AU MY19"/>
    <n v="25888"/>
    <x v="8"/>
    <s v="Golf"/>
    <s v="110 TSI Trendline"/>
    <s v="AU MY19"/>
    <x v="15"/>
    <n v="80543"/>
    <x v="5"/>
    <x v="0"/>
    <x v="2"/>
    <s v=" Used"/>
    <n v="1395"/>
    <x v="0"/>
    <n v="5"/>
    <x v="15"/>
    <x v="2"/>
  </r>
  <r>
    <n v="12792274"/>
    <s v="2018 Mitsubishi Outlander ES 7 Seat (2WD) ZL MY19"/>
    <n v="23999"/>
    <x v="13"/>
    <s v="Outlander"/>
    <s v="ES 7 Seat (2WD)"/>
    <s v="ZL MY19"/>
    <x v="15"/>
    <n v="133197"/>
    <x v="0"/>
    <x v="0"/>
    <x v="0"/>
    <s v=" Used"/>
    <n v="2360"/>
    <x v="5"/>
    <n v="7"/>
    <x v="15"/>
    <x v="2"/>
  </r>
  <r>
    <n v="12792277"/>
    <s v="2018 Hyundai Tucson GO (fwd) TL3 MY19"/>
    <n v="24999"/>
    <x v="7"/>
    <s v="Tucson"/>
    <s v="GO (fwd)"/>
    <s v="TL3 MY19"/>
    <x v="15"/>
    <n v="114169"/>
    <x v="0"/>
    <x v="0"/>
    <x v="0"/>
    <s v=" Used"/>
    <n v="1999"/>
    <x v="1"/>
    <n v="5"/>
    <x v="15"/>
    <x v="2"/>
  </r>
  <r>
    <n v="12792278"/>
    <s v="2019 Hyundai Kona GO (fwd) OS.3 MY20"/>
    <n v="23999"/>
    <x v="7"/>
    <s v="Kona"/>
    <s v="GO (fwd)"/>
    <s v="OS.3 MY20"/>
    <x v="13"/>
    <n v="105746"/>
    <x v="0"/>
    <x v="0"/>
    <x v="0"/>
    <s v=" Used"/>
    <n v="1999"/>
    <x v="15"/>
    <n v="5"/>
    <x v="13"/>
    <x v="2"/>
  </r>
  <r>
    <n v="12792287"/>
    <s v="2015 Toyota Landcruiser Prado GXL (4X4) KDJ150R MY14"/>
    <n v="49888"/>
    <x v="0"/>
    <s v="Landcruiser Prado"/>
    <s v="GXL (4X4)"/>
    <s v="KDJ150R MY14"/>
    <x v="7"/>
    <n v="148563"/>
    <x v="0"/>
    <x v="0"/>
    <x v="1"/>
    <s v=" Used"/>
    <n v="2982"/>
    <x v="0"/>
    <n v="7"/>
    <x v="7"/>
    <x v="1"/>
  </r>
  <r>
    <n v="12792288"/>
    <s v="2014 Nissan X-Trail TL (4X4) T31 Series 5"/>
    <n v="16990"/>
    <x v="3"/>
    <s v="X-Trail"/>
    <s v="TL (4X4)"/>
    <s v="T31 Series 5"/>
    <x v="12"/>
    <n v="177773"/>
    <x v="0"/>
    <x v="0"/>
    <x v="1"/>
    <s v=" Used"/>
    <n v="1995"/>
    <x v="2"/>
    <n v="5"/>
    <x v="12"/>
    <x v="2"/>
  </r>
  <r>
    <n v="12792293"/>
    <s v="2015 Mitsubishi Triton GLX-R (4X4) MN MY15"/>
    <n v="24990"/>
    <x v="13"/>
    <s v="Triton"/>
    <s v="GLX-R (4X4)"/>
    <s v="MN MY15"/>
    <x v="7"/>
    <n v="167812"/>
    <x v="9"/>
    <x v="1"/>
    <x v="1"/>
    <s v=" Used"/>
    <n v="2477"/>
    <x v="3"/>
    <n v="5"/>
    <x v="7"/>
    <x v="2"/>
  </r>
  <r>
    <n v="12792294"/>
    <s v="2016 Holden Caprice V WN MY16"/>
    <n v="41990"/>
    <x v="2"/>
    <s v="Caprice"/>
    <s v="V"/>
    <s v="WN MY16"/>
    <x v="2"/>
    <n v="101291"/>
    <x v="3"/>
    <x v="0"/>
    <x v="2"/>
    <s v=" Used"/>
    <n v="6200"/>
    <x v="5"/>
    <n v="5"/>
    <x v="2"/>
    <x v="1"/>
  </r>
  <r>
    <n v="12792303"/>
    <s v="2007 Nissan Pathfinder ST-L (4X4) R51 MY07"/>
    <n v="8950"/>
    <x v="3"/>
    <s v="Pathfinder"/>
    <s v="ST-L (4X4)"/>
    <s v="R51 MY07"/>
    <x v="18"/>
    <n v="308729"/>
    <x v="0"/>
    <x v="1"/>
    <x v="1"/>
    <s v=" Used"/>
    <n v="2488"/>
    <x v="0"/>
    <n v="7"/>
    <x v="18"/>
    <x v="0"/>
  </r>
  <r>
    <n v="12792337"/>
    <s v="2015 Ford Fiesta Sport WZ"/>
    <n v="15705"/>
    <x v="4"/>
    <s v="Fiesta"/>
    <s v="Sport"/>
    <s v="WZ"/>
    <x v="7"/>
    <n v="99563"/>
    <x v="5"/>
    <x v="0"/>
    <x v="0"/>
    <s v=" Used"/>
    <n v="998"/>
    <x v="2"/>
    <n v="5"/>
    <x v="7"/>
    <x v="2"/>
  </r>
  <r>
    <n v="12792363"/>
    <s v="2013 Volvo S60 T5 F MY12"/>
    <n v="17888"/>
    <x v="21"/>
    <s v="S60"/>
    <s v="T5"/>
    <s v="F MY12"/>
    <x v="8"/>
    <n v="78805"/>
    <x v="3"/>
    <x v="0"/>
    <x v="2"/>
    <s v=" Used"/>
    <n v="1999"/>
    <x v="1"/>
    <n v="5"/>
    <x v="8"/>
    <x v="2"/>
  </r>
  <r>
    <n v="12792366"/>
    <s v="2016 Mercedes-Benz CLA250 Sport 4Matic 117 MY16"/>
    <n v="43990"/>
    <x v="1"/>
    <s v="CLA250"/>
    <s v="Sport 4Matic"/>
    <s v="117 MY16"/>
    <x v="2"/>
    <n v="54440"/>
    <x v="20"/>
    <x v="0"/>
    <x v="2"/>
    <s v=" Used"/>
    <n v="1991"/>
    <x v="2"/>
    <n v="5"/>
    <x v="2"/>
    <x v="1"/>
  </r>
  <r>
    <n v="12792409"/>
    <s v="2009 BMW X5 Xdrive 30D E70 MY09"/>
    <n v="23990"/>
    <x v="5"/>
    <s v="X5"/>
    <s v="Xdrive 30D"/>
    <s v="E70 MY09"/>
    <x v="10"/>
    <n v="76967"/>
    <x v="0"/>
    <x v="0"/>
    <x v="1"/>
    <s v=" Used"/>
    <n v="2993"/>
    <x v="7"/>
    <n v="5"/>
    <x v="10"/>
    <x v="2"/>
  </r>
  <r>
    <n v="12792410"/>
    <s v="2015 Mercedes-Benz Vito 113CDI SWB MY14"/>
    <n v="25990"/>
    <x v="1"/>
    <s v="Vito"/>
    <s v="113CDI SWB"/>
    <s v="MY14"/>
    <x v="7"/>
    <n v="120256"/>
    <x v="6"/>
    <x v="0"/>
    <x v="1"/>
    <s v=" Used"/>
    <n v="2143"/>
    <x v="6"/>
    <n v="2"/>
    <x v="7"/>
    <x v="2"/>
  </r>
  <r>
    <n v="12792417"/>
    <s v="2017 Hyundai Tucson Highlander (awd) TLE"/>
    <n v="35490"/>
    <x v="7"/>
    <s v="Tucson"/>
    <s v="Highlander (awd)"/>
    <s v="TLE"/>
    <x v="3"/>
    <n v="45874"/>
    <x v="0"/>
    <x v="0"/>
    <x v="1"/>
    <s v=" Used"/>
    <n v="1995"/>
    <x v="2"/>
    <n v="5"/>
    <x v="3"/>
    <x v="2"/>
  </r>
  <r>
    <n v="12792418"/>
    <s v="2020 Mazda CX-9 Azami (awd) CX9L"/>
    <n v="63990"/>
    <x v="10"/>
    <s v="CX-9"/>
    <s v="Azami (awd)"/>
    <s v="CX9L"/>
    <x v="9"/>
    <n v="9982"/>
    <x v="0"/>
    <x v="0"/>
    <x v="0"/>
    <s v=" Used"/>
    <n v="2488"/>
    <x v="2"/>
    <n v="7"/>
    <x v="9"/>
    <x v="1"/>
  </r>
  <r>
    <n v="12792419"/>
    <s v="2015 Ford Ranger XL 3.2 (4X4) PX"/>
    <n v="36490"/>
    <x v="4"/>
    <s v="Ranger"/>
    <s v="XL 3.2 (4X4)"/>
    <s v="PX"/>
    <x v="7"/>
    <n v="107913"/>
    <x v="19"/>
    <x v="0"/>
    <x v="1"/>
    <s v=" Used"/>
    <n v="3198"/>
    <x v="2"/>
    <n v="5"/>
    <x v="7"/>
    <x v="2"/>
  </r>
  <r>
    <n v="12792421"/>
    <s v="2019 Holden Colorado LT (4X4) RG MY20"/>
    <n v="40990"/>
    <x v="2"/>
    <s v="Colorado"/>
    <s v="LT (4X4)"/>
    <s v="RG MY20"/>
    <x v="13"/>
    <n v="60616"/>
    <x v="12"/>
    <x v="0"/>
    <x v="1"/>
    <s v=" Used"/>
    <n v="2776"/>
    <x v="5"/>
    <n v="5"/>
    <x v="13"/>
    <x v="1"/>
  </r>
  <r>
    <n v="12792426"/>
    <s v="2022 Mazda CX-9 Touring (awd) CX9M"/>
    <n v="60450"/>
    <x v="10"/>
    <s v="CX-9"/>
    <s v="Touring (awd)"/>
    <s v="CX9M"/>
    <x v="16"/>
    <n v="2001"/>
    <x v="0"/>
    <x v="0"/>
    <x v="0"/>
    <s v=" Demo"/>
    <n v="2488"/>
    <x v="6"/>
    <n v="7"/>
    <x v="16"/>
    <x v="1"/>
  </r>
  <r>
    <n v="12792430"/>
    <s v="2022 Mazda 2 G15 Evolve 200R"/>
    <n v="27999"/>
    <x v="10"/>
    <n v="2"/>
    <s v="G15 Evolve"/>
    <s v="200R"/>
    <x v="16"/>
    <n v="2001"/>
    <x v="5"/>
    <x v="0"/>
    <x v="0"/>
    <s v=" Demo"/>
    <n v="1496"/>
    <x v="3"/>
    <n v="5"/>
    <x v="16"/>
    <x v="2"/>
  </r>
  <r>
    <n v="12792431"/>
    <s v="2022 Mazda CX-8 GT (awd) CX8D"/>
    <n v="65999"/>
    <x v="10"/>
    <s v="CX-8"/>
    <s v="GT (awd)"/>
    <s v="CX8D"/>
    <x v="16"/>
    <n v="2001"/>
    <x v="0"/>
    <x v="0"/>
    <x v="1"/>
    <s v=" Demo"/>
    <n v="2191"/>
    <x v="6"/>
    <n v="7"/>
    <x v="16"/>
    <x v="1"/>
  </r>
  <r>
    <n v="12792434"/>
    <s v="2016 Toyota Fortuner GX GUN156R"/>
    <n v="39950"/>
    <x v="0"/>
    <s v="Fortuner"/>
    <s v="GX"/>
    <s v="GUN156R"/>
    <x v="2"/>
    <n v="172889"/>
    <x v="0"/>
    <x v="0"/>
    <x v="1"/>
    <s v=" Used"/>
    <n v="2753"/>
    <x v="0"/>
    <n v="7"/>
    <x v="2"/>
    <x v="2"/>
  </r>
  <r>
    <n v="12792435"/>
    <s v="2018 Mercedes-Benz GLC250 D 253 MY19"/>
    <n v="69990"/>
    <x v="1"/>
    <s v="GLC250"/>
    <s v="D"/>
    <s v="253 MY19"/>
    <x v="15"/>
    <n v="33270"/>
    <x v="0"/>
    <x v="0"/>
    <x v="1"/>
    <s v=" Used"/>
    <n v="2143"/>
    <x v="5"/>
    <n v="5"/>
    <x v="15"/>
    <x v="1"/>
  </r>
  <r>
    <n v="12792439"/>
    <s v="2017 Hyundai I30 SR PD"/>
    <n v="25870"/>
    <x v="7"/>
    <s v="I30"/>
    <s v="SR"/>
    <s v="PD"/>
    <x v="3"/>
    <n v="72781"/>
    <x v="5"/>
    <x v="0"/>
    <x v="0"/>
    <s v=" Used"/>
    <n v="1591"/>
    <x v="0"/>
    <n v="5"/>
    <x v="3"/>
    <x v="2"/>
  </r>
  <r>
    <n v="12792446"/>
    <s v="2002 Holden Astra CD TS"/>
    <n v="6490"/>
    <x v="2"/>
    <s v="Astra"/>
    <s v="CD"/>
    <s v="TS"/>
    <x v="22"/>
    <n v="193608"/>
    <x v="5"/>
    <x v="0"/>
    <x v="0"/>
    <s v=" Used"/>
    <n v="1796"/>
    <x v="5"/>
    <n v="5"/>
    <x v="22"/>
    <x v="0"/>
  </r>
  <r>
    <n v="12792474"/>
    <s v="2017 Holden Colorado Z71 (4X4) RG MY18"/>
    <n v="43990"/>
    <x v="2"/>
    <s v="Colorado"/>
    <s v="Z71 (4X4)"/>
    <s v="RG MY18"/>
    <x v="3"/>
    <n v="80102"/>
    <x v="12"/>
    <x v="0"/>
    <x v="1"/>
    <s v=" Used"/>
    <n v="2776"/>
    <x v="6"/>
    <n v="5"/>
    <x v="3"/>
    <x v="1"/>
  </r>
  <r>
    <n v="12792475"/>
    <s v="2018 Subaru Outback 3.6R MY18"/>
    <n v="34990"/>
    <x v="12"/>
    <s v="Outback"/>
    <s v="3.6R"/>
    <s v="MY18"/>
    <x v="15"/>
    <n v="101430"/>
    <x v="0"/>
    <x v="0"/>
    <x v="0"/>
    <s v=" Used"/>
    <n v="3630"/>
    <x v="6"/>
    <n v="5"/>
    <x v="15"/>
    <x v="2"/>
  </r>
  <r>
    <n v="12792501"/>
    <s v="2019 Toyota Kluger GXL Black Edition (awd) GSU55R"/>
    <n v="57990"/>
    <x v="0"/>
    <s v="Kluger"/>
    <s v="GXL Black Edition (awd)"/>
    <s v="GSU55R"/>
    <x v="13"/>
    <n v="32092"/>
    <x v="0"/>
    <x v="0"/>
    <x v="0"/>
    <s v=" Used"/>
    <n v="3456"/>
    <x v="22"/>
    <n v="7"/>
    <x v="13"/>
    <x v="1"/>
  </r>
  <r>
    <n v="12792505"/>
    <s v="2019 Hyundai Tucson Active (2WD) TL4 MY20"/>
    <n v="31990"/>
    <x v="7"/>
    <s v="Tucson"/>
    <s v="Active (2WD)"/>
    <s v="TL4 MY20"/>
    <x v="13"/>
    <n v="33284"/>
    <x v="0"/>
    <x v="0"/>
    <x v="0"/>
    <s v=" Used"/>
    <n v="1999"/>
    <x v="2"/>
    <n v="5"/>
    <x v="13"/>
    <x v="2"/>
  </r>
  <r>
    <n v="12792510"/>
    <s v="2018 Kia Optima SI JF MY18"/>
    <n v="23490"/>
    <x v="14"/>
    <s v="Optima"/>
    <s v="SI"/>
    <s v="JF MY18"/>
    <x v="15"/>
    <n v="63458"/>
    <x v="3"/>
    <x v="0"/>
    <x v="0"/>
    <s v=" Used"/>
    <n v="2359"/>
    <x v="2"/>
    <n v="5"/>
    <x v="15"/>
    <x v="2"/>
  </r>
  <r>
    <n v="12792512"/>
    <s v="2016 Toyota Hilux SR (4X4) GUN126R"/>
    <n v="44888"/>
    <x v="0"/>
    <s v="Hilux"/>
    <s v="SR (4X4)"/>
    <s v="GUN126R"/>
    <x v="2"/>
    <n v="103527"/>
    <x v="23"/>
    <x v="1"/>
    <x v="1"/>
    <s v=" Used"/>
    <n v="2753"/>
    <x v="2"/>
    <n v="5"/>
    <x v="2"/>
    <x v="1"/>
  </r>
  <r>
    <n v="12792521"/>
    <s v="2020 Volkswagen T-Cross 85TSI Style C1 MY20"/>
    <n v="34990"/>
    <x v="8"/>
    <s v="T-Cross"/>
    <s v="85TSI Style"/>
    <s v="C1 MY20"/>
    <x v="9"/>
    <n v="19606"/>
    <x v="0"/>
    <x v="0"/>
    <x v="2"/>
    <s v=" Used"/>
    <n v="999"/>
    <x v="1"/>
    <n v="5"/>
    <x v="9"/>
    <x v="2"/>
  </r>
  <r>
    <n v="12792529"/>
    <s v="2008 Ford Falcon XR8 FG"/>
    <n v="36995"/>
    <x v="4"/>
    <s v="Falcon"/>
    <s v="XR8"/>
    <s v="FG"/>
    <x v="19"/>
    <n v="131993"/>
    <x v="22"/>
    <x v="0"/>
    <x v="0"/>
    <s v=" Used"/>
    <n v="5408"/>
    <x v="6"/>
    <n v="2"/>
    <x v="19"/>
    <x v="2"/>
  </r>
  <r>
    <n v="12792531"/>
    <s v="2018 Renault Koleos Initiale (4X4) XZG MY18 Update"/>
    <n v="34888"/>
    <x v="16"/>
    <s v="Koleos"/>
    <s v="Initiale (4X4)"/>
    <s v="XZG MY18 Update"/>
    <x v="15"/>
    <n v="37906"/>
    <x v="0"/>
    <x v="0"/>
    <x v="2"/>
    <s v=" Used"/>
    <n v="2488"/>
    <x v="0"/>
    <n v="5"/>
    <x v="15"/>
    <x v="2"/>
  </r>
  <r>
    <n v="12792533"/>
    <s v="2017 BMW X5 Xdrive 30D F15 MY16"/>
    <n v="64999"/>
    <x v="5"/>
    <s v="X5"/>
    <s v="Xdrive 30D"/>
    <s v="F15 MY16"/>
    <x v="3"/>
    <n v="57008"/>
    <x v="0"/>
    <x v="0"/>
    <x v="1"/>
    <s v=" Used"/>
    <n v="2993"/>
    <x v="2"/>
    <n v="5"/>
    <x v="3"/>
    <x v="1"/>
  </r>
  <r>
    <n v="12792534"/>
    <s v="2014 Mitsubishi Lancer LS CJ MY15"/>
    <n v="16490"/>
    <x v="13"/>
    <s v="Lancer"/>
    <s v="LS"/>
    <s v="CJ MY15"/>
    <x v="12"/>
    <n v="69556"/>
    <x v="3"/>
    <x v="0"/>
    <x v="0"/>
    <s v=" Used"/>
    <n v="1998"/>
    <x v="2"/>
    <n v="5"/>
    <x v="12"/>
    <x v="2"/>
  </r>
  <r>
    <n v="12792535"/>
    <s v="2021 Honda HR-V RS MY21"/>
    <n v="37888"/>
    <x v="19"/>
    <s v="HR-V"/>
    <s v="RS"/>
    <s v="MY21"/>
    <x v="1"/>
    <n v="2200"/>
    <x v="0"/>
    <x v="0"/>
    <x v="0"/>
    <s v=" Used"/>
    <n v="1799"/>
    <x v="1"/>
    <n v="5"/>
    <x v="1"/>
    <x v="2"/>
  </r>
  <r>
    <n v="12792555"/>
    <s v="2010 Ford Fiesta Zetec WS"/>
    <n v="4000"/>
    <x v="4"/>
    <s v="Fiesta"/>
    <s v="Zetec"/>
    <s v="WS"/>
    <x v="0"/>
    <n v="233475"/>
    <x v="5"/>
    <x v="1"/>
    <x v="0"/>
    <s v=" Used"/>
    <n v="1596"/>
    <x v="6"/>
    <n v="5"/>
    <x v="0"/>
    <x v="0"/>
  </r>
  <r>
    <n v="12792559"/>
    <s v="2018 Volkswagen Passat 132 TSI 3C MY18.5"/>
    <n v="26950"/>
    <x v="8"/>
    <s v="Passat"/>
    <s v="132 TSI"/>
    <s v="3C MY18.5"/>
    <x v="15"/>
    <n v="77077"/>
    <x v="0"/>
    <x v="0"/>
    <x v="2"/>
    <s v=" Used"/>
    <n v="1798"/>
    <x v="2"/>
    <n v="5"/>
    <x v="15"/>
    <x v="2"/>
  </r>
  <r>
    <n v="12792567"/>
    <s v="2010 Ford Falcon XR6T FG"/>
    <n v="30990"/>
    <x v="4"/>
    <s v="Falcon"/>
    <s v="XR6T"/>
    <s v="FG"/>
    <x v="0"/>
    <n v="155349"/>
    <x v="22"/>
    <x v="0"/>
    <x v="0"/>
    <s v=" Used"/>
    <n v="3984"/>
    <x v="6"/>
    <n v="2"/>
    <x v="0"/>
    <x v="2"/>
  </r>
  <r>
    <n v="12792582"/>
    <s v="2004 Nissan Patrol ST (4X4) GU IV"/>
    <n v="19800"/>
    <x v="3"/>
    <s v="Patrol"/>
    <s v="ST (4X4)"/>
    <s v="GU IV"/>
    <x v="14"/>
    <n v="262228"/>
    <x v="0"/>
    <x v="1"/>
    <x v="1"/>
    <s v=" Used"/>
    <n v="2953"/>
    <x v="5"/>
    <n v="7"/>
    <x v="14"/>
    <x v="2"/>
  </r>
  <r>
    <n v="12792630"/>
    <s v="2017 Kia Sportage SI (fwd) QL MY17"/>
    <n v="19999"/>
    <x v="14"/>
    <s v="Sportage"/>
    <s v="SI (fwd)"/>
    <s v="QL MY17"/>
    <x v="3"/>
    <n v="143169"/>
    <x v="0"/>
    <x v="0"/>
    <x v="0"/>
    <s v=" Used"/>
    <n v="1999"/>
    <x v="5"/>
    <n v="5"/>
    <x v="3"/>
    <x v="2"/>
  </r>
  <r>
    <n v="12792632"/>
    <s v="2019 Toyota RAV4 GX 2WD Hybrid Axah52R"/>
    <n v="46888"/>
    <x v="0"/>
    <s v="RAV4"/>
    <s v="GX 2WD Hybrid"/>
    <s v="Axah52R"/>
    <x v="13"/>
    <n v="59511"/>
    <x v="0"/>
    <x v="0"/>
    <x v="4"/>
    <s v=" Used"/>
    <n v="2487"/>
    <x v="5"/>
    <n v="5"/>
    <x v="13"/>
    <x v="1"/>
  </r>
  <r>
    <n v="12792634"/>
    <s v="2015 Ford Falcon XR8 FG X"/>
    <n v="65999"/>
    <x v="4"/>
    <s v="Falcon"/>
    <s v="XR8"/>
    <s v="FG X"/>
    <x v="7"/>
    <n v="15299"/>
    <x v="3"/>
    <x v="0"/>
    <x v="0"/>
    <s v=" Used"/>
    <n v="4950"/>
    <x v="0"/>
    <n v="5"/>
    <x v="7"/>
    <x v="1"/>
  </r>
  <r>
    <n v="12792635"/>
    <s v="2013 Hyundai IX35 SE (fwd) LM MY13"/>
    <n v="17888"/>
    <x v="7"/>
    <s v="IX35"/>
    <s v="SE (fwd)"/>
    <s v="LM MY13"/>
    <x v="8"/>
    <n v="157608"/>
    <x v="0"/>
    <x v="0"/>
    <x v="0"/>
    <s v=" Used"/>
    <n v="1998"/>
    <x v="6"/>
    <n v="5"/>
    <x v="8"/>
    <x v="2"/>
  </r>
  <r>
    <n v="12792645"/>
    <s v="2020 Volvo XC40 T5 R-Design (awd) 536 MY21"/>
    <n v="57990"/>
    <x v="21"/>
    <s v="XC40"/>
    <s v="T5 R-Design (awd)"/>
    <s v="536 MY21"/>
    <x v="9"/>
    <n v="32000"/>
    <x v="0"/>
    <x v="0"/>
    <x v="2"/>
    <s v=" Used"/>
    <n v="1969"/>
    <x v="0"/>
    <n v="5"/>
    <x v="9"/>
    <x v="1"/>
  </r>
  <r>
    <n v="12792656"/>
    <s v="2017 Toyota Hiace LWB TRH201R MY16"/>
    <n v="39990"/>
    <x v="0"/>
    <s v="Hiace"/>
    <s v="LWB"/>
    <s v="TRH201R MY16"/>
    <x v="3"/>
    <n v="26198"/>
    <x v="6"/>
    <x v="0"/>
    <x v="0"/>
    <s v=" Used"/>
    <n v="2694"/>
    <x v="2"/>
    <n v="2"/>
    <x v="3"/>
    <x v="2"/>
  </r>
  <r>
    <n v="12792657"/>
    <s v="2017 Holden Commodore LT ZB"/>
    <n v="25490"/>
    <x v="2"/>
    <s v="Commodore"/>
    <s v="LT"/>
    <s v="ZB"/>
    <x v="3"/>
    <n v="45562"/>
    <x v="2"/>
    <x v="0"/>
    <x v="2"/>
    <s v=" Used"/>
    <n v="1998"/>
    <x v="6"/>
    <n v="5"/>
    <x v="3"/>
    <x v="2"/>
  </r>
  <r>
    <n v="12792676"/>
    <s v="2018 Ford Mustang Fastback GT 5.0 V8 FN"/>
    <n v="65990"/>
    <x v="4"/>
    <s v="Mustang"/>
    <s v="Fastback GT 5.0 V8"/>
    <s v="FN"/>
    <x v="15"/>
    <n v="51796"/>
    <x v="20"/>
    <x v="0"/>
    <x v="2"/>
    <s v=" Used"/>
    <n v="4950"/>
    <x v="6"/>
    <n v="4"/>
    <x v="15"/>
    <x v="1"/>
  </r>
  <r>
    <n v="12792687"/>
    <s v="2018 Ford Ranger XL 3.2 (4X4) PX Mkii MY18"/>
    <n v="36990"/>
    <x v="4"/>
    <s v="Ranger"/>
    <s v="XL 3.2 (4X4)"/>
    <s v="PX Mkii MY18"/>
    <x v="15"/>
    <n v="158436"/>
    <x v="4"/>
    <x v="0"/>
    <x v="1"/>
    <s v=" Used"/>
    <n v="3198"/>
    <x v="2"/>
    <n v="2"/>
    <x v="15"/>
    <x v="2"/>
  </r>
  <r>
    <n v="12792698"/>
    <s v="2015 Mitsubishi Triton GLS (4X4) MQ MY16"/>
    <n v="36990"/>
    <x v="13"/>
    <s v="Triton"/>
    <s v="GLS (4X4)"/>
    <s v="MQ MY16"/>
    <x v="7"/>
    <n v="54338"/>
    <x v="19"/>
    <x v="1"/>
    <x v="1"/>
    <s v=" Used"/>
    <n v="2440"/>
    <x v="1"/>
    <n v="5"/>
    <x v="7"/>
    <x v="2"/>
  </r>
  <r>
    <n v="12792699"/>
    <s v="2017 Honda Civic VTI-S MY17"/>
    <n v="24888"/>
    <x v="19"/>
    <s v="Civic"/>
    <s v="VTI-S"/>
    <s v="MY17"/>
    <x v="3"/>
    <n v="41365"/>
    <x v="5"/>
    <x v="0"/>
    <x v="0"/>
    <s v=" Used"/>
    <n v="1799"/>
    <x v="5"/>
    <n v="5"/>
    <x v="3"/>
    <x v="2"/>
  </r>
  <r>
    <n v="12792716"/>
    <s v="2015 Ford Focus Sport LZ"/>
    <n v="22800"/>
    <x v="4"/>
    <s v="Focus"/>
    <s v="Sport"/>
    <s v="LZ"/>
    <x v="7"/>
    <n v="61503"/>
    <x v="5"/>
    <x v="0"/>
    <x v="0"/>
    <s v=" Used"/>
    <n v="1498"/>
    <x v="0"/>
    <n v="5"/>
    <x v="7"/>
    <x v="2"/>
  </r>
  <r>
    <n v="12792718"/>
    <s v="2018 Hyundai I30 SR PD2 Update"/>
    <n v="29988"/>
    <x v="7"/>
    <s v="I30"/>
    <s v="SR"/>
    <s v="PD2 Update"/>
    <x v="15"/>
    <n v="38050"/>
    <x v="5"/>
    <x v="0"/>
    <x v="0"/>
    <s v=" Used"/>
    <n v="1591"/>
    <x v="2"/>
    <n v="5"/>
    <x v="15"/>
    <x v="2"/>
  </r>
  <r>
    <n v="12792719"/>
    <s v="2019 Nissan X-Trail ST-L (2WD) (5YR) T32 Series 2"/>
    <n v="35988"/>
    <x v="3"/>
    <s v="X-Trail"/>
    <s v="ST-L (2WD) (5YR)"/>
    <s v="T32 Series 2"/>
    <x v="13"/>
    <n v="22069"/>
    <x v="0"/>
    <x v="0"/>
    <x v="0"/>
    <s v=" Used"/>
    <n v="2488"/>
    <x v="0"/>
    <n v="5"/>
    <x v="13"/>
    <x v="2"/>
  </r>
  <r>
    <n v="12792720"/>
    <s v="2015 Hyundai Accent Active RB3 MY16"/>
    <n v="14995"/>
    <x v="7"/>
    <s v="Accent"/>
    <s v="Active"/>
    <s v="RB3 MY16"/>
    <x v="7"/>
    <n v="148377"/>
    <x v="5"/>
    <x v="0"/>
    <x v="0"/>
    <s v=" Used"/>
    <n v="1368"/>
    <x v="2"/>
    <n v="5"/>
    <x v="7"/>
    <x v="2"/>
  </r>
  <r>
    <n v="12792723"/>
    <s v="2017 Ford Ranger XLT 3.2 (4X4) PX Mkii MY17"/>
    <n v="41990"/>
    <x v="4"/>
    <s v="Ranger"/>
    <s v="XLT 3.2 (4X4)"/>
    <s v="PX Mkii MY17"/>
    <x v="3"/>
    <n v="130882"/>
    <x v="35"/>
    <x v="0"/>
    <x v="1"/>
    <s v=" Used"/>
    <n v="3198"/>
    <x v="2"/>
    <n v="4"/>
    <x v="3"/>
    <x v="1"/>
  </r>
  <r>
    <n v="12792726"/>
    <s v="2010 Holden Commodore Omega VE MY10"/>
    <n v="15990"/>
    <x v="2"/>
    <s v="Commodore"/>
    <s v="Omega"/>
    <s v="VE MY10"/>
    <x v="0"/>
    <n v="178808"/>
    <x v="22"/>
    <x v="0"/>
    <x v="0"/>
    <s v=" Used"/>
    <n v="3565"/>
    <x v="2"/>
    <n v="2"/>
    <x v="0"/>
    <x v="2"/>
  </r>
  <r>
    <n v="12792728"/>
    <s v="2016 Nissan Navara ST (4X4) NP300 D23"/>
    <n v="38998"/>
    <x v="3"/>
    <s v="Navara"/>
    <s v="ST (4X4)"/>
    <s v="NP300 D23"/>
    <x v="2"/>
    <n v="121109"/>
    <x v="19"/>
    <x v="0"/>
    <x v="1"/>
    <s v=" Used"/>
    <n v="2298"/>
    <x v="1"/>
    <n v="5"/>
    <x v="2"/>
    <x v="2"/>
  </r>
  <r>
    <n v="12792745"/>
    <s v="2015 Nissan Navara ST (4X4) NP300 D23"/>
    <n v="33990"/>
    <x v="3"/>
    <s v="Navara"/>
    <s v="ST (4X4)"/>
    <s v="NP300 D23"/>
    <x v="7"/>
    <n v="130285"/>
    <x v="19"/>
    <x v="0"/>
    <x v="1"/>
    <s v=" Used"/>
    <n v="2298"/>
    <x v="2"/>
    <n v="5"/>
    <x v="7"/>
    <x v="2"/>
  </r>
  <r>
    <n v="12792751"/>
    <s v="2018 Honda CR-V VI (2WD) MY19"/>
    <n v="29990"/>
    <x v="19"/>
    <s v="CR-V"/>
    <s v="VI (2WD)"/>
    <s v="MY19"/>
    <x v="15"/>
    <n v="58522"/>
    <x v="0"/>
    <x v="0"/>
    <x v="0"/>
    <s v=" Used"/>
    <n v="1997"/>
    <x v="6"/>
    <n v="5"/>
    <x v="15"/>
    <x v="2"/>
  </r>
  <r>
    <n v="12792752"/>
    <s v="2020 Hyundai I30 GO PD.3 MY20"/>
    <n v="24990"/>
    <x v="7"/>
    <s v="I30"/>
    <s v="GO"/>
    <s v="PD.3 MY20"/>
    <x v="9"/>
    <n v="27797"/>
    <x v="5"/>
    <x v="0"/>
    <x v="0"/>
    <s v=" Used"/>
    <n v="1999"/>
    <x v="2"/>
    <n v="5"/>
    <x v="9"/>
    <x v="2"/>
  </r>
  <r>
    <n v="12792759"/>
    <s v="2019 Subaru Forester 2.5I Premium (awd) MY19"/>
    <n v="39990"/>
    <x v="12"/>
    <s v="Forester"/>
    <s v="2.5I Premium (awd)"/>
    <s v="MY19"/>
    <x v="13"/>
    <n v="46725"/>
    <x v="0"/>
    <x v="0"/>
    <x v="0"/>
    <s v=" Used"/>
    <n v="2498"/>
    <x v="2"/>
    <n v="5"/>
    <x v="13"/>
    <x v="2"/>
  </r>
  <r>
    <n v="12792784"/>
    <s v="2017 Isuzu D-MAX LS-M HI-Ride (4X4) TF MY17"/>
    <n v="37990"/>
    <x v="6"/>
    <s v="D-MAX"/>
    <s v="LS-M HI-Ride (4X4)"/>
    <s v="TF MY17"/>
    <x v="3"/>
    <n v="163924"/>
    <x v="10"/>
    <x v="0"/>
    <x v="1"/>
    <s v=" Used"/>
    <n v="2999"/>
    <x v="2"/>
    <n v="5"/>
    <x v="3"/>
    <x v="2"/>
  </r>
  <r>
    <n v="12792787"/>
    <s v="2012 Volkswagen Golf GTI 1K MY12"/>
    <n v="19888"/>
    <x v="8"/>
    <s v="Golf"/>
    <s v="GTI"/>
    <s v="1K MY12"/>
    <x v="11"/>
    <n v="76050"/>
    <x v="5"/>
    <x v="0"/>
    <x v="2"/>
    <s v=" Used"/>
    <n v="1984"/>
    <x v="6"/>
    <n v="5"/>
    <x v="11"/>
    <x v="2"/>
  </r>
  <r>
    <n v="12792798"/>
    <s v="2011 Ford Territory TX (rwd) SZ"/>
    <n v="12980"/>
    <x v="4"/>
    <s v="Territory"/>
    <s v="TX (rwd)"/>
    <s v="SZ"/>
    <x v="4"/>
    <n v="155049"/>
    <x v="0"/>
    <x v="0"/>
    <x v="0"/>
    <s v=" Used"/>
    <n v="3984"/>
    <x v="22"/>
    <n v="5"/>
    <x v="4"/>
    <x v="2"/>
  </r>
  <r>
    <n v="12792823"/>
    <s v="2010 Mini Cooper D Chilli R56"/>
    <n v="19890"/>
    <x v="26"/>
    <s v="Cooper"/>
    <s v="D Chilli"/>
    <s v="R56"/>
    <x v="0"/>
    <n v="46265"/>
    <x v="5"/>
    <x v="1"/>
    <x v="1"/>
    <s v=" Used"/>
    <n v="1560"/>
    <x v="6"/>
    <n v="4"/>
    <x v="0"/>
    <x v="2"/>
  </r>
  <r>
    <n v="12792834"/>
    <s v="2017 Hyundai Tucson Active R-Series (awd) TL2 MY18"/>
    <n v="24990"/>
    <x v="7"/>
    <s v="Tucson"/>
    <s v="Active R-Series (awd)"/>
    <s v="TL2 MY18"/>
    <x v="3"/>
    <n v="125838"/>
    <x v="0"/>
    <x v="0"/>
    <x v="1"/>
    <s v=" Used"/>
    <n v="1995"/>
    <x v="2"/>
    <n v="5"/>
    <x v="3"/>
    <x v="2"/>
  </r>
  <r>
    <n v="12792844"/>
    <s v="2014 BMW X3 Xdrive 20I F25 MY14"/>
    <n v="29900"/>
    <x v="5"/>
    <s v="X3"/>
    <s v="Xdrive 20I"/>
    <s v="F25 MY14"/>
    <x v="12"/>
    <n v="127637"/>
    <x v="0"/>
    <x v="0"/>
    <x v="2"/>
    <s v=" Used"/>
    <n v="1997"/>
    <x v="5"/>
    <n v="5"/>
    <x v="12"/>
    <x v="2"/>
  </r>
  <r>
    <n v="12792845"/>
    <s v="2016 Lexus RX350 Luxury GGL25R"/>
    <n v="68900"/>
    <x v="9"/>
    <s v="RX350"/>
    <s v="Luxury"/>
    <s v="GGL25R"/>
    <x v="2"/>
    <n v="29195"/>
    <x v="0"/>
    <x v="0"/>
    <x v="2"/>
    <s v=" Used"/>
    <n v="3456"/>
    <x v="1"/>
    <n v="5"/>
    <x v="2"/>
    <x v="1"/>
  </r>
  <r>
    <n v="12792856"/>
    <s v="2022 Toyota Landcruiser LC300 VX (4X4) FJA300R"/>
    <n v="136887"/>
    <x v="0"/>
    <s v="Landcruiser"/>
    <s v="LC300 VX (4X4)"/>
    <s v="FJA300R"/>
    <x v="16"/>
    <n v="377"/>
    <x v="0"/>
    <x v="0"/>
    <x v="1"/>
    <s v=" Used"/>
    <n v="3346"/>
    <x v="2"/>
    <n v="7"/>
    <x v="16"/>
    <x v="1"/>
  </r>
  <r>
    <n v="12792873"/>
    <s v="2014 Holden Commodore SV6 Storm VF"/>
    <n v="21999"/>
    <x v="2"/>
    <s v="Commodore"/>
    <s v="SV6 Storm"/>
    <s v="VF"/>
    <x v="12"/>
    <n v="165267"/>
    <x v="2"/>
    <x v="0"/>
    <x v="0"/>
    <s v=" Used"/>
    <n v="3565"/>
    <x v="5"/>
    <n v="5"/>
    <x v="12"/>
    <x v="2"/>
  </r>
  <r>
    <n v="12792875"/>
    <s v="2007 Suzuki Jimny JLX (4X4) Upgrade"/>
    <n v="6800"/>
    <x v="24"/>
    <s v="Jimny"/>
    <s v="JLX (4X4)"/>
    <s v="Upgrade"/>
    <x v="18"/>
    <n v="213104"/>
    <x v="0"/>
    <x v="1"/>
    <x v="0"/>
    <s v=" Used"/>
    <n v="1328"/>
    <x v="5"/>
    <n v="4"/>
    <x v="18"/>
    <x v="0"/>
  </r>
  <r>
    <n v="12792889"/>
    <s v="2019 Hyundai I30 Active PD2 MY19"/>
    <n v="23990"/>
    <x v="7"/>
    <s v="I30"/>
    <s v="Active"/>
    <s v="PD2 MY19"/>
    <x v="13"/>
    <n v="60734"/>
    <x v="5"/>
    <x v="0"/>
    <x v="0"/>
    <s v=" Used"/>
    <n v="1999"/>
    <x v="2"/>
    <n v="5"/>
    <x v="13"/>
    <x v="2"/>
  </r>
  <r>
    <n v="12792890"/>
    <s v="2021 Toyota RAV4 GX (2WD) Mxaa52R"/>
    <n v="42990"/>
    <x v="0"/>
    <s v="RAV4"/>
    <s v="GX (2WD)"/>
    <s v="Mxaa52R"/>
    <x v="1"/>
    <n v="55680"/>
    <x v="0"/>
    <x v="0"/>
    <x v="0"/>
    <s v=" Used"/>
    <n v="1987"/>
    <x v="3"/>
    <n v="5"/>
    <x v="1"/>
    <x v="1"/>
  </r>
  <r>
    <n v="12792891"/>
    <s v="2020 Kia Seltos Sport+ (fwd) SP2 MY21"/>
    <n v="37990"/>
    <x v="14"/>
    <s v="Seltos"/>
    <s v="Sport+ (fwd)"/>
    <s v="SP2 MY21"/>
    <x v="9"/>
    <n v="18535"/>
    <x v="0"/>
    <x v="0"/>
    <x v="0"/>
    <s v=" Used"/>
    <n v="1999"/>
    <x v="3"/>
    <n v="5"/>
    <x v="9"/>
    <x v="2"/>
  </r>
  <r>
    <n v="12792892"/>
    <s v="2019 Toyota Landcruiser LC200 GXL (4X4) VDJ200R"/>
    <n v="109990"/>
    <x v="0"/>
    <s v="Landcruiser"/>
    <s v="LC200 GXL (4X4)"/>
    <s v="VDJ200R"/>
    <x v="13"/>
    <n v="12740"/>
    <x v="0"/>
    <x v="0"/>
    <x v="1"/>
    <s v=" Used"/>
    <n v="4461"/>
    <x v="2"/>
    <n v="8"/>
    <x v="13"/>
    <x v="1"/>
  </r>
  <r>
    <n v="12792895"/>
    <s v="2020 BMW 220I M Sport Gran Coupe F44"/>
    <n v="51110"/>
    <x v="5"/>
    <s v="220I"/>
    <s v="M Sport Gran Coupe"/>
    <s v="F44"/>
    <x v="9"/>
    <n v="22280"/>
    <x v="20"/>
    <x v="0"/>
    <x v="3"/>
    <s v=" Used"/>
    <n v="1998"/>
    <x v="1"/>
    <n v="5"/>
    <x v="9"/>
    <x v="1"/>
  </r>
  <r>
    <n v="12792899"/>
    <s v="2021 BMW 220I M Sport Gran Coupe F44"/>
    <n v="57980"/>
    <x v="5"/>
    <s v="220I"/>
    <s v="M Sport Gran Coupe"/>
    <s v="F44"/>
    <x v="1"/>
    <n v="10231"/>
    <x v="20"/>
    <x v="0"/>
    <x v="3"/>
    <s v=" Used"/>
    <n v="1998"/>
    <x v="2"/>
    <n v="5"/>
    <x v="1"/>
    <x v="1"/>
  </r>
  <r>
    <n v="12792929"/>
    <s v="2013 Mitsubishi Lancer ES CJ MY13"/>
    <n v="9990"/>
    <x v="13"/>
    <s v="Lancer"/>
    <s v="ES"/>
    <s v="CJ MY13"/>
    <x v="8"/>
    <n v="219590"/>
    <x v="3"/>
    <x v="1"/>
    <x v="0"/>
    <s v=" Used"/>
    <n v="1998"/>
    <x v="2"/>
    <n v="5"/>
    <x v="8"/>
    <x v="0"/>
  </r>
  <r>
    <n v="12792932"/>
    <s v="2014 Holden Cruze Equipe JH MY14"/>
    <n v="5700"/>
    <x v="2"/>
    <s v="Cruze"/>
    <s v="Equipe"/>
    <s v="JH MY14"/>
    <x v="12"/>
    <n v="198000"/>
    <x v="5"/>
    <x v="0"/>
    <x v="0"/>
    <s v=" Used"/>
    <n v="1796"/>
    <x v="1"/>
    <n v="5"/>
    <x v="12"/>
    <x v="0"/>
  </r>
  <r>
    <n v="12792933"/>
    <s v="2014 Mitsubishi Triton GLX-R (4X4) MN MY15"/>
    <n v="16500"/>
    <x v="13"/>
    <s v="Triton"/>
    <s v="GLX-R (4X4)"/>
    <s v="MN MY15"/>
    <x v="12"/>
    <n v="297000"/>
    <x v="9"/>
    <x v="1"/>
    <x v="1"/>
    <s v=" Used"/>
    <n v="2477"/>
    <x v="6"/>
    <n v="5"/>
    <x v="12"/>
    <x v="2"/>
  </r>
  <r>
    <n v="12792967"/>
    <s v="2015 Ford Ranger XLT 3.2 (4X4) PX Mkii"/>
    <n v="39950"/>
    <x v="4"/>
    <s v="Ranger"/>
    <s v="XLT 3.2 (4X4)"/>
    <s v="PX Mkii"/>
    <x v="7"/>
    <n v="117300"/>
    <x v="19"/>
    <x v="0"/>
    <x v="1"/>
    <s v=" Used"/>
    <n v="3198"/>
    <x v="2"/>
    <n v="5"/>
    <x v="7"/>
    <x v="2"/>
  </r>
  <r>
    <n v="12792977"/>
    <s v="2013 Mitsubishi ASX Aspire (4WD) XB MY14"/>
    <n v="17995"/>
    <x v="13"/>
    <s v="ASX"/>
    <s v="Aspire (4WD)"/>
    <s v="XB MY14"/>
    <x v="8"/>
    <n v="118555"/>
    <x v="0"/>
    <x v="0"/>
    <x v="1"/>
    <s v=" Used"/>
    <n v="2268"/>
    <x v="5"/>
    <n v="5"/>
    <x v="8"/>
    <x v="2"/>
  </r>
  <r>
    <n v="12792990"/>
    <s v="2016 Subaru Levorg 2.0GT MY17"/>
    <n v="32999"/>
    <x v="12"/>
    <s v="Levorg"/>
    <s v="2.0GT"/>
    <s v="MY17"/>
    <x v="2"/>
    <n v="47036"/>
    <x v="0"/>
    <x v="0"/>
    <x v="2"/>
    <s v=" Used"/>
    <n v="1998"/>
    <x v="5"/>
    <n v="5"/>
    <x v="2"/>
    <x v="2"/>
  </r>
  <r>
    <n v="12792991"/>
    <s v="2017 Subaru WRX STI MY17"/>
    <n v="54990"/>
    <x v="12"/>
    <s v="WRX"/>
    <s v="STI"/>
    <s v="MY17"/>
    <x v="3"/>
    <n v="83011"/>
    <x v="3"/>
    <x v="1"/>
    <x v="2"/>
    <s v=" Used"/>
    <n v="2457"/>
    <x v="2"/>
    <n v="5"/>
    <x v="3"/>
    <x v="1"/>
  </r>
  <r>
    <n v="12792994"/>
    <s v="2017 Toyota Hilux SR (4X4) GUN126R MY17"/>
    <n v="45990"/>
    <x v="0"/>
    <s v="Hilux"/>
    <s v="SR (4X4)"/>
    <s v="GUN126R MY17"/>
    <x v="3"/>
    <n v="149534"/>
    <x v="23"/>
    <x v="0"/>
    <x v="1"/>
    <s v=" Used"/>
    <n v="2753"/>
    <x v="2"/>
    <n v="5"/>
    <x v="3"/>
    <x v="1"/>
  </r>
  <r>
    <n v="12792997"/>
    <s v="2016 Lexus IS200T Luxury ASE30R MY16"/>
    <n v="36999"/>
    <x v="9"/>
    <s v="IS200T"/>
    <s v="Luxury"/>
    <s v="ASE30R MY16"/>
    <x v="2"/>
    <n v="45001"/>
    <x v="3"/>
    <x v="0"/>
    <x v="2"/>
    <s v=" Used"/>
    <n v="1998"/>
    <x v="5"/>
    <n v="5"/>
    <x v="2"/>
    <x v="2"/>
  </r>
  <r>
    <n v="12793011"/>
    <s v="2013 Mini Paceman Cooper S R61"/>
    <n v="22990"/>
    <x v="26"/>
    <s v="Paceman"/>
    <s v="Cooper S"/>
    <s v="R61"/>
    <x v="8"/>
    <n v="106300"/>
    <x v="5"/>
    <x v="1"/>
    <x v="2"/>
    <s v=" Used"/>
    <n v="1598"/>
    <x v="6"/>
    <n v="4"/>
    <x v="8"/>
    <x v="2"/>
  </r>
  <r>
    <n v="12793028"/>
    <s v="2013 Audi Q5 2.0 Tfsi Quattro 8R MY13"/>
    <n v="23800"/>
    <x v="11"/>
    <s v="Q5"/>
    <s v="2.0 Tfsi Quattro"/>
    <s v="8R MY13"/>
    <x v="8"/>
    <n v="143830"/>
    <x v="0"/>
    <x v="0"/>
    <x v="2"/>
    <s v=" Used"/>
    <n v="1984"/>
    <x v="3"/>
    <n v="5"/>
    <x v="8"/>
    <x v="2"/>
  </r>
  <r>
    <n v="12793059"/>
    <s v="2015 Kia Sportage SI Premium (fwd) SL Series 2 MY14"/>
    <n v="20990"/>
    <x v="14"/>
    <s v="Sportage"/>
    <s v="SI Premium (fwd)"/>
    <s v="SL Series 2 MY14"/>
    <x v="7"/>
    <n v="119000"/>
    <x v="0"/>
    <x v="0"/>
    <x v="0"/>
    <s v=" Used"/>
    <n v="1998"/>
    <x v="5"/>
    <n v="5"/>
    <x v="7"/>
    <x v="2"/>
  </r>
  <r>
    <n v="12793069"/>
    <s v="2014 Isuzu D-MAX SX HI-Ride (4X2) TF MY15"/>
    <n v="23880"/>
    <x v="6"/>
    <s v="D-MAX"/>
    <s v="SX HI-Ride (4X2)"/>
    <s v="TF MY15"/>
    <x v="12"/>
    <n v="218851"/>
    <x v="10"/>
    <x v="0"/>
    <x v="1"/>
    <s v=" Used"/>
    <n v="2999"/>
    <x v="3"/>
    <n v="5"/>
    <x v="12"/>
    <x v="2"/>
  </r>
  <r>
    <n v="12793070"/>
    <s v="2016 Kia Sportage SI (fwd) QL MY17"/>
    <n v="19880"/>
    <x v="14"/>
    <s v="Sportage"/>
    <s v="SI (fwd)"/>
    <s v="QL MY17"/>
    <x v="2"/>
    <n v="211171"/>
    <x v="0"/>
    <x v="0"/>
    <x v="0"/>
    <s v=" Used"/>
    <n v="1999"/>
    <x v="2"/>
    <n v="5"/>
    <x v="2"/>
    <x v="2"/>
  </r>
  <r>
    <n v="12793072"/>
    <s v="2017 Volvo XC60 D4 Momentum 246 MY18"/>
    <n v="49950"/>
    <x v="21"/>
    <s v="XC60"/>
    <s v="D4 Momentum"/>
    <s v="246 MY18"/>
    <x v="3"/>
    <n v="60393"/>
    <x v="0"/>
    <x v="0"/>
    <x v="1"/>
    <s v=" Used"/>
    <n v="1969"/>
    <x v="3"/>
    <n v="5"/>
    <x v="3"/>
    <x v="1"/>
  </r>
  <r>
    <n v="12793073"/>
    <s v="2021 Volvo XC60 B5 Momentum Mhev 246 MY22"/>
    <n v="75950"/>
    <x v="21"/>
    <s v="XC60"/>
    <s v="B5 Momentum Mhev"/>
    <s v="246 MY22"/>
    <x v="1"/>
    <n v="6589"/>
    <x v="0"/>
    <x v="0"/>
    <x v="3"/>
    <s v=" Used"/>
    <n v="1969"/>
    <x v="2"/>
    <n v="5"/>
    <x v="1"/>
    <x v="1"/>
  </r>
  <r>
    <n v="12793075"/>
    <s v="2022 Volvo XC60 B5 Inscription Mhev 246 MY22"/>
    <n v="87950"/>
    <x v="21"/>
    <s v="XC60"/>
    <s v="B5 Inscription Mhev"/>
    <s v="246 MY22"/>
    <x v="16"/>
    <n v="6271"/>
    <x v="0"/>
    <x v="0"/>
    <x v="3"/>
    <s v=" Used"/>
    <n v="1969"/>
    <x v="0"/>
    <n v="5"/>
    <x v="16"/>
    <x v="1"/>
  </r>
  <r>
    <n v="12793076"/>
    <s v="2018 Volvo XC60 D4 Momentum 246 MY19"/>
    <n v="56950"/>
    <x v="21"/>
    <s v="XC60"/>
    <s v="D4 Momentum"/>
    <s v="246 MY19"/>
    <x v="15"/>
    <n v="29325"/>
    <x v="0"/>
    <x v="0"/>
    <x v="1"/>
    <s v=" Used"/>
    <n v="1969"/>
    <x v="2"/>
    <n v="5"/>
    <x v="15"/>
    <x v="1"/>
  </r>
  <r>
    <n v="12793077"/>
    <s v="2021 Volvo XC60 B5 Momentum Mhev 246 MY22"/>
    <n v="73950"/>
    <x v="21"/>
    <s v="XC60"/>
    <s v="B5 Momentum Mhev"/>
    <s v="246 MY22"/>
    <x v="1"/>
    <n v="6048"/>
    <x v="0"/>
    <x v="0"/>
    <x v="3"/>
    <s v=" Used"/>
    <n v="1969"/>
    <x v="2"/>
    <n v="5"/>
    <x v="1"/>
    <x v="1"/>
  </r>
  <r>
    <n v="12793078"/>
    <s v="2022 Toyota RAV4 GXL (awd) Hybrid Axah54R"/>
    <n v="63999"/>
    <x v="0"/>
    <s v="RAV4"/>
    <s v="GXL (awd) Hybrid"/>
    <s v="Axah54R"/>
    <x v="16"/>
    <n v="71"/>
    <x v="0"/>
    <x v="0"/>
    <x v="4"/>
    <s v=" Used"/>
    <n v="2487"/>
    <x v="3"/>
    <n v="5"/>
    <x v="16"/>
    <x v="1"/>
  </r>
  <r>
    <n v="12793084"/>
    <s v="2017 BMW X3 Xdrive 20I F25 MY17"/>
    <n v="45990"/>
    <x v="5"/>
    <s v="X3"/>
    <s v="Xdrive 20I"/>
    <s v="F25 MY17"/>
    <x v="3"/>
    <n v="76160"/>
    <x v="0"/>
    <x v="0"/>
    <x v="2"/>
    <s v=" Used"/>
    <n v="1997"/>
    <x v="2"/>
    <n v="5"/>
    <x v="3"/>
    <x v="1"/>
  </r>
  <r>
    <n v="12793089"/>
    <s v="2018 Toyota Hiace LWB TRH201R MY16"/>
    <n v="36995"/>
    <x v="0"/>
    <s v="Hiace"/>
    <s v="LWB"/>
    <s v="TRH201R MY16"/>
    <x v="15"/>
    <n v="135394"/>
    <x v="6"/>
    <x v="0"/>
    <x v="0"/>
    <s v=" Used"/>
    <n v="2694"/>
    <x v="5"/>
    <n v="2"/>
    <x v="15"/>
    <x v="2"/>
  </r>
  <r>
    <n v="12793097"/>
    <s v="2017 Isuzu MU-X LS-U (4X4) UC MY17"/>
    <n v="47990"/>
    <x v="6"/>
    <s v="MU-X"/>
    <s v="LS-U (4X4)"/>
    <s v="UC MY17"/>
    <x v="3"/>
    <n v="107142"/>
    <x v="0"/>
    <x v="0"/>
    <x v="1"/>
    <s v=" Used"/>
    <n v="2999"/>
    <x v="2"/>
    <n v="7"/>
    <x v="3"/>
    <x v="1"/>
  </r>
  <r>
    <n v="12793106"/>
    <s v="2018 Isuzu MU-X LS-U (4X4) UC MY18"/>
    <n v="45990"/>
    <x v="6"/>
    <s v="MU-X"/>
    <s v="LS-U (4X4)"/>
    <s v="UC MY18"/>
    <x v="15"/>
    <n v="131041"/>
    <x v="0"/>
    <x v="0"/>
    <x v="1"/>
    <s v=" Used"/>
    <n v="2999"/>
    <x v="5"/>
    <n v="7"/>
    <x v="15"/>
    <x v="1"/>
  </r>
  <r>
    <n v="12793113"/>
    <s v="2019 Toyota Corolla Ascent Sport (hybrid) ZWE211R"/>
    <n v="30490"/>
    <x v="0"/>
    <s v="Corolla"/>
    <s v="Ascent Sport (hybrid)"/>
    <s v="ZWE211R"/>
    <x v="13"/>
    <n v="56544"/>
    <x v="3"/>
    <x v="0"/>
    <x v="4"/>
    <s v=" Used"/>
    <n v="1798"/>
    <x v="2"/>
    <n v="5"/>
    <x v="13"/>
    <x v="2"/>
  </r>
  <r>
    <n v="12793114"/>
    <s v="2020 Ford Everest Trend (4WD 7 Seat) UA II MY20.25"/>
    <n v="53490"/>
    <x v="4"/>
    <s v="Everest"/>
    <s v="Trend (4WD 7 Seat)"/>
    <s v="UA II MY20.25"/>
    <x v="9"/>
    <n v="74685"/>
    <x v="0"/>
    <x v="0"/>
    <x v="1"/>
    <s v=" Used"/>
    <n v="1996"/>
    <x v="0"/>
    <n v="7"/>
    <x v="9"/>
    <x v="1"/>
  </r>
  <r>
    <n v="12793115"/>
    <s v="2019 Toyota RAV4 Cruiser 2WD Hybrid Axah52R"/>
    <n v="47888"/>
    <x v="0"/>
    <s v="RAV4"/>
    <s v="Cruiser 2WD Hybrid"/>
    <s v="Axah52R"/>
    <x v="13"/>
    <n v="107852"/>
    <x v="0"/>
    <x v="0"/>
    <x v="4"/>
    <s v=" Used"/>
    <n v="2487"/>
    <x v="0"/>
    <n v="5"/>
    <x v="13"/>
    <x v="1"/>
  </r>
  <r>
    <n v="12793116"/>
    <s v="2015 Hyundai I30 Active X GD4 Series 2"/>
    <n v="20990"/>
    <x v="7"/>
    <s v="I30"/>
    <s v="Active X"/>
    <s v="GD4 Series 2"/>
    <x v="7"/>
    <n v="30500"/>
    <x v="5"/>
    <x v="0"/>
    <x v="0"/>
    <s v=" Used"/>
    <n v="1797"/>
    <x v="2"/>
    <n v="5"/>
    <x v="7"/>
    <x v="2"/>
  </r>
  <r>
    <n v="12793161"/>
    <s v="2018 Toyota Hilux SR (4X4) GUN126R MY19"/>
    <n v="49990"/>
    <x v="0"/>
    <s v="Hilux"/>
    <s v="SR (4X4)"/>
    <s v="GUN126R MY19"/>
    <x v="15"/>
    <n v="77283"/>
    <x v="16"/>
    <x v="1"/>
    <x v="1"/>
    <s v=" Used"/>
    <n v="2753"/>
    <x v="2"/>
    <n v="5"/>
    <x v="15"/>
    <x v="1"/>
  </r>
  <r>
    <n v="12793164"/>
    <s v="2017 Subaru Levorg 2.0GT-S MY17"/>
    <n v="32990"/>
    <x v="12"/>
    <s v="Levorg"/>
    <s v="2.0GT-S"/>
    <s v="MY17"/>
    <x v="3"/>
    <n v="133521"/>
    <x v="0"/>
    <x v="0"/>
    <x v="2"/>
    <s v=" Used"/>
    <n v="1998"/>
    <x v="2"/>
    <n v="5"/>
    <x v="3"/>
    <x v="2"/>
  </r>
  <r>
    <n v="12793165"/>
    <s v="2020 Mercedes-Benz Vito 114 CDI LWB 447 MY20"/>
    <n v="53990"/>
    <x v="1"/>
    <s v="Vito"/>
    <s v="114 CDI LWB"/>
    <s v="447 MY20"/>
    <x v="9"/>
    <n v="43230"/>
    <x v="6"/>
    <x v="0"/>
    <x v="1"/>
    <s v=" Used"/>
    <n v="2143"/>
    <x v="6"/>
    <n v="2"/>
    <x v="9"/>
    <x v="1"/>
  </r>
  <r>
    <n v="12793173"/>
    <s v="2012 Volkswagen Transporter TDI 340 LWB LOW T5 MY13"/>
    <n v="20990"/>
    <x v="8"/>
    <s v="Transporter"/>
    <s v="TDI 340 LWB LOW"/>
    <s v="T5 MY13"/>
    <x v="11"/>
    <n v="225940"/>
    <x v="6"/>
    <x v="0"/>
    <x v="1"/>
    <s v=" Used"/>
    <n v="1968"/>
    <x v="2"/>
    <n v="2"/>
    <x v="11"/>
    <x v="2"/>
  </r>
  <r>
    <n v="12793179"/>
    <s v="2018 Audi A3 35 Tfsi Sprtbck (1.4 Tfsi Cod) 8V MY19"/>
    <n v="38880"/>
    <x v="11"/>
    <s v="A3"/>
    <s v="35 Tfsi Sprtbck (1.4 Tfsi Cod)"/>
    <s v="8V MY19"/>
    <x v="15"/>
    <n v="50292"/>
    <x v="29"/>
    <x v="0"/>
    <x v="2"/>
    <s v=" Used"/>
    <n v="1395"/>
    <x v="2"/>
    <n v="5"/>
    <x v="15"/>
    <x v="2"/>
  </r>
  <r>
    <n v="12793182"/>
    <s v="2022 Jeep Cherokee S-Limited (awd) KL MY22"/>
    <n v="56700"/>
    <x v="18"/>
    <s v="Cherokee"/>
    <s v="S-Limited (awd)"/>
    <s v="KL MY22"/>
    <x v="16"/>
    <n v="3595"/>
    <x v="0"/>
    <x v="0"/>
    <x v="0"/>
    <s v=" Demo"/>
    <n v="3239"/>
    <x v="1"/>
    <n v="5"/>
    <x v="16"/>
    <x v="1"/>
  </r>
  <r>
    <n v="12793209"/>
    <s v="2017 Toyota Landcruiser Prado GXL (4X4) GDJ150R MY17"/>
    <n v="59990"/>
    <x v="0"/>
    <s v="Landcruiser Prado"/>
    <s v="GXL (4X4)"/>
    <s v="GDJ150R MY17"/>
    <x v="3"/>
    <n v="76391"/>
    <x v="0"/>
    <x v="0"/>
    <x v="1"/>
    <s v=" Used"/>
    <n v="2755"/>
    <x v="2"/>
    <n v="7"/>
    <x v="3"/>
    <x v="1"/>
  </r>
  <r>
    <n v="12793210"/>
    <s v="2016 Mazda 3 Maxx BM MY15"/>
    <n v="20990"/>
    <x v="10"/>
    <n v="3"/>
    <s v="Maxx"/>
    <s v="BM MY15"/>
    <x v="2"/>
    <n v="65760"/>
    <x v="5"/>
    <x v="1"/>
    <x v="0"/>
    <s v=" Used"/>
    <n v="1998"/>
    <x v="6"/>
    <n v="5"/>
    <x v="2"/>
    <x v="2"/>
  </r>
  <r>
    <n v="12793213"/>
    <s v="2019 Audi Q3 35 Tfsi S Tronic Launch Edit. F3 MY20"/>
    <n v="59990"/>
    <x v="11"/>
    <s v="Q3"/>
    <s v="35 Tfsi S Tronic Launch Edit."/>
    <s v="F3 MY20"/>
    <x v="13"/>
    <n v="40437"/>
    <x v="0"/>
    <x v="0"/>
    <x v="2"/>
    <s v=" Used"/>
    <n v="1395"/>
    <x v="1"/>
    <n v="5"/>
    <x v="13"/>
    <x v="1"/>
  </r>
  <r>
    <n v="12793214"/>
    <s v="2006 Mazda 3 NEO BK MY06 Upgrade"/>
    <n v="5999"/>
    <x v="10"/>
    <n v="3"/>
    <s v="NEO"/>
    <s v="BK MY06 Upgrade"/>
    <x v="17"/>
    <n v="205665"/>
    <x v="5"/>
    <x v="1"/>
    <x v="0"/>
    <s v=" Used"/>
    <n v="1998"/>
    <x v="3"/>
    <n v="5"/>
    <x v="17"/>
    <x v="0"/>
  </r>
  <r>
    <n v="12793215"/>
    <s v="2007 Toyota Aurion Sportivo SX6 GSV40R"/>
    <n v="8999"/>
    <x v="0"/>
    <s v="Aurion"/>
    <s v="Sportivo SX6"/>
    <s v="GSV40R"/>
    <x v="18"/>
    <n v="181120"/>
    <x v="3"/>
    <x v="0"/>
    <x v="0"/>
    <s v=" Used"/>
    <n v="3456"/>
    <x v="2"/>
    <n v="5"/>
    <x v="18"/>
    <x v="0"/>
  </r>
  <r>
    <n v="12793229"/>
    <s v="2018 Holden Colorado LS (4X4) RG MY19"/>
    <n v="34990"/>
    <x v="2"/>
    <s v="Colorado"/>
    <s v="LS (4X4)"/>
    <s v="RG MY19"/>
    <x v="15"/>
    <n v="161836"/>
    <x v="40"/>
    <x v="0"/>
    <x v="1"/>
    <s v=" Used"/>
    <n v="2776"/>
    <x v="2"/>
    <n v="2"/>
    <x v="15"/>
    <x v="2"/>
  </r>
  <r>
    <n v="12793230"/>
    <s v="2013 Nissan Pathfinder TI (4X2) R52"/>
    <n v="26490"/>
    <x v="3"/>
    <s v="Pathfinder"/>
    <s v="TI (4X2)"/>
    <s v="R52"/>
    <x v="8"/>
    <n v="89928"/>
    <x v="0"/>
    <x v="0"/>
    <x v="2"/>
    <s v=" Used"/>
    <n v="3498"/>
    <x v="2"/>
    <n v="7"/>
    <x v="8"/>
    <x v="2"/>
  </r>
  <r>
    <n v="12793235"/>
    <s v="2017 Nissan Qashqai ST (4X2) J11"/>
    <n v="26990"/>
    <x v="3"/>
    <s v="Qashqai"/>
    <s v="ST (4X2)"/>
    <s v="J11"/>
    <x v="3"/>
    <n v="26099"/>
    <x v="0"/>
    <x v="0"/>
    <x v="0"/>
    <s v=" Used"/>
    <n v="1997"/>
    <x v="3"/>
    <n v="5"/>
    <x v="3"/>
    <x v="2"/>
  </r>
  <r>
    <n v="12793239"/>
    <s v="2015 Ford Ranger XL 2.2 (4X4) PX"/>
    <n v="31190"/>
    <x v="4"/>
    <s v="Ranger"/>
    <s v="XL 2.2 (4X4)"/>
    <s v="PX"/>
    <x v="7"/>
    <n v="102116"/>
    <x v="10"/>
    <x v="1"/>
    <x v="1"/>
    <s v=" Used"/>
    <n v="2198"/>
    <x v="2"/>
    <n v="5"/>
    <x v="7"/>
    <x v="2"/>
  </r>
  <r>
    <n v="12793245"/>
    <s v="2018 Jeep Wrangler Unlimited Sport (4X4) JK MY18"/>
    <n v="56000"/>
    <x v="18"/>
    <s v="Wrangler Unlimited"/>
    <s v="Sport (4X4)"/>
    <s v="JK MY18"/>
    <x v="15"/>
    <n v="62000"/>
    <x v="17"/>
    <x v="1"/>
    <x v="0"/>
    <s v=" Used"/>
    <n v="3604"/>
    <x v="1"/>
    <n v="5"/>
    <x v="15"/>
    <x v="1"/>
  </r>
  <r>
    <n v="12793258"/>
    <s v="2022 Mazda CX-8 Touring SP (fwd) CX8D"/>
    <n v="50450"/>
    <x v="10"/>
    <s v="CX-8"/>
    <s v="Touring SP (fwd)"/>
    <s v="CX8D"/>
    <x v="16"/>
    <n v="2001"/>
    <x v="0"/>
    <x v="0"/>
    <x v="0"/>
    <s v=" Demo"/>
    <n v="2488"/>
    <x v="3"/>
    <n v="7"/>
    <x v="16"/>
    <x v="1"/>
  </r>
  <r>
    <n v="12793262"/>
    <s v="2018 Volkswagen Golf 110 TSI AU MY18"/>
    <n v="26990"/>
    <x v="8"/>
    <s v="Golf"/>
    <s v="110 TSI"/>
    <s v="AU MY18"/>
    <x v="15"/>
    <n v="41704"/>
    <x v="5"/>
    <x v="0"/>
    <x v="2"/>
    <s v=" Used"/>
    <n v="1395"/>
    <x v="2"/>
    <n v="5"/>
    <x v="15"/>
    <x v="2"/>
  </r>
  <r>
    <n v="12793263"/>
    <s v="2012 Holden Commodore Equipe VE II MY12"/>
    <n v="8000"/>
    <x v="2"/>
    <s v="Commodore"/>
    <s v="Equipe"/>
    <s v="VE II MY12"/>
    <x v="11"/>
    <n v="181266"/>
    <x v="3"/>
    <x v="0"/>
    <x v="0"/>
    <s v=" Used"/>
    <n v="2997"/>
    <x v="6"/>
    <n v="5"/>
    <x v="11"/>
    <x v="0"/>
  </r>
  <r>
    <n v="12793270"/>
    <s v="2015 Audi A6 1.8 Tfsi 4GL MY15"/>
    <n v="38888"/>
    <x v="11"/>
    <s v="A6"/>
    <s v="1.8 Tfsi"/>
    <s v="4GL MY15"/>
    <x v="7"/>
    <n v="68108"/>
    <x v="3"/>
    <x v="0"/>
    <x v="2"/>
    <s v=" Used"/>
    <n v="1798"/>
    <x v="2"/>
    <n v="5"/>
    <x v="7"/>
    <x v="2"/>
  </r>
  <r>
    <n v="12793272"/>
    <s v="2003 Toyota Corolla Ascent ZZE122R"/>
    <n v="5000"/>
    <x v="0"/>
    <s v="Corolla"/>
    <s v="Ascent"/>
    <s v="ZZE122R"/>
    <x v="6"/>
    <n v="141845"/>
    <x v="3"/>
    <x v="1"/>
    <x v="0"/>
    <s v=" Used"/>
    <n v="1794"/>
    <x v="3"/>
    <n v="5"/>
    <x v="6"/>
    <x v="0"/>
  </r>
  <r>
    <n v="12793369"/>
    <s v="2017 Hyundai Iload Crew 6S Liftback TQ Series II (TQ3) MY1"/>
    <n v="38990"/>
    <x v="7"/>
    <s v="Iload"/>
    <s v="Crew 6S Liftback"/>
    <s v="TQ Series II (TQ3) MY1"/>
    <x v="3"/>
    <n v="59072"/>
    <x v="44"/>
    <x v="0"/>
    <x v="1"/>
    <s v=" Used"/>
    <n v="2497"/>
    <x v="2"/>
    <n v="6"/>
    <x v="3"/>
    <x v="2"/>
  </r>
  <r>
    <n v="12793370"/>
    <s v="2017 Honda CR-V VTI-LX (awd) MY18"/>
    <n v="37990"/>
    <x v="19"/>
    <s v="CR-V"/>
    <s v="VTI-LX (awd)"/>
    <s v="MY18"/>
    <x v="3"/>
    <n v="41024"/>
    <x v="0"/>
    <x v="0"/>
    <x v="0"/>
    <s v=" Used"/>
    <n v="1498"/>
    <x v="5"/>
    <n v="5"/>
    <x v="3"/>
    <x v="2"/>
  </r>
  <r>
    <n v="12793371"/>
    <s v="2022 Mitsubishi Outlander ES 5 Seat (awd) ZM MY22.5"/>
    <n v="43990"/>
    <x v="13"/>
    <s v="Outlander"/>
    <s v="ES 5 Seat (awd)"/>
    <s v="ZM MY22.5"/>
    <x v="16"/>
    <n v="2622"/>
    <x v="0"/>
    <x v="0"/>
    <x v="0"/>
    <s v=" Used"/>
    <n v="2488"/>
    <x v="5"/>
    <n v="5"/>
    <x v="16"/>
    <x v="1"/>
  </r>
  <r>
    <n v="12793381"/>
    <s v="2010 BMW X1 Xdrive 20D E84"/>
    <n v="16990"/>
    <x v="5"/>
    <s v="X1"/>
    <s v="Xdrive 20D"/>
    <s v="E84"/>
    <x v="0"/>
    <n v="134889"/>
    <x v="0"/>
    <x v="0"/>
    <x v="1"/>
    <s v=" Used"/>
    <n v="1995"/>
    <x v="6"/>
    <n v="5"/>
    <x v="0"/>
    <x v="2"/>
  </r>
  <r>
    <n v="12793390"/>
    <s v="2018 Kia Sportage SI Premium (awd) QL MY18"/>
    <n v="36990"/>
    <x v="14"/>
    <s v="Sportage"/>
    <s v="SI Premium (awd)"/>
    <s v="QL MY18"/>
    <x v="15"/>
    <n v="37965"/>
    <x v="0"/>
    <x v="0"/>
    <x v="1"/>
    <s v=" Used"/>
    <n v="1995"/>
    <x v="6"/>
    <n v="5"/>
    <x v="15"/>
    <x v="2"/>
  </r>
  <r>
    <n v="12793443"/>
    <s v="2011 Ford Ranger XLT (4X4) PK"/>
    <n v="19000"/>
    <x v="4"/>
    <s v="Ranger"/>
    <s v="XLT (4X4)"/>
    <s v="PK"/>
    <x v="4"/>
    <n v="192400"/>
    <x v="15"/>
    <x v="1"/>
    <x v="1"/>
    <s v=" Used"/>
    <n v="2953"/>
    <x v="0"/>
    <n v="5"/>
    <x v="4"/>
    <x v="2"/>
  </r>
  <r>
    <n v="12793465"/>
    <s v="2018 Mitsubishi Triton GLX Plus (4X4) MR MY19"/>
    <n v="37888"/>
    <x v="13"/>
    <s v="Triton"/>
    <s v="GLX Plus (4X4)"/>
    <s v="MR MY19"/>
    <x v="15"/>
    <n v="124012"/>
    <x v="16"/>
    <x v="0"/>
    <x v="1"/>
    <s v=" Used"/>
    <n v="2440"/>
    <x v="0"/>
    <n v="5"/>
    <x v="15"/>
    <x v="2"/>
  </r>
  <r>
    <n v="12793504"/>
    <s v="2019 Land Rover Range Rover Sport SDV6 HSE Dynamic (225KW) LW MY19"/>
    <n v="159880"/>
    <x v="22"/>
    <s v="Range Rover Sport"/>
    <s v="SDV6 HSE Dynamic (225KW)"/>
    <s v="LW MY19"/>
    <x v="13"/>
    <n v="45500"/>
    <x v="0"/>
    <x v="0"/>
    <x v="1"/>
    <s v=" Used"/>
    <n v="2993"/>
    <x v="1"/>
    <n v="5"/>
    <x v="13"/>
    <x v="1"/>
  </r>
  <r>
    <n v="12793507"/>
    <s v="2018 Land Rover Discovery SD6 SE (225KW) L462 MY19"/>
    <n v="89950"/>
    <x v="22"/>
    <s v="Discovery"/>
    <s v="SD6 SE (225KW)"/>
    <s v="L462 MY19"/>
    <x v="15"/>
    <n v="81778"/>
    <x v="0"/>
    <x v="0"/>
    <x v="1"/>
    <s v=" Used"/>
    <n v="2993"/>
    <x v="0"/>
    <n v="5"/>
    <x v="15"/>
    <x v="1"/>
  </r>
  <r>
    <n v="12793531"/>
    <s v="2016 Audi A3 2.0 Tfsi 8V MY17"/>
    <n v="36988"/>
    <x v="11"/>
    <s v="A3"/>
    <s v="2.0 Tfsi"/>
    <s v="8V MY17"/>
    <x v="2"/>
    <n v="41306"/>
    <x v="3"/>
    <x v="0"/>
    <x v="2"/>
    <s v=" Used"/>
    <n v="1984"/>
    <x v="2"/>
    <n v="5"/>
    <x v="2"/>
    <x v="2"/>
  </r>
  <r>
    <n v="12793537"/>
    <s v="2020 Kia Cerato S BD MY21"/>
    <n v="24888"/>
    <x v="14"/>
    <s v="Cerato"/>
    <s v="S"/>
    <s v="BD MY21"/>
    <x v="9"/>
    <n v="30015"/>
    <x v="5"/>
    <x v="0"/>
    <x v="0"/>
    <s v=" Used"/>
    <n v="1999"/>
    <x v="2"/>
    <n v="5"/>
    <x v="9"/>
    <x v="2"/>
  </r>
  <r>
    <n v="12793543"/>
    <s v="2020 Hyundai Santa FE Highlander Crdi (awd) Tm.v3 MY21"/>
    <n v="61990"/>
    <x v="7"/>
    <s v="Santa FE"/>
    <s v="Highlander Crdi (awd)"/>
    <s v="Tm.v3 MY21"/>
    <x v="9"/>
    <n v="22743"/>
    <x v="0"/>
    <x v="0"/>
    <x v="1"/>
    <s v=" Used"/>
    <n v="2151"/>
    <x v="3"/>
    <n v="7"/>
    <x v="9"/>
    <x v="1"/>
  </r>
  <r>
    <n v="12793552"/>
    <s v="2013 Volkswagen Tiguan 132 TSI Pacific 5NC MY13"/>
    <n v="15500"/>
    <x v="8"/>
    <s v="Tiguan"/>
    <s v="132 TSI Pacific"/>
    <s v="5NC MY13"/>
    <x v="8"/>
    <n v="154000"/>
    <x v="0"/>
    <x v="0"/>
    <x v="2"/>
    <s v=" Used"/>
    <n v="1984"/>
    <x v="2"/>
    <n v="5"/>
    <x v="8"/>
    <x v="2"/>
  </r>
  <r>
    <n v="12793553"/>
    <s v="2019 Kia Seltos Sport+ (fwd) MY20"/>
    <n v="34990"/>
    <x v="14"/>
    <s v="Seltos"/>
    <s v="Sport+ (fwd)"/>
    <s v="MY20"/>
    <x v="13"/>
    <n v="23090"/>
    <x v="0"/>
    <x v="0"/>
    <x v="0"/>
    <s v=" Used"/>
    <n v="1999"/>
    <x v="0"/>
    <n v="5"/>
    <x v="13"/>
    <x v="2"/>
  </r>
  <r>
    <n v="12793557"/>
    <s v="2019 Mazda CX-5 Maxx Sport (4X2) MY19 (KF Series 2)"/>
    <n v="38750"/>
    <x v="10"/>
    <s v="CX-5"/>
    <s v="Maxx Sport (4X2)"/>
    <s v="MY19 (KF Series 2)"/>
    <x v="13"/>
    <n v="25580"/>
    <x v="0"/>
    <x v="0"/>
    <x v="0"/>
    <s v=" Used"/>
    <n v="1997"/>
    <x v="6"/>
    <n v="5"/>
    <x v="13"/>
    <x v="2"/>
  </r>
  <r>
    <n v="12793563"/>
    <s v="2012 Volkswagen Golf R 1K MY13"/>
    <n v="26211"/>
    <x v="8"/>
    <s v="Golf"/>
    <s v="R"/>
    <s v="1K MY13"/>
    <x v="11"/>
    <n v="134924"/>
    <x v="5"/>
    <x v="0"/>
    <x v="2"/>
    <s v=" Used"/>
    <n v="1984"/>
    <x v="2"/>
    <n v="5"/>
    <x v="11"/>
    <x v="2"/>
  </r>
  <r>
    <n v="12793564"/>
    <s v="2018 Nissan X-Trail ST-L (2WD) T32 Series 2"/>
    <n v="32864"/>
    <x v="3"/>
    <s v="X-Trail"/>
    <s v="ST-L (2WD)"/>
    <s v="T32 Series 2"/>
    <x v="15"/>
    <n v="42848"/>
    <x v="0"/>
    <x v="0"/>
    <x v="0"/>
    <s v=" Used"/>
    <n v="2488"/>
    <x v="3"/>
    <n v="5"/>
    <x v="15"/>
    <x v="2"/>
  </r>
  <r>
    <n v="12793570"/>
    <s v="2019 Holden Acadia LT (awd) AC MY19"/>
    <n v="35118"/>
    <x v="2"/>
    <s v="Acadia"/>
    <s v="LT (awd)"/>
    <s v="AC MY19"/>
    <x v="13"/>
    <n v="44344"/>
    <x v="0"/>
    <x v="0"/>
    <x v="0"/>
    <s v=" Used"/>
    <n v="3649"/>
    <x v="2"/>
    <n v="7"/>
    <x v="13"/>
    <x v="2"/>
  </r>
  <r>
    <n v="12793572"/>
    <s v="2019 Ram 1500 Laramie (4X4) FD3.2 W/Ramboxes MY19"/>
    <n v="115990"/>
    <x v="25"/>
    <n v="1500"/>
    <s v="Laramie (4X4) FD3.2 W/Ramboxes"/>
    <s v="MY19"/>
    <x v="13"/>
    <n v="72000"/>
    <x v="10"/>
    <x v="0"/>
    <x v="0"/>
    <s v=" Used"/>
    <n v="5654"/>
    <x v="5"/>
    <n v="5"/>
    <x v="13"/>
    <x v="1"/>
  </r>
  <r>
    <n v="12793579"/>
    <s v="2016 Toyota Hilux SR5 (4X4) GUN126R"/>
    <n v="17600"/>
    <x v="0"/>
    <s v="Hilux"/>
    <s v="SR5 (4X4)"/>
    <s v="GUN126R"/>
    <x v="2"/>
    <n v="248000"/>
    <x v="19"/>
    <x v="0"/>
    <x v="1"/>
    <s v=" Used"/>
    <n v="2753"/>
    <x v="2"/>
    <n v="5"/>
    <x v="2"/>
    <x v="2"/>
  </r>
  <r>
    <n v="12793587"/>
    <s v="2013 Nissan Navara ST (4X2) D40 MY12"/>
    <n v="15000"/>
    <x v="3"/>
    <s v="Navara"/>
    <s v="ST (4X2)"/>
    <s v="D40 MY12"/>
    <x v="8"/>
    <n v="165000"/>
    <x v="15"/>
    <x v="0"/>
    <x v="1"/>
    <s v=" Used"/>
    <n v="2488"/>
    <x v="6"/>
    <n v="5"/>
    <x v="8"/>
    <x v="2"/>
  </r>
  <r>
    <n v="12793613"/>
    <s v="2018 Honda HR-V VTI-S MY17"/>
    <n v="25999"/>
    <x v="19"/>
    <s v="HR-V"/>
    <s v="VTI-S"/>
    <s v="MY17"/>
    <x v="15"/>
    <n v="60000"/>
    <x v="0"/>
    <x v="0"/>
    <x v="0"/>
    <s v=" Used"/>
    <n v="1799"/>
    <x v="124"/>
    <n v="5"/>
    <x v="15"/>
    <x v="2"/>
  </r>
  <r>
    <n v="12793627"/>
    <s v="2019 Ford Ranger Wildtrak 2.0 (4X4) PX Mkiii MY19"/>
    <n v="58500"/>
    <x v="4"/>
    <s v="Ranger"/>
    <s v="Wildtrak 2.0 (4X4)"/>
    <s v="PX Mkiii MY19"/>
    <x v="13"/>
    <n v="58580"/>
    <x v="16"/>
    <x v="0"/>
    <x v="1"/>
    <s v=" Used"/>
    <n v="1996"/>
    <x v="2"/>
    <n v="5"/>
    <x v="13"/>
    <x v="1"/>
  </r>
  <r>
    <n v="12793635"/>
    <s v="2016 Toyota Landcruiser Prado GX (4X4) GDJ150R MY16"/>
    <n v="40000"/>
    <x v="0"/>
    <s v="Landcruiser Prado"/>
    <s v="GX (4X4)"/>
    <s v="GDJ150R MY16"/>
    <x v="2"/>
    <n v="148000"/>
    <x v="0"/>
    <x v="0"/>
    <x v="1"/>
    <s v=" Used"/>
    <n v="2753"/>
    <x v="2"/>
    <n v="5"/>
    <x v="2"/>
    <x v="2"/>
  </r>
  <r>
    <n v="12793636"/>
    <s v="1996 Toyota Vienta CSI VCV10"/>
    <n v="5990"/>
    <x v="0"/>
    <s v="Vienta"/>
    <s v="CSI"/>
    <s v="VCV10"/>
    <x v="23"/>
    <n v="83100"/>
    <x v="3"/>
    <x v="0"/>
    <x v="0"/>
    <s v=" Used"/>
    <n v="2959"/>
    <x v="3"/>
    <n v="5"/>
    <x v="23"/>
    <x v="0"/>
  </r>
  <r>
    <n v="12793706"/>
    <s v="2013 Nissan X-Trail ST (fwd) T31 Series 5"/>
    <n v="9500"/>
    <x v="3"/>
    <s v="X-Trail"/>
    <s v="ST (fwd)"/>
    <s v="T31 Series 5"/>
    <x v="8"/>
    <n v="222000"/>
    <x v="0"/>
    <x v="1"/>
    <x v="0"/>
    <s v=" Used"/>
    <n v="1997"/>
    <x v="5"/>
    <n v="5"/>
    <x v="8"/>
    <x v="0"/>
  </r>
  <r>
    <n v="12793731"/>
    <s v="2014 Holden Cruze CDX JH MY14"/>
    <n v="10000"/>
    <x v="2"/>
    <s v="Cruze"/>
    <s v="CDX"/>
    <s v="JH MY14"/>
    <x v="12"/>
    <n v="164000"/>
    <x v="3"/>
    <x v="0"/>
    <x v="0"/>
    <s v=" Used"/>
    <n v="1796"/>
    <x v="1"/>
    <n v="5"/>
    <x v="12"/>
    <x v="0"/>
  </r>
  <r>
    <n v="12793758"/>
    <s v="2018 Ford Ranger Raptor 2.0 (4X4) PX Mkiii MY19"/>
    <n v="67999"/>
    <x v="4"/>
    <s v="Ranger"/>
    <s v="Raptor 2.0 (4X4)"/>
    <s v="PX Mkiii MY19"/>
    <x v="15"/>
    <n v="87558"/>
    <x v="16"/>
    <x v="0"/>
    <x v="1"/>
    <s v=" Used"/>
    <n v="1996"/>
    <x v="2"/>
    <n v="5"/>
    <x v="15"/>
    <x v="1"/>
  </r>
  <r>
    <n v="12793759"/>
    <s v="2020 LDV T60 PRO (4X4) SKC8"/>
    <n v="33999"/>
    <x v="28"/>
    <s v="T60"/>
    <s v="PRO (4X4)"/>
    <s v="SKC8"/>
    <x v="9"/>
    <n v="14723"/>
    <x v="9"/>
    <x v="0"/>
    <x v="1"/>
    <s v=" Used"/>
    <n v="2776"/>
    <x v="2"/>
    <n v="5"/>
    <x v="9"/>
    <x v="2"/>
  </r>
  <r>
    <n v="12793782"/>
    <s v="2011 Isuzu D-MAX LS-M (4X4) TF MY10"/>
    <n v="15950"/>
    <x v="6"/>
    <s v="D-MAX"/>
    <s v="LS-M (4X4)"/>
    <s v="TF MY10"/>
    <x v="4"/>
    <n v="102000"/>
    <x v="10"/>
    <x v="0"/>
    <x v="1"/>
    <s v=" Used"/>
    <n v="2999"/>
    <x v="18"/>
    <n v="5"/>
    <x v="4"/>
    <x v="2"/>
  </r>
  <r>
    <n v="12793792"/>
    <s v="2017 Nissan Navara SL (4X4) D23 Series II"/>
    <n v="19000"/>
    <x v="3"/>
    <s v="Navara"/>
    <s v="SL (4X4)"/>
    <s v="D23 Series II"/>
    <x v="3"/>
    <n v="90000"/>
    <x v="19"/>
    <x v="1"/>
    <x v="1"/>
    <s v=" Used"/>
    <n v="2298"/>
    <x v="1"/>
    <n v="5"/>
    <x v="3"/>
    <x v="2"/>
  </r>
  <r>
    <n v="12793816"/>
    <s v="2017 Toyota Camry Altise ASV50R MY16"/>
    <n v="24990"/>
    <x v="0"/>
    <s v="Camry"/>
    <s v="Altise"/>
    <s v="ASV50R MY16"/>
    <x v="3"/>
    <n v="80811"/>
    <x v="3"/>
    <x v="0"/>
    <x v="0"/>
    <s v=" Used"/>
    <n v="2494"/>
    <x v="0"/>
    <n v="5"/>
    <x v="3"/>
    <x v="2"/>
  </r>
  <r>
    <n v="12793860"/>
    <s v="2018 Volkswagen Tiguan Allspace 110 TDI Comfortline 5NA MY18"/>
    <n v="44990"/>
    <x v="8"/>
    <s v="Tiguan"/>
    <s v="Allspace 110 TDI Comfortline"/>
    <s v="5NA MY18"/>
    <x v="15"/>
    <n v="42086"/>
    <x v="0"/>
    <x v="0"/>
    <x v="1"/>
    <s v=" Used"/>
    <n v="1968"/>
    <x v="2"/>
    <n v="7"/>
    <x v="15"/>
    <x v="1"/>
  </r>
  <r>
    <n v="12793861"/>
    <s v="2018 Ford Everest Trend (rwd 7 Seat) UA II MY19"/>
    <n v="45490"/>
    <x v="4"/>
    <s v="Everest"/>
    <s v="Trend (rwd 7 Seat)"/>
    <s v="UA II MY19"/>
    <x v="15"/>
    <n v="99888"/>
    <x v="0"/>
    <x v="0"/>
    <x v="1"/>
    <s v=" Used"/>
    <n v="1996"/>
    <x v="5"/>
    <n v="7"/>
    <x v="15"/>
    <x v="1"/>
  </r>
  <r>
    <n v="12793862"/>
    <s v="2019 BMW X3 Xdrive30D M-Sport G01"/>
    <n v="74990"/>
    <x v="5"/>
    <s v="X3"/>
    <s v="Xdrive30D M-Sport"/>
    <s v="G01"/>
    <x v="13"/>
    <n v="32000"/>
    <x v="0"/>
    <x v="0"/>
    <x v="1"/>
    <s v=" Used"/>
    <n v="2993"/>
    <x v="5"/>
    <n v="5"/>
    <x v="13"/>
    <x v="1"/>
  </r>
  <r>
    <n v="12793868"/>
    <s v="2014 Holden Commodore SS-V VF"/>
    <n v="43888"/>
    <x v="2"/>
    <s v="Commodore"/>
    <s v="SS-V"/>
    <s v="VF"/>
    <x v="12"/>
    <n v="92135"/>
    <x v="3"/>
    <x v="0"/>
    <x v="2"/>
    <s v=" Used"/>
    <n v="5967"/>
    <x v="2"/>
    <n v="5"/>
    <x v="12"/>
    <x v="1"/>
  </r>
  <r>
    <n v="12793883"/>
    <s v="2022 Toyota Corolla ZR Hybrid ZWE211R"/>
    <n v="52888"/>
    <x v="0"/>
    <s v="Corolla"/>
    <s v="ZR Hybrid"/>
    <s v="ZWE211R"/>
    <x v="16"/>
    <n v="3562"/>
    <x v="5"/>
    <x v="0"/>
    <x v="4"/>
    <s v=" Used"/>
    <n v="1798"/>
    <x v="1"/>
    <n v="5"/>
    <x v="16"/>
    <x v="1"/>
  </r>
  <r>
    <n v="12793887"/>
    <s v="2022 Toyota RAV4 GX (2WD) Hybrid Axah52R"/>
    <n v="59888"/>
    <x v="0"/>
    <s v="RAV4"/>
    <s v="GX (2WD) Hybrid"/>
    <s v="Axah52R"/>
    <x v="16"/>
    <n v="50"/>
    <x v="0"/>
    <x v="0"/>
    <x v="4"/>
    <s v=" Used"/>
    <n v="2487"/>
    <x v="2"/>
    <n v="5"/>
    <x v="16"/>
    <x v="1"/>
  </r>
  <r>
    <n v="12793888"/>
    <s v="2008 Toyota Landcruiser GXL (4X4) VDJ79R"/>
    <n v="50000"/>
    <x v="0"/>
    <s v="Landcruiser"/>
    <s v="GXL (4X4)"/>
    <s v="VDJ79R"/>
    <x v="19"/>
    <n v="30000"/>
    <x v="4"/>
    <x v="1"/>
    <x v="1"/>
    <s v=" Used"/>
    <n v="4461"/>
    <x v="2"/>
    <n v="2"/>
    <x v="19"/>
    <x v="1"/>
  </r>
  <r>
    <n v="12793898"/>
    <s v="2016 Mercedes-Benz Vito 116 Bluetec LWB 447"/>
    <n v="32500"/>
    <x v="1"/>
    <s v="Vito"/>
    <s v="116 Bluetec LWB"/>
    <n v="447"/>
    <x v="2"/>
    <n v="145032"/>
    <x v="6"/>
    <x v="0"/>
    <x v="1"/>
    <s v=" Used"/>
    <n v="2143"/>
    <x v="2"/>
    <n v="2"/>
    <x v="2"/>
    <x v="2"/>
  </r>
  <r>
    <n v="12793917"/>
    <s v="1999 Toyota Camry CSI SXV20R"/>
    <n v="3250"/>
    <x v="0"/>
    <s v="Camry"/>
    <s v="CSI"/>
    <s v="SXV20R"/>
    <x v="25"/>
    <n v="266665"/>
    <x v="3"/>
    <x v="0"/>
    <x v="0"/>
    <s v=" Used"/>
    <n v="2164"/>
    <x v="4"/>
    <n v="5"/>
    <x v="25"/>
    <x v="0"/>
  </r>
  <r>
    <n v="12793918"/>
    <s v="2019 Ford Ranger XLS 3.2 (4X4) PX Mkiii MY19"/>
    <n v="52888"/>
    <x v="4"/>
    <s v="Ranger"/>
    <s v="XLS 3.2 (4X4)"/>
    <s v="PX Mkiii MY19"/>
    <x v="13"/>
    <n v="50000"/>
    <x v="16"/>
    <x v="0"/>
    <x v="1"/>
    <s v=" Used"/>
    <n v="3198"/>
    <x v="2"/>
    <n v="5"/>
    <x v="13"/>
    <x v="1"/>
  </r>
  <r>
    <n v="12793934"/>
    <s v="2018 Toyota C-HR Koba (2WD) NGX10R Update"/>
    <n v="30888"/>
    <x v="0"/>
    <s v="C-HR"/>
    <s v="Koba (2WD)"/>
    <s v="NGX10R Update"/>
    <x v="15"/>
    <n v="79436"/>
    <x v="0"/>
    <x v="0"/>
    <x v="2"/>
    <s v=" Used"/>
    <n v="1197"/>
    <x v="2"/>
    <n v="5"/>
    <x v="15"/>
    <x v="2"/>
  </r>
  <r>
    <n v="12793942"/>
    <s v="2015 Volkswagen Golf Alltrack 132 TSI AU MY16"/>
    <n v="18980"/>
    <x v="8"/>
    <s v="Golf"/>
    <s v="Alltrack 132 TSI"/>
    <s v="AU MY16"/>
    <x v="7"/>
    <n v="170185"/>
    <x v="0"/>
    <x v="0"/>
    <x v="2"/>
    <s v=" Used"/>
    <n v="1798"/>
    <x v="6"/>
    <n v="5"/>
    <x v="7"/>
    <x v="2"/>
  </r>
  <r>
    <n v="12793944"/>
    <s v="2022 Suzuki Ignis GLX MF Series II"/>
    <n v="25490"/>
    <x v="24"/>
    <s v="Ignis"/>
    <s v="GLX"/>
    <s v="MF Series II"/>
    <x v="16"/>
    <n v="15"/>
    <x v="0"/>
    <x v="0"/>
    <x v="2"/>
    <s v=" New In Stock"/>
    <n v="1242"/>
    <x v="2"/>
    <n v="4"/>
    <x v="16"/>
    <x v="2"/>
  </r>
  <r>
    <n v="12793951"/>
    <s v="2010 Jeep Patriot Sport MK MY09"/>
    <n v="9990"/>
    <x v="18"/>
    <s v="Patriot"/>
    <s v="Sport"/>
    <s v="MK MY09"/>
    <x v="0"/>
    <n v="122252"/>
    <x v="0"/>
    <x v="1"/>
    <x v="0"/>
    <s v=" Used"/>
    <n v="2359"/>
    <x v="5"/>
    <n v="5"/>
    <x v="0"/>
    <x v="0"/>
  </r>
  <r>
    <n v="12793953"/>
    <s v="2018 Ford Everest Trend (rwd 7 Seat) UA II MY19"/>
    <n v="47850"/>
    <x v="4"/>
    <s v="Everest"/>
    <s v="Trend (rwd 7 Seat)"/>
    <s v="UA II MY19"/>
    <x v="15"/>
    <n v="40341"/>
    <x v="0"/>
    <x v="0"/>
    <x v="1"/>
    <s v=" Used"/>
    <n v="1996"/>
    <x v="2"/>
    <n v="7"/>
    <x v="15"/>
    <x v="1"/>
  </r>
  <r>
    <n v="12793954"/>
    <s v="2009 Hyundai I30 SLX FD MY09"/>
    <n v="9980"/>
    <x v="7"/>
    <s v="I30"/>
    <s v="SLX"/>
    <s v="FD MY09"/>
    <x v="10"/>
    <n v="135559"/>
    <x v="5"/>
    <x v="1"/>
    <x v="0"/>
    <s v=" Used"/>
    <n v="1975"/>
    <x v="2"/>
    <n v="5"/>
    <x v="10"/>
    <x v="0"/>
  </r>
  <r>
    <n v="12793956"/>
    <s v="2012 Holden Barina Classic TK MY11"/>
    <n v="6999"/>
    <x v="2"/>
    <s v="Barina"/>
    <s v="Classic"/>
    <s v="TK MY11"/>
    <x v="11"/>
    <n v="174088"/>
    <x v="3"/>
    <x v="1"/>
    <x v="0"/>
    <s v=" Used"/>
    <n v="1598"/>
    <x v="2"/>
    <n v="5"/>
    <x v="11"/>
    <x v="0"/>
  </r>
  <r>
    <n v="12793957"/>
    <s v="2015 Mercedes-Benz A180 BE 176 MY15"/>
    <n v="28888"/>
    <x v="1"/>
    <s v="A180"/>
    <s v="BE"/>
    <s v="176 MY15"/>
    <x v="7"/>
    <n v="59134"/>
    <x v="5"/>
    <x v="0"/>
    <x v="2"/>
    <s v=" Used"/>
    <n v="1595"/>
    <x v="2"/>
    <n v="5"/>
    <x v="7"/>
    <x v="2"/>
  </r>
  <r>
    <n v="12793963"/>
    <s v="2018 Hyundai Tucson Active (fwd) TL2 MY18"/>
    <n v="18450"/>
    <x v="7"/>
    <s v="Tucson"/>
    <s v="Active (fwd)"/>
    <s v="TL2 MY18"/>
    <x v="15"/>
    <n v="251455"/>
    <x v="0"/>
    <x v="0"/>
    <x v="0"/>
    <s v=" Used"/>
    <n v="1999"/>
    <x v="2"/>
    <n v="5"/>
    <x v="15"/>
    <x v="2"/>
  </r>
  <r>
    <n v="12793971"/>
    <s v="2013 Audi A1 Sportback 1.4 Tfsi Attraction 8X MY12"/>
    <n v="16500"/>
    <x v="11"/>
    <s v="A1"/>
    <s v="Sportback 1.4 Tfsi Attraction"/>
    <s v="8X MY12"/>
    <x v="8"/>
    <n v="54134"/>
    <x v="5"/>
    <x v="0"/>
    <x v="2"/>
    <s v=" Used"/>
    <n v="1390"/>
    <x v="105"/>
    <n v="5"/>
    <x v="8"/>
    <x v="2"/>
  </r>
  <r>
    <n v="12793987"/>
    <s v="2013 Mitsubishi Outlander ES (4X4) ZJ"/>
    <n v="16860"/>
    <x v="13"/>
    <s v="Outlander"/>
    <s v="ES (4X4)"/>
    <s v="ZJ"/>
    <x v="8"/>
    <n v="13296"/>
    <x v="0"/>
    <x v="0"/>
    <x v="0"/>
    <s v=" Used"/>
    <n v="2360"/>
    <x v="2"/>
    <n v="5"/>
    <x v="8"/>
    <x v="2"/>
  </r>
  <r>
    <n v="12794000"/>
    <s v="2015 Mazda CX-5 Akera (4X4) MY13 Upgrade"/>
    <n v="29888"/>
    <x v="10"/>
    <s v="CX-5"/>
    <s v="Akera (4X4)"/>
    <s v="MY13 Upgrade"/>
    <x v="7"/>
    <n v="107453"/>
    <x v="0"/>
    <x v="0"/>
    <x v="0"/>
    <s v=" Used"/>
    <n v="2488"/>
    <x v="6"/>
    <n v="5"/>
    <x v="7"/>
    <x v="2"/>
  </r>
  <r>
    <n v="12794017"/>
    <s v="2022 Volvo XC40 Plus B4 Mhev 536 MY23"/>
    <n v="65987"/>
    <x v="21"/>
    <s v="XC40"/>
    <s v="Plus B4 Mhev"/>
    <s v="536 MY23"/>
    <x v="16"/>
    <n v="1043"/>
    <x v="0"/>
    <x v="0"/>
    <x v="2"/>
    <s v=" Demo"/>
    <n v="1969"/>
    <x v="2"/>
    <n v="5"/>
    <x v="16"/>
    <x v="1"/>
  </r>
  <r>
    <n v="12794027"/>
    <s v="2021 BMW X3 Xdrive30I M Sport G01"/>
    <n v="79990"/>
    <x v="5"/>
    <s v="X3"/>
    <s v="Xdrive30I M Sport"/>
    <s v="G01"/>
    <x v="1"/>
    <n v="10598"/>
    <x v="0"/>
    <x v="0"/>
    <x v="0"/>
    <s v=" Used"/>
    <n v="1998"/>
    <x v="0"/>
    <n v="5"/>
    <x v="1"/>
    <x v="1"/>
  </r>
  <r>
    <n v="12794029"/>
    <s v="2019 Mini 3D Hatch Cooper S F56 MY19"/>
    <n v="44790"/>
    <x v="26"/>
    <s v="3D Hatch"/>
    <s v="Cooper S"/>
    <s v="F56 MY19"/>
    <x v="13"/>
    <n v="38129"/>
    <x v="5"/>
    <x v="0"/>
    <x v="2"/>
    <s v=" Used"/>
    <n v="1998"/>
    <x v="3"/>
    <n v="4"/>
    <x v="13"/>
    <x v="1"/>
  </r>
  <r>
    <n v="12794041"/>
    <s v="2018 Mazda CX-5 GT (4X4) MY17.5 (KF Series 2)"/>
    <n v="38990"/>
    <x v="10"/>
    <s v="CX-5"/>
    <s v="GT (4X4)"/>
    <s v="MY17.5 (KF Series 2)"/>
    <x v="15"/>
    <n v="55928"/>
    <x v="0"/>
    <x v="0"/>
    <x v="0"/>
    <s v=" Used"/>
    <n v="2488"/>
    <x v="0"/>
    <n v="5"/>
    <x v="15"/>
    <x v="2"/>
  </r>
  <r>
    <n v="12794042"/>
    <s v="2015 Nissan Pathfinder ST-L (4X2) R52"/>
    <n v="26990"/>
    <x v="3"/>
    <s v="Pathfinder"/>
    <s v="ST-L (4X2)"/>
    <s v="R52"/>
    <x v="7"/>
    <n v="116506"/>
    <x v="0"/>
    <x v="0"/>
    <x v="2"/>
    <s v=" Used"/>
    <n v="3498"/>
    <x v="5"/>
    <n v="7"/>
    <x v="7"/>
    <x v="2"/>
  </r>
  <r>
    <n v="12794047"/>
    <s v="2014 Ford Ecosport Trend BK"/>
    <n v="13986"/>
    <x v="4"/>
    <s v="Ecosport"/>
    <s v="Trend"/>
    <s v="BK"/>
    <x v="12"/>
    <n v="119098"/>
    <x v="0"/>
    <x v="0"/>
    <x v="2"/>
    <s v=" Used"/>
    <n v="1498"/>
    <x v="15"/>
    <n v="5"/>
    <x v="12"/>
    <x v="2"/>
  </r>
  <r>
    <n v="12794050"/>
    <s v="2017 Renault Megane ZEN KFB"/>
    <n v="19853"/>
    <x v="16"/>
    <s v="Megane"/>
    <s v="ZEN"/>
    <s v="KFB"/>
    <x v="3"/>
    <n v="36391"/>
    <x v="0"/>
    <x v="0"/>
    <x v="2"/>
    <s v=" Used"/>
    <n v="1198"/>
    <x v="2"/>
    <n v="5"/>
    <x v="3"/>
    <x v="2"/>
  </r>
  <r>
    <n v="12794051"/>
    <s v="2007 Jeep Cherokee Limited (4X4) KJ MY05 Upgrade II"/>
    <n v="9990"/>
    <x v="18"/>
    <s v="Cherokee"/>
    <s v="Limited (4X4)"/>
    <s v="KJ MY05 Upgrade II"/>
    <x v="18"/>
    <n v="162448"/>
    <x v="0"/>
    <x v="0"/>
    <x v="1"/>
    <s v=" Used"/>
    <n v="2776"/>
    <x v="1"/>
    <n v="5"/>
    <x v="18"/>
    <x v="0"/>
  </r>
  <r>
    <n v="12794062"/>
    <s v="2017 Kia Sportage SI Premium (fwd) QL MY17"/>
    <n v="27990"/>
    <x v="14"/>
    <s v="Sportage"/>
    <s v="SI Premium (fwd)"/>
    <s v="QL MY17"/>
    <x v="3"/>
    <n v="72009"/>
    <x v="0"/>
    <x v="0"/>
    <x v="0"/>
    <s v=" Used"/>
    <n v="1999"/>
    <x v="6"/>
    <n v="5"/>
    <x v="3"/>
    <x v="2"/>
  </r>
  <r>
    <n v="12794068"/>
    <s v="2019 Mazda CX-9 Azami (fwd) MY19"/>
    <n v="50890"/>
    <x v="10"/>
    <s v="CX-9"/>
    <s v="Azami (fwd)"/>
    <s v="MY19"/>
    <x v="13"/>
    <n v="70451"/>
    <x v="0"/>
    <x v="0"/>
    <x v="0"/>
    <s v=" Used"/>
    <n v="2488"/>
    <x v="6"/>
    <n v="7"/>
    <x v="13"/>
    <x v="1"/>
  </r>
  <r>
    <n v="12794090"/>
    <s v="2016 Toyota Landcruiser Sahara (4X4) VDJ200R MY16"/>
    <n v="112880"/>
    <x v="0"/>
    <s v="Landcruiser"/>
    <s v="Sahara (4X4)"/>
    <s v="VDJ200R MY16"/>
    <x v="2"/>
    <n v="99876"/>
    <x v="0"/>
    <x v="0"/>
    <x v="1"/>
    <s v=" Used"/>
    <n v="4461"/>
    <x v="2"/>
    <n v="7"/>
    <x v="2"/>
    <x v="1"/>
  </r>
  <r>
    <n v="12794093"/>
    <s v="2019 Kia Carnival S YP PE MY20"/>
    <n v="40990"/>
    <x v="14"/>
    <s v="Carnival"/>
    <s v="S"/>
    <s v="YP PE MY20"/>
    <x v="13"/>
    <n v="59169"/>
    <x v="0"/>
    <x v="0"/>
    <x v="0"/>
    <s v=" Used"/>
    <n v="3342"/>
    <x v="2"/>
    <n v="8"/>
    <x v="13"/>
    <x v="1"/>
  </r>
  <r>
    <n v="12794097"/>
    <s v="2017 Mazda CX-9 GT (awd) MY18"/>
    <n v="40990"/>
    <x v="10"/>
    <s v="CX-9"/>
    <s v="GT (awd)"/>
    <s v="MY18"/>
    <x v="3"/>
    <n v="118735"/>
    <x v="0"/>
    <x v="0"/>
    <x v="0"/>
    <s v=" Used"/>
    <n v="2488"/>
    <x v="2"/>
    <n v="7"/>
    <x v="3"/>
    <x v="1"/>
  </r>
  <r>
    <n v="12794103"/>
    <s v="2013 Mazda 6 GT 6C"/>
    <n v="16990"/>
    <x v="10"/>
    <n v="6"/>
    <s v="GT"/>
    <s v="6C"/>
    <x v="8"/>
    <n v="164375"/>
    <x v="3"/>
    <x v="0"/>
    <x v="1"/>
    <s v=" Used"/>
    <n v="2191"/>
    <x v="6"/>
    <n v="5"/>
    <x v="8"/>
    <x v="2"/>
  </r>
  <r>
    <n v="12794114"/>
    <s v="2013 Mercedes-Benz GL350 Blue TEC X166"/>
    <n v="53900"/>
    <x v="1"/>
    <s v="GL350"/>
    <s v="Blue TEC"/>
    <s v="X166"/>
    <x v="8"/>
    <n v="52895"/>
    <x v="0"/>
    <x v="0"/>
    <x v="1"/>
    <s v=" Used"/>
    <n v="2987"/>
    <x v="5"/>
    <n v="7"/>
    <x v="8"/>
    <x v="1"/>
  </r>
  <r>
    <n v="12794115"/>
    <s v="2018 Jeep Compass Trailhawk (4X4 Low) M6 MY18"/>
    <n v="37988"/>
    <x v="18"/>
    <s v="Compass"/>
    <s v="Trailhawk (4X4 Low)"/>
    <s v="M6 MY18"/>
    <x v="15"/>
    <n v="33800"/>
    <x v="0"/>
    <x v="0"/>
    <x v="1"/>
    <s v=" Used"/>
    <n v="1956"/>
    <x v="0"/>
    <n v="5"/>
    <x v="15"/>
    <x v="2"/>
  </r>
  <r>
    <n v="12794117"/>
    <s v="2011 Holden Commodore SV6 VE II"/>
    <n v="11500"/>
    <x v="2"/>
    <s v="Commodore"/>
    <s v="SV6"/>
    <s v="VE II"/>
    <x v="4"/>
    <n v="240000"/>
    <x v="3"/>
    <x v="0"/>
    <x v="0"/>
    <s v=" Used"/>
    <n v="3565"/>
    <x v="5"/>
    <n v="5"/>
    <x v="4"/>
    <x v="2"/>
  </r>
  <r>
    <n v="12794120"/>
    <s v="2017 Toyota Yaris Ascent NCP130R MY17"/>
    <n v="21990"/>
    <x v="0"/>
    <s v="Yaris"/>
    <s v="Ascent"/>
    <s v="NCP130R MY17"/>
    <x v="3"/>
    <n v="33351"/>
    <x v="5"/>
    <x v="0"/>
    <x v="0"/>
    <s v=" Used"/>
    <n v="1299"/>
    <x v="1"/>
    <n v="5"/>
    <x v="3"/>
    <x v="2"/>
  </r>
  <r>
    <n v="12794121"/>
    <s v="2014 Nissan Navara ST (4X4) D40 MY12 Upgrade"/>
    <n v="24990"/>
    <x v="3"/>
    <s v="Navara"/>
    <s v="ST (4X4)"/>
    <s v="D40 MY12 Upgrade"/>
    <x v="12"/>
    <n v="184484"/>
    <x v="15"/>
    <x v="0"/>
    <x v="1"/>
    <s v=" Used"/>
    <n v="2488"/>
    <x v="3"/>
    <n v="5"/>
    <x v="12"/>
    <x v="2"/>
  </r>
  <r>
    <n v="12794122"/>
    <s v="2018 Toyota Landcruiser Prado GXL (4X4) GDJ150R MY17"/>
    <n v="61990"/>
    <x v="0"/>
    <s v="Landcruiser Prado"/>
    <s v="GXL (4X4)"/>
    <s v="GDJ150R MY17"/>
    <x v="15"/>
    <n v="88494"/>
    <x v="0"/>
    <x v="0"/>
    <x v="1"/>
    <s v=" Used"/>
    <n v="2755"/>
    <x v="2"/>
    <n v="7"/>
    <x v="15"/>
    <x v="1"/>
  </r>
  <r>
    <n v="12794126"/>
    <s v="2013 Holden Colorado LTZ (4X4) RG"/>
    <n v="28990"/>
    <x v="2"/>
    <s v="Colorado"/>
    <s v="LTZ (4X4)"/>
    <s v="RG"/>
    <x v="8"/>
    <n v="202700"/>
    <x v="12"/>
    <x v="0"/>
    <x v="1"/>
    <s v=" Used"/>
    <n v="2776"/>
    <x v="2"/>
    <n v="5"/>
    <x v="8"/>
    <x v="2"/>
  </r>
  <r>
    <n v="12794129"/>
    <s v="2018 Ford Ranger Raptor 2.0 (4X4) PX Mkiii MY19"/>
    <n v="64850"/>
    <x v="4"/>
    <s v="Ranger"/>
    <s v="Raptor 2.0 (4X4)"/>
    <s v="PX Mkiii MY19"/>
    <x v="15"/>
    <n v="60589"/>
    <x v="16"/>
    <x v="0"/>
    <x v="1"/>
    <s v=" Used"/>
    <n v="1996"/>
    <x v="2"/>
    <n v="5"/>
    <x v="15"/>
    <x v="1"/>
  </r>
  <r>
    <n v="12794154"/>
    <s v="2021 Mercedes-Benz C63 S C205 MY21.5"/>
    <n v="179777"/>
    <x v="1"/>
    <s v="C63"/>
    <s v="S"/>
    <s v="C205 MY21.5"/>
    <x v="1"/>
    <n v="2558"/>
    <x v="20"/>
    <x v="0"/>
    <x v="2"/>
    <s v=" Used"/>
    <n v="3982"/>
    <x v="5"/>
    <n v="4"/>
    <x v="1"/>
    <x v="1"/>
  </r>
  <r>
    <n v="12794159"/>
    <s v="2021 Ford Mustang GT 5.0 V8 FN MY21.5"/>
    <n v="75990"/>
    <x v="4"/>
    <s v="Mustang"/>
    <s v="GT 5.0 V8"/>
    <s v="FN MY21.5"/>
    <x v="1"/>
    <n v="16901"/>
    <x v="30"/>
    <x v="1"/>
    <x v="2"/>
    <s v=" Used"/>
    <n v="4950"/>
    <x v="2"/>
    <n v="4"/>
    <x v="1"/>
    <x v="1"/>
  </r>
  <r>
    <n v="12794163"/>
    <s v="2017 Volvo XC60 T5 Luxury DZ MY17"/>
    <n v="28333"/>
    <x v="21"/>
    <s v="XC60"/>
    <s v="T5 Luxury"/>
    <s v="DZ MY17"/>
    <x v="3"/>
    <n v="144185"/>
    <x v="0"/>
    <x v="0"/>
    <x v="2"/>
    <s v=" Used"/>
    <n v="1968"/>
    <x v="1"/>
    <n v="5"/>
    <x v="3"/>
    <x v="2"/>
  </r>
  <r>
    <n v="12794167"/>
    <s v="2021 BMW M8 Competition Gran Coupe F93"/>
    <n v="314988"/>
    <x v="5"/>
    <s v="M8"/>
    <s v="Competition Gran Coupe"/>
    <s v="F93"/>
    <x v="1"/>
    <n v="2621"/>
    <x v="20"/>
    <x v="0"/>
    <x v="2"/>
    <s v=" Used"/>
    <n v="4395"/>
    <x v="2"/>
    <n v="4"/>
    <x v="1"/>
    <x v="1"/>
  </r>
  <r>
    <n v="12794180"/>
    <s v="2020 Kia Cerato S BD MY20"/>
    <n v="25980"/>
    <x v="14"/>
    <s v="Cerato"/>
    <s v="S"/>
    <s v="BD MY20"/>
    <x v="9"/>
    <n v="31208"/>
    <x v="5"/>
    <x v="0"/>
    <x v="0"/>
    <s v=" Used"/>
    <n v="1999"/>
    <x v="2"/>
    <n v="5"/>
    <x v="9"/>
    <x v="2"/>
  </r>
  <r>
    <n v="12794182"/>
    <s v="2011 Great Wall V200 (4X2) K2"/>
    <n v="10490"/>
    <x v="43"/>
    <s v="V200"/>
    <s v="(4X2)"/>
    <s v="K2"/>
    <x v="4"/>
    <n v="160116"/>
    <x v="19"/>
    <x v="1"/>
    <x v="1"/>
    <s v=" Used"/>
    <n v="1996"/>
    <x v="2"/>
    <n v="5"/>
    <x v="4"/>
    <x v="2"/>
  </r>
  <r>
    <n v="12794197"/>
    <s v="2019 Toyota Camry Ascent (hybrid) Axvh71R"/>
    <n v="41970"/>
    <x v="0"/>
    <s v="Camry"/>
    <s v="Ascent (hybrid)"/>
    <s v="Axvh71R"/>
    <x v="13"/>
    <n v="35418"/>
    <x v="3"/>
    <x v="0"/>
    <x v="3"/>
    <s v=" Used"/>
    <n v="2494"/>
    <x v="22"/>
    <n v="5"/>
    <x v="13"/>
    <x v="1"/>
  </r>
  <r>
    <n v="12794198"/>
    <s v="2017 Holden Colorado LS (4X2) RG MY17"/>
    <n v="33470"/>
    <x v="2"/>
    <s v="Colorado"/>
    <s v="LS (4X2)"/>
    <s v="RG MY17"/>
    <x v="3"/>
    <n v="151074"/>
    <x v="12"/>
    <x v="0"/>
    <x v="1"/>
    <s v=" Used"/>
    <n v="2776"/>
    <x v="2"/>
    <n v="5"/>
    <x v="3"/>
    <x v="2"/>
  </r>
  <r>
    <n v="12794221"/>
    <s v="2006 Toyota Hiace LWB TRH201R"/>
    <n v="16990"/>
    <x v="0"/>
    <s v="Hiace"/>
    <s v="LWB"/>
    <s v="TRH201R"/>
    <x v="17"/>
    <n v="254275"/>
    <x v="6"/>
    <x v="0"/>
    <x v="0"/>
    <s v=" Used"/>
    <n v="2694"/>
    <x v="2"/>
    <n v="3"/>
    <x v="17"/>
    <x v="2"/>
  </r>
  <r>
    <n v="12794222"/>
    <s v="2008 Toyota Kluger Grande (4X4) GSU45R"/>
    <n v="18990"/>
    <x v="0"/>
    <s v="Kluger"/>
    <s v="Grande (4X4)"/>
    <s v="GSU45R"/>
    <x v="19"/>
    <n v="133352"/>
    <x v="0"/>
    <x v="0"/>
    <x v="0"/>
    <s v=" Used"/>
    <n v="3456"/>
    <x v="0"/>
    <n v="7"/>
    <x v="19"/>
    <x v="2"/>
  </r>
  <r>
    <n v="12794225"/>
    <s v="2017 Volkswagen Multivan Comfortline TDI340 T6 MY17.5"/>
    <n v="46990"/>
    <x v="8"/>
    <s v="Multivan"/>
    <s v="Comfortline TDI340"/>
    <s v="T6 MY17.5"/>
    <x v="3"/>
    <n v="115214"/>
    <x v="0"/>
    <x v="0"/>
    <x v="1"/>
    <s v=" Used"/>
    <n v="1968"/>
    <x v="3"/>
    <n v="7"/>
    <x v="3"/>
    <x v="1"/>
  </r>
  <r>
    <n v="12794232"/>
    <s v="1998 Holden Jackaroo LWB (4X4) U8"/>
    <n v="4990"/>
    <x v="2"/>
    <s v="Jackaroo"/>
    <s v="LWB (4X4)"/>
    <s v="U8"/>
    <x v="24"/>
    <n v="334514"/>
    <x v="0"/>
    <x v="1"/>
    <x v="0"/>
    <s v=" Used"/>
    <n v="3494"/>
    <x v="2"/>
    <n v="7"/>
    <x v="24"/>
    <x v="0"/>
  </r>
  <r>
    <n v="12794234"/>
    <s v="2018 Toyota Landcruiser GXL (4X4) VDJ76R"/>
    <n v="89999"/>
    <x v="0"/>
    <s v="Landcruiser"/>
    <s v="GXL (4X4)"/>
    <s v="VDJ76R"/>
    <x v="15"/>
    <n v="52770"/>
    <x v="0"/>
    <x v="1"/>
    <x v="1"/>
    <s v=" Used"/>
    <n v="4461"/>
    <x v="2"/>
    <n v="7"/>
    <x v="15"/>
    <x v="1"/>
  </r>
  <r>
    <n v="12794239"/>
    <s v="2013 Audi A3 Sportback 1.8 Tfsi Ambition 8V"/>
    <n v="19950"/>
    <x v="11"/>
    <s v="A3"/>
    <s v="Sportback 1.8 Tfsi Ambition"/>
    <s v="8V"/>
    <x v="8"/>
    <n v="92000"/>
    <x v="5"/>
    <x v="0"/>
    <x v="2"/>
    <s v=" Used"/>
    <n v="1798"/>
    <x v="1"/>
    <n v="5"/>
    <x v="8"/>
    <x v="2"/>
  </r>
  <r>
    <n v="12794260"/>
    <s v="2017 Land Rover Discovery SD4 SE MY17"/>
    <n v="69990"/>
    <x v="22"/>
    <s v="Discovery"/>
    <s v="SD4 SE"/>
    <s v="MY17"/>
    <x v="3"/>
    <n v="55461"/>
    <x v="0"/>
    <x v="0"/>
    <x v="1"/>
    <s v=" Used"/>
    <n v="1999"/>
    <x v="2"/>
    <n v="5"/>
    <x v="3"/>
    <x v="1"/>
  </r>
  <r>
    <n v="12794266"/>
    <s v="2019 Volkswagen Golf R AU MY19"/>
    <n v="51950"/>
    <x v="8"/>
    <s v="Golf"/>
    <s v="R"/>
    <s v="AU MY19"/>
    <x v="13"/>
    <n v="45352"/>
    <x v="5"/>
    <x v="0"/>
    <x v="2"/>
    <s v=" Used"/>
    <n v="1984"/>
    <x v="2"/>
    <n v="5"/>
    <x v="13"/>
    <x v="1"/>
  </r>
  <r>
    <n v="12794293"/>
    <s v="2021 Toyota Hilux Workmate TGN121R Facelift"/>
    <n v="31413"/>
    <x v="0"/>
    <s v="Hilux"/>
    <s v="Workmate"/>
    <s v="TGN121R Facelift"/>
    <x v="1"/>
    <n v="49366"/>
    <x v="4"/>
    <x v="0"/>
    <x v="0"/>
    <s v=" Used"/>
    <n v="2694"/>
    <x v="2"/>
    <n v="2"/>
    <x v="1"/>
    <x v="2"/>
  </r>
  <r>
    <n v="12794297"/>
    <s v="2008 Volkswagen Tiguan 125 TSI 5NC MY09"/>
    <n v="9413"/>
    <x v="8"/>
    <s v="Tiguan"/>
    <s v="125 TSI"/>
    <s v="5NC MY09"/>
    <x v="19"/>
    <n v="165287"/>
    <x v="0"/>
    <x v="1"/>
    <x v="2"/>
    <s v=" Used"/>
    <n v="1984"/>
    <x v="1"/>
    <n v="5"/>
    <x v="19"/>
    <x v="0"/>
  </r>
  <r>
    <n v="12794301"/>
    <s v="2016 Land Rover Discovery 4 3.0 TDV6 MY16"/>
    <n v="44913"/>
    <x v="22"/>
    <s v="Discovery 4"/>
    <s v="3.0 TDV6"/>
    <s v="MY16"/>
    <x v="2"/>
    <n v="146094"/>
    <x v="0"/>
    <x v="0"/>
    <x v="1"/>
    <s v=" Used"/>
    <n v="2993"/>
    <x v="2"/>
    <n v="5"/>
    <x v="2"/>
    <x v="1"/>
  </r>
  <r>
    <n v="12794322"/>
    <s v="2016 Audi Q5 2.0 Tfsi Quattro 8R MY16"/>
    <n v="33900"/>
    <x v="11"/>
    <s v="Q5"/>
    <s v="2.0 Tfsi Quattro"/>
    <s v="8R MY16"/>
    <x v="2"/>
    <n v="107200"/>
    <x v="0"/>
    <x v="0"/>
    <x v="2"/>
    <s v=" Used"/>
    <n v="1984"/>
    <x v="1"/>
    <n v="5"/>
    <x v="2"/>
    <x v="2"/>
  </r>
  <r>
    <n v="12794335"/>
    <s v="2022 Skoda Kamiq Style 85TSI NW MY23"/>
    <n v="36990"/>
    <x v="15"/>
    <s v="Kamiq"/>
    <s v="Style 85TSI"/>
    <s v="NW MY23"/>
    <x v="16"/>
    <n v="587"/>
    <x v="0"/>
    <x v="0"/>
    <x v="2"/>
    <s v=" Demo"/>
    <n v="999"/>
    <x v="2"/>
    <n v="5"/>
    <x v="16"/>
    <x v="2"/>
  </r>
  <r>
    <n v="12794350"/>
    <s v="2010 Holden Commodore SV6 VE MY10"/>
    <n v="14990"/>
    <x v="2"/>
    <s v="Commodore"/>
    <s v="SV6"/>
    <s v="VE MY10"/>
    <x v="0"/>
    <n v="153814"/>
    <x v="3"/>
    <x v="0"/>
    <x v="0"/>
    <s v=" Used"/>
    <n v="3565"/>
    <x v="5"/>
    <n v="5"/>
    <x v="0"/>
    <x v="2"/>
  </r>
  <r>
    <n v="12794354"/>
    <s v="2013 BMW X1 Sdrive 20I E84 MY14"/>
    <n v="19990"/>
    <x v="5"/>
    <s v="X1"/>
    <s v="Sdrive 20I"/>
    <s v="E84 MY14"/>
    <x v="8"/>
    <n v="77176"/>
    <x v="0"/>
    <x v="0"/>
    <x v="2"/>
    <s v=" Used"/>
    <n v="1997"/>
    <x v="1"/>
    <n v="5"/>
    <x v="8"/>
    <x v="2"/>
  </r>
  <r>
    <n v="12794355"/>
    <s v="2008 Toyota Hilux Workmate TGN16R 07 Upgrade"/>
    <n v="15500"/>
    <x v="0"/>
    <s v="Hilux"/>
    <s v="Workmate"/>
    <s v="TGN16R 07 Upgrade"/>
    <x v="19"/>
    <n v="93000"/>
    <x v="4"/>
    <x v="1"/>
    <x v="0"/>
    <s v=" Used"/>
    <n v="2694"/>
    <x v="2"/>
    <n v="3"/>
    <x v="19"/>
    <x v="2"/>
  </r>
  <r>
    <n v="12794361"/>
    <s v="2015 Isuzu MU-X LS-M (4X4) UC"/>
    <n v="39986"/>
    <x v="6"/>
    <s v="MU-X"/>
    <s v="LS-M (4X4)"/>
    <s v="UC"/>
    <x v="7"/>
    <n v="120833"/>
    <x v="0"/>
    <x v="0"/>
    <x v="1"/>
    <s v=" Used"/>
    <n v="2999"/>
    <x v="2"/>
    <n v="7"/>
    <x v="7"/>
    <x v="2"/>
  </r>
  <r>
    <n v="12794362"/>
    <s v="2020 Subaru BRZ TS MY20"/>
    <n v="44990"/>
    <x v="12"/>
    <s v="BRZ"/>
    <s v="TS"/>
    <s v="MY20"/>
    <x v="9"/>
    <n v="13247"/>
    <x v="20"/>
    <x v="0"/>
    <x v="2"/>
    <s v=" Used"/>
    <n v="1998"/>
    <x v="0"/>
    <n v="4"/>
    <x v="9"/>
    <x v="1"/>
  </r>
  <r>
    <n v="12794421"/>
    <s v="2003 Mercedes-Benz SL55 AMG R230"/>
    <n v="86950"/>
    <x v="1"/>
    <s v="SL55"/>
    <s v="AMG"/>
    <s v="R230"/>
    <x v="6"/>
    <n v="114050"/>
    <x v="14"/>
    <x v="0"/>
    <x v="0"/>
    <s v=" Used"/>
    <n v="5439"/>
    <x v="5"/>
    <n v="2"/>
    <x v="6"/>
    <x v="1"/>
  </r>
  <r>
    <n v="12794427"/>
    <s v="2021 Toyota Yaris Cross GX Mxpb10R"/>
    <n v="36990"/>
    <x v="0"/>
    <s v="Yaris Cross"/>
    <s v="GX"/>
    <s v="Mxpb10R"/>
    <x v="1"/>
    <n v="7000"/>
    <x v="0"/>
    <x v="0"/>
    <x v="0"/>
    <s v=" Used"/>
    <n v="1490"/>
    <x v="6"/>
    <n v="5"/>
    <x v="1"/>
    <x v="2"/>
  </r>
  <r>
    <n v="12794430"/>
    <s v="2019 Toyota Landcruiser Prado Kakadu (4X4) GDJ150R"/>
    <n v="85530"/>
    <x v="0"/>
    <s v="Landcruiser Prado"/>
    <s v="Kakadu (4X4)"/>
    <s v="GDJ150R"/>
    <x v="13"/>
    <n v="37600"/>
    <x v="0"/>
    <x v="0"/>
    <x v="1"/>
    <s v=" Used"/>
    <n v="2755"/>
    <x v="0"/>
    <n v="7"/>
    <x v="13"/>
    <x v="1"/>
  </r>
  <r>
    <n v="12794434"/>
    <s v="1993 Holden Commodore SS Vpii"/>
    <n v="48999"/>
    <x v="2"/>
    <s v="Commodore"/>
    <s v="SS"/>
    <s v="Vpii"/>
    <x v="29"/>
    <n v="138534"/>
    <x v="3"/>
    <x v="0"/>
    <x v="0"/>
    <s v=" Used"/>
    <n v="4987"/>
    <x v="0"/>
    <n v="5"/>
    <x v="29"/>
    <x v="1"/>
  </r>
  <r>
    <n v="12794435"/>
    <s v="2012 Mercedes-Benz C250 Avantgarde BE W204 MY12"/>
    <n v="24999"/>
    <x v="1"/>
    <s v="C250"/>
    <s v="Avantgarde BE"/>
    <s v="W204 MY12"/>
    <x v="11"/>
    <n v="133874"/>
    <x v="3"/>
    <x v="0"/>
    <x v="2"/>
    <s v=" Used"/>
    <n v="1796"/>
    <x v="2"/>
    <n v="5"/>
    <x v="11"/>
    <x v="2"/>
  </r>
  <r>
    <n v="12794438"/>
    <s v="2011 Volkswagen Golf 103 TDI Comfortline 1K MY12"/>
    <n v="5499"/>
    <x v="8"/>
    <s v="Golf"/>
    <s v="103 TDI Comfortline"/>
    <s v="1K MY12"/>
    <x v="4"/>
    <n v="315000"/>
    <x v="0"/>
    <x v="0"/>
    <x v="1"/>
    <s v=" Used"/>
    <n v="1968"/>
    <x v="0"/>
    <n v="5"/>
    <x v="4"/>
    <x v="0"/>
  </r>
  <r>
    <n v="12794457"/>
    <s v="2016 Lexus RX450H Sports Luxury Hybrid GYL25R"/>
    <n v="74888"/>
    <x v="9"/>
    <s v="RX450H"/>
    <s v="Sports Luxury Hybrid"/>
    <s v="GYL25R"/>
    <x v="2"/>
    <n v="71006"/>
    <x v="0"/>
    <x v="0"/>
    <x v="3"/>
    <s v=" Used"/>
    <n v="3456"/>
    <x v="2"/>
    <n v="5"/>
    <x v="2"/>
    <x v="1"/>
  </r>
  <r>
    <n v="12794458"/>
    <s v="2018 Mercedes-Benz GLC250 D 253 MY18"/>
    <n v="66388"/>
    <x v="1"/>
    <s v="GLC250"/>
    <s v="D"/>
    <s v="253 MY18"/>
    <x v="15"/>
    <n v="80370"/>
    <x v="0"/>
    <x v="0"/>
    <x v="1"/>
    <s v=" Used"/>
    <n v="2143"/>
    <x v="2"/>
    <n v="5"/>
    <x v="15"/>
    <x v="1"/>
  </r>
  <r>
    <n v="12794478"/>
    <s v="2021 Mercedes-Benz C63 S C205 MY21"/>
    <n v="189990"/>
    <x v="1"/>
    <s v="C63"/>
    <s v="S"/>
    <s v="C205 MY21"/>
    <x v="1"/>
    <n v="3743"/>
    <x v="20"/>
    <x v="0"/>
    <x v="2"/>
    <s v=" Used"/>
    <n v="3982"/>
    <x v="2"/>
    <n v="4"/>
    <x v="1"/>
    <x v="1"/>
  </r>
  <r>
    <n v="12794482"/>
    <s v="2017 Holden Colorado LS (4X2) RG MY18"/>
    <n v="23950"/>
    <x v="2"/>
    <s v="Colorado"/>
    <s v="LS (4X2)"/>
    <s v="RG MY18"/>
    <x v="3"/>
    <n v="125430"/>
    <x v="4"/>
    <x v="0"/>
    <x v="1"/>
    <s v=" Used"/>
    <n v="2776"/>
    <x v="2"/>
    <n v="2"/>
    <x v="3"/>
    <x v="2"/>
  </r>
  <r>
    <n v="12794485"/>
    <s v="2019 Nissan X-Trail TI (4WD) (5YR) T32 Series 2"/>
    <n v="43990"/>
    <x v="3"/>
    <s v="X-Trail"/>
    <s v="TI (4WD) (5YR)"/>
    <s v="T32 Series 2"/>
    <x v="13"/>
    <n v="18691"/>
    <x v="0"/>
    <x v="0"/>
    <x v="0"/>
    <s v=" Used"/>
    <n v="2488"/>
    <x v="0"/>
    <n v="5"/>
    <x v="13"/>
    <x v="1"/>
  </r>
  <r>
    <n v="12794486"/>
    <s v="2017 Kia Cerato Sport YD MY18"/>
    <n v="21990"/>
    <x v="14"/>
    <s v="Cerato"/>
    <s v="Sport"/>
    <s v="YD MY18"/>
    <x v="3"/>
    <n v="22018"/>
    <x v="3"/>
    <x v="0"/>
    <x v="0"/>
    <s v=" Used"/>
    <n v="1999"/>
    <x v="6"/>
    <n v="5"/>
    <x v="3"/>
    <x v="2"/>
  </r>
  <r>
    <n v="12794488"/>
    <s v="2021 Toyota Kluger Grande Hybrid AWD Axuh78R"/>
    <n v="82990"/>
    <x v="0"/>
    <s v="Kluger"/>
    <s v="Grande Hybrid AWD"/>
    <s v="Axuh78R"/>
    <x v="1"/>
    <n v="25394"/>
    <x v="0"/>
    <x v="0"/>
    <x v="3"/>
    <s v=" Used"/>
    <n v="2487"/>
    <x v="2"/>
    <n v="7"/>
    <x v="1"/>
    <x v="1"/>
  </r>
  <r>
    <n v="12794489"/>
    <s v="2018 Subaru Outback 2.0D MY18"/>
    <n v="33990"/>
    <x v="12"/>
    <s v="Outback"/>
    <s v="2.0D"/>
    <s v="MY18"/>
    <x v="15"/>
    <n v="110988"/>
    <x v="0"/>
    <x v="0"/>
    <x v="1"/>
    <s v=" Used"/>
    <n v="1998"/>
    <x v="2"/>
    <n v="5"/>
    <x v="15"/>
    <x v="2"/>
  </r>
  <r>
    <n v="12794509"/>
    <s v="2015 Ford Everest Ambiente UA"/>
    <n v="35977"/>
    <x v="4"/>
    <s v="Everest"/>
    <s v="Ambiente"/>
    <s v="UA"/>
    <x v="7"/>
    <n v="190539"/>
    <x v="0"/>
    <x v="0"/>
    <x v="1"/>
    <s v=" Used"/>
    <n v="3198"/>
    <x v="6"/>
    <n v="7"/>
    <x v="7"/>
    <x v="2"/>
  </r>
  <r>
    <n v="12794510"/>
    <s v="2013 Holden Commodore SV6 (lpg) VF"/>
    <n v="26977"/>
    <x v="2"/>
    <s v="Commodore"/>
    <s v="SV6 (lpg)"/>
    <s v="VF"/>
    <x v="8"/>
    <n v="137021"/>
    <x v="3"/>
    <x v="0"/>
    <x v="5"/>
    <s v=" Used"/>
    <n v="3565"/>
    <x v="3"/>
    <n v="5"/>
    <x v="8"/>
    <x v="2"/>
  </r>
  <r>
    <n v="12794526"/>
    <s v="2018 Mazda 3 SP25 GT BN MY17"/>
    <n v="26888"/>
    <x v="10"/>
    <n v="3"/>
    <s v="SP25 GT"/>
    <s v="BN MY17"/>
    <x v="15"/>
    <n v="89979"/>
    <x v="5"/>
    <x v="0"/>
    <x v="0"/>
    <s v=" Used"/>
    <n v="2488"/>
    <x v="2"/>
    <n v="5"/>
    <x v="15"/>
    <x v="2"/>
  </r>
  <r>
    <n v="12794527"/>
    <s v="2017 Mazda CX-5 GT (4X4) MY17.5 (KF Series 2)"/>
    <n v="35990"/>
    <x v="10"/>
    <s v="CX-5"/>
    <s v="GT (4X4)"/>
    <s v="MY17.5 (KF Series 2)"/>
    <x v="3"/>
    <n v="74222"/>
    <x v="0"/>
    <x v="0"/>
    <x v="0"/>
    <s v=" Used"/>
    <n v="2488"/>
    <x v="3"/>
    <n v="5"/>
    <x v="3"/>
    <x v="2"/>
  </r>
  <r>
    <n v="12794535"/>
    <s v="2021 BMW 2 M240I Xdrive G42"/>
    <n v="91990"/>
    <x v="5"/>
    <n v="2"/>
    <s v="M240I Xdrive"/>
    <s v="G42"/>
    <x v="1"/>
    <n v="8422"/>
    <x v="20"/>
    <x v="0"/>
    <x v="2"/>
    <s v=" Used"/>
    <n v="2998"/>
    <x v="3"/>
    <n v="4"/>
    <x v="1"/>
    <x v="1"/>
  </r>
  <r>
    <n v="12794536"/>
    <s v="2018 Toyota Kluger GXL (4X4) GSU55R"/>
    <n v="53990"/>
    <x v="0"/>
    <s v="Kluger"/>
    <s v="GXL (4X4)"/>
    <s v="GSU55R"/>
    <x v="15"/>
    <n v="28767"/>
    <x v="0"/>
    <x v="0"/>
    <x v="0"/>
    <s v=" Used"/>
    <n v="3456"/>
    <x v="5"/>
    <n v="7"/>
    <x v="15"/>
    <x v="1"/>
  </r>
  <r>
    <n v="12794555"/>
    <s v="2020 Mercedes-Benz GLB 250 4Matic X247 MY21"/>
    <n v="74850"/>
    <x v="1"/>
    <s v="GLB"/>
    <s v="250 4Matic"/>
    <s v="X247 MY21"/>
    <x v="9"/>
    <n v="21130"/>
    <x v="0"/>
    <x v="0"/>
    <x v="2"/>
    <s v=" Used"/>
    <n v="1991"/>
    <x v="1"/>
    <n v="7"/>
    <x v="9"/>
    <x v="1"/>
  </r>
  <r>
    <n v="12794569"/>
    <s v="2003 Nissan Pulsar ST N16 MY03"/>
    <n v="4750"/>
    <x v="3"/>
    <s v="Pulsar"/>
    <s v="ST"/>
    <s v="N16 MY03"/>
    <x v="6"/>
    <n v="193500"/>
    <x v="3"/>
    <x v="0"/>
    <x v="0"/>
    <s v=" Used"/>
    <n v="1769"/>
    <x v="5"/>
    <n v="5"/>
    <x v="6"/>
    <x v="0"/>
  </r>
  <r>
    <n v="12794582"/>
    <s v="2013 Ford Falcon XR6 FG MK2"/>
    <n v="18990"/>
    <x v="4"/>
    <s v="Falcon"/>
    <s v="XR6"/>
    <s v="FG MK2"/>
    <x v="8"/>
    <n v="188318"/>
    <x v="3"/>
    <x v="0"/>
    <x v="0"/>
    <s v=" Used"/>
    <n v="3984"/>
    <x v="3"/>
    <n v="5"/>
    <x v="8"/>
    <x v="2"/>
  </r>
  <r>
    <n v="12794583"/>
    <s v="2014 Maserati Ghibli S M157"/>
    <n v="64800"/>
    <x v="50"/>
    <s v="Ghibli"/>
    <s v="S"/>
    <s v="M157"/>
    <x v="12"/>
    <n v="48458"/>
    <x v="3"/>
    <x v="0"/>
    <x v="2"/>
    <s v=" Used"/>
    <n v="2979"/>
    <x v="0"/>
    <n v="5"/>
    <x v="12"/>
    <x v="1"/>
  </r>
  <r>
    <n v="12794613"/>
    <s v="2017 Mazda 3 Touring BN MY17"/>
    <n v="30450"/>
    <x v="10"/>
    <n v="3"/>
    <s v="Touring"/>
    <s v="BN MY17"/>
    <x v="3"/>
    <n v="29606"/>
    <x v="3"/>
    <x v="0"/>
    <x v="0"/>
    <s v=" Used"/>
    <n v="1998"/>
    <x v="6"/>
    <n v="5"/>
    <x v="3"/>
    <x v="2"/>
  </r>
  <r>
    <n v="12794645"/>
    <s v="2018 Mazda BT-50 XT (4X2) MY17 Update"/>
    <n v="35090"/>
    <x v="10"/>
    <s v="BT-50"/>
    <s v="XT (4X2)"/>
    <s v="MY17 Update"/>
    <x v="15"/>
    <n v="67472"/>
    <x v="19"/>
    <x v="0"/>
    <x v="1"/>
    <s v=" Used"/>
    <n v="3196"/>
    <x v="2"/>
    <n v="5"/>
    <x v="15"/>
    <x v="2"/>
  </r>
  <r>
    <n v="12794646"/>
    <s v="2018 Audi Q2 2.0 Tfsi Quattro Sport GA MY18"/>
    <n v="40790"/>
    <x v="11"/>
    <s v="Q2"/>
    <s v="2.0 Tfsi Quattro Sport"/>
    <s v="GA MY18"/>
    <x v="15"/>
    <n v="71908"/>
    <x v="0"/>
    <x v="0"/>
    <x v="2"/>
    <s v=" Used"/>
    <n v="1984"/>
    <x v="2"/>
    <n v="5"/>
    <x v="15"/>
    <x v="1"/>
  </r>
  <r>
    <n v="12794647"/>
    <s v="2017 Jeep Grand Cherokee Laredo (4X4) WK MY17"/>
    <n v="35890"/>
    <x v="18"/>
    <s v="Grand Cherokee"/>
    <s v="Laredo (4X4)"/>
    <s v="WK MY17"/>
    <x v="3"/>
    <n v="144825"/>
    <x v="0"/>
    <x v="0"/>
    <x v="1"/>
    <s v=" Used"/>
    <n v="2987"/>
    <x v="0"/>
    <n v="5"/>
    <x v="3"/>
    <x v="2"/>
  </r>
  <r>
    <n v="12794648"/>
    <s v="2015 Volkswagen Golf 110 TSI Highline AU MY16"/>
    <n v="21190"/>
    <x v="8"/>
    <s v="Golf"/>
    <s v="110 TSI Highline"/>
    <s v="AU MY16"/>
    <x v="7"/>
    <n v="100226"/>
    <x v="5"/>
    <x v="0"/>
    <x v="2"/>
    <s v=" Used"/>
    <n v="1395"/>
    <x v="2"/>
    <n v="5"/>
    <x v="7"/>
    <x v="2"/>
  </r>
  <r>
    <n v="12794650"/>
    <s v="2017 Mitsubishi Lancer Black Edition (es) CF MY17"/>
    <n v="21990"/>
    <x v="13"/>
    <s v="Lancer"/>
    <s v="Black Edition (es)"/>
    <s v="CF MY17"/>
    <x v="3"/>
    <n v="74000"/>
    <x v="3"/>
    <x v="0"/>
    <x v="0"/>
    <s v=" Used"/>
    <n v="1998"/>
    <x v="2"/>
    <n v="5"/>
    <x v="3"/>
    <x v="2"/>
  </r>
  <r>
    <n v="12794672"/>
    <s v="2015 Hyundai Tucson Elite (fwd) TLE"/>
    <n v="28990"/>
    <x v="7"/>
    <s v="Tucson"/>
    <s v="Elite (fwd)"/>
    <s v="TLE"/>
    <x v="7"/>
    <n v="61240"/>
    <x v="0"/>
    <x v="0"/>
    <x v="0"/>
    <s v=" Used"/>
    <n v="1999"/>
    <x v="2"/>
    <n v="5"/>
    <x v="7"/>
    <x v="2"/>
  </r>
  <r>
    <n v="12794677"/>
    <s v="2011 Toyota Hiace LWB KDH201R MY11 Upgrade"/>
    <n v="22800"/>
    <x v="0"/>
    <s v="Hiace"/>
    <s v="LWB"/>
    <s v="KDH201R MY11 Upgrade"/>
    <x v="4"/>
    <n v="256000"/>
    <x v="6"/>
    <x v="0"/>
    <x v="1"/>
    <s v=" Used"/>
    <n v="2982"/>
    <x v="2"/>
    <n v="3"/>
    <x v="4"/>
    <x v="2"/>
  </r>
  <r>
    <n v="12794686"/>
    <s v="2019 Ford Ranger Raptor 2.0 (4X4) PX Mkiii MY19.75"/>
    <n v="69990"/>
    <x v="4"/>
    <s v="Ranger"/>
    <s v="Raptor 2.0 (4X4)"/>
    <s v="PX Mkiii MY19.75"/>
    <x v="13"/>
    <n v="61337"/>
    <x v="16"/>
    <x v="0"/>
    <x v="1"/>
    <s v=" Used"/>
    <n v="1996"/>
    <x v="2"/>
    <n v="5"/>
    <x v="13"/>
    <x v="1"/>
  </r>
  <r>
    <n v="12794689"/>
    <s v="2018 Jaguar E-Pace D240 HSE AWD (177KW) X540 MY18"/>
    <n v="52000"/>
    <x v="27"/>
    <s v="E-Pace"/>
    <s v="D240 HSE AWD (177KW)"/>
    <s v="X540 MY18"/>
    <x v="15"/>
    <n v="39000"/>
    <x v="0"/>
    <x v="0"/>
    <x v="1"/>
    <s v=" Used"/>
    <n v="1999"/>
    <x v="2"/>
    <n v="5"/>
    <x v="15"/>
    <x v="1"/>
  </r>
  <r>
    <n v="12794693"/>
    <s v="2006 Hyundai Santa Fe SLX (4X4) CM MY07"/>
    <n v="5800"/>
    <x v="7"/>
    <s v="Santa Fe"/>
    <s v="SLX (4X4)"/>
    <s v="CM MY07"/>
    <x v="17"/>
    <n v="265337"/>
    <x v="0"/>
    <x v="1"/>
    <x v="0"/>
    <s v=" Used"/>
    <n v="2656"/>
    <x v="5"/>
    <n v="5"/>
    <x v="17"/>
    <x v="0"/>
  </r>
  <r>
    <n v="12794711"/>
    <s v="2014 Holden UTE SV6 VF"/>
    <n v="26998"/>
    <x v="2"/>
    <s v="UTE"/>
    <s v="SV6"/>
    <s v="VF"/>
    <x v="12"/>
    <n v="146850"/>
    <x v="22"/>
    <x v="0"/>
    <x v="0"/>
    <s v=" Used"/>
    <n v="3565"/>
    <x v="2"/>
    <n v="2"/>
    <x v="12"/>
    <x v="2"/>
  </r>
  <r>
    <n v="12794725"/>
    <s v="2016 Volkswagen Polo 66 TSI Trendline 6R MY16"/>
    <n v="15992"/>
    <x v="8"/>
    <s v="Polo"/>
    <s v="66 TSI Trendline"/>
    <s v="6R MY16"/>
    <x v="2"/>
    <n v="68070"/>
    <x v="5"/>
    <x v="0"/>
    <x v="2"/>
    <s v=" Used"/>
    <n v="1197"/>
    <x v="2"/>
    <n v="5"/>
    <x v="2"/>
    <x v="2"/>
  </r>
  <r>
    <n v="12794726"/>
    <s v="2016 Holden Cruze Equipe JH MY16"/>
    <n v="15966"/>
    <x v="2"/>
    <s v="Cruze"/>
    <s v="Equipe"/>
    <s v="JH MY16"/>
    <x v="2"/>
    <n v="30617"/>
    <x v="3"/>
    <x v="0"/>
    <x v="0"/>
    <s v=" Used"/>
    <n v="1796"/>
    <x v="2"/>
    <n v="5"/>
    <x v="2"/>
    <x v="2"/>
  </r>
  <r>
    <n v="12794731"/>
    <s v="2019 Hyundai Kona GO (fwd) OS.2 MY19"/>
    <n v="22990"/>
    <x v="7"/>
    <s v="Kona"/>
    <s v="GO (fwd)"/>
    <s v="OS.2 MY19"/>
    <x v="13"/>
    <n v="123745"/>
    <x v="0"/>
    <x v="0"/>
    <x v="0"/>
    <s v=" Used"/>
    <n v="1999"/>
    <x v="1"/>
    <n v="5"/>
    <x v="13"/>
    <x v="2"/>
  </r>
  <r>
    <n v="12794734"/>
    <s v="2017 Hyundai Tucson Highlander (awd) TLE2 MY18"/>
    <n v="33987"/>
    <x v="7"/>
    <s v="Tucson"/>
    <s v="Highlander (awd)"/>
    <s v="TLE2 MY18"/>
    <x v="3"/>
    <n v="80645"/>
    <x v="0"/>
    <x v="0"/>
    <x v="0"/>
    <s v=" Used"/>
    <n v="1591"/>
    <x v="0"/>
    <n v="5"/>
    <x v="3"/>
    <x v="2"/>
  </r>
  <r>
    <n v="12794759"/>
    <s v="2014 Holden Captiva 7 LTZ (4X4) CG MY14"/>
    <n v="12500"/>
    <x v="2"/>
    <s v="Captiva"/>
    <s v="7 LTZ (4X4)"/>
    <s v="CG MY14"/>
    <x v="12"/>
    <n v="128000"/>
    <x v="0"/>
    <x v="0"/>
    <x v="1"/>
    <s v=" Used"/>
    <n v="2231"/>
    <x v="34"/>
    <n v="7"/>
    <x v="12"/>
    <x v="2"/>
  </r>
  <r>
    <n v="12794766"/>
    <s v="2007 Ford Territory Ghia Turbo (4X4) SY"/>
    <n v="12995"/>
    <x v="4"/>
    <s v="Territory"/>
    <s v="Ghia Turbo (4X4)"/>
    <s v="SY"/>
    <x v="18"/>
    <n v="217563"/>
    <x v="0"/>
    <x v="0"/>
    <x v="0"/>
    <s v=" Used"/>
    <n v="3984"/>
    <x v="1"/>
    <n v="5"/>
    <x v="18"/>
    <x v="2"/>
  </r>
  <r>
    <n v="12794774"/>
    <s v="2016 Mazda BT-50 GT (4X4) MY16"/>
    <n v="32800"/>
    <x v="10"/>
    <s v="BT-50"/>
    <s v="GT (4X4)"/>
    <s v="MY16"/>
    <x v="2"/>
    <n v="186133"/>
    <x v="19"/>
    <x v="0"/>
    <x v="1"/>
    <s v=" Used"/>
    <n v="3196"/>
    <x v="5"/>
    <n v="5"/>
    <x v="2"/>
    <x v="2"/>
  </r>
  <r>
    <n v="12794777"/>
    <s v="2014 Honda CR-V VTI (4X2) Navi 30 MY15"/>
    <n v="23995"/>
    <x v="19"/>
    <s v="CR-V"/>
    <s v="VTI (4X2) Navi"/>
    <s v="30 MY15"/>
    <x v="12"/>
    <n v="90869"/>
    <x v="0"/>
    <x v="0"/>
    <x v="0"/>
    <s v=" Used"/>
    <n v="1997"/>
    <x v="0"/>
    <n v="5"/>
    <x v="12"/>
    <x v="2"/>
  </r>
  <r>
    <n v="12794778"/>
    <s v="2015 Nissan X-Trail ST-L (fwd) T32"/>
    <n v="27990"/>
    <x v="3"/>
    <s v="X-Trail"/>
    <s v="ST-L (fwd)"/>
    <s v="T32"/>
    <x v="7"/>
    <n v="59963"/>
    <x v="0"/>
    <x v="0"/>
    <x v="0"/>
    <s v=" Used"/>
    <n v="2488"/>
    <x v="2"/>
    <n v="5"/>
    <x v="7"/>
    <x v="2"/>
  </r>
  <r>
    <n v="12794783"/>
    <s v="2012 Volkswagen Scirocco R 1S"/>
    <n v="25990"/>
    <x v="8"/>
    <s v="Scirocco"/>
    <s v="R"/>
    <s v="1S"/>
    <x v="11"/>
    <n v="108607"/>
    <x v="20"/>
    <x v="0"/>
    <x v="2"/>
    <s v=" Used"/>
    <n v="1984"/>
    <x v="3"/>
    <n v="4"/>
    <x v="11"/>
    <x v="2"/>
  </r>
  <r>
    <n v="12794786"/>
    <s v="2022 Isuzu D-MAX X-Terrain (4X4) RG MY22"/>
    <n v="74990"/>
    <x v="6"/>
    <s v="D-MAX"/>
    <s v="X-Terrain (4X4)"/>
    <s v="RG MY22"/>
    <x v="16"/>
    <n v="21"/>
    <x v="10"/>
    <x v="0"/>
    <x v="1"/>
    <s v=" Used"/>
    <n v="2999"/>
    <x v="15"/>
    <n v="5"/>
    <x v="16"/>
    <x v="1"/>
  </r>
  <r>
    <n v="12794799"/>
    <s v="2018 Nissan Qashqai ST J11 MY18"/>
    <n v="26999"/>
    <x v="3"/>
    <s v="Qashqai"/>
    <s v="ST"/>
    <s v="J11 MY18"/>
    <x v="15"/>
    <n v="86778"/>
    <x v="0"/>
    <x v="0"/>
    <x v="0"/>
    <s v=" Used"/>
    <n v="1997"/>
    <x v="3"/>
    <n v="5"/>
    <x v="15"/>
    <x v="2"/>
  </r>
  <r>
    <n v="12794838"/>
    <s v="2017 Toyota Yaris Ascent NCP130R MY17"/>
    <n v="22990"/>
    <x v="0"/>
    <s v="Yaris"/>
    <s v="Ascent"/>
    <s v="NCP130R MY17"/>
    <x v="3"/>
    <n v="8581"/>
    <x v="5"/>
    <x v="0"/>
    <x v="0"/>
    <s v=" Used"/>
    <n v="1299"/>
    <x v="15"/>
    <n v="5"/>
    <x v="3"/>
    <x v="2"/>
  </r>
  <r>
    <n v="12794852"/>
    <s v="2018 Holden Astra R BK MY18"/>
    <n v="21990"/>
    <x v="2"/>
    <s v="Astra"/>
    <s v="R"/>
    <s v="BK MY18"/>
    <x v="15"/>
    <n v="17499"/>
    <x v="5"/>
    <x v="0"/>
    <x v="2"/>
    <s v=" Used"/>
    <n v="1399"/>
    <x v="5"/>
    <n v="5"/>
    <x v="15"/>
    <x v="2"/>
  </r>
  <r>
    <n v="12794853"/>
    <s v="2020 Subaru WRX STI (awd) MY20"/>
    <n v="68888"/>
    <x v="12"/>
    <s v="WRX"/>
    <s v="STI (awd)"/>
    <s v="MY20"/>
    <x v="9"/>
    <n v="20923"/>
    <x v="3"/>
    <x v="1"/>
    <x v="2"/>
    <s v=" Used"/>
    <n v="2457"/>
    <x v="3"/>
    <n v="5"/>
    <x v="9"/>
    <x v="1"/>
  </r>
  <r>
    <n v="12794860"/>
    <s v="2020 Ford Ranger Wildtrak 2.0 (4X4) PX Mkiii MY20.25"/>
    <n v="68888"/>
    <x v="4"/>
    <s v="Ranger"/>
    <s v="Wildtrak 2.0 (4X4)"/>
    <s v="PX Mkiii MY20.25"/>
    <x v="9"/>
    <n v="50134"/>
    <x v="16"/>
    <x v="0"/>
    <x v="1"/>
    <s v=" Used"/>
    <n v="1996"/>
    <x v="2"/>
    <n v="5"/>
    <x v="9"/>
    <x v="1"/>
  </r>
  <r>
    <n v="12794863"/>
    <s v="2013 Ford Falcon XR6 FG MK2"/>
    <n v="20000"/>
    <x v="4"/>
    <s v="Falcon"/>
    <s v="XR6"/>
    <s v="FG MK2"/>
    <x v="8"/>
    <n v="122065"/>
    <x v="3"/>
    <x v="0"/>
    <x v="0"/>
    <s v=" Used"/>
    <n v="3984"/>
    <x v="1"/>
    <n v="5"/>
    <x v="8"/>
    <x v="2"/>
  </r>
  <r>
    <n v="12794886"/>
    <s v="2013 Volkswagen Amarok TDI420 Ultimate (4X4) 2H MY13"/>
    <n v="18950"/>
    <x v="8"/>
    <s v="Amarok"/>
    <s v="TDI420 Ultimate (4X4)"/>
    <s v="2H MY13"/>
    <x v="8"/>
    <n v="256449"/>
    <x v="19"/>
    <x v="0"/>
    <x v="1"/>
    <s v=" Used"/>
    <n v="1968"/>
    <x v="2"/>
    <n v="5"/>
    <x v="8"/>
    <x v="2"/>
  </r>
  <r>
    <n v="12794887"/>
    <s v="2018 Land Rover Discovery TD6 HSE Luxury MY18"/>
    <n v="79950"/>
    <x v="22"/>
    <s v="Discovery"/>
    <s v="TD6 HSE Luxury"/>
    <s v="MY18"/>
    <x v="15"/>
    <n v="53312"/>
    <x v="0"/>
    <x v="0"/>
    <x v="1"/>
    <s v=" Used"/>
    <n v="2993"/>
    <x v="1"/>
    <n v="5"/>
    <x v="15"/>
    <x v="1"/>
  </r>
  <r>
    <n v="12794891"/>
    <s v="2016 Mitsubishi Triton GLS (4X4) MQ MY16 Upgrade"/>
    <n v="34990"/>
    <x v="13"/>
    <s v="Triton"/>
    <s v="GLS (4X4)"/>
    <s v="MQ MY16 Upgrade"/>
    <x v="2"/>
    <n v="186278"/>
    <x v="19"/>
    <x v="0"/>
    <x v="1"/>
    <s v=" Used"/>
    <n v="2440"/>
    <x v="2"/>
    <n v="5"/>
    <x v="2"/>
    <x v="2"/>
  </r>
  <r>
    <n v="12794893"/>
    <s v="2011 Mitsubishi Triton GLX (4X4) MN MY11"/>
    <n v="21990"/>
    <x v="13"/>
    <s v="Triton"/>
    <s v="GLX (4X4)"/>
    <s v="MN MY11"/>
    <x v="4"/>
    <n v="202011"/>
    <x v="9"/>
    <x v="0"/>
    <x v="1"/>
    <s v=" Used"/>
    <n v="2477"/>
    <x v="2"/>
    <n v="5"/>
    <x v="4"/>
    <x v="2"/>
  </r>
  <r>
    <n v="12794894"/>
    <s v="2008 Holden Commodore Omega 60TH Anniversary VE MY09"/>
    <n v="11494"/>
    <x v="2"/>
    <s v="Commodore"/>
    <s v="Omega 60TH Anniversary"/>
    <s v="VE MY09"/>
    <x v="19"/>
    <n v="118217"/>
    <x v="3"/>
    <x v="0"/>
    <x v="0"/>
    <s v=" Used"/>
    <n v="3565"/>
    <x v="1"/>
    <n v="5"/>
    <x v="19"/>
    <x v="2"/>
  </r>
  <r>
    <n v="12794897"/>
    <s v="2018 Volkswagen Amarok V6 TDI 550 Sportline 2H MY19"/>
    <n v="42990"/>
    <x v="8"/>
    <s v="Amarok"/>
    <s v="V6 TDI 550 Sportline"/>
    <s v="2H MY19"/>
    <x v="15"/>
    <n v="134258"/>
    <x v="19"/>
    <x v="0"/>
    <x v="1"/>
    <s v=" Used"/>
    <n v="2967"/>
    <x v="2"/>
    <n v="5"/>
    <x v="15"/>
    <x v="1"/>
  </r>
  <r>
    <n v="12794898"/>
    <s v="2012 Holden Colorado LX (4X4) RG"/>
    <n v="32977"/>
    <x v="2"/>
    <s v="Colorado"/>
    <s v="LX (4X4)"/>
    <s v="RG"/>
    <x v="11"/>
    <n v="107492"/>
    <x v="12"/>
    <x v="1"/>
    <x v="1"/>
    <s v=" Used"/>
    <n v="2776"/>
    <x v="2"/>
    <n v="5"/>
    <x v="11"/>
    <x v="2"/>
  </r>
  <r>
    <n v="12794900"/>
    <s v="2019 Kia Sorento SI (4X2) UM MY19"/>
    <n v="39990"/>
    <x v="14"/>
    <s v="Sorento"/>
    <s v="SI (4X2)"/>
    <s v="UM MY19"/>
    <x v="13"/>
    <n v="69287"/>
    <x v="0"/>
    <x v="0"/>
    <x v="0"/>
    <s v=" Used"/>
    <n v="3490"/>
    <x v="3"/>
    <n v="7"/>
    <x v="13"/>
    <x v="2"/>
  </r>
  <r>
    <n v="12794901"/>
    <s v="2017 Holden Trailblazer LTZ (4X4) RG MY18"/>
    <n v="37990"/>
    <x v="2"/>
    <s v="Trailblazer"/>
    <s v="LTZ (4X4)"/>
    <s v="RG MY18"/>
    <x v="3"/>
    <n v="163652"/>
    <x v="0"/>
    <x v="0"/>
    <x v="1"/>
    <s v=" Used"/>
    <n v="2776"/>
    <x v="2"/>
    <n v="7"/>
    <x v="3"/>
    <x v="2"/>
  </r>
  <r>
    <n v="12794902"/>
    <s v="2014 Mazda CX-5 Grand Tourer (4X4) MY13 Upgrade"/>
    <n v="33990"/>
    <x v="10"/>
    <s v="CX-5"/>
    <s v="Grand Tourer (4X4)"/>
    <s v="MY13 Upgrade"/>
    <x v="12"/>
    <n v="113726"/>
    <x v="0"/>
    <x v="0"/>
    <x v="1"/>
    <s v=" Used"/>
    <n v="2191"/>
    <x v="2"/>
    <n v="5"/>
    <x v="12"/>
    <x v="2"/>
  </r>
  <r>
    <n v="12794904"/>
    <s v="2018 Audi RS3 Quattro 8V MY18"/>
    <n v="71980"/>
    <x v="11"/>
    <s v="RS3"/>
    <s v="Quattro"/>
    <s v="8V MY18"/>
    <x v="15"/>
    <n v="82261"/>
    <x v="3"/>
    <x v="0"/>
    <x v="2"/>
    <s v=" Used"/>
    <n v="2480"/>
    <x v="1"/>
    <n v="5"/>
    <x v="15"/>
    <x v="1"/>
  </r>
  <r>
    <n v="12794907"/>
    <s v="2013 Kia Sportage SI (fwd) SL MY13"/>
    <n v="14980"/>
    <x v="14"/>
    <s v="Sportage"/>
    <s v="SI (fwd)"/>
    <s v="SL MY13"/>
    <x v="8"/>
    <n v="140537"/>
    <x v="0"/>
    <x v="0"/>
    <x v="0"/>
    <s v=" Used"/>
    <n v="1998"/>
    <x v="5"/>
    <n v="5"/>
    <x v="8"/>
    <x v="2"/>
  </r>
  <r>
    <n v="12794930"/>
    <s v="2016 BMW X1 Xdrive 25I F48 MY17"/>
    <n v="37880"/>
    <x v="5"/>
    <s v="X1"/>
    <s v="Xdrive 25I"/>
    <s v="F48 MY17"/>
    <x v="2"/>
    <n v="81594"/>
    <x v="0"/>
    <x v="0"/>
    <x v="2"/>
    <s v=" Used"/>
    <n v="1998"/>
    <x v="3"/>
    <n v="5"/>
    <x v="2"/>
    <x v="2"/>
  </r>
  <r>
    <n v="12794936"/>
    <s v="2018 Ford Endura ST-Line (awd) CA MY19"/>
    <n v="43990"/>
    <x v="4"/>
    <s v="Endura"/>
    <s v="ST-Line (awd)"/>
    <s v="CA MY19"/>
    <x v="15"/>
    <n v="63936"/>
    <x v="0"/>
    <x v="0"/>
    <x v="1"/>
    <s v=" Used"/>
    <n v="1995"/>
    <x v="6"/>
    <n v="5"/>
    <x v="15"/>
    <x v="1"/>
  </r>
  <r>
    <n v="12794952"/>
    <s v="2022 Volvo XC60 B5 Inscription Mhev 246 MY22"/>
    <n v="73900"/>
    <x v="21"/>
    <s v="XC60"/>
    <s v="B5 Inscription Mhev"/>
    <s v="246 MY22"/>
    <x v="16"/>
    <n v="11200"/>
    <x v="0"/>
    <x v="0"/>
    <x v="3"/>
    <s v=" Used"/>
    <n v="1969"/>
    <x v="5"/>
    <n v="5"/>
    <x v="16"/>
    <x v="1"/>
  </r>
  <r>
    <n v="12794959"/>
    <s v="2016 Mitsubishi Triton GLX (4X4) MQ MY16"/>
    <n v="36990"/>
    <x v="13"/>
    <s v="Triton"/>
    <s v="GLX (4X4)"/>
    <s v="MQ MY16"/>
    <x v="2"/>
    <n v="112832"/>
    <x v="23"/>
    <x v="1"/>
    <x v="1"/>
    <s v=" Used"/>
    <n v="2440"/>
    <x v="6"/>
    <n v="5"/>
    <x v="2"/>
    <x v="2"/>
  </r>
  <r>
    <n v="12794969"/>
    <s v="2021 Land Rover Range Rover Sport DI6 SE (183KW) L494 MY21.5"/>
    <n v="149990"/>
    <x v="22"/>
    <s v="Range Rover Sport"/>
    <s v="DI6 SE (183KW)"/>
    <s v="L494 MY21.5"/>
    <x v="1"/>
    <n v="8595"/>
    <x v="0"/>
    <x v="0"/>
    <x v="6"/>
    <s v=" Used"/>
    <n v="2997"/>
    <x v="2"/>
    <n v="5"/>
    <x v="1"/>
    <x v="1"/>
  </r>
  <r>
    <n v="12795031"/>
    <s v="2022 Jeep Compass Night Eagle (fwd) M6 MY22"/>
    <n v="45888"/>
    <x v="18"/>
    <s v="Compass"/>
    <s v="Night Eagle (fwd)"/>
    <s v="M6 MY22"/>
    <x v="16"/>
    <n v="3242"/>
    <x v="0"/>
    <x v="0"/>
    <x v="0"/>
    <s v=" Demo"/>
    <n v="2359"/>
    <x v="0"/>
    <n v="5"/>
    <x v="16"/>
    <x v="1"/>
  </r>
  <r>
    <n v="12795033"/>
    <s v="2017 Jeep Grand Cherokee SRT (4X4) WK MY17"/>
    <n v="79000"/>
    <x v="18"/>
    <s v="Grand Cherokee"/>
    <s v="SRT (4X4)"/>
    <s v="WK MY17"/>
    <x v="3"/>
    <n v="83000"/>
    <x v="0"/>
    <x v="0"/>
    <x v="2"/>
    <s v=" Used"/>
    <n v="6424"/>
    <x v="35"/>
    <n v="5"/>
    <x v="3"/>
    <x v="1"/>
  </r>
  <r>
    <n v="12795046"/>
    <s v="2008 Mini Clubman Cooper S R55"/>
    <n v="15995"/>
    <x v="26"/>
    <s v="Clubman"/>
    <s v="Cooper S"/>
    <s v="R55"/>
    <x v="19"/>
    <n v="86300"/>
    <x v="0"/>
    <x v="1"/>
    <x v="2"/>
    <s v=" Used"/>
    <n v="1598"/>
    <x v="22"/>
    <n v="4"/>
    <x v="19"/>
    <x v="2"/>
  </r>
  <r>
    <n v="12795047"/>
    <s v="2009 Mazda 2 NEO DE"/>
    <n v="6995"/>
    <x v="10"/>
    <n v="2"/>
    <s v="NEO"/>
    <s v="DE"/>
    <x v="10"/>
    <n v="227571"/>
    <x v="5"/>
    <x v="1"/>
    <x v="0"/>
    <s v=" Used"/>
    <n v="1498"/>
    <x v="4"/>
    <n v="5"/>
    <x v="10"/>
    <x v="0"/>
  </r>
  <r>
    <n v="12795049"/>
    <s v="2012 Volkswagen Jetta 103 TDI Comfortline 1KM MY12"/>
    <n v="12995"/>
    <x v="8"/>
    <s v="Jetta"/>
    <s v="103 TDI Comfortline"/>
    <s v="1KM MY12"/>
    <x v="11"/>
    <n v="133475"/>
    <x v="3"/>
    <x v="0"/>
    <x v="1"/>
    <s v=" Used"/>
    <n v="1968"/>
    <x v="2"/>
    <n v="5"/>
    <x v="11"/>
    <x v="2"/>
  </r>
  <r>
    <n v="12795052"/>
    <s v="2013 Toyota Hilux SR5 (4X4) KUN26R MY12"/>
    <n v="39995"/>
    <x v="0"/>
    <s v="Hilux"/>
    <s v="SR5 (4X4)"/>
    <s v="KUN26R MY12"/>
    <x v="8"/>
    <n v="202959"/>
    <x v="15"/>
    <x v="0"/>
    <x v="1"/>
    <s v=" Used"/>
    <n v="2982"/>
    <x v="6"/>
    <n v="5"/>
    <x v="8"/>
    <x v="2"/>
  </r>
  <r>
    <n v="12795056"/>
    <s v="2018 Subaru Forester 2.5I-L MY18"/>
    <n v="24995"/>
    <x v="12"/>
    <s v="Forester"/>
    <s v="2.5I-L"/>
    <s v="MY18"/>
    <x v="15"/>
    <n v="134223"/>
    <x v="0"/>
    <x v="0"/>
    <x v="0"/>
    <s v=" Used"/>
    <n v="2498"/>
    <x v="3"/>
    <n v="5"/>
    <x v="15"/>
    <x v="2"/>
  </r>
  <r>
    <n v="12795057"/>
    <s v="2017 Mitsubishi Triton GLX Plus (4X4) MQ MY17"/>
    <n v="25995"/>
    <x v="13"/>
    <s v="Triton"/>
    <s v="GLX Plus (4X4)"/>
    <s v="MQ MY17"/>
    <x v="3"/>
    <n v="182623"/>
    <x v="19"/>
    <x v="1"/>
    <x v="1"/>
    <s v=" Used"/>
    <n v="2440"/>
    <x v="2"/>
    <n v="5"/>
    <x v="3"/>
    <x v="2"/>
  </r>
  <r>
    <n v="12795063"/>
    <s v="2015 Holden UTE SV6 VF MY15"/>
    <n v="25995"/>
    <x v="2"/>
    <s v="UTE"/>
    <s v="SV6"/>
    <s v="VF MY15"/>
    <x v="7"/>
    <n v="178949"/>
    <x v="22"/>
    <x v="0"/>
    <x v="0"/>
    <s v=" Used"/>
    <n v="3565"/>
    <x v="1"/>
    <n v="2"/>
    <x v="7"/>
    <x v="2"/>
  </r>
  <r>
    <n v="12795081"/>
    <s v="2018 Holden Colorado LS (4X4) RG MY19"/>
    <n v="37925"/>
    <x v="2"/>
    <s v="Colorado"/>
    <s v="LS (4X4)"/>
    <s v="RG MY19"/>
    <x v="15"/>
    <n v="95742"/>
    <x v="12"/>
    <x v="0"/>
    <x v="1"/>
    <s v=" Used"/>
    <n v="2776"/>
    <x v="2"/>
    <n v="5"/>
    <x v="15"/>
    <x v="2"/>
  </r>
  <r>
    <n v="12795084"/>
    <s v="2011 Mercedes-Benz C250 CDI Elegance BE W204 MY11"/>
    <n v="17850"/>
    <x v="1"/>
    <s v="C250"/>
    <s v="CDI Elegance BE"/>
    <s v="W204 MY11"/>
    <x v="4"/>
    <n v="139659"/>
    <x v="3"/>
    <x v="0"/>
    <x v="1"/>
    <s v=" Used"/>
    <n v="2148"/>
    <x v="5"/>
    <n v="5"/>
    <x v="4"/>
    <x v="2"/>
  </r>
  <r>
    <n v="12795085"/>
    <s v="2008 Holden Commodore SV6 VE MY08"/>
    <n v="6990"/>
    <x v="2"/>
    <s v="Commodore"/>
    <s v="SV6"/>
    <s v="VE MY08"/>
    <x v="19"/>
    <n v="302019"/>
    <x v="3"/>
    <x v="0"/>
    <x v="0"/>
    <s v=" Used"/>
    <n v="3565"/>
    <x v="5"/>
    <n v="5"/>
    <x v="19"/>
    <x v="0"/>
  </r>
  <r>
    <n v="12795086"/>
    <s v="2013 Hyundai Elantra Active MD2"/>
    <n v="17400"/>
    <x v="7"/>
    <s v="Elantra"/>
    <s v="Active"/>
    <s v="MD2"/>
    <x v="8"/>
    <n v="101129"/>
    <x v="3"/>
    <x v="0"/>
    <x v="0"/>
    <s v=" Used"/>
    <n v="1796"/>
    <x v="2"/>
    <n v="5"/>
    <x v="8"/>
    <x v="2"/>
  </r>
  <r>
    <n v="12795089"/>
    <s v="2012 Holden Cruze CDX JH MY12"/>
    <n v="11800"/>
    <x v="2"/>
    <s v="Cruze"/>
    <s v="CDX"/>
    <s v="JH MY12"/>
    <x v="11"/>
    <n v="98458"/>
    <x v="5"/>
    <x v="0"/>
    <x v="0"/>
    <s v=" Used"/>
    <n v="1796"/>
    <x v="1"/>
    <n v="5"/>
    <x v="11"/>
    <x v="2"/>
  </r>
  <r>
    <n v="12795093"/>
    <s v="2015 Suzuki Swift GL FZ"/>
    <n v="15000"/>
    <x v="24"/>
    <s v="Swift"/>
    <s v="GL"/>
    <s v="FZ"/>
    <x v="7"/>
    <n v="141587"/>
    <x v="5"/>
    <x v="0"/>
    <x v="0"/>
    <s v=" Used"/>
    <n v="1372"/>
    <x v="2"/>
    <n v="5"/>
    <x v="7"/>
    <x v="2"/>
  </r>
  <r>
    <n v="12795106"/>
    <s v="2019 Holden Acadia LTZ (awd) AC MY19"/>
    <n v="40990"/>
    <x v="2"/>
    <s v="Acadia"/>
    <s v="LTZ (awd)"/>
    <s v="AC MY19"/>
    <x v="13"/>
    <n v="71110"/>
    <x v="0"/>
    <x v="0"/>
    <x v="0"/>
    <s v=" Used"/>
    <n v="3649"/>
    <x v="1"/>
    <n v="7"/>
    <x v="13"/>
    <x v="1"/>
  </r>
  <r>
    <n v="12795129"/>
    <s v="2016 Nissan X-Trail ST-L 7 Seat (fwd) T32"/>
    <n v="24990"/>
    <x v="3"/>
    <s v="X-Trail"/>
    <s v="ST-L 7 Seat (fwd)"/>
    <s v="T32"/>
    <x v="2"/>
    <n v="93325"/>
    <x v="0"/>
    <x v="0"/>
    <x v="0"/>
    <s v=" Used"/>
    <n v="2488"/>
    <x v="5"/>
    <n v="7"/>
    <x v="2"/>
    <x v="2"/>
  </r>
  <r>
    <n v="12795133"/>
    <s v="2015 Suzuki Swift GL Navigator FZ MY14"/>
    <n v="13990"/>
    <x v="24"/>
    <s v="Swift"/>
    <s v="GL Navigator"/>
    <s v="FZ MY14"/>
    <x v="7"/>
    <n v="102180"/>
    <x v="5"/>
    <x v="0"/>
    <x v="0"/>
    <s v=" Used"/>
    <n v="1372"/>
    <x v="0"/>
    <n v="5"/>
    <x v="7"/>
    <x v="2"/>
  </r>
  <r>
    <n v="12795139"/>
    <s v="2014 Suzuki Swift GL Navigator FZ MY14"/>
    <n v="12990"/>
    <x v="24"/>
    <s v="Swift"/>
    <s v="GL Navigator"/>
    <s v="FZ MY14"/>
    <x v="12"/>
    <n v="139772"/>
    <x v="5"/>
    <x v="0"/>
    <x v="0"/>
    <s v=" Used"/>
    <n v="1372"/>
    <x v="0"/>
    <n v="5"/>
    <x v="12"/>
    <x v="2"/>
  </r>
  <r>
    <n v="12795142"/>
    <s v="2009 Ford Falcon XT BF Mkiii"/>
    <n v="7990"/>
    <x v="4"/>
    <s v="Falcon"/>
    <s v="XT"/>
    <s v="BF Mkiii"/>
    <x v="10"/>
    <n v="195000"/>
    <x v="0"/>
    <x v="0"/>
    <x v="0"/>
    <s v=" Used"/>
    <n v="3984"/>
    <x v="2"/>
    <n v="5"/>
    <x v="10"/>
    <x v="0"/>
  </r>
  <r>
    <n v="12795143"/>
    <s v="2017 Toyota Kluger GX (4X2) GSU50R"/>
    <n v="32990"/>
    <x v="0"/>
    <s v="Kluger"/>
    <s v="GX (4X2)"/>
    <s v="GSU50R"/>
    <x v="3"/>
    <n v="177037"/>
    <x v="0"/>
    <x v="0"/>
    <x v="0"/>
    <s v=" Used"/>
    <n v="3456"/>
    <x v="0"/>
    <n v="7"/>
    <x v="3"/>
    <x v="2"/>
  </r>
  <r>
    <n v="12795154"/>
    <s v="2022 Toyota RAV4 GXL (2WD) Hybrid Axah52R"/>
    <n v="57990"/>
    <x v="0"/>
    <s v="RAV4"/>
    <s v="GXL (2WD) Hybrid"/>
    <s v="Axah52R"/>
    <x v="16"/>
    <n v="211"/>
    <x v="0"/>
    <x v="0"/>
    <x v="4"/>
    <s v=" Used"/>
    <n v="2487"/>
    <x v="3"/>
    <n v="5"/>
    <x v="16"/>
    <x v="1"/>
  </r>
  <r>
    <n v="12795155"/>
    <s v="2017 Subaru Levorg 1.6 GT Premium MY18"/>
    <n v="38990"/>
    <x v="12"/>
    <s v="Levorg"/>
    <s v="1.6 GT Premium"/>
    <s v="MY18"/>
    <x v="3"/>
    <n v="69079"/>
    <x v="0"/>
    <x v="0"/>
    <x v="2"/>
    <s v=" Used"/>
    <n v="1599"/>
    <x v="2"/>
    <n v="5"/>
    <x v="3"/>
    <x v="2"/>
  </r>
  <r>
    <n v="12795163"/>
    <s v="2018 Volkswagen Polo 70 TSI Trendline AW MY19"/>
    <n v="18990"/>
    <x v="8"/>
    <s v="Polo"/>
    <s v="70 TSI Trendline"/>
    <s v="AW MY19"/>
    <x v="15"/>
    <n v="35579"/>
    <x v="5"/>
    <x v="1"/>
    <x v="2"/>
    <s v=" Used"/>
    <n v="999"/>
    <x v="2"/>
    <n v="5"/>
    <x v="15"/>
    <x v="2"/>
  </r>
  <r>
    <n v="12795164"/>
    <s v="2020 Jaguar E-Pace P250 R-Dynamic S AWD (183KW) X540 MY20"/>
    <n v="78000"/>
    <x v="27"/>
    <s v="E-Pace"/>
    <s v="P250 R-Dynamic S AWD (183KW)"/>
    <s v="X540 MY20"/>
    <x v="9"/>
    <n v="18085"/>
    <x v="0"/>
    <x v="0"/>
    <x v="2"/>
    <s v=" Used"/>
    <n v="1998"/>
    <x v="2"/>
    <n v="5"/>
    <x v="9"/>
    <x v="1"/>
  </r>
  <r>
    <n v="12795178"/>
    <s v="2016 Holden Colorado Z71 (4X4) RG MY16"/>
    <n v="44350"/>
    <x v="2"/>
    <s v="Colorado"/>
    <s v="Z71 (4X4)"/>
    <s v="RG MY16"/>
    <x v="2"/>
    <n v="120045"/>
    <x v="12"/>
    <x v="0"/>
    <x v="1"/>
    <s v=" Used"/>
    <n v="2776"/>
    <x v="2"/>
    <n v="5"/>
    <x v="2"/>
    <x v="1"/>
  </r>
  <r>
    <n v="12795190"/>
    <s v="2016 Honda HR-V VTI-S MY16"/>
    <n v="27365"/>
    <x v="19"/>
    <s v="HR-V"/>
    <s v="VTI-S"/>
    <s v="MY16"/>
    <x v="2"/>
    <n v="94180"/>
    <x v="0"/>
    <x v="0"/>
    <x v="0"/>
    <s v=" Used"/>
    <n v="1799"/>
    <x v="5"/>
    <n v="5"/>
    <x v="2"/>
    <x v="2"/>
  </r>
  <r>
    <n v="12795226"/>
    <s v="2018 Subaru Outback 2.0D MY18"/>
    <n v="32990"/>
    <x v="12"/>
    <s v="Outback"/>
    <s v="2.0D"/>
    <s v="MY18"/>
    <x v="15"/>
    <n v="77939"/>
    <x v="0"/>
    <x v="0"/>
    <x v="1"/>
    <s v=" Used"/>
    <n v="1998"/>
    <x v="2"/>
    <n v="5"/>
    <x v="15"/>
    <x v="2"/>
  </r>
  <r>
    <n v="12795237"/>
    <s v="2016 Toyota Hilux Workmate (4X4) GUN125R"/>
    <n v="36990"/>
    <x v="0"/>
    <s v="Hilux"/>
    <s v="Workmate (4X4)"/>
    <s v="GUN125R"/>
    <x v="2"/>
    <n v="127011"/>
    <x v="4"/>
    <x v="1"/>
    <x v="1"/>
    <s v=" Used"/>
    <n v="2393"/>
    <x v="2"/>
    <n v="2"/>
    <x v="2"/>
    <x v="2"/>
  </r>
  <r>
    <n v="12795239"/>
    <s v="2013 Ford Focus Ambiente LW MK2 Upgrade"/>
    <n v="9990"/>
    <x v="4"/>
    <s v="Focus"/>
    <s v="Ambiente"/>
    <s v="LW MK2 Upgrade"/>
    <x v="8"/>
    <n v="177670"/>
    <x v="5"/>
    <x v="0"/>
    <x v="0"/>
    <s v=" Used"/>
    <n v="1596"/>
    <x v="0"/>
    <n v="5"/>
    <x v="8"/>
    <x v="0"/>
  </r>
  <r>
    <n v="12795240"/>
    <s v="2013 Great Wall X200 (4X4) CC6461KY MY11"/>
    <n v="10990"/>
    <x v="43"/>
    <s v="X200"/>
    <s v="(4X4)"/>
    <s v="CC6461KY MY11"/>
    <x v="8"/>
    <n v="75295"/>
    <x v="0"/>
    <x v="1"/>
    <x v="1"/>
    <s v=" Used"/>
    <n v="1996"/>
    <x v="2"/>
    <n v="5"/>
    <x v="8"/>
    <x v="2"/>
  </r>
  <r>
    <n v="12795254"/>
    <s v="2010 Toyota Corolla Ascent ZRE152R MY09"/>
    <n v="12990"/>
    <x v="0"/>
    <s v="Corolla"/>
    <s v="Ascent"/>
    <s v="ZRE152R MY09"/>
    <x v="0"/>
    <n v="189055"/>
    <x v="3"/>
    <x v="0"/>
    <x v="0"/>
    <s v=" Used"/>
    <n v="1798"/>
    <x v="2"/>
    <n v="5"/>
    <x v="0"/>
    <x v="2"/>
  </r>
  <r>
    <n v="12795256"/>
    <s v="2016 Dodge Journey R/T JC MY16"/>
    <n v="18800"/>
    <x v="41"/>
    <s v="Journey"/>
    <s v="R/T"/>
    <s v="JC MY16"/>
    <x v="2"/>
    <n v="95186"/>
    <x v="0"/>
    <x v="0"/>
    <x v="2"/>
    <s v=" Used"/>
    <n v="3604"/>
    <x v="2"/>
    <n v="5"/>
    <x v="2"/>
    <x v="2"/>
  </r>
  <r>
    <n v="12795259"/>
    <s v="2017 Holden Commodore SV6 VF II MY17"/>
    <n v="29999"/>
    <x v="2"/>
    <s v="Commodore"/>
    <s v="SV6"/>
    <s v="VF II MY17"/>
    <x v="3"/>
    <n v="115528"/>
    <x v="3"/>
    <x v="0"/>
    <x v="0"/>
    <s v=" Used"/>
    <n v="3565"/>
    <x v="2"/>
    <n v="5"/>
    <x v="3"/>
    <x v="2"/>
  </r>
  <r>
    <n v="12795267"/>
    <s v="2018 Mitsubishi Triton GLX Plus (4X4) MR MY19"/>
    <n v="33990"/>
    <x v="13"/>
    <s v="Triton"/>
    <s v="GLX Plus (4X4)"/>
    <s v="MR MY19"/>
    <x v="15"/>
    <n v="192200"/>
    <x v="16"/>
    <x v="1"/>
    <x v="1"/>
    <s v=" Used"/>
    <n v="2440"/>
    <x v="2"/>
    <n v="5"/>
    <x v="15"/>
    <x v="2"/>
  </r>
  <r>
    <n v="12795268"/>
    <s v="2013 Toyota Hilux SR5 (4X4) KUN26R MY12"/>
    <n v="31990"/>
    <x v="0"/>
    <s v="Hilux"/>
    <s v="SR5 (4X4)"/>
    <s v="KUN26R MY12"/>
    <x v="8"/>
    <n v="268587"/>
    <x v="15"/>
    <x v="0"/>
    <x v="1"/>
    <s v=" Used"/>
    <n v="2982"/>
    <x v="3"/>
    <n v="5"/>
    <x v="8"/>
    <x v="2"/>
  </r>
  <r>
    <n v="12795276"/>
    <s v="2022 Mazda CX-9 Touring (awd) CX9M"/>
    <n v="59999"/>
    <x v="10"/>
    <s v="CX-9"/>
    <s v="Touring (awd)"/>
    <s v="CX9M"/>
    <x v="16"/>
    <n v="2001"/>
    <x v="0"/>
    <x v="0"/>
    <x v="0"/>
    <s v=" Demo"/>
    <n v="2488"/>
    <x v="2"/>
    <n v="7"/>
    <x v="16"/>
    <x v="1"/>
  </r>
  <r>
    <n v="12795277"/>
    <s v="2022 Mazda CX-9 Sport (fwd) CX9M"/>
    <n v="49999"/>
    <x v="10"/>
    <s v="CX-9"/>
    <s v="Sport (fwd)"/>
    <s v="CX9M"/>
    <x v="16"/>
    <n v="2001"/>
    <x v="0"/>
    <x v="0"/>
    <x v="0"/>
    <s v=" Demo"/>
    <n v="2488"/>
    <x v="0"/>
    <n v="7"/>
    <x v="16"/>
    <x v="1"/>
  </r>
  <r>
    <n v="12795283"/>
    <s v="2022 Jeep Gladiator Rubicon (4X4) JT MY22"/>
    <n v="98000"/>
    <x v="18"/>
    <s v="Gladiator"/>
    <s v="Rubicon (4X4)"/>
    <s v="JT MY22"/>
    <x v="16"/>
    <n v="10"/>
    <x v="19"/>
    <x v="0"/>
    <x v="0"/>
    <s v=" New In Stock"/>
    <n v="3604"/>
    <x v="1"/>
    <n v="5"/>
    <x v="16"/>
    <x v="1"/>
  </r>
  <r>
    <n v="12795294"/>
    <s v="2022 Jeep Wrangler Unlimited Overland (4X4) JL MY22"/>
    <n v="86990"/>
    <x v="18"/>
    <s v="Wrangler Unlimited"/>
    <s v="Overland (4X4)"/>
    <s v="JL MY22"/>
    <x v="16"/>
    <n v="75"/>
    <x v="25"/>
    <x v="0"/>
    <x v="0"/>
    <s v=" New In Stock"/>
    <n v="3604"/>
    <x v="6"/>
    <n v="5"/>
    <x v="16"/>
    <x v="1"/>
  </r>
  <r>
    <n v="12795302"/>
    <s v="2016 Mitsubishi Triton GLX (4X4) MQ MY16 Upgrade"/>
    <n v="32999"/>
    <x v="13"/>
    <s v="Triton"/>
    <s v="GLX (4X4)"/>
    <s v="MQ MY16 Upgrade"/>
    <x v="2"/>
    <n v="119869"/>
    <x v="19"/>
    <x v="0"/>
    <x v="1"/>
    <s v=" Used"/>
    <n v="2440"/>
    <x v="2"/>
    <n v="5"/>
    <x v="2"/>
    <x v="2"/>
  </r>
  <r>
    <n v="12795315"/>
    <s v="2022 Jeep Wrangler Unlimited Overland (4X4) JL MY22"/>
    <n v="95990"/>
    <x v="18"/>
    <s v="Wrangler Unlimited"/>
    <s v="Overland (4X4)"/>
    <s v="JL MY22"/>
    <x v="16"/>
    <n v="55"/>
    <x v="25"/>
    <x v="0"/>
    <x v="0"/>
    <s v=" New In Stock"/>
    <n v="3604"/>
    <x v="3"/>
    <n v="5"/>
    <x v="16"/>
    <x v="1"/>
  </r>
  <r>
    <n v="12795372"/>
    <s v="2019 Kia Cerato SI BD MY19"/>
    <n v="24290"/>
    <x v="14"/>
    <s v="Cerato"/>
    <s v="SI"/>
    <s v="BD MY19"/>
    <x v="13"/>
    <n v="50490"/>
    <x v="3"/>
    <x v="0"/>
    <x v="0"/>
    <s v=" Used"/>
    <n v="1999"/>
    <x v="0"/>
    <n v="5"/>
    <x v="13"/>
    <x v="2"/>
  </r>
  <r>
    <n v="12795376"/>
    <s v="2019 Nissan X-Trail ST 7 Seat (2WD) T32 Series 2"/>
    <n v="32888"/>
    <x v="3"/>
    <s v="X-Trail"/>
    <s v="ST 7 Seat (2WD)"/>
    <s v="T32 Series 2"/>
    <x v="13"/>
    <n v="55966"/>
    <x v="0"/>
    <x v="0"/>
    <x v="0"/>
    <s v=" Used"/>
    <n v="2488"/>
    <x v="3"/>
    <n v="7"/>
    <x v="13"/>
    <x v="2"/>
  </r>
  <r>
    <n v="12795377"/>
    <s v="2019 Mitsubishi Outlander ES 7 Seat (awd) ZL MY19"/>
    <n v="33888"/>
    <x v="13"/>
    <s v="Outlander"/>
    <s v="ES 7 Seat (awd)"/>
    <s v="ZL MY19"/>
    <x v="13"/>
    <n v="63377"/>
    <x v="0"/>
    <x v="0"/>
    <x v="0"/>
    <s v=" Used"/>
    <n v="2360"/>
    <x v="5"/>
    <n v="7"/>
    <x v="13"/>
    <x v="2"/>
  </r>
  <r>
    <n v="12795379"/>
    <s v="2013 Toyota Camry Altise ASV50R"/>
    <n v="16990"/>
    <x v="0"/>
    <s v="Camry"/>
    <s v="Altise"/>
    <s v="ASV50R"/>
    <x v="8"/>
    <n v="102908"/>
    <x v="3"/>
    <x v="0"/>
    <x v="0"/>
    <s v=" Used"/>
    <n v="2494"/>
    <x v="22"/>
    <n v="5"/>
    <x v="8"/>
    <x v="2"/>
  </r>
  <r>
    <n v="12795380"/>
    <s v="2015 Mazda 3 NEO BM MY15"/>
    <n v="15990"/>
    <x v="10"/>
    <n v="3"/>
    <s v="NEO"/>
    <s v="BM MY15"/>
    <x v="7"/>
    <n v="125161"/>
    <x v="3"/>
    <x v="1"/>
    <x v="0"/>
    <s v=" Used"/>
    <n v="1998"/>
    <x v="6"/>
    <n v="5"/>
    <x v="7"/>
    <x v="2"/>
  </r>
  <r>
    <n v="12795403"/>
    <s v="2020 Kia Sorento GT-Line 7 Seat MQ4 MY21"/>
    <n v="64880"/>
    <x v="14"/>
    <s v="Sorento"/>
    <s v="GT-Line 7 Seat"/>
    <s v="MQ4 MY21"/>
    <x v="9"/>
    <n v="42000"/>
    <x v="0"/>
    <x v="0"/>
    <x v="1"/>
    <s v=" Used"/>
    <n v="2151"/>
    <x v="3"/>
    <n v="7"/>
    <x v="9"/>
    <x v="1"/>
  </r>
  <r>
    <n v="12795407"/>
    <s v="2017 Toyota Hiace LWB KDH201R MY16"/>
    <n v="38890"/>
    <x v="0"/>
    <s v="Hiace"/>
    <s v="LWB"/>
    <s v="KDH201R MY16"/>
    <x v="3"/>
    <n v="72371"/>
    <x v="6"/>
    <x v="0"/>
    <x v="1"/>
    <s v=" Used"/>
    <n v="2982"/>
    <x v="2"/>
    <n v="2"/>
    <x v="3"/>
    <x v="2"/>
  </r>
  <r>
    <n v="12795421"/>
    <s v="2019 Hyundai Kona GO (fwd) OS.3 MY20"/>
    <n v="26990"/>
    <x v="7"/>
    <s v="Kona"/>
    <s v="GO (fwd)"/>
    <s v="OS.3 MY20"/>
    <x v="13"/>
    <n v="58236"/>
    <x v="0"/>
    <x v="0"/>
    <x v="0"/>
    <s v=" Used"/>
    <n v="1999"/>
    <x v="3"/>
    <n v="5"/>
    <x v="13"/>
    <x v="2"/>
  </r>
  <r>
    <n v="12795429"/>
    <s v="2015 Toyota Hilux SR5 (4X4) KUN26R MY14"/>
    <n v="33995"/>
    <x v="0"/>
    <s v="Hilux"/>
    <s v="SR5 (4X4)"/>
    <s v="KUN26R MY14"/>
    <x v="7"/>
    <n v="199164"/>
    <x v="36"/>
    <x v="1"/>
    <x v="1"/>
    <s v=" Used"/>
    <n v="2982"/>
    <x v="3"/>
    <n v="4"/>
    <x v="7"/>
    <x v="2"/>
  </r>
  <r>
    <n v="12795435"/>
    <s v="2008 Toyota Corolla Levin ZR ZRE152R"/>
    <n v="9990"/>
    <x v="0"/>
    <s v="Corolla"/>
    <s v="Levin ZR"/>
    <s v="ZRE152R"/>
    <x v="19"/>
    <n v="310826"/>
    <x v="5"/>
    <x v="1"/>
    <x v="0"/>
    <s v=" Used"/>
    <n v="1798"/>
    <x v="0"/>
    <n v="5"/>
    <x v="19"/>
    <x v="0"/>
  </r>
  <r>
    <n v="12795451"/>
    <s v="2019 Subaru Forester 2.5I-S (awd) MY20"/>
    <n v="41480"/>
    <x v="12"/>
    <s v="Forester"/>
    <s v="2.5I-S (awd)"/>
    <s v="MY20"/>
    <x v="13"/>
    <n v="30000"/>
    <x v="0"/>
    <x v="0"/>
    <x v="0"/>
    <s v=" Used"/>
    <n v="2498"/>
    <x v="5"/>
    <n v="5"/>
    <x v="13"/>
    <x v="1"/>
  </r>
  <r>
    <n v="12795452"/>
    <s v="2017 Nissan X-Trail ST-L 7 Seat (fwd) T32"/>
    <n v="29888"/>
    <x v="3"/>
    <s v="X-Trail"/>
    <s v="ST-L 7 Seat (fwd)"/>
    <s v="T32"/>
    <x v="3"/>
    <n v="45000"/>
    <x v="0"/>
    <x v="0"/>
    <x v="0"/>
    <s v=" Used"/>
    <n v="2488"/>
    <x v="2"/>
    <n v="7"/>
    <x v="3"/>
    <x v="2"/>
  </r>
  <r>
    <n v="12795463"/>
    <s v="2014 Mazda 3 SP25 BM"/>
    <n v="19888"/>
    <x v="10"/>
    <n v="3"/>
    <s v="SP25"/>
    <s v="BM"/>
    <x v="12"/>
    <n v="57341"/>
    <x v="3"/>
    <x v="1"/>
    <x v="0"/>
    <s v=" Used"/>
    <n v="2488"/>
    <x v="6"/>
    <n v="5"/>
    <x v="12"/>
    <x v="2"/>
  </r>
  <r>
    <n v="12795471"/>
    <s v="2016 Volkswagen Touareg 150 TDI Element 7P MY16"/>
    <n v="39990"/>
    <x v="8"/>
    <s v="Touareg"/>
    <s v="150 TDI Element"/>
    <s v="7P MY16"/>
    <x v="2"/>
    <n v="85323"/>
    <x v="0"/>
    <x v="0"/>
    <x v="1"/>
    <s v=" Used"/>
    <n v="2967"/>
    <x v="2"/>
    <n v="5"/>
    <x v="2"/>
    <x v="2"/>
  </r>
  <r>
    <n v="12795472"/>
    <s v="2014 Holden Colorado 7 LT (4X4) RG MY14"/>
    <n v="31888"/>
    <x v="2"/>
    <s v="Colorado 7"/>
    <s v="LT (4X4)"/>
    <s v="RG MY14"/>
    <x v="12"/>
    <n v="64401"/>
    <x v="0"/>
    <x v="0"/>
    <x v="1"/>
    <s v=" Used"/>
    <n v="2776"/>
    <x v="2"/>
    <n v="7"/>
    <x v="12"/>
    <x v="2"/>
  </r>
  <r>
    <n v="12795474"/>
    <s v="2018 Honda HR-V RS MY18"/>
    <n v="31990"/>
    <x v="19"/>
    <s v="HR-V"/>
    <s v="RS"/>
    <s v="MY18"/>
    <x v="15"/>
    <n v="47315"/>
    <x v="0"/>
    <x v="0"/>
    <x v="0"/>
    <s v=" Used"/>
    <n v="1799"/>
    <x v="1"/>
    <n v="5"/>
    <x v="15"/>
    <x v="2"/>
  </r>
  <r>
    <n v="12795489"/>
    <s v="2015 Holden Commodore SS-V Redline VF MY15"/>
    <n v="42970"/>
    <x v="2"/>
    <s v="Commodore"/>
    <s v="SS-V Redline"/>
    <s v="VF MY15"/>
    <x v="7"/>
    <n v="149738"/>
    <x v="3"/>
    <x v="0"/>
    <x v="2"/>
    <s v=" Used"/>
    <n v="5967"/>
    <x v="2"/>
    <n v="5"/>
    <x v="7"/>
    <x v="1"/>
  </r>
  <r>
    <n v="12795490"/>
    <s v="2019 Toyota Landcruiser Prado GXL (4X4) GDJ150R MY18"/>
    <n v="62990"/>
    <x v="0"/>
    <s v="Landcruiser Prado"/>
    <s v="GXL (4X4)"/>
    <s v="GDJ150R MY18"/>
    <x v="13"/>
    <n v="149861"/>
    <x v="0"/>
    <x v="0"/>
    <x v="1"/>
    <s v=" Used"/>
    <n v="2755"/>
    <x v="2"/>
    <n v="7"/>
    <x v="13"/>
    <x v="1"/>
  </r>
  <r>
    <n v="12795494"/>
    <s v="2017 Hyundai Tucson Active (fwd) TL2 MY18"/>
    <n v="20490"/>
    <x v="7"/>
    <s v="Tucson"/>
    <s v="Active (fwd)"/>
    <s v="TL2 MY18"/>
    <x v="3"/>
    <n v="186201"/>
    <x v="0"/>
    <x v="0"/>
    <x v="0"/>
    <s v=" Used"/>
    <n v="1999"/>
    <x v="5"/>
    <n v="5"/>
    <x v="3"/>
    <x v="2"/>
  </r>
  <r>
    <n v="12795511"/>
    <s v="2013 Mazda 6 Sport 6C"/>
    <n v="18870"/>
    <x v="10"/>
    <n v="6"/>
    <s v="Sport"/>
    <s v="6C"/>
    <x v="8"/>
    <n v="96366"/>
    <x v="3"/>
    <x v="0"/>
    <x v="0"/>
    <s v=" Used"/>
    <n v="2488"/>
    <x v="5"/>
    <n v="5"/>
    <x v="8"/>
    <x v="2"/>
  </r>
  <r>
    <n v="12795515"/>
    <s v="2015 Kia Sorento SLI (4X4) UM MY16"/>
    <n v="29590"/>
    <x v="14"/>
    <s v="Sorento"/>
    <s v="SLI (4X4)"/>
    <s v="UM MY16"/>
    <x v="7"/>
    <n v="118727"/>
    <x v="0"/>
    <x v="0"/>
    <x v="1"/>
    <s v=" Used"/>
    <n v="2199"/>
    <x v="2"/>
    <n v="7"/>
    <x v="7"/>
    <x v="2"/>
  </r>
  <r>
    <n v="12795516"/>
    <s v="2016 Mazda BT-50 XT (4X4) MY16"/>
    <n v="38990"/>
    <x v="10"/>
    <s v="BT-50"/>
    <s v="XT (4X4)"/>
    <s v="MY16"/>
    <x v="2"/>
    <n v="106580"/>
    <x v="19"/>
    <x v="0"/>
    <x v="1"/>
    <s v=" Used"/>
    <n v="3196"/>
    <x v="2"/>
    <n v="5"/>
    <x v="2"/>
    <x v="2"/>
  </r>
  <r>
    <n v="12795524"/>
    <s v="2018 Peugeot 3008 Active P84 MY18"/>
    <n v="28690"/>
    <x v="36"/>
    <n v="3008"/>
    <s v="Active"/>
    <s v="P84 MY18"/>
    <x v="15"/>
    <n v="56597"/>
    <x v="0"/>
    <x v="0"/>
    <x v="2"/>
    <s v=" Used"/>
    <n v="1598"/>
    <x v="3"/>
    <n v="5"/>
    <x v="15"/>
    <x v="2"/>
  </r>
  <r>
    <n v="12795526"/>
    <s v="2015 Ford Ranger XLT 3.2 (4X4) PX"/>
    <n v="40390"/>
    <x v="4"/>
    <s v="Ranger"/>
    <s v="XLT 3.2 (4X4)"/>
    <s v="PX"/>
    <x v="7"/>
    <n v="113219"/>
    <x v="19"/>
    <x v="1"/>
    <x v="1"/>
    <s v=" Used"/>
    <n v="3198"/>
    <x v="2"/>
    <n v="5"/>
    <x v="7"/>
    <x v="1"/>
  </r>
  <r>
    <n v="12795532"/>
    <s v="2000 Toyota Hilux (4X4) RZN169R"/>
    <n v="10995"/>
    <x v="0"/>
    <s v="Hilux"/>
    <s v="(4X4)"/>
    <s v="RZN169R"/>
    <x v="20"/>
    <n v="246820"/>
    <x v="15"/>
    <x v="1"/>
    <x v="0"/>
    <s v=" Used"/>
    <n v="2694"/>
    <x v="2"/>
    <n v="5"/>
    <x v="20"/>
    <x v="2"/>
  </r>
  <r>
    <n v="12795536"/>
    <s v="2014 Jeep Grand Cherokee Laredo (4X4) WK MY14"/>
    <n v="25990"/>
    <x v="18"/>
    <s v="Grand Cherokee"/>
    <s v="Laredo (4X4)"/>
    <s v="WK MY14"/>
    <x v="12"/>
    <n v="151052"/>
    <x v="0"/>
    <x v="0"/>
    <x v="1"/>
    <s v=" Used"/>
    <n v="2987"/>
    <x v="2"/>
    <n v="5"/>
    <x v="12"/>
    <x v="2"/>
  </r>
  <r>
    <n v="12795544"/>
    <s v="2015 Jeep Grand Cherokee Laredo (4X4) WK MY15"/>
    <n v="31990"/>
    <x v="18"/>
    <s v="Grand Cherokee"/>
    <s v="Laredo (4X4)"/>
    <s v="WK MY15"/>
    <x v="7"/>
    <n v="80379"/>
    <x v="0"/>
    <x v="0"/>
    <x v="2"/>
    <s v=" Used"/>
    <n v="3604"/>
    <x v="0"/>
    <n v="5"/>
    <x v="7"/>
    <x v="2"/>
  </r>
  <r>
    <n v="12795546"/>
    <s v="2016 Holden Commodore Evoke VF II"/>
    <n v="21490"/>
    <x v="2"/>
    <s v="Commodore"/>
    <s v="Evoke"/>
    <s v="VF II"/>
    <x v="2"/>
    <n v="93433"/>
    <x v="2"/>
    <x v="0"/>
    <x v="0"/>
    <s v=" Used"/>
    <n v="2997"/>
    <x v="2"/>
    <n v="5"/>
    <x v="2"/>
    <x v="2"/>
  </r>
  <r>
    <n v="12795547"/>
    <s v="2017 Mitsubishi Triton GLX MQ MY17"/>
    <n v="32190"/>
    <x v="13"/>
    <s v="Triton"/>
    <s v="GLX"/>
    <s v="MQ MY17"/>
    <x v="3"/>
    <n v="60151"/>
    <x v="19"/>
    <x v="0"/>
    <x v="1"/>
    <s v=" Used"/>
    <n v="2440"/>
    <x v="2"/>
    <n v="5"/>
    <x v="3"/>
    <x v="2"/>
  </r>
  <r>
    <n v="12795549"/>
    <s v="2017 Toyota Corolla Ascent ZRE172R"/>
    <n v="21990"/>
    <x v="0"/>
    <s v="Corolla"/>
    <s v="Ascent"/>
    <s v="ZRE172R"/>
    <x v="3"/>
    <n v="66722"/>
    <x v="3"/>
    <x v="0"/>
    <x v="0"/>
    <s v=" Used"/>
    <n v="1798"/>
    <x v="2"/>
    <n v="5"/>
    <x v="3"/>
    <x v="2"/>
  </r>
  <r>
    <n v="12795550"/>
    <s v="2016 Mitsubishi Outlander LS (4X2) ZK MY16"/>
    <n v="25990"/>
    <x v="13"/>
    <s v="Outlander"/>
    <s v="LS (4X2)"/>
    <s v="ZK MY16"/>
    <x v="2"/>
    <n v="64447"/>
    <x v="0"/>
    <x v="0"/>
    <x v="0"/>
    <s v=" Used"/>
    <n v="1998"/>
    <x v="22"/>
    <n v="5"/>
    <x v="2"/>
    <x v="2"/>
  </r>
  <r>
    <n v="12795572"/>
    <s v="2011 Mitsubishi Triton GL-R (4X4) MN MY11"/>
    <n v="24990"/>
    <x v="13"/>
    <s v="Triton"/>
    <s v="GL-R (4X4)"/>
    <s v="MN MY11"/>
    <x v="4"/>
    <n v="129799"/>
    <x v="9"/>
    <x v="1"/>
    <x v="1"/>
    <s v=" Used"/>
    <n v="2477"/>
    <x v="2"/>
    <n v="5"/>
    <x v="4"/>
    <x v="2"/>
  </r>
  <r>
    <n v="12795581"/>
    <s v="2017 Hyundai Santa FE Active X DM SER II (DM3)"/>
    <n v="33800"/>
    <x v="7"/>
    <s v="Santa FE"/>
    <s v="Active X"/>
    <s v="DM SER II (DM3)"/>
    <x v="3"/>
    <n v="45935"/>
    <x v="0"/>
    <x v="0"/>
    <x v="0"/>
    <s v=" Used"/>
    <n v="3342"/>
    <x v="6"/>
    <n v="7"/>
    <x v="3"/>
    <x v="2"/>
  </r>
  <r>
    <n v="12795584"/>
    <s v="2018 Kia Stinger 330S CK MY18"/>
    <n v="43800"/>
    <x v="14"/>
    <s v="Stinger"/>
    <s v="330S"/>
    <s v="CK MY18"/>
    <x v="15"/>
    <n v="79153"/>
    <x v="3"/>
    <x v="0"/>
    <x v="0"/>
    <s v=" Used"/>
    <n v="3342"/>
    <x v="2"/>
    <n v="5"/>
    <x v="15"/>
    <x v="1"/>
  </r>
  <r>
    <n v="12795602"/>
    <s v="2017 Nissan Qashqai TI (4X2) J11"/>
    <n v="28990"/>
    <x v="3"/>
    <s v="Qashqai"/>
    <s v="TI (4X2)"/>
    <s v="J11"/>
    <x v="3"/>
    <n v="66398"/>
    <x v="0"/>
    <x v="0"/>
    <x v="0"/>
    <s v=" Used"/>
    <n v="1997"/>
    <x v="0"/>
    <n v="5"/>
    <x v="3"/>
    <x v="2"/>
  </r>
  <r>
    <n v="12795604"/>
    <s v="2012 Subaru Forester X MY12"/>
    <n v="15800"/>
    <x v="12"/>
    <s v="Forester"/>
    <s v="X"/>
    <s v="MY12"/>
    <x v="11"/>
    <n v="173191"/>
    <x v="0"/>
    <x v="0"/>
    <x v="0"/>
    <s v=" Used"/>
    <n v="2498"/>
    <x v="4"/>
    <n v="5"/>
    <x v="11"/>
    <x v="2"/>
  </r>
  <r>
    <n v="12795608"/>
    <s v="2011 Volkswagen Golf GTI 1K MY11"/>
    <n v="17990"/>
    <x v="8"/>
    <s v="Golf"/>
    <s v="GTI"/>
    <s v="1K MY11"/>
    <x v="4"/>
    <n v="166443"/>
    <x v="5"/>
    <x v="0"/>
    <x v="2"/>
    <s v=" Used"/>
    <n v="1984"/>
    <x v="6"/>
    <n v="5"/>
    <x v="4"/>
    <x v="2"/>
  </r>
  <r>
    <n v="12795613"/>
    <s v="2018 Hyundai Accent Sport RB6 MY18"/>
    <n v="19999"/>
    <x v="7"/>
    <s v="Accent"/>
    <s v="Sport"/>
    <s v="RB6 MY18"/>
    <x v="15"/>
    <n v="67000"/>
    <x v="5"/>
    <x v="0"/>
    <x v="0"/>
    <s v=" Used"/>
    <n v="1591"/>
    <x v="2"/>
    <n v="5"/>
    <x v="15"/>
    <x v="2"/>
  </r>
  <r>
    <n v="12795625"/>
    <s v="2018 Kia Stinger GT (black Leather) CK MY18 (441)"/>
    <n v="49888"/>
    <x v="14"/>
    <s v="Stinger"/>
    <s v="GT (black Leather)"/>
    <s v="CK MY18 (441)"/>
    <x v="15"/>
    <n v="72084"/>
    <x v="3"/>
    <x v="0"/>
    <x v="0"/>
    <s v=" Used"/>
    <n v="3342"/>
    <x v="5"/>
    <n v="5"/>
    <x v="15"/>
    <x v="1"/>
  </r>
  <r>
    <n v="12795817"/>
    <s v="2022 Honda CR-V VTI X (2WD) 5 Seats MY22"/>
    <n v="44000"/>
    <x v="19"/>
    <s v="CR-V"/>
    <s v="VTI X (2WD) 5 Seats"/>
    <s v="MY22"/>
    <x v="16"/>
    <n v="2000"/>
    <x v="0"/>
    <x v="0"/>
    <x v="0"/>
    <s v=" Used"/>
    <n v="1498"/>
    <x v="125"/>
    <n v="5"/>
    <x v="16"/>
    <x v="1"/>
  </r>
  <r>
    <n v="12795849"/>
    <s v="2020 Nissan X-Trail ST 7 Seat (2WD) (5YR) T32 Series 2"/>
    <n v="32888"/>
    <x v="3"/>
    <s v="X-Trail"/>
    <s v="ST 7 Seat (2WD) (5YR)"/>
    <s v="T32 Series 2"/>
    <x v="9"/>
    <n v="69567"/>
    <x v="0"/>
    <x v="0"/>
    <x v="0"/>
    <s v=" Used"/>
    <n v="2488"/>
    <x v="0"/>
    <n v="7"/>
    <x v="9"/>
    <x v="2"/>
  </r>
  <r>
    <n v="12795850"/>
    <s v="2020 Nissan X-Trail ST (2WD) (5YR) T32 Series 2"/>
    <n v="31888"/>
    <x v="3"/>
    <s v="X-Trail"/>
    <s v="ST (2WD) (5YR)"/>
    <s v="T32 Series 2"/>
    <x v="9"/>
    <n v="60923"/>
    <x v="0"/>
    <x v="0"/>
    <x v="0"/>
    <s v=" Used"/>
    <n v="2488"/>
    <x v="5"/>
    <n v="5"/>
    <x v="9"/>
    <x v="2"/>
  </r>
  <r>
    <n v="12795851"/>
    <s v="2020 Nissan X-Trail ST (2WD) (5YR) T32 Series 2"/>
    <n v="31888"/>
    <x v="3"/>
    <s v="X-Trail"/>
    <s v="ST (2WD) (5YR)"/>
    <s v="T32 Series 2"/>
    <x v="9"/>
    <n v="59343"/>
    <x v="0"/>
    <x v="0"/>
    <x v="0"/>
    <s v=" Used"/>
    <n v="2488"/>
    <x v="2"/>
    <n v="5"/>
    <x v="9"/>
    <x v="2"/>
  </r>
  <r>
    <n v="12795854"/>
    <s v="2020 Nissan X-Trail ST (2WD) (5YR) T32 Series 2"/>
    <n v="31888"/>
    <x v="3"/>
    <s v="X-Trail"/>
    <s v="ST (2WD) (5YR)"/>
    <s v="T32 Series 2"/>
    <x v="9"/>
    <n v="58429"/>
    <x v="0"/>
    <x v="0"/>
    <x v="0"/>
    <s v=" Used"/>
    <n v="2488"/>
    <x v="0"/>
    <n v="5"/>
    <x v="9"/>
    <x v="2"/>
  </r>
  <r>
    <n v="12795874"/>
    <s v="2017 Hyundai Tucson Active R-Series (fwd) TL"/>
    <n v="27990"/>
    <x v="7"/>
    <s v="Tucson"/>
    <s v="Active R-Series (fwd)"/>
    <s v="TL"/>
    <x v="3"/>
    <n v="84572"/>
    <x v="0"/>
    <x v="0"/>
    <x v="1"/>
    <s v=" Used"/>
    <n v="1995"/>
    <x v="5"/>
    <n v="5"/>
    <x v="3"/>
    <x v="2"/>
  </r>
  <r>
    <n v="12795876"/>
    <s v="2017 Kia Carnival Platinum YP MY17"/>
    <n v="54990"/>
    <x v="14"/>
    <s v="Carnival"/>
    <s v="Platinum"/>
    <s v="YP MY17"/>
    <x v="3"/>
    <n v="41163"/>
    <x v="0"/>
    <x v="0"/>
    <x v="1"/>
    <s v=" Used"/>
    <n v="2199"/>
    <x v="2"/>
    <n v="8"/>
    <x v="3"/>
    <x v="1"/>
  </r>
  <r>
    <n v="12795877"/>
    <s v="2020 Ford Ranger Raptor 2.0 (4X4) PX Mkiii MY20.25"/>
    <n v="69990"/>
    <x v="4"/>
    <s v="Ranger"/>
    <s v="Raptor 2.0 (4X4)"/>
    <s v="PX Mkiii MY20.25"/>
    <x v="9"/>
    <n v="59614"/>
    <x v="16"/>
    <x v="0"/>
    <x v="1"/>
    <s v=" Used"/>
    <n v="1996"/>
    <x v="2"/>
    <n v="5"/>
    <x v="9"/>
    <x v="1"/>
  </r>
  <r>
    <n v="12795879"/>
    <s v="2014 Dodge Journey R/T JC MY14"/>
    <n v="16999"/>
    <x v="41"/>
    <s v="Journey"/>
    <s v="R/T"/>
    <s v="JC MY14"/>
    <x v="12"/>
    <n v="130220"/>
    <x v="0"/>
    <x v="0"/>
    <x v="2"/>
    <s v=" Used"/>
    <n v="3604"/>
    <x v="2"/>
    <n v="5"/>
    <x v="12"/>
    <x v="2"/>
  </r>
  <r>
    <n v="12795909"/>
    <s v="2006 Lexus IS250 Prestige GSE20R"/>
    <n v="19988"/>
    <x v="9"/>
    <s v="IS250"/>
    <s v="Prestige"/>
    <s v="GSE20R"/>
    <x v="17"/>
    <n v="53800"/>
    <x v="3"/>
    <x v="0"/>
    <x v="2"/>
    <s v=" Used"/>
    <n v="2500"/>
    <x v="5"/>
    <n v="5"/>
    <x v="17"/>
    <x v="2"/>
  </r>
  <r>
    <n v="12795910"/>
    <s v="2010 Jeep Wrangler Sport (4X4) JK MY09"/>
    <n v="21990"/>
    <x v="18"/>
    <s v="Wrangler"/>
    <s v="Sport (4X4)"/>
    <s v="JK MY09"/>
    <x v="0"/>
    <n v="152878"/>
    <x v="17"/>
    <x v="1"/>
    <x v="0"/>
    <s v=" Used"/>
    <n v="3778"/>
    <x v="1"/>
    <n v="4"/>
    <x v="0"/>
    <x v="2"/>
  </r>
  <r>
    <n v="12795911"/>
    <s v="2016 Toyota Camry Altise ASV50R MY15"/>
    <n v="15990"/>
    <x v="0"/>
    <s v="Camry"/>
    <s v="Altise"/>
    <s v="ASV50R MY15"/>
    <x v="2"/>
    <n v="272000"/>
    <x v="3"/>
    <x v="0"/>
    <x v="0"/>
    <s v=" Used"/>
    <n v="2494"/>
    <x v="2"/>
    <n v="5"/>
    <x v="2"/>
    <x v="2"/>
  </r>
  <r>
    <n v="12795917"/>
    <s v="2015 Toyota Yaris Ascent NCP130R MY15"/>
    <n v="14490"/>
    <x v="0"/>
    <s v="Yaris"/>
    <s v="Ascent"/>
    <s v="NCP130R MY15"/>
    <x v="7"/>
    <n v="60917"/>
    <x v="5"/>
    <x v="1"/>
    <x v="0"/>
    <s v=" Used"/>
    <n v="1299"/>
    <x v="23"/>
    <n v="5"/>
    <x v="7"/>
    <x v="2"/>
  </r>
  <r>
    <n v="12795926"/>
    <s v="2014 Mazda 3 Touring BM"/>
    <n v="18450"/>
    <x v="10"/>
    <n v="3"/>
    <s v="Touring"/>
    <s v="BM"/>
    <x v="12"/>
    <n v="164704"/>
    <x v="3"/>
    <x v="0"/>
    <x v="0"/>
    <s v=" Used"/>
    <n v="1998"/>
    <x v="5"/>
    <n v="5"/>
    <x v="12"/>
    <x v="2"/>
  </r>
  <r>
    <n v="12795933"/>
    <s v="2015 Hyundai I30 Active X GD4 Series 2"/>
    <n v="21980"/>
    <x v="7"/>
    <s v="I30"/>
    <s v="Active X"/>
    <s v="GD4 Series 2"/>
    <x v="7"/>
    <n v="21700"/>
    <x v="5"/>
    <x v="0"/>
    <x v="0"/>
    <s v=" Used"/>
    <n v="1797"/>
    <x v="5"/>
    <n v="5"/>
    <x v="7"/>
    <x v="2"/>
  </r>
  <r>
    <n v="12795954"/>
    <s v="2009 Subaru Impreza WRX (awd) MY09"/>
    <n v="19850"/>
    <x v="12"/>
    <s v="Impreza"/>
    <s v="WRX (awd)"/>
    <s v="MY09"/>
    <x v="10"/>
    <n v="164385"/>
    <x v="5"/>
    <x v="1"/>
    <x v="2"/>
    <s v=" Used"/>
    <n v="2457"/>
    <x v="1"/>
    <n v="5"/>
    <x v="10"/>
    <x v="2"/>
  </r>
  <r>
    <n v="12795979"/>
    <s v="2019 Hyundai Kona Elite (fwd) OS.2 MY19"/>
    <n v="28990"/>
    <x v="7"/>
    <s v="Kona"/>
    <s v="Elite (fwd)"/>
    <s v="OS.2 MY19"/>
    <x v="13"/>
    <n v="49069"/>
    <x v="0"/>
    <x v="0"/>
    <x v="0"/>
    <s v=" Used"/>
    <n v="1999"/>
    <x v="3"/>
    <n v="5"/>
    <x v="13"/>
    <x v="2"/>
  </r>
  <r>
    <n v="12795990"/>
    <s v="2006 Nissan X-Trail ST (4X4) T30"/>
    <n v="4800"/>
    <x v="3"/>
    <s v="X-Trail"/>
    <s v="ST (4X4)"/>
    <s v="T30"/>
    <x v="17"/>
    <n v="234600"/>
    <x v="0"/>
    <x v="1"/>
    <x v="0"/>
    <s v=" Used"/>
    <n v="2488"/>
    <x v="7"/>
    <n v="5"/>
    <x v="17"/>
    <x v="0"/>
  </r>
  <r>
    <n v="12796008"/>
    <s v="2019 Mitsubishi Outlander ES 7 Seat (awd) ZL MY20"/>
    <n v="33490"/>
    <x v="13"/>
    <s v="Outlander"/>
    <s v="ES 7 Seat (awd)"/>
    <s v="ZL MY20"/>
    <x v="13"/>
    <n v="51433"/>
    <x v="0"/>
    <x v="0"/>
    <x v="0"/>
    <s v=" Used"/>
    <n v="2360"/>
    <x v="2"/>
    <n v="7"/>
    <x v="13"/>
    <x v="2"/>
  </r>
  <r>
    <n v="12796027"/>
    <s v="2022 Volvo XC60 B5 Inscription Mhev 246 MY22"/>
    <n v="74900"/>
    <x v="21"/>
    <s v="XC60"/>
    <s v="B5 Inscription Mhev"/>
    <s v="246 MY22"/>
    <x v="16"/>
    <n v="12540"/>
    <x v="0"/>
    <x v="0"/>
    <x v="3"/>
    <s v=" Used"/>
    <n v="1969"/>
    <x v="0"/>
    <n v="5"/>
    <x v="16"/>
    <x v="1"/>
  </r>
  <r>
    <n v="12796060"/>
    <s v="2010 Lexus IS350 F Sport GSE21R"/>
    <n v="14600"/>
    <x v="9"/>
    <s v="IS350"/>
    <s v="F Sport"/>
    <s v="GSE21R"/>
    <x v="0"/>
    <n v="95100"/>
    <x v="3"/>
    <x v="0"/>
    <x v="2"/>
    <s v=" Used"/>
    <n v="3456"/>
    <x v="1"/>
    <n v="5"/>
    <x v="0"/>
    <x v="2"/>
  </r>
  <r>
    <n v="12796083"/>
    <s v="2013 Nissan Navara ST-X Blackline Edition (4X4) D40 MY12"/>
    <n v="26950"/>
    <x v="3"/>
    <s v="Navara"/>
    <s v="ST-X Blackline Edition (4X4)"/>
    <s v="D40 MY12"/>
    <x v="8"/>
    <n v="228000"/>
    <x v="15"/>
    <x v="0"/>
    <x v="1"/>
    <s v=" Used"/>
    <n v="2991"/>
    <x v="1"/>
    <n v="5"/>
    <x v="8"/>
    <x v="2"/>
  </r>
  <r>
    <n v="12796113"/>
    <s v="2017 Nissan Qashqai ST (4X2) J11"/>
    <n v="20500"/>
    <x v="3"/>
    <s v="Qashqai"/>
    <s v="ST (4X2)"/>
    <s v="J11"/>
    <x v="3"/>
    <n v="90000"/>
    <x v="0"/>
    <x v="0"/>
    <x v="0"/>
    <s v=" Used"/>
    <n v="1997"/>
    <x v="5"/>
    <n v="5"/>
    <x v="3"/>
    <x v="2"/>
  </r>
  <r>
    <n v="12796115"/>
    <s v="2000 Holden Astra CD TS"/>
    <n v="1000"/>
    <x v="2"/>
    <s v="Astra"/>
    <s v="CD"/>
    <s v="TS"/>
    <x v="20"/>
    <n v="243252"/>
    <x v="5"/>
    <x v="1"/>
    <x v="0"/>
    <s v=" Used"/>
    <n v="1796"/>
    <x v="3"/>
    <n v="5"/>
    <x v="20"/>
    <x v="0"/>
  </r>
  <r>
    <n v="12796120"/>
    <s v="2017 Mercedes-Benz GLS350 D 4Matic Sport X166 MY17"/>
    <n v="87990"/>
    <x v="1"/>
    <s v="GLS350"/>
    <s v="D 4Matic Sport"/>
    <s v="X166 MY17"/>
    <x v="3"/>
    <n v="132743"/>
    <x v="0"/>
    <x v="0"/>
    <x v="1"/>
    <s v=" Used"/>
    <n v="2987"/>
    <x v="1"/>
    <n v="7"/>
    <x v="3"/>
    <x v="1"/>
  </r>
  <r>
    <n v="12796157"/>
    <s v="2017 BMW 430I Gran Coupe Sport Line F36 MY16.5"/>
    <n v="44000"/>
    <x v="5"/>
    <s v="430I"/>
    <s v="Gran Coupe Sport Line"/>
    <s v="F36 MY16.5"/>
    <x v="3"/>
    <n v="66800"/>
    <x v="20"/>
    <x v="0"/>
    <x v="2"/>
    <s v=" Used"/>
    <n v="1997"/>
    <x v="2"/>
    <n v="5"/>
    <x v="3"/>
    <x v="1"/>
  </r>
  <r>
    <n v="12796228"/>
    <s v="2008 Holden Commodore Omega 60TH Anniversary VE MY09"/>
    <n v="9990"/>
    <x v="2"/>
    <s v="Commodore"/>
    <s v="Omega 60TH Anniversary"/>
    <s v="VE MY09"/>
    <x v="19"/>
    <n v="174466"/>
    <x v="2"/>
    <x v="0"/>
    <x v="0"/>
    <s v=" Used"/>
    <n v="3565"/>
    <x v="7"/>
    <n v="5"/>
    <x v="19"/>
    <x v="0"/>
  </r>
  <r>
    <n v="12796229"/>
    <s v="2010 Mitsubishi ASX (4WD) XA"/>
    <n v="13990"/>
    <x v="13"/>
    <s v="ASX"/>
    <s v="(4WD)"/>
    <s v="XA"/>
    <x v="0"/>
    <n v="147507"/>
    <x v="0"/>
    <x v="0"/>
    <x v="0"/>
    <s v=" Used"/>
    <n v="1998"/>
    <x v="5"/>
    <n v="5"/>
    <x v="0"/>
    <x v="2"/>
  </r>
  <r>
    <n v="12796230"/>
    <s v="2011 Mitsubishi Pajero RX Limited Edition (4X4) NT MY11 Series II"/>
    <n v="29990"/>
    <x v="13"/>
    <s v="Pajero"/>
    <s v="RX Limited Edition (4X4)"/>
    <s v="NT MY11 Series II"/>
    <x v="4"/>
    <n v="169061"/>
    <x v="0"/>
    <x v="0"/>
    <x v="1"/>
    <s v=" Used"/>
    <n v="3200"/>
    <x v="0"/>
    <n v="7"/>
    <x v="4"/>
    <x v="2"/>
  </r>
  <r>
    <n v="12796238"/>
    <s v="2008 Nissan Navara ST-X (4X4) D40"/>
    <n v="9500"/>
    <x v="3"/>
    <s v="Navara"/>
    <s v="ST-X (4X4)"/>
    <s v="D40"/>
    <x v="19"/>
    <n v="208500"/>
    <x v="21"/>
    <x v="1"/>
    <x v="1"/>
    <s v=" Used"/>
    <n v="2488"/>
    <x v="7"/>
    <n v="2"/>
    <x v="19"/>
    <x v="0"/>
  </r>
  <r>
    <n v="12796239"/>
    <s v="2006 Hyundai Santa FE Elite (4X4) CM"/>
    <n v="5700"/>
    <x v="7"/>
    <s v="Santa FE"/>
    <s v="Elite (4X4)"/>
    <s v="CM"/>
    <x v="17"/>
    <n v="286500"/>
    <x v="0"/>
    <x v="0"/>
    <x v="0"/>
    <s v=" Used"/>
    <n v="2656"/>
    <x v="2"/>
    <n v="5"/>
    <x v="17"/>
    <x v="0"/>
  </r>
  <r>
    <n v="12796258"/>
    <s v="2014 Holden Cruze Equipe JH MY14"/>
    <n v="9899"/>
    <x v="2"/>
    <s v="Cruze"/>
    <s v="Equipe"/>
    <s v="JH MY14"/>
    <x v="12"/>
    <n v="149447"/>
    <x v="3"/>
    <x v="0"/>
    <x v="0"/>
    <s v=" Used"/>
    <n v="1796"/>
    <x v="2"/>
    <n v="5"/>
    <x v="12"/>
    <x v="0"/>
  </r>
  <r>
    <n v="12796284"/>
    <s v="2016 Hyundai Santa FE Active Crdi (4X4) DM Series II (DM3)"/>
    <n v="21980"/>
    <x v="7"/>
    <s v="Santa FE"/>
    <s v="Active Crdi (4X4)"/>
    <s v="DM Series II (DM3)"/>
    <x v="2"/>
    <n v="199693"/>
    <x v="0"/>
    <x v="0"/>
    <x v="1"/>
    <s v=" Used"/>
    <n v="2199"/>
    <x v="2"/>
    <n v="7"/>
    <x v="2"/>
    <x v="2"/>
  </r>
  <r>
    <n v="12796297"/>
    <s v="2022 Ford Escape (FWD) ZH MY22"/>
    <n v="36990"/>
    <x v="4"/>
    <s v="Escape"/>
    <s v="(FWD)"/>
    <s v="ZH MY22"/>
    <x v="16"/>
    <n v="5248"/>
    <x v="0"/>
    <x v="0"/>
    <x v="2"/>
    <s v=" Used"/>
    <n v="1999"/>
    <x v="3"/>
    <n v="5"/>
    <x v="16"/>
    <x v="2"/>
  </r>
  <r>
    <n v="12796332"/>
    <s v="2011 Hyundai IX35 Active (fwd) LM MY11"/>
    <n v="9500"/>
    <x v="7"/>
    <s v="IX35"/>
    <s v="Active (fwd)"/>
    <s v="LM MY11"/>
    <x v="4"/>
    <n v="230000"/>
    <x v="0"/>
    <x v="0"/>
    <x v="0"/>
    <s v=" Used"/>
    <n v="1998"/>
    <x v="2"/>
    <n v="5"/>
    <x v="4"/>
    <x v="0"/>
  </r>
  <r>
    <n v="12796352"/>
    <s v="2017 Mazda CX-9 GT (fwd) MY16"/>
    <n v="39888"/>
    <x v="10"/>
    <s v="CX-9"/>
    <s v="GT (fwd)"/>
    <s v="MY16"/>
    <x v="3"/>
    <n v="99783"/>
    <x v="0"/>
    <x v="0"/>
    <x v="0"/>
    <s v=" Used"/>
    <n v="2488"/>
    <x v="6"/>
    <n v="7"/>
    <x v="3"/>
    <x v="2"/>
  </r>
  <r>
    <n v="12796355"/>
    <s v="2020 Subaru Outback 2.5I Premium AWD MY20"/>
    <n v="39990"/>
    <x v="12"/>
    <s v="Outback"/>
    <s v="2.5I Premium AWD"/>
    <s v="MY20"/>
    <x v="9"/>
    <n v="84633"/>
    <x v="0"/>
    <x v="0"/>
    <x v="0"/>
    <s v=" Used"/>
    <n v="2498"/>
    <x v="2"/>
    <n v="5"/>
    <x v="9"/>
    <x v="2"/>
  </r>
  <r>
    <n v="12796359"/>
    <s v="2015 Mazda 2 NEO DJ"/>
    <n v="16490"/>
    <x v="10"/>
    <n v="2"/>
    <s v="NEO"/>
    <s v="DJ"/>
    <x v="7"/>
    <n v="86213"/>
    <x v="5"/>
    <x v="0"/>
    <x v="0"/>
    <s v=" Used"/>
    <n v="1496"/>
    <x v="0"/>
    <n v="5"/>
    <x v="7"/>
    <x v="2"/>
  </r>
  <r>
    <n v="12796360"/>
    <s v="2017 Toyota Hilux Workmate TGN121R"/>
    <n v="25525"/>
    <x v="0"/>
    <s v="Hilux"/>
    <s v="Workmate"/>
    <s v="TGN121R"/>
    <x v="3"/>
    <n v="58869"/>
    <x v="4"/>
    <x v="1"/>
    <x v="0"/>
    <s v=" Used"/>
    <n v="2694"/>
    <x v="2"/>
    <n v="2"/>
    <x v="3"/>
    <x v="2"/>
  </r>
  <r>
    <n v="12796375"/>
    <s v="2021 Lexus NX300 F-Sport (fwd) AGZ10R"/>
    <n v="71800"/>
    <x v="9"/>
    <s v="NX300"/>
    <s v="F-Sport (fwd)"/>
    <s v="AGZ10R"/>
    <x v="1"/>
    <n v="25120"/>
    <x v="0"/>
    <x v="0"/>
    <x v="2"/>
    <s v=" Used"/>
    <n v="1998"/>
    <x v="0"/>
    <n v="5"/>
    <x v="1"/>
    <x v="1"/>
  </r>
  <r>
    <n v="12796386"/>
    <s v="2021 Honda HR-V VTI-S MY21"/>
    <n v="34888"/>
    <x v="19"/>
    <s v="HR-V"/>
    <s v="VTI-S"/>
    <s v="MY21"/>
    <x v="1"/>
    <n v="4500"/>
    <x v="0"/>
    <x v="0"/>
    <x v="0"/>
    <s v=" Used"/>
    <n v="1799"/>
    <x v="3"/>
    <n v="5"/>
    <x v="1"/>
    <x v="2"/>
  </r>
  <r>
    <n v="12796392"/>
    <s v="2014 Holden Cruze Equipe JH MY14"/>
    <n v="11990"/>
    <x v="2"/>
    <s v="Cruze"/>
    <s v="Equipe"/>
    <s v="JH MY14"/>
    <x v="12"/>
    <n v="76863"/>
    <x v="5"/>
    <x v="1"/>
    <x v="0"/>
    <s v=" Used"/>
    <n v="1796"/>
    <x v="0"/>
    <n v="5"/>
    <x v="12"/>
    <x v="2"/>
  </r>
  <r>
    <n v="12796397"/>
    <s v="2017 Mercedes-Benz A250 Sport 176 MY17"/>
    <n v="38950"/>
    <x v="1"/>
    <s v="A250"/>
    <s v="Sport"/>
    <s v="176 MY17"/>
    <x v="3"/>
    <n v="74818"/>
    <x v="5"/>
    <x v="0"/>
    <x v="2"/>
    <s v=" Used"/>
    <n v="1991"/>
    <x v="5"/>
    <n v="5"/>
    <x v="3"/>
    <x v="2"/>
  </r>
  <r>
    <n v="12796399"/>
    <s v="2014 Audi A7 Sportback 3.0 TDI Quattro 4G MY14"/>
    <n v="41999"/>
    <x v="11"/>
    <s v="A7"/>
    <s v="Sportback 3.0 TDI Quattro"/>
    <s v="4G MY14"/>
    <x v="12"/>
    <n v="114210"/>
    <x v="5"/>
    <x v="0"/>
    <x v="1"/>
    <s v=" Used"/>
    <n v="2967"/>
    <x v="2"/>
    <n v="5"/>
    <x v="12"/>
    <x v="1"/>
  </r>
  <r>
    <n v="12796404"/>
    <s v="2018 Mercedes-Benz GLC63 S 253 MY19"/>
    <n v="136900"/>
    <x v="1"/>
    <s v="GLC63"/>
    <s v="S"/>
    <s v="253 MY19"/>
    <x v="15"/>
    <n v="22246"/>
    <x v="20"/>
    <x v="0"/>
    <x v="2"/>
    <s v=" Used"/>
    <n v="3982"/>
    <x v="0"/>
    <n v="5"/>
    <x v="15"/>
    <x v="1"/>
  </r>
  <r>
    <n v="12796419"/>
    <s v="2018 Toyota Fortuner GX GUN156R MY19"/>
    <n v="43999"/>
    <x v="0"/>
    <s v="Fortuner"/>
    <s v="GX"/>
    <s v="GUN156R MY19"/>
    <x v="15"/>
    <n v="166248"/>
    <x v="0"/>
    <x v="0"/>
    <x v="1"/>
    <s v=" Used"/>
    <n v="2753"/>
    <x v="2"/>
    <n v="7"/>
    <x v="15"/>
    <x v="1"/>
  </r>
  <r>
    <n v="12796421"/>
    <s v="2018 Kia Sorento SLI (4X4) UM MY18"/>
    <n v="33990"/>
    <x v="14"/>
    <s v="Sorento"/>
    <s v="SLI (4X4)"/>
    <s v="UM MY18"/>
    <x v="15"/>
    <n v="151371"/>
    <x v="0"/>
    <x v="0"/>
    <x v="1"/>
    <s v=" Used"/>
    <n v="2199"/>
    <x v="3"/>
    <n v="7"/>
    <x v="15"/>
    <x v="2"/>
  </r>
  <r>
    <n v="12796423"/>
    <s v="2019 Suzuki Vitara S Turbo (fwd) LY"/>
    <n v="29988"/>
    <x v="24"/>
    <s v="Vitara"/>
    <s v="S Turbo (fwd)"/>
    <s v="LY"/>
    <x v="13"/>
    <n v="64457"/>
    <x v="0"/>
    <x v="0"/>
    <x v="0"/>
    <s v=" Used"/>
    <n v="1373"/>
    <x v="2"/>
    <n v="5"/>
    <x v="13"/>
    <x v="2"/>
  </r>
  <r>
    <n v="12796424"/>
    <s v="2016 Isuzu D-MAX SX HI-Ride (4X2) TF MY15.5"/>
    <n v="25975"/>
    <x v="6"/>
    <s v="D-MAX"/>
    <s v="SX HI-Ride (4X2)"/>
    <s v="TF MY15.5"/>
    <x v="2"/>
    <n v="177828"/>
    <x v="27"/>
    <x v="0"/>
    <x v="1"/>
    <s v=" Used"/>
    <n v="2999"/>
    <x v="2"/>
    <n v="5"/>
    <x v="2"/>
    <x v="2"/>
  </r>
  <r>
    <n v="12796427"/>
    <s v="2018 HSV Colorado Sportscat Plus (4X4) 82C43 MY19"/>
    <n v="58980"/>
    <x v="29"/>
    <s v="Colorado"/>
    <s v="Sportscat Plus (4X4)"/>
    <s v="82C43 MY19"/>
    <x v="15"/>
    <n v="40295"/>
    <x v="12"/>
    <x v="0"/>
    <x v="1"/>
    <s v=" Used"/>
    <n v="2776"/>
    <x v="2"/>
    <n v="5"/>
    <x v="15"/>
    <x v="1"/>
  </r>
  <r>
    <n v="12796448"/>
    <s v="2017 Audi Q3 1.4 Tfsi (110KW) 8U MY17"/>
    <n v="36950"/>
    <x v="11"/>
    <s v="Q3"/>
    <s v="1.4 Tfsi (110KW)"/>
    <s v="8U MY17"/>
    <x v="3"/>
    <n v="19850"/>
    <x v="0"/>
    <x v="0"/>
    <x v="2"/>
    <s v=" Used"/>
    <n v="1395"/>
    <x v="2"/>
    <n v="5"/>
    <x v="3"/>
    <x v="2"/>
  </r>
  <r>
    <n v="12796463"/>
    <s v="2014 Toyota Landcruiser Prado Altitude (4X4) KDJ150R MY14"/>
    <n v="38800"/>
    <x v="0"/>
    <s v="Landcruiser Prado"/>
    <s v="Altitude (4X4)"/>
    <s v="KDJ150R MY14"/>
    <x v="12"/>
    <n v="241402"/>
    <x v="0"/>
    <x v="0"/>
    <x v="1"/>
    <s v=" Used"/>
    <n v="2982"/>
    <x v="2"/>
    <n v="7"/>
    <x v="12"/>
    <x v="2"/>
  </r>
  <r>
    <n v="12796469"/>
    <s v="2015 Nissan Navara ST-X (4X4) NP300 D23"/>
    <n v="43990"/>
    <x v="3"/>
    <s v="Navara"/>
    <s v="ST-X (4X4)"/>
    <s v="NP300 D23"/>
    <x v="7"/>
    <n v="112058"/>
    <x v="19"/>
    <x v="1"/>
    <x v="1"/>
    <s v=" Used"/>
    <n v="2298"/>
    <x v="7"/>
    <n v="5"/>
    <x v="7"/>
    <x v="1"/>
  </r>
  <r>
    <n v="12796479"/>
    <s v="2017 Nissan Navara ST-X (4X4) (sunroof) D23 Series II"/>
    <n v="32999"/>
    <x v="3"/>
    <s v="Navara"/>
    <s v="ST-X (4X4) (sunroof)"/>
    <s v="D23 Series II"/>
    <x v="3"/>
    <n v="224718"/>
    <x v="19"/>
    <x v="0"/>
    <x v="1"/>
    <s v=" Used"/>
    <n v="2298"/>
    <x v="5"/>
    <n v="5"/>
    <x v="3"/>
    <x v="2"/>
  </r>
  <r>
    <n v="12796483"/>
    <s v="2015 Volkswagen Jetta 118 TSI Comfortline 1KM MY15"/>
    <n v="17990"/>
    <x v="8"/>
    <s v="Jetta"/>
    <s v="118 TSI Comfortline"/>
    <s v="1KM MY15"/>
    <x v="7"/>
    <n v="62187"/>
    <x v="3"/>
    <x v="0"/>
    <x v="2"/>
    <s v=" Used"/>
    <n v="1390"/>
    <x v="2"/>
    <n v="5"/>
    <x v="7"/>
    <x v="2"/>
  </r>
  <r>
    <n v="12796489"/>
    <s v="2015 Toyota Hiace Slwb KDH221R MY15"/>
    <n v="43900"/>
    <x v="0"/>
    <s v="Hiace"/>
    <s v="Slwb"/>
    <s v="KDH221R MY15"/>
    <x v="7"/>
    <n v="40820"/>
    <x v="6"/>
    <x v="0"/>
    <x v="1"/>
    <s v=" Used"/>
    <n v="2982"/>
    <x v="2"/>
    <n v="2"/>
    <x v="7"/>
    <x v="1"/>
  </r>
  <r>
    <n v="12796494"/>
    <s v="2011 Lexus CT200H Sports Luxury ZWA10R"/>
    <n v="24990"/>
    <x v="9"/>
    <s v="CT200H"/>
    <s v="Sports Luxury"/>
    <s v="ZWA10R"/>
    <x v="4"/>
    <n v="120351"/>
    <x v="5"/>
    <x v="0"/>
    <x v="4"/>
    <s v=" Used"/>
    <n v="1798"/>
    <x v="5"/>
    <n v="5"/>
    <x v="4"/>
    <x v="2"/>
  </r>
  <r>
    <n v="12796499"/>
    <s v="2014 BMW X5 Xdrive 25D F15"/>
    <n v="30990"/>
    <x v="5"/>
    <s v="X5"/>
    <s v="Xdrive 25D"/>
    <s v="F15"/>
    <x v="12"/>
    <n v="218757"/>
    <x v="0"/>
    <x v="0"/>
    <x v="1"/>
    <s v=" Used"/>
    <n v="1995"/>
    <x v="2"/>
    <n v="5"/>
    <x v="12"/>
    <x v="2"/>
  </r>
  <r>
    <n v="12796500"/>
    <s v="2009 Audi Allroad Quattro Allroad Quattro 4F"/>
    <n v="19500"/>
    <x v="11"/>
    <s v="Allroad Quattro"/>
    <s v="Allroad Quattro"/>
    <s v="4F"/>
    <x v="10"/>
    <n v="128250"/>
    <x v="0"/>
    <x v="0"/>
    <x v="1"/>
    <s v=" Used"/>
    <n v="2967"/>
    <x v="126"/>
    <n v="5"/>
    <x v="10"/>
    <x v="2"/>
  </r>
  <r>
    <n v="12796513"/>
    <s v="2019 Hyundai I30 N Line Premium PD.3 MY19"/>
    <n v="31990"/>
    <x v="7"/>
    <s v="I30"/>
    <s v="N Line Premium"/>
    <s v="PD.3 MY19"/>
    <x v="13"/>
    <n v="60015"/>
    <x v="5"/>
    <x v="0"/>
    <x v="0"/>
    <s v=" Used"/>
    <n v="1591"/>
    <x v="6"/>
    <n v="5"/>
    <x v="13"/>
    <x v="2"/>
  </r>
  <r>
    <n v="12796516"/>
    <s v="2017 Honda Civic VTI-LX MY17"/>
    <n v="31990"/>
    <x v="19"/>
    <s v="Civic"/>
    <s v="VTI-LX"/>
    <s v="MY17"/>
    <x v="3"/>
    <n v="47411"/>
    <x v="5"/>
    <x v="0"/>
    <x v="0"/>
    <s v=" Used"/>
    <n v="1498"/>
    <x v="2"/>
    <n v="5"/>
    <x v="3"/>
    <x v="2"/>
  </r>
  <r>
    <n v="12796520"/>
    <s v="2022 Toyota Camry Ascent + SAT NAV Axva70R"/>
    <n v="43888"/>
    <x v="0"/>
    <s v="Camry"/>
    <s v="Ascent + SAT NAV"/>
    <s v="Axva70R"/>
    <x v="16"/>
    <n v="69"/>
    <x v="3"/>
    <x v="0"/>
    <x v="2"/>
    <s v=" Used"/>
    <n v="2487"/>
    <x v="2"/>
    <n v="5"/>
    <x v="16"/>
    <x v="1"/>
  </r>
  <r>
    <n v="12796522"/>
    <s v="2013 Jeep Grand Cherokee Overland (4X4) WK MY13"/>
    <n v="27488"/>
    <x v="18"/>
    <s v="Grand Cherokee"/>
    <s v="Overland (4X4)"/>
    <s v="WK MY13"/>
    <x v="8"/>
    <n v="133131"/>
    <x v="0"/>
    <x v="0"/>
    <x v="2"/>
    <s v=" Used"/>
    <n v="3604"/>
    <x v="1"/>
    <n v="5"/>
    <x v="8"/>
    <x v="2"/>
  </r>
  <r>
    <n v="12796533"/>
    <s v="2022 Audi RS 3 2.5 Tfsi S Tronic 8Y MY22"/>
    <n v="124888"/>
    <x v="11"/>
    <s v="RS 3"/>
    <s v="2.5 Tfsi S Tronic"/>
    <s v="8Y MY22"/>
    <x v="16"/>
    <n v="3101"/>
    <x v="29"/>
    <x v="0"/>
    <x v="2"/>
    <s v=" Used"/>
    <n v="2480"/>
    <x v="3"/>
    <n v="5"/>
    <x v="16"/>
    <x v="1"/>
  </r>
  <r>
    <n v="12796550"/>
    <s v="2017 Mazda CX-5 Maxx Sport (4X2) MY17"/>
    <n v="29990"/>
    <x v="10"/>
    <s v="CX-5"/>
    <s v="Maxx Sport (4X2)"/>
    <s v="MY17"/>
    <x v="3"/>
    <n v="99734"/>
    <x v="0"/>
    <x v="0"/>
    <x v="0"/>
    <s v=" Used"/>
    <n v="1997"/>
    <x v="6"/>
    <n v="5"/>
    <x v="3"/>
    <x v="2"/>
  </r>
  <r>
    <n v="12796562"/>
    <s v="2010 Holden Commodore Omega VE II"/>
    <n v="8400"/>
    <x v="2"/>
    <s v="Commodore"/>
    <s v="Omega"/>
    <s v="VE II"/>
    <x v="0"/>
    <n v="213300"/>
    <x v="3"/>
    <x v="0"/>
    <x v="0"/>
    <s v=" Used"/>
    <n v="2997"/>
    <x v="5"/>
    <n v="5"/>
    <x v="0"/>
    <x v="0"/>
  </r>
  <r>
    <n v="12796563"/>
    <s v="2022 Jeep Wrangler Unlimited Rubicon (4X4) JL MY22"/>
    <n v="94578"/>
    <x v="18"/>
    <s v="Wrangler Unlimited"/>
    <s v="Rubicon (4X4)"/>
    <s v="JL MY22"/>
    <x v="16"/>
    <n v="20"/>
    <x v="25"/>
    <x v="0"/>
    <x v="0"/>
    <s v=" New In Stock"/>
    <n v="3604"/>
    <x v="2"/>
    <n v="5"/>
    <x v="16"/>
    <x v="1"/>
  </r>
  <r>
    <n v="12796568"/>
    <s v="2015 Holden Commodore SV6 Lightning VF MY15"/>
    <n v="29990"/>
    <x v="2"/>
    <s v="Commodore"/>
    <s v="SV6 Lightning"/>
    <s v="VF MY15"/>
    <x v="7"/>
    <n v="87173"/>
    <x v="3"/>
    <x v="0"/>
    <x v="0"/>
    <s v=" Used"/>
    <n v="3565"/>
    <x v="2"/>
    <n v="5"/>
    <x v="7"/>
    <x v="2"/>
  </r>
  <r>
    <n v="12796569"/>
    <s v="2019 Kia Sorento SLI (4X2) UM MY19"/>
    <n v="44990"/>
    <x v="14"/>
    <s v="Sorento"/>
    <s v="SLI (4X2)"/>
    <s v="UM MY19"/>
    <x v="13"/>
    <n v="36376"/>
    <x v="0"/>
    <x v="0"/>
    <x v="0"/>
    <s v=" Used"/>
    <n v="3490"/>
    <x v="5"/>
    <n v="7"/>
    <x v="13"/>
    <x v="1"/>
  </r>
  <r>
    <n v="12796586"/>
    <s v="2016 Hyundai Tucson Highlander (awd) TLE"/>
    <n v="31990"/>
    <x v="7"/>
    <s v="Tucson"/>
    <s v="Highlander (awd)"/>
    <s v="TLE"/>
    <x v="2"/>
    <n v="38703"/>
    <x v="0"/>
    <x v="0"/>
    <x v="0"/>
    <s v=" Used"/>
    <n v="1591"/>
    <x v="6"/>
    <n v="5"/>
    <x v="2"/>
    <x v="2"/>
  </r>
  <r>
    <n v="12796590"/>
    <s v="2018 Nissan X-Trail ST (2WD) T32 Series 2"/>
    <n v="23930"/>
    <x v="3"/>
    <s v="X-Trail"/>
    <s v="ST (2WD)"/>
    <s v="T32 Series 2"/>
    <x v="15"/>
    <n v="102719"/>
    <x v="0"/>
    <x v="0"/>
    <x v="0"/>
    <s v=" Used"/>
    <n v="2488"/>
    <x v="2"/>
    <n v="5"/>
    <x v="15"/>
    <x v="2"/>
  </r>
  <r>
    <n v="12796597"/>
    <s v="2018 Jeep Wrangler Sport (4X4) JK MY18"/>
    <n v="45990"/>
    <x v="18"/>
    <s v="Wrangler"/>
    <s v="Sport (4X4)"/>
    <s v="JK MY18"/>
    <x v="15"/>
    <n v="32739"/>
    <x v="17"/>
    <x v="1"/>
    <x v="0"/>
    <s v=" Used"/>
    <n v="3604"/>
    <x v="2"/>
    <n v="4"/>
    <x v="15"/>
    <x v="1"/>
  </r>
  <r>
    <n v="12796598"/>
    <s v="2021 Kia Niro Phev S (hybrid) DE MY22"/>
    <n v="49990"/>
    <x v="14"/>
    <s v="Niro"/>
    <s v="Phev S (hybrid)"/>
    <s v="DE MY22"/>
    <x v="1"/>
    <n v="8697"/>
    <x v="0"/>
    <x v="0"/>
    <x v="4"/>
    <s v=" Used"/>
    <n v="1580"/>
    <x v="2"/>
    <n v="5"/>
    <x v="1"/>
    <x v="1"/>
  </r>
  <r>
    <n v="12796604"/>
    <s v="2015 Kia Sorento SLI (4X4) UM"/>
    <n v="29990"/>
    <x v="14"/>
    <s v="Sorento"/>
    <s v="SLI (4X4)"/>
    <s v="UM"/>
    <x v="7"/>
    <n v="146644"/>
    <x v="0"/>
    <x v="0"/>
    <x v="1"/>
    <s v=" Used"/>
    <n v="2199"/>
    <x v="2"/>
    <n v="7"/>
    <x v="7"/>
    <x v="2"/>
  </r>
  <r>
    <n v="12796608"/>
    <s v="2006 Lexus GS300 Sport Luxury GRS190R"/>
    <n v="17888"/>
    <x v="9"/>
    <s v="GS300"/>
    <s v="Sport Luxury"/>
    <s v="GRS190R"/>
    <x v="17"/>
    <n v="140063"/>
    <x v="3"/>
    <x v="0"/>
    <x v="2"/>
    <s v=" Used"/>
    <n v="2995"/>
    <x v="7"/>
    <n v="5"/>
    <x v="17"/>
    <x v="2"/>
  </r>
  <r>
    <n v="12796613"/>
    <s v="2007 Mazda 2 NEO DY MY05 Upgrade"/>
    <n v="5995"/>
    <x v="10"/>
    <n v="2"/>
    <s v="NEO"/>
    <s v="DY MY05 Upgrade"/>
    <x v="18"/>
    <n v="262425"/>
    <x v="5"/>
    <x v="0"/>
    <x v="0"/>
    <s v=" Used"/>
    <n v="1498"/>
    <x v="3"/>
    <n v="4"/>
    <x v="18"/>
    <x v="0"/>
  </r>
  <r>
    <n v="12796628"/>
    <s v="2007 Mercedes-Benz CLK280 Elegance C209 07 Upgrade"/>
    <n v="8999"/>
    <x v="1"/>
    <s v="CLK280"/>
    <s v="Elegance"/>
    <s v="C209 07 Upgrade"/>
    <x v="18"/>
    <n v="185888"/>
    <x v="20"/>
    <x v="0"/>
    <x v="0"/>
    <s v=" Used"/>
    <n v="2996"/>
    <x v="5"/>
    <n v="5"/>
    <x v="18"/>
    <x v="0"/>
  </r>
  <r>
    <n v="12796633"/>
    <s v="2007 Mitsubishi Lancer ES CJ"/>
    <n v="4500"/>
    <x v="13"/>
    <s v="Lancer"/>
    <s v="ES"/>
    <s v="CJ"/>
    <x v="18"/>
    <n v="136000"/>
    <x v="3"/>
    <x v="0"/>
    <x v="0"/>
    <s v=" Used"/>
    <n v="1998"/>
    <x v="2"/>
    <n v="5"/>
    <x v="18"/>
    <x v="0"/>
  </r>
  <r>
    <n v="12796637"/>
    <s v="2013 Kia Sportage SI (fwd) SL MY13"/>
    <n v="16990"/>
    <x v="14"/>
    <s v="Sportage"/>
    <s v="SI (fwd)"/>
    <s v="SL MY13"/>
    <x v="8"/>
    <n v="129900"/>
    <x v="0"/>
    <x v="0"/>
    <x v="0"/>
    <s v=" Used"/>
    <n v="1998"/>
    <x v="1"/>
    <n v="5"/>
    <x v="8"/>
    <x v="2"/>
  </r>
  <r>
    <n v="12796642"/>
    <s v="2015 Hyundai I40 Active Tourer VF4 Series II"/>
    <n v="17990"/>
    <x v="7"/>
    <s v="I40"/>
    <s v="Active Tourer"/>
    <s v="VF4 Series II"/>
    <x v="7"/>
    <n v="115100"/>
    <x v="0"/>
    <x v="0"/>
    <x v="0"/>
    <s v=" Used"/>
    <n v="1999"/>
    <x v="0"/>
    <n v="5"/>
    <x v="7"/>
    <x v="2"/>
  </r>
  <r>
    <n v="12796644"/>
    <s v="2013 Holden Commodore SV6 VF"/>
    <n v="18990"/>
    <x v="2"/>
    <s v="Commodore"/>
    <s v="SV6"/>
    <s v="VF"/>
    <x v="8"/>
    <n v="178100"/>
    <x v="2"/>
    <x v="0"/>
    <x v="0"/>
    <s v=" Used"/>
    <n v="3565"/>
    <x v="2"/>
    <n v="5"/>
    <x v="8"/>
    <x v="2"/>
  </r>
  <r>
    <n v="12796646"/>
    <s v="2017 Skoda Superb 162 TSI NP MY17"/>
    <n v="28990"/>
    <x v="15"/>
    <s v="Superb"/>
    <s v="162 TSI"/>
    <s v="NP MY17"/>
    <x v="3"/>
    <n v="49600"/>
    <x v="3"/>
    <x v="0"/>
    <x v="2"/>
    <s v=" Used"/>
    <n v="1984"/>
    <x v="0"/>
    <n v="5"/>
    <x v="3"/>
    <x v="2"/>
  </r>
  <r>
    <n v="12796656"/>
    <s v="2021 Mitsubishi Outlander Exceed Tourer 7 Seat (awd) ZM MY22"/>
    <n v="56990"/>
    <x v="13"/>
    <s v="Outlander"/>
    <s v="Exceed Tourer 7 Seat (awd)"/>
    <s v="ZM MY22"/>
    <x v="1"/>
    <n v="16643"/>
    <x v="0"/>
    <x v="0"/>
    <x v="0"/>
    <s v=" Used"/>
    <n v="2488"/>
    <x v="2"/>
    <n v="7"/>
    <x v="1"/>
    <x v="1"/>
  </r>
  <r>
    <n v="12796657"/>
    <s v="2019 Kia Seltos Sport+ (fwd) MY20"/>
    <n v="31990"/>
    <x v="14"/>
    <s v="Seltos"/>
    <s v="Sport+ (fwd)"/>
    <s v="MY20"/>
    <x v="13"/>
    <n v="39236"/>
    <x v="0"/>
    <x v="0"/>
    <x v="0"/>
    <s v=" Used"/>
    <n v="1999"/>
    <x v="3"/>
    <n v="5"/>
    <x v="13"/>
    <x v="2"/>
  </r>
  <r>
    <n v="12796671"/>
    <s v="2009 Toyota Landcruiser GXL (4X4) UZJ200R"/>
    <n v="32800"/>
    <x v="0"/>
    <s v="Landcruiser"/>
    <s v="GXL (4X4)"/>
    <s v="UZJ200R"/>
    <x v="10"/>
    <n v="365970"/>
    <x v="0"/>
    <x v="0"/>
    <x v="0"/>
    <s v=" Used"/>
    <n v="4664"/>
    <x v="5"/>
    <n v="8"/>
    <x v="10"/>
    <x v="2"/>
  </r>
  <r>
    <n v="12796691"/>
    <s v="2017 Toyota Hilux Workmate (4X4) GUN125R MY17"/>
    <n v="39990"/>
    <x v="0"/>
    <s v="Hilux"/>
    <s v="Workmate (4X4)"/>
    <s v="GUN125R MY17"/>
    <x v="3"/>
    <n v="73915"/>
    <x v="19"/>
    <x v="0"/>
    <x v="1"/>
    <s v=" Used"/>
    <n v="2393"/>
    <x v="2"/>
    <n v="5"/>
    <x v="3"/>
    <x v="2"/>
  </r>
  <r>
    <n v="12796697"/>
    <s v="2012 Toyota Hilux SR (4X4) KUN26R MY12"/>
    <n v="27990"/>
    <x v="0"/>
    <s v="Hilux"/>
    <s v="SR (4X4)"/>
    <s v="KUN26R MY12"/>
    <x v="11"/>
    <n v="228101"/>
    <x v="23"/>
    <x v="1"/>
    <x v="1"/>
    <s v=" Used"/>
    <n v="2982"/>
    <x v="2"/>
    <n v="5"/>
    <x v="11"/>
    <x v="2"/>
  </r>
  <r>
    <n v="12796699"/>
    <s v="2018 Holden Trailblazer LT (4X4) RG MY18"/>
    <n v="43999"/>
    <x v="2"/>
    <s v="Trailblazer"/>
    <s v="LT (4X4)"/>
    <s v="RG MY18"/>
    <x v="15"/>
    <n v="67946"/>
    <x v="0"/>
    <x v="0"/>
    <x v="1"/>
    <s v=" Used"/>
    <n v="2776"/>
    <x v="3"/>
    <n v="7"/>
    <x v="15"/>
    <x v="1"/>
  </r>
  <r>
    <n v="12796705"/>
    <s v="2019 Hyundai Santa FE Highlander Crdi Dark Burg AWD TM"/>
    <n v="50990"/>
    <x v="7"/>
    <s v="Santa FE"/>
    <s v="Highlander Crdi Dark Burg AWD"/>
    <s v="TM"/>
    <x v="13"/>
    <n v="93553"/>
    <x v="0"/>
    <x v="0"/>
    <x v="1"/>
    <s v=" Used"/>
    <n v="2199"/>
    <x v="1"/>
    <n v="7"/>
    <x v="13"/>
    <x v="1"/>
  </r>
  <r>
    <n v="12796710"/>
    <s v="2018 Mazda 6 Atenza 6C MY18 (gl)"/>
    <n v="36572"/>
    <x v="10"/>
    <n v="6"/>
    <s v="Atenza"/>
    <s v="6C MY18 (gl)"/>
    <x v="15"/>
    <n v="26146"/>
    <x v="0"/>
    <x v="0"/>
    <x v="0"/>
    <s v=" Used"/>
    <n v="2488"/>
    <x v="6"/>
    <n v="5"/>
    <x v="15"/>
    <x v="2"/>
  </r>
  <r>
    <n v="12796716"/>
    <s v="2018 Isuzu D-MAX SX (4X4) TF MY18"/>
    <n v="44680"/>
    <x v="6"/>
    <s v="D-MAX"/>
    <s v="SX (4X4)"/>
    <s v="TF MY18"/>
    <x v="15"/>
    <n v="88177"/>
    <x v="27"/>
    <x v="0"/>
    <x v="1"/>
    <s v=" Used"/>
    <n v="2999"/>
    <x v="2"/>
    <n v="5"/>
    <x v="15"/>
    <x v="1"/>
  </r>
  <r>
    <n v="12796719"/>
    <s v="2007 Mercedes-Benz E350 Avantgarde 211 MY07 Upgrade"/>
    <n v="13990"/>
    <x v="1"/>
    <s v="E350"/>
    <s v="Avantgarde"/>
    <s v="211 MY07 Upgrade"/>
    <x v="18"/>
    <n v="176927"/>
    <x v="3"/>
    <x v="0"/>
    <x v="2"/>
    <s v=" Used"/>
    <n v="3498"/>
    <x v="5"/>
    <n v="5"/>
    <x v="18"/>
    <x v="2"/>
  </r>
  <r>
    <n v="12796720"/>
    <s v="2013 Jeep Wrangler Unlimited Sport (4X4) JK MY13"/>
    <n v="31990"/>
    <x v="18"/>
    <s v="Wrangler"/>
    <s v="Unlimited Sport (4X4)"/>
    <s v="JK MY13"/>
    <x v="8"/>
    <n v="155682"/>
    <x v="17"/>
    <x v="0"/>
    <x v="0"/>
    <s v=" Used"/>
    <n v="3604"/>
    <x v="1"/>
    <n v="5"/>
    <x v="8"/>
    <x v="2"/>
  </r>
  <r>
    <n v="12796724"/>
    <s v="2018 Hyundai Iload 3S Liftback TQ4 MY19"/>
    <n v="38999"/>
    <x v="7"/>
    <s v="Iload"/>
    <s v="3S Liftback"/>
    <s v="TQ4 MY19"/>
    <x v="15"/>
    <n v="117887"/>
    <x v="6"/>
    <x v="0"/>
    <x v="1"/>
    <s v=" Used"/>
    <n v="2497"/>
    <x v="2"/>
    <n v="3"/>
    <x v="15"/>
    <x v="2"/>
  </r>
  <r>
    <n v="12796730"/>
    <s v="2018 Holden Commodore RS ZB"/>
    <n v="23990"/>
    <x v="2"/>
    <s v="Commodore"/>
    <s v="RS"/>
    <s v="ZB"/>
    <x v="15"/>
    <n v="92085"/>
    <x v="8"/>
    <x v="0"/>
    <x v="2"/>
    <s v=" Used"/>
    <n v="1998"/>
    <x v="0"/>
    <n v="5"/>
    <x v="15"/>
    <x v="2"/>
  </r>
  <r>
    <n v="12796734"/>
    <s v="2008 Ford Falcon (LPG) FG"/>
    <n v="8500"/>
    <x v="4"/>
    <s v="Falcon"/>
    <s v="(LPG)"/>
    <s v="FG"/>
    <x v="19"/>
    <n v="145000"/>
    <x v="4"/>
    <x v="0"/>
    <x v="5"/>
    <s v=" Used"/>
    <n v="3984"/>
    <x v="2"/>
    <n v="2"/>
    <x v="19"/>
    <x v="0"/>
  </r>
  <r>
    <n v="12796743"/>
    <s v="2019 Toyota Corolla Ascent Sport Mzea12R"/>
    <n v="28990"/>
    <x v="0"/>
    <s v="Corolla"/>
    <s v="Ascent Sport"/>
    <s v="Mzea12R"/>
    <x v="13"/>
    <n v="28200"/>
    <x v="3"/>
    <x v="0"/>
    <x v="0"/>
    <s v=" Used"/>
    <n v="1987"/>
    <x v="5"/>
    <n v="5"/>
    <x v="13"/>
    <x v="2"/>
  </r>
  <r>
    <n v="12796744"/>
    <s v="2017 Nissan X-Trail ST (2WD) T32 Series 2"/>
    <n v="15990"/>
    <x v="3"/>
    <s v="X-Trail"/>
    <s v="ST (2WD)"/>
    <s v="T32 Series 2"/>
    <x v="3"/>
    <n v="233247"/>
    <x v="0"/>
    <x v="0"/>
    <x v="0"/>
    <s v=" Used"/>
    <n v="2488"/>
    <x v="2"/>
    <n v="5"/>
    <x v="3"/>
    <x v="2"/>
  </r>
  <r>
    <n v="12796776"/>
    <s v="2016 Holden Colorado LS (4X4) RG MY16"/>
    <n v="31990"/>
    <x v="2"/>
    <s v="Colorado"/>
    <s v="LS (4X4)"/>
    <s v="RG MY16"/>
    <x v="2"/>
    <n v="125183"/>
    <x v="12"/>
    <x v="1"/>
    <x v="1"/>
    <s v=" Used"/>
    <n v="2776"/>
    <x v="2"/>
    <n v="5"/>
    <x v="2"/>
    <x v="2"/>
  </r>
  <r>
    <n v="12796812"/>
    <s v="2010 Toyota Yaris YRX NCP93R 08 Upgrade"/>
    <n v="6750"/>
    <x v="0"/>
    <s v="Yaris"/>
    <s v="YRX"/>
    <s v="NCP93R 08 Upgrade"/>
    <x v="0"/>
    <n v="215000"/>
    <x v="3"/>
    <x v="1"/>
    <x v="0"/>
    <s v=" Used"/>
    <n v="1497"/>
    <x v="3"/>
    <n v="5"/>
    <x v="0"/>
    <x v="0"/>
  </r>
  <r>
    <n v="12796823"/>
    <s v="2013 Mercedes-Benz ML500 (4X4) 166"/>
    <n v="40677"/>
    <x v="1"/>
    <s v="ML500"/>
    <s v="(4X4)"/>
    <n v="166"/>
    <x v="8"/>
    <n v="128048"/>
    <x v="0"/>
    <x v="0"/>
    <x v="2"/>
    <s v=" Used"/>
    <n v="4663"/>
    <x v="0"/>
    <n v="5"/>
    <x v="8"/>
    <x v="1"/>
  </r>
  <r>
    <n v="12796826"/>
    <s v="2014 Holden Commodore SV6 VF"/>
    <n v="21999"/>
    <x v="2"/>
    <s v="Commodore"/>
    <s v="SV6"/>
    <s v="VF"/>
    <x v="12"/>
    <n v="154587"/>
    <x v="3"/>
    <x v="0"/>
    <x v="0"/>
    <s v=" Used"/>
    <n v="3565"/>
    <x v="5"/>
    <n v="5"/>
    <x v="12"/>
    <x v="2"/>
  </r>
  <r>
    <n v="12796835"/>
    <s v="2020 Ford Ranger XLT 2.0 (4X4) PX Mkiii MY20.75"/>
    <n v="52990"/>
    <x v="4"/>
    <s v="Ranger"/>
    <s v="XLT 2.0 (4X4)"/>
    <s v="PX Mkiii MY20.75"/>
    <x v="9"/>
    <n v="135659"/>
    <x v="16"/>
    <x v="0"/>
    <x v="1"/>
    <s v=" Used"/>
    <n v="1996"/>
    <x v="5"/>
    <n v="5"/>
    <x v="9"/>
    <x v="1"/>
  </r>
  <r>
    <n v="12796849"/>
    <s v="2019 Toyota Camry Ascent (hybrid) Axvh71R MY19"/>
    <n v="35990"/>
    <x v="0"/>
    <s v="Camry"/>
    <s v="Ascent (hybrid)"/>
    <s v="Axvh71R MY19"/>
    <x v="13"/>
    <n v="62101"/>
    <x v="3"/>
    <x v="0"/>
    <x v="3"/>
    <s v=" Used"/>
    <n v="2494"/>
    <x v="2"/>
    <n v="5"/>
    <x v="13"/>
    <x v="2"/>
  </r>
  <r>
    <n v="12796850"/>
    <s v="2019 Toyota RAV4 GX 2WD Hybrid Axah52R"/>
    <n v="44990"/>
    <x v="0"/>
    <s v="RAV4"/>
    <s v="GX 2WD Hybrid"/>
    <s v="Axah52R"/>
    <x v="13"/>
    <n v="77211"/>
    <x v="0"/>
    <x v="0"/>
    <x v="4"/>
    <s v=" Used"/>
    <n v="2487"/>
    <x v="3"/>
    <n v="5"/>
    <x v="13"/>
    <x v="1"/>
  </r>
  <r>
    <n v="12796856"/>
    <s v="2013 Kia Sportage SLI (awd) SL MY13"/>
    <n v="12990"/>
    <x v="14"/>
    <s v="Sportage"/>
    <s v="SLI (awd)"/>
    <s v="SL MY13"/>
    <x v="8"/>
    <n v="217894"/>
    <x v="0"/>
    <x v="0"/>
    <x v="0"/>
    <s v=" Used"/>
    <n v="2359"/>
    <x v="2"/>
    <n v="5"/>
    <x v="8"/>
    <x v="2"/>
  </r>
  <r>
    <n v="12796871"/>
    <s v="2019 Subaru Forester 2.5I-S (awd) MY19"/>
    <n v="39850"/>
    <x v="12"/>
    <s v="Forester"/>
    <s v="2.5I-S (awd)"/>
    <s v="MY19"/>
    <x v="13"/>
    <n v="39344"/>
    <x v="0"/>
    <x v="0"/>
    <x v="0"/>
    <s v=" Used"/>
    <n v="2498"/>
    <x v="5"/>
    <n v="5"/>
    <x v="13"/>
    <x v="2"/>
  </r>
  <r>
    <n v="12796876"/>
    <s v="2019 Ford Ranger XLT 3.2 (4X4) PX Mkiii MY19"/>
    <n v="62990"/>
    <x v="4"/>
    <s v="Ranger"/>
    <s v="XLT 3.2 (4X4)"/>
    <s v="PX Mkiii MY19"/>
    <x v="13"/>
    <n v="43263"/>
    <x v="35"/>
    <x v="0"/>
    <x v="1"/>
    <s v=" Used"/>
    <n v="1996"/>
    <x v="5"/>
    <n v="4"/>
    <x v="13"/>
    <x v="1"/>
  </r>
  <r>
    <n v="12796892"/>
    <s v="2012 Mini Cooper D R56 MY12"/>
    <n v="19990"/>
    <x v="26"/>
    <s v="Cooper"/>
    <s v="D"/>
    <s v="R56 MY12"/>
    <x v="11"/>
    <n v="46776"/>
    <x v="5"/>
    <x v="1"/>
    <x v="1"/>
    <s v=" Used"/>
    <n v="1598"/>
    <x v="2"/>
    <n v="4"/>
    <x v="11"/>
    <x v="2"/>
  </r>
  <r>
    <n v="12796902"/>
    <s v="2020 Toyota Landcruiser Prado GXL Flat Tailgate GDJ150R"/>
    <n v="68890"/>
    <x v="0"/>
    <s v="Landcruiser Prado"/>
    <s v="GXL Flat Tailgate"/>
    <s v="GDJ150R"/>
    <x v="9"/>
    <n v="56927"/>
    <x v="0"/>
    <x v="0"/>
    <x v="1"/>
    <s v=" Used"/>
    <n v="2755"/>
    <x v="2"/>
    <n v="7"/>
    <x v="9"/>
    <x v="1"/>
  </r>
  <r>
    <n v="12796905"/>
    <s v="2019 Toyota RAV4 GX (2WD) Mxaa52R"/>
    <n v="35790"/>
    <x v="0"/>
    <s v="RAV4"/>
    <s v="GX (2WD)"/>
    <s v="Mxaa52R"/>
    <x v="13"/>
    <n v="83218"/>
    <x v="0"/>
    <x v="0"/>
    <x v="0"/>
    <s v=" Used"/>
    <n v="1987"/>
    <x v="2"/>
    <n v="5"/>
    <x v="13"/>
    <x v="2"/>
  </r>
  <r>
    <n v="12796907"/>
    <s v="2019 Hyundai Santa FE Elite Crdi Satin (awd) TM"/>
    <n v="40490"/>
    <x v="7"/>
    <s v="Santa FE"/>
    <s v="Elite Crdi Satin (awd)"/>
    <s v="TM"/>
    <x v="13"/>
    <n v="94927"/>
    <x v="0"/>
    <x v="0"/>
    <x v="1"/>
    <s v=" Used"/>
    <n v="2199"/>
    <x v="2"/>
    <n v="7"/>
    <x v="13"/>
    <x v="1"/>
  </r>
  <r>
    <n v="12796936"/>
    <s v="2018 Volkswagen Amarok TDI420 Core Edition (4X4) 2H MY18"/>
    <n v="32490"/>
    <x v="8"/>
    <s v="Amarok"/>
    <s v="TDI420 Core Edition (4X4)"/>
    <s v="2H MY18"/>
    <x v="15"/>
    <n v="154294"/>
    <x v="19"/>
    <x v="0"/>
    <x v="1"/>
    <s v=" Used"/>
    <n v="1968"/>
    <x v="2"/>
    <n v="5"/>
    <x v="15"/>
    <x v="2"/>
  </r>
  <r>
    <n v="12796937"/>
    <s v="2020 Volkswagen Golf 110 TSI Comfortline AU MY20"/>
    <n v="29990"/>
    <x v="8"/>
    <s v="Golf"/>
    <s v="110 TSI Comfortline"/>
    <s v="AU MY20"/>
    <x v="9"/>
    <n v="67866"/>
    <x v="5"/>
    <x v="0"/>
    <x v="2"/>
    <s v=" Used"/>
    <n v="1395"/>
    <x v="2"/>
    <n v="5"/>
    <x v="9"/>
    <x v="2"/>
  </r>
  <r>
    <n v="12796944"/>
    <s v="2019 Toyota Hilux Rugged X (4X4) GUN126R MY19"/>
    <n v="68990"/>
    <x v="0"/>
    <s v="Hilux"/>
    <s v="Rugged X (4X4)"/>
    <s v="GUN126R MY19"/>
    <x v="13"/>
    <n v="43531"/>
    <x v="16"/>
    <x v="0"/>
    <x v="1"/>
    <s v=" Used"/>
    <n v="2753"/>
    <x v="5"/>
    <n v="5"/>
    <x v="13"/>
    <x v="1"/>
  </r>
  <r>
    <n v="12796956"/>
    <s v="2013 Mazda 2 NEO DE MY13"/>
    <n v="8990"/>
    <x v="10"/>
    <n v="2"/>
    <s v="NEO"/>
    <s v="DE MY13"/>
    <x v="8"/>
    <n v="156856"/>
    <x v="5"/>
    <x v="1"/>
    <x v="0"/>
    <s v=" Used"/>
    <n v="1498"/>
    <x v="0"/>
    <n v="5"/>
    <x v="8"/>
    <x v="0"/>
  </r>
  <r>
    <n v="12796960"/>
    <s v="2009 Mitsubishi Lancer VR-X Sportback CJ MY09"/>
    <n v="12990"/>
    <x v="13"/>
    <s v="Lancer"/>
    <s v="VR-X Sportback"/>
    <s v="CJ MY09"/>
    <x v="10"/>
    <n v="170200"/>
    <x v="5"/>
    <x v="0"/>
    <x v="0"/>
    <s v=" Used"/>
    <n v="2360"/>
    <x v="6"/>
    <n v="5"/>
    <x v="10"/>
    <x v="2"/>
  </r>
  <r>
    <n v="12796972"/>
    <s v="2013 Opel Astra 1.6 Select PJ"/>
    <n v="11995"/>
    <x v="53"/>
    <s v="Astra"/>
    <s v="1.6 Select"/>
    <s v="PJ"/>
    <x v="8"/>
    <n v="86430"/>
    <x v="5"/>
    <x v="0"/>
    <x v="2"/>
    <s v=" Used"/>
    <n v="1598"/>
    <x v="1"/>
    <n v="5"/>
    <x v="8"/>
    <x v="2"/>
  </r>
  <r>
    <n v="12796976"/>
    <s v="2010 Toyota Kluger KX-R (fwd) 5 Seat GSU40R"/>
    <n v="12990"/>
    <x v="0"/>
    <s v="Kluger"/>
    <s v="KX-R (fwd) 5 Seat"/>
    <s v="GSU40R"/>
    <x v="0"/>
    <n v="282954"/>
    <x v="0"/>
    <x v="0"/>
    <x v="0"/>
    <s v=" Used"/>
    <n v="3456"/>
    <x v="5"/>
    <n v="5"/>
    <x v="0"/>
    <x v="2"/>
  </r>
  <r>
    <n v="12796987"/>
    <s v="2022 LDV T60 MAX Luxe (4X4) SKC8"/>
    <n v="41990"/>
    <x v="28"/>
    <s v="T60"/>
    <s v="MAX Luxe (4X4)"/>
    <s v="SKC8"/>
    <x v="16"/>
    <n v="9"/>
    <x v="9"/>
    <x v="0"/>
    <x v="1"/>
    <s v=" New In Stock"/>
    <n v="1996"/>
    <x v="1"/>
    <n v="5"/>
    <x v="16"/>
    <x v="1"/>
  </r>
  <r>
    <n v="12796988"/>
    <s v="2022 LDV T60 MAX Luxe (4X4) SKC8"/>
    <n v="41990"/>
    <x v="28"/>
    <s v="T60"/>
    <s v="MAX Luxe (4X4)"/>
    <s v="SKC8"/>
    <x v="16"/>
    <n v="10"/>
    <x v="9"/>
    <x v="0"/>
    <x v="1"/>
    <s v=" New In Stock"/>
    <n v="1996"/>
    <x v="1"/>
    <n v="5"/>
    <x v="16"/>
    <x v="1"/>
  </r>
  <r>
    <n v="12796993"/>
    <s v="2022 LDV V80 LWB MID Roof K1"/>
    <n v="40990"/>
    <x v="28"/>
    <s v="V80"/>
    <s v="LWB MID Roof"/>
    <s v="K1"/>
    <x v="16"/>
    <n v="9"/>
    <x v="6"/>
    <x v="0"/>
    <x v="1"/>
    <s v=" New In Stock"/>
    <n v="2499"/>
    <x v="1"/>
    <n v="3"/>
    <x v="16"/>
    <x v="1"/>
  </r>
  <r>
    <n v="12796995"/>
    <s v="2022 LDV V80 LWB MID Roof K1"/>
    <n v="40990"/>
    <x v="28"/>
    <s v="V80"/>
    <s v="LWB MID Roof"/>
    <s v="K1"/>
    <x v="16"/>
    <n v="8"/>
    <x v="6"/>
    <x v="0"/>
    <x v="1"/>
    <s v=" New In Stock"/>
    <n v="2499"/>
    <x v="1"/>
    <n v="3"/>
    <x v="16"/>
    <x v="1"/>
  </r>
  <r>
    <n v="12797001"/>
    <s v="2020 LDV T60 Trailrider 2 (4X4) D20 SKC8 MY20"/>
    <n v="35990"/>
    <x v="28"/>
    <s v="T60"/>
    <s v="Trailrider 2 (4X4) D20"/>
    <s v="SKC8 MY20"/>
    <x v="9"/>
    <n v="44200"/>
    <x v="9"/>
    <x v="0"/>
    <x v="1"/>
    <s v=" Used"/>
    <n v="1996"/>
    <x v="0"/>
    <n v="5"/>
    <x v="9"/>
    <x v="2"/>
  </r>
  <r>
    <n v="12797007"/>
    <s v="2015 Ford Ranger Wildtrak 3.2 (4X4) PX"/>
    <n v="48490"/>
    <x v="4"/>
    <s v="Ranger"/>
    <s v="Wildtrak 3.2 (4X4)"/>
    <s v="PX"/>
    <x v="7"/>
    <n v="71360"/>
    <x v="10"/>
    <x v="1"/>
    <x v="1"/>
    <s v=" Used"/>
    <n v="3198"/>
    <x v="1"/>
    <n v="5"/>
    <x v="7"/>
    <x v="1"/>
  </r>
  <r>
    <n v="12797010"/>
    <s v="2018 Hyundai Santa FE Highlander Crdi Satin AWD TM"/>
    <n v="50887"/>
    <x v="7"/>
    <s v="Santa FE"/>
    <s v="Highlander Crdi Satin AWD"/>
    <s v="TM"/>
    <x v="15"/>
    <n v="74960"/>
    <x v="0"/>
    <x v="0"/>
    <x v="1"/>
    <s v=" Used"/>
    <n v="2199"/>
    <x v="1"/>
    <n v="7"/>
    <x v="15"/>
    <x v="1"/>
  </r>
  <r>
    <n v="12797032"/>
    <s v="2018 Holden Commodore RS ZB"/>
    <n v="27990"/>
    <x v="2"/>
    <s v="Commodore"/>
    <s v="RS"/>
    <s v="ZB"/>
    <x v="15"/>
    <n v="77389"/>
    <x v="8"/>
    <x v="0"/>
    <x v="2"/>
    <s v=" Used"/>
    <n v="1998"/>
    <x v="2"/>
    <n v="5"/>
    <x v="15"/>
    <x v="2"/>
  </r>
  <r>
    <n v="12797038"/>
    <s v="2014 Hyundai I30 Trophy GD MY14"/>
    <n v="14995"/>
    <x v="7"/>
    <s v="I30"/>
    <s v="Trophy"/>
    <s v="GD MY14"/>
    <x v="12"/>
    <n v="95197"/>
    <x v="5"/>
    <x v="1"/>
    <x v="0"/>
    <s v=" Used"/>
    <n v="1797"/>
    <x v="2"/>
    <n v="5"/>
    <x v="12"/>
    <x v="2"/>
  </r>
  <r>
    <n v="12797052"/>
    <s v="2021 Toyota Corolla Ascent Sport Hybrid ZWE211R"/>
    <n v="39490"/>
    <x v="0"/>
    <s v="Corolla"/>
    <s v="Ascent Sport Hybrid"/>
    <s v="ZWE211R"/>
    <x v="1"/>
    <n v="21941"/>
    <x v="5"/>
    <x v="0"/>
    <x v="4"/>
    <s v=" Used"/>
    <n v="1798"/>
    <x v="2"/>
    <n v="5"/>
    <x v="1"/>
    <x v="2"/>
  </r>
  <r>
    <n v="12797061"/>
    <s v="2018 Holden Commodore RS ZB"/>
    <n v="27990"/>
    <x v="2"/>
    <s v="Commodore"/>
    <s v="RS"/>
    <s v="ZB"/>
    <x v="15"/>
    <n v="77389"/>
    <x v="8"/>
    <x v="0"/>
    <x v="2"/>
    <s v=" Used"/>
    <n v="1998"/>
    <x v="2"/>
    <n v="5"/>
    <x v="15"/>
    <x v="2"/>
  </r>
  <r>
    <n v="12797123"/>
    <s v="2002 Porsche 911 Targa 996"/>
    <n v="99900"/>
    <x v="17"/>
    <n v="911"/>
    <s v="Targa"/>
    <n v="996"/>
    <x v="22"/>
    <n v="55587"/>
    <x v="20"/>
    <x v="1"/>
    <x v="2"/>
    <s v=" Used"/>
    <n v="3596"/>
    <x v="0"/>
    <n v="4"/>
    <x v="22"/>
    <x v="1"/>
  </r>
  <r>
    <n v="12797153"/>
    <s v="2007 Mazda 3 Diesel BK"/>
    <n v="5990"/>
    <x v="10"/>
    <n v="3"/>
    <s v="Diesel"/>
    <s v="BK"/>
    <x v="18"/>
    <n v="245802"/>
    <x v="5"/>
    <x v="1"/>
    <x v="1"/>
    <s v=" Used"/>
    <n v="1998"/>
    <x v="0"/>
    <n v="5"/>
    <x v="18"/>
    <x v="0"/>
  </r>
  <r>
    <n v="12797154"/>
    <s v="2011 Toyota Hilux Workmate TGN16R MY12"/>
    <n v="12990"/>
    <x v="0"/>
    <s v="Hilux"/>
    <s v="Workmate"/>
    <s v="TGN16R MY12"/>
    <x v="4"/>
    <n v="273313"/>
    <x v="4"/>
    <x v="1"/>
    <x v="0"/>
    <s v=" Used"/>
    <n v="2694"/>
    <x v="2"/>
    <n v="3"/>
    <x v="4"/>
    <x v="2"/>
  </r>
  <r>
    <n v="12797166"/>
    <s v="2018 Subaru Outback 2.5I Premium MY18"/>
    <n v="34990"/>
    <x v="12"/>
    <s v="Outback"/>
    <s v="2.5I Premium"/>
    <s v="MY18"/>
    <x v="15"/>
    <n v="101191"/>
    <x v="0"/>
    <x v="0"/>
    <x v="0"/>
    <s v=" Used"/>
    <n v="2498"/>
    <x v="0"/>
    <n v="5"/>
    <x v="15"/>
    <x v="2"/>
  </r>
  <r>
    <n v="12797169"/>
    <s v="2002 Holden Commodore Executive Vxii"/>
    <n v="4500"/>
    <x v="2"/>
    <s v="Commodore"/>
    <s v="Executive"/>
    <s v="Vxii"/>
    <x v="22"/>
    <n v="77900"/>
    <x v="3"/>
    <x v="0"/>
    <x v="0"/>
    <s v=" Used"/>
    <n v="3791"/>
    <x v="2"/>
    <n v="5"/>
    <x v="22"/>
    <x v="0"/>
  </r>
  <r>
    <n v="12797171"/>
    <s v="2018 Abarth 595 Competizione Series 4"/>
    <n v="33990"/>
    <x v="44"/>
    <n v="595"/>
    <s v="Competizione"/>
    <s v="Series 4"/>
    <x v="15"/>
    <n v="24292"/>
    <x v="5"/>
    <x v="1"/>
    <x v="0"/>
    <s v=" Used"/>
    <n v="1368"/>
    <x v="2"/>
    <n v="4"/>
    <x v="15"/>
    <x v="2"/>
  </r>
  <r>
    <n v="12797176"/>
    <s v="2012 Holden Captiva 5 (FWD) CG MY12"/>
    <n v="13990"/>
    <x v="2"/>
    <s v="Captiva"/>
    <s v="5 (FWD)"/>
    <s v="CG MY12"/>
    <x v="11"/>
    <n v="114130"/>
    <x v="0"/>
    <x v="0"/>
    <x v="0"/>
    <s v=" Used"/>
    <n v="2384"/>
    <x v="5"/>
    <n v="5"/>
    <x v="11"/>
    <x v="2"/>
  </r>
  <r>
    <n v="12797195"/>
    <s v="2016 Holden Trax LS TJ MY16"/>
    <n v="11490"/>
    <x v="2"/>
    <s v="Trax"/>
    <s v="LS"/>
    <s v="TJ MY16"/>
    <x v="2"/>
    <n v="181845"/>
    <x v="0"/>
    <x v="0"/>
    <x v="0"/>
    <s v=" Used"/>
    <n v="1796"/>
    <x v="0"/>
    <n v="5"/>
    <x v="2"/>
    <x v="2"/>
  </r>
  <r>
    <n v="12797199"/>
    <s v="2006 Holden Astra Cdti AH MY06.5"/>
    <n v="6995"/>
    <x v="2"/>
    <s v="Astra"/>
    <s v="Cdti"/>
    <s v="AH MY06.5"/>
    <x v="17"/>
    <n v="78650"/>
    <x v="5"/>
    <x v="0"/>
    <x v="1"/>
    <s v=" Used"/>
    <n v="1910"/>
    <x v="5"/>
    <n v="5"/>
    <x v="17"/>
    <x v="0"/>
  </r>
  <r>
    <n v="12797203"/>
    <s v="2022 MG HS Essence SAS23 MY22"/>
    <n v="35999"/>
    <x v="23"/>
    <s v="HS"/>
    <s v="Essence"/>
    <s v="SAS23 MY22"/>
    <x v="16"/>
    <n v="12677"/>
    <x v="0"/>
    <x v="0"/>
    <x v="0"/>
    <s v=" Used"/>
    <n v="1490"/>
    <x v="6"/>
    <n v="5"/>
    <x v="16"/>
    <x v="2"/>
  </r>
  <r>
    <n v="12797212"/>
    <s v="2014 Kia Sportage SI (fwd) SL Series 2 MY14"/>
    <n v="19840"/>
    <x v="14"/>
    <s v="Sportage"/>
    <s v="SI (fwd)"/>
    <s v="SL Series 2 MY14"/>
    <x v="12"/>
    <n v="99475"/>
    <x v="0"/>
    <x v="1"/>
    <x v="0"/>
    <s v=" Used"/>
    <n v="1998"/>
    <x v="2"/>
    <n v="5"/>
    <x v="12"/>
    <x v="2"/>
  </r>
  <r>
    <n v="12797226"/>
    <s v="2019 Lexus NX300 F Sport (fwd) AGZ10R MY17"/>
    <n v="56666"/>
    <x v="9"/>
    <s v="NX300"/>
    <s v="F Sport (fwd)"/>
    <s v="AGZ10R MY17"/>
    <x v="13"/>
    <n v="46636"/>
    <x v="0"/>
    <x v="0"/>
    <x v="2"/>
    <s v=" Used"/>
    <n v="1998"/>
    <x v="3"/>
    <n v="5"/>
    <x v="13"/>
    <x v="1"/>
  </r>
  <r>
    <n v="12797229"/>
    <s v="2016 Mercedes-Benz AMG GT S 190 MY17"/>
    <n v="179888"/>
    <x v="1"/>
    <s v="AMG GT"/>
    <s v="S"/>
    <s v="190 MY17"/>
    <x v="2"/>
    <n v="49587"/>
    <x v="20"/>
    <x v="0"/>
    <x v="2"/>
    <s v=" Used"/>
    <n v="3982"/>
    <x v="0"/>
    <n v="2"/>
    <x v="2"/>
    <x v="1"/>
  </r>
  <r>
    <n v="12797231"/>
    <s v="2018 Toyota Kluger GXL (4X2) GSU50R"/>
    <n v="45900"/>
    <x v="0"/>
    <s v="Kluger"/>
    <s v="GXL (4X2)"/>
    <s v="GSU50R"/>
    <x v="15"/>
    <n v="54887"/>
    <x v="0"/>
    <x v="0"/>
    <x v="0"/>
    <s v=" Used"/>
    <n v="3456"/>
    <x v="2"/>
    <n v="7"/>
    <x v="15"/>
    <x v="1"/>
  </r>
  <r>
    <n v="12797232"/>
    <s v="2018 Nissan Pathfinder ST-L (4X2) N-Sport R52 MY17 Series 2"/>
    <n v="36000"/>
    <x v="3"/>
    <s v="Pathfinder"/>
    <s v="ST-L (4X2) N-Sport"/>
    <s v="R52 MY17 Series 2"/>
    <x v="15"/>
    <n v="88970"/>
    <x v="0"/>
    <x v="0"/>
    <x v="2"/>
    <s v=" Used"/>
    <n v="3498"/>
    <x v="0"/>
    <n v="7"/>
    <x v="15"/>
    <x v="2"/>
  </r>
  <r>
    <n v="12797234"/>
    <s v="2015 Hyundai Tucson Active (fwd) TLE"/>
    <n v="24990"/>
    <x v="7"/>
    <s v="Tucson"/>
    <s v="Active (fwd)"/>
    <s v="TLE"/>
    <x v="7"/>
    <n v="97000"/>
    <x v="0"/>
    <x v="0"/>
    <x v="0"/>
    <s v=" Used"/>
    <n v="1999"/>
    <x v="5"/>
    <n v="5"/>
    <x v="7"/>
    <x v="2"/>
  </r>
  <r>
    <n v="12797239"/>
    <s v="2021 Volkswagen Amarok TDI580 W580S 4Motion 2H MY21"/>
    <n v="81990"/>
    <x v="8"/>
    <s v="Amarok"/>
    <s v="TDI580 W580S 4Motion"/>
    <s v="2H MY21"/>
    <x v="1"/>
    <n v="17144"/>
    <x v="19"/>
    <x v="0"/>
    <x v="1"/>
    <s v=" Used"/>
    <n v="2967"/>
    <x v="0"/>
    <n v="5"/>
    <x v="1"/>
    <x v="1"/>
  </r>
  <r>
    <n v="12797245"/>
    <s v="2017 Volkswagen Touareg V6 Adventure 7P MY17"/>
    <n v="50990"/>
    <x v="8"/>
    <s v="Touareg"/>
    <s v="V6 Adventure"/>
    <s v="7P MY17"/>
    <x v="3"/>
    <n v="102237"/>
    <x v="0"/>
    <x v="0"/>
    <x v="1"/>
    <s v=" Used"/>
    <n v="2967"/>
    <x v="2"/>
    <n v="5"/>
    <x v="3"/>
    <x v="1"/>
  </r>
  <r>
    <n v="12797247"/>
    <s v="2022 Ford Ranger XLT 3.0 (4X4) MY22"/>
    <n v="74990"/>
    <x v="4"/>
    <s v="Ranger"/>
    <s v="XLT 3.0 (4X4)"/>
    <s v="MY22"/>
    <x v="16"/>
    <n v="33"/>
    <x v="16"/>
    <x v="0"/>
    <x v="1"/>
    <s v=" Used"/>
    <n v="2993"/>
    <x v="15"/>
    <n v="5"/>
    <x v="16"/>
    <x v="1"/>
  </r>
  <r>
    <n v="12797259"/>
    <s v="2019 Nissan Navara RX (4X4) D23 Series 4 MY20"/>
    <n v="48905"/>
    <x v="3"/>
    <s v="Navara"/>
    <s v="RX (4X4)"/>
    <s v="D23 Series 4 MY20"/>
    <x v="13"/>
    <n v="54402"/>
    <x v="15"/>
    <x v="0"/>
    <x v="1"/>
    <s v=" Used"/>
    <n v="2298"/>
    <x v="2"/>
    <n v="5"/>
    <x v="13"/>
    <x v="1"/>
  </r>
  <r>
    <n v="12797267"/>
    <s v="2022 Volkswagen Arteon 140TSI Elegance Shooting Brake 3H MY22"/>
    <n v="74990"/>
    <x v="8"/>
    <s v="Arteon"/>
    <s v="140TSI Elegance Shooting Brake"/>
    <s v="3H MY22"/>
    <x v="16"/>
    <n v="1800"/>
    <x v="0"/>
    <x v="0"/>
    <x v="2"/>
    <s v=" Demo"/>
    <n v="1984"/>
    <x v="5"/>
    <n v="5"/>
    <x v="16"/>
    <x v="1"/>
  </r>
  <r>
    <n v="12797275"/>
    <s v="2018 Holden Colorado LS (4X2) RG MY18"/>
    <n v="37990"/>
    <x v="2"/>
    <s v="Colorado"/>
    <s v="LS (4X2)"/>
    <s v="RG MY18"/>
    <x v="15"/>
    <n v="71966"/>
    <x v="27"/>
    <x v="0"/>
    <x v="1"/>
    <s v=" Used"/>
    <n v="2776"/>
    <x v="2"/>
    <n v="5"/>
    <x v="15"/>
    <x v="2"/>
  </r>
  <r>
    <n v="12797303"/>
    <s v="2021 Audi Q7 45 TDI Quattro Mhev 4M MY21"/>
    <n v="108880"/>
    <x v="11"/>
    <s v="Q7"/>
    <s v="45 TDI Quattro Mhev"/>
    <s v="4M MY21"/>
    <x v="1"/>
    <n v="22998"/>
    <x v="0"/>
    <x v="0"/>
    <x v="6"/>
    <s v=" Used"/>
    <n v="2967"/>
    <x v="2"/>
    <n v="7"/>
    <x v="1"/>
    <x v="1"/>
  </r>
  <r>
    <n v="12797306"/>
    <s v="2021 Ford Puma ST-Line V MY21.75"/>
    <n v="34990"/>
    <x v="4"/>
    <s v="Puma"/>
    <s v="ST-Line V"/>
    <s v="MY21.75"/>
    <x v="1"/>
    <n v="12196"/>
    <x v="5"/>
    <x v="0"/>
    <x v="2"/>
    <s v=" Used"/>
    <n v="999"/>
    <x v="2"/>
    <n v="5"/>
    <x v="1"/>
    <x v="2"/>
  </r>
  <r>
    <n v="12797312"/>
    <s v="2022 Skoda Kodiaq Sportline (4X4) NS MY22"/>
    <n v="66990"/>
    <x v="15"/>
    <s v="Kodiaq"/>
    <s v="Sportline (4X4)"/>
    <s v="NS MY22"/>
    <x v="16"/>
    <n v="675"/>
    <x v="0"/>
    <x v="0"/>
    <x v="2"/>
    <s v=" Demo"/>
    <n v="1984"/>
    <x v="0"/>
    <n v="7"/>
    <x v="16"/>
    <x v="1"/>
  </r>
  <r>
    <n v="12797319"/>
    <s v="2014 Toyota Hilux SR5 (4X4) KUN26R MY14"/>
    <n v="39990"/>
    <x v="0"/>
    <s v="Hilux"/>
    <s v="SR5 (4X4)"/>
    <s v="KUN26R MY14"/>
    <x v="12"/>
    <n v="178885"/>
    <x v="15"/>
    <x v="1"/>
    <x v="1"/>
    <s v=" Used"/>
    <n v="2982"/>
    <x v="2"/>
    <n v="5"/>
    <x v="12"/>
    <x v="2"/>
  </r>
  <r>
    <n v="12797322"/>
    <s v="2020 Isuzu D-MAX LS-U (4X4) RG MY21"/>
    <n v="62995"/>
    <x v="6"/>
    <s v="D-MAX"/>
    <s v="LS-U (4X4)"/>
    <s v="RG MY21"/>
    <x v="9"/>
    <n v="17504"/>
    <x v="10"/>
    <x v="0"/>
    <x v="1"/>
    <s v=" Used"/>
    <n v="2999"/>
    <x v="6"/>
    <n v="5"/>
    <x v="9"/>
    <x v="1"/>
  </r>
  <r>
    <n v="12797328"/>
    <s v="2016 Toyota Hilux SR5 (4X4) GUN126R"/>
    <n v="51990"/>
    <x v="0"/>
    <s v="Hilux"/>
    <s v="SR5 (4X4)"/>
    <s v="GUN126R"/>
    <x v="2"/>
    <n v="54134"/>
    <x v="19"/>
    <x v="1"/>
    <x v="1"/>
    <s v=" Used"/>
    <n v="2753"/>
    <x v="2"/>
    <n v="5"/>
    <x v="2"/>
    <x v="1"/>
  </r>
  <r>
    <n v="12797330"/>
    <s v="2021 Abarth 595 Competizione Series 5 MY21"/>
    <n v="39500"/>
    <x v="44"/>
    <n v="595"/>
    <s v="Competizione"/>
    <s v="Series 5 MY21"/>
    <x v="1"/>
    <n v="6000"/>
    <x v="5"/>
    <x v="1"/>
    <x v="2"/>
    <s v=" Used"/>
    <n v="1368"/>
    <x v="1"/>
    <n v="4"/>
    <x v="1"/>
    <x v="2"/>
  </r>
  <r>
    <n v="12797331"/>
    <s v="2016 Land Rover Discovery Sport TD4 HSE LC MY16.5"/>
    <n v="43990"/>
    <x v="22"/>
    <s v="Discovery Sport"/>
    <s v="TD4 HSE"/>
    <s v="LC MY16.5"/>
    <x v="2"/>
    <n v="128432"/>
    <x v="0"/>
    <x v="0"/>
    <x v="1"/>
    <s v=" Used"/>
    <n v="2179"/>
    <x v="2"/>
    <n v="5"/>
    <x v="2"/>
    <x v="1"/>
  </r>
  <r>
    <n v="12797339"/>
    <s v="2019 Toyota RAV4 GX (2WD) Mxaa52R"/>
    <n v="37777"/>
    <x v="0"/>
    <s v="RAV4"/>
    <s v="GX (2WD)"/>
    <s v="Mxaa52R"/>
    <x v="13"/>
    <n v="30368"/>
    <x v="0"/>
    <x v="0"/>
    <x v="0"/>
    <s v=" Used"/>
    <n v="1987"/>
    <x v="2"/>
    <n v="5"/>
    <x v="13"/>
    <x v="2"/>
  </r>
  <r>
    <n v="12797372"/>
    <s v="2020 Mitsubishi Eclipse Cross ES (2WD) YA MY20"/>
    <n v="29990"/>
    <x v="13"/>
    <s v="Eclipse Cross"/>
    <s v="ES (2WD)"/>
    <s v="YA MY20"/>
    <x v="9"/>
    <n v="52533"/>
    <x v="0"/>
    <x v="0"/>
    <x v="0"/>
    <s v=" Used"/>
    <n v="1499"/>
    <x v="0"/>
    <n v="5"/>
    <x v="9"/>
    <x v="2"/>
  </r>
  <r>
    <n v="12797373"/>
    <s v="2009 Toyota Hilux SR5 (4X4) KUN26R 09 Upgrade"/>
    <n v="25830"/>
    <x v="0"/>
    <s v="Hilux"/>
    <s v="SR5 (4X4)"/>
    <s v="KUN26R 09 Upgrade"/>
    <x v="10"/>
    <n v="228372"/>
    <x v="15"/>
    <x v="1"/>
    <x v="1"/>
    <s v=" Used"/>
    <n v="2982"/>
    <x v="2"/>
    <n v="5"/>
    <x v="10"/>
    <x v="2"/>
  </r>
  <r>
    <n v="12797389"/>
    <s v="2022 Skoda Karoq Style 110TSI NU MY23"/>
    <n v="43760"/>
    <x v="15"/>
    <s v="Karoq"/>
    <s v="Style 110TSI"/>
    <s v="NU MY23"/>
    <x v="16"/>
    <n v="9"/>
    <x v="0"/>
    <x v="0"/>
    <x v="2"/>
    <s v=" New In Stock"/>
    <n v="1395"/>
    <x v="1"/>
    <n v="5"/>
    <x v="16"/>
    <x v="1"/>
  </r>
  <r>
    <n v="12797392"/>
    <s v="2022 Skoda Karoq Style NU MY22 Facelift"/>
    <n v="43760"/>
    <x v="15"/>
    <s v="Karoq"/>
    <s v="Style"/>
    <s v="NU MY22 Facelift"/>
    <x v="16"/>
    <n v="8"/>
    <x v="0"/>
    <x v="0"/>
    <x v="0"/>
    <s v=" New In Stock"/>
    <n v="1395"/>
    <x v="5"/>
    <n v="5"/>
    <x v="16"/>
    <x v="1"/>
  </r>
  <r>
    <n v="12797395"/>
    <s v="2015 Ford Territory TS (rwd) SZ MK2"/>
    <n v="15990"/>
    <x v="4"/>
    <s v="Territory"/>
    <s v="TS (rwd)"/>
    <s v="SZ MK2"/>
    <x v="7"/>
    <n v="237150"/>
    <x v="0"/>
    <x v="0"/>
    <x v="1"/>
    <s v=" Used"/>
    <n v="2720"/>
    <x v="0"/>
    <n v="7"/>
    <x v="7"/>
    <x v="2"/>
  </r>
  <r>
    <n v="12797396"/>
    <s v="2008 Holden Statesman V8 WM MY09"/>
    <n v="22990"/>
    <x v="2"/>
    <s v="Statesman"/>
    <s v="V8"/>
    <s v="WM MY09"/>
    <x v="19"/>
    <n v="165171"/>
    <x v="3"/>
    <x v="0"/>
    <x v="0"/>
    <s v=" Used"/>
    <n v="5967"/>
    <x v="3"/>
    <n v="5"/>
    <x v="19"/>
    <x v="2"/>
  </r>
  <r>
    <n v="12797397"/>
    <s v="2017 Land Rover Range Rover Evoque TD4 180 HSE Dynamic LV MY17"/>
    <n v="52990"/>
    <x v="22"/>
    <s v="Range Rover Evoque"/>
    <s v="TD4 180 HSE Dynamic"/>
    <s v="LV MY17"/>
    <x v="3"/>
    <n v="121546"/>
    <x v="0"/>
    <x v="0"/>
    <x v="1"/>
    <s v=" Used"/>
    <n v="1999"/>
    <x v="1"/>
    <n v="5"/>
    <x v="3"/>
    <x v="1"/>
  </r>
  <r>
    <n v="12797399"/>
    <s v="2019 Jeep Wrangler Overland (4X4) JL MY20"/>
    <n v="69990"/>
    <x v="18"/>
    <s v="Wrangler"/>
    <s v="Overland (4X4)"/>
    <s v="JL MY20"/>
    <x v="13"/>
    <n v="70101"/>
    <x v="25"/>
    <x v="0"/>
    <x v="0"/>
    <s v=" Used"/>
    <n v="3604"/>
    <x v="2"/>
    <n v="4"/>
    <x v="13"/>
    <x v="1"/>
  </r>
  <r>
    <n v="12797414"/>
    <s v="2013 Ford Ranger XLT 3.2 (4X4) PX"/>
    <n v="30990"/>
    <x v="4"/>
    <s v="Ranger"/>
    <s v="XLT 3.2 (4X4)"/>
    <s v="PX"/>
    <x v="8"/>
    <n v="174106"/>
    <x v="19"/>
    <x v="0"/>
    <x v="1"/>
    <s v=" Used"/>
    <n v="3198"/>
    <x v="1"/>
    <n v="5"/>
    <x v="8"/>
    <x v="2"/>
  </r>
  <r>
    <n v="12797415"/>
    <s v="2016 Holden UTE SV6 VF II"/>
    <n v="34999"/>
    <x v="2"/>
    <s v="UTE"/>
    <s v="SV6"/>
    <s v="VF II"/>
    <x v="2"/>
    <n v="106943"/>
    <x v="22"/>
    <x v="1"/>
    <x v="0"/>
    <s v=" Used"/>
    <n v="3565"/>
    <x v="3"/>
    <n v="2"/>
    <x v="2"/>
    <x v="2"/>
  </r>
  <r>
    <n v="12797423"/>
    <s v="2017 Ford Ranger XL 3.2 (4X4) PX Mkii MY17"/>
    <n v="30980"/>
    <x v="4"/>
    <s v="Ranger"/>
    <s v="XL 3.2 (4X4)"/>
    <s v="PX Mkii MY17"/>
    <x v="3"/>
    <n v="162217"/>
    <x v="4"/>
    <x v="0"/>
    <x v="1"/>
    <s v=" Used"/>
    <n v="3198"/>
    <x v="2"/>
    <n v="2"/>
    <x v="3"/>
    <x v="2"/>
  </r>
  <r>
    <n v="12797425"/>
    <s v="2016 Ford Ranger XLS 3.2 (4X4) PX Mkii MY17"/>
    <n v="27500"/>
    <x v="4"/>
    <s v="Ranger"/>
    <s v="XLS 3.2 (4X4)"/>
    <s v="PX Mkii MY17"/>
    <x v="2"/>
    <n v="216886"/>
    <x v="19"/>
    <x v="0"/>
    <x v="1"/>
    <s v=" Used"/>
    <n v="3198"/>
    <x v="2"/>
    <n v="5"/>
    <x v="2"/>
    <x v="2"/>
  </r>
  <r>
    <n v="12797436"/>
    <s v="2016 Subaru Outback 2.0D Premium MY17"/>
    <n v="26990"/>
    <x v="12"/>
    <s v="Outback"/>
    <s v="2.0D Premium"/>
    <s v="MY17"/>
    <x v="2"/>
    <n v="123520"/>
    <x v="0"/>
    <x v="0"/>
    <x v="1"/>
    <s v=" Used"/>
    <n v="1998"/>
    <x v="22"/>
    <n v="5"/>
    <x v="2"/>
    <x v="2"/>
  </r>
  <r>
    <n v="12797439"/>
    <s v="2008 Lexus RX400H Hybrid MHU38R"/>
    <n v="17995"/>
    <x v="9"/>
    <s v="RX400H"/>
    <s v="Hybrid"/>
    <s v="MHU38R"/>
    <x v="19"/>
    <n v="146291"/>
    <x v="0"/>
    <x v="0"/>
    <x v="4"/>
    <s v=" Used"/>
    <n v="3311"/>
    <x v="0"/>
    <n v="5"/>
    <x v="19"/>
    <x v="2"/>
  </r>
  <r>
    <n v="12797440"/>
    <s v="2015 Holden Colorado LS (4X2) RG MY15"/>
    <n v="24995"/>
    <x v="2"/>
    <s v="Colorado"/>
    <s v="LS (4X2)"/>
    <s v="RG MY15"/>
    <x v="7"/>
    <n v="205336"/>
    <x v="12"/>
    <x v="0"/>
    <x v="1"/>
    <s v=" Used"/>
    <n v="2776"/>
    <x v="2"/>
    <n v="5"/>
    <x v="7"/>
    <x v="2"/>
  </r>
  <r>
    <n v="12797441"/>
    <s v="2012 Land Rover Range Rover Sport 3.0 SDV6 Luxury MY12"/>
    <n v="39995"/>
    <x v="22"/>
    <s v="Range Rover Sport"/>
    <s v="3.0 SDV6 Luxury"/>
    <s v="MY12"/>
    <x v="11"/>
    <n v="99199"/>
    <x v="0"/>
    <x v="0"/>
    <x v="1"/>
    <s v=" Used"/>
    <n v="2993"/>
    <x v="1"/>
    <n v="5"/>
    <x v="11"/>
    <x v="2"/>
  </r>
  <r>
    <n v="12797455"/>
    <s v="2020 Holden Colorado LS (4X2) RG MY20"/>
    <n v="30990"/>
    <x v="2"/>
    <s v="Colorado"/>
    <s v="LS (4X2)"/>
    <s v="RG MY20"/>
    <x v="9"/>
    <n v="160634"/>
    <x v="27"/>
    <x v="0"/>
    <x v="1"/>
    <s v=" Used"/>
    <n v="2776"/>
    <x v="2"/>
    <n v="5"/>
    <x v="9"/>
    <x v="2"/>
  </r>
  <r>
    <n v="12797459"/>
    <s v="2019 Toyota Hilux Workmate TGN121R MY19"/>
    <n v="27915"/>
    <x v="0"/>
    <s v="Hilux"/>
    <s v="Workmate"/>
    <s v="TGN121R MY19"/>
    <x v="13"/>
    <n v="82438"/>
    <x v="4"/>
    <x v="0"/>
    <x v="0"/>
    <s v=" Used"/>
    <n v="2694"/>
    <x v="2"/>
    <n v="2"/>
    <x v="13"/>
    <x v="2"/>
  </r>
  <r>
    <n v="12797462"/>
    <s v="2018 Kia Sorento Sport (4X2) UM MY19"/>
    <n v="36725"/>
    <x v="14"/>
    <s v="Sorento"/>
    <s v="Sport (4X2)"/>
    <s v="UM MY19"/>
    <x v="15"/>
    <n v="67188"/>
    <x v="0"/>
    <x v="0"/>
    <x v="0"/>
    <s v=" Used"/>
    <n v="3490"/>
    <x v="5"/>
    <n v="7"/>
    <x v="15"/>
    <x v="2"/>
  </r>
  <r>
    <n v="12797492"/>
    <s v="2015 Ford Fiesta Ambiente WZ"/>
    <n v="16490"/>
    <x v="4"/>
    <s v="Fiesta"/>
    <s v="Ambiente"/>
    <s v="WZ"/>
    <x v="7"/>
    <n v="58257"/>
    <x v="5"/>
    <x v="0"/>
    <x v="0"/>
    <s v=" Used"/>
    <n v="1498"/>
    <x v="3"/>
    <n v="5"/>
    <x v="7"/>
    <x v="2"/>
  </r>
  <r>
    <n v="12797493"/>
    <s v="2017 Volkswagen Caddy Maxi TSI220 2K MY17.5"/>
    <n v="35990"/>
    <x v="8"/>
    <s v="Caddy"/>
    <s v="Maxi TSI220"/>
    <s v="2K MY17.5"/>
    <x v="3"/>
    <n v="66674"/>
    <x v="6"/>
    <x v="0"/>
    <x v="2"/>
    <s v=" Used"/>
    <n v="1395"/>
    <x v="2"/>
    <n v="2"/>
    <x v="3"/>
    <x v="2"/>
  </r>
  <r>
    <n v="12797495"/>
    <s v="2015 Porsche Macan Turbo MY15"/>
    <n v="91830"/>
    <x v="17"/>
    <s v="Macan"/>
    <s v="Turbo"/>
    <s v="MY15"/>
    <x v="7"/>
    <n v="50482"/>
    <x v="0"/>
    <x v="0"/>
    <x v="2"/>
    <s v=" Used"/>
    <n v="3604"/>
    <x v="1"/>
    <n v="5"/>
    <x v="7"/>
    <x v="1"/>
  </r>
  <r>
    <n v="12797508"/>
    <s v="2017 Toyota Hiace Commuter KDH223R MY16"/>
    <n v="88999"/>
    <x v="0"/>
    <s v="Hiace"/>
    <s v="Commuter"/>
    <s v="KDH223R MY16"/>
    <x v="3"/>
    <n v="11016"/>
    <x v="34"/>
    <x v="0"/>
    <x v="1"/>
    <s v=" Used"/>
    <n v="2982"/>
    <x v="2"/>
    <n v="14"/>
    <x v="3"/>
    <x v="1"/>
  </r>
  <r>
    <n v="12797514"/>
    <s v="2011 Ford Mondeo LX Tdci MC"/>
    <n v="9990"/>
    <x v="4"/>
    <s v="Mondeo"/>
    <s v="LX Tdci"/>
    <s v="MC"/>
    <x v="4"/>
    <n v="261340"/>
    <x v="0"/>
    <x v="0"/>
    <x v="1"/>
    <s v=" Used"/>
    <n v="1997"/>
    <x v="2"/>
    <n v="5"/>
    <x v="4"/>
    <x v="0"/>
  </r>
  <r>
    <n v="12797526"/>
    <s v="2016 Audi Q3 2.0 Tfsi Sport Quattro (132KW) 8U MY16"/>
    <n v="37990"/>
    <x v="11"/>
    <s v="Q3"/>
    <s v="2.0 Tfsi Sport Quattro (132KW)"/>
    <s v="8U MY16"/>
    <x v="2"/>
    <n v="46109"/>
    <x v="0"/>
    <x v="0"/>
    <x v="2"/>
    <s v=" Used"/>
    <n v="1984"/>
    <x v="5"/>
    <n v="5"/>
    <x v="2"/>
    <x v="2"/>
  </r>
  <r>
    <n v="12797529"/>
    <s v="2018 Toyota Corolla Ascent Sport (hybrid) ZWE211R"/>
    <n v="36490"/>
    <x v="0"/>
    <s v="Corolla"/>
    <s v="Ascent Sport (hybrid)"/>
    <s v="ZWE211R"/>
    <x v="15"/>
    <n v="22914"/>
    <x v="5"/>
    <x v="0"/>
    <x v="4"/>
    <s v=" Used"/>
    <n v="1798"/>
    <x v="3"/>
    <n v="5"/>
    <x v="15"/>
    <x v="2"/>
  </r>
  <r>
    <n v="12797539"/>
    <s v="2019 LDV T60 Mega TUB (4X4) SK8C"/>
    <n v="35990"/>
    <x v="28"/>
    <s v="T60"/>
    <s v="Mega TUB (4X4)"/>
    <s v="SK8C"/>
    <x v="13"/>
    <n v="49091"/>
    <x v="9"/>
    <x v="0"/>
    <x v="1"/>
    <s v=" Used"/>
    <n v="2776"/>
    <x v="1"/>
    <n v="5"/>
    <x v="13"/>
    <x v="2"/>
  </r>
  <r>
    <n v="12797559"/>
    <s v="2013 Volkswagen Amarok TDI400 (4X2) 2H MY12.5"/>
    <n v="15999"/>
    <x v="8"/>
    <s v="Amarok"/>
    <s v="TDI400 (4X2)"/>
    <s v="2H MY12.5"/>
    <x v="8"/>
    <n v="230300"/>
    <x v="23"/>
    <x v="1"/>
    <x v="1"/>
    <s v=" Used"/>
    <n v="1968"/>
    <x v="0"/>
    <n v="5"/>
    <x v="8"/>
    <x v="2"/>
  </r>
  <r>
    <n v="12797563"/>
    <s v="2014 Mazda CX-9 Luxury MY14"/>
    <n v="23980"/>
    <x v="10"/>
    <s v="CX-9"/>
    <s v="Luxury"/>
    <s v="MY14"/>
    <x v="12"/>
    <n v="136982"/>
    <x v="0"/>
    <x v="0"/>
    <x v="0"/>
    <s v=" Used"/>
    <n v="3726"/>
    <x v="3"/>
    <n v="7"/>
    <x v="12"/>
    <x v="2"/>
  </r>
  <r>
    <n v="12797564"/>
    <s v="2014 Mazda 3 Maxx BM"/>
    <n v="19990"/>
    <x v="10"/>
    <n v="3"/>
    <s v="Maxx"/>
    <s v="BM"/>
    <x v="12"/>
    <n v="68745"/>
    <x v="5"/>
    <x v="0"/>
    <x v="0"/>
    <s v=" Used"/>
    <n v="1998"/>
    <x v="1"/>
    <n v="5"/>
    <x v="12"/>
    <x v="2"/>
  </r>
  <r>
    <n v="12797565"/>
    <s v="2014 Mazda BT-50 XT (4X2) MY13"/>
    <n v="26890"/>
    <x v="10"/>
    <s v="BT-50"/>
    <s v="XT (4X2)"/>
    <s v="MY13"/>
    <x v="12"/>
    <n v="149539"/>
    <x v="19"/>
    <x v="1"/>
    <x v="1"/>
    <s v=" Used"/>
    <n v="3196"/>
    <x v="2"/>
    <n v="5"/>
    <x v="12"/>
    <x v="2"/>
  </r>
  <r>
    <n v="12797585"/>
    <s v="2020 Mitsubishi Pajero Sport Exceed (4X4) 7 Seat QF MY20"/>
    <n v="49990"/>
    <x v="13"/>
    <s v="Pajero Sport"/>
    <s v="Exceed (4X4) 7 Seat"/>
    <s v="QF MY20"/>
    <x v="9"/>
    <n v="113016"/>
    <x v="0"/>
    <x v="0"/>
    <x v="1"/>
    <s v=" Used"/>
    <n v="2442"/>
    <x v="1"/>
    <n v="7"/>
    <x v="9"/>
    <x v="1"/>
  </r>
  <r>
    <n v="12797614"/>
    <s v="2013 Nissan Navara ST (4X2) D40 MY12"/>
    <n v="10990"/>
    <x v="3"/>
    <s v="Navara"/>
    <s v="ST (4X2)"/>
    <s v="D40 MY12"/>
    <x v="8"/>
    <n v="279592"/>
    <x v="15"/>
    <x v="0"/>
    <x v="1"/>
    <s v=" Used"/>
    <n v="2488"/>
    <x v="2"/>
    <n v="5"/>
    <x v="8"/>
    <x v="2"/>
  </r>
  <r>
    <n v="12797619"/>
    <s v="2016 Ford Ranger XLT 3.2 (4X4) PX Mkii"/>
    <n v="37990"/>
    <x v="4"/>
    <s v="Ranger"/>
    <s v="XLT 3.2 (4X4)"/>
    <s v="PX Mkii"/>
    <x v="2"/>
    <n v="178942"/>
    <x v="19"/>
    <x v="0"/>
    <x v="1"/>
    <s v=" Used"/>
    <n v="3198"/>
    <x v="0"/>
    <n v="5"/>
    <x v="2"/>
    <x v="2"/>
  </r>
  <r>
    <n v="12797620"/>
    <s v="2012 Mitsubishi Triton GLX (4X4) MN MY12"/>
    <n v="19990"/>
    <x v="13"/>
    <s v="Triton"/>
    <s v="GLX (4X4)"/>
    <s v="MN MY12"/>
    <x v="11"/>
    <n v="242870"/>
    <x v="9"/>
    <x v="1"/>
    <x v="1"/>
    <s v=" Used"/>
    <n v="2477"/>
    <x v="2"/>
    <n v="5"/>
    <x v="11"/>
    <x v="2"/>
  </r>
  <r>
    <n v="12797665"/>
    <s v="2022 Renault Koleos Intens (4X2) XZG MY22"/>
    <n v="47990"/>
    <x v="16"/>
    <s v="Koleos"/>
    <s v="Intens (4X2)"/>
    <s v="XZG MY22"/>
    <x v="16"/>
    <n v="3571"/>
    <x v="0"/>
    <x v="0"/>
    <x v="0"/>
    <s v=" Used"/>
    <n v="2488"/>
    <x v="6"/>
    <n v="5"/>
    <x v="16"/>
    <x v="1"/>
  </r>
  <r>
    <n v="12797674"/>
    <s v="2016 Mitsubishi ASX LS (2WD) XB MY15.5"/>
    <n v="15990"/>
    <x v="13"/>
    <s v="ASX"/>
    <s v="LS (2WD)"/>
    <s v="XB MY15.5"/>
    <x v="2"/>
    <n v="137416"/>
    <x v="0"/>
    <x v="1"/>
    <x v="0"/>
    <s v=" Used"/>
    <n v="1998"/>
    <x v="2"/>
    <n v="5"/>
    <x v="2"/>
    <x v="2"/>
  </r>
  <r>
    <n v="12797682"/>
    <s v="2018 Land Rover Range Rover Evoque TD4 (132KW) Landmark Edition LV MY18"/>
    <n v="59990"/>
    <x v="22"/>
    <s v="Range Rover Evoque"/>
    <s v="TD4 (132KW) Landmark Edition"/>
    <s v="LV MY18"/>
    <x v="15"/>
    <n v="45000"/>
    <x v="0"/>
    <x v="0"/>
    <x v="1"/>
    <s v=" Used"/>
    <n v="1999"/>
    <x v="0"/>
    <n v="5"/>
    <x v="15"/>
    <x v="1"/>
  </r>
  <r>
    <n v="12797693"/>
    <s v="2021 Volkswagen Tiguan Allspace 162 TSI Highline 5NA MY21"/>
    <n v="62998"/>
    <x v="8"/>
    <s v="Tiguan"/>
    <s v="Allspace 162 TSI Highline"/>
    <s v="5NA MY21"/>
    <x v="1"/>
    <n v="28666"/>
    <x v="0"/>
    <x v="0"/>
    <x v="2"/>
    <s v=" Used"/>
    <n v="1984"/>
    <x v="2"/>
    <n v="7"/>
    <x v="1"/>
    <x v="1"/>
  </r>
  <r>
    <n v="12797717"/>
    <s v="2004 Nissan Pulsar ST N16 MY03"/>
    <n v="4700"/>
    <x v="3"/>
    <s v="Pulsar"/>
    <s v="ST"/>
    <s v="N16 MY03"/>
    <x v="14"/>
    <n v="148921"/>
    <x v="3"/>
    <x v="0"/>
    <x v="0"/>
    <s v=" Used"/>
    <n v="1769"/>
    <x v="2"/>
    <n v="5"/>
    <x v="14"/>
    <x v="0"/>
  </r>
  <r>
    <n v="12797719"/>
    <s v="2017 Holden Colorado LT (4X4) RG MY17"/>
    <n v="31999"/>
    <x v="2"/>
    <s v="Colorado"/>
    <s v="LT (4X4)"/>
    <s v="RG MY17"/>
    <x v="3"/>
    <n v="182432"/>
    <x v="12"/>
    <x v="0"/>
    <x v="1"/>
    <s v=" Used"/>
    <n v="2776"/>
    <x v="3"/>
    <n v="5"/>
    <x v="3"/>
    <x v="2"/>
  </r>
  <r>
    <n v="12797723"/>
    <s v="2017 Toyota Hiace LWB KDH201R MY16"/>
    <n v="39990"/>
    <x v="0"/>
    <s v="Hiace"/>
    <s v="LWB"/>
    <s v="KDH201R MY16"/>
    <x v="3"/>
    <n v="126355"/>
    <x v="6"/>
    <x v="0"/>
    <x v="1"/>
    <s v=" Used"/>
    <n v="2982"/>
    <x v="2"/>
    <n v="2"/>
    <x v="3"/>
    <x v="2"/>
  </r>
  <r>
    <n v="12797737"/>
    <s v="2012 Toyota RAV4 Cruiser (2WD) ACA38R"/>
    <n v="19913"/>
    <x v="0"/>
    <s v="RAV4"/>
    <s v="Cruiser (2WD)"/>
    <s v="ACA38R"/>
    <x v="11"/>
    <n v="123745"/>
    <x v="0"/>
    <x v="0"/>
    <x v="0"/>
    <s v=" Used"/>
    <n v="2362"/>
    <x v="2"/>
    <n v="5"/>
    <x v="11"/>
    <x v="2"/>
  </r>
  <r>
    <n v="12797738"/>
    <s v="2015 Ford Ranger XLS 3.2 (4X4) PX Mkii"/>
    <n v="39913"/>
    <x v="4"/>
    <s v="Ranger"/>
    <s v="XLS 3.2 (4X4)"/>
    <s v="PX Mkii"/>
    <x v="7"/>
    <n v="64227"/>
    <x v="19"/>
    <x v="1"/>
    <x v="1"/>
    <s v=" Used"/>
    <n v="3198"/>
    <x v="5"/>
    <n v="5"/>
    <x v="7"/>
    <x v="2"/>
  </r>
  <r>
    <n v="12797740"/>
    <s v="2014 Mitsubishi Pajero GLS LWB (4X4) NX MY15"/>
    <n v="31913"/>
    <x v="13"/>
    <s v="Pajero"/>
    <s v="GLS LWB (4X4)"/>
    <s v="NX MY15"/>
    <x v="12"/>
    <n v="197560"/>
    <x v="0"/>
    <x v="0"/>
    <x v="1"/>
    <s v=" Used"/>
    <n v="3200"/>
    <x v="22"/>
    <n v="7"/>
    <x v="12"/>
    <x v="2"/>
  </r>
  <r>
    <n v="12797748"/>
    <s v="2017 Audi Q2 1.4 Tfsi YA COD GA"/>
    <n v="29800"/>
    <x v="11"/>
    <s v="Q2"/>
    <s v="1.4 Tfsi YA COD"/>
    <s v="GA"/>
    <x v="3"/>
    <n v="89759"/>
    <x v="0"/>
    <x v="0"/>
    <x v="2"/>
    <s v=" Used"/>
    <n v="1395"/>
    <x v="2"/>
    <n v="5"/>
    <x v="3"/>
    <x v="2"/>
  </r>
  <r>
    <n v="12797761"/>
    <s v="2015 Mitsubishi ASX XLS (2WD) XB MY15"/>
    <n v="20888"/>
    <x v="13"/>
    <s v="ASX"/>
    <s v="XLS (2WD)"/>
    <s v="XB MY15"/>
    <x v="7"/>
    <n v="90827"/>
    <x v="0"/>
    <x v="0"/>
    <x v="0"/>
    <s v=" Used"/>
    <n v="1998"/>
    <x v="0"/>
    <n v="5"/>
    <x v="7"/>
    <x v="2"/>
  </r>
  <r>
    <n v="12797766"/>
    <s v="2022 Mini Countryman Cooper S Mini Yours F60"/>
    <n v="67900"/>
    <x v="26"/>
    <s v="Countryman"/>
    <s v="Cooper S Mini Yours"/>
    <s v="F60"/>
    <x v="16"/>
    <n v="1800"/>
    <x v="0"/>
    <x v="2"/>
    <x v="2"/>
    <s v=" Demo"/>
    <n v="1998"/>
    <x v="1"/>
    <n v="5"/>
    <x v="16"/>
    <x v="1"/>
  </r>
  <r>
    <n v="12797767"/>
    <s v="2022 BMW 220I M Sport G42"/>
    <n v="74900"/>
    <x v="5"/>
    <s v="220I"/>
    <s v="M Sport"/>
    <s v="G42"/>
    <x v="16"/>
    <n v="3517"/>
    <x v="20"/>
    <x v="0"/>
    <x v="2"/>
    <s v=" Demo"/>
    <n v="1998"/>
    <x v="3"/>
    <n v="4"/>
    <x v="16"/>
    <x v="1"/>
  </r>
  <r>
    <n v="12797769"/>
    <s v="2022 BMW X5 Xdrive30D G05"/>
    <n v="132900"/>
    <x v="5"/>
    <s v="X5"/>
    <s v="Xdrive30D"/>
    <s v="G05"/>
    <x v="16"/>
    <n v="3557"/>
    <x v="0"/>
    <x v="0"/>
    <x v="1"/>
    <s v=" Demo"/>
    <n v="2993"/>
    <x v="0"/>
    <n v="5"/>
    <x v="16"/>
    <x v="1"/>
  </r>
  <r>
    <n v="12797771"/>
    <s v="2022 BMW X5 Xdrive30D G05"/>
    <n v="133900"/>
    <x v="5"/>
    <s v="X5"/>
    <s v="Xdrive30D"/>
    <s v="G05"/>
    <x v="16"/>
    <n v="3566"/>
    <x v="0"/>
    <x v="0"/>
    <x v="1"/>
    <s v=" Demo"/>
    <n v="2993"/>
    <x v="1"/>
    <n v="5"/>
    <x v="16"/>
    <x v="1"/>
  </r>
  <r>
    <n v="12797784"/>
    <s v="2019 Toyota 86 GTS ZN6 MY18"/>
    <n v="38377"/>
    <x v="0"/>
    <n v="86"/>
    <s v="GTS"/>
    <s v="ZN6 MY18"/>
    <x v="13"/>
    <n v="55368"/>
    <x v="20"/>
    <x v="1"/>
    <x v="2"/>
    <s v=" Used"/>
    <n v="1998"/>
    <x v="1"/>
    <n v="4"/>
    <x v="13"/>
    <x v="2"/>
  </r>
  <r>
    <n v="12797787"/>
    <s v="2019 Toyota Corolla Ascent Sport + Navigation Mzea12R"/>
    <n v="30777"/>
    <x v="0"/>
    <s v="Corolla"/>
    <s v="Ascent Sport + Navigation"/>
    <s v="Mzea12R"/>
    <x v="13"/>
    <n v="55861"/>
    <x v="3"/>
    <x v="0"/>
    <x v="0"/>
    <s v=" Used"/>
    <n v="1987"/>
    <x v="2"/>
    <n v="5"/>
    <x v="13"/>
    <x v="2"/>
  </r>
  <r>
    <n v="12797789"/>
    <s v="2019 Toyota Corolla Ascent Sport + TR KIT Mzea12R"/>
    <n v="30777"/>
    <x v="0"/>
    <s v="Corolla"/>
    <s v="Ascent Sport + TR KIT"/>
    <s v="Mzea12R"/>
    <x v="13"/>
    <n v="59402"/>
    <x v="5"/>
    <x v="0"/>
    <x v="0"/>
    <s v=" Used"/>
    <n v="1987"/>
    <x v="2"/>
    <n v="5"/>
    <x v="13"/>
    <x v="2"/>
  </r>
  <r>
    <n v="12797808"/>
    <s v="2022 Mercedes-Benz GLC 300 4Matic X253 MY22"/>
    <n v="99800"/>
    <x v="1"/>
    <s v="GLC"/>
    <s v="300 4Matic"/>
    <s v="X253 MY22"/>
    <x v="16"/>
    <n v="5600"/>
    <x v="0"/>
    <x v="0"/>
    <x v="2"/>
    <s v=" Used"/>
    <n v="1991"/>
    <x v="0"/>
    <n v="5"/>
    <x v="16"/>
    <x v="1"/>
  </r>
  <r>
    <n v="12797810"/>
    <s v="2022 Mercedes-Benz GLC 300 4Matic C253 MY22"/>
    <n v="112800"/>
    <x v="1"/>
    <s v="GLC"/>
    <s v="300 4Matic"/>
    <s v="C253 MY22"/>
    <x v="16"/>
    <n v="3286"/>
    <x v="20"/>
    <x v="0"/>
    <x v="2"/>
    <s v=" Used"/>
    <n v="1991"/>
    <x v="5"/>
    <n v="5"/>
    <x v="16"/>
    <x v="1"/>
  </r>
  <r>
    <n v="12797811"/>
    <s v="2022 Mercedes-Benz GLC 300 4Matic X253 MY22"/>
    <n v="95800"/>
    <x v="1"/>
    <s v="GLC"/>
    <s v="300 4Matic"/>
    <s v="X253 MY22"/>
    <x v="16"/>
    <n v="13978"/>
    <x v="0"/>
    <x v="0"/>
    <x v="2"/>
    <s v=" Used"/>
    <n v="1991"/>
    <x v="2"/>
    <n v="5"/>
    <x v="16"/>
    <x v="1"/>
  </r>
  <r>
    <n v="12797812"/>
    <s v="2022 Mercedes-Benz GLC 300 4Matic X253 MY22"/>
    <n v="94800"/>
    <x v="1"/>
    <s v="GLC"/>
    <s v="300 4Matic"/>
    <s v="X253 MY22"/>
    <x v="16"/>
    <n v="4590"/>
    <x v="0"/>
    <x v="0"/>
    <x v="2"/>
    <s v=" Used"/>
    <n v="1991"/>
    <x v="3"/>
    <n v="5"/>
    <x v="16"/>
    <x v="1"/>
  </r>
  <r>
    <n v="12797838"/>
    <s v="2012 Mercedes-Benz C200 BE W204 MY11"/>
    <n v="21990"/>
    <x v="1"/>
    <s v="C200"/>
    <s v="BE"/>
    <s v="W204 MY11"/>
    <x v="11"/>
    <n v="83817"/>
    <x v="3"/>
    <x v="0"/>
    <x v="2"/>
    <s v=" Used"/>
    <n v="1796"/>
    <x v="2"/>
    <n v="5"/>
    <x v="11"/>
    <x v="2"/>
  </r>
  <r>
    <n v="12797877"/>
    <s v="2021 Toyota Yaris Ascent Sport Mxpa10R"/>
    <n v="30888"/>
    <x v="0"/>
    <s v="Yaris"/>
    <s v="Ascent Sport"/>
    <s v="Mxpa10R"/>
    <x v="1"/>
    <n v="15723"/>
    <x v="5"/>
    <x v="0"/>
    <x v="0"/>
    <s v=" Used"/>
    <n v="1490"/>
    <x v="2"/>
    <n v="5"/>
    <x v="1"/>
    <x v="2"/>
  </r>
  <r>
    <n v="12797886"/>
    <s v="2018 Subaru Outback 2.5I MY18"/>
    <n v="39970"/>
    <x v="12"/>
    <s v="Outback"/>
    <s v="2.5I"/>
    <s v="MY18"/>
    <x v="15"/>
    <n v="66457"/>
    <x v="0"/>
    <x v="0"/>
    <x v="0"/>
    <s v=" Used"/>
    <n v="2498"/>
    <x v="4"/>
    <n v="5"/>
    <x v="15"/>
    <x v="2"/>
  </r>
  <r>
    <n v="12797898"/>
    <s v="2005 Lexus RX330 Sports Luxury MCU38R Update"/>
    <n v="16990"/>
    <x v="9"/>
    <s v="RX330"/>
    <s v="Sports Luxury"/>
    <s v="MCU38R Update"/>
    <x v="5"/>
    <n v="139713"/>
    <x v="0"/>
    <x v="0"/>
    <x v="0"/>
    <s v=" Used"/>
    <n v="3311"/>
    <x v="5"/>
    <n v="5"/>
    <x v="5"/>
    <x v="2"/>
  </r>
  <r>
    <n v="12797914"/>
    <s v="2021 Chevrolet Silverado 1500 LTZ Premium Tech Pack MY21"/>
    <n v="134990"/>
    <x v="37"/>
    <s v="Silverado"/>
    <s v="1500 LTZ Premium Tech Pack"/>
    <s v="MY21"/>
    <x v="1"/>
    <n v="54001"/>
    <x v="10"/>
    <x v="0"/>
    <x v="0"/>
    <s v=" Used"/>
    <n v="6162"/>
    <x v="5"/>
    <n v="5"/>
    <x v="1"/>
    <x v="1"/>
  </r>
  <r>
    <n v="12797922"/>
    <s v="2009 Nissan Navara ST-R (4X4) D22 MY08"/>
    <n v="11990"/>
    <x v="3"/>
    <s v="Navara"/>
    <s v="ST-R (4X4)"/>
    <s v="D22 MY08"/>
    <x v="10"/>
    <n v="269487"/>
    <x v="15"/>
    <x v="1"/>
    <x v="1"/>
    <s v=" Used"/>
    <n v="2488"/>
    <x v="5"/>
    <n v="5"/>
    <x v="10"/>
    <x v="2"/>
  </r>
  <r>
    <n v="12797930"/>
    <s v="2010 Mazda CX-9 Grand Touring 10 Upgrade"/>
    <n v="16990"/>
    <x v="10"/>
    <s v="CX-9"/>
    <s v="Grand Touring"/>
    <s v="10 Upgrade"/>
    <x v="0"/>
    <n v="173770"/>
    <x v="0"/>
    <x v="0"/>
    <x v="0"/>
    <s v=" Used"/>
    <n v="3726"/>
    <x v="1"/>
    <n v="7"/>
    <x v="0"/>
    <x v="2"/>
  </r>
  <r>
    <n v="12797931"/>
    <s v="2009 Holden Commodore SV6 VE MY09.5"/>
    <n v="10995"/>
    <x v="2"/>
    <s v="Commodore"/>
    <s v="SV6"/>
    <s v="VE MY09.5"/>
    <x v="10"/>
    <n v="298688"/>
    <x v="22"/>
    <x v="1"/>
    <x v="0"/>
    <s v=" Used"/>
    <n v="3564"/>
    <x v="3"/>
    <n v="2"/>
    <x v="10"/>
    <x v="2"/>
  </r>
  <r>
    <n v="12797934"/>
    <s v="2012 Holden Colorado LX (4X4) RG"/>
    <n v="18500"/>
    <x v="2"/>
    <s v="Colorado"/>
    <s v="LX (4X4)"/>
    <s v="RG"/>
    <x v="11"/>
    <n v="279000"/>
    <x v="27"/>
    <x v="1"/>
    <x v="1"/>
    <s v=" Used"/>
    <n v="2776"/>
    <x v="2"/>
    <n v="5"/>
    <x v="11"/>
    <x v="2"/>
  </r>
  <r>
    <n v="12797935"/>
    <s v="2015 Audi S3 2.0 Tfsi Quattro 8V MY15"/>
    <n v="38890"/>
    <x v="11"/>
    <s v="S3"/>
    <s v="2.0 Tfsi Quattro"/>
    <s v="8V MY15"/>
    <x v="7"/>
    <n v="109211"/>
    <x v="1"/>
    <x v="0"/>
    <x v="2"/>
    <s v=" Used"/>
    <n v="1984"/>
    <x v="3"/>
    <n v="4"/>
    <x v="7"/>
    <x v="2"/>
  </r>
  <r>
    <n v="12797937"/>
    <s v="2016 Mazda 3 SP25 GT BM MY15"/>
    <n v="21590"/>
    <x v="10"/>
    <n v="3"/>
    <s v="SP25 GT"/>
    <s v="BM MY15"/>
    <x v="2"/>
    <n v="95347"/>
    <x v="3"/>
    <x v="1"/>
    <x v="0"/>
    <s v=" Used"/>
    <n v="2488"/>
    <x v="3"/>
    <n v="5"/>
    <x v="2"/>
    <x v="2"/>
  </r>
  <r>
    <n v="12797938"/>
    <s v="2018 Volkswagen Tiguan 110 TSI Comfortline 5NA MY18"/>
    <n v="35990"/>
    <x v="8"/>
    <s v="Tiguan"/>
    <s v="110 TSI Comfortline"/>
    <s v="5NA MY18"/>
    <x v="15"/>
    <n v="43241"/>
    <x v="0"/>
    <x v="0"/>
    <x v="2"/>
    <s v=" Used"/>
    <n v="1395"/>
    <x v="1"/>
    <n v="5"/>
    <x v="15"/>
    <x v="2"/>
  </r>
  <r>
    <n v="12797942"/>
    <s v="2016 Audi A3 1.4 Tfsi Sportback COD 8V MY17"/>
    <n v="31190"/>
    <x v="11"/>
    <s v="A3"/>
    <s v="1.4 Tfsi Sportback COD"/>
    <s v="8V MY17"/>
    <x v="2"/>
    <n v="53559"/>
    <x v="5"/>
    <x v="0"/>
    <x v="2"/>
    <s v=" Used"/>
    <n v="1395"/>
    <x v="5"/>
    <n v="5"/>
    <x v="2"/>
    <x v="2"/>
  </r>
  <r>
    <n v="12797946"/>
    <s v="2016 Lexus IS300H Luxury Hybrid AVE30R MY16"/>
    <n v="35690"/>
    <x v="9"/>
    <s v="IS300H"/>
    <s v="Luxury Hybrid"/>
    <s v="AVE30R MY16"/>
    <x v="2"/>
    <n v="98026"/>
    <x v="3"/>
    <x v="0"/>
    <x v="3"/>
    <s v=" Used"/>
    <n v="2494"/>
    <x v="5"/>
    <n v="5"/>
    <x v="2"/>
    <x v="2"/>
  </r>
  <r>
    <n v="12797947"/>
    <s v="2018 Mazda 6 Atenza 6C MY18 (gl)"/>
    <n v="39490"/>
    <x v="10"/>
    <n v="6"/>
    <s v="Atenza"/>
    <s v="6C MY18 (gl)"/>
    <x v="15"/>
    <n v="23775"/>
    <x v="0"/>
    <x v="0"/>
    <x v="0"/>
    <s v=" Used"/>
    <n v="2488"/>
    <x v="1"/>
    <n v="5"/>
    <x v="15"/>
    <x v="2"/>
  </r>
  <r>
    <n v="12797948"/>
    <s v="2015 BMW 420I Modern Line F32 MY15"/>
    <n v="36990"/>
    <x v="5"/>
    <s v="420I"/>
    <s v="Modern Line"/>
    <s v="F32 MY15"/>
    <x v="7"/>
    <n v="79794"/>
    <x v="20"/>
    <x v="0"/>
    <x v="2"/>
    <s v=" Used"/>
    <n v="1997"/>
    <x v="2"/>
    <n v="4"/>
    <x v="7"/>
    <x v="2"/>
  </r>
  <r>
    <n v="12797950"/>
    <s v="2016 Mini Cooper S F56"/>
    <n v="31790"/>
    <x v="26"/>
    <s v="Cooper"/>
    <s v="S"/>
    <s v="F56"/>
    <x v="2"/>
    <n v="47185"/>
    <x v="5"/>
    <x v="0"/>
    <x v="2"/>
    <s v=" Used"/>
    <n v="1998"/>
    <x v="23"/>
    <n v="4"/>
    <x v="2"/>
    <x v="2"/>
  </r>
  <r>
    <n v="12797951"/>
    <s v="2017 Nissan X-Trail ST-L 7 Seat (fwd) T32"/>
    <n v="25990"/>
    <x v="3"/>
    <s v="X-Trail"/>
    <s v="ST-L 7 Seat (fwd)"/>
    <s v="T32"/>
    <x v="3"/>
    <n v="81578"/>
    <x v="0"/>
    <x v="0"/>
    <x v="0"/>
    <s v=" Used"/>
    <n v="2488"/>
    <x v="0"/>
    <n v="7"/>
    <x v="3"/>
    <x v="2"/>
  </r>
  <r>
    <n v="12797953"/>
    <s v="2017 Toyota Kluger GX (4X2) GSU50R MY17"/>
    <n v="38990"/>
    <x v="0"/>
    <s v="Kluger"/>
    <s v="GX (4X2)"/>
    <s v="GSU50R MY17"/>
    <x v="3"/>
    <n v="55508"/>
    <x v="0"/>
    <x v="0"/>
    <x v="0"/>
    <s v=" Used"/>
    <n v="3456"/>
    <x v="2"/>
    <n v="7"/>
    <x v="3"/>
    <x v="2"/>
  </r>
  <r>
    <n v="12797954"/>
    <s v="2018 Isuzu MU-X LS-T (4X4) UC MY18"/>
    <n v="55190"/>
    <x v="6"/>
    <s v="MU-X"/>
    <s v="LS-T (4X4)"/>
    <s v="UC MY18"/>
    <x v="15"/>
    <n v="33719"/>
    <x v="0"/>
    <x v="0"/>
    <x v="1"/>
    <s v=" Used"/>
    <n v="2999"/>
    <x v="0"/>
    <n v="7"/>
    <x v="15"/>
    <x v="1"/>
  </r>
  <r>
    <n v="12797955"/>
    <s v="2017 Ford Ranger Wildtrak 3.2 (4X4) PX Mkii MY17"/>
    <n v="54990"/>
    <x v="4"/>
    <s v="Ranger"/>
    <s v="Wildtrak 3.2 (4X4)"/>
    <s v="PX Mkii MY17"/>
    <x v="3"/>
    <n v="64040"/>
    <x v="15"/>
    <x v="0"/>
    <x v="1"/>
    <s v=" Used"/>
    <n v="3198"/>
    <x v="15"/>
    <n v="5"/>
    <x v="3"/>
    <x v="1"/>
  </r>
  <r>
    <n v="12797971"/>
    <s v="2012 Mercedes-Benz C250 CDI Avantgarde BE W204 MY11"/>
    <n v="20000"/>
    <x v="1"/>
    <s v="C250"/>
    <s v="CDI Avantgarde BE"/>
    <s v="W204 MY11"/>
    <x v="11"/>
    <n v="118386"/>
    <x v="3"/>
    <x v="0"/>
    <x v="1"/>
    <s v=" Used"/>
    <n v="2148"/>
    <x v="2"/>
    <n v="5"/>
    <x v="11"/>
    <x v="2"/>
  </r>
  <r>
    <n v="12797980"/>
    <s v="2014 Isuzu D-MAX EX (4X4) TF MY15"/>
    <n v="26000"/>
    <x v="6"/>
    <s v="D-MAX"/>
    <s v="EX (4X4)"/>
    <s v="TF MY15"/>
    <x v="12"/>
    <n v="209000"/>
    <x v="4"/>
    <x v="1"/>
    <x v="1"/>
    <s v=" Used"/>
    <n v="2999"/>
    <x v="2"/>
    <n v="2"/>
    <x v="12"/>
    <x v="2"/>
  </r>
  <r>
    <n v="12797981"/>
    <s v="2018 Ford Ranger XLT 2.0 (4X4) PX Mkiii MY19"/>
    <n v="54990"/>
    <x v="4"/>
    <s v="Ranger"/>
    <s v="XLT 2.0 (4X4)"/>
    <s v="PX Mkiii MY19"/>
    <x v="15"/>
    <n v="116368"/>
    <x v="16"/>
    <x v="0"/>
    <x v="1"/>
    <s v=" Used"/>
    <n v="1996"/>
    <x v="1"/>
    <n v="5"/>
    <x v="15"/>
    <x v="1"/>
  </r>
  <r>
    <n v="12797986"/>
    <s v="2013 Audi A4 2.0 TDI Quattro B8 (8K) MY14"/>
    <n v="26990"/>
    <x v="11"/>
    <s v="A4"/>
    <s v="2.0 TDI Quattro"/>
    <s v="B8 (8K) MY14"/>
    <x v="8"/>
    <n v="169461"/>
    <x v="3"/>
    <x v="0"/>
    <x v="1"/>
    <s v=" Used"/>
    <n v="1968"/>
    <x v="1"/>
    <n v="5"/>
    <x v="8"/>
    <x v="2"/>
  </r>
  <r>
    <n v="12797996"/>
    <s v="2018 Toyota RAV4 GXL (2WD) ZSA42R MY18"/>
    <n v="34500"/>
    <x v="0"/>
    <s v="RAV4"/>
    <s v="GXL (2WD)"/>
    <s v="ZSA42R MY18"/>
    <x v="15"/>
    <n v="52800"/>
    <x v="0"/>
    <x v="0"/>
    <x v="0"/>
    <s v=" Used"/>
    <n v="1987"/>
    <x v="32"/>
    <n v="5"/>
    <x v="15"/>
    <x v="2"/>
  </r>
  <r>
    <n v="12798000"/>
    <s v="2014 BMW 328I Gran Turismo (luxury) F34 MY15"/>
    <n v="25490"/>
    <x v="5"/>
    <s v="328I"/>
    <s v="Gran Turismo (luxury)"/>
    <s v="F34 MY15"/>
    <x v="12"/>
    <n v="121555"/>
    <x v="5"/>
    <x v="0"/>
    <x v="2"/>
    <s v=" Used"/>
    <n v="1997"/>
    <x v="3"/>
    <n v="5"/>
    <x v="12"/>
    <x v="2"/>
  </r>
  <r>
    <n v="12798005"/>
    <s v="2017 Toyota C-HR Koba (awd) NGX50R"/>
    <n v="34888"/>
    <x v="0"/>
    <s v="C-HR"/>
    <s v="Koba (awd)"/>
    <s v="NGX50R"/>
    <x v="3"/>
    <n v="40100"/>
    <x v="0"/>
    <x v="0"/>
    <x v="2"/>
    <s v=" Used"/>
    <n v="1197"/>
    <x v="3"/>
    <n v="5"/>
    <x v="3"/>
    <x v="2"/>
  </r>
  <r>
    <n v="12798014"/>
    <s v="2013 Mazda 3 NEO BL Series 2 MY13"/>
    <n v="14995"/>
    <x v="10"/>
    <n v="3"/>
    <s v="NEO"/>
    <s v="BL Series 2 MY13"/>
    <x v="8"/>
    <n v="100486"/>
    <x v="3"/>
    <x v="0"/>
    <x v="0"/>
    <s v=" Used"/>
    <n v="1999"/>
    <x v="2"/>
    <n v="5"/>
    <x v="8"/>
    <x v="2"/>
  </r>
  <r>
    <n v="12798021"/>
    <s v="2015 Mazda CX-3 Maxx (fwd) DK"/>
    <n v="23990"/>
    <x v="10"/>
    <s v="CX-3"/>
    <s v="Maxx (fwd)"/>
    <s v="DK"/>
    <x v="7"/>
    <n v="52646"/>
    <x v="0"/>
    <x v="0"/>
    <x v="0"/>
    <s v=" Used"/>
    <n v="1998"/>
    <x v="2"/>
    <n v="5"/>
    <x v="7"/>
    <x v="2"/>
  </r>
  <r>
    <n v="12798055"/>
    <s v="2016 Holden Captiva 5 LS (fwd) CG MY17"/>
    <n v="13888"/>
    <x v="2"/>
    <s v="Captiva"/>
    <s v="5 LS (fwd)"/>
    <s v="CG MY17"/>
    <x v="2"/>
    <n v="125502"/>
    <x v="0"/>
    <x v="0"/>
    <x v="0"/>
    <s v=" Used"/>
    <n v="2384"/>
    <x v="0"/>
    <n v="5"/>
    <x v="2"/>
    <x v="2"/>
  </r>
  <r>
    <n v="12798062"/>
    <s v="2020 Hyundai I30 Active PD2 MY20"/>
    <n v="22990"/>
    <x v="7"/>
    <s v="I30"/>
    <s v="Active"/>
    <s v="PD2 MY20"/>
    <x v="9"/>
    <n v="51820"/>
    <x v="5"/>
    <x v="0"/>
    <x v="0"/>
    <s v=" Used"/>
    <n v="1999"/>
    <x v="5"/>
    <n v="5"/>
    <x v="9"/>
    <x v="2"/>
  </r>
  <r>
    <n v="12798072"/>
    <s v="2017 Hyundai Tucson Highlander (awd) TLE"/>
    <n v="32000"/>
    <x v="7"/>
    <s v="Tucson"/>
    <s v="Highlander (awd)"/>
    <s v="TLE"/>
    <x v="3"/>
    <n v="102890"/>
    <x v="0"/>
    <x v="0"/>
    <x v="0"/>
    <s v=" Used"/>
    <n v="1591"/>
    <x v="10"/>
    <n v="5"/>
    <x v="3"/>
    <x v="2"/>
  </r>
  <r>
    <n v="12798091"/>
    <s v="2017 Toyota RAV4 GXL (2WD) ZSA42R MY18"/>
    <n v="33490"/>
    <x v="0"/>
    <s v="RAV4"/>
    <s v="GXL (2WD)"/>
    <s v="ZSA42R MY18"/>
    <x v="3"/>
    <n v="64357"/>
    <x v="0"/>
    <x v="0"/>
    <x v="0"/>
    <s v=" Used"/>
    <n v="1987"/>
    <x v="2"/>
    <n v="5"/>
    <x v="3"/>
    <x v="2"/>
  </r>
  <r>
    <n v="12798123"/>
    <s v="2017 Kia Sportage SI (fwd) QL MY18"/>
    <n v="25888"/>
    <x v="14"/>
    <s v="Sportage"/>
    <s v="SI (fwd)"/>
    <s v="QL MY18"/>
    <x v="3"/>
    <n v="111005"/>
    <x v="0"/>
    <x v="0"/>
    <x v="0"/>
    <s v=" Used"/>
    <n v="1999"/>
    <x v="3"/>
    <n v="5"/>
    <x v="3"/>
    <x v="2"/>
  </r>
  <r>
    <n v="12798166"/>
    <s v="2018 Kia Cerato Sport+ YD MY18"/>
    <n v="23888"/>
    <x v="14"/>
    <s v="Cerato"/>
    <s v="Sport+"/>
    <s v="YD MY18"/>
    <x v="15"/>
    <n v="48480"/>
    <x v="5"/>
    <x v="0"/>
    <x v="0"/>
    <s v=" Used"/>
    <n v="1999"/>
    <x v="1"/>
    <n v="5"/>
    <x v="15"/>
    <x v="2"/>
  </r>
  <r>
    <n v="12798170"/>
    <s v="2014 Ford Falcon XR6T FG MK2"/>
    <n v="34992"/>
    <x v="4"/>
    <s v="Falcon"/>
    <s v="XR6T"/>
    <s v="FG MK2"/>
    <x v="12"/>
    <n v="174014"/>
    <x v="3"/>
    <x v="0"/>
    <x v="0"/>
    <s v=" Used"/>
    <n v="3984"/>
    <x v="2"/>
    <n v="5"/>
    <x v="12"/>
    <x v="2"/>
  </r>
  <r>
    <n v="12798171"/>
    <s v="2007 Mazda 2 Maxx DY MY05 Upgrade"/>
    <n v="5992"/>
    <x v="10"/>
    <n v="2"/>
    <s v="Maxx"/>
    <s v="DY MY05 Upgrade"/>
    <x v="18"/>
    <n v="189326"/>
    <x v="5"/>
    <x v="0"/>
    <x v="0"/>
    <s v=" Used"/>
    <n v="1498"/>
    <x v="5"/>
    <n v="4"/>
    <x v="18"/>
    <x v="0"/>
  </r>
  <r>
    <n v="12798178"/>
    <s v="2017 Toyota Corolla Hybrid ZWE186R MY16"/>
    <n v="27992"/>
    <x v="0"/>
    <s v="Corolla"/>
    <s v="Hybrid"/>
    <s v="ZWE186R MY16"/>
    <x v="3"/>
    <n v="96859"/>
    <x v="5"/>
    <x v="0"/>
    <x v="3"/>
    <s v=" Used"/>
    <n v="1798"/>
    <x v="2"/>
    <n v="5"/>
    <x v="3"/>
    <x v="2"/>
  </r>
  <r>
    <n v="12798185"/>
    <s v="2020 Toyota RAV4 GXL (2WD) Mxaa52R"/>
    <n v="45990"/>
    <x v="0"/>
    <s v="RAV4"/>
    <s v="GXL (2WD)"/>
    <s v="Mxaa52R"/>
    <x v="9"/>
    <n v="37344"/>
    <x v="0"/>
    <x v="0"/>
    <x v="0"/>
    <s v=" Used"/>
    <n v="1987"/>
    <x v="3"/>
    <n v="5"/>
    <x v="9"/>
    <x v="1"/>
  </r>
  <r>
    <n v="12798194"/>
    <s v="2022 Toyota Hilux Rogue (4X4) GUN126R"/>
    <n v="80950"/>
    <x v="0"/>
    <s v="Hilux"/>
    <s v="Rogue (4X4)"/>
    <s v="GUN126R"/>
    <x v="16"/>
    <n v="8705"/>
    <x v="16"/>
    <x v="0"/>
    <x v="1"/>
    <s v=" Used"/>
    <n v="2753"/>
    <x v="22"/>
    <n v="5"/>
    <x v="16"/>
    <x v="1"/>
  </r>
  <r>
    <n v="12798197"/>
    <s v="2009 Mitsubishi Pajero VR-X LWB (4X4) NT"/>
    <n v="15500"/>
    <x v="13"/>
    <s v="Pajero"/>
    <s v="VR-X LWB (4X4)"/>
    <s v="NT"/>
    <x v="10"/>
    <n v="372000"/>
    <x v="0"/>
    <x v="0"/>
    <x v="1"/>
    <s v=" Used"/>
    <n v="3200"/>
    <x v="6"/>
    <n v="7"/>
    <x v="10"/>
    <x v="2"/>
  </r>
  <r>
    <n v="12798203"/>
    <s v="2019 Ford Ranger Wildtrak 2.0 (4X4) PX Mkiii MY19"/>
    <n v="49950"/>
    <x v="4"/>
    <s v="Ranger"/>
    <s v="Wildtrak 2.0 (4X4)"/>
    <s v="PX Mkiii MY19"/>
    <x v="13"/>
    <n v="154512"/>
    <x v="16"/>
    <x v="0"/>
    <x v="1"/>
    <s v=" Used"/>
    <n v="1996"/>
    <x v="2"/>
    <n v="5"/>
    <x v="13"/>
    <x v="1"/>
  </r>
  <r>
    <n v="12798205"/>
    <s v="2017 Mitsubishi Triton GLX Plus (4X4) MQ MY17"/>
    <n v="40950"/>
    <x v="13"/>
    <s v="Triton"/>
    <s v="GLX Plus (4X4)"/>
    <s v="MQ MY17"/>
    <x v="3"/>
    <n v="75832"/>
    <x v="19"/>
    <x v="1"/>
    <x v="1"/>
    <s v=" Used"/>
    <n v="2440"/>
    <x v="2"/>
    <n v="5"/>
    <x v="3"/>
    <x v="1"/>
  </r>
  <r>
    <n v="12798206"/>
    <s v="2021 Kia Niro HEV Sport (hybrid) DE MY21"/>
    <n v="42950"/>
    <x v="14"/>
    <s v="Niro"/>
    <s v="HEV Sport (hybrid)"/>
    <s v="DE MY21"/>
    <x v="1"/>
    <n v="10504"/>
    <x v="0"/>
    <x v="0"/>
    <x v="4"/>
    <s v=" Used"/>
    <n v="1580"/>
    <x v="5"/>
    <n v="5"/>
    <x v="1"/>
    <x v="1"/>
  </r>
  <r>
    <n v="12798232"/>
    <s v="2012 Land Rover Defender 110 (4X4) MY12"/>
    <n v="66990"/>
    <x v="22"/>
    <s v="Defender"/>
    <s v="110 (4X4)"/>
    <s v="MY12"/>
    <x v="11"/>
    <n v="136000"/>
    <x v="0"/>
    <x v="1"/>
    <x v="1"/>
    <s v=" Used"/>
    <n v="2179"/>
    <x v="5"/>
    <n v="5"/>
    <x v="11"/>
    <x v="1"/>
  </r>
  <r>
    <n v="12798241"/>
    <s v="2010 Volkswagen Golf 77 TDI Trendline 1K MY10"/>
    <n v="8500"/>
    <x v="8"/>
    <s v="Golf"/>
    <s v="77 TDI Trendline"/>
    <s v="1K MY10"/>
    <x v="0"/>
    <n v="204000"/>
    <x v="5"/>
    <x v="0"/>
    <x v="1"/>
    <s v=" Used"/>
    <n v="1598"/>
    <x v="0"/>
    <n v="5"/>
    <x v="0"/>
    <x v="0"/>
  </r>
  <r>
    <n v="12798260"/>
    <s v="2015 Volkswagen Amarok TDI400 (4X4) 2H MY15"/>
    <n v="34990"/>
    <x v="8"/>
    <s v="Amarok"/>
    <s v="TDI400 (4X4)"/>
    <s v="2H MY15"/>
    <x v="7"/>
    <n v="135000"/>
    <x v="22"/>
    <x v="1"/>
    <x v="1"/>
    <s v=" Used"/>
    <n v="1968"/>
    <x v="0"/>
    <n v="2"/>
    <x v="7"/>
    <x v="2"/>
  </r>
  <r>
    <n v="12798272"/>
    <s v="2008 Nissan Patrol ST (4X4) GU VI"/>
    <n v="17500"/>
    <x v="3"/>
    <s v="Patrol"/>
    <s v="ST (4X4)"/>
    <s v="GU VI"/>
    <x v="19"/>
    <n v="307239"/>
    <x v="0"/>
    <x v="0"/>
    <x v="1"/>
    <s v=" Used"/>
    <n v="2953"/>
    <x v="0"/>
    <n v="7"/>
    <x v="19"/>
    <x v="2"/>
  </r>
  <r>
    <n v="12798273"/>
    <s v="2019 Ford Ranger Raptor 2.0 (4X4) PX Mkiii MY19.75"/>
    <n v="69990"/>
    <x v="4"/>
    <s v="Ranger"/>
    <s v="Raptor 2.0 (4X4)"/>
    <s v="PX Mkiii MY19.75"/>
    <x v="13"/>
    <n v="55904"/>
    <x v="16"/>
    <x v="0"/>
    <x v="1"/>
    <s v=" Used"/>
    <n v="1996"/>
    <x v="0"/>
    <n v="5"/>
    <x v="13"/>
    <x v="1"/>
  </r>
  <r>
    <n v="12798309"/>
    <s v="2011 Kia Sorento Platinum (4X4) XM MY12"/>
    <n v="16990"/>
    <x v="14"/>
    <s v="Sorento"/>
    <s v="Platinum (4X4)"/>
    <s v="XM MY12"/>
    <x v="4"/>
    <n v="148887"/>
    <x v="0"/>
    <x v="0"/>
    <x v="1"/>
    <s v=" Used"/>
    <n v="2199"/>
    <x v="2"/>
    <n v="7"/>
    <x v="4"/>
    <x v="2"/>
  </r>
  <r>
    <n v="12798310"/>
    <s v="2018 Hyundai I30 Active PD"/>
    <n v="23990"/>
    <x v="7"/>
    <s v="I30"/>
    <s v="Active"/>
    <s v="PD"/>
    <x v="15"/>
    <n v="83641"/>
    <x v="5"/>
    <x v="0"/>
    <x v="0"/>
    <s v=" Used"/>
    <n v="1999"/>
    <x v="5"/>
    <n v="5"/>
    <x v="15"/>
    <x v="2"/>
  </r>
  <r>
    <n v="12798330"/>
    <s v="2015 Audi Q3 2.0 Tfsi Quattro (125KW) 8U MY14"/>
    <n v="28990"/>
    <x v="11"/>
    <s v="Q3"/>
    <s v="2.0 Tfsi Quattro (125KW)"/>
    <s v="8U MY14"/>
    <x v="7"/>
    <n v="85212"/>
    <x v="0"/>
    <x v="0"/>
    <x v="2"/>
    <s v=" Used"/>
    <n v="1984"/>
    <x v="2"/>
    <n v="5"/>
    <x v="7"/>
    <x v="2"/>
  </r>
  <r>
    <n v="12798344"/>
    <s v="2011 Honda Odyssey Luxury RB MY12"/>
    <n v="16500"/>
    <x v="19"/>
    <s v="Odyssey"/>
    <s v="Luxury"/>
    <s v="RB MY12"/>
    <x v="4"/>
    <n v="136000"/>
    <x v="0"/>
    <x v="0"/>
    <x v="0"/>
    <s v=" Used"/>
    <n v="2354"/>
    <x v="3"/>
    <n v="7"/>
    <x v="4"/>
    <x v="2"/>
  </r>
  <r>
    <n v="12798356"/>
    <s v="2019 Suzuki Vitara Turbo Series II"/>
    <n v="30190"/>
    <x v="24"/>
    <s v="Vitara"/>
    <s v="Turbo"/>
    <s v="Series II"/>
    <x v="13"/>
    <n v="34730"/>
    <x v="0"/>
    <x v="0"/>
    <x v="2"/>
    <s v=" Used"/>
    <n v="1373"/>
    <x v="5"/>
    <n v="5"/>
    <x v="13"/>
    <x v="2"/>
  </r>
  <r>
    <n v="12798357"/>
    <s v="2005 Volkswagen Multivan Comfortline T5"/>
    <n v="9190"/>
    <x v="8"/>
    <s v="Multivan"/>
    <s v="Comfortline"/>
    <s v="T5"/>
    <x v="5"/>
    <n v="98070"/>
    <x v="6"/>
    <x v="0"/>
    <x v="1"/>
    <s v=" Used"/>
    <n v="2460"/>
    <x v="2"/>
    <n v="7"/>
    <x v="5"/>
    <x v="0"/>
  </r>
  <r>
    <n v="12798359"/>
    <s v="2018 Kia Picanto GT-Line JA MY18"/>
    <n v="17300"/>
    <x v="14"/>
    <s v="Picanto"/>
    <s v="GT-Line"/>
    <s v="JA MY18"/>
    <x v="15"/>
    <n v="73000"/>
    <x v="5"/>
    <x v="0"/>
    <x v="0"/>
    <s v=" Used"/>
    <n v="1248"/>
    <x v="1"/>
    <n v="5"/>
    <x v="15"/>
    <x v="2"/>
  </r>
  <r>
    <n v="12798377"/>
    <s v="2009 Mitsubishi Outlander LS ZG MY09"/>
    <n v="7999"/>
    <x v="13"/>
    <s v="Outlander"/>
    <s v="LS"/>
    <s v="ZG MY09"/>
    <x v="10"/>
    <n v="186375"/>
    <x v="0"/>
    <x v="0"/>
    <x v="0"/>
    <s v=" Used"/>
    <n v="2359"/>
    <x v="6"/>
    <n v="5"/>
    <x v="10"/>
    <x v="0"/>
  </r>
  <r>
    <n v="12798378"/>
    <s v="2020 Mitsubishi Triton GLX Adas (4X2) MR MY21"/>
    <n v="36990"/>
    <x v="13"/>
    <s v="Triton"/>
    <s v="GLX Adas (4X2)"/>
    <s v="MR MY21"/>
    <x v="9"/>
    <n v="67971"/>
    <x v="16"/>
    <x v="0"/>
    <x v="1"/>
    <s v=" Used"/>
    <n v="2442"/>
    <x v="2"/>
    <n v="5"/>
    <x v="9"/>
    <x v="2"/>
  </r>
  <r>
    <n v="12798387"/>
    <s v="2010 Nissan Navara ST-X (4X4) D40"/>
    <n v="10999"/>
    <x v="3"/>
    <s v="Navara"/>
    <s v="ST-X (4X4)"/>
    <s v="D40"/>
    <x v="0"/>
    <n v="271811"/>
    <x v="21"/>
    <x v="1"/>
    <x v="1"/>
    <s v=" Used"/>
    <n v="2488"/>
    <x v="3"/>
    <n v="2"/>
    <x v="0"/>
    <x v="2"/>
  </r>
  <r>
    <n v="12798391"/>
    <s v="2016 Hyundai Accent Active RB4 MY16"/>
    <n v="14000"/>
    <x v="7"/>
    <s v="Accent"/>
    <s v="Active"/>
    <s v="RB4 MY16"/>
    <x v="2"/>
    <n v="160000"/>
    <x v="5"/>
    <x v="0"/>
    <x v="0"/>
    <s v=" Used"/>
    <n v="1368"/>
    <x v="2"/>
    <n v="5"/>
    <x v="2"/>
    <x v="2"/>
  </r>
  <r>
    <n v="12798400"/>
    <s v="2017 Toyota RAV4 GXL (2WD) ZSA42R MY17"/>
    <n v="17000"/>
    <x v="0"/>
    <s v="RAV4"/>
    <s v="GXL (2WD)"/>
    <s v="ZSA42R MY17"/>
    <x v="3"/>
    <n v="80500"/>
    <x v="0"/>
    <x v="0"/>
    <x v="0"/>
    <s v=" Used"/>
    <n v="1987"/>
    <x v="2"/>
    <n v="5"/>
    <x v="3"/>
    <x v="2"/>
  </r>
  <r>
    <n v="12798401"/>
    <s v="2004 Ford Falcon XR6T BA"/>
    <n v="18000"/>
    <x v="4"/>
    <s v="Falcon"/>
    <s v="XR6T"/>
    <s v="BA"/>
    <x v="14"/>
    <n v="109170"/>
    <x v="3"/>
    <x v="0"/>
    <x v="2"/>
    <s v=" Used"/>
    <n v="3984"/>
    <x v="5"/>
    <n v="5"/>
    <x v="14"/>
    <x v="2"/>
  </r>
  <r>
    <n v="12798414"/>
    <s v="2021 Toyota RAV4 GXL (2WD) Mxaa52R"/>
    <n v="43990"/>
    <x v="0"/>
    <s v="RAV4"/>
    <s v="GXL (2WD)"/>
    <s v="Mxaa52R"/>
    <x v="1"/>
    <n v="41250"/>
    <x v="0"/>
    <x v="0"/>
    <x v="0"/>
    <s v=" Used"/>
    <n v="1987"/>
    <x v="3"/>
    <n v="5"/>
    <x v="1"/>
    <x v="1"/>
  </r>
  <r>
    <n v="12798415"/>
    <s v="2018 Mitsubishi ASX LS (2WD) XC MY19"/>
    <n v="22990"/>
    <x v="13"/>
    <s v="ASX"/>
    <s v="LS (2WD)"/>
    <s v="XC MY19"/>
    <x v="15"/>
    <n v="124971"/>
    <x v="0"/>
    <x v="0"/>
    <x v="0"/>
    <s v=" Used"/>
    <n v="1998"/>
    <x v="6"/>
    <n v="5"/>
    <x v="15"/>
    <x v="2"/>
  </r>
  <r>
    <n v="12798468"/>
    <s v="2018 Holden Astra LS Plus BL MY18"/>
    <n v="21999"/>
    <x v="2"/>
    <s v="Astra"/>
    <s v="LS Plus"/>
    <s v="BL MY18"/>
    <x v="15"/>
    <n v="34292"/>
    <x v="3"/>
    <x v="0"/>
    <x v="0"/>
    <s v=" Used"/>
    <n v="1399"/>
    <x v="5"/>
    <n v="5"/>
    <x v="15"/>
    <x v="2"/>
  </r>
  <r>
    <n v="12798477"/>
    <s v="2010 Audi A3 Sportback 1.8 Tfsi Ambition 8P MY09"/>
    <n v="8990"/>
    <x v="11"/>
    <s v="A3"/>
    <s v="Sportback 1.8 Tfsi Ambition"/>
    <s v="8P MY09"/>
    <x v="0"/>
    <n v="116000"/>
    <x v="5"/>
    <x v="0"/>
    <x v="2"/>
    <s v=" Used"/>
    <n v="1798"/>
    <x v="1"/>
    <n v="5"/>
    <x v="0"/>
    <x v="0"/>
  </r>
  <r>
    <n v="12798510"/>
    <s v="2016 Subaru Forester 2.0I-L MY16"/>
    <n v="21500"/>
    <x v="12"/>
    <s v="Forester"/>
    <s v="2.0I-L"/>
    <s v="MY16"/>
    <x v="2"/>
    <n v="96181"/>
    <x v="0"/>
    <x v="1"/>
    <x v="0"/>
    <s v=" Used"/>
    <n v="1995"/>
    <x v="51"/>
    <n v="5"/>
    <x v="2"/>
    <x v="2"/>
  </r>
  <r>
    <n v="12798533"/>
    <s v="2021 Ford Ranger XLS 3.2 (4X4) PX Mkiii MY21.25"/>
    <n v="53990"/>
    <x v="4"/>
    <s v="Ranger"/>
    <s v="XLS 3.2 (4X4)"/>
    <s v="PX Mkiii MY21.25"/>
    <x v="1"/>
    <n v="24089"/>
    <x v="16"/>
    <x v="1"/>
    <x v="1"/>
    <s v=" Used"/>
    <n v="3198"/>
    <x v="5"/>
    <n v="5"/>
    <x v="1"/>
    <x v="1"/>
  </r>
  <r>
    <n v="12798539"/>
    <s v="2014 Mitsubishi Triton GLX MN MY15"/>
    <n v="21950"/>
    <x v="13"/>
    <s v="Triton"/>
    <s v="GLX"/>
    <s v="MN MY15"/>
    <x v="12"/>
    <n v="169279"/>
    <x v="9"/>
    <x v="0"/>
    <x v="1"/>
    <s v=" Used"/>
    <n v="2477"/>
    <x v="2"/>
    <n v="5"/>
    <x v="12"/>
    <x v="2"/>
  </r>
  <r>
    <n v="12798567"/>
    <s v="2014 Subaru Outback 2.0D MY15"/>
    <n v="21888"/>
    <x v="12"/>
    <s v="Outback"/>
    <s v="2.0D"/>
    <s v="MY15"/>
    <x v="12"/>
    <n v="159510"/>
    <x v="0"/>
    <x v="1"/>
    <x v="1"/>
    <s v=" Used"/>
    <n v="1998"/>
    <x v="0"/>
    <n v="5"/>
    <x v="12"/>
    <x v="2"/>
  </r>
  <r>
    <n v="12798574"/>
    <s v="2005 Mazda 2 NEO DY"/>
    <n v="5750"/>
    <x v="10"/>
    <n v="2"/>
    <s v="NEO"/>
    <s v="DY"/>
    <x v="5"/>
    <n v="205498"/>
    <x v="5"/>
    <x v="0"/>
    <x v="0"/>
    <s v=" Used"/>
    <n v="1498"/>
    <x v="22"/>
    <n v="4"/>
    <x v="5"/>
    <x v="0"/>
  </r>
  <r>
    <n v="12798575"/>
    <s v="2004 Holden Rodeo LX RA"/>
    <n v="7500"/>
    <x v="2"/>
    <s v="Rodeo"/>
    <s v="LX"/>
    <s v="RA"/>
    <x v="14"/>
    <n v="193671"/>
    <x v="4"/>
    <x v="1"/>
    <x v="0"/>
    <s v=" Used"/>
    <n v="3494"/>
    <x v="2"/>
    <n v="2"/>
    <x v="14"/>
    <x v="0"/>
  </r>
  <r>
    <n v="12798587"/>
    <s v="2016 Mazda CX-9 Touring (fwd) MY16"/>
    <n v="36980"/>
    <x v="10"/>
    <s v="CX-9"/>
    <s v="Touring (fwd)"/>
    <s v="MY16"/>
    <x v="2"/>
    <n v="79820"/>
    <x v="0"/>
    <x v="0"/>
    <x v="0"/>
    <s v=" Used"/>
    <n v="2488"/>
    <x v="2"/>
    <n v="7"/>
    <x v="2"/>
    <x v="2"/>
  </r>
  <r>
    <n v="12798599"/>
    <s v="2007 Mitsubishi Outlander LS ZG"/>
    <n v="6490"/>
    <x v="13"/>
    <s v="Outlander"/>
    <s v="LS"/>
    <s v="ZG"/>
    <x v="18"/>
    <n v="258904"/>
    <x v="0"/>
    <x v="0"/>
    <x v="0"/>
    <s v=" Used"/>
    <n v="2359"/>
    <x v="1"/>
    <n v="5"/>
    <x v="18"/>
    <x v="0"/>
  </r>
  <r>
    <n v="12798601"/>
    <s v="2013 Volkswagen Polo 77 TSI Comfortline 6R MY13.5"/>
    <n v="17990"/>
    <x v="8"/>
    <s v="Polo"/>
    <s v="77 TSI Comfortline"/>
    <s v="6R MY13.5"/>
    <x v="8"/>
    <n v="27119"/>
    <x v="5"/>
    <x v="0"/>
    <x v="2"/>
    <s v=" Used"/>
    <n v="1197"/>
    <x v="5"/>
    <n v="5"/>
    <x v="8"/>
    <x v="2"/>
  </r>
  <r>
    <n v="12798608"/>
    <s v="2012 Holden Captiva 7 CX (4X4) CG MY12"/>
    <n v="9000"/>
    <x v="2"/>
    <s v="Captiva"/>
    <s v="7 CX (4X4)"/>
    <s v="CG MY12"/>
    <x v="11"/>
    <n v="195000"/>
    <x v="0"/>
    <x v="0"/>
    <x v="1"/>
    <s v=" Used"/>
    <n v="2231"/>
    <x v="5"/>
    <n v="7"/>
    <x v="11"/>
    <x v="0"/>
  </r>
  <r>
    <n v="12798611"/>
    <s v="2017 Subaru Forester 2.5I-S MY18"/>
    <n v="36990"/>
    <x v="12"/>
    <s v="Forester"/>
    <s v="2.5I-S"/>
    <s v="MY18"/>
    <x v="3"/>
    <n v="101082"/>
    <x v="0"/>
    <x v="0"/>
    <x v="0"/>
    <s v=" Used"/>
    <n v="2498"/>
    <x v="2"/>
    <n v="5"/>
    <x v="3"/>
    <x v="2"/>
  </r>
  <r>
    <n v="12798618"/>
    <s v="2017 Mazda 3 Touring BN MY17"/>
    <n v="25990"/>
    <x v="10"/>
    <n v="3"/>
    <s v="Touring"/>
    <s v="BN MY17"/>
    <x v="3"/>
    <n v="31801"/>
    <x v="3"/>
    <x v="0"/>
    <x v="0"/>
    <s v=" Used"/>
    <n v="1998"/>
    <x v="0"/>
    <n v="5"/>
    <x v="3"/>
    <x v="2"/>
  </r>
  <r>
    <n v="12798621"/>
    <s v="2013 Mitsubishi ASX (4WD) XB MY13"/>
    <n v="14990"/>
    <x v="13"/>
    <s v="ASX"/>
    <s v="(4WD)"/>
    <s v="XB MY13"/>
    <x v="8"/>
    <n v="205725"/>
    <x v="0"/>
    <x v="0"/>
    <x v="1"/>
    <s v=" Used"/>
    <n v="2268"/>
    <x v="0"/>
    <n v="5"/>
    <x v="8"/>
    <x v="2"/>
  </r>
  <r>
    <n v="12798633"/>
    <s v="2017 Renault Koleos ZEN (4X2) XZG"/>
    <n v="25999"/>
    <x v="16"/>
    <s v="Koleos"/>
    <s v="ZEN (4X2)"/>
    <s v="XZG"/>
    <x v="3"/>
    <n v="89488"/>
    <x v="0"/>
    <x v="0"/>
    <x v="2"/>
    <s v=" Used"/>
    <n v="2488"/>
    <x v="1"/>
    <n v="5"/>
    <x v="3"/>
    <x v="2"/>
  </r>
  <r>
    <n v="12798635"/>
    <s v="2017 Holden Colorado LS (4X4) RG MY18"/>
    <n v="34999"/>
    <x v="2"/>
    <s v="Colorado"/>
    <s v="LS (4X4)"/>
    <s v="RG MY18"/>
    <x v="3"/>
    <n v="159748"/>
    <x v="12"/>
    <x v="0"/>
    <x v="1"/>
    <s v=" Used"/>
    <n v="2776"/>
    <x v="6"/>
    <n v="5"/>
    <x v="3"/>
    <x v="2"/>
  </r>
  <r>
    <n v="12798637"/>
    <s v="2015 Renault Koleos Bose SE (4X2) H45 MY15"/>
    <n v="17999"/>
    <x v="16"/>
    <s v="Koleos"/>
    <s v="Bose SE (4X2)"/>
    <s v="H45 MY15"/>
    <x v="7"/>
    <n v="133663"/>
    <x v="0"/>
    <x v="0"/>
    <x v="2"/>
    <s v=" Used"/>
    <n v="2488"/>
    <x v="2"/>
    <n v="5"/>
    <x v="7"/>
    <x v="2"/>
  </r>
  <r>
    <n v="12798650"/>
    <s v="2004 Holden Rodeo LT (4X4) RA"/>
    <n v="9800"/>
    <x v="2"/>
    <s v="Rodeo"/>
    <s v="LT (4X4)"/>
    <s v="RA"/>
    <x v="14"/>
    <n v="296240"/>
    <x v="12"/>
    <x v="1"/>
    <x v="1"/>
    <s v=" Used"/>
    <n v="2999"/>
    <x v="2"/>
    <n v="5"/>
    <x v="14"/>
    <x v="0"/>
  </r>
  <r>
    <n v="12798655"/>
    <s v="2019 Toyota Kluger GX (4X4) GSU55R"/>
    <n v="43990"/>
    <x v="0"/>
    <s v="Kluger"/>
    <s v="GX (4X4)"/>
    <s v="GSU55R"/>
    <x v="13"/>
    <n v="75910"/>
    <x v="0"/>
    <x v="0"/>
    <x v="0"/>
    <s v=" Used"/>
    <n v="3456"/>
    <x v="5"/>
    <n v="7"/>
    <x v="13"/>
    <x v="1"/>
  </r>
  <r>
    <n v="12798657"/>
    <s v="2017 Mazda CX-5 Maxx Sport (4X4) MY17.5 (KF Series 2)"/>
    <n v="34990"/>
    <x v="10"/>
    <s v="CX-5"/>
    <s v="Maxx Sport (4X4)"/>
    <s v="MY17.5 (KF Series 2)"/>
    <x v="3"/>
    <n v="88198"/>
    <x v="0"/>
    <x v="0"/>
    <x v="1"/>
    <s v=" Used"/>
    <n v="2191"/>
    <x v="2"/>
    <n v="5"/>
    <x v="3"/>
    <x v="2"/>
  </r>
  <r>
    <n v="12798669"/>
    <s v="2015 Ford Falcon XR6 FG X"/>
    <n v="32950"/>
    <x v="4"/>
    <s v="Falcon"/>
    <s v="XR6"/>
    <s v="FG X"/>
    <x v="7"/>
    <n v="90810"/>
    <x v="22"/>
    <x v="1"/>
    <x v="0"/>
    <s v=" Used"/>
    <n v="3984"/>
    <x v="1"/>
    <n v="2"/>
    <x v="7"/>
    <x v="2"/>
  </r>
  <r>
    <n v="12798671"/>
    <s v="2015 Audi A4 2.0 Tfsi S-Line Quattro B8 (8K) MY15"/>
    <n v="34990"/>
    <x v="11"/>
    <s v="A4"/>
    <s v="2.0 Tfsi S-Line Quattro"/>
    <s v="B8 (8K) MY15"/>
    <x v="7"/>
    <n v="69998"/>
    <x v="3"/>
    <x v="0"/>
    <x v="2"/>
    <s v=" Used"/>
    <n v="1984"/>
    <x v="2"/>
    <n v="5"/>
    <x v="7"/>
    <x v="2"/>
  </r>
  <r>
    <n v="12798683"/>
    <s v="2013 Audi A3 Sportback 1.8 Tfsi Ambition 8V"/>
    <n v="21000"/>
    <x v="11"/>
    <s v="A3"/>
    <s v="Sportback 1.8 Tfsi Ambition"/>
    <s v="8V"/>
    <x v="8"/>
    <n v="77500"/>
    <x v="5"/>
    <x v="0"/>
    <x v="2"/>
    <s v=" Used"/>
    <n v="1798"/>
    <x v="127"/>
    <n v="5"/>
    <x v="8"/>
    <x v="2"/>
  </r>
  <r>
    <n v="12798724"/>
    <s v="2014 Mitsubishi Lancer LS CJ MY15"/>
    <n v="14990"/>
    <x v="13"/>
    <s v="Lancer"/>
    <s v="LS"/>
    <s v="CJ MY15"/>
    <x v="12"/>
    <n v="134877"/>
    <x v="3"/>
    <x v="0"/>
    <x v="0"/>
    <s v=" Used"/>
    <n v="1998"/>
    <x v="3"/>
    <n v="5"/>
    <x v="12"/>
    <x v="2"/>
  </r>
  <r>
    <n v="12798733"/>
    <s v="2013 Mercedes-Benz A45 AMG 176"/>
    <n v="37398"/>
    <x v="1"/>
    <s v="A45"/>
    <s v="AMG"/>
    <n v="176"/>
    <x v="8"/>
    <n v="118952"/>
    <x v="5"/>
    <x v="0"/>
    <x v="2"/>
    <s v=" Used"/>
    <n v="1991"/>
    <x v="5"/>
    <n v="5"/>
    <x v="8"/>
    <x v="2"/>
  </r>
  <r>
    <n v="12798773"/>
    <s v="2016 Mazda MX-5 GT K"/>
    <n v="37980"/>
    <x v="10"/>
    <s v="MX-5"/>
    <s v="GT"/>
    <s v="K"/>
    <x v="2"/>
    <n v="64577"/>
    <x v="18"/>
    <x v="0"/>
    <x v="2"/>
    <s v=" Used"/>
    <n v="1998"/>
    <x v="0"/>
    <n v="2"/>
    <x v="2"/>
    <x v="2"/>
  </r>
  <r>
    <n v="12798775"/>
    <s v="2021 Honda Civic VTI-LX MY22"/>
    <n v="42888"/>
    <x v="19"/>
    <s v="Civic"/>
    <s v="VTI-LX"/>
    <s v="MY22"/>
    <x v="1"/>
    <n v="10200"/>
    <x v="5"/>
    <x v="0"/>
    <x v="0"/>
    <s v=" Used"/>
    <n v="1498"/>
    <x v="2"/>
    <n v="5"/>
    <x v="1"/>
    <x v="1"/>
  </r>
  <r>
    <n v="12798778"/>
    <s v="2018 Honda HR-V VTI MY18"/>
    <n v="29995"/>
    <x v="19"/>
    <s v="HR-V"/>
    <s v="VTI"/>
    <s v="MY18"/>
    <x v="15"/>
    <n v="16175"/>
    <x v="0"/>
    <x v="0"/>
    <x v="0"/>
    <s v=" Used"/>
    <n v="1799"/>
    <x v="2"/>
    <n v="5"/>
    <x v="15"/>
    <x v="2"/>
  </r>
  <r>
    <n v="12798779"/>
    <s v="2022 Kia Carnival Platinum KA4 MY22"/>
    <n v="83700"/>
    <x v="14"/>
    <s v="Carnival"/>
    <s v="Platinum"/>
    <s v="KA4 MY22"/>
    <x v="16"/>
    <n v="95"/>
    <x v="0"/>
    <x v="0"/>
    <x v="1"/>
    <s v=" Used"/>
    <n v="2151"/>
    <x v="2"/>
    <n v="8"/>
    <x v="16"/>
    <x v="1"/>
  </r>
  <r>
    <n v="12798784"/>
    <s v="2015 Nissan Navara ST (4X4) NP300 D23"/>
    <n v="38741"/>
    <x v="3"/>
    <s v="Navara"/>
    <s v="ST (4X4)"/>
    <s v="NP300 D23"/>
    <x v="7"/>
    <n v="99414"/>
    <x v="19"/>
    <x v="1"/>
    <x v="1"/>
    <s v=" Used"/>
    <n v="2298"/>
    <x v="2"/>
    <n v="5"/>
    <x v="7"/>
    <x v="2"/>
  </r>
  <r>
    <n v="12798785"/>
    <s v="2021 Hyundai I30 N Premium With Sunroof CN7.V1 MY22"/>
    <n v="59989"/>
    <x v="7"/>
    <s v="I30"/>
    <s v="N Premium With Sunroof"/>
    <s v="CN7.V1 MY22"/>
    <x v="1"/>
    <n v="5341"/>
    <x v="3"/>
    <x v="0"/>
    <x v="2"/>
    <s v=" Used"/>
    <n v="1998"/>
    <x v="0"/>
    <n v="5"/>
    <x v="1"/>
    <x v="1"/>
  </r>
  <r>
    <n v="12798793"/>
    <s v="2018 Holden Colorado LS-X Special Edition RG MY18"/>
    <n v="59990"/>
    <x v="2"/>
    <s v="Colorado"/>
    <s v="LS-X Special Edition"/>
    <s v="RG MY18"/>
    <x v="15"/>
    <n v="72250"/>
    <x v="10"/>
    <x v="0"/>
    <x v="1"/>
    <s v=" Used"/>
    <n v="2776"/>
    <x v="1"/>
    <n v="5"/>
    <x v="15"/>
    <x v="1"/>
  </r>
  <r>
    <n v="12798794"/>
    <s v="2017 Mitsubishi Triton GLS (4X4) MQ MY17"/>
    <n v="35987"/>
    <x v="13"/>
    <s v="Triton"/>
    <s v="GLS (4X4)"/>
    <s v="MQ MY17"/>
    <x v="3"/>
    <n v="132487"/>
    <x v="19"/>
    <x v="1"/>
    <x v="1"/>
    <s v=" Used"/>
    <n v="2440"/>
    <x v="2"/>
    <n v="5"/>
    <x v="3"/>
    <x v="2"/>
  </r>
  <r>
    <n v="12798795"/>
    <s v="2006 Ford Falcon XR6T BF"/>
    <n v="30260"/>
    <x v="4"/>
    <s v="Falcon"/>
    <s v="XR6T"/>
    <s v="BF"/>
    <x v="17"/>
    <n v="132562"/>
    <x v="3"/>
    <x v="0"/>
    <x v="2"/>
    <s v=" Used"/>
    <n v="3984"/>
    <x v="3"/>
    <n v="5"/>
    <x v="17"/>
    <x v="2"/>
  </r>
  <r>
    <n v="12798804"/>
    <s v="2021 Mercedes-Benz GLB 250 4Matic X247 MY21"/>
    <n v="76990"/>
    <x v="1"/>
    <s v="GLB"/>
    <s v="250 4Matic"/>
    <s v="X247 MY21"/>
    <x v="1"/>
    <n v="27947"/>
    <x v="0"/>
    <x v="0"/>
    <x v="2"/>
    <s v=" Used"/>
    <n v="1991"/>
    <x v="0"/>
    <n v="7"/>
    <x v="1"/>
    <x v="1"/>
  </r>
  <r>
    <n v="12798806"/>
    <s v="2022 Suzuki Swift Sport Navi Turbo AZ Series II"/>
    <n v="32990"/>
    <x v="24"/>
    <s v="Swift"/>
    <s v="Sport Navi Turbo"/>
    <s v="AZ Series II"/>
    <x v="16"/>
    <n v="5"/>
    <x v="5"/>
    <x v="1"/>
    <x v="0"/>
    <s v=" New In Stock"/>
    <n v="1373"/>
    <x v="2"/>
    <n v="5"/>
    <x v="16"/>
    <x v="2"/>
  </r>
  <r>
    <n v="12798807"/>
    <s v="2011 Nissan Navara ST-R (4X4) D22 Series 5"/>
    <n v="15880"/>
    <x v="3"/>
    <s v="Navara"/>
    <s v="ST-R (4X4)"/>
    <s v="D22 Series 5"/>
    <x v="4"/>
    <n v="280967"/>
    <x v="15"/>
    <x v="1"/>
    <x v="1"/>
    <s v=" Used"/>
    <n v="2488"/>
    <x v="2"/>
    <n v="5"/>
    <x v="4"/>
    <x v="2"/>
  </r>
  <r>
    <n v="12798809"/>
    <s v="2010 Skoda Octavia 118 TSI 1Z MY10"/>
    <n v="9410"/>
    <x v="15"/>
    <s v="Octavia"/>
    <s v="118 TSI"/>
    <s v="1Z MY10"/>
    <x v="0"/>
    <n v="160602"/>
    <x v="8"/>
    <x v="0"/>
    <x v="2"/>
    <s v=" Used"/>
    <n v="1798"/>
    <x v="5"/>
    <n v="5"/>
    <x v="0"/>
    <x v="0"/>
  </r>
  <r>
    <n v="12798819"/>
    <s v="2022 Toyota Hilux SR5 (4X4) GUN126R"/>
    <n v="71990"/>
    <x v="0"/>
    <s v="Hilux"/>
    <s v="SR5 (4X4)"/>
    <s v="GUN126R"/>
    <x v="16"/>
    <n v="8746"/>
    <x v="16"/>
    <x v="0"/>
    <x v="1"/>
    <s v=" Used"/>
    <n v="2753"/>
    <x v="0"/>
    <n v="5"/>
    <x v="16"/>
    <x v="1"/>
  </r>
  <r>
    <n v="12798820"/>
    <s v="2021 Toyota Hilux SR5 (4X4) GUN126R Facelift"/>
    <n v="71990"/>
    <x v="0"/>
    <s v="Hilux"/>
    <s v="SR5 (4X4)"/>
    <s v="GUN126R Facelift"/>
    <x v="1"/>
    <n v="44472"/>
    <x v="11"/>
    <x v="0"/>
    <x v="1"/>
    <s v=" Used"/>
    <n v="2753"/>
    <x v="2"/>
    <n v="5"/>
    <x v="1"/>
    <x v="1"/>
  </r>
  <r>
    <n v="12798824"/>
    <s v="2017 Toyota Landcruiser Prado GXL (4X4) GDJ150R MY16"/>
    <n v="58500"/>
    <x v="0"/>
    <s v="Landcruiser Prado"/>
    <s v="GXL (4X4)"/>
    <s v="GDJ150R MY16"/>
    <x v="3"/>
    <n v="98588"/>
    <x v="0"/>
    <x v="0"/>
    <x v="1"/>
    <s v=" Used"/>
    <n v="2753"/>
    <x v="1"/>
    <n v="7"/>
    <x v="3"/>
    <x v="1"/>
  </r>
  <r>
    <n v="12798826"/>
    <s v="2017 Toyota C-HR Koba (awd) NGX50R"/>
    <n v="26990"/>
    <x v="0"/>
    <s v="C-HR"/>
    <s v="Koba (awd)"/>
    <s v="NGX50R"/>
    <x v="3"/>
    <n v="164295"/>
    <x v="0"/>
    <x v="0"/>
    <x v="2"/>
    <s v=" Used"/>
    <n v="1197"/>
    <x v="5"/>
    <n v="5"/>
    <x v="3"/>
    <x v="2"/>
  </r>
  <r>
    <n v="12798831"/>
    <s v="2018 Kia Carnival SLI YP MY18"/>
    <n v="49990"/>
    <x v="14"/>
    <s v="Carnival"/>
    <s v="SLI"/>
    <s v="YP MY18"/>
    <x v="15"/>
    <n v="67189"/>
    <x v="0"/>
    <x v="0"/>
    <x v="1"/>
    <s v=" Used"/>
    <n v="2199"/>
    <x v="2"/>
    <n v="8"/>
    <x v="15"/>
    <x v="1"/>
  </r>
  <r>
    <n v="12798834"/>
    <s v="2016 Renault Megane GT 205 BFB"/>
    <n v="23990"/>
    <x v="16"/>
    <s v="Megane"/>
    <s v="GT 205"/>
    <s v="BFB"/>
    <x v="2"/>
    <n v="40167"/>
    <x v="5"/>
    <x v="0"/>
    <x v="2"/>
    <s v=" Used"/>
    <n v="1618"/>
    <x v="3"/>
    <n v="5"/>
    <x v="2"/>
    <x v="2"/>
  </r>
  <r>
    <n v="12798842"/>
    <s v="2022 Mercedes-Benz Vito VS20 116 CDI MWB RWD 447 MY22"/>
    <n v="58800"/>
    <x v="1"/>
    <s v="Vito"/>
    <s v="VS20 116 CDI MWB RWD"/>
    <s v="447 MY22"/>
    <x v="16"/>
    <n v="650"/>
    <x v="6"/>
    <x v="0"/>
    <x v="1"/>
    <s v=" Used"/>
    <n v="1950"/>
    <x v="2"/>
    <n v="2"/>
    <x v="16"/>
    <x v="1"/>
  </r>
  <r>
    <n v="12798860"/>
    <s v="2017 Isuzu D-MAX SX (4X4) TF MY17"/>
    <n v="39990"/>
    <x v="6"/>
    <s v="D-MAX"/>
    <s v="SX (4X4)"/>
    <s v="TF MY17"/>
    <x v="3"/>
    <n v="154441"/>
    <x v="27"/>
    <x v="0"/>
    <x v="1"/>
    <s v=" Used"/>
    <n v="2999"/>
    <x v="2"/>
    <n v="5"/>
    <x v="3"/>
    <x v="2"/>
  </r>
  <r>
    <n v="12798861"/>
    <s v="2016 Volkswagen Passat 140 TDI Highline 3C MY16"/>
    <n v="25450"/>
    <x v="8"/>
    <s v="Passat"/>
    <s v="140 TDI Highline"/>
    <s v="3C MY16"/>
    <x v="2"/>
    <n v="124060"/>
    <x v="0"/>
    <x v="0"/>
    <x v="1"/>
    <s v=" Used"/>
    <n v="1968"/>
    <x v="0"/>
    <n v="5"/>
    <x v="2"/>
    <x v="2"/>
  </r>
  <r>
    <n v="12798871"/>
    <s v="2013 Ford Ranger XL 3.2 (4X4) PX"/>
    <n v="23950"/>
    <x v="4"/>
    <s v="Ranger"/>
    <s v="XL 3.2 (4X4)"/>
    <s v="PX"/>
    <x v="8"/>
    <n v="273623"/>
    <x v="19"/>
    <x v="0"/>
    <x v="1"/>
    <s v=" Used"/>
    <n v="3198"/>
    <x v="2"/>
    <n v="5"/>
    <x v="8"/>
    <x v="2"/>
  </r>
  <r>
    <n v="12798878"/>
    <s v="2022 Mazda CX-9 Touring (fwd) CX9M"/>
    <n v="60888"/>
    <x v="10"/>
    <s v="CX-9"/>
    <s v="Touring (fwd)"/>
    <s v="CX9M"/>
    <x v="16"/>
    <n v="7"/>
    <x v="0"/>
    <x v="0"/>
    <x v="0"/>
    <s v=" New In Stock"/>
    <n v="2488"/>
    <x v="0"/>
    <n v="7"/>
    <x v="16"/>
    <x v="1"/>
  </r>
  <r>
    <n v="12798880"/>
    <s v="2022 Mazda CX-5 Maxx Sport (awd) CX5L"/>
    <n v="45288"/>
    <x v="10"/>
    <s v="CX-5"/>
    <s v="Maxx Sport (awd)"/>
    <s v="CX5L"/>
    <x v="16"/>
    <n v="7"/>
    <x v="0"/>
    <x v="0"/>
    <x v="0"/>
    <s v=" New In Stock"/>
    <n v="2488"/>
    <x v="3"/>
    <n v="5"/>
    <x v="16"/>
    <x v="1"/>
  </r>
  <r>
    <n v="12798891"/>
    <s v="2009 Jeep Patriot Sport MK"/>
    <n v="11990"/>
    <x v="18"/>
    <s v="Patriot"/>
    <s v="Sport"/>
    <s v="MK"/>
    <x v="10"/>
    <n v="176675"/>
    <x v="0"/>
    <x v="0"/>
    <x v="0"/>
    <s v=" Used"/>
    <n v="2359"/>
    <x v="2"/>
    <n v="5"/>
    <x v="10"/>
    <x v="2"/>
  </r>
  <r>
    <n v="12798892"/>
    <s v="2014 Volvo XC60 D5 Luxury DZ MY15"/>
    <n v="29990"/>
    <x v="21"/>
    <s v="XC60"/>
    <s v="D5 Luxury"/>
    <s v="DZ MY15"/>
    <x v="12"/>
    <n v="102183"/>
    <x v="0"/>
    <x v="0"/>
    <x v="1"/>
    <s v=" Used"/>
    <n v="2400"/>
    <x v="6"/>
    <n v="5"/>
    <x v="12"/>
    <x v="2"/>
  </r>
  <r>
    <n v="12798893"/>
    <s v="2017 Mazda CX-5 Maxx Sport (4X2) MY17.5 (KF Series 2)"/>
    <n v="34990"/>
    <x v="10"/>
    <s v="CX-5"/>
    <s v="Maxx Sport (4X2)"/>
    <s v="MY17.5 (KF Series 2)"/>
    <x v="3"/>
    <n v="45970"/>
    <x v="0"/>
    <x v="0"/>
    <x v="0"/>
    <s v=" Used"/>
    <n v="1997"/>
    <x v="6"/>
    <n v="5"/>
    <x v="3"/>
    <x v="2"/>
  </r>
  <r>
    <n v="12798896"/>
    <s v="2015 Toyota Fortuner GXL GUN156R"/>
    <n v="42930"/>
    <x v="0"/>
    <s v="Fortuner"/>
    <s v="GXL"/>
    <s v="GUN156R"/>
    <x v="7"/>
    <n v="88488"/>
    <x v="0"/>
    <x v="0"/>
    <x v="1"/>
    <s v=" Used"/>
    <n v="2753"/>
    <x v="5"/>
    <n v="7"/>
    <x v="7"/>
    <x v="1"/>
  </r>
  <r>
    <n v="12798897"/>
    <s v="2018 Holden Colorado LS (4X4) (5YR) RG MY19"/>
    <n v="44715"/>
    <x v="2"/>
    <s v="Colorado"/>
    <s v="LS (4X4) (5YR)"/>
    <s v="RG MY19"/>
    <x v="15"/>
    <n v="40637"/>
    <x v="27"/>
    <x v="0"/>
    <x v="1"/>
    <s v=" Used"/>
    <n v="2776"/>
    <x v="2"/>
    <n v="5"/>
    <x v="15"/>
    <x v="1"/>
  </r>
  <r>
    <n v="12798898"/>
    <s v="2019 Holden Acadia LT (2WD) AC MY19"/>
    <n v="29990"/>
    <x v="2"/>
    <s v="Acadia"/>
    <s v="LT (2WD)"/>
    <s v="AC MY19"/>
    <x v="13"/>
    <n v="118392"/>
    <x v="0"/>
    <x v="0"/>
    <x v="0"/>
    <s v=" Used"/>
    <n v="3649"/>
    <x v="2"/>
    <n v="7"/>
    <x v="13"/>
    <x v="2"/>
  </r>
  <r>
    <n v="12798913"/>
    <s v="2015 Kia RIO S UB MY15"/>
    <n v="12870"/>
    <x v="14"/>
    <s v="RIO"/>
    <s v="S"/>
    <s v="UB MY15"/>
    <x v="7"/>
    <n v="117235"/>
    <x v="5"/>
    <x v="0"/>
    <x v="0"/>
    <s v=" Used"/>
    <n v="1396"/>
    <x v="0"/>
    <n v="5"/>
    <x v="7"/>
    <x v="2"/>
  </r>
  <r>
    <n v="12798917"/>
    <s v="2019 Toyota Yaris Ascent NCP130R MY18"/>
    <n v="22850"/>
    <x v="0"/>
    <s v="Yaris"/>
    <s v="Ascent"/>
    <s v="NCP130R MY18"/>
    <x v="13"/>
    <n v="4619"/>
    <x v="5"/>
    <x v="0"/>
    <x v="0"/>
    <s v=" Used"/>
    <n v="1299"/>
    <x v="2"/>
    <n v="5"/>
    <x v="13"/>
    <x v="2"/>
  </r>
  <r>
    <n v="12798918"/>
    <s v="2017 Toyota C-HR (AWD) NGX50R"/>
    <n v="28990"/>
    <x v="0"/>
    <s v="C-HR"/>
    <s v="(AWD)"/>
    <s v="NGX50R"/>
    <x v="3"/>
    <n v="87423"/>
    <x v="0"/>
    <x v="0"/>
    <x v="2"/>
    <s v=" Used"/>
    <n v="1197"/>
    <x v="3"/>
    <n v="5"/>
    <x v="3"/>
    <x v="2"/>
  </r>
  <r>
    <n v="12798924"/>
    <s v="2015 Suzuki Grand Vitara Prestige (4X4) JT MY13"/>
    <n v="27990"/>
    <x v="24"/>
    <s v="Grand Vitara"/>
    <s v="Prestige (4X4)"/>
    <s v="JT MY13"/>
    <x v="7"/>
    <n v="104296"/>
    <x v="0"/>
    <x v="0"/>
    <x v="0"/>
    <s v=" Used"/>
    <n v="2393"/>
    <x v="2"/>
    <n v="5"/>
    <x v="7"/>
    <x v="2"/>
  </r>
  <r>
    <n v="12798925"/>
    <s v="2017 Hyundai Tucson Active (fwd) TL Upgrade"/>
    <n v="24990"/>
    <x v="7"/>
    <s v="Tucson"/>
    <s v="Active (fwd)"/>
    <s v="TL Upgrade"/>
    <x v="3"/>
    <n v="83097"/>
    <x v="0"/>
    <x v="0"/>
    <x v="0"/>
    <s v=" Used"/>
    <n v="1999"/>
    <x v="2"/>
    <n v="5"/>
    <x v="3"/>
    <x v="2"/>
  </r>
  <r>
    <n v="12798929"/>
    <s v="2018 Volkswagen Amarok V6 TDI 550 Highline 2H MY18"/>
    <n v="50990"/>
    <x v="8"/>
    <s v="Amarok"/>
    <s v="V6 TDI 550 Highline"/>
    <s v="2H MY18"/>
    <x v="15"/>
    <n v="87935"/>
    <x v="19"/>
    <x v="0"/>
    <x v="1"/>
    <s v=" Used"/>
    <n v="2967"/>
    <x v="0"/>
    <n v="5"/>
    <x v="15"/>
    <x v="1"/>
  </r>
  <r>
    <n v="12798930"/>
    <s v="2017 Suzuki Vitara S Turbo (fwd) LY"/>
    <n v="26990"/>
    <x v="24"/>
    <s v="Vitara"/>
    <s v="S Turbo (fwd)"/>
    <s v="LY"/>
    <x v="3"/>
    <n v="51412"/>
    <x v="0"/>
    <x v="0"/>
    <x v="0"/>
    <s v=" Used"/>
    <n v="1373"/>
    <x v="15"/>
    <n v="5"/>
    <x v="3"/>
    <x v="2"/>
  </r>
  <r>
    <n v="12798932"/>
    <s v="2012 Toyota Yaris YR NCP130R"/>
    <n v="10990"/>
    <x v="0"/>
    <s v="Yaris"/>
    <s v="YR"/>
    <s v="NCP130R"/>
    <x v="11"/>
    <n v="133623"/>
    <x v="5"/>
    <x v="1"/>
    <x v="0"/>
    <s v=" Used"/>
    <n v="1299"/>
    <x v="4"/>
    <n v="5"/>
    <x v="11"/>
    <x v="2"/>
  </r>
  <r>
    <n v="12798933"/>
    <s v="2020 Volkswagen Tiguan Allspace 140 TDI Highline 5NA MY20"/>
    <n v="55990"/>
    <x v="8"/>
    <s v="Tiguan"/>
    <s v="Allspace 140 TDI Highline"/>
    <s v="5NA MY20"/>
    <x v="9"/>
    <n v="62000"/>
    <x v="0"/>
    <x v="0"/>
    <x v="1"/>
    <s v=" Used"/>
    <n v="1968"/>
    <x v="2"/>
    <n v="7"/>
    <x v="9"/>
    <x v="1"/>
  </r>
  <r>
    <n v="12798949"/>
    <s v="2006 Ford Focus CL LS"/>
    <n v="5690"/>
    <x v="4"/>
    <s v="Focus"/>
    <s v="CL"/>
    <s v="LS"/>
    <x v="17"/>
    <n v="177038"/>
    <x v="3"/>
    <x v="0"/>
    <x v="0"/>
    <s v=" Used"/>
    <n v="1999"/>
    <x v="2"/>
    <n v="5"/>
    <x v="17"/>
    <x v="0"/>
  </r>
  <r>
    <n v="12798953"/>
    <s v="2021 Mitsubishi Triton GLX (4X4) MR MY21"/>
    <n v="42990"/>
    <x v="13"/>
    <s v="Triton"/>
    <s v="GLX (4X4)"/>
    <s v="MR MY21"/>
    <x v="1"/>
    <n v="38647"/>
    <x v="4"/>
    <x v="0"/>
    <x v="1"/>
    <s v=" Used"/>
    <n v="2442"/>
    <x v="2"/>
    <n v="2"/>
    <x v="1"/>
    <x v="1"/>
  </r>
  <r>
    <n v="12798955"/>
    <s v="2017 Toyota RAV4 GXL (2WD) ZSA42R MY17"/>
    <n v="30000"/>
    <x v="0"/>
    <s v="RAV4"/>
    <s v="GXL (2WD)"/>
    <s v="ZSA42R MY17"/>
    <x v="3"/>
    <n v="112893"/>
    <x v="0"/>
    <x v="0"/>
    <x v="0"/>
    <s v=" Used"/>
    <n v="1987"/>
    <x v="2"/>
    <n v="5"/>
    <x v="3"/>
    <x v="2"/>
  </r>
  <r>
    <n v="12798956"/>
    <s v="2018 Honda Civic VTI MY17"/>
    <n v="23490"/>
    <x v="19"/>
    <s v="Civic"/>
    <s v="VTI"/>
    <s v="MY17"/>
    <x v="15"/>
    <n v="79770"/>
    <x v="3"/>
    <x v="0"/>
    <x v="0"/>
    <s v=" Used"/>
    <n v="1799"/>
    <x v="5"/>
    <n v="5"/>
    <x v="15"/>
    <x v="2"/>
  </r>
  <r>
    <n v="12798957"/>
    <s v="2020 LDV T60 Luxe (4X4) SKC8"/>
    <n v="32990"/>
    <x v="28"/>
    <s v="T60"/>
    <s v="Luxe (4X4)"/>
    <s v="SKC8"/>
    <x v="9"/>
    <n v="48015"/>
    <x v="9"/>
    <x v="0"/>
    <x v="1"/>
    <s v=" Used"/>
    <n v="2776"/>
    <x v="2"/>
    <n v="5"/>
    <x v="9"/>
    <x v="2"/>
  </r>
  <r>
    <n v="12798959"/>
    <s v="2016 Hyundai Accent Active RB4 MY16"/>
    <n v="17990"/>
    <x v="7"/>
    <s v="Accent"/>
    <s v="Active"/>
    <s v="RB4 MY16"/>
    <x v="2"/>
    <n v="88210"/>
    <x v="5"/>
    <x v="0"/>
    <x v="0"/>
    <s v=" Used"/>
    <n v="1368"/>
    <x v="2"/>
    <n v="5"/>
    <x v="2"/>
    <x v="2"/>
  </r>
  <r>
    <n v="12798960"/>
    <s v="2014 Nissan X-Trail ST (fwd) T32"/>
    <n v="14987"/>
    <x v="3"/>
    <s v="X-Trail"/>
    <s v="ST (fwd)"/>
    <s v="T32"/>
    <x v="12"/>
    <n v="183854"/>
    <x v="0"/>
    <x v="1"/>
    <x v="0"/>
    <s v=" Used"/>
    <n v="1997"/>
    <x v="1"/>
    <n v="5"/>
    <x v="12"/>
    <x v="2"/>
  </r>
  <r>
    <n v="12799038"/>
    <s v="2013 Holden Cruze CDX JH MY13"/>
    <n v="6999"/>
    <x v="2"/>
    <s v="Cruze"/>
    <s v="CDX"/>
    <s v="JH MY13"/>
    <x v="8"/>
    <n v="137000"/>
    <x v="3"/>
    <x v="0"/>
    <x v="0"/>
    <s v=" Used"/>
    <n v="1796"/>
    <x v="2"/>
    <n v="5"/>
    <x v="8"/>
    <x v="0"/>
  </r>
  <r>
    <n v="12799089"/>
    <s v="2005 Holden Adventra LX6 VZ"/>
    <n v="9990"/>
    <x v="2"/>
    <s v="Adventra"/>
    <s v="LX6"/>
    <s v="VZ"/>
    <x v="5"/>
    <n v="211866"/>
    <x v="0"/>
    <x v="0"/>
    <x v="0"/>
    <s v=" Used"/>
    <n v="3565"/>
    <x v="6"/>
    <n v="5"/>
    <x v="5"/>
    <x v="0"/>
  </r>
  <r>
    <n v="12799090"/>
    <s v="2019 Mercedes-Benz GLS 400D 4Matic X167"/>
    <n v="149950"/>
    <x v="1"/>
    <s v="GLS"/>
    <s v="400D 4Matic"/>
    <s v="X167"/>
    <x v="13"/>
    <n v="30482"/>
    <x v="0"/>
    <x v="0"/>
    <x v="1"/>
    <s v=" Used"/>
    <n v="2925"/>
    <x v="1"/>
    <n v="7"/>
    <x v="13"/>
    <x v="1"/>
  </r>
  <r>
    <n v="12799107"/>
    <s v="2013 Holden Malibu CDX EM"/>
    <n v="13495"/>
    <x v="2"/>
    <s v="Malibu"/>
    <s v="CDX"/>
    <s v="EM"/>
    <x v="8"/>
    <n v="196450"/>
    <x v="3"/>
    <x v="0"/>
    <x v="0"/>
    <s v=" Used"/>
    <n v="2384"/>
    <x v="6"/>
    <n v="5"/>
    <x v="8"/>
    <x v="2"/>
  </r>
  <r>
    <n v="12799117"/>
    <s v="2019 Toyota Landcruiser LC200 VX (4X4) VDJ200R"/>
    <n v="114888"/>
    <x v="0"/>
    <s v="Landcruiser"/>
    <s v="LC200 VX (4X4)"/>
    <s v="VDJ200R"/>
    <x v="13"/>
    <n v="60206"/>
    <x v="0"/>
    <x v="0"/>
    <x v="1"/>
    <s v=" Used"/>
    <n v="4461"/>
    <x v="6"/>
    <n v="7"/>
    <x v="13"/>
    <x v="1"/>
  </r>
  <r>
    <n v="12799141"/>
    <s v="2016 Toyota Landcruiser Prado GX (4X4) GDJ150R MY16"/>
    <n v="49834"/>
    <x v="0"/>
    <s v="Landcruiser Prado"/>
    <s v="GX (4X4)"/>
    <s v="GDJ150R MY16"/>
    <x v="2"/>
    <n v="91607"/>
    <x v="0"/>
    <x v="0"/>
    <x v="1"/>
    <s v=" Used"/>
    <n v="2753"/>
    <x v="5"/>
    <n v="5"/>
    <x v="2"/>
    <x v="1"/>
  </r>
  <r>
    <n v="12799149"/>
    <s v="2010 Lexus IS250 F Sport GSE20R 09 Upgrade"/>
    <n v="19990"/>
    <x v="9"/>
    <s v="IS250"/>
    <s v="F Sport"/>
    <s v="GSE20R 09 Upgrade"/>
    <x v="0"/>
    <n v="134566"/>
    <x v="3"/>
    <x v="0"/>
    <x v="2"/>
    <s v=" Used"/>
    <n v="2500"/>
    <x v="1"/>
    <n v="5"/>
    <x v="0"/>
    <x v="2"/>
  </r>
  <r>
    <n v="12799155"/>
    <s v="2013 Volkswagen Transporter TDI 400 SWB LOW T5 MY13"/>
    <n v="22990"/>
    <x v="8"/>
    <s v="Transporter"/>
    <s v="TDI 400 SWB LOW"/>
    <s v="T5 MY13"/>
    <x v="8"/>
    <n v="247191"/>
    <x v="6"/>
    <x v="0"/>
    <x v="1"/>
    <s v=" Used"/>
    <n v="1968"/>
    <x v="2"/>
    <n v="2"/>
    <x v="8"/>
    <x v="2"/>
  </r>
  <r>
    <n v="12799158"/>
    <s v="2018 Honda CR-V VTI-S (2WD) MY18"/>
    <n v="29990"/>
    <x v="19"/>
    <s v="CR-V"/>
    <s v="VTI-S (2WD)"/>
    <s v="MY18"/>
    <x v="15"/>
    <n v="73706"/>
    <x v="0"/>
    <x v="0"/>
    <x v="0"/>
    <s v=" Used"/>
    <n v="1498"/>
    <x v="5"/>
    <n v="5"/>
    <x v="15"/>
    <x v="2"/>
  </r>
  <r>
    <n v="12799236"/>
    <s v="2020 Volkswagen Amarok TDI580 Highline 4Motion 2H MY21"/>
    <n v="63990"/>
    <x v="8"/>
    <s v="Amarok"/>
    <s v="TDI580 Highline 4Motion"/>
    <s v="2H MY21"/>
    <x v="9"/>
    <n v="67342"/>
    <x v="19"/>
    <x v="0"/>
    <x v="1"/>
    <s v=" Used"/>
    <n v="2967"/>
    <x v="2"/>
    <n v="5"/>
    <x v="9"/>
    <x v="1"/>
  </r>
  <r>
    <n v="12799243"/>
    <s v="2014 Toyota Corolla SX ZRE172R"/>
    <n v="19990"/>
    <x v="0"/>
    <s v="Corolla"/>
    <s v="SX"/>
    <s v="ZRE172R"/>
    <x v="12"/>
    <n v="106928"/>
    <x v="3"/>
    <x v="0"/>
    <x v="0"/>
    <s v=" Used"/>
    <n v="1798"/>
    <x v="5"/>
    <n v="5"/>
    <x v="12"/>
    <x v="2"/>
  </r>
  <r>
    <n v="12799247"/>
    <s v="2014 Hyundai I40 Elite VF 2"/>
    <n v="15000"/>
    <x v="7"/>
    <s v="I40"/>
    <s v="Elite"/>
    <s v="VF 2"/>
    <x v="12"/>
    <n v="187000"/>
    <x v="3"/>
    <x v="0"/>
    <x v="0"/>
    <s v=" Used"/>
    <n v="1999"/>
    <x v="2"/>
    <n v="5"/>
    <x v="12"/>
    <x v="2"/>
  </r>
  <r>
    <n v="12799255"/>
    <s v="2017 Mitsubishi Outlander LS Safety Pack (4X4) 7 Seats ZK MY18"/>
    <n v="25995"/>
    <x v="13"/>
    <s v="Outlander"/>
    <s v="LS Safety Pack (4X4) 7 Seats"/>
    <s v="ZK MY18"/>
    <x v="3"/>
    <n v="131202"/>
    <x v="0"/>
    <x v="0"/>
    <x v="1"/>
    <s v=" Used"/>
    <n v="2268"/>
    <x v="2"/>
    <n v="7"/>
    <x v="3"/>
    <x v="2"/>
  </r>
  <r>
    <n v="12799260"/>
    <s v="2014 Nissan X-Trail ST (fwd) T32"/>
    <n v="16990"/>
    <x v="3"/>
    <s v="X-Trail"/>
    <s v="ST (fwd)"/>
    <s v="T32"/>
    <x v="12"/>
    <n v="149240"/>
    <x v="0"/>
    <x v="0"/>
    <x v="0"/>
    <s v=" Used"/>
    <n v="2488"/>
    <x v="1"/>
    <n v="5"/>
    <x v="12"/>
    <x v="2"/>
  </r>
  <r>
    <n v="12799270"/>
    <s v="2017 Nissan Navara ST (4X2) D23 Series II"/>
    <n v="29880"/>
    <x v="3"/>
    <s v="Navara"/>
    <s v="ST (4X2)"/>
    <s v="D23 Series II"/>
    <x v="3"/>
    <n v="211196"/>
    <x v="19"/>
    <x v="0"/>
    <x v="1"/>
    <s v=" Used"/>
    <n v="2298"/>
    <x v="6"/>
    <n v="5"/>
    <x v="3"/>
    <x v="2"/>
  </r>
  <r>
    <n v="12799289"/>
    <s v="2018 Alfa Romeo Giulia Quadrifoglio (qv) 952"/>
    <n v="105830"/>
    <x v="30"/>
    <s v="Giulia"/>
    <s v="Quadrifoglio (qv)"/>
    <n v="952"/>
    <x v="15"/>
    <n v="22150"/>
    <x v="3"/>
    <x v="0"/>
    <x v="2"/>
    <s v=" Used"/>
    <n v="2891"/>
    <x v="2"/>
    <n v="4"/>
    <x v="15"/>
    <x v="1"/>
  </r>
  <r>
    <n v="12799303"/>
    <s v="2013 Toyota Hilux SR (4X4) KUN26R MY12"/>
    <n v="35000"/>
    <x v="0"/>
    <s v="Hilux"/>
    <s v="SR (4X4)"/>
    <s v="KUN26R MY12"/>
    <x v="8"/>
    <n v="192200"/>
    <x v="15"/>
    <x v="0"/>
    <x v="1"/>
    <s v=" Used"/>
    <n v="2982"/>
    <x v="2"/>
    <n v="5"/>
    <x v="8"/>
    <x v="2"/>
  </r>
  <r>
    <n v="12799333"/>
    <s v="2015 Toyota Landcruiser GXL (4X4) VDJ200R MY13"/>
    <n v="65990"/>
    <x v="0"/>
    <s v="Landcruiser"/>
    <s v="GXL (4X4)"/>
    <s v="VDJ200R MY13"/>
    <x v="7"/>
    <n v="277484"/>
    <x v="0"/>
    <x v="0"/>
    <x v="1"/>
    <s v=" Used"/>
    <n v="4461"/>
    <x v="2"/>
    <n v="8"/>
    <x v="7"/>
    <x v="1"/>
  </r>
  <r>
    <n v="12799338"/>
    <s v="2016 Toyota Landcruiser GXL (4X4) VDJ200R MY16"/>
    <n v="74490"/>
    <x v="0"/>
    <s v="Landcruiser"/>
    <s v="GXL (4X4)"/>
    <s v="VDJ200R MY16"/>
    <x v="2"/>
    <n v="248547"/>
    <x v="0"/>
    <x v="0"/>
    <x v="1"/>
    <s v=" Used"/>
    <n v="4461"/>
    <x v="5"/>
    <n v="7"/>
    <x v="2"/>
    <x v="1"/>
  </r>
  <r>
    <n v="12799339"/>
    <s v="2014 Skoda Rapid Spaceback Ambition 77 TSI NH"/>
    <n v="14990"/>
    <x v="15"/>
    <s v="Rapid Spaceback"/>
    <s v="Ambition 77 TSI"/>
    <s v="NH"/>
    <x v="12"/>
    <n v="66785"/>
    <x v="0"/>
    <x v="1"/>
    <x v="2"/>
    <s v=" Used"/>
    <n v="1197"/>
    <x v="2"/>
    <n v="5"/>
    <x v="12"/>
    <x v="2"/>
  </r>
  <r>
    <n v="12799342"/>
    <s v="2012 Holden Colorado 7 LT (4X4) RG"/>
    <n v="28990"/>
    <x v="2"/>
    <s v="Colorado 7"/>
    <s v="LT (4X4)"/>
    <s v="RG"/>
    <x v="11"/>
    <n v="151480"/>
    <x v="0"/>
    <x v="0"/>
    <x v="1"/>
    <s v=" Used"/>
    <n v="2776"/>
    <x v="2"/>
    <n v="7"/>
    <x v="11"/>
    <x v="2"/>
  </r>
  <r>
    <n v="12799343"/>
    <s v="2017 Holden Colorado LTZ (4X4) RG MY17"/>
    <n v="41990"/>
    <x v="2"/>
    <s v="Colorado"/>
    <s v="LTZ (4X4)"/>
    <s v="RG MY17"/>
    <x v="3"/>
    <n v="147874"/>
    <x v="12"/>
    <x v="0"/>
    <x v="1"/>
    <s v=" Used"/>
    <n v="2776"/>
    <x v="0"/>
    <n v="5"/>
    <x v="3"/>
    <x v="1"/>
  </r>
  <r>
    <n v="12799348"/>
    <s v="2017 Holden Commodore SS-V Redline VF II MY17"/>
    <n v="78288"/>
    <x v="2"/>
    <s v="Commodore"/>
    <s v="SS-V Redline"/>
    <s v="VF II MY17"/>
    <x v="3"/>
    <n v="16030"/>
    <x v="3"/>
    <x v="0"/>
    <x v="2"/>
    <s v=" Used"/>
    <n v="6200"/>
    <x v="15"/>
    <n v="5"/>
    <x v="3"/>
    <x v="1"/>
  </r>
  <r>
    <n v="12799354"/>
    <s v="2022 Mercedes-Benz GLC 300 4Matic X253 MY22"/>
    <n v="96800"/>
    <x v="1"/>
    <s v="GLC"/>
    <s v="300 4Matic"/>
    <s v="X253 MY22"/>
    <x v="16"/>
    <n v="14870"/>
    <x v="0"/>
    <x v="0"/>
    <x v="2"/>
    <s v=" Used"/>
    <n v="1991"/>
    <x v="5"/>
    <n v="5"/>
    <x v="16"/>
    <x v="1"/>
  </r>
  <r>
    <n v="12799355"/>
    <s v="2022 Mercedes-Benz GLE 450 4Matic (hybrid) C167 MY22.5"/>
    <n v="164800"/>
    <x v="1"/>
    <s v="GLE"/>
    <s v="450 4Matic (hybrid)"/>
    <s v="C167 MY22.5"/>
    <x v="16"/>
    <n v="15553"/>
    <x v="20"/>
    <x v="0"/>
    <x v="3"/>
    <s v=" Used"/>
    <n v="2999"/>
    <x v="2"/>
    <n v="5"/>
    <x v="16"/>
    <x v="1"/>
  </r>
  <r>
    <n v="12799356"/>
    <s v="2022 Mercedes-Benz GLC 300 4Matic X253 MY22"/>
    <n v="99800"/>
    <x v="1"/>
    <s v="GLC"/>
    <s v="300 4Matic"/>
    <s v="X253 MY22"/>
    <x v="16"/>
    <n v="3832"/>
    <x v="0"/>
    <x v="0"/>
    <x v="2"/>
    <s v=" Used"/>
    <n v="1991"/>
    <x v="1"/>
    <n v="5"/>
    <x v="16"/>
    <x v="1"/>
  </r>
  <r>
    <n v="12799357"/>
    <s v="2022 Mercedes-Benz GLC 300 4Matic X253 MY22"/>
    <n v="98800"/>
    <x v="1"/>
    <s v="GLC"/>
    <s v="300 4Matic"/>
    <s v="X253 MY22"/>
    <x v="16"/>
    <n v="7439"/>
    <x v="0"/>
    <x v="0"/>
    <x v="2"/>
    <s v=" Used"/>
    <n v="1991"/>
    <x v="0"/>
    <n v="5"/>
    <x v="16"/>
    <x v="1"/>
  </r>
  <r>
    <n v="12799358"/>
    <s v="2022 Mercedes-Benz GLC 300 4Matic X253 MY22"/>
    <n v="98800"/>
    <x v="1"/>
    <s v="GLC"/>
    <s v="300 4Matic"/>
    <s v="X253 MY22"/>
    <x v="16"/>
    <n v="8591"/>
    <x v="0"/>
    <x v="0"/>
    <x v="2"/>
    <s v=" Used"/>
    <n v="1991"/>
    <x v="2"/>
    <n v="5"/>
    <x v="16"/>
    <x v="1"/>
  </r>
  <r>
    <n v="12799359"/>
    <s v="2022 Mercedes-Benz GLC 300 4Matic X253 MY22"/>
    <n v="96800"/>
    <x v="1"/>
    <s v="GLC"/>
    <s v="300 4Matic"/>
    <s v="X253 MY22"/>
    <x v="16"/>
    <n v="13734"/>
    <x v="0"/>
    <x v="0"/>
    <x v="2"/>
    <s v=" Used"/>
    <n v="1991"/>
    <x v="0"/>
    <n v="5"/>
    <x v="16"/>
    <x v="1"/>
  </r>
  <r>
    <n v="12799363"/>
    <s v="2019 Toyota Landcruiser Prado GX 7 Seat (4X4) GDJ150R MY18"/>
    <n v="66990"/>
    <x v="0"/>
    <s v="Landcruiser Prado"/>
    <s v="GX 7 Seat (4X4)"/>
    <s v="GDJ150R MY18"/>
    <x v="13"/>
    <n v="57734"/>
    <x v="0"/>
    <x v="0"/>
    <x v="1"/>
    <s v=" Used"/>
    <n v="2755"/>
    <x v="2"/>
    <n v="7"/>
    <x v="13"/>
    <x v="1"/>
  </r>
  <r>
    <n v="12799371"/>
    <s v="2020 Lexus RX450H Sports Luxury Hybrid GYL25R"/>
    <n v="112500"/>
    <x v="9"/>
    <s v="RX450H"/>
    <s v="Sports Luxury Hybrid"/>
    <s v="GYL25R"/>
    <x v="9"/>
    <n v="20491"/>
    <x v="0"/>
    <x v="0"/>
    <x v="3"/>
    <s v=" Used"/>
    <n v="3456"/>
    <x v="1"/>
    <n v="5"/>
    <x v="9"/>
    <x v="1"/>
  </r>
  <r>
    <n v="12799376"/>
    <s v="2020 Toyota Landcruiser LC200 VX (4X4) VDJ200R"/>
    <n v="124999"/>
    <x v="0"/>
    <s v="Landcruiser"/>
    <s v="LC200 VX (4X4)"/>
    <s v="VDJ200R"/>
    <x v="9"/>
    <n v="45489"/>
    <x v="0"/>
    <x v="0"/>
    <x v="1"/>
    <s v=" Used"/>
    <n v="4461"/>
    <x v="1"/>
    <n v="7"/>
    <x v="9"/>
    <x v="1"/>
  </r>
  <r>
    <n v="12799377"/>
    <s v="2017 Mitsubishi Outlander Exceed (4X4) ZK MY17"/>
    <n v="33890"/>
    <x v="13"/>
    <s v="Outlander"/>
    <s v="Exceed (4X4)"/>
    <s v="ZK MY17"/>
    <x v="3"/>
    <n v="64777"/>
    <x v="0"/>
    <x v="0"/>
    <x v="1"/>
    <s v=" Used"/>
    <n v="2268"/>
    <x v="2"/>
    <n v="7"/>
    <x v="3"/>
    <x v="2"/>
  </r>
  <r>
    <n v="12799386"/>
    <s v="2018 Ford Everest Ambiente (4WD 5 Seat) UA MY18"/>
    <n v="53995"/>
    <x v="4"/>
    <s v="Everest"/>
    <s v="Ambiente (4WD 5 Seat)"/>
    <s v="UA MY18"/>
    <x v="15"/>
    <n v="7853"/>
    <x v="0"/>
    <x v="0"/>
    <x v="1"/>
    <s v=" Used"/>
    <n v="3198"/>
    <x v="6"/>
    <n v="5"/>
    <x v="15"/>
    <x v="1"/>
  </r>
  <r>
    <n v="12799387"/>
    <s v="2014 Mazda CX-5 Maxx Sport (4X2) MY13 Upgrade"/>
    <n v="23995"/>
    <x v="10"/>
    <s v="CX-5"/>
    <s v="Maxx Sport (4X2)"/>
    <s v="MY13 Upgrade"/>
    <x v="12"/>
    <n v="96293"/>
    <x v="0"/>
    <x v="0"/>
    <x v="0"/>
    <s v=" Used"/>
    <n v="1997"/>
    <x v="0"/>
    <n v="5"/>
    <x v="12"/>
    <x v="2"/>
  </r>
  <r>
    <n v="12799400"/>
    <s v="2020 Subaru Outback 2.5I Premium AWD MY20"/>
    <n v="42888"/>
    <x v="12"/>
    <s v="Outback"/>
    <s v="2.5I Premium AWD"/>
    <s v="MY20"/>
    <x v="9"/>
    <n v="31363"/>
    <x v="0"/>
    <x v="0"/>
    <x v="0"/>
    <s v=" Used"/>
    <n v="2498"/>
    <x v="5"/>
    <n v="5"/>
    <x v="9"/>
    <x v="1"/>
  </r>
  <r>
    <n v="12799406"/>
    <s v="2013 Hyundai I30 SE GD"/>
    <n v="14748"/>
    <x v="7"/>
    <s v="I30"/>
    <s v="SE"/>
    <s v="GD"/>
    <x v="8"/>
    <n v="100292"/>
    <x v="5"/>
    <x v="0"/>
    <x v="0"/>
    <s v=" Used"/>
    <n v="1591"/>
    <x v="3"/>
    <n v="5"/>
    <x v="8"/>
    <x v="2"/>
  </r>
  <r>
    <n v="12799408"/>
    <s v="2013 Hyundai I30 Active GD"/>
    <n v="14627"/>
    <x v="7"/>
    <s v="I30"/>
    <s v="Active"/>
    <s v="GD"/>
    <x v="8"/>
    <n v="149043"/>
    <x v="5"/>
    <x v="1"/>
    <x v="0"/>
    <s v=" Used"/>
    <n v="1797"/>
    <x v="2"/>
    <n v="5"/>
    <x v="8"/>
    <x v="2"/>
  </r>
  <r>
    <n v="12799409"/>
    <s v="2013 Hyundai IX35 SE (awd) LM MY13"/>
    <n v="25047"/>
    <x v="7"/>
    <s v="IX35"/>
    <s v="SE (awd)"/>
    <s v="LM MY13"/>
    <x v="8"/>
    <n v="85692"/>
    <x v="0"/>
    <x v="0"/>
    <x v="1"/>
    <s v=" Used"/>
    <n v="1995"/>
    <x v="5"/>
    <n v="5"/>
    <x v="8"/>
    <x v="2"/>
  </r>
  <r>
    <n v="12799410"/>
    <s v="2016 Nissan Micra ST K13 MY15"/>
    <n v="16711"/>
    <x v="3"/>
    <s v="Micra"/>
    <s v="ST"/>
    <s v="K13 MY15"/>
    <x v="2"/>
    <n v="17567"/>
    <x v="5"/>
    <x v="0"/>
    <x v="0"/>
    <s v=" Used"/>
    <n v="1198"/>
    <x v="5"/>
    <n v="5"/>
    <x v="2"/>
    <x v="2"/>
  </r>
  <r>
    <n v="12799413"/>
    <s v="2019 Nissan X-Trail TI (4WD) TAN Trim T32 Series 2"/>
    <n v="37950"/>
    <x v="3"/>
    <s v="X-Trail"/>
    <s v="TI (4WD) TAN Trim"/>
    <s v="T32 Series 2"/>
    <x v="13"/>
    <n v="50715"/>
    <x v="0"/>
    <x v="0"/>
    <x v="0"/>
    <s v=" Used"/>
    <n v="2488"/>
    <x v="2"/>
    <n v="5"/>
    <x v="13"/>
    <x v="2"/>
  </r>
  <r>
    <n v="12799421"/>
    <s v="2019 Nissan Pathfinder ST (2WD) R52 MY19 Series III"/>
    <n v="34990"/>
    <x v="3"/>
    <s v="Pathfinder"/>
    <s v="ST (2WD)"/>
    <s v="R52 MY19 Series III"/>
    <x v="13"/>
    <n v="90644"/>
    <x v="0"/>
    <x v="0"/>
    <x v="2"/>
    <s v=" Used"/>
    <n v="3498"/>
    <x v="0"/>
    <n v="7"/>
    <x v="13"/>
    <x v="2"/>
  </r>
  <r>
    <n v="12799426"/>
    <s v="2014 Audi SQ5 3.0 TDI Quattro 8R MY14"/>
    <n v="44000"/>
    <x v="11"/>
    <s v="SQ5"/>
    <s v="3.0 TDI Quattro"/>
    <s v="8R MY14"/>
    <x v="12"/>
    <n v="118000"/>
    <x v="0"/>
    <x v="0"/>
    <x v="1"/>
    <s v=" Used"/>
    <n v="2967"/>
    <x v="2"/>
    <n v="5"/>
    <x v="12"/>
    <x v="1"/>
  </r>
  <r>
    <n v="12799428"/>
    <s v="2016 Subaru Levorg 2.0GT MY17"/>
    <n v="30980"/>
    <x v="12"/>
    <s v="Levorg"/>
    <s v="2.0GT"/>
    <s v="MY17"/>
    <x v="2"/>
    <n v="71645"/>
    <x v="0"/>
    <x v="0"/>
    <x v="2"/>
    <s v=" Used"/>
    <n v="1998"/>
    <x v="5"/>
    <n v="5"/>
    <x v="2"/>
    <x v="2"/>
  </r>
  <r>
    <n v="12799429"/>
    <s v="2013 Holden Colorado LX (4X4) RG"/>
    <n v="27880"/>
    <x v="2"/>
    <s v="Colorado"/>
    <s v="LX (4X4)"/>
    <s v="RG"/>
    <x v="8"/>
    <n v="126516"/>
    <x v="4"/>
    <x v="1"/>
    <x v="1"/>
    <s v=" Used"/>
    <n v="2776"/>
    <x v="2"/>
    <n v="2"/>
    <x v="8"/>
    <x v="2"/>
  </r>
  <r>
    <n v="12799441"/>
    <s v="2019 Hyundai Tucson Elite (2WD) Black INT TL3 MY20"/>
    <n v="38990"/>
    <x v="7"/>
    <s v="Tucson"/>
    <s v="Elite (2WD) Black INT"/>
    <s v="TL3 MY20"/>
    <x v="13"/>
    <n v="36533"/>
    <x v="0"/>
    <x v="0"/>
    <x v="0"/>
    <s v=" Used"/>
    <n v="1999"/>
    <x v="2"/>
    <n v="5"/>
    <x v="13"/>
    <x v="2"/>
  </r>
  <r>
    <n v="12799444"/>
    <s v="2017 Subaru Outback 3.6R MY17"/>
    <n v="29990"/>
    <x v="12"/>
    <s v="Outback"/>
    <s v="3.6R"/>
    <s v="MY17"/>
    <x v="3"/>
    <n v="149000"/>
    <x v="0"/>
    <x v="0"/>
    <x v="2"/>
    <s v=" Used"/>
    <n v="3630"/>
    <x v="5"/>
    <n v="5"/>
    <x v="3"/>
    <x v="2"/>
  </r>
  <r>
    <n v="12799448"/>
    <s v="2018 Porsche Macan Turbo 95B MY18"/>
    <n v="109990"/>
    <x v="17"/>
    <s v="Macan"/>
    <s v="Turbo"/>
    <s v="95B MY18"/>
    <x v="15"/>
    <n v="38626"/>
    <x v="0"/>
    <x v="0"/>
    <x v="2"/>
    <s v=" Used"/>
    <n v="3604"/>
    <x v="2"/>
    <n v="5"/>
    <x v="15"/>
    <x v="1"/>
  </r>
  <r>
    <n v="12799451"/>
    <s v="2019 Volkswagen Polo 70 TSI Trendline AW MY19"/>
    <n v="22000"/>
    <x v="8"/>
    <s v="Polo"/>
    <s v="70 TSI Trendline"/>
    <s v="AW MY19"/>
    <x v="13"/>
    <n v="39779"/>
    <x v="5"/>
    <x v="1"/>
    <x v="2"/>
    <s v=" Used"/>
    <n v="999"/>
    <x v="15"/>
    <n v="5"/>
    <x v="13"/>
    <x v="2"/>
  </r>
  <r>
    <n v="12799483"/>
    <s v="2018 Volkswagen Golf 110 TSI AU MY18"/>
    <n v="26990"/>
    <x v="8"/>
    <s v="Golf"/>
    <s v="110 TSI"/>
    <s v="AU MY18"/>
    <x v="15"/>
    <n v="41704"/>
    <x v="5"/>
    <x v="0"/>
    <x v="2"/>
    <s v=" Used"/>
    <n v="1395"/>
    <x v="2"/>
    <n v="5"/>
    <x v="15"/>
    <x v="2"/>
  </r>
  <r>
    <n v="12799484"/>
    <s v="2017 Hyundai Tucson Highlander (awd) TLE"/>
    <n v="28674"/>
    <x v="7"/>
    <s v="Tucson"/>
    <s v="Highlander (awd)"/>
    <s v="TLE"/>
    <x v="3"/>
    <n v="119075"/>
    <x v="0"/>
    <x v="0"/>
    <x v="1"/>
    <s v=" Used"/>
    <n v="1995"/>
    <x v="5"/>
    <n v="5"/>
    <x v="3"/>
    <x v="2"/>
  </r>
  <r>
    <n v="12799486"/>
    <s v="2018 Nissan X-Trail ST 7 Seat (2WD) T32 Series 2"/>
    <n v="29990"/>
    <x v="3"/>
    <s v="X-Trail"/>
    <s v="ST 7 Seat (2WD)"/>
    <s v="T32 Series 2"/>
    <x v="15"/>
    <n v="82904"/>
    <x v="0"/>
    <x v="0"/>
    <x v="0"/>
    <s v=" Used"/>
    <n v="2488"/>
    <x v="2"/>
    <n v="7"/>
    <x v="15"/>
    <x v="2"/>
  </r>
  <r>
    <n v="12799496"/>
    <s v="2005 Lexus RX330 Sports MCU38R Update"/>
    <n v="11995"/>
    <x v="9"/>
    <s v="RX330"/>
    <s v="Sports"/>
    <s v="MCU38R Update"/>
    <x v="5"/>
    <n v="180237"/>
    <x v="0"/>
    <x v="0"/>
    <x v="0"/>
    <s v=" Used"/>
    <n v="3311"/>
    <x v="5"/>
    <n v="5"/>
    <x v="5"/>
    <x v="2"/>
  </r>
  <r>
    <n v="12799510"/>
    <s v="2017 Holden Commodore SV6 VF II MY17"/>
    <n v="28000"/>
    <x v="2"/>
    <s v="Commodore"/>
    <s v="SV6"/>
    <s v="VF II MY17"/>
    <x v="3"/>
    <n v="69400"/>
    <x v="3"/>
    <x v="0"/>
    <x v="0"/>
    <s v=" Used"/>
    <n v="3565"/>
    <x v="0"/>
    <n v="5"/>
    <x v="3"/>
    <x v="2"/>
  </r>
  <r>
    <n v="12799512"/>
    <s v="2015 Toyota Hiace LWB KDH201R MY15"/>
    <n v="36990"/>
    <x v="0"/>
    <s v="Hiace"/>
    <s v="LWB"/>
    <s v="KDH201R MY15"/>
    <x v="7"/>
    <n v="83703"/>
    <x v="6"/>
    <x v="0"/>
    <x v="1"/>
    <s v=" Used"/>
    <n v="2982"/>
    <x v="2"/>
    <n v="2"/>
    <x v="7"/>
    <x v="2"/>
  </r>
  <r>
    <n v="12799519"/>
    <s v="2007 Holden Commodore SS-V VE"/>
    <n v="44990"/>
    <x v="2"/>
    <s v="Commodore"/>
    <s v="SS-V"/>
    <s v="VE"/>
    <x v="18"/>
    <n v="130962"/>
    <x v="3"/>
    <x v="1"/>
    <x v="2"/>
    <s v=" Used"/>
    <n v="5967"/>
    <x v="1"/>
    <n v="5"/>
    <x v="18"/>
    <x v="1"/>
  </r>
  <r>
    <n v="12799535"/>
    <s v="2012 Mitsubishi Triton GLX (4X4) MN MY12"/>
    <n v="19913"/>
    <x v="13"/>
    <s v="Triton"/>
    <s v="GLX (4X4)"/>
    <s v="MN MY12"/>
    <x v="11"/>
    <n v="130617"/>
    <x v="22"/>
    <x v="1"/>
    <x v="1"/>
    <s v=" Used"/>
    <n v="2477"/>
    <x v="2"/>
    <n v="3"/>
    <x v="11"/>
    <x v="2"/>
  </r>
  <r>
    <n v="12799536"/>
    <s v="2016 Foton Tunland (4X4) P201 MY15"/>
    <n v="16913"/>
    <x v="45"/>
    <s v="Tunland"/>
    <s v="(4X4)"/>
    <s v="P201 MY15"/>
    <x v="2"/>
    <n v="86124"/>
    <x v="19"/>
    <x v="1"/>
    <x v="1"/>
    <s v=" Used"/>
    <n v="2776"/>
    <x v="5"/>
    <n v="5"/>
    <x v="2"/>
    <x v="2"/>
  </r>
  <r>
    <n v="12799542"/>
    <s v="2016 Land Rover Discovery Sport TD4 HSE LC MY16"/>
    <n v="38913"/>
    <x v="22"/>
    <s v="Discovery Sport"/>
    <s v="TD4 HSE"/>
    <s v="LC MY16"/>
    <x v="2"/>
    <n v="69547"/>
    <x v="0"/>
    <x v="0"/>
    <x v="1"/>
    <s v=" Used"/>
    <n v="2179"/>
    <x v="2"/>
    <n v="5"/>
    <x v="2"/>
    <x v="2"/>
  </r>
  <r>
    <n v="12799553"/>
    <s v="2019 Ford Ranger XLT 2.0 (4X4) PX Mkiii MY19.75"/>
    <n v="52990"/>
    <x v="4"/>
    <s v="Ranger"/>
    <s v="XLT 2.0 (4X4)"/>
    <s v="PX Mkiii MY19.75"/>
    <x v="13"/>
    <n v="61930"/>
    <x v="16"/>
    <x v="0"/>
    <x v="1"/>
    <s v=" Used"/>
    <n v="1996"/>
    <x v="5"/>
    <n v="5"/>
    <x v="13"/>
    <x v="1"/>
  </r>
  <r>
    <n v="12799568"/>
    <s v="2008 Mitsubishi Pajero GLX LWB (4X4) NS"/>
    <n v="19999"/>
    <x v="13"/>
    <s v="Pajero"/>
    <s v="GLX LWB (4X4)"/>
    <s v="NS"/>
    <x v="19"/>
    <n v="256121"/>
    <x v="0"/>
    <x v="0"/>
    <x v="1"/>
    <s v=" Used"/>
    <n v="3200"/>
    <x v="3"/>
    <n v="7"/>
    <x v="19"/>
    <x v="2"/>
  </r>
  <r>
    <n v="12799578"/>
    <s v="2018 Toyota Hilux Rugged X (4X4) GUN126R"/>
    <n v="64888"/>
    <x v="0"/>
    <s v="Hilux"/>
    <s v="Rugged X (4X4)"/>
    <s v="GUN126R"/>
    <x v="15"/>
    <n v="55854"/>
    <x v="19"/>
    <x v="1"/>
    <x v="1"/>
    <s v=" Used"/>
    <n v="2753"/>
    <x v="2"/>
    <n v="5"/>
    <x v="15"/>
    <x v="1"/>
  </r>
  <r>
    <n v="12799579"/>
    <s v="2015 Toyota Landcruiser Prado GXL (4X4) GDJ150R MY16"/>
    <n v="39888"/>
    <x v="0"/>
    <s v="Landcruiser Prado"/>
    <s v="GXL (4X4)"/>
    <s v="GDJ150R MY16"/>
    <x v="7"/>
    <n v="210779"/>
    <x v="0"/>
    <x v="1"/>
    <x v="1"/>
    <s v=" Used"/>
    <n v="2753"/>
    <x v="5"/>
    <n v="7"/>
    <x v="7"/>
    <x v="2"/>
  </r>
  <r>
    <n v="12799581"/>
    <s v="2021 Nissan Navara PRO-4X Warrior (4X4) D23 MY21"/>
    <n v="70888"/>
    <x v="3"/>
    <s v="Navara"/>
    <s v="PRO-4X Warrior (4X4)"/>
    <s v="D23 MY21"/>
    <x v="1"/>
    <n v="36279"/>
    <x v="15"/>
    <x v="0"/>
    <x v="1"/>
    <s v=" Used"/>
    <n v="2298"/>
    <x v="2"/>
    <n v="5"/>
    <x v="1"/>
    <x v="1"/>
  </r>
  <r>
    <n v="12799583"/>
    <s v="2021 Mazda MX-30 G20E Touring Mhev M30A"/>
    <n v="37888"/>
    <x v="10"/>
    <s v="MX-30"/>
    <s v="G20E Touring Mhev"/>
    <s v="M30A"/>
    <x v="1"/>
    <n v="10512"/>
    <x v="0"/>
    <x v="0"/>
    <x v="4"/>
    <s v=" Used"/>
    <n v="1998"/>
    <x v="0"/>
    <n v="5"/>
    <x v="1"/>
    <x v="2"/>
  </r>
  <r>
    <n v="12799584"/>
    <s v="2017 Mitsubishi Pajero GLX LWB (4X4) NX MY17"/>
    <n v="45888"/>
    <x v="13"/>
    <s v="Pajero"/>
    <s v="GLX LWB (4X4)"/>
    <s v="NX MY17"/>
    <x v="3"/>
    <n v="68459"/>
    <x v="0"/>
    <x v="0"/>
    <x v="1"/>
    <s v=" Used"/>
    <n v="3200"/>
    <x v="2"/>
    <n v="7"/>
    <x v="3"/>
    <x v="1"/>
  </r>
  <r>
    <n v="12799590"/>
    <s v="2018 Nissan X-Trail ST (2WD) T32 Series 2"/>
    <n v="24888"/>
    <x v="3"/>
    <s v="X-Trail"/>
    <s v="ST (2WD)"/>
    <s v="T32 Series 2"/>
    <x v="15"/>
    <n v="105136"/>
    <x v="0"/>
    <x v="0"/>
    <x v="0"/>
    <s v=" Used"/>
    <n v="2488"/>
    <x v="2"/>
    <n v="5"/>
    <x v="15"/>
    <x v="2"/>
  </r>
  <r>
    <n v="12799592"/>
    <s v="2020 Hyundai Santa FE Active Crdi (awd) TM.2 MY20"/>
    <n v="44888"/>
    <x v="7"/>
    <s v="Santa FE"/>
    <s v="Active Crdi (awd)"/>
    <s v="TM.2 MY20"/>
    <x v="9"/>
    <n v="68898"/>
    <x v="0"/>
    <x v="0"/>
    <x v="1"/>
    <s v=" Used"/>
    <n v="2199"/>
    <x v="0"/>
    <n v="7"/>
    <x v="9"/>
    <x v="1"/>
  </r>
  <r>
    <n v="12799604"/>
    <s v="2015 Nissan Navara RX (4X2) NP300 D23"/>
    <n v="23990"/>
    <x v="3"/>
    <s v="Navara"/>
    <s v="RX (4X2)"/>
    <s v="NP300 D23"/>
    <x v="7"/>
    <n v="154520"/>
    <x v="9"/>
    <x v="1"/>
    <x v="1"/>
    <s v=" Used"/>
    <n v="2298"/>
    <x v="2"/>
    <n v="5"/>
    <x v="7"/>
    <x v="2"/>
  </r>
  <r>
    <n v="12799616"/>
    <s v="2014 Maserati Quattroporte S M156"/>
    <n v="64800"/>
    <x v="50"/>
    <s v="Quattroporte"/>
    <s v="S"/>
    <s v="M156"/>
    <x v="12"/>
    <n v="96591"/>
    <x v="3"/>
    <x v="0"/>
    <x v="2"/>
    <s v=" Used"/>
    <n v="2979"/>
    <x v="1"/>
    <n v="5"/>
    <x v="12"/>
    <x v="1"/>
  </r>
  <r>
    <n v="12799618"/>
    <s v="2018 Volkswagen Passat 132 TSI Comfortline 3C MY19"/>
    <n v="28915"/>
    <x v="8"/>
    <s v="Passat"/>
    <s v="132 TSI Comfortline"/>
    <s v="3C MY19"/>
    <x v="15"/>
    <n v="57855"/>
    <x v="3"/>
    <x v="0"/>
    <x v="2"/>
    <s v=" Used"/>
    <n v="1798"/>
    <x v="2"/>
    <n v="5"/>
    <x v="15"/>
    <x v="2"/>
  </r>
  <r>
    <n v="12799625"/>
    <s v="2014 Kia Sorento SI (4X4) XM MY14"/>
    <n v="22000"/>
    <x v="14"/>
    <s v="Sorento"/>
    <s v="SI (4X4)"/>
    <s v="XM MY14"/>
    <x v="12"/>
    <n v="123000"/>
    <x v="0"/>
    <x v="0"/>
    <x v="1"/>
    <s v=" Used"/>
    <n v="2199"/>
    <x v="2"/>
    <n v="7"/>
    <x v="12"/>
    <x v="2"/>
  </r>
  <r>
    <n v="12799631"/>
    <s v="2011 Volkswagen Jetta 103 TDI Comfortline 1KM MY12"/>
    <n v="12799"/>
    <x v="8"/>
    <s v="Jetta"/>
    <s v="103 TDI Comfortline"/>
    <s v="1KM MY12"/>
    <x v="4"/>
    <n v="193898"/>
    <x v="3"/>
    <x v="0"/>
    <x v="1"/>
    <s v=" Used"/>
    <n v="1968"/>
    <x v="5"/>
    <n v="5"/>
    <x v="4"/>
    <x v="2"/>
  </r>
  <r>
    <n v="12799634"/>
    <s v="1997 Toyota Starlet Life EP91R"/>
    <n v="9500"/>
    <x v="0"/>
    <s v="Starlet"/>
    <s v="Life"/>
    <s v="EP91R"/>
    <x v="26"/>
    <n v="264905"/>
    <x v="5"/>
    <x v="1"/>
    <x v="0"/>
    <s v=" Used"/>
    <n v="1332"/>
    <x v="2"/>
    <n v="5"/>
    <x v="26"/>
    <x v="0"/>
  </r>
  <r>
    <n v="12799636"/>
    <s v="2021 Toyota Landcruiser 70 Series GXL VDJ79R"/>
    <n v="141990"/>
    <x v="0"/>
    <s v="Landcruiser 70 Series"/>
    <s v="GXL"/>
    <s v="VDJ79R"/>
    <x v="1"/>
    <n v="5562"/>
    <x v="11"/>
    <x v="1"/>
    <x v="1"/>
    <s v=" Used"/>
    <n v="4461"/>
    <x v="5"/>
    <n v="5"/>
    <x v="1"/>
    <x v="1"/>
  </r>
  <r>
    <n v="12799650"/>
    <s v="2018 Hyundai Kona Highlander (awd) OS"/>
    <n v="32990"/>
    <x v="7"/>
    <s v="Kona"/>
    <s v="Highlander (awd)"/>
    <s v="OS"/>
    <x v="15"/>
    <n v="32799"/>
    <x v="0"/>
    <x v="0"/>
    <x v="0"/>
    <s v=" Used"/>
    <n v="1591"/>
    <x v="0"/>
    <n v="5"/>
    <x v="15"/>
    <x v="2"/>
  </r>
  <r>
    <n v="12799663"/>
    <s v="2013 Nissan Dualis TI-L (4X4) J10 MY13"/>
    <n v="20990"/>
    <x v="3"/>
    <s v="Dualis"/>
    <s v="TI-L (4X4)"/>
    <s v="J10 MY13"/>
    <x v="8"/>
    <n v="48449"/>
    <x v="0"/>
    <x v="0"/>
    <x v="0"/>
    <s v=" Used"/>
    <n v="1997"/>
    <x v="5"/>
    <n v="5"/>
    <x v="8"/>
    <x v="2"/>
  </r>
  <r>
    <n v="12799666"/>
    <s v="2006 Subaru Forester X Luxury MY06"/>
    <n v="7990"/>
    <x v="12"/>
    <s v="Forester"/>
    <s v="X Luxury"/>
    <s v="MY06"/>
    <x v="17"/>
    <n v="263954"/>
    <x v="0"/>
    <x v="1"/>
    <x v="0"/>
    <s v=" Used"/>
    <n v="2457"/>
    <x v="5"/>
    <n v="5"/>
    <x v="17"/>
    <x v="0"/>
  </r>
  <r>
    <n v="12799691"/>
    <s v="2015 Ford Kuga Ambiente (awd) TF"/>
    <n v="14390"/>
    <x v="4"/>
    <s v="Kuga"/>
    <s v="Ambiente (awd)"/>
    <s v="TF"/>
    <x v="7"/>
    <n v="165555"/>
    <x v="0"/>
    <x v="0"/>
    <x v="2"/>
    <s v=" Used"/>
    <n v="1596"/>
    <x v="5"/>
    <n v="5"/>
    <x v="7"/>
    <x v="2"/>
  </r>
  <r>
    <n v="12799695"/>
    <s v="2019 Hyundai Elantra Active AD.2 MY19"/>
    <n v="24990"/>
    <x v="7"/>
    <s v="Elantra"/>
    <s v="Active"/>
    <s v="AD.2 MY19"/>
    <x v="13"/>
    <n v="31281"/>
    <x v="3"/>
    <x v="0"/>
    <x v="0"/>
    <s v=" Used"/>
    <n v="1999"/>
    <x v="2"/>
    <n v="5"/>
    <x v="13"/>
    <x v="2"/>
  </r>
  <r>
    <n v="12799706"/>
    <s v="2017 Toyota Hilux SR (4X4) GUN126R"/>
    <n v="38990"/>
    <x v="0"/>
    <s v="Hilux"/>
    <s v="SR (4X4)"/>
    <s v="GUN126R"/>
    <x v="3"/>
    <n v="173163"/>
    <x v="19"/>
    <x v="0"/>
    <x v="1"/>
    <s v=" Used"/>
    <n v="2753"/>
    <x v="2"/>
    <n v="5"/>
    <x v="3"/>
    <x v="2"/>
  </r>
  <r>
    <n v="12799732"/>
    <s v="2006 Honda Jazz VTI MY06"/>
    <n v="11990"/>
    <x v="19"/>
    <s v="Jazz"/>
    <s v="VTI"/>
    <s v="MY06"/>
    <x v="17"/>
    <n v="77639"/>
    <x v="5"/>
    <x v="0"/>
    <x v="0"/>
    <s v=" Used"/>
    <n v="1497"/>
    <x v="5"/>
    <n v="5"/>
    <x v="17"/>
    <x v="2"/>
  </r>
  <r>
    <n v="12799733"/>
    <s v="2019 Toyota Landcruiser Prado GXL (4X4) GDJ150R MY18"/>
    <n v="65990"/>
    <x v="0"/>
    <s v="Landcruiser Prado"/>
    <s v="GXL (4X4)"/>
    <s v="GDJ150R MY18"/>
    <x v="13"/>
    <n v="58925"/>
    <x v="0"/>
    <x v="0"/>
    <x v="1"/>
    <s v=" Used"/>
    <n v="2755"/>
    <x v="2"/>
    <n v="7"/>
    <x v="13"/>
    <x v="1"/>
  </r>
  <r>
    <n v="12799736"/>
    <s v="2018 Nissan X-Trail ST (2WD) T32 Series 2"/>
    <n v="29990"/>
    <x v="3"/>
    <s v="X-Trail"/>
    <s v="ST (2WD)"/>
    <s v="T32 Series 2"/>
    <x v="15"/>
    <n v="31299"/>
    <x v="0"/>
    <x v="0"/>
    <x v="0"/>
    <s v=" Used"/>
    <n v="2488"/>
    <x v="5"/>
    <n v="5"/>
    <x v="15"/>
    <x v="2"/>
  </r>
  <r>
    <n v="12799738"/>
    <s v="2019 Nissan X-Trail ST 7 Seat (2WD) (5YR) T32 Series 2"/>
    <n v="29990"/>
    <x v="3"/>
    <s v="X-Trail"/>
    <s v="ST 7 Seat (2WD) (5YR)"/>
    <s v="T32 Series 2"/>
    <x v="13"/>
    <n v="63873"/>
    <x v="0"/>
    <x v="0"/>
    <x v="0"/>
    <s v=" Used"/>
    <n v="2488"/>
    <x v="0"/>
    <n v="7"/>
    <x v="13"/>
    <x v="2"/>
  </r>
  <r>
    <n v="12799739"/>
    <s v="2017 Lexus IS200T Luxury ASE30R MY17"/>
    <n v="35990"/>
    <x v="9"/>
    <s v="IS200T"/>
    <s v="Luxury"/>
    <s v="ASE30R MY17"/>
    <x v="3"/>
    <n v="69441"/>
    <x v="3"/>
    <x v="0"/>
    <x v="2"/>
    <s v=" Used"/>
    <n v="1998"/>
    <x v="5"/>
    <n v="5"/>
    <x v="3"/>
    <x v="2"/>
  </r>
  <r>
    <n v="12799742"/>
    <s v="2019 Mazda CX-5 GT (4X4) MY19 (KF Series 2)"/>
    <n v="45889"/>
    <x v="10"/>
    <s v="CX-5"/>
    <s v="GT (4X4)"/>
    <s v="MY19 (KF Series 2)"/>
    <x v="13"/>
    <n v="11806"/>
    <x v="0"/>
    <x v="0"/>
    <x v="0"/>
    <s v=" Used"/>
    <n v="2488"/>
    <x v="2"/>
    <n v="5"/>
    <x v="13"/>
    <x v="1"/>
  </r>
  <r>
    <n v="12799748"/>
    <s v="2001 Subaru Liberty Heritage (awd) MY01"/>
    <n v="3999"/>
    <x v="12"/>
    <s v="Liberty"/>
    <s v="Heritage (awd)"/>
    <s v="MY01"/>
    <x v="21"/>
    <n v="254000"/>
    <x v="3"/>
    <x v="0"/>
    <x v="0"/>
    <s v=" Used"/>
    <n v="2457"/>
    <x v="3"/>
    <n v="5"/>
    <x v="21"/>
    <x v="0"/>
  </r>
  <r>
    <n v="12799749"/>
    <s v="2007 Ford Territory SR (4X4) SY"/>
    <n v="5999"/>
    <x v="4"/>
    <s v="Territory"/>
    <s v="SR (4X4)"/>
    <s v="SY"/>
    <x v="18"/>
    <n v="222000"/>
    <x v="0"/>
    <x v="0"/>
    <x v="0"/>
    <s v=" Used"/>
    <n v="3984"/>
    <x v="2"/>
    <n v="5"/>
    <x v="18"/>
    <x v="0"/>
  </r>
  <r>
    <n v="12799750"/>
    <s v="2016 Toyota Corolla Ascent ZRE182R MY15"/>
    <n v="19990"/>
    <x v="0"/>
    <s v="Corolla"/>
    <s v="Ascent"/>
    <s v="ZRE182R MY15"/>
    <x v="2"/>
    <n v="89427"/>
    <x v="5"/>
    <x v="0"/>
    <x v="0"/>
    <s v=" Used"/>
    <n v="1798"/>
    <x v="6"/>
    <n v="5"/>
    <x v="2"/>
    <x v="2"/>
  </r>
  <r>
    <n v="12799755"/>
    <s v="2009 Toyota Kluger KX-S (4X4) GSU45R"/>
    <n v="11950"/>
    <x v="0"/>
    <s v="Kluger"/>
    <s v="KX-S (4X4)"/>
    <s v="GSU45R"/>
    <x v="10"/>
    <n v="313091"/>
    <x v="0"/>
    <x v="0"/>
    <x v="0"/>
    <s v=" Used"/>
    <n v="3456"/>
    <x v="2"/>
    <n v="7"/>
    <x v="10"/>
    <x v="2"/>
  </r>
  <r>
    <n v="12799758"/>
    <s v="2009 Mazda CX-7 Classic (fwd) ER MY10"/>
    <n v="15990"/>
    <x v="10"/>
    <s v="CX-7"/>
    <s v="Classic (fwd)"/>
    <s v="ER MY10"/>
    <x v="10"/>
    <n v="147370"/>
    <x v="0"/>
    <x v="0"/>
    <x v="0"/>
    <s v=" Used"/>
    <n v="2488"/>
    <x v="2"/>
    <n v="5"/>
    <x v="10"/>
    <x v="2"/>
  </r>
  <r>
    <n v="12799759"/>
    <s v="2015 Hyundai Tucson Active (fwd) TLE"/>
    <n v="22990"/>
    <x v="7"/>
    <s v="Tucson"/>
    <s v="Active (fwd)"/>
    <s v="TLE"/>
    <x v="7"/>
    <n v="92516"/>
    <x v="0"/>
    <x v="0"/>
    <x v="0"/>
    <s v=" Used"/>
    <n v="1999"/>
    <x v="0"/>
    <n v="5"/>
    <x v="7"/>
    <x v="2"/>
  </r>
  <r>
    <n v="12799770"/>
    <s v="2021 Mazda BT-50 GT (4X4) B30C"/>
    <n v="73990"/>
    <x v="10"/>
    <s v="BT-50"/>
    <s v="GT (4X4)"/>
    <s v="B30C"/>
    <x v="1"/>
    <n v="19201"/>
    <x v="15"/>
    <x v="0"/>
    <x v="1"/>
    <s v=" Used"/>
    <n v="2999"/>
    <x v="5"/>
    <n v="5"/>
    <x v="1"/>
    <x v="1"/>
  </r>
  <r>
    <n v="12799775"/>
    <s v="2015 Audi RS Q3 2.5 Tfsi Quattro 8U MY15"/>
    <n v="57850"/>
    <x v="11"/>
    <s v="RS Q3"/>
    <s v="2.5 Tfsi Quattro"/>
    <s v="8U MY15"/>
    <x v="7"/>
    <n v="66818"/>
    <x v="0"/>
    <x v="0"/>
    <x v="2"/>
    <s v=" Used"/>
    <n v="2480"/>
    <x v="0"/>
    <n v="5"/>
    <x v="7"/>
    <x v="1"/>
  </r>
  <r>
    <n v="12799777"/>
    <s v="2017 Skoda Superb 162 TSI NP MY18"/>
    <n v="21980"/>
    <x v="15"/>
    <s v="Superb"/>
    <s v="162 TSI"/>
    <s v="NP MY18"/>
    <x v="3"/>
    <n v="149127"/>
    <x v="3"/>
    <x v="0"/>
    <x v="2"/>
    <s v=" Used"/>
    <n v="1984"/>
    <x v="2"/>
    <n v="5"/>
    <x v="3"/>
    <x v="2"/>
  </r>
  <r>
    <n v="12799786"/>
    <s v="2019 Nissan X-Trail TI (4WD) TAN Trim T32 Series 2"/>
    <n v="39950"/>
    <x v="3"/>
    <s v="X-Trail"/>
    <s v="TI (4WD) TAN Trim"/>
    <s v="T32 Series 2"/>
    <x v="13"/>
    <n v="42204"/>
    <x v="0"/>
    <x v="0"/>
    <x v="0"/>
    <s v=" Used"/>
    <n v="2488"/>
    <x v="3"/>
    <n v="5"/>
    <x v="13"/>
    <x v="2"/>
  </r>
  <r>
    <n v="12799788"/>
    <s v="2017 Toyota Hilux SR5 (4X4) GUN126R"/>
    <n v="55905"/>
    <x v="0"/>
    <s v="Hilux"/>
    <s v="SR5 (4X4)"/>
    <s v="GUN126R"/>
    <x v="3"/>
    <n v="80299"/>
    <x v="48"/>
    <x v="1"/>
    <x v="1"/>
    <s v=" Used"/>
    <n v="2753"/>
    <x v="0"/>
    <n v="4"/>
    <x v="3"/>
    <x v="1"/>
  </r>
  <r>
    <n v="12799789"/>
    <s v="2017 Mercedes-Benz A250 Sport 176 MY17"/>
    <n v="42888"/>
    <x v="1"/>
    <s v="A250"/>
    <s v="Sport"/>
    <s v="176 MY17"/>
    <x v="3"/>
    <n v="84992"/>
    <x v="5"/>
    <x v="0"/>
    <x v="2"/>
    <s v=" Used"/>
    <n v="1991"/>
    <x v="1"/>
    <n v="5"/>
    <x v="3"/>
    <x v="1"/>
  </r>
  <r>
    <n v="12799790"/>
    <s v="2017 Nissan Qashqai ST (4X2) J11"/>
    <n v="27905"/>
    <x v="3"/>
    <s v="Qashqai"/>
    <s v="ST (4X2)"/>
    <s v="J11"/>
    <x v="3"/>
    <n v="42668"/>
    <x v="0"/>
    <x v="0"/>
    <x v="0"/>
    <s v=" Used"/>
    <n v="1997"/>
    <x v="3"/>
    <n v="5"/>
    <x v="3"/>
    <x v="2"/>
  </r>
  <r>
    <n v="12799797"/>
    <s v="2018 Toyota Hilux SR5 (4X4) GUN126R MY19"/>
    <n v="59990"/>
    <x v="0"/>
    <s v="Hilux"/>
    <s v="SR5 (4X4)"/>
    <s v="GUN126R MY19"/>
    <x v="15"/>
    <n v="46302"/>
    <x v="16"/>
    <x v="0"/>
    <x v="1"/>
    <s v=" Used"/>
    <n v="2753"/>
    <x v="0"/>
    <n v="5"/>
    <x v="15"/>
    <x v="1"/>
  </r>
  <r>
    <n v="12799801"/>
    <s v="2020 Toyota RAV4 GX 2WD Hybrid Axah52R"/>
    <n v="46990"/>
    <x v="0"/>
    <s v="RAV4"/>
    <s v="GX 2WD Hybrid"/>
    <s v="Axah52R"/>
    <x v="9"/>
    <n v="100521"/>
    <x v="0"/>
    <x v="0"/>
    <x v="4"/>
    <s v=" Used"/>
    <n v="2487"/>
    <x v="5"/>
    <n v="5"/>
    <x v="9"/>
    <x v="1"/>
  </r>
  <r>
    <n v="12799802"/>
    <s v="2016 Mitsubishi ASX LS (2WD) XC MY17"/>
    <n v="21990"/>
    <x v="13"/>
    <s v="ASX"/>
    <s v="LS (2WD)"/>
    <s v="XC MY17"/>
    <x v="2"/>
    <n v="108974"/>
    <x v="0"/>
    <x v="0"/>
    <x v="0"/>
    <s v=" Used"/>
    <n v="1998"/>
    <x v="2"/>
    <n v="5"/>
    <x v="2"/>
    <x v="2"/>
  </r>
  <r>
    <n v="12799810"/>
    <s v="2017 Ford Ranger XLT 3.2 (4X4) PX Mkii MY17"/>
    <n v="43888"/>
    <x v="4"/>
    <s v="Ranger"/>
    <s v="XLT 3.2 (4X4)"/>
    <s v="PX Mkii MY17"/>
    <x v="3"/>
    <n v="113165"/>
    <x v="19"/>
    <x v="0"/>
    <x v="1"/>
    <s v=" Used"/>
    <n v="3198"/>
    <x v="5"/>
    <n v="5"/>
    <x v="3"/>
    <x v="1"/>
  </r>
  <r>
    <n v="12799826"/>
    <s v="2016 Nissan Navara ST (4X4) NP300 D23"/>
    <n v="37990"/>
    <x v="3"/>
    <s v="Navara"/>
    <s v="ST (4X4)"/>
    <s v="NP300 D23"/>
    <x v="2"/>
    <n v="71888"/>
    <x v="19"/>
    <x v="0"/>
    <x v="1"/>
    <s v=" Used"/>
    <n v="2298"/>
    <x v="2"/>
    <n v="5"/>
    <x v="2"/>
    <x v="2"/>
  </r>
  <r>
    <n v="12799834"/>
    <s v="2013 Isuzu D-MAX LS-M HI-Ride (4X4) TF MY12"/>
    <n v="33990"/>
    <x v="6"/>
    <s v="D-MAX"/>
    <s v="LS-M HI-Ride (4X4)"/>
    <s v="TF MY12"/>
    <x v="8"/>
    <n v="195736"/>
    <x v="10"/>
    <x v="0"/>
    <x v="1"/>
    <s v=" Used"/>
    <n v="2999"/>
    <x v="2"/>
    <n v="5"/>
    <x v="8"/>
    <x v="2"/>
  </r>
  <r>
    <n v="12799836"/>
    <s v="2012 Holden Barina CD TM MY13"/>
    <n v="10484"/>
    <x v="2"/>
    <s v="Barina"/>
    <s v="CD"/>
    <s v="TM MY13"/>
    <x v="11"/>
    <n v="79500"/>
    <x v="3"/>
    <x v="0"/>
    <x v="0"/>
    <s v=" Used"/>
    <n v="1598"/>
    <x v="1"/>
    <n v="5"/>
    <x v="11"/>
    <x v="2"/>
  </r>
  <r>
    <n v="12799838"/>
    <s v="2015 Holden Cruze Equipe JH MY15"/>
    <n v="15248"/>
    <x v="2"/>
    <s v="Cruze"/>
    <s v="Equipe"/>
    <s v="JH MY15"/>
    <x v="7"/>
    <n v="73012"/>
    <x v="3"/>
    <x v="0"/>
    <x v="0"/>
    <s v=" Used"/>
    <n v="1796"/>
    <x v="3"/>
    <n v="5"/>
    <x v="7"/>
    <x v="2"/>
  </r>
  <r>
    <n v="12799892"/>
    <s v="2007 Hyundai Santa FE SLX (fwd) CM MY07 Upgrade"/>
    <n v="7995"/>
    <x v="7"/>
    <s v="Santa FE"/>
    <s v="SLX (fwd)"/>
    <s v="CM MY07 Upgrade"/>
    <x v="18"/>
    <n v="333000"/>
    <x v="0"/>
    <x v="0"/>
    <x v="0"/>
    <s v=" Used"/>
    <n v="3342"/>
    <x v="2"/>
    <n v="7"/>
    <x v="18"/>
    <x v="0"/>
  </r>
  <r>
    <n v="12799905"/>
    <s v="2017 Mercedes-Benz X250 D Power (4Matic) 470"/>
    <n v="59888"/>
    <x v="1"/>
    <s v="X250"/>
    <s v="D Power (4Matic)"/>
    <n v="470"/>
    <x v="3"/>
    <n v="64058"/>
    <x v="15"/>
    <x v="0"/>
    <x v="1"/>
    <s v=" Used"/>
    <n v="2298"/>
    <x v="6"/>
    <n v="5"/>
    <x v="3"/>
    <x v="1"/>
  </r>
  <r>
    <n v="12799911"/>
    <s v="2017 Hyundai Tucson Active (fwd) TL2 MY18"/>
    <n v="27990"/>
    <x v="7"/>
    <s v="Tucson"/>
    <s v="Active (fwd)"/>
    <s v="TL2 MY18"/>
    <x v="3"/>
    <n v="79580"/>
    <x v="0"/>
    <x v="0"/>
    <x v="0"/>
    <s v=" Used"/>
    <n v="1999"/>
    <x v="1"/>
    <n v="5"/>
    <x v="3"/>
    <x v="2"/>
  </r>
  <r>
    <n v="12799940"/>
    <s v="2008 BMW X6 Xdrive 35D E71"/>
    <n v="29999"/>
    <x v="5"/>
    <s v="X6"/>
    <s v="Xdrive 35D"/>
    <s v="E71"/>
    <x v="19"/>
    <n v="72151"/>
    <x v="20"/>
    <x v="0"/>
    <x v="1"/>
    <s v=" Used"/>
    <n v="2993"/>
    <x v="1"/>
    <n v="4"/>
    <x v="19"/>
    <x v="2"/>
  </r>
  <r>
    <n v="12799944"/>
    <s v="2022 Mazda CX-3 Akari (awd) CX3G"/>
    <n v="39990"/>
    <x v="10"/>
    <s v="CX-3"/>
    <s v="Akari (awd)"/>
    <s v="CX3G"/>
    <x v="16"/>
    <n v="4692"/>
    <x v="0"/>
    <x v="0"/>
    <x v="0"/>
    <s v=" Demo"/>
    <n v="1998"/>
    <x v="6"/>
    <n v="5"/>
    <x v="16"/>
    <x v="2"/>
  </r>
  <r>
    <n v="12799946"/>
    <s v="2016 Toyota Landcruiser VX (4X4) VDJ200R MY16"/>
    <n v="91990"/>
    <x v="0"/>
    <s v="Landcruiser"/>
    <s v="VX (4X4)"/>
    <s v="VDJ200R MY16"/>
    <x v="2"/>
    <n v="144444"/>
    <x v="0"/>
    <x v="0"/>
    <x v="1"/>
    <s v=" Used"/>
    <n v="4461"/>
    <x v="5"/>
    <n v="7"/>
    <x v="2"/>
    <x v="1"/>
  </r>
  <r>
    <n v="12799948"/>
    <s v="2018 Ford Ranger XLT 3.2 HI-Rider (4X2) PX Mkii MY18"/>
    <n v="36990"/>
    <x v="4"/>
    <s v="Ranger"/>
    <s v="XLT 3.2 HI-Rider (4X2)"/>
    <s v="PX Mkii MY18"/>
    <x v="15"/>
    <n v="132824"/>
    <x v="12"/>
    <x v="0"/>
    <x v="1"/>
    <s v=" Used"/>
    <n v="3198"/>
    <x v="2"/>
    <n v="5"/>
    <x v="15"/>
    <x v="2"/>
  </r>
  <r>
    <n v="12799977"/>
    <s v="2015 Nissan Pathfinder ST (4X2) R52"/>
    <n v="19998"/>
    <x v="3"/>
    <s v="Pathfinder"/>
    <s v="ST (4X2)"/>
    <s v="R52"/>
    <x v="7"/>
    <n v="156999"/>
    <x v="0"/>
    <x v="0"/>
    <x v="2"/>
    <s v=" Used"/>
    <n v="3498"/>
    <x v="3"/>
    <n v="7"/>
    <x v="7"/>
    <x v="2"/>
  </r>
  <r>
    <n v="12799978"/>
    <s v="2010 BMW 320D Executive E90 MY09"/>
    <n v="7999"/>
    <x v="5"/>
    <s v="320D"/>
    <s v="Executive"/>
    <s v="E90 MY09"/>
    <x v="0"/>
    <n v="316365"/>
    <x v="3"/>
    <x v="0"/>
    <x v="1"/>
    <s v=" Used"/>
    <n v="1995"/>
    <x v="0"/>
    <n v="5"/>
    <x v="0"/>
    <x v="0"/>
  </r>
  <r>
    <n v="12799980"/>
    <s v="2011 Ford Ranger XLT 3.2 (4X4) PX"/>
    <n v="26999"/>
    <x v="4"/>
    <s v="Ranger"/>
    <s v="XLT 3.2 (4X4)"/>
    <s v="PX"/>
    <x v="4"/>
    <n v="196241"/>
    <x v="19"/>
    <x v="1"/>
    <x v="1"/>
    <s v=" Used"/>
    <n v="3198"/>
    <x v="2"/>
    <n v="5"/>
    <x v="4"/>
    <x v="2"/>
  </r>
  <r>
    <n v="12799982"/>
    <s v="2013 Holden Commodore International VF MY14"/>
    <n v="12999"/>
    <x v="2"/>
    <s v="Commodore"/>
    <s v="International"/>
    <s v="VF MY14"/>
    <x v="8"/>
    <n v="184994"/>
    <x v="3"/>
    <x v="0"/>
    <x v="0"/>
    <s v=" Used"/>
    <n v="2997"/>
    <x v="5"/>
    <n v="5"/>
    <x v="8"/>
    <x v="2"/>
  </r>
  <r>
    <n v="12799983"/>
    <s v="2016 Isuzu D-MAX SX HI-Ride (4X2) TF MY15.5"/>
    <n v="27525"/>
    <x v="6"/>
    <s v="D-MAX"/>
    <s v="SX HI-Ride (4X2)"/>
    <s v="TF MY15.5"/>
    <x v="2"/>
    <n v="138040"/>
    <x v="4"/>
    <x v="0"/>
    <x v="1"/>
    <s v=" Used"/>
    <n v="2999"/>
    <x v="2"/>
    <n v="2"/>
    <x v="2"/>
    <x v="2"/>
  </r>
  <r>
    <n v="12800000"/>
    <s v="2014 HSV Maloo R8 GEN F"/>
    <n v="72690"/>
    <x v="29"/>
    <s v="Maloo"/>
    <s v="R8"/>
    <s v="GEN F"/>
    <x v="12"/>
    <n v="168160"/>
    <x v="22"/>
    <x v="0"/>
    <x v="2"/>
    <s v=" Used"/>
    <n v="6200"/>
    <x v="2"/>
    <n v="2"/>
    <x v="12"/>
    <x v="1"/>
  </r>
  <r>
    <n v="12800001"/>
    <s v="2017 Mazda CX-5 Maxx Sport (4X2) MY17.5 (KF Series 2)"/>
    <n v="26995"/>
    <x v="10"/>
    <s v="CX-5"/>
    <s v="Maxx Sport (4X2)"/>
    <s v="MY17.5 (KF Series 2)"/>
    <x v="3"/>
    <n v="126889"/>
    <x v="0"/>
    <x v="0"/>
    <x v="0"/>
    <s v=" Used"/>
    <n v="1997"/>
    <x v="2"/>
    <n v="5"/>
    <x v="3"/>
    <x v="2"/>
  </r>
  <r>
    <n v="12800011"/>
    <s v="2005 Toyota Landcruiser Prado GXL (4X4) GRJ120R"/>
    <n v="21990"/>
    <x v="0"/>
    <s v="Landcruiser Prado"/>
    <s v="GXL (4X4)"/>
    <s v="GRJ120R"/>
    <x v="5"/>
    <n v="231240"/>
    <x v="0"/>
    <x v="0"/>
    <x v="0"/>
    <s v=" Used"/>
    <n v="3955"/>
    <x v="7"/>
    <n v="8"/>
    <x v="5"/>
    <x v="2"/>
  </r>
  <r>
    <n v="12800013"/>
    <s v="2014 Mazda 3 Maxx BM"/>
    <n v="19990"/>
    <x v="10"/>
    <n v="3"/>
    <s v="Maxx"/>
    <s v="BM"/>
    <x v="12"/>
    <n v="133098"/>
    <x v="5"/>
    <x v="0"/>
    <x v="0"/>
    <s v=" Used"/>
    <n v="1998"/>
    <x v="5"/>
    <n v="5"/>
    <x v="12"/>
    <x v="2"/>
  </r>
  <r>
    <n v="12800034"/>
    <s v="2022 Mazda CX-5 Maxx Sport (fwd) CX5L"/>
    <n v="43266"/>
    <x v="10"/>
    <s v="CX-5"/>
    <s v="Maxx Sport (fwd)"/>
    <s v="CX5L"/>
    <x v="16"/>
    <n v="10"/>
    <x v="0"/>
    <x v="0"/>
    <x v="0"/>
    <s v=" Demo"/>
    <n v="2488"/>
    <x v="0"/>
    <n v="5"/>
    <x v="16"/>
    <x v="1"/>
  </r>
  <r>
    <n v="12800056"/>
    <s v="2016 Renault Trafic LWB Lifestyle X82 MY17"/>
    <n v="37990"/>
    <x v="16"/>
    <s v="Trafic"/>
    <s v="LWB Lifestyle"/>
    <s v="X82 MY17"/>
    <x v="2"/>
    <n v="103304"/>
    <x v="6"/>
    <x v="1"/>
    <x v="1"/>
    <s v=" Used"/>
    <n v="1595"/>
    <x v="22"/>
    <n v="3"/>
    <x v="2"/>
    <x v="2"/>
  </r>
  <r>
    <n v="12800057"/>
    <s v="2019 Mitsubishi ASX ES (2WD) XC MY19"/>
    <n v="29990"/>
    <x v="13"/>
    <s v="ASX"/>
    <s v="ES (2WD)"/>
    <s v="XC MY19"/>
    <x v="13"/>
    <n v="39932"/>
    <x v="0"/>
    <x v="0"/>
    <x v="0"/>
    <s v=" Used"/>
    <n v="1998"/>
    <x v="2"/>
    <n v="5"/>
    <x v="13"/>
    <x v="2"/>
  </r>
  <r>
    <n v="12800060"/>
    <s v="2018 Toyota RAV4 GX (2WD) ZSA42R MY18"/>
    <n v="33990"/>
    <x v="0"/>
    <s v="RAV4"/>
    <s v="GX (2WD)"/>
    <s v="ZSA42R MY18"/>
    <x v="15"/>
    <n v="51695"/>
    <x v="0"/>
    <x v="0"/>
    <x v="0"/>
    <s v=" Used"/>
    <n v="1987"/>
    <x v="2"/>
    <n v="5"/>
    <x v="15"/>
    <x v="2"/>
  </r>
  <r>
    <n v="12800064"/>
    <s v="2014 Ford Ranger XLT 3.2 (4X4) PX"/>
    <n v="24866"/>
    <x v="4"/>
    <s v="Ranger"/>
    <s v="XLT 3.2 (4X4)"/>
    <s v="PX"/>
    <x v="12"/>
    <n v="228300"/>
    <x v="19"/>
    <x v="0"/>
    <x v="1"/>
    <s v=" Used"/>
    <n v="3198"/>
    <x v="2"/>
    <n v="5"/>
    <x v="12"/>
    <x v="2"/>
  </r>
  <r>
    <n v="12800070"/>
    <s v="2017 Kia Sportage GT-Line (awd) QL MY17"/>
    <n v="33495"/>
    <x v="14"/>
    <s v="Sportage"/>
    <s v="GT-Line (awd)"/>
    <s v="QL MY17"/>
    <x v="3"/>
    <n v="51841"/>
    <x v="0"/>
    <x v="0"/>
    <x v="0"/>
    <s v=" Used"/>
    <n v="2359"/>
    <x v="1"/>
    <n v="5"/>
    <x v="3"/>
    <x v="2"/>
  </r>
  <r>
    <n v="12800083"/>
    <s v="2015 Isuzu D-MAX SX (4X2) TF MY15"/>
    <n v="29880"/>
    <x v="6"/>
    <s v="D-MAX"/>
    <s v="SX (4X2)"/>
    <s v="TF MY15"/>
    <x v="7"/>
    <n v="66519"/>
    <x v="4"/>
    <x v="1"/>
    <x v="1"/>
    <s v=" Used"/>
    <n v="2999"/>
    <x v="2"/>
    <n v="2"/>
    <x v="7"/>
    <x v="2"/>
  </r>
  <r>
    <n v="12800084"/>
    <s v="2018 Kia Sorento SI (4X4) UM MY18"/>
    <n v="33888"/>
    <x v="14"/>
    <s v="Sorento"/>
    <s v="SI (4X4)"/>
    <s v="UM MY18"/>
    <x v="15"/>
    <n v="116484"/>
    <x v="0"/>
    <x v="0"/>
    <x v="1"/>
    <s v=" Used"/>
    <n v="2199"/>
    <x v="0"/>
    <n v="7"/>
    <x v="15"/>
    <x v="2"/>
  </r>
  <r>
    <n v="12800089"/>
    <s v="2014 Mercedes-Benz A180 BE 176"/>
    <n v="27800"/>
    <x v="1"/>
    <s v="A180"/>
    <s v="BE"/>
    <n v="176"/>
    <x v="12"/>
    <n v="101787"/>
    <x v="5"/>
    <x v="0"/>
    <x v="2"/>
    <s v=" Used"/>
    <n v="1595"/>
    <x v="2"/>
    <n v="5"/>
    <x v="12"/>
    <x v="2"/>
  </r>
  <r>
    <n v="12800090"/>
    <s v="2019 Mazda CX-3 S Touring (fwd) DK MY19"/>
    <n v="31890"/>
    <x v="10"/>
    <s v="CX-3"/>
    <s v="S Touring (fwd)"/>
    <s v="DK MY19"/>
    <x v="13"/>
    <n v="38977"/>
    <x v="0"/>
    <x v="0"/>
    <x v="0"/>
    <s v=" Used"/>
    <n v="1998"/>
    <x v="0"/>
    <n v="5"/>
    <x v="13"/>
    <x v="2"/>
  </r>
  <r>
    <n v="12800102"/>
    <s v="2013 Toyota Hilux Workmate TGN16R MY12"/>
    <n v="14995"/>
    <x v="0"/>
    <s v="Hilux"/>
    <s v="Workmate"/>
    <s v="TGN16R MY12"/>
    <x v="8"/>
    <n v="195495"/>
    <x v="4"/>
    <x v="1"/>
    <x v="0"/>
    <s v=" Used"/>
    <n v="2694"/>
    <x v="2"/>
    <n v="3"/>
    <x v="8"/>
    <x v="2"/>
  </r>
  <r>
    <n v="12800119"/>
    <s v="2005 Toyota Hilux SR5 (4X4) KUN26R"/>
    <n v="17990"/>
    <x v="0"/>
    <s v="Hilux"/>
    <s v="SR5 (4X4)"/>
    <s v="KUN26R"/>
    <x v="5"/>
    <n v="470000"/>
    <x v="15"/>
    <x v="0"/>
    <x v="1"/>
    <s v=" Used"/>
    <n v="2982"/>
    <x v="5"/>
    <n v="5"/>
    <x v="5"/>
    <x v="2"/>
  </r>
  <r>
    <n v="12800123"/>
    <s v="2018 Volkswagen Tiguan 162 TSI Highline 5NA MY18"/>
    <n v="45999"/>
    <x v="8"/>
    <s v="Tiguan"/>
    <s v="162 TSI Highline"/>
    <s v="5NA MY18"/>
    <x v="15"/>
    <n v="108650"/>
    <x v="0"/>
    <x v="0"/>
    <x v="2"/>
    <s v=" Used"/>
    <n v="1984"/>
    <x v="2"/>
    <n v="5"/>
    <x v="15"/>
    <x v="1"/>
  </r>
  <r>
    <n v="12800136"/>
    <s v="2022 Mazda CX-5 Maxx Sport (fwd) CX5K"/>
    <n v="40590"/>
    <x v="10"/>
    <s v="CX-5"/>
    <s v="Maxx Sport (fwd)"/>
    <s v="CX5K"/>
    <x v="16"/>
    <n v="9105"/>
    <x v="0"/>
    <x v="0"/>
    <x v="0"/>
    <s v=" Used"/>
    <n v="1997"/>
    <x v="3"/>
    <n v="5"/>
    <x v="16"/>
    <x v="1"/>
  </r>
  <r>
    <n v="12800138"/>
    <s v="2013 Toyota RAV4 GX (4X4) ALA49R"/>
    <n v="24990"/>
    <x v="0"/>
    <s v="RAV4"/>
    <s v="GX (4X4)"/>
    <s v="ALA49R"/>
    <x v="8"/>
    <n v="167799"/>
    <x v="0"/>
    <x v="0"/>
    <x v="1"/>
    <s v=" Used"/>
    <n v="2231"/>
    <x v="5"/>
    <n v="5"/>
    <x v="8"/>
    <x v="2"/>
  </r>
  <r>
    <n v="12800161"/>
    <s v="2019 Toyota Corolla Ascent Sport (hybrid) ZWE211R"/>
    <n v="35990"/>
    <x v="0"/>
    <s v="Corolla"/>
    <s v="Ascent Sport (hybrid)"/>
    <s v="ZWE211R"/>
    <x v="13"/>
    <n v="63689"/>
    <x v="5"/>
    <x v="0"/>
    <x v="4"/>
    <s v=" Used"/>
    <n v="1798"/>
    <x v="2"/>
    <n v="5"/>
    <x v="13"/>
    <x v="2"/>
  </r>
  <r>
    <n v="12800163"/>
    <s v="2019 Toyota Corolla Ascent Sport (hybrid) ZWE211R"/>
    <n v="35990"/>
    <x v="0"/>
    <s v="Corolla"/>
    <s v="Ascent Sport (hybrid)"/>
    <s v="ZWE211R"/>
    <x v="13"/>
    <n v="62036"/>
    <x v="5"/>
    <x v="0"/>
    <x v="4"/>
    <s v=" Used"/>
    <n v="1798"/>
    <x v="2"/>
    <n v="5"/>
    <x v="13"/>
    <x v="2"/>
  </r>
  <r>
    <n v="12800193"/>
    <s v="2020 Mazda CX-8 Touring (awd) CX8C"/>
    <n v="50990"/>
    <x v="10"/>
    <s v="CX-8"/>
    <s v="Touring (awd)"/>
    <s v="CX8C"/>
    <x v="9"/>
    <n v="59248"/>
    <x v="0"/>
    <x v="0"/>
    <x v="1"/>
    <s v=" Used"/>
    <n v="2191"/>
    <x v="0"/>
    <n v="7"/>
    <x v="9"/>
    <x v="1"/>
  </r>
  <r>
    <n v="12800199"/>
    <s v="2005 Toyota Corolla Ascent Sport ZZE122R"/>
    <n v="3420"/>
    <x v="0"/>
    <s v="Corolla"/>
    <s v="Ascent Sport"/>
    <s v="ZZE122R"/>
    <x v="5"/>
    <n v="293977"/>
    <x v="3"/>
    <x v="1"/>
    <x v="0"/>
    <s v=" Used"/>
    <n v="1794"/>
    <x v="6"/>
    <n v="5"/>
    <x v="5"/>
    <x v="0"/>
  </r>
  <r>
    <n v="12800201"/>
    <s v="2018 Volkswagen Caddy Maxi Trendline TSI220 2K MY18"/>
    <n v="45990"/>
    <x v="8"/>
    <s v="Caddy"/>
    <s v="Maxi Trendline TSI220"/>
    <s v="2K MY18"/>
    <x v="15"/>
    <n v="54602"/>
    <x v="0"/>
    <x v="0"/>
    <x v="2"/>
    <s v=" Used"/>
    <n v="1395"/>
    <x v="3"/>
    <n v="5"/>
    <x v="15"/>
    <x v="1"/>
  </r>
  <r>
    <n v="12800208"/>
    <s v="2007 Mitsubishi Pajero VR-X LWB (4X4) NS"/>
    <n v="19990"/>
    <x v="13"/>
    <s v="Pajero"/>
    <s v="VR-X LWB (4X4)"/>
    <s v="NS"/>
    <x v="18"/>
    <n v="254454"/>
    <x v="0"/>
    <x v="0"/>
    <x v="1"/>
    <s v=" Used"/>
    <n v="3200"/>
    <x v="7"/>
    <n v="7"/>
    <x v="18"/>
    <x v="2"/>
  </r>
  <r>
    <n v="12800209"/>
    <s v="2013 Holden Captiva 7 CX (4X4) CG MY13"/>
    <n v="12990"/>
    <x v="2"/>
    <s v="Captiva"/>
    <s v="7 CX (4X4)"/>
    <s v="CG MY13"/>
    <x v="8"/>
    <n v="163847"/>
    <x v="0"/>
    <x v="0"/>
    <x v="0"/>
    <s v=" Used"/>
    <n v="2997"/>
    <x v="6"/>
    <n v="7"/>
    <x v="8"/>
    <x v="2"/>
  </r>
  <r>
    <n v="12800214"/>
    <s v="2018 Toyota Camry SL (hybrid) Axvh71R"/>
    <n v="45966"/>
    <x v="0"/>
    <s v="Camry"/>
    <s v="SL (hybrid)"/>
    <s v="Axvh71R"/>
    <x v="15"/>
    <n v="50956"/>
    <x v="3"/>
    <x v="0"/>
    <x v="4"/>
    <s v=" Used"/>
    <n v="2494"/>
    <x v="2"/>
    <n v="5"/>
    <x v="15"/>
    <x v="1"/>
  </r>
  <r>
    <n v="12800216"/>
    <s v="2022 Toyota Hilux SR5 + Premium Interior (4X4) GUN126R"/>
    <n v="69966"/>
    <x v="0"/>
    <s v="Hilux"/>
    <s v="SR5 + Premium Interior (4X4)"/>
    <s v="GUN126R"/>
    <x v="16"/>
    <n v="1237"/>
    <x v="16"/>
    <x v="1"/>
    <x v="1"/>
    <s v=" Used"/>
    <n v="2753"/>
    <x v="0"/>
    <n v="5"/>
    <x v="16"/>
    <x v="1"/>
  </r>
  <r>
    <n v="12800218"/>
    <s v="2016 Toyota Landcruiser Prado Kakadu (4X4) GDJ150R MY16"/>
    <n v="55790"/>
    <x v="0"/>
    <s v="Landcruiser Prado"/>
    <s v="Kakadu (4X4)"/>
    <s v="GDJ150R MY16"/>
    <x v="2"/>
    <n v="187539"/>
    <x v="0"/>
    <x v="0"/>
    <x v="1"/>
    <s v=" Used"/>
    <n v="2753"/>
    <x v="2"/>
    <n v="7"/>
    <x v="2"/>
    <x v="1"/>
  </r>
  <r>
    <n v="12800238"/>
    <s v="2020 Ford Mustang GT 5.0 V8 FN MY20"/>
    <n v="65880"/>
    <x v="4"/>
    <s v="Mustang"/>
    <s v="GT 5.0 V8"/>
    <s v="FN MY20"/>
    <x v="9"/>
    <n v="39299"/>
    <x v="30"/>
    <x v="0"/>
    <x v="2"/>
    <s v=" Used"/>
    <n v="4950"/>
    <x v="1"/>
    <n v="4"/>
    <x v="9"/>
    <x v="1"/>
  </r>
  <r>
    <n v="12800266"/>
    <s v="2021 Ford Ranger Wildtrak 2.0 (4X4) PX Mkiii MY21.75"/>
    <n v="68480"/>
    <x v="4"/>
    <s v="Ranger"/>
    <s v="Wildtrak 2.0 (4X4)"/>
    <s v="PX Mkiii MY21.75"/>
    <x v="1"/>
    <n v="34250"/>
    <x v="16"/>
    <x v="0"/>
    <x v="1"/>
    <s v=" Used"/>
    <n v="1996"/>
    <x v="2"/>
    <n v="5"/>
    <x v="1"/>
    <x v="1"/>
  </r>
  <r>
    <n v="12800272"/>
    <s v="2022 Mercedes-Benz GLC 300 4Matic X253 MY22"/>
    <n v="96800"/>
    <x v="1"/>
    <s v="GLC"/>
    <s v="300 4Matic"/>
    <s v="X253 MY22"/>
    <x v="16"/>
    <n v="10581"/>
    <x v="0"/>
    <x v="0"/>
    <x v="2"/>
    <s v=" Used"/>
    <n v="1991"/>
    <x v="0"/>
    <n v="5"/>
    <x v="16"/>
    <x v="1"/>
  </r>
  <r>
    <n v="12800285"/>
    <s v="2016 Toyota Hiace LWB KDH201R MY16"/>
    <n v="30999"/>
    <x v="0"/>
    <s v="Hiace"/>
    <s v="LWB"/>
    <s v="KDH201R MY16"/>
    <x v="2"/>
    <n v="138052"/>
    <x v="6"/>
    <x v="0"/>
    <x v="1"/>
    <s v=" Used"/>
    <n v="2982"/>
    <x v="2"/>
    <n v="2"/>
    <x v="2"/>
    <x v="2"/>
  </r>
  <r>
    <n v="12800292"/>
    <s v="2019 BMW X4 Xdrive 30I M Sport G02 MY19"/>
    <n v="81990"/>
    <x v="5"/>
    <s v="X4"/>
    <s v="Xdrive 30I M Sport"/>
    <s v="G02 MY19"/>
    <x v="13"/>
    <n v="42628"/>
    <x v="20"/>
    <x v="0"/>
    <x v="2"/>
    <s v=" Used"/>
    <n v="1998"/>
    <x v="1"/>
    <n v="5"/>
    <x v="13"/>
    <x v="1"/>
  </r>
  <r>
    <n v="12800295"/>
    <s v="2017 Mazda CX-3 Maxx (awd) DK"/>
    <n v="23990"/>
    <x v="10"/>
    <s v="CX-3"/>
    <s v="Maxx (awd)"/>
    <s v="DK"/>
    <x v="3"/>
    <n v="108985"/>
    <x v="0"/>
    <x v="0"/>
    <x v="0"/>
    <s v=" Used"/>
    <n v="1998"/>
    <x v="2"/>
    <n v="5"/>
    <x v="3"/>
    <x v="2"/>
  </r>
  <r>
    <n v="12800297"/>
    <s v="2017 Isuzu D-MAX SX (4X4) TF MY17"/>
    <n v="40995"/>
    <x v="6"/>
    <s v="D-MAX"/>
    <s v="SX (4X4)"/>
    <s v="TF MY17"/>
    <x v="3"/>
    <n v="124421"/>
    <x v="40"/>
    <x v="0"/>
    <x v="1"/>
    <s v=" Used"/>
    <n v="2999"/>
    <x v="2"/>
    <n v="4"/>
    <x v="3"/>
    <x v="1"/>
  </r>
  <r>
    <n v="12800302"/>
    <s v="2013 Isuzu D-MAX SX (4X4) TF MY12"/>
    <n v="31995"/>
    <x v="6"/>
    <s v="D-MAX"/>
    <s v="SX (4X4)"/>
    <s v="TF MY12"/>
    <x v="8"/>
    <n v="209962"/>
    <x v="27"/>
    <x v="1"/>
    <x v="1"/>
    <s v=" Used"/>
    <n v="2999"/>
    <x v="2"/>
    <n v="5"/>
    <x v="8"/>
    <x v="2"/>
  </r>
  <r>
    <n v="12800318"/>
    <s v="2014 Holden Colorado LTZ (4X4) RG MY14"/>
    <n v="41990"/>
    <x v="2"/>
    <s v="Colorado"/>
    <s v="LTZ (4X4)"/>
    <s v="RG MY14"/>
    <x v="12"/>
    <n v="58873"/>
    <x v="49"/>
    <x v="0"/>
    <x v="1"/>
    <s v=" Used"/>
    <n v="2776"/>
    <x v="3"/>
    <n v="2"/>
    <x v="12"/>
    <x v="1"/>
  </r>
  <r>
    <n v="12800366"/>
    <s v="2020 Nissan Qashqai TI MY20"/>
    <n v="43888"/>
    <x v="3"/>
    <s v="Qashqai"/>
    <s v="TI"/>
    <s v="MY20"/>
    <x v="9"/>
    <n v="22381"/>
    <x v="0"/>
    <x v="0"/>
    <x v="0"/>
    <s v=" Used"/>
    <n v="1997"/>
    <x v="2"/>
    <n v="5"/>
    <x v="9"/>
    <x v="1"/>
  </r>
  <r>
    <n v="12800368"/>
    <s v="2018 Volkswagen Caddy SWB TSI220 2K MY19"/>
    <n v="32888"/>
    <x v="8"/>
    <s v="Caddy"/>
    <s v="SWB TSI220"/>
    <s v="2K MY19"/>
    <x v="15"/>
    <n v="72818"/>
    <x v="6"/>
    <x v="0"/>
    <x v="2"/>
    <s v=" Used"/>
    <n v="1395"/>
    <x v="2"/>
    <n v="2"/>
    <x v="15"/>
    <x v="2"/>
  </r>
  <r>
    <n v="12800376"/>
    <s v="2021 Toyota Landcruiser 70 Series GXL 70TH Anniversary Spec EDT VDJ79R"/>
    <n v="129995"/>
    <x v="0"/>
    <s v="Landcruiser 70 Series"/>
    <s v="GXL 70TH Anniversary Spec EDT"/>
    <s v="VDJ79R"/>
    <x v="1"/>
    <n v="314"/>
    <x v="11"/>
    <x v="1"/>
    <x v="1"/>
    <s v=" Used"/>
    <n v="4461"/>
    <x v="2"/>
    <n v="5"/>
    <x v="1"/>
    <x v="1"/>
  </r>
  <r>
    <n v="12800377"/>
    <s v="2021 Toyota Landcruiser 70 Series GXL 70TH Anniversary Spec EDT VDJ79R"/>
    <n v="134995"/>
    <x v="0"/>
    <s v="Landcruiser 70 Series"/>
    <s v="GXL 70TH Anniversary Spec EDT"/>
    <s v="VDJ79R"/>
    <x v="1"/>
    <n v="103"/>
    <x v="11"/>
    <x v="1"/>
    <x v="1"/>
    <s v=" Used"/>
    <n v="4461"/>
    <x v="27"/>
    <n v="5"/>
    <x v="1"/>
    <x v="1"/>
  </r>
  <r>
    <n v="12800379"/>
    <s v="2022 Toyota Landcruiser 70 Series GXL VDJ79R"/>
    <n v="105000"/>
    <x v="0"/>
    <s v="Landcruiser 70 Series"/>
    <s v="GXL"/>
    <s v="VDJ79R"/>
    <x v="16"/>
    <n v="40"/>
    <x v="4"/>
    <x v="1"/>
    <x v="1"/>
    <s v=" Used"/>
    <n v="4461"/>
    <x v="6"/>
    <n v="2"/>
    <x v="16"/>
    <x v="1"/>
  </r>
  <r>
    <n v="12800381"/>
    <s v="2022 Toyota Landcruiser 70 Series GXL VDJ79R"/>
    <n v="105000"/>
    <x v="0"/>
    <s v="Landcruiser 70 Series"/>
    <s v="GXL"/>
    <s v="VDJ79R"/>
    <x v="16"/>
    <n v="11"/>
    <x v="4"/>
    <x v="1"/>
    <x v="1"/>
    <s v=" Used"/>
    <n v="4461"/>
    <x v="27"/>
    <n v="2"/>
    <x v="16"/>
    <x v="1"/>
  </r>
  <r>
    <n v="12800382"/>
    <s v="2018 Nissan Pathfinder ST (4X4) R52 MY17 Series 2"/>
    <n v="37990"/>
    <x v="3"/>
    <s v="Pathfinder"/>
    <s v="ST (4X4)"/>
    <s v="R52 MY17 Series 2"/>
    <x v="15"/>
    <n v="77436"/>
    <x v="0"/>
    <x v="0"/>
    <x v="2"/>
    <s v=" Used"/>
    <n v="3498"/>
    <x v="5"/>
    <n v="7"/>
    <x v="15"/>
    <x v="2"/>
  </r>
  <r>
    <n v="12800385"/>
    <s v="2010 Holden Commodore Berlina VE II"/>
    <n v="9990"/>
    <x v="2"/>
    <s v="Commodore"/>
    <s v="Berlina"/>
    <s v="VE II"/>
    <x v="0"/>
    <n v="106392"/>
    <x v="3"/>
    <x v="0"/>
    <x v="0"/>
    <s v=" Used"/>
    <n v="2997"/>
    <x v="5"/>
    <n v="5"/>
    <x v="0"/>
    <x v="0"/>
  </r>
  <r>
    <n v="12800386"/>
    <s v="2015 Kia Sportage Platinum (awd) SL Series 2 MY14"/>
    <n v="17990"/>
    <x v="14"/>
    <s v="Sportage"/>
    <s v="Platinum (awd)"/>
    <s v="SL Series 2 MY14"/>
    <x v="7"/>
    <n v="183727"/>
    <x v="0"/>
    <x v="0"/>
    <x v="1"/>
    <s v=" Used"/>
    <n v="1995"/>
    <x v="1"/>
    <n v="5"/>
    <x v="7"/>
    <x v="2"/>
  </r>
  <r>
    <n v="12800391"/>
    <s v="2018 Ford Everest Titanium (4WD 7 Seat) UA II MY19"/>
    <n v="61680"/>
    <x v="4"/>
    <s v="Everest"/>
    <s v="Titanium (4WD 7 Seat)"/>
    <s v="UA II MY19"/>
    <x v="15"/>
    <n v="60159"/>
    <x v="0"/>
    <x v="0"/>
    <x v="1"/>
    <s v=" Used"/>
    <n v="1996"/>
    <x v="2"/>
    <n v="7"/>
    <x v="15"/>
    <x v="1"/>
  </r>
  <r>
    <n v="12800392"/>
    <s v="2021 LDV T60 PRO (4X4) SKC8 MY21"/>
    <n v="33890"/>
    <x v="28"/>
    <s v="T60"/>
    <s v="PRO (4X4)"/>
    <s v="SKC8 MY21"/>
    <x v="1"/>
    <n v="14351"/>
    <x v="9"/>
    <x v="0"/>
    <x v="1"/>
    <s v=" Used"/>
    <n v="2776"/>
    <x v="3"/>
    <n v="5"/>
    <x v="1"/>
    <x v="2"/>
  </r>
  <r>
    <n v="12800397"/>
    <s v="2020 Toyota RAV4 GXL (2WD) Mxaa52R"/>
    <n v="40888"/>
    <x v="0"/>
    <s v="RAV4"/>
    <s v="GXL (2WD)"/>
    <s v="Mxaa52R"/>
    <x v="9"/>
    <n v="57649"/>
    <x v="0"/>
    <x v="0"/>
    <x v="0"/>
    <s v=" Used"/>
    <n v="1987"/>
    <x v="3"/>
    <n v="5"/>
    <x v="9"/>
    <x v="1"/>
  </r>
  <r>
    <n v="12800423"/>
    <s v="2019 Ford Ranger Raptor 2.0 (4X4) PX Mkiii MY19"/>
    <n v="66850"/>
    <x v="4"/>
    <s v="Ranger"/>
    <s v="Raptor 2.0 (4X4)"/>
    <s v="PX Mkiii MY19"/>
    <x v="13"/>
    <n v="122392"/>
    <x v="16"/>
    <x v="0"/>
    <x v="1"/>
    <s v=" Used"/>
    <n v="1996"/>
    <x v="1"/>
    <n v="5"/>
    <x v="13"/>
    <x v="1"/>
  </r>
  <r>
    <n v="12800431"/>
    <s v="2017 Toyota Hilux SR GUN123R"/>
    <n v="29600"/>
    <x v="0"/>
    <s v="Hilux"/>
    <s v="SR"/>
    <s v="GUN123R"/>
    <x v="3"/>
    <n v="95641"/>
    <x v="4"/>
    <x v="1"/>
    <x v="1"/>
    <s v=" Used"/>
    <n v="2753"/>
    <x v="2"/>
    <n v="2"/>
    <x v="3"/>
    <x v="2"/>
  </r>
  <r>
    <n v="12800436"/>
    <s v="2019 Hyundai Santa FE Active Crdi (awd) TM"/>
    <n v="44880"/>
    <x v="7"/>
    <s v="Santa FE"/>
    <s v="Active Crdi (awd)"/>
    <s v="TM"/>
    <x v="13"/>
    <n v="68493"/>
    <x v="0"/>
    <x v="0"/>
    <x v="1"/>
    <s v=" Used"/>
    <n v="2199"/>
    <x v="2"/>
    <n v="7"/>
    <x v="13"/>
    <x v="1"/>
  </r>
  <r>
    <n v="12800438"/>
    <s v="2018 Mitsubishi ASX LS Adas (2WD) XC MY18"/>
    <n v="27990"/>
    <x v="13"/>
    <s v="ASX"/>
    <s v="LS Adas (2WD)"/>
    <s v="XC MY18"/>
    <x v="15"/>
    <n v="61267"/>
    <x v="0"/>
    <x v="0"/>
    <x v="0"/>
    <s v=" Used"/>
    <n v="1998"/>
    <x v="6"/>
    <n v="5"/>
    <x v="15"/>
    <x v="2"/>
  </r>
  <r>
    <n v="12800441"/>
    <s v="2019 Toyota Camry Ascent Sport (hybrid) Axvh71R MY19"/>
    <n v="42980"/>
    <x v="0"/>
    <s v="Camry"/>
    <s v="Ascent Sport (hybrid)"/>
    <s v="Axvh71R MY19"/>
    <x v="13"/>
    <n v="18010"/>
    <x v="3"/>
    <x v="0"/>
    <x v="3"/>
    <s v=" Used"/>
    <n v="2494"/>
    <x v="6"/>
    <n v="5"/>
    <x v="13"/>
    <x v="1"/>
  </r>
  <r>
    <n v="12800442"/>
    <s v="2013 Suzuki Kizashi Sport Touring FR MY14"/>
    <n v="16990"/>
    <x v="24"/>
    <s v="Kizashi"/>
    <s v="Sport Touring"/>
    <s v="FR MY14"/>
    <x v="8"/>
    <n v="83712"/>
    <x v="3"/>
    <x v="0"/>
    <x v="0"/>
    <s v=" Used"/>
    <n v="2393"/>
    <x v="5"/>
    <n v="5"/>
    <x v="8"/>
    <x v="2"/>
  </r>
  <r>
    <n v="12800444"/>
    <s v="2018 Ford Ranger XLT 3.2 HI-Rider (4X2) PX Mkii MY18"/>
    <n v="39970"/>
    <x v="4"/>
    <s v="Ranger"/>
    <s v="XLT 3.2 HI-Rider (4X2)"/>
    <s v="PX Mkii MY18"/>
    <x v="15"/>
    <n v="100732"/>
    <x v="12"/>
    <x v="0"/>
    <x v="1"/>
    <s v=" Used"/>
    <n v="3198"/>
    <x v="2"/>
    <n v="5"/>
    <x v="15"/>
    <x v="2"/>
  </r>
  <r>
    <n v="12800460"/>
    <s v="2012 Volkswagen Amarok TDI420 Highline (4X4) 2H MY12.5"/>
    <n v="24990"/>
    <x v="8"/>
    <s v="Amarok"/>
    <s v="TDI420 Highline (4X4)"/>
    <s v="2H MY12.5"/>
    <x v="11"/>
    <n v="218836"/>
    <x v="19"/>
    <x v="0"/>
    <x v="1"/>
    <s v=" Used"/>
    <n v="1968"/>
    <x v="2"/>
    <n v="5"/>
    <x v="11"/>
    <x v="2"/>
  </r>
  <r>
    <n v="12800469"/>
    <s v="2022 Renault Trafic L2 LWB PRO Bulkhead (85KW) X82 MY22"/>
    <n v="45550"/>
    <x v="16"/>
    <s v="Trafic"/>
    <s v="L2 LWB PRO Bulkhead (85KW)"/>
    <s v="X82 MY22"/>
    <x v="16"/>
    <n v="10"/>
    <x v="6"/>
    <x v="1"/>
    <x v="1"/>
    <s v=" Demo"/>
    <n v="1598"/>
    <x v="2"/>
    <n v="3"/>
    <x v="16"/>
    <x v="1"/>
  </r>
  <r>
    <n v="12800471"/>
    <s v="2011 Volkswagen Touareg 150 TDI 7P MY11"/>
    <n v="22990"/>
    <x v="8"/>
    <s v="Touareg"/>
    <s v="150 TDI"/>
    <s v="7P MY11"/>
    <x v="4"/>
    <n v="135514"/>
    <x v="0"/>
    <x v="0"/>
    <x v="1"/>
    <s v=" Used"/>
    <n v="2967"/>
    <x v="0"/>
    <n v="5"/>
    <x v="4"/>
    <x v="2"/>
  </r>
  <r>
    <n v="12800480"/>
    <s v="2010 Kia Sorento SLI (4X4) XM"/>
    <n v="13840"/>
    <x v="14"/>
    <s v="Sorento"/>
    <s v="SLI (4X4)"/>
    <s v="XM"/>
    <x v="0"/>
    <n v="187931"/>
    <x v="0"/>
    <x v="0"/>
    <x v="1"/>
    <s v=" Used"/>
    <n v="2199"/>
    <x v="1"/>
    <n v="7"/>
    <x v="0"/>
    <x v="2"/>
  </r>
  <r>
    <n v="12800481"/>
    <s v="2014 Mitsubishi Outlander LS (4X4) ZJ MY14"/>
    <n v="19930"/>
    <x v="13"/>
    <s v="Outlander"/>
    <s v="LS (4X4)"/>
    <s v="ZJ MY14"/>
    <x v="12"/>
    <n v="135523"/>
    <x v="0"/>
    <x v="0"/>
    <x v="1"/>
    <s v=" Used"/>
    <n v="2268"/>
    <x v="6"/>
    <n v="7"/>
    <x v="12"/>
    <x v="2"/>
  </r>
  <r>
    <n v="12800482"/>
    <s v="2020 Isuzu D-MAX SX (4X4) TF MY19"/>
    <n v="43930"/>
    <x v="6"/>
    <s v="D-MAX"/>
    <s v="SX (4X4)"/>
    <s v="TF MY19"/>
    <x v="9"/>
    <n v="79286"/>
    <x v="10"/>
    <x v="0"/>
    <x v="1"/>
    <s v=" Used"/>
    <n v="2999"/>
    <x v="2"/>
    <n v="5"/>
    <x v="9"/>
    <x v="1"/>
  </r>
  <r>
    <n v="12800492"/>
    <s v="2012 Volkswagen Multivan Comfortline TDI340 T5 MY12"/>
    <n v="32950"/>
    <x v="8"/>
    <s v="Multivan"/>
    <s v="Comfortline TDI340"/>
    <s v="T5 MY12"/>
    <x v="11"/>
    <n v="114982"/>
    <x v="0"/>
    <x v="0"/>
    <x v="1"/>
    <s v=" Used"/>
    <n v="1968"/>
    <x v="6"/>
    <n v="7"/>
    <x v="11"/>
    <x v="2"/>
  </r>
  <r>
    <n v="12800527"/>
    <s v="2017 Toyota Hilux SR (4X4) GUN126R MY17"/>
    <n v="50990"/>
    <x v="0"/>
    <s v="Hilux"/>
    <s v="SR (4X4)"/>
    <s v="GUN126R MY17"/>
    <x v="3"/>
    <n v="59668"/>
    <x v="23"/>
    <x v="0"/>
    <x v="1"/>
    <s v=" Used"/>
    <n v="2753"/>
    <x v="2"/>
    <n v="5"/>
    <x v="3"/>
    <x v="1"/>
  </r>
  <r>
    <n v="12800528"/>
    <s v="2018 Ford Everest Trend (4WD 7 Seat) UA II MY19"/>
    <n v="49500"/>
    <x v="4"/>
    <s v="Everest"/>
    <s v="Trend (4WD 7 Seat)"/>
    <s v="UA II MY19"/>
    <x v="15"/>
    <n v="116000"/>
    <x v="0"/>
    <x v="0"/>
    <x v="1"/>
    <s v=" Used"/>
    <n v="1996"/>
    <x v="128"/>
    <n v="7"/>
    <x v="15"/>
    <x v="1"/>
  </r>
  <r>
    <n v="12800530"/>
    <s v="2011 Kia Sportage Platinum (awd) SL"/>
    <n v="20879"/>
    <x v="14"/>
    <s v="Sportage"/>
    <s v="Platinum (awd)"/>
    <s v="SL"/>
    <x v="4"/>
    <n v="168043"/>
    <x v="0"/>
    <x v="0"/>
    <x v="1"/>
    <s v=" Used"/>
    <n v="1995"/>
    <x v="1"/>
    <n v="5"/>
    <x v="4"/>
    <x v="2"/>
  </r>
  <r>
    <n v="12800533"/>
    <s v="2020 Volkswagen Golf GTI TCR AU MY20"/>
    <n v="52990"/>
    <x v="8"/>
    <s v="Golf"/>
    <s v="GTI TCR"/>
    <s v="AU MY20"/>
    <x v="9"/>
    <n v="14916"/>
    <x v="5"/>
    <x v="0"/>
    <x v="2"/>
    <s v=" Used"/>
    <n v="1984"/>
    <x v="2"/>
    <n v="5"/>
    <x v="9"/>
    <x v="1"/>
  </r>
  <r>
    <n v="12800537"/>
    <s v="2018 Holden Commodore LT ZB"/>
    <n v="26990"/>
    <x v="2"/>
    <s v="Commodore"/>
    <s v="LT"/>
    <s v="ZB"/>
    <x v="15"/>
    <n v="47584"/>
    <x v="2"/>
    <x v="0"/>
    <x v="1"/>
    <s v=" Used"/>
    <n v="1956"/>
    <x v="2"/>
    <n v="5"/>
    <x v="15"/>
    <x v="2"/>
  </r>
  <r>
    <n v="12800540"/>
    <s v="2013 Mitsubishi Triton GLX (4X4) MN MY13"/>
    <n v="21999"/>
    <x v="13"/>
    <s v="Triton"/>
    <s v="GLX (4X4)"/>
    <s v="MN MY13"/>
    <x v="8"/>
    <n v="141298"/>
    <x v="9"/>
    <x v="1"/>
    <x v="1"/>
    <s v=" Used"/>
    <n v="2477"/>
    <x v="2"/>
    <n v="5"/>
    <x v="8"/>
    <x v="2"/>
  </r>
  <r>
    <n v="12800546"/>
    <s v="2018 Mitsubishi Triton GLX Plus (4X4) MQ MY18"/>
    <n v="29800"/>
    <x v="13"/>
    <s v="Triton"/>
    <s v="GLX Plus (4X4)"/>
    <s v="MQ MY18"/>
    <x v="15"/>
    <n v="78911"/>
    <x v="24"/>
    <x v="0"/>
    <x v="1"/>
    <s v=" Used"/>
    <n v="2440"/>
    <x v="1"/>
    <n v="4"/>
    <x v="15"/>
    <x v="2"/>
  </r>
  <r>
    <n v="12800550"/>
    <s v="2011 Hyundai I30 SX FD MY11"/>
    <n v="13990"/>
    <x v="7"/>
    <s v="I30"/>
    <s v="SX"/>
    <s v="FD MY11"/>
    <x v="4"/>
    <n v="104038"/>
    <x v="5"/>
    <x v="0"/>
    <x v="0"/>
    <s v=" Used"/>
    <n v="1975"/>
    <x v="2"/>
    <n v="5"/>
    <x v="4"/>
    <x v="2"/>
  </r>
  <r>
    <n v="12800553"/>
    <s v="2004 Toyota RAV4 Cruiser (4X4) ACA23R"/>
    <n v="6750"/>
    <x v="0"/>
    <s v="RAV4"/>
    <s v="Cruiser (4X4)"/>
    <s v="ACA23R"/>
    <x v="14"/>
    <n v="284860"/>
    <x v="0"/>
    <x v="0"/>
    <x v="0"/>
    <s v=" Used"/>
    <n v="2362"/>
    <x v="5"/>
    <n v="5"/>
    <x v="14"/>
    <x v="0"/>
  </r>
  <r>
    <n v="12800568"/>
    <s v="2019 Hyundai I30 N Line PD.3 MY20"/>
    <n v="29922"/>
    <x v="7"/>
    <s v="I30"/>
    <s v="N Line"/>
    <s v="PD.3 MY20"/>
    <x v="13"/>
    <n v="82753"/>
    <x v="5"/>
    <x v="1"/>
    <x v="0"/>
    <s v=" Used"/>
    <n v="1591"/>
    <x v="3"/>
    <n v="5"/>
    <x v="13"/>
    <x v="2"/>
  </r>
  <r>
    <n v="12800569"/>
    <s v="2019 Toyota Corolla ZR Mzea12R"/>
    <n v="34782"/>
    <x v="0"/>
    <s v="Corolla"/>
    <s v="ZR"/>
    <s v="Mzea12R"/>
    <x v="13"/>
    <n v="38493"/>
    <x v="5"/>
    <x v="0"/>
    <x v="0"/>
    <s v=" Used"/>
    <n v="1987"/>
    <x v="3"/>
    <n v="5"/>
    <x v="13"/>
    <x v="2"/>
  </r>
  <r>
    <n v="12800582"/>
    <s v="2018 Subaru Outback 2.5I MY18"/>
    <n v="32880"/>
    <x v="12"/>
    <s v="Outback"/>
    <s v="2.5I"/>
    <s v="MY18"/>
    <x v="15"/>
    <n v="74518"/>
    <x v="0"/>
    <x v="0"/>
    <x v="0"/>
    <s v=" Used"/>
    <n v="2498"/>
    <x v="2"/>
    <n v="5"/>
    <x v="15"/>
    <x v="2"/>
  </r>
  <r>
    <n v="12800623"/>
    <s v="2012 Toyota Landcruiser GXL (4X4) VDJ79R 09 Upgrade"/>
    <n v="78950"/>
    <x v="0"/>
    <s v="Landcruiser"/>
    <s v="GXL (4X4)"/>
    <s v="VDJ79R 09 Upgrade"/>
    <x v="11"/>
    <n v="74719"/>
    <x v="4"/>
    <x v="1"/>
    <x v="1"/>
    <s v=" Used"/>
    <n v="4461"/>
    <x v="2"/>
    <n v="2"/>
    <x v="11"/>
    <x v="1"/>
  </r>
  <r>
    <n v="12800648"/>
    <s v="2019 Toyota Camry SL V6 GSV70R MY19"/>
    <n v="43888"/>
    <x v="0"/>
    <s v="Camry"/>
    <s v="SL V6"/>
    <s v="GSV70R MY19"/>
    <x v="13"/>
    <n v="26615"/>
    <x v="3"/>
    <x v="0"/>
    <x v="0"/>
    <s v=" Used"/>
    <n v="3456"/>
    <x v="2"/>
    <n v="5"/>
    <x v="13"/>
    <x v="1"/>
  </r>
  <r>
    <n v="12800656"/>
    <s v="2020 Kia Cerato Sport NAV BD MY20"/>
    <n v="26711"/>
    <x v="14"/>
    <s v="Cerato"/>
    <s v="Sport NAV"/>
    <s v="BD MY20"/>
    <x v="9"/>
    <n v="35542"/>
    <x v="3"/>
    <x v="0"/>
    <x v="0"/>
    <s v=" Used"/>
    <n v="1999"/>
    <x v="2"/>
    <n v="5"/>
    <x v="9"/>
    <x v="2"/>
  </r>
  <r>
    <n v="12800663"/>
    <s v="2019 Volkswagen Golf R AU MY20"/>
    <n v="57000"/>
    <x v="8"/>
    <s v="Golf"/>
    <s v="R"/>
    <s v="AU MY20"/>
    <x v="13"/>
    <n v="37000"/>
    <x v="5"/>
    <x v="0"/>
    <x v="2"/>
    <s v=" Used"/>
    <n v="1984"/>
    <x v="2"/>
    <n v="5"/>
    <x v="13"/>
    <x v="1"/>
  </r>
  <r>
    <n v="12800669"/>
    <s v="2015 Kia Carnival Platinum YP MY16"/>
    <n v="45990"/>
    <x v="14"/>
    <s v="Carnival"/>
    <s v="Platinum"/>
    <s v="YP MY16"/>
    <x v="7"/>
    <n v="96495"/>
    <x v="0"/>
    <x v="0"/>
    <x v="0"/>
    <s v=" Used"/>
    <n v="3342"/>
    <x v="2"/>
    <n v="8"/>
    <x v="7"/>
    <x v="1"/>
  </r>
  <r>
    <n v="12800694"/>
    <s v="2015 BMW X5 Sdrive 25D F15 MY15"/>
    <n v="38990"/>
    <x v="5"/>
    <s v="X5"/>
    <s v="Sdrive 25D"/>
    <s v="F15 MY15"/>
    <x v="7"/>
    <n v="139267"/>
    <x v="0"/>
    <x v="0"/>
    <x v="1"/>
    <s v=" Used"/>
    <n v="1995"/>
    <x v="1"/>
    <n v="5"/>
    <x v="7"/>
    <x v="2"/>
  </r>
  <r>
    <n v="12800697"/>
    <s v="2016 BMW X3 Xdrive 30D F25 MY16"/>
    <n v="51990"/>
    <x v="5"/>
    <s v="X3"/>
    <s v="Xdrive 30D"/>
    <s v="F25 MY16"/>
    <x v="2"/>
    <n v="38898"/>
    <x v="0"/>
    <x v="0"/>
    <x v="1"/>
    <s v=" Used"/>
    <n v="2993"/>
    <x v="1"/>
    <n v="5"/>
    <x v="2"/>
    <x v="1"/>
  </r>
  <r>
    <n v="12800699"/>
    <s v="2015 Land Rover Discovery Sport TD4 HSE LC MY16"/>
    <n v="32990"/>
    <x v="22"/>
    <s v="Discovery Sport"/>
    <s v="TD4 HSE"/>
    <s v="LC MY16"/>
    <x v="7"/>
    <n v="148287"/>
    <x v="0"/>
    <x v="0"/>
    <x v="1"/>
    <s v=" Used"/>
    <n v="2179"/>
    <x v="2"/>
    <n v="5"/>
    <x v="7"/>
    <x v="2"/>
  </r>
  <r>
    <n v="12800756"/>
    <s v="2020 Mercedes-Benz GLB 200 X247 MY21"/>
    <n v="69888"/>
    <x v="1"/>
    <s v="GLB"/>
    <n v="200"/>
    <s v="X247 MY21"/>
    <x v="9"/>
    <n v="22171"/>
    <x v="0"/>
    <x v="0"/>
    <x v="2"/>
    <s v=" Used"/>
    <n v="1332"/>
    <x v="0"/>
    <n v="7"/>
    <x v="9"/>
    <x v="1"/>
  </r>
  <r>
    <n v="12800757"/>
    <s v="2021 Mazda CX-30 G25 Astina (awd) C30C"/>
    <n v="45990"/>
    <x v="10"/>
    <s v="CX-30"/>
    <s v="G25 Astina (awd)"/>
    <s v="C30C"/>
    <x v="1"/>
    <n v="9780"/>
    <x v="0"/>
    <x v="0"/>
    <x v="0"/>
    <s v=" Used"/>
    <n v="2488"/>
    <x v="5"/>
    <n v="5"/>
    <x v="1"/>
    <x v="1"/>
  </r>
  <r>
    <n v="12800758"/>
    <s v="2018 Ford Ranger Raptor 2.0 (4X4) PX Mkiii MY19"/>
    <n v="72990"/>
    <x v="4"/>
    <s v="Ranger"/>
    <s v="Raptor 2.0 (4X4)"/>
    <s v="PX Mkiii MY19"/>
    <x v="15"/>
    <n v="88562"/>
    <x v="16"/>
    <x v="0"/>
    <x v="1"/>
    <s v=" Used"/>
    <n v="1996"/>
    <x v="0"/>
    <n v="5"/>
    <x v="15"/>
    <x v="1"/>
  </r>
  <r>
    <n v="12800759"/>
    <s v="2019 Toyota Landcruiser GXL (4X4) VDJ79R"/>
    <n v="107990"/>
    <x v="0"/>
    <s v="Landcruiser"/>
    <s v="GXL (4X4)"/>
    <s v="VDJ79R"/>
    <x v="13"/>
    <n v="102151"/>
    <x v="11"/>
    <x v="1"/>
    <x v="1"/>
    <s v=" Used"/>
    <n v="4461"/>
    <x v="5"/>
    <n v="5"/>
    <x v="13"/>
    <x v="1"/>
  </r>
  <r>
    <n v="12800784"/>
    <s v="2018 Toyota Hilux SR (4X4) GUN126R MY17"/>
    <n v="43990"/>
    <x v="0"/>
    <s v="Hilux"/>
    <s v="SR (4X4)"/>
    <s v="GUN126R MY17"/>
    <x v="15"/>
    <n v="114160"/>
    <x v="23"/>
    <x v="0"/>
    <x v="1"/>
    <s v=" Used"/>
    <n v="2753"/>
    <x v="2"/>
    <n v="5"/>
    <x v="15"/>
    <x v="1"/>
  </r>
  <r>
    <n v="12800852"/>
    <s v="2014 Volkswagen Caddy TDI250 2K MY15"/>
    <n v="19995"/>
    <x v="8"/>
    <s v="Caddy"/>
    <s v="TDI250"/>
    <s v="2K MY15"/>
    <x v="12"/>
    <n v="171240"/>
    <x v="6"/>
    <x v="0"/>
    <x v="1"/>
    <s v=" Used"/>
    <n v="1598"/>
    <x v="2"/>
    <n v="2"/>
    <x v="12"/>
    <x v="2"/>
  </r>
  <r>
    <n v="12800887"/>
    <s v="2022 Mercedes-Benz C200 Edition C Mhev W206 MY22"/>
    <n v="77800"/>
    <x v="1"/>
    <s v="C200"/>
    <s v="Edition C Mhev"/>
    <s v="W206 MY22"/>
    <x v="16"/>
    <n v="6992"/>
    <x v="3"/>
    <x v="0"/>
    <x v="3"/>
    <s v=" Used"/>
    <n v="1496"/>
    <x v="3"/>
    <n v="5"/>
    <x v="16"/>
    <x v="1"/>
  </r>
  <r>
    <n v="12800897"/>
    <s v="2013 Hyundai IX35 Elite (awd) LM MY13"/>
    <n v="18000"/>
    <x v="7"/>
    <s v="IX35"/>
    <s v="Elite (awd)"/>
    <s v="LM MY13"/>
    <x v="8"/>
    <n v="88500"/>
    <x v="0"/>
    <x v="0"/>
    <x v="0"/>
    <s v=" Used"/>
    <n v="2359"/>
    <x v="0"/>
    <n v="5"/>
    <x v="8"/>
    <x v="2"/>
  </r>
  <r>
    <n v="12800950"/>
    <s v="2017 Jaguar F-Pace 20D R-Sport MY17"/>
    <n v="46880"/>
    <x v="27"/>
    <s v="F-Pace"/>
    <s v="20D R-Sport"/>
    <s v="MY17"/>
    <x v="3"/>
    <n v="81000"/>
    <x v="0"/>
    <x v="0"/>
    <x v="1"/>
    <s v=" Used"/>
    <n v="1999"/>
    <x v="129"/>
    <n v="5"/>
    <x v="3"/>
    <x v="1"/>
  </r>
  <r>
    <n v="12800952"/>
    <s v="2019 Hyundai I30 N Performance LUX PDE.2"/>
    <n v="46888"/>
    <x v="7"/>
    <s v="I30"/>
    <s v="N Performance LUX"/>
    <s v="PDE.2"/>
    <x v="13"/>
    <n v="23376"/>
    <x v="5"/>
    <x v="1"/>
    <x v="2"/>
    <s v=" Used"/>
    <n v="1998"/>
    <x v="0"/>
    <n v="5"/>
    <x v="13"/>
    <x v="1"/>
  </r>
  <r>
    <n v="12800953"/>
    <s v="2018 Kia Stinger GT (black Leather) CK MY18 (441)"/>
    <n v="51888"/>
    <x v="14"/>
    <s v="Stinger"/>
    <s v="GT (black Leather)"/>
    <s v="CK MY18 (441)"/>
    <x v="15"/>
    <n v="64252"/>
    <x v="3"/>
    <x v="0"/>
    <x v="0"/>
    <s v=" Used"/>
    <n v="3342"/>
    <x v="5"/>
    <n v="5"/>
    <x v="15"/>
    <x v="1"/>
  </r>
  <r>
    <n v="12800957"/>
    <s v="2008 Nissan Navara ST-X (4X4) D40"/>
    <n v="9999"/>
    <x v="3"/>
    <s v="Navara"/>
    <s v="ST-X (4X4)"/>
    <s v="D40"/>
    <x v="19"/>
    <n v="306722"/>
    <x v="21"/>
    <x v="1"/>
    <x v="1"/>
    <s v=" Used"/>
    <n v="2488"/>
    <x v="6"/>
    <n v="2"/>
    <x v="19"/>
    <x v="0"/>
  </r>
  <r>
    <n v="12800999"/>
    <s v="2018 Toyota Corolla Ascent Sport Mzea12R"/>
    <n v="28990"/>
    <x v="0"/>
    <s v="Corolla"/>
    <s v="Ascent Sport"/>
    <s v="Mzea12R"/>
    <x v="15"/>
    <n v="41945"/>
    <x v="5"/>
    <x v="0"/>
    <x v="0"/>
    <s v=" Used"/>
    <n v="1987"/>
    <x v="2"/>
    <n v="5"/>
    <x v="15"/>
    <x v="2"/>
  </r>
  <r>
    <n v="12801064"/>
    <s v="2012 Nissan Micra ST-L K13"/>
    <n v="12999"/>
    <x v="3"/>
    <s v="Micra"/>
    <s v="ST-L"/>
    <s v="K13"/>
    <x v="11"/>
    <n v="117384"/>
    <x v="5"/>
    <x v="0"/>
    <x v="0"/>
    <s v=" Used"/>
    <n v="1498"/>
    <x v="1"/>
    <n v="5"/>
    <x v="11"/>
    <x v="2"/>
  </r>
  <r>
    <n v="12801114"/>
    <s v="2014 Holden Commodore SV6 VF"/>
    <n v="20500"/>
    <x v="2"/>
    <s v="Commodore"/>
    <s v="SV6"/>
    <s v="VF"/>
    <x v="12"/>
    <n v="130887"/>
    <x v="3"/>
    <x v="0"/>
    <x v="0"/>
    <s v=" Used"/>
    <n v="3565"/>
    <x v="5"/>
    <n v="5"/>
    <x v="12"/>
    <x v="2"/>
  </r>
  <r>
    <n v="12801121"/>
    <s v="2021 Mazda BT-50 XS (4X2) B19C"/>
    <n v="47950"/>
    <x v="10"/>
    <s v="BT-50"/>
    <s v="XS (4X2)"/>
    <s v="B19C"/>
    <x v="1"/>
    <n v="11534"/>
    <x v="15"/>
    <x v="0"/>
    <x v="1"/>
    <s v=" Used"/>
    <n v="1898"/>
    <x v="3"/>
    <n v="5"/>
    <x v="1"/>
    <x v="1"/>
  </r>
  <r>
    <n v="12801136"/>
    <s v="2008 Toyota Kluger Grande (fwd) GSU40R"/>
    <n v="16990"/>
    <x v="0"/>
    <s v="Kluger"/>
    <s v="Grande (fwd)"/>
    <s v="GSU40R"/>
    <x v="19"/>
    <n v="212902"/>
    <x v="0"/>
    <x v="0"/>
    <x v="0"/>
    <s v=" Used"/>
    <n v="3456"/>
    <x v="0"/>
    <n v="7"/>
    <x v="19"/>
    <x v="2"/>
  </r>
  <r>
    <n v="12801143"/>
    <s v="2018 Mazda CX-9 Touring (fwd) MY18"/>
    <n v="44971"/>
    <x v="10"/>
    <s v="CX-9"/>
    <s v="Touring (fwd)"/>
    <s v="MY18"/>
    <x v="15"/>
    <n v="59292"/>
    <x v="0"/>
    <x v="0"/>
    <x v="0"/>
    <s v=" Used"/>
    <n v="2488"/>
    <x v="0"/>
    <n v="7"/>
    <x v="15"/>
    <x v="1"/>
  </r>
  <r>
    <n v="12801145"/>
    <s v="2019 Hyundai Santa FE Elite Crdi Satin (awd) TM"/>
    <n v="45771"/>
    <x v="7"/>
    <s v="Santa FE"/>
    <s v="Elite Crdi Satin (awd)"/>
    <s v="TM"/>
    <x v="13"/>
    <n v="61467"/>
    <x v="0"/>
    <x v="0"/>
    <x v="1"/>
    <s v=" Used"/>
    <n v="2199"/>
    <x v="2"/>
    <n v="7"/>
    <x v="13"/>
    <x v="1"/>
  </r>
  <r>
    <n v="12801146"/>
    <s v="2018 Holden Colorado LS (4X4) RG MY18"/>
    <n v="42771"/>
    <x v="2"/>
    <s v="Colorado"/>
    <s v="LS (4X4)"/>
    <s v="RG MY18"/>
    <x v="15"/>
    <n v="52933"/>
    <x v="12"/>
    <x v="0"/>
    <x v="1"/>
    <s v=" Used"/>
    <n v="2776"/>
    <x v="2"/>
    <n v="5"/>
    <x v="15"/>
    <x v="1"/>
  </r>
  <r>
    <n v="12801151"/>
    <s v="2018 Land Rover Range Rover Velar D240 SE MY18"/>
    <n v="89470"/>
    <x v="22"/>
    <s v="Range Rover Velar"/>
    <s v="D240 SE"/>
    <s v="MY18"/>
    <x v="15"/>
    <n v="45285"/>
    <x v="0"/>
    <x v="0"/>
    <x v="1"/>
    <s v=" Used"/>
    <n v="1999"/>
    <x v="1"/>
    <n v="5"/>
    <x v="15"/>
    <x v="1"/>
  </r>
  <r>
    <n v="12801155"/>
    <s v="2022 Toyota Yaris Cross GX Hybrid Mxpj10R"/>
    <n v="39888"/>
    <x v="0"/>
    <s v="Yaris Cross"/>
    <s v="GX Hybrid"/>
    <s v="Mxpj10R"/>
    <x v="16"/>
    <n v="22"/>
    <x v="0"/>
    <x v="0"/>
    <x v="4"/>
    <s v=" Used"/>
    <n v="1490"/>
    <x v="5"/>
    <n v="5"/>
    <x v="16"/>
    <x v="2"/>
  </r>
  <r>
    <n v="12801165"/>
    <s v="2017 Mazda 3 SP25 Astina BN MY17"/>
    <n v="24887"/>
    <x v="10"/>
    <n v="3"/>
    <s v="SP25 Astina"/>
    <s v="BN MY17"/>
    <x v="3"/>
    <n v="71899"/>
    <x v="5"/>
    <x v="0"/>
    <x v="0"/>
    <s v=" Used"/>
    <n v="2488"/>
    <x v="0"/>
    <n v="5"/>
    <x v="3"/>
    <x v="2"/>
  </r>
  <r>
    <n v="12801178"/>
    <s v="2011 Mitsubishi Pajero GLX LWB (4X4) NT MY11"/>
    <n v="19800"/>
    <x v="13"/>
    <s v="Pajero"/>
    <s v="GLX LWB (4X4)"/>
    <s v="NT MY11"/>
    <x v="4"/>
    <n v="271617"/>
    <x v="0"/>
    <x v="0"/>
    <x v="1"/>
    <s v=" Used"/>
    <n v="3200"/>
    <x v="5"/>
    <n v="7"/>
    <x v="4"/>
    <x v="2"/>
  </r>
  <r>
    <n v="12801181"/>
    <s v="2012 Mitsubishi Pajero Sport Exceed (4WD) 7 Seat QF MY22"/>
    <n v="23500"/>
    <x v="13"/>
    <s v="Pajero Sport"/>
    <s v="Exceed (4WD) 7 Seat"/>
    <s v="QF MY22"/>
    <x v="11"/>
    <n v="69619"/>
    <x v="0"/>
    <x v="0"/>
    <x v="1"/>
    <s v=" Used"/>
    <n v="2442"/>
    <x v="3"/>
    <n v="7"/>
    <x v="11"/>
    <x v="2"/>
  </r>
  <r>
    <n v="12801189"/>
    <s v="2013 Jeep Grand Cherokee Limited (4X4) WK MY13"/>
    <n v="17995"/>
    <x v="18"/>
    <s v="Grand Cherokee"/>
    <s v="Limited (4X4)"/>
    <s v="WK MY13"/>
    <x v="8"/>
    <n v="192196"/>
    <x v="0"/>
    <x v="0"/>
    <x v="1"/>
    <s v=" Used"/>
    <n v="2987"/>
    <x v="6"/>
    <n v="5"/>
    <x v="8"/>
    <x v="2"/>
  </r>
  <r>
    <n v="12801190"/>
    <s v="2015 Nissan X-Trail ST (fwd) T32"/>
    <n v="16995"/>
    <x v="3"/>
    <s v="X-Trail"/>
    <s v="ST (fwd)"/>
    <s v="T32"/>
    <x v="7"/>
    <n v="196227"/>
    <x v="0"/>
    <x v="0"/>
    <x v="0"/>
    <s v=" Used"/>
    <n v="2488"/>
    <x v="2"/>
    <n v="5"/>
    <x v="7"/>
    <x v="2"/>
  </r>
  <r>
    <n v="12801194"/>
    <s v="2005 Mazda 2 NEO DY"/>
    <n v="7999"/>
    <x v="10"/>
    <n v="2"/>
    <s v="NEO"/>
    <s v="DY"/>
    <x v="5"/>
    <n v="111881"/>
    <x v="5"/>
    <x v="0"/>
    <x v="0"/>
    <s v=" Used"/>
    <n v="1498"/>
    <x v="5"/>
    <n v="4"/>
    <x v="5"/>
    <x v="0"/>
  </r>
  <r>
    <n v="12801212"/>
    <s v="2019 Toyota Yaris Ascent NCP130R MY18"/>
    <n v="23888"/>
    <x v="0"/>
    <s v="Yaris"/>
    <s v="Ascent"/>
    <s v="NCP130R MY18"/>
    <x v="13"/>
    <n v="32284"/>
    <x v="5"/>
    <x v="0"/>
    <x v="0"/>
    <s v=" Used"/>
    <n v="1299"/>
    <x v="2"/>
    <n v="5"/>
    <x v="13"/>
    <x v="2"/>
  </r>
  <r>
    <n v="12801214"/>
    <s v="2013 Holden Colorado LT (4X4) RG"/>
    <n v="25990"/>
    <x v="2"/>
    <s v="Colorado"/>
    <s v="LT (4X4)"/>
    <s v="RG"/>
    <x v="8"/>
    <n v="220785"/>
    <x v="12"/>
    <x v="1"/>
    <x v="1"/>
    <s v=" Used"/>
    <n v="2776"/>
    <x v="2"/>
    <n v="5"/>
    <x v="8"/>
    <x v="2"/>
  </r>
  <r>
    <n v="12801217"/>
    <s v="2017 Mitsubishi Outlander ES 7 Seat (2WD) ZL MY18.5"/>
    <n v="24995"/>
    <x v="13"/>
    <s v="Outlander"/>
    <s v="ES 7 Seat (2WD)"/>
    <s v="ZL MY18.5"/>
    <x v="3"/>
    <n v="164424"/>
    <x v="0"/>
    <x v="0"/>
    <x v="0"/>
    <s v=" Used"/>
    <n v="2360"/>
    <x v="2"/>
    <n v="7"/>
    <x v="3"/>
    <x v="2"/>
  </r>
  <r>
    <n v="12801218"/>
    <s v="2013 Mitsubishi ASX Aspire (4WD) XB MY13"/>
    <n v="16995"/>
    <x v="13"/>
    <s v="ASX"/>
    <s v="Aspire (4WD)"/>
    <s v="XB MY13"/>
    <x v="8"/>
    <n v="147985"/>
    <x v="0"/>
    <x v="1"/>
    <x v="1"/>
    <s v=" Used"/>
    <n v="1798"/>
    <x v="2"/>
    <n v="5"/>
    <x v="8"/>
    <x v="2"/>
  </r>
  <r>
    <n v="12801219"/>
    <s v="2017 Mitsubishi Outlander LS Safety Pack (4X4) 7 Seats ZK MY17"/>
    <n v="18995"/>
    <x v="13"/>
    <s v="Outlander"/>
    <s v="LS Safety Pack (4X4) 7 Seats"/>
    <s v="ZK MY17"/>
    <x v="3"/>
    <n v="207462"/>
    <x v="0"/>
    <x v="0"/>
    <x v="1"/>
    <s v=" Used"/>
    <n v="2268"/>
    <x v="2"/>
    <n v="7"/>
    <x v="3"/>
    <x v="2"/>
  </r>
  <r>
    <n v="12801227"/>
    <s v="2006 Mazda 6 Luxury Sports GG 05 Upgrade"/>
    <n v="7990"/>
    <x v="10"/>
    <n v="6"/>
    <s v="Luxury Sports"/>
    <s v="GG 05 Upgrade"/>
    <x v="17"/>
    <n v="236414"/>
    <x v="5"/>
    <x v="1"/>
    <x v="2"/>
    <s v=" Used"/>
    <n v="2261"/>
    <x v="1"/>
    <n v="5"/>
    <x v="17"/>
    <x v="0"/>
  </r>
  <r>
    <n v="12801228"/>
    <s v="2016 Jeep Compass Limited (4X4) MK MY16"/>
    <n v="15800"/>
    <x v="18"/>
    <s v="Compass"/>
    <s v="Limited (4X4)"/>
    <s v="MK MY16"/>
    <x v="2"/>
    <n v="181000"/>
    <x v="0"/>
    <x v="0"/>
    <x v="2"/>
    <s v=" Used"/>
    <n v="2359"/>
    <x v="14"/>
    <n v="5"/>
    <x v="2"/>
    <x v="2"/>
  </r>
  <r>
    <n v="12801231"/>
    <s v="2020 Mercedes-Benz GLC 200 X253 MY20.5"/>
    <n v="71800"/>
    <x v="1"/>
    <s v="GLC"/>
    <n v="200"/>
    <s v="X253 MY20.5"/>
    <x v="9"/>
    <n v="12635"/>
    <x v="0"/>
    <x v="0"/>
    <x v="2"/>
    <s v=" Used"/>
    <n v="1991"/>
    <x v="5"/>
    <n v="5"/>
    <x v="9"/>
    <x v="1"/>
  </r>
  <r>
    <n v="12801239"/>
    <s v="2017 Mazda BT-50 XT (4X4) MY16"/>
    <n v="38990"/>
    <x v="10"/>
    <s v="BT-50"/>
    <s v="XT (4X4)"/>
    <s v="MY16"/>
    <x v="3"/>
    <n v="150593"/>
    <x v="33"/>
    <x v="1"/>
    <x v="1"/>
    <s v=" Used"/>
    <n v="3196"/>
    <x v="5"/>
    <n v="4"/>
    <x v="3"/>
    <x v="2"/>
  </r>
  <r>
    <n v="12801241"/>
    <s v="2017 Mitsubishi ASX LS (2WD) XC MY17"/>
    <n v="22800"/>
    <x v="13"/>
    <s v="ASX"/>
    <s v="LS (2WD)"/>
    <s v="XC MY17"/>
    <x v="3"/>
    <n v="80000"/>
    <x v="0"/>
    <x v="0"/>
    <x v="0"/>
    <s v=" Used"/>
    <n v="1998"/>
    <x v="2"/>
    <n v="5"/>
    <x v="3"/>
    <x v="2"/>
  </r>
  <r>
    <n v="12801246"/>
    <s v="2018 Hyundai Tucson Trophy Limited Edition TL2"/>
    <n v="31888"/>
    <x v="7"/>
    <s v="Tucson"/>
    <s v="Trophy Limited Edition"/>
    <s v="TL2"/>
    <x v="15"/>
    <n v="57288"/>
    <x v="0"/>
    <x v="0"/>
    <x v="0"/>
    <s v=" Used"/>
    <n v="1999"/>
    <x v="0"/>
    <n v="5"/>
    <x v="15"/>
    <x v="2"/>
  </r>
  <r>
    <n v="12801267"/>
    <s v="2013 Holden Colorado LX (4X4) RG"/>
    <n v="26990"/>
    <x v="2"/>
    <s v="Colorado"/>
    <s v="LX (4X4)"/>
    <s v="RG"/>
    <x v="8"/>
    <n v="131526"/>
    <x v="27"/>
    <x v="0"/>
    <x v="1"/>
    <s v=" Used"/>
    <n v="2776"/>
    <x v="2"/>
    <n v="5"/>
    <x v="8"/>
    <x v="2"/>
  </r>
  <r>
    <n v="12801277"/>
    <s v="2020 Ford Everest Sport (4WD) UA II MY20.75"/>
    <n v="61990"/>
    <x v="4"/>
    <s v="Everest"/>
    <s v="Sport (4WD)"/>
    <s v="UA II MY20.75"/>
    <x v="9"/>
    <n v="80588"/>
    <x v="0"/>
    <x v="0"/>
    <x v="1"/>
    <s v=" Used"/>
    <n v="1996"/>
    <x v="3"/>
    <n v="7"/>
    <x v="9"/>
    <x v="1"/>
  </r>
  <r>
    <n v="12801278"/>
    <s v="2016 Jeep Wrangler Unlimited Sport (4X4) JK MY17"/>
    <n v="45987"/>
    <x v="18"/>
    <s v="Wrangler Unlimited"/>
    <s v="Sport (4X4)"/>
    <s v="JK MY17"/>
    <x v="2"/>
    <n v="41691"/>
    <x v="17"/>
    <x v="0"/>
    <x v="0"/>
    <s v=" Used"/>
    <n v="3604"/>
    <x v="2"/>
    <n v="5"/>
    <x v="2"/>
    <x v="1"/>
  </r>
  <r>
    <n v="12801292"/>
    <s v="2009 Nissan Tiida ST C11 MY07"/>
    <n v="5000"/>
    <x v="3"/>
    <s v="Tiida"/>
    <s v="ST"/>
    <s v="C11 MY07"/>
    <x v="10"/>
    <n v="203400"/>
    <x v="5"/>
    <x v="0"/>
    <x v="0"/>
    <s v=" Used"/>
    <n v="1797"/>
    <x v="27"/>
    <n v="5"/>
    <x v="10"/>
    <x v="0"/>
  </r>
  <r>
    <n v="12801305"/>
    <s v="2013 Toyota Hiace Slwb KDH221R MY12 Upgrade"/>
    <n v="32990"/>
    <x v="0"/>
    <s v="Hiace"/>
    <s v="Slwb"/>
    <s v="KDH221R MY12 Upgrade"/>
    <x v="8"/>
    <n v="213038"/>
    <x v="6"/>
    <x v="1"/>
    <x v="1"/>
    <s v=" Used"/>
    <n v="2982"/>
    <x v="2"/>
    <n v="3"/>
    <x v="8"/>
    <x v="2"/>
  </r>
  <r>
    <n v="12801309"/>
    <s v="2010 Toyota Yaris YR NCP90R 10 Upgrade"/>
    <n v="8990"/>
    <x v="0"/>
    <s v="Yaris"/>
    <s v="YR"/>
    <s v="NCP90R 10 Upgrade"/>
    <x v="0"/>
    <n v="206000"/>
    <x v="5"/>
    <x v="0"/>
    <x v="0"/>
    <s v=" Used"/>
    <n v="1299"/>
    <x v="130"/>
    <n v="5"/>
    <x v="0"/>
    <x v="0"/>
  </r>
  <r>
    <n v="12801314"/>
    <s v="2022 Hyundai Kona N Line (awd) Os.v4 MY22"/>
    <n v="39956"/>
    <x v="7"/>
    <s v="Kona"/>
    <s v="N Line (awd)"/>
    <s v="Os.v4 MY22"/>
    <x v="16"/>
    <n v="25"/>
    <x v="0"/>
    <x v="0"/>
    <x v="0"/>
    <s v=" Demo"/>
    <n v="1598"/>
    <x v="3"/>
    <n v="5"/>
    <x v="16"/>
    <x v="2"/>
  </r>
  <r>
    <n v="12801329"/>
    <s v="2016 Holden Captiva 7 LTZ (awd) CG MY17"/>
    <n v="20990"/>
    <x v="2"/>
    <s v="Captiva"/>
    <s v="7 LTZ (awd)"/>
    <s v="CG MY17"/>
    <x v="2"/>
    <n v="108568"/>
    <x v="0"/>
    <x v="0"/>
    <x v="0"/>
    <s v=" Used"/>
    <n v="2997"/>
    <x v="2"/>
    <n v="7"/>
    <x v="2"/>
    <x v="2"/>
  </r>
  <r>
    <n v="12801344"/>
    <s v="2017 Hyundai I40 Active VF4 Series II MY17"/>
    <n v="23990"/>
    <x v="7"/>
    <s v="I40"/>
    <s v="Active"/>
    <s v="VF4 Series II MY17"/>
    <x v="3"/>
    <n v="55897"/>
    <x v="3"/>
    <x v="0"/>
    <x v="1"/>
    <s v=" Used"/>
    <n v="1685"/>
    <x v="2"/>
    <n v="5"/>
    <x v="3"/>
    <x v="2"/>
  </r>
  <r>
    <n v="12801350"/>
    <s v="2012 Honda Odyssey Luxury RB MY12"/>
    <n v="19999"/>
    <x v="19"/>
    <s v="Odyssey"/>
    <s v="Luxury"/>
    <s v="RB MY12"/>
    <x v="11"/>
    <n v="145993"/>
    <x v="0"/>
    <x v="0"/>
    <x v="0"/>
    <s v=" Used"/>
    <n v="2354"/>
    <x v="0"/>
    <n v="7"/>
    <x v="11"/>
    <x v="2"/>
  </r>
  <r>
    <n v="12801362"/>
    <s v="2013 Mercedes-Benz A250 Sport 176"/>
    <n v="28690"/>
    <x v="1"/>
    <s v="A250"/>
    <s v="Sport"/>
    <n v="176"/>
    <x v="8"/>
    <n v="132707"/>
    <x v="5"/>
    <x v="0"/>
    <x v="2"/>
    <s v=" Used"/>
    <n v="1991"/>
    <x v="5"/>
    <n v="5"/>
    <x v="8"/>
    <x v="2"/>
  </r>
  <r>
    <n v="12801363"/>
    <s v="2021 Ford Mustang GT 5.0 V8 FN MY21.5"/>
    <n v="134705"/>
    <x v="4"/>
    <s v="Mustang"/>
    <s v="GT 5.0 V8"/>
    <s v="FN MY21.5"/>
    <x v="1"/>
    <n v="9959"/>
    <x v="30"/>
    <x v="0"/>
    <x v="2"/>
    <s v=" Used"/>
    <n v="4950"/>
    <x v="0"/>
    <n v="4"/>
    <x v="1"/>
    <x v="1"/>
  </r>
  <r>
    <n v="12801365"/>
    <s v="2015 Volkswagen Golf 110 TSI Highline AU MY16"/>
    <n v="22990"/>
    <x v="8"/>
    <s v="Golf"/>
    <s v="110 TSI Highline"/>
    <s v="AU MY16"/>
    <x v="7"/>
    <n v="86940"/>
    <x v="5"/>
    <x v="0"/>
    <x v="2"/>
    <s v=" Used"/>
    <n v="1395"/>
    <x v="3"/>
    <n v="5"/>
    <x v="7"/>
    <x v="2"/>
  </r>
  <r>
    <n v="12801393"/>
    <s v="2018 Toyota Corolla Ascent Sport Mzea12R"/>
    <n v="26888"/>
    <x v="0"/>
    <s v="Corolla"/>
    <s v="Ascent Sport"/>
    <s v="Mzea12R"/>
    <x v="15"/>
    <n v="76179"/>
    <x v="5"/>
    <x v="0"/>
    <x v="0"/>
    <s v=" Used"/>
    <n v="1987"/>
    <x v="5"/>
    <n v="5"/>
    <x v="15"/>
    <x v="2"/>
  </r>
  <r>
    <n v="12801396"/>
    <s v="2011 Holden Commodore SV6 VE II"/>
    <n v="11888"/>
    <x v="2"/>
    <s v="Commodore"/>
    <s v="SV6"/>
    <s v="VE II"/>
    <x v="4"/>
    <n v="204742"/>
    <x v="2"/>
    <x v="0"/>
    <x v="0"/>
    <s v=" Used"/>
    <n v="3565"/>
    <x v="3"/>
    <n v="5"/>
    <x v="4"/>
    <x v="2"/>
  </r>
  <r>
    <n v="12801428"/>
    <s v="2018 Toyota Corolla Ascent Sport (hybrid) ZWE211R"/>
    <n v="35970"/>
    <x v="0"/>
    <s v="Corolla"/>
    <s v="Ascent Sport (hybrid)"/>
    <s v="ZWE211R"/>
    <x v="15"/>
    <n v="54704"/>
    <x v="5"/>
    <x v="0"/>
    <x v="4"/>
    <s v=" Used"/>
    <n v="1798"/>
    <x v="3"/>
    <n v="5"/>
    <x v="15"/>
    <x v="2"/>
  </r>
  <r>
    <n v="12801432"/>
    <s v="2019 Volkswagen Golf GTI AU MY20"/>
    <n v="45490"/>
    <x v="8"/>
    <s v="Golf"/>
    <s v="GTI"/>
    <s v="AU MY20"/>
    <x v="13"/>
    <n v="32256"/>
    <x v="5"/>
    <x v="0"/>
    <x v="2"/>
    <s v=" Used"/>
    <n v="1984"/>
    <x v="0"/>
    <n v="5"/>
    <x v="13"/>
    <x v="1"/>
  </r>
  <r>
    <n v="12801434"/>
    <s v="2019 Hyundai Santa FE Active Crdi (awd) TM.2 MY20"/>
    <n v="42490"/>
    <x v="7"/>
    <s v="Santa FE"/>
    <s v="Active Crdi (awd)"/>
    <s v="TM.2 MY20"/>
    <x v="13"/>
    <n v="50101"/>
    <x v="0"/>
    <x v="0"/>
    <x v="1"/>
    <s v=" Used"/>
    <n v="2199"/>
    <x v="5"/>
    <n v="7"/>
    <x v="13"/>
    <x v="1"/>
  </r>
  <r>
    <n v="12801437"/>
    <s v="2021 Mazda 3 G25 Astina BP"/>
    <n v="44990"/>
    <x v="10"/>
    <n v="3"/>
    <s v="G25 Astina"/>
    <s v="BP"/>
    <x v="1"/>
    <n v="6503"/>
    <x v="3"/>
    <x v="0"/>
    <x v="0"/>
    <s v=" Used"/>
    <n v="2488"/>
    <x v="6"/>
    <n v="5"/>
    <x v="1"/>
    <x v="1"/>
  </r>
  <r>
    <n v="12801438"/>
    <s v="2019 Volkswagen Golf GTI AU MY20"/>
    <n v="44950"/>
    <x v="8"/>
    <s v="Golf"/>
    <s v="GTI"/>
    <s v="AU MY20"/>
    <x v="13"/>
    <n v="37416"/>
    <x v="5"/>
    <x v="0"/>
    <x v="2"/>
    <s v=" Used"/>
    <n v="1984"/>
    <x v="0"/>
    <n v="5"/>
    <x v="13"/>
    <x v="1"/>
  </r>
  <r>
    <n v="12801445"/>
    <s v="2017 Volkswagen Amarok V6 TDI 550 Ultimate 2H MY17"/>
    <n v="54990"/>
    <x v="8"/>
    <s v="Amarok"/>
    <s v="V6 TDI 550 Ultimate"/>
    <s v="2H MY17"/>
    <x v="3"/>
    <n v="79342"/>
    <x v="19"/>
    <x v="0"/>
    <x v="1"/>
    <s v=" Used"/>
    <n v="2967"/>
    <x v="3"/>
    <n v="5"/>
    <x v="3"/>
    <x v="1"/>
  </r>
  <r>
    <n v="12801448"/>
    <s v="2017 Toyota Hilux SR (4X4) GUN126R"/>
    <n v="54990"/>
    <x v="0"/>
    <s v="Hilux"/>
    <s v="SR (4X4)"/>
    <s v="GUN126R"/>
    <x v="3"/>
    <n v="166588"/>
    <x v="23"/>
    <x v="0"/>
    <x v="1"/>
    <s v=" Used"/>
    <n v="2753"/>
    <x v="2"/>
    <n v="5"/>
    <x v="3"/>
    <x v="1"/>
  </r>
  <r>
    <n v="12801451"/>
    <s v="2012 Nissan Dualis +2 TI-L (4X4) J10 Series 3"/>
    <n v="16990"/>
    <x v="3"/>
    <s v="Dualis"/>
    <s v="+2 TI-L (4X4)"/>
    <s v="J10 Series 3"/>
    <x v="11"/>
    <n v="158616"/>
    <x v="0"/>
    <x v="0"/>
    <x v="0"/>
    <s v=" Used"/>
    <n v="1997"/>
    <x v="0"/>
    <n v="7"/>
    <x v="11"/>
    <x v="2"/>
  </r>
  <r>
    <n v="12801472"/>
    <s v="2019 BMW 320I M-Sport G20"/>
    <n v="59950"/>
    <x v="5"/>
    <s v="320I"/>
    <s v="M-Sport"/>
    <s v="G20"/>
    <x v="13"/>
    <n v="17680"/>
    <x v="3"/>
    <x v="0"/>
    <x v="2"/>
    <s v=" Used"/>
    <n v="1998"/>
    <x v="1"/>
    <n v="5"/>
    <x v="13"/>
    <x v="1"/>
  </r>
  <r>
    <n v="12801493"/>
    <s v="2021 Nissan Navara PRO-4X Warrior (4X4) D23 MY21"/>
    <n v="72990"/>
    <x v="3"/>
    <s v="Navara"/>
    <s v="PRO-4X Warrior (4X4)"/>
    <s v="D23 MY21"/>
    <x v="1"/>
    <n v="16011"/>
    <x v="15"/>
    <x v="0"/>
    <x v="1"/>
    <s v=" Used"/>
    <n v="2298"/>
    <x v="1"/>
    <n v="5"/>
    <x v="1"/>
    <x v="1"/>
  </r>
  <r>
    <n v="12801495"/>
    <s v="2011 Hyundai I30 SX FD MY11"/>
    <n v="11490"/>
    <x v="7"/>
    <s v="I30"/>
    <s v="SX"/>
    <s v="FD MY11"/>
    <x v="4"/>
    <n v="148025"/>
    <x v="5"/>
    <x v="0"/>
    <x v="0"/>
    <s v=" Used"/>
    <n v="1591"/>
    <x v="5"/>
    <n v="5"/>
    <x v="4"/>
    <x v="2"/>
  </r>
  <r>
    <n v="12801496"/>
    <s v="2014 Toyota Corolla Ascent ZRE172R"/>
    <n v="17490"/>
    <x v="0"/>
    <s v="Corolla"/>
    <s v="Ascent"/>
    <s v="ZRE172R"/>
    <x v="12"/>
    <n v="107277"/>
    <x v="3"/>
    <x v="0"/>
    <x v="0"/>
    <s v=" Used"/>
    <n v="1798"/>
    <x v="1"/>
    <n v="5"/>
    <x v="12"/>
    <x v="2"/>
  </r>
  <r>
    <n v="12801499"/>
    <s v="2017 Ford Ranger FX4 Special Edition PX Mkii MY18"/>
    <n v="26990"/>
    <x v="4"/>
    <s v="Ranger"/>
    <s v="FX4 Special Edition"/>
    <s v="PX Mkii MY18"/>
    <x v="3"/>
    <n v="125585"/>
    <x v="19"/>
    <x v="1"/>
    <x v="1"/>
    <s v=" Used"/>
    <n v="3198"/>
    <x v="2"/>
    <n v="5"/>
    <x v="3"/>
    <x v="2"/>
  </r>
  <r>
    <n v="12801504"/>
    <s v="2018 Volkswagen Tiguan Allspace 110 TDI Comfortline 5NA MY18"/>
    <n v="40999"/>
    <x v="8"/>
    <s v="Tiguan"/>
    <s v="Allspace 110 TDI Comfortline"/>
    <s v="5NA MY18"/>
    <x v="15"/>
    <n v="54389"/>
    <x v="0"/>
    <x v="0"/>
    <x v="1"/>
    <s v=" Used"/>
    <n v="1968"/>
    <x v="0"/>
    <n v="7"/>
    <x v="15"/>
    <x v="1"/>
  </r>
  <r>
    <n v="12801507"/>
    <s v="2019 Ram 1500 Laramie (4X4) FD3.9 MY19"/>
    <n v="118000"/>
    <x v="25"/>
    <n v="1500"/>
    <s v="Laramie (4X4) FD3.9"/>
    <s v="MY19"/>
    <x v="13"/>
    <n v="55806"/>
    <x v="10"/>
    <x v="0"/>
    <x v="0"/>
    <s v=" Used"/>
    <n v="5654"/>
    <x v="1"/>
    <n v="5"/>
    <x v="13"/>
    <x v="1"/>
  </r>
  <r>
    <n v="12801530"/>
    <s v="2021 Nissan Navara ST-X (4X2) Cloth/NO Sunroof D23 MY21"/>
    <n v="51500"/>
    <x v="3"/>
    <s v="Navara"/>
    <s v="ST-X (4X2) Cloth/NO Sunroof"/>
    <s v="D23 MY21"/>
    <x v="1"/>
    <n v="16171"/>
    <x v="15"/>
    <x v="0"/>
    <x v="1"/>
    <s v=" Used"/>
    <n v="2298"/>
    <x v="2"/>
    <n v="5"/>
    <x v="1"/>
    <x v="1"/>
  </r>
  <r>
    <n v="12801582"/>
    <s v="2005 Honda Civic GLI 7TH GEN"/>
    <n v="4450"/>
    <x v="19"/>
    <s v="Civic"/>
    <s v="GLI"/>
    <s v="7TH GEN"/>
    <x v="5"/>
    <n v="214425"/>
    <x v="3"/>
    <x v="0"/>
    <x v="0"/>
    <s v=" Used"/>
    <n v="1668"/>
    <x v="6"/>
    <n v="5"/>
    <x v="5"/>
    <x v="0"/>
  </r>
  <r>
    <n v="12801625"/>
    <s v="2018 Nissan X-Trail ST 7 Seat (2WD) T32 Series 2"/>
    <n v="26990"/>
    <x v="3"/>
    <s v="X-Trail"/>
    <s v="ST 7 Seat (2WD)"/>
    <s v="T32 Series 2"/>
    <x v="15"/>
    <n v="83030"/>
    <x v="0"/>
    <x v="0"/>
    <x v="0"/>
    <s v=" Used"/>
    <n v="2488"/>
    <x v="2"/>
    <n v="7"/>
    <x v="15"/>
    <x v="2"/>
  </r>
  <r>
    <n v="12801627"/>
    <s v="2007 Nissan X-Trail ST-S X-Treme (4X4) T30 MY06"/>
    <n v="6999"/>
    <x v="3"/>
    <s v="X-Trail"/>
    <s v="ST-S X-Treme (4X4)"/>
    <s v="T30 MY06"/>
    <x v="18"/>
    <n v="225928"/>
    <x v="0"/>
    <x v="1"/>
    <x v="0"/>
    <s v=" Used"/>
    <n v="2488"/>
    <x v="2"/>
    <n v="5"/>
    <x v="18"/>
    <x v="0"/>
  </r>
  <r>
    <n v="12801647"/>
    <s v="2018 Ford Focus Trend SA MY19"/>
    <n v="22880"/>
    <x v="4"/>
    <s v="Focus"/>
    <s v="Trend"/>
    <s v="SA MY19"/>
    <x v="15"/>
    <n v="63243"/>
    <x v="5"/>
    <x v="0"/>
    <x v="0"/>
    <s v=" Used"/>
    <n v="1497"/>
    <x v="5"/>
    <n v="5"/>
    <x v="15"/>
    <x v="2"/>
  </r>
  <r>
    <n v="12801663"/>
    <s v="2017 Toyota RAV4 GX (4X4) ASA44R MY17"/>
    <n v="26990"/>
    <x v="0"/>
    <s v="RAV4"/>
    <s v="GX (4X4)"/>
    <s v="ASA44R MY17"/>
    <x v="3"/>
    <n v="113721"/>
    <x v="0"/>
    <x v="0"/>
    <x v="0"/>
    <s v=" Used"/>
    <n v="2494"/>
    <x v="2"/>
    <n v="5"/>
    <x v="3"/>
    <x v="2"/>
  </r>
  <r>
    <n v="12801665"/>
    <s v="2020 Toyota Corolla ZR TWO Tone Option Mzea12R"/>
    <n v="35990"/>
    <x v="0"/>
    <s v="Corolla"/>
    <s v="ZR TWO Tone Option"/>
    <s v="Mzea12R"/>
    <x v="9"/>
    <n v="24124"/>
    <x v="5"/>
    <x v="0"/>
    <x v="0"/>
    <s v=" Used"/>
    <n v="1987"/>
    <x v="6"/>
    <n v="5"/>
    <x v="9"/>
    <x v="2"/>
  </r>
  <r>
    <n v="12801666"/>
    <s v="2017 Holden Trailblazer LT (4X4) RG MY17"/>
    <n v="34990"/>
    <x v="2"/>
    <s v="Trailblazer"/>
    <s v="LT (4X4)"/>
    <s v="RG MY17"/>
    <x v="3"/>
    <n v="116283"/>
    <x v="0"/>
    <x v="0"/>
    <x v="1"/>
    <s v=" Used"/>
    <n v="2776"/>
    <x v="2"/>
    <n v="7"/>
    <x v="3"/>
    <x v="2"/>
  </r>
  <r>
    <n v="12801672"/>
    <s v="2016 Ford Ranger XLT 3.2 (4X4) PX Mkii"/>
    <n v="39990"/>
    <x v="4"/>
    <s v="Ranger"/>
    <s v="XLT 3.2 (4X4)"/>
    <s v="PX Mkii"/>
    <x v="2"/>
    <n v="181230"/>
    <x v="19"/>
    <x v="1"/>
    <x v="1"/>
    <s v=" Used"/>
    <n v="3198"/>
    <x v="2"/>
    <n v="5"/>
    <x v="2"/>
    <x v="2"/>
  </r>
  <r>
    <n v="12801704"/>
    <s v="2018 Nissan Navara RX (4X2) D23 Series III MY18"/>
    <n v="24990"/>
    <x v="3"/>
    <s v="Navara"/>
    <s v="RX (4X2)"/>
    <s v="D23 Series III MY18"/>
    <x v="15"/>
    <n v="145634"/>
    <x v="4"/>
    <x v="1"/>
    <x v="1"/>
    <s v=" Used"/>
    <n v="2298"/>
    <x v="2"/>
    <n v="2"/>
    <x v="15"/>
    <x v="2"/>
  </r>
  <r>
    <n v="12801711"/>
    <s v="2015 Kia Sorento SLI (4X4) UM"/>
    <n v="30990"/>
    <x v="14"/>
    <s v="Sorento"/>
    <s v="SLI (4X4)"/>
    <s v="UM"/>
    <x v="7"/>
    <n v="89823"/>
    <x v="0"/>
    <x v="0"/>
    <x v="1"/>
    <s v=" Used"/>
    <n v="2199"/>
    <x v="2"/>
    <n v="7"/>
    <x v="7"/>
    <x v="2"/>
  </r>
  <r>
    <n v="12801733"/>
    <s v="2012 Holden Commodore Z-Series VE II MY12.5"/>
    <n v="15995"/>
    <x v="2"/>
    <s v="Commodore"/>
    <s v="Z-Series"/>
    <s v="VE II MY12.5"/>
    <x v="11"/>
    <n v="109825"/>
    <x v="3"/>
    <x v="0"/>
    <x v="0"/>
    <s v=" Used"/>
    <n v="2997"/>
    <x v="2"/>
    <n v="5"/>
    <x v="11"/>
    <x v="2"/>
  </r>
  <r>
    <n v="12801744"/>
    <s v="2021 Hyundai Palisade Highlander (7 Seat) LX2.V2 MY22"/>
    <n v="79980"/>
    <x v="7"/>
    <s v="Palisade"/>
    <s v="Highlander (7 Seat)"/>
    <s v="LX2.V2 MY22"/>
    <x v="1"/>
    <n v="5047"/>
    <x v="0"/>
    <x v="0"/>
    <x v="1"/>
    <s v=" Demo"/>
    <n v="2199"/>
    <x v="6"/>
    <n v="7"/>
    <x v="1"/>
    <x v="1"/>
  </r>
  <r>
    <n v="12801745"/>
    <s v="2017 Toyota Hilux SR (4X4) GUN126R"/>
    <n v="47480"/>
    <x v="0"/>
    <s v="Hilux"/>
    <s v="SR (4X4)"/>
    <s v="GUN126R"/>
    <x v="3"/>
    <n v="132069"/>
    <x v="23"/>
    <x v="0"/>
    <x v="1"/>
    <s v=" Used"/>
    <n v="2753"/>
    <x v="2"/>
    <n v="5"/>
    <x v="3"/>
    <x v="1"/>
  </r>
  <r>
    <n v="12801772"/>
    <s v="2014 Subaru Forester 2.5I MY14"/>
    <n v="21999"/>
    <x v="12"/>
    <s v="Forester"/>
    <s v="2.5I"/>
    <s v="MY14"/>
    <x v="12"/>
    <n v="100355"/>
    <x v="0"/>
    <x v="0"/>
    <x v="0"/>
    <s v=" Used"/>
    <n v="2498"/>
    <x v="22"/>
    <n v="5"/>
    <x v="12"/>
    <x v="2"/>
  </r>
  <r>
    <n v="12801773"/>
    <s v="2018 Holden Colorado LTZ (4X2) RG MY18"/>
    <n v="46999"/>
    <x v="2"/>
    <s v="Colorado"/>
    <s v="LTZ (4X2)"/>
    <s v="RG MY18"/>
    <x v="15"/>
    <n v="73715"/>
    <x v="12"/>
    <x v="0"/>
    <x v="1"/>
    <s v=" Used"/>
    <n v="2776"/>
    <x v="3"/>
    <n v="5"/>
    <x v="15"/>
    <x v="1"/>
  </r>
  <r>
    <n v="12801774"/>
    <s v="2016 Kia Cerato S YD MY17"/>
    <n v="19999"/>
    <x v="14"/>
    <s v="Cerato"/>
    <s v="S"/>
    <s v="YD MY17"/>
    <x v="2"/>
    <n v="74811"/>
    <x v="5"/>
    <x v="0"/>
    <x v="0"/>
    <s v=" Used"/>
    <n v="1999"/>
    <x v="2"/>
    <n v="5"/>
    <x v="2"/>
    <x v="2"/>
  </r>
  <r>
    <n v="12801779"/>
    <s v="2014 Volkswagen Golf GTI AU MY15"/>
    <n v="24880"/>
    <x v="8"/>
    <s v="Golf"/>
    <s v="GTI"/>
    <s v="AU MY15"/>
    <x v="12"/>
    <n v="169981"/>
    <x v="5"/>
    <x v="0"/>
    <x v="2"/>
    <s v=" Used"/>
    <n v="1984"/>
    <x v="6"/>
    <n v="5"/>
    <x v="12"/>
    <x v="2"/>
  </r>
  <r>
    <n v="12801786"/>
    <s v="2018 Ford Mustang Fastback GT 5.0 V8 FN"/>
    <n v="66990"/>
    <x v="4"/>
    <s v="Mustang"/>
    <s v="Fastback GT 5.0 V8"/>
    <s v="FN"/>
    <x v="15"/>
    <n v="11314"/>
    <x v="20"/>
    <x v="0"/>
    <x v="2"/>
    <s v=" Used"/>
    <n v="4950"/>
    <x v="1"/>
    <n v="4"/>
    <x v="15"/>
    <x v="1"/>
  </r>
  <r>
    <n v="12801808"/>
    <s v="2012 Mercedes-Benz ML350 B.E. (4X4) 166"/>
    <n v="32000"/>
    <x v="1"/>
    <s v="ML350"/>
    <s v="B.E. (4X4)"/>
    <n v="166"/>
    <x v="11"/>
    <n v="134504"/>
    <x v="0"/>
    <x v="0"/>
    <x v="2"/>
    <s v=" Used"/>
    <n v="3498"/>
    <x v="35"/>
    <n v="5"/>
    <x v="11"/>
    <x v="2"/>
  </r>
  <r>
    <n v="12801833"/>
    <s v="2019 Suzuki Swift GL Navi AL"/>
    <n v="21990"/>
    <x v="24"/>
    <s v="Swift"/>
    <s v="GL Navi"/>
    <s v="AL"/>
    <x v="13"/>
    <n v="58038"/>
    <x v="5"/>
    <x v="0"/>
    <x v="0"/>
    <s v=" Used"/>
    <n v="1242"/>
    <x v="6"/>
    <n v="5"/>
    <x v="13"/>
    <x v="2"/>
  </r>
  <r>
    <n v="12801834"/>
    <s v="2019 BMW M2 Competition F87 MY19"/>
    <n v="104900"/>
    <x v="5"/>
    <s v="M2"/>
    <s v="Competition"/>
    <s v="F87 MY19"/>
    <x v="13"/>
    <n v="15000"/>
    <x v="20"/>
    <x v="0"/>
    <x v="2"/>
    <s v=" Used"/>
    <n v="2979"/>
    <x v="3"/>
    <n v="4"/>
    <x v="13"/>
    <x v="1"/>
  </r>
  <r>
    <n v="12801835"/>
    <s v="2017 Holden Commodore Evoke VF II MY17"/>
    <n v="23999"/>
    <x v="2"/>
    <s v="Commodore"/>
    <s v="Evoke"/>
    <s v="VF II MY17"/>
    <x v="3"/>
    <n v="72826"/>
    <x v="3"/>
    <x v="0"/>
    <x v="0"/>
    <s v=" Used"/>
    <n v="2997"/>
    <x v="5"/>
    <n v="5"/>
    <x v="3"/>
    <x v="2"/>
  </r>
  <r>
    <n v="12801839"/>
    <s v="2018 Nissan X-Trail TL (4WD) T32 Series 2"/>
    <n v="27999"/>
    <x v="3"/>
    <s v="X-Trail"/>
    <s v="TL (4WD)"/>
    <s v="T32 Series 2"/>
    <x v="15"/>
    <n v="145016"/>
    <x v="0"/>
    <x v="0"/>
    <x v="1"/>
    <s v=" Used"/>
    <n v="1995"/>
    <x v="2"/>
    <n v="5"/>
    <x v="15"/>
    <x v="2"/>
  </r>
  <r>
    <n v="12801840"/>
    <s v="2019 Ford Ranger XL 3.2 (4X4) PX Mkiii MY19"/>
    <n v="39999"/>
    <x v="4"/>
    <s v="Ranger"/>
    <s v="XL 3.2 (4X4)"/>
    <s v="PX Mkiii MY19"/>
    <x v="13"/>
    <n v="115241"/>
    <x v="16"/>
    <x v="0"/>
    <x v="1"/>
    <s v=" Used"/>
    <n v="3198"/>
    <x v="2"/>
    <n v="5"/>
    <x v="13"/>
    <x v="2"/>
  </r>
  <r>
    <n v="12801841"/>
    <s v="2019 Kia Cerato S BD MY19"/>
    <n v="25999"/>
    <x v="14"/>
    <s v="Cerato"/>
    <s v="S"/>
    <s v="BD MY19"/>
    <x v="13"/>
    <n v="27061"/>
    <x v="3"/>
    <x v="0"/>
    <x v="0"/>
    <s v=" Used"/>
    <n v="1999"/>
    <x v="5"/>
    <n v="5"/>
    <x v="13"/>
    <x v="2"/>
  </r>
  <r>
    <n v="12801843"/>
    <s v="2019 Mercedes-Benz X250 D Power (4Matic) 470"/>
    <n v="47999"/>
    <x v="1"/>
    <s v="X250"/>
    <s v="D Power (4Matic)"/>
    <n v="470"/>
    <x v="13"/>
    <n v="107071"/>
    <x v="15"/>
    <x v="0"/>
    <x v="1"/>
    <s v=" Used"/>
    <n v="2298"/>
    <x v="2"/>
    <n v="5"/>
    <x v="13"/>
    <x v="1"/>
  </r>
  <r>
    <n v="12801845"/>
    <s v="2016 Hyundai Elantra Active 2.0 MPI AD"/>
    <n v="17888"/>
    <x v="7"/>
    <s v="Elantra"/>
    <s v="Active 2.0 MPI"/>
    <s v="AD"/>
    <x v="2"/>
    <n v="114705"/>
    <x v="3"/>
    <x v="0"/>
    <x v="0"/>
    <s v=" Used"/>
    <n v="1999"/>
    <x v="5"/>
    <n v="5"/>
    <x v="2"/>
    <x v="2"/>
  </r>
  <r>
    <n v="12801846"/>
    <s v="2019 Hyundai Kona GO (fwd) OS.2 MY19"/>
    <n v="24888"/>
    <x v="7"/>
    <s v="Kona"/>
    <s v="GO (fwd)"/>
    <s v="OS.2 MY19"/>
    <x v="13"/>
    <n v="60952"/>
    <x v="0"/>
    <x v="0"/>
    <x v="0"/>
    <s v=" Used"/>
    <n v="1999"/>
    <x v="2"/>
    <n v="5"/>
    <x v="13"/>
    <x v="2"/>
  </r>
  <r>
    <n v="12801849"/>
    <s v="2014 Jeep Grand Cherokee Summit (4X4) WK MY14"/>
    <n v="39990"/>
    <x v="18"/>
    <s v="Grand Cherokee"/>
    <s v="Summit (4X4)"/>
    <s v="WK MY14"/>
    <x v="12"/>
    <n v="99543"/>
    <x v="0"/>
    <x v="0"/>
    <x v="1"/>
    <s v=" Used"/>
    <n v="2987"/>
    <x v="6"/>
    <n v="5"/>
    <x v="12"/>
    <x v="2"/>
  </r>
  <r>
    <n v="12801863"/>
    <s v="2018 Lexus RX350 Luxury GGL25R MY17"/>
    <n v="68900"/>
    <x v="9"/>
    <s v="RX350"/>
    <s v="Luxury"/>
    <s v="GGL25R MY17"/>
    <x v="15"/>
    <n v="37108"/>
    <x v="0"/>
    <x v="0"/>
    <x v="2"/>
    <s v=" Used"/>
    <n v="3456"/>
    <x v="22"/>
    <n v="5"/>
    <x v="15"/>
    <x v="1"/>
  </r>
  <r>
    <n v="12801871"/>
    <s v="2019 Lexus ES300H Luxury + EP (hybrid) Axzh10R"/>
    <n v="69990"/>
    <x v="9"/>
    <s v="ES300H"/>
    <s v="Luxury + EP (hybrid)"/>
    <s v="Axzh10R"/>
    <x v="13"/>
    <n v="13627"/>
    <x v="3"/>
    <x v="0"/>
    <x v="3"/>
    <s v=" Used"/>
    <n v="2487"/>
    <x v="4"/>
    <n v="5"/>
    <x v="13"/>
    <x v="1"/>
  </r>
  <r>
    <n v="12801900"/>
    <s v="2016 Mitsubishi Outlander LS (4X2) ZK MY16"/>
    <n v="19990"/>
    <x v="13"/>
    <s v="Outlander"/>
    <s v="LS (4X2)"/>
    <s v="ZK MY16"/>
    <x v="2"/>
    <n v="178115"/>
    <x v="0"/>
    <x v="0"/>
    <x v="0"/>
    <s v=" Used"/>
    <n v="1998"/>
    <x v="2"/>
    <n v="5"/>
    <x v="2"/>
    <x v="2"/>
  </r>
  <r>
    <n v="12801901"/>
    <s v="2022 Toyota Landcruiser 70 Series GXL VDJ79R"/>
    <n v="118888"/>
    <x v="0"/>
    <s v="Landcruiser 70 Series"/>
    <s v="GXL"/>
    <s v="VDJ79R"/>
    <x v="16"/>
    <n v="68"/>
    <x v="11"/>
    <x v="1"/>
    <x v="1"/>
    <s v=" Used"/>
    <n v="4461"/>
    <x v="27"/>
    <n v="5"/>
    <x v="16"/>
    <x v="1"/>
  </r>
  <r>
    <n v="12801911"/>
    <s v="2017 Land Rover Range Rover Velar D240 R-Dynamic S MY18"/>
    <n v="79990"/>
    <x v="22"/>
    <s v="Range Rover Velar"/>
    <s v="D240 R-Dynamic S"/>
    <s v="MY18"/>
    <x v="3"/>
    <n v="65353"/>
    <x v="0"/>
    <x v="0"/>
    <x v="1"/>
    <s v=" Used"/>
    <n v="1999"/>
    <x v="2"/>
    <n v="5"/>
    <x v="3"/>
    <x v="1"/>
  </r>
  <r>
    <n v="12801932"/>
    <s v="2015 Mercedes-Benz CLA45 AMG 117 MY15"/>
    <n v="45990"/>
    <x v="1"/>
    <s v="CLA45"/>
    <s v="AMG"/>
    <s v="117 MY15"/>
    <x v="7"/>
    <n v="126226"/>
    <x v="20"/>
    <x v="0"/>
    <x v="2"/>
    <s v=" Used"/>
    <n v="1991"/>
    <x v="5"/>
    <n v="5"/>
    <x v="7"/>
    <x v="1"/>
  </r>
  <r>
    <n v="12801937"/>
    <s v="2019 Volkswagen Amarok V6 TDI 550 Highline 2H MY19"/>
    <n v="51870"/>
    <x v="8"/>
    <s v="Amarok"/>
    <s v="V6 TDI 550 Highline"/>
    <s v="2H MY19"/>
    <x v="13"/>
    <n v="52195"/>
    <x v="19"/>
    <x v="0"/>
    <x v="1"/>
    <s v=" Used"/>
    <n v="2967"/>
    <x v="2"/>
    <n v="5"/>
    <x v="13"/>
    <x v="1"/>
  </r>
  <r>
    <n v="12801938"/>
    <s v="2001 Honda Civic GLI 7TH GEN"/>
    <n v="6284"/>
    <x v="19"/>
    <s v="Civic"/>
    <s v="GLI"/>
    <s v="7TH GEN"/>
    <x v="21"/>
    <n v="233980"/>
    <x v="3"/>
    <x v="1"/>
    <x v="0"/>
    <s v=" Used"/>
    <n v="1668"/>
    <x v="6"/>
    <n v="5"/>
    <x v="21"/>
    <x v="0"/>
  </r>
  <r>
    <n v="12801963"/>
    <s v="2019 Toyota Kluger GX (4X4) GSU55R"/>
    <n v="41990"/>
    <x v="0"/>
    <s v="Kluger"/>
    <s v="GX (4X4)"/>
    <s v="GSU55R"/>
    <x v="13"/>
    <n v="86734"/>
    <x v="0"/>
    <x v="0"/>
    <x v="0"/>
    <s v=" Used"/>
    <n v="3456"/>
    <x v="2"/>
    <n v="7"/>
    <x v="13"/>
    <x v="1"/>
  </r>
  <r>
    <n v="12801964"/>
    <s v="2017 Holden Commodore SV6 VF II MY17"/>
    <n v="30990"/>
    <x v="2"/>
    <s v="Commodore"/>
    <s v="SV6"/>
    <s v="VF II MY17"/>
    <x v="3"/>
    <n v="100135"/>
    <x v="2"/>
    <x v="0"/>
    <x v="0"/>
    <s v=" Used"/>
    <n v="3565"/>
    <x v="0"/>
    <n v="5"/>
    <x v="3"/>
    <x v="2"/>
  </r>
  <r>
    <n v="12801965"/>
    <s v="2019 Hyundai I30 Active PD2 MY19"/>
    <n v="24950"/>
    <x v="7"/>
    <s v="I30"/>
    <s v="Active"/>
    <s v="PD2 MY19"/>
    <x v="13"/>
    <n v="41431"/>
    <x v="5"/>
    <x v="0"/>
    <x v="0"/>
    <s v=" Used"/>
    <n v="1999"/>
    <x v="2"/>
    <n v="5"/>
    <x v="13"/>
    <x v="2"/>
  </r>
  <r>
    <n v="12801977"/>
    <s v="2015 Holden Cruze SRI JH MY14"/>
    <n v="12900"/>
    <x v="2"/>
    <s v="Cruze"/>
    <s v="SRI"/>
    <s v="JH MY14"/>
    <x v="7"/>
    <n v="117000"/>
    <x v="3"/>
    <x v="0"/>
    <x v="0"/>
    <s v=" Used"/>
    <n v="1600"/>
    <x v="131"/>
    <n v="5"/>
    <x v="7"/>
    <x v="2"/>
  </r>
  <r>
    <n v="12801986"/>
    <s v="2012 Chrysler 300 C Luxury MY12"/>
    <n v="22000"/>
    <x v="33"/>
    <n v="300"/>
    <s v="C Luxury"/>
    <s v="MY12"/>
    <x v="11"/>
    <n v="150000"/>
    <x v="3"/>
    <x v="0"/>
    <x v="2"/>
    <s v=" Used"/>
    <n v="3604"/>
    <x v="1"/>
    <n v="5"/>
    <x v="11"/>
    <x v="2"/>
  </r>
  <r>
    <n v="12801989"/>
    <s v="2013 Subaru Forester 2.5I MY13"/>
    <n v="10850"/>
    <x v="12"/>
    <s v="Forester"/>
    <s v="2.5I"/>
    <s v="MY13"/>
    <x v="8"/>
    <n v="252497"/>
    <x v="0"/>
    <x v="0"/>
    <x v="0"/>
    <s v=" Used"/>
    <n v="2498"/>
    <x v="2"/>
    <n v="5"/>
    <x v="8"/>
    <x v="2"/>
  </r>
  <r>
    <n v="12801990"/>
    <s v="2016 Toyota Corolla Ascent Sport ZRE182R MY15"/>
    <n v="20990"/>
    <x v="0"/>
    <s v="Corolla"/>
    <s v="Ascent Sport"/>
    <s v="ZRE182R MY15"/>
    <x v="2"/>
    <n v="53070"/>
    <x v="5"/>
    <x v="0"/>
    <x v="0"/>
    <s v=" Used"/>
    <n v="1798"/>
    <x v="6"/>
    <n v="5"/>
    <x v="2"/>
    <x v="2"/>
  </r>
  <r>
    <n v="12801994"/>
    <s v="2017 Toyota 86 GTS ZN6 MY17"/>
    <n v="39888"/>
    <x v="0"/>
    <n v="86"/>
    <s v="GTS"/>
    <s v="ZN6 MY17"/>
    <x v="3"/>
    <n v="51716"/>
    <x v="20"/>
    <x v="0"/>
    <x v="2"/>
    <s v=" Used"/>
    <n v="1998"/>
    <x v="3"/>
    <n v="4"/>
    <x v="3"/>
    <x v="2"/>
  </r>
  <r>
    <n v="12802007"/>
    <s v="2022 Isuzu D-MAX X-Terrain (4X4) RG MY22"/>
    <n v="73850"/>
    <x v="6"/>
    <s v="D-MAX"/>
    <s v="X-Terrain (4X4)"/>
    <s v="RG MY22"/>
    <x v="16"/>
    <n v="23"/>
    <x v="10"/>
    <x v="0"/>
    <x v="1"/>
    <s v=" Used"/>
    <n v="2999"/>
    <x v="15"/>
    <n v="5"/>
    <x v="16"/>
    <x v="1"/>
  </r>
  <r>
    <n v="12802017"/>
    <s v="2013 Hyundai I30 Active GD"/>
    <n v="13490"/>
    <x v="7"/>
    <s v="I30"/>
    <s v="Active"/>
    <s v="GD"/>
    <x v="8"/>
    <n v="148733"/>
    <x v="5"/>
    <x v="0"/>
    <x v="0"/>
    <s v=" Used"/>
    <n v="1797"/>
    <x v="3"/>
    <n v="5"/>
    <x v="8"/>
    <x v="2"/>
  </r>
  <r>
    <n v="12802026"/>
    <s v="2014 Audi Q7 3.0 TDI Quattro MY15"/>
    <n v="39995"/>
    <x v="11"/>
    <s v="Q7"/>
    <s v="3.0 TDI Quattro"/>
    <s v="MY15"/>
    <x v="12"/>
    <n v="108491"/>
    <x v="0"/>
    <x v="0"/>
    <x v="1"/>
    <s v=" Used"/>
    <n v="2967"/>
    <x v="0"/>
    <n v="7"/>
    <x v="12"/>
    <x v="2"/>
  </r>
  <r>
    <n v="12802028"/>
    <s v="2008 Holden Commodore Omega VE"/>
    <n v="16995"/>
    <x v="2"/>
    <s v="Commodore"/>
    <s v="Omega"/>
    <s v="VE"/>
    <x v="19"/>
    <n v="197211"/>
    <x v="22"/>
    <x v="1"/>
    <x v="0"/>
    <s v=" Used"/>
    <n v="3564"/>
    <x v="4"/>
    <n v="2"/>
    <x v="19"/>
    <x v="2"/>
  </r>
  <r>
    <n v="12802029"/>
    <s v="2008 Holden Commodore SS VE MY09"/>
    <n v="22995"/>
    <x v="2"/>
    <s v="Commodore"/>
    <s v="SS"/>
    <s v="VE MY09"/>
    <x v="19"/>
    <n v="261489"/>
    <x v="3"/>
    <x v="0"/>
    <x v="2"/>
    <s v=" Used"/>
    <n v="5967"/>
    <x v="4"/>
    <n v="5"/>
    <x v="19"/>
    <x v="2"/>
  </r>
  <r>
    <n v="12802030"/>
    <s v="2012 Toyota Kluger KX-R (fwd) 7 Seat GSU40R MY11 Upgrade"/>
    <n v="19995"/>
    <x v="0"/>
    <s v="Kluger"/>
    <s v="KX-R (fwd) 7 Seat"/>
    <s v="GSU40R MY11 Upgrade"/>
    <x v="11"/>
    <n v="265524"/>
    <x v="0"/>
    <x v="0"/>
    <x v="0"/>
    <s v=" Used"/>
    <n v="3456"/>
    <x v="1"/>
    <n v="7"/>
    <x v="11"/>
    <x v="2"/>
  </r>
  <r>
    <n v="12802031"/>
    <s v="2015 Nissan Pulsar ST B17 Series 2"/>
    <n v="16995"/>
    <x v="3"/>
    <s v="Pulsar"/>
    <s v="ST"/>
    <s v="B17 Series 2"/>
    <x v="7"/>
    <n v="90164"/>
    <x v="3"/>
    <x v="0"/>
    <x v="0"/>
    <s v=" Used"/>
    <n v="1798"/>
    <x v="5"/>
    <n v="5"/>
    <x v="7"/>
    <x v="2"/>
  </r>
  <r>
    <n v="12802032"/>
    <s v="2013 Holden Commodore SV6 Z-Series VE II MY12.5"/>
    <n v="19995"/>
    <x v="2"/>
    <s v="Commodore"/>
    <s v="SV6 Z-Series"/>
    <s v="VE II MY12.5"/>
    <x v="8"/>
    <n v="190062"/>
    <x v="2"/>
    <x v="0"/>
    <x v="0"/>
    <s v=" Used"/>
    <n v="3565"/>
    <x v="2"/>
    <n v="5"/>
    <x v="8"/>
    <x v="2"/>
  </r>
  <r>
    <n v="12802034"/>
    <s v="2014 Holden Commodore SV6 Storm VF"/>
    <n v="27995"/>
    <x v="2"/>
    <s v="Commodore"/>
    <s v="SV6 Storm"/>
    <s v="VF"/>
    <x v="12"/>
    <n v="86753"/>
    <x v="2"/>
    <x v="0"/>
    <x v="0"/>
    <s v=" Used"/>
    <n v="3565"/>
    <x v="6"/>
    <n v="5"/>
    <x v="12"/>
    <x v="2"/>
  </r>
  <r>
    <n v="12802035"/>
    <s v="2018 Nissan X-Trail ST (2WD) T32 Series 2"/>
    <n v="27995"/>
    <x v="3"/>
    <s v="X-Trail"/>
    <s v="ST (2WD)"/>
    <s v="T32 Series 2"/>
    <x v="15"/>
    <n v="85147"/>
    <x v="0"/>
    <x v="0"/>
    <x v="0"/>
    <s v=" Used"/>
    <n v="2488"/>
    <x v="2"/>
    <n v="5"/>
    <x v="15"/>
    <x v="2"/>
  </r>
  <r>
    <n v="12802041"/>
    <s v="2013 Toyota Landcruiser Prado GXL (4X4) KDJ150R MY14"/>
    <n v="38999"/>
    <x v="0"/>
    <s v="Landcruiser Prado"/>
    <s v="GXL (4X4)"/>
    <s v="KDJ150R MY14"/>
    <x v="8"/>
    <n v="217115"/>
    <x v="0"/>
    <x v="0"/>
    <x v="1"/>
    <s v=" Used"/>
    <n v="2982"/>
    <x v="3"/>
    <n v="7"/>
    <x v="8"/>
    <x v="2"/>
  </r>
  <r>
    <n v="12802043"/>
    <s v="2007 Volvo XC90 D5 MY07"/>
    <n v="10950"/>
    <x v="21"/>
    <s v="XC90"/>
    <s v="D5"/>
    <s v="MY07"/>
    <x v="18"/>
    <n v="168000"/>
    <x v="0"/>
    <x v="0"/>
    <x v="1"/>
    <s v=" Used"/>
    <n v="2400"/>
    <x v="0"/>
    <n v="7"/>
    <x v="18"/>
    <x v="2"/>
  </r>
  <r>
    <n v="12802048"/>
    <s v="2017 Subaru Outback 2.0D MY17"/>
    <n v="22990"/>
    <x v="12"/>
    <s v="Outback"/>
    <s v="2.0D"/>
    <s v="MY17"/>
    <x v="3"/>
    <n v="223906"/>
    <x v="0"/>
    <x v="0"/>
    <x v="1"/>
    <s v=" Used"/>
    <n v="1998"/>
    <x v="3"/>
    <n v="5"/>
    <x v="3"/>
    <x v="2"/>
  </r>
  <r>
    <n v="12802050"/>
    <s v="2022 Mercedes-Benz Vito VS20 111 CDI LWB FWD 447 MY22"/>
    <n v="43990"/>
    <x v="1"/>
    <s v="Vito"/>
    <s v="VS20 111 CDI LWB FWD"/>
    <s v="447 MY22"/>
    <x v="16"/>
    <n v="16274"/>
    <x v="6"/>
    <x v="1"/>
    <x v="1"/>
    <s v=" Used"/>
    <n v="1598"/>
    <x v="2"/>
    <n v="2"/>
    <x v="16"/>
    <x v="1"/>
  </r>
  <r>
    <n v="12802051"/>
    <s v="2016 Ford Ranger XLS 3.2 (4X4) PX Mkii MY17"/>
    <n v="34990"/>
    <x v="4"/>
    <s v="Ranger"/>
    <s v="XLS 3.2 (4X4)"/>
    <s v="PX Mkii MY17"/>
    <x v="2"/>
    <n v="129950"/>
    <x v="19"/>
    <x v="0"/>
    <x v="1"/>
    <s v=" Used"/>
    <n v="3198"/>
    <x v="2"/>
    <n v="5"/>
    <x v="2"/>
    <x v="2"/>
  </r>
  <r>
    <n v="12802056"/>
    <s v="2018 Kia Cerato S BD MY19"/>
    <n v="25999"/>
    <x v="14"/>
    <s v="Cerato"/>
    <s v="S"/>
    <s v="BD MY19"/>
    <x v="15"/>
    <n v="12051"/>
    <x v="3"/>
    <x v="0"/>
    <x v="0"/>
    <s v=" Used"/>
    <n v="1999"/>
    <x v="2"/>
    <n v="5"/>
    <x v="15"/>
    <x v="2"/>
  </r>
  <r>
    <n v="12802059"/>
    <s v="2012 Mercedes-Benz ML350 CDI Sports (4X4) 164 MY11"/>
    <n v="34990"/>
    <x v="1"/>
    <s v="ML350"/>
    <s v="CDI Sports (4X4)"/>
    <s v="164 MY11"/>
    <x v="11"/>
    <n v="124267"/>
    <x v="0"/>
    <x v="0"/>
    <x v="1"/>
    <s v=" Used"/>
    <n v="2987"/>
    <x v="1"/>
    <n v="5"/>
    <x v="11"/>
    <x v="2"/>
  </r>
  <r>
    <n v="12802063"/>
    <s v="2014 Holden Commodore SS VF"/>
    <n v="46990"/>
    <x v="2"/>
    <s v="Commodore"/>
    <s v="SS"/>
    <s v="VF"/>
    <x v="12"/>
    <n v="39166"/>
    <x v="3"/>
    <x v="0"/>
    <x v="2"/>
    <s v=" Used"/>
    <n v="5967"/>
    <x v="5"/>
    <n v="5"/>
    <x v="12"/>
    <x v="1"/>
  </r>
  <r>
    <n v="12802065"/>
    <s v="2017 Toyota Corolla Hybrid ZWE186R MY16"/>
    <n v="27990"/>
    <x v="0"/>
    <s v="Corolla"/>
    <s v="Hybrid"/>
    <s v="ZWE186R MY16"/>
    <x v="3"/>
    <n v="79537"/>
    <x v="5"/>
    <x v="0"/>
    <x v="3"/>
    <s v=" Used"/>
    <n v="1798"/>
    <x v="2"/>
    <n v="5"/>
    <x v="3"/>
    <x v="2"/>
  </r>
  <r>
    <n v="12802066"/>
    <s v="2018 Subaru Impreza 2.0I-L (awd) MY18"/>
    <n v="24490"/>
    <x v="12"/>
    <s v="Impreza"/>
    <s v="2.0I-L (awd)"/>
    <s v="MY18"/>
    <x v="15"/>
    <n v="102500"/>
    <x v="3"/>
    <x v="0"/>
    <x v="0"/>
    <s v=" Used"/>
    <n v="1995"/>
    <x v="3"/>
    <n v="5"/>
    <x v="15"/>
    <x v="2"/>
  </r>
  <r>
    <n v="12802067"/>
    <s v="2014 Subaru XV 2.0I MY14"/>
    <n v="21490"/>
    <x v="12"/>
    <s v="XV"/>
    <s v="2.0I"/>
    <s v="MY14"/>
    <x v="12"/>
    <n v="108000"/>
    <x v="0"/>
    <x v="0"/>
    <x v="0"/>
    <s v=" Used"/>
    <n v="1995"/>
    <x v="2"/>
    <n v="5"/>
    <x v="12"/>
    <x v="2"/>
  </r>
  <r>
    <n v="12802068"/>
    <s v="2018 Honda Civic RS MY17"/>
    <n v="29990"/>
    <x v="19"/>
    <s v="Civic"/>
    <s v="RS"/>
    <s v="MY17"/>
    <x v="15"/>
    <n v="118000"/>
    <x v="5"/>
    <x v="0"/>
    <x v="0"/>
    <s v=" Used"/>
    <n v="1498"/>
    <x v="2"/>
    <n v="5"/>
    <x v="15"/>
    <x v="2"/>
  </r>
  <r>
    <n v="12802075"/>
    <s v="2018 Kia Soul SI PS MY19"/>
    <n v="25990"/>
    <x v="14"/>
    <s v="Soul"/>
    <s v="SI"/>
    <s v="PS MY19"/>
    <x v="15"/>
    <n v="14293"/>
    <x v="5"/>
    <x v="0"/>
    <x v="0"/>
    <s v=" Used"/>
    <n v="1999"/>
    <x v="2"/>
    <n v="5"/>
    <x v="15"/>
    <x v="2"/>
  </r>
  <r>
    <n v="12802106"/>
    <s v="2017 Ford Ranger FX4 Special Edition PX Mkii MY17"/>
    <n v="49990"/>
    <x v="4"/>
    <s v="Ranger"/>
    <s v="FX4 Special Edition"/>
    <s v="PX Mkii MY17"/>
    <x v="3"/>
    <n v="119652"/>
    <x v="19"/>
    <x v="0"/>
    <x v="1"/>
    <s v=" Used"/>
    <n v="3198"/>
    <x v="5"/>
    <n v="5"/>
    <x v="3"/>
    <x v="1"/>
  </r>
  <r>
    <n v="12802117"/>
    <s v="2011 Holden Commodore SS-V VE II"/>
    <n v="32990"/>
    <x v="2"/>
    <s v="Commodore"/>
    <s v="SS-V"/>
    <s v="VE II"/>
    <x v="4"/>
    <n v="136850"/>
    <x v="3"/>
    <x v="0"/>
    <x v="2"/>
    <s v=" Used"/>
    <n v="5967"/>
    <x v="3"/>
    <n v="5"/>
    <x v="4"/>
    <x v="2"/>
  </r>
  <r>
    <n v="12802118"/>
    <s v="2013 Holden Colorado LTZ (4X4) RG"/>
    <n v="27990"/>
    <x v="2"/>
    <s v="Colorado"/>
    <s v="LTZ (4X4)"/>
    <s v="RG"/>
    <x v="8"/>
    <n v="185771"/>
    <x v="12"/>
    <x v="0"/>
    <x v="1"/>
    <s v=" Used"/>
    <n v="2776"/>
    <x v="1"/>
    <n v="5"/>
    <x v="8"/>
    <x v="2"/>
  </r>
  <r>
    <n v="12802133"/>
    <s v="2009 Hyundai Tucson City SX MY09"/>
    <n v="4000"/>
    <x v="7"/>
    <s v="Tucson"/>
    <s v="City SX"/>
    <s v="MY09"/>
    <x v="10"/>
    <n v="234289"/>
    <x v="0"/>
    <x v="1"/>
    <x v="0"/>
    <s v=" Used"/>
    <n v="1975"/>
    <x v="2"/>
    <n v="5"/>
    <x v="10"/>
    <x v="0"/>
  </r>
  <r>
    <n v="12802163"/>
    <s v="2011 BMW 320D Lifestyle E90 MY11"/>
    <n v="16990"/>
    <x v="5"/>
    <s v="320D"/>
    <s v="Lifestyle"/>
    <s v="E90 MY11"/>
    <x v="4"/>
    <n v="76385"/>
    <x v="3"/>
    <x v="0"/>
    <x v="1"/>
    <s v=" Used"/>
    <n v="1995"/>
    <x v="0"/>
    <n v="5"/>
    <x v="4"/>
    <x v="2"/>
  </r>
  <r>
    <n v="12802165"/>
    <s v="2014 Lexus IS350 F Sport GSE31R"/>
    <n v="28990"/>
    <x v="9"/>
    <s v="IS350"/>
    <s v="F Sport"/>
    <s v="GSE31R"/>
    <x v="12"/>
    <n v="184449"/>
    <x v="3"/>
    <x v="0"/>
    <x v="2"/>
    <s v=" Used"/>
    <n v="3456"/>
    <x v="1"/>
    <n v="5"/>
    <x v="12"/>
    <x v="2"/>
  </r>
  <r>
    <n v="12802169"/>
    <s v="2014 Jeep Grand Cherokee Laredo (4X4) WK MY15"/>
    <n v="29990"/>
    <x v="18"/>
    <s v="Grand Cherokee"/>
    <s v="Laredo (4X4)"/>
    <s v="WK MY15"/>
    <x v="12"/>
    <n v="90563"/>
    <x v="0"/>
    <x v="0"/>
    <x v="1"/>
    <s v=" Used"/>
    <n v="2987"/>
    <x v="1"/>
    <n v="5"/>
    <x v="12"/>
    <x v="2"/>
  </r>
  <r>
    <n v="12802170"/>
    <s v="2005 Ford Falcon XR8 Enforcer BA Mkii"/>
    <n v="39990"/>
    <x v="4"/>
    <s v="Falcon"/>
    <s v="XR8 Enforcer"/>
    <s v="BA Mkii"/>
    <x v="5"/>
    <n v="172026"/>
    <x v="3"/>
    <x v="1"/>
    <x v="0"/>
    <s v=" Used"/>
    <n v="5408"/>
    <x v="4"/>
    <n v="5"/>
    <x v="5"/>
    <x v="2"/>
  </r>
  <r>
    <n v="12802180"/>
    <s v="2018 Mitsubishi ASX ES (2WD) XC MY19"/>
    <n v="23990"/>
    <x v="13"/>
    <s v="ASX"/>
    <s v="ES (2WD)"/>
    <s v="XC MY19"/>
    <x v="15"/>
    <n v="69415"/>
    <x v="0"/>
    <x v="0"/>
    <x v="0"/>
    <s v=" Used"/>
    <n v="1998"/>
    <x v="0"/>
    <n v="5"/>
    <x v="15"/>
    <x v="2"/>
  </r>
  <r>
    <n v="12802202"/>
    <s v="2016 Toyota Corolla Ascent Sport ZRE182R MY15"/>
    <n v="22700"/>
    <x v="0"/>
    <s v="Corolla"/>
    <s v="Ascent Sport"/>
    <s v="ZRE182R MY15"/>
    <x v="2"/>
    <n v="82000"/>
    <x v="5"/>
    <x v="0"/>
    <x v="0"/>
    <s v=" Used"/>
    <n v="1798"/>
    <x v="15"/>
    <n v="5"/>
    <x v="2"/>
    <x v="2"/>
  </r>
  <r>
    <n v="12802218"/>
    <s v="2018 BMW X3 Xdrive 20D G01"/>
    <n v="62500"/>
    <x v="5"/>
    <s v="X3"/>
    <s v="Xdrive 20D"/>
    <s v="G01"/>
    <x v="15"/>
    <n v="29211"/>
    <x v="0"/>
    <x v="0"/>
    <x v="1"/>
    <s v=" Used"/>
    <n v="1995"/>
    <x v="3"/>
    <n v="5"/>
    <x v="15"/>
    <x v="1"/>
  </r>
  <r>
    <n v="12802227"/>
    <s v="2017 Kia Sportage SLI (fwd) QL MY17"/>
    <n v="31990"/>
    <x v="14"/>
    <s v="Sportage"/>
    <s v="SLI (fwd)"/>
    <s v="QL MY17"/>
    <x v="3"/>
    <n v="43983"/>
    <x v="0"/>
    <x v="0"/>
    <x v="0"/>
    <s v=" Used"/>
    <n v="1999"/>
    <x v="5"/>
    <n v="5"/>
    <x v="3"/>
    <x v="2"/>
  </r>
  <r>
    <n v="12802231"/>
    <s v="2009 Subaru Liberty 2.5I Heritage MY09"/>
    <n v="9500"/>
    <x v="12"/>
    <s v="Liberty"/>
    <s v="2.5I Heritage"/>
    <s v="MY09"/>
    <x v="10"/>
    <n v="225000"/>
    <x v="0"/>
    <x v="1"/>
    <x v="0"/>
    <s v=" Used"/>
    <n v="2457"/>
    <x v="1"/>
    <n v="5"/>
    <x v="10"/>
    <x v="0"/>
  </r>
  <r>
    <n v="12802264"/>
    <s v="2021 Volvo XC60 B5 Inscription Mhev 246 MY22"/>
    <n v="68000"/>
    <x v="21"/>
    <s v="XC60"/>
    <s v="B5 Inscription Mhev"/>
    <s v="246 MY22"/>
    <x v="1"/>
    <n v="10600"/>
    <x v="0"/>
    <x v="0"/>
    <x v="3"/>
    <s v=" Used"/>
    <n v="1969"/>
    <x v="132"/>
    <n v="5"/>
    <x v="1"/>
    <x v="1"/>
  </r>
  <r>
    <n v="12802274"/>
    <s v="2017 Holden Equinox LS (fwd) EQ MY18"/>
    <n v="19500"/>
    <x v="2"/>
    <s v="Equinox"/>
    <s v="LS (fwd)"/>
    <s v="EQ MY18"/>
    <x v="3"/>
    <n v="47880"/>
    <x v="0"/>
    <x v="0"/>
    <x v="0"/>
    <s v=" Used"/>
    <n v="1490"/>
    <x v="1"/>
    <n v="5"/>
    <x v="3"/>
    <x v="2"/>
  </r>
  <r>
    <n v="12802280"/>
    <s v="2021 BMW M340I Xdrive G20"/>
    <n v="95000"/>
    <x v="5"/>
    <s v="M340I"/>
    <s v="Xdrive"/>
    <s v="G20"/>
    <x v="1"/>
    <n v="14000"/>
    <x v="3"/>
    <x v="0"/>
    <x v="2"/>
    <s v=" Used"/>
    <n v="2998"/>
    <x v="120"/>
    <n v="5"/>
    <x v="1"/>
    <x v="1"/>
  </r>
  <r>
    <n v="12802281"/>
    <s v="2010 Ford Territory TS (rwd) SY Mkii"/>
    <n v="7000"/>
    <x v="4"/>
    <s v="Territory"/>
    <s v="TS (rwd)"/>
    <s v="SY Mkii"/>
    <x v="0"/>
    <n v="273000"/>
    <x v="0"/>
    <x v="0"/>
    <x v="0"/>
    <s v=" Used"/>
    <n v="3984"/>
    <x v="2"/>
    <n v="7"/>
    <x v="0"/>
    <x v="0"/>
  </r>
  <r>
    <n v="12802297"/>
    <s v="2008 Nissan Navara ST-X (4X4) D40"/>
    <n v="16000"/>
    <x v="3"/>
    <s v="Navara"/>
    <s v="ST-X (4X4)"/>
    <s v="D40"/>
    <x v="19"/>
    <n v="240000"/>
    <x v="15"/>
    <x v="0"/>
    <x v="1"/>
    <s v=" Used"/>
    <n v="2488"/>
    <x v="1"/>
    <n v="5"/>
    <x v="19"/>
    <x v="2"/>
  </r>
  <r>
    <n v="12802340"/>
    <s v="2011 Subaru Impreza R Special Edition (awd) MY11"/>
    <n v="12990"/>
    <x v="12"/>
    <s v="Impreza"/>
    <s v="R Special Edition (awd)"/>
    <s v="MY11"/>
    <x v="4"/>
    <n v="157125"/>
    <x v="5"/>
    <x v="0"/>
    <x v="2"/>
    <s v=" Used"/>
    <n v="1994"/>
    <x v="5"/>
    <n v="5"/>
    <x v="4"/>
    <x v="2"/>
  </r>
  <r>
    <n v="12802342"/>
    <s v="2011 Toyota Landcruiser Prado GXL (4X4) KDJ150R"/>
    <n v="34990"/>
    <x v="0"/>
    <s v="Landcruiser Prado"/>
    <s v="GXL (4X4)"/>
    <s v="KDJ150R"/>
    <x v="4"/>
    <n v="215450"/>
    <x v="0"/>
    <x v="1"/>
    <x v="1"/>
    <s v=" Used"/>
    <n v="2982"/>
    <x v="1"/>
    <n v="7"/>
    <x v="4"/>
    <x v="2"/>
  </r>
  <r>
    <n v="12802363"/>
    <s v="2009 Holden Commodore International VE MY09.5"/>
    <n v="7995"/>
    <x v="2"/>
    <s v="Commodore"/>
    <s v="International"/>
    <s v="VE MY09.5"/>
    <x v="10"/>
    <n v="370721"/>
    <x v="2"/>
    <x v="0"/>
    <x v="0"/>
    <s v=" Used"/>
    <n v="3565"/>
    <x v="7"/>
    <n v="5"/>
    <x v="10"/>
    <x v="0"/>
  </r>
  <r>
    <n v="12802366"/>
    <s v="2019 Subaru WRX Premium (awd) MY19"/>
    <n v="48299"/>
    <x v="12"/>
    <s v="WRX"/>
    <s v="Premium (awd)"/>
    <s v="MY19"/>
    <x v="13"/>
    <n v="66100"/>
    <x v="3"/>
    <x v="1"/>
    <x v="2"/>
    <s v=" Used"/>
    <n v="1998"/>
    <x v="32"/>
    <n v="5"/>
    <x v="13"/>
    <x v="1"/>
  </r>
  <r>
    <n v="12802391"/>
    <s v="2018 Hyundai I30 Active 1.6 Crdi PD2 MY19"/>
    <n v="22990"/>
    <x v="7"/>
    <s v="I30"/>
    <s v="Active 1.6 Crdi"/>
    <s v="PD2 MY19"/>
    <x v="15"/>
    <n v="76713"/>
    <x v="5"/>
    <x v="0"/>
    <x v="1"/>
    <s v=" Used"/>
    <n v="1582"/>
    <x v="2"/>
    <n v="5"/>
    <x v="15"/>
    <x v="2"/>
  </r>
  <r>
    <n v="12802397"/>
    <s v="2016 BMW X3 Xdrive 20D F25 MY17"/>
    <n v="26990"/>
    <x v="5"/>
    <s v="X3"/>
    <s v="Xdrive 20D"/>
    <s v="F25 MY17"/>
    <x v="2"/>
    <n v="186468"/>
    <x v="0"/>
    <x v="0"/>
    <x v="1"/>
    <s v=" Used"/>
    <n v="1995"/>
    <x v="2"/>
    <n v="5"/>
    <x v="2"/>
    <x v="2"/>
  </r>
  <r>
    <n v="12802398"/>
    <s v="2014 Holden Cruze SRI Z-Series JH MY14"/>
    <n v="10990"/>
    <x v="2"/>
    <s v="Cruze"/>
    <s v="SRI Z-Series"/>
    <s v="JH MY14"/>
    <x v="12"/>
    <n v="130659"/>
    <x v="5"/>
    <x v="1"/>
    <x v="0"/>
    <s v=" Used"/>
    <n v="1600"/>
    <x v="1"/>
    <n v="5"/>
    <x v="12"/>
    <x v="2"/>
  </r>
  <r>
    <n v="12802399"/>
    <s v="2014 Holden UTE SV6 Storm VF"/>
    <n v="34990"/>
    <x v="2"/>
    <s v="UTE"/>
    <s v="SV6 Storm"/>
    <s v="VF"/>
    <x v="12"/>
    <n v="68939"/>
    <x v="22"/>
    <x v="1"/>
    <x v="0"/>
    <s v=" Used"/>
    <n v="3565"/>
    <x v="1"/>
    <n v="2"/>
    <x v="12"/>
    <x v="2"/>
  </r>
  <r>
    <n v="12802403"/>
    <s v="2009 Suzuki Alto GLX GF"/>
    <n v="3000"/>
    <x v="24"/>
    <s v="Alto"/>
    <s v="GLX"/>
    <s v="GF"/>
    <x v="10"/>
    <n v="300000"/>
    <x v="5"/>
    <x v="1"/>
    <x v="2"/>
    <s v=" Used"/>
    <n v="996"/>
    <x v="3"/>
    <n v="4"/>
    <x v="10"/>
    <x v="0"/>
  </r>
  <r>
    <n v="12802406"/>
    <s v="2005 Honda Odyssey Luxury 20"/>
    <n v="7800"/>
    <x v="19"/>
    <s v="Odyssey"/>
    <s v="Luxury"/>
    <n v="20"/>
    <x v="5"/>
    <n v="162000"/>
    <x v="0"/>
    <x v="0"/>
    <x v="0"/>
    <s v=" Used"/>
    <n v="2354"/>
    <x v="32"/>
    <n v="7"/>
    <x v="5"/>
    <x v="0"/>
  </r>
  <r>
    <n v="12802409"/>
    <s v="2020 Volkswagen T-ROC 140TSI Sport A1 MY20"/>
    <n v="44990"/>
    <x v="8"/>
    <s v="T-ROC"/>
    <s v="140TSI Sport"/>
    <s v="A1 MY20"/>
    <x v="9"/>
    <n v="47850"/>
    <x v="0"/>
    <x v="0"/>
    <x v="2"/>
    <s v=" Used"/>
    <n v="1984"/>
    <x v="3"/>
    <n v="5"/>
    <x v="9"/>
    <x v="1"/>
  </r>
  <r>
    <n v="12802423"/>
    <s v="2006 Nissan Murano TI Z50"/>
    <n v="8000"/>
    <x v="3"/>
    <s v="Murano"/>
    <s v="TI"/>
    <s v="Z50"/>
    <x v="17"/>
    <n v="209000"/>
    <x v="0"/>
    <x v="0"/>
    <x v="0"/>
    <s v=" Used"/>
    <n v="3498"/>
    <x v="5"/>
    <n v="5"/>
    <x v="17"/>
    <x v="0"/>
  </r>
  <r>
    <n v="12802425"/>
    <s v="2020 LDV T60 PRO (4X4) SKC8"/>
    <n v="33999"/>
    <x v="28"/>
    <s v="T60"/>
    <s v="PRO (4X4)"/>
    <s v="SKC8"/>
    <x v="9"/>
    <n v="13449"/>
    <x v="9"/>
    <x v="0"/>
    <x v="1"/>
    <s v=" Used"/>
    <n v="2776"/>
    <x v="6"/>
    <n v="5"/>
    <x v="9"/>
    <x v="2"/>
  </r>
  <r>
    <n v="12802436"/>
    <s v="2010 Holden Commodore Berlina VE II"/>
    <n v="9500"/>
    <x v="2"/>
    <s v="Commodore"/>
    <s v="Berlina"/>
    <s v="VE II"/>
    <x v="0"/>
    <n v="146000"/>
    <x v="3"/>
    <x v="0"/>
    <x v="0"/>
    <s v=" Used"/>
    <n v="2997"/>
    <x v="38"/>
    <n v="5"/>
    <x v="0"/>
    <x v="0"/>
  </r>
  <r>
    <n v="12802446"/>
    <s v="2009 Toyota Camry Grande ACV40R 09 Upgrade"/>
    <n v="9999"/>
    <x v="0"/>
    <s v="Camry"/>
    <s v="Grande"/>
    <s v="ACV40R 09 Upgrade"/>
    <x v="10"/>
    <n v="253168"/>
    <x v="3"/>
    <x v="0"/>
    <x v="0"/>
    <s v=" Used"/>
    <n v="2362"/>
    <x v="5"/>
    <n v="5"/>
    <x v="10"/>
    <x v="0"/>
  </r>
  <r>
    <n v="12802461"/>
    <s v="2010 Toyota Camry Ateva ACV40R 09 Upgrade"/>
    <n v="11000"/>
    <x v="0"/>
    <s v="Camry"/>
    <s v="Ateva"/>
    <s v="ACV40R 09 Upgrade"/>
    <x v="0"/>
    <n v="163096"/>
    <x v="3"/>
    <x v="0"/>
    <x v="0"/>
    <s v=" Used"/>
    <n v="2362"/>
    <x v="2"/>
    <n v="5"/>
    <x v="0"/>
    <x v="2"/>
  </r>
  <r>
    <n v="12802465"/>
    <s v="2016 BMW X1 Xdrive 20D F48"/>
    <n v="37800"/>
    <x v="5"/>
    <s v="X1"/>
    <s v="Xdrive 20D"/>
    <s v="F48"/>
    <x v="2"/>
    <n v="93483"/>
    <x v="0"/>
    <x v="0"/>
    <x v="1"/>
    <s v=" Used"/>
    <n v="1995"/>
    <x v="3"/>
    <n v="5"/>
    <x v="2"/>
    <x v="2"/>
  </r>
  <r>
    <n v="12802471"/>
    <s v="2020 Toyota Corolla SX (hybrid) ZWE211R"/>
    <n v="40000"/>
    <x v="0"/>
    <s v="Corolla"/>
    <s v="SX (hybrid)"/>
    <s v="ZWE211R"/>
    <x v="9"/>
    <n v="10705"/>
    <x v="3"/>
    <x v="0"/>
    <x v="4"/>
    <s v=" Used"/>
    <n v="1798"/>
    <x v="133"/>
    <n v="5"/>
    <x v="9"/>
    <x v="2"/>
  </r>
  <r>
    <n v="12802481"/>
    <s v="2020 Skoda Kamiq 85TSI MY20.5"/>
    <n v="25500"/>
    <x v="15"/>
    <s v="Kamiq"/>
    <s v="85TSI"/>
    <s v="MY20.5"/>
    <x v="9"/>
    <n v="12500"/>
    <x v="0"/>
    <x v="1"/>
    <x v="2"/>
    <s v=" Used"/>
    <n v="999"/>
    <x v="0"/>
    <n v="5"/>
    <x v="9"/>
    <x v="2"/>
  </r>
  <r>
    <n v="12802482"/>
    <s v="2003 Toyota Camry Ateva ACV36R"/>
    <n v="8000"/>
    <x v="0"/>
    <s v="Camry"/>
    <s v="Ateva"/>
    <s v="ACV36R"/>
    <x v="6"/>
    <n v="155800"/>
    <x v="3"/>
    <x v="0"/>
    <x v="0"/>
    <s v=" Used"/>
    <n v="2362"/>
    <x v="5"/>
    <n v="5"/>
    <x v="6"/>
    <x v="0"/>
  </r>
  <r>
    <n v="12802484"/>
    <s v="2012 Jeep Grand Cherokee Laredo (4X4) WK"/>
    <n v="17995"/>
    <x v="18"/>
    <s v="Grand Cherokee"/>
    <s v="Laredo (4X4)"/>
    <s v="WK"/>
    <x v="11"/>
    <n v="244305"/>
    <x v="0"/>
    <x v="0"/>
    <x v="1"/>
    <s v=" Used"/>
    <n v="2987"/>
    <x v="3"/>
    <n v="5"/>
    <x v="11"/>
    <x v="2"/>
  </r>
  <r>
    <n v="12802493"/>
    <s v="2021 Hyundai Kona N Line Premium SRF (awd) Os.v4 MY22"/>
    <n v="49990"/>
    <x v="7"/>
    <s v="Kona"/>
    <s v="N Line Premium SRF (awd)"/>
    <s v="Os.v4 MY22"/>
    <x v="1"/>
    <n v="4466"/>
    <x v="0"/>
    <x v="0"/>
    <x v="0"/>
    <s v=" Demo"/>
    <n v="1598"/>
    <x v="3"/>
    <n v="5"/>
    <x v="1"/>
    <x v="1"/>
  </r>
  <r>
    <n v="12802497"/>
    <s v="2018 Audi Q5 2.0 TDI Quattro Sport FY MY18"/>
    <n v="48990"/>
    <x v="11"/>
    <s v="Q5"/>
    <s v="2.0 TDI Quattro Sport"/>
    <s v="FY MY18"/>
    <x v="15"/>
    <n v="93017"/>
    <x v="0"/>
    <x v="0"/>
    <x v="1"/>
    <s v=" Used"/>
    <n v="1968"/>
    <x v="5"/>
    <n v="5"/>
    <x v="15"/>
    <x v="1"/>
  </r>
  <r>
    <n v="12802498"/>
    <s v="2011 Audi A3 Sportback 2.0 Tfsi Quattro AMB 8P MY11"/>
    <n v="11500"/>
    <x v="11"/>
    <s v="A3"/>
    <s v="Sportback 2.0 Tfsi Quattro AMB"/>
    <s v="8P MY11"/>
    <x v="4"/>
    <n v="242000"/>
    <x v="5"/>
    <x v="0"/>
    <x v="2"/>
    <s v=" Used"/>
    <n v="1984"/>
    <x v="0"/>
    <n v="5"/>
    <x v="4"/>
    <x v="2"/>
  </r>
  <r>
    <n v="12802504"/>
    <s v="2015 Ford Focus Trend LZ"/>
    <n v="17000"/>
    <x v="4"/>
    <s v="Focus"/>
    <s v="Trend"/>
    <s v="LZ"/>
    <x v="7"/>
    <n v="37083"/>
    <x v="5"/>
    <x v="0"/>
    <x v="0"/>
    <s v=" Used"/>
    <n v="1498"/>
    <x v="134"/>
    <n v="5"/>
    <x v="7"/>
    <x v="2"/>
  </r>
  <r>
    <n v="12802505"/>
    <s v="2007 Nissan Patrol ST (4X4) GU IV"/>
    <n v="18000"/>
    <x v="3"/>
    <s v="Patrol"/>
    <s v="ST (4X4)"/>
    <s v="GU IV"/>
    <x v="18"/>
    <n v="242978"/>
    <x v="0"/>
    <x v="0"/>
    <x v="1"/>
    <s v=" Used"/>
    <n v="2953"/>
    <x v="99"/>
    <n v="7"/>
    <x v="18"/>
    <x v="2"/>
  </r>
  <r>
    <n v="12802506"/>
    <s v="2012 Ford Falcon XR6 FG Upgrade"/>
    <n v="16000"/>
    <x v="4"/>
    <s v="Falcon"/>
    <s v="XR6"/>
    <s v="FG Upgrade"/>
    <x v="11"/>
    <n v="172000"/>
    <x v="3"/>
    <x v="0"/>
    <x v="0"/>
    <s v=" Used"/>
    <n v="3984"/>
    <x v="135"/>
    <n v="5"/>
    <x v="11"/>
    <x v="2"/>
  </r>
  <r>
    <n v="12802514"/>
    <s v="2018 Mazda 3 Maxx Sport BN MY18"/>
    <n v="25980"/>
    <x v="10"/>
    <n v="3"/>
    <s v="Maxx Sport"/>
    <s v="BN MY18"/>
    <x v="15"/>
    <n v="80260"/>
    <x v="5"/>
    <x v="0"/>
    <x v="0"/>
    <s v=" Used"/>
    <n v="1998"/>
    <x v="5"/>
    <n v="5"/>
    <x v="15"/>
    <x v="2"/>
  </r>
  <r>
    <n v="12802518"/>
    <s v="2015 Mitsubishi Outlander LS (4X4) ZK MY16"/>
    <n v="17992"/>
    <x v="13"/>
    <s v="Outlander"/>
    <s v="LS (4X4)"/>
    <s v="ZK MY16"/>
    <x v="7"/>
    <n v="204640"/>
    <x v="0"/>
    <x v="0"/>
    <x v="0"/>
    <s v=" Used"/>
    <n v="2360"/>
    <x v="2"/>
    <n v="5"/>
    <x v="7"/>
    <x v="2"/>
  </r>
  <r>
    <n v="12802521"/>
    <s v="2006 Mercedes-Benz C180 Kompressor Classic W203 MY06"/>
    <n v="6500"/>
    <x v="1"/>
    <s v="C180"/>
    <s v="Kompressor Classic"/>
    <s v="W203 MY06"/>
    <x v="17"/>
    <n v="220000"/>
    <x v="3"/>
    <x v="0"/>
    <x v="0"/>
    <s v=" Used"/>
    <n v="1796"/>
    <x v="0"/>
    <n v="5"/>
    <x v="17"/>
    <x v="0"/>
  </r>
  <r>
    <n v="12802526"/>
    <s v="2017 Kia RIO S YB MY17"/>
    <n v="17500"/>
    <x v="14"/>
    <s v="RIO"/>
    <s v="S"/>
    <s v="YB MY17"/>
    <x v="3"/>
    <n v="77150"/>
    <x v="5"/>
    <x v="0"/>
    <x v="0"/>
    <s v=" Used"/>
    <n v="1368"/>
    <x v="6"/>
    <n v="5"/>
    <x v="3"/>
    <x v="2"/>
  </r>
  <r>
    <n v="12802532"/>
    <s v="2001 Ford Fairmont Ghia Auii"/>
    <n v="3950"/>
    <x v="4"/>
    <s v="Fairmont"/>
    <s v="Ghia"/>
    <s v="Auii"/>
    <x v="21"/>
    <n v="235730"/>
    <x v="3"/>
    <x v="0"/>
    <x v="0"/>
    <s v=" Used"/>
    <n v="3984"/>
    <x v="136"/>
    <n v="5"/>
    <x v="21"/>
    <x v="0"/>
  </r>
  <r>
    <n v="12802546"/>
    <s v="2013 Mitsubishi Mirage ES LA"/>
    <n v="10000"/>
    <x v="13"/>
    <s v="Mirage"/>
    <s v="ES"/>
    <s v="LA"/>
    <x v="8"/>
    <n v="35000"/>
    <x v="5"/>
    <x v="1"/>
    <x v="0"/>
    <s v=" Used"/>
    <n v="1193"/>
    <x v="5"/>
    <n v="5"/>
    <x v="8"/>
    <x v="0"/>
  </r>
  <r>
    <n v="12802547"/>
    <s v="2011 Mini Cooper D R56 MY12"/>
    <n v="12750"/>
    <x v="26"/>
    <s v="Cooper"/>
    <s v="D"/>
    <s v="R56 MY12"/>
    <x v="4"/>
    <n v="158992"/>
    <x v="5"/>
    <x v="0"/>
    <x v="1"/>
    <s v=" Used"/>
    <n v="1995"/>
    <x v="5"/>
    <n v="4"/>
    <x v="4"/>
    <x v="2"/>
  </r>
  <r>
    <n v="12802551"/>
    <s v="2012 Toyota Hilux SR5 (4X4) KUN26R MY12"/>
    <n v="32500"/>
    <x v="0"/>
    <s v="Hilux"/>
    <s v="SR5 (4X4)"/>
    <s v="KUN26R MY12"/>
    <x v="11"/>
    <n v="201000"/>
    <x v="15"/>
    <x v="1"/>
    <x v="1"/>
    <s v=" Used"/>
    <n v="2982"/>
    <x v="2"/>
    <n v="5"/>
    <x v="11"/>
    <x v="2"/>
  </r>
  <r>
    <n v="12802598"/>
    <s v="2000 Toyota Hilux SR5 (4X4) LN167R"/>
    <n v="5400"/>
    <x v="0"/>
    <s v="Hilux"/>
    <s v="SR5 (4X4)"/>
    <s v="LN167R"/>
    <x v="20"/>
    <n v="280000"/>
    <x v="15"/>
    <x v="1"/>
    <x v="1"/>
    <s v=" Used"/>
    <n v="2986"/>
    <x v="2"/>
    <n v="5"/>
    <x v="20"/>
    <x v="0"/>
  </r>
  <r>
    <n v="12802643"/>
    <s v="2014 Volkswagen Multivan Highline TDI400 T5 MY13"/>
    <n v="28000"/>
    <x v="8"/>
    <s v="Multivan"/>
    <s v="Highline TDI400"/>
    <s v="T5 MY13"/>
    <x v="12"/>
    <n v="200300"/>
    <x v="0"/>
    <x v="0"/>
    <x v="1"/>
    <s v=" Used"/>
    <n v="1968"/>
    <x v="2"/>
    <n v="7"/>
    <x v="12"/>
    <x v="2"/>
  </r>
  <r>
    <n v="12802649"/>
    <s v="2021 Honda Civic VTI-LX MY22"/>
    <n v="44990"/>
    <x v="19"/>
    <s v="Civic"/>
    <s v="VTI-LX"/>
    <s v="MY22"/>
    <x v="1"/>
    <n v="6457"/>
    <x v="5"/>
    <x v="0"/>
    <x v="0"/>
    <s v=" Used"/>
    <n v="1498"/>
    <x v="6"/>
    <n v="5"/>
    <x v="1"/>
    <x v="1"/>
  </r>
  <r>
    <n v="12802650"/>
    <s v="2021 Honda Civic VTI-LX MY22"/>
    <n v="44990"/>
    <x v="19"/>
    <s v="Civic"/>
    <s v="VTI-LX"/>
    <s v="MY22"/>
    <x v="1"/>
    <n v="6580"/>
    <x v="5"/>
    <x v="0"/>
    <x v="0"/>
    <s v=" Used"/>
    <n v="1498"/>
    <x v="2"/>
    <n v="5"/>
    <x v="1"/>
    <x v="1"/>
  </r>
  <r>
    <n v="12802653"/>
    <s v="2018 Mazda BT-50 XTR (4X2) MY17 Update"/>
    <n v="40990"/>
    <x v="10"/>
    <s v="BT-50"/>
    <s v="XTR (4X2)"/>
    <s v="MY17 Update"/>
    <x v="15"/>
    <n v="42334"/>
    <x v="19"/>
    <x v="0"/>
    <x v="1"/>
    <s v=" Used"/>
    <n v="3196"/>
    <x v="5"/>
    <n v="5"/>
    <x v="15"/>
    <x v="1"/>
  </r>
  <r>
    <n v="12802654"/>
    <s v="2013 Porsche Cayenne Diesel Series 2 MY14"/>
    <n v="49990"/>
    <x v="17"/>
    <s v="Cayenne"/>
    <s v="Diesel"/>
    <s v="Series 2 MY14"/>
    <x v="8"/>
    <n v="89000"/>
    <x v="0"/>
    <x v="0"/>
    <x v="1"/>
    <s v=" Used"/>
    <n v="2967"/>
    <x v="3"/>
    <n v="5"/>
    <x v="8"/>
    <x v="1"/>
  </r>
  <r>
    <n v="12802658"/>
    <s v="2018 Kia Sportage SI (fwd) QL MY19"/>
    <n v="26950"/>
    <x v="14"/>
    <s v="Sportage"/>
    <s v="SI (fwd)"/>
    <s v="QL MY19"/>
    <x v="15"/>
    <n v="73954"/>
    <x v="0"/>
    <x v="0"/>
    <x v="0"/>
    <s v=" Used"/>
    <n v="1999"/>
    <x v="5"/>
    <n v="5"/>
    <x v="15"/>
    <x v="2"/>
  </r>
  <r>
    <n v="12802672"/>
    <s v="2008 Honda Odyssey Luxury 20 MY06 Upgrade"/>
    <n v="9800"/>
    <x v="19"/>
    <s v="Odyssey"/>
    <s v="Luxury"/>
    <s v="20 MY06 Upgrade"/>
    <x v="19"/>
    <n v="222078"/>
    <x v="0"/>
    <x v="0"/>
    <x v="0"/>
    <s v=" Used"/>
    <n v="2354"/>
    <x v="5"/>
    <n v="7"/>
    <x v="19"/>
    <x v="0"/>
  </r>
  <r>
    <n v="12802682"/>
    <s v="2015 Kia Carnival Platinum YP"/>
    <n v="36450"/>
    <x v="14"/>
    <s v="Carnival"/>
    <s v="Platinum"/>
    <s v="YP"/>
    <x v="7"/>
    <n v="132975"/>
    <x v="0"/>
    <x v="0"/>
    <x v="0"/>
    <s v=" Used"/>
    <n v="3342"/>
    <x v="0"/>
    <n v="8"/>
    <x v="7"/>
    <x v="2"/>
  </r>
  <r>
    <n v="12802683"/>
    <s v="2008 Holden Colorado LT-R (4X4) RC"/>
    <n v="16990"/>
    <x v="2"/>
    <s v="Colorado"/>
    <s v="LT-R (4X4)"/>
    <s v="RC"/>
    <x v="19"/>
    <n v="151066"/>
    <x v="12"/>
    <x v="0"/>
    <x v="0"/>
    <s v=" Used"/>
    <n v="3565"/>
    <x v="5"/>
    <n v="5"/>
    <x v="19"/>
    <x v="2"/>
  </r>
  <r>
    <n v="12802684"/>
    <s v="2022 Suzuki Vitara Turbo Series II"/>
    <n v="35990"/>
    <x v="24"/>
    <s v="Vitara"/>
    <s v="Turbo"/>
    <s v="Series II"/>
    <x v="16"/>
    <n v="2866"/>
    <x v="0"/>
    <x v="0"/>
    <x v="2"/>
    <s v=" Used"/>
    <n v="1373"/>
    <x v="5"/>
    <n v="5"/>
    <x v="16"/>
    <x v="2"/>
  </r>
  <r>
    <n v="12802689"/>
    <s v="2014 Holden Cruze Equipe JH MY14"/>
    <n v="13990"/>
    <x v="2"/>
    <s v="Cruze"/>
    <s v="Equipe"/>
    <s v="JH MY14"/>
    <x v="12"/>
    <n v="76490"/>
    <x v="5"/>
    <x v="0"/>
    <x v="0"/>
    <s v=" Used"/>
    <n v="1796"/>
    <x v="0"/>
    <n v="5"/>
    <x v="12"/>
    <x v="2"/>
  </r>
  <r>
    <n v="12802697"/>
    <s v="2013 Hyundai IX35 SE (fwd) LM MY13"/>
    <n v="13500"/>
    <x v="7"/>
    <s v="IX35"/>
    <s v="SE (fwd)"/>
    <s v="LM MY13"/>
    <x v="8"/>
    <n v="217871"/>
    <x v="0"/>
    <x v="0"/>
    <x v="0"/>
    <s v=" Used"/>
    <n v="1998"/>
    <x v="2"/>
    <n v="5"/>
    <x v="8"/>
    <x v="2"/>
  </r>
  <r>
    <n v="12802703"/>
    <s v="2018 Volvo XC90 T6 R-Design 256 MY18"/>
    <n v="78990"/>
    <x v="21"/>
    <s v="XC90"/>
    <s v="T6 R-Design"/>
    <s v="256 MY18"/>
    <x v="15"/>
    <n v="35666"/>
    <x v="0"/>
    <x v="0"/>
    <x v="2"/>
    <s v=" Used"/>
    <n v="1969"/>
    <x v="5"/>
    <n v="7"/>
    <x v="15"/>
    <x v="1"/>
  </r>
  <r>
    <n v="12802704"/>
    <s v="2021 Mazda CX-9 Touring (awd) CX9M"/>
    <n v="60990"/>
    <x v="10"/>
    <s v="CX-9"/>
    <s v="Touring (awd)"/>
    <s v="CX9M"/>
    <x v="1"/>
    <n v="4650"/>
    <x v="0"/>
    <x v="0"/>
    <x v="0"/>
    <s v=" Demo"/>
    <n v="2488"/>
    <x v="6"/>
    <n v="7"/>
    <x v="1"/>
    <x v="1"/>
  </r>
  <r>
    <n v="12802706"/>
    <s v="2018 Hyundai Tucson Active (fwd) TL2 MY18"/>
    <n v="22995"/>
    <x v="7"/>
    <s v="Tucson"/>
    <s v="Active (fwd)"/>
    <s v="TL2 MY18"/>
    <x v="15"/>
    <n v="174672"/>
    <x v="0"/>
    <x v="0"/>
    <x v="0"/>
    <s v=" Used"/>
    <n v="1999"/>
    <x v="2"/>
    <n v="5"/>
    <x v="15"/>
    <x v="2"/>
  </r>
  <r>
    <n v="12802708"/>
    <s v="2014 Mazda BT-50 XTR (4X4) MY13"/>
    <n v="29995"/>
    <x v="10"/>
    <s v="BT-50"/>
    <s v="XTR (4X4)"/>
    <s v="MY13"/>
    <x v="12"/>
    <n v="217123"/>
    <x v="19"/>
    <x v="0"/>
    <x v="1"/>
    <s v=" Used"/>
    <n v="3196"/>
    <x v="5"/>
    <n v="5"/>
    <x v="12"/>
    <x v="2"/>
  </r>
  <r>
    <n v="12802716"/>
    <s v="2009 Holden Cruze CD JG"/>
    <n v="7200"/>
    <x v="2"/>
    <s v="Cruze"/>
    <s v="CD"/>
    <s v="JG"/>
    <x v="10"/>
    <n v="165000"/>
    <x v="3"/>
    <x v="0"/>
    <x v="0"/>
    <s v=" Used"/>
    <n v="1796"/>
    <x v="5"/>
    <n v="5"/>
    <x v="10"/>
    <x v="0"/>
  </r>
  <r>
    <n v="12802718"/>
    <s v="2003 Nissan Patrol ST (4X4) GU III"/>
    <n v="24500"/>
    <x v="3"/>
    <s v="Patrol"/>
    <s v="ST (4X4)"/>
    <s v="GU III"/>
    <x v="6"/>
    <n v="238000"/>
    <x v="0"/>
    <x v="1"/>
    <x v="1"/>
    <s v=" Used"/>
    <n v="4169"/>
    <x v="0"/>
    <n v="7"/>
    <x v="6"/>
    <x v="2"/>
  </r>
  <r>
    <n v="12802722"/>
    <s v="2015 Peugeot 208 Access MY16"/>
    <n v="10890"/>
    <x v="36"/>
    <n v="208"/>
    <s v="Access"/>
    <s v="MY16"/>
    <x v="7"/>
    <n v="78044"/>
    <x v="5"/>
    <x v="1"/>
    <x v="2"/>
    <s v=" Used"/>
    <n v="1199"/>
    <x v="3"/>
    <n v="5"/>
    <x v="7"/>
    <x v="2"/>
  </r>
  <r>
    <n v="12802723"/>
    <s v="2012 Hyundai I30 Premium GD"/>
    <n v="15890"/>
    <x v="7"/>
    <s v="I30"/>
    <s v="Premium"/>
    <s v="GD"/>
    <x v="11"/>
    <n v="125883"/>
    <x v="5"/>
    <x v="0"/>
    <x v="0"/>
    <s v=" Used"/>
    <n v="1797"/>
    <x v="3"/>
    <n v="5"/>
    <x v="11"/>
    <x v="2"/>
  </r>
  <r>
    <n v="12802728"/>
    <s v="2018 Toyota Hiace LWB KDH201R MY16"/>
    <n v="38925"/>
    <x v="0"/>
    <s v="Hiace"/>
    <s v="LWB"/>
    <s v="KDH201R MY16"/>
    <x v="15"/>
    <n v="112021"/>
    <x v="6"/>
    <x v="0"/>
    <x v="1"/>
    <s v=" Used"/>
    <n v="2982"/>
    <x v="2"/>
    <n v="2"/>
    <x v="15"/>
    <x v="2"/>
  </r>
  <r>
    <n v="12802731"/>
    <s v="2020 Toyota Corolla SX Mzea12R"/>
    <n v="30530"/>
    <x v="0"/>
    <s v="Corolla"/>
    <s v="SX"/>
    <s v="Mzea12R"/>
    <x v="9"/>
    <n v="37661"/>
    <x v="5"/>
    <x v="0"/>
    <x v="0"/>
    <s v=" Used"/>
    <n v="1987"/>
    <x v="2"/>
    <n v="5"/>
    <x v="9"/>
    <x v="2"/>
  </r>
  <r>
    <n v="12802741"/>
    <s v="2010 Ford Territory TS (rwd) SY Mkii"/>
    <n v="8950"/>
    <x v="4"/>
    <s v="Territory"/>
    <s v="TS (rwd)"/>
    <s v="SY Mkii"/>
    <x v="0"/>
    <n v="204193"/>
    <x v="0"/>
    <x v="0"/>
    <x v="0"/>
    <s v=" Used"/>
    <n v="3984"/>
    <x v="86"/>
    <n v="7"/>
    <x v="0"/>
    <x v="0"/>
  </r>
  <r>
    <n v="12802749"/>
    <s v="2019 Honda Civic VTI-S MY19"/>
    <n v="26724"/>
    <x v="19"/>
    <s v="Civic"/>
    <s v="VTI-S"/>
    <s v="MY19"/>
    <x v="13"/>
    <n v="54508"/>
    <x v="3"/>
    <x v="0"/>
    <x v="0"/>
    <s v=" Used"/>
    <n v="1799"/>
    <x v="3"/>
    <n v="5"/>
    <x v="13"/>
    <x v="2"/>
  </r>
  <r>
    <n v="12802754"/>
    <s v="2013 Nissan Navara RX (4X2) D40 MY13"/>
    <n v="16888"/>
    <x v="3"/>
    <s v="Navara"/>
    <s v="RX (4X2)"/>
    <s v="D40 MY13"/>
    <x v="8"/>
    <n v="202765"/>
    <x v="15"/>
    <x v="0"/>
    <x v="1"/>
    <s v=" Used"/>
    <n v="2488"/>
    <x v="2"/>
    <n v="5"/>
    <x v="8"/>
    <x v="2"/>
  </r>
  <r>
    <n v="12802763"/>
    <s v="2019 Toyota RAV4 Cruiser AWD Hybrid Axah54R"/>
    <n v="49990"/>
    <x v="0"/>
    <s v="RAV4"/>
    <s v="Cruiser AWD Hybrid"/>
    <s v="Axah54R"/>
    <x v="13"/>
    <n v="74072"/>
    <x v="0"/>
    <x v="0"/>
    <x v="4"/>
    <s v=" Used"/>
    <n v="2487"/>
    <x v="5"/>
    <n v="5"/>
    <x v="13"/>
    <x v="1"/>
  </r>
  <r>
    <n v="12802764"/>
    <s v="2018 Toyota Hilux SR (4X4) GUN126R MY17"/>
    <n v="47990"/>
    <x v="0"/>
    <s v="Hilux"/>
    <s v="SR (4X4)"/>
    <s v="GUN126R MY17"/>
    <x v="15"/>
    <n v="139110"/>
    <x v="19"/>
    <x v="0"/>
    <x v="1"/>
    <s v=" Used"/>
    <n v="2753"/>
    <x v="2"/>
    <n v="5"/>
    <x v="15"/>
    <x v="1"/>
  </r>
  <r>
    <n v="12802768"/>
    <s v="2019 Mitsubishi ASX ES (2WD) XD MY20"/>
    <n v="29990"/>
    <x v="13"/>
    <s v="ASX"/>
    <s v="ES (2WD)"/>
    <s v="XD MY20"/>
    <x v="13"/>
    <n v="40050"/>
    <x v="0"/>
    <x v="0"/>
    <x v="0"/>
    <s v=" Used"/>
    <n v="1999"/>
    <x v="2"/>
    <n v="5"/>
    <x v="13"/>
    <x v="2"/>
  </r>
  <r>
    <n v="12802769"/>
    <s v="2011 Nissan Patrol ST (4X4) GU VII"/>
    <n v="22990"/>
    <x v="3"/>
    <s v="Patrol"/>
    <s v="ST (4X4)"/>
    <s v="GU VII"/>
    <x v="4"/>
    <n v="354758"/>
    <x v="0"/>
    <x v="0"/>
    <x v="1"/>
    <s v=" Used"/>
    <n v="2953"/>
    <x v="2"/>
    <n v="7"/>
    <x v="4"/>
    <x v="2"/>
  </r>
  <r>
    <n v="12802771"/>
    <s v="2018 Mazda CX-5 Akera (4X4) MY17.5 (KF Series 2)"/>
    <n v="44990"/>
    <x v="10"/>
    <s v="CX-5"/>
    <s v="Akera (4X4)"/>
    <s v="MY17.5 (KF Series 2)"/>
    <x v="15"/>
    <n v="48650"/>
    <x v="0"/>
    <x v="0"/>
    <x v="0"/>
    <s v=" Used"/>
    <n v="2488"/>
    <x v="2"/>
    <n v="5"/>
    <x v="15"/>
    <x v="1"/>
  </r>
  <r>
    <n v="12802780"/>
    <s v="2013 Subaru Forester 2.5I-L MY13"/>
    <n v="22990"/>
    <x v="12"/>
    <s v="Forester"/>
    <s v="2.5I-L"/>
    <s v="MY13"/>
    <x v="8"/>
    <n v="93473"/>
    <x v="0"/>
    <x v="0"/>
    <x v="0"/>
    <s v=" Used"/>
    <n v="2498"/>
    <x v="6"/>
    <n v="5"/>
    <x v="8"/>
    <x v="2"/>
  </r>
  <r>
    <n v="12802786"/>
    <s v="2018 Volvo XC60 D4 Momentum 246 MY18"/>
    <n v="55490"/>
    <x v="21"/>
    <s v="XC60"/>
    <s v="D4 Momentum"/>
    <s v="246 MY18"/>
    <x v="15"/>
    <n v="22075"/>
    <x v="0"/>
    <x v="0"/>
    <x v="1"/>
    <s v=" Used"/>
    <n v="1969"/>
    <x v="2"/>
    <n v="5"/>
    <x v="15"/>
    <x v="1"/>
  </r>
  <r>
    <n v="12802787"/>
    <s v="2016 Land Rover Range Rover Evoque TD4 180 SE LV MY16.5"/>
    <n v="48990"/>
    <x v="22"/>
    <s v="Range Rover Evoque"/>
    <s v="TD4 180 SE"/>
    <s v="LV MY16.5"/>
    <x v="2"/>
    <n v="69650"/>
    <x v="0"/>
    <x v="0"/>
    <x v="1"/>
    <s v=" Used"/>
    <n v="1999"/>
    <x v="2"/>
    <n v="5"/>
    <x v="2"/>
    <x v="1"/>
  </r>
  <r>
    <n v="12802790"/>
    <s v="2020 Toyota RAV4 Cruiser 2WD Hybrid Axah52R"/>
    <n v="49990"/>
    <x v="0"/>
    <s v="RAV4"/>
    <s v="Cruiser 2WD Hybrid"/>
    <s v="Axah52R"/>
    <x v="9"/>
    <n v="86531"/>
    <x v="0"/>
    <x v="0"/>
    <x v="4"/>
    <s v=" Used"/>
    <n v="2487"/>
    <x v="137"/>
    <n v="5"/>
    <x v="9"/>
    <x v="1"/>
  </r>
  <r>
    <n v="12802791"/>
    <s v="2021 Lexus RX300 F-Sport AGL20R"/>
    <n v="79990"/>
    <x v="9"/>
    <s v="RX300"/>
    <s v="F-Sport"/>
    <s v="AGL20R"/>
    <x v="1"/>
    <n v="21242"/>
    <x v="0"/>
    <x v="0"/>
    <x v="2"/>
    <s v=" Used"/>
    <n v="1998"/>
    <x v="5"/>
    <n v="5"/>
    <x v="1"/>
    <x v="1"/>
  </r>
  <r>
    <n v="12802794"/>
    <s v="2014 Mazda 3 Maxx BM"/>
    <n v="16990"/>
    <x v="10"/>
    <n v="3"/>
    <s v="Maxx"/>
    <s v="BM"/>
    <x v="12"/>
    <n v="132403"/>
    <x v="5"/>
    <x v="0"/>
    <x v="0"/>
    <s v=" Used"/>
    <n v="1998"/>
    <x v="6"/>
    <n v="5"/>
    <x v="12"/>
    <x v="2"/>
  </r>
  <r>
    <n v="12802809"/>
    <s v="2019 Toyota Landcruiser GXL (4X4) VDJ79R"/>
    <n v="119995"/>
    <x v="0"/>
    <s v="Landcruiser"/>
    <s v="GXL (4X4)"/>
    <s v="VDJ79R"/>
    <x v="13"/>
    <n v="65015"/>
    <x v="11"/>
    <x v="1"/>
    <x v="1"/>
    <s v=" Used"/>
    <n v="4461"/>
    <x v="5"/>
    <n v="5"/>
    <x v="13"/>
    <x v="1"/>
  </r>
  <r>
    <n v="12802816"/>
    <s v="2015 Mini Cooper S F56"/>
    <n v="34990"/>
    <x v="26"/>
    <s v="Cooper"/>
    <s v="S"/>
    <s v="F56"/>
    <x v="7"/>
    <n v="23299"/>
    <x v="5"/>
    <x v="1"/>
    <x v="2"/>
    <s v=" Used"/>
    <n v="1998"/>
    <x v="4"/>
    <n v="4"/>
    <x v="7"/>
    <x v="2"/>
  </r>
  <r>
    <n v="12802817"/>
    <s v="2016 Lexus GS350 F Sport GRL12R"/>
    <n v="43990"/>
    <x v="9"/>
    <s v="GS350"/>
    <s v="F Sport"/>
    <s v="GRL12R"/>
    <x v="2"/>
    <n v="140942"/>
    <x v="3"/>
    <x v="0"/>
    <x v="2"/>
    <s v=" Used"/>
    <n v="3456"/>
    <x v="2"/>
    <n v="5"/>
    <x v="2"/>
    <x v="1"/>
  </r>
  <r>
    <n v="12802820"/>
    <s v="2018 Audi Q2 40 Tfsi Quattro (2.0 Tfsi) GA MY19"/>
    <n v="44390"/>
    <x v="11"/>
    <s v="Q2"/>
    <s v="40 Tfsi Quattro (2.0 Tfsi)"/>
    <s v="GA MY19"/>
    <x v="15"/>
    <n v="52005"/>
    <x v="0"/>
    <x v="0"/>
    <x v="2"/>
    <s v=" Used"/>
    <n v="1984"/>
    <x v="2"/>
    <n v="5"/>
    <x v="15"/>
    <x v="1"/>
  </r>
  <r>
    <n v="12802840"/>
    <s v="2003 Volkswagen Beetle 1.6 Ikon 9C"/>
    <n v="6999"/>
    <x v="8"/>
    <s v="Beetle"/>
    <s v="1.6 Ikon"/>
    <s v="9C"/>
    <x v="6"/>
    <n v="214763"/>
    <x v="5"/>
    <x v="1"/>
    <x v="2"/>
    <s v=" Used"/>
    <n v="1595"/>
    <x v="4"/>
    <n v="5"/>
    <x v="6"/>
    <x v="0"/>
  </r>
  <r>
    <n v="12802842"/>
    <s v="2019 BMW X4 Xdrive20D M Sport G02"/>
    <n v="68888"/>
    <x v="5"/>
    <s v="X4"/>
    <s v="Xdrive20D M Sport"/>
    <s v="G02"/>
    <x v="13"/>
    <n v="26593"/>
    <x v="20"/>
    <x v="0"/>
    <x v="1"/>
    <s v=" Used"/>
    <n v="1995"/>
    <x v="0"/>
    <n v="5"/>
    <x v="13"/>
    <x v="1"/>
  </r>
  <r>
    <n v="12802843"/>
    <s v="2020 BMW M235I Xdrive Gran Coupe F44"/>
    <n v="65888"/>
    <x v="5"/>
    <s v="M235I"/>
    <s v="Xdrive Gran Coupe"/>
    <s v="F44"/>
    <x v="9"/>
    <n v="36195"/>
    <x v="20"/>
    <x v="0"/>
    <x v="3"/>
    <s v=" Used"/>
    <n v="1998"/>
    <x v="1"/>
    <n v="5"/>
    <x v="9"/>
    <x v="1"/>
  </r>
  <r>
    <n v="12802845"/>
    <s v="2021 Peugeot 5008 GT 1.6 THP P87 MY21"/>
    <n v="51900"/>
    <x v="36"/>
    <n v="5008"/>
    <s v="GT 1.6 THP"/>
    <s v="P87 MY21"/>
    <x v="1"/>
    <n v="12000"/>
    <x v="0"/>
    <x v="0"/>
    <x v="0"/>
    <s v=" Used"/>
    <n v="1598"/>
    <x v="6"/>
    <n v="7"/>
    <x v="1"/>
    <x v="1"/>
  </r>
  <r>
    <n v="12802846"/>
    <s v="2012 Kia Optima Platinum TF MY13"/>
    <n v="14990"/>
    <x v="14"/>
    <s v="Optima"/>
    <s v="Platinum"/>
    <s v="TF MY13"/>
    <x v="11"/>
    <n v="160625"/>
    <x v="3"/>
    <x v="0"/>
    <x v="0"/>
    <s v=" Used"/>
    <n v="2359"/>
    <x v="5"/>
    <n v="5"/>
    <x v="11"/>
    <x v="2"/>
  </r>
  <r>
    <n v="12802847"/>
    <s v="2018 Holden Colorado LTZ (4X4) RG MY18"/>
    <n v="38000"/>
    <x v="2"/>
    <s v="Colorado"/>
    <s v="LTZ (4X4)"/>
    <s v="RG MY18"/>
    <x v="15"/>
    <n v="148000"/>
    <x v="12"/>
    <x v="0"/>
    <x v="1"/>
    <s v=" Used"/>
    <n v="2776"/>
    <x v="6"/>
    <n v="5"/>
    <x v="15"/>
    <x v="2"/>
  </r>
  <r>
    <n v="12802863"/>
    <s v="2019 Toyota RAV4 GX 2WD Hybrid Axah52R"/>
    <n v="47888"/>
    <x v="0"/>
    <s v="RAV4"/>
    <s v="GX 2WD Hybrid"/>
    <s v="Axah52R"/>
    <x v="13"/>
    <n v="55349"/>
    <x v="0"/>
    <x v="0"/>
    <x v="4"/>
    <s v=" Used"/>
    <n v="2487"/>
    <x v="0"/>
    <n v="5"/>
    <x v="13"/>
    <x v="1"/>
  </r>
  <r>
    <n v="12802874"/>
    <s v="2019 Ford Ranger Wildtrak 2.0 (4X4) PX Mkiii MY19"/>
    <n v="61987"/>
    <x v="4"/>
    <s v="Ranger"/>
    <s v="Wildtrak 2.0 (4X4)"/>
    <s v="PX Mkiii MY19"/>
    <x v="13"/>
    <n v="74339"/>
    <x v="16"/>
    <x v="0"/>
    <x v="1"/>
    <s v=" Used"/>
    <n v="1996"/>
    <x v="0"/>
    <n v="5"/>
    <x v="13"/>
    <x v="1"/>
  </r>
  <r>
    <n v="12802887"/>
    <s v="2021 LDV T60 Luxe (4X4) SKC8 MY21"/>
    <n v="33990"/>
    <x v="28"/>
    <s v="T60"/>
    <s v="Luxe (4X4)"/>
    <s v="SKC8 MY21"/>
    <x v="1"/>
    <n v="37861"/>
    <x v="9"/>
    <x v="0"/>
    <x v="1"/>
    <s v=" Used"/>
    <n v="2776"/>
    <x v="0"/>
    <n v="5"/>
    <x v="1"/>
    <x v="2"/>
  </r>
  <r>
    <n v="12802888"/>
    <s v="2017 Isuzu D-MAX LS-U HI-Ride (4X4) TF MY17"/>
    <n v="44990"/>
    <x v="6"/>
    <s v="D-MAX"/>
    <s v="LS-U HI-Ride (4X4)"/>
    <s v="TF MY17"/>
    <x v="3"/>
    <n v="155642"/>
    <x v="10"/>
    <x v="0"/>
    <x v="1"/>
    <s v=" Used"/>
    <n v="2999"/>
    <x v="0"/>
    <n v="5"/>
    <x v="3"/>
    <x v="1"/>
  </r>
  <r>
    <n v="12802889"/>
    <s v="2020 Great Wall Steed (4X2) NBP"/>
    <n v="17990"/>
    <x v="43"/>
    <s v="Steed"/>
    <s v="(4X2)"/>
    <s v="NBP"/>
    <x v="9"/>
    <n v="98208"/>
    <x v="19"/>
    <x v="1"/>
    <x v="2"/>
    <s v=" Used"/>
    <n v="2378"/>
    <x v="2"/>
    <n v="5"/>
    <x v="9"/>
    <x v="2"/>
  </r>
  <r>
    <n v="12802892"/>
    <s v="2020 BMW M135I Xdrive F40"/>
    <n v="67990"/>
    <x v="5"/>
    <s v="M135I"/>
    <s v="Xdrive"/>
    <s v="F40"/>
    <x v="9"/>
    <n v="31861"/>
    <x v="5"/>
    <x v="0"/>
    <x v="2"/>
    <s v=" Used"/>
    <n v="1998"/>
    <x v="0"/>
    <n v="5"/>
    <x v="9"/>
    <x v="1"/>
  </r>
  <r>
    <n v="12802895"/>
    <s v="2014 Nissan Pathfinder TI (4X2) R52"/>
    <n v="29990"/>
    <x v="3"/>
    <s v="Pathfinder"/>
    <s v="TI (4X2)"/>
    <s v="R52"/>
    <x v="12"/>
    <n v="78983"/>
    <x v="0"/>
    <x v="0"/>
    <x v="2"/>
    <s v=" Used"/>
    <n v="3498"/>
    <x v="2"/>
    <n v="7"/>
    <x v="12"/>
    <x v="2"/>
  </r>
  <r>
    <n v="12802896"/>
    <s v="2013 Honda CR-V VTI-L (4X4) 30"/>
    <n v="22990"/>
    <x v="19"/>
    <s v="CR-V"/>
    <s v="VTI-L (4X4)"/>
    <n v="30"/>
    <x v="8"/>
    <n v="132191"/>
    <x v="0"/>
    <x v="0"/>
    <x v="0"/>
    <s v=" Used"/>
    <n v="2354"/>
    <x v="3"/>
    <n v="5"/>
    <x v="8"/>
    <x v="2"/>
  </r>
  <r>
    <n v="12802897"/>
    <s v="2011 Jeep Grand Cherokee Laredo (4X4) WK"/>
    <n v="22990"/>
    <x v="18"/>
    <s v="Grand Cherokee"/>
    <s v="Laredo (4X4)"/>
    <s v="WK"/>
    <x v="4"/>
    <n v="180694"/>
    <x v="0"/>
    <x v="0"/>
    <x v="2"/>
    <s v=" Used"/>
    <n v="3604"/>
    <x v="1"/>
    <n v="5"/>
    <x v="4"/>
    <x v="2"/>
  </r>
  <r>
    <n v="12802945"/>
    <s v="2013 Jeep Compass Sport (4X4) MK MY12"/>
    <n v="14170"/>
    <x v="18"/>
    <s v="Compass"/>
    <s v="Sport (4X4)"/>
    <s v="MK MY12"/>
    <x v="8"/>
    <n v="67889"/>
    <x v="0"/>
    <x v="1"/>
    <x v="2"/>
    <s v=" Used"/>
    <n v="2359"/>
    <x v="5"/>
    <n v="5"/>
    <x v="8"/>
    <x v="2"/>
  </r>
  <r>
    <n v="12802956"/>
    <s v="2015 Nissan Navara RX (4X2) NP300 D23"/>
    <n v="33990"/>
    <x v="3"/>
    <s v="Navara"/>
    <s v="RX (4X2)"/>
    <s v="NP300 D23"/>
    <x v="7"/>
    <n v="89758"/>
    <x v="9"/>
    <x v="0"/>
    <x v="1"/>
    <s v=" Used"/>
    <n v="2298"/>
    <x v="6"/>
    <n v="5"/>
    <x v="7"/>
    <x v="2"/>
  </r>
  <r>
    <n v="12802972"/>
    <s v="2021 Ford Ranger Wildtrak 2.0 (4X4) PX Mkiii MY21.25"/>
    <n v="66725"/>
    <x v="4"/>
    <s v="Ranger"/>
    <s v="Wildtrak 2.0 (4X4)"/>
    <s v="PX Mkiii MY21.25"/>
    <x v="1"/>
    <n v="18324"/>
    <x v="16"/>
    <x v="0"/>
    <x v="1"/>
    <s v=" Used"/>
    <n v="1996"/>
    <x v="7"/>
    <n v="5"/>
    <x v="1"/>
    <x v="1"/>
  </r>
  <r>
    <n v="12802973"/>
    <s v="2018 Ford Escape Trend (awd) ZG MY18"/>
    <n v="24920"/>
    <x v="4"/>
    <s v="Escape"/>
    <s v="Trend (awd)"/>
    <s v="ZG MY18"/>
    <x v="15"/>
    <n v="78327"/>
    <x v="0"/>
    <x v="0"/>
    <x v="2"/>
    <s v=" Used"/>
    <n v="1999"/>
    <x v="2"/>
    <n v="5"/>
    <x v="15"/>
    <x v="2"/>
  </r>
  <r>
    <n v="12802975"/>
    <s v="2022 Toyota Landcruiser 70 Series GXL VDJ76R"/>
    <n v="118930"/>
    <x v="0"/>
    <s v="Landcruiser 70 Series"/>
    <s v="GXL"/>
    <s v="VDJ76R"/>
    <x v="16"/>
    <n v="36"/>
    <x v="0"/>
    <x v="1"/>
    <x v="1"/>
    <s v=" Used"/>
    <n v="4461"/>
    <x v="6"/>
    <n v="5"/>
    <x v="16"/>
    <x v="1"/>
  </r>
  <r>
    <n v="12802976"/>
    <s v="2021 Toyota Landcruiser 70 Series GXL VDJ79R"/>
    <n v="123930"/>
    <x v="0"/>
    <s v="Landcruiser 70 Series"/>
    <s v="GXL"/>
    <s v="VDJ79R"/>
    <x v="1"/>
    <n v="4861"/>
    <x v="11"/>
    <x v="1"/>
    <x v="1"/>
    <s v=" Used"/>
    <n v="4461"/>
    <x v="7"/>
    <n v="5"/>
    <x v="1"/>
    <x v="1"/>
  </r>
  <r>
    <n v="12802984"/>
    <s v="2011 Ford Territory Titanium (rwd) SZ"/>
    <n v="14990"/>
    <x v="4"/>
    <s v="Territory"/>
    <s v="Titanium (rwd)"/>
    <s v="SZ"/>
    <x v="4"/>
    <n v="177394"/>
    <x v="0"/>
    <x v="0"/>
    <x v="1"/>
    <s v=" Used"/>
    <n v="2720"/>
    <x v="3"/>
    <n v="7"/>
    <x v="4"/>
    <x v="2"/>
  </r>
  <r>
    <n v="12802991"/>
    <s v="2016 Mitsubishi Triton GLX (4X4) MQ MY16"/>
    <n v="38995"/>
    <x v="13"/>
    <s v="Triton"/>
    <s v="GLX (4X4)"/>
    <s v="MQ MY16"/>
    <x v="2"/>
    <n v="95269"/>
    <x v="23"/>
    <x v="1"/>
    <x v="1"/>
    <s v=" Used"/>
    <n v="2440"/>
    <x v="0"/>
    <n v="5"/>
    <x v="2"/>
    <x v="2"/>
  </r>
  <r>
    <n v="12802999"/>
    <s v="2020 Nissan Navara SL (4X4) D23 MY21"/>
    <n v="55990"/>
    <x v="3"/>
    <s v="Navara"/>
    <s v="SL (4X4)"/>
    <s v="D23 MY21"/>
    <x v="9"/>
    <n v="57483"/>
    <x v="15"/>
    <x v="0"/>
    <x v="1"/>
    <s v=" Used"/>
    <n v="2298"/>
    <x v="6"/>
    <n v="5"/>
    <x v="9"/>
    <x v="1"/>
  </r>
  <r>
    <n v="12803000"/>
    <s v="2017 Isuzu MU-X LS-T (4X4) UC MY17"/>
    <n v="48750"/>
    <x v="6"/>
    <s v="MU-X"/>
    <s v="LS-T (4X4)"/>
    <s v="UC MY17"/>
    <x v="3"/>
    <n v="126035"/>
    <x v="0"/>
    <x v="0"/>
    <x v="1"/>
    <s v=" Used"/>
    <n v="2999"/>
    <x v="1"/>
    <n v="7"/>
    <x v="3"/>
    <x v="1"/>
  </r>
  <r>
    <n v="12803008"/>
    <s v="2021 Hyundai Staria Highlander US4.V1 MY22"/>
    <n v="70490"/>
    <x v="7"/>
    <s v="Staria"/>
    <s v="Highlander"/>
    <s v="US4.V1 MY22"/>
    <x v="1"/>
    <n v="6036"/>
    <x v="0"/>
    <x v="0"/>
    <x v="1"/>
    <s v=" Demo"/>
    <n v="2199"/>
    <x v="3"/>
    <n v="8"/>
    <x v="1"/>
    <x v="1"/>
  </r>
  <r>
    <n v="12803009"/>
    <s v="2021 Hyundai Staria Load 2S 2.2D Liftback US4.V1 MY22"/>
    <n v="46290"/>
    <x v="7"/>
    <s v="Staria"/>
    <s v="Load 2S 2.2D Liftback"/>
    <s v="US4.V1 MY22"/>
    <x v="1"/>
    <n v="3734"/>
    <x v="6"/>
    <x v="0"/>
    <x v="1"/>
    <s v=" Demo"/>
    <n v="2199"/>
    <x v="2"/>
    <n v="2"/>
    <x v="1"/>
    <x v="1"/>
  </r>
  <r>
    <n v="12803011"/>
    <s v="2015 Ford Everest Ambiente UA"/>
    <n v="39995"/>
    <x v="4"/>
    <s v="Everest"/>
    <s v="Ambiente"/>
    <s v="UA"/>
    <x v="7"/>
    <n v="126014"/>
    <x v="0"/>
    <x v="0"/>
    <x v="1"/>
    <s v=" Used"/>
    <n v="3198"/>
    <x v="5"/>
    <n v="7"/>
    <x v="7"/>
    <x v="2"/>
  </r>
  <r>
    <n v="12803032"/>
    <s v="2013 Mitsubishi Outlander LS (4X4) ZJ"/>
    <n v="16490"/>
    <x v="13"/>
    <s v="Outlander"/>
    <s v="LS (4X4)"/>
    <s v="ZJ"/>
    <x v="8"/>
    <n v="157057"/>
    <x v="0"/>
    <x v="0"/>
    <x v="1"/>
    <s v=" Used"/>
    <n v="2268"/>
    <x v="2"/>
    <n v="7"/>
    <x v="8"/>
    <x v="2"/>
  </r>
  <r>
    <n v="12803044"/>
    <s v="2010 Suzuki Swift S EZ 07 Update"/>
    <n v="9980"/>
    <x v="24"/>
    <s v="Swift"/>
    <s v="S"/>
    <s v="EZ 07 Update"/>
    <x v="0"/>
    <n v="170425"/>
    <x v="5"/>
    <x v="1"/>
    <x v="0"/>
    <s v=" Used"/>
    <n v="1490"/>
    <x v="6"/>
    <n v="5"/>
    <x v="0"/>
    <x v="0"/>
  </r>
  <r>
    <n v="12803046"/>
    <s v="2012 Suzuki Alto GL GF MY12"/>
    <n v="6950"/>
    <x v="24"/>
    <s v="Alto"/>
    <s v="GL"/>
    <s v="GF MY12"/>
    <x v="11"/>
    <n v="175421"/>
    <x v="5"/>
    <x v="0"/>
    <x v="2"/>
    <s v=" Used"/>
    <n v="996"/>
    <x v="6"/>
    <n v="4"/>
    <x v="11"/>
    <x v="0"/>
  </r>
  <r>
    <n v="12803047"/>
    <s v="2013 Ford Focus Trend LW MK2"/>
    <n v="13950"/>
    <x v="4"/>
    <s v="Focus"/>
    <s v="Trend"/>
    <s v="LW MK2"/>
    <x v="8"/>
    <n v="95847"/>
    <x v="3"/>
    <x v="0"/>
    <x v="0"/>
    <s v=" Used"/>
    <n v="1999"/>
    <x v="2"/>
    <n v="5"/>
    <x v="8"/>
    <x v="2"/>
  </r>
  <r>
    <n v="12803049"/>
    <s v="2012 Kia RIO SLS UB"/>
    <n v="12950"/>
    <x v="14"/>
    <s v="RIO"/>
    <s v="SLS"/>
    <s v="UB"/>
    <x v="11"/>
    <n v="141425"/>
    <x v="5"/>
    <x v="0"/>
    <x v="0"/>
    <s v=" Used"/>
    <n v="1591"/>
    <x v="5"/>
    <n v="5"/>
    <x v="11"/>
    <x v="2"/>
  </r>
  <r>
    <n v="12803050"/>
    <s v="2013 Mitsubishi Triton GLX (4X4) MN MY13"/>
    <n v="21950"/>
    <x v="13"/>
    <s v="Triton"/>
    <s v="GLX (4X4)"/>
    <s v="MN MY13"/>
    <x v="8"/>
    <n v="165875"/>
    <x v="9"/>
    <x v="0"/>
    <x v="1"/>
    <s v=" Used"/>
    <n v="2477"/>
    <x v="2"/>
    <n v="5"/>
    <x v="8"/>
    <x v="2"/>
  </r>
  <r>
    <n v="12803051"/>
    <s v="2019 Toyota Hilux SR5 (4X4) GUN126R MY19 Upgrade"/>
    <n v="60490"/>
    <x v="0"/>
    <s v="Hilux"/>
    <s v="SR5 (4X4)"/>
    <s v="GUN126R MY19 Upgrade"/>
    <x v="13"/>
    <n v="65740"/>
    <x v="16"/>
    <x v="0"/>
    <x v="1"/>
    <s v=" Used"/>
    <n v="2753"/>
    <x v="5"/>
    <n v="5"/>
    <x v="13"/>
    <x v="1"/>
  </r>
  <r>
    <n v="12803052"/>
    <s v="2021 Toyota Corolla Ascent Sport Hybrid ZWE211R"/>
    <n v="38990"/>
    <x v="0"/>
    <s v="Corolla"/>
    <s v="Ascent Sport Hybrid"/>
    <s v="ZWE211R"/>
    <x v="1"/>
    <n v="26053"/>
    <x v="5"/>
    <x v="0"/>
    <x v="4"/>
    <s v=" Used"/>
    <n v="1798"/>
    <x v="2"/>
    <n v="5"/>
    <x v="1"/>
    <x v="2"/>
  </r>
  <r>
    <n v="12803054"/>
    <s v="2019 Toyota Camry SL (hybrid) Axvh71R"/>
    <n v="46490"/>
    <x v="0"/>
    <s v="Camry"/>
    <s v="SL (hybrid)"/>
    <s v="Axvh71R"/>
    <x v="13"/>
    <n v="71969"/>
    <x v="3"/>
    <x v="0"/>
    <x v="3"/>
    <s v=" Used"/>
    <n v="2494"/>
    <x v="3"/>
    <n v="5"/>
    <x v="13"/>
    <x v="1"/>
  </r>
  <r>
    <n v="12803056"/>
    <s v="2013 Nissan Pulsar ST B17"/>
    <n v="7490"/>
    <x v="3"/>
    <s v="Pulsar"/>
    <s v="ST"/>
    <s v="B17"/>
    <x v="8"/>
    <n v="135598"/>
    <x v="3"/>
    <x v="1"/>
    <x v="0"/>
    <s v=" Used"/>
    <n v="1798"/>
    <x v="2"/>
    <n v="5"/>
    <x v="8"/>
    <x v="0"/>
  </r>
  <r>
    <n v="12803058"/>
    <s v="2016 Holden Colorado LS (4X4) RG MY16"/>
    <n v="34975"/>
    <x v="2"/>
    <s v="Colorado"/>
    <s v="LS (4X4)"/>
    <s v="RG MY16"/>
    <x v="2"/>
    <n v="133671"/>
    <x v="12"/>
    <x v="0"/>
    <x v="1"/>
    <s v=" Used"/>
    <n v="2776"/>
    <x v="2"/>
    <n v="5"/>
    <x v="2"/>
    <x v="2"/>
  </r>
  <r>
    <n v="12803065"/>
    <s v="2018 Ford Ranger XL 3.2 (4X4) (5 YR) PX Mkii MY18"/>
    <n v="41990"/>
    <x v="4"/>
    <s v="Ranger"/>
    <s v="XL 3.2 (4X4) (5 YR)"/>
    <s v="PX Mkii MY18"/>
    <x v="15"/>
    <n v="109727"/>
    <x v="10"/>
    <x v="0"/>
    <x v="1"/>
    <s v=" Used"/>
    <n v="3198"/>
    <x v="0"/>
    <n v="5"/>
    <x v="15"/>
    <x v="1"/>
  </r>
  <r>
    <n v="12803072"/>
    <s v="2022 Subaru WRX TS (awd) MY22"/>
    <n v="62800"/>
    <x v="12"/>
    <s v="WRX"/>
    <s v="TS (awd)"/>
    <s v="MY22"/>
    <x v="16"/>
    <n v="1975"/>
    <x v="2"/>
    <x v="0"/>
    <x v="2"/>
    <s v=" Used"/>
    <n v="2387"/>
    <x v="0"/>
    <n v="5"/>
    <x v="16"/>
    <x v="1"/>
  </r>
  <r>
    <n v="12803080"/>
    <s v="2015 Subaru Forester 2.5I-L MY15"/>
    <n v="26771"/>
    <x v="12"/>
    <s v="Forester"/>
    <s v="2.5I-L"/>
    <s v="MY15"/>
    <x v="7"/>
    <n v="45375"/>
    <x v="0"/>
    <x v="0"/>
    <x v="0"/>
    <s v=" Used"/>
    <n v="2498"/>
    <x v="3"/>
    <n v="5"/>
    <x v="7"/>
    <x v="2"/>
  </r>
  <r>
    <n v="12803085"/>
    <s v="2018 Toyota RAV4 GX (4X4) ASA44R MY18"/>
    <n v="32990"/>
    <x v="0"/>
    <s v="RAV4"/>
    <s v="GX (4X4)"/>
    <s v="ASA44R MY18"/>
    <x v="15"/>
    <n v="63173"/>
    <x v="0"/>
    <x v="0"/>
    <x v="0"/>
    <s v=" Used"/>
    <n v="2494"/>
    <x v="2"/>
    <n v="5"/>
    <x v="15"/>
    <x v="2"/>
  </r>
  <r>
    <n v="12803086"/>
    <s v="2017 Toyota Aurion Sportivo GSV50R MY16"/>
    <n v="24990"/>
    <x v="0"/>
    <s v="Aurion"/>
    <s v="Sportivo"/>
    <s v="GSV50R MY16"/>
    <x v="3"/>
    <n v="89335"/>
    <x v="3"/>
    <x v="0"/>
    <x v="0"/>
    <s v=" Used"/>
    <n v="3456"/>
    <x v="0"/>
    <n v="5"/>
    <x v="3"/>
    <x v="2"/>
  </r>
  <r>
    <n v="12803087"/>
    <s v="2018 Toyota RAV4 GX (2WD) ZSA42R MY18"/>
    <n v="31990"/>
    <x v="0"/>
    <s v="RAV4"/>
    <s v="GX (2WD)"/>
    <s v="ZSA42R MY18"/>
    <x v="15"/>
    <n v="59475"/>
    <x v="0"/>
    <x v="0"/>
    <x v="0"/>
    <s v=" Used"/>
    <n v="1987"/>
    <x v="2"/>
    <n v="5"/>
    <x v="15"/>
    <x v="2"/>
  </r>
  <r>
    <n v="12803089"/>
    <s v="2018 Volkswagen Caddy Maxi Trendline TSI220 2K MY19"/>
    <n v="39990"/>
    <x v="8"/>
    <s v="Caddy"/>
    <s v="Maxi Trendline TSI220"/>
    <s v="2K MY19"/>
    <x v="15"/>
    <n v="77317"/>
    <x v="0"/>
    <x v="0"/>
    <x v="2"/>
    <s v=" Used"/>
    <n v="1395"/>
    <x v="1"/>
    <n v="5"/>
    <x v="15"/>
    <x v="2"/>
  </r>
  <r>
    <n v="12803090"/>
    <s v="2017 Hyundai I40 Active VF4 Series II MY17"/>
    <n v="21990"/>
    <x v="7"/>
    <s v="I40"/>
    <s v="Active"/>
    <s v="VF4 Series II MY17"/>
    <x v="3"/>
    <n v="54925"/>
    <x v="3"/>
    <x v="0"/>
    <x v="1"/>
    <s v=" Used"/>
    <n v="1685"/>
    <x v="2"/>
    <n v="5"/>
    <x v="3"/>
    <x v="2"/>
  </r>
  <r>
    <n v="12803093"/>
    <s v="2017 Hyundai Tucson Highlander R-Series (awd) TLE2 MY18"/>
    <n v="31990"/>
    <x v="7"/>
    <s v="Tucson"/>
    <s v="Highlander R-Series (awd)"/>
    <s v="TLE2 MY18"/>
    <x v="3"/>
    <n v="100829"/>
    <x v="0"/>
    <x v="0"/>
    <x v="1"/>
    <s v=" Used"/>
    <n v="1995"/>
    <x v="2"/>
    <n v="5"/>
    <x v="3"/>
    <x v="2"/>
  </r>
  <r>
    <n v="12803095"/>
    <s v="2018 Mazda 6 GT (5YR) 6C MY18 (gl)"/>
    <n v="34990"/>
    <x v="10"/>
    <n v="6"/>
    <s v="GT (5YR)"/>
    <s v="6C MY18 (gl)"/>
    <x v="15"/>
    <n v="57549"/>
    <x v="0"/>
    <x v="0"/>
    <x v="0"/>
    <s v=" Used"/>
    <n v="2488"/>
    <x v="0"/>
    <n v="5"/>
    <x v="15"/>
    <x v="2"/>
  </r>
  <r>
    <n v="12803125"/>
    <s v="2018 Toyota Hiace Commuter KDH223R MY16"/>
    <n v="52000"/>
    <x v="0"/>
    <s v="Hiace"/>
    <s v="Commuter"/>
    <s v="KDH223R MY16"/>
    <x v="15"/>
    <n v="68320"/>
    <x v="34"/>
    <x v="0"/>
    <x v="1"/>
    <s v=" Used"/>
    <n v="2982"/>
    <x v="2"/>
    <n v="14"/>
    <x v="15"/>
    <x v="1"/>
  </r>
  <r>
    <n v="12803126"/>
    <s v="2017 Holden Commodore SV6 VF II MY17"/>
    <n v="32500"/>
    <x v="2"/>
    <s v="Commodore"/>
    <s v="SV6"/>
    <s v="VF II MY17"/>
    <x v="3"/>
    <n v="78000"/>
    <x v="3"/>
    <x v="0"/>
    <x v="0"/>
    <s v=" Used"/>
    <n v="3565"/>
    <x v="2"/>
    <n v="5"/>
    <x v="3"/>
    <x v="2"/>
  </r>
  <r>
    <n v="12803127"/>
    <s v="2015 Volkswagen Golf 90 TSI AU MY15"/>
    <n v="14995"/>
    <x v="8"/>
    <s v="Golf"/>
    <s v="90 TSI"/>
    <s v="AU MY15"/>
    <x v="7"/>
    <n v="150210"/>
    <x v="0"/>
    <x v="0"/>
    <x v="2"/>
    <s v=" Used"/>
    <n v="1395"/>
    <x v="2"/>
    <n v="5"/>
    <x v="7"/>
    <x v="2"/>
  </r>
  <r>
    <n v="12803128"/>
    <s v="2013 Subaru Forester 2.0D MY13"/>
    <n v="14995"/>
    <x v="12"/>
    <s v="Forester"/>
    <s v="2.0D"/>
    <s v="MY13"/>
    <x v="8"/>
    <n v="212910"/>
    <x v="0"/>
    <x v="1"/>
    <x v="1"/>
    <s v=" Used"/>
    <n v="1998"/>
    <x v="5"/>
    <n v="5"/>
    <x v="8"/>
    <x v="2"/>
  </r>
  <r>
    <n v="12803136"/>
    <s v="2007 Holden Epica CDX EP"/>
    <n v="6990"/>
    <x v="2"/>
    <s v="Epica"/>
    <s v="CDX"/>
    <s v="EP"/>
    <x v="18"/>
    <n v="168782"/>
    <x v="3"/>
    <x v="0"/>
    <x v="0"/>
    <s v=" Used"/>
    <n v="2492"/>
    <x v="0"/>
    <n v="5"/>
    <x v="18"/>
    <x v="0"/>
  </r>
  <r>
    <n v="12803137"/>
    <s v="2005 Honda Accord Euro Luxury MY05 Upgrade"/>
    <n v="6990"/>
    <x v="19"/>
    <s v="Accord Euro"/>
    <s v="Luxury"/>
    <s v="MY05 Upgrade"/>
    <x v="5"/>
    <n v="253526"/>
    <x v="3"/>
    <x v="0"/>
    <x v="2"/>
    <s v=" Used"/>
    <n v="2354"/>
    <x v="0"/>
    <n v="5"/>
    <x v="5"/>
    <x v="0"/>
  </r>
  <r>
    <n v="12803138"/>
    <s v="2008 Holden Captiva Maxx (4X4) CG MY08"/>
    <n v="8990"/>
    <x v="2"/>
    <s v="Captiva"/>
    <s v="Maxx (4X4)"/>
    <s v="CG MY08"/>
    <x v="19"/>
    <n v="167369"/>
    <x v="0"/>
    <x v="0"/>
    <x v="0"/>
    <s v=" Used"/>
    <n v="3195"/>
    <x v="5"/>
    <n v="5"/>
    <x v="19"/>
    <x v="0"/>
  </r>
  <r>
    <n v="12803141"/>
    <s v="2007 Ford Fiesta LX WQ"/>
    <n v="5990"/>
    <x v="4"/>
    <s v="Fiesta"/>
    <s v="LX"/>
    <s v="WQ"/>
    <x v="18"/>
    <n v="78890"/>
    <x v="5"/>
    <x v="1"/>
    <x v="2"/>
    <s v=" Used"/>
    <n v="1596"/>
    <x v="3"/>
    <n v="5"/>
    <x v="18"/>
    <x v="0"/>
  </r>
  <r>
    <n v="12803154"/>
    <s v="2020 Ford Ranger Raptor 2.0 (4X4) PX Mkiii MY20.75"/>
    <n v="78490"/>
    <x v="4"/>
    <s v="Ranger"/>
    <s v="Raptor 2.0 (4X4)"/>
    <s v="PX Mkiii MY20.75"/>
    <x v="9"/>
    <n v="48955"/>
    <x v="16"/>
    <x v="0"/>
    <x v="1"/>
    <s v=" Used"/>
    <n v="1996"/>
    <x v="1"/>
    <n v="5"/>
    <x v="9"/>
    <x v="1"/>
  </r>
  <r>
    <n v="12803155"/>
    <s v="2017 Subaru Outback 2.5I Premium MY17"/>
    <n v="35490"/>
    <x v="12"/>
    <s v="Outback"/>
    <s v="2.5I Premium"/>
    <s v="MY17"/>
    <x v="3"/>
    <n v="58444"/>
    <x v="0"/>
    <x v="0"/>
    <x v="2"/>
    <s v=" Used"/>
    <n v="2498"/>
    <x v="5"/>
    <n v="5"/>
    <x v="3"/>
    <x v="2"/>
  </r>
  <r>
    <n v="12803160"/>
    <s v="2021 Ford Ranger XLT 3.2 (4X4) PX Mkiii MY21.25"/>
    <n v="59990"/>
    <x v="4"/>
    <s v="Ranger"/>
    <s v="XLT 3.2 (4X4)"/>
    <s v="PX Mkiii MY21.25"/>
    <x v="1"/>
    <n v="35293"/>
    <x v="11"/>
    <x v="0"/>
    <x v="1"/>
    <s v=" Used"/>
    <n v="3198"/>
    <x v="2"/>
    <n v="5"/>
    <x v="1"/>
    <x v="1"/>
  </r>
  <r>
    <n v="12803161"/>
    <s v="2020 Mazda CX-5 Akera (4X4) MY19 (KF Series 2)"/>
    <n v="47990"/>
    <x v="10"/>
    <s v="CX-5"/>
    <s v="Akera (4X4)"/>
    <s v="MY19 (KF Series 2)"/>
    <x v="9"/>
    <n v="23829"/>
    <x v="0"/>
    <x v="0"/>
    <x v="0"/>
    <s v=" Used"/>
    <n v="2488"/>
    <x v="0"/>
    <n v="5"/>
    <x v="9"/>
    <x v="1"/>
  </r>
  <r>
    <n v="12803168"/>
    <s v="2017 Isuzu MU-X LS-M (4X4) UC MY17"/>
    <n v="48990"/>
    <x v="6"/>
    <s v="MU-X"/>
    <s v="LS-M (4X4)"/>
    <s v="UC MY17"/>
    <x v="3"/>
    <n v="90670"/>
    <x v="0"/>
    <x v="0"/>
    <x v="1"/>
    <s v=" Used"/>
    <n v="2999"/>
    <x v="2"/>
    <n v="7"/>
    <x v="3"/>
    <x v="1"/>
  </r>
  <r>
    <n v="12803184"/>
    <s v="2021 Toyota Kluger Grande 2WD GSU70R"/>
    <n v="72990"/>
    <x v="0"/>
    <s v="Kluger"/>
    <s v="Grande 2WD"/>
    <s v="GSU70R"/>
    <x v="1"/>
    <n v="5029"/>
    <x v="0"/>
    <x v="0"/>
    <x v="2"/>
    <s v=" Used"/>
    <n v="3456"/>
    <x v="0"/>
    <n v="7"/>
    <x v="1"/>
    <x v="1"/>
  </r>
  <r>
    <n v="12803188"/>
    <s v="2015 Hyundai Tucson Active X (fwd) TL"/>
    <n v="19500"/>
    <x v="7"/>
    <s v="Tucson"/>
    <s v="Active X (fwd)"/>
    <s v="TL"/>
    <x v="7"/>
    <n v="123700"/>
    <x v="0"/>
    <x v="0"/>
    <x v="0"/>
    <s v=" Used"/>
    <n v="1999"/>
    <x v="0"/>
    <n v="5"/>
    <x v="7"/>
    <x v="2"/>
  </r>
  <r>
    <n v="12803223"/>
    <s v="2018 Mercedes-Benz GLC63 S 253 MY18"/>
    <n v="122990"/>
    <x v="1"/>
    <s v="GLC63"/>
    <s v="S"/>
    <s v="253 MY18"/>
    <x v="15"/>
    <n v="43222"/>
    <x v="0"/>
    <x v="0"/>
    <x v="2"/>
    <s v=" Used"/>
    <n v="3982"/>
    <x v="2"/>
    <n v="5"/>
    <x v="15"/>
    <x v="1"/>
  </r>
  <r>
    <n v="12803226"/>
    <s v="2015 Audi Q3 2.0 TDI Quattro (130KW) 8U MY14"/>
    <n v="27980"/>
    <x v="11"/>
    <s v="Q3"/>
    <s v="2.0 TDI Quattro (130KW)"/>
    <s v="8U MY14"/>
    <x v="7"/>
    <n v="74310"/>
    <x v="0"/>
    <x v="0"/>
    <x v="1"/>
    <s v=" Used"/>
    <n v="1968"/>
    <x v="5"/>
    <n v="5"/>
    <x v="7"/>
    <x v="2"/>
  </r>
  <r>
    <n v="12803237"/>
    <s v="2014 Jaguar XKR 5.0 SC V8 X150 MY13"/>
    <n v="93500"/>
    <x v="27"/>
    <s v="XKR"/>
    <s v="5.0 SC V8"/>
    <s v="X150 MY13"/>
    <x v="12"/>
    <n v="81143"/>
    <x v="20"/>
    <x v="0"/>
    <x v="2"/>
    <s v=" Used"/>
    <n v="5000"/>
    <x v="1"/>
    <n v="4"/>
    <x v="12"/>
    <x v="1"/>
  </r>
  <r>
    <n v="12803241"/>
    <s v="2020 BMW 330I M Sport G20"/>
    <n v="59888"/>
    <x v="5"/>
    <s v="330I"/>
    <s v="M Sport"/>
    <s v="G20"/>
    <x v="9"/>
    <n v="58499"/>
    <x v="3"/>
    <x v="0"/>
    <x v="2"/>
    <s v=" Used"/>
    <n v="1998"/>
    <x v="2"/>
    <n v="5"/>
    <x v="9"/>
    <x v="1"/>
  </r>
  <r>
    <n v="12803243"/>
    <s v="2022 LDV T60 MAX PRO (4X4) SKC8"/>
    <n v="36832"/>
    <x v="28"/>
    <s v="T60"/>
    <s v="MAX PRO (4X4)"/>
    <s v="SKC8"/>
    <x v="16"/>
    <n v="14"/>
    <x v="9"/>
    <x v="1"/>
    <x v="1"/>
    <s v=" New In Stock"/>
    <n v="1996"/>
    <x v="2"/>
    <n v="5"/>
    <x v="16"/>
    <x v="2"/>
  </r>
  <r>
    <n v="12803244"/>
    <s v="2022 LDV T60 MAX PRO (4X4) SKC8"/>
    <n v="36832"/>
    <x v="28"/>
    <s v="T60"/>
    <s v="MAX PRO (4X4)"/>
    <s v="SKC8"/>
    <x v="16"/>
    <n v="16"/>
    <x v="9"/>
    <x v="1"/>
    <x v="1"/>
    <s v=" New In Stock"/>
    <n v="1996"/>
    <x v="2"/>
    <n v="5"/>
    <x v="16"/>
    <x v="2"/>
  </r>
  <r>
    <n v="12803245"/>
    <s v="2022 LDV T60 MAX PRO (4X4) SKC8"/>
    <n v="37332"/>
    <x v="28"/>
    <s v="T60"/>
    <s v="MAX PRO (4X4)"/>
    <s v="SKC8"/>
    <x v="16"/>
    <n v="15"/>
    <x v="9"/>
    <x v="1"/>
    <x v="1"/>
    <s v=" New In Stock"/>
    <n v="1996"/>
    <x v="3"/>
    <n v="5"/>
    <x v="16"/>
    <x v="2"/>
  </r>
  <r>
    <n v="12803247"/>
    <s v="2019 Toyota Landcruiser Prado VX (4X4) GDJ150R MY18"/>
    <n v="74888"/>
    <x v="0"/>
    <s v="Landcruiser Prado"/>
    <s v="VX (4X4)"/>
    <s v="GDJ150R MY18"/>
    <x v="13"/>
    <n v="61488"/>
    <x v="0"/>
    <x v="0"/>
    <x v="1"/>
    <s v=" Used"/>
    <n v="2755"/>
    <x v="0"/>
    <n v="7"/>
    <x v="13"/>
    <x v="1"/>
  </r>
  <r>
    <n v="12803248"/>
    <s v="2011 Volkswagen Tiguan 118 TSI (4X2) 5NC MY12"/>
    <n v="12990"/>
    <x v="8"/>
    <s v="Tiguan"/>
    <s v="118 TSI (4X2)"/>
    <s v="5NC MY12"/>
    <x v="4"/>
    <n v="207930"/>
    <x v="0"/>
    <x v="1"/>
    <x v="2"/>
    <s v=" Used"/>
    <n v="1390"/>
    <x v="0"/>
    <n v="5"/>
    <x v="4"/>
    <x v="2"/>
  </r>
  <r>
    <n v="12803250"/>
    <s v="2015 Hyundai Tucson Active X (fwd) TL"/>
    <n v="24790"/>
    <x v="7"/>
    <s v="Tucson"/>
    <s v="Active X (fwd)"/>
    <s v="TL"/>
    <x v="7"/>
    <n v="104933"/>
    <x v="0"/>
    <x v="1"/>
    <x v="0"/>
    <s v=" Used"/>
    <n v="1999"/>
    <x v="5"/>
    <n v="5"/>
    <x v="7"/>
    <x v="2"/>
  </r>
  <r>
    <n v="12803257"/>
    <s v="2017 Toyota Yaris Ascent NCP130R MY17"/>
    <n v="19990"/>
    <x v="0"/>
    <s v="Yaris"/>
    <s v="Ascent"/>
    <s v="NCP130R MY17"/>
    <x v="3"/>
    <n v="47410"/>
    <x v="5"/>
    <x v="0"/>
    <x v="0"/>
    <s v=" Used"/>
    <n v="1299"/>
    <x v="2"/>
    <n v="5"/>
    <x v="3"/>
    <x v="2"/>
  </r>
  <r>
    <n v="12803263"/>
    <s v="2017 Hyundai I30 Active GD4 Series 2 Update"/>
    <n v="21980"/>
    <x v="7"/>
    <s v="I30"/>
    <s v="Active"/>
    <s v="GD4 Series 2 Update"/>
    <x v="3"/>
    <n v="70347"/>
    <x v="5"/>
    <x v="0"/>
    <x v="0"/>
    <s v=" Used"/>
    <n v="1797"/>
    <x v="2"/>
    <n v="5"/>
    <x v="3"/>
    <x v="2"/>
  </r>
  <r>
    <n v="12803265"/>
    <s v="2012 Ford Ranger XL 2.2 (4X4) PX"/>
    <n v="22484"/>
    <x v="4"/>
    <s v="Ranger"/>
    <s v="XL 2.2 (4X4)"/>
    <s v="PX"/>
    <x v="11"/>
    <n v="212183"/>
    <x v="10"/>
    <x v="1"/>
    <x v="1"/>
    <s v=" Used"/>
    <n v="2198"/>
    <x v="5"/>
    <n v="5"/>
    <x v="11"/>
    <x v="2"/>
  </r>
  <r>
    <n v="12803270"/>
    <s v="2015 Volkswagen Golf R AU MY16"/>
    <n v="36890"/>
    <x v="8"/>
    <s v="Golf"/>
    <s v="R"/>
    <s v="AU MY16"/>
    <x v="7"/>
    <n v="97496"/>
    <x v="5"/>
    <x v="0"/>
    <x v="2"/>
    <s v=" Used"/>
    <n v="1984"/>
    <x v="2"/>
    <n v="5"/>
    <x v="7"/>
    <x v="2"/>
  </r>
  <r>
    <n v="12803291"/>
    <s v="2018 Volkswagen Golf 110 TDI Highline AU MY18"/>
    <n v="16990"/>
    <x v="8"/>
    <s v="Golf"/>
    <s v="110 TDI Highline"/>
    <s v="AU MY18"/>
    <x v="15"/>
    <n v="237423"/>
    <x v="0"/>
    <x v="0"/>
    <x v="1"/>
    <s v=" Used"/>
    <n v="1968"/>
    <x v="5"/>
    <n v="5"/>
    <x v="15"/>
    <x v="2"/>
  </r>
  <r>
    <n v="12803301"/>
    <s v="2017 Mazda BT-50 XT (4X4) MY16"/>
    <n v="44830"/>
    <x v="10"/>
    <s v="BT-50"/>
    <s v="XT (4X4)"/>
    <s v="MY16"/>
    <x v="3"/>
    <n v="62744"/>
    <x v="19"/>
    <x v="0"/>
    <x v="1"/>
    <s v=" Used"/>
    <n v="3196"/>
    <x v="2"/>
    <n v="5"/>
    <x v="3"/>
    <x v="1"/>
  </r>
  <r>
    <n v="12803306"/>
    <s v="2018 Mazda 2 GT (5YR) DJ"/>
    <n v="23990"/>
    <x v="10"/>
    <n v="2"/>
    <s v="GT (5YR)"/>
    <s v="DJ"/>
    <x v="15"/>
    <n v="34995"/>
    <x v="5"/>
    <x v="0"/>
    <x v="0"/>
    <s v=" Used"/>
    <n v="1496"/>
    <x v="0"/>
    <n v="5"/>
    <x v="15"/>
    <x v="2"/>
  </r>
  <r>
    <n v="12803311"/>
    <s v="2016 Isuzu D-MAX LS-U HI-Ride (4X4) TF MY15"/>
    <n v="41990"/>
    <x v="6"/>
    <s v="D-MAX"/>
    <s v="LS-U HI-Ride (4X4)"/>
    <s v="TF MY15"/>
    <x v="2"/>
    <n v="153432"/>
    <x v="10"/>
    <x v="0"/>
    <x v="1"/>
    <s v=" Used"/>
    <n v="2999"/>
    <x v="3"/>
    <n v="5"/>
    <x v="2"/>
    <x v="1"/>
  </r>
  <r>
    <n v="12803316"/>
    <s v="2019 Toyota Camry Ascent (hybrid) Axvh71R MY19"/>
    <n v="37490"/>
    <x v="0"/>
    <s v="Camry"/>
    <s v="Ascent (hybrid)"/>
    <s v="Axvh71R MY19"/>
    <x v="13"/>
    <n v="50211"/>
    <x v="3"/>
    <x v="0"/>
    <x v="3"/>
    <s v=" Used"/>
    <n v="2494"/>
    <x v="5"/>
    <n v="5"/>
    <x v="13"/>
    <x v="2"/>
  </r>
  <r>
    <n v="12803318"/>
    <s v="2013 Mazda 6 Touring 6C"/>
    <n v="18888"/>
    <x v="10"/>
    <n v="6"/>
    <s v="Touring"/>
    <s v="6C"/>
    <x v="8"/>
    <n v="123564"/>
    <x v="0"/>
    <x v="0"/>
    <x v="0"/>
    <s v=" Used"/>
    <n v="2488"/>
    <x v="5"/>
    <n v="5"/>
    <x v="8"/>
    <x v="2"/>
  </r>
  <r>
    <n v="12803319"/>
    <s v="2018 Ford Ranger XL 2.2 (4X2) PX Mkii MY18"/>
    <n v="32995"/>
    <x v="4"/>
    <s v="Ranger"/>
    <s v="XL 2.2 (4X2)"/>
    <s v="PX Mkii MY18"/>
    <x v="15"/>
    <n v="26739"/>
    <x v="4"/>
    <x v="1"/>
    <x v="1"/>
    <s v=" Used"/>
    <n v="2198"/>
    <x v="2"/>
    <n v="2"/>
    <x v="15"/>
    <x v="2"/>
  </r>
  <r>
    <n v="12803334"/>
    <s v="2007 Subaru Liberty GT-B Tuned BY STI MY07"/>
    <n v="19990"/>
    <x v="12"/>
    <s v="Liberty"/>
    <s v="GT-B Tuned BY STI"/>
    <s v="MY07"/>
    <x v="18"/>
    <n v="225213"/>
    <x v="3"/>
    <x v="1"/>
    <x v="2"/>
    <s v=" Used"/>
    <n v="2457"/>
    <x v="1"/>
    <n v="5"/>
    <x v="18"/>
    <x v="2"/>
  </r>
  <r>
    <n v="12803360"/>
    <s v="2016 Nissan X-Trail ST (4X4) T32"/>
    <n v="24990"/>
    <x v="3"/>
    <s v="X-Trail"/>
    <s v="ST (4X4)"/>
    <s v="T32"/>
    <x v="2"/>
    <n v="130773"/>
    <x v="0"/>
    <x v="0"/>
    <x v="0"/>
    <s v=" Used"/>
    <n v="2488"/>
    <x v="3"/>
    <n v="5"/>
    <x v="2"/>
    <x v="2"/>
  </r>
  <r>
    <n v="12803361"/>
    <s v="2018 Peugeot 5008 GT Line P87 MY18.5"/>
    <n v="37990"/>
    <x v="36"/>
    <n v="5008"/>
    <s v="GT Line"/>
    <s v="P87 MY18.5"/>
    <x v="15"/>
    <n v="101455"/>
    <x v="0"/>
    <x v="0"/>
    <x v="2"/>
    <s v=" Used"/>
    <n v="1598"/>
    <x v="2"/>
    <n v="7"/>
    <x v="15"/>
    <x v="2"/>
  </r>
  <r>
    <n v="12803371"/>
    <s v="2015 Toyota Landcruiser Prado Altitude (4X4) KDJ150R MY15"/>
    <n v="47990"/>
    <x v="0"/>
    <s v="Landcruiser Prado"/>
    <s v="Altitude (4X4)"/>
    <s v="KDJ150R MY15"/>
    <x v="7"/>
    <n v="228228"/>
    <x v="0"/>
    <x v="0"/>
    <x v="1"/>
    <s v=" Used"/>
    <n v="2982"/>
    <x v="5"/>
    <n v="7"/>
    <x v="7"/>
    <x v="1"/>
  </r>
  <r>
    <n v="12803388"/>
    <s v="2022 Volkswagen Passat Alltrack 162TSI 3C MY22.5"/>
    <n v="53990"/>
    <x v="8"/>
    <s v="Passat"/>
    <s v="Alltrack 162TSI"/>
    <s v="3C MY22.5"/>
    <x v="16"/>
    <n v="14"/>
    <x v="0"/>
    <x v="0"/>
    <x v="2"/>
    <s v=" Demo"/>
    <n v="1984"/>
    <x v="5"/>
    <n v="5"/>
    <x v="16"/>
    <x v="1"/>
  </r>
  <r>
    <n v="12803400"/>
    <s v="2021 Kia Carnival Platinum KA4 MY21"/>
    <n v="74990"/>
    <x v="14"/>
    <s v="Carnival"/>
    <s v="Platinum"/>
    <s v="KA4 MY21"/>
    <x v="1"/>
    <n v="6299"/>
    <x v="0"/>
    <x v="0"/>
    <x v="1"/>
    <s v=" Used"/>
    <n v="2151"/>
    <x v="1"/>
    <n v="8"/>
    <x v="1"/>
    <x v="1"/>
  </r>
  <r>
    <n v="12803401"/>
    <s v="2019 Volkswagen Tiguan 132 TSI R-Line Edition 5NA MY19"/>
    <n v="46990"/>
    <x v="8"/>
    <s v="Tiguan"/>
    <s v="132 TSI R-Line Edition"/>
    <s v="5NA MY19"/>
    <x v="13"/>
    <n v="65985"/>
    <x v="0"/>
    <x v="0"/>
    <x v="2"/>
    <s v=" Used"/>
    <n v="1984"/>
    <x v="1"/>
    <n v="5"/>
    <x v="13"/>
    <x v="1"/>
  </r>
  <r>
    <n v="12803402"/>
    <s v="2020 Subaru Forester Hybrid L (awd) MY21"/>
    <n v="39990"/>
    <x v="12"/>
    <s v="Forester"/>
    <s v="Hybrid L (awd)"/>
    <s v="MY21"/>
    <x v="9"/>
    <n v="59427"/>
    <x v="0"/>
    <x v="0"/>
    <x v="4"/>
    <s v=" Used"/>
    <n v="1995"/>
    <x v="6"/>
    <n v="5"/>
    <x v="9"/>
    <x v="2"/>
  </r>
  <r>
    <n v="12803403"/>
    <s v="2019 Mitsubishi ASX ES (2WD) XC MY19"/>
    <n v="25990"/>
    <x v="13"/>
    <s v="ASX"/>
    <s v="ES (2WD)"/>
    <s v="XC MY19"/>
    <x v="13"/>
    <n v="61199"/>
    <x v="0"/>
    <x v="0"/>
    <x v="0"/>
    <s v=" Used"/>
    <n v="1998"/>
    <x v="0"/>
    <n v="5"/>
    <x v="13"/>
    <x v="2"/>
  </r>
  <r>
    <n v="12803407"/>
    <s v="2018 Toyota Corolla SX (hybrid) ZWE211R"/>
    <n v="34990"/>
    <x v="0"/>
    <s v="Corolla"/>
    <s v="SX (hybrid)"/>
    <s v="ZWE211R"/>
    <x v="15"/>
    <n v="36533"/>
    <x v="5"/>
    <x v="0"/>
    <x v="4"/>
    <s v=" Used"/>
    <n v="1798"/>
    <x v="2"/>
    <n v="5"/>
    <x v="15"/>
    <x v="2"/>
  </r>
  <r>
    <n v="12803408"/>
    <s v="2019 Hyundai Tucson Active X (2WD) Black INT TL4 MY20"/>
    <n v="30990"/>
    <x v="7"/>
    <s v="Tucson"/>
    <s v="Active X (2WD) Black INT"/>
    <s v="TL4 MY20"/>
    <x v="13"/>
    <n v="59137"/>
    <x v="0"/>
    <x v="0"/>
    <x v="0"/>
    <s v=" Used"/>
    <n v="1999"/>
    <x v="3"/>
    <n v="5"/>
    <x v="13"/>
    <x v="2"/>
  </r>
  <r>
    <n v="12803445"/>
    <s v="2011 Lexus RX450H X Special Edition GYL15R 11 Upgrade"/>
    <n v="25950"/>
    <x v="9"/>
    <s v="RX450H"/>
    <s v="X Special Edition"/>
    <s v="GYL15R 11 Upgrade"/>
    <x v="4"/>
    <n v="157240"/>
    <x v="0"/>
    <x v="0"/>
    <x v="2"/>
    <s v=" Used"/>
    <n v="3456"/>
    <x v="5"/>
    <n v="5"/>
    <x v="4"/>
    <x v="2"/>
  </r>
  <r>
    <n v="12803450"/>
    <s v="2013 Nissan Dualis ST (4X2) J10 MY13"/>
    <n v="14990"/>
    <x v="3"/>
    <s v="Dualis"/>
    <s v="ST (4X2)"/>
    <s v="J10 MY13"/>
    <x v="8"/>
    <n v="166688"/>
    <x v="0"/>
    <x v="0"/>
    <x v="0"/>
    <s v=" Used"/>
    <n v="1997"/>
    <x v="6"/>
    <n v="5"/>
    <x v="8"/>
    <x v="2"/>
  </r>
  <r>
    <n v="12803452"/>
    <s v="2004 Mitsubishi Triton GLX MK"/>
    <n v="9995"/>
    <x v="13"/>
    <s v="Triton"/>
    <s v="GLX"/>
    <s v="MK"/>
    <x v="14"/>
    <n v="167275"/>
    <x v="4"/>
    <x v="1"/>
    <x v="0"/>
    <s v=" Used"/>
    <n v="2972"/>
    <x v="2"/>
    <n v="3"/>
    <x v="14"/>
    <x v="0"/>
  </r>
  <r>
    <n v="12803455"/>
    <s v="2003 BMW X5 4.4I E53"/>
    <n v="10490"/>
    <x v="5"/>
    <s v="X5"/>
    <s v="4.4I"/>
    <s v="E53"/>
    <x v="6"/>
    <n v="269633"/>
    <x v="0"/>
    <x v="0"/>
    <x v="2"/>
    <s v=" Used"/>
    <n v="4398"/>
    <x v="5"/>
    <n v="5"/>
    <x v="6"/>
    <x v="2"/>
  </r>
  <r>
    <n v="12803461"/>
    <s v="2019 Toyota Corolla SX Mzea12R"/>
    <n v="31990"/>
    <x v="0"/>
    <s v="Corolla"/>
    <s v="SX"/>
    <s v="Mzea12R"/>
    <x v="13"/>
    <n v="33745"/>
    <x v="5"/>
    <x v="0"/>
    <x v="0"/>
    <s v=" Used"/>
    <n v="1987"/>
    <x v="2"/>
    <n v="5"/>
    <x v="13"/>
    <x v="2"/>
  </r>
  <r>
    <n v="12803464"/>
    <s v="2022 Hyundai Palisade Highlander (8 Seat) LX2.V2 MY22"/>
    <n v="77211"/>
    <x v="7"/>
    <s v="Palisade"/>
    <s v="Highlander (8 Seat)"/>
    <s v="LX2.V2 MY22"/>
    <x v="16"/>
    <n v="5032"/>
    <x v="0"/>
    <x v="0"/>
    <x v="1"/>
    <s v=" Used"/>
    <n v="2199"/>
    <x v="1"/>
    <n v="8"/>
    <x v="16"/>
    <x v="1"/>
  </r>
  <r>
    <n v="12803470"/>
    <s v="2020 Skoda Kodiaq 132 TSI Sportline (4X4) NS MY20"/>
    <n v="54990"/>
    <x v="15"/>
    <s v="Kodiaq"/>
    <s v="132 TSI Sportline (4X4)"/>
    <s v="NS MY20"/>
    <x v="9"/>
    <n v="51750"/>
    <x v="0"/>
    <x v="0"/>
    <x v="2"/>
    <s v=" Used"/>
    <n v="1984"/>
    <x v="1"/>
    <n v="7"/>
    <x v="9"/>
    <x v="1"/>
  </r>
  <r>
    <n v="12803473"/>
    <s v="2017 Hyundai I30 SR Premium PD"/>
    <n v="28100"/>
    <x v="7"/>
    <s v="I30"/>
    <s v="SR Premium"/>
    <s v="PD"/>
    <x v="3"/>
    <n v="65512"/>
    <x v="5"/>
    <x v="0"/>
    <x v="0"/>
    <s v=" Used"/>
    <n v="1591"/>
    <x v="2"/>
    <n v="5"/>
    <x v="3"/>
    <x v="2"/>
  </r>
  <r>
    <n v="12803476"/>
    <s v="2019 Audi A3 35 Tfsi Sprtbck (1.4 Tfsi Cod) 8V MY19"/>
    <n v="38990"/>
    <x v="11"/>
    <s v="A3"/>
    <s v="35 Tfsi Sprtbck (1.4 Tfsi Cod)"/>
    <s v="8V MY19"/>
    <x v="13"/>
    <n v="16353"/>
    <x v="29"/>
    <x v="0"/>
    <x v="2"/>
    <s v=" Used"/>
    <n v="1395"/>
    <x v="1"/>
    <n v="5"/>
    <x v="13"/>
    <x v="2"/>
  </r>
  <r>
    <n v="12803481"/>
    <s v="2014 Holden Commodore SS-V Redline VF MY15"/>
    <n v="41990"/>
    <x v="2"/>
    <s v="Commodore"/>
    <s v="SS-V Redline"/>
    <s v="VF MY15"/>
    <x v="12"/>
    <n v="139652"/>
    <x v="2"/>
    <x v="0"/>
    <x v="2"/>
    <s v=" Used"/>
    <n v="5967"/>
    <x v="3"/>
    <n v="5"/>
    <x v="12"/>
    <x v="1"/>
  </r>
  <r>
    <n v="12803482"/>
    <s v="2014 Holden UTE SS VF MY15"/>
    <n v="41990"/>
    <x v="2"/>
    <s v="UTE"/>
    <s v="SS"/>
    <s v="VF MY15"/>
    <x v="12"/>
    <n v="91295"/>
    <x v="22"/>
    <x v="1"/>
    <x v="0"/>
    <s v=" Used"/>
    <n v="5967"/>
    <x v="1"/>
    <n v="2"/>
    <x v="12"/>
    <x v="1"/>
  </r>
  <r>
    <n v="12803488"/>
    <s v="2012 Ford Territory TX (4X4) SZ"/>
    <n v="11800"/>
    <x v="4"/>
    <s v="Territory"/>
    <s v="TX (4X4)"/>
    <s v="SZ"/>
    <x v="11"/>
    <n v="165206"/>
    <x v="0"/>
    <x v="0"/>
    <x v="1"/>
    <s v=" Used"/>
    <n v="2720"/>
    <x v="2"/>
    <n v="5"/>
    <x v="11"/>
    <x v="2"/>
  </r>
  <r>
    <n v="12803546"/>
    <s v="2013 Holden Barina CD TM MY13"/>
    <n v="13990"/>
    <x v="2"/>
    <s v="Barina"/>
    <s v="CD"/>
    <s v="TM MY13"/>
    <x v="8"/>
    <n v="117588"/>
    <x v="5"/>
    <x v="0"/>
    <x v="0"/>
    <s v=" Used"/>
    <n v="1598"/>
    <x v="6"/>
    <n v="5"/>
    <x v="8"/>
    <x v="2"/>
  </r>
  <r>
    <n v="12803550"/>
    <s v="2019 Subaru Forester 2.5I-S (awd) MY19"/>
    <n v="42888"/>
    <x v="12"/>
    <s v="Forester"/>
    <s v="2.5I-S (awd)"/>
    <s v="MY19"/>
    <x v="13"/>
    <n v="22810"/>
    <x v="0"/>
    <x v="0"/>
    <x v="0"/>
    <s v=" Used"/>
    <n v="2498"/>
    <x v="2"/>
    <n v="5"/>
    <x v="13"/>
    <x v="1"/>
  </r>
  <r>
    <n v="12803551"/>
    <s v="2008 Bentley Continental Flying Spur 3W"/>
    <n v="110000"/>
    <x v="40"/>
    <s v="Continental"/>
    <s v="Flying Spur"/>
    <s v="3W"/>
    <x v="19"/>
    <n v="123460"/>
    <x v="3"/>
    <x v="0"/>
    <x v="2"/>
    <s v=" Used"/>
    <n v="5998"/>
    <x v="32"/>
    <n v="4"/>
    <x v="19"/>
    <x v="1"/>
  </r>
  <r>
    <n v="12803557"/>
    <s v="2016 Suzuki Swift GL FZ"/>
    <n v="17990"/>
    <x v="24"/>
    <s v="Swift"/>
    <s v="GL"/>
    <s v="FZ"/>
    <x v="2"/>
    <n v="66277"/>
    <x v="5"/>
    <x v="0"/>
    <x v="0"/>
    <s v=" Used"/>
    <n v="1372"/>
    <x v="6"/>
    <n v="5"/>
    <x v="2"/>
    <x v="2"/>
  </r>
  <r>
    <n v="12803559"/>
    <s v="2017 Jaguar F-Pace 30D Portfolio MY17"/>
    <n v="69880"/>
    <x v="27"/>
    <s v="F-Pace"/>
    <s v="30D Portfolio"/>
    <s v="MY17"/>
    <x v="3"/>
    <n v="74500"/>
    <x v="0"/>
    <x v="0"/>
    <x v="1"/>
    <s v=" Used"/>
    <n v="2993"/>
    <x v="5"/>
    <n v="5"/>
    <x v="3"/>
    <x v="1"/>
  </r>
  <r>
    <n v="12803561"/>
    <s v="2018 Audi A4 2.0 Tfsi Quattro S Tronic S LN F4 MY18 (B9)"/>
    <n v="49880"/>
    <x v="11"/>
    <s v="A4"/>
    <s v="2.0 Tfsi Quattro S Tronic S LN"/>
    <s v="F4 MY18 (B9)"/>
    <x v="15"/>
    <n v="69639"/>
    <x v="3"/>
    <x v="0"/>
    <x v="2"/>
    <s v=" Used"/>
    <n v="1984"/>
    <x v="0"/>
    <n v="5"/>
    <x v="15"/>
    <x v="1"/>
  </r>
  <r>
    <n v="12803575"/>
    <s v="2018 Subaru Impreza 2.0I (awd) MY18"/>
    <n v="27990"/>
    <x v="12"/>
    <s v="Impreza"/>
    <s v="2.0I (awd)"/>
    <s v="MY18"/>
    <x v="15"/>
    <n v="41067"/>
    <x v="5"/>
    <x v="0"/>
    <x v="0"/>
    <s v=" Used"/>
    <n v="1995"/>
    <x v="2"/>
    <n v="5"/>
    <x v="15"/>
    <x v="2"/>
  </r>
  <r>
    <n v="12803577"/>
    <s v="2015 Land Rover Discovery Sport SD4 HSE LC MY16"/>
    <n v="35300"/>
    <x v="22"/>
    <s v="Discovery Sport"/>
    <s v="SD4 HSE"/>
    <s v="LC MY16"/>
    <x v="7"/>
    <n v="124807"/>
    <x v="0"/>
    <x v="0"/>
    <x v="1"/>
    <s v=" Used"/>
    <n v="2179"/>
    <x v="0"/>
    <n v="5"/>
    <x v="7"/>
    <x v="2"/>
  </r>
  <r>
    <n v="12803586"/>
    <s v="2018 Mazda MX-5 RF GT (black Roof) K MY17"/>
    <n v="43990"/>
    <x v="10"/>
    <s v="MX-5"/>
    <s v="RF GT (black Roof)"/>
    <s v="K MY17"/>
    <x v="15"/>
    <n v="2278"/>
    <x v="14"/>
    <x v="1"/>
    <x v="2"/>
    <s v=" Used"/>
    <n v="1998"/>
    <x v="2"/>
    <n v="2"/>
    <x v="15"/>
    <x v="1"/>
  </r>
  <r>
    <n v="12803594"/>
    <s v="2017 Kia Cerato S YD MY18"/>
    <n v="19670"/>
    <x v="14"/>
    <s v="Cerato"/>
    <s v="S"/>
    <s v="YD MY18"/>
    <x v="3"/>
    <n v="68829"/>
    <x v="5"/>
    <x v="0"/>
    <x v="0"/>
    <s v=" Used"/>
    <n v="1999"/>
    <x v="6"/>
    <n v="5"/>
    <x v="3"/>
    <x v="2"/>
  </r>
  <r>
    <n v="12803599"/>
    <s v="2019 Toyota Corolla ZR (hybrid) ZWE211R"/>
    <n v="36999"/>
    <x v="0"/>
    <s v="Corolla"/>
    <s v="ZR (hybrid)"/>
    <s v="ZWE211R"/>
    <x v="13"/>
    <n v="41451"/>
    <x v="5"/>
    <x v="0"/>
    <x v="4"/>
    <s v=" Used"/>
    <n v="1798"/>
    <x v="2"/>
    <n v="5"/>
    <x v="13"/>
    <x v="2"/>
  </r>
  <r>
    <n v="12803603"/>
    <s v="2012 Mitsubishi Outlander LS (fwd) ZH MY12"/>
    <n v="14990"/>
    <x v="13"/>
    <s v="Outlander"/>
    <s v="LS (fwd)"/>
    <s v="ZH MY12"/>
    <x v="11"/>
    <n v="158443"/>
    <x v="0"/>
    <x v="0"/>
    <x v="0"/>
    <s v=" Used"/>
    <n v="2359"/>
    <x v="2"/>
    <n v="5"/>
    <x v="11"/>
    <x v="2"/>
  </r>
  <r>
    <n v="12803605"/>
    <s v="2021 Kia Stinger GT (black Leather) CK PE MY21"/>
    <n v="69990"/>
    <x v="14"/>
    <s v="Stinger"/>
    <s v="GT (black Leather)"/>
    <s v="CK PE MY21"/>
    <x v="1"/>
    <n v="13834"/>
    <x v="3"/>
    <x v="0"/>
    <x v="0"/>
    <s v=" Used"/>
    <n v="3342"/>
    <x v="2"/>
    <n v="5"/>
    <x v="1"/>
    <x v="1"/>
  </r>
  <r>
    <n v="12803606"/>
    <s v="2016 Kia Sportage SI (fwd) QL MY16"/>
    <n v="27990"/>
    <x v="14"/>
    <s v="Sportage"/>
    <s v="SI (fwd)"/>
    <s v="QL MY16"/>
    <x v="2"/>
    <n v="32712"/>
    <x v="0"/>
    <x v="0"/>
    <x v="0"/>
    <s v=" Used"/>
    <n v="1999"/>
    <x v="6"/>
    <n v="5"/>
    <x v="2"/>
    <x v="2"/>
  </r>
  <r>
    <n v="12803621"/>
    <s v="2014 Holden UTE SS-V VF"/>
    <n v="41970"/>
    <x v="2"/>
    <s v="UTE"/>
    <s v="SS-V"/>
    <s v="VF"/>
    <x v="12"/>
    <n v="139583"/>
    <x v="22"/>
    <x v="0"/>
    <x v="0"/>
    <s v=" Used"/>
    <n v="5967"/>
    <x v="6"/>
    <n v="2"/>
    <x v="12"/>
    <x v="1"/>
  </r>
  <r>
    <n v="12803640"/>
    <s v="2018 Mercedes-Benz E400 4Matic 238 MY18"/>
    <n v="91000"/>
    <x v="1"/>
    <s v="E400"/>
    <s v="4Matic"/>
    <s v="238 MY18"/>
    <x v="15"/>
    <n v="47240"/>
    <x v="20"/>
    <x v="0"/>
    <x v="2"/>
    <s v=" Used"/>
    <n v="2996"/>
    <x v="3"/>
    <n v="4"/>
    <x v="15"/>
    <x v="1"/>
  </r>
  <r>
    <n v="12803645"/>
    <s v="2015 Toyota Kluger Grande (4X4) GSU55R"/>
    <n v="36500"/>
    <x v="0"/>
    <s v="Kluger"/>
    <s v="Grande (4X4)"/>
    <s v="GSU55R"/>
    <x v="7"/>
    <n v="163328"/>
    <x v="0"/>
    <x v="0"/>
    <x v="0"/>
    <s v=" Used"/>
    <n v="3456"/>
    <x v="1"/>
    <n v="7"/>
    <x v="7"/>
    <x v="2"/>
  </r>
  <r>
    <n v="12803661"/>
    <s v="2018 Holden Colorado LT (4X4) RG MY19"/>
    <n v="28990"/>
    <x v="2"/>
    <s v="Colorado"/>
    <s v="LT (4X4)"/>
    <s v="RG MY19"/>
    <x v="15"/>
    <n v="247443"/>
    <x v="12"/>
    <x v="0"/>
    <x v="1"/>
    <s v=" Used"/>
    <n v="2776"/>
    <x v="5"/>
    <n v="5"/>
    <x v="15"/>
    <x v="2"/>
  </r>
  <r>
    <n v="12803668"/>
    <s v="2018 Ford Everest Trend (4WD 7 Seat) UA II MY19"/>
    <n v="54990"/>
    <x v="4"/>
    <s v="Everest"/>
    <s v="Trend (4WD 7 Seat)"/>
    <s v="UA II MY19"/>
    <x v="15"/>
    <n v="91934"/>
    <x v="0"/>
    <x v="0"/>
    <x v="1"/>
    <s v=" Used"/>
    <n v="1996"/>
    <x v="3"/>
    <n v="7"/>
    <x v="15"/>
    <x v="1"/>
  </r>
  <r>
    <n v="12803690"/>
    <s v="2008 Mitsubishi Pajero VR-X LWB (4X4) 25TH ANN NS"/>
    <n v="23990"/>
    <x v="13"/>
    <s v="Pajero"/>
    <s v="VR-X LWB (4X4) 25TH ANN"/>
    <s v="NS"/>
    <x v="19"/>
    <n v="188884"/>
    <x v="0"/>
    <x v="0"/>
    <x v="0"/>
    <s v=" Used"/>
    <n v="3828"/>
    <x v="22"/>
    <n v="7"/>
    <x v="19"/>
    <x v="2"/>
  </r>
  <r>
    <n v="12803696"/>
    <s v="2019 Mini 3D Hatch Cooper S F56"/>
    <n v="47994"/>
    <x v="26"/>
    <s v="3D Hatch"/>
    <s v="Cooper S"/>
    <s v="F56"/>
    <x v="13"/>
    <n v="36315"/>
    <x v="5"/>
    <x v="0"/>
    <x v="2"/>
    <s v=" Used"/>
    <n v="1998"/>
    <x v="3"/>
    <n v="4"/>
    <x v="13"/>
    <x v="1"/>
  </r>
  <r>
    <n v="12803700"/>
    <s v="2016 Holden Barina CD TM MY16"/>
    <n v="10800"/>
    <x v="2"/>
    <s v="Barina"/>
    <s v="CD"/>
    <s v="TM MY16"/>
    <x v="2"/>
    <n v="143444"/>
    <x v="5"/>
    <x v="0"/>
    <x v="0"/>
    <s v=" Used"/>
    <n v="1598"/>
    <x v="1"/>
    <n v="5"/>
    <x v="2"/>
    <x v="2"/>
  </r>
  <r>
    <n v="12803710"/>
    <s v="2014 Jeep Compass Limited (4X4) MK MY14"/>
    <n v="12000"/>
    <x v="18"/>
    <s v="Compass"/>
    <s v="Limited (4X4)"/>
    <s v="MK MY14"/>
    <x v="12"/>
    <n v="117800"/>
    <x v="0"/>
    <x v="0"/>
    <x v="2"/>
    <s v=" Used"/>
    <n v="2359"/>
    <x v="1"/>
    <n v="5"/>
    <x v="12"/>
    <x v="2"/>
  </r>
  <r>
    <n v="12803722"/>
    <s v="2018 Mercedes-Benz GLA250 4Matic X156 MY18"/>
    <n v="43888"/>
    <x v="1"/>
    <s v="GLA250"/>
    <s v="4Matic"/>
    <s v="X156 MY18"/>
    <x v="15"/>
    <n v="79766"/>
    <x v="0"/>
    <x v="0"/>
    <x v="2"/>
    <s v=" Used"/>
    <n v="1991"/>
    <x v="5"/>
    <n v="5"/>
    <x v="15"/>
    <x v="1"/>
  </r>
  <r>
    <n v="12803742"/>
    <s v="2018 Ford Transit Custom 340L (lwb) (5 YR) VN MY18.50"/>
    <n v="44888"/>
    <x v="4"/>
    <s v="Transit Custom"/>
    <s v="340L (lwb) (5 YR)"/>
    <s v="VN MY18.50"/>
    <x v="15"/>
    <n v="69483"/>
    <x v="6"/>
    <x v="0"/>
    <x v="1"/>
    <s v=" Used"/>
    <n v="1995"/>
    <x v="3"/>
    <n v="3"/>
    <x v="15"/>
    <x v="1"/>
  </r>
  <r>
    <n v="12803744"/>
    <s v="2015 Mini Cooper S F56"/>
    <n v="31988"/>
    <x v="26"/>
    <s v="Cooper"/>
    <s v="S"/>
    <s v="F56"/>
    <x v="7"/>
    <n v="61528"/>
    <x v="5"/>
    <x v="0"/>
    <x v="2"/>
    <s v=" Used"/>
    <n v="1998"/>
    <x v="0"/>
    <n v="4"/>
    <x v="7"/>
    <x v="2"/>
  </r>
  <r>
    <n v="12803755"/>
    <s v="2014 Kia Cerato S YD MY14"/>
    <n v="14888"/>
    <x v="14"/>
    <s v="Cerato"/>
    <s v="S"/>
    <s v="YD MY14"/>
    <x v="12"/>
    <n v="102302"/>
    <x v="5"/>
    <x v="0"/>
    <x v="0"/>
    <s v=" Used"/>
    <n v="1797"/>
    <x v="5"/>
    <n v="5"/>
    <x v="12"/>
    <x v="2"/>
  </r>
  <r>
    <n v="12803756"/>
    <s v="2020 Nissan Patrol TI-L (4X4) Y62 Series 5 MY20"/>
    <n v="98888"/>
    <x v="3"/>
    <s v="Patrol"/>
    <s v="TI-L (4X4)"/>
    <s v="Y62 Series 5 MY20"/>
    <x v="9"/>
    <n v="49981"/>
    <x v="0"/>
    <x v="0"/>
    <x v="2"/>
    <s v=" Used"/>
    <n v="5552"/>
    <x v="2"/>
    <n v="7"/>
    <x v="9"/>
    <x v="1"/>
  </r>
  <r>
    <n v="12803773"/>
    <s v="2013 Ford Focus Titanium LW MK2"/>
    <n v="8500"/>
    <x v="4"/>
    <s v="Focus"/>
    <s v="Titanium"/>
    <s v="LW MK2"/>
    <x v="8"/>
    <n v="211000"/>
    <x v="3"/>
    <x v="0"/>
    <x v="0"/>
    <s v=" Used"/>
    <n v="1999"/>
    <x v="1"/>
    <n v="5"/>
    <x v="8"/>
    <x v="0"/>
  </r>
  <r>
    <n v="12803783"/>
    <s v="2002 Holden Astra CD TS"/>
    <n v="1895"/>
    <x v="2"/>
    <s v="Astra"/>
    <s v="CD"/>
    <s v="TS"/>
    <x v="22"/>
    <n v="261825"/>
    <x v="5"/>
    <x v="1"/>
    <x v="0"/>
    <s v=" Used"/>
    <n v="1796"/>
    <x v="5"/>
    <n v="5"/>
    <x v="22"/>
    <x v="0"/>
  </r>
  <r>
    <n v="12803799"/>
    <s v="2014 Nissan Patrol ST (4X4) GU Series 9"/>
    <n v="41980"/>
    <x v="3"/>
    <s v="Patrol"/>
    <s v="ST (4X4)"/>
    <s v="GU Series 9"/>
    <x v="12"/>
    <n v="111674"/>
    <x v="0"/>
    <x v="1"/>
    <x v="1"/>
    <s v=" Used"/>
    <n v="2953"/>
    <x v="2"/>
    <n v="7"/>
    <x v="12"/>
    <x v="1"/>
  </r>
  <r>
    <n v="12803803"/>
    <s v="2022 Mazda BT-50 XTR (4X2) B30C"/>
    <n v="56888"/>
    <x v="10"/>
    <s v="BT-50"/>
    <s v="XTR (4X2)"/>
    <s v="B30C"/>
    <x v="16"/>
    <n v="3001"/>
    <x v="15"/>
    <x v="0"/>
    <x v="1"/>
    <s v=" Demo"/>
    <n v="2999"/>
    <x v="2"/>
    <n v="5"/>
    <x v="16"/>
    <x v="1"/>
  </r>
  <r>
    <n v="12803805"/>
    <s v="2012 Subaru XV 2.0I MY13"/>
    <n v="18990"/>
    <x v="12"/>
    <s v="XV"/>
    <s v="2.0I"/>
    <s v="MY13"/>
    <x v="11"/>
    <n v="120027"/>
    <x v="0"/>
    <x v="0"/>
    <x v="0"/>
    <s v=" Used"/>
    <n v="1995"/>
    <x v="5"/>
    <n v="5"/>
    <x v="11"/>
    <x v="2"/>
  </r>
  <r>
    <n v="12803816"/>
    <s v="2015 Toyota Hiace LWB KDH201R MY15"/>
    <n v="29990"/>
    <x v="0"/>
    <s v="Hiace"/>
    <s v="LWB"/>
    <s v="KDH201R MY15"/>
    <x v="7"/>
    <n v="132125"/>
    <x v="6"/>
    <x v="1"/>
    <x v="1"/>
    <s v=" Used"/>
    <n v="2982"/>
    <x v="2"/>
    <n v="2"/>
    <x v="7"/>
    <x v="2"/>
  </r>
  <r>
    <n v="12803821"/>
    <s v="2011 Holden Commodore Omega VE II MY12"/>
    <n v="14990"/>
    <x v="2"/>
    <s v="Commodore"/>
    <s v="Omega"/>
    <s v="VE II MY12"/>
    <x v="4"/>
    <n v="145859"/>
    <x v="2"/>
    <x v="0"/>
    <x v="0"/>
    <s v=" Used"/>
    <n v="2997"/>
    <x v="6"/>
    <n v="5"/>
    <x v="4"/>
    <x v="2"/>
  </r>
  <r>
    <n v="12803822"/>
    <s v="2014 Toyota RAV4 GX (2WD) ZSA42R MY14 Upgrade"/>
    <n v="22990"/>
    <x v="0"/>
    <s v="RAV4"/>
    <s v="GX (2WD)"/>
    <s v="ZSA42R MY14 Upgrade"/>
    <x v="12"/>
    <n v="153681"/>
    <x v="0"/>
    <x v="0"/>
    <x v="0"/>
    <s v=" Used"/>
    <n v="1987"/>
    <x v="1"/>
    <n v="5"/>
    <x v="12"/>
    <x v="2"/>
  </r>
  <r>
    <n v="12803845"/>
    <s v="2019 Toyota Kluger GXL (4X4) GSU55R"/>
    <n v="54888"/>
    <x v="0"/>
    <s v="Kluger"/>
    <s v="GXL (4X4)"/>
    <s v="GSU55R"/>
    <x v="13"/>
    <n v="65002"/>
    <x v="0"/>
    <x v="0"/>
    <x v="0"/>
    <s v=" Used"/>
    <n v="3456"/>
    <x v="2"/>
    <n v="7"/>
    <x v="13"/>
    <x v="1"/>
  </r>
  <r>
    <n v="12803871"/>
    <s v="2013 Subaru Forester 2.0XT Premium MY13"/>
    <n v="19980"/>
    <x v="12"/>
    <s v="Forester"/>
    <s v="2.0XT Premium"/>
    <s v="MY13"/>
    <x v="8"/>
    <n v="180016"/>
    <x v="0"/>
    <x v="0"/>
    <x v="2"/>
    <s v=" Used"/>
    <n v="1998"/>
    <x v="2"/>
    <n v="5"/>
    <x v="8"/>
    <x v="2"/>
  </r>
  <r>
    <n v="12803882"/>
    <s v="2017 Mazda CX-3 S Touring (fwd) DK"/>
    <n v="28888"/>
    <x v="10"/>
    <s v="CX-3"/>
    <s v="S Touring (fwd)"/>
    <s v="DK"/>
    <x v="3"/>
    <n v="86693"/>
    <x v="0"/>
    <x v="0"/>
    <x v="0"/>
    <s v=" Used"/>
    <n v="1998"/>
    <x v="1"/>
    <n v="5"/>
    <x v="3"/>
    <x v="2"/>
  </r>
  <r>
    <n v="12803883"/>
    <s v="2014 Mitsubishi Challenger (4X4) PC MY14"/>
    <n v="23990"/>
    <x v="13"/>
    <s v="Challenger"/>
    <s v="(4X4)"/>
    <s v="PC MY14"/>
    <x v="12"/>
    <n v="150214"/>
    <x v="0"/>
    <x v="0"/>
    <x v="1"/>
    <s v=" Used"/>
    <n v="2477"/>
    <x v="0"/>
    <n v="5"/>
    <x v="12"/>
    <x v="2"/>
  </r>
  <r>
    <n v="12803884"/>
    <s v="2015 Toyota Landcruiser Prado GXL (4X4) GDJ150R MY16"/>
    <n v="53987"/>
    <x v="0"/>
    <s v="Landcruiser Prado"/>
    <s v="GXL (4X4)"/>
    <s v="GDJ150R MY16"/>
    <x v="7"/>
    <n v="71750"/>
    <x v="0"/>
    <x v="0"/>
    <x v="1"/>
    <s v=" Used"/>
    <n v="2753"/>
    <x v="2"/>
    <n v="7"/>
    <x v="7"/>
    <x v="1"/>
  </r>
  <r>
    <n v="12803900"/>
    <s v="2018 Volkswagen Tiguan 162 TSI Highline 5NA MY18"/>
    <n v="49888"/>
    <x v="8"/>
    <s v="Tiguan"/>
    <s v="162 TSI Highline"/>
    <s v="5NA MY18"/>
    <x v="15"/>
    <n v="54258"/>
    <x v="0"/>
    <x v="0"/>
    <x v="2"/>
    <s v=" Used"/>
    <n v="1984"/>
    <x v="2"/>
    <n v="5"/>
    <x v="15"/>
    <x v="1"/>
  </r>
  <r>
    <n v="12803906"/>
    <s v="2018 Toyota Hilux Workmate TGN121R MY17"/>
    <n v="25990"/>
    <x v="0"/>
    <s v="Hilux"/>
    <s v="Workmate"/>
    <s v="TGN121R MY17"/>
    <x v="15"/>
    <n v="67652"/>
    <x v="4"/>
    <x v="1"/>
    <x v="0"/>
    <s v=" Used"/>
    <n v="2694"/>
    <x v="5"/>
    <n v="2"/>
    <x v="15"/>
    <x v="2"/>
  </r>
  <r>
    <n v="12803907"/>
    <s v="2019 Volkswagen Tiguan Allspace 132 TSI Comfortline 5NA MY19 Update"/>
    <n v="40990"/>
    <x v="8"/>
    <s v="Tiguan"/>
    <s v="Allspace 132 TSI Comfortline"/>
    <s v="5NA MY19 Update"/>
    <x v="13"/>
    <n v="58380"/>
    <x v="0"/>
    <x v="0"/>
    <x v="2"/>
    <s v=" Used"/>
    <n v="1984"/>
    <x v="6"/>
    <n v="7"/>
    <x v="13"/>
    <x v="1"/>
  </r>
  <r>
    <n v="12803908"/>
    <s v="2018 Kia Sportage SI Premium (fwd) QL MY19"/>
    <n v="31990"/>
    <x v="14"/>
    <s v="Sportage"/>
    <s v="SI Premium (fwd)"/>
    <s v="QL MY19"/>
    <x v="15"/>
    <n v="38103"/>
    <x v="0"/>
    <x v="0"/>
    <x v="0"/>
    <s v=" Used"/>
    <n v="1999"/>
    <x v="5"/>
    <n v="5"/>
    <x v="15"/>
    <x v="2"/>
  </r>
  <r>
    <n v="12803909"/>
    <s v="2021 Ford Ranger XL 2.2 HI-Rider (4X2) PX Mkiii MY21.25"/>
    <n v="36990"/>
    <x v="4"/>
    <s v="Ranger"/>
    <s v="XL 2.2 HI-Rider (4X2)"/>
    <s v="PX Mkiii MY21.25"/>
    <x v="1"/>
    <n v="14067"/>
    <x v="4"/>
    <x v="0"/>
    <x v="1"/>
    <s v=" Used"/>
    <n v="2198"/>
    <x v="2"/>
    <n v="2"/>
    <x v="1"/>
    <x v="2"/>
  </r>
  <r>
    <n v="12803920"/>
    <s v="2017 Mercedes-Benz GLC250 D 253 MY18"/>
    <n v="69995"/>
    <x v="1"/>
    <s v="GLC250"/>
    <s v="D"/>
    <s v="253 MY18"/>
    <x v="3"/>
    <n v="13470"/>
    <x v="0"/>
    <x v="0"/>
    <x v="1"/>
    <s v=" Used"/>
    <n v="2143"/>
    <x v="2"/>
    <n v="5"/>
    <x v="3"/>
    <x v="1"/>
  </r>
  <r>
    <n v="12803927"/>
    <s v="2018 Ford Everest Trend (rwd) (5 YR) UA MY18"/>
    <n v="47990"/>
    <x v="4"/>
    <s v="Everest"/>
    <s v="Trend (rwd) (5 YR)"/>
    <s v="UA MY18"/>
    <x v="15"/>
    <n v="61169"/>
    <x v="0"/>
    <x v="0"/>
    <x v="1"/>
    <s v=" Used"/>
    <n v="3198"/>
    <x v="3"/>
    <n v="7"/>
    <x v="15"/>
    <x v="1"/>
  </r>
  <r>
    <n v="12803936"/>
    <s v="2016 Volkswagen Tiguan 132 TSI Comfortline 5NA"/>
    <n v="33900"/>
    <x v="8"/>
    <s v="Tiguan"/>
    <s v="132 TSI Comfortline"/>
    <s v="5NA"/>
    <x v="2"/>
    <n v="84337"/>
    <x v="0"/>
    <x v="0"/>
    <x v="2"/>
    <s v=" Used"/>
    <n v="1984"/>
    <x v="2"/>
    <n v="5"/>
    <x v="2"/>
    <x v="2"/>
  </r>
  <r>
    <n v="12803945"/>
    <s v="2020 LDV T60 Luxe (4X4) SKC8 MY20"/>
    <n v="34990"/>
    <x v="28"/>
    <s v="T60"/>
    <s v="Luxe (4X4)"/>
    <s v="SKC8 MY20"/>
    <x v="9"/>
    <n v="40019"/>
    <x v="9"/>
    <x v="0"/>
    <x v="1"/>
    <s v=" Used"/>
    <n v="2776"/>
    <x v="1"/>
    <n v="5"/>
    <x v="9"/>
    <x v="2"/>
  </r>
  <r>
    <n v="12803970"/>
    <s v="2016 Mitsubishi Triton GLX (4X4) MQ MY16"/>
    <n v="38995"/>
    <x v="13"/>
    <s v="Triton"/>
    <s v="GLX (4X4)"/>
    <s v="MQ MY16"/>
    <x v="2"/>
    <n v="35336"/>
    <x v="19"/>
    <x v="0"/>
    <x v="1"/>
    <s v=" Used"/>
    <n v="2440"/>
    <x v="2"/>
    <n v="5"/>
    <x v="2"/>
    <x v="2"/>
  </r>
  <r>
    <n v="12803973"/>
    <s v="2013 Toyota 86 GTS ZN6"/>
    <n v="28990"/>
    <x v="0"/>
    <n v="86"/>
    <s v="GTS"/>
    <s v="ZN6"/>
    <x v="8"/>
    <n v="77265"/>
    <x v="20"/>
    <x v="1"/>
    <x v="2"/>
    <s v=" Used"/>
    <n v="1998"/>
    <x v="0"/>
    <n v="4"/>
    <x v="8"/>
    <x v="2"/>
  </r>
  <r>
    <n v="12803974"/>
    <s v="2015 Isuzu D-MAX LS-Terrain HI-Ride (4X4) TF MY15"/>
    <n v="42990"/>
    <x v="6"/>
    <s v="D-MAX"/>
    <s v="LS-Terrain HI-Ride (4X4)"/>
    <s v="TF MY15"/>
    <x v="7"/>
    <n v="101475"/>
    <x v="10"/>
    <x v="0"/>
    <x v="1"/>
    <s v=" Used"/>
    <n v="2999"/>
    <x v="2"/>
    <n v="5"/>
    <x v="7"/>
    <x v="1"/>
  </r>
  <r>
    <n v="12803977"/>
    <s v="2004 Toyota Camry Ateva MCV36R"/>
    <n v="4200"/>
    <x v="0"/>
    <s v="Camry"/>
    <s v="Ateva"/>
    <s v="MCV36R"/>
    <x v="14"/>
    <n v="334000"/>
    <x v="3"/>
    <x v="0"/>
    <x v="0"/>
    <s v=" Used"/>
    <n v="2995"/>
    <x v="7"/>
    <n v="5"/>
    <x v="14"/>
    <x v="0"/>
  </r>
  <r>
    <n v="12803994"/>
    <s v="2019 Holden Colorado LTZ (4X4) (5YR) RG MY19"/>
    <n v="52990"/>
    <x v="2"/>
    <s v="Colorado"/>
    <s v="LTZ (4X4) (5YR)"/>
    <s v="RG MY19"/>
    <x v="13"/>
    <n v="73002"/>
    <x v="12"/>
    <x v="0"/>
    <x v="1"/>
    <s v=" Used"/>
    <n v="2776"/>
    <x v="2"/>
    <n v="5"/>
    <x v="13"/>
    <x v="1"/>
  </r>
  <r>
    <n v="12804000"/>
    <s v="2017 Mitsubishi Lancer Black Edition (es) CF MY17"/>
    <n v="23400"/>
    <x v="13"/>
    <s v="Lancer"/>
    <s v="Black Edition (es)"/>
    <s v="CF MY17"/>
    <x v="3"/>
    <n v="42103"/>
    <x v="3"/>
    <x v="0"/>
    <x v="0"/>
    <s v=" Used"/>
    <n v="1998"/>
    <x v="37"/>
    <n v="5"/>
    <x v="3"/>
    <x v="2"/>
  </r>
  <r>
    <n v="12804012"/>
    <s v="2021 Audi A3 35 Tfsi Mhev 8Y MY22"/>
    <n v="43950"/>
    <x v="11"/>
    <s v="A3"/>
    <s v="35 Tfsi Mhev"/>
    <s v="8Y MY22"/>
    <x v="1"/>
    <n v="14100"/>
    <x v="29"/>
    <x v="0"/>
    <x v="2"/>
    <s v=" Used"/>
    <n v="1498"/>
    <x v="0"/>
    <n v="5"/>
    <x v="1"/>
    <x v="1"/>
  </r>
  <r>
    <n v="12804017"/>
    <s v="2020 Skoda Karoq 110TSI NU MY21"/>
    <n v="33888"/>
    <x v="15"/>
    <s v="Karoq"/>
    <s v="110TSI"/>
    <s v="NU MY21"/>
    <x v="9"/>
    <n v="9975"/>
    <x v="0"/>
    <x v="0"/>
    <x v="0"/>
    <s v=" Demo"/>
    <n v="1395"/>
    <x v="0"/>
    <n v="5"/>
    <x v="9"/>
    <x v="2"/>
  </r>
  <r>
    <n v="12804023"/>
    <s v="2011 Suzuki Grand Vitara Urban (4X4) JT"/>
    <n v="17999"/>
    <x v="24"/>
    <s v="Grand Vitara"/>
    <s v="Urban (4X4)"/>
    <s v="JT"/>
    <x v="4"/>
    <n v="110660"/>
    <x v="0"/>
    <x v="0"/>
    <x v="0"/>
    <s v=" Used"/>
    <n v="2393"/>
    <x v="5"/>
    <n v="5"/>
    <x v="4"/>
    <x v="2"/>
  </r>
  <r>
    <n v="12804029"/>
    <s v="2016 Hyundai Iload Crew 6S Twin Swing TQ Series II (TQ3) MY1"/>
    <n v="35490"/>
    <x v="7"/>
    <s v="Iload"/>
    <s v="Crew 6S Twin Swing"/>
    <s v="TQ Series II (TQ3) MY1"/>
    <x v="2"/>
    <n v="97458"/>
    <x v="44"/>
    <x v="0"/>
    <x v="1"/>
    <s v=" Used"/>
    <n v="2497"/>
    <x v="2"/>
    <n v="6"/>
    <x v="2"/>
    <x v="2"/>
  </r>
  <r>
    <n v="12804050"/>
    <s v="2013 Volkswagen Golf 110 TDI Highline AU"/>
    <n v="17000"/>
    <x v="8"/>
    <s v="Golf"/>
    <s v="110 TDI Highline"/>
    <s v="AU"/>
    <x v="8"/>
    <n v="87000"/>
    <x v="5"/>
    <x v="0"/>
    <x v="1"/>
    <s v=" Used"/>
    <n v="1968"/>
    <x v="2"/>
    <n v="5"/>
    <x v="8"/>
    <x v="2"/>
  </r>
  <r>
    <n v="12804053"/>
    <s v="2013 Volkswagen Golf 110 TDI Highline AU"/>
    <n v="17000"/>
    <x v="8"/>
    <s v="Golf"/>
    <s v="110 TDI Highline"/>
    <s v="AU"/>
    <x v="8"/>
    <n v="87000"/>
    <x v="5"/>
    <x v="0"/>
    <x v="1"/>
    <s v=" Used"/>
    <n v="1968"/>
    <x v="2"/>
    <n v="5"/>
    <x v="8"/>
    <x v="2"/>
  </r>
  <r>
    <n v="12804063"/>
    <s v="2015 Volkswagen Caddy TDI250 2K MY15"/>
    <n v="21100"/>
    <x v="8"/>
    <s v="Caddy"/>
    <s v="TDI250"/>
    <s v="2K MY15"/>
    <x v="7"/>
    <n v="129000"/>
    <x v="6"/>
    <x v="0"/>
    <x v="1"/>
    <s v=" Used"/>
    <n v="1598"/>
    <x v="2"/>
    <n v="2"/>
    <x v="7"/>
    <x v="2"/>
  </r>
  <r>
    <n v="12804092"/>
    <s v="2018 Mitsubishi Triton GLX (4X4) MQ MY18"/>
    <n v="39990"/>
    <x v="13"/>
    <s v="Triton"/>
    <s v="GLX (4X4)"/>
    <s v="MQ MY18"/>
    <x v="15"/>
    <n v="30418"/>
    <x v="19"/>
    <x v="0"/>
    <x v="1"/>
    <s v=" Used"/>
    <n v="2440"/>
    <x v="2"/>
    <n v="5"/>
    <x v="15"/>
    <x v="2"/>
  </r>
  <r>
    <n v="12804142"/>
    <s v="2012 Audi TT 2.0 TDI Quattro 8J MY12"/>
    <n v="25000"/>
    <x v="11"/>
    <s v="TT"/>
    <s v="2.0 TDI Quattro"/>
    <s v="8J MY12"/>
    <x v="11"/>
    <n v="129000"/>
    <x v="20"/>
    <x v="1"/>
    <x v="1"/>
    <s v=" Used"/>
    <n v="1968"/>
    <x v="25"/>
    <n v="4"/>
    <x v="11"/>
    <x v="2"/>
  </r>
  <r>
    <n v="12804146"/>
    <s v="2007 Kia RIO Luxury (EX-L) JB"/>
    <n v="5000"/>
    <x v="14"/>
    <s v="RIO"/>
    <s v="Luxury (EX-L)"/>
    <s v="JB"/>
    <x v="18"/>
    <n v="205313"/>
    <x v="3"/>
    <x v="0"/>
    <x v="0"/>
    <s v=" Used"/>
    <n v="1599"/>
    <x v="3"/>
    <n v="5"/>
    <x v="18"/>
    <x v="0"/>
  </r>
  <r>
    <n v="12804156"/>
    <s v="2017 Holden Commodore Evoke VF II"/>
    <n v="21000"/>
    <x v="2"/>
    <s v="Commodore"/>
    <s v="Evoke"/>
    <s v="VF II"/>
    <x v="3"/>
    <n v="152720"/>
    <x v="3"/>
    <x v="0"/>
    <x v="0"/>
    <s v=" Used"/>
    <n v="2997"/>
    <x v="2"/>
    <n v="5"/>
    <x v="3"/>
    <x v="2"/>
  </r>
  <r>
    <n v="12804157"/>
    <s v="2012 Hyundai I30 CW SX 1.6 Crdi FD MY12"/>
    <n v="2800"/>
    <x v="7"/>
    <s v="I30"/>
    <s v="CW SX 1.6 Crdi"/>
    <s v="FD MY12"/>
    <x v="11"/>
    <n v="278275"/>
    <x v="0"/>
    <x v="0"/>
    <x v="1"/>
    <s v=" Used"/>
    <n v="1582"/>
    <x v="5"/>
    <n v="5"/>
    <x v="11"/>
    <x v="0"/>
  </r>
  <r>
    <n v="12804162"/>
    <s v="2015 Nissan Qashqai ST (4X2) J11"/>
    <n v="20500"/>
    <x v="3"/>
    <s v="Qashqai"/>
    <s v="ST (4X2)"/>
    <s v="J11"/>
    <x v="7"/>
    <n v="95725"/>
    <x v="0"/>
    <x v="0"/>
    <x v="0"/>
    <s v=" Used"/>
    <n v="1997"/>
    <x v="2"/>
    <n v="5"/>
    <x v="7"/>
    <x v="2"/>
  </r>
  <r>
    <n v="12804183"/>
    <s v="2022 Toyota Hilux SR (4X4) GUN126R"/>
    <n v="60990"/>
    <x v="0"/>
    <s v="Hilux"/>
    <s v="SR (4X4)"/>
    <s v="GUN126R"/>
    <x v="16"/>
    <n v="27161"/>
    <x v="16"/>
    <x v="0"/>
    <x v="1"/>
    <s v=" Used"/>
    <n v="2753"/>
    <x v="2"/>
    <n v="5"/>
    <x v="16"/>
    <x v="1"/>
  </r>
  <r>
    <n v="12804188"/>
    <s v="2019 Volkswagen Amarok V6 TDI 550 Highline 2H MY19"/>
    <n v="49880"/>
    <x v="8"/>
    <s v="Amarok"/>
    <s v="V6 TDI 550 Highline"/>
    <s v="2H MY19"/>
    <x v="13"/>
    <n v="75836"/>
    <x v="19"/>
    <x v="0"/>
    <x v="1"/>
    <s v=" Used"/>
    <n v="2967"/>
    <x v="5"/>
    <n v="5"/>
    <x v="13"/>
    <x v="1"/>
  </r>
  <r>
    <n v="12804199"/>
    <s v="2015 Toyota Yaris Ascent NCP130R MY15"/>
    <n v="8500"/>
    <x v="0"/>
    <s v="Yaris"/>
    <s v="Ascent"/>
    <s v="NCP130R MY15"/>
    <x v="7"/>
    <n v="102700"/>
    <x v="5"/>
    <x v="0"/>
    <x v="0"/>
    <s v=" Used"/>
    <n v="1299"/>
    <x v="23"/>
    <n v="5"/>
    <x v="7"/>
    <x v="0"/>
  </r>
  <r>
    <n v="12804200"/>
    <s v="2016 Renault Clio Authentique X98"/>
    <n v="12950"/>
    <x v="16"/>
    <s v="Clio"/>
    <s v="Authentique"/>
    <s v="X98"/>
    <x v="2"/>
    <n v="58200"/>
    <x v="5"/>
    <x v="1"/>
    <x v="0"/>
    <s v=" Used"/>
    <n v="898"/>
    <x v="2"/>
    <n v="5"/>
    <x v="2"/>
    <x v="2"/>
  </r>
  <r>
    <n v="12804201"/>
    <s v="2018 Volkswagen Tiguan 110 TSI Trendline 5NA MY18"/>
    <n v="32985"/>
    <x v="8"/>
    <s v="Tiguan"/>
    <s v="110 TSI Trendline"/>
    <s v="5NA MY18"/>
    <x v="15"/>
    <n v="48421"/>
    <x v="0"/>
    <x v="0"/>
    <x v="2"/>
    <s v=" Used"/>
    <n v="1395"/>
    <x v="5"/>
    <n v="5"/>
    <x v="15"/>
    <x v="2"/>
  </r>
  <r>
    <n v="12804204"/>
    <s v="2020 Kia Sportage S (fwd) QL MY20"/>
    <n v="32990"/>
    <x v="14"/>
    <s v="Sportage"/>
    <s v="S (fwd)"/>
    <s v="QL MY20"/>
    <x v="9"/>
    <n v="58943"/>
    <x v="0"/>
    <x v="0"/>
    <x v="0"/>
    <s v=" Used"/>
    <n v="1999"/>
    <x v="3"/>
    <n v="5"/>
    <x v="9"/>
    <x v="2"/>
  </r>
  <r>
    <n v="12804205"/>
    <s v="2020 Kia Sportage S (fwd) QL MY20"/>
    <n v="32888"/>
    <x v="14"/>
    <s v="Sportage"/>
    <s v="S (fwd)"/>
    <s v="QL MY20"/>
    <x v="9"/>
    <n v="59515"/>
    <x v="0"/>
    <x v="0"/>
    <x v="0"/>
    <s v=" Used"/>
    <n v="1999"/>
    <x v="2"/>
    <n v="5"/>
    <x v="9"/>
    <x v="2"/>
  </r>
  <r>
    <n v="12804226"/>
    <s v="2020 Subaru XV 2.0I-S MY20"/>
    <n v="37888"/>
    <x v="12"/>
    <s v="XV"/>
    <s v="2.0I-S"/>
    <s v="MY20"/>
    <x v="9"/>
    <n v="44286"/>
    <x v="0"/>
    <x v="0"/>
    <x v="0"/>
    <s v=" Used"/>
    <n v="1995"/>
    <x v="0"/>
    <n v="5"/>
    <x v="9"/>
    <x v="2"/>
  </r>
  <r>
    <n v="12804239"/>
    <s v="2021 Toyota Corolla ZR TWO Tone Option Mzea12R"/>
    <n v="40990"/>
    <x v="0"/>
    <s v="Corolla"/>
    <s v="ZR TWO Tone Option"/>
    <s v="Mzea12R"/>
    <x v="1"/>
    <n v="5139"/>
    <x v="5"/>
    <x v="0"/>
    <x v="0"/>
    <s v=" Used"/>
    <n v="1987"/>
    <x v="3"/>
    <n v="5"/>
    <x v="1"/>
    <x v="1"/>
  </r>
  <r>
    <n v="12804304"/>
    <s v="2013 Mitsubishi ASX (4WD) XB MY13"/>
    <n v="18993"/>
    <x v="13"/>
    <s v="ASX"/>
    <s v="(4WD)"/>
    <s v="XB MY13"/>
    <x v="8"/>
    <n v="125545"/>
    <x v="0"/>
    <x v="0"/>
    <x v="1"/>
    <s v=" Used"/>
    <n v="2268"/>
    <x v="5"/>
    <n v="5"/>
    <x v="8"/>
    <x v="2"/>
  </r>
  <r>
    <n v="12804333"/>
    <s v="2016 Audi S3 Sportback 2.0 Tfsi Quattro 8V MY15"/>
    <n v="39500"/>
    <x v="11"/>
    <s v="S3"/>
    <s v="Sportback 2.0 Tfsi Quattro"/>
    <s v="8V MY15"/>
    <x v="2"/>
    <n v="56600"/>
    <x v="5"/>
    <x v="0"/>
    <x v="2"/>
    <s v=" Used"/>
    <n v="1984"/>
    <x v="1"/>
    <n v="5"/>
    <x v="2"/>
    <x v="2"/>
  </r>
  <r>
    <n v="12804357"/>
    <s v="2020 Suzuki Vitara Turbo Series II"/>
    <n v="32990"/>
    <x v="24"/>
    <s v="Vitara"/>
    <s v="Turbo"/>
    <s v="Series II"/>
    <x v="9"/>
    <n v="34441"/>
    <x v="0"/>
    <x v="0"/>
    <x v="2"/>
    <s v=" Used"/>
    <n v="1373"/>
    <x v="2"/>
    <n v="5"/>
    <x v="9"/>
    <x v="2"/>
  </r>
  <r>
    <n v="12804359"/>
    <s v="2008 Ford Transit LOW (swb) VM"/>
    <n v="9999"/>
    <x v="4"/>
    <s v="Transit"/>
    <s v="LOW (swb)"/>
    <s v="VM"/>
    <x v="19"/>
    <n v="387600"/>
    <x v="6"/>
    <x v="1"/>
    <x v="1"/>
    <s v=" Used"/>
    <n v="2402"/>
    <x v="2"/>
    <n v="3"/>
    <x v="19"/>
    <x v="0"/>
  </r>
  <r>
    <n v="12804377"/>
    <s v="2020 Ford Ranger FX4 3.2 (4X4) Special Edition PX Mkiii MY20.25"/>
    <n v="54850"/>
    <x v="4"/>
    <s v="Ranger"/>
    <s v="FX4 3.2 (4X4) Special Edition"/>
    <s v="PX Mkiii MY20.25"/>
    <x v="9"/>
    <n v="31344"/>
    <x v="16"/>
    <x v="1"/>
    <x v="1"/>
    <s v=" Used"/>
    <n v="3198"/>
    <x v="5"/>
    <n v="5"/>
    <x v="9"/>
    <x v="1"/>
  </r>
  <r>
    <n v="12804427"/>
    <s v="2011 Nissan Dualis ST (4X2) J10 Series II"/>
    <n v="6500"/>
    <x v="3"/>
    <s v="Dualis"/>
    <s v="ST (4X2)"/>
    <s v="J10 Series II"/>
    <x v="4"/>
    <n v="344565"/>
    <x v="0"/>
    <x v="1"/>
    <x v="0"/>
    <s v=" Used"/>
    <n v="1997"/>
    <x v="5"/>
    <n v="5"/>
    <x v="4"/>
    <x v="0"/>
  </r>
  <r>
    <n v="12804428"/>
    <s v="2017 Volkswagen Tiguan 162 TSI Highline 5NA"/>
    <n v="38490"/>
    <x v="8"/>
    <s v="Tiguan"/>
    <s v="162 TSI Highline"/>
    <s v="5NA"/>
    <x v="3"/>
    <n v="79480"/>
    <x v="0"/>
    <x v="0"/>
    <x v="2"/>
    <s v=" Used"/>
    <n v="1984"/>
    <x v="15"/>
    <n v="5"/>
    <x v="3"/>
    <x v="2"/>
  </r>
  <r>
    <n v="12804459"/>
    <s v="2017 Audi A3 1.4 Tfsi COD 8V MY17"/>
    <n v="29900"/>
    <x v="11"/>
    <s v="A3"/>
    <s v="1.4 Tfsi COD"/>
    <s v="8V MY17"/>
    <x v="3"/>
    <n v="88200"/>
    <x v="3"/>
    <x v="0"/>
    <x v="2"/>
    <s v=" Used"/>
    <n v="1395"/>
    <x v="138"/>
    <n v="5"/>
    <x v="3"/>
    <x v="2"/>
  </r>
  <r>
    <n v="12804460"/>
    <s v="2013 Mitsubishi Lancer ES CJ MY13"/>
    <n v="13490"/>
    <x v="13"/>
    <s v="Lancer"/>
    <s v="ES"/>
    <s v="CJ MY13"/>
    <x v="8"/>
    <n v="111133"/>
    <x v="3"/>
    <x v="1"/>
    <x v="0"/>
    <s v=" Used"/>
    <n v="1998"/>
    <x v="5"/>
    <n v="5"/>
    <x v="8"/>
    <x v="2"/>
  </r>
  <r>
    <n v="12804462"/>
    <s v="2013 Toyota Yaris YR NCP130R"/>
    <n v="12500"/>
    <x v="0"/>
    <s v="Yaris"/>
    <s v="YR"/>
    <s v="NCP130R"/>
    <x v="8"/>
    <n v="147864"/>
    <x v="5"/>
    <x v="0"/>
    <x v="0"/>
    <s v=" Used"/>
    <n v="1299"/>
    <x v="6"/>
    <n v="5"/>
    <x v="8"/>
    <x v="2"/>
  </r>
  <r>
    <n v="12804500"/>
    <s v="2017 Toyota Hilux SR5 (4X4) GUN126R"/>
    <n v="54990"/>
    <x v="0"/>
    <s v="Hilux"/>
    <s v="SR5 (4X4)"/>
    <s v="GUN126R"/>
    <x v="3"/>
    <n v="132199"/>
    <x v="19"/>
    <x v="1"/>
    <x v="1"/>
    <s v=" Used"/>
    <n v="2753"/>
    <x v="0"/>
    <n v="5"/>
    <x v="3"/>
    <x v="1"/>
  </r>
  <r>
    <n v="12804503"/>
    <s v="2016 Toyota Fortuner GX GUN156R"/>
    <n v="35735"/>
    <x v="0"/>
    <s v="Fortuner"/>
    <s v="GX"/>
    <s v="GUN156R"/>
    <x v="2"/>
    <n v="155793"/>
    <x v="0"/>
    <x v="0"/>
    <x v="1"/>
    <s v=" Used"/>
    <n v="2753"/>
    <x v="2"/>
    <n v="7"/>
    <x v="2"/>
    <x v="2"/>
  </r>
  <r>
    <n v="12804557"/>
    <s v="2005 Ford Falcon XR6 BA Mkii"/>
    <n v="8000"/>
    <x v="4"/>
    <s v="Falcon"/>
    <s v="XR6"/>
    <s v="BA Mkii"/>
    <x v="5"/>
    <n v="306000"/>
    <x v="3"/>
    <x v="0"/>
    <x v="0"/>
    <s v=" Used"/>
    <n v="3984"/>
    <x v="139"/>
    <n v="5"/>
    <x v="5"/>
    <x v="0"/>
  </r>
  <r>
    <n v="12804573"/>
    <s v="2015 Ford Ranger XL 2.2 (4X4) PX"/>
    <n v="37000"/>
    <x v="4"/>
    <s v="Ranger"/>
    <s v="XL 2.2 (4X4)"/>
    <s v="PX"/>
    <x v="7"/>
    <n v="122000"/>
    <x v="4"/>
    <x v="1"/>
    <x v="1"/>
    <s v=" Used"/>
    <n v="2198"/>
    <x v="2"/>
    <n v="3"/>
    <x v="7"/>
    <x v="2"/>
  </r>
  <r>
    <n v="12804581"/>
    <s v="2009 Holden Commodore International VE MY09.5"/>
    <n v="10990"/>
    <x v="2"/>
    <s v="Commodore"/>
    <s v="International"/>
    <s v="VE MY09.5"/>
    <x v="10"/>
    <n v="155983"/>
    <x v="2"/>
    <x v="0"/>
    <x v="0"/>
    <s v=" Used"/>
    <n v="3565"/>
    <x v="3"/>
    <n v="5"/>
    <x v="10"/>
    <x v="2"/>
  </r>
  <r>
    <n v="12804582"/>
    <s v="2012 Mitsubishi ASX (2WD) XA MY12"/>
    <n v="12990"/>
    <x v="13"/>
    <s v="ASX"/>
    <s v="(2WD)"/>
    <s v="XA MY12"/>
    <x v="11"/>
    <n v="141855"/>
    <x v="0"/>
    <x v="1"/>
    <x v="0"/>
    <s v=" Used"/>
    <n v="1998"/>
    <x v="0"/>
    <n v="5"/>
    <x v="11"/>
    <x v="2"/>
  </r>
  <r>
    <n v="12804603"/>
    <s v="2017 Mitsubishi Outlander LS (4X2) ZK MY17"/>
    <n v="28999"/>
    <x v="13"/>
    <s v="Outlander"/>
    <s v="LS (4X2)"/>
    <s v="ZK MY17"/>
    <x v="3"/>
    <n v="77390"/>
    <x v="0"/>
    <x v="0"/>
    <x v="0"/>
    <s v=" Used"/>
    <n v="1998"/>
    <x v="2"/>
    <n v="7"/>
    <x v="3"/>
    <x v="2"/>
  </r>
  <r>
    <n v="12804604"/>
    <s v="2018 Toyota Corolla Ascent Sport ZRE182R MY17"/>
    <n v="26999"/>
    <x v="0"/>
    <s v="Corolla"/>
    <s v="Ascent Sport"/>
    <s v="ZRE182R MY17"/>
    <x v="15"/>
    <n v="48618"/>
    <x v="5"/>
    <x v="0"/>
    <x v="0"/>
    <s v=" Used"/>
    <n v="1798"/>
    <x v="1"/>
    <n v="5"/>
    <x v="15"/>
    <x v="2"/>
  </r>
  <r>
    <n v="12804605"/>
    <s v="2017 Toyota Corolla Ascent ZRE182R MY17"/>
    <n v="19999"/>
    <x v="0"/>
    <s v="Corolla"/>
    <s v="Ascent"/>
    <s v="ZRE182R MY17"/>
    <x v="3"/>
    <n v="117852"/>
    <x v="5"/>
    <x v="0"/>
    <x v="0"/>
    <s v=" Used"/>
    <n v="1798"/>
    <x v="2"/>
    <n v="5"/>
    <x v="3"/>
    <x v="2"/>
  </r>
  <r>
    <n v="12804606"/>
    <s v="2018 Mitsubishi Eclipse Cross Exceed (2WD) YA"/>
    <n v="31999"/>
    <x v="13"/>
    <s v="Eclipse Cross"/>
    <s v="Exceed (2WD)"/>
    <s v="YA"/>
    <x v="15"/>
    <n v="53988"/>
    <x v="0"/>
    <x v="0"/>
    <x v="0"/>
    <s v=" Used"/>
    <n v="1499"/>
    <x v="6"/>
    <n v="5"/>
    <x v="15"/>
    <x v="2"/>
  </r>
  <r>
    <n v="12804607"/>
    <s v="2019 Mazda CX-3 Maxx Sport (fwd) DK MY19"/>
    <n v="26999"/>
    <x v="10"/>
    <s v="CX-3"/>
    <s v="Maxx Sport (fwd)"/>
    <s v="DK MY19"/>
    <x v="13"/>
    <n v="85078"/>
    <x v="0"/>
    <x v="0"/>
    <x v="0"/>
    <s v=" Used"/>
    <n v="1998"/>
    <x v="1"/>
    <n v="5"/>
    <x v="13"/>
    <x v="2"/>
  </r>
  <r>
    <n v="12804611"/>
    <s v="2019 Subaru Forester 2.5I-S (awd) MY19"/>
    <n v="37692"/>
    <x v="12"/>
    <s v="Forester"/>
    <s v="2.5I-S (awd)"/>
    <s v="MY19"/>
    <x v="13"/>
    <n v="58260"/>
    <x v="0"/>
    <x v="0"/>
    <x v="0"/>
    <s v=" Used"/>
    <n v="2498"/>
    <x v="0"/>
    <n v="5"/>
    <x v="13"/>
    <x v="2"/>
  </r>
  <r>
    <n v="12804643"/>
    <s v="2015 Toyota Landcruiser GXL (4X4) VDJ79R MY12 Update"/>
    <n v="89995"/>
    <x v="0"/>
    <s v="Landcruiser"/>
    <s v="GXL (4X4)"/>
    <s v="VDJ79R MY12 Update"/>
    <x v="7"/>
    <n v="151123"/>
    <x v="11"/>
    <x v="1"/>
    <x v="1"/>
    <s v=" Used"/>
    <n v="4461"/>
    <x v="0"/>
    <n v="5"/>
    <x v="7"/>
    <x v="1"/>
  </r>
  <r>
    <n v="12804666"/>
    <s v="2013 BMW 320I Touring Sport Line F31"/>
    <n v="26950"/>
    <x v="5"/>
    <s v="320I"/>
    <s v="Touring Sport Line"/>
    <s v="F31"/>
    <x v="8"/>
    <n v="98312"/>
    <x v="0"/>
    <x v="0"/>
    <x v="2"/>
    <s v=" Used"/>
    <n v="1997"/>
    <x v="6"/>
    <n v="5"/>
    <x v="8"/>
    <x v="2"/>
  </r>
  <r>
    <n v="12804669"/>
    <s v="2016 Ford Ranger Wildtrak 3.2 (4X4) PX Mkii"/>
    <n v="52990"/>
    <x v="4"/>
    <s v="Ranger"/>
    <s v="Wildtrak 3.2 (4X4)"/>
    <s v="PX Mkii"/>
    <x v="2"/>
    <n v="74737"/>
    <x v="15"/>
    <x v="0"/>
    <x v="1"/>
    <s v=" Used"/>
    <n v="3198"/>
    <x v="15"/>
    <n v="5"/>
    <x v="2"/>
    <x v="1"/>
  </r>
  <r>
    <n v="12804680"/>
    <s v="2018 Audi A4 1.4 Tfsi S Tronic S Line F4 MY18 (B9)"/>
    <n v="40946"/>
    <x v="11"/>
    <s v="A4"/>
    <s v="1.4 Tfsi S Tronic S Line"/>
    <s v="F4 MY18 (B9)"/>
    <x v="15"/>
    <n v="42561"/>
    <x v="3"/>
    <x v="0"/>
    <x v="2"/>
    <s v=" Used"/>
    <n v="1395"/>
    <x v="2"/>
    <n v="5"/>
    <x v="15"/>
    <x v="1"/>
  </r>
  <r>
    <n v="12804681"/>
    <s v="2018 Volkswagen Golf 110 TSI Trendline AU MY18"/>
    <n v="21990"/>
    <x v="8"/>
    <s v="Golf"/>
    <s v="110 TSI Trendline"/>
    <s v="AU MY18"/>
    <x v="15"/>
    <n v="105211"/>
    <x v="5"/>
    <x v="0"/>
    <x v="2"/>
    <s v=" Used"/>
    <n v="1395"/>
    <x v="1"/>
    <n v="5"/>
    <x v="15"/>
    <x v="2"/>
  </r>
  <r>
    <n v="12804685"/>
    <s v="2017 Mitsubishi Pajero Sport GLX (4X4) 5 Seat MY17"/>
    <n v="39990"/>
    <x v="13"/>
    <s v="Pajero Sport"/>
    <s v="GLX (4X4) 5 Seat"/>
    <s v="MY17"/>
    <x v="3"/>
    <n v="103824"/>
    <x v="0"/>
    <x v="0"/>
    <x v="1"/>
    <s v=" Used"/>
    <n v="2442"/>
    <x v="2"/>
    <n v="5"/>
    <x v="3"/>
    <x v="2"/>
  </r>
  <r>
    <n v="12804686"/>
    <s v="2021 Mitsubishi Pajero GLS (4X4) 7 Seat NX MY21"/>
    <n v="67990"/>
    <x v="13"/>
    <s v="Pajero"/>
    <s v="GLS (4X4) 7 Seat"/>
    <s v="NX MY21"/>
    <x v="1"/>
    <n v="24128"/>
    <x v="0"/>
    <x v="0"/>
    <x v="1"/>
    <s v=" Used"/>
    <n v="3200"/>
    <x v="2"/>
    <n v="7"/>
    <x v="1"/>
    <x v="1"/>
  </r>
  <r>
    <n v="12804704"/>
    <s v="2013 Ford Focus ST LW MK2"/>
    <n v="22990"/>
    <x v="4"/>
    <s v="Focus"/>
    <s v="ST"/>
    <s v="LW MK2"/>
    <x v="8"/>
    <n v="73852"/>
    <x v="5"/>
    <x v="1"/>
    <x v="2"/>
    <s v=" Used"/>
    <n v="1999"/>
    <x v="5"/>
    <n v="5"/>
    <x v="8"/>
    <x v="2"/>
  </r>
  <r>
    <n v="12804713"/>
    <s v="2004 Mitsubishi Magna ES TL"/>
    <n v="4900"/>
    <x v="13"/>
    <s v="Magna"/>
    <s v="ES"/>
    <s v="TL"/>
    <x v="14"/>
    <n v="273537"/>
    <x v="3"/>
    <x v="0"/>
    <x v="0"/>
    <s v=" Used"/>
    <n v="3497"/>
    <x v="5"/>
    <n v="5"/>
    <x v="14"/>
    <x v="0"/>
  </r>
  <r>
    <n v="12804718"/>
    <s v="2018 Mazda CX-5 Maxx Sport (4X4) MY18 (KF Series 2)"/>
    <n v="29966"/>
    <x v="10"/>
    <s v="CX-5"/>
    <s v="Maxx Sport (4X4)"/>
    <s v="MY18 (KF Series 2)"/>
    <x v="15"/>
    <n v="126842"/>
    <x v="0"/>
    <x v="0"/>
    <x v="0"/>
    <s v=" Used"/>
    <n v="2488"/>
    <x v="0"/>
    <n v="5"/>
    <x v="15"/>
    <x v="2"/>
  </r>
  <r>
    <n v="12804729"/>
    <s v="2011 Toyota Corolla Conquest ZRE152R MY11"/>
    <n v="12500"/>
    <x v="0"/>
    <s v="Corolla"/>
    <s v="Conquest"/>
    <s v="ZRE152R MY11"/>
    <x v="4"/>
    <n v="160200"/>
    <x v="5"/>
    <x v="0"/>
    <x v="0"/>
    <s v=" Used"/>
    <n v="1798"/>
    <x v="1"/>
    <n v="5"/>
    <x v="4"/>
    <x v="2"/>
  </r>
  <r>
    <n v="12804732"/>
    <s v="2016 Hyundai Tucson Elite (fwd) TL Upgrade"/>
    <n v="24849"/>
    <x v="7"/>
    <s v="Tucson"/>
    <s v="Elite (fwd)"/>
    <s v="TL Upgrade"/>
    <x v="2"/>
    <n v="69501"/>
    <x v="0"/>
    <x v="0"/>
    <x v="0"/>
    <s v=" Used"/>
    <n v="1999"/>
    <x v="0"/>
    <n v="5"/>
    <x v="2"/>
    <x v="2"/>
  </r>
  <r>
    <n v="12804734"/>
    <s v="2014 Nissan Patrol ST (4X4) GU Series 9"/>
    <n v="35754"/>
    <x v="3"/>
    <s v="Patrol"/>
    <s v="ST (4X4)"/>
    <s v="GU Series 9"/>
    <x v="12"/>
    <n v="133736"/>
    <x v="0"/>
    <x v="0"/>
    <x v="1"/>
    <s v=" Used"/>
    <n v="2953"/>
    <x v="23"/>
    <n v="7"/>
    <x v="12"/>
    <x v="2"/>
  </r>
  <r>
    <n v="12804740"/>
    <s v="2021 LDV T60 PRO (4X4) SKC8 MY21"/>
    <n v="31000"/>
    <x v="28"/>
    <s v="T60"/>
    <s v="PRO (4X4)"/>
    <s v="SKC8 MY21"/>
    <x v="1"/>
    <n v="40690"/>
    <x v="9"/>
    <x v="1"/>
    <x v="1"/>
    <s v=" Used"/>
    <n v="2776"/>
    <x v="2"/>
    <n v="5"/>
    <x v="1"/>
    <x v="2"/>
  </r>
  <r>
    <n v="12804758"/>
    <s v="2015 Toyota Yaris Ascent NCP130R MY15"/>
    <n v="18990"/>
    <x v="0"/>
    <s v="Yaris"/>
    <s v="Ascent"/>
    <s v="NCP130R MY15"/>
    <x v="7"/>
    <n v="58221"/>
    <x v="5"/>
    <x v="0"/>
    <x v="0"/>
    <s v=" Used"/>
    <n v="1299"/>
    <x v="6"/>
    <n v="5"/>
    <x v="7"/>
    <x v="2"/>
  </r>
  <r>
    <n v="12804764"/>
    <s v="2013 Holden Colorado LX (4X4) RG"/>
    <n v="28990"/>
    <x v="2"/>
    <s v="Colorado"/>
    <s v="LX (4X4)"/>
    <s v="RG"/>
    <x v="8"/>
    <n v="156517"/>
    <x v="4"/>
    <x v="0"/>
    <x v="1"/>
    <s v=" Used"/>
    <n v="2776"/>
    <x v="2"/>
    <n v="2"/>
    <x v="8"/>
    <x v="2"/>
  </r>
  <r>
    <n v="12804766"/>
    <s v="2014 Honda CR-V VTI (4X4) 30 MY15"/>
    <n v="16933"/>
    <x v="19"/>
    <s v="CR-V"/>
    <s v="VTI (4X4)"/>
    <s v="30 MY15"/>
    <x v="12"/>
    <n v="177269"/>
    <x v="0"/>
    <x v="0"/>
    <x v="0"/>
    <s v=" Used"/>
    <n v="2354"/>
    <x v="2"/>
    <n v="5"/>
    <x v="12"/>
    <x v="2"/>
  </r>
  <r>
    <n v="12804768"/>
    <s v="2017 Nissan X-Trail ST (2WD) T32 Series 2"/>
    <n v="22997"/>
    <x v="3"/>
    <s v="X-Trail"/>
    <s v="ST (2WD)"/>
    <s v="T32 Series 2"/>
    <x v="3"/>
    <n v="112167"/>
    <x v="0"/>
    <x v="0"/>
    <x v="0"/>
    <s v=" Used"/>
    <n v="2488"/>
    <x v="2"/>
    <n v="5"/>
    <x v="3"/>
    <x v="2"/>
  </r>
  <r>
    <n v="12804769"/>
    <s v="2021 LDV T60 Luxe (4X4) SKC8 MY21"/>
    <n v="38700"/>
    <x v="28"/>
    <s v="T60"/>
    <s v="Luxe (4X4)"/>
    <s v="SKC8 MY21"/>
    <x v="1"/>
    <n v="30675"/>
    <x v="9"/>
    <x v="0"/>
    <x v="1"/>
    <s v=" Used"/>
    <n v="2776"/>
    <x v="1"/>
    <n v="5"/>
    <x v="1"/>
    <x v="2"/>
  </r>
  <r>
    <n v="12804773"/>
    <s v="2011 Volkswagen Golf GTD 1K MY12"/>
    <n v="13990"/>
    <x v="8"/>
    <s v="Golf"/>
    <s v="GTD"/>
    <s v="1K MY12"/>
    <x v="4"/>
    <n v="178106"/>
    <x v="5"/>
    <x v="0"/>
    <x v="1"/>
    <s v=" Used"/>
    <n v="1968"/>
    <x v="2"/>
    <n v="5"/>
    <x v="4"/>
    <x v="2"/>
  </r>
  <r>
    <n v="12804775"/>
    <s v="2009 Holden Commodore Berlina VE MY09.5"/>
    <n v="5995"/>
    <x v="2"/>
    <s v="Commodore"/>
    <s v="Berlina"/>
    <s v="VE MY09.5"/>
    <x v="10"/>
    <n v="120000"/>
    <x v="3"/>
    <x v="0"/>
    <x v="0"/>
    <s v=" Used"/>
    <n v="3565"/>
    <x v="5"/>
    <n v="5"/>
    <x v="10"/>
    <x v="0"/>
  </r>
  <r>
    <n v="12804810"/>
    <s v="2020 Mitsubishi Triton GLX-R (4X4) MR MY21"/>
    <n v="46990"/>
    <x v="13"/>
    <s v="Triton"/>
    <s v="GLX-R (4X4)"/>
    <s v="MR MY21"/>
    <x v="9"/>
    <n v="71672"/>
    <x v="16"/>
    <x v="0"/>
    <x v="1"/>
    <s v=" Used"/>
    <n v="2442"/>
    <x v="2"/>
    <n v="5"/>
    <x v="9"/>
    <x v="1"/>
  </r>
  <r>
    <n v="12804837"/>
    <s v="2019 Kia Sportage SI (fwd) QL MY19"/>
    <n v="29935"/>
    <x v="14"/>
    <s v="Sportage"/>
    <s v="SI (fwd)"/>
    <s v="QL MY19"/>
    <x v="13"/>
    <n v="91576"/>
    <x v="0"/>
    <x v="0"/>
    <x v="0"/>
    <s v=" Used"/>
    <n v="1999"/>
    <x v="2"/>
    <n v="5"/>
    <x v="13"/>
    <x v="2"/>
  </r>
  <r>
    <n v="12804838"/>
    <s v="2019 Volkswagen Tiguan Allspace 162 TSI Highline 5NA MY20"/>
    <n v="55250"/>
    <x v="8"/>
    <s v="Tiguan"/>
    <s v="Allspace 162 TSI Highline"/>
    <s v="5NA MY20"/>
    <x v="13"/>
    <n v="55212"/>
    <x v="0"/>
    <x v="0"/>
    <x v="2"/>
    <s v=" Used"/>
    <n v="1984"/>
    <x v="0"/>
    <n v="7"/>
    <x v="13"/>
    <x v="1"/>
  </r>
  <r>
    <n v="12804840"/>
    <s v="2018 Skoda Kodiaq 140 TDI Sportline NS MY18.5"/>
    <n v="39359"/>
    <x v="15"/>
    <s v="Kodiaq"/>
    <s v="140 TDI Sportline"/>
    <s v="NS MY18.5"/>
    <x v="15"/>
    <n v="115559"/>
    <x v="0"/>
    <x v="0"/>
    <x v="1"/>
    <s v=" Used"/>
    <n v="1968"/>
    <x v="0"/>
    <n v="7"/>
    <x v="15"/>
    <x v="2"/>
  </r>
  <r>
    <n v="12804843"/>
    <s v="2017 Mitsubishi Triton GLS (4X4) Sports EDT MQ MY17"/>
    <n v="36885"/>
    <x v="13"/>
    <s v="Triton"/>
    <s v="GLS (4X4) Sports EDT"/>
    <s v="MQ MY17"/>
    <x v="3"/>
    <n v="126210"/>
    <x v="19"/>
    <x v="0"/>
    <x v="1"/>
    <s v=" Used"/>
    <n v="2440"/>
    <x v="2"/>
    <n v="5"/>
    <x v="3"/>
    <x v="2"/>
  </r>
  <r>
    <n v="12804850"/>
    <s v="2015 Audi A4 2.0 Tfsi Ambition Quattro B8 (8K) MY15"/>
    <n v="32970"/>
    <x v="11"/>
    <s v="A4"/>
    <s v="2.0 Tfsi Ambition Quattro"/>
    <s v="B8 (8K) MY15"/>
    <x v="7"/>
    <n v="37751"/>
    <x v="3"/>
    <x v="0"/>
    <x v="2"/>
    <s v=" Used"/>
    <n v="1984"/>
    <x v="2"/>
    <n v="5"/>
    <x v="7"/>
    <x v="2"/>
  </r>
  <r>
    <n v="12804873"/>
    <s v="2016 Hyundai Tucson Active (fwd) TLE"/>
    <n v="25990"/>
    <x v="7"/>
    <s v="Tucson"/>
    <s v="Active (fwd)"/>
    <s v="TLE"/>
    <x v="2"/>
    <n v="60522"/>
    <x v="0"/>
    <x v="1"/>
    <x v="0"/>
    <s v=" Used"/>
    <n v="1999"/>
    <x v="1"/>
    <n v="5"/>
    <x v="2"/>
    <x v="2"/>
  </r>
  <r>
    <n v="12804876"/>
    <s v="2019 Hyundai I30 N Performance LUX Pde.3 MY20"/>
    <n v="45990"/>
    <x v="7"/>
    <s v="I30"/>
    <s v="N Performance LUX"/>
    <s v="Pde.3 MY20"/>
    <x v="13"/>
    <n v="18496"/>
    <x v="30"/>
    <x v="1"/>
    <x v="2"/>
    <s v=" Used"/>
    <n v="1998"/>
    <x v="2"/>
    <n v="5"/>
    <x v="13"/>
    <x v="1"/>
  </r>
  <r>
    <n v="12804884"/>
    <s v="2017 Mercedes-Benz C63 S 205 MY17.5"/>
    <n v="99900"/>
    <x v="1"/>
    <s v="C63"/>
    <s v="S"/>
    <s v="205 MY17.5"/>
    <x v="3"/>
    <n v="70864"/>
    <x v="3"/>
    <x v="0"/>
    <x v="2"/>
    <s v=" Used"/>
    <n v="3982"/>
    <x v="5"/>
    <n v="4"/>
    <x v="3"/>
    <x v="1"/>
  </r>
  <r>
    <n v="12804902"/>
    <s v="2020 Toyota Hilux SR5 (4X4) GUN126R Facelift"/>
    <n v="62990"/>
    <x v="0"/>
    <s v="Hilux"/>
    <s v="SR5 (4X4)"/>
    <s v="GUN126R Facelift"/>
    <x v="9"/>
    <n v="119756"/>
    <x v="16"/>
    <x v="0"/>
    <x v="1"/>
    <s v=" Used"/>
    <n v="2753"/>
    <x v="1"/>
    <n v="5"/>
    <x v="9"/>
    <x v="1"/>
  </r>
  <r>
    <n v="12804905"/>
    <s v="2013 Volkswagen Amarok TDI420 Trendline (4X4) 2H MY12.5"/>
    <n v="26850"/>
    <x v="8"/>
    <s v="Amarok"/>
    <s v="TDI420 Trendline (4X4)"/>
    <s v="2H MY12.5"/>
    <x v="8"/>
    <n v="188383"/>
    <x v="19"/>
    <x v="0"/>
    <x v="1"/>
    <s v=" Used"/>
    <n v="1968"/>
    <x v="0"/>
    <n v="5"/>
    <x v="8"/>
    <x v="2"/>
  </r>
  <r>
    <n v="12804917"/>
    <s v="2019 Hyundai I30 Active PD2 MY20"/>
    <n v="21990"/>
    <x v="7"/>
    <s v="I30"/>
    <s v="Active"/>
    <s v="PD2 MY20"/>
    <x v="13"/>
    <n v="81751"/>
    <x v="5"/>
    <x v="0"/>
    <x v="0"/>
    <s v=" Used"/>
    <n v="1999"/>
    <x v="6"/>
    <n v="5"/>
    <x v="13"/>
    <x v="2"/>
  </r>
  <r>
    <n v="12804920"/>
    <s v="2022 Hyundai Santa FE Crdi (awd) Tm.v4 MY22"/>
    <n v="54042"/>
    <x v="7"/>
    <s v="Santa FE"/>
    <s v="Crdi (awd)"/>
    <s v="Tm.v4 MY22"/>
    <x v="16"/>
    <n v="45"/>
    <x v="0"/>
    <x v="0"/>
    <x v="1"/>
    <s v=" New In Stock"/>
    <n v="2151"/>
    <x v="2"/>
    <n v="7"/>
    <x v="16"/>
    <x v="1"/>
  </r>
  <r>
    <n v="12804922"/>
    <s v="2007 Chrysler 300C CRD LE MY06"/>
    <n v="19990"/>
    <x v="33"/>
    <s v="300C"/>
    <s v="CRD"/>
    <s v="LE MY06"/>
    <x v="18"/>
    <n v="156055"/>
    <x v="3"/>
    <x v="0"/>
    <x v="1"/>
    <s v=" Used"/>
    <n v="2987"/>
    <x v="0"/>
    <n v="5"/>
    <x v="18"/>
    <x v="2"/>
  </r>
  <r>
    <n v="12804933"/>
    <s v="2013 Holden Commodore SS VF"/>
    <n v="28500"/>
    <x v="2"/>
    <s v="Commodore"/>
    <s v="SS"/>
    <s v="VF"/>
    <x v="8"/>
    <n v="159250"/>
    <x v="2"/>
    <x v="0"/>
    <x v="2"/>
    <s v=" Used"/>
    <n v="5967"/>
    <x v="1"/>
    <n v="5"/>
    <x v="8"/>
    <x v="2"/>
  </r>
  <r>
    <n v="12804945"/>
    <s v="2017 Toyota RAV4 GX (4X4) ALA49R MY17"/>
    <n v="27800"/>
    <x v="0"/>
    <s v="RAV4"/>
    <s v="GX (4X4)"/>
    <s v="ALA49R MY17"/>
    <x v="3"/>
    <n v="158147"/>
    <x v="0"/>
    <x v="0"/>
    <x v="1"/>
    <s v=" Used"/>
    <n v="2231"/>
    <x v="2"/>
    <n v="5"/>
    <x v="3"/>
    <x v="2"/>
  </r>
  <r>
    <n v="12804948"/>
    <s v="2019 Subaru Forester 2.5I-L (awd) MY19"/>
    <n v="39990"/>
    <x v="12"/>
    <s v="Forester"/>
    <s v="2.5I-L (awd)"/>
    <s v="MY19"/>
    <x v="13"/>
    <n v="28681"/>
    <x v="0"/>
    <x v="0"/>
    <x v="0"/>
    <s v=" Used"/>
    <n v="2498"/>
    <x v="5"/>
    <n v="5"/>
    <x v="13"/>
    <x v="2"/>
  </r>
  <r>
    <n v="12804949"/>
    <s v="2018 Toyota Landcruiser GXL (4X4) VDJ79R"/>
    <n v="93990"/>
    <x v="0"/>
    <s v="Landcruiser"/>
    <s v="GXL (4X4)"/>
    <s v="VDJ79R"/>
    <x v="15"/>
    <n v="150492"/>
    <x v="11"/>
    <x v="1"/>
    <x v="1"/>
    <s v=" Used"/>
    <n v="4461"/>
    <x v="3"/>
    <n v="5"/>
    <x v="15"/>
    <x v="1"/>
  </r>
  <r>
    <n v="12804950"/>
    <s v="2021 Toyota Hilux SR5 (4X4) GUN126R Facelift"/>
    <n v="64990"/>
    <x v="0"/>
    <s v="Hilux"/>
    <s v="SR5 (4X4)"/>
    <s v="GUN126R Facelift"/>
    <x v="1"/>
    <n v="26836"/>
    <x v="11"/>
    <x v="0"/>
    <x v="1"/>
    <s v=" Used"/>
    <n v="2753"/>
    <x v="2"/>
    <n v="5"/>
    <x v="1"/>
    <x v="1"/>
  </r>
  <r>
    <n v="12804951"/>
    <s v="2018 Subaru Forester 2.0I-L MY18"/>
    <n v="25990"/>
    <x v="12"/>
    <s v="Forester"/>
    <s v="2.0I-L"/>
    <s v="MY18"/>
    <x v="15"/>
    <n v="107092"/>
    <x v="0"/>
    <x v="1"/>
    <x v="0"/>
    <s v=" Used"/>
    <n v="1995"/>
    <x v="2"/>
    <n v="5"/>
    <x v="15"/>
    <x v="2"/>
  </r>
  <r>
    <n v="12804952"/>
    <s v="2021 Volkswagen Amarok TDI580 Highline 4Motion 2H MY21"/>
    <n v="63000"/>
    <x v="8"/>
    <s v="Amarok"/>
    <s v="TDI580 Highline 4Motion"/>
    <s v="2H MY21"/>
    <x v="1"/>
    <n v="17140"/>
    <x v="19"/>
    <x v="0"/>
    <x v="1"/>
    <s v=" Used"/>
    <n v="2967"/>
    <x v="19"/>
    <n v="5"/>
    <x v="1"/>
    <x v="1"/>
  </r>
  <r>
    <n v="12804957"/>
    <s v="2017 Toyota Kluger GX (4X2) GSU50R"/>
    <n v="33999"/>
    <x v="0"/>
    <s v="Kluger"/>
    <s v="GX (4X2)"/>
    <s v="GSU50R"/>
    <x v="3"/>
    <n v="179185"/>
    <x v="0"/>
    <x v="0"/>
    <x v="0"/>
    <s v=" Used"/>
    <n v="3456"/>
    <x v="4"/>
    <n v="7"/>
    <x v="3"/>
    <x v="2"/>
  </r>
  <r>
    <n v="12804994"/>
    <s v="2015 Holden Colorado LS (4X2) RG MY16"/>
    <n v="29990"/>
    <x v="2"/>
    <s v="Colorado"/>
    <s v="LS (4X2)"/>
    <s v="RG MY16"/>
    <x v="7"/>
    <n v="100976"/>
    <x v="4"/>
    <x v="0"/>
    <x v="1"/>
    <s v=" Used"/>
    <n v="2776"/>
    <x v="2"/>
    <n v="2"/>
    <x v="7"/>
    <x v="2"/>
  </r>
  <r>
    <n v="12805000"/>
    <s v="2014 Holden Cruze SRI JH MY14"/>
    <n v="13990"/>
    <x v="2"/>
    <s v="Cruze"/>
    <s v="SRI"/>
    <s v="JH MY14"/>
    <x v="12"/>
    <n v="95631"/>
    <x v="3"/>
    <x v="0"/>
    <x v="0"/>
    <s v=" Used"/>
    <n v="1600"/>
    <x v="5"/>
    <n v="5"/>
    <x v="12"/>
    <x v="2"/>
  </r>
  <r>
    <n v="12805005"/>
    <s v="2019 Audi S3 2.0 Tfsi Quattro 8V MY19A"/>
    <n v="57995"/>
    <x v="11"/>
    <s v="S3"/>
    <s v="2.0 Tfsi Quattro"/>
    <s v="8V MY19A"/>
    <x v="13"/>
    <n v="70608"/>
    <x v="3"/>
    <x v="0"/>
    <x v="2"/>
    <s v=" Used"/>
    <n v="1984"/>
    <x v="0"/>
    <n v="5"/>
    <x v="13"/>
    <x v="1"/>
  </r>
  <r>
    <n v="12805006"/>
    <s v="2018 Audi Q2 35 Tfsi (1.4 Tfsi) GA MY19"/>
    <n v="39995"/>
    <x v="11"/>
    <s v="Q2"/>
    <s v="35 Tfsi (1.4 Tfsi)"/>
    <s v="GA MY19"/>
    <x v="15"/>
    <n v="35642"/>
    <x v="0"/>
    <x v="0"/>
    <x v="2"/>
    <s v=" Used"/>
    <n v="1395"/>
    <x v="2"/>
    <n v="5"/>
    <x v="15"/>
    <x v="2"/>
  </r>
  <r>
    <n v="12805023"/>
    <s v="2016 Ford Ranger XL 3.2 (4X4) PX Mkii MY17"/>
    <n v="34990"/>
    <x v="4"/>
    <s v="Ranger"/>
    <s v="XL 3.2 (4X4)"/>
    <s v="PX Mkii MY17"/>
    <x v="2"/>
    <n v="227565"/>
    <x v="13"/>
    <x v="1"/>
    <x v="1"/>
    <s v=" Used"/>
    <n v="3198"/>
    <x v="2"/>
    <n v="4"/>
    <x v="2"/>
    <x v="2"/>
  </r>
  <r>
    <n v="12805034"/>
    <s v="2016 Mazda 2 Genki DJ MY16"/>
    <n v="18990"/>
    <x v="10"/>
    <n v="2"/>
    <s v="Genki"/>
    <s v="DJ MY16"/>
    <x v="2"/>
    <n v="74057"/>
    <x v="5"/>
    <x v="1"/>
    <x v="0"/>
    <s v=" Used"/>
    <n v="1496"/>
    <x v="1"/>
    <n v="5"/>
    <x v="2"/>
    <x v="2"/>
  </r>
  <r>
    <n v="12805036"/>
    <s v="2017 Kia Sportage SI (fwd) QL MY18"/>
    <n v="24601"/>
    <x v="14"/>
    <s v="Sportage"/>
    <s v="SI (fwd)"/>
    <s v="QL MY18"/>
    <x v="3"/>
    <n v="99800"/>
    <x v="0"/>
    <x v="0"/>
    <x v="0"/>
    <s v=" Used"/>
    <n v="1999"/>
    <x v="2"/>
    <n v="5"/>
    <x v="3"/>
    <x v="2"/>
  </r>
  <r>
    <n v="12805043"/>
    <s v="2003 Ford Falcon XT BA"/>
    <n v="5000"/>
    <x v="4"/>
    <s v="Falcon"/>
    <s v="XT"/>
    <s v="BA"/>
    <x v="6"/>
    <n v="233460"/>
    <x v="3"/>
    <x v="0"/>
    <x v="0"/>
    <s v=" Used"/>
    <n v="3984"/>
    <x v="5"/>
    <n v="5"/>
    <x v="6"/>
    <x v="0"/>
  </r>
  <r>
    <n v="12805047"/>
    <s v="2014 Honda Odyssey VTI-L RC"/>
    <n v="31888"/>
    <x v="19"/>
    <s v="Odyssey"/>
    <s v="VTI-L"/>
    <s v="RC"/>
    <x v="12"/>
    <n v="108200"/>
    <x v="0"/>
    <x v="0"/>
    <x v="0"/>
    <s v=" Used"/>
    <n v="2356"/>
    <x v="1"/>
    <n v="7"/>
    <x v="12"/>
    <x v="2"/>
  </r>
  <r>
    <n v="12805062"/>
    <s v="2017 Toyota Hilux SR5 (4X4) GUN126R MY17"/>
    <n v="38990"/>
    <x v="0"/>
    <s v="Hilux"/>
    <s v="SR5 (4X4)"/>
    <s v="GUN126R MY17"/>
    <x v="3"/>
    <n v="274819"/>
    <x v="19"/>
    <x v="0"/>
    <x v="1"/>
    <s v=" Used"/>
    <n v="2753"/>
    <x v="2"/>
    <n v="5"/>
    <x v="3"/>
    <x v="2"/>
  </r>
  <r>
    <n v="12805064"/>
    <s v="2021 Honda CR-V VTI L7 (2WD) 7 Seats MY22"/>
    <n v="44870"/>
    <x v="19"/>
    <s v="CR-V"/>
    <s v="VTI L7 (2WD) 7 Seats"/>
    <s v="MY22"/>
    <x v="1"/>
    <n v="17107"/>
    <x v="0"/>
    <x v="0"/>
    <x v="0"/>
    <s v=" Used"/>
    <n v="1498"/>
    <x v="0"/>
    <n v="7"/>
    <x v="1"/>
    <x v="1"/>
  </r>
  <r>
    <n v="12805066"/>
    <s v="2016 Ford Focus Titanium LZ"/>
    <n v="18670"/>
    <x v="4"/>
    <s v="Focus"/>
    <s v="Titanium"/>
    <s v="LZ"/>
    <x v="2"/>
    <n v="129983"/>
    <x v="5"/>
    <x v="0"/>
    <x v="0"/>
    <s v=" Used"/>
    <n v="1498"/>
    <x v="0"/>
    <n v="5"/>
    <x v="2"/>
    <x v="2"/>
  </r>
  <r>
    <n v="12805067"/>
    <s v="2017 Mazda CX-5 GT (4X4) MY17.5 (KF Series 2)"/>
    <n v="32670"/>
    <x v="10"/>
    <s v="CX-5"/>
    <s v="GT (4X4)"/>
    <s v="MY17.5 (KF Series 2)"/>
    <x v="3"/>
    <n v="82574"/>
    <x v="0"/>
    <x v="0"/>
    <x v="1"/>
    <s v=" Used"/>
    <n v="2191"/>
    <x v="1"/>
    <n v="5"/>
    <x v="3"/>
    <x v="2"/>
  </r>
  <r>
    <n v="12805069"/>
    <s v="2015 Holden Calais V VF II"/>
    <n v="29999"/>
    <x v="2"/>
    <s v="Calais"/>
    <s v="V"/>
    <s v="VF II"/>
    <x v="7"/>
    <n v="84399"/>
    <x v="3"/>
    <x v="0"/>
    <x v="0"/>
    <s v=" Used"/>
    <n v="3565"/>
    <x v="2"/>
    <n v="5"/>
    <x v="7"/>
    <x v="2"/>
  </r>
  <r>
    <n v="12805072"/>
    <s v="2021 Mazda 3 G20 Evolve BP"/>
    <n v="30500"/>
    <x v="10"/>
    <n v="3"/>
    <s v="G20 Evolve"/>
    <s v="BP"/>
    <x v="1"/>
    <n v="10600"/>
    <x v="5"/>
    <x v="0"/>
    <x v="0"/>
    <s v=" Used"/>
    <n v="1998"/>
    <x v="6"/>
    <n v="5"/>
    <x v="1"/>
    <x v="2"/>
  </r>
  <r>
    <n v="12805107"/>
    <s v="2017 Mazda CX-3 Maxx (fwd) DK"/>
    <n v="17955"/>
    <x v="10"/>
    <s v="CX-3"/>
    <s v="Maxx (fwd)"/>
    <s v="DK"/>
    <x v="3"/>
    <n v="94336"/>
    <x v="0"/>
    <x v="1"/>
    <x v="0"/>
    <s v=" Used"/>
    <n v="1998"/>
    <x v="6"/>
    <n v="5"/>
    <x v="3"/>
    <x v="2"/>
  </r>
  <r>
    <n v="12805112"/>
    <s v="2014 Jeep Cherokee Sport (4X2) KL MY15"/>
    <n v="15490"/>
    <x v="18"/>
    <s v="Cherokee"/>
    <s v="Sport (4X2)"/>
    <s v="KL MY15"/>
    <x v="12"/>
    <n v="125186"/>
    <x v="0"/>
    <x v="0"/>
    <x v="0"/>
    <s v=" Used"/>
    <n v="2360"/>
    <x v="0"/>
    <n v="5"/>
    <x v="12"/>
    <x v="2"/>
  </r>
  <r>
    <n v="12805121"/>
    <s v="2019 Toyota Kluger GX (4X2) GSU50R"/>
    <n v="47600"/>
    <x v="0"/>
    <s v="Kluger"/>
    <s v="GX (4X2)"/>
    <s v="GSU50R"/>
    <x v="13"/>
    <n v="52639"/>
    <x v="0"/>
    <x v="0"/>
    <x v="0"/>
    <s v=" Used"/>
    <n v="3456"/>
    <x v="0"/>
    <n v="7"/>
    <x v="13"/>
    <x v="1"/>
  </r>
  <r>
    <n v="12805139"/>
    <s v="2017 Toyota Fortuner GXL GUN156R MY18"/>
    <n v="53990"/>
    <x v="0"/>
    <s v="Fortuner"/>
    <s v="GXL"/>
    <s v="GUN156R MY18"/>
    <x v="3"/>
    <n v="93957"/>
    <x v="0"/>
    <x v="0"/>
    <x v="1"/>
    <s v=" Used"/>
    <n v="2753"/>
    <x v="2"/>
    <n v="7"/>
    <x v="3"/>
    <x v="1"/>
  </r>
  <r>
    <n v="12805144"/>
    <s v="2019 Mitsubishi Triton GLX (4X4) MR MY20"/>
    <n v="44990"/>
    <x v="13"/>
    <s v="Triton"/>
    <s v="GLX (4X4)"/>
    <s v="MR MY20"/>
    <x v="13"/>
    <n v="61849"/>
    <x v="16"/>
    <x v="0"/>
    <x v="1"/>
    <s v=" Used"/>
    <n v="2440"/>
    <x v="2"/>
    <n v="5"/>
    <x v="13"/>
    <x v="1"/>
  </r>
  <r>
    <n v="12805146"/>
    <s v="2017 Nissan Navara N-Sport Black Edition D23 Series II"/>
    <n v="50990"/>
    <x v="3"/>
    <s v="Navara"/>
    <s v="N-Sport Black Edition"/>
    <s v="D23 Series II"/>
    <x v="3"/>
    <n v="80761"/>
    <x v="19"/>
    <x v="1"/>
    <x v="1"/>
    <s v=" Used"/>
    <n v="2298"/>
    <x v="2"/>
    <n v="5"/>
    <x v="3"/>
    <x v="1"/>
  </r>
  <r>
    <n v="12805149"/>
    <s v="2015 Holden Trax LTZ TJ MY16"/>
    <n v="12990"/>
    <x v="2"/>
    <s v="Trax"/>
    <s v="LTZ"/>
    <s v="TJ MY16"/>
    <x v="7"/>
    <n v="148869"/>
    <x v="0"/>
    <x v="0"/>
    <x v="0"/>
    <s v=" Used"/>
    <n v="1364"/>
    <x v="3"/>
    <n v="5"/>
    <x v="7"/>
    <x v="2"/>
  </r>
  <r>
    <n v="12805151"/>
    <s v="2009 Land Rover Discovery 4 3.0 SDV6 SE MY10"/>
    <n v="25990"/>
    <x v="22"/>
    <s v="Discovery 4"/>
    <s v="3.0 SDV6 SE"/>
    <s v="MY10"/>
    <x v="10"/>
    <n v="189287"/>
    <x v="0"/>
    <x v="0"/>
    <x v="1"/>
    <s v=" Used"/>
    <n v="2993"/>
    <x v="0"/>
    <n v="7"/>
    <x v="10"/>
    <x v="2"/>
  </r>
  <r>
    <n v="12805153"/>
    <s v="2005 Toyota Hiace LWB KDH200R"/>
    <n v="16990"/>
    <x v="0"/>
    <s v="Hiace"/>
    <s v="LWB"/>
    <s v="KDH200R"/>
    <x v="5"/>
    <n v="261111"/>
    <x v="6"/>
    <x v="1"/>
    <x v="1"/>
    <s v=" Used"/>
    <n v="2494"/>
    <x v="2"/>
    <n v="3"/>
    <x v="5"/>
    <x v="2"/>
  </r>
  <r>
    <n v="12805156"/>
    <s v="2014 Mazda BT-50 XT (4X4) MY13"/>
    <n v="15990"/>
    <x v="10"/>
    <s v="BT-50"/>
    <s v="XT (4X4)"/>
    <s v="MY13"/>
    <x v="12"/>
    <n v="371111"/>
    <x v="33"/>
    <x v="1"/>
    <x v="1"/>
    <s v=" Used"/>
    <n v="3196"/>
    <x v="2"/>
    <n v="4"/>
    <x v="12"/>
    <x v="2"/>
  </r>
  <r>
    <n v="12805157"/>
    <s v="2003 Saab 9-3 Aero MY03"/>
    <n v="7990"/>
    <x v="54"/>
    <d v="2024-03-09T00:00:00"/>
    <s v="Aero"/>
    <s v="MY03"/>
    <x v="6"/>
    <n v="142475"/>
    <x v="3"/>
    <x v="0"/>
    <x v="2"/>
    <s v=" Used"/>
    <n v="1998"/>
    <x v="5"/>
    <n v="5"/>
    <x v="6"/>
    <x v="0"/>
  </r>
  <r>
    <n v="12805158"/>
    <s v="2007 Toyota Hiace Slwb TRH221R MY07 Upgrade"/>
    <n v="24990"/>
    <x v="0"/>
    <s v="Hiace"/>
    <s v="Slwb"/>
    <s v="TRH221R MY07 Upgrade"/>
    <x v="18"/>
    <n v="258872"/>
    <x v="6"/>
    <x v="0"/>
    <x v="0"/>
    <s v=" Used"/>
    <n v="2694"/>
    <x v="5"/>
    <n v="3"/>
    <x v="18"/>
    <x v="2"/>
  </r>
  <r>
    <n v="12805159"/>
    <s v="2017 Ford Ranger XL 3.2 (4X4) PX Mkii MY17"/>
    <n v="34990"/>
    <x v="4"/>
    <s v="Ranger"/>
    <s v="XL 3.2 (4X4)"/>
    <s v="PX Mkii MY17"/>
    <x v="3"/>
    <n v="160870"/>
    <x v="35"/>
    <x v="1"/>
    <x v="1"/>
    <s v=" Used"/>
    <n v="3198"/>
    <x v="2"/>
    <n v="4"/>
    <x v="3"/>
    <x v="2"/>
  </r>
  <r>
    <n v="12805162"/>
    <s v="2017 Nissan Navara ST (4X4) D23 Series II"/>
    <n v="34990"/>
    <x v="3"/>
    <s v="Navara"/>
    <s v="ST (4X4)"/>
    <s v="D23 Series II"/>
    <x v="3"/>
    <n v="173063"/>
    <x v="19"/>
    <x v="0"/>
    <x v="1"/>
    <s v=" Used"/>
    <n v="2298"/>
    <x v="6"/>
    <n v="5"/>
    <x v="3"/>
    <x v="2"/>
  </r>
  <r>
    <n v="12805166"/>
    <s v="2016 Hyundai Santa FE Elite Crdi (4X4) DM Series II (DM3)"/>
    <n v="26990"/>
    <x v="7"/>
    <s v="Santa FE"/>
    <s v="Elite Crdi (4X4)"/>
    <s v="DM Series II (DM3)"/>
    <x v="2"/>
    <n v="133534"/>
    <x v="0"/>
    <x v="0"/>
    <x v="1"/>
    <s v=" Used"/>
    <n v="2199"/>
    <x v="2"/>
    <n v="7"/>
    <x v="2"/>
    <x v="2"/>
  </r>
  <r>
    <n v="12805169"/>
    <s v="2010 Volkswagen Polo 77 TSI Comfortline 6R MY11"/>
    <n v="11990"/>
    <x v="8"/>
    <s v="Polo"/>
    <s v="77 TSI Comfortline"/>
    <s v="6R MY11"/>
    <x v="0"/>
    <n v="153781"/>
    <x v="5"/>
    <x v="0"/>
    <x v="2"/>
    <s v=" Used"/>
    <n v="1197"/>
    <x v="1"/>
    <n v="5"/>
    <x v="0"/>
    <x v="2"/>
  </r>
  <r>
    <n v="12805170"/>
    <s v="2017 Land Rover Range Rover Evoque TD4 180 HSE LV MY17"/>
    <n v="52990"/>
    <x v="22"/>
    <s v="Range Rover Evoque"/>
    <s v="TD4 180 HSE"/>
    <s v="LV MY17"/>
    <x v="3"/>
    <n v="77991"/>
    <x v="0"/>
    <x v="0"/>
    <x v="1"/>
    <s v=" Used"/>
    <n v="1999"/>
    <x v="1"/>
    <n v="5"/>
    <x v="3"/>
    <x v="1"/>
  </r>
  <r>
    <n v="12805173"/>
    <s v="2015 Fiat Scudo LWB MY13"/>
    <n v="15990"/>
    <x v="39"/>
    <s v="Scudo"/>
    <s v="LWB"/>
    <s v="MY13"/>
    <x v="7"/>
    <n v="200813"/>
    <x v="6"/>
    <x v="1"/>
    <x v="1"/>
    <s v=" Used"/>
    <n v="1997"/>
    <x v="2"/>
    <n v="3"/>
    <x v="7"/>
    <x v="2"/>
  </r>
  <r>
    <n v="12805174"/>
    <s v="2017 Jeep Grand Cherokee Limited (4X4) WK MY17"/>
    <n v="29990"/>
    <x v="18"/>
    <s v="Grand Cherokee"/>
    <s v="Limited (4X4)"/>
    <s v="WK MY17"/>
    <x v="3"/>
    <n v="199104"/>
    <x v="0"/>
    <x v="0"/>
    <x v="2"/>
    <s v=" Used"/>
    <n v="3604"/>
    <x v="3"/>
    <n v="5"/>
    <x v="3"/>
    <x v="2"/>
  </r>
  <r>
    <n v="12805175"/>
    <s v="2014 Volkswagen Golf 90 TSI AU MY14"/>
    <n v="12400"/>
    <x v="8"/>
    <s v="Golf"/>
    <s v="90 TSI"/>
    <s v="AU MY14"/>
    <x v="12"/>
    <n v="196747"/>
    <x v="5"/>
    <x v="0"/>
    <x v="2"/>
    <s v=" Used"/>
    <n v="1395"/>
    <x v="3"/>
    <n v="5"/>
    <x v="12"/>
    <x v="2"/>
  </r>
  <r>
    <n v="12805176"/>
    <s v="2010 Mercedes-Benz E250 CDI Elegance 212"/>
    <n v="19990"/>
    <x v="1"/>
    <s v="E250"/>
    <s v="CDI Elegance"/>
    <n v="212"/>
    <x v="0"/>
    <n v="118777"/>
    <x v="3"/>
    <x v="0"/>
    <x v="1"/>
    <s v=" Used"/>
    <n v="2143"/>
    <x v="1"/>
    <n v="5"/>
    <x v="0"/>
    <x v="2"/>
  </r>
  <r>
    <n v="12805178"/>
    <s v="2013 Holden Cruze SRI V JH MY13"/>
    <n v="11990"/>
    <x v="2"/>
    <s v="Cruze"/>
    <s v="SRI V"/>
    <s v="JH MY13"/>
    <x v="8"/>
    <n v="97597"/>
    <x v="5"/>
    <x v="0"/>
    <x v="0"/>
    <s v=" Used"/>
    <n v="1364"/>
    <x v="7"/>
    <n v="5"/>
    <x v="8"/>
    <x v="2"/>
  </r>
  <r>
    <n v="12805179"/>
    <s v="2014 Toyota Kluger GX (4X2) GSU50R"/>
    <n v="25990"/>
    <x v="0"/>
    <s v="Kluger"/>
    <s v="GX (4X2)"/>
    <s v="GSU50R"/>
    <x v="12"/>
    <n v="191398"/>
    <x v="0"/>
    <x v="0"/>
    <x v="0"/>
    <s v=" Used"/>
    <n v="3456"/>
    <x v="3"/>
    <n v="7"/>
    <x v="12"/>
    <x v="2"/>
  </r>
  <r>
    <n v="12805185"/>
    <s v="2018 Peugeot 208 Allure MY18"/>
    <n v="14990"/>
    <x v="36"/>
    <n v="208"/>
    <s v="Allure"/>
    <s v="MY18"/>
    <x v="15"/>
    <n v="116488"/>
    <x v="5"/>
    <x v="0"/>
    <x v="2"/>
    <s v=" Used"/>
    <n v="1199"/>
    <x v="2"/>
    <n v="5"/>
    <x v="15"/>
    <x v="2"/>
  </r>
  <r>
    <n v="12805193"/>
    <s v="2015 Ford Ranger XL 2.2 (4X2) PX"/>
    <n v="16990"/>
    <x v="4"/>
    <s v="Ranger"/>
    <s v="XL 2.2 (4X2)"/>
    <s v="PX"/>
    <x v="7"/>
    <n v="190800"/>
    <x v="4"/>
    <x v="1"/>
    <x v="1"/>
    <s v=" Used"/>
    <n v="2198"/>
    <x v="5"/>
    <n v="2"/>
    <x v="7"/>
    <x v="2"/>
  </r>
  <r>
    <n v="12805195"/>
    <s v="2017 Holden Colorado LS (4X2) RG MY17"/>
    <n v="27990"/>
    <x v="2"/>
    <s v="Colorado"/>
    <s v="LS (4X2)"/>
    <s v="RG MY17"/>
    <x v="3"/>
    <n v="170729"/>
    <x v="12"/>
    <x v="0"/>
    <x v="1"/>
    <s v=" Used"/>
    <n v="2776"/>
    <x v="2"/>
    <n v="5"/>
    <x v="3"/>
    <x v="2"/>
  </r>
  <r>
    <n v="12805198"/>
    <s v="2011 Holden Calais V VE II"/>
    <n v="12990"/>
    <x v="2"/>
    <s v="Calais"/>
    <s v="V"/>
    <s v="VE II"/>
    <x v="4"/>
    <n v="163122"/>
    <x v="3"/>
    <x v="0"/>
    <x v="0"/>
    <s v=" Used"/>
    <n v="3565"/>
    <x v="5"/>
    <n v="5"/>
    <x v="4"/>
    <x v="2"/>
  </r>
  <r>
    <n v="12805199"/>
    <s v="2012 Mini Cooper S R56 MY12"/>
    <n v="16990"/>
    <x v="26"/>
    <s v="Cooper"/>
    <s v="S"/>
    <s v="R56 MY12"/>
    <x v="11"/>
    <n v="154822"/>
    <x v="5"/>
    <x v="0"/>
    <x v="2"/>
    <s v=" Used"/>
    <n v="1598"/>
    <x v="5"/>
    <n v="4"/>
    <x v="11"/>
    <x v="2"/>
  </r>
  <r>
    <n v="12805204"/>
    <s v="2011 Holden Cruze SRI V JH MY12"/>
    <n v="9990"/>
    <x v="2"/>
    <s v="Cruze"/>
    <s v="SRI V"/>
    <s v="JH MY12"/>
    <x v="4"/>
    <n v="186545"/>
    <x v="3"/>
    <x v="0"/>
    <x v="0"/>
    <s v=" Used"/>
    <n v="1364"/>
    <x v="1"/>
    <n v="5"/>
    <x v="4"/>
    <x v="0"/>
  </r>
  <r>
    <n v="12805207"/>
    <s v="2016 BMW X3 Xdrive 30D F25 MY16"/>
    <n v="59900"/>
    <x v="5"/>
    <s v="X3"/>
    <s v="Xdrive 30D"/>
    <s v="F25 MY16"/>
    <x v="2"/>
    <n v="21811"/>
    <x v="0"/>
    <x v="0"/>
    <x v="1"/>
    <s v=" Used"/>
    <n v="2993"/>
    <x v="1"/>
    <n v="5"/>
    <x v="2"/>
    <x v="1"/>
  </r>
  <r>
    <n v="12805216"/>
    <s v="2018 Mazda CX-5 Maxx (4X4) MY17.5 (KF Series 2)"/>
    <n v="34990"/>
    <x v="10"/>
    <s v="CX-5"/>
    <s v="Maxx (4X4)"/>
    <s v="MY17.5 (KF Series 2)"/>
    <x v="15"/>
    <n v="37757"/>
    <x v="0"/>
    <x v="0"/>
    <x v="0"/>
    <s v=" Used"/>
    <n v="2488"/>
    <x v="1"/>
    <n v="5"/>
    <x v="15"/>
    <x v="2"/>
  </r>
  <r>
    <n v="12805217"/>
    <s v="2019 Skoda Octavia 110 TSI NE MY19"/>
    <n v="26990"/>
    <x v="15"/>
    <s v="Octavia"/>
    <s v="110 TSI"/>
    <s v="NE MY19"/>
    <x v="13"/>
    <n v="59228"/>
    <x v="0"/>
    <x v="0"/>
    <x v="2"/>
    <s v=" Used"/>
    <n v="1395"/>
    <x v="2"/>
    <n v="5"/>
    <x v="13"/>
    <x v="2"/>
  </r>
  <r>
    <n v="12805228"/>
    <s v="2020 Toyota C-HR GXL (2WD) NGX10R"/>
    <n v="34990"/>
    <x v="0"/>
    <s v="C-HR"/>
    <s v="GXL (2WD)"/>
    <s v="NGX10R"/>
    <x v="9"/>
    <n v="21679"/>
    <x v="0"/>
    <x v="0"/>
    <x v="2"/>
    <s v=" Used"/>
    <n v="1197"/>
    <x v="6"/>
    <n v="5"/>
    <x v="9"/>
    <x v="2"/>
  </r>
  <r>
    <n v="12805229"/>
    <s v="2021 Mazda CX-5 GT (awd) CX5K"/>
    <n v="45888"/>
    <x v="10"/>
    <s v="CX-5"/>
    <s v="GT (awd)"/>
    <s v="CX5K"/>
    <x v="1"/>
    <n v="19573"/>
    <x v="0"/>
    <x v="0"/>
    <x v="0"/>
    <s v=" Used"/>
    <n v="2488"/>
    <x v="5"/>
    <n v="5"/>
    <x v="1"/>
    <x v="1"/>
  </r>
  <r>
    <n v="12805237"/>
    <s v="2018 Mercedes-Benz X350 D Power (4Matic) 470"/>
    <n v="66990"/>
    <x v="1"/>
    <s v="X350"/>
    <s v="D Power (4Matic)"/>
    <n v="470"/>
    <x v="15"/>
    <n v="77405"/>
    <x v="19"/>
    <x v="0"/>
    <x v="1"/>
    <s v=" Used"/>
    <n v="2987"/>
    <x v="2"/>
    <n v="5"/>
    <x v="15"/>
    <x v="1"/>
  </r>
  <r>
    <n v="12805238"/>
    <s v="2022 Kia Carnival Platinum KA4 MY22"/>
    <n v="82990"/>
    <x v="14"/>
    <s v="Carnival"/>
    <s v="Platinum"/>
    <s v="KA4 MY22"/>
    <x v="16"/>
    <n v="202"/>
    <x v="0"/>
    <x v="0"/>
    <x v="1"/>
    <s v=" Used"/>
    <n v="2151"/>
    <x v="3"/>
    <n v="8"/>
    <x v="16"/>
    <x v="1"/>
  </r>
  <r>
    <n v="12805245"/>
    <s v="2021 Toyota Hilux SR5 (4X4) GUN126R Facelift"/>
    <n v="79888"/>
    <x v="0"/>
    <s v="Hilux"/>
    <s v="SR5 (4X4)"/>
    <s v="GUN126R Facelift"/>
    <x v="1"/>
    <n v="7237"/>
    <x v="16"/>
    <x v="0"/>
    <x v="1"/>
    <s v=" Used"/>
    <n v="2753"/>
    <x v="2"/>
    <n v="5"/>
    <x v="1"/>
    <x v="1"/>
  </r>
  <r>
    <n v="12805247"/>
    <s v="2021 Mazda BT-50 GT (4X4) B30B"/>
    <n v="69500"/>
    <x v="10"/>
    <s v="BT-50"/>
    <s v="GT (4X4)"/>
    <s v="B30B"/>
    <x v="1"/>
    <n v="30065"/>
    <x v="15"/>
    <x v="0"/>
    <x v="1"/>
    <s v=" Used"/>
    <n v="2999"/>
    <x v="2"/>
    <n v="5"/>
    <x v="1"/>
    <x v="1"/>
  </r>
  <r>
    <n v="12805261"/>
    <s v="2014 Nissan Micra ST-L K13 MY13"/>
    <n v="11922"/>
    <x v="3"/>
    <s v="Micra"/>
    <s v="ST-L"/>
    <s v="K13 MY13"/>
    <x v="12"/>
    <n v="106503"/>
    <x v="5"/>
    <x v="0"/>
    <x v="0"/>
    <s v=" Used"/>
    <n v="1198"/>
    <x v="6"/>
    <n v="5"/>
    <x v="12"/>
    <x v="2"/>
  </r>
  <r>
    <n v="12805280"/>
    <s v="2019 Hyundai I30 Active PD2 MY19"/>
    <n v="25888"/>
    <x v="7"/>
    <s v="I30"/>
    <s v="Active"/>
    <s v="PD2 MY19"/>
    <x v="13"/>
    <n v="55578"/>
    <x v="5"/>
    <x v="0"/>
    <x v="0"/>
    <s v=" Used"/>
    <n v="1999"/>
    <x v="2"/>
    <n v="5"/>
    <x v="13"/>
    <x v="2"/>
  </r>
  <r>
    <n v="12805281"/>
    <s v="2022 Toyota Landcruiser 70 Series GXL Troop Carrier VDJ78R"/>
    <n v="119888"/>
    <x v="0"/>
    <s v="Landcruiser 70 Series"/>
    <s v="GXL Troop Carrier"/>
    <s v="VDJ78R"/>
    <x v="16"/>
    <n v="42"/>
    <x v="0"/>
    <x v="1"/>
    <x v="1"/>
    <s v=" Used"/>
    <n v="4461"/>
    <x v="2"/>
    <n v="5"/>
    <x v="16"/>
    <x v="1"/>
  </r>
  <r>
    <n v="12805294"/>
    <s v="2015 Mitsubishi Triton GLX (4X4) MQ MY16"/>
    <n v="32990"/>
    <x v="13"/>
    <s v="Triton"/>
    <s v="GLX (4X4)"/>
    <s v="MQ MY16"/>
    <x v="7"/>
    <n v="120772"/>
    <x v="26"/>
    <x v="1"/>
    <x v="1"/>
    <s v=" Used"/>
    <n v="2440"/>
    <x v="5"/>
    <n v="4"/>
    <x v="7"/>
    <x v="2"/>
  </r>
  <r>
    <n v="12805304"/>
    <s v="2020 Nissan X-Trail ST 7 Seat (2WD) (5YR) T32 Series 2"/>
    <n v="27890"/>
    <x v="3"/>
    <s v="X-Trail"/>
    <s v="ST 7 Seat (2WD) (5YR)"/>
    <s v="T32 Series 2"/>
    <x v="9"/>
    <n v="55585"/>
    <x v="0"/>
    <x v="0"/>
    <x v="0"/>
    <s v=" Used"/>
    <n v="2488"/>
    <x v="0"/>
    <n v="7"/>
    <x v="9"/>
    <x v="2"/>
  </r>
  <r>
    <n v="12805305"/>
    <s v="2019 Land Rover Range Rover Velar P250 SE L560 MY19.5"/>
    <n v="92990"/>
    <x v="22"/>
    <s v="Range Rover Velar"/>
    <s v="P250 SE"/>
    <s v="L560 MY19.5"/>
    <x v="13"/>
    <n v="49540"/>
    <x v="0"/>
    <x v="0"/>
    <x v="2"/>
    <s v=" Used"/>
    <n v="1999"/>
    <x v="1"/>
    <n v="5"/>
    <x v="13"/>
    <x v="1"/>
  </r>
  <r>
    <n v="12805316"/>
    <s v="2015 Kia RIO S UB MY15"/>
    <n v="14990"/>
    <x v="14"/>
    <s v="RIO"/>
    <s v="S"/>
    <s v="UB MY15"/>
    <x v="7"/>
    <n v="114734"/>
    <x v="5"/>
    <x v="1"/>
    <x v="0"/>
    <s v=" Used"/>
    <n v="1396"/>
    <x v="5"/>
    <n v="5"/>
    <x v="7"/>
    <x v="2"/>
  </r>
  <r>
    <n v="12805333"/>
    <s v="2015 Mazda BT-50 XTR (4X4) MY13"/>
    <n v="34800"/>
    <x v="10"/>
    <s v="BT-50"/>
    <s v="XTR (4X4)"/>
    <s v="MY13"/>
    <x v="7"/>
    <n v="142000"/>
    <x v="50"/>
    <x v="0"/>
    <x v="1"/>
    <s v=" Used"/>
    <n v="3196"/>
    <x v="0"/>
    <n v="4"/>
    <x v="7"/>
    <x v="2"/>
  </r>
  <r>
    <n v="12805335"/>
    <s v="2015 Mitsubishi Pajero GLX LWB (4X4) NX MY15"/>
    <n v="37990"/>
    <x v="13"/>
    <s v="Pajero"/>
    <s v="GLX LWB (4X4)"/>
    <s v="NX MY15"/>
    <x v="7"/>
    <n v="130557"/>
    <x v="0"/>
    <x v="0"/>
    <x v="1"/>
    <s v=" Used"/>
    <n v="3200"/>
    <x v="2"/>
    <n v="7"/>
    <x v="7"/>
    <x v="2"/>
  </r>
  <r>
    <n v="12805345"/>
    <s v="2017 Ford Ranger Wildtrak 3.2 (4X4) PX Mkii MY17 Update"/>
    <n v="40900"/>
    <x v="4"/>
    <s v="Ranger"/>
    <s v="Wildtrak 3.2 (4X4)"/>
    <s v="PX Mkii MY17 Update"/>
    <x v="3"/>
    <n v="158527"/>
    <x v="15"/>
    <x v="0"/>
    <x v="1"/>
    <s v=" Used"/>
    <n v="3198"/>
    <x v="1"/>
    <n v="5"/>
    <x v="3"/>
    <x v="1"/>
  </r>
  <r>
    <n v="12805347"/>
    <s v="2010 Volkswagen Tiguan 103 TDI 5NC MY10"/>
    <n v="9800"/>
    <x v="8"/>
    <s v="Tiguan"/>
    <s v="103 TDI"/>
    <s v="5NC MY10"/>
    <x v="0"/>
    <n v="183000"/>
    <x v="0"/>
    <x v="0"/>
    <x v="1"/>
    <s v=" Used"/>
    <n v="1968"/>
    <x v="5"/>
    <n v="5"/>
    <x v="0"/>
    <x v="0"/>
  </r>
  <r>
    <n v="12805351"/>
    <s v="2010 Nissan Navara ST (4X4) D40"/>
    <n v="16990"/>
    <x v="3"/>
    <s v="Navara"/>
    <s v="ST (4X4)"/>
    <s v="D40"/>
    <x v="0"/>
    <n v="147501"/>
    <x v="15"/>
    <x v="1"/>
    <x v="1"/>
    <s v=" Used"/>
    <n v="2488"/>
    <x v="2"/>
    <n v="5"/>
    <x v="0"/>
    <x v="2"/>
  </r>
  <r>
    <n v="12805360"/>
    <s v="2022 Audi Q3 40 Tfsi Quattro F3 MY22"/>
    <n v="79990"/>
    <x v="11"/>
    <s v="Q3"/>
    <s v="40 Tfsi Quattro"/>
    <s v="F3 MY22"/>
    <x v="16"/>
    <n v="2167"/>
    <x v="0"/>
    <x v="0"/>
    <x v="2"/>
    <s v=" Demo"/>
    <n v="1984"/>
    <x v="1"/>
    <n v="5"/>
    <x v="16"/>
    <x v="1"/>
  </r>
  <r>
    <n v="12805363"/>
    <s v="2022 Skoda Kamiq Style 85TSI NW MY23"/>
    <n v="37340"/>
    <x v="15"/>
    <s v="Kamiq"/>
    <s v="Style 85TSI"/>
    <s v="NW MY23"/>
    <x v="16"/>
    <n v="190"/>
    <x v="0"/>
    <x v="0"/>
    <x v="2"/>
    <s v=" Demo"/>
    <n v="999"/>
    <x v="1"/>
    <n v="5"/>
    <x v="16"/>
    <x v="2"/>
  </r>
  <r>
    <n v="12805371"/>
    <s v="2001 Toyota Dyna 300 BU212R"/>
    <n v="26000"/>
    <x v="0"/>
    <s v="Dyna"/>
    <n v="300"/>
    <s v="BU212R"/>
    <x v="21"/>
    <n v="239923"/>
    <x v="4"/>
    <x v="1"/>
    <x v="1"/>
    <s v=" Used"/>
    <n v="4104"/>
    <x v="3"/>
    <n v="3"/>
    <x v="21"/>
    <x v="2"/>
  </r>
  <r>
    <n v="12805376"/>
    <s v="2013 Toyota Kluger KX-R (4X4) 5 Seat GSU45R MY11 Upgrade"/>
    <n v="23950"/>
    <x v="0"/>
    <s v="Kluger"/>
    <s v="KX-R (4X4) 5 Seat"/>
    <s v="GSU45R MY11 Upgrade"/>
    <x v="8"/>
    <n v="93736"/>
    <x v="0"/>
    <x v="0"/>
    <x v="0"/>
    <s v=" Used"/>
    <n v="3456"/>
    <x v="2"/>
    <n v="5"/>
    <x v="8"/>
    <x v="2"/>
  </r>
  <r>
    <n v="12805377"/>
    <s v="2017 Kia Sportage SI (fwd) QL MY18"/>
    <n v="21400"/>
    <x v="14"/>
    <s v="Sportage"/>
    <s v="SI (fwd)"/>
    <s v="QL MY18"/>
    <x v="3"/>
    <n v="157771"/>
    <x v="0"/>
    <x v="0"/>
    <x v="0"/>
    <s v=" Used"/>
    <n v="1999"/>
    <x v="2"/>
    <n v="5"/>
    <x v="3"/>
    <x v="2"/>
  </r>
  <r>
    <n v="12805378"/>
    <s v="2017 Mazda 3 Maxx BN MY17"/>
    <n v="20400"/>
    <x v="10"/>
    <n v="3"/>
    <s v="Maxx"/>
    <s v="BN MY17"/>
    <x v="3"/>
    <n v="99223"/>
    <x v="5"/>
    <x v="0"/>
    <x v="0"/>
    <s v=" Used"/>
    <n v="1998"/>
    <x v="6"/>
    <n v="5"/>
    <x v="3"/>
    <x v="2"/>
  </r>
  <r>
    <n v="12805379"/>
    <s v="2017 Kia Sportage SI (fwd) QL MY17"/>
    <n v="22400"/>
    <x v="14"/>
    <s v="Sportage"/>
    <s v="SI (fwd)"/>
    <s v="QL MY17"/>
    <x v="3"/>
    <n v="144237"/>
    <x v="0"/>
    <x v="0"/>
    <x v="0"/>
    <s v=" Used"/>
    <n v="1999"/>
    <x v="2"/>
    <n v="5"/>
    <x v="3"/>
    <x v="2"/>
  </r>
  <r>
    <n v="12805380"/>
    <s v="2017 Subaru Outback 2.0D Premium MY17"/>
    <n v="34400"/>
    <x v="12"/>
    <s v="Outback"/>
    <s v="2.0D Premium"/>
    <s v="MY17"/>
    <x v="3"/>
    <n v="81099"/>
    <x v="0"/>
    <x v="0"/>
    <x v="1"/>
    <s v=" Used"/>
    <n v="1998"/>
    <x v="2"/>
    <n v="5"/>
    <x v="3"/>
    <x v="2"/>
  </r>
  <r>
    <n v="12805381"/>
    <s v="2017 Subaru Liberty 2.5I MY17"/>
    <n v="17400"/>
    <x v="12"/>
    <s v="Liberty"/>
    <s v="2.5I"/>
    <s v="MY17"/>
    <x v="3"/>
    <n v="178448"/>
    <x v="3"/>
    <x v="0"/>
    <x v="2"/>
    <s v=" Used"/>
    <n v="2498"/>
    <x v="2"/>
    <n v="5"/>
    <x v="3"/>
    <x v="2"/>
  </r>
  <r>
    <n v="12805411"/>
    <s v="2016 Volkswagen Tiguan 110 TDI Comfortline 5NA"/>
    <n v="32830"/>
    <x v="8"/>
    <s v="Tiguan"/>
    <s v="110 TDI Comfortline"/>
    <s v="5NA"/>
    <x v="2"/>
    <n v="47177"/>
    <x v="0"/>
    <x v="0"/>
    <x v="1"/>
    <s v=" Used"/>
    <n v="1968"/>
    <x v="2"/>
    <n v="5"/>
    <x v="2"/>
    <x v="2"/>
  </r>
  <r>
    <n v="12805429"/>
    <s v="2020 LDV T60 Mega TUB (4X4) SK8C"/>
    <n v="34999"/>
    <x v="28"/>
    <s v="T60"/>
    <s v="Mega TUB (4X4)"/>
    <s v="SK8C"/>
    <x v="9"/>
    <n v="27682"/>
    <x v="9"/>
    <x v="0"/>
    <x v="1"/>
    <s v=" Used"/>
    <n v="2776"/>
    <x v="2"/>
    <n v="5"/>
    <x v="9"/>
    <x v="2"/>
  </r>
  <r>
    <n v="12805432"/>
    <s v="2018 Toyota Hilux Workmate TGN121R MY19"/>
    <n v="22990"/>
    <x v="0"/>
    <s v="Hilux"/>
    <s v="Workmate"/>
    <s v="TGN121R MY19"/>
    <x v="15"/>
    <n v="177567"/>
    <x v="4"/>
    <x v="0"/>
    <x v="0"/>
    <s v=" Used"/>
    <n v="2694"/>
    <x v="2"/>
    <n v="2"/>
    <x v="15"/>
    <x v="2"/>
  </r>
  <r>
    <n v="12805457"/>
    <s v="2018 Subaru Forester 2.5I (awd) MY19"/>
    <n v="35915"/>
    <x v="12"/>
    <s v="Forester"/>
    <s v="2.5I (awd)"/>
    <s v="MY19"/>
    <x v="15"/>
    <n v="52731"/>
    <x v="0"/>
    <x v="0"/>
    <x v="0"/>
    <s v=" Used"/>
    <n v="2498"/>
    <x v="3"/>
    <n v="5"/>
    <x v="15"/>
    <x v="2"/>
  </r>
  <r>
    <n v="12805458"/>
    <s v="2017 Ford Ranger XL 3.2 (4X4) PX Mkii MY17"/>
    <n v="39925"/>
    <x v="4"/>
    <s v="Ranger"/>
    <s v="XL 3.2 (4X4)"/>
    <s v="PX Mkii MY17"/>
    <x v="3"/>
    <n v="135871"/>
    <x v="27"/>
    <x v="0"/>
    <x v="1"/>
    <s v=" Used"/>
    <n v="3198"/>
    <x v="2"/>
    <n v="5"/>
    <x v="3"/>
    <x v="2"/>
  </r>
  <r>
    <n v="12805460"/>
    <s v="2010 Volkswagen Tiguan 125 TSI 5NC MY11"/>
    <n v="11777"/>
    <x v="8"/>
    <s v="Tiguan"/>
    <s v="125 TSI"/>
    <s v="5NC MY11"/>
    <x v="0"/>
    <n v="93000"/>
    <x v="0"/>
    <x v="0"/>
    <x v="2"/>
    <s v=" Used"/>
    <n v="1984"/>
    <x v="1"/>
    <n v="5"/>
    <x v="0"/>
    <x v="2"/>
  </r>
  <r>
    <n v="12805462"/>
    <s v="2020 Mercedes-Benz GLC 300 4Matic C253 MY20.5"/>
    <n v="101490"/>
    <x v="1"/>
    <s v="GLC"/>
    <s v="300 4Matic"/>
    <s v="C253 MY20.5"/>
    <x v="9"/>
    <n v="31691"/>
    <x v="20"/>
    <x v="0"/>
    <x v="2"/>
    <s v=" Used"/>
    <n v="1991"/>
    <x v="0"/>
    <n v="5"/>
    <x v="9"/>
    <x v="1"/>
  </r>
  <r>
    <n v="12805472"/>
    <s v="2008 Volkswagen Golf GTI 1K MY08 Upgrade"/>
    <n v="12995"/>
    <x v="8"/>
    <s v="Golf"/>
    <s v="GTI"/>
    <s v="1K MY08 Upgrade"/>
    <x v="19"/>
    <n v="149889"/>
    <x v="5"/>
    <x v="0"/>
    <x v="2"/>
    <s v=" Used"/>
    <n v="1984"/>
    <x v="2"/>
    <n v="5"/>
    <x v="19"/>
    <x v="2"/>
  </r>
  <r>
    <n v="12805476"/>
    <s v="2018 Ford Ranger Raptor 2.0 (4X4) PX Mkiii MY19"/>
    <n v="64990"/>
    <x v="4"/>
    <s v="Ranger"/>
    <s v="Raptor 2.0 (4X4)"/>
    <s v="PX Mkiii MY19"/>
    <x v="15"/>
    <n v="90814"/>
    <x v="16"/>
    <x v="0"/>
    <x v="1"/>
    <s v=" Used"/>
    <n v="1996"/>
    <x v="3"/>
    <n v="5"/>
    <x v="15"/>
    <x v="1"/>
  </r>
  <r>
    <n v="12805477"/>
    <s v="2015 Ford Ranger XL 2.2 HI-Rider (4X2) PX Mkii"/>
    <n v="26990"/>
    <x v="4"/>
    <s v="Ranger"/>
    <s v="XL 2.2 HI-Rider (4X2)"/>
    <s v="PX Mkii"/>
    <x v="7"/>
    <n v="102764"/>
    <x v="4"/>
    <x v="0"/>
    <x v="1"/>
    <s v=" Used"/>
    <n v="2198"/>
    <x v="2"/>
    <n v="2"/>
    <x v="7"/>
    <x v="2"/>
  </r>
  <r>
    <n v="12805486"/>
    <s v="2007 Honda Accord VTI 40 MY06 Upgrade"/>
    <n v="6500"/>
    <x v="19"/>
    <s v="Accord"/>
    <s v="VTI"/>
    <s v="40 MY06 Upgrade"/>
    <x v="18"/>
    <n v="221900"/>
    <x v="3"/>
    <x v="0"/>
    <x v="0"/>
    <s v=" Used"/>
    <n v="2354"/>
    <x v="5"/>
    <n v="5"/>
    <x v="18"/>
    <x v="0"/>
  </r>
  <r>
    <n v="12805530"/>
    <s v="2022 LDV T60 MAX Luxe (4X4) SKC8"/>
    <n v="43990"/>
    <x v="28"/>
    <s v="T60"/>
    <s v="MAX Luxe (4X4)"/>
    <s v="SKC8"/>
    <x v="16"/>
    <n v="10"/>
    <x v="9"/>
    <x v="0"/>
    <x v="1"/>
    <s v=" New In Stock"/>
    <n v="1996"/>
    <x v="3"/>
    <n v="5"/>
    <x v="16"/>
    <x v="1"/>
  </r>
  <r>
    <n v="12805537"/>
    <s v="2018 Mazda CX-5 Touring (4X4) MY17.5 (KF Series 2)"/>
    <n v="28990"/>
    <x v="10"/>
    <s v="CX-5"/>
    <s v="Touring (4X4)"/>
    <s v="MY17.5 (KF Series 2)"/>
    <x v="15"/>
    <n v="140215"/>
    <x v="0"/>
    <x v="0"/>
    <x v="1"/>
    <s v=" Used"/>
    <n v="2191"/>
    <x v="6"/>
    <n v="5"/>
    <x v="15"/>
    <x v="2"/>
  </r>
  <r>
    <n v="12805547"/>
    <s v="2014 Jeep Grand Cherokee Laredo (4X4) WK MY14"/>
    <n v="26990"/>
    <x v="18"/>
    <s v="Grand Cherokee"/>
    <s v="Laredo (4X4)"/>
    <s v="WK MY14"/>
    <x v="12"/>
    <n v="131802"/>
    <x v="0"/>
    <x v="0"/>
    <x v="1"/>
    <s v=" Used"/>
    <n v="2987"/>
    <x v="6"/>
    <n v="5"/>
    <x v="12"/>
    <x v="2"/>
  </r>
  <r>
    <n v="12805565"/>
    <s v="2018 Hyundai Tucson Elite R-Series (sunroof) (awd) TL2 MY18"/>
    <n v="31990"/>
    <x v="7"/>
    <s v="Tucson"/>
    <s v="Elite R-Series (sunroof) (awd)"/>
    <s v="TL2 MY18"/>
    <x v="15"/>
    <n v="91652"/>
    <x v="0"/>
    <x v="0"/>
    <x v="1"/>
    <s v=" Used"/>
    <n v="1995"/>
    <x v="2"/>
    <n v="5"/>
    <x v="15"/>
    <x v="2"/>
  </r>
  <r>
    <n v="12805566"/>
    <s v="2021 Toyota Corolla SX Hybrid ZWE211R"/>
    <n v="39888"/>
    <x v="0"/>
    <s v="Corolla"/>
    <s v="SX Hybrid"/>
    <s v="ZWE211R"/>
    <x v="1"/>
    <n v="43030"/>
    <x v="5"/>
    <x v="0"/>
    <x v="4"/>
    <s v=" Used"/>
    <n v="1798"/>
    <x v="2"/>
    <n v="5"/>
    <x v="1"/>
    <x v="2"/>
  </r>
  <r>
    <n v="12805573"/>
    <s v="2019 Kia RIO S YB MY20"/>
    <n v="18990"/>
    <x v="14"/>
    <s v="RIO"/>
    <s v="S"/>
    <s v="YB MY20"/>
    <x v="13"/>
    <n v="55011"/>
    <x v="5"/>
    <x v="0"/>
    <x v="0"/>
    <s v=" Used"/>
    <n v="1368"/>
    <x v="6"/>
    <n v="5"/>
    <x v="13"/>
    <x v="2"/>
  </r>
  <r>
    <n v="12805587"/>
    <s v="2017 Audi Q7 3.0 TDI Quattro (160KW) 4M MY17"/>
    <n v="59480"/>
    <x v="11"/>
    <s v="Q7"/>
    <s v="3.0 TDI Quattro (160KW)"/>
    <s v="4M MY17"/>
    <x v="3"/>
    <n v="85205"/>
    <x v="0"/>
    <x v="0"/>
    <x v="1"/>
    <s v=" Used"/>
    <n v="2967"/>
    <x v="5"/>
    <n v="7"/>
    <x v="3"/>
    <x v="1"/>
  </r>
  <r>
    <n v="12805590"/>
    <s v="2010 Ford Fiesta Zetec WT"/>
    <n v="12999"/>
    <x v="4"/>
    <s v="Fiesta"/>
    <s v="Zetec"/>
    <s v="WT"/>
    <x v="0"/>
    <n v="59338"/>
    <x v="5"/>
    <x v="1"/>
    <x v="0"/>
    <s v=" Used"/>
    <n v="1596"/>
    <x v="3"/>
    <n v="5"/>
    <x v="0"/>
    <x v="2"/>
  </r>
  <r>
    <n v="12805592"/>
    <s v="2019 Nissan Navara ST (4X4) D23 Series III MY18"/>
    <n v="47950"/>
    <x v="3"/>
    <s v="Navara"/>
    <s v="ST (4X4)"/>
    <s v="D23 Series III MY18"/>
    <x v="13"/>
    <n v="46385"/>
    <x v="15"/>
    <x v="0"/>
    <x v="1"/>
    <s v=" Used"/>
    <n v="2298"/>
    <x v="2"/>
    <n v="5"/>
    <x v="13"/>
    <x v="1"/>
  </r>
  <r>
    <n v="12805600"/>
    <s v="2012 Jaguar XF 3.0 V6 Luxury MY12"/>
    <n v="33990"/>
    <x v="27"/>
    <s v="XF"/>
    <s v="3.0 V6 Luxury"/>
    <s v="MY12"/>
    <x v="11"/>
    <n v="110627"/>
    <x v="3"/>
    <x v="0"/>
    <x v="2"/>
    <s v=" Used"/>
    <n v="2967"/>
    <x v="1"/>
    <n v="5"/>
    <x v="11"/>
    <x v="2"/>
  </r>
  <r>
    <n v="12805601"/>
    <s v="2017 Land Rover Range Rover Velar D300 SE MY18"/>
    <n v="79990"/>
    <x v="22"/>
    <s v="Range Rover Velar"/>
    <s v="D300 SE"/>
    <s v="MY18"/>
    <x v="3"/>
    <n v="78437"/>
    <x v="0"/>
    <x v="0"/>
    <x v="1"/>
    <s v=" Used"/>
    <n v="2993"/>
    <x v="0"/>
    <n v="5"/>
    <x v="3"/>
    <x v="1"/>
  </r>
  <r>
    <n v="12805602"/>
    <s v="2022 Volkswagen Amarok TDI580 Highline 4Motion 2H MY22"/>
    <n v="76888"/>
    <x v="8"/>
    <s v="Amarok"/>
    <s v="TDI580 Highline 4Motion"/>
    <s v="2H MY22"/>
    <x v="16"/>
    <n v="25"/>
    <x v="19"/>
    <x v="0"/>
    <x v="1"/>
    <s v=" New In Stock"/>
    <n v="2967"/>
    <x v="3"/>
    <n v="5"/>
    <x v="16"/>
    <x v="1"/>
  </r>
  <r>
    <n v="12805610"/>
    <s v="2016 Audi Q3 1.4 Tfsi (110KW) 8U MY17"/>
    <n v="27990"/>
    <x v="11"/>
    <s v="Q3"/>
    <s v="1.4 Tfsi (110KW)"/>
    <s v="8U MY17"/>
    <x v="2"/>
    <n v="91815"/>
    <x v="0"/>
    <x v="0"/>
    <x v="2"/>
    <s v=" Used"/>
    <n v="1395"/>
    <x v="5"/>
    <n v="5"/>
    <x v="2"/>
    <x v="2"/>
  </r>
  <r>
    <n v="12805614"/>
    <s v="2013 Toyota Landcruiser GXL (4X4) VDJ78R MY12 Update"/>
    <n v="76888"/>
    <x v="0"/>
    <s v="Landcruiser"/>
    <s v="GXL (4X4)"/>
    <s v="VDJ78R MY12 Update"/>
    <x v="8"/>
    <n v="126588"/>
    <x v="45"/>
    <x v="1"/>
    <x v="1"/>
    <s v=" Used"/>
    <n v="4461"/>
    <x v="2"/>
    <n v="5"/>
    <x v="8"/>
    <x v="1"/>
  </r>
  <r>
    <n v="12805638"/>
    <s v="2019 Holden Trax LTZ TJ MY19"/>
    <n v="22999"/>
    <x v="2"/>
    <s v="Trax"/>
    <s v="LTZ"/>
    <s v="TJ MY19"/>
    <x v="13"/>
    <n v="56543"/>
    <x v="0"/>
    <x v="0"/>
    <x v="0"/>
    <s v=" Used"/>
    <n v="1364"/>
    <x v="0"/>
    <n v="5"/>
    <x v="13"/>
    <x v="2"/>
  </r>
  <r>
    <n v="12805641"/>
    <s v="2012 Volkswagen Multivan Highline TDI400 T5 MY12"/>
    <n v="34950"/>
    <x v="8"/>
    <s v="Multivan"/>
    <s v="Highline TDI400"/>
    <s v="T5 MY12"/>
    <x v="11"/>
    <n v="123379"/>
    <x v="0"/>
    <x v="0"/>
    <x v="1"/>
    <s v=" Used"/>
    <n v="1968"/>
    <x v="0"/>
    <n v="7"/>
    <x v="11"/>
    <x v="2"/>
  </r>
  <r>
    <n v="12805661"/>
    <s v="2022 Toyota Hilux Rugged X (4X4) GUN126R"/>
    <n v="78850"/>
    <x v="0"/>
    <s v="Hilux"/>
    <s v="Rugged X (4X4)"/>
    <s v="GUN126R"/>
    <x v="16"/>
    <n v="21701"/>
    <x v="16"/>
    <x v="0"/>
    <x v="1"/>
    <s v=" Used"/>
    <n v="2753"/>
    <x v="2"/>
    <n v="5"/>
    <x v="16"/>
    <x v="1"/>
  </r>
  <r>
    <n v="12805662"/>
    <s v="2013 Holden Cruze CD Equipe JH MY13"/>
    <n v="7990"/>
    <x v="2"/>
    <s v="Cruze"/>
    <s v="CD Equipe"/>
    <s v="JH MY13"/>
    <x v="8"/>
    <n v="198928"/>
    <x v="3"/>
    <x v="1"/>
    <x v="0"/>
    <s v=" Used"/>
    <n v="1796"/>
    <x v="2"/>
    <n v="5"/>
    <x v="8"/>
    <x v="0"/>
  </r>
  <r>
    <n v="12805663"/>
    <s v="2022 Toyota Camry Ascent Hybrid Axhv70R"/>
    <n v="46850"/>
    <x v="0"/>
    <s v="Camry"/>
    <s v="Ascent Hybrid"/>
    <s v="Axhv70R"/>
    <x v="16"/>
    <n v="8"/>
    <x v="3"/>
    <x v="0"/>
    <x v="3"/>
    <s v=" Used"/>
    <n v="2487"/>
    <x v="2"/>
    <n v="5"/>
    <x v="16"/>
    <x v="1"/>
  </r>
  <r>
    <n v="12805665"/>
    <s v="2014 Honda City VTI GM MY15"/>
    <n v="16950"/>
    <x v="19"/>
    <s v="City"/>
    <s v="VTI"/>
    <s v="GM MY15"/>
    <x v="12"/>
    <n v="85275"/>
    <x v="3"/>
    <x v="0"/>
    <x v="0"/>
    <s v=" Used"/>
    <n v="1497"/>
    <x v="3"/>
    <n v="5"/>
    <x v="12"/>
    <x v="2"/>
  </r>
  <r>
    <n v="12805690"/>
    <s v="2020 Audi A4 35 Tfsi S Line Mhev 8W MY20"/>
    <n v="58990"/>
    <x v="11"/>
    <s v="A4"/>
    <s v="35 Tfsi S Line Mhev"/>
    <s v="8W MY20"/>
    <x v="9"/>
    <n v="36660"/>
    <x v="3"/>
    <x v="0"/>
    <x v="2"/>
    <s v=" Used"/>
    <n v="1984"/>
    <x v="0"/>
    <n v="5"/>
    <x v="9"/>
    <x v="1"/>
  </r>
  <r>
    <n v="12805703"/>
    <s v="2002 Hyundai Elantra GLS XD"/>
    <n v="2500"/>
    <x v="7"/>
    <s v="Elantra"/>
    <s v="GLS"/>
    <s v="XD"/>
    <x v="22"/>
    <n v="223000"/>
    <x v="3"/>
    <x v="1"/>
    <x v="0"/>
    <s v=" Used"/>
    <n v="1975"/>
    <x v="5"/>
    <n v="5"/>
    <x v="22"/>
    <x v="0"/>
  </r>
  <r>
    <n v="12805719"/>
    <s v="2016 Ford Ranger XL 3.2 (4X4) PX Mkii"/>
    <n v="24990"/>
    <x v="4"/>
    <s v="Ranger"/>
    <s v="XL 3.2 (4X4)"/>
    <s v="PX Mkii"/>
    <x v="2"/>
    <n v="221631"/>
    <x v="4"/>
    <x v="0"/>
    <x v="1"/>
    <s v=" Used"/>
    <n v="3198"/>
    <x v="2"/>
    <n v="2"/>
    <x v="2"/>
    <x v="2"/>
  </r>
  <r>
    <n v="12805721"/>
    <s v="2017 Holden Colorado LS (4X4) RG MY18"/>
    <n v="34990"/>
    <x v="2"/>
    <s v="Colorado"/>
    <s v="LS (4X4)"/>
    <s v="RG MY18"/>
    <x v="3"/>
    <n v="150634"/>
    <x v="40"/>
    <x v="0"/>
    <x v="1"/>
    <s v=" Used"/>
    <n v="2776"/>
    <x v="2"/>
    <n v="2"/>
    <x v="3"/>
    <x v="2"/>
  </r>
  <r>
    <n v="12805722"/>
    <s v="2010 Kia Sportage Platinum (awd) SL"/>
    <n v="12990"/>
    <x v="14"/>
    <s v="Sportage"/>
    <s v="Platinum (awd)"/>
    <s v="SL"/>
    <x v="0"/>
    <n v="180476"/>
    <x v="0"/>
    <x v="0"/>
    <x v="0"/>
    <s v=" Used"/>
    <n v="2359"/>
    <x v="1"/>
    <n v="5"/>
    <x v="0"/>
    <x v="2"/>
  </r>
  <r>
    <n v="12805730"/>
    <s v="2016 Volkswagen Transporter TDI 340 SWB LOW T6 MY16"/>
    <n v="29999"/>
    <x v="8"/>
    <s v="Transporter"/>
    <s v="TDI 340 SWB LOW"/>
    <s v="T6 MY16"/>
    <x v="2"/>
    <n v="171970"/>
    <x v="6"/>
    <x v="0"/>
    <x v="1"/>
    <s v=" Used"/>
    <n v="1968"/>
    <x v="6"/>
    <n v="2"/>
    <x v="2"/>
    <x v="2"/>
  </r>
  <r>
    <n v="12805737"/>
    <s v="2019 Nissan X-Trail ST 7 Seat (2WD) (5YR) T32 Series 2"/>
    <n v="29990"/>
    <x v="3"/>
    <s v="X-Trail"/>
    <s v="ST 7 Seat (2WD) (5YR)"/>
    <s v="T32 Series 2"/>
    <x v="13"/>
    <n v="58999"/>
    <x v="0"/>
    <x v="0"/>
    <x v="0"/>
    <s v=" Used"/>
    <n v="2488"/>
    <x v="5"/>
    <n v="7"/>
    <x v="13"/>
    <x v="2"/>
  </r>
  <r>
    <n v="12805748"/>
    <s v="2020 Kia Seltos Sport+ (fwd) MY20"/>
    <n v="32990"/>
    <x v="14"/>
    <s v="Seltos"/>
    <s v="Sport+ (fwd)"/>
    <s v="MY20"/>
    <x v="9"/>
    <n v="85206"/>
    <x v="0"/>
    <x v="0"/>
    <x v="0"/>
    <s v=" Used"/>
    <n v="1999"/>
    <x v="15"/>
    <n v="5"/>
    <x v="9"/>
    <x v="2"/>
  </r>
  <r>
    <n v="12805751"/>
    <s v="2018 Nissan X-Trail ST (2WD) T32 Series 2"/>
    <n v="24990"/>
    <x v="3"/>
    <s v="X-Trail"/>
    <s v="ST (2WD)"/>
    <s v="T32 Series 2"/>
    <x v="15"/>
    <n v="89096"/>
    <x v="0"/>
    <x v="0"/>
    <x v="0"/>
    <s v=" Used"/>
    <n v="2488"/>
    <x v="2"/>
    <n v="5"/>
    <x v="15"/>
    <x v="2"/>
  </r>
  <r>
    <n v="12805756"/>
    <s v="2018 Hyundai Elantra Active 2.0 MPI AD MY18"/>
    <n v="22990"/>
    <x v="7"/>
    <s v="Elantra"/>
    <s v="Active 2.0 MPI"/>
    <s v="AD MY18"/>
    <x v="15"/>
    <n v="60598"/>
    <x v="3"/>
    <x v="0"/>
    <x v="0"/>
    <s v=" Used"/>
    <n v="1999"/>
    <x v="2"/>
    <n v="5"/>
    <x v="15"/>
    <x v="2"/>
  </r>
  <r>
    <n v="12805787"/>
    <s v="2016 BMW X1 Xdrive 25I F48"/>
    <n v="27990"/>
    <x v="5"/>
    <s v="X1"/>
    <s v="Xdrive 25I"/>
    <s v="F48"/>
    <x v="2"/>
    <n v="153939"/>
    <x v="0"/>
    <x v="0"/>
    <x v="2"/>
    <s v=" Used"/>
    <n v="1998"/>
    <x v="2"/>
    <n v="5"/>
    <x v="2"/>
    <x v="2"/>
  </r>
  <r>
    <n v="12805790"/>
    <s v="2017 Ford Mondeo Ambiente Tdci MD Facelift"/>
    <n v="14800"/>
    <x v="4"/>
    <s v="Mondeo"/>
    <s v="Ambiente Tdci"/>
    <s v="MD Facelift"/>
    <x v="3"/>
    <n v="182545"/>
    <x v="0"/>
    <x v="0"/>
    <x v="1"/>
    <s v=" Used"/>
    <n v="1997"/>
    <x v="2"/>
    <n v="5"/>
    <x v="3"/>
    <x v="2"/>
  </r>
  <r>
    <n v="12805826"/>
    <s v="2018 BMW X3 Xdrive 20D G01"/>
    <n v="58100"/>
    <x v="5"/>
    <s v="X3"/>
    <s v="Xdrive 20D"/>
    <s v="G01"/>
    <x v="15"/>
    <n v="58042"/>
    <x v="0"/>
    <x v="0"/>
    <x v="1"/>
    <s v=" Used"/>
    <n v="1995"/>
    <x v="2"/>
    <n v="5"/>
    <x v="15"/>
    <x v="1"/>
  </r>
  <r>
    <n v="12805834"/>
    <s v="2017 Kia Sorento Platinum (4X4) UM MY17"/>
    <n v="35750"/>
    <x v="14"/>
    <s v="Sorento"/>
    <s v="Platinum (4X4)"/>
    <s v="UM MY17"/>
    <x v="3"/>
    <n v="102689"/>
    <x v="0"/>
    <x v="0"/>
    <x v="1"/>
    <s v=" Used"/>
    <n v="2199"/>
    <x v="2"/>
    <n v="7"/>
    <x v="3"/>
    <x v="2"/>
  </r>
  <r>
    <n v="12805838"/>
    <s v="2022 Nissan X-Trail TI (4WD) T32 MY22"/>
    <n v="48990"/>
    <x v="3"/>
    <s v="X-Trail"/>
    <s v="TI (4WD)"/>
    <s v="T32 MY22"/>
    <x v="16"/>
    <n v="16931"/>
    <x v="0"/>
    <x v="0"/>
    <x v="0"/>
    <s v=" Used"/>
    <n v="2488"/>
    <x v="1"/>
    <n v="5"/>
    <x v="16"/>
    <x v="1"/>
  </r>
  <r>
    <n v="12805840"/>
    <s v="2017 Toyota Camry Altise ASV50R MY16"/>
    <n v="25990"/>
    <x v="0"/>
    <s v="Camry"/>
    <s v="Altise"/>
    <s v="ASV50R MY16"/>
    <x v="3"/>
    <n v="64667"/>
    <x v="3"/>
    <x v="0"/>
    <x v="0"/>
    <s v=" Used"/>
    <n v="2494"/>
    <x v="5"/>
    <n v="5"/>
    <x v="3"/>
    <x v="2"/>
  </r>
  <r>
    <n v="12805843"/>
    <s v="2015 Toyota Fortuner Crusade GUN156R"/>
    <n v="44888"/>
    <x v="0"/>
    <s v="Fortuner"/>
    <s v="Crusade"/>
    <s v="GUN156R"/>
    <x v="7"/>
    <n v="149748"/>
    <x v="0"/>
    <x v="0"/>
    <x v="1"/>
    <s v=" Used"/>
    <n v="2753"/>
    <x v="5"/>
    <n v="7"/>
    <x v="7"/>
    <x v="1"/>
  </r>
  <r>
    <n v="12805844"/>
    <s v="2021 Peugeot 3008 Allure 1.6 THP P84 MY21"/>
    <n v="46990"/>
    <x v="36"/>
    <n v="3008"/>
    <s v="Allure 1.6 THP"/>
    <s v="P84 MY21"/>
    <x v="1"/>
    <n v="1500"/>
    <x v="0"/>
    <x v="0"/>
    <x v="2"/>
    <s v=" Used"/>
    <n v="1598"/>
    <x v="1"/>
    <n v="5"/>
    <x v="1"/>
    <x v="1"/>
  </r>
  <r>
    <n v="12805852"/>
    <s v="2018 Hyundai Accent Sport RB6 MY18"/>
    <n v="16990"/>
    <x v="7"/>
    <s v="Accent"/>
    <s v="Sport"/>
    <s v="RB6 MY18"/>
    <x v="15"/>
    <n v="94005"/>
    <x v="5"/>
    <x v="0"/>
    <x v="0"/>
    <s v=" Used"/>
    <n v="1591"/>
    <x v="2"/>
    <n v="5"/>
    <x v="15"/>
    <x v="2"/>
  </r>
  <r>
    <n v="12805862"/>
    <s v="2017 Jaguar F-Pace 20D R-Sport MY17"/>
    <n v="46980"/>
    <x v="27"/>
    <s v="F-Pace"/>
    <s v="20D R-Sport"/>
    <s v="MY17"/>
    <x v="3"/>
    <n v="85080"/>
    <x v="0"/>
    <x v="0"/>
    <x v="1"/>
    <s v=" Used"/>
    <n v="1999"/>
    <x v="2"/>
    <n v="5"/>
    <x v="3"/>
    <x v="1"/>
  </r>
  <r>
    <n v="12805865"/>
    <s v="2022 Subaru BRZ S MY22"/>
    <n v="46980"/>
    <x v="12"/>
    <s v="BRZ"/>
    <s v="S"/>
    <s v="MY22"/>
    <x v="16"/>
    <n v="191"/>
    <x v="20"/>
    <x v="1"/>
    <x v="2"/>
    <s v=" Used"/>
    <n v="2387"/>
    <x v="3"/>
    <n v="4"/>
    <x v="16"/>
    <x v="1"/>
  </r>
  <r>
    <n v="12805914"/>
    <s v="2008 Mitsubishi Lancer ES CJ MY09"/>
    <n v="7880"/>
    <x v="13"/>
    <s v="Lancer"/>
    <s v="ES"/>
    <s v="CJ MY09"/>
    <x v="19"/>
    <n v="163331"/>
    <x v="3"/>
    <x v="1"/>
    <x v="0"/>
    <s v=" Used"/>
    <n v="1998"/>
    <x v="1"/>
    <n v="5"/>
    <x v="19"/>
    <x v="0"/>
  </r>
  <r>
    <n v="12805924"/>
    <s v="2007 Mazda 2 NEO DY MY05 Upgrade"/>
    <n v="4999"/>
    <x v="10"/>
    <n v="2"/>
    <s v="NEO"/>
    <s v="DY MY05 Upgrade"/>
    <x v="18"/>
    <n v="242653"/>
    <x v="5"/>
    <x v="1"/>
    <x v="0"/>
    <s v=" Used"/>
    <n v="1498"/>
    <x v="5"/>
    <n v="4"/>
    <x v="18"/>
    <x v="0"/>
  </r>
  <r>
    <n v="12805925"/>
    <s v="2019 Volkswagen Polo 70 TSI Trendline AW MY19"/>
    <n v="21990"/>
    <x v="8"/>
    <s v="Polo"/>
    <s v="70 TSI Trendline"/>
    <s v="AW MY19"/>
    <x v="13"/>
    <n v="46764"/>
    <x v="5"/>
    <x v="0"/>
    <x v="2"/>
    <s v=" Used"/>
    <n v="999"/>
    <x v="2"/>
    <n v="5"/>
    <x v="13"/>
    <x v="2"/>
  </r>
  <r>
    <n v="12805933"/>
    <s v="2013 Subaru Outback 2.0D MY14"/>
    <n v="18990"/>
    <x v="12"/>
    <s v="Outback"/>
    <s v="2.0D"/>
    <s v="MY14"/>
    <x v="8"/>
    <n v="171000"/>
    <x v="0"/>
    <x v="0"/>
    <x v="1"/>
    <s v=" Used"/>
    <n v="1998"/>
    <x v="5"/>
    <n v="5"/>
    <x v="8"/>
    <x v="2"/>
  </r>
  <r>
    <n v="12805966"/>
    <s v="2019 Toyota Camry Ascent (hybrid) Axvh71R"/>
    <n v="36888"/>
    <x v="0"/>
    <s v="Camry"/>
    <s v="Ascent (hybrid)"/>
    <s v="Axvh71R"/>
    <x v="13"/>
    <n v="51525"/>
    <x v="3"/>
    <x v="0"/>
    <x v="3"/>
    <s v=" Used"/>
    <n v="2494"/>
    <x v="2"/>
    <n v="5"/>
    <x v="13"/>
    <x v="2"/>
  </r>
  <r>
    <n v="12805973"/>
    <s v="2021 Skoda Kodiaq 132 TSI (4X4) NS MY21"/>
    <n v="52987"/>
    <x v="15"/>
    <s v="Kodiaq"/>
    <s v="132 TSI (4X4)"/>
    <s v="NS MY21"/>
    <x v="1"/>
    <n v="33618"/>
    <x v="0"/>
    <x v="0"/>
    <x v="2"/>
    <s v=" Used"/>
    <n v="1984"/>
    <x v="2"/>
    <n v="7"/>
    <x v="1"/>
    <x v="1"/>
  </r>
  <r>
    <n v="12805976"/>
    <s v="2015 Toyota Camry Altise ASV50R"/>
    <n v="23990"/>
    <x v="0"/>
    <s v="Camry"/>
    <s v="Altise"/>
    <s v="ASV50R"/>
    <x v="7"/>
    <n v="55207"/>
    <x v="3"/>
    <x v="0"/>
    <x v="0"/>
    <s v=" Used"/>
    <n v="2494"/>
    <x v="2"/>
    <n v="5"/>
    <x v="7"/>
    <x v="2"/>
  </r>
  <r>
    <n v="12805980"/>
    <s v="2019 Kia Sportage SX (awd) QL MY20"/>
    <n v="35990"/>
    <x v="14"/>
    <s v="Sportage"/>
    <s v="SX (awd)"/>
    <s v="QL MY20"/>
    <x v="13"/>
    <n v="54019"/>
    <x v="0"/>
    <x v="0"/>
    <x v="1"/>
    <s v=" Used"/>
    <n v="1995"/>
    <x v="2"/>
    <n v="5"/>
    <x v="13"/>
    <x v="2"/>
  </r>
  <r>
    <n v="12805982"/>
    <s v="2016 Toyota Landcruiser Prado GXL (4X4) GDJ150R MY16"/>
    <n v="52990"/>
    <x v="0"/>
    <s v="Landcruiser Prado"/>
    <s v="GXL (4X4)"/>
    <s v="GDJ150R MY16"/>
    <x v="2"/>
    <n v="125110"/>
    <x v="0"/>
    <x v="0"/>
    <x v="1"/>
    <s v=" Used"/>
    <n v="2753"/>
    <x v="5"/>
    <n v="7"/>
    <x v="2"/>
    <x v="1"/>
  </r>
  <r>
    <n v="12805986"/>
    <s v="2014 Audi Q5 2.0 TDI Quattro 8R MY15"/>
    <n v="27998"/>
    <x v="11"/>
    <s v="Q5"/>
    <s v="2.0 TDI Quattro"/>
    <s v="8R MY15"/>
    <x v="12"/>
    <n v="114012"/>
    <x v="0"/>
    <x v="0"/>
    <x v="1"/>
    <s v=" Used"/>
    <n v="1968"/>
    <x v="5"/>
    <n v="5"/>
    <x v="12"/>
    <x v="2"/>
  </r>
  <r>
    <n v="12805988"/>
    <s v="2004 Mercedes-Benz CLK240 Elegance C209"/>
    <n v="18888"/>
    <x v="1"/>
    <s v="CLK240"/>
    <s v="Elegance"/>
    <s v="C209"/>
    <x v="14"/>
    <n v="75288"/>
    <x v="20"/>
    <x v="0"/>
    <x v="0"/>
    <s v=" Used"/>
    <n v="2597"/>
    <x v="3"/>
    <n v="5"/>
    <x v="14"/>
    <x v="2"/>
  </r>
  <r>
    <n v="12805991"/>
    <s v="2010 Suzuki Swift S EZ 07 Update"/>
    <n v="7500"/>
    <x v="24"/>
    <s v="Swift"/>
    <s v="S"/>
    <s v="EZ 07 Update"/>
    <x v="0"/>
    <n v="278000"/>
    <x v="5"/>
    <x v="1"/>
    <x v="0"/>
    <s v=" Used"/>
    <n v="1490"/>
    <x v="2"/>
    <n v="5"/>
    <x v="0"/>
    <x v="0"/>
  </r>
  <r>
    <n v="12805993"/>
    <s v="2011 Volkswagen Caddy Maxi Life TDI250 2K MY11"/>
    <n v="16220"/>
    <x v="8"/>
    <s v="Caddy"/>
    <s v="Maxi Life TDI250"/>
    <s v="2K MY11"/>
    <x v="4"/>
    <n v="163230"/>
    <x v="0"/>
    <x v="0"/>
    <x v="1"/>
    <s v=" Used"/>
    <n v="1598"/>
    <x v="2"/>
    <n v="7"/>
    <x v="4"/>
    <x v="2"/>
  </r>
  <r>
    <n v="12806007"/>
    <s v="2017 Honda HR-V VTI-S MY17"/>
    <n v="24682"/>
    <x v="19"/>
    <s v="HR-V"/>
    <s v="VTI-S"/>
    <s v="MY17"/>
    <x v="3"/>
    <n v="53316"/>
    <x v="0"/>
    <x v="0"/>
    <x v="0"/>
    <s v=" Used"/>
    <n v="1799"/>
    <x v="0"/>
    <n v="5"/>
    <x v="3"/>
    <x v="2"/>
  </r>
  <r>
    <n v="12806009"/>
    <s v="2020 Jeep Grand Cherokee SRT (4X4) WK MY20"/>
    <n v="129990"/>
    <x v="18"/>
    <s v="Grand Cherokee"/>
    <s v="SRT (4X4)"/>
    <s v="WK MY20"/>
    <x v="9"/>
    <n v="34595"/>
    <x v="0"/>
    <x v="0"/>
    <x v="2"/>
    <s v=" Used"/>
    <n v="6424"/>
    <x v="2"/>
    <n v="5"/>
    <x v="9"/>
    <x v="1"/>
  </r>
  <r>
    <n v="12806010"/>
    <s v="2017 Isuzu MU-X LS-T (4X4) UC MY17"/>
    <n v="45999"/>
    <x v="6"/>
    <s v="MU-X"/>
    <s v="LS-T (4X4)"/>
    <s v="UC MY17"/>
    <x v="3"/>
    <n v="113898"/>
    <x v="0"/>
    <x v="0"/>
    <x v="1"/>
    <s v=" Used"/>
    <n v="2999"/>
    <x v="0"/>
    <n v="7"/>
    <x v="3"/>
    <x v="1"/>
  </r>
  <r>
    <n v="12806021"/>
    <s v="2018 Mazda CX-5 Touring (4X4) MY17.5 (KF Series 2)"/>
    <n v="36990"/>
    <x v="10"/>
    <s v="CX-5"/>
    <s v="Touring (4X4)"/>
    <s v="MY17.5 (KF Series 2)"/>
    <x v="15"/>
    <n v="63809"/>
    <x v="0"/>
    <x v="0"/>
    <x v="1"/>
    <s v=" Used"/>
    <n v="2191"/>
    <x v="0"/>
    <n v="5"/>
    <x v="15"/>
    <x v="2"/>
  </r>
  <r>
    <n v="12806026"/>
    <s v="2015 Hyundai Accent Active RB2 MY15"/>
    <n v="17990"/>
    <x v="7"/>
    <s v="Accent"/>
    <s v="Active"/>
    <s v="RB2 MY15"/>
    <x v="7"/>
    <n v="84473"/>
    <x v="5"/>
    <x v="0"/>
    <x v="0"/>
    <s v=" Used"/>
    <n v="1591"/>
    <x v="2"/>
    <n v="5"/>
    <x v="7"/>
    <x v="2"/>
  </r>
  <r>
    <n v="12806028"/>
    <s v="2019 Ford Endura Titanium (awd) CA MY19"/>
    <n v="46490"/>
    <x v="4"/>
    <s v="Endura"/>
    <s v="Titanium (awd)"/>
    <s v="CA MY19"/>
    <x v="13"/>
    <n v="16099"/>
    <x v="0"/>
    <x v="0"/>
    <x v="1"/>
    <s v=" Used"/>
    <n v="1995"/>
    <x v="2"/>
    <n v="5"/>
    <x v="13"/>
    <x v="1"/>
  </r>
  <r>
    <n v="12806056"/>
    <s v="2014 Subaru XV 2.0I MY14"/>
    <n v="21990"/>
    <x v="12"/>
    <s v="XV"/>
    <s v="2.0I"/>
    <s v="MY14"/>
    <x v="12"/>
    <n v="150997"/>
    <x v="0"/>
    <x v="0"/>
    <x v="0"/>
    <s v=" Used"/>
    <n v="1995"/>
    <x v="0"/>
    <n v="5"/>
    <x v="12"/>
    <x v="2"/>
  </r>
  <r>
    <n v="12806076"/>
    <s v="2017 Holden Colorado LS (4X4) RG MY17"/>
    <n v="39390"/>
    <x v="2"/>
    <s v="Colorado"/>
    <s v="LS (4X4)"/>
    <s v="RG MY17"/>
    <x v="3"/>
    <n v="53509"/>
    <x v="12"/>
    <x v="0"/>
    <x v="1"/>
    <s v=" Used"/>
    <n v="2776"/>
    <x v="2"/>
    <n v="5"/>
    <x v="3"/>
    <x v="2"/>
  </r>
  <r>
    <n v="12806078"/>
    <s v="2017 Subaru Liberty 3.6R MY16"/>
    <n v="30690"/>
    <x v="12"/>
    <s v="Liberty"/>
    <s v="3.6R"/>
    <s v="MY16"/>
    <x v="3"/>
    <n v="89154"/>
    <x v="3"/>
    <x v="0"/>
    <x v="2"/>
    <s v=" Used"/>
    <n v="3630"/>
    <x v="5"/>
    <n v="5"/>
    <x v="3"/>
    <x v="2"/>
  </r>
  <r>
    <n v="12806079"/>
    <s v="2017 Subaru Outback 2.5I (fleet Edition) MY17"/>
    <n v="29390"/>
    <x v="12"/>
    <s v="Outback"/>
    <s v="2.5I (fleet Edition)"/>
    <s v="MY17"/>
    <x v="3"/>
    <n v="99939"/>
    <x v="0"/>
    <x v="0"/>
    <x v="2"/>
    <s v=" Used"/>
    <n v="2498"/>
    <x v="0"/>
    <n v="5"/>
    <x v="3"/>
    <x v="2"/>
  </r>
  <r>
    <n v="12806081"/>
    <s v="2017 Subaru Liberty 2.5I MY16"/>
    <n v="21690"/>
    <x v="12"/>
    <s v="Liberty"/>
    <s v="2.5I"/>
    <s v="MY16"/>
    <x v="3"/>
    <n v="111767"/>
    <x v="3"/>
    <x v="0"/>
    <x v="2"/>
    <s v=" Used"/>
    <n v="2498"/>
    <x v="2"/>
    <n v="5"/>
    <x v="3"/>
    <x v="2"/>
  </r>
  <r>
    <n v="12806085"/>
    <s v="2015 Subaru Outback 3.6R MY15"/>
    <n v="32990"/>
    <x v="12"/>
    <s v="Outback"/>
    <s v="3.6R"/>
    <s v="MY15"/>
    <x v="7"/>
    <n v="37387"/>
    <x v="0"/>
    <x v="0"/>
    <x v="2"/>
    <s v=" Used"/>
    <n v="3630"/>
    <x v="5"/>
    <n v="5"/>
    <x v="7"/>
    <x v="2"/>
  </r>
  <r>
    <n v="12806086"/>
    <s v="2018 Honda CR-V VTI-LX (awd) MY18"/>
    <n v="35990"/>
    <x v="19"/>
    <s v="CR-V"/>
    <s v="VTI-LX (awd)"/>
    <s v="MY18"/>
    <x v="15"/>
    <n v="51339"/>
    <x v="0"/>
    <x v="0"/>
    <x v="0"/>
    <s v=" Used"/>
    <n v="1498"/>
    <x v="5"/>
    <n v="5"/>
    <x v="15"/>
    <x v="2"/>
  </r>
  <r>
    <n v="12806089"/>
    <s v="2016 Toyota Hilux SR5 (4X4) GUN126R"/>
    <n v="47490"/>
    <x v="0"/>
    <s v="Hilux"/>
    <s v="SR5 (4X4)"/>
    <s v="GUN126R"/>
    <x v="2"/>
    <n v="105630"/>
    <x v="48"/>
    <x v="1"/>
    <x v="1"/>
    <s v=" Used"/>
    <n v="2753"/>
    <x v="2"/>
    <n v="4"/>
    <x v="2"/>
    <x v="1"/>
  </r>
  <r>
    <n v="12806094"/>
    <s v="2019 Kia Sportage SX (fwd) QL MY20"/>
    <n v="33990"/>
    <x v="14"/>
    <s v="Sportage"/>
    <s v="SX (fwd)"/>
    <s v="QL MY20"/>
    <x v="13"/>
    <n v="32668"/>
    <x v="0"/>
    <x v="0"/>
    <x v="0"/>
    <s v=" Used"/>
    <n v="1999"/>
    <x v="0"/>
    <n v="5"/>
    <x v="13"/>
    <x v="2"/>
  </r>
  <r>
    <n v="12806096"/>
    <s v="2020 Honda CR-V VTI X (2WD) 5 Seats MY21"/>
    <n v="40990"/>
    <x v="19"/>
    <s v="CR-V"/>
    <s v="VTI X (2WD) 5 Seats"/>
    <s v="MY21"/>
    <x v="9"/>
    <n v="22190"/>
    <x v="0"/>
    <x v="0"/>
    <x v="0"/>
    <s v=" Used"/>
    <n v="1498"/>
    <x v="0"/>
    <n v="5"/>
    <x v="9"/>
    <x v="1"/>
  </r>
  <r>
    <n v="12806098"/>
    <s v="2021 Porsche Cayenne GTS 9Y MY21"/>
    <n v="263000"/>
    <x v="17"/>
    <s v="Cayenne"/>
    <s v="GTS"/>
    <s v="9Y MY21"/>
    <x v="1"/>
    <n v="9584"/>
    <x v="20"/>
    <x v="0"/>
    <x v="2"/>
    <s v=" Used"/>
    <n v="3996"/>
    <x v="0"/>
    <n v="4"/>
    <x v="1"/>
    <x v="1"/>
  </r>
  <r>
    <n v="12806100"/>
    <s v="2020 Toyota Landcruiser GXL (4X4) VDJ79R"/>
    <n v="120990"/>
    <x v="0"/>
    <s v="Landcruiser"/>
    <s v="GXL (4X4)"/>
    <s v="VDJ79R"/>
    <x v="9"/>
    <n v="26416"/>
    <x v="11"/>
    <x v="1"/>
    <x v="1"/>
    <s v=" Used"/>
    <n v="4461"/>
    <x v="2"/>
    <n v="5"/>
    <x v="9"/>
    <x v="1"/>
  </r>
  <r>
    <n v="12806101"/>
    <s v="2020 Toyota Landcruiser GXL (4X4) VDJ79R"/>
    <n v="119990"/>
    <x v="0"/>
    <s v="Landcruiser"/>
    <s v="GXL (4X4)"/>
    <s v="VDJ79R"/>
    <x v="9"/>
    <n v="53371"/>
    <x v="11"/>
    <x v="1"/>
    <x v="1"/>
    <s v=" Used"/>
    <n v="4461"/>
    <x v="2"/>
    <n v="5"/>
    <x v="9"/>
    <x v="1"/>
  </r>
  <r>
    <n v="12806106"/>
    <s v="2015 Mazda 6 Touring Safety 6C MY15"/>
    <n v="16990"/>
    <x v="10"/>
    <n v="6"/>
    <s v="Touring Safety"/>
    <s v="6C MY15"/>
    <x v="7"/>
    <n v="233301"/>
    <x v="3"/>
    <x v="0"/>
    <x v="0"/>
    <s v=" Used"/>
    <n v="2488"/>
    <x v="5"/>
    <n v="5"/>
    <x v="7"/>
    <x v="2"/>
  </r>
  <r>
    <n v="12806115"/>
    <s v="2010 Nissan Navara ST (4X4) D40"/>
    <n v="18995"/>
    <x v="3"/>
    <s v="Navara"/>
    <s v="ST (4X4)"/>
    <s v="D40"/>
    <x v="0"/>
    <n v="146338"/>
    <x v="15"/>
    <x v="0"/>
    <x v="1"/>
    <s v=" Used"/>
    <n v="2488"/>
    <x v="5"/>
    <n v="5"/>
    <x v="0"/>
    <x v="2"/>
  </r>
  <r>
    <n v="12806116"/>
    <s v="2015 Mitsubishi Lancer ES Sport CJ MY15"/>
    <n v="15995"/>
    <x v="13"/>
    <s v="Lancer"/>
    <s v="ES Sport"/>
    <s v="CJ MY15"/>
    <x v="7"/>
    <n v="150026"/>
    <x v="3"/>
    <x v="1"/>
    <x v="0"/>
    <s v=" Used"/>
    <n v="1998"/>
    <x v="2"/>
    <n v="5"/>
    <x v="7"/>
    <x v="2"/>
  </r>
  <r>
    <n v="12806117"/>
    <s v="2016 Mercedes-Benz AMG GT S 190 MY17"/>
    <n v="201888"/>
    <x v="1"/>
    <s v="AMG GT"/>
    <s v="S"/>
    <s v="190 MY17"/>
    <x v="2"/>
    <n v="32099"/>
    <x v="20"/>
    <x v="0"/>
    <x v="2"/>
    <s v=" Used"/>
    <n v="3982"/>
    <x v="2"/>
    <n v="2"/>
    <x v="2"/>
    <x v="1"/>
  </r>
  <r>
    <n v="12806121"/>
    <s v="2007 BMW X5 3.0D E70"/>
    <n v="19990"/>
    <x v="5"/>
    <s v="X5"/>
    <s v="3.0D"/>
    <s v="E70"/>
    <x v="18"/>
    <n v="153900"/>
    <x v="0"/>
    <x v="0"/>
    <x v="1"/>
    <s v=" Used"/>
    <n v="2993"/>
    <x v="0"/>
    <n v="5"/>
    <x v="18"/>
    <x v="2"/>
  </r>
  <r>
    <n v="12806125"/>
    <s v="2018 Volkswagen Amarok V6 TDI 550 Highline 2H MY18"/>
    <n v="43990"/>
    <x v="8"/>
    <s v="Amarok"/>
    <s v="V6 TDI 550 Highline"/>
    <s v="2H MY18"/>
    <x v="15"/>
    <n v="104222"/>
    <x v="19"/>
    <x v="0"/>
    <x v="1"/>
    <s v=" Used"/>
    <n v="2967"/>
    <x v="2"/>
    <n v="5"/>
    <x v="15"/>
    <x v="1"/>
  </r>
  <r>
    <n v="12806127"/>
    <s v="2019 Toyota RAV4 Edge AWD Axaa54R"/>
    <n v="45990"/>
    <x v="0"/>
    <s v="RAV4"/>
    <s v="Edge AWD"/>
    <s v="Axaa54R"/>
    <x v="13"/>
    <n v="59696"/>
    <x v="0"/>
    <x v="0"/>
    <x v="0"/>
    <s v=" Used"/>
    <n v="2487"/>
    <x v="6"/>
    <n v="5"/>
    <x v="13"/>
    <x v="1"/>
  </r>
  <r>
    <n v="12806129"/>
    <s v="2019 Volkswagen Tiguan Allspace 132 TSI Comfortline 5NA MY19"/>
    <n v="35740"/>
    <x v="8"/>
    <s v="Tiguan"/>
    <s v="Allspace 132 TSI Comfortline"/>
    <s v="5NA MY19"/>
    <x v="13"/>
    <n v="81754"/>
    <x v="0"/>
    <x v="0"/>
    <x v="2"/>
    <s v=" Used"/>
    <n v="1984"/>
    <x v="0"/>
    <n v="5"/>
    <x v="13"/>
    <x v="2"/>
  </r>
  <r>
    <n v="12806145"/>
    <s v="2022 Mazda CX-5 Akera (awd) CX5L"/>
    <n v="51990"/>
    <x v="10"/>
    <s v="CX-5"/>
    <s v="Akera (awd)"/>
    <s v="CX5L"/>
    <x v="16"/>
    <n v="4692"/>
    <x v="0"/>
    <x v="0"/>
    <x v="0"/>
    <s v=" Used"/>
    <n v="2488"/>
    <x v="0"/>
    <n v="5"/>
    <x v="16"/>
    <x v="1"/>
  </r>
  <r>
    <n v="12806146"/>
    <s v="2021 Volkswagen Tiguan 110TSI Life 5NA MY21"/>
    <n v="42990"/>
    <x v="8"/>
    <s v="Tiguan"/>
    <s v="110TSI Life"/>
    <s v="5NA MY21"/>
    <x v="1"/>
    <n v="19815"/>
    <x v="0"/>
    <x v="0"/>
    <x v="2"/>
    <s v=" Used"/>
    <n v="1395"/>
    <x v="5"/>
    <n v="5"/>
    <x v="1"/>
    <x v="1"/>
  </r>
  <r>
    <n v="12806166"/>
    <s v="2022 Toyota Landcruiser Prado GXL GDJ150R"/>
    <n v="83500"/>
    <x v="0"/>
    <s v="Landcruiser Prado"/>
    <s v="GXL"/>
    <s v="GDJ150R"/>
    <x v="16"/>
    <n v="300"/>
    <x v="0"/>
    <x v="0"/>
    <x v="1"/>
    <s v=" Used"/>
    <n v="2755"/>
    <x v="25"/>
    <n v="7"/>
    <x v="16"/>
    <x v="1"/>
  </r>
  <r>
    <n v="12806199"/>
    <s v="2015 Nissan Pathfinder ST (4X2) R52"/>
    <n v="27499"/>
    <x v="3"/>
    <s v="Pathfinder"/>
    <s v="ST (4X2)"/>
    <s v="R52"/>
    <x v="7"/>
    <n v="55946"/>
    <x v="0"/>
    <x v="0"/>
    <x v="2"/>
    <s v=" Used"/>
    <n v="3498"/>
    <x v="0"/>
    <n v="7"/>
    <x v="7"/>
    <x v="2"/>
  </r>
  <r>
    <n v="12806226"/>
    <s v="2022 Ram 1500 Laramie (hybrid) DT MY22"/>
    <n v="138000"/>
    <x v="25"/>
    <n v="1500"/>
    <s v="Laramie (hybrid)"/>
    <s v="DT MY22"/>
    <x v="16"/>
    <n v="24000"/>
    <x v="10"/>
    <x v="0"/>
    <x v="3"/>
    <s v=" Used"/>
    <n v="5654"/>
    <x v="25"/>
    <n v="5"/>
    <x v="16"/>
    <x v="1"/>
  </r>
  <r>
    <n v="12806285"/>
    <s v="2020 Toyota Yaris Cross GX Hybrid Mxpj10R"/>
    <n v="41888"/>
    <x v="0"/>
    <s v="Yaris Cross"/>
    <s v="GX Hybrid"/>
    <s v="Mxpj10R"/>
    <x v="9"/>
    <n v="20455"/>
    <x v="0"/>
    <x v="0"/>
    <x v="4"/>
    <s v=" Used"/>
    <n v="1490"/>
    <x v="3"/>
    <n v="5"/>
    <x v="9"/>
    <x v="1"/>
  </r>
  <r>
    <n v="12806294"/>
    <s v="2015 Holden UTE SS-V Redline VF MY15"/>
    <n v="62990"/>
    <x v="2"/>
    <s v="UTE"/>
    <s v="SS-V Redline"/>
    <s v="VF MY15"/>
    <x v="7"/>
    <n v="83850"/>
    <x v="22"/>
    <x v="0"/>
    <x v="0"/>
    <s v=" Used"/>
    <n v="5967"/>
    <x v="2"/>
    <n v="2"/>
    <x v="7"/>
    <x v="1"/>
  </r>
  <r>
    <n v="12806297"/>
    <s v="2017 Mazda BT-50 XTR (4X4) MY17 Update"/>
    <n v="44990"/>
    <x v="10"/>
    <s v="BT-50"/>
    <s v="XTR (4X4)"/>
    <s v="MY17 Update"/>
    <x v="3"/>
    <n v="90848"/>
    <x v="19"/>
    <x v="1"/>
    <x v="1"/>
    <s v=" Used"/>
    <n v="3196"/>
    <x v="5"/>
    <n v="5"/>
    <x v="3"/>
    <x v="1"/>
  </r>
  <r>
    <n v="12806329"/>
    <s v="2019 BMW 520I M Sport G30 MY18"/>
    <n v="59990"/>
    <x v="5"/>
    <s v="520I"/>
    <s v="M Sport"/>
    <s v="G30 MY18"/>
    <x v="13"/>
    <n v="57557"/>
    <x v="3"/>
    <x v="0"/>
    <x v="2"/>
    <s v=" Used"/>
    <n v="1998"/>
    <x v="2"/>
    <n v="5"/>
    <x v="13"/>
    <x v="1"/>
  </r>
  <r>
    <n v="12806350"/>
    <s v="2018 Ford Ranger XL 2.2 (4X4) PX Mkii MY18"/>
    <n v="33990"/>
    <x v="4"/>
    <s v="Ranger"/>
    <s v="XL 2.2 (4X4)"/>
    <s v="PX Mkii MY18"/>
    <x v="15"/>
    <n v="145353"/>
    <x v="27"/>
    <x v="0"/>
    <x v="1"/>
    <s v=" Used"/>
    <n v="2198"/>
    <x v="2"/>
    <n v="5"/>
    <x v="15"/>
    <x v="2"/>
  </r>
  <r>
    <n v="12806376"/>
    <s v="2009 Ford Falcon G6 (lpg) FG"/>
    <n v="7800"/>
    <x v="4"/>
    <s v="Falcon"/>
    <s v="G6 (lpg)"/>
    <s v="FG"/>
    <x v="10"/>
    <n v="202650"/>
    <x v="3"/>
    <x v="0"/>
    <x v="5"/>
    <s v=" Used"/>
    <n v="3984"/>
    <x v="3"/>
    <n v="5"/>
    <x v="10"/>
    <x v="0"/>
  </r>
  <r>
    <n v="12806381"/>
    <s v="2013 Holden Cruze SRI JH MY13"/>
    <n v="7800"/>
    <x v="2"/>
    <s v="Cruze"/>
    <s v="SRI"/>
    <s v="JH MY13"/>
    <x v="8"/>
    <n v="167890"/>
    <x v="5"/>
    <x v="1"/>
    <x v="0"/>
    <s v=" Used"/>
    <n v="1364"/>
    <x v="2"/>
    <n v="5"/>
    <x v="8"/>
    <x v="0"/>
  </r>
  <r>
    <n v="12806396"/>
    <s v="2018 Ford Endura Trend (fwd) CA MY19"/>
    <n v="29990"/>
    <x v="4"/>
    <s v="Endura"/>
    <s v="Trend (fwd)"/>
    <s v="CA MY19"/>
    <x v="15"/>
    <n v="80917"/>
    <x v="0"/>
    <x v="0"/>
    <x v="1"/>
    <s v=" Used"/>
    <n v="1995"/>
    <x v="3"/>
    <n v="5"/>
    <x v="15"/>
    <x v="2"/>
  </r>
  <r>
    <n v="12806403"/>
    <s v="2018 Kia Sportage SI (awd) QL MY18"/>
    <n v="33990"/>
    <x v="14"/>
    <s v="Sportage"/>
    <s v="SI (awd)"/>
    <s v="QL MY18"/>
    <x v="15"/>
    <n v="89217"/>
    <x v="0"/>
    <x v="0"/>
    <x v="1"/>
    <s v=" Used"/>
    <n v="1995"/>
    <x v="2"/>
    <n v="5"/>
    <x v="15"/>
    <x v="2"/>
  </r>
  <r>
    <n v="12806436"/>
    <s v="2016 Subaru Impreza 2.0I Premium (awd) MY16"/>
    <n v="22000"/>
    <x v="12"/>
    <s v="Impreza"/>
    <s v="2.0I Premium (awd)"/>
    <s v="MY16"/>
    <x v="2"/>
    <n v="67000"/>
    <x v="5"/>
    <x v="0"/>
    <x v="0"/>
    <s v=" Used"/>
    <n v="1995"/>
    <x v="0"/>
    <n v="5"/>
    <x v="2"/>
    <x v="2"/>
  </r>
  <r>
    <n v="12806455"/>
    <s v="2007 Mazda 3 Maxx Sport BK MY06 Upgrade"/>
    <n v="5500"/>
    <x v="10"/>
    <n v="3"/>
    <s v="Maxx Sport"/>
    <s v="BK MY06 Upgrade"/>
    <x v="18"/>
    <n v="272000"/>
    <x v="5"/>
    <x v="1"/>
    <x v="0"/>
    <s v=" Used"/>
    <n v="1998"/>
    <x v="2"/>
    <n v="5"/>
    <x v="18"/>
    <x v="0"/>
  </r>
  <r>
    <n v="12806464"/>
    <s v="2018 Volkswagen Amarok V6 TDI 550 Sportline 2H MY18"/>
    <n v="46500"/>
    <x v="8"/>
    <s v="Amarok"/>
    <s v="V6 TDI 550 Sportline"/>
    <s v="2H MY18"/>
    <x v="15"/>
    <n v="129000"/>
    <x v="19"/>
    <x v="0"/>
    <x v="1"/>
    <s v=" Used"/>
    <n v="2967"/>
    <x v="0"/>
    <n v="5"/>
    <x v="15"/>
    <x v="1"/>
  </r>
  <r>
    <n v="12806477"/>
    <s v="2018 Subaru Impreza 2.0I-S (awd) MY18"/>
    <n v="25000"/>
    <x v="12"/>
    <s v="Impreza"/>
    <s v="2.0I-S (awd)"/>
    <s v="MY18"/>
    <x v="15"/>
    <n v="79582"/>
    <x v="3"/>
    <x v="0"/>
    <x v="0"/>
    <s v=" Used"/>
    <n v="1995"/>
    <x v="0"/>
    <n v="5"/>
    <x v="15"/>
    <x v="2"/>
  </r>
  <r>
    <n v="12806544"/>
    <s v="2012 Suzuki Swift Sport FZ"/>
    <n v="16000"/>
    <x v="24"/>
    <s v="Swift"/>
    <s v="Sport"/>
    <s v="FZ"/>
    <x v="11"/>
    <n v="109500"/>
    <x v="5"/>
    <x v="0"/>
    <x v="0"/>
    <s v=" Used"/>
    <n v="1586"/>
    <x v="1"/>
    <n v="5"/>
    <x v="11"/>
    <x v="2"/>
  </r>
  <r>
    <n v="12806644"/>
    <s v="2022 Renault Koleos ZEN (4X2) XZG MY22"/>
    <n v="38888"/>
    <x v="16"/>
    <s v="Koleos"/>
    <s v="ZEN (4X2)"/>
    <s v="XZG MY22"/>
    <x v="16"/>
    <n v="140"/>
    <x v="0"/>
    <x v="0"/>
    <x v="0"/>
    <s v=" Used"/>
    <n v="2488"/>
    <x v="1"/>
    <n v="5"/>
    <x v="16"/>
    <x v="2"/>
  </r>
  <r>
    <n v="12806650"/>
    <s v="2017 Toyota Hilux SR5 HI-Rider GUN136R MY17"/>
    <n v="40000"/>
    <x v="0"/>
    <s v="Hilux"/>
    <s v="SR5 HI-Rider"/>
    <s v="GUN136R MY17"/>
    <x v="3"/>
    <n v="163000"/>
    <x v="19"/>
    <x v="0"/>
    <x v="1"/>
    <s v=" Used"/>
    <n v="2753"/>
    <x v="32"/>
    <n v="5"/>
    <x v="3"/>
    <x v="2"/>
  </r>
  <r>
    <n v="12806658"/>
    <s v="2017 Audi A5 2.0 Tfsi S Tronic Sport F5 MY17"/>
    <n v="39565"/>
    <x v="11"/>
    <s v="A5"/>
    <s v="2.0 Tfsi S Tronic Sport"/>
    <s v="F5 MY17"/>
    <x v="3"/>
    <n v="96992"/>
    <x v="20"/>
    <x v="0"/>
    <x v="2"/>
    <s v=" Used"/>
    <n v="1984"/>
    <x v="5"/>
    <n v="4"/>
    <x v="3"/>
    <x v="2"/>
  </r>
  <r>
    <n v="12806661"/>
    <s v="2018 Kia Sorento GT-Line (4X4) UM MY18"/>
    <n v="46990"/>
    <x v="14"/>
    <s v="Sorento"/>
    <s v="GT-Line (4X4)"/>
    <s v="UM MY18"/>
    <x v="15"/>
    <n v="70687"/>
    <x v="0"/>
    <x v="0"/>
    <x v="1"/>
    <s v=" Used"/>
    <n v="2199"/>
    <x v="5"/>
    <n v="7"/>
    <x v="15"/>
    <x v="1"/>
  </r>
  <r>
    <n v="12806662"/>
    <s v="2010 Nissan Navara ST (4X4) D40"/>
    <n v="18950"/>
    <x v="3"/>
    <s v="Navara"/>
    <s v="ST (4X4)"/>
    <s v="D40"/>
    <x v="0"/>
    <n v="189202"/>
    <x v="15"/>
    <x v="0"/>
    <x v="1"/>
    <s v=" Used"/>
    <n v="2488"/>
    <x v="6"/>
    <n v="5"/>
    <x v="0"/>
    <x v="2"/>
  </r>
  <r>
    <n v="12806686"/>
    <s v="2019 Holden Acadia LT (awd) AC MY19"/>
    <n v="39990"/>
    <x v="2"/>
    <s v="Acadia"/>
    <s v="LT (awd)"/>
    <s v="AC MY19"/>
    <x v="13"/>
    <n v="48301"/>
    <x v="0"/>
    <x v="0"/>
    <x v="0"/>
    <s v=" Used"/>
    <n v="3649"/>
    <x v="0"/>
    <n v="7"/>
    <x v="13"/>
    <x v="2"/>
  </r>
  <r>
    <n v="12806687"/>
    <s v="2019 Holden Acadia LTZ (awd) AC MY19"/>
    <n v="44990"/>
    <x v="2"/>
    <s v="Acadia"/>
    <s v="LTZ (awd)"/>
    <s v="AC MY19"/>
    <x v="13"/>
    <n v="52591"/>
    <x v="0"/>
    <x v="0"/>
    <x v="0"/>
    <s v=" Used"/>
    <n v="3649"/>
    <x v="2"/>
    <n v="7"/>
    <x v="13"/>
    <x v="1"/>
  </r>
  <r>
    <n v="12806688"/>
    <s v="2015 Volvo S60 T4 Kinetic F MY15"/>
    <n v="25990"/>
    <x v="21"/>
    <s v="S60"/>
    <s v="T4 Kinetic"/>
    <s v="F MY15"/>
    <x v="7"/>
    <n v="72308"/>
    <x v="3"/>
    <x v="0"/>
    <x v="2"/>
    <s v=" Used"/>
    <n v="1595"/>
    <x v="1"/>
    <n v="5"/>
    <x v="7"/>
    <x v="2"/>
  </r>
  <r>
    <n v="12806691"/>
    <s v="2009 Hyundai Elantra SLX HD"/>
    <n v="10888"/>
    <x v="7"/>
    <s v="Elantra"/>
    <s v="SLX"/>
    <s v="HD"/>
    <x v="10"/>
    <n v="106873"/>
    <x v="3"/>
    <x v="0"/>
    <x v="0"/>
    <s v=" Used"/>
    <n v="1975"/>
    <x v="3"/>
    <n v="5"/>
    <x v="10"/>
    <x v="2"/>
  </r>
  <r>
    <n v="12806699"/>
    <s v="2006 Toyota Kluger CVX (4X4) MCU28R Upgrade"/>
    <n v="6250"/>
    <x v="0"/>
    <s v="Kluger"/>
    <s v="CVX (4X4)"/>
    <s v="MCU28R Upgrade"/>
    <x v="17"/>
    <n v="290809"/>
    <x v="0"/>
    <x v="0"/>
    <x v="0"/>
    <s v=" Used"/>
    <n v="3311"/>
    <x v="5"/>
    <n v="7"/>
    <x v="17"/>
    <x v="0"/>
  </r>
  <r>
    <n v="12806717"/>
    <s v="2019 Audi RS5 2.9 Tfsi Tiptronic F5 MY19"/>
    <n v="123888"/>
    <x v="11"/>
    <s v="RS5"/>
    <s v="2.9 Tfsi Tiptronic"/>
    <s v="F5 MY19"/>
    <x v="13"/>
    <n v="37879"/>
    <x v="29"/>
    <x v="0"/>
    <x v="2"/>
    <s v=" Used"/>
    <n v="2894"/>
    <x v="5"/>
    <n v="4"/>
    <x v="13"/>
    <x v="1"/>
  </r>
  <r>
    <n v="12806721"/>
    <s v="2017 Kia Carnival SLI YP MY17"/>
    <n v="43980"/>
    <x v="14"/>
    <s v="Carnival"/>
    <s v="SLI"/>
    <s v="YP MY17"/>
    <x v="3"/>
    <n v="67697"/>
    <x v="0"/>
    <x v="0"/>
    <x v="0"/>
    <s v=" Used"/>
    <n v="3342"/>
    <x v="0"/>
    <n v="8"/>
    <x v="3"/>
    <x v="1"/>
  </r>
  <r>
    <n v="12806754"/>
    <s v="2014 Ford Territory TX (rwd) SZ"/>
    <n v="13999"/>
    <x v="4"/>
    <s v="Territory"/>
    <s v="TX (rwd)"/>
    <s v="SZ"/>
    <x v="12"/>
    <n v="190602"/>
    <x v="0"/>
    <x v="0"/>
    <x v="1"/>
    <s v=" Used"/>
    <n v="2720"/>
    <x v="5"/>
    <n v="5"/>
    <x v="12"/>
    <x v="2"/>
  </r>
  <r>
    <n v="12806756"/>
    <s v="2010 Renault Laguna Expression X91"/>
    <n v="5988"/>
    <x v="16"/>
    <s v="Laguna"/>
    <s v="Expression"/>
    <s v="X91"/>
    <x v="0"/>
    <n v="280000"/>
    <x v="0"/>
    <x v="0"/>
    <x v="1"/>
    <s v=" Used"/>
    <n v="1995"/>
    <x v="5"/>
    <n v="5"/>
    <x v="0"/>
    <x v="0"/>
  </r>
  <r>
    <n v="12806763"/>
    <s v="2009 Toyota Corolla Ascent ZRE152R"/>
    <n v="8888"/>
    <x v="0"/>
    <s v="Corolla"/>
    <s v="Ascent"/>
    <s v="ZRE152R"/>
    <x v="10"/>
    <n v="201071"/>
    <x v="5"/>
    <x v="1"/>
    <x v="0"/>
    <s v=" Used"/>
    <n v="1798"/>
    <x v="1"/>
    <n v="5"/>
    <x v="10"/>
    <x v="0"/>
  </r>
  <r>
    <n v="12806765"/>
    <s v="2014 Holden Captiva 7 LT (4X4) CG MY14"/>
    <n v="12988"/>
    <x v="2"/>
    <s v="Captiva"/>
    <s v="7 LT (4X4)"/>
    <s v="CG MY14"/>
    <x v="12"/>
    <n v="189858"/>
    <x v="0"/>
    <x v="0"/>
    <x v="1"/>
    <s v=" Used"/>
    <n v="2231"/>
    <x v="2"/>
    <n v="7"/>
    <x v="12"/>
    <x v="2"/>
  </r>
  <r>
    <n v="12806769"/>
    <s v="2014 Hyundai Santa FE Elite Crdi (4X4) DM"/>
    <n v="23999"/>
    <x v="7"/>
    <s v="Santa FE"/>
    <s v="Elite Crdi (4X4)"/>
    <s v="DM"/>
    <x v="12"/>
    <n v="164980"/>
    <x v="0"/>
    <x v="0"/>
    <x v="1"/>
    <s v=" Used"/>
    <n v="2199"/>
    <x v="1"/>
    <n v="7"/>
    <x v="12"/>
    <x v="2"/>
  </r>
  <r>
    <n v="12806784"/>
    <s v="2017 Holden Barina CD TM MY18"/>
    <n v="15990"/>
    <x v="2"/>
    <s v="Barina"/>
    <s v="CD"/>
    <s v="TM MY18"/>
    <x v="3"/>
    <n v="74679"/>
    <x v="5"/>
    <x v="0"/>
    <x v="0"/>
    <s v=" Used"/>
    <n v="1598"/>
    <x v="0"/>
    <n v="5"/>
    <x v="3"/>
    <x v="2"/>
  </r>
  <r>
    <n v="12806785"/>
    <s v="2016 Mazda 6 GT Safety 6C MY15"/>
    <n v="26990"/>
    <x v="10"/>
    <n v="6"/>
    <s v="GT Safety"/>
    <s v="6C MY15"/>
    <x v="2"/>
    <n v="133382"/>
    <x v="0"/>
    <x v="0"/>
    <x v="0"/>
    <s v=" Used"/>
    <n v="2488"/>
    <x v="0"/>
    <n v="5"/>
    <x v="2"/>
    <x v="2"/>
  </r>
  <r>
    <n v="12806824"/>
    <s v="2013 Nissan Dualis ST (4X2) J10 MY13"/>
    <n v="15990"/>
    <x v="3"/>
    <s v="Dualis"/>
    <s v="ST (4X2)"/>
    <s v="J10 MY13"/>
    <x v="8"/>
    <n v="122690"/>
    <x v="0"/>
    <x v="0"/>
    <x v="0"/>
    <s v=" Used"/>
    <n v="1997"/>
    <x v="5"/>
    <n v="5"/>
    <x v="8"/>
    <x v="2"/>
  </r>
  <r>
    <n v="12806832"/>
    <s v="2017 Nissan X-Trail TS (4WD) T32 Series 2"/>
    <n v="23998"/>
    <x v="3"/>
    <s v="X-Trail"/>
    <s v="TS (4WD)"/>
    <s v="T32 Series 2"/>
    <x v="3"/>
    <n v="119740"/>
    <x v="0"/>
    <x v="0"/>
    <x v="1"/>
    <s v=" Used"/>
    <n v="1995"/>
    <x v="0"/>
    <n v="5"/>
    <x v="3"/>
    <x v="2"/>
  </r>
  <r>
    <n v="12806841"/>
    <s v="2015 Holden Colorado Z71 (4X4) RG MY16"/>
    <n v="33800"/>
    <x v="2"/>
    <s v="Colorado"/>
    <s v="Z71 (4X4)"/>
    <s v="RG MY16"/>
    <x v="7"/>
    <n v="170322"/>
    <x v="12"/>
    <x v="0"/>
    <x v="1"/>
    <s v=" Used"/>
    <n v="2776"/>
    <x v="15"/>
    <n v="5"/>
    <x v="7"/>
    <x v="2"/>
  </r>
  <r>
    <n v="12806865"/>
    <s v="2011 Toyota Kluger KX-S (fwd) GSU40R MY11 Upgrade"/>
    <n v="23998"/>
    <x v="0"/>
    <s v="Kluger"/>
    <s v="KX-S (fwd)"/>
    <s v="GSU40R MY11 Upgrade"/>
    <x v="4"/>
    <n v="121148"/>
    <x v="0"/>
    <x v="0"/>
    <x v="0"/>
    <s v=" Used"/>
    <n v="3456"/>
    <x v="0"/>
    <n v="7"/>
    <x v="4"/>
    <x v="2"/>
  </r>
  <r>
    <n v="12806869"/>
    <s v="2010 Jeep Wrangler Sport (4X4) JK MY09"/>
    <n v="22990"/>
    <x v="18"/>
    <s v="Wrangler"/>
    <s v="Sport (4X4)"/>
    <s v="JK MY09"/>
    <x v="0"/>
    <n v="143962"/>
    <x v="17"/>
    <x v="1"/>
    <x v="0"/>
    <s v=" Used"/>
    <n v="3778"/>
    <x v="1"/>
    <n v="4"/>
    <x v="0"/>
    <x v="2"/>
  </r>
  <r>
    <n v="12806874"/>
    <s v="2020 Kia Sorento S 7 Seat MQ4 MY21"/>
    <n v="48322"/>
    <x v="14"/>
    <s v="Sorento"/>
    <s v="S 7 Seat"/>
    <s v="MQ4 MY21"/>
    <x v="9"/>
    <n v="25879"/>
    <x v="0"/>
    <x v="0"/>
    <x v="1"/>
    <s v=" Used"/>
    <n v="2151"/>
    <x v="5"/>
    <n v="7"/>
    <x v="9"/>
    <x v="1"/>
  </r>
  <r>
    <n v="12806879"/>
    <s v="2019 Audi RS4 Avant 2.9 Tfsi Tiptronic 8W MY19"/>
    <n v="128880"/>
    <x v="11"/>
    <s v="RS4"/>
    <s v="Avant 2.9 Tfsi Tiptronic"/>
    <s v="8W MY19"/>
    <x v="13"/>
    <n v="38596"/>
    <x v="0"/>
    <x v="0"/>
    <x v="2"/>
    <s v=" Used"/>
    <n v="2894"/>
    <x v="1"/>
    <n v="5"/>
    <x v="13"/>
    <x v="1"/>
  </r>
  <r>
    <n v="12806881"/>
    <s v="2018 Hyundai I30 GO PD"/>
    <n v="23990"/>
    <x v="7"/>
    <s v="I30"/>
    <s v="GO"/>
    <s v="PD"/>
    <x v="15"/>
    <n v="65520"/>
    <x v="5"/>
    <x v="0"/>
    <x v="0"/>
    <s v=" Used"/>
    <n v="1999"/>
    <x v="5"/>
    <n v="5"/>
    <x v="15"/>
    <x v="2"/>
  </r>
  <r>
    <n v="12806882"/>
    <s v="2017 Ford Ranger XL 3.2 (4X4) PX Mkii MY17 Update"/>
    <n v="46990"/>
    <x v="4"/>
    <s v="Ranger"/>
    <s v="XL 3.2 (4X4)"/>
    <s v="PX Mkii MY17 Update"/>
    <x v="3"/>
    <n v="53376"/>
    <x v="10"/>
    <x v="0"/>
    <x v="1"/>
    <s v=" Used"/>
    <n v="3198"/>
    <x v="2"/>
    <n v="5"/>
    <x v="3"/>
    <x v="1"/>
  </r>
  <r>
    <n v="12806894"/>
    <s v="2017 Kia Cerato S YD MY18"/>
    <n v="22498"/>
    <x v="14"/>
    <s v="Cerato"/>
    <s v="S"/>
    <s v="YD MY18"/>
    <x v="3"/>
    <n v="51217"/>
    <x v="3"/>
    <x v="0"/>
    <x v="0"/>
    <s v=" Used"/>
    <n v="1999"/>
    <x v="1"/>
    <n v="5"/>
    <x v="3"/>
    <x v="2"/>
  </r>
  <r>
    <n v="12806895"/>
    <s v="2017 Mazda CX-5 Maxx Sport (4X2) MY17"/>
    <n v="33500"/>
    <x v="10"/>
    <s v="CX-5"/>
    <s v="Maxx Sport (4X2)"/>
    <s v="MY17"/>
    <x v="3"/>
    <n v="31941"/>
    <x v="0"/>
    <x v="0"/>
    <x v="0"/>
    <s v=" Used"/>
    <n v="1997"/>
    <x v="6"/>
    <n v="5"/>
    <x v="3"/>
    <x v="2"/>
  </r>
  <r>
    <n v="12806896"/>
    <s v="2015 Hyundai I30 Active GD4 Series 2"/>
    <n v="20990"/>
    <x v="7"/>
    <s v="I30"/>
    <s v="Active"/>
    <s v="GD4 Series 2"/>
    <x v="7"/>
    <n v="75374"/>
    <x v="5"/>
    <x v="0"/>
    <x v="0"/>
    <s v=" Used"/>
    <n v="1797"/>
    <x v="0"/>
    <n v="5"/>
    <x v="7"/>
    <x v="2"/>
  </r>
  <r>
    <n v="12806898"/>
    <s v="2016 Skoda Superb 162 TSI NP MY16"/>
    <n v="26498"/>
    <x v="15"/>
    <s v="Superb"/>
    <s v="162 TSI"/>
    <s v="NP MY16"/>
    <x v="2"/>
    <n v="124240"/>
    <x v="0"/>
    <x v="0"/>
    <x v="2"/>
    <s v=" Used"/>
    <n v="1984"/>
    <x v="2"/>
    <n v="5"/>
    <x v="2"/>
    <x v="2"/>
  </r>
  <r>
    <n v="12806902"/>
    <s v="2013 Toyota Landcruiser Prado GXL (4X4) KDJ150R 11 Upgrade"/>
    <n v="38990"/>
    <x v="0"/>
    <s v="Landcruiser Prado"/>
    <s v="GXL (4X4)"/>
    <s v="KDJ150R 11 Upgrade"/>
    <x v="8"/>
    <n v="195000"/>
    <x v="0"/>
    <x v="0"/>
    <x v="1"/>
    <s v=" Used"/>
    <n v="2982"/>
    <x v="0"/>
    <n v="7"/>
    <x v="8"/>
    <x v="2"/>
  </r>
  <r>
    <n v="12806925"/>
    <s v="2019 Volkswagen Caddy Maxi TDI250 2K MY20"/>
    <n v="42990"/>
    <x v="8"/>
    <s v="Caddy"/>
    <s v="Maxi TDI250"/>
    <s v="2K MY20"/>
    <x v="13"/>
    <n v="69503"/>
    <x v="6"/>
    <x v="0"/>
    <x v="1"/>
    <s v=" Used"/>
    <n v="1968"/>
    <x v="0"/>
    <n v="2"/>
    <x v="13"/>
    <x v="1"/>
  </r>
  <r>
    <n v="12806939"/>
    <s v="2021 MG MG3 Auto Core SZP1 MY21"/>
    <n v="16775"/>
    <x v="23"/>
    <s v="MG3 Auto"/>
    <s v="Core"/>
    <s v="SZP1 MY21"/>
    <x v="1"/>
    <n v="12669"/>
    <x v="5"/>
    <x v="0"/>
    <x v="2"/>
    <s v=" Used"/>
    <n v="1498"/>
    <x v="23"/>
    <n v="5"/>
    <x v="1"/>
    <x v="2"/>
  </r>
  <r>
    <n v="12806942"/>
    <s v="2017 Holden Commodore SV6 VF II MY17"/>
    <n v="32680"/>
    <x v="2"/>
    <s v="Commodore"/>
    <s v="SV6"/>
    <s v="VF II MY17"/>
    <x v="3"/>
    <n v="80897"/>
    <x v="3"/>
    <x v="0"/>
    <x v="0"/>
    <s v=" Used"/>
    <n v="3565"/>
    <x v="2"/>
    <n v="5"/>
    <x v="3"/>
    <x v="2"/>
  </r>
  <r>
    <n v="12806943"/>
    <s v="2017 Toyota Hiace LWB KDH201R MY16"/>
    <n v="36990"/>
    <x v="0"/>
    <s v="Hiace"/>
    <s v="LWB"/>
    <s v="KDH201R MY16"/>
    <x v="3"/>
    <n v="93330"/>
    <x v="6"/>
    <x v="0"/>
    <x v="1"/>
    <s v=" Used"/>
    <n v="2982"/>
    <x v="2"/>
    <n v="2"/>
    <x v="3"/>
    <x v="2"/>
  </r>
  <r>
    <n v="12806944"/>
    <s v="2016 Holden Commodore SS Black Pack Vfii MY16"/>
    <n v="39080"/>
    <x v="2"/>
    <s v="Commodore"/>
    <s v="SS Black Pack"/>
    <s v="Vfii MY16"/>
    <x v="2"/>
    <n v="182865"/>
    <x v="2"/>
    <x v="0"/>
    <x v="2"/>
    <s v=" Used"/>
    <n v="6200"/>
    <x v="4"/>
    <n v="5"/>
    <x v="2"/>
    <x v="2"/>
  </r>
  <r>
    <n v="12806945"/>
    <s v="2019 Nissan Navara ST-X (4X4) (leathr Trim) (5YR) D23 Series III MY18"/>
    <n v="49080"/>
    <x v="3"/>
    <s v="Navara"/>
    <s v="ST-X (4X4) (leathr Trim) (5YR)"/>
    <s v="D23 Series III MY18"/>
    <x v="13"/>
    <n v="61400"/>
    <x v="15"/>
    <x v="0"/>
    <x v="1"/>
    <s v=" Used"/>
    <n v="2298"/>
    <x v="0"/>
    <n v="5"/>
    <x v="13"/>
    <x v="1"/>
  </r>
  <r>
    <n v="12806959"/>
    <s v="2001 Volkswagen Beetle 2.0 9C"/>
    <n v="9490"/>
    <x v="8"/>
    <s v="Beetle"/>
    <n v="2"/>
    <s v="9C"/>
    <x v="21"/>
    <n v="207024"/>
    <x v="5"/>
    <x v="0"/>
    <x v="2"/>
    <s v=" Used"/>
    <n v="1984"/>
    <x v="4"/>
    <n v="5"/>
    <x v="21"/>
    <x v="0"/>
  </r>
  <r>
    <n v="12806960"/>
    <s v="2015 Volkswagen Polo 66 TSI Trendline 6R MY16"/>
    <n v="14490"/>
    <x v="8"/>
    <s v="Polo"/>
    <s v="66 TSI Trendline"/>
    <s v="6R MY16"/>
    <x v="7"/>
    <n v="88740"/>
    <x v="5"/>
    <x v="1"/>
    <x v="2"/>
    <s v=" Used"/>
    <n v="1197"/>
    <x v="3"/>
    <n v="5"/>
    <x v="7"/>
    <x v="2"/>
  </r>
  <r>
    <n v="12806973"/>
    <s v="2019 Kia Sorento GT-Line (4X4) UM MY19"/>
    <n v="49990"/>
    <x v="14"/>
    <s v="Sorento"/>
    <s v="GT-Line (4X4)"/>
    <s v="UM MY19"/>
    <x v="13"/>
    <n v="63010"/>
    <x v="0"/>
    <x v="0"/>
    <x v="1"/>
    <s v=" Used"/>
    <n v="2199"/>
    <x v="1"/>
    <n v="7"/>
    <x v="13"/>
    <x v="1"/>
  </r>
  <r>
    <n v="12806975"/>
    <s v="2022 Kia Sportage SX (fwd) NQ5 MY22"/>
    <n v="42000"/>
    <x v="14"/>
    <s v="Sportage"/>
    <s v="SX (fwd)"/>
    <s v="NQ5 MY22"/>
    <x v="16"/>
    <n v="280"/>
    <x v="0"/>
    <x v="0"/>
    <x v="0"/>
    <s v=" Used"/>
    <n v="1999"/>
    <x v="85"/>
    <n v="5"/>
    <x v="16"/>
    <x v="1"/>
  </r>
  <r>
    <n v="12806985"/>
    <s v="2015 Holden Captiva 7 LTZ (4X4) CG MY15"/>
    <n v="14930"/>
    <x v="2"/>
    <s v="Captiva"/>
    <s v="7 LTZ (4X4)"/>
    <s v="CG MY15"/>
    <x v="7"/>
    <n v="160817"/>
    <x v="0"/>
    <x v="0"/>
    <x v="1"/>
    <s v=" Used"/>
    <n v="2231"/>
    <x v="2"/>
    <n v="7"/>
    <x v="7"/>
    <x v="2"/>
  </r>
  <r>
    <n v="12806994"/>
    <s v="2015 Hyundai I20 Active PB MY14"/>
    <n v="15990"/>
    <x v="7"/>
    <s v="I20"/>
    <s v="Active"/>
    <s v="PB MY14"/>
    <x v="7"/>
    <n v="99755"/>
    <x v="5"/>
    <x v="0"/>
    <x v="0"/>
    <s v=" Used"/>
    <n v="1396"/>
    <x v="2"/>
    <n v="5"/>
    <x v="7"/>
    <x v="2"/>
  </r>
  <r>
    <n v="12806996"/>
    <s v="2008 Subaru Impreza RX (awd) MY09"/>
    <n v="6995"/>
    <x v="12"/>
    <s v="Impreza"/>
    <s v="RX (awd)"/>
    <s v="MY09"/>
    <x v="19"/>
    <n v="249922"/>
    <x v="3"/>
    <x v="1"/>
    <x v="2"/>
    <s v=" Used"/>
    <n v="1994"/>
    <x v="0"/>
    <n v="5"/>
    <x v="19"/>
    <x v="0"/>
  </r>
  <r>
    <n v="12806999"/>
    <s v="2012 Toyota Yaris YR NCP130R"/>
    <n v="11990"/>
    <x v="0"/>
    <s v="Yaris"/>
    <s v="YR"/>
    <s v="NCP130R"/>
    <x v="11"/>
    <n v="170240"/>
    <x v="5"/>
    <x v="0"/>
    <x v="0"/>
    <s v=" Used"/>
    <n v="1299"/>
    <x v="0"/>
    <n v="5"/>
    <x v="11"/>
    <x v="2"/>
  </r>
  <r>
    <n v="12807000"/>
    <s v="2013 Subaru Tribeca 3.6R Premium (7 Seat) MY13"/>
    <n v="16990"/>
    <x v="12"/>
    <s v="Tribeca"/>
    <s v="3.6R Premium (7 Seat)"/>
    <s v="MY13"/>
    <x v="8"/>
    <n v="183698"/>
    <x v="0"/>
    <x v="0"/>
    <x v="0"/>
    <s v=" Used"/>
    <n v="3630"/>
    <x v="0"/>
    <n v="7"/>
    <x v="8"/>
    <x v="2"/>
  </r>
  <r>
    <n v="12807011"/>
    <s v="2011 Mitsubishi Triton GLX (4X4) MN MY12"/>
    <n v="22995"/>
    <x v="13"/>
    <s v="Triton"/>
    <s v="GLX (4X4)"/>
    <s v="MN MY12"/>
    <x v="4"/>
    <n v="224495"/>
    <x v="41"/>
    <x v="1"/>
    <x v="1"/>
    <s v=" Used"/>
    <n v="2477"/>
    <x v="2"/>
    <n v="4"/>
    <x v="4"/>
    <x v="2"/>
  </r>
  <r>
    <n v="12807015"/>
    <s v="2011 Jeep Cherokee Limited (4X4) KK"/>
    <n v="12995"/>
    <x v="18"/>
    <s v="Cherokee"/>
    <s v="Limited (4X4)"/>
    <s v="KK"/>
    <x v="4"/>
    <n v="160398"/>
    <x v="0"/>
    <x v="0"/>
    <x v="0"/>
    <s v=" Used"/>
    <n v="3700"/>
    <x v="2"/>
    <n v="5"/>
    <x v="4"/>
    <x v="2"/>
  </r>
  <r>
    <n v="12807016"/>
    <s v="2012 Nissan Navara ST-X 550 (4X4) D40"/>
    <n v="26995"/>
    <x v="3"/>
    <s v="Navara"/>
    <s v="ST-X 550 (4X4)"/>
    <s v="D40"/>
    <x v="11"/>
    <n v="209726"/>
    <x v="19"/>
    <x v="0"/>
    <x v="1"/>
    <s v=" Used"/>
    <n v="2991"/>
    <x v="3"/>
    <n v="5"/>
    <x v="11"/>
    <x v="2"/>
  </r>
  <r>
    <n v="12807017"/>
    <s v="2013 Holden Commodore SV6 (lpg) VE II MY12.5"/>
    <n v="12995"/>
    <x v="2"/>
    <s v="Commodore"/>
    <s v="SV6 (lpg)"/>
    <s v="VE II MY12.5"/>
    <x v="8"/>
    <n v="229753"/>
    <x v="2"/>
    <x v="0"/>
    <x v="5"/>
    <s v=" Used"/>
    <n v="3565"/>
    <x v="6"/>
    <n v="5"/>
    <x v="8"/>
    <x v="2"/>
  </r>
  <r>
    <n v="12807020"/>
    <s v="2019 Mitsubishi Pajero Sport GLS (4X4) 7 Seat QE MY19"/>
    <n v="48690"/>
    <x v="13"/>
    <s v="Pajero Sport"/>
    <s v="GLS (4X4) 7 Seat"/>
    <s v="QE MY19"/>
    <x v="13"/>
    <n v="72156"/>
    <x v="0"/>
    <x v="0"/>
    <x v="1"/>
    <s v=" Used"/>
    <n v="2442"/>
    <x v="3"/>
    <n v="7"/>
    <x v="13"/>
    <x v="1"/>
  </r>
  <r>
    <n v="12807027"/>
    <s v="2007 Ford Falcon XR6 BF Mkii"/>
    <n v="16080"/>
    <x v="4"/>
    <s v="Falcon"/>
    <s v="XR6"/>
    <s v="BF Mkii"/>
    <x v="18"/>
    <n v="160015"/>
    <x v="3"/>
    <x v="0"/>
    <x v="0"/>
    <s v=" Used"/>
    <n v="3984"/>
    <x v="5"/>
    <n v="5"/>
    <x v="18"/>
    <x v="2"/>
  </r>
  <r>
    <n v="12807029"/>
    <s v="2020 Kia Cerato Sport+ Safety Pack BD MY20"/>
    <n v="26080"/>
    <x v="14"/>
    <s v="Cerato"/>
    <s v="Sport+ Safety Pack"/>
    <s v="BD MY20"/>
    <x v="9"/>
    <n v="91236"/>
    <x v="3"/>
    <x v="0"/>
    <x v="0"/>
    <s v=" Used"/>
    <n v="1999"/>
    <x v="6"/>
    <n v="5"/>
    <x v="9"/>
    <x v="2"/>
  </r>
  <r>
    <n v="12807030"/>
    <s v="2016 Mazda CX-3 Maxx (awd) DK"/>
    <n v="27080"/>
    <x v="10"/>
    <s v="CX-3"/>
    <s v="Maxx (awd)"/>
    <s v="DK"/>
    <x v="2"/>
    <n v="28102"/>
    <x v="0"/>
    <x v="0"/>
    <x v="0"/>
    <s v=" Used"/>
    <n v="1998"/>
    <x v="0"/>
    <n v="5"/>
    <x v="2"/>
    <x v="2"/>
  </r>
  <r>
    <n v="12807033"/>
    <s v="2004 Toyota Hilux (4X4) LN167R"/>
    <n v="10950"/>
    <x v="0"/>
    <s v="Hilux"/>
    <s v="(4X4)"/>
    <s v="LN167R"/>
    <x v="14"/>
    <n v="317113"/>
    <x v="4"/>
    <x v="1"/>
    <x v="1"/>
    <s v=" Used"/>
    <n v="2986"/>
    <x v="2"/>
    <n v="3"/>
    <x v="14"/>
    <x v="2"/>
  </r>
  <r>
    <n v="12807099"/>
    <s v="2010 BMW X5 Xdrive 30D E70 MY09"/>
    <n v="29999"/>
    <x v="5"/>
    <s v="X5"/>
    <s v="Xdrive 30D"/>
    <s v="E70 MY09"/>
    <x v="0"/>
    <n v="137820"/>
    <x v="0"/>
    <x v="0"/>
    <x v="1"/>
    <s v=" Used"/>
    <n v="2993"/>
    <x v="5"/>
    <n v="5"/>
    <x v="0"/>
    <x v="2"/>
  </r>
  <r>
    <n v="12807100"/>
    <s v="2010 BMW X5 Xdrive 30D E70 MY10"/>
    <n v="29999"/>
    <x v="5"/>
    <s v="X5"/>
    <s v="Xdrive 30D"/>
    <s v="E70 MY10"/>
    <x v="0"/>
    <n v="142412"/>
    <x v="0"/>
    <x v="0"/>
    <x v="1"/>
    <s v=" Used"/>
    <n v="2993"/>
    <x v="0"/>
    <n v="5"/>
    <x v="0"/>
    <x v="2"/>
  </r>
  <r>
    <n v="12807101"/>
    <s v="2011 Ford Territory TX (rwd) SZ"/>
    <n v="9999"/>
    <x v="4"/>
    <s v="Territory"/>
    <s v="TX (rwd)"/>
    <s v="SZ"/>
    <x v="4"/>
    <n v="397077"/>
    <x v="0"/>
    <x v="0"/>
    <x v="1"/>
    <s v=" Used"/>
    <n v="2720"/>
    <x v="5"/>
    <n v="5"/>
    <x v="4"/>
    <x v="0"/>
  </r>
  <r>
    <n v="12807102"/>
    <s v="2014 Hyundai Santa FE Active Crdi (4X4) DM"/>
    <n v="27999"/>
    <x v="7"/>
    <s v="Santa FE"/>
    <s v="Active Crdi (4X4)"/>
    <s v="DM"/>
    <x v="12"/>
    <n v="145101"/>
    <x v="0"/>
    <x v="0"/>
    <x v="1"/>
    <s v=" Used"/>
    <n v="2199"/>
    <x v="5"/>
    <n v="7"/>
    <x v="12"/>
    <x v="2"/>
  </r>
  <r>
    <n v="12807109"/>
    <s v="2022 Volkswagen Amarok TDI580 V6 Black Edtn 4Motion 2H MY22"/>
    <n v="69720"/>
    <x v="8"/>
    <s v="Amarok"/>
    <s v="TDI580 V6 Black Edtn 4Motion"/>
    <s v="2H MY22"/>
    <x v="16"/>
    <n v="1916"/>
    <x v="19"/>
    <x v="0"/>
    <x v="1"/>
    <s v=" Demo"/>
    <n v="2967"/>
    <x v="5"/>
    <n v="5"/>
    <x v="16"/>
    <x v="1"/>
  </r>
  <r>
    <n v="12807122"/>
    <s v="2020 Mazda CX-9 GT (fwd) K"/>
    <n v="48890"/>
    <x v="10"/>
    <s v="CX-9"/>
    <s v="GT (fwd)"/>
    <s v="K"/>
    <x v="9"/>
    <n v="63298"/>
    <x v="0"/>
    <x v="0"/>
    <x v="0"/>
    <s v=" Used"/>
    <n v="2488"/>
    <x v="5"/>
    <n v="7"/>
    <x v="9"/>
    <x v="1"/>
  </r>
  <r>
    <n v="12807135"/>
    <s v="2016 Ford Mustang Fastback GT 5.0 V8 FM"/>
    <n v="52990"/>
    <x v="4"/>
    <s v="Mustang"/>
    <s v="Fastback GT 5.0 V8"/>
    <s v="FM"/>
    <x v="2"/>
    <n v="83250"/>
    <x v="20"/>
    <x v="1"/>
    <x v="2"/>
    <s v=" Used"/>
    <n v="4950"/>
    <x v="0"/>
    <n v="4"/>
    <x v="2"/>
    <x v="1"/>
  </r>
  <r>
    <n v="12807137"/>
    <s v="2017 Holden Colorado LTZ (4X4) RG MY17"/>
    <n v="48990"/>
    <x v="2"/>
    <s v="Colorado"/>
    <s v="LTZ (4X4)"/>
    <s v="RG MY17"/>
    <x v="3"/>
    <n v="61555"/>
    <x v="12"/>
    <x v="0"/>
    <x v="1"/>
    <s v=" Used"/>
    <n v="2776"/>
    <x v="1"/>
    <n v="5"/>
    <x v="3"/>
    <x v="1"/>
  </r>
  <r>
    <n v="12807149"/>
    <s v="2017 Toyota Corolla Ascent ZRE182R MY17"/>
    <n v="24990"/>
    <x v="0"/>
    <s v="Corolla"/>
    <s v="Ascent"/>
    <s v="ZRE182R MY17"/>
    <x v="3"/>
    <n v="40278"/>
    <x v="5"/>
    <x v="0"/>
    <x v="0"/>
    <s v=" Used"/>
    <n v="1798"/>
    <x v="2"/>
    <n v="5"/>
    <x v="3"/>
    <x v="2"/>
  </r>
  <r>
    <n v="12807150"/>
    <s v="2016 Honda HR-V VTI-L (adas) MY16"/>
    <n v="26990"/>
    <x v="19"/>
    <s v="HR-V"/>
    <s v="VTI-L (adas)"/>
    <s v="MY16"/>
    <x v="2"/>
    <n v="57366"/>
    <x v="0"/>
    <x v="0"/>
    <x v="0"/>
    <s v=" Used"/>
    <n v="1799"/>
    <x v="2"/>
    <n v="5"/>
    <x v="2"/>
    <x v="2"/>
  </r>
  <r>
    <n v="12807151"/>
    <s v="2017 Mitsubishi ASX LS (2WD) XC MY17"/>
    <n v="24990"/>
    <x v="13"/>
    <s v="ASX"/>
    <s v="LS (2WD)"/>
    <s v="XC MY17"/>
    <x v="3"/>
    <n v="42969"/>
    <x v="0"/>
    <x v="0"/>
    <x v="0"/>
    <s v=" Used"/>
    <n v="1998"/>
    <x v="2"/>
    <n v="5"/>
    <x v="3"/>
    <x v="2"/>
  </r>
  <r>
    <n v="12807152"/>
    <s v="2018 Nissan Qashqai TI J11 MY18"/>
    <n v="29990"/>
    <x v="3"/>
    <s v="Qashqai"/>
    <s v="TI"/>
    <s v="J11 MY18"/>
    <x v="15"/>
    <n v="76193"/>
    <x v="0"/>
    <x v="0"/>
    <x v="0"/>
    <s v=" Used"/>
    <n v="1997"/>
    <x v="2"/>
    <n v="5"/>
    <x v="15"/>
    <x v="2"/>
  </r>
  <r>
    <n v="12807180"/>
    <s v="2017 Volvo XC60 D4 Momentum 246 MY18"/>
    <n v="54990"/>
    <x v="21"/>
    <s v="XC60"/>
    <s v="D4 Momentum"/>
    <s v="246 MY18"/>
    <x v="3"/>
    <n v="29297"/>
    <x v="0"/>
    <x v="0"/>
    <x v="1"/>
    <s v=" Used"/>
    <n v="1969"/>
    <x v="5"/>
    <n v="5"/>
    <x v="3"/>
    <x v="1"/>
  </r>
  <r>
    <n v="12807181"/>
    <s v="2015 Hyundai Tucson Active X (fwd) TL"/>
    <n v="22990"/>
    <x v="7"/>
    <s v="Tucson"/>
    <s v="Active X (fwd)"/>
    <s v="TL"/>
    <x v="7"/>
    <n v="134115"/>
    <x v="0"/>
    <x v="0"/>
    <x v="0"/>
    <s v=" Used"/>
    <n v="1999"/>
    <x v="0"/>
    <n v="5"/>
    <x v="7"/>
    <x v="2"/>
  </r>
  <r>
    <n v="12807182"/>
    <s v="2020 Volvo XC60 T6 R-Design (awd) 246 MY21"/>
    <n v="71990"/>
    <x v="21"/>
    <s v="XC60"/>
    <s v="T6 R-Design (awd)"/>
    <s v="246 MY21"/>
    <x v="9"/>
    <n v="56999"/>
    <x v="0"/>
    <x v="0"/>
    <x v="2"/>
    <s v=" Used"/>
    <n v="1969"/>
    <x v="2"/>
    <n v="5"/>
    <x v="9"/>
    <x v="1"/>
  </r>
  <r>
    <n v="12807183"/>
    <s v="2019 Mercedes-Benz GLA250 4Matic X156 MY19"/>
    <n v="59990"/>
    <x v="1"/>
    <s v="GLA250"/>
    <s v="4Matic"/>
    <s v="X156 MY19"/>
    <x v="13"/>
    <n v="48000"/>
    <x v="0"/>
    <x v="0"/>
    <x v="2"/>
    <s v=" Used"/>
    <n v="1991"/>
    <x v="2"/>
    <n v="5"/>
    <x v="13"/>
    <x v="1"/>
  </r>
  <r>
    <n v="12807191"/>
    <s v="2019 Jeep Grand Cherokee Night Eagle (4X4) WK MY19"/>
    <n v="62300"/>
    <x v="18"/>
    <s v="Grand Cherokee"/>
    <s v="Night Eagle (4X4)"/>
    <s v="WK MY19"/>
    <x v="13"/>
    <n v="38339"/>
    <x v="0"/>
    <x v="0"/>
    <x v="2"/>
    <s v=" Used"/>
    <n v="3604"/>
    <x v="0"/>
    <n v="5"/>
    <x v="13"/>
    <x v="1"/>
  </r>
  <r>
    <n v="12807193"/>
    <s v="2017 Ford Ranger Wildtrak 3.2 (4X4) PX Mkii MY17"/>
    <n v="55496"/>
    <x v="4"/>
    <s v="Ranger"/>
    <s v="Wildtrak 3.2 (4X4)"/>
    <s v="PX Mkii MY17"/>
    <x v="3"/>
    <n v="80686"/>
    <x v="15"/>
    <x v="0"/>
    <x v="1"/>
    <s v=" Used"/>
    <n v="3198"/>
    <x v="1"/>
    <n v="5"/>
    <x v="3"/>
    <x v="1"/>
  </r>
  <r>
    <n v="12807215"/>
    <s v="2013 Dodge Journey R/T JC MY12"/>
    <n v="9990"/>
    <x v="41"/>
    <s v="Journey"/>
    <s v="R/T"/>
    <s v="JC MY12"/>
    <x v="8"/>
    <n v="258941"/>
    <x v="0"/>
    <x v="0"/>
    <x v="2"/>
    <s v=" Used"/>
    <n v="3604"/>
    <x v="2"/>
    <n v="7"/>
    <x v="8"/>
    <x v="0"/>
  </r>
  <r>
    <n v="12807216"/>
    <s v="2017 Skoda Octavia RS 162 TSI NE MY17"/>
    <n v="26990"/>
    <x v="15"/>
    <s v="Octavia"/>
    <s v="RS 162 TSI"/>
    <s v="NE MY17"/>
    <x v="3"/>
    <n v="110322"/>
    <x v="3"/>
    <x v="0"/>
    <x v="2"/>
    <s v=" Used"/>
    <n v="1984"/>
    <x v="1"/>
    <n v="5"/>
    <x v="3"/>
    <x v="2"/>
  </r>
  <r>
    <n v="12807230"/>
    <s v="2019 Suzuki Swift GL Navigator AL"/>
    <n v="19990"/>
    <x v="24"/>
    <s v="Swift"/>
    <s v="GL Navigator"/>
    <s v="AL"/>
    <x v="13"/>
    <n v="49122"/>
    <x v="5"/>
    <x v="0"/>
    <x v="0"/>
    <s v=" Used"/>
    <n v="1242"/>
    <x v="2"/>
    <n v="5"/>
    <x v="13"/>
    <x v="2"/>
  </r>
  <r>
    <n v="12807232"/>
    <s v="2018 LDV T60 Luxe (4X4) SKC8"/>
    <n v="33490"/>
    <x v="28"/>
    <s v="T60"/>
    <s v="Luxe (4X4)"/>
    <s v="SKC8"/>
    <x v="15"/>
    <n v="46685"/>
    <x v="9"/>
    <x v="0"/>
    <x v="1"/>
    <s v=" Used"/>
    <n v="2776"/>
    <x v="0"/>
    <n v="5"/>
    <x v="15"/>
    <x v="2"/>
  </r>
  <r>
    <n v="12807243"/>
    <s v="2016 Land Rover Range Rover Sport 3.0 TDV6 SE LW MY16.5"/>
    <n v="64000"/>
    <x v="22"/>
    <s v="Range Rover Sport"/>
    <s v="3.0 TDV6 SE"/>
    <s v="LW MY16.5"/>
    <x v="2"/>
    <n v="136798"/>
    <x v="0"/>
    <x v="0"/>
    <x v="1"/>
    <s v=" Used"/>
    <n v="2993"/>
    <x v="3"/>
    <n v="5"/>
    <x v="2"/>
    <x v="1"/>
  </r>
  <r>
    <n v="12807253"/>
    <s v="2022 Suzuki Swift GL S AZ Series II MY22"/>
    <n v="26490"/>
    <x v="24"/>
    <s v="Swift"/>
    <s v="GL S"/>
    <s v="AZ Series II MY22"/>
    <x v="16"/>
    <n v="15"/>
    <x v="5"/>
    <x v="0"/>
    <x v="0"/>
    <s v=" New In Stock"/>
    <n v="1242"/>
    <x v="1"/>
    <n v="5"/>
    <x v="16"/>
    <x v="2"/>
  </r>
  <r>
    <n v="12807255"/>
    <s v="2010 Holden Commodore International VE II"/>
    <n v="11990"/>
    <x v="2"/>
    <s v="Commodore"/>
    <s v="International"/>
    <s v="VE II"/>
    <x v="0"/>
    <n v="200571"/>
    <x v="3"/>
    <x v="0"/>
    <x v="0"/>
    <s v=" Used"/>
    <n v="2997"/>
    <x v="5"/>
    <n v="5"/>
    <x v="0"/>
    <x v="2"/>
  </r>
  <r>
    <n v="12807264"/>
    <s v="2018 Toyota C-HR (2WD) NGX10R Update"/>
    <n v="25000"/>
    <x v="0"/>
    <s v="C-HR"/>
    <s v="(2WD)"/>
    <s v="NGX10R Update"/>
    <x v="15"/>
    <n v="68998"/>
    <x v="0"/>
    <x v="0"/>
    <x v="2"/>
    <s v=" Used"/>
    <n v="1197"/>
    <x v="6"/>
    <n v="5"/>
    <x v="15"/>
    <x v="2"/>
  </r>
  <r>
    <n v="12807283"/>
    <s v="2020 Kia Picanto GT (turbo) JA MY20"/>
    <n v="21750"/>
    <x v="14"/>
    <s v="Picanto"/>
    <s v="GT (turbo)"/>
    <s v="JA MY20"/>
    <x v="9"/>
    <n v="20431"/>
    <x v="5"/>
    <x v="1"/>
    <x v="0"/>
    <s v=" Used"/>
    <n v="998"/>
    <x v="2"/>
    <n v="5"/>
    <x v="9"/>
    <x v="2"/>
  </r>
  <r>
    <n v="12807285"/>
    <s v="2014 Mazda CX-5 Maxx Sport (4X2) MY13 Upgrade"/>
    <n v="19950"/>
    <x v="10"/>
    <s v="CX-5"/>
    <s v="Maxx Sport (4X2)"/>
    <s v="MY13 Upgrade"/>
    <x v="12"/>
    <n v="160763"/>
    <x v="0"/>
    <x v="0"/>
    <x v="0"/>
    <s v=" Used"/>
    <n v="1997"/>
    <x v="3"/>
    <n v="5"/>
    <x v="12"/>
    <x v="2"/>
  </r>
  <r>
    <n v="12807286"/>
    <s v="2013 Jeep Wrangler Overland JK MY13"/>
    <n v="43950"/>
    <x v="18"/>
    <s v="Wrangler"/>
    <s v="Overland"/>
    <s v="JK MY13"/>
    <x v="8"/>
    <n v="116963"/>
    <x v="25"/>
    <x v="0"/>
    <x v="0"/>
    <s v=" Used"/>
    <n v="3604"/>
    <x v="1"/>
    <n v="4"/>
    <x v="8"/>
    <x v="1"/>
  </r>
  <r>
    <n v="12807309"/>
    <s v="2021 Honda Civic VTI-LX MY20"/>
    <n v="41950"/>
    <x v="19"/>
    <s v="Civic"/>
    <s v="VTI-LX"/>
    <s v="MY20"/>
    <x v="1"/>
    <n v="11335"/>
    <x v="5"/>
    <x v="0"/>
    <x v="0"/>
    <s v=" Used"/>
    <n v="1498"/>
    <x v="0"/>
    <n v="5"/>
    <x v="1"/>
    <x v="1"/>
  </r>
  <r>
    <n v="12807317"/>
    <s v="2004 Holden Crewman Cross 8 Vyii"/>
    <n v="22990"/>
    <x v="2"/>
    <s v="Crewman"/>
    <s v="Cross 8"/>
    <s v="Vyii"/>
    <x v="14"/>
    <n v="209803"/>
    <x v="10"/>
    <x v="0"/>
    <x v="0"/>
    <s v=" Used"/>
    <n v="5665"/>
    <x v="1"/>
    <n v="5"/>
    <x v="14"/>
    <x v="2"/>
  </r>
  <r>
    <n v="12807320"/>
    <s v="2007 Honda CR-V (4X4) Luxury MY07"/>
    <n v="13990"/>
    <x v="19"/>
    <s v="CR-V"/>
    <s v="(4X4) Luxury"/>
    <s v="MY07"/>
    <x v="18"/>
    <n v="159179"/>
    <x v="0"/>
    <x v="0"/>
    <x v="0"/>
    <s v=" Used"/>
    <n v="2354"/>
    <x v="5"/>
    <n v="5"/>
    <x v="18"/>
    <x v="2"/>
  </r>
  <r>
    <n v="12807322"/>
    <s v="2017 Mazda CX-5 Maxx Sport (4X2) MY17"/>
    <n v="33990"/>
    <x v="10"/>
    <s v="CX-5"/>
    <s v="Maxx Sport (4X2)"/>
    <s v="MY17"/>
    <x v="3"/>
    <n v="112716"/>
    <x v="0"/>
    <x v="0"/>
    <x v="0"/>
    <s v=" Used"/>
    <n v="1997"/>
    <x v="0"/>
    <n v="5"/>
    <x v="3"/>
    <x v="2"/>
  </r>
  <r>
    <n v="12807323"/>
    <s v="2014 Kia Sportage SI (fwd) SL Series 2 MY14"/>
    <n v="15990"/>
    <x v="14"/>
    <s v="Sportage"/>
    <s v="SI (fwd)"/>
    <s v="SL Series 2 MY14"/>
    <x v="12"/>
    <n v="197183"/>
    <x v="0"/>
    <x v="0"/>
    <x v="0"/>
    <s v=" Used"/>
    <n v="1998"/>
    <x v="0"/>
    <n v="5"/>
    <x v="12"/>
    <x v="2"/>
  </r>
  <r>
    <n v="12807326"/>
    <s v="2004 Mitsubishi Lancer ES CH"/>
    <n v="6990"/>
    <x v="13"/>
    <s v="Lancer"/>
    <s v="ES"/>
    <s v="CH"/>
    <x v="14"/>
    <n v="182146"/>
    <x v="3"/>
    <x v="0"/>
    <x v="0"/>
    <s v=" Used"/>
    <n v="1999"/>
    <x v="5"/>
    <n v="5"/>
    <x v="14"/>
    <x v="0"/>
  </r>
  <r>
    <n v="12807334"/>
    <s v="2016 Subaru Forester 2.0XT MY15"/>
    <n v="33990"/>
    <x v="12"/>
    <s v="Forester"/>
    <s v="2.0XT"/>
    <s v="MY15"/>
    <x v="2"/>
    <n v="120826"/>
    <x v="0"/>
    <x v="0"/>
    <x v="2"/>
    <s v=" Used"/>
    <n v="1998"/>
    <x v="2"/>
    <n v="5"/>
    <x v="2"/>
    <x v="2"/>
  </r>
  <r>
    <n v="12807354"/>
    <s v="2008 Volvo XC90 D5 MY09"/>
    <n v="13890"/>
    <x v="21"/>
    <s v="XC90"/>
    <s v="D5"/>
    <s v="MY09"/>
    <x v="19"/>
    <n v="114928"/>
    <x v="0"/>
    <x v="0"/>
    <x v="1"/>
    <s v=" Used"/>
    <n v="2400"/>
    <x v="3"/>
    <n v="7"/>
    <x v="19"/>
    <x v="2"/>
  </r>
  <r>
    <n v="12807357"/>
    <s v="2011 Subaru Liberty 2.5I Premium MY11"/>
    <n v="14990"/>
    <x v="12"/>
    <s v="Liberty"/>
    <s v="2.5I Premium"/>
    <s v="MY11"/>
    <x v="4"/>
    <n v="139315"/>
    <x v="3"/>
    <x v="0"/>
    <x v="2"/>
    <s v=" Used"/>
    <n v="2457"/>
    <x v="0"/>
    <n v="5"/>
    <x v="4"/>
    <x v="2"/>
  </r>
  <r>
    <n v="12807358"/>
    <s v="2005 Holden Astra Classic TS"/>
    <n v="6990"/>
    <x v="2"/>
    <s v="Astra"/>
    <s v="Classic"/>
    <s v="TS"/>
    <x v="5"/>
    <n v="195438"/>
    <x v="5"/>
    <x v="0"/>
    <x v="0"/>
    <s v=" Used"/>
    <n v="1796"/>
    <x v="1"/>
    <n v="5"/>
    <x v="5"/>
    <x v="0"/>
  </r>
  <r>
    <n v="12807359"/>
    <s v="2010 Holden Commodore Omega (D/Fuel) VE MY10"/>
    <n v="13990"/>
    <x v="2"/>
    <s v="Commodore"/>
    <s v="Omega (D/Fuel)"/>
    <s v="VE MY10"/>
    <x v="0"/>
    <n v="213508"/>
    <x v="22"/>
    <x v="0"/>
    <x v="5"/>
    <s v=" Used"/>
    <n v="3565"/>
    <x v="5"/>
    <n v="2"/>
    <x v="0"/>
    <x v="2"/>
  </r>
  <r>
    <n v="12807362"/>
    <s v="2017 Toyota RAV4 GX (2WD) ZSA42R MY17"/>
    <n v="29990"/>
    <x v="0"/>
    <s v="RAV4"/>
    <s v="GX (2WD)"/>
    <s v="ZSA42R MY17"/>
    <x v="3"/>
    <n v="116000"/>
    <x v="0"/>
    <x v="0"/>
    <x v="0"/>
    <s v=" Used"/>
    <n v="1987"/>
    <x v="2"/>
    <n v="5"/>
    <x v="3"/>
    <x v="2"/>
  </r>
  <r>
    <n v="12807364"/>
    <s v="2017 Toyota Corolla Ascent ZRE172R MY17"/>
    <n v="27990"/>
    <x v="0"/>
    <s v="Corolla"/>
    <s v="Ascent"/>
    <s v="ZRE172R MY17"/>
    <x v="3"/>
    <n v="30697"/>
    <x v="3"/>
    <x v="0"/>
    <x v="0"/>
    <s v=" Used"/>
    <n v="1798"/>
    <x v="2"/>
    <n v="5"/>
    <x v="3"/>
    <x v="2"/>
  </r>
  <r>
    <n v="12807365"/>
    <s v="2017 Hyundai Tucson Active X (fwd) TL"/>
    <n v="26990"/>
    <x v="7"/>
    <s v="Tucson"/>
    <s v="Active X (fwd)"/>
    <s v="TL"/>
    <x v="3"/>
    <n v="110902"/>
    <x v="0"/>
    <x v="0"/>
    <x v="0"/>
    <s v=" Used"/>
    <n v="1999"/>
    <x v="5"/>
    <n v="5"/>
    <x v="3"/>
    <x v="2"/>
  </r>
  <r>
    <n v="12807368"/>
    <s v="2014 Nissan Pathfinder ST (4X2) R52"/>
    <n v="28990"/>
    <x v="3"/>
    <s v="Pathfinder"/>
    <s v="ST (4X2)"/>
    <s v="R52"/>
    <x v="12"/>
    <n v="82625"/>
    <x v="0"/>
    <x v="0"/>
    <x v="2"/>
    <s v=" Used"/>
    <n v="3498"/>
    <x v="3"/>
    <n v="7"/>
    <x v="12"/>
    <x v="2"/>
  </r>
  <r>
    <n v="12807369"/>
    <s v="2018 Mitsubishi Pajero Sport GLS (4X4) 5 Seat MY18"/>
    <n v="52990"/>
    <x v="13"/>
    <s v="Pajero Sport"/>
    <s v="GLS (4X4) 5 Seat"/>
    <s v="MY18"/>
    <x v="15"/>
    <n v="21378"/>
    <x v="0"/>
    <x v="0"/>
    <x v="1"/>
    <s v=" Used"/>
    <n v="2442"/>
    <x v="5"/>
    <n v="5"/>
    <x v="15"/>
    <x v="1"/>
  </r>
  <r>
    <n v="12807370"/>
    <s v="2013 Renault Megane GT-Line K95"/>
    <n v="15490"/>
    <x v="16"/>
    <s v="Megane"/>
    <s v="GT-Line"/>
    <s v="K95"/>
    <x v="8"/>
    <n v="125118"/>
    <x v="0"/>
    <x v="0"/>
    <x v="2"/>
    <s v=" Used"/>
    <n v="1997"/>
    <x v="2"/>
    <n v="5"/>
    <x v="8"/>
    <x v="2"/>
  </r>
  <r>
    <n v="12807371"/>
    <s v="2011 Audi A4 2.0 TDI B8 (8K) MY11"/>
    <n v="18990"/>
    <x v="11"/>
    <s v="A4"/>
    <s v="2.0 TDI"/>
    <s v="B8 (8K) MY11"/>
    <x v="4"/>
    <n v="123550"/>
    <x v="3"/>
    <x v="0"/>
    <x v="1"/>
    <s v=" Used"/>
    <n v="1968"/>
    <x v="1"/>
    <n v="5"/>
    <x v="4"/>
    <x v="2"/>
  </r>
  <r>
    <n v="12807372"/>
    <s v="2015 Hyundai Tucson Highlander (awd) TLE"/>
    <n v="31990"/>
    <x v="7"/>
    <s v="Tucson"/>
    <s v="Highlander (awd)"/>
    <s v="TLE"/>
    <x v="7"/>
    <n v="114000"/>
    <x v="0"/>
    <x v="0"/>
    <x v="1"/>
    <s v=" Used"/>
    <n v="1995"/>
    <x v="2"/>
    <n v="5"/>
    <x v="7"/>
    <x v="2"/>
  </r>
  <r>
    <n v="12807373"/>
    <s v="2008 Renault Laguna Expression X91"/>
    <n v="10990"/>
    <x v="16"/>
    <s v="Laguna"/>
    <s v="Expression"/>
    <s v="X91"/>
    <x v="19"/>
    <n v="123748"/>
    <x v="5"/>
    <x v="0"/>
    <x v="2"/>
    <s v=" Used"/>
    <n v="1998"/>
    <x v="0"/>
    <n v="5"/>
    <x v="19"/>
    <x v="2"/>
  </r>
  <r>
    <n v="12807374"/>
    <s v="2017 Renault Koleos Intens (4X4) XZG"/>
    <n v="30990"/>
    <x v="16"/>
    <s v="Koleos"/>
    <s v="Intens (4X4)"/>
    <s v="XZG"/>
    <x v="3"/>
    <n v="114406"/>
    <x v="0"/>
    <x v="0"/>
    <x v="2"/>
    <s v=" Used"/>
    <n v="2488"/>
    <x v="1"/>
    <n v="5"/>
    <x v="3"/>
    <x v="2"/>
  </r>
  <r>
    <n v="12807375"/>
    <s v="2012 Hyundai I40 Active VF"/>
    <n v="14990"/>
    <x v="7"/>
    <s v="I40"/>
    <s v="Active"/>
    <s v="VF"/>
    <x v="11"/>
    <n v="189222"/>
    <x v="0"/>
    <x v="0"/>
    <x v="0"/>
    <s v=" Used"/>
    <n v="1999"/>
    <x v="1"/>
    <n v="5"/>
    <x v="11"/>
    <x v="2"/>
  </r>
  <r>
    <n v="12807376"/>
    <s v="2015 Mazda 2 Genki DJ"/>
    <n v="20990"/>
    <x v="10"/>
    <n v="2"/>
    <s v="Genki"/>
    <s v="DJ"/>
    <x v="7"/>
    <n v="86585"/>
    <x v="5"/>
    <x v="0"/>
    <x v="0"/>
    <s v=" Used"/>
    <n v="1496"/>
    <x v="0"/>
    <n v="5"/>
    <x v="7"/>
    <x v="2"/>
  </r>
  <r>
    <n v="12807378"/>
    <s v="2014 Renault Megane Authentique B95 MY14"/>
    <n v="11990"/>
    <x v="16"/>
    <s v="Megane"/>
    <s v="Authentique"/>
    <s v="B95 MY14"/>
    <x v="12"/>
    <n v="158298"/>
    <x v="5"/>
    <x v="0"/>
    <x v="2"/>
    <s v=" Used"/>
    <n v="1197"/>
    <x v="0"/>
    <n v="5"/>
    <x v="12"/>
    <x v="2"/>
  </r>
  <r>
    <n v="12807385"/>
    <s v="2012 Audi Q7 3.0 TDI Quattro MY12"/>
    <n v="24888"/>
    <x v="11"/>
    <s v="Q7"/>
    <s v="3.0 TDI Quattro"/>
    <s v="MY12"/>
    <x v="11"/>
    <n v="191255"/>
    <x v="0"/>
    <x v="0"/>
    <x v="1"/>
    <s v=" Used"/>
    <n v="2967"/>
    <x v="1"/>
    <n v="7"/>
    <x v="11"/>
    <x v="2"/>
  </r>
  <r>
    <n v="12807387"/>
    <s v="2013 Peugeot 508 Active 1.6T MY13"/>
    <n v="14888"/>
    <x v="36"/>
    <n v="508"/>
    <s v="Active 1.6T"/>
    <s v="MY13"/>
    <x v="8"/>
    <n v="73270"/>
    <x v="3"/>
    <x v="0"/>
    <x v="2"/>
    <s v=" Used"/>
    <n v="1598"/>
    <x v="2"/>
    <n v="5"/>
    <x v="8"/>
    <x v="2"/>
  </r>
  <r>
    <n v="12807388"/>
    <s v="2012 Audi A4 1.8 Tfsi Avant B8 (8K) MY13"/>
    <n v="19888"/>
    <x v="11"/>
    <s v="A4"/>
    <s v="1.8 Tfsi Avant"/>
    <s v="B8 (8K) MY13"/>
    <x v="11"/>
    <n v="78191"/>
    <x v="0"/>
    <x v="0"/>
    <x v="2"/>
    <s v=" Used"/>
    <n v="1798"/>
    <x v="1"/>
    <n v="5"/>
    <x v="11"/>
    <x v="2"/>
  </r>
  <r>
    <n v="12807390"/>
    <s v="2014 Hyundai I20 Active PB MY14"/>
    <n v="15888"/>
    <x v="7"/>
    <s v="I20"/>
    <s v="Active"/>
    <s v="PB MY14"/>
    <x v="12"/>
    <n v="49713"/>
    <x v="5"/>
    <x v="0"/>
    <x v="0"/>
    <s v=" Used"/>
    <n v="1396"/>
    <x v="2"/>
    <n v="5"/>
    <x v="12"/>
    <x v="2"/>
  </r>
  <r>
    <n v="12807391"/>
    <s v="2017 Mini Cooper 5D Hatch F55"/>
    <n v="24888"/>
    <x v="26"/>
    <s v="Cooper"/>
    <s v="5D Hatch"/>
    <s v="F55"/>
    <x v="3"/>
    <n v="107655"/>
    <x v="5"/>
    <x v="0"/>
    <x v="2"/>
    <s v=" Used"/>
    <n v="1499"/>
    <x v="2"/>
    <n v="5"/>
    <x v="3"/>
    <x v="2"/>
  </r>
  <r>
    <n v="12807392"/>
    <s v="2008 Audi A6 3.2 FSI Quattro LE Mans ED 4F"/>
    <n v="13888"/>
    <x v="11"/>
    <s v="A6"/>
    <s v="3.2 FSI Quattro LE Mans ED"/>
    <s v="4F"/>
    <x v="19"/>
    <n v="134655"/>
    <x v="3"/>
    <x v="0"/>
    <x v="2"/>
    <s v=" Used"/>
    <n v="3123"/>
    <x v="1"/>
    <n v="5"/>
    <x v="19"/>
    <x v="2"/>
  </r>
  <r>
    <n v="12807393"/>
    <s v="2014 Holden Commodore Evoke (lpg) VF"/>
    <n v="23888"/>
    <x v="2"/>
    <s v="Commodore"/>
    <s v="Evoke (lpg)"/>
    <s v="VF"/>
    <x v="12"/>
    <n v="133250"/>
    <x v="2"/>
    <x v="0"/>
    <x v="5"/>
    <s v=" Used"/>
    <n v="3565"/>
    <x v="0"/>
    <n v="5"/>
    <x v="12"/>
    <x v="2"/>
  </r>
  <r>
    <n v="12807394"/>
    <s v="2015 Skoda Octavia 110 TSI Ambition NE MY16"/>
    <n v="18888"/>
    <x v="15"/>
    <s v="Octavia"/>
    <s v="110 TSI Ambition"/>
    <s v="NE MY16"/>
    <x v="7"/>
    <n v="121600"/>
    <x v="0"/>
    <x v="0"/>
    <x v="2"/>
    <s v=" Used"/>
    <n v="1395"/>
    <x v="6"/>
    <n v="5"/>
    <x v="7"/>
    <x v="2"/>
  </r>
  <r>
    <n v="12807396"/>
    <s v="2009 BMW X3 Xdrive 20D Lifestyle E83 MY09"/>
    <n v="16888"/>
    <x v="5"/>
    <s v="X3"/>
    <s v="Xdrive 20D Lifestyle"/>
    <s v="E83 MY09"/>
    <x v="10"/>
    <n v="161262"/>
    <x v="0"/>
    <x v="0"/>
    <x v="1"/>
    <s v=" Used"/>
    <n v="1995"/>
    <x v="6"/>
    <n v="5"/>
    <x v="10"/>
    <x v="2"/>
  </r>
  <r>
    <n v="12807397"/>
    <s v="2007 Holden Statesman V6 WM"/>
    <n v="14888"/>
    <x v="2"/>
    <s v="Statesman"/>
    <s v="V6"/>
    <s v="WM"/>
    <x v="18"/>
    <n v="122450"/>
    <x v="3"/>
    <x v="0"/>
    <x v="0"/>
    <s v=" Used"/>
    <n v="3565"/>
    <x v="0"/>
    <n v="5"/>
    <x v="18"/>
    <x v="2"/>
  </r>
  <r>
    <n v="12807398"/>
    <s v="2014 Ford Falcon (LPI) FG MK2"/>
    <n v="21888"/>
    <x v="4"/>
    <s v="Falcon"/>
    <s v="(LPI)"/>
    <s v="FG MK2"/>
    <x v="12"/>
    <n v="152638"/>
    <x v="4"/>
    <x v="0"/>
    <x v="5"/>
    <s v=" Used"/>
    <n v="3984"/>
    <x v="1"/>
    <n v="2"/>
    <x v="12"/>
    <x v="2"/>
  </r>
  <r>
    <n v="12807399"/>
    <s v="2014 Volkswagen Golf 118 TSI 1C MY14"/>
    <n v="19888"/>
    <x v="8"/>
    <s v="Golf"/>
    <s v="118 TSI"/>
    <s v="1C MY14"/>
    <x v="12"/>
    <n v="85798"/>
    <x v="1"/>
    <x v="0"/>
    <x v="2"/>
    <s v=" Used"/>
    <n v="1390"/>
    <x v="1"/>
    <n v="4"/>
    <x v="12"/>
    <x v="2"/>
  </r>
  <r>
    <n v="12807402"/>
    <s v="2015 BMW X5 Xdrive 30D F15 MY15"/>
    <n v="42888"/>
    <x v="5"/>
    <s v="X5"/>
    <s v="Xdrive 30D"/>
    <s v="F15 MY15"/>
    <x v="7"/>
    <n v="163772"/>
    <x v="0"/>
    <x v="0"/>
    <x v="1"/>
    <s v=" Used"/>
    <n v="2993"/>
    <x v="2"/>
    <n v="5"/>
    <x v="7"/>
    <x v="1"/>
  </r>
  <r>
    <n v="12807404"/>
    <s v="2008 Mitsubishi 380 VR-X DB Series III"/>
    <n v="9888"/>
    <x v="13"/>
    <n v="380"/>
    <s v="VR-X"/>
    <s v="DB Series III"/>
    <x v="19"/>
    <n v="159401"/>
    <x v="3"/>
    <x v="0"/>
    <x v="0"/>
    <s v=" Used"/>
    <n v="3828"/>
    <x v="2"/>
    <n v="5"/>
    <x v="19"/>
    <x v="0"/>
  </r>
  <r>
    <n v="12807408"/>
    <s v="2016 Audi A3 Sportback 1.4 Tfsi Attraction 8V MY16"/>
    <n v="25888"/>
    <x v="11"/>
    <s v="A3"/>
    <s v="Sportback 1.4 Tfsi Attraction"/>
    <s v="8V MY16"/>
    <x v="2"/>
    <n v="82300"/>
    <x v="5"/>
    <x v="0"/>
    <x v="2"/>
    <s v=" Used"/>
    <n v="1395"/>
    <x v="2"/>
    <n v="5"/>
    <x v="2"/>
    <x v="2"/>
  </r>
  <r>
    <n v="12807409"/>
    <s v="2011 Mercedes-Benz E350 Avantgarde 212"/>
    <n v="23888"/>
    <x v="1"/>
    <s v="E350"/>
    <s v="Avantgarde"/>
    <n v="212"/>
    <x v="4"/>
    <n v="122855"/>
    <x v="3"/>
    <x v="0"/>
    <x v="2"/>
    <s v=" Used"/>
    <n v="3498"/>
    <x v="1"/>
    <n v="5"/>
    <x v="4"/>
    <x v="2"/>
  </r>
  <r>
    <n v="12807410"/>
    <s v="2013 Suzuki Grand Vitara Urban (4X2) JT MY13"/>
    <n v="23888"/>
    <x v="24"/>
    <s v="Grand Vitara"/>
    <s v="Urban (4X2)"/>
    <s v="JT MY13"/>
    <x v="8"/>
    <n v="87709"/>
    <x v="0"/>
    <x v="0"/>
    <x v="0"/>
    <s v=" Used"/>
    <n v="2393"/>
    <x v="0"/>
    <n v="5"/>
    <x v="8"/>
    <x v="2"/>
  </r>
  <r>
    <n v="12807421"/>
    <s v="2006 Volkswagen Golf 2.0 FSI Comfortline 1K"/>
    <n v="5999"/>
    <x v="8"/>
    <s v="Golf"/>
    <s v="2.0 FSI Comfortline"/>
    <s v="1K"/>
    <x v="17"/>
    <n v="222983"/>
    <x v="5"/>
    <x v="1"/>
    <x v="2"/>
    <s v=" Used"/>
    <n v="1984"/>
    <x v="0"/>
    <n v="5"/>
    <x v="17"/>
    <x v="0"/>
  </r>
  <r>
    <n v="12807422"/>
    <s v="2006 Holden Rodeo LT RA MY06 Upgrade"/>
    <n v="8999"/>
    <x v="2"/>
    <s v="Rodeo"/>
    <s v="LT"/>
    <s v="RA MY06 Upgrade"/>
    <x v="17"/>
    <n v="239223"/>
    <x v="12"/>
    <x v="1"/>
    <x v="0"/>
    <s v=" Used"/>
    <n v="3565"/>
    <x v="3"/>
    <n v="5"/>
    <x v="17"/>
    <x v="0"/>
  </r>
  <r>
    <n v="12807423"/>
    <s v="2004 Nissan Pulsar Q N16 MY04"/>
    <n v="6499"/>
    <x v="3"/>
    <s v="Pulsar"/>
    <s v="Q"/>
    <s v="N16 MY04"/>
    <x v="14"/>
    <n v="186000"/>
    <x v="3"/>
    <x v="0"/>
    <x v="0"/>
    <s v=" Used"/>
    <n v="1769"/>
    <x v="7"/>
    <n v="5"/>
    <x v="14"/>
    <x v="0"/>
  </r>
  <r>
    <n v="12807425"/>
    <s v="2009 Holden Captiva LX (4X4) CG MY09.5"/>
    <n v="7999"/>
    <x v="2"/>
    <s v="Captiva"/>
    <s v="LX (4X4)"/>
    <s v="CG MY09.5"/>
    <x v="10"/>
    <n v="267105"/>
    <x v="0"/>
    <x v="0"/>
    <x v="1"/>
    <s v=" Used"/>
    <n v="1991"/>
    <x v="1"/>
    <n v="7"/>
    <x v="10"/>
    <x v="0"/>
  </r>
  <r>
    <n v="12807427"/>
    <s v="2010 Toyota RAV4 CV (2WD) ACA38R"/>
    <n v="12999"/>
    <x v="0"/>
    <s v="RAV4"/>
    <s v="CV (2WD)"/>
    <s v="ACA38R"/>
    <x v="0"/>
    <n v="207018"/>
    <x v="0"/>
    <x v="0"/>
    <x v="0"/>
    <s v=" Used"/>
    <n v="2362"/>
    <x v="3"/>
    <n v="5"/>
    <x v="0"/>
    <x v="2"/>
  </r>
  <r>
    <n v="12807428"/>
    <s v="2014 Holden Captiva 5 LT (fwd) CG MY14"/>
    <n v="12999"/>
    <x v="2"/>
    <s v="Captiva"/>
    <s v="5 LT (fwd)"/>
    <s v="CG MY14"/>
    <x v="12"/>
    <n v="141587"/>
    <x v="0"/>
    <x v="0"/>
    <x v="0"/>
    <s v=" Used"/>
    <n v="2384"/>
    <x v="2"/>
    <n v="5"/>
    <x v="12"/>
    <x v="2"/>
  </r>
  <r>
    <n v="12807429"/>
    <s v="2018 Jeep Compass Sport (fwd) M6 MY18"/>
    <n v="23888"/>
    <x v="18"/>
    <s v="Compass"/>
    <s v="Sport (fwd)"/>
    <s v="M6 MY18"/>
    <x v="15"/>
    <n v="98240"/>
    <x v="0"/>
    <x v="0"/>
    <x v="0"/>
    <s v=" Used"/>
    <n v="2359"/>
    <x v="1"/>
    <n v="5"/>
    <x v="15"/>
    <x v="2"/>
  </r>
  <r>
    <n v="12807439"/>
    <s v="2016 Mercedes-Benz GLE250 D 166"/>
    <n v="54990"/>
    <x v="1"/>
    <s v="GLE250"/>
    <s v="D"/>
    <n v="166"/>
    <x v="2"/>
    <n v="85028"/>
    <x v="0"/>
    <x v="0"/>
    <x v="1"/>
    <s v=" Used"/>
    <n v="2143"/>
    <x v="2"/>
    <n v="5"/>
    <x v="2"/>
    <x v="1"/>
  </r>
  <r>
    <n v="12807451"/>
    <s v="2006 Toyota Hilux SR GGN15R"/>
    <n v="13990"/>
    <x v="0"/>
    <s v="Hilux"/>
    <s v="SR"/>
    <s v="GGN15R"/>
    <x v="17"/>
    <n v="237000"/>
    <x v="15"/>
    <x v="1"/>
    <x v="0"/>
    <s v=" Used"/>
    <n v="3956"/>
    <x v="5"/>
    <n v="5"/>
    <x v="17"/>
    <x v="2"/>
  </r>
  <r>
    <n v="12807459"/>
    <s v="2010 Toyota Tarago GLI ACR50R MY09"/>
    <n v="17900"/>
    <x v="0"/>
    <s v="Tarago"/>
    <s v="GLI"/>
    <s v="ACR50R MY09"/>
    <x v="0"/>
    <n v="156416"/>
    <x v="0"/>
    <x v="0"/>
    <x v="0"/>
    <s v=" Used"/>
    <n v="2362"/>
    <x v="2"/>
    <n v="8"/>
    <x v="0"/>
    <x v="2"/>
  </r>
  <r>
    <n v="12807473"/>
    <s v="2006 Mitsubishi Pajero VR-X LWB (4X4) NP MY06"/>
    <n v="9900"/>
    <x v="13"/>
    <s v="Pajero"/>
    <s v="VR-X LWB (4X4)"/>
    <s v="NP MY06"/>
    <x v="17"/>
    <n v="321270"/>
    <x v="0"/>
    <x v="0"/>
    <x v="0"/>
    <s v=" Used"/>
    <n v="3828"/>
    <x v="2"/>
    <n v="7"/>
    <x v="17"/>
    <x v="0"/>
  </r>
  <r>
    <n v="12807501"/>
    <s v="2018 Toyota Landcruiser Workmate (4X4) VDJ79R MY18"/>
    <n v="66930"/>
    <x v="0"/>
    <s v="Landcruiser"/>
    <s v="Workmate (4X4)"/>
    <s v="VDJ79R MY18"/>
    <x v="15"/>
    <n v="161271"/>
    <x v="4"/>
    <x v="1"/>
    <x v="1"/>
    <s v=" Used"/>
    <n v="4461"/>
    <x v="2"/>
    <n v="3"/>
    <x v="15"/>
    <x v="1"/>
  </r>
  <r>
    <n v="12807502"/>
    <s v="2019 Subaru Outback 2.5I Premium MY19"/>
    <n v="40925"/>
    <x v="12"/>
    <s v="Outback"/>
    <s v="2.5I Premium"/>
    <s v="MY19"/>
    <x v="13"/>
    <n v="55056"/>
    <x v="0"/>
    <x v="0"/>
    <x v="0"/>
    <s v=" Used"/>
    <n v="2498"/>
    <x v="2"/>
    <n v="5"/>
    <x v="13"/>
    <x v="1"/>
  </r>
  <r>
    <n v="12807515"/>
    <s v="2006 Subaru Liberty 2.5I Premium MY06"/>
    <n v="5995"/>
    <x v="12"/>
    <s v="Liberty"/>
    <s v="2.5I Premium"/>
    <s v="MY06"/>
    <x v="17"/>
    <n v="392547"/>
    <x v="3"/>
    <x v="0"/>
    <x v="0"/>
    <s v=" Used"/>
    <n v="2457"/>
    <x v="1"/>
    <n v="5"/>
    <x v="17"/>
    <x v="0"/>
  </r>
  <r>
    <n v="12807518"/>
    <s v="2017 Ford Ranger XL 2.2 HI-Rider (4X2) PX Mkii MY17"/>
    <n v="30990"/>
    <x v="4"/>
    <s v="Ranger"/>
    <s v="XL 2.2 HI-Rider (4X2)"/>
    <s v="PX Mkii MY17"/>
    <x v="3"/>
    <n v="216374"/>
    <x v="12"/>
    <x v="0"/>
    <x v="1"/>
    <s v=" Used"/>
    <n v="2198"/>
    <x v="2"/>
    <n v="5"/>
    <x v="3"/>
    <x v="2"/>
  </r>
  <r>
    <n v="12807527"/>
    <s v="2016 Volkswagen Tiguan 132 TSI Comfortline 5NA"/>
    <n v="32800"/>
    <x v="8"/>
    <s v="Tiguan"/>
    <s v="132 TSI Comfortline"/>
    <s v="5NA"/>
    <x v="2"/>
    <n v="34735"/>
    <x v="0"/>
    <x v="0"/>
    <x v="2"/>
    <s v=" Used"/>
    <n v="1984"/>
    <x v="2"/>
    <n v="5"/>
    <x v="2"/>
    <x v="2"/>
  </r>
  <r>
    <n v="12807529"/>
    <s v="2013 Mitsubishi Triton GLX-R (4X4) MN MY13"/>
    <n v="26990"/>
    <x v="13"/>
    <s v="Triton"/>
    <s v="GLX-R (4X4)"/>
    <s v="MN MY13"/>
    <x v="8"/>
    <n v="99500"/>
    <x v="9"/>
    <x v="0"/>
    <x v="1"/>
    <s v=" Used"/>
    <n v="2477"/>
    <x v="2"/>
    <n v="5"/>
    <x v="8"/>
    <x v="2"/>
  </r>
  <r>
    <n v="12807530"/>
    <s v="2015 Nissan X-Trail ST-L (fwd) T32"/>
    <n v="19999"/>
    <x v="3"/>
    <s v="X-Trail"/>
    <s v="ST-L (fwd)"/>
    <s v="T32"/>
    <x v="7"/>
    <n v="144497"/>
    <x v="0"/>
    <x v="0"/>
    <x v="0"/>
    <s v=" Used"/>
    <n v="2488"/>
    <x v="3"/>
    <n v="5"/>
    <x v="7"/>
    <x v="2"/>
  </r>
  <r>
    <n v="12807532"/>
    <s v="2018 Kia Sportage AO Edition QL MY19"/>
    <n v="28100"/>
    <x v="14"/>
    <s v="Sportage"/>
    <s v="AO Edition"/>
    <s v="QL MY19"/>
    <x v="15"/>
    <n v="60829"/>
    <x v="0"/>
    <x v="0"/>
    <x v="0"/>
    <s v=" Used"/>
    <n v="1999"/>
    <x v="2"/>
    <n v="5"/>
    <x v="15"/>
    <x v="2"/>
  </r>
  <r>
    <n v="12807533"/>
    <s v="2018 LDV T60 Luxe (4X4) SKC8"/>
    <n v="32099"/>
    <x v="28"/>
    <s v="T60"/>
    <s v="Luxe (4X4)"/>
    <s v="SKC8"/>
    <x v="15"/>
    <n v="55508"/>
    <x v="9"/>
    <x v="0"/>
    <x v="1"/>
    <s v=" Used"/>
    <n v="2776"/>
    <x v="6"/>
    <n v="5"/>
    <x v="15"/>
    <x v="2"/>
  </r>
  <r>
    <n v="12807537"/>
    <s v="2018 Holden Commodore RS ZB"/>
    <n v="27999"/>
    <x v="2"/>
    <s v="Commodore"/>
    <s v="RS"/>
    <s v="ZB"/>
    <x v="15"/>
    <n v="82890"/>
    <x v="8"/>
    <x v="0"/>
    <x v="0"/>
    <s v=" Used"/>
    <n v="3649"/>
    <x v="1"/>
    <n v="5"/>
    <x v="15"/>
    <x v="2"/>
  </r>
  <r>
    <n v="12807538"/>
    <s v="2021 Mazda BT-50 XT (4X2) B30B"/>
    <n v="39999"/>
    <x v="10"/>
    <s v="BT-50"/>
    <s v="XT (4X2)"/>
    <s v="B30B"/>
    <x v="1"/>
    <n v="59084"/>
    <x v="4"/>
    <x v="0"/>
    <x v="1"/>
    <s v=" Used"/>
    <n v="2999"/>
    <x v="2"/>
    <n v="2"/>
    <x v="1"/>
    <x v="2"/>
  </r>
  <r>
    <n v="12807557"/>
    <s v="2004 Nissan Patrol ST (4X4) GU IV"/>
    <n v="26999"/>
    <x v="3"/>
    <s v="Patrol"/>
    <s v="ST (4X4)"/>
    <s v="GU IV"/>
    <x v="14"/>
    <n v="208234"/>
    <x v="0"/>
    <x v="1"/>
    <x v="1"/>
    <s v=" Used"/>
    <n v="2953"/>
    <x v="7"/>
    <n v="7"/>
    <x v="14"/>
    <x v="2"/>
  </r>
  <r>
    <n v="12807558"/>
    <s v="2018 Holden Commodore VXR ZB"/>
    <n v="31999"/>
    <x v="2"/>
    <s v="Commodore"/>
    <s v="VXR"/>
    <s v="ZB"/>
    <x v="15"/>
    <n v="173725"/>
    <x v="8"/>
    <x v="0"/>
    <x v="0"/>
    <s v=" Used"/>
    <n v="3649"/>
    <x v="0"/>
    <n v="5"/>
    <x v="15"/>
    <x v="2"/>
  </r>
  <r>
    <n v="12807581"/>
    <s v="2015 Volkswagen Polo 66 TSI Trendline 6R MY15"/>
    <n v="17990"/>
    <x v="8"/>
    <s v="Polo"/>
    <s v="66 TSI Trendline"/>
    <s v="6R MY15"/>
    <x v="7"/>
    <n v="31908"/>
    <x v="5"/>
    <x v="0"/>
    <x v="2"/>
    <s v=" Used"/>
    <n v="1197"/>
    <x v="3"/>
    <n v="5"/>
    <x v="7"/>
    <x v="2"/>
  </r>
  <r>
    <n v="12807585"/>
    <s v="2020 Mitsubishi Triton GLS (4X4) Premium MR MY20"/>
    <n v="55990"/>
    <x v="13"/>
    <s v="Triton"/>
    <s v="GLS (4X4) Premium"/>
    <s v="MR MY20"/>
    <x v="9"/>
    <n v="24523"/>
    <x v="16"/>
    <x v="0"/>
    <x v="1"/>
    <s v=" Used"/>
    <n v="2440"/>
    <x v="3"/>
    <n v="5"/>
    <x v="9"/>
    <x v="1"/>
  </r>
  <r>
    <n v="12807586"/>
    <s v="2015 Ford Mondeo Titanium Tdci MD"/>
    <n v="21888"/>
    <x v="4"/>
    <s v="Mondeo"/>
    <s v="Titanium Tdci"/>
    <s v="MD"/>
    <x v="7"/>
    <n v="100971"/>
    <x v="0"/>
    <x v="0"/>
    <x v="1"/>
    <s v=" Used"/>
    <n v="1997"/>
    <x v="2"/>
    <n v="5"/>
    <x v="7"/>
    <x v="2"/>
  </r>
  <r>
    <n v="12807597"/>
    <s v="2011 Jeep Cherokee Limited (4X4) KK"/>
    <n v="17990"/>
    <x v="18"/>
    <s v="Cherokee"/>
    <s v="Limited (4X4)"/>
    <s v="KK"/>
    <x v="4"/>
    <n v="105739"/>
    <x v="0"/>
    <x v="0"/>
    <x v="0"/>
    <s v=" Used"/>
    <n v="3700"/>
    <x v="1"/>
    <n v="5"/>
    <x v="4"/>
    <x v="2"/>
  </r>
  <r>
    <n v="12807601"/>
    <s v="2020 Subaru Forester 2.5I (awd) MY21"/>
    <n v="38888"/>
    <x v="12"/>
    <s v="Forester"/>
    <s v="2.5I (awd)"/>
    <s v="MY21"/>
    <x v="9"/>
    <n v="55664"/>
    <x v="0"/>
    <x v="0"/>
    <x v="0"/>
    <s v=" Used"/>
    <n v="2498"/>
    <x v="2"/>
    <n v="5"/>
    <x v="9"/>
    <x v="2"/>
  </r>
  <r>
    <n v="12807603"/>
    <s v="2019 Toyota Camry Ascent ASV70R MY19"/>
    <n v="32888"/>
    <x v="0"/>
    <s v="Camry"/>
    <s v="Ascent"/>
    <s v="ASV70R MY19"/>
    <x v="13"/>
    <n v="51768"/>
    <x v="3"/>
    <x v="0"/>
    <x v="0"/>
    <s v=" Used"/>
    <n v="2494"/>
    <x v="2"/>
    <n v="5"/>
    <x v="13"/>
    <x v="2"/>
  </r>
  <r>
    <n v="12807629"/>
    <s v="2015 Holden Colorado LS (4X2) RG MY16"/>
    <n v="18950"/>
    <x v="2"/>
    <s v="Colorado"/>
    <s v="LS (4X2)"/>
    <s v="RG MY16"/>
    <x v="7"/>
    <n v="152079"/>
    <x v="4"/>
    <x v="1"/>
    <x v="1"/>
    <s v=" Used"/>
    <n v="2776"/>
    <x v="2"/>
    <n v="2"/>
    <x v="7"/>
    <x v="2"/>
  </r>
  <r>
    <n v="12807636"/>
    <s v="2015 Mitsubishi Triton GL MN MY15"/>
    <n v="18990"/>
    <x v="13"/>
    <s v="Triton"/>
    <s v="GL"/>
    <s v="MN MY15"/>
    <x v="7"/>
    <n v="122296"/>
    <x v="4"/>
    <x v="1"/>
    <x v="1"/>
    <s v=" Used"/>
    <n v="2477"/>
    <x v="2"/>
    <n v="2"/>
    <x v="7"/>
    <x v="2"/>
  </r>
  <r>
    <n v="12807643"/>
    <s v="2020 BMW X2 Sdrive20I M Sport F39"/>
    <n v="52980"/>
    <x v="5"/>
    <s v="X2"/>
    <s v="Sdrive20I M Sport"/>
    <s v="F39"/>
    <x v="9"/>
    <n v="26384"/>
    <x v="0"/>
    <x v="0"/>
    <x v="2"/>
    <s v=" Used"/>
    <n v="1998"/>
    <x v="2"/>
    <n v="5"/>
    <x v="9"/>
    <x v="1"/>
  </r>
  <r>
    <n v="12807647"/>
    <s v="2018 Toyota Hilux Workmate GUN122R MY17"/>
    <n v="24999"/>
    <x v="0"/>
    <s v="Hilux"/>
    <s v="Workmate"/>
    <s v="GUN122R MY17"/>
    <x v="15"/>
    <n v="134668"/>
    <x v="4"/>
    <x v="1"/>
    <x v="1"/>
    <s v=" Used"/>
    <n v="2393"/>
    <x v="2"/>
    <n v="2"/>
    <x v="15"/>
    <x v="2"/>
  </r>
  <r>
    <n v="12807652"/>
    <s v="2020 MG HS Essence MY20"/>
    <n v="37990"/>
    <x v="23"/>
    <s v="HS"/>
    <s v="Essence"/>
    <s v="MY20"/>
    <x v="9"/>
    <n v="3476"/>
    <x v="0"/>
    <x v="0"/>
    <x v="0"/>
    <s v=" Demo"/>
    <n v="1490"/>
    <x v="2"/>
    <n v="5"/>
    <x v="9"/>
    <x v="2"/>
  </r>
  <r>
    <n v="12807656"/>
    <s v="2017 Mazda CX-3 S Touring (fwd) DK"/>
    <n v="27990"/>
    <x v="10"/>
    <s v="CX-3"/>
    <s v="S Touring (fwd)"/>
    <s v="DK"/>
    <x v="3"/>
    <n v="64489"/>
    <x v="0"/>
    <x v="1"/>
    <x v="0"/>
    <s v=" Used"/>
    <n v="1998"/>
    <x v="3"/>
    <n v="5"/>
    <x v="3"/>
    <x v="2"/>
  </r>
  <r>
    <n v="12807668"/>
    <s v="2019 Hyundai Tucson GO (fwd) TL3 MY19"/>
    <n v="23990"/>
    <x v="7"/>
    <s v="Tucson"/>
    <s v="GO (fwd)"/>
    <s v="TL3 MY19"/>
    <x v="13"/>
    <n v="157403"/>
    <x v="0"/>
    <x v="0"/>
    <x v="0"/>
    <s v=" Used"/>
    <n v="1999"/>
    <x v="5"/>
    <n v="5"/>
    <x v="13"/>
    <x v="2"/>
  </r>
  <r>
    <n v="12807669"/>
    <s v="2018 Suzuki Swift Sport MY18"/>
    <n v="27990"/>
    <x v="24"/>
    <s v="Swift"/>
    <s v="Sport"/>
    <s v="MY18"/>
    <x v="15"/>
    <n v="36291"/>
    <x v="5"/>
    <x v="0"/>
    <x v="2"/>
    <s v=" Used"/>
    <n v="1373"/>
    <x v="3"/>
    <n v="5"/>
    <x v="15"/>
    <x v="2"/>
  </r>
  <r>
    <n v="12807675"/>
    <s v="2020 Volkswagen Passat 162TSI Elegance 3C MY21"/>
    <n v="52900"/>
    <x v="8"/>
    <s v="Passat"/>
    <s v="162TSI Elegance"/>
    <s v="3C MY21"/>
    <x v="9"/>
    <n v="21310"/>
    <x v="0"/>
    <x v="0"/>
    <x v="2"/>
    <s v=" Used"/>
    <n v="1984"/>
    <x v="5"/>
    <n v="5"/>
    <x v="9"/>
    <x v="1"/>
  </r>
  <r>
    <n v="12807676"/>
    <s v="2018 Holden Commodore RS ZB"/>
    <n v="25880"/>
    <x v="2"/>
    <s v="Commodore"/>
    <s v="RS"/>
    <s v="ZB"/>
    <x v="15"/>
    <n v="73060"/>
    <x v="8"/>
    <x v="0"/>
    <x v="0"/>
    <s v=" Used"/>
    <n v="3649"/>
    <x v="2"/>
    <n v="5"/>
    <x v="15"/>
    <x v="2"/>
  </r>
  <r>
    <n v="12807677"/>
    <s v="2018 Volvo V40 D4 Inscription M MY18"/>
    <n v="31900"/>
    <x v="21"/>
    <s v="V40"/>
    <s v="D4 Inscription"/>
    <s v="M MY18"/>
    <x v="15"/>
    <n v="86692"/>
    <x v="5"/>
    <x v="0"/>
    <x v="1"/>
    <s v=" Used"/>
    <n v="1969"/>
    <x v="2"/>
    <n v="5"/>
    <x v="15"/>
    <x v="2"/>
  </r>
  <r>
    <n v="12807698"/>
    <s v="2017 Suzuki Swift GL Navigator AL"/>
    <n v="21990"/>
    <x v="24"/>
    <s v="Swift"/>
    <s v="GL Navigator"/>
    <s v="AL"/>
    <x v="3"/>
    <n v="78983"/>
    <x v="5"/>
    <x v="0"/>
    <x v="0"/>
    <s v=" Used"/>
    <n v="1242"/>
    <x v="5"/>
    <n v="5"/>
    <x v="3"/>
    <x v="2"/>
  </r>
  <r>
    <n v="12807743"/>
    <s v="2016 Toyota Hiace LWB TRH201R MY15"/>
    <n v="35705"/>
    <x v="0"/>
    <s v="Hiace"/>
    <s v="LWB"/>
    <s v="TRH201R MY15"/>
    <x v="2"/>
    <n v="111804"/>
    <x v="6"/>
    <x v="0"/>
    <x v="0"/>
    <s v=" Used"/>
    <n v="2694"/>
    <x v="2"/>
    <n v="2"/>
    <x v="2"/>
    <x v="2"/>
  </r>
  <r>
    <n v="12807744"/>
    <s v="2019 Ford Ranger Raptor 2.0 (4X4) PX Mkiii MY19.75"/>
    <n v="69705"/>
    <x v="4"/>
    <s v="Ranger"/>
    <s v="Raptor 2.0 (4X4)"/>
    <s v="PX Mkiii MY19.75"/>
    <x v="13"/>
    <n v="81295"/>
    <x v="16"/>
    <x v="0"/>
    <x v="1"/>
    <s v=" Used"/>
    <n v="1996"/>
    <x v="3"/>
    <n v="5"/>
    <x v="13"/>
    <x v="1"/>
  </r>
  <r>
    <n v="12807747"/>
    <s v="2021 Mazda CX-5 Akera (awd) CX5K"/>
    <n v="51440"/>
    <x v="10"/>
    <s v="CX-5"/>
    <s v="Akera (awd)"/>
    <s v="CX5K"/>
    <x v="1"/>
    <n v="32817"/>
    <x v="0"/>
    <x v="0"/>
    <x v="0"/>
    <s v=" Used"/>
    <n v="2488"/>
    <x v="3"/>
    <n v="5"/>
    <x v="1"/>
    <x v="1"/>
  </r>
  <r>
    <n v="12807750"/>
    <s v="2021 MG ZS Excite AZS1 MY21"/>
    <n v="21990"/>
    <x v="23"/>
    <s v="ZS"/>
    <s v="Excite"/>
    <s v="AZS1 MY21"/>
    <x v="1"/>
    <n v="16087"/>
    <x v="0"/>
    <x v="0"/>
    <x v="0"/>
    <s v=" Used"/>
    <n v="1498"/>
    <x v="2"/>
    <n v="5"/>
    <x v="1"/>
    <x v="2"/>
  </r>
  <r>
    <n v="12807755"/>
    <s v="2021 MG MG3 Auto Core SZP1 MY21"/>
    <n v="16990"/>
    <x v="23"/>
    <s v="MG3 Auto"/>
    <s v="Core"/>
    <s v="SZP1 MY21"/>
    <x v="1"/>
    <n v="12086"/>
    <x v="5"/>
    <x v="0"/>
    <x v="2"/>
    <s v=" Used"/>
    <n v="1498"/>
    <x v="23"/>
    <n v="5"/>
    <x v="1"/>
    <x v="2"/>
  </r>
  <r>
    <n v="12807756"/>
    <s v="2016 Ford Falcon G6E FG X"/>
    <n v="29990"/>
    <x v="4"/>
    <s v="Falcon"/>
    <s v="G6E"/>
    <s v="FG X"/>
    <x v="2"/>
    <n v="116746"/>
    <x v="3"/>
    <x v="0"/>
    <x v="0"/>
    <s v=" Used"/>
    <n v="3984"/>
    <x v="2"/>
    <n v="5"/>
    <x v="2"/>
    <x v="2"/>
  </r>
  <r>
    <n v="12807763"/>
    <s v="2021 MG ZS Excite AZS1 MY21"/>
    <n v="20990"/>
    <x v="23"/>
    <s v="ZS"/>
    <s v="Excite"/>
    <s v="AZS1 MY21"/>
    <x v="1"/>
    <n v="20110"/>
    <x v="0"/>
    <x v="0"/>
    <x v="0"/>
    <s v=" Used"/>
    <n v="1498"/>
    <x v="2"/>
    <n v="5"/>
    <x v="1"/>
    <x v="2"/>
  </r>
  <r>
    <n v="12807765"/>
    <s v="2021 MG ZS Excite AZS1 MY21"/>
    <n v="20990"/>
    <x v="23"/>
    <s v="ZS"/>
    <s v="Excite"/>
    <s v="AZS1 MY21"/>
    <x v="1"/>
    <n v="17748"/>
    <x v="0"/>
    <x v="0"/>
    <x v="0"/>
    <s v=" Used"/>
    <n v="1498"/>
    <x v="2"/>
    <n v="5"/>
    <x v="1"/>
    <x v="2"/>
  </r>
  <r>
    <n v="12807769"/>
    <s v="2021 MG ZS Excite AZS1 MY21"/>
    <n v="21990"/>
    <x v="23"/>
    <s v="ZS"/>
    <s v="Excite"/>
    <s v="AZS1 MY21"/>
    <x v="1"/>
    <n v="13954"/>
    <x v="0"/>
    <x v="0"/>
    <x v="0"/>
    <s v=" Used"/>
    <n v="1498"/>
    <x v="2"/>
    <n v="5"/>
    <x v="1"/>
    <x v="2"/>
  </r>
  <r>
    <n v="12807770"/>
    <s v="2021 MG MG3 Auto Core SZP1 MY21"/>
    <n v="16990"/>
    <x v="23"/>
    <s v="MG3 Auto"/>
    <s v="Core"/>
    <s v="SZP1 MY21"/>
    <x v="1"/>
    <n v="8975"/>
    <x v="5"/>
    <x v="0"/>
    <x v="2"/>
    <s v=" Used"/>
    <n v="1498"/>
    <x v="2"/>
    <n v="5"/>
    <x v="1"/>
    <x v="2"/>
  </r>
  <r>
    <n v="12807776"/>
    <s v="2021 MG ZS Excite AZS1 MY21"/>
    <n v="21990"/>
    <x v="23"/>
    <s v="ZS"/>
    <s v="Excite"/>
    <s v="AZS1 MY21"/>
    <x v="1"/>
    <n v="16475"/>
    <x v="0"/>
    <x v="0"/>
    <x v="0"/>
    <s v=" Used"/>
    <n v="1498"/>
    <x v="2"/>
    <n v="5"/>
    <x v="1"/>
    <x v="2"/>
  </r>
  <r>
    <n v="12807783"/>
    <s v="2021 MG ZS Excite AZS1 MY21"/>
    <n v="21990"/>
    <x v="23"/>
    <s v="ZS"/>
    <s v="Excite"/>
    <s v="AZS1 MY21"/>
    <x v="1"/>
    <n v="13018"/>
    <x v="0"/>
    <x v="0"/>
    <x v="0"/>
    <s v=" Used"/>
    <n v="1498"/>
    <x v="2"/>
    <n v="5"/>
    <x v="1"/>
    <x v="2"/>
  </r>
  <r>
    <n v="12807787"/>
    <s v="2021 MG HS Core SAS23 MY21"/>
    <n v="27990"/>
    <x v="23"/>
    <s v="HS"/>
    <s v="Core"/>
    <s v="SAS23 MY21"/>
    <x v="1"/>
    <n v="19840"/>
    <x v="0"/>
    <x v="0"/>
    <x v="0"/>
    <s v=" Used"/>
    <n v="1490"/>
    <x v="2"/>
    <n v="5"/>
    <x v="1"/>
    <x v="2"/>
  </r>
  <r>
    <n v="12807793"/>
    <s v="2021 MG ZS Excite AZS1 MY21"/>
    <n v="21990"/>
    <x v="23"/>
    <s v="ZS"/>
    <s v="Excite"/>
    <s v="AZS1 MY21"/>
    <x v="1"/>
    <n v="14586"/>
    <x v="0"/>
    <x v="0"/>
    <x v="0"/>
    <s v=" Used"/>
    <n v="1498"/>
    <x v="2"/>
    <n v="5"/>
    <x v="1"/>
    <x v="2"/>
  </r>
  <r>
    <n v="12807795"/>
    <s v="2021 MG HS Core SAS23 MY21"/>
    <n v="26990"/>
    <x v="23"/>
    <s v="HS"/>
    <s v="Core"/>
    <s v="SAS23 MY21"/>
    <x v="1"/>
    <n v="19768"/>
    <x v="0"/>
    <x v="0"/>
    <x v="0"/>
    <s v=" Used"/>
    <n v="1490"/>
    <x v="2"/>
    <n v="5"/>
    <x v="1"/>
    <x v="2"/>
  </r>
  <r>
    <n v="12807796"/>
    <s v="2021 MG ZS Excite AZS1 MY21"/>
    <n v="20990"/>
    <x v="23"/>
    <s v="ZS"/>
    <s v="Excite"/>
    <s v="AZS1 MY21"/>
    <x v="1"/>
    <n v="19834"/>
    <x v="0"/>
    <x v="0"/>
    <x v="0"/>
    <s v=" Used"/>
    <n v="1498"/>
    <x v="2"/>
    <n v="5"/>
    <x v="1"/>
    <x v="2"/>
  </r>
  <r>
    <n v="12807806"/>
    <s v="2021 MG ZS Excite AZS1 MY21"/>
    <n v="21990"/>
    <x v="23"/>
    <s v="ZS"/>
    <s v="Excite"/>
    <s v="AZS1 MY21"/>
    <x v="1"/>
    <n v="14727"/>
    <x v="0"/>
    <x v="0"/>
    <x v="0"/>
    <s v=" Used"/>
    <n v="1498"/>
    <x v="2"/>
    <n v="5"/>
    <x v="1"/>
    <x v="2"/>
  </r>
  <r>
    <n v="12807808"/>
    <s v="2021 MG ZS Excite AZS1 MY21"/>
    <n v="21990"/>
    <x v="23"/>
    <s v="ZS"/>
    <s v="Excite"/>
    <s v="AZS1 MY21"/>
    <x v="1"/>
    <n v="15369"/>
    <x v="0"/>
    <x v="0"/>
    <x v="0"/>
    <s v=" Used"/>
    <n v="1498"/>
    <x v="2"/>
    <n v="5"/>
    <x v="1"/>
    <x v="2"/>
  </r>
  <r>
    <n v="12807814"/>
    <s v="2021 MG ZS Excite AZS1 MY21"/>
    <n v="21990"/>
    <x v="23"/>
    <s v="ZS"/>
    <s v="Excite"/>
    <s v="AZS1 MY21"/>
    <x v="1"/>
    <n v="12246"/>
    <x v="0"/>
    <x v="0"/>
    <x v="0"/>
    <s v=" Used"/>
    <n v="1498"/>
    <x v="2"/>
    <n v="5"/>
    <x v="1"/>
    <x v="2"/>
  </r>
  <r>
    <n v="12807820"/>
    <s v="2021 MG ZS Excite AZS1 MY21"/>
    <n v="21990"/>
    <x v="23"/>
    <s v="ZS"/>
    <s v="Excite"/>
    <s v="AZS1 MY21"/>
    <x v="1"/>
    <n v="14319"/>
    <x v="0"/>
    <x v="0"/>
    <x v="0"/>
    <s v=" Used"/>
    <n v="1498"/>
    <x v="2"/>
    <n v="5"/>
    <x v="1"/>
    <x v="2"/>
  </r>
  <r>
    <n v="12807832"/>
    <s v="2021 MG ZS Excite AZS1 MY21"/>
    <n v="21990"/>
    <x v="23"/>
    <s v="ZS"/>
    <s v="Excite"/>
    <s v="AZS1 MY21"/>
    <x v="1"/>
    <n v="14230"/>
    <x v="0"/>
    <x v="0"/>
    <x v="0"/>
    <s v=" Used"/>
    <n v="1498"/>
    <x v="2"/>
    <n v="5"/>
    <x v="1"/>
    <x v="2"/>
  </r>
  <r>
    <n v="12807853"/>
    <s v="2021 MG ZS Excite AZS1 MY21"/>
    <n v="20990"/>
    <x v="23"/>
    <s v="ZS"/>
    <s v="Excite"/>
    <s v="AZS1 MY21"/>
    <x v="1"/>
    <n v="19642"/>
    <x v="0"/>
    <x v="0"/>
    <x v="0"/>
    <s v=" Used"/>
    <n v="1498"/>
    <x v="2"/>
    <n v="5"/>
    <x v="1"/>
    <x v="2"/>
  </r>
  <r>
    <n v="12807857"/>
    <s v="2021 MG MG3 Auto Core SZP1 MY21"/>
    <n v="16990"/>
    <x v="23"/>
    <s v="MG3 Auto"/>
    <s v="Core"/>
    <s v="SZP1 MY21"/>
    <x v="1"/>
    <n v="13938"/>
    <x v="5"/>
    <x v="0"/>
    <x v="2"/>
    <s v=" Used"/>
    <n v="1498"/>
    <x v="23"/>
    <n v="5"/>
    <x v="1"/>
    <x v="2"/>
  </r>
  <r>
    <n v="12807862"/>
    <s v="2021 MG ZS Excite AZS1 MY21"/>
    <n v="20990"/>
    <x v="23"/>
    <s v="ZS"/>
    <s v="Excite"/>
    <s v="AZS1 MY21"/>
    <x v="1"/>
    <n v="19725"/>
    <x v="0"/>
    <x v="0"/>
    <x v="0"/>
    <s v=" Used"/>
    <n v="1498"/>
    <x v="2"/>
    <n v="5"/>
    <x v="1"/>
    <x v="2"/>
  </r>
  <r>
    <n v="12807867"/>
    <s v="2015 Volkswagen Tiguan 155 TSI R-Line (4X4) 5NC MY16"/>
    <n v="19990"/>
    <x v="8"/>
    <s v="Tiguan"/>
    <s v="155 TSI R-Line (4X4)"/>
    <s v="5NC MY16"/>
    <x v="7"/>
    <n v="138484"/>
    <x v="0"/>
    <x v="0"/>
    <x v="2"/>
    <s v=" Used"/>
    <n v="1984"/>
    <x v="3"/>
    <n v="5"/>
    <x v="7"/>
    <x v="2"/>
  </r>
  <r>
    <n v="12807872"/>
    <s v="2022 LDV T60 MAX PRO (4X4) SKC8"/>
    <n v="38227"/>
    <x v="28"/>
    <s v="T60"/>
    <s v="MAX PRO (4X4)"/>
    <s v="SKC8"/>
    <x v="16"/>
    <n v="11"/>
    <x v="9"/>
    <x v="1"/>
    <x v="1"/>
    <s v=" New In Stock"/>
    <n v="1996"/>
    <x v="2"/>
    <n v="5"/>
    <x v="16"/>
    <x v="2"/>
  </r>
  <r>
    <n v="12807876"/>
    <s v="2021 LDV G10+ Barn Door SV7C MY21"/>
    <n v="36379"/>
    <x v="28"/>
    <s v="G10+"/>
    <s v="Barn Door"/>
    <s v="SV7C MY21"/>
    <x v="1"/>
    <n v="9"/>
    <x v="6"/>
    <x v="1"/>
    <x v="1"/>
    <s v=" New In Stock"/>
    <n v="1996"/>
    <x v="2"/>
    <n v="2"/>
    <x v="1"/>
    <x v="2"/>
  </r>
  <r>
    <n v="12807882"/>
    <s v="2021 LDV G10+ Barn Door SV7C MY21"/>
    <n v="36379"/>
    <x v="28"/>
    <s v="G10+"/>
    <s v="Barn Door"/>
    <s v="SV7C MY21"/>
    <x v="1"/>
    <n v="10"/>
    <x v="6"/>
    <x v="1"/>
    <x v="1"/>
    <s v=" New In Stock"/>
    <n v="1996"/>
    <x v="2"/>
    <n v="2"/>
    <x v="1"/>
    <x v="2"/>
  </r>
  <r>
    <n v="12807883"/>
    <s v="2022 LDV T60 MAX Luxe (4X4) SKC8"/>
    <n v="44174"/>
    <x v="28"/>
    <s v="T60"/>
    <s v="MAX Luxe (4X4)"/>
    <s v="SKC8"/>
    <x v="16"/>
    <n v="13"/>
    <x v="9"/>
    <x v="0"/>
    <x v="1"/>
    <s v=" New In Stock"/>
    <n v="1996"/>
    <x v="3"/>
    <n v="5"/>
    <x v="16"/>
    <x v="1"/>
  </r>
  <r>
    <n v="12807890"/>
    <s v="2018 Audi Q3 2.0 Tfsi Sport Quattro (132KW) 8U MY18"/>
    <n v="37998"/>
    <x v="11"/>
    <s v="Q3"/>
    <s v="2.0 Tfsi Sport Quattro (132KW)"/>
    <s v="8U MY18"/>
    <x v="15"/>
    <n v="72367"/>
    <x v="0"/>
    <x v="0"/>
    <x v="2"/>
    <s v=" Used"/>
    <n v="1984"/>
    <x v="1"/>
    <n v="5"/>
    <x v="15"/>
    <x v="2"/>
  </r>
  <r>
    <n v="12807929"/>
    <s v="2022 Hyundai Venue Active Qx.v4 MY22"/>
    <n v="27990"/>
    <x v="7"/>
    <s v="Venue"/>
    <s v="Active"/>
    <s v="Qx.v4 MY22"/>
    <x v="16"/>
    <n v="1331"/>
    <x v="0"/>
    <x v="0"/>
    <x v="0"/>
    <s v=" Used"/>
    <n v="1591"/>
    <x v="5"/>
    <n v="5"/>
    <x v="16"/>
    <x v="2"/>
  </r>
  <r>
    <n v="12807931"/>
    <s v="2014 Nissan X-Trail ST-L 7 Seat (fwd) T32"/>
    <n v="19000"/>
    <x v="3"/>
    <s v="X-Trail"/>
    <s v="ST-L 7 Seat (fwd)"/>
    <s v="T32"/>
    <x v="12"/>
    <n v="202000"/>
    <x v="0"/>
    <x v="0"/>
    <x v="0"/>
    <s v=" Used"/>
    <n v="2488"/>
    <x v="5"/>
    <n v="7"/>
    <x v="12"/>
    <x v="2"/>
  </r>
  <r>
    <n v="12807949"/>
    <s v="2013 Ford Kuga Ambiente (awd) TF"/>
    <n v="15500"/>
    <x v="4"/>
    <s v="Kuga"/>
    <s v="Ambiente (awd)"/>
    <s v="TF"/>
    <x v="8"/>
    <n v="90000"/>
    <x v="0"/>
    <x v="0"/>
    <x v="2"/>
    <s v=" Used"/>
    <n v="1596"/>
    <x v="0"/>
    <n v="5"/>
    <x v="8"/>
    <x v="2"/>
  </r>
  <r>
    <n v="12807956"/>
    <s v="2015 Toyota Kluger GX (4X2) GSU50R"/>
    <n v="21990"/>
    <x v="0"/>
    <s v="Kluger"/>
    <s v="GX (4X2)"/>
    <s v="GSU50R"/>
    <x v="7"/>
    <n v="229781"/>
    <x v="0"/>
    <x v="0"/>
    <x v="0"/>
    <s v=" Used"/>
    <n v="3456"/>
    <x v="5"/>
    <n v="7"/>
    <x v="7"/>
    <x v="2"/>
  </r>
  <r>
    <n v="12807962"/>
    <s v="2009 Ford Falcon XR8 FG"/>
    <n v="29995"/>
    <x v="4"/>
    <s v="Falcon"/>
    <s v="XR8"/>
    <s v="FG"/>
    <x v="10"/>
    <n v="227387"/>
    <x v="22"/>
    <x v="1"/>
    <x v="0"/>
    <s v=" Used"/>
    <n v="5408"/>
    <x v="3"/>
    <n v="2"/>
    <x v="10"/>
    <x v="2"/>
  </r>
  <r>
    <n v="12807965"/>
    <s v="2020 Toyota Corolla Ascent Sport (hybrid) ZWE211R"/>
    <n v="36887"/>
    <x v="0"/>
    <s v="Corolla"/>
    <s v="Ascent Sport (hybrid)"/>
    <s v="ZWE211R"/>
    <x v="9"/>
    <n v="18181"/>
    <x v="5"/>
    <x v="0"/>
    <x v="4"/>
    <s v=" Used"/>
    <n v="1798"/>
    <x v="6"/>
    <n v="5"/>
    <x v="9"/>
    <x v="2"/>
  </r>
  <r>
    <n v="12807966"/>
    <s v="2018 Mazda 3 SP25 GT BN MY17"/>
    <n v="26887"/>
    <x v="10"/>
    <n v="3"/>
    <s v="SP25 GT"/>
    <s v="BN MY17"/>
    <x v="15"/>
    <n v="49055"/>
    <x v="3"/>
    <x v="0"/>
    <x v="0"/>
    <s v=" Used"/>
    <n v="2488"/>
    <x v="0"/>
    <n v="5"/>
    <x v="15"/>
    <x v="2"/>
  </r>
  <r>
    <n v="12807993"/>
    <s v="2014 Holden Commodore SV6 VF MY15"/>
    <n v="21999"/>
    <x v="2"/>
    <s v="Commodore"/>
    <s v="SV6"/>
    <s v="VF MY15"/>
    <x v="12"/>
    <n v="177608"/>
    <x v="2"/>
    <x v="0"/>
    <x v="0"/>
    <s v=" Used"/>
    <n v="3565"/>
    <x v="3"/>
    <n v="5"/>
    <x v="12"/>
    <x v="2"/>
  </r>
  <r>
    <n v="12808005"/>
    <s v="2014 Mitsubishi Outlander LS (4X4) ZJ MY14"/>
    <n v="19910"/>
    <x v="13"/>
    <s v="Outlander"/>
    <s v="LS (4X4)"/>
    <s v="ZJ MY14"/>
    <x v="12"/>
    <n v="146886"/>
    <x v="0"/>
    <x v="0"/>
    <x v="1"/>
    <s v=" Used"/>
    <n v="2268"/>
    <x v="2"/>
    <n v="7"/>
    <x v="12"/>
    <x v="2"/>
  </r>
  <r>
    <n v="12808038"/>
    <s v="2018 Ford Ranger XL 3.2 (4X4) PX Mkii MY18"/>
    <n v="39990"/>
    <x v="4"/>
    <s v="Ranger"/>
    <s v="XL 3.2 (4X4)"/>
    <s v="PX Mkii MY18"/>
    <x v="15"/>
    <n v="148472"/>
    <x v="13"/>
    <x v="0"/>
    <x v="1"/>
    <s v=" Used"/>
    <n v="3198"/>
    <x v="2"/>
    <n v="4"/>
    <x v="15"/>
    <x v="2"/>
  </r>
  <r>
    <n v="12808040"/>
    <s v="2007 Ford Falcon XL (lpg) BF Mkii"/>
    <n v="8999"/>
    <x v="4"/>
    <s v="Falcon"/>
    <s v="XL (lpg)"/>
    <s v="BF Mkii"/>
    <x v="18"/>
    <n v="419979"/>
    <x v="22"/>
    <x v="0"/>
    <x v="5"/>
    <s v=" Used"/>
    <n v="3984"/>
    <x v="2"/>
    <n v="2"/>
    <x v="18"/>
    <x v="0"/>
  </r>
  <r>
    <n v="12808041"/>
    <s v="2007 Subaru Forester X MY07"/>
    <n v="13999"/>
    <x v="12"/>
    <s v="Forester"/>
    <s v="X"/>
    <s v="MY07"/>
    <x v="18"/>
    <n v="172163"/>
    <x v="0"/>
    <x v="0"/>
    <x v="0"/>
    <s v=" Used"/>
    <n v="2457"/>
    <x v="3"/>
    <n v="5"/>
    <x v="18"/>
    <x v="2"/>
  </r>
  <r>
    <n v="12808042"/>
    <s v="2009 Mercedes-Benz C220 CDI Classic W204"/>
    <n v="16599"/>
    <x v="1"/>
    <s v="C220"/>
    <s v="CDI Classic"/>
    <s v="W204"/>
    <x v="10"/>
    <n v="190250"/>
    <x v="3"/>
    <x v="0"/>
    <x v="1"/>
    <s v=" Used"/>
    <n v="2148"/>
    <x v="1"/>
    <n v="5"/>
    <x v="10"/>
    <x v="2"/>
  </r>
  <r>
    <n v="12808046"/>
    <s v="2010 Toyota Hilux SR GGN15R 09 Upgrade"/>
    <n v="15980"/>
    <x v="0"/>
    <s v="Hilux"/>
    <s v="SR"/>
    <s v="GGN15R 09 Upgrade"/>
    <x v="0"/>
    <n v="234590"/>
    <x v="15"/>
    <x v="1"/>
    <x v="0"/>
    <s v=" Used"/>
    <n v="3956"/>
    <x v="2"/>
    <n v="5"/>
    <x v="0"/>
    <x v="2"/>
  </r>
  <r>
    <n v="12808049"/>
    <s v="2014 Land Rover Range Rover Sport SDV8 HSE LW"/>
    <n v="74800"/>
    <x v="22"/>
    <s v="Range Rover Sport"/>
    <s v="SDV8 HSE"/>
    <s v="LW"/>
    <x v="12"/>
    <n v="165783"/>
    <x v="0"/>
    <x v="0"/>
    <x v="1"/>
    <s v=" Used"/>
    <n v="4367"/>
    <x v="2"/>
    <n v="5"/>
    <x v="12"/>
    <x v="1"/>
  </r>
  <r>
    <n v="12808063"/>
    <s v="2012 Jeep Grand Cherokee Limited (4X4) WK"/>
    <n v="19800"/>
    <x v="18"/>
    <s v="Grand Cherokee"/>
    <s v="Limited (4X4)"/>
    <s v="WK"/>
    <x v="11"/>
    <n v="113080"/>
    <x v="0"/>
    <x v="0"/>
    <x v="1"/>
    <s v=" Used"/>
    <n v="2987"/>
    <x v="0"/>
    <n v="5"/>
    <x v="11"/>
    <x v="2"/>
  </r>
  <r>
    <n v="12808065"/>
    <s v="2018 Ford Everest Ambiente (4WD 5 Seat) UA MY18"/>
    <n v="30800"/>
    <x v="4"/>
    <s v="Everest"/>
    <s v="Ambiente (4WD 5 Seat)"/>
    <s v="UA MY18"/>
    <x v="15"/>
    <n v="217821"/>
    <x v="0"/>
    <x v="0"/>
    <x v="1"/>
    <s v=" Used"/>
    <n v="3198"/>
    <x v="2"/>
    <n v="5"/>
    <x v="15"/>
    <x v="2"/>
  </r>
  <r>
    <n v="12808071"/>
    <s v="2010 Holden Commodore SV6 VE II"/>
    <n v="12800"/>
    <x v="2"/>
    <s v="Commodore"/>
    <s v="SV6"/>
    <s v="VE II"/>
    <x v="0"/>
    <n v="180992"/>
    <x v="2"/>
    <x v="0"/>
    <x v="0"/>
    <s v=" Used"/>
    <n v="3565"/>
    <x v="1"/>
    <n v="5"/>
    <x v="0"/>
    <x v="2"/>
  </r>
  <r>
    <n v="12808080"/>
    <s v="2017 Honda Civic VTI MY16"/>
    <n v="17800"/>
    <x v="19"/>
    <s v="Civic"/>
    <s v="VTI"/>
    <s v="MY16"/>
    <x v="3"/>
    <n v="177702"/>
    <x v="3"/>
    <x v="0"/>
    <x v="0"/>
    <s v=" Used"/>
    <n v="1799"/>
    <x v="3"/>
    <n v="5"/>
    <x v="3"/>
    <x v="2"/>
  </r>
  <r>
    <n v="12808096"/>
    <s v="2013 Toyota Landcruiser Prado Kakadu (4X4) KDJ150R 11 Upgrade"/>
    <n v="41913"/>
    <x v="0"/>
    <s v="Landcruiser Prado"/>
    <s v="Kakadu (4X4)"/>
    <s v="KDJ150R 11 Upgrade"/>
    <x v="8"/>
    <n v="228293"/>
    <x v="0"/>
    <x v="0"/>
    <x v="1"/>
    <s v=" Used"/>
    <n v="2982"/>
    <x v="5"/>
    <n v="7"/>
    <x v="8"/>
    <x v="1"/>
  </r>
  <r>
    <n v="12808098"/>
    <s v="2011 Holden Captiva 5 (FWD) CG Series II"/>
    <n v="6913"/>
    <x v="2"/>
    <s v="Captiva"/>
    <s v="5 (FWD)"/>
    <s v="CG Series II"/>
    <x v="4"/>
    <n v="190195"/>
    <x v="0"/>
    <x v="1"/>
    <x v="0"/>
    <s v=" Used"/>
    <n v="2384"/>
    <x v="1"/>
    <n v="5"/>
    <x v="4"/>
    <x v="0"/>
  </r>
  <r>
    <n v="12808099"/>
    <s v="2014 Toyota Hiace Commuter KDH223R MY12 Upgrade"/>
    <n v="52913"/>
    <x v="0"/>
    <s v="Hiace"/>
    <s v="Commuter"/>
    <s v="KDH223R MY12 Upgrade"/>
    <x v="12"/>
    <n v="50016"/>
    <x v="34"/>
    <x v="0"/>
    <x v="1"/>
    <s v=" Used"/>
    <n v="2982"/>
    <x v="2"/>
    <n v="14"/>
    <x v="12"/>
    <x v="1"/>
  </r>
  <r>
    <n v="12808101"/>
    <s v="2017 Ford Ranger XL 2.2 HI-Rider (4X2) PX Mkii MY17"/>
    <n v="26913"/>
    <x v="4"/>
    <s v="Ranger"/>
    <s v="XL 2.2 HI-Rider (4X2)"/>
    <s v="PX Mkii MY17"/>
    <x v="3"/>
    <n v="161348"/>
    <x v="12"/>
    <x v="0"/>
    <x v="1"/>
    <s v=" Used"/>
    <n v="2198"/>
    <x v="2"/>
    <n v="5"/>
    <x v="3"/>
    <x v="2"/>
  </r>
  <r>
    <n v="12808103"/>
    <s v="2017 Jeep Grand Cherokee Laredo (4X4) WK MY17"/>
    <n v="34913"/>
    <x v="18"/>
    <s v="Grand Cherokee"/>
    <s v="Laredo (4X4)"/>
    <s v="WK MY17"/>
    <x v="3"/>
    <n v="143011"/>
    <x v="0"/>
    <x v="0"/>
    <x v="1"/>
    <s v=" Used"/>
    <n v="2987"/>
    <x v="2"/>
    <n v="5"/>
    <x v="3"/>
    <x v="2"/>
  </r>
  <r>
    <n v="12808105"/>
    <s v="2014 Honda Odyssey VTI RC"/>
    <n v="17913"/>
    <x v="19"/>
    <s v="Odyssey"/>
    <s v="VTI"/>
    <s v="RC"/>
    <x v="12"/>
    <n v="191982"/>
    <x v="0"/>
    <x v="0"/>
    <x v="0"/>
    <s v=" Used"/>
    <n v="2356"/>
    <x v="0"/>
    <n v="8"/>
    <x v="12"/>
    <x v="2"/>
  </r>
  <r>
    <n v="12808123"/>
    <s v="2014 Holden Commodore Evoke (lpg) VF"/>
    <n v="19990"/>
    <x v="2"/>
    <s v="Commodore"/>
    <s v="Evoke (lpg)"/>
    <s v="VF"/>
    <x v="12"/>
    <n v="171690"/>
    <x v="2"/>
    <x v="0"/>
    <x v="5"/>
    <s v=" Used"/>
    <n v="3565"/>
    <x v="2"/>
    <n v="5"/>
    <x v="12"/>
    <x v="2"/>
  </r>
  <r>
    <n v="12808134"/>
    <s v="2012 Toyota Landcruiser Prado Kakadu (4X4) GRJ150R 11 Upgrade"/>
    <n v="37950"/>
    <x v="0"/>
    <s v="Landcruiser Prado"/>
    <s v="Kakadu (4X4)"/>
    <s v="GRJ150R 11 Upgrade"/>
    <x v="11"/>
    <n v="220876"/>
    <x v="0"/>
    <x v="0"/>
    <x v="0"/>
    <s v=" Used"/>
    <n v="3956"/>
    <x v="0"/>
    <n v="7"/>
    <x v="11"/>
    <x v="2"/>
  </r>
  <r>
    <n v="12808136"/>
    <s v="2014 Holden Colorado LX (4X2) RG MY14"/>
    <n v="16950"/>
    <x v="2"/>
    <s v="Colorado"/>
    <s v="LX (4X2)"/>
    <s v="RG MY14"/>
    <x v="12"/>
    <n v="210869"/>
    <x v="4"/>
    <x v="1"/>
    <x v="1"/>
    <s v=" Used"/>
    <n v="2776"/>
    <x v="0"/>
    <n v="2"/>
    <x v="12"/>
    <x v="2"/>
  </r>
  <r>
    <n v="12808142"/>
    <s v="2015 Toyota Kluger GXL (4X2) GSU50R"/>
    <n v="33480"/>
    <x v="0"/>
    <s v="Kluger"/>
    <s v="GXL (4X2)"/>
    <s v="GSU50R"/>
    <x v="7"/>
    <n v="111364"/>
    <x v="0"/>
    <x v="0"/>
    <x v="0"/>
    <s v=" Used"/>
    <n v="3456"/>
    <x v="1"/>
    <n v="7"/>
    <x v="7"/>
    <x v="2"/>
  </r>
  <r>
    <n v="12808147"/>
    <s v="2021 Peugeot 508 GT R8 MY20"/>
    <n v="57500"/>
    <x v="36"/>
    <n v="508"/>
    <s v="GT"/>
    <s v="R8 MY20"/>
    <x v="1"/>
    <n v="10059"/>
    <x v="2"/>
    <x v="0"/>
    <x v="2"/>
    <s v=" Used"/>
    <n v="1598"/>
    <x v="0"/>
    <n v="5"/>
    <x v="1"/>
    <x v="1"/>
  </r>
  <r>
    <n v="12808165"/>
    <s v="2007 Toyota Hilux SR (4X4) KUN26R 06 Upgrade"/>
    <n v="19975"/>
    <x v="0"/>
    <s v="Hilux"/>
    <s v="SR (4X4)"/>
    <s v="KUN26R 06 Upgrade"/>
    <x v="18"/>
    <n v="300744"/>
    <x v="28"/>
    <x v="1"/>
    <x v="1"/>
    <s v=" Used"/>
    <n v="2982"/>
    <x v="2"/>
    <n v="4"/>
    <x v="18"/>
    <x v="2"/>
  </r>
  <r>
    <n v="12808174"/>
    <s v="2012 Land Rover Freelander 2 XS (4X4) LF MY11"/>
    <n v="15800"/>
    <x v="22"/>
    <s v="Freelander 2"/>
    <s v="XS (4X4)"/>
    <s v="LF MY11"/>
    <x v="11"/>
    <n v="196903"/>
    <x v="0"/>
    <x v="0"/>
    <x v="1"/>
    <s v=" Used"/>
    <n v="2179"/>
    <x v="2"/>
    <n v="5"/>
    <x v="11"/>
    <x v="2"/>
  </r>
  <r>
    <n v="12808175"/>
    <s v="2012 Holden Captiva 7 LX (4X4) CG Series II"/>
    <n v="11800"/>
    <x v="2"/>
    <s v="Captiva"/>
    <s v="7 LX (4X4)"/>
    <s v="CG Series II"/>
    <x v="11"/>
    <n v="102819"/>
    <x v="0"/>
    <x v="0"/>
    <x v="0"/>
    <s v=" Used"/>
    <n v="2997"/>
    <x v="0"/>
    <n v="7"/>
    <x v="11"/>
    <x v="2"/>
  </r>
  <r>
    <n v="12808177"/>
    <s v="2017 Toyota Hilux SR5 (4X4) GUN126R"/>
    <n v="52980"/>
    <x v="0"/>
    <s v="Hilux"/>
    <s v="SR5 (4X4)"/>
    <s v="GUN126R"/>
    <x v="3"/>
    <n v="74049"/>
    <x v="19"/>
    <x v="0"/>
    <x v="1"/>
    <s v=" Used"/>
    <n v="2753"/>
    <x v="5"/>
    <n v="5"/>
    <x v="3"/>
    <x v="1"/>
  </r>
  <r>
    <n v="12808181"/>
    <s v="2018 Hyundai Accent Sport RB6 MY18"/>
    <n v="17980"/>
    <x v="7"/>
    <s v="Accent"/>
    <s v="Sport"/>
    <s v="RB6 MY18"/>
    <x v="15"/>
    <n v="47574"/>
    <x v="5"/>
    <x v="1"/>
    <x v="0"/>
    <s v=" Used"/>
    <n v="1591"/>
    <x v="3"/>
    <n v="5"/>
    <x v="15"/>
    <x v="2"/>
  </r>
  <r>
    <n v="12808182"/>
    <s v="2018 Mitsubishi Triton GLX Plus (4X4) MQ MY18"/>
    <n v="36100"/>
    <x v="13"/>
    <s v="Triton"/>
    <s v="GLX Plus (4X4)"/>
    <s v="MQ MY18"/>
    <x v="15"/>
    <n v="47766"/>
    <x v="19"/>
    <x v="0"/>
    <x v="1"/>
    <s v=" Used"/>
    <n v="2440"/>
    <x v="5"/>
    <n v="5"/>
    <x v="15"/>
    <x v="2"/>
  </r>
  <r>
    <n v="12808236"/>
    <s v="2005 Holden Commodore Executive VZ"/>
    <n v="5990"/>
    <x v="2"/>
    <s v="Commodore"/>
    <s v="Executive"/>
    <s v="VZ"/>
    <x v="5"/>
    <n v="247764"/>
    <x v="3"/>
    <x v="0"/>
    <x v="0"/>
    <s v=" Used"/>
    <n v="3565"/>
    <x v="0"/>
    <n v="5"/>
    <x v="5"/>
    <x v="0"/>
  </r>
  <r>
    <n v="12808243"/>
    <s v="1998 Toyota Landcruiser GXL (4X4) HZJ105R"/>
    <n v="29990"/>
    <x v="0"/>
    <s v="Landcruiser"/>
    <s v="GXL (4X4)"/>
    <s v="HZJ105R"/>
    <x v="24"/>
    <n v="288422"/>
    <x v="0"/>
    <x v="0"/>
    <x v="1"/>
    <s v=" Used"/>
    <n v="4164"/>
    <x v="5"/>
    <n v="8"/>
    <x v="24"/>
    <x v="2"/>
  </r>
  <r>
    <n v="12808244"/>
    <s v="2008 Holden Colorado LX (4X4) RC"/>
    <n v="17990"/>
    <x v="2"/>
    <s v="Colorado"/>
    <s v="LX (4X4)"/>
    <s v="RC"/>
    <x v="19"/>
    <n v="395206"/>
    <x v="12"/>
    <x v="0"/>
    <x v="1"/>
    <s v=" Used"/>
    <n v="2999"/>
    <x v="2"/>
    <n v="5"/>
    <x v="19"/>
    <x v="2"/>
  </r>
  <r>
    <n v="12808246"/>
    <s v="2014 Hyundai Veloster SR Turbo FS3"/>
    <n v="20990"/>
    <x v="7"/>
    <s v="Veloster"/>
    <s v="SR Turbo"/>
    <s v="FS3"/>
    <x v="12"/>
    <n v="154705"/>
    <x v="20"/>
    <x v="1"/>
    <x v="0"/>
    <s v=" Used"/>
    <n v="1591"/>
    <x v="2"/>
    <n v="4"/>
    <x v="12"/>
    <x v="2"/>
  </r>
  <r>
    <n v="12808248"/>
    <s v="2016 Ford Ranger XL 3.2 (4X4) PX Mkii MY17"/>
    <n v="39990"/>
    <x v="4"/>
    <s v="Ranger"/>
    <s v="XL 3.2 (4X4)"/>
    <s v="PX Mkii MY17"/>
    <x v="2"/>
    <n v="92487"/>
    <x v="10"/>
    <x v="0"/>
    <x v="1"/>
    <s v=" Used"/>
    <n v="3198"/>
    <x v="2"/>
    <n v="5"/>
    <x v="2"/>
    <x v="2"/>
  </r>
  <r>
    <n v="12808250"/>
    <s v="2021 BMW M135I Xdrive F40"/>
    <n v="75990"/>
    <x v="5"/>
    <s v="M135I"/>
    <s v="Xdrive"/>
    <s v="F40"/>
    <x v="1"/>
    <n v="14900"/>
    <x v="5"/>
    <x v="0"/>
    <x v="2"/>
    <s v=" Used"/>
    <n v="1998"/>
    <x v="127"/>
    <n v="5"/>
    <x v="1"/>
    <x v="1"/>
  </r>
  <r>
    <n v="12808252"/>
    <s v="2019 Toyota Camry SL V6 GSV70R MY19"/>
    <n v="43990"/>
    <x v="0"/>
    <s v="Camry"/>
    <s v="SL V6"/>
    <s v="GSV70R MY19"/>
    <x v="13"/>
    <n v="23217"/>
    <x v="3"/>
    <x v="0"/>
    <x v="0"/>
    <s v=" Used"/>
    <n v="3456"/>
    <x v="2"/>
    <n v="5"/>
    <x v="13"/>
    <x v="1"/>
  </r>
  <r>
    <n v="12808262"/>
    <s v="2019 Hyundai Tucson GO (fwd) TL3 MY19"/>
    <n v="27995"/>
    <x v="7"/>
    <s v="Tucson"/>
    <s v="GO (fwd)"/>
    <s v="TL3 MY19"/>
    <x v="13"/>
    <n v="134239"/>
    <x v="0"/>
    <x v="0"/>
    <x v="0"/>
    <s v=" Used"/>
    <n v="1999"/>
    <x v="0"/>
    <n v="5"/>
    <x v="13"/>
    <x v="2"/>
  </r>
  <r>
    <n v="12808309"/>
    <s v="2020 Jeep Grand Cherokee S-Limited WK MY20"/>
    <n v="77868"/>
    <x v="18"/>
    <s v="Grand Cherokee"/>
    <s v="S-Limited"/>
    <s v="WK MY20"/>
    <x v="9"/>
    <n v="35914"/>
    <x v="0"/>
    <x v="0"/>
    <x v="2"/>
    <s v=" Used"/>
    <n v="5654"/>
    <x v="3"/>
    <n v="5"/>
    <x v="9"/>
    <x v="1"/>
  </r>
  <r>
    <n v="12808315"/>
    <s v="2012 Holden Commodore SV6 VE II MY12"/>
    <n v="18800"/>
    <x v="2"/>
    <s v="Commodore"/>
    <s v="SV6"/>
    <s v="VE II MY12"/>
    <x v="11"/>
    <n v="128461"/>
    <x v="3"/>
    <x v="0"/>
    <x v="0"/>
    <s v=" Used"/>
    <n v="3565"/>
    <x v="0"/>
    <n v="5"/>
    <x v="11"/>
    <x v="2"/>
  </r>
  <r>
    <n v="12808316"/>
    <s v="2012 Holden Commodore SV6 Z-Series VE II MY12.5"/>
    <n v="19800"/>
    <x v="2"/>
    <s v="Commodore"/>
    <s v="SV6 Z-Series"/>
    <s v="VE II MY12.5"/>
    <x v="11"/>
    <n v="120033"/>
    <x v="3"/>
    <x v="0"/>
    <x v="0"/>
    <s v=" Used"/>
    <n v="3565"/>
    <x v="0"/>
    <n v="5"/>
    <x v="11"/>
    <x v="2"/>
  </r>
  <r>
    <n v="12808337"/>
    <s v="2019 Toyota Camry Ascent ASV70R MY19"/>
    <n v="30888"/>
    <x v="0"/>
    <s v="Camry"/>
    <s v="Ascent"/>
    <s v="ASV70R MY19"/>
    <x v="13"/>
    <n v="51445"/>
    <x v="3"/>
    <x v="0"/>
    <x v="0"/>
    <s v=" Used"/>
    <n v="2494"/>
    <x v="2"/>
    <n v="5"/>
    <x v="13"/>
    <x v="2"/>
  </r>
  <r>
    <n v="12808340"/>
    <s v="2022 Toyota Camry Ascent + SAT NAV Axva70R"/>
    <n v="43888"/>
    <x v="0"/>
    <s v="Camry"/>
    <s v="Ascent + SAT NAV"/>
    <s v="Axva70R"/>
    <x v="16"/>
    <n v="27"/>
    <x v="3"/>
    <x v="0"/>
    <x v="2"/>
    <s v=" Used"/>
    <n v="2487"/>
    <x v="2"/>
    <n v="5"/>
    <x v="16"/>
    <x v="1"/>
  </r>
  <r>
    <n v="12808342"/>
    <s v="2019 Ford Ranger Raptor 2.0 (4X4) PX Mkiii MY19.75"/>
    <n v="59990"/>
    <x v="4"/>
    <s v="Ranger"/>
    <s v="Raptor 2.0 (4X4)"/>
    <s v="PX Mkiii MY19.75"/>
    <x v="13"/>
    <n v="130125"/>
    <x v="16"/>
    <x v="0"/>
    <x v="1"/>
    <s v=" Used"/>
    <n v="1996"/>
    <x v="1"/>
    <n v="5"/>
    <x v="13"/>
    <x v="1"/>
  </r>
  <r>
    <n v="12808352"/>
    <s v="2010 Honda Jazz GLI GE"/>
    <n v="7500"/>
    <x v="19"/>
    <s v="Jazz"/>
    <s v="GLI"/>
    <s v="GE"/>
    <x v="0"/>
    <n v="172756"/>
    <x v="5"/>
    <x v="1"/>
    <x v="0"/>
    <s v=" Used"/>
    <n v="1339"/>
    <x v="1"/>
    <n v="5"/>
    <x v="0"/>
    <x v="0"/>
  </r>
  <r>
    <n v="12808360"/>
    <s v="2008 Mercedes-Benz C220 CDI Classic W204"/>
    <n v="11490"/>
    <x v="1"/>
    <s v="C220"/>
    <s v="CDI Classic"/>
    <s v="W204"/>
    <x v="19"/>
    <n v="177210"/>
    <x v="3"/>
    <x v="0"/>
    <x v="1"/>
    <s v=" Used"/>
    <n v="2148"/>
    <x v="5"/>
    <n v="5"/>
    <x v="19"/>
    <x v="2"/>
  </r>
  <r>
    <n v="12808363"/>
    <s v="2007 Lexus IS250 Prestige GSE20R"/>
    <n v="12990"/>
    <x v="9"/>
    <s v="IS250"/>
    <s v="Prestige"/>
    <s v="GSE20R"/>
    <x v="18"/>
    <n v="138861"/>
    <x v="3"/>
    <x v="0"/>
    <x v="2"/>
    <s v=" Used"/>
    <n v="2500"/>
    <x v="5"/>
    <n v="5"/>
    <x v="18"/>
    <x v="2"/>
  </r>
  <r>
    <n v="12808364"/>
    <s v="2014 Volkswagen Tiguan 132 TSI Pacific 5NC MY14"/>
    <n v="15990"/>
    <x v="8"/>
    <s v="Tiguan"/>
    <s v="132 TSI Pacific"/>
    <s v="5NC MY14"/>
    <x v="12"/>
    <n v="129798"/>
    <x v="0"/>
    <x v="0"/>
    <x v="2"/>
    <s v=" Used"/>
    <n v="1984"/>
    <x v="3"/>
    <n v="5"/>
    <x v="12"/>
    <x v="2"/>
  </r>
  <r>
    <n v="12808366"/>
    <s v="2009 Toyota Camry Altise ACV40R 07 Upgrade"/>
    <n v="6000"/>
    <x v="0"/>
    <s v="Camry"/>
    <s v="Altise"/>
    <s v="ACV40R 07 Upgrade"/>
    <x v="10"/>
    <n v="204200"/>
    <x v="3"/>
    <x v="0"/>
    <x v="0"/>
    <s v=" Used"/>
    <n v="2362"/>
    <x v="1"/>
    <n v="5"/>
    <x v="10"/>
    <x v="0"/>
  </r>
  <r>
    <n v="12808369"/>
    <s v="2015 Toyota Hilux SR (4X4) KUN26R MY14"/>
    <n v="39000"/>
    <x v="0"/>
    <s v="Hilux"/>
    <s v="SR (4X4)"/>
    <s v="KUN26R MY14"/>
    <x v="7"/>
    <n v="126500"/>
    <x v="4"/>
    <x v="1"/>
    <x v="1"/>
    <s v=" Used"/>
    <n v="2982"/>
    <x v="2"/>
    <n v="3"/>
    <x v="7"/>
    <x v="2"/>
  </r>
  <r>
    <n v="12808375"/>
    <s v="2016 Hyundai I30 Active GD4 Series 2"/>
    <n v="19884"/>
    <x v="7"/>
    <s v="I30"/>
    <s v="Active"/>
    <s v="GD4 Series 2"/>
    <x v="2"/>
    <n v="77261"/>
    <x v="5"/>
    <x v="0"/>
    <x v="0"/>
    <s v=" Used"/>
    <n v="1797"/>
    <x v="3"/>
    <n v="5"/>
    <x v="2"/>
    <x v="2"/>
  </r>
  <r>
    <n v="12808378"/>
    <s v="2015 Toyota Corolla Ascent Sport ZRE182R"/>
    <n v="23990"/>
    <x v="0"/>
    <s v="Corolla"/>
    <s v="Ascent Sport"/>
    <s v="ZRE182R"/>
    <x v="7"/>
    <n v="98086"/>
    <x v="5"/>
    <x v="0"/>
    <x v="0"/>
    <s v=" Used"/>
    <n v="1798"/>
    <x v="4"/>
    <n v="5"/>
    <x v="7"/>
    <x v="2"/>
  </r>
  <r>
    <n v="12808397"/>
    <s v="2008 Toyota RAV4 CV (4X4) ACA33R"/>
    <n v="10999"/>
    <x v="0"/>
    <s v="RAV4"/>
    <s v="CV (4X4)"/>
    <s v="ACA33R"/>
    <x v="19"/>
    <n v="206099"/>
    <x v="0"/>
    <x v="0"/>
    <x v="0"/>
    <s v=" Used"/>
    <n v="2362"/>
    <x v="1"/>
    <n v="5"/>
    <x v="19"/>
    <x v="2"/>
  </r>
  <r>
    <n v="12808398"/>
    <s v="2009 Nissan Dualis ST (4X4) J10"/>
    <n v="8500"/>
    <x v="3"/>
    <s v="Dualis"/>
    <s v="ST (4X4)"/>
    <s v="J10"/>
    <x v="10"/>
    <n v="155228"/>
    <x v="0"/>
    <x v="0"/>
    <x v="0"/>
    <s v=" Used"/>
    <n v="1997"/>
    <x v="11"/>
    <n v="5"/>
    <x v="10"/>
    <x v="0"/>
  </r>
  <r>
    <n v="12808401"/>
    <s v="2022 Toyota Landcruiser 70 Series GXL VDJ76R"/>
    <n v="99880"/>
    <x v="0"/>
    <s v="Landcruiser 70 Series"/>
    <s v="GXL"/>
    <s v="VDJ76R"/>
    <x v="16"/>
    <n v="4985"/>
    <x v="0"/>
    <x v="1"/>
    <x v="1"/>
    <s v=" Used"/>
    <n v="4461"/>
    <x v="6"/>
    <n v="5"/>
    <x v="16"/>
    <x v="1"/>
  </r>
  <r>
    <n v="12808406"/>
    <s v="2011 Holden Barina Classic TK MY11"/>
    <n v="4500"/>
    <x v="2"/>
    <s v="Barina"/>
    <s v="Classic"/>
    <s v="TK MY11"/>
    <x v="4"/>
    <n v="202059"/>
    <x v="5"/>
    <x v="1"/>
    <x v="0"/>
    <s v=" Used"/>
    <n v="1598"/>
    <x v="5"/>
    <n v="5"/>
    <x v="4"/>
    <x v="0"/>
  </r>
  <r>
    <n v="12808408"/>
    <s v="2019 Land Rover Range Rover Evoque D150 SE (110KW) L551 MY20"/>
    <n v="58888"/>
    <x v="22"/>
    <s v="Range Rover Evoque"/>
    <s v="D150 SE (110KW)"/>
    <s v="L551 MY20"/>
    <x v="13"/>
    <n v="75998"/>
    <x v="0"/>
    <x v="0"/>
    <x v="1"/>
    <s v=" Used"/>
    <n v="1999"/>
    <x v="2"/>
    <n v="5"/>
    <x v="13"/>
    <x v="1"/>
  </r>
  <r>
    <n v="12808419"/>
    <s v="2002 Ford Falcon Forte Auiii"/>
    <n v="7990"/>
    <x v="4"/>
    <s v="Falcon"/>
    <s v="Forte"/>
    <s v="Auiii"/>
    <x v="22"/>
    <n v="184068"/>
    <x v="0"/>
    <x v="0"/>
    <x v="0"/>
    <s v=" Used"/>
    <n v="3984"/>
    <x v="5"/>
    <n v="5"/>
    <x v="22"/>
    <x v="0"/>
  </r>
  <r>
    <n v="12808425"/>
    <s v="2002 Honda Civic GLI 7TH GEN"/>
    <n v="3200"/>
    <x v="19"/>
    <s v="Civic"/>
    <s v="GLI"/>
    <s v="7TH GEN"/>
    <x v="22"/>
    <n v="229200"/>
    <x v="3"/>
    <x v="0"/>
    <x v="0"/>
    <s v=" Used"/>
    <n v="1668"/>
    <x v="7"/>
    <n v="5"/>
    <x v="22"/>
    <x v="0"/>
  </r>
  <r>
    <n v="12808428"/>
    <s v="2019 Subaru Forester 2.5I (awd) MY20"/>
    <n v="36980"/>
    <x v="12"/>
    <s v="Forester"/>
    <s v="2.5I (awd)"/>
    <s v="MY20"/>
    <x v="13"/>
    <n v="48418"/>
    <x v="0"/>
    <x v="0"/>
    <x v="0"/>
    <s v=" Used"/>
    <n v="2498"/>
    <x v="0"/>
    <n v="5"/>
    <x v="13"/>
    <x v="2"/>
  </r>
  <r>
    <n v="12808437"/>
    <s v="2007 Suzuki Swift S EZ"/>
    <n v="4500"/>
    <x v="24"/>
    <s v="Swift"/>
    <s v="S"/>
    <s v="EZ"/>
    <x v="18"/>
    <n v="167000"/>
    <x v="5"/>
    <x v="1"/>
    <x v="0"/>
    <s v=" Used"/>
    <n v="1490"/>
    <x v="3"/>
    <n v="5"/>
    <x v="18"/>
    <x v="0"/>
  </r>
  <r>
    <n v="12808443"/>
    <s v="2016 Honda Odyssey VTI RC MY16"/>
    <n v="24990"/>
    <x v="19"/>
    <s v="Odyssey"/>
    <s v="VTI"/>
    <s v="RC MY16"/>
    <x v="2"/>
    <n v="109816"/>
    <x v="0"/>
    <x v="0"/>
    <x v="0"/>
    <s v=" Used"/>
    <n v="2356"/>
    <x v="2"/>
    <n v="8"/>
    <x v="2"/>
    <x v="2"/>
  </r>
  <r>
    <n v="12808444"/>
    <s v="2018 Hyundai I30 Active PD2 Update"/>
    <n v="25888"/>
    <x v="7"/>
    <s v="I30"/>
    <s v="Active"/>
    <s v="PD2 Update"/>
    <x v="15"/>
    <n v="13370"/>
    <x v="5"/>
    <x v="0"/>
    <x v="0"/>
    <s v=" Used"/>
    <n v="1999"/>
    <x v="6"/>
    <n v="5"/>
    <x v="15"/>
    <x v="2"/>
  </r>
  <r>
    <n v="12808445"/>
    <s v="2017 Kia Sportage SI Premium (fwd) QL MY17"/>
    <n v="21500"/>
    <x v="14"/>
    <s v="Sportage"/>
    <s v="SI Premium (fwd)"/>
    <s v="QL MY17"/>
    <x v="3"/>
    <n v="120000"/>
    <x v="0"/>
    <x v="0"/>
    <x v="0"/>
    <s v=" Used"/>
    <n v="1999"/>
    <x v="5"/>
    <n v="5"/>
    <x v="3"/>
    <x v="2"/>
  </r>
  <r>
    <n v="12808453"/>
    <s v="2020 Mazda CX-5 Maxx Sport (4X2) MY19 (KF Series 2)"/>
    <n v="38887"/>
    <x v="10"/>
    <s v="CX-5"/>
    <s v="Maxx Sport (4X2)"/>
    <s v="MY19 (KF Series 2)"/>
    <x v="9"/>
    <n v="15149"/>
    <x v="0"/>
    <x v="0"/>
    <x v="0"/>
    <s v=" Used"/>
    <n v="1997"/>
    <x v="0"/>
    <n v="5"/>
    <x v="9"/>
    <x v="2"/>
  </r>
  <r>
    <n v="12808457"/>
    <s v="2018 BMW 520D M-Sport G31 MY18"/>
    <n v="49990"/>
    <x v="5"/>
    <s v="520D"/>
    <s v="M-Sport"/>
    <s v="G31 MY18"/>
    <x v="15"/>
    <n v="106455"/>
    <x v="0"/>
    <x v="0"/>
    <x v="1"/>
    <s v=" Used"/>
    <n v="1995"/>
    <x v="2"/>
    <n v="5"/>
    <x v="15"/>
    <x v="1"/>
  </r>
  <r>
    <n v="12808463"/>
    <s v="2016 Hyundai Tucson Active X (fwd) TL"/>
    <n v="29622"/>
    <x v="7"/>
    <s v="Tucson"/>
    <s v="Active X (fwd)"/>
    <s v="TL"/>
    <x v="2"/>
    <n v="87500"/>
    <x v="0"/>
    <x v="0"/>
    <x v="0"/>
    <s v=" Used"/>
    <n v="1999"/>
    <x v="2"/>
    <n v="5"/>
    <x v="2"/>
    <x v="2"/>
  </r>
  <r>
    <n v="12808468"/>
    <s v="2020 Hyundai Venue Elite (denim Interior) Qx.v3 MY21"/>
    <n v="26990"/>
    <x v="7"/>
    <s v="Venue"/>
    <s v="Elite (denim Interior)"/>
    <s v="Qx.v3 MY21"/>
    <x v="9"/>
    <n v="13500"/>
    <x v="0"/>
    <x v="0"/>
    <x v="0"/>
    <s v=" Used"/>
    <n v="1591"/>
    <x v="38"/>
    <n v="5"/>
    <x v="9"/>
    <x v="2"/>
  </r>
  <r>
    <n v="12808485"/>
    <s v="2010 Mercedes-Benz C220 CDI Avantgarde W204 MY10"/>
    <n v="16950"/>
    <x v="1"/>
    <s v="C220"/>
    <s v="CDI Avantgarde"/>
    <s v="W204 MY10"/>
    <x v="0"/>
    <n v="119950"/>
    <x v="3"/>
    <x v="0"/>
    <x v="1"/>
    <s v=" Used"/>
    <n v="2148"/>
    <x v="5"/>
    <n v="5"/>
    <x v="0"/>
    <x v="2"/>
  </r>
  <r>
    <n v="12808491"/>
    <s v="2013 Kia Cerato S YD MY14"/>
    <n v="13000"/>
    <x v="14"/>
    <s v="Cerato"/>
    <s v="S"/>
    <s v="YD MY14"/>
    <x v="8"/>
    <n v="130000"/>
    <x v="5"/>
    <x v="0"/>
    <x v="0"/>
    <s v=" Used"/>
    <n v="1797"/>
    <x v="5"/>
    <n v="5"/>
    <x v="8"/>
    <x v="2"/>
  </r>
  <r>
    <n v="12808495"/>
    <s v="2021 Toyota Corolla ZR Hybrid ZWE211R"/>
    <n v="42990"/>
    <x v="0"/>
    <s v="Corolla"/>
    <s v="ZR Hybrid"/>
    <s v="ZWE211R"/>
    <x v="1"/>
    <n v="10820"/>
    <x v="5"/>
    <x v="0"/>
    <x v="4"/>
    <s v=" Used"/>
    <n v="1798"/>
    <x v="25"/>
    <n v="5"/>
    <x v="1"/>
    <x v="1"/>
  </r>
  <r>
    <n v="12808509"/>
    <s v="2012 Holden Captiva 7 CX (4X4) CG MY12"/>
    <n v="7999"/>
    <x v="2"/>
    <s v="Captiva"/>
    <s v="7 CX (4X4)"/>
    <s v="CG MY12"/>
    <x v="11"/>
    <n v="273215"/>
    <x v="0"/>
    <x v="0"/>
    <x v="1"/>
    <s v=" Used"/>
    <n v="2231"/>
    <x v="5"/>
    <n v="7"/>
    <x v="11"/>
    <x v="0"/>
  </r>
  <r>
    <n v="12808513"/>
    <s v="2019 Toyota Corolla Ascent Sport (hybrid) ZWE211R"/>
    <n v="30990"/>
    <x v="0"/>
    <s v="Corolla"/>
    <s v="Ascent Sport (hybrid)"/>
    <s v="ZWE211R"/>
    <x v="13"/>
    <n v="56253"/>
    <x v="5"/>
    <x v="0"/>
    <x v="4"/>
    <s v=" Used"/>
    <n v="1798"/>
    <x v="5"/>
    <n v="5"/>
    <x v="13"/>
    <x v="2"/>
  </r>
  <r>
    <n v="12808518"/>
    <s v="2013 Porsche Cayenne Diesel Series 2 MY13"/>
    <n v="45990"/>
    <x v="17"/>
    <s v="Cayenne"/>
    <s v="Diesel"/>
    <s v="Series 2 MY13"/>
    <x v="8"/>
    <n v="134991"/>
    <x v="0"/>
    <x v="0"/>
    <x v="1"/>
    <s v=" Used"/>
    <n v="2967"/>
    <x v="1"/>
    <n v="5"/>
    <x v="8"/>
    <x v="1"/>
  </r>
  <r>
    <n v="12808534"/>
    <s v="2006 Toyota Hilux SR GGN15R 06 Upgrade"/>
    <n v="15900"/>
    <x v="0"/>
    <s v="Hilux"/>
    <s v="SR"/>
    <s v="GGN15R 06 Upgrade"/>
    <x v="17"/>
    <n v="200000"/>
    <x v="15"/>
    <x v="1"/>
    <x v="0"/>
    <s v=" Used"/>
    <n v="3956"/>
    <x v="2"/>
    <n v="5"/>
    <x v="17"/>
    <x v="2"/>
  </r>
  <r>
    <n v="12808560"/>
    <s v="2017 Mazda CX-3 Maxx (fwd) DK MY17.5"/>
    <n v="24990"/>
    <x v="10"/>
    <s v="CX-3"/>
    <s v="Maxx (fwd)"/>
    <s v="DK MY17.5"/>
    <x v="3"/>
    <n v="137162"/>
    <x v="0"/>
    <x v="0"/>
    <x v="0"/>
    <s v=" Used"/>
    <n v="1998"/>
    <x v="6"/>
    <n v="5"/>
    <x v="3"/>
    <x v="2"/>
  </r>
  <r>
    <n v="12808569"/>
    <s v="2015 Nissan Qashqai ST (4X2) J11"/>
    <n v="19990"/>
    <x v="3"/>
    <s v="Qashqai"/>
    <s v="ST (4X2)"/>
    <s v="J11"/>
    <x v="7"/>
    <n v="54317"/>
    <x v="0"/>
    <x v="1"/>
    <x v="0"/>
    <s v=" Used"/>
    <n v="1997"/>
    <x v="22"/>
    <n v="5"/>
    <x v="7"/>
    <x v="2"/>
  </r>
  <r>
    <n v="12808573"/>
    <s v="2013 Toyota Kluger KX-S (fwd) GSU40R MY11 Upgrade"/>
    <n v="24498"/>
    <x v="0"/>
    <s v="Kluger"/>
    <s v="KX-S (fwd)"/>
    <s v="GSU40R MY11 Upgrade"/>
    <x v="8"/>
    <n v="106505"/>
    <x v="0"/>
    <x v="0"/>
    <x v="0"/>
    <s v=" Used"/>
    <n v="3456"/>
    <x v="2"/>
    <n v="7"/>
    <x v="8"/>
    <x v="2"/>
  </r>
  <r>
    <n v="12808579"/>
    <s v="2019 Toyota Yaris Ascent NCP130R MY18"/>
    <n v="20500"/>
    <x v="0"/>
    <s v="Yaris"/>
    <s v="Ascent"/>
    <s v="NCP130R MY18"/>
    <x v="13"/>
    <n v="44385"/>
    <x v="5"/>
    <x v="0"/>
    <x v="0"/>
    <s v=" Used"/>
    <n v="1299"/>
    <x v="2"/>
    <n v="5"/>
    <x v="13"/>
    <x v="2"/>
  </r>
  <r>
    <n v="12808602"/>
    <s v="2017 Mitsubishi Triton GLX (4X4) MQ MY17"/>
    <n v="24998"/>
    <x v="13"/>
    <s v="Triton"/>
    <s v="GLX (4X4)"/>
    <s v="MQ MY17"/>
    <x v="3"/>
    <n v="219151"/>
    <x v="23"/>
    <x v="1"/>
    <x v="1"/>
    <s v=" Used"/>
    <n v="2440"/>
    <x v="2"/>
    <n v="5"/>
    <x v="3"/>
    <x v="2"/>
  </r>
  <r>
    <n v="12808619"/>
    <s v="2005 Porsche 911 Carrera 997"/>
    <n v="89990"/>
    <x v="17"/>
    <n v="911"/>
    <s v="Carrera"/>
    <n v="997"/>
    <x v="5"/>
    <n v="171987"/>
    <x v="20"/>
    <x v="0"/>
    <x v="2"/>
    <s v=" Used"/>
    <n v="3596"/>
    <x v="5"/>
    <n v="4"/>
    <x v="5"/>
    <x v="1"/>
  </r>
  <r>
    <n v="12808624"/>
    <s v="2008 Honda Accord VTI 50"/>
    <n v="8990"/>
    <x v="19"/>
    <s v="Accord"/>
    <s v="VTI"/>
    <n v="50"/>
    <x v="19"/>
    <n v="207474"/>
    <x v="3"/>
    <x v="0"/>
    <x v="0"/>
    <s v=" Used"/>
    <n v="2354"/>
    <x v="0"/>
    <n v="5"/>
    <x v="19"/>
    <x v="0"/>
  </r>
  <r>
    <n v="12808628"/>
    <s v="2014 Toyota Corolla Ascent ZRE172R"/>
    <n v="16990"/>
    <x v="0"/>
    <s v="Corolla"/>
    <s v="Ascent"/>
    <s v="ZRE172R"/>
    <x v="12"/>
    <n v="119123"/>
    <x v="3"/>
    <x v="0"/>
    <x v="0"/>
    <s v=" Used"/>
    <n v="1798"/>
    <x v="5"/>
    <n v="5"/>
    <x v="12"/>
    <x v="2"/>
  </r>
  <r>
    <n v="12808632"/>
    <s v="2019 Toyota 86 GTS ZN6 MY18"/>
    <n v="37990"/>
    <x v="0"/>
    <n v="86"/>
    <s v="GTS"/>
    <s v="ZN6 MY18"/>
    <x v="13"/>
    <n v="32649"/>
    <x v="20"/>
    <x v="1"/>
    <x v="2"/>
    <s v=" Used"/>
    <n v="1998"/>
    <x v="2"/>
    <n v="4"/>
    <x v="13"/>
    <x v="2"/>
  </r>
  <r>
    <n v="12808642"/>
    <s v="2015 Isuzu D-MAX SX HI-Ride (4X2) TF MY15"/>
    <n v="24990"/>
    <x v="6"/>
    <s v="D-MAX"/>
    <s v="SX HI-Ride (4X2)"/>
    <s v="TF MY15"/>
    <x v="7"/>
    <n v="173541"/>
    <x v="4"/>
    <x v="0"/>
    <x v="1"/>
    <s v=" Used"/>
    <n v="2999"/>
    <x v="5"/>
    <n v="2"/>
    <x v="7"/>
    <x v="2"/>
  </r>
  <r>
    <n v="12808643"/>
    <s v="2018 Hyundai Tucson Highlander (awd) TL3 MY19"/>
    <n v="39990"/>
    <x v="7"/>
    <s v="Tucson"/>
    <s v="Highlander (awd)"/>
    <s v="TL3 MY19"/>
    <x v="15"/>
    <n v="47582"/>
    <x v="0"/>
    <x v="0"/>
    <x v="0"/>
    <s v=" Used"/>
    <n v="1591"/>
    <x v="3"/>
    <n v="5"/>
    <x v="15"/>
    <x v="2"/>
  </r>
  <r>
    <n v="12808656"/>
    <s v="2013 Subaru Impreza 2.0I-L (awd) MY13"/>
    <n v="18850"/>
    <x v="12"/>
    <s v="Impreza"/>
    <s v="2.0I-L (awd)"/>
    <s v="MY13"/>
    <x v="8"/>
    <n v="77437"/>
    <x v="5"/>
    <x v="0"/>
    <x v="0"/>
    <s v=" Used"/>
    <n v="1995"/>
    <x v="0"/>
    <n v="5"/>
    <x v="8"/>
    <x v="2"/>
  </r>
  <r>
    <n v="12808676"/>
    <s v="2018 Ford Mondeo Ambiente Tdci MD MY18.75"/>
    <n v="17999"/>
    <x v="4"/>
    <s v="Mondeo"/>
    <s v="Ambiente Tdci"/>
    <s v="MD MY18.75"/>
    <x v="15"/>
    <n v="114125"/>
    <x v="5"/>
    <x v="0"/>
    <x v="1"/>
    <s v=" Used"/>
    <n v="1997"/>
    <x v="2"/>
    <n v="5"/>
    <x v="15"/>
    <x v="2"/>
  </r>
  <r>
    <n v="12808702"/>
    <s v="2005 Audi S4 Cabriolet B6"/>
    <n v="13990"/>
    <x v="11"/>
    <s v="S4"/>
    <s v="Cabriolet"/>
    <s v="B6"/>
    <x v="5"/>
    <n v="113127"/>
    <x v="1"/>
    <x v="0"/>
    <x v="2"/>
    <s v=" Used"/>
    <n v="4163"/>
    <x v="0"/>
    <n v="4"/>
    <x v="5"/>
    <x v="2"/>
  </r>
  <r>
    <n v="12808742"/>
    <s v="2019 Toyota C-HR (2WD) NGX10R Update"/>
    <n v="31990"/>
    <x v="0"/>
    <s v="C-HR"/>
    <s v="(2WD)"/>
    <s v="NGX10R Update"/>
    <x v="13"/>
    <n v="56997"/>
    <x v="0"/>
    <x v="0"/>
    <x v="2"/>
    <s v=" Used"/>
    <n v="1197"/>
    <x v="1"/>
    <n v="5"/>
    <x v="13"/>
    <x v="2"/>
  </r>
  <r>
    <n v="12808765"/>
    <s v="2017 Subaru Outback 2.5I Premium MY17"/>
    <n v="35990"/>
    <x v="12"/>
    <s v="Outback"/>
    <s v="2.5I Premium"/>
    <s v="MY17"/>
    <x v="3"/>
    <n v="96850"/>
    <x v="0"/>
    <x v="0"/>
    <x v="2"/>
    <s v=" Used"/>
    <n v="2498"/>
    <x v="2"/>
    <n v="5"/>
    <x v="3"/>
    <x v="2"/>
  </r>
  <r>
    <n v="12808776"/>
    <s v="2014 Holden Commodore SS-V Redline VF"/>
    <n v="28800"/>
    <x v="2"/>
    <s v="Commodore"/>
    <s v="SS-V Redline"/>
    <s v="VF"/>
    <x v="12"/>
    <n v="198880"/>
    <x v="2"/>
    <x v="0"/>
    <x v="2"/>
    <s v=" Used"/>
    <n v="5967"/>
    <x v="2"/>
    <n v="5"/>
    <x v="12"/>
    <x v="2"/>
  </r>
  <r>
    <n v="12808799"/>
    <s v="2016 Nissan Qashqai TI (4X2) J11"/>
    <n v="28990"/>
    <x v="3"/>
    <s v="Qashqai"/>
    <s v="TI (4X2)"/>
    <s v="J11"/>
    <x v="2"/>
    <n v="52105"/>
    <x v="0"/>
    <x v="0"/>
    <x v="0"/>
    <s v=" Used"/>
    <n v="1997"/>
    <x v="6"/>
    <n v="5"/>
    <x v="2"/>
    <x v="2"/>
  </r>
  <r>
    <n v="12808823"/>
    <s v="2022 Toyota Landcruiser 70 Series Workmate Troop Carrier VDJ78R"/>
    <n v="98778"/>
    <x v="0"/>
    <s v="Landcruiser 70 Series"/>
    <s v="Workmate Troop Carrier"/>
    <s v="VDJ78R"/>
    <x v="16"/>
    <n v="6622"/>
    <x v="0"/>
    <x v="1"/>
    <x v="1"/>
    <s v=" Used"/>
    <n v="4461"/>
    <x v="2"/>
    <n v="2"/>
    <x v="16"/>
    <x v="1"/>
  </r>
  <r>
    <n v="12808847"/>
    <s v="2016 Volkswagen Amarok TDI400 Core Edition (4X4) 2H MY16"/>
    <n v="19999"/>
    <x v="8"/>
    <s v="Amarok"/>
    <s v="TDI400 Core Edition (4X4)"/>
    <s v="2H MY16"/>
    <x v="2"/>
    <n v="200839"/>
    <x v="19"/>
    <x v="1"/>
    <x v="1"/>
    <s v=" Used"/>
    <n v="1968"/>
    <x v="0"/>
    <n v="5"/>
    <x v="2"/>
    <x v="2"/>
  </r>
  <r>
    <n v="12808858"/>
    <s v="2017 Mitsubishi Triton GLX Plus (4X4) MQ MY17"/>
    <n v="33888"/>
    <x v="13"/>
    <s v="Triton"/>
    <s v="GLX Plus (4X4)"/>
    <s v="MQ MY17"/>
    <x v="3"/>
    <n v="87243"/>
    <x v="19"/>
    <x v="1"/>
    <x v="1"/>
    <s v=" Used"/>
    <n v="2440"/>
    <x v="5"/>
    <n v="5"/>
    <x v="3"/>
    <x v="2"/>
  </r>
  <r>
    <n v="12808875"/>
    <s v="2016 Ford Ranger XL 3.2 (4X4) PX Mkii MY17"/>
    <n v="35990"/>
    <x v="4"/>
    <s v="Ranger"/>
    <s v="XL 3.2 (4X4)"/>
    <s v="PX Mkii MY17"/>
    <x v="2"/>
    <n v="157413"/>
    <x v="13"/>
    <x v="0"/>
    <x v="1"/>
    <s v=" Used"/>
    <n v="3198"/>
    <x v="2"/>
    <n v="4"/>
    <x v="2"/>
    <x v="2"/>
  </r>
  <r>
    <n v="12808897"/>
    <s v="2017 Hyundai Santa FE Active X DM SER II (DM3)"/>
    <n v="33800"/>
    <x v="7"/>
    <s v="Santa FE"/>
    <s v="Active X"/>
    <s v="DM SER II (DM3)"/>
    <x v="3"/>
    <n v="75140"/>
    <x v="0"/>
    <x v="0"/>
    <x v="0"/>
    <s v=" Used"/>
    <n v="3342"/>
    <x v="0"/>
    <n v="7"/>
    <x v="3"/>
    <x v="2"/>
  </r>
  <r>
    <n v="12808902"/>
    <s v="2005 Holden Adventra SX6 VZ"/>
    <n v="4500"/>
    <x v="2"/>
    <s v="Adventra"/>
    <s v="SX6"/>
    <s v="VZ"/>
    <x v="5"/>
    <n v="231500"/>
    <x v="0"/>
    <x v="0"/>
    <x v="0"/>
    <s v=" Used"/>
    <n v="3565"/>
    <x v="5"/>
    <n v="5"/>
    <x v="5"/>
    <x v="0"/>
  </r>
  <r>
    <n v="12808911"/>
    <s v="2010 Nissan Dualis +2 TI (4X2) J10 Series II"/>
    <n v="19800"/>
    <x v="3"/>
    <s v="Dualis"/>
    <s v="+2 TI (4X2)"/>
    <s v="J10 Series II"/>
    <x v="0"/>
    <n v="139750"/>
    <x v="0"/>
    <x v="0"/>
    <x v="0"/>
    <s v=" Used"/>
    <n v="1997"/>
    <x v="2"/>
    <n v="7"/>
    <x v="0"/>
    <x v="2"/>
  </r>
  <r>
    <n v="12808915"/>
    <s v="2019 Hyundai Sonata Active LF4 MY19"/>
    <n v="22999"/>
    <x v="7"/>
    <s v="Sonata"/>
    <s v="Active"/>
    <s v="LF4 MY19"/>
    <x v="13"/>
    <n v="115592"/>
    <x v="3"/>
    <x v="0"/>
    <x v="0"/>
    <s v=" Used"/>
    <n v="2359"/>
    <x v="0"/>
    <n v="5"/>
    <x v="13"/>
    <x v="2"/>
  </r>
  <r>
    <n v="12808919"/>
    <s v="2008 Ford Mondeo Tdci MA"/>
    <n v="4777"/>
    <x v="4"/>
    <s v="Mondeo"/>
    <s v="Tdci"/>
    <s v="MA"/>
    <x v="19"/>
    <n v="350413"/>
    <x v="3"/>
    <x v="0"/>
    <x v="1"/>
    <s v=" Used"/>
    <n v="1997"/>
    <x v="6"/>
    <n v="5"/>
    <x v="19"/>
    <x v="0"/>
  </r>
  <r>
    <n v="12808920"/>
    <s v="2017 Toyota Hilux SR (4X4) GUN126R"/>
    <n v="38990"/>
    <x v="0"/>
    <s v="Hilux"/>
    <s v="SR (4X4)"/>
    <s v="GUN126R"/>
    <x v="3"/>
    <n v="202045"/>
    <x v="23"/>
    <x v="1"/>
    <x v="1"/>
    <s v=" Used"/>
    <n v="2753"/>
    <x v="2"/>
    <n v="5"/>
    <x v="3"/>
    <x v="2"/>
  </r>
  <r>
    <n v="12808921"/>
    <s v="2010 Land Rover Freelander 2 SE TD4 (4X4) LF MY10"/>
    <n v="17500"/>
    <x v="22"/>
    <s v="Freelander 2"/>
    <s v="SE TD4 (4X4)"/>
    <s v="LF MY10"/>
    <x v="0"/>
    <n v="117200"/>
    <x v="0"/>
    <x v="0"/>
    <x v="1"/>
    <s v=" Used"/>
    <n v="2179"/>
    <x v="2"/>
    <n v="5"/>
    <x v="0"/>
    <x v="2"/>
  </r>
  <r>
    <n v="12808924"/>
    <s v="2022 Toyota Landcruiser Prado GXL Premium Interior GDJ150R"/>
    <n v="81000"/>
    <x v="0"/>
    <s v="Landcruiser Prado"/>
    <s v="GXL Premium Interior"/>
    <s v="GDJ150R"/>
    <x v="16"/>
    <n v="513"/>
    <x v="0"/>
    <x v="0"/>
    <x v="1"/>
    <s v=" Used"/>
    <n v="2755"/>
    <x v="25"/>
    <n v="7"/>
    <x v="16"/>
    <x v="1"/>
  </r>
  <r>
    <n v="12808933"/>
    <s v="2013 Toyota Landcruiser Prado GXL (4X4) KDJ150R 11 Upgrade"/>
    <n v="35000"/>
    <x v="0"/>
    <s v="Landcruiser Prado"/>
    <s v="GXL (4X4)"/>
    <s v="KDJ150R 11 Upgrade"/>
    <x v="8"/>
    <n v="268000"/>
    <x v="0"/>
    <x v="1"/>
    <x v="1"/>
    <s v=" Used"/>
    <n v="2982"/>
    <x v="40"/>
    <n v="7"/>
    <x v="8"/>
    <x v="2"/>
  </r>
  <r>
    <n v="12808979"/>
    <s v="2017 Audi A4 2.0 Tfsi Quattro Sport F4 MY17 (B9)"/>
    <n v="30000"/>
    <x v="11"/>
    <s v="A4"/>
    <s v="2.0 Tfsi Quattro Sport"/>
    <s v="F4 MY17 (B9)"/>
    <x v="3"/>
    <n v="95922"/>
    <x v="0"/>
    <x v="0"/>
    <x v="2"/>
    <s v=" Used"/>
    <n v="1984"/>
    <x v="3"/>
    <n v="5"/>
    <x v="3"/>
    <x v="2"/>
  </r>
  <r>
    <n v="12808992"/>
    <s v="2014 Ford Ranger XLS 3.2 (4X4) PX"/>
    <n v="23990"/>
    <x v="4"/>
    <s v="Ranger"/>
    <s v="XLS 3.2 (4X4)"/>
    <s v="PX"/>
    <x v="12"/>
    <n v="100314"/>
    <x v="19"/>
    <x v="0"/>
    <x v="1"/>
    <s v=" Used"/>
    <n v="3198"/>
    <x v="0"/>
    <n v="5"/>
    <x v="12"/>
    <x v="2"/>
  </r>
  <r>
    <n v="12808997"/>
    <s v="2017 Toyota Camry Altise ASV50R MY16"/>
    <n v="18500"/>
    <x v="0"/>
    <s v="Camry"/>
    <s v="Altise"/>
    <s v="ASV50R MY16"/>
    <x v="3"/>
    <n v="103999"/>
    <x v="3"/>
    <x v="0"/>
    <x v="0"/>
    <s v=" Used"/>
    <n v="2494"/>
    <x v="37"/>
    <n v="5"/>
    <x v="3"/>
    <x v="2"/>
  </r>
  <r>
    <n v="12809004"/>
    <s v="2015 Toyota Yaris SX NCP131R MY15"/>
    <n v="21990"/>
    <x v="0"/>
    <s v="Yaris"/>
    <s v="SX"/>
    <s v="NCP131R MY15"/>
    <x v="7"/>
    <n v="18191"/>
    <x v="5"/>
    <x v="0"/>
    <x v="0"/>
    <s v=" Used"/>
    <n v="1497"/>
    <x v="5"/>
    <n v="5"/>
    <x v="7"/>
    <x v="2"/>
  </r>
  <r>
    <n v="12809098"/>
    <s v="2021 Mitsubishi Triton GLX-R (4X4) MR MY21"/>
    <n v="46000"/>
    <x v="13"/>
    <s v="Triton"/>
    <s v="GLX-R (4X4)"/>
    <s v="MR MY21"/>
    <x v="1"/>
    <n v="55380"/>
    <x v="16"/>
    <x v="0"/>
    <x v="1"/>
    <s v=" Used"/>
    <n v="2442"/>
    <x v="3"/>
    <n v="5"/>
    <x v="1"/>
    <x v="1"/>
  </r>
  <r>
    <n v="12809117"/>
    <s v="2016 Toyota Corolla Ascent Sport ZRE182R MY15"/>
    <n v="19999"/>
    <x v="0"/>
    <s v="Corolla"/>
    <s v="Ascent Sport"/>
    <s v="ZRE182R MY15"/>
    <x v="2"/>
    <n v="113870"/>
    <x v="5"/>
    <x v="0"/>
    <x v="0"/>
    <s v=" Used"/>
    <n v="1798"/>
    <x v="2"/>
    <n v="5"/>
    <x v="2"/>
    <x v="2"/>
  </r>
  <r>
    <n v="12809118"/>
    <s v="2019 BMW 530D M-Sport G30 MY18"/>
    <n v="43999"/>
    <x v="5"/>
    <s v="530D"/>
    <s v="M-Sport"/>
    <s v="G30 MY18"/>
    <x v="13"/>
    <n v="142362"/>
    <x v="3"/>
    <x v="0"/>
    <x v="1"/>
    <s v=" Used"/>
    <n v="2993"/>
    <x v="0"/>
    <n v="5"/>
    <x v="13"/>
    <x v="1"/>
  </r>
  <r>
    <n v="12809129"/>
    <s v="2013 Volvo XC70 D5 Teknik BZ MY13"/>
    <n v="26990"/>
    <x v="21"/>
    <s v="XC70"/>
    <s v="D5 Teknik"/>
    <s v="BZ MY13"/>
    <x v="8"/>
    <n v="123204"/>
    <x v="0"/>
    <x v="0"/>
    <x v="1"/>
    <s v=" Used"/>
    <n v="2400"/>
    <x v="5"/>
    <n v="5"/>
    <x v="8"/>
    <x v="2"/>
  </r>
  <r>
    <n v="12809164"/>
    <s v="2018 Volkswagen Tiguan 132 TSI Comfortline 5NA MY19"/>
    <n v="38250"/>
    <x v="8"/>
    <s v="Tiguan"/>
    <s v="132 TSI Comfortline"/>
    <s v="5NA MY19"/>
    <x v="15"/>
    <n v="22998"/>
    <x v="0"/>
    <x v="0"/>
    <x v="2"/>
    <s v=" Used"/>
    <n v="1984"/>
    <x v="5"/>
    <n v="5"/>
    <x v="15"/>
    <x v="2"/>
  </r>
  <r>
    <n v="12809192"/>
    <s v="2006 Nissan Pathfinder ST-L (4X4) R51"/>
    <n v="9100"/>
    <x v="3"/>
    <s v="Pathfinder"/>
    <s v="ST-L (4X4)"/>
    <s v="R51"/>
    <x v="17"/>
    <n v="220795"/>
    <x v="0"/>
    <x v="1"/>
    <x v="1"/>
    <s v=" Used"/>
    <n v="2488"/>
    <x v="5"/>
    <n v="7"/>
    <x v="17"/>
    <x v="0"/>
  </r>
  <r>
    <n v="12809215"/>
    <s v="2005 Hyundai Accent 1.6 LS"/>
    <n v="3700"/>
    <x v="7"/>
    <s v="Accent"/>
    <n v="1.6"/>
    <s v="LS"/>
    <x v="5"/>
    <n v="257000"/>
    <x v="5"/>
    <x v="0"/>
    <x v="0"/>
    <s v=" Used"/>
    <n v="1599"/>
    <x v="5"/>
    <n v="5"/>
    <x v="5"/>
    <x v="0"/>
  </r>
  <r>
    <n v="12809217"/>
    <s v="2016 Renault Kangoo 1.6 SWB X61 MY14"/>
    <n v="22990"/>
    <x v="16"/>
    <s v="Kangoo"/>
    <s v="1.6 SWB"/>
    <s v="X61 MY14"/>
    <x v="2"/>
    <n v="91039"/>
    <x v="6"/>
    <x v="0"/>
    <x v="0"/>
    <s v=" Used"/>
    <n v="1598"/>
    <x v="2"/>
    <n v="2"/>
    <x v="2"/>
    <x v="2"/>
  </r>
  <r>
    <n v="12809223"/>
    <s v="2012 Toyota Kluger KX-R (fwd) 5 Seat GSU40R MY11 Upgrade"/>
    <n v="18888"/>
    <x v="0"/>
    <s v="Kluger"/>
    <s v="KX-R (fwd) 5 Seat"/>
    <s v="GSU40R MY11 Upgrade"/>
    <x v="11"/>
    <n v="152085"/>
    <x v="0"/>
    <x v="0"/>
    <x v="0"/>
    <s v=" Used"/>
    <n v="3456"/>
    <x v="5"/>
    <n v="5"/>
    <x v="11"/>
    <x v="2"/>
  </r>
  <r>
    <n v="12809236"/>
    <s v="2020 Lexus ES300H Luxury + EP (hybrid) Axzh10R"/>
    <n v="74888"/>
    <x v="9"/>
    <s v="ES300H"/>
    <s v="Luxury + EP (hybrid)"/>
    <s v="Axzh10R"/>
    <x v="9"/>
    <n v="13180"/>
    <x v="3"/>
    <x v="0"/>
    <x v="3"/>
    <s v=" Used"/>
    <n v="2487"/>
    <x v="2"/>
    <n v="5"/>
    <x v="9"/>
    <x v="1"/>
  </r>
  <r>
    <n v="12809237"/>
    <s v="2020 Lexus NX300 F-Sport (fwd) AGZ10R"/>
    <n v="64888"/>
    <x v="9"/>
    <s v="NX300"/>
    <s v="F-Sport (fwd)"/>
    <s v="AGZ10R"/>
    <x v="9"/>
    <n v="67806"/>
    <x v="0"/>
    <x v="0"/>
    <x v="2"/>
    <s v=" Used"/>
    <n v="1998"/>
    <x v="6"/>
    <n v="5"/>
    <x v="9"/>
    <x v="1"/>
  </r>
  <r>
    <n v="12809239"/>
    <s v="2018 Mercedes-Benz CLA250 Sport 4Matic 117 MY18.5"/>
    <n v="49990"/>
    <x v="1"/>
    <s v="CLA250"/>
    <s v="Sport 4Matic"/>
    <s v="117 MY18.5"/>
    <x v="15"/>
    <n v="83972"/>
    <x v="20"/>
    <x v="0"/>
    <x v="2"/>
    <s v=" Used"/>
    <n v="1991"/>
    <x v="2"/>
    <n v="5"/>
    <x v="15"/>
    <x v="1"/>
  </r>
  <r>
    <n v="12809250"/>
    <s v="2014 Subaru Impreza 2.0I (awd) MY14"/>
    <n v="15995"/>
    <x v="12"/>
    <s v="Impreza"/>
    <s v="2.0I (awd)"/>
    <s v="MY14"/>
    <x v="12"/>
    <n v="144811"/>
    <x v="5"/>
    <x v="0"/>
    <x v="0"/>
    <s v=" Used"/>
    <n v="1995"/>
    <x v="5"/>
    <n v="5"/>
    <x v="12"/>
    <x v="2"/>
  </r>
  <r>
    <n v="12809268"/>
    <s v="2015 Mercedes-Benz A200 BE 176 MY15"/>
    <n v="31690"/>
    <x v="1"/>
    <s v="A200"/>
    <s v="BE"/>
    <s v="176 MY15"/>
    <x v="7"/>
    <n v="39609"/>
    <x v="5"/>
    <x v="0"/>
    <x v="2"/>
    <s v=" Used"/>
    <n v="1595"/>
    <x v="2"/>
    <n v="5"/>
    <x v="7"/>
    <x v="2"/>
  </r>
  <r>
    <n v="12809275"/>
    <s v="2019 Honda HR-V RS MY20"/>
    <n v="32990"/>
    <x v="19"/>
    <s v="HR-V"/>
    <s v="RS"/>
    <s v="MY20"/>
    <x v="13"/>
    <n v="27370"/>
    <x v="0"/>
    <x v="0"/>
    <x v="0"/>
    <s v=" Used"/>
    <n v="1799"/>
    <x v="0"/>
    <n v="5"/>
    <x v="13"/>
    <x v="2"/>
  </r>
  <r>
    <n v="12809301"/>
    <s v="2010 Mazda CX-7 Classic (fwd) ER MY10"/>
    <n v="10988"/>
    <x v="10"/>
    <s v="CX-7"/>
    <s v="Classic (fwd)"/>
    <s v="ER MY10"/>
    <x v="0"/>
    <n v="233108"/>
    <x v="0"/>
    <x v="0"/>
    <x v="0"/>
    <s v=" Used"/>
    <n v="2488"/>
    <x v="1"/>
    <n v="5"/>
    <x v="0"/>
    <x v="2"/>
  </r>
  <r>
    <n v="12809331"/>
    <s v="2022 Ford Escape (FWD) ZH MY22"/>
    <n v="39990"/>
    <x v="4"/>
    <s v="Escape"/>
    <s v="(FWD)"/>
    <s v="ZH MY22"/>
    <x v="16"/>
    <n v="3838"/>
    <x v="0"/>
    <x v="0"/>
    <x v="2"/>
    <s v=" Used"/>
    <n v="1999"/>
    <x v="2"/>
    <n v="5"/>
    <x v="16"/>
    <x v="2"/>
  </r>
  <r>
    <n v="12809336"/>
    <s v="2017 Ford Ranger XL 3.2 (4X4) PX Mkii MY17"/>
    <n v="42995"/>
    <x v="4"/>
    <s v="Ranger"/>
    <s v="XL 3.2 (4X4)"/>
    <s v="PX Mkii MY17"/>
    <x v="3"/>
    <n v="101468"/>
    <x v="13"/>
    <x v="0"/>
    <x v="1"/>
    <s v=" Used"/>
    <n v="3198"/>
    <x v="2"/>
    <n v="4"/>
    <x v="3"/>
    <x v="1"/>
  </r>
  <r>
    <n v="12809340"/>
    <s v="2018 Mitsubishi Triton GLX (4X4) MQ MY18"/>
    <n v="34870"/>
    <x v="13"/>
    <s v="Triton"/>
    <s v="GLX (4X4)"/>
    <s v="MQ MY18"/>
    <x v="15"/>
    <n v="71223"/>
    <x v="19"/>
    <x v="0"/>
    <x v="1"/>
    <s v=" Used"/>
    <n v="2440"/>
    <x v="2"/>
    <n v="5"/>
    <x v="15"/>
    <x v="2"/>
  </r>
  <r>
    <n v="12809341"/>
    <s v="2019 Ford Ranger XLT 3.2 (4X4) PX Mkiii MY19"/>
    <n v="53850"/>
    <x v="4"/>
    <s v="Ranger"/>
    <s v="XLT 3.2 (4X4)"/>
    <s v="PX Mkiii MY19"/>
    <x v="13"/>
    <n v="60625"/>
    <x v="16"/>
    <x v="0"/>
    <x v="1"/>
    <s v=" Used"/>
    <n v="3198"/>
    <x v="2"/>
    <n v="5"/>
    <x v="13"/>
    <x v="1"/>
  </r>
  <r>
    <n v="12809342"/>
    <s v="2015 Holden Commodore Evoke VF II"/>
    <n v="17850"/>
    <x v="2"/>
    <s v="Commodore"/>
    <s v="Evoke"/>
    <s v="VF II"/>
    <x v="7"/>
    <n v="172631"/>
    <x v="2"/>
    <x v="0"/>
    <x v="0"/>
    <s v=" Used"/>
    <n v="2997"/>
    <x v="2"/>
    <n v="5"/>
    <x v="7"/>
    <x v="2"/>
  </r>
  <r>
    <n v="12809353"/>
    <s v="2017 Kia Cerato Sport YD MY17"/>
    <n v="21925"/>
    <x v="14"/>
    <s v="Cerato"/>
    <s v="Sport"/>
    <s v="YD MY17"/>
    <x v="3"/>
    <n v="62419"/>
    <x v="5"/>
    <x v="0"/>
    <x v="0"/>
    <s v=" Used"/>
    <n v="1999"/>
    <x v="2"/>
    <n v="5"/>
    <x v="3"/>
    <x v="2"/>
  </r>
  <r>
    <n v="12809358"/>
    <s v="2012 Ford Territory Titanium (4X4) SZ"/>
    <n v="16990"/>
    <x v="4"/>
    <s v="Territory"/>
    <s v="Titanium (4X4)"/>
    <s v="SZ"/>
    <x v="11"/>
    <n v="216000"/>
    <x v="0"/>
    <x v="0"/>
    <x v="1"/>
    <s v=" Used"/>
    <n v="2720"/>
    <x v="5"/>
    <n v="7"/>
    <x v="11"/>
    <x v="2"/>
  </r>
  <r>
    <n v="12809362"/>
    <s v="2015 Ford Ranger XL 3.2 (4X4) PX"/>
    <n v="36888"/>
    <x v="4"/>
    <s v="Ranger"/>
    <s v="XL 3.2 (4X4)"/>
    <s v="PX"/>
    <x v="7"/>
    <n v="228484"/>
    <x v="19"/>
    <x v="0"/>
    <x v="1"/>
    <s v=" Used"/>
    <n v="3198"/>
    <x v="2"/>
    <n v="5"/>
    <x v="7"/>
    <x v="2"/>
  </r>
  <r>
    <n v="12809373"/>
    <s v="2008 Subaru Outback 2.5I Premium MY08"/>
    <n v="9980"/>
    <x v="12"/>
    <s v="Outback"/>
    <s v="2.5I Premium"/>
    <s v="MY08"/>
    <x v="19"/>
    <n v="193000"/>
    <x v="0"/>
    <x v="0"/>
    <x v="0"/>
    <s v=" Used"/>
    <n v="2457"/>
    <x v="0"/>
    <n v="5"/>
    <x v="19"/>
    <x v="0"/>
  </r>
  <r>
    <n v="12809374"/>
    <s v="2005 Nissan X-Trail TI (4X4) T30"/>
    <n v="8980"/>
    <x v="3"/>
    <s v="X-Trail"/>
    <s v="TI (4X4)"/>
    <s v="T30"/>
    <x v="5"/>
    <n v="245882"/>
    <x v="0"/>
    <x v="0"/>
    <x v="0"/>
    <s v=" Used"/>
    <n v="2488"/>
    <x v="2"/>
    <n v="5"/>
    <x v="5"/>
    <x v="0"/>
  </r>
  <r>
    <n v="12809377"/>
    <s v="2010 Mazda 3 Maxx BL 10 Upgrade"/>
    <n v="9980"/>
    <x v="10"/>
    <n v="3"/>
    <s v="Maxx"/>
    <s v="BL 10 Upgrade"/>
    <x v="0"/>
    <n v="144977"/>
    <x v="3"/>
    <x v="1"/>
    <x v="0"/>
    <s v=" Used"/>
    <n v="1999"/>
    <x v="1"/>
    <n v="5"/>
    <x v="0"/>
    <x v="0"/>
  </r>
  <r>
    <n v="12809379"/>
    <s v="2007 Holden Calais V VE MY08"/>
    <n v="19980"/>
    <x v="2"/>
    <s v="Calais"/>
    <s v="V"/>
    <s v="VE MY08"/>
    <x v="18"/>
    <n v="127682"/>
    <x v="3"/>
    <x v="0"/>
    <x v="2"/>
    <s v=" Used"/>
    <n v="5967"/>
    <x v="1"/>
    <n v="5"/>
    <x v="18"/>
    <x v="2"/>
  </r>
  <r>
    <n v="12809381"/>
    <s v="2012 Subaru Forester X Limited Edition MY12"/>
    <n v="15980"/>
    <x v="12"/>
    <s v="Forester"/>
    <s v="X Limited Edition"/>
    <s v="MY12"/>
    <x v="11"/>
    <n v="174806"/>
    <x v="0"/>
    <x v="0"/>
    <x v="0"/>
    <s v=" Used"/>
    <n v="2498"/>
    <x v="5"/>
    <n v="5"/>
    <x v="11"/>
    <x v="2"/>
  </r>
  <r>
    <n v="12809382"/>
    <s v="2009 Mitsubishi Triton GL ML MY09"/>
    <n v="10980"/>
    <x v="13"/>
    <s v="Triton"/>
    <s v="GL"/>
    <s v="ML MY09"/>
    <x v="10"/>
    <n v="212376"/>
    <x v="4"/>
    <x v="1"/>
    <x v="0"/>
    <s v=" Used"/>
    <n v="2351"/>
    <x v="2"/>
    <n v="3"/>
    <x v="10"/>
    <x v="2"/>
  </r>
  <r>
    <n v="12809383"/>
    <s v="2017 Toyota Hilux Workmate TGN121R"/>
    <n v="36980"/>
    <x v="0"/>
    <s v="Hilux"/>
    <s v="Workmate"/>
    <s v="TGN121R"/>
    <x v="3"/>
    <n v="56500"/>
    <x v="19"/>
    <x v="0"/>
    <x v="0"/>
    <s v=" Used"/>
    <n v="2694"/>
    <x v="2"/>
    <n v="5"/>
    <x v="3"/>
    <x v="2"/>
  </r>
  <r>
    <n v="12809386"/>
    <s v="2017 Holden Colorado LS (4X2) RG MY17"/>
    <n v="19990"/>
    <x v="2"/>
    <s v="Colorado"/>
    <s v="LS (4X2)"/>
    <s v="RG MY17"/>
    <x v="3"/>
    <n v="266365"/>
    <x v="12"/>
    <x v="0"/>
    <x v="1"/>
    <s v=" Used"/>
    <n v="2776"/>
    <x v="2"/>
    <n v="5"/>
    <x v="3"/>
    <x v="2"/>
  </r>
  <r>
    <n v="12809387"/>
    <s v="2016 Holden Colorado LS (4X2) RG MY17"/>
    <n v="19990"/>
    <x v="2"/>
    <s v="Colorado"/>
    <s v="LS (4X2)"/>
    <s v="RG MY17"/>
    <x v="2"/>
    <n v="263308"/>
    <x v="27"/>
    <x v="0"/>
    <x v="1"/>
    <s v=" Used"/>
    <n v="2776"/>
    <x v="2"/>
    <n v="5"/>
    <x v="2"/>
    <x v="2"/>
  </r>
  <r>
    <n v="12809388"/>
    <s v="2017 Holden Colorado LS (4X2) RG MY18"/>
    <n v="19990"/>
    <x v="2"/>
    <s v="Colorado"/>
    <s v="LS (4X2)"/>
    <s v="RG MY18"/>
    <x v="3"/>
    <n v="278284"/>
    <x v="27"/>
    <x v="0"/>
    <x v="1"/>
    <s v=" Used"/>
    <n v="2776"/>
    <x v="2"/>
    <n v="5"/>
    <x v="3"/>
    <x v="2"/>
  </r>
  <r>
    <n v="12809393"/>
    <s v="2018 Toyota Landcruiser Workmate (4X4) 2 Seat VDJ78R MY18"/>
    <n v="89980"/>
    <x v="0"/>
    <s v="Landcruiser"/>
    <s v="Workmate (4X4) 2 Seat"/>
    <s v="VDJ78R MY18"/>
    <x v="15"/>
    <n v="90882"/>
    <x v="45"/>
    <x v="1"/>
    <x v="1"/>
    <s v=" Used"/>
    <n v="4461"/>
    <x v="2"/>
    <n v="2"/>
    <x v="15"/>
    <x v="1"/>
  </r>
  <r>
    <n v="12809399"/>
    <s v="2017 Holden Colorado LS (4X2) RG MY17"/>
    <n v="19990"/>
    <x v="2"/>
    <s v="Colorado"/>
    <s v="LS (4X2)"/>
    <s v="RG MY17"/>
    <x v="3"/>
    <n v="250779"/>
    <x v="27"/>
    <x v="0"/>
    <x v="1"/>
    <s v=" Used"/>
    <n v="2776"/>
    <x v="2"/>
    <n v="5"/>
    <x v="3"/>
    <x v="2"/>
  </r>
  <r>
    <n v="12809401"/>
    <s v="2019 Subaru XV 2.0I-L MY19"/>
    <n v="27888"/>
    <x v="12"/>
    <s v="XV"/>
    <s v="2.0I-L"/>
    <s v="MY19"/>
    <x v="13"/>
    <n v="99676"/>
    <x v="0"/>
    <x v="0"/>
    <x v="0"/>
    <s v=" Used"/>
    <n v="1995"/>
    <x v="3"/>
    <n v="5"/>
    <x v="13"/>
    <x v="2"/>
  </r>
  <r>
    <n v="12809404"/>
    <s v="2020 Toyota Hiace LWB GL Pack GDH300R"/>
    <n v="52980"/>
    <x v="0"/>
    <s v="Hiace"/>
    <s v="LWB GL Pack"/>
    <s v="GDH300R"/>
    <x v="9"/>
    <n v="35350"/>
    <x v="6"/>
    <x v="0"/>
    <x v="1"/>
    <s v=" Used"/>
    <n v="2755"/>
    <x v="2"/>
    <n v="2"/>
    <x v="9"/>
    <x v="1"/>
  </r>
  <r>
    <n v="12809414"/>
    <s v="2004 Holden Rodeo LX RA"/>
    <n v="9990"/>
    <x v="2"/>
    <s v="Rodeo"/>
    <s v="LX"/>
    <s v="RA"/>
    <x v="14"/>
    <n v="224730"/>
    <x v="4"/>
    <x v="0"/>
    <x v="0"/>
    <s v=" Used"/>
    <n v="3494"/>
    <x v="2"/>
    <n v="2"/>
    <x v="14"/>
    <x v="0"/>
  </r>
  <r>
    <n v="12809424"/>
    <s v="2014 Chrysler 300 SRT8 MY12"/>
    <n v="38990"/>
    <x v="33"/>
    <n v="300"/>
    <s v="SRT8"/>
    <s v="MY12"/>
    <x v="12"/>
    <n v="141033"/>
    <x v="3"/>
    <x v="0"/>
    <x v="2"/>
    <s v=" Used"/>
    <n v="6417"/>
    <x v="1"/>
    <n v="5"/>
    <x v="12"/>
    <x v="2"/>
  </r>
  <r>
    <n v="12809425"/>
    <s v="2008 Mazda CX-7 Luxury (4X4) ER"/>
    <n v="9996"/>
    <x v="10"/>
    <s v="CX-7"/>
    <s v="Luxury (4X4)"/>
    <s v="ER"/>
    <x v="19"/>
    <n v="170115"/>
    <x v="0"/>
    <x v="0"/>
    <x v="2"/>
    <s v=" Used"/>
    <n v="2261"/>
    <x v="1"/>
    <n v="5"/>
    <x v="19"/>
    <x v="0"/>
  </r>
  <r>
    <n v="12809429"/>
    <s v="2016 Toyota Landcruiser Prado GXL (4X4) GDJ150R MY16"/>
    <n v="45990"/>
    <x v="0"/>
    <s v="Landcruiser Prado"/>
    <s v="GXL (4X4)"/>
    <s v="GDJ150R MY16"/>
    <x v="2"/>
    <n v="189933"/>
    <x v="0"/>
    <x v="0"/>
    <x v="1"/>
    <s v=" Used"/>
    <n v="2753"/>
    <x v="5"/>
    <n v="7"/>
    <x v="2"/>
    <x v="1"/>
  </r>
  <r>
    <n v="12809431"/>
    <s v="2018 Mitsubishi Outlander ES Adas 5 Seat (awd) ZL MY18.5"/>
    <n v="32990"/>
    <x v="13"/>
    <s v="Outlander"/>
    <s v="ES Adas 5 Seat (awd)"/>
    <s v="ZL MY18.5"/>
    <x v="15"/>
    <n v="34391"/>
    <x v="0"/>
    <x v="0"/>
    <x v="0"/>
    <s v=" Used"/>
    <n v="2360"/>
    <x v="5"/>
    <n v="5"/>
    <x v="15"/>
    <x v="2"/>
  </r>
  <r>
    <n v="12809456"/>
    <s v="2009 Honda Jazz GLI GE"/>
    <n v="9490"/>
    <x v="19"/>
    <s v="Jazz"/>
    <s v="GLI"/>
    <s v="GE"/>
    <x v="10"/>
    <n v="104960"/>
    <x v="5"/>
    <x v="1"/>
    <x v="0"/>
    <s v=" Used"/>
    <n v="1339"/>
    <x v="2"/>
    <n v="5"/>
    <x v="10"/>
    <x v="0"/>
  </r>
  <r>
    <n v="12809468"/>
    <s v="2020 Ford Ranger FX4 3.2 (4X4) Special Edition PX Mkiii MY20.25"/>
    <n v="61990"/>
    <x v="4"/>
    <s v="Ranger"/>
    <s v="FX4 3.2 (4X4) Special Edition"/>
    <s v="PX Mkiii MY20.25"/>
    <x v="9"/>
    <n v="57364"/>
    <x v="16"/>
    <x v="0"/>
    <x v="1"/>
    <s v=" Used"/>
    <n v="3198"/>
    <x v="2"/>
    <n v="5"/>
    <x v="9"/>
    <x v="1"/>
  </r>
  <r>
    <n v="12809499"/>
    <s v="2013 Toyota 86 GT ZN6 MY14"/>
    <n v="25999"/>
    <x v="0"/>
    <n v="86"/>
    <s v="GT"/>
    <s v="ZN6 MY14"/>
    <x v="8"/>
    <n v="63093"/>
    <x v="20"/>
    <x v="1"/>
    <x v="2"/>
    <s v=" Used"/>
    <n v="1998"/>
    <x v="2"/>
    <n v="4"/>
    <x v="8"/>
    <x v="2"/>
  </r>
  <r>
    <n v="12809502"/>
    <s v="2007 Subaru Impreza WRX (awd) MY08"/>
    <n v="18950"/>
    <x v="12"/>
    <s v="Impreza"/>
    <s v="WRX (awd)"/>
    <s v="MY08"/>
    <x v="18"/>
    <n v="142156"/>
    <x v="5"/>
    <x v="1"/>
    <x v="2"/>
    <s v=" Used"/>
    <n v="2457"/>
    <x v="1"/>
    <n v="5"/>
    <x v="18"/>
    <x v="2"/>
  </r>
  <r>
    <n v="12809509"/>
    <s v="2007 Mazda 3 NEO BK MY06 Upgrade"/>
    <n v="4990"/>
    <x v="10"/>
    <n v="3"/>
    <s v="NEO"/>
    <s v="BK MY06 Upgrade"/>
    <x v="18"/>
    <n v="232000"/>
    <x v="5"/>
    <x v="0"/>
    <x v="0"/>
    <s v=" Used"/>
    <n v="1998"/>
    <x v="2"/>
    <n v="5"/>
    <x v="18"/>
    <x v="0"/>
  </r>
  <r>
    <n v="12809510"/>
    <s v="2012 Ford Focus Trend LW MK2"/>
    <n v="14500"/>
    <x v="4"/>
    <s v="Focus"/>
    <s v="Trend"/>
    <s v="LW MK2"/>
    <x v="11"/>
    <n v="147502"/>
    <x v="5"/>
    <x v="0"/>
    <x v="0"/>
    <s v=" Used"/>
    <n v="1999"/>
    <x v="6"/>
    <n v="5"/>
    <x v="11"/>
    <x v="2"/>
  </r>
  <r>
    <n v="12809531"/>
    <s v="2015 Holden Colorado LS (4X4) RG MY15"/>
    <n v="31500"/>
    <x v="2"/>
    <s v="Colorado"/>
    <s v="LS (4X4)"/>
    <s v="RG MY15"/>
    <x v="7"/>
    <n v="132000"/>
    <x v="12"/>
    <x v="1"/>
    <x v="1"/>
    <s v=" Used"/>
    <n v="2776"/>
    <x v="2"/>
    <n v="5"/>
    <x v="7"/>
    <x v="2"/>
  </r>
  <r>
    <n v="12809558"/>
    <s v="2018 Hyundai I30 GO PD MY19"/>
    <n v="22880"/>
    <x v="7"/>
    <s v="I30"/>
    <s v="GO"/>
    <s v="PD MY19"/>
    <x v="15"/>
    <n v="83711"/>
    <x v="5"/>
    <x v="0"/>
    <x v="0"/>
    <s v=" Used"/>
    <n v="1999"/>
    <x v="5"/>
    <n v="5"/>
    <x v="15"/>
    <x v="2"/>
  </r>
  <r>
    <n v="12809568"/>
    <s v="2017 Nissan Navara ST (4X4) D23 Series II"/>
    <n v="47040"/>
    <x v="3"/>
    <s v="Navara"/>
    <s v="ST (4X4)"/>
    <s v="D23 Series II"/>
    <x v="3"/>
    <n v="83597"/>
    <x v="19"/>
    <x v="0"/>
    <x v="1"/>
    <s v=" Used"/>
    <n v="2298"/>
    <x v="2"/>
    <n v="5"/>
    <x v="3"/>
    <x v="1"/>
  </r>
  <r>
    <n v="12809575"/>
    <s v="2016 Volkswagen Amarok V6 TDI 550 Highline 2H MY17"/>
    <n v="49990"/>
    <x v="8"/>
    <s v="Amarok"/>
    <s v="V6 TDI 550 Highline"/>
    <s v="2H MY17"/>
    <x v="2"/>
    <n v="160612"/>
    <x v="19"/>
    <x v="0"/>
    <x v="1"/>
    <s v=" Used"/>
    <n v="2967"/>
    <x v="0"/>
    <n v="5"/>
    <x v="2"/>
    <x v="1"/>
  </r>
  <r>
    <n v="12809576"/>
    <s v="2020 Honda Civic VTI-L MY20"/>
    <n v="34888"/>
    <x v="19"/>
    <s v="Civic"/>
    <s v="VTI-L"/>
    <s v="MY20"/>
    <x v="9"/>
    <n v="39630"/>
    <x v="5"/>
    <x v="0"/>
    <x v="0"/>
    <s v=" Used"/>
    <n v="1498"/>
    <x v="5"/>
    <n v="5"/>
    <x v="9"/>
    <x v="2"/>
  </r>
  <r>
    <n v="12809586"/>
    <s v="2021 Ford Ranger Wildtrak 2.0 (4X4) PX Mkiii MY21.75"/>
    <n v="70990"/>
    <x v="4"/>
    <s v="Ranger"/>
    <s v="Wildtrak 2.0 (4X4)"/>
    <s v="PX Mkiii MY21.75"/>
    <x v="1"/>
    <n v="11995"/>
    <x v="16"/>
    <x v="0"/>
    <x v="1"/>
    <s v=" Used"/>
    <n v="1996"/>
    <x v="2"/>
    <n v="5"/>
    <x v="1"/>
    <x v="1"/>
  </r>
  <r>
    <n v="12809587"/>
    <s v="2019 Toyota Hilux SR (4X4) GUN126R MY19"/>
    <n v="56990"/>
    <x v="0"/>
    <s v="Hilux"/>
    <s v="SR (4X4)"/>
    <s v="GUN126R MY19"/>
    <x v="13"/>
    <n v="51805"/>
    <x v="16"/>
    <x v="1"/>
    <x v="1"/>
    <s v=" Used"/>
    <n v="2753"/>
    <x v="2"/>
    <n v="5"/>
    <x v="13"/>
    <x v="1"/>
  </r>
  <r>
    <n v="12809588"/>
    <s v="2021 Ford Ranger Wildtrak 2.0 (4X4) PX Mkiii MY21.75"/>
    <n v="68990"/>
    <x v="4"/>
    <s v="Ranger"/>
    <s v="Wildtrak 2.0 (4X4)"/>
    <s v="PX Mkiii MY21.75"/>
    <x v="1"/>
    <n v="20668"/>
    <x v="16"/>
    <x v="0"/>
    <x v="1"/>
    <s v=" Used"/>
    <n v="1996"/>
    <x v="1"/>
    <n v="5"/>
    <x v="1"/>
    <x v="1"/>
  </r>
  <r>
    <n v="12809589"/>
    <s v="2020 Nissan X-Trail ST-L (4X2) T32 MY20"/>
    <n v="36987"/>
    <x v="3"/>
    <s v="X-Trail"/>
    <s v="ST-L (4X2)"/>
    <s v="T32 MY20"/>
    <x v="9"/>
    <n v="32844"/>
    <x v="0"/>
    <x v="0"/>
    <x v="0"/>
    <s v=" Used"/>
    <n v="2488"/>
    <x v="5"/>
    <n v="5"/>
    <x v="9"/>
    <x v="2"/>
  </r>
  <r>
    <n v="12809595"/>
    <s v="2007 Lexus IS250 Prestige GSE20R"/>
    <n v="14992"/>
    <x v="9"/>
    <s v="IS250"/>
    <s v="Prestige"/>
    <s v="GSE20R"/>
    <x v="18"/>
    <n v="147548"/>
    <x v="3"/>
    <x v="0"/>
    <x v="2"/>
    <s v=" Used"/>
    <n v="2500"/>
    <x v="5"/>
    <n v="5"/>
    <x v="18"/>
    <x v="2"/>
  </r>
  <r>
    <n v="12809596"/>
    <s v="2018 Nissan Navara ST-X (4X4) (leather Trim) D23 Series III MY18"/>
    <n v="43992"/>
    <x v="3"/>
    <s v="Navara"/>
    <s v="ST-X (4X4) (leather Trim)"/>
    <s v="D23 Series III MY18"/>
    <x v="15"/>
    <n v="88819"/>
    <x v="15"/>
    <x v="0"/>
    <x v="1"/>
    <s v=" Used"/>
    <n v="2298"/>
    <x v="0"/>
    <n v="5"/>
    <x v="15"/>
    <x v="1"/>
  </r>
  <r>
    <n v="12809597"/>
    <s v="2019 Kia Seltos Sport+ (fwd) MY20"/>
    <n v="32882"/>
    <x v="14"/>
    <s v="Seltos"/>
    <s v="Sport+ (fwd)"/>
    <s v="MY20"/>
    <x v="13"/>
    <n v="37204"/>
    <x v="0"/>
    <x v="0"/>
    <x v="0"/>
    <s v=" Used"/>
    <n v="1999"/>
    <x v="0"/>
    <n v="5"/>
    <x v="13"/>
    <x v="2"/>
  </r>
  <r>
    <n v="12809601"/>
    <s v="2017 Mitsubishi ASX LS (2WD) XC MY17"/>
    <n v="21882"/>
    <x v="13"/>
    <s v="ASX"/>
    <s v="LS (2WD)"/>
    <s v="XC MY17"/>
    <x v="3"/>
    <n v="83876"/>
    <x v="0"/>
    <x v="0"/>
    <x v="0"/>
    <s v=" Used"/>
    <n v="1998"/>
    <x v="2"/>
    <n v="5"/>
    <x v="3"/>
    <x v="2"/>
  </r>
  <r>
    <n v="12809602"/>
    <s v="2021 Toyota C-HR Koba (2WD) NGX10R"/>
    <n v="36880"/>
    <x v="0"/>
    <s v="C-HR"/>
    <s v="Koba (2WD)"/>
    <s v="NGX10R"/>
    <x v="1"/>
    <n v="44621"/>
    <x v="0"/>
    <x v="0"/>
    <x v="2"/>
    <s v=" Used"/>
    <n v="1197"/>
    <x v="0"/>
    <n v="5"/>
    <x v="1"/>
    <x v="2"/>
  </r>
  <r>
    <n v="12809610"/>
    <s v="2019 Holden Astra R+ BK MY19"/>
    <n v="23990"/>
    <x v="2"/>
    <s v="Astra"/>
    <s v="R+"/>
    <s v="BK MY19"/>
    <x v="13"/>
    <n v="60288"/>
    <x v="5"/>
    <x v="0"/>
    <x v="2"/>
    <s v=" Used"/>
    <n v="1399"/>
    <x v="0"/>
    <n v="5"/>
    <x v="13"/>
    <x v="2"/>
  </r>
  <r>
    <n v="12809629"/>
    <s v="2017 Mercedes-Benz GLC220 D 253 MY17"/>
    <n v="66888"/>
    <x v="1"/>
    <s v="GLC220"/>
    <s v="D"/>
    <s v="253 MY17"/>
    <x v="3"/>
    <n v="87617"/>
    <x v="20"/>
    <x v="0"/>
    <x v="1"/>
    <s v=" Used"/>
    <n v="2143"/>
    <x v="2"/>
    <n v="5"/>
    <x v="3"/>
    <x v="1"/>
  </r>
  <r>
    <n v="12809631"/>
    <s v="2016 Ford Ranger Wildtrak 3.2 (4X4) PX Mkii MY17"/>
    <n v="38490"/>
    <x v="4"/>
    <s v="Ranger"/>
    <s v="Wildtrak 3.2 (4X4)"/>
    <s v="PX Mkii MY17"/>
    <x v="2"/>
    <n v="185200"/>
    <x v="15"/>
    <x v="0"/>
    <x v="1"/>
    <s v=" Used"/>
    <n v="3198"/>
    <x v="5"/>
    <n v="5"/>
    <x v="2"/>
    <x v="2"/>
  </r>
  <r>
    <n v="12809637"/>
    <s v="2010 Holden Commodore SV6 VE MY10"/>
    <n v="16888"/>
    <x v="2"/>
    <s v="Commodore"/>
    <s v="SV6"/>
    <s v="VE MY10"/>
    <x v="0"/>
    <n v="117007"/>
    <x v="3"/>
    <x v="0"/>
    <x v="0"/>
    <s v=" Used"/>
    <n v="3565"/>
    <x v="3"/>
    <n v="5"/>
    <x v="0"/>
    <x v="2"/>
  </r>
  <r>
    <n v="12809638"/>
    <s v="2017 Toyota Hilux SR5 (4X4) GUN126R"/>
    <n v="53880"/>
    <x v="0"/>
    <s v="Hilux"/>
    <s v="SR5 (4X4)"/>
    <s v="GUN126R"/>
    <x v="3"/>
    <n v="105441"/>
    <x v="19"/>
    <x v="0"/>
    <x v="1"/>
    <s v=" Used"/>
    <n v="2753"/>
    <x v="1"/>
    <n v="5"/>
    <x v="3"/>
    <x v="1"/>
  </r>
  <r>
    <n v="12809643"/>
    <s v="2022 Toyota Hiace Slwb Barn Door GDH320R"/>
    <n v="67888"/>
    <x v="0"/>
    <s v="Hiace"/>
    <s v="Slwb Barn Door"/>
    <s v="GDH320R"/>
    <x v="16"/>
    <n v="25"/>
    <x v="6"/>
    <x v="0"/>
    <x v="1"/>
    <s v=" Used"/>
    <n v="2755"/>
    <x v="2"/>
    <n v="2"/>
    <x v="16"/>
    <x v="1"/>
  </r>
  <r>
    <n v="12809645"/>
    <s v="2022 Mazda CX-5 Maxx Sport (fwd) CX5L"/>
    <n v="42440"/>
    <x v="10"/>
    <s v="CX-5"/>
    <s v="Maxx Sport (fwd)"/>
    <s v="CX5L"/>
    <x v="16"/>
    <n v="10"/>
    <x v="0"/>
    <x v="0"/>
    <x v="0"/>
    <s v=" New In Stock"/>
    <n v="2488"/>
    <x v="2"/>
    <n v="5"/>
    <x v="16"/>
    <x v="1"/>
  </r>
  <r>
    <n v="12809654"/>
    <s v="2018 Mitsubishi Triton GLX MQ MY18"/>
    <n v="24990"/>
    <x v="13"/>
    <s v="Triton"/>
    <s v="GLX"/>
    <s v="MQ MY18"/>
    <x v="15"/>
    <n v="77017"/>
    <x v="4"/>
    <x v="1"/>
    <x v="0"/>
    <s v=" Used"/>
    <n v="2351"/>
    <x v="2"/>
    <n v="2"/>
    <x v="15"/>
    <x v="2"/>
  </r>
  <r>
    <n v="12809655"/>
    <s v="2021 Jaguar E-Pace 300 Sport AWD (221KW) X540 MY21"/>
    <n v="89990"/>
    <x v="27"/>
    <s v="E-Pace"/>
    <s v="300 Sport AWD (221KW)"/>
    <s v="X540 MY21"/>
    <x v="1"/>
    <n v="9538"/>
    <x v="0"/>
    <x v="0"/>
    <x v="2"/>
    <s v=" Used"/>
    <n v="1998"/>
    <x v="3"/>
    <n v="5"/>
    <x v="1"/>
    <x v="1"/>
  </r>
  <r>
    <n v="12809668"/>
    <s v="2021 Mitsubishi Outlander ES 7 Seat (2WD) ZL MY21"/>
    <n v="34990"/>
    <x v="13"/>
    <s v="Outlander"/>
    <s v="ES 7 Seat (2WD)"/>
    <s v="ZL MY21"/>
    <x v="1"/>
    <n v="81723"/>
    <x v="0"/>
    <x v="0"/>
    <x v="0"/>
    <s v=" Used"/>
    <n v="2360"/>
    <x v="5"/>
    <n v="7"/>
    <x v="1"/>
    <x v="2"/>
  </r>
  <r>
    <n v="12809670"/>
    <s v="2012 Holden Commodore Omega VE II MY12"/>
    <n v="9990"/>
    <x v="2"/>
    <s v="Commodore"/>
    <s v="Omega"/>
    <s v="VE II MY12"/>
    <x v="11"/>
    <n v="226700"/>
    <x v="2"/>
    <x v="0"/>
    <x v="0"/>
    <s v=" Used"/>
    <n v="2997"/>
    <x v="5"/>
    <n v="5"/>
    <x v="11"/>
    <x v="0"/>
  </r>
  <r>
    <n v="12809684"/>
    <s v="2016 Ford Falcon XR6 FG X"/>
    <n v="29990"/>
    <x v="4"/>
    <s v="Falcon"/>
    <s v="XR6"/>
    <s v="FG X"/>
    <x v="2"/>
    <n v="130246"/>
    <x v="4"/>
    <x v="0"/>
    <x v="0"/>
    <s v=" Used"/>
    <n v="3984"/>
    <x v="2"/>
    <n v="2"/>
    <x v="2"/>
    <x v="2"/>
  </r>
  <r>
    <n v="12809688"/>
    <s v="2018 Kia Cerato S YD MY18"/>
    <n v="22850"/>
    <x v="14"/>
    <s v="Cerato"/>
    <s v="S"/>
    <s v="YD MY18"/>
    <x v="15"/>
    <n v="53601"/>
    <x v="5"/>
    <x v="0"/>
    <x v="0"/>
    <s v=" Used"/>
    <n v="1999"/>
    <x v="6"/>
    <n v="5"/>
    <x v="15"/>
    <x v="2"/>
  </r>
  <r>
    <n v="12809689"/>
    <s v="2017 Mitsubishi ASX LS (2WD) XC MY18"/>
    <n v="22890"/>
    <x v="13"/>
    <s v="ASX"/>
    <s v="LS (2WD)"/>
    <s v="XC MY18"/>
    <x v="3"/>
    <n v="62566"/>
    <x v="0"/>
    <x v="0"/>
    <x v="0"/>
    <s v=" Used"/>
    <n v="1998"/>
    <x v="2"/>
    <n v="5"/>
    <x v="3"/>
    <x v="2"/>
  </r>
  <r>
    <n v="12809696"/>
    <s v="2016 Ford Territory TS (4X4) SZ MK2"/>
    <n v="15990"/>
    <x v="4"/>
    <s v="Territory"/>
    <s v="TS (4X4)"/>
    <s v="SZ MK2"/>
    <x v="2"/>
    <n v="235259"/>
    <x v="0"/>
    <x v="0"/>
    <x v="1"/>
    <s v=" Used"/>
    <n v="2720"/>
    <x v="1"/>
    <n v="7"/>
    <x v="2"/>
    <x v="2"/>
  </r>
  <r>
    <n v="12809711"/>
    <s v="2017 Mitsubishi ASX LS (2WD) XC MY17"/>
    <n v="24910"/>
    <x v="13"/>
    <s v="ASX"/>
    <s v="LS (2WD)"/>
    <s v="XC MY17"/>
    <x v="3"/>
    <n v="49681"/>
    <x v="0"/>
    <x v="0"/>
    <x v="0"/>
    <s v=" Used"/>
    <n v="1998"/>
    <x v="2"/>
    <n v="5"/>
    <x v="3"/>
    <x v="2"/>
  </r>
  <r>
    <n v="12809712"/>
    <s v="2018 Peugeot 308 Active T9 MY18.5"/>
    <n v="19888"/>
    <x v="36"/>
    <n v="308"/>
    <s v="Active"/>
    <s v="T9 MY18.5"/>
    <x v="15"/>
    <n v="52726"/>
    <x v="5"/>
    <x v="0"/>
    <x v="2"/>
    <s v=" Used"/>
    <n v="1199"/>
    <x v="1"/>
    <n v="5"/>
    <x v="15"/>
    <x v="2"/>
  </r>
  <r>
    <n v="12809713"/>
    <s v="2008 Land Rover Range Rover Vogue V8 S/C MY08"/>
    <n v="36950"/>
    <x v="22"/>
    <s v="Range Rover"/>
    <s v="Vogue V8 S/C"/>
    <s v="MY08"/>
    <x v="19"/>
    <n v="186986"/>
    <x v="0"/>
    <x v="0"/>
    <x v="2"/>
    <s v=" Used"/>
    <n v="4197"/>
    <x v="3"/>
    <n v="5"/>
    <x v="19"/>
    <x v="2"/>
  </r>
  <r>
    <n v="12809719"/>
    <s v="2022 Mazda CX-3 Stouring (fwd) CX3H"/>
    <n v="36760"/>
    <x v="10"/>
    <s v="CX-3"/>
    <s v="Stouring (fwd)"/>
    <s v="CX3H"/>
    <x v="16"/>
    <n v="10"/>
    <x v="0"/>
    <x v="0"/>
    <x v="0"/>
    <s v=" New In Stock"/>
    <n v="1998"/>
    <x v="0"/>
    <n v="5"/>
    <x v="16"/>
    <x v="2"/>
  </r>
  <r>
    <n v="12809721"/>
    <s v="2022 Mazda CX-8 Sport (fwd) CX8D"/>
    <n v="45770"/>
    <x v="10"/>
    <s v="CX-8"/>
    <s v="Sport (fwd)"/>
    <s v="CX8D"/>
    <x v="16"/>
    <n v="10"/>
    <x v="0"/>
    <x v="0"/>
    <x v="0"/>
    <s v=" New In Stock"/>
    <n v="2488"/>
    <x v="0"/>
    <n v="7"/>
    <x v="16"/>
    <x v="1"/>
  </r>
  <r>
    <n v="12809726"/>
    <s v="2007 Subaru Tribeca 3.0R Premium (5 Seat) MY07"/>
    <n v="10995"/>
    <x v="12"/>
    <s v="Tribeca"/>
    <s v="3.0R Premium (5 Seat)"/>
    <s v="MY07"/>
    <x v="18"/>
    <n v="212313"/>
    <x v="0"/>
    <x v="0"/>
    <x v="2"/>
    <s v=" Used"/>
    <n v="3000"/>
    <x v="5"/>
    <n v="5"/>
    <x v="18"/>
    <x v="2"/>
  </r>
  <r>
    <n v="12809729"/>
    <s v="2009 Mazda 3 Maxx BL"/>
    <n v="13990"/>
    <x v="10"/>
    <n v="3"/>
    <s v="Maxx"/>
    <s v="BL"/>
    <x v="10"/>
    <n v="154665"/>
    <x v="3"/>
    <x v="0"/>
    <x v="0"/>
    <s v=" Used"/>
    <n v="1999"/>
    <x v="2"/>
    <n v="5"/>
    <x v="10"/>
    <x v="2"/>
  </r>
  <r>
    <n v="12809732"/>
    <s v="2014 Mazda CX-9 Grand Touring MY14"/>
    <n v="26995"/>
    <x v="10"/>
    <s v="CX-9"/>
    <s v="Grand Touring"/>
    <s v="MY14"/>
    <x v="12"/>
    <n v="129226"/>
    <x v="0"/>
    <x v="0"/>
    <x v="0"/>
    <s v=" Used"/>
    <n v="3726"/>
    <x v="5"/>
    <n v="7"/>
    <x v="12"/>
    <x v="2"/>
  </r>
  <r>
    <n v="12809733"/>
    <s v="2011 Honda Accord Euro Luxury 10 MY11"/>
    <n v="15990"/>
    <x v="19"/>
    <s v="Accord Euro"/>
    <s v="Luxury"/>
    <s v="10 MY11"/>
    <x v="4"/>
    <n v="153978"/>
    <x v="3"/>
    <x v="0"/>
    <x v="2"/>
    <s v=" Used"/>
    <n v="2354"/>
    <x v="2"/>
    <n v="5"/>
    <x v="4"/>
    <x v="2"/>
  </r>
  <r>
    <n v="12809748"/>
    <s v="2014 Mitsubishi Pajero Exceed LWB (4X4) NX MY15"/>
    <n v="46990"/>
    <x v="13"/>
    <s v="Pajero"/>
    <s v="Exceed LWB (4X4)"/>
    <s v="NX MY15"/>
    <x v="12"/>
    <n v="83914"/>
    <x v="0"/>
    <x v="0"/>
    <x v="1"/>
    <s v=" Used"/>
    <n v="3200"/>
    <x v="22"/>
    <n v="7"/>
    <x v="12"/>
    <x v="1"/>
  </r>
  <r>
    <n v="12809754"/>
    <s v="2022 Mazda CX-8 Sport (fwd) CX8D"/>
    <n v="44975"/>
    <x v="10"/>
    <s v="CX-8"/>
    <s v="Sport (fwd)"/>
    <s v="CX8D"/>
    <x v="16"/>
    <n v="10"/>
    <x v="0"/>
    <x v="0"/>
    <x v="0"/>
    <s v=" New In Stock"/>
    <n v="2488"/>
    <x v="2"/>
    <n v="7"/>
    <x v="16"/>
    <x v="1"/>
  </r>
  <r>
    <n v="12809768"/>
    <s v="2015 Toyota Hiace LWB TRH201R MY14"/>
    <n v="29980"/>
    <x v="0"/>
    <s v="Hiace"/>
    <s v="LWB"/>
    <s v="TRH201R MY14"/>
    <x v="7"/>
    <n v="150896"/>
    <x v="6"/>
    <x v="0"/>
    <x v="0"/>
    <s v=" Used"/>
    <n v="2694"/>
    <x v="2"/>
    <n v="2"/>
    <x v="7"/>
    <x v="2"/>
  </r>
  <r>
    <n v="12809786"/>
    <s v="2019 Ford Ranger XL 3.2 (4X4) PX Mkiii MY20.25"/>
    <n v="47990"/>
    <x v="4"/>
    <s v="Ranger"/>
    <s v="XL 3.2 (4X4)"/>
    <s v="PX Mkiii MY20.25"/>
    <x v="13"/>
    <n v="98931"/>
    <x v="16"/>
    <x v="0"/>
    <x v="1"/>
    <s v=" Used"/>
    <n v="3198"/>
    <x v="2"/>
    <n v="5"/>
    <x v="13"/>
    <x v="1"/>
  </r>
  <r>
    <n v="12809790"/>
    <s v="2017 Land Rover Range Rover Velar D300 R-Dynamic SE MY18"/>
    <n v="82990"/>
    <x v="22"/>
    <s v="Range Rover Velar"/>
    <s v="D300 R-Dynamic SE"/>
    <s v="MY18"/>
    <x v="3"/>
    <n v="57177"/>
    <x v="0"/>
    <x v="0"/>
    <x v="1"/>
    <s v=" Used"/>
    <n v="2993"/>
    <x v="5"/>
    <n v="5"/>
    <x v="3"/>
    <x v="1"/>
  </r>
  <r>
    <n v="12809809"/>
    <s v="2016 Ford Ranger XL 3.2 (4X4) PX Mkii"/>
    <n v="34990"/>
    <x v="4"/>
    <s v="Ranger"/>
    <s v="XL 3.2 (4X4)"/>
    <s v="PX Mkii"/>
    <x v="2"/>
    <n v="96297"/>
    <x v="4"/>
    <x v="0"/>
    <x v="1"/>
    <s v=" Used"/>
    <n v="3198"/>
    <x v="2"/>
    <n v="2"/>
    <x v="2"/>
    <x v="2"/>
  </r>
  <r>
    <n v="12809827"/>
    <s v="2013 Suzuki Grand Vitara Sports (4X4) JT MY13"/>
    <n v="17996"/>
    <x v="24"/>
    <s v="Grand Vitara"/>
    <s v="Sports (4X4)"/>
    <s v="JT MY13"/>
    <x v="8"/>
    <n v="183582"/>
    <x v="0"/>
    <x v="1"/>
    <x v="0"/>
    <s v=" Used"/>
    <n v="2393"/>
    <x v="5"/>
    <n v="5"/>
    <x v="8"/>
    <x v="2"/>
  </r>
  <r>
    <n v="12809828"/>
    <s v="2022 Subaru XV 2.0I-S AWD MY22"/>
    <n v="39999"/>
    <x v="12"/>
    <s v="XV"/>
    <s v="2.0I-S AWD"/>
    <s v="MY22"/>
    <x v="16"/>
    <n v="4420"/>
    <x v="0"/>
    <x v="0"/>
    <x v="0"/>
    <s v=" Used"/>
    <n v="1995"/>
    <x v="140"/>
    <n v="5"/>
    <x v="16"/>
    <x v="2"/>
  </r>
  <r>
    <n v="12809829"/>
    <s v="2020 Mazda BT-50 GT (4X4) B30B"/>
    <n v="62990"/>
    <x v="10"/>
    <s v="BT-50"/>
    <s v="GT (4X4)"/>
    <s v="B30B"/>
    <x v="9"/>
    <n v="26955"/>
    <x v="15"/>
    <x v="0"/>
    <x v="1"/>
    <s v=" Used"/>
    <n v="2999"/>
    <x v="5"/>
    <n v="5"/>
    <x v="9"/>
    <x v="1"/>
  </r>
  <r>
    <n v="12809834"/>
    <s v="2022 Mazda CX-30 G25 Astina (fwd) C30C"/>
    <n v="48180"/>
    <x v="10"/>
    <s v="CX-30"/>
    <s v="G25 Astina (fwd)"/>
    <s v="C30C"/>
    <x v="16"/>
    <n v="10"/>
    <x v="0"/>
    <x v="0"/>
    <x v="0"/>
    <s v=" New In Stock"/>
    <n v="2488"/>
    <x v="6"/>
    <n v="5"/>
    <x v="16"/>
    <x v="1"/>
  </r>
  <r>
    <n v="12809835"/>
    <s v="2022 Mazda CX-30 G25 Astina (awd) C30C"/>
    <n v="50180"/>
    <x v="10"/>
    <s v="CX-30"/>
    <s v="G25 Astina (awd)"/>
    <s v="C30C"/>
    <x v="16"/>
    <n v="10"/>
    <x v="0"/>
    <x v="0"/>
    <x v="0"/>
    <s v=" New In Stock"/>
    <n v="2488"/>
    <x v="6"/>
    <n v="5"/>
    <x v="16"/>
    <x v="1"/>
  </r>
  <r>
    <n v="12809841"/>
    <s v="2019 BMW 330I M-Sport G20 MY19"/>
    <n v="53830"/>
    <x v="5"/>
    <s v="330I"/>
    <s v="M-Sport"/>
    <s v="G20 MY19"/>
    <x v="13"/>
    <n v="94656"/>
    <x v="3"/>
    <x v="0"/>
    <x v="0"/>
    <s v=" Used"/>
    <n v="1998"/>
    <x v="2"/>
    <n v="5"/>
    <x v="13"/>
    <x v="1"/>
  </r>
  <r>
    <n v="12809843"/>
    <s v="2019 Toyota Hilux Workmate TGN121R MY19"/>
    <n v="26990"/>
    <x v="0"/>
    <s v="Hilux"/>
    <s v="Workmate"/>
    <s v="TGN121R MY19"/>
    <x v="13"/>
    <n v="23405"/>
    <x v="4"/>
    <x v="1"/>
    <x v="0"/>
    <s v=" Used"/>
    <n v="2694"/>
    <x v="2"/>
    <n v="2"/>
    <x v="13"/>
    <x v="2"/>
  </r>
  <r>
    <n v="12809846"/>
    <s v="2022 LDV T60 MAX PRO (4X4) SKC8"/>
    <n v="39490"/>
    <x v="28"/>
    <s v="T60"/>
    <s v="MAX PRO (4X4)"/>
    <s v="SKC8"/>
    <x v="16"/>
    <n v="10"/>
    <x v="9"/>
    <x v="0"/>
    <x v="1"/>
    <s v=" New In Stock"/>
    <n v="1996"/>
    <x v="1"/>
    <n v="5"/>
    <x v="16"/>
    <x v="2"/>
  </r>
  <r>
    <n v="12809847"/>
    <s v="2022 LDV T60 MAX PRO (4X4) SKC8"/>
    <n v="39490"/>
    <x v="28"/>
    <s v="T60"/>
    <s v="MAX PRO (4X4)"/>
    <s v="SKC8"/>
    <x v="16"/>
    <n v="15"/>
    <x v="9"/>
    <x v="0"/>
    <x v="1"/>
    <s v=" New In Stock"/>
    <n v="1996"/>
    <x v="0"/>
    <n v="5"/>
    <x v="16"/>
    <x v="2"/>
  </r>
  <r>
    <n v="12809865"/>
    <s v="2017 Ford Focus ST2 LZ"/>
    <n v="31990"/>
    <x v="4"/>
    <s v="Focus"/>
    <s v="ST2"/>
    <s v="LZ"/>
    <x v="3"/>
    <n v="60517"/>
    <x v="5"/>
    <x v="1"/>
    <x v="2"/>
    <s v=" Used"/>
    <n v="1999"/>
    <x v="6"/>
    <n v="5"/>
    <x v="3"/>
    <x v="2"/>
  </r>
  <r>
    <n v="12809868"/>
    <s v="2018 Mazda CX-5 Maxx Sport (4X4) MY18 (KF Series 2)"/>
    <n v="36990"/>
    <x v="10"/>
    <s v="CX-5"/>
    <s v="Maxx Sport (4X4)"/>
    <s v="MY18 (KF Series 2)"/>
    <x v="15"/>
    <n v="41328"/>
    <x v="0"/>
    <x v="0"/>
    <x v="0"/>
    <s v=" Used"/>
    <n v="2488"/>
    <x v="2"/>
    <n v="5"/>
    <x v="15"/>
    <x v="2"/>
  </r>
  <r>
    <n v="12809882"/>
    <s v="2014 Volkswagen Passat 118 TSI 3C MY14"/>
    <n v="15490"/>
    <x v="8"/>
    <s v="Passat"/>
    <s v="118 TSI"/>
    <s v="3C MY14"/>
    <x v="12"/>
    <n v="105617"/>
    <x v="3"/>
    <x v="0"/>
    <x v="2"/>
    <s v=" Used"/>
    <n v="1798"/>
    <x v="0"/>
    <n v="5"/>
    <x v="12"/>
    <x v="2"/>
  </r>
  <r>
    <n v="12809887"/>
    <s v="2019 Jeep Grand Cherokee Night Eagle (4X4) WK MY19"/>
    <n v="53750"/>
    <x v="18"/>
    <s v="Grand Cherokee"/>
    <s v="Night Eagle (4X4)"/>
    <s v="WK MY19"/>
    <x v="13"/>
    <n v="89911"/>
    <x v="0"/>
    <x v="0"/>
    <x v="1"/>
    <s v=" Used"/>
    <n v="2987"/>
    <x v="2"/>
    <n v="5"/>
    <x v="13"/>
    <x v="1"/>
  </r>
  <r>
    <n v="12809901"/>
    <s v="2016 BMW 218D Active Tourer Sport Line F45"/>
    <n v="28000"/>
    <x v="5"/>
    <s v="218D"/>
    <s v="Active Tourer Sport Line"/>
    <s v="F45"/>
    <x v="2"/>
    <n v="134688"/>
    <x v="0"/>
    <x v="0"/>
    <x v="1"/>
    <s v=" Used"/>
    <n v="1995"/>
    <x v="141"/>
    <n v="5"/>
    <x v="2"/>
    <x v="2"/>
  </r>
  <r>
    <n v="12809913"/>
    <s v="2019 Volkswagen Transporter TDI 340 SWB LOW T6 MY19"/>
    <n v="37990"/>
    <x v="8"/>
    <s v="Transporter"/>
    <s v="TDI 340 SWB LOW"/>
    <s v="T6 MY19"/>
    <x v="13"/>
    <n v="73296"/>
    <x v="6"/>
    <x v="0"/>
    <x v="1"/>
    <s v=" Used"/>
    <n v="1968"/>
    <x v="2"/>
    <n v="2"/>
    <x v="13"/>
    <x v="2"/>
  </r>
  <r>
    <n v="12809927"/>
    <s v="2016 Toyota Camry Altise Hybrid AVV50R MY15"/>
    <n v="20500"/>
    <x v="0"/>
    <s v="Camry"/>
    <s v="Altise Hybrid"/>
    <s v="AVV50R MY15"/>
    <x v="2"/>
    <n v="204435"/>
    <x v="3"/>
    <x v="0"/>
    <x v="4"/>
    <s v=" Used"/>
    <n v="2494"/>
    <x v="5"/>
    <n v="5"/>
    <x v="2"/>
    <x v="2"/>
  </r>
  <r>
    <n v="12809928"/>
    <s v="2021 Mazda CX-30 G25 Astina (fwd) C30B"/>
    <n v="39990"/>
    <x v="10"/>
    <s v="CX-30"/>
    <s v="G25 Astina (fwd)"/>
    <s v="C30B"/>
    <x v="1"/>
    <n v="17721"/>
    <x v="0"/>
    <x v="0"/>
    <x v="0"/>
    <s v=" Used"/>
    <n v="2488"/>
    <x v="3"/>
    <n v="5"/>
    <x v="1"/>
    <x v="2"/>
  </r>
  <r>
    <n v="12809941"/>
    <s v="2018 Toyota Corolla ZR Mzea12R"/>
    <n v="34630"/>
    <x v="0"/>
    <s v="Corolla"/>
    <s v="ZR"/>
    <s v="Mzea12R"/>
    <x v="15"/>
    <n v="43191"/>
    <x v="5"/>
    <x v="0"/>
    <x v="0"/>
    <s v=" Used"/>
    <n v="1987"/>
    <x v="1"/>
    <n v="5"/>
    <x v="15"/>
    <x v="2"/>
  </r>
  <r>
    <n v="12809969"/>
    <s v="2013 Toyota Corolla Ascent Sport ZRE152R MY11"/>
    <n v="15990"/>
    <x v="0"/>
    <s v="Corolla"/>
    <s v="Ascent Sport"/>
    <s v="ZRE152R MY11"/>
    <x v="8"/>
    <n v="67765"/>
    <x v="3"/>
    <x v="1"/>
    <x v="0"/>
    <s v=" Used"/>
    <n v="1798"/>
    <x v="5"/>
    <n v="5"/>
    <x v="8"/>
    <x v="2"/>
  </r>
  <r>
    <n v="12809975"/>
    <s v="2016 Honda CR-V LE (4X2) 30 Series 2 MY17"/>
    <n v="28888"/>
    <x v="19"/>
    <s v="CR-V"/>
    <s v="LE (4X2)"/>
    <s v="30 Series 2 MY17"/>
    <x v="2"/>
    <n v="62286"/>
    <x v="0"/>
    <x v="0"/>
    <x v="0"/>
    <s v=" Used"/>
    <n v="1997"/>
    <x v="2"/>
    <n v="5"/>
    <x v="2"/>
    <x v="2"/>
  </r>
  <r>
    <n v="12809978"/>
    <s v="2020 Kia Cerato S BD MY20"/>
    <n v="26500"/>
    <x v="14"/>
    <s v="Cerato"/>
    <s v="S"/>
    <s v="BD MY20"/>
    <x v="9"/>
    <n v="58650"/>
    <x v="3"/>
    <x v="0"/>
    <x v="0"/>
    <s v=" Used"/>
    <n v="1999"/>
    <x v="2"/>
    <n v="5"/>
    <x v="9"/>
    <x v="2"/>
  </r>
  <r>
    <n v="12810003"/>
    <s v="2019 Toyota Hilux SR (4X4) GUN126R MY19"/>
    <n v="53888"/>
    <x v="0"/>
    <s v="Hilux"/>
    <s v="SR (4X4)"/>
    <s v="GUN126R MY19"/>
    <x v="13"/>
    <n v="93804"/>
    <x v="16"/>
    <x v="0"/>
    <x v="1"/>
    <s v=" Used"/>
    <n v="2753"/>
    <x v="2"/>
    <n v="5"/>
    <x v="13"/>
    <x v="1"/>
  </r>
  <r>
    <n v="12810007"/>
    <s v="2011 Holden Barina Spark CDX MJ"/>
    <n v="4950"/>
    <x v="2"/>
    <s v="Barina Spark"/>
    <s v="CDX"/>
    <s v="MJ"/>
    <x v="4"/>
    <n v="147000"/>
    <x v="5"/>
    <x v="1"/>
    <x v="0"/>
    <s v=" Used"/>
    <n v="1206"/>
    <x v="6"/>
    <n v="5"/>
    <x v="4"/>
    <x v="0"/>
  </r>
  <r>
    <n v="12810018"/>
    <s v="2011 Holden Commodore Omega VE II"/>
    <n v="12989"/>
    <x v="2"/>
    <s v="Commodore"/>
    <s v="Omega"/>
    <s v="VE II"/>
    <x v="4"/>
    <n v="127730"/>
    <x v="2"/>
    <x v="0"/>
    <x v="0"/>
    <s v=" Used"/>
    <n v="2997"/>
    <x v="2"/>
    <n v="5"/>
    <x v="4"/>
    <x v="2"/>
  </r>
  <r>
    <n v="12810038"/>
    <s v="2013 Holden Cruze SRI V JH MY14"/>
    <n v="13990"/>
    <x v="2"/>
    <s v="Cruze"/>
    <s v="SRI V"/>
    <s v="JH MY14"/>
    <x v="8"/>
    <n v="62442"/>
    <x v="3"/>
    <x v="1"/>
    <x v="0"/>
    <s v=" Used"/>
    <n v="1600"/>
    <x v="3"/>
    <n v="5"/>
    <x v="8"/>
    <x v="2"/>
  </r>
  <r>
    <n v="12810046"/>
    <s v="2015 Toyota Yaris SX NCP131R MY15"/>
    <n v="19990"/>
    <x v="0"/>
    <s v="Yaris"/>
    <s v="SX"/>
    <s v="NCP131R MY15"/>
    <x v="7"/>
    <n v="33916"/>
    <x v="5"/>
    <x v="0"/>
    <x v="0"/>
    <s v=" Used"/>
    <n v="1497"/>
    <x v="15"/>
    <n v="5"/>
    <x v="7"/>
    <x v="2"/>
  </r>
  <r>
    <n v="12810062"/>
    <s v="2019 Holden Trax LTZ TJ MY19"/>
    <n v="22999"/>
    <x v="2"/>
    <s v="Trax"/>
    <s v="LTZ"/>
    <s v="TJ MY19"/>
    <x v="13"/>
    <n v="48823"/>
    <x v="0"/>
    <x v="0"/>
    <x v="0"/>
    <s v=" Used"/>
    <n v="1364"/>
    <x v="6"/>
    <n v="5"/>
    <x v="13"/>
    <x v="2"/>
  </r>
  <r>
    <n v="12810066"/>
    <s v="2020 Volkswagen Golf 110 TSI Comfortline AU MY20"/>
    <n v="31990"/>
    <x v="8"/>
    <s v="Golf"/>
    <s v="110 TSI Comfortline"/>
    <s v="AU MY20"/>
    <x v="9"/>
    <n v="31867"/>
    <x v="5"/>
    <x v="0"/>
    <x v="2"/>
    <s v=" Used"/>
    <n v="1395"/>
    <x v="3"/>
    <n v="5"/>
    <x v="9"/>
    <x v="2"/>
  </r>
  <r>
    <n v="12810073"/>
    <s v="2010 Toyota Kluger KX-S (4X4) GSU45R MY11 Upgrade"/>
    <n v="19990"/>
    <x v="0"/>
    <s v="Kluger"/>
    <s v="KX-S (4X4)"/>
    <s v="GSU45R MY11 Upgrade"/>
    <x v="0"/>
    <n v="204048"/>
    <x v="0"/>
    <x v="0"/>
    <x v="0"/>
    <s v=" Used"/>
    <n v="3456"/>
    <x v="2"/>
    <n v="7"/>
    <x v="0"/>
    <x v="2"/>
  </r>
  <r>
    <n v="12810091"/>
    <s v="2022 Renault Captur Life XJB MY22"/>
    <n v="35399"/>
    <x v="16"/>
    <s v="Captur"/>
    <s v="Life"/>
    <s v="XJB MY22"/>
    <x v="16"/>
    <n v="11"/>
    <x v="0"/>
    <x v="0"/>
    <x v="2"/>
    <s v=" New In Stock"/>
    <n v="1332"/>
    <x v="2"/>
    <n v="4"/>
    <x v="16"/>
    <x v="2"/>
  </r>
  <r>
    <n v="12810096"/>
    <s v="2019 Toyota Hilux SR5 (4X4) GUN126R MY19"/>
    <n v="62990"/>
    <x v="0"/>
    <s v="Hilux"/>
    <s v="SR5 (4X4)"/>
    <s v="GUN126R MY19"/>
    <x v="13"/>
    <n v="62032"/>
    <x v="16"/>
    <x v="0"/>
    <x v="1"/>
    <s v=" Used"/>
    <n v="2753"/>
    <x v="5"/>
    <n v="5"/>
    <x v="13"/>
    <x v="1"/>
  </r>
  <r>
    <n v="12810097"/>
    <s v="2017 Subaru Outback 2.0D MY17"/>
    <n v="31990"/>
    <x v="12"/>
    <s v="Outback"/>
    <s v="2.0D"/>
    <s v="MY17"/>
    <x v="3"/>
    <n v="75739"/>
    <x v="0"/>
    <x v="0"/>
    <x v="1"/>
    <s v=" Used"/>
    <n v="1998"/>
    <x v="5"/>
    <n v="5"/>
    <x v="3"/>
    <x v="2"/>
  </r>
  <r>
    <n v="12810136"/>
    <s v="2011 Honda CR-V (4X4) Sport MY10"/>
    <n v="8850"/>
    <x v="19"/>
    <s v="CR-V"/>
    <s v="(4X4) Sport"/>
    <s v="MY10"/>
    <x v="4"/>
    <n v="256581"/>
    <x v="0"/>
    <x v="0"/>
    <x v="0"/>
    <s v=" Used"/>
    <n v="2354"/>
    <x v="0"/>
    <n v="5"/>
    <x v="4"/>
    <x v="0"/>
  </r>
  <r>
    <n v="12810153"/>
    <s v="2018 Ford Ranger XLT 3.2 (4X4) PX Mkii MY18"/>
    <n v="44999"/>
    <x v="4"/>
    <s v="Ranger"/>
    <s v="XLT 3.2 (4X4)"/>
    <s v="PX Mkii MY18"/>
    <x v="15"/>
    <n v="77268"/>
    <x v="19"/>
    <x v="0"/>
    <x v="1"/>
    <s v=" Used"/>
    <n v="3198"/>
    <x v="5"/>
    <n v="5"/>
    <x v="15"/>
    <x v="1"/>
  </r>
  <r>
    <n v="12810154"/>
    <s v="2015 Honda CR-V VTI (4X2) 30 Series 2"/>
    <n v="18099"/>
    <x v="19"/>
    <s v="CR-V"/>
    <s v="VTI (4X2)"/>
    <s v="30 Series 2"/>
    <x v="7"/>
    <n v="107493"/>
    <x v="0"/>
    <x v="1"/>
    <x v="0"/>
    <s v=" Used"/>
    <n v="1997"/>
    <x v="2"/>
    <n v="5"/>
    <x v="7"/>
    <x v="2"/>
  </r>
  <r>
    <n v="12810155"/>
    <s v="2003 Hyundai Elantra GL XD"/>
    <n v="6980"/>
    <x v="7"/>
    <s v="Elantra"/>
    <s v="GL"/>
    <s v="XD"/>
    <x v="6"/>
    <n v="190402"/>
    <x v="5"/>
    <x v="0"/>
    <x v="0"/>
    <s v=" Used"/>
    <n v="1795"/>
    <x v="2"/>
    <n v="5"/>
    <x v="6"/>
    <x v="0"/>
  </r>
  <r>
    <n v="12810168"/>
    <s v="2013 Jeep Wrangler Overland JK MY13"/>
    <n v="38990"/>
    <x v="18"/>
    <s v="Wrangler"/>
    <s v="Overland"/>
    <s v="JK MY13"/>
    <x v="8"/>
    <n v="108092"/>
    <x v="25"/>
    <x v="0"/>
    <x v="0"/>
    <s v=" Used"/>
    <n v="3604"/>
    <x v="2"/>
    <n v="4"/>
    <x v="8"/>
    <x v="2"/>
  </r>
  <r>
    <n v="12810173"/>
    <s v="2013 Nissan Pathfinder ST (4X4) R52"/>
    <n v="19990"/>
    <x v="3"/>
    <s v="Pathfinder"/>
    <s v="ST (4X4)"/>
    <s v="R52"/>
    <x v="8"/>
    <n v="105643"/>
    <x v="0"/>
    <x v="0"/>
    <x v="2"/>
    <s v=" Used"/>
    <n v="3498"/>
    <x v="3"/>
    <n v="7"/>
    <x v="8"/>
    <x v="2"/>
  </r>
  <r>
    <n v="12810179"/>
    <s v="2018 Ford Everest Trend (4WD 7 Seat) UA II MY19"/>
    <n v="51990"/>
    <x v="4"/>
    <s v="Everest"/>
    <s v="Trend (4WD 7 Seat)"/>
    <s v="UA II MY19"/>
    <x v="15"/>
    <n v="110006"/>
    <x v="0"/>
    <x v="0"/>
    <x v="1"/>
    <s v=" Used"/>
    <n v="1996"/>
    <x v="2"/>
    <n v="7"/>
    <x v="15"/>
    <x v="1"/>
  </r>
  <r>
    <n v="12810201"/>
    <s v="2015 Mitsubishi Outlander Exceed (4X4) ZK MY16"/>
    <n v="21800"/>
    <x v="13"/>
    <s v="Outlander"/>
    <s v="Exceed (4X4)"/>
    <s v="ZK MY16"/>
    <x v="7"/>
    <n v="174099"/>
    <x v="0"/>
    <x v="0"/>
    <x v="1"/>
    <s v=" Used"/>
    <n v="2268"/>
    <x v="22"/>
    <n v="7"/>
    <x v="7"/>
    <x v="2"/>
  </r>
  <r>
    <n v="12810204"/>
    <s v="2018 Mercedes-Benz GLC250 D 253 MY18"/>
    <n v="68990"/>
    <x v="1"/>
    <s v="GLC250"/>
    <s v="D"/>
    <s v="253 MY18"/>
    <x v="15"/>
    <n v="52569"/>
    <x v="0"/>
    <x v="0"/>
    <x v="1"/>
    <s v=" Used"/>
    <n v="2143"/>
    <x v="0"/>
    <n v="5"/>
    <x v="15"/>
    <x v="1"/>
  </r>
  <r>
    <n v="12810212"/>
    <s v="2013 Honda Jazz Vibe GE MY12"/>
    <n v="12913"/>
    <x v="19"/>
    <s v="Jazz"/>
    <s v="Vibe"/>
    <s v="GE MY12"/>
    <x v="8"/>
    <n v="85568"/>
    <x v="5"/>
    <x v="1"/>
    <x v="0"/>
    <s v=" Used"/>
    <n v="1339"/>
    <x v="2"/>
    <n v="5"/>
    <x v="8"/>
    <x v="2"/>
  </r>
  <r>
    <n v="12810214"/>
    <s v="2018 Isuzu D-MAX SX HI-Ride (4X2) TF MY17"/>
    <n v="29913"/>
    <x v="6"/>
    <s v="D-MAX"/>
    <s v="SX HI-Ride (4X2)"/>
    <s v="TF MY17"/>
    <x v="15"/>
    <n v="161187"/>
    <x v="27"/>
    <x v="0"/>
    <x v="1"/>
    <s v=" Used"/>
    <n v="2999"/>
    <x v="2"/>
    <n v="5"/>
    <x v="15"/>
    <x v="2"/>
  </r>
  <r>
    <n v="12810215"/>
    <s v="2013 Nissan Navara ST-R (4X4) D22 Series 5"/>
    <n v="17913"/>
    <x v="3"/>
    <s v="Navara"/>
    <s v="ST-R (4X4)"/>
    <s v="D22 Series 5"/>
    <x v="8"/>
    <n v="177798"/>
    <x v="15"/>
    <x v="1"/>
    <x v="1"/>
    <s v=" Used"/>
    <n v="2488"/>
    <x v="2"/>
    <n v="5"/>
    <x v="8"/>
    <x v="2"/>
  </r>
  <r>
    <n v="12810219"/>
    <s v="2011 Nissan Navara ST-R (4X4) D22 Series 5"/>
    <n v="20888"/>
    <x v="3"/>
    <s v="Navara"/>
    <s v="ST-R (4X4)"/>
    <s v="D22 Series 5"/>
    <x v="4"/>
    <n v="118617"/>
    <x v="15"/>
    <x v="1"/>
    <x v="1"/>
    <s v=" Used"/>
    <n v="2488"/>
    <x v="2"/>
    <n v="5"/>
    <x v="4"/>
    <x v="2"/>
  </r>
  <r>
    <n v="12810234"/>
    <s v="2013 Kia Cerato S YD MY14"/>
    <n v="12996"/>
    <x v="14"/>
    <s v="Cerato"/>
    <s v="S"/>
    <s v="YD MY14"/>
    <x v="8"/>
    <n v="147484"/>
    <x v="5"/>
    <x v="0"/>
    <x v="0"/>
    <s v=" Used"/>
    <n v="1797"/>
    <x v="5"/>
    <n v="5"/>
    <x v="8"/>
    <x v="2"/>
  </r>
  <r>
    <n v="12810236"/>
    <s v="2013 Mazda 6 Atenza 6C"/>
    <n v="19922"/>
    <x v="10"/>
    <n v="6"/>
    <s v="Atenza"/>
    <s v="6C"/>
    <x v="8"/>
    <n v="121787"/>
    <x v="3"/>
    <x v="0"/>
    <x v="0"/>
    <s v=" Used"/>
    <n v="2488"/>
    <x v="6"/>
    <n v="5"/>
    <x v="8"/>
    <x v="2"/>
  </r>
  <r>
    <n v="12810237"/>
    <s v="2008 Mitsubishi Lancer VR CJ MY09"/>
    <n v="9991"/>
    <x v="13"/>
    <s v="Lancer"/>
    <s v="VR"/>
    <s v="CJ MY09"/>
    <x v="19"/>
    <n v="133318"/>
    <x v="3"/>
    <x v="0"/>
    <x v="0"/>
    <s v=" Used"/>
    <n v="1998"/>
    <x v="5"/>
    <n v="5"/>
    <x v="19"/>
    <x v="0"/>
  </r>
  <r>
    <n v="12810238"/>
    <s v="2015 Hyundai Tucson Active X (fwd) TL"/>
    <n v="21992"/>
    <x v="7"/>
    <s v="Tucson"/>
    <s v="Active X (fwd)"/>
    <s v="TL"/>
    <x v="7"/>
    <n v="121611"/>
    <x v="0"/>
    <x v="0"/>
    <x v="0"/>
    <s v=" Used"/>
    <n v="1999"/>
    <x v="0"/>
    <n v="5"/>
    <x v="7"/>
    <x v="2"/>
  </r>
  <r>
    <n v="12810239"/>
    <s v="2016 Toyota RAV4 GX (2WD) ZSA42R MY16"/>
    <n v="22992"/>
    <x v="0"/>
    <s v="RAV4"/>
    <s v="GX (2WD)"/>
    <s v="ZSA42R MY16"/>
    <x v="2"/>
    <n v="140241"/>
    <x v="0"/>
    <x v="0"/>
    <x v="0"/>
    <s v=" Used"/>
    <n v="1987"/>
    <x v="2"/>
    <n v="5"/>
    <x v="2"/>
    <x v="2"/>
  </r>
  <r>
    <n v="12810245"/>
    <s v="2015 Nissan X-Trail ST (4X4) T32"/>
    <n v="23999"/>
    <x v="3"/>
    <s v="X-Trail"/>
    <s v="ST (4X4)"/>
    <s v="T32"/>
    <x v="7"/>
    <n v="115137"/>
    <x v="0"/>
    <x v="0"/>
    <x v="0"/>
    <s v=" Used"/>
    <n v="2488"/>
    <x v="2"/>
    <n v="5"/>
    <x v="7"/>
    <x v="2"/>
  </r>
  <r>
    <n v="12810247"/>
    <s v="2014 Mazda 3 NEO BM"/>
    <n v="16990"/>
    <x v="10"/>
    <n v="3"/>
    <s v="NEO"/>
    <s v="BM"/>
    <x v="12"/>
    <n v="164149"/>
    <x v="3"/>
    <x v="0"/>
    <x v="0"/>
    <s v=" Used"/>
    <n v="1998"/>
    <x v="6"/>
    <n v="5"/>
    <x v="12"/>
    <x v="2"/>
  </r>
  <r>
    <n v="12810249"/>
    <s v="2010 Mitsubishi Pajero Activ NT MY10"/>
    <n v="12990"/>
    <x v="13"/>
    <s v="Pajero"/>
    <s v="Activ"/>
    <s v="NT MY10"/>
    <x v="0"/>
    <n v="430110"/>
    <x v="0"/>
    <x v="0"/>
    <x v="1"/>
    <s v=" Used"/>
    <n v="3200"/>
    <x v="1"/>
    <n v="7"/>
    <x v="0"/>
    <x v="2"/>
  </r>
  <r>
    <n v="12810250"/>
    <s v="2010 Hyundai I30 SX FD MY10"/>
    <n v="9990"/>
    <x v="7"/>
    <s v="I30"/>
    <s v="SX"/>
    <s v="FD MY10"/>
    <x v="0"/>
    <n v="114359"/>
    <x v="5"/>
    <x v="1"/>
    <x v="0"/>
    <s v=" Used"/>
    <n v="1975"/>
    <x v="6"/>
    <n v="5"/>
    <x v="0"/>
    <x v="0"/>
  </r>
  <r>
    <n v="12810252"/>
    <s v="2012 Holden Commodore Omega VE II MY12"/>
    <n v="14990"/>
    <x v="2"/>
    <s v="Commodore"/>
    <s v="Omega"/>
    <s v="VE II MY12"/>
    <x v="11"/>
    <n v="149106"/>
    <x v="3"/>
    <x v="0"/>
    <x v="0"/>
    <s v=" Used"/>
    <n v="2997"/>
    <x v="6"/>
    <n v="5"/>
    <x v="11"/>
    <x v="2"/>
  </r>
  <r>
    <n v="12810254"/>
    <s v="2018 BMW M2 Competition F87 MY19"/>
    <n v="79670"/>
    <x v="5"/>
    <s v="M2"/>
    <s v="Competition"/>
    <s v="F87 MY19"/>
    <x v="15"/>
    <n v="68742"/>
    <x v="20"/>
    <x v="0"/>
    <x v="2"/>
    <s v=" Used"/>
    <n v="2979"/>
    <x v="2"/>
    <n v="4"/>
    <x v="15"/>
    <x v="1"/>
  </r>
  <r>
    <n v="12810264"/>
    <s v="2013 Ford Ranger XL 2.2 (4X4) PX"/>
    <n v="27990"/>
    <x v="4"/>
    <s v="Ranger"/>
    <s v="XL 2.2 (4X4)"/>
    <s v="PX"/>
    <x v="8"/>
    <n v="164853"/>
    <x v="27"/>
    <x v="0"/>
    <x v="1"/>
    <s v=" Used"/>
    <n v="2198"/>
    <x v="2"/>
    <n v="5"/>
    <x v="8"/>
    <x v="2"/>
  </r>
  <r>
    <n v="12810266"/>
    <s v="2010 Ford Mondeo LX MC"/>
    <n v="4490"/>
    <x v="4"/>
    <s v="Mondeo"/>
    <s v="LX"/>
    <s v="MC"/>
    <x v="0"/>
    <n v="177627"/>
    <x v="5"/>
    <x v="0"/>
    <x v="0"/>
    <s v=" Used"/>
    <n v="2261"/>
    <x v="1"/>
    <n v="5"/>
    <x v="0"/>
    <x v="0"/>
  </r>
  <r>
    <n v="12810268"/>
    <s v="2017 Mazda MX-5 RF GT K MY17"/>
    <n v="33830"/>
    <x v="10"/>
    <s v="MX-5"/>
    <s v="RF GT"/>
    <s v="K MY17"/>
    <x v="3"/>
    <n v="59059"/>
    <x v="14"/>
    <x v="1"/>
    <x v="2"/>
    <s v=" Used"/>
    <n v="1998"/>
    <x v="6"/>
    <n v="2"/>
    <x v="3"/>
    <x v="2"/>
  </r>
  <r>
    <n v="12810269"/>
    <s v="2021 Nissan Navara ST-X (4X4) Cloth/NO Sunroof D23 MY21.5"/>
    <n v="59920"/>
    <x v="3"/>
    <s v="Navara"/>
    <s v="ST-X (4X4) Cloth/NO Sunroof"/>
    <s v="D23 MY21.5"/>
    <x v="1"/>
    <n v="13805"/>
    <x v="15"/>
    <x v="0"/>
    <x v="1"/>
    <s v=" Used"/>
    <n v="2298"/>
    <x v="2"/>
    <n v="5"/>
    <x v="1"/>
    <x v="1"/>
  </r>
  <r>
    <n v="12810271"/>
    <s v="2018 Holden Colorado LS (4X4) RG MY19"/>
    <n v="38520"/>
    <x v="2"/>
    <s v="Colorado"/>
    <s v="LS (4X4)"/>
    <s v="RG MY19"/>
    <x v="15"/>
    <n v="85188"/>
    <x v="12"/>
    <x v="0"/>
    <x v="1"/>
    <s v=" Used"/>
    <n v="2776"/>
    <x v="2"/>
    <n v="5"/>
    <x v="15"/>
    <x v="2"/>
  </r>
  <r>
    <n v="12810272"/>
    <s v="2013 Ford Territory TS (rwd) SZ"/>
    <n v="16999"/>
    <x v="4"/>
    <s v="Territory"/>
    <s v="TS (rwd)"/>
    <s v="SZ"/>
    <x v="8"/>
    <n v="196469"/>
    <x v="0"/>
    <x v="0"/>
    <x v="1"/>
    <s v=" Used"/>
    <n v="2720"/>
    <x v="5"/>
    <n v="7"/>
    <x v="8"/>
    <x v="2"/>
  </r>
  <r>
    <n v="12810283"/>
    <s v="2021 Toyota Landcruiser LC200 GXL (4X4) VDJ200R"/>
    <n v="110000"/>
    <x v="0"/>
    <s v="Landcruiser"/>
    <s v="LC200 GXL (4X4)"/>
    <s v="VDJ200R"/>
    <x v="1"/>
    <n v="11281"/>
    <x v="0"/>
    <x v="0"/>
    <x v="1"/>
    <s v=" Used"/>
    <n v="4461"/>
    <x v="5"/>
    <n v="8"/>
    <x v="1"/>
    <x v="1"/>
  </r>
  <r>
    <n v="12810294"/>
    <s v="2009 Mitsubishi Express SWB SJ MY09"/>
    <n v="8995"/>
    <x v="13"/>
    <s v="Express"/>
    <s v="SWB"/>
    <s v="SJ MY09"/>
    <x v="10"/>
    <n v="275873"/>
    <x v="6"/>
    <x v="1"/>
    <x v="0"/>
    <s v=" Used"/>
    <n v="2351"/>
    <x v="2"/>
    <n v="2"/>
    <x v="10"/>
    <x v="0"/>
  </r>
  <r>
    <n v="12810299"/>
    <s v="2013 Ford Focus Sport LW MK2"/>
    <n v="14950"/>
    <x v="4"/>
    <s v="Focus"/>
    <s v="Sport"/>
    <s v="LW MK2"/>
    <x v="8"/>
    <n v="100619"/>
    <x v="5"/>
    <x v="1"/>
    <x v="0"/>
    <s v=" Used"/>
    <n v="1999"/>
    <x v="1"/>
    <n v="5"/>
    <x v="8"/>
    <x v="2"/>
  </r>
  <r>
    <n v="12810301"/>
    <s v="2013 Volkswagen Tiguan 155 TSI (4X4) 5NC MY14"/>
    <n v="21950"/>
    <x v="8"/>
    <s v="Tiguan"/>
    <s v="155 TSI (4X4)"/>
    <s v="5NC MY14"/>
    <x v="8"/>
    <n v="77614"/>
    <x v="0"/>
    <x v="0"/>
    <x v="2"/>
    <s v=" Used"/>
    <n v="1984"/>
    <x v="3"/>
    <n v="5"/>
    <x v="8"/>
    <x v="2"/>
  </r>
  <r>
    <n v="12810302"/>
    <s v="2016 Holden Colorado LS-X (4X4) RG MY16"/>
    <n v="29990"/>
    <x v="2"/>
    <s v="Colorado"/>
    <s v="LS-X (4X4)"/>
    <s v="RG MY16"/>
    <x v="2"/>
    <n v="198039"/>
    <x v="12"/>
    <x v="1"/>
    <x v="1"/>
    <s v=" Used"/>
    <n v="2776"/>
    <x v="2"/>
    <n v="5"/>
    <x v="2"/>
    <x v="2"/>
  </r>
  <r>
    <n v="12810313"/>
    <s v="2016 Ford Ranger XLT 3.2 (4X4) PX Mkii"/>
    <n v="44888"/>
    <x v="4"/>
    <s v="Ranger"/>
    <s v="XLT 3.2 (4X4)"/>
    <s v="PX Mkii"/>
    <x v="2"/>
    <n v="47407"/>
    <x v="35"/>
    <x v="0"/>
    <x v="1"/>
    <s v=" Used"/>
    <n v="3198"/>
    <x v="2"/>
    <n v="4"/>
    <x v="2"/>
    <x v="1"/>
  </r>
  <r>
    <n v="12810314"/>
    <s v="2017 Ford Ranger XLT 3.2 (4X4) PX Mkii MY17"/>
    <n v="38990"/>
    <x v="4"/>
    <s v="Ranger"/>
    <s v="XLT 3.2 (4X4)"/>
    <s v="PX Mkii MY17"/>
    <x v="3"/>
    <n v="166501"/>
    <x v="19"/>
    <x v="0"/>
    <x v="1"/>
    <s v=" Used"/>
    <n v="3198"/>
    <x v="0"/>
    <n v="5"/>
    <x v="3"/>
    <x v="2"/>
  </r>
  <r>
    <n v="12810315"/>
    <s v="2004 Toyota Landcruiser Prado Grande (4X4) GRJ120R"/>
    <n v="17890"/>
    <x v="0"/>
    <s v="Landcruiser Prado"/>
    <s v="Grande (4X4)"/>
    <s v="GRJ120R"/>
    <x v="14"/>
    <n v="298000"/>
    <x v="0"/>
    <x v="0"/>
    <x v="0"/>
    <s v=" Used"/>
    <n v="3955"/>
    <x v="2"/>
    <n v="8"/>
    <x v="14"/>
    <x v="2"/>
  </r>
  <r>
    <n v="12810322"/>
    <s v="2016 Toyota 86 GTS ZN6 MY15"/>
    <n v="34990"/>
    <x v="0"/>
    <n v="86"/>
    <s v="GTS"/>
    <s v="ZN6 MY15"/>
    <x v="2"/>
    <n v="53420"/>
    <x v="20"/>
    <x v="0"/>
    <x v="2"/>
    <s v=" Used"/>
    <n v="1998"/>
    <x v="5"/>
    <n v="4"/>
    <x v="2"/>
    <x v="2"/>
  </r>
  <r>
    <n v="12810329"/>
    <s v="2013 Isuzu D-MAX SX HI-Ride (4X2) TF MY12"/>
    <n v="29999"/>
    <x v="6"/>
    <s v="D-MAX"/>
    <s v="SX HI-Ride (4X2)"/>
    <s v="TF MY12"/>
    <x v="8"/>
    <n v="93975"/>
    <x v="10"/>
    <x v="0"/>
    <x v="1"/>
    <s v=" Used"/>
    <n v="2999"/>
    <x v="2"/>
    <n v="5"/>
    <x v="8"/>
    <x v="2"/>
  </r>
  <r>
    <n v="12810343"/>
    <s v="2013 Porsche 911 Carrera S 991 MY13"/>
    <n v="194900"/>
    <x v="17"/>
    <n v="911"/>
    <s v="Carrera S"/>
    <s v="991 MY13"/>
    <x v="8"/>
    <n v="34744"/>
    <x v="20"/>
    <x v="1"/>
    <x v="2"/>
    <s v=" Used"/>
    <n v="3824"/>
    <x v="3"/>
    <n v="4"/>
    <x v="8"/>
    <x v="1"/>
  </r>
  <r>
    <n v="12810344"/>
    <s v="2012 Mercedes-Benz B200 CDI BE 246 MY13"/>
    <n v="18950"/>
    <x v="1"/>
    <s v="B200"/>
    <s v="CDI BE"/>
    <s v="246 MY13"/>
    <x v="11"/>
    <n v="102055"/>
    <x v="5"/>
    <x v="0"/>
    <x v="1"/>
    <s v=" Used"/>
    <n v="1796"/>
    <x v="3"/>
    <n v="5"/>
    <x v="11"/>
    <x v="2"/>
  </r>
  <r>
    <n v="12810355"/>
    <s v="1989 Toyota Landcruiser (4X4) HJ75RP"/>
    <n v="38913"/>
    <x v="0"/>
    <s v="Landcruiser"/>
    <s v="(4X4)"/>
    <s v="HJ75RP"/>
    <x v="31"/>
    <n v="132918"/>
    <x v="4"/>
    <x v="1"/>
    <x v="1"/>
    <s v=" Used"/>
    <n v="3980"/>
    <x v="2"/>
    <n v="3"/>
    <x v="31"/>
    <x v="2"/>
  </r>
  <r>
    <n v="12810374"/>
    <s v="2016 Volkswagen Caddy Maxi Crewvan TSI220 2K MY17"/>
    <n v="33990"/>
    <x v="8"/>
    <s v="Caddy"/>
    <s v="Maxi Crewvan TSI220"/>
    <s v="2K MY17"/>
    <x v="2"/>
    <n v="68721"/>
    <x v="6"/>
    <x v="0"/>
    <x v="2"/>
    <s v=" Used"/>
    <n v="1395"/>
    <x v="2"/>
    <n v="5"/>
    <x v="2"/>
    <x v="2"/>
  </r>
  <r>
    <n v="12810386"/>
    <s v="2017 Volkswagen Tiguan 132 TSI Comfortline 5NA"/>
    <n v="37990"/>
    <x v="8"/>
    <s v="Tiguan"/>
    <s v="132 TSI Comfortline"/>
    <s v="5NA"/>
    <x v="3"/>
    <n v="54657"/>
    <x v="0"/>
    <x v="0"/>
    <x v="2"/>
    <s v=" Used"/>
    <n v="1984"/>
    <x v="2"/>
    <n v="5"/>
    <x v="3"/>
    <x v="2"/>
  </r>
  <r>
    <n v="12810395"/>
    <s v="2019 Toyota Camry Ascent Sport ASV70R MY19"/>
    <n v="32990"/>
    <x v="0"/>
    <s v="Camry"/>
    <s v="Ascent Sport"/>
    <s v="ASV70R MY19"/>
    <x v="13"/>
    <n v="38953"/>
    <x v="3"/>
    <x v="0"/>
    <x v="0"/>
    <s v=" Used"/>
    <n v="2494"/>
    <x v="3"/>
    <n v="5"/>
    <x v="13"/>
    <x v="2"/>
  </r>
  <r>
    <n v="12810410"/>
    <s v="2022 GWM Haval H6 Ultra AWD B01"/>
    <n v="43490"/>
    <x v="47"/>
    <s v="Haval H6"/>
    <s v="Ultra AWD"/>
    <s v="B01"/>
    <x v="16"/>
    <n v="10"/>
    <x v="0"/>
    <x v="0"/>
    <x v="2"/>
    <s v=" New In Stock"/>
    <n v="1998"/>
    <x v="0"/>
    <n v="5"/>
    <x v="16"/>
    <x v="1"/>
  </r>
  <r>
    <n v="12810411"/>
    <s v="2022 GWM Haval H6 Ultra AWD B01"/>
    <n v="43490"/>
    <x v="47"/>
    <s v="Haval H6"/>
    <s v="Ultra AWD"/>
    <s v="B01"/>
    <x v="16"/>
    <n v="10"/>
    <x v="0"/>
    <x v="0"/>
    <x v="2"/>
    <s v=" New In Stock"/>
    <n v="1998"/>
    <x v="1"/>
    <n v="5"/>
    <x v="16"/>
    <x v="1"/>
  </r>
  <r>
    <n v="12810412"/>
    <s v="2022 GWM Haval H6 Ultra AWD B01"/>
    <n v="43490"/>
    <x v="47"/>
    <s v="Haval H6"/>
    <s v="Ultra AWD"/>
    <s v="B01"/>
    <x v="16"/>
    <n v="10"/>
    <x v="0"/>
    <x v="0"/>
    <x v="2"/>
    <s v=" New In Stock"/>
    <n v="1998"/>
    <x v="3"/>
    <n v="5"/>
    <x v="16"/>
    <x v="1"/>
  </r>
  <r>
    <n v="12810429"/>
    <s v="2021 Volkswagen Golf GTI Mark 8 MY21"/>
    <n v="59882"/>
    <x v="8"/>
    <s v="Golf"/>
    <s v="GTI"/>
    <s v="Mark 8 MY21"/>
    <x v="1"/>
    <n v="22681"/>
    <x v="5"/>
    <x v="0"/>
    <x v="2"/>
    <s v=" Used"/>
    <n v="1984"/>
    <x v="3"/>
    <n v="5"/>
    <x v="1"/>
    <x v="1"/>
  </r>
  <r>
    <n v="12810451"/>
    <s v="2021 MG MG3 Auto Core SZP1 MY21"/>
    <n v="16990"/>
    <x v="23"/>
    <s v="MG3 Auto"/>
    <s v="Core"/>
    <s v="SZP1 MY21"/>
    <x v="1"/>
    <n v="14421"/>
    <x v="5"/>
    <x v="0"/>
    <x v="2"/>
    <s v=" Used"/>
    <n v="1498"/>
    <x v="2"/>
    <n v="5"/>
    <x v="1"/>
    <x v="2"/>
  </r>
  <r>
    <n v="12810452"/>
    <s v="2018 Nissan X-Trail ST-L (2WD) T32 Series 2"/>
    <n v="31990"/>
    <x v="3"/>
    <s v="X-Trail"/>
    <s v="ST-L (2WD)"/>
    <s v="T32 Series 2"/>
    <x v="15"/>
    <n v="62291"/>
    <x v="0"/>
    <x v="0"/>
    <x v="0"/>
    <s v=" Used"/>
    <n v="2488"/>
    <x v="2"/>
    <n v="5"/>
    <x v="15"/>
    <x v="2"/>
  </r>
  <r>
    <n v="12810453"/>
    <s v="2017 Nissan X-Trail ST-L (2WD) T32 Series 2"/>
    <n v="27990"/>
    <x v="3"/>
    <s v="X-Trail"/>
    <s v="ST-L (2WD)"/>
    <s v="T32 Series 2"/>
    <x v="3"/>
    <n v="87213"/>
    <x v="0"/>
    <x v="0"/>
    <x v="0"/>
    <s v=" Used"/>
    <n v="2488"/>
    <x v="0"/>
    <n v="5"/>
    <x v="3"/>
    <x v="2"/>
  </r>
  <r>
    <n v="12810454"/>
    <s v="2019 Kia RIO GT-Line YB MY19"/>
    <n v="24990"/>
    <x v="14"/>
    <s v="RIO"/>
    <s v="GT-Line"/>
    <s v="YB MY19"/>
    <x v="13"/>
    <n v="52284"/>
    <x v="5"/>
    <x v="0"/>
    <x v="0"/>
    <s v=" Used"/>
    <n v="998"/>
    <x v="23"/>
    <n v="5"/>
    <x v="13"/>
    <x v="2"/>
  </r>
  <r>
    <n v="12810467"/>
    <s v="2019 Toyota Landcruiser Prado GXL (4X4) GDJ150R MY18"/>
    <n v="67990"/>
    <x v="0"/>
    <s v="Landcruiser Prado"/>
    <s v="GXL (4X4)"/>
    <s v="GDJ150R MY18"/>
    <x v="13"/>
    <n v="74988"/>
    <x v="0"/>
    <x v="0"/>
    <x v="1"/>
    <s v=" Used"/>
    <n v="2755"/>
    <x v="2"/>
    <n v="7"/>
    <x v="13"/>
    <x v="1"/>
  </r>
  <r>
    <n v="12810476"/>
    <s v="2016 Volkswagen Tiguan 140 TDI Highline 5NA"/>
    <n v="37888"/>
    <x v="8"/>
    <s v="Tiguan"/>
    <s v="140 TDI Highline"/>
    <s v="5NA"/>
    <x v="2"/>
    <n v="83894"/>
    <x v="0"/>
    <x v="0"/>
    <x v="1"/>
    <s v=" Used"/>
    <n v="1968"/>
    <x v="3"/>
    <n v="5"/>
    <x v="2"/>
    <x v="2"/>
  </r>
  <r>
    <n v="12810490"/>
    <s v="2017 Lexus RX350 F-Sport GGL25R MY17"/>
    <n v="55990"/>
    <x v="9"/>
    <s v="RX350"/>
    <s v="F-Sport"/>
    <s v="GGL25R MY17"/>
    <x v="3"/>
    <n v="134400"/>
    <x v="0"/>
    <x v="0"/>
    <x v="2"/>
    <s v=" Used"/>
    <n v="3456"/>
    <x v="5"/>
    <n v="5"/>
    <x v="3"/>
    <x v="1"/>
  </r>
  <r>
    <n v="12810497"/>
    <s v="2022 Mazda BT-50 SP (4X4) B30D"/>
    <n v="73288"/>
    <x v="10"/>
    <s v="BT-50"/>
    <s v="SP (4X4)"/>
    <s v="B30D"/>
    <x v="16"/>
    <n v="6"/>
    <x v="15"/>
    <x v="0"/>
    <x v="1"/>
    <s v=" New In Stock"/>
    <n v="2999"/>
    <x v="2"/>
    <n v="5"/>
    <x v="16"/>
    <x v="1"/>
  </r>
  <r>
    <n v="12810498"/>
    <s v="2022 Mazda BT-50 GT (4X4) B30D"/>
    <n v="66988"/>
    <x v="10"/>
    <s v="BT-50"/>
    <s v="GT (4X4)"/>
    <s v="B30D"/>
    <x v="16"/>
    <n v="7"/>
    <x v="15"/>
    <x v="0"/>
    <x v="1"/>
    <s v=" New In Stock"/>
    <n v="2999"/>
    <x v="0"/>
    <n v="5"/>
    <x v="16"/>
    <x v="1"/>
  </r>
  <r>
    <n v="12810500"/>
    <s v="2022 Mazda BT-50 SP (4X4) B30D"/>
    <n v="73688"/>
    <x v="10"/>
    <s v="BT-50"/>
    <s v="SP (4X4)"/>
    <s v="B30D"/>
    <x v="16"/>
    <n v="6"/>
    <x v="15"/>
    <x v="0"/>
    <x v="1"/>
    <s v=" New In Stock"/>
    <n v="2999"/>
    <x v="0"/>
    <n v="5"/>
    <x v="16"/>
    <x v="1"/>
  </r>
  <r>
    <n v="12810540"/>
    <s v="2018 Honda Odyssey VTI-L RC MY18"/>
    <n v="45990"/>
    <x v="19"/>
    <s v="Odyssey"/>
    <s v="VTI-L"/>
    <s v="RC MY18"/>
    <x v="15"/>
    <n v="48572"/>
    <x v="0"/>
    <x v="0"/>
    <x v="0"/>
    <s v=" Used"/>
    <n v="2356"/>
    <x v="3"/>
    <n v="7"/>
    <x v="15"/>
    <x v="1"/>
  </r>
  <r>
    <n v="12810545"/>
    <s v="2018 Ford Ranger XL 2.2 HI-Rider (4X2) (5 YR) PX Mkii MY18"/>
    <n v="33990"/>
    <x v="4"/>
    <s v="Ranger"/>
    <s v="XL 2.2 HI-Rider (4X2) (5 YR)"/>
    <s v="PX Mkii MY18"/>
    <x v="15"/>
    <n v="162753"/>
    <x v="12"/>
    <x v="0"/>
    <x v="1"/>
    <s v=" Used"/>
    <n v="2198"/>
    <x v="2"/>
    <n v="5"/>
    <x v="15"/>
    <x v="2"/>
  </r>
  <r>
    <n v="12810562"/>
    <s v="2010 Volvo XC90 3.2 Executive MY11"/>
    <n v="12995"/>
    <x v="21"/>
    <s v="XC90"/>
    <s v="3.2 Executive"/>
    <s v="MY11"/>
    <x v="0"/>
    <n v="230543"/>
    <x v="0"/>
    <x v="0"/>
    <x v="2"/>
    <s v=" Used"/>
    <n v="3194"/>
    <x v="22"/>
    <n v="7"/>
    <x v="0"/>
    <x v="2"/>
  </r>
  <r>
    <n v="12810568"/>
    <s v="2016 Ford Falcon XR6 FG X"/>
    <n v="37990"/>
    <x v="4"/>
    <s v="Falcon"/>
    <s v="XR6"/>
    <s v="FG X"/>
    <x v="2"/>
    <n v="66756"/>
    <x v="22"/>
    <x v="1"/>
    <x v="0"/>
    <s v=" Used"/>
    <n v="3984"/>
    <x v="2"/>
    <n v="2"/>
    <x v="2"/>
    <x v="2"/>
  </r>
  <r>
    <n v="12810569"/>
    <s v="2020 Mitsubishi Triton GLX (4X4) MR MY21"/>
    <n v="47990"/>
    <x v="13"/>
    <s v="Triton"/>
    <s v="GLX (4X4)"/>
    <s v="MR MY21"/>
    <x v="9"/>
    <n v="67957"/>
    <x v="16"/>
    <x v="0"/>
    <x v="1"/>
    <s v=" Used"/>
    <n v="2442"/>
    <x v="2"/>
    <n v="5"/>
    <x v="9"/>
    <x v="1"/>
  </r>
  <r>
    <n v="12810573"/>
    <s v="2012 Holden Colorado LT (4X4) RG"/>
    <n v="26999"/>
    <x v="2"/>
    <s v="Colorado"/>
    <s v="LT (4X4)"/>
    <s v="RG"/>
    <x v="11"/>
    <n v="158736"/>
    <x v="12"/>
    <x v="0"/>
    <x v="1"/>
    <s v=" Used"/>
    <n v="2776"/>
    <x v="6"/>
    <n v="5"/>
    <x v="11"/>
    <x v="2"/>
  </r>
  <r>
    <n v="12810577"/>
    <s v="2014 Mazda CX-9 Classic (fwd) MY14"/>
    <n v="21995"/>
    <x v="10"/>
    <s v="CX-9"/>
    <s v="Classic (fwd)"/>
    <s v="MY14"/>
    <x v="12"/>
    <n v="148821"/>
    <x v="0"/>
    <x v="0"/>
    <x v="0"/>
    <s v=" Used"/>
    <n v="3726"/>
    <x v="0"/>
    <n v="7"/>
    <x v="12"/>
    <x v="2"/>
  </r>
  <r>
    <n v="12810583"/>
    <s v="2017 Volkswagen Golf 110 TSI Trendline AU MY18"/>
    <n v="23925"/>
    <x v="8"/>
    <s v="Golf"/>
    <s v="110 TSI Trendline"/>
    <s v="AU MY18"/>
    <x v="3"/>
    <n v="54684"/>
    <x v="5"/>
    <x v="0"/>
    <x v="2"/>
    <s v=" Used"/>
    <n v="1395"/>
    <x v="5"/>
    <n v="5"/>
    <x v="3"/>
    <x v="2"/>
  </r>
  <r>
    <n v="12810586"/>
    <s v="2017 Mazda 3 Maxx BN MY17"/>
    <n v="24990"/>
    <x v="10"/>
    <n v="3"/>
    <s v="Maxx"/>
    <s v="BN MY17"/>
    <x v="3"/>
    <n v="104753"/>
    <x v="5"/>
    <x v="0"/>
    <x v="0"/>
    <s v=" Used"/>
    <n v="1998"/>
    <x v="2"/>
    <n v="5"/>
    <x v="3"/>
    <x v="2"/>
  </r>
  <r>
    <n v="12810587"/>
    <s v="2017 Mazda BT-50 XT (4X2) MY16"/>
    <n v="31990"/>
    <x v="10"/>
    <s v="BT-50"/>
    <s v="XT (4X2)"/>
    <s v="MY16"/>
    <x v="3"/>
    <n v="140665"/>
    <x v="19"/>
    <x v="0"/>
    <x v="1"/>
    <s v=" Used"/>
    <n v="3196"/>
    <x v="5"/>
    <n v="5"/>
    <x v="3"/>
    <x v="2"/>
  </r>
  <r>
    <n v="12810588"/>
    <s v="2016 Mitsubishi Triton GLX (4X4) MQ MY16"/>
    <n v="38990"/>
    <x v="13"/>
    <s v="Triton"/>
    <s v="GLX (4X4)"/>
    <s v="MQ MY16"/>
    <x v="2"/>
    <n v="158309"/>
    <x v="23"/>
    <x v="0"/>
    <x v="1"/>
    <s v=" Used"/>
    <n v="2440"/>
    <x v="1"/>
    <n v="5"/>
    <x v="2"/>
    <x v="2"/>
  </r>
  <r>
    <n v="12810591"/>
    <s v="2008 Holden Captiva SX (4X4) CG MY08"/>
    <n v="7990"/>
    <x v="2"/>
    <s v="Captiva"/>
    <s v="SX (4X4)"/>
    <s v="CG MY08"/>
    <x v="19"/>
    <n v="179500"/>
    <x v="0"/>
    <x v="1"/>
    <x v="1"/>
    <s v=" Used"/>
    <n v="1991"/>
    <x v="3"/>
    <n v="5"/>
    <x v="19"/>
    <x v="0"/>
  </r>
  <r>
    <n v="12810599"/>
    <s v="2019 Mitsubishi ASX ES (2WD) XC MY19"/>
    <n v="28888"/>
    <x v="13"/>
    <s v="ASX"/>
    <s v="ES (2WD)"/>
    <s v="XC MY19"/>
    <x v="13"/>
    <n v="38168"/>
    <x v="0"/>
    <x v="0"/>
    <x v="0"/>
    <s v=" Used"/>
    <n v="1998"/>
    <x v="0"/>
    <n v="5"/>
    <x v="13"/>
    <x v="2"/>
  </r>
  <r>
    <n v="12810600"/>
    <s v="2013 Kia Cerato S YD"/>
    <n v="13888"/>
    <x v="14"/>
    <s v="Cerato"/>
    <s v="S"/>
    <s v="YD"/>
    <x v="8"/>
    <n v="136225"/>
    <x v="3"/>
    <x v="0"/>
    <x v="0"/>
    <s v=" Used"/>
    <n v="1797"/>
    <x v="3"/>
    <n v="5"/>
    <x v="8"/>
    <x v="2"/>
  </r>
  <r>
    <n v="12810601"/>
    <s v="2019 Kia Sportage SI Premium (fwd) QL MY19"/>
    <n v="33888"/>
    <x v="14"/>
    <s v="Sportage"/>
    <s v="SI Premium (fwd)"/>
    <s v="QL MY19"/>
    <x v="13"/>
    <n v="17123"/>
    <x v="0"/>
    <x v="0"/>
    <x v="0"/>
    <s v=" Used"/>
    <n v="1999"/>
    <x v="3"/>
    <n v="5"/>
    <x v="13"/>
    <x v="2"/>
  </r>
  <r>
    <n v="12810609"/>
    <s v="2017 Toyota Camry Atara SX ASV50R MY16"/>
    <n v="28888"/>
    <x v="0"/>
    <s v="Camry"/>
    <s v="Atara SX"/>
    <s v="ASV50R MY16"/>
    <x v="3"/>
    <n v="36434"/>
    <x v="3"/>
    <x v="0"/>
    <x v="0"/>
    <s v=" Used"/>
    <n v="2494"/>
    <x v="6"/>
    <n v="5"/>
    <x v="3"/>
    <x v="2"/>
  </r>
  <r>
    <n v="12810637"/>
    <s v="2019 Audi Q5 50 TDI Quattro Sport FY MY19"/>
    <n v="71990"/>
    <x v="11"/>
    <s v="Q5"/>
    <s v="50 TDI Quattro Sport"/>
    <s v="FY MY19"/>
    <x v="13"/>
    <n v="36700"/>
    <x v="0"/>
    <x v="0"/>
    <x v="1"/>
    <s v=" Used"/>
    <n v="2967"/>
    <x v="1"/>
    <n v="5"/>
    <x v="13"/>
    <x v="1"/>
  </r>
  <r>
    <n v="12810639"/>
    <s v="2014 Toyota Aurion AT-X GSV50R"/>
    <n v="21990"/>
    <x v="0"/>
    <s v="Aurion"/>
    <s v="AT-X"/>
    <s v="GSV50R"/>
    <x v="12"/>
    <n v="63104"/>
    <x v="3"/>
    <x v="0"/>
    <x v="0"/>
    <s v=" Used"/>
    <n v="3456"/>
    <x v="5"/>
    <n v="5"/>
    <x v="12"/>
    <x v="2"/>
  </r>
  <r>
    <n v="12810644"/>
    <s v="2019 Volkswagen Passat 132 TSI Comfortline 3C MY19"/>
    <n v="33980"/>
    <x v="8"/>
    <s v="Passat"/>
    <s v="132 TSI Comfortline"/>
    <s v="3C MY19"/>
    <x v="13"/>
    <n v="51986"/>
    <x v="0"/>
    <x v="0"/>
    <x v="2"/>
    <s v=" Used"/>
    <n v="1798"/>
    <x v="0"/>
    <n v="5"/>
    <x v="13"/>
    <x v="2"/>
  </r>
  <r>
    <n v="12810645"/>
    <s v="2020 Kia Seltos Sport+ (fwd) MY20"/>
    <n v="34888"/>
    <x v="14"/>
    <s v="Seltos"/>
    <s v="Sport+ (fwd)"/>
    <s v="MY20"/>
    <x v="9"/>
    <n v="28884"/>
    <x v="0"/>
    <x v="0"/>
    <x v="0"/>
    <s v=" Used"/>
    <n v="1999"/>
    <x v="2"/>
    <n v="5"/>
    <x v="9"/>
    <x v="2"/>
  </r>
  <r>
    <n v="12810646"/>
    <s v="2016 Mitsubishi Outlander LS (4X2) ZK MY17"/>
    <n v="26987"/>
    <x v="13"/>
    <s v="Outlander"/>
    <s v="LS (4X2)"/>
    <s v="ZK MY17"/>
    <x v="2"/>
    <n v="105934"/>
    <x v="0"/>
    <x v="0"/>
    <x v="0"/>
    <s v=" Used"/>
    <n v="1998"/>
    <x v="2"/>
    <n v="7"/>
    <x v="2"/>
    <x v="2"/>
  </r>
  <r>
    <n v="12810687"/>
    <s v="2019 Volkswagen Passat 132 TSI Comfortline 3C MY19"/>
    <n v="28990"/>
    <x v="8"/>
    <s v="Passat"/>
    <s v="132 TSI Comfortline"/>
    <s v="3C MY19"/>
    <x v="13"/>
    <n v="71000"/>
    <x v="0"/>
    <x v="0"/>
    <x v="2"/>
    <s v=" Used"/>
    <n v="1798"/>
    <x v="2"/>
    <n v="5"/>
    <x v="13"/>
    <x v="2"/>
  </r>
  <r>
    <n v="12810688"/>
    <s v="2014 BMW X1 Sdrive 20I E84 MY14 Upgrade"/>
    <n v="27990"/>
    <x v="5"/>
    <s v="X1"/>
    <s v="Sdrive 20I"/>
    <s v="E84 MY14 Upgrade"/>
    <x v="12"/>
    <n v="53255"/>
    <x v="0"/>
    <x v="0"/>
    <x v="2"/>
    <s v=" Used"/>
    <n v="1997"/>
    <x v="2"/>
    <n v="5"/>
    <x v="12"/>
    <x v="2"/>
  </r>
  <r>
    <n v="12810690"/>
    <s v="2011 Holden Cruze CD JH"/>
    <n v="11990"/>
    <x v="2"/>
    <s v="Cruze"/>
    <s v="CD"/>
    <s v="JH"/>
    <x v="4"/>
    <n v="87095"/>
    <x v="3"/>
    <x v="0"/>
    <x v="0"/>
    <s v=" Used"/>
    <n v="1796"/>
    <x v="2"/>
    <n v="5"/>
    <x v="4"/>
    <x v="2"/>
  </r>
  <r>
    <n v="12810693"/>
    <s v="2020 Mitsubishi Eclipse Cross Black Edition (2WD) YA MY20"/>
    <n v="32987"/>
    <x v="13"/>
    <s v="Eclipse Cross"/>
    <s v="Black Edition (2WD)"/>
    <s v="YA MY20"/>
    <x v="9"/>
    <n v="34204"/>
    <x v="0"/>
    <x v="0"/>
    <x v="0"/>
    <s v=" Used"/>
    <n v="1499"/>
    <x v="6"/>
    <n v="5"/>
    <x v="9"/>
    <x v="2"/>
  </r>
  <r>
    <n v="12810710"/>
    <s v="2013 Jeep Grand Cherokee Overland (4X4) WK MY14"/>
    <n v="29950"/>
    <x v="18"/>
    <s v="Grand Cherokee"/>
    <s v="Overland (4X4)"/>
    <s v="WK MY14"/>
    <x v="8"/>
    <n v="143365"/>
    <x v="0"/>
    <x v="0"/>
    <x v="1"/>
    <s v=" Used"/>
    <n v="2987"/>
    <x v="2"/>
    <n v="5"/>
    <x v="8"/>
    <x v="2"/>
  </r>
  <r>
    <n v="12810714"/>
    <s v="2018 Mitsubishi Pajero Sport Exceed (4X4) 7 Seat MY18"/>
    <n v="47599"/>
    <x v="13"/>
    <s v="Pajero Sport"/>
    <s v="Exceed (4X4) 7 Seat"/>
    <s v="MY18"/>
    <x v="15"/>
    <n v="67495"/>
    <x v="0"/>
    <x v="0"/>
    <x v="1"/>
    <s v=" Used"/>
    <n v="2442"/>
    <x v="2"/>
    <n v="7"/>
    <x v="15"/>
    <x v="1"/>
  </r>
  <r>
    <n v="12810716"/>
    <s v="2022 Mazda CX-3 Maxx Sport (awd) CX3H"/>
    <n v="33383"/>
    <x v="10"/>
    <s v="CX-3"/>
    <s v="Maxx Sport (awd)"/>
    <s v="CX3H"/>
    <x v="16"/>
    <n v="10"/>
    <x v="0"/>
    <x v="0"/>
    <x v="0"/>
    <s v=" New In Stock"/>
    <n v="1998"/>
    <x v="2"/>
    <n v="5"/>
    <x v="16"/>
    <x v="2"/>
  </r>
  <r>
    <n v="12810719"/>
    <s v="2018 Mitsubishi ASX ES Adas ( 2WD) XC MY19"/>
    <n v="24800"/>
    <x v="13"/>
    <s v="ASX"/>
    <s v="ES Adas ( 2WD)"/>
    <s v="XC MY19"/>
    <x v="15"/>
    <n v="55640"/>
    <x v="0"/>
    <x v="0"/>
    <x v="0"/>
    <s v=" Used"/>
    <n v="1998"/>
    <x v="5"/>
    <n v="5"/>
    <x v="15"/>
    <x v="2"/>
  </r>
  <r>
    <n v="12810748"/>
    <s v="2008 Suzuki SX4 S GY"/>
    <n v="5777"/>
    <x v="24"/>
    <s v="SX4"/>
    <s v="S"/>
    <s v="GY"/>
    <x v="19"/>
    <n v="181929"/>
    <x v="3"/>
    <x v="1"/>
    <x v="0"/>
    <s v=" Used"/>
    <n v="1995"/>
    <x v="1"/>
    <n v="5"/>
    <x v="19"/>
    <x v="0"/>
  </r>
  <r>
    <n v="12810751"/>
    <s v="2007 Mazda 3 SP23 BK MY06 Upgrade"/>
    <n v="5500"/>
    <x v="10"/>
    <n v="3"/>
    <s v="SP23"/>
    <s v="BK MY06 Upgrade"/>
    <x v="18"/>
    <n v="268402"/>
    <x v="3"/>
    <x v="0"/>
    <x v="0"/>
    <s v=" Used"/>
    <n v="2261"/>
    <x v="5"/>
    <n v="5"/>
    <x v="18"/>
    <x v="0"/>
  </r>
  <r>
    <n v="12810776"/>
    <s v="2012 Great Wall X200 (4X4) CC6461KY MY11"/>
    <n v="8888"/>
    <x v="43"/>
    <s v="X200"/>
    <s v="(4X4)"/>
    <s v="CC6461KY MY11"/>
    <x v="11"/>
    <n v="117002"/>
    <x v="0"/>
    <x v="0"/>
    <x v="1"/>
    <s v=" Used"/>
    <n v="1996"/>
    <x v="2"/>
    <n v="5"/>
    <x v="11"/>
    <x v="0"/>
  </r>
  <r>
    <n v="12810788"/>
    <s v="2015 Subaru Impreza 2.0I (awd) MY15"/>
    <n v="14999"/>
    <x v="12"/>
    <s v="Impreza"/>
    <s v="2.0I (awd)"/>
    <s v="MY15"/>
    <x v="7"/>
    <n v="155266"/>
    <x v="5"/>
    <x v="0"/>
    <x v="0"/>
    <s v=" Used"/>
    <n v="1995"/>
    <x v="5"/>
    <n v="5"/>
    <x v="7"/>
    <x v="2"/>
  </r>
  <r>
    <n v="12810791"/>
    <s v="2018 Mitsubishi Triton Exceed (4X4) MQ MY18"/>
    <n v="39635"/>
    <x v="13"/>
    <s v="Triton"/>
    <s v="Exceed (4X4)"/>
    <s v="MQ MY18"/>
    <x v="15"/>
    <n v="182482"/>
    <x v="19"/>
    <x v="0"/>
    <x v="1"/>
    <s v=" Used"/>
    <n v="2440"/>
    <x v="2"/>
    <n v="5"/>
    <x v="15"/>
    <x v="2"/>
  </r>
  <r>
    <n v="12810794"/>
    <s v="2008 Subaru Liberty 2.5I MY08"/>
    <n v="11990"/>
    <x v="12"/>
    <s v="Liberty"/>
    <s v="2.5I"/>
    <s v="MY08"/>
    <x v="19"/>
    <n v="110257"/>
    <x v="3"/>
    <x v="0"/>
    <x v="0"/>
    <s v=" Used"/>
    <n v="2457"/>
    <x v="0"/>
    <n v="5"/>
    <x v="19"/>
    <x v="2"/>
  </r>
  <r>
    <n v="12810797"/>
    <s v="2012 Hyundai Elantra Active MD"/>
    <n v="11990"/>
    <x v="7"/>
    <s v="Elantra"/>
    <s v="Active"/>
    <s v="MD"/>
    <x v="11"/>
    <n v="196591"/>
    <x v="3"/>
    <x v="0"/>
    <x v="0"/>
    <s v=" Used"/>
    <n v="1796"/>
    <x v="3"/>
    <n v="5"/>
    <x v="11"/>
    <x v="2"/>
  </r>
  <r>
    <n v="12810805"/>
    <s v="2017 Mazda 3 Touring BN MY17"/>
    <n v="22500"/>
    <x v="10"/>
    <n v="3"/>
    <s v="Touring"/>
    <s v="BN MY17"/>
    <x v="3"/>
    <n v="66754"/>
    <x v="5"/>
    <x v="0"/>
    <x v="0"/>
    <s v=" Used"/>
    <n v="1998"/>
    <x v="6"/>
    <n v="5"/>
    <x v="3"/>
    <x v="2"/>
  </r>
  <r>
    <n v="12810812"/>
    <s v="2005 Ford F250 XLT (4X4) RN"/>
    <n v="84990"/>
    <x v="4"/>
    <s v="F250"/>
    <s v="XLT (4X4)"/>
    <s v="RN"/>
    <x v="5"/>
    <n v="324359"/>
    <x v="12"/>
    <x v="0"/>
    <x v="1"/>
    <s v=" Used"/>
    <n v="7300"/>
    <x v="0"/>
    <n v="5"/>
    <x v="5"/>
    <x v="1"/>
  </r>
  <r>
    <n v="12810816"/>
    <s v="2021 Toyota Kluger GX Hybrid AWD Axuh78R"/>
    <n v="61890"/>
    <x v="0"/>
    <s v="Kluger"/>
    <s v="GX Hybrid AWD"/>
    <s v="Axuh78R"/>
    <x v="1"/>
    <n v="26885"/>
    <x v="0"/>
    <x v="0"/>
    <x v="3"/>
    <s v=" Used"/>
    <n v="2487"/>
    <x v="5"/>
    <n v="7"/>
    <x v="1"/>
    <x v="1"/>
  </r>
  <r>
    <n v="12810830"/>
    <s v="2017 Hyundai Kona Highlander (awd) OS"/>
    <n v="32888"/>
    <x v="7"/>
    <s v="Kona"/>
    <s v="Highlander (awd)"/>
    <s v="OS"/>
    <x v="3"/>
    <n v="82235"/>
    <x v="0"/>
    <x v="0"/>
    <x v="0"/>
    <s v=" Used"/>
    <n v="1591"/>
    <x v="6"/>
    <n v="5"/>
    <x v="3"/>
    <x v="2"/>
  </r>
  <r>
    <n v="12810832"/>
    <s v="2016 Volkswagen Tiguan 132 TSI Comfortline 5NA"/>
    <n v="26800"/>
    <x v="8"/>
    <s v="Tiguan"/>
    <s v="132 TSI Comfortline"/>
    <s v="5NA"/>
    <x v="2"/>
    <n v="91944"/>
    <x v="0"/>
    <x v="0"/>
    <x v="2"/>
    <s v=" Used"/>
    <n v="1984"/>
    <x v="0"/>
    <n v="5"/>
    <x v="2"/>
    <x v="2"/>
  </r>
  <r>
    <n v="12810837"/>
    <s v="2013 Nissan Dualis ST (4X2) J10 MY13"/>
    <n v="16888"/>
    <x v="3"/>
    <s v="Dualis"/>
    <s v="ST (4X2)"/>
    <s v="J10 MY13"/>
    <x v="8"/>
    <n v="187804"/>
    <x v="0"/>
    <x v="0"/>
    <x v="0"/>
    <s v=" Used"/>
    <n v="1997"/>
    <x v="2"/>
    <n v="5"/>
    <x v="8"/>
    <x v="2"/>
  </r>
  <r>
    <n v="12810838"/>
    <s v="2013 Hyundai I30 Active GD"/>
    <n v="14888"/>
    <x v="7"/>
    <s v="I30"/>
    <s v="Active"/>
    <s v="GD"/>
    <x v="8"/>
    <n v="167127"/>
    <x v="5"/>
    <x v="1"/>
    <x v="0"/>
    <s v=" Used"/>
    <n v="1797"/>
    <x v="1"/>
    <n v="5"/>
    <x v="8"/>
    <x v="2"/>
  </r>
  <r>
    <n v="12810843"/>
    <s v="2017 Mitsubishi Triton GLX Plus (4X4) MQ MY17"/>
    <n v="39888"/>
    <x v="13"/>
    <s v="Triton"/>
    <s v="GLX Plus (4X4)"/>
    <s v="MQ MY17"/>
    <x v="3"/>
    <n v="90165"/>
    <x v="19"/>
    <x v="0"/>
    <x v="1"/>
    <s v=" Used"/>
    <n v="2440"/>
    <x v="2"/>
    <n v="5"/>
    <x v="3"/>
    <x v="2"/>
  </r>
  <r>
    <n v="12810844"/>
    <s v="2017 Mitsubishi Triton GLX (4X4) MQ MY17"/>
    <n v="34888"/>
    <x v="13"/>
    <s v="Triton"/>
    <s v="GLX (4X4)"/>
    <s v="MQ MY17"/>
    <x v="3"/>
    <n v="99613"/>
    <x v="19"/>
    <x v="0"/>
    <x v="1"/>
    <s v=" Used"/>
    <n v="2440"/>
    <x v="2"/>
    <n v="5"/>
    <x v="3"/>
    <x v="2"/>
  </r>
  <r>
    <n v="12810845"/>
    <s v="2016 Mitsubishi Triton GLX MQ MY17"/>
    <n v="23888"/>
    <x v="13"/>
    <s v="Triton"/>
    <s v="GLX"/>
    <s v="MQ MY17"/>
    <x v="2"/>
    <n v="155671"/>
    <x v="4"/>
    <x v="0"/>
    <x v="1"/>
    <s v=" Used"/>
    <n v="2440"/>
    <x v="5"/>
    <n v="2"/>
    <x v="2"/>
    <x v="2"/>
  </r>
  <r>
    <n v="12810847"/>
    <s v="2016 Toyota Hilux SR5 (4X4) GUN126R"/>
    <n v="48888"/>
    <x v="0"/>
    <s v="Hilux"/>
    <s v="SR5 (4X4)"/>
    <s v="GUN126R"/>
    <x v="2"/>
    <n v="149823"/>
    <x v="19"/>
    <x v="0"/>
    <x v="1"/>
    <s v=" Used"/>
    <n v="2753"/>
    <x v="1"/>
    <n v="5"/>
    <x v="2"/>
    <x v="1"/>
  </r>
  <r>
    <n v="12810850"/>
    <s v="2013 Hyundai I30 Tourer Active 1.6 GDI GD"/>
    <n v="14888"/>
    <x v="7"/>
    <s v="I30"/>
    <s v="Tourer Active 1.6 GDI"/>
    <s v="GD"/>
    <x v="8"/>
    <n v="93933"/>
    <x v="0"/>
    <x v="1"/>
    <x v="0"/>
    <s v=" Used"/>
    <n v="1591"/>
    <x v="6"/>
    <n v="5"/>
    <x v="8"/>
    <x v="2"/>
  </r>
  <r>
    <n v="12810852"/>
    <s v="2017 Mitsubishi Triton GLX Plus (4X4) MQ MY18"/>
    <n v="39888"/>
    <x v="13"/>
    <s v="Triton"/>
    <s v="GLX Plus (4X4)"/>
    <s v="MQ MY18"/>
    <x v="3"/>
    <n v="95134"/>
    <x v="19"/>
    <x v="0"/>
    <x v="1"/>
    <s v=" Used"/>
    <n v="2440"/>
    <x v="2"/>
    <n v="5"/>
    <x v="3"/>
    <x v="2"/>
  </r>
  <r>
    <n v="12810853"/>
    <s v="2017 Mitsubishi Triton GLX (4X4) MQ MY17"/>
    <n v="39888"/>
    <x v="13"/>
    <s v="Triton"/>
    <s v="GLX (4X4)"/>
    <s v="MQ MY17"/>
    <x v="3"/>
    <n v="81738"/>
    <x v="19"/>
    <x v="0"/>
    <x v="1"/>
    <s v=" Used"/>
    <n v="2440"/>
    <x v="2"/>
    <n v="5"/>
    <x v="3"/>
    <x v="2"/>
  </r>
  <r>
    <n v="12810854"/>
    <s v="2018 Mitsubishi Triton GLX Plus (4X4) MQ MY18"/>
    <n v="33888"/>
    <x v="13"/>
    <s v="Triton"/>
    <s v="GLX Plus (4X4)"/>
    <s v="MQ MY18"/>
    <x v="15"/>
    <n v="112286"/>
    <x v="19"/>
    <x v="0"/>
    <x v="1"/>
    <s v=" Used"/>
    <n v="2440"/>
    <x v="2"/>
    <n v="5"/>
    <x v="15"/>
    <x v="2"/>
  </r>
  <r>
    <n v="12810855"/>
    <s v="2017 Mitsubishi Triton GLX Plus (4X4) MQ MY18"/>
    <n v="38888"/>
    <x v="13"/>
    <s v="Triton"/>
    <s v="GLX Plus (4X4)"/>
    <s v="MQ MY18"/>
    <x v="3"/>
    <n v="82155"/>
    <x v="19"/>
    <x v="0"/>
    <x v="1"/>
    <s v=" Used"/>
    <n v="2440"/>
    <x v="2"/>
    <n v="5"/>
    <x v="3"/>
    <x v="2"/>
  </r>
  <r>
    <n v="12810856"/>
    <s v="2013 Hyundai Accent Active RB"/>
    <n v="13888"/>
    <x v="7"/>
    <s v="Accent"/>
    <s v="Active"/>
    <s v="RB"/>
    <x v="8"/>
    <n v="155527"/>
    <x v="5"/>
    <x v="0"/>
    <x v="0"/>
    <s v=" Used"/>
    <n v="1591"/>
    <x v="0"/>
    <n v="5"/>
    <x v="8"/>
    <x v="2"/>
  </r>
  <r>
    <n v="12810857"/>
    <s v="2018 Mitsubishi Triton GLX Plus (4X4) MQ MY18"/>
    <n v="39888"/>
    <x v="13"/>
    <s v="Triton"/>
    <s v="GLX Plus (4X4)"/>
    <s v="MQ MY18"/>
    <x v="15"/>
    <n v="88285"/>
    <x v="19"/>
    <x v="0"/>
    <x v="1"/>
    <s v=" Used"/>
    <n v="2440"/>
    <x v="2"/>
    <n v="5"/>
    <x v="15"/>
    <x v="2"/>
  </r>
  <r>
    <n v="12810859"/>
    <s v="2017 Toyota Hilux SR (4X4) GUN126R MY17"/>
    <n v="50888"/>
    <x v="0"/>
    <s v="Hilux"/>
    <s v="SR (4X4)"/>
    <s v="GUN126R MY17"/>
    <x v="3"/>
    <n v="95045"/>
    <x v="19"/>
    <x v="0"/>
    <x v="1"/>
    <s v=" Used"/>
    <n v="2753"/>
    <x v="2"/>
    <n v="5"/>
    <x v="3"/>
    <x v="1"/>
  </r>
  <r>
    <n v="12810861"/>
    <s v="2005 Nissan Pulsar ST N16 MY04"/>
    <n v="9888"/>
    <x v="3"/>
    <s v="Pulsar"/>
    <s v="ST"/>
    <s v="N16 MY04"/>
    <x v="5"/>
    <n v="188216"/>
    <x v="3"/>
    <x v="0"/>
    <x v="0"/>
    <s v=" Used"/>
    <n v="1769"/>
    <x v="5"/>
    <n v="5"/>
    <x v="5"/>
    <x v="0"/>
  </r>
  <r>
    <n v="12810862"/>
    <s v="2015 Mitsubishi Outlander Exceed (4X4) ZK MY16"/>
    <n v="29888"/>
    <x v="13"/>
    <s v="Outlander"/>
    <s v="Exceed (4X4)"/>
    <s v="ZK MY16"/>
    <x v="7"/>
    <n v="145757"/>
    <x v="0"/>
    <x v="0"/>
    <x v="1"/>
    <s v=" Used"/>
    <n v="2268"/>
    <x v="0"/>
    <n v="7"/>
    <x v="7"/>
    <x v="2"/>
  </r>
  <r>
    <n v="12810863"/>
    <s v="2012 Toyota Camry Atara S ASV50R"/>
    <n v="18888"/>
    <x v="0"/>
    <s v="Camry"/>
    <s v="Atara S"/>
    <s v="ASV50R"/>
    <x v="11"/>
    <n v="105562"/>
    <x v="3"/>
    <x v="0"/>
    <x v="0"/>
    <s v=" Used"/>
    <n v="2494"/>
    <x v="5"/>
    <n v="5"/>
    <x v="11"/>
    <x v="2"/>
  </r>
  <r>
    <n v="12810864"/>
    <s v="2017 Mitsubishi Triton GLX (4X4) MQ MY17"/>
    <n v="38888"/>
    <x v="13"/>
    <s v="Triton"/>
    <s v="GLX (4X4)"/>
    <s v="MQ MY17"/>
    <x v="3"/>
    <n v="98188"/>
    <x v="19"/>
    <x v="0"/>
    <x v="1"/>
    <s v=" Used"/>
    <n v="2440"/>
    <x v="2"/>
    <n v="5"/>
    <x v="3"/>
    <x v="2"/>
  </r>
  <r>
    <n v="12810865"/>
    <s v="2017 Toyota Hilux SR (4X4) GUN126R MY17"/>
    <n v="50888"/>
    <x v="0"/>
    <s v="Hilux"/>
    <s v="SR (4X4)"/>
    <s v="GUN126R MY17"/>
    <x v="3"/>
    <n v="91989"/>
    <x v="19"/>
    <x v="0"/>
    <x v="1"/>
    <s v=" Used"/>
    <n v="2753"/>
    <x v="2"/>
    <n v="5"/>
    <x v="3"/>
    <x v="1"/>
  </r>
  <r>
    <n v="12810866"/>
    <s v="2012 Holden Commodore SV6 VE II MY12"/>
    <n v="28888"/>
    <x v="2"/>
    <s v="Commodore"/>
    <s v="SV6"/>
    <s v="VE II MY12"/>
    <x v="11"/>
    <n v="110836"/>
    <x v="22"/>
    <x v="0"/>
    <x v="0"/>
    <s v=" Used"/>
    <n v="3565"/>
    <x v="1"/>
    <n v="2"/>
    <x v="11"/>
    <x v="2"/>
  </r>
  <r>
    <n v="12810867"/>
    <s v="2015 Holden Colorado LS (4X4) RG MY16"/>
    <n v="32888"/>
    <x v="2"/>
    <s v="Colorado"/>
    <s v="LS (4X4)"/>
    <s v="RG MY16"/>
    <x v="7"/>
    <n v="138648"/>
    <x v="12"/>
    <x v="0"/>
    <x v="1"/>
    <s v=" Used"/>
    <n v="2776"/>
    <x v="2"/>
    <n v="5"/>
    <x v="7"/>
    <x v="2"/>
  </r>
  <r>
    <n v="12810868"/>
    <s v="2017 Mitsubishi Triton GLX Plus (4X4) MQ MY18"/>
    <n v="36888"/>
    <x v="13"/>
    <s v="Triton"/>
    <s v="GLX Plus (4X4)"/>
    <s v="MQ MY18"/>
    <x v="3"/>
    <n v="90598"/>
    <x v="19"/>
    <x v="0"/>
    <x v="1"/>
    <s v=" Used"/>
    <n v="2440"/>
    <x v="2"/>
    <n v="5"/>
    <x v="3"/>
    <x v="2"/>
  </r>
  <r>
    <n v="12810869"/>
    <s v="2018 Toyota Hilux SR (4X4) GUN126R MY19"/>
    <n v="50888"/>
    <x v="0"/>
    <s v="Hilux"/>
    <s v="SR (4X4)"/>
    <s v="GUN126R MY19"/>
    <x v="15"/>
    <n v="104162"/>
    <x v="16"/>
    <x v="0"/>
    <x v="1"/>
    <s v=" Used"/>
    <n v="2753"/>
    <x v="2"/>
    <n v="5"/>
    <x v="15"/>
    <x v="1"/>
  </r>
  <r>
    <n v="12810871"/>
    <s v="2006 Honda Civic Sport 40"/>
    <n v="9888"/>
    <x v="19"/>
    <s v="Civic"/>
    <s v="Sport"/>
    <n v="40"/>
    <x v="17"/>
    <n v="246115"/>
    <x v="3"/>
    <x v="0"/>
    <x v="0"/>
    <s v=" Used"/>
    <n v="1998"/>
    <x v="3"/>
    <n v="5"/>
    <x v="17"/>
    <x v="0"/>
  </r>
  <r>
    <n v="12810872"/>
    <s v="2012 Hyundai IX35 Elite (awd) LM MY11"/>
    <n v="21888"/>
    <x v="7"/>
    <s v="IX35"/>
    <s v="Elite (awd)"/>
    <s v="LM MY11"/>
    <x v="11"/>
    <n v="99217"/>
    <x v="0"/>
    <x v="0"/>
    <x v="0"/>
    <s v=" Used"/>
    <n v="2359"/>
    <x v="1"/>
    <n v="5"/>
    <x v="11"/>
    <x v="2"/>
  </r>
  <r>
    <n v="12810873"/>
    <s v="2017 Toyota Hilux SR (4X4) GUN126R"/>
    <n v="47888"/>
    <x v="0"/>
    <s v="Hilux"/>
    <s v="SR (4X4)"/>
    <s v="GUN126R"/>
    <x v="3"/>
    <n v="96662"/>
    <x v="19"/>
    <x v="0"/>
    <x v="1"/>
    <s v=" Used"/>
    <n v="2753"/>
    <x v="2"/>
    <n v="5"/>
    <x v="3"/>
    <x v="1"/>
  </r>
  <r>
    <n v="12810875"/>
    <s v="2012 Honda Civic VTI-S FK"/>
    <n v="18888"/>
    <x v="19"/>
    <s v="Civic"/>
    <s v="VTI-S"/>
    <s v="FK"/>
    <x v="11"/>
    <n v="88060"/>
    <x v="5"/>
    <x v="0"/>
    <x v="2"/>
    <s v=" Used"/>
    <n v="1798"/>
    <x v="5"/>
    <n v="5"/>
    <x v="11"/>
    <x v="2"/>
  </r>
  <r>
    <n v="12810877"/>
    <s v="2013 Mitsubishi Outlander ES (4X4) ZJ"/>
    <n v="18888"/>
    <x v="13"/>
    <s v="Outlander"/>
    <s v="ES (4X4)"/>
    <s v="ZJ"/>
    <x v="8"/>
    <n v="147382"/>
    <x v="0"/>
    <x v="0"/>
    <x v="0"/>
    <s v=" Used"/>
    <n v="2360"/>
    <x v="2"/>
    <n v="5"/>
    <x v="8"/>
    <x v="2"/>
  </r>
  <r>
    <n v="12810878"/>
    <s v="2014 Mitsubishi ASX LS (2WD) XB MY15"/>
    <n v="15888"/>
    <x v="13"/>
    <s v="ASX"/>
    <s v="LS (2WD)"/>
    <s v="XB MY15"/>
    <x v="12"/>
    <n v="194241"/>
    <x v="0"/>
    <x v="0"/>
    <x v="0"/>
    <s v=" Used"/>
    <n v="1998"/>
    <x v="6"/>
    <n v="5"/>
    <x v="12"/>
    <x v="2"/>
  </r>
  <r>
    <n v="12810879"/>
    <s v="2017 Mitsubishi Triton GLX (4X4) MQ MY18"/>
    <n v="38888"/>
    <x v="13"/>
    <s v="Triton"/>
    <s v="GLX (4X4)"/>
    <s v="MQ MY18"/>
    <x v="3"/>
    <n v="122907"/>
    <x v="23"/>
    <x v="0"/>
    <x v="1"/>
    <s v=" Used"/>
    <n v="2440"/>
    <x v="2"/>
    <n v="5"/>
    <x v="3"/>
    <x v="2"/>
  </r>
  <r>
    <n v="12810880"/>
    <s v="2017 Mazda BT-50 XTR (4X4) MY17 Update"/>
    <n v="41888"/>
    <x v="10"/>
    <s v="BT-50"/>
    <s v="XTR (4X4)"/>
    <s v="MY17 Update"/>
    <x v="3"/>
    <n v="143773"/>
    <x v="19"/>
    <x v="0"/>
    <x v="1"/>
    <s v=" Used"/>
    <n v="3196"/>
    <x v="3"/>
    <n v="5"/>
    <x v="3"/>
    <x v="1"/>
  </r>
  <r>
    <n v="12810881"/>
    <s v="2017 Mitsubishi Triton GLX Plus (4X4) MQ MY18"/>
    <n v="38888"/>
    <x v="13"/>
    <s v="Triton"/>
    <s v="GLX Plus (4X4)"/>
    <s v="MQ MY18"/>
    <x v="3"/>
    <n v="70668"/>
    <x v="19"/>
    <x v="0"/>
    <x v="1"/>
    <s v=" Used"/>
    <n v="2440"/>
    <x v="2"/>
    <n v="5"/>
    <x v="3"/>
    <x v="2"/>
  </r>
  <r>
    <n v="12810882"/>
    <s v="2017 Toyota Hilux SR (4X4) GUN126R MY17"/>
    <n v="50888"/>
    <x v="0"/>
    <s v="Hilux"/>
    <s v="SR (4X4)"/>
    <s v="GUN126R MY17"/>
    <x v="3"/>
    <n v="104760"/>
    <x v="19"/>
    <x v="0"/>
    <x v="1"/>
    <s v=" Used"/>
    <n v="2753"/>
    <x v="2"/>
    <n v="5"/>
    <x v="3"/>
    <x v="1"/>
  </r>
  <r>
    <n v="12810883"/>
    <s v="2014 Mazda 6 Touring 6C MY14 Upgrade"/>
    <n v="26888"/>
    <x v="10"/>
    <n v="6"/>
    <s v="Touring"/>
    <s v="6C MY14 Upgrade"/>
    <x v="12"/>
    <n v="107831"/>
    <x v="3"/>
    <x v="0"/>
    <x v="0"/>
    <s v=" Used"/>
    <n v="2488"/>
    <x v="5"/>
    <n v="5"/>
    <x v="12"/>
    <x v="2"/>
  </r>
  <r>
    <n v="12810884"/>
    <s v="2018 Toyota Hilux SR (4X4) GUN126R MY19"/>
    <n v="49888"/>
    <x v="0"/>
    <s v="Hilux"/>
    <s v="SR (4X4)"/>
    <s v="GUN126R MY19"/>
    <x v="15"/>
    <n v="100385"/>
    <x v="16"/>
    <x v="0"/>
    <x v="1"/>
    <s v=" Used"/>
    <n v="2753"/>
    <x v="2"/>
    <n v="5"/>
    <x v="15"/>
    <x v="1"/>
  </r>
  <r>
    <n v="12810885"/>
    <s v="2017 Mitsubishi Triton GLX Plus (4X4) MQ MY17"/>
    <n v="38888"/>
    <x v="13"/>
    <s v="Triton"/>
    <s v="GLX Plus (4X4)"/>
    <s v="MQ MY17"/>
    <x v="3"/>
    <n v="95793"/>
    <x v="19"/>
    <x v="0"/>
    <x v="1"/>
    <s v=" Used"/>
    <n v="2440"/>
    <x v="2"/>
    <n v="5"/>
    <x v="3"/>
    <x v="2"/>
  </r>
  <r>
    <n v="12810886"/>
    <s v="2017 Mitsubishi Pajero GLX LWB (4X4) NX MY17"/>
    <n v="41888"/>
    <x v="13"/>
    <s v="Pajero"/>
    <s v="GLX LWB (4X4)"/>
    <s v="NX MY17"/>
    <x v="3"/>
    <n v="166072"/>
    <x v="0"/>
    <x v="0"/>
    <x v="1"/>
    <s v=" Used"/>
    <n v="3200"/>
    <x v="0"/>
    <n v="7"/>
    <x v="3"/>
    <x v="1"/>
  </r>
  <r>
    <n v="12810892"/>
    <s v="2011 Holden Captiva 7 LX (4X4) CG Series II"/>
    <n v="9999"/>
    <x v="2"/>
    <s v="Captiva"/>
    <s v="7 LX (4X4)"/>
    <s v="CG Series II"/>
    <x v="4"/>
    <n v="132915"/>
    <x v="0"/>
    <x v="0"/>
    <x v="0"/>
    <s v=" Used"/>
    <n v="2997"/>
    <x v="3"/>
    <n v="7"/>
    <x v="4"/>
    <x v="0"/>
  </r>
  <r>
    <n v="12810893"/>
    <s v="2009 Audi S4 3.0 Tfsi Quattro 8K"/>
    <n v="32999"/>
    <x v="11"/>
    <s v="S4"/>
    <s v="3.0 Tfsi Quattro"/>
    <s v="8K"/>
    <x v="10"/>
    <n v="32830"/>
    <x v="3"/>
    <x v="0"/>
    <x v="2"/>
    <s v=" Used"/>
    <n v="2995"/>
    <x v="1"/>
    <n v="5"/>
    <x v="10"/>
    <x v="2"/>
  </r>
  <r>
    <n v="12810895"/>
    <s v="2012 Toyota Landcruiser Prado GXL (4X4) KDJ150R 11 Upgrade"/>
    <n v="33999"/>
    <x v="0"/>
    <s v="Landcruiser Prado"/>
    <s v="GXL (4X4)"/>
    <s v="KDJ150R 11 Upgrade"/>
    <x v="11"/>
    <n v="176980"/>
    <x v="0"/>
    <x v="0"/>
    <x v="1"/>
    <s v=" Used"/>
    <n v="2982"/>
    <x v="7"/>
    <n v="7"/>
    <x v="11"/>
    <x v="2"/>
  </r>
  <r>
    <n v="12810896"/>
    <s v="2009 Jeep Wrangler Unlimited Sport (4X4) JK MY09"/>
    <n v="23999"/>
    <x v="18"/>
    <s v="Wrangler"/>
    <s v="Unlimited Sport (4X4)"/>
    <s v="JK MY09"/>
    <x v="10"/>
    <n v="153953"/>
    <x v="17"/>
    <x v="1"/>
    <x v="0"/>
    <s v=" Used"/>
    <n v="3778"/>
    <x v="1"/>
    <n v="5"/>
    <x v="10"/>
    <x v="2"/>
  </r>
  <r>
    <n v="12810903"/>
    <s v="2020 Ford Mustang GT 5.0 V8 FN MY20"/>
    <n v="71990"/>
    <x v="4"/>
    <s v="Mustang"/>
    <s v="GT 5.0 V8"/>
    <s v="FN MY20"/>
    <x v="9"/>
    <n v="30897"/>
    <x v="30"/>
    <x v="0"/>
    <x v="2"/>
    <s v=" Used"/>
    <n v="4950"/>
    <x v="3"/>
    <n v="4"/>
    <x v="9"/>
    <x v="1"/>
  </r>
  <r>
    <n v="12810906"/>
    <s v="2015 Mitsubishi Outlander LS (4X4) ZJ MY14.5"/>
    <n v="22990"/>
    <x v="13"/>
    <s v="Outlander"/>
    <s v="LS (4X4)"/>
    <s v="ZJ MY14.5"/>
    <x v="7"/>
    <n v="123096"/>
    <x v="0"/>
    <x v="0"/>
    <x v="0"/>
    <s v=" Used"/>
    <n v="2360"/>
    <x v="5"/>
    <n v="7"/>
    <x v="7"/>
    <x v="2"/>
  </r>
  <r>
    <n v="12810907"/>
    <s v="2021 LDV T60 Luxe (4X4) SKC8 MY21"/>
    <n v="36990"/>
    <x v="28"/>
    <s v="T60"/>
    <s v="Luxe (4X4)"/>
    <s v="SKC8 MY21"/>
    <x v="1"/>
    <n v="15313"/>
    <x v="9"/>
    <x v="0"/>
    <x v="1"/>
    <s v=" Used"/>
    <n v="2776"/>
    <x v="2"/>
    <n v="5"/>
    <x v="1"/>
    <x v="2"/>
  </r>
  <r>
    <n v="12810918"/>
    <s v="2017 Subaru Liberty 3.6R MY17"/>
    <n v="32990"/>
    <x v="12"/>
    <s v="Liberty"/>
    <s v="3.6R"/>
    <s v="MY17"/>
    <x v="3"/>
    <n v="88141"/>
    <x v="3"/>
    <x v="0"/>
    <x v="2"/>
    <s v=" Used"/>
    <n v="3630"/>
    <x v="0"/>
    <n v="5"/>
    <x v="3"/>
    <x v="2"/>
  </r>
  <r>
    <n v="12810921"/>
    <s v="2018 Mercedes-Benz GLC350 D 253 MY18"/>
    <n v="72990"/>
    <x v="1"/>
    <s v="GLC350"/>
    <s v="D"/>
    <s v="253 MY18"/>
    <x v="15"/>
    <n v="91946"/>
    <x v="0"/>
    <x v="0"/>
    <x v="1"/>
    <s v=" Used"/>
    <n v="2987"/>
    <x v="2"/>
    <n v="5"/>
    <x v="15"/>
    <x v="1"/>
  </r>
  <r>
    <n v="12810922"/>
    <s v="2018 Toyota Camry Ascent Sport ASV70R MY19"/>
    <n v="31990"/>
    <x v="0"/>
    <s v="Camry"/>
    <s v="Ascent Sport"/>
    <s v="ASV70R MY19"/>
    <x v="15"/>
    <n v="62500"/>
    <x v="3"/>
    <x v="0"/>
    <x v="0"/>
    <s v=" Used"/>
    <n v="2494"/>
    <x v="2"/>
    <n v="5"/>
    <x v="15"/>
    <x v="2"/>
  </r>
  <r>
    <n v="12810924"/>
    <s v="2015 Jeep Cherokee Limited (4X4) KL MY15"/>
    <n v="26488"/>
    <x v="18"/>
    <s v="Cherokee"/>
    <s v="Limited (4X4)"/>
    <s v="KL MY15"/>
    <x v="7"/>
    <n v="97930"/>
    <x v="0"/>
    <x v="0"/>
    <x v="1"/>
    <s v=" Used"/>
    <n v="1956"/>
    <x v="0"/>
    <n v="5"/>
    <x v="7"/>
    <x v="2"/>
  </r>
  <r>
    <n v="12810929"/>
    <s v="2022 Ford Ranger XLT 3.2 HI-Rider (4X2) PX Mkiii MY21.75"/>
    <n v="48990"/>
    <x v="4"/>
    <s v="Ranger"/>
    <s v="XLT 3.2 HI-Rider (4X2)"/>
    <s v="PX Mkiii MY21.75"/>
    <x v="16"/>
    <n v="7568"/>
    <x v="16"/>
    <x v="0"/>
    <x v="1"/>
    <s v=" Used"/>
    <n v="3198"/>
    <x v="2"/>
    <n v="5"/>
    <x v="16"/>
    <x v="1"/>
  </r>
  <r>
    <n v="12810931"/>
    <s v="2017 Mitsubishi Triton GLS (4X4) MQ MY17"/>
    <n v="38990"/>
    <x v="13"/>
    <s v="Triton"/>
    <s v="GLS (4X4)"/>
    <s v="MQ MY17"/>
    <x v="3"/>
    <n v="68350"/>
    <x v="19"/>
    <x v="0"/>
    <x v="1"/>
    <s v=" Used"/>
    <n v="2440"/>
    <x v="0"/>
    <n v="5"/>
    <x v="3"/>
    <x v="2"/>
  </r>
  <r>
    <n v="12810970"/>
    <s v="2022 Ford Ranger Wildtrak 3.2 (4X4) PX Mkiii MY21.75"/>
    <n v="69880"/>
    <x v="4"/>
    <s v="Ranger"/>
    <s v="Wildtrak 3.2 (4X4)"/>
    <s v="PX Mkiii MY21.75"/>
    <x v="16"/>
    <n v="9574"/>
    <x v="16"/>
    <x v="0"/>
    <x v="1"/>
    <s v=" Used"/>
    <n v="3198"/>
    <x v="0"/>
    <n v="5"/>
    <x v="16"/>
    <x v="1"/>
  </r>
  <r>
    <n v="12810971"/>
    <s v="2021 Ford Ranger Wildtrak 2.0 (4X4) PX Mkiii MY21.75"/>
    <n v="66888"/>
    <x v="4"/>
    <s v="Ranger"/>
    <s v="Wildtrak 2.0 (4X4)"/>
    <s v="PX Mkiii MY21.75"/>
    <x v="1"/>
    <n v="43308"/>
    <x v="16"/>
    <x v="0"/>
    <x v="1"/>
    <s v=" Used"/>
    <n v="1996"/>
    <x v="1"/>
    <n v="5"/>
    <x v="1"/>
    <x v="1"/>
  </r>
  <r>
    <n v="12810980"/>
    <s v="2010 Mazda 3 NEO BL"/>
    <n v="12996"/>
    <x v="10"/>
    <n v="3"/>
    <s v="NEO"/>
    <s v="BL"/>
    <x v="0"/>
    <n v="97049"/>
    <x v="3"/>
    <x v="0"/>
    <x v="0"/>
    <s v=" Used"/>
    <n v="1999"/>
    <x v="5"/>
    <n v="5"/>
    <x v="0"/>
    <x v="2"/>
  </r>
  <r>
    <n v="12810986"/>
    <s v="2012 Jeep Compass Sport (4X2) MK MY12"/>
    <n v="11000"/>
    <x v="18"/>
    <s v="Compass"/>
    <s v="Sport (4X2)"/>
    <s v="MK MY12"/>
    <x v="11"/>
    <n v="94000"/>
    <x v="0"/>
    <x v="0"/>
    <x v="2"/>
    <s v=" Used"/>
    <n v="1998"/>
    <x v="34"/>
    <n v="5"/>
    <x v="11"/>
    <x v="2"/>
  </r>
  <r>
    <n v="12810993"/>
    <s v="2016 Nissan X-Trail TI (4X4) T32"/>
    <n v="26990"/>
    <x v="3"/>
    <s v="X-Trail"/>
    <s v="TI (4X4)"/>
    <s v="T32"/>
    <x v="2"/>
    <n v="137401"/>
    <x v="0"/>
    <x v="0"/>
    <x v="0"/>
    <s v=" Used"/>
    <n v="2488"/>
    <x v="2"/>
    <n v="5"/>
    <x v="2"/>
    <x v="2"/>
  </r>
  <r>
    <n v="12811015"/>
    <s v="2017 Ford Mustang GT 5.0 V8 FM MY17"/>
    <n v="57705"/>
    <x v="4"/>
    <s v="Mustang"/>
    <s v="GT 5.0 V8"/>
    <s v="FM MY17"/>
    <x v="3"/>
    <n v="64498"/>
    <x v="14"/>
    <x v="0"/>
    <x v="2"/>
    <s v=" Used"/>
    <n v="4950"/>
    <x v="6"/>
    <n v="4"/>
    <x v="3"/>
    <x v="1"/>
  </r>
  <r>
    <n v="12811034"/>
    <s v="2013 BMW 428I Sport Line F32"/>
    <n v="39990"/>
    <x v="5"/>
    <s v="428I"/>
    <s v="Sport Line"/>
    <s v="F32"/>
    <x v="8"/>
    <n v="60461"/>
    <x v="20"/>
    <x v="0"/>
    <x v="2"/>
    <s v=" Used"/>
    <n v="1997"/>
    <x v="0"/>
    <n v="4"/>
    <x v="8"/>
    <x v="2"/>
  </r>
  <r>
    <n v="12811035"/>
    <s v="2018 Ford Everest Ambiente (rwd 5 Seat) (5 YR) UA MY18"/>
    <n v="42990"/>
    <x v="4"/>
    <s v="Everest"/>
    <s v="Ambiente (rwd 5 Seat) (5 YR)"/>
    <s v="UA MY18"/>
    <x v="15"/>
    <n v="75027"/>
    <x v="0"/>
    <x v="0"/>
    <x v="1"/>
    <s v=" Used"/>
    <n v="3198"/>
    <x v="2"/>
    <n v="5"/>
    <x v="15"/>
    <x v="1"/>
  </r>
  <r>
    <n v="12811039"/>
    <s v="2003 Holden Rodeo LT (4X4) RA"/>
    <n v="10990"/>
    <x v="2"/>
    <s v="Rodeo"/>
    <s v="LT (4X4)"/>
    <s v="RA"/>
    <x v="6"/>
    <n v="246191"/>
    <x v="12"/>
    <x v="1"/>
    <x v="0"/>
    <s v=" Used"/>
    <n v="3494"/>
    <x v="5"/>
    <n v="5"/>
    <x v="6"/>
    <x v="2"/>
  </r>
  <r>
    <n v="12811041"/>
    <s v="2018 Toyota Corolla Ascent Sport Mzea12R"/>
    <n v="28980"/>
    <x v="0"/>
    <s v="Corolla"/>
    <s v="Ascent Sport"/>
    <s v="Mzea12R"/>
    <x v="15"/>
    <n v="54009"/>
    <x v="5"/>
    <x v="0"/>
    <x v="0"/>
    <s v=" Used"/>
    <n v="1987"/>
    <x v="6"/>
    <n v="5"/>
    <x v="15"/>
    <x v="2"/>
  </r>
  <r>
    <n v="12811048"/>
    <s v="2020 Mazda CX-30 G20 Astina (fwd) CX-30A"/>
    <n v="42490"/>
    <x v="10"/>
    <s v="CX-30"/>
    <s v="G20 Astina (fwd)"/>
    <s v="CX-30A"/>
    <x v="9"/>
    <n v="18228"/>
    <x v="0"/>
    <x v="0"/>
    <x v="0"/>
    <s v=" Used"/>
    <n v="1998"/>
    <x v="5"/>
    <n v="5"/>
    <x v="9"/>
    <x v="1"/>
  </r>
  <r>
    <n v="12811053"/>
    <s v="2020 Subaru XV 2.0I Premium MY20"/>
    <n v="38970"/>
    <x v="12"/>
    <s v="XV"/>
    <s v="2.0I Premium"/>
    <s v="MY20"/>
    <x v="9"/>
    <n v="88257"/>
    <x v="0"/>
    <x v="0"/>
    <x v="0"/>
    <s v=" Used"/>
    <n v="1995"/>
    <x v="15"/>
    <n v="5"/>
    <x v="9"/>
    <x v="2"/>
  </r>
  <r>
    <n v="12811054"/>
    <s v="2021 Volvo S60 B5 Inscription Mhev 224 MY22"/>
    <n v="68880"/>
    <x v="21"/>
    <s v="S60"/>
    <s v="B5 Inscription Mhev"/>
    <s v="224 MY22"/>
    <x v="1"/>
    <n v="6086"/>
    <x v="3"/>
    <x v="0"/>
    <x v="2"/>
    <s v=" Used"/>
    <n v="1969"/>
    <x v="1"/>
    <n v="5"/>
    <x v="1"/>
    <x v="1"/>
  </r>
  <r>
    <n v="12811091"/>
    <s v="2011 Volkswagen Golf 90 TSI Trendline 1K MY11"/>
    <n v="12499"/>
    <x v="8"/>
    <s v="Golf"/>
    <s v="90 TSI Trendline"/>
    <s v="1K MY11"/>
    <x v="4"/>
    <n v="146031"/>
    <x v="0"/>
    <x v="0"/>
    <x v="2"/>
    <s v=" Used"/>
    <n v="1390"/>
    <x v="5"/>
    <n v="5"/>
    <x v="4"/>
    <x v="2"/>
  </r>
  <r>
    <n v="12811092"/>
    <s v="2013 Nissan Pulsar ST B17"/>
    <n v="13799"/>
    <x v="3"/>
    <s v="Pulsar"/>
    <s v="ST"/>
    <s v="B17"/>
    <x v="8"/>
    <n v="167843"/>
    <x v="3"/>
    <x v="0"/>
    <x v="0"/>
    <s v=" Used"/>
    <n v="1798"/>
    <x v="1"/>
    <n v="5"/>
    <x v="8"/>
    <x v="2"/>
  </r>
  <r>
    <n v="12811096"/>
    <s v="2014 Mazda 3 SP25 Astina BM"/>
    <n v="19998"/>
    <x v="10"/>
    <n v="3"/>
    <s v="SP25 Astina"/>
    <s v="BM"/>
    <x v="12"/>
    <n v="157544"/>
    <x v="5"/>
    <x v="0"/>
    <x v="0"/>
    <s v=" Used"/>
    <n v="2488"/>
    <x v="0"/>
    <n v="5"/>
    <x v="12"/>
    <x v="2"/>
  </r>
  <r>
    <n v="12811100"/>
    <s v="2014 Audi Q5 2.0 Tfsi Quattro 8R MY15"/>
    <n v="26999"/>
    <x v="11"/>
    <s v="Q5"/>
    <s v="2.0 Tfsi Quattro"/>
    <s v="8R MY15"/>
    <x v="12"/>
    <n v="85926"/>
    <x v="0"/>
    <x v="0"/>
    <x v="2"/>
    <s v=" Used"/>
    <n v="1984"/>
    <x v="2"/>
    <n v="5"/>
    <x v="12"/>
    <x v="2"/>
  </r>
  <r>
    <n v="12811101"/>
    <s v="2015 Toyota Kluger GXL (4X4) GSU55R"/>
    <n v="31777"/>
    <x v="0"/>
    <s v="Kluger"/>
    <s v="GXL (4X4)"/>
    <s v="GSU55R"/>
    <x v="7"/>
    <n v="173108"/>
    <x v="0"/>
    <x v="0"/>
    <x v="0"/>
    <s v=" Used"/>
    <n v="3456"/>
    <x v="0"/>
    <n v="7"/>
    <x v="7"/>
    <x v="2"/>
  </r>
  <r>
    <n v="12811117"/>
    <s v="2013 BMW X1 Sdrive 18D E84 MY13"/>
    <n v="17990"/>
    <x v="5"/>
    <s v="X1"/>
    <s v="Sdrive 18D"/>
    <s v="E84 MY13"/>
    <x v="8"/>
    <n v="163893"/>
    <x v="0"/>
    <x v="0"/>
    <x v="1"/>
    <s v=" Used"/>
    <n v="1995"/>
    <x v="2"/>
    <n v="5"/>
    <x v="8"/>
    <x v="2"/>
  </r>
  <r>
    <n v="12811127"/>
    <s v="2017 Holden Astra LS BL MY17"/>
    <n v="18888"/>
    <x v="2"/>
    <s v="Astra"/>
    <s v="LS"/>
    <s v="BL MY17"/>
    <x v="3"/>
    <n v="22103"/>
    <x v="3"/>
    <x v="0"/>
    <x v="0"/>
    <s v=" Used"/>
    <n v="1399"/>
    <x v="2"/>
    <n v="5"/>
    <x v="3"/>
    <x v="2"/>
  </r>
  <r>
    <n v="12811159"/>
    <s v="2018 Kia Sportage SI (fwd) QL MY19"/>
    <n v="21999"/>
    <x v="14"/>
    <s v="Sportage"/>
    <s v="SI (fwd)"/>
    <s v="QL MY19"/>
    <x v="15"/>
    <n v="172233"/>
    <x v="0"/>
    <x v="0"/>
    <x v="0"/>
    <s v=" Used"/>
    <n v="1999"/>
    <x v="2"/>
    <n v="5"/>
    <x v="15"/>
    <x v="2"/>
  </r>
  <r>
    <n v="12811160"/>
    <s v="2019 Kia Sportage S (fwd) QL MY20"/>
    <n v="24999"/>
    <x v="14"/>
    <s v="Sportage"/>
    <s v="S (fwd)"/>
    <s v="QL MY20"/>
    <x v="13"/>
    <n v="141720"/>
    <x v="0"/>
    <x v="0"/>
    <x v="0"/>
    <s v=" Used"/>
    <n v="1999"/>
    <x v="6"/>
    <n v="5"/>
    <x v="13"/>
    <x v="2"/>
  </r>
  <r>
    <n v="12811161"/>
    <s v="2019 Kia Sportage SI (fwd) QL MY19"/>
    <n v="24999"/>
    <x v="14"/>
    <s v="Sportage"/>
    <s v="SI (fwd)"/>
    <s v="QL MY19"/>
    <x v="13"/>
    <n v="149317"/>
    <x v="0"/>
    <x v="0"/>
    <x v="0"/>
    <s v=" Used"/>
    <n v="1999"/>
    <x v="5"/>
    <n v="5"/>
    <x v="13"/>
    <x v="2"/>
  </r>
  <r>
    <n v="12811163"/>
    <s v="2014 Nissan Navara ST (4X4) D40 MY12"/>
    <n v="19999"/>
    <x v="3"/>
    <s v="Navara"/>
    <s v="ST (4X4)"/>
    <s v="D40 MY12"/>
    <x v="12"/>
    <n v="190695"/>
    <x v="15"/>
    <x v="0"/>
    <x v="1"/>
    <s v=" Used"/>
    <n v="2488"/>
    <x v="5"/>
    <n v="5"/>
    <x v="12"/>
    <x v="2"/>
  </r>
  <r>
    <n v="12811164"/>
    <s v="2015 Holden Captiva 7 LTZ (4X4) CG MY15"/>
    <n v="18999"/>
    <x v="2"/>
    <s v="Captiva"/>
    <s v="7 LTZ (4X4)"/>
    <s v="CG MY15"/>
    <x v="7"/>
    <n v="54433"/>
    <x v="0"/>
    <x v="0"/>
    <x v="0"/>
    <s v=" Used"/>
    <n v="2997"/>
    <x v="2"/>
    <n v="7"/>
    <x v="7"/>
    <x v="2"/>
  </r>
  <r>
    <n v="12811165"/>
    <s v="2016 Volkswagen Tiguan 132 TSI (4X4) 5NC MY16"/>
    <n v="19999"/>
    <x v="8"/>
    <s v="Tiguan"/>
    <s v="132 TSI (4X4)"/>
    <s v="5NC MY16"/>
    <x v="2"/>
    <n v="186060"/>
    <x v="0"/>
    <x v="0"/>
    <x v="2"/>
    <s v=" Used"/>
    <n v="1984"/>
    <x v="2"/>
    <n v="5"/>
    <x v="2"/>
    <x v="2"/>
  </r>
  <r>
    <n v="12811175"/>
    <s v="2019 Ford Ranger XL 3.2 (4X4) PX Mkiii MY19"/>
    <n v="38990"/>
    <x v="4"/>
    <s v="Ranger"/>
    <s v="XL 3.2 (4X4)"/>
    <s v="PX Mkiii MY19"/>
    <x v="13"/>
    <n v="125132"/>
    <x v="16"/>
    <x v="0"/>
    <x v="1"/>
    <s v=" Used"/>
    <n v="3198"/>
    <x v="2"/>
    <n v="5"/>
    <x v="13"/>
    <x v="2"/>
  </r>
  <r>
    <n v="12811186"/>
    <s v="2019 Ford Ranger Raptor 2.0 (4X4) PX Mkiii MY20.25"/>
    <n v="66990"/>
    <x v="4"/>
    <s v="Ranger"/>
    <s v="Raptor 2.0 (4X4)"/>
    <s v="PX Mkiii MY20.25"/>
    <x v="13"/>
    <n v="51549"/>
    <x v="16"/>
    <x v="0"/>
    <x v="1"/>
    <s v=" Used"/>
    <n v="1996"/>
    <x v="3"/>
    <n v="5"/>
    <x v="13"/>
    <x v="1"/>
  </r>
  <r>
    <n v="12811192"/>
    <s v="2016 Mitsubishi ASX LS (2WD) XB MY15.5"/>
    <n v="23990"/>
    <x v="13"/>
    <s v="ASX"/>
    <s v="LS (2WD)"/>
    <s v="XB MY15.5"/>
    <x v="2"/>
    <n v="60723"/>
    <x v="0"/>
    <x v="0"/>
    <x v="0"/>
    <s v=" Used"/>
    <n v="1998"/>
    <x v="3"/>
    <n v="5"/>
    <x v="2"/>
    <x v="2"/>
  </r>
  <r>
    <n v="12811193"/>
    <s v="2018 Mitsubishi Outlander LS 7 Seat (2WD) ZL MY19"/>
    <n v="29580"/>
    <x v="13"/>
    <s v="Outlander"/>
    <s v="LS 7 Seat (2WD)"/>
    <s v="ZL MY19"/>
    <x v="15"/>
    <n v="137074"/>
    <x v="0"/>
    <x v="0"/>
    <x v="0"/>
    <s v=" Used"/>
    <n v="2360"/>
    <x v="1"/>
    <n v="7"/>
    <x v="15"/>
    <x v="2"/>
  </r>
  <r>
    <n v="12811194"/>
    <s v="2018 Mitsubishi Outlander LS 7 Seat (2WD) ZL MY19"/>
    <n v="34470"/>
    <x v="13"/>
    <s v="Outlander"/>
    <s v="LS 7 Seat (2WD)"/>
    <s v="ZL MY19"/>
    <x v="15"/>
    <n v="66276"/>
    <x v="0"/>
    <x v="0"/>
    <x v="0"/>
    <s v=" Used"/>
    <n v="2360"/>
    <x v="1"/>
    <n v="7"/>
    <x v="15"/>
    <x v="2"/>
  </r>
  <r>
    <n v="12811198"/>
    <s v="2018 Nissan X-Trail ST (2WD) T32 Series 2"/>
    <n v="26990"/>
    <x v="3"/>
    <s v="X-Trail"/>
    <s v="ST (2WD)"/>
    <s v="T32 Series 2"/>
    <x v="15"/>
    <n v="57393"/>
    <x v="0"/>
    <x v="0"/>
    <x v="0"/>
    <s v=" Used"/>
    <n v="2488"/>
    <x v="2"/>
    <n v="5"/>
    <x v="15"/>
    <x v="2"/>
  </r>
  <r>
    <n v="12811204"/>
    <s v="2015 Hyundai IX35 SE (fwd) LM Series II"/>
    <n v="10950"/>
    <x v="7"/>
    <s v="IX35"/>
    <s v="SE (fwd)"/>
    <s v="LM Series II"/>
    <x v="7"/>
    <n v="230437"/>
    <x v="0"/>
    <x v="1"/>
    <x v="0"/>
    <s v=" Used"/>
    <n v="1999"/>
    <x v="5"/>
    <n v="5"/>
    <x v="7"/>
    <x v="2"/>
  </r>
  <r>
    <n v="12811205"/>
    <s v="2007 Toyota Hiace LWB TRH201R MY07"/>
    <n v="13850"/>
    <x v="0"/>
    <s v="Hiace"/>
    <s v="LWB"/>
    <s v="TRH201R MY07"/>
    <x v="18"/>
    <n v="365055"/>
    <x v="6"/>
    <x v="1"/>
    <x v="0"/>
    <s v=" Used"/>
    <n v="2694"/>
    <x v="2"/>
    <n v="3"/>
    <x v="18"/>
    <x v="2"/>
  </r>
  <r>
    <n v="12811209"/>
    <s v="2012 Ssangyong Actyon Sports SX Q100 MY12"/>
    <n v="7990"/>
    <x v="20"/>
    <s v="Actyon Sports"/>
    <s v="SX"/>
    <s v="Q100 MY12"/>
    <x v="11"/>
    <n v="286453"/>
    <x v="9"/>
    <x v="0"/>
    <x v="1"/>
    <s v=" Used"/>
    <n v="1998"/>
    <x v="6"/>
    <n v="5"/>
    <x v="11"/>
    <x v="0"/>
  </r>
  <r>
    <n v="12811212"/>
    <s v="2011 Jeep Grand Cherokee Laredo (4X4) WK"/>
    <n v="17990"/>
    <x v="18"/>
    <s v="Grand Cherokee"/>
    <s v="Laredo (4X4)"/>
    <s v="WK"/>
    <x v="4"/>
    <n v="188500"/>
    <x v="0"/>
    <x v="0"/>
    <x v="2"/>
    <s v=" Used"/>
    <n v="3604"/>
    <x v="0"/>
    <n v="5"/>
    <x v="4"/>
    <x v="2"/>
  </r>
  <r>
    <n v="12811215"/>
    <s v="2017 Mazda CX-3 Maxx (fwd) DK"/>
    <n v="24990"/>
    <x v="10"/>
    <s v="CX-3"/>
    <s v="Maxx (fwd)"/>
    <s v="DK"/>
    <x v="3"/>
    <n v="69997"/>
    <x v="0"/>
    <x v="0"/>
    <x v="0"/>
    <s v=" Used"/>
    <n v="1998"/>
    <x v="3"/>
    <n v="5"/>
    <x v="3"/>
    <x v="2"/>
  </r>
  <r>
    <n v="12811223"/>
    <s v="2008 Toyota Corolla Ascent ZRE152R"/>
    <n v="9880"/>
    <x v="0"/>
    <s v="Corolla"/>
    <s v="Ascent"/>
    <s v="ZRE152R"/>
    <x v="19"/>
    <n v="205400"/>
    <x v="5"/>
    <x v="0"/>
    <x v="0"/>
    <s v=" Used"/>
    <n v="1798"/>
    <x v="2"/>
    <n v="5"/>
    <x v="19"/>
    <x v="0"/>
  </r>
  <r>
    <n v="12811249"/>
    <s v="2005 Toyota Hilux SR5 GGN15R"/>
    <n v="16990"/>
    <x v="0"/>
    <s v="Hilux"/>
    <s v="SR5"/>
    <s v="GGN15R"/>
    <x v="5"/>
    <n v="298863"/>
    <x v="15"/>
    <x v="1"/>
    <x v="0"/>
    <s v=" Used"/>
    <n v="3956"/>
    <x v="2"/>
    <n v="5"/>
    <x v="5"/>
    <x v="2"/>
  </r>
  <r>
    <n v="12811297"/>
    <s v="2015 Honda Jazz VTI LE GK MY15"/>
    <n v="18990"/>
    <x v="19"/>
    <s v="Jazz"/>
    <s v="VTI LE"/>
    <s v="GK MY15"/>
    <x v="7"/>
    <n v="82203"/>
    <x v="5"/>
    <x v="0"/>
    <x v="0"/>
    <s v=" Used"/>
    <n v="1497"/>
    <x v="0"/>
    <n v="5"/>
    <x v="7"/>
    <x v="2"/>
  </r>
  <r>
    <n v="12811298"/>
    <s v="2019 Hyundai Kona GO (fwd) OS.3 MY20"/>
    <n v="26990"/>
    <x v="7"/>
    <s v="Kona"/>
    <s v="GO (fwd)"/>
    <s v="OS.3 MY20"/>
    <x v="13"/>
    <n v="47288"/>
    <x v="0"/>
    <x v="0"/>
    <x v="0"/>
    <s v=" Used"/>
    <n v="1999"/>
    <x v="3"/>
    <n v="5"/>
    <x v="13"/>
    <x v="2"/>
  </r>
  <r>
    <n v="12811334"/>
    <s v="2020 Hyundai Tucson Active X (2WD) Black INT TL4 MY20"/>
    <n v="34490"/>
    <x v="7"/>
    <s v="Tucson"/>
    <s v="Active X (2WD) Black INT"/>
    <s v="TL4 MY20"/>
    <x v="9"/>
    <n v="22603"/>
    <x v="0"/>
    <x v="0"/>
    <x v="0"/>
    <s v=" Used"/>
    <n v="1999"/>
    <x v="0"/>
    <n v="5"/>
    <x v="9"/>
    <x v="2"/>
  </r>
  <r>
    <n v="12811338"/>
    <s v="2022 Toyota Yaris Cross Urban Hybrid Mxpj15R"/>
    <n v="48490"/>
    <x v="0"/>
    <s v="Yaris Cross"/>
    <s v="Urban Hybrid"/>
    <s v="Mxpj15R"/>
    <x v="16"/>
    <n v="99"/>
    <x v="0"/>
    <x v="0"/>
    <x v="4"/>
    <s v=" Used"/>
    <n v="1490"/>
    <x v="2"/>
    <n v="5"/>
    <x v="16"/>
    <x v="1"/>
  </r>
  <r>
    <n v="12811368"/>
    <s v="2016 Mazda 6 Atenza 6C MY15"/>
    <n v="27888"/>
    <x v="10"/>
    <n v="6"/>
    <s v="Atenza"/>
    <s v="6C MY15"/>
    <x v="2"/>
    <n v="114484"/>
    <x v="3"/>
    <x v="0"/>
    <x v="0"/>
    <s v=" Used"/>
    <n v="2488"/>
    <x v="6"/>
    <n v="5"/>
    <x v="2"/>
    <x v="2"/>
  </r>
  <r>
    <n v="12811392"/>
    <s v="2018 BMW X4 Xdrive 30I M Sport G02 MY19"/>
    <n v="79990"/>
    <x v="5"/>
    <s v="X4"/>
    <s v="Xdrive 30I M Sport"/>
    <s v="G02 MY19"/>
    <x v="15"/>
    <n v="45253"/>
    <x v="20"/>
    <x v="0"/>
    <x v="2"/>
    <s v=" Used"/>
    <n v="1998"/>
    <x v="2"/>
    <n v="5"/>
    <x v="15"/>
    <x v="1"/>
  </r>
  <r>
    <n v="12811396"/>
    <s v="2015 Mazda BT-50 GT (4X4) MY13"/>
    <n v="34990"/>
    <x v="10"/>
    <s v="BT-50"/>
    <s v="GT (4X4)"/>
    <s v="MY13"/>
    <x v="7"/>
    <n v="175519"/>
    <x v="19"/>
    <x v="0"/>
    <x v="1"/>
    <s v=" Used"/>
    <n v="3196"/>
    <x v="2"/>
    <n v="5"/>
    <x v="7"/>
    <x v="2"/>
  </r>
  <r>
    <n v="12811401"/>
    <s v="2019 Kia Sportage S (fwd) QL MY20"/>
    <n v="28000"/>
    <x v="14"/>
    <s v="Sportage"/>
    <s v="S (fwd)"/>
    <s v="QL MY20"/>
    <x v="13"/>
    <n v="45000"/>
    <x v="0"/>
    <x v="0"/>
    <x v="0"/>
    <s v=" Used"/>
    <n v="1999"/>
    <x v="0"/>
    <n v="5"/>
    <x v="13"/>
    <x v="2"/>
  </r>
  <r>
    <n v="12811405"/>
    <s v="2018 Audi Q7 3.0 TDI Quattro 4M MY18"/>
    <n v="71990"/>
    <x v="11"/>
    <s v="Q7"/>
    <s v="3.0 TDI Quattro"/>
    <s v="4M MY18"/>
    <x v="15"/>
    <n v="112063"/>
    <x v="0"/>
    <x v="0"/>
    <x v="1"/>
    <s v=" Used"/>
    <n v="2967"/>
    <x v="2"/>
    <n v="7"/>
    <x v="15"/>
    <x v="1"/>
  </r>
  <r>
    <n v="12811475"/>
    <s v="2007 Toyota Landcruiser Prado GXL (4X4) KDJ120R MY07"/>
    <n v="22000"/>
    <x v="0"/>
    <s v="Landcruiser Prado"/>
    <s v="GXL (4X4)"/>
    <s v="KDJ120R MY07"/>
    <x v="18"/>
    <n v="292000"/>
    <x v="0"/>
    <x v="0"/>
    <x v="1"/>
    <s v=" Used"/>
    <n v="2982"/>
    <x v="7"/>
    <n v="8"/>
    <x v="18"/>
    <x v="2"/>
  </r>
  <r>
    <n v="12811485"/>
    <s v="2011 Holden Captiva 5 (FWD) CG Series II"/>
    <n v="7950"/>
    <x v="2"/>
    <s v="Captiva"/>
    <s v="5 (FWD)"/>
    <s v="CG Series II"/>
    <x v="4"/>
    <n v="111320"/>
    <x v="0"/>
    <x v="1"/>
    <x v="0"/>
    <s v=" Used"/>
    <n v="2384"/>
    <x v="7"/>
    <n v="5"/>
    <x v="4"/>
    <x v="0"/>
  </r>
  <r>
    <n v="12811518"/>
    <s v="2020 Mercedes-Benz A45 S 4Matic W177 MY20.5"/>
    <n v="99800"/>
    <x v="1"/>
    <s v="A45"/>
    <s v="S 4Matic"/>
    <s v="W177 MY20.5"/>
    <x v="9"/>
    <n v="21504"/>
    <x v="5"/>
    <x v="0"/>
    <x v="2"/>
    <s v=" Used"/>
    <n v="1991"/>
    <x v="5"/>
    <n v="5"/>
    <x v="9"/>
    <x v="1"/>
  </r>
  <r>
    <n v="12811519"/>
    <s v="2015 BMW X3 Xdrive 20D F25 MY15"/>
    <n v="31450"/>
    <x v="5"/>
    <s v="X3"/>
    <s v="Xdrive 20D"/>
    <s v="F25 MY15"/>
    <x v="7"/>
    <n v="115332"/>
    <x v="0"/>
    <x v="0"/>
    <x v="1"/>
    <s v=" Used"/>
    <n v="1995"/>
    <x v="0"/>
    <n v="5"/>
    <x v="7"/>
    <x v="2"/>
  </r>
  <r>
    <n v="12811535"/>
    <s v="2011 Subaru Forester X MY11"/>
    <n v="9500"/>
    <x v="12"/>
    <s v="Forester"/>
    <s v="X"/>
    <s v="MY11"/>
    <x v="4"/>
    <n v="216250"/>
    <x v="0"/>
    <x v="0"/>
    <x v="0"/>
    <s v=" Used"/>
    <n v="2498"/>
    <x v="5"/>
    <n v="5"/>
    <x v="4"/>
    <x v="0"/>
  </r>
  <r>
    <n v="12811544"/>
    <s v="2010 Suzuki Swift S EZ 07 Update"/>
    <n v="7950"/>
    <x v="24"/>
    <s v="Swift"/>
    <s v="S"/>
    <s v="EZ 07 Update"/>
    <x v="0"/>
    <n v="156613"/>
    <x v="5"/>
    <x v="1"/>
    <x v="0"/>
    <s v=" Used"/>
    <n v="1490"/>
    <x v="5"/>
    <n v="5"/>
    <x v="0"/>
    <x v="0"/>
  </r>
  <r>
    <n v="12811550"/>
    <s v="2013 Ford Ranger Wildtrak 3.2 (4X4) PX"/>
    <n v="15000"/>
    <x v="4"/>
    <s v="Ranger"/>
    <s v="Wildtrak 3.2 (4X4)"/>
    <s v="PX"/>
    <x v="8"/>
    <n v="138000"/>
    <x v="10"/>
    <x v="0"/>
    <x v="1"/>
    <s v=" Used"/>
    <n v="3198"/>
    <x v="1"/>
    <n v="5"/>
    <x v="8"/>
    <x v="2"/>
  </r>
  <r>
    <n v="12811552"/>
    <s v="2000 Subaru Impreza WRX (awd) MY00"/>
    <n v="33900"/>
    <x v="12"/>
    <s v="Impreza"/>
    <s v="WRX (awd)"/>
    <s v="MY00"/>
    <x v="20"/>
    <n v="211000"/>
    <x v="3"/>
    <x v="1"/>
    <x v="2"/>
    <s v=" Used"/>
    <n v="1994"/>
    <x v="142"/>
    <n v="5"/>
    <x v="20"/>
    <x v="2"/>
  </r>
  <r>
    <n v="12811553"/>
    <s v="2015 Lexus RC350 Luxury GSC10R"/>
    <n v="41500"/>
    <x v="9"/>
    <s v="RC350"/>
    <s v="Luxury"/>
    <s v="GSC10R"/>
    <x v="7"/>
    <n v="69800"/>
    <x v="20"/>
    <x v="0"/>
    <x v="2"/>
    <s v=" Used"/>
    <n v="3456"/>
    <x v="6"/>
    <n v="4"/>
    <x v="7"/>
    <x v="1"/>
  </r>
  <r>
    <n v="12811561"/>
    <s v="2002 Holden Commodore Berlina International VY"/>
    <n v="15000"/>
    <x v="2"/>
    <s v="Commodore"/>
    <s v="Berlina International"/>
    <s v="VY"/>
    <x v="22"/>
    <n v="212000"/>
    <x v="0"/>
    <x v="0"/>
    <x v="0"/>
    <s v=" Used"/>
    <n v="5665"/>
    <x v="1"/>
    <n v="5"/>
    <x v="22"/>
    <x v="2"/>
  </r>
  <r>
    <n v="12811582"/>
    <s v="2012 Hyundai Accent Premium RB"/>
    <n v="14000"/>
    <x v="7"/>
    <s v="Accent"/>
    <s v="Premium"/>
    <s v="RB"/>
    <x v="11"/>
    <n v="170000"/>
    <x v="3"/>
    <x v="0"/>
    <x v="0"/>
    <s v=" Used"/>
    <n v="1591"/>
    <x v="2"/>
    <n v="5"/>
    <x v="11"/>
    <x v="2"/>
  </r>
  <r>
    <n v="12811588"/>
    <s v="2003 Toyota RAV4 Cruiser (4X4) ACA21R"/>
    <n v="5499"/>
    <x v="0"/>
    <s v="RAV4"/>
    <s v="Cruiser (4X4)"/>
    <s v="ACA21R"/>
    <x v="6"/>
    <n v="310327"/>
    <x v="0"/>
    <x v="1"/>
    <x v="0"/>
    <s v=" Used"/>
    <n v="1998"/>
    <x v="1"/>
    <n v="5"/>
    <x v="6"/>
    <x v="0"/>
  </r>
  <r>
    <n v="12811604"/>
    <s v="2014 BMW X4 Xdrive 20I F26"/>
    <n v="35000"/>
    <x v="5"/>
    <s v="X4"/>
    <s v="Xdrive 20I"/>
    <s v="F26"/>
    <x v="12"/>
    <n v="123400"/>
    <x v="20"/>
    <x v="0"/>
    <x v="2"/>
    <s v=" Used"/>
    <n v="1997"/>
    <x v="26"/>
    <n v="5"/>
    <x v="12"/>
    <x v="2"/>
  </r>
  <r>
    <n v="12811607"/>
    <s v="2012 BMW X3 Xdrive 20I F25"/>
    <n v="22990"/>
    <x v="5"/>
    <s v="X3"/>
    <s v="Xdrive 20I"/>
    <s v="F25"/>
    <x v="11"/>
    <n v="171550"/>
    <x v="0"/>
    <x v="0"/>
    <x v="2"/>
    <s v=" Used"/>
    <n v="1997"/>
    <x v="5"/>
    <n v="5"/>
    <x v="11"/>
    <x v="2"/>
  </r>
  <r>
    <n v="12811608"/>
    <s v="2019 Toyota RAV4 GXL (2WD) Mxaa52R"/>
    <n v="41990"/>
    <x v="0"/>
    <s v="RAV4"/>
    <s v="GXL (2WD)"/>
    <s v="Mxaa52R"/>
    <x v="13"/>
    <n v="57062"/>
    <x v="0"/>
    <x v="0"/>
    <x v="0"/>
    <s v=" Used"/>
    <n v="1987"/>
    <x v="5"/>
    <n v="5"/>
    <x v="13"/>
    <x v="1"/>
  </r>
  <r>
    <n v="12811611"/>
    <s v="2009 Mitsubishi Lancer ES Sportback CJ MY09"/>
    <n v="12495"/>
    <x v="13"/>
    <s v="Lancer"/>
    <s v="ES Sportback"/>
    <s v="CJ MY09"/>
    <x v="10"/>
    <n v="124838"/>
    <x v="5"/>
    <x v="0"/>
    <x v="0"/>
    <s v=" Used"/>
    <n v="1998"/>
    <x v="5"/>
    <n v="5"/>
    <x v="10"/>
    <x v="2"/>
  </r>
  <r>
    <n v="12811612"/>
    <s v="2016 Toyota Yaris ZR NCP131R MY15"/>
    <n v="17990"/>
    <x v="0"/>
    <s v="Yaris"/>
    <s v="ZR"/>
    <s v="NCP131R MY15"/>
    <x v="2"/>
    <n v="72416"/>
    <x v="5"/>
    <x v="0"/>
    <x v="0"/>
    <s v=" Used"/>
    <n v="1497"/>
    <x v="1"/>
    <n v="5"/>
    <x v="2"/>
    <x v="2"/>
  </r>
  <r>
    <n v="12811613"/>
    <s v="2015 Hyundai Tucson Active X (fwd) TL"/>
    <n v="21690"/>
    <x v="7"/>
    <s v="Tucson"/>
    <s v="Active X (fwd)"/>
    <s v="TL"/>
    <x v="7"/>
    <n v="105889"/>
    <x v="0"/>
    <x v="0"/>
    <x v="0"/>
    <s v=" Used"/>
    <n v="1999"/>
    <x v="0"/>
    <n v="5"/>
    <x v="7"/>
    <x v="2"/>
  </r>
  <r>
    <n v="12811614"/>
    <s v="2018 Jeep Wrangler Unlimited Sport (4X4) JK MY18"/>
    <n v="48990"/>
    <x v="18"/>
    <s v="Wrangler Unlimited"/>
    <s v="Sport (4X4)"/>
    <s v="JK MY18"/>
    <x v="15"/>
    <n v="32970"/>
    <x v="17"/>
    <x v="1"/>
    <x v="0"/>
    <s v=" Used"/>
    <n v="3604"/>
    <x v="2"/>
    <n v="5"/>
    <x v="15"/>
    <x v="1"/>
  </r>
  <r>
    <n v="12811615"/>
    <s v="2017 Hyundai Tucson Active X (fwd) TL"/>
    <n v="27990"/>
    <x v="7"/>
    <s v="Tucson"/>
    <s v="Active X (fwd)"/>
    <s v="TL"/>
    <x v="3"/>
    <n v="46526"/>
    <x v="0"/>
    <x v="1"/>
    <x v="0"/>
    <s v=" Used"/>
    <n v="1999"/>
    <x v="2"/>
    <n v="5"/>
    <x v="3"/>
    <x v="2"/>
  </r>
  <r>
    <n v="12811616"/>
    <s v="2018 Mini Cooper Cooper F55 MY17"/>
    <n v="34490"/>
    <x v="26"/>
    <s v="Cooper"/>
    <s v="Cooper"/>
    <s v="F55 MY17"/>
    <x v="15"/>
    <n v="17662"/>
    <x v="5"/>
    <x v="0"/>
    <x v="2"/>
    <s v=" Used"/>
    <n v="1499"/>
    <x v="2"/>
    <n v="5"/>
    <x v="15"/>
    <x v="2"/>
  </r>
  <r>
    <n v="12811618"/>
    <s v="2016 Kia Sorento SLI (4X4) UM MY16"/>
    <n v="31490"/>
    <x v="14"/>
    <s v="Sorento"/>
    <s v="SLI (4X4)"/>
    <s v="UM MY16"/>
    <x v="2"/>
    <n v="102947"/>
    <x v="0"/>
    <x v="0"/>
    <x v="1"/>
    <s v=" Used"/>
    <n v="2199"/>
    <x v="2"/>
    <n v="7"/>
    <x v="2"/>
    <x v="2"/>
  </r>
  <r>
    <n v="12811619"/>
    <s v="2018 Holden Trailblazer LT (4X4) RG MY18"/>
    <n v="37490"/>
    <x v="2"/>
    <s v="Trailblazer"/>
    <s v="LT (4X4)"/>
    <s v="RG MY18"/>
    <x v="15"/>
    <n v="57556"/>
    <x v="0"/>
    <x v="0"/>
    <x v="1"/>
    <s v=" Used"/>
    <n v="2776"/>
    <x v="6"/>
    <n v="7"/>
    <x v="15"/>
    <x v="2"/>
  </r>
  <r>
    <n v="12811620"/>
    <s v="2015 Peugeot 508 Active MY15"/>
    <n v="17990"/>
    <x v="36"/>
    <n v="508"/>
    <s v="Active"/>
    <s v="MY15"/>
    <x v="7"/>
    <n v="67782"/>
    <x v="3"/>
    <x v="0"/>
    <x v="2"/>
    <s v=" Used"/>
    <n v="1598"/>
    <x v="5"/>
    <n v="5"/>
    <x v="7"/>
    <x v="2"/>
  </r>
  <r>
    <n v="12811621"/>
    <s v="2012 Audi A5 Sportback 3.0 TDI Quattro 8T MY12 Upgrade"/>
    <n v="25190"/>
    <x v="11"/>
    <s v="A5"/>
    <s v="Sportback 3.0 TDI Quattro"/>
    <s v="8T MY12 Upgrade"/>
    <x v="11"/>
    <n v="128797"/>
    <x v="5"/>
    <x v="0"/>
    <x v="1"/>
    <s v=" Used"/>
    <n v="2967"/>
    <x v="0"/>
    <n v="4"/>
    <x v="11"/>
    <x v="2"/>
  </r>
  <r>
    <n v="12811622"/>
    <s v="2017 Nissan X-Trail TI (4X4) T32"/>
    <n v="29490"/>
    <x v="3"/>
    <s v="X-Trail"/>
    <s v="TI (4X4)"/>
    <s v="T32"/>
    <x v="3"/>
    <n v="85743"/>
    <x v="0"/>
    <x v="0"/>
    <x v="0"/>
    <s v=" Used"/>
    <n v="2488"/>
    <x v="0"/>
    <n v="5"/>
    <x v="3"/>
    <x v="2"/>
  </r>
  <r>
    <n v="12811623"/>
    <s v="2017 Volkswagen Golf GTI Performance Edition 1 AU MY17.5"/>
    <n v="29590"/>
    <x v="8"/>
    <s v="Golf"/>
    <s v="GTI Performance Edition 1"/>
    <s v="AU MY17.5"/>
    <x v="3"/>
    <n v="117831"/>
    <x v="5"/>
    <x v="0"/>
    <x v="2"/>
    <s v=" Used"/>
    <n v="1984"/>
    <x v="0"/>
    <n v="5"/>
    <x v="3"/>
    <x v="2"/>
  </r>
  <r>
    <n v="12811624"/>
    <s v="2015 Volvo V40 T5 R-Design M MY15"/>
    <n v="21490"/>
    <x v="21"/>
    <s v="V40"/>
    <s v="T5 R-Design"/>
    <s v="M MY15"/>
    <x v="7"/>
    <n v="125826"/>
    <x v="5"/>
    <x v="0"/>
    <x v="2"/>
    <s v=" Used"/>
    <n v="1968"/>
    <x v="6"/>
    <n v="5"/>
    <x v="7"/>
    <x v="2"/>
  </r>
  <r>
    <n v="12811628"/>
    <s v="2014 Audi A3 1.8 Tfsi Ambition Quattro 8V MY15"/>
    <n v="30890"/>
    <x v="11"/>
    <s v="A3"/>
    <s v="1.8 Tfsi Ambition Quattro"/>
    <s v="8V MY15"/>
    <x v="12"/>
    <n v="69163"/>
    <x v="1"/>
    <x v="0"/>
    <x v="2"/>
    <s v=" Used"/>
    <n v="1798"/>
    <x v="1"/>
    <n v="4"/>
    <x v="12"/>
    <x v="2"/>
  </r>
  <r>
    <n v="12811629"/>
    <s v="2016 Hyundai Veloster + FS4 Series 2"/>
    <n v="25290"/>
    <x v="7"/>
    <s v="Veloster"/>
    <s v="+"/>
    <s v="FS4 Series 2"/>
    <x v="2"/>
    <n v="32384"/>
    <x v="20"/>
    <x v="0"/>
    <x v="0"/>
    <s v=" Used"/>
    <n v="1591"/>
    <x v="15"/>
    <n v="4"/>
    <x v="2"/>
    <x v="2"/>
  </r>
  <r>
    <n v="12811630"/>
    <s v="2016 Ford Everest Trend (rwd) UA MY17"/>
    <n v="41690"/>
    <x v="4"/>
    <s v="Everest"/>
    <s v="Trend (rwd)"/>
    <s v="UA MY17"/>
    <x v="2"/>
    <n v="84386"/>
    <x v="0"/>
    <x v="0"/>
    <x v="1"/>
    <s v=" Used"/>
    <n v="3198"/>
    <x v="2"/>
    <n v="7"/>
    <x v="2"/>
    <x v="1"/>
  </r>
  <r>
    <n v="12811631"/>
    <s v="2014 Audi S3 Sportback 2.0 Tfsi Quattro 8V MY15"/>
    <n v="35790"/>
    <x v="11"/>
    <s v="S3"/>
    <s v="Sportback 2.0 Tfsi Quattro"/>
    <s v="8V MY15"/>
    <x v="12"/>
    <n v="73055"/>
    <x v="5"/>
    <x v="0"/>
    <x v="2"/>
    <s v=" Used"/>
    <n v="1984"/>
    <x v="3"/>
    <n v="5"/>
    <x v="12"/>
    <x v="2"/>
  </r>
  <r>
    <n v="12811632"/>
    <s v="2020 Ford Ranger Wildtrak 2.0 (4X4) PX Mkiii MY20.25"/>
    <n v="61290"/>
    <x v="4"/>
    <s v="Ranger"/>
    <s v="Wildtrak 2.0 (4X4)"/>
    <s v="PX Mkiii MY20.25"/>
    <x v="9"/>
    <n v="45086"/>
    <x v="16"/>
    <x v="0"/>
    <x v="1"/>
    <s v=" Used"/>
    <n v="1996"/>
    <x v="2"/>
    <n v="5"/>
    <x v="9"/>
    <x v="1"/>
  </r>
  <r>
    <n v="12811633"/>
    <s v="2017 Mitsubishi Triton GLS (4X4) Sports EDT MQ MY17"/>
    <n v="43990"/>
    <x v="13"/>
    <s v="Triton"/>
    <s v="GLS (4X4) Sports EDT"/>
    <s v="MQ MY17"/>
    <x v="3"/>
    <n v="80287"/>
    <x v="19"/>
    <x v="0"/>
    <x v="1"/>
    <s v=" Used"/>
    <n v="2440"/>
    <x v="1"/>
    <n v="5"/>
    <x v="3"/>
    <x v="1"/>
  </r>
  <r>
    <n v="12811684"/>
    <s v="2012 Holden Commodore SV6 VE II MY12"/>
    <n v="13990"/>
    <x v="2"/>
    <s v="Commodore"/>
    <s v="SV6"/>
    <s v="VE II MY12"/>
    <x v="11"/>
    <n v="190038"/>
    <x v="3"/>
    <x v="0"/>
    <x v="0"/>
    <s v=" Used"/>
    <n v="3565"/>
    <x v="2"/>
    <n v="5"/>
    <x v="11"/>
    <x v="2"/>
  </r>
  <r>
    <n v="12811719"/>
    <s v="2014 Mazda 2 Maxx Sport DE MY14"/>
    <n v="16990"/>
    <x v="10"/>
    <n v="2"/>
    <s v="Maxx Sport"/>
    <s v="DE MY14"/>
    <x v="12"/>
    <n v="83004"/>
    <x v="5"/>
    <x v="0"/>
    <x v="0"/>
    <s v=" Used"/>
    <n v="1498"/>
    <x v="6"/>
    <n v="5"/>
    <x v="12"/>
    <x v="2"/>
  </r>
  <r>
    <n v="12811774"/>
    <s v="2022 Ford Everest Trend (4WD) UA II MY21.75"/>
    <n v="64990"/>
    <x v="4"/>
    <s v="Everest"/>
    <s v="Trend (4WD)"/>
    <s v="UA II MY21.75"/>
    <x v="16"/>
    <n v="6892"/>
    <x v="0"/>
    <x v="0"/>
    <x v="1"/>
    <s v=" Used"/>
    <n v="1996"/>
    <x v="3"/>
    <n v="7"/>
    <x v="16"/>
    <x v="1"/>
  </r>
  <r>
    <n v="12811779"/>
    <s v="2012 Ford Kuga Trend TE"/>
    <n v="10484"/>
    <x v="4"/>
    <s v="Kuga"/>
    <s v="Trend"/>
    <s v="TE"/>
    <x v="11"/>
    <n v="186408"/>
    <x v="0"/>
    <x v="0"/>
    <x v="2"/>
    <s v=" Used"/>
    <n v="2521"/>
    <x v="2"/>
    <n v="5"/>
    <x v="11"/>
    <x v="2"/>
  </r>
  <r>
    <n v="12811811"/>
    <s v="2015 Toyota Hiace Slwb TRH221R MY15"/>
    <n v="18000"/>
    <x v="0"/>
    <s v="Hiace"/>
    <s v="Slwb"/>
    <s v="TRH221R MY15"/>
    <x v="7"/>
    <n v="241182"/>
    <x v="6"/>
    <x v="0"/>
    <x v="0"/>
    <s v=" Used"/>
    <n v="2694"/>
    <x v="2"/>
    <n v="2"/>
    <x v="7"/>
    <x v="2"/>
  </r>
  <r>
    <n v="12811815"/>
    <s v="2021 Mazda CX-3 Maxx Sport (fwd) CX3F"/>
    <n v="31950"/>
    <x v="10"/>
    <s v="CX-3"/>
    <s v="Maxx Sport (fwd)"/>
    <s v="CX3F"/>
    <x v="1"/>
    <n v="11636"/>
    <x v="0"/>
    <x v="0"/>
    <x v="0"/>
    <s v=" Used"/>
    <n v="1998"/>
    <x v="3"/>
    <n v="5"/>
    <x v="1"/>
    <x v="2"/>
  </r>
  <r>
    <n v="12811821"/>
    <s v="2019 Subaru Outback 2.5I Premium MY19"/>
    <n v="39930"/>
    <x v="12"/>
    <s v="Outback"/>
    <s v="2.5I Premium"/>
    <s v="MY19"/>
    <x v="13"/>
    <n v="59998"/>
    <x v="0"/>
    <x v="0"/>
    <x v="0"/>
    <s v=" Used"/>
    <n v="2498"/>
    <x v="3"/>
    <n v="5"/>
    <x v="13"/>
    <x v="2"/>
  </r>
  <r>
    <n v="12811822"/>
    <s v="2020 Ford Transit Custom 340L (lwb) VN MY19.75"/>
    <n v="58817"/>
    <x v="4"/>
    <s v="Transit Custom"/>
    <s v="340L (lwb)"/>
    <s v="VN MY19.75"/>
    <x v="9"/>
    <n v="18902"/>
    <x v="6"/>
    <x v="0"/>
    <x v="1"/>
    <s v=" Used"/>
    <n v="1995"/>
    <x v="2"/>
    <n v="3"/>
    <x v="9"/>
    <x v="1"/>
  </r>
  <r>
    <n v="12811824"/>
    <s v="2018 Honda CR-V VTI-S (2WD) MY18"/>
    <n v="37990"/>
    <x v="19"/>
    <s v="CR-V"/>
    <s v="VTI-S (2WD)"/>
    <s v="MY18"/>
    <x v="15"/>
    <n v="72744"/>
    <x v="0"/>
    <x v="0"/>
    <x v="0"/>
    <s v=" Used"/>
    <n v="1498"/>
    <x v="0"/>
    <n v="5"/>
    <x v="15"/>
    <x v="2"/>
  </r>
  <r>
    <n v="12811833"/>
    <s v="2017 Mazda CX-5 Akera (4X4) MY17.5 (KF Series 2)"/>
    <n v="38900"/>
    <x v="10"/>
    <s v="CX-5"/>
    <s v="Akera (4X4)"/>
    <s v="MY17.5 (KF Series 2)"/>
    <x v="3"/>
    <n v="56400"/>
    <x v="0"/>
    <x v="0"/>
    <x v="0"/>
    <s v=" Used"/>
    <n v="2488"/>
    <x v="0"/>
    <n v="5"/>
    <x v="3"/>
    <x v="2"/>
  </r>
  <r>
    <n v="12811840"/>
    <s v="2013 Mazda BT-50 XTR (4X4) MY13"/>
    <n v="28800"/>
    <x v="10"/>
    <s v="BT-50"/>
    <s v="XTR (4X4)"/>
    <s v="MY13"/>
    <x v="8"/>
    <n v="170696"/>
    <x v="19"/>
    <x v="0"/>
    <x v="1"/>
    <s v=" Used"/>
    <n v="3196"/>
    <x v="3"/>
    <n v="5"/>
    <x v="8"/>
    <x v="2"/>
  </r>
  <r>
    <n v="12811847"/>
    <s v="2013 Volkswagen Tiguan 155 TSI (4X4) 5NC MY14"/>
    <n v="19990"/>
    <x v="8"/>
    <s v="Tiguan"/>
    <s v="155 TSI (4X4)"/>
    <s v="5NC MY14"/>
    <x v="8"/>
    <n v="122211"/>
    <x v="0"/>
    <x v="0"/>
    <x v="2"/>
    <s v=" Used"/>
    <n v="1984"/>
    <x v="0"/>
    <n v="5"/>
    <x v="8"/>
    <x v="2"/>
  </r>
  <r>
    <n v="12811851"/>
    <s v="2017 Volkswagen Amarok V6 TDI 550 Highline 2H MY17"/>
    <n v="39880"/>
    <x v="8"/>
    <s v="Amarok"/>
    <s v="V6 TDI 550 Highline"/>
    <s v="2H MY17"/>
    <x v="3"/>
    <n v="152135"/>
    <x v="19"/>
    <x v="0"/>
    <x v="1"/>
    <s v=" Used"/>
    <n v="2967"/>
    <x v="2"/>
    <n v="5"/>
    <x v="3"/>
    <x v="2"/>
  </r>
  <r>
    <n v="12811852"/>
    <s v="2013 Mazda CX-5 Maxx Sport (4X4) MY13"/>
    <n v="17880"/>
    <x v="10"/>
    <s v="CX-5"/>
    <s v="Maxx Sport (4X4)"/>
    <s v="MY13"/>
    <x v="8"/>
    <n v="159292"/>
    <x v="0"/>
    <x v="0"/>
    <x v="1"/>
    <s v=" Used"/>
    <n v="2191"/>
    <x v="6"/>
    <n v="5"/>
    <x v="8"/>
    <x v="2"/>
  </r>
  <r>
    <n v="12811863"/>
    <s v="2020 Subaru XV 2.0I-S MY20"/>
    <n v="38000"/>
    <x v="12"/>
    <s v="XV"/>
    <s v="2.0I-S"/>
    <s v="MY20"/>
    <x v="9"/>
    <n v="38000"/>
    <x v="0"/>
    <x v="0"/>
    <x v="0"/>
    <s v=" Used"/>
    <n v="1995"/>
    <x v="15"/>
    <n v="5"/>
    <x v="9"/>
    <x v="2"/>
  </r>
  <r>
    <n v="12811864"/>
    <s v="2020 Mercedes-Benz X350 D Power (4Matic) 470"/>
    <n v="71990"/>
    <x v="1"/>
    <s v="X350"/>
    <s v="D Power (4Matic)"/>
    <n v="470"/>
    <x v="9"/>
    <n v="69578"/>
    <x v="19"/>
    <x v="0"/>
    <x v="1"/>
    <s v=" Used"/>
    <n v="2987"/>
    <x v="1"/>
    <n v="5"/>
    <x v="9"/>
    <x v="1"/>
  </r>
  <r>
    <n v="12811873"/>
    <s v="2020 Audi Q5 40 TDI Quattro Sport FY MY20"/>
    <n v="69880"/>
    <x v="11"/>
    <s v="Q5"/>
    <s v="40 TDI Quattro Sport"/>
    <s v="FY MY20"/>
    <x v="9"/>
    <n v="19548"/>
    <x v="0"/>
    <x v="0"/>
    <x v="1"/>
    <s v=" Used"/>
    <n v="1968"/>
    <x v="2"/>
    <n v="5"/>
    <x v="9"/>
    <x v="1"/>
  </r>
  <r>
    <n v="12811883"/>
    <s v="2016 Bentley Bentayga 4 Seat MY17"/>
    <n v="255000"/>
    <x v="40"/>
    <s v="Bentayga"/>
    <s v="4 Seat"/>
    <s v="MY17"/>
    <x v="2"/>
    <n v="56833"/>
    <x v="0"/>
    <x v="0"/>
    <x v="2"/>
    <s v=" Used"/>
    <n v="5950"/>
    <x v="1"/>
    <n v="4"/>
    <x v="2"/>
    <x v="1"/>
  </r>
  <r>
    <n v="12811898"/>
    <s v="2019 Toyota Hiace LWB Exterior Pack GDH300R"/>
    <n v="58600"/>
    <x v="0"/>
    <s v="Hiace"/>
    <s v="LWB Exterior Pack"/>
    <s v="GDH300R"/>
    <x v="13"/>
    <n v="13359"/>
    <x v="6"/>
    <x v="0"/>
    <x v="1"/>
    <s v=" Used"/>
    <n v="2755"/>
    <x v="2"/>
    <n v="2"/>
    <x v="13"/>
    <x v="1"/>
  </r>
  <r>
    <n v="12811901"/>
    <s v="2014 Subaru Liberty 2.5I Premium MY14"/>
    <n v="19990"/>
    <x v="12"/>
    <s v="Liberty"/>
    <s v="2.5I Premium"/>
    <s v="MY14"/>
    <x v="12"/>
    <n v="109314"/>
    <x v="3"/>
    <x v="0"/>
    <x v="2"/>
    <s v=" Used"/>
    <n v="2457"/>
    <x v="1"/>
    <n v="5"/>
    <x v="12"/>
    <x v="2"/>
  </r>
  <r>
    <n v="12811907"/>
    <s v="2016 Ford Ranger XLT 3.2 HI-Rider (4X2) PX Mkii"/>
    <n v="39999"/>
    <x v="4"/>
    <s v="Ranger"/>
    <s v="XLT 3.2 HI-Rider (4X2)"/>
    <s v="PX Mkii"/>
    <x v="2"/>
    <n v="105645"/>
    <x v="12"/>
    <x v="0"/>
    <x v="1"/>
    <s v=" Used"/>
    <n v="3198"/>
    <x v="5"/>
    <n v="5"/>
    <x v="2"/>
    <x v="2"/>
  </r>
  <r>
    <n v="12811908"/>
    <s v="2011 Hyundai IX35 Active (fwd) LM MY11"/>
    <n v="22990"/>
    <x v="7"/>
    <s v="IX35"/>
    <s v="Active (fwd)"/>
    <s v="LM MY11"/>
    <x v="4"/>
    <n v="69539"/>
    <x v="0"/>
    <x v="0"/>
    <x v="0"/>
    <s v=" Used"/>
    <n v="1998"/>
    <x v="0"/>
    <n v="5"/>
    <x v="4"/>
    <x v="2"/>
  </r>
  <r>
    <n v="12811918"/>
    <s v="2015 Maserati Quattroporte S M156"/>
    <n v="99000"/>
    <x v="50"/>
    <s v="Quattroporte"/>
    <s v="S"/>
    <s v="M156"/>
    <x v="7"/>
    <n v="31040"/>
    <x v="3"/>
    <x v="0"/>
    <x v="2"/>
    <s v=" Used"/>
    <n v="2979"/>
    <x v="3"/>
    <n v="5"/>
    <x v="7"/>
    <x v="1"/>
  </r>
  <r>
    <n v="12811920"/>
    <s v="2014 Mercedes-Benz CLA250 Sport 4Matic 117"/>
    <n v="42800"/>
    <x v="1"/>
    <s v="CLA250"/>
    <s v="Sport 4Matic"/>
    <n v="117"/>
    <x v="12"/>
    <n v="77200"/>
    <x v="20"/>
    <x v="0"/>
    <x v="2"/>
    <s v=" Used"/>
    <n v="1991"/>
    <x v="6"/>
    <n v="5"/>
    <x v="12"/>
    <x v="1"/>
  </r>
  <r>
    <n v="12811921"/>
    <s v="2016 Lexus GS200T Luxury ARL10R"/>
    <n v="52041"/>
    <x v="9"/>
    <s v="GS200T"/>
    <s v="Luxury"/>
    <s v="ARL10R"/>
    <x v="2"/>
    <n v="54100"/>
    <x v="3"/>
    <x v="0"/>
    <x v="2"/>
    <s v=" Used"/>
    <n v="1994"/>
    <x v="2"/>
    <n v="5"/>
    <x v="2"/>
    <x v="1"/>
  </r>
  <r>
    <n v="12811922"/>
    <s v="2008 Volkswagen Passat R36 3C MY09 Upgrade"/>
    <n v="25991"/>
    <x v="8"/>
    <s v="Passat"/>
    <s v="R36"/>
    <s v="3C MY09 Upgrade"/>
    <x v="19"/>
    <n v="94529"/>
    <x v="3"/>
    <x v="0"/>
    <x v="2"/>
    <s v=" Used"/>
    <n v="3597"/>
    <x v="3"/>
    <n v="5"/>
    <x v="19"/>
    <x v="2"/>
  </r>
  <r>
    <n v="12811924"/>
    <s v="2018 Mercedes-Benz GLE350 D 4Matic 166 MY17.5"/>
    <n v="78942"/>
    <x v="1"/>
    <s v="GLE350"/>
    <s v="D 4Matic"/>
    <s v="166 MY17.5"/>
    <x v="15"/>
    <n v="68460"/>
    <x v="0"/>
    <x v="0"/>
    <x v="1"/>
    <s v=" Used"/>
    <n v="2987"/>
    <x v="1"/>
    <n v="5"/>
    <x v="15"/>
    <x v="1"/>
  </r>
  <r>
    <n v="12811925"/>
    <s v="2015 Chrysler 300 C Luxury MY12"/>
    <n v="31093"/>
    <x v="33"/>
    <n v="300"/>
    <s v="C Luxury"/>
    <s v="MY12"/>
    <x v="7"/>
    <n v="88148"/>
    <x v="3"/>
    <x v="0"/>
    <x v="2"/>
    <s v=" Used"/>
    <n v="3604"/>
    <x v="0"/>
    <n v="5"/>
    <x v="7"/>
    <x v="2"/>
  </r>
  <r>
    <n v="12811926"/>
    <s v="2009 Alfa Romeo 159 1.9 JTD MY09"/>
    <n v="19900"/>
    <x v="30"/>
    <n v="159"/>
    <s v="1.9 JTD"/>
    <s v="MY09"/>
    <x v="10"/>
    <n v="74500"/>
    <x v="3"/>
    <x v="0"/>
    <x v="1"/>
    <s v=" Used"/>
    <n v="1910"/>
    <x v="1"/>
    <n v="5"/>
    <x v="10"/>
    <x v="2"/>
  </r>
  <r>
    <n v="12811927"/>
    <s v="2014 Audi A5 Sportback 1.8 Tfsi 8T MY15"/>
    <n v="41722"/>
    <x v="11"/>
    <s v="A5"/>
    <s v="Sportback 1.8 Tfsi"/>
    <s v="8T MY15"/>
    <x v="12"/>
    <n v="19000"/>
    <x v="5"/>
    <x v="0"/>
    <x v="2"/>
    <s v=" Used"/>
    <n v="1798"/>
    <x v="1"/>
    <n v="4"/>
    <x v="12"/>
    <x v="1"/>
  </r>
  <r>
    <n v="12811931"/>
    <s v="2021 BMW X1 Xdrive 25I M Sport F48"/>
    <n v="67772"/>
    <x v="5"/>
    <s v="X1"/>
    <s v="Xdrive 25I M Sport"/>
    <s v="F48"/>
    <x v="1"/>
    <n v="11300"/>
    <x v="0"/>
    <x v="0"/>
    <x v="2"/>
    <s v=" Used"/>
    <n v="1998"/>
    <x v="2"/>
    <n v="5"/>
    <x v="1"/>
    <x v="1"/>
  </r>
  <r>
    <n v="12811932"/>
    <s v="2016 Audi A3 2.0 Tfsi Quattro S Line 8V MY17"/>
    <n v="46932"/>
    <x v="11"/>
    <s v="A3"/>
    <s v="2.0 Tfsi Quattro S Line"/>
    <s v="8V MY17"/>
    <x v="2"/>
    <n v="28600"/>
    <x v="3"/>
    <x v="0"/>
    <x v="2"/>
    <s v=" Used"/>
    <n v="1984"/>
    <x v="2"/>
    <n v="5"/>
    <x v="2"/>
    <x v="1"/>
  </r>
  <r>
    <n v="12811933"/>
    <s v="2018 Audi SQ5 3.0 Tfsi Quattro FY MY18"/>
    <n v="83992"/>
    <x v="11"/>
    <s v="SQ5"/>
    <s v="3.0 Tfsi Quattro"/>
    <s v="FY MY18"/>
    <x v="15"/>
    <n v="57800"/>
    <x v="0"/>
    <x v="0"/>
    <x v="2"/>
    <s v=" Used"/>
    <n v="2995"/>
    <x v="1"/>
    <n v="5"/>
    <x v="15"/>
    <x v="1"/>
  </r>
  <r>
    <n v="12811934"/>
    <s v="2019 Lexus IS350 F Sport GSE31R"/>
    <n v="59800"/>
    <x v="9"/>
    <s v="IS350"/>
    <s v="F Sport"/>
    <s v="GSE31R"/>
    <x v="13"/>
    <n v="58500"/>
    <x v="3"/>
    <x v="0"/>
    <x v="2"/>
    <s v=" Used"/>
    <n v="3456"/>
    <x v="5"/>
    <n v="5"/>
    <x v="13"/>
    <x v="1"/>
  </r>
  <r>
    <n v="12811935"/>
    <s v="2009 Toyota Yaris YRX NCP91R 08 Upgrade"/>
    <n v="9900"/>
    <x v="0"/>
    <s v="Yaris"/>
    <s v="YRX"/>
    <s v="NCP91R 08 Upgrade"/>
    <x v="10"/>
    <n v="104221"/>
    <x v="5"/>
    <x v="1"/>
    <x v="0"/>
    <s v=" Used"/>
    <n v="1497"/>
    <x v="23"/>
    <n v="5"/>
    <x v="10"/>
    <x v="0"/>
  </r>
  <r>
    <n v="12811937"/>
    <s v="2008 Lexus IS250 X GSE20R"/>
    <n v="18800"/>
    <x v="9"/>
    <s v="IS250"/>
    <s v="X"/>
    <s v="GSE20R"/>
    <x v="19"/>
    <n v="132000"/>
    <x v="3"/>
    <x v="0"/>
    <x v="2"/>
    <s v=" Used"/>
    <n v="2500"/>
    <x v="3"/>
    <n v="5"/>
    <x v="19"/>
    <x v="2"/>
  </r>
  <r>
    <n v="12811938"/>
    <s v="2015 Hyundai I20 Active PB MY14"/>
    <n v="14900"/>
    <x v="7"/>
    <s v="I20"/>
    <s v="Active"/>
    <s v="PB MY14"/>
    <x v="7"/>
    <n v="52010"/>
    <x v="5"/>
    <x v="0"/>
    <x v="0"/>
    <s v=" Used"/>
    <n v="1396"/>
    <x v="2"/>
    <n v="5"/>
    <x v="7"/>
    <x v="2"/>
  </r>
  <r>
    <n v="12811941"/>
    <s v="2013 Fiat Freemont Urban JF"/>
    <n v="14500"/>
    <x v="39"/>
    <s v="Freemont"/>
    <s v="Urban"/>
    <s v="JF"/>
    <x v="8"/>
    <n v="116848"/>
    <x v="0"/>
    <x v="0"/>
    <x v="0"/>
    <s v=" Used"/>
    <n v="2360"/>
    <x v="6"/>
    <n v="5"/>
    <x v="8"/>
    <x v="2"/>
  </r>
  <r>
    <n v="12811942"/>
    <s v="2019 Volkswagen Passat 206 TSI R-Line 3C MY19"/>
    <n v="59900"/>
    <x v="8"/>
    <s v="Passat"/>
    <s v="206 TSI R-Line"/>
    <s v="3C MY19"/>
    <x v="13"/>
    <n v="31800"/>
    <x v="0"/>
    <x v="0"/>
    <x v="2"/>
    <s v=" Used"/>
    <n v="1984"/>
    <x v="2"/>
    <n v="5"/>
    <x v="13"/>
    <x v="1"/>
  </r>
  <r>
    <n v="12811945"/>
    <s v="2014 Mercedes-Benz C250 CDI Elegance W204 MY14"/>
    <n v="25000"/>
    <x v="1"/>
    <s v="C250"/>
    <s v="CDI Elegance"/>
    <s v="W204 MY14"/>
    <x v="12"/>
    <n v="138400"/>
    <x v="3"/>
    <x v="0"/>
    <x v="1"/>
    <s v=" Used"/>
    <n v="2148"/>
    <x v="1"/>
    <n v="5"/>
    <x v="12"/>
    <x v="2"/>
  </r>
  <r>
    <n v="12811946"/>
    <s v="2015 HSV Maloo R8 GEN F MY15"/>
    <n v="104242"/>
    <x v="29"/>
    <s v="Maloo"/>
    <s v="R8"/>
    <s v="GEN F MY15"/>
    <x v="7"/>
    <n v="16640"/>
    <x v="22"/>
    <x v="0"/>
    <x v="2"/>
    <s v=" Used"/>
    <n v="6200"/>
    <x v="6"/>
    <n v="2"/>
    <x v="7"/>
    <x v="1"/>
  </r>
  <r>
    <n v="12811947"/>
    <s v="2014 Volkswagen Golf GTI AU MY15"/>
    <n v="31800"/>
    <x v="8"/>
    <s v="Golf"/>
    <s v="GTI"/>
    <s v="AU MY15"/>
    <x v="12"/>
    <n v="78410"/>
    <x v="5"/>
    <x v="0"/>
    <x v="2"/>
    <s v=" Used"/>
    <n v="1984"/>
    <x v="2"/>
    <n v="5"/>
    <x v="12"/>
    <x v="2"/>
  </r>
  <r>
    <n v="12811950"/>
    <s v="2014 Toyota Kluger GXL (4X4) GSU55R"/>
    <n v="41622"/>
    <x v="0"/>
    <s v="Kluger"/>
    <s v="GXL (4X4)"/>
    <s v="GSU55R"/>
    <x v="12"/>
    <n v="65100"/>
    <x v="0"/>
    <x v="0"/>
    <x v="0"/>
    <s v=" Used"/>
    <n v="3456"/>
    <x v="5"/>
    <n v="7"/>
    <x v="12"/>
    <x v="1"/>
  </r>
  <r>
    <n v="12811952"/>
    <s v="2012 Nissan Dualis ST (4X2) J10 Series 3"/>
    <n v="15463"/>
    <x v="3"/>
    <s v="Dualis"/>
    <s v="ST (4X2)"/>
    <s v="J10 Series 3"/>
    <x v="11"/>
    <n v="82577"/>
    <x v="0"/>
    <x v="1"/>
    <x v="0"/>
    <s v=" Used"/>
    <n v="1997"/>
    <x v="5"/>
    <n v="5"/>
    <x v="11"/>
    <x v="2"/>
  </r>
  <r>
    <n v="12811954"/>
    <s v="2011 Volkswagen Golf 118 TSI Comfortline 1K MY11"/>
    <n v="14900"/>
    <x v="8"/>
    <s v="Golf"/>
    <s v="118 TSI Comfortline"/>
    <s v="1K MY11"/>
    <x v="4"/>
    <n v="127790"/>
    <x v="5"/>
    <x v="0"/>
    <x v="2"/>
    <s v=" Used"/>
    <n v="1390"/>
    <x v="2"/>
    <n v="5"/>
    <x v="4"/>
    <x v="2"/>
  </r>
  <r>
    <n v="12811958"/>
    <s v="2015 Volvo XC90 T6 2.0 Momentum 256 MY16"/>
    <n v="62562"/>
    <x v="21"/>
    <s v="XC90"/>
    <s v="T6 2.0 Momentum"/>
    <s v="256 MY16"/>
    <x v="7"/>
    <n v="53400"/>
    <x v="0"/>
    <x v="0"/>
    <x v="2"/>
    <s v=" Used"/>
    <n v="1968"/>
    <x v="2"/>
    <n v="7"/>
    <x v="7"/>
    <x v="1"/>
  </r>
  <r>
    <n v="12811970"/>
    <s v="2018 Toyota C-HR Koba (awd) NGX50R Update"/>
    <n v="35000"/>
    <x v="0"/>
    <s v="C-HR"/>
    <s v="Koba (awd)"/>
    <s v="NGX50R Update"/>
    <x v="15"/>
    <n v="103700"/>
    <x v="0"/>
    <x v="0"/>
    <x v="2"/>
    <s v=" Used"/>
    <n v="1197"/>
    <x v="2"/>
    <n v="5"/>
    <x v="15"/>
    <x v="2"/>
  </r>
  <r>
    <n v="12811974"/>
    <s v="2016 Hyundai Veloster + FS4 Series 2"/>
    <n v="21490"/>
    <x v="7"/>
    <s v="Veloster"/>
    <s v="+"/>
    <s v="FS4 Series 2"/>
    <x v="2"/>
    <n v="84928"/>
    <x v="20"/>
    <x v="0"/>
    <x v="0"/>
    <s v=" Used"/>
    <n v="1591"/>
    <x v="2"/>
    <n v="4"/>
    <x v="2"/>
    <x v="2"/>
  </r>
  <r>
    <n v="12811976"/>
    <s v="2008 Hyundai Tucson City SX MY07"/>
    <n v="7990"/>
    <x v="7"/>
    <s v="Tucson"/>
    <s v="City SX"/>
    <s v="MY07"/>
    <x v="19"/>
    <n v="162153"/>
    <x v="0"/>
    <x v="1"/>
    <x v="0"/>
    <s v=" Used"/>
    <n v="1975"/>
    <x v="5"/>
    <n v="5"/>
    <x v="19"/>
    <x v="0"/>
  </r>
  <r>
    <n v="12811996"/>
    <s v="2014 Peugeot 308 Allure Blue HDI T9"/>
    <n v="16771"/>
    <x v="36"/>
    <n v="308"/>
    <s v="Allure Blue HDI"/>
    <s v="T9"/>
    <x v="12"/>
    <n v="64289"/>
    <x v="5"/>
    <x v="0"/>
    <x v="1"/>
    <s v=" Used"/>
    <n v="1997"/>
    <x v="0"/>
    <n v="5"/>
    <x v="12"/>
    <x v="2"/>
  </r>
  <r>
    <n v="12812001"/>
    <s v="2021 Toyota Yaris Ascent Sport Mxpa10R"/>
    <n v="29990"/>
    <x v="0"/>
    <s v="Yaris"/>
    <s v="Ascent Sport"/>
    <s v="Mxpa10R"/>
    <x v="1"/>
    <n v="26305"/>
    <x v="5"/>
    <x v="0"/>
    <x v="0"/>
    <s v=" Used"/>
    <n v="1490"/>
    <x v="5"/>
    <n v="5"/>
    <x v="1"/>
    <x v="2"/>
  </r>
  <r>
    <n v="12812002"/>
    <s v="2019 Nissan X-Trail ST-L (4WD) T32 Series 2"/>
    <n v="36999"/>
    <x v="3"/>
    <s v="X-Trail"/>
    <s v="ST-L (4WD)"/>
    <s v="T32 Series 2"/>
    <x v="13"/>
    <n v="27000"/>
    <x v="0"/>
    <x v="0"/>
    <x v="0"/>
    <s v=" Used"/>
    <n v="2488"/>
    <x v="143"/>
    <n v="5"/>
    <x v="13"/>
    <x v="2"/>
  </r>
  <r>
    <n v="12812033"/>
    <s v="2014 Nissan Pathfinder ST (4X4) R52"/>
    <n v="18999"/>
    <x v="3"/>
    <s v="Pathfinder"/>
    <s v="ST (4X4)"/>
    <s v="R52"/>
    <x v="12"/>
    <n v="142713"/>
    <x v="0"/>
    <x v="0"/>
    <x v="2"/>
    <s v=" Used"/>
    <n v="3498"/>
    <x v="0"/>
    <n v="7"/>
    <x v="12"/>
    <x v="2"/>
  </r>
  <r>
    <n v="12812037"/>
    <s v="2012 Suzuki Swift Sport FZ"/>
    <n v="12980"/>
    <x v="24"/>
    <s v="Swift"/>
    <s v="Sport"/>
    <s v="FZ"/>
    <x v="11"/>
    <n v="180340"/>
    <x v="5"/>
    <x v="1"/>
    <x v="0"/>
    <s v=" Used"/>
    <n v="1586"/>
    <x v="2"/>
    <n v="5"/>
    <x v="11"/>
    <x v="2"/>
  </r>
  <r>
    <n v="12812039"/>
    <s v="2018 Ford Ranger Raptor 2.0 (4X4) PX Mkiii MY19"/>
    <n v="72850"/>
    <x v="4"/>
    <s v="Ranger"/>
    <s v="Raptor 2.0 (4X4)"/>
    <s v="PX Mkiii MY19"/>
    <x v="15"/>
    <n v="58554"/>
    <x v="16"/>
    <x v="0"/>
    <x v="1"/>
    <s v=" Used"/>
    <n v="1996"/>
    <x v="6"/>
    <n v="5"/>
    <x v="15"/>
    <x v="1"/>
  </r>
  <r>
    <n v="12812045"/>
    <s v="2014 Hyundai I30 Active GD MY14"/>
    <n v="13999"/>
    <x v="7"/>
    <s v="I30"/>
    <s v="Active"/>
    <s v="GD MY14"/>
    <x v="12"/>
    <n v="157479"/>
    <x v="5"/>
    <x v="0"/>
    <x v="0"/>
    <s v=" Used"/>
    <n v="1797"/>
    <x v="0"/>
    <n v="5"/>
    <x v="12"/>
    <x v="2"/>
  </r>
  <r>
    <n v="12812055"/>
    <s v="2013 Hyundai I20 Active PB MY12.5"/>
    <n v="7000"/>
    <x v="7"/>
    <s v="I20"/>
    <s v="Active"/>
    <s v="PB MY12.5"/>
    <x v="8"/>
    <n v="83452"/>
    <x v="5"/>
    <x v="0"/>
    <x v="0"/>
    <s v=" Used"/>
    <n v="1396"/>
    <x v="2"/>
    <n v="5"/>
    <x v="8"/>
    <x v="0"/>
  </r>
  <r>
    <n v="12812059"/>
    <s v="2010 Nissan Navara ST (4X4) D40"/>
    <n v="17990"/>
    <x v="3"/>
    <s v="Navara"/>
    <s v="ST (4X4)"/>
    <s v="D40"/>
    <x v="0"/>
    <n v="191313"/>
    <x v="15"/>
    <x v="0"/>
    <x v="1"/>
    <s v=" Used"/>
    <n v="2488"/>
    <x v="5"/>
    <n v="5"/>
    <x v="0"/>
    <x v="2"/>
  </r>
  <r>
    <n v="12812061"/>
    <s v="2018 Kia Carnival SLI YP MY18"/>
    <n v="52000"/>
    <x v="14"/>
    <s v="Carnival"/>
    <s v="SLI"/>
    <s v="YP MY18"/>
    <x v="15"/>
    <n v="31000"/>
    <x v="0"/>
    <x v="0"/>
    <x v="0"/>
    <s v=" Used"/>
    <n v="3342"/>
    <x v="22"/>
    <n v="8"/>
    <x v="15"/>
    <x v="1"/>
  </r>
  <r>
    <n v="12812062"/>
    <s v="2017 Mitsubishi Pajero Sport GLS (4X4) 7 Seat MY16"/>
    <n v="38000"/>
    <x v="13"/>
    <s v="Pajero Sport"/>
    <s v="GLS (4X4) 7 Seat"/>
    <s v="MY16"/>
    <x v="3"/>
    <n v="89300"/>
    <x v="0"/>
    <x v="0"/>
    <x v="1"/>
    <s v=" Used"/>
    <n v="2442"/>
    <x v="5"/>
    <n v="7"/>
    <x v="3"/>
    <x v="2"/>
  </r>
  <r>
    <n v="12812076"/>
    <s v="2012 Hyundai IX35 Highlander (awd) LM MY11"/>
    <n v="22990"/>
    <x v="7"/>
    <s v="IX35"/>
    <s v="Highlander (awd)"/>
    <s v="LM MY11"/>
    <x v="11"/>
    <n v="98000"/>
    <x v="0"/>
    <x v="0"/>
    <x v="0"/>
    <s v=" Used"/>
    <n v="2359"/>
    <x v="0"/>
    <n v="5"/>
    <x v="11"/>
    <x v="2"/>
  </r>
  <r>
    <n v="12812077"/>
    <s v="2013 Volkswagen Jetta 118 TSI 1KM MY13.5"/>
    <n v="15990"/>
    <x v="8"/>
    <s v="Jetta"/>
    <s v="118 TSI"/>
    <s v="1KM MY13.5"/>
    <x v="8"/>
    <n v="80000"/>
    <x v="3"/>
    <x v="0"/>
    <x v="2"/>
    <s v=" Used"/>
    <n v="1390"/>
    <x v="0"/>
    <n v="5"/>
    <x v="8"/>
    <x v="2"/>
  </r>
  <r>
    <n v="12812078"/>
    <s v="2021 Isuzu D-MAX SX (4X2) RG MY21"/>
    <n v="40990"/>
    <x v="6"/>
    <s v="D-MAX"/>
    <s v="SX (4X2)"/>
    <s v="RG MY21"/>
    <x v="1"/>
    <n v="25886"/>
    <x v="4"/>
    <x v="1"/>
    <x v="1"/>
    <s v=" Used"/>
    <n v="2999"/>
    <x v="2"/>
    <n v="2"/>
    <x v="1"/>
    <x v="1"/>
  </r>
  <r>
    <n v="12812102"/>
    <s v="2011 Land Rover Discovery 4 3.0 SDV6 HSE MY11"/>
    <n v="39950"/>
    <x v="22"/>
    <s v="Discovery 4"/>
    <s v="3.0 SDV6 HSE"/>
    <s v="MY11"/>
    <x v="4"/>
    <n v="135538"/>
    <x v="0"/>
    <x v="0"/>
    <x v="1"/>
    <s v=" Used"/>
    <n v="2993"/>
    <x v="1"/>
    <n v="7"/>
    <x v="4"/>
    <x v="2"/>
  </r>
  <r>
    <n v="12812107"/>
    <s v="2015 Holden Cruze SRI JH MY15"/>
    <n v="16888"/>
    <x v="2"/>
    <s v="Cruze"/>
    <s v="SRI"/>
    <s v="JH MY15"/>
    <x v="7"/>
    <n v="63763"/>
    <x v="5"/>
    <x v="1"/>
    <x v="0"/>
    <s v=" Used"/>
    <n v="1600"/>
    <x v="3"/>
    <n v="5"/>
    <x v="7"/>
    <x v="2"/>
  </r>
  <r>
    <n v="12812108"/>
    <s v="2021 Toyota Landcruiser Prado Kakadu GDJ150R"/>
    <n v="95800"/>
    <x v="0"/>
    <s v="Landcruiser Prado"/>
    <s v="Kakadu"/>
    <s v="GDJ150R"/>
    <x v="1"/>
    <n v="38215"/>
    <x v="0"/>
    <x v="0"/>
    <x v="1"/>
    <s v=" Used"/>
    <n v="2755"/>
    <x v="1"/>
    <n v="7"/>
    <x v="1"/>
    <x v="1"/>
  </r>
  <r>
    <n v="12812109"/>
    <s v="2018 Lexus RX350L Sports Luxury GGL26R MY18"/>
    <n v="72990"/>
    <x v="9"/>
    <s v="RX350L"/>
    <s v="Sports Luxury"/>
    <s v="GGL26R MY18"/>
    <x v="15"/>
    <n v="88434"/>
    <x v="0"/>
    <x v="0"/>
    <x v="2"/>
    <s v=" Used"/>
    <n v="3456"/>
    <x v="5"/>
    <n v="7"/>
    <x v="15"/>
    <x v="1"/>
  </r>
  <r>
    <n v="12812113"/>
    <s v="2016 Kia Cerato S Premium YD MY17"/>
    <n v="21990"/>
    <x v="14"/>
    <s v="Cerato"/>
    <s v="S Premium"/>
    <s v="YD MY17"/>
    <x v="2"/>
    <n v="40878"/>
    <x v="5"/>
    <x v="0"/>
    <x v="0"/>
    <s v=" Used"/>
    <n v="1999"/>
    <x v="2"/>
    <n v="5"/>
    <x v="2"/>
    <x v="2"/>
  </r>
  <r>
    <n v="12812115"/>
    <s v="2018 Holden Commodore VXR (5YR) ZB"/>
    <n v="47987"/>
    <x v="2"/>
    <s v="Commodore"/>
    <s v="VXR (5YR)"/>
    <s v="ZB"/>
    <x v="15"/>
    <n v="25874"/>
    <x v="8"/>
    <x v="0"/>
    <x v="0"/>
    <s v=" Used"/>
    <n v="3649"/>
    <x v="6"/>
    <n v="5"/>
    <x v="15"/>
    <x v="1"/>
  </r>
  <r>
    <n v="12812121"/>
    <s v="2011 Kia Sorento SLI (4X4) XM"/>
    <n v="14990"/>
    <x v="14"/>
    <s v="Sorento"/>
    <s v="SLI (4X4)"/>
    <s v="XM"/>
    <x v="4"/>
    <n v="198193"/>
    <x v="0"/>
    <x v="0"/>
    <x v="1"/>
    <s v=" Used"/>
    <n v="2199"/>
    <x v="5"/>
    <n v="7"/>
    <x v="4"/>
    <x v="2"/>
  </r>
  <r>
    <n v="12812127"/>
    <s v="2022 Subaru WRX (AWD) MY22"/>
    <n v="52996"/>
    <x v="12"/>
    <s v="WRX"/>
    <s v="(AWD)"/>
    <s v="MY22"/>
    <x v="16"/>
    <n v="1043"/>
    <x v="3"/>
    <x v="1"/>
    <x v="2"/>
    <s v=" Used"/>
    <n v="2387"/>
    <x v="5"/>
    <n v="5"/>
    <x v="16"/>
    <x v="1"/>
  </r>
  <r>
    <n v="12812130"/>
    <s v="2019 Nissan X-Trail ST (2WD) T32 Series 2"/>
    <n v="27990"/>
    <x v="3"/>
    <s v="X-Trail"/>
    <s v="ST (2WD)"/>
    <s v="T32 Series 2"/>
    <x v="13"/>
    <n v="81659"/>
    <x v="0"/>
    <x v="0"/>
    <x v="0"/>
    <s v=" Used"/>
    <n v="2488"/>
    <x v="2"/>
    <n v="5"/>
    <x v="13"/>
    <x v="2"/>
  </r>
  <r>
    <n v="12812131"/>
    <s v="2022 Toyota RAV4 GX (awd) Hybrid Axah54R"/>
    <n v="58990"/>
    <x v="0"/>
    <s v="RAV4"/>
    <s v="GX (awd) Hybrid"/>
    <s v="Axah54R"/>
    <x v="16"/>
    <n v="54"/>
    <x v="0"/>
    <x v="0"/>
    <x v="4"/>
    <s v=" Used"/>
    <n v="2487"/>
    <x v="2"/>
    <n v="5"/>
    <x v="16"/>
    <x v="1"/>
  </r>
  <r>
    <n v="12812132"/>
    <s v="2021 Volkswagen Passat 206 TSI R-Line 3C MY21"/>
    <n v="65990"/>
    <x v="8"/>
    <s v="Passat"/>
    <s v="206 TSI R-Line"/>
    <s v="3C MY21"/>
    <x v="1"/>
    <n v="26006"/>
    <x v="0"/>
    <x v="0"/>
    <x v="2"/>
    <s v=" Used"/>
    <n v="1984"/>
    <x v="3"/>
    <n v="5"/>
    <x v="1"/>
    <x v="1"/>
  </r>
  <r>
    <n v="12812148"/>
    <s v="2019 Toyota Hilux Workmate TGN121R MY19"/>
    <n v="31990"/>
    <x v="0"/>
    <s v="Hilux"/>
    <s v="Workmate"/>
    <s v="TGN121R MY19"/>
    <x v="13"/>
    <n v="71201"/>
    <x v="16"/>
    <x v="1"/>
    <x v="0"/>
    <s v=" Used"/>
    <n v="2694"/>
    <x v="2"/>
    <n v="5"/>
    <x v="13"/>
    <x v="2"/>
  </r>
  <r>
    <n v="12812149"/>
    <s v="2015 Foton Tunland (4X4) P201 MY14"/>
    <n v="23990"/>
    <x v="45"/>
    <s v="Tunland"/>
    <s v="(4X4)"/>
    <s v="P201 MY14"/>
    <x v="7"/>
    <n v="150334"/>
    <x v="53"/>
    <x v="1"/>
    <x v="1"/>
    <s v=" Used"/>
    <n v="2776"/>
    <x v="2"/>
    <n v="2"/>
    <x v="7"/>
    <x v="2"/>
  </r>
  <r>
    <n v="12812150"/>
    <s v="2014 Jeep Grand Cherokee Limited (4X4) WK MY14"/>
    <n v="32000"/>
    <x v="18"/>
    <s v="Grand Cherokee"/>
    <s v="Limited (4X4)"/>
    <s v="WK MY14"/>
    <x v="12"/>
    <n v="131255"/>
    <x v="0"/>
    <x v="0"/>
    <x v="1"/>
    <s v=" Used"/>
    <n v="2987"/>
    <x v="2"/>
    <n v="5"/>
    <x v="12"/>
    <x v="2"/>
  </r>
  <r>
    <n v="12812163"/>
    <s v="2012 BMW X3 Xdrive 20D F25"/>
    <n v="23850"/>
    <x v="5"/>
    <s v="X3"/>
    <s v="Xdrive 20D"/>
    <s v="F25"/>
    <x v="11"/>
    <n v="87301"/>
    <x v="0"/>
    <x v="0"/>
    <x v="1"/>
    <s v=" Used"/>
    <n v="1995"/>
    <x v="0"/>
    <n v="5"/>
    <x v="11"/>
    <x v="2"/>
  </r>
  <r>
    <n v="12812165"/>
    <s v="2020 Mitsubishi Eclipse Cross Exceed (2WD) YA MY20"/>
    <n v="37990"/>
    <x v="13"/>
    <s v="Eclipse Cross"/>
    <s v="Exceed (2WD)"/>
    <s v="YA MY20"/>
    <x v="9"/>
    <n v="20158"/>
    <x v="0"/>
    <x v="0"/>
    <x v="0"/>
    <s v=" Used"/>
    <n v="1499"/>
    <x v="2"/>
    <n v="5"/>
    <x v="9"/>
    <x v="2"/>
  </r>
  <r>
    <n v="12812167"/>
    <s v="2015 Kia Sorento Platinum (4X4) UM"/>
    <n v="33888"/>
    <x v="14"/>
    <s v="Sorento"/>
    <s v="Platinum (4X4)"/>
    <s v="UM"/>
    <x v="7"/>
    <n v="123655"/>
    <x v="0"/>
    <x v="0"/>
    <x v="1"/>
    <s v=" Used"/>
    <n v="2199"/>
    <x v="1"/>
    <n v="7"/>
    <x v="7"/>
    <x v="2"/>
  </r>
  <r>
    <n v="12812168"/>
    <s v="2016 Toyota Landcruiser Prado GXL (4X4) GDJ150R MY16"/>
    <n v="56990"/>
    <x v="0"/>
    <s v="Landcruiser Prado"/>
    <s v="GXL (4X4)"/>
    <s v="GDJ150R MY16"/>
    <x v="2"/>
    <n v="131134"/>
    <x v="0"/>
    <x v="0"/>
    <x v="1"/>
    <s v=" Used"/>
    <n v="2753"/>
    <x v="2"/>
    <n v="7"/>
    <x v="2"/>
    <x v="1"/>
  </r>
  <r>
    <n v="12812170"/>
    <s v="2015 Hyundai I30 Active GD3 Series 2"/>
    <n v="13990"/>
    <x v="7"/>
    <s v="I30"/>
    <s v="Active"/>
    <s v="GD3 Series 2"/>
    <x v="7"/>
    <n v="217971"/>
    <x v="5"/>
    <x v="0"/>
    <x v="0"/>
    <s v=" Used"/>
    <n v="1797"/>
    <x v="3"/>
    <n v="5"/>
    <x v="7"/>
    <x v="2"/>
  </r>
  <r>
    <n v="12812171"/>
    <s v="2019 Honda CR-V VTI-S (awd) MY19"/>
    <n v="28990"/>
    <x v="19"/>
    <s v="CR-V"/>
    <s v="VTI-S (awd)"/>
    <s v="MY19"/>
    <x v="13"/>
    <n v="172217"/>
    <x v="0"/>
    <x v="0"/>
    <x v="0"/>
    <s v=" Used"/>
    <n v="1498"/>
    <x v="0"/>
    <n v="5"/>
    <x v="13"/>
    <x v="2"/>
  </r>
  <r>
    <n v="12812172"/>
    <s v="2019 Mitsubishi Pajero GLS (4X4) 7 Seat NX MY20"/>
    <n v="66990"/>
    <x v="13"/>
    <s v="Pajero"/>
    <s v="GLS (4X4) 7 Seat"/>
    <s v="NX MY20"/>
    <x v="13"/>
    <n v="28539"/>
    <x v="0"/>
    <x v="0"/>
    <x v="1"/>
    <s v=" Used"/>
    <n v="3200"/>
    <x v="2"/>
    <n v="7"/>
    <x v="13"/>
    <x v="1"/>
  </r>
  <r>
    <n v="12812177"/>
    <s v="2015 Mitsubishi Outlander Exceed (4X4) ZK MY16"/>
    <n v="27484"/>
    <x v="13"/>
    <s v="Outlander"/>
    <s v="Exceed (4X4)"/>
    <s v="ZK MY16"/>
    <x v="7"/>
    <n v="93009"/>
    <x v="0"/>
    <x v="0"/>
    <x v="1"/>
    <s v=" Used"/>
    <n v="2268"/>
    <x v="0"/>
    <n v="7"/>
    <x v="7"/>
    <x v="2"/>
  </r>
  <r>
    <n v="12812178"/>
    <s v="2019 Ram 1500 Laramie (4X4) FD3.2 MY19"/>
    <n v="94990"/>
    <x v="25"/>
    <n v="1500"/>
    <s v="Laramie (4X4) FD3.2"/>
    <s v="MY19"/>
    <x v="13"/>
    <n v="126110"/>
    <x v="10"/>
    <x v="0"/>
    <x v="0"/>
    <s v=" Used"/>
    <n v="5654"/>
    <x v="2"/>
    <n v="5"/>
    <x v="13"/>
    <x v="1"/>
  </r>
  <r>
    <n v="12812186"/>
    <s v="2018 Holden Barina CD TM MY18"/>
    <n v="16990"/>
    <x v="2"/>
    <s v="Barina"/>
    <s v="CD"/>
    <s v="TM MY18"/>
    <x v="15"/>
    <n v="40853"/>
    <x v="5"/>
    <x v="0"/>
    <x v="0"/>
    <s v=" Used"/>
    <n v="1598"/>
    <x v="2"/>
    <n v="5"/>
    <x v="15"/>
    <x v="2"/>
  </r>
  <r>
    <n v="12812191"/>
    <s v="2016 Holden Astra R BK MY17"/>
    <n v="16990"/>
    <x v="2"/>
    <s v="Astra"/>
    <s v="R"/>
    <s v="BK MY17"/>
    <x v="2"/>
    <n v="115890"/>
    <x v="5"/>
    <x v="0"/>
    <x v="2"/>
    <s v=" Used"/>
    <n v="1399"/>
    <x v="6"/>
    <n v="5"/>
    <x v="2"/>
    <x v="2"/>
  </r>
  <r>
    <n v="12812192"/>
    <s v="2017 Volkswagen Caddy Maxi Trendline TSI220 2K MY17.5"/>
    <n v="33990"/>
    <x v="8"/>
    <s v="Caddy"/>
    <s v="Maxi Trendline TSI220"/>
    <s v="2K MY17.5"/>
    <x v="3"/>
    <n v="59282"/>
    <x v="0"/>
    <x v="0"/>
    <x v="2"/>
    <s v=" Used"/>
    <n v="1395"/>
    <x v="5"/>
    <n v="5"/>
    <x v="3"/>
    <x v="2"/>
  </r>
  <r>
    <n v="12812195"/>
    <s v="2022 Toyota Hilux SR5 + Premium Interior (4X4) GUN126R"/>
    <n v="66990"/>
    <x v="0"/>
    <s v="Hilux"/>
    <s v="SR5 + Premium Interior (4X4)"/>
    <s v="GUN126R"/>
    <x v="16"/>
    <n v="6"/>
    <x v="16"/>
    <x v="1"/>
    <x v="1"/>
    <s v=" Used"/>
    <n v="2753"/>
    <x v="5"/>
    <n v="5"/>
    <x v="16"/>
    <x v="1"/>
  </r>
  <r>
    <n v="12812196"/>
    <s v="2018 Audi RS4 Avant Quattro MY18"/>
    <n v="124880"/>
    <x v="11"/>
    <s v="RS4"/>
    <s v="Avant Quattro"/>
    <s v="MY18"/>
    <x v="15"/>
    <n v="31897"/>
    <x v="0"/>
    <x v="0"/>
    <x v="2"/>
    <s v=" Used"/>
    <n v="2894"/>
    <x v="2"/>
    <n v="5"/>
    <x v="15"/>
    <x v="1"/>
  </r>
  <r>
    <n v="12812198"/>
    <s v="2021 Audi RS Q3 2.5 Tfsi Quattro F3 MY21"/>
    <n v="109880"/>
    <x v="11"/>
    <s v="RS Q3"/>
    <s v="2.5 Tfsi Quattro"/>
    <s v="F3 MY21"/>
    <x v="1"/>
    <n v="24161"/>
    <x v="29"/>
    <x v="0"/>
    <x v="2"/>
    <s v=" Used"/>
    <n v="2480"/>
    <x v="1"/>
    <n v="5"/>
    <x v="1"/>
    <x v="1"/>
  </r>
  <r>
    <n v="12812213"/>
    <s v="2016 Mitsubishi Outlander LS Safety Pack (4X4) 7 Seats ZK MY17"/>
    <n v="29990"/>
    <x v="13"/>
    <s v="Outlander"/>
    <s v="LS Safety Pack (4X4) 7 Seats"/>
    <s v="ZK MY17"/>
    <x v="2"/>
    <n v="96269"/>
    <x v="0"/>
    <x v="0"/>
    <x v="1"/>
    <s v=" Used"/>
    <n v="2268"/>
    <x v="2"/>
    <n v="7"/>
    <x v="2"/>
    <x v="2"/>
  </r>
  <r>
    <n v="12812243"/>
    <s v="2017 Suzuki Vitara RT-S LY"/>
    <n v="21988"/>
    <x v="24"/>
    <s v="Vitara"/>
    <s v="RT-S"/>
    <s v="LY"/>
    <x v="3"/>
    <n v="113467"/>
    <x v="0"/>
    <x v="0"/>
    <x v="0"/>
    <s v=" Used"/>
    <n v="1586"/>
    <x v="3"/>
    <n v="5"/>
    <x v="3"/>
    <x v="2"/>
  </r>
  <r>
    <n v="12812244"/>
    <s v="2018 Nissan X-Trail ST-L (2WD) T32 Series 2"/>
    <n v="26990"/>
    <x v="3"/>
    <s v="X-Trail"/>
    <s v="ST-L (2WD)"/>
    <s v="T32 Series 2"/>
    <x v="15"/>
    <n v="124496"/>
    <x v="0"/>
    <x v="0"/>
    <x v="0"/>
    <s v=" Used"/>
    <n v="2488"/>
    <x v="2"/>
    <n v="5"/>
    <x v="15"/>
    <x v="2"/>
  </r>
  <r>
    <n v="12812255"/>
    <s v="2015 Kia Cerato S Premium YD MY15"/>
    <n v="15950"/>
    <x v="14"/>
    <s v="Cerato"/>
    <s v="S Premium"/>
    <s v="YD MY15"/>
    <x v="7"/>
    <n v="105801"/>
    <x v="5"/>
    <x v="0"/>
    <x v="0"/>
    <s v=" Used"/>
    <n v="1797"/>
    <x v="5"/>
    <n v="5"/>
    <x v="7"/>
    <x v="2"/>
  </r>
  <r>
    <n v="12812258"/>
    <s v="2016 Holden Commodore SV6 Reserve Edition VF II"/>
    <n v="30850"/>
    <x v="2"/>
    <s v="Commodore"/>
    <s v="SV6 Reserve Edition"/>
    <s v="VF II"/>
    <x v="2"/>
    <n v="97321"/>
    <x v="3"/>
    <x v="0"/>
    <x v="0"/>
    <s v=" Used"/>
    <n v="3565"/>
    <x v="5"/>
    <n v="5"/>
    <x v="2"/>
    <x v="2"/>
  </r>
  <r>
    <n v="12812263"/>
    <s v="2009 Honda Accord VTI Luxury 50"/>
    <n v="12887"/>
    <x v="19"/>
    <s v="Accord"/>
    <s v="VTI Luxury"/>
    <n v="50"/>
    <x v="10"/>
    <n v="174202"/>
    <x v="3"/>
    <x v="0"/>
    <x v="0"/>
    <s v=" Used"/>
    <n v="2354"/>
    <x v="1"/>
    <n v="5"/>
    <x v="10"/>
    <x v="2"/>
  </r>
  <r>
    <n v="12812281"/>
    <s v="2005 Holden Astra Classic TS"/>
    <n v="3220"/>
    <x v="2"/>
    <s v="Astra"/>
    <s v="Classic"/>
    <s v="TS"/>
    <x v="5"/>
    <n v="171106"/>
    <x v="3"/>
    <x v="1"/>
    <x v="0"/>
    <s v=" Used"/>
    <n v="1796"/>
    <x v="5"/>
    <n v="5"/>
    <x v="5"/>
    <x v="0"/>
  </r>
  <r>
    <n v="12812286"/>
    <s v="2012 Hyundai IX35 Elite (awd) LM MY11"/>
    <n v="12990"/>
    <x v="7"/>
    <s v="IX35"/>
    <s v="Elite (awd)"/>
    <s v="LM MY11"/>
    <x v="11"/>
    <n v="219084"/>
    <x v="0"/>
    <x v="0"/>
    <x v="1"/>
    <s v=" Used"/>
    <n v="1995"/>
    <x v="6"/>
    <n v="5"/>
    <x v="11"/>
    <x v="2"/>
  </r>
  <r>
    <n v="12812304"/>
    <s v="2017 Mazda CX-3 Maxx (fwd) DK"/>
    <n v="20990"/>
    <x v="10"/>
    <s v="CX-3"/>
    <s v="Maxx (fwd)"/>
    <s v="DK"/>
    <x v="3"/>
    <n v="69623"/>
    <x v="0"/>
    <x v="1"/>
    <x v="0"/>
    <s v=" Used"/>
    <n v="1998"/>
    <x v="6"/>
    <n v="5"/>
    <x v="3"/>
    <x v="2"/>
  </r>
  <r>
    <n v="12812306"/>
    <s v="2017 Kia Picanto SI JA MY18"/>
    <n v="18888"/>
    <x v="14"/>
    <s v="Picanto"/>
    <s v="SI"/>
    <s v="JA MY18"/>
    <x v="3"/>
    <n v="17394"/>
    <x v="5"/>
    <x v="0"/>
    <x v="0"/>
    <s v=" Used"/>
    <n v="1248"/>
    <x v="2"/>
    <n v="5"/>
    <x v="3"/>
    <x v="2"/>
  </r>
  <r>
    <n v="12812316"/>
    <s v="2019 Kia Sorento GT-Line (4X4) UM MY19"/>
    <n v="46950"/>
    <x v="14"/>
    <s v="Sorento"/>
    <s v="GT-Line (4X4)"/>
    <s v="UM MY19"/>
    <x v="13"/>
    <n v="56973"/>
    <x v="0"/>
    <x v="0"/>
    <x v="1"/>
    <s v=" Used"/>
    <n v="2199"/>
    <x v="3"/>
    <n v="7"/>
    <x v="13"/>
    <x v="1"/>
  </r>
  <r>
    <n v="12812317"/>
    <s v="2022 Toyota RAV4 GX (awd) Hybrid Axah54R"/>
    <n v="56890"/>
    <x v="0"/>
    <s v="RAV4"/>
    <s v="GX (awd) Hybrid"/>
    <s v="Axah54R"/>
    <x v="16"/>
    <n v="10"/>
    <x v="0"/>
    <x v="0"/>
    <x v="4"/>
    <s v=" Used"/>
    <n v="2487"/>
    <x v="2"/>
    <n v="5"/>
    <x v="16"/>
    <x v="1"/>
  </r>
  <r>
    <n v="12812321"/>
    <s v="2021 Nissan X-Trail ST 7 Seat (2WD) T32 MY21"/>
    <n v="34990"/>
    <x v="3"/>
    <s v="X-Trail"/>
    <s v="ST 7 Seat (2WD)"/>
    <s v="T32 MY21"/>
    <x v="1"/>
    <n v="19360"/>
    <x v="0"/>
    <x v="0"/>
    <x v="0"/>
    <s v=" Used"/>
    <n v="2498"/>
    <x v="2"/>
    <n v="7"/>
    <x v="1"/>
    <x v="2"/>
  </r>
  <r>
    <n v="12812323"/>
    <s v="2014 Mitsubishi Triton GLX (4X4) MN MY14 Update"/>
    <n v="19990"/>
    <x v="13"/>
    <s v="Triton"/>
    <s v="GLX (4X4)"/>
    <s v="MN MY14 Update"/>
    <x v="12"/>
    <n v="187008"/>
    <x v="11"/>
    <x v="1"/>
    <x v="1"/>
    <s v=" Used"/>
    <n v="2477"/>
    <x v="2"/>
    <n v="5"/>
    <x v="12"/>
    <x v="2"/>
  </r>
  <r>
    <n v="12812329"/>
    <s v="2014 Holden Colorado LX (4X4) RG MY14"/>
    <n v="28850"/>
    <x v="2"/>
    <s v="Colorado"/>
    <s v="LX (4X4)"/>
    <s v="RG MY14"/>
    <x v="12"/>
    <n v="121725"/>
    <x v="12"/>
    <x v="1"/>
    <x v="1"/>
    <s v=" Used"/>
    <n v="2776"/>
    <x v="2"/>
    <n v="5"/>
    <x v="12"/>
    <x v="2"/>
  </r>
  <r>
    <n v="12812330"/>
    <s v="2020 Great Wall Steed (4X2) K2"/>
    <n v="19990"/>
    <x v="43"/>
    <s v="Steed"/>
    <s v="(4X2)"/>
    <s v="K2"/>
    <x v="9"/>
    <n v="44870"/>
    <x v="4"/>
    <x v="1"/>
    <x v="1"/>
    <s v=" Used"/>
    <n v="1996"/>
    <x v="2"/>
    <n v="2"/>
    <x v="9"/>
    <x v="2"/>
  </r>
  <r>
    <n v="12812341"/>
    <s v="2014 Hyundai I30 Trophy GD MY14"/>
    <n v="12913"/>
    <x v="7"/>
    <s v="I30"/>
    <s v="Trophy"/>
    <s v="GD MY14"/>
    <x v="12"/>
    <n v="142243"/>
    <x v="5"/>
    <x v="1"/>
    <x v="0"/>
    <s v=" Used"/>
    <n v="1797"/>
    <x v="2"/>
    <n v="5"/>
    <x v="12"/>
    <x v="2"/>
  </r>
  <r>
    <n v="12812347"/>
    <s v="2018 Toyota Camry SL ASV70R"/>
    <n v="34990"/>
    <x v="0"/>
    <s v="Camry"/>
    <s v="SL"/>
    <s v="ASV70R"/>
    <x v="15"/>
    <n v="39832"/>
    <x v="3"/>
    <x v="0"/>
    <x v="0"/>
    <s v=" Used"/>
    <n v="2494"/>
    <x v="5"/>
    <n v="5"/>
    <x v="15"/>
    <x v="2"/>
  </r>
  <r>
    <n v="12812351"/>
    <s v="2015 Volvo XC60 T5 Luxury DZ MY15"/>
    <n v="28990"/>
    <x v="21"/>
    <s v="XC60"/>
    <s v="T5 Luxury"/>
    <s v="DZ MY15"/>
    <x v="7"/>
    <n v="89005"/>
    <x v="0"/>
    <x v="0"/>
    <x v="2"/>
    <s v=" Used"/>
    <n v="1968"/>
    <x v="2"/>
    <n v="5"/>
    <x v="7"/>
    <x v="2"/>
  </r>
  <r>
    <n v="12812354"/>
    <s v="2017 Holden Equinox LS Plus (fwd) EQ MY18"/>
    <n v="24990"/>
    <x v="2"/>
    <s v="Equinox"/>
    <s v="LS Plus (fwd)"/>
    <s v="EQ MY18"/>
    <x v="3"/>
    <n v="70123"/>
    <x v="0"/>
    <x v="0"/>
    <x v="0"/>
    <s v=" Used"/>
    <n v="1490"/>
    <x v="1"/>
    <n v="5"/>
    <x v="3"/>
    <x v="2"/>
  </r>
  <r>
    <n v="12812356"/>
    <s v="2007 BMW X5 3.0D E70"/>
    <n v="12990"/>
    <x v="5"/>
    <s v="X5"/>
    <s v="3.0D"/>
    <s v="E70"/>
    <x v="18"/>
    <n v="196703"/>
    <x v="0"/>
    <x v="0"/>
    <x v="1"/>
    <s v=" Used"/>
    <n v="2993"/>
    <x v="7"/>
    <n v="5"/>
    <x v="18"/>
    <x v="2"/>
  </r>
  <r>
    <n v="12812357"/>
    <s v="2012 Mazda 6 GT 6C"/>
    <n v="14490"/>
    <x v="10"/>
    <n v="6"/>
    <s v="GT"/>
    <s v="6C"/>
    <x v="11"/>
    <n v="185963"/>
    <x v="3"/>
    <x v="0"/>
    <x v="1"/>
    <s v=" Used"/>
    <n v="2191"/>
    <x v="1"/>
    <n v="5"/>
    <x v="11"/>
    <x v="2"/>
  </r>
  <r>
    <n v="12812358"/>
    <s v="2014 Hyundai I30 Trophy GD MY14"/>
    <n v="14990"/>
    <x v="7"/>
    <s v="I30"/>
    <s v="Trophy"/>
    <s v="GD MY14"/>
    <x v="12"/>
    <n v="126233"/>
    <x v="5"/>
    <x v="0"/>
    <x v="0"/>
    <s v=" Used"/>
    <n v="1797"/>
    <x v="6"/>
    <n v="5"/>
    <x v="12"/>
    <x v="2"/>
  </r>
  <r>
    <n v="12812365"/>
    <s v="2019 Jeep Grand Cherokee Night Eagle (4X4) WK MY19"/>
    <n v="59830"/>
    <x v="18"/>
    <s v="Grand Cherokee"/>
    <s v="Night Eagle (4X4)"/>
    <s v="WK MY19"/>
    <x v="13"/>
    <n v="48271"/>
    <x v="0"/>
    <x v="0"/>
    <x v="1"/>
    <s v=" Used"/>
    <n v="2987"/>
    <x v="0"/>
    <n v="5"/>
    <x v="13"/>
    <x v="1"/>
  </r>
  <r>
    <n v="12812388"/>
    <s v="2018 Mitsubishi Pajero GLX LWB (4X4) NX MY18"/>
    <n v="40963"/>
    <x v="13"/>
    <s v="Pajero"/>
    <s v="GLX LWB (4X4)"/>
    <s v="NX MY18"/>
    <x v="15"/>
    <n v="90280"/>
    <x v="0"/>
    <x v="0"/>
    <x v="1"/>
    <s v=" Used"/>
    <n v="3200"/>
    <x v="5"/>
    <n v="7"/>
    <x v="15"/>
    <x v="1"/>
  </r>
  <r>
    <n v="12812389"/>
    <s v="2018 BMW M3 Competition F80 LCI MY17"/>
    <n v="115800"/>
    <x v="5"/>
    <s v="M3"/>
    <s v="Competition"/>
    <s v="F80 LCI MY17"/>
    <x v="15"/>
    <n v="25496"/>
    <x v="3"/>
    <x v="0"/>
    <x v="2"/>
    <s v=" Used"/>
    <n v="2979"/>
    <x v="3"/>
    <n v="5"/>
    <x v="15"/>
    <x v="1"/>
  </r>
  <r>
    <n v="12812402"/>
    <s v="2018 Ford Ranger XLT 3.2 (4X4) PX Mkii MY18"/>
    <n v="43992"/>
    <x v="4"/>
    <s v="Ranger"/>
    <s v="XLT 3.2 (4X4)"/>
    <s v="PX Mkii MY18"/>
    <x v="15"/>
    <n v="60149"/>
    <x v="19"/>
    <x v="1"/>
    <x v="1"/>
    <s v=" Used"/>
    <n v="3198"/>
    <x v="2"/>
    <n v="5"/>
    <x v="15"/>
    <x v="1"/>
  </r>
  <r>
    <n v="12812403"/>
    <s v="2021 Mercedes-Benz GLC43 4Matic X253 MY21"/>
    <n v="118922"/>
    <x v="1"/>
    <s v="GLC43"/>
    <s v="4Matic"/>
    <s v="X253 MY21"/>
    <x v="1"/>
    <n v="25194"/>
    <x v="0"/>
    <x v="0"/>
    <x v="2"/>
    <s v=" Used"/>
    <n v="2996"/>
    <x v="0"/>
    <n v="5"/>
    <x v="1"/>
    <x v="1"/>
  </r>
  <r>
    <n v="12812408"/>
    <s v="2018 Porsche Cayenne S 92A MY19"/>
    <n v="135900"/>
    <x v="17"/>
    <s v="Cayenne"/>
    <s v="S"/>
    <s v="92A MY19"/>
    <x v="15"/>
    <n v="39076"/>
    <x v="0"/>
    <x v="0"/>
    <x v="2"/>
    <s v=" Used"/>
    <n v="2894"/>
    <x v="2"/>
    <n v="5"/>
    <x v="15"/>
    <x v="1"/>
  </r>
  <r>
    <n v="12812412"/>
    <s v="2021 Lexus NX300 Luxury (fwd) AGZ10R"/>
    <n v="61510"/>
    <x v="9"/>
    <s v="NX300"/>
    <s v="Luxury (fwd)"/>
    <s v="AGZ10R"/>
    <x v="1"/>
    <n v="40900"/>
    <x v="0"/>
    <x v="0"/>
    <x v="2"/>
    <s v=" Used"/>
    <n v="1998"/>
    <x v="0"/>
    <n v="5"/>
    <x v="1"/>
    <x v="1"/>
  </r>
  <r>
    <n v="12812416"/>
    <s v="2012 Ford Territory TX (rwd) SZ"/>
    <n v="12990"/>
    <x v="4"/>
    <s v="Territory"/>
    <s v="TX (rwd)"/>
    <s v="SZ"/>
    <x v="11"/>
    <n v="183799"/>
    <x v="0"/>
    <x v="0"/>
    <x v="1"/>
    <s v=" Used"/>
    <n v="2720"/>
    <x v="2"/>
    <n v="5"/>
    <x v="11"/>
    <x v="2"/>
  </r>
  <r>
    <n v="12812420"/>
    <s v="2018 Isuzu MU-X LS-U (4X2) UC MY18"/>
    <n v="48990"/>
    <x v="6"/>
    <s v="MU-X"/>
    <s v="LS-U (4X2)"/>
    <s v="UC MY18"/>
    <x v="15"/>
    <n v="41899"/>
    <x v="0"/>
    <x v="0"/>
    <x v="1"/>
    <s v=" Used"/>
    <n v="2999"/>
    <x v="2"/>
    <n v="7"/>
    <x v="15"/>
    <x v="1"/>
  </r>
  <r>
    <n v="12812423"/>
    <s v="2020 BMW 118I M-Sport F40"/>
    <n v="47000"/>
    <x v="5"/>
    <s v="118I"/>
    <s v="M-Sport"/>
    <s v="F40"/>
    <x v="9"/>
    <n v="22600"/>
    <x v="5"/>
    <x v="0"/>
    <x v="0"/>
    <s v=" Used"/>
    <n v="1499"/>
    <x v="9"/>
    <n v="5"/>
    <x v="9"/>
    <x v="1"/>
  </r>
  <r>
    <n v="12812444"/>
    <s v="2020 Alfa Romeo Giulia Veloce MY20"/>
    <n v="61990"/>
    <x v="30"/>
    <s v="Giulia"/>
    <s v="Veloce"/>
    <s v="MY20"/>
    <x v="9"/>
    <n v="26191"/>
    <x v="3"/>
    <x v="0"/>
    <x v="2"/>
    <s v=" Used"/>
    <n v="1995"/>
    <x v="0"/>
    <n v="5"/>
    <x v="9"/>
    <x v="1"/>
  </r>
  <r>
    <n v="12812454"/>
    <s v="2018 Kia Sportage SI Premium (fwd) QL MY19"/>
    <n v="28850"/>
    <x v="14"/>
    <s v="Sportage"/>
    <s v="SI Premium (fwd)"/>
    <s v="QL MY19"/>
    <x v="15"/>
    <n v="83210"/>
    <x v="0"/>
    <x v="0"/>
    <x v="0"/>
    <s v=" Used"/>
    <n v="1999"/>
    <x v="6"/>
    <n v="5"/>
    <x v="15"/>
    <x v="2"/>
  </r>
  <r>
    <n v="12812456"/>
    <s v="2021 Ram 1500 Express DS MY21"/>
    <n v="109990"/>
    <x v="25"/>
    <n v="1500"/>
    <s v="Express"/>
    <s v="DS MY21"/>
    <x v="1"/>
    <n v="21000"/>
    <x v="10"/>
    <x v="0"/>
    <x v="2"/>
    <s v=" Used"/>
    <n v="5654"/>
    <x v="2"/>
    <n v="5"/>
    <x v="1"/>
    <x v="1"/>
  </r>
  <r>
    <n v="12812459"/>
    <s v="2013 Mitsubishi Triton GLX-R (4X4) MN MY13"/>
    <n v="21999"/>
    <x v="13"/>
    <s v="Triton"/>
    <s v="GLX-R (4X4)"/>
    <s v="MN MY13"/>
    <x v="8"/>
    <n v="175378"/>
    <x v="9"/>
    <x v="0"/>
    <x v="1"/>
    <s v=" Used"/>
    <n v="2477"/>
    <x v="0"/>
    <n v="5"/>
    <x v="8"/>
    <x v="2"/>
  </r>
  <r>
    <n v="12812480"/>
    <s v="2011 Mitsubishi Express MWB SJ MY11"/>
    <n v="11990"/>
    <x v="13"/>
    <s v="Express"/>
    <s v="MWB"/>
    <s v="SJ MY11"/>
    <x v="4"/>
    <n v="178654"/>
    <x v="6"/>
    <x v="1"/>
    <x v="0"/>
    <s v=" Used"/>
    <n v="2351"/>
    <x v="2"/>
    <n v="2"/>
    <x v="4"/>
    <x v="2"/>
  </r>
  <r>
    <n v="12812481"/>
    <s v="2014 Holden Cruze CDX JH MY14"/>
    <n v="11990"/>
    <x v="2"/>
    <s v="Cruze"/>
    <s v="CDX"/>
    <s v="JH MY14"/>
    <x v="12"/>
    <n v="160946"/>
    <x v="3"/>
    <x v="0"/>
    <x v="0"/>
    <s v=" Used"/>
    <n v="1796"/>
    <x v="3"/>
    <n v="5"/>
    <x v="12"/>
    <x v="2"/>
  </r>
  <r>
    <n v="12812507"/>
    <s v="2014 Audi Q7 3.0 TDI Quattro MY15"/>
    <n v="46000"/>
    <x v="11"/>
    <s v="Q7"/>
    <s v="3.0 TDI Quattro"/>
    <s v="MY15"/>
    <x v="12"/>
    <n v="65000"/>
    <x v="0"/>
    <x v="0"/>
    <x v="1"/>
    <s v=" Used"/>
    <n v="2967"/>
    <x v="0"/>
    <n v="7"/>
    <x v="12"/>
    <x v="1"/>
  </r>
  <r>
    <n v="12812519"/>
    <s v="2022 Citroen C4 Shine 1.2 THP 114 C41 MY22"/>
    <n v="39880"/>
    <x v="34"/>
    <s v="C4"/>
    <s v="Shine 1.2 THP 114"/>
    <s v="C41 MY22"/>
    <x v="16"/>
    <n v="2568"/>
    <x v="0"/>
    <x v="0"/>
    <x v="2"/>
    <s v=" Demo"/>
    <n v="1199"/>
    <x v="2"/>
    <n v="5"/>
    <x v="16"/>
    <x v="2"/>
  </r>
  <r>
    <n v="12812526"/>
    <s v="2013 Holden Commodore SS VF"/>
    <n v="39995"/>
    <x v="2"/>
    <s v="Commodore"/>
    <s v="SS"/>
    <s v="VF"/>
    <x v="8"/>
    <n v="122758"/>
    <x v="3"/>
    <x v="1"/>
    <x v="2"/>
    <s v=" Used"/>
    <n v="5967"/>
    <x v="15"/>
    <n v="5"/>
    <x v="8"/>
    <x v="2"/>
  </r>
  <r>
    <n v="12812535"/>
    <s v="2016 Mazda CX-5 GT (4X4) MY17"/>
    <n v="29990"/>
    <x v="10"/>
    <s v="CX-5"/>
    <s v="GT (4X4)"/>
    <s v="MY17"/>
    <x v="2"/>
    <n v="157557"/>
    <x v="0"/>
    <x v="0"/>
    <x v="1"/>
    <s v=" Used"/>
    <n v="2191"/>
    <x v="2"/>
    <n v="5"/>
    <x v="2"/>
    <x v="2"/>
  </r>
  <r>
    <n v="12812536"/>
    <s v="2018 Mitsubishi Pajero Sport GLX (4X4) 5 Seat MY18"/>
    <n v="47990"/>
    <x v="13"/>
    <s v="Pajero Sport"/>
    <s v="GLX (4X4) 5 Seat"/>
    <s v="MY18"/>
    <x v="15"/>
    <n v="73165"/>
    <x v="0"/>
    <x v="0"/>
    <x v="1"/>
    <s v=" Used"/>
    <n v="2442"/>
    <x v="2"/>
    <n v="5"/>
    <x v="15"/>
    <x v="1"/>
  </r>
  <r>
    <n v="12812567"/>
    <s v="2015 Mitsubishi Mirage LS LA MY15"/>
    <n v="6990"/>
    <x v="13"/>
    <s v="Mirage"/>
    <s v="LS"/>
    <s v="LA MY15"/>
    <x v="7"/>
    <n v="179771"/>
    <x v="5"/>
    <x v="1"/>
    <x v="0"/>
    <s v=" Used"/>
    <n v="1193"/>
    <x v="6"/>
    <n v="5"/>
    <x v="7"/>
    <x v="0"/>
  </r>
  <r>
    <n v="12812581"/>
    <s v="2021 Subaru WRX Premium (awd) MY21"/>
    <n v="49490"/>
    <x v="12"/>
    <s v="WRX"/>
    <s v="Premium (awd)"/>
    <s v="MY21"/>
    <x v="1"/>
    <n v="31275"/>
    <x v="3"/>
    <x v="0"/>
    <x v="2"/>
    <s v=" Used"/>
    <n v="1998"/>
    <x v="0"/>
    <n v="5"/>
    <x v="1"/>
    <x v="1"/>
  </r>
  <r>
    <n v="12812584"/>
    <s v="2017 Mercedes-Benz GLC250 D 253 MY17"/>
    <n v="72800"/>
    <x v="1"/>
    <s v="GLC250"/>
    <s v="D"/>
    <s v="253 MY17"/>
    <x v="3"/>
    <n v="26633"/>
    <x v="0"/>
    <x v="0"/>
    <x v="1"/>
    <s v=" Used"/>
    <n v="2143"/>
    <x v="0"/>
    <n v="5"/>
    <x v="3"/>
    <x v="1"/>
  </r>
  <r>
    <n v="12812615"/>
    <s v="2015 Jeep Grand Cherokee Limited (4X4) WK MY15"/>
    <n v="32000"/>
    <x v="18"/>
    <s v="Grand Cherokee"/>
    <s v="Limited (4X4)"/>
    <s v="WK MY15"/>
    <x v="7"/>
    <n v="180000"/>
    <x v="0"/>
    <x v="0"/>
    <x v="2"/>
    <s v=" Used"/>
    <n v="3604"/>
    <x v="2"/>
    <n v="5"/>
    <x v="7"/>
    <x v="2"/>
  </r>
  <r>
    <n v="12812621"/>
    <s v="2012 Subaru WRX (AWD) MY12"/>
    <n v="35900"/>
    <x v="12"/>
    <s v="WRX"/>
    <s v="(AWD)"/>
    <s v="MY12"/>
    <x v="11"/>
    <n v="148000"/>
    <x v="3"/>
    <x v="1"/>
    <x v="2"/>
    <s v=" Used"/>
    <n v="2457"/>
    <x v="19"/>
    <n v="5"/>
    <x v="11"/>
    <x v="2"/>
  </r>
  <r>
    <n v="12812639"/>
    <s v="2013 Honda CR-V VTI-L (4X4) 30"/>
    <n v="24750"/>
    <x v="19"/>
    <s v="CR-V"/>
    <s v="VTI-L (4X4)"/>
    <n v="30"/>
    <x v="8"/>
    <n v="96394"/>
    <x v="0"/>
    <x v="0"/>
    <x v="0"/>
    <s v=" Used"/>
    <n v="2354"/>
    <x v="3"/>
    <n v="5"/>
    <x v="8"/>
    <x v="2"/>
  </r>
  <r>
    <n v="12812641"/>
    <s v="2018 Hyundai Tucson GO (fwd) TL3 MY19"/>
    <n v="20990"/>
    <x v="7"/>
    <s v="Tucson"/>
    <s v="GO (fwd)"/>
    <s v="TL3 MY19"/>
    <x v="15"/>
    <n v="178687"/>
    <x v="0"/>
    <x v="0"/>
    <x v="0"/>
    <s v=" Used"/>
    <n v="1999"/>
    <x v="0"/>
    <n v="5"/>
    <x v="15"/>
    <x v="2"/>
  </r>
  <r>
    <n v="12812653"/>
    <s v="2020 Nissan X-Trail ST 7 Seat (2WD) T32 MY21"/>
    <n v="32888"/>
    <x v="3"/>
    <s v="X-Trail"/>
    <s v="ST 7 Seat (2WD)"/>
    <s v="T32 MY21"/>
    <x v="9"/>
    <n v="55710"/>
    <x v="0"/>
    <x v="0"/>
    <x v="0"/>
    <s v=" Used"/>
    <n v="2498"/>
    <x v="5"/>
    <n v="7"/>
    <x v="9"/>
    <x v="2"/>
  </r>
  <r>
    <n v="12812671"/>
    <s v="2020 Mitsubishi Eclipse Cross LS (2WD) YA MY20"/>
    <n v="32888"/>
    <x v="13"/>
    <s v="Eclipse Cross"/>
    <s v="LS (2WD)"/>
    <s v="YA MY20"/>
    <x v="9"/>
    <n v="44007"/>
    <x v="0"/>
    <x v="0"/>
    <x v="0"/>
    <s v=" Used"/>
    <n v="1499"/>
    <x v="3"/>
    <n v="5"/>
    <x v="9"/>
    <x v="2"/>
  </r>
  <r>
    <n v="12812673"/>
    <s v="2010 Holden Barina Spark CD MJ"/>
    <n v="5750"/>
    <x v="2"/>
    <s v="Barina Spark"/>
    <s v="CD"/>
    <s v="MJ"/>
    <x v="0"/>
    <n v="194400"/>
    <x v="5"/>
    <x v="1"/>
    <x v="0"/>
    <s v=" Used"/>
    <n v="1206"/>
    <x v="4"/>
    <n v="5"/>
    <x v="0"/>
    <x v="0"/>
  </r>
  <r>
    <n v="12812675"/>
    <s v="2021 Toyota C-HR GXL (2WD) NGX10R"/>
    <n v="40777"/>
    <x v="0"/>
    <s v="C-HR"/>
    <s v="GXL (2WD)"/>
    <s v="NGX10R"/>
    <x v="1"/>
    <n v="11664"/>
    <x v="0"/>
    <x v="0"/>
    <x v="2"/>
    <s v=" Used"/>
    <n v="1197"/>
    <x v="5"/>
    <n v="5"/>
    <x v="1"/>
    <x v="1"/>
  </r>
  <r>
    <n v="12812676"/>
    <s v="2017 Toyota Hilux SR5 (4X4) GUN126R MY17"/>
    <n v="49500"/>
    <x v="0"/>
    <s v="Hilux"/>
    <s v="SR5 (4X4)"/>
    <s v="GUN126R MY17"/>
    <x v="3"/>
    <n v="135354"/>
    <x v="19"/>
    <x v="0"/>
    <x v="1"/>
    <s v=" Used"/>
    <n v="2753"/>
    <x v="2"/>
    <n v="5"/>
    <x v="3"/>
    <x v="1"/>
  </r>
  <r>
    <n v="12812677"/>
    <s v="2020 Hyundai Kona Active (fwd) OS.3 MY20"/>
    <n v="28990"/>
    <x v="7"/>
    <s v="Kona"/>
    <s v="Active (fwd)"/>
    <s v="OS.3 MY20"/>
    <x v="9"/>
    <n v="39647"/>
    <x v="0"/>
    <x v="0"/>
    <x v="0"/>
    <s v=" Used"/>
    <n v="1999"/>
    <x v="2"/>
    <n v="5"/>
    <x v="9"/>
    <x v="2"/>
  </r>
  <r>
    <n v="12812683"/>
    <s v="2022 Toyota Camry Ascent Hybrid Axhv70R"/>
    <n v="49888"/>
    <x v="0"/>
    <s v="Camry"/>
    <s v="Ascent Hybrid"/>
    <s v="Axhv70R"/>
    <x v="16"/>
    <n v="11"/>
    <x v="3"/>
    <x v="0"/>
    <x v="3"/>
    <s v=" Used"/>
    <n v="2487"/>
    <x v="5"/>
    <n v="5"/>
    <x v="16"/>
    <x v="1"/>
  </r>
  <r>
    <n v="12812691"/>
    <s v="2016 Toyota Hilux Workmate TGN121R"/>
    <n v="26888"/>
    <x v="0"/>
    <s v="Hilux"/>
    <s v="Workmate"/>
    <s v="TGN121R"/>
    <x v="2"/>
    <n v="67703"/>
    <x v="4"/>
    <x v="1"/>
    <x v="0"/>
    <s v=" Used"/>
    <n v="2694"/>
    <x v="3"/>
    <n v="2"/>
    <x v="2"/>
    <x v="2"/>
  </r>
  <r>
    <n v="12812692"/>
    <s v="2019 Kia Carnival Platinum YP PE MY20"/>
    <n v="54990"/>
    <x v="14"/>
    <s v="Carnival"/>
    <s v="Platinum"/>
    <s v="YP PE MY20"/>
    <x v="13"/>
    <n v="78810"/>
    <x v="0"/>
    <x v="0"/>
    <x v="1"/>
    <s v=" Used"/>
    <n v="2199"/>
    <x v="2"/>
    <n v="8"/>
    <x v="13"/>
    <x v="1"/>
  </r>
  <r>
    <n v="12812714"/>
    <s v="2011 Hyundai I30 CW SX 2.0 FD MY11"/>
    <n v="8990"/>
    <x v="7"/>
    <s v="I30"/>
    <s v="CW SX 2.0"/>
    <s v="FD MY11"/>
    <x v="4"/>
    <n v="140835"/>
    <x v="0"/>
    <x v="1"/>
    <x v="0"/>
    <s v=" Used"/>
    <n v="1975"/>
    <x v="2"/>
    <n v="5"/>
    <x v="4"/>
    <x v="0"/>
  </r>
  <r>
    <n v="12812715"/>
    <s v="2010 Mitsubishi Outlander LS ZH MY10"/>
    <n v="11990"/>
    <x v="13"/>
    <s v="Outlander"/>
    <s v="LS"/>
    <s v="ZH MY10"/>
    <x v="0"/>
    <n v="168975"/>
    <x v="0"/>
    <x v="0"/>
    <x v="0"/>
    <s v=" Used"/>
    <n v="2359"/>
    <x v="3"/>
    <n v="5"/>
    <x v="0"/>
    <x v="2"/>
  </r>
  <r>
    <n v="12812720"/>
    <s v="2002 Holden Commodore Executive VY"/>
    <n v="4990"/>
    <x v="2"/>
    <s v="Commodore"/>
    <s v="Executive"/>
    <s v="VY"/>
    <x v="22"/>
    <n v="291167"/>
    <x v="3"/>
    <x v="0"/>
    <x v="0"/>
    <s v=" Used"/>
    <n v="3791"/>
    <x v="4"/>
    <n v="5"/>
    <x v="22"/>
    <x v="0"/>
  </r>
  <r>
    <n v="12812725"/>
    <s v="2019 Hyundai Tucson Active X (fwd) TL3 MY19"/>
    <n v="31000"/>
    <x v="7"/>
    <s v="Tucson"/>
    <s v="Active X (fwd)"/>
    <s v="TL3 MY19"/>
    <x v="13"/>
    <n v="40756"/>
    <x v="0"/>
    <x v="0"/>
    <x v="0"/>
    <s v=" Used"/>
    <n v="1999"/>
    <x v="3"/>
    <n v="5"/>
    <x v="13"/>
    <x v="2"/>
  </r>
  <r>
    <n v="12812726"/>
    <s v="2018 Kia Sportage SI Premium (fwd) QL MY18"/>
    <n v="28999"/>
    <x v="14"/>
    <s v="Sportage"/>
    <s v="SI Premium (fwd)"/>
    <s v="QL MY18"/>
    <x v="15"/>
    <n v="64072"/>
    <x v="0"/>
    <x v="0"/>
    <x v="0"/>
    <s v=" Used"/>
    <n v="1999"/>
    <x v="2"/>
    <n v="5"/>
    <x v="15"/>
    <x v="2"/>
  </r>
  <r>
    <n v="12812731"/>
    <s v="2014 Mitsubishi Triton GLX (4X4) MN MY15"/>
    <n v="27995"/>
    <x v="13"/>
    <s v="Triton"/>
    <s v="GLX (4X4)"/>
    <s v="MN MY15"/>
    <x v="12"/>
    <n v="111476"/>
    <x v="9"/>
    <x v="0"/>
    <x v="1"/>
    <s v=" Used"/>
    <n v="2477"/>
    <x v="2"/>
    <n v="5"/>
    <x v="12"/>
    <x v="2"/>
  </r>
  <r>
    <n v="12812732"/>
    <s v="2017 Mazda CX-5 GT (4X4) MY17"/>
    <n v="31995"/>
    <x v="10"/>
    <s v="CX-5"/>
    <s v="GT (4X4)"/>
    <s v="MY17"/>
    <x v="3"/>
    <n v="85047"/>
    <x v="0"/>
    <x v="0"/>
    <x v="1"/>
    <s v=" Used"/>
    <n v="2191"/>
    <x v="6"/>
    <n v="5"/>
    <x v="3"/>
    <x v="2"/>
  </r>
  <r>
    <n v="12812733"/>
    <s v="2021 Mazda CX-30 G20 Evolve (fwd) C30B"/>
    <n v="33888"/>
    <x v="10"/>
    <s v="CX-30"/>
    <s v="G20 Evolve (fwd)"/>
    <s v="C30B"/>
    <x v="1"/>
    <n v="21496"/>
    <x v="0"/>
    <x v="0"/>
    <x v="0"/>
    <s v=" Used"/>
    <n v="1998"/>
    <x v="2"/>
    <n v="5"/>
    <x v="1"/>
    <x v="2"/>
  </r>
  <r>
    <n v="12812739"/>
    <s v="2016 Isuzu D-MAX SX HI-Ride (4X4) TF MY15.5"/>
    <n v="34990"/>
    <x v="6"/>
    <s v="D-MAX"/>
    <s v="SX HI-Ride (4X4)"/>
    <s v="TF MY15.5"/>
    <x v="2"/>
    <n v="154330"/>
    <x v="10"/>
    <x v="0"/>
    <x v="1"/>
    <s v=" Used"/>
    <n v="2999"/>
    <x v="2"/>
    <n v="5"/>
    <x v="2"/>
    <x v="2"/>
  </r>
  <r>
    <n v="12812744"/>
    <s v="2016 BMW X5 Xdrive 30D F15 MY16"/>
    <n v="69900"/>
    <x v="5"/>
    <s v="X5"/>
    <s v="Xdrive 30D"/>
    <s v="F15 MY16"/>
    <x v="2"/>
    <n v="74290"/>
    <x v="0"/>
    <x v="0"/>
    <x v="1"/>
    <s v=" Used"/>
    <n v="2993"/>
    <x v="2"/>
    <n v="5"/>
    <x v="2"/>
    <x v="1"/>
  </r>
  <r>
    <n v="12812764"/>
    <s v="2013 Ford Territory TS (4X4) SZ"/>
    <n v="16990"/>
    <x v="4"/>
    <s v="Territory"/>
    <s v="TS (4X4)"/>
    <s v="SZ"/>
    <x v="8"/>
    <n v="154717"/>
    <x v="0"/>
    <x v="0"/>
    <x v="1"/>
    <s v=" Used"/>
    <n v="2720"/>
    <x v="3"/>
    <n v="7"/>
    <x v="8"/>
    <x v="2"/>
  </r>
  <r>
    <n v="12812780"/>
    <s v="2019 Suzuki Ignis GLX MF"/>
    <n v="22990"/>
    <x v="24"/>
    <s v="Ignis"/>
    <s v="GLX"/>
    <s v="MF"/>
    <x v="13"/>
    <n v="41229"/>
    <x v="0"/>
    <x v="0"/>
    <x v="2"/>
    <s v=" Used"/>
    <n v="1242"/>
    <x v="2"/>
    <n v="4"/>
    <x v="13"/>
    <x v="2"/>
  </r>
  <r>
    <n v="12812791"/>
    <s v="2009 Mazda CX-7 Luxury (4X4) ER"/>
    <n v="11995"/>
    <x v="10"/>
    <s v="CX-7"/>
    <s v="Luxury (4X4)"/>
    <s v="ER"/>
    <x v="10"/>
    <n v="214059"/>
    <x v="0"/>
    <x v="0"/>
    <x v="2"/>
    <s v=" Used"/>
    <n v="2261"/>
    <x v="2"/>
    <n v="5"/>
    <x v="10"/>
    <x v="2"/>
  </r>
  <r>
    <n v="12812793"/>
    <s v="2011 BMW X3 Xdrive 20D F25"/>
    <n v="24990"/>
    <x v="5"/>
    <s v="X3"/>
    <s v="Xdrive 20D"/>
    <s v="F25"/>
    <x v="4"/>
    <n v="108914"/>
    <x v="0"/>
    <x v="0"/>
    <x v="1"/>
    <s v=" Used"/>
    <n v="1995"/>
    <x v="2"/>
    <n v="5"/>
    <x v="4"/>
    <x v="2"/>
  </r>
  <r>
    <n v="12812797"/>
    <s v="2018 Holden Commodore LT ZB"/>
    <n v="23990"/>
    <x v="2"/>
    <s v="Commodore"/>
    <s v="LT"/>
    <s v="ZB"/>
    <x v="15"/>
    <n v="131233"/>
    <x v="8"/>
    <x v="0"/>
    <x v="2"/>
    <s v=" Used"/>
    <n v="1998"/>
    <x v="5"/>
    <n v="5"/>
    <x v="15"/>
    <x v="2"/>
  </r>
  <r>
    <n v="12812805"/>
    <s v="2019 Holden Astra RS-V BK MY19"/>
    <n v="25890"/>
    <x v="2"/>
    <s v="Astra"/>
    <s v="RS-V"/>
    <s v="BK MY19"/>
    <x v="13"/>
    <n v="60084"/>
    <x v="5"/>
    <x v="0"/>
    <x v="2"/>
    <s v=" Used"/>
    <n v="1598"/>
    <x v="6"/>
    <n v="5"/>
    <x v="13"/>
    <x v="2"/>
  </r>
  <r>
    <n v="12812809"/>
    <s v="2007 Honda Civic VTI 40"/>
    <n v="12990"/>
    <x v="19"/>
    <s v="Civic"/>
    <s v="VTI"/>
    <n v="40"/>
    <x v="18"/>
    <n v="147586"/>
    <x v="3"/>
    <x v="0"/>
    <x v="0"/>
    <s v=" Used"/>
    <n v="1799"/>
    <x v="5"/>
    <n v="5"/>
    <x v="18"/>
    <x v="2"/>
  </r>
  <r>
    <n v="12812810"/>
    <s v="2014 Mitsubishi Triton GLX (4X4) MN MY15"/>
    <n v="26990"/>
    <x v="13"/>
    <s v="Triton"/>
    <s v="GLX (4X4)"/>
    <s v="MN MY15"/>
    <x v="12"/>
    <n v="126389"/>
    <x v="9"/>
    <x v="1"/>
    <x v="1"/>
    <s v=" Used"/>
    <n v="2477"/>
    <x v="2"/>
    <n v="5"/>
    <x v="12"/>
    <x v="2"/>
  </r>
  <r>
    <n v="12812811"/>
    <s v="2011 Holden Commodore SV6 VE II"/>
    <n v="15990"/>
    <x v="2"/>
    <s v="Commodore"/>
    <s v="SV6"/>
    <s v="VE II"/>
    <x v="4"/>
    <n v="210711"/>
    <x v="2"/>
    <x v="0"/>
    <x v="0"/>
    <s v=" Used"/>
    <n v="3565"/>
    <x v="6"/>
    <n v="5"/>
    <x v="4"/>
    <x v="2"/>
  </r>
  <r>
    <n v="12812815"/>
    <s v="2013 Hyundai I20 Active PB MY12.5"/>
    <n v="12995"/>
    <x v="7"/>
    <s v="I20"/>
    <s v="Active"/>
    <s v="PB MY12.5"/>
    <x v="8"/>
    <n v="106673"/>
    <x v="5"/>
    <x v="0"/>
    <x v="0"/>
    <s v=" Used"/>
    <n v="1396"/>
    <x v="0"/>
    <n v="5"/>
    <x v="8"/>
    <x v="2"/>
  </r>
  <r>
    <n v="12812825"/>
    <s v="2016 Mitsubishi Triton GLS (4X4) MQ MY16 Upgrade"/>
    <n v="28800"/>
    <x v="13"/>
    <s v="Triton"/>
    <s v="GLS (4X4)"/>
    <s v="MQ MY16 Upgrade"/>
    <x v="2"/>
    <n v="220084"/>
    <x v="19"/>
    <x v="0"/>
    <x v="1"/>
    <s v=" Used"/>
    <n v="2440"/>
    <x v="3"/>
    <n v="5"/>
    <x v="2"/>
    <x v="2"/>
  </r>
  <r>
    <n v="12812826"/>
    <s v="2011 Holden Commodore SV6 VE II MY12"/>
    <n v="16800"/>
    <x v="2"/>
    <s v="Commodore"/>
    <s v="SV6"/>
    <s v="VE II MY12"/>
    <x v="4"/>
    <n v="180558"/>
    <x v="2"/>
    <x v="0"/>
    <x v="0"/>
    <s v=" Used"/>
    <n v="3565"/>
    <x v="0"/>
    <n v="5"/>
    <x v="4"/>
    <x v="2"/>
  </r>
  <r>
    <n v="12812827"/>
    <s v="2014 Hyundai I30 SE GD MY14"/>
    <n v="17800"/>
    <x v="7"/>
    <s v="I30"/>
    <s v="SE"/>
    <s v="GD MY14"/>
    <x v="12"/>
    <n v="115624"/>
    <x v="5"/>
    <x v="0"/>
    <x v="0"/>
    <s v=" Used"/>
    <n v="1797"/>
    <x v="3"/>
    <n v="5"/>
    <x v="12"/>
    <x v="2"/>
  </r>
  <r>
    <n v="12812830"/>
    <s v="2018 Mitsubishi Pajero Sport Black Edition (4X4) 7 Seat QE MY19"/>
    <n v="51999"/>
    <x v="13"/>
    <s v="Pajero Sport"/>
    <s v="Black Edition (4X4) 7 Seat"/>
    <s v="QE MY19"/>
    <x v="15"/>
    <n v="37693"/>
    <x v="0"/>
    <x v="0"/>
    <x v="1"/>
    <s v=" Used"/>
    <n v="2442"/>
    <x v="2"/>
    <n v="7"/>
    <x v="15"/>
    <x v="1"/>
  </r>
  <r>
    <n v="12812835"/>
    <s v="2021 Subaru Forester 2.5I (awd) MY21"/>
    <n v="36990"/>
    <x v="12"/>
    <s v="Forester"/>
    <s v="2.5I (awd)"/>
    <s v="MY21"/>
    <x v="1"/>
    <n v="30044"/>
    <x v="0"/>
    <x v="0"/>
    <x v="0"/>
    <s v=" Used"/>
    <n v="2498"/>
    <x v="0"/>
    <n v="5"/>
    <x v="1"/>
    <x v="2"/>
  </r>
  <r>
    <n v="12812837"/>
    <s v="2019 Audi Q3 35 Tfsi S Line F3 MY20"/>
    <n v="57990"/>
    <x v="11"/>
    <s v="Q3"/>
    <s v="35 Tfsi S Line"/>
    <s v="F3 MY20"/>
    <x v="13"/>
    <n v="19262"/>
    <x v="29"/>
    <x v="0"/>
    <x v="2"/>
    <s v=" Used"/>
    <n v="1395"/>
    <x v="0"/>
    <n v="5"/>
    <x v="13"/>
    <x v="1"/>
  </r>
  <r>
    <n v="12812846"/>
    <s v="2019 Hyundai Tucson Active X Crdi (awd) TL3 MY19"/>
    <n v="30950"/>
    <x v="7"/>
    <s v="Tucson"/>
    <s v="Active X Crdi (awd)"/>
    <s v="TL3 MY19"/>
    <x v="13"/>
    <n v="118651"/>
    <x v="0"/>
    <x v="0"/>
    <x v="1"/>
    <s v=" Used"/>
    <n v="1995"/>
    <x v="2"/>
    <n v="5"/>
    <x v="13"/>
    <x v="2"/>
  </r>
  <r>
    <n v="12812860"/>
    <s v="2018 Volkswagen Tiguan 110 TSI Trendline 5NA MY18"/>
    <n v="25990"/>
    <x v="8"/>
    <s v="Tiguan"/>
    <s v="110 TSI Trendline"/>
    <s v="5NA MY18"/>
    <x v="15"/>
    <n v="111811"/>
    <x v="0"/>
    <x v="0"/>
    <x v="2"/>
    <s v=" Used"/>
    <n v="1395"/>
    <x v="3"/>
    <n v="5"/>
    <x v="15"/>
    <x v="2"/>
  </r>
  <r>
    <n v="12812869"/>
    <s v="2015 Ford Territory TS (rwd) SZ MK2"/>
    <n v="19998"/>
    <x v="4"/>
    <s v="Territory"/>
    <s v="TS (rwd)"/>
    <s v="SZ MK2"/>
    <x v="7"/>
    <n v="169039"/>
    <x v="0"/>
    <x v="0"/>
    <x v="1"/>
    <s v=" Used"/>
    <n v="2720"/>
    <x v="5"/>
    <n v="7"/>
    <x v="7"/>
    <x v="2"/>
  </r>
  <r>
    <n v="12812871"/>
    <s v="2011 Peugeot 207 CC 1.6 MY10"/>
    <n v="7990"/>
    <x v="36"/>
    <n v="207"/>
    <s v="CC 1.6"/>
    <s v="MY10"/>
    <x v="4"/>
    <n v="125102"/>
    <x v="1"/>
    <x v="0"/>
    <x v="0"/>
    <s v=" Used"/>
    <n v="1598"/>
    <x v="7"/>
    <n v="4"/>
    <x v="4"/>
    <x v="0"/>
  </r>
  <r>
    <n v="12812881"/>
    <s v="2018 Volkswagen Caddy Maxi TSI220 2K MY19"/>
    <n v="35735"/>
    <x v="8"/>
    <s v="Caddy"/>
    <s v="Maxi TSI220"/>
    <s v="2K MY19"/>
    <x v="15"/>
    <n v="51938"/>
    <x v="6"/>
    <x v="0"/>
    <x v="2"/>
    <s v=" Used"/>
    <n v="1395"/>
    <x v="2"/>
    <n v="2"/>
    <x v="15"/>
    <x v="2"/>
  </r>
  <r>
    <n v="12812888"/>
    <s v="2019 Audi S3 Sportback 2.0 Tfsi Quattro 8V MY19A"/>
    <n v="58990"/>
    <x v="11"/>
    <s v="S3"/>
    <s v="Sportback 2.0 Tfsi Quattro"/>
    <s v="8V MY19A"/>
    <x v="13"/>
    <n v="43588"/>
    <x v="29"/>
    <x v="0"/>
    <x v="2"/>
    <s v=" Used"/>
    <n v="1984"/>
    <x v="2"/>
    <n v="5"/>
    <x v="13"/>
    <x v="1"/>
  </r>
  <r>
    <n v="12812891"/>
    <s v="2015 Subaru WRX Premium (awd) MY16"/>
    <n v="32995"/>
    <x v="12"/>
    <s v="WRX"/>
    <s v="Premium (awd)"/>
    <s v="MY16"/>
    <x v="7"/>
    <n v="102532"/>
    <x v="3"/>
    <x v="0"/>
    <x v="2"/>
    <s v=" Used"/>
    <n v="1998"/>
    <x v="3"/>
    <n v="5"/>
    <x v="7"/>
    <x v="2"/>
  </r>
  <r>
    <n v="12812913"/>
    <s v="2018 Toyota RAV4 Cruiser (4X4) ASA44R MY18"/>
    <n v="42000"/>
    <x v="0"/>
    <s v="RAV4"/>
    <s v="Cruiser (4X4)"/>
    <s v="ASA44R MY18"/>
    <x v="15"/>
    <n v="61250"/>
    <x v="0"/>
    <x v="0"/>
    <x v="0"/>
    <s v=" Used"/>
    <n v="2494"/>
    <x v="65"/>
    <n v="5"/>
    <x v="15"/>
    <x v="1"/>
  </r>
  <r>
    <n v="12812924"/>
    <s v="2005 Holden Astra CD AH"/>
    <n v="6284"/>
    <x v="2"/>
    <s v="Astra"/>
    <s v="CD"/>
    <s v="AH"/>
    <x v="5"/>
    <n v="224332"/>
    <x v="5"/>
    <x v="1"/>
    <x v="0"/>
    <s v=" Used"/>
    <n v="1796"/>
    <x v="5"/>
    <n v="5"/>
    <x v="5"/>
    <x v="0"/>
  </r>
  <r>
    <n v="12812959"/>
    <s v="2013 BMW X5 Xdrive 30D E70 MY12 Upgrade"/>
    <n v="29999"/>
    <x v="5"/>
    <s v="X5"/>
    <s v="Xdrive 30D"/>
    <s v="E70 MY12 Upgrade"/>
    <x v="8"/>
    <n v="144684"/>
    <x v="0"/>
    <x v="0"/>
    <x v="1"/>
    <s v=" Used"/>
    <n v="2993"/>
    <x v="1"/>
    <n v="5"/>
    <x v="8"/>
    <x v="2"/>
  </r>
  <r>
    <n v="12812960"/>
    <s v="2009 Subaru Impreza R (awd) MY09"/>
    <n v="9999"/>
    <x v="12"/>
    <s v="Impreza"/>
    <s v="R (awd)"/>
    <s v="MY09"/>
    <x v="10"/>
    <n v="227286"/>
    <x v="5"/>
    <x v="1"/>
    <x v="2"/>
    <s v=" Used"/>
    <n v="1994"/>
    <x v="2"/>
    <n v="5"/>
    <x v="10"/>
    <x v="0"/>
  </r>
  <r>
    <n v="12812962"/>
    <s v="2009 Ford Ranger XL (4X2) PK"/>
    <n v="14999"/>
    <x v="4"/>
    <s v="Ranger"/>
    <s v="XL (4X2)"/>
    <s v="PK"/>
    <x v="10"/>
    <n v="244588"/>
    <x v="4"/>
    <x v="1"/>
    <x v="1"/>
    <s v=" Used"/>
    <n v="2499"/>
    <x v="5"/>
    <n v="3"/>
    <x v="10"/>
    <x v="2"/>
  </r>
  <r>
    <n v="12812963"/>
    <s v="2016 Volkswagen Passat Alltrack 140 TDI 3C MY16"/>
    <n v="31999"/>
    <x v="8"/>
    <s v="Passat"/>
    <s v="Alltrack 140 TDI"/>
    <s v="3C MY16"/>
    <x v="2"/>
    <n v="93187"/>
    <x v="0"/>
    <x v="0"/>
    <x v="1"/>
    <s v=" Used"/>
    <n v="1968"/>
    <x v="2"/>
    <n v="5"/>
    <x v="2"/>
    <x v="2"/>
  </r>
  <r>
    <n v="12812977"/>
    <s v="2017 Kia Sportage SI (fwd) QL MY18"/>
    <n v="20988"/>
    <x v="14"/>
    <s v="Sportage"/>
    <s v="SI (fwd)"/>
    <s v="QL MY18"/>
    <x v="3"/>
    <n v="162445"/>
    <x v="0"/>
    <x v="0"/>
    <x v="0"/>
    <s v=" Used"/>
    <n v="1999"/>
    <x v="5"/>
    <n v="5"/>
    <x v="3"/>
    <x v="2"/>
  </r>
  <r>
    <n v="12812978"/>
    <s v="2006 Toyota Landcruiser Prado GX (4X4) KZJ120R"/>
    <n v="17990"/>
    <x v="0"/>
    <s v="Landcruiser Prado"/>
    <s v="GX (4X4)"/>
    <s v="KZJ120R"/>
    <x v="17"/>
    <n v="379677"/>
    <x v="0"/>
    <x v="1"/>
    <x v="1"/>
    <s v=" Used"/>
    <n v="2982"/>
    <x v="2"/>
    <n v="8"/>
    <x v="17"/>
    <x v="2"/>
  </r>
  <r>
    <n v="12812981"/>
    <s v="2022 Subaru Forester 2.5I Sport (awd) MY22"/>
    <n v="51990"/>
    <x v="12"/>
    <s v="Forester"/>
    <s v="2.5I Sport (awd)"/>
    <s v="MY22"/>
    <x v="16"/>
    <n v="7901"/>
    <x v="0"/>
    <x v="0"/>
    <x v="0"/>
    <s v=" Used"/>
    <n v="2498"/>
    <x v="0"/>
    <n v="5"/>
    <x v="16"/>
    <x v="1"/>
  </r>
  <r>
    <n v="12812989"/>
    <s v="2020 Toyota Landcruiser LC200 GXL (4X4) VDJ200R"/>
    <n v="89990"/>
    <x v="0"/>
    <s v="Landcruiser"/>
    <s v="LC200 GXL (4X4)"/>
    <s v="VDJ200R"/>
    <x v="9"/>
    <n v="140440"/>
    <x v="0"/>
    <x v="0"/>
    <x v="1"/>
    <s v=" Used"/>
    <n v="4461"/>
    <x v="2"/>
    <n v="8"/>
    <x v="9"/>
    <x v="1"/>
  </r>
  <r>
    <n v="12813000"/>
    <s v="2012 Isuzu D-MAX SX (4X4) TF MY10"/>
    <n v="35990"/>
    <x v="6"/>
    <s v="D-MAX"/>
    <s v="SX (4X4)"/>
    <s v="TF MY10"/>
    <x v="11"/>
    <n v="127055"/>
    <x v="27"/>
    <x v="1"/>
    <x v="1"/>
    <s v=" Used"/>
    <n v="2999"/>
    <x v="2"/>
    <n v="5"/>
    <x v="11"/>
    <x v="2"/>
  </r>
  <r>
    <n v="12813016"/>
    <s v="2022 Toyota RAV4 GXL (2WD) Mxaa52R"/>
    <n v="49888"/>
    <x v="0"/>
    <s v="RAV4"/>
    <s v="GXL (2WD)"/>
    <s v="Mxaa52R"/>
    <x v="16"/>
    <n v="14"/>
    <x v="0"/>
    <x v="0"/>
    <x v="0"/>
    <s v=" Used"/>
    <n v="1987"/>
    <x v="2"/>
    <n v="5"/>
    <x v="16"/>
    <x v="1"/>
  </r>
  <r>
    <n v="12813020"/>
    <s v="2016 Land Rover Range Rover Evoque TD4 180 HSE Dynamic LV MY17"/>
    <n v="45800"/>
    <x v="22"/>
    <s v="Range Rover Evoque"/>
    <s v="TD4 180 HSE Dynamic"/>
    <s v="LV MY17"/>
    <x v="2"/>
    <n v="110050"/>
    <x v="0"/>
    <x v="0"/>
    <x v="1"/>
    <s v=" Used"/>
    <n v="1999"/>
    <x v="2"/>
    <n v="5"/>
    <x v="2"/>
    <x v="1"/>
  </r>
  <r>
    <n v="12813031"/>
    <s v="2014 Holden Commodore SV6 VF"/>
    <n v="29950"/>
    <x v="2"/>
    <s v="Commodore"/>
    <s v="SV6"/>
    <s v="VF"/>
    <x v="12"/>
    <n v="37095"/>
    <x v="3"/>
    <x v="0"/>
    <x v="0"/>
    <s v=" Used"/>
    <n v="3565"/>
    <x v="5"/>
    <n v="5"/>
    <x v="12"/>
    <x v="2"/>
  </r>
  <r>
    <n v="12813050"/>
    <s v="2017 Holden Colorado LTZ (4X4) RG MY18"/>
    <n v="35890"/>
    <x v="2"/>
    <s v="Colorado"/>
    <s v="LTZ (4X4)"/>
    <s v="RG MY18"/>
    <x v="3"/>
    <n v="170465"/>
    <x v="12"/>
    <x v="0"/>
    <x v="1"/>
    <s v=" Used"/>
    <n v="2776"/>
    <x v="2"/>
    <n v="5"/>
    <x v="3"/>
    <x v="2"/>
  </r>
  <r>
    <n v="12813054"/>
    <s v="2019 Toyota RAV4 GX (2WD) Mxaa52R"/>
    <n v="39990"/>
    <x v="0"/>
    <s v="RAV4"/>
    <s v="GX (2WD)"/>
    <s v="Mxaa52R"/>
    <x v="13"/>
    <n v="48887"/>
    <x v="0"/>
    <x v="0"/>
    <x v="0"/>
    <s v=" Used"/>
    <n v="1987"/>
    <x v="5"/>
    <n v="5"/>
    <x v="13"/>
    <x v="2"/>
  </r>
  <r>
    <n v="12813067"/>
    <s v="2021 Toyota Hilux Workmate HI-Rider GUN135R Facelift"/>
    <n v="39990"/>
    <x v="0"/>
    <s v="Hilux"/>
    <s v="Workmate HI-Rider"/>
    <s v="GUN135R Facelift"/>
    <x v="1"/>
    <n v="32563"/>
    <x v="4"/>
    <x v="1"/>
    <x v="1"/>
    <s v=" Used"/>
    <n v="2393"/>
    <x v="2"/>
    <n v="2"/>
    <x v="1"/>
    <x v="2"/>
  </r>
  <r>
    <n v="12813096"/>
    <s v="2018 Honda CR-V VTI-S (2WD) MY18"/>
    <n v="34499"/>
    <x v="19"/>
    <s v="CR-V"/>
    <s v="VTI-S (2WD)"/>
    <s v="MY18"/>
    <x v="15"/>
    <n v="49645"/>
    <x v="0"/>
    <x v="0"/>
    <x v="0"/>
    <s v=" Used"/>
    <n v="1498"/>
    <x v="2"/>
    <n v="5"/>
    <x v="15"/>
    <x v="2"/>
  </r>
  <r>
    <n v="12813102"/>
    <s v="2008 Suzuki Swift RE.2 EZ 07 Update"/>
    <n v="6800"/>
    <x v="24"/>
    <s v="Swift"/>
    <s v="RE.2"/>
    <s v="EZ 07 Update"/>
    <x v="19"/>
    <n v="191930"/>
    <x v="5"/>
    <x v="1"/>
    <x v="0"/>
    <s v=" Used"/>
    <n v="1490"/>
    <x v="5"/>
    <n v="5"/>
    <x v="19"/>
    <x v="0"/>
  </r>
  <r>
    <n v="12813116"/>
    <s v="2020 Lexus IS300 Luxury +EP1 ASE30R Facelift BMC"/>
    <n v="66888"/>
    <x v="9"/>
    <s v="IS300"/>
    <s v="Luxury +EP1"/>
    <s v="ASE30R Facelift BMC"/>
    <x v="9"/>
    <n v="13763"/>
    <x v="3"/>
    <x v="0"/>
    <x v="2"/>
    <s v=" Used"/>
    <n v="1998"/>
    <x v="3"/>
    <n v="5"/>
    <x v="9"/>
    <x v="1"/>
  </r>
  <r>
    <n v="12813117"/>
    <s v="2012 Mercedes-Benz E250 CGI Avantgarde 212 MY11 Upgrade"/>
    <n v="16990"/>
    <x v="1"/>
    <s v="E250"/>
    <s v="CGI Avantgarde"/>
    <s v="212 MY11 Upgrade"/>
    <x v="11"/>
    <n v="187851"/>
    <x v="3"/>
    <x v="0"/>
    <x v="2"/>
    <s v=" Used"/>
    <n v="1796"/>
    <x v="1"/>
    <n v="5"/>
    <x v="11"/>
    <x v="2"/>
  </r>
  <r>
    <n v="12813134"/>
    <s v="2000 Chrysler Voyager SE GS"/>
    <n v="7995"/>
    <x v="33"/>
    <s v="Voyager"/>
    <s v="SE"/>
    <s v="GS"/>
    <x v="20"/>
    <n v="154975"/>
    <x v="0"/>
    <x v="0"/>
    <x v="0"/>
    <s v=" Used"/>
    <n v="3301"/>
    <x v="5"/>
    <n v="7"/>
    <x v="20"/>
    <x v="0"/>
  </r>
  <r>
    <n v="12813138"/>
    <s v="2018 Toyota Fortuner GX GUN156R MY18"/>
    <n v="49990"/>
    <x v="0"/>
    <s v="Fortuner"/>
    <s v="GX"/>
    <s v="GUN156R MY18"/>
    <x v="15"/>
    <n v="69965"/>
    <x v="0"/>
    <x v="0"/>
    <x v="1"/>
    <s v=" Used"/>
    <n v="2753"/>
    <x v="2"/>
    <n v="7"/>
    <x v="15"/>
    <x v="1"/>
  </r>
  <r>
    <n v="12813141"/>
    <s v="2019 Volkswagen Golf GTI AU MY19"/>
    <n v="45990"/>
    <x v="8"/>
    <s v="Golf"/>
    <s v="GTI"/>
    <s v="AU MY19"/>
    <x v="13"/>
    <n v="42449"/>
    <x v="5"/>
    <x v="0"/>
    <x v="2"/>
    <s v=" Used"/>
    <n v="1984"/>
    <x v="2"/>
    <n v="5"/>
    <x v="13"/>
    <x v="1"/>
  </r>
  <r>
    <n v="12813160"/>
    <s v="2015 Nissan Pulsar SSS B17 Series 2"/>
    <n v="18990"/>
    <x v="3"/>
    <s v="Pulsar"/>
    <s v="SSS"/>
    <s v="B17 Series 2"/>
    <x v="7"/>
    <n v="106727"/>
    <x v="3"/>
    <x v="0"/>
    <x v="0"/>
    <s v=" Used"/>
    <n v="1618"/>
    <x v="0"/>
    <n v="5"/>
    <x v="7"/>
    <x v="2"/>
  </r>
  <r>
    <n v="12813165"/>
    <s v="2018 BMW X5 Xdrive 30D F15 MY18"/>
    <n v="76900"/>
    <x v="5"/>
    <s v="X5"/>
    <s v="Xdrive 30D"/>
    <s v="F15 MY18"/>
    <x v="15"/>
    <n v="65000"/>
    <x v="0"/>
    <x v="0"/>
    <x v="1"/>
    <s v=" Used"/>
    <n v="2993"/>
    <x v="1"/>
    <n v="5"/>
    <x v="15"/>
    <x v="1"/>
  </r>
  <r>
    <n v="12813166"/>
    <s v="2017 BMW 230I M-Sport F22 MY17"/>
    <n v="46900"/>
    <x v="5"/>
    <s v="230I"/>
    <s v="M-Sport"/>
    <s v="F22 MY17"/>
    <x v="3"/>
    <n v="36759"/>
    <x v="20"/>
    <x v="0"/>
    <x v="2"/>
    <s v=" Used"/>
    <n v="1997"/>
    <x v="2"/>
    <n v="4"/>
    <x v="3"/>
    <x v="1"/>
  </r>
  <r>
    <n v="12813168"/>
    <s v="2017 Land Rover Range Rover Velar D300 SE MY18"/>
    <n v="83900"/>
    <x v="22"/>
    <s v="Range Rover Velar"/>
    <s v="D300 SE"/>
    <s v="MY18"/>
    <x v="3"/>
    <n v="67400"/>
    <x v="0"/>
    <x v="0"/>
    <x v="1"/>
    <s v=" Used"/>
    <n v="2993"/>
    <x v="22"/>
    <n v="5"/>
    <x v="3"/>
    <x v="1"/>
  </r>
  <r>
    <n v="12813171"/>
    <s v="2011 Subaru Forester X MY12"/>
    <n v="11800"/>
    <x v="12"/>
    <s v="Forester"/>
    <s v="X"/>
    <s v="MY12"/>
    <x v="4"/>
    <n v="158913"/>
    <x v="0"/>
    <x v="1"/>
    <x v="0"/>
    <s v=" Used"/>
    <n v="2498"/>
    <x v="1"/>
    <n v="5"/>
    <x v="4"/>
    <x v="2"/>
  </r>
  <r>
    <n v="12813181"/>
    <s v="2011 Nissan Navara RX (4X4) D40 MY11"/>
    <n v="15990"/>
    <x v="3"/>
    <s v="Navara"/>
    <s v="RX (4X4)"/>
    <s v="D40 MY11"/>
    <x v="4"/>
    <n v="171815"/>
    <x v="4"/>
    <x v="1"/>
    <x v="1"/>
    <s v=" Used"/>
    <n v="2488"/>
    <x v="2"/>
    <n v="3"/>
    <x v="4"/>
    <x v="2"/>
  </r>
  <r>
    <n v="12813182"/>
    <s v="2015 Mitsubishi Outlander LS (4X2) ZK MY16"/>
    <n v="19990"/>
    <x v="13"/>
    <s v="Outlander"/>
    <s v="LS (4X2)"/>
    <s v="ZK MY16"/>
    <x v="7"/>
    <n v="144590"/>
    <x v="0"/>
    <x v="0"/>
    <x v="0"/>
    <s v=" Used"/>
    <n v="1998"/>
    <x v="2"/>
    <n v="5"/>
    <x v="7"/>
    <x v="2"/>
  </r>
  <r>
    <n v="12813183"/>
    <s v="2016 Ford Ranger XL 2.2 HI-Rider (4X2) PX Mkii"/>
    <n v="23990"/>
    <x v="4"/>
    <s v="Ranger"/>
    <s v="XL 2.2 HI-Rider (4X2)"/>
    <s v="PX Mkii"/>
    <x v="2"/>
    <n v="126308"/>
    <x v="4"/>
    <x v="0"/>
    <x v="1"/>
    <s v=" Used"/>
    <n v="2198"/>
    <x v="2"/>
    <n v="2"/>
    <x v="2"/>
    <x v="2"/>
  </r>
  <r>
    <n v="12813185"/>
    <s v="2017 Volkswagen Tiguan 132 TSI Comfortline 5NA"/>
    <n v="35888"/>
    <x v="8"/>
    <s v="Tiguan"/>
    <s v="132 TSI Comfortline"/>
    <s v="5NA"/>
    <x v="3"/>
    <n v="75334"/>
    <x v="0"/>
    <x v="0"/>
    <x v="2"/>
    <s v=" Used"/>
    <n v="1984"/>
    <x v="1"/>
    <n v="5"/>
    <x v="3"/>
    <x v="2"/>
  </r>
  <r>
    <n v="12813186"/>
    <s v="2021 Lexus NX300H Crafted Edition Hybrid (fwd) AYZ10R"/>
    <n v="79888"/>
    <x v="9"/>
    <s v="NX300H"/>
    <s v="Crafted Edition Hybrid (fwd)"/>
    <s v="AYZ10R"/>
    <x v="1"/>
    <n v="6954"/>
    <x v="0"/>
    <x v="0"/>
    <x v="4"/>
    <s v=" Used"/>
    <n v="2494"/>
    <x v="1"/>
    <n v="5"/>
    <x v="1"/>
    <x v="1"/>
  </r>
  <r>
    <n v="12813194"/>
    <s v="2016 Toyota Camry Atara SX ASV50R MY16"/>
    <n v="25888"/>
    <x v="0"/>
    <s v="Camry"/>
    <s v="Atara SX"/>
    <s v="ASV50R MY16"/>
    <x v="2"/>
    <n v="66881"/>
    <x v="3"/>
    <x v="0"/>
    <x v="0"/>
    <s v=" Used"/>
    <n v="2494"/>
    <x v="1"/>
    <n v="5"/>
    <x v="2"/>
    <x v="2"/>
  </r>
  <r>
    <n v="12813200"/>
    <s v="2017 Toyota C-HR (2WD) NGX10R"/>
    <n v="32850"/>
    <x v="0"/>
    <s v="C-HR"/>
    <s v="(2WD)"/>
    <s v="NGX10R"/>
    <x v="3"/>
    <n v="76613"/>
    <x v="0"/>
    <x v="0"/>
    <x v="2"/>
    <s v=" Used"/>
    <n v="1197"/>
    <x v="3"/>
    <n v="5"/>
    <x v="3"/>
    <x v="2"/>
  </r>
  <r>
    <n v="12813202"/>
    <s v="2016 Holden Colorado LTZ (4X4) RG MY16"/>
    <n v="48950"/>
    <x v="2"/>
    <s v="Colorado"/>
    <s v="LTZ (4X4)"/>
    <s v="RG MY16"/>
    <x v="2"/>
    <n v="88671"/>
    <x v="12"/>
    <x v="0"/>
    <x v="1"/>
    <s v=" Used"/>
    <n v="2776"/>
    <x v="2"/>
    <n v="5"/>
    <x v="2"/>
    <x v="1"/>
  </r>
  <r>
    <n v="12813203"/>
    <s v="2018 Holden Colorado LTZ (4X4) RG MY18"/>
    <n v="50850"/>
    <x v="2"/>
    <s v="Colorado"/>
    <s v="LTZ (4X4)"/>
    <s v="RG MY18"/>
    <x v="15"/>
    <n v="24685"/>
    <x v="12"/>
    <x v="0"/>
    <x v="1"/>
    <s v=" Used"/>
    <n v="2776"/>
    <x v="6"/>
    <n v="5"/>
    <x v="15"/>
    <x v="1"/>
  </r>
  <r>
    <n v="12813205"/>
    <s v="2018 Mitsubishi Triton GLX (4X4) MQ MY18"/>
    <n v="34830"/>
    <x v="13"/>
    <s v="Triton"/>
    <s v="GLX (4X4)"/>
    <s v="MQ MY18"/>
    <x v="15"/>
    <n v="115409"/>
    <x v="23"/>
    <x v="1"/>
    <x v="1"/>
    <s v=" Used"/>
    <n v="2440"/>
    <x v="2"/>
    <n v="5"/>
    <x v="15"/>
    <x v="2"/>
  </r>
  <r>
    <n v="12813209"/>
    <s v="2007 Mitsubishi Colt ES RG MY07"/>
    <n v="5600"/>
    <x v="13"/>
    <s v="Colt"/>
    <s v="ES"/>
    <s v="RG MY07"/>
    <x v="18"/>
    <n v="175347"/>
    <x v="5"/>
    <x v="1"/>
    <x v="0"/>
    <s v=" Used"/>
    <n v="1499"/>
    <x v="2"/>
    <n v="5"/>
    <x v="18"/>
    <x v="0"/>
  </r>
  <r>
    <n v="12813212"/>
    <s v="2001 Mercedes-Benz C220 CDI Classic W203"/>
    <n v="3990"/>
    <x v="1"/>
    <s v="C220"/>
    <s v="CDI Classic"/>
    <s v="W203"/>
    <x v="21"/>
    <n v="248222"/>
    <x v="3"/>
    <x v="0"/>
    <x v="1"/>
    <s v=" Used"/>
    <n v="2148"/>
    <x v="5"/>
    <n v="5"/>
    <x v="21"/>
    <x v="0"/>
  </r>
  <r>
    <n v="12813221"/>
    <s v="2012 Toyota Landcruiser Prado VX (4X4) KDJ150R 11 Upgrade"/>
    <n v="35910"/>
    <x v="0"/>
    <s v="Landcruiser Prado"/>
    <s v="VX (4X4)"/>
    <s v="KDJ150R 11 Upgrade"/>
    <x v="11"/>
    <n v="264463"/>
    <x v="0"/>
    <x v="0"/>
    <x v="1"/>
    <s v=" Used"/>
    <n v="2982"/>
    <x v="2"/>
    <n v="7"/>
    <x v="11"/>
    <x v="2"/>
  </r>
  <r>
    <n v="12813234"/>
    <s v="2017 Ford Focus RS LZ"/>
    <n v="47999"/>
    <x v="4"/>
    <s v="Focus"/>
    <s v="RS"/>
    <s v="LZ"/>
    <x v="3"/>
    <n v="75751"/>
    <x v="5"/>
    <x v="1"/>
    <x v="2"/>
    <s v=" Used"/>
    <n v="2261"/>
    <x v="3"/>
    <n v="5"/>
    <x v="3"/>
    <x v="1"/>
  </r>
  <r>
    <n v="12813238"/>
    <s v="2016 Kia Cerato SI YD MY17"/>
    <n v="11990"/>
    <x v="14"/>
    <s v="Cerato"/>
    <s v="SI"/>
    <s v="YD MY17"/>
    <x v="2"/>
    <n v="285850"/>
    <x v="3"/>
    <x v="0"/>
    <x v="0"/>
    <s v=" Used"/>
    <n v="1999"/>
    <x v="5"/>
    <n v="5"/>
    <x v="2"/>
    <x v="2"/>
  </r>
  <r>
    <n v="12813241"/>
    <s v="2019 Mazda CX-5 GT (4X4) MY19 (KF Series 2)"/>
    <n v="37880"/>
    <x v="10"/>
    <s v="CX-5"/>
    <s v="GT (4X4)"/>
    <s v="MY19 (KF Series 2)"/>
    <x v="13"/>
    <n v="39719"/>
    <x v="0"/>
    <x v="0"/>
    <x v="0"/>
    <s v=" Used"/>
    <n v="2488"/>
    <x v="6"/>
    <n v="5"/>
    <x v="13"/>
    <x v="2"/>
  </r>
  <r>
    <n v="12813246"/>
    <s v="2018 Mazda BT-50 GT (4X4) MY18"/>
    <n v="48890"/>
    <x v="10"/>
    <s v="BT-50"/>
    <s v="GT (4X4)"/>
    <s v="MY18"/>
    <x v="15"/>
    <n v="96504"/>
    <x v="19"/>
    <x v="0"/>
    <x v="1"/>
    <s v=" Used"/>
    <n v="3196"/>
    <x v="1"/>
    <n v="5"/>
    <x v="15"/>
    <x v="1"/>
  </r>
  <r>
    <n v="12813247"/>
    <s v="2020 Isuzu D-MAX X-Terrain (4X4) RG MY21"/>
    <n v="67990"/>
    <x v="6"/>
    <s v="D-MAX"/>
    <s v="X-Terrain (4X4)"/>
    <s v="RG MY21"/>
    <x v="9"/>
    <n v="21856"/>
    <x v="10"/>
    <x v="0"/>
    <x v="1"/>
    <s v=" Used"/>
    <n v="2999"/>
    <x v="5"/>
    <n v="5"/>
    <x v="9"/>
    <x v="1"/>
  </r>
  <r>
    <n v="12813248"/>
    <s v="2016 Kia Optima SI JF MY16"/>
    <n v="22888"/>
    <x v="14"/>
    <s v="Optima"/>
    <s v="SI"/>
    <s v="JF MY16"/>
    <x v="2"/>
    <n v="81899"/>
    <x v="3"/>
    <x v="0"/>
    <x v="0"/>
    <s v=" Used"/>
    <n v="2359"/>
    <x v="3"/>
    <n v="5"/>
    <x v="2"/>
    <x v="2"/>
  </r>
  <r>
    <n v="12813253"/>
    <s v="2011 Holden Calais V VE II"/>
    <n v="20879"/>
    <x v="2"/>
    <s v="Calais"/>
    <s v="V"/>
    <s v="VE II"/>
    <x v="4"/>
    <n v="138632"/>
    <x v="3"/>
    <x v="0"/>
    <x v="0"/>
    <s v=" Used"/>
    <n v="3565"/>
    <x v="1"/>
    <n v="5"/>
    <x v="4"/>
    <x v="2"/>
  </r>
  <r>
    <n v="12813254"/>
    <s v="2012 Holden Commodore SV6 VE II MY12"/>
    <n v="17990"/>
    <x v="2"/>
    <s v="Commodore"/>
    <s v="SV6"/>
    <s v="VE II MY12"/>
    <x v="11"/>
    <n v="181850"/>
    <x v="3"/>
    <x v="0"/>
    <x v="0"/>
    <s v=" Used"/>
    <n v="3565"/>
    <x v="2"/>
    <n v="5"/>
    <x v="11"/>
    <x v="2"/>
  </r>
  <r>
    <n v="12813267"/>
    <s v="2018 Kia Sportage SI (fwd) QL MY18"/>
    <n v="32990"/>
    <x v="14"/>
    <s v="Sportage"/>
    <s v="SI (fwd)"/>
    <s v="QL MY18"/>
    <x v="15"/>
    <n v="34165"/>
    <x v="0"/>
    <x v="0"/>
    <x v="0"/>
    <s v=" Used"/>
    <n v="1999"/>
    <x v="6"/>
    <n v="5"/>
    <x v="15"/>
    <x v="2"/>
  </r>
  <r>
    <n v="12813268"/>
    <s v="2019 Hyundai Santa FE Active Crdi (awd) TM.2 MY20"/>
    <n v="39990"/>
    <x v="7"/>
    <s v="Santa FE"/>
    <s v="Active Crdi (awd)"/>
    <s v="TM.2 MY20"/>
    <x v="13"/>
    <n v="61300"/>
    <x v="0"/>
    <x v="0"/>
    <x v="1"/>
    <s v=" Used"/>
    <n v="2199"/>
    <x v="5"/>
    <n v="7"/>
    <x v="13"/>
    <x v="2"/>
  </r>
  <r>
    <n v="12813270"/>
    <s v="2014 Honda Jazz VTI GK MY15"/>
    <n v="15388"/>
    <x v="19"/>
    <s v="Jazz"/>
    <s v="VTI"/>
    <s v="GK MY15"/>
    <x v="12"/>
    <n v="60566"/>
    <x v="5"/>
    <x v="1"/>
    <x v="0"/>
    <s v=" Used"/>
    <n v="1497"/>
    <x v="1"/>
    <n v="5"/>
    <x v="12"/>
    <x v="2"/>
  </r>
  <r>
    <n v="12813272"/>
    <s v="2019 Ford Ranger Raptor 2.0 (4X4) PX Mkiii MY19.75"/>
    <n v="71990"/>
    <x v="4"/>
    <s v="Ranger"/>
    <s v="Raptor 2.0 (4X4)"/>
    <s v="PX Mkiii MY19.75"/>
    <x v="13"/>
    <n v="41835"/>
    <x v="16"/>
    <x v="0"/>
    <x v="1"/>
    <s v=" Used"/>
    <n v="1996"/>
    <x v="0"/>
    <n v="5"/>
    <x v="13"/>
    <x v="1"/>
  </r>
  <r>
    <n v="12813273"/>
    <s v="2021 Subaru Impreza 2.0I-S (awd) MY21"/>
    <n v="33990"/>
    <x v="12"/>
    <s v="Impreza"/>
    <s v="2.0I-S (awd)"/>
    <s v="MY21"/>
    <x v="1"/>
    <n v="25596"/>
    <x v="5"/>
    <x v="0"/>
    <x v="0"/>
    <s v=" Used"/>
    <n v="1995"/>
    <x v="5"/>
    <n v="5"/>
    <x v="1"/>
    <x v="2"/>
  </r>
  <r>
    <n v="12813285"/>
    <s v="2018 Suzuki Swift GLX Turbo AL"/>
    <n v="26990"/>
    <x v="24"/>
    <s v="Swift"/>
    <s v="GLX Turbo"/>
    <s v="AL"/>
    <x v="15"/>
    <n v="24999"/>
    <x v="5"/>
    <x v="0"/>
    <x v="0"/>
    <s v=" Used"/>
    <n v="998"/>
    <x v="6"/>
    <n v="5"/>
    <x v="15"/>
    <x v="2"/>
  </r>
  <r>
    <n v="12813287"/>
    <s v="2017 Jeep Compass Limited (4X4) M6 MY18"/>
    <n v="26990"/>
    <x v="18"/>
    <s v="Compass"/>
    <s v="Limited (4X4)"/>
    <s v="M6 MY18"/>
    <x v="3"/>
    <n v="121393"/>
    <x v="0"/>
    <x v="0"/>
    <x v="1"/>
    <s v=" Used"/>
    <n v="1956"/>
    <x v="1"/>
    <n v="5"/>
    <x v="3"/>
    <x v="2"/>
  </r>
  <r>
    <n v="12813298"/>
    <s v="2017 Audi Q2 2.0 Tfsi Quattro Sport GA MY18"/>
    <n v="45880"/>
    <x v="11"/>
    <s v="Q2"/>
    <s v="2.0 Tfsi Quattro Sport"/>
    <s v="GA MY18"/>
    <x v="3"/>
    <n v="46438"/>
    <x v="0"/>
    <x v="0"/>
    <x v="2"/>
    <s v=" Used"/>
    <n v="1984"/>
    <x v="1"/>
    <n v="5"/>
    <x v="3"/>
    <x v="1"/>
  </r>
  <r>
    <n v="12813299"/>
    <s v="2018 Mercedes-Benz X350 D Power (4Matic) 470"/>
    <n v="79880"/>
    <x v="1"/>
    <s v="X350"/>
    <s v="D Power (4Matic)"/>
    <n v="470"/>
    <x v="15"/>
    <n v="54751"/>
    <x v="19"/>
    <x v="0"/>
    <x v="1"/>
    <s v=" Used"/>
    <n v="2987"/>
    <x v="1"/>
    <n v="5"/>
    <x v="15"/>
    <x v="1"/>
  </r>
  <r>
    <n v="12813310"/>
    <s v="2020 Mercedes-Benz GLB 250 4Matic X247 MY20.5"/>
    <n v="85880"/>
    <x v="1"/>
    <s v="GLB"/>
    <s v="250 4Matic"/>
    <s v="X247 MY20.5"/>
    <x v="9"/>
    <n v="29826"/>
    <x v="0"/>
    <x v="0"/>
    <x v="2"/>
    <s v=" Used"/>
    <n v="1991"/>
    <x v="2"/>
    <n v="7"/>
    <x v="9"/>
    <x v="1"/>
  </r>
  <r>
    <n v="12813311"/>
    <s v="2019 Mercedes-Benz GLE400 D 4Matic V167 MY19"/>
    <n v="97880"/>
    <x v="1"/>
    <s v="GLE400"/>
    <s v="D 4Matic"/>
    <s v="V167 MY19"/>
    <x v="13"/>
    <n v="126676"/>
    <x v="0"/>
    <x v="0"/>
    <x v="1"/>
    <s v=" Used"/>
    <n v="2925"/>
    <x v="0"/>
    <n v="5"/>
    <x v="13"/>
    <x v="1"/>
  </r>
  <r>
    <n v="12813312"/>
    <s v="2020 Mercedes-Benz GLB 250 4Matic X247 MY20.5"/>
    <n v="85880"/>
    <x v="1"/>
    <s v="GLB"/>
    <s v="250 4Matic"/>
    <s v="X247 MY20.5"/>
    <x v="9"/>
    <n v="13799"/>
    <x v="0"/>
    <x v="0"/>
    <x v="2"/>
    <s v=" Used"/>
    <n v="1991"/>
    <x v="5"/>
    <n v="7"/>
    <x v="9"/>
    <x v="1"/>
  </r>
  <r>
    <n v="12813314"/>
    <s v="2019 Mercedes-Benz A250 4Matic Limited Edition 177 MY19"/>
    <n v="60880"/>
    <x v="1"/>
    <s v="A250"/>
    <s v="4Matic Limited Edition"/>
    <s v="177 MY19"/>
    <x v="13"/>
    <n v="48525"/>
    <x v="5"/>
    <x v="0"/>
    <x v="0"/>
    <s v=" Used"/>
    <n v="1991"/>
    <x v="2"/>
    <n v="5"/>
    <x v="13"/>
    <x v="1"/>
  </r>
  <r>
    <n v="12813316"/>
    <s v="2018 Mercedes-Benz A250 4Matic AMG Line 177 MY19"/>
    <n v="58880"/>
    <x v="1"/>
    <s v="A250"/>
    <s v="4Matic AMG Line"/>
    <s v="177 MY19"/>
    <x v="15"/>
    <n v="57151"/>
    <x v="5"/>
    <x v="0"/>
    <x v="0"/>
    <s v=" Used"/>
    <n v="1991"/>
    <x v="5"/>
    <n v="5"/>
    <x v="15"/>
    <x v="1"/>
  </r>
  <r>
    <n v="12813338"/>
    <s v="2020 Audi A4 45 Tfsi Quattro S Tronic Sport 8W MY19"/>
    <n v="58800"/>
    <x v="11"/>
    <s v="A4"/>
    <s v="45 Tfsi Quattro S Tronic Sport"/>
    <s v="8W MY19"/>
    <x v="9"/>
    <n v="37077"/>
    <x v="3"/>
    <x v="0"/>
    <x v="2"/>
    <s v=" Used"/>
    <n v="1984"/>
    <x v="3"/>
    <n v="5"/>
    <x v="9"/>
    <x v="1"/>
  </r>
  <r>
    <n v="12813340"/>
    <s v="2015 Land Rover Discovery Sport SD4 SE LC"/>
    <n v="36800"/>
    <x v="22"/>
    <s v="Discovery Sport"/>
    <s v="SD4 SE"/>
    <s v="LC"/>
    <x v="7"/>
    <n v="99628"/>
    <x v="0"/>
    <x v="0"/>
    <x v="1"/>
    <s v=" Used"/>
    <n v="2179"/>
    <x v="2"/>
    <n v="5"/>
    <x v="7"/>
    <x v="2"/>
  </r>
  <r>
    <n v="12813341"/>
    <s v="2017 Land Rover Range Rover Velar P380 R-Dynamic HSE MY18"/>
    <n v="89800"/>
    <x v="22"/>
    <s v="Range Rover Velar"/>
    <s v="P380 R-Dynamic HSE"/>
    <s v="MY18"/>
    <x v="3"/>
    <n v="89298"/>
    <x v="0"/>
    <x v="0"/>
    <x v="2"/>
    <s v=" Used"/>
    <n v="2995"/>
    <x v="0"/>
    <n v="5"/>
    <x v="3"/>
    <x v="1"/>
  </r>
  <r>
    <n v="12813353"/>
    <s v="2019 Suzuki Swift GL Navigator AL"/>
    <n v="22500"/>
    <x v="24"/>
    <s v="Swift"/>
    <s v="GL Navigator"/>
    <s v="AL"/>
    <x v="13"/>
    <n v="47090"/>
    <x v="5"/>
    <x v="0"/>
    <x v="0"/>
    <s v=" Used"/>
    <n v="1242"/>
    <x v="2"/>
    <n v="5"/>
    <x v="13"/>
    <x v="2"/>
  </r>
  <r>
    <n v="12813355"/>
    <s v="2014 Foton Tunland TL (4X4) P201 MY14"/>
    <n v="18990"/>
    <x v="45"/>
    <s v="Tunland"/>
    <s v="TL (4X4)"/>
    <s v="P201 MY14"/>
    <x v="12"/>
    <n v="120910"/>
    <x v="19"/>
    <x v="1"/>
    <x v="1"/>
    <s v=" Used"/>
    <n v="2776"/>
    <x v="5"/>
    <n v="5"/>
    <x v="12"/>
    <x v="2"/>
  </r>
  <r>
    <n v="12813359"/>
    <s v="2016 Ford Escape Ambiente (awd) ZG"/>
    <n v="29990"/>
    <x v="4"/>
    <s v="Escape"/>
    <s v="Ambiente (awd)"/>
    <s v="ZG"/>
    <x v="2"/>
    <n v="50600"/>
    <x v="0"/>
    <x v="0"/>
    <x v="2"/>
    <s v=" Used"/>
    <n v="1499"/>
    <x v="2"/>
    <n v="5"/>
    <x v="2"/>
    <x v="2"/>
  </r>
  <r>
    <n v="12813363"/>
    <s v="2012 Nissan Navara ST-R (4X4) D22 Series 5"/>
    <n v="9950"/>
    <x v="3"/>
    <s v="Navara"/>
    <s v="ST-R (4X4)"/>
    <s v="D22 Series 5"/>
    <x v="11"/>
    <n v="365889"/>
    <x v="15"/>
    <x v="1"/>
    <x v="1"/>
    <s v=" Used"/>
    <n v="2488"/>
    <x v="2"/>
    <n v="5"/>
    <x v="11"/>
    <x v="0"/>
  </r>
  <r>
    <n v="12813366"/>
    <s v="2018 Volkswagen Caddy Maxi Crewvan TSI220 2K MY18"/>
    <n v="28990"/>
    <x v="8"/>
    <s v="Caddy"/>
    <s v="Maxi Crewvan TSI220"/>
    <s v="2K MY18"/>
    <x v="15"/>
    <n v="182685"/>
    <x v="6"/>
    <x v="0"/>
    <x v="2"/>
    <s v=" Used"/>
    <n v="1395"/>
    <x v="2"/>
    <n v="5"/>
    <x v="15"/>
    <x v="2"/>
  </r>
  <r>
    <n v="12813367"/>
    <s v="2012 Suzuki Swift GA FZ"/>
    <n v="12888"/>
    <x v="24"/>
    <s v="Swift"/>
    <s v="GA"/>
    <s v="FZ"/>
    <x v="11"/>
    <n v="133715"/>
    <x v="5"/>
    <x v="0"/>
    <x v="0"/>
    <s v=" Used"/>
    <n v="1372"/>
    <x v="6"/>
    <n v="5"/>
    <x v="11"/>
    <x v="2"/>
  </r>
  <r>
    <n v="12813375"/>
    <s v="2000 Mitsubishi Lancer GLI CE"/>
    <n v="4990"/>
    <x v="13"/>
    <s v="Lancer"/>
    <s v="GLI"/>
    <s v="CE"/>
    <x v="20"/>
    <n v="276953"/>
    <x v="3"/>
    <x v="1"/>
    <x v="0"/>
    <s v=" Used"/>
    <n v="1834"/>
    <x v="0"/>
    <n v="5"/>
    <x v="20"/>
    <x v="0"/>
  </r>
  <r>
    <n v="12813385"/>
    <s v="2019 Ford Ranger Raptor 2.0 (4X4) PX Mkiii MY19.75"/>
    <n v="72990"/>
    <x v="4"/>
    <s v="Ranger"/>
    <s v="Raptor 2.0 (4X4)"/>
    <s v="PX Mkiii MY19.75"/>
    <x v="13"/>
    <n v="61232"/>
    <x v="16"/>
    <x v="0"/>
    <x v="1"/>
    <s v=" Used"/>
    <n v="1996"/>
    <x v="3"/>
    <n v="5"/>
    <x v="13"/>
    <x v="1"/>
  </r>
  <r>
    <n v="12813402"/>
    <s v="2016 Volvo XC60 T5 Luxury DZ MY17"/>
    <n v="34999"/>
    <x v="21"/>
    <s v="XC60"/>
    <s v="T5 Luxury"/>
    <s v="DZ MY17"/>
    <x v="2"/>
    <n v="63130"/>
    <x v="0"/>
    <x v="0"/>
    <x v="2"/>
    <s v=" Used"/>
    <n v="1968"/>
    <x v="1"/>
    <n v="5"/>
    <x v="2"/>
    <x v="2"/>
  </r>
  <r>
    <n v="12813407"/>
    <s v="2008 Holden Colorado DX (4X2) RC"/>
    <n v="9999"/>
    <x v="2"/>
    <s v="Colorado"/>
    <s v="DX (4X2)"/>
    <s v="RC"/>
    <x v="19"/>
    <n v="114000"/>
    <x v="4"/>
    <x v="1"/>
    <x v="0"/>
    <s v=" Used"/>
    <n v="2405"/>
    <x v="2"/>
    <n v="3"/>
    <x v="19"/>
    <x v="0"/>
  </r>
  <r>
    <n v="12813418"/>
    <s v="2013 Lexus CT200H F Sport ZWA10R 13 Upgrade"/>
    <n v="30000"/>
    <x v="9"/>
    <s v="CT200H"/>
    <s v="F Sport"/>
    <s v="ZWA10R 13 Upgrade"/>
    <x v="8"/>
    <n v="96194"/>
    <x v="5"/>
    <x v="0"/>
    <x v="3"/>
    <s v=" Used"/>
    <n v="1798"/>
    <x v="2"/>
    <n v="5"/>
    <x v="8"/>
    <x v="2"/>
  </r>
  <r>
    <n v="12813428"/>
    <s v="2012 Volkswagen Amarok TDI400 Trendline (4X4) 2H MY12"/>
    <n v="16990"/>
    <x v="8"/>
    <s v="Amarok"/>
    <s v="TDI400 Trendline (4X4)"/>
    <s v="2H MY12"/>
    <x v="11"/>
    <n v="269665"/>
    <x v="23"/>
    <x v="1"/>
    <x v="1"/>
    <s v=" Used"/>
    <n v="1968"/>
    <x v="5"/>
    <n v="5"/>
    <x v="11"/>
    <x v="2"/>
  </r>
  <r>
    <n v="12813429"/>
    <s v="2007 Holden Commodore SS-V VE"/>
    <n v="23990"/>
    <x v="2"/>
    <s v="Commodore"/>
    <s v="SS-V"/>
    <s v="VE"/>
    <x v="18"/>
    <n v="156667"/>
    <x v="3"/>
    <x v="0"/>
    <x v="2"/>
    <s v=" Used"/>
    <n v="5967"/>
    <x v="6"/>
    <n v="5"/>
    <x v="18"/>
    <x v="2"/>
  </r>
  <r>
    <n v="12813431"/>
    <s v="2014 Subaru Impreza 2.0I-L (awd) MY14"/>
    <n v="14990"/>
    <x v="12"/>
    <s v="Impreza"/>
    <s v="2.0I-L (awd)"/>
    <s v="MY14"/>
    <x v="12"/>
    <n v="119032"/>
    <x v="3"/>
    <x v="1"/>
    <x v="0"/>
    <s v=" Used"/>
    <n v="1995"/>
    <x v="2"/>
    <n v="5"/>
    <x v="12"/>
    <x v="2"/>
  </r>
  <r>
    <n v="12813432"/>
    <s v="2008 Mazda 3 NEO BK MY06 Upgrade"/>
    <n v="11500"/>
    <x v="10"/>
    <n v="3"/>
    <s v="NEO"/>
    <s v="BK MY06 Upgrade"/>
    <x v="19"/>
    <n v="134209"/>
    <x v="5"/>
    <x v="0"/>
    <x v="0"/>
    <s v=" Used"/>
    <n v="1998"/>
    <x v="3"/>
    <n v="5"/>
    <x v="19"/>
    <x v="2"/>
  </r>
  <r>
    <n v="12813442"/>
    <s v="2012 Holden Colorado LTZ (4X4) RG"/>
    <n v="26990"/>
    <x v="2"/>
    <s v="Colorado"/>
    <s v="LTZ (4X4)"/>
    <s v="RG"/>
    <x v="11"/>
    <n v="267104"/>
    <x v="12"/>
    <x v="0"/>
    <x v="1"/>
    <s v=" Used"/>
    <n v="2776"/>
    <x v="1"/>
    <n v="5"/>
    <x v="11"/>
    <x v="2"/>
  </r>
  <r>
    <n v="12813444"/>
    <s v="2016 Holden Trax LTZ TJ MY16"/>
    <n v="20880"/>
    <x v="2"/>
    <s v="Trax"/>
    <s v="LTZ"/>
    <s v="TJ MY16"/>
    <x v="2"/>
    <n v="64575"/>
    <x v="0"/>
    <x v="0"/>
    <x v="0"/>
    <s v=" Used"/>
    <n v="1364"/>
    <x v="6"/>
    <n v="5"/>
    <x v="2"/>
    <x v="2"/>
  </r>
  <r>
    <n v="12813445"/>
    <s v="2018 Hyundai Accent Sport RB6 MY18"/>
    <n v="19990"/>
    <x v="7"/>
    <s v="Accent"/>
    <s v="Sport"/>
    <s v="RB6 MY18"/>
    <x v="15"/>
    <n v="110054"/>
    <x v="5"/>
    <x v="0"/>
    <x v="0"/>
    <s v=" Used"/>
    <n v="1591"/>
    <x v="2"/>
    <n v="5"/>
    <x v="15"/>
    <x v="2"/>
  </r>
  <r>
    <n v="12813448"/>
    <s v="2018 Toyota Landcruiser Workmate (4X4) VDJ79R MY18"/>
    <n v="85977"/>
    <x v="0"/>
    <s v="Landcruiser"/>
    <s v="Workmate (4X4)"/>
    <s v="VDJ79R MY18"/>
    <x v="15"/>
    <n v="130423"/>
    <x v="11"/>
    <x v="1"/>
    <x v="1"/>
    <s v=" Used"/>
    <n v="4461"/>
    <x v="2"/>
    <n v="5"/>
    <x v="15"/>
    <x v="1"/>
  </r>
  <r>
    <n v="12813450"/>
    <s v="2020 Subaru Forester 2.5I-S (awd) MY20"/>
    <n v="43990"/>
    <x v="12"/>
    <s v="Forester"/>
    <s v="2.5I-S (awd)"/>
    <s v="MY20"/>
    <x v="9"/>
    <n v="43091"/>
    <x v="0"/>
    <x v="0"/>
    <x v="0"/>
    <s v=" Used"/>
    <n v="2498"/>
    <x v="4"/>
    <n v="5"/>
    <x v="9"/>
    <x v="1"/>
  </r>
  <r>
    <n v="12813451"/>
    <s v="2012 Mazda 3 NEO BL 11 Upgrade"/>
    <n v="8990"/>
    <x v="10"/>
    <n v="3"/>
    <s v="NEO"/>
    <s v="BL 11 Upgrade"/>
    <x v="11"/>
    <n v="162869"/>
    <x v="5"/>
    <x v="1"/>
    <x v="0"/>
    <s v=" Used"/>
    <n v="1999"/>
    <x v="0"/>
    <n v="5"/>
    <x v="11"/>
    <x v="0"/>
  </r>
  <r>
    <n v="12813452"/>
    <s v="2009 Audi Q7 3.0 TDI Quattro MY09 Upgrade"/>
    <n v="27880"/>
    <x v="11"/>
    <s v="Q7"/>
    <s v="3.0 TDI Quattro"/>
    <s v="MY09 Upgrade"/>
    <x v="10"/>
    <n v="180087"/>
    <x v="0"/>
    <x v="0"/>
    <x v="1"/>
    <s v=" Used"/>
    <n v="2967"/>
    <x v="0"/>
    <n v="7"/>
    <x v="10"/>
    <x v="2"/>
  </r>
  <r>
    <n v="12813454"/>
    <s v="2010 Toyota Landcruiser Prado GXL (4X4) KDJ150R"/>
    <n v="22950"/>
    <x v="0"/>
    <s v="Landcruiser Prado"/>
    <s v="GXL (4X4)"/>
    <s v="KDJ150R"/>
    <x v="0"/>
    <n v="330957"/>
    <x v="0"/>
    <x v="0"/>
    <x v="1"/>
    <s v=" Used"/>
    <n v="2982"/>
    <x v="2"/>
    <n v="7"/>
    <x v="0"/>
    <x v="2"/>
  </r>
  <r>
    <n v="12813463"/>
    <s v="2019 Subaru Outback 2.5I-X AWD MY20"/>
    <n v="42990"/>
    <x v="12"/>
    <s v="Outback"/>
    <s v="2.5I-X AWD"/>
    <s v="MY20"/>
    <x v="13"/>
    <n v="27878"/>
    <x v="0"/>
    <x v="0"/>
    <x v="0"/>
    <s v=" Used"/>
    <n v="2498"/>
    <x v="2"/>
    <n v="5"/>
    <x v="13"/>
    <x v="1"/>
  </r>
  <r>
    <n v="12813464"/>
    <s v="2018 Mini 3D Hatch Cooper F56 MY19"/>
    <n v="34990"/>
    <x v="26"/>
    <s v="3D Hatch"/>
    <s v="Cooper"/>
    <s v="F56 MY19"/>
    <x v="15"/>
    <n v="32151"/>
    <x v="5"/>
    <x v="0"/>
    <x v="2"/>
    <s v=" Used"/>
    <n v="1499"/>
    <x v="6"/>
    <n v="4"/>
    <x v="15"/>
    <x v="2"/>
  </r>
  <r>
    <n v="12813468"/>
    <s v="2017 Volkswagen Golf 110 TSI Trendline AU MY18"/>
    <n v="24990"/>
    <x v="8"/>
    <s v="Golf"/>
    <s v="110 TSI Trendline"/>
    <s v="AU MY18"/>
    <x v="3"/>
    <n v="30452"/>
    <x v="5"/>
    <x v="1"/>
    <x v="2"/>
    <s v=" Used"/>
    <n v="1395"/>
    <x v="1"/>
    <n v="5"/>
    <x v="3"/>
    <x v="2"/>
  </r>
  <r>
    <n v="12813473"/>
    <s v="2005 Holden Commodore S VZ"/>
    <n v="12990"/>
    <x v="2"/>
    <s v="Commodore"/>
    <s v="S"/>
    <s v="VZ"/>
    <x v="5"/>
    <n v="225254"/>
    <x v="22"/>
    <x v="0"/>
    <x v="0"/>
    <s v=" Used"/>
    <n v="3565"/>
    <x v="3"/>
    <n v="2"/>
    <x v="5"/>
    <x v="2"/>
  </r>
  <r>
    <n v="12813488"/>
    <s v="2013 Toyota Hilux SR GGN15R MY12"/>
    <n v="14888"/>
    <x v="0"/>
    <s v="Hilux"/>
    <s v="SR"/>
    <s v="GGN15R MY12"/>
    <x v="8"/>
    <n v="305696"/>
    <x v="36"/>
    <x v="0"/>
    <x v="0"/>
    <s v=" Used"/>
    <n v="3956"/>
    <x v="2"/>
    <n v="4"/>
    <x v="8"/>
    <x v="2"/>
  </r>
  <r>
    <n v="12813490"/>
    <s v="2016 Mitsubishi Triton GLX (4X4) MQ MY16"/>
    <n v="37995"/>
    <x v="13"/>
    <s v="Triton"/>
    <s v="GLX (4X4)"/>
    <s v="MQ MY16"/>
    <x v="2"/>
    <n v="71756"/>
    <x v="23"/>
    <x v="1"/>
    <x v="1"/>
    <s v=" Used"/>
    <n v="2440"/>
    <x v="2"/>
    <n v="5"/>
    <x v="2"/>
    <x v="2"/>
  </r>
  <r>
    <n v="12813491"/>
    <s v="2016 Isuzu D-MAX SX (4X4) TF MY15.5"/>
    <n v="34995"/>
    <x v="6"/>
    <s v="D-MAX"/>
    <s v="SX (4X4)"/>
    <s v="TF MY15.5"/>
    <x v="2"/>
    <n v="179075"/>
    <x v="40"/>
    <x v="1"/>
    <x v="1"/>
    <s v=" Used"/>
    <n v="2999"/>
    <x v="2"/>
    <n v="4"/>
    <x v="2"/>
    <x v="2"/>
  </r>
  <r>
    <n v="12813497"/>
    <s v="2018 Holden Commodore RS (5YR) ZB"/>
    <n v="27996"/>
    <x v="2"/>
    <s v="Commodore"/>
    <s v="RS (5YR)"/>
    <s v="ZB"/>
    <x v="15"/>
    <n v="73377"/>
    <x v="8"/>
    <x v="0"/>
    <x v="0"/>
    <s v=" Used"/>
    <n v="3649"/>
    <x v="2"/>
    <n v="5"/>
    <x v="15"/>
    <x v="2"/>
  </r>
  <r>
    <n v="12813500"/>
    <s v="1995 Ford Festiva GLI WB"/>
    <n v="2990"/>
    <x v="4"/>
    <s v="Festiva"/>
    <s v="GLI"/>
    <s v="WB"/>
    <x v="27"/>
    <n v="117932"/>
    <x v="5"/>
    <x v="0"/>
    <x v="0"/>
    <s v=" Used"/>
    <n v="1323"/>
    <x v="5"/>
    <n v="5"/>
    <x v="27"/>
    <x v="0"/>
  </r>
  <r>
    <n v="12813504"/>
    <s v="2012 Volkswagen Touareg V6 TDI 7P MY13"/>
    <n v="25490"/>
    <x v="8"/>
    <s v="Touareg"/>
    <s v="V6 TDI"/>
    <s v="7P MY13"/>
    <x v="11"/>
    <n v="183740"/>
    <x v="0"/>
    <x v="0"/>
    <x v="1"/>
    <s v=" Used"/>
    <n v="2967"/>
    <x v="22"/>
    <n v="5"/>
    <x v="11"/>
    <x v="2"/>
  </r>
  <r>
    <n v="12813507"/>
    <s v="2016 Suzuki Swift GL FZ"/>
    <n v="15990"/>
    <x v="24"/>
    <s v="Swift"/>
    <s v="GL"/>
    <s v="FZ"/>
    <x v="2"/>
    <n v="140759"/>
    <x v="5"/>
    <x v="0"/>
    <x v="0"/>
    <s v=" Used"/>
    <n v="1372"/>
    <x v="2"/>
    <n v="5"/>
    <x v="2"/>
    <x v="2"/>
  </r>
  <r>
    <n v="12813513"/>
    <s v="2018 Kia Cerato Sport BD MY19"/>
    <n v="22990"/>
    <x v="14"/>
    <s v="Cerato"/>
    <s v="Sport"/>
    <s v="BD MY19"/>
    <x v="15"/>
    <n v="104838"/>
    <x v="3"/>
    <x v="0"/>
    <x v="0"/>
    <s v=" Used"/>
    <n v="1999"/>
    <x v="2"/>
    <n v="5"/>
    <x v="15"/>
    <x v="2"/>
  </r>
  <r>
    <n v="12813524"/>
    <s v="2021 BMW X2 Sdrive18I M Sport F39"/>
    <n v="55990"/>
    <x v="5"/>
    <s v="X2"/>
    <s v="Sdrive18I M Sport"/>
    <s v="F39"/>
    <x v="1"/>
    <n v="8311"/>
    <x v="0"/>
    <x v="0"/>
    <x v="2"/>
    <s v=" Used"/>
    <n v="1499"/>
    <x v="1"/>
    <n v="5"/>
    <x v="1"/>
    <x v="1"/>
  </r>
  <r>
    <n v="12813533"/>
    <s v="2019 Hyundai Kona GO (fwd) OS.2 MY19"/>
    <n v="26874"/>
    <x v="7"/>
    <s v="Kona"/>
    <s v="GO (fwd)"/>
    <s v="OS.2 MY19"/>
    <x v="13"/>
    <n v="34209"/>
    <x v="0"/>
    <x v="0"/>
    <x v="0"/>
    <s v=" Used"/>
    <n v="1999"/>
    <x v="2"/>
    <n v="5"/>
    <x v="13"/>
    <x v="2"/>
  </r>
  <r>
    <n v="12813536"/>
    <s v="2018 Toyota Corolla Ascent Sport ZRE182R MY17"/>
    <n v="23990"/>
    <x v="0"/>
    <s v="Corolla"/>
    <s v="Ascent Sport"/>
    <s v="ZRE182R MY17"/>
    <x v="15"/>
    <n v="88234"/>
    <x v="5"/>
    <x v="0"/>
    <x v="0"/>
    <s v=" Used"/>
    <n v="1798"/>
    <x v="2"/>
    <n v="5"/>
    <x v="15"/>
    <x v="2"/>
  </r>
  <r>
    <n v="12813537"/>
    <s v="2018 Kia Cerato S YD MY18"/>
    <n v="24990"/>
    <x v="14"/>
    <s v="Cerato"/>
    <s v="S"/>
    <s v="YD MY18"/>
    <x v="15"/>
    <n v="49230"/>
    <x v="3"/>
    <x v="0"/>
    <x v="0"/>
    <s v=" Used"/>
    <n v="1999"/>
    <x v="6"/>
    <n v="5"/>
    <x v="15"/>
    <x v="2"/>
  </r>
  <r>
    <n v="12813538"/>
    <s v="2018 Hyundai Tucson Highlander (awd) TL3 MY19"/>
    <n v="39990"/>
    <x v="7"/>
    <s v="Tucson"/>
    <s v="Highlander (awd)"/>
    <s v="TL3 MY19"/>
    <x v="15"/>
    <n v="51888"/>
    <x v="0"/>
    <x v="0"/>
    <x v="0"/>
    <s v=" Used"/>
    <n v="1591"/>
    <x v="0"/>
    <n v="5"/>
    <x v="15"/>
    <x v="2"/>
  </r>
  <r>
    <n v="12813544"/>
    <s v="2017 Mazda 2 NEO DL MY17"/>
    <n v="17870"/>
    <x v="10"/>
    <n v="2"/>
    <s v="NEO"/>
    <s v="DL MY17"/>
    <x v="3"/>
    <n v="39467"/>
    <x v="3"/>
    <x v="0"/>
    <x v="0"/>
    <s v=" Used"/>
    <n v="1496"/>
    <x v="0"/>
    <n v="5"/>
    <x v="3"/>
    <x v="2"/>
  </r>
  <r>
    <n v="12813545"/>
    <s v="2021 Toyota Hilux Rogue (4X4) GUN126R Facelift"/>
    <n v="77654"/>
    <x v="0"/>
    <s v="Hilux"/>
    <s v="Rogue (4X4)"/>
    <s v="GUN126R Facelift"/>
    <x v="1"/>
    <n v="14954"/>
    <x v="16"/>
    <x v="0"/>
    <x v="1"/>
    <s v=" Used"/>
    <n v="2753"/>
    <x v="2"/>
    <n v="5"/>
    <x v="1"/>
    <x v="1"/>
  </r>
  <r>
    <n v="12813556"/>
    <s v="2016 Subaru WRX STI MY16"/>
    <n v="57990"/>
    <x v="12"/>
    <s v="WRX"/>
    <s v="STI"/>
    <s v="MY16"/>
    <x v="2"/>
    <n v="68213"/>
    <x v="3"/>
    <x v="1"/>
    <x v="2"/>
    <s v=" Used"/>
    <n v="2457"/>
    <x v="2"/>
    <n v="5"/>
    <x v="2"/>
    <x v="1"/>
  </r>
  <r>
    <n v="12813557"/>
    <s v="2020 Mazda BT-50 XTR (4X4) B30B"/>
    <n v="61990"/>
    <x v="10"/>
    <s v="BT-50"/>
    <s v="XTR (4X4)"/>
    <s v="B30B"/>
    <x v="9"/>
    <n v="19717"/>
    <x v="15"/>
    <x v="0"/>
    <x v="1"/>
    <s v=" Used"/>
    <n v="2999"/>
    <x v="0"/>
    <n v="5"/>
    <x v="9"/>
    <x v="1"/>
  </r>
  <r>
    <n v="12813563"/>
    <s v="2020 Toyota Hilux Workmate TGN121R Facelift"/>
    <n v="38990"/>
    <x v="0"/>
    <s v="Hilux"/>
    <s v="Workmate"/>
    <s v="TGN121R Facelift"/>
    <x v="9"/>
    <n v="40075"/>
    <x v="16"/>
    <x v="0"/>
    <x v="0"/>
    <s v=" Used"/>
    <n v="2694"/>
    <x v="1"/>
    <n v="5"/>
    <x v="9"/>
    <x v="2"/>
  </r>
  <r>
    <n v="12813568"/>
    <s v="2021 Kia Carnival Platinum KA4 MY21"/>
    <n v="71990"/>
    <x v="14"/>
    <s v="Carnival"/>
    <s v="Platinum"/>
    <s v="KA4 MY21"/>
    <x v="1"/>
    <n v="48315"/>
    <x v="0"/>
    <x v="0"/>
    <x v="1"/>
    <s v=" Used"/>
    <n v="2151"/>
    <x v="2"/>
    <n v="8"/>
    <x v="1"/>
    <x v="1"/>
  </r>
  <r>
    <n v="12813581"/>
    <s v="2018 Ford Ranger XL 2.2 (4X2) PX Mkii MY18"/>
    <n v="32888"/>
    <x v="4"/>
    <s v="Ranger"/>
    <s v="XL 2.2 (4X2)"/>
    <s v="PX Mkii MY18"/>
    <x v="15"/>
    <n v="36232"/>
    <x v="4"/>
    <x v="1"/>
    <x v="1"/>
    <s v=" Used"/>
    <n v="2198"/>
    <x v="2"/>
    <n v="2"/>
    <x v="15"/>
    <x v="2"/>
  </r>
  <r>
    <n v="12813605"/>
    <s v="2017 Subaru XV 2.0I Premium MY18"/>
    <n v="31990"/>
    <x v="12"/>
    <s v="XV"/>
    <s v="2.0I Premium"/>
    <s v="MY18"/>
    <x v="3"/>
    <n v="39655"/>
    <x v="0"/>
    <x v="0"/>
    <x v="0"/>
    <s v=" Used"/>
    <n v="1995"/>
    <x v="3"/>
    <n v="5"/>
    <x v="3"/>
    <x v="2"/>
  </r>
  <r>
    <n v="12813615"/>
    <s v="2014 Mitsubishi Outlander LS (4X2) ZJ MY14.5"/>
    <n v="20990"/>
    <x v="13"/>
    <s v="Outlander"/>
    <s v="LS (4X2)"/>
    <s v="ZJ MY14.5"/>
    <x v="12"/>
    <n v="79463"/>
    <x v="0"/>
    <x v="0"/>
    <x v="0"/>
    <s v=" Used"/>
    <n v="1998"/>
    <x v="5"/>
    <n v="5"/>
    <x v="12"/>
    <x v="2"/>
  </r>
  <r>
    <n v="12813623"/>
    <s v="2018 Toyota Corolla Hybrid ZWE186R MY16"/>
    <n v="33970"/>
    <x v="0"/>
    <s v="Corolla"/>
    <s v="Hybrid"/>
    <s v="ZWE186R MY16"/>
    <x v="15"/>
    <n v="31636"/>
    <x v="5"/>
    <x v="0"/>
    <x v="3"/>
    <s v=" Used"/>
    <n v="1798"/>
    <x v="2"/>
    <n v="5"/>
    <x v="15"/>
    <x v="2"/>
  </r>
  <r>
    <n v="12813640"/>
    <s v="2017 Volkswagen Passat 140 TDI Highline 3C MY17"/>
    <n v="34990"/>
    <x v="8"/>
    <s v="Passat"/>
    <s v="140 TDI Highline"/>
    <s v="3C MY17"/>
    <x v="3"/>
    <n v="82268"/>
    <x v="0"/>
    <x v="0"/>
    <x v="1"/>
    <s v=" Used"/>
    <n v="1968"/>
    <x v="0"/>
    <n v="5"/>
    <x v="3"/>
    <x v="2"/>
  </r>
  <r>
    <n v="12813646"/>
    <s v="2009 Holden Captiva LX (4X4) CG MY10"/>
    <n v="8400"/>
    <x v="2"/>
    <s v="Captiva"/>
    <s v="LX (4X4)"/>
    <s v="CG MY10"/>
    <x v="10"/>
    <n v="215948"/>
    <x v="0"/>
    <x v="0"/>
    <x v="0"/>
    <s v=" Used"/>
    <n v="3195"/>
    <x v="1"/>
    <n v="7"/>
    <x v="10"/>
    <x v="0"/>
  </r>
  <r>
    <n v="12813653"/>
    <s v="2008 Nissan Navara ST-X (4X4) D40"/>
    <n v="12990"/>
    <x v="3"/>
    <s v="Navara"/>
    <s v="ST-X (4X4)"/>
    <s v="D40"/>
    <x v="19"/>
    <n v="252959"/>
    <x v="15"/>
    <x v="1"/>
    <x v="1"/>
    <s v=" Used"/>
    <n v="2488"/>
    <x v="1"/>
    <n v="5"/>
    <x v="19"/>
    <x v="2"/>
  </r>
  <r>
    <n v="12813657"/>
    <s v="2022 Lexus RX300 Crafted Edition AGL20R"/>
    <n v="83140"/>
    <x v="9"/>
    <s v="RX300"/>
    <s v="Crafted Edition"/>
    <s v="AGL20R"/>
    <x v="16"/>
    <n v="12000"/>
    <x v="0"/>
    <x v="0"/>
    <x v="2"/>
    <s v=" Used"/>
    <n v="1998"/>
    <x v="0"/>
    <n v="5"/>
    <x v="16"/>
    <x v="1"/>
  </r>
  <r>
    <n v="12813671"/>
    <s v="2018 Lexus IS350 F Sport GSE31R"/>
    <n v="58888"/>
    <x v="9"/>
    <s v="IS350"/>
    <s v="F Sport"/>
    <s v="GSE31R"/>
    <x v="15"/>
    <n v="49000"/>
    <x v="3"/>
    <x v="0"/>
    <x v="2"/>
    <s v=" Used"/>
    <n v="3456"/>
    <x v="5"/>
    <n v="5"/>
    <x v="15"/>
    <x v="1"/>
  </r>
  <r>
    <n v="12813672"/>
    <s v="2018 Toyota Landcruiser Prado Kakadu (4X4) GDJ150R MY17"/>
    <n v="79888"/>
    <x v="0"/>
    <s v="Landcruiser Prado"/>
    <s v="Kakadu (4X4)"/>
    <s v="GDJ150R MY17"/>
    <x v="15"/>
    <n v="98270"/>
    <x v="0"/>
    <x v="0"/>
    <x v="1"/>
    <s v=" Used"/>
    <n v="2755"/>
    <x v="2"/>
    <n v="7"/>
    <x v="15"/>
    <x v="1"/>
  </r>
  <r>
    <n v="12813673"/>
    <s v="2020 Volkswagen Amarok TDI580 Highline 4Motion 2H MY21"/>
    <n v="68980"/>
    <x v="8"/>
    <s v="Amarok"/>
    <s v="TDI580 Highline 4Motion"/>
    <s v="2H MY21"/>
    <x v="9"/>
    <n v="20224"/>
    <x v="19"/>
    <x v="0"/>
    <x v="1"/>
    <s v=" Used"/>
    <n v="2967"/>
    <x v="2"/>
    <n v="5"/>
    <x v="9"/>
    <x v="1"/>
  </r>
  <r>
    <n v="12813676"/>
    <s v="2008 Honda CR-V (4X4) MY07"/>
    <n v="8886"/>
    <x v="19"/>
    <s v="CR-V"/>
    <s v="(4X4)"/>
    <s v="MY07"/>
    <x v="19"/>
    <n v="241142"/>
    <x v="0"/>
    <x v="1"/>
    <x v="0"/>
    <s v=" Used"/>
    <n v="2354"/>
    <x v="6"/>
    <n v="5"/>
    <x v="19"/>
    <x v="0"/>
  </r>
  <r>
    <n v="12813694"/>
    <s v="2018 Toyota Kluger GXL (4X4) GSU55R"/>
    <n v="48888"/>
    <x v="0"/>
    <s v="Kluger"/>
    <s v="GXL (4X4)"/>
    <s v="GSU55R"/>
    <x v="15"/>
    <n v="83716"/>
    <x v="0"/>
    <x v="0"/>
    <x v="0"/>
    <s v=" Used"/>
    <n v="3456"/>
    <x v="0"/>
    <n v="7"/>
    <x v="15"/>
    <x v="1"/>
  </r>
  <r>
    <n v="12813696"/>
    <s v="2014 Toyota Landcruiser Prado GXL (4X4) KDJ150R MY14"/>
    <n v="40990"/>
    <x v="0"/>
    <s v="Landcruiser Prado"/>
    <s v="GXL (4X4)"/>
    <s v="KDJ150R MY14"/>
    <x v="12"/>
    <n v="189912"/>
    <x v="0"/>
    <x v="0"/>
    <x v="1"/>
    <s v=" Used"/>
    <n v="2982"/>
    <x v="5"/>
    <n v="7"/>
    <x v="12"/>
    <x v="1"/>
  </r>
  <r>
    <n v="12813697"/>
    <s v="2015 Nissan Navara ST (4X4) NP300 D23"/>
    <n v="36900"/>
    <x v="3"/>
    <s v="Navara"/>
    <s v="ST (4X4)"/>
    <s v="NP300 D23"/>
    <x v="7"/>
    <n v="124839"/>
    <x v="19"/>
    <x v="1"/>
    <x v="1"/>
    <s v=" Used"/>
    <n v="2298"/>
    <x v="1"/>
    <n v="5"/>
    <x v="7"/>
    <x v="2"/>
  </r>
  <r>
    <n v="12813702"/>
    <s v="2014 Hyundai I20 Active PB MY14"/>
    <n v="13990"/>
    <x v="7"/>
    <s v="I20"/>
    <s v="Active"/>
    <s v="PB MY14"/>
    <x v="12"/>
    <n v="90461"/>
    <x v="5"/>
    <x v="1"/>
    <x v="0"/>
    <s v=" Used"/>
    <n v="1396"/>
    <x v="2"/>
    <n v="5"/>
    <x v="12"/>
    <x v="2"/>
  </r>
  <r>
    <n v="12813703"/>
    <s v="2011 Holden Cruze CD JG"/>
    <n v="11990"/>
    <x v="2"/>
    <s v="Cruze"/>
    <s v="CD"/>
    <s v="JG"/>
    <x v="4"/>
    <n v="62657"/>
    <x v="3"/>
    <x v="0"/>
    <x v="0"/>
    <s v=" Used"/>
    <n v="1796"/>
    <x v="1"/>
    <n v="5"/>
    <x v="4"/>
    <x v="2"/>
  </r>
  <r>
    <n v="12813705"/>
    <s v="2017 Ford Transit Custom 290S (swb) VN MY17.75"/>
    <n v="24990"/>
    <x v="4"/>
    <s v="Transit Custom"/>
    <s v="290S (swb)"/>
    <s v="VN MY17.75"/>
    <x v="3"/>
    <n v="246055"/>
    <x v="6"/>
    <x v="1"/>
    <x v="1"/>
    <s v=" Used"/>
    <n v="1995"/>
    <x v="2"/>
    <n v="3"/>
    <x v="3"/>
    <x v="2"/>
  </r>
  <r>
    <n v="12813706"/>
    <s v="2011 Honda Accord V6 Luxury 50 MY10"/>
    <n v="16500"/>
    <x v="19"/>
    <s v="Accord"/>
    <s v="V6 Luxury"/>
    <s v="50 MY10"/>
    <x v="4"/>
    <n v="95958"/>
    <x v="3"/>
    <x v="0"/>
    <x v="0"/>
    <s v=" Used"/>
    <n v="3471"/>
    <x v="5"/>
    <n v="5"/>
    <x v="4"/>
    <x v="2"/>
  </r>
  <r>
    <n v="12813707"/>
    <s v="2010 Honda Accord VTI 50 MY10"/>
    <n v="9990"/>
    <x v="19"/>
    <s v="Accord"/>
    <s v="VTI"/>
    <s v="50 MY10"/>
    <x v="0"/>
    <n v="184300"/>
    <x v="3"/>
    <x v="0"/>
    <x v="0"/>
    <s v=" Used"/>
    <n v="2354"/>
    <x v="2"/>
    <n v="5"/>
    <x v="0"/>
    <x v="0"/>
  </r>
  <r>
    <n v="12813709"/>
    <s v="2022 Renault Arkana Intens XJL MY22"/>
    <n v="46690"/>
    <x v="16"/>
    <s v="Arkana"/>
    <s v="Intens"/>
    <s v="XJL MY22"/>
    <x v="16"/>
    <n v="10"/>
    <x v="20"/>
    <x v="0"/>
    <x v="0"/>
    <s v=" Demo"/>
    <n v="1333"/>
    <x v="0"/>
    <n v="5"/>
    <x v="16"/>
    <x v="1"/>
  </r>
  <r>
    <n v="12813711"/>
    <s v="2022 Renault Arkana Intens XJL MY22"/>
    <n v="46790"/>
    <x v="16"/>
    <s v="Arkana"/>
    <s v="Intens"/>
    <s v="XJL MY22"/>
    <x v="16"/>
    <n v="10"/>
    <x v="20"/>
    <x v="0"/>
    <x v="0"/>
    <s v=" Demo"/>
    <n v="1333"/>
    <x v="3"/>
    <n v="5"/>
    <x v="16"/>
    <x v="1"/>
  </r>
  <r>
    <n v="12813713"/>
    <s v="2022 Renault Trafic L2 LWB PRO X82 MY23"/>
    <n v="58245"/>
    <x v="16"/>
    <s v="Trafic"/>
    <s v="L2 LWB PRO"/>
    <s v="X82 MY23"/>
    <x v="16"/>
    <n v="10"/>
    <x v="6"/>
    <x v="0"/>
    <x v="1"/>
    <s v=" Demo"/>
    <n v="1997"/>
    <x v="1"/>
    <n v="3"/>
    <x v="16"/>
    <x v="1"/>
  </r>
  <r>
    <n v="12813721"/>
    <s v="2012 BMW X3 Xdrive 28I F25"/>
    <n v="21499"/>
    <x v="5"/>
    <s v="X3"/>
    <s v="Xdrive 28I"/>
    <s v="F25"/>
    <x v="11"/>
    <n v="190429"/>
    <x v="0"/>
    <x v="0"/>
    <x v="2"/>
    <s v=" Used"/>
    <n v="2996"/>
    <x v="1"/>
    <n v="5"/>
    <x v="11"/>
    <x v="2"/>
  </r>
  <r>
    <n v="12813745"/>
    <s v="2016 Ford Ranger XLT 3.2 (4X4) PX Mkii"/>
    <n v="40677"/>
    <x v="4"/>
    <s v="Ranger"/>
    <s v="XLT 3.2 (4X4)"/>
    <s v="PX Mkii"/>
    <x v="2"/>
    <n v="178007"/>
    <x v="19"/>
    <x v="0"/>
    <x v="1"/>
    <s v=" Used"/>
    <n v="3198"/>
    <x v="0"/>
    <n v="5"/>
    <x v="2"/>
    <x v="1"/>
  </r>
  <r>
    <n v="12813767"/>
    <s v="2018 Ford Ranger XL 2.2 (4X4) PX Mkii MY18"/>
    <n v="32990"/>
    <x v="4"/>
    <s v="Ranger"/>
    <s v="XL 2.2 (4X4)"/>
    <s v="PX Mkii MY18"/>
    <x v="15"/>
    <n v="170016"/>
    <x v="10"/>
    <x v="0"/>
    <x v="1"/>
    <s v=" Used"/>
    <n v="2198"/>
    <x v="2"/>
    <n v="5"/>
    <x v="15"/>
    <x v="2"/>
  </r>
  <r>
    <n v="12813768"/>
    <s v="2020 Kia Cerato Sport+ Safety Pack BD MY20"/>
    <n v="26490"/>
    <x v="14"/>
    <s v="Cerato"/>
    <s v="Sport+ Safety Pack"/>
    <s v="BD MY20"/>
    <x v="9"/>
    <n v="64404"/>
    <x v="3"/>
    <x v="0"/>
    <x v="0"/>
    <s v=" Used"/>
    <n v="1999"/>
    <x v="2"/>
    <n v="5"/>
    <x v="9"/>
    <x v="2"/>
  </r>
  <r>
    <n v="12813770"/>
    <s v="2008 Toyota Aurion Prodigy GSV40R"/>
    <n v="8990"/>
    <x v="0"/>
    <s v="Aurion"/>
    <s v="Prodigy"/>
    <s v="GSV40R"/>
    <x v="19"/>
    <n v="213121"/>
    <x v="3"/>
    <x v="0"/>
    <x v="0"/>
    <s v=" Used"/>
    <n v="3456"/>
    <x v="5"/>
    <n v="5"/>
    <x v="19"/>
    <x v="0"/>
  </r>
  <r>
    <n v="12813780"/>
    <s v="2008 Mercedes-Benz Vito 115CDI Compact MY08"/>
    <n v="13990"/>
    <x v="1"/>
    <s v="Vito"/>
    <s v="115CDI Compact"/>
    <s v="MY08"/>
    <x v="19"/>
    <n v="251848"/>
    <x v="6"/>
    <x v="0"/>
    <x v="1"/>
    <s v=" Used"/>
    <n v="2148"/>
    <x v="2"/>
    <n v="2"/>
    <x v="19"/>
    <x v="2"/>
  </r>
  <r>
    <n v="12813786"/>
    <s v="2018 Holden Colorado LTZ (4X4) RG MY18"/>
    <n v="46998"/>
    <x v="2"/>
    <s v="Colorado"/>
    <s v="LTZ (4X4)"/>
    <s v="RG MY18"/>
    <x v="15"/>
    <n v="47230"/>
    <x v="12"/>
    <x v="0"/>
    <x v="1"/>
    <s v=" Used"/>
    <n v="2776"/>
    <x v="2"/>
    <n v="5"/>
    <x v="15"/>
    <x v="1"/>
  </r>
  <r>
    <n v="12813791"/>
    <s v="2021 Hyundai Sonata N Line DN8.V1 MY21"/>
    <n v="52888"/>
    <x v="7"/>
    <s v="Sonata"/>
    <s v="N Line"/>
    <s v="DN8.V1 MY21"/>
    <x v="1"/>
    <n v="36662"/>
    <x v="3"/>
    <x v="0"/>
    <x v="0"/>
    <s v=" Used"/>
    <n v="2497"/>
    <x v="0"/>
    <n v="5"/>
    <x v="1"/>
    <x v="1"/>
  </r>
  <r>
    <n v="12813792"/>
    <s v="2018 Nissan X-Trail ST (2WD) T32 Series 2"/>
    <n v="27990"/>
    <x v="3"/>
    <s v="X-Trail"/>
    <s v="ST (2WD)"/>
    <s v="T32 Series 2"/>
    <x v="15"/>
    <n v="83168"/>
    <x v="0"/>
    <x v="0"/>
    <x v="0"/>
    <s v=" Used"/>
    <n v="2488"/>
    <x v="2"/>
    <n v="5"/>
    <x v="15"/>
    <x v="2"/>
  </r>
  <r>
    <n v="12813828"/>
    <s v="2012 Nissan X-Trail ST (fwd) T31 MY11"/>
    <n v="11990"/>
    <x v="3"/>
    <s v="X-Trail"/>
    <s v="ST (fwd)"/>
    <s v="T31 MY11"/>
    <x v="11"/>
    <n v="222771"/>
    <x v="0"/>
    <x v="0"/>
    <x v="0"/>
    <s v=" Used"/>
    <n v="1997"/>
    <x v="3"/>
    <n v="5"/>
    <x v="11"/>
    <x v="2"/>
  </r>
  <r>
    <n v="12813829"/>
    <s v="2016 Nissan Pathfinder ST (4X2) R52 MY15"/>
    <n v="25990"/>
    <x v="3"/>
    <s v="Pathfinder"/>
    <s v="ST (4X2)"/>
    <s v="R52 MY15"/>
    <x v="2"/>
    <n v="87686"/>
    <x v="0"/>
    <x v="0"/>
    <x v="2"/>
    <s v=" Used"/>
    <n v="3498"/>
    <x v="3"/>
    <n v="7"/>
    <x v="2"/>
    <x v="2"/>
  </r>
  <r>
    <n v="12813831"/>
    <s v="2015 Holden Colorado LT (4X2) RG MY16"/>
    <n v="25999"/>
    <x v="2"/>
    <s v="Colorado"/>
    <s v="LT (4X2)"/>
    <s v="RG MY16"/>
    <x v="7"/>
    <n v="168063"/>
    <x v="12"/>
    <x v="0"/>
    <x v="1"/>
    <s v=" Used"/>
    <n v="2776"/>
    <x v="5"/>
    <n v="5"/>
    <x v="7"/>
    <x v="2"/>
  </r>
  <r>
    <n v="12813853"/>
    <s v="1999 Ford Laser LXI KN"/>
    <n v="3950"/>
    <x v="4"/>
    <s v="Laser"/>
    <s v="LXI"/>
    <s v="KN"/>
    <x v="25"/>
    <n v="210308"/>
    <x v="5"/>
    <x v="0"/>
    <x v="0"/>
    <s v=" Used"/>
    <n v="1598"/>
    <x v="2"/>
    <n v="5"/>
    <x v="25"/>
    <x v="0"/>
  </r>
  <r>
    <n v="12813854"/>
    <s v="2013 Mitsubishi Mirage ES LA"/>
    <n v="6550"/>
    <x v="13"/>
    <s v="Mirage"/>
    <s v="ES"/>
    <s v="LA"/>
    <x v="8"/>
    <n v="82995"/>
    <x v="5"/>
    <x v="1"/>
    <x v="0"/>
    <s v=" Used"/>
    <n v="1193"/>
    <x v="2"/>
    <n v="5"/>
    <x v="8"/>
    <x v="0"/>
  </r>
  <r>
    <n v="12813857"/>
    <s v="2014 Audi Q3 2.0 Tfsi Quattro (125KW) 8U MY14"/>
    <n v="25900"/>
    <x v="11"/>
    <s v="Q3"/>
    <s v="2.0 Tfsi Quattro (125KW)"/>
    <s v="8U MY14"/>
    <x v="12"/>
    <n v="89391"/>
    <x v="0"/>
    <x v="0"/>
    <x v="2"/>
    <s v=" Used"/>
    <n v="1984"/>
    <x v="0"/>
    <n v="5"/>
    <x v="12"/>
    <x v="2"/>
  </r>
  <r>
    <n v="12813858"/>
    <s v="2015 Land Rover Range Rover Sport SDV8 HSE Dynamic LW"/>
    <n v="79800"/>
    <x v="22"/>
    <s v="Range Rover Sport"/>
    <s v="SDV8 HSE Dynamic"/>
    <s v="LW"/>
    <x v="7"/>
    <n v="97000"/>
    <x v="0"/>
    <x v="0"/>
    <x v="1"/>
    <s v=" Used"/>
    <n v="4367"/>
    <x v="1"/>
    <n v="5"/>
    <x v="7"/>
    <x v="1"/>
  </r>
  <r>
    <n v="12813859"/>
    <s v="2019 Land Rover Discovery Sport TD4 (132KW) HSE AWD L550 MY19"/>
    <n v="40990"/>
    <x v="22"/>
    <s v="Discovery Sport"/>
    <s v="TD4 (132KW) HSE AWD"/>
    <s v="L550 MY19"/>
    <x v="13"/>
    <n v="143861"/>
    <x v="0"/>
    <x v="0"/>
    <x v="1"/>
    <s v=" Used"/>
    <n v="1999"/>
    <x v="1"/>
    <n v="5"/>
    <x v="13"/>
    <x v="1"/>
  </r>
  <r>
    <n v="12813861"/>
    <s v="2021 Audi SQ8 TDI Quattro 4M MY21"/>
    <n v="198890"/>
    <x v="11"/>
    <s v="SQ8"/>
    <s v="TDI Quattro"/>
    <s v="4M MY21"/>
    <x v="1"/>
    <n v="8680"/>
    <x v="0"/>
    <x v="0"/>
    <x v="1"/>
    <s v=" Used"/>
    <n v="3956"/>
    <x v="1"/>
    <n v="5"/>
    <x v="1"/>
    <x v="1"/>
  </r>
  <r>
    <n v="12813867"/>
    <s v="1995 Ford Laser LXI Liata KJ"/>
    <n v="3200"/>
    <x v="4"/>
    <s v="Laser"/>
    <s v="LXI Liata"/>
    <s v="KJ"/>
    <x v="27"/>
    <n v="188000"/>
    <x v="5"/>
    <x v="0"/>
    <x v="0"/>
    <s v=" Used"/>
    <n v="1598"/>
    <x v="2"/>
    <n v="5"/>
    <x v="27"/>
    <x v="0"/>
  </r>
  <r>
    <n v="12813889"/>
    <s v="2017 BMW X3 Xdrive 20D G01"/>
    <n v="54990"/>
    <x v="5"/>
    <s v="X3"/>
    <s v="Xdrive 20D"/>
    <s v="G01"/>
    <x v="3"/>
    <n v="39683"/>
    <x v="0"/>
    <x v="0"/>
    <x v="1"/>
    <s v=" Used"/>
    <n v="1995"/>
    <x v="3"/>
    <n v="5"/>
    <x v="3"/>
    <x v="1"/>
  </r>
  <r>
    <n v="12813893"/>
    <s v="2019 LDV T60 Trailrider (4X4) SKC8"/>
    <n v="38990"/>
    <x v="28"/>
    <s v="T60"/>
    <s v="Trailrider (4X4)"/>
    <s v="SKC8"/>
    <x v="13"/>
    <n v="40519"/>
    <x v="9"/>
    <x v="0"/>
    <x v="1"/>
    <s v=" Used"/>
    <n v="2776"/>
    <x v="2"/>
    <n v="5"/>
    <x v="13"/>
    <x v="2"/>
  </r>
  <r>
    <n v="12813894"/>
    <s v="2019 Volkswagen Amarok TDI550 Canyon 4Motion (4X4) 2H MY20"/>
    <n v="59990"/>
    <x v="8"/>
    <s v="Amarok"/>
    <s v="TDI550 Canyon 4Motion (4X4)"/>
    <s v="2H MY20"/>
    <x v="13"/>
    <n v="52454"/>
    <x v="19"/>
    <x v="0"/>
    <x v="1"/>
    <s v=" Used"/>
    <n v="2967"/>
    <x v="0"/>
    <n v="5"/>
    <x v="13"/>
    <x v="1"/>
  </r>
  <r>
    <n v="12813901"/>
    <s v="2021 Hyundai I30 Elite Pd.v4 MY22"/>
    <n v="28990"/>
    <x v="7"/>
    <s v="I30"/>
    <s v="Elite"/>
    <s v="Pd.v4 MY22"/>
    <x v="1"/>
    <n v="117845"/>
    <x v="5"/>
    <x v="0"/>
    <x v="0"/>
    <s v=" Used"/>
    <n v="1999"/>
    <x v="0"/>
    <n v="5"/>
    <x v="1"/>
    <x v="2"/>
  </r>
  <r>
    <n v="12813904"/>
    <s v="2018 Toyota RAV4 GXL (4X4) ASA44R MY18"/>
    <n v="41990"/>
    <x v="0"/>
    <s v="RAV4"/>
    <s v="GXL (4X4)"/>
    <s v="ASA44R MY18"/>
    <x v="15"/>
    <n v="52250"/>
    <x v="0"/>
    <x v="0"/>
    <x v="0"/>
    <s v=" Used"/>
    <n v="2494"/>
    <x v="5"/>
    <n v="5"/>
    <x v="15"/>
    <x v="1"/>
  </r>
  <r>
    <n v="12813906"/>
    <s v="2013 Ford Ranger XLT 3.2 (4X4) PX"/>
    <n v="25000"/>
    <x v="4"/>
    <s v="Ranger"/>
    <s v="XLT 3.2 (4X4)"/>
    <s v="PX"/>
    <x v="8"/>
    <n v="306000"/>
    <x v="19"/>
    <x v="0"/>
    <x v="1"/>
    <s v=" Used"/>
    <n v="3198"/>
    <x v="2"/>
    <n v="5"/>
    <x v="8"/>
    <x v="2"/>
  </r>
  <r>
    <n v="12813912"/>
    <s v="2012 Toyota Hilux SR (4X4) KUN26R MY12"/>
    <n v="27500"/>
    <x v="0"/>
    <s v="Hilux"/>
    <s v="SR (4X4)"/>
    <s v="KUN26R MY12"/>
    <x v="11"/>
    <n v="253000"/>
    <x v="15"/>
    <x v="1"/>
    <x v="1"/>
    <s v=" Used"/>
    <n v="2982"/>
    <x v="2"/>
    <n v="5"/>
    <x v="11"/>
    <x v="2"/>
  </r>
  <r>
    <n v="12813938"/>
    <s v="2019 Hyundai I30 Active PD2 MY19"/>
    <n v="24000"/>
    <x v="7"/>
    <s v="I30"/>
    <s v="Active"/>
    <s v="PD2 MY19"/>
    <x v="13"/>
    <n v="67000"/>
    <x v="5"/>
    <x v="0"/>
    <x v="0"/>
    <s v=" Used"/>
    <n v="1999"/>
    <x v="2"/>
    <n v="5"/>
    <x v="13"/>
    <x v="2"/>
  </r>
  <r>
    <n v="12813942"/>
    <s v="2015 Hyundai I30 Active X GD4 Series 2"/>
    <n v="22800"/>
    <x v="7"/>
    <s v="I30"/>
    <s v="Active X"/>
    <s v="GD4 Series 2"/>
    <x v="7"/>
    <n v="44793"/>
    <x v="5"/>
    <x v="0"/>
    <x v="0"/>
    <s v=" Used"/>
    <n v="1797"/>
    <x v="3"/>
    <n v="5"/>
    <x v="7"/>
    <x v="2"/>
  </r>
  <r>
    <n v="12813944"/>
    <s v="2019 Honda Civic VTI MY20"/>
    <n v="31750"/>
    <x v="19"/>
    <s v="Civic"/>
    <s v="VTI"/>
    <s v="MY20"/>
    <x v="13"/>
    <n v="22609"/>
    <x v="5"/>
    <x v="0"/>
    <x v="0"/>
    <s v=" Used"/>
    <n v="1799"/>
    <x v="5"/>
    <n v="5"/>
    <x v="13"/>
    <x v="2"/>
  </r>
  <r>
    <n v="12813949"/>
    <s v="2016 Hyundai I30 Active GD4 Series 2"/>
    <n v="22830"/>
    <x v="7"/>
    <s v="I30"/>
    <s v="Active"/>
    <s v="GD4 Series 2"/>
    <x v="2"/>
    <n v="38423"/>
    <x v="5"/>
    <x v="0"/>
    <x v="0"/>
    <s v=" Used"/>
    <n v="1797"/>
    <x v="2"/>
    <n v="5"/>
    <x v="2"/>
    <x v="2"/>
  </r>
  <r>
    <n v="12813950"/>
    <s v="2001 Holden Commodore SS VU"/>
    <n v="13000"/>
    <x v="2"/>
    <s v="Commodore"/>
    <s v="SS"/>
    <s v="VU"/>
    <x v="21"/>
    <n v="190000"/>
    <x v="22"/>
    <x v="0"/>
    <x v="0"/>
    <s v=" Used"/>
    <n v="5665"/>
    <x v="1"/>
    <n v="2"/>
    <x v="21"/>
    <x v="2"/>
  </r>
  <r>
    <n v="12813966"/>
    <s v="2017 Audi A3 1.4 Tfsi Sportback COD 8V MY18"/>
    <n v="29990"/>
    <x v="11"/>
    <s v="A3"/>
    <s v="1.4 Tfsi Sportback COD"/>
    <s v="8V MY18"/>
    <x v="3"/>
    <n v="37500"/>
    <x v="5"/>
    <x v="0"/>
    <x v="2"/>
    <s v=" Used"/>
    <n v="1395"/>
    <x v="2"/>
    <n v="5"/>
    <x v="3"/>
    <x v="2"/>
  </r>
  <r>
    <n v="12813969"/>
    <s v="2019 Mitsubishi ASX Exceed (2WD) XC MY19"/>
    <n v="28990"/>
    <x v="13"/>
    <s v="ASX"/>
    <s v="Exceed (2WD)"/>
    <s v="XC MY19"/>
    <x v="13"/>
    <n v="59500"/>
    <x v="0"/>
    <x v="0"/>
    <x v="0"/>
    <s v=" Used"/>
    <n v="1998"/>
    <x v="2"/>
    <n v="5"/>
    <x v="13"/>
    <x v="2"/>
  </r>
  <r>
    <n v="12813975"/>
    <s v="2015 Volkswagen Passat 130 TDI Highline Special 3C MY15"/>
    <n v="18990"/>
    <x v="8"/>
    <s v="Passat"/>
    <s v="130 TDI Highline Special"/>
    <s v="3C MY15"/>
    <x v="7"/>
    <n v="78258"/>
    <x v="0"/>
    <x v="0"/>
    <x v="1"/>
    <s v=" Used"/>
    <n v="1968"/>
    <x v="1"/>
    <n v="5"/>
    <x v="7"/>
    <x v="2"/>
  </r>
  <r>
    <n v="12814008"/>
    <s v="2016 Mazda 3 Maxx BM MY15"/>
    <n v="24990"/>
    <x v="10"/>
    <n v="3"/>
    <s v="Maxx"/>
    <s v="BM MY15"/>
    <x v="2"/>
    <n v="37000"/>
    <x v="5"/>
    <x v="0"/>
    <x v="0"/>
    <s v=" Used"/>
    <n v="1998"/>
    <x v="2"/>
    <n v="5"/>
    <x v="2"/>
    <x v="2"/>
  </r>
  <r>
    <n v="12814011"/>
    <s v="2008 Mazda BT-50 B3000 DX 08 Upgrade"/>
    <n v="8499"/>
    <x v="10"/>
    <s v="BT-50"/>
    <s v="B3000 DX"/>
    <s v="08 Upgrade"/>
    <x v="19"/>
    <n v="282747"/>
    <x v="15"/>
    <x v="1"/>
    <x v="1"/>
    <s v=" Used"/>
    <n v="2953"/>
    <x v="3"/>
    <n v="5"/>
    <x v="19"/>
    <x v="0"/>
  </r>
  <r>
    <n v="12814015"/>
    <s v="2016 Skoda Rapid Spaceback 92 TSI NH MY16"/>
    <n v="17999"/>
    <x v="15"/>
    <s v="Rapid Spaceback"/>
    <s v="92 TSI"/>
    <s v="NH MY16"/>
    <x v="2"/>
    <n v="60119"/>
    <x v="0"/>
    <x v="0"/>
    <x v="2"/>
    <s v=" Used"/>
    <n v="1390"/>
    <x v="6"/>
    <n v="5"/>
    <x v="2"/>
    <x v="2"/>
  </r>
  <r>
    <n v="12814017"/>
    <s v="2003 Toyota Hiace Commuter LH184R"/>
    <n v="20850"/>
    <x v="0"/>
    <s v="Hiace"/>
    <s v="Commuter"/>
    <s v="LH184R"/>
    <x v="6"/>
    <n v="141000"/>
    <x v="34"/>
    <x v="1"/>
    <x v="1"/>
    <s v=" Used"/>
    <n v="2986"/>
    <x v="2"/>
    <n v="14"/>
    <x v="6"/>
    <x v="2"/>
  </r>
  <r>
    <n v="12814018"/>
    <s v="2015 Hyundai I30 Active GD4 Series 2"/>
    <n v="15500"/>
    <x v="7"/>
    <s v="I30"/>
    <s v="Active"/>
    <s v="GD4 Series 2"/>
    <x v="7"/>
    <n v="136000"/>
    <x v="5"/>
    <x v="0"/>
    <x v="0"/>
    <s v=" Used"/>
    <n v="1797"/>
    <x v="2"/>
    <n v="5"/>
    <x v="7"/>
    <x v="2"/>
  </r>
  <r>
    <n v="12814037"/>
    <s v="2011 Ford Mondeo Zetec MC"/>
    <n v="8990"/>
    <x v="4"/>
    <s v="Mondeo"/>
    <s v="Zetec"/>
    <s v="MC"/>
    <x v="4"/>
    <n v="138991"/>
    <x v="5"/>
    <x v="0"/>
    <x v="2"/>
    <s v=" Used"/>
    <n v="1999"/>
    <x v="0"/>
    <n v="5"/>
    <x v="4"/>
    <x v="0"/>
  </r>
  <r>
    <n v="12814068"/>
    <s v="2004 Mitsubishi Triton GLX (4X4) MK"/>
    <n v="4800"/>
    <x v="13"/>
    <s v="Triton"/>
    <s v="GLX (4X4)"/>
    <s v="MK"/>
    <x v="14"/>
    <n v="317000"/>
    <x v="9"/>
    <x v="1"/>
    <x v="0"/>
    <s v=" Used"/>
    <n v="2972"/>
    <x v="2"/>
    <n v="5"/>
    <x v="14"/>
    <x v="0"/>
  </r>
  <r>
    <n v="12814082"/>
    <s v="2014 Nissan Navara ST (4X4) D40 MY12"/>
    <n v="19999"/>
    <x v="3"/>
    <s v="Navara"/>
    <s v="ST (4X4)"/>
    <s v="D40 MY12"/>
    <x v="12"/>
    <n v="173290"/>
    <x v="15"/>
    <x v="1"/>
    <x v="1"/>
    <s v=" Used"/>
    <n v="2488"/>
    <x v="2"/>
    <n v="5"/>
    <x v="12"/>
    <x v="2"/>
  </r>
  <r>
    <n v="12814084"/>
    <s v="2014 Mercedes-Benz Vito 113CDI LWB MY14"/>
    <n v="21999"/>
    <x v="1"/>
    <s v="Vito"/>
    <s v="113CDI LWB"/>
    <s v="MY14"/>
    <x v="12"/>
    <n v="217925"/>
    <x v="6"/>
    <x v="0"/>
    <x v="1"/>
    <s v=" Used"/>
    <n v="2143"/>
    <x v="0"/>
    <n v="2"/>
    <x v="12"/>
    <x v="2"/>
  </r>
  <r>
    <n v="12814095"/>
    <s v="2012 Toyota Hilux Workmate TGN16R MY12"/>
    <n v="12950"/>
    <x v="0"/>
    <s v="Hilux"/>
    <s v="Workmate"/>
    <s v="TGN16R MY12"/>
    <x v="11"/>
    <n v="307000"/>
    <x v="15"/>
    <x v="0"/>
    <x v="0"/>
    <s v=" Used"/>
    <n v="2694"/>
    <x v="5"/>
    <n v="5"/>
    <x v="11"/>
    <x v="2"/>
  </r>
  <r>
    <n v="12814101"/>
    <s v="2015 Mitsubishi Triton GLX (4X4) MN MY15"/>
    <n v="24999"/>
    <x v="13"/>
    <s v="Triton"/>
    <s v="GLX (4X4)"/>
    <s v="MN MY15"/>
    <x v="7"/>
    <n v="151384"/>
    <x v="9"/>
    <x v="0"/>
    <x v="1"/>
    <s v=" Used"/>
    <n v="2477"/>
    <x v="2"/>
    <n v="5"/>
    <x v="7"/>
    <x v="2"/>
  </r>
  <r>
    <n v="12814103"/>
    <s v="2014 Jeep Grand Cherokee Limited (4X4) WK MY14"/>
    <n v="28999"/>
    <x v="18"/>
    <s v="Grand Cherokee"/>
    <s v="Limited (4X4)"/>
    <s v="WK MY14"/>
    <x v="12"/>
    <n v="120499"/>
    <x v="0"/>
    <x v="0"/>
    <x v="1"/>
    <s v=" Used"/>
    <n v="2987"/>
    <x v="2"/>
    <n v="5"/>
    <x v="12"/>
    <x v="2"/>
  </r>
  <r>
    <n v="12814117"/>
    <s v="2020 Hyundai I30 Active PD2 MY20"/>
    <n v="25000"/>
    <x v="7"/>
    <s v="I30"/>
    <s v="Active"/>
    <s v="PD2 MY20"/>
    <x v="9"/>
    <n v="57944"/>
    <x v="5"/>
    <x v="0"/>
    <x v="0"/>
    <s v=" Used"/>
    <n v="1999"/>
    <x v="3"/>
    <n v="5"/>
    <x v="9"/>
    <x v="2"/>
  </r>
  <r>
    <n v="12814129"/>
    <s v="2008 Honda Accord V6 Luxury 50"/>
    <n v="10999"/>
    <x v="19"/>
    <s v="Accord"/>
    <s v="V6 Luxury"/>
    <n v="50"/>
    <x v="19"/>
    <n v="173000"/>
    <x v="3"/>
    <x v="0"/>
    <x v="0"/>
    <s v=" Used"/>
    <n v="3471"/>
    <x v="5"/>
    <n v="5"/>
    <x v="19"/>
    <x v="2"/>
  </r>
  <r>
    <n v="12814165"/>
    <s v="2018 Toyota Hilux SR5 (4X4) GUN126R MY17"/>
    <n v="53990"/>
    <x v="0"/>
    <s v="Hilux"/>
    <s v="SR5 (4X4)"/>
    <s v="GUN126R MY17"/>
    <x v="15"/>
    <n v="154237"/>
    <x v="19"/>
    <x v="0"/>
    <x v="1"/>
    <s v=" Used"/>
    <n v="2753"/>
    <x v="0"/>
    <n v="5"/>
    <x v="15"/>
    <x v="1"/>
  </r>
  <r>
    <n v="12814166"/>
    <s v="2020 Toyota Corolla Ascent Sport (hybrid) ZWE211R"/>
    <n v="36990"/>
    <x v="0"/>
    <s v="Corolla"/>
    <s v="Ascent Sport (hybrid)"/>
    <s v="ZWE211R"/>
    <x v="9"/>
    <n v="37029"/>
    <x v="3"/>
    <x v="0"/>
    <x v="4"/>
    <s v=" Used"/>
    <n v="1798"/>
    <x v="2"/>
    <n v="5"/>
    <x v="9"/>
    <x v="2"/>
  </r>
  <r>
    <n v="12814217"/>
    <s v="2013 Volkswagen Tiguan 132 TSI Pacific 5NC MY13.5"/>
    <n v="17390"/>
    <x v="8"/>
    <s v="Tiguan"/>
    <s v="132 TSI Pacific"/>
    <s v="5NC MY13.5"/>
    <x v="8"/>
    <n v="113446"/>
    <x v="0"/>
    <x v="0"/>
    <x v="2"/>
    <s v=" Used"/>
    <n v="1984"/>
    <x v="2"/>
    <n v="5"/>
    <x v="8"/>
    <x v="2"/>
  </r>
  <r>
    <n v="12814218"/>
    <s v="2017 Mitsubishi Triton GLX Plus (4X4) MQ MY17"/>
    <n v="34990"/>
    <x v="13"/>
    <s v="Triton"/>
    <s v="GLX Plus (4X4)"/>
    <s v="MQ MY17"/>
    <x v="3"/>
    <n v="90410"/>
    <x v="19"/>
    <x v="1"/>
    <x v="1"/>
    <s v=" Used"/>
    <n v="2440"/>
    <x v="2"/>
    <n v="5"/>
    <x v="3"/>
    <x v="2"/>
  </r>
  <r>
    <n v="12814219"/>
    <s v="2018 Mazda CX-8 Sport (awd) (5YR) KG MY18"/>
    <n v="40990"/>
    <x v="10"/>
    <s v="CX-8"/>
    <s v="Sport (awd) (5YR)"/>
    <s v="KG MY18"/>
    <x v="15"/>
    <n v="59438"/>
    <x v="0"/>
    <x v="0"/>
    <x v="1"/>
    <s v=" Used"/>
    <n v="2191"/>
    <x v="2"/>
    <n v="7"/>
    <x v="15"/>
    <x v="1"/>
  </r>
  <r>
    <n v="12814224"/>
    <s v="2011 Hyundai I30 CW SX 2.0 FD MY11"/>
    <n v="5999"/>
    <x v="7"/>
    <s v="I30"/>
    <s v="CW SX 2.0"/>
    <s v="FD MY11"/>
    <x v="4"/>
    <n v="123965"/>
    <x v="0"/>
    <x v="1"/>
    <x v="0"/>
    <s v=" Used"/>
    <n v="1975"/>
    <x v="2"/>
    <n v="5"/>
    <x v="4"/>
    <x v="0"/>
  </r>
  <r>
    <n v="12814225"/>
    <s v="2011 Mitsubishi Triton GL-R MN MY11"/>
    <n v="9999"/>
    <x v="13"/>
    <s v="Triton"/>
    <s v="GL-R"/>
    <s v="MN MY11"/>
    <x v="4"/>
    <n v="373000"/>
    <x v="9"/>
    <x v="0"/>
    <x v="1"/>
    <s v=" Used"/>
    <n v="2477"/>
    <x v="2"/>
    <n v="5"/>
    <x v="4"/>
    <x v="0"/>
  </r>
  <r>
    <n v="12814235"/>
    <s v="2021 Ford Ranger FX4 2.0 (4X4) PX Mkiii MY21.75"/>
    <n v="60990"/>
    <x v="4"/>
    <s v="Ranger"/>
    <s v="FX4 2.0 (4X4)"/>
    <s v="PX Mkiii MY21.75"/>
    <x v="1"/>
    <n v="33000"/>
    <x v="16"/>
    <x v="0"/>
    <x v="1"/>
    <s v=" Used"/>
    <n v="1996"/>
    <x v="5"/>
    <n v="5"/>
    <x v="1"/>
    <x v="1"/>
  </r>
  <r>
    <n v="12814241"/>
    <s v="2013 Toyota Corolla Ascent Sport ZRE182R"/>
    <n v="12999"/>
    <x v="0"/>
    <s v="Corolla"/>
    <s v="Ascent Sport"/>
    <s v="ZRE182R"/>
    <x v="8"/>
    <n v="177930"/>
    <x v="5"/>
    <x v="1"/>
    <x v="0"/>
    <s v=" Used"/>
    <n v="1798"/>
    <x v="2"/>
    <n v="5"/>
    <x v="8"/>
    <x v="2"/>
  </r>
  <r>
    <n v="12814272"/>
    <s v="2012 Ford Falcon G6E FG MK2"/>
    <n v="14000"/>
    <x v="4"/>
    <s v="Falcon"/>
    <s v="G6E"/>
    <s v="FG MK2"/>
    <x v="11"/>
    <n v="185000"/>
    <x v="3"/>
    <x v="0"/>
    <x v="0"/>
    <s v=" Used"/>
    <n v="3984"/>
    <x v="7"/>
    <n v="5"/>
    <x v="11"/>
    <x v="2"/>
  </r>
  <r>
    <n v="12814274"/>
    <s v="2009 Holden Captiva CX (4X4) CG MY09"/>
    <n v="8998"/>
    <x v="2"/>
    <s v="Captiva"/>
    <s v="CX (4X4)"/>
    <s v="CG MY09"/>
    <x v="10"/>
    <n v="240666"/>
    <x v="0"/>
    <x v="0"/>
    <x v="1"/>
    <s v=" Used"/>
    <n v="1991"/>
    <x v="5"/>
    <n v="7"/>
    <x v="10"/>
    <x v="0"/>
  </r>
  <r>
    <n v="12814277"/>
    <s v="2017 Toyota C-HR (2WD) NGX10R"/>
    <n v="28998"/>
    <x v="0"/>
    <s v="C-HR"/>
    <s v="(2WD)"/>
    <s v="NGX10R"/>
    <x v="3"/>
    <n v="66545"/>
    <x v="0"/>
    <x v="0"/>
    <x v="2"/>
    <s v=" Used"/>
    <n v="1197"/>
    <x v="2"/>
    <n v="5"/>
    <x v="3"/>
    <x v="2"/>
  </r>
  <r>
    <n v="12814278"/>
    <s v="2017 Subaru Impreza 2.0I-S (awd) MY18"/>
    <n v="29499"/>
    <x v="12"/>
    <s v="Impreza"/>
    <s v="2.0I-S (awd)"/>
    <s v="MY18"/>
    <x v="3"/>
    <n v="12745"/>
    <x v="5"/>
    <x v="0"/>
    <x v="0"/>
    <s v=" Used"/>
    <n v="1995"/>
    <x v="5"/>
    <n v="5"/>
    <x v="3"/>
    <x v="2"/>
  </r>
  <r>
    <n v="12814282"/>
    <s v="2008 Subaru Impreza RX (awd) MY08"/>
    <n v="7995"/>
    <x v="12"/>
    <s v="Impreza"/>
    <s v="RX (awd)"/>
    <s v="MY08"/>
    <x v="19"/>
    <n v="211118"/>
    <x v="5"/>
    <x v="0"/>
    <x v="2"/>
    <s v=" Used"/>
    <n v="1994"/>
    <x v="5"/>
    <n v="5"/>
    <x v="19"/>
    <x v="0"/>
  </r>
  <r>
    <n v="12814292"/>
    <s v="2015 Kia Sportage SI Premium (fwd) SL Series 2 MY15"/>
    <n v="21990"/>
    <x v="14"/>
    <s v="Sportage"/>
    <s v="SI Premium (fwd)"/>
    <s v="SL Series 2 MY15"/>
    <x v="7"/>
    <n v="141692"/>
    <x v="0"/>
    <x v="0"/>
    <x v="0"/>
    <s v=" Used"/>
    <n v="1998"/>
    <x v="2"/>
    <n v="5"/>
    <x v="7"/>
    <x v="2"/>
  </r>
  <r>
    <n v="12814319"/>
    <s v="2014 Nissan Navara ST (4X4) D40 MY12"/>
    <n v="20500"/>
    <x v="3"/>
    <s v="Navara"/>
    <s v="ST (4X4)"/>
    <s v="D40 MY12"/>
    <x v="12"/>
    <n v="158000"/>
    <x v="15"/>
    <x v="0"/>
    <x v="1"/>
    <s v=" Used"/>
    <n v="2488"/>
    <x v="2"/>
    <n v="5"/>
    <x v="12"/>
    <x v="2"/>
  </r>
  <r>
    <n v="12814320"/>
    <s v="2017 Mercedes-Benz CLA45 4Matic (fuel Efficient) 117 MY17.5"/>
    <n v="69990"/>
    <x v="1"/>
    <s v="CLA45"/>
    <s v="4Matic (fuel Efficient)"/>
    <s v="117 MY17.5"/>
    <x v="3"/>
    <n v="51654"/>
    <x v="20"/>
    <x v="0"/>
    <x v="2"/>
    <s v=" Used"/>
    <n v="1991"/>
    <x v="0"/>
    <n v="5"/>
    <x v="3"/>
    <x v="1"/>
  </r>
  <r>
    <n v="12814321"/>
    <s v="2006 Ford Focus LX LS"/>
    <n v="6800"/>
    <x v="4"/>
    <s v="Focus"/>
    <s v="LX"/>
    <s v="LS"/>
    <x v="17"/>
    <n v="186000"/>
    <x v="5"/>
    <x v="0"/>
    <x v="0"/>
    <s v=" Used"/>
    <n v="1999"/>
    <x v="1"/>
    <n v="5"/>
    <x v="17"/>
    <x v="0"/>
  </r>
  <r>
    <n v="12814323"/>
    <s v="2018 Ford Ranger XL 2.2 (4X4) PX Mkii MY18"/>
    <n v="39990"/>
    <x v="4"/>
    <s v="Ranger"/>
    <s v="XL 2.2 (4X4)"/>
    <s v="PX Mkii MY18"/>
    <x v="15"/>
    <n v="128889"/>
    <x v="10"/>
    <x v="0"/>
    <x v="1"/>
    <s v=" Used"/>
    <n v="2198"/>
    <x v="2"/>
    <n v="5"/>
    <x v="15"/>
    <x v="2"/>
  </r>
  <r>
    <n v="12814324"/>
    <s v="2015 Honda Odyssey VTI RC MY15"/>
    <n v="27990"/>
    <x v="19"/>
    <s v="Odyssey"/>
    <s v="VTI"/>
    <s v="RC MY15"/>
    <x v="7"/>
    <n v="111534"/>
    <x v="0"/>
    <x v="0"/>
    <x v="0"/>
    <s v=" Used"/>
    <n v="2356"/>
    <x v="5"/>
    <n v="8"/>
    <x v="7"/>
    <x v="2"/>
  </r>
  <r>
    <n v="12814340"/>
    <s v="2014 Nissan Navara ST-R (4X4) D22 Series 5"/>
    <n v="21915"/>
    <x v="3"/>
    <s v="Navara"/>
    <s v="ST-R (4X4)"/>
    <s v="D22 Series 5"/>
    <x v="12"/>
    <n v="106796"/>
    <x v="15"/>
    <x v="1"/>
    <x v="1"/>
    <s v=" Used"/>
    <n v="2488"/>
    <x v="2"/>
    <n v="5"/>
    <x v="12"/>
    <x v="2"/>
  </r>
  <r>
    <n v="12814341"/>
    <s v="2015 Toyota Fortuner Crusade GUN156R"/>
    <n v="47988"/>
    <x v="0"/>
    <s v="Fortuner"/>
    <s v="Crusade"/>
    <s v="GUN156R"/>
    <x v="7"/>
    <n v="93510"/>
    <x v="0"/>
    <x v="0"/>
    <x v="1"/>
    <s v=" Used"/>
    <n v="2753"/>
    <x v="1"/>
    <n v="7"/>
    <x v="7"/>
    <x v="1"/>
  </r>
  <r>
    <n v="12814342"/>
    <s v="2018 Land Rover Discovery Sport SI4 (177KW) SE 5 Seat L550 MY18"/>
    <n v="49990"/>
    <x v="22"/>
    <s v="Discovery Sport"/>
    <s v="SI4 (177KW) SE 5 Seat"/>
    <s v="L550 MY18"/>
    <x v="15"/>
    <n v="52462"/>
    <x v="0"/>
    <x v="0"/>
    <x v="2"/>
    <s v=" Used"/>
    <n v="1999"/>
    <x v="0"/>
    <n v="5"/>
    <x v="15"/>
    <x v="1"/>
  </r>
  <r>
    <n v="12814358"/>
    <s v="2021 Ford Ranger Raptor 2.0 (4X4) PX Mkiii MY21.25"/>
    <n v="75990"/>
    <x v="4"/>
    <s v="Ranger"/>
    <s v="Raptor 2.0 (4X4)"/>
    <s v="PX Mkiii MY21.25"/>
    <x v="1"/>
    <n v="39865"/>
    <x v="16"/>
    <x v="0"/>
    <x v="1"/>
    <s v=" Used"/>
    <n v="1996"/>
    <x v="3"/>
    <n v="5"/>
    <x v="1"/>
    <x v="1"/>
  </r>
  <r>
    <n v="12814359"/>
    <s v="2017 BMW X3 Xdrive 20I F25 MY17"/>
    <n v="34990"/>
    <x v="5"/>
    <s v="X3"/>
    <s v="Xdrive 20I"/>
    <s v="F25 MY17"/>
    <x v="3"/>
    <n v="102271"/>
    <x v="0"/>
    <x v="0"/>
    <x v="2"/>
    <s v=" Used"/>
    <n v="1997"/>
    <x v="1"/>
    <n v="5"/>
    <x v="3"/>
    <x v="2"/>
  </r>
  <r>
    <n v="12814360"/>
    <s v="2020 Mitsubishi Pajero Exceeed (4X4) 7 Seat NX MY21"/>
    <n v="62990"/>
    <x v="13"/>
    <s v="Pajero"/>
    <s v="Exceeed (4X4) 7 Seat"/>
    <s v="NX MY21"/>
    <x v="9"/>
    <n v="30492"/>
    <x v="0"/>
    <x v="0"/>
    <x v="1"/>
    <s v=" Used"/>
    <n v="3200"/>
    <x v="2"/>
    <n v="7"/>
    <x v="9"/>
    <x v="1"/>
  </r>
  <r>
    <n v="12814362"/>
    <s v="2019 Volkswagen Amarok TDI550 Highline 4Motion (4X4) 2H MY20"/>
    <n v="45990"/>
    <x v="8"/>
    <s v="Amarok"/>
    <s v="TDI550 Highline 4Motion (4X4)"/>
    <s v="2H MY20"/>
    <x v="13"/>
    <n v="91478"/>
    <x v="19"/>
    <x v="0"/>
    <x v="1"/>
    <s v=" Used"/>
    <n v="2967"/>
    <x v="0"/>
    <n v="5"/>
    <x v="13"/>
    <x v="1"/>
  </r>
  <r>
    <n v="12814363"/>
    <s v="2018 Mazda 3 NEO Sport BN MY18"/>
    <n v="27990"/>
    <x v="10"/>
    <n v="3"/>
    <s v="NEO Sport"/>
    <s v="BN MY18"/>
    <x v="15"/>
    <n v="19215"/>
    <x v="3"/>
    <x v="0"/>
    <x v="0"/>
    <s v=" Used"/>
    <n v="1998"/>
    <x v="2"/>
    <n v="5"/>
    <x v="15"/>
    <x v="2"/>
  </r>
  <r>
    <n v="12814370"/>
    <s v="2018 BMW X3 Xdrive 30I G01"/>
    <n v="64888"/>
    <x v="5"/>
    <s v="X3"/>
    <s v="Xdrive 30I"/>
    <s v="G01"/>
    <x v="15"/>
    <n v="45759"/>
    <x v="0"/>
    <x v="0"/>
    <x v="2"/>
    <s v=" Used"/>
    <n v="1998"/>
    <x v="2"/>
    <n v="5"/>
    <x v="15"/>
    <x v="1"/>
  </r>
  <r>
    <n v="12814372"/>
    <s v="2016 Hyundai Tucson Active (fwd) TL Upgrade"/>
    <n v="24888"/>
    <x v="7"/>
    <s v="Tucson"/>
    <s v="Active (fwd)"/>
    <s v="TL Upgrade"/>
    <x v="2"/>
    <n v="124048"/>
    <x v="0"/>
    <x v="0"/>
    <x v="0"/>
    <s v=" Used"/>
    <n v="1999"/>
    <x v="5"/>
    <n v="5"/>
    <x v="2"/>
    <x v="2"/>
  </r>
  <r>
    <n v="12814391"/>
    <s v="2015 Holden Barina X TM MY15"/>
    <n v="7996"/>
    <x v="2"/>
    <s v="Barina"/>
    <s v="X"/>
    <s v="TM MY15"/>
    <x v="7"/>
    <n v="221333"/>
    <x v="5"/>
    <x v="1"/>
    <x v="0"/>
    <s v=" Used"/>
    <n v="1598"/>
    <x v="1"/>
    <n v="5"/>
    <x v="7"/>
    <x v="0"/>
  </r>
  <r>
    <n v="12814392"/>
    <s v="2015 Porsche Macan S Diesel MY16"/>
    <n v="66830"/>
    <x v="17"/>
    <s v="Macan"/>
    <s v="S Diesel"/>
    <s v="MY16"/>
    <x v="7"/>
    <n v="84985"/>
    <x v="0"/>
    <x v="0"/>
    <x v="1"/>
    <s v=" Used"/>
    <n v="2967"/>
    <x v="1"/>
    <n v="5"/>
    <x v="7"/>
    <x v="1"/>
  </r>
  <r>
    <n v="12814393"/>
    <s v="2013 Porsche 911 GT3 991"/>
    <n v="292911"/>
    <x v="17"/>
    <n v="911"/>
    <s v="GT3"/>
    <n v="991"/>
    <x v="8"/>
    <n v="32299"/>
    <x v="20"/>
    <x v="0"/>
    <x v="2"/>
    <s v=" Used"/>
    <n v="3800"/>
    <x v="0"/>
    <n v="2"/>
    <x v="8"/>
    <x v="1"/>
  </r>
  <r>
    <n v="12814394"/>
    <s v="2017 Toyota Hilux SR5 (4X4) GUN126R MY17"/>
    <n v="57990"/>
    <x v="0"/>
    <s v="Hilux"/>
    <s v="SR5 (4X4)"/>
    <s v="GUN126R MY17"/>
    <x v="3"/>
    <n v="55720"/>
    <x v="19"/>
    <x v="0"/>
    <x v="1"/>
    <s v=" Used"/>
    <n v="2753"/>
    <x v="2"/>
    <n v="5"/>
    <x v="3"/>
    <x v="1"/>
  </r>
  <r>
    <n v="12814424"/>
    <s v="2017 Honda HR-V VTI-L MY17"/>
    <n v="27990"/>
    <x v="19"/>
    <s v="HR-V"/>
    <s v="VTI-L"/>
    <s v="MY17"/>
    <x v="3"/>
    <n v="98658"/>
    <x v="0"/>
    <x v="0"/>
    <x v="0"/>
    <s v=" Used"/>
    <n v="1799"/>
    <x v="3"/>
    <n v="5"/>
    <x v="3"/>
    <x v="2"/>
  </r>
  <r>
    <n v="12814429"/>
    <s v="2020 BMW X4 M40I G02"/>
    <n v="124990"/>
    <x v="5"/>
    <s v="X4"/>
    <s v="M40I"/>
    <s v="G02"/>
    <x v="9"/>
    <n v="20908"/>
    <x v="20"/>
    <x v="0"/>
    <x v="0"/>
    <s v=" Used"/>
    <n v="2998"/>
    <x v="2"/>
    <n v="5"/>
    <x v="9"/>
    <x v="1"/>
  </r>
  <r>
    <n v="12814434"/>
    <s v="2012 Hyundai IX35 Elite (awd) LM MY11"/>
    <n v="9800"/>
    <x v="7"/>
    <s v="IX35"/>
    <s v="Elite (awd)"/>
    <s v="LM MY11"/>
    <x v="11"/>
    <n v="282625"/>
    <x v="0"/>
    <x v="0"/>
    <x v="0"/>
    <s v=" Used"/>
    <n v="2359"/>
    <x v="1"/>
    <n v="5"/>
    <x v="11"/>
    <x v="0"/>
  </r>
  <r>
    <n v="12814435"/>
    <s v="2014 Nissan Qashqai ST (4X2) J11"/>
    <n v="17990"/>
    <x v="3"/>
    <s v="Qashqai"/>
    <s v="ST (4X2)"/>
    <s v="J11"/>
    <x v="12"/>
    <n v="102094"/>
    <x v="0"/>
    <x v="0"/>
    <x v="0"/>
    <s v=" Used"/>
    <n v="1997"/>
    <x v="3"/>
    <n v="5"/>
    <x v="12"/>
    <x v="2"/>
  </r>
  <r>
    <n v="12814441"/>
    <s v="2017 Ford Focus RS LZ"/>
    <n v="48990"/>
    <x v="4"/>
    <s v="Focus"/>
    <s v="RS"/>
    <s v="LZ"/>
    <x v="3"/>
    <n v="42306"/>
    <x v="5"/>
    <x v="1"/>
    <x v="2"/>
    <s v=" Used"/>
    <n v="2261"/>
    <x v="1"/>
    <n v="5"/>
    <x v="3"/>
    <x v="1"/>
  </r>
  <r>
    <n v="12814454"/>
    <s v="2019 BMW X3 Xdrive30I M-Sport G01"/>
    <n v="57820"/>
    <x v="5"/>
    <s v="X3"/>
    <s v="Xdrive30I M-Sport"/>
    <s v="G01"/>
    <x v="13"/>
    <n v="96946"/>
    <x v="0"/>
    <x v="0"/>
    <x v="2"/>
    <s v=" Used"/>
    <n v="1998"/>
    <x v="1"/>
    <n v="5"/>
    <x v="13"/>
    <x v="1"/>
  </r>
  <r>
    <n v="12814468"/>
    <s v="2017 Toyota RAV4 GXL (4X4) ASA44R MY17"/>
    <n v="36987"/>
    <x v="0"/>
    <s v="RAV4"/>
    <s v="GXL (4X4)"/>
    <s v="ASA44R MY17"/>
    <x v="3"/>
    <n v="71524"/>
    <x v="0"/>
    <x v="0"/>
    <x v="0"/>
    <s v=" Used"/>
    <n v="2494"/>
    <x v="2"/>
    <n v="5"/>
    <x v="3"/>
    <x v="2"/>
  </r>
  <r>
    <n v="12814470"/>
    <s v="2018 Hyundai I30 GO PD MY19"/>
    <n v="24990"/>
    <x v="7"/>
    <s v="I30"/>
    <s v="GO"/>
    <s v="PD MY19"/>
    <x v="15"/>
    <n v="81351"/>
    <x v="5"/>
    <x v="0"/>
    <x v="0"/>
    <s v=" Used"/>
    <n v="1999"/>
    <x v="5"/>
    <n v="5"/>
    <x v="15"/>
    <x v="2"/>
  </r>
  <r>
    <n v="12814472"/>
    <s v="2018 Toyota Landcruiser GXL (4X4) VDJ200R MY16"/>
    <n v="95990"/>
    <x v="0"/>
    <s v="Landcruiser"/>
    <s v="GXL (4X4)"/>
    <s v="VDJ200R MY16"/>
    <x v="15"/>
    <n v="149520"/>
    <x v="0"/>
    <x v="0"/>
    <x v="1"/>
    <s v=" Used"/>
    <n v="4461"/>
    <x v="2"/>
    <n v="7"/>
    <x v="15"/>
    <x v="1"/>
  </r>
  <r>
    <n v="12814474"/>
    <s v="2017 Toyota Kluger GXL (4X4) GSU55R MY17"/>
    <n v="42990"/>
    <x v="0"/>
    <s v="Kluger"/>
    <s v="GXL (4X4)"/>
    <s v="GSU55R MY17"/>
    <x v="3"/>
    <n v="92131"/>
    <x v="0"/>
    <x v="0"/>
    <x v="0"/>
    <s v=" Used"/>
    <n v="3456"/>
    <x v="3"/>
    <n v="7"/>
    <x v="3"/>
    <x v="1"/>
  </r>
  <r>
    <n v="12814482"/>
    <s v="2020 Lexus NX300 F-Sport (awd) AGZ15R"/>
    <n v="74888"/>
    <x v="9"/>
    <s v="NX300"/>
    <s v="F-Sport (awd)"/>
    <s v="AGZ15R"/>
    <x v="9"/>
    <n v="15000"/>
    <x v="0"/>
    <x v="0"/>
    <x v="2"/>
    <s v=" Used"/>
    <n v="1998"/>
    <x v="3"/>
    <n v="5"/>
    <x v="9"/>
    <x v="1"/>
  </r>
  <r>
    <n v="12814486"/>
    <s v="2021 Toyota Landcruiser Prado VX Flat Tailgate GDJ150R"/>
    <n v="83888"/>
    <x v="0"/>
    <s v="Landcruiser Prado"/>
    <s v="VX Flat Tailgate"/>
    <s v="GDJ150R"/>
    <x v="1"/>
    <n v="38599"/>
    <x v="0"/>
    <x v="0"/>
    <x v="1"/>
    <s v=" Used"/>
    <n v="2755"/>
    <x v="22"/>
    <n v="7"/>
    <x v="1"/>
    <x v="1"/>
  </r>
  <r>
    <n v="12814498"/>
    <s v="2022 Mitsubishi ASX MR (2WD) XD MY22"/>
    <n v="30888"/>
    <x v="13"/>
    <s v="ASX"/>
    <s v="MR (2WD)"/>
    <s v="XD MY22"/>
    <x v="16"/>
    <n v="5"/>
    <x v="0"/>
    <x v="0"/>
    <x v="0"/>
    <s v=" New In Stock"/>
    <n v="1998"/>
    <x v="2"/>
    <n v="5"/>
    <x v="16"/>
    <x v="2"/>
  </r>
  <r>
    <n v="12814501"/>
    <s v="2020 Mercedes-Benz GLB 250 4Matic X247 MY20.5"/>
    <n v="85868"/>
    <x v="1"/>
    <s v="GLB"/>
    <s v="250 4Matic"/>
    <s v="X247 MY20.5"/>
    <x v="9"/>
    <n v="12135"/>
    <x v="0"/>
    <x v="0"/>
    <x v="2"/>
    <s v=" Used"/>
    <n v="1991"/>
    <x v="1"/>
    <n v="7"/>
    <x v="9"/>
    <x v="1"/>
  </r>
  <r>
    <n v="12814506"/>
    <s v="2011 Audi A4 1.8 Tfsi Avant B8 (8K) MY11"/>
    <n v="14995"/>
    <x v="11"/>
    <s v="A4"/>
    <s v="1.8 Tfsi Avant"/>
    <s v="B8 (8K) MY11"/>
    <x v="4"/>
    <n v="92263"/>
    <x v="0"/>
    <x v="0"/>
    <x v="2"/>
    <s v=" Used"/>
    <n v="1798"/>
    <x v="0"/>
    <n v="5"/>
    <x v="4"/>
    <x v="2"/>
  </r>
  <r>
    <n v="12814509"/>
    <s v="2011 Ford Mondeo Titanium Tdci MC"/>
    <n v="13995"/>
    <x v="4"/>
    <s v="Mondeo"/>
    <s v="Titanium Tdci"/>
    <s v="MC"/>
    <x v="4"/>
    <n v="107535"/>
    <x v="0"/>
    <x v="0"/>
    <x v="1"/>
    <s v=" Used"/>
    <n v="1997"/>
    <x v="0"/>
    <n v="5"/>
    <x v="4"/>
    <x v="2"/>
  </r>
  <r>
    <n v="12814510"/>
    <s v="2015 Jeep Grand Cherokee Limited (4X4) WK MY15"/>
    <n v="34995"/>
    <x v="18"/>
    <s v="Grand Cherokee"/>
    <s v="Limited (4X4)"/>
    <s v="WK MY15"/>
    <x v="7"/>
    <n v="86186"/>
    <x v="0"/>
    <x v="0"/>
    <x v="1"/>
    <s v=" Used"/>
    <n v="2987"/>
    <x v="0"/>
    <n v="5"/>
    <x v="7"/>
    <x v="2"/>
  </r>
  <r>
    <n v="12814511"/>
    <s v="2017 Holden Commodore SV6 VF II MY17"/>
    <n v="23995"/>
    <x v="2"/>
    <s v="Commodore"/>
    <s v="SV6"/>
    <s v="VF II MY17"/>
    <x v="3"/>
    <n v="204101"/>
    <x v="3"/>
    <x v="0"/>
    <x v="0"/>
    <s v=" Used"/>
    <n v="3565"/>
    <x v="0"/>
    <n v="5"/>
    <x v="3"/>
    <x v="2"/>
  </r>
  <r>
    <n v="12814512"/>
    <s v="2014 Holden Commodore SV6 VF"/>
    <n v="19995"/>
    <x v="2"/>
    <s v="Commodore"/>
    <s v="SV6"/>
    <s v="VF"/>
    <x v="12"/>
    <n v="230592"/>
    <x v="3"/>
    <x v="0"/>
    <x v="0"/>
    <s v=" Used"/>
    <n v="3565"/>
    <x v="2"/>
    <n v="5"/>
    <x v="12"/>
    <x v="2"/>
  </r>
  <r>
    <n v="12814515"/>
    <s v="2020 Toyota Landcruiser LC200 GXL (4X4) VDJ200R"/>
    <n v="109988"/>
    <x v="0"/>
    <s v="Landcruiser"/>
    <s v="LC200 GXL (4X4)"/>
    <s v="VDJ200R"/>
    <x v="9"/>
    <n v="30862"/>
    <x v="0"/>
    <x v="0"/>
    <x v="1"/>
    <s v=" Used"/>
    <n v="4461"/>
    <x v="2"/>
    <n v="8"/>
    <x v="9"/>
    <x v="1"/>
  </r>
  <r>
    <n v="12814526"/>
    <s v="2018 Ford Endura ST-Line (awd) CA MY19"/>
    <n v="40990"/>
    <x v="4"/>
    <s v="Endura"/>
    <s v="ST-Line (awd)"/>
    <s v="CA MY19"/>
    <x v="15"/>
    <n v="26558"/>
    <x v="0"/>
    <x v="0"/>
    <x v="1"/>
    <s v=" Used"/>
    <n v="1995"/>
    <x v="6"/>
    <n v="5"/>
    <x v="15"/>
    <x v="1"/>
  </r>
  <r>
    <n v="12814538"/>
    <s v="2021 Mazda CX-9 Sport (fwd) CX9L"/>
    <n v="49990"/>
    <x v="10"/>
    <s v="CX-9"/>
    <s v="Sport (fwd)"/>
    <s v="CX9L"/>
    <x v="1"/>
    <n v="36541"/>
    <x v="0"/>
    <x v="0"/>
    <x v="0"/>
    <s v=" Used"/>
    <n v="2488"/>
    <x v="2"/>
    <n v="7"/>
    <x v="1"/>
    <x v="1"/>
  </r>
  <r>
    <n v="12814540"/>
    <s v="2012 Ford Focus Trend LW MK2"/>
    <n v="12887"/>
    <x v="4"/>
    <s v="Focus"/>
    <s v="Trend"/>
    <s v="LW MK2"/>
    <x v="11"/>
    <n v="137638"/>
    <x v="5"/>
    <x v="0"/>
    <x v="0"/>
    <s v=" Used"/>
    <n v="1999"/>
    <x v="3"/>
    <n v="5"/>
    <x v="11"/>
    <x v="2"/>
  </r>
  <r>
    <n v="12814543"/>
    <s v="2008 Subaru Impreza WRX STI-R MY08"/>
    <n v="24888"/>
    <x v="12"/>
    <s v="Impreza"/>
    <s v="WRX STI-R"/>
    <s v="MY08"/>
    <x v="19"/>
    <n v="228000"/>
    <x v="5"/>
    <x v="1"/>
    <x v="2"/>
    <s v=" Used"/>
    <n v="2457"/>
    <x v="2"/>
    <n v="5"/>
    <x v="19"/>
    <x v="2"/>
  </r>
  <r>
    <n v="12814551"/>
    <s v="2008 Nissan Pathfinder ST-L (4X4) R51 MY07"/>
    <n v="23990"/>
    <x v="3"/>
    <s v="Pathfinder"/>
    <s v="ST-L (4X4)"/>
    <s v="R51 MY07"/>
    <x v="19"/>
    <n v="111830"/>
    <x v="0"/>
    <x v="0"/>
    <x v="1"/>
    <s v=" Used"/>
    <n v="2488"/>
    <x v="5"/>
    <n v="7"/>
    <x v="19"/>
    <x v="2"/>
  </r>
  <r>
    <n v="12814552"/>
    <s v="2019 Lexus UX250H F Sport +EP2 Hybrid (awd) Mzah15R"/>
    <n v="66990"/>
    <x v="9"/>
    <s v="UX250H"/>
    <s v="F Sport +EP2 Hybrid (awd)"/>
    <s v="Mzah15R"/>
    <x v="13"/>
    <n v="20453"/>
    <x v="0"/>
    <x v="0"/>
    <x v="4"/>
    <s v=" Used"/>
    <n v="1987"/>
    <x v="5"/>
    <n v="5"/>
    <x v="13"/>
    <x v="1"/>
  </r>
  <r>
    <n v="12814576"/>
    <s v="2009 Nissan Maxima 350 TI J32"/>
    <n v="11888"/>
    <x v="3"/>
    <s v="Maxima"/>
    <s v="350 TI"/>
    <s v="J32"/>
    <x v="10"/>
    <n v="170073"/>
    <x v="3"/>
    <x v="0"/>
    <x v="2"/>
    <s v=" Used"/>
    <n v="3498"/>
    <x v="23"/>
    <n v="5"/>
    <x v="10"/>
    <x v="2"/>
  </r>
  <r>
    <n v="12814577"/>
    <s v="2012 Audi Q5 3.0 TDI Quattro 8R MY13"/>
    <n v="20888"/>
    <x v="11"/>
    <s v="Q5"/>
    <s v="3.0 TDI Quattro"/>
    <s v="8R MY13"/>
    <x v="11"/>
    <n v="160000"/>
    <x v="0"/>
    <x v="0"/>
    <x v="1"/>
    <s v=" Used"/>
    <n v="2967"/>
    <x v="1"/>
    <n v="5"/>
    <x v="11"/>
    <x v="2"/>
  </r>
  <r>
    <n v="12814579"/>
    <s v="2012 Holden Commodore Omega (lpg) VE II MY12"/>
    <n v="17888"/>
    <x v="2"/>
    <s v="Commodore"/>
    <s v="Omega (lpg)"/>
    <s v="VE II MY12"/>
    <x v="11"/>
    <n v="186000"/>
    <x v="22"/>
    <x v="0"/>
    <x v="5"/>
    <s v=" Used"/>
    <n v="3565"/>
    <x v="2"/>
    <n v="2"/>
    <x v="11"/>
    <x v="2"/>
  </r>
  <r>
    <n v="12814593"/>
    <s v="2011 Mitsubishi Triton GL-R (4X4) MN MY11"/>
    <n v="17999"/>
    <x v="13"/>
    <s v="Triton"/>
    <s v="GL-R (4X4)"/>
    <s v="MN MY11"/>
    <x v="4"/>
    <n v="181487"/>
    <x v="9"/>
    <x v="0"/>
    <x v="1"/>
    <s v=" Used"/>
    <n v="2477"/>
    <x v="2"/>
    <n v="5"/>
    <x v="4"/>
    <x v="2"/>
  </r>
  <r>
    <n v="12814597"/>
    <s v="2010 Kia RIO S JB MY10"/>
    <n v="12990"/>
    <x v="14"/>
    <s v="RIO"/>
    <s v="S"/>
    <s v="JB MY10"/>
    <x v="0"/>
    <n v="55600"/>
    <x v="5"/>
    <x v="0"/>
    <x v="0"/>
    <s v=" Used"/>
    <n v="1399"/>
    <x v="5"/>
    <n v="5"/>
    <x v="0"/>
    <x v="2"/>
  </r>
  <r>
    <n v="12814598"/>
    <s v="2011 Volkswagen Passat CC 125 TDI 3C MY12"/>
    <n v="14990"/>
    <x v="8"/>
    <s v="Passat"/>
    <s v="CC 125 TDI"/>
    <s v="3C MY12"/>
    <x v="4"/>
    <n v="142583"/>
    <x v="20"/>
    <x v="0"/>
    <x v="1"/>
    <s v=" Used"/>
    <n v="1968"/>
    <x v="0"/>
    <n v="4"/>
    <x v="4"/>
    <x v="2"/>
  </r>
  <r>
    <n v="12814606"/>
    <s v="2002 Honda CR-V (4X4) Sport MY02"/>
    <n v="6950"/>
    <x v="19"/>
    <s v="CR-V"/>
    <s v="(4X4) Sport"/>
    <s v="MY02"/>
    <x v="22"/>
    <n v="223069"/>
    <x v="0"/>
    <x v="0"/>
    <x v="0"/>
    <s v=" Used"/>
    <n v="2354"/>
    <x v="3"/>
    <n v="5"/>
    <x v="22"/>
    <x v="0"/>
  </r>
  <r>
    <n v="12814607"/>
    <s v="2007 Hyundai Tucson City Elite MY07"/>
    <n v="8950"/>
    <x v="7"/>
    <s v="Tucson"/>
    <s v="City Elite"/>
    <s v="MY07"/>
    <x v="18"/>
    <n v="192657"/>
    <x v="0"/>
    <x v="0"/>
    <x v="0"/>
    <s v=" Used"/>
    <n v="1975"/>
    <x v="1"/>
    <n v="5"/>
    <x v="18"/>
    <x v="0"/>
  </r>
  <r>
    <n v="12814608"/>
    <s v="2011 Holden Commodore SV6 VE II"/>
    <n v="11950"/>
    <x v="2"/>
    <s v="Commodore"/>
    <s v="SV6"/>
    <s v="VE II"/>
    <x v="4"/>
    <n v="152030"/>
    <x v="2"/>
    <x v="0"/>
    <x v="0"/>
    <s v=" Used"/>
    <n v="3565"/>
    <x v="3"/>
    <n v="5"/>
    <x v="4"/>
    <x v="2"/>
  </r>
  <r>
    <n v="12814611"/>
    <s v="2018 Ford Ranger XLT 3.2 (4X4) (5 YR) PX Mkii MY18"/>
    <n v="55990"/>
    <x v="4"/>
    <s v="Ranger"/>
    <s v="XLT 3.2 (4X4) (5 YR)"/>
    <s v="PX Mkii MY18"/>
    <x v="15"/>
    <n v="8745"/>
    <x v="19"/>
    <x v="0"/>
    <x v="1"/>
    <s v=" Used"/>
    <n v="3198"/>
    <x v="2"/>
    <n v="5"/>
    <x v="15"/>
    <x v="1"/>
  </r>
  <r>
    <n v="12814628"/>
    <s v="2014 Audi A4 2.0 Tfsi Quattro B8 (8K) MY14"/>
    <n v="21490"/>
    <x v="11"/>
    <s v="A4"/>
    <s v="2.0 Tfsi Quattro"/>
    <s v="B8 (8K) MY14"/>
    <x v="12"/>
    <n v="119331"/>
    <x v="3"/>
    <x v="0"/>
    <x v="2"/>
    <s v=" Used"/>
    <n v="1984"/>
    <x v="1"/>
    <n v="5"/>
    <x v="12"/>
    <x v="2"/>
  </r>
  <r>
    <n v="12814640"/>
    <s v="2013 Subaru Forester 2.5I-L MY13"/>
    <n v="17999"/>
    <x v="12"/>
    <s v="Forester"/>
    <s v="2.5I-L"/>
    <s v="MY13"/>
    <x v="8"/>
    <n v="202717"/>
    <x v="0"/>
    <x v="0"/>
    <x v="0"/>
    <s v=" Used"/>
    <n v="2498"/>
    <x v="2"/>
    <n v="5"/>
    <x v="8"/>
    <x v="2"/>
  </r>
  <r>
    <n v="12814659"/>
    <s v="2004 Toyota Camry Ateva ACV36R"/>
    <n v="3000"/>
    <x v="0"/>
    <s v="Camry"/>
    <s v="Ateva"/>
    <s v="ACV36R"/>
    <x v="14"/>
    <n v="191000"/>
    <x v="3"/>
    <x v="0"/>
    <x v="0"/>
    <s v=" Used"/>
    <n v="2362"/>
    <x v="11"/>
    <n v="5"/>
    <x v="14"/>
    <x v="0"/>
  </r>
  <r>
    <n v="12814667"/>
    <s v="2014 Isuzu D-MAX SX (4X2) TF MY15"/>
    <n v="29990"/>
    <x v="6"/>
    <s v="D-MAX"/>
    <s v="SX (4X2)"/>
    <s v="TF MY15"/>
    <x v="12"/>
    <n v="83594"/>
    <x v="10"/>
    <x v="1"/>
    <x v="1"/>
    <s v=" Used"/>
    <n v="2999"/>
    <x v="2"/>
    <n v="5"/>
    <x v="12"/>
    <x v="2"/>
  </r>
  <r>
    <n v="12814672"/>
    <s v="2021 MG HS Excite SAS23 MY21"/>
    <n v="29990"/>
    <x v="23"/>
    <s v="HS"/>
    <s v="Excite"/>
    <s v="SAS23 MY21"/>
    <x v="1"/>
    <n v="38457"/>
    <x v="0"/>
    <x v="0"/>
    <x v="0"/>
    <s v=" Used"/>
    <n v="1490"/>
    <x v="6"/>
    <n v="5"/>
    <x v="1"/>
    <x v="2"/>
  </r>
  <r>
    <n v="12814690"/>
    <s v="2009 Holden Commodore SV6 VE MY10"/>
    <n v="9499"/>
    <x v="2"/>
    <s v="Commodore"/>
    <s v="SV6"/>
    <s v="VE MY10"/>
    <x v="10"/>
    <n v="213044"/>
    <x v="3"/>
    <x v="0"/>
    <x v="0"/>
    <s v=" Used"/>
    <n v="3565"/>
    <x v="2"/>
    <n v="5"/>
    <x v="10"/>
    <x v="0"/>
  </r>
  <r>
    <n v="12814698"/>
    <s v="2019 Kia Sorento Sport (4X4) UM MY19"/>
    <n v="40888"/>
    <x v="14"/>
    <s v="Sorento"/>
    <s v="Sport (4X4)"/>
    <s v="UM MY19"/>
    <x v="13"/>
    <n v="50900"/>
    <x v="0"/>
    <x v="0"/>
    <x v="1"/>
    <s v=" Used"/>
    <n v="2199"/>
    <x v="0"/>
    <n v="7"/>
    <x v="13"/>
    <x v="1"/>
  </r>
  <r>
    <n v="12814710"/>
    <s v="2011 Mercedes-Benz C250 Elegance BE W204 MY11"/>
    <n v="26800"/>
    <x v="1"/>
    <s v="C250"/>
    <s v="Elegance BE"/>
    <s v="W204 MY11"/>
    <x v="4"/>
    <n v="34425"/>
    <x v="3"/>
    <x v="0"/>
    <x v="2"/>
    <s v=" Used"/>
    <n v="1796"/>
    <x v="6"/>
    <n v="5"/>
    <x v="4"/>
    <x v="2"/>
  </r>
  <r>
    <n v="12814723"/>
    <s v="2012 Kia RIO S UB"/>
    <n v="11499"/>
    <x v="14"/>
    <s v="RIO"/>
    <s v="S"/>
    <s v="UB"/>
    <x v="11"/>
    <n v="173536"/>
    <x v="5"/>
    <x v="0"/>
    <x v="0"/>
    <s v=" Used"/>
    <n v="1396"/>
    <x v="2"/>
    <n v="5"/>
    <x v="11"/>
    <x v="2"/>
  </r>
  <r>
    <n v="12814732"/>
    <s v="2012 Ford Ranger XL 2.2 (4X4) PX"/>
    <n v="29888"/>
    <x v="4"/>
    <s v="Ranger"/>
    <s v="XL 2.2 (4X4)"/>
    <s v="PX"/>
    <x v="11"/>
    <n v="164029"/>
    <x v="10"/>
    <x v="1"/>
    <x v="1"/>
    <s v=" Used"/>
    <n v="2198"/>
    <x v="2"/>
    <n v="5"/>
    <x v="11"/>
    <x v="2"/>
  </r>
  <r>
    <n v="12814744"/>
    <s v="2018 Subaru Outback 2.5I MY18"/>
    <n v="30990"/>
    <x v="12"/>
    <s v="Outback"/>
    <s v="2.5I"/>
    <s v="MY18"/>
    <x v="15"/>
    <n v="132250"/>
    <x v="0"/>
    <x v="0"/>
    <x v="0"/>
    <s v=" Used"/>
    <n v="2498"/>
    <x v="5"/>
    <n v="5"/>
    <x v="15"/>
    <x v="2"/>
  </r>
  <r>
    <n v="12814750"/>
    <s v="2020 Mercedes-Benz GLA45 S 4Matic+ H247 MY21"/>
    <n v="94800"/>
    <x v="1"/>
    <s v="GLA45"/>
    <s v="S 4Matic+"/>
    <s v="H247 MY21"/>
    <x v="9"/>
    <n v="41690"/>
    <x v="0"/>
    <x v="0"/>
    <x v="2"/>
    <s v=" Used"/>
    <n v="1991"/>
    <x v="2"/>
    <n v="5"/>
    <x v="9"/>
    <x v="1"/>
  </r>
  <r>
    <n v="12814761"/>
    <s v="2017 Toyota Landcruiser GXL (4X4) VDJ79R"/>
    <n v="94990"/>
    <x v="0"/>
    <s v="Landcruiser"/>
    <s v="GXL (4X4)"/>
    <s v="VDJ79R"/>
    <x v="3"/>
    <n v="79187"/>
    <x v="4"/>
    <x v="1"/>
    <x v="1"/>
    <s v=" Used"/>
    <n v="4461"/>
    <x v="2"/>
    <n v="2"/>
    <x v="3"/>
    <x v="1"/>
  </r>
  <r>
    <n v="12814766"/>
    <s v="2014 Ford Ranger Wildtrak 3.2 (4X4) PX"/>
    <n v="44990"/>
    <x v="4"/>
    <s v="Ranger"/>
    <s v="Wildtrak 3.2 (4X4)"/>
    <s v="PX"/>
    <x v="12"/>
    <n v="102930"/>
    <x v="10"/>
    <x v="0"/>
    <x v="1"/>
    <s v=" Used"/>
    <n v="3198"/>
    <x v="0"/>
    <n v="5"/>
    <x v="12"/>
    <x v="1"/>
  </r>
  <r>
    <n v="12814767"/>
    <s v="2018 Hyundai Elantra Trophy Limited Edition AD"/>
    <n v="26990"/>
    <x v="7"/>
    <s v="Elantra"/>
    <s v="Trophy Limited Edition"/>
    <s v="AD"/>
    <x v="15"/>
    <n v="19149"/>
    <x v="3"/>
    <x v="0"/>
    <x v="0"/>
    <s v=" Used"/>
    <n v="1999"/>
    <x v="2"/>
    <n v="5"/>
    <x v="15"/>
    <x v="2"/>
  </r>
  <r>
    <n v="12814797"/>
    <s v="2019 Volkswagen Passat 132 TSI Comfortline 3C MY19"/>
    <n v="36950"/>
    <x v="8"/>
    <s v="Passat"/>
    <s v="132 TSI Comfortline"/>
    <s v="3C MY19"/>
    <x v="13"/>
    <n v="50070"/>
    <x v="0"/>
    <x v="0"/>
    <x v="2"/>
    <s v=" Used"/>
    <n v="1798"/>
    <x v="3"/>
    <n v="5"/>
    <x v="13"/>
    <x v="2"/>
  </r>
  <r>
    <n v="12814801"/>
    <s v="2011 Holden Cruze CD JH MY12"/>
    <n v="10990"/>
    <x v="2"/>
    <s v="Cruze"/>
    <s v="CD"/>
    <s v="JH MY12"/>
    <x v="4"/>
    <n v="137401"/>
    <x v="5"/>
    <x v="0"/>
    <x v="0"/>
    <s v=" Used"/>
    <n v="1796"/>
    <x v="6"/>
    <n v="5"/>
    <x v="4"/>
    <x v="2"/>
  </r>
  <r>
    <n v="12814814"/>
    <s v="2013 Ford Falcon XR6T FG MK2"/>
    <n v="37995"/>
    <x v="4"/>
    <s v="Falcon"/>
    <s v="XR6T"/>
    <s v="FG MK2"/>
    <x v="8"/>
    <n v="64251"/>
    <x v="22"/>
    <x v="0"/>
    <x v="0"/>
    <s v=" Used"/>
    <n v="3984"/>
    <x v="2"/>
    <n v="2"/>
    <x v="8"/>
    <x v="2"/>
  </r>
  <r>
    <n v="12814822"/>
    <s v="2022 Toyota Landcruiser Prado VX GDJ150R"/>
    <n v="94990"/>
    <x v="0"/>
    <s v="Landcruiser Prado"/>
    <s v="VX"/>
    <s v="GDJ150R"/>
    <x v="16"/>
    <n v="18"/>
    <x v="0"/>
    <x v="0"/>
    <x v="1"/>
    <s v=" Used"/>
    <n v="2755"/>
    <x v="0"/>
    <n v="7"/>
    <x v="16"/>
    <x v="1"/>
  </r>
  <r>
    <n v="12814823"/>
    <s v="2022 Isuzu D-MAX X-Terrain (4X4) RG MY22"/>
    <n v="71970"/>
    <x v="6"/>
    <s v="D-MAX"/>
    <s v="X-Terrain (4X4)"/>
    <s v="RG MY22"/>
    <x v="16"/>
    <n v="6225"/>
    <x v="10"/>
    <x v="0"/>
    <x v="1"/>
    <s v=" Used"/>
    <n v="2999"/>
    <x v="2"/>
    <n v="5"/>
    <x v="16"/>
    <x v="1"/>
  </r>
  <r>
    <n v="12814830"/>
    <s v="2012 Holden Calais V VE II MY12.5"/>
    <n v="19990"/>
    <x v="2"/>
    <s v="Calais"/>
    <s v="V"/>
    <s v="VE II MY12.5"/>
    <x v="11"/>
    <n v="116578"/>
    <x v="3"/>
    <x v="0"/>
    <x v="0"/>
    <s v=" Used"/>
    <n v="3565"/>
    <x v="3"/>
    <n v="5"/>
    <x v="11"/>
    <x v="2"/>
  </r>
  <r>
    <n v="12814848"/>
    <s v="2006 Ford Focus LX LS"/>
    <n v="3700"/>
    <x v="4"/>
    <s v="Focus"/>
    <s v="LX"/>
    <s v="LS"/>
    <x v="17"/>
    <n v="237298"/>
    <x v="3"/>
    <x v="0"/>
    <x v="0"/>
    <s v=" Used"/>
    <n v="1999"/>
    <x v="1"/>
    <n v="5"/>
    <x v="17"/>
    <x v="0"/>
  </r>
  <r>
    <n v="12814850"/>
    <s v="2004 Ford Territory TS (rwd) SX"/>
    <n v="4999"/>
    <x v="4"/>
    <s v="Territory"/>
    <s v="TS (rwd)"/>
    <s v="SX"/>
    <x v="14"/>
    <n v="343000"/>
    <x v="0"/>
    <x v="0"/>
    <x v="0"/>
    <s v=" Used"/>
    <n v="3984"/>
    <x v="5"/>
    <n v="5"/>
    <x v="14"/>
    <x v="0"/>
  </r>
  <r>
    <n v="12814870"/>
    <s v="2014 Holden UTE SV6 Storm VF"/>
    <n v="23000"/>
    <x v="2"/>
    <s v="UTE"/>
    <s v="SV6 Storm"/>
    <s v="VF"/>
    <x v="12"/>
    <n v="159948"/>
    <x v="22"/>
    <x v="1"/>
    <x v="0"/>
    <s v=" Used"/>
    <n v="3565"/>
    <x v="1"/>
    <n v="2"/>
    <x v="12"/>
    <x v="2"/>
  </r>
  <r>
    <n v="12814877"/>
    <s v="2012 Toyota Camry Altise ASV50R"/>
    <n v="12990"/>
    <x v="0"/>
    <s v="Camry"/>
    <s v="Altise"/>
    <s v="ASV50R"/>
    <x v="11"/>
    <n v="276176"/>
    <x v="3"/>
    <x v="0"/>
    <x v="0"/>
    <s v=" Used"/>
    <n v="2494"/>
    <x v="6"/>
    <n v="5"/>
    <x v="11"/>
    <x v="2"/>
  </r>
  <r>
    <n v="12814878"/>
    <s v="2022 Ram 1500 Laramie (hybrid) DT MY22"/>
    <n v="132000"/>
    <x v="25"/>
    <n v="1500"/>
    <s v="Laramie (hybrid)"/>
    <s v="DT MY22"/>
    <x v="16"/>
    <n v="24000"/>
    <x v="10"/>
    <x v="0"/>
    <x v="3"/>
    <s v=" Used"/>
    <n v="5654"/>
    <x v="19"/>
    <n v="5"/>
    <x v="16"/>
    <x v="1"/>
  </r>
  <r>
    <n v="12814882"/>
    <s v="2013 Hyundai I30 Active GD"/>
    <n v="14999"/>
    <x v="7"/>
    <s v="I30"/>
    <s v="Active"/>
    <s v="GD"/>
    <x v="8"/>
    <n v="151100"/>
    <x v="5"/>
    <x v="0"/>
    <x v="0"/>
    <s v=" Used"/>
    <n v="1797"/>
    <x v="1"/>
    <n v="5"/>
    <x v="8"/>
    <x v="2"/>
  </r>
  <r>
    <n v="12814884"/>
    <s v="2011 Subaru Impreza R (awd) MY11"/>
    <n v="8500"/>
    <x v="12"/>
    <s v="Impreza"/>
    <s v="R (awd)"/>
    <s v="MY11"/>
    <x v="4"/>
    <n v="195000"/>
    <x v="5"/>
    <x v="0"/>
    <x v="2"/>
    <s v=" Used"/>
    <n v="1994"/>
    <x v="5"/>
    <n v="5"/>
    <x v="4"/>
    <x v="0"/>
  </r>
  <r>
    <n v="12814891"/>
    <s v="2017 Kia Cerato Sport YD MY17"/>
    <n v="20999"/>
    <x v="14"/>
    <s v="Cerato"/>
    <s v="Sport"/>
    <s v="YD MY17"/>
    <x v="3"/>
    <n v="78577"/>
    <x v="5"/>
    <x v="0"/>
    <x v="0"/>
    <s v=" Used"/>
    <n v="1999"/>
    <x v="2"/>
    <n v="5"/>
    <x v="3"/>
    <x v="2"/>
  </r>
  <r>
    <n v="12814892"/>
    <s v="2016 Volkswagen Golf GTI 40 Years AU"/>
    <n v="37998"/>
    <x v="8"/>
    <s v="Golf"/>
    <s v="GTI 40 Years"/>
    <s v="AU"/>
    <x v="2"/>
    <n v="68935"/>
    <x v="5"/>
    <x v="0"/>
    <x v="2"/>
    <s v=" Used"/>
    <n v="1984"/>
    <x v="2"/>
    <n v="5"/>
    <x v="2"/>
    <x v="2"/>
  </r>
  <r>
    <n v="12814923"/>
    <s v="2015 Nissan Navara ST (4X4) NP300 D23"/>
    <n v="34990"/>
    <x v="3"/>
    <s v="Navara"/>
    <s v="ST (4X4)"/>
    <s v="NP300 D23"/>
    <x v="7"/>
    <n v="110676"/>
    <x v="19"/>
    <x v="0"/>
    <x v="1"/>
    <s v=" Used"/>
    <n v="2298"/>
    <x v="6"/>
    <n v="5"/>
    <x v="7"/>
    <x v="2"/>
  </r>
  <r>
    <n v="12814924"/>
    <s v="2018 Kia Sportage GT-Line (awd) QL MY18"/>
    <n v="42999"/>
    <x v="14"/>
    <s v="Sportage"/>
    <s v="GT-Line (awd)"/>
    <s v="QL MY18"/>
    <x v="15"/>
    <n v="26110"/>
    <x v="0"/>
    <x v="0"/>
    <x v="1"/>
    <s v=" Used"/>
    <n v="1995"/>
    <x v="2"/>
    <n v="5"/>
    <x v="15"/>
    <x v="1"/>
  </r>
  <r>
    <n v="12814932"/>
    <s v="2016 Porsche 718 Boxster S 982 MY17"/>
    <n v="124990"/>
    <x v="17"/>
    <n v="718"/>
    <s v="Boxster S"/>
    <s v="982 MY17"/>
    <x v="2"/>
    <n v="61424"/>
    <x v="18"/>
    <x v="0"/>
    <x v="0"/>
    <s v=" Used"/>
    <n v="2497"/>
    <x v="2"/>
    <n v="2"/>
    <x v="2"/>
    <x v="1"/>
  </r>
  <r>
    <n v="12814934"/>
    <s v="2022 Suzuki Vitara Turbo Series II"/>
    <n v="39890"/>
    <x v="24"/>
    <s v="Vitara"/>
    <s v="Turbo"/>
    <s v="Series II"/>
    <x v="16"/>
    <n v="5"/>
    <x v="0"/>
    <x v="0"/>
    <x v="2"/>
    <s v=" New In Stock"/>
    <n v="1373"/>
    <x v="22"/>
    <n v="5"/>
    <x v="16"/>
    <x v="2"/>
  </r>
  <r>
    <n v="12814957"/>
    <s v="2016 Toyota RAV4 GX (2WD) ZSA42R MY16"/>
    <n v="24990"/>
    <x v="0"/>
    <s v="RAV4"/>
    <s v="GX (2WD)"/>
    <s v="ZSA42R MY16"/>
    <x v="2"/>
    <n v="141940"/>
    <x v="0"/>
    <x v="0"/>
    <x v="0"/>
    <s v=" Used"/>
    <n v="1987"/>
    <x v="3"/>
    <n v="5"/>
    <x v="2"/>
    <x v="2"/>
  </r>
  <r>
    <n v="12814960"/>
    <s v="2018 Isuzu D-MAX SX (4X2) TF MY18"/>
    <n v="29990"/>
    <x v="6"/>
    <s v="D-MAX"/>
    <s v="SX (4X2)"/>
    <s v="TF MY18"/>
    <x v="15"/>
    <n v="44491"/>
    <x v="4"/>
    <x v="1"/>
    <x v="1"/>
    <s v=" Used"/>
    <n v="2999"/>
    <x v="2"/>
    <n v="2"/>
    <x v="15"/>
    <x v="2"/>
  </r>
  <r>
    <n v="12814987"/>
    <s v="2017 Kia Sportage SI (fwd) QL MY18"/>
    <n v="23990"/>
    <x v="14"/>
    <s v="Sportage"/>
    <s v="SI (fwd)"/>
    <s v="QL MY18"/>
    <x v="3"/>
    <n v="162816"/>
    <x v="0"/>
    <x v="0"/>
    <x v="0"/>
    <s v=" Used"/>
    <n v="1999"/>
    <x v="0"/>
    <n v="5"/>
    <x v="3"/>
    <x v="2"/>
  </r>
  <r>
    <n v="12814995"/>
    <s v="2008 Honda Jazz GLI GE"/>
    <n v="10995"/>
    <x v="19"/>
    <s v="Jazz"/>
    <s v="GLI"/>
    <s v="GE"/>
    <x v="19"/>
    <n v="128710"/>
    <x v="5"/>
    <x v="0"/>
    <x v="0"/>
    <s v=" Used"/>
    <n v="1339"/>
    <x v="5"/>
    <n v="5"/>
    <x v="19"/>
    <x v="2"/>
  </r>
  <r>
    <n v="12814999"/>
    <s v="2015 Holden Commodore SV6 VF II"/>
    <n v="29990"/>
    <x v="2"/>
    <s v="Commodore"/>
    <s v="SV6"/>
    <s v="VF II"/>
    <x v="7"/>
    <n v="91948"/>
    <x v="3"/>
    <x v="0"/>
    <x v="0"/>
    <s v=" Used"/>
    <n v="3565"/>
    <x v="3"/>
    <n v="5"/>
    <x v="7"/>
    <x v="2"/>
  </r>
  <r>
    <n v="12815007"/>
    <s v="2017 Volkswagen Transporter TDI 400 SWB LOW T6 MY17"/>
    <n v="38000"/>
    <x v="8"/>
    <s v="Transporter"/>
    <s v="TDI 400 SWB LOW"/>
    <s v="T6 MY17"/>
    <x v="3"/>
    <n v="96840"/>
    <x v="6"/>
    <x v="0"/>
    <x v="1"/>
    <s v=" Used"/>
    <n v="1968"/>
    <x v="0"/>
    <n v="2"/>
    <x v="3"/>
    <x v="2"/>
  </r>
  <r>
    <n v="12815024"/>
    <s v="2014 Hyundai Veloster SR Turbo FS3"/>
    <n v="16900"/>
    <x v="7"/>
    <s v="Veloster"/>
    <s v="SR Turbo"/>
    <s v="FS3"/>
    <x v="12"/>
    <n v="76637"/>
    <x v="20"/>
    <x v="1"/>
    <x v="0"/>
    <s v=" Used"/>
    <n v="1591"/>
    <x v="6"/>
    <n v="4"/>
    <x v="12"/>
    <x v="2"/>
  </r>
  <r>
    <n v="12815030"/>
    <s v="2015 Jeep Grand Cherokee Laredo (4X4) WK MY15"/>
    <n v="32990"/>
    <x v="18"/>
    <s v="Grand Cherokee"/>
    <s v="Laredo (4X4)"/>
    <s v="WK MY15"/>
    <x v="7"/>
    <n v="52202"/>
    <x v="0"/>
    <x v="0"/>
    <x v="2"/>
    <s v=" Used"/>
    <n v="3604"/>
    <x v="1"/>
    <n v="5"/>
    <x v="7"/>
    <x v="2"/>
  </r>
  <r>
    <n v="12815031"/>
    <s v="2014 Nissan Qashqai TI (4X2) J11"/>
    <n v="20990"/>
    <x v="3"/>
    <s v="Qashqai"/>
    <s v="TI (4X2)"/>
    <s v="J11"/>
    <x v="12"/>
    <n v="113002"/>
    <x v="0"/>
    <x v="0"/>
    <x v="0"/>
    <s v=" Used"/>
    <n v="1997"/>
    <x v="1"/>
    <n v="5"/>
    <x v="12"/>
    <x v="2"/>
  </r>
  <r>
    <n v="12815056"/>
    <s v="2016 Kia Sportage SI (fwd) QL MY16"/>
    <n v="17999"/>
    <x v="14"/>
    <s v="Sportage"/>
    <s v="SI (fwd)"/>
    <s v="QL MY16"/>
    <x v="2"/>
    <n v="152012"/>
    <x v="0"/>
    <x v="0"/>
    <x v="0"/>
    <s v=" Used"/>
    <n v="1999"/>
    <x v="5"/>
    <n v="5"/>
    <x v="2"/>
    <x v="2"/>
  </r>
  <r>
    <n v="12815057"/>
    <s v="2012 Jeep Grand Cherokee Laredo (4X4) WK"/>
    <n v="16999"/>
    <x v="18"/>
    <s v="Grand Cherokee"/>
    <s v="Laredo (4X4)"/>
    <s v="WK"/>
    <x v="11"/>
    <n v="176362"/>
    <x v="0"/>
    <x v="0"/>
    <x v="2"/>
    <s v=" Used"/>
    <n v="3604"/>
    <x v="1"/>
    <n v="5"/>
    <x v="11"/>
    <x v="2"/>
  </r>
  <r>
    <n v="12815069"/>
    <s v="2020 Toyota RAV4 Cruiser 2WD Hybrid Axah52R"/>
    <n v="53888"/>
    <x v="0"/>
    <s v="RAV4"/>
    <s v="Cruiser 2WD Hybrid"/>
    <s v="Axah52R"/>
    <x v="9"/>
    <n v="31391"/>
    <x v="0"/>
    <x v="0"/>
    <x v="4"/>
    <s v=" Used"/>
    <n v="2487"/>
    <x v="3"/>
    <n v="5"/>
    <x v="9"/>
    <x v="1"/>
  </r>
  <r>
    <n v="12815070"/>
    <s v="2012 BMW X1 Sdrive 20I E84 MY13"/>
    <n v="19990"/>
    <x v="5"/>
    <s v="X1"/>
    <s v="Sdrive 20I"/>
    <s v="E84 MY13"/>
    <x v="11"/>
    <n v="84995"/>
    <x v="0"/>
    <x v="0"/>
    <x v="2"/>
    <s v=" Used"/>
    <n v="1997"/>
    <x v="2"/>
    <n v="5"/>
    <x v="11"/>
    <x v="2"/>
  </r>
  <r>
    <n v="12815071"/>
    <s v="2010 Ford Territory TS (rwd) SY Mkii"/>
    <n v="10880"/>
    <x v="4"/>
    <s v="Territory"/>
    <s v="TS (rwd)"/>
    <s v="SY Mkii"/>
    <x v="0"/>
    <n v="279231"/>
    <x v="0"/>
    <x v="0"/>
    <x v="0"/>
    <s v=" Used"/>
    <n v="3984"/>
    <x v="2"/>
    <n v="7"/>
    <x v="0"/>
    <x v="2"/>
  </r>
  <r>
    <n v="12815072"/>
    <s v="2012 Holden Commodore Omega VE II MY12"/>
    <n v="10880"/>
    <x v="2"/>
    <s v="Commodore"/>
    <s v="Omega"/>
    <s v="VE II MY12"/>
    <x v="11"/>
    <n v="183275"/>
    <x v="3"/>
    <x v="0"/>
    <x v="0"/>
    <s v=" Used"/>
    <n v="2997"/>
    <x v="5"/>
    <n v="5"/>
    <x v="11"/>
    <x v="2"/>
  </r>
  <r>
    <n v="12815073"/>
    <s v="2017 Subaru Impreza 2.0I (awd) MY17"/>
    <n v="19880"/>
    <x v="12"/>
    <s v="Impreza"/>
    <s v="2.0I (awd)"/>
    <s v="MY17"/>
    <x v="3"/>
    <n v="176911"/>
    <x v="5"/>
    <x v="0"/>
    <x v="0"/>
    <s v=" Used"/>
    <n v="1995"/>
    <x v="3"/>
    <n v="5"/>
    <x v="3"/>
    <x v="2"/>
  </r>
  <r>
    <n v="12815080"/>
    <s v="2018 Ford Ranger Wildtrak 3.2 (4X4) PX Mkii MY18"/>
    <n v="54790"/>
    <x v="4"/>
    <s v="Ranger"/>
    <s v="Wildtrak 3.2 (4X4)"/>
    <s v="PX Mkii MY18"/>
    <x v="15"/>
    <n v="56800"/>
    <x v="15"/>
    <x v="0"/>
    <x v="1"/>
    <s v=" Used"/>
    <n v="3198"/>
    <x v="37"/>
    <n v="5"/>
    <x v="15"/>
    <x v="1"/>
  </r>
  <r>
    <n v="12815081"/>
    <s v="2015 Toyota Hilux SR5 (4X4) KUN26R MY14"/>
    <n v="40000"/>
    <x v="0"/>
    <s v="Hilux"/>
    <s v="SR5 (4X4)"/>
    <s v="KUN26R MY14"/>
    <x v="7"/>
    <n v="129000"/>
    <x v="15"/>
    <x v="0"/>
    <x v="1"/>
    <s v=" Used"/>
    <n v="2982"/>
    <x v="1"/>
    <n v="5"/>
    <x v="7"/>
    <x v="2"/>
  </r>
  <r>
    <n v="12815086"/>
    <s v="2010 Holden Cruze CD JG"/>
    <n v="10999"/>
    <x v="2"/>
    <s v="Cruze"/>
    <s v="CD"/>
    <s v="JG"/>
    <x v="0"/>
    <n v="88557"/>
    <x v="3"/>
    <x v="0"/>
    <x v="1"/>
    <s v=" Used"/>
    <n v="1991"/>
    <x v="5"/>
    <n v="5"/>
    <x v="0"/>
    <x v="2"/>
  </r>
  <r>
    <n v="12815089"/>
    <s v="2011 Toyota Corolla Ascent Sport ZRE152R MY11"/>
    <n v="17888"/>
    <x v="0"/>
    <s v="Corolla"/>
    <s v="Ascent Sport"/>
    <s v="ZRE152R MY11"/>
    <x v="4"/>
    <n v="69298"/>
    <x v="5"/>
    <x v="0"/>
    <x v="0"/>
    <s v=" Used"/>
    <n v="1798"/>
    <x v="1"/>
    <n v="5"/>
    <x v="4"/>
    <x v="2"/>
  </r>
  <r>
    <n v="12815094"/>
    <s v="2012 Mercedes-Benz B200 CDI BE 246"/>
    <n v="18990"/>
    <x v="1"/>
    <s v="B200"/>
    <s v="CDI BE"/>
    <n v="246"/>
    <x v="11"/>
    <n v="85125"/>
    <x v="5"/>
    <x v="0"/>
    <x v="1"/>
    <s v=" Used"/>
    <n v="1796"/>
    <x v="5"/>
    <n v="5"/>
    <x v="11"/>
    <x v="2"/>
  </r>
  <r>
    <n v="12815096"/>
    <s v="2016 Subaru Outback 2.5I Premium MY16"/>
    <n v="32990"/>
    <x v="12"/>
    <s v="Outback"/>
    <s v="2.5I Premium"/>
    <s v="MY16"/>
    <x v="2"/>
    <n v="79564"/>
    <x v="0"/>
    <x v="0"/>
    <x v="2"/>
    <s v=" Used"/>
    <n v="2498"/>
    <x v="7"/>
    <n v="5"/>
    <x v="2"/>
    <x v="2"/>
  </r>
  <r>
    <n v="12815104"/>
    <s v="2013 Nissan Pulsar ST-L B17"/>
    <n v="13990"/>
    <x v="3"/>
    <s v="Pulsar"/>
    <s v="ST-L"/>
    <s v="B17"/>
    <x v="8"/>
    <n v="114916"/>
    <x v="3"/>
    <x v="0"/>
    <x v="0"/>
    <s v=" Used"/>
    <n v="1798"/>
    <x v="0"/>
    <n v="5"/>
    <x v="8"/>
    <x v="2"/>
  </r>
  <r>
    <n v="12815113"/>
    <s v="2013 Toyota 86 GTS ZN6 MY14"/>
    <n v="28850"/>
    <x v="0"/>
    <n v="86"/>
    <s v="GTS"/>
    <s v="ZN6 MY14"/>
    <x v="8"/>
    <n v="101513"/>
    <x v="20"/>
    <x v="1"/>
    <x v="2"/>
    <s v=" Used"/>
    <n v="1998"/>
    <x v="1"/>
    <n v="4"/>
    <x v="8"/>
    <x v="2"/>
  </r>
  <r>
    <n v="12815117"/>
    <s v="2018 Land Rover Discovery Sport TD4 (110KW) SE 5 Seat L550 MY18"/>
    <n v="45990"/>
    <x v="22"/>
    <s v="Discovery Sport"/>
    <s v="TD4 (110KW) SE 5 Seat"/>
    <s v="L550 MY18"/>
    <x v="15"/>
    <n v="93565"/>
    <x v="0"/>
    <x v="0"/>
    <x v="1"/>
    <s v=" Used"/>
    <n v="1999"/>
    <x v="1"/>
    <n v="5"/>
    <x v="15"/>
    <x v="1"/>
  </r>
  <r>
    <n v="12815118"/>
    <s v="2018 Volkswagen Golf 110 TSI Comfortline AU MY18"/>
    <n v="26490"/>
    <x v="8"/>
    <s v="Golf"/>
    <s v="110 TSI Comfortline"/>
    <s v="AU MY18"/>
    <x v="15"/>
    <n v="99007"/>
    <x v="0"/>
    <x v="0"/>
    <x v="2"/>
    <s v=" Used"/>
    <n v="1395"/>
    <x v="2"/>
    <n v="5"/>
    <x v="15"/>
    <x v="2"/>
  </r>
  <r>
    <n v="12815119"/>
    <s v="2003 Ford Falcon XR6T BA"/>
    <n v="17990"/>
    <x v="4"/>
    <s v="Falcon"/>
    <s v="XR6T"/>
    <s v="BA"/>
    <x v="6"/>
    <n v="134701"/>
    <x v="3"/>
    <x v="0"/>
    <x v="2"/>
    <s v=" Used"/>
    <n v="3984"/>
    <x v="0"/>
    <n v="5"/>
    <x v="6"/>
    <x v="2"/>
  </r>
  <r>
    <n v="12815135"/>
    <s v="2004 BMW Z4 2.5I E85"/>
    <n v="32990"/>
    <x v="5"/>
    <s v="Z4"/>
    <s v="2.5I"/>
    <s v="E85"/>
    <x v="14"/>
    <n v="24355"/>
    <x v="18"/>
    <x v="0"/>
    <x v="2"/>
    <s v=" Used"/>
    <n v="2494"/>
    <x v="1"/>
    <n v="2"/>
    <x v="14"/>
    <x v="2"/>
  </r>
  <r>
    <n v="12815138"/>
    <s v="1998 Toyota Landcruiser Prado GXL (4X4) VZJ95R"/>
    <n v="6000"/>
    <x v="0"/>
    <s v="Landcruiser Prado"/>
    <s v="GXL (4X4)"/>
    <s v="VZJ95R"/>
    <x v="24"/>
    <n v="420000"/>
    <x v="0"/>
    <x v="0"/>
    <x v="0"/>
    <s v=" Used"/>
    <n v="3378"/>
    <x v="2"/>
    <n v="8"/>
    <x v="24"/>
    <x v="0"/>
  </r>
  <r>
    <n v="12815173"/>
    <s v="2022 Jeep Compass Night Eagle (fwd) M6 MY22"/>
    <n v="42000"/>
    <x v="18"/>
    <s v="Compass"/>
    <s v="Night Eagle (fwd)"/>
    <s v="M6 MY22"/>
    <x v="16"/>
    <n v="3347"/>
    <x v="0"/>
    <x v="0"/>
    <x v="0"/>
    <s v=" Demo"/>
    <n v="2359"/>
    <x v="3"/>
    <n v="5"/>
    <x v="16"/>
    <x v="1"/>
  </r>
  <r>
    <n v="12815183"/>
    <s v="2015 Holden Captiva 7 LTZ (4X4) CG MY15"/>
    <n v="17200"/>
    <x v="2"/>
    <s v="Captiva"/>
    <s v="7 LTZ (4X4)"/>
    <s v="CG MY15"/>
    <x v="7"/>
    <n v="205000"/>
    <x v="0"/>
    <x v="0"/>
    <x v="1"/>
    <s v=" Used"/>
    <n v="2231"/>
    <x v="6"/>
    <n v="7"/>
    <x v="7"/>
    <x v="2"/>
  </r>
  <r>
    <n v="12815192"/>
    <s v="2017 Mazda CX-9 Azami (awd) MY16"/>
    <n v="48333"/>
    <x v="10"/>
    <s v="CX-9"/>
    <s v="Azami (awd)"/>
    <s v="MY16"/>
    <x v="3"/>
    <n v="57709"/>
    <x v="0"/>
    <x v="0"/>
    <x v="0"/>
    <s v=" Used"/>
    <n v="2488"/>
    <x v="0"/>
    <n v="7"/>
    <x v="3"/>
    <x v="1"/>
  </r>
  <r>
    <n v="12815207"/>
    <s v="2019 LDV T60 Luxe (4X4) SKC8"/>
    <n v="34999"/>
    <x v="28"/>
    <s v="T60"/>
    <s v="Luxe (4X4)"/>
    <s v="SKC8"/>
    <x v="13"/>
    <n v="40368"/>
    <x v="9"/>
    <x v="0"/>
    <x v="1"/>
    <s v=" Used"/>
    <n v="2776"/>
    <x v="5"/>
    <n v="5"/>
    <x v="13"/>
    <x v="2"/>
  </r>
  <r>
    <n v="12815208"/>
    <s v="2017 Hyundai Tucson Active R-Series (awd) TL2 MY18"/>
    <n v="24999"/>
    <x v="7"/>
    <s v="Tucson"/>
    <s v="Active R-Series (awd)"/>
    <s v="TL2 MY18"/>
    <x v="3"/>
    <n v="141800"/>
    <x v="0"/>
    <x v="0"/>
    <x v="1"/>
    <s v=" Used"/>
    <n v="1995"/>
    <x v="2"/>
    <n v="5"/>
    <x v="3"/>
    <x v="2"/>
  </r>
  <r>
    <n v="12815229"/>
    <s v="2020 Ford Ranger Raptor 2.0 (4X4) PX Mkiii MY21.25"/>
    <n v="84888"/>
    <x v="4"/>
    <s v="Ranger"/>
    <s v="Raptor 2.0 (4X4)"/>
    <s v="PX Mkiii MY21.25"/>
    <x v="9"/>
    <n v="32103"/>
    <x v="16"/>
    <x v="0"/>
    <x v="1"/>
    <s v=" Used"/>
    <n v="1996"/>
    <x v="0"/>
    <n v="5"/>
    <x v="9"/>
    <x v="1"/>
  </r>
  <r>
    <n v="12815234"/>
    <s v="2015 Land Rover Range Rover Evoque TD4 Pure LV MY15"/>
    <n v="37690"/>
    <x v="22"/>
    <s v="Range Rover Evoque"/>
    <s v="TD4 Pure"/>
    <s v="LV MY15"/>
    <x v="7"/>
    <n v="93789"/>
    <x v="0"/>
    <x v="0"/>
    <x v="1"/>
    <s v=" Used"/>
    <n v="2179"/>
    <x v="2"/>
    <n v="5"/>
    <x v="7"/>
    <x v="2"/>
  </r>
  <r>
    <n v="12815235"/>
    <s v="2016 Nissan Pathfinder ST (4X2) R52 MY15"/>
    <n v="29990"/>
    <x v="3"/>
    <s v="Pathfinder"/>
    <s v="ST (4X2)"/>
    <s v="R52 MY15"/>
    <x v="2"/>
    <n v="50761"/>
    <x v="0"/>
    <x v="0"/>
    <x v="2"/>
    <s v=" Used"/>
    <n v="3498"/>
    <x v="1"/>
    <n v="7"/>
    <x v="2"/>
    <x v="2"/>
  </r>
  <r>
    <n v="12815243"/>
    <s v="2011 Mitsubishi Triton GL-R (4X4) MN MY11"/>
    <n v="19000"/>
    <x v="13"/>
    <s v="Triton"/>
    <s v="GL-R (4X4)"/>
    <s v="MN MY11"/>
    <x v="4"/>
    <n v="188300"/>
    <x v="9"/>
    <x v="1"/>
    <x v="1"/>
    <s v=" Used"/>
    <n v="2477"/>
    <x v="2"/>
    <n v="5"/>
    <x v="4"/>
    <x v="2"/>
  </r>
  <r>
    <n v="12815256"/>
    <s v="2012 Mitsubishi Triton GLX (4X4) MN MY12"/>
    <n v="21750"/>
    <x v="13"/>
    <s v="Triton"/>
    <s v="GLX (4X4)"/>
    <s v="MN MY12"/>
    <x v="11"/>
    <n v="159676"/>
    <x v="9"/>
    <x v="1"/>
    <x v="1"/>
    <s v=" Used"/>
    <n v="2477"/>
    <x v="2"/>
    <n v="5"/>
    <x v="11"/>
    <x v="2"/>
  </r>
  <r>
    <n v="12815270"/>
    <s v="2018 Honda HR-V RS MY18"/>
    <n v="32888"/>
    <x v="19"/>
    <s v="HR-V"/>
    <s v="RS"/>
    <s v="MY18"/>
    <x v="15"/>
    <n v="41872"/>
    <x v="0"/>
    <x v="0"/>
    <x v="0"/>
    <s v=" Used"/>
    <n v="1799"/>
    <x v="0"/>
    <n v="5"/>
    <x v="15"/>
    <x v="2"/>
  </r>
  <r>
    <n v="12815273"/>
    <s v="2020 Ford Ranger XLT 2.0 (4X4) PX Mkiii MY20.75"/>
    <n v="57888"/>
    <x v="4"/>
    <s v="Ranger"/>
    <s v="XLT 2.0 (4X4)"/>
    <s v="PX Mkiii MY20.75"/>
    <x v="9"/>
    <n v="44596"/>
    <x v="16"/>
    <x v="0"/>
    <x v="1"/>
    <s v=" Used"/>
    <n v="1996"/>
    <x v="0"/>
    <n v="5"/>
    <x v="9"/>
    <x v="1"/>
  </r>
  <r>
    <n v="12815288"/>
    <s v="2007 Holden Commodore Acclaim VZ MY06 Upgrade"/>
    <n v="4500"/>
    <x v="2"/>
    <s v="Commodore"/>
    <s v="Acclaim"/>
    <s v="VZ MY06 Upgrade"/>
    <x v="18"/>
    <n v="286000"/>
    <x v="0"/>
    <x v="0"/>
    <x v="0"/>
    <s v=" Used"/>
    <n v="3565"/>
    <x v="144"/>
    <n v="5"/>
    <x v="18"/>
    <x v="0"/>
  </r>
  <r>
    <n v="12815306"/>
    <s v="2006 Toyota Hilux SR5 (4X4) KUN26R"/>
    <n v="14000"/>
    <x v="0"/>
    <s v="Hilux"/>
    <s v="SR5 (4X4)"/>
    <s v="KUN26R"/>
    <x v="17"/>
    <n v="299000"/>
    <x v="15"/>
    <x v="1"/>
    <x v="1"/>
    <s v=" Used"/>
    <n v="2982"/>
    <x v="2"/>
    <n v="5"/>
    <x v="17"/>
    <x v="2"/>
  </r>
  <r>
    <n v="12815344"/>
    <s v="2011 BMW X5 Xdrive 30D Edition Exclusive E70 MY12"/>
    <n v="32990"/>
    <x v="5"/>
    <s v="X5"/>
    <s v="Xdrive 30D Edition Exclusive"/>
    <s v="E70 MY12"/>
    <x v="4"/>
    <n v="112618"/>
    <x v="0"/>
    <x v="0"/>
    <x v="1"/>
    <s v=" Used"/>
    <n v="2993"/>
    <x v="0"/>
    <n v="5"/>
    <x v="4"/>
    <x v="2"/>
  </r>
  <r>
    <n v="12815353"/>
    <s v="2009 Skoda Octavia Ambiente 1Z"/>
    <n v="7900"/>
    <x v="15"/>
    <s v="Octavia"/>
    <s v="Ambiente"/>
    <s v="1Z"/>
    <x v="10"/>
    <n v="338761"/>
    <x v="0"/>
    <x v="0"/>
    <x v="1"/>
    <s v=" Used"/>
    <n v="1896"/>
    <x v="2"/>
    <n v="5"/>
    <x v="10"/>
    <x v="0"/>
  </r>
  <r>
    <n v="12815359"/>
    <s v="2007 Ford Falcon XT BF Mkii"/>
    <n v="4990"/>
    <x v="4"/>
    <s v="Falcon"/>
    <s v="XT"/>
    <s v="BF Mkii"/>
    <x v="18"/>
    <n v="206000"/>
    <x v="3"/>
    <x v="0"/>
    <x v="0"/>
    <s v=" Used"/>
    <n v="3984"/>
    <x v="2"/>
    <n v="5"/>
    <x v="18"/>
    <x v="0"/>
  </r>
  <r>
    <n v="12815361"/>
    <s v="2015 Suzuki Swift GL FZ"/>
    <n v="15000"/>
    <x v="24"/>
    <s v="Swift"/>
    <s v="GL"/>
    <s v="FZ"/>
    <x v="7"/>
    <n v="130000"/>
    <x v="5"/>
    <x v="0"/>
    <x v="0"/>
    <s v=" Used"/>
    <n v="1372"/>
    <x v="6"/>
    <n v="5"/>
    <x v="7"/>
    <x v="2"/>
  </r>
  <r>
    <n v="12815371"/>
    <s v="2011 Ford Territory TX (rwd) SZ"/>
    <n v="13500"/>
    <x v="4"/>
    <s v="Territory"/>
    <s v="TX (rwd)"/>
    <s v="SZ"/>
    <x v="4"/>
    <n v="116000"/>
    <x v="0"/>
    <x v="0"/>
    <x v="1"/>
    <s v=" Used"/>
    <n v="2720"/>
    <x v="1"/>
    <n v="5"/>
    <x v="4"/>
    <x v="2"/>
  </r>
  <r>
    <n v="12815378"/>
    <s v="2002 Holden Astra Equipe TS"/>
    <n v="1895"/>
    <x v="2"/>
    <s v="Astra"/>
    <s v="Equipe"/>
    <s v="TS"/>
    <x v="22"/>
    <n v="387995"/>
    <x v="5"/>
    <x v="1"/>
    <x v="0"/>
    <s v=" Used"/>
    <n v="1796"/>
    <x v="2"/>
    <n v="5"/>
    <x v="22"/>
    <x v="0"/>
  </r>
  <r>
    <n v="12815382"/>
    <s v="2011 Holden Cruze CD JH MY12"/>
    <n v="7800"/>
    <x v="2"/>
    <s v="Cruze"/>
    <s v="CD"/>
    <s v="JH MY12"/>
    <x v="4"/>
    <n v="117000"/>
    <x v="3"/>
    <x v="0"/>
    <x v="0"/>
    <s v=" Used"/>
    <n v="1796"/>
    <x v="2"/>
    <n v="5"/>
    <x v="4"/>
    <x v="0"/>
  </r>
  <r>
    <n v="12815384"/>
    <s v="2013 Nissan Micra ST K13 Upgrade"/>
    <n v="11490"/>
    <x v="3"/>
    <s v="Micra"/>
    <s v="ST"/>
    <s v="K13 Upgrade"/>
    <x v="8"/>
    <n v="66500"/>
    <x v="5"/>
    <x v="0"/>
    <x v="0"/>
    <s v=" Used"/>
    <n v="1198"/>
    <x v="145"/>
    <n v="5"/>
    <x v="8"/>
    <x v="2"/>
  </r>
  <r>
    <n v="12815396"/>
    <s v="2021 Toyota Hilux SR (4X4) GUN126R"/>
    <n v="64499"/>
    <x v="0"/>
    <s v="Hilux"/>
    <s v="SR (4X4)"/>
    <s v="GUN126R"/>
    <x v="1"/>
    <n v="10840"/>
    <x v="11"/>
    <x v="0"/>
    <x v="1"/>
    <s v=" Used"/>
    <n v="2753"/>
    <x v="2"/>
    <n v="5"/>
    <x v="1"/>
    <x v="1"/>
  </r>
  <r>
    <n v="12815397"/>
    <s v="2018 BMW 520I Luxury Line G30 MY18"/>
    <n v="64500"/>
    <x v="5"/>
    <s v="520I"/>
    <s v="Luxury Line"/>
    <s v="G30 MY18"/>
    <x v="15"/>
    <n v="57950"/>
    <x v="3"/>
    <x v="0"/>
    <x v="2"/>
    <s v=" Used"/>
    <n v="1998"/>
    <x v="5"/>
    <n v="5"/>
    <x v="15"/>
    <x v="1"/>
  </r>
  <r>
    <n v="12815399"/>
    <s v="2017 Toyota Fortuner Crusade GUN156R MY18"/>
    <n v="56888"/>
    <x v="0"/>
    <s v="Fortuner"/>
    <s v="Crusade"/>
    <s v="GUN156R MY18"/>
    <x v="3"/>
    <n v="150118"/>
    <x v="0"/>
    <x v="0"/>
    <x v="1"/>
    <s v=" Used"/>
    <n v="2753"/>
    <x v="3"/>
    <n v="7"/>
    <x v="3"/>
    <x v="1"/>
  </r>
  <r>
    <n v="12815416"/>
    <s v="2010 Hyundai Getz S TB MY09"/>
    <n v="5900"/>
    <x v="7"/>
    <s v="Getz"/>
    <s v="S"/>
    <s v="TB MY09"/>
    <x v="0"/>
    <n v="185224"/>
    <x v="5"/>
    <x v="1"/>
    <x v="0"/>
    <s v=" Used"/>
    <n v="1399"/>
    <x v="4"/>
    <n v="5"/>
    <x v="0"/>
    <x v="0"/>
  </r>
  <r>
    <n v="12815418"/>
    <s v="2003 Toyota Camry Sportivo MCV36R"/>
    <n v="4300"/>
    <x v="0"/>
    <s v="Camry"/>
    <s v="Sportivo"/>
    <s v="MCV36R"/>
    <x v="6"/>
    <n v="269800"/>
    <x v="3"/>
    <x v="1"/>
    <x v="0"/>
    <s v=" Used"/>
    <n v="2995"/>
    <x v="5"/>
    <n v="5"/>
    <x v="6"/>
    <x v="0"/>
  </r>
  <r>
    <n v="12815421"/>
    <s v="2018 Ford Ranger XLT 3.2 (4X4) PX Mkii MY18"/>
    <n v="55000"/>
    <x v="4"/>
    <s v="Ranger"/>
    <s v="XLT 3.2 (4X4)"/>
    <s v="PX Mkii MY18"/>
    <x v="15"/>
    <n v="108000"/>
    <x v="19"/>
    <x v="0"/>
    <x v="1"/>
    <s v=" Used"/>
    <n v="3198"/>
    <x v="0"/>
    <n v="5"/>
    <x v="15"/>
    <x v="1"/>
  </r>
  <r>
    <n v="12815422"/>
    <s v="2019 Audi Q5 40 TDI Quattro Sport FY MY19"/>
    <n v="55000"/>
    <x v="11"/>
    <s v="Q5"/>
    <s v="40 TDI Quattro Sport"/>
    <s v="FY MY19"/>
    <x v="13"/>
    <n v="96426"/>
    <x v="0"/>
    <x v="0"/>
    <x v="1"/>
    <s v=" Used"/>
    <n v="1968"/>
    <x v="40"/>
    <n v="5"/>
    <x v="13"/>
    <x v="1"/>
  </r>
  <r>
    <n v="12815428"/>
    <s v="2014 Hyundai Veloster SR Turbo FS MY13"/>
    <n v="18950"/>
    <x v="7"/>
    <s v="Veloster"/>
    <s v="SR Turbo"/>
    <s v="FS MY13"/>
    <x v="12"/>
    <n v="114117"/>
    <x v="20"/>
    <x v="0"/>
    <x v="0"/>
    <s v=" Used"/>
    <n v="1591"/>
    <x v="6"/>
    <n v="4"/>
    <x v="12"/>
    <x v="2"/>
  </r>
  <r>
    <n v="12815430"/>
    <s v="2016 Mercedes-Benz GLA45 4Matic X156 MY16"/>
    <n v="56420"/>
    <x v="1"/>
    <s v="GLA45"/>
    <s v="4Matic"/>
    <s v="X156 MY16"/>
    <x v="2"/>
    <n v="77500"/>
    <x v="0"/>
    <x v="0"/>
    <x v="2"/>
    <s v=" Used"/>
    <n v="1991"/>
    <x v="2"/>
    <n v="5"/>
    <x v="2"/>
    <x v="1"/>
  </r>
  <r>
    <n v="12815433"/>
    <s v="2014 Kia RIO S UB MY14"/>
    <n v="14995"/>
    <x v="14"/>
    <s v="RIO"/>
    <s v="S"/>
    <s v="UB MY14"/>
    <x v="12"/>
    <n v="66504"/>
    <x v="5"/>
    <x v="1"/>
    <x v="0"/>
    <s v=" Used"/>
    <n v="1396"/>
    <x v="5"/>
    <n v="5"/>
    <x v="12"/>
    <x v="2"/>
  </r>
  <r>
    <n v="12815436"/>
    <s v="2014 Peugeot 4008 Active (4X2) MY14 Upgrade"/>
    <n v="14888"/>
    <x v="36"/>
    <n v="4008"/>
    <s v="Active (4X2)"/>
    <s v="MY14 Upgrade"/>
    <x v="12"/>
    <n v="122480"/>
    <x v="0"/>
    <x v="0"/>
    <x v="2"/>
    <s v=" Used"/>
    <n v="1998"/>
    <x v="2"/>
    <n v="5"/>
    <x v="12"/>
    <x v="2"/>
  </r>
  <r>
    <n v="12815437"/>
    <s v="2012 Jaguar XF 2.0 Premium Luxury MY13"/>
    <n v="23990"/>
    <x v="27"/>
    <s v="XF"/>
    <s v="2.0 Premium Luxury"/>
    <s v="MY13"/>
    <x v="11"/>
    <n v="127467"/>
    <x v="3"/>
    <x v="0"/>
    <x v="2"/>
    <s v=" Used"/>
    <n v="1991"/>
    <x v="2"/>
    <n v="5"/>
    <x v="11"/>
    <x v="2"/>
  </r>
  <r>
    <n v="12815438"/>
    <s v="2013 Fiat 500 Lounge MY13"/>
    <n v="12990"/>
    <x v="39"/>
    <n v="500"/>
    <s v="Lounge"/>
    <s v="MY13"/>
    <x v="8"/>
    <n v="72079"/>
    <x v="5"/>
    <x v="0"/>
    <x v="2"/>
    <s v=" Used"/>
    <n v="875"/>
    <x v="0"/>
    <n v="4"/>
    <x v="8"/>
    <x v="2"/>
  </r>
  <r>
    <n v="12815446"/>
    <s v="2013 Toyota RAV4 GXL (4X4) ALA49R"/>
    <n v="19999"/>
    <x v="0"/>
    <s v="RAV4"/>
    <s v="GXL (4X4)"/>
    <s v="ALA49R"/>
    <x v="8"/>
    <n v="204452"/>
    <x v="0"/>
    <x v="0"/>
    <x v="1"/>
    <s v=" Used"/>
    <n v="2231"/>
    <x v="0"/>
    <n v="5"/>
    <x v="8"/>
    <x v="2"/>
  </r>
  <r>
    <n v="12815453"/>
    <s v="2011 Holden Captiva LX (4X4) CG MY10"/>
    <n v="14990"/>
    <x v="2"/>
    <s v="Captiva"/>
    <s v="LX (4X4)"/>
    <s v="CG MY10"/>
    <x v="4"/>
    <n v="140467"/>
    <x v="0"/>
    <x v="0"/>
    <x v="0"/>
    <s v=" Used"/>
    <n v="3195"/>
    <x v="5"/>
    <n v="7"/>
    <x v="4"/>
    <x v="2"/>
  </r>
  <r>
    <n v="12815467"/>
    <s v="2017 Volkswagen Touareg 150 TDI Element 7P MY17"/>
    <n v="46990"/>
    <x v="8"/>
    <s v="Touareg"/>
    <s v="150 TDI Element"/>
    <s v="7P MY17"/>
    <x v="3"/>
    <n v="60479"/>
    <x v="0"/>
    <x v="0"/>
    <x v="1"/>
    <s v=" Used"/>
    <n v="2967"/>
    <x v="3"/>
    <n v="5"/>
    <x v="3"/>
    <x v="1"/>
  </r>
  <r>
    <n v="12815472"/>
    <s v="2011 Toyota Kluger KX-R (4X4) 5 Seat GSU45R MY11 Upgrade"/>
    <n v="23990"/>
    <x v="0"/>
    <s v="Kluger"/>
    <s v="KX-R (4X4) 5 Seat"/>
    <s v="GSU45R MY11 Upgrade"/>
    <x v="4"/>
    <n v="122798"/>
    <x v="0"/>
    <x v="0"/>
    <x v="0"/>
    <s v=" Used"/>
    <n v="3456"/>
    <x v="7"/>
    <n v="5"/>
    <x v="4"/>
    <x v="2"/>
  </r>
  <r>
    <n v="12815485"/>
    <s v="2011 Ford Falcon R6 FG Upgrade"/>
    <n v="12500"/>
    <x v="4"/>
    <s v="Falcon"/>
    <s v="R6"/>
    <s v="FG Upgrade"/>
    <x v="4"/>
    <n v="337751"/>
    <x v="4"/>
    <x v="0"/>
    <x v="0"/>
    <s v=" Used"/>
    <n v="3984"/>
    <x v="0"/>
    <n v="2"/>
    <x v="4"/>
    <x v="2"/>
  </r>
  <r>
    <n v="12815490"/>
    <s v="2010 Holden Cruze CDX JG"/>
    <n v="8500"/>
    <x v="2"/>
    <s v="Cruze"/>
    <s v="CDX"/>
    <s v="JG"/>
    <x v="0"/>
    <n v="147333"/>
    <x v="3"/>
    <x v="0"/>
    <x v="0"/>
    <s v=" Used"/>
    <n v="1796"/>
    <x v="1"/>
    <n v="5"/>
    <x v="0"/>
    <x v="0"/>
  </r>
  <r>
    <n v="12815505"/>
    <s v="2018 Kia Picanto S (aeb) JA MY18"/>
    <n v="15250"/>
    <x v="14"/>
    <s v="Picanto"/>
    <s v="S (aeb)"/>
    <s v="JA MY18"/>
    <x v="15"/>
    <n v="20000"/>
    <x v="5"/>
    <x v="0"/>
    <x v="0"/>
    <s v=" Used"/>
    <n v="1248"/>
    <x v="6"/>
    <n v="5"/>
    <x v="15"/>
    <x v="2"/>
  </r>
  <r>
    <n v="12815510"/>
    <s v="2008 Toyota Corolla Ascent ZRE152R"/>
    <n v="8999"/>
    <x v="0"/>
    <s v="Corolla"/>
    <s v="Ascent"/>
    <s v="ZRE152R"/>
    <x v="19"/>
    <n v="229229"/>
    <x v="5"/>
    <x v="0"/>
    <x v="0"/>
    <s v=" Used"/>
    <n v="1798"/>
    <x v="1"/>
    <n v="5"/>
    <x v="19"/>
    <x v="0"/>
  </r>
  <r>
    <n v="12815520"/>
    <s v="2008 Subaru Liberty 3.0R-B MY08"/>
    <n v="7500"/>
    <x v="12"/>
    <s v="Liberty"/>
    <s v="3.0R-B"/>
    <s v="MY08"/>
    <x v="19"/>
    <n v="240000"/>
    <x v="3"/>
    <x v="0"/>
    <x v="2"/>
    <s v=" Used"/>
    <n v="3000"/>
    <x v="5"/>
    <n v="5"/>
    <x v="19"/>
    <x v="0"/>
  </r>
  <r>
    <n v="12815522"/>
    <s v="2014 Ford Ranger XLT 3.2 (4X4) PX"/>
    <n v="37000"/>
    <x v="4"/>
    <s v="Ranger"/>
    <s v="XLT 3.2 (4X4)"/>
    <s v="PX"/>
    <x v="12"/>
    <n v="24000"/>
    <x v="19"/>
    <x v="0"/>
    <x v="1"/>
    <s v=" Used"/>
    <n v="3198"/>
    <x v="1"/>
    <n v="5"/>
    <x v="12"/>
    <x v="2"/>
  </r>
  <r>
    <n v="12815530"/>
    <s v="2016 Kia Sorento Platinum (4X4) UM MY16"/>
    <n v="34000"/>
    <x v="14"/>
    <s v="Sorento"/>
    <s v="Platinum (4X4)"/>
    <s v="UM MY16"/>
    <x v="2"/>
    <n v="116000"/>
    <x v="0"/>
    <x v="0"/>
    <x v="1"/>
    <s v=" Used"/>
    <n v="2199"/>
    <x v="0"/>
    <n v="7"/>
    <x v="2"/>
    <x v="2"/>
  </r>
  <r>
    <n v="12815540"/>
    <s v="2002 Toyota Landcruiser RV (4X4) HDJ79R"/>
    <n v="20000"/>
    <x v="0"/>
    <s v="Landcruiser"/>
    <s v="RV (4X4)"/>
    <s v="HDJ79R"/>
    <x v="22"/>
    <n v="300000"/>
    <x v="4"/>
    <x v="1"/>
    <x v="1"/>
    <s v=" Used"/>
    <n v="4164"/>
    <x v="6"/>
    <n v="2"/>
    <x v="22"/>
    <x v="2"/>
  </r>
  <r>
    <n v="12815543"/>
    <s v="2019 Ford Ranger XLT 3.2 (4X4) PX Mkiii MY19"/>
    <n v="46000"/>
    <x v="4"/>
    <s v="Ranger"/>
    <s v="XLT 3.2 (4X4)"/>
    <s v="PX Mkiii MY19"/>
    <x v="13"/>
    <n v="107000"/>
    <x v="16"/>
    <x v="0"/>
    <x v="1"/>
    <s v=" Used"/>
    <n v="3198"/>
    <x v="1"/>
    <n v="5"/>
    <x v="13"/>
    <x v="1"/>
  </r>
  <r>
    <n v="12815550"/>
    <s v="2009 Mitsubishi Lancer Ralliart Sportback CJ MY09"/>
    <n v="19500"/>
    <x v="13"/>
    <s v="Lancer"/>
    <s v="Ralliart Sportback"/>
    <s v="CJ MY09"/>
    <x v="10"/>
    <n v="123000"/>
    <x v="5"/>
    <x v="0"/>
    <x v="2"/>
    <s v=" Used"/>
    <n v="1998"/>
    <x v="1"/>
    <n v="5"/>
    <x v="10"/>
    <x v="2"/>
  </r>
  <r>
    <n v="12815551"/>
    <s v="2011 BMW X3 Xdrive 20D Lifestyle E83 MY09"/>
    <n v="19900"/>
    <x v="5"/>
    <s v="X3"/>
    <s v="Xdrive 20D Lifestyle"/>
    <s v="E83 MY09"/>
    <x v="4"/>
    <n v="110000"/>
    <x v="0"/>
    <x v="0"/>
    <x v="1"/>
    <s v=" Used"/>
    <n v="1995"/>
    <x v="2"/>
    <n v="5"/>
    <x v="4"/>
    <x v="2"/>
  </r>
  <r>
    <n v="12815552"/>
    <s v="2016 Toyota Hiace LWB TRH201R MY15"/>
    <n v="27000"/>
    <x v="0"/>
    <s v="Hiace"/>
    <s v="LWB"/>
    <s v="TRH201R MY15"/>
    <x v="2"/>
    <n v="96000"/>
    <x v="6"/>
    <x v="0"/>
    <x v="0"/>
    <s v=" Used"/>
    <n v="2694"/>
    <x v="2"/>
    <n v="2"/>
    <x v="2"/>
    <x v="2"/>
  </r>
  <r>
    <n v="12815557"/>
    <s v="2016 Volvo XC60 D4 Luxury DZ MY16"/>
    <n v="32000"/>
    <x v="21"/>
    <s v="XC60"/>
    <s v="D4 Luxury"/>
    <s v="DZ MY16"/>
    <x v="2"/>
    <n v="67257"/>
    <x v="0"/>
    <x v="0"/>
    <x v="1"/>
    <s v=" Used"/>
    <n v="2400"/>
    <x v="5"/>
    <n v="5"/>
    <x v="2"/>
    <x v="2"/>
  </r>
  <r>
    <n v="12815559"/>
    <s v="2001 Toyota Corolla Ascent ZZE122R"/>
    <n v="6700"/>
    <x v="0"/>
    <s v="Corolla"/>
    <s v="Ascent"/>
    <s v="ZZE122R"/>
    <x v="21"/>
    <n v="117458"/>
    <x v="3"/>
    <x v="0"/>
    <x v="0"/>
    <s v=" Used"/>
    <n v="1794"/>
    <x v="2"/>
    <n v="5"/>
    <x v="21"/>
    <x v="0"/>
  </r>
  <r>
    <n v="12815563"/>
    <s v="2015 Mazda CX-9 Luxury (fwd) MY14"/>
    <n v="28000"/>
    <x v="10"/>
    <s v="CX-9"/>
    <s v="Luxury (fwd)"/>
    <s v="MY14"/>
    <x v="7"/>
    <n v="210000"/>
    <x v="0"/>
    <x v="0"/>
    <x v="0"/>
    <s v=" Used"/>
    <n v="3726"/>
    <x v="2"/>
    <n v="7"/>
    <x v="7"/>
    <x v="2"/>
  </r>
  <r>
    <n v="12815565"/>
    <s v="2020 Subaru WRX Premium (awd) MY20"/>
    <n v="49500"/>
    <x v="12"/>
    <s v="WRX"/>
    <s v="Premium (awd)"/>
    <s v="MY20"/>
    <x v="9"/>
    <n v="7120"/>
    <x v="3"/>
    <x v="0"/>
    <x v="2"/>
    <s v=" Used"/>
    <n v="1998"/>
    <x v="2"/>
    <n v="5"/>
    <x v="9"/>
    <x v="1"/>
  </r>
  <r>
    <n v="12815643"/>
    <s v="2004 Mazda 3 NEO BK"/>
    <n v="5500"/>
    <x v="10"/>
    <n v="3"/>
    <s v="NEO"/>
    <s v="BK"/>
    <x v="14"/>
    <n v="196555"/>
    <x v="5"/>
    <x v="1"/>
    <x v="0"/>
    <s v=" Used"/>
    <n v="1998"/>
    <x v="6"/>
    <n v="5"/>
    <x v="14"/>
    <x v="0"/>
  </r>
  <r>
    <n v="12815684"/>
    <s v="2015 Hyundai Santa FE SR Crdi (4X4) DM MY15"/>
    <n v="35800"/>
    <x v="7"/>
    <s v="Santa FE"/>
    <s v="SR Crdi (4X4)"/>
    <s v="DM MY15"/>
    <x v="7"/>
    <n v="73056"/>
    <x v="0"/>
    <x v="0"/>
    <x v="1"/>
    <s v=" Used"/>
    <n v="2199"/>
    <x v="1"/>
    <n v="7"/>
    <x v="7"/>
    <x v="2"/>
  </r>
  <r>
    <n v="12815693"/>
    <s v="2015 Subaru Outback 2.0D Premium MY15"/>
    <n v="33990"/>
    <x v="12"/>
    <s v="Outback"/>
    <s v="2.0D Premium"/>
    <s v="MY15"/>
    <x v="7"/>
    <n v="77498"/>
    <x v="0"/>
    <x v="0"/>
    <x v="1"/>
    <s v=" Used"/>
    <n v="1998"/>
    <x v="2"/>
    <n v="5"/>
    <x v="7"/>
    <x v="2"/>
  </r>
  <r>
    <n v="12815694"/>
    <s v="2002 Holden Commodore Executive VY"/>
    <n v="6000"/>
    <x v="2"/>
    <s v="Commodore"/>
    <s v="Executive"/>
    <s v="VY"/>
    <x v="22"/>
    <n v="250743"/>
    <x v="3"/>
    <x v="0"/>
    <x v="0"/>
    <s v=" Used"/>
    <n v="3791"/>
    <x v="3"/>
    <n v="5"/>
    <x v="22"/>
    <x v="0"/>
  </r>
  <r>
    <n v="12815696"/>
    <s v="2009 Mitsubishi Outlander LS ZG MY09"/>
    <n v="6990"/>
    <x v="13"/>
    <s v="Outlander"/>
    <s v="LS"/>
    <s v="ZG MY09"/>
    <x v="10"/>
    <n v="344829"/>
    <x v="0"/>
    <x v="0"/>
    <x v="0"/>
    <s v=" Used"/>
    <n v="2359"/>
    <x v="2"/>
    <n v="5"/>
    <x v="10"/>
    <x v="0"/>
  </r>
  <r>
    <n v="12815697"/>
    <s v="2013 Volkswagen Golf 103 TSI Highline AU"/>
    <n v="17390"/>
    <x v="8"/>
    <s v="Golf"/>
    <s v="103 TSI Highline"/>
    <s v="AU"/>
    <x v="8"/>
    <n v="87823"/>
    <x v="5"/>
    <x v="0"/>
    <x v="2"/>
    <s v=" Used"/>
    <n v="1395"/>
    <x v="5"/>
    <n v="5"/>
    <x v="8"/>
    <x v="2"/>
  </r>
  <r>
    <n v="12815698"/>
    <s v="2009 Ford Falcon XT (lpg) FG"/>
    <n v="1600"/>
    <x v="4"/>
    <s v="Falcon"/>
    <s v="XT (lpg)"/>
    <s v="FG"/>
    <x v="10"/>
    <n v="598000"/>
    <x v="3"/>
    <x v="0"/>
    <x v="5"/>
    <s v=" Used"/>
    <n v="3984"/>
    <x v="2"/>
    <n v="5"/>
    <x v="10"/>
    <x v="0"/>
  </r>
  <r>
    <n v="12815703"/>
    <s v="2017 BMW X4 Xdrive 20D F26 MY16"/>
    <n v="49888"/>
    <x v="5"/>
    <s v="X4"/>
    <s v="Xdrive 20D"/>
    <s v="F26 MY16"/>
    <x v="3"/>
    <n v="103091"/>
    <x v="20"/>
    <x v="0"/>
    <x v="1"/>
    <s v=" Used"/>
    <n v="1995"/>
    <x v="5"/>
    <n v="5"/>
    <x v="3"/>
    <x v="1"/>
  </r>
  <r>
    <n v="12815704"/>
    <s v="2017 Mercedes-Benz A250 Sport 4Matic 176 MY17.5"/>
    <n v="34890"/>
    <x v="1"/>
    <s v="A250"/>
    <s v="Sport 4Matic"/>
    <s v="176 MY17.5"/>
    <x v="3"/>
    <n v="121104"/>
    <x v="5"/>
    <x v="0"/>
    <x v="2"/>
    <s v=" Used"/>
    <n v="1991"/>
    <x v="0"/>
    <n v="5"/>
    <x v="3"/>
    <x v="2"/>
  </r>
  <r>
    <n v="12815706"/>
    <s v="2013 Nissan Dualis ST (4X2) J10 MY13"/>
    <n v="16663"/>
    <x v="3"/>
    <s v="Dualis"/>
    <s v="ST (4X2)"/>
    <s v="J10 MY13"/>
    <x v="8"/>
    <n v="96060"/>
    <x v="0"/>
    <x v="0"/>
    <x v="0"/>
    <s v=" Used"/>
    <n v="1997"/>
    <x v="2"/>
    <n v="5"/>
    <x v="8"/>
    <x v="2"/>
  </r>
  <r>
    <n v="12815708"/>
    <s v="2004 Hyundai Elantra 2.0 HVT XD"/>
    <n v="4695"/>
    <x v="7"/>
    <s v="Elantra"/>
    <s v="2.0 HVT"/>
    <s v="XD"/>
    <x v="14"/>
    <n v="182650"/>
    <x v="5"/>
    <x v="0"/>
    <x v="0"/>
    <s v=" Used"/>
    <n v="1975"/>
    <x v="6"/>
    <n v="5"/>
    <x v="14"/>
    <x v="0"/>
  </r>
  <r>
    <n v="12815713"/>
    <s v="2001 Toyota Camry CSI SXV20R (ii)"/>
    <n v="4350"/>
    <x v="0"/>
    <s v="Camry"/>
    <s v="CSI"/>
    <s v="SXV20R (ii)"/>
    <x v="21"/>
    <n v="256131"/>
    <x v="3"/>
    <x v="0"/>
    <x v="0"/>
    <s v=" Used"/>
    <n v="2164"/>
    <x v="4"/>
    <n v="5"/>
    <x v="21"/>
    <x v="0"/>
  </r>
  <r>
    <n v="12815717"/>
    <s v="2018 Volvo XC60 D4 Momentum 246 MY18"/>
    <n v="54000"/>
    <x v="21"/>
    <s v="XC60"/>
    <s v="D4 Momentum"/>
    <s v="246 MY18"/>
    <x v="15"/>
    <n v="38500"/>
    <x v="0"/>
    <x v="0"/>
    <x v="1"/>
    <s v=" Used"/>
    <n v="1969"/>
    <x v="3"/>
    <n v="5"/>
    <x v="15"/>
    <x v="1"/>
  </r>
  <r>
    <n v="12815719"/>
    <s v="2016 Honda CR-V VTI-L (4X4) 30 Series 2 MY17"/>
    <n v="28980"/>
    <x v="19"/>
    <s v="CR-V"/>
    <s v="VTI-L (4X4)"/>
    <s v="30 Series 2 MY17"/>
    <x v="2"/>
    <n v="79114"/>
    <x v="0"/>
    <x v="0"/>
    <x v="0"/>
    <s v=" Used"/>
    <n v="2354"/>
    <x v="6"/>
    <n v="5"/>
    <x v="2"/>
    <x v="2"/>
  </r>
  <r>
    <n v="12815727"/>
    <s v="2018 Mitsubishi Triton GLS (4X4) MQ MY18"/>
    <n v="45990"/>
    <x v="13"/>
    <s v="Triton"/>
    <s v="GLS (4X4)"/>
    <s v="MQ MY18"/>
    <x v="15"/>
    <n v="58772"/>
    <x v="19"/>
    <x v="0"/>
    <x v="1"/>
    <s v=" Used"/>
    <n v="2440"/>
    <x v="1"/>
    <n v="5"/>
    <x v="15"/>
    <x v="1"/>
  </r>
  <r>
    <n v="12815730"/>
    <s v="2022 Toyota Hilux SR5 + Premium Interior (4X4) GUN126R"/>
    <n v="69990"/>
    <x v="0"/>
    <s v="Hilux"/>
    <s v="SR5 + Premium Interior (4X4)"/>
    <s v="GUN126R"/>
    <x v="16"/>
    <n v="3638"/>
    <x v="16"/>
    <x v="1"/>
    <x v="1"/>
    <s v=" Demo"/>
    <n v="2753"/>
    <x v="2"/>
    <n v="5"/>
    <x v="16"/>
    <x v="1"/>
  </r>
  <r>
    <n v="12815732"/>
    <s v="2016 Toyota RAV4 GX (4X4) ASA44R MY16"/>
    <n v="23888"/>
    <x v="0"/>
    <s v="RAV4"/>
    <s v="GX (4X4)"/>
    <s v="ASA44R MY16"/>
    <x v="2"/>
    <n v="169424"/>
    <x v="0"/>
    <x v="0"/>
    <x v="0"/>
    <s v=" Used"/>
    <n v="2494"/>
    <x v="5"/>
    <n v="5"/>
    <x v="2"/>
    <x v="2"/>
  </r>
  <r>
    <n v="12815734"/>
    <s v="2014 Toyota Hilux SR (4X4) KUN26R MY14"/>
    <n v="33888"/>
    <x v="0"/>
    <s v="Hilux"/>
    <s v="SR (4X4)"/>
    <s v="KUN26R MY14"/>
    <x v="12"/>
    <n v="231861"/>
    <x v="15"/>
    <x v="1"/>
    <x v="1"/>
    <s v=" Used"/>
    <n v="2982"/>
    <x v="0"/>
    <n v="5"/>
    <x v="12"/>
    <x v="2"/>
  </r>
  <r>
    <n v="12815737"/>
    <s v="2016 Toyota Landcruiser Prado GXL (4X4) GDJ150R MY16"/>
    <n v="44995"/>
    <x v="0"/>
    <s v="Landcruiser Prado"/>
    <s v="GXL (4X4)"/>
    <s v="GDJ150R MY16"/>
    <x v="2"/>
    <n v="207123"/>
    <x v="0"/>
    <x v="0"/>
    <x v="1"/>
    <s v=" Used"/>
    <n v="2753"/>
    <x v="5"/>
    <n v="7"/>
    <x v="2"/>
    <x v="1"/>
  </r>
  <r>
    <n v="12815738"/>
    <s v="2021 Mercedes-Benz GLB35 4Matic X247 MY22"/>
    <n v="104988"/>
    <x v="1"/>
    <s v="GLB35"/>
    <s v="4Matic"/>
    <s v="X247 MY22"/>
    <x v="1"/>
    <n v="5197"/>
    <x v="0"/>
    <x v="0"/>
    <x v="2"/>
    <s v=" Used"/>
    <n v="1991"/>
    <x v="2"/>
    <n v="7"/>
    <x v="1"/>
    <x v="1"/>
  </r>
  <r>
    <n v="12815750"/>
    <s v="2015 Subaru WRX STI Premium MY15"/>
    <n v="34998"/>
    <x v="12"/>
    <s v="WRX"/>
    <s v="STI Premium"/>
    <s v="MY15"/>
    <x v="7"/>
    <n v="177395"/>
    <x v="3"/>
    <x v="1"/>
    <x v="2"/>
    <s v=" Used"/>
    <n v="2457"/>
    <x v="3"/>
    <n v="5"/>
    <x v="7"/>
    <x v="2"/>
  </r>
  <r>
    <n v="12815761"/>
    <s v="2019 Subaru Outback 3.6R MY19"/>
    <n v="46925"/>
    <x v="12"/>
    <s v="Outback"/>
    <s v="3.6R"/>
    <s v="MY19"/>
    <x v="13"/>
    <n v="29626"/>
    <x v="0"/>
    <x v="0"/>
    <x v="0"/>
    <s v=" Used"/>
    <n v="3630"/>
    <x v="3"/>
    <n v="5"/>
    <x v="13"/>
    <x v="1"/>
  </r>
  <r>
    <n v="12815764"/>
    <s v="2016 Toyota Corolla Ascent ZRE182R MY15"/>
    <n v="22910"/>
    <x v="0"/>
    <s v="Corolla"/>
    <s v="Ascent"/>
    <s v="ZRE182R MY15"/>
    <x v="2"/>
    <n v="41213"/>
    <x v="5"/>
    <x v="0"/>
    <x v="0"/>
    <s v=" Used"/>
    <n v="1798"/>
    <x v="6"/>
    <n v="5"/>
    <x v="2"/>
    <x v="2"/>
  </r>
  <r>
    <n v="12815765"/>
    <s v="2022 Kia Sorento Sport+ 7 Seat MQ4 MY22"/>
    <n v="60000"/>
    <x v="14"/>
    <s v="Sorento"/>
    <s v="Sport+ 7 Seat"/>
    <s v="MQ4 MY22"/>
    <x v="16"/>
    <n v="1175"/>
    <x v="0"/>
    <x v="0"/>
    <x v="1"/>
    <s v=" Used"/>
    <n v="2151"/>
    <x v="0"/>
    <n v="7"/>
    <x v="16"/>
    <x v="1"/>
  </r>
  <r>
    <n v="12815775"/>
    <s v="2011 Suzuki Grand Vitara (4X4) JT MY08 Upgrade"/>
    <n v="12990"/>
    <x v="24"/>
    <s v="Grand Vitara"/>
    <s v="(4X4)"/>
    <s v="JT MY08 Upgrade"/>
    <x v="4"/>
    <n v="284800"/>
    <x v="0"/>
    <x v="1"/>
    <x v="0"/>
    <s v=" Used"/>
    <n v="2393"/>
    <x v="2"/>
    <n v="4"/>
    <x v="4"/>
    <x v="2"/>
  </r>
  <r>
    <n v="12815783"/>
    <s v="2019 Nissan Pathfinder ST-L (2WD) R52 MY19 Series III"/>
    <n v="43990"/>
    <x v="3"/>
    <s v="Pathfinder"/>
    <s v="ST-L (2WD)"/>
    <s v="R52 MY19 Series III"/>
    <x v="13"/>
    <n v="35856"/>
    <x v="0"/>
    <x v="0"/>
    <x v="2"/>
    <s v=" Used"/>
    <n v="3498"/>
    <x v="0"/>
    <n v="7"/>
    <x v="13"/>
    <x v="1"/>
  </r>
  <r>
    <n v="12815786"/>
    <s v="2012 Volkswagen Golf GTI 1K MY13"/>
    <n v="21990"/>
    <x v="8"/>
    <s v="Golf"/>
    <s v="GTI"/>
    <s v="1K MY13"/>
    <x v="11"/>
    <n v="72728"/>
    <x v="5"/>
    <x v="0"/>
    <x v="2"/>
    <s v=" Used"/>
    <n v="1984"/>
    <x v="1"/>
    <n v="5"/>
    <x v="11"/>
    <x v="2"/>
  </r>
  <r>
    <n v="12815801"/>
    <s v="2015 Mazda 2 NEO DJ"/>
    <n v="13000"/>
    <x v="10"/>
    <n v="2"/>
    <s v="NEO"/>
    <s v="DJ"/>
    <x v="7"/>
    <n v="137"/>
    <x v="5"/>
    <x v="0"/>
    <x v="0"/>
    <s v=" Used"/>
    <n v="1496"/>
    <x v="2"/>
    <n v="5"/>
    <x v="7"/>
    <x v="2"/>
  </r>
  <r>
    <n v="12815817"/>
    <s v="2013 Volkswagen Golf 90 TSI Comfortline AU MY14"/>
    <n v="12950"/>
    <x v="8"/>
    <s v="Golf"/>
    <s v="90 TSI Comfortline"/>
    <s v="AU MY14"/>
    <x v="8"/>
    <n v="136266"/>
    <x v="5"/>
    <x v="0"/>
    <x v="2"/>
    <s v=" Used"/>
    <n v="1395"/>
    <x v="5"/>
    <n v="5"/>
    <x v="8"/>
    <x v="2"/>
  </r>
  <r>
    <n v="12815826"/>
    <s v="2016 Nissan X-Trail ST (4X4) T32"/>
    <n v="27990"/>
    <x v="3"/>
    <s v="X-Trail"/>
    <s v="ST (4X4)"/>
    <s v="T32"/>
    <x v="2"/>
    <n v="42260"/>
    <x v="0"/>
    <x v="0"/>
    <x v="0"/>
    <s v=" Used"/>
    <n v="2488"/>
    <x v="5"/>
    <n v="5"/>
    <x v="2"/>
    <x v="2"/>
  </r>
  <r>
    <n v="12815827"/>
    <s v="2009 Ford Fiesta Zetec WS"/>
    <n v="3995"/>
    <x v="4"/>
    <s v="Fiesta"/>
    <s v="Zetec"/>
    <s v="WS"/>
    <x v="10"/>
    <n v="189532"/>
    <x v="5"/>
    <x v="1"/>
    <x v="0"/>
    <s v=" Used"/>
    <n v="1596"/>
    <x v="0"/>
    <n v="5"/>
    <x v="10"/>
    <x v="0"/>
  </r>
  <r>
    <n v="12815830"/>
    <s v="2018 Subaru WRX STI Spec R (awd) MY19"/>
    <n v="69919"/>
    <x v="12"/>
    <s v="WRX"/>
    <s v="STI Spec R (awd)"/>
    <s v="MY19"/>
    <x v="15"/>
    <n v="45000"/>
    <x v="3"/>
    <x v="1"/>
    <x v="2"/>
    <s v=" Used"/>
    <n v="2457"/>
    <x v="2"/>
    <n v="5"/>
    <x v="15"/>
    <x v="1"/>
  </r>
  <r>
    <n v="12815834"/>
    <s v="2022 Skoda Superb Style NP MY22"/>
    <n v="47388"/>
    <x v="15"/>
    <s v="Superb"/>
    <s v="Style"/>
    <s v="NP MY22"/>
    <x v="16"/>
    <n v="5852"/>
    <x v="0"/>
    <x v="0"/>
    <x v="2"/>
    <s v=" Used"/>
    <n v="1984"/>
    <x v="5"/>
    <n v="5"/>
    <x v="16"/>
    <x v="1"/>
  </r>
  <r>
    <n v="12815842"/>
    <s v="2021 Isuzu MU-X LS-M (4X4) UC MY19"/>
    <n v="58913"/>
    <x v="6"/>
    <s v="MU-X"/>
    <s v="LS-M (4X4)"/>
    <s v="UC MY19"/>
    <x v="1"/>
    <n v="45418"/>
    <x v="0"/>
    <x v="0"/>
    <x v="1"/>
    <s v=" Used"/>
    <n v="2999"/>
    <x v="2"/>
    <n v="7"/>
    <x v="1"/>
    <x v="1"/>
  </r>
  <r>
    <n v="12815843"/>
    <s v="2016 Holden Colorado LS (4X4) RG MY16"/>
    <n v="34913"/>
    <x v="2"/>
    <s v="Colorado"/>
    <s v="LS (4X4)"/>
    <s v="RG MY16"/>
    <x v="2"/>
    <n v="59960"/>
    <x v="27"/>
    <x v="0"/>
    <x v="1"/>
    <s v=" Used"/>
    <n v="2776"/>
    <x v="2"/>
    <n v="5"/>
    <x v="2"/>
    <x v="2"/>
  </r>
  <r>
    <n v="12815848"/>
    <s v="2017 Hyundai Tucson Elite R-Series (sunroof) (awd) TL2 MY18"/>
    <n v="22800"/>
    <x v="7"/>
    <s v="Tucson"/>
    <s v="Elite R-Series (sunroof) (awd)"/>
    <s v="TL2 MY18"/>
    <x v="3"/>
    <n v="184457"/>
    <x v="0"/>
    <x v="0"/>
    <x v="1"/>
    <s v=" Used"/>
    <n v="1995"/>
    <x v="5"/>
    <n v="5"/>
    <x v="3"/>
    <x v="2"/>
  </r>
  <r>
    <n v="12815849"/>
    <s v="2016 Nissan Pathfinder ST (4X2) R52 MY15"/>
    <n v="19800"/>
    <x v="3"/>
    <s v="Pathfinder"/>
    <s v="ST (4X2)"/>
    <s v="R52 MY15"/>
    <x v="2"/>
    <n v="172335"/>
    <x v="0"/>
    <x v="0"/>
    <x v="2"/>
    <s v=" Used"/>
    <n v="3498"/>
    <x v="2"/>
    <n v="7"/>
    <x v="2"/>
    <x v="2"/>
  </r>
  <r>
    <n v="12815854"/>
    <s v="2011 Ford Ranger XL (4X4) PK"/>
    <n v="21990"/>
    <x v="4"/>
    <s v="Ranger"/>
    <s v="XL (4X4)"/>
    <s v="PK"/>
    <x v="4"/>
    <n v="222693"/>
    <x v="15"/>
    <x v="0"/>
    <x v="1"/>
    <s v=" Used"/>
    <n v="2953"/>
    <x v="5"/>
    <n v="5"/>
    <x v="4"/>
    <x v="2"/>
  </r>
  <r>
    <n v="12815866"/>
    <s v="2015 BMW X1 Sdrive 18D E84 MY15"/>
    <n v="28900"/>
    <x v="5"/>
    <s v="X1"/>
    <s v="Sdrive 18D"/>
    <s v="E84 MY15"/>
    <x v="7"/>
    <n v="40000"/>
    <x v="0"/>
    <x v="0"/>
    <x v="1"/>
    <s v=" Used"/>
    <n v="1995"/>
    <x v="2"/>
    <n v="5"/>
    <x v="7"/>
    <x v="2"/>
  </r>
  <r>
    <n v="12815867"/>
    <s v="2017 Volkswagen Tiguan 140 TDI Highline 5NA MY18"/>
    <n v="34990"/>
    <x v="8"/>
    <s v="Tiguan"/>
    <s v="140 TDI Highline"/>
    <s v="5NA MY18"/>
    <x v="3"/>
    <n v="91111"/>
    <x v="0"/>
    <x v="0"/>
    <x v="1"/>
    <s v=" Used"/>
    <n v="1968"/>
    <x v="5"/>
    <n v="5"/>
    <x v="3"/>
    <x v="2"/>
  </r>
  <r>
    <n v="12815868"/>
    <s v="2014 Hyundai Santa FE Highlander Crdi (4X4) DM"/>
    <n v="31990"/>
    <x v="7"/>
    <s v="Santa FE"/>
    <s v="Highlander Crdi (4X4)"/>
    <s v="DM"/>
    <x v="12"/>
    <n v="61471"/>
    <x v="0"/>
    <x v="0"/>
    <x v="1"/>
    <s v=" Used"/>
    <n v="2199"/>
    <x v="1"/>
    <n v="7"/>
    <x v="12"/>
    <x v="2"/>
  </r>
  <r>
    <n v="12815869"/>
    <s v="2017 Jeep Grand Cherokee Laredo (4X2) WK MY17"/>
    <n v="35990"/>
    <x v="18"/>
    <s v="Grand Cherokee"/>
    <s v="Laredo (4X2)"/>
    <s v="WK MY17"/>
    <x v="3"/>
    <n v="47539"/>
    <x v="0"/>
    <x v="0"/>
    <x v="2"/>
    <s v=" Used"/>
    <n v="3604"/>
    <x v="0"/>
    <n v="5"/>
    <x v="3"/>
    <x v="2"/>
  </r>
  <r>
    <n v="12815876"/>
    <s v="2016 Toyota Landcruiser GXL (4X4) VDJ76R MY12 Update"/>
    <n v="89910"/>
    <x v="0"/>
    <s v="Landcruiser"/>
    <s v="GXL (4X4)"/>
    <s v="VDJ76R MY12 Update"/>
    <x v="2"/>
    <n v="96413"/>
    <x v="0"/>
    <x v="1"/>
    <x v="1"/>
    <s v=" Used"/>
    <n v="4461"/>
    <x v="5"/>
    <n v="5"/>
    <x v="2"/>
    <x v="1"/>
  </r>
  <r>
    <n v="12815877"/>
    <s v="2018 Subaru Liberty 2.5I Premium MY18"/>
    <n v="28925"/>
    <x v="12"/>
    <s v="Liberty"/>
    <s v="2.5I Premium"/>
    <s v="MY18"/>
    <x v="15"/>
    <n v="83050"/>
    <x v="3"/>
    <x v="0"/>
    <x v="0"/>
    <s v=" Used"/>
    <n v="2498"/>
    <x v="0"/>
    <n v="5"/>
    <x v="15"/>
    <x v="2"/>
  </r>
  <r>
    <n v="12815883"/>
    <s v="2019 Toyota Kluger GXL (4X4) GSU55R"/>
    <n v="49990"/>
    <x v="0"/>
    <s v="Kluger"/>
    <s v="GXL (4X4)"/>
    <s v="GSU55R"/>
    <x v="13"/>
    <n v="34541"/>
    <x v="0"/>
    <x v="0"/>
    <x v="0"/>
    <s v=" Used"/>
    <n v="3456"/>
    <x v="5"/>
    <n v="7"/>
    <x v="13"/>
    <x v="1"/>
  </r>
  <r>
    <n v="12815885"/>
    <s v="2017 Ford Ranger FX4 Special Edition PX Mkii MY17"/>
    <n v="54990"/>
    <x v="4"/>
    <s v="Ranger"/>
    <s v="FX4 Special Edition"/>
    <s v="PX Mkii MY17"/>
    <x v="3"/>
    <n v="113864"/>
    <x v="19"/>
    <x v="1"/>
    <x v="1"/>
    <s v=" Used"/>
    <n v="3198"/>
    <x v="2"/>
    <n v="5"/>
    <x v="3"/>
    <x v="1"/>
  </r>
  <r>
    <n v="12815888"/>
    <s v="2016 Kia RIO S UB MY16"/>
    <n v="14990"/>
    <x v="14"/>
    <s v="RIO"/>
    <s v="S"/>
    <s v="UB MY16"/>
    <x v="2"/>
    <n v="97254"/>
    <x v="5"/>
    <x v="0"/>
    <x v="0"/>
    <s v=" Used"/>
    <n v="1396"/>
    <x v="0"/>
    <n v="5"/>
    <x v="2"/>
    <x v="2"/>
  </r>
  <r>
    <n v="12815889"/>
    <s v="2013 Mazda 3 Maxx BM"/>
    <n v="15990"/>
    <x v="10"/>
    <n v="3"/>
    <s v="Maxx"/>
    <s v="BM"/>
    <x v="8"/>
    <n v="135268"/>
    <x v="5"/>
    <x v="1"/>
    <x v="0"/>
    <s v=" Used"/>
    <n v="1998"/>
    <x v="3"/>
    <n v="5"/>
    <x v="8"/>
    <x v="2"/>
  </r>
  <r>
    <n v="12815903"/>
    <s v="2018 Kia Sportage GT-Line (awd) QL MY18"/>
    <n v="38990"/>
    <x v="14"/>
    <s v="Sportage"/>
    <s v="GT-Line (awd)"/>
    <s v="QL MY18"/>
    <x v="15"/>
    <n v="43123"/>
    <x v="0"/>
    <x v="0"/>
    <x v="1"/>
    <s v=" Used"/>
    <n v="1995"/>
    <x v="2"/>
    <n v="5"/>
    <x v="15"/>
    <x v="2"/>
  </r>
  <r>
    <n v="12815904"/>
    <s v="2014 Holden Calais V VF MY15"/>
    <n v="26495"/>
    <x v="2"/>
    <s v="Calais"/>
    <s v="V"/>
    <s v="VF MY15"/>
    <x v="12"/>
    <n v="104215"/>
    <x v="3"/>
    <x v="0"/>
    <x v="0"/>
    <s v=" Used"/>
    <n v="3565"/>
    <x v="3"/>
    <n v="5"/>
    <x v="12"/>
    <x v="2"/>
  </r>
  <r>
    <n v="12815905"/>
    <s v="2016 Kia Sorento Platinum (4X4) UM MY16"/>
    <n v="38488"/>
    <x v="14"/>
    <s v="Sorento"/>
    <s v="Platinum (4X4)"/>
    <s v="UM MY16"/>
    <x v="2"/>
    <n v="76077"/>
    <x v="0"/>
    <x v="0"/>
    <x v="1"/>
    <s v=" Used"/>
    <n v="2199"/>
    <x v="1"/>
    <n v="7"/>
    <x v="2"/>
    <x v="2"/>
  </r>
  <r>
    <n v="12815906"/>
    <s v="2016 Mitsubishi Triton GLX (4X4) MQ MY16"/>
    <n v="34990"/>
    <x v="13"/>
    <s v="Triton"/>
    <s v="GLX (4X4)"/>
    <s v="MQ MY16"/>
    <x v="2"/>
    <n v="118852"/>
    <x v="23"/>
    <x v="1"/>
    <x v="1"/>
    <s v=" Used"/>
    <n v="2440"/>
    <x v="5"/>
    <n v="5"/>
    <x v="2"/>
    <x v="2"/>
  </r>
  <r>
    <n v="12815916"/>
    <s v="2004 Nissan Pulsar ST N16 MY04"/>
    <n v="8990"/>
    <x v="3"/>
    <s v="Pulsar"/>
    <s v="ST"/>
    <s v="N16 MY04"/>
    <x v="14"/>
    <n v="79221"/>
    <x v="3"/>
    <x v="0"/>
    <x v="0"/>
    <s v=" Used"/>
    <n v="1769"/>
    <x v="7"/>
    <n v="5"/>
    <x v="14"/>
    <x v="0"/>
  </r>
  <r>
    <n v="12815917"/>
    <s v="2007 Subaru Impreza 2.0I (awd) MY07"/>
    <n v="9990"/>
    <x v="12"/>
    <s v="Impreza"/>
    <s v="2.0I (awd)"/>
    <s v="MY07"/>
    <x v="18"/>
    <n v="155000"/>
    <x v="5"/>
    <x v="1"/>
    <x v="0"/>
    <s v=" Used"/>
    <n v="1994"/>
    <x v="5"/>
    <n v="5"/>
    <x v="18"/>
    <x v="0"/>
  </r>
  <r>
    <n v="12815931"/>
    <s v="2017 Mitsubishi Eclipse Cross Exceed (2WD) YA"/>
    <n v="27990"/>
    <x v="13"/>
    <s v="Eclipse Cross"/>
    <s v="Exceed (2WD)"/>
    <s v="YA"/>
    <x v="3"/>
    <n v="90876"/>
    <x v="0"/>
    <x v="0"/>
    <x v="0"/>
    <s v=" Used"/>
    <n v="1499"/>
    <x v="6"/>
    <n v="5"/>
    <x v="3"/>
    <x v="2"/>
  </r>
  <r>
    <n v="12815943"/>
    <s v="2017 Mitsubishi Triton GLS (4X4) MQ MY17"/>
    <n v="33888"/>
    <x v="13"/>
    <s v="Triton"/>
    <s v="GLS (4X4)"/>
    <s v="MQ MY17"/>
    <x v="3"/>
    <n v="122153"/>
    <x v="19"/>
    <x v="1"/>
    <x v="1"/>
    <s v=" Used"/>
    <n v="2440"/>
    <x v="4"/>
    <n v="5"/>
    <x v="3"/>
    <x v="2"/>
  </r>
  <r>
    <n v="12815944"/>
    <s v="2016 Audi S3 2.0 Tfsi S Tronic 8V MY17"/>
    <n v="49990"/>
    <x v="11"/>
    <s v="S3"/>
    <s v="2.0 Tfsi S Tronic"/>
    <s v="8V MY17"/>
    <x v="2"/>
    <n v="41996"/>
    <x v="3"/>
    <x v="0"/>
    <x v="2"/>
    <s v=" Used"/>
    <n v="1984"/>
    <x v="2"/>
    <n v="5"/>
    <x v="2"/>
    <x v="1"/>
  </r>
  <r>
    <n v="12815945"/>
    <s v="2020 Toyota Hilux SR (4X4) GUN126R Facelift"/>
    <n v="59990"/>
    <x v="0"/>
    <s v="Hilux"/>
    <s v="SR (4X4)"/>
    <s v="GUN126R Facelift"/>
    <x v="9"/>
    <n v="38836"/>
    <x v="16"/>
    <x v="0"/>
    <x v="1"/>
    <s v=" Used"/>
    <n v="2753"/>
    <x v="5"/>
    <n v="5"/>
    <x v="9"/>
    <x v="1"/>
  </r>
  <r>
    <n v="12815946"/>
    <s v="2016 Kia Sportage SI (fwd) QL MY16"/>
    <n v="26990"/>
    <x v="14"/>
    <s v="Sportage"/>
    <s v="SI (fwd)"/>
    <s v="QL MY16"/>
    <x v="2"/>
    <n v="69652"/>
    <x v="0"/>
    <x v="0"/>
    <x v="0"/>
    <s v=" Used"/>
    <n v="1999"/>
    <x v="5"/>
    <n v="5"/>
    <x v="2"/>
    <x v="2"/>
  </r>
  <r>
    <n v="12815947"/>
    <s v="2016 Mazda 2 Maxx DJ MY16"/>
    <n v="19990"/>
    <x v="10"/>
    <n v="2"/>
    <s v="Maxx"/>
    <s v="DJ MY16"/>
    <x v="2"/>
    <n v="70296"/>
    <x v="3"/>
    <x v="0"/>
    <x v="0"/>
    <s v=" Used"/>
    <n v="1496"/>
    <x v="1"/>
    <n v="5"/>
    <x v="2"/>
    <x v="2"/>
  </r>
  <r>
    <n v="12815953"/>
    <s v="2022 Volkswagen Amarok TDI580 W580X 4Motion 2H MY22"/>
    <n v="104990"/>
    <x v="8"/>
    <s v="Amarok"/>
    <s v="TDI580 W580X 4Motion"/>
    <s v="2H MY22"/>
    <x v="16"/>
    <n v="22"/>
    <x v="19"/>
    <x v="0"/>
    <x v="1"/>
    <s v=" Demo"/>
    <n v="2967"/>
    <x v="0"/>
    <n v="5"/>
    <x v="16"/>
    <x v="1"/>
  </r>
  <r>
    <n v="12815957"/>
    <s v="2022 Toyota Hilux SR5 + Premium Interior (4X4) GUN126R"/>
    <n v="65990"/>
    <x v="0"/>
    <s v="Hilux"/>
    <s v="SR5 + Premium Interior (4X4)"/>
    <s v="GUN126R"/>
    <x v="16"/>
    <n v="3618"/>
    <x v="16"/>
    <x v="1"/>
    <x v="1"/>
    <s v=" Demo"/>
    <n v="2753"/>
    <x v="2"/>
    <n v="5"/>
    <x v="16"/>
    <x v="1"/>
  </r>
  <r>
    <n v="12815959"/>
    <s v="2020 Hyundai Kona Highlander SRF (fwd) Os.v4 MY21"/>
    <n v="35990"/>
    <x v="7"/>
    <s v="Kona"/>
    <s v="Highlander SRF (fwd)"/>
    <s v="Os.v4 MY21"/>
    <x v="9"/>
    <n v="20023"/>
    <x v="0"/>
    <x v="0"/>
    <x v="0"/>
    <s v=" Used"/>
    <n v="1999"/>
    <x v="6"/>
    <n v="5"/>
    <x v="9"/>
    <x v="2"/>
  </r>
  <r>
    <n v="12815967"/>
    <s v="2013 Holden Cruze CD JH MY13"/>
    <n v="8000"/>
    <x v="2"/>
    <s v="Cruze"/>
    <s v="CD"/>
    <s v="JH MY13"/>
    <x v="8"/>
    <n v="118000"/>
    <x v="3"/>
    <x v="0"/>
    <x v="0"/>
    <s v=" Used"/>
    <n v="1796"/>
    <x v="5"/>
    <n v="5"/>
    <x v="8"/>
    <x v="0"/>
  </r>
  <r>
    <n v="12815986"/>
    <s v="2007 Ford Falcon Futura BF Mkii"/>
    <n v="7499"/>
    <x v="4"/>
    <s v="Falcon"/>
    <s v="Futura"/>
    <s v="BF Mkii"/>
    <x v="18"/>
    <n v="223390"/>
    <x v="3"/>
    <x v="0"/>
    <x v="0"/>
    <s v=" Used"/>
    <n v="3984"/>
    <x v="2"/>
    <n v="5"/>
    <x v="18"/>
    <x v="0"/>
  </r>
  <r>
    <n v="12815990"/>
    <s v="2021 Toyota Camry Ascent Hybrid Axvh70R"/>
    <n v="44888"/>
    <x v="0"/>
    <s v="Camry"/>
    <s v="Ascent Hybrid"/>
    <s v="Axvh70R"/>
    <x v="1"/>
    <n v="17333"/>
    <x v="3"/>
    <x v="0"/>
    <x v="3"/>
    <s v=" Used"/>
    <n v="2494"/>
    <x v="2"/>
    <n v="5"/>
    <x v="1"/>
    <x v="1"/>
  </r>
  <r>
    <n v="12815993"/>
    <s v="2017 Subaru Forester 2.0D-L MY17"/>
    <n v="24999"/>
    <x v="12"/>
    <s v="Forester"/>
    <s v="2.0D-L"/>
    <s v="MY17"/>
    <x v="3"/>
    <n v="157659"/>
    <x v="0"/>
    <x v="0"/>
    <x v="1"/>
    <s v=" Used"/>
    <n v="1998"/>
    <x v="2"/>
    <n v="5"/>
    <x v="3"/>
    <x v="2"/>
  </r>
  <r>
    <n v="12816010"/>
    <s v="2015 Mitsubishi Triton GL MN MY15"/>
    <n v="17990"/>
    <x v="13"/>
    <s v="Triton"/>
    <s v="GL"/>
    <s v="MN MY15"/>
    <x v="7"/>
    <n v="98707"/>
    <x v="4"/>
    <x v="1"/>
    <x v="0"/>
    <s v=" Used"/>
    <n v="2351"/>
    <x v="2"/>
    <n v="2"/>
    <x v="7"/>
    <x v="2"/>
  </r>
  <r>
    <n v="12816014"/>
    <s v="2014 Mercedes-Benz A45 AMG 176"/>
    <n v="46990"/>
    <x v="1"/>
    <s v="A45"/>
    <s v="AMG"/>
    <n v="176"/>
    <x v="12"/>
    <n v="141134"/>
    <x v="5"/>
    <x v="0"/>
    <x v="2"/>
    <s v=" Used"/>
    <n v="1991"/>
    <x v="2"/>
    <n v="5"/>
    <x v="12"/>
    <x v="1"/>
  </r>
  <r>
    <n v="12816015"/>
    <s v="2010 Holden Cruze CDX JG"/>
    <n v="8999"/>
    <x v="2"/>
    <s v="Cruze"/>
    <s v="CDX"/>
    <s v="JG"/>
    <x v="0"/>
    <n v="94863"/>
    <x v="3"/>
    <x v="1"/>
    <x v="1"/>
    <s v=" Used"/>
    <n v="1991"/>
    <x v="5"/>
    <n v="5"/>
    <x v="0"/>
    <x v="0"/>
  </r>
  <r>
    <n v="12816033"/>
    <s v="2000 Nissan Patrol DX (4X4) GU"/>
    <n v="36888"/>
    <x v="3"/>
    <s v="Patrol"/>
    <s v="DX (4X4)"/>
    <s v="GU"/>
    <x v="20"/>
    <n v="133703"/>
    <x v="52"/>
    <x v="1"/>
    <x v="1"/>
    <s v=" Used"/>
    <n v="4169"/>
    <x v="2"/>
    <n v="3"/>
    <x v="20"/>
    <x v="2"/>
  </r>
  <r>
    <n v="12816035"/>
    <s v="2018 Mitsubishi Outlander ES Adas 5 Seat (2WD) ZL MY18.5"/>
    <n v="29980"/>
    <x v="13"/>
    <s v="Outlander"/>
    <s v="ES Adas 5 Seat (2WD)"/>
    <s v="ZL MY18.5"/>
    <x v="15"/>
    <n v="71506"/>
    <x v="0"/>
    <x v="0"/>
    <x v="0"/>
    <s v=" Used"/>
    <n v="2360"/>
    <x v="6"/>
    <n v="5"/>
    <x v="15"/>
    <x v="2"/>
  </r>
  <r>
    <n v="12816036"/>
    <s v="2019 Mitsubishi Eclipse Cross Exceed (awd) YA MY19"/>
    <n v="32890"/>
    <x v="13"/>
    <s v="Eclipse Cross"/>
    <s v="Exceed (awd)"/>
    <s v="YA MY19"/>
    <x v="13"/>
    <n v="91766"/>
    <x v="0"/>
    <x v="0"/>
    <x v="0"/>
    <s v=" Used"/>
    <n v="1499"/>
    <x v="6"/>
    <n v="5"/>
    <x v="13"/>
    <x v="2"/>
  </r>
  <r>
    <n v="12816042"/>
    <s v="2021 Toyota Granvia Standard (6 Seats) GDH303R"/>
    <n v="72990"/>
    <x v="0"/>
    <s v="Granvia"/>
    <s v="Standard (6 Seats)"/>
    <s v="GDH303R"/>
    <x v="1"/>
    <n v="19027"/>
    <x v="0"/>
    <x v="0"/>
    <x v="1"/>
    <s v=" Used"/>
    <n v="2755"/>
    <x v="2"/>
    <n v="6"/>
    <x v="1"/>
    <x v="1"/>
  </r>
  <r>
    <n v="12816047"/>
    <s v="2021 Skoda Fabia 81 TSI RUN OUT Edition NJ MY21"/>
    <n v="29888"/>
    <x v="15"/>
    <s v="Fabia"/>
    <s v="81 TSI RUN OUT Edition"/>
    <s v="NJ MY21"/>
    <x v="1"/>
    <n v="15191"/>
    <x v="5"/>
    <x v="0"/>
    <x v="2"/>
    <s v=" Used"/>
    <n v="999"/>
    <x v="3"/>
    <n v="5"/>
    <x v="1"/>
    <x v="2"/>
  </r>
  <r>
    <n v="12816051"/>
    <s v="2016 BMW X5 Xdrive 50I F15 MY15"/>
    <n v="76000"/>
    <x v="5"/>
    <s v="X5"/>
    <s v="Xdrive 50I"/>
    <s v="F15 MY15"/>
    <x v="2"/>
    <n v="71500"/>
    <x v="0"/>
    <x v="0"/>
    <x v="2"/>
    <s v=" Used"/>
    <n v="4395"/>
    <x v="2"/>
    <n v="5"/>
    <x v="2"/>
    <x v="1"/>
  </r>
  <r>
    <n v="12816059"/>
    <s v="2019 Volkswagen Golf R AU MY19"/>
    <n v="49987"/>
    <x v="8"/>
    <s v="Golf"/>
    <s v="R"/>
    <s v="AU MY19"/>
    <x v="13"/>
    <n v="68813"/>
    <x v="5"/>
    <x v="0"/>
    <x v="2"/>
    <s v=" Used"/>
    <n v="1984"/>
    <x v="3"/>
    <n v="5"/>
    <x v="13"/>
    <x v="1"/>
  </r>
  <r>
    <n v="12816064"/>
    <s v="2022 Ford Ranger XLT 3.2 (4X4) PX Mkiii MY21.75"/>
    <n v="64990"/>
    <x v="4"/>
    <s v="Ranger"/>
    <s v="XLT 3.2 (4X4)"/>
    <s v="PX Mkiii MY21.75"/>
    <x v="16"/>
    <n v="853"/>
    <x v="16"/>
    <x v="0"/>
    <x v="1"/>
    <s v=" Used"/>
    <n v="3198"/>
    <x v="2"/>
    <n v="5"/>
    <x v="16"/>
    <x v="1"/>
  </r>
  <r>
    <n v="12816066"/>
    <s v="2017 Ford Ranger Wildtrak 3.2 (4X4) PX Mkii MY17"/>
    <n v="52990"/>
    <x v="4"/>
    <s v="Ranger"/>
    <s v="Wildtrak 3.2 (4X4)"/>
    <s v="PX Mkii MY17"/>
    <x v="3"/>
    <n v="119836"/>
    <x v="15"/>
    <x v="0"/>
    <x v="1"/>
    <s v=" Used"/>
    <n v="3198"/>
    <x v="0"/>
    <n v="5"/>
    <x v="3"/>
    <x v="1"/>
  </r>
  <r>
    <n v="12816069"/>
    <s v="2017 Mitsubishi Pajero Sport GLS (4X4) 7 Seat MY17"/>
    <n v="52990"/>
    <x v="13"/>
    <s v="Pajero Sport"/>
    <s v="GLS (4X4) 7 Seat"/>
    <s v="MY17"/>
    <x v="3"/>
    <n v="44401"/>
    <x v="0"/>
    <x v="0"/>
    <x v="1"/>
    <s v=" Used"/>
    <n v="2442"/>
    <x v="2"/>
    <n v="7"/>
    <x v="3"/>
    <x v="1"/>
  </r>
  <r>
    <n v="12816073"/>
    <s v="2000 Nissan Pulsar SSS N15II"/>
    <n v="5999"/>
    <x v="3"/>
    <s v="Pulsar"/>
    <s v="SSS"/>
    <s v="N15II"/>
    <x v="20"/>
    <n v="258475"/>
    <x v="5"/>
    <x v="0"/>
    <x v="0"/>
    <s v=" Used"/>
    <n v="1998"/>
    <x v="5"/>
    <n v="5"/>
    <x v="20"/>
    <x v="0"/>
  </r>
  <r>
    <n v="12816093"/>
    <s v="2019 Mazda CX-3 Akari (fwd) DK MY19"/>
    <n v="29990"/>
    <x v="10"/>
    <s v="CX-3"/>
    <s v="Akari (fwd)"/>
    <s v="DK MY19"/>
    <x v="13"/>
    <n v="35835"/>
    <x v="0"/>
    <x v="0"/>
    <x v="0"/>
    <s v=" Used"/>
    <n v="1998"/>
    <x v="6"/>
    <n v="5"/>
    <x v="13"/>
    <x v="2"/>
  </r>
  <r>
    <n v="12816094"/>
    <s v="2021 Volkswagen Multivan TDI340 LWB Comfortline Premium T6.1 MY21"/>
    <n v="71990"/>
    <x v="8"/>
    <s v="Multivan"/>
    <s v="TDI340 LWB Comfortline Premium"/>
    <s v="T6.1 MY21"/>
    <x v="1"/>
    <n v="16226"/>
    <x v="0"/>
    <x v="0"/>
    <x v="1"/>
    <s v=" Used"/>
    <n v="1968"/>
    <x v="2"/>
    <n v="7"/>
    <x v="1"/>
    <x v="1"/>
  </r>
  <r>
    <n v="12816097"/>
    <s v="2010 Mitsubishi Colt VR-X RG MY08"/>
    <n v="5990"/>
    <x v="13"/>
    <s v="Colt"/>
    <s v="VR-X"/>
    <s v="RG MY08"/>
    <x v="0"/>
    <n v="220783"/>
    <x v="5"/>
    <x v="1"/>
    <x v="0"/>
    <s v=" Used"/>
    <n v="1499"/>
    <x v="5"/>
    <n v="5"/>
    <x v="0"/>
    <x v="0"/>
  </r>
  <r>
    <n v="12816098"/>
    <s v="2011 Ford Territory Titanium (rwd) SZ"/>
    <n v="15990"/>
    <x v="4"/>
    <s v="Territory"/>
    <s v="Titanium (rwd)"/>
    <s v="SZ"/>
    <x v="4"/>
    <n v="203614"/>
    <x v="0"/>
    <x v="0"/>
    <x v="1"/>
    <s v=" Used"/>
    <n v="2720"/>
    <x v="7"/>
    <n v="7"/>
    <x v="4"/>
    <x v="2"/>
  </r>
  <r>
    <n v="12816100"/>
    <s v="2017 Hyundai Accent Sport RB6 MY18"/>
    <n v="16888"/>
    <x v="7"/>
    <s v="Accent"/>
    <s v="Sport"/>
    <s v="RB6 MY18"/>
    <x v="3"/>
    <n v="61109"/>
    <x v="5"/>
    <x v="0"/>
    <x v="0"/>
    <s v=" Used"/>
    <n v="1591"/>
    <x v="0"/>
    <n v="5"/>
    <x v="3"/>
    <x v="2"/>
  </r>
  <r>
    <n v="12816101"/>
    <s v="2016 Ford Ranger XLT 3.2 (4X4) PX Mkii"/>
    <n v="37400"/>
    <x v="4"/>
    <s v="Ranger"/>
    <s v="XLT 3.2 (4X4)"/>
    <s v="PX Mkii"/>
    <x v="2"/>
    <n v="151000"/>
    <x v="19"/>
    <x v="0"/>
    <x v="1"/>
    <s v=" Used"/>
    <n v="3198"/>
    <x v="146"/>
    <n v="5"/>
    <x v="2"/>
    <x v="2"/>
  </r>
  <r>
    <n v="12816112"/>
    <s v="2015 Nissan Juke ST (fwd) F15 Series 2"/>
    <n v="17990"/>
    <x v="3"/>
    <s v="Juke"/>
    <s v="ST (fwd)"/>
    <s v="F15 Series 2"/>
    <x v="7"/>
    <n v="89435"/>
    <x v="0"/>
    <x v="1"/>
    <x v="2"/>
    <s v=" Used"/>
    <n v="1197"/>
    <x v="2"/>
    <n v="5"/>
    <x v="7"/>
    <x v="2"/>
  </r>
  <r>
    <n v="12816114"/>
    <s v="2017 Nissan Qashqai ST (4X2) J11"/>
    <n v="26990"/>
    <x v="3"/>
    <s v="Qashqai"/>
    <s v="ST (4X2)"/>
    <s v="J11"/>
    <x v="3"/>
    <n v="21088"/>
    <x v="0"/>
    <x v="0"/>
    <x v="0"/>
    <s v=" Used"/>
    <n v="1997"/>
    <x v="3"/>
    <n v="5"/>
    <x v="3"/>
    <x v="2"/>
  </r>
  <r>
    <n v="12816118"/>
    <s v="2015 Toyota Camry Altise ASV50R MY15"/>
    <n v="20388"/>
    <x v="0"/>
    <s v="Camry"/>
    <s v="Altise"/>
    <s v="ASV50R MY15"/>
    <x v="7"/>
    <n v="106651"/>
    <x v="3"/>
    <x v="0"/>
    <x v="0"/>
    <s v=" Used"/>
    <n v="2494"/>
    <x v="2"/>
    <n v="5"/>
    <x v="7"/>
    <x v="2"/>
  </r>
  <r>
    <n v="12816125"/>
    <s v="2017 Toyota Landcruiser VX (4X4) VDJ200R MY16"/>
    <n v="105888"/>
    <x v="0"/>
    <s v="Landcruiser"/>
    <s v="VX (4X4)"/>
    <s v="VDJ200R MY16"/>
    <x v="3"/>
    <n v="76845"/>
    <x v="0"/>
    <x v="0"/>
    <x v="1"/>
    <s v=" Used"/>
    <n v="4461"/>
    <x v="1"/>
    <n v="7"/>
    <x v="3"/>
    <x v="1"/>
  </r>
  <r>
    <n v="12816137"/>
    <s v="2014 BMW X5 Xdrive 40D F15"/>
    <n v="59800"/>
    <x v="5"/>
    <s v="X5"/>
    <s v="Xdrive 40D"/>
    <s v="F15"/>
    <x v="12"/>
    <n v="88341"/>
    <x v="0"/>
    <x v="0"/>
    <x v="1"/>
    <s v=" Used"/>
    <n v="2993"/>
    <x v="2"/>
    <n v="5"/>
    <x v="12"/>
    <x v="1"/>
  </r>
  <r>
    <n v="12816150"/>
    <s v="2016 Mazda CX-3 Akari (fwd) DK"/>
    <n v="19800"/>
    <x v="10"/>
    <s v="CX-3"/>
    <s v="Akari (fwd)"/>
    <s v="DK"/>
    <x v="2"/>
    <n v="118167"/>
    <x v="0"/>
    <x v="1"/>
    <x v="0"/>
    <s v=" Used"/>
    <n v="1998"/>
    <x v="5"/>
    <n v="5"/>
    <x v="2"/>
    <x v="2"/>
  </r>
  <r>
    <n v="12816168"/>
    <s v="2008 Volkswagen Golf GTI Pirelli 1K MY08 Upgrade 2"/>
    <n v="21886"/>
    <x v="8"/>
    <s v="Golf"/>
    <s v="GTI Pirelli"/>
    <s v="1K MY08 Upgrade 2"/>
    <x v="19"/>
    <n v="59055"/>
    <x v="5"/>
    <x v="0"/>
    <x v="2"/>
    <s v=" Used"/>
    <n v="1984"/>
    <x v="3"/>
    <n v="5"/>
    <x v="19"/>
    <x v="2"/>
  </r>
  <r>
    <n v="12816213"/>
    <s v="2018 Hyundai Accent Sport RB6 MY18"/>
    <n v="21490"/>
    <x v="7"/>
    <s v="Accent"/>
    <s v="Sport"/>
    <s v="RB6 MY18"/>
    <x v="15"/>
    <n v="36095"/>
    <x v="3"/>
    <x v="0"/>
    <x v="0"/>
    <s v=" Used"/>
    <n v="1591"/>
    <x v="6"/>
    <n v="5"/>
    <x v="15"/>
    <x v="2"/>
  </r>
  <r>
    <n v="12816234"/>
    <s v="2019 Ford Mustang GT 5.0 V8 FN MY20"/>
    <n v="69490"/>
    <x v="4"/>
    <s v="Mustang"/>
    <s v="GT 5.0 V8"/>
    <s v="FN MY20"/>
    <x v="13"/>
    <n v="14855"/>
    <x v="30"/>
    <x v="0"/>
    <x v="2"/>
    <s v=" Used"/>
    <n v="4950"/>
    <x v="1"/>
    <n v="4"/>
    <x v="13"/>
    <x v="1"/>
  </r>
  <r>
    <n v="12816237"/>
    <s v="2018 Hyundai Kona Highlander TTR RED (awd) OS.2 MY19"/>
    <n v="34990"/>
    <x v="7"/>
    <s v="Kona"/>
    <s v="Highlander TTR RED (awd)"/>
    <s v="OS.2 MY19"/>
    <x v="15"/>
    <n v="37332"/>
    <x v="0"/>
    <x v="0"/>
    <x v="0"/>
    <s v=" Used"/>
    <n v="1591"/>
    <x v="2"/>
    <n v="5"/>
    <x v="15"/>
    <x v="2"/>
  </r>
  <r>
    <n v="12816238"/>
    <s v="2019 Honda CR-V VTI-LX (awd) MY19"/>
    <n v="42990"/>
    <x v="19"/>
    <s v="CR-V"/>
    <s v="VTI-LX (awd)"/>
    <s v="MY19"/>
    <x v="13"/>
    <n v="16112"/>
    <x v="0"/>
    <x v="0"/>
    <x v="0"/>
    <s v=" Used"/>
    <n v="1498"/>
    <x v="6"/>
    <n v="5"/>
    <x v="13"/>
    <x v="1"/>
  </r>
  <r>
    <n v="12816240"/>
    <s v="2019 Ford Ranger XLT 3.2 (4X4) PX Mkiii MY19"/>
    <n v="48990"/>
    <x v="4"/>
    <s v="Ranger"/>
    <s v="XLT 3.2 (4X4)"/>
    <s v="PX Mkiii MY19"/>
    <x v="13"/>
    <n v="120472"/>
    <x v="16"/>
    <x v="0"/>
    <x v="1"/>
    <s v=" Used"/>
    <n v="3198"/>
    <x v="5"/>
    <n v="5"/>
    <x v="13"/>
    <x v="1"/>
  </r>
  <r>
    <n v="12816242"/>
    <s v="2013 Toyota Landcruiser GXL (4X4) VDJ200R MY13"/>
    <n v="74990"/>
    <x v="0"/>
    <s v="Landcruiser"/>
    <s v="GXL (4X4)"/>
    <s v="VDJ200R MY13"/>
    <x v="8"/>
    <n v="113411"/>
    <x v="0"/>
    <x v="0"/>
    <x v="1"/>
    <s v=" Used"/>
    <n v="4461"/>
    <x v="2"/>
    <n v="8"/>
    <x v="8"/>
    <x v="1"/>
  </r>
  <r>
    <n v="12816243"/>
    <s v="2013 Jeep Grand Cherokee Overland (4X4) WK MY14"/>
    <n v="27990"/>
    <x v="18"/>
    <s v="Grand Cherokee"/>
    <s v="Overland (4X4)"/>
    <s v="WK MY14"/>
    <x v="8"/>
    <n v="180115"/>
    <x v="0"/>
    <x v="0"/>
    <x v="1"/>
    <s v=" Used"/>
    <n v="2987"/>
    <x v="1"/>
    <n v="5"/>
    <x v="8"/>
    <x v="2"/>
  </r>
  <r>
    <n v="12816245"/>
    <s v="2014 Holden Commodore SS-V VF"/>
    <n v="34990"/>
    <x v="2"/>
    <s v="Commodore"/>
    <s v="SS-V"/>
    <s v="VF"/>
    <x v="12"/>
    <n v="222228"/>
    <x v="2"/>
    <x v="0"/>
    <x v="2"/>
    <s v=" Used"/>
    <n v="5967"/>
    <x v="2"/>
    <n v="5"/>
    <x v="12"/>
    <x v="2"/>
  </r>
  <r>
    <n v="12816250"/>
    <s v="2022 Ssangyong Musso XLV Ultimate Q250 MY22"/>
    <n v="45888"/>
    <x v="20"/>
    <s v="Musso XLV"/>
    <s v="Ultimate"/>
    <s v="Q250 MY22"/>
    <x v="16"/>
    <n v="250"/>
    <x v="12"/>
    <x v="0"/>
    <x v="1"/>
    <s v=" Demo"/>
    <n v="2157"/>
    <x v="2"/>
    <n v="5"/>
    <x v="16"/>
    <x v="1"/>
  </r>
  <r>
    <n v="12816251"/>
    <s v="2017 Jeep Grand Cherokee Overland (4X4) WK MY17"/>
    <n v="57777"/>
    <x v="18"/>
    <s v="Grand Cherokee"/>
    <s v="Overland (4X4)"/>
    <s v="WK MY17"/>
    <x v="3"/>
    <n v="78823"/>
    <x v="0"/>
    <x v="0"/>
    <x v="1"/>
    <s v=" Used"/>
    <n v="2987"/>
    <x v="0"/>
    <n v="5"/>
    <x v="3"/>
    <x v="1"/>
  </r>
  <r>
    <n v="12816252"/>
    <s v="2017 Toyota Kluger GXL (4X2) GSU50R MY17"/>
    <n v="39990"/>
    <x v="0"/>
    <s v="Kluger"/>
    <s v="GXL (4X2)"/>
    <s v="GSU50R MY17"/>
    <x v="3"/>
    <n v="74804"/>
    <x v="0"/>
    <x v="0"/>
    <x v="0"/>
    <s v=" Used"/>
    <n v="3456"/>
    <x v="1"/>
    <n v="7"/>
    <x v="3"/>
    <x v="2"/>
  </r>
  <r>
    <n v="12816253"/>
    <s v="2019 BMW 330I M-Sport G20 MY19"/>
    <n v="63890"/>
    <x v="5"/>
    <s v="330I"/>
    <s v="M-Sport"/>
    <s v="G20 MY19"/>
    <x v="13"/>
    <n v="42945"/>
    <x v="3"/>
    <x v="0"/>
    <x v="0"/>
    <s v=" Used"/>
    <n v="1998"/>
    <x v="3"/>
    <n v="5"/>
    <x v="13"/>
    <x v="1"/>
  </r>
  <r>
    <n v="12816256"/>
    <s v="2018 Mazda CX-5 GT (4X4) MY18 (KF Series 2)"/>
    <n v="34990"/>
    <x v="10"/>
    <s v="CX-5"/>
    <s v="GT (4X4)"/>
    <s v="MY18 (KF Series 2)"/>
    <x v="15"/>
    <n v="72934"/>
    <x v="0"/>
    <x v="0"/>
    <x v="0"/>
    <s v=" Used"/>
    <n v="2488"/>
    <x v="6"/>
    <n v="5"/>
    <x v="15"/>
    <x v="2"/>
  </r>
  <r>
    <n v="12816257"/>
    <s v="2017 Volvo XC60 D5 Luxury DZ MY17"/>
    <n v="34990"/>
    <x v="21"/>
    <s v="XC60"/>
    <s v="D5 Luxury"/>
    <s v="DZ MY17"/>
    <x v="3"/>
    <n v="79878"/>
    <x v="0"/>
    <x v="0"/>
    <x v="1"/>
    <s v=" Used"/>
    <n v="2400"/>
    <x v="0"/>
    <n v="5"/>
    <x v="3"/>
    <x v="2"/>
  </r>
  <r>
    <n v="12816262"/>
    <s v="2020 Hyundai Kona Active (fwd) OS.3 MY20"/>
    <n v="28990"/>
    <x v="7"/>
    <s v="Kona"/>
    <s v="Active (fwd)"/>
    <s v="OS.3 MY20"/>
    <x v="9"/>
    <n v="37085"/>
    <x v="0"/>
    <x v="0"/>
    <x v="0"/>
    <s v=" Used"/>
    <n v="1999"/>
    <x v="5"/>
    <n v="5"/>
    <x v="9"/>
    <x v="2"/>
  </r>
  <r>
    <n v="12816266"/>
    <s v="2016 Mercedes-Benz C200 D 205 MY17"/>
    <n v="44800"/>
    <x v="1"/>
    <s v="C200"/>
    <s v="D"/>
    <s v="205 MY17"/>
    <x v="2"/>
    <n v="76463"/>
    <x v="3"/>
    <x v="0"/>
    <x v="1"/>
    <s v=" Used"/>
    <n v="1598"/>
    <x v="5"/>
    <n v="5"/>
    <x v="2"/>
    <x v="1"/>
  </r>
  <r>
    <n v="12816275"/>
    <s v="2016 Lexus RX450H Luxury Hybrid GYL25R"/>
    <n v="49980"/>
    <x v="9"/>
    <s v="RX450H"/>
    <s v="Luxury Hybrid"/>
    <s v="GYL25R"/>
    <x v="2"/>
    <n v="175827"/>
    <x v="0"/>
    <x v="0"/>
    <x v="3"/>
    <s v=" Used"/>
    <n v="3456"/>
    <x v="2"/>
    <n v="5"/>
    <x v="2"/>
    <x v="1"/>
  </r>
  <r>
    <n v="12816277"/>
    <s v="2018 Renault Koleos Life (4X2) XZG MY18"/>
    <n v="28990"/>
    <x v="16"/>
    <s v="Koleos"/>
    <s v="Life (4X2)"/>
    <s v="XZG MY18"/>
    <x v="15"/>
    <n v="48390"/>
    <x v="0"/>
    <x v="0"/>
    <x v="2"/>
    <s v=" Used"/>
    <n v="2488"/>
    <x v="0"/>
    <n v="5"/>
    <x v="15"/>
    <x v="2"/>
  </r>
  <r>
    <n v="12816278"/>
    <s v="2021 Kia Stonic GT Line YB MY21"/>
    <n v="31990"/>
    <x v="14"/>
    <s v="Stonic"/>
    <s v="GT Line"/>
    <s v="YB MY21"/>
    <x v="1"/>
    <n v="31891"/>
    <x v="0"/>
    <x v="0"/>
    <x v="0"/>
    <s v=" Used"/>
    <n v="998"/>
    <x v="2"/>
    <n v="5"/>
    <x v="1"/>
    <x v="2"/>
  </r>
  <r>
    <n v="12816280"/>
    <s v="2021 Audi RS Q3 2.5 Tfsi Quattro F3 MY22"/>
    <n v="114888"/>
    <x v="11"/>
    <s v="RS Q3"/>
    <s v="2.5 Tfsi Quattro"/>
    <s v="F3 MY22"/>
    <x v="1"/>
    <n v="2603"/>
    <x v="0"/>
    <x v="0"/>
    <x v="2"/>
    <s v=" Used"/>
    <n v="2480"/>
    <x v="6"/>
    <n v="5"/>
    <x v="1"/>
    <x v="1"/>
  </r>
  <r>
    <n v="12816284"/>
    <s v="2015 Ford Ranger Wildtrak 3.2 (4X4) PX Mkii"/>
    <n v="49880"/>
    <x v="4"/>
    <s v="Ranger"/>
    <s v="Wildtrak 3.2 (4X4)"/>
    <s v="PX Mkii"/>
    <x v="7"/>
    <n v="88100"/>
    <x v="15"/>
    <x v="0"/>
    <x v="1"/>
    <s v=" Used"/>
    <n v="3198"/>
    <x v="2"/>
    <n v="5"/>
    <x v="7"/>
    <x v="1"/>
  </r>
  <r>
    <n v="12816289"/>
    <s v="2019 Mitsubishi Triton GLX (4X4) MR MY19"/>
    <n v="43705"/>
    <x v="13"/>
    <s v="Triton"/>
    <s v="GLX (4X4)"/>
    <s v="MR MY19"/>
    <x v="13"/>
    <n v="59856"/>
    <x v="16"/>
    <x v="0"/>
    <x v="1"/>
    <s v=" Used"/>
    <n v="2440"/>
    <x v="2"/>
    <n v="5"/>
    <x v="13"/>
    <x v="1"/>
  </r>
  <r>
    <n v="12816305"/>
    <s v="2022 Isuzu D-MAX LS-M (4X4) RG1 MY22.75"/>
    <n v="58980"/>
    <x v="6"/>
    <s v="D-MAX"/>
    <s v="LS-M (4X4)"/>
    <s v="RG1 MY22.75"/>
    <x v="16"/>
    <n v="25"/>
    <x v="10"/>
    <x v="1"/>
    <x v="1"/>
    <s v=" New In Stock"/>
    <n v="2999"/>
    <x v="5"/>
    <n v="5"/>
    <x v="16"/>
    <x v="1"/>
  </r>
  <r>
    <n v="12816307"/>
    <s v="2009 Holden Astra CD AH MY09"/>
    <n v="6990"/>
    <x v="2"/>
    <s v="Astra"/>
    <s v="CD"/>
    <s v="AH MY09"/>
    <x v="10"/>
    <n v="207375"/>
    <x v="0"/>
    <x v="0"/>
    <x v="0"/>
    <s v=" Used"/>
    <n v="1796"/>
    <x v="2"/>
    <n v="5"/>
    <x v="10"/>
    <x v="0"/>
  </r>
  <r>
    <n v="12816308"/>
    <s v="2014 BMW 328I Luxury Line F30 MY14"/>
    <n v="27990"/>
    <x v="5"/>
    <s v="328I"/>
    <s v="Luxury Line"/>
    <s v="F30 MY14"/>
    <x v="12"/>
    <n v="130835"/>
    <x v="3"/>
    <x v="0"/>
    <x v="2"/>
    <s v=" Used"/>
    <n v="1997"/>
    <x v="1"/>
    <n v="5"/>
    <x v="12"/>
    <x v="2"/>
  </r>
  <r>
    <n v="12816311"/>
    <s v="2007 Jeep Wrangler Sport (4X4) JK"/>
    <n v="20990"/>
    <x v="18"/>
    <s v="Wrangler"/>
    <s v="Sport (4X4)"/>
    <s v="JK"/>
    <x v="18"/>
    <n v="185579"/>
    <x v="17"/>
    <x v="1"/>
    <x v="0"/>
    <s v=" Used"/>
    <n v="3778"/>
    <x v="1"/>
    <n v="4"/>
    <x v="18"/>
    <x v="2"/>
  </r>
  <r>
    <n v="12816313"/>
    <s v="2011 Mazda CX-7 Classic Sports (4X4) ER MY10"/>
    <n v="14990"/>
    <x v="10"/>
    <s v="CX-7"/>
    <s v="Classic Sports (4X4)"/>
    <s v="ER MY10"/>
    <x v="4"/>
    <n v="133018"/>
    <x v="0"/>
    <x v="0"/>
    <x v="0"/>
    <s v=" Used"/>
    <n v="2261"/>
    <x v="5"/>
    <n v="5"/>
    <x v="4"/>
    <x v="2"/>
  </r>
  <r>
    <n v="12816314"/>
    <s v="2022 GWM Haval H6 Ultra AWD B01"/>
    <n v="43490"/>
    <x v="47"/>
    <s v="Haval H6"/>
    <s v="Ultra AWD"/>
    <s v="B01"/>
    <x v="16"/>
    <n v="13"/>
    <x v="0"/>
    <x v="0"/>
    <x v="2"/>
    <s v=" New In Stock"/>
    <n v="1998"/>
    <x v="1"/>
    <n v="5"/>
    <x v="16"/>
    <x v="1"/>
  </r>
  <r>
    <n v="12816320"/>
    <s v="2017 BMW 125I Sportline F20 LCI MY17"/>
    <n v="37400"/>
    <x v="5"/>
    <s v="125I"/>
    <s v="Sportline"/>
    <s v="F20 LCI MY17"/>
    <x v="3"/>
    <n v="34049"/>
    <x v="5"/>
    <x v="0"/>
    <x v="2"/>
    <s v=" Used"/>
    <n v="1997"/>
    <x v="2"/>
    <n v="5"/>
    <x v="3"/>
    <x v="2"/>
  </r>
  <r>
    <n v="12816322"/>
    <s v="2022 BMW 2 M235I Xdrive Gran Coupe F44"/>
    <n v="89888"/>
    <x v="5"/>
    <n v="2"/>
    <s v="M235I Xdrive Gran Coupe"/>
    <s v="F44"/>
    <x v="16"/>
    <n v="2625"/>
    <x v="20"/>
    <x v="0"/>
    <x v="2"/>
    <s v=" Demo"/>
    <n v="1998"/>
    <x v="3"/>
    <n v="5"/>
    <x v="16"/>
    <x v="1"/>
  </r>
  <r>
    <n v="12816328"/>
    <s v="2019 Mitsubishi Pajero GLX LWB (4X4) 7 Seat NX MY19"/>
    <n v="54600"/>
    <x v="13"/>
    <s v="Pajero"/>
    <s v="GLX LWB (4X4) 7 Seat"/>
    <s v="NX MY19"/>
    <x v="13"/>
    <n v="41695"/>
    <x v="0"/>
    <x v="0"/>
    <x v="1"/>
    <s v=" Used"/>
    <n v="3200"/>
    <x v="5"/>
    <n v="7"/>
    <x v="13"/>
    <x v="1"/>
  </r>
  <r>
    <n v="12816330"/>
    <s v="2017 Toyota Kluger Grande (4X4) GSU55R MY17"/>
    <n v="46888"/>
    <x v="0"/>
    <s v="Kluger"/>
    <s v="Grande (4X4)"/>
    <s v="GSU55R MY17"/>
    <x v="3"/>
    <n v="86189"/>
    <x v="0"/>
    <x v="0"/>
    <x v="0"/>
    <s v=" Used"/>
    <n v="3456"/>
    <x v="5"/>
    <n v="7"/>
    <x v="3"/>
    <x v="1"/>
  </r>
  <r>
    <n v="12816331"/>
    <s v="2021 Toyota Hilux SR5 (4X4) GUN126R"/>
    <n v="74888"/>
    <x v="0"/>
    <s v="Hilux"/>
    <s v="SR5 (4X4)"/>
    <s v="GUN126R"/>
    <x v="1"/>
    <n v="3083"/>
    <x v="16"/>
    <x v="0"/>
    <x v="1"/>
    <s v=" Used"/>
    <n v="2753"/>
    <x v="2"/>
    <n v="5"/>
    <x v="1"/>
    <x v="1"/>
  </r>
  <r>
    <n v="12816332"/>
    <s v="2016 Ford Focus Sport LZ"/>
    <n v="18888"/>
    <x v="4"/>
    <s v="Focus"/>
    <s v="Sport"/>
    <s v="LZ"/>
    <x v="2"/>
    <n v="99836"/>
    <x v="5"/>
    <x v="0"/>
    <x v="0"/>
    <s v=" Used"/>
    <n v="1498"/>
    <x v="3"/>
    <n v="5"/>
    <x v="2"/>
    <x v="2"/>
  </r>
  <r>
    <n v="12816334"/>
    <s v="2018 Toyota Hilux Workmate GUN122R MY19"/>
    <n v="38990"/>
    <x v="0"/>
    <s v="Hilux"/>
    <s v="Workmate"/>
    <s v="GUN122R MY19"/>
    <x v="15"/>
    <n v="15676"/>
    <x v="4"/>
    <x v="1"/>
    <x v="1"/>
    <s v=" Used"/>
    <n v="2393"/>
    <x v="25"/>
    <n v="2"/>
    <x v="15"/>
    <x v="2"/>
  </r>
  <r>
    <n v="12816351"/>
    <s v="2012 Subaru Impreza 2.0I (awd) MY12"/>
    <n v="18950"/>
    <x v="12"/>
    <s v="Impreza"/>
    <s v="2.0I (awd)"/>
    <s v="MY12"/>
    <x v="11"/>
    <n v="101811"/>
    <x v="5"/>
    <x v="0"/>
    <x v="0"/>
    <s v=" Used"/>
    <n v="1995"/>
    <x v="5"/>
    <n v="5"/>
    <x v="11"/>
    <x v="2"/>
  </r>
  <r>
    <n v="12816368"/>
    <s v="2015 Mitsubishi ASX XLS (4WD) XB MY15"/>
    <n v="20990"/>
    <x v="13"/>
    <s v="ASX"/>
    <s v="XLS (4WD)"/>
    <s v="XB MY15"/>
    <x v="7"/>
    <n v="114549"/>
    <x v="0"/>
    <x v="0"/>
    <x v="1"/>
    <s v=" Used"/>
    <n v="2268"/>
    <x v="3"/>
    <n v="5"/>
    <x v="7"/>
    <x v="2"/>
  </r>
  <r>
    <n v="12816370"/>
    <s v="2020 Mazda 3 G25 GT BP"/>
    <n v="35990"/>
    <x v="10"/>
    <n v="3"/>
    <s v="G25 GT"/>
    <s v="BP"/>
    <x v="9"/>
    <n v="25844"/>
    <x v="5"/>
    <x v="0"/>
    <x v="0"/>
    <s v=" Used"/>
    <n v="2488"/>
    <x v="1"/>
    <n v="5"/>
    <x v="9"/>
    <x v="2"/>
  </r>
  <r>
    <n v="12816378"/>
    <s v="2018 Jaguar XF 20D (132KW) R-Sport X260 MY18"/>
    <n v="42990"/>
    <x v="27"/>
    <s v="XF"/>
    <s v="20D (132KW) R-Sport"/>
    <s v="X260 MY18"/>
    <x v="15"/>
    <n v="70000"/>
    <x v="3"/>
    <x v="0"/>
    <x v="1"/>
    <s v=" Used"/>
    <n v="1999"/>
    <x v="1"/>
    <n v="5"/>
    <x v="15"/>
    <x v="1"/>
  </r>
  <r>
    <n v="12816382"/>
    <s v="2016 Toyota RAV4 GX (4X4) ASA44R MY16"/>
    <n v="29995"/>
    <x v="0"/>
    <s v="RAV4"/>
    <s v="GX (4X4)"/>
    <s v="ASA44R MY16"/>
    <x v="2"/>
    <n v="80587"/>
    <x v="0"/>
    <x v="0"/>
    <x v="0"/>
    <s v=" Used"/>
    <n v="2494"/>
    <x v="5"/>
    <n v="5"/>
    <x v="2"/>
    <x v="2"/>
  </r>
  <r>
    <n v="12816383"/>
    <s v="2002 BMW 320I Touring E46"/>
    <n v="10999"/>
    <x v="5"/>
    <s v="320I"/>
    <s v="Touring"/>
    <s v="E46"/>
    <x v="22"/>
    <n v="222919"/>
    <x v="0"/>
    <x v="0"/>
    <x v="0"/>
    <s v=" Used"/>
    <n v="2171"/>
    <x v="5"/>
    <n v="5"/>
    <x v="22"/>
    <x v="2"/>
  </r>
  <r>
    <n v="12816401"/>
    <s v="2019 Hyundai Tucson Elite (awd) Black INT TL3 MY20"/>
    <n v="30800"/>
    <x v="7"/>
    <s v="Tucson"/>
    <s v="Elite (awd) Black INT"/>
    <s v="TL3 MY20"/>
    <x v="13"/>
    <n v="69036"/>
    <x v="0"/>
    <x v="0"/>
    <x v="1"/>
    <s v=" Used"/>
    <n v="1995"/>
    <x v="2"/>
    <n v="5"/>
    <x v="13"/>
    <x v="2"/>
  </r>
  <r>
    <n v="12816402"/>
    <s v="2011 Toyota Hilux Workmate KUN16R MY12"/>
    <n v="14800"/>
    <x v="0"/>
    <s v="Hilux"/>
    <s v="Workmate"/>
    <s v="KUN16R MY12"/>
    <x v="4"/>
    <n v="234492"/>
    <x v="4"/>
    <x v="1"/>
    <x v="1"/>
    <s v=" Used"/>
    <n v="2982"/>
    <x v="2"/>
    <n v="2"/>
    <x v="4"/>
    <x v="2"/>
  </r>
  <r>
    <n v="12816412"/>
    <s v="2019 Hyundai Tucson Active (2WD) TL4 MY20"/>
    <n v="31990"/>
    <x v="7"/>
    <s v="Tucson"/>
    <s v="Active (2WD)"/>
    <s v="TL4 MY20"/>
    <x v="13"/>
    <n v="22619"/>
    <x v="0"/>
    <x v="0"/>
    <x v="0"/>
    <s v=" Used"/>
    <n v="1999"/>
    <x v="2"/>
    <n v="5"/>
    <x v="13"/>
    <x v="2"/>
  </r>
  <r>
    <n v="12816413"/>
    <s v="2017 Lexus IS200T F Sport ASE30R MY17"/>
    <n v="41990"/>
    <x v="9"/>
    <s v="IS200T"/>
    <s v="F Sport"/>
    <s v="ASE30R MY17"/>
    <x v="3"/>
    <n v="83963"/>
    <x v="3"/>
    <x v="0"/>
    <x v="2"/>
    <s v=" Used"/>
    <n v="1998"/>
    <x v="6"/>
    <n v="5"/>
    <x v="3"/>
    <x v="1"/>
  </r>
  <r>
    <n v="12816419"/>
    <s v="2018 Hyundai Kona Active OS"/>
    <n v="27850"/>
    <x v="7"/>
    <s v="Kona"/>
    <s v="Active"/>
    <s v="OS"/>
    <x v="15"/>
    <n v="37730"/>
    <x v="0"/>
    <x v="0"/>
    <x v="0"/>
    <s v=" Used"/>
    <n v="1999"/>
    <x v="2"/>
    <n v="5"/>
    <x v="15"/>
    <x v="2"/>
  </r>
  <r>
    <n v="12816420"/>
    <s v="2016 Mazda 2 Genki DJ MY16"/>
    <n v="19850"/>
    <x v="10"/>
    <n v="2"/>
    <s v="Genki"/>
    <s v="DJ MY16"/>
    <x v="2"/>
    <n v="109862"/>
    <x v="5"/>
    <x v="0"/>
    <x v="0"/>
    <s v=" Used"/>
    <n v="1496"/>
    <x v="1"/>
    <n v="5"/>
    <x v="2"/>
    <x v="2"/>
  </r>
  <r>
    <n v="12816438"/>
    <s v="2015 Ford Ranger XLS 3.2 (4X4) PX Mkii"/>
    <n v="31996"/>
    <x v="4"/>
    <s v="Ranger"/>
    <s v="XLS 3.2 (4X4)"/>
    <s v="PX Mkii"/>
    <x v="7"/>
    <n v="209168"/>
    <x v="19"/>
    <x v="0"/>
    <x v="1"/>
    <s v=" Used"/>
    <n v="3198"/>
    <x v="3"/>
    <n v="5"/>
    <x v="7"/>
    <x v="2"/>
  </r>
  <r>
    <n v="12816439"/>
    <s v="2012 Ford Kuga Titanium TE"/>
    <n v="13990"/>
    <x v="4"/>
    <s v="Kuga"/>
    <s v="Titanium"/>
    <s v="TE"/>
    <x v="11"/>
    <n v="158827"/>
    <x v="0"/>
    <x v="0"/>
    <x v="2"/>
    <s v=" Used"/>
    <n v="2521"/>
    <x v="1"/>
    <n v="5"/>
    <x v="11"/>
    <x v="2"/>
  </r>
  <r>
    <n v="12816448"/>
    <s v="2007 Audi A3 Sportback 1.8 Tfsi Ambition 8P"/>
    <n v="6000"/>
    <x v="11"/>
    <s v="A3"/>
    <s v="Sportback 1.8 Tfsi Ambition"/>
    <s v="8P"/>
    <x v="18"/>
    <n v="142000"/>
    <x v="5"/>
    <x v="0"/>
    <x v="2"/>
    <s v=" Used"/>
    <n v="1798"/>
    <x v="5"/>
    <n v="5"/>
    <x v="18"/>
    <x v="0"/>
  </r>
  <r>
    <n v="12816472"/>
    <s v="1998 Toyota Corolla Conquest Seca AE102R"/>
    <n v="5990"/>
    <x v="0"/>
    <s v="Corolla"/>
    <s v="Conquest Seca"/>
    <s v="AE102R"/>
    <x v="24"/>
    <n v="96748"/>
    <x v="8"/>
    <x v="0"/>
    <x v="0"/>
    <s v=" Used"/>
    <n v="1762"/>
    <x v="5"/>
    <n v="5"/>
    <x v="24"/>
    <x v="0"/>
  </r>
  <r>
    <n v="12816478"/>
    <s v="2021 Skoda Scala 110 TSI Ambition MY21"/>
    <n v="33888"/>
    <x v="15"/>
    <s v="Scala"/>
    <s v="110 TSI Ambition"/>
    <s v="MY21"/>
    <x v="1"/>
    <n v="24508"/>
    <x v="5"/>
    <x v="0"/>
    <x v="2"/>
    <s v=" Used"/>
    <n v="1498"/>
    <x v="2"/>
    <n v="5"/>
    <x v="1"/>
    <x v="2"/>
  </r>
  <r>
    <n v="12816522"/>
    <s v="2015 Volkswagen Transporter TDI 340 SWB LOW T5 MY15"/>
    <n v="13800"/>
    <x v="8"/>
    <s v="Transporter"/>
    <s v="TDI 340 SWB LOW"/>
    <s v="T5 MY15"/>
    <x v="7"/>
    <n v="273000"/>
    <x v="6"/>
    <x v="1"/>
    <x v="1"/>
    <s v=" Used"/>
    <n v="1968"/>
    <x v="2"/>
    <n v="2"/>
    <x v="7"/>
    <x v="2"/>
  </r>
  <r>
    <n v="12816524"/>
    <s v="2018 Hyundai Tucson Highlander R-Series (awd) TLE2 MY18"/>
    <n v="41999"/>
    <x v="7"/>
    <s v="Tucson"/>
    <s v="Highlander R-Series (awd)"/>
    <s v="TLE2 MY18"/>
    <x v="15"/>
    <n v="50135"/>
    <x v="0"/>
    <x v="0"/>
    <x v="1"/>
    <s v=" Used"/>
    <n v="1995"/>
    <x v="2"/>
    <n v="5"/>
    <x v="15"/>
    <x v="1"/>
  </r>
  <r>
    <n v="12816531"/>
    <s v="2015 Mitsubishi Triton GLX MQ MY16"/>
    <n v="25000"/>
    <x v="13"/>
    <s v="Triton"/>
    <s v="GLX"/>
    <s v="MQ MY16"/>
    <x v="7"/>
    <n v="152000"/>
    <x v="4"/>
    <x v="0"/>
    <x v="1"/>
    <s v=" Used"/>
    <n v="2440"/>
    <x v="2"/>
    <n v="2"/>
    <x v="7"/>
    <x v="2"/>
  </r>
  <r>
    <n v="12816545"/>
    <s v="2022 Volkswagen Amarok TDI580 W580X 4Motion 2H MY22"/>
    <n v="91990"/>
    <x v="8"/>
    <s v="Amarok"/>
    <s v="TDI580 W580X 4Motion"/>
    <s v="2H MY22"/>
    <x v="16"/>
    <n v="20"/>
    <x v="19"/>
    <x v="0"/>
    <x v="1"/>
    <s v=" New In Stock"/>
    <n v="2967"/>
    <x v="5"/>
    <n v="5"/>
    <x v="16"/>
    <x v="1"/>
  </r>
  <r>
    <n v="12816549"/>
    <s v="2017 Nissan Pathfinder ST-L (4X2) R52 MY17 Series 2"/>
    <n v="31990"/>
    <x v="3"/>
    <s v="Pathfinder"/>
    <s v="ST-L (4X2)"/>
    <s v="R52 MY17 Series 2"/>
    <x v="3"/>
    <n v="112230"/>
    <x v="0"/>
    <x v="0"/>
    <x v="2"/>
    <s v=" Used"/>
    <n v="3498"/>
    <x v="1"/>
    <n v="7"/>
    <x v="3"/>
    <x v="2"/>
  </r>
  <r>
    <n v="12816555"/>
    <s v="2007 Mazda 3 NEO BK MY06 Upgrade"/>
    <n v="104998"/>
    <x v="10"/>
    <n v="3"/>
    <s v="NEO"/>
    <s v="BK MY06 Upgrade"/>
    <x v="18"/>
    <n v="184320"/>
    <x v="5"/>
    <x v="0"/>
    <x v="0"/>
    <s v=" Used"/>
    <n v="1998"/>
    <x v="27"/>
    <n v="5"/>
    <x v="18"/>
    <x v="1"/>
  </r>
  <r>
    <n v="12816557"/>
    <s v="2014 Holden Commodore Evoke VF"/>
    <n v="16913"/>
    <x v="2"/>
    <s v="Commodore"/>
    <s v="Evoke"/>
    <s v="VF"/>
    <x v="12"/>
    <n v="156066"/>
    <x v="2"/>
    <x v="0"/>
    <x v="0"/>
    <s v=" Used"/>
    <n v="2997"/>
    <x v="2"/>
    <n v="5"/>
    <x v="12"/>
    <x v="2"/>
  </r>
  <r>
    <n v="12816558"/>
    <s v="2016 Nissan X-Trail ST (fwd) T32"/>
    <n v="22913"/>
    <x v="3"/>
    <s v="X-Trail"/>
    <s v="ST (fwd)"/>
    <s v="T32"/>
    <x v="2"/>
    <n v="67920"/>
    <x v="0"/>
    <x v="0"/>
    <x v="0"/>
    <s v=" Used"/>
    <n v="2488"/>
    <x v="2"/>
    <n v="5"/>
    <x v="2"/>
    <x v="2"/>
  </r>
  <r>
    <n v="12816563"/>
    <s v="2010 Holden Cruze CDX JG"/>
    <n v="6293"/>
    <x v="2"/>
    <s v="Cruze"/>
    <s v="CDX"/>
    <s v="JG"/>
    <x v="0"/>
    <n v="227097"/>
    <x v="3"/>
    <x v="0"/>
    <x v="0"/>
    <s v=" Used"/>
    <n v="1796"/>
    <x v="1"/>
    <n v="5"/>
    <x v="0"/>
    <x v="0"/>
  </r>
  <r>
    <n v="12816612"/>
    <s v="2018 Isuzu MU-X LS-T (4X2) UC MY18"/>
    <n v="38990"/>
    <x v="6"/>
    <s v="MU-X"/>
    <s v="LS-T (4X2)"/>
    <s v="UC MY18"/>
    <x v="15"/>
    <n v="171820"/>
    <x v="0"/>
    <x v="0"/>
    <x v="1"/>
    <s v=" Used"/>
    <n v="2999"/>
    <x v="1"/>
    <n v="7"/>
    <x v="15"/>
    <x v="2"/>
  </r>
  <r>
    <n v="12816613"/>
    <s v="2022 Mercedes-Benz V 300 D Avantgarde MWB 447 MY22"/>
    <n v="132880"/>
    <x v="1"/>
    <s v="V"/>
    <s v="300 D Avantgarde MWB"/>
    <s v="447 MY22"/>
    <x v="16"/>
    <n v="28"/>
    <x v="0"/>
    <x v="4"/>
    <x v="1"/>
    <s v=" Demo"/>
    <n v="1950"/>
    <x v="1"/>
    <n v="7"/>
    <x v="16"/>
    <x v="1"/>
  </r>
  <r>
    <n v="12816618"/>
    <s v="2014 Volkswagen Golf R AU MY14"/>
    <n v="33888"/>
    <x v="8"/>
    <s v="Golf"/>
    <s v="R"/>
    <s v="AU MY14"/>
    <x v="12"/>
    <n v="168866"/>
    <x v="5"/>
    <x v="0"/>
    <x v="2"/>
    <s v=" Used"/>
    <n v="1984"/>
    <x v="2"/>
    <n v="5"/>
    <x v="12"/>
    <x v="2"/>
  </r>
  <r>
    <n v="12816622"/>
    <s v="2021 Volkswagen Amarok TDI420 Core 4Motion 2H MY21"/>
    <n v="48800"/>
    <x v="8"/>
    <s v="Amarok"/>
    <s v="TDI420 Core 4Motion"/>
    <s v="2H MY21"/>
    <x v="1"/>
    <n v="24507"/>
    <x v="19"/>
    <x v="0"/>
    <x v="1"/>
    <s v=" Used"/>
    <n v="1968"/>
    <x v="147"/>
    <n v="5"/>
    <x v="1"/>
    <x v="1"/>
  </r>
  <r>
    <n v="12816624"/>
    <s v="2017 Kia Sportage SI (fwd) QL MY18"/>
    <n v="26990"/>
    <x v="14"/>
    <s v="Sportage"/>
    <s v="SI (fwd)"/>
    <s v="QL MY18"/>
    <x v="3"/>
    <n v="59043"/>
    <x v="0"/>
    <x v="0"/>
    <x v="0"/>
    <s v=" Used"/>
    <n v="1999"/>
    <x v="5"/>
    <n v="5"/>
    <x v="3"/>
    <x v="2"/>
  </r>
  <r>
    <n v="12816640"/>
    <s v="2021 Mazda CX-9 GT (fwd) CX9L"/>
    <n v="61990"/>
    <x v="10"/>
    <s v="CX-9"/>
    <s v="GT (fwd)"/>
    <s v="CX9L"/>
    <x v="1"/>
    <n v="29551"/>
    <x v="0"/>
    <x v="0"/>
    <x v="0"/>
    <s v=" Used"/>
    <n v="2488"/>
    <x v="5"/>
    <n v="7"/>
    <x v="1"/>
    <x v="1"/>
  </r>
  <r>
    <n v="12816649"/>
    <s v="2017 Mazda 2 NEO DL MY17"/>
    <n v="22990"/>
    <x v="10"/>
    <n v="2"/>
    <s v="NEO"/>
    <s v="DL MY17"/>
    <x v="3"/>
    <n v="38858"/>
    <x v="3"/>
    <x v="0"/>
    <x v="0"/>
    <s v=" Used"/>
    <n v="1496"/>
    <x v="2"/>
    <n v="5"/>
    <x v="3"/>
    <x v="2"/>
  </r>
  <r>
    <n v="12816650"/>
    <s v="2018 Volkswagen Golf 110 TSI AU MY18"/>
    <n v="25490"/>
    <x v="8"/>
    <s v="Golf"/>
    <s v="110 TSI"/>
    <s v="AU MY18"/>
    <x v="15"/>
    <n v="64770"/>
    <x v="5"/>
    <x v="0"/>
    <x v="2"/>
    <s v=" Used"/>
    <n v="1395"/>
    <x v="2"/>
    <n v="5"/>
    <x v="15"/>
    <x v="2"/>
  </r>
  <r>
    <n v="12816651"/>
    <s v="2019 Mitsubishi Pajero GLS (4X4) 7 Seat NX MY20"/>
    <n v="50985"/>
    <x v="13"/>
    <s v="Pajero"/>
    <s v="GLS (4X4) 7 Seat"/>
    <s v="NX MY20"/>
    <x v="13"/>
    <n v="71330"/>
    <x v="0"/>
    <x v="0"/>
    <x v="1"/>
    <s v=" Used"/>
    <n v="3200"/>
    <x v="2"/>
    <n v="7"/>
    <x v="13"/>
    <x v="1"/>
  </r>
  <r>
    <n v="12816655"/>
    <s v="2013 BMW 428I Luxury Line F32"/>
    <n v="31950"/>
    <x v="5"/>
    <s v="428I"/>
    <s v="Luxury Line"/>
    <s v="F32"/>
    <x v="8"/>
    <n v="99920"/>
    <x v="20"/>
    <x v="0"/>
    <x v="2"/>
    <s v=" Used"/>
    <n v="1997"/>
    <x v="0"/>
    <n v="4"/>
    <x v="8"/>
    <x v="2"/>
  </r>
  <r>
    <n v="12816656"/>
    <s v="2015 Mercedes-Benz C250 Bluetec 205"/>
    <n v="37950"/>
    <x v="1"/>
    <s v="C250"/>
    <s v="Bluetec"/>
    <n v="205"/>
    <x v="7"/>
    <n v="94598"/>
    <x v="3"/>
    <x v="0"/>
    <x v="1"/>
    <s v=" Used"/>
    <n v="2143"/>
    <x v="5"/>
    <n v="5"/>
    <x v="7"/>
    <x v="2"/>
  </r>
  <r>
    <n v="12816657"/>
    <s v="2021 Volvo XC60 B6 R-Design Mhev 246 MY22"/>
    <n v="92950"/>
    <x v="21"/>
    <s v="XC60"/>
    <s v="B6 R-Design Mhev"/>
    <s v="246 MY22"/>
    <x v="1"/>
    <n v="5608"/>
    <x v="0"/>
    <x v="0"/>
    <x v="3"/>
    <s v=" Used"/>
    <n v="1969"/>
    <x v="2"/>
    <n v="5"/>
    <x v="1"/>
    <x v="1"/>
  </r>
  <r>
    <n v="12816658"/>
    <s v="2018 Volkswagen Tiguan Allspace 162 TSI Highline 5NA MY19"/>
    <n v="49950"/>
    <x v="8"/>
    <s v="Tiguan"/>
    <s v="Allspace 162 TSI Highline"/>
    <s v="5NA MY19"/>
    <x v="15"/>
    <n v="51847"/>
    <x v="0"/>
    <x v="0"/>
    <x v="2"/>
    <s v=" Used"/>
    <n v="1984"/>
    <x v="2"/>
    <n v="7"/>
    <x v="15"/>
    <x v="1"/>
  </r>
  <r>
    <n v="12816661"/>
    <s v="2011 Holden Barina Spark CD MJ"/>
    <n v="7148"/>
    <x v="2"/>
    <s v="Barina Spark"/>
    <s v="CD"/>
    <s v="MJ"/>
    <x v="4"/>
    <n v="145516"/>
    <x v="5"/>
    <x v="1"/>
    <x v="0"/>
    <s v=" Used"/>
    <n v="1206"/>
    <x v="5"/>
    <n v="5"/>
    <x v="4"/>
    <x v="0"/>
  </r>
  <r>
    <n v="12816668"/>
    <s v="2011 Holden Captiva 7 LX (4X4) CG Series II"/>
    <n v="11880"/>
    <x v="2"/>
    <s v="Captiva"/>
    <s v="7 LX (4X4)"/>
    <s v="CG Series II"/>
    <x v="4"/>
    <n v="156323"/>
    <x v="0"/>
    <x v="0"/>
    <x v="1"/>
    <s v=" Used"/>
    <n v="2231"/>
    <x v="2"/>
    <n v="7"/>
    <x v="4"/>
    <x v="2"/>
  </r>
  <r>
    <n v="12816672"/>
    <s v="2017 Hyundai Tucson Elite (awd) TL2 MY18"/>
    <n v="27990"/>
    <x v="7"/>
    <s v="Tucson"/>
    <s v="Elite (awd)"/>
    <s v="TL2 MY18"/>
    <x v="3"/>
    <n v="117484"/>
    <x v="0"/>
    <x v="0"/>
    <x v="0"/>
    <s v=" Used"/>
    <n v="1591"/>
    <x v="2"/>
    <n v="5"/>
    <x v="3"/>
    <x v="2"/>
  </r>
  <r>
    <n v="12816679"/>
    <s v="2019 Honda CR-V VTI-S (awd) MY19"/>
    <n v="37990"/>
    <x v="19"/>
    <s v="CR-V"/>
    <s v="VTI-S (awd)"/>
    <s v="MY19"/>
    <x v="13"/>
    <n v="23782"/>
    <x v="0"/>
    <x v="0"/>
    <x v="0"/>
    <s v=" Used"/>
    <n v="1498"/>
    <x v="5"/>
    <n v="5"/>
    <x v="13"/>
    <x v="2"/>
  </r>
  <r>
    <n v="12816680"/>
    <s v="2015 Toyota Hiace LWB Crew KDH201R MY15"/>
    <n v="37520"/>
    <x v="0"/>
    <s v="Hiace"/>
    <s v="LWB Crew"/>
    <s v="KDH201R MY15"/>
    <x v="7"/>
    <n v="124097"/>
    <x v="6"/>
    <x v="0"/>
    <x v="1"/>
    <s v=" Used"/>
    <n v="2982"/>
    <x v="2"/>
    <n v="5"/>
    <x v="7"/>
    <x v="2"/>
  </r>
  <r>
    <n v="12816681"/>
    <s v="2019 Lexus ES300H Sports Luxury Hybrid Axzh10R MY18"/>
    <n v="74888"/>
    <x v="9"/>
    <s v="ES300H"/>
    <s v="Sports Luxury Hybrid"/>
    <s v="Axzh10R MY18"/>
    <x v="13"/>
    <n v="32873"/>
    <x v="3"/>
    <x v="0"/>
    <x v="3"/>
    <s v=" Used"/>
    <n v="2494"/>
    <x v="22"/>
    <n v="5"/>
    <x v="13"/>
    <x v="1"/>
  </r>
  <r>
    <n v="12816689"/>
    <s v="2018 Jeep Compass Trailhawk (4X4 Low) M6 MY18"/>
    <n v="35999"/>
    <x v="18"/>
    <s v="Compass"/>
    <s v="Trailhawk (4X4 Low)"/>
    <s v="M6 MY18"/>
    <x v="15"/>
    <n v="50491"/>
    <x v="0"/>
    <x v="0"/>
    <x v="1"/>
    <s v=" Used"/>
    <n v="1956"/>
    <x v="1"/>
    <n v="5"/>
    <x v="15"/>
    <x v="2"/>
  </r>
  <r>
    <n v="12816690"/>
    <s v="2018 Mazda CX-5 Maxx Sport (4X2) MY17.5 (KF Series 2)"/>
    <n v="33688"/>
    <x v="10"/>
    <s v="CX-5"/>
    <s v="Maxx Sport (4X2)"/>
    <s v="MY17.5 (KF Series 2)"/>
    <x v="15"/>
    <n v="67200"/>
    <x v="0"/>
    <x v="0"/>
    <x v="0"/>
    <s v=" Used"/>
    <n v="1997"/>
    <x v="5"/>
    <n v="5"/>
    <x v="15"/>
    <x v="2"/>
  </r>
  <r>
    <n v="12816737"/>
    <s v="2020 Kia Sorento Sport+ 7 Seat MQ4 MY21"/>
    <n v="57664"/>
    <x v="14"/>
    <s v="Sorento"/>
    <s v="Sport+ 7 Seat"/>
    <s v="MQ4 MY21"/>
    <x v="9"/>
    <n v="18473"/>
    <x v="0"/>
    <x v="0"/>
    <x v="1"/>
    <s v=" Used"/>
    <n v="2151"/>
    <x v="2"/>
    <n v="7"/>
    <x v="9"/>
    <x v="1"/>
  </r>
  <r>
    <n v="12816746"/>
    <s v="2019 Subaru XV 2.0I-S MY19"/>
    <n v="34990"/>
    <x v="12"/>
    <s v="XV"/>
    <s v="2.0I-S"/>
    <s v="MY19"/>
    <x v="13"/>
    <n v="75342"/>
    <x v="0"/>
    <x v="0"/>
    <x v="0"/>
    <s v=" Used"/>
    <n v="1995"/>
    <x v="5"/>
    <n v="5"/>
    <x v="13"/>
    <x v="2"/>
  </r>
  <r>
    <n v="12816747"/>
    <s v="2022 Isuzu D-MAX X-Terrain (4X4) RG MY22"/>
    <n v="74444"/>
    <x v="6"/>
    <s v="D-MAX"/>
    <s v="X-Terrain (4X4)"/>
    <s v="RG MY22"/>
    <x v="16"/>
    <n v="20"/>
    <x v="10"/>
    <x v="0"/>
    <x v="1"/>
    <s v=" Used"/>
    <n v="2999"/>
    <x v="1"/>
    <n v="5"/>
    <x v="16"/>
    <x v="1"/>
  </r>
  <r>
    <n v="12816751"/>
    <s v="2010 Mercedes-Benz ML350 CDI Sports (4X4) W164 09 Upgrade"/>
    <n v="31888"/>
    <x v="1"/>
    <s v="ML350"/>
    <s v="CDI Sports (4X4)"/>
    <s v="W164 09 Upgrade"/>
    <x v="0"/>
    <n v="119309"/>
    <x v="0"/>
    <x v="0"/>
    <x v="1"/>
    <s v=" Used"/>
    <n v="2987"/>
    <x v="5"/>
    <n v="5"/>
    <x v="0"/>
    <x v="2"/>
  </r>
  <r>
    <n v="12816755"/>
    <s v="2021 Kia Carnival Platinum KA4 MY21"/>
    <n v="79693"/>
    <x v="14"/>
    <s v="Carnival"/>
    <s v="Platinum"/>
    <s v="KA4 MY21"/>
    <x v="1"/>
    <n v="23018"/>
    <x v="0"/>
    <x v="0"/>
    <x v="1"/>
    <s v=" Used"/>
    <n v="2151"/>
    <x v="0"/>
    <n v="8"/>
    <x v="1"/>
    <x v="1"/>
  </r>
  <r>
    <n v="12816771"/>
    <s v="2017 Kia Carnival S YP MY18"/>
    <n v="40990"/>
    <x v="14"/>
    <s v="Carnival"/>
    <s v="S"/>
    <s v="YP MY18"/>
    <x v="3"/>
    <n v="41024"/>
    <x v="0"/>
    <x v="0"/>
    <x v="1"/>
    <s v=" Used"/>
    <n v="2199"/>
    <x v="5"/>
    <n v="8"/>
    <x v="3"/>
    <x v="1"/>
  </r>
  <r>
    <n v="12816772"/>
    <s v="2017 Volkswagen Golf R AU MY17"/>
    <n v="39990"/>
    <x v="8"/>
    <s v="Golf"/>
    <s v="R"/>
    <s v="AU MY17"/>
    <x v="3"/>
    <n v="92371"/>
    <x v="5"/>
    <x v="0"/>
    <x v="2"/>
    <s v=" Used"/>
    <n v="1984"/>
    <x v="0"/>
    <n v="5"/>
    <x v="3"/>
    <x v="2"/>
  </r>
  <r>
    <n v="12816773"/>
    <s v="2020 Suzuki Baleno GLX Series II"/>
    <n v="23990"/>
    <x v="24"/>
    <s v="Baleno"/>
    <s v="GLX"/>
    <s v="Series II"/>
    <x v="9"/>
    <n v="3666"/>
    <x v="5"/>
    <x v="0"/>
    <x v="0"/>
    <s v=" Used"/>
    <n v="1373"/>
    <x v="2"/>
    <n v="5"/>
    <x v="9"/>
    <x v="2"/>
  </r>
  <r>
    <n v="12816813"/>
    <s v="2007 Ford Falcon XR6 (lpg) BF Mkii"/>
    <n v="10450"/>
    <x v="4"/>
    <s v="Falcon"/>
    <s v="XR6 (lpg)"/>
    <s v="BF Mkii"/>
    <x v="18"/>
    <n v="248563"/>
    <x v="4"/>
    <x v="0"/>
    <x v="5"/>
    <s v=" Used"/>
    <n v="3984"/>
    <x v="4"/>
    <n v="2"/>
    <x v="18"/>
    <x v="2"/>
  </r>
  <r>
    <n v="12816819"/>
    <s v="2018 Toyota Fortuner Crusade GUN156R MY18"/>
    <n v="57088"/>
    <x v="0"/>
    <s v="Fortuner"/>
    <s v="Crusade"/>
    <s v="GUN156R MY18"/>
    <x v="15"/>
    <n v="74487"/>
    <x v="0"/>
    <x v="0"/>
    <x v="1"/>
    <s v=" Used"/>
    <n v="2753"/>
    <x v="0"/>
    <n v="7"/>
    <x v="15"/>
    <x v="1"/>
  </r>
  <r>
    <n v="12816820"/>
    <s v="2014 Kia Sportage SI (fwd) SL Series 2 MY14"/>
    <n v="14688"/>
    <x v="14"/>
    <s v="Sportage"/>
    <s v="SI (fwd)"/>
    <s v="SL Series 2 MY14"/>
    <x v="12"/>
    <n v="153203"/>
    <x v="0"/>
    <x v="1"/>
    <x v="0"/>
    <s v=" Used"/>
    <n v="1998"/>
    <x v="2"/>
    <n v="5"/>
    <x v="12"/>
    <x v="2"/>
  </r>
  <r>
    <n v="12816821"/>
    <s v="2021 Mazda 3 G20 Pure 300P"/>
    <n v="34990"/>
    <x v="10"/>
    <n v="3"/>
    <s v="G20 Pure"/>
    <s v="300P"/>
    <x v="1"/>
    <n v="12264"/>
    <x v="5"/>
    <x v="0"/>
    <x v="0"/>
    <s v=" Used"/>
    <n v="1998"/>
    <x v="0"/>
    <n v="5"/>
    <x v="1"/>
    <x v="2"/>
  </r>
  <r>
    <n v="12816822"/>
    <s v="2018 Mazda CX-5 GT (4X4) MY19 (KF Series 2)"/>
    <n v="40190"/>
    <x v="10"/>
    <s v="CX-5"/>
    <s v="GT (4X4)"/>
    <s v="MY19 (KF Series 2)"/>
    <x v="15"/>
    <n v="67500"/>
    <x v="0"/>
    <x v="0"/>
    <x v="0"/>
    <s v=" Used"/>
    <n v="2488"/>
    <x v="0"/>
    <n v="5"/>
    <x v="15"/>
    <x v="1"/>
  </r>
  <r>
    <n v="12816825"/>
    <s v="2017 Toyota Hilux SR5 (4X4) GUN126R"/>
    <n v="73000"/>
    <x v="0"/>
    <s v="Hilux"/>
    <s v="SR5 (4X4)"/>
    <s v="GUN126R"/>
    <x v="3"/>
    <n v="85000"/>
    <x v="19"/>
    <x v="0"/>
    <x v="1"/>
    <s v=" Used"/>
    <n v="2753"/>
    <x v="5"/>
    <n v="5"/>
    <x v="3"/>
    <x v="1"/>
  </r>
  <r>
    <n v="12816828"/>
    <s v="2012 Holden Cruze CD JH MY12"/>
    <n v="13888"/>
    <x v="2"/>
    <s v="Cruze"/>
    <s v="CD"/>
    <s v="JH MY12"/>
    <x v="11"/>
    <n v="102724"/>
    <x v="5"/>
    <x v="0"/>
    <x v="0"/>
    <s v=" Used"/>
    <n v="1364"/>
    <x v="2"/>
    <n v="5"/>
    <x v="11"/>
    <x v="2"/>
  </r>
  <r>
    <n v="12816832"/>
    <s v="2015 Maserati Ghibli S M157"/>
    <n v="69800"/>
    <x v="50"/>
    <s v="Ghibli"/>
    <s v="S"/>
    <s v="M157"/>
    <x v="7"/>
    <n v="50314"/>
    <x v="3"/>
    <x v="0"/>
    <x v="2"/>
    <s v=" Used"/>
    <n v="2979"/>
    <x v="2"/>
    <n v="5"/>
    <x v="7"/>
    <x v="1"/>
  </r>
  <r>
    <n v="12816833"/>
    <s v="2017 Audi SQ7 4.0 TDI V8 Quattro 4M"/>
    <n v="99800"/>
    <x v="11"/>
    <s v="SQ7"/>
    <s v="4.0 TDI V8 Quattro"/>
    <s v="4M"/>
    <x v="3"/>
    <n v="69210"/>
    <x v="0"/>
    <x v="0"/>
    <x v="1"/>
    <s v=" Used"/>
    <n v="3956"/>
    <x v="2"/>
    <n v="5"/>
    <x v="3"/>
    <x v="1"/>
  </r>
  <r>
    <n v="12816840"/>
    <s v="2015 Kia RIO S UB MY15"/>
    <n v="9800"/>
    <x v="14"/>
    <s v="RIO"/>
    <s v="S"/>
    <s v="UB MY15"/>
    <x v="7"/>
    <n v="159000"/>
    <x v="5"/>
    <x v="1"/>
    <x v="0"/>
    <s v=" Used"/>
    <n v="1396"/>
    <x v="2"/>
    <n v="5"/>
    <x v="7"/>
    <x v="0"/>
  </r>
  <r>
    <n v="12816841"/>
    <s v="2012 Jeep Grand Cherokee Laredo (4X4) WK"/>
    <n v="11999"/>
    <x v="18"/>
    <s v="Grand Cherokee"/>
    <s v="Laredo (4X4)"/>
    <s v="WK"/>
    <x v="11"/>
    <n v="232066"/>
    <x v="0"/>
    <x v="0"/>
    <x v="2"/>
    <s v=" Used"/>
    <n v="3604"/>
    <x v="6"/>
    <n v="5"/>
    <x v="11"/>
    <x v="2"/>
  </r>
  <r>
    <n v="12816851"/>
    <s v="2012 Mini Cooper S R56 MY12"/>
    <n v="21990"/>
    <x v="26"/>
    <s v="Cooper"/>
    <s v="S"/>
    <s v="R56 MY12"/>
    <x v="11"/>
    <n v="117791"/>
    <x v="5"/>
    <x v="0"/>
    <x v="2"/>
    <s v=" Used"/>
    <n v="1598"/>
    <x v="15"/>
    <n v="4"/>
    <x v="11"/>
    <x v="2"/>
  </r>
  <r>
    <n v="12816855"/>
    <s v="2013 Jeep Grand Cherokee Limited (4X4) WK MY13"/>
    <n v="20800"/>
    <x v="18"/>
    <s v="Grand Cherokee"/>
    <s v="Limited (4X4)"/>
    <s v="WK MY13"/>
    <x v="8"/>
    <n v="153546"/>
    <x v="0"/>
    <x v="0"/>
    <x v="1"/>
    <s v=" Used"/>
    <n v="2987"/>
    <x v="6"/>
    <n v="5"/>
    <x v="8"/>
    <x v="2"/>
  </r>
  <r>
    <n v="12816857"/>
    <s v="2013 Jeep Grand Cherokee Limited (4X4) WK MY14"/>
    <n v="21995"/>
    <x v="18"/>
    <s v="Grand Cherokee"/>
    <s v="Limited (4X4)"/>
    <s v="WK MY14"/>
    <x v="8"/>
    <n v="242280"/>
    <x v="0"/>
    <x v="0"/>
    <x v="1"/>
    <s v=" Used"/>
    <n v="2987"/>
    <x v="5"/>
    <n v="5"/>
    <x v="8"/>
    <x v="2"/>
  </r>
  <r>
    <n v="12816871"/>
    <s v="2019 Ram 1500 Laramie (4X4) FD3.9 MY19"/>
    <n v="104990"/>
    <x v="25"/>
    <n v="1500"/>
    <s v="Laramie (4X4) FD3.9"/>
    <s v="MY19"/>
    <x v="13"/>
    <n v="96662"/>
    <x v="10"/>
    <x v="0"/>
    <x v="1"/>
    <s v=" Used"/>
    <n v="2988"/>
    <x v="1"/>
    <n v="5"/>
    <x v="13"/>
    <x v="1"/>
  </r>
  <r>
    <n v="12816875"/>
    <s v="2017 Isuzu D-MAX SX (4X4) TF MY17"/>
    <n v="39990"/>
    <x v="6"/>
    <s v="D-MAX"/>
    <s v="SX (4X4)"/>
    <s v="TF MY17"/>
    <x v="3"/>
    <n v="133226"/>
    <x v="27"/>
    <x v="0"/>
    <x v="1"/>
    <s v=" Used"/>
    <n v="2999"/>
    <x v="2"/>
    <n v="5"/>
    <x v="3"/>
    <x v="2"/>
  </r>
  <r>
    <n v="12816883"/>
    <s v="2022 Hyundai Kona Active (fwd) Os.v4 MY22"/>
    <n v="32000"/>
    <x v="7"/>
    <s v="Kona"/>
    <s v="Active (fwd)"/>
    <s v="Os.v4 MY22"/>
    <x v="16"/>
    <n v="1500"/>
    <x v="0"/>
    <x v="0"/>
    <x v="0"/>
    <s v=" Used"/>
    <n v="1999"/>
    <x v="35"/>
    <n v="5"/>
    <x v="16"/>
    <x v="2"/>
  </r>
  <r>
    <n v="12816902"/>
    <s v="2003 Holden Commodore SS VY"/>
    <n v="44990"/>
    <x v="2"/>
    <s v="Commodore"/>
    <s v="SS"/>
    <s v="VY"/>
    <x v="6"/>
    <n v="210777"/>
    <x v="22"/>
    <x v="1"/>
    <x v="0"/>
    <s v=" Used"/>
    <n v="5665"/>
    <x v="4"/>
    <n v="2"/>
    <x v="6"/>
    <x v="1"/>
  </r>
  <r>
    <n v="12816905"/>
    <s v="2013 Holden Malibu CDX EM"/>
    <n v="11999"/>
    <x v="2"/>
    <s v="Malibu"/>
    <s v="CDX"/>
    <s v="EM"/>
    <x v="8"/>
    <n v="158960"/>
    <x v="3"/>
    <x v="0"/>
    <x v="0"/>
    <s v=" Used"/>
    <n v="2384"/>
    <x v="2"/>
    <n v="5"/>
    <x v="8"/>
    <x v="2"/>
  </r>
  <r>
    <n v="12816909"/>
    <s v="2017 Kia Sportage SI (fwd) QL MY17"/>
    <n v="20990"/>
    <x v="14"/>
    <s v="Sportage"/>
    <s v="SI (fwd)"/>
    <s v="QL MY17"/>
    <x v="3"/>
    <n v="196215"/>
    <x v="0"/>
    <x v="0"/>
    <x v="0"/>
    <s v=" Used"/>
    <n v="1999"/>
    <x v="2"/>
    <n v="5"/>
    <x v="3"/>
    <x v="2"/>
  </r>
  <r>
    <n v="12816914"/>
    <s v="2022 Volkswagen Tiguan Allspace 162TSI Adventure 5NA MY22"/>
    <n v="55890"/>
    <x v="8"/>
    <s v="Tiguan"/>
    <s v="Allspace 162TSI Adventure"/>
    <s v="5NA MY22"/>
    <x v="16"/>
    <n v="20"/>
    <x v="0"/>
    <x v="0"/>
    <x v="2"/>
    <s v=" New In Stock"/>
    <n v="1984"/>
    <x v="0"/>
    <n v="5"/>
    <x v="16"/>
    <x v="1"/>
  </r>
  <r>
    <n v="12816917"/>
    <s v="2014 Jeep Grand Cherokee Limited (4X4) WK MY15"/>
    <n v="28969"/>
    <x v="18"/>
    <s v="Grand Cherokee"/>
    <s v="Limited (4X4)"/>
    <s v="WK MY15"/>
    <x v="12"/>
    <n v="74205"/>
    <x v="0"/>
    <x v="0"/>
    <x v="2"/>
    <s v=" Used"/>
    <n v="3604"/>
    <x v="0"/>
    <n v="5"/>
    <x v="12"/>
    <x v="2"/>
  </r>
  <r>
    <n v="12816926"/>
    <s v="2015 Hyundai Santa FE Active (4X4) DM MY15"/>
    <n v="24413"/>
    <x v="7"/>
    <s v="Santa FE"/>
    <s v="Active (4X4)"/>
    <s v="DM MY15"/>
    <x v="7"/>
    <n v="111702"/>
    <x v="0"/>
    <x v="0"/>
    <x v="0"/>
    <s v=" Used"/>
    <n v="2389"/>
    <x v="0"/>
    <n v="7"/>
    <x v="7"/>
    <x v="2"/>
  </r>
  <r>
    <n v="12816927"/>
    <s v="2016 Suzuki Swift GL Navigator FZ MY14"/>
    <n v="15913"/>
    <x v="24"/>
    <s v="Swift"/>
    <s v="GL Navigator"/>
    <s v="FZ MY14"/>
    <x v="2"/>
    <n v="61814"/>
    <x v="5"/>
    <x v="0"/>
    <x v="0"/>
    <s v=" Used"/>
    <n v="1372"/>
    <x v="0"/>
    <n v="5"/>
    <x v="2"/>
    <x v="2"/>
  </r>
  <r>
    <n v="12816928"/>
    <s v="2018 Mitsubishi ASX LS Adas (2WD) XC MY18"/>
    <n v="22413"/>
    <x v="13"/>
    <s v="ASX"/>
    <s v="LS Adas (2WD)"/>
    <s v="XC MY18"/>
    <x v="15"/>
    <n v="99088"/>
    <x v="0"/>
    <x v="0"/>
    <x v="0"/>
    <s v=" Used"/>
    <n v="1998"/>
    <x v="2"/>
    <n v="5"/>
    <x v="15"/>
    <x v="2"/>
  </r>
  <r>
    <n v="12816929"/>
    <s v="2010 Mazda CX-7 Classic Sports (4X4) ER MY10"/>
    <n v="12913"/>
    <x v="10"/>
    <s v="CX-7"/>
    <s v="Classic Sports (4X4)"/>
    <s v="ER MY10"/>
    <x v="0"/>
    <n v="164801"/>
    <x v="0"/>
    <x v="0"/>
    <x v="0"/>
    <s v=" Used"/>
    <n v="2261"/>
    <x v="1"/>
    <n v="5"/>
    <x v="0"/>
    <x v="2"/>
  </r>
  <r>
    <n v="12816937"/>
    <s v="2007 Toyota Yaris YR NCP90R"/>
    <n v="3990"/>
    <x v="0"/>
    <s v="Yaris"/>
    <s v="YR"/>
    <s v="NCP90R"/>
    <x v="18"/>
    <n v="279382"/>
    <x v="5"/>
    <x v="1"/>
    <x v="0"/>
    <s v=" Used"/>
    <n v="1299"/>
    <x v="5"/>
    <n v="5"/>
    <x v="18"/>
    <x v="0"/>
  </r>
  <r>
    <n v="12816940"/>
    <s v="2010 Audi A4 2.7 TDI B8 (8K)"/>
    <n v="12000"/>
    <x v="11"/>
    <s v="A4"/>
    <s v="2.7 TDI"/>
    <s v="B8 (8K)"/>
    <x v="0"/>
    <n v="264000"/>
    <x v="3"/>
    <x v="0"/>
    <x v="1"/>
    <s v=" Used"/>
    <n v="2698"/>
    <x v="37"/>
    <n v="5"/>
    <x v="0"/>
    <x v="2"/>
  </r>
  <r>
    <n v="12816947"/>
    <s v="2006 Nissan Tiida ST-L C11"/>
    <n v="8999"/>
    <x v="3"/>
    <s v="Tiida"/>
    <s v="ST-L"/>
    <s v="C11"/>
    <x v="17"/>
    <n v="236987"/>
    <x v="5"/>
    <x v="0"/>
    <x v="0"/>
    <s v=" Used"/>
    <n v="1797"/>
    <x v="7"/>
    <n v="5"/>
    <x v="17"/>
    <x v="0"/>
  </r>
  <r>
    <n v="12816948"/>
    <s v="2013 Mitsubishi Triton GL MN MY14"/>
    <n v="16999"/>
    <x v="13"/>
    <s v="Triton"/>
    <s v="GL"/>
    <s v="MN MY14"/>
    <x v="8"/>
    <n v="128559"/>
    <x v="4"/>
    <x v="1"/>
    <x v="0"/>
    <s v=" Used"/>
    <n v="2351"/>
    <x v="2"/>
    <n v="3"/>
    <x v="8"/>
    <x v="2"/>
  </r>
  <r>
    <n v="12816955"/>
    <s v="2016 Audi A6 Allroad Quattro 3.0 TDI 4GH MY17"/>
    <n v="40888"/>
    <x v="11"/>
    <s v="A6"/>
    <s v="Allroad Quattro 3.0 TDI"/>
    <s v="4GH MY17"/>
    <x v="2"/>
    <n v="69359"/>
    <x v="0"/>
    <x v="0"/>
    <x v="1"/>
    <s v=" Used"/>
    <n v="2967"/>
    <x v="2"/>
    <n v="5"/>
    <x v="2"/>
    <x v="1"/>
  </r>
  <r>
    <n v="12816959"/>
    <s v="2020 Volkswagen T-ROC 140TSI Sport A1 MY20"/>
    <n v="40888"/>
    <x v="8"/>
    <s v="T-ROC"/>
    <s v="140TSI Sport"/>
    <s v="A1 MY20"/>
    <x v="9"/>
    <n v="24334"/>
    <x v="0"/>
    <x v="0"/>
    <x v="2"/>
    <s v=" Used"/>
    <n v="1984"/>
    <x v="2"/>
    <n v="5"/>
    <x v="9"/>
    <x v="1"/>
  </r>
  <r>
    <n v="12816960"/>
    <s v="2020 Subaru WRX Premium (awd) MY21"/>
    <n v="48999"/>
    <x v="12"/>
    <s v="WRX"/>
    <s v="Premium (awd)"/>
    <s v="MY21"/>
    <x v="9"/>
    <n v="9862"/>
    <x v="3"/>
    <x v="0"/>
    <x v="2"/>
    <s v=" Used"/>
    <n v="1998"/>
    <x v="0"/>
    <n v="5"/>
    <x v="9"/>
    <x v="1"/>
  </r>
  <r>
    <n v="12816965"/>
    <s v="2017 Mazda 3 Maxx BN MY17"/>
    <n v="20886"/>
    <x v="10"/>
    <n v="3"/>
    <s v="Maxx"/>
    <s v="BN MY17"/>
    <x v="3"/>
    <n v="65378"/>
    <x v="5"/>
    <x v="1"/>
    <x v="0"/>
    <s v=" Used"/>
    <n v="1998"/>
    <x v="3"/>
    <n v="5"/>
    <x v="3"/>
    <x v="2"/>
  </r>
  <r>
    <n v="12816994"/>
    <s v="2019 Mazda CX-5 Akera (4X4) MY19 (KF Series 2)"/>
    <n v="47880"/>
    <x v="10"/>
    <s v="CX-5"/>
    <s v="Akera (4X4)"/>
    <s v="MY19 (KF Series 2)"/>
    <x v="13"/>
    <n v="17031"/>
    <x v="0"/>
    <x v="0"/>
    <x v="0"/>
    <s v=" Used"/>
    <n v="2488"/>
    <x v="0"/>
    <n v="5"/>
    <x v="13"/>
    <x v="1"/>
  </r>
  <r>
    <n v="12816995"/>
    <s v="2008 Mitsubishi Outlander LS ZG MY08"/>
    <n v="6000"/>
    <x v="13"/>
    <s v="Outlander"/>
    <s v="LS"/>
    <s v="ZG MY08"/>
    <x v="19"/>
    <n v="263000"/>
    <x v="0"/>
    <x v="0"/>
    <x v="0"/>
    <s v=" Used"/>
    <n v="2359"/>
    <x v="3"/>
    <n v="5"/>
    <x v="19"/>
    <x v="0"/>
  </r>
  <r>
    <n v="12817000"/>
    <s v="2020 Hyundai Palisade Highlander (8 Seat) LX2.V1 MY21"/>
    <n v="66888"/>
    <x v="7"/>
    <s v="Palisade"/>
    <s v="Highlander (8 Seat)"/>
    <s v="LX2.V1 MY21"/>
    <x v="9"/>
    <n v="59089"/>
    <x v="0"/>
    <x v="0"/>
    <x v="1"/>
    <s v=" Used"/>
    <n v="2199"/>
    <x v="3"/>
    <n v="8"/>
    <x v="9"/>
    <x v="1"/>
  </r>
  <r>
    <n v="12817001"/>
    <s v="2017 Holden Colorado LTZ (4X4) RG MY17"/>
    <n v="42990"/>
    <x v="2"/>
    <s v="Colorado"/>
    <s v="LTZ (4X4)"/>
    <s v="RG MY17"/>
    <x v="3"/>
    <n v="117422"/>
    <x v="12"/>
    <x v="0"/>
    <x v="1"/>
    <s v=" Used"/>
    <n v="2776"/>
    <x v="2"/>
    <n v="5"/>
    <x v="3"/>
    <x v="1"/>
  </r>
  <r>
    <n v="12817014"/>
    <s v="2019 Kia RIO S YB MY20"/>
    <n v="18990"/>
    <x v="14"/>
    <s v="RIO"/>
    <s v="S"/>
    <s v="YB MY20"/>
    <x v="13"/>
    <n v="58853"/>
    <x v="5"/>
    <x v="0"/>
    <x v="0"/>
    <s v=" Used"/>
    <n v="1368"/>
    <x v="5"/>
    <n v="5"/>
    <x v="13"/>
    <x v="2"/>
  </r>
  <r>
    <n v="12817015"/>
    <s v="2019 Kia RIO S YB MY20"/>
    <n v="19990"/>
    <x v="14"/>
    <s v="RIO"/>
    <s v="S"/>
    <s v="YB MY20"/>
    <x v="13"/>
    <n v="51341"/>
    <x v="5"/>
    <x v="0"/>
    <x v="0"/>
    <s v=" Used"/>
    <n v="1368"/>
    <x v="6"/>
    <n v="5"/>
    <x v="13"/>
    <x v="2"/>
  </r>
  <r>
    <n v="12817023"/>
    <s v="2017 Ford Focus RS LZ"/>
    <n v="46450"/>
    <x v="4"/>
    <s v="Focus"/>
    <s v="RS"/>
    <s v="LZ"/>
    <x v="3"/>
    <n v="110863"/>
    <x v="5"/>
    <x v="1"/>
    <x v="2"/>
    <s v=" Used"/>
    <n v="2261"/>
    <x v="3"/>
    <n v="5"/>
    <x v="3"/>
    <x v="1"/>
  </r>
  <r>
    <n v="12817026"/>
    <s v="2021 Toyota Corolla ZR Hybrid ZWE211R"/>
    <n v="42980"/>
    <x v="0"/>
    <s v="Corolla"/>
    <s v="ZR Hybrid"/>
    <s v="ZWE211R"/>
    <x v="1"/>
    <n v="38180"/>
    <x v="5"/>
    <x v="0"/>
    <x v="4"/>
    <s v=" Used"/>
    <n v="1798"/>
    <x v="5"/>
    <n v="5"/>
    <x v="1"/>
    <x v="1"/>
  </r>
  <r>
    <n v="12817027"/>
    <s v="2020 Mitsubishi ASX ES (2WD) XD MY20"/>
    <n v="28980"/>
    <x v="13"/>
    <s v="ASX"/>
    <s v="ES (2WD)"/>
    <s v="XD MY20"/>
    <x v="9"/>
    <n v="43547"/>
    <x v="0"/>
    <x v="0"/>
    <x v="0"/>
    <s v=" Used"/>
    <n v="1999"/>
    <x v="6"/>
    <n v="5"/>
    <x v="9"/>
    <x v="2"/>
  </r>
  <r>
    <n v="12817028"/>
    <s v="2018 Hyundai Santa FE Active (4X4) DM5 MY18"/>
    <n v="39980"/>
    <x v="7"/>
    <s v="Santa FE"/>
    <s v="Active (4X4)"/>
    <s v="DM5 MY18"/>
    <x v="15"/>
    <n v="50635"/>
    <x v="0"/>
    <x v="0"/>
    <x v="0"/>
    <s v=" Used"/>
    <n v="2389"/>
    <x v="2"/>
    <n v="7"/>
    <x v="15"/>
    <x v="2"/>
  </r>
  <r>
    <n v="12817033"/>
    <s v="2014 Mitsubishi Triton GLX (4X4) MN MY14 Update"/>
    <n v="16888"/>
    <x v="13"/>
    <s v="Triton"/>
    <s v="GLX (4X4)"/>
    <s v="MN MY14 Update"/>
    <x v="12"/>
    <n v="215624"/>
    <x v="11"/>
    <x v="1"/>
    <x v="1"/>
    <s v=" Used"/>
    <n v="2477"/>
    <x v="2"/>
    <n v="5"/>
    <x v="12"/>
    <x v="2"/>
  </r>
  <r>
    <n v="12817042"/>
    <s v="2017 Mazda CX-5 Akera (4X4) MY17.5 (KF Series 2)"/>
    <n v="34888"/>
    <x v="10"/>
    <s v="CX-5"/>
    <s v="Akera (4X4)"/>
    <s v="MY17.5 (KF Series 2)"/>
    <x v="3"/>
    <n v="137730"/>
    <x v="0"/>
    <x v="0"/>
    <x v="1"/>
    <s v=" Used"/>
    <n v="2191"/>
    <x v="6"/>
    <n v="5"/>
    <x v="3"/>
    <x v="2"/>
  </r>
  <r>
    <n v="12817043"/>
    <s v="2015 Ford Ranger XLT 3.2 (4X4) PX Mkii"/>
    <n v="34990"/>
    <x v="4"/>
    <s v="Ranger"/>
    <s v="XLT 3.2 (4X4)"/>
    <s v="PX Mkii"/>
    <x v="7"/>
    <n v="199102"/>
    <x v="19"/>
    <x v="0"/>
    <x v="1"/>
    <s v=" Used"/>
    <n v="3198"/>
    <x v="6"/>
    <n v="5"/>
    <x v="7"/>
    <x v="2"/>
  </r>
  <r>
    <n v="12817046"/>
    <s v="2022 Renault Arkana Intens XJL MY22"/>
    <n v="45990"/>
    <x v="16"/>
    <s v="Arkana"/>
    <s v="Intens"/>
    <s v="XJL MY22"/>
    <x v="16"/>
    <n v="11"/>
    <x v="20"/>
    <x v="0"/>
    <x v="0"/>
    <s v=" New In Stock"/>
    <n v="1333"/>
    <x v="1"/>
    <n v="5"/>
    <x v="16"/>
    <x v="1"/>
  </r>
  <r>
    <n v="12817047"/>
    <s v="2022 Renault Arkana Intens XJL MY22"/>
    <n v="46990"/>
    <x v="16"/>
    <s v="Arkana"/>
    <s v="Intens"/>
    <s v="XJL MY22"/>
    <x v="16"/>
    <n v="11"/>
    <x v="20"/>
    <x v="0"/>
    <x v="0"/>
    <s v=" New In Stock"/>
    <n v="1333"/>
    <x v="1"/>
    <n v="5"/>
    <x v="16"/>
    <x v="1"/>
  </r>
  <r>
    <n v="12817084"/>
    <s v="2012 Hyundai Accent Active RB"/>
    <n v="14990"/>
    <x v="7"/>
    <s v="Accent"/>
    <s v="Active"/>
    <s v="RB"/>
    <x v="11"/>
    <n v="56947"/>
    <x v="3"/>
    <x v="0"/>
    <x v="0"/>
    <s v=" Used"/>
    <n v="1591"/>
    <x v="6"/>
    <n v="5"/>
    <x v="11"/>
    <x v="2"/>
  </r>
  <r>
    <n v="12817088"/>
    <s v="2019 Mini 3D Hatch John Cooper Works F56 Update"/>
    <n v="49900"/>
    <x v="26"/>
    <s v="3D Hatch"/>
    <s v="John Cooper Works"/>
    <s v="F56 Update"/>
    <x v="13"/>
    <n v="60056"/>
    <x v="5"/>
    <x v="0"/>
    <x v="2"/>
    <s v=" Used"/>
    <n v="1998"/>
    <x v="3"/>
    <n v="4"/>
    <x v="13"/>
    <x v="1"/>
  </r>
  <r>
    <n v="12817096"/>
    <s v="2018 Ford Ranger XLS 3.2 (4X4) (5 YR) PX Mkii MY18"/>
    <n v="42830"/>
    <x v="4"/>
    <s v="Ranger"/>
    <s v="XLS 3.2 (4X4) (5 YR)"/>
    <s v="PX Mkii MY18"/>
    <x v="15"/>
    <n v="119029"/>
    <x v="19"/>
    <x v="0"/>
    <x v="1"/>
    <s v=" Used"/>
    <n v="3198"/>
    <x v="2"/>
    <n v="5"/>
    <x v="15"/>
    <x v="1"/>
  </r>
  <r>
    <n v="12817120"/>
    <s v="2022 Volkswagen Amarok TDI580 Highline 4Motion 2H MY22"/>
    <n v="79990"/>
    <x v="8"/>
    <s v="Amarok"/>
    <s v="TDI580 Highline 4Motion"/>
    <s v="2H MY22"/>
    <x v="16"/>
    <n v="16"/>
    <x v="19"/>
    <x v="0"/>
    <x v="1"/>
    <s v=" New In Stock"/>
    <n v="2967"/>
    <x v="1"/>
    <n v="5"/>
    <x v="16"/>
    <x v="1"/>
  </r>
  <r>
    <n v="12817123"/>
    <s v="2022 Volkswagen Tiguan Allspace 162TSI Adventure 5NA MY22"/>
    <n v="59990"/>
    <x v="8"/>
    <s v="Tiguan"/>
    <s v="Allspace 162TSI Adventure"/>
    <s v="5NA MY22"/>
    <x v="16"/>
    <n v="11"/>
    <x v="0"/>
    <x v="0"/>
    <x v="2"/>
    <s v=" New In Stock"/>
    <n v="1984"/>
    <x v="3"/>
    <n v="5"/>
    <x v="16"/>
    <x v="1"/>
  </r>
  <r>
    <n v="12817150"/>
    <s v="2012 BMW X1 Sdrive 18I E84 MY11"/>
    <n v="15500"/>
    <x v="5"/>
    <s v="X1"/>
    <s v="Sdrive 18I"/>
    <s v="E84 MY11"/>
    <x v="11"/>
    <n v="116800"/>
    <x v="0"/>
    <x v="0"/>
    <x v="2"/>
    <s v=" Used"/>
    <n v="1995"/>
    <x v="1"/>
    <n v="5"/>
    <x v="11"/>
    <x v="2"/>
  </r>
  <r>
    <n v="12817173"/>
    <s v="2014 Holden Cruze Equipe JH MY14"/>
    <n v="7999"/>
    <x v="2"/>
    <s v="Cruze"/>
    <s v="Equipe"/>
    <s v="JH MY14"/>
    <x v="12"/>
    <n v="168725"/>
    <x v="3"/>
    <x v="0"/>
    <x v="0"/>
    <s v=" Used"/>
    <n v="1796"/>
    <x v="6"/>
    <n v="5"/>
    <x v="12"/>
    <x v="0"/>
  </r>
  <r>
    <n v="12817195"/>
    <s v="2021 Renault Master Pro LWB FWD (110kW) L3H2 X62 Phase 2 MY21"/>
    <n v="56999"/>
    <x v="16"/>
    <s v="Master"/>
    <s v="Pro LWB FWD (110kW) L3H2"/>
    <s v="X62 Phase 2 MY21"/>
    <x v="1"/>
    <n v="31943"/>
    <x v="6"/>
    <x v="0"/>
    <x v="1"/>
    <s v=" Used"/>
    <n v="2299"/>
    <x v="2"/>
    <n v="3"/>
    <x v="1"/>
    <x v="1"/>
  </r>
  <r>
    <n v="12817196"/>
    <s v="2013 Honda Accord Euro Euro 10 MY13"/>
    <n v="19999"/>
    <x v="19"/>
    <s v="Accord Euro"/>
    <s v="Euro"/>
    <s v="10 MY13"/>
    <x v="8"/>
    <n v="84377"/>
    <x v="3"/>
    <x v="0"/>
    <x v="2"/>
    <s v=" Used"/>
    <n v="2354"/>
    <x v="2"/>
    <n v="5"/>
    <x v="8"/>
    <x v="2"/>
  </r>
  <r>
    <n v="12817203"/>
    <s v="2015 Holden Cruze Equipe JH MY15"/>
    <n v="13990"/>
    <x v="2"/>
    <s v="Cruze"/>
    <s v="Equipe"/>
    <s v="JH MY15"/>
    <x v="7"/>
    <n v="142782"/>
    <x v="3"/>
    <x v="0"/>
    <x v="0"/>
    <s v=" Used"/>
    <n v="1796"/>
    <x v="2"/>
    <n v="5"/>
    <x v="7"/>
    <x v="2"/>
  </r>
  <r>
    <n v="12817205"/>
    <s v="2012 Holden Cruze SRI V JH MY13"/>
    <n v="13990"/>
    <x v="2"/>
    <s v="Cruze"/>
    <s v="SRI V"/>
    <s v="JH MY13"/>
    <x v="11"/>
    <n v="46829"/>
    <x v="3"/>
    <x v="0"/>
    <x v="0"/>
    <s v=" Used"/>
    <n v="1364"/>
    <x v="3"/>
    <n v="5"/>
    <x v="11"/>
    <x v="2"/>
  </r>
  <r>
    <n v="12817207"/>
    <s v="2016 Holden Commodore SV6 Black Pack Vfii MY16"/>
    <n v="28499"/>
    <x v="2"/>
    <s v="Commodore"/>
    <s v="SV6 Black Pack"/>
    <s v="Vfii MY16"/>
    <x v="2"/>
    <n v="103126"/>
    <x v="2"/>
    <x v="0"/>
    <x v="0"/>
    <s v=" Used"/>
    <n v="3565"/>
    <x v="5"/>
    <n v="5"/>
    <x v="2"/>
    <x v="2"/>
  </r>
  <r>
    <n v="12817212"/>
    <s v="2016 Nissan X-Trail ST (4X4) T32"/>
    <n v="24888"/>
    <x v="3"/>
    <s v="X-Trail"/>
    <s v="ST (4X4)"/>
    <s v="T32"/>
    <x v="2"/>
    <n v="113685"/>
    <x v="0"/>
    <x v="0"/>
    <x v="0"/>
    <s v=" Used"/>
    <n v="2488"/>
    <x v="0"/>
    <n v="5"/>
    <x v="2"/>
    <x v="2"/>
  </r>
  <r>
    <n v="12817223"/>
    <s v="2006 Toyota Hilux SR5 (4X4) GGN25R"/>
    <n v="11000"/>
    <x v="0"/>
    <s v="Hilux"/>
    <s v="SR5 (4X4)"/>
    <s v="GGN25R"/>
    <x v="17"/>
    <n v="364436"/>
    <x v="15"/>
    <x v="0"/>
    <x v="0"/>
    <s v=" Used"/>
    <n v="3956"/>
    <x v="51"/>
    <n v="5"/>
    <x v="17"/>
    <x v="2"/>
  </r>
  <r>
    <n v="12817246"/>
    <s v="2008 Mitsubishi Triton GLX-R (4X4) ML MY08"/>
    <n v="19950"/>
    <x v="13"/>
    <s v="Triton"/>
    <s v="GLX-R (4X4)"/>
    <s v="ML MY08"/>
    <x v="19"/>
    <n v="129675"/>
    <x v="9"/>
    <x v="1"/>
    <x v="1"/>
    <s v=" Used"/>
    <n v="3200"/>
    <x v="1"/>
    <n v="5"/>
    <x v="19"/>
    <x v="2"/>
  </r>
  <r>
    <n v="12817247"/>
    <s v="2002 Mitsubishi Pajero Exceed LWB (4X4) NM"/>
    <n v="8999"/>
    <x v="13"/>
    <s v="Pajero"/>
    <s v="Exceed LWB (4X4)"/>
    <s v="NM"/>
    <x v="22"/>
    <n v="371715"/>
    <x v="0"/>
    <x v="0"/>
    <x v="1"/>
    <s v=" Used"/>
    <n v="3200"/>
    <x v="5"/>
    <n v="7"/>
    <x v="22"/>
    <x v="0"/>
  </r>
  <r>
    <n v="12817248"/>
    <s v="2015 Toyota Hilux SR (4X4) GUN126R"/>
    <n v="36500"/>
    <x v="0"/>
    <s v="Hilux"/>
    <s v="SR (4X4)"/>
    <s v="GUN126R"/>
    <x v="7"/>
    <n v="182552"/>
    <x v="23"/>
    <x v="0"/>
    <x v="1"/>
    <s v=" Used"/>
    <n v="2753"/>
    <x v="2"/>
    <n v="5"/>
    <x v="7"/>
    <x v="2"/>
  </r>
  <r>
    <n v="12817254"/>
    <s v="2021 Volkswagen Amarok TDI550 Core 4Motion (4X4) 2H MY20"/>
    <n v="54950"/>
    <x v="8"/>
    <s v="Amarok"/>
    <s v="TDI550 Core 4Motion (4X4)"/>
    <s v="2H MY20"/>
    <x v="1"/>
    <n v="7023"/>
    <x v="19"/>
    <x v="0"/>
    <x v="1"/>
    <s v=" Used"/>
    <n v="2967"/>
    <x v="2"/>
    <n v="5"/>
    <x v="1"/>
    <x v="1"/>
  </r>
  <r>
    <n v="12817269"/>
    <s v="2013 Toyota Hiace LWB KDH201R MY12 Upgrade"/>
    <n v="22990"/>
    <x v="0"/>
    <s v="Hiace"/>
    <s v="LWB"/>
    <s v="KDH201R MY12 Upgrade"/>
    <x v="8"/>
    <n v="205000"/>
    <x v="6"/>
    <x v="0"/>
    <x v="1"/>
    <s v=" Used"/>
    <n v="2982"/>
    <x v="2"/>
    <n v="3"/>
    <x v="8"/>
    <x v="2"/>
  </r>
  <r>
    <n v="12817270"/>
    <s v="2018 Mazda 2 GT DJ MY17"/>
    <n v="22000"/>
    <x v="10"/>
    <n v="2"/>
    <s v="GT"/>
    <s v="DJ MY17"/>
    <x v="15"/>
    <n v="55639"/>
    <x v="5"/>
    <x v="0"/>
    <x v="0"/>
    <s v=" Used"/>
    <n v="1496"/>
    <x v="0"/>
    <n v="5"/>
    <x v="15"/>
    <x v="2"/>
  </r>
  <r>
    <n v="12817295"/>
    <s v="2017 Porsche 911 Carrera 991 MY17"/>
    <n v="214900"/>
    <x v="17"/>
    <n v="911"/>
    <s v="Carrera"/>
    <s v="991 MY17"/>
    <x v="3"/>
    <n v="17272"/>
    <x v="20"/>
    <x v="0"/>
    <x v="2"/>
    <s v=" Used"/>
    <n v="2981"/>
    <x v="2"/>
    <n v="4"/>
    <x v="3"/>
    <x v="1"/>
  </r>
  <r>
    <n v="12817296"/>
    <s v="2018 Subaru WRX STI MY18"/>
    <n v="55999"/>
    <x v="12"/>
    <s v="WRX"/>
    <s v="STI"/>
    <s v="MY18"/>
    <x v="15"/>
    <n v="52103"/>
    <x v="3"/>
    <x v="1"/>
    <x v="2"/>
    <s v=" Used"/>
    <n v="2457"/>
    <x v="5"/>
    <n v="5"/>
    <x v="15"/>
    <x v="1"/>
  </r>
  <r>
    <n v="12817297"/>
    <s v="2019 Volkswagen Golf 110 TSI Comfortline AU MY19"/>
    <n v="29990"/>
    <x v="8"/>
    <s v="Golf"/>
    <s v="110 TSI Comfortline"/>
    <s v="AU MY19"/>
    <x v="13"/>
    <n v="62100"/>
    <x v="0"/>
    <x v="0"/>
    <x v="2"/>
    <s v=" Used"/>
    <n v="1395"/>
    <x v="2"/>
    <n v="5"/>
    <x v="13"/>
    <x v="2"/>
  </r>
  <r>
    <n v="12817313"/>
    <s v="2014 Jeep Grand Cherokee Laredo (4X2) WK MY14"/>
    <n v="19922"/>
    <x v="18"/>
    <s v="Grand Cherokee"/>
    <s v="Laredo (4X2)"/>
    <s v="WK MY14"/>
    <x v="12"/>
    <n v="210601"/>
    <x v="0"/>
    <x v="0"/>
    <x v="2"/>
    <s v=" Used"/>
    <n v="3604"/>
    <x v="1"/>
    <n v="5"/>
    <x v="12"/>
    <x v="2"/>
  </r>
  <r>
    <n v="12817320"/>
    <s v="2014 Audi A4 Allroad Quattro LE B8 (8K) MY14"/>
    <n v="29990"/>
    <x v="11"/>
    <s v="A4"/>
    <s v="Allroad Quattro LE"/>
    <s v="B8 (8K) MY14"/>
    <x v="12"/>
    <n v="65470"/>
    <x v="0"/>
    <x v="0"/>
    <x v="1"/>
    <s v=" Used"/>
    <n v="1968"/>
    <x v="2"/>
    <n v="5"/>
    <x v="12"/>
    <x v="2"/>
  </r>
  <r>
    <n v="12817325"/>
    <s v="2019 Ford Ranger Raptor 2.0 (4X4) PX Mkiii MY19"/>
    <n v="72990"/>
    <x v="4"/>
    <s v="Ranger"/>
    <s v="Raptor 2.0 (4X4)"/>
    <s v="PX Mkiii MY19"/>
    <x v="13"/>
    <n v="54261"/>
    <x v="16"/>
    <x v="0"/>
    <x v="1"/>
    <s v=" Used"/>
    <n v="1996"/>
    <x v="3"/>
    <n v="5"/>
    <x v="13"/>
    <x v="1"/>
  </r>
  <r>
    <n v="12817329"/>
    <s v="2015 Nissan Patrol ST (4X4) GU Series 9"/>
    <n v="39000"/>
    <x v="3"/>
    <s v="Patrol"/>
    <s v="ST (4X4)"/>
    <s v="GU Series 9"/>
    <x v="7"/>
    <n v="128000"/>
    <x v="0"/>
    <x v="1"/>
    <x v="1"/>
    <s v=" Used"/>
    <n v="2953"/>
    <x v="2"/>
    <n v="7"/>
    <x v="7"/>
    <x v="2"/>
  </r>
  <r>
    <n v="12817344"/>
    <s v="2015 Holden Trax LS TJ MY16"/>
    <n v="17905"/>
    <x v="2"/>
    <s v="Trax"/>
    <s v="LS"/>
    <s v="TJ MY16"/>
    <x v="7"/>
    <n v="86746"/>
    <x v="0"/>
    <x v="0"/>
    <x v="0"/>
    <s v=" Used"/>
    <n v="1796"/>
    <x v="0"/>
    <n v="5"/>
    <x v="7"/>
    <x v="2"/>
  </r>
  <r>
    <n v="12817346"/>
    <s v="2019 Nissan Qashqai ST MY20"/>
    <n v="32900"/>
    <x v="3"/>
    <s v="Qashqai"/>
    <s v="ST"/>
    <s v="MY20"/>
    <x v="13"/>
    <n v="32750"/>
    <x v="0"/>
    <x v="0"/>
    <x v="0"/>
    <s v=" Used"/>
    <n v="1997"/>
    <x v="1"/>
    <n v="5"/>
    <x v="13"/>
    <x v="2"/>
  </r>
  <r>
    <n v="12817348"/>
    <s v="2020 Mercedes-Benz X350 D Power (4Matic) 470"/>
    <n v="81900"/>
    <x v="1"/>
    <s v="X350"/>
    <s v="D Power (4Matic)"/>
    <n v="470"/>
    <x v="9"/>
    <n v="28996"/>
    <x v="19"/>
    <x v="0"/>
    <x v="1"/>
    <s v=" Used"/>
    <n v="2987"/>
    <x v="5"/>
    <n v="5"/>
    <x v="9"/>
    <x v="1"/>
  </r>
  <r>
    <n v="12817350"/>
    <s v="2008 Nissan Navara ST-X (4X4) D40"/>
    <n v="13999"/>
    <x v="3"/>
    <s v="Navara"/>
    <s v="ST-X (4X4)"/>
    <s v="D40"/>
    <x v="19"/>
    <n v="322046"/>
    <x v="15"/>
    <x v="0"/>
    <x v="1"/>
    <s v=" Used"/>
    <n v="2488"/>
    <x v="5"/>
    <n v="5"/>
    <x v="19"/>
    <x v="2"/>
  </r>
  <r>
    <n v="12817354"/>
    <s v="2019 Holden Equinox LTZ (awd) (5YR) EQ MY18"/>
    <n v="30999"/>
    <x v="2"/>
    <s v="Equinox"/>
    <s v="LTZ (awd) (5YR)"/>
    <s v="EQ MY18"/>
    <x v="13"/>
    <n v="58313"/>
    <x v="0"/>
    <x v="0"/>
    <x v="2"/>
    <s v=" Used"/>
    <n v="1998"/>
    <x v="1"/>
    <n v="5"/>
    <x v="13"/>
    <x v="2"/>
  </r>
  <r>
    <n v="12817360"/>
    <s v="2010 Toyota Hilux SR5 (4X4) KUN26R 09 Upgrade"/>
    <n v="22500"/>
    <x v="0"/>
    <s v="Hilux"/>
    <s v="SR5 (4X4)"/>
    <s v="KUN26R 09 Upgrade"/>
    <x v="0"/>
    <n v="323000"/>
    <x v="15"/>
    <x v="1"/>
    <x v="1"/>
    <s v=" Used"/>
    <n v="2982"/>
    <x v="0"/>
    <n v="5"/>
    <x v="0"/>
    <x v="2"/>
  </r>
  <r>
    <n v="12817368"/>
    <s v="2014 Mazda CX-9 Classic (fwd) MY14"/>
    <n v="14999"/>
    <x v="10"/>
    <s v="CX-9"/>
    <s v="Classic (fwd)"/>
    <s v="MY14"/>
    <x v="12"/>
    <n v="245721"/>
    <x v="0"/>
    <x v="0"/>
    <x v="0"/>
    <s v=" Used"/>
    <n v="3726"/>
    <x v="2"/>
    <n v="7"/>
    <x v="12"/>
    <x v="2"/>
  </r>
  <r>
    <n v="12817378"/>
    <s v="2018 Hyundai Santa FE Elite Crdi Satin (awd) TM"/>
    <n v="41000"/>
    <x v="7"/>
    <s v="Santa FE"/>
    <s v="Elite Crdi Satin (awd)"/>
    <s v="TM"/>
    <x v="15"/>
    <n v="88000"/>
    <x v="0"/>
    <x v="0"/>
    <x v="1"/>
    <s v=" Used"/>
    <n v="2199"/>
    <x v="1"/>
    <n v="7"/>
    <x v="15"/>
    <x v="1"/>
  </r>
  <r>
    <n v="12817383"/>
    <s v="2016 Volvo V40 T4 Luxury M MY16"/>
    <n v="23990"/>
    <x v="21"/>
    <s v="V40"/>
    <s v="T4 Luxury"/>
    <s v="M MY16"/>
    <x v="2"/>
    <n v="127609"/>
    <x v="5"/>
    <x v="0"/>
    <x v="2"/>
    <s v=" Used"/>
    <n v="1968"/>
    <x v="0"/>
    <n v="5"/>
    <x v="2"/>
    <x v="2"/>
  </r>
  <r>
    <n v="12817386"/>
    <s v="2021 Chevrolet Silverado 1500 LT Trail Boss MY21"/>
    <n v="169980"/>
    <x v="37"/>
    <s v="Silverado"/>
    <s v="1500 LT Trail Boss"/>
    <s v="MY21"/>
    <x v="1"/>
    <n v="10974"/>
    <x v="10"/>
    <x v="0"/>
    <x v="0"/>
    <s v=" Used"/>
    <n v="6162"/>
    <x v="2"/>
    <n v="5"/>
    <x v="1"/>
    <x v="1"/>
  </r>
  <r>
    <n v="12817390"/>
    <s v="2008 Audi A4 2.7 TDI B8 (8K)"/>
    <n v="11990"/>
    <x v="11"/>
    <s v="A4"/>
    <s v="2.7 TDI"/>
    <s v="B8 (8K)"/>
    <x v="19"/>
    <n v="109873"/>
    <x v="3"/>
    <x v="0"/>
    <x v="1"/>
    <s v=" Used"/>
    <n v="2698"/>
    <x v="5"/>
    <n v="5"/>
    <x v="19"/>
    <x v="2"/>
  </r>
  <r>
    <n v="12817408"/>
    <s v="2015 Ford Falcon (LPI) FG X"/>
    <n v="24990"/>
    <x v="4"/>
    <s v="Falcon"/>
    <s v="(LPI)"/>
    <s v="FG X"/>
    <x v="7"/>
    <n v="132609"/>
    <x v="22"/>
    <x v="0"/>
    <x v="5"/>
    <s v=" Used"/>
    <n v="3984"/>
    <x v="2"/>
    <n v="2"/>
    <x v="7"/>
    <x v="2"/>
  </r>
  <r>
    <n v="12817414"/>
    <s v="2019 Mercedes-Benz A250 4Matic W177 MY20"/>
    <n v="64900"/>
    <x v="1"/>
    <s v="A250"/>
    <s v="4Matic"/>
    <s v="W177 MY20"/>
    <x v="13"/>
    <n v="39845"/>
    <x v="5"/>
    <x v="0"/>
    <x v="0"/>
    <s v=" Used"/>
    <n v="1991"/>
    <x v="23"/>
    <n v="5"/>
    <x v="13"/>
    <x v="1"/>
  </r>
  <r>
    <n v="12817418"/>
    <s v="2016 Ford Ranger XLT 3.2 (4X4) PX Mkii"/>
    <n v="37777"/>
    <x v="4"/>
    <s v="Ranger"/>
    <s v="XLT 3.2 (4X4)"/>
    <s v="PX Mkii"/>
    <x v="2"/>
    <n v="109336"/>
    <x v="19"/>
    <x v="0"/>
    <x v="1"/>
    <s v=" Used"/>
    <n v="3198"/>
    <x v="3"/>
    <n v="5"/>
    <x v="2"/>
    <x v="2"/>
  </r>
  <r>
    <n v="12817419"/>
    <s v="2008 Ford Falcon G6E FG"/>
    <n v="23000"/>
    <x v="4"/>
    <s v="Falcon"/>
    <s v="G6E"/>
    <s v="FG"/>
    <x v="19"/>
    <n v="232800"/>
    <x v="3"/>
    <x v="0"/>
    <x v="0"/>
    <s v=" Used"/>
    <n v="3984"/>
    <x v="147"/>
    <n v="5"/>
    <x v="19"/>
    <x v="2"/>
  </r>
  <r>
    <n v="12817427"/>
    <s v="2013 Hyundai I30 Active GD"/>
    <n v="11000"/>
    <x v="7"/>
    <s v="I30"/>
    <s v="Active"/>
    <s v="GD"/>
    <x v="8"/>
    <n v="95250"/>
    <x v="5"/>
    <x v="1"/>
    <x v="0"/>
    <s v=" Used"/>
    <n v="1797"/>
    <x v="3"/>
    <n v="5"/>
    <x v="8"/>
    <x v="2"/>
  </r>
  <r>
    <n v="12817429"/>
    <s v="2005 Nissan Pathfinder ST-L (4X4) R51"/>
    <n v="8990"/>
    <x v="3"/>
    <s v="Pathfinder"/>
    <s v="ST-L (4X4)"/>
    <s v="R51"/>
    <x v="5"/>
    <n v="216775"/>
    <x v="0"/>
    <x v="0"/>
    <x v="1"/>
    <s v=" Used"/>
    <n v="2488"/>
    <x v="5"/>
    <n v="7"/>
    <x v="5"/>
    <x v="0"/>
  </r>
  <r>
    <n v="12817430"/>
    <s v="2010 Mitsubishi Outlander LS ZH MY10"/>
    <n v="6777"/>
    <x v="13"/>
    <s v="Outlander"/>
    <s v="LS"/>
    <s v="ZH MY10"/>
    <x v="0"/>
    <n v="238164"/>
    <x v="0"/>
    <x v="0"/>
    <x v="0"/>
    <s v=" Used"/>
    <n v="2359"/>
    <x v="5"/>
    <n v="5"/>
    <x v="0"/>
    <x v="0"/>
  </r>
  <r>
    <n v="12817434"/>
    <s v="2016 Holden Trax LS TJ MY16"/>
    <n v="15500"/>
    <x v="2"/>
    <s v="Trax"/>
    <s v="LS"/>
    <s v="TJ MY16"/>
    <x v="2"/>
    <n v="123000"/>
    <x v="0"/>
    <x v="0"/>
    <x v="0"/>
    <s v=" Used"/>
    <n v="1796"/>
    <x v="2"/>
    <n v="5"/>
    <x v="2"/>
    <x v="2"/>
  </r>
  <r>
    <n v="12817448"/>
    <s v="2018 Subaru Outback 3.6R MY18"/>
    <n v="42990"/>
    <x v="12"/>
    <s v="Outback"/>
    <s v="3.6R"/>
    <s v="MY18"/>
    <x v="15"/>
    <n v="66509"/>
    <x v="0"/>
    <x v="0"/>
    <x v="0"/>
    <s v=" Used"/>
    <n v="3630"/>
    <x v="0"/>
    <n v="5"/>
    <x v="15"/>
    <x v="1"/>
  </r>
  <r>
    <n v="12817457"/>
    <s v="2019 Ford Ranger XLT 3.2 (4X4) PX Mkiii MY19"/>
    <n v="31950"/>
    <x v="4"/>
    <s v="Ranger"/>
    <s v="XLT 3.2 (4X4)"/>
    <s v="PX Mkiii MY19"/>
    <x v="13"/>
    <n v="261130"/>
    <x v="16"/>
    <x v="0"/>
    <x v="1"/>
    <s v=" Used"/>
    <n v="3198"/>
    <x v="2"/>
    <n v="5"/>
    <x v="13"/>
    <x v="2"/>
  </r>
  <r>
    <n v="12817458"/>
    <s v="2013 Holden Captiva 7 SX (fwd) CG MY12"/>
    <n v="11990"/>
    <x v="2"/>
    <s v="Captiva"/>
    <s v="7 SX (fwd)"/>
    <s v="CG MY12"/>
    <x v="8"/>
    <n v="77948"/>
    <x v="0"/>
    <x v="0"/>
    <x v="0"/>
    <s v=" Used"/>
    <n v="2384"/>
    <x v="2"/>
    <n v="7"/>
    <x v="8"/>
    <x v="2"/>
  </r>
  <r>
    <n v="12817459"/>
    <s v="2015 Holden Barina CD TM MY15"/>
    <n v="7999"/>
    <x v="2"/>
    <s v="Barina"/>
    <s v="CD"/>
    <s v="TM MY15"/>
    <x v="7"/>
    <n v="125439"/>
    <x v="5"/>
    <x v="1"/>
    <x v="0"/>
    <s v=" Used"/>
    <n v="1598"/>
    <x v="2"/>
    <n v="5"/>
    <x v="7"/>
    <x v="0"/>
  </r>
  <r>
    <n v="12817460"/>
    <s v="2014 Nissan Navara RX (4X4) D40 MY13"/>
    <n v="15990"/>
    <x v="3"/>
    <s v="Navara"/>
    <s v="RX (4X4)"/>
    <s v="D40 MY13"/>
    <x v="12"/>
    <n v="176363"/>
    <x v="4"/>
    <x v="1"/>
    <x v="1"/>
    <s v=" Used"/>
    <n v="2488"/>
    <x v="2"/>
    <n v="3"/>
    <x v="12"/>
    <x v="2"/>
  </r>
  <r>
    <n v="12817462"/>
    <s v="2007 Mazda 3 SP23 BK MY06 Upgrade"/>
    <n v="4950"/>
    <x v="10"/>
    <n v="3"/>
    <s v="SP23"/>
    <s v="BK MY06 Upgrade"/>
    <x v="18"/>
    <n v="219657"/>
    <x v="3"/>
    <x v="1"/>
    <x v="0"/>
    <s v=" Used"/>
    <n v="2261"/>
    <x v="3"/>
    <n v="5"/>
    <x v="18"/>
    <x v="0"/>
  </r>
  <r>
    <n v="12817463"/>
    <s v="2006 Mazda 3 Maxx Sport BK MY06 Upgrade"/>
    <n v="5950"/>
    <x v="10"/>
    <n v="3"/>
    <s v="Maxx Sport"/>
    <s v="BK MY06 Upgrade"/>
    <x v="17"/>
    <n v="230483"/>
    <x v="3"/>
    <x v="1"/>
    <x v="0"/>
    <s v=" Used"/>
    <n v="1998"/>
    <x v="2"/>
    <n v="5"/>
    <x v="17"/>
    <x v="0"/>
  </r>
  <r>
    <n v="12817464"/>
    <s v="2013 Ford Ranger XL 2.2 (4X4) PX"/>
    <n v="22850"/>
    <x v="4"/>
    <s v="Ranger"/>
    <s v="XL 2.2 (4X4)"/>
    <s v="PX"/>
    <x v="8"/>
    <n v="212616"/>
    <x v="27"/>
    <x v="0"/>
    <x v="1"/>
    <s v=" Used"/>
    <n v="2198"/>
    <x v="2"/>
    <n v="5"/>
    <x v="8"/>
    <x v="2"/>
  </r>
  <r>
    <n v="12817469"/>
    <s v="2016 Ford Ranger XL 2.2 HI-Rider (4X2) PX Mkii"/>
    <n v="33990"/>
    <x v="4"/>
    <s v="Ranger"/>
    <s v="XL 2.2 HI-Rider (4X2)"/>
    <s v="PX Mkii"/>
    <x v="2"/>
    <n v="105609"/>
    <x v="27"/>
    <x v="0"/>
    <x v="1"/>
    <s v=" Used"/>
    <n v="2198"/>
    <x v="2"/>
    <n v="5"/>
    <x v="2"/>
    <x v="2"/>
  </r>
  <r>
    <n v="12817471"/>
    <s v="2016 Mercedes-Benz GLC250 D 253"/>
    <n v="45000"/>
    <x v="1"/>
    <s v="GLC250"/>
    <s v="D"/>
    <n v="253"/>
    <x v="2"/>
    <n v="116200"/>
    <x v="0"/>
    <x v="0"/>
    <x v="1"/>
    <s v=" Used"/>
    <n v="2143"/>
    <x v="0"/>
    <n v="5"/>
    <x v="2"/>
    <x v="1"/>
  </r>
  <r>
    <n v="12817473"/>
    <s v="2022 Suzuki Swift GLX Turbo AZ Series II"/>
    <n v="31885"/>
    <x v="24"/>
    <s v="Swift"/>
    <s v="GLX Turbo"/>
    <s v="AZ Series II"/>
    <x v="16"/>
    <n v="100"/>
    <x v="5"/>
    <x v="0"/>
    <x v="0"/>
    <s v=" New In Stock"/>
    <n v="998"/>
    <x v="6"/>
    <n v="5"/>
    <x v="16"/>
    <x v="2"/>
  </r>
  <r>
    <n v="12817474"/>
    <s v="2022 Suzuki Vitara Turbo Series II"/>
    <n v="39185"/>
    <x v="24"/>
    <s v="Vitara"/>
    <s v="Turbo"/>
    <s v="Series II"/>
    <x v="16"/>
    <n v="21"/>
    <x v="0"/>
    <x v="0"/>
    <x v="2"/>
    <s v=" New In Stock"/>
    <n v="1373"/>
    <x v="5"/>
    <n v="5"/>
    <x v="16"/>
    <x v="2"/>
  </r>
  <r>
    <n v="12817476"/>
    <s v="2022 Suzuki Swift Sport Navi Turbo AZ Series II"/>
    <n v="34990"/>
    <x v="24"/>
    <s v="Swift"/>
    <s v="Sport Navi Turbo"/>
    <s v="AZ Series II"/>
    <x v="16"/>
    <n v="21"/>
    <x v="5"/>
    <x v="0"/>
    <x v="0"/>
    <s v=" New In Stock"/>
    <n v="1373"/>
    <x v="2"/>
    <n v="5"/>
    <x v="16"/>
    <x v="2"/>
  </r>
  <r>
    <n v="12817504"/>
    <s v="2007 Holden Captiva LX (4X4) CG"/>
    <n v="5999"/>
    <x v="2"/>
    <s v="Captiva"/>
    <s v="LX (4X4)"/>
    <s v="CG"/>
    <x v="18"/>
    <n v="208920"/>
    <x v="0"/>
    <x v="0"/>
    <x v="0"/>
    <s v=" Used"/>
    <n v="3195"/>
    <x v="1"/>
    <n v="7"/>
    <x v="18"/>
    <x v="0"/>
  </r>
  <r>
    <n v="12817507"/>
    <s v="2017 Volkswagen Passat 132 TSI Comfortline 3C MY17"/>
    <n v="30990"/>
    <x v="8"/>
    <s v="Passat"/>
    <s v="132 TSI Comfortline"/>
    <s v="3C MY17"/>
    <x v="3"/>
    <n v="100126"/>
    <x v="3"/>
    <x v="0"/>
    <x v="2"/>
    <s v=" Used"/>
    <n v="1798"/>
    <x v="5"/>
    <n v="5"/>
    <x v="3"/>
    <x v="2"/>
  </r>
  <r>
    <n v="12817511"/>
    <s v="2018 Toyota Kluger GXL (4X2) GSU50R"/>
    <n v="45090"/>
    <x v="0"/>
    <s v="Kluger"/>
    <s v="GXL (4X2)"/>
    <s v="GSU50R"/>
    <x v="15"/>
    <n v="36769"/>
    <x v="0"/>
    <x v="0"/>
    <x v="0"/>
    <s v=" Used"/>
    <n v="3456"/>
    <x v="0"/>
    <n v="7"/>
    <x v="15"/>
    <x v="1"/>
  </r>
  <r>
    <n v="12817547"/>
    <s v="2009 Mitsubishi Triton GLX (4X4) MN MY10"/>
    <n v="10900"/>
    <x v="13"/>
    <s v="Triton"/>
    <s v="GLX (4X4)"/>
    <s v="MN MY10"/>
    <x v="10"/>
    <n v="383756"/>
    <x v="9"/>
    <x v="1"/>
    <x v="1"/>
    <s v=" Used"/>
    <n v="2477"/>
    <x v="2"/>
    <n v="5"/>
    <x v="10"/>
    <x v="2"/>
  </r>
  <r>
    <n v="12817597"/>
    <s v="2018 Kia Optima SI JF MY18"/>
    <n v="25990"/>
    <x v="14"/>
    <s v="Optima"/>
    <s v="SI"/>
    <s v="JF MY18"/>
    <x v="15"/>
    <n v="68253"/>
    <x v="3"/>
    <x v="0"/>
    <x v="0"/>
    <s v=" Used"/>
    <n v="2359"/>
    <x v="2"/>
    <n v="5"/>
    <x v="15"/>
    <x v="2"/>
  </r>
  <r>
    <n v="12817598"/>
    <s v="2016 Kia Cerato S YD MY17"/>
    <n v="19990"/>
    <x v="14"/>
    <s v="Cerato"/>
    <s v="S"/>
    <s v="YD MY17"/>
    <x v="2"/>
    <n v="93024"/>
    <x v="5"/>
    <x v="0"/>
    <x v="0"/>
    <s v=" Used"/>
    <n v="1999"/>
    <x v="2"/>
    <n v="5"/>
    <x v="2"/>
    <x v="2"/>
  </r>
  <r>
    <n v="12817603"/>
    <s v="2018 Toyota Hilux Workmate (4X4) GUN125R MY17"/>
    <n v="44930"/>
    <x v="0"/>
    <s v="Hilux"/>
    <s v="Workmate (4X4)"/>
    <s v="GUN125R MY17"/>
    <x v="15"/>
    <n v="57561"/>
    <x v="19"/>
    <x v="1"/>
    <x v="1"/>
    <s v=" Used"/>
    <n v="2393"/>
    <x v="2"/>
    <n v="5"/>
    <x v="15"/>
    <x v="1"/>
  </r>
  <r>
    <n v="12817610"/>
    <s v="2020 Volkswagen Amarok TDI550 Sportline 4Motion (usa) 2H MY20"/>
    <n v="58990"/>
    <x v="8"/>
    <s v="Amarok"/>
    <s v="TDI550 Sportline 4Motion (usa)"/>
    <s v="2H MY20"/>
    <x v="9"/>
    <n v="48000"/>
    <x v="19"/>
    <x v="0"/>
    <x v="1"/>
    <s v=" Used"/>
    <n v="2967"/>
    <x v="2"/>
    <n v="5"/>
    <x v="9"/>
    <x v="1"/>
  </r>
  <r>
    <n v="12817616"/>
    <s v="2021 Audi S4 3.0 Tfsi Quattro 8W MY22"/>
    <n v="103888"/>
    <x v="11"/>
    <s v="S4"/>
    <s v="3.0 Tfsi Quattro"/>
    <s v="8W MY22"/>
    <x v="1"/>
    <n v="10150"/>
    <x v="3"/>
    <x v="0"/>
    <x v="2"/>
    <s v=" Used"/>
    <n v="2995"/>
    <x v="1"/>
    <n v="5"/>
    <x v="1"/>
    <x v="1"/>
  </r>
  <r>
    <n v="12817625"/>
    <s v="2021 Mercedes-Benz GLE 300 D 4Matic V167 MY21.5"/>
    <n v="119888"/>
    <x v="1"/>
    <s v="GLE"/>
    <s v="300 D 4Matic"/>
    <s v="V167 MY21.5"/>
    <x v="1"/>
    <n v="20332"/>
    <x v="0"/>
    <x v="0"/>
    <x v="1"/>
    <s v=" Used"/>
    <n v="1950"/>
    <x v="2"/>
    <n v="5"/>
    <x v="1"/>
    <x v="1"/>
  </r>
  <r>
    <n v="12817632"/>
    <s v="2018 Nissan Qashqai N-TEC J11 MY18"/>
    <n v="26990"/>
    <x v="3"/>
    <s v="Qashqai"/>
    <s v="N-TEC"/>
    <s v="J11 MY18"/>
    <x v="15"/>
    <n v="125123"/>
    <x v="0"/>
    <x v="0"/>
    <x v="0"/>
    <s v=" Used"/>
    <n v="1997"/>
    <x v="5"/>
    <n v="5"/>
    <x v="15"/>
    <x v="2"/>
  </r>
  <r>
    <n v="12817638"/>
    <s v="2017 Hyundai Accent Active RB4 MY17"/>
    <n v="16888"/>
    <x v="7"/>
    <s v="Accent"/>
    <s v="Active"/>
    <s v="RB4 MY17"/>
    <x v="3"/>
    <n v="64119"/>
    <x v="5"/>
    <x v="0"/>
    <x v="0"/>
    <s v=" Used"/>
    <n v="1368"/>
    <x v="6"/>
    <n v="5"/>
    <x v="3"/>
    <x v="2"/>
  </r>
  <r>
    <n v="12817641"/>
    <s v="2013 Holden Commodore SV6 VF"/>
    <n v="19988"/>
    <x v="2"/>
    <s v="Commodore"/>
    <s v="SV6"/>
    <s v="VF"/>
    <x v="8"/>
    <n v="167999"/>
    <x v="3"/>
    <x v="0"/>
    <x v="0"/>
    <s v=" Used"/>
    <n v="3565"/>
    <x v="1"/>
    <n v="5"/>
    <x v="8"/>
    <x v="2"/>
  </r>
  <r>
    <n v="12817651"/>
    <s v="2019 Kia Carnival S YP PE MY20"/>
    <n v="38890"/>
    <x v="14"/>
    <s v="Carnival"/>
    <s v="S"/>
    <s v="YP PE MY20"/>
    <x v="13"/>
    <n v="58770"/>
    <x v="0"/>
    <x v="0"/>
    <x v="0"/>
    <s v=" Used"/>
    <n v="3342"/>
    <x v="5"/>
    <n v="8"/>
    <x v="13"/>
    <x v="2"/>
  </r>
  <r>
    <n v="12817652"/>
    <s v="2017 Holden Trailblazer LTZ (4X4) RG MY18"/>
    <n v="39990"/>
    <x v="2"/>
    <s v="Trailblazer"/>
    <s v="LTZ (4X4)"/>
    <s v="RG MY18"/>
    <x v="3"/>
    <n v="81813"/>
    <x v="0"/>
    <x v="0"/>
    <x v="1"/>
    <s v=" Used"/>
    <n v="2776"/>
    <x v="6"/>
    <n v="7"/>
    <x v="3"/>
    <x v="2"/>
  </r>
  <r>
    <n v="12817661"/>
    <s v="2017 Subaru XV 2.0I-S MY18"/>
    <n v="31987"/>
    <x v="12"/>
    <s v="XV"/>
    <s v="2.0I-S"/>
    <s v="MY18"/>
    <x v="3"/>
    <n v="95207"/>
    <x v="0"/>
    <x v="0"/>
    <x v="0"/>
    <s v=" Used"/>
    <n v="1995"/>
    <x v="15"/>
    <n v="5"/>
    <x v="3"/>
    <x v="2"/>
  </r>
  <r>
    <n v="12817665"/>
    <s v="2018 Toyota 86 GTS Performance (apollo Blue) ZN6 MY18"/>
    <n v="43990"/>
    <x v="0"/>
    <n v="86"/>
    <s v="GTS Performance (apollo Blue)"/>
    <s v="ZN6 MY18"/>
    <x v="15"/>
    <n v="10835"/>
    <x v="20"/>
    <x v="1"/>
    <x v="2"/>
    <s v=" Used"/>
    <n v="1998"/>
    <x v="3"/>
    <n v="4"/>
    <x v="15"/>
    <x v="1"/>
  </r>
  <r>
    <n v="12817667"/>
    <s v="2019 Toyota Yaris Ascent NCP130R MY18"/>
    <n v="19990"/>
    <x v="0"/>
    <s v="Yaris"/>
    <s v="Ascent"/>
    <s v="NCP130R MY18"/>
    <x v="13"/>
    <n v="64279"/>
    <x v="5"/>
    <x v="0"/>
    <x v="0"/>
    <s v=" Used"/>
    <n v="1299"/>
    <x v="3"/>
    <n v="5"/>
    <x v="13"/>
    <x v="2"/>
  </r>
  <r>
    <n v="12817669"/>
    <s v="2013 Nissan Dualis ST (4X2) J10 Series 3"/>
    <n v="19990"/>
    <x v="3"/>
    <s v="Dualis"/>
    <s v="ST (4X2)"/>
    <s v="J10 Series 3"/>
    <x v="8"/>
    <n v="71363"/>
    <x v="0"/>
    <x v="0"/>
    <x v="0"/>
    <s v=" Used"/>
    <n v="1997"/>
    <x v="2"/>
    <n v="5"/>
    <x v="8"/>
    <x v="2"/>
  </r>
  <r>
    <n v="12817670"/>
    <s v="2021 Toyota RAV4 Cruiser (awd) Hybrid Axah54R"/>
    <n v="60990"/>
    <x v="0"/>
    <s v="RAV4"/>
    <s v="Cruiser (awd) Hybrid"/>
    <s v="Axah54R"/>
    <x v="1"/>
    <n v="27809"/>
    <x v="0"/>
    <x v="0"/>
    <x v="4"/>
    <s v=" Used"/>
    <n v="2487"/>
    <x v="1"/>
    <n v="5"/>
    <x v="1"/>
    <x v="1"/>
  </r>
  <r>
    <n v="12817674"/>
    <s v="2017 Kia Sportage SI Premium (fwd) QL MY17"/>
    <n v="32990"/>
    <x v="14"/>
    <s v="Sportage"/>
    <s v="SI Premium (fwd)"/>
    <s v="QL MY17"/>
    <x v="3"/>
    <n v="56602"/>
    <x v="0"/>
    <x v="0"/>
    <x v="0"/>
    <s v=" Used"/>
    <n v="1999"/>
    <x v="6"/>
    <n v="5"/>
    <x v="3"/>
    <x v="2"/>
  </r>
  <r>
    <n v="12817679"/>
    <s v="2016 Toyota Camry Altise ASV50R MY15"/>
    <n v="18888"/>
    <x v="0"/>
    <s v="Camry"/>
    <s v="Altise"/>
    <s v="ASV50R MY15"/>
    <x v="2"/>
    <n v="131753"/>
    <x v="3"/>
    <x v="0"/>
    <x v="0"/>
    <s v=" Used"/>
    <n v="2494"/>
    <x v="5"/>
    <n v="5"/>
    <x v="2"/>
    <x v="2"/>
  </r>
  <r>
    <n v="12817691"/>
    <s v="2016 Nissan Navara DX NP300 D23"/>
    <n v="22990"/>
    <x v="3"/>
    <s v="Navara"/>
    <s v="DX"/>
    <s v="NP300 D23"/>
    <x v="2"/>
    <n v="110951"/>
    <x v="9"/>
    <x v="1"/>
    <x v="0"/>
    <s v=" Used"/>
    <n v="2488"/>
    <x v="2"/>
    <n v="5"/>
    <x v="2"/>
    <x v="2"/>
  </r>
  <r>
    <n v="12817700"/>
    <s v="2012 Skoda Yeti 112 TSI (4X4) 5L"/>
    <n v="18990"/>
    <x v="15"/>
    <s v="Yeti"/>
    <s v="112 TSI (4X4)"/>
    <s v="5L"/>
    <x v="11"/>
    <n v="95799"/>
    <x v="0"/>
    <x v="0"/>
    <x v="2"/>
    <s v=" Used"/>
    <n v="1798"/>
    <x v="0"/>
    <n v="5"/>
    <x v="11"/>
    <x v="2"/>
  </r>
  <r>
    <n v="12817702"/>
    <s v="2012 Mercedes-Benz C200 CDI BE W204 MY12"/>
    <n v="24990"/>
    <x v="1"/>
    <s v="C200"/>
    <s v="CDI BE"/>
    <s v="W204 MY12"/>
    <x v="11"/>
    <n v="92417"/>
    <x v="3"/>
    <x v="0"/>
    <x v="1"/>
    <s v=" Used"/>
    <n v="2148"/>
    <x v="5"/>
    <n v="5"/>
    <x v="11"/>
    <x v="2"/>
  </r>
  <r>
    <n v="12817713"/>
    <s v="2012 Toyota Camry Atara S ASV50R"/>
    <n v="16888"/>
    <x v="0"/>
    <s v="Camry"/>
    <s v="Atara S"/>
    <s v="ASV50R"/>
    <x v="11"/>
    <n v="199956"/>
    <x v="3"/>
    <x v="0"/>
    <x v="0"/>
    <s v=" Used"/>
    <n v="2494"/>
    <x v="3"/>
    <n v="5"/>
    <x v="11"/>
    <x v="2"/>
  </r>
  <r>
    <n v="12817714"/>
    <s v="2021 Toyota Corolla ZR Hybrid ZWE211R"/>
    <n v="45988"/>
    <x v="0"/>
    <s v="Corolla"/>
    <s v="ZR Hybrid"/>
    <s v="ZWE211R"/>
    <x v="1"/>
    <n v="9200"/>
    <x v="5"/>
    <x v="0"/>
    <x v="4"/>
    <s v=" Used"/>
    <n v="1798"/>
    <x v="5"/>
    <n v="5"/>
    <x v="1"/>
    <x v="1"/>
  </r>
  <r>
    <n v="12817718"/>
    <s v="2017 Holden Commodore SS-V Redline VF II"/>
    <n v="80800"/>
    <x v="2"/>
    <s v="Commodore"/>
    <s v="SS-V Redline"/>
    <s v="VF II"/>
    <x v="3"/>
    <n v="47810"/>
    <x v="3"/>
    <x v="1"/>
    <x v="2"/>
    <s v=" Used"/>
    <n v="6200"/>
    <x v="5"/>
    <n v="5"/>
    <x v="3"/>
    <x v="1"/>
  </r>
  <r>
    <n v="12817721"/>
    <s v="2014 Audi Q7 3.0 TDI Quattro MY14"/>
    <n v="39990"/>
    <x v="11"/>
    <s v="Q7"/>
    <s v="3.0 TDI Quattro"/>
    <s v="MY14"/>
    <x v="12"/>
    <n v="139520"/>
    <x v="0"/>
    <x v="0"/>
    <x v="1"/>
    <s v=" Used"/>
    <n v="2967"/>
    <x v="0"/>
    <n v="7"/>
    <x v="12"/>
    <x v="2"/>
  </r>
  <r>
    <n v="12817723"/>
    <s v="2018 Holden Trailblazer LT (4X4) RG MY18"/>
    <n v="40999"/>
    <x v="2"/>
    <s v="Trailblazer"/>
    <s v="LT (4X4)"/>
    <s v="RG MY18"/>
    <x v="15"/>
    <n v="62203"/>
    <x v="0"/>
    <x v="0"/>
    <x v="1"/>
    <s v=" Used"/>
    <n v="2776"/>
    <x v="5"/>
    <n v="7"/>
    <x v="15"/>
    <x v="1"/>
  </r>
  <r>
    <n v="12817732"/>
    <s v="2015 Mitsubishi Lancer LS CF"/>
    <n v="16990"/>
    <x v="13"/>
    <s v="Lancer"/>
    <s v="LS"/>
    <s v="CF"/>
    <x v="7"/>
    <n v="163180"/>
    <x v="3"/>
    <x v="0"/>
    <x v="0"/>
    <s v=" Used"/>
    <n v="1998"/>
    <x v="3"/>
    <n v="5"/>
    <x v="7"/>
    <x v="2"/>
  </r>
  <r>
    <n v="12817733"/>
    <s v="2018 Nissan X-Trail ST (2WD) T32 Series 2"/>
    <n v="27990"/>
    <x v="3"/>
    <s v="X-Trail"/>
    <s v="ST (2WD)"/>
    <s v="T32 Series 2"/>
    <x v="15"/>
    <n v="81255"/>
    <x v="0"/>
    <x v="0"/>
    <x v="0"/>
    <s v=" Used"/>
    <n v="2488"/>
    <x v="2"/>
    <n v="5"/>
    <x v="15"/>
    <x v="2"/>
  </r>
  <r>
    <n v="12817761"/>
    <s v="2016 Isuzu D-MAX LS-M HI-Ride (4X4) TF MY15.5"/>
    <n v="39998"/>
    <x v="6"/>
    <s v="D-MAX"/>
    <s v="LS-M HI-Ride (4X4)"/>
    <s v="TF MY15.5"/>
    <x v="2"/>
    <n v="97256"/>
    <x v="10"/>
    <x v="0"/>
    <x v="1"/>
    <s v=" Used"/>
    <n v="2999"/>
    <x v="5"/>
    <n v="5"/>
    <x v="2"/>
    <x v="2"/>
  </r>
  <r>
    <n v="12817763"/>
    <s v="2018 BMW 420I M Sport Gran Coupe F36 MY18"/>
    <n v="47990"/>
    <x v="5"/>
    <s v="420I"/>
    <s v="M Sport Gran Coupe"/>
    <s v="F36 MY18"/>
    <x v="15"/>
    <n v="87545"/>
    <x v="20"/>
    <x v="0"/>
    <x v="2"/>
    <s v=" Used"/>
    <n v="1997"/>
    <x v="1"/>
    <n v="5"/>
    <x v="15"/>
    <x v="1"/>
  </r>
  <r>
    <n v="12817764"/>
    <s v="2021 Kia Stinger GT (black Leather) CK PE MY21"/>
    <n v="67990"/>
    <x v="14"/>
    <s v="Stinger"/>
    <s v="GT (black Leather)"/>
    <s v="CK PE MY21"/>
    <x v="1"/>
    <n v="17973"/>
    <x v="3"/>
    <x v="0"/>
    <x v="0"/>
    <s v=" Used"/>
    <n v="3342"/>
    <x v="1"/>
    <n v="5"/>
    <x v="1"/>
    <x v="1"/>
  </r>
  <r>
    <n v="12817770"/>
    <s v="2015 Mitsubishi ASX LS (2WD) XB MY15.5"/>
    <n v="19542"/>
    <x v="13"/>
    <s v="ASX"/>
    <s v="LS (2WD)"/>
    <s v="XB MY15.5"/>
    <x v="7"/>
    <n v="103449"/>
    <x v="0"/>
    <x v="0"/>
    <x v="0"/>
    <s v=" Used"/>
    <n v="1998"/>
    <x v="6"/>
    <n v="5"/>
    <x v="7"/>
    <x v="2"/>
  </r>
  <r>
    <n v="12817776"/>
    <s v="2016 Honda HR-V VTI-S MY16"/>
    <n v="24990"/>
    <x v="19"/>
    <s v="HR-V"/>
    <s v="VTI-S"/>
    <s v="MY16"/>
    <x v="2"/>
    <n v="74950"/>
    <x v="0"/>
    <x v="0"/>
    <x v="0"/>
    <s v=" Used"/>
    <n v="1799"/>
    <x v="3"/>
    <n v="5"/>
    <x v="2"/>
    <x v="2"/>
  </r>
  <r>
    <n v="12817778"/>
    <s v="2007 Renault Megane Dynamique X84 MY06 Upgrade"/>
    <n v="6000"/>
    <x v="16"/>
    <s v="Megane"/>
    <s v="Dynamique"/>
    <s v="X84 MY06 Upgrade"/>
    <x v="18"/>
    <n v="143000"/>
    <x v="1"/>
    <x v="0"/>
    <x v="2"/>
    <s v=" Used"/>
    <n v="1998"/>
    <x v="5"/>
    <n v="4"/>
    <x v="18"/>
    <x v="0"/>
  </r>
  <r>
    <n v="12817783"/>
    <s v="2012 BMW X3 Xdrive 30D F25"/>
    <n v="30106"/>
    <x v="5"/>
    <s v="X3"/>
    <s v="Xdrive 30D"/>
    <s v="F25"/>
    <x v="11"/>
    <n v="111121"/>
    <x v="0"/>
    <x v="0"/>
    <x v="1"/>
    <s v=" Used"/>
    <n v="2993"/>
    <x v="5"/>
    <n v="5"/>
    <x v="11"/>
    <x v="2"/>
  </r>
  <r>
    <n v="12817803"/>
    <s v="2015 Holden Colorado DX (4X4) RG MY16"/>
    <n v="29990"/>
    <x v="2"/>
    <s v="Colorado"/>
    <s v="DX (4X4)"/>
    <s v="RG MY16"/>
    <x v="7"/>
    <n v="166528"/>
    <x v="4"/>
    <x v="1"/>
    <x v="1"/>
    <s v=" Used"/>
    <n v="2776"/>
    <x v="0"/>
    <n v="2"/>
    <x v="7"/>
    <x v="2"/>
  </r>
  <r>
    <n v="12817825"/>
    <s v="2017 Land Rover Discovery Sport SD4 (177KW) HSE 5 Seat L550 MY18"/>
    <n v="52990"/>
    <x v="22"/>
    <s v="Discovery Sport"/>
    <s v="SD4 (177KW) HSE 5 Seat"/>
    <s v="L550 MY18"/>
    <x v="3"/>
    <n v="61201"/>
    <x v="0"/>
    <x v="0"/>
    <x v="1"/>
    <s v=" Used"/>
    <n v="1999"/>
    <x v="1"/>
    <n v="5"/>
    <x v="3"/>
    <x v="1"/>
  </r>
  <r>
    <n v="12817838"/>
    <s v="2009 Mazda 3 NEO BL"/>
    <n v="9900"/>
    <x v="10"/>
    <n v="3"/>
    <s v="NEO"/>
    <s v="BL"/>
    <x v="10"/>
    <n v="183842"/>
    <x v="3"/>
    <x v="0"/>
    <x v="0"/>
    <s v=" Used"/>
    <n v="1999"/>
    <x v="5"/>
    <n v="5"/>
    <x v="10"/>
    <x v="0"/>
  </r>
  <r>
    <n v="12817855"/>
    <s v="2019 Toyota Camry Ascent (hybrid) Axvh71R"/>
    <n v="41888"/>
    <x v="0"/>
    <s v="Camry"/>
    <s v="Ascent (hybrid)"/>
    <s v="Axvh71R"/>
    <x v="13"/>
    <n v="11950"/>
    <x v="3"/>
    <x v="0"/>
    <x v="3"/>
    <s v=" Used"/>
    <n v="2494"/>
    <x v="5"/>
    <n v="5"/>
    <x v="13"/>
    <x v="1"/>
  </r>
  <r>
    <n v="12817871"/>
    <s v="2022 Renault Arkana R.s. Line XJL MY22"/>
    <n v="48350"/>
    <x v="16"/>
    <s v="Arkana"/>
    <s v="R.s. Line"/>
    <s v="XJL MY22"/>
    <x v="16"/>
    <n v="1890"/>
    <x v="20"/>
    <x v="0"/>
    <x v="0"/>
    <s v=" Demo"/>
    <n v="1333"/>
    <x v="6"/>
    <n v="5"/>
    <x v="16"/>
    <x v="1"/>
  </r>
  <r>
    <n v="12817873"/>
    <s v="2022 Renault Arkana ZEN XJL MY22"/>
    <n v="38888"/>
    <x v="16"/>
    <s v="Arkana"/>
    <s v="ZEN"/>
    <s v="XJL MY22"/>
    <x v="16"/>
    <n v="2189"/>
    <x v="20"/>
    <x v="0"/>
    <x v="0"/>
    <s v=" New In Stock"/>
    <n v="1333"/>
    <x v="2"/>
    <n v="5"/>
    <x v="16"/>
    <x v="2"/>
  </r>
  <r>
    <n v="12817874"/>
    <s v="2022 Renault Trafic L2 LWB PRO Bulkhead (85KW) X82 MY22"/>
    <n v="45888"/>
    <x v="16"/>
    <s v="Trafic"/>
    <s v="L2 LWB PRO Bulkhead (85KW)"/>
    <s v="X82 MY22"/>
    <x v="16"/>
    <n v="25"/>
    <x v="6"/>
    <x v="1"/>
    <x v="1"/>
    <s v=" Demo"/>
    <n v="1598"/>
    <x v="2"/>
    <n v="3"/>
    <x v="16"/>
    <x v="1"/>
  </r>
  <r>
    <n v="12817878"/>
    <s v="2015 Volkswagen Scirocco R 1S MY16"/>
    <n v="34996"/>
    <x v="8"/>
    <s v="Scirocco"/>
    <s v="R"/>
    <s v="1S MY16"/>
    <x v="7"/>
    <n v="60909"/>
    <x v="20"/>
    <x v="0"/>
    <x v="2"/>
    <s v=" Used"/>
    <n v="1984"/>
    <x v="3"/>
    <n v="4"/>
    <x v="7"/>
    <x v="2"/>
  </r>
  <r>
    <n v="12817881"/>
    <s v="2007 Toyota RAV4 Cruiser (4X4) ACA33R"/>
    <n v="9990"/>
    <x v="0"/>
    <s v="RAV4"/>
    <s v="Cruiser (4X4)"/>
    <s v="ACA33R"/>
    <x v="18"/>
    <n v="312712"/>
    <x v="0"/>
    <x v="0"/>
    <x v="0"/>
    <s v=" Used"/>
    <n v="2362"/>
    <x v="6"/>
    <n v="5"/>
    <x v="18"/>
    <x v="0"/>
  </r>
  <r>
    <n v="12817887"/>
    <s v="2016 Toyota Hilux SR5 (4X4) GUN126R"/>
    <n v="44980"/>
    <x v="0"/>
    <s v="Hilux"/>
    <s v="SR5 (4X4)"/>
    <s v="GUN126R"/>
    <x v="2"/>
    <n v="125986"/>
    <x v="19"/>
    <x v="1"/>
    <x v="1"/>
    <s v=" Used"/>
    <n v="2753"/>
    <x v="6"/>
    <n v="5"/>
    <x v="2"/>
    <x v="1"/>
  </r>
  <r>
    <n v="12817892"/>
    <s v="2016 Kia Sorento SLI (4X4) UM MY16"/>
    <n v="33990"/>
    <x v="14"/>
    <s v="Sorento"/>
    <s v="SLI (4X4)"/>
    <s v="UM MY16"/>
    <x v="2"/>
    <n v="96204"/>
    <x v="0"/>
    <x v="0"/>
    <x v="1"/>
    <s v=" Used"/>
    <n v="2199"/>
    <x v="2"/>
    <n v="7"/>
    <x v="2"/>
    <x v="2"/>
  </r>
  <r>
    <n v="12817894"/>
    <s v="2016 Toyota Yaris Ascent NCP130R MY15"/>
    <n v="21888"/>
    <x v="0"/>
    <s v="Yaris"/>
    <s v="Ascent"/>
    <s v="NCP130R MY15"/>
    <x v="2"/>
    <n v="45443"/>
    <x v="5"/>
    <x v="0"/>
    <x v="0"/>
    <s v=" Used"/>
    <n v="1299"/>
    <x v="5"/>
    <n v="5"/>
    <x v="2"/>
    <x v="2"/>
  </r>
  <r>
    <n v="12817896"/>
    <s v="2019 Kia Cerato S (AV) BD MY19"/>
    <n v="25500"/>
    <x v="14"/>
    <s v="Cerato"/>
    <s v="S (AV)"/>
    <s v="BD MY19"/>
    <x v="13"/>
    <n v="70501"/>
    <x v="5"/>
    <x v="0"/>
    <x v="0"/>
    <s v=" Used"/>
    <n v="1999"/>
    <x v="2"/>
    <n v="5"/>
    <x v="13"/>
    <x v="2"/>
  </r>
  <r>
    <n v="12817898"/>
    <s v="2019 Hyundai Kona GO (fwd) OS.2 MY19"/>
    <n v="27888"/>
    <x v="7"/>
    <s v="Kona"/>
    <s v="GO (fwd)"/>
    <s v="OS.2 MY19"/>
    <x v="13"/>
    <n v="64296"/>
    <x v="0"/>
    <x v="0"/>
    <x v="0"/>
    <s v=" Used"/>
    <n v="1999"/>
    <x v="3"/>
    <n v="5"/>
    <x v="13"/>
    <x v="2"/>
  </r>
  <r>
    <n v="12817910"/>
    <s v="2021 Toyota Hilux SR (4X4) GUN126R"/>
    <n v="61990"/>
    <x v="0"/>
    <s v="Hilux"/>
    <s v="SR (4X4)"/>
    <s v="GUN126R"/>
    <x v="1"/>
    <n v="28829"/>
    <x v="16"/>
    <x v="0"/>
    <x v="1"/>
    <s v=" Used"/>
    <n v="2753"/>
    <x v="2"/>
    <n v="5"/>
    <x v="1"/>
    <x v="1"/>
  </r>
  <r>
    <n v="12817911"/>
    <s v="2018 Toyota Kluger GXL (4X2) GSU50R"/>
    <n v="41999"/>
    <x v="0"/>
    <s v="Kluger"/>
    <s v="GXL (4X2)"/>
    <s v="GSU50R"/>
    <x v="15"/>
    <n v="101771"/>
    <x v="0"/>
    <x v="0"/>
    <x v="0"/>
    <s v=" Used"/>
    <n v="3456"/>
    <x v="2"/>
    <n v="7"/>
    <x v="15"/>
    <x v="1"/>
  </r>
  <r>
    <n v="12817912"/>
    <s v="2015 Toyota RAV4 Cruiser (4X4) ALA49R MY14 Upgrade"/>
    <n v="36495"/>
    <x v="0"/>
    <s v="RAV4"/>
    <s v="Cruiser (4X4)"/>
    <s v="ALA49R MY14 Upgrade"/>
    <x v="7"/>
    <n v="67663"/>
    <x v="0"/>
    <x v="0"/>
    <x v="1"/>
    <s v=" Used"/>
    <n v="2231"/>
    <x v="1"/>
    <n v="5"/>
    <x v="7"/>
    <x v="2"/>
  </r>
  <r>
    <n v="12817913"/>
    <s v="2016 Toyota Corolla Ascent ZRE172R"/>
    <n v="21999"/>
    <x v="0"/>
    <s v="Corolla"/>
    <s v="Ascent"/>
    <s v="ZRE172R"/>
    <x v="2"/>
    <n v="88518"/>
    <x v="3"/>
    <x v="0"/>
    <x v="0"/>
    <s v=" Used"/>
    <n v="1798"/>
    <x v="6"/>
    <n v="5"/>
    <x v="2"/>
    <x v="2"/>
  </r>
  <r>
    <n v="12817914"/>
    <s v="2020 BMW X1 Sdrive 20I F48 LCI"/>
    <n v="59495"/>
    <x v="5"/>
    <s v="X1"/>
    <s v="Sdrive 20I"/>
    <s v="F48 LCI"/>
    <x v="9"/>
    <n v="7194"/>
    <x v="0"/>
    <x v="0"/>
    <x v="2"/>
    <s v=" Used"/>
    <n v="1998"/>
    <x v="0"/>
    <n v="5"/>
    <x v="9"/>
    <x v="1"/>
  </r>
  <r>
    <n v="12817915"/>
    <s v="2018 Holden Equinox LTZ (fwd) EQ MY18"/>
    <n v="28999"/>
    <x v="2"/>
    <s v="Equinox"/>
    <s v="LTZ (fwd)"/>
    <s v="EQ MY18"/>
    <x v="15"/>
    <n v="45042"/>
    <x v="0"/>
    <x v="0"/>
    <x v="2"/>
    <s v=" Used"/>
    <n v="1998"/>
    <x v="3"/>
    <n v="5"/>
    <x v="15"/>
    <x v="2"/>
  </r>
  <r>
    <n v="12817918"/>
    <s v="2021 Kia Stinger GT (black Leather) CK PE MY21"/>
    <n v="67990"/>
    <x v="14"/>
    <s v="Stinger"/>
    <s v="GT (black Leather)"/>
    <s v="CK PE MY21"/>
    <x v="1"/>
    <n v="14639"/>
    <x v="3"/>
    <x v="0"/>
    <x v="0"/>
    <s v=" Used"/>
    <n v="3342"/>
    <x v="0"/>
    <n v="5"/>
    <x v="1"/>
    <x v="1"/>
  </r>
  <r>
    <n v="12817927"/>
    <s v="2010 Toyota Landcruiser GXL (4X4) VDJ200R 09 Upgrade"/>
    <n v="59880"/>
    <x v="0"/>
    <s v="Landcruiser"/>
    <s v="GXL (4X4)"/>
    <s v="VDJ200R 09 Upgrade"/>
    <x v="0"/>
    <n v="274289"/>
    <x v="0"/>
    <x v="0"/>
    <x v="1"/>
    <s v=" Used"/>
    <n v="4461"/>
    <x v="5"/>
    <n v="8"/>
    <x v="0"/>
    <x v="1"/>
  </r>
  <r>
    <n v="12817946"/>
    <s v="2019 Subaru Forester 2.5I (awd) MY19"/>
    <n v="36990"/>
    <x v="12"/>
    <s v="Forester"/>
    <s v="2.5I (awd)"/>
    <s v="MY19"/>
    <x v="13"/>
    <n v="84759"/>
    <x v="0"/>
    <x v="0"/>
    <x v="0"/>
    <s v=" Used"/>
    <n v="2498"/>
    <x v="5"/>
    <n v="5"/>
    <x v="13"/>
    <x v="2"/>
  </r>
  <r>
    <n v="12817947"/>
    <s v="2018 Toyota Hilux SR5 (4X4) GUN126R MY17"/>
    <n v="54490"/>
    <x v="0"/>
    <s v="Hilux"/>
    <s v="SR5 (4X4)"/>
    <s v="GUN126R MY17"/>
    <x v="15"/>
    <n v="87019"/>
    <x v="48"/>
    <x v="0"/>
    <x v="1"/>
    <s v=" Used"/>
    <n v="2753"/>
    <x v="2"/>
    <n v="4"/>
    <x v="15"/>
    <x v="1"/>
  </r>
  <r>
    <n v="12817949"/>
    <s v="2018 Nissan X-Trail ST (2WD) T32 Series 2"/>
    <n v="30990"/>
    <x v="3"/>
    <s v="X-Trail"/>
    <s v="ST (2WD)"/>
    <s v="T32 Series 2"/>
    <x v="15"/>
    <n v="32371"/>
    <x v="0"/>
    <x v="0"/>
    <x v="0"/>
    <s v=" Used"/>
    <n v="2488"/>
    <x v="0"/>
    <n v="5"/>
    <x v="15"/>
    <x v="2"/>
  </r>
  <r>
    <n v="12817950"/>
    <s v="2020 Isuzu D-MAX SX (4X2) RG MY21"/>
    <n v="34188"/>
    <x v="6"/>
    <s v="D-MAX"/>
    <s v="SX (4X2)"/>
    <s v="RG MY21"/>
    <x v="9"/>
    <n v="79401"/>
    <x v="27"/>
    <x v="0"/>
    <x v="1"/>
    <s v=" Used"/>
    <n v="2999"/>
    <x v="2"/>
    <n v="5"/>
    <x v="9"/>
    <x v="2"/>
  </r>
  <r>
    <n v="12817951"/>
    <s v="2018 Holden Astra LS Plus (5YR) BK MY18"/>
    <n v="24488"/>
    <x v="2"/>
    <s v="Astra"/>
    <s v="LS Plus (5YR)"/>
    <s v="BK MY18"/>
    <x v="15"/>
    <n v="17725"/>
    <x v="2"/>
    <x v="0"/>
    <x v="0"/>
    <s v=" Used"/>
    <n v="1399"/>
    <x v="6"/>
    <n v="5"/>
    <x v="15"/>
    <x v="2"/>
  </r>
  <r>
    <n v="12817964"/>
    <s v="2020 Ford Ranger Wildtrak 2.0 (4X4) PX Mkiii MY20.75"/>
    <n v="58990"/>
    <x v="4"/>
    <s v="Ranger"/>
    <s v="Wildtrak 2.0 (4X4)"/>
    <s v="PX Mkiii MY20.75"/>
    <x v="9"/>
    <n v="62400"/>
    <x v="16"/>
    <x v="0"/>
    <x v="1"/>
    <s v=" Used"/>
    <n v="1996"/>
    <x v="0"/>
    <n v="5"/>
    <x v="9"/>
    <x v="1"/>
  </r>
  <r>
    <n v="12817966"/>
    <s v="2021 Hyundai Tucson Elite (awd) NX4.V1 MY22"/>
    <n v="48528"/>
    <x v="7"/>
    <s v="Tucson"/>
    <s v="Elite (awd)"/>
    <s v="NX4.V1 MY22"/>
    <x v="1"/>
    <n v="7941"/>
    <x v="0"/>
    <x v="0"/>
    <x v="0"/>
    <s v=" Demo"/>
    <n v="1598"/>
    <x v="5"/>
    <n v="5"/>
    <x v="1"/>
    <x v="1"/>
  </r>
  <r>
    <n v="12817967"/>
    <s v="2022 Hyundai Kona (FWD) Os.v4 MY22"/>
    <n v="29490"/>
    <x v="7"/>
    <s v="Kona"/>
    <s v="(FWD)"/>
    <s v="Os.v4 MY22"/>
    <x v="16"/>
    <n v="2159"/>
    <x v="0"/>
    <x v="0"/>
    <x v="0"/>
    <s v=" Demo"/>
    <n v="1999"/>
    <x v="2"/>
    <n v="5"/>
    <x v="16"/>
    <x v="2"/>
  </r>
  <r>
    <n v="12817982"/>
    <s v="2017 Audi Q3 1.4 Tfsi (110KW) 8U MY17"/>
    <n v="36500"/>
    <x v="11"/>
    <s v="Q3"/>
    <s v="1.4 Tfsi (110KW)"/>
    <s v="8U MY17"/>
    <x v="3"/>
    <n v="48506"/>
    <x v="0"/>
    <x v="0"/>
    <x v="2"/>
    <s v=" Used"/>
    <n v="1395"/>
    <x v="0"/>
    <n v="5"/>
    <x v="3"/>
    <x v="2"/>
  </r>
  <r>
    <n v="12817993"/>
    <s v="2015 Jeep Cherokee Limited (4X4) KL MY15"/>
    <n v="19888"/>
    <x v="18"/>
    <s v="Cherokee"/>
    <s v="Limited (4X4)"/>
    <s v="KL MY15"/>
    <x v="7"/>
    <n v="161302"/>
    <x v="0"/>
    <x v="0"/>
    <x v="1"/>
    <s v=" Used"/>
    <n v="1956"/>
    <x v="0"/>
    <n v="5"/>
    <x v="7"/>
    <x v="2"/>
  </r>
  <r>
    <n v="12817994"/>
    <s v="2017 Mazda CX-5 Akera (4X4) MY17.5 (KF Series 2)"/>
    <n v="31888"/>
    <x v="10"/>
    <s v="CX-5"/>
    <s v="Akera (4X4)"/>
    <s v="MY17.5 (KF Series 2)"/>
    <x v="3"/>
    <n v="135075"/>
    <x v="0"/>
    <x v="0"/>
    <x v="1"/>
    <s v=" Used"/>
    <n v="2191"/>
    <x v="2"/>
    <n v="5"/>
    <x v="3"/>
    <x v="2"/>
  </r>
  <r>
    <n v="12817995"/>
    <s v="2021 Mitsubishi Triton GLX (4X2) MR MY22"/>
    <n v="34888"/>
    <x v="13"/>
    <s v="Triton"/>
    <s v="GLX (4X2)"/>
    <s v="MR MY22"/>
    <x v="1"/>
    <n v="48956"/>
    <x v="4"/>
    <x v="0"/>
    <x v="1"/>
    <s v=" Used"/>
    <n v="2442"/>
    <x v="2"/>
    <n v="2"/>
    <x v="1"/>
    <x v="2"/>
  </r>
  <r>
    <n v="12817997"/>
    <s v="2014 Mazda 3 SP25 BM"/>
    <n v="17990"/>
    <x v="10"/>
    <n v="3"/>
    <s v="SP25"/>
    <s v="BM"/>
    <x v="12"/>
    <n v="175153"/>
    <x v="3"/>
    <x v="0"/>
    <x v="0"/>
    <s v=" Used"/>
    <n v="2488"/>
    <x v="6"/>
    <n v="5"/>
    <x v="12"/>
    <x v="2"/>
  </r>
  <r>
    <n v="12818005"/>
    <s v="2014 Hyundai I30 Trophy GD MY14"/>
    <n v="17582"/>
    <x v="7"/>
    <s v="I30"/>
    <s v="Trophy"/>
    <s v="GD MY14"/>
    <x v="12"/>
    <n v="140240"/>
    <x v="5"/>
    <x v="0"/>
    <x v="0"/>
    <s v=" Used"/>
    <n v="1797"/>
    <x v="2"/>
    <n v="5"/>
    <x v="12"/>
    <x v="2"/>
  </r>
  <r>
    <n v="12818016"/>
    <s v="2013 Jeep Grand Cherokee Laredo (4X4) WK MY14"/>
    <n v="28990"/>
    <x v="18"/>
    <s v="Grand Cherokee"/>
    <s v="Laredo (4X4)"/>
    <s v="WK MY14"/>
    <x v="8"/>
    <n v="149697"/>
    <x v="0"/>
    <x v="0"/>
    <x v="1"/>
    <s v=" Used"/>
    <n v="2987"/>
    <x v="0"/>
    <n v="5"/>
    <x v="8"/>
    <x v="2"/>
  </r>
  <r>
    <n v="12818017"/>
    <s v="2021 Volkswagen T-Cross 85TSI Style C1 MY22"/>
    <n v="41990"/>
    <x v="8"/>
    <s v="T-Cross"/>
    <s v="85TSI Style"/>
    <s v="C1 MY22"/>
    <x v="1"/>
    <n v="9000"/>
    <x v="0"/>
    <x v="0"/>
    <x v="2"/>
    <s v=" Used"/>
    <n v="999"/>
    <x v="3"/>
    <n v="5"/>
    <x v="1"/>
    <x v="1"/>
  </r>
  <r>
    <n v="12818023"/>
    <s v="2008 Nissan Navara ST-R (4X4) D22 MY08"/>
    <n v="16880"/>
    <x v="3"/>
    <s v="Navara"/>
    <s v="ST-R (4X4)"/>
    <s v="D22 MY08"/>
    <x v="19"/>
    <n v="240944"/>
    <x v="15"/>
    <x v="1"/>
    <x v="1"/>
    <s v=" Used"/>
    <n v="2488"/>
    <x v="2"/>
    <n v="5"/>
    <x v="19"/>
    <x v="2"/>
  </r>
  <r>
    <n v="12818034"/>
    <s v="2007 Subaru Liberty 2.5I MY07"/>
    <n v="12000"/>
    <x v="12"/>
    <s v="Liberty"/>
    <s v="2.5I"/>
    <s v="MY07"/>
    <x v="18"/>
    <n v="66338"/>
    <x v="3"/>
    <x v="0"/>
    <x v="0"/>
    <s v=" Used"/>
    <n v="2457"/>
    <x v="3"/>
    <n v="5"/>
    <x v="18"/>
    <x v="2"/>
  </r>
  <r>
    <n v="12818105"/>
    <s v="2022 Ford Ranger Sport 2.0 (4X4) MY22"/>
    <n v="74990"/>
    <x v="4"/>
    <s v="Ranger"/>
    <s v="Sport 2.0 (4X4)"/>
    <s v="MY22"/>
    <x v="16"/>
    <n v="34"/>
    <x v="16"/>
    <x v="0"/>
    <x v="1"/>
    <s v=" Used"/>
    <n v="1996"/>
    <x v="0"/>
    <n v="5"/>
    <x v="16"/>
    <x v="1"/>
  </r>
  <r>
    <n v="12818108"/>
    <s v="2015 Hyundai I30 Active X GD3 Series 2"/>
    <n v="16999"/>
    <x v="7"/>
    <s v="I30"/>
    <s v="Active X"/>
    <s v="GD3 Series 2"/>
    <x v="7"/>
    <n v="130354"/>
    <x v="5"/>
    <x v="0"/>
    <x v="0"/>
    <s v=" Used"/>
    <n v="1797"/>
    <x v="6"/>
    <n v="5"/>
    <x v="7"/>
    <x v="2"/>
  </r>
  <r>
    <n v="12818111"/>
    <s v="2012 Land Rover Range Rover Evoque SD4 Pure LV"/>
    <n v="25999"/>
    <x v="22"/>
    <s v="Range Rover Evoque"/>
    <s v="SD4 Pure"/>
    <s v="LV"/>
    <x v="11"/>
    <n v="220000"/>
    <x v="0"/>
    <x v="0"/>
    <x v="1"/>
    <s v=" Used"/>
    <n v="2179"/>
    <x v="7"/>
    <n v="5"/>
    <x v="11"/>
    <x v="2"/>
  </r>
  <r>
    <n v="12818121"/>
    <s v="2020 Hyundai Tucson Active X (awd) TL4 MY21"/>
    <n v="37990"/>
    <x v="7"/>
    <s v="Tucson"/>
    <s v="Active X (awd)"/>
    <s v="TL4 MY21"/>
    <x v="9"/>
    <n v="41733"/>
    <x v="0"/>
    <x v="0"/>
    <x v="1"/>
    <s v=" Used"/>
    <n v="1995"/>
    <x v="5"/>
    <n v="5"/>
    <x v="9"/>
    <x v="2"/>
  </r>
  <r>
    <n v="12818138"/>
    <s v="2009 Holden Commodore International VE MY09.5"/>
    <n v="11990"/>
    <x v="2"/>
    <s v="Commodore"/>
    <s v="International"/>
    <s v="VE MY09.5"/>
    <x v="10"/>
    <n v="240411"/>
    <x v="3"/>
    <x v="0"/>
    <x v="0"/>
    <s v=" Used"/>
    <n v="3565"/>
    <x v="6"/>
    <n v="5"/>
    <x v="10"/>
    <x v="2"/>
  </r>
  <r>
    <n v="12818140"/>
    <s v="2011 Nissan Patrol ST (4X4) GU VII"/>
    <n v="28990"/>
    <x v="3"/>
    <s v="Patrol"/>
    <s v="ST (4X4)"/>
    <s v="GU VII"/>
    <x v="4"/>
    <n v="248800"/>
    <x v="0"/>
    <x v="1"/>
    <x v="1"/>
    <s v=" Used"/>
    <n v="2953"/>
    <x v="7"/>
    <n v="7"/>
    <x v="4"/>
    <x v="2"/>
  </r>
  <r>
    <n v="12818145"/>
    <s v="2012 Volkswagen Tiguan 132 TSI Pacific 5NC MY12"/>
    <n v="16990"/>
    <x v="8"/>
    <s v="Tiguan"/>
    <s v="132 TSI Pacific"/>
    <s v="5NC MY12"/>
    <x v="11"/>
    <n v="86325"/>
    <x v="0"/>
    <x v="0"/>
    <x v="2"/>
    <s v=" Used"/>
    <n v="1984"/>
    <x v="22"/>
    <n v="5"/>
    <x v="11"/>
    <x v="2"/>
  </r>
  <r>
    <n v="12818146"/>
    <s v="2014 Volvo XC60 D4 Kinetic DZ MY14"/>
    <n v="24990"/>
    <x v="21"/>
    <s v="XC60"/>
    <s v="D4 Kinetic"/>
    <s v="DZ MY14"/>
    <x v="12"/>
    <n v="144013"/>
    <x v="0"/>
    <x v="0"/>
    <x v="1"/>
    <s v=" Used"/>
    <n v="1984"/>
    <x v="1"/>
    <n v="5"/>
    <x v="12"/>
    <x v="2"/>
  </r>
  <r>
    <n v="12818151"/>
    <s v="2009 Nissan Navara RX (4X4) D40"/>
    <n v="15990"/>
    <x v="3"/>
    <s v="Navara"/>
    <s v="RX (4X4)"/>
    <s v="D40"/>
    <x v="10"/>
    <n v="263489"/>
    <x v="15"/>
    <x v="1"/>
    <x v="1"/>
    <s v=" Used"/>
    <n v="2488"/>
    <x v="0"/>
    <n v="5"/>
    <x v="10"/>
    <x v="2"/>
  </r>
  <r>
    <n v="12818152"/>
    <s v="2012 Renault Kangoo 1.6 X61"/>
    <n v="23990"/>
    <x v="16"/>
    <s v="Kangoo"/>
    <n v="1.6"/>
    <s v="X61"/>
    <x v="11"/>
    <n v="72320"/>
    <x v="6"/>
    <x v="0"/>
    <x v="0"/>
    <s v=" Used"/>
    <n v="1598"/>
    <x v="2"/>
    <n v="2"/>
    <x v="11"/>
    <x v="2"/>
  </r>
  <r>
    <n v="12818153"/>
    <s v="2012 Holden Colorado 7 LTZ (4X4) RG"/>
    <n v="24990"/>
    <x v="2"/>
    <s v="Colorado 7"/>
    <s v="LTZ (4X4)"/>
    <s v="RG"/>
    <x v="11"/>
    <n v="202112"/>
    <x v="0"/>
    <x v="0"/>
    <x v="1"/>
    <s v=" Used"/>
    <n v="2776"/>
    <x v="0"/>
    <n v="7"/>
    <x v="11"/>
    <x v="2"/>
  </r>
  <r>
    <n v="12818155"/>
    <s v="2014 Jeep Cherokee Longitude (4X4) KL"/>
    <n v="14880"/>
    <x v="18"/>
    <s v="Cherokee"/>
    <s v="Longitude (4X4)"/>
    <s v="KL"/>
    <x v="12"/>
    <n v="229800"/>
    <x v="0"/>
    <x v="0"/>
    <x v="0"/>
    <s v=" Used"/>
    <n v="3239"/>
    <x v="1"/>
    <n v="5"/>
    <x v="12"/>
    <x v="2"/>
  </r>
  <r>
    <n v="12818160"/>
    <s v="2020 Porsche 911 Turbo S 992 MY20"/>
    <n v="579900"/>
    <x v="17"/>
    <n v="911"/>
    <s v="Turbo S"/>
    <s v="992 MY20"/>
    <x v="9"/>
    <n v="26120"/>
    <x v="1"/>
    <x v="0"/>
    <x v="2"/>
    <s v=" Used"/>
    <n v="3745"/>
    <x v="0"/>
    <n v="4"/>
    <x v="9"/>
    <x v="1"/>
  </r>
  <r>
    <n v="12818161"/>
    <s v="2018 Hyundai Tucson Elite (fwd) TL2 MY18"/>
    <n v="28499"/>
    <x v="7"/>
    <s v="Tucson"/>
    <s v="Elite (fwd)"/>
    <s v="TL2 MY18"/>
    <x v="15"/>
    <n v="109000"/>
    <x v="0"/>
    <x v="0"/>
    <x v="0"/>
    <s v=" Used"/>
    <n v="1999"/>
    <x v="1"/>
    <n v="5"/>
    <x v="15"/>
    <x v="2"/>
  </r>
  <r>
    <n v="12818174"/>
    <s v="2004 Nissan Patrol ST (4X4) GU III"/>
    <n v="14000"/>
    <x v="3"/>
    <s v="Patrol"/>
    <s v="ST (4X4)"/>
    <s v="GU III"/>
    <x v="14"/>
    <n v="310000"/>
    <x v="0"/>
    <x v="1"/>
    <x v="1"/>
    <s v=" Used"/>
    <n v="2953"/>
    <x v="22"/>
    <n v="7"/>
    <x v="14"/>
    <x v="2"/>
  </r>
  <r>
    <n v="12818183"/>
    <s v="2010 Mazda 3 SP25 BL"/>
    <n v="10990"/>
    <x v="10"/>
    <n v="3"/>
    <s v="SP25"/>
    <s v="BL"/>
    <x v="0"/>
    <n v="170860"/>
    <x v="3"/>
    <x v="1"/>
    <x v="0"/>
    <s v=" Used"/>
    <n v="2488"/>
    <x v="2"/>
    <n v="5"/>
    <x v="0"/>
    <x v="2"/>
  </r>
  <r>
    <n v="12818189"/>
    <s v="2007 Lexus IS250 Prestige GSE20R"/>
    <n v="11000"/>
    <x v="9"/>
    <s v="IS250"/>
    <s v="Prestige"/>
    <s v="GSE20R"/>
    <x v="18"/>
    <n v="215000"/>
    <x v="3"/>
    <x v="0"/>
    <x v="2"/>
    <s v=" Used"/>
    <n v="2500"/>
    <x v="1"/>
    <n v="5"/>
    <x v="18"/>
    <x v="2"/>
  </r>
  <r>
    <n v="12818195"/>
    <s v="2020 BMW 218I M Sport Gran Coupe F44"/>
    <n v="51962"/>
    <x v="5"/>
    <s v="218I"/>
    <s v="M Sport Gran Coupe"/>
    <s v="F44"/>
    <x v="9"/>
    <n v="38239"/>
    <x v="20"/>
    <x v="0"/>
    <x v="3"/>
    <s v=" Used"/>
    <n v="1499"/>
    <x v="2"/>
    <n v="5"/>
    <x v="9"/>
    <x v="1"/>
  </r>
  <r>
    <n v="12818209"/>
    <s v="2016 Suzuki Grand Vitara Sports (4X4) JT MY15"/>
    <n v="21800"/>
    <x v="24"/>
    <s v="Grand Vitara"/>
    <s v="Sports (4X4)"/>
    <s v="JT MY15"/>
    <x v="2"/>
    <n v="152934"/>
    <x v="0"/>
    <x v="1"/>
    <x v="0"/>
    <s v=" Used"/>
    <n v="2393"/>
    <x v="5"/>
    <n v="5"/>
    <x v="2"/>
    <x v="2"/>
  </r>
  <r>
    <n v="12818222"/>
    <s v="2013 Mazda CX-5 Maxx (4X2) MY13"/>
    <n v="16990"/>
    <x v="10"/>
    <s v="CX-5"/>
    <s v="Maxx (4X2)"/>
    <s v="MY13"/>
    <x v="8"/>
    <n v="169952"/>
    <x v="0"/>
    <x v="0"/>
    <x v="0"/>
    <s v=" Used"/>
    <n v="1997"/>
    <x v="0"/>
    <n v="5"/>
    <x v="8"/>
    <x v="2"/>
  </r>
  <r>
    <n v="12818225"/>
    <s v="2006 Mazda 3 NEO BK MY06 Upgrade"/>
    <n v="3999"/>
    <x v="10"/>
    <n v="3"/>
    <s v="NEO"/>
    <s v="BK MY06 Upgrade"/>
    <x v="17"/>
    <n v="254675"/>
    <x v="3"/>
    <x v="1"/>
    <x v="0"/>
    <s v=" Used"/>
    <n v="1998"/>
    <x v="0"/>
    <n v="5"/>
    <x v="17"/>
    <x v="0"/>
  </r>
  <r>
    <n v="12818243"/>
    <s v="2018 Hyundai I30 Active PD"/>
    <n v="24525"/>
    <x v="7"/>
    <s v="I30"/>
    <s v="Active"/>
    <s v="PD"/>
    <x v="15"/>
    <n v="52659"/>
    <x v="5"/>
    <x v="0"/>
    <x v="1"/>
    <s v=" Used"/>
    <n v="1582"/>
    <x v="2"/>
    <n v="5"/>
    <x v="15"/>
    <x v="2"/>
  </r>
  <r>
    <n v="12818244"/>
    <s v="2018 Holden Equinox LT (fwd) EQ MY18"/>
    <n v="25530"/>
    <x v="2"/>
    <s v="Equinox"/>
    <s v="LT (fwd)"/>
    <s v="EQ MY18"/>
    <x v="15"/>
    <n v="50018"/>
    <x v="0"/>
    <x v="0"/>
    <x v="2"/>
    <s v=" Used"/>
    <n v="1998"/>
    <x v="2"/>
    <n v="5"/>
    <x v="15"/>
    <x v="2"/>
  </r>
  <r>
    <n v="12818245"/>
    <s v="2021 Mazda CX-9 GT (awd) CX9L"/>
    <n v="60930"/>
    <x v="10"/>
    <s v="CX-9"/>
    <s v="GT (awd)"/>
    <s v="CX9L"/>
    <x v="1"/>
    <n v="31820"/>
    <x v="0"/>
    <x v="0"/>
    <x v="0"/>
    <s v=" Used"/>
    <n v="2488"/>
    <x v="1"/>
    <n v="7"/>
    <x v="1"/>
    <x v="1"/>
  </r>
  <r>
    <n v="12818246"/>
    <s v="2020 Toyota RAV4 Edge (awd) (panoramic Sunroof) Axaa54R"/>
    <n v="56000"/>
    <x v="0"/>
    <s v="RAV4"/>
    <s v="Edge (awd) (panoramic Sunroof)"/>
    <s v="Axaa54R"/>
    <x v="9"/>
    <n v="36620"/>
    <x v="0"/>
    <x v="0"/>
    <x v="0"/>
    <s v=" Used"/>
    <n v="2487"/>
    <x v="148"/>
    <n v="5"/>
    <x v="9"/>
    <x v="1"/>
  </r>
  <r>
    <n v="12818250"/>
    <s v="2014 Jeep Cherokee Limited (4X4) KL"/>
    <n v="20888"/>
    <x v="18"/>
    <s v="Cherokee"/>
    <s v="Limited (4X4)"/>
    <s v="KL"/>
    <x v="12"/>
    <n v="113220"/>
    <x v="0"/>
    <x v="0"/>
    <x v="0"/>
    <s v=" Used"/>
    <n v="3239"/>
    <x v="6"/>
    <n v="5"/>
    <x v="12"/>
    <x v="2"/>
  </r>
  <r>
    <n v="12818258"/>
    <s v="2018 Mazda CX-5 Akera (4X4) (5YR) MY18 (KF Series 2)"/>
    <n v="39950"/>
    <x v="10"/>
    <s v="CX-5"/>
    <s v="Akera (4X4) (5YR)"/>
    <s v="MY18 (KF Series 2)"/>
    <x v="15"/>
    <n v="61700"/>
    <x v="0"/>
    <x v="0"/>
    <x v="0"/>
    <s v=" Used"/>
    <n v="2488"/>
    <x v="6"/>
    <n v="5"/>
    <x v="15"/>
    <x v="2"/>
  </r>
  <r>
    <n v="12818262"/>
    <s v="2010 Mazda BT-50 Boss B2500 DX 09 Upgrade"/>
    <n v="13990"/>
    <x v="10"/>
    <s v="BT-50"/>
    <s v="Boss B2500 DX"/>
    <s v="09 Upgrade"/>
    <x v="0"/>
    <n v="308085"/>
    <x v="4"/>
    <x v="1"/>
    <x v="1"/>
    <s v=" Used"/>
    <n v="2499"/>
    <x v="2"/>
    <n v="3"/>
    <x v="0"/>
    <x v="2"/>
  </r>
  <r>
    <n v="12818270"/>
    <s v="2018 Toyota Landcruiser GXL (4X4) VDJ79R"/>
    <n v="86980"/>
    <x v="0"/>
    <s v="Landcruiser"/>
    <s v="GXL (4X4)"/>
    <s v="VDJ79R"/>
    <x v="15"/>
    <n v="164913"/>
    <x v="4"/>
    <x v="1"/>
    <x v="1"/>
    <s v=" Used"/>
    <n v="4461"/>
    <x v="2"/>
    <n v="2"/>
    <x v="15"/>
    <x v="1"/>
  </r>
  <r>
    <n v="12818272"/>
    <s v="2018 Mazda CX-5 Touring (4X4) MY17.5 (KF Series 2)"/>
    <n v="35990"/>
    <x v="10"/>
    <s v="CX-5"/>
    <s v="Touring (4X4)"/>
    <s v="MY17.5 (KF Series 2)"/>
    <x v="15"/>
    <n v="50233"/>
    <x v="0"/>
    <x v="0"/>
    <x v="1"/>
    <s v=" Used"/>
    <n v="2191"/>
    <x v="5"/>
    <n v="5"/>
    <x v="15"/>
    <x v="2"/>
  </r>
  <r>
    <n v="12818285"/>
    <s v="2016 Holden Colorado LS-X (4X4) RG MY16"/>
    <n v="36990"/>
    <x v="2"/>
    <s v="Colorado"/>
    <s v="LS-X (4X4)"/>
    <s v="RG MY16"/>
    <x v="2"/>
    <n v="87925"/>
    <x v="12"/>
    <x v="0"/>
    <x v="1"/>
    <s v=" Used"/>
    <n v="2776"/>
    <x v="2"/>
    <n v="5"/>
    <x v="2"/>
    <x v="2"/>
  </r>
  <r>
    <n v="12818311"/>
    <s v="2015 Mercedes-Benz Vito 114 Bluetec SWB 447"/>
    <n v="27950"/>
    <x v="1"/>
    <s v="Vito"/>
    <s v="114 Bluetec SWB"/>
    <n v="447"/>
    <x v="7"/>
    <n v="177117"/>
    <x v="6"/>
    <x v="0"/>
    <x v="1"/>
    <s v=" Used"/>
    <n v="2143"/>
    <x v="2"/>
    <n v="2"/>
    <x v="7"/>
    <x v="2"/>
  </r>
  <r>
    <n v="12818314"/>
    <s v="2018 Subaru WRX STI Premium MY18"/>
    <n v="58888"/>
    <x v="12"/>
    <s v="WRX"/>
    <s v="STI Premium"/>
    <s v="MY18"/>
    <x v="15"/>
    <n v="77318"/>
    <x v="3"/>
    <x v="1"/>
    <x v="2"/>
    <s v=" Used"/>
    <n v="2457"/>
    <x v="2"/>
    <n v="5"/>
    <x v="15"/>
    <x v="1"/>
  </r>
  <r>
    <n v="12818320"/>
    <s v="2021 Ford Ranger XLT 3.2 (4X4) PX Mkiii MY21.25"/>
    <n v="59990"/>
    <x v="4"/>
    <s v="Ranger"/>
    <s v="XLT 3.2 (4X4)"/>
    <s v="PX Mkiii MY21.25"/>
    <x v="1"/>
    <n v="19417"/>
    <x v="16"/>
    <x v="0"/>
    <x v="1"/>
    <s v=" Used"/>
    <n v="3198"/>
    <x v="1"/>
    <n v="5"/>
    <x v="1"/>
    <x v="1"/>
  </r>
  <r>
    <n v="12818321"/>
    <s v="2020 Ford Transit Custom 320L Sport Dciv (lwb) VN MY21.25"/>
    <n v="66990"/>
    <x v="4"/>
    <s v="Transit Custom"/>
    <s v="320L Sport Dciv (lwb)"/>
    <s v="VN MY21.25"/>
    <x v="9"/>
    <n v="29653"/>
    <x v="6"/>
    <x v="0"/>
    <x v="1"/>
    <s v=" Used"/>
    <n v="1995"/>
    <x v="1"/>
    <n v="6"/>
    <x v="9"/>
    <x v="1"/>
  </r>
  <r>
    <n v="12818324"/>
    <s v="2020 Toyota RAV4 Cruiser 2WD Hybrid Axah52R"/>
    <n v="56990"/>
    <x v="0"/>
    <s v="RAV4"/>
    <s v="Cruiser 2WD Hybrid"/>
    <s v="Axah52R"/>
    <x v="9"/>
    <n v="39026"/>
    <x v="0"/>
    <x v="0"/>
    <x v="4"/>
    <s v=" Used"/>
    <n v="2487"/>
    <x v="5"/>
    <n v="5"/>
    <x v="9"/>
    <x v="1"/>
  </r>
  <r>
    <n v="12818334"/>
    <s v="2018 Kia Stinger GT (black Leather) CK MY18 (441)"/>
    <n v="55990"/>
    <x v="14"/>
    <s v="Stinger"/>
    <s v="GT (black Leather)"/>
    <s v="CK MY18 (441)"/>
    <x v="15"/>
    <n v="60971"/>
    <x v="3"/>
    <x v="0"/>
    <x v="0"/>
    <s v=" Used"/>
    <n v="3342"/>
    <x v="3"/>
    <n v="5"/>
    <x v="15"/>
    <x v="1"/>
  </r>
  <r>
    <n v="12818377"/>
    <s v="2022 Renault Arkana Intens XJL MY22"/>
    <n v="46990"/>
    <x v="16"/>
    <s v="Arkana"/>
    <s v="Intens"/>
    <s v="XJL MY22"/>
    <x v="16"/>
    <n v="7"/>
    <x v="20"/>
    <x v="0"/>
    <x v="0"/>
    <s v=" New In Stock"/>
    <n v="1333"/>
    <x v="0"/>
    <n v="5"/>
    <x v="16"/>
    <x v="1"/>
  </r>
  <r>
    <n v="12818378"/>
    <s v="2022 Renault Arkana Intens XJL MY22"/>
    <n v="45490"/>
    <x v="16"/>
    <s v="Arkana"/>
    <s v="Intens"/>
    <s v="XJL MY22"/>
    <x v="16"/>
    <n v="11"/>
    <x v="20"/>
    <x v="0"/>
    <x v="0"/>
    <s v=" New In Stock"/>
    <n v="1333"/>
    <x v="0"/>
    <n v="5"/>
    <x v="16"/>
    <x v="1"/>
  </r>
  <r>
    <n v="12818380"/>
    <s v="2022 Renault Arkana Intens XJL MY22"/>
    <n v="46490"/>
    <x v="16"/>
    <s v="Arkana"/>
    <s v="Intens"/>
    <s v="XJL MY22"/>
    <x v="16"/>
    <n v="9"/>
    <x v="20"/>
    <x v="0"/>
    <x v="0"/>
    <s v=" New In Stock"/>
    <n v="1333"/>
    <x v="1"/>
    <n v="5"/>
    <x v="16"/>
    <x v="1"/>
  </r>
  <r>
    <n v="12818381"/>
    <s v="2022 Renault Arkana Intens XJL MY22"/>
    <n v="45490"/>
    <x v="16"/>
    <s v="Arkana"/>
    <s v="Intens"/>
    <s v="XJL MY22"/>
    <x v="16"/>
    <n v="8"/>
    <x v="20"/>
    <x v="0"/>
    <x v="0"/>
    <s v=" New In Stock"/>
    <n v="1333"/>
    <x v="0"/>
    <n v="5"/>
    <x v="16"/>
    <x v="1"/>
  </r>
  <r>
    <n v="12818403"/>
    <s v="2013 Mazda 6 GT 6C"/>
    <n v="22990"/>
    <x v="10"/>
    <n v="6"/>
    <s v="GT"/>
    <s v="6C"/>
    <x v="8"/>
    <n v="111347"/>
    <x v="3"/>
    <x v="0"/>
    <x v="1"/>
    <s v=" Used"/>
    <n v="2191"/>
    <x v="6"/>
    <n v="5"/>
    <x v="8"/>
    <x v="2"/>
  </r>
  <r>
    <n v="12818414"/>
    <s v="2021 Mazda BT-50 SP (4X4) B30C"/>
    <n v="72450"/>
    <x v="10"/>
    <s v="BT-50"/>
    <s v="SP (4X4)"/>
    <s v="B30C"/>
    <x v="1"/>
    <n v="9003"/>
    <x v="15"/>
    <x v="0"/>
    <x v="1"/>
    <s v=" Used"/>
    <n v="2999"/>
    <x v="0"/>
    <n v="5"/>
    <x v="1"/>
    <x v="1"/>
  </r>
  <r>
    <n v="12818416"/>
    <s v="2020 Audi Q2 45 Tfsi Quatt Sport Edition 2 GA MY20BE"/>
    <n v="59850"/>
    <x v="11"/>
    <s v="Q2"/>
    <s v="45 Tfsi Quatt Sport Edition 2"/>
    <s v="GA MY20BE"/>
    <x v="9"/>
    <n v="1363"/>
    <x v="0"/>
    <x v="0"/>
    <x v="2"/>
    <s v=" Used"/>
    <n v="1984"/>
    <x v="1"/>
    <n v="5"/>
    <x v="9"/>
    <x v="1"/>
  </r>
  <r>
    <n v="12818424"/>
    <s v="2004 Toyota Avalon GXI MCX10R"/>
    <n v="6499"/>
    <x v="0"/>
    <s v="Avalon"/>
    <s v="GXI"/>
    <s v="MCX10R"/>
    <x v="14"/>
    <n v="247658"/>
    <x v="3"/>
    <x v="0"/>
    <x v="0"/>
    <s v=" Used"/>
    <n v="2995"/>
    <x v="4"/>
    <n v="5"/>
    <x v="14"/>
    <x v="0"/>
  </r>
  <r>
    <n v="12818426"/>
    <s v="2008 Mazda 3 SP23 BK MY08"/>
    <n v="6999"/>
    <x v="10"/>
    <n v="3"/>
    <s v="SP23"/>
    <s v="BK MY08"/>
    <x v="19"/>
    <n v="189765"/>
    <x v="5"/>
    <x v="1"/>
    <x v="0"/>
    <s v=" Used"/>
    <n v="2261"/>
    <x v="1"/>
    <n v="5"/>
    <x v="19"/>
    <x v="0"/>
  </r>
  <r>
    <n v="12818427"/>
    <s v="2018 Renault Clio Life B98 MY17 Update (phase"/>
    <n v="18499"/>
    <x v="16"/>
    <s v="Clio"/>
    <s v="Life"/>
    <s v="B98 MY17 Update (phase"/>
    <x v="15"/>
    <n v="47452"/>
    <x v="5"/>
    <x v="0"/>
    <x v="2"/>
    <s v=" Used"/>
    <n v="1197"/>
    <x v="2"/>
    <n v="5"/>
    <x v="15"/>
    <x v="2"/>
  </r>
  <r>
    <n v="12818428"/>
    <s v="2011 Suzuki Grand Vitara Sports (4X4) JT"/>
    <n v="9999"/>
    <x v="24"/>
    <s v="Grand Vitara"/>
    <s v="Sports (4X4)"/>
    <s v="JT"/>
    <x v="4"/>
    <n v="212387"/>
    <x v="0"/>
    <x v="1"/>
    <x v="0"/>
    <s v=" Used"/>
    <n v="2393"/>
    <x v="0"/>
    <n v="5"/>
    <x v="4"/>
    <x v="0"/>
  </r>
  <r>
    <n v="12818523"/>
    <s v="2021 Hyundai Palisade Highlander (8 Seat) LX2.V2 MY22"/>
    <n v="78190"/>
    <x v="7"/>
    <s v="Palisade"/>
    <s v="Highlander (8 Seat)"/>
    <s v="LX2.V2 MY22"/>
    <x v="1"/>
    <n v="13456"/>
    <x v="0"/>
    <x v="0"/>
    <x v="1"/>
    <s v=" Used"/>
    <n v="2199"/>
    <x v="1"/>
    <n v="8"/>
    <x v="1"/>
    <x v="1"/>
  </r>
  <r>
    <n v="12818540"/>
    <s v="2019 Great Wall Steed (4X4) K2"/>
    <n v="15998"/>
    <x v="43"/>
    <s v="Steed"/>
    <s v="(4X4)"/>
    <s v="K2"/>
    <x v="13"/>
    <n v="117498"/>
    <x v="4"/>
    <x v="1"/>
    <x v="1"/>
    <s v=" Used"/>
    <n v="1996"/>
    <x v="5"/>
    <n v="2"/>
    <x v="13"/>
    <x v="2"/>
  </r>
  <r>
    <n v="12818546"/>
    <s v="2017 Chrysler 300 C Luxury MY17"/>
    <n v="49995"/>
    <x v="33"/>
    <n v="300"/>
    <s v="C Luxury"/>
    <s v="MY17"/>
    <x v="3"/>
    <n v="78330"/>
    <x v="3"/>
    <x v="0"/>
    <x v="2"/>
    <s v=" Used"/>
    <n v="3604"/>
    <x v="1"/>
    <n v="5"/>
    <x v="3"/>
    <x v="1"/>
  </r>
  <r>
    <n v="12818548"/>
    <s v="2018 Mercedes-Benz E350 D 213 MY18"/>
    <n v="60000"/>
    <x v="1"/>
    <s v="E350"/>
    <s v="D"/>
    <s v="213 MY18"/>
    <x v="15"/>
    <n v="97000"/>
    <x v="31"/>
    <x v="0"/>
    <x v="1"/>
    <s v=" Used"/>
    <n v="2987"/>
    <x v="5"/>
    <n v="5"/>
    <x v="15"/>
    <x v="1"/>
  </r>
  <r>
    <n v="12818552"/>
    <s v="2012 Kia Cerato S TD MY12"/>
    <n v="9990"/>
    <x v="14"/>
    <s v="Cerato"/>
    <s v="S"/>
    <s v="TD MY12"/>
    <x v="11"/>
    <n v="186096"/>
    <x v="3"/>
    <x v="1"/>
    <x v="0"/>
    <s v=" Used"/>
    <n v="1998"/>
    <x v="2"/>
    <n v="5"/>
    <x v="11"/>
    <x v="0"/>
  </r>
  <r>
    <n v="12818553"/>
    <s v="2010 Volkswagen Golf 118 TSI Comfortline 1K MY10"/>
    <n v="9990"/>
    <x v="8"/>
    <s v="Golf"/>
    <s v="118 TSI Comfortline"/>
    <s v="1K MY10"/>
    <x v="0"/>
    <n v="132909"/>
    <x v="5"/>
    <x v="1"/>
    <x v="2"/>
    <s v=" Used"/>
    <n v="1390"/>
    <x v="5"/>
    <n v="5"/>
    <x v="0"/>
    <x v="0"/>
  </r>
  <r>
    <n v="12818554"/>
    <s v="2017 Toyota Hilux SR5 (4X4) GUN126R"/>
    <n v="74990"/>
    <x v="0"/>
    <s v="Hilux"/>
    <s v="SR5 (4X4)"/>
    <s v="GUN126R"/>
    <x v="3"/>
    <n v="74301"/>
    <x v="19"/>
    <x v="0"/>
    <x v="1"/>
    <s v=" Used"/>
    <n v="2753"/>
    <x v="5"/>
    <n v="5"/>
    <x v="3"/>
    <x v="1"/>
  </r>
  <r>
    <n v="12818555"/>
    <s v="2012 Holden Colorado LT (4X2) RG"/>
    <n v="27990"/>
    <x v="2"/>
    <s v="Colorado"/>
    <s v="LT (4X2)"/>
    <s v="RG"/>
    <x v="11"/>
    <n v="229075"/>
    <x v="12"/>
    <x v="0"/>
    <x v="1"/>
    <s v=" Used"/>
    <n v="2776"/>
    <x v="2"/>
    <n v="5"/>
    <x v="11"/>
    <x v="2"/>
  </r>
  <r>
    <n v="12818557"/>
    <s v="2014 Mazda BT-50 XT (4X2) MY13"/>
    <n v="24990"/>
    <x v="10"/>
    <s v="BT-50"/>
    <s v="XT (4X2)"/>
    <s v="MY13"/>
    <x v="12"/>
    <n v="253400"/>
    <x v="33"/>
    <x v="0"/>
    <x v="1"/>
    <s v=" Used"/>
    <n v="3196"/>
    <x v="2"/>
    <n v="4"/>
    <x v="12"/>
    <x v="2"/>
  </r>
  <r>
    <n v="12818558"/>
    <s v="2005 Hyundai Getz 1.6 TB Upgrade"/>
    <n v="6990"/>
    <x v="7"/>
    <s v="Getz"/>
    <n v="1.6"/>
    <s v="TB Upgrade"/>
    <x v="5"/>
    <n v="148358"/>
    <x v="5"/>
    <x v="0"/>
    <x v="0"/>
    <s v=" Used"/>
    <n v="1599"/>
    <x v="23"/>
    <n v="5"/>
    <x v="5"/>
    <x v="0"/>
  </r>
  <r>
    <n v="12818559"/>
    <s v="2011 Hyundai I20 Active PB MY11"/>
    <n v="13990"/>
    <x v="7"/>
    <s v="I20"/>
    <s v="Active"/>
    <s v="PB MY11"/>
    <x v="4"/>
    <n v="129688"/>
    <x v="5"/>
    <x v="0"/>
    <x v="0"/>
    <s v=" Used"/>
    <n v="1396"/>
    <x v="5"/>
    <n v="5"/>
    <x v="4"/>
    <x v="2"/>
  </r>
  <r>
    <n v="12818560"/>
    <s v="2014 Subaru Impreza 2.0I (awd) MY14"/>
    <n v="19990"/>
    <x v="12"/>
    <s v="Impreza"/>
    <s v="2.0I (awd)"/>
    <s v="MY14"/>
    <x v="12"/>
    <n v="132557"/>
    <x v="5"/>
    <x v="0"/>
    <x v="0"/>
    <s v=" Used"/>
    <n v="1995"/>
    <x v="2"/>
    <n v="5"/>
    <x v="12"/>
    <x v="2"/>
  </r>
  <r>
    <n v="12818561"/>
    <s v="2014 Volkswagen Tiguan 103 TDI Pacific 5NC MY14"/>
    <n v="25990"/>
    <x v="8"/>
    <s v="Tiguan"/>
    <s v="103 TDI Pacific"/>
    <s v="5NC MY14"/>
    <x v="12"/>
    <n v="143307"/>
    <x v="0"/>
    <x v="0"/>
    <x v="1"/>
    <s v=" Used"/>
    <n v="1968"/>
    <x v="0"/>
    <n v="5"/>
    <x v="12"/>
    <x v="2"/>
  </r>
  <r>
    <n v="12818562"/>
    <s v="2007 Holden Rodeo DX (4X4) RA MY07"/>
    <n v="16990"/>
    <x v="2"/>
    <s v="Rodeo"/>
    <s v="DX (4X4)"/>
    <s v="RA MY07"/>
    <x v="18"/>
    <n v="287644"/>
    <x v="4"/>
    <x v="1"/>
    <x v="1"/>
    <s v=" Used"/>
    <n v="2999"/>
    <x v="2"/>
    <n v="3"/>
    <x v="18"/>
    <x v="2"/>
  </r>
  <r>
    <n v="12818563"/>
    <s v="2011 Hyundai I20 Active PB MY12"/>
    <n v="12990"/>
    <x v="7"/>
    <s v="I20"/>
    <s v="Active"/>
    <s v="PB MY12"/>
    <x v="4"/>
    <n v="129850"/>
    <x v="5"/>
    <x v="1"/>
    <x v="0"/>
    <s v=" Used"/>
    <n v="1396"/>
    <x v="6"/>
    <n v="5"/>
    <x v="4"/>
    <x v="2"/>
  </r>
  <r>
    <n v="12818565"/>
    <s v="2018 Toyota Landcruiser Prado GXL (prem Int) (4X4) GDJ150R MY18"/>
    <n v="82990"/>
    <x v="0"/>
    <s v="Landcruiser Prado"/>
    <s v="GXL (prem Int) (4X4)"/>
    <s v="GDJ150R MY18"/>
    <x v="15"/>
    <n v="129256"/>
    <x v="0"/>
    <x v="0"/>
    <x v="1"/>
    <s v=" Used"/>
    <n v="2755"/>
    <x v="1"/>
    <n v="7"/>
    <x v="15"/>
    <x v="1"/>
  </r>
  <r>
    <n v="12818567"/>
    <s v="2009 Kia Grand Carnival (EX) VQ"/>
    <n v="9990"/>
    <x v="14"/>
    <s v="Grand Carnival"/>
    <s v="(EX)"/>
    <s v="VQ"/>
    <x v="10"/>
    <n v="263089"/>
    <x v="0"/>
    <x v="0"/>
    <x v="0"/>
    <s v=" Used"/>
    <n v="3778"/>
    <x v="3"/>
    <n v="8"/>
    <x v="10"/>
    <x v="0"/>
  </r>
  <r>
    <n v="12818569"/>
    <s v="2013 Holden Commodore SS-V VF"/>
    <n v="49990"/>
    <x v="2"/>
    <s v="Commodore"/>
    <s v="SS-V"/>
    <s v="VF"/>
    <x v="8"/>
    <n v="166475"/>
    <x v="3"/>
    <x v="0"/>
    <x v="2"/>
    <s v=" Used"/>
    <n v="5967"/>
    <x v="4"/>
    <n v="5"/>
    <x v="8"/>
    <x v="1"/>
  </r>
  <r>
    <n v="12818572"/>
    <s v="2014 Holden Commodore International VF MY14"/>
    <n v="16990"/>
    <x v="2"/>
    <s v="Commodore"/>
    <s v="International"/>
    <s v="VF MY14"/>
    <x v="12"/>
    <n v="186571"/>
    <x v="3"/>
    <x v="0"/>
    <x v="0"/>
    <s v=" Used"/>
    <n v="2997"/>
    <x v="2"/>
    <n v="5"/>
    <x v="12"/>
    <x v="2"/>
  </r>
  <r>
    <n v="12818574"/>
    <s v="2017 Nissan Navara DX (4X2) D23 Series II"/>
    <n v="39990"/>
    <x v="3"/>
    <s v="Navara"/>
    <s v="DX (4X2)"/>
    <s v="D23 Series II"/>
    <x v="3"/>
    <n v="161995"/>
    <x v="9"/>
    <x v="0"/>
    <x v="0"/>
    <s v=" Used"/>
    <n v="2488"/>
    <x v="2"/>
    <n v="5"/>
    <x v="3"/>
    <x v="2"/>
  </r>
  <r>
    <n v="12818575"/>
    <s v="2021 Ford Mustang GT 5.0 V8 FN MY21.5"/>
    <n v="74990"/>
    <x v="4"/>
    <s v="Mustang"/>
    <s v="GT 5.0 V8"/>
    <s v="FN MY21.5"/>
    <x v="1"/>
    <n v="8955"/>
    <x v="30"/>
    <x v="1"/>
    <x v="2"/>
    <s v=" Used"/>
    <n v="4950"/>
    <x v="3"/>
    <n v="4"/>
    <x v="1"/>
    <x v="1"/>
  </r>
  <r>
    <n v="12818576"/>
    <s v="2014 Nissan Pathfinder ST-L (4X2) R52"/>
    <n v="26990"/>
    <x v="3"/>
    <s v="Pathfinder"/>
    <s v="ST-L (4X2)"/>
    <s v="R52"/>
    <x v="12"/>
    <n v="106269"/>
    <x v="0"/>
    <x v="0"/>
    <x v="2"/>
    <s v=" Used"/>
    <n v="3498"/>
    <x v="1"/>
    <n v="7"/>
    <x v="12"/>
    <x v="2"/>
  </r>
  <r>
    <n v="12818577"/>
    <s v="2014 Nissan Pathfinder ST-L (4X2) R52"/>
    <n v="26990"/>
    <x v="3"/>
    <s v="Pathfinder"/>
    <s v="ST-L (4X2)"/>
    <s v="R52"/>
    <x v="12"/>
    <n v="106269"/>
    <x v="0"/>
    <x v="0"/>
    <x v="2"/>
    <s v=" Used"/>
    <n v="3498"/>
    <x v="1"/>
    <n v="7"/>
    <x v="12"/>
    <x v="2"/>
  </r>
  <r>
    <n v="12818618"/>
    <s v="2020 Ram 1500 Express (4X4) BLK PAK W/Rboxes MY20"/>
    <n v="92990"/>
    <x v="25"/>
    <n v="1500"/>
    <s v="Express (4X4) BLK PAK W/Rboxes"/>
    <s v="MY20"/>
    <x v="9"/>
    <n v="83459"/>
    <x v="43"/>
    <x v="0"/>
    <x v="0"/>
    <s v=" Used"/>
    <n v="5654"/>
    <x v="0"/>
    <n v="5"/>
    <x v="9"/>
    <x v="1"/>
  </r>
  <r>
    <n v="12818628"/>
    <s v="2019 Toyota C-HR Koba (2WD) NGX10R Update"/>
    <n v="34990"/>
    <x v="0"/>
    <s v="C-HR"/>
    <s v="Koba (2WD)"/>
    <s v="NGX10R Update"/>
    <x v="13"/>
    <n v="57843"/>
    <x v="0"/>
    <x v="0"/>
    <x v="2"/>
    <s v=" Used"/>
    <n v="1197"/>
    <x v="6"/>
    <n v="5"/>
    <x v="13"/>
    <x v="2"/>
  </r>
  <r>
    <n v="12818641"/>
    <s v="2015 Kia RIO S UB MY15"/>
    <n v="16000"/>
    <x v="14"/>
    <s v="RIO"/>
    <s v="S"/>
    <s v="UB MY15"/>
    <x v="7"/>
    <n v="107500"/>
    <x v="5"/>
    <x v="0"/>
    <x v="0"/>
    <s v=" Used"/>
    <n v="1396"/>
    <x v="5"/>
    <n v="5"/>
    <x v="7"/>
    <x v="2"/>
  </r>
  <r>
    <n v="12818646"/>
    <s v="2018 Ford Ranger XLT 3.2 (4X4) PX Mkii MY18"/>
    <n v="51364"/>
    <x v="4"/>
    <s v="Ranger"/>
    <s v="XLT 3.2 (4X4)"/>
    <s v="PX Mkii MY18"/>
    <x v="15"/>
    <n v="86000"/>
    <x v="19"/>
    <x v="0"/>
    <x v="1"/>
    <s v=" Used"/>
    <n v="3198"/>
    <x v="0"/>
    <n v="5"/>
    <x v="15"/>
    <x v="1"/>
  </r>
  <r>
    <n v="12818647"/>
    <s v="2019 Mitsubishi Pajero Sport GLS (4X4) 5 Seat QE MY19"/>
    <n v="49990"/>
    <x v="13"/>
    <s v="Pajero Sport"/>
    <s v="GLS (4X4) 5 Seat"/>
    <s v="QE MY19"/>
    <x v="13"/>
    <n v="56739"/>
    <x v="0"/>
    <x v="0"/>
    <x v="1"/>
    <s v=" Used"/>
    <n v="2442"/>
    <x v="5"/>
    <n v="7"/>
    <x v="13"/>
    <x v="1"/>
  </r>
  <r>
    <n v="12818656"/>
    <s v="2019 Kia Sportage S (fwd) QL MY20"/>
    <n v="24999"/>
    <x v="14"/>
    <s v="Sportage"/>
    <s v="S (fwd)"/>
    <s v="QL MY20"/>
    <x v="13"/>
    <n v="159373"/>
    <x v="0"/>
    <x v="0"/>
    <x v="0"/>
    <s v=" Used"/>
    <n v="1999"/>
    <x v="5"/>
    <n v="5"/>
    <x v="13"/>
    <x v="2"/>
  </r>
  <r>
    <n v="12818669"/>
    <s v="2018 Isuzu MU-X LS-U (4X2) UC MY18"/>
    <n v="48990"/>
    <x v="6"/>
    <s v="MU-X"/>
    <s v="LS-U (4X2)"/>
    <s v="UC MY18"/>
    <x v="15"/>
    <n v="33096"/>
    <x v="0"/>
    <x v="0"/>
    <x v="1"/>
    <s v=" Used"/>
    <n v="2999"/>
    <x v="2"/>
    <n v="7"/>
    <x v="15"/>
    <x v="1"/>
  </r>
  <r>
    <n v="12818675"/>
    <s v="2015 Kia Sorento SI (4X4) UM MY16"/>
    <n v="19990"/>
    <x v="14"/>
    <s v="Sorento"/>
    <s v="SI (4X4)"/>
    <s v="UM MY16"/>
    <x v="7"/>
    <n v="222290"/>
    <x v="0"/>
    <x v="0"/>
    <x v="1"/>
    <s v=" Used"/>
    <n v="2199"/>
    <x v="0"/>
    <n v="7"/>
    <x v="7"/>
    <x v="2"/>
  </r>
  <r>
    <n v="12818678"/>
    <s v="2015 Holden Barina CD TM MY15"/>
    <n v="8995"/>
    <x v="2"/>
    <s v="Barina"/>
    <s v="CD"/>
    <s v="TM MY15"/>
    <x v="7"/>
    <n v="170000"/>
    <x v="5"/>
    <x v="0"/>
    <x v="0"/>
    <s v=" Used"/>
    <n v="1598"/>
    <x v="6"/>
    <n v="5"/>
    <x v="7"/>
    <x v="0"/>
  </r>
  <r>
    <n v="12818688"/>
    <s v="2016 Mercedes-Benz GLC250 D 253"/>
    <n v="48990"/>
    <x v="1"/>
    <s v="GLC250"/>
    <s v="D"/>
    <n v="253"/>
    <x v="2"/>
    <n v="128175"/>
    <x v="0"/>
    <x v="0"/>
    <x v="1"/>
    <s v=" Used"/>
    <n v="2143"/>
    <x v="1"/>
    <n v="5"/>
    <x v="2"/>
    <x v="1"/>
  </r>
  <r>
    <n v="12818696"/>
    <s v="2015 Holden Cruze SRI V JH MY15"/>
    <n v="14490"/>
    <x v="2"/>
    <s v="Cruze"/>
    <s v="SRI V"/>
    <s v="JH MY15"/>
    <x v="7"/>
    <n v="106285"/>
    <x v="3"/>
    <x v="0"/>
    <x v="0"/>
    <s v=" Used"/>
    <n v="1600"/>
    <x v="0"/>
    <n v="5"/>
    <x v="7"/>
    <x v="2"/>
  </r>
  <r>
    <n v="12818701"/>
    <s v="2014 Mercedes-Benz A200 BE 176 MY14"/>
    <n v="22990"/>
    <x v="1"/>
    <s v="A200"/>
    <s v="BE"/>
    <s v="176 MY14"/>
    <x v="12"/>
    <n v="101793"/>
    <x v="5"/>
    <x v="0"/>
    <x v="2"/>
    <s v=" Used"/>
    <n v="1595"/>
    <x v="0"/>
    <n v="5"/>
    <x v="12"/>
    <x v="2"/>
  </r>
  <r>
    <n v="12818702"/>
    <s v="2014 Mitsubishi Triton GLX (4X4) MN MY14 Update"/>
    <n v="26990"/>
    <x v="13"/>
    <s v="Triton"/>
    <s v="GLX (4X4)"/>
    <s v="MN MY14 Update"/>
    <x v="12"/>
    <n v="94500"/>
    <x v="9"/>
    <x v="1"/>
    <x v="1"/>
    <s v=" Used"/>
    <n v="2477"/>
    <x v="2"/>
    <n v="5"/>
    <x v="12"/>
    <x v="2"/>
  </r>
  <r>
    <n v="12818715"/>
    <s v="2011 Toyota Landcruiser Prado GX (4X4) KDJ150R"/>
    <n v="19990"/>
    <x v="0"/>
    <s v="Landcruiser Prado"/>
    <s v="GX (4X4)"/>
    <s v="KDJ150R"/>
    <x v="4"/>
    <n v="444309"/>
    <x v="0"/>
    <x v="1"/>
    <x v="1"/>
    <s v=" Used"/>
    <n v="2982"/>
    <x v="2"/>
    <n v="5"/>
    <x v="4"/>
    <x v="2"/>
  </r>
  <r>
    <n v="12818719"/>
    <s v="2008 Mazda 3 NEO BK MY06 Upgrade"/>
    <n v="7990"/>
    <x v="10"/>
    <n v="3"/>
    <s v="NEO"/>
    <s v="BK MY06 Upgrade"/>
    <x v="19"/>
    <n v="283109"/>
    <x v="3"/>
    <x v="0"/>
    <x v="0"/>
    <s v=" Used"/>
    <n v="1998"/>
    <x v="3"/>
    <n v="5"/>
    <x v="19"/>
    <x v="0"/>
  </r>
  <r>
    <n v="12818726"/>
    <s v="2003 Subaru Liberty GX (awd) Special Edition MY03"/>
    <n v="7990"/>
    <x v="12"/>
    <s v="Liberty"/>
    <s v="GX (awd) Special Edition"/>
    <s v="MY03"/>
    <x v="6"/>
    <n v="189813"/>
    <x v="3"/>
    <x v="1"/>
    <x v="0"/>
    <s v=" Used"/>
    <n v="1994"/>
    <x v="2"/>
    <n v="5"/>
    <x v="6"/>
    <x v="0"/>
  </r>
  <r>
    <n v="12818734"/>
    <s v="2020 Ford Ranger Raptor 2.0 (4X4) PX Mkiii MY20.25"/>
    <n v="75990"/>
    <x v="4"/>
    <s v="Ranger"/>
    <s v="Raptor 2.0 (4X4)"/>
    <s v="PX Mkiii MY20.25"/>
    <x v="9"/>
    <n v="33211"/>
    <x v="16"/>
    <x v="0"/>
    <x v="1"/>
    <s v=" Used"/>
    <n v="1996"/>
    <x v="0"/>
    <n v="5"/>
    <x v="9"/>
    <x v="1"/>
  </r>
  <r>
    <n v="12818737"/>
    <s v="2022 Mercedes-Benz A35 4Matic V177 MY23"/>
    <n v="87800"/>
    <x v="1"/>
    <s v="A35"/>
    <s v="4Matic"/>
    <s v="V177 MY23"/>
    <x v="16"/>
    <n v="2760"/>
    <x v="3"/>
    <x v="0"/>
    <x v="2"/>
    <s v=" Used"/>
    <n v="1991"/>
    <x v="3"/>
    <n v="5"/>
    <x v="16"/>
    <x v="1"/>
  </r>
  <r>
    <n v="12818740"/>
    <s v="2018 Hyundai Santa FE Highlander Crdi (4X4) DM5 MY18"/>
    <n v="45890"/>
    <x v="7"/>
    <s v="Santa FE"/>
    <s v="Highlander Crdi (4X4)"/>
    <s v="DM5 MY18"/>
    <x v="15"/>
    <n v="92796"/>
    <x v="0"/>
    <x v="0"/>
    <x v="1"/>
    <s v=" Used"/>
    <n v="2199"/>
    <x v="2"/>
    <n v="7"/>
    <x v="15"/>
    <x v="1"/>
  </r>
  <r>
    <n v="12818743"/>
    <s v="2020 LDV D90 Executive (4WD) Terrain Select MY19"/>
    <n v="38799"/>
    <x v="28"/>
    <s v="D90"/>
    <s v="Executive (4WD) Terrain Select"/>
    <s v="MY19"/>
    <x v="9"/>
    <n v="47120"/>
    <x v="0"/>
    <x v="0"/>
    <x v="0"/>
    <s v=" Used"/>
    <n v="1995"/>
    <x v="0"/>
    <n v="7"/>
    <x v="9"/>
    <x v="2"/>
  </r>
  <r>
    <n v="12818766"/>
    <s v="2020 Subaru XV 2.0I-L AWD MY21"/>
    <n v="36980"/>
    <x v="12"/>
    <s v="XV"/>
    <s v="2.0I-L AWD"/>
    <s v="MY21"/>
    <x v="9"/>
    <n v="12164"/>
    <x v="0"/>
    <x v="0"/>
    <x v="0"/>
    <s v=" Used"/>
    <n v="1995"/>
    <x v="2"/>
    <n v="5"/>
    <x v="9"/>
    <x v="2"/>
  </r>
  <r>
    <n v="12818769"/>
    <s v="2021 Volkswagen Amarok TDI580 W580S 4Motion 2H MY21"/>
    <n v="78480"/>
    <x v="8"/>
    <s v="Amarok"/>
    <s v="TDI580 W580S 4Motion"/>
    <s v="2H MY21"/>
    <x v="1"/>
    <n v="39932"/>
    <x v="19"/>
    <x v="0"/>
    <x v="1"/>
    <s v=" Used"/>
    <n v="2967"/>
    <x v="2"/>
    <n v="5"/>
    <x v="1"/>
    <x v="1"/>
  </r>
  <r>
    <n v="12818774"/>
    <s v="2013 Mini Cooper JCW R56 MY13"/>
    <n v="29888"/>
    <x v="26"/>
    <s v="Cooper"/>
    <s v="JCW"/>
    <s v="R56 MY13"/>
    <x v="8"/>
    <n v="66674"/>
    <x v="5"/>
    <x v="1"/>
    <x v="2"/>
    <s v=" Used"/>
    <n v="1598"/>
    <x v="1"/>
    <n v="4"/>
    <x v="8"/>
    <x v="2"/>
  </r>
  <r>
    <n v="12818776"/>
    <s v="2019 Ford Ranger Raptor 2.0 (4X4) PX Mkiii MY19.75"/>
    <n v="77990"/>
    <x v="4"/>
    <s v="Ranger"/>
    <s v="Raptor 2.0 (4X4)"/>
    <s v="PX Mkiii MY19.75"/>
    <x v="13"/>
    <n v="43989"/>
    <x v="16"/>
    <x v="0"/>
    <x v="1"/>
    <s v=" Used"/>
    <n v="1996"/>
    <x v="0"/>
    <n v="5"/>
    <x v="13"/>
    <x v="1"/>
  </r>
  <r>
    <n v="12818779"/>
    <s v="2017 Volkswagen Tiguan 140 TDI Highline 5NA"/>
    <n v="45990"/>
    <x v="8"/>
    <s v="Tiguan"/>
    <s v="140 TDI Highline"/>
    <s v="5NA"/>
    <x v="3"/>
    <n v="36090"/>
    <x v="0"/>
    <x v="0"/>
    <x v="1"/>
    <s v=" Used"/>
    <n v="1968"/>
    <x v="2"/>
    <n v="5"/>
    <x v="3"/>
    <x v="1"/>
  </r>
  <r>
    <n v="12818782"/>
    <s v="2022 Volkswagen Arteon 140TSI Elegance 3H MY22"/>
    <n v="73990"/>
    <x v="8"/>
    <s v="Arteon"/>
    <s v="140TSI Elegance"/>
    <s v="3H MY22"/>
    <x v="16"/>
    <n v="1505"/>
    <x v="8"/>
    <x v="0"/>
    <x v="2"/>
    <s v=" Demo"/>
    <n v="1984"/>
    <x v="2"/>
    <n v="5"/>
    <x v="16"/>
    <x v="1"/>
  </r>
  <r>
    <n v="12818805"/>
    <s v="2009 Nissan X-Trail TS (4X4) T31 MY10"/>
    <n v="13990"/>
    <x v="3"/>
    <s v="X-Trail"/>
    <s v="TS (4X4)"/>
    <s v="T31 MY10"/>
    <x v="10"/>
    <n v="157564"/>
    <x v="0"/>
    <x v="1"/>
    <x v="1"/>
    <s v=" Used"/>
    <n v="1995"/>
    <x v="2"/>
    <n v="5"/>
    <x v="10"/>
    <x v="2"/>
  </r>
  <r>
    <n v="12818806"/>
    <s v="2012 Ford Falcon XR6 FG Upgrade"/>
    <n v="22800"/>
    <x v="4"/>
    <s v="Falcon"/>
    <s v="XR6"/>
    <s v="FG Upgrade"/>
    <x v="11"/>
    <n v="130495"/>
    <x v="3"/>
    <x v="0"/>
    <x v="0"/>
    <s v=" Used"/>
    <n v="3984"/>
    <x v="1"/>
    <n v="5"/>
    <x v="11"/>
    <x v="2"/>
  </r>
  <r>
    <n v="12818807"/>
    <s v="2012 Holden Captiva 7 SX (fwd) CG MY12"/>
    <n v="14800"/>
    <x v="2"/>
    <s v="Captiva"/>
    <s v="7 SX (fwd)"/>
    <s v="CG MY12"/>
    <x v="11"/>
    <n v="43666"/>
    <x v="0"/>
    <x v="0"/>
    <x v="0"/>
    <s v=" Used"/>
    <n v="2384"/>
    <x v="0"/>
    <n v="7"/>
    <x v="11"/>
    <x v="2"/>
  </r>
  <r>
    <n v="12818814"/>
    <s v="2014 Mitsubishi Challenger (4X4) PC MY14"/>
    <n v="19995"/>
    <x v="13"/>
    <s v="Challenger"/>
    <s v="(4X4)"/>
    <s v="PC MY14"/>
    <x v="12"/>
    <n v="249674"/>
    <x v="0"/>
    <x v="1"/>
    <x v="1"/>
    <s v=" Used"/>
    <n v="2477"/>
    <x v="5"/>
    <n v="5"/>
    <x v="12"/>
    <x v="2"/>
  </r>
  <r>
    <n v="12818854"/>
    <s v="2014 Volvo V40 T5 R-Design M MY14"/>
    <n v="23990"/>
    <x v="21"/>
    <s v="V40"/>
    <s v="T5 R-Design"/>
    <s v="M MY14"/>
    <x v="12"/>
    <n v="73848"/>
    <x v="5"/>
    <x v="0"/>
    <x v="2"/>
    <s v=" Used"/>
    <n v="2497"/>
    <x v="3"/>
    <n v="5"/>
    <x v="12"/>
    <x v="2"/>
  </r>
  <r>
    <n v="12818883"/>
    <s v="2014 Hyundai IX35 Elite (awd) LM Series II"/>
    <n v="18990"/>
    <x v="7"/>
    <s v="IX35"/>
    <s v="Elite (awd)"/>
    <s v="LM Series II"/>
    <x v="12"/>
    <n v="123397"/>
    <x v="0"/>
    <x v="0"/>
    <x v="0"/>
    <s v=" Used"/>
    <n v="2359"/>
    <x v="3"/>
    <n v="5"/>
    <x v="12"/>
    <x v="2"/>
  </r>
  <r>
    <n v="12818884"/>
    <s v="2021 MG HS Core SAS23 MY21"/>
    <n v="27888"/>
    <x v="23"/>
    <s v="HS"/>
    <s v="Core"/>
    <s v="SAS23 MY21"/>
    <x v="1"/>
    <n v="18566"/>
    <x v="0"/>
    <x v="0"/>
    <x v="0"/>
    <s v=" Used"/>
    <n v="1490"/>
    <x v="2"/>
    <n v="5"/>
    <x v="1"/>
    <x v="2"/>
  </r>
  <r>
    <n v="12818892"/>
    <s v="2013 Porsche 911 Carrera S 991 MY13"/>
    <n v="189900"/>
    <x v="17"/>
    <n v="911"/>
    <s v="Carrera S"/>
    <s v="991 MY13"/>
    <x v="8"/>
    <n v="51955"/>
    <x v="20"/>
    <x v="0"/>
    <x v="2"/>
    <s v=" Used"/>
    <n v="3824"/>
    <x v="2"/>
    <n v="4"/>
    <x v="8"/>
    <x v="1"/>
  </r>
  <r>
    <n v="12818904"/>
    <s v="2009 Skoda Octavia RS 1Z"/>
    <n v="10990"/>
    <x v="15"/>
    <s v="Octavia"/>
    <s v="RS"/>
    <s v="1Z"/>
    <x v="10"/>
    <n v="152000"/>
    <x v="3"/>
    <x v="1"/>
    <x v="2"/>
    <s v=" Used"/>
    <n v="1984"/>
    <x v="1"/>
    <n v="5"/>
    <x v="10"/>
    <x v="2"/>
  </r>
  <r>
    <n v="12818914"/>
    <s v="2012 Land Rover Range Rover Evoque SI4 Prestige LV"/>
    <n v="31880"/>
    <x v="22"/>
    <s v="Range Rover Evoque"/>
    <s v="SI4 Prestige"/>
    <s v="LV"/>
    <x v="11"/>
    <n v="141998"/>
    <x v="0"/>
    <x v="0"/>
    <x v="2"/>
    <s v=" Used"/>
    <n v="1999"/>
    <x v="1"/>
    <n v="5"/>
    <x v="11"/>
    <x v="2"/>
  </r>
  <r>
    <n v="12818916"/>
    <s v="2020 Toyota Hilux Workmate TGN121R Facelift"/>
    <n v="29500"/>
    <x v="0"/>
    <s v="Hilux"/>
    <s v="Workmate"/>
    <s v="TGN121R Facelift"/>
    <x v="9"/>
    <n v="16700"/>
    <x v="4"/>
    <x v="1"/>
    <x v="0"/>
    <s v=" Used"/>
    <n v="2694"/>
    <x v="2"/>
    <n v="2"/>
    <x v="9"/>
    <x v="2"/>
  </r>
  <r>
    <n v="12818921"/>
    <s v="2017 Ford Ranger XLS 3.2 (4X4) PX Mkii MY17 Update"/>
    <n v="35990"/>
    <x v="4"/>
    <s v="Ranger"/>
    <s v="XLS 3.2 (4X4)"/>
    <s v="PX Mkii MY17 Update"/>
    <x v="3"/>
    <n v="106816"/>
    <x v="19"/>
    <x v="0"/>
    <x v="1"/>
    <s v=" Used"/>
    <n v="3198"/>
    <x v="2"/>
    <n v="5"/>
    <x v="3"/>
    <x v="2"/>
  </r>
  <r>
    <n v="12818933"/>
    <s v="2008 Ford Falcon (LPG) FG"/>
    <n v="12990"/>
    <x v="4"/>
    <s v="Falcon"/>
    <s v="(LPG)"/>
    <s v="FG"/>
    <x v="19"/>
    <n v="284499"/>
    <x v="22"/>
    <x v="0"/>
    <x v="5"/>
    <s v=" Used"/>
    <n v="3984"/>
    <x v="2"/>
    <n v="2"/>
    <x v="19"/>
    <x v="2"/>
  </r>
  <r>
    <n v="12818949"/>
    <s v="2020 Toyota RAV4 Cruiser (2WD) Mxaa52R"/>
    <n v="47990"/>
    <x v="0"/>
    <s v="RAV4"/>
    <s v="Cruiser (2WD)"/>
    <s v="Mxaa52R"/>
    <x v="9"/>
    <n v="20599"/>
    <x v="0"/>
    <x v="0"/>
    <x v="0"/>
    <s v=" Used"/>
    <n v="1987"/>
    <x v="2"/>
    <n v="5"/>
    <x v="9"/>
    <x v="1"/>
  </r>
  <r>
    <n v="12818993"/>
    <s v="2016 BMW X5 Sdrive 25D F15 MY15"/>
    <n v="55000"/>
    <x v="5"/>
    <s v="X5"/>
    <s v="Sdrive 25D"/>
    <s v="F15 MY15"/>
    <x v="2"/>
    <n v="90500"/>
    <x v="0"/>
    <x v="0"/>
    <x v="1"/>
    <s v=" Used"/>
    <n v="1995"/>
    <x v="2"/>
    <n v="5"/>
    <x v="2"/>
    <x v="1"/>
  </r>
  <r>
    <n v="12819013"/>
    <s v="2022 Hyundai Kona Highlander SRF (fwd) Os.v4 MY22"/>
    <n v="42393"/>
    <x v="7"/>
    <s v="Kona"/>
    <s v="Highlander SRF (fwd)"/>
    <s v="Os.v4 MY22"/>
    <x v="16"/>
    <n v="150"/>
    <x v="0"/>
    <x v="0"/>
    <x v="0"/>
    <s v=" Demo"/>
    <n v="1999"/>
    <x v="3"/>
    <n v="5"/>
    <x v="16"/>
    <x v="1"/>
  </r>
  <r>
    <n v="12819014"/>
    <s v="2022 Hyundai Venue Active Qx.v4 MY22"/>
    <n v="28421"/>
    <x v="7"/>
    <s v="Venue"/>
    <s v="Active"/>
    <s v="Qx.v4 MY22"/>
    <x v="16"/>
    <n v="350"/>
    <x v="0"/>
    <x v="0"/>
    <x v="0"/>
    <s v=" Demo"/>
    <n v="1591"/>
    <x v="3"/>
    <n v="5"/>
    <x v="16"/>
    <x v="2"/>
  </r>
  <r>
    <n v="12819016"/>
    <s v="2022 Hyundai Tucson Highlander (fwd) NX4.V1 MY22"/>
    <n v="49287"/>
    <x v="7"/>
    <s v="Tucson"/>
    <s v="Highlander (fwd)"/>
    <s v="NX4.V1 MY22"/>
    <x v="16"/>
    <n v="150"/>
    <x v="0"/>
    <x v="0"/>
    <x v="0"/>
    <s v=" Demo"/>
    <n v="1998"/>
    <x v="2"/>
    <n v="5"/>
    <x v="16"/>
    <x v="1"/>
  </r>
  <r>
    <n v="12819019"/>
    <s v="2015 Mitsubishi ASX XLS (2WD) XB MY15.5"/>
    <n v="21670"/>
    <x v="13"/>
    <s v="ASX"/>
    <s v="XLS (2WD)"/>
    <s v="XB MY15.5"/>
    <x v="7"/>
    <n v="71435"/>
    <x v="0"/>
    <x v="0"/>
    <x v="0"/>
    <s v=" Used"/>
    <n v="1998"/>
    <x v="5"/>
    <n v="5"/>
    <x v="7"/>
    <x v="2"/>
  </r>
  <r>
    <n v="12819020"/>
    <s v="2013 Ford Territory TS (rwd) SZ"/>
    <n v="13670"/>
    <x v="4"/>
    <s v="Territory"/>
    <s v="TS (rwd)"/>
    <s v="SZ"/>
    <x v="8"/>
    <n v="178172"/>
    <x v="0"/>
    <x v="0"/>
    <x v="1"/>
    <s v=" Used"/>
    <n v="2720"/>
    <x v="0"/>
    <n v="7"/>
    <x v="8"/>
    <x v="2"/>
  </r>
  <r>
    <n v="12819027"/>
    <s v="2014 Hyundai I30 Tourer Active 1.6 GDI GD"/>
    <n v="16990"/>
    <x v="7"/>
    <s v="I30"/>
    <s v="Tourer Active 1.6 GDI"/>
    <s v="GD"/>
    <x v="12"/>
    <n v="102413"/>
    <x v="0"/>
    <x v="0"/>
    <x v="0"/>
    <s v=" Used"/>
    <n v="1591"/>
    <x v="2"/>
    <n v="5"/>
    <x v="12"/>
    <x v="2"/>
  </r>
  <r>
    <n v="12819031"/>
    <s v="2010 Audi A5 3.0 TDI Quattro 8T"/>
    <n v="18998"/>
    <x v="11"/>
    <s v="A5"/>
    <s v="3.0 TDI Quattro"/>
    <s v="8T"/>
    <x v="0"/>
    <n v="121180"/>
    <x v="1"/>
    <x v="0"/>
    <x v="1"/>
    <s v=" Used"/>
    <n v="2976"/>
    <x v="1"/>
    <n v="4"/>
    <x v="0"/>
    <x v="2"/>
  </r>
  <r>
    <n v="12819032"/>
    <s v="2015 Holden Colorado LS (4X4) RG MY15"/>
    <n v="29990"/>
    <x v="2"/>
    <s v="Colorado"/>
    <s v="LS (4X4)"/>
    <s v="RG MY15"/>
    <x v="7"/>
    <n v="114717"/>
    <x v="40"/>
    <x v="1"/>
    <x v="1"/>
    <s v=" Used"/>
    <n v="2776"/>
    <x v="2"/>
    <n v="2"/>
    <x v="7"/>
    <x v="2"/>
  </r>
  <r>
    <n v="12819043"/>
    <s v="2013 Mitsubishi Lancer ES Sportback CJ MY13"/>
    <n v="12990"/>
    <x v="13"/>
    <s v="Lancer"/>
    <s v="ES Sportback"/>
    <s v="CJ MY13"/>
    <x v="8"/>
    <n v="118970"/>
    <x v="5"/>
    <x v="1"/>
    <x v="0"/>
    <s v=" Used"/>
    <n v="1998"/>
    <x v="0"/>
    <n v="5"/>
    <x v="8"/>
    <x v="2"/>
  </r>
  <r>
    <n v="12819045"/>
    <s v="2016 Kia Carnival S YP MY16 Update"/>
    <n v="28990"/>
    <x v="14"/>
    <s v="Carnival"/>
    <s v="S"/>
    <s v="YP MY16 Update"/>
    <x v="2"/>
    <n v="136097"/>
    <x v="0"/>
    <x v="0"/>
    <x v="0"/>
    <s v=" Used"/>
    <n v="3342"/>
    <x v="3"/>
    <n v="8"/>
    <x v="2"/>
    <x v="2"/>
  </r>
  <r>
    <n v="12819047"/>
    <s v="2008 Holden Astra SRI AH MY08.5"/>
    <n v="7990"/>
    <x v="2"/>
    <s v="Astra"/>
    <s v="SRI"/>
    <s v="AH MY08.5"/>
    <x v="19"/>
    <n v="142000"/>
    <x v="5"/>
    <x v="0"/>
    <x v="0"/>
    <s v=" Used"/>
    <n v="1796"/>
    <x v="2"/>
    <n v="5"/>
    <x v="19"/>
    <x v="0"/>
  </r>
  <r>
    <n v="12819048"/>
    <s v="2010 Toyota Hiace LWB KDH201R MY07 Upgrade"/>
    <n v="22990"/>
    <x v="0"/>
    <s v="Hiace"/>
    <s v="LWB"/>
    <s v="KDH201R MY07 Upgrade"/>
    <x v="0"/>
    <n v="254121"/>
    <x v="6"/>
    <x v="0"/>
    <x v="1"/>
    <s v=" Used"/>
    <n v="2982"/>
    <x v="2"/>
    <n v="3"/>
    <x v="0"/>
    <x v="2"/>
  </r>
  <r>
    <n v="12819051"/>
    <s v="2018 Hyundai Iload 3S Twin Swing TQ Series II (TQ3) MY1"/>
    <n v="29995"/>
    <x v="7"/>
    <s v="Iload"/>
    <s v="3S Twin Swing"/>
    <s v="TQ Series II (TQ3) MY1"/>
    <x v="15"/>
    <n v="176235"/>
    <x v="6"/>
    <x v="0"/>
    <x v="1"/>
    <s v=" Used"/>
    <n v="2497"/>
    <x v="2"/>
    <n v="3"/>
    <x v="15"/>
    <x v="2"/>
  </r>
  <r>
    <n v="12819062"/>
    <s v="2009 Mitsubishi Pajero Exceed LWB (4X4) NT"/>
    <n v="23750"/>
    <x v="13"/>
    <s v="Pajero"/>
    <s v="Exceed LWB (4X4)"/>
    <s v="NT"/>
    <x v="10"/>
    <n v="265000"/>
    <x v="0"/>
    <x v="0"/>
    <x v="0"/>
    <s v=" Used"/>
    <n v="3828"/>
    <x v="1"/>
    <n v="7"/>
    <x v="10"/>
    <x v="2"/>
  </r>
  <r>
    <n v="12819072"/>
    <s v="2011 Toyota Hilux Workmate TGN16R MY11 Upgrade"/>
    <n v="14880"/>
    <x v="0"/>
    <s v="Hilux"/>
    <s v="Workmate"/>
    <s v="TGN16R MY11 Upgrade"/>
    <x v="4"/>
    <n v="296251"/>
    <x v="15"/>
    <x v="1"/>
    <x v="0"/>
    <s v=" Used"/>
    <n v="2694"/>
    <x v="2"/>
    <n v="5"/>
    <x v="4"/>
    <x v="2"/>
  </r>
  <r>
    <n v="12819073"/>
    <s v="2017 Hyundai Iload 3S Liftback TQ Series II (TQ3) MY1"/>
    <n v="24880"/>
    <x v="7"/>
    <s v="Iload"/>
    <s v="3S Liftback"/>
    <s v="TQ Series II (TQ3) MY1"/>
    <x v="3"/>
    <n v="252671"/>
    <x v="6"/>
    <x v="0"/>
    <x v="1"/>
    <s v=" Used"/>
    <n v="2497"/>
    <x v="1"/>
    <n v="3"/>
    <x v="3"/>
    <x v="2"/>
  </r>
  <r>
    <n v="12819077"/>
    <s v="2017 Honda Civic RS MY17"/>
    <n v="34990"/>
    <x v="19"/>
    <s v="Civic"/>
    <s v="RS"/>
    <s v="MY17"/>
    <x v="3"/>
    <n v="38502"/>
    <x v="5"/>
    <x v="0"/>
    <x v="0"/>
    <s v=" Used"/>
    <n v="1498"/>
    <x v="1"/>
    <n v="5"/>
    <x v="3"/>
    <x v="2"/>
  </r>
  <r>
    <n v="12819078"/>
    <s v="2020 Hyundai I30 N Line PD.3 MY20"/>
    <n v="35990"/>
    <x v="7"/>
    <s v="I30"/>
    <s v="N Line"/>
    <s v="PD.3 MY20"/>
    <x v="9"/>
    <n v="13690"/>
    <x v="5"/>
    <x v="0"/>
    <x v="0"/>
    <s v=" Used"/>
    <n v="1591"/>
    <x v="3"/>
    <n v="5"/>
    <x v="9"/>
    <x v="2"/>
  </r>
  <r>
    <n v="12819079"/>
    <s v="2021 BMW M340I Xdrive G20"/>
    <n v="89990"/>
    <x v="5"/>
    <s v="M340I"/>
    <s v="Xdrive"/>
    <s v="G20"/>
    <x v="1"/>
    <n v="26307"/>
    <x v="3"/>
    <x v="0"/>
    <x v="2"/>
    <s v=" Used"/>
    <n v="2998"/>
    <x v="2"/>
    <n v="5"/>
    <x v="1"/>
    <x v="1"/>
  </r>
  <r>
    <n v="12819093"/>
    <s v="2012 Honda City VTI-L GM MY12"/>
    <n v="14990"/>
    <x v="19"/>
    <s v="City"/>
    <s v="VTI-L"/>
    <s v="GM MY12"/>
    <x v="11"/>
    <n v="90690"/>
    <x v="3"/>
    <x v="0"/>
    <x v="0"/>
    <s v=" Used"/>
    <n v="1497"/>
    <x v="2"/>
    <n v="5"/>
    <x v="11"/>
    <x v="2"/>
  </r>
  <r>
    <n v="12819110"/>
    <s v="2004 Holden Rodeo LT (4X4) RA"/>
    <n v="12999"/>
    <x v="2"/>
    <s v="Rodeo"/>
    <s v="LT (4X4)"/>
    <s v="RA"/>
    <x v="14"/>
    <n v="263391"/>
    <x v="12"/>
    <x v="1"/>
    <x v="1"/>
    <s v=" Used"/>
    <n v="2999"/>
    <x v="0"/>
    <n v="5"/>
    <x v="14"/>
    <x v="2"/>
  </r>
  <r>
    <n v="12819111"/>
    <s v="2011 Nissan Navara ST-R (4X4) D22 MY08"/>
    <n v="16990"/>
    <x v="3"/>
    <s v="Navara"/>
    <s v="ST-R (4X4)"/>
    <s v="D22 MY08"/>
    <x v="4"/>
    <n v="289552"/>
    <x v="15"/>
    <x v="1"/>
    <x v="1"/>
    <s v=" Used"/>
    <n v="2488"/>
    <x v="5"/>
    <n v="5"/>
    <x v="4"/>
    <x v="2"/>
  </r>
  <r>
    <n v="12819117"/>
    <s v="2019 Toyota RAV4 GX (2WD) Mxaa52R"/>
    <n v="39990"/>
    <x v="0"/>
    <s v="RAV4"/>
    <s v="GX (2WD)"/>
    <s v="Mxaa52R"/>
    <x v="13"/>
    <n v="56654"/>
    <x v="0"/>
    <x v="0"/>
    <x v="0"/>
    <s v=" Used"/>
    <n v="1987"/>
    <x v="3"/>
    <n v="5"/>
    <x v="13"/>
    <x v="2"/>
  </r>
  <r>
    <n v="12819118"/>
    <s v="2021 Toyota RAV4 Cruiser (awd) Hybrid Axah54R"/>
    <n v="61990"/>
    <x v="0"/>
    <s v="RAV4"/>
    <s v="Cruiser (awd) Hybrid"/>
    <s v="Axah54R"/>
    <x v="1"/>
    <n v="21030"/>
    <x v="0"/>
    <x v="0"/>
    <x v="4"/>
    <s v=" Used"/>
    <n v="2487"/>
    <x v="0"/>
    <n v="5"/>
    <x v="1"/>
    <x v="1"/>
  </r>
  <r>
    <n v="12819119"/>
    <s v="2015 Hyundai Tucson Highlander (awd) TLE"/>
    <n v="30990"/>
    <x v="7"/>
    <s v="Tucson"/>
    <s v="Highlander (awd)"/>
    <s v="TLE"/>
    <x v="7"/>
    <n v="55872"/>
    <x v="0"/>
    <x v="0"/>
    <x v="0"/>
    <s v=" Used"/>
    <n v="1591"/>
    <x v="2"/>
    <n v="5"/>
    <x v="7"/>
    <x v="2"/>
  </r>
  <r>
    <n v="12819120"/>
    <s v="2020 Kia Sportage S (fwd) QL MY20"/>
    <n v="29990"/>
    <x v="14"/>
    <s v="Sportage"/>
    <s v="S (fwd)"/>
    <s v="QL MY20"/>
    <x v="9"/>
    <n v="72991"/>
    <x v="0"/>
    <x v="0"/>
    <x v="0"/>
    <s v=" Used"/>
    <n v="1999"/>
    <x v="1"/>
    <n v="5"/>
    <x v="9"/>
    <x v="2"/>
  </r>
  <r>
    <n v="12819121"/>
    <s v="2021 Kia Sportage GT-Line (awd) NQ5 MY22"/>
    <n v="60990"/>
    <x v="14"/>
    <s v="Sportage"/>
    <s v="GT-Line (awd)"/>
    <s v="NQ5 MY22"/>
    <x v="1"/>
    <n v="4231"/>
    <x v="0"/>
    <x v="0"/>
    <x v="1"/>
    <s v=" Used"/>
    <n v="1998"/>
    <x v="2"/>
    <n v="5"/>
    <x v="1"/>
    <x v="1"/>
  </r>
  <r>
    <n v="12819122"/>
    <s v="2020 Honda CR-V VTI (2WD) MY20"/>
    <n v="36990"/>
    <x v="19"/>
    <s v="CR-V"/>
    <s v="VTI (2WD)"/>
    <s v="MY20"/>
    <x v="9"/>
    <n v="13516"/>
    <x v="0"/>
    <x v="0"/>
    <x v="0"/>
    <s v=" Used"/>
    <n v="1498"/>
    <x v="2"/>
    <n v="5"/>
    <x v="9"/>
    <x v="2"/>
  </r>
  <r>
    <n v="12819124"/>
    <s v="2020 LDV G10 Executive (9 Seat Mpv) SV7A MY20"/>
    <n v="34990"/>
    <x v="28"/>
    <s v="G10"/>
    <s v="Executive (9 Seat Mpv)"/>
    <s v="SV7A MY20"/>
    <x v="9"/>
    <n v="28454"/>
    <x v="0"/>
    <x v="0"/>
    <x v="0"/>
    <s v=" Used"/>
    <n v="1995"/>
    <x v="2"/>
    <n v="9"/>
    <x v="9"/>
    <x v="2"/>
  </r>
  <r>
    <n v="12819125"/>
    <s v="2021 Volkswagen Golf 110TSI R-Line Mark 8 MY22"/>
    <n v="41990"/>
    <x v="8"/>
    <s v="Golf"/>
    <s v="110TSI R-Line"/>
    <s v="Mark 8 MY22"/>
    <x v="1"/>
    <n v="16610"/>
    <x v="5"/>
    <x v="0"/>
    <x v="2"/>
    <s v=" Used"/>
    <n v="1395"/>
    <x v="2"/>
    <n v="5"/>
    <x v="1"/>
    <x v="1"/>
  </r>
  <r>
    <n v="12819126"/>
    <s v="2017 Mazda CX-3 S Touring (fwd) DK MY17.5"/>
    <n v="23990"/>
    <x v="10"/>
    <s v="CX-3"/>
    <s v="S Touring (fwd)"/>
    <s v="DK MY17.5"/>
    <x v="3"/>
    <n v="74725"/>
    <x v="0"/>
    <x v="1"/>
    <x v="0"/>
    <s v=" Used"/>
    <n v="1998"/>
    <x v="3"/>
    <n v="5"/>
    <x v="3"/>
    <x v="2"/>
  </r>
  <r>
    <n v="12819127"/>
    <s v="2019 Mitsubishi ASX ES (2WD) XD MY20"/>
    <n v="27990"/>
    <x v="13"/>
    <s v="ASX"/>
    <s v="ES (2WD)"/>
    <s v="XD MY20"/>
    <x v="13"/>
    <n v="59488"/>
    <x v="0"/>
    <x v="0"/>
    <x v="0"/>
    <s v=" Used"/>
    <n v="1999"/>
    <x v="6"/>
    <n v="5"/>
    <x v="13"/>
    <x v="2"/>
  </r>
  <r>
    <n v="12819128"/>
    <s v="2019 Toyota Yaris Ascent NCP130R MY18"/>
    <n v="22888"/>
    <x v="0"/>
    <s v="Yaris"/>
    <s v="Ascent"/>
    <s v="NCP130R MY18"/>
    <x v="13"/>
    <n v="44889"/>
    <x v="5"/>
    <x v="0"/>
    <x v="0"/>
    <s v=" Used"/>
    <n v="1299"/>
    <x v="5"/>
    <n v="5"/>
    <x v="13"/>
    <x v="2"/>
  </r>
  <r>
    <n v="12819130"/>
    <s v="2015 Honda CR-V VTI (4X2) 30 Series 2"/>
    <n v="27888"/>
    <x v="19"/>
    <s v="CR-V"/>
    <s v="VTI (4X2)"/>
    <s v="30 Series 2"/>
    <x v="7"/>
    <n v="55231"/>
    <x v="0"/>
    <x v="0"/>
    <x v="0"/>
    <s v=" Used"/>
    <n v="1997"/>
    <x v="5"/>
    <n v="5"/>
    <x v="7"/>
    <x v="2"/>
  </r>
  <r>
    <n v="12819140"/>
    <s v="2018 Mercedes-Benz A45 4Matic (fuel Efficient) 176 MY18"/>
    <n v="69900"/>
    <x v="1"/>
    <s v="A45"/>
    <s v="4Matic (fuel Efficient)"/>
    <s v="176 MY18"/>
    <x v="15"/>
    <n v="52502"/>
    <x v="5"/>
    <x v="0"/>
    <x v="2"/>
    <s v=" Used"/>
    <n v="1991"/>
    <x v="0"/>
    <n v="5"/>
    <x v="15"/>
    <x v="1"/>
  </r>
  <r>
    <n v="12819148"/>
    <s v="2015 BMW X4 Xdrive 20I F26 MY15"/>
    <n v="44988"/>
    <x v="5"/>
    <s v="X4"/>
    <s v="Xdrive 20I"/>
    <s v="F26 MY15"/>
    <x v="7"/>
    <n v="69000"/>
    <x v="20"/>
    <x v="0"/>
    <x v="2"/>
    <s v=" Used"/>
    <n v="1997"/>
    <x v="1"/>
    <n v="5"/>
    <x v="7"/>
    <x v="1"/>
  </r>
  <r>
    <n v="12819149"/>
    <s v="2007 Subaru Forester XS MY08"/>
    <n v="11990"/>
    <x v="12"/>
    <s v="Forester"/>
    <s v="XS"/>
    <s v="MY08"/>
    <x v="18"/>
    <n v="104072"/>
    <x v="0"/>
    <x v="0"/>
    <x v="0"/>
    <s v=" Used"/>
    <n v="2457"/>
    <x v="5"/>
    <n v="5"/>
    <x v="18"/>
    <x v="2"/>
  </r>
  <r>
    <n v="12819150"/>
    <s v="2012 Mercedes-Benz ML63 AMG (4X4) 166"/>
    <n v="59990"/>
    <x v="1"/>
    <s v="ML63"/>
    <s v="AMG (4X4)"/>
    <n v="166"/>
    <x v="11"/>
    <n v="97631"/>
    <x v="0"/>
    <x v="0"/>
    <x v="2"/>
    <s v=" Used"/>
    <n v="5461"/>
    <x v="2"/>
    <n v="5"/>
    <x v="11"/>
    <x v="1"/>
  </r>
  <r>
    <n v="12819160"/>
    <s v="2022 Mitsubishi Pajero Sport GLX (2WD) 5 Seat QF MY22"/>
    <n v="47250"/>
    <x v="13"/>
    <s v="Pajero Sport"/>
    <s v="GLX (2WD) 5 Seat"/>
    <s v="QF MY22"/>
    <x v="16"/>
    <n v="10057"/>
    <x v="0"/>
    <x v="0"/>
    <x v="1"/>
    <s v=" Used"/>
    <n v="2442"/>
    <x v="5"/>
    <n v="5"/>
    <x v="16"/>
    <x v="1"/>
  </r>
  <r>
    <n v="12819161"/>
    <s v="2018 Nissan Pathfinder TI (4X2) R52 MY17 Series 2"/>
    <n v="42600"/>
    <x v="3"/>
    <s v="Pathfinder"/>
    <s v="TI (4X2)"/>
    <s v="R52 MY17 Series 2"/>
    <x v="15"/>
    <n v="74311"/>
    <x v="0"/>
    <x v="0"/>
    <x v="2"/>
    <s v=" Used"/>
    <n v="3498"/>
    <x v="6"/>
    <n v="7"/>
    <x v="15"/>
    <x v="1"/>
  </r>
  <r>
    <n v="12819165"/>
    <s v="2017 Honda Civic VTI-L MY16"/>
    <n v="29888"/>
    <x v="19"/>
    <s v="Civic"/>
    <s v="VTI-L"/>
    <s v="MY16"/>
    <x v="3"/>
    <n v="65269"/>
    <x v="3"/>
    <x v="0"/>
    <x v="0"/>
    <s v=" Used"/>
    <n v="1498"/>
    <x v="5"/>
    <n v="5"/>
    <x v="3"/>
    <x v="2"/>
  </r>
  <r>
    <n v="12819168"/>
    <s v="2016 Mitsubishi Triton GLS (4X4) MQ MY16 Upgrade"/>
    <n v="38990"/>
    <x v="13"/>
    <s v="Triton"/>
    <s v="GLS (4X4)"/>
    <s v="MQ MY16 Upgrade"/>
    <x v="2"/>
    <n v="118591"/>
    <x v="19"/>
    <x v="0"/>
    <x v="1"/>
    <s v=" Used"/>
    <n v="2440"/>
    <x v="2"/>
    <n v="5"/>
    <x v="2"/>
    <x v="2"/>
  </r>
  <r>
    <n v="12819173"/>
    <s v="2016 Jeep Wrangler 75TH Anniversary (4X4) JK MY16"/>
    <n v="40984"/>
    <x v="18"/>
    <s v="Wrangler"/>
    <s v="75TH Anniversary (4X4)"/>
    <s v="JK MY16"/>
    <x v="2"/>
    <n v="147789"/>
    <x v="17"/>
    <x v="0"/>
    <x v="0"/>
    <s v=" Used"/>
    <n v="3604"/>
    <x v="2"/>
    <n v="4"/>
    <x v="2"/>
    <x v="1"/>
  </r>
  <r>
    <n v="12819185"/>
    <s v="2017 Hyundai Santa FE Highlander Crdi (4X4) DM SER II (DM3) Update"/>
    <n v="40990"/>
    <x v="7"/>
    <s v="Santa FE"/>
    <s v="Highlander Crdi (4X4)"/>
    <s v="DM SER II (DM3) Update"/>
    <x v="3"/>
    <n v="71754"/>
    <x v="0"/>
    <x v="0"/>
    <x v="1"/>
    <s v=" Used"/>
    <n v="2199"/>
    <x v="1"/>
    <n v="7"/>
    <x v="3"/>
    <x v="1"/>
  </r>
  <r>
    <n v="12819188"/>
    <s v="2020 Toyota RAV4 Cruiser 2WD Hybrid Axah52R"/>
    <n v="56500"/>
    <x v="0"/>
    <s v="RAV4"/>
    <s v="Cruiser 2WD Hybrid"/>
    <s v="Axah52R"/>
    <x v="9"/>
    <n v="38077"/>
    <x v="0"/>
    <x v="0"/>
    <x v="4"/>
    <s v=" Used"/>
    <n v="2487"/>
    <x v="3"/>
    <n v="5"/>
    <x v="9"/>
    <x v="1"/>
  </r>
  <r>
    <n v="12819191"/>
    <s v="2019 Toyota RAV4 Cruiser AWD Hybrid Axah54R"/>
    <n v="55990"/>
    <x v="0"/>
    <s v="RAV4"/>
    <s v="Cruiser AWD Hybrid"/>
    <s v="Axah54R"/>
    <x v="13"/>
    <n v="64830"/>
    <x v="0"/>
    <x v="0"/>
    <x v="4"/>
    <s v=" Used"/>
    <n v="2487"/>
    <x v="2"/>
    <n v="5"/>
    <x v="13"/>
    <x v="1"/>
  </r>
  <r>
    <n v="12819193"/>
    <s v="2022 Toyota Fortuner GXL GUN156R"/>
    <n v="67788"/>
    <x v="0"/>
    <s v="Fortuner"/>
    <s v="GXL"/>
    <s v="GUN156R"/>
    <x v="16"/>
    <n v="17"/>
    <x v="0"/>
    <x v="0"/>
    <x v="1"/>
    <s v=" Used"/>
    <n v="2755"/>
    <x v="0"/>
    <n v="7"/>
    <x v="16"/>
    <x v="1"/>
  </r>
  <r>
    <n v="12819214"/>
    <s v="2020 Ford Escape Vignale (awd) ZH MY20.75"/>
    <n v="51888"/>
    <x v="4"/>
    <s v="Escape"/>
    <s v="Vignale (awd)"/>
    <s v="ZH MY20.75"/>
    <x v="9"/>
    <n v="24154"/>
    <x v="0"/>
    <x v="0"/>
    <x v="2"/>
    <s v=" Used"/>
    <n v="1999"/>
    <x v="2"/>
    <n v="5"/>
    <x v="9"/>
    <x v="1"/>
  </r>
  <r>
    <n v="12819216"/>
    <s v="2020 Toyota Corolla SX (hybrid) ZWE211R"/>
    <n v="34245"/>
    <x v="0"/>
    <s v="Corolla"/>
    <s v="SX (hybrid)"/>
    <s v="ZWE211R"/>
    <x v="9"/>
    <n v="46852"/>
    <x v="5"/>
    <x v="0"/>
    <x v="4"/>
    <s v=" Used"/>
    <n v="1798"/>
    <x v="2"/>
    <n v="5"/>
    <x v="9"/>
    <x v="2"/>
  </r>
  <r>
    <n v="12819224"/>
    <s v="2012 Ford Focus Trend LW"/>
    <n v="12990"/>
    <x v="4"/>
    <s v="Focus"/>
    <s v="Trend"/>
    <s v="LW"/>
    <x v="11"/>
    <n v="72507"/>
    <x v="5"/>
    <x v="1"/>
    <x v="0"/>
    <s v=" Used"/>
    <n v="1999"/>
    <x v="6"/>
    <n v="5"/>
    <x v="11"/>
    <x v="2"/>
  </r>
  <r>
    <n v="12819225"/>
    <s v="2011 Hyundai Santa FE Highlander Crdi (4X4) CM MY10"/>
    <n v="19990"/>
    <x v="7"/>
    <s v="Santa FE"/>
    <s v="Highlander Crdi (4X4)"/>
    <s v="CM MY10"/>
    <x v="4"/>
    <n v="128752"/>
    <x v="0"/>
    <x v="0"/>
    <x v="1"/>
    <s v=" Used"/>
    <n v="2199"/>
    <x v="2"/>
    <n v="7"/>
    <x v="4"/>
    <x v="2"/>
  </r>
  <r>
    <n v="12819226"/>
    <s v="2017 Mitsubishi Pajero Sport GLS (4X4) 7 Seat MY17"/>
    <n v="44999"/>
    <x v="13"/>
    <s v="Pajero Sport"/>
    <s v="GLS (4X4) 7 Seat"/>
    <s v="MY17"/>
    <x v="3"/>
    <n v="78520"/>
    <x v="0"/>
    <x v="0"/>
    <x v="1"/>
    <s v=" Used"/>
    <n v="2442"/>
    <x v="5"/>
    <n v="7"/>
    <x v="3"/>
    <x v="1"/>
  </r>
  <r>
    <n v="12819227"/>
    <s v="2018 Nissan X-Trail TI (4WD) T32 Series 2"/>
    <n v="35999"/>
    <x v="3"/>
    <s v="X-Trail"/>
    <s v="TI (4WD)"/>
    <s v="T32 Series 2"/>
    <x v="15"/>
    <n v="77428"/>
    <x v="0"/>
    <x v="0"/>
    <x v="0"/>
    <s v=" Used"/>
    <n v="2488"/>
    <x v="0"/>
    <n v="5"/>
    <x v="15"/>
    <x v="2"/>
  </r>
  <r>
    <n v="12819228"/>
    <s v="2018 Mitsubishi Triton GLS (4X4) MR MY19"/>
    <n v="47495"/>
    <x v="13"/>
    <s v="Triton"/>
    <s v="GLS (4X4)"/>
    <s v="MR MY19"/>
    <x v="15"/>
    <n v="27019"/>
    <x v="16"/>
    <x v="0"/>
    <x v="1"/>
    <s v=" Used"/>
    <n v="2440"/>
    <x v="2"/>
    <n v="5"/>
    <x v="15"/>
    <x v="1"/>
  </r>
  <r>
    <n v="12819231"/>
    <s v="2018 Isuzu MU-X LS-T (4X2) UC MY17"/>
    <n v="47990"/>
    <x v="6"/>
    <s v="MU-X"/>
    <s v="LS-T (4X2)"/>
    <s v="UC MY17"/>
    <x v="15"/>
    <n v="69131"/>
    <x v="0"/>
    <x v="0"/>
    <x v="1"/>
    <s v=" Used"/>
    <n v="2999"/>
    <x v="2"/>
    <n v="7"/>
    <x v="15"/>
    <x v="1"/>
  </r>
  <r>
    <n v="12819260"/>
    <s v="1999 Toyota Landcruiser GXL (4X4) FZJ105R"/>
    <n v="14500"/>
    <x v="0"/>
    <s v="Landcruiser"/>
    <s v="GXL (4X4)"/>
    <s v="FZJ105R"/>
    <x v="25"/>
    <n v="439871"/>
    <x v="0"/>
    <x v="0"/>
    <x v="0"/>
    <s v=" Used"/>
    <n v="4477"/>
    <x v="5"/>
    <n v="8"/>
    <x v="25"/>
    <x v="2"/>
  </r>
  <r>
    <n v="12819263"/>
    <s v="2016 Ford Kuga Ambiente (fwd) TF MK 2"/>
    <n v="16990"/>
    <x v="4"/>
    <s v="Kuga"/>
    <s v="Ambiente (fwd)"/>
    <s v="TF MK 2"/>
    <x v="2"/>
    <n v="105000"/>
    <x v="0"/>
    <x v="0"/>
    <x v="2"/>
    <s v=" Used"/>
    <n v="1499"/>
    <x v="1"/>
    <n v="5"/>
    <x v="2"/>
    <x v="2"/>
  </r>
  <r>
    <n v="12819264"/>
    <s v="2014 Toyota Corolla Ascent ZRE182R"/>
    <n v="17990"/>
    <x v="0"/>
    <s v="Corolla"/>
    <s v="Ascent"/>
    <s v="ZRE182R"/>
    <x v="12"/>
    <n v="141721"/>
    <x v="5"/>
    <x v="0"/>
    <x v="0"/>
    <s v=" Used"/>
    <n v="1798"/>
    <x v="2"/>
    <n v="5"/>
    <x v="12"/>
    <x v="2"/>
  </r>
  <r>
    <n v="12819266"/>
    <s v="2015 Subaru Liberty 2.5I MY15"/>
    <n v="22990"/>
    <x v="12"/>
    <s v="Liberty"/>
    <s v="2.5I"/>
    <s v="MY15"/>
    <x v="7"/>
    <n v="51896"/>
    <x v="3"/>
    <x v="0"/>
    <x v="2"/>
    <s v=" Used"/>
    <n v="2498"/>
    <x v="3"/>
    <n v="5"/>
    <x v="7"/>
    <x v="2"/>
  </r>
  <r>
    <n v="12819279"/>
    <s v="2018 Volkswagen Golf R Special Edition AU MY19"/>
    <n v="54990"/>
    <x v="8"/>
    <s v="Golf"/>
    <s v="R Special Edition"/>
    <s v="AU MY19"/>
    <x v="15"/>
    <n v="53597"/>
    <x v="5"/>
    <x v="0"/>
    <x v="2"/>
    <s v=" Used"/>
    <n v="1984"/>
    <x v="3"/>
    <n v="5"/>
    <x v="15"/>
    <x v="1"/>
  </r>
  <r>
    <n v="12819286"/>
    <s v="2017 Ford Ranger XLT 3.2 (4X4) PX Mkii MY18"/>
    <n v="41719"/>
    <x v="4"/>
    <s v="Ranger"/>
    <s v="XLT 3.2 (4X4)"/>
    <s v="PX Mkii MY18"/>
    <x v="3"/>
    <n v="211398"/>
    <x v="19"/>
    <x v="0"/>
    <x v="1"/>
    <s v=" Used"/>
    <n v="3198"/>
    <x v="0"/>
    <n v="5"/>
    <x v="3"/>
    <x v="1"/>
  </r>
  <r>
    <n v="12819289"/>
    <s v="2012 Holden Colorado LX (4X4) RG"/>
    <n v="22990"/>
    <x v="2"/>
    <s v="Colorado"/>
    <s v="LX (4X4)"/>
    <s v="RG"/>
    <x v="11"/>
    <n v="226892"/>
    <x v="27"/>
    <x v="1"/>
    <x v="1"/>
    <s v=" Used"/>
    <n v="2776"/>
    <x v="2"/>
    <n v="5"/>
    <x v="11"/>
    <x v="2"/>
  </r>
  <r>
    <n v="12819300"/>
    <s v="2005 Nissan Maxima TI J31"/>
    <n v="6988"/>
    <x v="3"/>
    <s v="Maxima"/>
    <s v="TI"/>
    <s v="J31"/>
    <x v="5"/>
    <n v="260125"/>
    <x v="3"/>
    <x v="0"/>
    <x v="2"/>
    <s v=" Used"/>
    <n v="3498"/>
    <x v="5"/>
    <n v="5"/>
    <x v="5"/>
    <x v="0"/>
  </r>
  <r>
    <n v="12819305"/>
    <s v="2021 Audi A5 45 Tfsi Quattro S Line Mhev F5 MY21"/>
    <n v="96990"/>
    <x v="11"/>
    <s v="A5"/>
    <s v="45 Tfsi Quattro S Line Mhev"/>
    <s v="F5 MY21"/>
    <x v="1"/>
    <n v="5120"/>
    <x v="20"/>
    <x v="3"/>
    <x v="3"/>
    <s v=" Used"/>
    <n v="1984"/>
    <x v="0"/>
    <n v="4"/>
    <x v="1"/>
    <x v="1"/>
  </r>
  <r>
    <n v="12819306"/>
    <s v="2020 Audi Q3 35 Tfsi F3 MY21"/>
    <n v="62990"/>
    <x v="11"/>
    <s v="Q3"/>
    <s v="35 Tfsi"/>
    <s v="F3 MY21"/>
    <x v="9"/>
    <n v="17106"/>
    <x v="0"/>
    <x v="0"/>
    <x v="2"/>
    <s v=" Used"/>
    <n v="1395"/>
    <x v="5"/>
    <n v="5"/>
    <x v="9"/>
    <x v="1"/>
  </r>
  <r>
    <n v="12819308"/>
    <s v="2020 Audi Q3 35 Tfsi F3 MY21"/>
    <n v="63990"/>
    <x v="11"/>
    <s v="Q3"/>
    <s v="35 Tfsi"/>
    <s v="F3 MY21"/>
    <x v="9"/>
    <n v="11132"/>
    <x v="0"/>
    <x v="0"/>
    <x v="2"/>
    <s v=" Used"/>
    <n v="1395"/>
    <x v="5"/>
    <n v="5"/>
    <x v="9"/>
    <x v="1"/>
  </r>
  <r>
    <n v="12819319"/>
    <s v="2021 Mazda CX-30 G25 Touring (awd) C30C"/>
    <n v="40999"/>
    <x v="10"/>
    <s v="CX-30"/>
    <s v="G25 Touring (awd)"/>
    <s v="C30C"/>
    <x v="1"/>
    <n v="17268"/>
    <x v="0"/>
    <x v="0"/>
    <x v="0"/>
    <s v=" Used"/>
    <n v="2488"/>
    <x v="0"/>
    <n v="5"/>
    <x v="1"/>
    <x v="1"/>
  </r>
  <r>
    <n v="12819326"/>
    <s v="2018 Peugeot 3008 GT P84 MY18"/>
    <n v="41750"/>
    <x v="36"/>
    <n v="3008"/>
    <s v="GT"/>
    <s v="P84 MY18"/>
    <x v="15"/>
    <n v="22997"/>
    <x v="0"/>
    <x v="0"/>
    <x v="1"/>
    <s v=" Used"/>
    <n v="1997"/>
    <x v="1"/>
    <n v="5"/>
    <x v="15"/>
    <x v="1"/>
  </r>
  <r>
    <n v="12819348"/>
    <s v="2017 Toyota Hilux SR5 (4X4) GUN126R MY17"/>
    <n v="51888"/>
    <x v="0"/>
    <s v="Hilux"/>
    <s v="SR5 (4X4)"/>
    <s v="GUN126R MY17"/>
    <x v="3"/>
    <n v="96368"/>
    <x v="19"/>
    <x v="0"/>
    <x v="1"/>
    <s v=" Used"/>
    <n v="2753"/>
    <x v="0"/>
    <n v="5"/>
    <x v="3"/>
    <x v="1"/>
  </r>
  <r>
    <n v="12819349"/>
    <s v="2013 Mitsubishi Lancer ES Sportback CJ MY13"/>
    <n v="17488"/>
    <x v="13"/>
    <s v="Lancer"/>
    <s v="ES Sportback"/>
    <s v="CJ MY13"/>
    <x v="8"/>
    <n v="64682"/>
    <x v="5"/>
    <x v="0"/>
    <x v="0"/>
    <s v=" Used"/>
    <n v="1998"/>
    <x v="3"/>
    <n v="5"/>
    <x v="8"/>
    <x v="2"/>
  </r>
  <r>
    <n v="12819350"/>
    <s v="2012 Honda Civic VTI-L MY12"/>
    <n v="17888"/>
    <x v="19"/>
    <s v="Civic"/>
    <s v="VTI-L"/>
    <s v="MY12"/>
    <x v="11"/>
    <n v="61924"/>
    <x v="3"/>
    <x v="0"/>
    <x v="0"/>
    <s v=" Used"/>
    <n v="1798"/>
    <x v="6"/>
    <n v="5"/>
    <x v="11"/>
    <x v="2"/>
  </r>
  <r>
    <n v="12819353"/>
    <s v="2017 Mazda CX-5 Akera (4X4) MY17.5 (KF Series 2)"/>
    <n v="37888"/>
    <x v="10"/>
    <s v="CX-5"/>
    <s v="Akera (4X4)"/>
    <s v="MY17.5 (KF Series 2)"/>
    <x v="3"/>
    <n v="59581"/>
    <x v="0"/>
    <x v="0"/>
    <x v="0"/>
    <s v=" Used"/>
    <n v="2488"/>
    <x v="0"/>
    <n v="5"/>
    <x v="3"/>
    <x v="2"/>
  </r>
  <r>
    <n v="12819363"/>
    <s v="2014 Volkswagen Golf 103 TSI Highline AU MY15"/>
    <n v="17990"/>
    <x v="8"/>
    <s v="Golf"/>
    <s v="103 TSI Highline"/>
    <s v="AU MY15"/>
    <x v="12"/>
    <n v="126553"/>
    <x v="5"/>
    <x v="0"/>
    <x v="2"/>
    <s v=" Used"/>
    <n v="1395"/>
    <x v="2"/>
    <n v="5"/>
    <x v="12"/>
    <x v="2"/>
  </r>
  <r>
    <n v="12819398"/>
    <s v="2015 Isuzu MU-X LS-U (4X4) UC"/>
    <n v="37990"/>
    <x v="6"/>
    <s v="MU-X"/>
    <s v="LS-U (4X4)"/>
    <s v="UC"/>
    <x v="7"/>
    <n v="103962"/>
    <x v="0"/>
    <x v="0"/>
    <x v="1"/>
    <s v=" Used"/>
    <n v="2999"/>
    <x v="5"/>
    <n v="7"/>
    <x v="7"/>
    <x v="2"/>
  </r>
  <r>
    <n v="12819461"/>
    <s v="2011 Subaru Liberty 2.5I Premium MY11"/>
    <n v="12888"/>
    <x v="12"/>
    <s v="Liberty"/>
    <s v="2.5I Premium"/>
    <s v="MY11"/>
    <x v="4"/>
    <n v="166757"/>
    <x v="3"/>
    <x v="0"/>
    <x v="2"/>
    <s v=" Used"/>
    <n v="2457"/>
    <x v="0"/>
    <n v="5"/>
    <x v="4"/>
    <x v="2"/>
  </r>
  <r>
    <n v="12819462"/>
    <s v="2014 Mazda 2 Maxx Sport DE MY14"/>
    <n v="16890"/>
    <x v="10"/>
    <n v="2"/>
    <s v="Maxx Sport"/>
    <s v="DE MY14"/>
    <x v="12"/>
    <n v="67550"/>
    <x v="5"/>
    <x v="0"/>
    <x v="0"/>
    <s v=" Used"/>
    <n v="1498"/>
    <x v="0"/>
    <n v="5"/>
    <x v="12"/>
    <x v="2"/>
  </r>
  <r>
    <n v="12819463"/>
    <s v="2014 Mazda 2 NEO Sport DE MY14"/>
    <n v="15489"/>
    <x v="10"/>
    <n v="2"/>
    <s v="NEO Sport"/>
    <s v="DE MY14"/>
    <x v="12"/>
    <n v="67873"/>
    <x v="5"/>
    <x v="0"/>
    <x v="0"/>
    <s v=" Used"/>
    <n v="1498"/>
    <x v="1"/>
    <n v="5"/>
    <x v="12"/>
    <x v="2"/>
  </r>
  <r>
    <n v="12819497"/>
    <s v="2011 Land Rover Freelander 2 SE (4X4) LF MY11"/>
    <n v="13500"/>
    <x v="22"/>
    <s v="Freelander 2"/>
    <s v="SE (4X4)"/>
    <s v="LF MY11"/>
    <x v="4"/>
    <n v="92300"/>
    <x v="0"/>
    <x v="0"/>
    <x v="1"/>
    <s v=" Used"/>
    <n v="2179"/>
    <x v="1"/>
    <n v="5"/>
    <x v="4"/>
    <x v="2"/>
  </r>
  <r>
    <n v="12819505"/>
    <s v="2018 Holden Captiva 7 LTZ (awd) CG MY18"/>
    <n v="27888"/>
    <x v="2"/>
    <s v="Captiva"/>
    <s v="7 LTZ (awd)"/>
    <s v="CG MY18"/>
    <x v="15"/>
    <n v="58551"/>
    <x v="0"/>
    <x v="0"/>
    <x v="1"/>
    <s v=" Used"/>
    <n v="2231"/>
    <x v="5"/>
    <n v="7"/>
    <x v="15"/>
    <x v="2"/>
  </r>
  <r>
    <n v="12819513"/>
    <s v="2019 Nissan X-Trail ST (2WD) (5YR) T32 Series 2"/>
    <n v="27490"/>
    <x v="3"/>
    <s v="X-Trail"/>
    <s v="ST (2WD) (5YR)"/>
    <s v="T32 Series 2"/>
    <x v="13"/>
    <n v="49115"/>
    <x v="0"/>
    <x v="0"/>
    <x v="0"/>
    <s v=" Used"/>
    <n v="2488"/>
    <x v="0"/>
    <n v="5"/>
    <x v="13"/>
    <x v="2"/>
  </r>
  <r>
    <n v="12819530"/>
    <s v="2020 Hyundai I30 Active PD2 MY20"/>
    <n v="24990"/>
    <x v="7"/>
    <s v="I30"/>
    <s v="Active"/>
    <s v="PD2 MY20"/>
    <x v="9"/>
    <n v="64501"/>
    <x v="5"/>
    <x v="0"/>
    <x v="0"/>
    <s v=" Used"/>
    <n v="1999"/>
    <x v="2"/>
    <n v="5"/>
    <x v="9"/>
    <x v="2"/>
  </r>
  <r>
    <n v="12819547"/>
    <s v="2013 Toyota Hilux SR5 (4X4) KUN26R MY14"/>
    <n v="32500"/>
    <x v="0"/>
    <s v="Hilux"/>
    <s v="SR5 (4X4)"/>
    <s v="KUN26R MY14"/>
    <x v="8"/>
    <n v="198000"/>
    <x v="15"/>
    <x v="0"/>
    <x v="1"/>
    <s v=" Used"/>
    <n v="2982"/>
    <x v="2"/>
    <n v="5"/>
    <x v="8"/>
    <x v="2"/>
  </r>
  <r>
    <n v="12819551"/>
    <s v="2021 Ford Everest Sport (rwd) UA II MY21.25"/>
    <n v="62705"/>
    <x v="4"/>
    <s v="Everest"/>
    <s v="Sport (rwd)"/>
    <s v="UA II MY21.25"/>
    <x v="1"/>
    <n v="73495"/>
    <x v="0"/>
    <x v="0"/>
    <x v="1"/>
    <s v=" Used"/>
    <n v="1996"/>
    <x v="2"/>
    <n v="7"/>
    <x v="1"/>
    <x v="1"/>
  </r>
  <r>
    <n v="12819593"/>
    <s v="2017 Holden Commodore SV6 VF II MY17"/>
    <n v="27950"/>
    <x v="2"/>
    <s v="Commodore"/>
    <s v="SV6"/>
    <s v="VF II MY17"/>
    <x v="3"/>
    <n v="136879"/>
    <x v="3"/>
    <x v="0"/>
    <x v="0"/>
    <s v=" Used"/>
    <n v="3565"/>
    <x v="0"/>
    <n v="5"/>
    <x v="3"/>
    <x v="2"/>
  </r>
  <r>
    <n v="12819622"/>
    <s v="2018 Honda HR-V VTI-S MY18"/>
    <n v="28500"/>
    <x v="19"/>
    <s v="HR-V"/>
    <s v="VTI-S"/>
    <s v="MY18"/>
    <x v="15"/>
    <n v="55987"/>
    <x v="0"/>
    <x v="0"/>
    <x v="0"/>
    <s v=" Used"/>
    <n v="1799"/>
    <x v="3"/>
    <n v="5"/>
    <x v="15"/>
    <x v="2"/>
  </r>
  <r>
    <n v="12819631"/>
    <s v="2015 Ford Kuga Ambiente (fwd) TF"/>
    <n v="18990"/>
    <x v="4"/>
    <s v="Kuga"/>
    <s v="Ambiente (fwd)"/>
    <s v="TF"/>
    <x v="7"/>
    <n v="71899"/>
    <x v="0"/>
    <x v="1"/>
    <x v="2"/>
    <s v=" Used"/>
    <n v="1596"/>
    <x v="22"/>
    <n v="5"/>
    <x v="7"/>
    <x v="2"/>
  </r>
  <r>
    <n v="12819643"/>
    <s v="2010 Mercedes-Benz E250 CGI Elegance 207"/>
    <n v="14999"/>
    <x v="1"/>
    <s v="E250"/>
    <s v="CGI Elegance"/>
    <n v="207"/>
    <x v="0"/>
    <n v="105548"/>
    <x v="20"/>
    <x v="0"/>
    <x v="2"/>
    <s v=" Used"/>
    <n v="1796"/>
    <x v="0"/>
    <n v="4"/>
    <x v="0"/>
    <x v="2"/>
  </r>
  <r>
    <n v="12819666"/>
    <s v="2011 Holden Commodore SS-V VE II"/>
    <n v="33000"/>
    <x v="2"/>
    <s v="Commodore"/>
    <s v="SS-V"/>
    <s v="VE II"/>
    <x v="4"/>
    <n v="140000"/>
    <x v="3"/>
    <x v="0"/>
    <x v="2"/>
    <s v=" Used"/>
    <n v="5967"/>
    <x v="1"/>
    <n v="5"/>
    <x v="4"/>
    <x v="2"/>
  </r>
  <r>
    <n v="12819684"/>
    <s v="2014 Infiniti Q50 2.0T GT V37"/>
    <n v="21000"/>
    <x v="35"/>
    <s v="Q50"/>
    <s v="2.0T GT"/>
    <s v="V37"/>
    <x v="12"/>
    <n v="78000"/>
    <x v="3"/>
    <x v="0"/>
    <x v="2"/>
    <s v=" Used"/>
    <n v="1991"/>
    <x v="11"/>
    <n v="5"/>
    <x v="12"/>
    <x v="2"/>
  </r>
  <r>
    <n v="12819700"/>
    <s v="2015 Subaru Liberty 2.5I MY15"/>
    <n v="19890"/>
    <x v="12"/>
    <s v="Liberty"/>
    <s v="2.5I"/>
    <s v="MY15"/>
    <x v="7"/>
    <n v="152326"/>
    <x v="3"/>
    <x v="0"/>
    <x v="2"/>
    <s v=" Used"/>
    <n v="2498"/>
    <x v="2"/>
    <n v="5"/>
    <x v="7"/>
    <x v="2"/>
  </r>
  <r>
    <n v="12819702"/>
    <s v="2021 Hyundai Kona Highlander SRF (fwd) Os.v4 MY21"/>
    <n v="39990"/>
    <x v="7"/>
    <s v="Kona"/>
    <s v="Highlander SRF (fwd)"/>
    <s v="Os.v4 MY21"/>
    <x v="1"/>
    <n v="18761"/>
    <x v="0"/>
    <x v="0"/>
    <x v="0"/>
    <s v=" Used"/>
    <n v="1999"/>
    <x v="2"/>
    <n v="5"/>
    <x v="1"/>
    <x v="2"/>
  </r>
  <r>
    <n v="12819710"/>
    <s v="2011 Audi A6 3.0 TDI Quattro 30TH ANN 4F MY09"/>
    <n v="23999"/>
    <x v="11"/>
    <s v="A6"/>
    <s v="3.0 TDI Quattro 30TH ANN"/>
    <s v="4F MY09"/>
    <x v="4"/>
    <n v="129402"/>
    <x v="3"/>
    <x v="0"/>
    <x v="1"/>
    <s v=" Used"/>
    <n v="2967"/>
    <x v="0"/>
    <n v="5"/>
    <x v="4"/>
    <x v="2"/>
  </r>
  <r>
    <n v="12819746"/>
    <s v="2016 Volkswagen Caddy Maxi TSI220 2K MY17"/>
    <n v="27990"/>
    <x v="8"/>
    <s v="Caddy"/>
    <s v="Maxi TSI220"/>
    <s v="2K MY17"/>
    <x v="2"/>
    <n v="120809"/>
    <x v="6"/>
    <x v="0"/>
    <x v="2"/>
    <s v=" Used"/>
    <n v="1395"/>
    <x v="5"/>
    <n v="2"/>
    <x v="2"/>
    <x v="2"/>
  </r>
  <r>
    <n v="12819753"/>
    <s v="2019 Mazda CX-8 Sport (awd) KG B"/>
    <n v="41000"/>
    <x v="10"/>
    <s v="CX-8"/>
    <s v="Sport (awd)"/>
    <s v="KG B"/>
    <x v="13"/>
    <n v="17599"/>
    <x v="0"/>
    <x v="0"/>
    <x v="1"/>
    <s v=" Used"/>
    <n v="2191"/>
    <x v="63"/>
    <n v="7"/>
    <x v="13"/>
    <x v="1"/>
  </r>
  <r>
    <n v="12819756"/>
    <s v="2014 Holden Cruze SRI Z-Series JH MY14"/>
    <n v="7500"/>
    <x v="2"/>
    <s v="Cruze"/>
    <s v="SRI Z-Series"/>
    <s v="JH MY14"/>
    <x v="12"/>
    <n v="236000"/>
    <x v="3"/>
    <x v="0"/>
    <x v="0"/>
    <s v=" Used"/>
    <n v="1600"/>
    <x v="6"/>
    <n v="5"/>
    <x v="12"/>
    <x v="0"/>
  </r>
  <r>
    <n v="12819757"/>
    <s v="2013 Jeep Patriot Sport (4X2) MK MY12"/>
    <n v="9999"/>
    <x v="18"/>
    <s v="Patriot"/>
    <s v="Sport (4X2)"/>
    <s v="MK MY12"/>
    <x v="8"/>
    <n v="140000"/>
    <x v="0"/>
    <x v="1"/>
    <x v="2"/>
    <s v=" Used"/>
    <n v="1998"/>
    <x v="3"/>
    <n v="5"/>
    <x v="8"/>
    <x v="0"/>
  </r>
  <r>
    <n v="12819783"/>
    <s v="2004 Holden Rodeo LT (4X4) RA"/>
    <n v="7499"/>
    <x v="2"/>
    <s v="Rodeo"/>
    <s v="LT (4X4)"/>
    <s v="RA"/>
    <x v="14"/>
    <n v="314085"/>
    <x v="12"/>
    <x v="0"/>
    <x v="0"/>
    <s v=" Used"/>
    <n v="3494"/>
    <x v="2"/>
    <n v="5"/>
    <x v="14"/>
    <x v="0"/>
  </r>
  <r>
    <n v="12819785"/>
    <s v="2014 Toyota Hilux SR (4X4) KUN26R MY14"/>
    <n v="15500"/>
    <x v="0"/>
    <s v="Hilux"/>
    <s v="SR (4X4)"/>
    <s v="KUN26R MY14"/>
    <x v="12"/>
    <n v="99315"/>
    <x v="15"/>
    <x v="0"/>
    <x v="1"/>
    <s v=" Used"/>
    <n v="2982"/>
    <x v="1"/>
    <n v="5"/>
    <x v="12"/>
    <x v="2"/>
  </r>
  <r>
    <n v="12819794"/>
    <s v="2014 Volkswagen Transporter TDI 340 LWB MID T5 MY14"/>
    <n v="17500"/>
    <x v="8"/>
    <s v="Transporter"/>
    <s v="TDI 340 LWB MID"/>
    <s v="T5 MY14"/>
    <x v="12"/>
    <n v="51600"/>
    <x v="6"/>
    <x v="0"/>
    <x v="1"/>
    <s v=" Used"/>
    <n v="1968"/>
    <x v="2"/>
    <n v="2"/>
    <x v="12"/>
    <x v="2"/>
  </r>
  <r>
    <n v="12819795"/>
    <s v="2016 Ford Focus Trend LZ"/>
    <n v="17990"/>
    <x v="4"/>
    <s v="Focus"/>
    <s v="Trend"/>
    <s v="LZ"/>
    <x v="2"/>
    <n v="85925"/>
    <x v="5"/>
    <x v="0"/>
    <x v="0"/>
    <s v=" Used"/>
    <n v="1498"/>
    <x v="3"/>
    <n v="5"/>
    <x v="2"/>
    <x v="2"/>
  </r>
  <r>
    <n v="12819817"/>
    <s v="2015 Toyota Hilux SR5 (4X4) GUN126R"/>
    <n v="59990"/>
    <x v="0"/>
    <s v="Hilux"/>
    <s v="SR5 (4X4)"/>
    <s v="GUN126R"/>
    <x v="7"/>
    <n v="53762"/>
    <x v="19"/>
    <x v="0"/>
    <x v="1"/>
    <s v=" Used"/>
    <n v="2753"/>
    <x v="6"/>
    <n v="5"/>
    <x v="7"/>
    <x v="1"/>
  </r>
  <r>
    <n v="12819818"/>
    <s v="2016 Volkswagen Passat 140 TDI Highline 3C MY16"/>
    <n v="35990"/>
    <x v="8"/>
    <s v="Passat"/>
    <s v="140 TDI Highline"/>
    <s v="3C MY16"/>
    <x v="2"/>
    <n v="42355"/>
    <x v="3"/>
    <x v="0"/>
    <x v="1"/>
    <s v=" Used"/>
    <n v="1968"/>
    <x v="5"/>
    <n v="5"/>
    <x v="2"/>
    <x v="2"/>
  </r>
  <r>
    <n v="12819820"/>
    <s v="2019 Toyota Hilux SR5 (4X4) GUN126R MY19"/>
    <n v="62990"/>
    <x v="0"/>
    <s v="Hilux"/>
    <s v="SR5 (4X4)"/>
    <s v="GUN126R MY19"/>
    <x v="13"/>
    <n v="64136"/>
    <x v="16"/>
    <x v="1"/>
    <x v="1"/>
    <s v=" Used"/>
    <n v="2753"/>
    <x v="2"/>
    <n v="5"/>
    <x v="13"/>
    <x v="1"/>
  </r>
  <r>
    <n v="12819855"/>
    <s v="2011 Mazda 6 Touring GH MY11"/>
    <n v="13000"/>
    <x v="10"/>
    <n v="6"/>
    <s v="Touring"/>
    <s v="GH MY11"/>
    <x v="4"/>
    <n v="155914"/>
    <x v="5"/>
    <x v="0"/>
    <x v="0"/>
    <s v=" Used"/>
    <n v="2488"/>
    <x v="5"/>
    <n v="5"/>
    <x v="4"/>
    <x v="2"/>
  </r>
  <r>
    <n v="12819862"/>
    <s v="2017 Hyundai Tucson Active X (fwd) TL MY18"/>
    <n v="21000"/>
    <x v="7"/>
    <s v="Tucson"/>
    <s v="Active X (fwd)"/>
    <s v="TL MY18"/>
    <x v="3"/>
    <n v="177200"/>
    <x v="0"/>
    <x v="0"/>
    <x v="0"/>
    <s v=" Used"/>
    <n v="1999"/>
    <x v="2"/>
    <n v="5"/>
    <x v="3"/>
    <x v="2"/>
  </r>
  <r>
    <n v="12819867"/>
    <s v="2019 Volkswagen Amarok V6 TDI 550 Sportline 2H MY19"/>
    <n v="52990"/>
    <x v="8"/>
    <s v="Amarok"/>
    <s v="V6 TDI 550 Sportline"/>
    <s v="2H MY19"/>
    <x v="13"/>
    <n v="31240"/>
    <x v="19"/>
    <x v="0"/>
    <x v="1"/>
    <s v=" Used"/>
    <n v="2967"/>
    <x v="2"/>
    <n v="5"/>
    <x v="13"/>
    <x v="1"/>
  </r>
  <r>
    <n v="12819903"/>
    <s v="2012 Mazda 3 NEO BL 11 Upgrade"/>
    <n v="15773"/>
    <x v="10"/>
    <n v="3"/>
    <s v="NEO"/>
    <s v="BL 11 Upgrade"/>
    <x v="11"/>
    <n v="91863"/>
    <x v="3"/>
    <x v="0"/>
    <x v="0"/>
    <s v=" Used"/>
    <n v="1999"/>
    <x v="0"/>
    <n v="5"/>
    <x v="11"/>
    <x v="2"/>
  </r>
  <r>
    <n v="12819921"/>
    <s v="2015 Jeep Compass North (4X2) MK MY16"/>
    <n v="18888"/>
    <x v="18"/>
    <s v="Compass"/>
    <s v="North (4X2)"/>
    <s v="MK MY16"/>
    <x v="7"/>
    <n v="87251"/>
    <x v="0"/>
    <x v="0"/>
    <x v="2"/>
    <s v=" Used"/>
    <n v="1998"/>
    <x v="2"/>
    <n v="5"/>
    <x v="7"/>
    <x v="2"/>
  </r>
  <r>
    <n v="12819943"/>
    <s v="2016 Holden Commodore Evoke VF II"/>
    <n v="22980"/>
    <x v="2"/>
    <s v="Commodore"/>
    <s v="Evoke"/>
    <s v="VF II"/>
    <x v="2"/>
    <n v="56357"/>
    <x v="3"/>
    <x v="0"/>
    <x v="0"/>
    <s v=" Used"/>
    <n v="2997"/>
    <x v="2"/>
    <n v="5"/>
    <x v="2"/>
    <x v="2"/>
  </r>
  <r>
    <n v="12819946"/>
    <s v="2012 Mazda 3 NEO BL Series 2 MY13"/>
    <n v="13000"/>
    <x v="10"/>
    <n v="3"/>
    <s v="NEO"/>
    <s v="BL Series 2 MY13"/>
    <x v="11"/>
    <n v="119300"/>
    <x v="5"/>
    <x v="1"/>
    <x v="0"/>
    <s v=" Used"/>
    <n v="1999"/>
    <x v="2"/>
    <n v="5"/>
    <x v="11"/>
    <x v="2"/>
  </r>
  <r>
    <n v="12819953"/>
    <s v="2015 Toyota RAV4 Cruiser (4X4) ALA49R MY14 Upgrade"/>
    <n v="27888"/>
    <x v="0"/>
    <s v="RAV4"/>
    <s v="Cruiser (4X4)"/>
    <s v="ALA49R MY14 Upgrade"/>
    <x v="7"/>
    <n v="191134"/>
    <x v="0"/>
    <x v="0"/>
    <x v="1"/>
    <s v=" Used"/>
    <n v="2231"/>
    <x v="2"/>
    <n v="5"/>
    <x v="7"/>
    <x v="2"/>
  </r>
  <r>
    <n v="12819959"/>
    <s v="2022 Toyota Corolla Ascent Sport Hybrid ZWE211R"/>
    <n v="39888"/>
    <x v="0"/>
    <s v="Corolla"/>
    <s v="Ascent Sport Hybrid"/>
    <s v="ZWE211R"/>
    <x v="16"/>
    <n v="54"/>
    <x v="5"/>
    <x v="0"/>
    <x v="4"/>
    <s v=" Used"/>
    <n v="1798"/>
    <x v="2"/>
    <n v="5"/>
    <x v="16"/>
    <x v="2"/>
  </r>
  <r>
    <n v="12819966"/>
    <s v="2019 Isuzu MU-X LS-M (4X2) UC MY19"/>
    <n v="54990"/>
    <x v="6"/>
    <s v="MU-X"/>
    <s v="LS-M (4X2)"/>
    <s v="UC MY19"/>
    <x v="13"/>
    <n v="93329"/>
    <x v="0"/>
    <x v="0"/>
    <x v="1"/>
    <s v=" Used"/>
    <n v="2999"/>
    <x v="2"/>
    <n v="7"/>
    <x v="13"/>
    <x v="1"/>
  </r>
  <r>
    <n v="12819972"/>
    <s v="2020 BMW M440I Xdrive G22"/>
    <n v="109900"/>
    <x v="5"/>
    <s v="M440I"/>
    <s v="Xdrive"/>
    <s v="G22"/>
    <x v="9"/>
    <n v="13218"/>
    <x v="20"/>
    <x v="0"/>
    <x v="2"/>
    <s v=" Used"/>
    <n v="2998"/>
    <x v="3"/>
    <n v="4"/>
    <x v="9"/>
    <x v="1"/>
  </r>
  <r>
    <n v="12819980"/>
    <s v="2017 Nissan Navara ST-X (4X2) (sunroof) D23 Series II"/>
    <n v="38327"/>
    <x v="3"/>
    <s v="Navara"/>
    <s v="ST-X (4X2) (sunroof)"/>
    <s v="D23 Series II"/>
    <x v="3"/>
    <n v="103440"/>
    <x v="19"/>
    <x v="0"/>
    <x v="1"/>
    <s v=" Used"/>
    <n v="2298"/>
    <x v="2"/>
    <n v="5"/>
    <x v="3"/>
    <x v="2"/>
  </r>
  <r>
    <n v="12819981"/>
    <s v="2013 Mazda 2 NEO DE MY12"/>
    <n v="8990"/>
    <x v="10"/>
    <n v="2"/>
    <s v="NEO"/>
    <s v="DE MY12"/>
    <x v="8"/>
    <n v="107429"/>
    <x v="5"/>
    <x v="1"/>
    <x v="0"/>
    <s v=" Used"/>
    <n v="1498"/>
    <x v="6"/>
    <n v="5"/>
    <x v="8"/>
    <x v="0"/>
  </r>
  <r>
    <n v="12819987"/>
    <s v="2013 Toyota Landcruiser Prado GXL (4X4) KDJ150R 11 Upgrade"/>
    <n v="38770"/>
    <x v="0"/>
    <s v="Landcruiser Prado"/>
    <s v="GXL (4X4)"/>
    <s v="KDJ150R 11 Upgrade"/>
    <x v="8"/>
    <n v="162159"/>
    <x v="0"/>
    <x v="0"/>
    <x v="1"/>
    <s v=" Used"/>
    <n v="2982"/>
    <x v="2"/>
    <n v="7"/>
    <x v="8"/>
    <x v="2"/>
  </r>
  <r>
    <n v="12819988"/>
    <s v="2017 Honda Civic RS MY17"/>
    <n v="27990"/>
    <x v="19"/>
    <s v="Civic"/>
    <s v="RS"/>
    <s v="MY17"/>
    <x v="3"/>
    <n v="103269"/>
    <x v="5"/>
    <x v="0"/>
    <x v="0"/>
    <s v=" Used"/>
    <n v="1498"/>
    <x v="2"/>
    <n v="5"/>
    <x v="3"/>
    <x v="2"/>
  </r>
  <r>
    <n v="12819997"/>
    <s v="2022 Mazda 3 G25 GT 300P"/>
    <n v="41490"/>
    <x v="10"/>
    <n v="3"/>
    <s v="G25 GT"/>
    <s v="300P"/>
    <x v="16"/>
    <n v="10"/>
    <x v="5"/>
    <x v="0"/>
    <x v="0"/>
    <s v=" New In Stock"/>
    <n v="2488"/>
    <x v="0"/>
    <n v="5"/>
    <x v="16"/>
    <x v="1"/>
  </r>
  <r>
    <n v="12819998"/>
    <s v="2022 Mazda 3 G25 Evolve SP Vision 300P"/>
    <n v="39270"/>
    <x v="10"/>
    <n v="3"/>
    <s v="G25 Evolve SP Vision"/>
    <s v="300P"/>
    <x v="16"/>
    <n v="10"/>
    <x v="5"/>
    <x v="0"/>
    <x v="0"/>
    <s v=" New In Stock"/>
    <n v="2488"/>
    <x v="0"/>
    <n v="5"/>
    <x v="16"/>
    <x v="2"/>
  </r>
  <r>
    <n v="12819999"/>
    <s v="2017 Toyota Corolla Ascent Sport ZRE182R MY17"/>
    <n v="23880"/>
    <x v="0"/>
    <s v="Corolla"/>
    <s v="Ascent Sport"/>
    <s v="ZRE182R MY17"/>
    <x v="3"/>
    <n v="64505"/>
    <x v="5"/>
    <x v="0"/>
    <x v="0"/>
    <s v=" Used"/>
    <n v="1798"/>
    <x v="2"/>
    <n v="5"/>
    <x v="3"/>
    <x v="2"/>
  </r>
  <r>
    <n v="12820010"/>
    <s v="2018 Mitsubishi Pajero GLS LWB (4X4) 7 Seat NX MY19"/>
    <n v="57990"/>
    <x v="13"/>
    <s v="Pajero"/>
    <s v="GLS LWB (4X4) 7 Seat"/>
    <s v="NX MY19"/>
    <x v="15"/>
    <n v="34255"/>
    <x v="0"/>
    <x v="0"/>
    <x v="1"/>
    <s v=" Used"/>
    <n v="3200"/>
    <x v="2"/>
    <n v="7"/>
    <x v="15"/>
    <x v="1"/>
  </r>
  <r>
    <n v="12820014"/>
    <s v="2016 Kia Picanto SI TA MY17"/>
    <n v="16990"/>
    <x v="14"/>
    <s v="Picanto"/>
    <s v="SI"/>
    <s v="TA MY17"/>
    <x v="2"/>
    <n v="51654"/>
    <x v="5"/>
    <x v="0"/>
    <x v="0"/>
    <s v=" Used"/>
    <n v="1248"/>
    <x v="5"/>
    <n v="5"/>
    <x v="2"/>
    <x v="2"/>
  </r>
  <r>
    <n v="12820015"/>
    <s v="2019 Volkswagen Tiguan 162 TSI Highline 5NA MY19"/>
    <n v="48990"/>
    <x v="8"/>
    <s v="Tiguan"/>
    <s v="162 TSI Highline"/>
    <s v="5NA MY19"/>
    <x v="13"/>
    <n v="70355"/>
    <x v="0"/>
    <x v="0"/>
    <x v="2"/>
    <s v=" Used"/>
    <n v="1984"/>
    <x v="3"/>
    <n v="5"/>
    <x v="13"/>
    <x v="1"/>
  </r>
  <r>
    <n v="12820016"/>
    <s v="2020 Renault Trafic L1 SWB Premium (125KW) X82 MY20"/>
    <n v="47999"/>
    <x v="16"/>
    <s v="Trafic"/>
    <s v="L1 SWB Premium (125KW)"/>
    <s v="X82 MY20"/>
    <x v="9"/>
    <n v="32004"/>
    <x v="6"/>
    <x v="0"/>
    <x v="1"/>
    <s v=" Used"/>
    <n v="1997"/>
    <x v="0"/>
    <n v="3"/>
    <x v="9"/>
    <x v="1"/>
  </r>
  <r>
    <n v="12820020"/>
    <s v="2015 Ford Ranger XLS 3.2 (4X4) PX Mkii"/>
    <n v="34999"/>
    <x v="4"/>
    <s v="Ranger"/>
    <s v="XLS 3.2 (4X4)"/>
    <s v="PX Mkii"/>
    <x v="7"/>
    <n v="151918"/>
    <x v="19"/>
    <x v="0"/>
    <x v="1"/>
    <s v=" Used"/>
    <n v="3198"/>
    <x v="0"/>
    <n v="5"/>
    <x v="7"/>
    <x v="2"/>
  </r>
  <r>
    <n v="12820021"/>
    <s v="2013 Holden Colorado LX (4X2) RG"/>
    <n v="21999"/>
    <x v="2"/>
    <s v="Colorado"/>
    <s v="LX (4X2)"/>
    <s v="RG"/>
    <x v="8"/>
    <n v="160695"/>
    <x v="27"/>
    <x v="1"/>
    <x v="1"/>
    <s v=" Used"/>
    <n v="2776"/>
    <x v="2"/>
    <n v="5"/>
    <x v="8"/>
    <x v="2"/>
  </r>
  <r>
    <n v="12820025"/>
    <s v="2022 Toyota Landcruiser 70 Series GXL VDJ79R"/>
    <n v="118999"/>
    <x v="0"/>
    <s v="Landcruiser 70 Series"/>
    <s v="GXL"/>
    <s v="VDJ79R"/>
    <x v="16"/>
    <n v="181"/>
    <x v="11"/>
    <x v="1"/>
    <x v="1"/>
    <s v=" Used"/>
    <n v="4461"/>
    <x v="7"/>
    <n v="5"/>
    <x v="16"/>
    <x v="1"/>
  </r>
  <r>
    <n v="12820038"/>
    <s v="2022 Mazda CX-3 Maxx Sport (fwd) CX3H"/>
    <n v="31323"/>
    <x v="10"/>
    <s v="CX-3"/>
    <s v="Maxx Sport (fwd)"/>
    <s v="CX3H"/>
    <x v="16"/>
    <n v="10"/>
    <x v="0"/>
    <x v="0"/>
    <x v="0"/>
    <s v=" New In Stock"/>
    <n v="1998"/>
    <x v="7"/>
    <n v="5"/>
    <x v="16"/>
    <x v="2"/>
  </r>
  <r>
    <n v="12820051"/>
    <s v="2017 Mazda CX-5 GT (4X4) MY17.5 (KF Series 2)"/>
    <n v="33888"/>
    <x v="10"/>
    <s v="CX-5"/>
    <s v="GT (4X4)"/>
    <s v="MY17.5 (KF Series 2)"/>
    <x v="3"/>
    <n v="58471"/>
    <x v="0"/>
    <x v="0"/>
    <x v="0"/>
    <s v=" Used"/>
    <n v="2488"/>
    <x v="6"/>
    <n v="5"/>
    <x v="3"/>
    <x v="2"/>
  </r>
  <r>
    <n v="12820060"/>
    <s v="2022 Mazda CX-3 Stouring (fwd) CX3H"/>
    <n v="36164"/>
    <x v="10"/>
    <s v="CX-3"/>
    <s v="Stouring (fwd)"/>
    <s v="CX3H"/>
    <x v="16"/>
    <n v="10"/>
    <x v="0"/>
    <x v="0"/>
    <x v="0"/>
    <s v=" New In Stock"/>
    <n v="1998"/>
    <x v="2"/>
    <n v="5"/>
    <x v="16"/>
    <x v="2"/>
  </r>
  <r>
    <n v="12820067"/>
    <s v="2015 Mitsubishi Triton Exceed (4X4) MQ MY16"/>
    <n v="32999"/>
    <x v="13"/>
    <s v="Triton"/>
    <s v="Exceed (4X4)"/>
    <s v="MQ MY16"/>
    <x v="7"/>
    <n v="158898"/>
    <x v="19"/>
    <x v="0"/>
    <x v="1"/>
    <s v=" Used"/>
    <n v="2440"/>
    <x v="3"/>
    <n v="5"/>
    <x v="7"/>
    <x v="2"/>
  </r>
  <r>
    <n v="12820070"/>
    <s v="2019 Nissan X-Trail ST (2WD) T32 Series 2"/>
    <n v="28980"/>
    <x v="3"/>
    <s v="X-Trail"/>
    <s v="ST (2WD)"/>
    <s v="T32 Series 2"/>
    <x v="13"/>
    <n v="29166"/>
    <x v="0"/>
    <x v="1"/>
    <x v="0"/>
    <s v=" Used"/>
    <n v="1997"/>
    <x v="1"/>
    <n v="5"/>
    <x v="13"/>
    <x v="2"/>
  </r>
  <r>
    <n v="12820072"/>
    <s v="2018 Mitsubishi Triton Exceed (4X4) MQ MY18"/>
    <n v="38330"/>
    <x v="13"/>
    <s v="Triton"/>
    <s v="Exceed (4X4)"/>
    <s v="MQ MY18"/>
    <x v="15"/>
    <n v="148856"/>
    <x v="19"/>
    <x v="0"/>
    <x v="1"/>
    <s v=" Used"/>
    <n v="2440"/>
    <x v="0"/>
    <n v="5"/>
    <x v="15"/>
    <x v="2"/>
  </r>
  <r>
    <n v="12820075"/>
    <s v="2022 Mazda CX-3 Stouring (fwd) CX3H"/>
    <n v="36164"/>
    <x v="10"/>
    <s v="CX-3"/>
    <s v="Stouring (fwd)"/>
    <s v="CX3H"/>
    <x v="16"/>
    <n v="10"/>
    <x v="0"/>
    <x v="0"/>
    <x v="0"/>
    <s v=" New In Stock"/>
    <n v="1998"/>
    <x v="1"/>
    <n v="5"/>
    <x v="16"/>
    <x v="2"/>
  </r>
  <r>
    <n v="12820077"/>
    <s v="2005 Nissan Murano ST Z50"/>
    <n v="7900"/>
    <x v="3"/>
    <s v="Murano"/>
    <s v="ST"/>
    <s v="Z50"/>
    <x v="5"/>
    <n v="175119"/>
    <x v="0"/>
    <x v="0"/>
    <x v="0"/>
    <s v=" Used"/>
    <n v="3498"/>
    <x v="0"/>
    <n v="5"/>
    <x v="5"/>
    <x v="0"/>
  </r>
  <r>
    <n v="12820078"/>
    <s v="2018 Mazda BT-50 XT (4X2) MY17 Update"/>
    <n v="33990"/>
    <x v="10"/>
    <s v="BT-50"/>
    <s v="XT (4X2)"/>
    <s v="MY17 Update"/>
    <x v="15"/>
    <n v="66396"/>
    <x v="4"/>
    <x v="0"/>
    <x v="1"/>
    <s v=" Used"/>
    <n v="2198"/>
    <x v="2"/>
    <n v="3"/>
    <x v="15"/>
    <x v="2"/>
  </r>
  <r>
    <n v="12820079"/>
    <s v="2021 Toyota Hilux Rogue (4X4) GUN126R Facelift"/>
    <n v="74910"/>
    <x v="0"/>
    <s v="Hilux"/>
    <s v="Rogue (4X4)"/>
    <s v="GUN126R Facelift"/>
    <x v="1"/>
    <n v="9352"/>
    <x v="16"/>
    <x v="0"/>
    <x v="1"/>
    <s v=" Used"/>
    <n v="2753"/>
    <x v="0"/>
    <n v="5"/>
    <x v="1"/>
    <x v="1"/>
  </r>
  <r>
    <n v="12820109"/>
    <s v="2019 Nissan Qashqai TI J11 MY18"/>
    <n v="34490"/>
    <x v="3"/>
    <s v="Qashqai"/>
    <s v="TI"/>
    <s v="J11 MY18"/>
    <x v="13"/>
    <n v="46200"/>
    <x v="0"/>
    <x v="0"/>
    <x v="0"/>
    <s v=" Used"/>
    <n v="1997"/>
    <x v="2"/>
    <n v="5"/>
    <x v="13"/>
    <x v="2"/>
  </r>
  <r>
    <n v="12820110"/>
    <s v="2018 Ford Endura ST-Line (fwd) CA MY19"/>
    <n v="38789"/>
    <x v="4"/>
    <s v="Endura"/>
    <s v="ST-Line (fwd)"/>
    <s v="CA MY19"/>
    <x v="15"/>
    <n v="43662"/>
    <x v="0"/>
    <x v="0"/>
    <x v="1"/>
    <s v=" Used"/>
    <n v="1995"/>
    <x v="2"/>
    <n v="5"/>
    <x v="15"/>
    <x v="2"/>
  </r>
  <r>
    <n v="12820111"/>
    <s v="2019 Volkswagen Golf GTI AU MY19"/>
    <n v="39887"/>
    <x v="8"/>
    <s v="Golf"/>
    <s v="GTI"/>
    <s v="AU MY19"/>
    <x v="13"/>
    <n v="58835"/>
    <x v="5"/>
    <x v="0"/>
    <x v="2"/>
    <s v=" Used"/>
    <n v="1984"/>
    <x v="1"/>
    <n v="5"/>
    <x v="13"/>
    <x v="2"/>
  </r>
  <r>
    <n v="12820113"/>
    <s v="2020 Toyota Landcruiser Prado GXL (4X4) GDJ150R MY18"/>
    <n v="66973"/>
    <x v="0"/>
    <s v="Landcruiser Prado"/>
    <s v="GXL (4X4)"/>
    <s v="GDJ150R MY18"/>
    <x v="9"/>
    <n v="62182"/>
    <x v="0"/>
    <x v="0"/>
    <x v="1"/>
    <s v=" Used"/>
    <n v="2755"/>
    <x v="2"/>
    <n v="7"/>
    <x v="9"/>
    <x v="1"/>
  </r>
  <r>
    <n v="12820120"/>
    <s v="2015 Mitsubishi Lancer ES Sport CJ MY15"/>
    <n v="18000"/>
    <x v="13"/>
    <s v="Lancer"/>
    <s v="ES Sport"/>
    <s v="CJ MY15"/>
    <x v="7"/>
    <n v="41000"/>
    <x v="3"/>
    <x v="0"/>
    <x v="0"/>
    <s v=" Used"/>
    <n v="1998"/>
    <x v="2"/>
    <n v="5"/>
    <x v="7"/>
    <x v="2"/>
  </r>
  <r>
    <n v="12820173"/>
    <s v="2007 Ford Focus CL LT"/>
    <n v="5999"/>
    <x v="4"/>
    <s v="Focus"/>
    <s v="CL"/>
    <s v="LT"/>
    <x v="18"/>
    <n v="173759"/>
    <x v="3"/>
    <x v="0"/>
    <x v="0"/>
    <s v=" New In Stock"/>
    <n v="1999"/>
    <x v="5"/>
    <n v="5"/>
    <x v="18"/>
    <x v="0"/>
  </r>
  <r>
    <n v="12820182"/>
    <s v="2022 Mazda 2 G15 Evolve 200R"/>
    <n v="29395"/>
    <x v="10"/>
    <n v="2"/>
    <s v="G15 Evolve"/>
    <s v="200R"/>
    <x v="16"/>
    <n v="10"/>
    <x v="5"/>
    <x v="0"/>
    <x v="0"/>
    <s v=" New In Stock"/>
    <n v="1496"/>
    <x v="0"/>
    <n v="5"/>
    <x v="16"/>
    <x v="2"/>
  </r>
  <r>
    <n v="12820191"/>
    <s v="2005 Holden Commodore ONE Tonner VZ"/>
    <n v="10990"/>
    <x v="2"/>
    <s v="Commodore"/>
    <s v="ONE Tonner"/>
    <s v="VZ"/>
    <x v="5"/>
    <n v="322417"/>
    <x v="4"/>
    <x v="0"/>
    <x v="0"/>
    <s v=" Used"/>
    <n v="3565"/>
    <x v="2"/>
    <n v="2"/>
    <x v="5"/>
    <x v="2"/>
  </r>
  <r>
    <n v="12820195"/>
    <s v="2022 Mazda CX-30 G25 Touring SP Vision (awd) C30C"/>
    <n v="46945"/>
    <x v="10"/>
    <s v="CX-30"/>
    <s v="G25 Touring SP Vision (awd)"/>
    <s v="C30C"/>
    <x v="16"/>
    <n v="10"/>
    <x v="0"/>
    <x v="0"/>
    <x v="0"/>
    <s v=" New In Stock"/>
    <n v="2488"/>
    <x v="0"/>
    <n v="5"/>
    <x v="16"/>
    <x v="1"/>
  </r>
  <r>
    <n v="12820200"/>
    <s v="2015 Mazda 3 SP25 GT BM MY15"/>
    <n v="22888"/>
    <x v="10"/>
    <n v="3"/>
    <s v="SP25 GT"/>
    <s v="BM MY15"/>
    <x v="7"/>
    <n v="71152"/>
    <x v="3"/>
    <x v="0"/>
    <x v="0"/>
    <s v=" Used"/>
    <n v="2488"/>
    <x v="0"/>
    <n v="5"/>
    <x v="7"/>
    <x v="2"/>
  </r>
  <r>
    <n v="12820201"/>
    <s v="2019 Mazda CX-5 Touring (4X4) MY19 (KF Series 2)"/>
    <n v="41888"/>
    <x v="10"/>
    <s v="CX-5"/>
    <s v="Touring (4X4)"/>
    <s v="MY19 (KF Series 2)"/>
    <x v="13"/>
    <n v="24100"/>
    <x v="0"/>
    <x v="0"/>
    <x v="0"/>
    <s v=" Used"/>
    <n v="2488"/>
    <x v="2"/>
    <n v="5"/>
    <x v="13"/>
    <x v="1"/>
  </r>
  <r>
    <n v="12820202"/>
    <s v="2019 Mazda CX-5 Touring (4X4) MY19 (KF Series 2)"/>
    <n v="39888"/>
    <x v="10"/>
    <s v="CX-5"/>
    <s v="Touring (4X4)"/>
    <s v="MY19 (KF Series 2)"/>
    <x v="13"/>
    <n v="64012"/>
    <x v="0"/>
    <x v="0"/>
    <x v="0"/>
    <s v=" Used"/>
    <n v="2488"/>
    <x v="6"/>
    <n v="5"/>
    <x v="13"/>
    <x v="2"/>
  </r>
  <r>
    <n v="12820203"/>
    <s v="2016 Ford Ranger Wildtrak 3.2 (4X4) PX Mkii"/>
    <n v="44950"/>
    <x v="4"/>
    <s v="Ranger"/>
    <s v="Wildtrak 3.2 (4X4)"/>
    <s v="PX Mkii"/>
    <x v="2"/>
    <n v="113773"/>
    <x v="15"/>
    <x v="0"/>
    <x v="1"/>
    <s v=" Used"/>
    <n v="3198"/>
    <x v="2"/>
    <n v="5"/>
    <x v="2"/>
    <x v="1"/>
  </r>
  <r>
    <n v="12820204"/>
    <s v="2010 Jeep Wrangler Unlimited Renegade (4X4) JK MY09"/>
    <n v="23777"/>
    <x v="18"/>
    <s v="Wrangler"/>
    <s v="Unlimited Renegade (4X4)"/>
    <s v="JK MY09"/>
    <x v="0"/>
    <n v="209790"/>
    <x v="25"/>
    <x v="0"/>
    <x v="1"/>
    <s v=" Used"/>
    <n v="2776"/>
    <x v="4"/>
    <n v="5"/>
    <x v="0"/>
    <x v="2"/>
  </r>
  <r>
    <n v="12820208"/>
    <s v="2009 Nissan Maxima 350 TI J32"/>
    <n v="12990"/>
    <x v="3"/>
    <s v="Maxima"/>
    <s v="350 TI"/>
    <s v="J32"/>
    <x v="10"/>
    <n v="159088"/>
    <x v="3"/>
    <x v="0"/>
    <x v="2"/>
    <s v=" Used"/>
    <n v="3498"/>
    <x v="0"/>
    <n v="5"/>
    <x v="10"/>
    <x v="2"/>
  </r>
  <r>
    <n v="12820211"/>
    <s v="2011 Nissan Dualis TI (4X2) J10 Series II"/>
    <n v="14990"/>
    <x v="3"/>
    <s v="Dualis"/>
    <s v="TI (4X2)"/>
    <s v="J10 Series II"/>
    <x v="4"/>
    <n v="167290"/>
    <x v="0"/>
    <x v="0"/>
    <x v="0"/>
    <s v=" Used"/>
    <n v="1997"/>
    <x v="1"/>
    <n v="5"/>
    <x v="4"/>
    <x v="2"/>
  </r>
  <r>
    <n v="12820227"/>
    <s v="2016 Kia Sportage GT-Line (awd) QL MY17"/>
    <n v="26670"/>
    <x v="14"/>
    <s v="Sportage"/>
    <s v="GT-Line (awd)"/>
    <s v="QL MY17"/>
    <x v="2"/>
    <n v="126011"/>
    <x v="0"/>
    <x v="0"/>
    <x v="1"/>
    <s v=" Used"/>
    <n v="1995"/>
    <x v="5"/>
    <n v="5"/>
    <x v="2"/>
    <x v="2"/>
  </r>
  <r>
    <n v="12820230"/>
    <s v="2014 Mitsubishi ASX LS (2WD) XB MY15"/>
    <n v="14870"/>
    <x v="13"/>
    <s v="ASX"/>
    <s v="LS (2WD)"/>
    <s v="XB MY15"/>
    <x v="12"/>
    <n v="164749"/>
    <x v="0"/>
    <x v="1"/>
    <x v="0"/>
    <s v=" Used"/>
    <n v="1998"/>
    <x v="0"/>
    <n v="5"/>
    <x v="12"/>
    <x v="2"/>
  </r>
  <r>
    <n v="12820238"/>
    <s v="2019 Ford Mustang GT 5.0 V8 FN MY20"/>
    <n v="72990"/>
    <x v="4"/>
    <s v="Mustang"/>
    <s v="GT 5.0 V8"/>
    <s v="FN MY20"/>
    <x v="13"/>
    <n v="29687"/>
    <x v="30"/>
    <x v="1"/>
    <x v="2"/>
    <s v=" Used"/>
    <n v="4950"/>
    <x v="3"/>
    <n v="4"/>
    <x v="13"/>
    <x v="1"/>
  </r>
  <r>
    <n v="12820242"/>
    <s v="2002 Ford F250 XL (4X4) RM"/>
    <n v="33000"/>
    <x v="4"/>
    <s v="F250"/>
    <s v="XL (4X4)"/>
    <s v="RM"/>
    <x v="22"/>
    <n v="287500"/>
    <x v="4"/>
    <x v="1"/>
    <x v="1"/>
    <s v=" Used"/>
    <n v="4200"/>
    <x v="2"/>
    <n v="3"/>
    <x v="22"/>
    <x v="2"/>
  </r>
  <r>
    <n v="12820248"/>
    <s v="2018 Ford Ranger XLT 3.2 (4X4) (5 YR) PX Mkii MY18"/>
    <n v="49990"/>
    <x v="4"/>
    <s v="Ranger"/>
    <s v="XLT 3.2 (4X4) (5 YR)"/>
    <s v="PX Mkii MY18"/>
    <x v="15"/>
    <n v="54051"/>
    <x v="19"/>
    <x v="1"/>
    <x v="1"/>
    <s v=" Used"/>
    <n v="3198"/>
    <x v="3"/>
    <n v="5"/>
    <x v="15"/>
    <x v="1"/>
  </r>
  <r>
    <n v="12820250"/>
    <s v="2017 Holden Trailblazer Z71 (4X4) RG MY18"/>
    <n v="47990"/>
    <x v="2"/>
    <s v="Trailblazer"/>
    <s v="Z71 (4X4)"/>
    <s v="RG MY18"/>
    <x v="3"/>
    <n v="102950"/>
    <x v="0"/>
    <x v="0"/>
    <x v="1"/>
    <s v=" Used"/>
    <n v="2776"/>
    <x v="6"/>
    <n v="7"/>
    <x v="3"/>
    <x v="1"/>
  </r>
  <r>
    <n v="12820251"/>
    <s v="2018 Hyundai Tucson Active X Safety (fwd) TL3 MY19"/>
    <n v="23990"/>
    <x v="7"/>
    <s v="Tucson"/>
    <s v="Active X Safety (fwd)"/>
    <s v="TL3 MY19"/>
    <x v="15"/>
    <n v="128699"/>
    <x v="0"/>
    <x v="0"/>
    <x v="0"/>
    <s v=" Used"/>
    <n v="1999"/>
    <x v="5"/>
    <n v="5"/>
    <x v="15"/>
    <x v="2"/>
  </r>
  <r>
    <n v="12820268"/>
    <s v="2021 Mini Countryman John Cooper Works Classic F60"/>
    <n v="69990"/>
    <x v="26"/>
    <s v="Countryman"/>
    <s v="John Cooper Works Classic"/>
    <s v="F60"/>
    <x v="1"/>
    <n v="15577"/>
    <x v="0"/>
    <x v="0"/>
    <x v="2"/>
    <s v=" Used"/>
    <n v="1998"/>
    <x v="4"/>
    <n v="5"/>
    <x v="1"/>
    <x v="1"/>
  </r>
  <r>
    <n v="12820270"/>
    <s v="2016 BMW X3 Xdrive 20D F25 MY17"/>
    <n v="38990"/>
    <x v="5"/>
    <s v="X3"/>
    <s v="Xdrive 20D"/>
    <s v="F25 MY17"/>
    <x v="2"/>
    <n v="68499"/>
    <x v="0"/>
    <x v="0"/>
    <x v="1"/>
    <s v=" Used"/>
    <n v="1995"/>
    <x v="1"/>
    <n v="5"/>
    <x v="2"/>
    <x v="2"/>
  </r>
  <r>
    <n v="12820274"/>
    <s v="2006 Ford Fiesta LX WQ"/>
    <n v="5990"/>
    <x v="4"/>
    <s v="Fiesta"/>
    <s v="LX"/>
    <s v="WQ"/>
    <x v="17"/>
    <n v="206523"/>
    <x v="5"/>
    <x v="1"/>
    <x v="2"/>
    <s v=" Used"/>
    <n v="1596"/>
    <x v="51"/>
    <n v="5"/>
    <x v="17"/>
    <x v="0"/>
  </r>
  <r>
    <n v="12820276"/>
    <s v="2020 Toyota Corolla Ascent Sport Mzea12R"/>
    <n v="22888"/>
    <x v="0"/>
    <s v="Corolla"/>
    <s v="Ascent Sport"/>
    <s v="Mzea12R"/>
    <x v="9"/>
    <n v="112878"/>
    <x v="3"/>
    <x v="0"/>
    <x v="0"/>
    <s v=" Used"/>
    <n v="1987"/>
    <x v="2"/>
    <n v="5"/>
    <x v="9"/>
    <x v="2"/>
  </r>
  <r>
    <n v="12820285"/>
    <s v="2020 Toyota Landcruiser Prado GXL Flat Tailgate GDJ150R"/>
    <n v="67890"/>
    <x v="0"/>
    <s v="Landcruiser Prado"/>
    <s v="GXL Flat Tailgate"/>
    <s v="GDJ150R"/>
    <x v="9"/>
    <n v="62981"/>
    <x v="0"/>
    <x v="0"/>
    <x v="1"/>
    <s v=" Used"/>
    <n v="2755"/>
    <x v="2"/>
    <n v="7"/>
    <x v="9"/>
    <x v="1"/>
  </r>
  <r>
    <n v="12820286"/>
    <s v="2010 Toyota Rukus Build 1 AZE151R"/>
    <n v="7988"/>
    <x v="0"/>
    <s v="Rukus"/>
    <s v="Build 1"/>
    <s v="AZE151R"/>
    <x v="0"/>
    <n v="278000"/>
    <x v="0"/>
    <x v="0"/>
    <x v="0"/>
    <s v=" Used"/>
    <n v="2362"/>
    <x v="3"/>
    <n v="5"/>
    <x v="0"/>
    <x v="0"/>
  </r>
  <r>
    <n v="12820287"/>
    <s v="2019 Kia Cerato S BD MY20"/>
    <n v="21990"/>
    <x v="14"/>
    <s v="Cerato"/>
    <s v="S"/>
    <s v="BD MY20"/>
    <x v="13"/>
    <n v="56396"/>
    <x v="3"/>
    <x v="0"/>
    <x v="0"/>
    <s v=" Used"/>
    <n v="1999"/>
    <x v="3"/>
    <n v="5"/>
    <x v="13"/>
    <x v="2"/>
  </r>
  <r>
    <n v="12820299"/>
    <s v="2018 Land Rover Range Rover Evoque TD4 (132KW) HSE Dynamic LV MY18"/>
    <n v="69880"/>
    <x v="22"/>
    <s v="Range Rover Evoque"/>
    <s v="TD4 (132KW) HSE Dynamic"/>
    <s v="LV MY18"/>
    <x v="15"/>
    <n v="37905"/>
    <x v="0"/>
    <x v="0"/>
    <x v="1"/>
    <s v=" Used"/>
    <n v="1999"/>
    <x v="2"/>
    <n v="5"/>
    <x v="15"/>
    <x v="1"/>
  </r>
  <r>
    <n v="12820313"/>
    <s v="2019 Honda Civic VTI-L MY19"/>
    <n v="31990"/>
    <x v="19"/>
    <s v="Civic"/>
    <s v="VTI-L"/>
    <s v="MY19"/>
    <x v="13"/>
    <n v="39906"/>
    <x v="5"/>
    <x v="0"/>
    <x v="0"/>
    <s v=" Used"/>
    <n v="1498"/>
    <x v="2"/>
    <n v="5"/>
    <x v="13"/>
    <x v="2"/>
  </r>
  <r>
    <n v="12820316"/>
    <s v="2022 Mercedes-Benz C300 Mhev W206 MY23"/>
    <n v="95800"/>
    <x v="1"/>
    <s v="C300"/>
    <s v="Mhev"/>
    <s v="W206 MY23"/>
    <x v="16"/>
    <n v="3258"/>
    <x v="3"/>
    <x v="0"/>
    <x v="3"/>
    <s v=" Used"/>
    <n v="1999"/>
    <x v="0"/>
    <n v="5"/>
    <x v="16"/>
    <x v="1"/>
  </r>
  <r>
    <n v="12820318"/>
    <s v="2022 Mercedes-Benz GLC 300 4Matic X253 MY22"/>
    <n v="99800"/>
    <x v="1"/>
    <s v="GLC"/>
    <s v="300 4Matic"/>
    <s v="X253 MY22"/>
    <x v="16"/>
    <n v="7409"/>
    <x v="0"/>
    <x v="0"/>
    <x v="2"/>
    <s v=" Used"/>
    <n v="1991"/>
    <x v="5"/>
    <n v="5"/>
    <x v="16"/>
    <x v="1"/>
  </r>
  <r>
    <n v="12820323"/>
    <s v="2022 GWM Haval Jolion Ultra MST"/>
    <n v="31990"/>
    <x v="47"/>
    <s v="Haval Jolion"/>
    <s v="Ultra"/>
    <s v="MST"/>
    <x v="16"/>
    <n v="8899"/>
    <x v="0"/>
    <x v="0"/>
    <x v="2"/>
    <s v=" Used"/>
    <n v="1497"/>
    <x v="6"/>
    <n v="5"/>
    <x v="16"/>
    <x v="2"/>
  </r>
  <r>
    <n v="12820329"/>
    <s v="2020 Toyota Hilux Workmate TGN121R MY19 Upgrade"/>
    <n v="27490"/>
    <x v="0"/>
    <s v="Hilux"/>
    <s v="Workmate"/>
    <s v="TGN121R MY19 Upgrade"/>
    <x v="9"/>
    <n v="33688"/>
    <x v="4"/>
    <x v="1"/>
    <x v="0"/>
    <s v=" Used"/>
    <n v="2694"/>
    <x v="1"/>
    <n v="2"/>
    <x v="9"/>
    <x v="2"/>
  </r>
  <r>
    <n v="12820337"/>
    <s v="2018 Mercedes-Benz GLS350 D 4Matic X166 MY18"/>
    <n v="97990"/>
    <x v="1"/>
    <s v="GLS350"/>
    <s v="D 4Matic"/>
    <s v="X166 MY18"/>
    <x v="15"/>
    <n v="62160"/>
    <x v="0"/>
    <x v="0"/>
    <x v="1"/>
    <s v=" Used"/>
    <n v="2987"/>
    <x v="5"/>
    <n v="7"/>
    <x v="15"/>
    <x v="1"/>
  </r>
  <r>
    <n v="12820342"/>
    <s v="2017 Mazda BT-50 XTR (4X4) MY17 Update"/>
    <n v="47888"/>
    <x v="10"/>
    <s v="BT-50"/>
    <s v="XTR (4X4)"/>
    <s v="MY17 Update"/>
    <x v="3"/>
    <n v="88851"/>
    <x v="19"/>
    <x v="0"/>
    <x v="1"/>
    <s v=" Used"/>
    <n v="3196"/>
    <x v="2"/>
    <n v="5"/>
    <x v="3"/>
    <x v="1"/>
  </r>
  <r>
    <n v="12820354"/>
    <s v="2011 Ford Falcon XR6 FG Upgrade"/>
    <n v="13998"/>
    <x v="4"/>
    <s v="Falcon"/>
    <s v="XR6"/>
    <s v="FG Upgrade"/>
    <x v="4"/>
    <n v="202213"/>
    <x v="3"/>
    <x v="0"/>
    <x v="0"/>
    <s v=" Used"/>
    <n v="3984"/>
    <x v="7"/>
    <n v="5"/>
    <x v="4"/>
    <x v="2"/>
  </r>
  <r>
    <n v="12820360"/>
    <s v="2016 Mitsubishi Outlander LS (4X2) ZK MY16"/>
    <n v="23880"/>
    <x v="13"/>
    <s v="Outlander"/>
    <s v="LS (4X2)"/>
    <s v="ZK MY16"/>
    <x v="2"/>
    <n v="108088"/>
    <x v="0"/>
    <x v="0"/>
    <x v="0"/>
    <s v=" Used"/>
    <n v="1998"/>
    <x v="2"/>
    <n v="5"/>
    <x v="2"/>
    <x v="2"/>
  </r>
  <r>
    <n v="12820371"/>
    <s v="2021 Mercedes-Benz E63 S 4Matic+ W213 MY22"/>
    <n v="295888"/>
    <x v="1"/>
    <s v="E63"/>
    <s v="S 4Matic+"/>
    <s v="W213 MY22"/>
    <x v="1"/>
    <n v="8000"/>
    <x v="3"/>
    <x v="0"/>
    <x v="2"/>
    <s v=" Used"/>
    <n v="3982"/>
    <x v="2"/>
    <n v="5"/>
    <x v="1"/>
    <x v="1"/>
  </r>
  <r>
    <n v="12820390"/>
    <s v="2015 Holden Colorado LS (4X4) RG MY16"/>
    <n v="35990"/>
    <x v="2"/>
    <s v="Colorado"/>
    <s v="LS (4X4)"/>
    <s v="RG MY16"/>
    <x v="7"/>
    <n v="43417"/>
    <x v="40"/>
    <x v="0"/>
    <x v="1"/>
    <s v=" Used"/>
    <n v="2776"/>
    <x v="2"/>
    <n v="2"/>
    <x v="7"/>
    <x v="2"/>
  </r>
  <r>
    <n v="12820397"/>
    <s v="2021 MG HS Core SAS23 MY21"/>
    <n v="27990"/>
    <x v="23"/>
    <s v="HS"/>
    <s v="Core"/>
    <s v="SAS23 MY21"/>
    <x v="1"/>
    <n v="18937"/>
    <x v="0"/>
    <x v="0"/>
    <x v="0"/>
    <s v=" Used"/>
    <n v="1490"/>
    <x v="2"/>
    <n v="5"/>
    <x v="1"/>
    <x v="2"/>
  </r>
  <r>
    <n v="12820399"/>
    <s v="2020 MG ZS Excite MY19"/>
    <n v="21999"/>
    <x v="23"/>
    <s v="ZS"/>
    <s v="Excite"/>
    <s v="MY19"/>
    <x v="9"/>
    <n v="12359"/>
    <x v="0"/>
    <x v="0"/>
    <x v="0"/>
    <s v=" Used"/>
    <n v="1498"/>
    <x v="2"/>
    <n v="5"/>
    <x v="9"/>
    <x v="2"/>
  </r>
  <r>
    <n v="12820415"/>
    <s v="2005 Mitsubishi Pajero GLX LWB (4X4) NP"/>
    <n v="9580"/>
    <x v="13"/>
    <s v="Pajero"/>
    <s v="GLX LWB (4X4)"/>
    <s v="NP"/>
    <x v="5"/>
    <n v="314000"/>
    <x v="0"/>
    <x v="0"/>
    <x v="1"/>
    <s v=" Used"/>
    <n v="3200"/>
    <x v="3"/>
    <n v="7"/>
    <x v="5"/>
    <x v="0"/>
  </r>
  <r>
    <n v="12820423"/>
    <s v="2012 Subaru Impreza 2.0I (awd) MY13"/>
    <n v="16999"/>
    <x v="12"/>
    <s v="Impreza"/>
    <s v="2.0I (awd)"/>
    <s v="MY13"/>
    <x v="11"/>
    <n v="99010"/>
    <x v="5"/>
    <x v="0"/>
    <x v="0"/>
    <s v=" Used"/>
    <n v="1995"/>
    <x v="2"/>
    <n v="5"/>
    <x v="11"/>
    <x v="2"/>
  </r>
  <r>
    <n v="12820425"/>
    <s v="2014 Mitsubishi Lancer ES Sport CJ MY15"/>
    <n v="14999"/>
    <x v="13"/>
    <s v="Lancer"/>
    <s v="ES Sport"/>
    <s v="CJ MY15"/>
    <x v="12"/>
    <n v="140406"/>
    <x v="3"/>
    <x v="0"/>
    <x v="0"/>
    <s v=" Used"/>
    <n v="1998"/>
    <x v="5"/>
    <n v="5"/>
    <x v="12"/>
    <x v="2"/>
  </r>
  <r>
    <n v="12820428"/>
    <s v="2010 Nissan Patrol ST (4X4) GU VII"/>
    <n v="29999"/>
    <x v="3"/>
    <s v="Patrol"/>
    <s v="ST (4X4)"/>
    <s v="GU VII"/>
    <x v="0"/>
    <n v="167000"/>
    <x v="0"/>
    <x v="1"/>
    <x v="1"/>
    <s v=" Used"/>
    <n v="2953"/>
    <x v="5"/>
    <n v="7"/>
    <x v="0"/>
    <x v="2"/>
  </r>
  <r>
    <n v="12820429"/>
    <s v="2018 Kia Cerato S (AV) BD MY19"/>
    <n v="25990"/>
    <x v="14"/>
    <s v="Cerato"/>
    <s v="S (AV)"/>
    <s v="BD MY19"/>
    <x v="15"/>
    <n v="26890"/>
    <x v="5"/>
    <x v="0"/>
    <x v="0"/>
    <s v=" Used"/>
    <n v="1999"/>
    <x v="2"/>
    <n v="5"/>
    <x v="15"/>
    <x v="2"/>
  </r>
  <r>
    <n v="12820453"/>
    <s v="2019 Toyota Hilux SR5 (4X4) GUN126R MY19"/>
    <n v="59990"/>
    <x v="0"/>
    <s v="Hilux"/>
    <s v="SR5 (4X4)"/>
    <s v="GUN126R MY19"/>
    <x v="13"/>
    <n v="80467"/>
    <x v="36"/>
    <x v="0"/>
    <x v="1"/>
    <s v=" Used"/>
    <n v="2753"/>
    <x v="1"/>
    <n v="4"/>
    <x v="13"/>
    <x v="1"/>
  </r>
  <r>
    <n v="12820460"/>
    <s v="2006 Ford Territory Ghia (4X4) SY"/>
    <n v="8995"/>
    <x v="4"/>
    <s v="Territory"/>
    <s v="Ghia (4X4)"/>
    <s v="SY"/>
    <x v="17"/>
    <n v="206219"/>
    <x v="0"/>
    <x v="0"/>
    <x v="0"/>
    <s v=" Used"/>
    <n v="3984"/>
    <x v="5"/>
    <n v="5"/>
    <x v="17"/>
    <x v="0"/>
  </r>
  <r>
    <n v="12820461"/>
    <s v="2008 Mazda 3 NEO Sport BK MY08"/>
    <n v="9995"/>
    <x v="10"/>
    <n v="3"/>
    <s v="NEO Sport"/>
    <s v="BK MY08"/>
    <x v="19"/>
    <n v="178690"/>
    <x v="5"/>
    <x v="1"/>
    <x v="0"/>
    <s v=" Used"/>
    <n v="1998"/>
    <x v="0"/>
    <n v="5"/>
    <x v="19"/>
    <x v="0"/>
  </r>
  <r>
    <n v="12820462"/>
    <s v="2011 Toyota Corolla Ascent ZRE152R MY11"/>
    <n v="14995"/>
    <x v="0"/>
    <s v="Corolla"/>
    <s v="Ascent"/>
    <s v="ZRE152R MY11"/>
    <x v="4"/>
    <n v="139245"/>
    <x v="3"/>
    <x v="0"/>
    <x v="0"/>
    <s v=" Used"/>
    <n v="1798"/>
    <x v="2"/>
    <n v="5"/>
    <x v="4"/>
    <x v="2"/>
  </r>
  <r>
    <n v="12820463"/>
    <s v="2015 Holden Commodore SV6 VF MY15"/>
    <n v="27995"/>
    <x v="2"/>
    <s v="Commodore"/>
    <s v="SV6"/>
    <s v="VF MY15"/>
    <x v="7"/>
    <n v="99798"/>
    <x v="3"/>
    <x v="0"/>
    <x v="0"/>
    <s v=" Used"/>
    <n v="3565"/>
    <x v="3"/>
    <n v="5"/>
    <x v="7"/>
    <x v="2"/>
  </r>
  <r>
    <n v="12820464"/>
    <s v="2008 Toyota Kluger Grande (fwd) GSU40R"/>
    <n v="19995"/>
    <x v="0"/>
    <s v="Kluger"/>
    <s v="Grande (fwd)"/>
    <s v="GSU40R"/>
    <x v="19"/>
    <n v="145418"/>
    <x v="0"/>
    <x v="0"/>
    <x v="0"/>
    <s v=" Used"/>
    <n v="3456"/>
    <x v="2"/>
    <n v="7"/>
    <x v="19"/>
    <x v="2"/>
  </r>
  <r>
    <n v="12820475"/>
    <s v="2022 Volkswagen Amarok TDI580 Highline 4Motion 2H MY22"/>
    <n v="71500"/>
    <x v="8"/>
    <s v="Amarok"/>
    <s v="TDI580 Highline 4Motion"/>
    <s v="2H MY22"/>
    <x v="16"/>
    <n v="3212"/>
    <x v="19"/>
    <x v="0"/>
    <x v="1"/>
    <s v=" Used"/>
    <n v="2967"/>
    <x v="5"/>
    <n v="5"/>
    <x v="16"/>
    <x v="1"/>
  </r>
  <r>
    <n v="12820482"/>
    <s v="2012 Ford Fiesta LX WT"/>
    <n v="14990"/>
    <x v="4"/>
    <s v="Fiesta"/>
    <s v="LX"/>
    <s v="WT"/>
    <x v="11"/>
    <n v="89172"/>
    <x v="5"/>
    <x v="0"/>
    <x v="0"/>
    <s v=" Used"/>
    <n v="1596"/>
    <x v="0"/>
    <n v="5"/>
    <x v="11"/>
    <x v="2"/>
  </r>
  <r>
    <n v="12820483"/>
    <s v="2011 Nissan Dualis TI (4X2) J10 Series II"/>
    <n v="16990"/>
    <x v="3"/>
    <s v="Dualis"/>
    <s v="TI (4X2)"/>
    <s v="J10 Series II"/>
    <x v="4"/>
    <n v="108236"/>
    <x v="0"/>
    <x v="0"/>
    <x v="0"/>
    <s v=" Used"/>
    <n v="1997"/>
    <x v="5"/>
    <n v="5"/>
    <x v="4"/>
    <x v="2"/>
  </r>
  <r>
    <n v="12820499"/>
    <s v="2017 Audi RS3 Sportback Quattro 8V MY18"/>
    <n v="74995"/>
    <x v="11"/>
    <s v="RS3"/>
    <s v="Sportback Quattro"/>
    <s v="8V MY18"/>
    <x v="3"/>
    <n v="67672"/>
    <x v="5"/>
    <x v="0"/>
    <x v="2"/>
    <s v=" Used"/>
    <n v="2480"/>
    <x v="0"/>
    <n v="5"/>
    <x v="3"/>
    <x v="1"/>
  </r>
  <r>
    <n v="12820500"/>
    <s v="2017 Nissan X-Trail ST (fwd) T32"/>
    <n v="21470"/>
    <x v="3"/>
    <s v="X-Trail"/>
    <s v="ST (fwd)"/>
    <s v="T32"/>
    <x v="3"/>
    <n v="140330"/>
    <x v="0"/>
    <x v="0"/>
    <x v="0"/>
    <s v=" Used"/>
    <n v="2488"/>
    <x v="0"/>
    <n v="5"/>
    <x v="3"/>
    <x v="2"/>
  </r>
  <r>
    <n v="12820521"/>
    <s v="2020 Ford Mustang GT 5.0 V8 FN MY20"/>
    <n v="66990"/>
    <x v="4"/>
    <s v="Mustang"/>
    <s v="GT 5.0 V8"/>
    <s v="FN MY20"/>
    <x v="9"/>
    <n v="39933"/>
    <x v="30"/>
    <x v="0"/>
    <x v="2"/>
    <s v=" Used"/>
    <n v="4950"/>
    <x v="2"/>
    <n v="4"/>
    <x v="9"/>
    <x v="1"/>
  </r>
  <r>
    <n v="12820522"/>
    <s v="2017 Holden Commodore LT ZB"/>
    <n v="20990"/>
    <x v="2"/>
    <s v="Commodore"/>
    <s v="LT"/>
    <s v="ZB"/>
    <x v="3"/>
    <n v="110259"/>
    <x v="8"/>
    <x v="0"/>
    <x v="2"/>
    <s v=" Used"/>
    <n v="1998"/>
    <x v="5"/>
    <n v="5"/>
    <x v="3"/>
    <x v="2"/>
  </r>
  <r>
    <n v="12820524"/>
    <s v="2007 Toyota Aurion AT-X GSV40R"/>
    <n v="7550"/>
    <x v="0"/>
    <s v="Aurion"/>
    <s v="AT-X"/>
    <s v="GSV40R"/>
    <x v="18"/>
    <n v="242158"/>
    <x v="3"/>
    <x v="0"/>
    <x v="0"/>
    <s v=" Used"/>
    <n v="3456"/>
    <x v="3"/>
    <n v="5"/>
    <x v="18"/>
    <x v="0"/>
  </r>
  <r>
    <n v="12820527"/>
    <s v="2013 Ford Focus Sport LW MK2"/>
    <n v="15990"/>
    <x v="4"/>
    <s v="Focus"/>
    <s v="Sport"/>
    <s v="LW MK2"/>
    <x v="8"/>
    <n v="149589"/>
    <x v="5"/>
    <x v="1"/>
    <x v="0"/>
    <s v=" Used"/>
    <n v="1999"/>
    <x v="5"/>
    <n v="5"/>
    <x v="8"/>
    <x v="2"/>
  </r>
  <r>
    <n v="12820529"/>
    <s v="2016 Toyota Corolla Ascent Sport ZRE182R MY15"/>
    <n v="19990"/>
    <x v="0"/>
    <s v="Corolla"/>
    <s v="Ascent Sport"/>
    <s v="ZRE182R MY15"/>
    <x v="2"/>
    <n v="117244"/>
    <x v="5"/>
    <x v="0"/>
    <x v="0"/>
    <s v=" Used"/>
    <n v="1798"/>
    <x v="3"/>
    <n v="5"/>
    <x v="2"/>
    <x v="2"/>
  </r>
  <r>
    <n v="12820536"/>
    <s v="2013 Kia Sportage SLI (awd) SL Series 2"/>
    <n v="18000"/>
    <x v="14"/>
    <s v="Sportage"/>
    <s v="SLI (awd)"/>
    <s v="SL Series 2"/>
    <x v="8"/>
    <n v="102000"/>
    <x v="0"/>
    <x v="0"/>
    <x v="0"/>
    <s v=" Used"/>
    <n v="1998"/>
    <x v="149"/>
    <n v="5"/>
    <x v="8"/>
    <x v="2"/>
  </r>
  <r>
    <n v="12820538"/>
    <s v="2020 Nissan Navara SL (4X2) D23 MY21"/>
    <n v="46000"/>
    <x v="3"/>
    <s v="Navara"/>
    <s v="SL (4X2)"/>
    <s v="D23 MY21"/>
    <x v="9"/>
    <n v="70258"/>
    <x v="15"/>
    <x v="0"/>
    <x v="1"/>
    <s v=" Used"/>
    <n v="2298"/>
    <x v="5"/>
    <n v="5"/>
    <x v="9"/>
    <x v="1"/>
  </r>
  <r>
    <n v="12820539"/>
    <s v="2016 Honda Odyssey VTI-L RC MY16"/>
    <n v="36999"/>
    <x v="19"/>
    <s v="Odyssey"/>
    <s v="VTI-L"/>
    <s v="RC MY16"/>
    <x v="2"/>
    <n v="75346"/>
    <x v="0"/>
    <x v="0"/>
    <x v="0"/>
    <s v=" Used"/>
    <n v="2356"/>
    <x v="6"/>
    <n v="7"/>
    <x v="2"/>
    <x v="2"/>
  </r>
  <r>
    <n v="12820565"/>
    <s v="2018 Toyota Hiace LWB KDH201R MY16"/>
    <n v="39995"/>
    <x v="0"/>
    <s v="Hiace"/>
    <s v="LWB"/>
    <s v="KDH201R MY16"/>
    <x v="15"/>
    <n v="70992"/>
    <x v="6"/>
    <x v="0"/>
    <x v="1"/>
    <s v=" Used"/>
    <n v="2982"/>
    <x v="2"/>
    <n v="2"/>
    <x v="15"/>
    <x v="2"/>
  </r>
  <r>
    <n v="12820588"/>
    <s v="2017 Nissan Pathfinder ST-L (4X4) R52 MY17 Series 2"/>
    <n v="36000"/>
    <x v="3"/>
    <s v="Pathfinder"/>
    <s v="ST-L (4X4)"/>
    <s v="R52 MY17 Series 2"/>
    <x v="3"/>
    <n v="113000"/>
    <x v="0"/>
    <x v="0"/>
    <x v="2"/>
    <s v=" Used"/>
    <n v="3498"/>
    <x v="5"/>
    <n v="7"/>
    <x v="3"/>
    <x v="2"/>
  </r>
  <r>
    <n v="12820595"/>
    <s v="2005 Mitsubishi Pajero Exceed LWB (4X4) NP"/>
    <n v="12500"/>
    <x v="13"/>
    <s v="Pajero"/>
    <s v="Exceed LWB (4X4)"/>
    <s v="NP"/>
    <x v="5"/>
    <n v="361300"/>
    <x v="0"/>
    <x v="0"/>
    <x v="1"/>
    <s v=" Used"/>
    <n v="3200"/>
    <x v="5"/>
    <n v="7"/>
    <x v="5"/>
    <x v="2"/>
  </r>
  <r>
    <n v="12820596"/>
    <s v="2020 Mercedes-Benz C63 S C205 MY20.5"/>
    <n v="189000"/>
    <x v="1"/>
    <s v="C63"/>
    <s v="S"/>
    <s v="C205 MY20.5"/>
    <x v="9"/>
    <n v="9000"/>
    <x v="20"/>
    <x v="0"/>
    <x v="2"/>
    <s v=" Used"/>
    <n v="3982"/>
    <x v="80"/>
    <n v="4"/>
    <x v="9"/>
    <x v="1"/>
  </r>
  <r>
    <n v="12820604"/>
    <s v="2010 Mazda 3 NEO BL"/>
    <n v="5495"/>
    <x v="10"/>
    <n v="3"/>
    <s v="NEO"/>
    <s v="BL"/>
    <x v="0"/>
    <n v="236843"/>
    <x v="5"/>
    <x v="1"/>
    <x v="0"/>
    <s v=" Used"/>
    <n v="1999"/>
    <x v="1"/>
    <n v="5"/>
    <x v="0"/>
    <x v="0"/>
  </r>
  <r>
    <n v="12820617"/>
    <s v="2019 Hyundai Kona Active (fwd) OS.3 MY20"/>
    <n v="26990"/>
    <x v="7"/>
    <s v="Kona"/>
    <s v="Active (fwd)"/>
    <s v="OS.3 MY20"/>
    <x v="13"/>
    <n v="57084"/>
    <x v="0"/>
    <x v="0"/>
    <x v="0"/>
    <s v=" Used"/>
    <n v="1999"/>
    <x v="3"/>
    <n v="5"/>
    <x v="13"/>
    <x v="2"/>
  </r>
  <r>
    <n v="12820622"/>
    <s v="2018 Isuzu MU-X LS-T (4X4) UC MY17"/>
    <n v="53990"/>
    <x v="6"/>
    <s v="MU-X"/>
    <s v="LS-T (4X4)"/>
    <s v="UC MY17"/>
    <x v="15"/>
    <n v="62586"/>
    <x v="0"/>
    <x v="0"/>
    <x v="1"/>
    <s v=" Used"/>
    <n v="2999"/>
    <x v="2"/>
    <n v="7"/>
    <x v="15"/>
    <x v="1"/>
  </r>
  <r>
    <n v="12820629"/>
    <s v="2013 Mitsubishi ASX (2WD) XB MY13"/>
    <n v="14990"/>
    <x v="13"/>
    <s v="ASX"/>
    <s v="(2WD)"/>
    <s v="XB MY13"/>
    <x v="8"/>
    <n v="141286"/>
    <x v="0"/>
    <x v="0"/>
    <x v="0"/>
    <s v=" Used"/>
    <n v="1998"/>
    <x v="22"/>
    <n v="5"/>
    <x v="8"/>
    <x v="2"/>
  </r>
  <r>
    <n v="12820630"/>
    <s v="2013 Kia Cerato SLI YD"/>
    <n v="12990"/>
    <x v="14"/>
    <s v="Cerato"/>
    <s v="SLI"/>
    <s v="YD"/>
    <x v="8"/>
    <n v="95148"/>
    <x v="3"/>
    <x v="1"/>
    <x v="0"/>
    <s v=" Used"/>
    <n v="1999"/>
    <x v="22"/>
    <n v="5"/>
    <x v="8"/>
    <x v="2"/>
  </r>
  <r>
    <n v="12820651"/>
    <s v="2003 Toyota Corolla Conquest Seca ZZE122R"/>
    <n v="7992"/>
    <x v="0"/>
    <s v="Corolla"/>
    <s v="Conquest Seca"/>
    <s v="ZZE122R"/>
    <x v="6"/>
    <n v="176378"/>
    <x v="5"/>
    <x v="0"/>
    <x v="0"/>
    <s v=" Used"/>
    <n v="1794"/>
    <x v="2"/>
    <n v="5"/>
    <x v="6"/>
    <x v="0"/>
  </r>
  <r>
    <n v="12820652"/>
    <s v="2011 Subaru Liberty 2.5I MY11"/>
    <n v="12996"/>
    <x v="12"/>
    <s v="Liberty"/>
    <s v="2.5I"/>
    <s v="MY11"/>
    <x v="4"/>
    <n v="145014"/>
    <x v="3"/>
    <x v="0"/>
    <x v="2"/>
    <s v=" Used"/>
    <n v="2457"/>
    <x v="2"/>
    <n v="5"/>
    <x v="4"/>
    <x v="2"/>
  </r>
  <r>
    <n v="12820657"/>
    <s v="2018 Kia Carnival S YP PE MY19"/>
    <n v="34950"/>
    <x v="14"/>
    <s v="Carnival"/>
    <s v="S"/>
    <s v="YP PE MY19"/>
    <x v="15"/>
    <n v="97099"/>
    <x v="0"/>
    <x v="0"/>
    <x v="0"/>
    <s v=" Used"/>
    <n v="3342"/>
    <x v="2"/>
    <n v="8"/>
    <x v="15"/>
    <x v="2"/>
  </r>
  <r>
    <n v="12820666"/>
    <s v="2013 Honda CR-V VTI-S (4X4) 30 MY14"/>
    <n v="17888"/>
    <x v="19"/>
    <s v="CR-V"/>
    <s v="VTI-S (4X4)"/>
    <s v="30 MY14"/>
    <x v="8"/>
    <n v="153752"/>
    <x v="0"/>
    <x v="0"/>
    <x v="0"/>
    <s v=" Used"/>
    <n v="2354"/>
    <x v="3"/>
    <n v="5"/>
    <x v="8"/>
    <x v="2"/>
  </r>
  <r>
    <n v="12820671"/>
    <s v="2005 Lexus RX330 Sports MCU38R Update"/>
    <n v="9484"/>
    <x v="9"/>
    <s v="RX330"/>
    <s v="Sports"/>
    <s v="MCU38R Update"/>
    <x v="5"/>
    <n v="195050"/>
    <x v="0"/>
    <x v="0"/>
    <x v="0"/>
    <s v=" Used"/>
    <n v="3311"/>
    <x v="1"/>
    <n v="5"/>
    <x v="5"/>
    <x v="0"/>
  </r>
  <r>
    <n v="12820677"/>
    <s v="2022 Ford Ranger XLT 3.0 (4X4) MY22"/>
    <n v="79990"/>
    <x v="4"/>
    <s v="Ranger"/>
    <s v="XLT 3.0 (4X4)"/>
    <s v="MY22"/>
    <x v="16"/>
    <n v="925"/>
    <x v="16"/>
    <x v="0"/>
    <x v="1"/>
    <s v=" Used"/>
    <n v="2993"/>
    <x v="2"/>
    <n v="5"/>
    <x v="16"/>
    <x v="1"/>
  </r>
  <r>
    <n v="12820687"/>
    <s v="2018 Audi Q2 35 Tfsi (1.4 Tfsi) GA MY19"/>
    <n v="36990"/>
    <x v="11"/>
    <s v="Q2"/>
    <s v="35 Tfsi (1.4 Tfsi)"/>
    <s v="GA MY19"/>
    <x v="15"/>
    <n v="54432"/>
    <x v="0"/>
    <x v="0"/>
    <x v="2"/>
    <s v=" Used"/>
    <n v="1395"/>
    <x v="2"/>
    <n v="5"/>
    <x v="15"/>
    <x v="2"/>
  </r>
  <r>
    <n v="12820726"/>
    <s v="2022 Volkswagen Arteon 140TSI Elegance Shooting Brake 3H MY22"/>
    <n v="75690"/>
    <x v="8"/>
    <s v="Arteon"/>
    <s v="140TSI Elegance Shooting Brake"/>
    <s v="3H MY22"/>
    <x v="16"/>
    <n v="9"/>
    <x v="0"/>
    <x v="0"/>
    <x v="2"/>
    <s v=" New In Stock"/>
    <n v="1984"/>
    <x v="0"/>
    <n v="5"/>
    <x v="16"/>
    <x v="1"/>
  </r>
  <r>
    <n v="12820727"/>
    <s v="2022 Volkswagen Touareg 170TDI CR MY22"/>
    <n v="97624"/>
    <x v="8"/>
    <s v="Touareg"/>
    <s v="170TDI"/>
    <s v="CR MY22"/>
    <x v="16"/>
    <n v="8"/>
    <x v="0"/>
    <x v="0"/>
    <x v="1"/>
    <s v=" New In Stock"/>
    <n v="2967"/>
    <x v="3"/>
    <n v="5"/>
    <x v="16"/>
    <x v="1"/>
  </r>
  <r>
    <n v="12820728"/>
    <s v="2022 Volkswagen Touareg 170TDI CR MY22"/>
    <n v="105299"/>
    <x v="8"/>
    <s v="Touareg"/>
    <s v="170TDI"/>
    <s v="CR MY22"/>
    <x v="16"/>
    <n v="11"/>
    <x v="0"/>
    <x v="0"/>
    <x v="1"/>
    <s v=" New In Stock"/>
    <n v="2967"/>
    <x v="1"/>
    <n v="5"/>
    <x v="16"/>
    <x v="1"/>
  </r>
  <r>
    <n v="12820734"/>
    <s v="2022 Volkswagen Tiguan Allspace 162TSI Adventure 5NA MY22"/>
    <n v="55932"/>
    <x v="8"/>
    <s v="Tiguan"/>
    <s v="Allspace 162TSI Adventure"/>
    <s v="5NA MY22"/>
    <x v="16"/>
    <n v="19"/>
    <x v="0"/>
    <x v="0"/>
    <x v="2"/>
    <s v=" New In Stock"/>
    <n v="1984"/>
    <x v="0"/>
    <n v="5"/>
    <x v="16"/>
    <x v="1"/>
  </r>
  <r>
    <n v="12820737"/>
    <s v="2022 Volkswagen Amarok TDI580 W580X 4Motion 2H MY22"/>
    <n v="91984"/>
    <x v="8"/>
    <s v="Amarok"/>
    <s v="TDI580 W580X 4Motion"/>
    <s v="2H MY22"/>
    <x v="16"/>
    <n v="16"/>
    <x v="19"/>
    <x v="0"/>
    <x v="1"/>
    <s v=" New In Stock"/>
    <n v="2967"/>
    <x v="3"/>
    <n v="5"/>
    <x v="16"/>
    <x v="1"/>
  </r>
  <r>
    <n v="12820738"/>
    <s v="2022 Volkswagen Amarok TDI580 W580X 4Motion 2H MY22"/>
    <n v="91984"/>
    <x v="8"/>
    <s v="Amarok"/>
    <s v="TDI580 W580X 4Motion"/>
    <s v="2H MY22"/>
    <x v="16"/>
    <n v="19"/>
    <x v="19"/>
    <x v="0"/>
    <x v="1"/>
    <s v=" New In Stock"/>
    <n v="2967"/>
    <x v="5"/>
    <n v="5"/>
    <x v="16"/>
    <x v="1"/>
  </r>
  <r>
    <n v="12820756"/>
    <s v="2016 Honda Jazz VTI-S GK MY16"/>
    <n v="20888"/>
    <x v="19"/>
    <s v="Jazz"/>
    <s v="VTI-S"/>
    <s v="GK MY16"/>
    <x v="2"/>
    <n v="15886"/>
    <x v="5"/>
    <x v="0"/>
    <x v="0"/>
    <s v=" Used"/>
    <n v="1497"/>
    <x v="0"/>
    <n v="5"/>
    <x v="2"/>
    <x v="2"/>
  </r>
  <r>
    <n v="12820765"/>
    <s v="2006 Toyota RAV4 Cruiser (4X4) ACA33R"/>
    <n v="13990"/>
    <x v="0"/>
    <s v="RAV4"/>
    <s v="Cruiser (4X4)"/>
    <s v="ACA33R"/>
    <x v="17"/>
    <n v="198124"/>
    <x v="0"/>
    <x v="0"/>
    <x v="0"/>
    <s v=" Used"/>
    <n v="2362"/>
    <x v="6"/>
    <n v="5"/>
    <x v="17"/>
    <x v="2"/>
  </r>
  <r>
    <n v="12820766"/>
    <s v="2007 Mitsubishi Pajero VR-X LWB (4X4) NS"/>
    <n v="16990"/>
    <x v="13"/>
    <s v="Pajero"/>
    <s v="VR-X LWB (4X4)"/>
    <s v="NS"/>
    <x v="18"/>
    <n v="347720"/>
    <x v="0"/>
    <x v="0"/>
    <x v="1"/>
    <s v=" Used"/>
    <n v="3200"/>
    <x v="6"/>
    <n v="7"/>
    <x v="18"/>
    <x v="2"/>
  </r>
  <r>
    <n v="12820768"/>
    <s v="2013 Honda CR-V VTI-S (4X4) 30"/>
    <n v="16990"/>
    <x v="19"/>
    <s v="CR-V"/>
    <s v="VTI-S (4X4)"/>
    <n v="30"/>
    <x v="8"/>
    <n v="192139"/>
    <x v="0"/>
    <x v="0"/>
    <x v="0"/>
    <s v=" Used"/>
    <n v="2354"/>
    <x v="3"/>
    <n v="5"/>
    <x v="8"/>
    <x v="2"/>
  </r>
  <r>
    <n v="12820771"/>
    <s v="2013 Subaru Liberty 2.5I GT Premium MY14"/>
    <n v="21995"/>
    <x v="12"/>
    <s v="Liberty"/>
    <s v="2.5I GT Premium"/>
    <s v="MY14"/>
    <x v="8"/>
    <n v="134991"/>
    <x v="3"/>
    <x v="0"/>
    <x v="2"/>
    <s v=" Used"/>
    <n v="2457"/>
    <x v="5"/>
    <n v="5"/>
    <x v="8"/>
    <x v="2"/>
  </r>
  <r>
    <n v="12820776"/>
    <s v="2020 Nissan Navara N-Trek Warrior (4X4) D23 Series 4 MY20"/>
    <n v="61850"/>
    <x v="3"/>
    <s v="Navara"/>
    <s v="N-Trek Warrior (4X4)"/>
    <s v="D23 Series 4 MY20"/>
    <x v="9"/>
    <n v="43043"/>
    <x v="15"/>
    <x v="0"/>
    <x v="1"/>
    <s v=" Used"/>
    <n v="2298"/>
    <x v="0"/>
    <n v="5"/>
    <x v="9"/>
    <x v="1"/>
  </r>
  <r>
    <n v="12820778"/>
    <s v="2017 Toyota Corolla Ascent Sport ZRE182R MY17"/>
    <n v="21000"/>
    <x v="0"/>
    <s v="Corolla"/>
    <s v="Ascent Sport"/>
    <s v="ZRE182R MY17"/>
    <x v="3"/>
    <n v="101301"/>
    <x v="5"/>
    <x v="0"/>
    <x v="0"/>
    <s v=" Used"/>
    <n v="1798"/>
    <x v="4"/>
    <n v="5"/>
    <x v="3"/>
    <x v="2"/>
  </r>
  <r>
    <n v="12820790"/>
    <s v="2019 Kia RIO S YB MY20"/>
    <n v="23990"/>
    <x v="14"/>
    <s v="RIO"/>
    <s v="S"/>
    <s v="YB MY20"/>
    <x v="13"/>
    <n v="48701"/>
    <x v="5"/>
    <x v="0"/>
    <x v="0"/>
    <s v=" Used"/>
    <n v="1368"/>
    <x v="3"/>
    <n v="5"/>
    <x v="13"/>
    <x v="2"/>
  </r>
  <r>
    <n v="12820791"/>
    <s v="2018 Mitsubishi ASX LS (2WD) XC MY18"/>
    <n v="28990"/>
    <x v="13"/>
    <s v="ASX"/>
    <s v="LS (2WD)"/>
    <s v="XC MY18"/>
    <x v="15"/>
    <n v="53900"/>
    <x v="0"/>
    <x v="0"/>
    <x v="0"/>
    <s v=" Used"/>
    <n v="1998"/>
    <x v="2"/>
    <n v="5"/>
    <x v="15"/>
    <x v="2"/>
  </r>
  <r>
    <n v="12820792"/>
    <s v="2017 Kia Cerato S YD MY18"/>
    <n v="25990"/>
    <x v="14"/>
    <s v="Cerato"/>
    <s v="S"/>
    <s v="YD MY18"/>
    <x v="3"/>
    <n v="24413"/>
    <x v="3"/>
    <x v="0"/>
    <x v="0"/>
    <s v=" Used"/>
    <n v="1999"/>
    <x v="2"/>
    <n v="5"/>
    <x v="3"/>
    <x v="2"/>
  </r>
  <r>
    <n v="12820793"/>
    <s v="2016 Kia Cerato S YD MY16"/>
    <n v="22990"/>
    <x v="14"/>
    <s v="Cerato"/>
    <s v="S"/>
    <s v="YD MY16"/>
    <x v="2"/>
    <n v="51685"/>
    <x v="5"/>
    <x v="0"/>
    <x v="0"/>
    <s v=" Used"/>
    <n v="1797"/>
    <x v="2"/>
    <n v="5"/>
    <x v="2"/>
    <x v="2"/>
  </r>
  <r>
    <n v="12820794"/>
    <s v="2018 Mitsubishi Mirage LS LA MY18"/>
    <n v="16999"/>
    <x v="13"/>
    <s v="Mirage"/>
    <s v="LS"/>
    <s v="LA MY18"/>
    <x v="15"/>
    <n v="35509"/>
    <x v="5"/>
    <x v="0"/>
    <x v="0"/>
    <s v=" Used"/>
    <n v="1193"/>
    <x v="6"/>
    <n v="5"/>
    <x v="15"/>
    <x v="2"/>
  </r>
  <r>
    <n v="12820795"/>
    <s v="2016 Toyota Landcruiser Prado GXL (4X4) GDJ150R MY16"/>
    <n v="49888"/>
    <x v="0"/>
    <s v="Landcruiser Prado"/>
    <s v="GXL (4X4)"/>
    <s v="GDJ150R MY16"/>
    <x v="2"/>
    <n v="110633"/>
    <x v="0"/>
    <x v="0"/>
    <x v="1"/>
    <s v=" Used"/>
    <n v="2753"/>
    <x v="1"/>
    <n v="7"/>
    <x v="2"/>
    <x v="1"/>
  </r>
  <r>
    <n v="12820799"/>
    <s v="2012 Mercedes-Benz C180 BE W204 MY11"/>
    <n v="31888"/>
    <x v="1"/>
    <s v="C180"/>
    <s v="BE"/>
    <s v="W204 MY11"/>
    <x v="11"/>
    <n v="14299"/>
    <x v="20"/>
    <x v="0"/>
    <x v="2"/>
    <s v=" Used"/>
    <n v="1796"/>
    <x v="1"/>
    <n v="4"/>
    <x v="11"/>
    <x v="2"/>
  </r>
  <r>
    <n v="12820805"/>
    <s v="2007 Jaguar X Type 2.1 V6 LE MY06"/>
    <n v="11000"/>
    <x v="27"/>
    <s v="X Type"/>
    <s v="2.1 V6 LE"/>
    <s v="MY06"/>
    <x v="18"/>
    <n v="238000"/>
    <x v="3"/>
    <x v="0"/>
    <x v="2"/>
    <s v=" Used"/>
    <n v="2099"/>
    <x v="13"/>
    <n v="5"/>
    <x v="18"/>
    <x v="2"/>
  </r>
  <r>
    <n v="12820806"/>
    <s v="2019 Toyota Hilux Workmate TGN121R MY19 Upgrade"/>
    <n v="29999"/>
    <x v="0"/>
    <s v="Hilux"/>
    <s v="Workmate"/>
    <s v="TGN121R MY19 Upgrade"/>
    <x v="13"/>
    <n v="50302"/>
    <x v="4"/>
    <x v="0"/>
    <x v="0"/>
    <s v=" Used"/>
    <n v="2694"/>
    <x v="1"/>
    <n v="2"/>
    <x v="13"/>
    <x v="2"/>
  </r>
  <r>
    <n v="12820837"/>
    <s v="2016 Hyundai Sonata Active LF3 MY17"/>
    <n v="19990"/>
    <x v="7"/>
    <s v="Sonata"/>
    <s v="Active"/>
    <s v="LF3 MY17"/>
    <x v="2"/>
    <n v="85418"/>
    <x v="3"/>
    <x v="0"/>
    <x v="0"/>
    <s v=" Used"/>
    <n v="2359"/>
    <x v="5"/>
    <n v="5"/>
    <x v="2"/>
    <x v="2"/>
  </r>
  <r>
    <n v="12820843"/>
    <s v="2015 Hyundai Accent Active RB3 MY16"/>
    <n v="16670"/>
    <x v="7"/>
    <s v="Accent"/>
    <s v="Active"/>
    <s v="RB3 MY16"/>
    <x v="7"/>
    <n v="57589"/>
    <x v="5"/>
    <x v="0"/>
    <x v="0"/>
    <s v=" Used"/>
    <n v="1368"/>
    <x v="23"/>
    <n v="5"/>
    <x v="7"/>
    <x v="2"/>
  </r>
  <r>
    <n v="12820845"/>
    <s v="2016 Holden Colorado LS (4X4) RG MY16"/>
    <n v="70000"/>
    <x v="2"/>
    <s v="Colorado"/>
    <s v="LS (4X4)"/>
    <s v="RG MY16"/>
    <x v="2"/>
    <n v="152561"/>
    <x v="40"/>
    <x v="0"/>
    <x v="1"/>
    <s v=" Used"/>
    <n v="2776"/>
    <x v="2"/>
    <n v="2"/>
    <x v="2"/>
    <x v="1"/>
  </r>
  <r>
    <n v="12820851"/>
    <s v="2009 Toyota Landcruiser Prado GXL (4X4) KDJ150R"/>
    <n v="28990"/>
    <x v="0"/>
    <s v="Landcruiser Prado"/>
    <s v="GXL (4X4)"/>
    <s v="KDJ150R"/>
    <x v="10"/>
    <n v="288968"/>
    <x v="0"/>
    <x v="0"/>
    <x v="1"/>
    <s v=" Used"/>
    <n v="2982"/>
    <x v="5"/>
    <n v="7"/>
    <x v="10"/>
    <x v="2"/>
  </r>
  <r>
    <n v="12820853"/>
    <s v="2011 Mercedes-Benz C180 BE W204 MY11"/>
    <n v="19990"/>
    <x v="1"/>
    <s v="C180"/>
    <s v="BE"/>
    <s v="W204 MY11"/>
    <x v="4"/>
    <n v="85300"/>
    <x v="20"/>
    <x v="0"/>
    <x v="2"/>
    <s v=" Used"/>
    <n v="1796"/>
    <x v="2"/>
    <n v="4"/>
    <x v="4"/>
    <x v="2"/>
  </r>
  <r>
    <n v="12820855"/>
    <s v="2013 Mazda 3 Maxx BM"/>
    <n v="17990"/>
    <x v="10"/>
    <n v="3"/>
    <s v="Maxx"/>
    <s v="BM"/>
    <x v="8"/>
    <n v="70400"/>
    <x v="5"/>
    <x v="1"/>
    <x v="0"/>
    <s v=" Used"/>
    <n v="1998"/>
    <x v="0"/>
    <n v="5"/>
    <x v="8"/>
    <x v="2"/>
  </r>
  <r>
    <n v="12820860"/>
    <s v="2014 Holden Captiva 7 LTZ (4X4) CG MY15"/>
    <n v="16999"/>
    <x v="2"/>
    <s v="Captiva"/>
    <s v="7 LTZ (4X4)"/>
    <s v="CG MY15"/>
    <x v="12"/>
    <n v="117025"/>
    <x v="0"/>
    <x v="0"/>
    <x v="1"/>
    <s v=" Used"/>
    <n v="2231"/>
    <x v="0"/>
    <n v="7"/>
    <x v="12"/>
    <x v="2"/>
  </r>
  <r>
    <n v="12820862"/>
    <s v="2015 Kia Carnival S YP MY16"/>
    <n v="21999"/>
    <x v="14"/>
    <s v="Carnival"/>
    <s v="S"/>
    <s v="YP MY16"/>
    <x v="7"/>
    <n v="195980"/>
    <x v="0"/>
    <x v="0"/>
    <x v="0"/>
    <s v=" Used"/>
    <n v="3342"/>
    <x v="2"/>
    <n v="8"/>
    <x v="7"/>
    <x v="2"/>
  </r>
  <r>
    <n v="12820863"/>
    <s v="2017 Volkswagen Tiguan 110 TDI Comfortline 5NA"/>
    <n v="26999"/>
    <x v="8"/>
    <s v="Tiguan"/>
    <s v="110 TDI Comfortline"/>
    <s v="5NA"/>
    <x v="3"/>
    <n v="159706"/>
    <x v="0"/>
    <x v="0"/>
    <x v="1"/>
    <s v=" Used"/>
    <n v="1968"/>
    <x v="0"/>
    <n v="5"/>
    <x v="3"/>
    <x v="2"/>
  </r>
  <r>
    <n v="12820882"/>
    <s v="2015 Land Rover Range Rover Sport 3.0 SDV6 Autobiography LW"/>
    <n v="77990"/>
    <x v="22"/>
    <s v="Range Rover Sport"/>
    <s v="3.0 SDV6 Autobiography"/>
    <s v="LW"/>
    <x v="7"/>
    <n v="127811"/>
    <x v="0"/>
    <x v="0"/>
    <x v="1"/>
    <s v=" Used"/>
    <n v="2993"/>
    <x v="2"/>
    <n v="5"/>
    <x v="7"/>
    <x v="1"/>
  </r>
  <r>
    <n v="12820889"/>
    <s v="2021 Toyota GR Yaris GR Gxpa16R"/>
    <n v="56990"/>
    <x v="0"/>
    <s v="GR Yaris"/>
    <s v="GR"/>
    <s v="Gxpa16R"/>
    <x v="1"/>
    <n v="9375"/>
    <x v="5"/>
    <x v="1"/>
    <x v="2"/>
    <s v=" Used"/>
    <n v="1618"/>
    <x v="6"/>
    <n v="4"/>
    <x v="1"/>
    <x v="1"/>
  </r>
  <r>
    <n v="12820892"/>
    <s v="2013 Toyota Camry Atara S ASV50R"/>
    <n v="19990"/>
    <x v="0"/>
    <s v="Camry"/>
    <s v="Atara S"/>
    <s v="ASV50R"/>
    <x v="8"/>
    <n v="74844"/>
    <x v="3"/>
    <x v="0"/>
    <x v="0"/>
    <s v=" Used"/>
    <n v="2494"/>
    <x v="2"/>
    <n v="5"/>
    <x v="8"/>
    <x v="2"/>
  </r>
  <r>
    <n v="12820893"/>
    <s v="2012 Isuzu D-MAX LS-M HI-Ride (4X4) TF MY12"/>
    <n v="32995"/>
    <x v="6"/>
    <s v="D-MAX"/>
    <s v="LS-M HI-Ride (4X4)"/>
    <s v="TF MY12"/>
    <x v="11"/>
    <n v="171870"/>
    <x v="10"/>
    <x v="1"/>
    <x v="1"/>
    <s v=" Used"/>
    <n v="2999"/>
    <x v="2"/>
    <n v="5"/>
    <x v="11"/>
    <x v="2"/>
  </r>
  <r>
    <n v="12820913"/>
    <s v="2013 Mazda CX-9 Luxury (fwd) MY13"/>
    <n v="23990"/>
    <x v="10"/>
    <s v="CX-9"/>
    <s v="Luxury (fwd)"/>
    <s v="MY13"/>
    <x v="8"/>
    <n v="88001"/>
    <x v="0"/>
    <x v="0"/>
    <x v="0"/>
    <s v=" Used"/>
    <n v="3726"/>
    <x v="0"/>
    <n v="7"/>
    <x v="8"/>
    <x v="2"/>
  </r>
  <r>
    <n v="12820925"/>
    <s v="2018 Toyota RAV4 Cruiser (4X4) ASA44R MY18"/>
    <n v="41910"/>
    <x v="0"/>
    <s v="RAV4"/>
    <s v="Cruiser (4X4)"/>
    <s v="ASA44R MY18"/>
    <x v="15"/>
    <n v="20715"/>
    <x v="0"/>
    <x v="0"/>
    <x v="0"/>
    <s v=" Used"/>
    <n v="2494"/>
    <x v="2"/>
    <n v="5"/>
    <x v="15"/>
    <x v="1"/>
  </r>
  <r>
    <n v="12820950"/>
    <s v="2007 Toyota Hiace LWB TRH201R MY07 Upgrade"/>
    <n v="12995"/>
    <x v="0"/>
    <s v="Hiace"/>
    <s v="LWB"/>
    <s v="TRH201R MY07 Upgrade"/>
    <x v="18"/>
    <n v="241445"/>
    <x v="6"/>
    <x v="1"/>
    <x v="0"/>
    <s v=" Used"/>
    <n v="2694"/>
    <x v="2"/>
    <n v="3"/>
    <x v="18"/>
    <x v="2"/>
  </r>
  <r>
    <n v="12820951"/>
    <s v="2005 Toyota Hiace LWB TRH201R"/>
    <n v="12995"/>
    <x v="0"/>
    <s v="Hiace"/>
    <s v="LWB"/>
    <s v="TRH201R"/>
    <x v="5"/>
    <n v="357058"/>
    <x v="6"/>
    <x v="0"/>
    <x v="0"/>
    <s v=" Used"/>
    <n v="2694"/>
    <x v="2"/>
    <n v="3"/>
    <x v="5"/>
    <x v="2"/>
  </r>
  <r>
    <n v="12820954"/>
    <s v="2017 Volkswagen Golf 110 TSI Comfortline AU MY18"/>
    <n v="19999"/>
    <x v="8"/>
    <s v="Golf"/>
    <s v="110 TSI Comfortline"/>
    <s v="AU MY18"/>
    <x v="3"/>
    <n v="120000"/>
    <x v="5"/>
    <x v="0"/>
    <x v="2"/>
    <s v=" Used"/>
    <n v="1395"/>
    <x v="2"/>
    <n v="5"/>
    <x v="3"/>
    <x v="2"/>
  </r>
  <r>
    <n v="12820955"/>
    <s v="2014 Hyundai IX35 Trophy (fwd) LM Series II"/>
    <n v="16990"/>
    <x v="7"/>
    <s v="IX35"/>
    <s v="Trophy (fwd)"/>
    <s v="LM Series II"/>
    <x v="12"/>
    <n v="137120"/>
    <x v="0"/>
    <x v="0"/>
    <x v="0"/>
    <s v=" Used"/>
    <n v="1999"/>
    <x v="2"/>
    <n v="5"/>
    <x v="12"/>
    <x v="2"/>
  </r>
  <r>
    <n v="12820958"/>
    <s v="2007 Subaru Outback 3.0R MY07"/>
    <n v="7990"/>
    <x v="12"/>
    <s v="Outback"/>
    <s v="3.0R"/>
    <s v="MY07"/>
    <x v="18"/>
    <n v="219291"/>
    <x v="0"/>
    <x v="0"/>
    <x v="2"/>
    <s v=" Used"/>
    <n v="3000"/>
    <x v="1"/>
    <n v="5"/>
    <x v="18"/>
    <x v="0"/>
  </r>
  <r>
    <n v="12820964"/>
    <s v="2017 Hyundai I30 SR PD"/>
    <n v="27990"/>
    <x v="7"/>
    <s v="I30"/>
    <s v="SR"/>
    <s v="PD"/>
    <x v="3"/>
    <n v="64141"/>
    <x v="5"/>
    <x v="0"/>
    <x v="0"/>
    <s v=" Used"/>
    <n v="1591"/>
    <x v="2"/>
    <n v="5"/>
    <x v="3"/>
    <x v="2"/>
  </r>
  <r>
    <n v="12820988"/>
    <s v="2011 Mercedes-Benz C250 Avantgarde BE W204 MY11"/>
    <n v="15999"/>
    <x v="1"/>
    <s v="C250"/>
    <s v="Avantgarde BE"/>
    <s v="W204 MY11"/>
    <x v="4"/>
    <n v="109751"/>
    <x v="3"/>
    <x v="0"/>
    <x v="2"/>
    <s v=" Used"/>
    <n v="1796"/>
    <x v="5"/>
    <n v="5"/>
    <x v="4"/>
    <x v="2"/>
  </r>
  <r>
    <n v="12820989"/>
    <s v="2012 Volkswagen Tiguan 132 TSI (4X4) 5NC MY12"/>
    <n v="14999"/>
    <x v="8"/>
    <s v="Tiguan"/>
    <s v="132 TSI (4X4)"/>
    <s v="5NC MY12"/>
    <x v="11"/>
    <n v="162572"/>
    <x v="0"/>
    <x v="0"/>
    <x v="2"/>
    <s v=" Used"/>
    <n v="1984"/>
    <x v="7"/>
    <n v="5"/>
    <x v="11"/>
    <x v="2"/>
  </r>
  <r>
    <n v="12820999"/>
    <s v="2010 Toyota Hiace LWB TRH201R MY07 Upgrade"/>
    <n v="15900"/>
    <x v="0"/>
    <s v="Hiace"/>
    <s v="LWB"/>
    <s v="TRH201R MY07 Upgrade"/>
    <x v="0"/>
    <n v="414490"/>
    <x v="6"/>
    <x v="0"/>
    <x v="0"/>
    <s v=" Used"/>
    <n v="2694"/>
    <x v="2"/>
    <n v="3"/>
    <x v="0"/>
    <x v="2"/>
  </r>
  <r>
    <n v="12821008"/>
    <s v="2018 Toyota Landcruiser Sahara (4X4) VDJ200R MY16"/>
    <n v="119777"/>
    <x v="0"/>
    <s v="Landcruiser"/>
    <s v="Sahara (4X4)"/>
    <s v="VDJ200R MY16"/>
    <x v="15"/>
    <n v="60497"/>
    <x v="0"/>
    <x v="0"/>
    <x v="1"/>
    <s v=" Used"/>
    <n v="4461"/>
    <x v="2"/>
    <n v="7"/>
    <x v="15"/>
    <x v="1"/>
  </r>
  <r>
    <n v="12821009"/>
    <s v="2017 Land Rover Range Rover Sport 5.0 V8 SC A/B Dynamic LW MY17"/>
    <n v="158888"/>
    <x v="22"/>
    <s v="Range Rover Sport"/>
    <s v="5.0 V8 SC A/B Dynamic"/>
    <s v="LW MY17"/>
    <x v="3"/>
    <n v="67488"/>
    <x v="0"/>
    <x v="0"/>
    <x v="2"/>
    <s v=" Used"/>
    <n v="4999"/>
    <x v="2"/>
    <n v="5"/>
    <x v="3"/>
    <x v="1"/>
  </r>
  <r>
    <n v="12821052"/>
    <s v="2015 Hyundai Santa FE Active Crdi (4X4) DM MY15"/>
    <n v="22999"/>
    <x v="7"/>
    <s v="Santa FE"/>
    <s v="Active Crdi (4X4)"/>
    <s v="DM MY15"/>
    <x v="7"/>
    <n v="184350"/>
    <x v="0"/>
    <x v="0"/>
    <x v="1"/>
    <s v=" Used"/>
    <n v="2199"/>
    <x v="0"/>
    <n v="7"/>
    <x v="7"/>
    <x v="2"/>
  </r>
  <r>
    <n v="12821073"/>
    <s v="2016 Mazda CX-5 Maxx (4X2) MY15"/>
    <n v="26999"/>
    <x v="10"/>
    <s v="CX-5"/>
    <s v="Maxx (4X2)"/>
    <s v="MY15"/>
    <x v="2"/>
    <n v="98041"/>
    <x v="0"/>
    <x v="0"/>
    <x v="0"/>
    <s v=" Used"/>
    <n v="1997"/>
    <x v="0"/>
    <n v="5"/>
    <x v="2"/>
    <x v="2"/>
  </r>
  <r>
    <n v="12821085"/>
    <s v="2018 Holden Commodore LT ZB"/>
    <n v="24950"/>
    <x v="2"/>
    <s v="Commodore"/>
    <s v="LT"/>
    <s v="ZB"/>
    <x v="15"/>
    <n v="59548"/>
    <x v="8"/>
    <x v="0"/>
    <x v="2"/>
    <s v=" Used"/>
    <n v="1998"/>
    <x v="2"/>
    <n v="5"/>
    <x v="15"/>
    <x v="2"/>
  </r>
  <r>
    <n v="12821087"/>
    <s v="2011 Subaru Impreza R (awd) MY11"/>
    <n v="13990"/>
    <x v="12"/>
    <s v="Impreza"/>
    <s v="R (awd)"/>
    <s v="MY11"/>
    <x v="4"/>
    <n v="122015"/>
    <x v="5"/>
    <x v="0"/>
    <x v="2"/>
    <s v=" Used"/>
    <n v="1994"/>
    <x v="2"/>
    <n v="5"/>
    <x v="4"/>
    <x v="2"/>
  </r>
  <r>
    <n v="12821099"/>
    <s v="2014 Renault Megane GT-Line B95 MY14"/>
    <n v="14990"/>
    <x v="16"/>
    <s v="Megane"/>
    <s v="GT-Line"/>
    <s v="B95 MY14"/>
    <x v="12"/>
    <n v="83572"/>
    <x v="5"/>
    <x v="0"/>
    <x v="2"/>
    <s v=" Used"/>
    <n v="1197"/>
    <x v="2"/>
    <n v="5"/>
    <x v="12"/>
    <x v="2"/>
  </r>
  <r>
    <n v="12821101"/>
    <s v="2012 Subaru WRX Premium (awd) MY12"/>
    <n v="26995"/>
    <x v="12"/>
    <s v="WRX"/>
    <s v="Premium (awd)"/>
    <s v="MY12"/>
    <x v="11"/>
    <n v="124440"/>
    <x v="3"/>
    <x v="1"/>
    <x v="2"/>
    <s v=" Used"/>
    <n v="2457"/>
    <x v="2"/>
    <n v="5"/>
    <x v="11"/>
    <x v="2"/>
  </r>
  <r>
    <n v="12821103"/>
    <s v="2005 Holden Rodeo LX (4X4) RA MY05.5 Upgrade"/>
    <n v="11995"/>
    <x v="2"/>
    <s v="Rodeo"/>
    <s v="LX (4X4)"/>
    <s v="RA MY05.5 Upgrade"/>
    <x v="5"/>
    <n v="372862"/>
    <x v="12"/>
    <x v="1"/>
    <x v="1"/>
    <s v=" Used"/>
    <n v="2999"/>
    <x v="2"/>
    <n v="5"/>
    <x v="5"/>
    <x v="2"/>
  </r>
  <r>
    <n v="12821105"/>
    <s v="2015 Hyundai I30 Active X GD3 Series 2"/>
    <n v="14995"/>
    <x v="7"/>
    <s v="I30"/>
    <s v="Active X"/>
    <s v="GD3 Series 2"/>
    <x v="7"/>
    <n v="115030"/>
    <x v="5"/>
    <x v="1"/>
    <x v="0"/>
    <s v=" Used"/>
    <n v="1797"/>
    <x v="6"/>
    <n v="5"/>
    <x v="7"/>
    <x v="2"/>
  </r>
  <r>
    <n v="12821109"/>
    <s v="2021 MG HS Core SAS23 MY21"/>
    <n v="26990"/>
    <x v="23"/>
    <s v="HS"/>
    <s v="Core"/>
    <s v="SAS23 MY21"/>
    <x v="1"/>
    <n v="20238"/>
    <x v="0"/>
    <x v="0"/>
    <x v="0"/>
    <s v=" Used"/>
    <n v="1490"/>
    <x v="2"/>
    <n v="5"/>
    <x v="1"/>
    <x v="2"/>
  </r>
  <r>
    <n v="12821137"/>
    <s v="2020 Mercedes-Benz CLA 200 C118 MY20.5"/>
    <n v="66990"/>
    <x v="1"/>
    <s v="CLA"/>
    <n v="200"/>
    <s v="C118 MY20.5"/>
    <x v="9"/>
    <n v="27384"/>
    <x v="20"/>
    <x v="0"/>
    <x v="2"/>
    <s v=" Used"/>
    <n v="1332"/>
    <x v="1"/>
    <n v="5"/>
    <x v="9"/>
    <x v="1"/>
  </r>
  <r>
    <n v="12821138"/>
    <s v="2018 Hyundai I30 Active PD"/>
    <n v="23990"/>
    <x v="7"/>
    <s v="I30"/>
    <s v="Active"/>
    <s v="PD"/>
    <x v="15"/>
    <n v="56143"/>
    <x v="5"/>
    <x v="0"/>
    <x v="0"/>
    <s v=" Used"/>
    <n v="1999"/>
    <x v="0"/>
    <n v="5"/>
    <x v="15"/>
    <x v="2"/>
  </r>
  <r>
    <n v="12821154"/>
    <s v="2015 Holden Commodore SS-V Redline VF II"/>
    <n v="53800"/>
    <x v="2"/>
    <s v="Commodore"/>
    <s v="SS-V Redline"/>
    <s v="VF II"/>
    <x v="7"/>
    <n v="94399"/>
    <x v="3"/>
    <x v="1"/>
    <x v="2"/>
    <s v=" Used"/>
    <n v="6200"/>
    <x v="1"/>
    <n v="5"/>
    <x v="7"/>
    <x v="1"/>
  </r>
  <r>
    <n v="12821159"/>
    <s v="2015 Toyota Aurion Sportivo GSV50R MY15"/>
    <n v="18800"/>
    <x v="0"/>
    <s v="Aurion"/>
    <s v="Sportivo"/>
    <s v="GSV50R MY15"/>
    <x v="7"/>
    <n v="118248"/>
    <x v="3"/>
    <x v="0"/>
    <x v="0"/>
    <s v=" Used"/>
    <n v="3456"/>
    <x v="3"/>
    <n v="5"/>
    <x v="7"/>
    <x v="2"/>
  </r>
  <r>
    <n v="12821161"/>
    <s v="2011 BMW 320I Lifestyle E90 MY11"/>
    <n v="10800"/>
    <x v="5"/>
    <s v="320I"/>
    <s v="Lifestyle"/>
    <s v="E90 MY11"/>
    <x v="4"/>
    <n v="145402"/>
    <x v="3"/>
    <x v="0"/>
    <x v="2"/>
    <s v=" Used"/>
    <n v="1995"/>
    <x v="2"/>
    <n v="5"/>
    <x v="4"/>
    <x v="2"/>
  </r>
  <r>
    <n v="12821164"/>
    <s v="2013 Mitsubishi Triton GLX MN MY12"/>
    <n v="12913"/>
    <x v="13"/>
    <s v="Triton"/>
    <s v="GLX"/>
    <s v="MN MY12"/>
    <x v="8"/>
    <n v="275813"/>
    <x v="9"/>
    <x v="0"/>
    <x v="1"/>
    <s v=" Used"/>
    <n v="2477"/>
    <x v="2"/>
    <n v="5"/>
    <x v="8"/>
    <x v="2"/>
  </r>
  <r>
    <n v="12821167"/>
    <s v="2008 Lexus IS250 Prestige GSE20R"/>
    <n v="11800"/>
    <x v="9"/>
    <s v="IS250"/>
    <s v="Prestige"/>
    <s v="GSE20R"/>
    <x v="19"/>
    <n v="176050"/>
    <x v="3"/>
    <x v="0"/>
    <x v="2"/>
    <s v=" Used"/>
    <n v="2500"/>
    <x v="5"/>
    <n v="5"/>
    <x v="19"/>
    <x v="2"/>
  </r>
  <r>
    <n v="12821168"/>
    <s v="2019 Hyundai I30 GO PD"/>
    <n v="20800"/>
    <x v="7"/>
    <s v="I30"/>
    <s v="GO"/>
    <s v="PD"/>
    <x v="13"/>
    <n v="74421"/>
    <x v="5"/>
    <x v="1"/>
    <x v="0"/>
    <s v=" Used"/>
    <n v="1999"/>
    <x v="0"/>
    <n v="5"/>
    <x v="13"/>
    <x v="2"/>
  </r>
  <r>
    <n v="12821169"/>
    <s v="2013 Subaru Impreza 2.0I (awd) MY13"/>
    <n v="14800"/>
    <x v="12"/>
    <s v="Impreza"/>
    <s v="2.0I (awd)"/>
    <s v="MY13"/>
    <x v="8"/>
    <n v="91073"/>
    <x v="5"/>
    <x v="1"/>
    <x v="0"/>
    <s v=" Used"/>
    <n v="1995"/>
    <x v="0"/>
    <n v="5"/>
    <x v="8"/>
    <x v="2"/>
  </r>
  <r>
    <n v="12821170"/>
    <s v="2018 Audi A4 45 Tfsi Quattro S Tronic Sport 8W MY19"/>
    <n v="39800"/>
    <x v="11"/>
    <s v="A4"/>
    <s v="45 Tfsi Quattro S Tronic Sport"/>
    <s v="8W MY19"/>
    <x v="15"/>
    <n v="89213"/>
    <x v="3"/>
    <x v="0"/>
    <x v="2"/>
    <s v=" Used"/>
    <n v="1984"/>
    <x v="2"/>
    <n v="5"/>
    <x v="15"/>
    <x v="2"/>
  </r>
  <r>
    <n v="12821172"/>
    <s v="2005 Toyota Landcruiser Prado Grande (4X4) KZJ120R"/>
    <n v="18800"/>
    <x v="0"/>
    <s v="Landcruiser Prado"/>
    <s v="Grande (4X4)"/>
    <s v="KZJ120R"/>
    <x v="5"/>
    <n v="430661"/>
    <x v="0"/>
    <x v="0"/>
    <x v="1"/>
    <s v=" Used"/>
    <n v="2982"/>
    <x v="5"/>
    <n v="8"/>
    <x v="5"/>
    <x v="2"/>
  </r>
  <r>
    <n v="12821176"/>
    <s v="2010 Hyundai Getz SX TB MY09"/>
    <n v="6413"/>
    <x v="7"/>
    <s v="Getz"/>
    <s v="SX"/>
    <s v="TB MY09"/>
    <x v="0"/>
    <n v="154771"/>
    <x v="5"/>
    <x v="1"/>
    <x v="0"/>
    <s v=" Used"/>
    <n v="1599"/>
    <x v="3"/>
    <n v="5"/>
    <x v="0"/>
    <x v="0"/>
  </r>
  <r>
    <n v="12821179"/>
    <s v="2009 Ford Ranger XL (4X4) PK"/>
    <n v="17913"/>
    <x v="4"/>
    <s v="Ranger"/>
    <s v="XL (4X4)"/>
    <s v="PK"/>
    <x v="10"/>
    <n v="203796"/>
    <x v="15"/>
    <x v="0"/>
    <x v="1"/>
    <s v=" Used"/>
    <n v="2953"/>
    <x v="2"/>
    <n v="5"/>
    <x v="10"/>
    <x v="2"/>
  </r>
  <r>
    <n v="12821184"/>
    <s v="2010 Holden Cruze CD JG"/>
    <n v="5990"/>
    <x v="2"/>
    <s v="Cruze"/>
    <s v="CD"/>
    <s v="JG"/>
    <x v="0"/>
    <n v="163678"/>
    <x v="3"/>
    <x v="1"/>
    <x v="0"/>
    <s v=" Used"/>
    <n v="1796"/>
    <x v="3"/>
    <n v="5"/>
    <x v="0"/>
    <x v="0"/>
  </r>
  <r>
    <n v="12821189"/>
    <s v="2018 Mitsubishi Triton GLS (4X4) Sports EDT MQ MY18"/>
    <n v="38913"/>
    <x v="13"/>
    <s v="Triton"/>
    <s v="GLS (4X4) Sports EDT"/>
    <s v="MQ MY18"/>
    <x v="15"/>
    <n v="117801"/>
    <x v="19"/>
    <x v="1"/>
    <x v="1"/>
    <s v=" Used"/>
    <n v="2440"/>
    <x v="0"/>
    <n v="5"/>
    <x v="15"/>
    <x v="2"/>
  </r>
  <r>
    <n v="12821193"/>
    <s v="2015 Kia Cerato S YD MY15"/>
    <n v="16713"/>
    <x v="14"/>
    <s v="Cerato"/>
    <s v="S"/>
    <s v="YD MY15"/>
    <x v="7"/>
    <n v="85447"/>
    <x v="5"/>
    <x v="0"/>
    <x v="0"/>
    <s v=" Used"/>
    <n v="1797"/>
    <x v="2"/>
    <n v="5"/>
    <x v="7"/>
    <x v="2"/>
  </r>
  <r>
    <n v="12821194"/>
    <s v="2014 Mitsubishi Triton GLX (4X4) MN MY14 Update"/>
    <n v="16913"/>
    <x v="13"/>
    <s v="Triton"/>
    <s v="GLX (4X4)"/>
    <s v="MN MY14 Update"/>
    <x v="12"/>
    <n v="232126"/>
    <x v="11"/>
    <x v="1"/>
    <x v="1"/>
    <s v=" Used"/>
    <n v="2477"/>
    <x v="6"/>
    <n v="5"/>
    <x v="12"/>
    <x v="2"/>
  </r>
  <r>
    <n v="12821195"/>
    <s v="2013 Mitsubishi Triton GLX-R (4X4) MN MY12"/>
    <n v="19913"/>
    <x v="13"/>
    <s v="Triton"/>
    <s v="GLX-R (4X4)"/>
    <s v="MN MY12"/>
    <x v="8"/>
    <n v="231064"/>
    <x v="9"/>
    <x v="0"/>
    <x v="1"/>
    <s v=" Used"/>
    <n v="2477"/>
    <x v="2"/>
    <n v="5"/>
    <x v="8"/>
    <x v="2"/>
  </r>
  <r>
    <n v="12821198"/>
    <s v="2007 Toyota Hiace LWB TRH201R MY07"/>
    <n v="18913"/>
    <x v="0"/>
    <s v="Hiace"/>
    <s v="LWB"/>
    <s v="TRH201R MY07"/>
    <x v="18"/>
    <n v="175299"/>
    <x v="6"/>
    <x v="1"/>
    <x v="0"/>
    <s v=" Used"/>
    <n v="2694"/>
    <x v="2"/>
    <n v="3"/>
    <x v="18"/>
    <x v="2"/>
  </r>
  <r>
    <n v="12821213"/>
    <s v="2011 Ford Territory TS (rwd) SZ"/>
    <n v="14990"/>
    <x v="4"/>
    <s v="Territory"/>
    <s v="TS (rwd)"/>
    <s v="SZ"/>
    <x v="4"/>
    <n v="211392"/>
    <x v="0"/>
    <x v="0"/>
    <x v="1"/>
    <s v=" Used"/>
    <n v="2720"/>
    <x v="5"/>
    <n v="7"/>
    <x v="4"/>
    <x v="2"/>
  </r>
  <r>
    <n v="12821216"/>
    <s v="2011 Chery J11 (FWD) T1X"/>
    <n v="4999"/>
    <x v="55"/>
    <s v="J11"/>
    <s v="(FWD)"/>
    <s v="T1X"/>
    <x v="4"/>
    <n v="155250"/>
    <x v="0"/>
    <x v="0"/>
    <x v="0"/>
    <s v=" Used"/>
    <n v="1971"/>
    <x v="3"/>
    <n v="5"/>
    <x v="4"/>
    <x v="0"/>
  </r>
  <r>
    <n v="12821217"/>
    <s v="2013 Hyundai IX35 Active (fwd) LM Series II"/>
    <n v="10990"/>
    <x v="7"/>
    <s v="IX35"/>
    <s v="Active (fwd)"/>
    <s v="LM Series II"/>
    <x v="8"/>
    <n v="224600"/>
    <x v="0"/>
    <x v="0"/>
    <x v="0"/>
    <s v=" Used"/>
    <n v="1999"/>
    <x v="5"/>
    <n v="5"/>
    <x v="8"/>
    <x v="2"/>
  </r>
  <r>
    <n v="12821227"/>
    <s v="2012 Subaru Outback 2.5I MY12"/>
    <n v="14999"/>
    <x v="12"/>
    <s v="Outback"/>
    <s v="2.5I"/>
    <s v="MY12"/>
    <x v="11"/>
    <n v="167098"/>
    <x v="0"/>
    <x v="0"/>
    <x v="2"/>
    <s v=" Used"/>
    <n v="2457"/>
    <x v="5"/>
    <n v="5"/>
    <x v="11"/>
    <x v="2"/>
  </r>
  <r>
    <n v="12821230"/>
    <s v="2017 Volkswagen Tiguan 140 TDI Highline 5NA"/>
    <n v="36890"/>
    <x v="8"/>
    <s v="Tiguan"/>
    <s v="140 TDI Highline"/>
    <s v="5NA"/>
    <x v="3"/>
    <n v="113046"/>
    <x v="0"/>
    <x v="0"/>
    <x v="1"/>
    <s v=" Used"/>
    <n v="1968"/>
    <x v="2"/>
    <n v="5"/>
    <x v="3"/>
    <x v="2"/>
  </r>
  <r>
    <n v="12821232"/>
    <s v="2017 Mitsubishi Eclipse Cross LS (2WD) YA"/>
    <n v="27888"/>
    <x v="13"/>
    <s v="Eclipse Cross"/>
    <s v="LS (2WD)"/>
    <s v="YA"/>
    <x v="3"/>
    <n v="90359"/>
    <x v="0"/>
    <x v="0"/>
    <x v="0"/>
    <s v=" Used"/>
    <n v="1499"/>
    <x v="2"/>
    <n v="5"/>
    <x v="3"/>
    <x v="2"/>
  </r>
  <r>
    <n v="12821234"/>
    <s v="2011 Volkswagen Caddy Maxi TDI250 2K MY12"/>
    <n v="16990"/>
    <x v="8"/>
    <s v="Caddy"/>
    <s v="Maxi TDI250"/>
    <s v="2K MY12"/>
    <x v="4"/>
    <n v="206940"/>
    <x v="6"/>
    <x v="0"/>
    <x v="1"/>
    <s v=" Used"/>
    <n v="1598"/>
    <x v="2"/>
    <n v="2"/>
    <x v="4"/>
    <x v="2"/>
  </r>
  <r>
    <n v="12821236"/>
    <s v="2015 Holden Colorado LTZ (4X4) RG MY15"/>
    <n v="27990"/>
    <x v="2"/>
    <s v="Colorado"/>
    <s v="LTZ (4X4)"/>
    <s v="RG MY15"/>
    <x v="7"/>
    <n v="227192"/>
    <x v="12"/>
    <x v="1"/>
    <x v="1"/>
    <s v=" Used"/>
    <n v="2776"/>
    <x v="1"/>
    <n v="5"/>
    <x v="7"/>
    <x v="2"/>
  </r>
  <r>
    <n v="12821237"/>
    <s v="2017 Holden Captiva 7 LTZ (awd) CG MY18"/>
    <n v="18990"/>
    <x v="2"/>
    <s v="Captiva"/>
    <s v="7 LTZ (awd)"/>
    <s v="CG MY18"/>
    <x v="3"/>
    <n v="108422"/>
    <x v="0"/>
    <x v="0"/>
    <x v="0"/>
    <s v=" Used"/>
    <n v="2997"/>
    <x v="3"/>
    <n v="7"/>
    <x v="3"/>
    <x v="2"/>
  </r>
  <r>
    <n v="12821249"/>
    <s v="2020 Kia Sportage S (fwd) QL MY20"/>
    <n v="31956"/>
    <x v="14"/>
    <s v="Sportage"/>
    <s v="S (fwd)"/>
    <s v="QL MY20"/>
    <x v="9"/>
    <n v="58703"/>
    <x v="0"/>
    <x v="0"/>
    <x v="0"/>
    <s v=" Used"/>
    <n v="1999"/>
    <x v="6"/>
    <n v="5"/>
    <x v="9"/>
    <x v="2"/>
  </r>
  <r>
    <n v="12821250"/>
    <s v="2017 Hyundai Tucson Active R-Series (awd) TL2 MY18"/>
    <n v="26450"/>
    <x v="7"/>
    <s v="Tucson"/>
    <s v="Active R-Series (awd)"/>
    <s v="TL2 MY18"/>
    <x v="3"/>
    <n v="65757"/>
    <x v="0"/>
    <x v="0"/>
    <x v="1"/>
    <s v=" Used"/>
    <n v="1995"/>
    <x v="5"/>
    <n v="5"/>
    <x v="3"/>
    <x v="2"/>
  </r>
  <r>
    <n v="12821251"/>
    <s v="2019 BMW X3 Xdrive30I M-Sport G01"/>
    <n v="67990"/>
    <x v="5"/>
    <s v="X3"/>
    <s v="Xdrive30I M-Sport"/>
    <s v="G01"/>
    <x v="13"/>
    <n v="20109"/>
    <x v="0"/>
    <x v="0"/>
    <x v="0"/>
    <s v=" Used"/>
    <n v="1998"/>
    <x v="2"/>
    <n v="5"/>
    <x v="13"/>
    <x v="1"/>
  </r>
  <r>
    <n v="12821252"/>
    <s v="2022 Toyota Corolla Ascent Sport Hybrid ZWE211R"/>
    <n v="54990"/>
    <x v="0"/>
    <s v="Corolla"/>
    <s v="Ascent Sport Hybrid"/>
    <s v="ZWE211R"/>
    <x v="16"/>
    <n v="6"/>
    <x v="5"/>
    <x v="0"/>
    <x v="4"/>
    <s v=" Used"/>
    <n v="1798"/>
    <x v="2"/>
    <n v="5"/>
    <x v="16"/>
    <x v="1"/>
  </r>
  <r>
    <n v="12821253"/>
    <s v="2020 Volkswagen Tiguan 162 TSI Highline 5NA MY20"/>
    <n v="54990"/>
    <x v="8"/>
    <s v="Tiguan"/>
    <s v="162 TSI Highline"/>
    <s v="5NA MY20"/>
    <x v="9"/>
    <n v="41335"/>
    <x v="0"/>
    <x v="0"/>
    <x v="2"/>
    <s v=" Used"/>
    <n v="1984"/>
    <x v="5"/>
    <n v="5"/>
    <x v="9"/>
    <x v="1"/>
  </r>
  <r>
    <n v="12821254"/>
    <s v="2022 BMW 218I Sport Gran Coupe F44"/>
    <n v="52675"/>
    <x v="5"/>
    <s v="218I"/>
    <s v="Sport Gran Coupe"/>
    <s v="F44"/>
    <x v="16"/>
    <n v="8018"/>
    <x v="20"/>
    <x v="0"/>
    <x v="3"/>
    <s v=" Used"/>
    <n v="1499"/>
    <x v="1"/>
    <n v="5"/>
    <x v="16"/>
    <x v="1"/>
  </r>
  <r>
    <n v="12821255"/>
    <s v="2022 BMW 218I Sport Gran Coupe F44"/>
    <n v="53725"/>
    <x v="5"/>
    <s v="218I"/>
    <s v="Sport Gran Coupe"/>
    <s v="F44"/>
    <x v="16"/>
    <n v="7308"/>
    <x v="20"/>
    <x v="0"/>
    <x v="3"/>
    <s v=" Used"/>
    <n v="1499"/>
    <x v="1"/>
    <n v="5"/>
    <x v="16"/>
    <x v="1"/>
  </r>
  <r>
    <n v="12821257"/>
    <s v="2022 BMW 220I M Sport Gran Coupe F44"/>
    <n v="64960"/>
    <x v="5"/>
    <s v="220I"/>
    <s v="M Sport Gran Coupe"/>
    <s v="F44"/>
    <x v="16"/>
    <n v="5198"/>
    <x v="20"/>
    <x v="0"/>
    <x v="2"/>
    <s v=" Used"/>
    <n v="1998"/>
    <x v="3"/>
    <n v="5"/>
    <x v="16"/>
    <x v="1"/>
  </r>
  <r>
    <n v="12821258"/>
    <s v="2022 BMW 118I Sport F40"/>
    <n v="48475"/>
    <x v="5"/>
    <s v="118I"/>
    <s v="Sport"/>
    <s v="F40"/>
    <x v="16"/>
    <n v="5499"/>
    <x v="5"/>
    <x v="0"/>
    <x v="2"/>
    <s v=" Used"/>
    <n v="1499"/>
    <x v="1"/>
    <n v="5"/>
    <x v="16"/>
    <x v="1"/>
  </r>
  <r>
    <n v="12821260"/>
    <s v="2019 BMW X1 Xdrive 25I F48 LCI"/>
    <n v="55555"/>
    <x v="5"/>
    <s v="X1"/>
    <s v="Xdrive 25I"/>
    <s v="F48 LCI"/>
    <x v="13"/>
    <n v="49838"/>
    <x v="0"/>
    <x v="0"/>
    <x v="2"/>
    <s v=" Used"/>
    <n v="1998"/>
    <x v="5"/>
    <n v="5"/>
    <x v="13"/>
    <x v="1"/>
  </r>
  <r>
    <n v="12821261"/>
    <s v="2022 BMW 218I M Sport Gran Coupe F44"/>
    <n v="56875"/>
    <x v="5"/>
    <s v="218I"/>
    <s v="M Sport Gran Coupe"/>
    <s v="F44"/>
    <x v="16"/>
    <n v="6288"/>
    <x v="20"/>
    <x v="0"/>
    <x v="2"/>
    <s v=" Used"/>
    <n v="1499"/>
    <x v="0"/>
    <n v="5"/>
    <x v="16"/>
    <x v="1"/>
  </r>
  <r>
    <n v="12821263"/>
    <s v="2019 Ford Endura Trend (awd) CA MY19"/>
    <n v="32990"/>
    <x v="4"/>
    <s v="Endura"/>
    <s v="Trend (awd)"/>
    <s v="CA MY19"/>
    <x v="13"/>
    <n v="63000"/>
    <x v="0"/>
    <x v="0"/>
    <x v="1"/>
    <s v=" Used"/>
    <n v="1995"/>
    <x v="3"/>
    <n v="5"/>
    <x v="13"/>
    <x v="2"/>
  </r>
  <r>
    <n v="12821269"/>
    <s v="2019 Honda Civic VTI-L MY19"/>
    <n v="29990"/>
    <x v="19"/>
    <s v="Civic"/>
    <s v="VTI-L"/>
    <s v="MY19"/>
    <x v="13"/>
    <n v="45732"/>
    <x v="3"/>
    <x v="0"/>
    <x v="0"/>
    <s v=" Used"/>
    <n v="1498"/>
    <x v="0"/>
    <n v="5"/>
    <x v="13"/>
    <x v="2"/>
  </r>
  <r>
    <n v="12821270"/>
    <s v="2011 Toyota Camry Atara S ASV50R"/>
    <n v="15990"/>
    <x v="0"/>
    <s v="Camry"/>
    <s v="Atara S"/>
    <s v="ASV50R"/>
    <x v="4"/>
    <n v="123970"/>
    <x v="3"/>
    <x v="0"/>
    <x v="0"/>
    <s v=" Used"/>
    <n v="2494"/>
    <x v="6"/>
    <n v="5"/>
    <x v="4"/>
    <x v="2"/>
  </r>
  <r>
    <n v="12821277"/>
    <s v="2014 Honda Civic VTI-L Series 2 MY14"/>
    <n v="18990"/>
    <x v="19"/>
    <s v="Civic"/>
    <s v="VTI-L"/>
    <s v="Series 2 MY14"/>
    <x v="12"/>
    <n v="72356"/>
    <x v="3"/>
    <x v="0"/>
    <x v="0"/>
    <s v=" Used"/>
    <n v="1798"/>
    <x v="2"/>
    <n v="5"/>
    <x v="12"/>
    <x v="2"/>
  </r>
  <r>
    <n v="12821278"/>
    <s v="2013 Hyundai IX35 Highlander (awd) LM MY13"/>
    <n v="19990"/>
    <x v="7"/>
    <s v="IX35"/>
    <s v="Highlander (awd)"/>
    <s v="LM MY13"/>
    <x v="8"/>
    <n v="90764"/>
    <x v="0"/>
    <x v="0"/>
    <x v="0"/>
    <s v=" Used"/>
    <n v="2359"/>
    <x v="0"/>
    <n v="5"/>
    <x v="8"/>
    <x v="2"/>
  </r>
  <r>
    <n v="12821305"/>
    <s v="2019 Toyota Camry Ascent ASV70R MY19"/>
    <n v="28990"/>
    <x v="0"/>
    <s v="Camry"/>
    <s v="Ascent"/>
    <s v="ASV70R MY19"/>
    <x v="13"/>
    <n v="52100"/>
    <x v="3"/>
    <x v="0"/>
    <x v="0"/>
    <s v=" Used"/>
    <n v="2494"/>
    <x v="3"/>
    <n v="5"/>
    <x v="13"/>
    <x v="2"/>
  </r>
  <r>
    <n v="12821306"/>
    <s v="2017 Ford Ranger Wildtrak 3.2 (4X4) PX Mkii MY17"/>
    <n v="51990"/>
    <x v="4"/>
    <s v="Ranger"/>
    <s v="Wildtrak 3.2 (4X4)"/>
    <s v="PX Mkii MY17"/>
    <x v="3"/>
    <n v="97838"/>
    <x v="15"/>
    <x v="0"/>
    <x v="1"/>
    <s v=" Used"/>
    <n v="3198"/>
    <x v="0"/>
    <n v="5"/>
    <x v="3"/>
    <x v="1"/>
  </r>
  <r>
    <n v="12821308"/>
    <s v="2019 Kia Stinger GT (blk LTH W Michelin Tyr) CK MY19"/>
    <n v="54990"/>
    <x v="14"/>
    <s v="Stinger"/>
    <s v="GT (blk LTH W Michelin Tyr)"/>
    <s v="CK MY19"/>
    <x v="13"/>
    <n v="71346"/>
    <x v="3"/>
    <x v="0"/>
    <x v="0"/>
    <s v=" Used"/>
    <n v="3342"/>
    <x v="3"/>
    <n v="5"/>
    <x v="13"/>
    <x v="1"/>
  </r>
  <r>
    <n v="12821316"/>
    <s v="2013 Mazda 6 Atenza 6C"/>
    <n v="16990"/>
    <x v="10"/>
    <n v="6"/>
    <s v="Atenza"/>
    <s v="6C"/>
    <x v="8"/>
    <n v="114384"/>
    <x v="3"/>
    <x v="0"/>
    <x v="1"/>
    <s v=" Used"/>
    <n v="2191"/>
    <x v="6"/>
    <n v="5"/>
    <x v="8"/>
    <x v="2"/>
  </r>
  <r>
    <n v="12821319"/>
    <s v="2004 Honda CR-V (4X4) Sport MY04"/>
    <n v="10990"/>
    <x v="19"/>
    <s v="CR-V"/>
    <s v="(4X4) Sport"/>
    <s v="MY04"/>
    <x v="14"/>
    <n v="128883"/>
    <x v="0"/>
    <x v="0"/>
    <x v="0"/>
    <s v=" Used"/>
    <n v="2354"/>
    <x v="7"/>
    <n v="5"/>
    <x v="14"/>
    <x v="2"/>
  </r>
  <r>
    <n v="12821328"/>
    <s v="2018 Kia Sportage SI Premium (fwd) QL MY19"/>
    <n v="27990"/>
    <x v="14"/>
    <s v="Sportage"/>
    <s v="SI Premium (fwd)"/>
    <s v="QL MY19"/>
    <x v="15"/>
    <n v="122217"/>
    <x v="0"/>
    <x v="0"/>
    <x v="0"/>
    <s v=" Used"/>
    <n v="1999"/>
    <x v="2"/>
    <n v="5"/>
    <x v="15"/>
    <x v="2"/>
  </r>
  <r>
    <n v="12821329"/>
    <s v="2018 Subaru Forester 2.5I-S (awd) MY19"/>
    <n v="36990"/>
    <x v="12"/>
    <s v="Forester"/>
    <s v="2.5I-S (awd)"/>
    <s v="MY19"/>
    <x v="15"/>
    <n v="114202"/>
    <x v="0"/>
    <x v="0"/>
    <x v="0"/>
    <s v=" Used"/>
    <n v="2498"/>
    <x v="2"/>
    <n v="5"/>
    <x v="15"/>
    <x v="2"/>
  </r>
  <r>
    <n v="12821330"/>
    <s v="2012 Holden Commodore Omega VE II MY12.5"/>
    <n v="11995"/>
    <x v="2"/>
    <s v="Commodore"/>
    <s v="Omega"/>
    <s v="VE II MY12.5"/>
    <x v="11"/>
    <n v="162760"/>
    <x v="3"/>
    <x v="0"/>
    <x v="0"/>
    <s v=" Used"/>
    <n v="2997"/>
    <x v="2"/>
    <n v="5"/>
    <x v="11"/>
    <x v="2"/>
  </r>
  <r>
    <n v="12821332"/>
    <s v="2013 Subaru Forester 2.0D-L MY13"/>
    <n v="14995"/>
    <x v="12"/>
    <s v="Forester"/>
    <s v="2.0D-L"/>
    <s v="MY13"/>
    <x v="8"/>
    <n v="208493"/>
    <x v="0"/>
    <x v="1"/>
    <x v="1"/>
    <s v=" Used"/>
    <n v="1998"/>
    <x v="2"/>
    <n v="5"/>
    <x v="8"/>
    <x v="2"/>
  </r>
  <r>
    <n v="12821340"/>
    <s v="2016 Mazda CX-5 GT Safety (4X4) MY15"/>
    <n v="24800"/>
    <x v="10"/>
    <s v="CX-5"/>
    <s v="GT Safety (4X4)"/>
    <s v="MY15"/>
    <x v="2"/>
    <n v="159211"/>
    <x v="0"/>
    <x v="0"/>
    <x v="1"/>
    <s v=" Used"/>
    <n v="2191"/>
    <x v="0"/>
    <n v="5"/>
    <x v="2"/>
    <x v="2"/>
  </r>
  <r>
    <n v="12821361"/>
    <s v="2013 Nissan Pulsar ST B17"/>
    <n v="9990"/>
    <x v="3"/>
    <s v="Pulsar"/>
    <s v="ST"/>
    <s v="B17"/>
    <x v="8"/>
    <n v="132799"/>
    <x v="3"/>
    <x v="0"/>
    <x v="0"/>
    <s v=" Used"/>
    <n v="1798"/>
    <x v="5"/>
    <n v="5"/>
    <x v="8"/>
    <x v="0"/>
  </r>
  <r>
    <n v="12821369"/>
    <s v="2006 Honda Civic Sport 40"/>
    <n v="12000"/>
    <x v="19"/>
    <s v="Civic"/>
    <s v="Sport"/>
    <n v="40"/>
    <x v="17"/>
    <n v="78000"/>
    <x v="3"/>
    <x v="0"/>
    <x v="0"/>
    <s v=" Used"/>
    <n v="1998"/>
    <x v="5"/>
    <n v="5"/>
    <x v="17"/>
    <x v="2"/>
  </r>
  <r>
    <n v="12821387"/>
    <s v="2014 Holden Colorado 7 LTZ (4X4) RG MY14"/>
    <n v="29990"/>
    <x v="2"/>
    <s v="Colorado 7"/>
    <s v="LTZ (4X4)"/>
    <s v="RG MY14"/>
    <x v="12"/>
    <n v="161988"/>
    <x v="0"/>
    <x v="0"/>
    <x v="1"/>
    <s v=" Used"/>
    <n v="2776"/>
    <x v="0"/>
    <n v="7"/>
    <x v="12"/>
    <x v="2"/>
  </r>
  <r>
    <n v="12821397"/>
    <s v="2007 Mazda 3 Maxx BK MY06 Upgrade"/>
    <n v="8880"/>
    <x v="10"/>
    <n v="3"/>
    <s v="Maxx"/>
    <s v="BK MY06 Upgrade"/>
    <x v="18"/>
    <n v="254751"/>
    <x v="3"/>
    <x v="0"/>
    <x v="0"/>
    <s v=" Used"/>
    <n v="1998"/>
    <x v="1"/>
    <n v="5"/>
    <x v="18"/>
    <x v="0"/>
  </r>
  <r>
    <n v="12821398"/>
    <s v="2013 Holden Cruze SRI V JH MY13"/>
    <n v="14880"/>
    <x v="2"/>
    <s v="Cruze"/>
    <s v="SRI V"/>
    <s v="JH MY13"/>
    <x v="8"/>
    <n v="121601"/>
    <x v="5"/>
    <x v="0"/>
    <x v="0"/>
    <s v=" Used"/>
    <n v="1364"/>
    <x v="2"/>
    <n v="5"/>
    <x v="8"/>
    <x v="2"/>
  </r>
  <r>
    <n v="12821401"/>
    <s v="1999 Holden Commodore Executive VT"/>
    <n v="3990"/>
    <x v="2"/>
    <s v="Commodore"/>
    <s v="Executive"/>
    <s v="VT"/>
    <x v="25"/>
    <n v="138658"/>
    <x v="3"/>
    <x v="0"/>
    <x v="0"/>
    <s v=" Used"/>
    <n v="3791"/>
    <x v="5"/>
    <n v="5"/>
    <x v="25"/>
    <x v="0"/>
  </r>
  <r>
    <n v="12821404"/>
    <s v="2017 Hyundai I40 Active VF4 Series II MY17"/>
    <n v="22990"/>
    <x v="7"/>
    <s v="I40"/>
    <s v="Active"/>
    <s v="VF4 Series II MY17"/>
    <x v="3"/>
    <n v="66278"/>
    <x v="3"/>
    <x v="0"/>
    <x v="1"/>
    <s v=" Used"/>
    <n v="1685"/>
    <x v="2"/>
    <n v="5"/>
    <x v="3"/>
    <x v="2"/>
  </r>
  <r>
    <n v="12821419"/>
    <s v="2015 Mazda 3 Maxx BM MY15"/>
    <n v="18990"/>
    <x v="10"/>
    <n v="3"/>
    <s v="Maxx"/>
    <s v="BM MY15"/>
    <x v="7"/>
    <n v="95484"/>
    <x v="5"/>
    <x v="0"/>
    <x v="0"/>
    <s v=" Used"/>
    <n v="1998"/>
    <x v="1"/>
    <n v="5"/>
    <x v="7"/>
    <x v="2"/>
  </r>
  <r>
    <n v="12821420"/>
    <s v="2017 Toyota Camry Atara SX ASV50R MY16"/>
    <n v="27990"/>
    <x v="0"/>
    <s v="Camry"/>
    <s v="Atara SX"/>
    <s v="ASV50R MY16"/>
    <x v="3"/>
    <n v="42331"/>
    <x v="3"/>
    <x v="0"/>
    <x v="0"/>
    <s v=" Used"/>
    <n v="2494"/>
    <x v="0"/>
    <n v="5"/>
    <x v="3"/>
    <x v="2"/>
  </r>
  <r>
    <n v="12821421"/>
    <s v="2016 Kia Cerato S Premium YD MY16"/>
    <n v="17990"/>
    <x v="14"/>
    <s v="Cerato"/>
    <s v="S Premium"/>
    <s v="YD MY16"/>
    <x v="2"/>
    <n v="104242"/>
    <x v="5"/>
    <x v="0"/>
    <x v="0"/>
    <s v=" Used"/>
    <n v="1797"/>
    <x v="0"/>
    <n v="5"/>
    <x v="2"/>
    <x v="2"/>
  </r>
  <r>
    <n v="12821423"/>
    <s v="2016 Mitsubishi Mirage ES LA MY16"/>
    <n v="14990"/>
    <x v="13"/>
    <s v="Mirage"/>
    <s v="ES"/>
    <s v="LA MY16"/>
    <x v="2"/>
    <n v="21033"/>
    <x v="3"/>
    <x v="0"/>
    <x v="0"/>
    <s v=" Used"/>
    <n v="1193"/>
    <x v="2"/>
    <n v="5"/>
    <x v="2"/>
    <x v="2"/>
  </r>
  <r>
    <n v="12821424"/>
    <s v="2019 Kia Sportage SI (fwd) QL MY19"/>
    <n v="33990"/>
    <x v="14"/>
    <s v="Sportage"/>
    <s v="SI (fwd)"/>
    <s v="QL MY19"/>
    <x v="13"/>
    <n v="24435"/>
    <x v="0"/>
    <x v="0"/>
    <x v="0"/>
    <s v=" Used"/>
    <n v="1999"/>
    <x v="0"/>
    <n v="5"/>
    <x v="13"/>
    <x v="2"/>
  </r>
  <r>
    <n v="12821427"/>
    <s v="2018 Kia Cerato Sport BD MY19"/>
    <n v="25990"/>
    <x v="14"/>
    <s v="Cerato"/>
    <s v="Sport"/>
    <s v="BD MY19"/>
    <x v="15"/>
    <n v="35531"/>
    <x v="3"/>
    <x v="0"/>
    <x v="0"/>
    <s v=" Used"/>
    <n v="1999"/>
    <x v="2"/>
    <n v="5"/>
    <x v="15"/>
    <x v="2"/>
  </r>
  <r>
    <n v="12821447"/>
    <s v="2016 Ford Territory TS (rwd) SZ MK2"/>
    <n v="26990"/>
    <x v="4"/>
    <s v="Territory"/>
    <s v="TS (rwd)"/>
    <s v="SZ MK2"/>
    <x v="2"/>
    <n v="112028"/>
    <x v="0"/>
    <x v="0"/>
    <x v="0"/>
    <s v=" Used"/>
    <n v="3984"/>
    <x v="6"/>
    <n v="7"/>
    <x v="2"/>
    <x v="2"/>
  </r>
  <r>
    <n v="12821452"/>
    <s v="2016 Toyota Landcruiser GXL (4X4) LC70 VDJ79R MY17"/>
    <n v="79910"/>
    <x v="0"/>
    <s v="Landcruiser"/>
    <s v="GXL (4X4)"/>
    <s v="LC70 VDJ79R MY17"/>
    <x v="2"/>
    <n v="214987"/>
    <x v="11"/>
    <x v="1"/>
    <x v="1"/>
    <s v=" Used"/>
    <n v="4461"/>
    <x v="0"/>
    <n v="5"/>
    <x v="2"/>
    <x v="1"/>
  </r>
  <r>
    <n v="12821456"/>
    <s v="2016 Holden Colorado LTZ (4X4) RG MY16"/>
    <n v="36990"/>
    <x v="2"/>
    <s v="Colorado"/>
    <s v="LTZ (4X4)"/>
    <s v="RG MY16"/>
    <x v="2"/>
    <n v="201887"/>
    <x v="12"/>
    <x v="0"/>
    <x v="1"/>
    <s v=" Used"/>
    <n v="2776"/>
    <x v="6"/>
    <n v="5"/>
    <x v="2"/>
    <x v="2"/>
  </r>
  <r>
    <n v="12821479"/>
    <s v="2014 Mitsubishi Lancer GSR Sportback CJ MY14.5"/>
    <n v="15888"/>
    <x v="13"/>
    <s v="Lancer"/>
    <s v="GSR Sportback"/>
    <s v="CJ MY14.5"/>
    <x v="12"/>
    <n v="89963"/>
    <x v="5"/>
    <x v="1"/>
    <x v="0"/>
    <s v=" Used"/>
    <n v="2360"/>
    <x v="1"/>
    <n v="5"/>
    <x v="12"/>
    <x v="2"/>
  </r>
  <r>
    <n v="12821484"/>
    <s v="2017 Hyundai Santa FE Active X DM SER II (DM3)"/>
    <n v="32680"/>
    <x v="7"/>
    <s v="Santa FE"/>
    <s v="Active X"/>
    <s v="DM SER II (DM3)"/>
    <x v="3"/>
    <n v="91057"/>
    <x v="0"/>
    <x v="0"/>
    <x v="0"/>
    <s v=" Used"/>
    <n v="3342"/>
    <x v="2"/>
    <n v="7"/>
    <x v="3"/>
    <x v="2"/>
  </r>
  <r>
    <n v="12821485"/>
    <s v="2015 Honda Odyssey VTI RC MY15"/>
    <n v="28990"/>
    <x v="19"/>
    <s v="Odyssey"/>
    <s v="VTI"/>
    <s v="RC MY15"/>
    <x v="7"/>
    <n v="94700"/>
    <x v="0"/>
    <x v="0"/>
    <x v="0"/>
    <s v=" Used"/>
    <n v="2356"/>
    <x v="0"/>
    <n v="8"/>
    <x v="7"/>
    <x v="2"/>
  </r>
  <r>
    <n v="12821486"/>
    <s v="2017 Kia Sorento SI (4X2) UM MY17"/>
    <n v="32990"/>
    <x v="14"/>
    <s v="Sorento"/>
    <s v="SI (4X2)"/>
    <s v="UM MY17"/>
    <x v="3"/>
    <n v="63950"/>
    <x v="0"/>
    <x v="0"/>
    <x v="0"/>
    <s v=" Used"/>
    <n v="3342"/>
    <x v="5"/>
    <n v="7"/>
    <x v="3"/>
    <x v="2"/>
  </r>
  <r>
    <n v="12821487"/>
    <s v="2019 Mitsubishi ASX ES (2WD) XC MY19"/>
    <n v="27990"/>
    <x v="13"/>
    <s v="ASX"/>
    <s v="ES (2WD)"/>
    <s v="XC MY19"/>
    <x v="13"/>
    <n v="39592"/>
    <x v="0"/>
    <x v="0"/>
    <x v="0"/>
    <s v=" Used"/>
    <n v="1998"/>
    <x v="5"/>
    <n v="5"/>
    <x v="13"/>
    <x v="2"/>
  </r>
  <r>
    <n v="12821490"/>
    <s v="2010 Mitsubishi Challenger XLS (5 Seat) (4X4) PB"/>
    <n v="23888"/>
    <x v="13"/>
    <s v="Challenger"/>
    <s v="XLS (5 Seat) (4X4)"/>
    <s v="PB"/>
    <x v="0"/>
    <n v="155429"/>
    <x v="0"/>
    <x v="0"/>
    <x v="1"/>
    <s v=" Used"/>
    <n v="2477"/>
    <x v="3"/>
    <n v="5"/>
    <x v="0"/>
    <x v="2"/>
  </r>
  <r>
    <n v="12821503"/>
    <s v="2019 Kia Stinger GT (blk LTH W Michelin Tyr) CK MY19"/>
    <n v="63990"/>
    <x v="14"/>
    <s v="Stinger"/>
    <s v="GT (blk LTH W Michelin Tyr)"/>
    <s v="CK MY19"/>
    <x v="13"/>
    <n v="21530"/>
    <x v="3"/>
    <x v="0"/>
    <x v="0"/>
    <s v=" Used"/>
    <n v="3342"/>
    <x v="3"/>
    <n v="5"/>
    <x v="13"/>
    <x v="1"/>
  </r>
  <r>
    <n v="12821505"/>
    <s v="2021 Hyundai I30 N Pde.v4 MY22"/>
    <n v="55579"/>
    <x v="7"/>
    <s v="I30"/>
    <s v="N"/>
    <s v="Pde.v4 MY22"/>
    <x v="1"/>
    <n v="13364"/>
    <x v="5"/>
    <x v="0"/>
    <x v="2"/>
    <s v=" Used"/>
    <n v="1998"/>
    <x v="1"/>
    <n v="5"/>
    <x v="1"/>
    <x v="1"/>
  </r>
  <r>
    <n v="12821518"/>
    <s v="2020 Toyota RAV4 GXL AWD Hybrid Axah54R"/>
    <n v="53889"/>
    <x v="0"/>
    <s v="RAV4"/>
    <s v="GXL AWD Hybrid"/>
    <s v="Axah54R"/>
    <x v="9"/>
    <n v="48573"/>
    <x v="0"/>
    <x v="0"/>
    <x v="4"/>
    <s v=" Used"/>
    <n v="2487"/>
    <x v="2"/>
    <n v="5"/>
    <x v="9"/>
    <x v="1"/>
  </r>
  <r>
    <n v="12821522"/>
    <s v="2022 Toyota Corolla Ascent Sport Hybrid ZWE211R"/>
    <n v="37990"/>
    <x v="0"/>
    <s v="Corolla"/>
    <s v="Ascent Sport Hybrid"/>
    <s v="ZWE211R"/>
    <x v="16"/>
    <n v="22701"/>
    <x v="5"/>
    <x v="0"/>
    <x v="4"/>
    <s v=" Used"/>
    <n v="1798"/>
    <x v="2"/>
    <n v="5"/>
    <x v="16"/>
    <x v="2"/>
  </r>
  <r>
    <n v="12821523"/>
    <s v="2019 Toyota Corolla SX ZRE172R MY17"/>
    <n v="27988"/>
    <x v="0"/>
    <s v="Corolla"/>
    <s v="SX"/>
    <s v="ZRE172R MY17"/>
    <x v="13"/>
    <n v="68011"/>
    <x v="3"/>
    <x v="0"/>
    <x v="0"/>
    <s v=" Used"/>
    <n v="1798"/>
    <x v="2"/>
    <n v="5"/>
    <x v="13"/>
    <x v="2"/>
  </r>
  <r>
    <n v="12821524"/>
    <s v="2018 Hyundai Santa FE Highlander Crdi Satin AWD TM"/>
    <n v="48990"/>
    <x v="7"/>
    <s v="Santa FE"/>
    <s v="Highlander Crdi Satin AWD"/>
    <s v="TM"/>
    <x v="15"/>
    <n v="64843"/>
    <x v="0"/>
    <x v="0"/>
    <x v="1"/>
    <s v=" Used"/>
    <n v="2199"/>
    <x v="22"/>
    <n v="7"/>
    <x v="15"/>
    <x v="1"/>
  </r>
  <r>
    <n v="12821525"/>
    <s v="2017 Mitsubishi Lancer Black Edition (es) CF MY17"/>
    <n v="26990"/>
    <x v="13"/>
    <s v="Lancer"/>
    <s v="Black Edition (es)"/>
    <s v="CF MY17"/>
    <x v="3"/>
    <n v="23446"/>
    <x v="3"/>
    <x v="0"/>
    <x v="0"/>
    <s v=" Used"/>
    <n v="1998"/>
    <x v="2"/>
    <n v="5"/>
    <x v="3"/>
    <x v="2"/>
  </r>
  <r>
    <n v="12821538"/>
    <s v="2022 Renault Arkana Intens XJL MY22"/>
    <n v="46990"/>
    <x v="16"/>
    <s v="Arkana"/>
    <s v="Intens"/>
    <s v="XJL MY22"/>
    <x v="16"/>
    <n v="11"/>
    <x v="20"/>
    <x v="0"/>
    <x v="0"/>
    <s v=" New In Stock"/>
    <n v="1333"/>
    <x v="2"/>
    <n v="5"/>
    <x v="16"/>
    <x v="1"/>
  </r>
  <r>
    <n v="12821539"/>
    <s v="2022 Renault Arkana Intens XJL MY22"/>
    <n v="46490"/>
    <x v="16"/>
    <s v="Arkana"/>
    <s v="Intens"/>
    <s v="XJL MY22"/>
    <x v="16"/>
    <n v="12"/>
    <x v="20"/>
    <x v="0"/>
    <x v="0"/>
    <s v=" New In Stock"/>
    <n v="1333"/>
    <x v="0"/>
    <n v="5"/>
    <x v="16"/>
    <x v="1"/>
  </r>
  <r>
    <n v="12821540"/>
    <s v="2016 Toyota Yaris Ascent NCP130R MY15"/>
    <n v="14705"/>
    <x v="0"/>
    <s v="Yaris"/>
    <s v="Ascent"/>
    <s v="NCP130R MY15"/>
    <x v="2"/>
    <n v="105497"/>
    <x v="5"/>
    <x v="1"/>
    <x v="0"/>
    <s v=" Used"/>
    <n v="1299"/>
    <x v="2"/>
    <n v="5"/>
    <x v="2"/>
    <x v="2"/>
  </r>
  <r>
    <n v="12821541"/>
    <s v="2013 Toyota Yaris YR NCP130R"/>
    <n v="11950"/>
    <x v="0"/>
    <s v="Yaris"/>
    <s v="YR"/>
    <s v="NCP130R"/>
    <x v="8"/>
    <n v="98523"/>
    <x v="5"/>
    <x v="1"/>
    <x v="0"/>
    <s v=" Used"/>
    <n v="1299"/>
    <x v="2"/>
    <n v="5"/>
    <x v="8"/>
    <x v="2"/>
  </r>
  <r>
    <n v="12821543"/>
    <s v="2018 Toyota Hiace LWB KDH201R MY16"/>
    <n v="27990"/>
    <x v="0"/>
    <s v="Hiace"/>
    <s v="LWB"/>
    <s v="KDH201R MY16"/>
    <x v="15"/>
    <n v="251152"/>
    <x v="6"/>
    <x v="0"/>
    <x v="1"/>
    <s v=" Used"/>
    <n v="2982"/>
    <x v="2"/>
    <n v="2"/>
    <x v="15"/>
    <x v="2"/>
  </r>
  <r>
    <n v="12821546"/>
    <s v="2019 Ssangyong Musso Ultimate Q200 MY19"/>
    <n v="37990"/>
    <x v="20"/>
    <s v="Musso"/>
    <s v="Ultimate"/>
    <s v="Q200 MY19"/>
    <x v="13"/>
    <n v="91520"/>
    <x v="19"/>
    <x v="0"/>
    <x v="1"/>
    <s v=" Used"/>
    <n v="2157"/>
    <x v="5"/>
    <n v="5"/>
    <x v="13"/>
    <x v="2"/>
  </r>
  <r>
    <n v="12821547"/>
    <s v="2017 Mercedes-Benz GLC250 D 253 MY18"/>
    <n v="50990"/>
    <x v="1"/>
    <s v="GLC250"/>
    <s v="D"/>
    <s v="253 MY18"/>
    <x v="3"/>
    <n v="129000"/>
    <x v="20"/>
    <x v="0"/>
    <x v="1"/>
    <s v=" Used"/>
    <n v="2143"/>
    <x v="2"/>
    <n v="5"/>
    <x v="3"/>
    <x v="1"/>
  </r>
  <r>
    <n v="12821548"/>
    <s v="2019 Mercedes-Benz GLC300 4Matic X253 MY20"/>
    <n v="85990"/>
    <x v="1"/>
    <s v="GLC300"/>
    <s v="4Matic"/>
    <s v="X253 MY20"/>
    <x v="13"/>
    <n v="35220"/>
    <x v="0"/>
    <x v="0"/>
    <x v="2"/>
    <s v=" Used"/>
    <n v="1991"/>
    <x v="6"/>
    <n v="5"/>
    <x v="13"/>
    <x v="1"/>
  </r>
  <r>
    <n v="12821550"/>
    <s v="2015 Toyota Fortuner Crusade GUN156R"/>
    <n v="47990"/>
    <x v="0"/>
    <s v="Fortuner"/>
    <s v="Crusade"/>
    <s v="GUN156R"/>
    <x v="7"/>
    <n v="93277"/>
    <x v="0"/>
    <x v="0"/>
    <x v="1"/>
    <s v=" Used"/>
    <n v="2753"/>
    <x v="0"/>
    <n v="7"/>
    <x v="7"/>
    <x v="1"/>
  </r>
  <r>
    <n v="12821551"/>
    <s v="2016 Holden Commodore SS Black Pack Vfii MY16"/>
    <n v="49998"/>
    <x v="2"/>
    <s v="Commodore"/>
    <s v="SS Black Pack"/>
    <s v="Vfii MY16"/>
    <x v="2"/>
    <n v="53191"/>
    <x v="3"/>
    <x v="0"/>
    <x v="2"/>
    <s v=" Used"/>
    <n v="6200"/>
    <x v="5"/>
    <n v="5"/>
    <x v="2"/>
    <x v="1"/>
  </r>
  <r>
    <n v="12821552"/>
    <s v="2017 Nissan Navara ST (4X4) D23 Series II"/>
    <n v="39998"/>
    <x v="3"/>
    <s v="Navara"/>
    <s v="ST (4X4)"/>
    <s v="D23 Series II"/>
    <x v="3"/>
    <n v="108255"/>
    <x v="19"/>
    <x v="0"/>
    <x v="1"/>
    <s v=" Used"/>
    <n v="2298"/>
    <x v="1"/>
    <n v="5"/>
    <x v="3"/>
    <x v="2"/>
  </r>
  <r>
    <n v="12821578"/>
    <s v="2018 Toyota Kluger Grande (4X4) GSU55R"/>
    <n v="54990"/>
    <x v="0"/>
    <s v="Kluger"/>
    <s v="Grande (4X4)"/>
    <s v="GSU55R"/>
    <x v="15"/>
    <n v="48095"/>
    <x v="0"/>
    <x v="0"/>
    <x v="0"/>
    <s v=" Used"/>
    <n v="3456"/>
    <x v="2"/>
    <n v="7"/>
    <x v="15"/>
    <x v="1"/>
  </r>
  <r>
    <n v="12821582"/>
    <s v="2022 Toyota C-HR Koba (2WD) Hybrid ZYX10R"/>
    <n v="53888"/>
    <x v="0"/>
    <s v="C-HR"/>
    <s v="Koba (2WD) Hybrid"/>
    <s v="ZYX10R"/>
    <x v="16"/>
    <n v="39"/>
    <x v="0"/>
    <x v="0"/>
    <x v="4"/>
    <s v=" Used"/>
    <n v="1798"/>
    <x v="2"/>
    <n v="5"/>
    <x v="16"/>
    <x v="1"/>
  </r>
  <r>
    <n v="12821583"/>
    <s v="2021 Toyota Landcruiser Prado VX Flat Tailgate GDJ150R"/>
    <n v="91888"/>
    <x v="0"/>
    <s v="Landcruiser Prado"/>
    <s v="VX Flat Tailgate"/>
    <s v="GDJ150R"/>
    <x v="1"/>
    <n v="9986"/>
    <x v="0"/>
    <x v="0"/>
    <x v="1"/>
    <s v=" Used"/>
    <n v="2755"/>
    <x v="2"/>
    <n v="7"/>
    <x v="1"/>
    <x v="1"/>
  </r>
  <r>
    <n v="12821586"/>
    <s v="2022 Toyota Yaris Ascent Sport Mxpa10R"/>
    <n v="34888"/>
    <x v="0"/>
    <s v="Yaris"/>
    <s v="Ascent Sport"/>
    <s v="Mxpa10R"/>
    <x v="16"/>
    <n v="22"/>
    <x v="5"/>
    <x v="0"/>
    <x v="0"/>
    <s v=" Used"/>
    <n v="1490"/>
    <x v="2"/>
    <n v="5"/>
    <x v="16"/>
    <x v="2"/>
  </r>
  <r>
    <n v="12821622"/>
    <s v="2020 Ford Ranger Wildtrak 3.2 (4X4) PX Mkiii MY20.75"/>
    <n v="69990"/>
    <x v="4"/>
    <s v="Ranger"/>
    <s v="Wildtrak 3.2 (4X4)"/>
    <s v="PX Mkiii MY20.75"/>
    <x v="9"/>
    <n v="69072"/>
    <x v="16"/>
    <x v="0"/>
    <x v="1"/>
    <s v=" Used"/>
    <n v="3198"/>
    <x v="0"/>
    <n v="5"/>
    <x v="9"/>
    <x v="1"/>
  </r>
  <r>
    <n v="12821623"/>
    <s v="2019 Mitsubishi Outlander Exceed 7 Seat (awd) ZL MY19"/>
    <n v="41990"/>
    <x v="13"/>
    <s v="Outlander"/>
    <s v="Exceed 7 Seat (awd)"/>
    <s v="ZL MY19"/>
    <x v="13"/>
    <n v="57149"/>
    <x v="0"/>
    <x v="0"/>
    <x v="1"/>
    <s v=" Used"/>
    <n v="2268"/>
    <x v="0"/>
    <n v="7"/>
    <x v="13"/>
    <x v="1"/>
  </r>
  <r>
    <n v="12821624"/>
    <s v="2019 Toyota Kluger GX (4X4) GSU55R"/>
    <n v="43888"/>
    <x v="0"/>
    <s v="Kluger"/>
    <s v="GX (4X4)"/>
    <s v="GSU55R"/>
    <x v="13"/>
    <n v="63759"/>
    <x v="0"/>
    <x v="0"/>
    <x v="0"/>
    <s v=" Used"/>
    <n v="3456"/>
    <x v="2"/>
    <n v="7"/>
    <x v="13"/>
    <x v="1"/>
  </r>
  <r>
    <n v="12821626"/>
    <s v="2019 Holden Acadia LT (awd) AC MY19"/>
    <n v="35888"/>
    <x v="2"/>
    <s v="Acadia"/>
    <s v="LT (awd)"/>
    <s v="AC MY19"/>
    <x v="13"/>
    <n v="67243"/>
    <x v="0"/>
    <x v="0"/>
    <x v="0"/>
    <s v=" Used"/>
    <n v="3649"/>
    <x v="1"/>
    <n v="7"/>
    <x v="13"/>
    <x v="2"/>
  </r>
  <r>
    <n v="12821638"/>
    <s v="2015 BMW 320D M-Sport F30 LCI"/>
    <n v="27990"/>
    <x v="5"/>
    <s v="320D"/>
    <s v="M-Sport"/>
    <s v="F30 LCI"/>
    <x v="7"/>
    <n v="119361"/>
    <x v="3"/>
    <x v="0"/>
    <x v="1"/>
    <s v=" Used"/>
    <n v="1995"/>
    <x v="1"/>
    <n v="5"/>
    <x v="7"/>
    <x v="2"/>
  </r>
  <r>
    <n v="12821662"/>
    <s v="2008 Hyundai I30 SX FD"/>
    <n v="7995"/>
    <x v="7"/>
    <s v="I30"/>
    <s v="SX"/>
    <s v="FD"/>
    <x v="19"/>
    <n v="168012"/>
    <x v="5"/>
    <x v="0"/>
    <x v="0"/>
    <s v=" Used"/>
    <n v="1975"/>
    <x v="3"/>
    <n v="5"/>
    <x v="19"/>
    <x v="0"/>
  </r>
  <r>
    <n v="12821663"/>
    <s v="2014 Ford Ranger XL 2.2 (4X4) PX"/>
    <n v="36995"/>
    <x v="4"/>
    <s v="Ranger"/>
    <s v="XL 2.2 (4X4)"/>
    <s v="PX"/>
    <x v="12"/>
    <n v="146881"/>
    <x v="27"/>
    <x v="1"/>
    <x v="1"/>
    <s v=" Used"/>
    <n v="2198"/>
    <x v="2"/>
    <n v="5"/>
    <x v="12"/>
    <x v="2"/>
  </r>
  <r>
    <n v="12821667"/>
    <s v="2012 Volkswagen Scirocco R 1S"/>
    <n v="24995"/>
    <x v="8"/>
    <s v="Scirocco"/>
    <s v="R"/>
    <s v="1S"/>
    <x v="11"/>
    <n v="102015"/>
    <x v="20"/>
    <x v="1"/>
    <x v="2"/>
    <s v=" Used"/>
    <n v="1984"/>
    <x v="0"/>
    <n v="4"/>
    <x v="11"/>
    <x v="2"/>
  </r>
  <r>
    <n v="12821668"/>
    <s v="2014 Mazda CX-5 Maxx (4X4) MY13 Upgrade"/>
    <n v="15995"/>
    <x v="10"/>
    <s v="CX-5"/>
    <s v="Maxx (4X4)"/>
    <s v="MY13 Upgrade"/>
    <x v="12"/>
    <n v="205078"/>
    <x v="0"/>
    <x v="0"/>
    <x v="0"/>
    <s v=" Used"/>
    <n v="2488"/>
    <x v="2"/>
    <n v="5"/>
    <x v="12"/>
    <x v="2"/>
  </r>
  <r>
    <n v="12821669"/>
    <s v="2013 Toyota Hilux SR5 (4X4) KUN26R MY14"/>
    <n v="39995"/>
    <x v="0"/>
    <s v="Hilux"/>
    <s v="SR5 (4X4)"/>
    <s v="KUN26R MY14"/>
    <x v="8"/>
    <n v="222300"/>
    <x v="15"/>
    <x v="1"/>
    <x v="1"/>
    <s v=" Used"/>
    <n v="2982"/>
    <x v="1"/>
    <n v="5"/>
    <x v="8"/>
    <x v="2"/>
  </r>
  <r>
    <n v="12821671"/>
    <s v="2014 Mitsubishi Triton GLX (4X4) MN MY15"/>
    <n v="19990"/>
    <x v="13"/>
    <s v="Triton"/>
    <s v="GLX (4X4)"/>
    <s v="MN MY15"/>
    <x v="12"/>
    <n v="183760"/>
    <x v="9"/>
    <x v="1"/>
    <x v="1"/>
    <s v=" Used"/>
    <n v="2477"/>
    <x v="2"/>
    <n v="5"/>
    <x v="12"/>
    <x v="2"/>
  </r>
  <r>
    <n v="12821672"/>
    <s v="2017 Isuzu MU-X LS-U (4X2) UC MY17"/>
    <n v="40990"/>
    <x v="6"/>
    <s v="MU-X"/>
    <s v="LS-U (4X2)"/>
    <s v="UC MY17"/>
    <x v="3"/>
    <n v="88077"/>
    <x v="0"/>
    <x v="0"/>
    <x v="1"/>
    <s v=" Used"/>
    <n v="2999"/>
    <x v="5"/>
    <n v="7"/>
    <x v="3"/>
    <x v="1"/>
  </r>
  <r>
    <n v="12821695"/>
    <s v="2021 Chevrolet Silverado 1500 LTZ Premium Tech Pack MY21"/>
    <n v="129999"/>
    <x v="37"/>
    <s v="Silverado"/>
    <s v="1500 LTZ Premium Tech Pack"/>
    <s v="MY21"/>
    <x v="1"/>
    <n v="73513"/>
    <x v="10"/>
    <x v="0"/>
    <x v="0"/>
    <s v=" Used"/>
    <n v="6162"/>
    <x v="0"/>
    <n v="5"/>
    <x v="1"/>
    <x v="1"/>
  </r>
  <r>
    <n v="12821700"/>
    <s v="2013 Toyota 86 GTS ZN6"/>
    <n v="24500"/>
    <x v="0"/>
    <n v="86"/>
    <s v="GTS"/>
    <s v="ZN6"/>
    <x v="8"/>
    <n v="96527"/>
    <x v="20"/>
    <x v="1"/>
    <x v="2"/>
    <s v=" Used"/>
    <n v="1998"/>
    <x v="32"/>
    <n v="4"/>
    <x v="8"/>
    <x v="2"/>
  </r>
  <r>
    <n v="12821705"/>
    <s v="2020 Mini Countryman Cooper F60"/>
    <n v="46990"/>
    <x v="26"/>
    <s v="Countryman"/>
    <s v="Cooper"/>
    <s v="F60"/>
    <x v="9"/>
    <n v="5900"/>
    <x v="0"/>
    <x v="0"/>
    <x v="2"/>
    <s v=" Used"/>
    <n v="1499"/>
    <x v="1"/>
    <n v="5"/>
    <x v="9"/>
    <x v="1"/>
  </r>
  <r>
    <n v="12821713"/>
    <s v="2018 Toyota C-HR Koba (awd) NGX50R Update"/>
    <n v="33990"/>
    <x v="0"/>
    <s v="C-HR"/>
    <s v="Koba (awd)"/>
    <s v="NGX50R Update"/>
    <x v="15"/>
    <n v="83132"/>
    <x v="0"/>
    <x v="0"/>
    <x v="2"/>
    <s v=" Used"/>
    <n v="1197"/>
    <x v="1"/>
    <n v="5"/>
    <x v="15"/>
    <x v="2"/>
  </r>
  <r>
    <n v="12821714"/>
    <s v="2012 BMW X3 Xdrive 20I F25"/>
    <n v="26888"/>
    <x v="5"/>
    <s v="X3"/>
    <s v="Xdrive 20I"/>
    <s v="F25"/>
    <x v="11"/>
    <n v="62450"/>
    <x v="0"/>
    <x v="0"/>
    <x v="2"/>
    <s v=" Used"/>
    <n v="1997"/>
    <x v="0"/>
    <n v="5"/>
    <x v="11"/>
    <x v="2"/>
  </r>
  <r>
    <n v="12821715"/>
    <s v="2013 Hyundai Elantra Active MD2"/>
    <n v="9971"/>
    <x v="7"/>
    <s v="Elantra"/>
    <s v="Active"/>
    <s v="MD2"/>
    <x v="8"/>
    <n v="125394"/>
    <x v="3"/>
    <x v="1"/>
    <x v="0"/>
    <s v=" Used"/>
    <n v="1796"/>
    <x v="23"/>
    <n v="5"/>
    <x v="8"/>
    <x v="0"/>
  </r>
  <r>
    <n v="12821717"/>
    <s v="2019 Honda HR-V RS MY18"/>
    <n v="34890"/>
    <x v="19"/>
    <s v="HR-V"/>
    <s v="RS"/>
    <s v="MY18"/>
    <x v="13"/>
    <n v="27548"/>
    <x v="0"/>
    <x v="0"/>
    <x v="0"/>
    <s v=" Used"/>
    <n v="1799"/>
    <x v="5"/>
    <n v="5"/>
    <x v="13"/>
    <x v="2"/>
  </r>
  <r>
    <n v="12821722"/>
    <s v="2012 Suzuki Grand Vitara (4X4) JT MY08 Upgrade"/>
    <n v="17800"/>
    <x v="24"/>
    <s v="Grand Vitara"/>
    <s v="(4X4)"/>
    <s v="JT MY08 Upgrade"/>
    <x v="11"/>
    <n v="113786"/>
    <x v="0"/>
    <x v="0"/>
    <x v="0"/>
    <s v=" Used"/>
    <n v="2393"/>
    <x v="0"/>
    <n v="5"/>
    <x v="11"/>
    <x v="2"/>
  </r>
  <r>
    <n v="12821732"/>
    <s v="2012 Jeep Grand Cherokee Laredo (4X4) WK MY13"/>
    <n v="11989"/>
    <x v="18"/>
    <s v="Grand Cherokee"/>
    <s v="Laredo (4X4)"/>
    <s v="WK MY13"/>
    <x v="11"/>
    <n v="261436"/>
    <x v="0"/>
    <x v="0"/>
    <x v="2"/>
    <s v=" Used"/>
    <n v="3604"/>
    <x v="2"/>
    <n v="5"/>
    <x v="11"/>
    <x v="2"/>
  </r>
  <r>
    <n v="12821733"/>
    <s v="2018 Toyota C-HR Koba (awd) NGX50R Update"/>
    <n v="33990"/>
    <x v="0"/>
    <s v="C-HR"/>
    <s v="Koba (awd)"/>
    <s v="NGX50R Update"/>
    <x v="15"/>
    <n v="83132"/>
    <x v="0"/>
    <x v="0"/>
    <x v="2"/>
    <s v=" Used"/>
    <n v="1197"/>
    <x v="1"/>
    <n v="5"/>
    <x v="15"/>
    <x v="2"/>
  </r>
  <r>
    <n v="12821734"/>
    <s v="2017 Suzuki Vitara S Turbo (fwd) LY"/>
    <n v="25990"/>
    <x v="24"/>
    <s v="Vitara"/>
    <s v="S Turbo (fwd)"/>
    <s v="LY"/>
    <x v="3"/>
    <n v="88080"/>
    <x v="0"/>
    <x v="0"/>
    <x v="0"/>
    <s v=" Used"/>
    <n v="1373"/>
    <x v="1"/>
    <n v="5"/>
    <x v="3"/>
    <x v="2"/>
  </r>
  <r>
    <n v="12821735"/>
    <s v="2017 Hyundai Veloster SR Turbo FS5 Series 2 MY16"/>
    <n v="25990"/>
    <x v="7"/>
    <s v="Veloster"/>
    <s v="SR Turbo"/>
    <s v="FS5 Series 2 MY16"/>
    <x v="3"/>
    <n v="85610"/>
    <x v="20"/>
    <x v="1"/>
    <x v="0"/>
    <s v=" Used"/>
    <n v="1591"/>
    <x v="6"/>
    <n v="4"/>
    <x v="3"/>
    <x v="2"/>
  </r>
  <r>
    <n v="12821745"/>
    <s v="2017 Hyundai Tucson Highlander (awd) TLE"/>
    <n v="29985"/>
    <x v="7"/>
    <s v="Tucson"/>
    <s v="Highlander (awd)"/>
    <s v="TLE"/>
    <x v="3"/>
    <n v="92658"/>
    <x v="0"/>
    <x v="0"/>
    <x v="1"/>
    <s v=" Used"/>
    <n v="1995"/>
    <x v="5"/>
    <n v="5"/>
    <x v="3"/>
    <x v="2"/>
  </r>
  <r>
    <n v="12821747"/>
    <s v="2011 Hyundai Elantra Active MD"/>
    <n v="13990"/>
    <x v="7"/>
    <s v="Elantra"/>
    <s v="Active"/>
    <s v="MD"/>
    <x v="4"/>
    <n v="126767"/>
    <x v="3"/>
    <x v="0"/>
    <x v="0"/>
    <s v=" Used"/>
    <n v="1796"/>
    <x v="2"/>
    <n v="5"/>
    <x v="4"/>
    <x v="2"/>
  </r>
  <r>
    <n v="12821754"/>
    <s v="2017 Ford Ranger XLS 3.2 (4X4) Special Edition PX Mkii MY17"/>
    <n v="38500"/>
    <x v="4"/>
    <s v="Ranger"/>
    <s v="XLS 3.2 (4X4) Special Edition"/>
    <s v="PX Mkii MY17"/>
    <x v="3"/>
    <n v="185500"/>
    <x v="19"/>
    <x v="0"/>
    <x v="1"/>
    <s v=" Used"/>
    <n v="3198"/>
    <x v="0"/>
    <n v="5"/>
    <x v="3"/>
    <x v="2"/>
  </r>
  <r>
    <n v="12821762"/>
    <s v="2018 Holden Captiva 7 LTZ (awd) CG MY18"/>
    <n v="21950"/>
    <x v="2"/>
    <s v="Captiva"/>
    <s v="7 LTZ (awd)"/>
    <s v="CG MY18"/>
    <x v="15"/>
    <n v="88896"/>
    <x v="0"/>
    <x v="0"/>
    <x v="1"/>
    <s v=" Used"/>
    <n v="2231"/>
    <x v="5"/>
    <n v="7"/>
    <x v="15"/>
    <x v="2"/>
  </r>
  <r>
    <n v="12821764"/>
    <s v="2003 Nissan Pulsar ST N16 MY03"/>
    <n v="2100"/>
    <x v="3"/>
    <s v="Pulsar"/>
    <s v="ST"/>
    <s v="N16 MY03"/>
    <x v="6"/>
    <n v="462063"/>
    <x v="3"/>
    <x v="1"/>
    <x v="0"/>
    <s v=" Used"/>
    <n v="1769"/>
    <x v="7"/>
    <n v="5"/>
    <x v="6"/>
    <x v="0"/>
  </r>
  <r>
    <n v="12821769"/>
    <s v="2009 Toyota Camry Altise ACV40R 09 Upgrade"/>
    <n v="8990"/>
    <x v="0"/>
    <s v="Camry"/>
    <s v="Altise"/>
    <s v="ACV40R 09 Upgrade"/>
    <x v="10"/>
    <n v="190020"/>
    <x v="3"/>
    <x v="0"/>
    <x v="0"/>
    <s v=" Used"/>
    <n v="2362"/>
    <x v="5"/>
    <n v="5"/>
    <x v="10"/>
    <x v="0"/>
  </r>
  <r>
    <n v="12821772"/>
    <s v="2008 Toyota Kluger Grande (4X4) GSU45R"/>
    <n v="13500"/>
    <x v="0"/>
    <s v="Kluger"/>
    <s v="Grande (4X4)"/>
    <s v="GSU45R"/>
    <x v="19"/>
    <n v="120000"/>
    <x v="0"/>
    <x v="0"/>
    <x v="0"/>
    <s v=" Used"/>
    <n v="3456"/>
    <x v="2"/>
    <n v="7"/>
    <x v="19"/>
    <x v="2"/>
  </r>
  <r>
    <n v="12821799"/>
    <s v="2015 Fiat Scudo LWB MY13"/>
    <n v="17490"/>
    <x v="39"/>
    <s v="Scudo"/>
    <s v="LWB"/>
    <s v="MY13"/>
    <x v="7"/>
    <n v="129200"/>
    <x v="6"/>
    <x v="1"/>
    <x v="1"/>
    <s v=" Used"/>
    <n v="1997"/>
    <x v="2"/>
    <n v="3"/>
    <x v="7"/>
    <x v="2"/>
  </r>
  <r>
    <n v="12821803"/>
    <s v="2018 Ford Ranger XLT 3.2 (4X4) PX Mkii MY18"/>
    <n v="55800"/>
    <x v="4"/>
    <s v="Ranger"/>
    <s v="XLT 3.2 (4X4)"/>
    <s v="PX Mkii MY18"/>
    <x v="15"/>
    <n v="67228"/>
    <x v="19"/>
    <x v="1"/>
    <x v="1"/>
    <s v=" Used"/>
    <n v="3198"/>
    <x v="2"/>
    <n v="5"/>
    <x v="15"/>
    <x v="1"/>
  </r>
  <r>
    <n v="12821815"/>
    <s v="2016 BMW 320I Sport Line F30 LCI"/>
    <n v="36999"/>
    <x v="5"/>
    <s v="320I"/>
    <s v="Sport Line"/>
    <s v="F30 LCI"/>
    <x v="2"/>
    <n v="59000"/>
    <x v="3"/>
    <x v="0"/>
    <x v="2"/>
    <s v=" Used"/>
    <n v="1997"/>
    <x v="150"/>
    <n v="5"/>
    <x v="2"/>
    <x v="2"/>
  </r>
  <r>
    <n v="12821829"/>
    <s v="2019 Toyota Kluger Grande (4X4) GSU55R"/>
    <n v="60000"/>
    <x v="0"/>
    <s v="Kluger"/>
    <s v="Grande (4X4)"/>
    <s v="GSU55R"/>
    <x v="13"/>
    <n v="60000"/>
    <x v="0"/>
    <x v="0"/>
    <x v="0"/>
    <s v=" Used"/>
    <n v="3456"/>
    <x v="151"/>
    <n v="7"/>
    <x v="13"/>
    <x v="1"/>
  </r>
  <r>
    <n v="12821834"/>
    <s v="2011 Skoda Superb 125 TDI Elegance 3T MY11"/>
    <n v="7500"/>
    <x v="15"/>
    <s v="Superb"/>
    <s v="125 TDI Elegance"/>
    <s v="3T MY11"/>
    <x v="4"/>
    <n v="175500"/>
    <x v="3"/>
    <x v="0"/>
    <x v="1"/>
    <s v=" Used"/>
    <n v="1968"/>
    <x v="5"/>
    <n v="5"/>
    <x v="4"/>
    <x v="0"/>
  </r>
  <r>
    <n v="12821850"/>
    <s v="2017 Mercedes-Benz A45 4Matic 176 MY17.5"/>
    <n v="59800"/>
    <x v="1"/>
    <s v="A45"/>
    <s v="4Matic"/>
    <s v="176 MY17.5"/>
    <x v="3"/>
    <n v="68149"/>
    <x v="5"/>
    <x v="0"/>
    <x v="2"/>
    <s v=" Used"/>
    <n v="1991"/>
    <x v="6"/>
    <n v="5"/>
    <x v="3"/>
    <x v="1"/>
  </r>
  <r>
    <n v="12821855"/>
    <s v="2018 Toyota Camry Ascent ASV70R MY19"/>
    <n v="28850"/>
    <x v="0"/>
    <s v="Camry"/>
    <s v="Ascent"/>
    <s v="ASV70R MY19"/>
    <x v="15"/>
    <n v="105439"/>
    <x v="3"/>
    <x v="0"/>
    <x v="0"/>
    <s v=" Used"/>
    <n v="2494"/>
    <x v="5"/>
    <n v="5"/>
    <x v="15"/>
    <x v="2"/>
  </r>
  <r>
    <n v="12821864"/>
    <s v="2016 Mitsubishi ASX XLS (4WD) XB MY15.5"/>
    <n v="24990"/>
    <x v="13"/>
    <s v="ASX"/>
    <s v="XLS (4WD)"/>
    <s v="XB MY15.5"/>
    <x v="2"/>
    <n v="115104"/>
    <x v="0"/>
    <x v="0"/>
    <x v="1"/>
    <s v=" Used"/>
    <n v="2268"/>
    <x v="0"/>
    <n v="5"/>
    <x v="2"/>
    <x v="2"/>
  </r>
  <r>
    <n v="12821882"/>
    <s v="2011 Toyota Landcruiser GXL (4X4) VDJ76R 09 Upgrade"/>
    <n v="72500"/>
    <x v="0"/>
    <s v="Landcruiser"/>
    <s v="GXL (4X4)"/>
    <s v="VDJ76R 09 Upgrade"/>
    <x v="4"/>
    <n v="220000"/>
    <x v="0"/>
    <x v="1"/>
    <x v="1"/>
    <s v=" Used"/>
    <n v="4461"/>
    <x v="5"/>
    <n v="5"/>
    <x v="4"/>
    <x v="1"/>
  </r>
  <r>
    <n v="12821883"/>
    <s v="2016 Mitsubishi Triton GLS (4X4) MQ MY17"/>
    <n v="28950"/>
    <x v="13"/>
    <s v="Triton"/>
    <s v="GLS (4X4)"/>
    <s v="MQ MY17"/>
    <x v="2"/>
    <n v="185129"/>
    <x v="19"/>
    <x v="0"/>
    <x v="1"/>
    <s v=" Used"/>
    <n v="2440"/>
    <x v="2"/>
    <n v="5"/>
    <x v="2"/>
    <x v="2"/>
  </r>
  <r>
    <n v="12821885"/>
    <s v="2019 Subaru Forester 2.5I-L (awd) MY19"/>
    <n v="39990"/>
    <x v="12"/>
    <s v="Forester"/>
    <s v="2.5I-L (awd)"/>
    <s v="MY19"/>
    <x v="13"/>
    <n v="40935"/>
    <x v="0"/>
    <x v="0"/>
    <x v="0"/>
    <s v=" Used"/>
    <n v="2498"/>
    <x v="0"/>
    <n v="5"/>
    <x v="13"/>
    <x v="2"/>
  </r>
  <r>
    <n v="12821937"/>
    <s v="2018 Mazda CX-3 S Touring (fwd) DK MY17.5"/>
    <n v="28999"/>
    <x v="10"/>
    <s v="CX-3"/>
    <s v="S Touring (fwd)"/>
    <s v="DK MY17.5"/>
    <x v="15"/>
    <n v="56281"/>
    <x v="0"/>
    <x v="0"/>
    <x v="0"/>
    <s v=" Used"/>
    <n v="1998"/>
    <x v="2"/>
    <n v="5"/>
    <x v="15"/>
    <x v="2"/>
  </r>
  <r>
    <n v="12821963"/>
    <s v="2013 Mercedes-Benz ML350 CDI Bluetec (4X4) 166"/>
    <n v="26990"/>
    <x v="1"/>
    <s v="ML350"/>
    <s v="CDI Bluetec (4X4)"/>
    <n v="166"/>
    <x v="8"/>
    <n v="230663"/>
    <x v="0"/>
    <x v="0"/>
    <x v="1"/>
    <s v=" Used"/>
    <n v="2987"/>
    <x v="5"/>
    <n v="5"/>
    <x v="8"/>
    <x v="2"/>
  </r>
  <r>
    <n v="12821964"/>
    <s v="2020 Honda Civic VTI MY20"/>
    <n v="28990"/>
    <x v="19"/>
    <s v="Civic"/>
    <s v="VTI"/>
    <s v="MY20"/>
    <x v="9"/>
    <n v="28786"/>
    <x v="3"/>
    <x v="0"/>
    <x v="0"/>
    <s v=" Used"/>
    <n v="1799"/>
    <x v="0"/>
    <n v="5"/>
    <x v="9"/>
    <x v="2"/>
  </r>
  <r>
    <n v="12821983"/>
    <s v="2020 Toyota RAV4 Cruiser (2WD) Hybrid Axah52R"/>
    <n v="56990"/>
    <x v="0"/>
    <s v="RAV4"/>
    <s v="Cruiser (2WD) Hybrid"/>
    <s v="Axah52R"/>
    <x v="9"/>
    <n v="39685"/>
    <x v="0"/>
    <x v="0"/>
    <x v="4"/>
    <s v=" Used"/>
    <n v="2487"/>
    <x v="0"/>
    <n v="5"/>
    <x v="9"/>
    <x v="1"/>
  </r>
  <r>
    <n v="12821992"/>
    <s v="2010 Lexus RX450H Sports GYL15R"/>
    <n v="29990"/>
    <x v="9"/>
    <s v="RX450H"/>
    <s v="Sports"/>
    <s v="GYL15R"/>
    <x v="0"/>
    <n v="139000"/>
    <x v="0"/>
    <x v="0"/>
    <x v="2"/>
    <s v=" Used"/>
    <n v="3456"/>
    <x v="35"/>
    <n v="5"/>
    <x v="0"/>
    <x v="2"/>
  </r>
  <r>
    <n v="12822024"/>
    <s v="2022 Nissan X-Trail TI (4WD) T32 MY22"/>
    <n v="49888"/>
    <x v="3"/>
    <s v="X-Trail"/>
    <s v="TI (4WD)"/>
    <s v="T32 MY22"/>
    <x v="16"/>
    <n v="1895"/>
    <x v="0"/>
    <x v="0"/>
    <x v="0"/>
    <s v=" Demo"/>
    <n v="2488"/>
    <x v="0"/>
    <n v="5"/>
    <x v="16"/>
    <x v="1"/>
  </r>
  <r>
    <n v="12822026"/>
    <s v="2022 Nissan X-Trail TI (4WD) T32 MY22"/>
    <n v="51981"/>
    <x v="3"/>
    <s v="X-Trail"/>
    <s v="TI (4WD)"/>
    <s v="T32 MY22"/>
    <x v="16"/>
    <n v="430"/>
    <x v="0"/>
    <x v="0"/>
    <x v="0"/>
    <s v=" Demo"/>
    <n v="2488"/>
    <x v="6"/>
    <n v="5"/>
    <x v="16"/>
    <x v="1"/>
  </r>
  <r>
    <n v="12822027"/>
    <s v="2022 Nissan X-Trail TI (4WD) T32 MY22"/>
    <n v="51981"/>
    <x v="3"/>
    <s v="X-Trail"/>
    <s v="TI (4WD)"/>
    <s v="T32 MY22"/>
    <x v="16"/>
    <n v="553"/>
    <x v="0"/>
    <x v="0"/>
    <x v="0"/>
    <s v=" Demo"/>
    <n v="2488"/>
    <x v="5"/>
    <n v="5"/>
    <x v="16"/>
    <x v="1"/>
  </r>
  <r>
    <n v="12822048"/>
    <s v="2015 Ford Focus Ambiente LW MK2 MY14"/>
    <n v="15190"/>
    <x v="4"/>
    <s v="Focus"/>
    <s v="Ambiente"/>
    <s v="LW MK2 MY14"/>
    <x v="7"/>
    <n v="77135"/>
    <x v="5"/>
    <x v="0"/>
    <x v="0"/>
    <s v=" Used"/>
    <n v="1596"/>
    <x v="2"/>
    <n v="5"/>
    <x v="7"/>
    <x v="2"/>
  </r>
  <r>
    <n v="12822049"/>
    <s v="2022 Nissan X-Trail TI (4WD) T32 MY22"/>
    <n v="51981"/>
    <x v="3"/>
    <s v="X-Trail"/>
    <s v="TI (4WD)"/>
    <s v="T32 MY22"/>
    <x v="16"/>
    <n v="425"/>
    <x v="0"/>
    <x v="0"/>
    <x v="0"/>
    <s v=" Demo"/>
    <n v="2488"/>
    <x v="2"/>
    <n v="5"/>
    <x v="16"/>
    <x v="1"/>
  </r>
  <r>
    <n v="12822050"/>
    <s v="2014 Hyundai I40 Active VF 2"/>
    <n v="18090"/>
    <x v="7"/>
    <s v="I40"/>
    <s v="Active"/>
    <s v="VF 2"/>
    <x v="12"/>
    <n v="85718"/>
    <x v="3"/>
    <x v="0"/>
    <x v="0"/>
    <s v=" Used"/>
    <n v="1999"/>
    <x v="5"/>
    <n v="5"/>
    <x v="12"/>
    <x v="2"/>
  </r>
  <r>
    <n v="12822052"/>
    <s v="2013 Ford Territory TS (4X4) SZ"/>
    <n v="21500"/>
    <x v="4"/>
    <s v="Territory"/>
    <s v="TS (4X4)"/>
    <s v="SZ"/>
    <x v="8"/>
    <n v="149121"/>
    <x v="0"/>
    <x v="0"/>
    <x v="1"/>
    <s v=" Used"/>
    <n v="2720"/>
    <x v="5"/>
    <n v="7"/>
    <x v="8"/>
    <x v="2"/>
  </r>
  <r>
    <n v="12822055"/>
    <s v="2013 BMW X3 Xdrive 20D F25"/>
    <n v="15950"/>
    <x v="5"/>
    <s v="X3"/>
    <s v="Xdrive 20D"/>
    <s v="F25"/>
    <x v="8"/>
    <n v="218579"/>
    <x v="0"/>
    <x v="0"/>
    <x v="1"/>
    <s v=" Used"/>
    <n v="1995"/>
    <x v="1"/>
    <n v="5"/>
    <x v="8"/>
    <x v="2"/>
  </r>
  <r>
    <n v="12822064"/>
    <s v="2015 Mazda CX-9 Classic (fwd) MY14"/>
    <n v="24990"/>
    <x v="10"/>
    <s v="CX-9"/>
    <s v="Classic (fwd)"/>
    <s v="MY14"/>
    <x v="7"/>
    <n v="91207"/>
    <x v="0"/>
    <x v="0"/>
    <x v="0"/>
    <s v=" Used"/>
    <n v="3726"/>
    <x v="0"/>
    <n v="7"/>
    <x v="7"/>
    <x v="2"/>
  </r>
  <r>
    <n v="12822073"/>
    <s v="2010 Holden Commodore SV6 VE MY10"/>
    <n v="8750"/>
    <x v="2"/>
    <s v="Commodore"/>
    <s v="SV6"/>
    <s v="VE MY10"/>
    <x v="0"/>
    <n v="182534"/>
    <x v="3"/>
    <x v="0"/>
    <x v="0"/>
    <s v=" Used"/>
    <n v="3565"/>
    <x v="3"/>
    <n v="5"/>
    <x v="0"/>
    <x v="0"/>
  </r>
  <r>
    <n v="12822075"/>
    <s v="2016 Kia Carnival S YP MY16 Update"/>
    <n v="28500"/>
    <x v="14"/>
    <s v="Carnival"/>
    <s v="S"/>
    <s v="YP MY16 Update"/>
    <x v="2"/>
    <n v="146000"/>
    <x v="0"/>
    <x v="0"/>
    <x v="0"/>
    <s v=" Used"/>
    <n v="3342"/>
    <x v="5"/>
    <n v="8"/>
    <x v="2"/>
    <x v="2"/>
  </r>
  <r>
    <n v="12822094"/>
    <s v="2012 Land Rover Range Rover Evoque TD4 Dynamic LV"/>
    <n v="28500"/>
    <x v="22"/>
    <s v="Range Rover Evoque"/>
    <s v="TD4 Dynamic"/>
    <s v="LV"/>
    <x v="11"/>
    <n v="131000"/>
    <x v="0"/>
    <x v="1"/>
    <x v="1"/>
    <s v=" Used"/>
    <n v="2179"/>
    <x v="2"/>
    <n v="5"/>
    <x v="11"/>
    <x v="2"/>
  </r>
  <r>
    <n v="12822102"/>
    <s v="2018 Fiat Ducato MWB/Low Series 6"/>
    <n v="34490"/>
    <x v="39"/>
    <s v="Ducato"/>
    <s v="MWB/Low"/>
    <s v="Series 6"/>
    <x v="15"/>
    <n v="87900"/>
    <x v="6"/>
    <x v="0"/>
    <x v="1"/>
    <s v=" Used"/>
    <n v="2287"/>
    <x v="2"/>
    <n v="3"/>
    <x v="15"/>
    <x v="2"/>
  </r>
  <r>
    <n v="12822111"/>
    <s v="2015 Hyundai I30 Tourer 1.6 Crdi GDE3 Series 2"/>
    <n v="17500"/>
    <x v="7"/>
    <s v="I30"/>
    <s v="Tourer 1.6 Crdi"/>
    <s v="GDE3 Series 2"/>
    <x v="7"/>
    <n v="77000"/>
    <x v="0"/>
    <x v="0"/>
    <x v="1"/>
    <s v=" Used"/>
    <n v="1582"/>
    <x v="2"/>
    <n v="5"/>
    <x v="7"/>
    <x v="2"/>
  </r>
  <r>
    <n v="12822119"/>
    <s v="2016 Toyota Landcruiser Sahara (4X4) VDJ200R MY16"/>
    <n v="130000"/>
    <x v="0"/>
    <s v="Landcruiser"/>
    <s v="Sahara (4X4)"/>
    <s v="VDJ200R MY16"/>
    <x v="2"/>
    <n v="52102"/>
    <x v="0"/>
    <x v="0"/>
    <x v="1"/>
    <s v=" Used"/>
    <n v="4461"/>
    <x v="5"/>
    <n v="7"/>
    <x v="2"/>
    <x v="1"/>
  </r>
  <r>
    <n v="12822169"/>
    <s v="2015 Mitsubishi ASX XLS (2WD) XB MY15"/>
    <n v="18500"/>
    <x v="13"/>
    <s v="ASX"/>
    <s v="XLS (2WD)"/>
    <s v="XB MY15"/>
    <x v="7"/>
    <n v="165000"/>
    <x v="0"/>
    <x v="0"/>
    <x v="0"/>
    <s v=" Used"/>
    <n v="1998"/>
    <x v="2"/>
    <n v="5"/>
    <x v="7"/>
    <x v="2"/>
  </r>
  <r>
    <n v="12822224"/>
    <s v="2013 Toyota Hilux SR5 (4X4) KUN26R MY14"/>
    <n v="20200"/>
    <x v="0"/>
    <s v="Hilux"/>
    <s v="SR5 (4X4)"/>
    <s v="KUN26R MY14"/>
    <x v="8"/>
    <n v="350000"/>
    <x v="15"/>
    <x v="0"/>
    <x v="1"/>
    <s v=" Used"/>
    <n v="2982"/>
    <x v="5"/>
    <n v="5"/>
    <x v="8"/>
    <x v="2"/>
  </r>
  <r>
    <n v="12822262"/>
    <s v="2017 Land Rover Discovery TD4 SE MY17"/>
    <n v="43000"/>
    <x v="22"/>
    <s v="Discovery"/>
    <s v="TD4 SE"/>
    <s v="MY17"/>
    <x v="3"/>
    <n v="110000"/>
    <x v="0"/>
    <x v="0"/>
    <x v="1"/>
    <s v=" Used"/>
    <n v="1999"/>
    <x v="0"/>
    <n v="5"/>
    <x v="3"/>
    <x v="1"/>
  </r>
  <r>
    <n v="12822278"/>
    <s v="2010 Mercedes-Benz E250 CGI Avantgarde 212"/>
    <n v="26800"/>
    <x v="1"/>
    <s v="E250"/>
    <s v="CGI Avantgarde"/>
    <n v="212"/>
    <x v="0"/>
    <n v="43625"/>
    <x v="3"/>
    <x v="0"/>
    <x v="2"/>
    <s v=" Used"/>
    <n v="1796"/>
    <x v="1"/>
    <n v="5"/>
    <x v="0"/>
    <x v="2"/>
  </r>
  <r>
    <n v="12822288"/>
    <s v="2017 Nissan X-Trail TI (4WD) T32 Series 2"/>
    <n v="30000"/>
    <x v="3"/>
    <s v="X-Trail"/>
    <s v="TI (4WD)"/>
    <s v="T32 Series 2"/>
    <x v="3"/>
    <n v="92000"/>
    <x v="0"/>
    <x v="0"/>
    <x v="0"/>
    <s v=" Used"/>
    <n v="2488"/>
    <x v="1"/>
    <n v="5"/>
    <x v="3"/>
    <x v="2"/>
  </r>
  <r>
    <n v="12822292"/>
    <s v="2015 Volkswagen Amarok TDI400 Canyon (4X4) 2H MY14"/>
    <n v="39990"/>
    <x v="8"/>
    <s v="Amarok"/>
    <s v="TDI400 Canyon (4X4)"/>
    <s v="2H MY14"/>
    <x v="7"/>
    <n v="41259"/>
    <x v="19"/>
    <x v="1"/>
    <x v="1"/>
    <s v=" Used"/>
    <n v="1968"/>
    <x v="2"/>
    <n v="5"/>
    <x v="7"/>
    <x v="2"/>
  </r>
  <r>
    <n v="12822294"/>
    <s v="2021 Toyota Corolla Ascent Sport Mzea12R"/>
    <n v="34990"/>
    <x v="0"/>
    <s v="Corolla"/>
    <s v="Ascent Sport"/>
    <s v="Mzea12R"/>
    <x v="1"/>
    <n v="18957"/>
    <x v="5"/>
    <x v="0"/>
    <x v="0"/>
    <s v=" Used"/>
    <n v="1987"/>
    <x v="5"/>
    <n v="5"/>
    <x v="1"/>
    <x v="2"/>
  </r>
  <r>
    <n v="12822296"/>
    <s v="2019 Subaru Forester 2.5I Premium (awd) MY19"/>
    <n v="36990"/>
    <x v="12"/>
    <s v="Forester"/>
    <s v="2.5I Premium (awd)"/>
    <s v="MY19"/>
    <x v="13"/>
    <n v="108352"/>
    <x v="0"/>
    <x v="0"/>
    <x v="0"/>
    <s v=" Used"/>
    <n v="2498"/>
    <x v="2"/>
    <n v="5"/>
    <x v="13"/>
    <x v="2"/>
  </r>
  <r>
    <n v="12822299"/>
    <s v="2013 Holden Cruze CD Equipe JH MY13"/>
    <n v="11888"/>
    <x v="2"/>
    <s v="Cruze"/>
    <s v="CD Equipe"/>
    <s v="JH MY13"/>
    <x v="8"/>
    <n v="84646"/>
    <x v="5"/>
    <x v="0"/>
    <x v="0"/>
    <s v=" Used"/>
    <n v="1796"/>
    <x v="5"/>
    <n v="5"/>
    <x v="8"/>
    <x v="2"/>
  </r>
  <r>
    <n v="12822304"/>
    <s v="2019 Subaru XV 2.0I-S MY20"/>
    <n v="35870"/>
    <x v="12"/>
    <s v="XV"/>
    <s v="2.0I-S"/>
    <s v="MY20"/>
    <x v="13"/>
    <n v="47950"/>
    <x v="0"/>
    <x v="0"/>
    <x v="0"/>
    <s v=" Used"/>
    <n v="1995"/>
    <x v="3"/>
    <n v="5"/>
    <x v="13"/>
    <x v="2"/>
  </r>
  <r>
    <n v="12822308"/>
    <s v="2014 Kia RIO S UB MY15"/>
    <n v="14980"/>
    <x v="14"/>
    <s v="RIO"/>
    <s v="S"/>
    <s v="UB MY15"/>
    <x v="12"/>
    <n v="64969"/>
    <x v="5"/>
    <x v="0"/>
    <x v="0"/>
    <s v=" Used"/>
    <n v="1396"/>
    <x v="5"/>
    <n v="5"/>
    <x v="12"/>
    <x v="2"/>
  </r>
  <r>
    <n v="12822311"/>
    <s v="2014 Porsche Cayenne GTS Series 2 MY14"/>
    <n v="69888"/>
    <x v="17"/>
    <s v="Cayenne"/>
    <s v="GTS"/>
    <s v="Series 2 MY14"/>
    <x v="12"/>
    <n v="104256"/>
    <x v="0"/>
    <x v="0"/>
    <x v="2"/>
    <s v=" Used"/>
    <n v="4806"/>
    <x v="2"/>
    <n v="5"/>
    <x v="12"/>
    <x v="1"/>
  </r>
  <r>
    <n v="12822315"/>
    <s v="2019 Nissan X-Trail ST (2WD) T32 Series 2"/>
    <n v="33990"/>
    <x v="3"/>
    <s v="X-Trail"/>
    <s v="ST (2WD)"/>
    <s v="T32 Series 2"/>
    <x v="13"/>
    <n v="53868"/>
    <x v="0"/>
    <x v="0"/>
    <x v="0"/>
    <s v=" Used"/>
    <n v="2488"/>
    <x v="2"/>
    <n v="5"/>
    <x v="13"/>
    <x v="2"/>
  </r>
  <r>
    <n v="12822317"/>
    <s v="2015 Holden Trax LTZ TJ MY15"/>
    <n v="14990"/>
    <x v="2"/>
    <s v="Trax"/>
    <s v="LTZ"/>
    <s v="TJ MY15"/>
    <x v="7"/>
    <n v="108399"/>
    <x v="0"/>
    <x v="0"/>
    <x v="0"/>
    <s v=" Used"/>
    <n v="1796"/>
    <x v="2"/>
    <n v="5"/>
    <x v="7"/>
    <x v="2"/>
  </r>
  <r>
    <n v="12822322"/>
    <s v="2008 Bentley Continental Flying Spur 3W"/>
    <n v="79888"/>
    <x v="40"/>
    <s v="Continental"/>
    <s v="Flying Spur"/>
    <s v="3W"/>
    <x v="19"/>
    <n v="123501"/>
    <x v="3"/>
    <x v="0"/>
    <x v="2"/>
    <s v=" Used"/>
    <n v="5998"/>
    <x v="2"/>
    <n v="4"/>
    <x v="19"/>
    <x v="1"/>
  </r>
  <r>
    <n v="12822325"/>
    <s v="2015 Land Rover Range Rover Sport SDV8 HSE Dynamic LW"/>
    <n v="79888"/>
    <x v="22"/>
    <s v="Range Rover Sport"/>
    <s v="SDV8 HSE Dynamic"/>
    <s v="LW"/>
    <x v="7"/>
    <n v="99811"/>
    <x v="0"/>
    <x v="0"/>
    <x v="1"/>
    <s v=" Used"/>
    <n v="4367"/>
    <x v="1"/>
    <n v="5"/>
    <x v="7"/>
    <x v="1"/>
  </r>
  <r>
    <n v="12822331"/>
    <s v="2020 Audi Q5 45 Tfsi Quattro Design FY MY20"/>
    <n v="59869"/>
    <x v="11"/>
    <s v="Q5"/>
    <s v="45 Tfsi Quattro Design"/>
    <s v="FY MY20"/>
    <x v="9"/>
    <n v="28261"/>
    <x v="0"/>
    <x v="0"/>
    <x v="2"/>
    <s v=" Used"/>
    <n v="1984"/>
    <x v="2"/>
    <n v="5"/>
    <x v="9"/>
    <x v="1"/>
  </r>
  <r>
    <n v="12822333"/>
    <s v="2017 Mercedes-Benz GLA250 4Matic X156 MY17"/>
    <n v="52967"/>
    <x v="1"/>
    <s v="GLA250"/>
    <s v="4Matic"/>
    <s v="X156 MY17"/>
    <x v="3"/>
    <n v="56605"/>
    <x v="0"/>
    <x v="0"/>
    <x v="2"/>
    <s v=" Used"/>
    <n v="1991"/>
    <x v="1"/>
    <n v="5"/>
    <x v="3"/>
    <x v="1"/>
  </r>
  <r>
    <n v="12822341"/>
    <s v="2017 Porsche Macan S 95B MY18"/>
    <n v="65888"/>
    <x v="17"/>
    <s v="Macan"/>
    <s v="S"/>
    <s v="95B MY18"/>
    <x v="3"/>
    <n v="145676"/>
    <x v="0"/>
    <x v="0"/>
    <x v="2"/>
    <s v=" Used"/>
    <n v="2997"/>
    <x v="0"/>
    <n v="5"/>
    <x v="3"/>
    <x v="1"/>
  </r>
  <r>
    <n v="12822387"/>
    <s v="2021 Mazda CX-9 GT SP (awd) CX9L"/>
    <n v="68910"/>
    <x v="10"/>
    <s v="CX-9"/>
    <s v="GT SP (awd)"/>
    <s v="CX9L"/>
    <x v="1"/>
    <n v="12249"/>
    <x v="0"/>
    <x v="0"/>
    <x v="0"/>
    <s v=" Used"/>
    <n v="2488"/>
    <x v="1"/>
    <n v="7"/>
    <x v="1"/>
    <x v="1"/>
  </r>
  <r>
    <n v="12822392"/>
    <s v="2015 Holden Captiva 7 LTZ (4X4) CG MY15"/>
    <n v="17888"/>
    <x v="2"/>
    <s v="Captiva"/>
    <s v="7 LTZ (4X4)"/>
    <s v="CG MY15"/>
    <x v="7"/>
    <n v="84557"/>
    <x v="0"/>
    <x v="0"/>
    <x v="0"/>
    <s v=" Used"/>
    <n v="2997"/>
    <x v="5"/>
    <n v="7"/>
    <x v="7"/>
    <x v="2"/>
  </r>
  <r>
    <n v="12822394"/>
    <s v="2021 Subaru Forester 2.5I Premium (awd) MY21"/>
    <n v="42888"/>
    <x v="12"/>
    <s v="Forester"/>
    <s v="2.5I Premium (awd)"/>
    <s v="MY21"/>
    <x v="1"/>
    <n v="29780"/>
    <x v="0"/>
    <x v="0"/>
    <x v="0"/>
    <s v=" Used"/>
    <n v="2498"/>
    <x v="0"/>
    <n v="5"/>
    <x v="1"/>
    <x v="1"/>
  </r>
  <r>
    <n v="12822396"/>
    <s v="2022 Audi Q2 35 Tfsi 3Y MY22"/>
    <n v="53900"/>
    <x v="11"/>
    <s v="Q2"/>
    <s v="35 Tfsi"/>
    <s v="3Y MY22"/>
    <x v="16"/>
    <n v="1120"/>
    <x v="0"/>
    <x v="0"/>
    <x v="2"/>
    <s v=" Demo"/>
    <n v="1498"/>
    <x v="2"/>
    <n v="5"/>
    <x v="16"/>
    <x v="1"/>
  </r>
  <r>
    <n v="12822397"/>
    <s v="2015 Volkswagen Transporter TDI 400 SWB LOW T6 MY16"/>
    <n v="28999"/>
    <x v="8"/>
    <s v="Transporter"/>
    <s v="TDI 400 SWB LOW"/>
    <s v="T6 MY16"/>
    <x v="7"/>
    <n v="186685"/>
    <x v="6"/>
    <x v="0"/>
    <x v="1"/>
    <s v=" Used"/>
    <n v="1968"/>
    <x v="6"/>
    <n v="2"/>
    <x v="7"/>
    <x v="2"/>
  </r>
  <r>
    <n v="12822402"/>
    <s v="2007 Mini Cooper S R56"/>
    <n v="14995"/>
    <x v="26"/>
    <s v="Cooper"/>
    <s v="S"/>
    <s v="R56"/>
    <x v="18"/>
    <n v="141201"/>
    <x v="5"/>
    <x v="0"/>
    <x v="0"/>
    <s v=" Used"/>
    <n v="1598"/>
    <x v="3"/>
    <n v="4"/>
    <x v="18"/>
    <x v="2"/>
  </r>
  <r>
    <n v="12822405"/>
    <s v="2005 Toyota Corolla Conquest Seca ZZE122R"/>
    <n v="8995"/>
    <x v="0"/>
    <s v="Corolla"/>
    <s v="Conquest Seca"/>
    <s v="ZZE122R"/>
    <x v="5"/>
    <n v="202880"/>
    <x v="5"/>
    <x v="0"/>
    <x v="0"/>
    <s v=" Used"/>
    <n v="1794"/>
    <x v="1"/>
    <n v="5"/>
    <x v="5"/>
    <x v="0"/>
  </r>
  <r>
    <n v="12822406"/>
    <s v="2009 Toyota Corolla Ascent ZRE152R"/>
    <n v="8995"/>
    <x v="0"/>
    <s v="Corolla"/>
    <s v="Ascent"/>
    <s v="ZRE152R"/>
    <x v="10"/>
    <n v="238670"/>
    <x v="5"/>
    <x v="1"/>
    <x v="0"/>
    <s v=" Used"/>
    <n v="1798"/>
    <x v="5"/>
    <n v="5"/>
    <x v="10"/>
    <x v="0"/>
  </r>
  <r>
    <n v="12822407"/>
    <s v="2016 Ford Ranger XL 3.2 (4X4) PX Mkii"/>
    <n v="34995"/>
    <x v="4"/>
    <s v="Ranger"/>
    <s v="XL 3.2 (4X4)"/>
    <s v="PX Mkii"/>
    <x v="2"/>
    <n v="173050"/>
    <x v="27"/>
    <x v="0"/>
    <x v="1"/>
    <s v=" Used"/>
    <n v="3198"/>
    <x v="2"/>
    <n v="5"/>
    <x v="2"/>
    <x v="2"/>
  </r>
  <r>
    <n v="12822417"/>
    <s v="2020 Hyundai Tucson Highlander (awd) Black INT TL3 MY20"/>
    <n v="41999"/>
    <x v="7"/>
    <s v="Tucson"/>
    <s v="Highlander (awd) Black INT"/>
    <s v="TL3 MY20"/>
    <x v="9"/>
    <n v="62422"/>
    <x v="0"/>
    <x v="0"/>
    <x v="1"/>
    <s v=" Used"/>
    <n v="1995"/>
    <x v="6"/>
    <n v="5"/>
    <x v="9"/>
    <x v="1"/>
  </r>
  <r>
    <n v="12822418"/>
    <s v="2017 Mazda BT-50 XTR (4X4) MY17 Update"/>
    <n v="46990"/>
    <x v="10"/>
    <s v="BT-50"/>
    <s v="XTR (4X4)"/>
    <s v="MY17 Update"/>
    <x v="3"/>
    <n v="66847"/>
    <x v="19"/>
    <x v="0"/>
    <x v="1"/>
    <s v=" Used"/>
    <n v="3196"/>
    <x v="2"/>
    <n v="5"/>
    <x v="3"/>
    <x v="1"/>
  </r>
  <r>
    <n v="12822428"/>
    <s v="2012 Mazda 3 NEO BL 11 Upgrade"/>
    <n v="10990"/>
    <x v="10"/>
    <n v="3"/>
    <s v="NEO"/>
    <s v="BL 11 Upgrade"/>
    <x v="11"/>
    <n v="243654"/>
    <x v="5"/>
    <x v="0"/>
    <x v="0"/>
    <s v=" Used"/>
    <n v="1999"/>
    <x v="2"/>
    <n v="5"/>
    <x v="11"/>
    <x v="2"/>
  </r>
  <r>
    <n v="12822429"/>
    <s v="2009 Holden Colorado LX (4X4) RC MY09"/>
    <n v="18990"/>
    <x v="2"/>
    <s v="Colorado"/>
    <s v="LX (4X4)"/>
    <s v="RC MY09"/>
    <x v="10"/>
    <n v="189207"/>
    <x v="12"/>
    <x v="0"/>
    <x v="0"/>
    <s v=" Used"/>
    <n v="3565"/>
    <x v="2"/>
    <n v="5"/>
    <x v="10"/>
    <x v="2"/>
  </r>
  <r>
    <n v="12822431"/>
    <s v="2015 Volkswagen Passat 140 TDI Highline 3C MY16"/>
    <n v="16850"/>
    <x v="8"/>
    <s v="Passat"/>
    <s v="140 TDI Highline"/>
    <s v="3C MY16"/>
    <x v="7"/>
    <n v="207608"/>
    <x v="0"/>
    <x v="0"/>
    <x v="1"/>
    <s v=" Used"/>
    <n v="1968"/>
    <x v="2"/>
    <n v="5"/>
    <x v="7"/>
    <x v="2"/>
  </r>
  <r>
    <n v="12822434"/>
    <s v="2019 Porsche 911 GT3 RS 991 MY19"/>
    <n v="529990"/>
    <x v="17"/>
    <n v="911"/>
    <s v="GT3 RS"/>
    <s v="991 MY19"/>
    <x v="13"/>
    <n v="4192"/>
    <x v="20"/>
    <x v="0"/>
    <x v="2"/>
    <s v=" Used"/>
    <n v="3996"/>
    <x v="6"/>
    <n v="4"/>
    <x v="13"/>
    <x v="1"/>
  </r>
  <r>
    <n v="12822442"/>
    <s v="2016 Nissan Qashqai TL J11"/>
    <n v="27990"/>
    <x v="3"/>
    <s v="Qashqai"/>
    <s v="TL"/>
    <s v="J11"/>
    <x v="2"/>
    <n v="45768"/>
    <x v="0"/>
    <x v="0"/>
    <x v="1"/>
    <s v=" Used"/>
    <n v="1598"/>
    <x v="5"/>
    <n v="5"/>
    <x v="2"/>
    <x v="2"/>
  </r>
  <r>
    <n v="12822450"/>
    <s v="2018 Toyota Landcruiser Prado GXL (4X4) GDJ150R MY18"/>
    <n v="54990"/>
    <x v="0"/>
    <s v="Landcruiser Prado"/>
    <s v="GXL (4X4)"/>
    <s v="GDJ150R MY18"/>
    <x v="15"/>
    <n v="188070"/>
    <x v="0"/>
    <x v="0"/>
    <x v="1"/>
    <s v=" Used"/>
    <n v="2755"/>
    <x v="5"/>
    <n v="7"/>
    <x v="15"/>
    <x v="1"/>
  </r>
  <r>
    <n v="12822472"/>
    <s v="2018 Mazda CX-5 Akera (4X4) MY18 (KF Series 2)"/>
    <n v="35990"/>
    <x v="10"/>
    <s v="CX-5"/>
    <s v="Akera (4X4)"/>
    <s v="MY18 (KF Series 2)"/>
    <x v="15"/>
    <n v="140507"/>
    <x v="0"/>
    <x v="0"/>
    <x v="0"/>
    <s v=" Used"/>
    <n v="2488"/>
    <x v="1"/>
    <n v="5"/>
    <x v="15"/>
    <x v="2"/>
  </r>
  <r>
    <n v="12822479"/>
    <s v="2008 Mitsubishi Pajero GLX LWB (4X4) NS"/>
    <n v="11998"/>
    <x v="13"/>
    <s v="Pajero"/>
    <s v="GLX LWB (4X4)"/>
    <s v="NS"/>
    <x v="19"/>
    <n v="370000"/>
    <x v="0"/>
    <x v="0"/>
    <x v="1"/>
    <s v=" Used"/>
    <n v="3200"/>
    <x v="2"/>
    <n v="7"/>
    <x v="19"/>
    <x v="2"/>
  </r>
  <r>
    <n v="12822498"/>
    <s v="2016 Nissan Pathfinder TI (4X4) R52 MY15"/>
    <n v="25990"/>
    <x v="3"/>
    <s v="Pathfinder"/>
    <s v="TI (4X4)"/>
    <s v="R52 MY15"/>
    <x v="2"/>
    <n v="175292"/>
    <x v="0"/>
    <x v="0"/>
    <x v="2"/>
    <s v=" Used"/>
    <n v="3498"/>
    <x v="2"/>
    <n v="7"/>
    <x v="2"/>
    <x v="2"/>
  </r>
  <r>
    <n v="12822501"/>
    <s v="2013 Kia Sportage SI (fwd) SL Series 2"/>
    <n v="17990"/>
    <x v="14"/>
    <s v="Sportage"/>
    <s v="SI (fwd)"/>
    <s v="SL Series 2"/>
    <x v="8"/>
    <n v="126512"/>
    <x v="0"/>
    <x v="0"/>
    <x v="0"/>
    <s v=" Used"/>
    <n v="1998"/>
    <x v="2"/>
    <n v="5"/>
    <x v="8"/>
    <x v="2"/>
  </r>
  <r>
    <n v="12822503"/>
    <s v="2010 Toyota Corolla Ascent Sport ZRE152R"/>
    <n v="10990"/>
    <x v="0"/>
    <s v="Corolla"/>
    <s v="Ascent Sport"/>
    <s v="ZRE152R"/>
    <x v="0"/>
    <n v="185646"/>
    <x v="5"/>
    <x v="0"/>
    <x v="0"/>
    <s v=" Used"/>
    <n v="1798"/>
    <x v="6"/>
    <n v="5"/>
    <x v="0"/>
    <x v="2"/>
  </r>
  <r>
    <n v="12822504"/>
    <s v="2016 Ford Ranger Wildtrak 3.2 (4X4) PX Mkii"/>
    <n v="47990"/>
    <x v="4"/>
    <s v="Ranger"/>
    <s v="Wildtrak 3.2 (4X4)"/>
    <s v="PX Mkii"/>
    <x v="2"/>
    <n v="94901"/>
    <x v="15"/>
    <x v="0"/>
    <x v="1"/>
    <s v=" Used"/>
    <n v="3198"/>
    <x v="2"/>
    <n v="5"/>
    <x v="2"/>
    <x v="1"/>
  </r>
  <r>
    <n v="12822506"/>
    <s v="2017 Ford Ecosport Trend BK"/>
    <n v="17990"/>
    <x v="4"/>
    <s v="Ecosport"/>
    <s v="Trend"/>
    <s v="BK"/>
    <x v="3"/>
    <n v="67289"/>
    <x v="0"/>
    <x v="0"/>
    <x v="2"/>
    <s v=" Used"/>
    <n v="1498"/>
    <x v="2"/>
    <n v="5"/>
    <x v="3"/>
    <x v="2"/>
  </r>
  <r>
    <n v="12822512"/>
    <s v="2014 Toyota Kluger Grande (4X2) GSU50R"/>
    <n v="29990"/>
    <x v="0"/>
    <s v="Kluger"/>
    <s v="Grande (4X2)"/>
    <s v="GSU50R"/>
    <x v="12"/>
    <n v="158979"/>
    <x v="0"/>
    <x v="0"/>
    <x v="0"/>
    <s v=" Used"/>
    <n v="3456"/>
    <x v="5"/>
    <n v="7"/>
    <x v="12"/>
    <x v="2"/>
  </r>
  <r>
    <n v="12822515"/>
    <s v="2020 Mercedes-Benz GLA 250 4Matic H247 MY21"/>
    <n v="75800"/>
    <x v="1"/>
    <s v="GLA"/>
    <s v="250 4Matic"/>
    <s v="H247 MY21"/>
    <x v="9"/>
    <n v="20947"/>
    <x v="0"/>
    <x v="0"/>
    <x v="2"/>
    <s v=" Used"/>
    <n v="1991"/>
    <x v="3"/>
    <n v="5"/>
    <x v="9"/>
    <x v="1"/>
  </r>
  <r>
    <n v="12822540"/>
    <s v="2019 Toyota RAV4 GX (2WD) Mxaa52R"/>
    <n v="38888"/>
    <x v="0"/>
    <s v="RAV4"/>
    <s v="GX (2WD)"/>
    <s v="Mxaa52R"/>
    <x v="13"/>
    <n v="111972"/>
    <x v="0"/>
    <x v="0"/>
    <x v="0"/>
    <s v=" Used"/>
    <n v="1987"/>
    <x v="2"/>
    <n v="5"/>
    <x v="13"/>
    <x v="2"/>
  </r>
  <r>
    <n v="12822541"/>
    <s v="2022 Toyota Landcruiser LC300 VX (4X4) FJA300R"/>
    <n v="151888"/>
    <x v="0"/>
    <s v="Landcruiser"/>
    <s v="LC300 VX (4X4)"/>
    <s v="FJA300R"/>
    <x v="16"/>
    <n v="1869"/>
    <x v="0"/>
    <x v="0"/>
    <x v="1"/>
    <s v=" Used"/>
    <n v="3346"/>
    <x v="3"/>
    <n v="7"/>
    <x v="16"/>
    <x v="1"/>
  </r>
  <r>
    <n v="12822549"/>
    <s v="2015 Toyota Yaris Ascent NCP130R MY15"/>
    <n v="18990"/>
    <x v="0"/>
    <s v="Yaris"/>
    <s v="Ascent"/>
    <s v="NCP130R MY15"/>
    <x v="7"/>
    <n v="75649"/>
    <x v="5"/>
    <x v="0"/>
    <x v="0"/>
    <s v=" Used"/>
    <n v="1299"/>
    <x v="2"/>
    <n v="5"/>
    <x v="7"/>
    <x v="2"/>
  </r>
  <r>
    <n v="12822558"/>
    <s v="2015 Ford Fiesta ST WZ"/>
    <n v="23998"/>
    <x v="4"/>
    <s v="Fiesta"/>
    <s v="ST"/>
    <s v="WZ"/>
    <x v="7"/>
    <n v="64918"/>
    <x v="5"/>
    <x v="1"/>
    <x v="0"/>
    <s v=" Used"/>
    <n v="1596"/>
    <x v="3"/>
    <n v="5"/>
    <x v="7"/>
    <x v="2"/>
  </r>
  <r>
    <n v="12822560"/>
    <s v="2006 Mercedes-Benz ML350 Luxury (4X4) W164"/>
    <n v="13950"/>
    <x v="1"/>
    <s v="ML350"/>
    <s v="Luxury (4X4)"/>
    <s v="W164"/>
    <x v="17"/>
    <n v="184962"/>
    <x v="0"/>
    <x v="0"/>
    <x v="2"/>
    <s v=" Used"/>
    <n v="3498"/>
    <x v="5"/>
    <n v="5"/>
    <x v="17"/>
    <x v="2"/>
  </r>
  <r>
    <n v="12822562"/>
    <s v="2018 Holden Commodore RS ZB"/>
    <n v="33990"/>
    <x v="2"/>
    <s v="Commodore"/>
    <s v="RS"/>
    <s v="ZB"/>
    <x v="15"/>
    <n v="32858"/>
    <x v="8"/>
    <x v="0"/>
    <x v="0"/>
    <s v=" Used"/>
    <n v="3649"/>
    <x v="2"/>
    <n v="5"/>
    <x v="15"/>
    <x v="2"/>
  </r>
  <r>
    <n v="12822565"/>
    <s v="2022 Toyota Landcruiser LC300 GXL (4X4) FJA300R"/>
    <n v="132900"/>
    <x v="0"/>
    <s v="Landcruiser"/>
    <s v="LC300 GXL (4X4)"/>
    <s v="FJA300R"/>
    <x v="16"/>
    <n v="1034"/>
    <x v="0"/>
    <x v="0"/>
    <x v="1"/>
    <s v=" Used"/>
    <n v="3346"/>
    <x v="2"/>
    <n v="7"/>
    <x v="16"/>
    <x v="1"/>
  </r>
  <r>
    <n v="12822568"/>
    <s v="2017 Toyota Camry RZ S.e. ASV50R MY17"/>
    <n v="25990"/>
    <x v="0"/>
    <s v="Camry"/>
    <s v="RZ S.e."/>
    <s v="ASV50R MY17"/>
    <x v="3"/>
    <n v="92596"/>
    <x v="3"/>
    <x v="0"/>
    <x v="0"/>
    <s v=" Used"/>
    <n v="2494"/>
    <x v="5"/>
    <n v="5"/>
    <x v="3"/>
    <x v="2"/>
  </r>
  <r>
    <n v="12822575"/>
    <s v="2019 Kia RIO S YB MY20"/>
    <n v="19990"/>
    <x v="14"/>
    <s v="RIO"/>
    <s v="S"/>
    <s v="YB MY20"/>
    <x v="13"/>
    <n v="55890"/>
    <x v="5"/>
    <x v="0"/>
    <x v="0"/>
    <s v=" Used"/>
    <n v="1368"/>
    <x v="5"/>
    <n v="5"/>
    <x v="13"/>
    <x v="2"/>
  </r>
  <r>
    <n v="12822655"/>
    <s v="2016 Mazda 3 Maxx BM MY15"/>
    <n v="24990"/>
    <x v="10"/>
    <n v="3"/>
    <s v="Maxx"/>
    <s v="BM MY15"/>
    <x v="2"/>
    <n v="10735"/>
    <x v="3"/>
    <x v="0"/>
    <x v="0"/>
    <s v=" Used"/>
    <n v="1998"/>
    <x v="6"/>
    <n v="5"/>
    <x v="2"/>
    <x v="2"/>
  </r>
  <r>
    <n v="12822661"/>
    <s v="2015 Suzuki Swift GL Navigator FZ MY14"/>
    <n v="16950"/>
    <x v="24"/>
    <s v="Swift"/>
    <s v="GL Navigator"/>
    <s v="FZ MY14"/>
    <x v="7"/>
    <n v="90810"/>
    <x v="5"/>
    <x v="0"/>
    <x v="0"/>
    <s v=" Used"/>
    <n v="1372"/>
    <x v="0"/>
    <n v="5"/>
    <x v="7"/>
    <x v="2"/>
  </r>
  <r>
    <n v="12822666"/>
    <s v="2015 Mazda CX-3 Akari (fwd) DK"/>
    <n v="22880"/>
    <x v="10"/>
    <s v="CX-3"/>
    <s v="Akari (fwd)"/>
    <s v="DK"/>
    <x v="7"/>
    <n v="122609"/>
    <x v="0"/>
    <x v="0"/>
    <x v="0"/>
    <s v=" Used"/>
    <n v="1998"/>
    <x v="2"/>
    <n v="5"/>
    <x v="7"/>
    <x v="2"/>
  </r>
  <r>
    <n v="12822686"/>
    <s v="2019 BMW X1 Xdrive 25I F48 MY19"/>
    <n v="58880"/>
    <x v="5"/>
    <s v="X1"/>
    <s v="Xdrive 25I"/>
    <s v="F48 MY19"/>
    <x v="13"/>
    <n v="31266"/>
    <x v="0"/>
    <x v="0"/>
    <x v="2"/>
    <s v=" Used"/>
    <n v="1998"/>
    <x v="2"/>
    <n v="5"/>
    <x v="13"/>
    <x v="1"/>
  </r>
  <r>
    <n v="12822687"/>
    <s v="2016 Mazda CX-5 Maxx Sport (4X4) MY15"/>
    <n v="18999"/>
    <x v="10"/>
    <s v="CX-5"/>
    <s v="Maxx Sport (4X4)"/>
    <s v="MY15"/>
    <x v="2"/>
    <n v="113648"/>
    <x v="0"/>
    <x v="0"/>
    <x v="1"/>
    <s v=" Used"/>
    <n v="2191"/>
    <x v="5"/>
    <n v="5"/>
    <x v="2"/>
    <x v="2"/>
  </r>
  <r>
    <n v="12822702"/>
    <s v="2018 Toyota Hilux SR5 (4X4) GUN126R MY17"/>
    <n v="44990"/>
    <x v="0"/>
    <s v="Hilux"/>
    <s v="SR5 (4X4)"/>
    <s v="GUN126R MY17"/>
    <x v="15"/>
    <n v="184109"/>
    <x v="19"/>
    <x v="0"/>
    <x v="1"/>
    <s v=" Used"/>
    <n v="2753"/>
    <x v="5"/>
    <n v="5"/>
    <x v="15"/>
    <x v="1"/>
  </r>
  <r>
    <n v="12822703"/>
    <s v="2017 Ford Ranger XLT 3.2 (4X4) PX Mkii MY17"/>
    <n v="39990"/>
    <x v="4"/>
    <s v="Ranger"/>
    <s v="XLT 3.2 (4X4)"/>
    <s v="PX Mkii MY17"/>
    <x v="3"/>
    <n v="191480"/>
    <x v="19"/>
    <x v="0"/>
    <x v="1"/>
    <s v=" Used"/>
    <n v="3198"/>
    <x v="6"/>
    <n v="5"/>
    <x v="3"/>
    <x v="2"/>
  </r>
  <r>
    <n v="12822708"/>
    <s v="2018 Subaru Impreza 2.0I (awd) MY19"/>
    <n v="24990"/>
    <x v="12"/>
    <s v="Impreza"/>
    <s v="2.0I (awd)"/>
    <s v="MY19"/>
    <x v="15"/>
    <n v="59884"/>
    <x v="5"/>
    <x v="0"/>
    <x v="0"/>
    <s v=" Used"/>
    <n v="1995"/>
    <x v="3"/>
    <n v="5"/>
    <x v="15"/>
    <x v="2"/>
  </r>
  <r>
    <n v="12822714"/>
    <s v="2020 Subaru XV 2.0I-L MY20"/>
    <n v="34990"/>
    <x v="12"/>
    <s v="XV"/>
    <s v="2.0I-L"/>
    <s v="MY20"/>
    <x v="9"/>
    <n v="40250"/>
    <x v="0"/>
    <x v="0"/>
    <x v="0"/>
    <s v=" Used"/>
    <n v="1995"/>
    <x v="0"/>
    <n v="5"/>
    <x v="9"/>
    <x v="2"/>
  </r>
  <r>
    <n v="12822716"/>
    <s v="2003 Toyota Corolla Ascent Seca ZZE122R"/>
    <n v="5950"/>
    <x v="0"/>
    <s v="Corolla"/>
    <s v="Ascent Seca"/>
    <s v="ZZE122R"/>
    <x v="6"/>
    <n v="225132"/>
    <x v="5"/>
    <x v="0"/>
    <x v="0"/>
    <s v=" Used"/>
    <n v="1794"/>
    <x v="5"/>
    <n v="5"/>
    <x v="6"/>
    <x v="0"/>
  </r>
  <r>
    <n v="12822717"/>
    <s v="2003 Lexus RX330 Sports MCU38R"/>
    <n v="7750"/>
    <x v="9"/>
    <s v="RX330"/>
    <s v="Sports"/>
    <s v="MCU38R"/>
    <x v="6"/>
    <n v="227608"/>
    <x v="0"/>
    <x v="0"/>
    <x v="0"/>
    <s v=" Used"/>
    <n v="3311"/>
    <x v="0"/>
    <n v="5"/>
    <x v="6"/>
    <x v="0"/>
  </r>
  <r>
    <n v="12822718"/>
    <s v="2006 Toyota Corolla Ascent ZZE122R"/>
    <n v="5999"/>
    <x v="0"/>
    <s v="Corolla"/>
    <s v="Ascent"/>
    <s v="ZZE122R"/>
    <x v="17"/>
    <n v="318319"/>
    <x v="3"/>
    <x v="0"/>
    <x v="0"/>
    <s v=" Used"/>
    <n v="1794"/>
    <x v="2"/>
    <n v="5"/>
    <x v="17"/>
    <x v="0"/>
  </r>
  <r>
    <n v="12822719"/>
    <s v="2004 Holden Commodore SV6 VZ"/>
    <n v="6950"/>
    <x v="2"/>
    <s v="Commodore"/>
    <s v="SV6"/>
    <s v="VZ"/>
    <x v="14"/>
    <n v="231806"/>
    <x v="3"/>
    <x v="0"/>
    <x v="0"/>
    <s v=" Used"/>
    <n v="3565"/>
    <x v="6"/>
    <n v="5"/>
    <x v="14"/>
    <x v="0"/>
  </r>
  <r>
    <n v="12822721"/>
    <s v="2009 Hyundai I30 CW SX 1.6 Crdi FD MY09"/>
    <n v="5950"/>
    <x v="7"/>
    <s v="I30"/>
    <s v="CW SX 1.6 Crdi"/>
    <s v="FD MY09"/>
    <x v="10"/>
    <n v="255061"/>
    <x v="0"/>
    <x v="0"/>
    <x v="1"/>
    <s v=" Used"/>
    <n v="1582"/>
    <x v="5"/>
    <n v="5"/>
    <x v="10"/>
    <x v="0"/>
  </r>
  <r>
    <n v="12822722"/>
    <s v="2020 Hyundai I30 N Line Premium Pd.v4 MY21"/>
    <n v="39990"/>
    <x v="7"/>
    <s v="I30"/>
    <s v="N Line Premium"/>
    <s v="Pd.v4 MY21"/>
    <x v="9"/>
    <n v="14856"/>
    <x v="5"/>
    <x v="0"/>
    <x v="0"/>
    <s v=" Used"/>
    <n v="1591"/>
    <x v="3"/>
    <n v="5"/>
    <x v="9"/>
    <x v="2"/>
  </r>
  <r>
    <n v="12822728"/>
    <s v="2019 Lexus ES300H Luxury + EP (hybrid) Axzh10R"/>
    <n v="57500"/>
    <x v="9"/>
    <s v="ES300H"/>
    <s v="Luxury + EP (hybrid)"/>
    <s v="Axzh10R"/>
    <x v="13"/>
    <n v="141038"/>
    <x v="3"/>
    <x v="0"/>
    <x v="3"/>
    <s v=" Used"/>
    <n v="2487"/>
    <x v="0"/>
    <n v="5"/>
    <x v="13"/>
    <x v="1"/>
  </r>
  <r>
    <n v="12822731"/>
    <s v="2016 Toyota Camry Altise ASV50R MY15"/>
    <n v="22995"/>
    <x v="0"/>
    <s v="Camry"/>
    <s v="Altise"/>
    <s v="ASV50R MY15"/>
    <x v="2"/>
    <n v="126794"/>
    <x v="3"/>
    <x v="0"/>
    <x v="0"/>
    <s v=" Used"/>
    <n v="2494"/>
    <x v="2"/>
    <n v="5"/>
    <x v="2"/>
    <x v="2"/>
  </r>
  <r>
    <n v="12822732"/>
    <s v="2016 Mazda 3 SP25 Astina BN MY17"/>
    <n v="27995"/>
    <x v="10"/>
    <n v="3"/>
    <s v="SP25 Astina"/>
    <s v="BN MY17"/>
    <x v="2"/>
    <n v="37285"/>
    <x v="5"/>
    <x v="0"/>
    <x v="0"/>
    <s v=" Used"/>
    <n v="2488"/>
    <x v="3"/>
    <n v="5"/>
    <x v="2"/>
    <x v="2"/>
  </r>
  <r>
    <n v="12822734"/>
    <s v="2017 Toyota Hilux SR HI-Rider GUN136R"/>
    <n v="33990"/>
    <x v="0"/>
    <s v="Hilux"/>
    <s v="SR HI-Rider"/>
    <s v="GUN136R"/>
    <x v="3"/>
    <n v="190803"/>
    <x v="19"/>
    <x v="0"/>
    <x v="1"/>
    <s v=" Used"/>
    <n v="2753"/>
    <x v="2"/>
    <n v="5"/>
    <x v="3"/>
    <x v="2"/>
  </r>
  <r>
    <n v="12822740"/>
    <s v="2019 Holden Trax LT TJ MY19"/>
    <n v="20990"/>
    <x v="2"/>
    <s v="Trax"/>
    <s v="LT"/>
    <s v="TJ MY19"/>
    <x v="13"/>
    <n v="63747"/>
    <x v="0"/>
    <x v="0"/>
    <x v="0"/>
    <s v=" Used"/>
    <n v="1364"/>
    <x v="2"/>
    <n v="5"/>
    <x v="13"/>
    <x v="2"/>
  </r>
  <r>
    <n v="12822746"/>
    <s v="2019 Toyota Kluger GXL (4X2) GSU50R"/>
    <n v="43950"/>
    <x v="0"/>
    <s v="Kluger"/>
    <s v="GXL (4X2)"/>
    <s v="GSU50R"/>
    <x v="13"/>
    <n v="81215"/>
    <x v="0"/>
    <x v="0"/>
    <x v="0"/>
    <s v=" Used"/>
    <n v="3456"/>
    <x v="2"/>
    <n v="7"/>
    <x v="13"/>
    <x v="1"/>
  </r>
  <r>
    <n v="12822747"/>
    <s v="2016 Land Rover Discovery SDV6 SE LC MY16.5"/>
    <n v="62950"/>
    <x v="22"/>
    <s v="Discovery"/>
    <s v="SDV6 SE"/>
    <s v="LC MY16.5"/>
    <x v="2"/>
    <n v="78124"/>
    <x v="0"/>
    <x v="0"/>
    <x v="1"/>
    <s v=" Used"/>
    <n v="2993"/>
    <x v="5"/>
    <n v="7"/>
    <x v="2"/>
    <x v="1"/>
  </r>
  <r>
    <n v="12822754"/>
    <s v="2021 Toyota Corolla Ascent Sport + TR KIT Mzea12R"/>
    <n v="33990"/>
    <x v="0"/>
    <s v="Corolla"/>
    <s v="Ascent Sport + TR KIT"/>
    <s v="Mzea12R"/>
    <x v="1"/>
    <n v="27429"/>
    <x v="5"/>
    <x v="0"/>
    <x v="0"/>
    <s v=" Used"/>
    <n v="1987"/>
    <x v="2"/>
    <n v="5"/>
    <x v="1"/>
    <x v="2"/>
  </r>
  <r>
    <n v="12822755"/>
    <s v="2020 Volkswagen Golf Alltrack 132 TSI AU MY20"/>
    <n v="40990"/>
    <x v="8"/>
    <s v="Golf"/>
    <s v="Alltrack 132 TSI"/>
    <s v="AU MY20"/>
    <x v="9"/>
    <n v="18636"/>
    <x v="0"/>
    <x v="0"/>
    <x v="2"/>
    <s v=" Used"/>
    <n v="1798"/>
    <x v="0"/>
    <n v="5"/>
    <x v="9"/>
    <x v="1"/>
  </r>
  <r>
    <n v="12822756"/>
    <s v="2019 Mitsubishi Outlander ES Adas 5 Seat (awd) ZL MY19"/>
    <n v="33990"/>
    <x v="13"/>
    <s v="Outlander"/>
    <s v="ES Adas 5 Seat (awd)"/>
    <s v="ZL MY19"/>
    <x v="13"/>
    <n v="83390"/>
    <x v="0"/>
    <x v="0"/>
    <x v="0"/>
    <s v=" Used"/>
    <n v="2360"/>
    <x v="0"/>
    <n v="5"/>
    <x v="13"/>
    <x v="2"/>
  </r>
  <r>
    <n v="12822757"/>
    <s v="2017 Nissan Qashqai ST (4X2) J11"/>
    <n v="27990"/>
    <x v="3"/>
    <s v="Qashqai"/>
    <s v="ST (4X2)"/>
    <s v="J11"/>
    <x v="3"/>
    <n v="69166"/>
    <x v="0"/>
    <x v="0"/>
    <x v="0"/>
    <s v=" Used"/>
    <n v="1997"/>
    <x v="2"/>
    <n v="5"/>
    <x v="3"/>
    <x v="2"/>
  </r>
  <r>
    <n v="12822758"/>
    <s v="2013 Volkswagen Transporter TDI 250 SWB LOW T5 MY13"/>
    <n v="19990"/>
    <x v="8"/>
    <s v="Transporter"/>
    <s v="TDI 250 SWB LOW"/>
    <s v="T5 MY13"/>
    <x v="8"/>
    <n v="196665"/>
    <x v="6"/>
    <x v="1"/>
    <x v="1"/>
    <s v=" Used"/>
    <n v="1968"/>
    <x v="2"/>
    <n v="2"/>
    <x v="8"/>
    <x v="2"/>
  </r>
  <r>
    <n v="12822763"/>
    <s v="2019 Toyota Kluger GX (4X2) GSU50R"/>
    <n v="44488"/>
    <x v="0"/>
    <s v="Kluger"/>
    <s v="GX (4X2)"/>
    <s v="GSU50R"/>
    <x v="13"/>
    <n v="72336"/>
    <x v="0"/>
    <x v="0"/>
    <x v="0"/>
    <s v=" Used"/>
    <n v="3456"/>
    <x v="1"/>
    <n v="7"/>
    <x v="13"/>
    <x v="1"/>
  </r>
  <r>
    <n v="12822764"/>
    <s v="2020 Ford Ranger Wildtrak 3.2 (4X4) PX Mkiii MY21.25"/>
    <n v="66780"/>
    <x v="4"/>
    <s v="Ranger"/>
    <s v="Wildtrak 3.2 (4X4)"/>
    <s v="PX Mkiii MY21.25"/>
    <x v="9"/>
    <n v="17052"/>
    <x v="16"/>
    <x v="0"/>
    <x v="1"/>
    <s v=" Used"/>
    <n v="3198"/>
    <x v="2"/>
    <n v="5"/>
    <x v="9"/>
    <x v="1"/>
  </r>
  <r>
    <n v="12822765"/>
    <s v="2017 Mitsubishi Triton GLX MQ MY17"/>
    <n v="22880"/>
    <x v="13"/>
    <s v="Triton"/>
    <s v="GLX"/>
    <s v="MQ MY17"/>
    <x v="3"/>
    <n v="76355"/>
    <x v="4"/>
    <x v="1"/>
    <x v="1"/>
    <s v=" Used"/>
    <n v="2440"/>
    <x v="2"/>
    <n v="2"/>
    <x v="3"/>
    <x v="2"/>
  </r>
  <r>
    <n v="12822777"/>
    <s v="2020 Jeep Wrangler Unlimited Rubicon (4X4) JL MY20"/>
    <n v="83990"/>
    <x v="18"/>
    <s v="Wrangler Unlimited"/>
    <s v="Rubicon (4X4)"/>
    <s v="JL MY20"/>
    <x v="9"/>
    <n v="7042"/>
    <x v="25"/>
    <x v="0"/>
    <x v="0"/>
    <s v=" Used"/>
    <n v="3604"/>
    <x v="4"/>
    <n v="5"/>
    <x v="9"/>
    <x v="1"/>
  </r>
  <r>
    <n v="12822780"/>
    <s v="2017 Volkswagen Tiguan 140 TDI Highline 5NA"/>
    <n v="38990"/>
    <x v="8"/>
    <s v="Tiguan"/>
    <s v="140 TDI Highline"/>
    <s v="5NA"/>
    <x v="3"/>
    <n v="83300"/>
    <x v="0"/>
    <x v="0"/>
    <x v="1"/>
    <s v=" Used"/>
    <n v="1968"/>
    <x v="2"/>
    <n v="5"/>
    <x v="3"/>
    <x v="2"/>
  </r>
  <r>
    <n v="12822781"/>
    <s v="2021 Volkswagen Multivan TDI340 SWB Comfortline Premium T6.1 MY21"/>
    <n v="72990"/>
    <x v="8"/>
    <s v="Multivan"/>
    <s v="TDI340 SWB Comfortline Premium"/>
    <s v="T6.1 MY21"/>
    <x v="1"/>
    <n v="14660"/>
    <x v="0"/>
    <x v="0"/>
    <x v="1"/>
    <s v=" Used"/>
    <n v="1968"/>
    <x v="2"/>
    <n v="7"/>
    <x v="1"/>
    <x v="1"/>
  </r>
  <r>
    <n v="12822792"/>
    <s v="2022 Skoda Karoq Sportline (4X4) NU MY22 Facelift"/>
    <n v="54900"/>
    <x v="15"/>
    <s v="Karoq"/>
    <s v="Sportline (4X4)"/>
    <s v="NU MY22 Facelift"/>
    <x v="16"/>
    <n v="122"/>
    <x v="0"/>
    <x v="0"/>
    <x v="0"/>
    <s v=" Demo"/>
    <n v="1984"/>
    <x v="2"/>
    <n v="5"/>
    <x v="16"/>
    <x v="1"/>
  </r>
  <r>
    <n v="12822793"/>
    <s v="2022 Skoda Kodiaq Style (4X4) 132TSI NS MY23"/>
    <n v="63490"/>
    <x v="15"/>
    <s v="Kodiaq"/>
    <s v="Style (4X4) 132TSI"/>
    <s v="NS MY23"/>
    <x v="16"/>
    <n v="22"/>
    <x v="0"/>
    <x v="0"/>
    <x v="2"/>
    <s v=" Demo"/>
    <n v="1984"/>
    <x v="5"/>
    <n v="7"/>
    <x v="16"/>
    <x v="1"/>
  </r>
  <r>
    <n v="12822795"/>
    <s v="2006 Mitsubishi Lancer ES CH MY06"/>
    <n v="7490"/>
    <x v="13"/>
    <s v="Lancer"/>
    <s v="ES"/>
    <s v="CH MY06"/>
    <x v="17"/>
    <n v="186962"/>
    <x v="3"/>
    <x v="0"/>
    <x v="0"/>
    <s v=" Used"/>
    <n v="2378"/>
    <x v="6"/>
    <n v="5"/>
    <x v="17"/>
    <x v="0"/>
  </r>
  <r>
    <n v="12822796"/>
    <s v="2018 Ford Ranger XLT 3.2 (4X4) (5 YR) PX Mkii MY18"/>
    <n v="41990"/>
    <x v="4"/>
    <s v="Ranger"/>
    <s v="XLT 3.2 (4X4) (5 YR)"/>
    <s v="PX Mkii MY18"/>
    <x v="15"/>
    <n v="150853"/>
    <x v="19"/>
    <x v="0"/>
    <x v="1"/>
    <s v=" Used"/>
    <n v="3198"/>
    <x v="2"/>
    <n v="5"/>
    <x v="15"/>
    <x v="1"/>
  </r>
  <r>
    <n v="12822801"/>
    <s v="2007 Ford Transit MID (lwb) VM"/>
    <n v="22990"/>
    <x v="4"/>
    <s v="Transit"/>
    <s v="MID (lwb)"/>
    <s v="VM"/>
    <x v="18"/>
    <n v="257727"/>
    <x v="6"/>
    <x v="1"/>
    <x v="1"/>
    <s v=" Used"/>
    <n v="2402"/>
    <x v="6"/>
    <n v="3"/>
    <x v="18"/>
    <x v="2"/>
  </r>
  <r>
    <n v="12822827"/>
    <s v="2015 Mitsubishi Outlander XLS (4X4) ZK MY16"/>
    <n v="28990"/>
    <x v="13"/>
    <s v="Outlander"/>
    <s v="XLS (4X4)"/>
    <s v="ZK MY16"/>
    <x v="7"/>
    <n v="61831"/>
    <x v="0"/>
    <x v="0"/>
    <x v="1"/>
    <s v=" Used"/>
    <n v="2268"/>
    <x v="6"/>
    <n v="7"/>
    <x v="7"/>
    <x v="2"/>
  </r>
  <r>
    <n v="12822828"/>
    <s v="2012 Mercedes-Benz ML250 CDI Bluetec (4X4) 166"/>
    <n v="24998"/>
    <x v="1"/>
    <s v="ML250"/>
    <s v="CDI Bluetec (4X4)"/>
    <n v="166"/>
    <x v="11"/>
    <n v="120270"/>
    <x v="0"/>
    <x v="0"/>
    <x v="1"/>
    <s v=" Used"/>
    <n v="2143"/>
    <x v="2"/>
    <n v="5"/>
    <x v="11"/>
    <x v="2"/>
  </r>
  <r>
    <n v="12822830"/>
    <s v="2018 Holden Trax LS TJ MY18"/>
    <n v="21990"/>
    <x v="2"/>
    <s v="Trax"/>
    <s v="LS"/>
    <s v="TJ MY18"/>
    <x v="15"/>
    <n v="81456"/>
    <x v="0"/>
    <x v="0"/>
    <x v="0"/>
    <s v=" Used"/>
    <n v="1364"/>
    <x v="3"/>
    <n v="5"/>
    <x v="15"/>
    <x v="2"/>
  </r>
  <r>
    <n v="12822832"/>
    <s v="2017 Holden Commodore SV6 VF II MY17"/>
    <n v="28450"/>
    <x v="2"/>
    <s v="Commodore"/>
    <s v="SV6"/>
    <s v="VF II MY17"/>
    <x v="3"/>
    <n v="99250"/>
    <x v="3"/>
    <x v="0"/>
    <x v="0"/>
    <s v=" Used"/>
    <n v="3565"/>
    <x v="2"/>
    <n v="5"/>
    <x v="3"/>
    <x v="2"/>
  </r>
  <r>
    <n v="12822836"/>
    <s v="2013 Toyota Camry Altise ASV50R"/>
    <n v="21990"/>
    <x v="0"/>
    <s v="Camry"/>
    <s v="Altise"/>
    <s v="ASV50R"/>
    <x v="8"/>
    <n v="33053"/>
    <x v="3"/>
    <x v="0"/>
    <x v="0"/>
    <s v=" Used"/>
    <n v="2494"/>
    <x v="2"/>
    <n v="5"/>
    <x v="8"/>
    <x v="2"/>
  </r>
  <r>
    <n v="12822839"/>
    <s v="2021 Suzuki Baleno GL Series II"/>
    <n v="20990"/>
    <x v="24"/>
    <s v="Baleno"/>
    <s v="GL"/>
    <s v="Series II"/>
    <x v="1"/>
    <n v="32781"/>
    <x v="5"/>
    <x v="0"/>
    <x v="0"/>
    <s v=" Used"/>
    <n v="1373"/>
    <x v="2"/>
    <n v="5"/>
    <x v="1"/>
    <x v="2"/>
  </r>
  <r>
    <n v="12822845"/>
    <s v="2019 Kia Sportage SI (fwd) QL MY19"/>
    <n v="32888"/>
    <x v="14"/>
    <s v="Sportage"/>
    <s v="SI (fwd)"/>
    <s v="QL MY19"/>
    <x v="13"/>
    <n v="56546"/>
    <x v="0"/>
    <x v="0"/>
    <x v="0"/>
    <s v=" Used"/>
    <n v="1999"/>
    <x v="2"/>
    <n v="5"/>
    <x v="13"/>
    <x v="2"/>
  </r>
  <r>
    <n v="12822847"/>
    <s v="2015 Land Rover Range Rover Evoque TD4 150 SE LV MY16"/>
    <n v="42000"/>
    <x v="22"/>
    <s v="Range Rover Evoque"/>
    <s v="TD4 150 SE"/>
    <s v="LV MY16"/>
    <x v="7"/>
    <n v="130050"/>
    <x v="0"/>
    <x v="0"/>
    <x v="1"/>
    <s v=" Used"/>
    <n v="1999"/>
    <x v="0"/>
    <n v="5"/>
    <x v="7"/>
    <x v="1"/>
  </r>
  <r>
    <n v="12822851"/>
    <s v="2012 Skoda Superb 118 TSI Elegance 3T MY13"/>
    <n v="12999"/>
    <x v="15"/>
    <s v="Superb"/>
    <s v="118 TSI Elegance"/>
    <s v="3T MY13"/>
    <x v="11"/>
    <n v="165712"/>
    <x v="3"/>
    <x v="0"/>
    <x v="2"/>
    <s v=" Used"/>
    <n v="1798"/>
    <x v="2"/>
    <n v="5"/>
    <x v="11"/>
    <x v="2"/>
  </r>
  <r>
    <n v="12822854"/>
    <s v="2007 Mitsubishi Outlander VR-X ZG"/>
    <n v="13990"/>
    <x v="13"/>
    <s v="Outlander"/>
    <s v="VR-X"/>
    <s v="ZG"/>
    <x v="18"/>
    <n v="247530"/>
    <x v="0"/>
    <x v="0"/>
    <x v="0"/>
    <s v=" Used"/>
    <n v="2998"/>
    <x v="1"/>
    <n v="5"/>
    <x v="18"/>
    <x v="2"/>
  </r>
  <r>
    <n v="12822857"/>
    <s v="2013 Volkswagen Golf 118 TSI Comfortline 1K MY13.5"/>
    <n v="17753"/>
    <x v="8"/>
    <s v="Golf"/>
    <s v="118 TSI Comfortline"/>
    <s v="1K MY13.5"/>
    <x v="8"/>
    <n v="106926"/>
    <x v="0"/>
    <x v="0"/>
    <x v="2"/>
    <s v=" Used"/>
    <n v="1390"/>
    <x v="2"/>
    <n v="5"/>
    <x v="8"/>
    <x v="2"/>
  </r>
  <r>
    <n v="12822858"/>
    <s v="2012 Hyundai I30 Active 1.6 Crdi GD"/>
    <n v="15669"/>
    <x v="7"/>
    <s v="I30"/>
    <s v="Active 1.6 Crdi"/>
    <s v="GD"/>
    <x v="11"/>
    <n v="120429"/>
    <x v="5"/>
    <x v="1"/>
    <x v="1"/>
    <s v=" Used"/>
    <n v="1582"/>
    <x v="5"/>
    <n v="5"/>
    <x v="11"/>
    <x v="2"/>
  </r>
  <r>
    <n v="12822859"/>
    <s v="2005 Chrysler 300C 3.5 V6 LE MY06"/>
    <n v="11990"/>
    <x v="33"/>
    <s v="300C"/>
    <s v="3.5 V6"/>
    <s v="LE MY06"/>
    <x v="5"/>
    <n v="191510"/>
    <x v="3"/>
    <x v="0"/>
    <x v="2"/>
    <s v=" Used"/>
    <n v="3518"/>
    <x v="5"/>
    <n v="5"/>
    <x v="5"/>
    <x v="2"/>
  </r>
  <r>
    <n v="12822874"/>
    <s v="2011 Volkswagen Tiguan 132 TSI (4X4) 5NC MY12"/>
    <n v="17990"/>
    <x v="8"/>
    <s v="Tiguan"/>
    <s v="132 TSI (4X4)"/>
    <s v="5NC MY12"/>
    <x v="4"/>
    <n v="98495"/>
    <x v="0"/>
    <x v="0"/>
    <x v="2"/>
    <s v=" Used"/>
    <n v="1984"/>
    <x v="0"/>
    <n v="5"/>
    <x v="4"/>
    <x v="2"/>
  </r>
  <r>
    <n v="12822884"/>
    <s v="2020 Audi A3 40 Tfsi Quattro S Line Plus 8V MY20"/>
    <n v="59900"/>
    <x v="11"/>
    <s v="A3"/>
    <s v="40 Tfsi Quattro S Line Plus"/>
    <s v="8V MY20"/>
    <x v="9"/>
    <n v="27000"/>
    <x v="1"/>
    <x v="0"/>
    <x v="2"/>
    <s v=" Used"/>
    <n v="1984"/>
    <x v="40"/>
    <n v="4"/>
    <x v="9"/>
    <x v="1"/>
  </r>
  <r>
    <n v="12822888"/>
    <s v="2018 Hyundai Tucson Active X (fwd) TL MY18"/>
    <n v="32500"/>
    <x v="7"/>
    <s v="Tucson"/>
    <s v="Active X (fwd)"/>
    <s v="TL MY18"/>
    <x v="15"/>
    <n v="85500"/>
    <x v="0"/>
    <x v="0"/>
    <x v="0"/>
    <s v=" Used"/>
    <n v="1999"/>
    <x v="2"/>
    <n v="5"/>
    <x v="15"/>
    <x v="2"/>
  </r>
  <r>
    <n v="12822923"/>
    <s v="2018 Mazda 3 SP25 Astina BN MY17"/>
    <n v="28980"/>
    <x v="10"/>
    <n v="3"/>
    <s v="SP25 Astina"/>
    <s v="BN MY17"/>
    <x v="15"/>
    <n v="54020"/>
    <x v="5"/>
    <x v="0"/>
    <x v="0"/>
    <s v=" Used"/>
    <n v="2488"/>
    <x v="2"/>
    <n v="5"/>
    <x v="15"/>
    <x v="2"/>
  </r>
  <r>
    <n v="12822940"/>
    <s v="2017 Holden Astra LS Plus BL MY17"/>
    <n v="19990"/>
    <x v="2"/>
    <s v="Astra"/>
    <s v="LS Plus"/>
    <s v="BL MY17"/>
    <x v="3"/>
    <n v="62873"/>
    <x v="3"/>
    <x v="0"/>
    <x v="0"/>
    <s v=" Used"/>
    <n v="1399"/>
    <x v="5"/>
    <n v="5"/>
    <x v="3"/>
    <x v="2"/>
  </r>
  <r>
    <n v="12822945"/>
    <s v="2017 Kia Sportage SI (awd) QL MY17"/>
    <n v="25990"/>
    <x v="14"/>
    <s v="Sportage"/>
    <s v="SI (awd)"/>
    <s v="QL MY17"/>
    <x v="3"/>
    <n v="68930"/>
    <x v="0"/>
    <x v="0"/>
    <x v="1"/>
    <s v=" Used"/>
    <n v="1995"/>
    <x v="2"/>
    <n v="5"/>
    <x v="3"/>
    <x v="2"/>
  </r>
  <r>
    <n v="12822949"/>
    <s v="2020 LDV T60 Trailrider (4X4) SKC8"/>
    <n v="42888"/>
    <x v="28"/>
    <s v="T60"/>
    <s v="Trailrider (4X4)"/>
    <s v="SKC8"/>
    <x v="9"/>
    <n v="17851"/>
    <x v="9"/>
    <x v="0"/>
    <x v="1"/>
    <s v=" Used"/>
    <n v="2776"/>
    <x v="1"/>
    <n v="5"/>
    <x v="9"/>
    <x v="1"/>
  </r>
  <r>
    <n v="12822952"/>
    <s v="2020 Skoda Karoq 140TSI Sportline (4X4) NU MY20"/>
    <n v="44800"/>
    <x v="15"/>
    <s v="Karoq"/>
    <s v="140TSI Sportline (4X4)"/>
    <s v="NU MY20"/>
    <x v="9"/>
    <n v="27302"/>
    <x v="0"/>
    <x v="0"/>
    <x v="0"/>
    <s v=" Used"/>
    <n v="1984"/>
    <x v="2"/>
    <n v="5"/>
    <x v="9"/>
    <x v="1"/>
  </r>
  <r>
    <n v="12822953"/>
    <s v="2018 Honda Civic VTI-S MY17"/>
    <n v="25599"/>
    <x v="19"/>
    <s v="Civic"/>
    <s v="VTI-S"/>
    <s v="MY17"/>
    <x v="15"/>
    <n v="48565"/>
    <x v="3"/>
    <x v="0"/>
    <x v="0"/>
    <s v=" Used"/>
    <n v="1799"/>
    <x v="3"/>
    <n v="5"/>
    <x v="15"/>
    <x v="2"/>
  </r>
  <r>
    <n v="12822976"/>
    <s v="2022 Peugeot 3008 GT Sport 1.6 THP P84 MY22"/>
    <n v="62990"/>
    <x v="36"/>
    <n v="3008"/>
    <s v="GT Sport 1.6 THP"/>
    <s v="P84 MY22"/>
    <x v="16"/>
    <n v="2439"/>
    <x v="0"/>
    <x v="0"/>
    <x v="0"/>
    <s v=" Demo"/>
    <n v="1598"/>
    <x v="3"/>
    <n v="5"/>
    <x v="16"/>
    <x v="1"/>
  </r>
  <r>
    <n v="12822981"/>
    <s v="2022 Suzuki Vitara Turbo Allgrip Series II"/>
    <n v="44285"/>
    <x v="24"/>
    <s v="Vitara"/>
    <s v="Turbo Allgrip"/>
    <s v="Series II"/>
    <x v="16"/>
    <n v="26"/>
    <x v="0"/>
    <x v="0"/>
    <x v="2"/>
    <s v=" New In Stock"/>
    <n v="1373"/>
    <x v="6"/>
    <n v="5"/>
    <x v="16"/>
    <x v="1"/>
  </r>
  <r>
    <n v="12822983"/>
    <s v="2022 Renault Arkana R.s. Line XJL MY22"/>
    <n v="49247"/>
    <x v="16"/>
    <s v="Arkana"/>
    <s v="R.s. Line"/>
    <s v="XJL MY22"/>
    <x v="16"/>
    <n v="8"/>
    <x v="20"/>
    <x v="0"/>
    <x v="0"/>
    <s v=" New In Stock"/>
    <n v="1333"/>
    <x v="1"/>
    <n v="5"/>
    <x v="16"/>
    <x v="1"/>
  </r>
  <r>
    <n v="12822993"/>
    <s v="2022 GWM Haval H6 Ultra B01"/>
    <n v="39990"/>
    <x v="47"/>
    <s v="Haval H6"/>
    <s v="Ultra"/>
    <s v="B01"/>
    <x v="16"/>
    <n v="9"/>
    <x v="0"/>
    <x v="0"/>
    <x v="2"/>
    <s v=" New In Stock"/>
    <n v="1998"/>
    <x v="2"/>
    <n v="5"/>
    <x v="16"/>
    <x v="2"/>
  </r>
  <r>
    <n v="12823012"/>
    <s v="2015 Toyota 86 GTS ZN6 MY15"/>
    <n v="28990"/>
    <x v="0"/>
    <n v="86"/>
    <s v="GTS"/>
    <s v="ZN6 MY15"/>
    <x v="7"/>
    <n v="112128"/>
    <x v="20"/>
    <x v="1"/>
    <x v="2"/>
    <s v=" Used"/>
    <n v="1998"/>
    <x v="2"/>
    <n v="4"/>
    <x v="7"/>
    <x v="2"/>
  </r>
  <r>
    <n v="12823025"/>
    <s v="2016 Volkswagen Golf 92 TSI Trendline AU MY16"/>
    <n v="16990"/>
    <x v="8"/>
    <s v="Golf"/>
    <s v="92 TSI Trendline"/>
    <s v="AU MY16"/>
    <x v="2"/>
    <n v="129339"/>
    <x v="5"/>
    <x v="1"/>
    <x v="2"/>
    <s v=" Used"/>
    <n v="1395"/>
    <x v="5"/>
    <n v="5"/>
    <x v="2"/>
    <x v="2"/>
  </r>
  <r>
    <n v="12823033"/>
    <s v="2016 Mitsubishi Outlander LS (4X2) ZK MY16"/>
    <n v="24490"/>
    <x v="13"/>
    <s v="Outlander"/>
    <s v="LS (4X2)"/>
    <s v="ZK MY16"/>
    <x v="2"/>
    <n v="66120"/>
    <x v="0"/>
    <x v="0"/>
    <x v="0"/>
    <s v=" Used"/>
    <n v="1998"/>
    <x v="2"/>
    <n v="5"/>
    <x v="2"/>
    <x v="2"/>
  </r>
  <r>
    <n v="12823042"/>
    <s v="2015 Mitsubishi Triton GLX (4X4) MN MY15"/>
    <n v="25990"/>
    <x v="13"/>
    <s v="Triton"/>
    <s v="GLX (4X4)"/>
    <s v="MN MY15"/>
    <x v="7"/>
    <n v="125816"/>
    <x v="9"/>
    <x v="0"/>
    <x v="1"/>
    <s v=" Used"/>
    <n v="2477"/>
    <x v="2"/>
    <n v="5"/>
    <x v="7"/>
    <x v="2"/>
  </r>
  <r>
    <n v="12823047"/>
    <s v="2013 Audi Q3 2.0 TDI Quattro (130KW) 8U MY14"/>
    <n v="22990"/>
    <x v="11"/>
    <s v="Q3"/>
    <s v="2.0 TDI Quattro (130KW)"/>
    <s v="8U MY14"/>
    <x v="8"/>
    <n v="117454"/>
    <x v="0"/>
    <x v="0"/>
    <x v="1"/>
    <s v=" Used"/>
    <n v="1968"/>
    <x v="2"/>
    <n v="5"/>
    <x v="8"/>
    <x v="2"/>
  </r>
  <r>
    <n v="12823049"/>
    <s v="2017 Skoda Octavia 110 TSI NE MY18"/>
    <n v="23900"/>
    <x v="15"/>
    <s v="Octavia"/>
    <s v="110 TSI"/>
    <s v="NE MY18"/>
    <x v="3"/>
    <n v="88822"/>
    <x v="0"/>
    <x v="0"/>
    <x v="2"/>
    <s v=" Used"/>
    <n v="1395"/>
    <x v="2"/>
    <n v="5"/>
    <x v="3"/>
    <x v="2"/>
  </r>
  <r>
    <n v="12823050"/>
    <s v="2019 Kia RIO Sport YB MY19"/>
    <n v="22990"/>
    <x v="14"/>
    <s v="RIO"/>
    <s v="Sport"/>
    <s v="YB MY19"/>
    <x v="13"/>
    <n v="39070"/>
    <x v="5"/>
    <x v="0"/>
    <x v="0"/>
    <s v=" Used"/>
    <n v="1368"/>
    <x v="23"/>
    <n v="5"/>
    <x v="13"/>
    <x v="2"/>
  </r>
  <r>
    <n v="12823051"/>
    <s v="2020 Kia Sportage S (fwd) QL MY20"/>
    <n v="30990"/>
    <x v="14"/>
    <s v="Sportage"/>
    <s v="S (fwd)"/>
    <s v="QL MY20"/>
    <x v="9"/>
    <n v="61064"/>
    <x v="0"/>
    <x v="0"/>
    <x v="0"/>
    <s v=" Used"/>
    <n v="1999"/>
    <x v="5"/>
    <n v="5"/>
    <x v="9"/>
    <x v="2"/>
  </r>
  <r>
    <n v="12823069"/>
    <s v="2015 Volkswagen Jetta 118 TSI Comfortline 1KM MY15"/>
    <n v="8990"/>
    <x v="8"/>
    <s v="Jetta"/>
    <s v="118 TSI Comfortline"/>
    <s v="1KM MY15"/>
    <x v="7"/>
    <n v="198111"/>
    <x v="3"/>
    <x v="0"/>
    <x v="2"/>
    <s v=" Used"/>
    <n v="1390"/>
    <x v="0"/>
    <n v="5"/>
    <x v="7"/>
    <x v="0"/>
  </r>
  <r>
    <n v="12823071"/>
    <s v="1998 Toyota Corolla CSI Seca AE101R"/>
    <n v="2995"/>
    <x v="0"/>
    <s v="Corolla"/>
    <s v="CSI Seca"/>
    <s v="AE101R"/>
    <x v="24"/>
    <n v="168449"/>
    <x v="8"/>
    <x v="0"/>
    <x v="0"/>
    <s v=" Used"/>
    <n v="1587"/>
    <x v="2"/>
    <n v="5"/>
    <x v="24"/>
    <x v="0"/>
  </r>
  <r>
    <n v="12823074"/>
    <s v="2017 Isuzu D-MAX SX (4X4) TF MY17"/>
    <n v="29890"/>
    <x v="6"/>
    <s v="D-MAX"/>
    <s v="SX (4X4)"/>
    <s v="TF MY17"/>
    <x v="3"/>
    <n v="237263"/>
    <x v="40"/>
    <x v="0"/>
    <x v="1"/>
    <s v=" Used"/>
    <n v="2999"/>
    <x v="2"/>
    <n v="4"/>
    <x v="3"/>
    <x v="2"/>
  </r>
  <r>
    <n v="12823114"/>
    <s v="2019 Kia Sportage GT-Line (awd) QL MY19"/>
    <n v="43990"/>
    <x v="14"/>
    <s v="Sportage"/>
    <s v="GT-Line (awd)"/>
    <s v="QL MY19"/>
    <x v="13"/>
    <n v="52993"/>
    <x v="0"/>
    <x v="0"/>
    <x v="1"/>
    <s v=" Used"/>
    <n v="1995"/>
    <x v="5"/>
    <n v="5"/>
    <x v="13"/>
    <x v="1"/>
  </r>
  <r>
    <n v="12823117"/>
    <s v="2020 Renault Trafic L2 LWB Premium (125KW) X82 MY20"/>
    <n v="46990"/>
    <x v="16"/>
    <s v="Trafic"/>
    <s v="L2 LWB Premium (125KW)"/>
    <s v="X82 MY20"/>
    <x v="9"/>
    <n v="60412"/>
    <x v="6"/>
    <x v="0"/>
    <x v="1"/>
    <s v=" Used"/>
    <n v="1997"/>
    <x v="2"/>
    <n v="3"/>
    <x v="9"/>
    <x v="1"/>
  </r>
  <r>
    <n v="12823118"/>
    <s v="2006 Nissan Navara ST-R (4X4) D22"/>
    <n v="15990"/>
    <x v="3"/>
    <s v="Navara"/>
    <s v="ST-R (4X4)"/>
    <s v="D22"/>
    <x v="17"/>
    <n v="237334"/>
    <x v="15"/>
    <x v="1"/>
    <x v="1"/>
    <s v=" Used"/>
    <n v="2953"/>
    <x v="2"/>
    <n v="5"/>
    <x v="17"/>
    <x v="2"/>
  </r>
  <r>
    <n v="12823119"/>
    <s v="2015 Toyota Hilux Workmate GUN122R"/>
    <n v="22998"/>
    <x v="0"/>
    <s v="Hilux"/>
    <s v="Workmate"/>
    <s v="GUN122R"/>
    <x v="7"/>
    <n v="204329"/>
    <x v="4"/>
    <x v="1"/>
    <x v="1"/>
    <s v=" Used"/>
    <n v="2393"/>
    <x v="2"/>
    <n v="2"/>
    <x v="7"/>
    <x v="2"/>
  </r>
  <r>
    <n v="12823121"/>
    <s v="2010 Mitsubishi Outlander LS ZH MY11"/>
    <n v="11999"/>
    <x v="13"/>
    <s v="Outlander"/>
    <s v="LS"/>
    <s v="ZH MY11"/>
    <x v="0"/>
    <n v="210188"/>
    <x v="0"/>
    <x v="0"/>
    <x v="0"/>
    <s v=" Used"/>
    <n v="2359"/>
    <x v="5"/>
    <n v="5"/>
    <x v="0"/>
    <x v="2"/>
  </r>
  <r>
    <n v="12823122"/>
    <s v="2010 Holden Captiva SX (4X4) CG MY10"/>
    <n v="11499"/>
    <x v="2"/>
    <s v="Captiva"/>
    <s v="SX (4X4)"/>
    <s v="CG MY10"/>
    <x v="0"/>
    <n v="150995"/>
    <x v="0"/>
    <x v="0"/>
    <x v="0"/>
    <s v=" Used"/>
    <n v="3195"/>
    <x v="1"/>
    <n v="7"/>
    <x v="0"/>
    <x v="2"/>
  </r>
  <r>
    <n v="12823125"/>
    <s v="2002 Toyota RAV4 Edge (4X4) ACA20R"/>
    <n v="15888"/>
    <x v="0"/>
    <s v="RAV4"/>
    <s v="Edge (4X4)"/>
    <s v="ACA20R"/>
    <x v="22"/>
    <n v="98572"/>
    <x v="0"/>
    <x v="0"/>
    <x v="0"/>
    <s v=" Used"/>
    <n v="1998"/>
    <x v="5"/>
    <n v="4"/>
    <x v="22"/>
    <x v="2"/>
  </r>
  <r>
    <n v="12823126"/>
    <s v="2003 Toyota Corolla Ascent ZZE122R"/>
    <n v="8999"/>
    <x v="0"/>
    <s v="Corolla"/>
    <s v="Ascent"/>
    <s v="ZZE122R"/>
    <x v="6"/>
    <n v="186955"/>
    <x v="3"/>
    <x v="0"/>
    <x v="0"/>
    <s v=" Used"/>
    <n v="1794"/>
    <x v="5"/>
    <n v="5"/>
    <x v="6"/>
    <x v="0"/>
  </r>
  <r>
    <n v="12823127"/>
    <s v="2011 Mazda CX-7 Classic (fwd) ER MY10"/>
    <n v="17988"/>
    <x v="10"/>
    <s v="CX-7"/>
    <s v="Classic (fwd)"/>
    <s v="ER MY10"/>
    <x v="4"/>
    <n v="113681"/>
    <x v="0"/>
    <x v="0"/>
    <x v="0"/>
    <s v=" Used"/>
    <n v="2488"/>
    <x v="1"/>
    <n v="5"/>
    <x v="4"/>
    <x v="2"/>
  </r>
  <r>
    <n v="12823128"/>
    <s v="2011 Mazda CX-7 Classic (fwd) ER MY10"/>
    <n v="16988"/>
    <x v="10"/>
    <s v="CX-7"/>
    <s v="Classic (fwd)"/>
    <s v="ER MY10"/>
    <x v="4"/>
    <n v="122293"/>
    <x v="0"/>
    <x v="0"/>
    <x v="0"/>
    <s v=" Used"/>
    <n v="2488"/>
    <x v="3"/>
    <n v="5"/>
    <x v="4"/>
    <x v="2"/>
  </r>
  <r>
    <n v="12823129"/>
    <s v="2007 Ford Falcon XT BF Mkii"/>
    <n v="8999"/>
    <x v="4"/>
    <s v="Falcon"/>
    <s v="XT"/>
    <s v="BF Mkii"/>
    <x v="18"/>
    <n v="169374"/>
    <x v="3"/>
    <x v="0"/>
    <x v="0"/>
    <s v=" Used"/>
    <n v="3984"/>
    <x v="2"/>
    <n v="5"/>
    <x v="18"/>
    <x v="0"/>
  </r>
  <r>
    <n v="12823130"/>
    <s v="2011 Mazda CX-7 Classic (fwd) ER MY10"/>
    <n v="16988"/>
    <x v="10"/>
    <s v="CX-7"/>
    <s v="Classic (fwd)"/>
    <s v="ER MY10"/>
    <x v="4"/>
    <n v="135278"/>
    <x v="0"/>
    <x v="0"/>
    <x v="0"/>
    <s v=" Used"/>
    <n v="2488"/>
    <x v="5"/>
    <n v="5"/>
    <x v="4"/>
    <x v="2"/>
  </r>
  <r>
    <n v="12823132"/>
    <s v="2010 Subaru Forester X MY10"/>
    <n v="14999"/>
    <x v="12"/>
    <s v="Forester"/>
    <s v="X"/>
    <s v="MY10"/>
    <x v="0"/>
    <n v="201151"/>
    <x v="0"/>
    <x v="0"/>
    <x v="0"/>
    <s v=" Used"/>
    <n v="2457"/>
    <x v="4"/>
    <n v="5"/>
    <x v="0"/>
    <x v="2"/>
  </r>
  <r>
    <n v="12823133"/>
    <s v="2009 Mazda 3 Maxx BL"/>
    <n v="10999"/>
    <x v="10"/>
    <n v="3"/>
    <s v="Maxx"/>
    <s v="BL"/>
    <x v="10"/>
    <n v="218744"/>
    <x v="3"/>
    <x v="0"/>
    <x v="0"/>
    <s v=" Used"/>
    <n v="1999"/>
    <x v="1"/>
    <n v="5"/>
    <x v="10"/>
    <x v="2"/>
  </r>
  <r>
    <n v="12823135"/>
    <s v="2010 Audi A4 1.8 Tfsi B8 (8K)"/>
    <n v="15999"/>
    <x v="11"/>
    <s v="A4"/>
    <s v="1.8 Tfsi"/>
    <s v="B8 (8K)"/>
    <x v="0"/>
    <n v="135181"/>
    <x v="3"/>
    <x v="0"/>
    <x v="2"/>
    <s v=" Used"/>
    <n v="1798"/>
    <x v="0"/>
    <n v="5"/>
    <x v="0"/>
    <x v="2"/>
  </r>
  <r>
    <n v="12823136"/>
    <s v="2003 Toyota RAV4 Extreme ACA21R"/>
    <n v="9999"/>
    <x v="0"/>
    <s v="RAV4"/>
    <s v="Extreme"/>
    <s v="ACA21R"/>
    <x v="6"/>
    <n v="198703"/>
    <x v="0"/>
    <x v="0"/>
    <x v="0"/>
    <s v=" Used"/>
    <n v="1998"/>
    <x v="1"/>
    <n v="5"/>
    <x v="6"/>
    <x v="0"/>
  </r>
  <r>
    <n v="12823137"/>
    <s v="2013 Subaru Tribeca 3.6R Premium (7 Seat) MY13"/>
    <n v="13999"/>
    <x v="12"/>
    <s v="Tribeca"/>
    <s v="3.6R Premium (7 Seat)"/>
    <s v="MY13"/>
    <x v="8"/>
    <n v="214647"/>
    <x v="0"/>
    <x v="0"/>
    <x v="0"/>
    <s v=" Used"/>
    <n v="3630"/>
    <x v="3"/>
    <n v="7"/>
    <x v="8"/>
    <x v="2"/>
  </r>
  <r>
    <n v="12823138"/>
    <s v="2005 Mazda 6 Classic GG"/>
    <n v="8888"/>
    <x v="10"/>
    <n v="6"/>
    <s v="Classic"/>
    <s v="GG"/>
    <x v="5"/>
    <n v="206990"/>
    <x v="5"/>
    <x v="0"/>
    <x v="2"/>
    <s v=" Used"/>
    <n v="2261"/>
    <x v="6"/>
    <n v="5"/>
    <x v="5"/>
    <x v="0"/>
  </r>
  <r>
    <n v="12823142"/>
    <s v="2008 Isuzu D-MAX LS-M (4X4) TF"/>
    <n v="25999"/>
    <x v="6"/>
    <s v="D-MAX"/>
    <s v="LS-M (4X4)"/>
    <s v="TF"/>
    <x v="19"/>
    <n v="134646"/>
    <x v="10"/>
    <x v="0"/>
    <x v="1"/>
    <s v=" Used"/>
    <n v="2999"/>
    <x v="5"/>
    <n v="5"/>
    <x v="19"/>
    <x v="2"/>
  </r>
  <r>
    <n v="12823143"/>
    <s v="2012 Mazda 6 Diesel GH MY11"/>
    <n v="12999"/>
    <x v="10"/>
    <n v="6"/>
    <s v="Diesel"/>
    <s v="GH MY11"/>
    <x v="11"/>
    <n v="226556"/>
    <x v="0"/>
    <x v="1"/>
    <x v="1"/>
    <s v=" Used"/>
    <n v="2183"/>
    <x v="2"/>
    <n v="5"/>
    <x v="11"/>
    <x v="2"/>
  </r>
  <r>
    <n v="12823144"/>
    <s v="2002 Honda Civic GLI 7TH GEN"/>
    <n v="7999"/>
    <x v="19"/>
    <s v="Civic"/>
    <s v="GLI"/>
    <s v="7TH GEN"/>
    <x v="22"/>
    <n v="239331"/>
    <x v="3"/>
    <x v="0"/>
    <x v="0"/>
    <s v=" Used"/>
    <n v="1668"/>
    <x v="5"/>
    <n v="5"/>
    <x v="22"/>
    <x v="0"/>
  </r>
  <r>
    <n v="12823145"/>
    <s v="2005 Mazda 3 Maxx Sport BK"/>
    <n v="8499"/>
    <x v="10"/>
    <n v="3"/>
    <s v="Maxx Sport"/>
    <s v="BK"/>
    <x v="5"/>
    <n v="235798"/>
    <x v="3"/>
    <x v="0"/>
    <x v="0"/>
    <s v=" Used"/>
    <n v="1998"/>
    <x v="1"/>
    <n v="5"/>
    <x v="5"/>
    <x v="0"/>
  </r>
  <r>
    <n v="12823148"/>
    <s v="2013 Nissan Navara ST (4X2) D40 MY12"/>
    <n v="16999"/>
    <x v="3"/>
    <s v="Navara"/>
    <s v="ST (4X2)"/>
    <s v="D40 MY12"/>
    <x v="8"/>
    <n v="248798"/>
    <x v="15"/>
    <x v="0"/>
    <x v="1"/>
    <s v=" Used"/>
    <n v="2488"/>
    <x v="5"/>
    <n v="5"/>
    <x v="8"/>
    <x v="2"/>
  </r>
  <r>
    <n v="12823149"/>
    <s v="2009 Ford Falcon XR6 FG"/>
    <n v="17999"/>
    <x v="4"/>
    <s v="Falcon"/>
    <s v="XR6"/>
    <s v="FG"/>
    <x v="10"/>
    <n v="156295"/>
    <x v="3"/>
    <x v="0"/>
    <x v="0"/>
    <s v=" Used"/>
    <n v="3984"/>
    <x v="3"/>
    <n v="5"/>
    <x v="10"/>
    <x v="2"/>
  </r>
  <r>
    <n v="12823151"/>
    <s v="2013 Volkswagen Tiguan 132 TSI Pacific 5NC MY14"/>
    <n v="20999"/>
    <x v="8"/>
    <s v="Tiguan"/>
    <s v="132 TSI Pacific"/>
    <s v="5NC MY14"/>
    <x v="8"/>
    <n v="87436"/>
    <x v="0"/>
    <x v="0"/>
    <x v="2"/>
    <s v=" Used"/>
    <n v="1984"/>
    <x v="1"/>
    <n v="5"/>
    <x v="8"/>
    <x v="2"/>
  </r>
  <r>
    <n v="12823162"/>
    <s v="2013 Subaru Outback 2.0D Premium MY13"/>
    <n v="18990"/>
    <x v="12"/>
    <s v="Outback"/>
    <s v="2.0D Premium"/>
    <s v="MY13"/>
    <x v="8"/>
    <n v="168142"/>
    <x v="0"/>
    <x v="0"/>
    <x v="1"/>
    <s v=" Used"/>
    <n v="1998"/>
    <x v="5"/>
    <n v="5"/>
    <x v="8"/>
    <x v="2"/>
  </r>
  <r>
    <n v="12823163"/>
    <s v="2017 Hyundai I30 Active PD"/>
    <n v="21990"/>
    <x v="7"/>
    <s v="I30"/>
    <s v="Active"/>
    <s v="PD"/>
    <x v="3"/>
    <n v="71481"/>
    <x v="5"/>
    <x v="0"/>
    <x v="0"/>
    <s v=" Used"/>
    <n v="1999"/>
    <x v="0"/>
    <n v="5"/>
    <x v="3"/>
    <x v="2"/>
  </r>
  <r>
    <n v="12823164"/>
    <s v="2010 Honda Accord Euro Euro 10"/>
    <n v="16990"/>
    <x v="19"/>
    <s v="Accord Euro"/>
    <s v="Euro"/>
    <n v="10"/>
    <x v="0"/>
    <n v="69880"/>
    <x v="3"/>
    <x v="0"/>
    <x v="2"/>
    <s v=" Used"/>
    <n v="2354"/>
    <x v="2"/>
    <n v="5"/>
    <x v="0"/>
    <x v="2"/>
  </r>
  <r>
    <n v="12823165"/>
    <s v="2010 Mitsubishi Outlander Activ ZH MY10"/>
    <n v="10990"/>
    <x v="13"/>
    <s v="Outlander"/>
    <s v="Activ"/>
    <s v="ZH MY10"/>
    <x v="0"/>
    <n v="198682"/>
    <x v="0"/>
    <x v="0"/>
    <x v="0"/>
    <s v=" Used"/>
    <n v="2359"/>
    <x v="5"/>
    <n v="5"/>
    <x v="0"/>
    <x v="2"/>
  </r>
  <r>
    <n v="12823166"/>
    <s v="2012 Ford Ranger XL 2.2 HI-Rider (4X2) PX"/>
    <n v="19990"/>
    <x v="4"/>
    <s v="Ranger"/>
    <s v="XL 2.2 HI-Rider (4X2)"/>
    <s v="PX"/>
    <x v="11"/>
    <n v="201578"/>
    <x v="12"/>
    <x v="0"/>
    <x v="1"/>
    <s v=" Used"/>
    <n v="2198"/>
    <x v="2"/>
    <n v="5"/>
    <x v="11"/>
    <x v="2"/>
  </r>
  <r>
    <n v="12823169"/>
    <s v="2011 Toyota Corolla Ascent Sport ZRE152R MY11"/>
    <n v="13990"/>
    <x v="0"/>
    <s v="Corolla"/>
    <s v="Ascent Sport"/>
    <s v="ZRE152R MY11"/>
    <x v="4"/>
    <n v="139373"/>
    <x v="3"/>
    <x v="0"/>
    <x v="0"/>
    <s v=" Used"/>
    <n v="1798"/>
    <x v="0"/>
    <n v="5"/>
    <x v="4"/>
    <x v="2"/>
  </r>
  <r>
    <n v="12823170"/>
    <s v="2012 Hyundai I30 Active GD"/>
    <n v="13990"/>
    <x v="7"/>
    <s v="I30"/>
    <s v="Active"/>
    <s v="GD"/>
    <x v="11"/>
    <n v="147221"/>
    <x v="5"/>
    <x v="1"/>
    <x v="0"/>
    <s v=" Used"/>
    <n v="1797"/>
    <x v="0"/>
    <n v="5"/>
    <x v="11"/>
    <x v="2"/>
  </r>
  <r>
    <n v="12823171"/>
    <s v="2012 Mitsubishi Lancer ES Sportback CJ MY12"/>
    <n v="10990"/>
    <x v="13"/>
    <s v="Lancer"/>
    <s v="ES Sportback"/>
    <s v="CJ MY12"/>
    <x v="11"/>
    <n v="182576"/>
    <x v="5"/>
    <x v="0"/>
    <x v="0"/>
    <s v=" Used"/>
    <n v="1998"/>
    <x v="1"/>
    <n v="5"/>
    <x v="11"/>
    <x v="2"/>
  </r>
  <r>
    <n v="12823172"/>
    <s v="2012 Toyota Kluger KX-S (fwd) GSU40R MY11 Upgrade"/>
    <n v="21990"/>
    <x v="0"/>
    <s v="Kluger"/>
    <s v="KX-S (fwd)"/>
    <s v="GSU40R MY11 Upgrade"/>
    <x v="11"/>
    <n v="196342"/>
    <x v="0"/>
    <x v="0"/>
    <x v="0"/>
    <s v=" Used"/>
    <n v="3456"/>
    <x v="2"/>
    <n v="7"/>
    <x v="11"/>
    <x v="2"/>
  </r>
  <r>
    <n v="12823174"/>
    <s v="2013 Holden UTE SV6 VF"/>
    <n v="23990"/>
    <x v="2"/>
    <s v="UTE"/>
    <s v="SV6"/>
    <s v="VF"/>
    <x v="8"/>
    <n v="152205"/>
    <x v="22"/>
    <x v="1"/>
    <x v="0"/>
    <s v=" Used"/>
    <n v="3565"/>
    <x v="1"/>
    <n v="2"/>
    <x v="8"/>
    <x v="2"/>
  </r>
  <r>
    <n v="12823175"/>
    <s v="2010 Holden Commodore SS-V VE II"/>
    <n v="22880"/>
    <x v="2"/>
    <s v="Commodore"/>
    <s v="SS-V"/>
    <s v="VE II"/>
    <x v="0"/>
    <n v="272761"/>
    <x v="2"/>
    <x v="0"/>
    <x v="2"/>
    <s v=" Used"/>
    <n v="5967"/>
    <x v="1"/>
    <n v="5"/>
    <x v="0"/>
    <x v="2"/>
  </r>
  <r>
    <n v="12823188"/>
    <s v="2016 Volkswagen Transporter TDI 340 SWB LOW T6 MY16"/>
    <n v="35990"/>
    <x v="8"/>
    <s v="Transporter"/>
    <s v="TDI 340 SWB LOW"/>
    <s v="T6 MY16"/>
    <x v="2"/>
    <n v="75461"/>
    <x v="6"/>
    <x v="1"/>
    <x v="1"/>
    <s v=" Used"/>
    <n v="1968"/>
    <x v="2"/>
    <n v="2"/>
    <x v="2"/>
    <x v="2"/>
  </r>
  <r>
    <n v="12823212"/>
    <s v="2018 Holden Trailblazer LTZ (4X4) RG MY18"/>
    <n v="48990"/>
    <x v="2"/>
    <s v="Trailblazer"/>
    <s v="LTZ (4X4)"/>
    <s v="RG MY18"/>
    <x v="15"/>
    <n v="57438"/>
    <x v="0"/>
    <x v="0"/>
    <x v="1"/>
    <s v=" Used"/>
    <n v="2776"/>
    <x v="1"/>
    <n v="7"/>
    <x v="15"/>
    <x v="1"/>
  </r>
  <r>
    <n v="12823227"/>
    <s v="2018 Holden Colorado LS (4X2) RG MY18"/>
    <n v="34990"/>
    <x v="2"/>
    <s v="Colorado"/>
    <s v="LS (4X2)"/>
    <s v="RG MY18"/>
    <x v="15"/>
    <n v="92830"/>
    <x v="12"/>
    <x v="0"/>
    <x v="1"/>
    <s v=" Used"/>
    <n v="2776"/>
    <x v="2"/>
    <n v="5"/>
    <x v="15"/>
    <x v="2"/>
  </r>
  <r>
    <n v="12823233"/>
    <s v="2017 Subaru WRX Premium (awd) MY18"/>
    <n v="42990"/>
    <x v="12"/>
    <s v="WRX"/>
    <s v="Premium (awd)"/>
    <s v="MY18"/>
    <x v="3"/>
    <n v="46510"/>
    <x v="3"/>
    <x v="1"/>
    <x v="2"/>
    <s v=" Used"/>
    <n v="1998"/>
    <x v="3"/>
    <n v="5"/>
    <x v="3"/>
    <x v="1"/>
  </r>
  <r>
    <n v="12823248"/>
    <s v="2022 Renault Arkana Intens XJL MY22"/>
    <n v="46974"/>
    <x v="16"/>
    <s v="Arkana"/>
    <s v="Intens"/>
    <s v="XJL MY22"/>
    <x v="16"/>
    <n v="8"/>
    <x v="20"/>
    <x v="0"/>
    <x v="0"/>
    <s v=" New In Stock"/>
    <n v="1333"/>
    <x v="2"/>
    <n v="5"/>
    <x v="16"/>
    <x v="1"/>
  </r>
  <r>
    <n v="12823250"/>
    <s v="2022 Renault Arkana R.s. Line XJL MY22"/>
    <n v="46900"/>
    <x v="16"/>
    <s v="Arkana"/>
    <s v="R.s. Line"/>
    <s v="XJL MY22"/>
    <x v="16"/>
    <n v="750"/>
    <x v="20"/>
    <x v="0"/>
    <x v="0"/>
    <s v=" Demo"/>
    <n v="1333"/>
    <x v="6"/>
    <n v="5"/>
    <x v="16"/>
    <x v="1"/>
  </r>
  <r>
    <n v="12823254"/>
    <s v="2022 Renault Trafic L2 LWB PRO Bulkhead (85KW) X82 MY22"/>
    <n v="46793"/>
    <x v="16"/>
    <s v="Trafic"/>
    <s v="L2 LWB PRO Bulkhead (85KW)"/>
    <s v="X82 MY22"/>
    <x v="16"/>
    <n v="15"/>
    <x v="6"/>
    <x v="1"/>
    <x v="1"/>
    <s v=" New In Stock"/>
    <n v="1598"/>
    <x v="2"/>
    <n v="3"/>
    <x v="16"/>
    <x v="1"/>
  </r>
  <r>
    <n v="12823257"/>
    <s v="2022 Renault Koleos Intens (4X4) XZG MY22"/>
    <n v="52800"/>
    <x v="16"/>
    <s v="Koleos"/>
    <s v="Intens (4X4)"/>
    <s v="XZG MY22"/>
    <x v="16"/>
    <n v="8"/>
    <x v="0"/>
    <x v="0"/>
    <x v="0"/>
    <s v=" New In Stock"/>
    <n v="2488"/>
    <x v="1"/>
    <n v="5"/>
    <x v="16"/>
    <x v="1"/>
  </r>
  <r>
    <n v="12823258"/>
    <s v="2022 Renault Arkana Intens XJL MY22"/>
    <n v="45547"/>
    <x v="16"/>
    <s v="Arkana"/>
    <s v="Intens"/>
    <s v="XJL MY22"/>
    <x v="16"/>
    <n v="8"/>
    <x v="20"/>
    <x v="0"/>
    <x v="0"/>
    <s v=" New In Stock"/>
    <n v="1333"/>
    <x v="1"/>
    <n v="5"/>
    <x v="16"/>
    <x v="1"/>
  </r>
  <r>
    <n v="12823259"/>
    <s v="2022 Renault Koleos Intens (4X2) XZG MY22"/>
    <n v="51143"/>
    <x v="16"/>
    <s v="Koleos"/>
    <s v="Intens (4X2)"/>
    <s v="XZG MY22"/>
    <x v="16"/>
    <n v="8"/>
    <x v="0"/>
    <x v="0"/>
    <x v="0"/>
    <s v=" New In Stock"/>
    <n v="2488"/>
    <x v="0"/>
    <n v="5"/>
    <x v="16"/>
    <x v="1"/>
  </r>
  <r>
    <n v="12823262"/>
    <s v="2022 Renault Koleos Intens (4X2) XZG MY22"/>
    <n v="51143"/>
    <x v="16"/>
    <s v="Koleos"/>
    <s v="Intens (4X2)"/>
    <s v="XZG MY22"/>
    <x v="16"/>
    <n v="8"/>
    <x v="0"/>
    <x v="0"/>
    <x v="0"/>
    <s v=" New In Stock"/>
    <n v="2488"/>
    <x v="2"/>
    <n v="5"/>
    <x v="16"/>
    <x v="1"/>
  </r>
  <r>
    <n v="12823263"/>
    <s v="2022 Renault Koleos Intens (4X2) XZG MY22"/>
    <n v="51143"/>
    <x v="16"/>
    <s v="Koleos"/>
    <s v="Intens (4X2)"/>
    <s v="XZG MY22"/>
    <x v="16"/>
    <n v="8"/>
    <x v="0"/>
    <x v="0"/>
    <x v="0"/>
    <s v=" New In Stock"/>
    <n v="2488"/>
    <x v="2"/>
    <n v="5"/>
    <x v="16"/>
    <x v="1"/>
  </r>
  <r>
    <n v="12823264"/>
    <s v="2022 Renault Koleos Intens (4X2) XZG MY22"/>
    <n v="51143"/>
    <x v="16"/>
    <s v="Koleos"/>
    <s v="Intens (4X2)"/>
    <s v="XZG MY22"/>
    <x v="16"/>
    <n v="8"/>
    <x v="0"/>
    <x v="0"/>
    <x v="0"/>
    <s v=" New In Stock"/>
    <n v="2488"/>
    <x v="2"/>
    <n v="5"/>
    <x v="16"/>
    <x v="1"/>
  </r>
  <r>
    <n v="12823265"/>
    <s v="2022 Renault Koleos Intens (4X2) XZG MY22"/>
    <n v="51143"/>
    <x v="16"/>
    <s v="Koleos"/>
    <s v="Intens (4X2)"/>
    <s v="XZG MY22"/>
    <x v="16"/>
    <n v="8"/>
    <x v="0"/>
    <x v="0"/>
    <x v="0"/>
    <s v=" New In Stock"/>
    <n v="2488"/>
    <x v="1"/>
    <n v="5"/>
    <x v="16"/>
    <x v="1"/>
  </r>
  <r>
    <n v="12823266"/>
    <s v="2022 Renault Koleos Intens (4X2) XZG MY22"/>
    <n v="51143"/>
    <x v="16"/>
    <s v="Koleos"/>
    <s v="Intens (4X2)"/>
    <s v="XZG MY22"/>
    <x v="16"/>
    <n v="8"/>
    <x v="0"/>
    <x v="0"/>
    <x v="0"/>
    <s v=" New In Stock"/>
    <n v="2488"/>
    <x v="2"/>
    <n v="5"/>
    <x v="16"/>
    <x v="1"/>
  </r>
  <r>
    <n v="12823267"/>
    <s v="2022 Renault Koleos Intens (4X2) XZG MY22"/>
    <n v="51143"/>
    <x v="16"/>
    <s v="Koleos"/>
    <s v="Intens (4X2)"/>
    <s v="XZG MY22"/>
    <x v="16"/>
    <n v="8"/>
    <x v="0"/>
    <x v="0"/>
    <x v="0"/>
    <s v=" New In Stock"/>
    <n v="2488"/>
    <x v="0"/>
    <n v="5"/>
    <x v="16"/>
    <x v="1"/>
  </r>
  <r>
    <n v="12823270"/>
    <s v="2017 Mitsubishi Pajero GLX LWB (4X4) NX MY17"/>
    <n v="34990"/>
    <x v="13"/>
    <s v="Pajero"/>
    <s v="GLX LWB (4X4)"/>
    <s v="NX MY17"/>
    <x v="3"/>
    <n v="176136"/>
    <x v="0"/>
    <x v="0"/>
    <x v="1"/>
    <s v=" Used"/>
    <n v="3200"/>
    <x v="2"/>
    <n v="7"/>
    <x v="3"/>
    <x v="2"/>
  </r>
  <r>
    <n v="12823272"/>
    <s v="2017 Kia Sorento SI (4X4) UM MY18"/>
    <n v="27990"/>
    <x v="14"/>
    <s v="Sorento"/>
    <s v="SI (4X4)"/>
    <s v="UM MY18"/>
    <x v="3"/>
    <n v="141766"/>
    <x v="0"/>
    <x v="0"/>
    <x v="1"/>
    <s v=" Used"/>
    <n v="2199"/>
    <x v="1"/>
    <n v="7"/>
    <x v="3"/>
    <x v="2"/>
  </r>
  <r>
    <n v="12823273"/>
    <s v="2016 Hyundai Tucson Highlander (awd) TLE"/>
    <n v="27990"/>
    <x v="7"/>
    <s v="Tucson"/>
    <s v="Highlander (awd)"/>
    <s v="TLE"/>
    <x v="2"/>
    <n v="109002"/>
    <x v="0"/>
    <x v="0"/>
    <x v="1"/>
    <s v=" Used"/>
    <n v="1995"/>
    <x v="22"/>
    <n v="5"/>
    <x v="2"/>
    <x v="2"/>
  </r>
  <r>
    <n v="12823277"/>
    <s v="2018 Honda CR-V VTI-LX (awd) MY18"/>
    <n v="30990"/>
    <x v="19"/>
    <s v="CR-V"/>
    <s v="VTI-LX (awd)"/>
    <s v="MY18"/>
    <x v="15"/>
    <n v="118746"/>
    <x v="0"/>
    <x v="0"/>
    <x v="0"/>
    <s v=" Used"/>
    <n v="1498"/>
    <x v="6"/>
    <n v="5"/>
    <x v="15"/>
    <x v="2"/>
  </r>
  <r>
    <n v="12823283"/>
    <s v="2019 Kia Sorento SI (4X2) UM PE MY20"/>
    <n v="33980"/>
    <x v="14"/>
    <s v="Sorento"/>
    <s v="SI (4X2)"/>
    <s v="UM PE MY20"/>
    <x v="13"/>
    <n v="83971"/>
    <x v="0"/>
    <x v="0"/>
    <x v="0"/>
    <s v=" Used"/>
    <n v="3490"/>
    <x v="2"/>
    <n v="7"/>
    <x v="13"/>
    <x v="2"/>
  </r>
  <r>
    <n v="12823285"/>
    <s v="2019 Toyota Hilux SR (4X4) GUN126R MY19 Upgrade"/>
    <n v="56990"/>
    <x v="0"/>
    <s v="Hilux"/>
    <s v="SR (4X4)"/>
    <s v="GUN126R MY19 Upgrade"/>
    <x v="13"/>
    <n v="88386"/>
    <x v="11"/>
    <x v="0"/>
    <x v="1"/>
    <s v=" Used"/>
    <n v="2753"/>
    <x v="2"/>
    <n v="5"/>
    <x v="13"/>
    <x v="1"/>
  </r>
  <r>
    <n v="12823288"/>
    <s v="2018 Subaru Forester 2.5I-S MY18"/>
    <n v="29999"/>
    <x v="12"/>
    <s v="Forester"/>
    <s v="2.5I-S"/>
    <s v="MY18"/>
    <x v="15"/>
    <n v="146454"/>
    <x v="0"/>
    <x v="0"/>
    <x v="0"/>
    <s v=" Used"/>
    <n v="2498"/>
    <x v="2"/>
    <n v="5"/>
    <x v="15"/>
    <x v="2"/>
  </r>
  <r>
    <n v="12823289"/>
    <s v="2013 Renault Clio Expression X98"/>
    <n v="12800"/>
    <x v="16"/>
    <s v="Clio"/>
    <s v="Expression"/>
    <s v="X98"/>
    <x v="8"/>
    <n v="117284"/>
    <x v="5"/>
    <x v="0"/>
    <x v="0"/>
    <s v=" Used"/>
    <n v="1197"/>
    <x v="3"/>
    <n v="5"/>
    <x v="8"/>
    <x v="2"/>
  </r>
  <r>
    <n v="12823290"/>
    <s v="2015 Ford Territory TX (4X4) SZ MK2"/>
    <n v="17950"/>
    <x v="4"/>
    <s v="Territory"/>
    <s v="TX (4X4)"/>
    <s v="SZ MK2"/>
    <x v="7"/>
    <n v="181814"/>
    <x v="0"/>
    <x v="0"/>
    <x v="1"/>
    <s v=" Used"/>
    <n v="2720"/>
    <x v="2"/>
    <n v="5"/>
    <x v="7"/>
    <x v="2"/>
  </r>
  <r>
    <n v="12823298"/>
    <s v="2010 Mitsubishi Lancer Activ Sportback CJ MY10"/>
    <n v="8888"/>
    <x v="13"/>
    <s v="Lancer"/>
    <s v="Activ Sportback"/>
    <s v="CJ MY10"/>
    <x v="0"/>
    <n v="178813"/>
    <x v="5"/>
    <x v="0"/>
    <x v="0"/>
    <s v=" Used"/>
    <n v="1998"/>
    <x v="7"/>
    <n v="5"/>
    <x v="0"/>
    <x v="0"/>
  </r>
  <r>
    <n v="12823299"/>
    <s v="2016 Hyundai Accent Active RB4 MY16"/>
    <n v="14888"/>
    <x v="7"/>
    <s v="Accent"/>
    <s v="Active"/>
    <s v="RB4 MY16"/>
    <x v="2"/>
    <n v="122053"/>
    <x v="5"/>
    <x v="0"/>
    <x v="0"/>
    <s v=" Used"/>
    <n v="1368"/>
    <x v="2"/>
    <n v="5"/>
    <x v="2"/>
    <x v="2"/>
  </r>
  <r>
    <n v="12823300"/>
    <s v="2014 Mazda 3 Maxx BM"/>
    <n v="17888"/>
    <x v="10"/>
    <n v="3"/>
    <s v="Maxx"/>
    <s v="BM"/>
    <x v="12"/>
    <n v="101745"/>
    <x v="3"/>
    <x v="0"/>
    <x v="0"/>
    <s v=" Used"/>
    <n v="1998"/>
    <x v="2"/>
    <n v="5"/>
    <x v="12"/>
    <x v="2"/>
  </r>
  <r>
    <n v="12823301"/>
    <s v="2019 Kia Seltos Sport (fwd) MY20"/>
    <n v="28888"/>
    <x v="14"/>
    <s v="Seltos"/>
    <s v="Sport (fwd)"/>
    <s v="MY20"/>
    <x v="13"/>
    <n v="47228"/>
    <x v="0"/>
    <x v="0"/>
    <x v="0"/>
    <s v=" Used"/>
    <n v="1999"/>
    <x v="0"/>
    <n v="5"/>
    <x v="13"/>
    <x v="2"/>
  </r>
  <r>
    <n v="12823302"/>
    <s v="2020 Mazda 3 G20 Touring BP"/>
    <n v="31888"/>
    <x v="10"/>
    <n v="3"/>
    <s v="G20 Touring"/>
    <s v="BP"/>
    <x v="9"/>
    <n v="28023"/>
    <x v="5"/>
    <x v="0"/>
    <x v="0"/>
    <s v=" Used"/>
    <n v="1998"/>
    <x v="2"/>
    <n v="5"/>
    <x v="9"/>
    <x v="2"/>
  </r>
  <r>
    <n v="12823305"/>
    <s v="2008 Holden Astra CD AH MY08"/>
    <n v="5990"/>
    <x v="2"/>
    <s v="Astra"/>
    <s v="CD"/>
    <s v="AH MY08"/>
    <x v="19"/>
    <n v="209001"/>
    <x v="5"/>
    <x v="0"/>
    <x v="0"/>
    <s v=" Used"/>
    <n v="1796"/>
    <x v="5"/>
    <n v="5"/>
    <x v="19"/>
    <x v="0"/>
  </r>
  <r>
    <n v="12823314"/>
    <s v="2019 Toyota Yaris Ascent NCP130R MY18"/>
    <n v="23888"/>
    <x v="0"/>
    <s v="Yaris"/>
    <s v="Ascent"/>
    <s v="NCP130R MY18"/>
    <x v="13"/>
    <n v="30135"/>
    <x v="5"/>
    <x v="0"/>
    <x v="0"/>
    <s v=" Used"/>
    <n v="1299"/>
    <x v="2"/>
    <n v="5"/>
    <x v="13"/>
    <x v="2"/>
  </r>
  <r>
    <n v="12823319"/>
    <s v="2019 Holden Colorado Z71 (4X4) RG MY20"/>
    <n v="56990"/>
    <x v="2"/>
    <s v="Colorado"/>
    <s v="Z71 (4X4)"/>
    <s v="RG MY20"/>
    <x v="13"/>
    <n v="68960"/>
    <x v="12"/>
    <x v="0"/>
    <x v="1"/>
    <s v=" Used"/>
    <n v="2776"/>
    <x v="0"/>
    <n v="5"/>
    <x v="13"/>
    <x v="1"/>
  </r>
  <r>
    <n v="12823320"/>
    <s v="2010 Jeep Wrangler Renegade (4X4) JK MY09"/>
    <n v="20990"/>
    <x v="18"/>
    <s v="Wrangler"/>
    <s v="Renegade (4X4)"/>
    <s v="JK MY09"/>
    <x v="0"/>
    <n v="159525"/>
    <x v="25"/>
    <x v="1"/>
    <x v="0"/>
    <s v=" Used"/>
    <n v="3778"/>
    <x v="1"/>
    <n v="4"/>
    <x v="0"/>
    <x v="2"/>
  </r>
  <r>
    <n v="12823323"/>
    <s v="2014 Mazda 3 NEO BM"/>
    <n v="16990"/>
    <x v="10"/>
    <n v="3"/>
    <s v="NEO"/>
    <s v="BM"/>
    <x v="12"/>
    <n v="140123"/>
    <x v="5"/>
    <x v="0"/>
    <x v="0"/>
    <s v=" Used"/>
    <n v="1998"/>
    <x v="2"/>
    <n v="5"/>
    <x v="12"/>
    <x v="2"/>
  </r>
  <r>
    <n v="12823326"/>
    <s v="2015 Lexus RX450H Luxury Hybrid GYL25R"/>
    <n v="59950"/>
    <x v="9"/>
    <s v="RX450H"/>
    <s v="Luxury Hybrid"/>
    <s v="GYL25R"/>
    <x v="7"/>
    <n v="90329"/>
    <x v="0"/>
    <x v="0"/>
    <x v="3"/>
    <s v=" Used"/>
    <n v="3456"/>
    <x v="2"/>
    <n v="5"/>
    <x v="7"/>
    <x v="1"/>
  </r>
  <r>
    <n v="12823333"/>
    <s v="2022 Suzuki Vitara Turbo LY Series II MY22"/>
    <n v="31000"/>
    <x v="24"/>
    <s v="Vitara"/>
    <s v="Turbo"/>
    <s v="LY Series II MY22"/>
    <x v="16"/>
    <n v="550"/>
    <x v="0"/>
    <x v="0"/>
    <x v="2"/>
    <s v=" Demo"/>
    <n v="1373"/>
    <x v="2"/>
    <n v="5"/>
    <x v="16"/>
    <x v="2"/>
  </r>
  <r>
    <n v="12823336"/>
    <s v="2016 Mazda BT-50 XTR (4X4) MY16"/>
    <n v="37990"/>
    <x v="10"/>
    <s v="BT-50"/>
    <s v="XTR (4X4)"/>
    <s v="MY16"/>
    <x v="2"/>
    <n v="150915"/>
    <x v="19"/>
    <x v="0"/>
    <x v="1"/>
    <s v=" Used"/>
    <n v="3196"/>
    <x v="2"/>
    <n v="5"/>
    <x v="2"/>
    <x v="2"/>
  </r>
  <r>
    <n v="12823344"/>
    <s v="2010 Lexus IS250 Sports Luxury GSE20R 09 Upgrade"/>
    <n v="27990"/>
    <x v="9"/>
    <s v="IS250"/>
    <s v="Sports Luxury"/>
    <s v="GSE20R 09 Upgrade"/>
    <x v="0"/>
    <n v="86019"/>
    <x v="3"/>
    <x v="0"/>
    <x v="2"/>
    <s v=" Used"/>
    <n v="2500"/>
    <x v="6"/>
    <n v="5"/>
    <x v="0"/>
    <x v="2"/>
  </r>
  <r>
    <n v="12823347"/>
    <s v="2017 Subaru Impreza 2.0I (awd) MY17"/>
    <n v="23990"/>
    <x v="12"/>
    <s v="Impreza"/>
    <s v="2.0I (awd)"/>
    <s v="MY17"/>
    <x v="3"/>
    <n v="101811"/>
    <x v="3"/>
    <x v="0"/>
    <x v="0"/>
    <s v=" Used"/>
    <n v="1995"/>
    <x v="2"/>
    <n v="5"/>
    <x v="3"/>
    <x v="2"/>
  </r>
  <r>
    <n v="12823348"/>
    <s v="2020 Honda HR-V VTI-S MY20"/>
    <n v="29990"/>
    <x v="19"/>
    <s v="HR-V"/>
    <s v="VTI-S"/>
    <s v="MY20"/>
    <x v="9"/>
    <n v="49487"/>
    <x v="0"/>
    <x v="0"/>
    <x v="0"/>
    <s v=" Used"/>
    <n v="1799"/>
    <x v="3"/>
    <n v="5"/>
    <x v="9"/>
    <x v="2"/>
  </r>
  <r>
    <n v="12823349"/>
    <s v="2020 Toyota Camry Ascent Sport (hybrid) Axvh71R"/>
    <n v="43990"/>
    <x v="0"/>
    <s v="Camry"/>
    <s v="Ascent Sport (hybrid)"/>
    <s v="Axvh71R"/>
    <x v="9"/>
    <n v="37521"/>
    <x v="3"/>
    <x v="0"/>
    <x v="3"/>
    <s v=" Used"/>
    <n v="2494"/>
    <x v="1"/>
    <n v="5"/>
    <x v="9"/>
    <x v="1"/>
  </r>
  <r>
    <n v="12823351"/>
    <s v="2011 Ford Territory TS (rwd) SZ"/>
    <n v="13995"/>
    <x v="4"/>
    <s v="Territory"/>
    <s v="TS (rwd)"/>
    <s v="SZ"/>
    <x v="4"/>
    <n v="169678"/>
    <x v="0"/>
    <x v="0"/>
    <x v="1"/>
    <s v=" Used"/>
    <n v="2720"/>
    <x v="5"/>
    <n v="7"/>
    <x v="4"/>
    <x v="2"/>
  </r>
  <r>
    <n v="12823352"/>
    <s v="2015 Holden Cruze Equipe JH MY14"/>
    <n v="12995"/>
    <x v="2"/>
    <s v="Cruze"/>
    <s v="Equipe"/>
    <s v="JH MY14"/>
    <x v="7"/>
    <n v="79376"/>
    <x v="3"/>
    <x v="0"/>
    <x v="0"/>
    <s v=" Used"/>
    <n v="1796"/>
    <x v="6"/>
    <n v="5"/>
    <x v="7"/>
    <x v="2"/>
  </r>
  <r>
    <n v="12823353"/>
    <s v="2014 Holden Trax LTZ TJ"/>
    <n v="12995"/>
    <x v="2"/>
    <s v="Trax"/>
    <s v="LTZ"/>
    <s v="TJ"/>
    <x v="12"/>
    <n v="159341"/>
    <x v="0"/>
    <x v="0"/>
    <x v="0"/>
    <s v=" Used"/>
    <n v="1796"/>
    <x v="1"/>
    <n v="5"/>
    <x v="12"/>
    <x v="2"/>
  </r>
  <r>
    <n v="12823354"/>
    <s v="2018 Land Rover Range Rover Sport SDV6 HSE LW MY18"/>
    <n v="125990"/>
    <x v="22"/>
    <s v="Range Rover Sport"/>
    <s v="SDV6 HSE"/>
    <s v="LW MY18"/>
    <x v="15"/>
    <n v="68016"/>
    <x v="0"/>
    <x v="0"/>
    <x v="1"/>
    <s v=" Used"/>
    <n v="2993"/>
    <x v="1"/>
    <n v="5"/>
    <x v="15"/>
    <x v="1"/>
  </r>
  <r>
    <n v="12823355"/>
    <s v="2007 Toyota Aurion AT-X GSV40R"/>
    <n v="9995"/>
    <x v="0"/>
    <s v="Aurion"/>
    <s v="AT-X"/>
    <s v="GSV40R"/>
    <x v="18"/>
    <n v="168157"/>
    <x v="3"/>
    <x v="0"/>
    <x v="0"/>
    <s v=" Used"/>
    <n v="3456"/>
    <x v="2"/>
    <n v="5"/>
    <x v="18"/>
    <x v="0"/>
  </r>
  <r>
    <n v="12823382"/>
    <s v="2014 Volkswagen Golf 110 TDI Highline AU MY14"/>
    <n v="19950"/>
    <x v="8"/>
    <s v="Golf"/>
    <s v="110 TDI Highline"/>
    <s v="AU MY14"/>
    <x v="12"/>
    <n v="120732"/>
    <x v="5"/>
    <x v="0"/>
    <x v="1"/>
    <s v=" Used"/>
    <n v="1968"/>
    <x v="5"/>
    <n v="5"/>
    <x v="12"/>
    <x v="2"/>
  </r>
  <r>
    <n v="12823384"/>
    <s v="2014 Holden Trax LS TJ"/>
    <n v="16990"/>
    <x v="2"/>
    <s v="Trax"/>
    <s v="LS"/>
    <s v="TJ"/>
    <x v="12"/>
    <n v="55123"/>
    <x v="0"/>
    <x v="0"/>
    <x v="0"/>
    <s v=" Used"/>
    <n v="1796"/>
    <x v="2"/>
    <n v="5"/>
    <x v="12"/>
    <x v="2"/>
  </r>
  <r>
    <n v="12823387"/>
    <s v="2018 Mercedes-Benz GLC250 D 253 MY19"/>
    <n v="74868"/>
    <x v="1"/>
    <s v="GLC250"/>
    <s v="D"/>
    <s v="253 MY19"/>
    <x v="15"/>
    <n v="50583"/>
    <x v="0"/>
    <x v="0"/>
    <x v="1"/>
    <s v=" Used"/>
    <n v="2143"/>
    <x v="2"/>
    <n v="5"/>
    <x v="15"/>
    <x v="1"/>
  </r>
  <r>
    <n v="12823401"/>
    <s v="2017 Mitsubishi Triton GLX (4X4) MQ MY18"/>
    <n v="39888"/>
    <x v="13"/>
    <s v="Triton"/>
    <s v="GLX (4X4)"/>
    <s v="MQ MY18"/>
    <x v="3"/>
    <n v="96288"/>
    <x v="23"/>
    <x v="0"/>
    <x v="1"/>
    <s v=" Used"/>
    <n v="2440"/>
    <x v="2"/>
    <n v="5"/>
    <x v="3"/>
    <x v="2"/>
  </r>
  <r>
    <n v="12823403"/>
    <s v="2013 Toyota Landcruiser Prado Kakadu (4X4) KDJ150R 11 Upgrade"/>
    <n v="51888"/>
    <x v="0"/>
    <s v="Landcruiser Prado"/>
    <s v="Kakadu (4X4)"/>
    <s v="KDJ150R 11 Upgrade"/>
    <x v="8"/>
    <n v="136121"/>
    <x v="0"/>
    <x v="0"/>
    <x v="1"/>
    <s v=" Used"/>
    <n v="2982"/>
    <x v="2"/>
    <n v="7"/>
    <x v="8"/>
    <x v="1"/>
  </r>
  <r>
    <n v="12823405"/>
    <s v="2012 Toyota Corolla Ascent ZRE152R MY11"/>
    <n v="14888"/>
    <x v="0"/>
    <s v="Corolla"/>
    <s v="Ascent"/>
    <s v="ZRE152R MY11"/>
    <x v="11"/>
    <n v="135111"/>
    <x v="5"/>
    <x v="0"/>
    <x v="0"/>
    <s v=" Used"/>
    <n v="1798"/>
    <x v="3"/>
    <n v="5"/>
    <x v="11"/>
    <x v="2"/>
  </r>
  <r>
    <n v="12823407"/>
    <s v="2011 Hyundai IX35 Highlander (awd) LM MY11"/>
    <n v="17888"/>
    <x v="7"/>
    <s v="IX35"/>
    <s v="Highlander (awd)"/>
    <s v="LM MY11"/>
    <x v="4"/>
    <n v="150607"/>
    <x v="0"/>
    <x v="0"/>
    <x v="1"/>
    <s v=" Used"/>
    <n v="1995"/>
    <x v="2"/>
    <n v="5"/>
    <x v="4"/>
    <x v="2"/>
  </r>
  <r>
    <n v="12823413"/>
    <s v="2020 Volkswagen Touareg 190TDI Premium MY20"/>
    <n v="87480"/>
    <x v="8"/>
    <s v="Touareg"/>
    <s v="190TDI Premium"/>
    <s v="MY20"/>
    <x v="9"/>
    <n v="63522"/>
    <x v="0"/>
    <x v="0"/>
    <x v="1"/>
    <s v=" Used"/>
    <n v="2967"/>
    <x v="0"/>
    <n v="5"/>
    <x v="9"/>
    <x v="1"/>
  </r>
  <r>
    <n v="12823414"/>
    <s v="2018 Skoda Kodiaq 132 TSI (4X4) NS MY18"/>
    <n v="36880"/>
    <x v="15"/>
    <s v="Kodiaq"/>
    <s v="132 TSI (4X4)"/>
    <s v="NS MY18"/>
    <x v="15"/>
    <n v="79932"/>
    <x v="0"/>
    <x v="0"/>
    <x v="2"/>
    <s v=" Used"/>
    <n v="1984"/>
    <x v="3"/>
    <n v="7"/>
    <x v="15"/>
    <x v="2"/>
  </r>
  <r>
    <n v="12823416"/>
    <s v="2012 Toyota Kluger KX-S (4X4) GSU45R MY11 Upgrade"/>
    <n v="14900"/>
    <x v="0"/>
    <s v="Kluger"/>
    <s v="KX-S (4X4)"/>
    <s v="GSU45R MY11 Upgrade"/>
    <x v="11"/>
    <n v="331110"/>
    <x v="0"/>
    <x v="0"/>
    <x v="0"/>
    <s v=" Used"/>
    <n v="3456"/>
    <x v="0"/>
    <n v="7"/>
    <x v="11"/>
    <x v="2"/>
  </r>
  <r>
    <n v="12823419"/>
    <s v="2016 Volvo V40 T5 Luxury Cross Country M MY16"/>
    <n v="32990"/>
    <x v="21"/>
    <s v="V40"/>
    <s v="T5 Luxury Cross Country"/>
    <s v="M MY16"/>
    <x v="2"/>
    <n v="70044"/>
    <x v="5"/>
    <x v="0"/>
    <x v="2"/>
    <s v=" Used"/>
    <n v="1970"/>
    <x v="2"/>
    <n v="5"/>
    <x v="2"/>
    <x v="2"/>
  </r>
  <r>
    <n v="12823425"/>
    <s v="2011 Honda Jazz GLI GE"/>
    <n v="13500"/>
    <x v="19"/>
    <s v="Jazz"/>
    <s v="GLI"/>
    <s v="GE"/>
    <x v="4"/>
    <n v="133736"/>
    <x v="5"/>
    <x v="0"/>
    <x v="0"/>
    <s v=" Used"/>
    <n v="1339"/>
    <x v="5"/>
    <n v="5"/>
    <x v="4"/>
    <x v="2"/>
  </r>
  <r>
    <n v="12823435"/>
    <s v="2018 Toyota RAV4 GXL (4X4) ASA44R MY18"/>
    <n v="40987"/>
    <x v="0"/>
    <s v="RAV4"/>
    <s v="GXL (4X4)"/>
    <s v="ASA44R MY18"/>
    <x v="15"/>
    <n v="54808"/>
    <x v="0"/>
    <x v="0"/>
    <x v="0"/>
    <s v=" Used"/>
    <n v="2494"/>
    <x v="2"/>
    <n v="5"/>
    <x v="15"/>
    <x v="1"/>
  </r>
  <r>
    <n v="12823451"/>
    <s v="2016 Mitsubishi ASX XLS (2WD) XC MY17"/>
    <n v="24990"/>
    <x v="13"/>
    <s v="ASX"/>
    <s v="XLS (2WD)"/>
    <s v="XC MY17"/>
    <x v="2"/>
    <n v="101039"/>
    <x v="0"/>
    <x v="0"/>
    <x v="0"/>
    <s v=" Used"/>
    <n v="1998"/>
    <x v="0"/>
    <n v="5"/>
    <x v="2"/>
    <x v="2"/>
  </r>
  <r>
    <n v="12823469"/>
    <s v="2011 Toyota Camry Altise ASV50R"/>
    <n v="14990"/>
    <x v="0"/>
    <s v="Camry"/>
    <s v="Altise"/>
    <s v="ASV50R"/>
    <x v="4"/>
    <n v="123012"/>
    <x v="3"/>
    <x v="0"/>
    <x v="0"/>
    <s v=" Used"/>
    <n v="2494"/>
    <x v="2"/>
    <n v="5"/>
    <x v="4"/>
    <x v="2"/>
  </r>
  <r>
    <n v="12823471"/>
    <s v="2019 Hyundai Tucson Active X (fwd) TL3 MY19"/>
    <n v="28490"/>
    <x v="7"/>
    <s v="Tucson"/>
    <s v="Active X (fwd)"/>
    <s v="TL3 MY19"/>
    <x v="13"/>
    <n v="74854"/>
    <x v="0"/>
    <x v="0"/>
    <x v="0"/>
    <s v=" Used"/>
    <n v="1999"/>
    <x v="0"/>
    <n v="5"/>
    <x v="13"/>
    <x v="2"/>
  </r>
  <r>
    <n v="12823473"/>
    <s v="2011 Nissan Navara ST-R (4X4) D22 Series 5"/>
    <n v="22999"/>
    <x v="3"/>
    <s v="Navara"/>
    <s v="ST-R (4X4)"/>
    <s v="D22 Series 5"/>
    <x v="4"/>
    <n v="119418"/>
    <x v="15"/>
    <x v="1"/>
    <x v="1"/>
    <s v=" Used"/>
    <n v="2488"/>
    <x v="5"/>
    <n v="5"/>
    <x v="4"/>
    <x v="2"/>
  </r>
  <r>
    <n v="12823479"/>
    <s v="2019 Mazda CX-5 GT (4X4) MY19 (KF Series 2)"/>
    <n v="45970"/>
    <x v="10"/>
    <s v="CX-5"/>
    <s v="GT (4X4)"/>
    <s v="MY19 (KF Series 2)"/>
    <x v="13"/>
    <n v="34866"/>
    <x v="0"/>
    <x v="0"/>
    <x v="0"/>
    <s v=" Used"/>
    <n v="2488"/>
    <x v="6"/>
    <n v="5"/>
    <x v="13"/>
    <x v="1"/>
  </r>
  <r>
    <n v="12823485"/>
    <s v="2022 MG MG3 Auto Excite (with Navigation) SZP1 MY22"/>
    <n v="20990"/>
    <x v="23"/>
    <s v="MG3 Auto"/>
    <s v="Excite (with Navigation)"/>
    <s v="SZP1 MY22"/>
    <x v="16"/>
    <n v="12"/>
    <x v="5"/>
    <x v="0"/>
    <x v="2"/>
    <s v=" Demo"/>
    <n v="1498"/>
    <x v="5"/>
    <n v="5"/>
    <x v="16"/>
    <x v="2"/>
  </r>
  <r>
    <n v="12823488"/>
    <s v="2018 Mazda CX-8 Sport (awd) (5YR) KG MY18"/>
    <n v="40450"/>
    <x v="10"/>
    <s v="CX-8"/>
    <s v="Sport (awd) (5YR)"/>
    <s v="KG MY18"/>
    <x v="15"/>
    <n v="68984"/>
    <x v="0"/>
    <x v="0"/>
    <x v="1"/>
    <s v=" Used"/>
    <n v="2191"/>
    <x v="0"/>
    <n v="7"/>
    <x v="15"/>
    <x v="1"/>
  </r>
  <r>
    <n v="12823490"/>
    <s v="2012 Nissan X-Trail ST (fwd) T31 MY11"/>
    <n v="14990"/>
    <x v="3"/>
    <s v="X-Trail"/>
    <s v="ST (fwd)"/>
    <s v="T31 MY11"/>
    <x v="11"/>
    <n v="152130"/>
    <x v="0"/>
    <x v="1"/>
    <x v="0"/>
    <s v=" Used"/>
    <n v="1997"/>
    <x v="2"/>
    <n v="5"/>
    <x v="11"/>
    <x v="2"/>
  </r>
  <r>
    <n v="12823501"/>
    <s v="2013 Mitsubishi Triton GLX (4X4) MN MY13"/>
    <n v="21990"/>
    <x v="13"/>
    <s v="Triton"/>
    <s v="GLX (4X4)"/>
    <s v="MN MY13"/>
    <x v="8"/>
    <n v="189123"/>
    <x v="9"/>
    <x v="1"/>
    <x v="1"/>
    <s v=" Used"/>
    <n v="2477"/>
    <x v="5"/>
    <n v="5"/>
    <x v="8"/>
    <x v="2"/>
  </r>
  <r>
    <n v="12823507"/>
    <s v="2006 Ford Escape XLS ZC"/>
    <n v="6800"/>
    <x v="4"/>
    <s v="Escape"/>
    <s v="XLS"/>
    <s v="ZC"/>
    <x v="17"/>
    <n v="207498"/>
    <x v="0"/>
    <x v="0"/>
    <x v="0"/>
    <s v=" Used"/>
    <n v="2260"/>
    <x v="5"/>
    <n v="5"/>
    <x v="17"/>
    <x v="0"/>
  </r>
  <r>
    <n v="12823530"/>
    <s v="2016 Honda Jazz VTI-L GK MY16"/>
    <n v="18900"/>
    <x v="19"/>
    <s v="Jazz"/>
    <s v="VTI-L"/>
    <s v="GK MY16"/>
    <x v="2"/>
    <n v="42103"/>
    <x v="5"/>
    <x v="0"/>
    <x v="0"/>
    <s v=" Used"/>
    <n v="1497"/>
    <x v="152"/>
    <n v="5"/>
    <x v="2"/>
    <x v="2"/>
  </r>
  <r>
    <n v="12823535"/>
    <s v="2006 Honda Civic Hybrid 40"/>
    <n v="7999"/>
    <x v="19"/>
    <s v="Civic"/>
    <s v="Hybrid"/>
    <n v="40"/>
    <x v="17"/>
    <n v="232315"/>
    <x v="3"/>
    <x v="0"/>
    <x v="4"/>
    <s v=" Used"/>
    <n v="1339"/>
    <x v="2"/>
    <n v="5"/>
    <x v="17"/>
    <x v="0"/>
  </r>
  <r>
    <n v="12823539"/>
    <s v="2020 Nissan Pathfinder ST (4WD) R52 MY19 Series III"/>
    <n v="40990"/>
    <x v="3"/>
    <s v="Pathfinder"/>
    <s v="ST (4WD)"/>
    <s v="R52 MY19 Series III"/>
    <x v="9"/>
    <n v="73826"/>
    <x v="0"/>
    <x v="0"/>
    <x v="2"/>
    <s v=" Used"/>
    <n v="3498"/>
    <x v="3"/>
    <n v="7"/>
    <x v="9"/>
    <x v="1"/>
  </r>
  <r>
    <n v="12823545"/>
    <s v="2019 Mitsubishi Outlander LS 7 Seat (2WD) ZL MY19"/>
    <n v="36990"/>
    <x v="13"/>
    <s v="Outlander"/>
    <s v="LS 7 Seat (2WD)"/>
    <s v="ZL MY19"/>
    <x v="13"/>
    <n v="46819"/>
    <x v="0"/>
    <x v="0"/>
    <x v="0"/>
    <s v=" Used"/>
    <n v="2360"/>
    <x v="5"/>
    <n v="7"/>
    <x v="13"/>
    <x v="2"/>
  </r>
  <r>
    <n v="12823546"/>
    <s v="2019 Mitsubishi ASX ES (2WD) XC MY19"/>
    <n v="28990"/>
    <x v="13"/>
    <s v="ASX"/>
    <s v="ES (2WD)"/>
    <s v="XC MY19"/>
    <x v="13"/>
    <n v="43125"/>
    <x v="0"/>
    <x v="0"/>
    <x v="0"/>
    <s v=" Used"/>
    <n v="1998"/>
    <x v="0"/>
    <n v="5"/>
    <x v="13"/>
    <x v="2"/>
  </r>
  <r>
    <n v="12823547"/>
    <s v="2018 Nissan X-Trail ST (2WD) T32 Series 2"/>
    <n v="30990"/>
    <x v="3"/>
    <s v="X-Trail"/>
    <s v="ST (2WD)"/>
    <s v="T32 Series 2"/>
    <x v="15"/>
    <n v="26983"/>
    <x v="0"/>
    <x v="0"/>
    <x v="0"/>
    <s v=" Used"/>
    <n v="2488"/>
    <x v="5"/>
    <n v="5"/>
    <x v="15"/>
    <x v="2"/>
  </r>
  <r>
    <n v="12823549"/>
    <s v="2019 Mitsubishi ASX Black Edition (2WD) XC MY19"/>
    <n v="28990"/>
    <x v="13"/>
    <s v="ASX"/>
    <s v="Black Edition (2WD)"/>
    <s v="XC MY19"/>
    <x v="13"/>
    <n v="53399"/>
    <x v="0"/>
    <x v="0"/>
    <x v="0"/>
    <s v=" Used"/>
    <n v="1998"/>
    <x v="2"/>
    <n v="5"/>
    <x v="13"/>
    <x v="2"/>
  </r>
  <r>
    <n v="12823553"/>
    <s v="2020 Jeep Grand Cherokee S-Limited WK MY20"/>
    <n v="74988"/>
    <x v="18"/>
    <s v="Grand Cherokee"/>
    <s v="S-Limited"/>
    <s v="WK MY20"/>
    <x v="9"/>
    <n v="34030"/>
    <x v="0"/>
    <x v="0"/>
    <x v="1"/>
    <s v=" Used"/>
    <n v="2987"/>
    <x v="2"/>
    <n v="5"/>
    <x v="9"/>
    <x v="1"/>
  </r>
  <r>
    <n v="12823560"/>
    <s v="2021 Ford Ranger Raptor 2.0 (4X4) PX Mkiii MY21.25"/>
    <n v="83401"/>
    <x v="4"/>
    <s v="Ranger"/>
    <s v="Raptor 2.0 (4X4)"/>
    <s v="PX Mkiii MY21.25"/>
    <x v="1"/>
    <n v="34699"/>
    <x v="16"/>
    <x v="0"/>
    <x v="1"/>
    <s v=" Used"/>
    <n v="1996"/>
    <x v="2"/>
    <n v="5"/>
    <x v="1"/>
    <x v="1"/>
  </r>
  <r>
    <n v="12823561"/>
    <s v="2012 BMW X6 M50D E71 MY12"/>
    <n v="41888"/>
    <x v="5"/>
    <s v="X6"/>
    <s v="M50D"/>
    <s v="E71 MY12"/>
    <x v="11"/>
    <n v="151255"/>
    <x v="20"/>
    <x v="0"/>
    <x v="1"/>
    <s v=" Used"/>
    <n v="2993"/>
    <x v="3"/>
    <n v="4"/>
    <x v="11"/>
    <x v="1"/>
  </r>
  <r>
    <n v="12823564"/>
    <s v="2022 Toyota Landcruiser 70 Series GXL VDJ79R"/>
    <n v="149990"/>
    <x v="0"/>
    <s v="Landcruiser 70 Series"/>
    <s v="GXL"/>
    <s v="VDJ79R"/>
    <x v="16"/>
    <n v="11454"/>
    <x v="11"/>
    <x v="1"/>
    <x v="1"/>
    <s v=" Used"/>
    <n v="4461"/>
    <x v="0"/>
    <n v="5"/>
    <x v="16"/>
    <x v="1"/>
  </r>
  <r>
    <n v="12823572"/>
    <s v="2017 Mercedes-Benz C63 S 205 MY17.5"/>
    <n v="118990"/>
    <x v="1"/>
    <s v="C63"/>
    <s v="S"/>
    <s v="205 MY17.5"/>
    <x v="3"/>
    <n v="41001"/>
    <x v="3"/>
    <x v="0"/>
    <x v="2"/>
    <s v=" Used"/>
    <n v="3982"/>
    <x v="2"/>
    <n v="4"/>
    <x v="3"/>
    <x v="1"/>
  </r>
  <r>
    <n v="12823577"/>
    <s v="2018 Hyundai I30 Premium PD2 Update"/>
    <n v="29990"/>
    <x v="7"/>
    <s v="I30"/>
    <s v="Premium"/>
    <s v="PD2 Update"/>
    <x v="15"/>
    <n v="42080"/>
    <x v="5"/>
    <x v="0"/>
    <x v="0"/>
    <s v=" Used"/>
    <n v="1999"/>
    <x v="0"/>
    <n v="5"/>
    <x v="15"/>
    <x v="2"/>
  </r>
  <r>
    <n v="12823625"/>
    <s v="2018 Mazda 3 SP25 Astina BN MY18"/>
    <n v="25888"/>
    <x v="10"/>
    <n v="3"/>
    <s v="SP25 Astina"/>
    <s v="BN MY18"/>
    <x v="15"/>
    <n v="73022"/>
    <x v="5"/>
    <x v="0"/>
    <x v="0"/>
    <s v=" Used"/>
    <n v="2488"/>
    <x v="0"/>
    <n v="5"/>
    <x v="15"/>
    <x v="2"/>
  </r>
  <r>
    <n v="12823626"/>
    <s v="2017 Toyota Hilux SR (4X4) GUN126R MY17"/>
    <n v="44990"/>
    <x v="0"/>
    <s v="Hilux"/>
    <s v="SR (4X4)"/>
    <s v="GUN126R MY17"/>
    <x v="3"/>
    <n v="129143"/>
    <x v="19"/>
    <x v="0"/>
    <x v="1"/>
    <s v=" Used"/>
    <n v="2753"/>
    <x v="2"/>
    <n v="5"/>
    <x v="3"/>
    <x v="1"/>
  </r>
  <r>
    <n v="12823638"/>
    <s v="2017 Mazda CX-5 Maxx (4X2) MY17.5 (KF Series 2)"/>
    <n v="29888"/>
    <x v="10"/>
    <s v="CX-5"/>
    <s v="Maxx (4X2)"/>
    <s v="MY17.5 (KF Series 2)"/>
    <x v="3"/>
    <n v="94567"/>
    <x v="0"/>
    <x v="0"/>
    <x v="0"/>
    <s v=" Used"/>
    <n v="1997"/>
    <x v="3"/>
    <n v="5"/>
    <x v="3"/>
    <x v="2"/>
  </r>
  <r>
    <n v="12823651"/>
    <s v="2018 Hyundai I30 Active PD2 Update"/>
    <n v="22990"/>
    <x v="7"/>
    <s v="I30"/>
    <s v="Active"/>
    <s v="PD2 Update"/>
    <x v="15"/>
    <n v="67072"/>
    <x v="5"/>
    <x v="0"/>
    <x v="0"/>
    <s v=" Used"/>
    <n v="1999"/>
    <x v="2"/>
    <n v="5"/>
    <x v="15"/>
    <x v="2"/>
  </r>
  <r>
    <n v="12823665"/>
    <s v="2009 Mercedes-Benz CLC200 Kompressor 203"/>
    <n v="17990"/>
    <x v="1"/>
    <s v="CLC200"/>
    <s v="Kompressor"/>
    <n v="203"/>
    <x v="10"/>
    <n v="111873"/>
    <x v="20"/>
    <x v="0"/>
    <x v="2"/>
    <s v=" Used"/>
    <n v="1796"/>
    <x v="0"/>
    <n v="4"/>
    <x v="10"/>
    <x v="2"/>
  </r>
  <r>
    <n v="12823688"/>
    <s v="2019 Hyundai Tucson GO (fwd) TL3 MY19"/>
    <n v="24990"/>
    <x v="7"/>
    <s v="Tucson"/>
    <s v="GO (fwd)"/>
    <s v="TL3 MY19"/>
    <x v="13"/>
    <n v="122613"/>
    <x v="0"/>
    <x v="0"/>
    <x v="0"/>
    <s v=" Used"/>
    <n v="1999"/>
    <x v="1"/>
    <n v="5"/>
    <x v="13"/>
    <x v="2"/>
  </r>
  <r>
    <n v="12823700"/>
    <s v="2021 LDV T60 PRO (4X4) SKC8 MY21"/>
    <n v="32500"/>
    <x v="28"/>
    <s v="T60"/>
    <s v="PRO (4X4)"/>
    <s v="SKC8 MY21"/>
    <x v="1"/>
    <n v="29000"/>
    <x v="9"/>
    <x v="0"/>
    <x v="1"/>
    <s v=" Used"/>
    <n v="2776"/>
    <x v="1"/>
    <n v="5"/>
    <x v="1"/>
    <x v="2"/>
  </r>
  <r>
    <n v="12823701"/>
    <s v="2009 Toyota Aurion AT-X GSV40R"/>
    <n v="12750"/>
    <x v="0"/>
    <s v="Aurion"/>
    <s v="AT-X"/>
    <s v="GSV40R"/>
    <x v="10"/>
    <n v="116900"/>
    <x v="3"/>
    <x v="0"/>
    <x v="0"/>
    <s v=" Used"/>
    <n v="3456"/>
    <x v="93"/>
    <n v="5"/>
    <x v="10"/>
    <x v="2"/>
  </r>
  <r>
    <n v="12823704"/>
    <s v="2003 Mercedes-Benz E320 Elegance 211"/>
    <n v="10990"/>
    <x v="1"/>
    <s v="E320"/>
    <s v="Elegance"/>
    <n v="211"/>
    <x v="6"/>
    <n v="191120"/>
    <x v="3"/>
    <x v="0"/>
    <x v="0"/>
    <s v=" Used"/>
    <n v="3199"/>
    <x v="5"/>
    <n v="5"/>
    <x v="6"/>
    <x v="2"/>
  </r>
  <r>
    <n v="12823714"/>
    <s v="2021 Hyundai Tucson Elite (awd) NX4.V1 MY22"/>
    <n v="48990"/>
    <x v="7"/>
    <s v="Tucson"/>
    <s v="Elite (awd)"/>
    <s v="NX4.V1 MY22"/>
    <x v="1"/>
    <n v="7083"/>
    <x v="0"/>
    <x v="0"/>
    <x v="1"/>
    <s v=" Used"/>
    <n v="1998"/>
    <x v="4"/>
    <n v="5"/>
    <x v="1"/>
    <x v="1"/>
  </r>
  <r>
    <n v="12823720"/>
    <s v="2017 Ford Ranger Wildtrak 3.2 (4X4) PX Mkii MY17 Update"/>
    <n v="46990"/>
    <x v="4"/>
    <s v="Ranger"/>
    <s v="Wildtrak 3.2 (4X4)"/>
    <s v="PX Mkii MY17 Update"/>
    <x v="3"/>
    <n v="165563"/>
    <x v="15"/>
    <x v="0"/>
    <x v="1"/>
    <s v=" Used"/>
    <n v="3198"/>
    <x v="5"/>
    <n v="5"/>
    <x v="3"/>
    <x v="1"/>
  </r>
  <r>
    <n v="12823722"/>
    <s v="2022 BMW X7 Xdrive30D G07"/>
    <n v="156990"/>
    <x v="5"/>
    <s v="X7"/>
    <s v="Xdrive30D"/>
    <s v="G07"/>
    <x v="16"/>
    <n v="6849"/>
    <x v="0"/>
    <x v="0"/>
    <x v="1"/>
    <s v=" Used"/>
    <n v="2993"/>
    <x v="1"/>
    <n v="7"/>
    <x v="16"/>
    <x v="1"/>
  </r>
  <r>
    <n v="12823729"/>
    <s v="2013 Jeep Grand Cherokee Laredo (4X4) WK MY13"/>
    <n v="20872"/>
    <x v="18"/>
    <s v="Grand Cherokee"/>
    <s v="Laredo (4X4)"/>
    <s v="WK MY13"/>
    <x v="8"/>
    <n v="178246"/>
    <x v="0"/>
    <x v="0"/>
    <x v="1"/>
    <s v=" Used"/>
    <n v="2987"/>
    <x v="5"/>
    <n v="5"/>
    <x v="8"/>
    <x v="2"/>
  </r>
  <r>
    <n v="12823735"/>
    <s v="2017 Lexus NX200T Luxury (fwd) AGZ10R"/>
    <n v="34990"/>
    <x v="9"/>
    <s v="NX200T"/>
    <s v="Luxury (fwd)"/>
    <s v="AGZ10R"/>
    <x v="3"/>
    <n v="136111"/>
    <x v="0"/>
    <x v="0"/>
    <x v="2"/>
    <s v=" Used"/>
    <n v="1998"/>
    <x v="1"/>
    <n v="5"/>
    <x v="3"/>
    <x v="2"/>
  </r>
  <r>
    <n v="12823736"/>
    <s v="2022 Toyota Hiace Slwb Barn Door GDH320R"/>
    <n v="69900"/>
    <x v="0"/>
    <s v="Hiace"/>
    <s v="Slwb Barn Door"/>
    <s v="GDH320R"/>
    <x v="16"/>
    <n v="39"/>
    <x v="6"/>
    <x v="0"/>
    <x v="1"/>
    <s v=" Used"/>
    <n v="2755"/>
    <x v="2"/>
    <n v="2"/>
    <x v="16"/>
    <x v="1"/>
  </r>
  <r>
    <n v="12823744"/>
    <s v="2013 Hyundai IX35 SE (fwd) LM Series II"/>
    <n v="19888"/>
    <x v="7"/>
    <s v="IX35"/>
    <s v="SE (fwd)"/>
    <s v="LM Series II"/>
    <x v="8"/>
    <n v="126945"/>
    <x v="0"/>
    <x v="0"/>
    <x v="0"/>
    <s v=" Used"/>
    <n v="1999"/>
    <x v="2"/>
    <n v="5"/>
    <x v="8"/>
    <x v="2"/>
  </r>
  <r>
    <n v="12823746"/>
    <s v="2018 Lexus NX300 Luxury (fwd) AGZ10R MY17"/>
    <n v="51888"/>
    <x v="9"/>
    <s v="NX300"/>
    <s v="Luxury (fwd)"/>
    <s v="AGZ10R MY17"/>
    <x v="15"/>
    <n v="67571"/>
    <x v="0"/>
    <x v="0"/>
    <x v="2"/>
    <s v=" Used"/>
    <n v="1998"/>
    <x v="2"/>
    <n v="5"/>
    <x v="15"/>
    <x v="1"/>
  </r>
  <r>
    <n v="12823747"/>
    <s v="2016 Ford Focus Trend LZ"/>
    <n v="17888"/>
    <x v="4"/>
    <s v="Focus"/>
    <s v="Trend"/>
    <s v="LZ"/>
    <x v="2"/>
    <n v="151982"/>
    <x v="5"/>
    <x v="0"/>
    <x v="0"/>
    <s v=" Used"/>
    <n v="1498"/>
    <x v="1"/>
    <n v="5"/>
    <x v="2"/>
    <x v="2"/>
  </r>
  <r>
    <n v="12823756"/>
    <s v="2005 Mazda 3 Maxx BK"/>
    <n v="7880"/>
    <x v="10"/>
    <n v="3"/>
    <s v="Maxx"/>
    <s v="BK"/>
    <x v="5"/>
    <n v="196561"/>
    <x v="3"/>
    <x v="1"/>
    <x v="0"/>
    <s v=" Used"/>
    <n v="1998"/>
    <x v="3"/>
    <n v="5"/>
    <x v="5"/>
    <x v="0"/>
  </r>
  <r>
    <n v="12823757"/>
    <s v="2007 Ford Ranger XLT (4X4) PJ"/>
    <n v="13880"/>
    <x v="4"/>
    <s v="Ranger"/>
    <s v="XLT (4X4)"/>
    <s v="PJ"/>
    <x v="18"/>
    <n v="421781"/>
    <x v="15"/>
    <x v="0"/>
    <x v="1"/>
    <s v=" Used"/>
    <n v="2953"/>
    <x v="2"/>
    <n v="5"/>
    <x v="18"/>
    <x v="2"/>
  </r>
  <r>
    <n v="12823759"/>
    <s v="2013 Ford Territory TS (4X4) SZ"/>
    <n v="14880"/>
    <x v="4"/>
    <s v="Territory"/>
    <s v="TS (4X4)"/>
    <s v="SZ"/>
    <x v="8"/>
    <n v="243168"/>
    <x v="0"/>
    <x v="0"/>
    <x v="1"/>
    <s v=" Used"/>
    <n v="2720"/>
    <x v="5"/>
    <n v="7"/>
    <x v="8"/>
    <x v="2"/>
  </r>
  <r>
    <n v="12823766"/>
    <s v="2012 Land Rover Range Rover Evoque SI4 Dynamic LV"/>
    <n v="32888"/>
    <x v="22"/>
    <s v="Range Rover Evoque"/>
    <s v="SI4 Dynamic"/>
    <s v="LV"/>
    <x v="11"/>
    <n v="82300"/>
    <x v="0"/>
    <x v="0"/>
    <x v="2"/>
    <s v=" Used"/>
    <n v="1999"/>
    <x v="3"/>
    <n v="5"/>
    <x v="11"/>
    <x v="2"/>
  </r>
  <r>
    <n v="12823768"/>
    <s v="2015 Mazda 3 SP25 BM MY15"/>
    <n v="21888"/>
    <x v="10"/>
    <n v="3"/>
    <s v="SP25"/>
    <s v="BM MY15"/>
    <x v="7"/>
    <n v="73255"/>
    <x v="5"/>
    <x v="0"/>
    <x v="0"/>
    <s v=" Used"/>
    <n v="2488"/>
    <x v="3"/>
    <n v="5"/>
    <x v="7"/>
    <x v="2"/>
  </r>
  <r>
    <n v="12823770"/>
    <s v="2013 Audi SQ5 3.0 TDI Quattro 8R MY14"/>
    <n v="39888"/>
    <x v="11"/>
    <s v="SQ5"/>
    <s v="3.0 TDI Quattro"/>
    <s v="8R MY14"/>
    <x v="8"/>
    <n v="91888"/>
    <x v="0"/>
    <x v="0"/>
    <x v="1"/>
    <s v=" Used"/>
    <n v="2967"/>
    <x v="3"/>
    <n v="5"/>
    <x v="8"/>
    <x v="2"/>
  </r>
  <r>
    <n v="12823771"/>
    <s v="2014 Mercedes-Benz ML350 CDI Bluetec (4X4) 166 MY14"/>
    <n v="43888"/>
    <x v="1"/>
    <s v="ML350"/>
    <s v="CDI Bluetec (4X4)"/>
    <s v="166 MY14"/>
    <x v="12"/>
    <n v="111700"/>
    <x v="0"/>
    <x v="0"/>
    <x v="1"/>
    <s v=" Used"/>
    <n v="2987"/>
    <x v="0"/>
    <n v="5"/>
    <x v="12"/>
    <x v="1"/>
  </r>
  <r>
    <n v="12823772"/>
    <s v="2013 Jeep Grand Cherokee Laredo (4X2) WK MY14"/>
    <n v="16888"/>
    <x v="18"/>
    <s v="Grand Cherokee"/>
    <s v="Laredo (4X2)"/>
    <s v="WK MY14"/>
    <x v="8"/>
    <n v="174780"/>
    <x v="0"/>
    <x v="0"/>
    <x v="2"/>
    <s v=" Used"/>
    <n v="3604"/>
    <x v="5"/>
    <n v="5"/>
    <x v="8"/>
    <x v="2"/>
  </r>
  <r>
    <n v="12823775"/>
    <s v="2007 Dodge Caliber SX PM"/>
    <n v="8488"/>
    <x v="41"/>
    <s v="Caliber"/>
    <s v="SX"/>
    <s v="PM"/>
    <x v="18"/>
    <n v="160800"/>
    <x v="5"/>
    <x v="0"/>
    <x v="0"/>
    <s v=" Used"/>
    <n v="1998"/>
    <x v="1"/>
    <n v="5"/>
    <x v="18"/>
    <x v="0"/>
  </r>
  <r>
    <n v="12823776"/>
    <s v="2007 Mazda 3 SP23 BK MY06 Upgrade"/>
    <n v="8488"/>
    <x v="10"/>
    <n v="3"/>
    <s v="SP23"/>
    <s v="BK MY06 Upgrade"/>
    <x v="18"/>
    <n v="269750"/>
    <x v="3"/>
    <x v="0"/>
    <x v="0"/>
    <s v=" Used"/>
    <n v="2261"/>
    <x v="3"/>
    <n v="5"/>
    <x v="18"/>
    <x v="0"/>
  </r>
  <r>
    <n v="12823778"/>
    <s v="2008 Volkswagen Passat R36 3C MY08 Upgrade"/>
    <n v="19888"/>
    <x v="8"/>
    <s v="Passat"/>
    <s v="R36"/>
    <s v="3C MY08 Upgrade"/>
    <x v="19"/>
    <n v="121444"/>
    <x v="0"/>
    <x v="0"/>
    <x v="2"/>
    <s v=" Used"/>
    <n v="3597"/>
    <x v="3"/>
    <n v="5"/>
    <x v="19"/>
    <x v="2"/>
  </r>
  <r>
    <n v="12823779"/>
    <s v="2012 Mercedes-Benz ML350 CDI Sports (4X4) 164 MY11"/>
    <n v="35888"/>
    <x v="1"/>
    <s v="ML350"/>
    <s v="CDI Sports (4X4)"/>
    <s v="164 MY11"/>
    <x v="11"/>
    <n v="102888"/>
    <x v="0"/>
    <x v="0"/>
    <x v="1"/>
    <s v=" Used"/>
    <n v="2987"/>
    <x v="1"/>
    <n v="5"/>
    <x v="11"/>
    <x v="2"/>
  </r>
  <r>
    <n v="12823780"/>
    <s v="2010 Land Rover Discovery 4 2.7 TDV6 MY10"/>
    <n v="29888"/>
    <x v="22"/>
    <s v="Discovery 4"/>
    <s v="2.7 TDV6"/>
    <s v="MY10"/>
    <x v="0"/>
    <n v="169780"/>
    <x v="0"/>
    <x v="0"/>
    <x v="1"/>
    <s v=" Used"/>
    <n v="2720"/>
    <x v="22"/>
    <n v="5"/>
    <x v="0"/>
    <x v="2"/>
  </r>
  <r>
    <n v="12823781"/>
    <s v="2008 Volkswagen Polo GTI 9N MY08 Upgrade"/>
    <n v="8488"/>
    <x v="8"/>
    <s v="Polo"/>
    <s v="GTI"/>
    <s v="9N MY08 Upgrade"/>
    <x v="19"/>
    <n v="142662"/>
    <x v="5"/>
    <x v="1"/>
    <x v="2"/>
    <s v=" Used"/>
    <n v="1781"/>
    <x v="1"/>
    <n v="5"/>
    <x v="19"/>
    <x v="0"/>
  </r>
  <r>
    <n v="12823782"/>
    <s v="2005 Toyota Camry Sportivo ACV36R Upgrade"/>
    <n v="9488"/>
    <x v="0"/>
    <s v="Camry"/>
    <s v="Sportivo"/>
    <s v="ACV36R Upgrade"/>
    <x v="5"/>
    <n v="123555"/>
    <x v="3"/>
    <x v="0"/>
    <x v="0"/>
    <s v=" Used"/>
    <n v="2362"/>
    <x v="1"/>
    <n v="5"/>
    <x v="5"/>
    <x v="0"/>
  </r>
  <r>
    <n v="12823785"/>
    <s v="2012 Opel Astra Cdti PJ"/>
    <n v="12488"/>
    <x v="53"/>
    <s v="Astra"/>
    <s v="Cdti"/>
    <s v="PJ"/>
    <x v="11"/>
    <n v="90900"/>
    <x v="5"/>
    <x v="0"/>
    <x v="1"/>
    <s v=" Used"/>
    <n v="1956"/>
    <x v="5"/>
    <n v="5"/>
    <x v="11"/>
    <x v="2"/>
  </r>
  <r>
    <n v="12823787"/>
    <s v="2013 Toyota Corolla Ascent ZRE182R"/>
    <n v="14888"/>
    <x v="0"/>
    <s v="Corolla"/>
    <s v="Ascent"/>
    <s v="ZRE182R"/>
    <x v="8"/>
    <n v="173409"/>
    <x v="5"/>
    <x v="0"/>
    <x v="0"/>
    <s v=" Used"/>
    <n v="1798"/>
    <x v="5"/>
    <n v="5"/>
    <x v="8"/>
    <x v="2"/>
  </r>
  <r>
    <n v="12823789"/>
    <s v="2014 Holden Trax LTZ TJ"/>
    <n v="13888"/>
    <x v="2"/>
    <s v="Trax"/>
    <s v="LTZ"/>
    <s v="TJ"/>
    <x v="12"/>
    <n v="135655"/>
    <x v="0"/>
    <x v="0"/>
    <x v="0"/>
    <s v=" Used"/>
    <n v="1796"/>
    <x v="1"/>
    <n v="5"/>
    <x v="12"/>
    <x v="2"/>
  </r>
  <r>
    <n v="12823790"/>
    <s v="2016 Land Rover Discovery Sport SD4 HSE LC MY16.5"/>
    <n v="42888"/>
    <x v="22"/>
    <s v="Discovery Sport"/>
    <s v="SD4 HSE"/>
    <s v="LC MY16.5"/>
    <x v="2"/>
    <n v="68900"/>
    <x v="0"/>
    <x v="0"/>
    <x v="1"/>
    <s v=" Used"/>
    <n v="2179"/>
    <x v="2"/>
    <n v="5"/>
    <x v="2"/>
    <x v="1"/>
  </r>
  <r>
    <n v="12823791"/>
    <s v="2016 Land Rover Range Rover Evoque TD4 180 HSE Dynamic LV MY17"/>
    <n v="42888"/>
    <x v="22"/>
    <s v="Range Rover Evoque"/>
    <s v="TD4 180 HSE Dynamic"/>
    <s v="LV MY17"/>
    <x v="2"/>
    <n v="96800"/>
    <x v="0"/>
    <x v="0"/>
    <x v="1"/>
    <s v=" Used"/>
    <n v="1999"/>
    <x v="2"/>
    <n v="5"/>
    <x v="2"/>
    <x v="1"/>
  </r>
  <r>
    <n v="12823795"/>
    <s v="2019 Hyundai Tucson Active X (fwd) TL3 MY19"/>
    <n v="29990"/>
    <x v="7"/>
    <s v="Tucson"/>
    <s v="Active X (fwd)"/>
    <s v="TL3 MY19"/>
    <x v="13"/>
    <n v="61501"/>
    <x v="0"/>
    <x v="0"/>
    <x v="0"/>
    <s v=" Used"/>
    <n v="1999"/>
    <x v="5"/>
    <n v="5"/>
    <x v="13"/>
    <x v="2"/>
  </r>
  <r>
    <n v="12823796"/>
    <s v="2020 Mitsubishi Eclipse Cross ES (2WD) YA MY20"/>
    <n v="29990"/>
    <x v="13"/>
    <s v="Eclipse Cross"/>
    <s v="ES (2WD)"/>
    <s v="YA MY20"/>
    <x v="9"/>
    <n v="52401"/>
    <x v="0"/>
    <x v="0"/>
    <x v="0"/>
    <s v=" Used"/>
    <n v="1499"/>
    <x v="5"/>
    <n v="5"/>
    <x v="9"/>
    <x v="2"/>
  </r>
  <r>
    <n v="12823798"/>
    <s v="2019 Toyota Camry Ascent ASV70R MY19"/>
    <n v="26990"/>
    <x v="0"/>
    <s v="Camry"/>
    <s v="Ascent"/>
    <s v="ASV70R MY19"/>
    <x v="13"/>
    <n v="56821"/>
    <x v="3"/>
    <x v="0"/>
    <x v="0"/>
    <s v=" Used"/>
    <n v="2494"/>
    <x v="2"/>
    <n v="5"/>
    <x v="13"/>
    <x v="2"/>
  </r>
  <r>
    <n v="12823806"/>
    <s v="2020 Toyota Landcruiser LC200 GXL (4X4) VDJ200R"/>
    <n v="102950"/>
    <x v="0"/>
    <s v="Landcruiser"/>
    <s v="LC200 GXL (4X4)"/>
    <s v="VDJ200R"/>
    <x v="9"/>
    <n v="97277"/>
    <x v="0"/>
    <x v="0"/>
    <x v="1"/>
    <s v=" Used"/>
    <n v="4461"/>
    <x v="2"/>
    <n v="8"/>
    <x v="9"/>
    <x v="1"/>
  </r>
  <r>
    <n v="12823811"/>
    <s v="2018 Toyota RAV4 GXL (4X4) ASA44R MY18"/>
    <n v="36910"/>
    <x v="0"/>
    <s v="RAV4"/>
    <s v="GXL (4X4)"/>
    <s v="ASA44R MY18"/>
    <x v="15"/>
    <n v="62259"/>
    <x v="0"/>
    <x v="0"/>
    <x v="0"/>
    <s v=" Used"/>
    <n v="2494"/>
    <x v="5"/>
    <n v="5"/>
    <x v="15"/>
    <x v="2"/>
  </r>
  <r>
    <n v="12823817"/>
    <s v="2013 Mazda CX-5 Maxx (4X4) MY13"/>
    <n v="19888"/>
    <x v="10"/>
    <s v="CX-5"/>
    <s v="Maxx (4X4)"/>
    <s v="MY13"/>
    <x v="8"/>
    <n v="180415"/>
    <x v="0"/>
    <x v="0"/>
    <x v="0"/>
    <s v=" Used"/>
    <n v="2488"/>
    <x v="1"/>
    <n v="5"/>
    <x v="8"/>
    <x v="2"/>
  </r>
  <r>
    <n v="12823819"/>
    <s v="2008 Subaru Outback 2.5I Luxury Edition MY08"/>
    <n v="11500"/>
    <x v="12"/>
    <s v="Outback"/>
    <s v="2.5I Luxury Edition"/>
    <s v="MY08"/>
    <x v="19"/>
    <n v="175050"/>
    <x v="0"/>
    <x v="1"/>
    <x v="0"/>
    <s v=" Used"/>
    <n v="2457"/>
    <x v="5"/>
    <n v="5"/>
    <x v="19"/>
    <x v="2"/>
  </r>
  <r>
    <n v="12823823"/>
    <s v="2022 Toyota Hilux Rogue (4X4) 6 Speaker GUN126R"/>
    <n v="86999"/>
    <x v="0"/>
    <s v="Hilux"/>
    <s v="Rogue (4X4) 6 Speaker"/>
    <s v="GUN126R"/>
    <x v="16"/>
    <n v="15"/>
    <x v="16"/>
    <x v="0"/>
    <x v="1"/>
    <s v=" Used"/>
    <n v="2753"/>
    <x v="1"/>
    <n v="5"/>
    <x v="16"/>
    <x v="1"/>
  </r>
  <r>
    <n v="12823830"/>
    <s v="2016 Honda HR-V VTI MY16"/>
    <n v="20998"/>
    <x v="19"/>
    <s v="HR-V"/>
    <s v="VTI"/>
    <s v="MY16"/>
    <x v="2"/>
    <n v="142734"/>
    <x v="0"/>
    <x v="0"/>
    <x v="0"/>
    <s v=" Used"/>
    <n v="1799"/>
    <x v="6"/>
    <n v="5"/>
    <x v="2"/>
    <x v="2"/>
  </r>
  <r>
    <n v="12823839"/>
    <s v="2019 Ford Mustang GT 5.0 V8 FN MY20"/>
    <n v="68888"/>
    <x v="4"/>
    <s v="Mustang"/>
    <s v="GT 5.0 V8"/>
    <s v="FN MY20"/>
    <x v="13"/>
    <n v="23500"/>
    <x v="30"/>
    <x v="0"/>
    <x v="2"/>
    <s v=" Used"/>
    <n v="4950"/>
    <x v="2"/>
    <n v="4"/>
    <x v="13"/>
    <x v="1"/>
  </r>
  <r>
    <n v="12823844"/>
    <s v="2018 Isuzu D-MAX LS-Terrain HI-Ride (4X4) TF MY17"/>
    <n v="53800"/>
    <x v="6"/>
    <s v="D-MAX"/>
    <s v="LS-Terrain HI-Ride (4X4)"/>
    <s v="TF MY17"/>
    <x v="15"/>
    <n v="115837"/>
    <x v="10"/>
    <x v="0"/>
    <x v="1"/>
    <s v=" Used"/>
    <n v="2999"/>
    <x v="3"/>
    <n v="5"/>
    <x v="15"/>
    <x v="1"/>
  </r>
  <r>
    <n v="12823845"/>
    <s v="2022 BMW 330I Luxury Line G20"/>
    <n v="84600"/>
    <x v="5"/>
    <s v="330I"/>
    <s v="Luxury Line"/>
    <s v="G20"/>
    <x v="16"/>
    <n v="1598"/>
    <x v="3"/>
    <x v="0"/>
    <x v="2"/>
    <s v=" Demo"/>
    <n v="1998"/>
    <x v="3"/>
    <n v="5"/>
    <x v="16"/>
    <x v="1"/>
  </r>
  <r>
    <n v="12823850"/>
    <s v="2019 Ford Transit Custom 320S (swb) Sport VN MY19.75"/>
    <n v="56905"/>
    <x v="4"/>
    <s v="Transit Custom"/>
    <s v="320S (swb) Sport"/>
    <s v="VN MY19.75"/>
    <x v="13"/>
    <n v="67083"/>
    <x v="6"/>
    <x v="0"/>
    <x v="1"/>
    <s v=" Used"/>
    <n v="1995"/>
    <x v="1"/>
    <n v="3"/>
    <x v="13"/>
    <x v="1"/>
  </r>
  <r>
    <n v="12823852"/>
    <s v="2021 Isuzu MU-X LS-T (4X2) UC MY19"/>
    <n v="55990"/>
    <x v="6"/>
    <s v="MU-X"/>
    <s v="LS-T (4X2)"/>
    <s v="UC MY19"/>
    <x v="1"/>
    <n v="7755"/>
    <x v="0"/>
    <x v="0"/>
    <x v="1"/>
    <s v=" Used"/>
    <n v="2999"/>
    <x v="2"/>
    <n v="7"/>
    <x v="1"/>
    <x v="1"/>
  </r>
  <r>
    <n v="12823856"/>
    <s v="2022 Toyota Corolla Ascent Sport Hybrid ZWE211R"/>
    <n v="35990"/>
    <x v="0"/>
    <s v="Corolla"/>
    <s v="Ascent Sport Hybrid"/>
    <s v="ZWE211R"/>
    <x v="16"/>
    <n v="28935"/>
    <x v="3"/>
    <x v="0"/>
    <x v="4"/>
    <s v=" Used"/>
    <n v="1798"/>
    <x v="0"/>
    <n v="5"/>
    <x v="16"/>
    <x v="2"/>
  </r>
  <r>
    <n v="12823881"/>
    <s v="2016 Mercedes-Benz CLA220 D Shooting Brake 117 MY17"/>
    <n v="39800"/>
    <x v="1"/>
    <s v="CLA220"/>
    <s v="D Shooting Brake"/>
    <s v="117 MY17"/>
    <x v="2"/>
    <n v="78810"/>
    <x v="0"/>
    <x v="0"/>
    <x v="1"/>
    <s v=" Used"/>
    <n v="2143"/>
    <x v="5"/>
    <n v="5"/>
    <x v="2"/>
    <x v="2"/>
  </r>
  <r>
    <n v="12823885"/>
    <s v="2019 Hyundai Iload 3S Liftback TQ4 MY19"/>
    <n v="43990"/>
    <x v="7"/>
    <s v="Iload"/>
    <s v="3S Liftback"/>
    <s v="TQ4 MY19"/>
    <x v="13"/>
    <n v="43758"/>
    <x v="6"/>
    <x v="0"/>
    <x v="1"/>
    <s v=" Used"/>
    <n v="2497"/>
    <x v="1"/>
    <n v="3"/>
    <x v="13"/>
    <x v="1"/>
  </r>
  <r>
    <n v="12823886"/>
    <s v="2018 Kia Carnival Platinum YP PE MY19"/>
    <n v="52990"/>
    <x v="14"/>
    <s v="Carnival"/>
    <s v="Platinum"/>
    <s v="YP PE MY19"/>
    <x v="15"/>
    <n v="48002"/>
    <x v="0"/>
    <x v="0"/>
    <x v="0"/>
    <s v=" Used"/>
    <n v="3342"/>
    <x v="2"/>
    <n v="8"/>
    <x v="15"/>
    <x v="1"/>
  </r>
  <r>
    <n v="12823891"/>
    <s v="2021 Mazda CX-30 G20 Evolve (fwd) C30B"/>
    <n v="34990"/>
    <x v="10"/>
    <s v="CX-30"/>
    <s v="G20 Evolve (fwd)"/>
    <s v="C30B"/>
    <x v="1"/>
    <n v="14182"/>
    <x v="0"/>
    <x v="0"/>
    <x v="0"/>
    <s v=" Used"/>
    <n v="1998"/>
    <x v="6"/>
    <n v="5"/>
    <x v="1"/>
    <x v="2"/>
  </r>
  <r>
    <n v="12823909"/>
    <s v="2017 Hyundai I30 SR (sunroof) PD"/>
    <n v="27870"/>
    <x v="7"/>
    <s v="I30"/>
    <s v="SR (sunroof)"/>
    <s v="PD"/>
    <x v="3"/>
    <n v="66141"/>
    <x v="5"/>
    <x v="0"/>
    <x v="0"/>
    <s v=" Used"/>
    <n v="1591"/>
    <x v="15"/>
    <n v="5"/>
    <x v="3"/>
    <x v="2"/>
  </r>
  <r>
    <n v="12823911"/>
    <s v="2019 Mitsubishi Pajero Sport Exceed (4X4) 7 Seat QF MY20"/>
    <n v="57880"/>
    <x v="13"/>
    <s v="Pajero Sport"/>
    <s v="Exceed (4X4) 7 Seat"/>
    <s v="QF MY20"/>
    <x v="13"/>
    <n v="37029"/>
    <x v="0"/>
    <x v="0"/>
    <x v="1"/>
    <s v=" Used"/>
    <n v="2442"/>
    <x v="2"/>
    <n v="7"/>
    <x v="13"/>
    <x v="1"/>
  </r>
  <r>
    <n v="12823918"/>
    <s v="2022 Kia Carnival SLI KA4 MY22"/>
    <n v="71850"/>
    <x v="14"/>
    <s v="Carnival"/>
    <s v="SLI"/>
    <s v="KA4 MY22"/>
    <x v="16"/>
    <n v="18"/>
    <x v="0"/>
    <x v="0"/>
    <x v="1"/>
    <s v=" Used"/>
    <n v="2151"/>
    <x v="0"/>
    <n v="8"/>
    <x v="16"/>
    <x v="1"/>
  </r>
  <r>
    <n v="12823919"/>
    <s v="2018 Mitsubishi Outlander ES 7 Seat (awd) ZL MY19"/>
    <n v="33850"/>
    <x v="13"/>
    <s v="Outlander"/>
    <s v="ES 7 Seat (awd)"/>
    <s v="ZL MY19"/>
    <x v="15"/>
    <n v="78737"/>
    <x v="0"/>
    <x v="0"/>
    <x v="0"/>
    <s v=" Used"/>
    <n v="2360"/>
    <x v="2"/>
    <n v="7"/>
    <x v="15"/>
    <x v="2"/>
  </r>
  <r>
    <n v="12823922"/>
    <s v="2017 Mitsubishi Triton GLX Plus (4X4) MQ MY17"/>
    <n v="32990"/>
    <x v="13"/>
    <s v="Triton"/>
    <s v="GLX Plus (4X4)"/>
    <s v="MQ MY17"/>
    <x v="3"/>
    <n v="166038"/>
    <x v="19"/>
    <x v="0"/>
    <x v="1"/>
    <s v=" Used"/>
    <n v="2440"/>
    <x v="2"/>
    <n v="5"/>
    <x v="3"/>
    <x v="2"/>
  </r>
  <r>
    <n v="12823929"/>
    <s v="2013 Jeep Grand Cherokee Overland (4X4) WK MY14"/>
    <n v="29995"/>
    <x v="18"/>
    <s v="Grand Cherokee"/>
    <s v="Overland (4X4)"/>
    <s v="WK MY14"/>
    <x v="8"/>
    <n v="115223"/>
    <x v="0"/>
    <x v="0"/>
    <x v="2"/>
    <s v=" Used"/>
    <n v="3604"/>
    <x v="0"/>
    <n v="5"/>
    <x v="8"/>
    <x v="2"/>
  </r>
  <r>
    <n v="12823930"/>
    <s v="2022 MG HS +EV Phev Excite SAS23 MY22"/>
    <n v="49690"/>
    <x v="23"/>
    <s v="HS +EV"/>
    <s v="Phev Excite"/>
    <s v="SAS23 MY22"/>
    <x v="16"/>
    <n v="7"/>
    <x v="0"/>
    <x v="0"/>
    <x v="3"/>
    <s v=" New In Stock"/>
    <n v="1490"/>
    <x v="6"/>
    <n v="5"/>
    <x v="16"/>
    <x v="1"/>
  </r>
  <r>
    <n v="12823932"/>
    <s v="2017 Nissan Qashqai ST (4X2) J11"/>
    <n v="22990"/>
    <x v="3"/>
    <s v="Qashqai"/>
    <s v="ST (4X2)"/>
    <s v="J11"/>
    <x v="3"/>
    <n v="73750"/>
    <x v="0"/>
    <x v="0"/>
    <x v="0"/>
    <s v=" Used"/>
    <n v="1997"/>
    <x v="2"/>
    <n v="5"/>
    <x v="3"/>
    <x v="2"/>
  </r>
  <r>
    <n v="12823934"/>
    <s v="2018 Mitsubishi Triton GLS (4X4) MQ MY18"/>
    <n v="41990"/>
    <x v="13"/>
    <s v="Triton"/>
    <s v="GLS (4X4)"/>
    <s v="MQ MY18"/>
    <x v="15"/>
    <n v="87727"/>
    <x v="19"/>
    <x v="1"/>
    <x v="1"/>
    <s v=" Used"/>
    <n v="2440"/>
    <x v="2"/>
    <n v="5"/>
    <x v="15"/>
    <x v="1"/>
  </r>
  <r>
    <n v="12823935"/>
    <s v="2014 Mazda CX-5 Grand Tourer (4X4) MY13 Upgrade"/>
    <n v="22990"/>
    <x v="10"/>
    <s v="CX-5"/>
    <s v="Grand Tourer (4X4)"/>
    <s v="MY13 Upgrade"/>
    <x v="12"/>
    <n v="119935"/>
    <x v="0"/>
    <x v="0"/>
    <x v="1"/>
    <s v=" Used"/>
    <n v="2191"/>
    <x v="6"/>
    <n v="5"/>
    <x v="12"/>
    <x v="2"/>
  </r>
  <r>
    <n v="12823938"/>
    <s v="2009 Toyota Tarago GLI ACR50R"/>
    <n v="11500"/>
    <x v="0"/>
    <s v="Tarago"/>
    <s v="GLI"/>
    <s v="ACR50R"/>
    <x v="10"/>
    <n v="280347"/>
    <x v="0"/>
    <x v="0"/>
    <x v="0"/>
    <s v=" Used"/>
    <n v="2362"/>
    <x v="2"/>
    <n v="8"/>
    <x v="10"/>
    <x v="2"/>
  </r>
  <r>
    <n v="12823946"/>
    <s v="2017 Hyundai Tucson Highlander (awd) TLE"/>
    <n v="35450"/>
    <x v="7"/>
    <s v="Tucson"/>
    <s v="Highlander (awd)"/>
    <s v="TLE"/>
    <x v="3"/>
    <n v="71447"/>
    <x v="0"/>
    <x v="0"/>
    <x v="1"/>
    <s v=" Used"/>
    <n v="1995"/>
    <x v="6"/>
    <n v="5"/>
    <x v="3"/>
    <x v="2"/>
  </r>
  <r>
    <n v="12823958"/>
    <s v="2006 Mazda 3 SP23 BK"/>
    <n v="6420"/>
    <x v="10"/>
    <n v="3"/>
    <s v="SP23"/>
    <s v="BK"/>
    <x v="17"/>
    <n v="238726"/>
    <x v="3"/>
    <x v="0"/>
    <x v="0"/>
    <s v=" Used"/>
    <n v="2261"/>
    <x v="3"/>
    <n v="5"/>
    <x v="17"/>
    <x v="0"/>
  </r>
  <r>
    <n v="12823959"/>
    <s v="2006 Toyota Corolla Ascent Seca ZZE122R MY06"/>
    <n v="9420"/>
    <x v="0"/>
    <s v="Corolla"/>
    <s v="Ascent Seca"/>
    <s v="ZZE122R MY06"/>
    <x v="17"/>
    <n v="140203"/>
    <x v="5"/>
    <x v="0"/>
    <x v="0"/>
    <s v=" Used"/>
    <n v="1794"/>
    <x v="2"/>
    <n v="5"/>
    <x v="17"/>
    <x v="0"/>
  </r>
  <r>
    <n v="12823962"/>
    <s v="2012 Volkswagen Polo Trendline 6R MY12 Update"/>
    <n v="12220"/>
    <x v="8"/>
    <s v="Polo"/>
    <s v="Trendline"/>
    <s v="6R MY12 Update"/>
    <x v="11"/>
    <n v="79426"/>
    <x v="5"/>
    <x v="0"/>
    <x v="2"/>
    <s v=" Used"/>
    <n v="1390"/>
    <x v="6"/>
    <n v="5"/>
    <x v="11"/>
    <x v="2"/>
  </r>
  <r>
    <n v="12823963"/>
    <s v="2004 Mini Cooper S R53 Upgrade"/>
    <n v="9420"/>
    <x v="26"/>
    <s v="Cooper"/>
    <s v="S"/>
    <s v="R53 Upgrade"/>
    <x v="14"/>
    <n v="162319"/>
    <x v="5"/>
    <x v="1"/>
    <x v="0"/>
    <s v=" Used"/>
    <n v="1598"/>
    <x v="3"/>
    <n v="4"/>
    <x v="14"/>
    <x v="0"/>
  </r>
  <r>
    <n v="12823964"/>
    <s v="2011 Honda Civic SI FK MY11"/>
    <n v="11220"/>
    <x v="19"/>
    <s v="Civic"/>
    <s v="SI"/>
    <s v="FK MY11"/>
    <x v="4"/>
    <n v="149678"/>
    <x v="5"/>
    <x v="1"/>
    <x v="0"/>
    <s v=" Used"/>
    <n v="1799"/>
    <x v="0"/>
    <n v="5"/>
    <x v="4"/>
    <x v="2"/>
  </r>
  <r>
    <n v="12823972"/>
    <s v="2002 Toyota Landcruiser RV (4X4) HDJ79R"/>
    <n v="20000"/>
    <x v="0"/>
    <s v="Landcruiser"/>
    <s v="RV (4X4)"/>
    <s v="HDJ79R"/>
    <x v="22"/>
    <n v="300000"/>
    <x v="4"/>
    <x v="1"/>
    <x v="1"/>
    <s v=" Used"/>
    <n v="4164"/>
    <x v="7"/>
    <n v="2"/>
    <x v="22"/>
    <x v="2"/>
  </r>
  <r>
    <n v="12823973"/>
    <s v="2007 Toyota Yaris YRS NCP93R"/>
    <n v="7990"/>
    <x v="0"/>
    <s v="Yaris"/>
    <s v="YRS"/>
    <s v="NCP93R"/>
    <x v="18"/>
    <n v="260327"/>
    <x v="3"/>
    <x v="0"/>
    <x v="0"/>
    <s v=" Used"/>
    <n v="1497"/>
    <x v="5"/>
    <n v="5"/>
    <x v="18"/>
    <x v="0"/>
  </r>
  <r>
    <n v="12823974"/>
    <s v="2012 Toyota Hilux Workmate TGN16R MY12"/>
    <n v="12990"/>
    <x v="0"/>
    <s v="Hilux"/>
    <s v="Workmate"/>
    <s v="TGN16R MY12"/>
    <x v="11"/>
    <n v="280251"/>
    <x v="4"/>
    <x v="1"/>
    <x v="0"/>
    <s v=" Used"/>
    <n v="2694"/>
    <x v="2"/>
    <n v="3"/>
    <x v="11"/>
    <x v="2"/>
  </r>
  <r>
    <n v="12823975"/>
    <s v="2013 Toyota RAV4 GX (2WD) ZSA42R"/>
    <n v="15888"/>
    <x v="0"/>
    <s v="RAV4"/>
    <s v="GX (2WD)"/>
    <s v="ZSA42R"/>
    <x v="8"/>
    <n v="252383"/>
    <x v="0"/>
    <x v="0"/>
    <x v="0"/>
    <s v=" Used"/>
    <n v="1987"/>
    <x v="1"/>
    <n v="5"/>
    <x v="8"/>
    <x v="2"/>
  </r>
  <r>
    <n v="12823980"/>
    <s v="2019 Mercedes-Benz GLE300 D 4Matic V167 MY19"/>
    <n v="122000"/>
    <x v="1"/>
    <s v="GLE300"/>
    <s v="D 4Matic"/>
    <s v="V167 MY19"/>
    <x v="13"/>
    <n v="26450"/>
    <x v="0"/>
    <x v="0"/>
    <x v="1"/>
    <s v=" Used"/>
    <n v="1950"/>
    <x v="2"/>
    <n v="5"/>
    <x v="13"/>
    <x v="1"/>
  </r>
  <r>
    <n v="12823982"/>
    <s v="2013 Subaru Impreza 2.0I (awd) MY13"/>
    <n v="13888"/>
    <x v="12"/>
    <s v="Impreza"/>
    <s v="2.0I (awd)"/>
    <s v="MY13"/>
    <x v="8"/>
    <n v="166225"/>
    <x v="5"/>
    <x v="0"/>
    <x v="0"/>
    <s v=" Used"/>
    <n v="1995"/>
    <x v="5"/>
    <n v="5"/>
    <x v="8"/>
    <x v="2"/>
  </r>
  <r>
    <n v="12823986"/>
    <s v="2009 Mitsubishi Triton GL-R MN MY10"/>
    <n v="12999"/>
    <x v="13"/>
    <s v="Triton"/>
    <s v="GL-R"/>
    <s v="MN MY10"/>
    <x v="10"/>
    <n v="299029"/>
    <x v="9"/>
    <x v="0"/>
    <x v="1"/>
    <s v=" Used"/>
    <n v="2477"/>
    <x v="5"/>
    <n v="5"/>
    <x v="10"/>
    <x v="2"/>
  </r>
  <r>
    <n v="12824000"/>
    <s v="2015 Mazda 3 SP25 GT BM"/>
    <n v="18800"/>
    <x v="10"/>
    <n v="3"/>
    <s v="SP25 GT"/>
    <s v="BM"/>
    <x v="7"/>
    <n v="93321"/>
    <x v="5"/>
    <x v="1"/>
    <x v="0"/>
    <s v=" Used"/>
    <n v="2488"/>
    <x v="6"/>
    <n v="5"/>
    <x v="7"/>
    <x v="2"/>
  </r>
  <r>
    <n v="12824012"/>
    <s v="2016 Toyota Hilux SR (4X4) GUN126R"/>
    <n v="36990"/>
    <x v="0"/>
    <s v="Hilux"/>
    <s v="SR (4X4)"/>
    <s v="GUN126R"/>
    <x v="2"/>
    <n v="165954"/>
    <x v="19"/>
    <x v="0"/>
    <x v="1"/>
    <s v=" Used"/>
    <n v="2753"/>
    <x v="2"/>
    <n v="5"/>
    <x v="2"/>
    <x v="2"/>
  </r>
  <r>
    <n v="12824013"/>
    <s v="2010 Toyota Hilux SR KUN16R 09 Upgrade"/>
    <n v="11990"/>
    <x v="0"/>
    <s v="Hilux"/>
    <s v="SR"/>
    <s v="KUN16R 09 Upgrade"/>
    <x v="0"/>
    <n v="341075"/>
    <x v="4"/>
    <x v="1"/>
    <x v="1"/>
    <s v=" Used"/>
    <n v="2982"/>
    <x v="2"/>
    <n v="3"/>
    <x v="0"/>
    <x v="2"/>
  </r>
  <r>
    <n v="12824021"/>
    <s v="2016 Kia Sorento Platinum (4X4) UM MY16"/>
    <n v="34990"/>
    <x v="14"/>
    <s v="Sorento"/>
    <s v="Platinum (4X4)"/>
    <s v="UM MY16"/>
    <x v="2"/>
    <n v="78564"/>
    <x v="0"/>
    <x v="0"/>
    <x v="1"/>
    <s v=" Used"/>
    <n v="2199"/>
    <x v="2"/>
    <n v="7"/>
    <x v="2"/>
    <x v="2"/>
  </r>
  <r>
    <n v="12824049"/>
    <s v="2017 Ford Mustang Fastback GT 5.0 V8 FM MY17"/>
    <n v="61990"/>
    <x v="4"/>
    <s v="Mustang"/>
    <s v="Fastback GT 5.0 V8"/>
    <s v="FM MY17"/>
    <x v="3"/>
    <n v="22000"/>
    <x v="20"/>
    <x v="0"/>
    <x v="2"/>
    <s v=" Used"/>
    <n v="4950"/>
    <x v="5"/>
    <n v="4"/>
    <x v="3"/>
    <x v="1"/>
  </r>
  <r>
    <n v="12824070"/>
    <s v="2014 Holden Captiva 7 LTZ (4X4) CG MY14"/>
    <n v="10990"/>
    <x v="2"/>
    <s v="Captiva"/>
    <s v="7 LTZ (4X4)"/>
    <s v="CG MY14"/>
    <x v="12"/>
    <n v="163372"/>
    <x v="0"/>
    <x v="0"/>
    <x v="1"/>
    <s v=" Used"/>
    <n v="2231"/>
    <x v="22"/>
    <n v="7"/>
    <x v="12"/>
    <x v="2"/>
  </r>
  <r>
    <n v="12824078"/>
    <s v="2017 Toyota Hiace LWB Crew KDH201R MY16"/>
    <n v="32990"/>
    <x v="0"/>
    <s v="Hiace"/>
    <s v="LWB Crew"/>
    <s v="KDH201R MY16"/>
    <x v="3"/>
    <n v="119145"/>
    <x v="6"/>
    <x v="0"/>
    <x v="1"/>
    <s v=" Used"/>
    <n v="2982"/>
    <x v="2"/>
    <n v="5"/>
    <x v="3"/>
    <x v="2"/>
  </r>
  <r>
    <n v="12824079"/>
    <s v="2017 Ford Everest Trend UA MY17"/>
    <n v="51700"/>
    <x v="4"/>
    <s v="Everest"/>
    <s v="Trend"/>
    <s v="UA MY17"/>
    <x v="3"/>
    <n v="112000"/>
    <x v="0"/>
    <x v="0"/>
    <x v="1"/>
    <s v=" Used"/>
    <n v="3198"/>
    <x v="1"/>
    <n v="7"/>
    <x v="3"/>
    <x v="1"/>
  </r>
  <r>
    <n v="12824082"/>
    <s v="2015 Jeep Grand Cherokee Limited (4X4) WK MY15"/>
    <n v="32990"/>
    <x v="18"/>
    <s v="Grand Cherokee"/>
    <s v="Limited (4X4)"/>
    <s v="WK MY15"/>
    <x v="7"/>
    <n v="47665"/>
    <x v="0"/>
    <x v="0"/>
    <x v="2"/>
    <s v=" Used"/>
    <n v="3604"/>
    <x v="6"/>
    <n v="5"/>
    <x v="7"/>
    <x v="2"/>
  </r>
  <r>
    <n v="12824083"/>
    <s v="2020 Subaru Forester 2.5I-S (awd) MY20"/>
    <n v="43000"/>
    <x v="12"/>
    <s v="Forester"/>
    <s v="2.5I-S (awd)"/>
    <s v="MY20"/>
    <x v="9"/>
    <n v="31000"/>
    <x v="0"/>
    <x v="0"/>
    <x v="0"/>
    <s v=" Used"/>
    <n v="2498"/>
    <x v="6"/>
    <n v="5"/>
    <x v="9"/>
    <x v="1"/>
  </r>
  <r>
    <n v="12824095"/>
    <s v="2016 Volkswagen Tiguan 132 TSI (4X4) 5NC MY16"/>
    <n v="15500"/>
    <x v="8"/>
    <s v="Tiguan"/>
    <s v="132 TSI (4X4)"/>
    <s v="5NC MY16"/>
    <x v="2"/>
    <n v="218752"/>
    <x v="0"/>
    <x v="0"/>
    <x v="2"/>
    <s v=" Used"/>
    <n v="1984"/>
    <x v="5"/>
    <n v="5"/>
    <x v="2"/>
    <x v="2"/>
  </r>
  <r>
    <n v="12824103"/>
    <s v="2009 Ford Falcon XR6 FG"/>
    <n v="10500"/>
    <x v="4"/>
    <s v="Falcon"/>
    <s v="XR6"/>
    <s v="FG"/>
    <x v="10"/>
    <n v="250000"/>
    <x v="3"/>
    <x v="0"/>
    <x v="0"/>
    <s v=" Used"/>
    <n v="3984"/>
    <x v="1"/>
    <n v="5"/>
    <x v="10"/>
    <x v="2"/>
  </r>
  <r>
    <n v="12824106"/>
    <s v="2013 Toyota 86 GTS ZN6"/>
    <n v="28800"/>
    <x v="0"/>
    <n v="86"/>
    <s v="GTS"/>
    <s v="ZN6"/>
    <x v="8"/>
    <n v="61300"/>
    <x v="20"/>
    <x v="1"/>
    <x v="2"/>
    <s v=" Used"/>
    <n v="1998"/>
    <x v="3"/>
    <n v="4"/>
    <x v="8"/>
    <x v="2"/>
  </r>
  <r>
    <n v="12824115"/>
    <s v="2019 Mitsubishi ASX LS (2WD) XD MY20"/>
    <n v="28990"/>
    <x v="13"/>
    <s v="ASX"/>
    <s v="LS (2WD)"/>
    <s v="XD MY20"/>
    <x v="13"/>
    <n v="46206"/>
    <x v="0"/>
    <x v="0"/>
    <x v="0"/>
    <s v=" Used"/>
    <n v="1999"/>
    <x v="0"/>
    <n v="5"/>
    <x v="13"/>
    <x v="2"/>
  </r>
  <r>
    <n v="12824119"/>
    <s v="2013 Jeep Grand Cherokee Laredo (4X4) WK MY13"/>
    <n v="24991"/>
    <x v="18"/>
    <s v="Grand Cherokee"/>
    <s v="Laredo (4X4)"/>
    <s v="WK MY13"/>
    <x v="8"/>
    <n v="92297"/>
    <x v="0"/>
    <x v="0"/>
    <x v="2"/>
    <s v=" Used"/>
    <n v="3604"/>
    <x v="3"/>
    <n v="5"/>
    <x v="8"/>
    <x v="2"/>
  </r>
  <r>
    <n v="12824121"/>
    <s v="2013 Toyota Hilux SR (4X4) KUN26R MY12"/>
    <n v="33500"/>
    <x v="0"/>
    <s v="Hilux"/>
    <s v="SR (4X4)"/>
    <s v="KUN26R MY12"/>
    <x v="8"/>
    <n v="138389"/>
    <x v="4"/>
    <x v="1"/>
    <x v="1"/>
    <s v=" Used"/>
    <n v="2982"/>
    <x v="2"/>
    <n v="3"/>
    <x v="8"/>
    <x v="2"/>
  </r>
  <r>
    <n v="12824124"/>
    <s v="2018 Mazda CX-9 Azami (awd) MY19"/>
    <n v="49900"/>
    <x v="10"/>
    <s v="CX-9"/>
    <s v="Azami (awd)"/>
    <s v="MY19"/>
    <x v="15"/>
    <n v="70925"/>
    <x v="0"/>
    <x v="0"/>
    <x v="0"/>
    <s v=" Used"/>
    <n v="2488"/>
    <x v="2"/>
    <n v="7"/>
    <x v="15"/>
    <x v="1"/>
  </r>
  <r>
    <n v="12824169"/>
    <s v="2018 Ford Ranger XL 3.2 (4X4) PX Mkii MY18"/>
    <n v="41975"/>
    <x v="4"/>
    <s v="Ranger"/>
    <s v="XL 3.2 (4X4)"/>
    <s v="PX Mkii MY18"/>
    <x v="15"/>
    <n v="96284"/>
    <x v="4"/>
    <x v="0"/>
    <x v="1"/>
    <s v=" Used"/>
    <n v="3198"/>
    <x v="2"/>
    <n v="2"/>
    <x v="15"/>
    <x v="1"/>
  </r>
  <r>
    <n v="12824228"/>
    <s v="2017 Ford Ranger Wildtrak 3.2 (4X4) PX Mkii MY17"/>
    <n v="52000"/>
    <x v="4"/>
    <s v="Ranger"/>
    <s v="Wildtrak 3.2 (4X4)"/>
    <s v="PX Mkii MY17"/>
    <x v="3"/>
    <n v="123450"/>
    <x v="15"/>
    <x v="1"/>
    <x v="1"/>
    <s v=" Used"/>
    <n v="3198"/>
    <x v="1"/>
    <n v="5"/>
    <x v="3"/>
    <x v="1"/>
  </r>
  <r>
    <n v="12824239"/>
    <s v="2011 Toyota Kluger KX-S (4X4) GSU45R MY11 Upgrade"/>
    <n v="19950"/>
    <x v="0"/>
    <s v="Kluger"/>
    <s v="KX-S (4X4)"/>
    <s v="GSU45R MY11 Upgrade"/>
    <x v="4"/>
    <n v="156534"/>
    <x v="0"/>
    <x v="0"/>
    <x v="0"/>
    <s v=" Used"/>
    <n v="3456"/>
    <x v="0"/>
    <n v="7"/>
    <x v="4"/>
    <x v="2"/>
  </r>
  <r>
    <n v="12824240"/>
    <s v="2018 Ford Focus Trend LZ"/>
    <n v="17750"/>
    <x v="4"/>
    <s v="Focus"/>
    <s v="Trend"/>
    <s v="LZ"/>
    <x v="15"/>
    <n v="120318"/>
    <x v="5"/>
    <x v="0"/>
    <x v="0"/>
    <s v=" Used"/>
    <n v="1498"/>
    <x v="2"/>
    <n v="5"/>
    <x v="15"/>
    <x v="2"/>
  </r>
  <r>
    <n v="12824258"/>
    <s v="2018 Hyundai I30 Active PD"/>
    <n v="22000"/>
    <x v="7"/>
    <s v="I30"/>
    <s v="Active"/>
    <s v="PD"/>
    <x v="15"/>
    <n v="87000"/>
    <x v="5"/>
    <x v="0"/>
    <x v="0"/>
    <s v=" Used"/>
    <n v="1999"/>
    <x v="6"/>
    <n v="5"/>
    <x v="15"/>
    <x v="2"/>
  </r>
  <r>
    <n v="12824262"/>
    <s v="2010 Ford Falcon XR6 FG"/>
    <n v="14995"/>
    <x v="4"/>
    <s v="Falcon"/>
    <s v="XR6"/>
    <s v="FG"/>
    <x v="0"/>
    <n v="163711"/>
    <x v="3"/>
    <x v="0"/>
    <x v="0"/>
    <s v=" Used"/>
    <n v="3984"/>
    <x v="6"/>
    <n v="5"/>
    <x v="0"/>
    <x v="2"/>
  </r>
  <r>
    <n v="12824263"/>
    <s v="2016 Mazda CX-5 Akera (4X4) MY15"/>
    <n v="28995"/>
    <x v="10"/>
    <s v="CX-5"/>
    <s v="Akera (4X4)"/>
    <s v="MY15"/>
    <x v="2"/>
    <n v="160587"/>
    <x v="0"/>
    <x v="0"/>
    <x v="1"/>
    <s v=" Used"/>
    <n v="2191"/>
    <x v="6"/>
    <n v="5"/>
    <x v="2"/>
    <x v="2"/>
  </r>
  <r>
    <n v="12824264"/>
    <s v="2014 Holden Barina CD TM MY14"/>
    <n v="11995"/>
    <x v="2"/>
    <s v="Barina"/>
    <s v="CD"/>
    <s v="TM MY14"/>
    <x v="12"/>
    <n v="130760"/>
    <x v="5"/>
    <x v="0"/>
    <x v="0"/>
    <s v=" Used"/>
    <n v="1598"/>
    <x v="3"/>
    <n v="5"/>
    <x v="12"/>
    <x v="2"/>
  </r>
  <r>
    <n v="12824270"/>
    <s v="2018 Subaru WRX Premium (awd) MY18"/>
    <n v="38000"/>
    <x v="12"/>
    <s v="WRX"/>
    <s v="Premium (awd)"/>
    <s v="MY18"/>
    <x v="15"/>
    <n v="63000"/>
    <x v="3"/>
    <x v="1"/>
    <x v="2"/>
    <s v=" Used"/>
    <n v="1998"/>
    <x v="3"/>
    <n v="5"/>
    <x v="15"/>
    <x v="2"/>
  </r>
  <r>
    <n v="12824276"/>
    <s v="2020 Mazda CX-5 Maxx Sport (fwd) CX-5J"/>
    <n v="35990"/>
    <x v="10"/>
    <s v="CX-5"/>
    <s v="Maxx Sport (fwd)"/>
    <s v="CX-5J"/>
    <x v="9"/>
    <n v="30191"/>
    <x v="0"/>
    <x v="0"/>
    <x v="0"/>
    <s v=" Used"/>
    <n v="1997"/>
    <x v="5"/>
    <n v="5"/>
    <x v="9"/>
    <x v="2"/>
  </r>
  <r>
    <n v="12824386"/>
    <s v="2017 Land Rover Discovery Sport TD4 180 HSE 5 Seat LC MY17"/>
    <n v="46490"/>
    <x v="22"/>
    <s v="Discovery Sport"/>
    <s v="TD4 180 HSE 5 Seat"/>
    <s v="LC MY17"/>
    <x v="3"/>
    <n v="57642"/>
    <x v="0"/>
    <x v="0"/>
    <x v="1"/>
    <s v=" Used"/>
    <n v="1999"/>
    <x v="6"/>
    <n v="5"/>
    <x v="3"/>
    <x v="1"/>
  </r>
  <r>
    <n v="12824387"/>
    <s v="2019 Chrysler 300 C Luxury MY18"/>
    <n v="46490"/>
    <x v="33"/>
    <n v="300"/>
    <s v="C Luxury"/>
    <s v="MY18"/>
    <x v="13"/>
    <n v="71448"/>
    <x v="3"/>
    <x v="0"/>
    <x v="2"/>
    <s v=" Used"/>
    <n v="3604"/>
    <x v="1"/>
    <n v="5"/>
    <x v="13"/>
    <x v="1"/>
  </r>
  <r>
    <n v="12824388"/>
    <s v="2017 Ford Ranger 3.2 XL Plus (4X4) PX Mkii MY17"/>
    <n v="41490"/>
    <x v="4"/>
    <s v="Ranger"/>
    <s v="3.2 XL Plus (4X4)"/>
    <s v="PX Mkii MY17"/>
    <x v="3"/>
    <n v="76892"/>
    <x v="10"/>
    <x v="0"/>
    <x v="1"/>
    <s v=" Used"/>
    <n v="3198"/>
    <x v="2"/>
    <n v="5"/>
    <x v="3"/>
    <x v="1"/>
  </r>
  <r>
    <n v="12824389"/>
    <s v="2014 Mercedes-Benz GL350 Blue TEC X166"/>
    <n v="48990"/>
    <x v="1"/>
    <s v="GL350"/>
    <s v="Blue TEC"/>
    <s v="X166"/>
    <x v="12"/>
    <n v="104463"/>
    <x v="0"/>
    <x v="0"/>
    <x v="1"/>
    <s v=" Used"/>
    <n v="2987"/>
    <x v="2"/>
    <n v="7"/>
    <x v="12"/>
    <x v="1"/>
  </r>
  <r>
    <n v="12824412"/>
    <s v="2017 Toyota Kluger GXL (4X2) GSU50R"/>
    <n v="29990"/>
    <x v="0"/>
    <s v="Kluger"/>
    <s v="GXL (4X2)"/>
    <s v="GSU50R"/>
    <x v="3"/>
    <n v="151000"/>
    <x v="0"/>
    <x v="0"/>
    <x v="0"/>
    <s v=" Used"/>
    <n v="3456"/>
    <x v="0"/>
    <n v="7"/>
    <x v="3"/>
    <x v="2"/>
  </r>
  <r>
    <n v="12824426"/>
    <s v="2019 Mercedes-Benz GLS 400D 4Matic X167"/>
    <n v="155900"/>
    <x v="1"/>
    <s v="GLS"/>
    <s v="400D 4Matic"/>
    <s v="X167"/>
    <x v="13"/>
    <n v="66860"/>
    <x v="0"/>
    <x v="0"/>
    <x v="1"/>
    <s v=" Used"/>
    <n v="2925"/>
    <x v="1"/>
    <n v="7"/>
    <x v="13"/>
    <x v="1"/>
  </r>
  <r>
    <n v="12824446"/>
    <s v="2018 Toyota Hilux SR (4X4) GUN126R MY17"/>
    <n v="52990"/>
    <x v="0"/>
    <s v="Hilux"/>
    <s v="SR (4X4)"/>
    <s v="GUN126R MY17"/>
    <x v="15"/>
    <n v="91031"/>
    <x v="28"/>
    <x v="1"/>
    <x v="1"/>
    <s v=" Used"/>
    <n v="2753"/>
    <x v="2"/>
    <n v="5"/>
    <x v="15"/>
    <x v="1"/>
  </r>
  <r>
    <n v="12824448"/>
    <s v="2018 Toyota Fortuner GXL GUN156R MY18"/>
    <n v="51990"/>
    <x v="0"/>
    <s v="Fortuner"/>
    <s v="GXL"/>
    <s v="GUN156R MY18"/>
    <x v="15"/>
    <n v="64106"/>
    <x v="0"/>
    <x v="0"/>
    <x v="1"/>
    <s v=" Used"/>
    <n v="2753"/>
    <x v="2"/>
    <n v="7"/>
    <x v="15"/>
    <x v="1"/>
  </r>
  <r>
    <n v="12824450"/>
    <s v="2014 Toyota Landcruiser Prado GXL (4X4) KDJ150R MY14"/>
    <n v="44990"/>
    <x v="0"/>
    <s v="Landcruiser Prado"/>
    <s v="GXL (4X4)"/>
    <s v="KDJ150R MY14"/>
    <x v="12"/>
    <n v="193280"/>
    <x v="0"/>
    <x v="0"/>
    <x v="1"/>
    <s v=" Used"/>
    <n v="2982"/>
    <x v="2"/>
    <n v="7"/>
    <x v="12"/>
    <x v="1"/>
  </r>
  <r>
    <n v="12824451"/>
    <s v="2020 Toyota Landcruiser Prado GXL GDJ150R"/>
    <n v="64990"/>
    <x v="0"/>
    <s v="Landcruiser Prado"/>
    <s v="GXL"/>
    <s v="GDJ150R"/>
    <x v="9"/>
    <n v="65534"/>
    <x v="0"/>
    <x v="0"/>
    <x v="1"/>
    <s v=" Used"/>
    <n v="2755"/>
    <x v="0"/>
    <n v="7"/>
    <x v="9"/>
    <x v="1"/>
  </r>
  <r>
    <n v="12824452"/>
    <s v="2018 Toyota Hilux SR5 (4X4) GUN126R MY17"/>
    <n v="39990"/>
    <x v="0"/>
    <s v="Hilux"/>
    <s v="SR5 (4X4)"/>
    <s v="GUN126R MY17"/>
    <x v="15"/>
    <n v="300800"/>
    <x v="19"/>
    <x v="0"/>
    <x v="1"/>
    <s v=" Used"/>
    <n v="2753"/>
    <x v="2"/>
    <n v="5"/>
    <x v="15"/>
    <x v="2"/>
  </r>
  <r>
    <n v="12824456"/>
    <s v="2013 Volkswagen Golf 90 TSI AU"/>
    <n v="19990"/>
    <x v="8"/>
    <s v="Golf"/>
    <s v="90 TSI"/>
    <s v="AU"/>
    <x v="8"/>
    <n v="116555"/>
    <x v="5"/>
    <x v="0"/>
    <x v="2"/>
    <s v=" Used"/>
    <n v="1395"/>
    <x v="2"/>
    <n v="5"/>
    <x v="8"/>
    <x v="2"/>
  </r>
  <r>
    <n v="12824457"/>
    <s v="2015 Holden Commodore Evoke (lpg) VF MY15"/>
    <n v="24990"/>
    <x v="2"/>
    <s v="Commodore"/>
    <s v="Evoke (lpg)"/>
    <s v="VF MY15"/>
    <x v="7"/>
    <n v="126257"/>
    <x v="2"/>
    <x v="0"/>
    <x v="5"/>
    <s v=" Used"/>
    <n v="3565"/>
    <x v="2"/>
    <n v="5"/>
    <x v="7"/>
    <x v="2"/>
  </r>
  <r>
    <n v="12824459"/>
    <s v="2014 Nissan Pathfinder ST-L (4X2) R52"/>
    <n v="23990"/>
    <x v="3"/>
    <s v="Pathfinder"/>
    <s v="ST-L (4X2)"/>
    <s v="R52"/>
    <x v="12"/>
    <n v="99284"/>
    <x v="0"/>
    <x v="0"/>
    <x v="2"/>
    <s v=" Used"/>
    <n v="3498"/>
    <x v="5"/>
    <n v="7"/>
    <x v="12"/>
    <x v="2"/>
  </r>
  <r>
    <n v="12824472"/>
    <s v="2019 Holden Trailblazer LTZ (4X4) (5YR) RG MY19"/>
    <n v="27900"/>
    <x v="2"/>
    <s v="Trailblazer"/>
    <s v="LTZ (4X4) (5YR)"/>
    <s v="RG MY19"/>
    <x v="13"/>
    <n v="266298"/>
    <x v="0"/>
    <x v="0"/>
    <x v="1"/>
    <s v=" Used"/>
    <n v="2776"/>
    <x v="2"/>
    <n v="7"/>
    <x v="13"/>
    <x v="2"/>
  </r>
  <r>
    <n v="12824475"/>
    <s v="2017 Ford Ranger XL 3.2 (4X4) PX Mkii MY17"/>
    <n v="37750"/>
    <x v="4"/>
    <s v="Ranger"/>
    <s v="XL 3.2 (4X4)"/>
    <s v="PX Mkii MY17"/>
    <x v="3"/>
    <n v="84739"/>
    <x v="10"/>
    <x v="0"/>
    <x v="1"/>
    <s v=" Used"/>
    <n v="3198"/>
    <x v="2"/>
    <n v="5"/>
    <x v="3"/>
    <x v="2"/>
  </r>
  <r>
    <n v="12824566"/>
    <s v="2015 Mazda 2 Genki DJ"/>
    <n v="18888"/>
    <x v="10"/>
    <n v="2"/>
    <s v="Genki"/>
    <s v="DJ"/>
    <x v="7"/>
    <n v="60963"/>
    <x v="5"/>
    <x v="0"/>
    <x v="0"/>
    <s v=" Used"/>
    <n v="1496"/>
    <x v="3"/>
    <n v="5"/>
    <x v="7"/>
    <x v="2"/>
  </r>
  <r>
    <n v="12824579"/>
    <s v="2020 Land Rover Range Rover Evoque P200 SE (147KW) L551 MY20.25"/>
    <n v="79000"/>
    <x v="22"/>
    <s v="Range Rover Evoque"/>
    <s v="P200 SE (147KW)"/>
    <s v="L551 MY20.25"/>
    <x v="9"/>
    <n v="40000"/>
    <x v="0"/>
    <x v="0"/>
    <x v="2"/>
    <s v=" Used"/>
    <n v="1997"/>
    <x v="0"/>
    <n v="5"/>
    <x v="9"/>
    <x v="1"/>
  </r>
  <r>
    <n v="12824581"/>
    <s v="2002 Ford Falcon XR6 BA"/>
    <n v="7900"/>
    <x v="4"/>
    <s v="Falcon"/>
    <s v="XR6"/>
    <s v="BA"/>
    <x v="22"/>
    <n v="235501"/>
    <x v="3"/>
    <x v="0"/>
    <x v="0"/>
    <s v=" Used"/>
    <n v="3984"/>
    <x v="2"/>
    <n v="5"/>
    <x v="22"/>
    <x v="0"/>
  </r>
  <r>
    <n v="12824582"/>
    <s v="2013 Audi A4 1.8 Tfsi Sport Edition B8 (8K) MY13"/>
    <n v="17888"/>
    <x v="11"/>
    <s v="A4"/>
    <s v="1.8 Tfsi Sport Edition"/>
    <s v="B8 (8K) MY13"/>
    <x v="8"/>
    <n v="171481"/>
    <x v="3"/>
    <x v="0"/>
    <x v="2"/>
    <s v=" Used"/>
    <n v="1798"/>
    <x v="1"/>
    <n v="5"/>
    <x v="8"/>
    <x v="2"/>
  </r>
  <r>
    <n v="12824583"/>
    <s v="2013 Ford Territory Titanium (rwd) SZ"/>
    <n v="20880"/>
    <x v="4"/>
    <s v="Territory"/>
    <s v="Titanium (rwd)"/>
    <s v="SZ"/>
    <x v="8"/>
    <n v="156511"/>
    <x v="0"/>
    <x v="0"/>
    <x v="1"/>
    <s v=" Used"/>
    <n v="2720"/>
    <x v="5"/>
    <n v="7"/>
    <x v="8"/>
    <x v="2"/>
  </r>
  <r>
    <n v="12824585"/>
    <s v="2018 Ford Ranger XLS 3.2 (4X4) PX Mkiii MY19"/>
    <n v="42880"/>
    <x v="4"/>
    <s v="Ranger"/>
    <s v="XLS 3.2 (4X4)"/>
    <s v="PX Mkiii MY19"/>
    <x v="15"/>
    <n v="161980"/>
    <x v="16"/>
    <x v="0"/>
    <x v="1"/>
    <s v=" Used"/>
    <n v="3198"/>
    <x v="2"/>
    <n v="5"/>
    <x v="15"/>
    <x v="1"/>
  </r>
  <r>
    <n v="12824586"/>
    <s v="2015 Nissan Navara ST (4X4) NP300 D23"/>
    <n v="24990"/>
    <x v="3"/>
    <s v="Navara"/>
    <s v="ST (4X4)"/>
    <s v="NP300 D23"/>
    <x v="7"/>
    <n v="260056"/>
    <x v="19"/>
    <x v="1"/>
    <x v="1"/>
    <s v=" Used"/>
    <n v="2298"/>
    <x v="5"/>
    <n v="5"/>
    <x v="7"/>
    <x v="2"/>
  </r>
  <r>
    <n v="12824603"/>
    <s v="2014 Nissan X-Trail ST (fwd) T32"/>
    <n v="14990"/>
    <x v="3"/>
    <s v="X-Trail"/>
    <s v="ST (fwd)"/>
    <s v="T32"/>
    <x v="12"/>
    <n v="170716"/>
    <x v="0"/>
    <x v="0"/>
    <x v="0"/>
    <s v=" Used"/>
    <n v="2488"/>
    <x v="1"/>
    <n v="5"/>
    <x v="12"/>
    <x v="2"/>
  </r>
  <r>
    <n v="12824606"/>
    <s v="2010 Toyota Camry Altise ACV40R 09 Upgrade"/>
    <n v="8490"/>
    <x v="0"/>
    <s v="Camry"/>
    <s v="Altise"/>
    <s v="ACV40R 09 Upgrade"/>
    <x v="0"/>
    <n v="204000"/>
    <x v="3"/>
    <x v="0"/>
    <x v="0"/>
    <s v=" Used"/>
    <n v="2362"/>
    <x v="2"/>
    <n v="5"/>
    <x v="0"/>
    <x v="0"/>
  </r>
  <r>
    <n v="12824607"/>
    <s v="2019 Isuzu D-MAX SX LOW-Ride (4X2) TF MY19"/>
    <n v="25910"/>
    <x v="6"/>
    <s v="D-MAX"/>
    <s v="SX LOW-Ride (4X2)"/>
    <s v="TF MY19"/>
    <x v="13"/>
    <n v="170995"/>
    <x v="4"/>
    <x v="1"/>
    <x v="1"/>
    <s v=" Used"/>
    <n v="2999"/>
    <x v="2"/>
    <n v="2"/>
    <x v="13"/>
    <x v="2"/>
  </r>
  <r>
    <n v="12824608"/>
    <s v="2021 Toyota Corolla Ascent Sport + TR KIT Mzea12R"/>
    <n v="28499"/>
    <x v="0"/>
    <s v="Corolla"/>
    <s v="Ascent Sport + TR KIT"/>
    <s v="Mzea12R"/>
    <x v="1"/>
    <n v="13543"/>
    <x v="5"/>
    <x v="0"/>
    <x v="0"/>
    <s v=" Used"/>
    <n v="1987"/>
    <x v="2"/>
    <n v="5"/>
    <x v="1"/>
    <x v="2"/>
  </r>
  <r>
    <n v="12824626"/>
    <s v="2008 Nissan Navara ST-R (4X4) D22 MY08"/>
    <n v="10990"/>
    <x v="3"/>
    <s v="Navara"/>
    <s v="ST-R (4X4)"/>
    <s v="D22 MY08"/>
    <x v="19"/>
    <n v="341215"/>
    <x v="15"/>
    <x v="1"/>
    <x v="1"/>
    <s v=" Used"/>
    <n v="2488"/>
    <x v="2"/>
    <n v="5"/>
    <x v="19"/>
    <x v="2"/>
  </r>
  <r>
    <n v="12824630"/>
    <s v="2020 Isuzu MU-X LS-T (4X2) UC MY19"/>
    <n v="46634"/>
    <x v="6"/>
    <s v="MU-X"/>
    <s v="LS-T (4X2)"/>
    <s v="UC MY19"/>
    <x v="9"/>
    <n v="71625"/>
    <x v="0"/>
    <x v="0"/>
    <x v="1"/>
    <s v=" Used"/>
    <n v="2999"/>
    <x v="2"/>
    <n v="7"/>
    <x v="9"/>
    <x v="1"/>
  </r>
  <r>
    <n v="12824632"/>
    <s v="2011 Subaru Outback 2.5I Premium MY12"/>
    <n v="13670"/>
    <x v="12"/>
    <s v="Outback"/>
    <s v="2.5I Premium"/>
    <s v="MY12"/>
    <x v="4"/>
    <n v="240427"/>
    <x v="0"/>
    <x v="0"/>
    <x v="2"/>
    <s v=" Used"/>
    <n v="2457"/>
    <x v="7"/>
    <n v="5"/>
    <x v="4"/>
    <x v="2"/>
  </r>
  <r>
    <n v="12824640"/>
    <s v="2017 Ford Ranger XLT 3.2 (4X4) PX Mkii MY17"/>
    <n v="45990"/>
    <x v="4"/>
    <s v="Ranger"/>
    <s v="XLT 3.2 (4X4)"/>
    <s v="PX Mkii MY17"/>
    <x v="3"/>
    <n v="151017"/>
    <x v="19"/>
    <x v="0"/>
    <x v="1"/>
    <s v=" Used"/>
    <n v="3198"/>
    <x v="2"/>
    <n v="5"/>
    <x v="3"/>
    <x v="1"/>
  </r>
  <r>
    <n v="12824641"/>
    <s v="2014 Toyota Landcruiser Sahara (4X4) VDJ200R MY13"/>
    <n v="97990"/>
    <x v="0"/>
    <s v="Landcruiser"/>
    <s v="Sahara (4X4)"/>
    <s v="VDJ200R MY13"/>
    <x v="12"/>
    <n v="132006"/>
    <x v="0"/>
    <x v="0"/>
    <x v="1"/>
    <s v=" Used"/>
    <n v="4461"/>
    <x v="0"/>
    <n v="7"/>
    <x v="12"/>
    <x v="1"/>
  </r>
  <r>
    <n v="12824644"/>
    <s v="2016 Toyota Landcruiser GXL (4X4) LC70 VDJ79R MY17"/>
    <n v="102987"/>
    <x v="0"/>
    <s v="Landcruiser"/>
    <s v="GXL (4X4)"/>
    <s v="LC70 VDJ79R MY17"/>
    <x v="2"/>
    <n v="82361"/>
    <x v="11"/>
    <x v="1"/>
    <x v="1"/>
    <s v=" Used"/>
    <n v="4461"/>
    <x v="2"/>
    <n v="5"/>
    <x v="2"/>
    <x v="1"/>
  </r>
  <r>
    <n v="12824660"/>
    <s v="2014 Holden Commodore International VF MY14"/>
    <n v="13900"/>
    <x v="2"/>
    <s v="Commodore"/>
    <s v="International"/>
    <s v="VF MY14"/>
    <x v="12"/>
    <n v="187661"/>
    <x v="2"/>
    <x v="0"/>
    <x v="0"/>
    <s v=" Used"/>
    <n v="2997"/>
    <x v="2"/>
    <n v="5"/>
    <x v="12"/>
    <x v="2"/>
  </r>
  <r>
    <n v="12824662"/>
    <s v="2018 Audi Q3 1.4 Tfsi (110KW) 8U MY18"/>
    <n v="37990"/>
    <x v="11"/>
    <s v="Q3"/>
    <s v="1.4 Tfsi (110KW)"/>
    <s v="8U MY18"/>
    <x v="15"/>
    <n v="22155"/>
    <x v="0"/>
    <x v="0"/>
    <x v="2"/>
    <s v=" Used"/>
    <n v="1395"/>
    <x v="5"/>
    <n v="5"/>
    <x v="15"/>
    <x v="2"/>
  </r>
  <r>
    <n v="12824663"/>
    <s v="2016 Volkswagen Tiguan 132 TSI Comfortline 5NA"/>
    <n v="26998"/>
    <x v="8"/>
    <s v="Tiguan"/>
    <s v="132 TSI Comfortline"/>
    <s v="5NA"/>
    <x v="2"/>
    <n v="139882"/>
    <x v="0"/>
    <x v="0"/>
    <x v="2"/>
    <s v=" Used"/>
    <n v="1984"/>
    <x v="2"/>
    <n v="5"/>
    <x v="2"/>
    <x v="2"/>
  </r>
  <r>
    <n v="12824664"/>
    <s v="2018 Mazda 3 Maxx Sport BN MY18"/>
    <n v="23498"/>
    <x v="10"/>
    <n v="3"/>
    <s v="Maxx Sport"/>
    <s v="BN MY18"/>
    <x v="15"/>
    <n v="74733"/>
    <x v="5"/>
    <x v="0"/>
    <x v="0"/>
    <s v=" Used"/>
    <n v="1998"/>
    <x v="6"/>
    <n v="5"/>
    <x v="15"/>
    <x v="2"/>
  </r>
  <r>
    <n v="12824667"/>
    <s v="2018 Toyota Landcruiser Prado VX (4X4) GDJ150R MY17"/>
    <n v="77990"/>
    <x v="0"/>
    <s v="Landcruiser Prado"/>
    <s v="VX (4X4)"/>
    <s v="GDJ150R MY17"/>
    <x v="15"/>
    <n v="61627"/>
    <x v="0"/>
    <x v="0"/>
    <x v="1"/>
    <s v=" Used"/>
    <n v="2755"/>
    <x v="2"/>
    <n v="7"/>
    <x v="15"/>
    <x v="1"/>
  </r>
  <r>
    <n v="12824671"/>
    <s v="2016 Mazda CX-9 GT (awd) MY16"/>
    <n v="40888"/>
    <x v="10"/>
    <s v="CX-9"/>
    <s v="GT (awd)"/>
    <s v="MY16"/>
    <x v="2"/>
    <n v="93030"/>
    <x v="0"/>
    <x v="0"/>
    <x v="0"/>
    <s v=" Used"/>
    <n v="2488"/>
    <x v="1"/>
    <n v="7"/>
    <x v="2"/>
    <x v="1"/>
  </r>
  <r>
    <n v="12824674"/>
    <s v="2003 Toyota Kluger CVX (4X4) MCU28R"/>
    <n v="8990"/>
    <x v="0"/>
    <s v="Kluger"/>
    <s v="CVX (4X4)"/>
    <s v="MCU28R"/>
    <x v="6"/>
    <n v="268220"/>
    <x v="0"/>
    <x v="0"/>
    <x v="0"/>
    <s v=" Used"/>
    <n v="3311"/>
    <x v="2"/>
    <n v="7"/>
    <x v="6"/>
    <x v="0"/>
  </r>
  <r>
    <n v="12824681"/>
    <s v="2022 Mazda 2 G15 GT 200R"/>
    <n v="30988"/>
    <x v="10"/>
    <n v="2"/>
    <s v="G15 GT"/>
    <s v="200R"/>
    <x v="16"/>
    <n v="6"/>
    <x v="3"/>
    <x v="0"/>
    <x v="0"/>
    <s v=" New In Stock"/>
    <n v="1496"/>
    <x v="0"/>
    <n v="5"/>
    <x v="16"/>
    <x v="2"/>
  </r>
  <r>
    <n v="12824685"/>
    <s v="2022 Mazda BT-50 GT (4X4) B30D"/>
    <n v="66988"/>
    <x v="10"/>
    <s v="BT-50"/>
    <s v="GT (4X4)"/>
    <s v="B30D"/>
    <x v="16"/>
    <n v="7"/>
    <x v="15"/>
    <x v="0"/>
    <x v="1"/>
    <s v=" New In Stock"/>
    <n v="2999"/>
    <x v="0"/>
    <n v="5"/>
    <x v="16"/>
    <x v="1"/>
  </r>
  <r>
    <n v="12824687"/>
    <s v="2022 Mazda CX-3 Maxx Sport LE (fwd) CX3H"/>
    <n v="32288"/>
    <x v="10"/>
    <s v="CX-3"/>
    <s v="Maxx Sport LE (fwd)"/>
    <s v="CX3H"/>
    <x v="16"/>
    <n v="7"/>
    <x v="0"/>
    <x v="0"/>
    <x v="0"/>
    <s v=" New In Stock"/>
    <n v="1998"/>
    <x v="1"/>
    <n v="5"/>
    <x v="16"/>
    <x v="2"/>
  </r>
  <r>
    <n v="12824695"/>
    <s v="2019 Mazda CX-5 GT (4X4) MY19 (KF Series 2)"/>
    <n v="42990"/>
    <x v="10"/>
    <s v="CX-5"/>
    <s v="GT (4X4)"/>
    <s v="MY19 (KF Series 2)"/>
    <x v="13"/>
    <n v="35163"/>
    <x v="0"/>
    <x v="0"/>
    <x v="0"/>
    <s v=" Used"/>
    <n v="2488"/>
    <x v="5"/>
    <n v="5"/>
    <x v="13"/>
    <x v="1"/>
  </r>
  <r>
    <n v="12824716"/>
    <s v="2017 Isuzu D-MAX LS-M HI-Ride (4X4) TF MY17"/>
    <n v="38948"/>
    <x v="6"/>
    <s v="D-MAX"/>
    <s v="LS-M HI-Ride (4X4)"/>
    <s v="TF MY17"/>
    <x v="3"/>
    <n v="127051"/>
    <x v="10"/>
    <x v="0"/>
    <x v="1"/>
    <s v=" Used"/>
    <n v="2999"/>
    <x v="2"/>
    <n v="5"/>
    <x v="3"/>
    <x v="2"/>
  </r>
  <r>
    <n v="12824718"/>
    <s v="2017 Isuzu D-MAX SX HI-Ride (4X2) TF MY17"/>
    <n v="24913"/>
    <x v="6"/>
    <s v="D-MAX"/>
    <s v="SX HI-Ride (4X2)"/>
    <s v="TF MY17"/>
    <x v="3"/>
    <n v="181154"/>
    <x v="27"/>
    <x v="0"/>
    <x v="1"/>
    <s v=" Used"/>
    <n v="2999"/>
    <x v="2"/>
    <n v="5"/>
    <x v="3"/>
    <x v="2"/>
  </r>
  <r>
    <n v="12824725"/>
    <s v="2007 Toyota Corolla Ascent ZRE152R"/>
    <n v="6913"/>
    <x v="0"/>
    <s v="Corolla"/>
    <s v="Ascent"/>
    <s v="ZRE152R"/>
    <x v="18"/>
    <n v="220281"/>
    <x v="3"/>
    <x v="1"/>
    <x v="0"/>
    <s v=" Used"/>
    <n v="1798"/>
    <x v="5"/>
    <n v="5"/>
    <x v="18"/>
    <x v="0"/>
  </r>
  <r>
    <n v="12824726"/>
    <s v="2013 Toyota 86 GTS ZN6"/>
    <n v="28913"/>
    <x v="0"/>
    <n v="86"/>
    <s v="GTS"/>
    <s v="ZN6"/>
    <x v="8"/>
    <n v="43654"/>
    <x v="20"/>
    <x v="0"/>
    <x v="2"/>
    <s v=" Used"/>
    <n v="1998"/>
    <x v="2"/>
    <n v="4"/>
    <x v="8"/>
    <x v="2"/>
  </r>
  <r>
    <n v="12824728"/>
    <s v="2016 Mitsubishi Triton GLX Plus (4X4) MQ MY16 Upgrade"/>
    <n v="29913"/>
    <x v="13"/>
    <s v="Triton"/>
    <s v="GLX Plus (4X4)"/>
    <s v="MQ MY16 Upgrade"/>
    <x v="2"/>
    <n v="110134"/>
    <x v="19"/>
    <x v="1"/>
    <x v="1"/>
    <s v=" Used"/>
    <n v="2440"/>
    <x v="2"/>
    <n v="5"/>
    <x v="2"/>
    <x v="2"/>
  </r>
  <r>
    <n v="12824737"/>
    <s v="2017 Land Rover Range Rover Evoque TD4 150 SE LV MY17"/>
    <n v="46800"/>
    <x v="22"/>
    <s v="Range Rover Evoque"/>
    <s v="TD4 150 SE"/>
    <s v="LV MY17"/>
    <x v="3"/>
    <n v="66616"/>
    <x v="0"/>
    <x v="0"/>
    <x v="1"/>
    <s v=" Used"/>
    <n v="1999"/>
    <x v="2"/>
    <n v="5"/>
    <x v="3"/>
    <x v="1"/>
  </r>
  <r>
    <n v="12824738"/>
    <s v="2016 Mercedes-Benz CLA250 Sport 4Matic 117 MY17"/>
    <n v="39990"/>
    <x v="1"/>
    <s v="CLA250"/>
    <s v="Sport 4Matic"/>
    <s v="117 MY17"/>
    <x v="2"/>
    <n v="99875"/>
    <x v="20"/>
    <x v="0"/>
    <x v="2"/>
    <s v=" Used"/>
    <n v="1991"/>
    <x v="0"/>
    <n v="5"/>
    <x v="2"/>
    <x v="2"/>
  </r>
  <r>
    <n v="12824747"/>
    <s v="2018 Toyota Corolla Ascent Sport ZRE182R MY17"/>
    <n v="25990"/>
    <x v="0"/>
    <s v="Corolla"/>
    <s v="Ascent Sport"/>
    <s v="ZRE182R MY17"/>
    <x v="15"/>
    <n v="40221"/>
    <x v="5"/>
    <x v="0"/>
    <x v="0"/>
    <s v=" Used"/>
    <n v="1798"/>
    <x v="15"/>
    <n v="5"/>
    <x v="15"/>
    <x v="2"/>
  </r>
  <r>
    <n v="12824750"/>
    <s v="2017 Toyota Landcruiser Prado VX (4X4) GDJ150R MY17"/>
    <n v="65990"/>
    <x v="0"/>
    <s v="Landcruiser Prado"/>
    <s v="VX (4X4)"/>
    <s v="GDJ150R MY17"/>
    <x v="3"/>
    <n v="112265"/>
    <x v="0"/>
    <x v="0"/>
    <x v="1"/>
    <s v=" Used"/>
    <n v="2755"/>
    <x v="2"/>
    <n v="7"/>
    <x v="3"/>
    <x v="1"/>
  </r>
  <r>
    <n v="12824751"/>
    <s v="2018 Toyota Corolla SX (hybrid) ZWE211R"/>
    <n v="33990"/>
    <x v="0"/>
    <s v="Corolla"/>
    <s v="SX (hybrid)"/>
    <s v="ZWE211R"/>
    <x v="15"/>
    <n v="37108"/>
    <x v="5"/>
    <x v="0"/>
    <x v="4"/>
    <s v=" Used"/>
    <n v="1798"/>
    <x v="3"/>
    <n v="5"/>
    <x v="15"/>
    <x v="2"/>
  </r>
  <r>
    <n v="12824754"/>
    <s v="2021 Volkswagen Transporter TDI340 SWB T6.1 MY21"/>
    <n v="54880"/>
    <x v="8"/>
    <s v="Transporter"/>
    <s v="TDI340 SWB"/>
    <s v="T6.1 MY21"/>
    <x v="1"/>
    <n v="9592"/>
    <x v="6"/>
    <x v="0"/>
    <x v="1"/>
    <s v=" Used"/>
    <n v="1968"/>
    <x v="2"/>
    <n v="3"/>
    <x v="1"/>
    <x v="1"/>
  </r>
  <r>
    <n v="12824766"/>
    <s v="2017 Mercedes-Benz C63 S 205 MY16"/>
    <n v="129990"/>
    <x v="1"/>
    <s v="C63"/>
    <s v="S"/>
    <s v="205 MY16"/>
    <x v="3"/>
    <n v="45200"/>
    <x v="20"/>
    <x v="0"/>
    <x v="2"/>
    <s v=" Used"/>
    <n v="3982"/>
    <x v="0"/>
    <n v="4"/>
    <x v="3"/>
    <x v="1"/>
  </r>
  <r>
    <n v="12824772"/>
    <s v="2022 Isuzu D-MAX LS-M (4X4) RG1 MY22.75"/>
    <n v="59990"/>
    <x v="6"/>
    <s v="D-MAX"/>
    <s v="LS-M (4X4)"/>
    <s v="RG1 MY22.75"/>
    <x v="16"/>
    <n v="10"/>
    <x v="10"/>
    <x v="0"/>
    <x v="1"/>
    <s v=" Demo"/>
    <n v="2999"/>
    <x v="5"/>
    <n v="5"/>
    <x v="16"/>
    <x v="1"/>
  </r>
  <r>
    <n v="12824785"/>
    <s v="2017 Kia Stinger GT (red Leather) CK MY18 (345)"/>
    <n v="62000"/>
    <x v="14"/>
    <s v="Stinger"/>
    <s v="GT (red Leather)"/>
    <s v="CK MY18 (345)"/>
    <x v="3"/>
    <n v="27650"/>
    <x v="3"/>
    <x v="0"/>
    <x v="0"/>
    <s v=" Used"/>
    <n v="3342"/>
    <x v="73"/>
    <n v="5"/>
    <x v="3"/>
    <x v="1"/>
  </r>
  <r>
    <n v="12824789"/>
    <s v="2014 Volkswagen Amarok TDI400 Highline (4X4) 2H MY14"/>
    <n v="27950"/>
    <x v="8"/>
    <s v="Amarok"/>
    <s v="TDI400 Highline (4X4)"/>
    <s v="2H MY14"/>
    <x v="12"/>
    <n v="181854"/>
    <x v="19"/>
    <x v="1"/>
    <x v="1"/>
    <s v=" Used"/>
    <n v="1968"/>
    <x v="5"/>
    <n v="5"/>
    <x v="12"/>
    <x v="2"/>
  </r>
  <r>
    <n v="12824804"/>
    <s v="2018 Mazda CX-5 Maxx Sport (4X2) MY18 (KF Series 2)"/>
    <n v="34999"/>
    <x v="10"/>
    <s v="CX-5"/>
    <s v="Maxx Sport (4X2)"/>
    <s v="MY18 (KF Series 2)"/>
    <x v="15"/>
    <n v="29993"/>
    <x v="0"/>
    <x v="0"/>
    <x v="0"/>
    <s v=" Used"/>
    <n v="1997"/>
    <x v="2"/>
    <n v="5"/>
    <x v="15"/>
    <x v="2"/>
  </r>
  <r>
    <n v="12824807"/>
    <s v="2014 Mazda 3 SP25 Astina BM"/>
    <n v="20870"/>
    <x v="10"/>
    <n v="3"/>
    <s v="SP25 Astina"/>
    <s v="BM"/>
    <x v="12"/>
    <n v="91197"/>
    <x v="5"/>
    <x v="1"/>
    <x v="0"/>
    <s v=" Used"/>
    <n v="2488"/>
    <x v="1"/>
    <n v="5"/>
    <x v="12"/>
    <x v="2"/>
  </r>
  <r>
    <n v="12824820"/>
    <s v="2019 BMW X5 Xdrive 30D M Sport (5 Seat) G05 MY19"/>
    <n v="97800"/>
    <x v="5"/>
    <s v="X5"/>
    <s v="Xdrive 30D M Sport (5 Seat)"/>
    <s v="G05 MY19"/>
    <x v="13"/>
    <n v="37000"/>
    <x v="0"/>
    <x v="0"/>
    <x v="1"/>
    <s v=" Used"/>
    <n v="2993"/>
    <x v="153"/>
    <n v="5"/>
    <x v="13"/>
    <x v="1"/>
  </r>
  <r>
    <n v="12824824"/>
    <s v="2007 Toyota Corolla Ascent ZRE152R"/>
    <n v="7990"/>
    <x v="0"/>
    <s v="Corolla"/>
    <s v="Ascent"/>
    <s v="ZRE152R"/>
    <x v="18"/>
    <n v="243212"/>
    <x v="3"/>
    <x v="0"/>
    <x v="0"/>
    <s v=" Used"/>
    <n v="1798"/>
    <x v="1"/>
    <n v="5"/>
    <x v="18"/>
    <x v="0"/>
  </r>
  <r>
    <n v="12824825"/>
    <s v="2020 Alfa Romeo Giulia Sport MY20"/>
    <n v="54793"/>
    <x v="30"/>
    <s v="Giulia"/>
    <s v="Sport"/>
    <s v="MY20"/>
    <x v="9"/>
    <n v="31703"/>
    <x v="3"/>
    <x v="0"/>
    <x v="2"/>
    <s v=" Used"/>
    <n v="1995"/>
    <x v="6"/>
    <n v="5"/>
    <x v="9"/>
    <x v="1"/>
  </r>
  <r>
    <n v="12824828"/>
    <s v="2001 Holden Commodore Executive Vxii"/>
    <n v="6880"/>
    <x v="2"/>
    <s v="Commodore"/>
    <s v="Executive"/>
    <s v="Vxii"/>
    <x v="21"/>
    <n v="209671"/>
    <x v="3"/>
    <x v="0"/>
    <x v="0"/>
    <s v=" Used"/>
    <n v="3791"/>
    <x v="22"/>
    <n v="5"/>
    <x v="21"/>
    <x v="0"/>
  </r>
  <r>
    <n v="12824829"/>
    <s v="2013 Ford Ranger XLT 3.2 (4X4) PX"/>
    <n v="48980"/>
    <x v="4"/>
    <s v="Ranger"/>
    <s v="XLT 3.2 (4X4)"/>
    <s v="PX"/>
    <x v="8"/>
    <n v="73332"/>
    <x v="35"/>
    <x v="0"/>
    <x v="1"/>
    <s v=" Used"/>
    <n v="3198"/>
    <x v="2"/>
    <n v="4"/>
    <x v="8"/>
    <x v="1"/>
  </r>
  <r>
    <n v="12824832"/>
    <s v="2008 Holden Commodore SS-V VE"/>
    <n v="28990"/>
    <x v="2"/>
    <s v="Commodore"/>
    <s v="SS-V"/>
    <s v="VE"/>
    <x v="19"/>
    <n v="149113"/>
    <x v="22"/>
    <x v="0"/>
    <x v="0"/>
    <s v=" Used"/>
    <n v="5967"/>
    <x v="3"/>
    <n v="2"/>
    <x v="19"/>
    <x v="2"/>
  </r>
  <r>
    <n v="12824864"/>
    <s v="2014 Maserati Ghibli S M157"/>
    <n v="58800"/>
    <x v="50"/>
    <s v="Ghibli"/>
    <s v="S"/>
    <s v="M157"/>
    <x v="12"/>
    <n v="89664"/>
    <x v="3"/>
    <x v="0"/>
    <x v="2"/>
    <s v=" Used"/>
    <n v="2979"/>
    <x v="1"/>
    <n v="5"/>
    <x v="12"/>
    <x v="1"/>
  </r>
  <r>
    <n v="12824870"/>
    <s v="2014 Holden Captiva 7 LTZ (4X4) CG MY14"/>
    <n v="14990"/>
    <x v="2"/>
    <s v="Captiva"/>
    <s v="7 LTZ (4X4)"/>
    <s v="CG MY14"/>
    <x v="12"/>
    <n v="191053"/>
    <x v="0"/>
    <x v="0"/>
    <x v="1"/>
    <s v=" Used"/>
    <n v="2231"/>
    <x v="2"/>
    <n v="7"/>
    <x v="12"/>
    <x v="2"/>
  </r>
  <r>
    <n v="12824879"/>
    <s v="2001 Jeep Cherokee Limited (4X4) KJ"/>
    <n v="7000"/>
    <x v="18"/>
    <s v="Cherokee"/>
    <s v="Limited (4X4)"/>
    <s v="KJ"/>
    <x v="21"/>
    <n v="257000"/>
    <x v="0"/>
    <x v="0"/>
    <x v="0"/>
    <s v=" Used"/>
    <n v="3701"/>
    <x v="3"/>
    <n v="5"/>
    <x v="21"/>
    <x v="0"/>
  </r>
  <r>
    <n v="12824881"/>
    <s v="2017 Holden UTE SS-V Redline VF II MY17"/>
    <n v="70990"/>
    <x v="2"/>
    <s v="UTE"/>
    <s v="SS-V Redline"/>
    <s v="VF II MY17"/>
    <x v="3"/>
    <n v="52169"/>
    <x v="22"/>
    <x v="1"/>
    <x v="0"/>
    <s v=" Used"/>
    <n v="6200"/>
    <x v="2"/>
    <n v="2"/>
    <x v="3"/>
    <x v="1"/>
  </r>
  <r>
    <n v="12824882"/>
    <s v="2019 Ford Mustang Fastback GT 5.0 V8 FN"/>
    <n v="71990"/>
    <x v="4"/>
    <s v="Mustang"/>
    <s v="Fastback GT 5.0 V8"/>
    <s v="FN"/>
    <x v="13"/>
    <n v="23763"/>
    <x v="20"/>
    <x v="0"/>
    <x v="2"/>
    <s v=" Used"/>
    <n v="4950"/>
    <x v="6"/>
    <n v="4"/>
    <x v="13"/>
    <x v="1"/>
  </r>
  <r>
    <n v="12824883"/>
    <s v="2015 Toyota Landcruiser Prado GXL (4X4) GDJ150R MY16"/>
    <n v="54990"/>
    <x v="0"/>
    <s v="Landcruiser Prado"/>
    <s v="GXL (4X4)"/>
    <s v="GDJ150R MY16"/>
    <x v="7"/>
    <n v="129222"/>
    <x v="0"/>
    <x v="0"/>
    <x v="1"/>
    <s v=" Used"/>
    <n v="2753"/>
    <x v="2"/>
    <n v="7"/>
    <x v="7"/>
    <x v="1"/>
  </r>
  <r>
    <n v="12824884"/>
    <s v="2014 Nissan X-Trail ST-L (fwd) T32"/>
    <n v="23888"/>
    <x v="3"/>
    <s v="X-Trail"/>
    <s v="ST-L (fwd)"/>
    <s v="T32"/>
    <x v="12"/>
    <n v="107895"/>
    <x v="0"/>
    <x v="0"/>
    <x v="0"/>
    <s v=" Used"/>
    <n v="2488"/>
    <x v="6"/>
    <n v="5"/>
    <x v="12"/>
    <x v="2"/>
  </r>
  <r>
    <n v="12824895"/>
    <s v="2014 Hyundai Elantra Active MD Series 2 (MD3)"/>
    <n v="11999"/>
    <x v="7"/>
    <s v="Elantra"/>
    <s v="Active"/>
    <s v="MD Series 2 (MD3)"/>
    <x v="12"/>
    <n v="175052"/>
    <x v="3"/>
    <x v="0"/>
    <x v="0"/>
    <s v=" Used"/>
    <n v="1796"/>
    <x v="3"/>
    <n v="5"/>
    <x v="12"/>
    <x v="2"/>
  </r>
  <r>
    <n v="12824899"/>
    <s v="2019 Volkswagen Amarok V6 TDI 550 Highline 2H MY19"/>
    <n v="58880"/>
    <x v="8"/>
    <s v="Amarok"/>
    <s v="V6 TDI 550 Highline"/>
    <s v="2H MY19"/>
    <x v="13"/>
    <n v="16351"/>
    <x v="19"/>
    <x v="0"/>
    <x v="1"/>
    <s v=" Used"/>
    <n v="2967"/>
    <x v="6"/>
    <n v="5"/>
    <x v="13"/>
    <x v="1"/>
  </r>
  <r>
    <n v="12824901"/>
    <s v="2010 HSV Clubsport R8 Tourer E2 Series"/>
    <n v="44583"/>
    <x v="29"/>
    <s v="Clubsport"/>
    <s v="R8 Tourer"/>
    <s v="E2 Series"/>
    <x v="0"/>
    <n v="171434"/>
    <x v="0"/>
    <x v="0"/>
    <x v="2"/>
    <s v=" Used"/>
    <n v="6200"/>
    <x v="1"/>
    <n v="5"/>
    <x v="0"/>
    <x v="1"/>
  </r>
  <r>
    <n v="12824902"/>
    <s v="2021 Toyota Hilux Workmate HI-Rider (4X2) GUN135R"/>
    <n v="42990"/>
    <x v="0"/>
    <s v="Hilux"/>
    <s v="Workmate HI-Rider (4X2)"/>
    <s v="GUN135R"/>
    <x v="1"/>
    <n v="2838"/>
    <x v="4"/>
    <x v="1"/>
    <x v="1"/>
    <s v=" Used"/>
    <n v="2393"/>
    <x v="2"/>
    <n v="2"/>
    <x v="1"/>
    <x v="1"/>
  </r>
  <r>
    <n v="12824904"/>
    <s v="2018 Toyota Hilux SR (4X4) GUN126R MY17"/>
    <n v="44990"/>
    <x v="0"/>
    <s v="Hilux"/>
    <s v="SR (4X4)"/>
    <s v="GUN126R MY17"/>
    <x v="15"/>
    <n v="119300"/>
    <x v="19"/>
    <x v="0"/>
    <x v="1"/>
    <s v=" Used"/>
    <n v="2753"/>
    <x v="2"/>
    <n v="5"/>
    <x v="15"/>
    <x v="1"/>
  </r>
  <r>
    <n v="12824905"/>
    <s v="2018 Toyota Landcruiser Sahara (4X4) VDJ200R MY16"/>
    <n v="124888"/>
    <x v="0"/>
    <s v="Landcruiser"/>
    <s v="Sahara (4X4)"/>
    <s v="VDJ200R MY16"/>
    <x v="15"/>
    <n v="110337"/>
    <x v="0"/>
    <x v="0"/>
    <x v="1"/>
    <s v=" Used"/>
    <n v="4461"/>
    <x v="1"/>
    <n v="7"/>
    <x v="15"/>
    <x v="1"/>
  </r>
  <r>
    <n v="12824907"/>
    <s v="2018 Toyota Corolla Ascent Sport Mzea12R"/>
    <n v="29888"/>
    <x v="0"/>
    <s v="Corolla"/>
    <s v="Ascent Sport"/>
    <s v="Mzea12R"/>
    <x v="15"/>
    <n v="47963"/>
    <x v="5"/>
    <x v="0"/>
    <x v="0"/>
    <s v=" Used"/>
    <n v="1987"/>
    <x v="5"/>
    <n v="5"/>
    <x v="15"/>
    <x v="2"/>
  </r>
  <r>
    <n v="12824908"/>
    <s v="2019 Ford Escape Trend (awd) ZG MY19.75"/>
    <n v="32888"/>
    <x v="4"/>
    <s v="Escape"/>
    <s v="Trend (awd)"/>
    <s v="ZG MY19.75"/>
    <x v="13"/>
    <n v="45328"/>
    <x v="0"/>
    <x v="0"/>
    <x v="2"/>
    <s v=" Used"/>
    <n v="1999"/>
    <x v="5"/>
    <n v="5"/>
    <x v="13"/>
    <x v="2"/>
  </r>
  <r>
    <n v="12824911"/>
    <s v="2018 Ford Ranger Wildtrak 3.2 (4X4) (5 YR) PX Mkii MY18"/>
    <n v="55880"/>
    <x v="4"/>
    <s v="Ranger"/>
    <s v="Wildtrak 3.2 (4X4) (5 YR)"/>
    <s v="PX Mkii MY18"/>
    <x v="15"/>
    <n v="64504"/>
    <x v="15"/>
    <x v="0"/>
    <x v="1"/>
    <s v=" Used"/>
    <n v="3198"/>
    <x v="2"/>
    <n v="5"/>
    <x v="15"/>
    <x v="1"/>
  </r>
  <r>
    <n v="12824916"/>
    <s v="2015 Kia Sorento Platinum (4X4) UM MY16"/>
    <n v="30990"/>
    <x v="14"/>
    <s v="Sorento"/>
    <s v="Platinum (4X4)"/>
    <s v="UM MY16"/>
    <x v="7"/>
    <n v="131127"/>
    <x v="0"/>
    <x v="0"/>
    <x v="1"/>
    <s v=" Used"/>
    <n v="2199"/>
    <x v="6"/>
    <n v="7"/>
    <x v="7"/>
    <x v="2"/>
  </r>
  <r>
    <n v="12824919"/>
    <s v="2019 Hyundai Tucson Active X (fwd) TL3 MY19"/>
    <n v="31990"/>
    <x v="7"/>
    <s v="Tucson"/>
    <s v="Active X (fwd)"/>
    <s v="TL3 MY19"/>
    <x v="13"/>
    <n v="59021"/>
    <x v="0"/>
    <x v="0"/>
    <x v="0"/>
    <s v=" Used"/>
    <n v="1999"/>
    <x v="6"/>
    <n v="5"/>
    <x v="13"/>
    <x v="2"/>
  </r>
  <r>
    <n v="12824921"/>
    <s v="2020 Volkswagen Tiguan 162 TSI Highline 5NA MY20"/>
    <n v="57990"/>
    <x v="8"/>
    <s v="Tiguan"/>
    <s v="162 TSI Highline"/>
    <s v="5NA MY20"/>
    <x v="9"/>
    <n v="33810"/>
    <x v="0"/>
    <x v="0"/>
    <x v="2"/>
    <s v=" Used"/>
    <n v="1984"/>
    <x v="2"/>
    <n v="5"/>
    <x v="9"/>
    <x v="1"/>
  </r>
  <r>
    <n v="12824922"/>
    <s v="2020 Toyota RAV4 Cruiser AWD Hybrid Axah54R"/>
    <n v="58500"/>
    <x v="0"/>
    <s v="RAV4"/>
    <s v="Cruiser AWD Hybrid"/>
    <s v="Axah54R"/>
    <x v="9"/>
    <n v="57575"/>
    <x v="0"/>
    <x v="0"/>
    <x v="4"/>
    <s v=" Used"/>
    <n v="2487"/>
    <x v="0"/>
    <n v="5"/>
    <x v="9"/>
    <x v="1"/>
  </r>
  <r>
    <n v="12824925"/>
    <s v="2017 Ford Mustang Fastback GT 5.0 V8 FM MY17"/>
    <n v="58998"/>
    <x v="4"/>
    <s v="Mustang"/>
    <s v="Fastback GT 5.0 V8"/>
    <s v="FM MY17"/>
    <x v="3"/>
    <n v="28098"/>
    <x v="20"/>
    <x v="1"/>
    <x v="2"/>
    <s v=" Used"/>
    <n v="4950"/>
    <x v="1"/>
    <n v="4"/>
    <x v="3"/>
    <x v="1"/>
  </r>
  <r>
    <n v="12824926"/>
    <s v="2019 Volkswagen Golf R AU MY19"/>
    <n v="53998"/>
    <x v="8"/>
    <s v="Golf"/>
    <s v="R"/>
    <s v="AU MY19"/>
    <x v="13"/>
    <n v="66508"/>
    <x v="0"/>
    <x v="0"/>
    <x v="2"/>
    <s v=" Used"/>
    <n v="1984"/>
    <x v="2"/>
    <n v="5"/>
    <x v="13"/>
    <x v="1"/>
  </r>
  <r>
    <n v="12824928"/>
    <s v="2019 Nissan Navara N-Trek Special Edition (4X4) D23 Series 4 MY19"/>
    <n v="56998"/>
    <x v="3"/>
    <s v="Navara"/>
    <s v="N-Trek Special Edition (4X4)"/>
    <s v="D23 Series 4 MY19"/>
    <x v="13"/>
    <n v="39143"/>
    <x v="15"/>
    <x v="0"/>
    <x v="1"/>
    <s v=" Used"/>
    <n v="2298"/>
    <x v="0"/>
    <n v="5"/>
    <x v="13"/>
    <x v="1"/>
  </r>
  <r>
    <n v="12824935"/>
    <s v="2016 Holden Colorado LTZ (4X2) RG MY17"/>
    <n v="37990"/>
    <x v="2"/>
    <s v="Colorado"/>
    <s v="LTZ (4X2)"/>
    <s v="RG MY17"/>
    <x v="2"/>
    <n v="135474"/>
    <x v="12"/>
    <x v="0"/>
    <x v="1"/>
    <s v=" Used"/>
    <n v="2776"/>
    <x v="3"/>
    <n v="5"/>
    <x v="2"/>
    <x v="2"/>
  </r>
  <r>
    <n v="12824949"/>
    <s v="2018 Honda Civic Type R MY17"/>
    <n v="57990"/>
    <x v="19"/>
    <s v="Civic"/>
    <s v="Type R"/>
    <s v="MY17"/>
    <x v="15"/>
    <n v="46310"/>
    <x v="5"/>
    <x v="1"/>
    <x v="2"/>
    <s v=" Used"/>
    <n v="1996"/>
    <x v="1"/>
    <n v="4"/>
    <x v="15"/>
    <x v="1"/>
  </r>
  <r>
    <n v="12824950"/>
    <s v="2021 Subaru WRX STI (awd) MY21"/>
    <n v="81990"/>
    <x v="12"/>
    <s v="WRX"/>
    <s v="STI (awd)"/>
    <s v="MY21"/>
    <x v="1"/>
    <n v="334"/>
    <x v="3"/>
    <x v="1"/>
    <x v="2"/>
    <s v=" Used"/>
    <n v="2457"/>
    <x v="3"/>
    <n v="5"/>
    <x v="1"/>
    <x v="1"/>
  </r>
  <r>
    <n v="12824954"/>
    <s v="2020 Mazda CX-9 Azami (fwd) K"/>
    <n v="64990"/>
    <x v="10"/>
    <s v="CX-9"/>
    <s v="Azami (fwd)"/>
    <s v="K"/>
    <x v="9"/>
    <n v="29358"/>
    <x v="0"/>
    <x v="0"/>
    <x v="0"/>
    <s v=" Used"/>
    <n v="2488"/>
    <x v="1"/>
    <n v="7"/>
    <x v="9"/>
    <x v="1"/>
  </r>
  <r>
    <n v="12824955"/>
    <s v="2019 Hyundai I30 Active PD2 MY20"/>
    <n v="23490"/>
    <x v="7"/>
    <s v="I30"/>
    <s v="Active"/>
    <s v="PD2 MY20"/>
    <x v="13"/>
    <n v="61054"/>
    <x v="5"/>
    <x v="0"/>
    <x v="0"/>
    <s v=" Used"/>
    <n v="1999"/>
    <x v="2"/>
    <n v="5"/>
    <x v="13"/>
    <x v="2"/>
  </r>
  <r>
    <n v="12824982"/>
    <s v="2006 Holden Commodore Omega VE"/>
    <n v="4000"/>
    <x v="2"/>
    <s v="Commodore"/>
    <s v="Omega"/>
    <s v="VE"/>
    <x v="17"/>
    <n v="169800"/>
    <x v="3"/>
    <x v="0"/>
    <x v="0"/>
    <s v=" Used"/>
    <n v="3565"/>
    <x v="1"/>
    <n v="5"/>
    <x v="17"/>
    <x v="0"/>
  </r>
  <r>
    <n v="12824985"/>
    <s v="2017 Land Rover Discovery Sport TD4 (110KW) HSE 5 Seat L550 MY18"/>
    <n v="39999"/>
    <x v="22"/>
    <s v="Discovery Sport"/>
    <s v="TD4 (110KW) HSE 5 Seat"/>
    <s v="L550 MY18"/>
    <x v="3"/>
    <n v="100820"/>
    <x v="0"/>
    <x v="0"/>
    <x v="1"/>
    <s v=" Used"/>
    <n v="1999"/>
    <x v="3"/>
    <n v="5"/>
    <x v="3"/>
    <x v="2"/>
  </r>
  <r>
    <n v="12824998"/>
    <s v="2017 Land Rover Range Rover Evoque TD4 150 SE LV MY17"/>
    <n v="44888"/>
    <x v="22"/>
    <s v="Range Rover Evoque"/>
    <s v="TD4 150 SE"/>
    <s v="LV MY17"/>
    <x v="3"/>
    <n v="74074"/>
    <x v="0"/>
    <x v="0"/>
    <x v="1"/>
    <s v=" Used"/>
    <n v="1999"/>
    <x v="2"/>
    <n v="5"/>
    <x v="3"/>
    <x v="1"/>
  </r>
  <r>
    <n v="12825006"/>
    <s v="2016 Ford Ecosport Trend BK"/>
    <n v="18990"/>
    <x v="4"/>
    <s v="Ecosport"/>
    <s v="Trend"/>
    <s v="BK"/>
    <x v="2"/>
    <n v="82726"/>
    <x v="0"/>
    <x v="0"/>
    <x v="2"/>
    <s v=" Used"/>
    <n v="1498"/>
    <x v="5"/>
    <n v="5"/>
    <x v="2"/>
    <x v="2"/>
  </r>
  <r>
    <n v="12825022"/>
    <s v="2015 Holden Barina RS TM MY15"/>
    <n v="16999"/>
    <x v="2"/>
    <s v="Barina"/>
    <s v="RS"/>
    <s v="TM MY15"/>
    <x v="7"/>
    <n v="81428"/>
    <x v="5"/>
    <x v="0"/>
    <x v="2"/>
    <s v=" Used"/>
    <n v="1364"/>
    <x v="15"/>
    <n v="5"/>
    <x v="7"/>
    <x v="2"/>
  </r>
  <r>
    <n v="12825023"/>
    <s v="2015 Volvo XC60 D5 Luxury DZ MY16"/>
    <n v="31990"/>
    <x v="21"/>
    <s v="XC60"/>
    <s v="D5 Luxury"/>
    <s v="DZ MY16"/>
    <x v="7"/>
    <n v="75396"/>
    <x v="0"/>
    <x v="0"/>
    <x v="1"/>
    <s v=" Used"/>
    <n v="2400"/>
    <x v="22"/>
    <n v="5"/>
    <x v="7"/>
    <x v="2"/>
  </r>
  <r>
    <n v="12825025"/>
    <s v="2015 Volvo XC60 D5 Luxury DZ MY16"/>
    <n v="31990"/>
    <x v="21"/>
    <s v="XC60"/>
    <s v="D5 Luxury"/>
    <s v="DZ MY16"/>
    <x v="7"/>
    <n v="75396"/>
    <x v="0"/>
    <x v="0"/>
    <x v="1"/>
    <s v=" Used"/>
    <n v="2400"/>
    <x v="22"/>
    <n v="5"/>
    <x v="7"/>
    <x v="2"/>
  </r>
  <r>
    <n v="12825032"/>
    <s v="2015 Ford Ranger XLT 3.2 (4X4) PX"/>
    <n v="33990"/>
    <x v="4"/>
    <s v="Ranger"/>
    <s v="XLT 3.2 (4X4)"/>
    <s v="PX"/>
    <x v="7"/>
    <n v="135070"/>
    <x v="19"/>
    <x v="1"/>
    <x v="1"/>
    <s v=" Used"/>
    <n v="3198"/>
    <x v="7"/>
    <n v="5"/>
    <x v="7"/>
    <x v="2"/>
  </r>
  <r>
    <n v="12825033"/>
    <s v="2020 Mazda BT-50 XT (4X4) B30B"/>
    <n v="54184"/>
    <x v="10"/>
    <s v="BT-50"/>
    <s v="XT (4X4)"/>
    <s v="B30B"/>
    <x v="9"/>
    <n v="19849"/>
    <x v="15"/>
    <x v="0"/>
    <x v="1"/>
    <s v=" Used"/>
    <n v="2999"/>
    <x v="2"/>
    <n v="5"/>
    <x v="9"/>
    <x v="1"/>
  </r>
  <r>
    <n v="12825037"/>
    <s v="2016 Toyota RAV4 GXL (4X4) ALA49R MY16"/>
    <n v="33888"/>
    <x v="0"/>
    <s v="RAV4"/>
    <s v="GXL (4X4)"/>
    <s v="ALA49R MY16"/>
    <x v="2"/>
    <n v="83917"/>
    <x v="0"/>
    <x v="0"/>
    <x v="1"/>
    <s v=" Used"/>
    <n v="2231"/>
    <x v="0"/>
    <n v="5"/>
    <x v="2"/>
    <x v="2"/>
  </r>
  <r>
    <n v="12825044"/>
    <s v="2011 Ford Territory Titanium (4X4) SZ"/>
    <n v="14990"/>
    <x v="4"/>
    <s v="Territory"/>
    <s v="Titanium (4X4)"/>
    <s v="SZ"/>
    <x v="4"/>
    <n v="177451"/>
    <x v="0"/>
    <x v="0"/>
    <x v="1"/>
    <s v=" Used"/>
    <n v="2720"/>
    <x v="1"/>
    <n v="7"/>
    <x v="4"/>
    <x v="2"/>
  </r>
  <r>
    <n v="12825046"/>
    <s v="2014 Jeep Grand Cherokee Laredo (4X2) WK MY14"/>
    <n v="25880"/>
    <x v="18"/>
    <s v="Grand Cherokee"/>
    <s v="Laredo (4X2)"/>
    <s v="WK MY14"/>
    <x v="12"/>
    <n v="91465"/>
    <x v="0"/>
    <x v="0"/>
    <x v="2"/>
    <s v=" Used"/>
    <n v="3604"/>
    <x v="1"/>
    <n v="5"/>
    <x v="12"/>
    <x v="2"/>
  </r>
  <r>
    <n v="12825050"/>
    <s v="2013 Mazda BT-50 XTR (4X4) MY13"/>
    <n v="26990"/>
    <x v="10"/>
    <s v="BT-50"/>
    <s v="XTR (4X4)"/>
    <s v="MY13"/>
    <x v="8"/>
    <n v="210576"/>
    <x v="19"/>
    <x v="0"/>
    <x v="1"/>
    <s v=" Used"/>
    <n v="3196"/>
    <x v="2"/>
    <n v="5"/>
    <x v="8"/>
    <x v="2"/>
  </r>
  <r>
    <n v="12825055"/>
    <s v="2015 Mitsubishi Pajero Sport Exceed (4X4) QE"/>
    <n v="36913"/>
    <x v="13"/>
    <s v="Pajero Sport"/>
    <s v="Exceed (4X4)"/>
    <s v="QE"/>
    <x v="7"/>
    <n v="119686"/>
    <x v="0"/>
    <x v="0"/>
    <x v="1"/>
    <s v=" Used"/>
    <n v="2442"/>
    <x v="2"/>
    <n v="5"/>
    <x v="7"/>
    <x v="2"/>
  </r>
  <r>
    <n v="12825056"/>
    <s v="2016 Holden Colorado LS-X (4X4) RG MY16"/>
    <n v="31813"/>
    <x v="2"/>
    <s v="Colorado"/>
    <s v="LS-X (4X4)"/>
    <s v="RG MY16"/>
    <x v="2"/>
    <n v="149721"/>
    <x v="12"/>
    <x v="1"/>
    <x v="1"/>
    <s v=" Used"/>
    <n v="2776"/>
    <x v="2"/>
    <n v="5"/>
    <x v="2"/>
    <x v="2"/>
  </r>
  <r>
    <n v="12825068"/>
    <s v="2017 Hyundai Tucson Active R-Series (awd) TL2 MY18"/>
    <n v="25999"/>
    <x v="7"/>
    <s v="Tucson"/>
    <s v="Active R-Series (awd)"/>
    <s v="TL2 MY18"/>
    <x v="3"/>
    <n v="109462"/>
    <x v="0"/>
    <x v="0"/>
    <x v="1"/>
    <s v=" Used"/>
    <n v="1995"/>
    <x v="2"/>
    <n v="5"/>
    <x v="3"/>
    <x v="2"/>
  </r>
  <r>
    <n v="12825092"/>
    <s v="2012 Subaru WRX Premium (awd) MY12"/>
    <n v="19996"/>
    <x v="12"/>
    <s v="WRX"/>
    <s v="Premium (awd)"/>
    <s v="MY12"/>
    <x v="11"/>
    <n v="218427"/>
    <x v="3"/>
    <x v="1"/>
    <x v="2"/>
    <s v=" Used"/>
    <n v="2457"/>
    <x v="2"/>
    <n v="5"/>
    <x v="11"/>
    <x v="2"/>
  </r>
  <r>
    <n v="12825095"/>
    <s v="2016 Toyota Hilux SR5 (4X4) GUN126R"/>
    <n v="39990"/>
    <x v="0"/>
    <s v="Hilux"/>
    <s v="SR5 (4X4)"/>
    <s v="GUN126R"/>
    <x v="2"/>
    <n v="206528"/>
    <x v="19"/>
    <x v="0"/>
    <x v="1"/>
    <s v=" Used"/>
    <n v="2753"/>
    <x v="5"/>
    <n v="5"/>
    <x v="2"/>
    <x v="2"/>
  </r>
  <r>
    <n v="12825099"/>
    <s v="2014 Subaru Forester 2.5I MY14"/>
    <n v="22995"/>
    <x v="12"/>
    <s v="Forester"/>
    <s v="2.5I"/>
    <s v="MY14"/>
    <x v="12"/>
    <n v="115075"/>
    <x v="0"/>
    <x v="0"/>
    <x v="0"/>
    <s v=" Used"/>
    <n v="2498"/>
    <x v="2"/>
    <n v="5"/>
    <x v="12"/>
    <x v="2"/>
  </r>
  <r>
    <n v="12825101"/>
    <s v="2017 Nissan Navara ST-X (4X4) (sunroof) D23 Series II"/>
    <n v="40888"/>
    <x v="3"/>
    <s v="Navara"/>
    <s v="ST-X (4X4) (sunroof)"/>
    <s v="D23 Series II"/>
    <x v="3"/>
    <n v="95549"/>
    <x v="19"/>
    <x v="0"/>
    <x v="1"/>
    <s v=" Used"/>
    <n v="2298"/>
    <x v="6"/>
    <n v="5"/>
    <x v="3"/>
    <x v="1"/>
  </r>
  <r>
    <n v="12825102"/>
    <s v="2017 Ford Mustang Fastback GT 5.0 V8 FM MY17"/>
    <n v="68888"/>
    <x v="4"/>
    <s v="Mustang"/>
    <s v="Fastback GT 5.0 V8"/>
    <s v="FM MY17"/>
    <x v="3"/>
    <n v="27144"/>
    <x v="20"/>
    <x v="0"/>
    <x v="2"/>
    <s v=" Used"/>
    <n v="4950"/>
    <x v="5"/>
    <n v="4"/>
    <x v="3"/>
    <x v="1"/>
  </r>
  <r>
    <n v="12825113"/>
    <s v="2015 Dodge Journey SXT JC MY15"/>
    <n v="16990"/>
    <x v="41"/>
    <s v="Journey"/>
    <s v="SXT"/>
    <s v="JC MY15"/>
    <x v="7"/>
    <n v="172702"/>
    <x v="0"/>
    <x v="0"/>
    <x v="2"/>
    <s v=" Used"/>
    <n v="3604"/>
    <x v="6"/>
    <n v="5"/>
    <x v="7"/>
    <x v="2"/>
  </r>
  <r>
    <n v="12825114"/>
    <s v="2021 Hyundai Santa FE Highlander Crdi (awd) Tm.v3 MY21"/>
    <n v="71990"/>
    <x v="7"/>
    <s v="Santa FE"/>
    <s v="Highlander Crdi (awd)"/>
    <s v="Tm.v3 MY21"/>
    <x v="1"/>
    <n v="12497"/>
    <x v="0"/>
    <x v="0"/>
    <x v="1"/>
    <s v=" Used"/>
    <n v="2151"/>
    <x v="0"/>
    <n v="7"/>
    <x v="1"/>
    <x v="1"/>
  </r>
  <r>
    <n v="12825124"/>
    <s v="2014 Mini Countryman Cooper S R60 MY13"/>
    <n v="22990"/>
    <x v="26"/>
    <s v="Countryman"/>
    <s v="Cooper S"/>
    <s v="R60 MY13"/>
    <x v="12"/>
    <n v="96417"/>
    <x v="0"/>
    <x v="1"/>
    <x v="2"/>
    <s v=" Used"/>
    <n v="1598"/>
    <x v="154"/>
    <n v="4"/>
    <x v="12"/>
    <x v="2"/>
  </r>
  <r>
    <n v="12825125"/>
    <s v="2022 Toyota Hilux Workmate HI-Rider (4X2) GUN135R"/>
    <n v="42990"/>
    <x v="0"/>
    <s v="Hilux"/>
    <s v="Workmate HI-Rider (4X2)"/>
    <s v="GUN135R"/>
    <x v="16"/>
    <n v="22584"/>
    <x v="4"/>
    <x v="1"/>
    <x v="1"/>
    <s v=" Used"/>
    <n v="2393"/>
    <x v="1"/>
    <n v="2"/>
    <x v="16"/>
    <x v="1"/>
  </r>
  <r>
    <n v="12825146"/>
    <s v="2015 Mitsubishi Lancer ES Sport CJ MY15"/>
    <n v="18990"/>
    <x v="13"/>
    <s v="Lancer"/>
    <s v="ES Sport"/>
    <s v="CJ MY15"/>
    <x v="7"/>
    <n v="79081"/>
    <x v="3"/>
    <x v="1"/>
    <x v="0"/>
    <s v=" Used"/>
    <n v="1998"/>
    <x v="3"/>
    <n v="5"/>
    <x v="7"/>
    <x v="2"/>
  </r>
  <r>
    <n v="12825152"/>
    <s v="2007 Subaru Impreza WRX (awd) MY07"/>
    <n v="32990"/>
    <x v="12"/>
    <s v="Impreza"/>
    <s v="WRX (awd)"/>
    <s v="MY07"/>
    <x v="18"/>
    <n v="127526"/>
    <x v="3"/>
    <x v="1"/>
    <x v="0"/>
    <s v=" Used"/>
    <n v="2457"/>
    <x v="1"/>
    <n v="5"/>
    <x v="18"/>
    <x v="2"/>
  </r>
  <r>
    <n v="12825165"/>
    <s v="2018 Toyota Corolla Ascent ZRE182R MY17"/>
    <n v="22870"/>
    <x v="0"/>
    <s v="Corolla"/>
    <s v="Ascent"/>
    <s v="ZRE182R MY17"/>
    <x v="15"/>
    <n v="51881"/>
    <x v="5"/>
    <x v="0"/>
    <x v="0"/>
    <s v=" Used"/>
    <n v="1798"/>
    <x v="2"/>
    <n v="5"/>
    <x v="15"/>
    <x v="2"/>
  </r>
  <r>
    <n v="12825175"/>
    <s v="2019 Kia Cerato S (AV) BD MY19"/>
    <n v="24925"/>
    <x v="14"/>
    <s v="Cerato"/>
    <s v="S (AV)"/>
    <s v="BD MY19"/>
    <x v="13"/>
    <n v="26851"/>
    <x v="5"/>
    <x v="0"/>
    <x v="0"/>
    <s v=" Used"/>
    <n v="1999"/>
    <x v="0"/>
    <n v="5"/>
    <x v="13"/>
    <x v="2"/>
  </r>
  <r>
    <n v="12825177"/>
    <s v="2014 Ford Falcon XR6 FG MK2"/>
    <n v="13990"/>
    <x v="4"/>
    <s v="Falcon"/>
    <s v="XR6"/>
    <s v="FG MK2"/>
    <x v="12"/>
    <n v="210000"/>
    <x v="3"/>
    <x v="0"/>
    <x v="0"/>
    <s v=" Used"/>
    <n v="3984"/>
    <x v="3"/>
    <n v="5"/>
    <x v="12"/>
    <x v="2"/>
  </r>
  <r>
    <n v="12825191"/>
    <s v="2020 Ford Ranger XL 3.2 (4X4) PX Mkiii MY20.25"/>
    <n v="47990"/>
    <x v="4"/>
    <s v="Ranger"/>
    <s v="XL 3.2 (4X4)"/>
    <s v="PX Mkiii MY20.25"/>
    <x v="9"/>
    <n v="98930"/>
    <x v="16"/>
    <x v="0"/>
    <x v="1"/>
    <s v=" Used"/>
    <n v="3198"/>
    <x v="2"/>
    <n v="5"/>
    <x v="9"/>
    <x v="1"/>
  </r>
  <r>
    <n v="12825192"/>
    <s v="2012 Mercedes-Benz C180 BE W204 MY12"/>
    <n v="16990"/>
    <x v="1"/>
    <s v="C180"/>
    <s v="BE"/>
    <s v="W204 MY12"/>
    <x v="11"/>
    <n v="134293"/>
    <x v="20"/>
    <x v="0"/>
    <x v="2"/>
    <s v=" Used"/>
    <n v="1796"/>
    <x v="2"/>
    <n v="4"/>
    <x v="11"/>
    <x v="2"/>
  </r>
  <r>
    <n v="12825207"/>
    <s v="2020 Hyundai Kona Highlander S.roof (fwd) OS.3 MY20"/>
    <n v="37990"/>
    <x v="7"/>
    <s v="Kona"/>
    <s v="Highlander S.roof (fwd)"/>
    <s v="OS.3 MY20"/>
    <x v="9"/>
    <n v="8239"/>
    <x v="0"/>
    <x v="0"/>
    <x v="0"/>
    <s v=" Used"/>
    <n v="1999"/>
    <x v="3"/>
    <n v="5"/>
    <x v="9"/>
    <x v="2"/>
  </r>
  <r>
    <n v="12825234"/>
    <s v="2018 Holden Astra RS-V BK MY19"/>
    <n v="22990"/>
    <x v="2"/>
    <s v="Astra"/>
    <s v="RS-V"/>
    <s v="BK MY19"/>
    <x v="15"/>
    <n v="65166"/>
    <x v="5"/>
    <x v="0"/>
    <x v="2"/>
    <s v=" Used"/>
    <n v="1598"/>
    <x v="0"/>
    <n v="5"/>
    <x v="15"/>
    <x v="2"/>
  </r>
  <r>
    <n v="12825252"/>
    <s v="2009 Mazda 3 Maxx Sport BL"/>
    <n v="10913"/>
    <x v="10"/>
    <n v="3"/>
    <s v="Maxx Sport"/>
    <s v="BL"/>
    <x v="10"/>
    <n v="181286"/>
    <x v="5"/>
    <x v="0"/>
    <x v="0"/>
    <s v=" Used"/>
    <n v="1999"/>
    <x v="3"/>
    <n v="5"/>
    <x v="10"/>
    <x v="2"/>
  </r>
  <r>
    <n v="12825253"/>
    <s v="2012 Nissan Navara ST-R (4X4) D22 Series 5"/>
    <n v="9613"/>
    <x v="3"/>
    <s v="Navara"/>
    <s v="ST-R (4X4)"/>
    <s v="D22 Series 5"/>
    <x v="11"/>
    <n v="373008"/>
    <x v="15"/>
    <x v="1"/>
    <x v="1"/>
    <s v=" Used"/>
    <n v="2488"/>
    <x v="2"/>
    <n v="5"/>
    <x v="11"/>
    <x v="0"/>
  </r>
  <r>
    <n v="12825263"/>
    <s v="2015 Ford Falcon XR6 FG X"/>
    <n v="36990"/>
    <x v="4"/>
    <s v="Falcon"/>
    <s v="XR6"/>
    <s v="FG X"/>
    <x v="7"/>
    <n v="92119"/>
    <x v="3"/>
    <x v="0"/>
    <x v="0"/>
    <s v=" Used"/>
    <n v="3984"/>
    <x v="0"/>
    <n v="5"/>
    <x v="7"/>
    <x v="2"/>
  </r>
  <r>
    <n v="12825268"/>
    <s v="2014 Mazda BT-50 XTR (4X2) MY13"/>
    <n v="24990"/>
    <x v="10"/>
    <s v="BT-50"/>
    <s v="XTR (4X2)"/>
    <s v="MY13"/>
    <x v="12"/>
    <n v="189454"/>
    <x v="19"/>
    <x v="0"/>
    <x v="1"/>
    <s v=" Used"/>
    <n v="3196"/>
    <x v="5"/>
    <n v="5"/>
    <x v="12"/>
    <x v="2"/>
  </r>
  <r>
    <n v="12825275"/>
    <s v="2020 Mitsubishi ASX ES (2WD) XD MY20"/>
    <n v="31990"/>
    <x v="13"/>
    <s v="ASX"/>
    <s v="ES (2WD)"/>
    <s v="XD MY20"/>
    <x v="9"/>
    <n v="47198"/>
    <x v="0"/>
    <x v="0"/>
    <x v="0"/>
    <s v=" Used"/>
    <n v="1999"/>
    <x v="2"/>
    <n v="5"/>
    <x v="9"/>
    <x v="2"/>
  </r>
  <r>
    <n v="12825280"/>
    <s v="2016 Land Rover Range Rover Evoque TD4 150 Pure LV MY16.5"/>
    <n v="45800"/>
    <x v="22"/>
    <s v="Range Rover Evoque"/>
    <s v="TD4 150 Pure"/>
    <s v="LV MY16.5"/>
    <x v="2"/>
    <n v="78127"/>
    <x v="0"/>
    <x v="0"/>
    <x v="1"/>
    <s v=" Used"/>
    <n v="1999"/>
    <x v="1"/>
    <n v="5"/>
    <x v="2"/>
    <x v="1"/>
  </r>
  <r>
    <n v="12825284"/>
    <s v="2002 Nissan Patrol ST (4X4) GU III"/>
    <n v="16999"/>
    <x v="3"/>
    <s v="Patrol"/>
    <s v="ST (4X4)"/>
    <s v="GU III"/>
    <x v="22"/>
    <n v="305633"/>
    <x v="0"/>
    <x v="0"/>
    <x v="0"/>
    <s v=" Used"/>
    <n v="4759"/>
    <x v="2"/>
    <n v="7"/>
    <x v="22"/>
    <x v="2"/>
  </r>
  <r>
    <n v="12825285"/>
    <s v="2012 Nissan Navara RX (4X2) D40 MY11"/>
    <n v="16999"/>
    <x v="3"/>
    <s v="Navara"/>
    <s v="RX (4X2)"/>
    <s v="D40 MY11"/>
    <x v="11"/>
    <n v="227763"/>
    <x v="15"/>
    <x v="1"/>
    <x v="1"/>
    <s v=" Used"/>
    <n v="2488"/>
    <x v="2"/>
    <n v="5"/>
    <x v="11"/>
    <x v="2"/>
  </r>
  <r>
    <n v="12825287"/>
    <s v="2022 Nissan X-Trail ST (2WD) T32 MY22"/>
    <n v="35888"/>
    <x v="3"/>
    <s v="X-Trail"/>
    <s v="ST (2WD)"/>
    <s v="T32 MY22"/>
    <x v="16"/>
    <n v="15198"/>
    <x v="0"/>
    <x v="0"/>
    <x v="0"/>
    <s v=" Used"/>
    <n v="2498"/>
    <x v="5"/>
    <n v="5"/>
    <x v="16"/>
    <x v="2"/>
  </r>
  <r>
    <n v="12825297"/>
    <s v="2018 Toyota RAV4 GX (2WD) ZSA42R MY18"/>
    <n v="35777"/>
    <x v="0"/>
    <s v="RAV4"/>
    <s v="GX (2WD)"/>
    <s v="ZSA42R MY18"/>
    <x v="15"/>
    <n v="30456"/>
    <x v="0"/>
    <x v="0"/>
    <x v="0"/>
    <s v=" Used"/>
    <n v="1987"/>
    <x v="2"/>
    <n v="5"/>
    <x v="15"/>
    <x v="2"/>
  </r>
  <r>
    <n v="12825301"/>
    <s v="2018 Mitsubishi Triton GLX (4X4) MQ MY18"/>
    <n v="32888"/>
    <x v="13"/>
    <s v="Triton"/>
    <s v="GLX (4X4)"/>
    <s v="MQ MY18"/>
    <x v="15"/>
    <n v="151799"/>
    <x v="23"/>
    <x v="0"/>
    <x v="1"/>
    <s v=" Used"/>
    <n v="2440"/>
    <x v="2"/>
    <n v="5"/>
    <x v="15"/>
    <x v="2"/>
  </r>
  <r>
    <n v="12825302"/>
    <s v="2014 Toyota Kluger GXL (4X4) GSU55R"/>
    <n v="27500"/>
    <x v="0"/>
    <s v="Kluger"/>
    <s v="GXL (4X4)"/>
    <s v="GSU55R"/>
    <x v="12"/>
    <n v="135192"/>
    <x v="0"/>
    <x v="0"/>
    <x v="0"/>
    <s v=" Used"/>
    <n v="3456"/>
    <x v="3"/>
    <n v="7"/>
    <x v="12"/>
    <x v="2"/>
  </r>
  <r>
    <n v="12825306"/>
    <s v="2022 Toyota RAV4 GX (2WD) Hybrid Axah52R"/>
    <n v="54995"/>
    <x v="0"/>
    <s v="RAV4"/>
    <s v="GX (2WD) Hybrid"/>
    <s v="Axah52R"/>
    <x v="16"/>
    <n v="30"/>
    <x v="0"/>
    <x v="0"/>
    <x v="4"/>
    <s v=" Used"/>
    <n v="2487"/>
    <x v="2"/>
    <n v="5"/>
    <x v="16"/>
    <x v="1"/>
  </r>
  <r>
    <n v="12825310"/>
    <s v="2017 Toyota Hilux Workmate TGN121R"/>
    <n v="35990"/>
    <x v="0"/>
    <s v="Hilux"/>
    <s v="Workmate"/>
    <s v="TGN121R"/>
    <x v="3"/>
    <n v="37611"/>
    <x v="19"/>
    <x v="0"/>
    <x v="0"/>
    <s v=" Used"/>
    <n v="2694"/>
    <x v="2"/>
    <n v="5"/>
    <x v="3"/>
    <x v="2"/>
  </r>
  <r>
    <n v="12825311"/>
    <s v="2007 Honda CR-V (4X4) Sport MY07"/>
    <n v="14990"/>
    <x v="19"/>
    <s v="CR-V"/>
    <s v="(4X4) Sport"/>
    <s v="MY07"/>
    <x v="18"/>
    <n v="189140"/>
    <x v="0"/>
    <x v="0"/>
    <x v="0"/>
    <s v=" Used"/>
    <n v="2354"/>
    <x v="2"/>
    <n v="5"/>
    <x v="18"/>
    <x v="2"/>
  </r>
  <r>
    <n v="12825319"/>
    <s v="2020 Honda CR-V VTI (2WD) MY20"/>
    <n v="32990"/>
    <x v="19"/>
    <s v="CR-V"/>
    <s v="VTI (2WD)"/>
    <s v="MY20"/>
    <x v="9"/>
    <n v="87655"/>
    <x v="0"/>
    <x v="0"/>
    <x v="0"/>
    <s v=" Used"/>
    <n v="1498"/>
    <x v="0"/>
    <n v="5"/>
    <x v="9"/>
    <x v="2"/>
  </r>
  <r>
    <n v="12825322"/>
    <s v="2019 Toyota Landcruiser Prado GXL (4X4) GDJ150R MY18"/>
    <n v="67990"/>
    <x v="0"/>
    <s v="Landcruiser Prado"/>
    <s v="GXL (4X4)"/>
    <s v="GDJ150R MY18"/>
    <x v="13"/>
    <n v="108156"/>
    <x v="0"/>
    <x v="0"/>
    <x v="1"/>
    <s v=" Used"/>
    <n v="2755"/>
    <x v="5"/>
    <n v="7"/>
    <x v="13"/>
    <x v="1"/>
  </r>
  <r>
    <n v="12825340"/>
    <s v="2017 Kia Sportage SI (fwd) QL MY18"/>
    <n v="27999"/>
    <x v="14"/>
    <s v="Sportage"/>
    <s v="SI (fwd)"/>
    <s v="QL MY18"/>
    <x v="3"/>
    <n v="50817"/>
    <x v="0"/>
    <x v="0"/>
    <x v="0"/>
    <s v=" Used"/>
    <n v="1999"/>
    <x v="5"/>
    <n v="5"/>
    <x v="3"/>
    <x v="2"/>
  </r>
  <r>
    <n v="12825341"/>
    <s v="2017 Ford Escape Trend (awd) ZG"/>
    <n v="25999"/>
    <x v="4"/>
    <s v="Escape"/>
    <s v="Trend (awd)"/>
    <s v="ZG"/>
    <x v="3"/>
    <n v="98852"/>
    <x v="0"/>
    <x v="0"/>
    <x v="1"/>
    <s v=" Used"/>
    <n v="1998"/>
    <x v="6"/>
    <n v="5"/>
    <x v="3"/>
    <x v="2"/>
  </r>
  <r>
    <n v="12825345"/>
    <s v="2004 Toyota Avalon GXI MCX10R"/>
    <n v="5999"/>
    <x v="0"/>
    <s v="Avalon"/>
    <s v="GXI"/>
    <s v="MCX10R"/>
    <x v="14"/>
    <n v="212448"/>
    <x v="3"/>
    <x v="0"/>
    <x v="0"/>
    <s v=" Used"/>
    <n v="2995"/>
    <x v="4"/>
    <n v="5"/>
    <x v="14"/>
    <x v="0"/>
  </r>
  <r>
    <n v="12825351"/>
    <s v="2008 Renault Scenic II Dynamique J84 MY07"/>
    <n v="7490"/>
    <x v="16"/>
    <s v="Scenic"/>
    <s v="II Dynamique"/>
    <s v="J84 MY07"/>
    <x v="19"/>
    <n v="100000"/>
    <x v="0"/>
    <x v="0"/>
    <x v="2"/>
    <s v=" Used"/>
    <n v="1998"/>
    <x v="6"/>
    <n v="5"/>
    <x v="19"/>
    <x v="0"/>
  </r>
  <r>
    <n v="12825352"/>
    <s v="2013 Nissan Navara ST (4X4) D40 MY12"/>
    <n v="19990"/>
    <x v="3"/>
    <s v="Navara"/>
    <s v="ST (4X4)"/>
    <s v="D40 MY12"/>
    <x v="8"/>
    <n v="297255"/>
    <x v="15"/>
    <x v="0"/>
    <x v="1"/>
    <s v=" Used"/>
    <n v="2488"/>
    <x v="2"/>
    <n v="5"/>
    <x v="8"/>
    <x v="2"/>
  </r>
  <r>
    <n v="12825361"/>
    <s v="2020 Subaru WRX STI Premium (wing) (awd) MY21"/>
    <n v="69888"/>
    <x v="12"/>
    <s v="WRX"/>
    <s v="STI Premium (wing) (awd)"/>
    <s v="MY21"/>
    <x v="9"/>
    <n v="15801"/>
    <x v="3"/>
    <x v="1"/>
    <x v="2"/>
    <s v=" Used"/>
    <n v="2457"/>
    <x v="1"/>
    <n v="5"/>
    <x v="9"/>
    <x v="1"/>
  </r>
  <r>
    <n v="12825370"/>
    <s v="2022 Skoda Kodiaq RS (4X4) 180TSI NS MY23"/>
    <n v="74990"/>
    <x v="15"/>
    <s v="Kodiaq"/>
    <s v="RS (4X4) 180TSI"/>
    <s v="NS MY23"/>
    <x v="16"/>
    <n v="567"/>
    <x v="0"/>
    <x v="0"/>
    <x v="2"/>
    <s v=" Demo"/>
    <n v="1984"/>
    <x v="2"/>
    <n v="7"/>
    <x v="16"/>
    <x v="1"/>
  </r>
  <r>
    <n v="12825373"/>
    <s v="2019 Ford Ranger XLT 3.2 (4X4) PX Mkiii MY19"/>
    <n v="51888"/>
    <x v="4"/>
    <s v="Ranger"/>
    <s v="XLT 3.2 (4X4)"/>
    <s v="PX Mkiii MY19"/>
    <x v="13"/>
    <n v="65328"/>
    <x v="16"/>
    <x v="1"/>
    <x v="1"/>
    <s v=" Used"/>
    <n v="3198"/>
    <x v="5"/>
    <n v="5"/>
    <x v="13"/>
    <x v="1"/>
  </r>
  <r>
    <n v="12825374"/>
    <s v="2017 Toyota Corolla Ascent Sport ZRE182R MY17"/>
    <n v="26888"/>
    <x v="0"/>
    <s v="Corolla"/>
    <s v="Ascent Sport"/>
    <s v="ZRE182R MY17"/>
    <x v="3"/>
    <n v="36231"/>
    <x v="5"/>
    <x v="0"/>
    <x v="0"/>
    <s v=" Used"/>
    <n v="1798"/>
    <x v="6"/>
    <n v="5"/>
    <x v="3"/>
    <x v="2"/>
  </r>
  <r>
    <n v="12825381"/>
    <s v="2018 Kia Stinger GT (black Leather) CK MY18 (441)"/>
    <n v="48888"/>
    <x v="14"/>
    <s v="Stinger"/>
    <s v="GT (black Leather)"/>
    <s v="CK MY18 (441)"/>
    <x v="15"/>
    <n v="59302"/>
    <x v="3"/>
    <x v="0"/>
    <x v="0"/>
    <s v=" Used"/>
    <n v="3342"/>
    <x v="3"/>
    <n v="5"/>
    <x v="15"/>
    <x v="1"/>
  </r>
  <r>
    <n v="12825384"/>
    <s v="2016 Volkswagen Tiguan 110 TSI Comfortline 5NA"/>
    <n v="29888"/>
    <x v="8"/>
    <s v="Tiguan"/>
    <s v="110 TSI Comfortline"/>
    <s v="5NA"/>
    <x v="2"/>
    <n v="56200"/>
    <x v="0"/>
    <x v="0"/>
    <x v="2"/>
    <s v=" Used"/>
    <n v="1395"/>
    <x v="1"/>
    <n v="5"/>
    <x v="2"/>
    <x v="2"/>
  </r>
  <r>
    <n v="12825397"/>
    <s v="2017 Holden Colorado LS (4X2) RG MY17"/>
    <n v="32990"/>
    <x v="2"/>
    <s v="Colorado"/>
    <s v="LS (4X2)"/>
    <s v="RG MY17"/>
    <x v="3"/>
    <n v="107970"/>
    <x v="12"/>
    <x v="0"/>
    <x v="1"/>
    <s v=" Used"/>
    <n v="2776"/>
    <x v="2"/>
    <n v="5"/>
    <x v="3"/>
    <x v="2"/>
  </r>
  <r>
    <n v="12825399"/>
    <s v="2014 Lexus RX350 F-Sport GGL15R MY12"/>
    <n v="38490"/>
    <x v="9"/>
    <s v="RX350"/>
    <s v="F-Sport"/>
    <s v="GGL15R MY12"/>
    <x v="12"/>
    <n v="105521"/>
    <x v="0"/>
    <x v="0"/>
    <x v="2"/>
    <s v=" Used"/>
    <n v="3456"/>
    <x v="1"/>
    <n v="5"/>
    <x v="12"/>
    <x v="2"/>
  </r>
  <r>
    <n v="12825400"/>
    <s v="2015 Holden Colorado 7 LT (4X4) RG MY15"/>
    <n v="34390"/>
    <x v="2"/>
    <s v="Colorado 7"/>
    <s v="LT (4X4)"/>
    <s v="RG MY15"/>
    <x v="7"/>
    <n v="76048"/>
    <x v="0"/>
    <x v="0"/>
    <x v="1"/>
    <s v=" Used"/>
    <n v="2776"/>
    <x v="2"/>
    <n v="7"/>
    <x v="7"/>
    <x v="2"/>
  </r>
  <r>
    <n v="12825429"/>
    <s v="2020 Suzuki Swift Sport Navi Turbo AZ Series II"/>
    <n v="28670"/>
    <x v="24"/>
    <s v="Swift"/>
    <s v="Sport Navi Turbo"/>
    <s v="AZ Series II"/>
    <x v="9"/>
    <n v="19925"/>
    <x v="5"/>
    <x v="0"/>
    <x v="0"/>
    <s v=" Used"/>
    <n v="1373"/>
    <x v="0"/>
    <n v="5"/>
    <x v="9"/>
    <x v="2"/>
  </r>
  <r>
    <n v="12825432"/>
    <s v="2014 Hyundai I30 SE GD MY14"/>
    <n v="16490"/>
    <x v="7"/>
    <s v="I30"/>
    <s v="SE"/>
    <s v="GD MY14"/>
    <x v="12"/>
    <n v="171626"/>
    <x v="5"/>
    <x v="0"/>
    <x v="0"/>
    <s v=" Used"/>
    <n v="1797"/>
    <x v="2"/>
    <n v="5"/>
    <x v="12"/>
    <x v="2"/>
  </r>
  <r>
    <n v="12825433"/>
    <s v="2019 Subaru Forester 2.5I (awd) MY19"/>
    <n v="37990"/>
    <x v="12"/>
    <s v="Forester"/>
    <s v="2.5I (awd)"/>
    <s v="MY19"/>
    <x v="13"/>
    <n v="58768"/>
    <x v="0"/>
    <x v="0"/>
    <x v="0"/>
    <s v=" Used"/>
    <n v="2498"/>
    <x v="6"/>
    <n v="5"/>
    <x v="13"/>
    <x v="2"/>
  </r>
  <r>
    <n v="12825434"/>
    <s v="2009 Toyota Corolla Conquest ZRE152R"/>
    <n v="13990"/>
    <x v="0"/>
    <s v="Corolla"/>
    <s v="Conquest"/>
    <s v="ZRE152R"/>
    <x v="10"/>
    <n v="94433"/>
    <x v="5"/>
    <x v="0"/>
    <x v="0"/>
    <s v=" Used"/>
    <n v="1798"/>
    <x v="3"/>
    <n v="5"/>
    <x v="10"/>
    <x v="2"/>
  </r>
  <r>
    <n v="12825457"/>
    <s v="2013 Nissan Pulsar ST B17"/>
    <n v="11990"/>
    <x v="3"/>
    <s v="Pulsar"/>
    <s v="ST"/>
    <s v="B17"/>
    <x v="8"/>
    <n v="55103"/>
    <x v="3"/>
    <x v="1"/>
    <x v="0"/>
    <s v=" Used"/>
    <n v="1798"/>
    <x v="0"/>
    <n v="5"/>
    <x v="8"/>
    <x v="2"/>
  </r>
  <r>
    <n v="12825459"/>
    <s v="2018 Mazda CX-3 Maxx (fwd) (5YR) DK MY17.5"/>
    <n v="28990"/>
    <x v="10"/>
    <s v="CX-3"/>
    <s v="Maxx (fwd) (5YR)"/>
    <s v="DK MY17.5"/>
    <x v="15"/>
    <n v="28792"/>
    <x v="0"/>
    <x v="0"/>
    <x v="0"/>
    <s v=" Used"/>
    <n v="1998"/>
    <x v="23"/>
    <n v="5"/>
    <x v="15"/>
    <x v="2"/>
  </r>
  <r>
    <n v="12825472"/>
    <s v="2021 Mitsubishi Outlander ES 7 Seat (2WD) ZL MY21"/>
    <n v="34990"/>
    <x v="13"/>
    <s v="Outlander"/>
    <s v="ES 7 Seat (2WD)"/>
    <s v="ZL MY21"/>
    <x v="1"/>
    <n v="70114"/>
    <x v="0"/>
    <x v="0"/>
    <x v="0"/>
    <s v=" Used"/>
    <n v="2360"/>
    <x v="2"/>
    <n v="7"/>
    <x v="1"/>
    <x v="2"/>
  </r>
  <r>
    <n v="12825474"/>
    <s v="2018 Mazda CX-5 Touring (4X4) MY17.5 (KF Series 2)"/>
    <n v="35990"/>
    <x v="10"/>
    <s v="CX-5"/>
    <s v="Touring (4X4)"/>
    <s v="MY17.5 (KF Series 2)"/>
    <x v="15"/>
    <n v="62931"/>
    <x v="0"/>
    <x v="0"/>
    <x v="1"/>
    <s v=" Used"/>
    <n v="2191"/>
    <x v="3"/>
    <n v="5"/>
    <x v="15"/>
    <x v="2"/>
  </r>
  <r>
    <n v="12825482"/>
    <s v="2020 Land Rover Discovery Sport D240 HSE (177KW) L550 MY20.5"/>
    <n v="125888"/>
    <x v="22"/>
    <s v="Discovery Sport"/>
    <s v="D240 HSE (177KW)"/>
    <s v="L550 MY20.5"/>
    <x v="9"/>
    <n v="19500"/>
    <x v="0"/>
    <x v="0"/>
    <x v="1"/>
    <s v=" Used"/>
    <n v="1999"/>
    <x v="15"/>
    <n v="5"/>
    <x v="9"/>
    <x v="1"/>
  </r>
  <r>
    <n v="12825483"/>
    <s v="2022 Audi RS Q3 2.5 Tfsi Quattro F3 MY22"/>
    <n v="128888"/>
    <x v="11"/>
    <s v="RS Q3"/>
    <s v="2.5 Tfsi Quattro"/>
    <s v="F3 MY22"/>
    <x v="16"/>
    <n v="5500"/>
    <x v="29"/>
    <x v="0"/>
    <x v="2"/>
    <s v=" Used"/>
    <n v="2480"/>
    <x v="1"/>
    <n v="5"/>
    <x v="16"/>
    <x v="1"/>
  </r>
  <r>
    <n v="12825488"/>
    <s v="2014 Audi Q7 3.0 TDI Quattro MY14"/>
    <n v="37800"/>
    <x v="11"/>
    <s v="Q7"/>
    <s v="3.0 TDI Quattro"/>
    <s v="MY14"/>
    <x v="12"/>
    <n v="96554"/>
    <x v="0"/>
    <x v="0"/>
    <x v="1"/>
    <s v=" Used"/>
    <n v="2967"/>
    <x v="0"/>
    <n v="7"/>
    <x v="12"/>
    <x v="2"/>
  </r>
  <r>
    <n v="12825499"/>
    <s v="2018 Holden Colorado LS-X Special Edition RG MY18"/>
    <n v="58999"/>
    <x v="2"/>
    <s v="Colorado"/>
    <s v="LS-X Special Edition"/>
    <s v="RG MY18"/>
    <x v="15"/>
    <n v="59262"/>
    <x v="10"/>
    <x v="0"/>
    <x v="1"/>
    <s v=" Used"/>
    <n v="2776"/>
    <x v="2"/>
    <n v="5"/>
    <x v="15"/>
    <x v="1"/>
  </r>
  <r>
    <n v="12825504"/>
    <s v="2017 Nissan X-Trail ST (4WD) T32 Series 2"/>
    <n v="23925"/>
    <x v="3"/>
    <s v="X-Trail"/>
    <s v="ST (4WD)"/>
    <s v="T32 Series 2"/>
    <x v="3"/>
    <n v="116373"/>
    <x v="0"/>
    <x v="0"/>
    <x v="0"/>
    <s v=" Used"/>
    <n v="2488"/>
    <x v="2"/>
    <n v="5"/>
    <x v="3"/>
    <x v="2"/>
  </r>
  <r>
    <n v="12825508"/>
    <s v="2018 Mitsubishi Outlander LS 7 Seat (awd) ZL MY18.5"/>
    <n v="28990"/>
    <x v="13"/>
    <s v="Outlander"/>
    <s v="LS 7 Seat (awd)"/>
    <s v="ZL MY18.5"/>
    <x v="15"/>
    <n v="122076"/>
    <x v="0"/>
    <x v="0"/>
    <x v="1"/>
    <s v=" Used"/>
    <n v="2268"/>
    <x v="5"/>
    <n v="7"/>
    <x v="15"/>
    <x v="2"/>
  </r>
  <r>
    <n v="12825514"/>
    <s v="2021 Isuzu D-MAX SX (4X2) RG MY21"/>
    <n v="36000"/>
    <x v="6"/>
    <s v="D-MAX"/>
    <s v="SX (4X2)"/>
    <s v="RG MY21"/>
    <x v="1"/>
    <n v="24500"/>
    <x v="4"/>
    <x v="1"/>
    <x v="1"/>
    <s v=" Used"/>
    <n v="2999"/>
    <x v="2"/>
    <n v="2"/>
    <x v="1"/>
    <x v="2"/>
  </r>
  <r>
    <n v="12825515"/>
    <s v="2012 Volkswagen Golf 90 TSI Trendline 1K MY12"/>
    <n v="15995"/>
    <x v="8"/>
    <s v="Golf"/>
    <s v="90 TSI Trendline"/>
    <s v="1K MY12"/>
    <x v="11"/>
    <n v="66622"/>
    <x v="5"/>
    <x v="0"/>
    <x v="2"/>
    <s v=" Used"/>
    <n v="1390"/>
    <x v="2"/>
    <n v="5"/>
    <x v="11"/>
    <x v="2"/>
  </r>
  <r>
    <n v="12825516"/>
    <s v="2012 Hyundai Elantra Active MD2"/>
    <n v="10990"/>
    <x v="7"/>
    <s v="Elantra"/>
    <s v="Active"/>
    <s v="MD2"/>
    <x v="11"/>
    <n v="224053"/>
    <x v="3"/>
    <x v="0"/>
    <x v="0"/>
    <s v=" Used"/>
    <n v="1796"/>
    <x v="6"/>
    <n v="5"/>
    <x v="11"/>
    <x v="2"/>
  </r>
  <r>
    <n v="12825536"/>
    <s v="2015 Ford Mustang Fastback GT 5.0 V8 FM"/>
    <n v="59990"/>
    <x v="4"/>
    <s v="Mustang"/>
    <s v="Fastback GT 5.0 V8"/>
    <s v="FM"/>
    <x v="7"/>
    <n v="87370"/>
    <x v="20"/>
    <x v="0"/>
    <x v="2"/>
    <s v=" Used"/>
    <n v="4950"/>
    <x v="6"/>
    <n v="4"/>
    <x v="7"/>
    <x v="1"/>
  </r>
  <r>
    <n v="12825544"/>
    <s v="2013 Jaguar XKR 5.0 SC V8 X150 MY13"/>
    <n v="119990"/>
    <x v="27"/>
    <s v="XKR"/>
    <s v="5.0 SC V8"/>
    <s v="X150 MY13"/>
    <x v="8"/>
    <n v="48226"/>
    <x v="20"/>
    <x v="0"/>
    <x v="2"/>
    <s v=" Used"/>
    <n v="5000"/>
    <x v="2"/>
    <n v="4"/>
    <x v="8"/>
    <x v="1"/>
  </r>
  <r>
    <n v="12825554"/>
    <s v="2018 Bentley Bentayga V8 (7 Seat) MY19"/>
    <n v="299980"/>
    <x v="40"/>
    <s v="Bentayga"/>
    <s v="V8 (7 Seat)"/>
    <s v="MY19"/>
    <x v="15"/>
    <n v="3430"/>
    <x v="0"/>
    <x v="0"/>
    <x v="2"/>
    <s v=" Used"/>
    <n v="3996"/>
    <x v="3"/>
    <n v="7"/>
    <x v="15"/>
    <x v="1"/>
  </r>
  <r>
    <n v="12825561"/>
    <s v="2018 Lamborghini Huracan LP 610-4 724"/>
    <n v="479880"/>
    <x v="38"/>
    <s v="Huracan"/>
    <s v="LP 610-4"/>
    <n v="724"/>
    <x v="15"/>
    <n v="8130"/>
    <x v="20"/>
    <x v="0"/>
    <x v="2"/>
    <s v=" Used"/>
    <n v="5204"/>
    <x v="1"/>
    <n v="2"/>
    <x v="15"/>
    <x v="1"/>
  </r>
  <r>
    <n v="12825562"/>
    <s v="2005 Mercedes-Benz SL65 AMG R230"/>
    <n v="169990"/>
    <x v="1"/>
    <s v="SL65"/>
    <s v="AMG"/>
    <s v="R230"/>
    <x v="5"/>
    <n v="162468"/>
    <x v="14"/>
    <x v="0"/>
    <x v="2"/>
    <s v=" Used"/>
    <n v="5980"/>
    <x v="1"/>
    <n v="2"/>
    <x v="5"/>
    <x v="1"/>
  </r>
  <r>
    <n v="12825574"/>
    <s v="2020 Ford Mustang R-Spec FN MY20"/>
    <n v="124990"/>
    <x v="4"/>
    <s v="Mustang"/>
    <s v="R-Spec"/>
    <s v="FN MY20"/>
    <x v="9"/>
    <n v="9504"/>
    <x v="30"/>
    <x v="1"/>
    <x v="2"/>
    <s v=" Used"/>
    <n v="5038"/>
    <x v="3"/>
    <n v="4"/>
    <x v="9"/>
    <x v="1"/>
  </r>
  <r>
    <n v="12825587"/>
    <s v="2010 Mazda 3 NEO BL"/>
    <n v="8990"/>
    <x v="10"/>
    <n v="3"/>
    <s v="NEO"/>
    <s v="BL"/>
    <x v="0"/>
    <n v="174470"/>
    <x v="3"/>
    <x v="0"/>
    <x v="0"/>
    <s v=" Used"/>
    <n v="1999"/>
    <x v="3"/>
    <n v="5"/>
    <x v="0"/>
    <x v="0"/>
  </r>
  <r>
    <n v="12825599"/>
    <s v="2014 Audi A3 Sportback 1.4 Tfsi Attraction 8V MY15"/>
    <n v="12990"/>
    <x v="11"/>
    <s v="A3"/>
    <s v="Sportback 1.4 Tfsi Attraction"/>
    <s v="8V MY15"/>
    <x v="12"/>
    <n v="212402"/>
    <x v="5"/>
    <x v="0"/>
    <x v="2"/>
    <s v=" Used"/>
    <n v="1395"/>
    <x v="0"/>
    <n v="5"/>
    <x v="12"/>
    <x v="2"/>
  </r>
  <r>
    <n v="12825654"/>
    <s v="2016 Kia Sportage SI (fwd) QL MY16"/>
    <n v="26990"/>
    <x v="14"/>
    <s v="Sportage"/>
    <s v="SI (fwd)"/>
    <s v="QL MY16"/>
    <x v="2"/>
    <n v="40682"/>
    <x v="0"/>
    <x v="0"/>
    <x v="0"/>
    <s v=" Used"/>
    <n v="1999"/>
    <x v="3"/>
    <n v="5"/>
    <x v="2"/>
    <x v="2"/>
  </r>
  <r>
    <n v="12825658"/>
    <s v="2017 Nissan Qashqai ST (4X2) J11"/>
    <n v="23800"/>
    <x v="3"/>
    <s v="Qashqai"/>
    <s v="ST (4X2)"/>
    <s v="J11"/>
    <x v="3"/>
    <n v="76862"/>
    <x v="0"/>
    <x v="0"/>
    <x v="0"/>
    <s v=" Used"/>
    <n v="1997"/>
    <x v="0"/>
    <n v="5"/>
    <x v="3"/>
    <x v="2"/>
  </r>
  <r>
    <n v="12825670"/>
    <s v="2013 Toyota 86 GTS ZN6"/>
    <n v="21990"/>
    <x v="0"/>
    <n v="86"/>
    <s v="GTS"/>
    <s v="ZN6"/>
    <x v="8"/>
    <n v="96131"/>
    <x v="20"/>
    <x v="1"/>
    <x v="2"/>
    <s v=" Used"/>
    <n v="1998"/>
    <x v="15"/>
    <n v="4"/>
    <x v="8"/>
    <x v="2"/>
  </r>
  <r>
    <n v="12825677"/>
    <s v="2011 Holden Commodore SV6 VE II MY12"/>
    <n v="11950"/>
    <x v="2"/>
    <s v="Commodore"/>
    <s v="SV6"/>
    <s v="VE II MY12"/>
    <x v="4"/>
    <n v="237940"/>
    <x v="3"/>
    <x v="1"/>
    <x v="0"/>
    <s v=" Used"/>
    <n v="3565"/>
    <x v="4"/>
    <n v="5"/>
    <x v="4"/>
    <x v="2"/>
  </r>
  <r>
    <n v="12825678"/>
    <s v="2009 Toyota Hilux SR5 (4X4) KUN26R 08 Upgrade"/>
    <n v="29950"/>
    <x v="0"/>
    <s v="Hilux"/>
    <s v="SR5 (4X4)"/>
    <s v="KUN26R 08 Upgrade"/>
    <x v="10"/>
    <n v="266315"/>
    <x v="15"/>
    <x v="0"/>
    <x v="1"/>
    <s v=" Used"/>
    <n v="2982"/>
    <x v="7"/>
    <n v="5"/>
    <x v="10"/>
    <x v="2"/>
  </r>
  <r>
    <n v="12825685"/>
    <s v="2013 Volkswagen Polo GTI 6R MY13"/>
    <n v="15750"/>
    <x v="8"/>
    <s v="Polo"/>
    <s v="GTI"/>
    <s v="6R MY13"/>
    <x v="8"/>
    <n v="165986"/>
    <x v="5"/>
    <x v="0"/>
    <x v="2"/>
    <s v=" Used"/>
    <n v="1390"/>
    <x v="3"/>
    <n v="5"/>
    <x v="8"/>
    <x v="2"/>
  </r>
  <r>
    <n v="12825687"/>
    <s v="2010 Holden Cruze CD JG"/>
    <n v="6420"/>
    <x v="2"/>
    <s v="Cruze"/>
    <s v="CD"/>
    <s v="JG"/>
    <x v="0"/>
    <n v="99046"/>
    <x v="3"/>
    <x v="1"/>
    <x v="0"/>
    <s v=" Used"/>
    <n v="1796"/>
    <x v="0"/>
    <n v="5"/>
    <x v="0"/>
    <x v="0"/>
  </r>
  <r>
    <n v="12825690"/>
    <s v="2019 Mazda 3 G20 Evolve BP"/>
    <n v="31777"/>
    <x v="10"/>
    <n v="3"/>
    <s v="G20 Evolve"/>
    <s v="BP"/>
    <x v="13"/>
    <n v="48000"/>
    <x v="3"/>
    <x v="0"/>
    <x v="0"/>
    <s v=" Used"/>
    <n v="1998"/>
    <x v="0"/>
    <n v="5"/>
    <x v="13"/>
    <x v="2"/>
  </r>
  <r>
    <n v="12825705"/>
    <s v="2017 Isuzu D-MAX SX HI-Ride (4X2) TF MY17"/>
    <n v="24990"/>
    <x v="6"/>
    <s v="D-MAX"/>
    <s v="SX HI-Ride (4X2)"/>
    <s v="TF MY17"/>
    <x v="3"/>
    <n v="185745"/>
    <x v="4"/>
    <x v="0"/>
    <x v="1"/>
    <s v=" Used"/>
    <n v="2999"/>
    <x v="2"/>
    <n v="2"/>
    <x v="3"/>
    <x v="2"/>
  </r>
  <r>
    <n v="12825706"/>
    <s v="2020 Ford Ranger XLS 3.2 (4X4) PX Mkiii MY21.25"/>
    <n v="52888"/>
    <x v="4"/>
    <s v="Ranger"/>
    <s v="XLS 3.2 (4X4)"/>
    <s v="PX Mkiii MY21.25"/>
    <x v="9"/>
    <n v="66910"/>
    <x v="16"/>
    <x v="0"/>
    <x v="1"/>
    <s v=" Used"/>
    <n v="3198"/>
    <x v="2"/>
    <n v="5"/>
    <x v="9"/>
    <x v="1"/>
  </r>
  <r>
    <n v="12825707"/>
    <s v="2015 Holden Colorado LS (4X2) RG MY15"/>
    <n v="35888"/>
    <x v="2"/>
    <s v="Colorado"/>
    <s v="LS (4X2)"/>
    <s v="RG MY15"/>
    <x v="7"/>
    <n v="81914"/>
    <x v="12"/>
    <x v="0"/>
    <x v="1"/>
    <s v=" Used"/>
    <n v="2776"/>
    <x v="5"/>
    <n v="5"/>
    <x v="7"/>
    <x v="2"/>
  </r>
  <r>
    <n v="12825708"/>
    <s v="2017 Mitsubishi Triton Exceed (4X4) MQ MY17"/>
    <n v="37990"/>
    <x v="13"/>
    <s v="Triton"/>
    <s v="Exceed (4X4)"/>
    <s v="MQ MY17"/>
    <x v="3"/>
    <n v="113733"/>
    <x v="19"/>
    <x v="0"/>
    <x v="1"/>
    <s v=" Used"/>
    <n v="2440"/>
    <x v="0"/>
    <n v="5"/>
    <x v="3"/>
    <x v="2"/>
  </r>
  <r>
    <n v="12825709"/>
    <s v="2013 Holden Captiva 5 LT (fwd) CG MY13"/>
    <n v="12990"/>
    <x v="2"/>
    <s v="Captiva"/>
    <s v="5 LT (fwd)"/>
    <s v="CG MY13"/>
    <x v="8"/>
    <n v="107294"/>
    <x v="0"/>
    <x v="1"/>
    <x v="0"/>
    <s v=" Used"/>
    <n v="2384"/>
    <x v="5"/>
    <n v="5"/>
    <x v="8"/>
    <x v="2"/>
  </r>
  <r>
    <n v="12825710"/>
    <s v="2017 Holden Commodore SV6 VF II MY17"/>
    <n v="26990"/>
    <x v="2"/>
    <s v="Commodore"/>
    <s v="SV6"/>
    <s v="VF II MY17"/>
    <x v="3"/>
    <n v="133163"/>
    <x v="2"/>
    <x v="0"/>
    <x v="0"/>
    <s v=" Used"/>
    <n v="3565"/>
    <x v="5"/>
    <n v="5"/>
    <x v="3"/>
    <x v="2"/>
  </r>
  <r>
    <n v="12825711"/>
    <s v="2019 Mitsubishi Pajero GLS (4X4) 7 Seat NX MY20"/>
    <n v="53888"/>
    <x v="13"/>
    <s v="Pajero"/>
    <s v="GLS (4X4) 7 Seat"/>
    <s v="NX MY20"/>
    <x v="13"/>
    <n v="91003"/>
    <x v="0"/>
    <x v="0"/>
    <x v="1"/>
    <s v=" Used"/>
    <n v="3200"/>
    <x v="2"/>
    <n v="7"/>
    <x v="13"/>
    <x v="1"/>
  </r>
  <r>
    <n v="12825712"/>
    <s v="2020 Mitsubishi Pajero GLS (4X4) 7 Seat NX MY20"/>
    <n v="62990"/>
    <x v="13"/>
    <s v="Pajero"/>
    <s v="GLS (4X4) 7 Seat"/>
    <s v="NX MY20"/>
    <x v="9"/>
    <n v="39637"/>
    <x v="0"/>
    <x v="0"/>
    <x v="1"/>
    <s v=" Used"/>
    <n v="3200"/>
    <x v="2"/>
    <n v="7"/>
    <x v="9"/>
    <x v="1"/>
  </r>
  <r>
    <n v="12825713"/>
    <s v="2019 Isuzu D-MAX LS-U (4X4) TF MY19"/>
    <n v="55888"/>
    <x v="6"/>
    <s v="D-MAX"/>
    <s v="LS-U (4X4)"/>
    <s v="TF MY19"/>
    <x v="13"/>
    <n v="31621"/>
    <x v="10"/>
    <x v="0"/>
    <x v="1"/>
    <s v=" Used"/>
    <n v="2999"/>
    <x v="3"/>
    <n v="5"/>
    <x v="13"/>
    <x v="1"/>
  </r>
  <r>
    <n v="12825715"/>
    <s v="2011 Mercedes-Benz Vito 122CDI LWB Crew CAB MY11"/>
    <n v="18995"/>
    <x v="1"/>
    <s v="Vito"/>
    <s v="122CDI LWB Crew CAB"/>
    <s v="MY11"/>
    <x v="4"/>
    <n v="329703"/>
    <x v="6"/>
    <x v="0"/>
    <x v="1"/>
    <s v=" Used"/>
    <n v="2987"/>
    <x v="0"/>
    <n v="2"/>
    <x v="4"/>
    <x v="2"/>
  </r>
  <r>
    <n v="12825721"/>
    <s v="2017 Mitsubishi Pajero Exceed LWB (4X4) NX MY17"/>
    <n v="51950"/>
    <x v="13"/>
    <s v="Pajero"/>
    <s v="Exceed LWB (4X4)"/>
    <s v="NX MY17"/>
    <x v="3"/>
    <n v="116483"/>
    <x v="0"/>
    <x v="0"/>
    <x v="1"/>
    <s v=" Used"/>
    <n v="3200"/>
    <x v="2"/>
    <n v="7"/>
    <x v="3"/>
    <x v="1"/>
  </r>
  <r>
    <n v="12825750"/>
    <s v="2018 Hyundai I30 SR Premium PD2 Update"/>
    <n v="29888"/>
    <x v="7"/>
    <s v="I30"/>
    <s v="SR Premium"/>
    <s v="PD2 Update"/>
    <x v="15"/>
    <n v="82303"/>
    <x v="5"/>
    <x v="0"/>
    <x v="0"/>
    <s v=" Used"/>
    <n v="1591"/>
    <x v="6"/>
    <n v="5"/>
    <x v="15"/>
    <x v="2"/>
  </r>
  <r>
    <n v="12825754"/>
    <s v="2013 Jeep Grand Cherokee Overland (4X4) WK MY14"/>
    <n v="33990"/>
    <x v="18"/>
    <s v="Grand Cherokee"/>
    <s v="Overland (4X4)"/>
    <s v="WK MY14"/>
    <x v="8"/>
    <n v="104300"/>
    <x v="0"/>
    <x v="0"/>
    <x v="1"/>
    <s v=" Used"/>
    <n v="2987"/>
    <x v="6"/>
    <n v="5"/>
    <x v="8"/>
    <x v="2"/>
  </r>
  <r>
    <n v="12825755"/>
    <s v="2016 Mazda BT-50 XTR (4X4) MY16"/>
    <n v="38990"/>
    <x v="10"/>
    <s v="BT-50"/>
    <s v="XTR (4X4)"/>
    <s v="MY16"/>
    <x v="2"/>
    <n v="118502"/>
    <x v="50"/>
    <x v="0"/>
    <x v="1"/>
    <s v=" Used"/>
    <n v="3196"/>
    <x v="5"/>
    <n v="4"/>
    <x v="2"/>
    <x v="2"/>
  </r>
  <r>
    <n v="12825759"/>
    <s v="2014 Mazda BT-50 XT (4X4) MY13"/>
    <n v="38990"/>
    <x v="10"/>
    <s v="BT-50"/>
    <s v="XT (4X4)"/>
    <s v="MY13"/>
    <x v="12"/>
    <n v="69915"/>
    <x v="4"/>
    <x v="1"/>
    <x v="1"/>
    <s v=" Used"/>
    <n v="3196"/>
    <x v="3"/>
    <n v="3"/>
    <x v="12"/>
    <x v="2"/>
  </r>
  <r>
    <n v="12825760"/>
    <s v="2016 Mitsubishi Outlander LS (4X2) ZK MY17"/>
    <n v="25888"/>
    <x v="13"/>
    <s v="Outlander"/>
    <s v="LS (4X2)"/>
    <s v="ZK MY17"/>
    <x v="2"/>
    <n v="99166"/>
    <x v="0"/>
    <x v="0"/>
    <x v="0"/>
    <s v=" Used"/>
    <n v="1998"/>
    <x v="2"/>
    <n v="7"/>
    <x v="2"/>
    <x v="2"/>
  </r>
  <r>
    <n v="12825761"/>
    <s v="2015 Toyota RAV4 GX (2WD) ZSA42R MY14 Upgrade"/>
    <n v="19950"/>
    <x v="0"/>
    <s v="RAV4"/>
    <s v="GX (2WD)"/>
    <s v="ZSA42R MY14 Upgrade"/>
    <x v="7"/>
    <n v="162728"/>
    <x v="0"/>
    <x v="0"/>
    <x v="0"/>
    <s v=" Used"/>
    <n v="1987"/>
    <x v="2"/>
    <n v="5"/>
    <x v="7"/>
    <x v="2"/>
  </r>
  <r>
    <n v="12825762"/>
    <s v="2017 Toyota Hilux Workmate TGN121R"/>
    <n v="23950"/>
    <x v="0"/>
    <s v="Hilux"/>
    <s v="Workmate"/>
    <s v="TGN121R"/>
    <x v="3"/>
    <n v="142493"/>
    <x v="4"/>
    <x v="0"/>
    <x v="0"/>
    <s v=" Used"/>
    <n v="2694"/>
    <x v="2"/>
    <n v="2"/>
    <x v="3"/>
    <x v="2"/>
  </r>
  <r>
    <n v="12825763"/>
    <s v="2008 Toyota Hilux SR (4X4) KUN26R 07 Upgrade"/>
    <n v="26950"/>
    <x v="0"/>
    <s v="Hilux"/>
    <s v="SR (4X4)"/>
    <s v="KUN26R 07 Upgrade"/>
    <x v="19"/>
    <n v="185227"/>
    <x v="15"/>
    <x v="1"/>
    <x v="1"/>
    <s v=" Used"/>
    <n v="2982"/>
    <x v="0"/>
    <n v="5"/>
    <x v="19"/>
    <x v="2"/>
  </r>
  <r>
    <n v="12825764"/>
    <s v="2012 Ford Territory Titanium (4X4) SZ"/>
    <n v="22950"/>
    <x v="4"/>
    <s v="Territory"/>
    <s v="Titanium (4X4)"/>
    <s v="SZ"/>
    <x v="11"/>
    <n v="113078"/>
    <x v="0"/>
    <x v="0"/>
    <x v="1"/>
    <s v=" Used"/>
    <n v="2720"/>
    <x v="5"/>
    <n v="7"/>
    <x v="11"/>
    <x v="2"/>
  </r>
  <r>
    <n v="12825773"/>
    <s v="2015 Ford Falcon XR6 FG X"/>
    <n v="26995"/>
    <x v="4"/>
    <s v="Falcon"/>
    <s v="XR6"/>
    <s v="FG X"/>
    <x v="7"/>
    <n v="156069"/>
    <x v="3"/>
    <x v="0"/>
    <x v="0"/>
    <s v=" Used"/>
    <n v="3984"/>
    <x v="3"/>
    <n v="5"/>
    <x v="7"/>
    <x v="2"/>
  </r>
  <r>
    <n v="12825774"/>
    <s v="2014 Toyota Kluger Grande (4X4) GSU55R"/>
    <n v="34995"/>
    <x v="0"/>
    <s v="Kluger"/>
    <s v="Grande (4X4)"/>
    <s v="GSU55R"/>
    <x v="12"/>
    <n v="123882"/>
    <x v="0"/>
    <x v="0"/>
    <x v="0"/>
    <s v=" Used"/>
    <n v="3456"/>
    <x v="4"/>
    <n v="7"/>
    <x v="12"/>
    <x v="2"/>
  </r>
  <r>
    <n v="12825777"/>
    <s v="2019 Toyota Yaris Ascent NCP130R MY18"/>
    <n v="22777"/>
    <x v="0"/>
    <s v="Yaris"/>
    <s v="Ascent"/>
    <s v="NCP130R MY18"/>
    <x v="13"/>
    <n v="34224"/>
    <x v="5"/>
    <x v="0"/>
    <x v="0"/>
    <s v=" Used"/>
    <n v="1299"/>
    <x v="2"/>
    <n v="5"/>
    <x v="13"/>
    <x v="2"/>
  </r>
  <r>
    <n v="12825779"/>
    <s v="2018 Toyota Camry SX ASV70R MY19"/>
    <n v="35777"/>
    <x v="0"/>
    <s v="Camry"/>
    <s v="SX"/>
    <s v="ASV70R MY19"/>
    <x v="15"/>
    <n v="50020"/>
    <x v="3"/>
    <x v="0"/>
    <x v="0"/>
    <s v=" Used"/>
    <n v="2494"/>
    <x v="2"/>
    <n v="5"/>
    <x v="15"/>
    <x v="2"/>
  </r>
  <r>
    <n v="12825780"/>
    <s v="2021 Peugeot 3008 GT 1.6 THP P84 MY21"/>
    <n v="49480"/>
    <x v="36"/>
    <n v="3008"/>
    <s v="GT 1.6 THP"/>
    <s v="P84 MY21"/>
    <x v="1"/>
    <n v="21010"/>
    <x v="0"/>
    <x v="0"/>
    <x v="2"/>
    <s v=" Used"/>
    <n v="1598"/>
    <x v="0"/>
    <n v="5"/>
    <x v="1"/>
    <x v="1"/>
  </r>
  <r>
    <n v="12825781"/>
    <s v="2013 Toyota Camry Altise ASV50R"/>
    <n v="19999"/>
    <x v="0"/>
    <s v="Camry"/>
    <s v="Altise"/>
    <s v="ASV50R"/>
    <x v="8"/>
    <n v="29614"/>
    <x v="3"/>
    <x v="0"/>
    <x v="0"/>
    <s v=" Used"/>
    <n v="2494"/>
    <x v="3"/>
    <n v="5"/>
    <x v="8"/>
    <x v="2"/>
  </r>
  <r>
    <n v="12825782"/>
    <s v="2019 Mazda 2 NEO (5YR) DJ"/>
    <n v="22999"/>
    <x v="10"/>
    <n v="2"/>
    <s v="NEO (5YR)"/>
    <s v="DJ"/>
    <x v="13"/>
    <n v="6263"/>
    <x v="5"/>
    <x v="0"/>
    <x v="0"/>
    <s v=" Used"/>
    <n v="1496"/>
    <x v="6"/>
    <n v="5"/>
    <x v="13"/>
    <x v="2"/>
  </r>
  <r>
    <n v="12825786"/>
    <s v="2017 Toyota Landcruiser Sahara (4X4) VDJ200R MY16"/>
    <n v="117700"/>
    <x v="0"/>
    <s v="Landcruiser"/>
    <s v="Sahara (4X4)"/>
    <s v="VDJ200R MY16"/>
    <x v="3"/>
    <n v="81881"/>
    <x v="0"/>
    <x v="0"/>
    <x v="1"/>
    <s v=" Used"/>
    <n v="4461"/>
    <x v="2"/>
    <n v="7"/>
    <x v="3"/>
    <x v="1"/>
  </r>
  <r>
    <n v="12825816"/>
    <s v="2016 Holden Caprice V WN MY16"/>
    <n v="35484"/>
    <x v="2"/>
    <s v="Caprice"/>
    <s v="V"/>
    <s v="WN MY16"/>
    <x v="2"/>
    <n v="116401"/>
    <x v="3"/>
    <x v="0"/>
    <x v="2"/>
    <s v=" Used"/>
    <n v="6200"/>
    <x v="2"/>
    <n v="5"/>
    <x v="2"/>
    <x v="2"/>
  </r>
  <r>
    <n v="12825817"/>
    <s v="2011 Mercedes-Benz E250 CDI Avantgarde 212"/>
    <n v="17990"/>
    <x v="1"/>
    <s v="E250"/>
    <s v="CDI Avantgarde"/>
    <n v="212"/>
    <x v="4"/>
    <n v="237478"/>
    <x v="3"/>
    <x v="0"/>
    <x v="1"/>
    <s v=" Used"/>
    <n v="2143"/>
    <x v="0"/>
    <n v="5"/>
    <x v="4"/>
    <x v="2"/>
  </r>
  <r>
    <n v="12825818"/>
    <s v="2018 Toyota Landcruiser Prado GXL (4X4) GDJ150R MY17"/>
    <n v="59990"/>
    <x v="0"/>
    <s v="Landcruiser Prado"/>
    <s v="GXL (4X4)"/>
    <s v="GDJ150R MY17"/>
    <x v="15"/>
    <n v="143283"/>
    <x v="0"/>
    <x v="0"/>
    <x v="1"/>
    <s v=" Used"/>
    <n v="2755"/>
    <x v="2"/>
    <n v="7"/>
    <x v="15"/>
    <x v="1"/>
  </r>
  <r>
    <n v="12825821"/>
    <s v="2019 Toyota Hilux SR5 (4X4) GUN126R MY19"/>
    <n v="59990"/>
    <x v="0"/>
    <s v="Hilux"/>
    <s v="SR5 (4X4)"/>
    <s v="GUN126R MY19"/>
    <x v="13"/>
    <n v="94495"/>
    <x v="16"/>
    <x v="0"/>
    <x v="1"/>
    <s v=" Used"/>
    <n v="2753"/>
    <x v="2"/>
    <n v="5"/>
    <x v="13"/>
    <x v="1"/>
  </r>
  <r>
    <n v="12825822"/>
    <s v="2015 Volkswagen Polo 66 TSI Trendline 6R MY15"/>
    <n v="15705"/>
    <x v="8"/>
    <s v="Polo"/>
    <s v="66 TSI Trendline"/>
    <s v="6R MY15"/>
    <x v="7"/>
    <n v="107404"/>
    <x v="5"/>
    <x v="0"/>
    <x v="2"/>
    <s v=" Used"/>
    <n v="1197"/>
    <x v="2"/>
    <n v="5"/>
    <x v="7"/>
    <x v="2"/>
  </r>
  <r>
    <n v="12825824"/>
    <s v="2015 Mazda 2 Maxx DJ"/>
    <n v="19990"/>
    <x v="10"/>
    <n v="2"/>
    <s v="Maxx"/>
    <s v="DJ"/>
    <x v="7"/>
    <n v="56897"/>
    <x v="5"/>
    <x v="0"/>
    <x v="0"/>
    <s v=" Used"/>
    <n v="1496"/>
    <x v="5"/>
    <n v="5"/>
    <x v="7"/>
    <x v="2"/>
  </r>
  <r>
    <n v="12825827"/>
    <s v="2018 Nissan X-Trail TI (4WD) T32 Series 2"/>
    <n v="34950"/>
    <x v="3"/>
    <s v="X-Trail"/>
    <s v="TI (4WD)"/>
    <s v="T32 Series 2"/>
    <x v="15"/>
    <n v="40306"/>
    <x v="0"/>
    <x v="0"/>
    <x v="0"/>
    <s v=" Used"/>
    <n v="2488"/>
    <x v="15"/>
    <n v="5"/>
    <x v="15"/>
    <x v="2"/>
  </r>
  <r>
    <n v="12825836"/>
    <s v="2021 BMW X5 M Competition F95"/>
    <n v="244900"/>
    <x v="5"/>
    <s v="X5"/>
    <s v="M Competition"/>
    <s v="F95"/>
    <x v="1"/>
    <n v="3570"/>
    <x v="0"/>
    <x v="0"/>
    <x v="2"/>
    <s v=" Demo"/>
    <n v="4395"/>
    <x v="1"/>
    <n v="5"/>
    <x v="1"/>
    <x v="1"/>
  </r>
  <r>
    <n v="12825849"/>
    <s v="2022 Volkswagen Amarok TDI580 V6 Black Edtn 4Motion 2H MY22"/>
    <n v="78888"/>
    <x v="8"/>
    <s v="Amarok"/>
    <s v="TDI580 V6 Black Edtn 4Motion"/>
    <s v="2H MY22"/>
    <x v="16"/>
    <n v="25"/>
    <x v="19"/>
    <x v="0"/>
    <x v="1"/>
    <s v=" New In Stock"/>
    <n v="2967"/>
    <x v="5"/>
    <n v="5"/>
    <x v="16"/>
    <x v="1"/>
  </r>
  <r>
    <n v="12825850"/>
    <s v="2014 Toyota Landcruiser Prado GXL (4X4) KDJ150R MY14"/>
    <n v="57990"/>
    <x v="0"/>
    <s v="Landcruiser Prado"/>
    <s v="GXL (4X4)"/>
    <s v="KDJ150R MY14"/>
    <x v="12"/>
    <n v="73919"/>
    <x v="0"/>
    <x v="0"/>
    <x v="1"/>
    <s v=" Used"/>
    <n v="2982"/>
    <x v="2"/>
    <n v="7"/>
    <x v="12"/>
    <x v="1"/>
  </r>
  <r>
    <n v="12825855"/>
    <s v="2016 BMW 218I Active Tourer Sport Line F45"/>
    <n v="29990"/>
    <x v="5"/>
    <s v="218I"/>
    <s v="Active Tourer Sport Line"/>
    <s v="F45"/>
    <x v="2"/>
    <n v="38500"/>
    <x v="0"/>
    <x v="0"/>
    <x v="2"/>
    <s v=" Used"/>
    <n v="1499"/>
    <x v="5"/>
    <n v="5"/>
    <x v="2"/>
    <x v="2"/>
  </r>
  <r>
    <n v="12825856"/>
    <s v="2020 Mazda 3 G20 Evolve Vision BP"/>
    <n v="24990"/>
    <x v="10"/>
    <n v="3"/>
    <s v="G20 Evolve Vision"/>
    <s v="BP"/>
    <x v="9"/>
    <n v="13244"/>
    <x v="3"/>
    <x v="0"/>
    <x v="0"/>
    <s v=" Used"/>
    <n v="1998"/>
    <x v="0"/>
    <n v="5"/>
    <x v="9"/>
    <x v="2"/>
  </r>
  <r>
    <n v="12825858"/>
    <s v="2014 Ford Ranger XLT 3.2 (4X4) PX"/>
    <n v="30990"/>
    <x v="4"/>
    <s v="Ranger"/>
    <s v="XLT 3.2 (4X4)"/>
    <s v="PX"/>
    <x v="12"/>
    <n v="114267"/>
    <x v="19"/>
    <x v="1"/>
    <x v="1"/>
    <s v=" Used"/>
    <n v="3198"/>
    <x v="5"/>
    <n v="5"/>
    <x v="12"/>
    <x v="2"/>
  </r>
  <r>
    <n v="12825859"/>
    <s v="2012 Holden Barina CD TM MY13"/>
    <n v="11990"/>
    <x v="2"/>
    <s v="Barina"/>
    <s v="CD"/>
    <s v="TM MY13"/>
    <x v="11"/>
    <n v="82223"/>
    <x v="3"/>
    <x v="0"/>
    <x v="0"/>
    <s v=" Used"/>
    <n v="1598"/>
    <x v="1"/>
    <n v="5"/>
    <x v="11"/>
    <x v="2"/>
  </r>
  <r>
    <n v="12825860"/>
    <s v="2013 Jeep Wrangler Sport (4X4) JK MY13"/>
    <n v="29990"/>
    <x v="18"/>
    <s v="Wrangler"/>
    <s v="Sport (4X4)"/>
    <s v="JK MY13"/>
    <x v="8"/>
    <n v="110223"/>
    <x v="17"/>
    <x v="0"/>
    <x v="0"/>
    <s v=" Used"/>
    <n v="3604"/>
    <x v="5"/>
    <n v="4"/>
    <x v="8"/>
    <x v="2"/>
  </r>
  <r>
    <n v="12825861"/>
    <s v="2021 Kia Cerato S BD MY21"/>
    <n v="22990"/>
    <x v="14"/>
    <s v="Cerato"/>
    <s v="S"/>
    <s v="BD MY21"/>
    <x v="1"/>
    <n v="18334"/>
    <x v="3"/>
    <x v="0"/>
    <x v="0"/>
    <s v=" Used"/>
    <n v="1999"/>
    <x v="0"/>
    <n v="5"/>
    <x v="1"/>
    <x v="2"/>
  </r>
  <r>
    <n v="12825862"/>
    <s v="2016 Ford Ranger XL 2.2 (4X4) PX Mkii"/>
    <n v="28830"/>
    <x v="4"/>
    <s v="Ranger"/>
    <s v="XL 2.2 (4X4)"/>
    <s v="PX Mkii"/>
    <x v="2"/>
    <n v="197733"/>
    <x v="10"/>
    <x v="0"/>
    <x v="1"/>
    <s v=" Used"/>
    <n v="2198"/>
    <x v="2"/>
    <n v="5"/>
    <x v="2"/>
    <x v="2"/>
  </r>
  <r>
    <n v="12825881"/>
    <s v="2017 Hyundai Iload 3S Liftback TQ Series II (TQ3) MY1"/>
    <n v="32995"/>
    <x v="7"/>
    <s v="Iload"/>
    <s v="3S Liftback"/>
    <s v="TQ Series II (TQ3) MY1"/>
    <x v="3"/>
    <n v="97931"/>
    <x v="6"/>
    <x v="0"/>
    <x v="1"/>
    <s v=" Used"/>
    <n v="2497"/>
    <x v="2"/>
    <n v="3"/>
    <x v="3"/>
    <x v="2"/>
  </r>
  <r>
    <n v="12825887"/>
    <s v="2006 Lexus IS250 Prestige GSE20R"/>
    <n v="12990"/>
    <x v="9"/>
    <s v="IS250"/>
    <s v="Prestige"/>
    <s v="GSE20R"/>
    <x v="17"/>
    <n v="142800"/>
    <x v="3"/>
    <x v="0"/>
    <x v="2"/>
    <s v=" Used"/>
    <n v="2500"/>
    <x v="5"/>
    <n v="5"/>
    <x v="17"/>
    <x v="2"/>
  </r>
  <r>
    <n v="12825888"/>
    <s v="2008 Toyota Corolla Ascent ZRE152R"/>
    <n v="11990"/>
    <x v="0"/>
    <s v="Corolla"/>
    <s v="Ascent"/>
    <s v="ZRE152R"/>
    <x v="19"/>
    <n v="144750"/>
    <x v="3"/>
    <x v="0"/>
    <x v="0"/>
    <s v=" Used"/>
    <n v="1798"/>
    <x v="5"/>
    <n v="5"/>
    <x v="19"/>
    <x v="2"/>
  </r>
  <r>
    <n v="12825892"/>
    <s v="2012 Toyota Camry Atara SL ASV50R"/>
    <n v="19500"/>
    <x v="0"/>
    <s v="Camry"/>
    <s v="Atara SL"/>
    <s v="ASV50R"/>
    <x v="11"/>
    <n v="138000"/>
    <x v="3"/>
    <x v="0"/>
    <x v="0"/>
    <s v=" Used"/>
    <n v="2494"/>
    <x v="149"/>
    <n v="5"/>
    <x v="11"/>
    <x v="2"/>
  </r>
  <r>
    <n v="12825903"/>
    <s v="2017 Kia Sorento SLI (4X4) UM MY17"/>
    <n v="36990"/>
    <x v="14"/>
    <s v="Sorento"/>
    <s v="SLI (4X4)"/>
    <s v="UM MY17"/>
    <x v="3"/>
    <n v="103870"/>
    <x v="0"/>
    <x v="0"/>
    <x v="1"/>
    <s v=" Used"/>
    <n v="2199"/>
    <x v="2"/>
    <n v="7"/>
    <x v="3"/>
    <x v="2"/>
  </r>
  <r>
    <n v="12825920"/>
    <s v="2014 Volkswagen Jetta 118 TSI 1KM MY14"/>
    <n v="16990"/>
    <x v="8"/>
    <s v="Jetta"/>
    <s v="118 TSI"/>
    <s v="1KM MY14"/>
    <x v="12"/>
    <n v="103640"/>
    <x v="3"/>
    <x v="0"/>
    <x v="2"/>
    <s v=" Used"/>
    <n v="1390"/>
    <x v="2"/>
    <n v="5"/>
    <x v="12"/>
    <x v="2"/>
  </r>
  <r>
    <n v="12825934"/>
    <s v="2017 Porsche Cayenne Diesel Platinum Edition Series 2 MY16"/>
    <n v="76830"/>
    <x v="17"/>
    <s v="Cayenne"/>
    <s v="Diesel Platinum Edition"/>
    <s v="Series 2 MY16"/>
    <x v="3"/>
    <n v="83288"/>
    <x v="0"/>
    <x v="0"/>
    <x v="1"/>
    <s v=" Used"/>
    <n v="2967"/>
    <x v="2"/>
    <n v="5"/>
    <x v="3"/>
    <x v="1"/>
  </r>
  <r>
    <n v="12825938"/>
    <s v="2016 Holden Colorado Storm (4X4) RG MY16"/>
    <n v="34990"/>
    <x v="2"/>
    <s v="Colorado"/>
    <s v="Storm (4X4)"/>
    <s v="RG MY16"/>
    <x v="2"/>
    <n v="120252"/>
    <x v="12"/>
    <x v="0"/>
    <x v="1"/>
    <s v=" Used"/>
    <n v="2776"/>
    <x v="2"/>
    <n v="5"/>
    <x v="2"/>
    <x v="2"/>
  </r>
  <r>
    <n v="12825956"/>
    <s v="2016 Holden Colorado LS-X (4X4) RG MY16"/>
    <n v="39990"/>
    <x v="2"/>
    <s v="Colorado"/>
    <s v="LS-X (4X4)"/>
    <s v="RG MY16"/>
    <x v="2"/>
    <n v="107325"/>
    <x v="12"/>
    <x v="0"/>
    <x v="1"/>
    <s v=" Used"/>
    <n v="2776"/>
    <x v="2"/>
    <n v="5"/>
    <x v="2"/>
    <x v="2"/>
  </r>
  <r>
    <n v="12825958"/>
    <s v="2013 Isuzu D-MAX SX (4X4) TF MY12"/>
    <n v="21800"/>
    <x v="6"/>
    <s v="D-MAX"/>
    <s v="SX (4X4)"/>
    <s v="TF MY12"/>
    <x v="8"/>
    <n v="274138"/>
    <x v="27"/>
    <x v="1"/>
    <x v="1"/>
    <s v=" Used"/>
    <n v="2999"/>
    <x v="2"/>
    <n v="5"/>
    <x v="8"/>
    <x v="2"/>
  </r>
  <r>
    <n v="12825959"/>
    <s v="2014 Isuzu D-MAX SX HI-Ride (4X4) TF MY14"/>
    <n v="19800"/>
    <x v="6"/>
    <s v="D-MAX"/>
    <s v="SX HI-Ride (4X4)"/>
    <s v="TF MY14"/>
    <x v="12"/>
    <n v="297868"/>
    <x v="10"/>
    <x v="1"/>
    <x v="1"/>
    <s v=" Used"/>
    <n v="2999"/>
    <x v="2"/>
    <n v="5"/>
    <x v="12"/>
    <x v="2"/>
  </r>
  <r>
    <n v="12825961"/>
    <s v="2022 Volkswagen Transporter TDI 340 Crewvan SWB T5 MY14"/>
    <n v="21999"/>
    <x v="8"/>
    <s v="Transporter"/>
    <s v="TDI 340 Crewvan SWB"/>
    <s v="T5 MY14"/>
    <x v="16"/>
    <n v="250302"/>
    <x v="6"/>
    <x v="0"/>
    <x v="1"/>
    <s v=" Used"/>
    <n v="1968"/>
    <x v="6"/>
    <n v="5"/>
    <x v="16"/>
    <x v="2"/>
  </r>
  <r>
    <n v="12825969"/>
    <s v="2022 Toyota Landcruiser Prado GXL Flat Tailgate GDJ150R"/>
    <n v="82990"/>
    <x v="0"/>
    <s v="Landcruiser Prado"/>
    <s v="GXL Flat Tailgate"/>
    <s v="GDJ150R"/>
    <x v="16"/>
    <n v="7"/>
    <x v="0"/>
    <x v="0"/>
    <x v="1"/>
    <s v=" Used"/>
    <n v="2755"/>
    <x v="2"/>
    <n v="7"/>
    <x v="16"/>
    <x v="1"/>
  </r>
  <r>
    <n v="12825971"/>
    <s v="2018 Toyota Camry Ascent Sport (hybrid) Axvh71R"/>
    <n v="41990"/>
    <x v="0"/>
    <s v="Camry"/>
    <s v="Ascent Sport (hybrid)"/>
    <s v="Axvh71R"/>
    <x v="15"/>
    <n v="43882"/>
    <x v="3"/>
    <x v="0"/>
    <x v="4"/>
    <s v=" Used"/>
    <n v="2494"/>
    <x v="2"/>
    <n v="5"/>
    <x v="15"/>
    <x v="1"/>
  </r>
  <r>
    <n v="12825973"/>
    <s v="2019 Mazda CX-3 Maxx Sport (fwd) DK MY19"/>
    <n v="26886"/>
    <x v="10"/>
    <s v="CX-3"/>
    <s v="Maxx Sport (fwd)"/>
    <s v="DK MY19"/>
    <x v="13"/>
    <n v="48271"/>
    <x v="0"/>
    <x v="0"/>
    <x v="0"/>
    <s v=" Used"/>
    <n v="1998"/>
    <x v="0"/>
    <n v="5"/>
    <x v="13"/>
    <x v="2"/>
  </r>
  <r>
    <n v="12826000"/>
    <s v="2021 Toyota Hilux Rugged X (4X4) GUN126R"/>
    <n v="76800"/>
    <x v="0"/>
    <s v="Hilux"/>
    <s v="Rugged X (4X4)"/>
    <s v="GUN126R"/>
    <x v="1"/>
    <n v="28338"/>
    <x v="16"/>
    <x v="0"/>
    <x v="1"/>
    <s v=" Used"/>
    <n v="2753"/>
    <x v="2"/>
    <n v="5"/>
    <x v="1"/>
    <x v="1"/>
  </r>
  <r>
    <n v="12826002"/>
    <s v="2016 Mercedes-Benz E350 D 213"/>
    <n v="54990"/>
    <x v="1"/>
    <s v="E350"/>
    <s v="D"/>
    <n v="213"/>
    <x v="2"/>
    <n v="110965"/>
    <x v="3"/>
    <x v="0"/>
    <x v="1"/>
    <s v=" Used"/>
    <n v="2987"/>
    <x v="5"/>
    <n v="5"/>
    <x v="2"/>
    <x v="1"/>
  </r>
  <r>
    <n v="12826018"/>
    <s v="2018 Nissan X-Trail ST (2WD) T32 Series 2"/>
    <n v="23800"/>
    <x v="3"/>
    <s v="X-Trail"/>
    <s v="ST (2WD)"/>
    <s v="T32 Series 2"/>
    <x v="15"/>
    <n v="90432"/>
    <x v="0"/>
    <x v="0"/>
    <x v="0"/>
    <s v=" Used"/>
    <n v="2488"/>
    <x v="0"/>
    <n v="5"/>
    <x v="15"/>
    <x v="2"/>
  </r>
  <r>
    <n v="12826019"/>
    <s v="2000 HSV Senator Signature Vtii"/>
    <n v="29990"/>
    <x v="29"/>
    <s v="Senator"/>
    <s v="Signature"/>
    <s v="Vtii"/>
    <x v="20"/>
    <n v="221501"/>
    <x v="3"/>
    <x v="0"/>
    <x v="2"/>
    <s v=" Used"/>
    <n v="5665"/>
    <x v="7"/>
    <n v="5"/>
    <x v="20"/>
    <x v="2"/>
  </r>
  <r>
    <n v="12826020"/>
    <s v="2014 Ford Ranger XL 3.2 (4X4) PX"/>
    <n v="18500"/>
    <x v="4"/>
    <s v="Ranger"/>
    <s v="XL 3.2 (4X4)"/>
    <s v="PX"/>
    <x v="12"/>
    <n v="310000"/>
    <x v="19"/>
    <x v="0"/>
    <x v="1"/>
    <s v=" Used"/>
    <n v="3198"/>
    <x v="2"/>
    <n v="5"/>
    <x v="12"/>
    <x v="2"/>
  </r>
  <r>
    <n v="12826032"/>
    <s v="2013 BMW X1 Sdrive 18D E84 MY13"/>
    <n v="18800"/>
    <x v="5"/>
    <s v="X1"/>
    <s v="Sdrive 18D"/>
    <s v="E84 MY13"/>
    <x v="8"/>
    <n v="97913"/>
    <x v="0"/>
    <x v="0"/>
    <x v="1"/>
    <s v=" Used"/>
    <n v="1995"/>
    <x v="3"/>
    <n v="5"/>
    <x v="8"/>
    <x v="2"/>
  </r>
  <r>
    <n v="12826039"/>
    <s v="2012 Holden Cruze SRI V JH MY12"/>
    <n v="12990"/>
    <x v="2"/>
    <s v="Cruze"/>
    <s v="SRI V"/>
    <s v="JH MY12"/>
    <x v="11"/>
    <n v="84000"/>
    <x v="3"/>
    <x v="1"/>
    <x v="0"/>
    <s v=" Used"/>
    <n v="1364"/>
    <x v="4"/>
    <n v="5"/>
    <x v="11"/>
    <x v="2"/>
  </r>
  <r>
    <n v="12826048"/>
    <s v="2012 Toyota RAV4 CV (2WD) ACA38R"/>
    <n v="16990"/>
    <x v="0"/>
    <s v="RAV4"/>
    <s v="CV (2WD)"/>
    <s v="ACA38R"/>
    <x v="11"/>
    <n v="171396"/>
    <x v="0"/>
    <x v="0"/>
    <x v="0"/>
    <s v=" Used"/>
    <n v="2362"/>
    <x v="6"/>
    <n v="5"/>
    <x v="11"/>
    <x v="2"/>
  </r>
  <r>
    <n v="12826055"/>
    <s v="2017 Ford Ranger Wildtrak 3.2 (4X4) PX Mkii MY18"/>
    <n v="47850"/>
    <x v="4"/>
    <s v="Ranger"/>
    <s v="Wildtrak 3.2 (4X4)"/>
    <s v="PX Mkii MY18"/>
    <x v="3"/>
    <n v="171548"/>
    <x v="15"/>
    <x v="0"/>
    <x v="1"/>
    <s v=" Used"/>
    <n v="3198"/>
    <x v="0"/>
    <n v="5"/>
    <x v="3"/>
    <x v="1"/>
  </r>
  <r>
    <n v="12826065"/>
    <s v="2011 Nissan X-Trail ST (4X4) T31 MY11"/>
    <n v="15990"/>
    <x v="3"/>
    <s v="X-Trail"/>
    <s v="ST (4X4)"/>
    <s v="T31 MY11"/>
    <x v="4"/>
    <n v="78033"/>
    <x v="0"/>
    <x v="0"/>
    <x v="0"/>
    <s v=" Used"/>
    <n v="2488"/>
    <x v="2"/>
    <n v="5"/>
    <x v="4"/>
    <x v="2"/>
  </r>
  <r>
    <n v="12826073"/>
    <s v="2014 Great Wall V200 (4X4) K2"/>
    <n v="9990"/>
    <x v="43"/>
    <s v="V200"/>
    <s v="(4X4)"/>
    <s v="K2"/>
    <x v="12"/>
    <n v="140591"/>
    <x v="4"/>
    <x v="1"/>
    <x v="1"/>
    <s v=" Used"/>
    <n v="1996"/>
    <x v="3"/>
    <n v="2"/>
    <x v="12"/>
    <x v="0"/>
  </r>
  <r>
    <n v="12826115"/>
    <s v="2012 Volkswagen Polo Trendline 6R MY12"/>
    <n v="11999"/>
    <x v="8"/>
    <s v="Polo"/>
    <s v="Trendline"/>
    <s v="6R MY12"/>
    <x v="11"/>
    <n v="83230"/>
    <x v="5"/>
    <x v="1"/>
    <x v="2"/>
    <s v=" Used"/>
    <n v="1390"/>
    <x v="2"/>
    <n v="5"/>
    <x v="11"/>
    <x v="2"/>
  </r>
  <r>
    <n v="12826116"/>
    <s v="2021 Isuzu D-MAX X-Terrain (4X4) RG MY21"/>
    <n v="67933"/>
    <x v="6"/>
    <s v="D-MAX"/>
    <s v="X-Terrain (4X4)"/>
    <s v="RG MY21"/>
    <x v="1"/>
    <n v="18500"/>
    <x v="10"/>
    <x v="0"/>
    <x v="1"/>
    <s v=" Used"/>
    <n v="2999"/>
    <x v="2"/>
    <n v="5"/>
    <x v="1"/>
    <x v="1"/>
  </r>
  <r>
    <n v="12826122"/>
    <s v="2018 Holden Colorado LS (4X4) RG MY19"/>
    <n v="29800"/>
    <x v="2"/>
    <s v="Colorado"/>
    <s v="LS (4X4)"/>
    <s v="RG MY19"/>
    <x v="15"/>
    <n v="179945"/>
    <x v="12"/>
    <x v="0"/>
    <x v="1"/>
    <s v=" Used"/>
    <n v="2776"/>
    <x v="5"/>
    <n v="5"/>
    <x v="15"/>
    <x v="2"/>
  </r>
  <r>
    <n v="12826127"/>
    <s v="2017 Toyota C-HR Koba (2WD) NGX10R"/>
    <n v="29369"/>
    <x v="0"/>
    <s v="C-HR"/>
    <s v="Koba (2WD)"/>
    <s v="NGX10R"/>
    <x v="3"/>
    <n v="66128"/>
    <x v="0"/>
    <x v="0"/>
    <x v="2"/>
    <s v=" Used"/>
    <n v="1197"/>
    <x v="2"/>
    <n v="5"/>
    <x v="3"/>
    <x v="2"/>
  </r>
  <r>
    <n v="12826139"/>
    <s v="2005 Nissan Patrol ST (4X4) GU IV"/>
    <n v="29950"/>
    <x v="3"/>
    <s v="Patrol"/>
    <s v="ST (4X4)"/>
    <s v="GU IV"/>
    <x v="5"/>
    <n v="270999"/>
    <x v="0"/>
    <x v="0"/>
    <x v="1"/>
    <s v=" Used"/>
    <n v="2953"/>
    <x v="5"/>
    <n v="7"/>
    <x v="5"/>
    <x v="2"/>
  </r>
  <r>
    <n v="12826144"/>
    <s v="2008 Honda Civic Hybrid MY07"/>
    <n v="10670"/>
    <x v="19"/>
    <s v="Civic"/>
    <s v="Hybrid"/>
    <s v="MY07"/>
    <x v="19"/>
    <n v="136532"/>
    <x v="3"/>
    <x v="0"/>
    <x v="4"/>
    <s v=" Used"/>
    <n v="1339"/>
    <x v="2"/>
    <n v="5"/>
    <x v="19"/>
    <x v="2"/>
  </r>
  <r>
    <n v="12826153"/>
    <s v="2012 Mitsubishi Pajero Activ NW MY12"/>
    <n v="24990"/>
    <x v="13"/>
    <s v="Pajero"/>
    <s v="Activ"/>
    <s v="NW MY12"/>
    <x v="11"/>
    <n v="237990"/>
    <x v="0"/>
    <x v="0"/>
    <x v="1"/>
    <s v=" Used"/>
    <n v="3200"/>
    <x v="51"/>
    <n v="7"/>
    <x v="11"/>
    <x v="2"/>
  </r>
  <r>
    <n v="12826158"/>
    <s v="2019 Toyota RAV4 Edge AWD Axaa54R"/>
    <n v="22000"/>
    <x v="0"/>
    <s v="RAV4"/>
    <s v="Edge AWD"/>
    <s v="Axaa54R"/>
    <x v="13"/>
    <n v="32000"/>
    <x v="0"/>
    <x v="0"/>
    <x v="0"/>
    <s v=" Used"/>
    <n v="2487"/>
    <x v="1"/>
    <n v="5"/>
    <x v="13"/>
    <x v="2"/>
  </r>
  <r>
    <n v="12826168"/>
    <s v="2021 Toyota Landcruiser 70 Series GX VDJ79R"/>
    <n v="98000"/>
    <x v="0"/>
    <s v="Landcruiser 70 Series"/>
    <s v="GX"/>
    <s v="VDJ79R"/>
    <x v="1"/>
    <n v="21"/>
    <x v="4"/>
    <x v="1"/>
    <x v="1"/>
    <s v=" Used"/>
    <n v="4461"/>
    <x v="0"/>
    <n v="2"/>
    <x v="1"/>
    <x v="1"/>
  </r>
  <r>
    <n v="12826169"/>
    <s v="2021 Kia Sorento Sport+ 7 Seat MQ4 MY21"/>
    <n v="59990"/>
    <x v="14"/>
    <s v="Sorento"/>
    <s v="Sport+ 7 Seat"/>
    <s v="MQ4 MY21"/>
    <x v="1"/>
    <n v="39181"/>
    <x v="0"/>
    <x v="0"/>
    <x v="1"/>
    <s v=" Used"/>
    <n v="2151"/>
    <x v="3"/>
    <n v="7"/>
    <x v="1"/>
    <x v="1"/>
  </r>
  <r>
    <n v="12826171"/>
    <s v="2021 Mazda CX-5 Maxx (fwd) CX5K"/>
    <n v="39990"/>
    <x v="10"/>
    <s v="CX-5"/>
    <s v="Maxx (fwd)"/>
    <s v="CX5K"/>
    <x v="1"/>
    <n v="22917"/>
    <x v="0"/>
    <x v="0"/>
    <x v="0"/>
    <s v=" Used"/>
    <n v="1997"/>
    <x v="2"/>
    <n v="5"/>
    <x v="1"/>
    <x v="2"/>
  </r>
  <r>
    <n v="12826172"/>
    <s v="2022 Isuzu D-MAX X-Terrain (4X4) RG MY22"/>
    <n v="74990"/>
    <x v="6"/>
    <s v="D-MAX"/>
    <s v="X-Terrain (4X4)"/>
    <s v="RG MY22"/>
    <x v="16"/>
    <n v="18"/>
    <x v="10"/>
    <x v="0"/>
    <x v="1"/>
    <s v=" Used"/>
    <n v="2999"/>
    <x v="3"/>
    <n v="5"/>
    <x v="16"/>
    <x v="1"/>
  </r>
  <r>
    <n v="12826175"/>
    <s v="2020 Subaru XV 2.0I-S MY20"/>
    <n v="37990"/>
    <x v="12"/>
    <s v="XV"/>
    <s v="2.0I-S"/>
    <s v="MY20"/>
    <x v="9"/>
    <n v="21000"/>
    <x v="0"/>
    <x v="0"/>
    <x v="0"/>
    <s v=" Used"/>
    <n v="1995"/>
    <x v="155"/>
    <n v="5"/>
    <x v="9"/>
    <x v="2"/>
  </r>
  <r>
    <n v="12826204"/>
    <s v="2018 Mazda CX-9 Azami LE (awd) MY19"/>
    <n v="54800"/>
    <x v="10"/>
    <s v="CX-9"/>
    <s v="Azami LE (awd)"/>
    <s v="MY19"/>
    <x v="15"/>
    <n v="64911"/>
    <x v="0"/>
    <x v="0"/>
    <x v="0"/>
    <s v=" Used"/>
    <n v="2488"/>
    <x v="0"/>
    <n v="7"/>
    <x v="15"/>
    <x v="1"/>
  </r>
  <r>
    <n v="12826209"/>
    <s v="2016 Isuzu MU-X LS-T (4X4) UC MY15"/>
    <n v="34800"/>
    <x v="6"/>
    <s v="MU-X"/>
    <s v="LS-T (4X4)"/>
    <s v="UC MY15"/>
    <x v="2"/>
    <n v="163946"/>
    <x v="0"/>
    <x v="0"/>
    <x v="1"/>
    <s v=" Used"/>
    <n v="2999"/>
    <x v="5"/>
    <n v="7"/>
    <x v="2"/>
    <x v="2"/>
  </r>
  <r>
    <n v="12826210"/>
    <s v="2017 Isuzu D-MAX SX HI-Ride (4X4) TF MY17"/>
    <n v="24800"/>
    <x v="6"/>
    <s v="D-MAX"/>
    <s v="SX HI-Ride (4X4)"/>
    <s v="TF MY17"/>
    <x v="3"/>
    <n v="312054"/>
    <x v="10"/>
    <x v="0"/>
    <x v="1"/>
    <s v=" Used"/>
    <n v="2999"/>
    <x v="2"/>
    <n v="5"/>
    <x v="3"/>
    <x v="2"/>
  </r>
  <r>
    <n v="12826213"/>
    <s v="2008 Holden Commodore SV6 VE MY09"/>
    <n v="7980"/>
    <x v="2"/>
    <s v="Commodore"/>
    <s v="SV6"/>
    <s v="VE MY09"/>
    <x v="19"/>
    <n v="302413"/>
    <x v="3"/>
    <x v="0"/>
    <x v="0"/>
    <s v=" Used"/>
    <n v="3565"/>
    <x v="1"/>
    <n v="5"/>
    <x v="19"/>
    <x v="0"/>
  </r>
  <r>
    <n v="12826218"/>
    <s v="2016 Hyundai Tucson Active R-Series (fwd) TL"/>
    <n v="22990"/>
    <x v="7"/>
    <s v="Tucson"/>
    <s v="Active R-Series (fwd)"/>
    <s v="TL"/>
    <x v="2"/>
    <n v="151338"/>
    <x v="0"/>
    <x v="0"/>
    <x v="1"/>
    <s v=" Used"/>
    <n v="1995"/>
    <x v="0"/>
    <n v="5"/>
    <x v="2"/>
    <x v="2"/>
  </r>
  <r>
    <n v="12826219"/>
    <s v="2021 MG HS Excite SAS23 MY21"/>
    <n v="29990"/>
    <x v="23"/>
    <s v="HS"/>
    <s v="Excite"/>
    <s v="SAS23 MY21"/>
    <x v="1"/>
    <n v="42241"/>
    <x v="0"/>
    <x v="0"/>
    <x v="0"/>
    <s v=" Used"/>
    <n v="1490"/>
    <x v="3"/>
    <n v="5"/>
    <x v="1"/>
    <x v="2"/>
  </r>
  <r>
    <n v="12826222"/>
    <s v="2017 Toyota Aurion AT-X GSV50R MY16"/>
    <n v="19888"/>
    <x v="0"/>
    <s v="Aurion"/>
    <s v="AT-X"/>
    <s v="GSV50R MY16"/>
    <x v="3"/>
    <n v="108498"/>
    <x v="3"/>
    <x v="0"/>
    <x v="0"/>
    <s v=" Used"/>
    <n v="3456"/>
    <x v="2"/>
    <n v="5"/>
    <x v="3"/>
    <x v="2"/>
  </r>
  <r>
    <n v="12826223"/>
    <s v="2018 Mazda 3 Touring (5YR) BN MY18"/>
    <n v="22888"/>
    <x v="10"/>
    <n v="3"/>
    <s v="Touring (5YR)"/>
    <s v="BN MY18"/>
    <x v="15"/>
    <n v="93773"/>
    <x v="3"/>
    <x v="0"/>
    <x v="0"/>
    <s v=" Used"/>
    <n v="1998"/>
    <x v="2"/>
    <n v="5"/>
    <x v="15"/>
    <x v="2"/>
  </r>
  <r>
    <n v="12826224"/>
    <s v="1995 Toyota Corolla CSI AE101R"/>
    <n v="7850"/>
    <x v="0"/>
    <s v="Corolla"/>
    <s v="CSI"/>
    <s v="AE101R"/>
    <x v="27"/>
    <n v="123021"/>
    <x v="3"/>
    <x v="0"/>
    <x v="0"/>
    <s v=" Used"/>
    <n v="1587"/>
    <x v="4"/>
    <n v="5"/>
    <x v="27"/>
    <x v="0"/>
  </r>
  <r>
    <n v="12826227"/>
    <s v="2013 Great Wall X200 (4X4) CC6461KY MY11"/>
    <n v="10990"/>
    <x v="43"/>
    <s v="X200"/>
    <s v="(4X4)"/>
    <s v="CC6461KY MY11"/>
    <x v="8"/>
    <n v="84774"/>
    <x v="0"/>
    <x v="1"/>
    <x v="1"/>
    <s v=" Used"/>
    <n v="1996"/>
    <x v="3"/>
    <n v="5"/>
    <x v="8"/>
    <x v="2"/>
  </r>
  <r>
    <n v="12826245"/>
    <s v="2015 Audi A1 Sportback 1.4 Tfsi Sport 8X MY15"/>
    <n v="19990"/>
    <x v="11"/>
    <s v="A1"/>
    <s v="Sportback 1.4 Tfsi Sport"/>
    <s v="8X MY15"/>
    <x v="7"/>
    <n v="77810"/>
    <x v="5"/>
    <x v="0"/>
    <x v="2"/>
    <s v=" Used"/>
    <n v="1395"/>
    <x v="6"/>
    <n v="5"/>
    <x v="7"/>
    <x v="2"/>
  </r>
  <r>
    <n v="12826246"/>
    <s v="2015 BMW 420I Luxury Line F32 MY15"/>
    <n v="39990"/>
    <x v="5"/>
    <s v="420I"/>
    <s v="Luxury Line"/>
    <s v="F32 MY15"/>
    <x v="7"/>
    <n v="50313"/>
    <x v="20"/>
    <x v="0"/>
    <x v="2"/>
    <s v=" Used"/>
    <n v="1997"/>
    <x v="5"/>
    <n v="4"/>
    <x v="7"/>
    <x v="2"/>
  </r>
  <r>
    <n v="12826247"/>
    <s v="2017 Holden Colorado LTZ (4X4) RG MY18"/>
    <n v="43888"/>
    <x v="2"/>
    <s v="Colorado"/>
    <s v="LTZ (4X4)"/>
    <s v="RG MY18"/>
    <x v="3"/>
    <n v="70488"/>
    <x v="12"/>
    <x v="0"/>
    <x v="1"/>
    <s v=" Used"/>
    <n v="2776"/>
    <x v="3"/>
    <n v="5"/>
    <x v="3"/>
    <x v="1"/>
  </r>
  <r>
    <n v="12826249"/>
    <s v="2017 Mercedes-Benz GLA220 D X156 MY17.5"/>
    <n v="42888"/>
    <x v="1"/>
    <s v="GLA220"/>
    <s v="D"/>
    <s v="X156 MY17.5"/>
    <x v="3"/>
    <n v="61312"/>
    <x v="0"/>
    <x v="0"/>
    <x v="1"/>
    <s v=" Used"/>
    <n v="2143"/>
    <x v="5"/>
    <n v="5"/>
    <x v="3"/>
    <x v="1"/>
  </r>
  <r>
    <n v="12826250"/>
    <s v="2021 Mazda CX-5 Akera (awd) CX5K"/>
    <n v="46890"/>
    <x v="10"/>
    <s v="CX-5"/>
    <s v="Akera (awd)"/>
    <s v="CX5K"/>
    <x v="1"/>
    <n v="48146"/>
    <x v="0"/>
    <x v="0"/>
    <x v="0"/>
    <s v=" Used"/>
    <n v="2488"/>
    <x v="1"/>
    <n v="5"/>
    <x v="1"/>
    <x v="1"/>
  </r>
  <r>
    <n v="12826255"/>
    <s v="2019 Toyota Camry Ascent Sport (hybrid) Axvh71R MY19"/>
    <n v="39990"/>
    <x v="0"/>
    <s v="Camry"/>
    <s v="Ascent Sport (hybrid)"/>
    <s v="Axvh71R MY19"/>
    <x v="13"/>
    <n v="48683"/>
    <x v="3"/>
    <x v="0"/>
    <x v="3"/>
    <s v=" Used"/>
    <n v="2494"/>
    <x v="2"/>
    <n v="5"/>
    <x v="13"/>
    <x v="2"/>
  </r>
  <r>
    <n v="12826265"/>
    <s v="2020 Toyota Hilux Workmate TGN121R Facelift"/>
    <n v="29990"/>
    <x v="0"/>
    <s v="Hilux"/>
    <s v="Workmate"/>
    <s v="TGN121R Facelift"/>
    <x v="9"/>
    <n v="18400"/>
    <x v="4"/>
    <x v="1"/>
    <x v="0"/>
    <s v=" Used"/>
    <n v="2694"/>
    <x v="2"/>
    <n v="2"/>
    <x v="9"/>
    <x v="2"/>
  </r>
  <r>
    <n v="12826268"/>
    <s v="2018 Volkswagen Tiguan 110 TSI Trendline 5NA MY18"/>
    <n v="32000"/>
    <x v="8"/>
    <s v="Tiguan"/>
    <s v="110 TSI Trendline"/>
    <s v="5NA MY18"/>
    <x v="15"/>
    <n v="55880"/>
    <x v="0"/>
    <x v="0"/>
    <x v="2"/>
    <s v=" Used"/>
    <n v="1395"/>
    <x v="2"/>
    <n v="5"/>
    <x v="15"/>
    <x v="2"/>
  </r>
  <r>
    <n v="12826276"/>
    <s v="2016 Toyota RAV4 GX (4X4) ASA44R MY16"/>
    <n v="29700"/>
    <x v="0"/>
    <s v="RAV4"/>
    <s v="GX (4X4)"/>
    <s v="ASA44R MY16"/>
    <x v="2"/>
    <n v="131600"/>
    <x v="0"/>
    <x v="0"/>
    <x v="0"/>
    <s v=" Used"/>
    <n v="2494"/>
    <x v="5"/>
    <n v="5"/>
    <x v="2"/>
    <x v="2"/>
  </r>
  <r>
    <n v="12826279"/>
    <s v="2016 Mitsubishi Triton GLX (4X4) MQ MY16"/>
    <n v="38888"/>
    <x v="13"/>
    <s v="Triton"/>
    <s v="GLX (4X4)"/>
    <s v="MQ MY16"/>
    <x v="2"/>
    <n v="106314"/>
    <x v="23"/>
    <x v="1"/>
    <x v="1"/>
    <s v=" Used"/>
    <n v="2440"/>
    <x v="5"/>
    <n v="5"/>
    <x v="2"/>
    <x v="2"/>
  </r>
  <r>
    <n v="12826281"/>
    <s v="2019 Toyota Camry Ascent ASV70R MY19"/>
    <n v="26990"/>
    <x v="0"/>
    <s v="Camry"/>
    <s v="Ascent"/>
    <s v="ASV70R MY19"/>
    <x v="13"/>
    <n v="57529"/>
    <x v="3"/>
    <x v="0"/>
    <x v="0"/>
    <s v=" Used"/>
    <n v="2494"/>
    <x v="2"/>
    <n v="5"/>
    <x v="13"/>
    <x v="2"/>
  </r>
  <r>
    <n v="12826283"/>
    <s v="2018 Mitsubishi Outlander Black Edition 7 Seat (2WD) ZL MY19"/>
    <n v="30990"/>
    <x v="13"/>
    <s v="Outlander"/>
    <s v="Black Edition 7 Seat (2WD)"/>
    <s v="ZL MY19"/>
    <x v="15"/>
    <n v="62444"/>
    <x v="0"/>
    <x v="0"/>
    <x v="0"/>
    <s v=" Used"/>
    <n v="2360"/>
    <x v="6"/>
    <n v="7"/>
    <x v="15"/>
    <x v="2"/>
  </r>
  <r>
    <n v="12826295"/>
    <s v="2016 Kia Sorento Platinum (4X4) UM MY16"/>
    <n v="35674"/>
    <x v="14"/>
    <s v="Sorento"/>
    <s v="Platinum (4X4)"/>
    <s v="UM MY16"/>
    <x v="2"/>
    <n v="92784"/>
    <x v="0"/>
    <x v="0"/>
    <x v="1"/>
    <s v=" Used"/>
    <n v="2199"/>
    <x v="1"/>
    <n v="7"/>
    <x v="2"/>
    <x v="2"/>
  </r>
  <r>
    <n v="12826304"/>
    <s v="2012 Nissan Navara ST-X (4X4) D40 MY12"/>
    <n v="26990"/>
    <x v="3"/>
    <s v="Navara"/>
    <s v="ST-X (4X4)"/>
    <s v="D40 MY12"/>
    <x v="11"/>
    <n v="253500"/>
    <x v="15"/>
    <x v="0"/>
    <x v="1"/>
    <s v=" Used"/>
    <n v="2991"/>
    <x v="5"/>
    <n v="5"/>
    <x v="11"/>
    <x v="2"/>
  </r>
  <r>
    <n v="12826306"/>
    <s v="2019 Toyota RAV4 Edge AWD Axaa54R"/>
    <n v="47990"/>
    <x v="0"/>
    <s v="RAV4"/>
    <s v="Edge AWD"/>
    <s v="Axaa54R"/>
    <x v="13"/>
    <n v="86887"/>
    <x v="0"/>
    <x v="0"/>
    <x v="0"/>
    <s v=" Used"/>
    <n v="2487"/>
    <x v="1"/>
    <n v="5"/>
    <x v="13"/>
    <x v="1"/>
  </r>
  <r>
    <n v="12826307"/>
    <s v="2016 Ford Ranger XLT 3.2 HI-Rider (4X2) PX Mkii"/>
    <n v="39990"/>
    <x v="4"/>
    <s v="Ranger"/>
    <s v="XLT 3.2 HI-Rider (4X2)"/>
    <s v="PX Mkii"/>
    <x v="2"/>
    <n v="97881"/>
    <x v="12"/>
    <x v="0"/>
    <x v="1"/>
    <s v=" Used"/>
    <n v="3198"/>
    <x v="2"/>
    <n v="5"/>
    <x v="2"/>
    <x v="2"/>
  </r>
  <r>
    <n v="12826308"/>
    <s v="2019 Toyota Hilux SR5 (4X4) GUN126R MY19 Upgrade"/>
    <n v="61990"/>
    <x v="0"/>
    <s v="Hilux"/>
    <s v="SR5 (4X4)"/>
    <s v="GUN126R MY19 Upgrade"/>
    <x v="13"/>
    <n v="67081"/>
    <x v="16"/>
    <x v="0"/>
    <x v="1"/>
    <s v=" Used"/>
    <n v="2753"/>
    <x v="0"/>
    <n v="5"/>
    <x v="13"/>
    <x v="1"/>
  </r>
  <r>
    <n v="12826314"/>
    <s v="2011 Volvo V50 T5 R-Design MY11"/>
    <n v="14990"/>
    <x v="21"/>
    <s v="V50"/>
    <s v="T5 R-Design"/>
    <s v="MY11"/>
    <x v="4"/>
    <n v="126605"/>
    <x v="0"/>
    <x v="0"/>
    <x v="2"/>
    <s v=" Used"/>
    <n v="2521"/>
    <x v="0"/>
    <n v="5"/>
    <x v="4"/>
    <x v="2"/>
  </r>
  <r>
    <n v="12826315"/>
    <s v="2019 Toyota Corolla ZR (hybrid) ZWE211R"/>
    <n v="36490"/>
    <x v="0"/>
    <s v="Corolla"/>
    <s v="ZR (hybrid)"/>
    <s v="ZWE211R"/>
    <x v="13"/>
    <n v="49058"/>
    <x v="5"/>
    <x v="0"/>
    <x v="4"/>
    <s v=" Used"/>
    <n v="1798"/>
    <x v="6"/>
    <n v="5"/>
    <x v="13"/>
    <x v="2"/>
  </r>
  <r>
    <n v="12826326"/>
    <s v="2013 Mercedes-Benz ML350 CDI Bluetec (4X4) 166"/>
    <n v="39990"/>
    <x v="1"/>
    <s v="ML350"/>
    <s v="CDI Bluetec (4X4)"/>
    <n v="166"/>
    <x v="8"/>
    <n v="94600"/>
    <x v="0"/>
    <x v="0"/>
    <x v="1"/>
    <s v=" Used"/>
    <n v="2987"/>
    <x v="1"/>
    <n v="5"/>
    <x v="8"/>
    <x v="2"/>
  </r>
  <r>
    <n v="12826333"/>
    <s v="2015 Holden Colorado LTZ (4X4) RG MY15"/>
    <n v="38990"/>
    <x v="2"/>
    <s v="Colorado"/>
    <s v="LTZ (4X4)"/>
    <s v="RG MY15"/>
    <x v="7"/>
    <n v="114377"/>
    <x v="12"/>
    <x v="1"/>
    <x v="1"/>
    <s v=" Used"/>
    <n v="2776"/>
    <x v="3"/>
    <n v="5"/>
    <x v="7"/>
    <x v="2"/>
  </r>
  <r>
    <n v="12826336"/>
    <s v="2019 Kia Carnival SLI YP PE MY19"/>
    <n v="48750"/>
    <x v="14"/>
    <s v="Carnival"/>
    <s v="SLI"/>
    <s v="YP PE MY19"/>
    <x v="13"/>
    <n v="92690"/>
    <x v="0"/>
    <x v="0"/>
    <x v="1"/>
    <s v=" Used"/>
    <n v="2199"/>
    <x v="0"/>
    <n v="8"/>
    <x v="13"/>
    <x v="1"/>
  </r>
  <r>
    <n v="12826344"/>
    <s v="2019 Skoda Octavia RS 245 180 TSI NE MY19"/>
    <n v="33990"/>
    <x v="15"/>
    <s v="Octavia"/>
    <s v="RS 245 180 TSI"/>
    <s v="NE MY19"/>
    <x v="13"/>
    <n v="104233"/>
    <x v="3"/>
    <x v="0"/>
    <x v="2"/>
    <s v=" Used"/>
    <n v="1984"/>
    <x v="1"/>
    <n v="5"/>
    <x v="13"/>
    <x v="2"/>
  </r>
  <r>
    <n v="12826345"/>
    <s v="2017 Volkswagen Amarok TDI420 Core Edition (4X4) 2H MY17"/>
    <n v="29740"/>
    <x v="8"/>
    <s v="Amarok"/>
    <s v="TDI420 Core Edition (4X4)"/>
    <s v="2H MY17"/>
    <x v="3"/>
    <n v="192636"/>
    <x v="19"/>
    <x v="0"/>
    <x v="1"/>
    <s v=" Used"/>
    <n v="1968"/>
    <x v="22"/>
    <n v="5"/>
    <x v="3"/>
    <x v="2"/>
  </r>
  <r>
    <n v="12826346"/>
    <s v="2018 Volkswagen Tiguan 132 TSI Comfortline 5NA MY18"/>
    <n v="39790"/>
    <x v="8"/>
    <s v="Tiguan"/>
    <s v="132 TSI Comfortline"/>
    <s v="5NA MY18"/>
    <x v="15"/>
    <n v="41987"/>
    <x v="0"/>
    <x v="0"/>
    <x v="2"/>
    <s v=" Used"/>
    <n v="1984"/>
    <x v="0"/>
    <n v="5"/>
    <x v="15"/>
    <x v="2"/>
  </r>
  <r>
    <n v="12826347"/>
    <s v="2018 Volkswagen Tiguan 132 TSI Comfortline 5NA MY18"/>
    <n v="36990"/>
    <x v="8"/>
    <s v="Tiguan"/>
    <s v="132 TSI Comfortline"/>
    <s v="5NA MY18"/>
    <x v="15"/>
    <n v="75275"/>
    <x v="0"/>
    <x v="0"/>
    <x v="2"/>
    <s v=" Used"/>
    <n v="1984"/>
    <x v="2"/>
    <n v="5"/>
    <x v="15"/>
    <x v="2"/>
  </r>
  <r>
    <n v="12826353"/>
    <s v="2020 Mitsubishi Triton GLX (4X4) MR MY20"/>
    <n v="41990"/>
    <x v="13"/>
    <s v="Triton"/>
    <s v="GLX (4X4)"/>
    <s v="MR MY20"/>
    <x v="9"/>
    <n v="33129"/>
    <x v="16"/>
    <x v="1"/>
    <x v="1"/>
    <s v=" Used"/>
    <n v="2440"/>
    <x v="2"/>
    <n v="5"/>
    <x v="9"/>
    <x v="1"/>
  </r>
  <r>
    <n v="12826355"/>
    <s v="2016 Toyota Corolla Ascent Sport ZRE182R MY15"/>
    <n v="19990"/>
    <x v="0"/>
    <s v="Corolla"/>
    <s v="Ascent Sport"/>
    <s v="ZRE182R MY15"/>
    <x v="2"/>
    <n v="116218"/>
    <x v="5"/>
    <x v="0"/>
    <x v="0"/>
    <s v=" Used"/>
    <n v="1798"/>
    <x v="15"/>
    <n v="5"/>
    <x v="2"/>
    <x v="2"/>
  </r>
  <r>
    <n v="12826356"/>
    <s v="2017 Nissan Qashqai ST J11 MY18"/>
    <n v="22990"/>
    <x v="3"/>
    <s v="Qashqai"/>
    <s v="ST"/>
    <s v="J11 MY18"/>
    <x v="3"/>
    <n v="80002"/>
    <x v="0"/>
    <x v="0"/>
    <x v="0"/>
    <s v=" Used"/>
    <n v="1997"/>
    <x v="2"/>
    <n v="5"/>
    <x v="3"/>
    <x v="2"/>
  </r>
  <r>
    <n v="12826360"/>
    <s v="2019 Honda Civic Type R MY19"/>
    <n v="63990"/>
    <x v="19"/>
    <s v="Civic"/>
    <s v="Type R"/>
    <s v="MY19"/>
    <x v="13"/>
    <n v="9609"/>
    <x v="5"/>
    <x v="1"/>
    <x v="2"/>
    <s v=" Used"/>
    <n v="1996"/>
    <x v="2"/>
    <n v="4"/>
    <x v="13"/>
    <x v="1"/>
  </r>
  <r>
    <n v="12826376"/>
    <s v="2022 Renault Arkana R.s. Line XJL MY22"/>
    <n v="43888"/>
    <x v="16"/>
    <s v="Arkana"/>
    <s v="R.s. Line"/>
    <s v="XJL MY22"/>
    <x v="16"/>
    <n v="2018"/>
    <x v="20"/>
    <x v="0"/>
    <x v="0"/>
    <s v=" Used"/>
    <n v="1333"/>
    <x v="6"/>
    <n v="5"/>
    <x v="16"/>
    <x v="1"/>
  </r>
  <r>
    <n v="12826385"/>
    <s v="2016 Toyota Hilux Workmate (4X4) GUN125R"/>
    <n v="34990"/>
    <x v="0"/>
    <s v="Hilux"/>
    <s v="Workmate (4X4)"/>
    <s v="GUN125R"/>
    <x v="2"/>
    <n v="205422"/>
    <x v="28"/>
    <x v="1"/>
    <x v="1"/>
    <s v=" Used"/>
    <n v="2393"/>
    <x v="2"/>
    <n v="4"/>
    <x v="2"/>
    <x v="2"/>
  </r>
  <r>
    <n v="12826386"/>
    <s v="2018 Audi Q3 2.0 Tfsi Sport Quattro (132KW) 8U MY18"/>
    <n v="39990"/>
    <x v="11"/>
    <s v="Q3"/>
    <s v="2.0 Tfsi Sport Quattro (132KW)"/>
    <s v="8U MY18"/>
    <x v="15"/>
    <n v="54779"/>
    <x v="0"/>
    <x v="0"/>
    <x v="2"/>
    <s v=" Used"/>
    <n v="1984"/>
    <x v="0"/>
    <n v="5"/>
    <x v="15"/>
    <x v="2"/>
  </r>
  <r>
    <n v="12826401"/>
    <s v="2019 Volkswagen Touareg Launch Edition MY20"/>
    <n v="81990"/>
    <x v="8"/>
    <s v="Touareg"/>
    <s v="Launch Edition"/>
    <s v="MY20"/>
    <x v="13"/>
    <n v="93000"/>
    <x v="0"/>
    <x v="0"/>
    <x v="1"/>
    <s v=" Used"/>
    <n v="2967"/>
    <x v="3"/>
    <n v="5"/>
    <x v="13"/>
    <x v="1"/>
  </r>
  <r>
    <n v="12826426"/>
    <s v="2022 Mazda 2 G15 GT 200R"/>
    <n v="30988"/>
    <x v="10"/>
    <n v="2"/>
    <s v="G15 GT"/>
    <s v="200R"/>
    <x v="16"/>
    <n v="6"/>
    <x v="5"/>
    <x v="0"/>
    <x v="0"/>
    <s v=" Demo"/>
    <n v="1496"/>
    <x v="0"/>
    <n v="5"/>
    <x v="16"/>
    <x v="2"/>
  </r>
  <r>
    <n v="12826428"/>
    <s v="2022 Mazda 2 G15 Evolve 200R"/>
    <n v="29588"/>
    <x v="10"/>
    <n v="2"/>
    <s v="G15 Evolve"/>
    <s v="200R"/>
    <x v="16"/>
    <n v="7"/>
    <x v="5"/>
    <x v="0"/>
    <x v="0"/>
    <s v=" Demo"/>
    <n v="1496"/>
    <x v="6"/>
    <n v="5"/>
    <x v="16"/>
    <x v="2"/>
  </r>
  <r>
    <n v="12826440"/>
    <s v="2018 Renault Trafic SWB (85KW) X82 MY17"/>
    <n v="28999"/>
    <x v="16"/>
    <s v="Trafic"/>
    <s v="SWB (85KW)"/>
    <s v="X82 MY17"/>
    <x v="15"/>
    <n v="122194"/>
    <x v="6"/>
    <x v="1"/>
    <x v="1"/>
    <s v=" Used"/>
    <n v="1598"/>
    <x v="2"/>
    <n v="3"/>
    <x v="15"/>
    <x v="2"/>
  </r>
  <r>
    <n v="12826443"/>
    <s v="2019 Kia Sportage S (fwd) QL MY20"/>
    <n v="29990"/>
    <x v="14"/>
    <s v="Sportage"/>
    <s v="S (fwd)"/>
    <s v="QL MY20"/>
    <x v="13"/>
    <n v="61693"/>
    <x v="0"/>
    <x v="0"/>
    <x v="0"/>
    <s v=" Used"/>
    <n v="1999"/>
    <x v="0"/>
    <n v="5"/>
    <x v="13"/>
    <x v="2"/>
  </r>
  <r>
    <n v="12826484"/>
    <s v="2009 Ford Territory Ghia (rwd) SY Mkii"/>
    <n v="9950"/>
    <x v="4"/>
    <s v="Territory"/>
    <s v="Ghia (rwd)"/>
    <s v="SY Mkii"/>
    <x v="10"/>
    <n v="197079"/>
    <x v="0"/>
    <x v="0"/>
    <x v="0"/>
    <s v=" Used"/>
    <n v="3984"/>
    <x v="5"/>
    <n v="7"/>
    <x v="10"/>
    <x v="0"/>
  </r>
  <r>
    <n v="12826485"/>
    <s v="2017 Land Rover Range Rover Evoque TD4 150 SE LV MY17"/>
    <n v="49990"/>
    <x v="22"/>
    <s v="Range Rover Evoque"/>
    <s v="TD4 150 SE"/>
    <s v="LV MY17"/>
    <x v="3"/>
    <n v="52091"/>
    <x v="0"/>
    <x v="0"/>
    <x v="1"/>
    <s v=" Used"/>
    <n v="1999"/>
    <x v="2"/>
    <n v="5"/>
    <x v="3"/>
    <x v="1"/>
  </r>
  <r>
    <n v="12826488"/>
    <s v="2011 Holden Captiva 7 LX (4X4) CG Series II"/>
    <n v="7550"/>
    <x v="2"/>
    <s v="Captiva"/>
    <s v="7 LX (4X4)"/>
    <s v="CG Series II"/>
    <x v="4"/>
    <n v="220886"/>
    <x v="0"/>
    <x v="0"/>
    <x v="0"/>
    <s v=" Used"/>
    <n v="2997"/>
    <x v="0"/>
    <n v="7"/>
    <x v="4"/>
    <x v="0"/>
  </r>
  <r>
    <n v="12826489"/>
    <s v="2006 Honda Civic VTI-L 40"/>
    <n v="6750"/>
    <x v="19"/>
    <s v="Civic"/>
    <s v="VTI-L"/>
    <n v="40"/>
    <x v="17"/>
    <n v="230432"/>
    <x v="3"/>
    <x v="0"/>
    <x v="0"/>
    <s v=" Used"/>
    <n v="1799"/>
    <x v="5"/>
    <n v="5"/>
    <x v="17"/>
    <x v="0"/>
  </r>
  <r>
    <n v="12826504"/>
    <s v="2021 Honda HR-V RS MY21"/>
    <n v="35888"/>
    <x v="19"/>
    <s v="HR-V"/>
    <s v="RS"/>
    <s v="MY21"/>
    <x v="1"/>
    <n v="18006"/>
    <x v="0"/>
    <x v="0"/>
    <x v="0"/>
    <s v=" Used"/>
    <n v="1799"/>
    <x v="2"/>
    <n v="5"/>
    <x v="1"/>
    <x v="2"/>
  </r>
  <r>
    <n v="12826519"/>
    <s v="2012 Ford Falcon XR6 FG MK2"/>
    <n v="18999"/>
    <x v="4"/>
    <s v="Falcon"/>
    <s v="XR6"/>
    <s v="FG MK2"/>
    <x v="11"/>
    <n v="114286"/>
    <x v="3"/>
    <x v="0"/>
    <x v="0"/>
    <s v=" Used"/>
    <n v="3984"/>
    <x v="2"/>
    <n v="5"/>
    <x v="11"/>
    <x v="2"/>
  </r>
  <r>
    <n v="12826537"/>
    <s v="2014 Mazda 2 NEO Sport DE MY14"/>
    <n v="12999"/>
    <x v="10"/>
    <n v="2"/>
    <s v="NEO Sport"/>
    <s v="DE MY14"/>
    <x v="12"/>
    <n v="58000"/>
    <x v="5"/>
    <x v="0"/>
    <x v="0"/>
    <s v=" Used"/>
    <n v="1498"/>
    <x v="2"/>
    <n v="5"/>
    <x v="12"/>
    <x v="2"/>
  </r>
  <r>
    <n v="12826582"/>
    <s v="2018 Toyota Kluger Grande (4X4) GSU55R"/>
    <n v="55888"/>
    <x v="0"/>
    <s v="Kluger"/>
    <s v="Grande (4X4)"/>
    <s v="GSU55R"/>
    <x v="15"/>
    <n v="76112"/>
    <x v="0"/>
    <x v="0"/>
    <x v="0"/>
    <s v=" Used"/>
    <n v="3456"/>
    <x v="1"/>
    <n v="7"/>
    <x v="15"/>
    <x v="1"/>
  </r>
  <r>
    <n v="12826585"/>
    <s v="2015 Skoda Yeti 81 TSI Active (4X2) 5L MY16"/>
    <n v="16990"/>
    <x v="15"/>
    <s v="Yeti"/>
    <s v="81 TSI Active (4X2)"/>
    <s v="5L MY16"/>
    <x v="7"/>
    <n v="133553"/>
    <x v="0"/>
    <x v="0"/>
    <x v="2"/>
    <s v=" Used"/>
    <n v="1197"/>
    <x v="2"/>
    <n v="5"/>
    <x v="7"/>
    <x v="2"/>
  </r>
  <r>
    <n v="12826587"/>
    <s v="2019 BMW X7 Xdrive 30D G07"/>
    <n v="118800"/>
    <x v="5"/>
    <s v="X7"/>
    <s v="Xdrive 30D"/>
    <s v="G07"/>
    <x v="13"/>
    <n v="51685"/>
    <x v="0"/>
    <x v="0"/>
    <x v="1"/>
    <s v=" Used"/>
    <n v="2993"/>
    <x v="0"/>
    <n v="7"/>
    <x v="13"/>
    <x v="1"/>
  </r>
  <r>
    <n v="12826590"/>
    <s v="2022 Toyota RAV4 Cruiser (2WD) Mxaa52R"/>
    <n v="58500"/>
    <x v="0"/>
    <s v="RAV4"/>
    <s v="Cruiser (2WD)"/>
    <s v="Mxaa52R"/>
    <x v="16"/>
    <n v="4830"/>
    <x v="0"/>
    <x v="0"/>
    <x v="0"/>
    <s v=" Used"/>
    <n v="1987"/>
    <x v="0"/>
    <n v="5"/>
    <x v="16"/>
    <x v="1"/>
  </r>
  <r>
    <n v="12826596"/>
    <s v="2019 Ford Everest Trend (rwd 7 Seat) UA II MY19.75"/>
    <n v="52995"/>
    <x v="4"/>
    <s v="Everest"/>
    <s v="Trend (rwd 7 Seat)"/>
    <s v="UA II MY19.75"/>
    <x v="13"/>
    <n v="53178"/>
    <x v="0"/>
    <x v="0"/>
    <x v="1"/>
    <s v=" Used"/>
    <n v="1996"/>
    <x v="2"/>
    <n v="7"/>
    <x v="13"/>
    <x v="1"/>
  </r>
  <r>
    <n v="12826597"/>
    <s v="2019 Hyundai Tucson Active X (fwd) TL3 MY19"/>
    <n v="34888"/>
    <x v="7"/>
    <s v="Tucson"/>
    <s v="Active X (fwd)"/>
    <s v="TL3 MY19"/>
    <x v="13"/>
    <n v="44196"/>
    <x v="0"/>
    <x v="0"/>
    <x v="0"/>
    <s v=" Used"/>
    <n v="1999"/>
    <x v="0"/>
    <n v="5"/>
    <x v="13"/>
    <x v="2"/>
  </r>
  <r>
    <n v="12826659"/>
    <s v="2022 Ford Mustang GT 5.0 V8 FN MY22.25"/>
    <n v="84990"/>
    <x v="4"/>
    <s v="Mustang"/>
    <s v="GT 5.0 V8"/>
    <s v="FN MY22.25"/>
    <x v="16"/>
    <n v="305"/>
    <x v="30"/>
    <x v="1"/>
    <x v="2"/>
    <s v=" Used"/>
    <n v="4950"/>
    <x v="1"/>
    <n v="4"/>
    <x v="16"/>
    <x v="1"/>
  </r>
  <r>
    <n v="12826660"/>
    <s v="2022 Mercedes-Benz CLA 200 C118 MY22.5"/>
    <n v="71990"/>
    <x v="1"/>
    <s v="CLA"/>
    <n v="200"/>
    <s v="C118 MY22.5"/>
    <x v="16"/>
    <n v="3403"/>
    <x v="20"/>
    <x v="0"/>
    <x v="2"/>
    <s v=" Used"/>
    <n v="1332"/>
    <x v="1"/>
    <n v="5"/>
    <x v="16"/>
    <x v="1"/>
  </r>
  <r>
    <n v="12826686"/>
    <s v="2020 Mercedes-Benz GLS 400D 4Matic X167 MY20.5"/>
    <n v="159888"/>
    <x v="1"/>
    <s v="GLS"/>
    <s v="400D 4Matic"/>
    <s v="X167 MY20.5"/>
    <x v="9"/>
    <n v="36180"/>
    <x v="0"/>
    <x v="0"/>
    <x v="1"/>
    <s v=" Used"/>
    <n v="2925"/>
    <x v="2"/>
    <n v="7"/>
    <x v="9"/>
    <x v="1"/>
  </r>
  <r>
    <n v="12826689"/>
    <s v="2022 Mazda 2 G15 Pure 200R"/>
    <n v="26990"/>
    <x v="10"/>
    <n v="2"/>
    <s v="G15 Pure"/>
    <s v="200R"/>
    <x v="16"/>
    <n v="3500"/>
    <x v="3"/>
    <x v="0"/>
    <x v="0"/>
    <s v=" Used"/>
    <n v="1496"/>
    <x v="2"/>
    <n v="5"/>
    <x v="16"/>
    <x v="2"/>
  </r>
  <r>
    <n v="12826719"/>
    <s v="2015 Mitsubishi Triton GLX MQ MY16"/>
    <n v="24000"/>
    <x v="13"/>
    <s v="Triton"/>
    <s v="GLX"/>
    <s v="MQ MY16"/>
    <x v="7"/>
    <n v="152000"/>
    <x v="4"/>
    <x v="0"/>
    <x v="1"/>
    <s v=" Used"/>
    <n v="2440"/>
    <x v="2"/>
    <n v="2"/>
    <x v="7"/>
    <x v="2"/>
  </r>
  <r>
    <n v="12826724"/>
    <s v="2019 Toyota Landcruiser Prado GXL (4X4) GDJ150R MY18"/>
    <n v="64990"/>
    <x v="0"/>
    <s v="Landcruiser Prado"/>
    <s v="GXL (4X4)"/>
    <s v="GDJ150R MY18"/>
    <x v="13"/>
    <n v="89920"/>
    <x v="0"/>
    <x v="0"/>
    <x v="1"/>
    <s v=" Used"/>
    <n v="2755"/>
    <x v="2"/>
    <n v="7"/>
    <x v="13"/>
    <x v="1"/>
  </r>
  <r>
    <n v="12826726"/>
    <s v="2013 Ford Focus Sport LW MK2"/>
    <n v="14990"/>
    <x v="4"/>
    <s v="Focus"/>
    <s v="Sport"/>
    <s v="LW MK2"/>
    <x v="8"/>
    <n v="77496"/>
    <x v="5"/>
    <x v="1"/>
    <x v="0"/>
    <s v=" Used"/>
    <n v="1999"/>
    <x v="5"/>
    <n v="5"/>
    <x v="8"/>
    <x v="2"/>
  </r>
  <r>
    <n v="12826727"/>
    <s v="2022 Toyota Kluger Grande Hybrid AWD Axuh78R"/>
    <n v="84999"/>
    <x v="0"/>
    <s v="Kluger"/>
    <s v="Grande Hybrid AWD"/>
    <s v="Axuh78R"/>
    <x v="16"/>
    <n v="11000"/>
    <x v="0"/>
    <x v="0"/>
    <x v="3"/>
    <s v=" Used"/>
    <n v="2487"/>
    <x v="156"/>
    <n v="7"/>
    <x v="16"/>
    <x v="1"/>
  </r>
  <r>
    <n v="12826734"/>
    <s v="2017 Hyundai Elantra Active 2.0 MPI AD"/>
    <n v="21990"/>
    <x v="7"/>
    <s v="Elantra"/>
    <s v="Active 2.0 MPI"/>
    <s v="AD"/>
    <x v="3"/>
    <n v="77488"/>
    <x v="3"/>
    <x v="0"/>
    <x v="0"/>
    <s v=" Used"/>
    <n v="1999"/>
    <x v="5"/>
    <n v="5"/>
    <x v="3"/>
    <x v="2"/>
  </r>
  <r>
    <n v="12826738"/>
    <s v="2000 Toyota Corolla Conquest Seca AE112R"/>
    <n v="5900"/>
    <x v="0"/>
    <s v="Corolla"/>
    <s v="Conquest Seca"/>
    <s v="AE112R"/>
    <x v="20"/>
    <n v="186241"/>
    <x v="8"/>
    <x v="0"/>
    <x v="0"/>
    <s v=" Used"/>
    <n v="1762"/>
    <x v="2"/>
    <n v="5"/>
    <x v="20"/>
    <x v="0"/>
  </r>
  <r>
    <n v="12826741"/>
    <s v="2017 Toyota Fortuner GX GUN156R"/>
    <n v="40990"/>
    <x v="0"/>
    <s v="Fortuner"/>
    <s v="GX"/>
    <s v="GUN156R"/>
    <x v="3"/>
    <n v="136900"/>
    <x v="0"/>
    <x v="0"/>
    <x v="1"/>
    <s v=" Used"/>
    <n v="2753"/>
    <x v="2"/>
    <n v="7"/>
    <x v="3"/>
    <x v="1"/>
  </r>
  <r>
    <n v="12826745"/>
    <s v="2008 Jeep Patriot Limited MK"/>
    <n v="9999"/>
    <x v="18"/>
    <s v="Patriot"/>
    <s v="Limited"/>
    <s v="MK"/>
    <x v="19"/>
    <n v="147896"/>
    <x v="0"/>
    <x v="1"/>
    <x v="1"/>
    <s v=" Used"/>
    <n v="1968"/>
    <x v="1"/>
    <n v="5"/>
    <x v="19"/>
    <x v="0"/>
  </r>
  <r>
    <n v="12826773"/>
    <s v="2015 Nissan Navara ST-X (4X4) NP300 D23"/>
    <n v="31500"/>
    <x v="3"/>
    <s v="Navara"/>
    <s v="ST-X (4X4)"/>
    <s v="NP300 D23"/>
    <x v="7"/>
    <n v="183000"/>
    <x v="19"/>
    <x v="0"/>
    <x v="1"/>
    <s v=" Used"/>
    <n v="2298"/>
    <x v="1"/>
    <n v="5"/>
    <x v="7"/>
    <x v="2"/>
  </r>
  <r>
    <n v="12826796"/>
    <s v="2015 Nissan Navara ST (4X2) D40 MY12 Upgrade"/>
    <n v="21500"/>
    <x v="3"/>
    <s v="Navara"/>
    <s v="ST (4X2)"/>
    <s v="D40 MY12 Upgrade"/>
    <x v="7"/>
    <n v="168000"/>
    <x v="15"/>
    <x v="0"/>
    <x v="1"/>
    <s v=" Used"/>
    <n v="2488"/>
    <x v="6"/>
    <n v="5"/>
    <x v="7"/>
    <x v="2"/>
  </r>
  <r>
    <n v="12826798"/>
    <s v="2000 Subaru Liberty RX MY00"/>
    <n v="5000"/>
    <x v="12"/>
    <s v="Liberty"/>
    <s v="RX"/>
    <s v="MY00"/>
    <x v="20"/>
    <n v="183427"/>
    <x v="3"/>
    <x v="1"/>
    <x v="0"/>
    <s v=" Used"/>
    <n v="2457"/>
    <x v="4"/>
    <n v="5"/>
    <x v="20"/>
    <x v="0"/>
  </r>
  <r>
    <n v="12826805"/>
    <s v="2015 Isuzu MU-X LS-T (4X4) UC"/>
    <n v="31990"/>
    <x v="6"/>
    <s v="MU-X"/>
    <s v="LS-T (4X4)"/>
    <s v="UC"/>
    <x v="7"/>
    <n v="210000"/>
    <x v="0"/>
    <x v="0"/>
    <x v="1"/>
    <s v=" Used"/>
    <n v="2999"/>
    <x v="22"/>
    <n v="7"/>
    <x v="7"/>
    <x v="2"/>
  </r>
  <r>
    <n v="12826806"/>
    <s v="2011 Holden Commodore Omega VE II MY12"/>
    <n v="10990"/>
    <x v="2"/>
    <s v="Commodore"/>
    <s v="Omega"/>
    <s v="VE II MY12"/>
    <x v="4"/>
    <n v="183000"/>
    <x v="3"/>
    <x v="0"/>
    <x v="0"/>
    <s v=" Used"/>
    <n v="2997"/>
    <x v="2"/>
    <n v="5"/>
    <x v="4"/>
    <x v="2"/>
  </r>
  <r>
    <n v="12826812"/>
    <s v="2002 Mercedes-Benz C200 Kompressor Classic W203"/>
    <n v="9090"/>
    <x v="1"/>
    <s v="C200"/>
    <s v="Kompressor Classic"/>
    <s v="W203"/>
    <x v="22"/>
    <n v="145980"/>
    <x v="3"/>
    <x v="0"/>
    <x v="0"/>
    <s v=" Used"/>
    <n v="1796"/>
    <x v="5"/>
    <n v="5"/>
    <x v="22"/>
    <x v="0"/>
  </r>
  <r>
    <n v="12826813"/>
    <s v="2018 Hyundai Tucson Active X (sunroof) (fwd) TL MY18"/>
    <n v="25990"/>
    <x v="7"/>
    <s v="Tucson"/>
    <s v="Active X (sunroof) (fwd)"/>
    <s v="TL MY18"/>
    <x v="15"/>
    <n v="100999"/>
    <x v="0"/>
    <x v="0"/>
    <x v="0"/>
    <s v=" Used"/>
    <n v="1999"/>
    <x v="2"/>
    <n v="5"/>
    <x v="15"/>
    <x v="2"/>
  </r>
  <r>
    <n v="12826819"/>
    <s v="2018 Mitsubishi ASX LS (2WD) XC MY18"/>
    <n v="18000"/>
    <x v="13"/>
    <s v="ASX"/>
    <s v="LS (2WD)"/>
    <s v="XC MY18"/>
    <x v="15"/>
    <n v="140000"/>
    <x v="0"/>
    <x v="0"/>
    <x v="0"/>
    <s v=" Used"/>
    <n v="1998"/>
    <x v="2"/>
    <n v="5"/>
    <x v="15"/>
    <x v="2"/>
  </r>
  <r>
    <n v="12826826"/>
    <s v="2018 Mitsubishi ASX LS (2WD) XC MY18"/>
    <n v="18000"/>
    <x v="13"/>
    <s v="ASX"/>
    <s v="LS (2WD)"/>
    <s v="XC MY18"/>
    <x v="15"/>
    <n v="140000"/>
    <x v="0"/>
    <x v="0"/>
    <x v="0"/>
    <s v=" Used"/>
    <n v="1998"/>
    <x v="2"/>
    <n v="5"/>
    <x v="15"/>
    <x v="2"/>
  </r>
  <r>
    <n v="12826848"/>
    <s v="2015 Holden Colorado LS (4X4) RG MY15"/>
    <n v="25990"/>
    <x v="2"/>
    <s v="Colorado"/>
    <s v="LS (4X4)"/>
    <s v="RG MY15"/>
    <x v="7"/>
    <n v="112992"/>
    <x v="12"/>
    <x v="0"/>
    <x v="1"/>
    <s v=" Used"/>
    <n v="2776"/>
    <x v="2"/>
    <n v="5"/>
    <x v="7"/>
    <x v="2"/>
  </r>
  <r>
    <n v="12826855"/>
    <s v="2016 Mazda CX-3 Maxx (fwd) DK"/>
    <n v="26500"/>
    <x v="10"/>
    <s v="CX-3"/>
    <s v="Maxx (fwd)"/>
    <s v="DK"/>
    <x v="2"/>
    <n v="57000"/>
    <x v="0"/>
    <x v="0"/>
    <x v="0"/>
    <s v=" Used"/>
    <n v="1998"/>
    <x v="62"/>
    <n v="5"/>
    <x v="2"/>
    <x v="2"/>
  </r>
  <r>
    <n v="12826901"/>
    <s v="2020 LDV T60 Luxe (4X4) SKC8 MY20"/>
    <n v="29990"/>
    <x v="28"/>
    <s v="T60"/>
    <s v="Luxe (4X4)"/>
    <s v="SKC8 MY20"/>
    <x v="9"/>
    <n v="95058"/>
    <x v="9"/>
    <x v="0"/>
    <x v="1"/>
    <s v=" Used"/>
    <n v="2776"/>
    <x v="2"/>
    <n v="5"/>
    <x v="9"/>
    <x v="2"/>
  </r>
  <r>
    <n v="12826902"/>
    <s v="2017 Ford Mustang Fastback 2.3 Gtdi FM MY17"/>
    <n v="49990"/>
    <x v="4"/>
    <s v="Mustang"/>
    <s v="Fastback 2.3 Gtdi"/>
    <s v="FM MY17"/>
    <x v="3"/>
    <n v="88323"/>
    <x v="20"/>
    <x v="1"/>
    <x v="0"/>
    <s v=" Used"/>
    <n v="2261"/>
    <x v="2"/>
    <n v="4"/>
    <x v="3"/>
    <x v="1"/>
  </r>
  <r>
    <n v="12826966"/>
    <s v="2022 Kia Sportage SX (awd) NQ5 MY22"/>
    <n v="46888"/>
    <x v="14"/>
    <s v="Sportage"/>
    <s v="SX (awd)"/>
    <s v="NQ5 MY22"/>
    <x v="16"/>
    <n v="1953"/>
    <x v="0"/>
    <x v="0"/>
    <x v="1"/>
    <s v=" Used"/>
    <n v="1998"/>
    <x v="2"/>
    <n v="5"/>
    <x v="16"/>
    <x v="1"/>
  </r>
  <r>
    <n v="12827007"/>
    <s v="2012 Ford Fiesta Zetec WT"/>
    <n v="5999"/>
    <x v="4"/>
    <s v="Fiesta"/>
    <s v="Zetec"/>
    <s v="WT"/>
    <x v="11"/>
    <n v="201872"/>
    <x v="5"/>
    <x v="1"/>
    <x v="0"/>
    <s v=" Used"/>
    <n v="1596"/>
    <x v="3"/>
    <n v="5"/>
    <x v="11"/>
    <x v="0"/>
  </r>
  <r>
    <n v="12827031"/>
    <s v="2016 Porsche Macan S Diesel MY17"/>
    <n v="85800"/>
    <x v="17"/>
    <s v="Macan"/>
    <s v="S Diesel"/>
    <s v="MY17"/>
    <x v="2"/>
    <n v="27998"/>
    <x v="0"/>
    <x v="0"/>
    <x v="1"/>
    <s v=" Used"/>
    <n v="2967"/>
    <x v="2"/>
    <n v="5"/>
    <x v="2"/>
    <x v="1"/>
  </r>
  <r>
    <n v="12827032"/>
    <s v="2007 Holden Commodore SV6 VE"/>
    <n v="14250"/>
    <x v="2"/>
    <s v="Commodore"/>
    <s v="SV6"/>
    <s v="VE"/>
    <x v="18"/>
    <n v="220500"/>
    <x v="22"/>
    <x v="0"/>
    <x v="0"/>
    <s v=" Used"/>
    <n v="3564"/>
    <x v="2"/>
    <n v="2"/>
    <x v="18"/>
    <x v="2"/>
  </r>
  <r>
    <n v="12827034"/>
    <s v="2008 Ford Ranger XLT (4X4) PJ"/>
    <n v="13000"/>
    <x v="4"/>
    <s v="Ranger"/>
    <s v="XLT (4X4)"/>
    <s v="PJ"/>
    <x v="19"/>
    <n v="297000"/>
    <x v="15"/>
    <x v="1"/>
    <x v="1"/>
    <s v=" Used"/>
    <n v="2953"/>
    <x v="2"/>
    <n v="5"/>
    <x v="19"/>
    <x v="2"/>
  </r>
  <r>
    <n v="12827045"/>
    <s v="2020 Ford Ranger XLT 3.2 (4X4) PX Mkiii MY21.25"/>
    <n v="56990"/>
    <x v="4"/>
    <s v="Ranger"/>
    <s v="XLT 3.2 (4X4)"/>
    <s v="PX Mkiii MY21.25"/>
    <x v="9"/>
    <n v="33000"/>
    <x v="16"/>
    <x v="0"/>
    <x v="1"/>
    <s v=" Used"/>
    <n v="3198"/>
    <x v="0"/>
    <n v="5"/>
    <x v="9"/>
    <x v="1"/>
  </r>
  <r>
    <n v="12827054"/>
    <s v="2005 Mazda 6 Classic GG 05 Upgrade"/>
    <n v="8999"/>
    <x v="10"/>
    <n v="6"/>
    <s v="Classic"/>
    <s v="GG 05 Upgrade"/>
    <x v="5"/>
    <n v="198585"/>
    <x v="0"/>
    <x v="0"/>
    <x v="2"/>
    <s v=" Used"/>
    <n v="2261"/>
    <x v="5"/>
    <n v="5"/>
    <x v="5"/>
    <x v="0"/>
  </r>
  <r>
    <n v="12827058"/>
    <s v="2012 Skoda Fabia RS 132 TSI 5JF MY13"/>
    <n v="14990"/>
    <x v="15"/>
    <s v="Fabia"/>
    <s v="RS 132 TSI"/>
    <s v="5JF MY13"/>
    <x v="11"/>
    <n v="145603"/>
    <x v="0"/>
    <x v="0"/>
    <x v="2"/>
    <s v=" Used"/>
    <n v="1390"/>
    <x v="3"/>
    <n v="5"/>
    <x v="11"/>
    <x v="2"/>
  </r>
  <r>
    <n v="12827060"/>
    <s v="2016 Ford Territory TX (rwd) SZ MK2"/>
    <n v="19990"/>
    <x v="4"/>
    <s v="Territory"/>
    <s v="TX (rwd)"/>
    <s v="SZ MK2"/>
    <x v="2"/>
    <n v="190557"/>
    <x v="0"/>
    <x v="0"/>
    <x v="1"/>
    <s v=" Used"/>
    <n v="2720"/>
    <x v="3"/>
    <n v="5"/>
    <x v="2"/>
    <x v="2"/>
  </r>
  <r>
    <n v="12827063"/>
    <s v="2010 Volkswagen Jetta 118 TSI 1KM MY10"/>
    <n v="8990"/>
    <x v="8"/>
    <s v="Jetta"/>
    <s v="118 TSI"/>
    <s v="1KM MY10"/>
    <x v="0"/>
    <n v="185578"/>
    <x v="3"/>
    <x v="1"/>
    <x v="2"/>
    <s v=" Used"/>
    <n v="1390"/>
    <x v="5"/>
    <n v="5"/>
    <x v="0"/>
    <x v="0"/>
  </r>
  <r>
    <n v="12827064"/>
    <s v="2013 Mitsubishi Lancer ES CJ MY14"/>
    <n v="11990"/>
    <x v="13"/>
    <s v="Lancer"/>
    <s v="ES"/>
    <s v="CJ MY14"/>
    <x v="8"/>
    <n v="216701"/>
    <x v="3"/>
    <x v="1"/>
    <x v="0"/>
    <s v=" Used"/>
    <n v="1998"/>
    <x v="1"/>
    <n v="5"/>
    <x v="8"/>
    <x v="2"/>
  </r>
  <r>
    <n v="12827065"/>
    <s v="2006 Nissan Tiida ST C11"/>
    <n v="4300"/>
    <x v="3"/>
    <s v="Tiida"/>
    <s v="ST"/>
    <s v="C11"/>
    <x v="17"/>
    <n v="200000"/>
    <x v="5"/>
    <x v="1"/>
    <x v="0"/>
    <s v=" Used"/>
    <n v="1797"/>
    <x v="3"/>
    <n v="5"/>
    <x v="17"/>
    <x v="0"/>
  </r>
  <r>
    <n v="12827066"/>
    <s v="2019 Toyota Hilux Rugged (4X4) GUN126R MY19"/>
    <n v="57500"/>
    <x v="0"/>
    <s v="Hilux"/>
    <s v="Rugged (4X4)"/>
    <s v="GUN126R MY19"/>
    <x v="13"/>
    <n v="68000"/>
    <x v="16"/>
    <x v="0"/>
    <x v="1"/>
    <s v=" Used"/>
    <n v="2753"/>
    <x v="2"/>
    <n v="5"/>
    <x v="13"/>
    <x v="1"/>
  </r>
  <r>
    <n v="12827068"/>
    <s v="2020 Mitsubishi ASX ES (2WD) XD MY21"/>
    <n v="29995"/>
    <x v="13"/>
    <s v="ASX"/>
    <s v="ES (2WD)"/>
    <s v="XD MY21"/>
    <x v="9"/>
    <n v="40009"/>
    <x v="0"/>
    <x v="0"/>
    <x v="0"/>
    <s v=" Used"/>
    <n v="1999"/>
    <x v="2"/>
    <n v="5"/>
    <x v="9"/>
    <x v="2"/>
  </r>
  <r>
    <n v="12827070"/>
    <s v="2014 Holden Colorado LX (4X4) RG MY14"/>
    <n v="29995"/>
    <x v="2"/>
    <s v="Colorado"/>
    <s v="LX (4X4)"/>
    <s v="RG MY14"/>
    <x v="12"/>
    <n v="147879"/>
    <x v="40"/>
    <x v="0"/>
    <x v="1"/>
    <s v=" Used"/>
    <n v="2776"/>
    <x v="2"/>
    <n v="2"/>
    <x v="12"/>
    <x v="2"/>
  </r>
  <r>
    <n v="12827071"/>
    <s v="2016 Isuzu D-MAX SX (4X4) TF MY15.5"/>
    <n v="30995"/>
    <x v="6"/>
    <s v="D-MAX"/>
    <s v="SX (4X4)"/>
    <s v="TF MY15.5"/>
    <x v="2"/>
    <n v="173919"/>
    <x v="4"/>
    <x v="1"/>
    <x v="1"/>
    <s v=" Used"/>
    <n v="2999"/>
    <x v="2"/>
    <n v="2"/>
    <x v="2"/>
    <x v="2"/>
  </r>
  <r>
    <n v="12827073"/>
    <s v="2016 Isuzu D-MAX LS-U HI-Ride (4X4) TF MY15.5"/>
    <n v="43995"/>
    <x v="6"/>
    <s v="D-MAX"/>
    <s v="LS-U HI-Ride (4X4)"/>
    <s v="TF MY15.5"/>
    <x v="2"/>
    <n v="106131"/>
    <x v="32"/>
    <x v="0"/>
    <x v="1"/>
    <s v=" Used"/>
    <n v="2999"/>
    <x v="2"/>
    <n v="4"/>
    <x v="2"/>
    <x v="1"/>
  </r>
  <r>
    <n v="12827085"/>
    <s v="2017 Mercedes-Benz E220 D 213"/>
    <n v="70000"/>
    <x v="1"/>
    <s v="E220"/>
    <s v="D"/>
    <n v="213"/>
    <x v="3"/>
    <n v="14106"/>
    <x v="3"/>
    <x v="0"/>
    <x v="1"/>
    <s v=" Used"/>
    <n v="1950"/>
    <x v="2"/>
    <n v="5"/>
    <x v="3"/>
    <x v="1"/>
  </r>
  <r>
    <n v="12827087"/>
    <s v="2019 Nissan X-Trail ST-L (2WD) T32 Series 2"/>
    <n v="32990"/>
    <x v="3"/>
    <s v="X-Trail"/>
    <s v="ST-L (2WD)"/>
    <s v="T32 Series 2"/>
    <x v="13"/>
    <n v="39459"/>
    <x v="0"/>
    <x v="0"/>
    <x v="0"/>
    <s v=" Used"/>
    <n v="2488"/>
    <x v="2"/>
    <n v="5"/>
    <x v="13"/>
    <x v="2"/>
  </r>
  <r>
    <n v="12827089"/>
    <s v="2016 Toyota Corolla Ascent ZRE182R MY15"/>
    <n v="21990"/>
    <x v="0"/>
    <s v="Corolla"/>
    <s v="Ascent"/>
    <s v="ZRE182R MY15"/>
    <x v="2"/>
    <n v="77409"/>
    <x v="5"/>
    <x v="0"/>
    <x v="0"/>
    <s v=" Used"/>
    <n v="1798"/>
    <x v="2"/>
    <n v="5"/>
    <x v="2"/>
    <x v="2"/>
  </r>
  <r>
    <n v="12827090"/>
    <s v="2010 Toyota Camry Altise ACV40R 09 Upgrade"/>
    <n v="13990"/>
    <x v="0"/>
    <s v="Camry"/>
    <s v="Altise"/>
    <s v="ACV40R 09 Upgrade"/>
    <x v="0"/>
    <n v="144380"/>
    <x v="3"/>
    <x v="0"/>
    <x v="0"/>
    <s v=" Used"/>
    <n v="2362"/>
    <x v="4"/>
    <n v="5"/>
    <x v="0"/>
    <x v="2"/>
  </r>
  <r>
    <n v="12827092"/>
    <s v="2016 Ford Escape Titanium (awd) ZG"/>
    <n v="26990"/>
    <x v="4"/>
    <s v="Escape"/>
    <s v="Titanium (awd)"/>
    <s v="ZG"/>
    <x v="2"/>
    <n v="141755"/>
    <x v="0"/>
    <x v="0"/>
    <x v="2"/>
    <s v=" Used"/>
    <n v="1999"/>
    <x v="0"/>
    <n v="5"/>
    <x v="2"/>
    <x v="2"/>
  </r>
  <r>
    <n v="12827096"/>
    <s v="2009 Toyota Aurion AT-X GSV40R 09 Upgrade"/>
    <n v="14888"/>
    <x v="0"/>
    <s v="Aurion"/>
    <s v="AT-X"/>
    <s v="GSV40R 09 Upgrade"/>
    <x v="10"/>
    <n v="117399"/>
    <x v="3"/>
    <x v="0"/>
    <x v="0"/>
    <s v=" Used"/>
    <n v="3456"/>
    <x v="1"/>
    <n v="5"/>
    <x v="10"/>
    <x v="2"/>
  </r>
  <r>
    <n v="12827098"/>
    <s v="2009 Ford Ranger XL HI-Rider (4X2) PK"/>
    <n v="17995"/>
    <x v="4"/>
    <s v="Ranger"/>
    <s v="XL HI-Rider (4X2)"/>
    <s v="PK"/>
    <x v="10"/>
    <n v="100203"/>
    <x v="15"/>
    <x v="1"/>
    <x v="1"/>
    <s v=" Used"/>
    <n v="2953"/>
    <x v="2"/>
    <n v="5"/>
    <x v="10"/>
    <x v="2"/>
  </r>
  <r>
    <n v="12827101"/>
    <s v="2016 BMW X1 Sdrive 20I F48 MY17"/>
    <n v="37888"/>
    <x v="5"/>
    <s v="X1"/>
    <s v="Sdrive 20I"/>
    <s v="F48 MY17"/>
    <x v="2"/>
    <n v="36108"/>
    <x v="0"/>
    <x v="0"/>
    <x v="2"/>
    <s v=" Used"/>
    <n v="1998"/>
    <x v="2"/>
    <n v="5"/>
    <x v="2"/>
    <x v="2"/>
  </r>
  <r>
    <n v="12827102"/>
    <s v="2008 Volkswagen Transporter (LWB) T5 MY08"/>
    <n v="14900"/>
    <x v="8"/>
    <s v="Transporter"/>
    <s v="(LWB)"/>
    <s v="T5 MY08"/>
    <x v="19"/>
    <n v="235018"/>
    <x v="6"/>
    <x v="0"/>
    <x v="1"/>
    <s v=" Used"/>
    <n v="2460"/>
    <x v="4"/>
    <n v="2"/>
    <x v="19"/>
    <x v="2"/>
  </r>
  <r>
    <n v="12827104"/>
    <s v="2013 Hyundai I30 Active 1.6 Crdi GD"/>
    <n v="15990"/>
    <x v="7"/>
    <s v="I30"/>
    <s v="Active 1.6 Crdi"/>
    <s v="GD"/>
    <x v="8"/>
    <n v="101742"/>
    <x v="5"/>
    <x v="0"/>
    <x v="1"/>
    <s v=" Used"/>
    <n v="1582"/>
    <x v="2"/>
    <n v="5"/>
    <x v="8"/>
    <x v="2"/>
  </r>
  <r>
    <n v="12827107"/>
    <s v="2005 Toyota MR2 Spyder ZZW30R"/>
    <n v="35000"/>
    <x v="0"/>
    <s v="MR2"/>
    <s v="Spyder"/>
    <s v="ZZW30R"/>
    <x v="5"/>
    <n v="80000"/>
    <x v="14"/>
    <x v="0"/>
    <x v="0"/>
    <s v=" Used"/>
    <n v="1794"/>
    <x v="1"/>
    <n v="2"/>
    <x v="5"/>
    <x v="2"/>
  </r>
  <r>
    <n v="12827108"/>
    <s v="2018 Ford Ranger XLS 3.2 (4X4) PX Mkiii MY19"/>
    <n v="44990"/>
    <x v="4"/>
    <s v="Ranger"/>
    <s v="XLS 3.2 (4X4)"/>
    <s v="PX Mkiii MY19"/>
    <x v="15"/>
    <n v="61611"/>
    <x v="16"/>
    <x v="0"/>
    <x v="1"/>
    <s v=" Used"/>
    <n v="3198"/>
    <x v="2"/>
    <n v="5"/>
    <x v="15"/>
    <x v="1"/>
  </r>
  <r>
    <n v="12827109"/>
    <s v="2017 Mazda 2 Maxx DJ MY17"/>
    <n v="21990"/>
    <x v="10"/>
    <n v="2"/>
    <s v="Maxx"/>
    <s v="DJ MY17"/>
    <x v="3"/>
    <n v="67081"/>
    <x v="5"/>
    <x v="0"/>
    <x v="0"/>
    <s v=" Used"/>
    <n v="1496"/>
    <x v="5"/>
    <n v="5"/>
    <x v="3"/>
    <x v="2"/>
  </r>
  <r>
    <n v="12827117"/>
    <s v="2014 Land Rover Range Rover Sport 3.0 SDV6 Autobiography LW"/>
    <n v="74990"/>
    <x v="22"/>
    <s v="Range Rover Sport"/>
    <s v="3.0 SDV6 Autobiography"/>
    <s v="LW"/>
    <x v="12"/>
    <n v="85101"/>
    <x v="0"/>
    <x v="0"/>
    <x v="1"/>
    <s v=" Used"/>
    <n v="2993"/>
    <x v="1"/>
    <n v="5"/>
    <x v="12"/>
    <x v="1"/>
  </r>
  <r>
    <n v="12827118"/>
    <s v="2010 Toyota Tarago GLI ACR50R MY09"/>
    <n v="19990"/>
    <x v="0"/>
    <s v="Tarago"/>
    <s v="GLI"/>
    <s v="ACR50R MY09"/>
    <x v="0"/>
    <n v="163754"/>
    <x v="0"/>
    <x v="0"/>
    <x v="0"/>
    <s v=" Used"/>
    <n v="2362"/>
    <x v="2"/>
    <n v="8"/>
    <x v="0"/>
    <x v="2"/>
  </r>
  <r>
    <n v="12827119"/>
    <s v="2012 Toyota Landcruiser Prado GXL (4X4) KDJ150R 11 Upgrade"/>
    <n v="35000"/>
    <x v="0"/>
    <s v="Landcruiser Prado"/>
    <s v="GXL (4X4)"/>
    <s v="KDJ150R 11 Upgrade"/>
    <x v="11"/>
    <n v="239579"/>
    <x v="0"/>
    <x v="0"/>
    <x v="1"/>
    <s v=" Used"/>
    <n v="2982"/>
    <x v="2"/>
    <n v="7"/>
    <x v="11"/>
    <x v="2"/>
  </r>
  <r>
    <n v="12827121"/>
    <s v="2020 Toyota RAV4 GXL (2WD) Mxaa52R"/>
    <n v="45988"/>
    <x v="0"/>
    <s v="RAV4"/>
    <s v="GXL (2WD)"/>
    <s v="Mxaa52R"/>
    <x v="9"/>
    <n v="11428"/>
    <x v="0"/>
    <x v="0"/>
    <x v="0"/>
    <s v=" Used"/>
    <n v="1987"/>
    <x v="6"/>
    <n v="5"/>
    <x v="9"/>
    <x v="1"/>
  </r>
  <r>
    <n v="12827124"/>
    <s v="2014 Toyota Yaris YR NCP130R"/>
    <n v="12750"/>
    <x v="0"/>
    <s v="Yaris"/>
    <s v="YR"/>
    <s v="NCP130R"/>
    <x v="12"/>
    <n v="107900"/>
    <x v="5"/>
    <x v="0"/>
    <x v="0"/>
    <s v=" Used"/>
    <n v="1299"/>
    <x v="56"/>
    <n v="5"/>
    <x v="12"/>
    <x v="2"/>
  </r>
  <r>
    <n v="12827130"/>
    <s v="2019 Honda CR-V VTI-L7 (2WD) MY19"/>
    <n v="38990"/>
    <x v="19"/>
    <s v="CR-V"/>
    <s v="VTI-L7 (2WD)"/>
    <s v="MY19"/>
    <x v="13"/>
    <n v="73645"/>
    <x v="0"/>
    <x v="0"/>
    <x v="0"/>
    <s v=" Used"/>
    <n v="1498"/>
    <x v="1"/>
    <n v="7"/>
    <x v="13"/>
    <x v="2"/>
  </r>
  <r>
    <n v="12827131"/>
    <s v="2018 Toyota Camry SL V6 GSV70R"/>
    <n v="39990"/>
    <x v="0"/>
    <s v="Camry"/>
    <s v="SL V6"/>
    <s v="GSV70R"/>
    <x v="15"/>
    <n v="48012"/>
    <x v="3"/>
    <x v="0"/>
    <x v="0"/>
    <s v=" Used"/>
    <n v="3456"/>
    <x v="2"/>
    <n v="5"/>
    <x v="15"/>
    <x v="2"/>
  </r>
  <r>
    <n v="12827137"/>
    <s v="2010 Ford Ranger XLT (4X4) PK"/>
    <n v="16711"/>
    <x v="4"/>
    <s v="Ranger"/>
    <s v="XLT (4X4)"/>
    <s v="PK"/>
    <x v="0"/>
    <n v="320340"/>
    <x v="15"/>
    <x v="0"/>
    <x v="1"/>
    <s v=" Used"/>
    <n v="2953"/>
    <x v="1"/>
    <n v="5"/>
    <x v="0"/>
    <x v="2"/>
  </r>
  <r>
    <n v="12827142"/>
    <s v="2017 Audi A5 2.0 TDI Quattro S Tronic Sport F5 MY17"/>
    <n v="45999"/>
    <x v="11"/>
    <s v="A5"/>
    <s v="2.0 TDI Quattro S Tronic Sport"/>
    <s v="F5 MY17"/>
    <x v="3"/>
    <n v="88814"/>
    <x v="20"/>
    <x v="0"/>
    <x v="1"/>
    <s v=" Used"/>
    <n v="1968"/>
    <x v="2"/>
    <n v="4"/>
    <x v="3"/>
    <x v="1"/>
  </r>
  <r>
    <n v="12827146"/>
    <s v="2022 Ford Ranger XLT 2.0 (4X4) PX Mkiii MY21.75"/>
    <n v="65990"/>
    <x v="4"/>
    <s v="Ranger"/>
    <s v="XLT 2.0 (4X4)"/>
    <s v="PX Mkiii MY21.75"/>
    <x v="16"/>
    <n v="2979"/>
    <x v="16"/>
    <x v="0"/>
    <x v="1"/>
    <s v=" Used"/>
    <n v="1996"/>
    <x v="2"/>
    <n v="5"/>
    <x v="16"/>
    <x v="1"/>
  </r>
  <r>
    <n v="12827147"/>
    <s v="2016 Volkswagen Polo 81 TSI Comfortline 6R MY16"/>
    <n v="17990"/>
    <x v="8"/>
    <s v="Polo"/>
    <s v="81 TSI Comfortline"/>
    <s v="6R MY16"/>
    <x v="2"/>
    <n v="78220"/>
    <x v="5"/>
    <x v="1"/>
    <x v="2"/>
    <s v=" Used"/>
    <n v="1197"/>
    <x v="2"/>
    <n v="5"/>
    <x v="2"/>
    <x v="2"/>
  </r>
  <r>
    <n v="12827149"/>
    <s v="2018 Mitsubishi Outlander LS 7 Seat (awd) ZL MY18.5"/>
    <n v="30990"/>
    <x v="13"/>
    <s v="Outlander"/>
    <s v="LS 7 Seat (awd)"/>
    <s v="ZL MY18.5"/>
    <x v="15"/>
    <n v="79810"/>
    <x v="0"/>
    <x v="0"/>
    <x v="1"/>
    <s v=" Used"/>
    <n v="2268"/>
    <x v="2"/>
    <n v="7"/>
    <x v="15"/>
    <x v="2"/>
  </r>
  <r>
    <n v="12827154"/>
    <s v="2016 Mazda CX-3 S Touring Safety (fwd) DK"/>
    <n v="26490"/>
    <x v="10"/>
    <s v="CX-3"/>
    <s v="S Touring Safety (fwd)"/>
    <s v="DK"/>
    <x v="2"/>
    <n v="46722"/>
    <x v="0"/>
    <x v="0"/>
    <x v="0"/>
    <s v=" Used"/>
    <n v="1998"/>
    <x v="6"/>
    <n v="5"/>
    <x v="2"/>
    <x v="2"/>
  </r>
  <r>
    <n v="12827155"/>
    <s v="2017 Mazda CX-5 GT (4X4) MY17.5 (KF Series 2)"/>
    <n v="34990"/>
    <x v="10"/>
    <s v="CX-5"/>
    <s v="GT (4X4)"/>
    <s v="MY17.5 (KF Series 2)"/>
    <x v="3"/>
    <n v="98946"/>
    <x v="0"/>
    <x v="0"/>
    <x v="0"/>
    <s v=" Used"/>
    <n v="2488"/>
    <x v="6"/>
    <n v="5"/>
    <x v="3"/>
    <x v="2"/>
  </r>
  <r>
    <n v="12827156"/>
    <s v="2012 Nissan Patrol DX (4X4) GU VII"/>
    <n v="27999"/>
    <x v="3"/>
    <s v="Patrol"/>
    <s v="DX (4X4)"/>
    <s v="GU VII"/>
    <x v="11"/>
    <n v="172000"/>
    <x v="0"/>
    <x v="1"/>
    <x v="1"/>
    <s v=" Used"/>
    <n v="2953"/>
    <x v="2"/>
    <n v="5"/>
    <x v="11"/>
    <x v="2"/>
  </r>
  <r>
    <n v="12827157"/>
    <s v="2022 Toyota Kluger Grande AWD GSU75R"/>
    <n v="79490"/>
    <x v="0"/>
    <s v="Kluger"/>
    <s v="Grande AWD"/>
    <s v="GSU75R"/>
    <x v="16"/>
    <n v="7501"/>
    <x v="0"/>
    <x v="0"/>
    <x v="2"/>
    <s v=" Used"/>
    <n v="3456"/>
    <x v="3"/>
    <n v="7"/>
    <x v="16"/>
    <x v="1"/>
  </r>
  <r>
    <n v="12827158"/>
    <s v="2022 Toyota RAV4 Edge (awd) Hybrid Axah54R"/>
    <n v="69990"/>
    <x v="0"/>
    <s v="RAV4"/>
    <s v="Edge (awd) Hybrid"/>
    <s v="Axah54R"/>
    <x v="16"/>
    <n v="7330"/>
    <x v="0"/>
    <x v="0"/>
    <x v="4"/>
    <s v=" Used"/>
    <n v="2487"/>
    <x v="0"/>
    <n v="5"/>
    <x v="16"/>
    <x v="1"/>
  </r>
  <r>
    <n v="12827162"/>
    <s v="2021 Jeep Grand Cherokee Night Eagle (4X4) WK MY21"/>
    <n v="69830"/>
    <x v="18"/>
    <s v="Grand Cherokee"/>
    <s v="Night Eagle (4X4)"/>
    <s v="WK MY21"/>
    <x v="1"/>
    <n v="17304"/>
    <x v="0"/>
    <x v="0"/>
    <x v="1"/>
    <s v=" Used"/>
    <n v="2987"/>
    <x v="5"/>
    <n v="5"/>
    <x v="1"/>
    <x v="1"/>
  </r>
  <r>
    <n v="12827167"/>
    <s v="2017 Subaru XV 2.0I-S MY17"/>
    <n v="29990"/>
    <x v="12"/>
    <s v="XV"/>
    <s v="2.0I-S"/>
    <s v="MY17"/>
    <x v="3"/>
    <n v="74922"/>
    <x v="0"/>
    <x v="0"/>
    <x v="0"/>
    <s v=" Used"/>
    <n v="1995"/>
    <x v="2"/>
    <n v="5"/>
    <x v="3"/>
    <x v="2"/>
  </r>
  <r>
    <n v="12827168"/>
    <s v="2009 Holden Commodore SV6 VE MY10"/>
    <n v="10200"/>
    <x v="2"/>
    <s v="Commodore"/>
    <s v="SV6"/>
    <s v="VE MY10"/>
    <x v="10"/>
    <n v="232500"/>
    <x v="2"/>
    <x v="0"/>
    <x v="0"/>
    <s v=" Used"/>
    <n v="3565"/>
    <x v="5"/>
    <n v="5"/>
    <x v="10"/>
    <x v="2"/>
  </r>
  <r>
    <n v="12827181"/>
    <s v="2013 Suzuki Swift GL FZ"/>
    <n v="10990"/>
    <x v="24"/>
    <s v="Swift"/>
    <s v="GL"/>
    <s v="FZ"/>
    <x v="8"/>
    <n v="161491"/>
    <x v="5"/>
    <x v="0"/>
    <x v="0"/>
    <s v=" Used"/>
    <n v="1372"/>
    <x v="6"/>
    <n v="5"/>
    <x v="8"/>
    <x v="2"/>
  </r>
  <r>
    <n v="12827185"/>
    <s v="2012 Mitsubishi ASX (2WD) XA MY12"/>
    <n v="8999"/>
    <x v="13"/>
    <s v="ASX"/>
    <s v="(2WD)"/>
    <s v="XA MY12"/>
    <x v="11"/>
    <n v="273150"/>
    <x v="0"/>
    <x v="0"/>
    <x v="0"/>
    <s v=" Used"/>
    <n v="1998"/>
    <x v="3"/>
    <n v="5"/>
    <x v="11"/>
    <x v="0"/>
  </r>
  <r>
    <n v="12827187"/>
    <s v="2008 Mazda 6 Classic GH"/>
    <n v="12990"/>
    <x v="10"/>
    <n v="6"/>
    <s v="Classic"/>
    <s v="GH"/>
    <x v="19"/>
    <n v="167328"/>
    <x v="0"/>
    <x v="0"/>
    <x v="2"/>
    <s v=" Used"/>
    <n v="2488"/>
    <x v="5"/>
    <n v="5"/>
    <x v="19"/>
    <x v="2"/>
  </r>
  <r>
    <n v="12827189"/>
    <s v="2017 Volvo XC60 D4 Inscription 246 MY18"/>
    <n v="46888"/>
    <x v="21"/>
    <s v="XC60"/>
    <s v="D4 Inscription"/>
    <s v="246 MY18"/>
    <x v="3"/>
    <n v="103055"/>
    <x v="0"/>
    <x v="0"/>
    <x v="1"/>
    <s v=" Used"/>
    <n v="1969"/>
    <x v="22"/>
    <n v="5"/>
    <x v="3"/>
    <x v="1"/>
  </r>
  <r>
    <n v="12827194"/>
    <s v="2015 Toyota RAV4 GX (2WD) ZSA42R MY16"/>
    <n v="27900"/>
    <x v="0"/>
    <s v="RAV4"/>
    <s v="GX (2WD)"/>
    <s v="ZSA42R MY16"/>
    <x v="7"/>
    <n v="73000"/>
    <x v="0"/>
    <x v="0"/>
    <x v="0"/>
    <s v=" Used"/>
    <n v="1987"/>
    <x v="0"/>
    <n v="5"/>
    <x v="7"/>
    <x v="2"/>
  </r>
  <r>
    <n v="12827214"/>
    <s v="2011 Holden Captiva 7 LX (4X4) CG Series II"/>
    <n v="13990"/>
    <x v="2"/>
    <s v="Captiva"/>
    <s v="7 LX (4X4)"/>
    <s v="CG Series II"/>
    <x v="4"/>
    <n v="140990"/>
    <x v="0"/>
    <x v="0"/>
    <x v="1"/>
    <s v=" Used"/>
    <n v="2231"/>
    <x v="5"/>
    <n v="7"/>
    <x v="4"/>
    <x v="2"/>
  </r>
  <r>
    <n v="12827216"/>
    <s v="2018 Hyundai Iload Crew 6S Liftback TQ Series II (TQ3) MY1"/>
    <n v="39980"/>
    <x v="7"/>
    <s v="Iload"/>
    <s v="Crew 6S Liftback"/>
    <s v="TQ Series II (TQ3) MY1"/>
    <x v="15"/>
    <n v="111811"/>
    <x v="44"/>
    <x v="0"/>
    <x v="1"/>
    <s v=" Used"/>
    <n v="2497"/>
    <x v="2"/>
    <n v="6"/>
    <x v="15"/>
    <x v="2"/>
  </r>
  <r>
    <n v="12827217"/>
    <s v="2015 Mitsubishi Triton GLX (4X4) MN MY15"/>
    <n v="29980"/>
    <x v="13"/>
    <s v="Triton"/>
    <s v="GLX (4X4)"/>
    <s v="MN MY15"/>
    <x v="7"/>
    <n v="129041"/>
    <x v="9"/>
    <x v="0"/>
    <x v="1"/>
    <s v=" Used"/>
    <n v="2477"/>
    <x v="2"/>
    <n v="5"/>
    <x v="7"/>
    <x v="2"/>
  </r>
  <r>
    <n v="12827254"/>
    <s v="2008 Mazda BT-50 B3000 SDX (4X4) 08 Upgrade"/>
    <n v="14990"/>
    <x v="10"/>
    <s v="BT-50"/>
    <s v="B3000 SDX (4X4)"/>
    <s v="08 Upgrade"/>
    <x v="19"/>
    <n v="295854"/>
    <x v="15"/>
    <x v="0"/>
    <x v="1"/>
    <s v=" Used"/>
    <n v="2953"/>
    <x v="5"/>
    <n v="5"/>
    <x v="19"/>
    <x v="2"/>
  </r>
  <r>
    <n v="12827255"/>
    <s v="2017 Hyundai Tucson Active X (fwd) TL MY18"/>
    <n v="26890"/>
    <x v="7"/>
    <s v="Tucson"/>
    <s v="Active X (fwd)"/>
    <s v="TL MY18"/>
    <x v="3"/>
    <n v="86804"/>
    <x v="0"/>
    <x v="0"/>
    <x v="0"/>
    <s v=" Used"/>
    <n v="1999"/>
    <x v="1"/>
    <n v="5"/>
    <x v="3"/>
    <x v="2"/>
  </r>
  <r>
    <n v="12827256"/>
    <s v="2014 Volkswagen Passat 118 TSI 3C MY14"/>
    <n v="15999"/>
    <x v="8"/>
    <s v="Passat"/>
    <s v="118 TSI"/>
    <s v="3C MY14"/>
    <x v="12"/>
    <n v="108279"/>
    <x v="3"/>
    <x v="0"/>
    <x v="2"/>
    <s v=" Used"/>
    <n v="1798"/>
    <x v="2"/>
    <n v="5"/>
    <x v="12"/>
    <x v="2"/>
  </r>
  <r>
    <n v="12827262"/>
    <s v="2020 Toyota Yaris Cross GXL Mxpb10R"/>
    <n v="34888"/>
    <x v="0"/>
    <s v="Yaris Cross"/>
    <s v="GXL"/>
    <s v="Mxpb10R"/>
    <x v="9"/>
    <n v="18940"/>
    <x v="0"/>
    <x v="0"/>
    <x v="0"/>
    <s v=" Used"/>
    <n v="1490"/>
    <x v="5"/>
    <n v="5"/>
    <x v="9"/>
    <x v="2"/>
  </r>
  <r>
    <n v="12827271"/>
    <s v="2019 Nissan X-Trail ST 7 Seat (2WD) T32 Series 2"/>
    <n v="28990"/>
    <x v="3"/>
    <s v="X-Trail"/>
    <s v="ST 7 Seat (2WD)"/>
    <s v="T32 Series 2"/>
    <x v="13"/>
    <n v="61570"/>
    <x v="0"/>
    <x v="0"/>
    <x v="0"/>
    <s v=" Used"/>
    <n v="2488"/>
    <x v="5"/>
    <n v="7"/>
    <x v="13"/>
    <x v="2"/>
  </r>
  <r>
    <n v="12827280"/>
    <s v="2013 Holden Cruze SRI JH MY13"/>
    <n v="7950"/>
    <x v="2"/>
    <s v="Cruze"/>
    <s v="SRI"/>
    <s v="JH MY13"/>
    <x v="8"/>
    <n v="177995"/>
    <x v="3"/>
    <x v="1"/>
    <x v="0"/>
    <s v=" Used"/>
    <n v="1364"/>
    <x v="2"/>
    <n v="5"/>
    <x v="8"/>
    <x v="0"/>
  </r>
  <r>
    <n v="12827285"/>
    <s v="2016 BMW 318I Luxury Line F30 LCI"/>
    <n v="35990"/>
    <x v="5"/>
    <s v="318I"/>
    <s v="Luxury Line"/>
    <s v="F30 LCI"/>
    <x v="2"/>
    <n v="28312"/>
    <x v="3"/>
    <x v="0"/>
    <x v="2"/>
    <s v=" Used"/>
    <n v="1499"/>
    <x v="5"/>
    <n v="5"/>
    <x v="2"/>
    <x v="2"/>
  </r>
  <r>
    <n v="12827286"/>
    <s v="2021 Kia Cerato S BD MY22"/>
    <n v="22980"/>
    <x v="14"/>
    <s v="Cerato"/>
    <s v="S"/>
    <s v="BD MY22"/>
    <x v="1"/>
    <n v="58752"/>
    <x v="5"/>
    <x v="0"/>
    <x v="0"/>
    <s v=" Used"/>
    <n v="1999"/>
    <x v="3"/>
    <n v="5"/>
    <x v="1"/>
    <x v="2"/>
  </r>
  <r>
    <n v="12827293"/>
    <s v="2007 Toyota Yaris YR NCP90R"/>
    <n v="8999"/>
    <x v="0"/>
    <s v="Yaris"/>
    <s v="YR"/>
    <s v="NCP90R"/>
    <x v="18"/>
    <n v="195154"/>
    <x v="5"/>
    <x v="0"/>
    <x v="0"/>
    <s v=" Used"/>
    <n v="1299"/>
    <x v="1"/>
    <n v="5"/>
    <x v="18"/>
    <x v="0"/>
  </r>
  <r>
    <n v="12827295"/>
    <s v="2021 Lexus RX300 Luxury AGL20R"/>
    <n v="78888"/>
    <x v="9"/>
    <s v="RX300"/>
    <s v="Luxury"/>
    <s v="AGL20R"/>
    <x v="1"/>
    <n v="39640"/>
    <x v="0"/>
    <x v="0"/>
    <x v="2"/>
    <s v=" Used"/>
    <n v="1998"/>
    <x v="6"/>
    <n v="5"/>
    <x v="1"/>
    <x v="1"/>
  </r>
  <r>
    <n v="12827296"/>
    <s v="2014 Mazda CX-5 Grand Tourer (4X4) MY13 Upgrade"/>
    <n v="29888"/>
    <x v="10"/>
    <s v="CX-5"/>
    <s v="Grand Tourer (4X4)"/>
    <s v="MY13 Upgrade"/>
    <x v="12"/>
    <n v="77324"/>
    <x v="0"/>
    <x v="0"/>
    <x v="0"/>
    <s v=" Used"/>
    <n v="2488"/>
    <x v="2"/>
    <n v="5"/>
    <x v="12"/>
    <x v="2"/>
  </r>
  <r>
    <n v="12827301"/>
    <s v="2019 Volkswagen Polo 85 TSI Comfortline AW MY19"/>
    <n v="19990"/>
    <x v="8"/>
    <s v="Polo"/>
    <s v="85 TSI Comfortline"/>
    <s v="AW MY19"/>
    <x v="13"/>
    <n v="106420"/>
    <x v="5"/>
    <x v="1"/>
    <x v="2"/>
    <s v=" Used"/>
    <n v="999"/>
    <x v="2"/>
    <n v="5"/>
    <x v="13"/>
    <x v="2"/>
  </r>
  <r>
    <n v="12827307"/>
    <s v="2022 Toyota Landcruiser LC300 GXL (4X4) FJA300R"/>
    <n v="129990"/>
    <x v="0"/>
    <s v="Landcruiser"/>
    <s v="LC300 GXL (4X4)"/>
    <s v="FJA300R"/>
    <x v="16"/>
    <n v="1254"/>
    <x v="0"/>
    <x v="0"/>
    <x v="1"/>
    <s v=" Used"/>
    <n v="3346"/>
    <x v="2"/>
    <n v="7"/>
    <x v="16"/>
    <x v="1"/>
  </r>
  <r>
    <n v="12827327"/>
    <s v="2018 Isuzu D-MAX LS-M HI-Ride (4X4) TF MY18"/>
    <n v="51990"/>
    <x v="6"/>
    <s v="D-MAX"/>
    <s v="LS-M HI-Ride (4X4)"/>
    <s v="TF MY18"/>
    <x v="15"/>
    <n v="66249"/>
    <x v="10"/>
    <x v="0"/>
    <x v="1"/>
    <s v=" Used"/>
    <n v="2999"/>
    <x v="0"/>
    <n v="5"/>
    <x v="15"/>
    <x v="1"/>
  </r>
  <r>
    <n v="12827330"/>
    <s v="2019 Nissan X-Trail ST (2WD) (5YR) T32 Series 2"/>
    <n v="27987"/>
    <x v="3"/>
    <s v="X-Trail"/>
    <s v="ST (2WD) (5YR)"/>
    <s v="T32 Series 2"/>
    <x v="13"/>
    <n v="101100"/>
    <x v="0"/>
    <x v="0"/>
    <x v="0"/>
    <s v=" Used"/>
    <n v="2488"/>
    <x v="3"/>
    <n v="5"/>
    <x v="13"/>
    <x v="2"/>
  </r>
  <r>
    <n v="12827335"/>
    <s v="2017 Mazda CX-3 Akari (fwd) DK"/>
    <n v="32990"/>
    <x v="10"/>
    <s v="CX-3"/>
    <s v="Akari (fwd)"/>
    <s v="DK"/>
    <x v="3"/>
    <n v="29568"/>
    <x v="0"/>
    <x v="1"/>
    <x v="0"/>
    <s v=" Used"/>
    <n v="1998"/>
    <x v="6"/>
    <n v="5"/>
    <x v="3"/>
    <x v="2"/>
  </r>
  <r>
    <n v="12827339"/>
    <s v="2007 Holden Commodore SVZ VZ"/>
    <n v="9995"/>
    <x v="2"/>
    <s v="Commodore"/>
    <s v="SVZ"/>
    <s v="VZ"/>
    <x v="18"/>
    <n v="210667"/>
    <x v="22"/>
    <x v="0"/>
    <x v="0"/>
    <s v=" Used"/>
    <n v="3565"/>
    <x v="6"/>
    <n v="2"/>
    <x v="18"/>
    <x v="0"/>
  </r>
  <r>
    <n v="12827340"/>
    <s v="2016 Land Rover Range Rover Evoque TD4 180 HSE LV MY16.5"/>
    <n v="42888"/>
    <x v="22"/>
    <s v="Range Rover Evoque"/>
    <s v="TD4 180 HSE"/>
    <s v="LV MY16.5"/>
    <x v="2"/>
    <n v="128023"/>
    <x v="0"/>
    <x v="0"/>
    <x v="1"/>
    <s v=" Used"/>
    <n v="1999"/>
    <x v="0"/>
    <n v="5"/>
    <x v="2"/>
    <x v="1"/>
  </r>
  <r>
    <n v="12827343"/>
    <s v="2020 LDV T60 Trailrider (4X4) SKC8"/>
    <n v="40888"/>
    <x v="28"/>
    <s v="T60"/>
    <s v="Trailrider (4X4)"/>
    <s v="SKC8"/>
    <x v="9"/>
    <n v="30928"/>
    <x v="9"/>
    <x v="0"/>
    <x v="1"/>
    <s v=" Used"/>
    <n v="2776"/>
    <x v="6"/>
    <n v="5"/>
    <x v="9"/>
    <x v="1"/>
  </r>
  <r>
    <n v="12827358"/>
    <s v="2010 BMW X1 Sdrive 18I E84 MY11"/>
    <n v="13990"/>
    <x v="5"/>
    <s v="X1"/>
    <s v="Sdrive 18I"/>
    <s v="E84 MY11"/>
    <x v="0"/>
    <n v="120158"/>
    <x v="0"/>
    <x v="1"/>
    <x v="2"/>
    <s v=" Used"/>
    <n v="1995"/>
    <x v="5"/>
    <n v="5"/>
    <x v="0"/>
    <x v="2"/>
  </r>
  <r>
    <n v="12827369"/>
    <s v="2019 Kia Cerato S (AV) BD MY19"/>
    <n v="26888"/>
    <x v="14"/>
    <s v="Cerato"/>
    <s v="S (AV)"/>
    <s v="BD MY19"/>
    <x v="13"/>
    <n v="59163"/>
    <x v="5"/>
    <x v="0"/>
    <x v="0"/>
    <s v=" Used"/>
    <n v="1999"/>
    <x v="5"/>
    <n v="5"/>
    <x v="13"/>
    <x v="2"/>
  </r>
  <r>
    <n v="12827370"/>
    <s v="2019 Mitsubishi Outlander ES 7 Seat (2WD) ZL MY19"/>
    <n v="34888"/>
    <x v="13"/>
    <s v="Outlander"/>
    <s v="ES 7 Seat (2WD)"/>
    <s v="ZL MY19"/>
    <x v="13"/>
    <n v="64000"/>
    <x v="0"/>
    <x v="0"/>
    <x v="0"/>
    <s v=" Used"/>
    <n v="2360"/>
    <x v="2"/>
    <n v="7"/>
    <x v="13"/>
    <x v="2"/>
  </r>
  <r>
    <n v="12827371"/>
    <s v="2019 Kia RIO S YB MY19"/>
    <n v="22990"/>
    <x v="14"/>
    <s v="RIO"/>
    <s v="S"/>
    <s v="YB MY19"/>
    <x v="13"/>
    <n v="67223"/>
    <x v="5"/>
    <x v="0"/>
    <x v="0"/>
    <s v=" Used"/>
    <n v="1368"/>
    <x v="5"/>
    <n v="5"/>
    <x v="13"/>
    <x v="2"/>
  </r>
  <r>
    <n v="12827377"/>
    <s v="2015 Ford Fiesta Ambiente WZ"/>
    <n v="9995"/>
    <x v="4"/>
    <s v="Fiesta"/>
    <s v="Ambiente"/>
    <s v="WZ"/>
    <x v="7"/>
    <n v="127923"/>
    <x v="5"/>
    <x v="1"/>
    <x v="0"/>
    <s v=" Used"/>
    <n v="1498"/>
    <x v="3"/>
    <n v="5"/>
    <x v="7"/>
    <x v="0"/>
  </r>
  <r>
    <n v="12827382"/>
    <s v="2012 Kia Optima Platinum TF"/>
    <n v="14978"/>
    <x v="14"/>
    <s v="Optima"/>
    <s v="Platinum"/>
    <s v="TF"/>
    <x v="11"/>
    <n v="158818"/>
    <x v="3"/>
    <x v="0"/>
    <x v="0"/>
    <s v=" Used"/>
    <n v="2359"/>
    <x v="5"/>
    <n v="5"/>
    <x v="11"/>
    <x v="2"/>
  </r>
  <r>
    <n v="12827390"/>
    <s v="2021 LDV D90 Executive (4WD) D20 SV9A"/>
    <n v="43990"/>
    <x v="28"/>
    <s v="D90"/>
    <s v="Executive (4WD) D20"/>
    <s v="SV9A"/>
    <x v="1"/>
    <n v="20997"/>
    <x v="0"/>
    <x v="0"/>
    <x v="1"/>
    <s v=" Used"/>
    <n v="1996"/>
    <x v="1"/>
    <n v="7"/>
    <x v="1"/>
    <x v="1"/>
  </r>
  <r>
    <n v="12827391"/>
    <s v="2016 Toyota Camry Atara S ASV50R MY15"/>
    <n v="21990"/>
    <x v="0"/>
    <s v="Camry"/>
    <s v="Atara S"/>
    <s v="ASV50R MY15"/>
    <x v="2"/>
    <n v="92048"/>
    <x v="3"/>
    <x v="0"/>
    <x v="0"/>
    <s v=" Used"/>
    <n v="2494"/>
    <x v="0"/>
    <n v="5"/>
    <x v="2"/>
    <x v="2"/>
  </r>
  <r>
    <n v="12827392"/>
    <s v="2014 Mitsubishi Outlander Phev Hybrid ZJ MY14"/>
    <n v="26990"/>
    <x v="13"/>
    <s v="Outlander"/>
    <s v="Phev Hybrid"/>
    <s v="ZJ MY14"/>
    <x v="12"/>
    <n v="80121"/>
    <x v="0"/>
    <x v="0"/>
    <x v="4"/>
    <s v=" Used"/>
    <n v="1998"/>
    <x v="0"/>
    <n v="5"/>
    <x v="12"/>
    <x v="2"/>
  </r>
  <r>
    <n v="12827395"/>
    <s v="2012 Toyota Yaris YR NCP130R"/>
    <n v="11995"/>
    <x v="0"/>
    <s v="Yaris"/>
    <s v="YR"/>
    <s v="NCP130R"/>
    <x v="11"/>
    <n v="143562"/>
    <x v="5"/>
    <x v="0"/>
    <x v="0"/>
    <s v=" Used"/>
    <n v="1299"/>
    <x v="1"/>
    <n v="5"/>
    <x v="11"/>
    <x v="2"/>
  </r>
  <r>
    <n v="12827402"/>
    <s v="2004 Mitsubishi Pajero Exceed LWB (4X4) NP"/>
    <n v="12000"/>
    <x v="13"/>
    <s v="Pajero"/>
    <s v="Exceed LWB (4X4)"/>
    <s v="NP"/>
    <x v="14"/>
    <n v="462000"/>
    <x v="0"/>
    <x v="0"/>
    <x v="1"/>
    <s v=" Used"/>
    <n v="3200"/>
    <x v="34"/>
    <n v="7"/>
    <x v="14"/>
    <x v="2"/>
  </r>
  <r>
    <n v="12827412"/>
    <s v="2018 Toyota Corolla Ascent Sport (hybrid) ZWE211R"/>
    <n v="33980"/>
    <x v="0"/>
    <s v="Corolla"/>
    <s v="Ascent Sport (hybrid)"/>
    <s v="ZWE211R"/>
    <x v="15"/>
    <n v="28031"/>
    <x v="5"/>
    <x v="0"/>
    <x v="4"/>
    <s v=" Used"/>
    <n v="1798"/>
    <x v="2"/>
    <n v="5"/>
    <x v="15"/>
    <x v="2"/>
  </r>
  <r>
    <n v="12827413"/>
    <s v="2011 Kia Optima Platinum TF"/>
    <n v="15990"/>
    <x v="14"/>
    <s v="Optima"/>
    <s v="Platinum"/>
    <s v="TF"/>
    <x v="4"/>
    <n v="112615"/>
    <x v="3"/>
    <x v="0"/>
    <x v="0"/>
    <s v=" Used"/>
    <n v="2359"/>
    <x v="1"/>
    <n v="5"/>
    <x v="4"/>
    <x v="2"/>
  </r>
  <r>
    <n v="12827423"/>
    <s v="2019 Subaru Outback 2.0D MY19"/>
    <n v="37975"/>
    <x v="12"/>
    <s v="Outback"/>
    <s v="2.0D"/>
    <s v="MY19"/>
    <x v="13"/>
    <n v="26276"/>
    <x v="0"/>
    <x v="0"/>
    <x v="1"/>
    <s v=" Used"/>
    <n v="1998"/>
    <x v="3"/>
    <n v="5"/>
    <x v="13"/>
    <x v="2"/>
  </r>
  <r>
    <n v="12827424"/>
    <s v="2015 Volkswagen Tiguan 118 TSI (4X2) 5NC MY15"/>
    <n v="22990"/>
    <x v="8"/>
    <s v="Tiguan"/>
    <s v="118 TSI (4X2)"/>
    <s v="5NC MY15"/>
    <x v="7"/>
    <n v="51000"/>
    <x v="0"/>
    <x v="0"/>
    <x v="2"/>
    <s v=" Used"/>
    <n v="1390"/>
    <x v="7"/>
    <n v="5"/>
    <x v="7"/>
    <x v="2"/>
  </r>
  <r>
    <n v="12827428"/>
    <s v="2018 Toyota Corolla SX Mzea12R"/>
    <n v="28910"/>
    <x v="0"/>
    <s v="Corolla"/>
    <s v="SX"/>
    <s v="Mzea12R"/>
    <x v="15"/>
    <n v="30610"/>
    <x v="5"/>
    <x v="0"/>
    <x v="0"/>
    <s v=" Used"/>
    <n v="1987"/>
    <x v="1"/>
    <n v="5"/>
    <x v="15"/>
    <x v="2"/>
  </r>
  <r>
    <n v="12827430"/>
    <s v="2018 Toyota RAV4 GX (4X4) ASA44R MY18"/>
    <n v="32910"/>
    <x v="0"/>
    <s v="RAV4"/>
    <s v="GX (4X4)"/>
    <s v="ASA44R MY18"/>
    <x v="15"/>
    <n v="67718"/>
    <x v="0"/>
    <x v="0"/>
    <x v="0"/>
    <s v=" Used"/>
    <n v="2494"/>
    <x v="2"/>
    <n v="5"/>
    <x v="15"/>
    <x v="2"/>
  </r>
  <r>
    <n v="12827448"/>
    <s v="2017 Nissan Qashqai ST J11 MY18"/>
    <n v="18990"/>
    <x v="3"/>
    <s v="Qashqai"/>
    <s v="ST"/>
    <s v="J11 MY18"/>
    <x v="3"/>
    <n v="130526"/>
    <x v="0"/>
    <x v="0"/>
    <x v="0"/>
    <s v=" Used"/>
    <n v="1997"/>
    <x v="1"/>
    <n v="5"/>
    <x v="3"/>
    <x v="2"/>
  </r>
  <r>
    <n v="12827449"/>
    <s v="2017 Mitsubishi Triton GLX Plus (4X4) MQ MY17"/>
    <n v="25000"/>
    <x v="13"/>
    <s v="Triton"/>
    <s v="GLX Plus (4X4)"/>
    <s v="MQ MY17"/>
    <x v="3"/>
    <n v="195000"/>
    <x v="19"/>
    <x v="1"/>
    <x v="1"/>
    <s v=" Used"/>
    <n v="2440"/>
    <x v="2"/>
    <n v="5"/>
    <x v="3"/>
    <x v="2"/>
  </r>
  <r>
    <n v="12827454"/>
    <s v="2018 Toyota Landcruiser Prado GX (4X4) GDJ150R MY18"/>
    <n v="53888"/>
    <x v="0"/>
    <s v="Landcruiser Prado"/>
    <s v="GX (4X4)"/>
    <s v="GDJ150R MY18"/>
    <x v="15"/>
    <n v="104101"/>
    <x v="0"/>
    <x v="0"/>
    <x v="1"/>
    <s v=" Used"/>
    <n v="2755"/>
    <x v="2"/>
    <n v="5"/>
    <x v="15"/>
    <x v="1"/>
  </r>
  <r>
    <n v="12827468"/>
    <s v="2016 Mazda CX-5 Akera (4X4) MY15"/>
    <n v="26880"/>
    <x v="10"/>
    <s v="CX-5"/>
    <s v="Akera (4X4)"/>
    <s v="MY15"/>
    <x v="2"/>
    <n v="131580"/>
    <x v="0"/>
    <x v="0"/>
    <x v="0"/>
    <s v=" Used"/>
    <n v="2488"/>
    <x v="0"/>
    <n v="5"/>
    <x v="2"/>
    <x v="2"/>
  </r>
  <r>
    <n v="12827469"/>
    <s v="2015 Mitsubishi Triton GLX (4X4) MN MY15"/>
    <n v="27990"/>
    <x v="13"/>
    <s v="Triton"/>
    <s v="GLX (4X4)"/>
    <s v="MN MY15"/>
    <x v="7"/>
    <n v="126342"/>
    <x v="9"/>
    <x v="0"/>
    <x v="1"/>
    <s v=" Used"/>
    <n v="2477"/>
    <x v="1"/>
    <n v="5"/>
    <x v="7"/>
    <x v="2"/>
  </r>
  <r>
    <n v="12827482"/>
    <s v="2009 Ford Falcon XR6 FG"/>
    <n v="16888"/>
    <x v="4"/>
    <s v="Falcon"/>
    <s v="XR6"/>
    <s v="FG"/>
    <x v="10"/>
    <n v="136617"/>
    <x v="3"/>
    <x v="0"/>
    <x v="0"/>
    <s v=" Used"/>
    <n v="3984"/>
    <x v="0"/>
    <n v="5"/>
    <x v="10"/>
    <x v="2"/>
  </r>
  <r>
    <n v="12827497"/>
    <s v="2017 Hyundai Tucson Active X (fwd) TL MY18"/>
    <n v="27990"/>
    <x v="7"/>
    <s v="Tucson"/>
    <s v="Active X (fwd)"/>
    <s v="TL MY18"/>
    <x v="3"/>
    <n v="57071"/>
    <x v="0"/>
    <x v="0"/>
    <x v="0"/>
    <s v=" Used"/>
    <n v="1999"/>
    <x v="5"/>
    <n v="5"/>
    <x v="3"/>
    <x v="2"/>
  </r>
  <r>
    <n v="12827498"/>
    <s v="2013 Toyota Landcruiser Prado GXL (4X4) KDJ150R 11 Upgrade"/>
    <n v="45990"/>
    <x v="0"/>
    <s v="Landcruiser Prado"/>
    <s v="GXL (4X4)"/>
    <s v="KDJ150R 11 Upgrade"/>
    <x v="8"/>
    <n v="155601"/>
    <x v="0"/>
    <x v="0"/>
    <x v="1"/>
    <s v=" Used"/>
    <n v="2982"/>
    <x v="2"/>
    <n v="7"/>
    <x v="8"/>
    <x v="1"/>
  </r>
  <r>
    <n v="12827499"/>
    <s v="2019 Mercedes-Benz C63 S 205 MY19"/>
    <n v="159990"/>
    <x v="1"/>
    <s v="C63"/>
    <s v="S"/>
    <s v="205 MY19"/>
    <x v="13"/>
    <n v="52367"/>
    <x v="20"/>
    <x v="0"/>
    <x v="2"/>
    <s v=" Used"/>
    <n v="3982"/>
    <x v="2"/>
    <n v="4"/>
    <x v="13"/>
    <x v="1"/>
  </r>
  <r>
    <n v="12827501"/>
    <s v="2017 Ford Escape Trend (awd) ZG"/>
    <n v="16999"/>
    <x v="4"/>
    <s v="Escape"/>
    <s v="Trend (awd)"/>
    <s v="ZG"/>
    <x v="3"/>
    <n v="207460"/>
    <x v="0"/>
    <x v="0"/>
    <x v="1"/>
    <s v=" Used"/>
    <n v="1998"/>
    <x v="2"/>
    <n v="5"/>
    <x v="3"/>
    <x v="2"/>
  </r>
  <r>
    <n v="12827502"/>
    <s v="2019 Hyundai Tucson Elite (awd) Black INT TL3 MY20"/>
    <n v="32999"/>
    <x v="7"/>
    <s v="Tucson"/>
    <s v="Elite (awd) Black INT"/>
    <s v="TL3 MY20"/>
    <x v="13"/>
    <n v="94440"/>
    <x v="0"/>
    <x v="0"/>
    <x v="1"/>
    <s v=" Used"/>
    <n v="1995"/>
    <x v="2"/>
    <n v="5"/>
    <x v="13"/>
    <x v="2"/>
  </r>
  <r>
    <n v="12827503"/>
    <s v="2013 Toyota Hilux SR KUN16R MY12"/>
    <n v="23999"/>
    <x v="0"/>
    <s v="Hilux"/>
    <s v="SR"/>
    <s v="KUN16R MY12"/>
    <x v="8"/>
    <n v="121346"/>
    <x v="36"/>
    <x v="1"/>
    <x v="1"/>
    <s v=" Used"/>
    <n v="2982"/>
    <x v="2"/>
    <n v="4"/>
    <x v="8"/>
    <x v="2"/>
  </r>
  <r>
    <n v="12827512"/>
    <s v="2015 Holden Captiva 7 LS (fwd) CG MY15"/>
    <n v="16750"/>
    <x v="2"/>
    <s v="Captiva"/>
    <s v="7 LS (fwd)"/>
    <s v="CG MY15"/>
    <x v="7"/>
    <n v="106003"/>
    <x v="0"/>
    <x v="0"/>
    <x v="0"/>
    <s v=" Used"/>
    <n v="2384"/>
    <x v="1"/>
    <n v="7"/>
    <x v="7"/>
    <x v="2"/>
  </r>
  <r>
    <n v="12827513"/>
    <s v="2010 Nissan X-Trail TI (4X4) T31 MY10"/>
    <n v="14500"/>
    <x v="3"/>
    <s v="X-Trail"/>
    <s v="TI (4X4)"/>
    <s v="T31 MY10"/>
    <x v="0"/>
    <n v="195492"/>
    <x v="0"/>
    <x v="0"/>
    <x v="0"/>
    <s v=" Used"/>
    <n v="2488"/>
    <x v="0"/>
    <n v="5"/>
    <x v="0"/>
    <x v="2"/>
  </r>
  <r>
    <n v="12827515"/>
    <s v="2018 Nissan Juke TI-S (fwd) F15 MY18"/>
    <n v="23390"/>
    <x v="3"/>
    <s v="Juke"/>
    <s v="TI-S (fwd)"/>
    <s v="F15 MY18"/>
    <x v="15"/>
    <n v="35614"/>
    <x v="0"/>
    <x v="1"/>
    <x v="2"/>
    <s v=" Used"/>
    <n v="1618"/>
    <x v="2"/>
    <n v="5"/>
    <x v="15"/>
    <x v="2"/>
  </r>
  <r>
    <n v="12827516"/>
    <s v="2013 Volkswagen Passat 130 TDI Highline 3C MY13.5"/>
    <n v="14777"/>
    <x v="8"/>
    <s v="Passat"/>
    <s v="130 TDI Highline"/>
    <s v="3C MY13.5"/>
    <x v="8"/>
    <n v="186420"/>
    <x v="0"/>
    <x v="0"/>
    <x v="1"/>
    <s v=" Used"/>
    <n v="1968"/>
    <x v="5"/>
    <n v="5"/>
    <x v="8"/>
    <x v="2"/>
  </r>
  <r>
    <n v="12827520"/>
    <s v="2014 Fiat 500 Lounge MY14"/>
    <n v="13990"/>
    <x v="39"/>
    <n v="500"/>
    <s v="Lounge"/>
    <s v="MY14"/>
    <x v="12"/>
    <n v="89817"/>
    <x v="5"/>
    <x v="0"/>
    <x v="2"/>
    <s v=" Used"/>
    <n v="875"/>
    <x v="2"/>
    <n v="4"/>
    <x v="12"/>
    <x v="2"/>
  </r>
  <r>
    <n v="12827530"/>
    <s v="2011 Volvo XC90 3.2 R-Design MY12"/>
    <n v="6990"/>
    <x v="21"/>
    <s v="XC90"/>
    <s v="3.2 R-Design"/>
    <s v="MY12"/>
    <x v="4"/>
    <n v="292052"/>
    <x v="0"/>
    <x v="0"/>
    <x v="2"/>
    <s v=" Used"/>
    <n v="3194"/>
    <x v="3"/>
    <n v="7"/>
    <x v="4"/>
    <x v="0"/>
  </r>
  <r>
    <n v="12827532"/>
    <s v="2005 Subaru Outback 3.0R Premium MY05"/>
    <n v="9995"/>
    <x v="12"/>
    <s v="Outback"/>
    <s v="3.0R Premium"/>
    <s v="MY05"/>
    <x v="5"/>
    <n v="196312"/>
    <x v="0"/>
    <x v="0"/>
    <x v="2"/>
    <s v=" Used"/>
    <n v="3000"/>
    <x v="0"/>
    <n v="5"/>
    <x v="5"/>
    <x v="0"/>
  </r>
  <r>
    <n v="12827533"/>
    <s v="2009 Holden Commodore International VE MY09.5"/>
    <n v="8995"/>
    <x v="2"/>
    <s v="Commodore"/>
    <s v="International"/>
    <s v="VE MY09.5"/>
    <x v="10"/>
    <n v="200356"/>
    <x v="3"/>
    <x v="0"/>
    <x v="0"/>
    <s v=" Used"/>
    <n v="3565"/>
    <x v="0"/>
    <n v="5"/>
    <x v="10"/>
    <x v="0"/>
  </r>
  <r>
    <n v="12827535"/>
    <s v="2006 Holden Commodore SV6 VE"/>
    <n v="14880"/>
    <x v="2"/>
    <s v="Commodore"/>
    <s v="SV6"/>
    <s v="VE"/>
    <x v="17"/>
    <n v="313191"/>
    <x v="3"/>
    <x v="0"/>
    <x v="0"/>
    <s v=" Used"/>
    <n v="3565"/>
    <x v="6"/>
    <n v="5"/>
    <x v="17"/>
    <x v="2"/>
  </r>
  <r>
    <n v="12827536"/>
    <s v="2006 Toyota Corolla Ascent Seca ZZE122R MY06"/>
    <n v="7880"/>
    <x v="0"/>
    <s v="Corolla"/>
    <s v="Ascent Seca"/>
    <s v="ZZE122R MY06"/>
    <x v="17"/>
    <n v="268201"/>
    <x v="5"/>
    <x v="0"/>
    <x v="0"/>
    <s v=" Used"/>
    <n v="1794"/>
    <x v="6"/>
    <n v="5"/>
    <x v="17"/>
    <x v="0"/>
  </r>
  <r>
    <n v="12827537"/>
    <s v="2011 Holden Commodore Berlina International VE II"/>
    <n v="9995"/>
    <x v="2"/>
    <s v="Commodore"/>
    <s v="Berlina International"/>
    <s v="VE II"/>
    <x v="4"/>
    <n v="248350"/>
    <x v="2"/>
    <x v="0"/>
    <x v="0"/>
    <s v=" Used"/>
    <n v="2997"/>
    <x v="2"/>
    <n v="5"/>
    <x v="4"/>
    <x v="0"/>
  </r>
  <r>
    <n v="12827538"/>
    <s v="2010 Nissan Navara ST (4X4) D40"/>
    <n v="17995"/>
    <x v="3"/>
    <s v="Navara"/>
    <s v="ST (4X4)"/>
    <s v="D40"/>
    <x v="0"/>
    <n v="194083"/>
    <x v="15"/>
    <x v="0"/>
    <x v="1"/>
    <s v=" Used"/>
    <n v="2488"/>
    <x v="5"/>
    <n v="5"/>
    <x v="0"/>
    <x v="2"/>
  </r>
  <r>
    <n v="12827540"/>
    <s v="2015 Peugeot 208 Access MY16"/>
    <n v="10995"/>
    <x v="36"/>
    <n v="208"/>
    <s v="Access"/>
    <s v="MY16"/>
    <x v="7"/>
    <n v="70680"/>
    <x v="5"/>
    <x v="1"/>
    <x v="2"/>
    <s v=" Used"/>
    <n v="1199"/>
    <x v="3"/>
    <n v="5"/>
    <x v="7"/>
    <x v="2"/>
  </r>
  <r>
    <n v="12827541"/>
    <s v="2014 Holden Captiva 7 LS (fwd) CG MY14"/>
    <n v="14995"/>
    <x v="2"/>
    <s v="Captiva"/>
    <s v="7 LS (fwd)"/>
    <s v="CG MY14"/>
    <x v="12"/>
    <n v="82512"/>
    <x v="0"/>
    <x v="0"/>
    <x v="0"/>
    <s v=" Used"/>
    <n v="2384"/>
    <x v="7"/>
    <n v="7"/>
    <x v="12"/>
    <x v="2"/>
  </r>
  <r>
    <n v="12827542"/>
    <s v="2013 Holden Captiva 7 LX (4X4) CG MY13"/>
    <n v="14995"/>
    <x v="2"/>
    <s v="Captiva"/>
    <s v="7 LX (4X4)"/>
    <s v="CG MY13"/>
    <x v="8"/>
    <n v="113134"/>
    <x v="0"/>
    <x v="0"/>
    <x v="1"/>
    <s v=" Used"/>
    <n v="2231"/>
    <x v="2"/>
    <n v="7"/>
    <x v="8"/>
    <x v="2"/>
  </r>
  <r>
    <n v="12827543"/>
    <s v="2015 Hyundai I30 Active X GD4 Series 2"/>
    <n v="18995"/>
    <x v="7"/>
    <s v="I30"/>
    <s v="Active X"/>
    <s v="GD4 Series 2"/>
    <x v="7"/>
    <n v="107438"/>
    <x v="5"/>
    <x v="0"/>
    <x v="0"/>
    <s v=" Used"/>
    <n v="1797"/>
    <x v="3"/>
    <n v="5"/>
    <x v="7"/>
    <x v="2"/>
  </r>
  <r>
    <n v="12827551"/>
    <s v="2014 Ford Focus ST LW MK2"/>
    <n v="21990"/>
    <x v="4"/>
    <s v="Focus"/>
    <s v="ST"/>
    <s v="LW MK2"/>
    <x v="12"/>
    <n v="140533"/>
    <x v="5"/>
    <x v="1"/>
    <x v="2"/>
    <s v=" Used"/>
    <n v="1999"/>
    <x v="2"/>
    <n v="5"/>
    <x v="12"/>
    <x v="2"/>
  </r>
  <r>
    <n v="12827555"/>
    <s v="2019 Volkswagen Tiguan Allspace 132 TSI Comfortline 5NA MY19"/>
    <n v="39980"/>
    <x v="8"/>
    <s v="Tiguan"/>
    <s v="Allspace 132 TSI Comfortline"/>
    <s v="5NA MY19"/>
    <x v="13"/>
    <n v="59448"/>
    <x v="0"/>
    <x v="0"/>
    <x v="2"/>
    <s v=" Used"/>
    <n v="1984"/>
    <x v="0"/>
    <n v="5"/>
    <x v="13"/>
    <x v="2"/>
  </r>
  <r>
    <n v="12827557"/>
    <s v="2021 Mercedes-Benz GLE 400 D 4Matic V167 MY21.5"/>
    <n v="135000"/>
    <x v="1"/>
    <s v="GLE"/>
    <s v="400 D 4Matic"/>
    <s v="V167 MY21.5"/>
    <x v="1"/>
    <n v="23800"/>
    <x v="0"/>
    <x v="0"/>
    <x v="1"/>
    <s v=" Used"/>
    <n v="2925"/>
    <x v="2"/>
    <n v="5"/>
    <x v="1"/>
    <x v="1"/>
  </r>
  <r>
    <n v="12827568"/>
    <s v="2010 Mazda 2 NEO DE"/>
    <n v="8990"/>
    <x v="10"/>
    <n v="2"/>
    <s v="NEO"/>
    <s v="DE"/>
    <x v="0"/>
    <n v="174137"/>
    <x v="5"/>
    <x v="0"/>
    <x v="0"/>
    <s v=" Used"/>
    <n v="1498"/>
    <x v="0"/>
    <n v="5"/>
    <x v="0"/>
    <x v="0"/>
  </r>
  <r>
    <n v="12827573"/>
    <s v="2016 Mitsubishi Triton GLX (4X4) MQ MY17"/>
    <n v="25490"/>
    <x v="13"/>
    <s v="Triton"/>
    <s v="GLX (4X4)"/>
    <s v="MQ MY17"/>
    <x v="2"/>
    <n v="159013"/>
    <x v="19"/>
    <x v="1"/>
    <x v="1"/>
    <s v=" Used"/>
    <n v="2440"/>
    <x v="0"/>
    <n v="5"/>
    <x v="2"/>
    <x v="2"/>
  </r>
  <r>
    <n v="12827574"/>
    <s v="2019 Toyota Landcruiser Prado GXL (4X4) GDJ150R MY18"/>
    <n v="69990"/>
    <x v="0"/>
    <s v="Landcruiser Prado"/>
    <s v="GXL (4X4)"/>
    <s v="GDJ150R MY18"/>
    <x v="13"/>
    <n v="55707"/>
    <x v="0"/>
    <x v="1"/>
    <x v="1"/>
    <s v=" Used"/>
    <n v="2755"/>
    <x v="2"/>
    <n v="7"/>
    <x v="13"/>
    <x v="1"/>
  </r>
  <r>
    <n v="12827590"/>
    <s v="2010 Nissan Navara ST (4X4) D40"/>
    <n v="10990"/>
    <x v="3"/>
    <s v="Navara"/>
    <s v="ST (4X4)"/>
    <s v="D40"/>
    <x v="0"/>
    <n v="274000"/>
    <x v="15"/>
    <x v="1"/>
    <x v="1"/>
    <s v=" Used"/>
    <n v="2488"/>
    <x v="2"/>
    <n v="5"/>
    <x v="0"/>
    <x v="2"/>
  </r>
  <r>
    <n v="12827593"/>
    <s v="2011 Jeep Grand Cherokee Limited (4X4) WK"/>
    <n v="16990"/>
    <x v="18"/>
    <s v="Grand Cherokee"/>
    <s v="Limited (4X4)"/>
    <s v="WK"/>
    <x v="4"/>
    <n v="221200"/>
    <x v="0"/>
    <x v="0"/>
    <x v="1"/>
    <s v=" Used"/>
    <n v="2987"/>
    <x v="1"/>
    <n v="5"/>
    <x v="4"/>
    <x v="2"/>
  </r>
  <r>
    <n v="12827597"/>
    <s v="2013 Mazda 2 NEO DE MY12"/>
    <n v="12950"/>
    <x v="10"/>
    <n v="2"/>
    <s v="NEO"/>
    <s v="DE MY12"/>
    <x v="8"/>
    <n v="150242"/>
    <x v="5"/>
    <x v="0"/>
    <x v="0"/>
    <s v=" Used"/>
    <n v="1498"/>
    <x v="2"/>
    <n v="5"/>
    <x v="8"/>
    <x v="2"/>
  </r>
  <r>
    <n v="12827599"/>
    <s v="2017 Nissan Navara ST N-Sport (special Edition) D23 Series II"/>
    <n v="38490"/>
    <x v="3"/>
    <s v="Navara"/>
    <s v="ST N-Sport (special Edition)"/>
    <s v="D23 Series II"/>
    <x v="3"/>
    <n v="165679"/>
    <x v="19"/>
    <x v="0"/>
    <x v="1"/>
    <s v=" Used"/>
    <n v="2298"/>
    <x v="3"/>
    <n v="5"/>
    <x v="3"/>
    <x v="2"/>
  </r>
  <r>
    <n v="12827600"/>
    <s v="2010 Land Rover Discovery 4 2.7 TDV6 MY10"/>
    <n v="29950"/>
    <x v="22"/>
    <s v="Discovery 4"/>
    <s v="2.7 TDV6"/>
    <s v="MY10"/>
    <x v="0"/>
    <n v="145356"/>
    <x v="0"/>
    <x v="0"/>
    <x v="1"/>
    <s v=" Used"/>
    <n v="2720"/>
    <x v="1"/>
    <n v="5"/>
    <x v="0"/>
    <x v="2"/>
  </r>
  <r>
    <n v="12827604"/>
    <s v="2005 Subaru Impreza WRX (awd) MY06"/>
    <n v="16000"/>
    <x v="12"/>
    <s v="Impreza"/>
    <s v="WRX (awd)"/>
    <s v="MY06"/>
    <x v="5"/>
    <n v="208000"/>
    <x v="3"/>
    <x v="1"/>
    <x v="0"/>
    <s v=" Used"/>
    <n v="2457"/>
    <x v="5"/>
    <n v="5"/>
    <x v="5"/>
    <x v="2"/>
  </r>
  <r>
    <n v="12827605"/>
    <s v="2013 Nissan Pathfinder TI (4X4) R52"/>
    <n v="23910"/>
    <x v="3"/>
    <s v="Pathfinder"/>
    <s v="TI (4X4)"/>
    <s v="R52"/>
    <x v="8"/>
    <n v="150996"/>
    <x v="0"/>
    <x v="0"/>
    <x v="2"/>
    <s v=" Used"/>
    <n v="3498"/>
    <x v="3"/>
    <n v="7"/>
    <x v="8"/>
    <x v="2"/>
  </r>
  <r>
    <n v="12827606"/>
    <s v="2013 Ford Ranger XLT 3.2 (4X4) PX"/>
    <n v="29950"/>
    <x v="4"/>
    <s v="Ranger"/>
    <s v="XLT 3.2 (4X4)"/>
    <s v="PX"/>
    <x v="8"/>
    <n v="154654"/>
    <x v="19"/>
    <x v="0"/>
    <x v="1"/>
    <s v=" Used"/>
    <n v="3198"/>
    <x v="2"/>
    <n v="5"/>
    <x v="8"/>
    <x v="2"/>
  </r>
  <r>
    <n v="12827612"/>
    <s v="2016 Toyota Hilux SR5 (4X4) GUN126R"/>
    <n v="48500"/>
    <x v="0"/>
    <s v="Hilux"/>
    <s v="SR5 (4X4)"/>
    <s v="GUN126R"/>
    <x v="2"/>
    <n v="122607"/>
    <x v="19"/>
    <x v="1"/>
    <x v="1"/>
    <s v=" Used"/>
    <n v="2753"/>
    <x v="2"/>
    <n v="5"/>
    <x v="2"/>
    <x v="1"/>
  </r>
  <r>
    <n v="12827615"/>
    <s v="2005 Mazda 3 SP23 BK"/>
    <n v="2000"/>
    <x v="10"/>
    <n v="3"/>
    <s v="SP23"/>
    <s v="BK"/>
    <x v="5"/>
    <n v="268000"/>
    <x v="3"/>
    <x v="1"/>
    <x v="0"/>
    <s v=" Used"/>
    <n v="2261"/>
    <x v="0"/>
    <n v="5"/>
    <x v="5"/>
    <x v="0"/>
  </r>
  <r>
    <n v="12827617"/>
    <s v="2004 Toyota Landcruiser Prado GXL (4X4) GRJ120R"/>
    <n v="14990"/>
    <x v="0"/>
    <s v="Landcruiser Prado"/>
    <s v="GXL (4X4)"/>
    <s v="GRJ120R"/>
    <x v="14"/>
    <n v="344450"/>
    <x v="0"/>
    <x v="0"/>
    <x v="0"/>
    <s v=" Used"/>
    <n v="3955"/>
    <x v="5"/>
    <n v="8"/>
    <x v="14"/>
    <x v="2"/>
  </r>
  <r>
    <n v="12827628"/>
    <s v="2011 HSV Maloo R8 E3"/>
    <n v="84990"/>
    <x v="29"/>
    <s v="Maloo"/>
    <s v="R8"/>
    <s v="E3"/>
    <x v="4"/>
    <n v="42062"/>
    <x v="22"/>
    <x v="1"/>
    <x v="2"/>
    <s v=" Used"/>
    <n v="6200"/>
    <x v="1"/>
    <n v="2"/>
    <x v="4"/>
    <x v="1"/>
  </r>
  <r>
    <n v="12827630"/>
    <s v="2015 Toyota Hilux Workmate TGN121R"/>
    <n v="27500"/>
    <x v="0"/>
    <s v="Hilux"/>
    <s v="Workmate"/>
    <s v="TGN121R"/>
    <x v="7"/>
    <n v="17530"/>
    <x v="4"/>
    <x v="1"/>
    <x v="0"/>
    <s v=" Used"/>
    <n v="2694"/>
    <x v="25"/>
    <n v="2"/>
    <x v="7"/>
    <x v="2"/>
  </r>
  <r>
    <n v="12827631"/>
    <s v="2005 Ford Falcon XR8 BA Mkii"/>
    <n v="9000"/>
    <x v="4"/>
    <s v="Falcon"/>
    <s v="XR8"/>
    <s v="BA Mkii"/>
    <x v="5"/>
    <n v="330000"/>
    <x v="3"/>
    <x v="1"/>
    <x v="0"/>
    <s v=" Used"/>
    <n v="5408"/>
    <x v="3"/>
    <n v="5"/>
    <x v="5"/>
    <x v="0"/>
  </r>
  <r>
    <n v="12827636"/>
    <s v="2018 Nissan Navara ST-X (4X4) (leather Trim) D23 Series III MY18"/>
    <n v="47990"/>
    <x v="3"/>
    <s v="Navara"/>
    <s v="ST-X (4X4) (leather Trim)"/>
    <s v="D23 Series III MY18"/>
    <x v="15"/>
    <n v="94297"/>
    <x v="15"/>
    <x v="0"/>
    <x v="1"/>
    <s v=" Used"/>
    <n v="2298"/>
    <x v="0"/>
    <n v="5"/>
    <x v="15"/>
    <x v="1"/>
  </r>
  <r>
    <n v="12827638"/>
    <s v="2016 Toyota Landcruiser Prado VX (4X4) GDJ150R MY16"/>
    <n v="61990"/>
    <x v="0"/>
    <s v="Landcruiser Prado"/>
    <s v="VX (4X4)"/>
    <s v="GDJ150R MY16"/>
    <x v="2"/>
    <n v="122334"/>
    <x v="0"/>
    <x v="0"/>
    <x v="1"/>
    <s v=" Used"/>
    <n v="2753"/>
    <x v="2"/>
    <n v="7"/>
    <x v="2"/>
    <x v="1"/>
  </r>
  <r>
    <n v="12827639"/>
    <s v="2017 Kia Carnival Platinum YP MY17"/>
    <n v="52880"/>
    <x v="14"/>
    <s v="Carnival"/>
    <s v="Platinum"/>
    <s v="YP MY17"/>
    <x v="3"/>
    <n v="74646"/>
    <x v="0"/>
    <x v="0"/>
    <x v="1"/>
    <s v=" Used"/>
    <n v="2199"/>
    <x v="2"/>
    <n v="8"/>
    <x v="3"/>
    <x v="1"/>
  </r>
  <r>
    <n v="12827643"/>
    <s v="2013 Toyota RAV4 GX (4X4) ASA44R"/>
    <n v="16999"/>
    <x v="0"/>
    <s v="RAV4"/>
    <s v="GX (4X4)"/>
    <s v="ASA44R"/>
    <x v="8"/>
    <n v="224263"/>
    <x v="0"/>
    <x v="0"/>
    <x v="0"/>
    <s v=" Used"/>
    <n v="2494"/>
    <x v="0"/>
    <n v="5"/>
    <x v="8"/>
    <x v="2"/>
  </r>
  <r>
    <n v="12827644"/>
    <s v="2011 Volkswagen Golf GTD 1K MY12"/>
    <n v="15655"/>
    <x v="8"/>
    <s v="Golf"/>
    <s v="GTD"/>
    <s v="1K MY12"/>
    <x v="4"/>
    <n v="123371"/>
    <x v="5"/>
    <x v="0"/>
    <x v="1"/>
    <s v=" Used"/>
    <n v="1968"/>
    <x v="0"/>
    <n v="5"/>
    <x v="4"/>
    <x v="2"/>
  </r>
  <r>
    <n v="12827651"/>
    <s v="2013 Ford Mondeo LX Tdci MC"/>
    <n v="13990"/>
    <x v="4"/>
    <s v="Mondeo"/>
    <s v="LX Tdci"/>
    <s v="MC"/>
    <x v="8"/>
    <n v="112118"/>
    <x v="0"/>
    <x v="0"/>
    <x v="1"/>
    <s v=" Used"/>
    <n v="1997"/>
    <x v="2"/>
    <n v="5"/>
    <x v="8"/>
    <x v="2"/>
  </r>
  <r>
    <n v="12827669"/>
    <s v="2015 Holden Colorado LTZ (4X4) RG MY16"/>
    <n v="25999"/>
    <x v="2"/>
    <s v="Colorado"/>
    <s v="LTZ (4X4)"/>
    <s v="RG MY16"/>
    <x v="7"/>
    <n v="222139"/>
    <x v="12"/>
    <x v="1"/>
    <x v="1"/>
    <s v=" Used"/>
    <n v="2776"/>
    <x v="15"/>
    <n v="5"/>
    <x v="7"/>
    <x v="2"/>
  </r>
  <r>
    <n v="12827678"/>
    <s v="2012 Toyota Rukus Build 2 AZE151R"/>
    <n v="18484"/>
    <x v="0"/>
    <s v="Rukus"/>
    <s v="Build 2"/>
    <s v="AZE151R"/>
    <x v="11"/>
    <n v="59477"/>
    <x v="0"/>
    <x v="0"/>
    <x v="0"/>
    <s v=" Used"/>
    <n v="2362"/>
    <x v="2"/>
    <n v="5"/>
    <x v="11"/>
    <x v="2"/>
  </r>
  <r>
    <n v="12827689"/>
    <s v="2017 Audi Q2 1.4 Tfsi YA COD GA"/>
    <n v="28990"/>
    <x v="11"/>
    <s v="Q2"/>
    <s v="1.4 Tfsi YA COD"/>
    <s v="GA"/>
    <x v="3"/>
    <n v="128424"/>
    <x v="0"/>
    <x v="0"/>
    <x v="2"/>
    <s v=" Used"/>
    <n v="1395"/>
    <x v="2"/>
    <n v="5"/>
    <x v="3"/>
    <x v="2"/>
  </r>
  <r>
    <n v="12827697"/>
    <s v="2016 Jaguar XE 20T Prestige MY17"/>
    <n v="43888"/>
    <x v="27"/>
    <s v="XE"/>
    <s v="20T Prestige"/>
    <s v="MY17"/>
    <x v="2"/>
    <n v="9353"/>
    <x v="3"/>
    <x v="0"/>
    <x v="2"/>
    <s v=" Used"/>
    <n v="1999"/>
    <x v="0"/>
    <n v="5"/>
    <x v="2"/>
    <x v="1"/>
  </r>
  <r>
    <n v="12827698"/>
    <s v="2006 Subaru Outback 2.5I MY06"/>
    <n v="4900"/>
    <x v="12"/>
    <s v="Outback"/>
    <s v="2.5I"/>
    <s v="MY06"/>
    <x v="17"/>
    <n v="302169"/>
    <x v="0"/>
    <x v="1"/>
    <x v="0"/>
    <s v=" Used"/>
    <n v="2457"/>
    <x v="3"/>
    <n v="5"/>
    <x v="17"/>
    <x v="0"/>
  </r>
  <r>
    <n v="12827721"/>
    <s v="2020 Mazda CX-5 Maxx Sport (4X2) MY19 (KF Series 2)"/>
    <n v="35916"/>
    <x v="10"/>
    <s v="CX-5"/>
    <s v="Maxx Sport (4X2)"/>
    <s v="MY19 (KF Series 2)"/>
    <x v="9"/>
    <n v="33970"/>
    <x v="0"/>
    <x v="0"/>
    <x v="0"/>
    <s v=" Used"/>
    <n v="1997"/>
    <x v="1"/>
    <n v="5"/>
    <x v="9"/>
    <x v="2"/>
  </r>
  <r>
    <n v="12827722"/>
    <s v="2017 Kia RIO S YB MY18"/>
    <n v="17937"/>
    <x v="14"/>
    <s v="RIO"/>
    <s v="S"/>
    <s v="YB MY18"/>
    <x v="3"/>
    <n v="99240"/>
    <x v="5"/>
    <x v="0"/>
    <x v="0"/>
    <s v=" Used"/>
    <n v="1368"/>
    <x v="0"/>
    <n v="5"/>
    <x v="3"/>
    <x v="2"/>
  </r>
  <r>
    <n v="12827723"/>
    <s v="2016 Suzuki Vitara RT-S LY"/>
    <n v="20974"/>
    <x v="24"/>
    <s v="Vitara"/>
    <s v="RT-S"/>
    <s v="LY"/>
    <x v="2"/>
    <n v="95010"/>
    <x v="0"/>
    <x v="0"/>
    <x v="0"/>
    <s v=" Used"/>
    <n v="1586"/>
    <x v="3"/>
    <n v="5"/>
    <x v="2"/>
    <x v="2"/>
  </r>
  <r>
    <n v="12827726"/>
    <s v="2021 Mitsubishi Triton GSR (4X4) MR MY21"/>
    <n v="58738"/>
    <x v="13"/>
    <s v="Triton"/>
    <s v="GSR (4X4)"/>
    <s v="MR MY21"/>
    <x v="1"/>
    <n v="8835"/>
    <x v="16"/>
    <x v="0"/>
    <x v="1"/>
    <s v=" Used"/>
    <n v="2442"/>
    <x v="15"/>
    <n v="5"/>
    <x v="1"/>
    <x v="1"/>
  </r>
  <r>
    <n v="12827728"/>
    <s v="2017 Volvo XC90 T6 R-Design 256 MY17"/>
    <n v="69799"/>
    <x v="21"/>
    <s v="XC90"/>
    <s v="T6 R-Design"/>
    <s v="256 MY17"/>
    <x v="3"/>
    <n v="57485"/>
    <x v="0"/>
    <x v="0"/>
    <x v="2"/>
    <s v=" Used"/>
    <n v="1969"/>
    <x v="1"/>
    <n v="7"/>
    <x v="3"/>
    <x v="1"/>
  </r>
  <r>
    <n v="12827733"/>
    <s v="2020 Mazda CX-3 S Touring (fwd) CX3E"/>
    <n v="33770"/>
    <x v="10"/>
    <s v="CX-3"/>
    <s v="S Touring (fwd)"/>
    <s v="CX3E"/>
    <x v="9"/>
    <n v="19009"/>
    <x v="0"/>
    <x v="0"/>
    <x v="0"/>
    <s v=" Used"/>
    <n v="1998"/>
    <x v="6"/>
    <n v="5"/>
    <x v="9"/>
    <x v="2"/>
  </r>
  <r>
    <n v="12827737"/>
    <s v="2017 Volkswagen Golf R AU MY17"/>
    <n v="36992"/>
    <x v="8"/>
    <s v="Golf"/>
    <s v="R"/>
    <s v="AU MY17"/>
    <x v="3"/>
    <n v="95602"/>
    <x v="5"/>
    <x v="0"/>
    <x v="2"/>
    <s v=" Used"/>
    <n v="1984"/>
    <x v="2"/>
    <n v="5"/>
    <x v="3"/>
    <x v="2"/>
  </r>
  <r>
    <n v="12827738"/>
    <s v="2020 Toyota Landcruiser Prado GXL GDJ150R"/>
    <n v="78000"/>
    <x v="0"/>
    <s v="Landcruiser Prado"/>
    <s v="GXL"/>
    <s v="GDJ150R"/>
    <x v="9"/>
    <n v="58500"/>
    <x v="0"/>
    <x v="0"/>
    <x v="1"/>
    <s v=" Used"/>
    <n v="2755"/>
    <x v="157"/>
    <n v="7"/>
    <x v="9"/>
    <x v="1"/>
  </r>
  <r>
    <n v="12827747"/>
    <s v="2007 Ford Falcon XR6 (lpg) BF Mkii"/>
    <n v="15990"/>
    <x v="4"/>
    <s v="Falcon"/>
    <s v="XR6 (lpg)"/>
    <s v="BF Mkii"/>
    <x v="18"/>
    <n v="208986"/>
    <x v="22"/>
    <x v="0"/>
    <x v="5"/>
    <s v=" Used"/>
    <n v="3984"/>
    <x v="15"/>
    <n v="2"/>
    <x v="18"/>
    <x v="2"/>
  </r>
  <r>
    <n v="12827750"/>
    <s v="2017 Kia Cerato S YD MY17"/>
    <n v="15900"/>
    <x v="14"/>
    <s v="Cerato"/>
    <s v="S"/>
    <s v="YD MY17"/>
    <x v="3"/>
    <n v="42000"/>
    <x v="5"/>
    <x v="0"/>
    <x v="0"/>
    <s v=" Used"/>
    <n v="1999"/>
    <x v="35"/>
    <n v="5"/>
    <x v="3"/>
    <x v="2"/>
  </r>
  <r>
    <n v="12827760"/>
    <s v="2005 Ford Territory Ghia (rwd) SY"/>
    <n v="6950"/>
    <x v="4"/>
    <s v="Territory"/>
    <s v="Ghia (rwd)"/>
    <s v="SY"/>
    <x v="5"/>
    <n v="222981"/>
    <x v="0"/>
    <x v="0"/>
    <x v="0"/>
    <s v=" Used"/>
    <n v="3984"/>
    <x v="2"/>
    <n v="5"/>
    <x v="5"/>
    <x v="0"/>
  </r>
  <r>
    <n v="12827762"/>
    <s v="2011 Suzuki Kizashi XLS FR"/>
    <n v="9995"/>
    <x v="24"/>
    <s v="Kizashi"/>
    <s v="XLS"/>
    <s v="FR"/>
    <x v="4"/>
    <n v="278708"/>
    <x v="3"/>
    <x v="0"/>
    <x v="0"/>
    <s v=" Used"/>
    <n v="2393"/>
    <x v="5"/>
    <n v="5"/>
    <x v="4"/>
    <x v="0"/>
  </r>
  <r>
    <n v="12827763"/>
    <s v="2011 Holden Commodore Omega VE II MY12"/>
    <n v="11995"/>
    <x v="2"/>
    <s v="Commodore"/>
    <s v="Omega"/>
    <s v="VE II MY12"/>
    <x v="4"/>
    <n v="112026"/>
    <x v="3"/>
    <x v="0"/>
    <x v="0"/>
    <s v=" Used"/>
    <n v="2997"/>
    <x v="2"/>
    <n v="5"/>
    <x v="4"/>
    <x v="2"/>
  </r>
  <r>
    <n v="12827764"/>
    <s v="2014 Renault Megane GT-Line B95 MY14"/>
    <n v="10995"/>
    <x v="16"/>
    <s v="Megane"/>
    <s v="GT-Line"/>
    <s v="B95 MY14"/>
    <x v="12"/>
    <n v="137392"/>
    <x v="5"/>
    <x v="0"/>
    <x v="2"/>
    <s v=" Used"/>
    <n v="1197"/>
    <x v="0"/>
    <n v="5"/>
    <x v="12"/>
    <x v="2"/>
  </r>
  <r>
    <n v="12827767"/>
    <s v="2011 Toyota Kluger KX-S (fwd) GSU40R MY11 Upgrade"/>
    <n v="15995"/>
    <x v="0"/>
    <s v="Kluger"/>
    <s v="KX-S (fwd)"/>
    <s v="GSU40R MY11 Upgrade"/>
    <x v="4"/>
    <n v="290552"/>
    <x v="0"/>
    <x v="0"/>
    <x v="0"/>
    <s v=" Used"/>
    <n v="3456"/>
    <x v="0"/>
    <n v="7"/>
    <x v="4"/>
    <x v="2"/>
  </r>
  <r>
    <n v="12827768"/>
    <s v="2011 Jeep Wrangler Sport (4X4) JK MY11"/>
    <n v="29990"/>
    <x v="18"/>
    <s v="Wrangler"/>
    <s v="Sport (4X4)"/>
    <s v="JK MY11"/>
    <x v="4"/>
    <n v="135283"/>
    <x v="17"/>
    <x v="1"/>
    <x v="0"/>
    <s v=" Used"/>
    <n v="3778"/>
    <x v="3"/>
    <n v="4"/>
    <x v="4"/>
    <x v="2"/>
  </r>
  <r>
    <n v="12827776"/>
    <s v="2012 Nissan Dualis TI (4X4) J10 Series II"/>
    <n v="15000"/>
    <x v="3"/>
    <s v="Dualis"/>
    <s v="TI (4X4)"/>
    <s v="J10 Series II"/>
    <x v="11"/>
    <n v="134000"/>
    <x v="0"/>
    <x v="0"/>
    <x v="0"/>
    <s v=" Used"/>
    <n v="1997"/>
    <x v="6"/>
    <n v="5"/>
    <x v="11"/>
    <x v="2"/>
  </r>
  <r>
    <n v="12827777"/>
    <s v="2009 Subaru Liberty 2.5I MY10"/>
    <n v="9000"/>
    <x v="12"/>
    <s v="Liberty"/>
    <s v="2.5I"/>
    <s v="MY10"/>
    <x v="10"/>
    <n v="250992"/>
    <x v="3"/>
    <x v="1"/>
    <x v="2"/>
    <s v=" Used"/>
    <n v="2457"/>
    <x v="3"/>
    <n v="5"/>
    <x v="10"/>
    <x v="0"/>
  </r>
  <r>
    <n v="12827779"/>
    <s v="2022 MG ZS Excite AZS1 MY22"/>
    <n v="23690"/>
    <x v="23"/>
    <s v="ZS"/>
    <s v="Excite"/>
    <s v="AZS1 MY22"/>
    <x v="16"/>
    <n v="265"/>
    <x v="0"/>
    <x v="0"/>
    <x v="0"/>
    <s v=" Demo"/>
    <n v="1498"/>
    <x v="5"/>
    <n v="5"/>
    <x v="16"/>
    <x v="2"/>
  </r>
  <r>
    <n v="12827780"/>
    <s v="2019 Mazda CX-5 GT (4X4) MY19 (KF Series 2)"/>
    <n v="43990"/>
    <x v="10"/>
    <s v="CX-5"/>
    <s v="GT (4X4)"/>
    <s v="MY19 (KF Series 2)"/>
    <x v="13"/>
    <n v="29490"/>
    <x v="0"/>
    <x v="0"/>
    <x v="0"/>
    <s v=" Used"/>
    <n v="2488"/>
    <x v="1"/>
    <n v="5"/>
    <x v="13"/>
    <x v="1"/>
  </r>
  <r>
    <n v="12827783"/>
    <s v="2017 Toyota Camry Altise ASV50R MY16"/>
    <n v="20888"/>
    <x v="0"/>
    <s v="Camry"/>
    <s v="Altise"/>
    <s v="ASV50R MY16"/>
    <x v="3"/>
    <n v="124056"/>
    <x v="3"/>
    <x v="0"/>
    <x v="0"/>
    <s v=" Used"/>
    <n v="2494"/>
    <x v="5"/>
    <n v="5"/>
    <x v="3"/>
    <x v="2"/>
  </r>
  <r>
    <n v="12827784"/>
    <s v="2021 Mazda CX-5 Maxx Sport (awd) CX-5J"/>
    <n v="40888"/>
    <x v="10"/>
    <s v="CX-5"/>
    <s v="Maxx Sport (awd)"/>
    <s v="CX-5J"/>
    <x v="1"/>
    <n v="15289"/>
    <x v="0"/>
    <x v="0"/>
    <x v="0"/>
    <s v=" Used"/>
    <n v="2488"/>
    <x v="0"/>
    <n v="5"/>
    <x v="1"/>
    <x v="1"/>
  </r>
  <r>
    <n v="12827786"/>
    <s v="2017 Subaru XV 2.0I-S MY18"/>
    <n v="32000"/>
    <x v="12"/>
    <s v="XV"/>
    <s v="2.0I-S"/>
    <s v="MY18"/>
    <x v="3"/>
    <n v="50443"/>
    <x v="0"/>
    <x v="0"/>
    <x v="0"/>
    <s v=" Used"/>
    <n v="1995"/>
    <x v="2"/>
    <n v="5"/>
    <x v="3"/>
    <x v="2"/>
  </r>
  <r>
    <n v="12827787"/>
    <s v="2009 Suzuki Swift S EZ 07 Update"/>
    <n v="12990"/>
    <x v="24"/>
    <s v="Swift"/>
    <s v="S"/>
    <s v="EZ 07 Update"/>
    <x v="10"/>
    <n v="132484"/>
    <x v="5"/>
    <x v="0"/>
    <x v="0"/>
    <s v=" Used"/>
    <n v="1490"/>
    <x v="1"/>
    <n v="5"/>
    <x v="10"/>
    <x v="2"/>
  </r>
  <r>
    <n v="12827790"/>
    <s v="1997 Mitsubishi Lancer MR CE"/>
    <n v="5000"/>
    <x v="13"/>
    <s v="Lancer"/>
    <s v="MR"/>
    <s v="CE"/>
    <x v="26"/>
    <n v="192000"/>
    <x v="20"/>
    <x v="1"/>
    <x v="0"/>
    <s v=" Used"/>
    <n v="1834"/>
    <x v="5"/>
    <n v="5"/>
    <x v="26"/>
    <x v="0"/>
  </r>
  <r>
    <n v="12827794"/>
    <s v="2009 Mazda CX-9 Luxury 09 Upgrade"/>
    <n v="13999"/>
    <x v="10"/>
    <s v="CX-9"/>
    <s v="Luxury"/>
    <s v="09 Upgrade"/>
    <x v="10"/>
    <n v="199095"/>
    <x v="0"/>
    <x v="0"/>
    <x v="0"/>
    <s v=" Used"/>
    <n v="3726"/>
    <x v="3"/>
    <n v="7"/>
    <x v="10"/>
    <x v="2"/>
  </r>
  <r>
    <n v="12827796"/>
    <s v="2020 Toyota Corolla ZR Mzea12R"/>
    <n v="34900"/>
    <x v="0"/>
    <s v="Corolla"/>
    <s v="ZR"/>
    <s v="Mzea12R"/>
    <x v="9"/>
    <n v="13907"/>
    <x v="5"/>
    <x v="0"/>
    <x v="0"/>
    <s v=" Used"/>
    <n v="1987"/>
    <x v="2"/>
    <n v="5"/>
    <x v="9"/>
    <x v="2"/>
  </r>
  <r>
    <n v="12827809"/>
    <s v="2011 Ford Territory TX (rwd) SZ"/>
    <n v="12288"/>
    <x v="4"/>
    <s v="Territory"/>
    <s v="TX (rwd)"/>
    <s v="SZ"/>
    <x v="4"/>
    <n v="237299"/>
    <x v="0"/>
    <x v="0"/>
    <x v="0"/>
    <s v=" Used"/>
    <n v="3984"/>
    <x v="5"/>
    <n v="5"/>
    <x v="4"/>
    <x v="2"/>
  </r>
  <r>
    <n v="12827812"/>
    <s v="2014 Nissan Qashqai TI (4X2) J11"/>
    <n v="22999"/>
    <x v="3"/>
    <s v="Qashqai"/>
    <s v="TI (4X2)"/>
    <s v="J11"/>
    <x v="12"/>
    <n v="100250"/>
    <x v="0"/>
    <x v="0"/>
    <x v="0"/>
    <s v=" Used"/>
    <n v="1997"/>
    <x v="1"/>
    <n v="5"/>
    <x v="12"/>
    <x v="2"/>
  </r>
  <r>
    <n v="12827817"/>
    <s v="2020 Mercedes-Benz GLB 250 4Matic X247 MY20.5"/>
    <n v="78000"/>
    <x v="1"/>
    <s v="GLB"/>
    <s v="250 4Matic"/>
    <s v="X247 MY20.5"/>
    <x v="9"/>
    <n v="25000"/>
    <x v="0"/>
    <x v="0"/>
    <x v="2"/>
    <s v=" Used"/>
    <n v="1991"/>
    <x v="3"/>
    <n v="7"/>
    <x v="9"/>
    <x v="1"/>
  </r>
  <r>
    <n v="12827820"/>
    <s v="2017 Land Rover Discovery Sport TD4 150 SE 5 Seat LC MY17"/>
    <n v="47585"/>
    <x v="22"/>
    <s v="Discovery Sport"/>
    <s v="TD4 150 SE 5 Seat"/>
    <s v="LC MY17"/>
    <x v="3"/>
    <n v="27019"/>
    <x v="0"/>
    <x v="0"/>
    <x v="1"/>
    <s v=" Used"/>
    <n v="1999"/>
    <x v="0"/>
    <n v="5"/>
    <x v="3"/>
    <x v="1"/>
  </r>
  <r>
    <n v="12827822"/>
    <s v="2017 Holden Commodore SV6 VF II MY17"/>
    <n v="28990"/>
    <x v="2"/>
    <s v="Commodore"/>
    <s v="SV6"/>
    <s v="VF II MY17"/>
    <x v="3"/>
    <n v="130324"/>
    <x v="2"/>
    <x v="0"/>
    <x v="0"/>
    <s v=" Used"/>
    <n v="3565"/>
    <x v="2"/>
    <n v="5"/>
    <x v="3"/>
    <x v="2"/>
  </r>
  <r>
    <n v="12827827"/>
    <s v="2021 Mitsubishi Triton GLX-R (4X4) MR MY21"/>
    <n v="50500"/>
    <x v="13"/>
    <s v="Triton"/>
    <s v="GLX-R (4X4)"/>
    <s v="MR MY21"/>
    <x v="1"/>
    <n v="44730"/>
    <x v="16"/>
    <x v="0"/>
    <x v="1"/>
    <s v=" Used"/>
    <n v="2442"/>
    <x v="0"/>
    <n v="5"/>
    <x v="1"/>
    <x v="1"/>
  </r>
  <r>
    <n v="12827833"/>
    <s v="2013 Holden Commodore SV6 VE II MY12.5"/>
    <n v="17990"/>
    <x v="2"/>
    <s v="Commodore"/>
    <s v="SV6"/>
    <s v="VE II MY12.5"/>
    <x v="8"/>
    <n v="159980"/>
    <x v="3"/>
    <x v="0"/>
    <x v="0"/>
    <s v=" Used"/>
    <n v="3565"/>
    <x v="2"/>
    <n v="5"/>
    <x v="8"/>
    <x v="2"/>
  </r>
  <r>
    <n v="12827834"/>
    <s v="2012 Land Rover Range Rover Evoque SI4 Pure LV"/>
    <n v="29990"/>
    <x v="22"/>
    <s v="Range Rover Evoque"/>
    <s v="SI4 Pure"/>
    <s v="LV"/>
    <x v="11"/>
    <n v="141837"/>
    <x v="0"/>
    <x v="0"/>
    <x v="2"/>
    <s v=" Used"/>
    <n v="1999"/>
    <x v="1"/>
    <n v="5"/>
    <x v="11"/>
    <x v="2"/>
  </r>
  <r>
    <n v="12827835"/>
    <s v="2013 Volkswagen Tiguan 132 TSI Pacific 5NC MY14"/>
    <n v="18990"/>
    <x v="8"/>
    <s v="Tiguan"/>
    <s v="132 TSI Pacific"/>
    <s v="5NC MY14"/>
    <x v="8"/>
    <n v="92563"/>
    <x v="0"/>
    <x v="0"/>
    <x v="2"/>
    <s v=" Used"/>
    <n v="1984"/>
    <x v="2"/>
    <n v="5"/>
    <x v="8"/>
    <x v="2"/>
  </r>
  <r>
    <n v="12827836"/>
    <s v="2019 Volkswagen Golf R AU MY19"/>
    <n v="48800"/>
    <x v="8"/>
    <s v="Golf"/>
    <s v="R"/>
    <s v="AU MY19"/>
    <x v="13"/>
    <n v="94375"/>
    <x v="5"/>
    <x v="0"/>
    <x v="2"/>
    <s v=" Used"/>
    <n v="1984"/>
    <x v="6"/>
    <n v="5"/>
    <x v="13"/>
    <x v="1"/>
  </r>
  <r>
    <n v="12827848"/>
    <s v="2014 Holden Commodore SV6 Storm VF"/>
    <n v="23990"/>
    <x v="2"/>
    <s v="Commodore"/>
    <s v="SV6 Storm"/>
    <s v="VF"/>
    <x v="12"/>
    <n v="188630"/>
    <x v="2"/>
    <x v="0"/>
    <x v="0"/>
    <s v=" Used"/>
    <n v="3565"/>
    <x v="0"/>
    <n v="5"/>
    <x v="12"/>
    <x v="2"/>
  </r>
  <r>
    <n v="12827849"/>
    <s v="2018 Subaru XV 2.0I-S MY19"/>
    <n v="32480"/>
    <x v="12"/>
    <s v="XV"/>
    <s v="2.0I-S"/>
    <s v="MY19"/>
    <x v="15"/>
    <n v="80492"/>
    <x v="0"/>
    <x v="0"/>
    <x v="0"/>
    <s v=" Used"/>
    <n v="1995"/>
    <x v="0"/>
    <n v="5"/>
    <x v="15"/>
    <x v="2"/>
  </r>
  <r>
    <n v="12827852"/>
    <s v="2013 Toyota Camry Altise ASV50R"/>
    <n v="16990"/>
    <x v="0"/>
    <s v="Camry"/>
    <s v="Altise"/>
    <s v="ASV50R"/>
    <x v="8"/>
    <n v="134583"/>
    <x v="3"/>
    <x v="0"/>
    <x v="0"/>
    <s v=" Used"/>
    <n v="2494"/>
    <x v="0"/>
    <n v="5"/>
    <x v="8"/>
    <x v="2"/>
  </r>
  <r>
    <n v="12827858"/>
    <s v="2012 Honda CR-V VTI (4X2) 30"/>
    <n v="17990"/>
    <x v="19"/>
    <s v="CR-V"/>
    <s v="VTI (4X2)"/>
    <n v="30"/>
    <x v="11"/>
    <n v="80822"/>
    <x v="0"/>
    <x v="1"/>
    <x v="0"/>
    <s v=" Used"/>
    <n v="1997"/>
    <x v="2"/>
    <n v="5"/>
    <x v="11"/>
    <x v="2"/>
  </r>
  <r>
    <n v="12827859"/>
    <s v="2014 Volkswagen Multivan Comfortline TDI340 T5 MY14"/>
    <n v="41990"/>
    <x v="8"/>
    <s v="Multivan"/>
    <s v="Comfortline TDI340"/>
    <s v="T5 MY14"/>
    <x v="12"/>
    <n v="45314"/>
    <x v="0"/>
    <x v="0"/>
    <x v="1"/>
    <s v=" Used"/>
    <n v="1968"/>
    <x v="2"/>
    <n v="7"/>
    <x v="12"/>
    <x v="1"/>
  </r>
  <r>
    <n v="12827860"/>
    <s v="2016 Kia Sportage Platinum (awd) QL MY16"/>
    <n v="33990"/>
    <x v="14"/>
    <s v="Sportage"/>
    <s v="Platinum (awd)"/>
    <s v="QL MY16"/>
    <x v="2"/>
    <n v="57657"/>
    <x v="0"/>
    <x v="0"/>
    <x v="0"/>
    <s v=" Used"/>
    <n v="2359"/>
    <x v="0"/>
    <n v="5"/>
    <x v="2"/>
    <x v="2"/>
  </r>
  <r>
    <n v="12827861"/>
    <s v="2021 Isuzu D-MAX X-Terrain (4X4) RG MY21"/>
    <n v="69990"/>
    <x v="6"/>
    <s v="D-MAX"/>
    <s v="X-Terrain (4X4)"/>
    <s v="RG MY21"/>
    <x v="1"/>
    <n v="12300"/>
    <x v="10"/>
    <x v="0"/>
    <x v="1"/>
    <s v=" Used"/>
    <n v="2999"/>
    <x v="5"/>
    <n v="5"/>
    <x v="1"/>
    <x v="1"/>
  </r>
  <r>
    <n v="12827866"/>
    <s v="2019 Mitsubishi Eclipse Cross ES (2WD) YA MY19"/>
    <n v="26998"/>
    <x v="13"/>
    <s v="Eclipse Cross"/>
    <s v="ES (2WD)"/>
    <s v="YA MY19"/>
    <x v="13"/>
    <n v="60741"/>
    <x v="0"/>
    <x v="0"/>
    <x v="0"/>
    <s v=" Used"/>
    <n v="1499"/>
    <x v="0"/>
    <n v="5"/>
    <x v="13"/>
    <x v="2"/>
  </r>
  <r>
    <n v="12827870"/>
    <s v="2019 Mitsubishi Outlander ES 7 Seat (2WD) ZL MY19"/>
    <n v="30998"/>
    <x v="13"/>
    <s v="Outlander"/>
    <s v="ES 7 Seat (2WD)"/>
    <s v="ZL MY19"/>
    <x v="13"/>
    <n v="42617"/>
    <x v="0"/>
    <x v="0"/>
    <x v="0"/>
    <s v=" Used"/>
    <n v="2360"/>
    <x v="2"/>
    <n v="7"/>
    <x v="13"/>
    <x v="2"/>
  </r>
  <r>
    <n v="12827873"/>
    <s v="2014 Toyota RAV4 Cruiser (4X4) ASA44R"/>
    <n v="14000"/>
    <x v="0"/>
    <s v="RAV4"/>
    <s v="Cruiser (4X4)"/>
    <s v="ASA44R"/>
    <x v="12"/>
    <n v="134250"/>
    <x v="0"/>
    <x v="0"/>
    <x v="0"/>
    <s v=" Used"/>
    <n v="2494"/>
    <x v="4"/>
    <n v="5"/>
    <x v="12"/>
    <x v="2"/>
  </r>
  <r>
    <n v="12827875"/>
    <s v="2015 Toyota Hilux SR5 (4X4) GUN126R"/>
    <n v="20000"/>
    <x v="0"/>
    <s v="Hilux"/>
    <s v="SR5 (4X4)"/>
    <s v="GUN126R"/>
    <x v="7"/>
    <n v="72708"/>
    <x v="19"/>
    <x v="0"/>
    <x v="1"/>
    <s v=" Used"/>
    <n v="2753"/>
    <x v="2"/>
    <n v="5"/>
    <x v="7"/>
    <x v="2"/>
  </r>
  <r>
    <n v="12827879"/>
    <s v="2018 Toyota Kluger Grande (4X4) GSU55R"/>
    <n v="28000"/>
    <x v="0"/>
    <s v="Kluger"/>
    <s v="Grande (4X4)"/>
    <s v="GSU55R"/>
    <x v="15"/>
    <n v="142000"/>
    <x v="0"/>
    <x v="0"/>
    <x v="0"/>
    <s v=" Used"/>
    <n v="3456"/>
    <x v="2"/>
    <n v="7"/>
    <x v="15"/>
    <x v="2"/>
  </r>
  <r>
    <n v="12827883"/>
    <s v="2007 Land Rover Discovery 3 SE MY06 Upgrade"/>
    <n v="13500"/>
    <x v="22"/>
    <s v="Discovery 3"/>
    <s v="SE"/>
    <s v="MY06 Upgrade"/>
    <x v="18"/>
    <n v="259875"/>
    <x v="0"/>
    <x v="0"/>
    <x v="2"/>
    <s v=" Used"/>
    <n v="4009"/>
    <x v="7"/>
    <n v="5"/>
    <x v="18"/>
    <x v="2"/>
  </r>
  <r>
    <n v="12827886"/>
    <s v="2022 Volkswagen Tiguan Allspace 162TSI Adventure 5NA MY22"/>
    <n v="51680"/>
    <x v="8"/>
    <s v="Tiguan"/>
    <s v="Allspace 162TSI Adventure"/>
    <s v="5NA MY22"/>
    <x v="16"/>
    <n v="1912"/>
    <x v="0"/>
    <x v="0"/>
    <x v="2"/>
    <s v=" Demo"/>
    <n v="1984"/>
    <x v="2"/>
    <n v="5"/>
    <x v="16"/>
    <x v="1"/>
  </r>
  <r>
    <n v="12827904"/>
    <s v="2019 Volkswagen Golf 110 TSI Highline AU MY19"/>
    <n v="31894"/>
    <x v="8"/>
    <s v="Golf"/>
    <s v="110 TSI Highline"/>
    <s v="AU MY19"/>
    <x v="13"/>
    <n v="64519"/>
    <x v="5"/>
    <x v="0"/>
    <x v="2"/>
    <s v=" Used"/>
    <n v="1395"/>
    <x v="2"/>
    <n v="5"/>
    <x v="13"/>
    <x v="2"/>
  </r>
  <r>
    <n v="12827908"/>
    <s v="2017 Holden Colorado Z71 (4X4) RG MY17"/>
    <n v="47500"/>
    <x v="2"/>
    <s v="Colorado"/>
    <s v="Z71 (4X4)"/>
    <s v="RG MY17"/>
    <x v="3"/>
    <n v="92000"/>
    <x v="12"/>
    <x v="0"/>
    <x v="1"/>
    <s v=" Used"/>
    <n v="2776"/>
    <x v="158"/>
    <n v="5"/>
    <x v="3"/>
    <x v="1"/>
  </r>
  <r>
    <n v="12827912"/>
    <s v="2012 Toyota Corolla Ascent ZRE152R MY11"/>
    <n v="13500"/>
    <x v="0"/>
    <s v="Corolla"/>
    <s v="Ascent"/>
    <s v="ZRE152R MY11"/>
    <x v="11"/>
    <n v="122000"/>
    <x v="3"/>
    <x v="0"/>
    <x v="0"/>
    <s v=" Used"/>
    <n v="1798"/>
    <x v="1"/>
    <n v="5"/>
    <x v="11"/>
    <x v="2"/>
  </r>
  <r>
    <n v="12827932"/>
    <s v="2010 Toyota Hilux SR (4X4) KUN26R 09 Upgrade"/>
    <n v="12000"/>
    <x v="0"/>
    <s v="Hilux"/>
    <s v="SR (4X4)"/>
    <s v="KUN26R 09 Upgrade"/>
    <x v="0"/>
    <n v="184000"/>
    <x v="23"/>
    <x v="1"/>
    <x v="1"/>
    <s v=" Used"/>
    <n v="2982"/>
    <x v="1"/>
    <n v="5"/>
    <x v="0"/>
    <x v="2"/>
  </r>
  <r>
    <n v="12827934"/>
    <s v="2021 Mercedes-Benz C300 Mhev W206 MY22"/>
    <n v="89900"/>
    <x v="1"/>
    <s v="C300"/>
    <s v="Mhev"/>
    <s v="W206 MY22"/>
    <x v="1"/>
    <n v="4334"/>
    <x v="3"/>
    <x v="0"/>
    <x v="3"/>
    <s v=" Used"/>
    <n v="1999"/>
    <x v="2"/>
    <n v="5"/>
    <x v="1"/>
    <x v="1"/>
  </r>
  <r>
    <n v="12827941"/>
    <s v="2010 Subaru Outback 2.5I MY10"/>
    <n v="14990"/>
    <x v="12"/>
    <s v="Outback"/>
    <s v="2.5I"/>
    <s v="MY10"/>
    <x v="0"/>
    <n v="181248"/>
    <x v="0"/>
    <x v="0"/>
    <x v="2"/>
    <s v=" Used"/>
    <n v="2457"/>
    <x v="6"/>
    <n v="5"/>
    <x v="0"/>
    <x v="2"/>
  </r>
  <r>
    <n v="12827944"/>
    <s v="2015 Holden Commodore SV6 Storm VF MY15"/>
    <n v="22500"/>
    <x v="2"/>
    <s v="Commodore"/>
    <s v="SV6 Storm"/>
    <s v="VF MY15"/>
    <x v="7"/>
    <n v="102950"/>
    <x v="3"/>
    <x v="0"/>
    <x v="0"/>
    <s v=" Used"/>
    <n v="3565"/>
    <x v="159"/>
    <n v="5"/>
    <x v="7"/>
    <x v="2"/>
  </r>
  <r>
    <n v="12827949"/>
    <s v="2012 Ford Ranger XL 2.2 (4X2) PX"/>
    <n v="15999"/>
    <x v="4"/>
    <s v="Ranger"/>
    <s v="XL 2.2 (4X2)"/>
    <s v="PX"/>
    <x v="11"/>
    <n v="196812"/>
    <x v="4"/>
    <x v="1"/>
    <x v="1"/>
    <s v=" Used"/>
    <n v="2198"/>
    <x v="2"/>
    <n v="2"/>
    <x v="11"/>
    <x v="2"/>
  </r>
  <r>
    <n v="12827950"/>
    <s v="2017 Toyota Camry Altise Hybrid AVV50R MY16"/>
    <n v="29990"/>
    <x v="0"/>
    <s v="Camry"/>
    <s v="Altise Hybrid"/>
    <s v="AVV50R MY16"/>
    <x v="3"/>
    <n v="61505"/>
    <x v="3"/>
    <x v="0"/>
    <x v="4"/>
    <s v=" Used"/>
    <n v="2494"/>
    <x v="2"/>
    <n v="5"/>
    <x v="3"/>
    <x v="2"/>
  </r>
  <r>
    <n v="12827956"/>
    <s v="2007 Hyundai Tucson City SX MY07"/>
    <n v="4499"/>
    <x v="7"/>
    <s v="Tucson"/>
    <s v="City SX"/>
    <s v="MY07"/>
    <x v="18"/>
    <n v="288865"/>
    <x v="0"/>
    <x v="1"/>
    <x v="0"/>
    <s v=" Used"/>
    <n v="1975"/>
    <x v="2"/>
    <n v="5"/>
    <x v="18"/>
    <x v="0"/>
  </r>
  <r>
    <n v="12827964"/>
    <s v="2007 Toyota Hiace LWB TRH201R MY07"/>
    <n v="23400"/>
    <x v="0"/>
    <s v="Hiace"/>
    <s v="LWB"/>
    <s v="TRH201R MY07"/>
    <x v="18"/>
    <n v="150000"/>
    <x v="6"/>
    <x v="1"/>
    <x v="0"/>
    <s v=" Used"/>
    <n v="2694"/>
    <x v="5"/>
    <n v="3"/>
    <x v="18"/>
    <x v="2"/>
  </r>
  <r>
    <n v="12827971"/>
    <s v="2011 Hyundai IX35 Elite (awd) LM MY11"/>
    <n v="14956"/>
    <x v="7"/>
    <s v="IX35"/>
    <s v="Elite (awd)"/>
    <s v="LM MY11"/>
    <x v="4"/>
    <n v="201909"/>
    <x v="0"/>
    <x v="0"/>
    <x v="1"/>
    <s v=" Used"/>
    <n v="1995"/>
    <x v="2"/>
    <n v="5"/>
    <x v="4"/>
    <x v="2"/>
  </r>
  <r>
    <n v="12827972"/>
    <s v="2019 Toyota Corolla Ascent Sport (hybrid) ZWE211R"/>
    <n v="34900"/>
    <x v="0"/>
    <s v="Corolla"/>
    <s v="Ascent Sport (hybrid)"/>
    <s v="ZWE211R"/>
    <x v="13"/>
    <n v="15000"/>
    <x v="5"/>
    <x v="0"/>
    <x v="4"/>
    <s v=" Used"/>
    <n v="1798"/>
    <x v="2"/>
    <n v="5"/>
    <x v="13"/>
    <x v="2"/>
  </r>
  <r>
    <n v="12827973"/>
    <s v="2009 Holden Commodore International VE MY09.5"/>
    <n v="6000"/>
    <x v="2"/>
    <s v="Commodore"/>
    <s v="International"/>
    <s v="VE MY09.5"/>
    <x v="10"/>
    <n v="300000"/>
    <x v="2"/>
    <x v="0"/>
    <x v="0"/>
    <s v=" Used"/>
    <n v="3565"/>
    <x v="5"/>
    <n v="5"/>
    <x v="10"/>
    <x v="0"/>
  </r>
  <r>
    <n v="12827976"/>
    <s v="2007 BMW X3 2.5SI E83 MY07"/>
    <n v="18000"/>
    <x v="5"/>
    <s v="X3"/>
    <s v="2.5SI"/>
    <s v="E83 MY07"/>
    <x v="18"/>
    <n v="120000"/>
    <x v="0"/>
    <x v="0"/>
    <x v="2"/>
    <s v=" Used"/>
    <n v="2494"/>
    <x v="0"/>
    <n v="5"/>
    <x v="18"/>
    <x v="2"/>
  </r>
  <r>
    <n v="12827978"/>
    <s v="2007 Toyota Tarago GLI ACR50R"/>
    <n v="12500"/>
    <x v="0"/>
    <s v="Tarago"/>
    <s v="GLI"/>
    <s v="ACR50R"/>
    <x v="18"/>
    <n v="229100"/>
    <x v="0"/>
    <x v="0"/>
    <x v="0"/>
    <s v=" Used"/>
    <n v="2362"/>
    <x v="2"/>
    <n v="8"/>
    <x v="18"/>
    <x v="2"/>
  </r>
  <r>
    <n v="12827983"/>
    <s v="2006 Honda Accord VTI 40 MY06 Upgrade"/>
    <n v="12800"/>
    <x v="19"/>
    <s v="Accord"/>
    <s v="VTI"/>
    <s v="40 MY06 Upgrade"/>
    <x v="17"/>
    <n v="77707"/>
    <x v="3"/>
    <x v="0"/>
    <x v="0"/>
    <s v=" Used"/>
    <n v="2354"/>
    <x v="1"/>
    <n v="5"/>
    <x v="17"/>
    <x v="2"/>
  </r>
  <r>
    <n v="12827991"/>
    <s v="2017 Toyota Hiace LWB KDH201R MY16"/>
    <n v="29990"/>
    <x v="0"/>
    <s v="Hiace"/>
    <s v="LWB"/>
    <s v="KDH201R MY16"/>
    <x v="3"/>
    <n v="124010"/>
    <x v="6"/>
    <x v="1"/>
    <x v="1"/>
    <s v=" Used"/>
    <n v="2982"/>
    <x v="2"/>
    <n v="2"/>
    <x v="3"/>
    <x v="2"/>
  </r>
  <r>
    <n v="12827999"/>
    <s v="2011 Volkswagen Amarok TDI400 (4X4) 2H MY12"/>
    <n v="22990"/>
    <x v="8"/>
    <s v="Amarok"/>
    <s v="TDI400 (4X4)"/>
    <s v="2H MY12"/>
    <x v="4"/>
    <n v="229100"/>
    <x v="19"/>
    <x v="1"/>
    <x v="1"/>
    <s v=" Used"/>
    <n v="1968"/>
    <x v="22"/>
    <n v="5"/>
    <x v="4"/>
    <x v="2"/>
  </r>
  <r>
    <n v="12828017"/>
    <s v="2021 Mazda CX-8 GT (fwd) CX8D"/>
    <n v="57950"/>
    <x v="10"/>
    <s v="CX-8"/>
    <s v="GT (fwd)"/>
    <s v="CX8D"/>
    <x v="1"/>
    <n v="12107"/>
    <x v="0"/>
    <x v="0"/>
    <x v="1"/>
    <s v=" Used"/>
    <n v="2191"/>
    <x v="6"/>
    <n v="7"/>
    <x v="1"/>
    <x v="1"/>
  </r>
  <r>
    <n v="12828018"/>
    <s v="2021 Mazda 6 GT SP 600S"/>
    <n v="49950"/>
    <x v="10"/>
    <n v="6"/>
    <s v="GT SP"/>
    <s v="600S"/>
    <x v="1"/>
    <n v="10763"/>
    <x v="3"/>
    <x v="0"/>
    <x v="0"/>
    <s v=" Used"/>
    <n v="2488"/>
    <x v="5"/>
    <n v="5"/>
    <x v="1"/>
    <x v="1"/>
  </r>
  <r>
    <n v="12828020"/>
    <s v="2021 Mazda 6 Atenza 600S"/>
    <n v="51450"/>
    <x v="10"/>
    <n v="6"/>
    <s v="Atenza"/>
    <s v="600S"/>
    <x v="1"/>
    <n v="14588"/>
    <x v="3"/>
    <x v="0"/>
    <x v="0"/>
    <s v=" Used"/>
    <n v="2488"/>
    <x v="2"/>
    <n v="5"/>
    <x v="1"/>
    <x v="1"/>
  </r>
  <r>
    <n v="12828022"/>
    <s v="2021 Mazda CX-8 Touring (awd) CX8D"/>
    <n v="56950"/>
    <x v="10"/>
    <s v="CX-8"/>
    <s v="Touring (awd)"/>
    <s v="CX8D"/>
    <x v="1"/>
    <n v="20718"/>
    <x v="0"/>
    <x v="0"/>
    <x v="1"/>
    <s v=" Used"/>
    <n v="2191"/>
    <x v="6"/>
    <n v="7"/>
    <x v="1"/>
    <x v="1"/>
  </r>
  <r>
    <n v="12828024"/>
    <s v="2021 Mazda 6 Atenza 600S"/>
    <n v="55450"/>
    <x v="10"/>
    <n v="6"/>
    <s v="Atenza"/>
    <s v="600S"/>
    <x v="1"/>
    <n v="19630"/>
    <x v="0"/>
    <x v="0"/>
    <x v="0"/>
    <s v=" Used"/>
    <n v="2488"/>
    <x v="6"/>
    <n v="5"/>
    <x v="1"/>
    <x v="1"/>
  </r>
  <r>
    <n v="12828025"/>
    <s v="2021 Mazda CX-30 G20 Astina (fwd) C30B"/>
    <n v="44950"/>
    <x v="10"/>
    <s v="CX-30"/>
    <s v="G20 Astina (fwd)"/>
    <s v="C30B"/>
    <x v="1"/>
    <n v="15893"/>
    <x v="0"/>
    <x v="0"/>
    <x v="0"/>
    <s v=" Used"/>
    <n v="1998"/>
    <x v="2"/>
    <n v="5"/>
    <x v="1"/>
    <x v="1"/>
  </r>
  <r>
    <n v="12828027"/>
    <s v="2021 Mazda 6 Atenza 600S"/>
    <n v="55950"/>
    <x v="10"/>
    <n v="6"/>
    <s v="Atenza"/>
    <s v="600S"/>
    <x v="1"/>
    <n v="14620"/>
    <x v="0"/>
    <x v="0"/>
    <x v="0"/>
    <s v=" Used"/>
    <n v="2488"/>
    <x v="0"/>
    <n v="5"/>
    <x v="1"/>
    <x v="1"/>
  </r>
  <r>
    <n v="12828033"/>
    <s v="2021 Mazda CX-5 GT SP Turbo (awd) CX5K"/>
    <n v="53950"/>
    <x v="10"/>
    <s v="CX-5"/>
    <s v="GT SP Turbo (awd)"/>
    <s v="CX5K"/>
    <x v="1"/>
    <n v="23747"/>
    <x v="0"/>
    <x v="0"/>
    <x v="0"/>
    <s v=" Used"/>
    <n v="2488"/>
    <x v="1"/>
    <n v="5"/>
    <x v="1"/>
    <x v="1"/>
  </r>
  <r>
    <n v="12828068"/>
    <s v="2016 Holden Trailblazer LT (4X4) RG MY17"/>
    <n v="28000"/>
    <x v="2"/>
    <s v="Trailblazer"/>
    <s v="LT (4X4)"/>
    <s v="RG MY17"/>
    <x v="2"/>
    <n v="150000"/>
    <x v="0"/>
    <x v="0"/>
    <x v="1"/>
    <s v=" Used"/>
    <n v="2776"/>
    <x v="2"/>
    <n v="7"/>
    <x v="2"/>
    <x v="2"/>
  </r>
  <r>
    <n v="12828072"/>
    <s v="2022 Toyota Corolla Ascent Sport + Navigation Mzea12R"/>
    <n v="36888"/>
    <x v="0"/>
    <s v="Corolla"/>
    <s v="Ascent Sport + Navigation"/>
    <s v="Mzea12R"/>
    <x v="16"/>
    <n v="14"/>
    <x v="3"/>
    <x v="2"/>
    <x v="0"/>
    <s v=" Used"/>
    <n v="1987"/>
    <x v="2"/>
    <n v="5"/>
    <x v="16"/>
    <x v="2"/>
  </r>
  <r>
    <n v="12828083"/>
    <s v="2018 Hyundai Iload 3S Liftback TQ4 MY19"/>
    <n v="34700"/>
    <x v="7"/>
    <s v="Iload"/>
    <s v="3S Liftback"/>
    <s v="TQ4 MY19"/>
    <x v="15"/>
    <n v="83800"/>
    <x v="6"/>
    <x v="0"/>
    <x v="1"/>
    <s v=" Used"/>
    <n v="2497"/>
    <x v="2"/>
    <n v="3"/>
    <x v="15"/>
    <x v="2"/>
  </r>
  <r>
    <n v="12828085"/>
    <s v="2010 Holden Commodore SV6 VE II"/>
    <n v="9500"/>
    <x v="2"/>
    <s v="Commodore"/>
    <s v="SV6"/>
    <s v="VE II"/>
    <x v="0"/>
    <n v="131084"/>
    <x v="3"/>
    <x v="0"/>
    <x v="0"/>
    <s v=" Used"/>
    <n v="3565"/>
    <x v="160"/>
    <n v="5"/>
    <x v="0"/>
    <x v="0"/>
  </r>
  <r>
    <n v="12828090"/>
    <s v="2004 Subaru Outback 3.0R MY04"/>
    <n v="7500"/>
    <x v="12"/>
    <s v="Outback"/>
    <s v="3.0R"/>
    <s v="MY04"/>
    <x v="14"/>
    <n v="189000"/>
    <x v="0"/>
    <x v="0"/>
    <x v="2"/>
    <s v=" Used"/>
    <n v="3000"/>
    <x v="1"/>
    <n v="5"/>
    <x v="14"/>
    <x v="0"/>
  </r>
  <r>
    <n v="12828093"/>
    <s v="2008 Ford Territory TX (4X4) SY"/>
    <n v="7800"/>
    <x v="4"/>
    <s v="Territory"/>
    <s v="TX (4X4)"/>
    <s v="SY"/>
    <x v="19"/>
    <n v="236000"/>
    <x v="0"/>
    <x v="0"/>
    <x v="0"/>
    <s v=" Used"/>
    <n v="3984"/>
    <x v="19"/>
    <n v="5"/>
    <x v="19"/>
    <x v="0"/>
  </r>
  <r>
    <n v="12828095"/>
    <s v="2009 Toyota Camry Altise ACV40R 07 Upgrade"/>
    <n v="8500"/>
    <x v="0"/>
    <s v="Camry"/>
    <s v="Altise"/>
    <s v="ACV40R 07 Upgrade"/>
    <x v="10"/>
    <n v="296000"/>
    <x v="3"/>
    <x v="0"/>
    <x v="0"/>
    <s v=" Used"/>
    <n v="2362"/>
    <x v="1"/>
    <n v="5"/>
    <x v="10"/>
    <x v="0"/>
  </r>
  <r>
    <n v="12828096"/>
    <s v="2015 Hyundai Accent Active RB2 MY15"/>
    <n v="7500"/>
    <x v="7"/>
    <s v="Accent"/>
    <s v="Active"/>
    <s v="RB2 MY15"/>
    <x v="7"/>
    <n v="103600"/>
    <x v="5"/>
    <x v="1"/>
    <x v="0"/>
    <s v=" Used"/>
    <n v="1591"/>
    <x v="2"/>
    <n v="5"/>
    <x v="7"/>
    <x v="0"/>
  </r>
  <r>
    <n v="12828110"/>
    <s v="2022 Ford Ranger Wildtrak 2.0 (4X4) PX Mkiii MY21.75"/>
    <n v="67990"/>
    <x v="4"/>
    <s v="Ranger"/>
    <s v="Wildtrak 2.0 (4X4)"/>
    <s v="PX Mkiii MY21.75"/>
    <x v="16"/>
    <n v="8402"/>
    <x v="16"/>
    <x v="0"/>
    <x v="1"/>
    <s v=" Used"/>
    <n v="1996"/>
    <x v="1"/>
    <n v="5"/>
    <x v="16"/>
    <x v="1"/>
  </r>
  <r>
    <n v="12828117"/>
    <s v="2012 Holden Captiva 7 SX (fwd) CG MY12"/>
    <n v="11200"/>
    <x v="2"/>
    <s v="Captiva"/>
    <s v="7 SX (fwd)"/>
    <s v="CG MY12"/>
    <x v="11"/>
    <n v="147816"/>
    <x v="0"/>
    <x v="0"/>
    <x v="0"/>
    <s v=" Used"/>
    <n v="2384"/>
    <x v="0"/>
    <n v="7"/>
    <x v="11"/>
    <x v="2"/>
  </r>
  <r>
    <n v="12828119"/>
    <s v="2015 Nissan Pathfinder ST (4X2) R52"/>
    <n v="24999"/>
    <x v="3"/>
    <s v="Pathfinder"/>
    <s v="ST (4X2)"/>
    <s v="R52"/>
    <x v="7"/>
    <n v="128380"/>
    <x v="0"/>
    <x v="0"/>
    <x v="2"/>
    <s v=" Used"/>
    <n v="3498"/>
    <x v="22"/>
    <n v="7"/>
    <x v="7"/>
    <x v="2"/>
  </r>
  <r>
    <n v="12828122"/>
    <s v="2022 Volkswagen T-Cross 85TSI Life C1 MY22.5"/>
    <n v="35490"/>
    <x v="8"/>
    <s v="T-Cross"/>
    <s v="85TSI Life"/>
    <s v="C1 MY22.5"/>
    <x v="16"/>
    <n v="1510"/>
    <x v="0"/>
    <x v="0"/>
    <x v="2"/>
    <s v=" Demo"/>
    <n v="999"/>
    <x v="3"/>
    <n v="5"/>
    <x v="16"/>
    <x v="2"/>
  </r>
  <r>
    <n v="12828129"/>
    <s v="2019 Mitsubishi Pajero Sport Exceed (4X4) 7 Seat QE MY19"/>
    <n v="45000"/>
    <x v="13"/>
    <s v="Pajero Sport"/>
    <s v="Exceed (4X4) 7 Seat"/>
    <s v="QE MY19"/>
    <x v="13"/>
    <n v="99000"/>
    <x v="0"/>
    <x v="0"/>
    <x v="1"/>
    <s v=" Used"/>
    <n v="2442"/>
    <x v="2"/>
    <n v="7"/>
    <x v="13"/>
    <x v="1"/>
  </r>
  <r>
    <n v="12828145"/>
    <s v="2012 Renault Koleos Expression (4X2) H45 Phase II"/>
    <n v="12990"/>
    <x v="16"/>
    <s v="Koleos"/>
    <s v="Expression (4X2)"/>
    <s v="H45 Phase II"/>
    <x v="11"/>
    <n v="108811"/>
    <x v="0"/>
    <x v="0"/>
    <x v="2"/>
    <s v=" Used"/>
    <n v="2488"/>
    <x v="0"/>
    <n v="5"/>
    <x v="11"/>
    <x v="2"/>
  </r>
  <r>
    <n v="12828147"/>
    <s v="2022 Isuzu MU-X LS-T (4X4) RJ MY22"/>
    <n v="68500"/>
    <x v="6"/>
    <s v="MU-X"/>
    <s v="LS-T (4X4)"/>
    <s v="RJ MY22"/>
    <x v="16"/>
    <n v="901"/>
    <x v="0"/>
    <x v="0"/>
    <x v="1"/>
    <s v=" Used"/>
    <n v="2999"/>
    <x v="120"/>
    <n v="7"/>
    <x v="16"/>
    <x v="1"/>
  </r>
  <r>
    <n v="12828160"/>
    <s v="2016 Ford Territory TS (rwd) SZ MK2"/>
    <n v="26998"/>
    <x v="4"/>
    <s v="Territory"/>
    <s v="TS (rwd)"/>
    <s v="SZ MK2"/>
    <x v="2"/>
    <n v="170718"/>
    <x v="0"/>
    <x v="0"/>
    <x v="1"/>
    <s v=" Used"/>
    <n v="2720"/>
    <x v="1"/>
    <n v="7"/>
    <x v="2"/>
    <x v="2"/>
  </r>
  <r>
    <n v="12828161"/>
    <s v="2020 Mercedes-Benz A35 4Matic W177 MY20.5"/>
    <n v="73490"/>
    <x v="1"/>
    <s v="A35"/>
    <s v="4Matic"/>
    <s v="W177 MY20.5"/>
    <x v="9"/>
    <n v="33400"/>
    <x v="5"/>
    <x v="0"/>
    <x v="2"/>
    <s v=" Used"/>
    <n v="1991"/>
    <x v="1"/>
    <n v="5"/>
    <x v="9"/>
    <x v="1"/>
  </r>
  <r>
    <n v="12828167"/>
    <s v="2014 Holden UTE SS VF"/>
    <n v="60000"/>
    <x v="2"/>
    <s v="UTE"/>
    <s v="SS"/>
    <s v="VF"/>
    <x v="12"/>
    <n v="75000"/>
    <x v="22"/>
    <x v="1"/>
    <x v="0"/>
    <s v=" Used"/>
    <n v="5967"/>
    <x v="0"/>
    <n v="2"/>
    <x v="12"/>
    <x v="1"/>
  </r>
  <r>
    <n v="12828170"/>
    <s v="2016 Mitsubishi Triton GLX (4X4) MQ MY16"/>
    <n v="32990"/>
    <x v="13"/>
    <s v="Triton"/>
    <s v="GLX (4X4)"/>
    <s v="MQ MY16"/>
    <x v="2"/>
    <n v="95278"/>
    <x v="26"/>
    <x v="1"/>
    <x v="1"/>
    <s v=" Used"/>
    <n v="2440"/>
    <x v="5"/>
    <n v="4"/>
    <x v="2"/>
    <x v="2"/>
  </r>
  <r>
    <n v="12828171"/>
    <s v="2005 Volkswagen Bora 2.3L V5 1J"/>
    <n v="6420"/>
    <x v="8"/>
    <s v="Bora"/>
    <s v="2.3L V5"/>
    <s v="1J"/>
    <x v="5"/>
    <n v="99077"/>
    <x v="3"/>
    <x v="0"/>
    <x v="2"/>
    <s v=" Used"/>
    <n v="2324"/>
    <x v="3"/>
    <n v="5"/>
    <x v="5"/>
    <x v="0"/>
  </r>
  <r>
    <n v="12828174"/>
    <s v="2009 Volkswagen EOS 147 TSI 1F MY09 Upgrade"/>
    <n v="11000"/>
    <x v="8"/>
    <s v="EOS"/>
    <s v="147 TSI"/>
    <s v="1F MY09 Upgrade"/>
    <x v="10"/>
    <n v="139200"/>
    <x v="14"/>
    <x v="0"/>
    <x v="2"/>
    <s v=" Used"/>
    <n v="1984"/>
    <x v="2"/>
    <n v="4"/>
    <x v="10"/>
    <x v="2"/>
  </r>
  <r>
    <n v="12828176"/>
    <s v="2009 Holden Commodore Omega VE MY10"/>
    <n v="4999"/>
    <x v="2"/>
    <s v="Commodore"/>
    <s v="Omega"/>
    <s v="VE MY10"/>
    <x v="10"/>
    <n v="243377"/>
    <x v="3"/>
    <x v="0"/>
    <x v="0"/>
    <s v=" Used"/>
    <n v="2997"/>
    <x v="2"/>
    <n v="5"/>
    <x v="10"/>
    <x v="0"/>
  </r>
  <r>
    <n v="12828177"/>
    <s v="2016 BMW X1 Xdrive 25I F48"/>
    <n v="32000"/>
    <x v="5"/>
    <s v="X1"/>
    <s v="Xdrive 25I"/>
    <s v="F48"/>
    <x v="2"/>
    <n v="102000"/>
    <x v="0"/>
    <x v="0"/>
    <x v="2"/>
    <s v=" Used"/>
    <n v="1998"/>
    <x v="0"/>
    <n v="5"/>
    <x v="2"/>
    <x v="2"/>
  </r>
  <r>
    <n v="12828185"/>
    <s v="2015 Volkswagen Tiguan 118 TSI (4X2) 5NC MY15"/>
    <n v="20000"/>
    <x v="8"/>
    <s v="Tiguan"/>
    <s v="118 TSI (4X2)"/>
    <s v="5NC MY15"/>
    <x v="7"/>
    <n v="19893"/>
    <x v="0"/>
    <x v="0"/>
    <x v="2"/>
    <s v=" Used"/>
    <n v="1390"/>
    <x v="2"/>
    <n v="5"/>
    <x v="7"/>
    <x v="2"/>
  </r>
  <r>
    <n v="12828187"/>
    <s v="2015 Mercedes-Benz GL350 Bluetec Edition S X166 MY15"/>
    <n v="45500"/>
    <x v="1"/>
    <s v="GL350"/>
    <s v="Bluetec Edition S"/>
    <s v="X166 MY15"/>
    <x v="7"/>
    <n v="226000"/>
    <x v="0"/>
    <x v="0"/>
    <x v="1"/>
    <s v=" Used"/>
    <n v="2987"/>
    <x v="5"/>
    <n v="7"/>
    <x v="7"/>
    <x v="1"/>
  </r>
  <r>
    <n v="12828190"/>
    <s v="2015 Toyota Yaris Ascent NCP130R MY15"/>
    <n v="14999"/>
    <x v="0"/>
    <s v="Yaris"/>
    <s v="Ascent"/>
    <s v="NCP130R MY15"/>
    <x v="7"/>
    <n v="81000"/>
    <x v="5"/>
    <x v="1"/>
    <x v="0"/>
    <s v=" Used"/>
    <n v="1299"/>
    <x v="2"/>
    <n v="5"/>
    <x v="7"/>
    <x v="2"/>
  </r>
  <r>
    <n v="12828199"/>
    <s v="2016 Hyundai Accent Active RB3 MY16"/>
    <n v="12000"/>
    <x v="7"/>
    <s v="Accent"/>
    <s v="Active"/>
    <s v="RB3 MY16"/>
    <x v="2"/>
    <n v="118080"/>
    <x v="3"/>
    <x v="1"/>
    <x v="0"/>
    <s v=" Used"/>
    <n v="1368"/>
    <x v="2"/>
    <n v="5"/>
    <x v="2"/>
    <x v="2"/>
  </r>
  <r>
    <n v="12828200"/>
    <s v="1999 Toyota Townace SBV KR42R"/>
    <n v="3499"/>
    <x v="0"/>
    <s v="Townace"/>
    <s v="SBV"/>
    <s v="KR42R"/>
    <x v="25"/>
    <n v="375413"/>
    <x v="39"/>
    <x v="1"/>
    <x v="0"/>
    <s v=" Used"/>
    <n v="1781"/>
    <x v="3"/>
    <n v="2"/>
    <x v="25"/>
    <x v="0"/>
  </r>
  <r>
    <n v="12828203"/>
    <s v="2016 Jeep Wrangler Sport (4X4) JK MY17"/>
    <n v="42990"/>
    <x v="18"/>
    <s v="Wrangler"/>
    <s v="Sport (4X4)"/>
    <s v="JK MY17"/>
    <x v="2"/>
    <n v="48842"/>
    <x v="17"/>
    <x v="0"/>
    <x v="0"/>
    <s v=" Used"/>
    <n v="3604"/>
    <x v="1"/>
    <n v="4"/>
    <x v="2"/>
    <x v="1"/>
  </r>
  <r>
    <n v="12828205"/>
    <s v="2018 Toyota Landcruiser Prado GXL (4X4) GDJ150R MY17"/>
    <n v="73000"/>
    <x v="0"/>
    <s v="Landcruiser Prado"/>
    <s v="GXL (4X4)"/>
    <s v="GDJ150R MY17"/>
    <x v="15"/>
    <n v="59000"/>
    <x v="0"/>
    <x v="0"/>
    <x v="1"/>
    <s v=" Used"/>
    <n v="2755"/>
    <x v="2"/>
    <n v="7"/>
    <x v="15"/>
    <x v="1"/>
  </r>
  <r>
    <n v="12828209"/>
    <s v="2017 Mini Cooper 5D Hatch F55"/>
    <n v="29000"/>
    <x v="26"/>
    <s v="Cooper"/>
    <s v="5D Hatch"/>
    <s v="F55"/>
    <x v="3"/>
    <n v="48000"/>
    <x v="5"/>
    <x v="0"/>
    <x v="2"/>
    <s v=" Used"/>
    <n v="1499"/>
    <x v="2"/>
    <n v="5"/>
    <x v="3"/>
    <x v="2"/>
  </r>
  <r>
    <n v="12828210"/>
    <s v="2008 Toyota Yaris YR NCP90R"/>
    <n v="10995"/>
    <x v="0"/>
    <s v="Yaris"/>
    <s v="YR"/>
    <s v="NCP90R"/>
    <x v="19"/>
    <n v="152538"/>
    <x v="5"/>
    <x v="0"/>
    <x v="0"/>
    <s v=" Used"/>
    <n v="1299"/>
    <x v="1"/>
    <n v="5"/>
    <x v="19"/>
    <x v="2"/>
  </r>
  <r>
    <n v="12828215"/>
    <s v="2018 Mitsubishi Eclipse Cross Exceed (2WD) YA MY18"/>
    <n v="32990"/>
    <x v="13"/>
    <s v="Eclipse Cross"/>
    <s v="Exceed (2WD)"/>
    <s v="YA MY18"/>
    <x v="15"/>
    <n v="26915"/>
    <x v="0"/>
    <x v="0"/>
    <x v="0"/>
    <s v=" Used"/>
    <n v="1499"/>
    <x v="0"/>
    <n v="5"/>
    <x v="15"/>
    <x v="2"/>
  </r>
  <r>
    <n v="12828216"/>
    <s v="2013 Holden Colorado LX (4X4) RG"/>
    <n v="24000"/>
    <x v="2"/>
    <s v="Colorado"/>
    <s v="LX (4X4)"/>
    <s v="RG"/>
    <x v="8"/>
    <n v="205500"/>
    <x v="27"/>
    <x v="0"/>
    <x v="1"/>
    <s v=" Used"/>
    <n v="2776"/>
    <x v="2"/>
    <n v="5"/>
    <x v="8"/>
    <x v="2"/>
  </r>
  <r>
    <n v="12828217"/>
    <s v="2020 MG HS Essence MY20"/>
    <n v="28495"/>
    <x v="23"/>
    <s v="HS"/>
    <s v="Essence"/>
    <s v="MY20"/>
    <x v="9"/>
    <n v="53500"/>
    <x v="0"/>
    <x v="0"/>
    <x v="0"/>
    <s v=" Used"/>
    <n v="1490"/>
    <x v="2"/>
    <n v="5"/>
    <x v="9"/>
    <x v="2"/>
  </r>
  <r>
    <n v="12828218"/>
    <s v="2013 Mitsubishi Challenger XLS (7 Seat) (4X4) PB MY12"/>
    <n v="17500"/>
    <x v="13"/>
    <s v="Challenger"/>
    <s v="XLS (7 Seat) (4X4)"/>
    <s v="PB MY12"/>
    <x v="8"/>
    <n v="206000"/>
    <x v="0"/>
    <x v="0"/>
    <x v="1"/>
    <s v=" Used"/>
    <n v="2477"/>
    <x v="0"/>
    <n v="7"/>
    <x v="8"/>
    <x v="2"/>
  </r>
  <r>
    <n v="12828219"/>
    <s v="2018 BMW 440I 40I F33 MY17"/>
    <n v="109000"/>
    <x v="5"/>
    <s v="440I"/>
    <s v="40I"/>
    <s v="F33 MY17"/>
    <x v="15"/>
    <n v="7620"/>
    <x v="14"/>
    <x v="0"/>
    <x v="2"/>
    <s v=" Used"/>
    <n v="2998"/>
    <x v="119"/>
    <n v="4"/>
    <x v="15"/>
    <x v="1"/>
  </r>
  <r>
    <n v="12828222"/>
    <s v="2013 Hyundai I30 Elite GD"/>
    <n v="8999"/>
    <x v="7"/>
    <s v="I30"/>
    <s v="Elite"/>
    <s v="GD"/>
    <x v="8"/>
    <n v="202179"/>
    <x v="5"/>
    <x v="1"/>
    <x v="0"/>
    <s v=" Used"/>
    <n v="1797"/>
    <x v="0"/>
    <n v="5"/>
    <x v="8"/>
    <x v="0"/>
  </r>
  <r>
    <n v="12828223"/>
    <s v="2017 BMW X1 Sdrive 20I F48"/>
    <n v="35990"/>
    <x v="5"/>
    <s v="X1"/>
    <s v="Sdrive 20I"/>
    <s v="F48"/>
    <x v="3"/>
    <n v="70295"/>
    <x v="0"/>
    <x v="0"/>
    <x v="2"/>
    <s v=" Used"/>
    <n v="1998"/>
    <x v="2"/>
    <n v="5"/>
    <x v="3"/>
    <x v="2"/>
  </r>
  <r>
    <n v="12828224"/>
    <s v="2018 Volvo XC60 T5 Inscription 246 MY18"/>
    <n v="66600"/>
    <x v="21"/>
    <s v="XC60"/>
    <s v="T5 Inscription"/>
    <s v="246 MY18"/>
    <x v="15"/>
    <n v="20000"/>
    <x v="0"/>
    <x v="0"/>
    <x v="2"/>
    <s v=" Used"/>
    <n v="1969"/>
    <x v="1"/>
    <n v="5"/>
    <x v="15"/>
    <x v="1"/>
  </r>
  <r>
    <n v="12828226"/>
    <s v="2016 Audi A3 1.4 Tfsi Attraction COD 8V MY16"/>
    <n v="29999"/>
    <x v="11"/>
    <s v="A3"/>
    <s v="1.4 Tfsi Attraction COD"/>
    <s v="8V MY16"/>
    <x v="2"/>
    <n v="31000"/>
    <x v="3"/>
    <x v="0"/>
    <x v="2"/>
    <s v=" Used"/>
    <n v="1395"/>
    <x v="6"/>
    <n v="5"/>
    <x v="2"/>
    <x v="2"/>
  </r>
  <r>
    <n v="12828228"/>
    <s v="2017 Holden Captiva 7 LTZ (awd) CG MY16"/>
    <n v="26000"/>
    <x v="2"/>
    <s v="Captiva"/>
    <s v="7 LTZ (awd)"/>
    <s v="CG MY16"/>
    <x v="3"/>
    <n v="14500"/>
    <x v="0"/>
    <x v="0"/>
    <x v="1"/>
    <s v=" Used"/>
    <n v="2231"/>
    <x v="5"/>
    <n v="7"/>
    <x v="3"/>
    <x v="2"/>
  </r>
  <r>
    <n v="12828233"/>
    <s v="2013 Land Rover Range Rover Evoque SI4 Pure LV MY13"/>
    <n v="33990"/>
    <x v="22"/>
    <s v="Range Rover Evoque"/>
    <s v="SI4 Pure"/>
    <s v="LV MY13"/>
    <x v="8"/>
    <n v="134170"/>
    <x v="0"/>
    <x v="0"/>
    <x v="2"/>
    <s v=" Used"/>
    <n v="1999"/>
    <x v="0"/>
    <n v="5"/>
    <x v="8"/>
    <x v="2"/>
  </r>
  <r>
    <n v="12828237"/>
    <s v="2013 Ford Falcon XR6 (lpi) FG MK2"/>
    <n v="17990"/>
    <x v="4"/>
    <s v="Falcon"/>
    <s v="XR6 (lpi)"/>
    <s v="FG MK2"/>
    <x v="8"/>
    <n v="196662"/>
    <x v="22"/>
    <x v="0"/>
    <x v="5"/>
    <s v=" Used"/>
    <n v="3984"/>
    <x v="2"/>
    <n v="2"/>
    <x v="8"/>
    <x v="2"/>
  </r>
  <r>
    <n v="12828239"/>
    <s v="2020 Mercedes-Benz A45 S 4Matic W177 MY20.5"/>
    <n v="106000"/>
    <x v="1"/>
    <s v="A45"/>
    <s v="S 4Matic"/>
    <s v="W177 MY20.5"/>
    <x v="9"/>
    <n v="15000"/>
    <x v="5"/>
    <x v="0"/>
    <x v="2"/>
    <s v=" Used"/>
    <n v="1991"/>
    <x v="0"/>
    <n v="5"/>
    <x v="9"/>
    <x v="1"/>
  </r>
  <r>
    <n v="12828240"/>
    <s v="2017 Isuzu D-MAX SX HI-Ride (4X2) TF MY17"/>
    <n v="21000"/>
    <x v="6"/>
    <s v="D-MAX"/>
    <s v="SX HI-Ride (4X2)"/>
    <s v="TF MY17"/>
    <x v="3"/>
    <n v="240000"/>
    <x v="4"/>
    <x v="0"/>
    <x v="1"/>
    <s v=" Used"/>
    <n v="2999"/>
    <x v="2"/>
    <n v="2"/>
    <x v="3"/>
    <x v="2"/>
  </r>
  <r>
    <n v="12828247"/>
    <s v="2014 Audi Q5 2.0 TDI Quattro 8R MY14"/>
    <n v="23990"/>
    <x v="11"/>
    <s v="Q5"/>
    <s v="2.0 TDI Quattro"/>
    <s v="8R MY14"/>
    <x v="12"/>
    <n v="98711"/>
    <x v="0"/>
    <x v="0"/>
    <x v="1"/>
    <s v=" Used"/>
    <n v="1968"/>
    <x v="22"/>
    <n v="5"/>
    <x v="12"/>
    <x v="2"/>
  </r>
  <r>
    <n v="12828248"/>
    <s v="2016 Honda City VTI GM MY15"/>
    <n v="18500"/>
    <x v="19"/>
    <s v="City"/>
    <s v="VTI"/>
    <s v="GM MY15"/>
    <x v="2"/>
    <n v="58200"/>
    <x v="3"/>
    <x v="0"/>
    <x v="0"/>
    <s v=" Used"/>
    <n v="1497"/>
    <x v="0"/>
    <n v="5"/>
    <x v="2"/>
    <x v="2"/>
  </r>
  <r>
    <n v="12828249"/>
    <s v="2011 Holden Commodore Berlina VE II"/>
    <n v="9999"/>
    <x v="2"/>
    <s v="Commodore"/>
    <s v="Berlina"/>
    <s v="VE II"/>
    <x v="4"/>
    <n v="240000"/>
    <x v="3"/>
    <x v="0"/>
    <x v="0"/>
    <s v=" Used"/>
    <n v="2997"/>
    <x v="1"/>
    <n v="5"/>
    <x v="4"/>
    <x v="0"/>
  </r>
  <r>
    <n v="12828252"/>
    <s v="2008 Subaru Impreza RX (awd) MY09"/>
    <n v="11000"/>
    <x v="12"/>
    <s v="Impreza"/>
    <s v="RX (awd)"/>
    <s v="MY09"/>
    <x v="19"/>
    <n v="87000"/>
    <x v="3"/>
    <x v="0"/>
    <x v="2"/>
    <s v=" Used"/>
    <n v="1994"/>
    <x v="2"/>
    <n v="5"/>
    <x v="19"/>
    <x v="2"/>
  </r>
  <r>
    <n v="12828257"/>
    <s v="2008 Nissan Patrol ST (4X4) GU VI"/>
    <n v="26900"/>
    <x v="3"/>
    <s v="Patrol"/>
    <s v="ST (4X4)"/>
    <s v="GU VI"/>
    <x v="19"/>
    <n v="201000"/>
    <x v="0"/>
    <x v="0"/>
    <x v="1"/>
    <s v=" Used"/>
    <n v="2953"/>
    <x v="7"/>
    <n v="7"/>
    <x v="19"/>
    <x v="2"/>
  </r>
  <r>
    <n v="12828258"/>
    <s v="2015 Isuzu D-MAX LS-U HI-Ride (4X4) TF MY15"/>
    <n v="41490"/>
    <x v="6"/>
    <s v="D-MAX"/>
    <s v="LS-U HI-Ride (4X4)"/>
    <s v="TF MY15"/>
    <x v="7"/>
    <n v="116000"/>
    <x v="10"/>
    <x v="1"/>
    <x v="1"/>
    <s v=" Used"/>
    <n v="2999"/>
    <x v="2"/>
    <n v="5"/>
    <x v="7"/>
    <x v="1"/>
  </r>
  <r>
    <n v="12828259"/>
    <s v="2018 Honda CR-V VTI-S (2WD) MY18"/>
    <n v="32000"/>
    <x v="19"/>
    <s v="CR-V"/>
    <s v="VTI-S (2WD)"/>
    <s v="MY18"/>
    <x v="15"/>
    <n v="46000"/>
    <x v="0"/>
    <x v="0"/>
    <x v="0"/>
    <s v=" Used"/>
    <n v="1498"/>
    <x v="5"/>
    <n v="5"/>
    <x v="15"/>
    <x v="2"/>
  </r>
  <r>
    <n v="12828273"/>
    <s v="2016 Subaru Forester 2.5I-S MY16"/>
    <n v="34000"/>
    <x v="12"/>
    <s v="Forester"/>
    <s v="2.5I-S"/>
    <s v="MY16"/>
    <x v="2"/>
    <n v="65683"/>
    <x v="0"/>
    <x v="0"/>
    <x v="0"/>
    <s v=" Used"/>
    <n v="2498"/>
    <x v="2"/>
    <n v="5"/>
    <x v="2"/>
    <x v="2"/>
  </r>
  <r>
    <n v="12828279"/>
    <s v="2004 BMW X5 3.0D E53"/>
    <n v="11850"/>
    <x v="5"/>
    <s v="X5"/>
    <s v="3.0D"/>
    <s v="E53"/>
    <x v="14"/>
    <n v="192165"/>
    <x v="0"/>
    <x v="0"/>
    <x v="1"/>
    <s v=" Used"/>
    <n v="2993"/>
    <x v="2"/>
    <n v="5"/>
    <x v="14"/>
    <x v="2"/>
  </r>
  <r>
    <n v="12828280"/>
    <s v="2011 Ford Territory TS (4X4) SZ"/>
    <n v="15990"/>
    <x v="4"/>
    <s v="Territory"/>
    <s v="TS (4X4)"/>
    <s v="SZ"/>
    <x v="4"/>
    <n v="154910"/>
    <x v="0"/>
    <x v="0"/>
    <x v="1"/>
    <s v=" Used"/>
    <n v="2720"/>
    <x v="2"/>
    <n v="7"/>
    <x v="4"/>
    <x v="2"/>
  </r>
  <r>
    <n v="12828283"/>
    <s v="2001 Saab 9-3 Aero MY01"/>
    <n v="8880"/>
    <x v="54"/>
    <d v="2024-03-09T00:00:00"/>
    <s v="Aero"/>
    <s v="MY01"/>
    <x v="21"/>
    <n v="172913"/>
    <x v="14"/>
    <x v="1"/>
    <x v="2"/>
    <s v=" Used"/>
    <n v="1985"/>
    <x v="3"/>
    <n v="5"/>
    <x v="21"/>
    <x v="0"/>
  </r>
  <r>
    <n v="12828295"/>
    <s v="2022 MG MG3 Auto Core SZP1 MY22"/>
    <n v="17500"/>
    <x v="23"/>
    <s v="MG3 Auto"/>
    <s v="Core"/>
    <s v="SZP1 MY22"/>
    <x v="16"/>
    <n v="4700"/>
    <x v="5"/>
    <x v="0"/>
    <x v="2"/>
    <s v=" Used"/>
    <n v="1498"/>
    <x v="5"/>
    <n v="5"/>
    <x v="16"/>
    <x v="2"/>
  </r>
  <r>
    <n v="12828302"/>
    <s v="2007 BMW X3 2.5SI E83 MY07"/>
    <n v="17000"/>
    <x v="5"/>
    <s v="X3"/>
    <s v="2.5SI"/>
    <s v="E83 MY07"/>
    <x v="18"/>
    <n v="120000"/>
    <x v="0"/>
    <x v="0"/>
    <x v="2"/>
    <s v=" Used"/>
    <n v="2494"/>
    <x v="0"/>
    <n v="5"/>
    <x v="18"/>
    <x v="2"/>
  </r>
  <r>
    <n v="12828356"/>
    <s v="2022 Toyota Fortuner GX NAV GUN156R"/>
    <n v="64987"/>
    <x v="0"/>
    <s v="Fortuner"/>
    <s v="GX NAV"/>
    <s v="GUN156R"/>
    <x v="16"/>
    <n v="10"/>
    <x v="0"/>
    <x v="0"/>
    <x v="1"/>
    <s v=" Used"/>
    <n v="2755"/>
    <x v="2"/>
    <n v="7"/>
    <x v="16"/>
    <x v="1"/>
  </r>
  <r>
    <n v="12828361"/>
    <s v="2008 Toyota Aurion AT-X GSV40R"/>
    <n v="10588"/>
    <x v="0"/>
    <s v="Aurion"/>
    <s v="AT-X"/>
    <s v="GSV40R"/>
    <x v="19"/>
    <n v="168354"/>
    <x v="3"/>
    <x v="0"/>
    <x v="0"/>
    <s v=" Used"/>
    <n v="3456"/>
    <x v="5"/>
    <n v="5"/>
    <x v="19"/>
    <x v="2"/>
  </r>
  <r>
    <n v="12828365"/>
    <s v="2016 Mazda CX-9 GT (fwd) MY16"/>
    <n v="43886"/>
    <x v="10"/>
    <s v="CX-9"/>
    <s v="GT (fwd)"/>
    <s v="MY16"/>
    <x v="2"/>
    <n v="43086"/>
    <x v="0"/>
    <x v="0"/>
    <x v="0"/>
    <s v=" Used"/>
    <n v="2488"/>
    <x v="2"/>
    <n v="7"/>
    <x v="2"/>
    <x v="1"/>
  </r>
  <r>
    <n v="12828397"/>
    <s v="2019 Hyundai I30 Active PD2 MY19"/>
    <n v="25800"/>
    <x v="7"/>
    <s v="I30"/>
    <s v="Active"/>
    <s v="PD2 MY19"/>
    <x v="13"/>
    <n v="30310"/>
    <x v="5"/>
    <x v="0"/>
    <x v="0"/>
    <s v=" Used"/>
    <n v="1999"/>
    <x v="2"/>
    <n v="5"/>
    <x v="13"/>
    <x v="2"/>
  </r>
  <r>
    <n v="12828403"/>
    <s v="2011 Toyota Hilux SR (4X4) KUN26R MY11 Upgrade"/>
    <n v="24975"/>
    <x v="0"/>
    <s v="Hilux"/>
    <s v="SR (4X4)"/>
    <s v="KUN26R MY11 Upgrade"/>
    <x v="4"/>
    <n v="270486"/>
    <x v="28"/>
    <x v="1"/>
    <x v="1"/>
    <s v=" Used"/>
    <n v="2982"/>
    <x v="2"/>
    <n v="4"/>
    <x v="4"/>
    <x v="2"/>
  </r>
  <r>
    <n v="12828406"/>
    <s v="2017 Hyundai I30 SR Premium GD5 Series 2 Upgrade"/>
    <n v="31500"/>
    <x v="7"/>
    <s v="I30"/>
    <s v="SR Premium"/>
    <s v="GD5 Series 2 Upgrade"/>
    <x v="3"/>
    <n v="66000"/>
    <x v="5"/>
    <x v="0"/>
    <x v="0"/>
    <s v=" Used"/>
    <n v="1999"/>
    <x v="0"/>
    <n v="5"/>
    <x v="3"/>
    <x v="2"/>
  </r>
  <r>
    <n v="12828413"/>
    <s v="2012 Ford Focus Titanium LW MK2"/>
    <n v="17888"/>
    <x v="4"/>
    <s v="Focus"/>
    <s v="Titanium"/>
    <s v="LW MK2"/>
    <x v="11"/>
    <n v="35064"/>
    <x v="3"/>
    <x v="0"/>
    <x v="0"/>
    <s v=" Used"/>
    <n v="1999"/>
    <x v="6"/>
    <n v="5"/>
    <x v="11"/>
    <x v="2"/>
  </r>
  <r>
    <n v="12828425"/>
    <s v="2015 HSV Clubsport R8 GEN F MY15"/>
    <n v="90000"/>
    <x v="29"/>
    <s v="Clubsport"/>
    <s v="R8"/>
    <s v="GEN F MY15"/>
    <x v="7"/>
    <n v="66106"/>
    <x v="3"/>
    <x v="1"/>
    <x v="2"/>
    <s v=" Used"/>
    <n v="6200"/>
    <x v="126"/>
    <n v="5"/>
    <x v="7"/>
    <x v="1"/>
  </r>
  <r>
    <n v="12828426"/>
    <s v="2018 Toyota Camry Ascent Sport (hybrid) Axvh71R"/>
    <n v="36999"/>
    <x v="0"/>
    <s v="Camry"/>
    <s v="Ascent Sport (hybrid)"/>
    <s v="Axvh71R"/>
    <x v="15"/>
    <n v="59974"/>
    <x v="3"/>
    <x v="0"/>
    <x v="4"/>
    <s v=" Used"/>
    <n v="2494"/>
    <x v="3"/>
    <n v="5"/>
    <x v="15"/>
    <x v="2"/>
  </r>
  <r>
    <n v="12828428"/>
    <s v="2015 Hyundai Elantra Elite MD Series 2 (MD3)"/>
    <n v="17999"/>
    <x v="7"/>
    <s v="Elantra"/>
    <s v="Elite"/>
    <s v="MD Series 2 (MD3)"/>
    <x v="7"/>
    <n v="91914"/>
    <x v="3"/>
    <x v="0"/>
    <x v="0"/>
    <s v=" Used"/>
    <n v="1796"/>
    <x v="2"/>
    <n v="5"/>
    <x v="7"/>
    <x v="2"/>
  </r>
  <r>
    <n v="12828477"/>
    <s v="2015 Volkswagen Amarok TDI420 (4X2) 2H MY15"/>
    <n v="19800"/>
    <x v="8"/>
    <s v="Amarok"/>
    <s v="TDI420 (4X2)"/>
    <s v="2H MY15"/>
    <x v="7"/>
    <n v="220475"/>
    <x v="19"/>
    <x v="0"/>
    <x v="1"/>
    <s v=" Used"/>
    <n v="1984"/>
    <x v="2"/>
    <n v="5"/>
    <x v="7"/>
    <x v="2"/>
  </r>
  <r>
    <n v="12828515"/>
    <s v="2017 Lexus RX350 Sports Luxury GGL25R MY17"/>
    <n v="59999"/>
    <x v="9"/>
    <s v="RX350"/>
    <s v="Sports Luxury"/>
    <s v="GGL25R MY17"/>
    <x v="3"/>
    <n v="97410"/>
    <x v="0"/>
    <x v="0"/>
    <x v="2"/>
    <s v=" Used"/>
    <n v="3456"/>
    <x v="3"/>
    <n v="5"/>
    <x v="3"/>
    <x v="1"/>
  </r>
  <r>
    <n v="12828517"/>
    <s v="2013 Mazda BT-50 GT (4X4) MY13"/>
    <n v="27999"/>
    <x v="10"/>
    <s v="BT-50"/>
    <s v="GT (4X4)"/>
    <s v="MY13"/>
    <x v="8"/>
    <n v="210254"/>
    <x v="19"/>
    <x v="0"/>
    <x v="1"/>
    <s v=" Used"/>
    <n v="3196"/>
    <x v="1"/>
    <n v="5"/>
    <x v="8"/>
    <x v="2"/>
  </r>
  <r>
    <n v="12828521"/>
    <s v="2018 Kia Sportage SI Premium (fwd) QL MY19"/>
    <n v="27888"/>
    <x v="14"/>
    <s v="Sportage"/>
    <s v="SI Premium (fwd)"/>
    <s v="QL MY19"/>
    <x v="15"/>
    <n v="77502"/>
    <x v="0"/>
    <x v="0"/>
    <x v="0"/>
    <s v=" Used"/>
    <n v="1999"/>
    <x v="5"/>
    <n v="5"/>
    <x v="15"/>
    <x v="2"/>
  </r>
  <r>
    <n v="12828537"/>
    <s v="2002 Ford Falcon Futura Auiii"/>
    <n v="3500"/>
    <x v="4"/>
    <s v="Falcon"/>
    <s v="Futura"/>
    <s v="Auiii"/>
    <x v="22"/>
    <n v="360000"/>
    <x v="3"/>
    <x v="0"/>
    <x v="0"/>
    <s v=" Used"/>
    <n v="3984"/>
    <x v="2"/>
    <n v="5"/>
    <x v="22"/>
    <x v="0"/>
  </r>
  <r>
    <n v="12828539"/>
    <s v="2022 Toyota Corolla Ascent Sport Hybrid ZWE211R"/>
    <n v="48971"/>
    <x v="0"/>
    <s v="Corolla"/>
    <s v="Ascent Sport Hybrid"/>
    <s v="ZWE211R"/>
    <x v="16"/>
    <n v="6"/>
    <x v="5"/>
    <x v="0"/>
    <x v="4"/>
    <s v=" Used"/>
    <n v="1798"/>
    <x v="1"/>
    <n v="5"/>
    <x v="16"/>
    <x v="1"/>
  </r>
  <r>
    <n v="12828540"/>
    <s v="2018 Isuzu MU-X LS-U (4X4) UC MY18"/>
    <n v="44942"/>
    <x v="6"/>
    <s v="MU-X"/>
    <s v="LS-U (4X4)"/>
    <s v="UC MY18"/>
    <x v="15"/>
    <n v="102732"/>
    <x v="0"/>
    <x v="0"/>
    <x v="1"/>
    <s v=" Used"/>
    <n v="2999"/>
    <x v="5"/>
    <n v="7"/>
    <x v="15"/>
    <x v="1"/>
  </r>
  <r>
    <n v="12828543"/>
    <s v="2003 Holden Commodore Berlina VY"/>
    <n v="9990"/>
    <x v="2"/>
    <s v="Commodore"/>
    <s v="Berlina"/>
    <s v="VY"/>
    <x v="6"/>
    <n v="154453"/>
    <x v="3"/>
    <x v="0"/>
    <x v="0"/>
    <s v=" Used"/>
    <n v="3791"/>
    <x v="5"/>
    <n v="5"/>
    <x v="6"/>
    <x v="0"/>
  </r>
  <r>
    <n v="12828547"/>
    <s v="2018 Volkswagen Tiguan 162 TSI Highline 5NA MY18"/>
    <n v="49990"/>
    <x v="8"/>
    <s v="Tiguan"/>
    <s v="162 TSI Highline"/>
    <s v="5NA MY18"/>
    <x v="15"/>
    <n v="60140"/>
    <x v="0"/>
    <x v="0"/>
    <x v="2"/>
    <s v=" Used"/>
    <n v="1984"/>
    <x v="2"/>
    <n v="5"/>
    <x v="15"/>
    <x v="1"/>
  </r>
  <r>
    <n v="12828548"/>
    <s v="2009 Mazda 2 Genki DE"/>
    <n v="7999"/>
    <x v="10"/>
    <n v="2"/>
    <s v="Genki"/>
    <s v="DE"/>
    <x v="10"/>
    <n v="158869"/>
    <x v="5"/>
    <x v="1"/>
    <x v="0"/>
    <s v=" Used"/>
    <n v="1498"/>
    <x v="0"/>
    <n v="5"/>
    <x v="10"/>
    <x v="0"/>
  </r>
  <r>
    <n v="12828550"/>
    <s v="2017 Mazda 3 Touring BN MY17"/>
    <n v="24990"/>
    <x v="10"/>
    <n v="3"/>
    <s v="Touring"/>
    <s v="BN MY17"/>
    <x v="3"/>
    <n v="73000"/>
    <x v="3"/>
    <x v="0"/>
    <x v="0"/>
    <s v=" Used"/>
    <n v="1998"/>
    <x v="6"/>
    <n v="5"/>
    <x v="3"/>
    <x v="2"/>
  </r>
  <r>
    <n v="12828552"/>
    <s v="2017 Mazda CX-5 Touring (4X4) MY17.5 (KF Series 2)"/>
    <n v="34687"/>
    <x v="10"/>
    <s v="CX-5"/>
    <s v="Touring (4X4)"/>
    <s v="MY17.5 (KF Series 2)"/>
    <x v="3"/>
    <n v="60345"/>
    <x v="0"/>
    <x v="0"/>
    <x v="0"/>
    <s v=" Used"/>
    <n v="2488"/>
    <x v="1"/>
    <n v="5"/>
    <x v="3"/>
    <x v="2"/>
  </r>
  <r>
    <n v="12828553"/>
    <s v="2017 Mazda CX-5 Touring (4X4) MY17.5 (KF Series 2)"/>
    <n v="24874"/>
    <x v="10"/>
    <s v="CX-5"/>
    <s v="Touring (4X4)"/>
    <s v="MY17.5 (KF Series 2)"/>
    <x v="3"/>
    <n v="161803"/>
    <x v="0"/>
    <x v="0"/>
    <x v="1"/>
    <s v=" Used"/>
    <n v="2191"/>
    <x v="0"/>
    <n v="5"/>
    <x v="3"/>
    <x v="2"/>
  </r>
  <r>
    <n v="12828557"/>
    <s v="2019 Mitsubishi Triton GLX Plus (4X4) MR MY19"/>
    <n v="59950"/>
    <x v="13"/>
    <s v="Triton"/>
    <s v="GLX Plus (4X4)"/>
    <s v="MR MY19"/>
    <x v="13"/>
    <n v="94955"/>
    <x v="16"/>
    <x v="0"/>
    <x v="1"/>
    <s v=" Used"/>
    <n v="2440"/>
    <x v="2"/>
    <n v="5"/>
    <x v="13"/>
    <x v="1"/>
  </r>
  <r>
    <n v="12828559"/>
    <s v="2008 Holden Commodore Omega VE MY08"/>
    <n v="7999"/>
    <x v="2"/>
    <s v="Commodore"/>
    <s v="Omega"/>
    <s v="VE MY08"/>
    <x v="19"/>
    <n v="147001"/>
    <x v="3"/>
    <x v="0"/>
    <x v="0"/>
    <s v=" Used"/>
    <n v="3565"/>
    <x v="22"/>
    <n v="5"/>
    <x v="19"/>
    <x v="0"/>
  </r>
  <r>
    <n v="12828562"/>
    <s v="2021 Ford Ranger Wildtrak 2.0 (4X4) PX Mkiii MY21.75"/>
    <n v="69985"/>
    <x v="4"/>
    <s v="Ranger"/>
    <s v="Wildtrak 2.0 (4X4)"/>
    <s v="PX Mkiii MY21.75"/>
    <x v="1"/>
    <n v="13487"/>
    <x v="16"/>
    <x v="0"/>
    <x v="1"/>
    <s v=" Used"/>
    <n v="1996"/>
    <x v="5"/>
    <n v="5"/>
    <x v="1"/>
    <x v="1"/>
  </r>
  <r>
    <n v="12828563"/>
    <s v="2022 Toyota Yaris SX Mxpa10R"/>
    <n v="32990"/>
    <x v="0"/>
    <s v="Yaris"/>
    <s v="SX"/>
    <s v="Mxpa10R"/>
    <x v="16"/>
    <n v="2691"/>
    <x v="5"/>
    <x v="0"/>
    <x v="0"/>
    <s v=" Used"/>
    <n v="1490"/>
    <x v="6"/>
    <n v="5"/>
    <x v="16"/>
    <x v="2"/>
  </r>
  <r>
    <n v="12828565"/>
    <s v="2011 Toyota Kluger KX-R (fwd) 7 Seat GSU40R MY11 Upgrade"/>
    <n v="22500"/>
    <x v="0"/>
    <s v="Kluger"/>
    <s v="KX-R (fwd) 7 Seat"/>
    <s v="GSU40R MY11 Upgrade"/>
    <x v="4"/>
    <n v="127600"/>
    <x v="0"/>
    <x v="0"/>
    <x v="0"/>
    <s v=" Used"/>
    <n v="3456"/>
    <x v="3"/>
    <n v="7"/>
    <x v="4"/>
    <x v="2"/>
  </r>
  <r>
    <n v="12828566"/>
    <s v="2020 Kia Cerato S BD MY20"/>
    <n v="22990"/>
    <x v="14"/>
    <s v="Cerato"/>
    <s v="S"/>
    <s v="BD MY20"/>
    <x v="9"/>
    <n v="44778"/>
    <x v="5"/>
    <x v="0"/>
    <x v="0"/>
    <s v=" Used"/>
    <n v="1999"/>
    <x v="2"/>
    <n v="5"/>
    <x v="9"/>
    <x v="2"/>
  </r>
  <r>
    <n v="12828567"/>
    <s v="2020 Kia Cerato S BD MY20"/>
    <n v="22990"/>
    <x v="14"/>
    <s v="Cerato"/>
    <s v="S"/>
    <s v="BD MY20"/>
    <x v="9"/>
    <n v="46238"/>
    <x v="5"/>
    <x v="0"/>
    <x v="0"/>
    <s v=" Used"/>
    <n v="1999"/>
    <x v="2"/>
    <n v="5"/>
    <x v="9"/>
    <x v="2"/>
  </r>
  <r>
    <n v="12828569"/>
    <s v="2014 Holden Cruze Equipe JH MY14"/>
    <n v="6800"/>
    <x v="2"/>
    <s v="Cruze"/>
    <s v="Equipe"/>
    <s v="JH MY14"/>
    <x v="12"/>
    <n v="130700"/>
    <x v="3"/>
    <x v="0"/>
    <x v="0"/>
    <s v=" Used"/>
    <n v="1796"/>
    <x v="3"/>
    <n v="5"/>
    <x v="12"/>
    <x v="0"/>
  </r>
  <r>
    <n v="12828573"/>
    <s v="2012 Nissan X-Trail ST-L (4X4) T31 MY11"/>
    <n v="15500"/>
    <x v="3"/>
    <s v="X-Trail"/>
    <s v="ST-L (4X4)"/>
    <s v="T31 MY11"/>
    <x v="11"/>
    <n v="96000"/>
    <x v="0"/>
    <x v="0"/>
    <x v="0"/>
    <s v=" Used"/>
    <n v="2488"/>
    <x v="1"/>
    <n v="5"/>
    <x v="11"/>
    <x v="2"/>
  </r>
  <r>
    <n v="12828574"/>
    <s v="2015 Toyota Aurion AT-X GSV50R"/>
    <n v="17990"/>
    <x v="0"/>
    <s v="Aurion"/>
    <s v="AT-X"/>
    <s v="GSV50R"/>
    <x v="7"/>
    <n v="112522"/>
    <x v="3"/>
    <x v="0"/>
    <x v="0"/>
    <s v=" Used"/>
    <n v="3456"/>
    <x v="3"/>
    <n v="5"/>
    <x v="7"/>
    <x v="2"/>
  </r>
  <r>
    <n v="12828576"/>
    <s v="2013 Nissan Murano ST Z51 MY12"/>
    <n v="16800"/>
    <x v="3"/>
    <s v="Murano"/>
    <s v="ST"/>
    <s v="Z51 MY12"/>
    <x v="8"/>
    <n v="125478"/>
    <x v="0"/>
    <x v="0"/>
    <x v="0"/>
    <s v=" Used"/>
    <n v="3498"/>
    <x v="2"/>
    <n v="5"/>
    <x v="8"/>
    <x v="2"/>
  </r>
  <r>
    <n v="12828577"/>
    <s v="2012 Mazda 6 Touring GH MY11"/>
    <n v="14998"/>
    <x v="10"/>
    <n v="6"/>
    <s v="Touring"/>
    <s v="GH MY11"/>
    <x v="11"/>
    <n v="121569"/>
    <x v="0"/>
    <x v="0"/>
    <x v="0"/>
    <s v=" Used"/>
    <n v="2488"/>
    <x v="2"/>
    <n v="5"/>
    <x v="11"/>
    <x v="2"/>
  </r>
  <r>
    <n v="12828578"/>
    <s v="2012 Audi Q7 3.0 TDI Quattro MY13"/>
    <n v="28998"/>
    <x v="11"/>
    <s v="Q7"/>
    <s v="3.0 TDI Quattro"/>
    <s v="MY13"/>
    <x v="11"/>
    <n v="105751"/>
    <x v="0"/>
    <x v="0"/>
    <x v="1"/>
    <s v=" Used"/>
    <n v="2967"/>
    <x v="2"/>
    <n v="7"/>
    <x v="11"/>
    <x v="2"/>
  </r>
  <r>
    <n v="12828580"/>
    <s v="2014 Holden Cruze Equipe JH MY14"/>
    <n v="6800"/>
    <x v="2"/>
    <s v="Cruze"/>
    <s v="Equipe"/>
    <s v="JH MY14"/>
    <x v="12"/>
    <n v="130700"/>
    <x v="3"/>
    <x v="0"/>
    <x v="0"/>
    <s v=" Used"/>
    <n v="1796"/>
    <x v="3"/>
    <n v="5"/>
    <x v="12"/>
    <x v="0"/>
  </r>
  <r>
    <n v="12828583"/>
    <s v="2015 Mitsubishi Triton Exceed (4X4) MQ MY16"/>
    <n v="34990"/>
    <x v="13"/>
    <s v="Triton"/>
    <s v="Exceed (4X4)"/>
    <s v="MQ MY16"/>
    <x v="7"/>
    <n v="150777"/>
    <x v="19"/>
    <x v="0"/>
    <x v="1"/>
    <s v=" Used"/>
    <n v="2440"/>
    <x v="5"/>
    <n v="5"/>
    <x v="7"/>
    <x v="2"/>
  </r>
  <r>
    <n v="12828590"/>
    <s v="2012 Hyundai Santa FE Elite Crdi (4X4) CM MY12"/>
    <n v="19555"/>
    <x v="7"/>
    <s v="Santa FE"/>
    <s v="Elite Crdi (4X4)"/>
    <s v="CM MY12"/>
    <x v="11"/>
    <n v="147888"/>
    <x v="0"/>
    <x v="0"/>
    <x v="1"/>
    <s v=" Used"/>
    <n v="2199"/>
    <x v="2"/>
    <n v="5"/>
    <x v="11"/>
    <x v="2"/>
  </r>
  <r>
    <n v="12828617"/>
    <s v="2012 Honda Accord Euro Euro 10 MY13"/>
    <n v="13880"/>
    <x v="19"/>
    <s v="Accord Euro"/>
    <s v="Euro"/>
    <s v="10 MY13"/>
    <x v="11"/>
    <n v="246771"/>
    <x v="3"/>
    <x v="0"/>
    <x v="2"/>
    <s v=" Used"/>
    <n v="2354"/>
    <x v="3"/>
    <n v="5"/>
    <x v="11"/>
    <x v="2"/>
  </r>
  <r>
    <n v="12828619"/>
    <s v="2011 Holden Captiva SX (fwd) CG MY10"/>
    <n v="14990"/>
    <x v="2"/>
    <s v="Captiva"/>
    <s v="SX (fwd)"/>
    <s v="CG MY10"/>
    <x v="4"/>
    <n v="153188"/>
    <x v="0"/>
    <x v="0"/>
    <x v="1"/>
    <s v=" Used"/>
    <n v="1991"/>
    <x v="1"/>
    <n v="7"/>
    <x v="4"/>
    <x v="2"/>
  </r>
  <r>
    <n v="12828621"/>
    <s v="2020 Nissan X-Trail ST (4X2) T32 MY20"/>
    <n v="29990"/>
    <x v="3"/>
    <s v="X-Trail"/>
    <s v="ST (4X2)"/>
    <s v="T32 MY20"/>
    <x v="9"/>
    <n v="29310"/>
    <x v="0"/>
    <x v="0"/>
    <x v="0"/>
    <s v=" Used"/>
    <n v="2488"/>
    <x v="2"/>
    <n v="5"/>
    <x v="9"/>
    <x v="2"/>
  </r>
  <r>
    <n v="12828623"/>
    <s v="2021 Mazda 2 G15 Pure DJ"/>
    <n v="26950"/>
    <x v="10"/>
    <n v="2"/>
    <s v="G15 Pure"/>
    <s v="DJ"/>
    <x v="1"/>
    <n v="16172"/>
    <x v="5"/>
    <x v="0"/>
    <x v="0"/>
    <s v=" Used"/>
    <n v="1496"/>
    <x v="1"/>
    <n v="5"/>
    <x v="1"/>
    <x v="2"/>
  </r>
  <r>
    <n v="12828633"/>
    <s v="2011 Audi A1 1.4 Tfsi Ambition 8X MY12"/>
    <n v="12950"/>
    <x v="11"/>
    <s v="A1"/>
    <s v="1.4 Tfsi Ambition"/>
    <s v="8X MY12"/>
    <x v="4"/>
    <n v="133797"/>
    <x v="5"/>
    <x v="0"/>
    <x v="2"/>
    <s v=" Used"/>
    <n v="1390"/>
    <x v="5"/>
    <n v="4"/>
    <x v="4"/>
    <x v="2"/>
  </r>
  <r>
    <n v="12828634"/>
    <s v="2013 Volkswagen CC 130 TDI 3C MY13.5"/>
    <n v="22990"/>
    <x v="8"/>
    <s v="CC"/>
    <s v="130 TDI"/>
    <s v="3C MY13.5"/>
    <x v="8"/>
    <n v="109477"/>
    <x v="20"/>
    <x v="0"/>
    <x v="1"/>
    <s v=" Used"/>
    <n v="1968"/>
    <x v="0"/>
    <n v="5"/>
    <x v="8"/>
    <x v="2"/>
  </r>
  <r>
    <n v="12828637"/>
    <s v="2017 Holden Astra R BK MY17.5"/>
    <n v="19990"/>
    <x v="2"/>
    <s v="Astra"/>
    <s v="R"/>
    <s v="BK MY17.5"/>
    <x v="3"/>
    <n v="65529"/>
    <x v="5"/>
    <x v="0"/>
    <x v="2"/>
    <s v=" Used"/>
    <n v="1399"/>
    <x v="6"/>
    <n v="5"/>
    <x v="3"/>
    <x v="2"/>
  </r>
  <r>
    <n v="12828638"/>
    <s v="2017 Holden Colorado LTZ (4X4) RG MY17"/>
    <n v="43990"/>
    <x v="2"/>
    <s v="Colorado"/>
    <s v="LTZ (4X4)"/>
    <s v="RG MY17"/>
    <x v="3"/>
    <n v="81486"/>
    <x v="49"/>
    <x v="1"/>
    <x v="1"/>
    <s v=" Used"/>
    <n v="2776"/>
    <x v="2"/>
    <n v="2"/>
    <x v="3"/>
    <x v="1"/>
  </r>
  <r>
    <n v="12828639"/>
    <s v="2018 Toyota C-HR (2WD) NGX10R Update"/>
    <n v="27998"/>
    <x v="0"/>
    <s v="C-HR"/>
    <s v="(2WD)"/>
    <s v="NGX10R Update"/>
    <x v="15"/>
    <n v="68998"/>
    <x v="0"/>
    <x v="0"/>
    <x v="2"/>
    <s v=" Used"/>
    <n v="1197"/>
    <x v="6"/>
    <n v="5"/>
    <x v="15"/>
    <x v="2"/>
  </r>
  <r>
    <n v="12828641"/>
    <s v="2022 Volkswagen Touareg 170TDI CR MY22"/>
    <n v="105990"/>
    <x v="8"/>
    <s v="Touareg"/>
    <s v="170TDI"/>
    <s v="CR MY22"/>
    <x v="16"/>
    <n v="20"/>
    <x v="0"/>
    <x v="0"/>
    <x v="1"/>
    <s v=" New In Stock"/>
    <n v="2967"/>
    <x v="2"/>
    <n v="5"/>
    <x v="16"/>
    <x v="1"/>
  </r>
  <r>
    <n v="12828645"/>
    <s v="2019 Peugeot 3008 Allure P84 MY18.5"/>
    <n v="38970"/>
    <x v="36"/>
    <n v="3008"/>
    <s v="Allure"/>
    <s v="P84 MY18.5"/>
    <x v="13"/>
    <n v="20819"/>
    <x v="0"/>
    <x v="0"/>
    <x v="2"/>
    <s v=" Used"/>
    <n v="1598"/>
    <x v="6"/>
    <n v="5"/>
    <x v="13"/>
    <x v="2"/>
  </r>
  <r>
    <n v="12828647"/>
    <s v="2009 Mercedes-Benz C200 Kompressor Sports W204"/>
    <n v="13950"/>
    <x v="1"/>
    <s v="C200"/>
    <s v="Kompressor Sports"/>
    <s v="W204"/>
    <x v="10"/>
    <n v="131500"/>
    <x v="3"/>
    <x v="0"/>
    <x v="2"/>
    <s v=" Used"/>
    <n v="1796"/>
    <x v="5"/>
    <n v="5"/>
    <x v="10"/>
    <x v="2"/>
  </r>
  <r>
    <n v="12828650"/>
    <s v="2022 Renault Trafic L1 SWB PRO Bulkhead (85KW) X82 MY22"/>
    <n v="44314"/>
    <x v="16"/>
    <s v="Trafic"/>
    <s v="L1 SWB PRO Bulkhead (85KW)"/>
    <s v="X82 MY22"/>
    <x v="16"/>
    <n v="20"/>
    <x v="6"/>
    <x v="1"/>
    <x v="1"/>
    <s v=" New In Stock"/>
    <n v="1598"/>
    <x v="2"/>
    <n v="3"/>
    <x v="16"/>
    <x v="1"/>
  </r>
  <r>
    <n v="12828651"/>
    <s v="2022 Renault Koleos Intens (4X2) XZG MY22"/>
    <n v="50831"/>
    <x v="16"/>
    <s v="Koleos"/>
    <s v="Intens (4X2)"/>
    <s v="XZG MY22"/>
    <x v="16"/>
    <n v="9"/>
    <x v="0"/>
    <x v="0"/>
    <x v="0"/>
    <s v=" New In Stock"/>
    <n v="2488"/>
    <x v="2"/>
    <n v="5"/>
    <x v="16"/>
    <x v="1"/>
  </r>
  <r>
    <n v="12828652"/>
    <s v="2022 Renault Trafic L2 LWB PRO Bulkhead (85KW) X82 MY22"/>
    <n v="46345"/>
    <x v="16"/>
    <s v="Trafic"/>
    <s v="L2 LWB PRO Bulkhead (85KW)"/>
    <s v="X82 MY22"/>
    <x v="16"/>
    <n v="12"/>
    <x v="6"/>
    <x v="1"/>
    <x v="1"/>
    <s v=" New In Stock"/>
    <n v="1598"/>
    <x v="2"/>
    <n v="3"/>
    <x v="16"/>
    <x v="1"/>
  </r>
  <r>
    <n v="12828653"/>
    <s v="2022 Renault Arkana Intens XJL MY22"/>
    <n v="37490"/>
    <x v="16"/>
    <s v="Arkana"/>
    <s v="Intens"/>
    <s v="XJL MY22"/>
    <x v="16"/>
    <n v="8"/>
    <x v="20"/>
    <x v="0"/>
    <x v="0"/>
    <s v=" New In Stock"/>
    <n v="1333"/>
    <x v="3"/>
    <n v="5"/>
    <x v="16"/>
    <x v="2"/>
  </r>
  <r>
    <n v="12828654"/>
    <s v="2022 Renault Koleos Intens (4X4) XZG MY22"/>
    <n v="53006"/>
    <x v="16"/>
    <s v="Koleos"/>
    <s v="Intens (4X4)"/>
    <s v="XZG MY22"/>
    <x v="16"/>
    <n v="7"/>
    <x v="0"/>
    <x v="0"/>
    <x v="0"/>
    <s v=" New In Stock"/>
    <n v="2488"/>
    <x v="0"/>
    <n v="5"/>
    <x v="16"/>
    <x v="1"/>
  </r>
  <r>
    <n v="12828655"/>
    <s v="2022 Renault Koleos Intens (4X4) XZG MY22"/>
    <n v="53006"/>
    <x v="16"/>
    <s v="Koleos"/>
    <s v="Intens (4X4)"/>
    <s v="XZG MY22"/>
    <x v="16"/>
    <n v="11"/>
    <x v="0"/>
    <x v="0"/>
    <x v="0"/>
    <s v=" New In Stock"/>
    <n v="2488"/>
    <x v="1"/>
    <n v="5"/>
    <x v="16"/>
    <x v="1"/>
  </r>
  <r>
    <n v="12828656"/>
    <s v="2022 Renault Trafic L1 SWB Premium (125KW) X82 MY22"/>
    <n v="53200"/>
    <x v="16"/>
    <s v="Trafic"/>
    <s v="L1 SWB Premium (125KW)"/>
    <s v="X82 MY22"/>
    <x v="16"/>
    <n v="1232"/>
    <x v="6"/>
    <x v="0"/>
    <x v="1"/>
    <s v=" Demo"/>
    <n v="1997"/>
    <x v="2"/>
    <n v="3"/>
    <x v="16"/>
    <x v="1"/>
  </r>
  <r>
    <n v="12828657"/>
    <s v="2022 Renault Arkana Intens XJL MY22"/>
    <n v="39800"/>
    <x v="16"/>
    <s v="Arkana"/>
    <s v="Intens"/>
    <s v="XJL MY22"/>
    <x v="16"/>
    <n v="6"/>
    <x v="20"/>
    <x v="0"/>
    <x v="0"/>
    <s v=" New In Stock"/>
    <n v="1333"/>
    <x v="1"/>
    <n v="5"/>
    <x v="16"/>
    <x v="2"/>
  </r>
  <r>
    <n v="12828658"/>
    <s v="2022 Renault Koleos Intens (4X4) XZG MY22"/>
    <n v="53006"/>
    <x v="16"/>
    <s v="Koleos"/>
    <s v="Intens (4X4)"/>
    <s v="XZG MY22"/>
    <x v="16"/>
    <n v="6"/>
    <x v="0"/>
    <x v="0"/>
    <x v="0"/>
    <s v=" New In Stock"/>
    <n v="2488"/>
    <x v="0"/>
    <n v="5"/>
    <x v="16"/>
    <x v="1"/>
  </r>
  <r>
    <n v="12828670"/>
    <s v="2019 Toyota Kluger GXL (4X4) GSU55R"/>
    <n v="51750"/>
    <x v="0"/>
    <s v="Kluger"/>
    <s v="GXL (4X4)"/>
    <s v="GSU55R"/>
    <x v="13"/>
    <n v="38984"/>
    <x v="0"/>
    <x v="0"/>
    <x v="0"/>
    <s v=" Used"/>
    <n v="3456"/>
    <x v="2"/>
    <n v="7"/>
    <x v="13"/>
    <x v="1"/>
  </r>
  <r>
    <n v="12828671"/>
    <s v="2015 Nissan Pulsar ST B17"/>
    <n v="17990"/>
    <x v="3"/>
    <s v="Pulsar"/>
    <s v="ST"/>
    <s v="B17"/>
    <x v="7"/>
    <n v="36496"/>
    <x v="3"/>
    <x v="0"/>
    <x v="0"/>
    <s v=" Used"/>
    <n v="1798"/>
    <x v="0"/>
    <n v="5"/>
    <x v="7"/>
    <x v="2"/>
  </r>
  <r>
    <n v="12828673"/>
    <s v="2020 Toyota Hilux SR (4X4) GUN126R MY19 Upgrade"/>
    <n v="62990"/>
    <x v="0"/>
    <s v="Hilux"/>
    <s v="SR (4X4)"/>
    <s v="GUN126R MY19 Upgrade"/>
    <x v="9"/>
    <n v="61512"/>
    <x v="16"/>
    <x v="1"/>
    <x v="1"/>
    <s v=" Used"/>
    <n v="2753"/>
    <x v="0"/>
    <n v="5"/>
    <x v="9"/>
    <x v="1"/>
  </r>
  <r>
    <n v="12828676"/>
    <s v="2013 Mitsubishi Pajero VR-X LWB (4X4) NW MY13"/>
    <n v="36998"/>
    <x v="13"/>
    <s v="Pajero"/>
    <s v="VR-X LWB (4X4)"/>
    <s v="NW MY13"/>
    <x v="8"/>
    <n v="84469"/>
    <x v="0"/>
    <x v="0"/>
    <x v="1"/>
    <s v=" Used"/>
    <n v="3200"/>
    <x v="5"/>
    <n v="7"/>
    <x v="8"/>
    <x v="2"/>
  </r>
  <r>
    <n v="12828677"/>
    <s v="2017 Nissan X-Trail ST (fwd) T32"/>
    <n v="24888"/>
    <x v="3"/>
    <s v="X-Trail"/>
    <s v="ST (fwd)"/>
    <s v="T32"/>
    <x v="3"/>
    <n v="83814"/>
    <x v="0"/>
    <x v="0"/>
    <x v="0"/>
    <s v=" Used"/>
    <n v="2488"/>
    <x v="2"/>
    <n v="5"/>
    <x v="3"/>
    <x v="2"/>
  </r>
  <r>
    <n v="12828678"/>
    <s v="2012 Toyota Hilux SR5 (4X4) GGN25R MY12"/>
    <n v="27900"/>
    <x v="0"/>
    <s v="Hilux"/>
    <s v="SR5 (4X4)"/>
    <s v="GGN25R MY12"/>
    <x v="11"/>
    <n v="237001"/>
    <x v="15"/>
    <x v="0"/>
    <x v="0"/>
    <s v=" Used"/>
    <n v="3956"/>
    <x v="2"/>
    <n v="5"/>
    <x v="11"/>
    <x v="2"/>
  </r>
  <r>
    <n v="12828682"/>
    <s v="2021 Audi Q3 40 Tfsi Quattro S Line F3 MY22"/>
    <n v="77880"/>
    <x v="11"/>
    <s v="Q3"/>
    <s v="40 Tfsi Quattro S Line"/>
    <s v="F3 MY22"/>
    <x v="1"/>
    <n v="7408"/>
    <x v="29"/>
    <x v="0"/>
    <x v="2"/>
    <s v=" Used"/>
    <n v="1984"/>
    <x v="3"/>
    <n v="5"/>
    <x v="1"/>
    <x v="1"/>
  </r>
  <r>
    <n v="12828688"/>
    <s v="2021 Volkswagen Tiguan 162 TSI R-Line 5NA MY21"/>
    <n v="61990"/>
    <x v="8"/>
    <s v="Tiguan"/>
    <s v="162 TSI R-Line"/>
    <s v="5NA MY21"/>
    <x v="1"/>
    <n v="39096"/>
    <x v="0"/>
    <x v="0"/>
    <x v="2"/>
    <s v=" Used"/>
    <n v="1984"/>
    <x v="1"/>
    <n v="5"/>
    <x v="1"/>
    <x v="1"/>
  </r>
  <r>
    <n v="12828691"/>
    <s v="2018 Subaru Liberty 2.5I Premium MY18"/>
    <n v="33990"/>
    <x v="12"/>
    <s v="Liberty"/>
    <s v="2.5I Premium"/>
    <s v="MY18"/>
    <x v="15"/>
    <n v="48916"/>
    <x v="3"/>
    <x v="0"/>
    <x v="0"/>
    <s v=" Used"/>
    <n v="2498"/>
    <x v="6"/>
    <n v="5"/>
    <x v="15"/>
    <x v="2"/>
  </r>
  <r>
    <n v="12828703"/>
    <s v="2019 Kia Cerato Sport+ Safety Pack BD MY20"/>
    <n v="28990"/>
    <x v="14"/>
    <s v="Cerato"/>
    <s v="Sport+ Safety Pack"/>
    <s v="BD MY20"/>
    <x v="13"/>
    <n v="17238"/>
    <x v="3"/>
    <x v="0"/>
    <x v="0"/>
    <s v=" Used"/>
    <n v="1999"/>
    <x v="0"/>
    <n v="5"/>
    <x v="13"/>
    <x v="2"/>
  </r>
  <r>
    <n v="12828704"/>
    <s v="2022 Mazda CX-3 Akari (fwd) CX3G"/>
    <n v="35990"/>
    <x v="10"/>
    <s v="CX-3"/>
    <s v="Akari (fwd)"/>
    <s v="CX3G"/>
    <x v="16"/>
    <n v="21338"/>
    <x v="0"/>
    <x v="0"/>
    <x v="0"/>
    <s v=" Used"/>
    <n v="1998"/>
    <x v="6"/>
    <n v="5"/>
    <x v="16"/>
    <x v="2"/>
  </r>
  <r>
    <n v="12828710"/>
    <s v="2019 Mazda 3 G20 Touring BP"/>
    <n v="29950"/>
    <x v="10"/>
    <n v="3"/>
    <s v="G20 Touring"/>
    <s v="BP"/>
    <x v="13"/>
    <n v="37975"/>
    <x v="5"/>
    <x v="0"/>
    <x v="0"/>
    <s v=" Used"/>
    <n v="1998"/>
    <x v="6"/>
    <n v="5"/>
    <x v="13"/>
    <x v="2"/>
  </r>
  <r>
    <n v="12828711"/>
    <s v="2021 Jaguar XE P300 R-Dynamic Black (221KW) X760 MY21"/>
    <n v="83225"/>
    <x v="27"/>
    <s v="XE"/>
    <s v="P300 R-Dynamic Black (221KW)"/>
    <s v="X760 MY21"/>
    <x v="1"/>
    <n v="13435"/>
    <x v="3"/>
    <x v="0"/>
    <x v="2"/>
    <s v=" Used"/>
    <n v="1997"/>
    <x v="1"/>
    <n v="5"/>
    <x v="1"/>
    <x v="1"/>
  </r>
  <r>
    <n v="12828712"/>
    <s v="2022 Toyota Corolla Ascent Sport Hybrid ZWE211R"/>
    <n v="41999"/>
    <x v="0"/>
    <s v="Corolla"/>
    <s v="Ascent Sport Hybrid"/>
    <s v="ZWE211R"/>
    <x v="16"/>
    <n v="30"/>
    <x v="5"/>
    <x v="0"/>
    <x v="4"/>
    <s v=" Used"/>
    <n v="1798"/>
    <x v="0"/>
    <n v="5"/>
    <x v="16"/>
    <x v="1"/>
  </r>
  <r>
    <n v="12828713"/>
    <s v="2020 Toyota RAV4 Cruiser 2WD Hybrid Axah52R"/>
    <n v="56999"/>
    <x v="0"/>
    <s v="RAV4"/>
    <s v="Cruiser 2WD Hybrid"/>
    <s v="Axah52R"/>
    <x v="9"/>
    <n v="42978"/>
    <x v="0"/>
    <x v="0"/>
    <x v="4"/>
    <s v=" Used"/>
    <n v="2487"/>
    <x v="3"/>
    <n v="5"/>
    <x v="9"/>
    <x v="1"/>
  </r>
  <r>
    <n v="12828714"/>
    <s v="2020 Toyota RAV4 Cruiser 2WD Hybrid Axah52R"/>
    <n v="58888"/>
    <x v="0"/>
    <s v="RAV4"/>
    <s v="Cruiser 2WD Hybrid"/>
    <s v="Axah52R"/>
    <x v="9"/>
    <n v="25538"/>
    <x v="0"/>
    <x v="0"/>
    <x v="4"/>
    <s v=" Used"/>
    <n v="2487"/>
    <x v="6"/>
    <n v="5"/>
    <x v="9"/>
    <x v="1"/>
  </r>
  <r>
    <n v="12828715"/>
    <s v="2022 Toyota RAV4 XSE (2WD) Hybrid Axah52R"/>
    <n v="63777"/>
    <x v="0"/>
    <s v="RAV4"/>
    <s v="XSE (2WD) Hybrid"/>
    <s v="Axah52R"/>
    <x v="16"/>
    <n v="9702"/>
    <x v="0"/>
    <x v="0"/>
    <x v="4"/>
    <s v=" Used"/>
    <n v="2487"/>
    <x v="2"/>
    <n v="5"/>
    <x v="16"/>
    <x v="1"/>
  </r>
  <r>
    <n v="12828721"/>
    <s v="2007 Mazda CX-7 Luxury (4X4) ER"/>
    <n v="9999"/>
    <x v="10"/>
    <s v="CX-7"/>
    <s v="Luxury (4X4)"/>
    <s v="ER"/>
    <x v="18"/>
    <n v="245603"/>
    <x v="0"/>
    <x v="0"/>
    <x v="2"/>
    <s v=" Used"/>
    <n v="2261"/>
    <x v="5"/>
    <n v="5"/>
    <x v="18"/>
    <x v="0"/>
  </r>
  <r>
    <n v="12828734"/>
    <s v="2013 Audi Q5 2.0 TDI Quattro 8R MY14"/>
    <n v="31990"/>
    <x v="11"/>
    <s v="Q5"/>
    <s v="2.0 TDI Quattro"/>
    <s v="8R MY14"/>
    <x v="8"/>
    <n v="68750"/>
    <x v="0"/>
    <x v="0"/>
    <x v="1"/>
    <s v=" Used"/>
    <n v="1968"/>
    <x v="2"/>
    <n v="5"/>
    <x v="8"/>
    <x v="2"/>
  </r>
  <r>
    <n v="12828738"/>
    <s v="2022 Mazda 2 G15 Pure SP 200R"/>
    <n v="26888"/>
    <x v="10"/>
    <n v="2"/>
    <s v="G15 Pure SP"/>
    <s v="200R"/>
    <x v="16"/>
    <n v="2001"/>
    <x v="5"/>
    <x v="0"/>
    <x v="0"/>
    <s v=" Demo"/>
    <n v="1496"/>
    <x v="2"/>
    <n v="5"/>
    <x v="16"/>
    <x v="2"/>
  </r>
  <r>
    <n v="12828742"/>
    <s v="2022 Mazda 2 G15 Pure SP 200R"/>
    <n v="26888"/>
    <x v="10"/>
    <n v="2"/>
    <s v="G15 Pure SP"/>
    <s v="200R"/>
    <x v="16"/>
    <n v="2001"/>
    <x v="5"/>
    <x v="0"/>
    <x v="0"/>
    <s v=" Demo"/>
    <n v="1496"/>
    <x v="2"/>
    <n v="5"/>
    <x v="16"/>
    <x v="2"/>
  </r>
  <r>
    <n v="12828745"/>
    <s v="2019 Toyota Hiace LWB Exterior Pack GDH300R"/>
    <n v="69990"/>
    <x v="0"/>
    <s v="Hiace"/>
    <s v="LWB Exterior Pack"/>
    <s v="GDH300R"/>
    <x v="13"/>
    <n v="82239"/>
    <x v="6"/>
    <x v="0"/>
    <x v="1"/>
    <s v=" Used"/>
    <n v="2755"/>
    <x v="5"/>
    <n v="2"/>
    <x v="13"/>
    <x v="1"/>
  </r>
  <r>
    <n v="12828753"/>
    <s v="2022 BMW 330I M Sport G20"/>
    <n v="79888"/>
    <x v="5"/>
    <s v="330I"/>
    <s v="M Sport"/>
    <s v="G20"/>
    <x v="16"/>
    <n v="4567"/>
    <x v="3"/>
    <x v="0"/>
    <x v="2"/>
    <s v=" Used"/>
    <n v="1998"/>
    <x v="2"/>
    <n v="5"/>
    <x v="16"/>
    <x v="1"/>
  </r>
  <r>
    <n v="12828754"/>
    <s v="2020 Audi A5 45 Tfsi Quattro S Line Mhev F5 MY20"/>
    <n v="74888"/>
    <x v="11"/>
    <s v="A5"/>
    <s v="45 Tfsi Quattro S Line Mhev"/>
    <s v="F5 MY20"/>
    <x v="9"/>
    <n v="10618"/>
    <x v="20"/>
    <x v="3"/>
    <x v="3"/>
    <s v=" Used"/>
    <n v="1984"/>
    <x v="3"/>
    <n v="4"/>
    <x v="9"/>
    <x v="1"/>
  </r>
  <r>
    <n v="12828755"/>
    <s v="2022 Audi RS Q8 Tfsi Quattro Mhev 4M MY22"/>
    <n v="264888"/>
    <x v="11"/>
    <s v="RS Q8"/>
    <s v="Tfsi Quattro Mhev"/>
    <s v="4M MY22"/>
    <x v="16"/>
    <n v="1860"/>
    <x v="0"/>
    <x v="0"/>
    <x v="3"/>
    <s v=" Used"/>
    <n v="3996"/>
    <x v="1"/>
    <n v="5"/>
    <x v="16"/>
    <x v="1"/>
  </r>
  <r>
    <n v="12828764"/>
    <s v="2022 Volkswagen Touareg 170TDI CR MY22"/>
    <n v="102990"/>
    <x v="8"/>
    <s v="Touareg"/>
    <s v="170TDI"/>
    <s v="CR MY22"/>
    <x v="16"/>
    <n v="20"/>
    <x v="0"/>
    <x v="0"/>
    <x v="1"/>
    <s v=" New In Stock"/>
    <n v="2967"/>
    <x v="1"/>
    <n v="5"/>
    <x v="16"/>
    <x v="1"/>
  </r>
  <r>
    <n v="12828767"/>
    <s v="2014 Nissan Patrol DX (4X4) MY11 Upgrade"/>
    <n v="29990"/>
    <x v="3"/>
    <s v="Patrol"/>
    <s v="DX (4X4)"/>
    <s v="MY11 Upgrade"/>
    <x v="12"/>
    <n v="157252"/>
    <x v="42"/>
    <x v="1"/>
    <x v="1"/>
    <s v=" Used"/>
    <n v="2953"/>
    <x v="2"/>
    <n v="3"/>
    <x v="12"/>
    <x v="2"/>
  </r>
  <r>
    <n v="12828773"/>
    <s v="2014 Toyota Landcruiser Prado GXL (4X4) KDJ150R MY14"/>
    <n v="43950"/>
    <x v="0"/>
    <s v="Landcruiser Prado"/>
    <s v="GXL (4X4)"/>
    <s v="KDJ150R MY14"/>
    <x v="12"/>
    <n v="158694"/>
    <x v="0"/>
    <x v="0"/>
    <x v="1"/>
    <s v=" Used"/>
    <n v="2982"/>
    <x v="5"/>
    <n v="7"/>
    <x v="12"/>
    <x v="1"/>
  </r>
  <r>
    <n v="12828775"/>
    <s v="2019 Toyota Camry Ascent ASV70R"/>
    <n v="31990"/>
    <x v="0"/>
    <s v="Camry"/>
    <s v="Ascent"/>
    <s v="ASV70R"/>
    <x v="13"/>
    <n v="55412"/>
    <x v="3"/>
    <x v="0"/>
    <x v="0"/>
    <s v=" Used"/>
    <n v="2494"/>
    <x v="2"/>
    <n v="5"/>
    <x v="13"/>
    <x v="2"/>
  </r>
  <r>
    <n v="12828776"/>
    <s v="2019 Toyota Kluger GXL (4X2) GSU50R"/>
    <n v="49888"/>
    <x v="0"/>
    <s v="Kluger"/>
    <s v="GXL (4X2)"/>
    <s v="GSU50R"/>
    <x v="13"/>
    <n v="65361"/>
    <x v="0"/>
    <x v="0"/>
    <x v="0"/>
    <s v=" Used"/>
    <n v="3456"/>
    <x v="0"/>
    <n v="7"/>
    <x v="13"/>
    <x v="1"/>
  </r>
  <r>
    <n v="12828777"/>
    <s v="2019 Toyota Corolla Ascent Sport (hybrid) ZWE211R"/>
    <n v="33888"/>
    <x v="0"/>
    <s v="Corolla"/>
    <s v="Ascent Sport (hybrid)"/>
    <s v="ZWE211R"/>
    <x v="13"/>
    <n v="58744"/>
    <x v="5"/>
    <x v="0"/>
    <x v="4"/>
    <s v=" Used"/>
    <n v="1798"/>
    <x v="5"/>
    <n v="5"/>
    <x v="13"/>
    <x v="2"/>
  </r>
  <r>
    <n v="12828789"/>
    <s v="2016 Mitsubishi Outlander LS (4X2) ZK MY16"/>
    <n v="19990"/>
    <x v="13"/>
    <s v="Outlander"/>
    <s v="LS (4X2)"/>
    <s v="ZK MY16"/>
    <x v="2"/>
    <n v="149475"/>
    <x v="0"/>
    <x v="0"/>
    <x v="0"/>
    <s v=" Used"/>
    <n v="1998"/>
    <x v="5"/>
    <n v="5"/>
    <x v="2"/>
    <x v="2"/>
  </r>
  <r>
    <n v="12828792"/>
    <s v="2022 Lexus NX350 F Sport + EP1 AWD Taza25R"/>
    <n v="99900"/>
    <x v="9"/>
    <s v="NX350"/>
    <s v="F Sport + EP1 AWD"/>
    <s v="Taza25R"/>
    <x v="16"/>
    <n v="5846"/>
    <x v="0"/>
    <x v="0"/>
    <x v="2"/>
    <s v=" Used"/>
    <n v="2393"/>
    <x v="1"/>
    <n v="5"/>
    <x v="16"/>
    <x v="1"/>
  </r>
  <r>
    <n v="12828794"/>
    <s v="2003 BMW X5 3.0I E53"/>
    <n v="10999"/>
    <x v="5"/>
    <s v="X5"/>
    <s v="3.0I"/>
    <s v="E53"/>
    <x v="6"/>
    <n v="179896"/>
    <x v="0"/>
    <x v="0"/>
    <x v="2"/>
    <s v=" Used"/>
    <n v="2979"/>
    <x v="1"/>
    <n v="5"/>
    <x v="6"/>
    <x v="2"/>
  </r>
  <r>
    <n v="12828800"/>
    <s v="2013 Jeep Grand Cherokee Overland (4X4) WK MY13"/>
    <n v="28800"/>
    <x v="18"/>
    <s v="Grand Cherokee"/>
    <s v="Overland (4X4)"/>
    <s v="WK MY13"/>
    <x v="8"/>
    <n v="126401"/>
    <x v="0"/>
    <x v="0"/>
    <x v="1"/>
    <s v=" Used"/>
    <n v="2987"/>
    <x v="6"/>
    <n v="5"/>
    <x v="8"/>
    <x v="2"/>
  </r>
  <r>
    <n v="12828807"/>
    <s v="2018 Ford Ranger XL 2.2 HI-Rider (4X2) PX Mkii MY18"/>
    <n v="25913"/>
    <x v="4"/>
    <s v="Ranger"/>
    <s v="XL 2.2 HI-Rider (4X2)"/>
    <s v="PX Mkii MY18"/>
    <x v="15"/>
    <n v="182037"/>
    <x v="12"/>
    <x v="0"/>
    <x v="1"/>
    <s v=" Used"/>
    <n v="2198"/>
    <x v="2"/>
    <n v="5"/>
    <x v="15"/>
    <x v="2"/>
  </r>
  <r>
    <n v="12828808"/>
    <s v="2013 Volkswagen Amarok TDI400 Highline (4X4) 2H MY12.5"/>
    <n v="16513"/>
    <x v="8"/>
    <s v="Amarok"/>
    <s v="TDI400 Highline (4X4)"/>
    <s v="2H MY12.5"/>
    <x v="8"/>
    <n v="276648"/>
    <x v="19"/>
    <x v="1"/>
    <x v="1"/>
    <s v=" Used"/>
    <n v="1968"/>
    <x v="2"/>
    <n v="5"/>
    <x v="8"/>
    <x v="2"/>
  </r>
  <r>
    <n v="12828826"/>
    <s v="2013 BMW X3 Xdrive 20I F25"/>
    <n v="26800"/>
    <x v="5"/>
    <s v="X3"/>
    <s v="Xdrive 20I"/>
    <s v="F25"/>
    <x v="8"/>
    <n v="73350"/>
    <x v="0"/>
    <x v="0"/>
    <x v="2"/>
    <s v=" Used"/>
    <n v="1997"/>
    <x v="0"/>
    <n v="5"/>
    <x v="8"/>
    <x v="2"/>
  </r>
  <r>
    <n v="12828827"/>
    <s v="2019 Audi SQ5 3.0 Tfsi Quattro FY MY19A"/>
    <n v="85800"/>
    <x v="11"/>
    <s v="SQ5"/>
    <s v="3.0 Tfsi Quattro"/>
    <s v="FY MY19A"/>
    <x v="13"/>
    <n v="60969"/>
    <x v="0"/>
    <x v="0"/>
    <x v="2"/>
    <s v=" Used"/>
    <n v="2995"/>
    <x v="3"/>
    <n v="5"/>
    <x v="13"/>
    <x v="1"/>
  </r>
  <r>
    <n v="12828836"/>
    <s v="2022 Toyota RAV4 Edge (awd) Hybrid Axah54R"/>
    <n v="69990"/>
    <x v="0"/>
    <s v="RAV4"/>
    <s v="Edge (awd) Hybrid"/>
    <s v="Axah54R"/>
    <x v="16"/>
    <n v="8550"/>
    <x v="0"/>
    <x v="0"/>
    <x v="4"/>
    <s v=" Used"/>
    <n v="2487"/>
    <x v="1"/>
    <n v="5"/>
    <x v="16"/>
    <x v="1"/>
  </r>
  <r>
    <n v="12828846"/>
    <s v="2017 Mitsubishi Outlander LS Safety Pack (4X4) 7 Seats ZK MY18"/>
    <n v="24800"/>
    <x v="13"/>
    <s v="Outlander"/>
    <s v="LS Safety Pack (4X4) 7 Seats"/>
    <s v="ZK MY18"/>
    <x v="3"/>
    <n v="165900"/>
    <x v="0"/>
    <x v="0"/>
    <x v="1"/>
    <s v=" Used"/>
    <n v="2268"/>
    <x v="0"/>
    <n v="7"/>
    <x v="3"/>
    <x v="2"/>
  </r>
  <r>
    <n v="12828847"/>
    <s v="2016 HSV Clubsport R8 SV Black LS3 GEN-F2"/>
    <n v="84990"/>
    <x v="29"/>
    <s v="Clubsport"/>
    <s v="R8 SV Black LS3"/>
    <s v="GEN-F2"/>
    <x v="2"/>
    <n v="79804"/>
    <x v="3"/>
    <x v="1"/>
    <x v="2"/>
    <s v=" Used"/>
    <n v="6162"/>
    <x v="2"/>
    <n v="5"/>
    <x v="2"/>
    <x v="1"/>
  </r>
  <r>
    <n v="12828857"/>
    <s v="2012 Nissan Dualis ST (4X2) J10 Series 3"/>
    <n v="14990"/>
    <x v="3"/>
    <s v="Dualis"/>
    <s v="ST (4X2)"/>
    <s v="J10 Series 3"/>
    <x v="11"/>
    <n v="138530"/>
    <x v="0"/>
    <x v="0"/>
    <x v="0"/>
    <s v=" Used"/>
    <n v="1997"/>
    <x v="5"/>
    <n v="5"/>
    <x v="11"/>
    <x v="2"/>
  </r>
  <r>
    <n v="12828861"/>
    <s v="2015 Holden Astra GTC Sport PJ MY16"/>
    <n v="14999"/>
    <x v="2"/>
    <s v="Astra"/>
    <s v="GTC Sport"/>
    <s v="PJ MY16"/>
    <x v="7"/>
    <n v="88481"/>
    <x v="5"/>
    <x v="0"/>
    <x v="2"/>
    <s v=" Used"/>
    <n v="1598"/>
    <x v="6"/>
    <n v="5"/>
    <x v="7"/>
    <x v="2"/>
  </r>
  <r>
    <n v="12828872"/>
    <s v="2013 Nissan Pulsar ST B17"/>
    <n v="13988"/>
    <x v="3"/>
    <s v="Pulsar"/>
    <s v="ST"/>
    <s v="B17"/>
    <x v="8"/>
    <n v="105371"/>
    <x v="3"/>
    <x v="0"/>
    <x v="0"/>
    <s v=" Used"/>
    <n v="1798"/>
    <x v="0"/>
    <n v="5"/>
    <x v="8"/>
    <x v="2"/>
  </r>
  <r>
    <n v="12828877"/>
    <s v="2013 Holden Commodore Evoke VF"/>
    <n v="19999"/>
    <x v="2"/>
    <s v="Commodore"/>
    <s v="Evoke"/>
    <s v="VF"/>
    <x v="8"/>
    <n v="139021"/>
    <x v="3"/>
    <x v="0"/>
    <x v="0"/>
    <s v=" Used"/>
    <n v="2997"/>
    <x v="5"/>
    <n v="5"/>
    <x v="8"/>
    <x v="2"/>
  </r>
  <r>
    <n v="12828878"/>
    <s v="2020 Volkswagen Amarok TDI580S 4Motion 2H MY20"/>
    <n v="70888"/>
    <x v="8"/>
    <s v="Amarok"/>
    <s v="TDI580S 4Motion"/>
    <s v="2H MY20"/>
    <x v="9"/>
    <n v="30142"/>
    <x v="19"/>
    <x v="0"/>
    <x v="1"/>
    <s v=" Used"/>
    <n v="2967"/>
    <x v="1"/>
    <n v="5"/>
    <x v="9"/>
    <x v="1"/>
  </r>
  <r>
    <n v="12828902"/>
    <s v="2011 Hyundai I30 SX FD MY11"/>
    <n v="12990"/>
    <x v="7"/>
    <s v="I30"/>
    <s v="SX"/>
    <s v="FD MY11"/>
    <x v="4"/>
    <n v="137810"/>
    <x v="5"/>
    <x v="0"/>
    <x v="0"/>
    <s v=" Used"/>
    <n v="1591"/>
    <x v="3"/>
    <n v="5"/>
    <x v="4"/>
    <x v="2"/>
  </r>
  <r>
    <n v="12828906"/>
    <s v="2012 Volkswagen Amarok TDI400 Highline (4X4) 2H MY12.5"/>
    <n v="19800"/>
    <x v="8"/>
    <s v="Amarok"/>
    <s v="TDI400 Highline (4X4)"/>
    <s v="2H MY12.5"/>
    <x v="11"/>
    <n v="233351"/>
    <x v="19"/>
    <x v="1"/>
    <x v="1"/>
    <s v=" Used"/>
    <n v="1968"/>
    <x v="0"/>
    <n v="5"/>
    <x v="11"/>
    <x v="2"/>
  </r>
  <r>
    <n v="12828908"/>
    <s v="2015 Ford Everest Ambiente UA"/>
    <n v="34800"/>
    <x v="4"/>
    <s v="Everest"/>
    <s v="Ambiente"/>
    <s v="UA"/>
    <x v="7"/>
    <n v="124865"/>
    <x v="0"/>
    <x v="0"/>
    <x v="1"/>
    <s v=" Used"/>
    <n v="3198"/>
    <x v="2"/>
    <n v="7"/>
    <x v="7"/>
    <x v="2"/>
  </r>
  <r>
    <n v="12828912"/>
    <s v="2017 Isuzu MU-X LS-U (4X4) UC MY17"/>
    <n v="44800"/>
    <x v="6"/>
    <s v="MU-X"/>
    <s v="LS-U (4X4)"/>
    <s v="UC MY17"/>
    <x v="3"/>
    <n v="100031"/>
    <x v="0"/>
    <x v="0"/>
    <x v="1"/>
    <s v=" Used"/>
    <n v="2999"/>
    <x v="22"/>
    <n v="7"/>
    <x v="3"/>
    <x v="1"/>
  </r>
  <r>
    <n v="12828936"/>
    <s v="2016 Hyundai I30 Active GD4 Series 2"/>
    <n v="18500"/>
    <x v="7"/>
    <s v="I30"/>
    <s v="Active"/>
    <s v="GD4 Series 2"/>
    <x v="2"/>
    <n v="99156"/>
    <x v="5"/>
    <x v="0"/>
    <x v="0"/>
    <s v=" Used"/>
    <n v="1797"/>
    <x v="0"/>
    <n v="5"/>
    <x v="2"/>
    <x v="2"/>
  </r>
  <r>
    <n v="12828946"/>
    <s v="2016 Holden Colorado LS (4X2) RG MY16"/>
    <n v="23990"/>
    <x v="2"/>
    <s v="Colorado"/>
    <s v="LS (4X2)"/>
    <s v="RG MY16"/>
    <x v="2"/>
    <n v="182880"/>
    <x v="12"/>
    <x v="0"/>
    <x v="1"/>
    <s v=" Used"/>
    <n v="2776"/>
    <x v="2"/>
    <n v="5"/>
    <x v="2"/>
    <x v="2"/>
  </r>
  <r>
    <n v="12828955"/>
    <s v="2019 Mitsubishi Eclipse Cross Black Edition (2WD) YA MY20"/>
    <n v="36250"/>
    <x v="13"/>
    <s v="Eclipse Cross"/>
    <s v="Black Edition (2WD)"/>
    <s v="YA MY20"/>
    <x v="13"/>
    <n v="52853"/>
    <x v="0"/>
    <x v="0"/>
    <x v="0"/>
    <s v=" Used"/>
    <n v="1499"/>
    <x v="1"/>
    <n v="5"/>
    <x v="13"/>
    <x v="2"/>
  </r>
  <r>
    <n v="12828958"/>
    <s v="2022 Mazda CX-8 Touring SP (fwd) CX8D"/>
    <n v="53885"/>
    <x v="10"/>
    <s v="CX-8"/>
    <s v="Touring SP (fwd)"/>
    <s v="CX8D"/>
    <x v="16"/>
    <n v="10"/>
    <x v="0"/>
    <x v="0"/>
    <x v="0"/>
    <s v=" New In Stock"/>
    <n v="2488"/>
    <x v="0"/>
    <n v="7"/>
    <x v="16"/>
    <x v="1"/>
  </r>
  <r>
    <n v="12828963"/>
    <s v="2014 Nissan Pathfinder TI (4X2) R52"/>
    <n v="24999"/>
    <x v="3"/>
    <s v="Pathfinder"/>
    <s v="TI (4X2)"/>
    <s v="R52"/>
    <x v="12"/>
    <n v="165000"/>
    <x v="0"/>
    <x v="0"/>
    <x v="2"/>
    <s v=" Used"/>
    <n v="3498"/>
    <x v="2"/>
    <n v="7"/>
    <x v="12"/>
    <x v="2"/>
  </r>
  <r>
    <n v="12828973"/>
    <s v="2016 Renault Koleos Bose SE (4X2) H45 MY15"/>
    <n v="21990"/>
    <x v="16"/>
    <s v="Koleos"/>
    <s v="Bose SE (4X2)"/>
    <s v="H45 MY15"/>
    <x v="2"/>
    <n v="109437"/>
    <x v="0"/>
    <x v="0"/>
    <x v="2"/>
    <s v=" Used"/>
    <n v="2488"/>
    <x v="2"/>
    <n v="5"/>
    <x v="2"/>
    <x v="2"/>
  </r>
  <r>
    <n v="12828974"/>
    <s v="2012 Holden Commodore Omega VE II MY12"/>
    <n v="15990"/>
    <x v="2"/>
    <s v="Commodore"/>
    <s v="Omega"/>
    <s v="VE II MY12"/>
    <x v="11"/>
    <n v="133400"/>
    <x v="2"/>
    <x v="0"/>
    <x v="0"/>
    <s v=" Used"/>
    <n v="2997"/>
    <x v="2"/>
    <n v="5"/>
    <x v="11"/>
    <x v="2"/>
  </r>
  <r>
    <n v="12828981"/>
    <s v="2019 Volkswagen Touareg Launch Edition MY20"/>
    <n v="83490"/>
    <x v="8"/>
    <s v="Touareg"/>
    <s v="Launch Edition"/>
    <s v="MY20"/>
    <x v="13"/>
    <n v="39375"/>
    <x v="0"/>
    <x v="0"/>
    <x v="1"/>
    <s v=" Used"/>
    <n v="2967"/>
    <x v="0"/>
    <n v="5"/>
    <x v="13"/>
    <x v="1"/>
  </r>
  <r>
    <n v="12828983"/>
    <s v="2022 Ford Ranger XLT 3.0 (4X4) MY22"/>
    <n v="83990"/>
    <x v="4"/>
    <s v="Ranger"/>
    <s v="XLT 3.0 (4X4)"/>
    <s v="MY22"/>
    <x v="16"/>
    <n v="5176"/>
    <x v="11"/>
    <x v="0"/>
    <x v="1"/>
    <s v=" Used"/>
    <n v="2993"/>
    <x v="1"/>
    <n v="5"/>
    <x v="16"/>
    <x v="1"/>
  </r>
  <r>
    <n v="12828985"/>
    <s v="2018 Ford Ranger Wildtrak 3.2 (4X4) PX Mkiii MY19"/>
    <n v="49987"/>
    <x v="4"/>
    <s v="Ranger"/>
    <s v="Wildtrak 3.2 (4X4)"/>
    <s v="PX Mkiii MY19"/>
    <x v="15"/>
    <n v="129127"/>
    <x v="16"/>
    <x v="0"/>
    <x v="1"/>
    <s v=" Used"/>
    <n v="3198"/>
    <x v="5"/>
    <n v="5"/>
    <x v="15"/>
    <x v="1"/>
  </r>
  <r>
    <n v="12828990"/>
    <s v="2022 Toyota Hilux Rugged X (4X4) GUN126R"/>
    <n v="94888"/>
    <x v="0"/>
    <s v="Hilux"/>
    <s v="Rugged X (4X4)"/>
    <s v="GUN126R"/>
    <x v="16"/>
    <n v="7635"/>
    <x v="16"/>
    <x v="0"/>
    <x v="1"/>
    <s v=" Used"/>
    <n v="2753"/>
    <x v="1"/>
    <n v="5"/>
    <x v="16"/>
    <x v="1"/>
  </r>
  <r>
    <n v="12828993"/>
    <s v="2022 Mitsubishi Triton GLX (4X4) MR MY22"/>
    <n v="44990"/>
    <x v="13"/>
    <s v="Triton"/>
    <s v="GLX (4X4)"/>
    <s v="MR MY22"/>
    <x v="16"/>
    <n v="5"/>
    <x v="11"/>
    <x v="1"/>
    <x v="1"/>
    <s v=" New In Stock"/>
    <n v="2442"/>
    <x v="2"/>
    <n v="5"/>
    <x v="16"/>
    <x v="1"/>
  </r>
  <r>
    <n v="12828994"/>
    <s v="2022 Mitsubishi Outlander Exceed 7 Seat (awd) ZM MY22.5"/>
    <n v="62990"/>
    <x v="13"/>
    <s v="Outlander"/>
    <s v="Exceed 7 Seat (awd)"/>
    <s v="ZM MY22.5"/>
    <x v="16"/>
    <n v="5"/>
    <x v="0"/>
    <x v="0"/>
    <x v="0"/>
    <s v=" New In Stock"/>
    <n v="2488"/>
    <x v="1"/>
    <n v="7"/>
    <x v="16"/>
    <x v="1"/>
  </r>
  <r>
    <n v="12828998"/>
    <s v="2022 Mazda 6 Atenza 600S"/>
    <n v="56270"/>
    <x v="10"/>
    <n v="6"/>
    <s v="Atenza"/>
    <s v="600S"/>
    <x v="16"/>
    <n v="10"/>
    <x v="3"/>
    <x v="0"/>
    <x v="0"/>
    <s v=" New In Stock"/>
    <n v="2488"/>
    <x v="0"/>
    <n v="5"/>
    <x v="16"/>
    <x v="1"/>
  </r>
  <r>
    <n v="12829012"/>
    <s v="2021 Mitsubishi Triton GSR (4X4) MR MY21"/>
    <n v="57990"/>
    <x v="13"/>
    <s v="Triton"/>
    <s v="GSR (4X4)"/>
    <s v="MR MY21"/>
    <x v="1"/>
    <n v="20590"/>
    <x v="16"/>
    <x v="0"/>
    <x v="1"/>
    <s v=" Used"/>
    <n v="2442"/>
    <x v="0"/>
    <n v="5"/>
    <x v="1"/>
    <x v="1"/>
  </r>
  <r>
    <n v="12829016"/>
    <s v="2015 Toyota Corolla Ascent ZRE182R"/>
    <n v="17990"/>
    <x v="0"/>
    <s v="Corolla"/>
    <s v="Ascent"/>
    <s v="ZRE182R"/>
    <x v="7"/>
    <n v="142031"/>
    <x v="5"/>
    <x v="0"/>
    <x v="0"/>
    <s v=" Used"/>
    <n v="1798"/>
    <x v="2"/>
    <n v="5"/>
    <x v="7"/>
    <x v="2"/>
  </r>
  <r>
    <n v="12829033"/>
    <s v="2013 Great Wall V200 (4X2) K2"/>
    <n v="9998"/>
    <x v="43"/>
    <s v="V200"/>
    <s v="(4X2)"/>
    <s v="K2"/>
    <x v="8"/>
    <n v="124231"/>
    <x v="19"/>
    <x v="1"/>
    <x v="1"/>
    <s v=" Used"/>
    <n v="1996"/>
    <x v="5"/>
    <n v="5"/>
    <x v="8"/>
    <x v="0"/>
  </r>
  <r>
    <n v="12829039"/>
    <s v="2017 Holden Colorado Z71 (4X4) RG MY18"/>
    <n v="47750"/>
    <x v="2"/>
    <s v="Colorado"/>
    <s v="Z71 (4X4)"/>
    <s v="RG MY18"/>
    <x v="3"/>
    <n v="74846"/>
    <x v="12"/>
    <x v="0"/>
    <x v="1"/>
    <s v=" Used"/>
    <n v="2776"/>
    <x v="2"/>
    <n v="5"/>
    <x v="3"/>
    <x v="1"/>
  </r>
  <r>
    <n v="12829040"/>
    <s v="2020 BMW 320I M Sport G20"/>
    <n v="63990"/>
    <x v="5"/>
    <s v="320I"/>
    <s v="M Sport"/>
    <s v="G20"/>
    <x v="9"/>
    <n v="26220"/>
    <x v="3"/>
    <x v="0"/>
    <x v="2"/>
    <s v=" Used"/>
    <n v="1998"/>
    <x v="2"/>
    <n v="5"/>
    <x v="9"/>
    <x v="1"/>
  </r>
  <r>
    <n v="12829044"/>
    <s v="2017 Kia Sportage GT-Line (awd) QL MY17"/>
    <n v="31000"/>
    <x v="14"/>
    <s v="Sportage"/>
    <s v="GT-Line (awd)"/>
    <s v="QL MY17"/>
    <x v="3"/>
    <n v="117020"/>
    <x v="0"/>
    <x v="0"/>
    <x v="0"/>
    <s v=" Used"/>
    <n v="2359"/>
    <x v="6"/>
    <n v="5"/>
    <x v="3"/>
    <x v="2"/>
  </r>
  <r>
    <n v="12829045"/>
    <s v="2014 Holden Commodore SS-V Redline VF"/>
    <n v="41990"/>
    <x v="2"/>
    <s v="Commodore"/>
    <s v="SS-V Redline"/>
    <s v="VF"/>
    <x v="12"/>
    <n v="141222"/>
    <x v="3"/>
    <x v="0"/>
    <x v="2"/>
    <s v=" Used"/>
    <n v="5967"/>
    <x v="5"/>
    <n v="5"/>
    <x v="12"/>
    <x v="1"/>
  </r>
  <r>
    <n v="12829046"/>
    <s v="2019 Audi Q8 55 Tfsi Quattro (hybrid) 4M MY19"/>
    <n v="116888"/>
    <x v="11"/>
    <s v="Q8"/>
    <s v="55 Tfsi Quattro (hybrid)"/>
    <s v="4M MY19"/>
    <x v="13"/>
    <n v="47800"/>
    <x v="0"/>
    <x v="0"/>
    <x v="3"/>
    <s v=" Used"/>
    <n v="2995"/>
    <x v="0"/>
    <n v="5"/>
    <x v="13"/>
    <x v="1"/>
  </r>
  <r>
    <n v="12829054"/>
    <s v="2016 Land Rover Range Rover Vogue SDV8 LG MY16"/>
    <n v="99990"/>
    <x v="22"/>
    <s v="Range Rover"/>
    <s v="Vogue SDV8"/>
    <s v="LG MY16"/>
    <x v="2"/>
    <n v="125451"/>
    <x v="0"/>
    <x v="0"/>
    <x v="1"/>
    <s v=" Used"/>
    <n v="4367"/>
    <x v="1"/>
    <n v="5"/>
    <x v="2"/>
    <x v="1"/>
  </r>
  <r>
    <n v="12829056"/>
    <s v="2018 Ford Transit Custom 340L (lwb) VN MY17.75"/>
    <n v="48990"/>
    <x v="4"/>
    <s v="Transit Custom"/>
    <s v="340L (lwb)"/>
    <s v="VN MY17.75"/>
    <x v="15"/>
    <n v="90324"/>
    <x v="6"/>
    <x v="0"/>
    <x v="1"/>
    <s v=" Used"/>
    <n v="1995"/>
    <x v="2"/>
    <n v="3"/>
    <x v="15"/>
    <x v="1"/>
  </r>
  <r>
    <n v="12829064"/>
    <s v="2022 Volkswagen Tiguan 110TSI Life 5NA MY22"/>
    <n v="47990"/>
    <x v="8"/>
    <s v="Tiguan"/>
    <s v="110TSI Life"/>
    <s v="5NA MY22"/>
    <x v="16"/>
    <n v="21"/>
    <x v="0"/>
    <x v="0"/>
    <x v="2"/>
    <s v=" New In Stock"/>
    <n v="1395"/>
    <x v="2"/>
    <n v="5"/>
    <x v="16"/>
    <x v="1"/>
  </r>
  <r>
    <n v="12829066"/>
    <s v="2022 Volkswagen Tiguan 110TSI Life 5NA MY22"/>
    <n v="47990"/>
    <x v="8"/>
    <s v="Tiguan"/>
    <s v="110TSI Life"/>
    <s v="5NA MY22"/>
    <x v="16"/>
    <n v="31"/>
    <x v="0"/>
    <x v="0"/>
    <x v="2"/>
    <s v=" New In Stock"/>
    <n v="1395"/>
    <x v="2"/>
    <n v="5"/>
    <x v="16"/>
    <x v="1"/>
  </r>
  <r>
    <n v="12829067"/>
    <s v="2022 Volkswagen Tiguan Allspace 132TSI Life 5NA MY22"/>
    <n v="51990"/>
    <x v="8"/>
    <s v="Tiguan"/>
    <s v="Allspace 132TSI Life"/>
    <s v="5NA MY22"/>
    <x v="16"/>
    <n v="20"/>
    <x v="0"/>
    <x v="0"/>
    <x v="2"/>
    <s v=" New In Stock"/>
    <n v="1984"/>
    <x v="1"/>
    <n v="7"/>
    <x v="16"/>
    <x v="1"/>
  </r>
  <r>
    <n v="12829068"/>
    <s v="2022 Volkswagen Tiguan 110TSI Life 5NA MY22"/>
    <n v="47990"/>
    <x v="8"/>
    <s v="Tiguan"/>
    <s v="110TSI Life"/>
    <s v="5NA MY22"/>
    <x v="16"/>
    <n v="25"/>
    <x v="0"/>
    <x v="0"/>
    <x v="2"/>
    <s v=" New In Stock"/>
    <n v="1395"/>
    <x v="2"/>
    <n v="5"/>
    <x v="16"/>
    <x v="1"/>
  </r>
  <r>
    <n v="12829070"/>
    <s v="2015 Mitsubishi ASX LS (2WD) XB MY15"/>
    <n v="20989"/>
    <x v="13"/>
    <s v="ASX"/>
    <s v="LS (2WD)"/>
    <s v="XB MY15"/>
    <x v="7"/>
    <n v="168300"/>
    <x v="0"/>
    <x v="0"/>
    <x v="0"/>
    <s v=" Used"/>
    <n v="1998"/>
    <x v="3"/>
    <n v="5"/>
    <x v="7"/>
    <x v="2"/>
  </r>
  <r>
    <n v="12829074"/>
    <s v="2020 LDV T60 Luxe (4X4) SKC8"/>
    <n v="31888"/>
    <x v="28"/>
    <s v="T60"/>
    <s v="Luxe (4X4)"/>
    <s v="SKC8"/>
    <x v="9"/>
    <n v="61086"/>
    <x v="9"/>
    <x v="0"/>
    <x v="1"/>
    <s v=" Used"/>
    <n v="2776"/>
    <x v="1"/>
    <n v="5"/>
    <x v="9"/>
    <x v="2"/>
  </r>
  <r>
    <n v="12829077"/>
    <s v="2019 Mazda CX-3 Akari LE (awd) DK MY19"/>
    <n v="36950"/>
    <x v="10"/>
    <s v="CX-3"/>
    <s v="Akari LE (awd)"/>
    <s v="DK MY19"/>
    <x v="13"/>
    <n v="24539"/>
    <x v="0"/>
    <x v="0"/>
    <x v="0"/>
    <s v=" Used"/>
    <n v="1998"/>
    <x v="6"/>
    <n v="5"/>
    <x v="13"/>
    <x v="2"/>
  </r>
  <r>
    <n v="12829078"/>
    <s v="2018 Holden Colorado LS (4X4) RG MY18"/>
    <n v="32950"/>
    <x v="2"/>
    <s v="Colorado"/>
    <s v="LS (4X4)"/>
    <s v="RG MY18"/>
    <x v="15"/>
    <n v="170725"/>
    <x v="27"/>
    <x v="0"/>
    <x v="1"/>
    <s v=" Used"/>
    <n v="2776"/>
    <x v="2"/>
    <n v="5"/>
    <x v="15"/>
    <x v="2"/>
  </r>
  <r>
    <n v="12829079"/>
    <s v="2018 Holden Colorado LT (4X4) RG MY18"/>
    <n v="34950"/>
    <x v="2"/>
    <s v="Colorado"/>
    <s v="LT (4X4)"/>
    <s v="RG MY18"/>
    <x v="15"/>
    <n v="151870"/>
    <x v="12"/>
    <x v="0"/>
    <x v="1"/>
    <s v=" Used"/>
    <n v="2776"/>
    <x v="5"/>
    <n v="5"/>
    <x v="15"/>
    <x v="2"/>
  </r>
  <r>
    <n v="12829082"/>
    <s v="2020 Mazda CX-30 G20 Evolve (fwd) C30B"/>
    <n v="31000"/>
    <x v="10"/>
    <s v="CX-30"/>
    <s v="G20 Evolve (fwd)"/>
    <s v="C30B"/>
    <x v="9"/>
    <n v="16941"/>
    <x v="0"/>
    <x v="0"/>
    <x v="0"/>
    <s v=" Used"/>
    <n v="1998"/>
    <x v="161"/>
    <n v="5"/>
    <x v="9"/>
    <x v="2"/>
  </r>
  <r>
    <n v="12829084"/>
    <s v="2008 Holden Commodore SV6 VE MY08"/>
    <n v="10000"/>
    <x v="2"/>
    <s v="Commodore"/>
    <s v="SV6"/>
    <s v="VE MY08"/>
    <x v="19"/>
    <n v="297446"/>
    <x v="3"/>
    <x v="0"/>
    <x v="0"/>
    <s v=" Used"/>
    <n v="3565"/>
    <x v="4"/>
    <n v="5"/>
    <x v="19"/>
    <x v="0"/>
  </r>
  <r>
    <n v="12829090"/>
    <s v="2010 BMW 135I Sport E82 MY11"/>
    <n v="40000"/>
    <x v="5"/>
    <s v="135I"/>
    <s v="Sport"/>
    <s v="E82 MY11"/>
    <x v="0"/>
    <n v="44523"/>
    <x v="20"/>
    <x v="0"/>
    <x v="2"/>
    <s v=" Used"/>
    <n v="2979"/>
    <x v="1"/>
    <n v="4"/>
    <x v="0"/>
    <x v="2"/>
  </r>
  <r>
    <n v="12829102"/>
    <s v="2022 Volkswagen Touareg 210TDI R-Line CR MY22"/>
    <n v="135444"/>
    <x v="8"/>
    <s v="Touareg"/>
    <s v="210TDI R-Line"/>
    <s v="CR MY22"/>
    <x v="16"/>
    <n v="20"/>
    <x v="0"/>
    <x v="0"/>
    <x v="1"/>
    <s v=" New In Stock"/>
    <n v="2967"/>
    <x v="5"/>
    <n v="5"/>
    <x v="16"/>
    <x v="1"/>
  </r>
  <r>
    <n v="12829103"/>
    <s v="2018 Holden Trax LT TJ MY18"/>
    <n v="20000"/>
    <x v="2"/>
    <s v="Trax"/>
    <s v="LT"/>
    <s v="TJ MY18"/>
    <x v="15"/>
    <n v="55000"/>
    <x v="0"/>
    <x v="0"/>
    <x v="0"/>
    <s v=" Used"/>
    <n v="1364"/>
    <x v="3"/>
    <n v="5"/>
    <x v="15"/>
    <x v="2"/>
  </r>
  <r>
    <n v="12829110"/>
    <s v="2011 Great Wall V200 (4X2) K2"/>
    <n v="12990"/>
    <x v="43"/>
    <s v="V200"/>
    <s v="(4X2)"/>
    <s v="K2"/>
    <x v="4"/>
    <n v="143295"/>
    <x v="19"/>
    <x v="1"/>
    <x v="1"/>
    <s v=" Used"/>
    <n v="1996"/>
    <x v="2"/>
    <n v="5"/>
    <x v="4"/>
    <x v="2"/>
  </r>
  <r>
    <n v="12829111"/>
    <s v="2014 Isuzu D-MAX LS HI-Ride (4X2) TF MY14"/>
    <n v="28000"/>
    <x v="6"/>
    <s v="D-MAX"/>
    <s v="LS HI-Ride (4X2)"/>
    <s v="TF MY14"/>
    <x v="12"/>
    <n v="182362"/>
    <x v="10"/>
    <x v="0"/>
    <x v="1"/>
    <s v=" Used"/>
    <n v="2999"/>
    <x v="1"/>
    <n v="5"/>
    <x v="12"/>
    <x v="2"/>
  </r>
  <r>
    <n v="12829115"/>
    <s v="2000 Toyota RAV4 Edge (4X4) ACA21R"/>
    <n v="6880"/>
    <x v="0"/>
    <s v="RAV4"/>
    <s v="Edge (4X4)"/>
    <s v="ACA21R"/>
    <x v="20"/>
    <n v="272781"/>
    <x v="0"/>
    <x v="1"/>
    <x v="0"/>
    <s v=" Used"/>
    <n v="1998"/>
    <x v="5"/>
    <n v="5"/>
    <x v="20"/>
    <x v="0"/>
  </r>
  <r>
    <n v="12829116"/>
    <s v="2019 Isuzu D-MAX LS-M (4X4) TF MY19"/>
    <n v="51990"/>
    <x v="6"/>
    <s v="D-MAX"/>
    <s v="LS-M (4X4)"/>
    <s v="TF MY19"/>
    <x v="13"/>
    <n v="113075"/>
    <x v="10"/>
    <x v="1"/>
    <x v="1"/>
    <s v=" Used"/>
    <n v="2999"/>
    <x v="0"/>
    <n v="5"/>
    <x v="13"/>
    <x v="1"/>
  </r>
  <r>
    <n v="12829118"/>
    <s v="2019 Kia Cerato S BD MY19"/>
    <n v="22798"/>
    <x v="14"/>
    <s v="Cerato"/>
    <s v="S"/>
    <s v="BD MY19"/>
    <x v="13"/>
    <n v="76225"/>
    <x v="3"/>
    <x v="0"/>
    <x v="0"/>
    <s v=" Used"/>
    <n v="1999"/>
    <x v="0"/>
    <n v="5"/>
    <x v="13"/>
    <x v="2"/>
  </r>
  <r>
    <n v="12829119"/>
    <s v="2011 Ford Territory TS (4X4) SZ"/>
    <n v="11800"/>
    <x v="4"/>
    <s v="Territory"/>
    <s v="TS (4X4)"/>
    <s v="SZ"/>
    <x v="4"/>
    <n v="227457"/>
    <x v="0"/>
    <x v="0"/>
    <x v="1"/>
    <s v=" Used"/>
    <n v="2720"/>
    <x v="2"/>
    <n v="7"/>
    <x v="4"/>
    <x v="2"/>
  </r>
  <r>
    <n v="12829126"/>
    <s v="2016 Ford Ranger Wildtrak 3.2 (4X4) PX Mkii"/>
    <n v="49990"/>
    <x v="4"/>
    <s v="Ranger"/>
    <s v="Wildtrak 3.2 (4X4)"/>
    <s v="PX Mkii"/>
    <x v="2"/>
    <n v="95252"/>
    <x v="15"/>
    <x v="0"/>
    <x v="1"/>
    <s v=" Used"/>
    <n v="3198"/>
    <x v="0"/>
    <n v="5"/>
    <x v="2"/>
    <x v="1"/>
  </r>
  <r>
    <n v="12829127"/>
    <s v="2014 Toyota Corolla Ascent ZRE182R"/>
    <n v="17490"/>
    <x v="0"/>
    <s v="Corolla"/>
    <s v="Ascent"/>
    <s v="ZRE182R"/>
    <x v="12"/>
    <n v="121942"/>
    <x v="5"/>
    <x v="0"/>
    <x v="0"/>
    <s v=" Used"/>
    <n v="1798"/>
    <x v="1"/>
    <n v="5"/>
    <x v="12"/>
    <x v="2"/>
  </r>
  <r>
    <n v="12829136"/>
    <s v="2018 Holden Trax LT TJ MY18"/>
    <n v="20000"/>
    <x v="2"/>
    <s v="Trax"/>
    <s v="LT"/>
    <s v="TJ MY18"/>
    <x v="15"/>
    <n v="55000"/>
    <x v="0"/>
    <x v="0"/>
    <x v="0"/>
    <s v=" Used"/>
    <n v="1364"/>
    <x v="3"/>
    <n v="5"/>
    <x v="15"/>
    <x v="2"/>
  </r>
  <r>
    <n v="12829138"/>
    <s v="2017 Mercedes-Benz C63 S 205 MY16"/>
    <n v="114800"/>
    <x v="1"/>
    <s v="C63"/>
    <s v="S"/>
    <s v="205 MY16"/>
    <x v="3"/>
    <n v="69150"/>
    <x v="20"/>
    <x v="0"/>
    <x v="2"/>
    <s v=" Used"/>
    <n v="3982"/>
    <x v="2"/>
    <n v="4"/>
    <x v="3"/>
    <x v="1"/>
  </r>
  <r>
    <n v="12829146"/>
    <s v="2005 Nissan Pathfinder ST-L (4X4) R51"/>
    <n v="19998"/>
    <x v="3"/>
    <s v="Pathfinder"/>
    <s v="ST-L (4X4)"/>
    <s v="R51"/>
    <x v="5"/>
    <n v="113483"/>
    <x v="0"/>
    <x v="1"/>
    <x v="1"/>
    <s v=" Used"/>
    <n v="2488"/>
    <x v="5"/>
    <n v="7"/>
    <x v="5"/>
    <x v="2"/>
  </r>
  <r>
    <n v="12829150"/>
    <s v="2019 Mazda CX-5 Maxx Sport (4X4) MY19 (KF Series 2)"/>
    <n v="37990"/>
    <x v="10"/>
    <s v="CX-5"/>
    <s v="Maxx Sport (4X4)"/>
    <s v="MY19 (KF Series 2)"/>
    <x v="13"/>
    <n v="36926"/>
    <x v="0"/>
    <x v="0"/>
    <x v="0"/>
    <s v=" Used"/>
    <n v="2488"/>
    <x v="2"/>
    <n v="5"/>
    <x v="13"/>
    <x v="2"/>
  </r>
  <r>
    <n v="12829154"/>
    <s v="2017 Holden Captiva Active 5 Seater CG MY17"/>
    <n v="17990"/>
    <x v="2"/>
    <s v="Captiva"/>
    <s v="Active 5 Seater"/>
    <s v="CG MY17"/>
    <x v="3"/>
    <n v="79493"/>
    <x v="0"/>
    <x v="0"/>
    <x v="0"/>
    <s v=" Used"/>
    <n v="2384"/>
    <x v="3"/>
    <n v="5"/>
    <x v="3"/>
    <x v="2"/>
  </r>
  <r>
    <n v="12829163"/>
    <s v="2007 BMW X3 3.0SI E83 MY07"/>
    <n v="10995"/>
    <x v="5"/>
    <s v="X3"/>
    <s v="3.0SI"/>
    <s v="E83 MY07"/>
    <x v="18"/>
    <n v="215633"/>
    <x v="0"/>
    <x v="0"/>
    <x v="2"/>
    <s v=" Used"/>
    <n v="2979"/>
    <x v="5"/>
    <n v="5"/>
    <x v="18"/>
    <x v="2"/>
  </r>
  <r>
    <n v="12829164"/>
    <s v="2006 Subaru Liberty 2.0R MY06"/>
    <n v="7995"/>
    <x v="12"/>
    <s v="Liberty"/>
    <s v="2.0R"/>
    <s v="MY06"/>
    <x v="17"/>
    <n v="189610"/>
    <x v="3"/>
    <x v="1"/>
    <x v="0"/>
    <s v=" Used"/>
    <n v="1994"/>
    <x v="0"/>
    <n v="5"/>
    <x v="17"/>
    <x v="0"/>
  </r>
  <r>
    <n v="12829170"/>
    <s v="2022 Kia Sportage SX+ (awd) NQ5 MY22"/>
    <n v="54920"/>
    <x v="14"/>
    <s v="Sportage"/>
    <s v="SX+ (awd)"/>
    <s v="NQ5 MY22"/>
    <x v="16"/>
    <n v="5408"/>
    <x v="0"/>
    <x v="0"/>
    <x v="1"/>
    <s v=" Used"/>
    <n v="1998"/>
    <x v="4"/>
    <n v="5"/>
    <x v="16"/>
    <x v="1"/>
  </r>
  <r>
    <n v="12829172"/>
    <s v="2020 Volkswagen T-ROC 140TSI Sport A1 MY20"/>
    <n v="44925"/>
    <x v="8"/>
    <s v="T-ROC"/>
    <s v="140TSI Sport"/>
    <s v="A1 MY20"/>
    <x v="9"/>
    <n v="45395"/>
    <x v="0"/>
    <x v="0"/>
    <x v="2"/>
    <s v=" Used"/>
    <n v="1984"/>
    <x v="2"/>
    <n v="5"/>
    <x v="9"/>
    <x v="1"/>
  </r>
  <r>
    <n v="12829181"/>
    <s v="2016 Mazda 6 GT 6C MY15"/>
    <n v="26999"/>
    <x v="10"/>
    <n v="6"/>
    <s v="GT"/>
    <s v="6C MY15"/>
    <x v="2"/>
    <n v="88449"/>
    <x v="3"/>
    <x v="0"/>
    <x v="0"/>
    <s v=" Used"/>
    <n v="2488"/>
    <x v="0"/>
    <n v="5"/>
    <x v="2"/>
    <x v="2"/>
  </r>
  <r>
    <n v="12829182"/>
    <s v="2021 Volkswagen Tiguan Allspace 110 TSI Comfortline 5NA MY21"/>
    <n v="44999"/>
    <x v="8"/>
    <s v="Tiguan"/>
    <s v="Allspace 110 TSI Comfortline"/>
    <s v="5NA MY21"/>
    <x v="1"/>
    <n v="16795"/>
    <x v="0"/>
    <x v="0"/>
    <x v="2"/>
    <s v=" Used"/>
    <n v="1395"/>
    <x v="2"/>
    <n v="7"/>
    <x v="1"/>
    <x v="1"/>
  </r>
  <r>
    <n v="12829202"/>
    <s v="2007 Toyota RAV4 CV (4X4) ACA33R"/>
    <n v="8995"/>
    <x v="0"/>
    <s v="RAV4"/>
    <s v="CV (4X4)"/>
    <s v="ACA33R"/>
    <x v="18"/>
    <n v="241385"/>
    <x v="0"/>
    <x v="0"/>
    <x v="0"/>
    <s v=" Used"/>
    <n v="2362"/>
    <x v="5"/>
    <n v="5"/>
    <x v="18"/>
    <x v="0"/>
  </r>
  <r>
    <n v="12829222"/>
    <s v="2017 Fiat Ducato XLWB/Mid Series 6"/>
    <n v="49990"/>
    <x v="39"/>
    <s v="Ducato"/>
    <s v="XLWB/Mid"/>
    <s v="Series 6"/>
    <x v="3"/>
    <n v="74000"/>
    <x v="6"/>
    <x v="0"/>
    <x v="1"/>
    <s v=" Used"/>
    <n v="2287"/>
    <x v="2"/>
    <n v="3"/>
    <x v="3"/>
    <x v="1"/>
  </r>
  <r>
    <n v="12829223"/>
    <s v="2021 MG HS Excite SAS23 MY21"/>
    <n v="29990"/>
    <x v="23"/>
    <s v="HS"/>
    <s v="Excite"/>
    <s v="SAS23 MY21"/>
    <x v="1"/>
    <n v="31251"/>
    <x v="0"/>
    <x v="0"/>
    <x v="0"/>
    <s v=" Used"/>
    <n v="1490"/>
    <x v="5"/>
    <n v="5"/>
    <x v="1"/>
    <x v="2"/>
  </r>
  <r>
    <n v="12829225"/>
    <s v="2016 Toyota Hiace LWB TRH201R MY15"/>
    <n v="31999"/>
    <x v="0"/>
    <s v="Hiace"/>
    <s v="LWB"/>
    <s v="TRH201R MY15"/>
    <x v="2"/>
    <n v="96436"/>
    <x v="6"/>
    <x v="0"/>
    <x v="0"/>
    <s v=" Used"/>
    <n v="2694"/>
    <x v="2"/>
    <n v="2"/>
    <x v="2"/>
    <x v="2"/>
  </r>
  <r>
    <n v="12829228"/>
    <s v="2014 Holden Barina RS TM MY14"/>
    <n v="12800"/>
    <x v="2"/>
    <s v="Barina"/>
    <s v="RS"/>
    <s v="TM MY14"/>
    <x v="12"/>
    <n v="82532"/>
    <x v="5"/>
    <x v="1"/>
    <x v="2"/>
    <s v=" Used"/>
    <n v="1364"/>
    <x v="1"/>
    <n v="5"/>
    <x v="12"/>
    <x v="2"/>
  </r>
  <r>
    <n v="12829230"/>
    <s v="2011 BMW X5 Xdrive 40D Sport E70 MY10"/>
    <n v="29990"/>
    <x v="5"/>
    <s v="X5"/>
    <s v="Xdrive 40D Sport"/>
    <s v="E70 MY10"/>
    <x v="4"/>
    <n v="139646"/>
    <x v="0"/>
    <x v="0"/>
    <x v="1"/>
    <s v=" Used"/>
    <n v="2993"/>
    <x v="0"/>
    <n v="5"/>
    <x v="4"/>
    <x v="2"/>
  </r>
  <r>
    <n v="12829231"/>
    <s v="2017 Audi Q3 1.4 Tfsi (110KW) 8U MY17"/>
    <n v="36890"/>
    <x v="11"/>
    <s v="Q3"/>
    <s v="1.4 Tfsi (110KW)"/>
    <s v="8U MY17"/>
    <x v="3"/>
    <n v="50000"/>
    <x v="0"/>
    <x v="0"/>
    <x v="2"/>
    <s v=" Used"/>
    <n v="1395"/>
    <x v="0"/>
    <n v="5"/>
    <x v="3"/>
    <x v="2"/>
  </r>
  <r>
    <n v="12829233"/>
    <s v="2010 BMW X5 Xdrive 35D E70 MY09"/>
    <n v="26990"/>
    <x v="5"/>
    <s v="X5"/>
    <s v="Xdrive 35D"/>
    <s v="E70 MY09"/>
    <x v="0"/>
    <n v="144569"/>
    <x v="0"/>
    <x v="0"/>
    <x v="1"/>
    <s v=" Used"/>
    <n v="2993"/>
    <x v="1"/>
    <n v="5"/>
    <x v="0"/>
    <x v="2"/>
  </r>
  <r>
    <n v="12829235"/>
    <s v="2018 Toyota Hilux Workmate HI-Rider GUN135R MY17"/>
    <n v="33990"/>
    <x v="0"/>
    <s v="Hilux"/>
    <s v="Workmate HI-Rider"/>
    <s v="GUN135R MY17"/>
    <x v="15"/>
    <n v="163020"/>
    <x v="19"/>
    <x v="0"/>
    <x v="1"/>
    <s v=" Used"/>
    <n v="2393"/>
    <x v="2"/>
    <n v="5"/>
    <x v="15"/>
    <x v="2"/>
  </r>
  <r>
    <n v="12829254"/>
    <s v="2004 Toyota Landcruiser Sahara (4X4) UZJ100R"/>
    <n v="31999"/>
    <x v="0"/>
    <s v="Landcruiser"/>
    <s v="Sahara (4X4)"/>
    <s v="UZJ100R"/>
    <x v="14"/>
    <n v="296828"/>
    <x v="0"/>
    <x v="0"/>
    <x v="0"/>
    <s v=" Used"/>
    <n v="4664"/>
    <x v="0"/>
    <n v="8"/>
    <x v="14"/>
    <x v="2"/>
  </r>
  <r>
    <n v="12829255"/>
    <s v="2008 Holden Commodore SV6 VE MY08"/>
    <n v="14000"/>
    <x v="2"/>
    <s v="Commodore"/>
    <s v="SV6"/>
    <s v="VE MY08"/>
    <x v="19"/>
    <n v="123442"/>
    <x v="3"/>
    <x v="0"/>
    <x v="0"/>
    <s v=" Used"/>
    <n v="3565"/>
    <x v="4"/>
    <n v="5"/>
    <x v="19"/>
    <x v="2"/>
  </r>
  <r>
    <n v="12829256"/>
    <s v="2012 Toyota Kluger KX-R (fwd) 5 Seat GSU40R MY11 Upgrade"/>
    <n v="20600"/>
    <x v="0"/>
    <s v="Kluger"/>
    <s v="KX-R (fwd) 5 Seat"/>
    <s v="GSU40R MY11 Upgrade"/>
    <x v="11"/>
    <n v="158547"/>
    <x v="0"/>
    <x v="0"/>
    <x v="0"/>
    <s v=" Used"/>
    <n v="3456"/>
    <x v="5"/>
    <n v="5"/>
    <x v="11"/>
    <x v="2"/>
  </r>
  <r>
    <n v="12829258"/>
    <s v="2013 Mitsubishi Triton GLX (4X4) MN MY13"/>
    <n v="18000"/>
    <x v="13"/>
    <s v="Triton"/>
    <s v="GLX (4X4)"/>
    <s v="MN MY13"/>
    <x v="8"/>
    <n v="187000"/>
    <x v="9"/>
    <x v="1"/>
    <x v="1"/>
    <s v=" Used"/>
    <n v="2477"/>
    <x v="2"/>
    <n v="5"/>
    <x v="8"/>
    <x v="2"/>
  </r>
  <r>
    <n v="12829260"/>
    <s v="2021 Mitsubishi Outlander Exceed 7 Seat (awd) ZL MY21"/>
    <n v="52880"/>
    <x v="13"/>
    <s v="Outlander"/>
    <s v="Exceed 7 Seat (awd)"/>
    <s v="ZL MY21"/>
    <x v="1"/>
    <n v="18355"/>
    <x v="0"/>
    <x v="0"/>
    <x v="0"/>
    <s v=" Used"/>
    <n v="2360"/>
    <x v="0"/>
    <n v="7"/>
    <x v="1"/>
    <x v="1"/>
  </r>
  <r>
    <n v="12829276"/>
    <s v="2013 Ford Ranger XLT 3.2 (4X4) PX"/>
    <n v="35990"/>
    <x v="4"/>
    <s v="Ranger"/>
    <s v="XLT 3.2 (4X4)"/>
    <s v="PX"/>
    <x v="8"/>
    <n v="154000"/>
    <x v="35"/>
    <x v="1"/>
    <x v="1"/>
    <s v=" Used"/>
    <n v="3198"/>
    <x v="2"/>
    <n v="4"/>
    <x v="8"/>
    <x v="2"/>
  </r>
  <r>
    <n v="12829277"/>
    <s v="2017 Nissan X-Trail ST-L (4WD) T32 Series 2"/>
    <n v="28990"/>
    <x v="3"/>
    <s v="X-Trail"/>
    <s v="ST-L (4WD)"/>
    <s v="T32 Series 2"/>
    <x v="3"/>
    <n v="83374"/>
    <x v="0"/>
    <x v="0"/>
    <x v="0"/>
    <s v=" Used"/>
    <n v="2488"/>
    <x v="2"/>
    <n v="5"/>
    <x v="3"/>
    <x v="2"/>
  </r>
  <r>
    <n v="12829298"/>
    <s v="2012 Suzuki SX4 S GY MY11"/>
    <n v="16990"/>
    <x v="24"/>
    <s v="SX4"/>
    <s v="S"/>
    <s v="GY MY11"/>
    <x v="11"/>
    <n v="45152"/>
    <x v="5"/>
    <x v="0"/>
    <x v="0"/>
    <s v=" Used"/>
    <n v="1995"/>
    <x v="5"/>
    <n v="5"/>
    <x v="11"/>
    <x v="2"/>
  </r>
  <r>
    <n v="12829304"/>
    <s v="2015 Ford Kuga Trend (awd) TF MK 2"/>
    <n v="13999"/>
    <x v="4"/>
    <s v="Kuga"/>
    <s v="Trend (awd)"/>
    <s v="TF MK 2"/>
    <x v="7"/>
    <n v="137890"/>
    <x v="0"/>
    <x v="0"/>
    <x v="2"/>
    <s v=" Used"/>
    <n v="1999"/>
    <x v="1"/>
    <n v="5"/>
    <x v="7"/>
    <x v="2"/>
  </r>
  <r>
    <n v="12829308"/>
    <s v="2016 Volvo V40 D4 Luxury M MY16"/>
    <n v="27990"/>
    <x v="21"/>
    <s v="V40"/>
    <s v="D4 Luxury"/>
    <s v="M MY16"/>
    <x v="2"/>
    <n v="90202"/>
    <x v="5"/>
    <x v="0"/>
    <x v="1"/>
    <s v=" Used"/>
    <n v="1968"/>
    <x v="1"/>
    <n v="5"/>
    <x v="2"/>
    <x v="2"/>
  </r>
  <r>
    <n v="12829315"/>
    <s v="2019 Land Rover Range Rover Velar P300 R-Dynamic SE (221KW) L560 MY20"/>
    <n v="108990"/>
    <x v="22"/>
    <s v="Range Rover Velar"/>
    <s v="P300 R-Dynamic SE (221KW)"/>
    <s v="L560 MY20"/>
    <x v="13"/>
    <n v="54658"/>
    <x v="0"/>
    <x v="0"/>
    <x v="2"/>
    <s v=" Used"/>
    <n v="1997"/>
    <x v="0"/>
    <n v="5"/>
    <x v="13"/>
    <x v="1"/>
  </r>
  <r>
    <n v="12829331"/>
    <s v="2020 Toyota RAV4 Edge (awd) Axaa54R"/>
    <n v="53777"/>
    <x v="0"/>
    <s v="RAV4"/>
    <s v="Edge (awd)"/>
    <s v="Axaa54R"/>
    <x v="9"/>
    <n v="39754"/>
    <x v="0"/>
    <x v="0"/>
    <x v="0"/>
    <s v=" Used"/>
    <n v="2487"/>
    <x v="1"/>
    <n v="5"/>
    <x v="9"/>
    <x v="1"/>
  </r>
  <r>
    <n v="12829349"/>
    <s v="2021 Kia Sorento GT-Line 7 Seat MQ4 MY22"/>
    <n v="71999"/>
    <x v="14"/>
    <s v="Sorento"/>
    <s v="GT-Line 7 Seat"/>
    <s v="MQ4 MY22"/>
    <x v="1"/>
    <n v="10506"/>
    <x v="0"/>
    <x v="0"/>
    <x v="1"/>
    <s v=" Used"/>
    <n v="2151"/>
    <x v="3"/>
    <n v="7"/>
    <x v="1"/>
    <x v="1"/>
  </r>
  <r>
    <n v="12829350"/>
    <s v="2018 Mazda 3 Maxx Sport BN MY18"/>
    <n v="25999"/>
    <x v="10"/>
    <n v="3"/>
    <s v="Maxx Sport"/>
    <s v="BN MY18"/>
    <x v="15"/>
    <n v="52797"/>
    <x v="5"/>
    <x v="0"/>
    <x v="0"/>
    <s v=" Used"/>
    <n v="1998"/>
    <x v="0"/>
    <n v="5"/>
    <x v="15"/>
    <x v="2"/>
  </r>
  <r>
    <n v="12829351"/>
    <s v="2019 Volkswagen Tiguan 162 TSI Highline 5NA MY19"/>
    <n v="54498"/>
    <x v="8"/>
    <s v="Tiguan"/>
    <s v="162 TSI Highline"/>
    <s v="5NA MY19"/>
    <x v="13"/>
    <n v="36330"/>
    <x v="0"/>
    <x v="0"/>
    <x v="2"/>
    <s v=" Used"/>
    <n v="1984"/>
    <x v="2"/>
    <n v="5"/>
    <x v="13"/>
    <x v="1"/>
  </r>
  <r>
    <n v="12829362"/>
    <s v="2020 MG ZS Essence MY19"/>
    <n v="24998"/>
    <x v="23"/>
    <s v="ZS"/>
    <s v="Essence"/>
    <s v="MY19"/>
    <x v="9"/>
    <n v="57653"/>
    <x v="0"/>
    <x v="0"/>
    <x v="0"/>
    <s v=" Used"/>
    <n v="999"/>
    <x v="3"/>
    <n v="5"/>
    <x v="9"/>
    <x v="2"/>
  </r>
  <r>
    <n v="12829364"/>
    <s v="2020 Ford Ranger Raptor 2.0 (4X4) PX Mkiii MY20.25"/>
    <n v="69990"/>
    <x v="4"/>
    <s v="Ranger"/>
    <s v="Raptor 2.0 (4X4)"/>
    <s v="PX Mkiii MY20.25"/>
    <x v="9"/>
    <n v="79200"/>
    <x v="16"/>
    <x v="0"/>
    <x v="1"/>
    <s v=" Used"/>
    <n v="1996"/>
    <x v="3"/>
    <n v="5"/>
    <x v="9"/>
    <x v="1"/>
  </r>
  <r>
    <n v="12829366"/>
    <s v="2017 Toyota Hilux SR5 (4X4) GUN126R"/>
    <n v="49880"/>
    <x v="0"/>
    <s v="Hilux"/>
    <s v="SR5 (4X4)"/>
    <s v="GUN126R"/>
    <x v="3"/>
    <n v="153917"/>
    <x v="19"/>
    <x v="0"/>
    <x v="1"/>
    <s v=" Used"/>
    <n v="2753"/>
    <x v="2"/>
    <n v="5"/>
    <x v="3"/>
    <x v="1"/>
  </r>
  <r>
    <n v="12829368"/>
    <s v="2013 Volkswagen Scirocco R 1S MY14"/>
    <n v="32888"/>
    <x v="8"/>
    <s v="Scirocco"/>
    <s v="R"/>
    <s v="1S MY14"/>
    <x v="8"/>
    <n v="70611"/>
    <x v="20"/>
    <x v="1"/>
    <x v="2"/>
    <s v=" Used"/>
    <n v="1984"/>
    <x v="0"/>
    <n v="4"/>
    <x v="8"/>
    <x v="2"/>
  </r>
  <r>
    <n v="12829373"/>
    <s v="2021 Ssangyong Korando Ultimate C300 MY21"/>
    <n v="35950"/>
    <x v="20"/>
    <s v="Korando"/>
    <s v="Ultimate"/>
    <s v="C300 MY21"/>
    <x v="1"/>
    <n v="13510"/>
    <x v="0"/>
    <x v="0"/>
    <x v="0"/>
    <s v=" Used"/>
    <n v="1497"/>
    <x v="3"/>
    <n v="5"/>
    <x v="1"/>
    <x v="2"/>
  </r>
  <r>
    <n v="12829384"/>
    <s v="2019 Toyota Granvia Standard (8 Seats) GDH303R"/>
    <n v="68888"/>
    <x v="0"/>
    <s v="Granvia"/>
    <s v="Standard (8 Seats)"/>
    <s v="GDH303R"/>
    <x v="13"/>
    <n v="27858"/>
    <x v="0"/>
    <x v="0"/>
    <x v="1"/>
    <s v=" Used"/>
    <n v="2755"/>
    <x v="2"/>
    <n v="8"/>
    <x v="13"/>
    <x v="1"/>
  </r>
  <r>
    <n v="12829387"/>
    <s v="2016 Volkswagen Golf 92 TSI Trendline AU MY16"/>
    <n v="21999"/>
    <x v="8"/>
    <s v="Golf"/>
    <s v="92 TSI Trendline"/>
    <s v="AU MY16"/>
    <x v="2"/>
    <n v="30785"/>
    <x v="5"/>
    <x v="0"/>
    <x v="2"/>
    <s v=" Used"/>
    <n v="1395"/>
    <x v="2"/>
    <n v="5"/>
    <x v="2"/>
    <x v="2"/>
  </r>
  <r>
    <n v="12829390"/>
    <s v="2022 GWM Haval Jolion LUX MST"/>
    <n v="31485"/>
    <x v="47"/>
    <s v="Haval Jolion"/>
    <s v="LUX"/>
    <s v="MST"/>
    <x v="16"/>
    <n v="12"/>
    <x v="0"/>
    <x v="0"/>
    <x v="2"/>
    <s v=" New In Stock"/>
    <n v="1497"/>
    <x v="1"/>
    <n v="5"/>
    <x v="16"/>
    <x v="2"/>
  </r>
  <r>
    <n v="12829393"/>
    <s v="2010 Mitsubishi Pajero VR-X LWB (4X4) NT MY10"/>
    <n v="29990"/>
    <x v="13"/>
    <s v="Pajero"/>
    <s v="VR-X LWB (4X4)"/>
    <s v="NT MY10"/>
    <x v="0"/>
    <n v="99725"/>
    <x v="0"/>
    <x v="0"/>
    <x v="1"/>
    <s v=" Used"/>
    <n v="3200"/>
    <x v="22"/>
    <n v="7"/>
    <x v="0"/>
    <x v="2"/>
  </r>
  <r>
    <n v="12829394"/>
    <s v="2015 Renault Captur Expression J87"/>
    <n v="14990"/>
    <x v="16"/>
    <s v="Captur"/>
    <s v="Expression"/>
    <s v="J87"/>
    <x v="7"/>
    <n v="103425"/>
    <x v="0"/>
    <x v="0"/>
    <x v="2"/>
    <s v=" Used"/>
    <n v="1197"/>
    <x v="1"/>
    <n v="5"/>
    <x v="7"/>
    <x v="2"/>
  </r>
  <r>
    <n v="12829398"/>
    <s v="2005 Mazda 2 Maxx DY"/>
    <n v="6990"/>
    <x v="10"/>
    <n v="2"/>
    <s v="Maxx"/>
    <s v="DY"/>
    <x v="5"/>
    <n v="177792"/>
    <x v="5"/>
    <x v="1"/>
    <x v="0"/>
    <s v=" Used"/>
    <n v="1498"/>
    <x v="5"/>
    <n v="4"/>
    <x v="5"/>
    <x v="0"/>
  </r>
  <r>
    <n v="12829409"/>
    <s v="2016 Mitsubishi ASX XLS (2WD) XB MY15.5"/>
    <n v="25990"/>
    <x v="13"/>
    <s v="ASX"/>
    <s v="XLS (2WD)"/>
    <s v="XB MY15.5"/>
    <x v="2"/>
    <n v="60449"/>
    <x v="0"/>
    <x v="0"/>
    <x v="0"/>
    <s v=" Used"/>
    <n v="1998"/>
    <x v="0"/>
    <n v="5"/>
    <x v="2"/>
    <x v="2"/>
  </r>
  <r>
    <n v="12829414"/>
    <s v="2015 Holden Colorado LTZ (4X4) RG MY15"/>
    <n v="25990"/>
    <x v="2"/>
    <s v="Colorado"/>
    <s v="LTZ (4X4)"/>
    <s v="RG MY15"/>
    <x v="7"/>
    <n v="214284"/>
    <x v="12"/>
    <x v="1"/>
    <x v="1"/>
    <s v=" Used"/>
    <n v="2776"/>
    <x v="5"/>
    <n v="5"/>
    <x v="7"/>
    <x v="2"/>
  </r>
  <r>
    <n v="12829415"/>
    <s v="2016 Toyota Yaris Ascent NCP130R MY15"/>
    <n v="16990"/>
    <x v="0"/>
    <s v="Yaris"/>
    <s v="Ascent"/>
    <s v="NCP130R MY15"/>
    <x v="2"/>
    <n v="91495"/>
    <x v="5"/>
    <x v="0"/>
    <x v="0"/>
    <s v=" Used"/>
    <n v="1299"/>
    <x v="6"/>
    <n v="5"/>
    <x v="2"/>
    <x v="2"/>
  </r>
  <r>
    <n v="12829422"/>
    <s v="2018 Toyota Camry Ascent ASV70R"/>
    <n v="26490"/>
    <x v="0"/>
    <s v="Camry"/>
    <s v="Ascent"/>
    <s v="ASV70R"/>
    <x v="15"/>
    <n v="98965"/>
    <x v="3"/>
    <x v="0"/>
    <x v="0"/>
    <s v=" Used"/>
    <n v="2494"/>
    <x v="3"/>
    <n v="5"/>
    <x v="15"/>
    <x v="2"/>
  </r>
  <r>
    <n v="12829427"/>
    <s v="2017 Mazda CX-3 S Touring (fwd) DK MY17.5"/>
    <n v="25990"/>
    <x v="10"/>
    <s v="CX-3"/>
    <s v="S Touring (fwd)"/>
    <s v="DK MY17.5"/>
    <x v="3"/>
    <n v="71448"/>
    <x v="0"/>
    <x v="0"/>
    <x v="0"/>
    <s v=" Used"/>
    <n v="1998"/>
    <x v="2"/>
    <n v="5"/>
    <x v="3"/>
    <x v="2"/>
  </r>
  <r>
    <n v="12829430"/>
    <s v="2021 Isuzu MU-X LS-T (4X4) RJ MY21"/>
    <n v="69888"/>
    <x v="6"/>
    <s v="MU-X"/>
    <s v="LS-T (4X4)"/>
    <s v="RJ MY21"/>
    <x v="1"/>
    <n v="13210"/>
    <x v="0"/>
    <x v="0"/>
    <x v="1"/>
    <s v=" Used"/>
    <n v="2999"/>
    <x v="2"/>
    <n v="7"/>
    <x v="1"/>
    <x v="1"/>
  </r>
  <r>
    <n v="12829442"/>
    <s v="2022 Volkswagen Tiguan Allspace 132TSI Life 5NA MY22"/>
    <n v="51990"/>
    <x v="8"/>
    <s v="Tiguan"/>
    <s v="Allspace 132TSI Life"/>
    <s v="5NA MY22"/>
    <x v="16"/>
    <n v="30"/>
    <x v="0"/>
    <x v="0"/>
    <x v="2"/>
    <s v=" New In Stock"/>
    <n v="1984"/>
    <x v="1"/>
    <n v="7"/>
    <x v="16"/>
    <x v="1"/>
  </r>
  <r>
    <n v="12829445"/>
    <s v="2022 Volkswagen Tiguan Allspace 132TSI Life 5NA MY22"/>
    <n v="49990"/>
    <x v="8"/>
    <s v="Tiguan"/>
    <s v="Allspace 132TSI Life"/>
    <s v="5NA MY22"/>
    <x v="16"/>
    <n v="24"/>
    <x v="0"/>
    <x v="0"/>
    <x v="2"/>
    <s v=" New In Stock"/>
    <n v="1984"/>
    <x v="2"/>
    <n v="7"/>
    <x v="16"/>
    <x v="1"/>
  </r>
  <r>
    <n v="12829446"/>
    <s v="2021 Mazda MX-30 G20E Astina Mhev M30A"/>
    <n v="43750"/>
    <x v="10"/>
    <s v="MX-30"/>
    <s v="G20E Astina Mhev"/>
    <s v="M30A"/>
    <x v="1"/>
    <n v="12769"/>
    <x v="0"/>
    <x v="0"/>
    <x v="4"/>
    <s v=" Used"/>
    <n v="1998"/>
    <x v="2"/>
    <n v="5"/>
    <x v="1"/>
    <x v="1"/>
  </r>
  <r>
    <n v="12829449"/>
    <s v="2018 LDV T60 Luxe (4X4) SKC8"/>
    <n v="29888"/>
    <x v="28"/>
    <s v="T60"/>
    <s v="Luxe (4X4)"/>
    <s v="SKC8"/>
    <x v="15"/>
    <n v="79510"/>
    <x v="9"/>
    <x v="0"/>
    <x v="1"/>
    <s v=" Used"/>
    <n v="2776"/>
    <x v="2"/>
    <n v="5"/>
    <x v="15"/>
    <x v="2"/>
  </r>
  <r>
    <n v="12829458"/>
    <s v="2018 Lexus IS300 Luxury ASE30R"/>
    <n v="42888"/>
    <x v="9"/>
    <s v="IS300"/>
    <s v="Luxury"/>
    <s v="ASE30R"/>
    <x v="15"/>
    <n v="70051"/>
    <x v="3"/>
    <x v="0"/>
    <x v="2"/>
    <s v=" Used"/>
    <n v="1998"/>
    <x v="0"/>
    <n v="5"/>
    <x v="15"/>
    <x v="1"/>
  </r>
  <r>
    <n v="12829459"/>
    <s v="2017 Mazda 3 SP25 GT BN MY17"/>
    <n v="27500"/>
    <x v="10"/>
    <n v="3"/>
    <s v="SP25 GT"/>
    <s v="BN MY17"/>
    <x v="3"/>
    <n v="44000"/>
    <x v="3"/>
    <x v="0"/>
    <x v="0"/>
    <s v=" Used"/>
    <n v="2488"/>
    <x v="63"/>
    <n v="5"/>
    <x v="3"/>
    <x v="2"/>
  </r>
  <r>
    <n v="12829464"/>
    <s v="2006 Mazda 3 NEO BK MY06 Upgrade"/>
    <n v="4888"/>
    <x v="10"/>
    <n v="3"/>
    <s v="NEO"/>
    <s v="BK MY06 Upgrade"/>
    <x v="17"/>
    <n v="273112"/>
    <x v="3"/>
    <x v="1"/>
    <x v="0"/>
    <s v=" Used"/>
    <n v="1998"/>
    <x v="6"/>
    <n v="5"/>
    <x v="17"/>
    <x v="0"/>
  </r>
  <r>
    <n v="12829473"/>
    <s v="2005 Ford Territory TS (4X4) SX"/>
    <n v="2995"/>
    <x v="4"/>
    <s v="Territory"/>
    <s v="TS (4X4)"/>
    <s v="SX"/>
    <x v="5"/>
    <n v="448764"/>
    <x v="0"/>
    <x v="0"/>
    <x v="0"/>
    <s v=" Used"/>
    <n v="3984"/>
    <x v="2"/>
    <n v="5"/>
    <x v="5"/>
    <x v="0"/>
  </r>
  <r>
    <n v="12829474"/>
    <s v="2018 Hyundai I30 N Performance LUX PDE"/>
    <n v="41990"/>
    <x v="7"/>
    <s v="I30"/>
    <s v="N Performance LUX"/>
    <s v="PDE"/>
    <x v="15"/>
    <n v="13929"/>
    <x v="5"/>
    <x v="1"/>
    <x v="2"/>
    <s v=" Used"/>
    <n v="1998"/>
    <x v="0"/>
    <n v="5"/>
    <x v="15"/>
    <x v="1"/>
  </r>
  <r>
    <n v="12829497"/>
    <s v="2021 Toyota Corolla Ascent Sport Hybrid ZWE211R"/>
    <n v="34990"/>
    <x v="0"/>
    <s v="Corolla"/>
    <s v="Ascent Sport Hybrid"/>
    <s v="ZWE211R"/>
    <x v="1"/>
    <n v="28186"/>
    <x v="3"/>
    <x v="0"/>
    <x v="4"/>
    <s v=" Used"/>
    <n v="1798"/>
    <x v="3"/>
    <n v="5"/>
    <x v="1"/>
    <x v="2"/>
  </r>
  <r>
    <n v="12829498"/>
    <s v="2022 Toyota RAV4 GX (2WD) Mxaa52R"/>
    <n v="43990"/>
    <x v="0"/>
    <s v="RAV4"/>
    <s v="GX (2WD)"/>
    <s v="Mxaa52R"/>
    <x v="16"/>
    <n v="7549"/>
    <x v="0"/>
    <x v="0"/>
    <x v="0"/>
    <s v=" Used"/>
    <n v="1987"/>
    <x v="0"/>
    <n v="5"/>
    <x v="16"/>
    <x v="1"/>
  </r>
  <r>
    <n v="12829499"/>
    <s v="2015 Mazda CX-5 Maxx (4X4) MY15"/>
    <n v="26990"/>
    <x v="10"/>
    <s v="CX-5"/>
    <s v="Maxx (4X4)"/>
    <s v="MY15"/>
    <x v="7"/>
    <n v="52811"/>
    <x v="0"/>
    <x v="0"/>
    <x v="0"/>
    <s v=" Used"/>
    <n v="2488"/>
    <x v="3"/>
    <n v="5"/>
    <x v="7"/>
    <x v="2"/>
  </r>
  <r>
    <n v="12829501"/>
    <s v="2020 Honda Civic VTI MY20"/>
    <n v="31990"/>
    <x v="19"/>
    <s v="Civic"/>
    <s v="VTI"/>
    <s v="MY20"/>
    <x v="9"/>
    <n v="14093"/>
    <x v="5"/>
    <x v="0"/>
    <x v="0"/>
    <s v=" Used"/>
    <n v="1799"/>
    <x v="5"/>
    <n v="5"/>
    <x v="9"/>
    <x v="2"/>
  </r>
  <r>
    <n v="12829502"/>
    <s v="2022 Subaru Forester 2.5I-S (awd) MY22"/>
    <n v="51990"/>
    <x v="12"/>
    <s v="Forester"/>
    <s v="2.5I-S (awd)"/>
    <s v="MY22"/>
    <x v="16"/>
    <n v="6722"/>
    <x v="0"/>
    <x v="0"/>
    <x v="0"/>
    <s v=" Used"/>
    <n v="2498"/>
    <x v="2"/>
    <n v="5"/>
    <x v="16"/>
    <x v="1"/>
  </r>
  <r>
    <n v="12829512"/>
    <s v="2016 Holden Colorado LS (4X4) RG MY16"/>
    <n v="34990"/>
    <x v="2"/>
    <s v="Colorado"/>
    <s v="LS (4X4)"/>
    <s v="RG MY16"/>
    <x v="2"/>
    <n v="142973"/>
    <x v="12"/>
    <x v="0"/>
    <x v="1"/>
    <s v=" Used"/>
    <n v="2776"/>
    <x v="2"/>
    <n v="5"/>
    <x v="2"/>
    <x v="2"/>
  </r>
  <r>
    <n v="12829514"/>
    <s v="2018 Suzuki Vitara S Turbo (fwd) LY"/>
    <n v="30990"/>
    <x v="24"/>
    <s v="Vitara"/>
    <s v="S Turbo (fwd)"/>
    <s v="LY"/>
    <x v="15"/>
    <n v="42000"/>
    <x v="0"/>
    <x v="0"/>
    <x v="0"/>
    <s v=" Used"/>
    <n v="1373"/>
    <x v="5"/>
    <n v="5"/>
    <x v="15"/>
    <x v="2"/>
  </r>
  <r>
    <n v="12829531"/>
    <s v="2016 BMW 430I M Sport F33 MY16.5"/>
    <n v="49888"/>
    <x v="5"/>
    <s v="430I"/>
    <s v="M Sport"/>
    <s v="F33 MY16.5"/>
    <x v="2"/>
    <n v="31268"/>
    <x v="14"/>
    <x v="0"/>
    <x v="2"/>
    <s v=" Used"/>
    <n v="1997"/>
    <x v="0"/>
    <n v="4"/>
    <x v="2"/>
    <x v="1"/>
  </r>
  <r>
    <n v="12829534"/>
    <s v="2015 Toyota 86 GTS ZN6 MY15"/>
    <n v="33888"/>
    <x v="0"/>
    <n v="86"/>
    <s v="GTS"/>
    <s v="ZN6 MY15"/>
    <x v="7"/>
    <n v="50747"/>
    <x v="20"/>
    <x v="0"/>
    <x v="2"/>
    <s v=" Used"/>
    <n v="1998"/>
    <x v="3"/>
    <n v="4"/>
    <x v="7"/>
    <x v="2"/>
  </r>
  <r>
    <n v="12829535"/>
    <s v="2013 Subaru Forester 2.5I-L MY13"/>
    <n v="18771"/>
    <x v="12"/>
    <s v="Forester"/>
    <s v="2.5I-L"/>
    <s v="MY13"/>
    <x v="8"/>
    <n v="182413"/>
    <x v="0"/>
    <x v="0"/>
    <x v="0"/>
    <s v=" Used"/>
    <n v="2498"/>
    <x v="6"/>
    <n v="5"/>
    <x v="8"/>
    <x v="2"/>
  </r>
  <r>
    <n v="12829537"/>
    <s v="2018 BMW X1 Sdrive 18I F48 MY18"/>
    <n v="37800"/>
    <x v="5"/>
    <s v="X1"/>
    <s v="Sdrive 18I"/>
    <s v="F48 MY18"/>
    <x v="15"/>
    <n v="58426"/>
    <x v="0"/>
    <x v="0"/>
    <x v="2"/>
    <s v=" Used"/>
    <n v="1499"/>
    <x v="2"/>
    <n v="5"/>
    <x v="15"/>
    <x v="2"/>
  </r>
  <r>
    <n v="12829540"/>
    <s v="2007 Mazda CX-7 Classic (4X4) ER"/>
    <n v="11990"/>
    <x v="10"/>
    <s v="CX-7"/>
    <s v="Classic (4X4)"/>
    <s v="ER"/>
    <x v="18"/>
    <n v="144436"/>
    <x v="0"/>
    <x v="0"/>
    <x v="2"/>
    <s v=" Used"/>
    <n v="2261"/>
    <x v="2"/>
    <n v="5"/>
    <x v="18"/>
    <x v="2"/>
  </r>
  <r>
    <n v="12829545"/>
    <s v="2015 Lexus NX200T F Sport (awd) AGZ15R"/>
    <n v="38100"/>
    <x v="9"/>
    <s v="NX200T"/>
    <s v="F Sport (awd)"/>
    <s v="AGZ15R"/>
    <x v="7"/>
    <n v="100550"/>
    <x v="0"/>
    <x v="0"/>
    <x v="2"/>
    <s v=" Used"/>
    <n v="1998"/>
    <x v="0"/>
    <n v="5"/>
    <x v="7"/>
    <x v="2"/>
  </r>
  <r>
    <n v="12829550"/>
    <s v="2010 Volkswagen Tiguan 125 TSI 5NC MY11"/>
    <n v="13990"/>
    <x v="8"/>
    <s v="Tiguan"/>
    <s v="125 TSI"/>
    <s v="5NC MY11"/>
    <x v="0"/>
    <n v="133035"/>
    <x v="0"/>
    <x v="0"/>
    <x v="2"/>
    <s v=" Used"/>
    <n v="1984"/>
    <x v="5"/>
    <n v="5"/>
    <x v="0"/>
    <x v="2"/>
  </r>
  <r>
    <n v="12829551"/>
    <s v="2013 Ford Focus Titanium LW MK2"/>
    <n v="15990"/>
    <x v="4"/>
    <s v="Focus"/>
    <s v="Titanium"/>
    <s v="LW MK2"/>
    <x v="8"/>
    <n v="85776"/>
    <x v="3"/>
    <x v="0"/>
    <x v="0"/>
    <s v=" Used"/>
    <n v="1999"/>
    <x v="5"/>
    <n v="5"/>
    <x v="8"/>
    <x v="2"/>
  </r>
  <r>
    <n v="12829552"/>
    <s v="2010 Suzuki Swift Sport EZ 07 Update"/>
    <n v="10990"/>
    <x v="24"/>
    <s v="Swift"/>
    <s v="Sport"/>
    <s v="EZ 07 Update"/>
    <x v="0"/>
    <n v="149984"/>
    <x v="5"/>
    <x v="1"/>
    <x v="0"/>
    <s v=" Used"/>
    <n v="1586"/>
    <x v="2"/>
    <n v="5"/>
    <x v="0"/>
    <x v="2"/>
  </r>
  <r>
    <n v="12829556"/>
    <s v="2017 Mazda 3 SP25 Astina BN MY17"/>
    <n v="21999"/>
    <x v="10"/>
    <n v="3"/>
    <s v="SP25 Astina"/>
    <s v="BN MY17"/>
    <x v="3"/>
    <n v="84752"/>
    <x v="5"/>
    <x v="1"/>
    <x v="0"/>
    <s v=" Used"/>
    <n v="2488"/>
    <x v="0"/>
    <n v="5"/>
    <x v="3"/>
    <x v="2"/>
  </r>
  <r>
    <n v="12829562"/>
    <s v="2015 Audi S1 Sportback 2.0 Tfsi Quattro 8X"/>
    <n v="35999"/>
    <x v="11"/>
    <s v="S1"/>
    <s v="Sportback 2.0 Tfsi Quattro"/>
    <s v="8X"/>
    <x v="7"/>
    <n v="72572"/>
    <x v="5"/>
    <x v="1"/>
    <x v="2"/>
    <s v=" Used"/>
    <n v="1984"/>
    <x v="6"/>
    <n v="5"/>
    <x v="7"/>
    <x v="2"/>
  </r>
  <r>
    <n v="12829575"/>
    <s v="2010 Subaru Outback 2.0D MY10"/>
    <n v="10500"/>
    <x v="12"/>
    <s v="Outback"/>
    <s v="2.0D"/>
    <s v="MY10"/>
    <x v="0"/>
    <n v="228020"/>
    <x v="0"/>
    <x v="1"/>
    <x v="1"/>
    <s v=" Used"/>
    <n v="1998"/>
    <x v="5"/>
    <n v="5"/>
    <x v="0"/>
    <x v="2"/>
  </r>
  <r>
    <n v="12829581"/>
    <s v="2012 Kia Cerato S TD MY12"/>
    <n v="5700"/>
    <x v="14"/>
    <s v="Cerato"/>
    <s v="S"/>
    <s v="TD MY12"/>
    <x v="11"/>
    <n v="159000"/>
    <x v="5"/>
    <x v="1"/>
    <x v="0"/>
    <s v=" Used"/>
    <n v="1998"/>
    <x v="2"/>
    <n v="5"/>
    <x v="11"/>
    <x v="0"/>
  </r>
  <r>
    <n v="12829591"/>
    <s v="2017 Hyundai Accent Sport RB5"/>
    <n v="17888"/>
    <x v="7"/>
    <s v="Accent"/>
    <s v="Sport"/>
    <s v="RB5"/>
    <x v="3"/>
    <n v="56642"/>
    <x v="5"/>
    <x v="0"/>
    <x v="0"/>
    <s v=" Used"/>
    <n v="1591"/>
    <x v="3"/>
    <n v="5"/>
    <x v="3"/>
    <x v="2"/>
  </r>
  <r>
    <n v="12829598"/>
    <s v="2018 Audi A3 1.4 Tfsi Sportback COD 8V MY18"/>
    <n v="32900"/>
    <x v="11"/>
    <s v="A3"/>
    <s v="1.4 Tfsi Sportback COD"/>
    <s v="8V MY18"/>
    <x v="15"/>
    <n v="78681"/>
    <x v="5"/>
    <x v="0"/>
    <x v="2"/>
    <s v=" Used"/>
    <n v="1395"/>
    <x v="2"/>
    <n v="5"/>
    <x v="15"/>
    <x v="2"/>
  </r>
  <r>
    <n v="12829601"/>
    <s v="2014 Subaru WRX Premium (awd) MY15"/>
    <n v="38888"/>
    <x v="12"/>
    <s v="WRX"/>
    <s v="Premium (awd)"/>
    <s v="MY15"/>
    <x v="12"/>
    <n v="94000"/>
    <x v="3"/>
    <x v="0"/>
    <x v="2"/>
    <s v=" Used"/>
    <n v="1998"/>
    <x v="1"/>
    <n v="5"/>
    <x v="12"/>
    <x v="2"/>
  </r>
  <r>
    <n v="12829604"/>
    <s v="2017 Toyota RAV4 GX (2WD) ZSA42R MY17"/>
    <n v="25913"/>
    <x v="0"/>
    <s v="RAV4"/>
    <s v="GX (2WD)"/>
    <s v="ZSA42R MY17"/>
    <x v="3"/>
    <n v="95909"/>
    <x v="0"/>
    <x v="0"/>
    <x v="0"/>
    <s v=" Used"/>
    <n v="1987"/>
    <x v="5"/>
    <n v="5"/>
    <x v="3"/>
    <x v="2"/>
  </r>
  <r>
    <n v="12829606"/>
    <s v="2015 Ford Ranger XL 2.2 (4X4) PX"/>
    <n v="22913"/>
    <x v="4"/>
    <s v="Ranger"/>
    <s v="XL 2.2 (4X4)"/>
    <s v="PX"/>
    <x v="7"/>
    <n v="198171"/>
    <x v="10"/>
    <x v="0"/>
    <x v="1"/>
    <s v=" Used"/>
    <n v="2198"/>
    <x v="2"/>
    <n v="5"/>
    <x v="7"/>
    <x v="2"/>
  </r>
  <r>
    <n v="12829607"/>
    <s v="2010 Toyota Hilux SR (4X4) KUN26R 09 Upgrade"/>
    <n v="29990"/>
    <x v="0"/>
    <s v="Hilux"/>
    <s v="SR (4X4)"/>
    <s v="KUN26R 09 Upgrade"/>
    <x v="0"/>
    <n v="241022"/>
    <x v="15"/>
    <x v="0"/>
    <x v="1"/>
    <s v=" Used"/>
    <n v="2982"/>
    <x v="2"/>
    <n v="5"/>
    <x v="0"/>
    <x v="2"/>
  </r>
  <r>
    <n v="12829608"/>
    <s v="2015 Jeep Wrangler Sport (4X4) JK MY15"/>
    <n v="28500"/>
    <x v="18"/>
    <s v="Wrangler"/>
    <s v="Sport (4X4)"/>
    <s v="JK MY15"/>
    <x v="7"/>
    <n v="116900"/>
    <x v="17"/>
    <x v="1"/>
    <x v="0"/>
    <s v=" Used"/>
    <n v="3604"/>
    <x v="15"/>
    <n v="4"/>
    <x v="7"/>
    <x v="2"/>
  </r>
  <r>
    <n v="12829610"/>
    <s v="2017 Toyota Yaris Ascent NCP130R MY17"/>
    <n v="20990"/>
    <x v="0"/>
    <s v="Yaris"/>
    <s v="Ascent"/>
    <s v="NCP130R MY17"/>
    <x v="3"/>
    <n v="37191"/>
    <x v="5"/>
    <x v="0"/>
    <x v="0"/>
    <s v=" Used"/>
    <n v="1299"/>
    <x v="6"/>
    <n v="5"/>
    <x v="3"/>
    <x v="2"/>
  </r>
  <r>
    <n v="12829611"/>
    <s v="2016 Toyota Landcruiser Prado VX (4X4) GDJ150R MY16"/>
    <n v="59990"/>
    <x v="0"/>
    <s v="Landcruiser Prado"/>
    <s v="VX (4X4)"/>
    <s v="GDJ150R MY16"/>
    <x v="2"/>
    <n v="62488"/>
    <x v="0"/>
    <x v="0"/>
    <x v="1"/>
    <s v=" Used"/>
    <n v="2753"/>
    <x v="2"/>
    <n v="7"/>
    <x v="2"/>
    <x v="1"/>
  </r>
  <r>
    <n v="12829612"/>
    <s v="2016 Toyota Yaris Ascent NCP130R MY15"/>
    <n v="18990"/>
    <x v="0"/>
    <s v="Yaris"/>
    <s v="Ascent"/>
    <s v="NCP130R MY15"/>
    <x v="2"/>
    <n v="67995"/>
    <x v="5"/>
    <x v="0"/>
    <x v="0"/>
    <s v=" Used"/>
    <n v="1299"/>
    <x v="2"/>
    <n v="5"/>
    <x v="2"/>
    <x v="2"/>
  </r>
  <r>
    <n v="12829618"/>
    <s v="2013 Holden Cruze CD Equipe JH MY13"/>
    <n v="11490"/>
    <x v="2"/>
    <s v="Cruze"/>
    <s v="CD Equipe"/>
    <s v="JH MY13"/>
    <x v="8"/>
    <n v="104842"/>
    <x v="5"/>
    <x v="0"/>
    <x v="0"/>
    <s v=" Used"/>
    <n v="1796"/>
    <x v="0"/>
    <n v="5"/>
    <x v="8"/>
    <x v="2"/>
  </r>
  <r>
    <n v="12829620"/>
    <s v="2016 Kia Sportage SI (fwd) QL MY16"/>
    <n v="23886"/>
    <x v="14"/>
    <s v="Sportage"/>
    <s v="SI (fwd)"/>
    <s v="QL MY16"/>
    <x v="2"/>
    <n v="97722"/>
    <x v="0"/>
    <x v="0"/>
    <x v="0"/>
    <s v=" Used"/>
    <n v="1999"/>
    <x v="3"/>
    <n v="5"/>
    <x v="2"/>
    <x v="2"/>
  </r>
  <r>
    <n v="12829621"/>
    <s v="2020 Nissan Navara N-Trek Warrior (4X4) D23 Series 4 MY20"/>
    <n v="62886"/>
    <x v="3"/>
    <s v="Navara"/>
    <s v="N-Trek Warrior (4X4)"/>
    <s v="D23 Series 4 MY20"/>
    <x v="9"/>
    <n v="43411"/>
    <x v="15"/>
    <x v="0"/>
    <x v="1"/>
    <s v=" Used"/>
    <n v="2298"/>
    <x v="0"/>
    <n v="5"/>
    <x v="9"/>
    <x v="1"/>
  </r>
  <r>
    <n v="12829629"/>
    <s v="2011 Mercedes-Benz E250 CGI Avantgarde 207"/>
    <n v="29990"/>
    <x v="1"/>
    <s v="E250"/>
    <s v="CGI Avantgarde"/>
    <n v="207"/>
    <x v="4"/>
    <n v="92148"/>
    <x v="1"/>
    <x v="0"/>
    <x v="2"/>
    <s v=" Used"/>
    <n v="1796"/>
    <x v="162"/>
    <n v="4"/>
    <x v="4"/>
    <x v="2"/>
  </r>
  <r>
    <n v="12829630"/>
    <s v="2014 Mercedes-Benz CLA45 AMG 117"/>
    <n v="45990"/>
    <x v="1"/>
    <s v="CLA45"/>
    <s v="AMG"/>
    <n v="117"/>
    <x v="12"/>
    <n v="127388"/>
    <x v="20"/>
    <x v="0"/>
    <x v="2"/>
    <s v=" Used"/>
    <n v="1991"/>
    <x v="2"/>
    <n v="5"/>
    <x v="12"/>
    <x v="1"/>
  </r>
  <r>
    <n v="12829633"/>
    <s v="2019 Nissan Patrol TI-L (4X4) Y62 Series 4 MY18"/>
    <n v="85990"/>
    <x v="3"/>
    <s v="Patrol"/>
    <s v="TI-L (4X4)"/>
    <s v="Y62 Series 4 MY18"/>
    <x v="13"/>
    <n v="68575"/>
    <x v="0"/>
    <x v="0"/>
    <x v="2"/>
    <s v=" Used"/>
    <n v="5552"/>
    <x v="0"/>
    <n v="7"/>
    <x v="13"/>
    <x v="1"/>
  </r>
  <r>
    <n v="12829636"/>
    <s v="2015 Mitsubishi ASX XLS (4WD) XB MY15.5"/>
    <n v="19978"/>
    <x v="13"/>
    <s v="ASX"/>
    <s v="XLS (4WD)"/>
    <s v="XB MY15.5"/>
    <x v="7"/>
    <n v="176396"/>
    <x v="0"/>
    <x v="0"/>
    <x v="1"/>
    <s v=" Used"/>
    <n v="2268"/>
    <x v="3"/>
    <n v="5"/>
    <x v="7"/>
    <x v="2"/>
  </r>
  <r>
    <n v="12829659"/>
    <s v="2022 Toyota Fortuner GXL GUN156R"/>
    <n v="71990"/>
    <x v="0"/>
    <s v="Fortuner"/>
    <s v="GXL"/>
    <s v="GUN156R"/>
    <x v="16"/>
    <n v="6032"/>
    <x v="0"/>
    <x v="0"/>
    <x v="1"/>
    <s v=" Used"/>
    <n v="2755"/>
    <x v="3"/>
    <n v="7"/>
    <x v="16"/>
    <x v="1"/>
  </r>
  <r>
    <n v="12829664"/>
    <s v="2022 Audi S3 2.0 Tfsi Quattro 8Y MY22"/>
    <n v="90000"/>
    <x v="11"/>
    <s v="S3"/>
    <s v="2.0 Tfsi Quattro"/>
    <s v="8Y MY22"/>
    <x v="16"/>
    <n v="15"/>
    <x v="29"/>
    <x v="0"/>
    <x v="2"/>
    <s v=" Demo"/>
    <n v="1984"/>
    <x v="1"/>
    <n v="5"/>
    <x v="16"/>
    <x v="1"/>
  </r>
  <r>
    <n v="12829673"/>
    <s v="2010 Jeep Wrangler Unlimited Sport (4X4) JK MY09"/>
    <n v="24000"/>
    <x v="18"/>
    <s v="Wrangler"/>
    <s v="Unlimited Sport (4X4)"/>
    <s v="JK MY09"/>
    <x v="0"/>
    <n v="233490"/>
    <x v="17"/>
    <x v="0"/>
    <x v="0"/>
    <s v=" Used"/>
    <n v="3778"/>
    <x v="23"/>
    <n v="5"/>
    <x v="0"/>
    <x v="2"/>
  </r>
  <r>
    <n v="12829679"/>
    <s v="2019 Ford Ranger Raptor 2.0 (4X4) PX Mkiii MY19.75"/>
    <n v="69888"/>
    <x v="4"/>
    <s v="Ranger"/>
    <s v="Raptor 2.0 (4X4)"/>
    <s v="PX Mkiii MY19.75"/>
    <x v="13"/>
    <n v="82954"/>
    <x v="16"/>
    <x v="0"/>
    <x v="1"/>
    <s v=" Used"/>
    <n v="1996"/>
    <x v="1"/>
    <n v="5"/>
    <x v="13"/>
    <x v="1"/>
  </r>
  <r>
    <n v="12829681"/>
    <s v="2017 Mitsubishi ASX LS (2WD) XC MY17"/>
    <n v="24905"/>
    <x v="13"/>
    <s v="ASX"/>
    <s v="LS (2WD)"/>
    <s v="XC MY17"/>
    <x v="3"/>
    <n v="100408"/>
    <x v="0"/>
    <x v="0"/>
    <x v="0"/>
    <s v=" Used"/>
    <n v="1998"/>
    <x v="2"/>
    <n v="5"/>
    <x v="3"/>
    <x v="2"/>
  </r>
  <r>
    <n v="12829682"/>
    <s v="2021 Ford Puma ST-Line MY21.25"/>
    <n v="32705"/>
    <x v="4"/>
    <s v="Puma"/>
    <s v="ST-Line"/>
    <s v="MY21.25"/>
    <x v="1"/>
    <n v="9743"/>
    <x v="5"/>
    <x v="0"/>
    <x v="2"/>
    <s v=" Used"/>
    <n v="999"/>
    <x v="5"/>
    <n v="5"/>
    <x v="1"/>
    <x v="2"/>
  </r>
  <r>
    <n v="12829684"/>
    <s v="2019 Hyundai Santa FE Elite Crdi Satin (awd) TM"/>
    <n v="40498"/>
    <x v="7"/>
    <s v="Santa FE"/>
    <s v="Elite Crdi Satin (awd)"/>
    <s v="TM"/>
    <x v="13"/>
    <n v="99420"/>
    <x v="0"/>
    <x v="0"/>
    <x v="1"/>
    <s v=" Used"/>
    <n v="2199"/>
    <x v="2"/>
    <n v="7"/>
    <x v="13"/>
    <x v="1"/>
  </r>
  <r>
    <n v="12829685"/>
    <s v="2019 Honda Civic Type R MY18"/>
    <n v="59998"/>
    <x v="19"/>
    <s v="Civic"/>
    <s v="Type R"/>
    <s v="MY18"/>
    <x v="13"/>
    <n v="36119"/>
    <x v="5"/>
    <x v="1"/>
    <x v="2"/>
    <s v=" Used"/>
    <n v="1996"/>
    <x v="3"/>
    <n v="4"/>
    <x v="13"/>
    <x v="1"/>
  </r>
  <r>
    <n v="12829698"/>
    <s v="2019 Mazda CX-3 S Touring (fwd) DK MY19"/>
    <n v="32990"/>
    <x v="10"/>
    <s v="CX-3"/>
    <s v="S Touring (fwd)"/>
    <s v="DK MY19"/>
    <x v="13"/>
    <n v="26550"/>
    <x v="0"/>
    <x v="0"/>
    <x v="0"/>
    <s v=" Used"/>
    <n v="1998"/>
    <x v="6"/>
    <n v="5"/>
    <x v="13"/>
    <x v="2"/>
  </r>
  <r>
    <n v="12829701"/>
    <s v="2017 Ford Ranger XL 3.2 (4X4) PX Mkii MY17"/>
    <n v="32880"/>
    <x v="4"/>
    <s v="Ranger"/>
    <s v="XL 3.2 (4X4)"/>
    <s v="PX Mkii MY17"/>
    <x v="3"/>
    <n v="175675"/>
    <x v="4"/>
    <x v="0"/>
    <x v="1"/>
    <s v=" Used"/>
    <n v="3198"/>
    <x v="2"/>
    <n v="2"/>
    <x v="3"/>
    <x v="2"/>
  </r>
  <r>
    <n v="12829715"/>
    <s v="2020 Land Rover Discovery Sport D150 S (110KW) L550 MY20.5"/>
    <n v="74990"/>
    <x v="22"/>
    <s v="Discovery Sport"/>
    <s v="D150 S (110KW)"/>
    <s v="L550 MY20.5"/>
    <x v="9"/>
    <n v="41032"/>
    <x v="0"/>
    <x v="0"/>
    <x v="1"/>
    <s v=" Used"/>
    <n v="1999"/>
    <x v="1"/>
    <n v="5"/>
    <x v="9"/>
    <x v="1"/>
  </r>
  <r>
    <n v="12829722"/>
    <s v="2020 Toyota Camry Ascent ASV70R"/>
    <n v="38990"/>
    <x v="0"/>
    <s v="Camry"/>
    <s v="Ascent"/>
    <s v="ASV70R"/>
    <x v="9"/>
    <n v="58676"/>
    <x v="3"/>
    <x v="0"/>
    <x v="0"/>
    <s v=" Used"/>
    <n v="2494"/>
    <x v="2"/>
    <n v="5"/>
    <x v="9"/>
    <x v="2"/>
  </r>
  <r>
    <n v="12829723"/>
    <s v="2019 Mitsubishi Triton GLS (4X4) MR MY19"/>
    <n v="49990"/>
    <x v="13"/>
    <s v="Triton"/>
    <s v="GLS (4X4)"/>
    <s v="MR MY19"/>
    <x v="13"/>
    <n v="51470"/>
    <x v="16"/>
    <x v="0"/>
    <x v="1"/>
    <s v=" Used"/>
    <n v="2440"/>
    <x v="2"/>
    <n v="5"/>
    <x v="13"/>
    <x v="1"/>
  </r>
  <r>
    <n v="12829724"/>
    <s v="2014 Jeep Grand Cherokee Laredo (4X2) WK MY14"/>
    <n v="22990"/>
    <x v="18"/>
    <s v="Grand Cherokee"/>
    <s v="Laredo (4X2)"/>
    <s v="WK MY14"/>
    <x v="12"/>
    <n v="124199"/>
    <x v="0"/>
    <x v="0"/>
    <x v="2"/>
    <s v=" Used"/>
    <n v="3604"/>
    <x v="2"/>
    <n v="5"/>
    <x v="12"/>
    <x v="2"/>
  </r>
  <r>
    <n v="12829740"/>
    <s v="2018 BMW M2 Pure F87 MY18"/>
    <n v="76990"/>
    <x v="5"/>
    <s v="M2"/>
    <s v="Pure"/>
    <s v="F87 MY18"/>
    <x v="15"/>
    <n v="58333"/>
    <x v="20"/>
    <x v="1"/>
    <x v="2"/>
    <s v=" Used"/>
    <n v="2979"/>
    <x v="3"/>
    <n v="4"/>
    <x v="15"/>
    <x v="1"/>
  </r>
  <r>
    <n v="12829743"/>
    <s v="2015 BMW I8 Hybrid I12"/>
    <n v="179990"/>
    <x v="5"/>
    <s v="I8"/>
    <s v="Hybrid"/>
    <s v="I12"/>
    <x v="7"/>
    <n v="18904"/>
    <x v="20"/>
    <x v="0"/>
    <x v="3"/>
    <s v=" Used"/>
    <n v="1499"/>
    <x v="2"/>
    <n v="4"/>
    <x v="7"/>
    <x v="1"/>
  </r>
  <r>
    <n v="12829755"/>
    <s v="2004 Nissan Navara DX (4X4) D22"/>
    <n v="12990"/>
    <x v="3"/>
    <s v="Navara"/>
    <s v="DX (4X4)"/>
    <s v="D22"/>
    <x v="14"/>
    <n v="225000"/>
    <x v="4"/>
    <x v="1"/>
    <x v="1"/>
    <s v=" Used"/>
    <n v="2953"/>
    <x v="6"/>
    <n v="3"/>
    <x v="14"/>
    <x v="2"/>
  </r>
  <r>
    <n v="12829764"/>
    <s v="2009 Toyota Tarago GLI ACR50R"/>
    <n v="15489"/>
    <x v="0"/>
    <s v="Tarago"/>
    <s v="GLI"/>
    <s v="ACR50R"/>
    <x v="10"/>
    <n v="207138"/>
    <x v="0"/>
    <x v="0"/>
    <x v="0"/>
    <s v=" Used"/>
    <n v="2362"/>
    <x v="6"/>
    <n v="8"/>
    <x v="10"/>
    <x v="2"/>
  </r>
  <r>
    <n v="12829765"/>
    <s v="2015 Nissan Qashqai TL J11"/>
    <n v="23989"/>
    <x v="3"/>
    <s v="Qashqai"/>
    <s v="TL"/>
    <s v="J11"/>
    <x v="7"/>
    <n v="183225"/>
    <x v="0"/>
    <x v="0"/>
    <x v="1"/>
    <s v=" Used"/>
    <n v="1598"/>
    <x v="3"/>
    <n v="5"/>
    <x v="7"/>
    <x v="2"/>
  </r>
  <r>
    <n v="12829767"/>
    <s v="2022 Skoda Octavia RS 180TSI NX MY23"/>
    <n v="63660"/>
    <x v="15"/>
    <s v="Octavia"/>
    <s v="RS 180TSI"/>
    <s v="NX MY23"/>
    <x v="16"/>
    <n v="10"/>
    <x v="0"/>
    <x v="0"/>
    <x v="2"/>
    <s v=" New In Stock"/>
    <n v="1984"/>
    <x v="2"/>
    <n v="5"/>
    <x v="16"/>
    <x v="1"/>
  </r>
  <r>
    <n v="12829769"/>
    <s v="2022 Skoda Kodiaq RS (4X4) 180TSI NS MY23"/>
    <n v="74990"/>
    <x v="15"/>
    <s v="Kodiaq"/>
    <s v="RS (4X4) 180TSI"/>
    <s v="NS MY23"/>
    <x v="16"/>
    <n v="9"/>
    <x v="0"/>
    <x v="0"/>
    <x v="2"/>
    <s v=" New In Stock"/>
    <n v="1984"/>
    <x v="0"/>
    <n v="7"/>
    <x v="16"/>
    <x v="1"/>
  </r>
  <r>
    <n v="12829773"/>
    <s v="2022 Skoda Octavia Limited Edition NX MY22 Update"/>
    <n v="54290"/>
    <x v="15"/>
    <s v="Octavia"/>
    <s v="Limited Edition"/>
    <s v="NX MY22 Update"/>
    <x v="16"/>
    <n v="25"/>
    <x v="0"/>
    <x v="0"/>
    <x v="2"/>
    <s v=" New In Stock"/>
    <n v="1984"/>
    <x v="6"/>
    <n v="5"/>
    <x v="16"/>
    <x v="1"/>
  </r>
  <r>
    <n v="12829782"/>
    <s v="2013 Toyota Hilux SR (4X4) KUN26R MY12"/>
    <n v="28000"/>
    <x v="0"/>
    <s v="Hilux"/>
    <s v="SR (4X4)"/>
    <s v="KUN26R MY12"/>
    <x v="8"/>
    <n v="269861"/>
    <x v="4"/>
    <x v="1"/>
    <x v="1"/>
    <s v=" Used"/>
    <n v="2982"/>
    <x v="2"/>
    <n v="3"/>
    <x v="8"/>
    <x v="2"/>
  </r>
  <r>
    <n v="12829787"/>
    <s v="2022 Ssangyong Musso XLV Ultimate Q250 MY22"/>
    <n v="43888"/>
    <x v="20"/>
    <s v="Musso XLV"/>
    <s v="Ultimate"/>
    <s v="Q250 MY22"/>
    <x v="16"/>
    <n v="1"/>
    <x v="12"/>
    <x v="0"/>
    <x v="1"/>
    <s v=" New In Stock"/>
    <n v="2157"/>
    <x v="1"/>
    <n v="5"/>
    <x v="16"/>
    <x v="1"/>
  </r>
  <r>
    <n v="12829794"/>
    <s v="2015 Mini Cooper 5D Hatch F55"/>
    <n v="28490"/>
    <x v="26"/>
    <s v="Cooper"/>
    <s v="5D Hatch"/>
    <s v="F55"/>
    <x v="7"/>
    <n v="44051"/>
    <x v="5"/>
    <x v="0"/>
    <x v="2"/>
    <s v=" Used"/>
    <n v="1499"/>
    <x v="6"/>
    <n v="5"/>
    <x v="7"/>
    <x v="2"/>
  </r>
  <r>
    <n v="12829796"/>
    <s v="2018 Toyota Yaris Ascent NCP130R MY17"/>
    <n v="20988"/>
    <x v="0"/>
    <s v="Yaris"/>
    <s v="Ascent"/>
    <s v="NCP130R MY17"/>
    <x v="15"/>
    <n v="24038"/>
    <x v="5"/>
    <x v="0"/>
    <x v="0"/>
    <s v=" Used"/>
    <n v="1299"/>
    <x v="2"/>
    <n v="5"/>
    <x v="15"/>
    <x v="2"/>
  </r>
  <r>
    <n v="12829800"/>
    <s v="2016 Ford Focus Sport LZ"/>
    <n v="19990"/>
    <x v="4"/>
    <s v="Focus"/>
    <s v="Sport"/>
    <s v="LZ"/>
    <x v="2"/>
    <n v="51440"/>
    <x v="5"/>
    <x v="0"/>
    <x v="0"/>
    <s v=" Used"/>
    <n v="1498"/>
    <x v="5"/>
    <n v="5"/>
    <x v="2"/>
    <x v="2"/>
  </r>
  <r>
    <n v="12829801"/>
    <s v="2019 Holden Colorado Z71 (4X4) RG MY20"/>
    <n v="52990"/>
    <x v="2"/>
    <s v="Colorado"/>
    <s v="Z71 (4X4)"/>
    <s v="RG MY20"/>
    <x v="13"/>
    <n v="59402"/>
    <x v="12"/>
    <x v="0"/>
    <x v="1"/>
    <s v=" Used"/>
    <n v="2776"/>
    <x v="6"/>
    <n v="5"/>
    <x v="13"/>
    <x v="1"/>
  </r>
  <r>
    <n v="12829802"/>
    <s v="2018 Mazda CX-8 Asaki (awd) KG MY18"/>
    <n v="46990"/>
    <x v="10"/>
    <s v="CX-8"/>
    <s v="Asaki (awd)"/>
    <s v="KG MY18"/>
    <x v="15"/>
    <n v="60430"/>
    <x v="0"/>
    <x v="0"/>
    <x v="1"/>
    <s v=" Used"/>
    <n v="2191"/>
    <x v="3"/>
    <n v="7"/>
    <x v="15"/>
    <x v="1"/>
  </r>
  <r>
    <n v="12829803"/>
    <s v="2021 Volkswagen T-ROC 110TSI A1 MY21"/>
    <n v="41990"/>
    <x v="8"/>
    <s v="T-ROC"/>
    <s v="110TSI"/>
    <s v="A1 MY21"/>
    <x v="1"/>
    <n v="12209"/>
    <x v="0"/>
    <x v="0"/>
    <x v="2"/>
    <s v=" Used"/>
    <n v="1395"/>
    <x v="5"/>
    <n v="5"/>
    <x v="1"/>
    <x v="1"/>
  </r>
  <r>
    <n v="12829806"/>
    <s v="2017 Ford Ranger Wildtrak 3.2 (4X4) PX Mkii MY17"/>
    <n v="53990"/>
    <x v="4"/>
    <s v="Ranger"/>
    <s v="Wildtrak 3.2 (4X4)"/>
    <s v="PX Mkii MY17"/>
    <x v="3"/>
    <n v="94140"/>
    <x v="15"/>
    <x v="0"/>
    <x v="1"/>
    <s v=" Used"/>
    <n v="3198"/>
    <x v="5"/>
    <n v="5"/>
    <x v="3"/>
    <x v="1"/>
  </r>
  <r>
    <n v="12829814"/>
    <s v="2017 Mazda CX-9 Touring (awd) MY18"/>
    <n v="39999"/>
    <x v="10"/>
    <s v="CX-9"/>
    <s v="Touring (awd)"/>
    <s v="MY18"/>
    <x v="3"/>
    <n v="43871"/>
    <x v="0"/>
    <x v="0"/>
    <x v="0"/>
    <s v=" Used"/>
    <n v="2488"/>
    <x v="2"/>
    <n v="7"/>
    <x v="3"/>
    <x v="2"/>
  </r>
  <r>
    <n v="12829816"/>
    <s v="2011 Audi A4 1.8 Tfsi Avant B8 (8K) MY11"/>
    <n v="14990"/>
    <x v="11"/>
    <s v="A4"/>
    <s v="1.8 Tfsi Avant"/>
    <s v="B8 (8K) MY11"/>
    <x v="4"/>
    <n v="158276"/>
    <x v="0"/>
    <x v="0"/>
    <x v="2"/>
    <s v=" Used"/>
    <n v="1798"/>
    <x v="2"/>
    <n v="5"/>
    <x v="4"/>
    <x v="2"/>
  </r>
  <r>
    <n v="12829843"/>
    <s v="2015 Porsche Macan S MY15"/>
    <n v="69990"/>
    <x v="17"/>
    <s v="Macan"/>
    <s v="S"/>
    <s v="MY15"/>
    <x v="7"/>
    <n v="55367"/>
    <x v="0"/>
    <x v="0"/>
    <x v="2"/>
    <s v=" Used"/>
    <n v="2997"/>
    <x v="1"/>
    <n v="5"/>
    <x v="7"/>
    <x v="1"/>
  </r>
  <r>
    <n v="12829852"/>
    <s v="2014 Toyota Kluger Grande (4X2) GSU50R"/>
    <n v="36999"/>
    <x v="0"/>
    <s v="Kluger"/>
    <s v="Grande (4X2)"/>
    <s v="GSU50R"/>
    <x v="12"/>
    <n v="93166"/>
    <x v="0"/>
    <x v="0"/>
    <x v="0"/>
    <s v=" Used"/>
    <n v="3456"/>
    <x v="2"/>
    <n v="7"/>
    <x v="12"/>
    <x v="2"/>
  </r>
  <r>
    <n v="12829853"/>
    <s v="2015 Nissan X-Trail ST N-Trek (4X4) T32"/>
    <n v="19999"/>
    <x v="3"/>
    <s v="X-Trail"/>
    <s v="ST N-Trek (4X4)"/>
    <s v="T32"/>
    <x v="7"/>
    <n v="151003"/>
    <x v="0"/>
    <x v="0"/>
    <x v="0"/>
    <s v=" Used"/>
    <n v="2488"/>
    <x v="1"/>
    <n v="5"/>
    <x v="7"/>
    <x v="2"/>
  </r>
  <r>
    <n v="12829854"/>
    <s v="2016 Ford Focus RS LZ"/>
    <n v="43000"/>
    <x v="4"/>
    <s v="Focus"/>
    <s v="RS"/>
    <s v="LZ"/>
    <x v="2"/>
    <n v="80482"/>
    <x v="5"/>
    <x v="1"/>
    <x v="2"/>
    <s v=" Used"/>
    <n v="2261"/>
    <x v="0"/>
    <n v="5"/>
    <x v="2"/>
    <x v="1"/>
  </r>
  <r>
    <n v="12829865"/>
    <s v="2013 Hyundai I30 Active GD"/>
    <n v="13471"/>
    <x v="7"/>
    <s v="I30"/>
    <s v="Active"/>
    <s v="GD"/>
    <x v="8"/>
    <n v="187044"/>
    <x v="5"/>
    <x v="0"/>
    <x v="0"/>
    <s v=" Used"/>
    <n v="1797"/>
    <x v="5"/>
    <n v="5"/>
    <x v="8"/>
    <x v="2"/>
  </r>
  <r>
    <n v="12829866"/>
    <s v="2011 Nissan X-Trail TI (4X4) T31 MY11"/>
    <n v="19990"/>
    <x v="3"/>
    <s v="X-Trail"/>
    <s v="TI (4X4)"/>
    <s v="T31 MY11"/>
    <x v="4"/>
    <n v="115319"/>
    <x v="0"/>
    <x v="0"/>
    <x v="0"/>
    <s v=" Used"/>
    <n v="2488"/>
    <x v="5"/>
    <n v="5"/>
    <x v="4"/>
    <x v="2"/>
  </r>
  <r>
    <n v="12829867"/>
    <s v="2017 HSV Senator Signature GEN F2"/>
    <n v="132490"/>
    <x v="29"/>
    <s v="Senator"/>
    <s v="Signature"/>
    <s v="GEN F2"/>
    <x v="3"/>
    <n v="45433"/>
    <x v="3"/>
    <x v="0"/>
    <x v="2"/>
    <s v=" Used"/>
    <n v="6200"/>
    <x v="2"/>
    <n v="5"/>
    <x v="3"/>
    <x v="1"/>
  </r>
  <r>
    <n v="12829872"/>
    <s v="2016 Ford Focus RS LZ"/>
    <n v="43000"/>
    <x v="4"/>
    <s v="Focus"/>
    <s v="RS"/>
    <s v="LZ"/>
    <x v="2"/>
    <n v="80472"/>
    <x v="5"/>
    <x v="1"/>
    <x v="2"/>
    <s v=" Used"/>
    <n v="2261"/>
    <x v="0"/>
    <n v="5"/>
    <x v="2"/>
    <x v="1"/>
  </r>
  <r>
    <n v="12829876"/>
    <s v="2018 Nissan X-Trail ST (2WD) T32 Series 2"/>
    <n v="29990"/>
    <x v="3"/>
    <s v="X-Trail"/>
    <s v="ST (2WD)"/>
    <s v="T32 Series 2"/>
    <x v="15"/>
    <n v="54549"/>
    <x v="0"/>
    <x v="0"/>
    <x v="0"/>
    <s v=" Used"/>
    <n v="2488"/>
    <x v="2"/>
    <n v="5"/>
    <x v="15"/>
    <x v="2"/>
  </r>
  <r>
    <n v="12829883"/>
    <s v="2014 Holden Cruze Equipe JH MY14"/>
    <n v="12500"/>
    <x v="2"/>
    <s v="Cruze"/>
    <s v="Equipe"/>
    <s v="JH MY14"/>
    <x v="12"/>
    <n v="63000"/>
    <x v="3"/>
    <x v="0"/>
    <x v="0"/>
    <s v=" Used"/>
    <n v="1364"/>
    <x v="6"/>
    <n v="5"/>
    <x v="12"/>
    <x v="2"/>
  </r>
  <r>
    <n v="12829900"/>
    <s v="2016 Kia Sorento SI (4X2) UM MY16"/>
    <n v="24500"/>
    <x v="14"/>
    <s v="Sorento"/>
    <s v="SI (4X2)"/>
    <s v="UM MY16"/>
    <x v="2"/>
    <n v="171555"/>
    <x v="0"/>
    <x v="0"/>
    <x v="0"/>
    <s v=" Used"/>
    <n v="3342"/>
    <x v="2"/>
    <n v="7"/>
    <x v="2"/>
    <x v="2"/>
  </r>
  <r>
    <n v="12829923"/>
    <s v="2015 Hyundai Accent Active RB3 MY16"/>
    <n v="14990"/>
    <x v="7"/>
    <s v="Accent"/>
    <s v="Active"/>
    <s v="RB3 MY16"/>
    <x v="7"/>
    <n v="126403"/>
    <x v="5"/>
    <x v="0"/>
    <x v="0"/>
    <s v=" Used"/>
    <n v="1368"/>
    <x v="2"/>
    <n v="5"/>
    <x v="7"/>
    <x v="2"/>
  </r>
  <r>
    <n v="12829948"/>
    <s v="2022 Toyota Hilux SR (4X4) GUN126R"/>
    <n v="60990"/>
    <x v="0"/>
    <s v="Hilux"/>
    <s v="SR (4X4)"/>
    <s v="GUN126R"/>
    <x v="16"/>
    <n v="28720"/>
    <x v="16"/>
    <x v="0"/>
    <x v="1"/>
    <s v=" Used"/>
    <n v="2753"/>
    <x v="2"/>
    <n v="5"/>
    <x v="16"/>
    <x v="1"/>
  </r>
  <r>
    <n v="12829953"/>
    <s v="2019 BMW 320D M-Sport G20 MY19"/>
    <n v="61868"/>
    <x v="5"/>
    <s v="320D"/>
    <s v="M-Sport"/>
    <s v="G20 MY19"/>
    <x v="13"/>
    <n v="50597"/>
    <x v="3"/>
    <x v="0"/>
    <x v="1"/>
    <s v=" Used"/>
    <n v="1995"/>
    <x v="2"/>
    <n v="5"/>
    <x v="13"/>
    <x v="1"/>
  </r>
  <r>
    <n v="12829954"/>
    <s v="2022 Mitsubishi ASX ES (2WD) XD MY22"/>
    <n v="32868"/>
    <x v="13"/>
    <s v="ASX"/>
    <s v="ES (2WD)"/>
    <s v="XD MY22"/>
    <x v="16"/>
    <n v="5325"/>
    <x v="0"/>
    <x v="0"/>
    <x v="0"/>
    <s v=" Used"/>
    <n v="1998"/>
    <x v="5"/>
    <n v="5"/>
    <x v="16"/>
    <x v="2"/>
  </r>
  <r>
    <n v="12829957"/>
    <s v="2016 Isuzu MU-X LS-T (4X4) UC MY15.5"/>
    <n v="45996"/>
    <x v="6"/>
    <s v="MU-X"/>
    <s v="LS-T (4X4)"/>
    <s v="UC MY15.5"/>
    <x v="2"/>
    <n v="101881"/>
    <x v="0"/>
    <x v="0"/>
    <x v="1"/>
    <s v=" Used"/>
    <n v="2999"/>
    <x v="0"/>
    <n v="7"/>
    <x v="2"/>
    <x v="1"/>
  </r>
  <r>
    <n v="12829963"/>
    <s v="2019 Hyundai Tucson Active X (awd) Black INT TL4 MY20"/>
    <n v="35990"/>
    <x v="7"/>
    <s v="Tucson"/>
    <s v="Active X (awd) Black INT"/>
    <s v="TL4 MY20"/>
    <x v="13"/>
    <n v="98727"/>
    <x v="0"/>
    <x v="0"/>
    <x v="1"/>
    <s v=" Used"/>
    <n v="1995"/>
    <x v="2"/>
    <n v="5"/>
    <x v="13"/>
    <x v="2"/>
  </r>
  <r>
    <n v="12829978"/>
    <s v="2016 Toyota Landcruiser Prado GXL (4X4) GDJ150R MY16"/>
    <n v="53990"/>
    <x v="0"/>
    <s v="Landcruiser Prado"/>
    <s v="GXL (4X4)"/>
    <s v="GDJ150R MY16"/>
    <x v="2"/>
    <n v="91340"/>
    <x v="0"/>
    <x v="0"/>
    <x v="1"/>
    <s v=" Used"/>
    <n v="2753"/>
    <x v="2"/>
    <n v="7"/>
    <x v="2"/>
    <x v="1"/>
  </r>
  <r>
    <n v="12829981"/>
    <s v="2010 Hyundai I30 CW SX 2.0 FD MY10"/>
    <n v="13990"/>
    <x v="7"/>
    <s v="I30"/>
    <s v="CW SX 2.0"/>
    <s v="FD MY10"/>
    <x v="0"/>
    <n v="120015"/>
    <x v="0"/>
    <x v="0"/>
    <x v="0"/>
    <s v=" Used"/>
    <n v="1975"/>
    <x v="5"/>
    <n v="5"/>
    <x v="0"/>
    <x v="2"/>
  </r>
  <r>
    <n v="12830030"/>
    <s v="2017 Hyundai I30 SR (sunroof) PD"/>
    <n v="20000"/>
    <x v="7"/>
    <s v="I30"/>
    <s v="SR (sunroof)"/>
    <s v="PD"/>
    <x v="3"/>
    <n v="131000"/>
    <x v="5"/>
    <x v="0"/>
    <x v="0"/>
    <s v=" Used"/>
    <n v="1591"/>
    <x v="6"/>
    <n v="5"/>
    <x v="3"/>
    <x v="2"/>
  </r>
  <r>
    <n v="12830031"/>
    <s v="2005 Mitsubishi Triton GLX-R (4X4) MK MY05"/>
    <n v="7500"/>
    <x v="13"/>
    <s v="Triton"/>
    <s v="GLX-R (4X4)"/>
    <s v="MK MY05"/>
    <x v="5"/>
    <n v="216000"/>
    <x v="9"/>
    <x v="1"/>
    <x v="1"/>
    <s v=" Used"/>
    <n v="2835"/>
    <x v="5"/>
    <n v="5"/>
    <x v="5"/>
    <x v="0"/>
  </r>
  <r>
    <n v="12830040"/>
    <s v="2017 Kia Sportage SLI (awd) QL MY17"/>
    <n v="27000"/>
    <x v="14"/>
    <s v="Sportage"/>
    <s v="SLI (awd)"/>
    <s v="QL MY17"/>
    <x v="3"/>
    <n v="97000"/>
    <x v="0"/>
    <x v="0"/>
    <x v="1"/>
    <s v=" Used"/>
    <n v="1995"/>
    <x v="163"/>
    <n v="5"/>
    <x v="3"/>
    <x v="2"/>
  </r>
  <r>
    <n v="12830049"/>
    <s v="2021 Subaru XV 2.0I-L AWD MY21"/>
    <n v="37450"/>
    <x v="12"/>
    <s v="XV"/>
    <s v="2.0I-L AWD"/>
    <s v="MY21"/>
    <x v="1"/>
    <n v="18210"/>
    <x v="0"/>
    <x v="0"/>
    <x v="0"/>
    <s v=" Used"/>
    <n v="1995"/>
    <x v="2"/>
    <n v="5"/>
    <x v="1"/>
    <x v="2"/>
  </r>
  <r>
    <n v="12830067"/>
    <s v="2015 Toyota Corolla Ascent Sport ZRE182R"/>
    <n v="13000"/>
    <x v="0"/>
    <s v="Corolla"/>
    <s v="Ascent Sport"/>
    <s v="ZRE182R"/>
    <x v="7"/>
    <n v="219500"/>
    <x v="5"/>
    <x v="1"/>
    <x v="0"/>
    <s v=" Used"/>
    <n v="1798"/>
    <x v="6"/>
    <n v="5"/>
    <x v="7"/>
    <x v="2"/>
  </r>
  <r>
    <n v="12830073"/>
    <s v="2020 Ford Ranger Wildtrak 3.2 (4X4) PX Mkiii MY20.75"/>
    <n v="65850"/>
    <x v="4"/>
    <s v="Ranger"/>
    <s v="Wildtrak 3.2 (4X4)"/>
    <s v="PX Mkiii MY20.75"/>
    <x v="9"/>
    <n v="33970"/>
    <x v="16"/>
    <x v="0"/>
    <x v="1"/>
    <s v=" Used"/>
    <n v="3198"/>
    <x v="2"/>
    <n v="5"/>
    <x v="9"/>
    <x v="1"/>
  </r>
  <r>
    <n v="12830096"/>
    <s v="2005 Holden Commodore Equipe VZ"/>
    <n v="7000"/>
    <x v="2"/>
    <s v="Commodore"/>
    <s v="Equipe"/>
    <s v="VZ"/>
    <x v="5"/>
    <n v="167000"/>
    <x v="3"/>
    <x v="0"/>
    <x v="0"/>
    <s v=" Used"/>
    <n v="3565"/>
    <x v="3"/>
    <n v="5"/>
    <x v="5"/>
    <x v="0"/>
  </r>
  <r>
    <n v="12830097"/>
    <s v="2013 Toyota Hiace Slwb KDH221R MY12 Upgrade"/>
    <n v="25000"/>
    <x v="0"/>
    <s v="Hiace"/>
    <s v="Slwb"/>
    <s v="KDH221R MY12 Upgrade"/>
    <x v="8"/>
    <n v="275000"/>
    <x v="6"/>
    <x v="0"/>
    <x v="1"/>
    <s v=" Used"/>
    <n v="2982"/>
    <x v="2"/>
    <n v="3"/>
    <x v="8"/>
    <x v="2"/>
  </r>
  <r>
    <n v="12830122"/>
    <s v="2013 Subaru XV 2.0I-S MY13"/>
    <n v="12800"/>
    <x v="12"/>
    <s v="XV"/>
    <s v="2.0I-S"/>
    <s v="MY13"/>
    <x v="8"/>
    <n v="117117"/>
    <x v="0"/>
    <x v="0"/>
    <x v="0"/>
    <s v=" Used"/>
    <n v="1995"/>
    <x v="164"/>
    <n v="5"/>
    <x v="8"/>
    <x v="2"/>
  </r>
  <r>
    <n v="12830141"/>
    <s v="2020 Mercedes-Benz GLB 250 4Matic X247 MY21"/>
    <n v="74820"/>
    <x v="1"/>
    <s v="GLB"/>
    <s v="250 4Matic"/>
    <s v="X247 MY21"/>
    <x v="9"/>
    <n v="23383"/>
    <x v="0"/>
    <x v="0"/>
    <x v="2"/>
    <s v=" Used"/>
    <n v="1991"/>
    <x v="2"/>
    <n v="7"/>
    <x v="9"/>
    <x v="1"/>
  </r>
  <r>
    <n v="12830156"/>
    <s v="2022 GWM Haval H6 Ultra B01"/>
    <n v="40490"/>
    <x v="47"/>
    <s v="Haval H6"/>
    <s v="Ultra"/>
    <s v="B01"/>
    <x v="16"/>
    <n v="25"/>
    <x v="0"/>
    <x v="0"/>
    <x v="2"/>
    <s v=" New In Stock"/>
    <n v="1998"/>
    <x v="3"/>
    <n v="5"/>
    <x v="16"/>
    <x v="1"/>
  </r>
  <r>
    <n v="12830217"/>
    <s v="2015 Holden Commodore Evoke (lpg) VF MY15"/>
    <n v="16999"/>
    <x v="2"/>
    <s v="Commodore"/>
    <s v="Evoke (lpg)"/>
    <s v="VF MY15"/>
    <x v="7"/>
    <n v="234500"/>
    <x v="3"/>
    <x v="0"/>
    <x v="5"/>
    <s v=" Used"/>
    <n v="3565"/>
    <x v="5"/>
    <n v="5"/>
    <x v="7"/>
    <x v="2"/>
  </r>
  <r>
    <n v="12830236"/>
    <s v="2012 Ford Focus Trend LW"/>
    <n v="10999"/>
    <x v="4"/>
    <s v="Focus"/>
    <s v="Trend"/>
    <s v="LW"/>
    <x v="11"/>
    <n v="153534"/>
    <x v="3"/>
    <x v="0"/>
    <x v="0"/>
    <s v=" Used"/>
    <n v="1999"/>
    <x v="2"/>
    <n v="5"/>
    <x v="11"/>
    <x v="2"/>
  </r>
  <r>
    <n v="12830238"/>
    <s v="2015 Nissan Pulsar SSS B17 Series 2"/>
    <n v="11655"/>
    <x v="3"/>
    <s v="Pulsar"/>
    <s v="SSS"/>
    <s v="B17 Series 2"/>
    <x v="7"/>
    <n v="163101"/>
    <x v="3"/>
    <x v="1"/>
    <x v="0"/>
    <s v=" Used"/>
    <n v="1618"/>
    <x v="2"/>
    <n v="5"/>
    <x v="7"/>
    <x v="2"/>
  </r>
  <r>
    <n v="12830239"/>
    <s v="2018 Holden Colorado LS (4X2) RG MY18"/>
    <n v="27925"/>
    <x v="2"/>
    <s v="Colorado"/>
    <s v="LS (4X2)"/>
    <s v="RG MY18"/>
    <x v="15"/>
    <n v="139893"/>
    <x v="4"/>
    <x v="0"/>
    <x v="1"/>
    <s v=" Used"/>
    <n v="2776"/>
    <x v="2"/>
    <n v="2"/>
    <x v="15"/>
    <x v="2"/>
  </r>
  <r>
    <n v="12830242"/>
    <s v="2010 Ford Fiesta LX WT"/>
    <n v="8200"/>
    <x v="4"/>
    <s v="Fiesta"/>
    <s v="LX"/>
    <s v="WT"/>
    <x v="0"/>
    <n v="162000"/>
    <x v="3"/>
    <x v="0"/>
    <x v="0"/>
    <s v=" Used"/>
    <n v="1596"/>
    <x v="0"/>
    <n v="5"/>
    <x v="0"/>
    <x v="0"/>
  </r>
  <r>
    <n v="12830244"/>
    <s v="2010 Audi A3 Sportback 1.8 Tfsi Ambition 8P MY11"/>
    <n v="17490"/>
    <x v="11"/>
    <s v="A3"/>
    <s v="Sportback 1.8 Tfsi Ambition"/>
    <s v="8P MY11"/>
    <x v="0"/>
    <n v="79055"/>
    <x v="5"/>
    <x v="0"/>
    <x v="2"/>
    <s v=" Used"/>
    <n v="1798"/>
    <x v="5"/>
    <n v="5"/>
    <x v="0"/>
    <x v="2"/>
  </r>
  <r>
    <n v="12830247"/>
    <s v="2016 Land Rover Range Rover Sport 3.0 SDV6 SE LW MY16"/>
    <n v="77880"/>
    <x v="22"/>
    <s v="Range Rover Sport"/>
    <s v="3.0 SDV6 SE"/>
    <s v="LW MY16"/>
    <x v="2"/>
    <n v="84313"/>
    <x v="0"/>
    <x v="0"/>
    <x v="1"/>
    <s v=" Used"/>
    <n v="2993"/>
    <x v="0"/>
    <n v="5"/>
    <x v="2"/>
    <x v="1"/>
  </r>
  <r>
    <n v="12830248"/>
    <s v="2020 Toyota Hilux Workmate TGN121R MY19 Upgrade"/>
    <n v="33995"/>
    <x v="0"/>
    <s v="Hilux"/>
    <s v="Workmate"/>
    <s v="TGN121R MY19 Upgrade"/>
    <x v="9"/>
    <n v="29870"/>
    <x v="4"/>
    <x v="0"/>
    <x v="0"/>
    <s v=" Used"/>
    <n v="2694"/>
    <x v="2"/>
    <n v="2"/>
    <x v="9"/>
    <x v="2"/>
  </r>
  <r>
    <n v="12830249"/>
    <s v="2016 Toyota Hiace LWB KDH201R MY15"/>
    <n v="39995"/>
    <x v="0"/>
    <s v="Hiace"/>
    <s v="LWB"/>
    <s v="KDH201R MY15"/>
    <x v="2"/>
    <n v="80939"/>
    <x v="6"/>
    <x v="0"/>
    <x v="1"/>
    <s v=" Used"/>
    <n v="2982"/>
    <x v="2"/>
    <n v="2"/>
    <x v="2"/>
    <x v="2"/>
  </r>
  <r>
    <n v="12830250"/>
    <s v="2009 Holden Cruze CDX JG"/>
    <n v="9995"/>
    <x v="2"/>
    <s v="Cruze"/>
    <s v="CDX"/>
    <s v="JG"/>
    <x v="10"/>
    <n v="75532"/>
    <x v="3"/>
    <x v="0"/>
    <x v="0"/>
    <s v=" Used"/>
    <n v="1796"/>
    <x v="6"/>
    <n v="5"/>
    <x v="10"/>
    <x v="0"/>
  </r>
  <r>
    <n v="12830252"/>
    <s v="2013 Holden Colorado LX (4X4) RG"/>
    <n v="24975"/>
    <x v="2"/>
    <s v="Colorado"/>
    <s v="LX (4X4)"/>
    <s v="RG"/>
    <x v="8"/>
    <n v="178159"/>
    <x v="27"/>
    <x v="0"/>
    <x v="1"/>
    <s v=" Used"/>
    <n v="2776"/>
    <x v="2"/>
    <n v="5"/>
    <x v="8"/>
    <x v="2"/>
  </r>
  <r>
    <n v="12830254"/>
    <s v="2017 Toyota Yaris Ascent NCP130R MY17"/>
    <n v="17490"/>
    <x v="0"/>
    <s v="Yaris"/>
    <s v="Ascent"/>
    <s v="NCP130R MY17"/>
    <x v="3"/>
    <n v="109676"/>
    <x v="5"/>
    <x v="0"/>
    <x v="0"/>
    <s v=" Used"/>
    <n v="1299"/>
    <x v="1"/>
    <n v="5"/>
    <x v="3"/>
    <x v="2"/>
  </r>
  <r>
    <n v="12830266"/>
    <s v="2013 Holden Commodore SV6 VF"/>
    <n v="23780"/>
    <x v="2"/>
    <s v="Commodore"/>
    <s v="SV6"/>
    <s v="VF"/>
    <x v="8"/>
    <n v="160317"/>
    <x v="2"/>
    <x v="0"/>
    <x v="0"/>
    <s v=" Used"/>
    <n v="3565"/>
    <x v="1"/>
    <n v="5"/>
    <x v="8"/>
    <x v="2"/>
  </r>
  <r>
    <n v="12830269"/>
    <s v="2017 Toyota Kluger GXL (4X4) GSU55R MY17"/>
    <n v="41990"/>
    <x v="0"/>
    <s v="Kluger"/>
    <s v="GXL (4X4)"/>
    <s v="GSU55R MY17"/>
    <x v="3"/>
    <n v="97480"/>
    <x v="0"/>
    <x v="0"/>
    <x v="0"/>
    <s v=" Used"/>
    <n v="3456"/>
    <x v="2"/>
    <n v="7"/>
    <x v="3"/>
    <x v="1"/>
  </r>
  <r>
    <n v="12830272"/>
    <s v="2020 Mitsubishi Outlander ES 7 Seat (awd) ZL MY20"/>
    <n v="34990"/>
    <x v="13"/>
    <s v="Outlander"/>
    <s v="ES 7 Seat (awd)"/>
    <s v="ZL MY20"/>
    <x v="9"/>
    <n v="45725"/>
    <x v="0"/>
    <x v="0"/>
    <x v="0"/>
    <s v=" Used"/>
    <n v="2360"/>
    <x v="2"/>
    <n v="7"/>
    <x v="9"/>
    <x v="2"/>
  </r>
  <r>
    <n v="12830281"/>
    <s v="2013 Isuzu D-MAX SX (4X4) TF MY12"/>
    <n v="29990"/>
    <x v="6"/>
    <s v="D-MAX"/>
    <s v="SX (4X4)"/>
    <s v="TF MY12"/>
    <x v="8"/>
    <n v="199647"/>
    <x v="40"/>
    <x v="0"/>
    <x v="1"/>
    <s v=" Used"/>
    <n v="2999"/>
    <x v="2"/>
    <n v="4"/>
    <x v="8"/>
    <x v="2"/>
  </r>
  <r>
    <n v="12830293"/>
    <s v="2013 Audi Q5 3.0 TDI Quattro 8R MY14"/>
    <n v="22448"/>
    <x v="11"/>
    <s v="Q5"/>
    <s v="3.0 TDI Quattro"/>
    <s v="8R MY14"/>
    <x v="8"/>
    <n v="188618"/>
    <x v="0"/>
    <x v="0"/>
    <x v="1"/>
    <s v=" Used"/>
    <n v="2967"/>
    <x v="22"/>
    <n v="5"/>
    <x v="8"/>
    <x v="2"/>
  </r>
  <r>
    <n v="12830300"/>
    <s v="2018 Land Rover Range Rover Velar D240 S MY18"/>
    <n v="79980"/>
    <x v="22"/>
    <s v="Range Rover Velar"/>
    <s v="D240 S"/>
    <s v="MY18"/>
    <x v="15"/>
    <n v="60614"/>
    <x v="0"/>
    <x v="0"/>
    <x v="1"/>
    <s v=" Used"/>
    <n v="1999"/>
    <x v="2"/>
    <n v="5"/>
    <x v="15"/>
    <x v="1"/>
  </r>
  <r>
    <n v="12830316"/>
    <s v="2015 Audi S3 2.0 Tfsi Quattro 8V MY15"/>
    <n v="38990"/>
    <x v="11"/>
    <s v="S3"/>
    <s v="2.0 Tfsi Quattro"/>
    <s v="8V MY15"/>
    <x v="7"/>
    <n v="86102"/>
    <x v="3"/>
    <x v="0"/>
    <x v="2"/>
    <s v=" Used"/>
    <n v="1984"/>
    <x v="1"/>
    <n v="5"/>
    <x v="7"/>
    <x v="2"/>
  </r>
  <r>
    <n v="12830319"/>
    <s v="2013 Hyundai Elantra Active MD2"/>
    <n v="13310"/>
    <x v="7"/>
    <s v="Elantra"/>
    <s v="Active"/>
    <s v="MD2"/>
    <x v="8"/>
    <n v="195759"/>
    <x v="3"/>
    <x v="0"/>
    <x v="0"/>
    <s v=" Used"/>
    <n v="1796"/>
    <x v="2"/>
    <n v="5"/>
    <x v="8"/>
    <x v="2"/>
  </r>
  <r>
    <n v="12830322"/>
    <s v="2008 Mini Clubman Cooper S R55"/>
    <n v="13000"/>
    <x v="26"/>
    <s v="Clubman"/>
    <s v="Cooper S"/>
    <s v="R55"/>
    <x v="19"/>
    <n v="92000"/>
    <x v="0"/>
    <x v="1"/>
    <x v="2"/>
    <s v=" Used"/>
    <n v="1598"/>
    <x v="0"/>
    <n v="4"/>
    <x v="19"/>
    <x v="2"/>
  </r>
  <r>
    <n v="12830324"/>
    <s v="2015 Holden Caprice V WN MY15"/>
    <n v="34990"/>
    <x v="2"/>
    <s v="Caprice"/>
    <s v="V"/>
    <s v="WN MY15"/>
    <x v="7"/>
    <n v="85302"/>
    <x v="3"/>
    <x v="0"/>
    <x v="2"/>
    <s v=" Used"/>
    <n v="5967"/>
    <x v="1"/>
    <n v="5"/>
    <x v="7"/>
    <x v="2"/>
  </r>
  <r>
    <n v="12830325"/>
    <s v="2019 Volkswagen Golf 110 TSI Comfortline AU MY19"/>
    <n v="29925"/>
    <x v="8"/>
    <s v="Golf"/>
    <s v="110 TSI Comfortline"/>
    <s v="AU MY19"/>
    <x v="13"/>
    <n v="35042"/>
    <x v="5"/>
    <x v="0"/>
    <x v="2"/>
    <s v=" Used"/>
    <n v="1395"/>
    <x v="1"/>
    <n v="5"/>
    <x v="13"/>
    <x v="2"/>
  </r>
  <r>
    <n v="12830327"/>
    <s v="2011 Volkswagen Golf 77 TDI Trendline 1K MY11"/>
    <n v="6999"/>
    <x v="8"/>
    <s v="Golf"/>
    <s v="77 TDI Trendline"/>
    <s v="1K MY11"/>
    <x v="4"/>
    <n v="275801"/>
    <x v="0"/>
    <x v="0"/>
    <x v="1"/>
    <s v=" Used"/>
    <n v="1598"/>
    <x v="2"/>
    <n v="5"/>
    <x v="4"/>
    <x v="0"/>
  </r>
  <r>
    <n v="12830328"/>
    <s v="2005 Mazda 3 Maxx BK"/>
    <n v="7999"/>
    <x v="10"/>
    <n v="3"/>
    <s v="Maxx"/>
    <s v="BK"/>
    <x v="5"/>
    <n v="170120"/>
    <x v="3"/>
    <x v="0"/>
    <x v="0"/>
    <s v=" Used"/>
    <n v="1998"/>
    <x v="3"/>
    <n v="5"/>
    <x v="5"/>
    <x v="0"/>
  </r>
  <r>
    <n v="12830329"/>
    <s v="2006 Toyota Corolla Conquest ZZE122R MY06 Upgrade"/>
    <n v="8488"/>
    <x v="0"/>
    <s v="Corolla"/>
    <s v="Conquest"/>
    <s v="ZZE122R MY06 Upgrade"/>
    <x v="17"/>
    <n v="156960"/>
    <x v="3"/>
    <x v="0"/>
    <x v="0"/>
    <s v=" Used"/>
    <n v="1794"/>
    <x v="3"/>
    <n v="5"/>
    <x v="17"/>
    <x v="0"/>
  </r>
  <r>
    <n v="12830331"/>
    <s v="2010 Toyota Corolla Ascent ZRE152R MY11"/>
    <n v="13500"/>
    <x v="0"/>
    <s v="Corolla"/>
    <s v="Ascent"/>
    <s v="ZRE152R MY11"/>
    <x v="0"/>
    <n v="101577"/>
    <x v="3"/>
    <x v="0"/>
    <x v="0"/>
    <s v=" Used"/>
    <n v="1798"/>
    <x v="0"/>
    <n v="5"/>
    <x v="0"/>
    <x v="2"/>
  </r>
  <r>
    <n v="12830333"/>
    <s v="1999 HSV SV 99 Vtii"/>
    <n v="64888"/>
    <x v="29"/>
    <s v="SV"/>
    <n v="99"/>
    <s v="Vtii"/>
    <x v="25"/>
    <n v="134831"/>
    <x v="3"/>
    <x v="1"/>
    <x v="2"/>
    <s v=" Used"/>
    <n v="5665"/>
    <x v="7"/>
    <n v="5"/>
    <x v="25"/>
    <x v="1"/>
  </r>
  <r>
    <n v="12830335"/>
    <s v="2010 HSV Clubsport R8 E3"/>
    <n v="59999"/>
    <x v="29"/>
    <s v="Clubsport"/>
    <s v="R8"/>
    <s v="E3"/>
    <x v="0"/>
    <n v="78550"/>
    <x v="3"/>
    <x v="0"/>
    <x v="2"/>
    <s v=" Used"/>
    <n v="6200"/>
    <x v="2"/>
    <n v="5"/>
    <x v="0"/>
    <x v="1"/>
  </r>
  <r>
    <n v="12830339"/>
    <s v="2013 Skoda Fabia 77 TSI 5JF MY13"/>
    <n v="8488"/>
    <x v="15"/>
    <s v="Fabia"/>
    <s v="77 TSI"/>
    <s v="5JF MY13"/>
    <x v="8"/>
    <n v="90801"/>
    <x v="5"/>
    <x v="1"/>
    <x v="0"/>
    <s v=" Used"/>
    <n v="1197"/>
    <x v="5"/>
    <n v="5"/>
    <x v="8"/>
    <x v="0"/>
  </r>
  <r>
    <n v="12830340"/>
    <s v="2009 Lexus RX350 Sports Luxury GGL15R"/>
    <n v="19888"/>
    <x v="9"/>
    <s v="RX350"/>
    <s v="Sports Luxury"/>
    <s v="GGL15R"/>
    <x v="10"/>
    <n v="176200"/>
    <x v="0"/>
    <x v="0"/>
    <x v="2"/>
    <s v=" Used"/>
    <n v="3456"/>
    <x v="1"/>
    <n v="5"/>
    <x v="10"/>
    <x v="2"/>
  </r>
  <r>
    <n v="12830341"/>
    <s v="2015 Mitsubishi Triton GLS (4X4) MQ MY16"/>
    <n v="28888"/>
    <x v="13"/>
    <s v="Triton"/>
    <s v="GLS (4X4)"/>
    <s v="MQ MY16"/>
    <x v="7"/>
    <n v="161187"/>
    <x v="19"/>
    <x v="0"/>
    <x v="1"/>
    <s v=" Used"/>
    <n v="2440"/>
    <x v="2"/>
    <n v="5"/>
    <x v="7"/>
    <x v="2"/>
  </r>
  <r>
    <n v="12830342"/>
    <s v="2008 Toyota Hiace LWB TRH201R MY07 Upgrade"/>
    <n v="17888"/>
    <x v="0"/>
    <s v="Hiace"/>
    <s v="LWB"/>
    <s v="TRH201R MY07 Upgrade"/>
    <x v="19"/>
    <n v="294974"/>
    <x v="6"/>
    <x v="0"/>
    <x v="0"/>
    <s v=" Used"/>
    <n v="2694"/>
    <x v="2"/>
    <n v="3"/>
    <x v="19"/>
    <x v="2"/>
  </r>
  <r>
    <n v="12830344"/>
    <s v="2011 Toyota Hiace LWB TRH201R MY11 Upgrade"/>
    <n v="19999"/>
    <x v="0"/>
    <s v="Hiace"/>
    <s v="LWB"/>
    <s v="TRH201R MY11 Upgrade"/>
    <x v="4"/>
    <n v="245380"/>
    <x v="6"/>
    <x v="1"/>
    <x v="0"/>
    <s v=" Used"/>
    <n v="2694"/>
    <x v="2"/>
    <n v="3"/>
    <x v="4"/>
    <x v="2"/>
  </r>
  <r>
    <n v="12830348"/>
    <s v="2010 Nissan Patrol DX (4X4) GU MY08"/>
    <n v="22888"/>
    <x v="3"/>
    <s v="Patrol"/>
    <s v="DX (4X4)"/>
    <s v="GU MY08"/>
    <x v="0"/>
    <n v="188901"/>
    <x v="52"/>
    <x v="1"/>
    <x v="1"/>
    <s v=" Used"/>
    <n v="2953"/>
    <x v="2"/>
    <n v="3"/>
    <x v="0"/>
    <x v="2"/>
  </r>
  <r>
    <n v="12830349"/>
    <s v="2011 Audi Q5 3.0 TDI Quattro 8R MY12"/>
    <n v="22950"/>
    <x v="11"/>
    <s v="Q5"/>
    <s v="3.0 TDI Quattro"/>
    <s v="8R MY12"/>
    <x v="4"/>
    <n v="96301"/>
    <x v="0"/>
    <x v="0"/>
    <x v="1"/>
    <s v=" Used"/>
    <n v="2967"/>
    <x v="1"/>
    <n v="5"/>
    <x v="4"/>
    <x v="2"/>
  </r>
  <r>
    <n v="12830350"/>
    <s v="2018 Renault Trafic SWB X82 MY17 Update"/>
    <n v="28888"/>
    <x v="16"/>
    <s v="Trafic"/>
    <s v="SWB"/>
    <s v="X82 MY17 Update"/>
    <x v="15"/>
    <n v="163820"/>
    <x v="6"/>
    <x v="1"/>
    <x v="1"/>
    <s v=" Used"/>
    <n v="1595"/>
    <x v="2"/>
    <n v="3"/>
    <x v="15"/>
    <x v="2"/>
  </r>
  <r>
    <n v="12830351"/>
    <s v="2009 Toyota Kluger KX-R (fwd) 5 Seat GSU40R"/>
    <n v="11888"/>
    <x v="0"/>
    <s v="Kluger"/>
    <s v="KX-R (fwd) 5 Seat"/>
    <s v="GSU40R"/>
    <x v="10"/>
    <n v="185680"/>
    <x v="0"/>
    <x v="0"/>
    <x v="0"/>
    <s v=" Used"/>
    <n v="3456"/>
    <x v="3"/>
    <n v="5"/>
    <x v="10"/>
    <x v="2"/>
  </r>
  <r>
    <n v="12830353"/>
    <s v="2016 Isuzu D-MAX SX HI-Ride (4X2) TF MY15"/>
    <n v="29999"/>
    <x v="6"/>
    <s v="D-MAX"/>
    <s v="SX HI-Ride (4X2)"/>
    <s v="TF MY15"/>
    <x v="2"/>
    <n v="153782"/>
    <x v="10"/>
    <x v="0"/>
    <x v="1"/>
    <s v=" Used"/>
    <n v="2999"/>
    <x v="2"/>
    <n v="5"/>
    <x v="2"/>
    <x v="2"/>
  </r>
  <r>
    <n v="12830355"/>
    <s v="2008 Toyota Hiace LWB KDH201R MY07 Upgrade"/>
    <n v="18888"/>
    <x v="0"/>
    <s v="Hiace"/>
    <s v="LWB"/>
    <s v="KDH201R MY07 Upgrade"/>
    <x v="19"/>
    <n v="260998"/>
    <x v="6"/>
    <x v="1"/>
    <x v="1"/>
    <s v=" Used"/>
    <n v="2982"/>
    <x v="2"/>
    <n v="3"/>
    <x v="19"/>
    <x v="2"/>
  </r>
  <r>
    <n v="12830356"/>
    <s v="2005 Toyota Hiace LWB TRH201R"/>
    <n v="21800"/>
    <x v="0"/>
    <s v="Hiace"/>
    <s v="LWB"/>
    <s v="TRH201R"/>
    <x v="5"/>
    <n v="290697"/>
    <x v="6"/>
    <x v="1"/>
    <x v="0"/>
    <s v=" Used"/>
    <n v="2694"/>
    <x v="2"/>
    <n v="3"/>
    <x v="5"/>
    <x v="2"/>
  </r>
  <r>
    <n v="12830359"/>
    <s v="2017 Ford Ranger XL 3.2 (4X4) PX Mkii MY17 Update"/>
    <n v="29999"/>
    <x v="4"/>
    <s v="Ranger"/>
    <s v="XL 3.2 (4X4)"/>
    <s v="PX Mkii MY17 Update"/>
    <x v="3"/>
    <n v="220441"/>
    <x v="13"/>
    <x v="1"/>
    <x v="1"/>
    <s v=" Used"/>
    <n v="3198"/>
    <x v="2"/>
    <n v="4"/>
    <x v="3"/>
    <x v="2"/>
  </r>
  <r>
    <n v="12830361"/>
    <s v="2008 Toyota Corolla Conquest ZRE152R"/>
    <n v="10950"/>
    <x v="0"/>
    <s v="Corolla"/>
    <s v="Conquest"/>
    <s v="ZRE152R"/>
    <x v="19"/>
    <n v="137360"/>
    <x v="5"/>
    <x v="0"/>
    <x v="0"/>
    <s v=" Used"/>
    <n v="1798"/>
    <x v="3"/>
    <n v="5"/>
    <x v="19"/>
    <x v="2"/>
  </r>
  <r>
    <n v="12830363"/>
    <s v="2019 Volkswagen Touareg Launch Edition MY20"/>
    <n v="94990"/>
    <x v="8"/>
    <s v="Touareg"/>
    <s v="Launch Edition"/>
    <s v="MY20"/>
    <x v="13"/>
    <n v="32465"/>
    <x v="0"/>
    <x v="0"/>
    <x v="1"/>
    <s v=" Used"/>
    <n v="2967"/>
    <x v="3"/>
    <n v="5"/>
    <x v="13"/>
    <x v="1"/>
  </r>
  <r>
    <n v="12830366"/>
    <s v="2001 Nissan Pulsar TI N16"/>
    <n v="7990"/>
    <x v="3"/>
    <s v="Pulsar"/>
    <s v="TI"/>
    <s v="N16"/>
    <x v="21"/>
    <n v="163011"/>
    <x v="3"/>
    <x v="0"/>
    <x v="0"/>
    <s v=" Used"/>
    <n v="1769"/>
    <x v="5"/>
    <n v="5"/>
    <x v="21"/>
    <x v="0"/>
  </r>
  <r>
    <n v="12830367"/>
    <s v="2018 Toyota Hilux SR (4X4) GUN126R MY19"/>
    <n v="49980"/>
    <x v="0"/>
    <s v="Hilux"/>
    <s v="SR (4X4)"/>
    <s v="GUN126R MY19"/>
    <x v="15"/>
    <n v="156040"/>
    <x v="11"/>
    <x v="0"/>
    <x v="1"/>
    <s v=" Used"/>
    <n v="2753"/>
    <x v="2"/>
    <n v="5"/>
    <x v="15"/>
    <x v="1"/>
  </r>
  <r>
    <n v="12830374"/>
    <s v="2015 Hyundai Santa FE Elite Crdi (4X4) DM MY15"/>
    <n v="28990"/>
    <x v="7"/>
    <s v="Santa FE"/>
    <s v="Elite Crdi (4X4)"/>
    <s v="DM MY15"/>
    <x v="7"/>
    <n v="123961"/>
    <x v="0"/>
    <x v="0"/>
    <x v="1"/>
    <s v=" Used"/>
    <n v="2199"/>
    <x v="2"/>
    <n v="7"/>
    <x v="7"/>
    <x v="2"/>
  </r>
  <r>
    <n v="12830376"/>
    <s v="2019 Ford Ranger XL 2.2 HI-Rider (4X2) PX Mkiii MY19"/>
    <n v="34950"/>
    <x v="4"/>
    <s v="Ranger"/>
    <s v="XL 2.2 HI-Rider (4X2)"/>
    <s v="PX Mkiii MY19"/>
    <x v="13"/>
    <n v="97373"/>
    <x v="11"/>
    <x v="0"/>
    <x v="1"/>
    <s v=" Used"/>
    <n v="2198"/>
    <x v="2"/>
    <n v="5"/>
    <x v="13"/>
    <x v="2"/>
  </r>
  <r>
    <n v="12830377"/>
    <s v="2019 Ford Ranger XLT 3.2 HI-Rider (4X2) PX Mkiii MY19"/>
    <n v="43950"/>
    <x v="4"/>
    <s v="Ranger"/>
    <s v="XLT 3.2 HI-Rider (4X2)"/>
    <s v="PX Mkiii MY19"/>
    <x v="13"/>
    <n v="157394"/>
    <x v="16"/>
    <x v="0"/>
    <x v="1"/>
    <s v=" Used"/>
    <n v="3198"/>
    <x v="6"/>
    <n v="5"/>
    <x v="13"/>
    <x v="1"/>
  </r>
  <r>
    <n v="12830378"/>
    <s v="2015 Toyota Landcruiser Prado GXL (4X4) GDJ150R MY16"/>
    <n v="43950"/>
    <x v="0"/>
    <s v="Landcruiser Prado"/>
    <s v="GXL (4X4)"/>
    <s v="GDJ150R MY16"/>
    <x v="7"/>
    <n v="184842"/>
    <x v="0"/>
    <x v="0"/>
    <x v="1"/>
    <s v=" Used"/>
    <n v="2753"/>
    <x v="5"/>
    <n v="7"/>
    <x v="7"/>
    <x v="1"/>
  </r>
  <r>
    <n v="12830399"/>
    <s v="2012 Holden Colorado 7 LTZ (4X4) RG"/>
    <n v="22999"/>
    <x v="2"/>
    <s v="Colorado 7"/>
    <s v="LTZ (4X4)"/>
    <s v="RG"/>
    <x v="11"/>
    <n v="206319"/>
    <x v="0"/>
    <x v="0"/>
    <x v="1"/>
    <s v=" Used"/>
    <n v="2776"/>
    <x v="5"/>
    <n v="7"/>
    <x v="11"/>
    <x v="2"/>
  </r>
  <r>
    <n v="12830400"/>
    <s v="2008 Mazda 6 Classic GH"/>
    <n v="8990"/>
    <x v="10"/>
    <n v="6"/>
    <s v="Classic"/>
    <s v="GH"/>
    <x v="19"/>
    <n v="203600"/>
    <x v="5"/>
    <x v="0"/>
    <x v="2"/>
    <s v=" Used"/>
    <n v="2488"/>
    <x v="1"/>
    <n v="5"/>
    <x v="19"/>
    <x v="0"/>
  </r>
  <r>
    <n v="12830403"/>
    <s v="2016 Porsche Macan S Diesel MY16"/>
    <n v="62550"/>
    <x v="17"/>
    <s v="Macan"/>
    <s v="S Diesel"/>
    <s v="MY16"/>
    <x v="2"/>
    <n v="96000"/>
    <x v="0"/>
    <x v="0"/>
    <x v="1"/>
    <s v=" Used"/>
    <n v="2967"/>
    <x v="165"/>
    <n v="5"/>
    <x v="2"/>
    <x v="1"/>
  </r>
  <r>
    <n v="12830404"/>
    <s v="2012 Volkswagen Caddy Maxi TDI250 2K MY12"/>
    <n v="18990"/>
    <x v="8"/>
    <s v="Caddy"/>
    <s v="Maxi TDI250"/>
    <s v="2K MY12"/>
    <x v="11"/>
    <n v="188994"/>
    <x v="6"/>
    <x v="1"/>
    <x v="1"/>
    <s v=" Used"/>
    <n v="1598"/>
    <x v="2"/>
    <n v="2"/>
    <x v="11"/>
    <x v="2"/>
  </r>
  <r>
    <n v="12830423"/>
    <s v="2012 Toyota Hiace LWB KDH201R MY12 Upgrade"/>
    <n v="18999"/>
    <x v="0"/>
    <s v="Hiace"/>
    <s v="LWB"/>
    <s v="KDH201R MY12 Upgrade"/>
    <x v="11"/>
    <n v="324835"/>
    <x v="6"/>
    <x v="1"/>
    <x v="1"/>
    <s v=" Used"/>
    <n v="2982"/>
    <x v="2"/>
    <n v="3"/>
    <x v="11"/>
    <x v="2"/>
  </r>
  <r>
    <n v="12830425"/>
    <s v="2016 Mitsubishi Pajero Exceed LWB (4X4) NX MY16"/>
    <n v="37800"/>
    <x v="13"/>
    <s v="Pajero"/>
    <s v="Exceed LWB (4X4)"/>
    <s v="NX MY16"/>
    <x v="2"/>
    <n v="157000"/>
    <x v="0"/>
    <x v="0"/>
    <x v="1"/>
    <s v=" Used"/>
    <n v="3200"/>
    <x v="2"/>
    <n v="7"/>
    <x v="2"/>
    <x v="2"/>
  </r>
  <r>
    <n v="12830434"/>
    <s v="2018 Mazda CX-3 NEO Sport (fwd) DK MY19"/>
    <n v="25999"/>
    <x v="10"/>
    <s v="CX-3"/>
    <s v="NEO Sport (fwd)"/>
    <s v="DK MY19"/>
    <x v="15"/>
    <n v="32284"/>
    <x v="0"/>
    <x v="0"/>
    <x v="0"/>
    <s v=" Used"/>
    <n v="1998"/>
    <x v="0"/>
    <n v="5"/>
    <x v="15"/>
    <x v="2"/>
  </r>
  <r>
    <n v="12830442"/>
    <s v="2020 Hyundai Iload 3S Liftback TQ4 MY21"/>
    <n v="48980"/>
    <x v="7"/>
    <s v="Iload"/>
    <s v="3S Liftback"/>
    <s v="TQ4 MY21"/>
    <x v="9"/>
    <n v="20168"/>
    <x v="6"/>
    <x v="0"/>
    <x v="1"/>
    <s v=" Used"/>
    <n v="2497"/>
    <x v="2"/>
    <n v="3"/>
    <x v="9"/>
    <x v="1"/>
  </r>
  <r>
    <n v="12830444"/>
    <s v="2019 Hyundai Iload 3S Liftback TQ4 MY20"/>
    <n v="41980"/>
    <x v="7"/>
    <s v="Iload"/>
    <s v="3S Liftback"/>
    <s v="TQ4 MY20"/>
    <x v="13"/>
    <n v="63598"/>
    <x v="6"/>
    <x v="0"/>
    <x v="1"/>
    <s v=" Used"/>
    <n v="2497"/>
    <x v="2"/>
    <n v="3"/>
    <x v="13"/>
    <x v="1"/>
  </r>
  <r>
    <n v="12830446"/>
    <s v="2020 Hyundai Iload 3S Liftback TQ4 MY21"/>
    <n v="48980"/>
    <x v="7"/>
    <s v="Iload"/>
    <s v="3S Liftback"/>
    <s v="TQ4 MY21"/>
    <x v="9"/>
    <n v="21291"/>
    <x v="6"/>
    <x v="0"/>
    <x v="1"/>
    <s v=" Used"/>
    <n v="2497"/>
    <x v="2"/>
    <n v="3"/>
    <x v="9"/>
    <x v="1"/>
  </r>
  <r>
    <n v="12830466"/>
    <s v="2017 Ford Ranger XL 2.2 HI-Rider (4X2) PX Mkii MY17"/>
    <n v="22990"/>
    <x v="4"/>
    <s v="Ranger"/>
    <s v="XL 2.2 HI-Rider (4X2)"/>
    <s v="PX Mkii MY17"/>
    <x v="3"/>
    <n v="130498"/>
    <x v="4"/>
    <x v="1"/>
    <x v="1"/>
    <s v=" Used"/>
    <n v="2198"/>
    <x v="2"/>
    <n v="2"/>
    <x v="3"/>
    <x v="2"/>
  </r>
  <r>
    <n v="12830469"/>
    <s v="2022 Mazda 3 G25 Astina 300P"/>
    <n v="49990"/>
    <x v="10"/>
    <n v="3"/>
    <s v="G25 Astina"/>
    <s v="300P"/>
    <x v="16"/>
    <n v="10"/>
    <x v="5"/>
    <x v="0"/>
    <x v="0"/>
    <s v=" New In Stock"/>
    <n v="2488"/>
    <x v="2"/>
    <n v="5"/>
    <x v="16"/>
    <x v="1"/>
  </r>
  <r>
    <n v="12830471"/>
    <s v="2017 Toyota Landcruiser Prado GXL (4X4) GDJ150R MY17"/>
    <n v="49990"/>
    <x v="0"/>
    <s v="Landcruiser Prado"/>
    <s v="GXL (4X4)"/>
    <s v="GDJ150R MY17"/>
    <x v="3"/>
    <n v="148000"/>
    <x v="0"/>
    <x v="0"/>
    <x v="1"/>
    <s v=" Used"/>
    <n v="2755"/>
    <x v="2"/>
    <n v="7"/>
    <x v="3"/>
    <x v="1"/>
  </r>
  <r>
    <n v="12830475"/>
    <s v="2017 Nissan Navara ST (4X2) D23 Series II"/>
    <n v="31800"/>
    <x v="3"/>
    <s v="Navara"/>
    <s v="ST (4X2)"/>
    <s v="D23 Series II"/>
    <x v="3"/>
    <n v="92773"/>
    <x v="19"/>
    <x v="1"/>
    <x v="1"/>
    <s v=" Used"/>
    <n v="2298"/>
    <x v="2"/>
    <n v="5"/>
    <x v="3"/>
    <x v="2"/>
  </r>
  <r>
    <n v="12830478"/>
    <s v="2013 Hyundai I30 Active GD"/>
    <n v="14888"/>
    <x v="7"/>
    <s v="I30"/>
    <s v="Active"/>
    <s v="GD"/>
    <x v="8"/>
    <n v="118592"/>
    <x v="5"/>
    <x v="0"/>
    <x v="0"/>
    <s v=" Used"/>
    <n v="1797"/>
    <x v="2"/>
    <n v="5"/>
    <x v="8"/>
    <x v="2"/>
  </r>
  <r>
    <n v="12830483"/>
    <s v="2018 Toyota Landcruiser Prado GXL (4X4) GDJ150R MY17"/>
    <n v="49800"/>
    <x v="0"/>
    <s v="Landcruiser Prado"/>
    <s v="GXL (4X4)"/>
    <s v="GDJ150R MY17"/>
    <x v="15"/>
    <n v="191270"/>
    <x v="0"/>
    <x v="0"/>
    <x v="1"/>
    <s v=" Used"/>
    <n v="2755"/>
    <x v="5"/>
    <n v="7"/>
    <x v="15"/>
    <x v="1"/>
  </r>
  <r>
    <n v="12830489"/>
    <s v="2019 Toyota Landcruiser Prado GX (4X4) GDJ150R MY18"/>
    <n v="57990"/>
    <x v="0"/>
    <s v="Landcruiser Prado"/>
    <s v="GX (4X4)"/>
    <s v="GDJ150R MY18"/>
    <x v="13"/>
    <n v="80384"/>
    <x v="0"/>
    <x v="0"/>
    <x v="1"/>
    <s v=" Used"/>
    <n v="2755"/>
    <x v="2"/>
    <n v="5"/>
    <x v="13"/>
    <x v="1"/>
  </r>
  <r>
    <n v="12830490"/>
    <s v="2019 Nissan X-Trail ST-L (2WD) T32 Series 2"/>
    <n v="32888"/>
    <x v="3"/>
    <s v="X-Trail"/>
    <s v="ST-L (2WD)"/>
    <s v="T32 Series 2"/>
    <x v="13"/>
    <n v="44421"/>
    <x v="0"/>
    <x v="0"/>
    <x v="0"/>
    <s v=" Used"/>
    <n v="2488"/>
    <x v="2"/>
    <n v="5"/>
    <x v="13"/>
    <x v="2"/>
  </r>
  <r>
    <n v="12830491"/>
    <s v="2018 LDV T60 Luxe (4X4) SKC8"/>
    <n v="33990"/>
    <x v="28"/>
    <s v="T60"/>
    <s v="Luxe (4X4)"/>
    <s v="SKC8"/>
    <x v="15"/>
    <n v="42546"/>
    <x v="9"/>
    <x v="0"/>
    <x v="1"/>
    <s v=" Used"/>
    <n v="2776"/>
    <x v="1"/>
    <n v="5"/>
    <x v="15"/>
    <x v="2"/>
  </r>
  <r>
    <n v="12830492"/>
    <s v="2005 Mitsubishi Pajero GLX LWB (4X4) NP"/>
    <n v="12987"/>
    <x v="13"/>
    <s v="Pajero"/>
    <s v="GLX LWB (4X4)"/>
    <s v="NP"/>
    <x v="5"/>
    <n v="335000"/>
    <x v="0"/>
    <x v="0"/>
    <x v="0"/>
    <s v=" Used"/>
    <n v="3828"/>
    <x v="27"/>
    <n v="7"/>
    <x v="5"/>
    <x v="2"/>
  </r>
  <r>
    <n v="12830496"/>
    <s v="2010 Holden Calais V VE MY10"/>
    <n v="21990"/>
    <x v="2"/>
    <s v="Calais"/>
    <s v="V"/>
    <s v="VE MY10"/>
    <x v="0"/>
    <n v="218160"/>
    <x v="2"/>
    <x v="0"/>
    <x v="2"/>
    <s v=" Used"/>
    <n v="5967"/>
    <x v="0"/>
    <n v="5"/>
    <x v="0"/>
    <x v="2"/>
  </r>
  <r>
    <n v="12830504"/>
    <s v="2021 BMW X5 Xdrive30D G05"/>
    <n v="133333"/>
    <x v="5"/>
    <s v="X5"/>
    <s v="Xdrive30D"/>
    <s v="G05"/>
    <x v="1"/>
    <n v="27000"/>
    <x v="0"/>
    <x v="0"/>
    <x v="1"/>
    <s v=" Used"/>
    <n v="2993"/>
    <x v="3"/>
    <n v="5"/>
    <x v="1"/>
    <x v="1"/>
  </r>
  <r>
    <n v="12830511"/>
    <s v="2020 Hyundai Santa FE Highlander Crdi (awd) Tm.v3 MY21"/>
    <n v="68409"/>
    <x v="7"/>
    <s v="Santa FE"/>
    <s v="Highlander Crdi (awd)"/>
    <s v="Tm.v3 MY21"/>
    <x v="9"/>
    <n v="26908"/>
    <x v="0"/>
    <x v="0"/>
    <x v="1"/>
    <s v=" Used"/>
    <n v="2151"/>
    <x v="1"/>
    <n v="7"/>
    <x v="9"/>
    <x v="1"/>
  </r>
  <r>
    <n v="12830513"/>
    <s v="2015 Land Rover Discovery Sport TD4 SE LC"/>
    <n v="39532"/>
    <x v="22"/>
    <s v="Discovery Sport"/>
    <s v="TD4 SE"/>
    <s v="LC"/>
    <x v="7"/>
    <n v="78207"/>
    <x v="0"/>
    <x v="0"/>
    <x v="1"/>
    <s v=" Used"/>
    <n v="2179"/>
    <x v="22"/>
    <n v="5"/>
    <x v="7"/>
    <x v="2"/>
  </r>
  <r>
    <n v="12830514"/>
    <s v="2020 BMW 218I M Sport Gran Coupe F44"/>
    <n v="45992"/>
    <x v="5"/>
    <s v="218I"/>
    <s v="M Sport Gran Coupe"/>
    <s v="F44"/>
    <x v="9"/>
    <n v="80805"/>
    <x v="20"/>
    <x v="0"/>
    <x v="2"/>
    <s v=" Used"/>
    <n v="1499"/>
    <x v="0"/>
    <n v="5"/>
    <x v="9"/>
    <x v="1"/>
  </r>
  <r>
    <n v="12830521"/>
    <s v="2017 Volkswagen Golf Alltrack 132 TSI Premium AU MY18"/>
    <n v="27990"/>
    <x v="8"/>
    <s v="Golf"/>
    <s v="Alltrack 132 TSI Premium"/>
    <s v="AU MY18"/>
    <x v="3"/>
    <n v="104375"/>
    <x v="0"/>
    <x v="0"/>
    <x v="2"/>
    <s v=" Used"/>
    <n v="1798"/>
    <x v="3"/>
    <n v="5"/>
    <x v="3"/>
    <x v="2"/>
  </r>
  <r>
    <n v="12830522"/>
    <s v="2015 Holden Calais V VF II"/>
    <n v="32990"/>
    <x v="2"/>
    <s v="Calais"/>
    <s v="V"/>
    <s v="VF II"/>
    <x v="7"/>
    <n v="96307"/>
    <x v="2"/>
    <x v="0"/>
    <x v="0"/>
    <s v=" Used"/>
    <n v="3565"/>
    <x v="2"/>
    <n v="5"/>
    <x v="7"/>
    <x v="2"/>
  </r>
  <r>
    <n v="12830523"/>
    <s v="2014 Mazda 3 SP25 GT BM"/>
    <n v="26990"/>
    <x v="10"/>
    <n v="3"/>
    <s v="SP25 GT"/>
    <s v="BM"/>
    <x v="12"/>
    <n v="76301"/>
    <x v="3"/>
    <x v="0"/>
    <x v="0"/>
    <s v=" Used"/>
    <n v="2488"/>
    <x v="3"/>
    <n v="5"/>
    <x v="12"/>
    <x v="2"/>
  </r>
  <r>
    <n v="12830526"/>
    <s v="2019 Toyota Corolla Ascent Sport (hybrid) ZWE211R"/>
    <n v="31990"/>
    <x v="0"/>
    <s v="Corolla"/>
    <s v="Ascent Sport (hybrid)"/>
    <s v="ZWE211R"/>
    <x v="13"/>
    <n v="53418"/>
    <x v="5"/>
    <x v="0"/>
    <x v="4"/>
    <s v=" Used"/>
    <n v="1798"/>
    <x v="5"/>
    <n v="5"/>
    <x v="13"/>
    <x v="2"/>
  </r>
  <r>
    <n v="12830528"/>
    <s v="2019 Toyota Kluger GXL Black Edition (awd) GSU55R"/>
    <n v="57990"/>
    <x v="0"/>
    <s v="Kluger"/>
    <s v="GXL Black Edition (awd)"/>
    <s v="GSU55R"/>
    <x v="13"/>
    <n v="32092"/>
    <x v="0"/>
    <x v="0"/>
    <x v="0"/>
    <s v=" Used"/>
    <n v="3456"/>
    <x v="22"/>
    <n v="7"/>
    <x v="13"/>
    <x v="1"/>
  </r>
  <r>
    <n v="12830530"/>
    <s v="2021 Toyota Yaris ZR Mxpa10R"/>
    <n v="34990"/>
    <x v="0"/>
    <s v="Yaris"/>
    <s v="ZR"/>
    <s v="Mxpa10R"/>
    <x v="1"/>
    <n v="16529"/>
    <x v="5"/>
    <x v="0"/>
    <x v="0"/>
    <s v=" Used"/>
    <n v="1490"/>
    <x v="3"/>
    <n v="5"/>
    <x v="1"/>
    <x v="2"/>
  </r>
  <r>
    <n v="12830531"/>
    <s v="2020 Toyota Corolla Ascent Sport + TR KIT Mzea12R"/>
    <n v="32490"/>
    <x v="0"/>
    <s v="Corolla"/>
    <s v="Ascent Sport + TR KIT"/>
    <s v="Mzea12R"/>
    <x v="9"/>
    <n v="12772"/>
    <x v="5"/>
    <x v="0"/>
    <x v="0"/>
    <s v=" Used"/>
    <n v="1987"/>
    <x v="1"/>
    <n v="5"/>
    <x v="9"/>
    <x v="2"/>
  </r>
  <r>
    <n v="12830532"/>
    <s v="2021 Toyota Yaris Ascent Sport Mxpa10R"/>
    <n v="29990"/>
    <x v="0"/>
    <s v="Yaris"/>
    <s v="Ascent Sport"/>
    <s v="Mxpa10R"/>
    <x v="1"/>
    <n v="26305"/>
    <x v="5"/>
    <x v="0"/>
    <x v="0"/>
    <s v=" Used"/>
    <n v="1490"/>
    <x v="5"/>
    <n v="5"/>
    <x v="1"/>
    <x v="2"/>
  </r>
  <r>
    <n v="12830533"/>
    <s v="2021 Toyota Hilux Workmate HI-Rider (4X2) GUN135R"/>
    <n v="48990"/>
    <x v="0"/>
    <s v="Hilux"/>
    <s v="Workmate HI-Rider (4X2)"/>
    <s v="GUN135R"/>
    <x v="1"/>
    <n v="11340"/>
    <x v="16"/>
    <x v="0"/>
    <x v="1"/>
    <s v=" Used"/>
    <n v="2393"/>
    <x v="2"/>
    <n v="5"/>
    <x v="1"/>
    <x v="1"/>
  </r>
  <r>
    <n v="12830534"/>
    <s v="2019 Toyota RAV4 GX (2WD) Mxaa52R"/>
    <n v="40490"/>
    <x v="0"/>
    <s v="RAV4"/>
    <s v="GX (2WD)"/>
    <s v="Mxaa52R"/>
    <x v="13"/>
    <n v="41837"/>
    <x v="0"/>
    <x v="0"/>
    <x v="0"/>
    <s v=" Used"/>
    <n v="1987"/>
    <x v="2"/>
    <n v="5"/>
    <x v="13"/>
    <x v="1"/>
  </r>
  <r>
    <n v="12830535"/>
    <s v="2020 Toyota Hilux Rogue (4X4) GUN126R Facelift"/>
    <n v="74990"/>
    <x v="0"/>
    <s v="Hilux"/>
    <s v="Rogue (4X4)"/>
    <s v="GUN126R Facelift"/>
    <x v="9"/>
    <n v="11662"/>
    <x v="16"/>
    <x v="0"/>
    <x v="1"/>
    <s v=" Used"/>
    <n v="2753"/>
    <x v="5"/>
    <n v="5"/>
    <x v="9"/>
    <x v="1"/>
  </r>
  <r>
    <n v="12830537"/>
    <s v="2021 Toyota Granvia Standard (6 Seats) GDH303R"/>
    <n v="72990"/>
    <x v="0"/>
    <s v="Granvia"/>
    <s v="Standard (6 Seats)"/>
    <s v="GDH303R"/>
    <x v="1"/>
    <n v="19027"/>
    <x v="0"/>
    <x v="0"/>
    <x v="1"/>
    <s v=" Used"/>
    <n v="2755"/>
    <x v="2"/>
    <n v="6"/>
    <x v="1"/>
    <x v="1"/>
  </r>
  <r>
    <n v="12830539"/>
    <s v="2019 Toyota RAV4 GX (2WD) Mxaa52R"/>
    <n v="37990"/>
    <x v="0"/>
    <s v="RAV4"/>
    <s v="GX (2WD)"/>
    <s v="Mxaa52R"/>
    <x v="13"/>
    <n v="65604"/>
    <x v="0"/>
    <x v="0"/>
    <x v="0"/>
    <s v=" Used"/>
    <n v="1987"/>
    <x v="2"/>
    <n v="5"/>
    <x v="13"/>
    <x v="2"/>
  </r>
  <r>
    <n v="12830541"/>
    <s v="2017 Toyota Hilux SR5 (4X4) GUN126R MY17"/>
    <n v="57990"/>
    <x v="0"/>
    <s v="Hilux"/>
    <s v="SR5 (4X4)"/>
    <s v="GUN126R MY17"/>
    <x v="3"/>
    <n v="55720"/>
    <x v="19"/>
    <x v="0"/>
    <x v="1"/>
    <s v=" Used"/>
    <n v="2753"/>
    <x v="2"/>
    <n v="5"/>
    <x v="3"/>
    <x v="1"/>
  </r>
  <r>
    <n v="12830542"/>
    <s v="2021 Toyota Hilux SR HI-Rider (4X2) GUN136R"/>
    <n v="53990"/>
    <x v="0"/>
    <s v="Hilux"/>
    <s v="SR HI-Rider (4X2)"/>
    <s v="GUN136R"/>
    <x v="1"/>
    <n v="11614"/>
    <x v="16"/>
    <x v="0"/>
    <x v="1"/>
    <s v=" Used"/>
    <n v="2753"/>
    <x v="2"/>
    <n v="5"/>
    <x v="1"/>
    <x v="1"/>
  </r>
  <r>
    <n v="12830543"/>
    <s v="2022 Toyota Hilux SR HI-Rider (4X2) GUN136R"/>
    <n v="46990"/>
    <x v="0"/>
    <s v="Hilux"/>
    <s v="SR HI-Rider (4X2)"/>
    <s v="GUN136R"/>
    <x v="16"/>
    <n v="20"/>
    <x v="16"/>
    <x v="1"/>
    <x v="1"/>
    <s v=" Used"/>
    <n v="2753"/>
    <x v="2"/>
    <n v="5"/>
    <x v="16"/>
    <x v="1"/>
  </r>
  <r>
    <n v="12830544"/>
    <s v="2022 Toyota Hilux Workmate (4X4) GUN125R"/>
    <n v="60990"/>
    <x v="0"/>
    <s v="Hilux"/>
    <s v="Workmate (4X4)"/>
    <s v="GUN125R"/>
    <x v="16"/>
    <n v="6695"/>
    <x v="16"/>
    <x v="0"/>
    <x v="1"/>
    <s v=" Used"/>
    <n v="2393"/>
    <x v="2"/>
    <n v="5"/>
    <x v="16"/>
    <x v="1"/>
  </r>
  <r>
    <n v="12830545"/>
    <s v="2021 Toyota Kluger Grande 2WD GSU70R"/>
    <n v="74990"/>
    <x v="0"/>
    <s v="Kluger"/>
    <s v="Grande 2WD"/>
    <s v="GSU70R"/>
    <x v="1"/>
    <n v="11448"/>
    <x v="0"/>
    <x v="0"/>
    <x v="2"/>
    <s v=" Used"/>
    <n v="3456"/>
    <x v="22"/>
    <n v="7"/>
    <x v="1"/>
    <x v="1"/>
  </r>
  <r>
    <n v="12830547"/>
    <s v="2022 Toyota Hilux SR HI-Rider (4X2) GUN136R"/>
    <n v="44990"/>
    <x v="0"/>
    <s v="Hilux"/>
    <s v="SR HI-Rider (4X2)"/>
    <s v="GUN136R"/>
    <x v="16"/>
    <n v="10"/>
    <x v="16"/>
    <x v="1"/>
    <x v="1"/>
    <s v=" Used"/>
    <n v="2753"/>
    <x v="2"/>
    <n v="5"/>
    <x v="16"/>
    <x v="1"/>
  </r>
  <r>
    <n v="12830548"/>
    <s v="2022 Toyota Yaris SX Mxpa10R"/>
    <n v="31990"/>
    <x v="0"/>
    <s v="Yaris"/>
    <s v="SX"/>
    <s v="Mxpa10R"/>
    <x v="16"/>
    <n v="13373"/>
    <x v="5"/>
    <x v="0"/>
    <x v="0"/>
    <s v=" Used"/>
    <n v="1490"/>
    <x v="2"/>
    <n v="5"/>
    <x v="16"/>
    <x v="2"/>
  </r>
  <r>
    <n v="12830553"/>
    <s v="2018 Ford Everest Titanium (4WD) UA MY18"/>
    <n v="55999"/>
    <x v="4"/>
    <s v="Everest"/>
    <s v="Titanium (4WD)"/>
    <s v="UA MY18"/>
    <x v="15"/>
    <n v="78515"/>
    <x v="0"/>
    <x v="0"/>
    <x v="1"/>
    <s v=" Used"/>
    <n v="3198"/>
    <x v="2"/>
    <n v="7"/>
    <x v="15"/>
    <x v="1"/>
  </r>
  <r>
    <n v="12830566"/>
    <s v="2017 Mitsubishi Triton GLS (4X4) MQ MY17"/>
    <n v="37880"/>
    <x v="13"/>
    <s v="Triton"/>
    <s v="GLS (4X4)"/>
    <s v="MQ MY17"/>
    <x v="3"/>
    <n v="98287"/>
    <x v="19"/>
    <x v="0"/>
    <x v="1"/>
    <s v=" Used"/>
    <n v="2440"/>
    <x v="2"/>
    <n v="5"/>
    <x v="3"/>
    <x v="2"/>
  </r>
  <r>
    <n v="12830570"/>
    <s v="2017 Mazda CX-9 Azami (awd) MY16"/>
    <n v="45498"/>
    <x v="10"/>
    <s v="CX-9"/>
    <s v="Azami (awd)"/>
    <s v="MY16"/>
    <x v="3"/>
    <n v="79769"/>
    <x v="0"/>
    <x v="0"/>
    <x v="0"/>
    <s v=" Used"/>
    <n v="2488"/>
    <x v="2"/>
    <n v="7"/>
    <x v="3"/>
    <x v="1"/>
  </r>
  <r>
    <n v="12830573"/>
    <s v="2017 Toyota Landcruiser Prado VX (4X4) GDJ150R MY17"/>
    <n v="74888"/>
    <x v="0"/>
    <s v="Landcruiser Prado"/>
    <s v="VX (4X4)"/>
    <s v="GDJ150R MY17"/>
    <x v="3"/>
    <n v="106186"/>
    <x v="0"/>
    <x v="0"/>
    <x v="1"/>
    <s v=" Used"/>
    <n v="2755"/>
    <x v="2"/>
    <n v="7"/>
    <x v="3"/>
    <x v="1"/>
  </r>
  <r>
    <n v="12830574"/>
    <s v="2019 Toyota Kluger GX (4X4) GSU55R"/>
    <n v="43880"/>
    <x v="0"/>
    <s v="Kluger"/>
    <s v="GX (4X4)"/>
    <s v="GSU55R"/>
    <x v="13"/>
    <n v="74127"/>
    <x v="0"/>
    <x v="0"/>
    <x v="0"/>
    <s v=" Used"/>
    <n v="3456"/>
    <x v="0"/>
    <n v="7"/>
    <x v="13"/>
    <x v="1"/>
  </r>
  <r>
    <n v="12830575"/>
    <s v="2012 Toyota Hilux Workmate TGN16R MY12"/>
    <n v="16950"/>
    <x v="0"/>
    <s v="Hilux"/>
    <s v="Workmate"/>
    <s v="TGN16R MY12"/>
    <x v="11"/>
    <n v="180711"/>
    <x v="4"/>
    <x v="1"/>
    <x v="0"/>
    <s v=" Used"/>
    <n v="2694"/>
    <x v="2"/>
    <n v="3"/>
    <x v="11"/>
    <x v="2"/>
  </r>
  <r>
    <n v="12830577"/>
    <s v="2016 Ford Ranger Wildtrak 3.2 (4X4) PX Mkii"/>
    <n v="44888"/>
    <x v="4"/>
    <s v="Ranger"/>
    <s v="Wildtrak 3.2 (4X4)"/>
    <s v="PX Mkii"/>
    <x v="2"/>
    <n v="135103"/>
    <x v="15"/>
    <x v="0"/>
    <x v="1"/>
    <s v=" Used"/>
    <n v="3198"/>
    <x v="2"/>
    <n v="5"/>
    <x v="2"/>
    <x v="1"/>
  </r>
  <r>
    <n v="12830578"/>
    <s v="2022 Mitsubishi Pajero Sport GSR (4WD) 7 Seat QF MY22"/>
    <n v="64888"/>
    <x v="13"/>
    <s v="Pajero Sport"/>
    <s v="GSR (4WD) 7 Seat"/>
    <s v="QF MY22"/>
    <x v="16"/>
    <n v="13767"/>
    <x v="0"/>
    <x v="0"/>
    <x v="1"/>
    <s v=" Used"/>
    <n v="2442"/>
    <x v="2"/>
    <n v="7"/>
    <x v="16"/>
    <x v="1"/>
  </r>
  <r>
    <n v="12830582"/>
    <s v="2022 Volkswagen Tiguan Allspace 162TSI Adventure 5NA MY22"/>
    <n v="54990"/>
    <x v="8"/>
    <s v="Tiguan"/>
    <s v="Allspace 162TSI Adventure"/>
    <s v="5NA MY22"/>
    <x v="16"/>
    <n v="10"/>
    <x v="0"/>
    <x v="0"/>
    <x v="2"/>
    <s v=" Demo"/>
    <n v="1984"/>
    <x v="3"/>
    <n v="5"/>
    <x v="16"/>
    <x v="1"/>
  </r>
  <r>
    <n v="12830588"/>
    <s v="2019 Subaru Impreza 2.0I Premium (awd) MY19"/>
    <n v="29990"/>
    <x v="12"/>
    <s v="Impreza"/>
    <s v="2.0I Premium (awd)"/>
    <s v="MY19"/>
    <x v="13"/>
    <n v="37060"/>
    <x v="5"/>
    <x v="0"/>
    <x v="0"/>
    <s v=" Used"/>
    <n v="1995"/>
    <x v="2"/>
    <n v="5"/>
    <x v="13"/>
    <x v="2"/>
  </r>
  <r>
    <n v="12830606"/>
    <s v="2018 Mazda CX-9 GT (fwd) MY18"/>
    <n v="45888"/>
    <x v="10"/>
    <s v="CX-9"/>
    <s v="GT (fwd)"/>
    <s v="MY18"/>
    <x v="15"/>
    <n v="47385"/>
    <x v="0"/>
    <x v="0"/>
    <x v="0"/>
    <s v=" Used"/>
    <n v="2488"/>
    <x v="2"/>
    <n v="7"/>
    <x v="15"/>
    <x v="1"/>
  </r>
  <r>
    <n v="12830612"/>
    <s v="2022 GWM Haval H6 Ultra B01"/>
    <n v="40485"/>
    <x v="47"/>
    <s v="Haval H6"/>
    <s v="Ultra"/>
    <s v="B01"/>
    <x v="16"/>
    <n v="20"/>
    <x v="0"/>
    <x v="0"/>
    <x v="2"/>
    <s v=" New In Stock"/>
    <n v="1998"/>
    <x v="1"/>
    <n v="5"/>
    <x v="16"/>
    <x v="1"/>
  </r>
  <r>
    <n v="12830623"/>
    <s v="2016 Kia RIO S UB MY16"/>
    <n v="16990"/>
    <x v="14"/>
    <s v="RIO"/>
    <s v="S"/>
    <s v="UB MY16"/>
    <x v="2"/>
    <n v="51619"/>
    <x v="5"/>
    <x v="0"/>
    <x v="0"/>
    <s v=" Used"/>
    <n v="1396"/>
    <x v="2"/>
    <n v="5"/>
    <x v="2"/>
    <x v="2"/>
  </r>
  <r>
    <n v="12830624"/>
    <s v="2016 Nissan Qashqai TI (4X2) J11"/>
    <n v="28490"/>
    <x v="3"/>
    <s v="Qashqai"/>
    <s v="TI (4X2)"/>
    <s v="J11"/>
    <x v="2"/>
    <n v="64880"/>
    <x v="0"/>
    <x v="0"/>
    <x v="0"/>
    <s v=" Used"/>
    <n v="1997"/>
    <x v="2"/>
    <n v="5"/>
    <x v="2"/>
    <x v="2"/>
  </r>
  <r>
    <n v="12830625"/>
    <s v="2015 Mitsubishi Triton GLS (4X4) MQ MY16"/>
    <n v="34990"/>
    <x v="13"/>
    <s v="Triton"/>
    <s v="GLS (4X4)"/>
    <s v="MQ MY16"/>
    <x v="7"/>
    <n v="81086"/>
    <x v="19"/>
    <x v="0"/>
    <x v="1"/>
    <s v=" Used"/>
    <n v="2440"/>
    <x v="6"/>
    <n v="5"/>
    <x v="7"/>
    <x v="2"/>
  </r>
  <r>
    <n v="12830630"/>
    <s v="2020 MG ZS Excite MY20"/>
    <n v="20990"/>
    <x v="23"/>
    <s v="ZS"/>
    <s v="Excite"/>
    <s v="MY20"/>
    <x v="9"/>
    <n v="34216"/>
    <x v="0"/>
    <x v="0"/>
    <x v="0"/>
    <s v=" Used"/>
    <n v="1498"/>
    <x v="2"/>
    <n v="5"/>
    <x v="9"/>
    <x v="2"/>
  </r>
  <r>
    <n v="12830631"/>
    <s v="2020 Mitsubishi Eclipse Cross Black Edition (2WD) YA MY20"/>
    <n v="29990"/>
    <x v="13"/>
    <s v="Eclipse Cross"/>
    <s v="Black Edition (2WD)"/>
    <s v="YA MY20"/>
    <x v="9"/>
    <n v="48418"/>
    <x v="0"/>
    <x v="0"/>
    <x v="0"/>
    <s v=" Used"/>
    <n v="1499"/>
    <x v="0"/>
    <n v="5"/>
    <x v="9"/>
    <x v="2"/>
  </r>
  <r>
    <n v="12830632"/>
    <s v="1998 Nissan Pulsar SSS N15II"/>
    <n v="7990"/>
    <x v="3"/>
    <s v="Pulsar"/>
    <s v="SSS"/>
    <s v="N15II"/>
    <x v="24"/>
    <n v="227230"/>
    <x v="5"/>
    <x v="0"/>
    <x v="0"/>
    <s v=" Used"/>
    <n v="1998"/>
    <x v="6"/>
    <n v="5"/>
    <x v="24"/>
    <x v="0"/>
  </r>
  <r>
    <n v="12830635"/>
    <s v="2009 Holden Commodore Omega VE MY09.5"/>
    <n v="13500"/>
    <x v="2"/>
    <s v="Commodore"/>
    <s v="Omega"/>
    <s v="VE MY09.5"/>
    <x v="10"/>
    <n v="232000"/>
    <x v="22"/>
    <x v="0"/>
    <x v="0"/>
    <s v=" Used"/>
    <n v="3564"/>
    <x v="2"/>
    <n v="2"/>
    <x v="10"/>
    <x v="2"/>
  </r>
  <r>
    <n v="12830758"/>
    <s v="2016 HSV Clubsport R8 LSA GEN F2"/>
    <n v="97990"/>
    <x v="29"/>
    <s v="Clubsport"/>
    <s v="R8 LSA"/>
    <s v="GEN F2"/>
    <x v="2"/>
    <n v="64518"/>
    <x v="3"/>
    <x v="0"/>
    <x v="2"/>
    <s v=" Used"/>
    <n v="6200"/>
    <x v="5"/>
    <n v="5"/>
    <x v="2"/>
    <x v="1"/>
  </r>
  <r>
    <n v="12830759"/>
    <s v="2021 BMW 320I M Sport G20"/>
    <n v="59990"/>
    <x v="5"/>
    <s v="320I"/>
    <s v="M Sport"/>
    <s v="G20"/>
    <x v="1"/>
    <n v="14542"/>
    <x v="3"/>
    <x v="0"/>
    <x v="2"/>
    <s v=" Used"/>
    <n v="1998"/>
    <x v="2"/>
    <n v="5"/>
    <x v="1"/>
    <x v="1"/>
  </r>
  <r>
    <n v="12830760"/>
    <s v="2021 Honda Civic VTI-LX MY22"/>
    <n v="43987"/>
    <x v="19"/>
    <s v="Civic"/>
    <s v="VTI-LX"/>
    <s v="MY22"/>
    <x v="1"/>
    <n v="3498"/>
    <x v="5"/>
    <x v="0"/>
    <x v="0"/>
    <s v=" Used"/>
    <n v="1498"/>
    <x v="6"/>
    <n v="5"/>
    <x v="1"/>
    <x v="1"/>
  </r>
  <r>
    <n v="12830763"/>
    <s v="2015 Lexus NX200T Luxury (fwd) AGZ10R"/>
    <n v="44900"/>
    <x v="9"/>
    <s v="NX200T"/>
    <s v="Luxury (fwd)"/>
    <s v="AGZ10R"/>
    <x v="7"/>
    <n v="68200"/>
    <x v="0"/>
    <x v="0"/>
    <x v="2"/>
    <s v=" Used"/>
    <n v="1998"/>
    <x v="1"/>
    <n v="5"/>
    <x v="7"/>
    <x v="1"/>
  </r>
  <r>
    <n v="12830773"/>
    <s v="2017 Hyundai Iload 3S Liftback TQ Series II (TQ3) MY1"/>
    <n v="27800"/>
    <x v="7"/>
    <s v="Iload"/>
    <s v="3S Liftback"/>
    <s v="TQ Series II (TQ3) MY1"/>
    <x v="3"/>
    <n v="98518"/>
    <x v="6"/>
    <x v="0"/>
    <x v="1"/>
    <s v=" Used"/>
    <n v="2497"/>
    <x v="2"/>
    <n v="3"/>
    <x v="3"/>
    <x v="2"/>
  </r>
  <r>
    <n v="12830775"/>
    <s v="2013 Holden Commodore SV6 Z-Series VE II MY12.5"/>
    <n v="14800"/>
    <x v="2"/>
    <s v="Commodore"/>
    <s v="SV6 Z-Series"/>
    <s v="VE II MY12.5"/>
    <x v="8"/>
    <n v="118349"/>
    <x v="2"/>
    <x v="0"/>
    <x v="0"/>
    <s v=" Used"/>
    <n v="3565"/>
    <x v="0"/>
    <n v="5"/>
    <x v="8"/>
    <x v="2"/>
  </r>
  <r>
    <n v="12830776"/>
    <s v="2019 Renault Koleos ZEN X-Tronic (4X2) XZG MY19"/>
    <n v="25800"/>
    <x v="16"/>
    <s v="Koleos"/>
    <s v="ZEN X-Tronic (4X2)"/>
    <s v="XZG MY19"/>
    <x v="13"/>
    <n v="76216"/>
    <x v="0"/>
    <x v="0"/>
    <x v="2"/>
    <s v=" Used"/>
    <n v="2488"/>
    <x v="1"/>
    <n v="5"/>
    <x v="13"/>
    <x v="2"/>
  </r>
  <r>
    <n v="12830779"/>
    <s v="2011 Toyota Hilux SR5 (4X4) KUN26R MY11 Upgrade"/>
    <n v="25800"/>
    <x v="0"/>
    <s v="Hilux"/>
    <s v="SR5 (4X4)"/>
    <s v="KUN26R MY11 Upgrade"/>
    <x v="4"/>
    <n v="326155"/>
    <x v="15"/>
    <x v="0"/>
    <x v="1"/>
    <s v=" Used"/>
    <n v="2982"/>
    <x v="2"/>
    <n v="5"/>
    <x v="4"/>
    <x v="2"/>
  </r>
  <r>
    <n v="12830781"/>
    <s v="2019 Mazda CX-5 GT (4X4) MY19 (KF Series 2)"/>
    <n v="40800"/>
    <x v="10"/>
    <s v="CX-5"/>
    <s v="GT (4X4)"/>
    <s v="MY19 (KF Series 2)"/>
    <x v="13"/>
    <n v="87625"/>
    <x v="0"/>
    <x v="0"/>
    <x v="1"/>
    <s v=" Used"/>
    <n v="2191"/>
    <x v="6"/>
    <n v="5"/>
    <x v="13"/>
    <x v="1"/>
  </r>
  <r>
    <n v="12830782"/>
    <s v="2021 Volkswagen Passat 162TSI Elegance 3C MY21"/>
    <n v="48990"/>
    <x v="8"/>
    <s v="Passat"/>
    <s v="162TSI Elegance"/>
    <s v="3C MY21"/>
    <x v="1"/>
    <n v="7828"/>
    <x v="3"/>
    <x v="0"/>
    <x v="2"/>
    <s v=" Used"/>
    <n v="1984"/>
    <x v="0"/>
    <n v="5"/>
    <x v="1"/>
    <x v="1"/>
  </r>
  <r>
    <n v="12830787"/>
    <s v="2015 BMW 428I Sport Line F32 MY15"/>
    <n v="38990"/>
    <x v="5"/>
    <s v="428I"/>
    <s v="Sport Line"/>
    <s v="F32 MY15"/>
    <x v="7"/>
    <n v="93088"/>
    <x v="20"/>
    <x v="0"/>
    <x v="2"/>
    <s v=" Used"/>
    <n v="1997"/>
    <x v="1"/>
    <n v="4"/>
    <x v="7"/>
    <x v="2"/>
  </r>
  <r>
    <n v="12830788"/>
    <s v="2014 Toyota Yaris Ascent NCP130R MY15"/>
    <n v="18990"/>
    <x v="0"/>
    <s v="Yaris"/>
    <s v="Ascent"/>
    <s v="NCP130R MY15"/>
    <x v="12"/>
    <n v="59984"/>
    <x v="5"/>
    <x v="0"/>
    <x v="0"/>
    <s v=" Used"/>
    <n v="1299"/>
    <x v="6"/>
    <n v="5"/>
    <x v="12"/>
    <x v="2"/>
  </r>
  <r>
    <n v="12830790"/>
    <s v="2014 Hyundai IX35 Highlander (awd) LM Series II"/>
    <n v="24990"/>
    <x v="7"/>
    <s v="IX35"/>
    <s v="Highlander (awd)"/>
    <s v="LM Series II"/>
    <x v="12"/>
    <n v="16547"/>
    <x v="0"/>
    <x v="0"/>
    <x v="0"/>
    <s v=" Used"/>
    <n v="2359"/>
    <x v="6"/>
    <n v="5"/>
    <x v="12"/>
    <x v="2"/>
  </r>
  <r>
    <n v="12830792"/>
    <s v="2004 Nissan Pulsar ST-L N16 MY04"/>
    <n v="7995"/>
    <x v="3"/>
    <s v="Pulsar"/>
    <s v="ST-L"/>
    <s v="N16 MY04"/>
    <x v="14"/>
    <n v="120083"/>
    <x v="3"/>
    <x v="0"/>
    <x v="0"/>
    <s v=" Used"/>
    <n v="1769"/>
    <x v="6"/>
    <n v="5"/>
    <x v="14"/>
    <x v="0"/>
  </r>
  <r>
    <n v="12830793"/>
    <s v="2012 Kia Sportage SI (fwd) SL MY12"/>
    <n v="15995"/>
    <x v="14"/>
    <s v="Sportage"/>
    <s v="SI (fwd)"/>
    <s v="SL MY12"/>
    <x v="11"/>
    <n v="148512"/>
    <x v="0"/>
    <x v="0"/>
    <x v="0"/>
    <s v=" Used"/>
    <n v="1998"/>
    <x v="6"/>
    <n v="5"/>
    <x v="11"/>
    <x v="2"/>
  </r>
  <r>
    <n v="12830794"/>
    <s v="2020 Mitsubishi ASX ES (2WD) XD MY21"/>
    <n v="27886"/>
    <x v="13"/>
    <s v="ASX"/>
    <s v="ES (2WD)"/>
    <s v="XD MY21"/>
    <x v="9"/>
    <n v="57853"/>
    <x v="0"/>
    <x v="0"/>
    <x v="0"/>
    <s v=" Used"/>
    <n v="1999"/>
    <x v="5"/>
    <n v="5"/>
    <x v="9"/>
    <x v="2"/>
  </r>
  <r>
    <n v="12830795"/>
    <s v="2021 Kia Stonic S YB MY21"/>
    <n v="22886"/>
    <x v="14"/>
    <s v="Stonic"/>
    <s v="S"/>
    <s v="YB MY21"/>
    <x v="1"/>
    <n v="54505"/>
    <x v="0"/>
    <x v="0"/>
    <x v="0"/>
    <s v=" Used"/>
    <n v="1368"/>
    <x v="3"/>
    <n v="5"/>
    <x v="1"/>
    <x v="2"/>
  </r>
  <r>
    <n v="12830800"/>
    <s v="2016 Volkswagen Tiguan 132 TSI Comfortline 5NA"/>
    <n v="30990"/>
    <x v="8"/>
    <s v="Tiguan"/>
    <s v="132 TSI Comfortline"/>
    <s v="5NA"/>
    <x v="2"/>
    <n v="104000"/>
    <x v="0"/>
    <x v="0"/>
    <x v="2"/>
    <s v=" Used"/>
    <n v="1984"/>
    <x v="1"/>
    <n v="5"/>
    <x v="2"/>
    <x v="2"/>
  </r>
  <r>
    <n v="12830801"/>
    <s v="2015 Mitsubishi ASX XLS (2WD) XB MY15.5"/>
    <n v="25990"/>
    <x v="13"/>
    <s v="ASX"/>
    <s v="XLS (2WD)"/>
    <s v="XB MY15.5"/>
    <x v="7"/>
    <n v="80564"/>
    <x v="0"/>
    <x v="0"/>
    <x v="0"/>
    <s v=" Used"/>
    <n v="1998"/>
    <x v="2"/>
    <n v="5"/>
    <x v="7"/>
    <x v="2"/>
  </r>
  <r>
    <n v="12830804"/>
    <s v="2018 Mercedes-Benz GLC63 S 253 MY19"/>
    <n v="129800"/>
    <x v="1"/>
    <s v="GLC63"/>
    <s v="S"/>
    <s v="253 MY19"/>
    <x v="15"/>
    <n v="63396"/>
    <x v="0"/>
    <x v="0"/>
    <x v="2"/>
    <s v=" Used"/>
    <n v="3982"/>
    <x v="2"/>
    <n v="5"/>
    <x v="15"/>
    <x v="1"/>
  </r>
  <r>
    <n v="12830805"/>
    <s v="2015 Ford Ranger XL 3.2 (4X4) PX Mkii"/>
    <n v="36990"/>
    <x v="4"/>
    <s v="Ranger"/>
    <s v="XL 3.2 (4X4)"/>
    <s v="PX Mkii"/>
    <x v="7"/>
    <n v="126547"/>
    <x v="10"/>
    <x v="0"/>
    <x v="1"/>
    <s v=" Used"/>
    <n v="3198"/>
    <x v="2"/>
    <n v="5"/>
    <x v="7"/>
    <x v="2"/>
  </r>
  <r>
    <n v="12830810"/>
    <s v="2020 Hyundai Santa FE Highlander Crdi BLK-BGE (awd) TM.2 MY20"/>
    <n v="59031"/>
    <x v="7"/>
    <s v="Santa FE"/>
    <s v="Highlander Crdi BLK-BGE (awd)"/>
    <s v="TM.2 MY20"/>
    <x v="9"/>
    <n v="33668"/>
    <x v="0"/>
    <x v="0"/>
    <x v="1"/>
    <s v=" Used"/>
    <n v="2199"/>
    <x v="0"/>
    <n v="7"/>
    <x v="9"/>
    <x v="1"/>
  </r>
  <r>
    <n v="12830813"/>
    <s v="2009 BMW X5 Xdrive 30I Executive E70 MY09"/>
    <n v="14986"/>
    <x v="5"/>
    <s v="X5"/>
    <s v="Xdrive 30I Executive"/>
    <s v="E70 MY09"/>
    <x v="10"/>
    <n v="144405"/>
    <x v="0"/>
    <x v="0"/>
    <x v="2"/>
    <s v=" Used"/>
    <n v="2996"/>
    <x v="0"/>
    <n v="5"/>
    <x v="10"/>
    <x v="2"/>
  </r>
  <r>
    <n v="12830814"/>
    <s v="2011 Volkswagen Golf GTI 1K MY11"/>
    <n v="12996"/>
    <x v="8"/>
    <s v="Golf"/>
    <s v="GTI"/>
    <s v="1K MY11"/>
    <x v="4"/>
    <n v="246127"/>
    <x v="5"/>
    <x v="0"/>
    <x v="2"/>
    <s v=" Used"/>
    <n v="1984"/>
    <x v="6"/>
    <n v="5"/>
    <x v="4"/>
    <x v="2"/>
  </r>
  <r>
    <n v="12830824"/>
    <s v="2016 Toyota Corolla Ascent Sport ZRE182R MY15"/>
    <n v="21990"/>
    <x v="0"/>
    <s v="Corolla"/>
    <s v="Ascent Sport"/>
    <s v="ZRE182R MY15"/>
    <x v="2"/>
    <n v="59802"/>
    <x v="5"/>
    <x v="0"/>
    <x v="0"/>
    <s v=" Used"/>
    <n v="1798"/>
    <x v="3"/>
    <n v="5"/>
    <x v="2"/>
    <x v="2"/>
  </r>
  <r>
    <n v="12830829"/>
    <s v="2021 Toyota Landcruiser LC300 GXL (4X4) FJA300R"/>
    <n v="123990"/>
    <x v="0"/>
    <s v="Landcruiser"/>
    <s v="LC300 GXL (4X4)"/>
    <s v="FJA300R"/>
    <x v="1"/>
    <n v="22071"/>
    <x v="0"/>
    <x v="0"/>
    <x v="1"/>
    <s v=" Used"/>
    <n v="3346"/>
    <x v="2"/>
    <n v="7"/>
    <x v="1"/>
    <x v="1"/>
  </r>
  <r>
    <n v="12830832"/>
    <s v="2020 Jeep Wrangler Unlimited Overland (4X4) JL MY20"/>
    <n v="73990"/>
    <x v="18"/>
    <s v="Wrangler Unlimited"/>
    <s v="Overland (4X4)"/>
    <s v="JL MY20"/>
    <x v="9"/>
    <n v="24549"/>
    <x v="25"/>
    <x v="0"/>
    <x v="0"/>
    <s v=" Used"/>
    <n v="3604"/>
    <x v="0"/>
    <n v="5"/>
    <x v="9"/>
    <x v="1"/>
  </r>
  <r>
    <n v="12830834"/>
    <s v="2009 HSV Maloo R8 E2 Series"/>
    <n v="64990"/>
    <x v="29"/>
    <s v="Maloo"/>
    <s v="R8"/>
    <s v="E2 Series"/>
    <x v="10"/>
    <n v="105057"/>
    <x v="22"/>
    <x v="0"/>
    <x v="2"/>
    <s v=" Used"/>
    <n v="6200"/>
    <x v="6"/>
    <n v="2"/>
    <x v="10"/>
    <x v="1"/>
  </r>
  <r>
    <n v="12830835"/>
    <s v="2013 Ford Focus Ambiente LW MK2 Upgrade"/>
    <n v="10990"/>
    <x v="4"/>
    <s v="Focus"/>
    <s v="Ambiente"/>
    <s v="LW MK2 Upgrade"/>
    <x v="8"/>
    <n v="95550"/>
    <x v="5"/>
    <x v="0"/>
    <x v="0"/>
    <s v=" Used"/>
    <n v="1596"/>
    <x v="5"/>
    <n v="5"/>
    <x v="8"/>
    <x v="2"/>
  </r>
  <r>
    <n v="12830837"/>
    <s v="2016 Honda HR-V VTI-S MY16"/>
    <n v="24990"/>
    <x v="19"/>
    <s v="HR-V"/>
    <s v="VTI-S"/>
    <s v="MY16"/>
    <x v="2"/>
    <n v="74068"/>
    <x v="0"/>
    <x v="0"/>
    <x v="0"/>
    <s v=" Used"/>
    <n v="1799"/>
    <x v="5"/>
    <n v="5"/>
    <x v="2"/>
    <x v="2"/>
  </r>
  <r>
    <n v="12830838"/>
    <s v="2020 Hyundai I30 Active PD2 MY20"/>
    <n v="26990"/>
    <x v="7"/>
    <s v="I30"/>
    <s v="Active"/>
    <s v="PD2 MY20"/>
    <x v="9"/>
    <n v="28835"/>
    <x v="5"/>
    <x v="0"/>
    <x v="0"/>
    <s v=" Used"/>
    <n v="1999"/>
    <x v="2"/>
    <n v="5"/>
    <x v="9"/>
    <x v="2"/>
  </r>
  <r>
    <n v="12830853"/>
    <s v="2004 Nissan Patrol ST-L (4X4) GU IV"/>
    <n v="21999"/>
    <x v="3"/>
    <s v="Patrol"/>
    <s v="ST-L (4X4)"/>
    <s v="GU IV"/>
    <x v="14"/>
    <n v="282172"/>
    <x v="0"/>
    <x v="1"/>
    <x v="1"/>
    <s v=" Used"/>
    <n v="2953"/>
    <x v="7"/>
    <n v="7"/>
    <x v="14"/>
    <x v="2"/>
  </r>
  <r>
    <n v="12830855"/>
    <s v="2016 Holden Cruze Z-Series JH MY16"/>
    <n v="16990"/>
    <x v="2"/>
    <s v="Cruze"/>
    <s v="Z-Series"/>
    <s v="JH MY16"/>
    <x v="2"/>
    <n v="64288"/>
    <x v="3"/>
    <x v="0"/>
    <x v="0"/>
    <s v=" Used"/>
    <n v="1796"/>
    <x v="1"/>
    <n v="5"/>
    <x v="2"/>
    <x v="2"/>
  </r>
  <r>
    <n v="12830857"/>
    <s v="2011 Holden Commodore SV6 VE II"/>
    <n v="18990"/>
    <x v="2"/>
    <s v="Commodore"/>
    <s v="SV6"/>
    <s v="VE II"/>
    <x v="4"/>
    <n v="105605"/>
    <x v="3"/>
    <x v="0"/>
    <x v="0"/>
    <s v=" Used"/>
    <n v="3565"/>
    <x v="0"/>
    <n v="5"/>
    <x v="4"/>
    <x v="2"/>
  </r>
  <r>
    <n v="12830858"/>
    <s v="2016 BMW X5 Xdrive 30D F15 MY16"/>
    <n v="61990"/>
    <x v="5"/>
    <s v="X5"/>
    <s v="Xdrive 30D"/>
    <s v="F15 MY16"/>
    <x v="2"/>
    <n v="66500"/>
    <x v="0"/>
    <x v="0"/>
    <x v="1"/>
    <s v=" Used"/>
    <n v="2993"/>
    <x v="2"/>
    <n v="5"/>
    <x v="2"/>
    <x v="1"/>
  </r>
  <r>
    <n v="12830868"/>
    <s v="2004 Toyota Landcruiser Prado Grande (4X4) GRJ120R"/>
    <n v="24888"/>
    <x v="0"/>
    <s v="Landcruiser Prado"/>
    <s v="Grande (4X4)"/>
    <s v="GRJ120R"/>
    <x v="14"/>
    <n v="192618"/>
    <x v="0"/>
    <x v="0"/>
    <x v="0"/>
    <s v=" Used"/>
    <n v="3955"/>
    <x v="5"/>
    <n v="8"/>
    <x v="14"/>
    <x v="2"/>
  </r>
  <r>
    <n v="12830870"/>
    <s v="2010 Nissan Murano ST Z51"/>
    <n v="13495"/>
    <x v="3"/>
    <s v="Murano"/>
    <s v="ST"/>
    <s v="Z51"/>
    <x v="0"/>
    <n v="182979"/>
    <x v="0"/>
    <x v="0"/>
    <x v="0"/>
    <s v=" Used"/>
    <n v="3498"/>
    <x v="2"/>
    <n v="5"/>
    <x v="0"/>
    <x v="2"/>
  </r>
  <r>
    <n v="12830875"/>
    <s v="2022 Volkswagen California TDI340 California Beach T6.1 MY22"/>
    <n v="109887"/>
    <x v="8"/>
    <s v="California"/>
    <s v="TDI340 California Beach"/>
    <s v="T6.1 MY22"/>
    <x v="16"/>
    <n v="17"/>
    <x v="0"/>
    <x v="0"/>
    <x v="1"/>
    <s v=" Demo"/>
    <n v="1968"/>
    <x v="2"/>
    <n v="7"/>
    <x v="16"/>
    <x v="1"/>
  </r>
  <r>
    <n v="12830880"/>
    <s v="2011 Mazda 2 NEO DE MY10"/>
    <n v="9990"/>
    <x v="10"/>
    <n v="2"/>
    <s v="NEO"/>
    <s v="DE MY10"/>
    <x v="4"/>
    <n v="180000"/>
    <x v="5"/>
    <x v="1"/>
    <x v="0"/>
    <s v=" Used"/>
    <n v="1498"/>
    <x v="1"/>
    <n v="5"/>
    <x v="4"/>
    <x v="0"/>
  </r>
  <r>
    <n v="12830892"/>
    <s v="2019 Mazda 3 G25 GT BP"/>
    <n v="30670"/>
    <x v="10"/>
    <n v="3"/>
    <s v="G25 GT"/>
    <s v="BP"/>
    <x v="13"/>
    <n v="84268"/>
    <x v="5"/>
    <x v="0"/>
    <x v="0"/>
    <s v=" Used"/>
    <n v="2488"/>
    <x v="5"/>
    <n v="5"/>
    <x v="13"/>
    <x v="2"/>
  </r>
  <r>
    <n v="12830893"/>
    <s v="2010 Kia Cerato S TD MY10"/>
    <n v="13990"/>
    <x v="14"/>
    <s v="Cerato"/>
    <s v="S"/>
    <s v="TD MY10"/>
    <x v="0"/>
    <n v="80789"/>
    <x v="3"/>
    <x v="0"/>
    <x v="0"/>
    <s v=" Used"/>
    <n v="1998"/>
    <x v="2"/>
    <n v="5"/>
    <x v="0"/>
    <x v="2"/>
  </r>
  <r>
    <n v="12830895"/>
    <s v="2019 Kia Carnival Platinum YP PE MY20"/>
    <n v="48888"/>
    <x v="14"/>
    <s v="Carnival"/>
    <s v="Platinum"/>
    <s v="YP PE MY20"/>
    <x v="13"/>
    <n v="104837"/>
    <x v="0"/>
    <x v="0"/>
    <x v="1"/>
    <s v=" Used"/>
    <n v="2199"/>
    <x v="0"/>
    <n v="8"/>
    <x v="13"/>
    <x v="1"/>
  </r>
  <r>
    <n v="12830896"/>
    <s v="2016 Mercedes-Benz GLE250 D 166"/>
    <n v="53990"/>
    <x v="1"/>
    <s v="GLE250"/>
    <s v="D"/>
    <n v="166"/>
    <x v="2"/>
    <n v="110653"/>
    <x v="0"/>
    <x v="0"/>
    <x v="1"/>
    <s v=" Used"/>
    <n v="2143"/>
    <x v="2"/>
    <n v="5"/>
    <x v="2"/>
    <x v="1"/>
  </r>
  <r>
    <n v="12830899"/>
    <s v="2015 Toyota RAV4 GX (2WD) ZSA42R MY14 Upgrade"/>
    <n v="21910"/>
    <x v="0"/>
    <s v="RAV4"/>
    <s v="GX (2WD)"/>
    <s v="ZSA42R MY14 Upgrade"/>
    <x v="7"/>
    <n v="155201"/>
    <x v="0"/>
    <x v="0"/>
    <x v="0"/>
    <s v=" Used"/>
    <n v="1987"/>
    <x v="6"/>
    <n v="5"/>
    <x v="7"/>
    <x v="2"/>
  </r>
  <r>
    <n v="12830900"/>
    <s v="2016 Subaru XV 2.0I-S MY16"/>
    <n v="27910"/>
    <x v="12"/>
    <s v="XV"/>
    <s v="2.0I-S"/>
    <s v="MY16"/>
    <x v="2"/>
    <n v="85336"/>
    <x v="0"/>
    <x v="0"/>
    <x v="0"/>
    <s v=" Used"/>
    <n v="1995"/>
    <x v="2"/>
    <n v="5"/>
    <x v="2"/>
    <x v="2"/>
  </r>
  <r>
    <n v="12830901"/>
    <s v="2020 Renault Koleos Intens X-Tronic (4X2) XZG MY20"/>
    <n v="35910"/>
    <x v="16"/>
    <s v="Koleos"/>
    <s v="Intens X-Tronic (4X2)"/>
    <s v="XZG MY20"/>
    <x v="9"/>
    <n v="52120"/>
    <x v="0"/>
    <x v="0"/>
    <x v="0"/>
    <s v=" Used"/>
    <n v="2488"/>
    <x v="0"/>
    <n v="5"/>
    <x v="9"/>
    <x v="2"/>
  </r>
  <r>
    <n v="12830902"/>
    <s v="2013 Jeep Grand Cherokee Overland (4X4) WK MY14"/>
    <n v="19950"/>
    <x v="18"/>
    <s v="Grand Cherokee"/>
    <s v="Overland (4X4)"/>
    <s v="WK MY14"/>
    <x v="8"/>
    <n v="229442"/>
    <x v="0"/>
    <x v="0"/>
    <x v="2"/>
    <s v=" Used"/>
    <n v="3604"/>
    <x v="1"/>
    <n v="5"/>
    <x v="8"/>
    <x v="2"/>
  </r>
  <r>
    <n v="12830903"/>
    <s v="2013 Subaru XV 2.0I-S MY13"/>
    <n v="18995"/>
    <x v="12"/>
    <s v="XV"/>
    <s v="2.0I-S"/>
    <s v="MY13"/>
    <x v="8"/>
    <n v="190215"/>
    <x v="0"/>
    <x v="0"/>
    <x v="0"/>
    <s v=" Used"/>
    <n v="1995"/>
    <x v="0"/>
    <n v="5"/>
    <x v="8"/>
    <x v="2"/>
  </r>
  <r>
    <n v="12830906"/>
    <s v="2008 Nissan Navara ST-X (4X4) D40"/>
    <n v="24999"/>
    <x v="3"/>
    <s v="Navara"/>
    <s v="ST-X (4X4)"/>
    <s v="D40"/>
    <x v="19"/>
    <n v="151380"/>
    <x v="15"/>
    <x v="0"/>
    <x v="1"/>
    <s v=" Used"/>
    <n v="2488"/>
    <x v="2"/>
    <n v="5"/>
    <x v="19"/>
    <x v="2"/>
  </r>
  <r>
    <n v="12830907"/>
    <s v="2016 BMW 220I Active Tourer Sport Line F45 MY17"/>
    <n v="31999"/>
    <x v="5"/>
    <s v="220I"/>
    <s v="Active Tourer Sport Line"/>
    <s v="F45 MY17"/>
    <x v="2"/>
    <n v="51460"/>
    <x v="0"/>
    <x v="0"/>
    <x v="2"/>
    <s v=" Used"/>
    <n v="1998"/>
    <x v="3"/>
    <n v="5"/>
    <x v="2"/>
    <x v="2"/>
  </r>
  <r>
    <n v="12830909"/>
    <s v="2008 Holden Commodore SS VE"/>
    <n v="24987"/>
    <x v="2"/>
    <s v="Commodore"/>
    <s v="SS"/>
    <s v="VE"/>
    <x v="19"/>
    <n v="162997"/>
    <x v="22"/>
    <x v="0"/>
    <x v="0"/>
    <s v=" Used"/>
    <n v="5967"/>
    <x v="1"/>
    <n v="2"/>
    <x v="19"/>
    <x v="2"/>
  </r>
  <r>
    <n v="12830915"/>
    <s v="2018 Ford Ranger Raptor 2.0 (4X4) PX Mkiii MY19"/>
    <n v="64980"/>
    <x v="4"/>
    <s v="Ranger"/>
    <s v="Raptor 2.0 (4X4)"/>
    <s v="PX Mkiii MY19"/>
    <x v="15"/>
    <n v="98623"/>
    <x v="16"/>
    <x v="0"/>
    <x v="1"/>
    <s v=" Used"/>
    <n v="1996"/>
    <x v="3"/>
    <n v="5"/>
    <x v="15"/>
    <x v="1"/>
  </r>
  <r>
    <n v="12830920"/>
    <s v="2019 Toyota C-HR Standard (2WD) NGX10R"/>
    <n v="29999"/>
    <x v="0"/>
    <s v="C-HR"/>
    <s v="Standard (2WD)"/>
    <s v="NGX10R"/>
    <x v="13"/>
    <n v="54591"/>
    <x v="5"/>
    <x v="0"/>
    <x v="2"/>
    <s v=" Used"/>
    <n v="1197"/>
    <x v="5"/>
    <n v="5"/>
    <x v="13"/>
    <x v="2"/>
  </r>
  <r>
    <n v="12830921"/>
    <s v="2007 Honda Accord VTI 40 MY06 Upgrade"/>
    <n v="9999"/>
    <x v="19"/>
    <s v="Accord"/>
    <s v="VTI"/>
    <s v="40 MY06 Upgrade"/>
    <x v="18"/>
    <n v="160237"/>
    <x v="3"/>
    <x v="0"/>
    <x v="0"/>
    <s v=" Used"/>
    <n v="2354"/>
    <x v="1"/>
    <n v="5"/>
    <x v="18"/>
    <x v="0"/>
  </r>
  <r>
    <n v="12830922"/>
    <s v="2006 Mercedes-Benz ML350 (4X4) W164"/>
    <n v="13999"/>
    <x v="1"/>
    <s v="ML350"/>
    <s v="(4X4)"/>
    <s v="W164"/>
    <x v="17"/>
    <n v="119947"/>
    <x v="0"/>
    <x v="0"/>
    <x v="2"/>
    <s v=" Used"/>
    <n v="3498"/>
    <x v="5"/>
    <n v="5"/>
    <x v="17"/>
    <x v="2"/>
  </r>
  <r>
    <n v="12830925"/>
    <s v="2008 Nissan X-Trail ST (4X4) T31"/>
    <n v="8377"/>
    <x v="3"/>
    <s v="X-Trail"/>
    <s v="ST (4X4)"/>
    <s v="T31"/>
    <x v="19"/>
    <n v="259065"/>
    <x v="0"/>
    <x v="1"/>
    <x v="0"/>
    <s v=" Used"/>
    <n v="2488"/>
    <x v="5"/>
    <n v="5"/>
    <x v="19"/>
    <x v="0"/>
  </r>
  <r>
    <n v="12830929"/>
    <s v="2015 Mazda CX-5 Akera (4X4) MY13 Upgrade"/>
    <n v="27890"/>
    <x v="10"/>
    <s v="CX-5"/>
    <s v="Akera (4X4)"/>
    <s v="MY13 Upgrade"/>
    <x v="7"/>
    <n v="119985"/>
    <x v="0"/>
    <x v="0"/>
    <x v="1"/>
    <s v=" Used"/>
    <n v="2191"/>
    <x v="3"/>
    <n v="5"/>
    <x v="7"/>
    <x v="2"/>
  </r>
  <r>
    <n v="12830932"/>
    <s v="2016 Hyundai I30 Active 1.6 Crdi GD4 Series 2"/>
    <n v="19771"/>
    <x v="7"/>
    <s v="I30"/>
    <s v="Active 1.6 Crdi"/>
    <s v="GD4 Series 2"/>
    <x v="2"/>
    <n v="85382"/>
    <x v="5"/>
    <x v="0"/>
    <x v="1"/>
    <s v=" Used"/>
    <n v="1582"/>
    <x v="2"/>
    <n v="5"/>
    <x v="2"/>
    <x v="2"/>
  </r>
  <r>
    <n v="12830933"/>
    <s v="2014 Subaru Forester 2.5I-S MY14"/>
    <n v="26971"/>
    <x v="12"/>
    <s v="Forester"/>
    <s v="2.5I-S"/>
    <s v="MY14"/>
    <x v="12"/>
    <n v="77098"/>
    <x v="0"/>
    <x v="0"/>
    <x v="0"/>
    <s v=" Used"/>
    <n v="2498"/>
    <x v="3"/>
    <n v="5"/>
    <x v="12"/>
    <x v="2"/>
  </r>
  <r>
    <n v="12830935"/>
    <s v="2013 Mercedes-Benz A180 BE 176"/>
    <n v="21990"/>
    <x v="1"/>
    <s v="A180"/>
    <s v="BE"/>
    <n v="176"/>
    <x v="8"/>
    <n v="89336"/>
    <x v="5"/>
    <x v="0"/>
    <x v="2"/>
    <s v=" Used"/>
    <n v="1595"/>
    <x v="6"/>
    <n v="5"/>
    <x v="8"/>
    <x v="2"/>
  </r>
  <r>
    <n v="12830936"/>
    <s v="2012 Holden Captiva 5 (FWD) CG Series II"/>
    <n v="11990"/>
    <x v="2"/>
    <s v="Captiva"/>
    <s v="5 (FWD)"/>
    <s v="CG Series II"/>
    <x v="11"/>
    <n v="130875"/>
    <x v="0"/>
    <x v="0"/>
    <x v="0"/>
    <s v=" Used"/>
    <n v="2384"/>
    <x v="2"/>
    <n v="5"/>
    <x v="11"/>
    <x v="2"/>
  </r>
  <r>
    <n v="12830937"/>
    <s v="2008 Honda Accord V6 50"/>
    <n v="10999"/>
    <x v="19"/>
    <s v="Accord"/>
    <s v="V6"/>
    <n v="50"/>
    <x v="19"/>
    <n v="187338"/>
    <x v="3"/>
    <x v="0"/>
    <x v="0"/>
    <s v=" Used"/>
    <n v="3471"/>
    <x v="0"/>
    <n v="5"/>
    <x v="19"/>
    <x v="2"/>
  </r>
  <r>
    <n v="12830938"/>
    <s v="2019 Ford Mustang Fastback GT 5.0 V8 FN"/>
    <n v="71888"/>
    <x v="4"/>
    <s v="Mustang"/>
    <s v="Fastback GT 5.0 V8"/>
    <s v="FN"/>
    <x v="13"/>
    <n v="27465"/>
    <x v="20"/>
    <x v="1"/>
    <x v="2"/>
    <s v=" Used"/>
    <n v="4950"/>
    <x v="2"/>
    <n v="4"/>
    <x v="13"/>
    <x v="1"/>
  </r>
  <r>
    <n v="12830942"/>
    <s v="2013 Hyundai I30 Active GD"/>
    <n v="11990"/>
    <x v="7"/>
    <s v="I30"/>
    <s v="Active"/>
    <s v="GD"/>
    <x v="8"/>
    <n v="218082"/>
    <x v="5"/>
    <x v="0"/>
    <x v="0"/>
    <s v=" Used"/>
    <n v="1797"/>
    <x v="3"/>
    <n v="5"/>
    <x v="8"/>
    <x v="2"/>
  </r>
  <r>
    <n v="12830950"/>
    <s v="2018 Skoda Superb 206 TSI (4X4) NP MY18"/>
    <n v="39990"/>
    <x v="15"/>
    <s v="Superb"/>
    <s v="206 TSI (4X4)"/>
    <s v="NP MY18"/>
    <x v="15"/>
    <n v="80871"/>
    <x v="0"/>
    <x v="0"/>
    <x v="2"/>
    <s v=" Used"/>
    <n v="1984"/>
    <x v="2"/>
    <n v="5"/>
    <x v="15"/>
    <x v="2"/>
  </r>
  <r>
    <n v="12830964"/>
    <s v="2022 Skoda Kodiaq Sportline (4X4) 132TSI NS MY23"/>
    <n v="64460"/>
    <x v="15"/>
    <s v="Kodiaq"/>
    <s v="Sportline (4X4) 132TSI"/>
    <s v="NS MY23"/>
    <x v="16"/>
    <n v="13"/>
    <x v="0"/>
    <x v="0"/>
    <x v="2"/>
    <s v=" New In Stock"/>
    <n v="1984"/>
    <x v="0"/>
    <n v="7"/>
    <x v="16"/>
    <x v="1"/>
  </r>
  <r>
    <n v="12830967"/>
    <s v="2021 Honda HR-V RS MY21"/>
    <n v="39490"/>
    <x v="19"/>
    <s v="HR-V"/>
    <s v="RS"/>
    <s v="MY21"/>
    <x v="1"/>
    <n v="22223"/>
    <x v="0"/>
    <x v="0"/>
    <x v="0"/>
    <s v=" Used"/>
    <n v="1799"/>
    <x v="2"/>
    <n v="5"/>
    <x v="1"/>
    <x v="2"/>
  </r>
  <r>
    <n v="12830974"/>
    <s v="2005 Holden Astra CD AH MY06"/>
    <n v="9888"/>
    <x v="2"/>
    <s v="Astra"/>
    <s v="CD"/>
    <s v="AH MY06"/>
    <x v="5"/>
    <n v="119695"/>
    <x v="5"/>
    <x v="0"/>
    <x v="0"/>
    <s v=" Used"/>
    <n v="1796"/>
    <x v="7"/>
    <n v="5"/>
    <x v="5"/>
    <x v="0"/>
  </r>
  <r>
    <n v="12830986"/>
    <s v="2016 Hyundai I30 Active X GD4 Series 2 Update"/>
    <n v="22999"/>
    <x v="7"/>
    <s v="I30"/>
    <s v="Active X"/>
    <s v="GD4 Series 2 Update"/>
    <x v="2"/>
    <n v="33246"/>
    <x v="5"/>
    <x v="0"/>
    <x v="0"/>
    <s v=" Used"/>
    <n v="1797"/>
    <x v="0"/>
    <n v="5"/>
    <x v="2"/>
    <x v="2"/>
  </r>
  <r>
    <n v="12830987"/>
    <s v="2018 Kia Picanto S (aeb) JA MY19"/>
    <n v="17999"/>
    <x v="14"/>
    <s v="Picanto"/>
    <s v="S (aeb)"/>
    <s v="JA MY19"/>
    <x v="15"/>
    <n v="43717"/>
    <x v="5"/>
    <x v="0"/>
    <x v="0"/>
    <s v=" Used"/>
    <n v="1248"/>
    <x v="2"/>
    <n v="5"/>
    <x v="15"/>
    <x v="2"/>
  </r>
  <r>
    <n v="12830995"/>
    <s v="2018 Renault Captur Intens J87 MY19"/>
    <n v="19990"/>
    <x v="16"/>
    <s v="Captur"/>
    <s v="Intens"/>
    <s v="J87 MY19"/>
    <x v="15"/>
    <n v="104093"/>
    <x v="0"/>
    <x v="0"/>
    <x v="2"/>
    <s v=" Used"/>
    <n v="1332"/>
    <x v="2"/>
    <n v="5"/>
    <x v="15"/>
    <x v="2"/>
  </r>
  <r>
    <n v="12830997"/>
    <s v="2020 Mitsubishi Eclipse Cross Exceed (2WD) YA MY20"/>
    <n v="37888"/>
    <x v="13"/>
    <s v="Eclipse Cross"/>
    <s v="Exceed (2WD)"/>
    <s v="YA MY20"/>
    <x v="9"/>
    <n v="33440"/>
    <x v="0"/>
    <x v="0"/>
    <x v="0"/>
    <s v=" Used"/>
    <n v="1499"/>
    <x v="1"/>
    <n v="5"/>
    <x v="9"/>
    <x v="2"/>
  </r>
  <r>
    <n v="12831006"/>
    <s v="2016 Toyota Kluger GX (4X2) GSU50R"/>
    <n v="30998"/>
    <x v="0"/>
    <s v="Kluger"/>
    <s v="GX (4X2)"/>
    <s v="GSU50R"/>
    <x v="2"/>
    <n v="151291"/>
    <x v="0"/>
    <x v="0"/>
    <x v="0"/>
    <s v=" Used"/>
    <n v="3456"/>
    <x v="1"/>
    <n v="7"/>
    <x v="2"/>
    <x v="2"/>
  </r>
  <r>
    <n v="12831011"/>
    <s v="2015 Hyundai I20 Active PB MY14"/>
    <n v="15990"/>
    <x v="7"/>
    <s v="I20"/>
    <s v="Active"/>
    <s v="PB MY14"/>
    <x v="7"/>
    <n v="43270"/>
    <x v="5"/>
    <x v="0"/>
    <x v="0"/>
    <s v=" Used"/>
    <n v="1396"/>
    <x v="6"/>
    <n v="5"/>
    <x v="7"/>
    <x v="2"/>
  </r>
  <r>
    <n v="12831016"/>
    <s v="2015 Mazda CX-3 Maxx (fwd) DK"/>
    <n v="19980"/>
    <x v="10"/>
    <s v="CX-3"/>
    <s v="Maxx (fwd)"/>
    <s v="DK"/>
    <x v="7"/>
    <n v="115282"/>
    <x v="0"/>
    <x v="0"/>
    <x v="1"/>
    <s v=" Used"/>
    <n v="1499"/>
    <x v="6"/>
    <n v="5"/>
    <x v="7"/>
    <x v="2"/>
  </r>
  <r>
    <n v="12831019"/>
    <s v="2017 Toyota Landcruiser Prado VX (4X4) GDJ150R MY17"/>
    <n v="69888"/>
    <x v="0"/>
    <s v="Landcruiser Prado"/>
    <s v="VX (4X4)"/>
    <s v="GDJ150R MY17"/>
    <x v="3"/>
    <n v="133279"/>
    <x v="0"/>
    <x v="0"/>
    <x v="1"/>
    <s v=" Used"/>
    <n v="2755"/>
    <x v="0"/>
    <n v="7"/>
    <x v="3"/>
    <x v="1"/>
  </r>
  <r>
    <n v="12831020"/>
    <s v="2022 Toyota Corolla Ascent Sport Hybrid ZWE211R"/>
    <n v="41888"/>
    <x v="0"/>
    <s v="Corolla"/>
    <s v="Ascent Sport Hybrid"/>
    <s v="ZWE211R"/>
    <x v="16"/>
    <n v="1828"/>
    <x v="5"/>
    <x v="0"/>
    <x v="4"/>
    <s v=" Used"/>
    <n v="1798"/>
    <x v="0"/>
    <n v="5"/>
    <x v="16"/>
    <x v="1"/>
  </r>
  <r>
    <n v="12831025"/>
    <s v="2016 Nissan X-Trail ST 7 Seat (fwd) T32"/>
    <n v="23990"/>
    <x v="3"/>
    <s v="X-Trail"/>
    <s v="ST 7 Seat (fwd)"/>
    <s v="T32"/>
    <x v="2"/>
    <n v="107336"/>
    <x v="0"/>
    <x v="0"/>
    <x v="0"/>
    <s v=" Used"/>
    <n v="2488"/>
    <x v="1"/>
    <n v="7"/>
    <x v="2"/>
    <x v="2"/>
  </r>
  <r>
    <n v="12831030"/>
    <s v="2022 GWM Haval H6 Ultra AWD B01"/>
    <n v="42990"/>
    <x v="47"/>
    <s v="Haval H6"/>
    <s v="Ultra AWD"/>
    <s v="B01"/>
    <x v="16"/>
    <n v="20"/>
    <x v="0"/>
    <x v="0"/>
    <x v="2"/>
    <s v=" New In Stock"/>
    <n v="1998"/>
    <x v="2"/>
    <n v="5"/>
    <x v="16"/>
    <x v="1"/>
  </r>
  <r>
    <n v="12831033"/>
    <s v="2012 Nissan Dualis +2 TI (4X4) J10 Series II"/>
    <n v="16000"/>
    <x v="3"/>
    <s v="Dualis"/>
    <s v="+2 TI (4X4)"/>
    <s v="J10 Series II"/>
    <x v="11"/>
    <n v="81000"/>
    <x v="0"/>
    <x v="0"/>
    <x v="0"/>
    <s v=" Used"/>
    <n v="1997"/>
    <x v="166"/>
    <n v="7"/>
    <x v="11"/>
    <x v="2"/>
  </r>
  <r>
    <n v="12831035"/>
    <s v="2020 Ford Everest Sport (4WD) UA II MY20.75"/>
    <n v="62990"/>
    <x v="4"/>
    <s v="Everest"/>
    <s v="Sport (4WD)"/>
    <s v="UA II MY20.75"/>
    <x v="9"/>
    <n v="68190"/>
    <x v="0"/>
    <x v="0"/>
    <x v="1"/>
    <s v=" Used"/>
    <n v="1996"/>
    <x v="3"/>
    <n v="7"/>
    <x v="9"/>
    <x v="1"/>
  </r>
  <r>
    <n v="12831038"/>
    <s v="2018 Audi A4 1.4 Tfsi S Tronic S Line F4 MY18 (B9)"/>
    <n v="38990"/>
    <x v="11"/>
    <s v="A4"/>
    <s v="1.4 Tfsi S Tronic S Line"/>
    <s v="F4 MY18 (B9)"/>
    <x v="15"/>
    <n v="66860"/>
    <x v="3"/>
    <x v="0"/>
    <x v="2"/>
    <s v=" Used"/>
    <n v="1395"/>
    <x v="2"/>
    <n v="5"/>
    <x v="15"/>
    <x v="2"/>
  </r>
  <r>
    <n v="12831044"/>
    <s v="2019 Kia Cerato S BD MY20"/>
    <n v="21498"/>
    <x v="14"/>
    <s v="Cerato"/>
    <s v="S"/>
    <s v="BD MY20"/>
    <x v="13"/>
    <n v="54170"/>
    <x v="5"/>
    <x v="0"/>
    <x v="0"/>
    <s v=" Used"/>
    <n v="1999"/>
    <x v="5"/>
    <n v="5"/>
    <x v="13"/>
    <x v="2"/>
  </r>
  <r>
    <n v="12831045"/>
    <s v="2015 Holden Commodore SV6 Storm VF MY15"/>
    <n v="26990"/>
    <x v="2"/>
    <s v="Commodore"/>
    <s v="SV6 Storm"/>
    <s v="VF MY15"/>
    <x v="7"/>
    <n v="66457"/>
    <x v="3"/>
    <x v="0"/>
    <x v="0"/>
    <s v=" Used"/>
    <n v="3565"/>
    <x v="5"/>
    <n v="5"/>
    <x v="7"/>
    <x v="2"/>
  </r>
  <r>
    <n v="12831048"/>
    <s v="2021 Lexus LX570 S URJ201R"/>
    <n v="173880"/>
    <x v="9"/>
    <s v="LX570"/>
    <s v="S"/>
    <s v="URJ201R"/>
    <x v="1"/>
    <n v="46532"/>
    <x v="0"/>
    <x v="0"/>
    <x v="2"/>
    <s v=" Used"/>
    <n v="5663"/>
    <x v="2"/>
    <n v="8"/>
    <x v="1"/>
    <x v="1"/>
  </r>
  <r>
    <n v="12831049"/>
    <s v="2018 Renault Kangoo Maxi X61 MY18"/>
    <n v="25888"/>
    <x v="16"/>
    <s v="Kangoo"/>
    <s v="Maxi"/>
    <s v="X61 MY18"/>
    <x v="15"/>
    <n v="88301"/>
    <x v="6"/>
    <x v="0"/>
    <x v="1"/>
    <s v=" Used"/>
    <n v="1461"/>
    <x v="2"/>
    <n v="2"/>
    <x v="15"/>
    <x v="2"/>
  </r>
  <r>
    <n v="12831051"/>
    <s v="2021 Volkswagen Transporter TDI340 SWB T6.1 MY21"/>
    <n v="54800"/>
    <x v="8"/>
    <s v="Transporter"/>
    <s v="TDI340 SWB"/>
    <s v="T6.1 MY21"/>
    <x v="1"/>
    <n v="5543"/>
    <x v="6"/>
    <x v="0"/>
    <x v="1"/>
    <s v=" Used"/>
    <n v="1968"/>
    <x v="2"/>
    <n v="3"/>
    <x v="1"/>
    <x v="1"/>
  </r>
  <r>
    <n v="12831052"/>
    <s v="2022 BMW 430I M Sport G22"/>
    <n v="112888"/>
    <x v="5"/>
    <s v="430I"/>
    <s v="M Sport"/>
    <s v="G22"/>
    <x v="16"/>
    <n v="586"/>
    <x v="20"/>
    <x v="0"/>
    <x v="2"/>
    <s v=" Demo"/>
    <n v="1998"/>
    <x v="3"/>
    <n v="4"/>
    <x v="16"/>
    <x v="1"/>
  </r>
  <r>
    <n v="12831053"/>
    <s v="2020 Toyota Fortuner GXL GUN156R"/>
    <n v="56990"/>
    <x v="0"/>
    <s v="Fortuner"/>
    <s v="GXL"/>
    <s v="GUN156R"/>
    <x v="9"/>
    <n v="37001"/>
    <x v="0"/>
    <x v="0"/>
    <x v="1"/>
    <s v=" Used"/>
    <n v="2755"/>
    <x v="0"/>
    <n v="7"/>
    <x v="9"/>
    <x v="1"/>
  </r>
  <r>
    <n v="12831064"/>
    <s v="2011 Volkswagen Passat 118 TSI 3C MY10 Upgrade"/>
    <n v="12990"/>
    <x v="8"/>
    <s v="Passat"/>
    <s v="118 TSI"/>
    <s v="3C MY10 Upgrade"/>
    <x v="4"/>
    <n v="120690"/>
    <x v="0"/>
    <x v="0"/>
    <x v="2"/>
    <s v=" Used"/>
    <n v="1798"/>
    <x v="3"/>
    <n v="5"/>
    <x v="4"/>
    <x v="2"/>
  </r>
  <r>
    <n v="12831065"/>
    <s v="2012 Holden Barina Spark CD MJ Update"/>
    <n v="8470"/>
    <x v="2"/>
    <s v="Barina Spark"/>
    <s v="CD"/>
    <s v="MJ Update"/>
    <x v="11"/>
    <n v="146494"/>
    <x v="5"/>
    <x v="1"/>
    <x v="0"/>
    <s v=" Used"/>
    <n v="1206"/>
    <x v="2"/>
    <n v="5"/>
    <x v="11"/>
    <x v="0"/>
  </r>
  <r>
    <n v="12831072"/>
    <s v="2019 Toyota Camry Ascent ASV70R MY19"/>
    <n v="29990"/>
    <x v="0"/>
    <s v="Camry"/>
    <s v="Ascent"/>
    <s v="ASV70R MY19"/>
    <x v="13"/>
    <n v="51526"/>
    <x v="3"/>
    <x v="0"/>
    <x v="0"/>
    <s v=" Used"/>
    <n v="2494"/>
    <x v="2"/>
    <n v="5"/>
    <x v="13"/>
    <x v="2"/>
  </r>
  <r>
    <n v="12831073"/>
    <s v="2016 Mitsubishi Triton GLX Plus (4X4) MQ MY17"/>
    <n v="37990"/>
    <x v="13"/>
    <s v="Triton"/>
    <s v="GLX Plus (4X4)"/>
    <s v="MQ MY17"/>
    <x v="2"/>
    <n v="73721"/>
    <x v="19"/>
    <x v="1"/>
    <x v="1"/>
    <s v=" Used"/>
    <n v="2440"/>
    <x v="5"/>
    <n v="5"/>
    <x v="2"/>
    <x v="2"/>
  </r>
  <r>
    <n v="12831078"/>
    <s v="2013 Toyota RAV4 GX (2WD) ZSA42R"/>
    <n v="22999"/>
    <x v="0"/>
    <s v="RAV4"/>
    <s v="GX (2WD)"/>
    <s v="ZSA42R"/>
    <x v="8"/>
    <n v="101166"/>
    <x v="0"/>
    <x v="0"/>
    <x v="0"/>
    <s v=" Used"/>
    <n v="1987"/>
    <x v="2"/>
    <n v="5"/>
    <x v="8"/>
    <x v="2"/>
  </r>
  <r>
    <n v="12831113"/>
    <s v="2010 Volkswagen Passat 125 TDI Highline 3C MY10 Upgrade"/>
    <n v="13965"/>
    <x v="8"/>
    <s v="Passat"/>
    <s v="125 TDI Highline"/>
    <s v="3C MY10 Upgrade"/>
    <x v="0"/>
    <n v="114719"/>
    <x v="3"/>
    <x v="0"/>
    <x v="1"/>
    <s v=" Used"/>
    <n v="1968"/>
    <x v="1"/>
    <n v="5"/>
    <x v="0"/>
    <x v="2"/>
  </r>
  <r>
    <n v="12831120"/>
    <s v="2008 Kia Carnival EX VQ"/>
    <n v="11990"/>
    <x v="14"/>
    <s v="Carnival"/>
    <s v="EX"/>
    <s v="VQ"/>
    <x v="19"/>
    <n v="183772"/>
    <x v="0"/>
    <x v="0"/>
    <x v="0"/>
    <s v=" Used"/>
    <n v="2656"/>
    <x v="6"/>
    <n v="8"/>
    <x v="19"/>
    <x v="2"/>
  </r>
  <r>
    <n v="12831122"/>
    <s v="2016 Toyota Hilux SR5 (4X4) GUN126R"/>
    <n v="59990"/>
    <x v="0"/>
    <s v="Hilux"/>
    <s v="SR5 (4X4)"/>
    <s v="GUN126R"/>
    <x v="2"/>
    <n v="72670"/>
    <x v="19"/>
    <x v="0"/>
    <x v="1"/>
    <s v=" Used"/>
    <n v="2753"/>
    <x v="2"/>
    <n v="5"/>
    <x v="2"/>
    <x v="1"/>
  </r>
  <r>
    <n v="12831123"/>
    <s v="2014 Holden Colorado LTZ (4X4) RG MY14"/>
    <n v="28880"/>
    <x v="2"/>
    <s v="Colorado"/>
    <s v="LTZ (4X4)"/>
    <s v="RG MY14"/>
    <x v="12"/>
    <n v="171212"/>
    <x v="12"/>
    <x v="0"/>
    <x v="1"/>
    <s v=" Used"/>
    <n v="2776"/>
    <x v="3"/>
    <n v="5"/>
    <x v="12"/>
    <x v="2"/>
  </r>
  <r>
    <n v="12831124"/>
    <s v="2016 Hyundai I30 Active X GD4 Series 2"/>
    <n v="19990"/>
    <x v="7"/>
    <s v="I30"/>
    <s v="Active X"/>
    <s v="GD4 Series 2"/>
    <x v="2"/>
    <n v="71282"/>
    <x v="5"/>
    <x v="0"/>
    <x v="0"/>
    <s v=" Used"/>
    <n v="1797"/>
    <x v="3"/>
    <n v="5"/>
    <x v="2"/>
    <x v="2"/>
  </r>
  <r>
    <n v="12831126"/>
    <s v="2018 Mitsubishi ASX ES (2WD) XC MY19"/>
    <n v="21990"/>
    <x v="13"/>
    <s v="ASX"/>
    <s v="ES (2WD)"/>
    <s v="XC MY19"/>
    <x v="15"/>
    <n v="79682"/>
    <x v="0"/>
    <x v="0"/>
    <x v="0"/>
    <s v=" Used"/>
    <n v="1998"/>
    <x v="1"/>
    <n v="5"/>
    <x v="15"/>
    <x v="2"/>
  </r>
  <r>
    <n v="12831129"/>
    <s v="2016 Mini Cooper 5D Hatch F55"/>
    <n v="32500"/>
    <x v="26"/>
    <s v="Cooper"/>
    <s v="5D Hatch"/>
    <s v="F55"/>
    <x v="2"/>
    <n v="33143"/>
    <x v="5"/>
    <x v="0"/>
    <x v="2"/>
    <s v=" Used"/>
    <n v="1499"/>
    <x v="2"/>
    <n v="5"/>
    <x v="2"/>
    <x v="2"/>
  </r>
  <r>
    <n v="12831130"/>
    <s v="2018 Mitsubishi Pajero GLS LWB (4X4) NX MY18"/>
    <n v="55990"/>
    <x v="13"/>
    <s v="Pajero"/>
    <s v="GLS LWB (4X4)"/>
    <s v="NX MY18"/>
    <x v="15"/>
    <n v="29903"/>
    <x v="0"/>
    <x v="0"/>
    <x v="1"/>
    <s v=" Used"/>
    <n v="3200"/>
    <x v="5"/>
    <n v="7"/>
    <x v="15"/>
    <x v="1"/>
  </r>
  <r>
    <n v="12831132"/>
    <s v="2019 Volkswagen Polo 85 TSI Comfortline AW MY19"/>
    <n v="25590"/>
    <x v="8"/>
    <s v="Polo"/>
    <s v="85 TSI Comfortline"/>
    <s v="AW MY19"/>
    <x v="13"/>
    <n v="34197"/>
    <x v="5"/>
    <x v="0"/>
    <x v="2"/>
    <s v=" Used"/>
    <n v="999"/>
    <x v="15"/>
    <n v="5"/>
    <x v="13"/>
    <x v="2"/>
  </r>
  <r>
    <n v="12831135"/>
    <s v="2017 Holden Barina LS TM MY17"/>
    <n v="13888"/>
    <x v="2"/>
    <s v="Barina"/>
    <s v="LS"/>
    <s v="TM MY17"/>
    <x v="3"/>
    <n v="75222"/>
    <x v="5"/>
    <x v="0"/>
    <x v="2"/>
    <s v=" Used"/>
    <n v="1598"/>
    <x v="0"/>
    <n v="5"/>
    <x v="3"/>
    <x v="2"/>
  </r>
  <r>
    <n v="12831159"/>
    <s v="2018 Ford Mustang Fastback GT 5.0 V8 FN"/>
    <n v="64990"/>
    <x v="4"/>
    <s v="Mustang"/>
    <s v="Fastback GT 5.0 V8"/>
    <s v="FN"/>
    <x v="15"/>
    <n v="20001"/>
    <x v="20"/>
    <x v="0"/>
    <x v="2"/>
    <s v=" Used"/>
    <n v="4950"/>
    <x v="1"/>
    <n v="4"/>
    <x v="15"/>
    <x v="1"/>
  </r>
  <r>
    <n v="12831161"/>
    <s v="2016 Infiniti QX80 S Premium Z62"/>
    <n v="58000"/>
    <x v="35"/>
    <s v="QX80"/>
    <s v="S Premium"/>
    <s v="Z62"/>
    <x v="2"/>
    <n v="170105"/>
    <x v="0"/>
    <x v="0"/>
    <x v="2"/>
    <s v=" Used"/>
    <n v="5552"/>
    <x v="1"/>
    <n v="8"/>
    <x v="2"/>
    <x v="1"/>
  </r>
  <r>
    <n v="12831174"/>
    <s v="2018 Hyundai Accent Sport RB6 MY18"/>
    <n v="16888"/>
    <x v="7"/>
    <s v="Accent"/>
    <s v="Sport"/>
    <s v="RB6 MY18"/>
    <x v="15"/>
    <n v="95161"/>
    <x v="5"/>
    <x v="0"/>
    <x v="0"/>
    <s v=" Used"/>
    <n v="1591"/>
    <x v="2"/>
    <n v="5"/>
    <x v="15"/>
    <x v="2"/>
  </r>
  <r>
    <n v="12831175"/>
    <s v="2017 Ford Mustang Fastback GT 5.0 V8 FM MY17"/>
    <n v="52800"/>
    <x v="4"/>
    <s v="Mustang"/>
    <s v="Fastback GT 5.0 V8"/>
    <s v="FM MY17"/>
    <x v="3"/>
    <n v="32898"/>
    <x v="20"/>
    <x v="0"/>
    <x v="2"/>
    <s v=" Used"/>
    <n v="4950"/>
    <x v="6"/>
    <n v="4"/>
    <x v="3"/>
    <x v="1"/>
  </r>
  <r>
    <n v="12831177"/>
    <s v="2018 BMW X4 Xdrive 20D M Sport G02 MY19"/>
    <n v="69800"/>
    <x v="5"/>
    <s v="X4"/>
    <s v="Xdrive 20D M Sport"/>
    <s v="G02 MY19"/>
    <x v="15"/>
    <n v="45420"/>
    <x v="20"/>
    <x v="0"/>
    <x v="1"/>
    <s v=" Used"/>
    <n v="1995"/>
    <x v="1"/>
    <n v="5"/>
    <x v="15"/>
    <x v="1"/>
  </r>
  <r>
    <n v="12831178"/>
    <s v="2017 Hyundai Accent Sport RB5"/>
    <n v="8999"/>
    <x v="7"/>
    <s v="Accent"/>
    <s v="Sport"/>
    <s v="RB5"/>
    <x v="3"/>
    <n v="238343"/>
    <x v="5"/>
    <x v="1"/>
    <x v="0"/>
    <s v=" Used"/>
    <n v="1591"/>
    <x v="23"/>
    <n v="5"/>
    <x v="3"/>
    <x v="0"/>
  </r>
  <r>
    <n v="12831179"/>
    <s v="2014 Holden Colorado 7 LT (4X4) RG MY15"/>
    <n v="24999"/>
    <x v="2"/>
    <s v="Colorado 7"/>
    <s v="LT (4X4)"/>
    <s v="RG MY15"/>
    <x v="12"/>
    <n v="189148"/>
    <x v="0"/>
    <x v="0"/>
    <x v="1"/>
    <s v=" Used"/>
    <n v="2776"/>
    <x v="2"/>
    <n v="7"/>
    <x v="12"/>
    <x v="2"/>
  </r>
  <r>
    <n v="12831185"/>
    <s v="2004 Nissan Patrol ST (4X4) GU IV"/>
    <n v="39997"/>
    <x v="3"/>
    <s v="Patrol"/>
    <s v="ST (4X4)"/>
    <s v="GU IV"/>
    <x v="14"/>
    <n v="264666"/>
    <x v="0"/>
    <x v="0"/>
    <x v="1"/>
    <s v=" Used"/>
    <n v="2953"/>
    <x v="0"/>
    <n v="7"/>
    <x v="14"/>
    <x v="2"/>
  </r>
  <r>
    <n v="12831191"/>
    <s v="2016 Toyota Yaris Ascent NCP130R MY15"/>
    <n v="15100"/>
    <x v="0"/>
    <s v="Yaris"/>
    <s v="Ascent"/>
    <s v="NCP130R MY15"/>
    <x v="2"/>
    <n v="64602"/>
    <x v="5"/>
    <x v="1"/>
    <x v="0"/>
    <s v=" Used"/>
    <n v="1299"/>
    <x v="6"/>
    <n v="5"/>
    <x v="2"/>
    <x v="2"/>
  </r>
  <r>
    <n v="12831207"/>
    <s v="2019 Mini Convertible Cooper S F57 MY19"/>
    <n v="52500"/>
    <x v="26"/>
    <s v="Convertible"/>
    <s v="Cooper S"/>
    <s v="F57 MY19"/>
    <x v="13"/>
    <n v="32500"/>
    <x v="14"/>
    <x v="0"/>
    <x v="2"/>
    <s v=" Used"/>
    <n v="1998"/>
    <x v="167"/>
    <n v="4"/>
    <x v="13"/>
    <x v="1"/>
  </r>
  <r>
    <n v="12831208"/>
    <s v="2006 Nissan Patrol ST (4X4) GU IV"/>
    <n v="42999"/>
    <x v="3"/>
    <s v="Patrol"/>
    <s v="ST (4X4)"/>
    <s v="GU IV"/>
    <x v="17"/>
    <n v="277306"/>
    <x v="0"/>
    <x v="1"/>
    <x v="1"/>
    <s v=" Used"/>
    <n v="4169"/>
    <x v="5"/>
    <n v="7"/>
    <x v="17"/>
    <x v="1"/>
  </r>
  <r>
    <n v="12831209"/>
    <s v="2022 Ford Ranger Wildtrak 2.0 (4X4) PX Mkiii MY21.75"/>
    <n v="62990"/>
    <x v="4"/>
    <s v="Ranger"/>
    <s v="Wildtrak 2.0 (4X4)"/>
    <s v="PX Mkiii MY21.75"/>
    <x v="16"/>
    <n v="7746"/>
    <x v="16"/>
    <x v="0"/>
    <x v="1"/>
    <s v=" Used"/>
    <n v="1996"/>
    <x v="15"/>
    <n v="5"/>
    <x v="16"/>
    <x v="1"/>
  </r>
  <r>
    <n v="12831210"/>
    <s v="2019 Mercedes-Benz GLC300 4Matic X253 MY20"/>
    <n v="80000"/>
    <x v="1"/>
    <s v="GLC300"/>
    <s v="4Matic"/>
    <s v="X253 MY20"/>
    <x v="13"/>
    <n v="70340"/>
    <x v="0"/>
    <x v="0"/>
    <x v="2"/>
    <s v=" Used"/>
    <n v="1991"/>
    <x v="0"/>
    <n v="5"/>
    <x v="13"/>
    <x v="1"/>
  </r>
  <r>
    <n v="12831211"/>
    <s v="2017 Toyota Hilux SR5 (4X4) GUN126R"/>
    <n v="51000"/>
    <x v="0"/>
    <s v="Hilux"/>
    <s v="SR5 (4X4)"/>
    <s v="GUN126R"/>
    <x v="3"/>
    <n v="97000"/>
    <x v="19"/>
    <x v="0"/>
    <x v="1"/>
    <s v=" Used"/>
    <n v="2753"/>
    <x v="1"/>
    <n v="5"/>
    <x v="3"/>
    <x v="1"/>
  </r>
  <r>
    <n v="12831218"/>
    <s v="2014 Mercedes-Benz GLA200 CDI X156"/>
    <n v="29900"/>
    <x v="1"/>
    <s v="GLA200"/>
    <s v="CDI"/>
    <s v="X156"/>
    <x v="12"/>
    <n v="142838"/>
    <x v="0"/>
    <x v="0"/>
    <x v="1"/>
    <s v=" Used"/>
    <n v="2143"/>
    <x v="2"/>
    <n v="5"/>
    <x v="12"/>
    <x v="2"/>
  </r>
  <r>
    <n v="12831219"/>
    <s v="2011 Mercedes-Benz ML300 CDI Sports (4X4) 164 MY11"/>
    <n v="22990"/>
    <x v="1"/>
    <s v="ML300"/>
    <s v="CDI Sports (4X4)"/>
    <s v="164 MY11"/>
    <x v="4"/>
    <n v="179578"/>
    <x v="0"/>
    <x v="0"/>
    <x v="1"/>
    <s v=" Used"/>
    <n v="2987"/>
    <x v="2"/>
    <n v="5"/>
    <x v="4"/>
    <x v="2"/>
  </r>
  <r>
    <n v="12831222"/>
    <s v="2009 Toyota Kluger KX-S (4X4) GSU45R"/>
    <n v="14998"/>
    <x v="0"/>
    <s v="Kluger"/>
    <s v="KX-S (4X4)"/>
    <s v="GSU45R"/>
    <x v="10"/>
    <n v="183055"/>
    <x v="0"/>
    <x v="0"/>
    <x v="0"/>
    <s v=" Used"/>
    <n v="3456"/>
    <x v="1"/>
    <n v="7"/>
    <x v="10"/>
    <x v="2"/>
  </r>
  <r>
    <n v="12831223"/>
    <s v="2011 Hyundai Accent Active RB"/>
    <n v="9998"/>
    <x v="7"/>
    <s v="Accent"/>
    <s v="Active"/>
    <s v="RB"/>
    <x v="4"/>
    <n v="199309"/>
    <x v="5"/>
    <x v="0"/>
    <x v="0"/>
    <s v=" Used"/>
    <n v="1591"/>
    <x v="5"/>
    <n v="5"/>
    <x v="4"/>
    <x v="0"/>
  </r>
  <r>
    <n v="12831240"/>
    <s v="2017 Isuzu D-MAX SX (4X2) TF MY17"/>
    <n v="27990"/>
    <x v="6"/>
    <s v="D-MAX"/>
    <s v="SX (4X2)"/>
    <s v="TF MY17"/>
    <x v="3"/>
    <n v="40473"/>
    <x v="4"/>
    <x v="1"/>
    <x v="1"/>
    <s v=" Used"/>
    <n v="2999"/>
    <x v="5"/>
    <n v="2"/>
    <x v="3"/>
    <x v="2"/>
  </r>
  <r>
    <n v="12831258"/>
    <s v="2010 Land Rover Discovery 4 2.7 TDV6 MY10"/>
    <n v="17800"/>
    <x v="22"/>
    <s v="Discovery 4"/>
    <s v="2.7 TDV6"/>
    <s v="MY10"/>
    <x v="0"/>
    <n v="260010"/>
    <x v="0"/>
    <x v="0"/>
    <x v="1"/>
    <s v=" Used"/>
    <n v="2720"/>
    <x v="5"/>
    <n v="5"/>
    <x v="0"/>
    <x v="2"/>
  </r>
  <r>
    <n v="12831262"/>
    <s v="2022 Toyota Hilux SR5 + Premium Interior (4X4) GUN126R"/>
    <n v="64888"/>
    <x v="0"/>
    <s v="Hilux"/>
    <s v="SR5 + Premium Interior (4X4)"/>
    <s v="GUN126R"/>
    <x v="16"/>
    <n v="65"/>
    <x v="16"/>
    <x v="1"/>
    <x v="1"/>
    <s v=" Used"/>
    <n v="2753"/>
    <x v="1"/>
    <n v="5"/>
    <x v="16"/>
    <x v="1"/>
  </r>
  <r>
    <n v="12831265"/>
    <s v="2019 Nissan Qashqai ST J11 MY18"/>
    <n v="27990"/>
    <x v="3"/>
    <s v="Qashqai"/>
    <s v="ST"/>
    <s v="J11 MY18"/>
    <x v="13"/>
    <n v="54477"/>
    <x v="0"/>
    <x v="0"/>
    <x v="0"/>
    <s v=" Used"/>
    <n v="1997"/>
    <x v="2"/>
    <n v="5"/>
    <x v="13"/>
    <x v="2"/>
  </r>
  <r>
    <n v="12831266"/>
    <s v="2018 Mazda 2 Genki (5YR) DJ"/>
    <n v="24990"/>
    <x v="10"/>
    <n v="2"/>
    <s v="Genki (5YR)"/>
    <s v="DJ"/>
    <x v="15"/>
    <n v="8128"/>
    <x v="5"/>
    <x v="0"/>
    <x v="0"/>
    <s v=" Used"/>
    <n v="1496"/>
    <x v="0"/>
    <n v="5"/>
    <x v="15"/>
    <x v="2"/>
  </r>
  <r>
    <n v="12831268"/>
    <s v="2012 Holden Cruze SRI V JH MY12"/>
    <n v="12536"/>
    <x v="2"/>
    <s v="Cruze"/>
    <s v="SRI V"/>
    <s v="JH MY12"/>
    <x v="11"/>
    <n v="95464"/>
    <x v="5"/>
    <x v="0"/>
    <x v="0"/>
    <s v=" Used"/>
    <n v="1364"/>
    <x v="5"/>
    <n v="5"/>
    <x v="11"/>
    <x v="2"/>
  </r>
  <r>
    <n v="12831269"/>
    <s v="2015 Skoda Fabia 81 TSI NJ"/>
    <n v="15990"/>
    <x v="15"/>
    <s v="Fabia"/>
    <s v="81 TSI"/>
    <s v="NJ"/>
    <x v="7"/>
    <n v="143619"/>
    <x v="5"/>
    <x v="0"/>
    <x v="2"/>
    <s v=" Used"/>
    <n v="1197"/>
    <x v="3"/>
    <n v="5"/>
    <x v="7"/>
    <x v="2"/>
  </r>
  <r>
    <n v="12831270"/>
    <s v="2008 Mercedes-Benz C200 Kompressor Avantgarde W204"/>
    <n v="10995"/>
    <x v="1"/>
    <s v="C200"/>
    <s v="Kompressor Avantgarde"/>
    <s v="W204"/>
    <x v="19"/>
    <n v="146658"/>
    <x v="3"/>
    <x v="0"/>
    <x v="2"/>
    <s v=" Used"/>
    <n v="1796"/>
    <x v="5"/>
    <n v="5"/>
    <x v="19"/>
    <x v="2"/>
  </r>
  <r>
    <n v="12831272"/>
    <s v="2014 Jeep Compass Limited (4X4) MK MY14"/>
    <n v="16888"/>
    <x v="18"/>
    <s v="Compass"/>
    <s v="Limited (4X4)"/>
    <s v="MK MY14"/>
    <x v="12"/>
    <n v="91001"/>
    <x v="0"/>
    <x v="0"/>
    <x v="2"/>
    <s v=" Used"/>
    <n v="2359"/>
    <x v="2"/>
    <n v="5"/>
    <x v="12"/>
    <x v="2"/>
  </r>
  <r>
    <n v="12831274"/>
    <s v="2017 Kia Rondo SI RP MY18"/>
    <n v="23886"/>
    <x v="14"/>
    <s v="Rondo"/>
    <s v="SI"/>
    <s v="RP MY18"/>
    <x v="3"/>
    <n v="93176"/>
    <x v="0"/>
    <x v="0"/>
    <x v="0"/>
    <s v=" Used"/>
    <n v="1999"/>
    <x v="3"/>
    <n v="7"/>
    <x v="3"/>
    <x v="2"/>
  </r>
  <r>
    <n v="12831292"/>
    <s v="1998 Toyota Corolla CS-X AE112R"/>
    <n v="5990"/>
    <x v="0"/>
    <s v="Corolla"/>
    <s v="CS-X"/>
    <s v="AE112R"/>
    <x v="24"/>
    <n v="156482"/>
    <x v="8"/>
    <x v="0"/>
    <x v="0"/>
    <s v=" Used"/>
    <n v="1762"/>
    <x v="1"/>
    <n v="5"/>
    <x v="24"/>
    <x v="0"/>
  </r>
  <r>
    <n v="12831298"/>
    <s v="2018 Ford Everest Trend (rwd 7 Seat) UA II MY19"/>
    <n v="57990"/>
    <x v="4"/>
    <s v="Everest"/>
    <s v="Trend (rwd 7 Seat)"/>
    <s v="UA II MY19"/>
    <x v="15"/>
    <n v="34564"/>
    <x v="0"/>
    <x v="0"/>
    <x v="1"/>
    <s v=" Used"/>
    <n v="1996"/>
    <x v="0"/>
    <n v="7"/>
    <x v="15"/>
    <x v="1"/>
  </r>
  <r>
    <n v="12831299"/>
    <s v="2017 Subaru Impreza 2.0L (awd) MY17"/>
    <n v="19990"/>
    <x v="12"/>
    <s v="Impreza"/>
    <s v="2.0L (awd)"/>
    <s v="MY17"/>
    <x v="3"/>
    <n v="134616"/>
    <x v="5"/>
    <x v="0"/>
    <x v="0"/>
    <s v=" Used"/>
    <n v="1995"/>
    <x v="5"/>
    <n v="5"/>
    <x v="3"/>
    <x v="2"/>
  </r>
  <r>
    <n v="12831305"/>
    <s v="2019 Volkswagen Golf Alltrack 132 TSI Premium AU MY19 Update"/>
    <n v="44990"/>
    <x v="8"/>
    <s v="Golf"/>
    <s v="Alltrack 132 TSI Premium"/>
    <s v="AU MY19 Update"/>
    <x v="13"/>
    <n v="24377"/>
    <x v="0"/>
    <x v="0"/>
    <x v="2"/>
    <s v=" Used"/>
    <n v="1798"/>
    <x v="0"/>
    <n v="5"/>
    <x v="13"/>
    <x v="1"/>
  </r>
  <r>
    <n v="12831309"/>
    <s v="2019 Holden Acadia LTZ-V (2WD) AC MY19"/>
    <n v="46990"/>
    <x v="2"/>
    <s v="Acadia"/>
    <s v="LTZ-V (2WD)"/>
    <s v="AC MY19"/>
    <x v="13"/>
    <n v="44500"/>
    <x v="0"/>
    <x v="0"/>
    <x v="0"/>
    <s v=" Used"/>
    <n v="3649"/>
    <x v="1"/>
    <n v="7"/>
    <x v="13"/>
    <x v="1"/>
  </r>
  <r>
    <n v="12831310"/>
    <s v="2018 Mitsubishi Triton GLX Plus (4X4) MQ MY18"/>
    <n v="38990"/>
    <x v="13"/>
    <s v="Triton"/>
    <s v="GLX Plus (4X4)"/>
    <s v="MQ MY18"/>
    <x v="15"/>
    <n v="97734"/>
    <x v="19"/>
    <x v="1"/>
    <x v="1"/>
    <s v=" Used"/>
    <n v="2440"/>
    <x v="2"/>
    <n v="5"/>
    <x v="15"/>
    <x v="2"/>
  </r>
  <r>
    <n v="12831324"/>
    <s v="2020 Hyundai Kona Active (fwd) OS.3 MY20"/>
    <n v="28990"/>
    <x v="7"/>
    <s v="Kona"/>
    <s v="Active (fwd)"/>
    <s v="OS.3 MY20"/>
    <x v="9"/>
    <n v="39628"/>
    <x v="0"/>
    <x v="0"/>
    <x v="0"/>
    <s v=" Used"/>
    <n v="1999"/>
    <x v="2"/>
    <n v="5"/>
    <x v="9"/>
    <x v="2"/>
  </r>
  <r>
    <n v="12831325"/>
    <s v="2018 Volkswagen Tiguan 110 TDI Comfortline 5NA MY18"/>
    <n v="42990"/>
    <x v="8"/>
    <s v="Tiguan"/>
    <s v="110 TDI Comfortline"/>
    <s v="5NA MY18"/>
    <x v="15"/>
    <n v="73753"/>
    <x v="0"/>
    <x v="0"/>
    <x v="1"/>
    <s v=" Used"/>
    <n v="1968"/>
    <x v="0"/>
    <n v="5"/>
    <x v="15"/>
    <x v="1"/>
  </r>
  <r>
    <n v="12831328"/>
    <s v="2020 Kia Sportage GT-Line (awd) QL MY21"/>
    <n v="44990"/>
    <x v="14"/>
    <s v="Sportage"/>
    <s v="GT-Line (awd)"/>
    <s v="QL MY21"/>
    <x v="9"/>
    <n v="31430"/>
    <x v="0"/>
    <x v="0"/>
    <x v="0"/>
    <s v=" Used"/>
    <n v="2359"/>
    <x v="1"/>
    <n v="5"/>
    <x v="9"/>
    <x v="1"/>
  </r>
  <r>
    <n v="12831329"/>
    <s v="2019 Skoda Superb 162 TSI NP MY19"/>
    <n v="38888"/>
    <x v="15"/>
    <s v="Superb"/>
    <s v="162 TSI"/>
    <s v="NP MY19"/>
    <x v="13"/>
    <n v="57238"/>
    <x v="0"/>
    <x v="0"/>
    <x v="2"/>
    <s v=" Used"/>
    <n v="1984"/>
    <x v="2"/>
    <n v="5"/>
    <x v="13"/>
    <x v="2"/>
  </r>
  <r>
    <n v="12831331"/>
    <s v="2019 Holden Trax LS TJ MY20"/>
    <n v="22888"/>
    <x v="2"/>
    <s v="Trax"/>
    <s v="LS"/>
    <s v="TJ MY20"/>
    <x v="13"/>
    <n v="54637"/>
    <x v="0"/>
    <x v="0"/>
    <x v="0"/>
    <s v=" Used"/>
    <n v="1364"/>
    <x v="3"/>
    <n v="5"/>
    <x v="13"/>
    <x v="2"/>
  </r>
  <r>
    <n v="12831332"/>
    <s v="2019 Kia RIO S YB MY20"/>
    <n v="22888"/>
    <x v="14"/>
    <s v="RIO"/>
    <s v="S"/>
    <s v="YB MY20"/>
    <x v="13"/>
    <n v="55325"/>
    <x v="5"/>
    <x v="0"/>
    <x v="0"/>
    <s v=" Used"/>
    <n v="1368"/>
    <x v="0"/>
    <n v="5"/>
    <x v="13"/>
    <x v="2"/>
  </r>
  <r>
    <n v="12831334"/>
    <s v="2019 Mitsubishi Outlander ES 7 Seat (awd) ZL MY19"/>
    <n v="33888"/>
    <x v="13"/>
    <s v="Outlander"/>
    <s v="ES 7 Seat (awd)"/>
    <s v="ZL MY19"/>
    <x v="13"/>
    <n v="49388"/>
    <x v="0"/>
    <x v="0"/>
    <x v="0"/>
    <s v=" Used"/>
    <n v="2360"/>
    <x v="22"/>
    <n v="7"/>
    <x v="13"/>
    <x v="2"/>
  </r>
  <r>
    <n v="12831348"/>
    <s v="2021 Ford Escape Vignale (fwd) ZH MY22"/>
    <n v="52888"/>
    <x v="4"/>
    <s v="Escape"/>
    <s v="Vignale (fwd)"/>
    <s v="ZH MY22"/>
    <x v="1"/>
    <n v="16958"/>
    <x v="0"/>
    <x v="0"/>
    <x v="2"/>
    <s v=" Used"/>
    <n v="1999"/>
    <x v="6"/>
    <n v="5"/>
    <x v="1"/>
    <x v="1"/>
  </r>
  <r>
    <n v="12831368"/>
    <s v="2020 Isuzu MU-X LS-M (4X2) UC MY19"/>
    <n v="47998"/>
    <x v="6"/>
    <s v="MU-X"/>
    <s v="LS-M (4X2)"/>
    <s v="UC MY19"/>
    <x v="9"/>
    <n v="27647"/>
    <x v="0"/>
    <x v="0"/>
    <x v="1"/>
    <s v=" Used"/>
    <n v="2999"/>
    <x v="2"/>
    <n v="7"/>
    <x v="9"/>
    <x v="1"/>
  </r>
  <r>
    <n v="12831369"/>
    <s v="2016 Kia Sportage SI (awd) QL MY16"/>
    <n v="25998"/>
    <x v="14"/>
    <s v="Sportage"/>
    <s v="SI (awd)"/>
    <s v="QL MY16"/>
    <x v="2"/>
    <n v="94710"/>
    <x v="0"/>
    <x v="0"/>
    <x v="1"/>
    <s v=" Used"/>
    <n v="1995"/>
    <x v="2"/>
    <n v="5"/>
    <x v="2"/>
    <x v="2"/>
  </r>
  <r>
    <n v="12831373"/>
    <s v="2017 Volkswagen Amarok V6 TDI 550 Highline 2H MY17"/>
    <n v="39975"/>
    <x v="8"/>
    <s v="Amarok"/>
    <s v="V6 TDI 550 Highline"/>
    <s v="2H MY17"/>
    <x v="3"/>
    <n v="153662"/>
    <x v="19"/>
    <x v="0"/>
    <x v="1"/>
    <s v=" Used"/>
    <n v="2967"/>
    <x v="2"/>
    <n v="5"/>
    <x v="3"/>
    <x v="2"/>
  </r>
  <r>
    <n v="12831376"/>
    <s v="2016 Toyota Camry Altise ASV50R MY15"/>
    <n v="22990"/>
    <x v="0"/>
    <s v="Camry"/>
    <s v="Altise"/>
    <s v="ASV50R MY15"/>
    <x v="2"/>
    <n v="91865"/>
    <x v="3"/>
    <x v="0"/>
    <x v="0"/>
    <s v=" Used"/>
    <n v="2494"/>
    <x v="2"/>
    <n v="5"/>
    <x v="2"/>
    <x v="2"/>
  </r>
  <r>
    <n v="12831379"/>
    <s v="2018 Toyota Landcruiser Sahara (4X4) VDJ200R MY16"/>
    <n v="119888"/>
    <x v="0"/>
    <s v="Landcruiser"/>
    <s v="Sahara (4X4)"/>
    <s v="VDJ200R MY16"/>
    <x v="15"/>
    <n v="112040"/>
    <x v="0"/>
    <x v="0"/>
    <x v="1"/>
    <s v=" Used"/>
    <n v="4461"/>
    <x v="1"/>
    <n v="7"/>
    <x v="15"/>
    <x v="1"/>
  </r>
  <r>
    <n v="12831390"/>
    <s v="2013 Mitsubishi Triton GLX (4X4) MN MY13"/>
    <n v="29990"/>
    <x v="13"/>
    <s v="Triton"/>
    <s v="GLX (4X4)"/>
    <s v="MN MY13"/>
    <x v="8"/>
    <n v="70654"/>
    <x v="9"/>
    <x v="0"/>
    <x v="1"/>
    <s v=" Used"/>
    <n v="2477"/>
    <x v="5"/>
    <n v="5"/>
    <x v="8"/>
    <x v="2"/>
  </r>
  <r>
    <n v="12831394"/>
    <s v="2013 Kia Sportage SI (fwd) SL MY13"/>
    <n v="15699"/>
    <x v="14"/>
    <s v="Sportage"/>
    <s v="SI (fwd)"/>
    <s v="SL MY13"/>
    <x v="8"/>
    <n v="149273"/>
    <x v="0"/>
    <x v="0"/>
    <x v="0"/>
    <s v=" Used"/>
    <n v="1998"/>
    <x v="0"/>
    <n v="5"/>
    <x v="8"/>
    <x v="2"/>
  </r>
  <r>
    <n v="12831398"/>
    <s v="2017 Mazda CX-9 Azami (fwd) MY18"/>
    <n v="42888"/>
    <x v="10"/>
    <s v="CX-9"/>
    <s v="Azami (fwd)"/>
    <s v="MY18"/>
    <x v="3"/>
    <n v="81315"/>
    <x v="0"/>
    <x v="0"/>
    <x v="0"/>
    <s v=" Used"/>
    <n v="2488"/>
    <x v="5"/>
    <n v="7"/>
    <x v="3"/>
    <x v="1"/>
  </r>
  <r>
    <n v="12831399"/>
    <s v="2017 Land Rover Discovery Sport TD4 180 HSE 5 Seat LC MY17"/>
    <n v="40890"/>
    <x v="22"/>
    <s v="Discovery Sport"/>
    <s v="TD4 180 HSE 5 Seat"/>
    <s v="LC MY17"/>
    <x v="3"/>
    <n v="96647"/>
    <x v="0"/>
    <x v="0"/>
    <x v="1"/>
    <s v=" Used"/>
    <n v="1999"/>
    <x v="6"/>
    <n v="5"/>
    <x v="3"/>
    <x v="1"/>
  </r>
  <r>
    <n v="12831400"/>
    <s v="2007 Hyundai Elantra SX HD"/>
    <n v="8990"/>
    <x v="7"/>
    <s v="Elantra"/>
    <s v="SX"/>
    <s v="HD"/>
    <x v="18"/>
    <n v="125451"/>
    <x v="3"/>
    <x v="0"/>
    <x v="0"/>
    <s v=" Used"/>
    <n v="1975"/>
    <x v="5"/>
    <n v="5"/>
    <x v="18"/>
    <x v="0"/>
  </r>
  <r>
    <n v="12831404"/>
    <s v="2022 Mazda 3 G20 Touring 300P"/>
    <n v="36759"/>
    <x v="10"/>
    <n v="3"/>
    <s v="G20 Touring"/>
    <s v="300P"/>
    <x v="16"/>
    <n v="10"/>
    <x v="3"/>
    <x v="0"/>
    <x v="0"/>
    <s v=" New In Stock"/>
    <n v="1998"/>
    <x v="6"/>
    <n v="5"/>
    <x v="16"/>
    <x v="2"/>
  </r>
  <r>
    <n v="12831413"/>
    <s v="2016 Mazda 3 Maxx BM MY15"/>
    <n v="23999"/>
    <x v="10"/>
    <n v="3"/>
    <s v="Maxx"/>
    <s v="BM MY15"/>
    <x v="2"/>
    <n v="32771"/>
    <x v="5"/>
    <x v="0"/>
    <x v="0"/>
    <s v=" Used"/>
    <n v="1998"/>
    <x v="5"/>
    <n v="5"/>
    <x v="2"/>
    <x v="2"/>
  </r>
  <r>
    <n v="12831417"/>
    <s v="2013 Ford Focus Trend LW MK2"/>
    <n v="12990"/>
    <x v="4"/>
    <s v="Focus"/>
    <s v="Trend"/>
    <s v="LW MK2"/>
    <x v="8"/>
    <n v="136183"/>
    <x v="3"/>
    <x v="0"/>
    <x v="1"/>
    <s v=" Used"/>
    <n v="1997"/>
    <x v="5"/>
    <n v="5"/>
    <x v="8"/>
    <x v="2"/>
  </r>
  <r>
    <n v="12831418"/>
    <s v="2014 Nissan X-Trail ST (fwd) T32"/>
    <n v="20990"/>
    <x v="3"/>
    <s v="X-Trail"/>
    <s v="ST (fwd)"/>
    <s v="T32"/>
    <x v="12"/>
    <n v="126181"/>
    <x v="0"/>
    <x v="0"/>
    <x v="0"/>
    <s v=" Used"/>
    <n v="2488"/>
    <x v="2"/>
    <n v="5"/>
    <x v="12"/>
    <x v="2"/>
  </r>
  <r>
    <n v="12831422"/>
    <s v="2022 Renault Captur R.s. Line XJB MY22"/>
    <n v="45990"/>
    <x v="16"/>
    <s v="Captur"/>
    <s v="R.s. Line"/>
    <s v="XJB MY22"/>
    <x v="16"/>
    <n v="12"/>
    <x v="0"/>
    <x v="0"/>
    <x v="2"/>
    <s v=" New In Stock"/>
    <n v="1332"/>
    <x v="15"/>
    <n v="4"/>
    <x v="16"/>
    <x v="1"/>
  </r>
  <r>
    <n v="12831425"/>
    <s v="2022 Renault Captur Intens XJB MY22"/>
    <n v="41990"/>
    <x v="16"/>
    <s v="Captur"/>
    <s v="Intens"/>
    <s v="XJB MY22"/>
    <x v="16"/>
    <n v="10"/>
    <x v="0"/>
    <x v="0"/>
    <x v="2"/>
    <s v=" New In Stock"/>
    <n v="1332"/>
    <x v="0"/>
    <n v="4"/>
    <x v="16"/>
    <x v="1"/>
  </r>
  <r>
    <n v="12831426"/>
    <s v="2022 Renault Captur Intens XJB MY22"/>
    <n v="42490"/>
    <x v="16"/>
    <s v="Captur"/>
    <s v="Intens"/>
    <s v="XJB MY22"/>
    <x v="16"/>
    <n v="9"/>
    <x v="0"/>
    <x v="0"/>
    <x v="2"/>
    <s v=" New In Stock"/>
    <n v="1332"/>
    <x v="6"/>
    <n v="4"/>
    <x v="16"/>
    <x v="1"/>
  </r>
  <r>
    <n v="12831427"/>
    <s v="2022 Renault Captur Intens XJB MY22"/>
    <n v="42490"/>
    <x v="16"/>
    <s v="Captur"/>
    <s v="Intens"/>
    <s v="XJB MY22"/>
    <x v="16"/>
    <n v="7"/>
    <x v="0"/>
    <x v="0"/>
    <x v="2"/>
    <s v=" New In Stock"/>
    <n v="1332"/>
    <x v="2"/>
    <n v="4"/>
    <x v="16"/>
    <x v="1"/>
  </r>
  <r>
    <n v="12831429"/>
    <s v="2022 Renault Koleos Intens (4X4) XZG MY22"/>
    <n v="52690"/>
    <x v="16"/>
    <s v="Koleos"/>
    <s v="Intens (4X4)"/>
    <s v="XZG MY22"/>
    <x v="16"/>
    <n v="12"/>
    <x v="0"/>
    <x v="0"/>
    <x v="0"/>
    <s v=" New In Stock"/>
    <n v="2488"/>
    <x v="2"/>
    <n v="5"/>
    <x v="16"/>
    <x v="1"/>
  </r>
  <r>
    <n v="12831430"/>
    <s v="2021 Mazda CX-3 Akari (awd) CX3F"/>
    <n v="39999"/>
    <x v="10"/>
    <s v="CX-3"/>
    <s v="Akari (awd)"/>
    <s v="CX3F"/>
    <x v="1"/>
    <n v="13895"/>
    <x v="0"/>
    <x v="0"/>
    <x v="0"/>
    <s v=" Used"/>
    <n v="1998"/>
    <x v="1"/>
    <n v="5"/>
    <x v="1"/>
    <x v="2"/>
  </r>
  <r>
    <n v="12831431"/>
    <s v="2017 Audi Q3 1.4 Tfsi (110KW) 8U MY18"/>
    <n v="40888"/>
    <x v="11"/>
    <s v="Q3"/>
    <s v="1.4 Tfsi (110KW)"/>
    <s v="8U MY18"/>
    <x v="3"/>
    <n v="42008"/>
    <x v="0"/>
    <x v="0"/>
    <x v="2"/>
    <s v=" Used"/>
    <n v="1395"/>
    <x v="2"/>
    <n v="5"/>
    <x v="3"/>
    <x v="1"/>
  </r>
  <r>
    <n v="12831441"/>
    <s v="2019 Mitsubishi ASX Exceed (2WD) XD MY20"/>
    <n v="32999"/>
    <x v="13"/>
    <s v="ASX"/>
    <s v="Exceed (2WD)"/>
    <s v="XD MY20"/>
    <x v="13"/>
    <n v="63575"/>
    <x v="0"/>
    <x v="0"/>
    <x v="0"/>
    <s v=" Used"/>
    <n v="2360"/>
    <x v="2"/>
    <n v="5"/>
    <x v="13"/>
    <x v="2"/>
  </r>
  <r>
    <n v="12831442"/>
    <s v="2003 Porsche Boxster S 986"/>
    <n v="38999"/>
    <x v="17"/>
    <s v="Boxster"/>
    <s v="S"/>
    <n v="986"/>
    <x v="6"/>
    <n v="96115"/>
    <x v="18"/>
    <x v="1"/>
    <x v="2"/>
    <s v=" Used"/>
    <n v="3179"/>
    <x v="1"/>
    <n v="2"/>
    <x v="6"/>
    <x v="2"/>
  </r>
  <r>
    <n v="12831446"/>
    <s v="2022 Hyundai Tucson Elite (fwd) NX4.V1 MY22"/>
    <n v="43456"/>
    <x v="7"/>
    <s v="Tucson"/>
    <s v="Elite (fwd)"/>
    <s v="NX4.V1 MY22"/>
    <x v="16"/>
    <n v="45"/>
    <x v="0"/>
    <x v="0"/>
    <x v="0"/>
    <s v=" New In Stock"/>
    <n v="1999"/>
    <x v="2"/>
    <n v="5"/>
    <x v="16"/>
    <x v="1"/>
  </r>
  <r>
    <n v="12831447"/>
    <s v="2022 Hyundai Santa FE Highlander Crdi (awd) Tm.v4 MY23"/>
    <n v="71892"/>
    <x v="7"/>
    <s v="Santa FE"/>
    <s v="Highlander Crdi (awd)"/>
    <s v="Tm.v4 MY23"/>
    <x v="16"/>
    <n v="45"/>
    <x v="0"/>
    <x v="0"/>
    <x v="1"/>
    <s v=" New In Stock"/>
    <n v="2151"/>
    <x v="2"/>
    <n v="7"/>
    <x v="16"/>
    <x v="1"/>
  </r>
  <r>
    <n v="12831449"/>
    <s v="2022 Hyundai I30 N Line Premium Pd.v4 MY22"/>
    <n v="41452"/>
    <x v="7"/>
    <s v="I30"/>
    <s v="N Line Premium"/>
    <s v="Pd.v4 MY22"/>
    <x v="16"/>
    <n v="45"/>
    <x v="5"/>
    <x v="0"/>
    <x v="0"/>
    <s v=" New In Stock"/>
    <n v="1591"/>
    <x v="1"/>
    <n v="5"/>
    <x v="16"/>
    <x v="1"/>
  </r>
  <r>
    <n v="12831459"/>
    <s v="2022 Citroen C4 Shine 1.2 THP 114 C41 MY22"/>
    <n v="43880"/>
    <x v="34"/>
    <s v="C4"/>
    <s v="Shine 1.2 THP 114"/>
    <s v="C41 MY22"/>
    <x v="16"/>
    <n v="8"/>
    <x v="0"/>
    <x v="0"/>
    <x v="2"/>
    <s v=" Demo"/>
    <n v="1199"/>
    <x v="6"/>
    <n v="5"/>
    <x v="16"/>
    <x v="1"/>
  </r>
  <r>
    <n v="12831472"/>
    <s v="2016 Mazda CX-3 Maxx (fwd) DK"/>
    <n v="18987"/>
    <x v="10"/>
    <s v="CX-3"/>
    <s v="Maxx (fwd)"/>
    <s v="DK"/>
    <x v="2"/>
    <n v="109490"/>
    <x v="0"/>
    <x v="1"/>
    <x v="0"/>
    <s v=" Used"/>
    <n v="1998"/>
    <x v="2"/>
    <n v="5"/>
    <x v="2"/>
    <x v="2"/>
  </r>
  <r>
    <n v="12831473"/>
    <s v="2013 Nissan Dualis +2 ST (4X2) J10 MY13"/>
    <n v="17990"/>
    <x v="3"/>
    <s v="Dualis"/>
    <s v="+2 ST (4X2)"/>
    <s v="J10 MY13"/>
    <x v="8"/>
    <n v="134154"/>
    <x v="0"/>
    <x v="0"/>
    <x v="0"/>
    <s v=" Used"/>
    <n v="1997"/>
    <x v="1"/>
    <n v="7"/>
    <x v="8"/>
    <x v="2"/>
  </r>
  <r>
    <n v="12831488"/>
    <s v="2013 Chrysler 300 Limited MY12"/>
    <n v="30000"/>
    <x v="33"/>
    <n v="300"/>
    <s v="Limited"/>
    <s v="MY12"/>
    <x v="8"/>
    <n v="14990"/>
    <x v="3"/>
    <x v="0"/>
    <x v="2"/>
    <s v=" Used"/>
    <n v="3604"/>
    <x v="5"/>
    <n v="5"/>
    <x v="8"/>
    <x v="2"/>
  </r>
  <r>
    <n v="12831495"/>
    <s v="2013 Honda Civic VTI-LN FK MY13"/>
    <n v="9999"/>
    <x v="19"/>
    <s v="Civic"/>
    <s v="VTI-LN"/>
    <s v="FK MY13"/>
    <x v="8"/>
    <n v="196121"/>
    <x v="5"/>
    <x v="0"/>
    <x v="2"/>
    <s v=" Used"/>
    <n v="1798"/>
    <x v="0"/>
    <n v="5"/>
    <x v="8"/>
    <x v="0"/>
  </r>
  <r>
    <n v="12831496"/>
    <s v="2014 Nissan Navara RX Silverline SE (4X4) D40"/>
    <n v="22999"/>
    <x v="3"/>
    <s v="Navara"/>
    <s v="RX Silverline SE (4X4)"/>
    <s v="D40"/>
    <x v="12"/>
    <n v="155936"/>
    <x v="15"/>
    <x v="0"/>
    <x v="1"/>
    <s v=" Used"/>
    <n v="2488"/>
    <x v="5"/>
    <n v="5"/>
    <x v="12"/>
    <x v="2"/>
  </r>
  <r>
    <n v="12831497"/>
    <s v="2007 Porsche 911 Carrera S 997"/>
    <n v="139990"/>
    <x v="17"/>
    <n v="911"/>
    <s v="Carrera S"/>
    <n v="997"/>
    <x v="18"/>
    <n v="62682"/>
    <x v="20"/>
    <x v="0"/>
    <x v="2"/>
    <s v=" Used"/>
    <n v="3824"/>
    <x v="0"/>
    <n v="4"/>
    <x v="18"/>
    <x v="1"/>
  </r>
  <r>
    <n v="12831498"/>
    <s v="2006 Lexus GS300 Sport Luxury GRS190R"/>
    <n v="13890"/>
    <x v="9"/>
    <s v="GS300"/>
    <s v="Sport Luxury"/>
    <s v="GRS190R"/>
    <x v="17"/>
    <n v="233266"/>
    <x v="3"/>
    <x v="0"/>
    <x v="2"/>
    <s v=" Used"/>
    <n v="2995"/>
    <x v="2"/>
    <n v="5"/>
    <x v="17"/>
    <x v="2"/>
  </r>
  <r>
    <n v="12831499"/>
    <s v="2014 Volkswagen Passat 130 TDI Highline 3C MY14"/>
    <n v="17890"/>
    <x v="8"/>
    <s v="Passat"/>
    <s v="130 TDI Highline"/>
    <s v="3C MY14"/>
    <x v="12"/>
    <n v="147627"/>
    <x v="3"/>
    <x v="0"/>
    <x v="1"/>
    <s v=" Used"/>
    <n v="1968"/>
    <x v="5"/>
    <n v="5"/>
    <x v="12"/>
    <x v="2"/>
  </r>
  <r>
    <n v="12831500"/>
    <s v="2018 Volkswagen Tiguan Wolfsburg Edition 5NA MY19"/>
    <n v="46890"/>
    <x v="8"/>
    <s v="Tiguan"/>
    <s v="Wolfsburg Edition"/>
    <s v="5NA MY19"/>
    <x v="15"/>
    <n v="104514"/>
    <x v="0"/>
    <x v="0"/>
    <x v="2"/>
    <s v=" Used"/>
    <n v="1984"/>
    <x v="2"/>
    <n v="5"/>
    <x v="15"/>
    <x v="1"/>
  </r>
  <r>
    <n v="12831501"/>
    <s v="2022 Mazda 3 G25 Astina 300P"/>
    <n v="45100"/>
    <x v="10"/>
    <n v="3"/>
    <s v="G25 Astina"/>
    <s v="300P"/>
    <x v="16"/>
    <n v="10"/>
    <x v="3"/>
    <x v="0"/>
    <x v="0"/>
    <s v=" New In Stock"/>
    <n v="2488"/>
    <x v="0"/>
    <n v="5"/>
    <x v="16"/>
    <x v="1"/>
  </r>
  <r>
    <n v="12831503"/>
    <s v="2011 Kia Sorento Platinum (4X4) XM MY11"/>
    <n v="16987"/>
    <x v="14"/>
    <s v="Sorento"/>
    <s v="Platinum (4X4)"/>
    <s v="XM MY11"/>
    <x v="4"/>
    <n v="245913"/>
    <x v="0"/>
    <x v="0"/>
    <x v="1"/>
    <s v=" Used"/>
    <n v="2199"/>
    <x v="3"/>
    <n v="7"/>
    <x v="4"/>
    <x v="2"/>
  </r>
  <r>
    <n v="12831504"/>
    <s v="2021 BMW M340I Xdrive G20"/>
    <n v="100670"/>
    <x v="5"/>
    <s v="M340I"/>
    <s v="Xdrive"/>
    <s v="G20"/>
    <x v="1"/>
    <n v="8062"/>
    <x v="3"/>
    <x v="0"/>
    <x v="2"/>
    <s v=" Used"/>
    <n v="2998"/>
    <x v="2"/>
    <n v="5"/>
    <x v="1"/>
    <x v="1"/>
  </r>
  <r>
    <n v="12831506"/>
    <s v="2016 Nissan Navara ST (4X2) NP300 D23"/>
    <n v="22632"/>
    <x v="3"/>
    <s v="Navara"/>
    <s v="ST (4X2)"/>
    <s v="NP300 D23"/>
    <x v="2"/>
    <n v="224888"/>
    <x v="19"/>
    <x v="0"/>
    <x v="1"/>
    <s v=" Used"/>
    <n v="2298"/>
    <x v="0"/>
    <n v="5"/>
    <x v="2"/>
    <x v="2"/>
  </r>
  <r>
    <n v="12831508"/>
    <s v="2012 Nissan Dualis TI-L (4X2) J10 Series 3"/>
    <n v="9866"/>
    <x v="3"/>
    <s v="Dualis"/>
    <s v="TI-L (4X2)"/>
    <s v="J10 Series 3"/>
    <x v="11"/>
    <n v="198616"/>
    <x v="0"/>
    <x v="0"/>
    <x v="0"/>
    <s v=" Used"/>
    <n v="1997"/>
    <x v="0"/>
    <n v="5"/>
    <x v="11"/>
    <x v="0"/>
  </r>
  <r>
    <n v="12831509"/>
    <s v="2019 Holden Acadia LT (awd) AC MY19"/>
    <n v="39990"/>
    <x v="2"/>
    <s v="Acadia"/>
    <s v="LT (awd)"/>
    <s v="AC MY19"/>
    <x v="13"/>
    <n v="58202"/>
    <x v="0"/>
    <x v="0"/>
    <x v="0"/>
    <s v=" Used"/>
    <n v="3649"/>
    <x v="5"/>
    <n v="7"/>
    <x v="13"/>
    <x v="2"/>
  </r>
  <r>
    <n v="12831510"/>
    <s v="2018 Toyota Hiace LWB TRH201R MY16"/>
    <n v="34990"/>
    <x v="0"/>
    <s v="Hiace"/>
    <s v="LWB"/>
    <s v="TRH201R MY16"/>
    <x v="15"/>
    <n v="84902"/>
    <x v="6"/>
    <x v="0"/>
    <x v="0"/>
    <s v=" Used"/>
    <n v="2694"/>
    <x v="2"/>
    <n v="2"/>
    <x v="15"/>
    <x v="2"/>
  </r>
  <r>
    <n v="12831512"/>
    <s v="2019 Toyota Camry Ascent (hybrid) Axvh71R"/>
    <n v="40990"/>
    <x v="0"/>
    <s v="Camry"/>
    <s v="Ascent (hybrid)"/>
    <s v="Axvh71R"/>
    <x v="13"/>
    <n v="64606"/>
    <x v="3"/>
    <x v="0"/>
    <x v="3"/>
    <s v=" Used"/>
    <n v="2494"/>
    <x v="2"/>
    <n v="5"/>
    <x v="13"/>
    <x v="1"/>
  </r>
  <r>
    <n v="12831514"/>
    <s v="2019 Holden Commodore RS (5YR) ZB"/>
    <n v="26990"/>
    <x v="2"/>
    <s v="Commodore"/>
    <s v="RS (5YR)"/>
    <s v="ZB"/>
    <x v="13"/>
    <n v="83126"/>
    <x v="8"/>
    <x v="0"/>
    <x v="2"/>
    <s v=" Used"/>
    <n v="1998"/>
    <x v="2"/>
    <n v="5"/>
    <x v="13"/>
    <x v="2"/>
  </r>
  <r>
    <n v="12831517"/>
    <s v="2017 Ford Ranger XLT 3.2 (4X4) PX Mkii MY17 Update"/>
    <n v="47990"/>
    <x v="4"/>
    <s v="Ranger"/>
    <s v="XLT 3.2 (4X4)"/>
    <s v="PX Mkii MY17 Update"/>
    <x v="3"/>
    <n v="90450"/>
    <x v="19"/>
    <x v="1"/>
    <x v="1"/>
    <s v=" Used"/>
    <n v="3198"/>
    <x v="2"/>
    <n v="5"/>
    <x v="3"/>
    <x v="1"/>
  </r>
  <r>
    <n v="12831518"/>
    <s v="2012 Volkswagen Golf 90 TSI Trendline 1K MY12"/>
    <n v="16990"/>
    <x v="8"/>
    <s v="Golf"/>
    <s v="90 TSI Trendline"/>
    <s v="1K MY12"/>
    <x v="11"/>
    <n v="119035"/>
    <x v="5"/>
    <x v="0"/>
    <x v="2"/>
    <s v=" Used"/>
    <n v="1390"/>
    <x v="1"/>
    <n v="5"/>
    <x v="11"/>
    <x v="2"/>
  </r>
  <r>
    <n v="12831524"/>
    <s v="2019 Holden Acadia LTZ (2WD) AC MY19"/>
    <n v="42990"/>
    <x v="2"/>
    <s v="Acadia"/>
    <s v="LTZ (2WD)"/>
    <s v="AC MY19"/>
    <x v="13"/>
    <n v="45237"/>
    <x v="0"/>
    <x v="0"/>
    <x v="0"/>
    <s v=" Used"/>
    <n v="3649"/>
    <x v="2"/>
    <n v="7"/>
    <x v="13"/>
    <x v="1"/>
  </r>
  <r>
    <n v="12831525"/>
    <s v="2020 Mitsubishi Pajero Sport GLS (4X4) 5 Seat QF MY20"/>
    <n v="52990"/>
    <x v="13"/>
    <s v="Pajero Sport"/>
    <s v="GLS (4X4) 5 Seat"/>
    <s v="QF MY20"/>
    <x v="9"/>
    <n v="88900"/>
    <x v="0"/>
    <x v="0"/>
    <x v="1"/>
    <s v=" Used"/>
    <n v="2442"/>
    <x v="2"/>
    <n v="7"/>
    <x v="9"/>
    <x v="1"/>
  </r>
  <r>
    <n v="12831530"/>
    <s v="2017 Mazda 2 Maxx DJ MY16"/>
    <n v="15488"/>
    <x v="10"/>
    <n v="2"/>
    <s v="Maxx"/>
    <s v="DJ MY16"/>
    <x v="3"/>
    <n v="111698"/>
    <x v="5"/>
    <x v="1"/>
    <x v="0"/>
    <s v=" Used"/>
    <n v="1496"/>
    <x v="2"/>
    <n v="5"/>
    <x v="3"/>
    <x v="2"/>
  </r>
  <r>
    <n v="12831531"/>
    <s v="2015 Toyota Hilux SR5 (4X4) KUN26R MY14"/>
    <n v="39990"/>
    <x v="0"/>
    <s v="Hilux"/>
    <s v="SR5 (4X4)"/>
    <s v="KUN26R MY14"/>
    <x v="7"/>
    <n v="145579"/>
    <x v="15"/>
    <x v="1"/>
    <x v="1"/>
    <s v=" Used"/>
    <n v="2982"/>
    <x v="5"/>
    <n v="5"/>
    <x v="7"/>
    <x v="2"/>
  </r>
  <r>
    <n v="12831533"/>
    <s v="2012 Ford Kuga Titanium TE"/>
    <n v="14990"/>
    <x v="4"/>
    <s v="Kuga"/>
    <s v="Titanium"/>
    <s v="TE"/>
    <x v="11"/>
    <n v="169194"/>
    <x v="0"/>
    <x v="0"/>
    <x v="2"/>
    <s v=" Used"/>
    <n v="2521"/>
    <x v="5"/>
    <n v="5"/>
    <x v="11"/>
    <x v="2"/>
  </r>
  <r>
    <n v="12831535"/>
    <s v="2019 Kia Sportage SI (fwd) QL MY19"/>
    <n v="29990"/>
    <x v="14"/>
    <s v="Sportage"/>
    <s v="SI (fwd)"/>
    <s v="QL MY19"/>
    <x v="13"/>
    <n v="92424"/>
    <x v="0"/>
    <x v="0"/>
    <x v="0"/>
    <s v=" Used"/>
    <n v="1999"/>
    <x v="0"/>
    <n v="5"/>
    <x v="13"/>
    <x v="2"/>
  </r>
  <r>
    <n v="12831537"/>
    <s v="2019 Jeep Grand Cherokee Limited (4X4) WK MY19"/>
    <n v="53990"/>
    <x v="18"/>
    <s v="Grand Cherokee"/>
    <s v="Limited (4X4)"/>
    <s v="WK MY19"/>
    <x v="13"/>
    <n v="85130"/>
    <x v="0"/>
    <x v="0"/>
    <x v="2"/>
    <s v=" Used"/>
    <n v="3604"/>
    <x v="2"/>
    <n v="5"/>
    <x v="13"/>
    <x v="1"/>
  </r>
  <r>
    <n v="12831538"/>
    <s v="2018 Mitsubishi Outlander ES 7 Seat (2WD) ZL MY18.5"/>
    <n v="33990"/>
    <x v="13"/>
    <s v="Outlander"/>
    <s v="ES 7 Seat (2WD)"/>
    <s v="ZL MY18.5"/>
    <x v="15"/>
    <n v="42179"/>
    <x v="0"/>
    <x v="0"/>
    <x v="0"/>
    <s v=" Used"/>
    <n v="2360"/>
    <x v="0"/>
    <n v="7"/>
    <x v="15"/>
    <x v="2"/>
  </r>
  <r>
    <n v="12831546"/>
    <s v="2010 Nissan X-Trail ST-L (4X4) T31 MY 10"/>
    <n v="14990"/>
    <x v="3"/>
    <s v="X-Trail"/>
    <s v="ST-L (4X4)"/>
    <s v="T31 MY 10"/>
    <x v="0"/>
    <n v="142454"/>
    <x v="0"/>
    <x v="1"/>
    <x v="0"/>
    <s v=" Used"/>
    <n v="2488"/>
    <x v="5"/>
    <n v="5"/>
    <x v="0"/>
    <x v="2"/>
  </r>
  <r>
    <n v="12831548"/>
    <s v="2014 Ford Territory Titanium (rwd) SZ"/>
    <n v="26999"/>
    <x v="4"/>
    <s v="Territory"/>
    <s v="Titanium (rwd)"/>
    <s v="SZ"/>
    <x v="12"/>
    <n v="150093"/>
    <x v="0"/>
    <x v="0"/>
    <x v="0"/>
    <s v=" Used"/>
    <n v="3984"/>
    <x v="2"/>
    <n v="7"/>
    <x v="12"/>
    <x v="2"/>
  </r>
  <r>
    <n v="12831551"/>
    <s v="2007 Jeep Grand Cherokee Limited (4X4) WH"/>
    <n v="5990"/>
    <x v="18"/>
    <s v="Grand Cherokee"/>
    <s v="Limited (4X4)"/>
    <s v="WH"/>
    <x v="18"/>
    <n v="339388"/>
    <x v="0"/>
    <x v="0"/>
    <x v="1"/>
    <s v=" Used"/>
    <n v="2987"/>
    <x v="2"/>
    <n v="5"/>
    <x v="18"/>
    <x v="0"/>
  </r>
  <r>
    <n v="12831553"/>
    <s v="2019 Mazda 2 NEO (5YR) DJ"/>
    <n v="18990"/>
    <x v="10"/>
    <n v="2"/>
    <s v="NEO (5YR)"/>
    <s v="DJ"/>
    <x v="13"/>
    <n v="86957"/>
    <x v="5"/>
    <x v="0"/>
    <x v="0"/>
    <s v=" Used"/>
    <n v="1496"/>
    <x v="1"/>
    <n v="5"/>
    <x v="13"/>
    <x v="2"/>
  </r>
  <r>
    <n v="12831554"/>
    <s v="2009 Mitsubishi Lancer Aspire CJ MY10"/>
    <n v="6990"/>
    <x v="13"/>
    <s v="Lancer"/>
    <s v="Aspire"/>
    <s v="CJ MY10"/>
    <x v="10"/>
    <n v="243217"/>
    <x v="3"/>
    <x v="0"/>
    <x v="0"/>
    <s v=" Used"/>
    <n v="2360"/>
    <x v="3"/>
    <n v="5"/>
    <x v="10"/>
    <x v="0"/>
  </r>
  <r>
    <n v="12831557"/>
    <s v="2007 Holden Rodeo LX (4X4) RA MY07"/>
    <n v="10800"/>
    <x v="2"/>
    <s v="Rodeo"/>
    <s v="LX (4X4)"/>
    <s v="RA MY07"/>
    <x v="18"/>
    <n v="341294"/>
    <x v="12"/>
    <x v="0"/>
    <x v="1"/>
    <s v=" Used"/>
    <n v="2999"/>
    <x v="2"/>
    <n v="5"/>
    <x v="18"/>
    <x v="2"/>
  </r>
  <r>
    <n v="12831558"/>
    <s v="2020 Hyundai Iload 3S Liftback TQ4 MY21"/>
    <n v="46888"/>
    <x v="7"/>
    <s v="Iload"/>
    <s v="3S Liftback"/>
    <s v="TQ4 MY21"/>
    <x v="9"/>
    <n v="15156"/>
    <x v="6"/>
    <x v="0"/>
    <x v="1"/>
    <s v=" Used"/>
    <n v="2497"/>
    <x v="2"/>
    <n v="3"/>
    <x v="9"/>
    <x v="1"/>
  </r>
  <r>
    <n v="12831559"/>
    <s v="2018 Volkswagen Golf 110 TSI AU MY18"/>
    <n v="21990"/>
    <x v="8"/>
    <s v="Golf"/>
    <s v="110 TSI"/>
    <s v="AU MY18"/>
    <x v="15"/>
    <n v="80067"/>
    <x v="5"/>
    <x v="1"/>
    <x v="2"/>
    <s v=" Used"/>
    <n v="1395"/>
    <x v="2"/>
    <n v="5"/>
    <x v="15"/>
    <x v="2"/>
  </r>
  <r>
    <n v="12831571"/>
    <s v="2018 Holden Colorado LTZ (4X4) RG MY18"/>
    <n v="49990"/>
    <x v="2"/>
    <s v="Colorado"/>
    <s v="LTZ (4X4)"/>
    <s v="RG MY18"/>
    <x v="15"/>
    <n v="42521"/>
    <x v="12"/>
    <x v="0"/>
    <x v="1"/>
    <s v=" Used"/>
    <n v="2776"/>
    <x v="22"/>
    <n v="5"/>
    <x v="15"/>
    <x v="1"/>
  </r>
  <r>
    <n v="12831572"/>
    <s v="2017 Ford Ecosport Trend BK"/>
    <n v="18990"/>
    <x v="4"/>
    <s v="Ecosport"/>
    <s v="Trend"/>
    <s v="BK"/>
    <x v="3"/>
    <n v="73623"/>
    <x v="0"/>
    <x v="0"/>
    <x v="2"/>
    <s v=" Used"/>
    <n v="1498"/>
    <x v="3"/>
    <n v="5"/>
    <x v="3"/>
    <x v="2"/>
  </r>
  <r>
    <n v="12831579"/>
    <s v="2019 Ford Everest Titanium (4WD 7 Seat) UA II MY19.75"/>
    <n v="58990"/>
    <x v="4"/>
    <s v="Everest"/>
    <s v="Titanium (4WD 7 Seat)"/>
    <s v="UA II MY19.75"/>
    <x v="13"/>
    <n v="61469"/>
    <x v="0"/>
    <x v="0"/>
    <x v="1"/>
    <s v=" Used"/>
    <n v="1996"/>
    <x v="6"/>
    <n v="7"/>
    <x v="13"/>
    <x v="1"/>
  </r>
  <r>
    <n v="12831589"/>
    <s v="2015 Ford Kuga Ambiente (awd) TF"/>
    <n v="22987"/>
    <x v="4"/>
    <s v="Kuga"/>
    <s v="Ambiente (awd)"/>
    <s v="TF"/>
    <x v="7"/>
    <n v="64152"/>
    <x v="0"/>
    <x v="0"/>
    <x v="2"/>
    <s v=" Used"/>
    <n v="1596"/>
    <x v="2"/>
    <n v="5"/>
    <x v="7"/>
    <x v="2"/>
  </r>
  <r>
    <n v="12831591"/>
    <s v="2018 Hyundai Kona Elite OS"/>
    <n v="29863"/>
    <x v="7"/>
    <s v="Kona"/>
    <s v="Elite"/>
    <s v="OS"/>
    <x v="15"/>
    <n v="38765"/>
    <x v="0"/>
    <x v="0"/>
    <x v="0"/>
    <s v=" Used"/>
    <n v="1999"/>
    <x v="0"/>
    <n v="5"/>
    <x v="15"/>
    <x v="2"/>
  </r>
  <r>
    <n v="12831592"/>
    <s v="2017 Kia Cerato Sport YD MY18"/>
    <n v="19987"/>
    <x v="14"/>
    <s v="Cerato"/>
    <s v="Sport"/>
    <s v="YD MY18"/>
    <x v="3"/>
    <n v="165355"/>
    <x v="3"/>
    <x v="0"/>
    <x v="0"/>
    <s v=" Used"/>
    <n v="1999"/>
    <x v="2"/>
    <n v="5"/>
    <x v="3"/>
    <x v="2"/>
  </r>
  <r>
    <n v="12831596"/>
    <s v="2014 Mitsubishi Triton GL MN MY14 Update"/>
    <n v="15990"/>
    <x v="13"/>
    <s v="Triton"/>
    <s v="GL"/>
    <s v="MN MY14 Update"/>
    <x v="12"/>
    <n v="144308"/>
    <x v="4"/>
    <x v="1"/>
    <x v="0"/>
    <s v=" Used"/>
    <n v="2351"/>
    <x v="2"/>
    <n v="2"/>
    <x v="12"/>
    <x v="2"/>
  </r>
  <r>
    <n v="12831597"/>
    <s v="2014 Toyota RAV4 Cruiser (4X4) ASA44R MY14 Upgrade"/>
    <n v="27990"/>
    <x v="0"/>
    <s v="RAV4"/>
    <s v="Cruiser (4X4)"/>
    <s v="ASA44R MY14 Upgrade"/>
    <x v="12"/>
    <n v="140078"/>
    <x v="0"/>
    <x v="0"/>
    <x v="0"/>
    <s v=" Used"/>
    <n v="2494"/>
    <x v="6"/>
    <n v="5"/>
    <x v="12"/>
    <x v="2"/>
  </r>
  <r>
    <n v="12831604"/>
    <s v="2014 Holden Commodore Evoke VF"/>
    <n v="12900"/>
    <x v="2"/>
    <s v="Commodore"/>
    <s v="Evoke"/>
    <s v="VF"/>
    <x v="12"/>
    <n v="215611"/>
    <x v="2"/>
    <x v="0"/>
    <x v="0"/>
    <s v=" Used"/>
    <n v="2997"/>
    <x v="2"/>
    <n v="5"/>
    <x v="12"/>
    <x v="2"/>
  </r>
  <r>
    <n v="12831610"/>
    <s v="2021 Land Rover Discovery D300 SE (221KW) L462 MY21"/>
    <n v="138900"/>
    <x v="22"/>
    <s v="Discovery"/>
    <s v="D300 SE (221KW)"/>
    <s v="L462 MY21"/>
    <x v="1"/>
    <n v="22274"/>
    <x v="0"/>
    <x v="0"/>
    <x v="1"/>
    <s v=" Used"/>
    <n v="2996"/>
    <x v="2"/>
    <n v="7"/>
    <x v="1"/>
    <x v="1"/>
  </r>
  <r>
    <n v="12831616"/>
    <s v="2021 Jeep Compass S-Limited (4X4) M6 MY22"/>
    <n v="47990"/>
    <x v="18"/>
    <s v="Compass"/>
    <s v="S-Limited (4X4)"/>
    <s v="M6 MY22"/>
    <x v="1"/>
    <n v="6715"/>
    <x v="0"/>
    <x v="0"/>
    <x v="0"/>
    <s v=" Demo"/>
    <n v="2359"/>
    <x v="3"/>
    <n v="5"/>
    <x v="1"/>
    <x v="1"/>
  </r>
  <r>
    <n v="12831620"/>
    <s v="2007 Mitsubishi Lancer ES CH MY07"/>
    <n v="6999"/>
    <x v="13"/>
    <s v="Lancer"/>
    <s v="ES"/>
    <s v="CH MY07"/>
    <x v="18"/>
    <n v="108739"/>
    <x v="3"/>
    <x v="0"/>
    <x v="0"/>
    <s v=" Used"/>
    <n v="2378"/>
    <x v="1"/>
    <n v="5"/>
    <x v="18"/>
    <x v="0"/>
  </r>
  <r>
    <n v="12831627"/>
    <s v="2012 Hyundai Veloster + FS"/>
    <n v="12995"/>
    <x v="7"/>
    <s v="Veloster"/>
    <s v="+"/>
    <s v="FS"/>
    <x v="11"/>
    <n v="154304"/>
    <x v="20"/>
    <x v="1"/>
    <x v="0"/>
    <s v=" Used"/>
    <n v="1591"/>
    <x v="23"/>
    <n v="4"/>
    <x v="11"/>
    <x v="2"/>
  </r>
  <r>
    <n v="12831630"/>
    <s v="2016 Volkswagen Polo 81 TSI Comfortline 6R MY16"/>
    <n v="11995"/>
    <x v="8"/>
    <s v="Polo"/>
    <s v="81 TSI Comfortline"/>
    <s v="6R MY16"/>
    <x v="2"/>
    <n v="162887"/>
    <x v="5"/>
    <x v="1"/>
    <x v="2"/>
    <s v=" Used"/>
    <n v="1197"/>
    <x v="3"/>
    <n v="5"/>
    <x v="2"/>
    <x v="2"/>
  </r>
  <r>
    <n v="12831631"/>
    <s v="2018 Toyota Kluger GX (4X2) GSU50R"/>
    <n v="36995"/>
    <x v="0"/>
    <s v="Kluger"/>
    <s v="GX (4X2)"/>
    <s v="GSU50R"/>
    <x v="15"/>
    <n v="131821"/>
    <x v="0"/>
    <x v="0"/>
    <x v="0"/>
    <s v=" Used"/>
    <n v="3456"/>
    <x v="2"/>
    <n v="7"/>
    <x v="15"/>
    <x v="2"/>
  </r>
  <r>
    <n v="12831633"/>
    <s v="2012 Nissan Tiida ST C11 Series 3 MY10"/>
    <n v="10995"/>
    <x v="3"/>
    <s v="Tiida"/>
    <s v="ST"/>
    <s v="C11 Series 3 MY10"/>
    <x v="11"/>
    <n v="134858"/>
    <x v="5"/>
    <x v="0"/>
    <x v="0"/>
    <s v=" Used"/>
    <n v="1797"/>
    <x v="2"/>
    <n v="5"/>
    <x v="11"/>
    <x v="2"/>
  </r>
  <r>
    <n v="12831638"/>
    <s v="2013 Holden Trax LS TJ"/>
    <n v="17999"/>
    <x v="2"/>
    <s v="Trax"/>
    <s v="LS"/>
    <s v="TJ"/>
    <x v="8"/>
    <n v="66173"/>
    <x v="0"/>
    <x v="0"/>
    <x v="0"/>
    <s v=" Used"/>
    <n v="1796"/>
    <x v="6"/>
    <n v="5"/>
    <x v="8"/>
    <x v="2"/>
  </r>
  <r>
    <n v="12831644"/>
    <s v="2018 Nissan Qashqai ST-L J11 MY18"/>
    <n v="25888"/>
    <x v="3"/>
    <s v="Qashqai"/>
    <s v="ST-L"/>
    <s v="J11 MY18"/>
    <x v="15"/>
    <n v="104828"/>
    <x v="0"/>
    <x v="0"/>
    <x v="0"/>
    <s v=" Used"/>
    <n v="1997"/>
    <x v="0"/>
    <n v="5"/>
    <x v="15"/>
    <x v="2"/>
  </r>
  <r>
    <n v="12831646"/>
    <s v="2020 Toyota Hilux SR5 (4X4) GUN126R Facelift"/>
    <n v="68990"/>
    <x v="0"/>
    <s v="Hilux"/>
    <s v="SR5 (4X4)"/>
    <s v="GUN126R Facelift"/>
    <x v="9"/>
    <n v="53500"/>
    <x v="16"/>
    <x v="0"/>
    <x v="1"/>
    <s v=" Used"/>
    <n v="2753"/>
    <x v="0"/>
    <n v="5"/>
    <x v="9"/>
    <x v="1"/>
  </r>
  <r>
    <n v="12831650"/>
    <s v="2011 Kia Grand Carnival Platinum VQ MY11"/>
    <n v="16800"/>
    <x v="14"/>
    <s v="Grand Carnival"/>
    <s v="Platinum"/>
    <s v="VQ MY11"/>
    <x v="4"/>
    <n v="179410"/>
    <x v="0"/>
    <x v="0"/>
    <x v="0"/>
    <s v=" Used"/>
    <n v="3470"/>
    <x v="2"/>
    <n v="8"/>
    <x v="4"/>
    <x v="2"/>
  </r>
  <r>
    <n v="12831674"/>
    <s v="2010 Hyundai Santa FE SLX Crdi (4X4) CM MY10"/>
    <n v="13999"/>
    <x v="7"/>
    <s v="Santa FE"/>
    <s v="SLX Crdi (4X4)"/>
    <s v="CM MY10"/>
    <x v="0"/>
    <n v="174464"/>
    <x v="0"/>
    <x v="0"/>
    <x v="1"/>
    <s v=" Used"/>
    <n v="2199"/>
    <x v="2"/>
    <n v="7"/>
    <x v="0"/>
    <x v="2"/>
  </r>
  <r>
    <n v="12831675"/>
    <s v="2013 Toyota Camry Atara SL ASV50R"/>
    <n v="16888"/>
    <x v="0"/>
    <s v="Camry"/>
    <s v="Atara SL"/>
    <s v="ASV50R"/>
    <x v="8"/>
    <n v="131519"/>
    <x v="3"/>
    <x v="0"/>
    <x v="0"/>
    <s v=" Used"/>
    <n v="2494"/>
    <x v="6"/>
    <n v="5"/>
    <x v="8"/>
    <x v="2"/>
  </r>
  <r>
    <n v="12831681"/>
    <s v="2016 Toyota RAV4 GX (4X4) ALA49R MY16"/>
    <n v="26990"/>
    <x v="0"/>
    <s v="RAV4"/>
    <s v="GX (4X4)"/>
    <s v="ALA49R MY16"/>
    <x v="2"/>
    <n v="136112"/>
    <x v="0"/>
    <x v="0"/>
    <x v="1"/>
    <s v=" Used"/>
    <n v="2231"/>
    <x v="2"/>
    <n v="5"/>
    <x v="2"/>
    <x v="2"/>
  </r>
  <r>
    <n v="12831683"/>
    <s v="2017 Mazda CX-5 Touring (4X4) MY17.5 (KF Series 2)"/>
    <n v="34990"/>
    <x v="10"/>
    <s v="CX-5"/>
    <s v="Touring (4X4)"/>
    <s v="MY17.5 (KF Series 2)"/>
    <x v="3"/>
    <n v="30744"/>
    <x v="0"/>
    <x v="0"/>
    <x v="0"/>
    <s v=" Used"/>
    <n v="2488"/>
    <x v="3"/>
    <n v="5"/>
    <x v="3"/>
    <x v="2"/>
  </r>
  <r>
    <n v="12831693"/>
    <s v="2017 Mercedes-Benz CLA45 4Matic 117 MY17"/>
    <n v="62888"/>
    <x v="1"/>
    <s v="CLA45"/>
    <s v="4Matic"/>
    <s v="117 MY17"/>
    <x v="3"/>
    <n v="93699"/>
    <x v="20"/>
    <x v="0"/>
    <x v="2"/>
    <s v=" Used"/>
    <n v="1991"/>
    <x v="2"/>
    <n v="5"/>
    <x v="3"/>
    <x v="1"/>
  </r>
  <r>
    <n v="12831697"/>
    <s v="2011 Subaru Liberty 2.5I GT Premium MY11"/>
    <n v="16990"/>
    <x v="12"/>
    <s v="Liberty"/>
    <s v="2.5I GT Premium"/>
    <s v="MY11"/>
    <x v="4"/>
    <n v="138101"/>
    <x v="3"/>
    <x v="0"/>
    <x v="2"/>
    <s v=" Used"/>
    <n v="2457"/>
    <x v="0"/>
    <n v="5"/>
    <x v="4"/>
    <x v="2"/>
  </r>
  <r>
    <n v="12831698"/>
    <s v="2010 Honda Accord VTI 50"/>
    <n v="8500"/>
    <x v="19"/>
    <s v="Accord"/>
    <s v="VTI"/>
    <n v="50"/>
    <x v="0"/>
    <n v="107471"/>
    <x v="3"/>
    <x v="0"/>
    <x v="0"/>
    <s v=" Used"/>
    <n v="2354"/>
    <x v="152"/>
    <n v="5"/>
    <x v="0"/>
    <x v="0"/>
  </r>
  <r>
    <n v="12831700"/>
    <s v="2005 Volkswagen Golf 2.0 FSI Comfortline 1K"/>
    <n v="9950"/>
    <x v="8"/>
    <s v="Golf"/>
    <s v="2.0 FSI Comfortline"/>
    <s v="1K"/>
    <x v="5"/>
    <n v="93934"/>
    <x v="5"/>
    <x v="0"/>
    <x v="2"/>
    <s v=" Used"/>
    <n v="1984"/>
    <x v="5"/>
    <n v="5"/>
    <x v="5"/>
    <x v="0"/>
  </r>
  <r>
    <n v="12831701"/>
    <s v="1998 Mercedes-Benz E320 Avantgarde W210"/>
    <n v="13950"/>
    <x v="1"/>
    <s v="E320"/>
    <s v="Avantgarde"/>
    <s v="W210"/>
    <x v="24"/>
    <n v="123408"/>
    <x v="3"/>
    <x v="0"/>
    <x v="2"/>
    <s v=" Used"/>
    <n v="3199"/>
    <x v="5"/>
    <n v="5"/>
    <x v="24"/>
    <x v="2"/>
  </r>
  <r>
    <n v="12831702"/>
    <s v="2012 Audi Q3 2.0 Tfsi Quattro (125KW) 8U"/>
    <n v="20950"/>
    <x v="11"/>
    <s v="Q3"/>
    <s v="2.0 Tfsi Quattro (125KW)"/>
    <s v="8U"/>
    <x v="11"/>
    <n v="115120"/>
    <x v="0"/>
    <x v="1"/>
    <x v="2"/>
    <s v=" Used"/>
    <n v="1984"/>
    <x v="2"/>
    <n v="5"/>
    <x v="11"/>
    <x v="2"/>
  </r>
  <r>
    <n v="12831708"/>
    <s v="2019 Haval H6 LUX MKY"/>
    <n v="27999"/>
    <x v="42"/>
    <s v="H6"/>
    <s v="LUX"/>
    <s v="MKY"/>
    <x v="13"/>
    <n v="60884"/>
    <x v="0"/>
    <x v="0"/>
    <x v="2"/>
    <s v=" Used"/>
    <n v="1967"/>
    <x v="1"/>
    <n v="5"/>
    <x v="13"/>
    <x v="2"/>
  </r>
  <r>
    <n v="12831710"/>
    <s v="2019 Toyota Hilux SR5 (4X4) GUN126R MY19"/>
    <n v="59990"/>
    <x v="0"/>
    <s v="Hilux"/>
    <s v="SR5 (4X4)"/>
    <s v="GUN126R MY19"/>
    <x v="13"/>
    <n v="85463"/>
    <x v="16"/>
    <x v="0"/>
    <x v="1"/>
    <s v=" Used"/>
    <n v="2753"/>
    <x v="2"/>
    <n v="5"/>
    <x v="13"/>
    <x v="1"/>
  </r>
  <r>
    <n v="12831712"/>
    <s v="2017 Volkswagen Tiguan 162 TSI Highline 5NA MY18"/>
    <n v="52888"/>
    <x v="8"/>
    <s v="Tiguan"/>
    <s v="162 TSI Highline"/>
    <s v="5NA MY18"/>
    <x v="3"/>
    <n v="28166"/>
    <x v="0"/>
    <x v="0"/>
    <x v="2"/>
    <s v=" Used"/>
    <n v="1984"/>
    <x v="2"/>
    <n v="5"/>
    <x v="3"/>
    <x v="1"/>
  </r>
  <r>
    <n v="12831715"/>
    <s v="2022 Volvo XC40 Ultimate B4 Bright Mhev 536 MY23"/>
    <n v="67990"/>
    <x v="21"/>
    <s v="XC40"/>
    <s v="Ultimate B4 Bright Mhev"/>
    <s v="536 MY23"/>
    <x v="16"/>
    <n v="1021"/>
    <x v="0"/>
    <x v="0"/>
    <x v="2"/>
    <s v=" Demo"/>
    <n v="1969"/>
    <x v="2"/>
    <n v="5"/>
    <x v="16"/>
    <x v="1"/>
  </r>
  <r>
    <n v="12831743"/>
    <s v="2018 Toyota Yaris SX NCP131R MY17 Update"/>
    <n v="19990"/>
    <x v="0"/>
    <s v="Yaris"/>
    <s v="SX"/>
    <s v="NCP131R MY17 Update"/>
    <x v="15"/>
    <n v="78286"/>
    <x v="5"/>
    <x v="0"/>
    <x v="0"/>
    <s v=" Used"/>
    <n v="1497"/>
    <x v="5"/>
    <n v="5"/>
    <x v="15"/>
    <x v="2"/>
  </r>
  <r>
    <n v="12831744"/>
    <s v="2017 Mercedes-Benz Sprinter 310CDI MWB 906 MY14"/>
    <n v="48990"/>
    <x v="1"/>
    <s v="Sprinter"/>
    <s v="310CDI MWB"/>
    <s v="906 MY14"/>
    <x v="3"/>
    <n v="151775"/>
    <x v="6"/>
    <x v="0"/>
    <x v="1"/>
    <s v=" Used"/>
    <n v="2143"/>
    <x v="2"/>
    <n v="3"/>
    <x v="3"/>
    <x v="1"/>
  </r>
  <r>
    <n v="12831745"/>
    <s v="2018 Isuzu D-MAX SX HI-Ride (4X2) TF MY18"/>
    <n v="39990"/>
    <x v="6"/>
    <s v="D-MAX"/>
    <s v="SX HI-Ride (4X2)"/>
    <s v="TF MY18"/>
    <x v="15"/>
    <n v="79780"/>
    <x v="10"/>
    <x v="0"/>
    <x v="1"/>
    <s v=" Used"/>
    <n v="2999"/>
    <x v="2"/>
    <n v="5"/>
    <x v="15"/>
    <x v="2"/>
  </r>
  <r>
    <n v="12831746"/>
    <s v="2017 Ford Ranger Wildtrak 3.2 (4X4) PX Mkii MY18"/>
    <n v="48999"/>
    <x v="4"/>
    <s v="Ranger"/>
    <s v="Wildtrak 3.2 (4X4)"/>
    <s v="PX Mkii MY18"/>
    <x v="3"/>
    <n v="119807"/>
    <x v="15"/>
    <x v="0"/>
    <x v="1"/>
    <s v=" Used"/>
    <n v="3198"/>
    <x v="15"/>
    <n v="5"/>
    <x v="3"/>
    <x v="1"/>
  </r>
  <r>
    <n v="12831747"/>
    <s v="2005 Hyundai Elantra 2.0 HVT XD 05 Upgrade"/>
    <n v="4999"/>
    <x v="7"/>
    <s v="Elantra"/>
    <s v="2.0 HVT"/>
    <s v="XD 05 Upgrade"/>
    <x v="5"/>
    <n v="106710"/>
    <x v="5"/>
    <x v="0"/>
    <x v="0"/>
    <s v=" Used"/>
    <n v="1975"/>
    <x v="4"/>
    <n v="5"/>
    <x v="5"/>
    <x v="0"/>
  </r>
  <r>
    <n v="12831753"/>
    <s v="2013 Jeep Compass Sport (4X4) MK MY12"/>
    <n v="13990"/>
    <x v="18"/>
    <s v="Compass"/>
    <s v="Sport (4X4)"/>
    <s v="MK MY12"/>
    <x v="8"/>
    <n v="97380"/>
    <x v="0"/>
    <x v="1"/>
    <x v="2"/>
    <s v=" Used"/>
    <n v="2359"/>
    <x v="6"/>
    <n v="5"/>
    <x v="8"/>
    <x v="2"/>
  </r>
  <r>
    <n v="12831757"/>
    <s v="2022 MG HS Essence SAS23 MY22"/>
    <n v="40690"/>
    <x v="23"/>
    <s v="HS"/>
    <s v="Essence"/>
    <s v="SAS23 MY22"/>
    <x v="16"/>
    <n v="12"/>
    <x v="0"/>
    <x v="0"/>
    <x v="0"/>
    <s v=" New In Stock"/>
    <n v="1490"/>
    <x v="3"/>
    <n v="5"/>
    <x v="16"/>
    <x v="1"/>
  </r>
  <r>
    <n v="12831759"/>
    <s v="2018 Toyota RAV4 GX (2WD) ZSA42R MY18"/>
    <n v="32897"/>
    <x v="0"/>
    <s v="RAV4"/>
    <s v="GX (2WD)"/>
    <s v="ZSA42R MY18"/>
    <x v="15"/>
    <n v="44938"/>
    <x v="0"/>
    <x v="0"/>
    <x v="0"/>
    <s v=" Used"/>
    <n v="1987"/>
    <x v="2"/>
    <n v="5"/>
    <x v="15"/>
    <x v="2"/>
  </r>
  <r>
    <n v="12831767"/>
    <s v="2018 Ford Mondeo Ambiente Tdci MD MY18.25"/>
    <n v="25990"/>
    <x v="4"/>
    <s v="Mondeo"/>
    <s v="Ambiente Tdci"/>
    <s v="MD MY18.25"/>
    <x v="15"/>
    <n v="42066"/>
    <x v="0"/>
    <x v="0"/>
    <x v="1"/>
    <s v=" Used"/>
    <n v="1997"/>
    <x v="2"/>
    <n v="5"/>
    <x v="15"/>
    <x v="2"/>
  </r>
  <r>
    <n v="12831769"/>
    <s v="2018 Holden Trax LS TJ MY19"/>
    <n v="19490"/>
    <x v="2"/>
    <s v="Trax"/>
    <s v="LS"/>
    <s v="TJ MY19"/>
    <x v="15"/>
    <n v="59965"/>
    <x v="0"/>
    <x v="0"/>
    <x v="0"/>
    <s v=" Used"/>
    <n v="1364"/>
    <x v="0"/>
    <n v="5"/>
    <x v="15"/>
    <x v="2"/>
  </r>
  <r>
    <n v="12831772"/>
    <s v="2013 Holden Cruze CD Equipe JH MY13"/>
    <n v="10990"/>
    <x v="2"/>
    <s v="Cruze"/>
    <s v="CD Equipe"/>
    <s v="JH MY13"/>
    <x v="8"/>
    <n v="78660"/>
    <x v="3"/>
    <x v="0"/>
    <x v="0"/>
    <s v=" Used"/>
    <n v="1796"/>
    <x v="0"/>
    <n v="5"/>
    <x v="8"/>
    <x v="2"/>
  </r>
  <r>
    <n v="12831776"/>
    <s v="2017 Toyota Landcruiser LC200 Altitude Special Edition VDJ200R MY17"/>
    <n v="107500"/>
    <x v="0"/>
    <s v="Landcruiser"/>
    <s v="LC200 Altitude Special Edition"/>
    <s v="VDJ200R MY17"/>
    <x v="3"/>
    <n v="66400"/>
    <x v="0"/>
    <x v="0"/>
    <x v="1"/>
    <s v=" Used"/>
    <n v="4461"/>
    <x v="168"/>
    <n v="7"/>
    <x v="3"/>
    <x v="1"/>
  </r>
  <r>
    <n v="12831777"/>
    <s v="2013 Fiat Freemont Lounge JF"/>
    <n v="14990"/>
    <x v="39"/>
    <s v="Freemont"/>
    <s v="Lounge"/>
    <s v="JF"/>
    <x v="8"/>
    <n v="113757"/>
    <x v="0"/>
    <x v="0"/>
    <x v="0"/>
    <s v=" Used"/>
    <n v="2360"/>
    <x v="2"/>
    <n v="5"/>
    <x v="8"/>
    <x v="2"/>
  </r>
  <r>
    <n v="12831780"/>
    <s v="2021 Mazda 3 G25 Astina 300P"/>
    <n v="42350"/>
    <x v="10"/>
    <n v="3"/>
    <s v="G25 Astina"/>
    <s v="300P"/>
    <x v="1"/>
    <n v="16800"/>
    <x v="5"/>
    <x v="0"/>
    <x v="0"/>
    <s v=" Used"/>
    <n v="2488"/>
    <x v="2"/>
    <n v="5"/>
    <x v="1"/>
    <x v="1"/>
  </r>
  <r>
    <n v="12831787"/>
    <s v="2019 Hyundai I30 Active PD2 MY19"/>
    <n v="22978"/>
    <x v="7"/>
    <s v="I30"/>
    <s v="Active"/>
    <s v="PD2 MY19"/>
    <x v="13"/>
    <n v="51020"/>
    <x v="5"/>
    <x v="0"/>
    <x v="0"/>
    <s v=" Used"/>
    <n v="1999"/>
    <x v="2"/>
    <n v="5"/>
    <x v="13"/>
    <x v="2"/>
  </r>
  <r>
    <n v="12831788"/>
    <s v="2020 Subaru Forester 2.5I Premium (awd) MY20"/>
    <n v="42990"/>
    <x v="12"/>
    <s v="Forester"/>
    <s v="2.5I Premium (awd)"/>
    <s v="MY20"/>
    <x v="9"/>
    <n v="40316"/>
    <x v="0"/>
    <x v="0"/>
    <x v="0"/>
    <s v=" Used"/>
    <n v="2498"/>
    <x v="5"/>
    <n v="5"/>
    <x v="9"/>
    <x v="1"/>
  </r>
  <r>
    <n v="12831789"/>
    <s v="2021 Volkswagen Passat 206 TSI R-Line 3C MY21"/>
    <n v="63987"/>
    <x v="8"/>
    <s v="Passat"/>
    <s v="206 TSI R-Line"/>
    <s v="3C MY21"/>
    <x v="1"/>
    <n v="24661"/>
    <x v="0"/>
    <x v="0"/>
    <x v="2"/>
    <s v=" Used"/>
    <n v="1984"/>
    <x v="2"/>
    <n v="5"/>
    <x v="1"/>
    <x v="1"/>
  </r>
  <r>
    <n v="12831790"/>
    <s v="2019 Volvo XC60 T5 Momentum 246 MY19"/>
    <n v="59990"/>
    <x v="21"/>
    <s v="XC60"/>
    <s v="T5 Momentum"/>
    <s v="246 MY19"/>
    <x v="13"/>
    <n v="44742"/>
    <x v="0"/>
    <x v="0"/>
    <x v="2"/>
    <s v=" Used"/>
    <n v="1969"/>
    <x v="2"/>
    <n v="5"/>
    <x v="13"/>
    <x v="1"/>
  </r>
  <r>
    <n v="12831792"/>
    <s v="2019 Toyota Kluger GXL (4X2) GSU50R"/>
    <n v="54990"/>
    <x v="0"/>
    <s v="Kluger"/>
    <s v="GXL (4X2)"/>
    <s v="GSU50R"/>
    <x v="13"/>
    <n v="62915"/>
    <x v="0"/>
    <x v="0"/>
    <x v="0"/>
    <s v=" Used"/>
    <n v="3456"/>
    <x v="0"/>
    <n v="7"/>
    <x v="13"/>
    <x v="1"/>
  </r>
  <r>
    <n v="12831793"/>
    <s v="2019 Hyundai Tucson Active X (fwd) TL3 MY19"/>
    <n v="31880"/>
    <x v="7"/>
    <s v="Tucson"/>
    <s v="Active X (fwd)"/>
    <s v="TL3 MY19"/>
    <x v="13"/>
    <n v="80125"/>
    <x v="0"/>
    <x v="0"/>
    <x v="0"/>
    <s v=" Used"/>
    <n v="1999"/>
    <x v="5"/>
    <n v="5"/>
    <x v="13"/>
    <x v="2"/>
  </r>
  <r>
    <n v="12831794"/>
    <s v="2016 Hyundai Tucson Highlander (awd) TLE"/>
    <n v="31880"/>
    <x v="7"/>
    <s v="Tucson"/>
    <s v="Highlander (awd)"/>
    <s v="TLE"/>
    <x v="2"/>
    <n v="43011"/>
    <x v="0"/>
    <x v="0"/>
    <x v="0"/>
    <s v=" Used"/>
    <n v="1591"/>
    <x v="1"/>
    <n v="5"/>
    <x v="2"/>
    <x v="2"/>
  </r>
  <r>
    <n v="12831796"/>
    <s v="2015 Mazda CX-5 Maxx Sport (4X2) MY15"/>
    <n v="21990"/>
    <x v="10"/>
    <s v="CX-5"/>
    <s v="Maxx Sport (4X2)"/>
    <s v="MY15"/>
    <x v="7"/>
    <n v="101555"/>
    <x v="0"/>
    <x v="0"/>
    <x v="0"/>
    <s v=" Used"/>
    <n v="1997"/>
    <x v="2"/>
    <n v="5"/>
    <x v="7"/>
    <x v="2"/>
  </r>
  <r>
    <n v="12831799"/>
    <s v="2020 Hyundai Tucson Active X (2WD) TL4 MY21"/>
    <n v="32750"/>
    <x v="7"/>
    <s v="Tucson"/>
    <s v="Active X (2WD)"/>
    <s v="TL4 MY21"/>
    <x v="9"/>
    <n v="33578"/>
    <x v="0"/>
    <x v="0"/>
    <x v="0"/>
    <s v=" Used"/>
    <n v="1999"/>
    <x v="2"/>
    <n v="5"/>
    <x v="9"/>
    <x v="2"/>
  </r>
  <r>
    <n v="12831801"/>
    <s v="2021 MG ZST Vibe MY21"/>
    <n v="24999"/>
    <x v="23"/>
    <s v="ZST"/>
    <s v="Vibe"/>
    <s v="MY21"/>
    <x v="1"/>
    <n v="25855"/>
    <x v="0"/>
    <x v="0"/>
    <x v="0"/>
    <s v=" Used"/>
    <n v="1498"/>
    <x v="1"/>
    <n v="5"/>
    <x v="1"/>
    <x v="2"/>
  </r>
  <r>
    <n v="12831802"/>
    <s v="2020 Nissan X-Trail ST (2WD) (5YR) T32 Series 2"/>
    <n v="32500"/>
    <x v="3"/>
    <s v="X-Trail"/>
    <s v="ST (2WD) (5YR)"/>
    <s v="T32 Series 2"/>
    <x v="9"/>
    <n v="43659"/>
    <x v="0"/>
    <x v="0"/>
    <x v="0"/>
    <s v=" Used"/>
    <n v="2488"/>
    <x v="6"/>
    <n v="5"/>
    <x v="9"/>
    <x v="2"/>
  </r>
  <r>
    <n v="12831805"/>
    <s v="2013 Nissan Patrol ST (4X4) GU Series 9"/>
    <n v="43990"/>
    <x v="3"/>
    <s v="Patrol"/>
    <s v="ST (4X4)"/>
    <s v="GU Series 9"/>
    <x v="8"/>
    <n v="152602"/>
    <x v="0"/>
    <x v="1"/>
    <x v="1"/>
    <s v=" Used"/>
    <n v="2953"/>
    <x v="5"/>
    <n v="7"/>
    <x v="8"/>
    <x v="1"/>
  </r>
  <r>
    <n v="12831806"/>
    <s v="2022 Volkswagen Touareg 210TDI R-Line CR MY22"/>
    <n v="139888"/>
    <x v="8"/>
    <s v="Touareg"/>
    <s v="210TDI R-Line"/>
    <s v="CR MY22"/>
    <x v="16"/>
    <n v="15"/>
    <x v="0"/>
    <x v="0"/>
    <x v="1"/>
    <s v=" New In Stock"/>
    <n v="2967"/>
    <x v="0"/>
    <n v="5"/>
    <x v="16"/>
    <x v="1"/>
  </r>
  <r>
    <n v="12831807"/>
    <s v="2022 Volkswagen Tiguan Allspace 162TSI Adventure 5NA MY22"/>
    <n v="54878"/>
    <x v="8"/>
    <s v="Tiguan"/>
    <s v="Allspace 162TSI Adventure"/>
    <s v="5NA MY22"/>
    <x v="16"/>
    <n v="15"/>
    <x v="0"/>
    <x v="0"/>
    <x v="2"/>
    <s v=" New In Stock"/>
    <n v="1984"/>
    <x v="2"/>
    <n v="5"/>
    <x v="16"/>
    <x v="1"/>
  </r>
  <r>
    <n v="12831808"/>
    <s v="2022 Volkswagen Tiguan Allspace 162TSI Adventure 5NA MY22"/>
    <n v="55878"/>
    <x v="8"/>
    <s v="Tiguan"/>
    <s v="Allspace 162TSI Adventure"/>
    <s v="5NA MY22"/>
    <x v="16"/>
    <n v="15"/>
    <x v="0"/>
    <x v="0"/>
    <x v="2"/>
    <s v=" New In Stock"/>
    <n v="1984"/>
    <x v="1"/>
    <n v="5"/>
    <x v="16"/>
    <x v="1"/>
  </r>
  <r>
    <n v="12831809"/>
    <s v="2022 Volkswagen Touareg 210TDI Elegance CR MY22"/>
    <n v="126878"/>
    <x v="8"/>
    <s v="Touareg"/>
    <s v="210TDI Elegance"/>
    <s v="CR MY22"/>
    <x v="16"/>
    <n v="15"/>
    <x v="0"/>
    <x v="0"/>
    <x v="1"/>
    <s v=" New In Stock"/>
    <n v="2967"/>
    <x v="2"/>
    <n v="5"/>
    <x v="16"/>
    <x v="1"/>
  </r>
  <r>
    <n v="12831810"/>
    <s v="2022 Volkswagen Touareg 170TDI CR MY22"/>
    <n v="104378"/>
    <x v="8"/>
    <s v="Touareg"/>
    <s v="170TDI"/>
    <s v="CR MY22"/>
    <x v="16"/>
    <n v="15"/>
    <x v="0"/>
    <x v="0"/>
    <x v="1"/>
    <s v=" New In Stock"/>
    <n v="2967"/>
    <x v="2"/>
    <n v="5"/>
    <x v="16"/>
    <x v="1"/>
  </r>
  <r>
    <n v="12831811"/>
    <s v="2022 Volkswagen Tiguan Allspace 162TSI Adventure 5NA MY22"/>
    <n v="54878"/>
    <x v="8"/>
    <s v="Tiguan"/>
    <s v="Allspace 162TSI Adventure"/>
    <s v="5NA MY22"/>
    <x v="16"/>
    <n v="15"/>
    <x v="0"/>
    <x v="0"/>
    <x v="2"/>
    <s v=" New In Stock"/>
    <n v="1984"/>
    <x v="2"/>
    <n v="5"/>
    <x v="16"/>
    <x v="1"/>
  </r>
  <r>
    <n v="12831812"/>
    <s v="2022 Volkswagen Tiguan Allspace 162TSI Adventure 5NA MY22"/>
    <n v="54878"/>
    <x v="8"/>
    <s v="Tiguan"/>
    <s v="Allspace 162TSI Adventure"/>
    <s v="5NA MY22"/>
    <x v="16"/>
    <n v="15"/>
    <x v="0"/>
    <x v="0"/>
    <x v="2"/>
    <s v=" New In Stock"/>
    <n v="1984"/>
    <x v="2"/>
    <n v="5"/>
    <x v="16"/>
    <x v="1"/>
  </r>
  <r>
    <n v="12831813"/>
    <s v="2022 Volkswagen Tiguan Allspace 162TSI Adventure 5NA MY22"/>
    <n v="55878"/>
    <x v="8"/>
    <s v="Tiguan"/>
    <s v="Allspace 162TSI Adventure"/>
    <s v="5NA MY22"/>
    <x v="16"/>
    <n v="15"/>
    <x v="0"/>
    <x v="0"/>
    <x v="2"/>
    <s v=" New In Stock"/>
    <n v="1984"/>
    <x v="5"/>
    <n v="5"/>
    <x v="16"/>
    <x v="1"/>
  </r>
  <r>
    <n v="12831814"/>
    <s v="2016 Toyota Landcruiser Prado Kakadu (4X4) GDJ150R MY16"/>
    <n v="48990"/>
    <x v="0"/>
    <s v="Landcruiser Prado"/>
    <s v="Kakadu (4X4)"/>
    <s v="GDJ150R MY16"/>
    <x v="2"/>
    <n v="281987"/>
    <x v="0"/>
    <x v="0"/>
    <x v="1"/>
    <s v=" Used"/>
    <n v="2753"/>
    <x v="5"/>
    <n v="7"/>
    <x v="2"/>
    <x v="1"/>
  </r>
  <r>
    <n v="12831815"/>
    <s v="2012 Mazda 3 NEO BL 11 Upgrade"/>
    <n v="15990"/>
    <x v="10"/>
    <n v="3"/>
    <s v="NEO"/>
    <s v="BL 11 Upgrade"/>
    <x v="11"/>
    <n v="58653"/>
    <x v="5"/>
    <x v="0"/>
    <x v="0"/>
    <s v=" Used"/>
    <n v="1999"/>
    <x v="2"/>
    <n v="5"/>
    <x v="11"/>
    <x v="2"/>
  </r>
  <r>
    <n v="12831816"/>
    <s v="2019 Hyundai Imax Active TQ4 MY20"/>
    <n v="33457"/>
    <x v="7"/>
    <s v="Imax"/>
    <s v="Active"/>
    <s v="TQ4 MY20"/>
    <x v="13"/>
    <n v="161006"/>
    <x v="0"/>
    <x v="0"/>
    <x v="1"/>
    <s v=" Used"/>
    <n v="2497"/>
    <x v="2"/>
    <n v="8"/>
    <x v="13"/>
    <x v="2"/>
  </r>
  <r>
    <n v="12831820"/>
    <s v="2015 Land Rover Range Rover Evoque SD4 Pure LV MY15"/>
    <n v="41990"/>
    <x v="22"/>
    <s v="Range Rover Evoque"/>
    <s v="SD4 Pure"/>
    <s v="LV MY15"/>
    <x v="7"/>
    <n v="88200"/>
    <x v="0"/>
    <x v="0"/>
    <x v="1"/>
    <s v=" Used"/>
    <n v="2179"/>
    <x v="2"/>
    <n v="5"/>
    <x v="7"/>
    <x v="1"/>
  </r>
  <r>
    <n v="12831822"/>
    <s v="2002 Mercedes-Benz CLK320 Elegance C209"/>
    <n v="9990"/>
    <x v="1"/>
    <s v="CLK320"/>
    <s v="Elegance"/>
    <s v="C209"/>
    <x v="22"/>
    <n v="239962"/>
    <x v="20"/>
    <x v="0"/>
    <x v="0"/>
    <s v=" Used"/>
    <n v="3199"/>
    <x v="3"/>
    <n v="5"/>
    <x v="22"/>
    <x v="0"/>
  </r>
  <r>
    <n v="12831823"/>
    <s v="2009 Toyota Yaris YR NCP90R 08 Upgrade"/>
    <n v="8888"/>
    <x v="0"/>
    <s v="Yaris"/>
    <s v="YR"/>
    <s v="NCP90R 08 Upgrade"/>
    <x v="10"/>
    <n v="186179"/>
    <x v="5"/>
    <x v="0"/>
    <x v="0"/>
    <s v=" Used"/>
    <n v="1299"/>
    <x v="2"/>
    <n v="5"/>
    <x v="10"/>
    <x v="0"/>
  </r>
  <r>
    <n v="12831825"/>
    <s v="2012 Volvo XC90 D5 R-Design MY12"/>
    <n v="21880"/>
    <x v="21"/>
    <s v="XC90"/>
    <s v="D5 R-Design"/>
    <s v="MY12"/>
    <x v="11"/>
    <n v="99100"/>
    <x v="0"/>
    <x v="0"/>
    <x v="1"/>
    <s v=" Used"/>
    <n v="2400"/>
    <x v="0"/>
    <n v="7"/>
    <x v="11"/>
    <x v="2"/>
  </r>
  <r>
    <n v="12831829"/>
    <s v="2022 Volkswagen Tiguan Allspace 162TSI Adventure 5NA MY22"/>
    <n v="55878"/>
    <x v="8"/>
    <s v="Tiguan"/>
    <s v="Allspace 162TSI Adventure"/>
    <s v="5NA MY22"/>
    <x v="16"/>
    <n v="15"/>
    <x v="0"/>
    <x v="0"/>
    <x v="2"/>
    <s v=" Demo"/>
    <n v="1984"/>
    <x v="5"/>
    <n v="5"/>
    <x v="16"/>
    <x v="1"/>
  </r>
  <r>
    <n v="12831830"/>
    <s v="2022 Volkswagen Tiguan Allspace 162TSI Adventure 5NA MY22"/>
    <n v="54878"/>
    <x v="8"/>
    <s v="Tiguan"/>
    <s v="Allspace 162TSI Adventure"/>
    <s v="5NA MY22"/>
    <x v="16"/>
    <n v="15"/>
    <x v="0"/>
    <x v="0"/>
    <x v="2"/>
    <s v=" Demo"/>
    <n v="1984"/>
    <x v="2"/>
    <n v="5"/>
    <x v="16"/>
    <x v="1"/>
  </r>
  <r>
    <n v="12831834"/>
    <s v="2019 BMW 330I M-Sport G20 MY19"/>
    <n v="63900"/>
    <x v="5"/>
    <s v="330I"/>
    <s v="M-Sport"/>
    <s v="G20 MY19"/>
    <x v="13"/>
    <n v="41900"/>
    <x v="3"/>
    <x v="0"/>
    <x v="0"/>
    <s v=" Used"/>
    <n v="1998"/>
    <x v="1"/>
    <n v="5"/>
    <x v="13"/>
    <x v="1"/>
  </r>
  <r>
    <n v="12831835"/>
    <s v="2010 Hyundai IX35 Elite (awd) LM"/>
    <n v="9990"/>
    <x v="7"/>
    <s v="IX35"/>
    <s v="Elite (awd)"/>
    <s v="LM"/>
    <x v="0"/>
    <n v="231044"/>
    <x v="0"/>
    <x v="0"/>
    <x v="0"/>
    <s v=" Used"/>
    <n v="2359"/>
    <x v="3"/>
    <n v="5"/>
    <x v="0"/>
    <x v="0"/>
  </r>
  <r>
    <n v="12831836"/>
    <s v="2014 Holden Trax LS TJ"/>
    <n v="13990"/>
    <x v="2"/>
    <s v="Trax"/>
    <s v="LS"/>
    <s v="TJ"/>
    <x v="12"/>
    <n v="121645"/>
    <x v="0"/>
    <x v="0"/>
    <x v="0"/>
    <s v=" Used"/>
    <n v="1796"/>
    <x v="1"/>
    <n v="5"/>
    <x v="12"/>
    <x v="2"/>
  </r>
  <r>
    <n v="12831839"/>
    <s v="2016 Holden UTE SS-V Redline VF II"/>
    <n v="79990"/>
    <x v="2"/>
    <s v="UTE"/>
    <s v="SS-V Redline"/>
    <s v="VF II"/>
    <x v="2"/>
    <n v="7200"/>
    <x v="22"/>
    <x v="1"/>
    <x v="0"/>
    <s v=" Used"/>
    <n v="6200"/>
    <x v="6"/>
    <n v="2"/>
    <x v="2"/>
    <x v="1"/>
  </r>
  <r>
    <n v="12831842"/>
    <s v="2018 Hyundai Iload 3S Liftback TQ Series II (TQ3) MY1"/>
    <n v="38888"/>
    <x v="7"/>
    <s v="Iload"/>
    <s v="3S Liftback"/>
    <s v="TQ Series II (TQ3) MY1"/>
    <x v="15"/>
    <n v="81340"/>
    <x v="6"/>
    <x v="0"/>
    <x v="1"/>
    <s v=" Used"/>
    <n v="2497"/>
    <x v="2"/>
    <n v="3"/>
    <x v="15"/>
    <x v="2"/>
  </r>
  <r>
    <n v="12831846"/>
    <s v="2005 Toyota Hiace LWB KDH200R"/>
    <n v="16990"/>
    <x v="0"/>
    <s v="Hiace"/>
    <s v="LWB"/>
    <s v="KDH200R"/>
    <x v="5"/>
    <n v="245651"/>
    <x v="6"/>
    <x v="1"/>
    <x v="1"/>
    <s v=" Used"/>
    <n v="2494"/>
    <x v="2"/>
    <n v="3"/>
    <x v="5"/>
    <x v="2"/>
  </r>
  <r>
    <n v="12831848"/>
    <s v="2015 Volvo XC60 D5 R-Design DZ MY16"/>
    <n v="26990"/>
    <x v="21"/>
    <s v="XC60"/>
    <s v="D5 R-Design"/>
    <s v="DZ MY16"/>
    <x v="7"/>
    <n v="175368"/>
    <x v="0"/>
    <x v="0"/>
    <x v="1"/>
    <s v=" Used"/>
    <n v="2400"/>
    <x v="0"/>
    <n v="5"/>
    <x v="7"/>
    <x v="2"/>
  </r>
  <r>
    <n v="12831856"/>
    <s v="2021 Ford Ranger XLT 3.2 (4X4) PX Mkiii MY21.75"/>
    <n v="59705"/>
    <x v="4"/>
    <s v="Ranger"/>
    <s v="XLT 3.2 (4X4)"/>
    <s v="PX Mkiii MY21.75"/>
    <x v="1"/>
    <n v="10069"/>
    <x v="16"/>
    <x v="0"/>
    <x v="1"/>
    <s v=" Used"/>
    <n v="3198"/>
    <x v="0"/>
    <n v="5"/>
    <x v="1"/>
    <x v="1"/>
  </r>
  <r>
    <n v="12831857"/>
    <s v="2021 Ford Ranger XLT 3.2 (4X4) PX Mkiii MY21.75"/>
    <n v="59705"/>
    <x v="4"/>
    <s v="Ranger"/>
    <s v="XLT 3.2 (4X4)"/>
    <s v="PX Mkiii MY21.75"/>
    <x v="1"/>
    <n v="16411"/>
    <x v="16"/>
    <x v="0"/>
    <x v="1"/>
    <s v=" Used"/>
    <n v="3198"/>
    <x v="1"/>
    <n v="5"/>
    <x v="1"/>
    <x v="1"/>
  </r>
  <r>
    <n v="12831858"/>
    <s v="2020 Ford Mustang GT 5.0 V8 FN MY20"/>
    <n v="74705"/>
    <x v="4"/>
    <s v="Mustang"/>
    <s v="GT 5.0 V8"/>
    <s v="FN MY20"/>
    <x v="9"/>
    <n v="8151"/>
    <x v="30"/>
    <x v="0"/>
    <x v="2"/>
    <s v=" Used"/>
    <n v="4950"/>
    <x v="6"/>
    <n v="4"/>
    <x v="9"/>
    <x v="1"/>
  </r>
  <r>
    <n v="12831859"/>
    <s v="2021 Ford Escape ST-Line (fwd) ZH MY22"/>
    <n v="43705"/>
    <x v="4"/>
    <s v="Escape"/>
    <s v="ST-Line (fwd)"/>
    <s v="ZH MY22"/>
    <x v="1"/>
    <n v="9473"/>
    <x v="0"/>
    <x v="0"/>
    <x v="2"/>
    <s v=" Used"/>
    <n v="1999"/>
    <x v="2"/>
    <n v="5"/>
    <x v="1"/>
    <x v="1"/>
  </r>
  <r>
    <n v="12831860"/>
    <s v="2021 Ford Ranger XLT 3.2 (4X4) PX Mkiii MY21.75"/>
    <n v="59705"/>
    <x v="4"/>
    <s v="Ranger"/>
    <s v="XLT 3.2 (4X4)"/>
    <s v="PX Mkiii MY21.75"/>
    <x v="1"/>
    <n v="11562"/>
    <x v="16"/>
    <x v="0"/>
    <x v="1"/>
    <s v=" Used"/>
    <n v="3198"/>
    <x v="0"/>
    <n v="5"/>
    <x v="1"/>
    <x v="1"/>
  </r>
  <r>
    <n v="12831862"/>
    <s v="2021 Ford Puma ST-Line MY21.25"/>
    <n v="31705"/>
    <x v="4"/>
    <s v="Puma"/>
    <s v="ST-Line"/>
    <s v="MY21.25"/>
    <x v="1"/>
    <n v="19860"/>
    <x v="5"/>
    <x v="0"/>
    <x v="2"/>
    <s v=" Used"/>
    <n v="999"/>
    <x v="6"/>
    <n v="5"/>
    <x v="1"/>
    <x v="2"/>
  </r>
  <r>
    <n v="12831863"/>
    <s v="2021 Ford Ranger Wildtrak 2.0 (4X4) PX Mkiii MY21.75"/>
    <n v="64705"/>
    <x v="4"/>
    <s v="Ranger"/>
    <s v="Wildtrak 2.0 (4X4)"/>
    <s v="PX Mkiii MY21.75"/>
    <x v="1"/>
    <n v="20695"/>
    <x v="16"/>
    <x v="0"/>
    <x v="1"/>
    <s v=" Used"/>
    <n v="1996"/>
    <x v="15"/>
    <n v="5"/>
    <x v="1"/>
    <x v="1"/>
  </r>
  <r>
    <n v="12831865"/>
    <s v="2021 Mercedes-Benz Valente 116 CDI MWB RWD 447 MY21"/>
    <n v="78990"/>
    <x v="1"/>
    <s v="Valente"/>
    <s v="116 CDI MWB RWD"/>
    <s v="447 MY21"/>
    <x v="1"/>
    <n v="55"/>
    <x v="0"/>
    <x v="0"/>
    <x v="1"/>
    <s v=" New In Stock"/>
    <n v="2143"/>
    <x v="5"/>
    <n v="8"/>
    <x v="1"/>
    <x v="1"/>
  </r>
  <r>
    <n v="12831879"/>
    <s v="2019 Hyundai Accent Sport RB6 MY19"/>
    <n v="19990"/>
    <x v="7"/>
    <s v="Accent"/>
    <s v="Sport"/>
    <s v="RB6 MY19"/>
    <x v="13"/>
    <n v="50454"/>
    <x v="5"/>
    <x v="0"/>
    <x v="0"/>
    <s v=" Used"/>
    <n v="1591"/>
    <x v="6"/>
    <n v="5"/>
    <x v="13"/>
    <x v="2"/>
  </r>
  <r>
    <n v="12831885"/>
    <s v="2019 Hyundai Kona Active (awd) OS.2 MY19"/>
    <n v="26990"/>
    <x v="7"/>
    <s v="Kona"/>
    <s v="Active (awd)"/>
    <s v="OS.2 MY19"/>
    <x v="13"/>
    <n v="80629"/>
    <x v="0"/>
    <x v="0"/>
    <x v="0"/>
    <s v=" Used"/>
    <n v="1591"/>
    <x v="15"/>
    <n v="5"/>
    <x v="13"/>
    <x v="2"/>
  </r>
  <r>
    <n v="12831886"/>
    <s v="2018 Ford Ranger Wildtrak 3.2 (4X4) PX Mkii MY18"/>
    <n v="56990"/>
    <x v="4"/>
    <s v="Ranger"/>
    <s v="Wildtrak 3.2 (4X4)"/>
    <s v="PX Mkii MY18"/>
    <x v="15"/>
    <n v="92116"/>
    <x v="15"/>
    <x v="0"/>
    <x v="1"/>
    <s v=" Used"/>
    <n v="3198"/>
    <x v="5"/>
    <n v="5"/>
    <x v="15"/>
    <x v="1"/>
  </r>
  <r>
    <n v="12831887"/>
    <s v="2018 Toyota Hilux Rugged X (4X4) GUN126R"/>
    <n v="67990"/>
    <x v="0"/>
    <s v="Hilux"/>
    <s v="Rugged X (4X4)"/>
    <s v="GUN126R"/>
    <x v="15"/>
    <n v="46539"/>
    <x v="19"/>
    <x v="0"/>
    <x v="1"/>
    <s v=" Used"/>
    <n v="2753"/>
    <x v="15"/>
    <n v="5"/>
    <x v="15"/>
    <x v="1"/>
  </r>
  <r>
    <n v="12831889"/>
    <s v="2019 Audi Q2 35 Tfsi (1.4 Tfsi) GA MY19"/>
    <n v="38990"/>
    <x v="11"/>
    <s v="Q2"/>
    <s v="35 Tfsi (1.4 Tfsi)"/>
    <s v="GA MY19"/>
    <x v="13"/>
    <n v="45557"/>
    <x v="0"/>
    <x v="0"/>
    <x v="2"/>
    <s v=" Used"/>
    <n v="1395"/>
    <x v="2"/>
    <n v="5"/>
    <x v="13"/>
    <x v="2"/>
  </r>
  <r>
    <n v="12831890"/>
    <s v="2015 Mazda CX-3 Maxx (fwd) DK"/>
    <n v="19990"/>
    <x v="10"/>
    <s v="CX-3"/>
    <s v="Maxx (fwd)"/>
    <s v="DK"/>
    <x v="7"/>
    <n v="129197"/>
    <x v="0"/>
    <x v="0"/>
    <x v="0"/>
    <s v=" Used"/>
    <n v="1998"/>
    <x v="3"/>
    <n v="5"/>
    <x v="7"/>
    <x v="2"/>
  </r>
  <r>
    <n v="12831906"/>
    <s v="2019 Ford Everest Trend (4WD 7 Seat) UA II MY19.75"/>
    <n v="59990"/>
    <x v="4"/>
    <s v="Everest"/>
    <s v="Trend (4WD 7 Seat)"/>
    <s v="UA II MY19.75"/>
    <x v="13"/>
    <n v="43734"/>
    <x v="0"/>
    <x v="0"/>
    <x v="1"/>
    <s v=" Used"/>
    <n v="1996"/>
    <x v="2"/>
    <n v="7"/>
    <x v="13"/>
    <x v="1"/>
  </r>
  <r>
    <n v="12831916"/>
    <s v="2022 Skoda Karoq Style 110TSI NU MY23"/>
    <n v="43990"/>
    <x v="15"/>
    <s v="Karoq"/>
    <s v="Style 110TSI"/>
    <s v="NU MY23"/>
    <x v="16"/>
    <n v="439"/>
    <x v="0"/>
    <x v="0"/>
    <x v="2"/>
    <s v=" Demo"/>
    <n v="1395"/>
    <x v="1"/>
    <n v="5"/>
    <x v="16"/>
    <x v="1"/>
  </r>
  <r>
    <n v="12831917"/>
    <s v="2017 Mitsubishi Lancer LS CF MY17"/>
    <n v="23490"/>
    <x v="13"/>
    <s v="Lancer"/>
    <s v="LS"/>
    <s v="CF MY17"/>
    <x v="3"/>
    <n v="27862"/>
    <x v="3"/>
    <x v="0"/>
    <x v="0"/>
    <s v=" Used"/>
    <n v="1998"/>
    <x v="2"/>
    <n v="5"/>
    <x v="3"/>
    <x v="2"/>
  </r>
  <r>
    <n v="12831927"/>
    <s v="2021 Kia Stonic S YB MY22"/>
    <n v="25990"/>
    <x v="14"/>
    <s v="Stonic"/>
    <s v="S"/>
    <s v="YB MY22"/>
    <x v="1"/>
    <n v="21033"/>
    <x v="0"/>
    <x v="0"/>
    <x v="0"/>
    <s v=" Used"/>
    <n v="1368"/>
    <x v="5"/>
    <n v="5"/>
    <x v="1"/>
    <x v="2"/>
  </r>
  <r>
    <n v="12831936"/>
    <s v="2019 Kia Sportage GT-Line (awd) QL MY19"/>
    <n v="38990"/>
    <x v="14"/>
    <s v="Sportage"/>
    <s v="GT-Line (awd)"/>
    <s v="QL MY19"/>
    <x v="13"/>
    <n v="44013"/>
    <x v="0"/>
    <x v="0"/>
    <x v="1"/>
    <s v=" Used"/>
    <n v="1995"/>
    <x v="2"/>
    <n v="5"/>
    <x v="13"/>
    <x v="2"/>
  </r>
  <r>
    <n v="12831944"/>
    <s v="2012 Toyota Camry Altise ASV50R"/>
    <n v="15990"/>
    <x v="0"/>
    <s v="Camry"/>
    <s v="Altise"/>
    <s v="ASV50R"/>
    <x v="11"/>
    <n v="127879"/>
    <x v="3"/>
    <x v="0"/>
    <x v="0"/>
    <s v=" Used"/>
    <n v="2494"/>
    <x v="2"/>
    <n v="5"/>
    <x v="11"/>
    <x v="2"/>
  </r>
  <r>
    <n v="12831947"/>
    <s v="2012 Hyundai IX35 Highlander (awd) LM MY11"/>
    <n v="14990"/>
    <x v="7"/>
    <s v="IX35"/>
    <s v="Highlander (awd)"/>
    <s v="LM MY11"/>
    <x v="11"/>
    <n v="188506"/>
    <x v="0"/>
    <x v="0"/>
    <x v="1"/>
    <s v=" Used"/>
    <n v="1995"/>
    <x v="5"/>
    <n v="5"/>
    <x v="11"/>
    <x v="2"/>
  </r>
  <r>
    <n v="12831949"/>
    <s v="2015 Citroen C4 Picasso Exclusive MY15"/>
    <n v="13999"/>
    <x v="34"/>
    <s v="C4 Picasso"/>
    <s v="Exclusive"/>
    <s v="MY15"/>
    <x v="7"/>
    <n v="148101"/>
    <x v="0"/>
    <x v="0"/>
    <x v="2"/>
    <s v=" Used"/>
    <n v="1598"/>
    <x v="0"/>
    <n v="5"/>
    <x v="7"/>
    <x v="2"/>
  </r>
  <r>
    <n v="12831963"/>
    <s v="2020 Ford Ranger Wildtrak 3.2 (4X4) PX Mkiii MY20.75"/>
    <n v="59990"/>
    <x v="4"/>
    <s v="Ranger"/>
    <s v="Wildtrak 3.2 (4X4)"/>
    <s v="PX Mkiii MY20.75"/>
    <x v="9"/>
    <n v="87161"/>
    <x v="16"/>
    <x v="0"/>
    <x v="1"/>
    <s v=" Used"/>
    <n v="3198"/>
    <x v="1"/>
    <n v="5"/>
    <x v="9"/>
    <x v="1"/>
  </r>
  <r>
    <n v="12831964"/>
    <s v="2004 Mercedes-Benz E500 Elegance 211"/>
    <n v="14500"/>
    <x v="1"/>
    <s v="E500"/>
    <s v="Elegance"/>
    <n v="211"/>
    <x v="14"/>
    <n v="157969"/>
    <x v="3"/>
    <x v="0"/>
    <x v="0"/>
    <s v=" Used"/>
    <n v="4966"/>
    <x v="5"/>
    <n v="5"/>
    <x v="14"/>
    <x v="2"/>
  </r>
  <r>
    <n v="12831982"/>
    <s v="2009 Audi A4 1.8 Tfsi B8 (8K)"/>
    <n v="14990"/>
    <x v="11"/>
    <s v="A4"/>
    <s v="1.8 Tfsi"/>
    <s v="B8 (8K)"/>
    <x v="10"/>
    <n v="106940"/>
    <x v="3"/>
    <x v="0"/>
    <x v="2"/>
    <s v=" Used"/>
    <n v="1798"/>
    <x v="5"/>
    <n v="5"/>
    <x v="10"/>
    <x v="2"/>
  </r>
  <r>
    <n v="12831984"/>
    <s v="2017 Toyota Landcruiser Workmate (4X4) LC70 VDJ79R MY17"/>
    <n v="74990"/>
    <x v="0"/>
    <s v="Landcruiser"/>
    <s v="Workmate (4X4)"/>
    <s v="LC70 VDJ79R MY17"/>
    <x v="3"/>
    <n v="130194"/>
    <x v="4"/>
    <x v="1"/>
    <x v="1"/>
    <s v=" Used"/>
    <n v="4461"/>
    <x v="2"/>
    <n v="3"/>
    <x v="3"/>
    <x v="1"/>
  </r>
  <r>
    <n v="12831999"/>
    <s v="2004 Toyota Camry Altise ACV36R"/>
    <n v="5650"/>
    <x v="0"/>
    <s v="Camry"/>
    <s v="Altise"/>
    <s v="ACV36R"/>
    <x v="14"/>
    <n v="201609"/>
    <x v="3"/>
    <x v="0"/>
    <x v="0"/>
    <s v=" Used"/>
    <n v="2362"/>
    <x v="3"/>
    <n v="5"/>
    <x v="14"/>
    <x v="0"/>
  </r>
  <r>
    <n v="12832000"/>
    <s v="2003 Ford Escape Limited ZA"/>
    <n v="5550"/>
    <x v="4"/>
    <s v="Escape"/>
    <s v="Limited"/>
    <s v="ZA"/>
    <x v="6"/>
    <n v="209186"/>
    <x v="0"/>
    <x v="0"/>
    <x v="0"/>
    <s v=" Used"/>
    <n v="2967"/>
    <x v="5"/>
    <n v="5"/>
    <x v="6"/>
    <x v="0"/>
  </r>
  <r>
    <n v="12832003"/>
    <s v="2013 Nissan Pulsar ST C12"/>
    <n v="11999"/>
    <x v="3"/>
    <s v="Pulsar"/>
    <s v="ST"/>
    <s v="C12"/>
    <x v="8"/>
    <n v="150146"/>
    <x v="5"/>
    <x v="0"/>
    <x v="0"/>
    <s v=" Used"/>
    <n v="1798"/>
    <x v="3"/>
    <n v="5"/>
    <x v="8"/>
    <x v="2"/>
  </r>
  <r>
    <n v="12832006"/>
    <s v="2012 Audi A5 Sportback 3.0 TDI Quattro 8T MY12 Upgrade"/>
    <n v="23990"/>
    <x v="11"/>
    <s v="A5"/>
    <s v="Sportback 3.0 TDI Quattro"/>
    <s v="8T MY12 Upgrade"/>
    <x v="11"/>
    <n v="150287"/>
    <x v="5"/>
    <x v="0"/>
    <x v="1"/>
    <s v=" Used"/>
    <n v="2967"/>
    <x v="2"/>
    <n v="4"/>
    <x v="11"/>
    <x v="2"/>
  </r>
  <r>
    <n v="12832008"/>
    <s v="2017 Subaru Forester 2.5I-L MY17"/>
    <n v="28999"/>
    <x v="12"/>
    <s v="Forester"/>
    <s v="2.5I-L"/>
    <s v="MY17"/>
    <x v="3"/>
    <n v="94676"/>
    <x v="0"/>
    <x v="0"/>
    <x v="0"/>
    <s v=" Used"/>
    <n v="2498"/>
    <x v="2"/>
    <n v="5"/>
    <x v="3"/>
    <x v="2"/>
  </r>
  <r>
    <n v="12832010"/>
    <s v="2012 Ford Fiesta Zetec WT"/>
    <n v="13987"/>
    <x v="4"/>
    <s v="Fiesta"/>
    <s v="Zetec"/>
    <s v="WT"/>
    <x v="11"/>
    <n v="100875"/>
    <x v="5"/>
    <x v="0"/>
    <x v="0"/>
    <s v=" Used"/>
    <n v="1596"/>
    <x v="6"/>
    <n v="5"/>
    <x v="11"/>
    <x v="2"/>
  </r>
  <r>
    <n v="12832014"/>
    <s v="2008 Ford Ranger XL (4X2) PJ 07 Upgrade"/>
    <n v="10500"/>
    <x v="4"/>
    <s v="Ranger"/>
    <s v="XL (4X2)"/>
    <s v="PJ 07 Upgrade"/>
    <x v="19"/>
    <n v="240000"/>
    <x v="15"/>
    <x v="0"/>
    <x v="1"/>
    <s v=" Used"/>
    <n v="2953"/>
    <x v="2"/>
    <n v="5"/>
    <x v="19"/>
    <x v="2"/>
  </r>
  <r>
    <n v="12832048"/>
    <s v="2017 Volkswagen Golf R AU MY17"/>
    <n v="44500"/>
    <x v="8"/>
    <s v="Golf"/>
    <s v="R"/>
    <s v="AU MY17"/>
    <x v="3"/>
    <n v="71000"/>
    <x v="5"/>
    <x v="0"/>
    <x v="2"/>
    <s v=" Used"/>
    <n v="1984"/>
    <x v="2"/>
    <n v="5"/>
    <x v="3"/>
    <x v="1"/>
  </r>
  <r>
    <n v="12832051"/>
    <s v="2018 Mercedes-Benz GLE43 4Matic 292 MY17.5"/>
    <n v="101000"/>
    <x v="1"/>
    <s v="GLE43"/>
    <s v="4Matic"/>
    <s v="292 MY17.5"/>
    <x v="15"/>
    <n v="80937"/>
    <x v="20"/>
    <x v="0"/>
    <x v="2"/>
    <s v=" Used"/>
    <n v="2996"/>
    <x v="1"/>
    <n v="5"/>
    <x v="15"/>
    <x v="1"/>
  </r>
  <r>
    <n v="12832069"/>
    <s v="2018 Toyota Corolla Ascent Sport ZRE182R MY17"/>
    <n v="19900"/>
    <x v="0"/>
    <s v="Corolla"/>
    <s v="Ascent Sport"/>
    <s v="ZRE182R MY17"/>
    <x v="15"/>
    <n v="102423"/>
    <x v="5"/>
    <x v="0"/>
    <x v="0"/>
    <s v=" Used"/>
    <n v="1798"/>
    <x v="2"/>
    <n v="5"/>
    <x v="15"/>
    <x v="2"/>
  </r>
  <r>
    <n v="12832074"/>
    <s v="2006 Subaru Liberty 2.5I Premium MY06"/>
    <n v="6200"/>
    <x v="12"/>
    <s v="Liberty"/>
    <s v="2.5I Premium"/>
    <s v="MY06"/>
    <x v="17"/>
    <n v="198494"/>
    <x v="3"/>
    <x v="0"/>
    <x v="0"/>
    <s v=" Used"/>
    <n v="2457"/>
    <x v="0"/>
    <n v="5"/>
    <x v="17"/>
    <x v="0"/>
  </r>
  <r>
    <n v="12832093"/>
    <s v="2007 Ford Falcon XR6 BF Mkii"/>
    <n v="13990"/>
    <x v="4"/>
    <s v="Falcon"/>
    <s v="XR6"/>
    <s v="BF Mkii"/>
    <x v="18"/>
    <n v="171684"/>
    <x v="3"/>
    <x v="0"/>
    <x v="0"/>
    <s v=" Used"/>
    <n v="3984"/>
    <x v="0"/>
    <n v="5"/>
    <x v="18"/>
    <x v="2"/>
  </r>
  <r>
    <n v="12832094"/>
    <s v="2021 Toyota C-HR GXL (2WD) NGX10R"/>
    <n v="37990"/>
    <x v="0"/>
    <s v="C-HR"/>
    <s v="GXL (2WD)"/>
    <s v="NGX10R"/>
    <x v="1"/>
    <n v="6121"/>
    <x v="0"/>
    <x v="0"/>
    <x v="2"/>
    <s v=" Used"/>
    <n v="1197"/>
    <x v="3"/>
    <n v="5"/>
    <x v="1"/>
    <x v="2"/>
  </r>
  <r>
    <n v="12832103"/>
    <s v="2019 Volkswagen Golf 110 TSI Trendline AU MY19"/>
    <n v="27990"/>
    <x v="8"/>
    <s v="Golf"/>
    <s v="110 TSI Trendline"/>
    <s v="AU MY19"/>
    <x v="13"/>
    <n v="40872"/>
    <x v="5"/>
    <x v="0"/>
    <x v="2"/>
    <s v=" Used"/>
    <n v="1395"/>
    <x v="2"/>
    <n v="5"/>
    <x v="13"/>
    <x v="2"/>
  </r>
  <r>
    <n v="12832107"/>
    <s v="2022 Toyota Landcruiser 70 Series GXL VDJ76R"/>
    <n v="93990"/>
    <x v="0"/>
    <s v="Landcruiser 70 Series"/>
    <s v="GXL"/>
    <s v="VDJ76R"/>
    <x v="16"/>
    <n v="33034"/>
    <x v="0"/>
    <x v="1"/>
    <x v="1"/>
    <s v=" Used"/>
    <n v="4461"/>
    <x v="2"/>
    <n v="5"/>
    <x v="16"/>
    <x v="1"/>
  </r>
  <r>
    <n v="12832108"/>
    <s v="2022 Toyota Landcruiser 70 Series GXL VDJ76R"/>
    <n v="93990"/>
    <x v="0"/>
    <s v="Landcruiser 70 Series"/>
    <s v="GXL"/>
    <s v="VDJ76R"/>
    <x v="16"/>
    <n v="35222"/>
    <x v="0"/>
    <x v="1"/>
    <x v="1"/>
    <s v=" Used"/>
    <n v="4461"/>
    <x v="2"/>
    <n v="5"/>
    <x v="16"/>
    <x v="1"/>
  </r>
  <r>
    <n v="12832118"/>
    <s v="2016 Mazda BT-50 XT (4X2) MY16"/>
    <n v="30960"/>
    <x v="10"/>
    <s v="BT-50"/>
    <s v="XT (4X2)"/>
    <s v="MY16"/>
    <x v="2"/>
    <n v="175964"/>
    <x v="19"/>
    <x v="1"/>
    <x v="1"/>
    <s v=" Used"/>
    <n v="3196"/>
    <x v="22"/>
    <n v="5"/>
    <x v="2"/>
    <x v="2"/>
  </r>
  <r>
    <n v="12832120"/>
    <s v="2019 BMW X4 Xdrive30I M Sport G02"/>
    <n v="82999"/>
    <x v="5"/>
    <s v="X4"/>
    <s v="Xdrive30I M Sport"/>
    <s v="G02"/>
    <x v="13"/>
    <n v="71399"/>
    <x v="20"/>
    <x v="0"/>
    <x v="0"/>
    <s v=" Used"/>
    <n v="1998"/>
    <x v="1"/>
    <n v="5"/>
    <x v="13"/>
    <x v="1"/>
  </r>
  <r>
    <n v="12832141"/>
    <s v="2018 Ford Ranger XL 2.2 (4X2) PX Mkii MY18"/>
    <n v="27998"/>
    <x v="4"/>
    <s v="Ranger"/>
    <s v="XL 2.2 (4X2)"/>
    <s v="PX Mkii MY18"/>
    <x v="15"/>
    <n v="120742"/>
    <x v="4"/>
    <x v="1"/>
    <x v="1"/>
    <s v=" Used"/>
    <n v="2198"/>
    <x v="1"/>
    <n v="2"/>
    <x v="15"/>
    <x v="2"/>
  </r>
  <r>
    <n v="12832142"/>
    <s v="2016 Hyundai I30 Active GD4 Series 2"/>
    <n v="20998"/>
    <x v="7"/>
    <s v="I30"/>
    <s v="Active"/>
    <s v="GD4 Series 2"/>
    <x v="2"/>
    <n v="65474"/>
    <x v="5"/>
    <x v="0"/>
    <x v="0"/>
    <s v=" Used"/>
    <n v="1797"/>
    <x v="2"/>
    <n v="5"/>
    <x v="2"/>
    <x v="2"/>
  </r>
  <r>
    <n v="12832143"/>
    <s v="2018 Hyundai Kona Active OS"/>
    <n v="29998"/>
    <x v="7"/>
    <s v="Kona"/>
    <s v="Active"/>
    <s v="OS"/>
    <x v="15"/>
    <n v="18293"/>
    <x v="0"/>
    <x v="0"/>
    <x v="0"/>
    <s v=" Used"/>
    <n v="1999"/>
    <x v="3"/>
    <n v="5"/>
    <x v="15"/>
    <x v="2"/>
  </r>
  <r>
    <n v="12832145"/>
    <s v="2022 Mazda CX-3 Stouring (fwd) CX3G"/>
    <n v="36990"/>
    <x v="10"/>
    <s v="CX-3"/>
    <s v="Stouring (fwd)"/>
    <s v="CX3G"/>
    <x v="16"/>
    <n v="2318"/>
    <x v="0"/>
    <x v="0"/>
    <x v="0"/>
    <s v=" Used"/>
    <n v="1998"/>
    <x v="6"/>
    <n v="5"/>
    <x v="16"/>
    <x v="2"/>
  </r>
  <r>
    <n v="12832155"/>
    <s v="2018 BMW 520D M-Sport G30 MY18"/>
    <n v="59705"/>
    <x v="5"/>
    <s v="520D"/>
    <s v="M-Sport"/>
    <s v="G30 MY18"/>
    <x v="15"/>
    <n v="43786"/>
    <x v="3"/>
    <x v="0"/>
    <x v="1"/>
    <s v=" Used"/>
    <n v="1995"/>
    <x v="2"/>
    <n v="5"/>
    <x v="15"/>
    <x v="1"/>
  </r>
  <r>
    <n v="12832159"/>
    <s v="2022 GWM Haval Jolion Ultra MST"/>
    <n v="33990"/>
    <x v="47"/>
    <s v="Haval Jolion"/>
    <s v="Ultra"/>
    <s v="MST"/>
    <x v="16"/>
    <n v="3456"/>
    <x v="0"/>
    <x v="0"/>
    <x v="2"/>
    <s v=" Used"/>
    <n v="1497"/>
    <x v="4"/>
    <n v="5"/>
    <x v="16"/>
    <x v="2"/>
  </r>
  <r>
    <n v="12832161"/>
    <s v="2007 Volvo XC90 Lifestyle Edition (le) MY06"/>
    <n v="9900"/>
    <x v="21"/>
    <s v="XC90"/>
    <s v="Lifestyle Edition (le)"/>
    <s v="MY06"/>
    <x v="18"/>
    <n v="141221"/>
    <x v="0"/>
    <x v="0"/>
    <x v="2"/>
    <s v=" Used"/>
    <n v="2521"/>
    <x v="0"/>
    <n v="7"/>
    <x v="18"/>
    <x v="0"/>
  </r>
  <r>
    <n v="12832178"/>
    <s v="2007 Mitsubishi Outlander VR ZG"/>
    <n v="7450"/>
    <x v="13"/>
    <s v="Outlander"/>
    <s v="VR"/>
    <s v="ZG"/>
    <x v="18"/>
    <n v="248675"/>
    <x v="0"/>
    <x v="0"/>
    <x v="0"/>
    <s v=" Used"/>
    <n v="2998"/>
    <x v="1"/>
    <n v="5"/>
    <x v="18"/>
    <x v="0"/>
  </r>
  <r>
    <n v="12832188"/>
    <s v="2021 Ford Ranger Raptor 2.0 (4X4) PX Mkiii MY21.25"/>
    <n v="79800"/>
    <x v="4"/>
    <s v="Ranger"/>
    <s v="Raptor 2.0 (4X4)"/>
    <s v="PX Mkiii MY21.25"/>
    <x v="1"/>
    <n v="25000"/>
    <x v="16"/>
    <x v="0"/>
    <x v="1"/>
    <s v=" Used"/>
    <n v="1996"/>
    <x v="169"/>
    <n v="5"/>
    <x v="1"/>
    <x v="1"/>
  </r>
  <r>
    <n v="12832230"/>
    <s v="2017 Audi A3 1.4 Tfsi Sportback COD 8V MY18"/>
    <n v="26995"/>
    <x v="11"/>
    <s v="A3"/>
    <s v="1.4 Tfsi Sportback COD"/>
    <s v="8V MY18"/>
    <x v="3"/>
    <n v="164637"/>
    <x v="5"/>
    <x v="0"/>
    <x v="2"/>
    <s v=" Used"/>
    <n v="1395"/>
    <x v="2"/>
    <n v="5"/>
    <x v="3"/>
    <x v="2"/>
  </r>
  <r>
    <n v="12832231"/>
    <s v="2017 Mercedes-Benz GLC63 S 253 MY18"/>
    <n v="122500"/>
    <x v="1"/>
    <s v="GLC63"/>
    <s v="S"/>
    <s v="253 MY18"/>
    <x v="3"/>
    <n v="54900"/>
    <x v="0"/>
    <x v="0"/>
    <x v="2"/>
    <s v=" Used"/>
    <n v="3982"/>
    <x v="80"/>
    <n v="5"/>
    <x v="3"/>
    <x v="1"/>
  </r>
  <r>
    <n v="12832240"/>
    <s v="2010 BMW 335I M Sport E93 MY10"/>
    <n v="28900"/>
    <x v="5"/>
    <s v="335I"/>
    <s v="M Sport"/>
    <s v="E93 MY10"/>
    <x v="0"/>
    <n v="152000"/>
    <x v="14"/>
    <x v="1"/>
    <x v="2"/>
    <s v=" Used"/>
    <n v="2979"/>
    <x v="2"/>
    <n v="4"/>
    <x v="0"/>
    <x v="2"/>
  </r>
  <r>
    <n v="12832242"/>
    <s v="2021 Ford Everest Trend (4WD) UA II MY21.75"/>
    <n v="55990"/>
    <x v="4"/>
    <s v="Everest"/>
    <s v="Trend (4WD)"/>
    <s v="UA II MY21.75"/>
    <x v="1"/>
    <n v="52843"/>
    <x v="0"/>
    <x v="0"/>
    <x v="1"/>
    <s v=" Used"/>
    <n v="1996"/>
    <x v="2"/>
    <n v="7"/>
    <x v="1"/>
    <x v="1"/>
  </r>
  <r>
    <n v="12832243"/>
    <s v="2013 Kia Cerato SLI YD MY14"/>
    <n v="15999"/>
    <x v="14"/>
    <s v="Cerato"/>
    <s v="SLI"/>
    <s v="YD MY14"/>
    <x v="8"/>
    <n v="121921"/>
    <x v="5"/>
    <x v="0"/>
    <x v="0"/>
    <s v=" Used"/>
    <n v="1999"/>
    <x v="6"/>
    <n v="5"/>
    <x v="8"/>
    <x v="2"/>
  </r>
  <r>
    <n v="12832258"/>
    <s v="2014 Ford Ranger 3.2 XL Plus (4X4) PX"/>
    <n v="37000"/>
    <x v="4"/>
    <s v="Ranger"/>
    <s v="3.2 XL Plus (4X4)"/>
    <s v="PX"/>
    <x v="12"/>
    <n v="100700"/>
    <x v="19"/>
    <x v="0"/>
    <x v="1"/>
    <s v=" Used"/>
    <n v="3198"/>
    <x v="2"/>
    <n v="5"/>
    <x v="12"/>
    <x v="2"/>
  </r>
  <r>
    <n v="12832284"/>
    <s v="2013 Toyota Yaris YRS NCP131R"/>
    <n v="6750"/>
    <x v="0"/>
    <s v="Yaris"/>
    <s v="YRS"/>
    <s v="NCP131R"/>
    <x v="8"/>
    <n v="66932"/>
    <x v="5"/>
    <x v="0"/>
    <x v="0"/>
    <s v=" Used"/>
    <n v="1497"/>
    <x v="5"/>
    <n v="5"/>
    <x v="8"/>
    <x v="0"/>
  </r>
  <r>
    <n v="12832287"/>
    <s v="2019 Hyundai Kona GO (awd) OS.2 MY19"/>
    <n v="34000"/>
    <x v="7"/>
    <s v="Kona"/>
    <s v="GO (awd)"/>
    <s v="OS.2 MY19"/>
    <x v="13"/>
    <n v="40000"/>
    <x v="0"/>
    <x v="0"/>
    <x v="0"/>
    <s v=" Used"/>
    <n v="1591"/>
    <x v="5"/>
    <n v="5"/>
    <x v="13"/>
    <x v="2"/>
  </r>
  <r>
    <n v="12832291"/>
    <s v="2020 Volkswagen Golf R Final Edition AU MY20"/>
    <n v="65888"/>
    <x v="8"/>
    <s v="Golf"/>
    <s v="R Final Edition"/>
    <s v="AU MY20"/>
    <x v="9"/>
    <n v="24997"/>
    <x v="5"/>
    <x v="0"/>
    <x v="2"/>
    <s v=" Used"/>
    <n v="1984"/>
    <x v="3"/>
    <n v="5"/>
    <x v="9"/>
    <x v="1"/>
  </r>
  <r>
    <n v="12832302"/>
    <s v="2013 Toyota 86 GTS ZN6"/>
    <n v="23900"/>
    <x v="0"/>
    <n v="86"/>
    <s v="GTS"/>
    <s v="ZN6"/>
    <x v="8"/>
    <n v="129600"/>
    <x v="20"/>
    <x v="1"/>
    <x v="2"/>
    <s v=" Used"/>
    <n v="1998"/>
    <x v="2"/>
    <n v="4"/>
    <x v="8"/>
    <x v="2"/>
  </r>
  <r>
    <n v="12832306"/>
    <s v="2012 Honda Accord Euro Luxury Navi 10 MY12"/>
    <n v="13999"/>
    <x v="19"/>
    <s v="Accord Euro"/>
    <s v="Luxury Navi"/>
    <s v="10 MY12"/>
    <x v="11"/>
    <n v="203995"/>
    <x v="3"/>
    <x v="0"/>
    <x v="2"/>
    <s v=" Used"/>
    <n v="2354"/>
    <x v="5"/>
    <n v="5"/>
    <x v="11"/>
    <x v="2"/>
  </r>
  <r>
    <n v="12832314"/>
    <s v="2002 Holden Commodore Acclaim VY"/>
    <n v="3999"/>
    <x v="2"/>
    <s v="Commodore"/>
    <s v="Acclaim"/>
    <s v="VY"/>
    <x v="22"/>
    <n v="196413"/>
    <x v="3"/>
    <x v="0"/>
    <x v="0"/>
    <s v=" Used"/>
    <n v="3791"/>
    <x v="2"/>
    <n v="5"/>
    <x v="22"/>
    <x v="0"/>
  </r>
  <r>
    <n v="12832328"/>
    <s v="2017 Mitsubishi Pajero GLX LWB (4X4) NX MY17"/>
    <n v="47990"/>
    <x v="13"/>
    <s v="Pajero"/>
    <s v="GLX LWB (4X4)"/>
    <s v="NX MY17"/>
    <x v="3"/>
    <n v="90538"/>
    <x v="0"/>
    <x v="0"/>
    <x v="1"/>
    <s v=" Used"/>
    <n v="3200"/>
    <x v="5"/>
    <n v="7"/>
    <x v="3"/>
    <x v="1"/>
  </r>
  <r>
    <n v="12832340"/>
    <s v="2018 Toyota Kluger Grande (4X4) GSU55R"/>
    <n v="53990"/>
    <x v="0"/>
    <s v="Kluger"/>
    <s v="Grande (4X4)"/>
    <s v="GSU55R"/>
    <x v="15"/>
    <n v="53221"/>
    <x v="0"/>
    <x v="0"/>
    <x v="0"/>
    <s v=" Used"/>
    <n v="3456"/>
    <x v="2"/>
    <n v="7"/>
    <x v="15"/>
    <x v="1"/>
  </r>
  <r>
    <n v="12832343"/>
    <s v="2021 Volkswagen Polo 70TSI Trendline AW MY21"/>
    <n v="27990"/>
    <x v="8"/>
    <s v="Polo"/>
    <s v="70TSI Trendline"/>
    <s v="AW MY21"/>
    <x v="1"/>
    <n v="5718"/>
    <x v="5"/>
    <x v="0"/>
    <x v="2"/>
    <s v=" Used"/>
    <n v="999"/>
    <x v="2"/>
    <n v="5"/>
    <x v="1"/>
    <x v="2"/>
  </r>
  <r>
    <n v="12832391"/>
    <s v="2015 Toyota Camry Hybrid H AVV50R"/>
    <n v="14300"/>
    <x v="0"/>
    <s v="Camry"/>
    <s v="Hybrid H"/>
    <s v="AVV50R"/>
    <x v="7"/>
    <n v="103500"/>
    <x v="3"/>
    <x v="0"/>
    <x v="4"/>
    <s v=" Used"/>
    <n v="2494"/>
    <x v="25"/>
    <n v="5"/>
    <x v="7"/>
    <x v="2"/>
  </r>
  <r>
    <n v="12832415"/>
    <s v="2014 Toyota Landcruiser Workmate (4X4) VDJ79R MY12 Update"/>
    <n v="52000"/>
    <x v="0"/>
    <s v="Landcruiser"/>
    <s v="Workmate (4X4)"/>
    <s v="VDJ79R MY12 Update"/>
    <x v="12"/>
    <n v="198000"/>
    <x v="4"/>
    <x v="1"/>
    <x v="1"/>
    <s v=" Used"/>
    <n v="4461"/>
    <x v="2"/>
    <n v="3"/>
    <x v="12"/>
    <x v="1"/>
  </r>
  <r>
    <n v="12832433"/>
    <s v="2013 Mercedes-Benz SLK250 BE R172"/>
    <n v="38990"/>
    <x v="1"/>
    <s v="SLK250"/>
    <s v="BE"/>
    <s v="R172"/>
    <x v="8"/>
    <n v="56608"/>
    <x v="14"/>
    <x v="0"/>
    <x v="2"/>
    <s v=" Used"/>
    <n v="1796"/>
    <x v="0"/>
    <n v="2"/>
    <x v="8"/>
    <x v="2"/>
  </r>
  <r>
    <n v="12832434"/>
    <s v="2017 BMW X5 M F85 MY16"/>
    <n v="69990"/>
    <x v="5"/>
    <s v="X5"/>
    <s v="M"/>
    <s v="F85 MY16"/>
    <x v="3"/>
    <n v="139842"/>
    <x v="0"/>
    <x v="0"/>
    <x v="2"/>
    <s v=" Used"/>
    <n v="4395"/>
    <x v="1"/>
    <n v="5"/>
    <x v="3"/>
    <x v="1"/>
  </r>
  <r>
    <n v="12832438"/>
    <s v="2014 Holden Captiva 7 LS (fwd) CG MY14"/>
    <n v="8999"/>
    <x v="2"/>
    <s v="Captiva"/>
    <s v="7 LS (fwd)"/>
    <s v="CG MY14"/>
    <x v="12"/>
    <n v="125000"/>
    <x v="0"/>
    <x v="0"/>
    <x v="0"/>
    <s v=" Used"/>
    <n v="2384"/>
    <x v="9"/>
    <n v="7"/>
    <x v="12"/>
    <x v="0"/>
  </r>
  <r>
    <n v="12832446"/>
    <s v="2019 Honda CR-V VTI-E7 (2WD) MY19"/>
    <n v="36500"/>
    <x v="19"/>
    <s v="CR-V"/>
    <s v="VTI-E7 (2WD)"/>
    <s v="MY19"/>
    <x v="13"/>
    <n v="43000"/>
    <x v="0"/>
    <x v="0"/>
    <x v="0"/>
    <s v=" Used"/>
    <n v="1498"/>
    <x v="5"/>
    <n v="7"/>
    <x v="13"/>
    <x v="2"/>
  </r>
  <r>
    <n v="12832451"/>
    <s v="2018 Toyota Camry Ascent Sport (hybrid) Axvh71R"/>
    <n v="36990"/>
    <x v="0"/>
    <s v="Camry"/>
    <s v="Ascent Sport (hybrid)"/>
    <s v="Axvh71R"/>
    <x v="15"/>
    <n v="100091"/>
    <x v="3"/>
    <x v="0"/>
    <x v="4"/>
    <s v=" Used"/>
    <n v="2494"/>
    <x v="2"/>
    <n v="5"/>
    <x v="15"/>
    <x v="2"/>
  </r>
  <r>
    <n v="12832454"/>
    <s v="2019 Ford Ranger Wildtrak 2.0 (4X4) PX Mkiii MY19.75"/>
    <n v="61990"/>
    <x v="4"/>
    <s v="Ranger"/>
    <s v="Wildtrak 2.0 (4X4)"/>
    <s v="PX Mkiii MY19.75"/>
    <x v="13"/>
    <n v="31682"/>
    <x v="16"/>
    <x v="0"/>
    <x v="1"/>
    <s v=" Used"/>
    <n v="1996"/>
    <x v="7"/>
    <n v="5"/>
    <x v="13"/>
    <x v="1"/>
  </r>
  <r>
    <n v="12832459"/>
    <s v="2018 LDV T60 PRO (4X4) SKC8"/>
    <n v="30680"/>
    <x v="28"/>
    <s v="T60"/>
    <s v="PRO (4X4)"/>
    <s v="SKC8"/>
    <x v="15"/>
    <n v="75152"/>
    <x v="9"/>
    <x v="0"/>
    <x v="1"/>
    <s v=" Used"/>
    <n v="2776"/>
    <x v="2"/>
    <n v="5"/>
    <x v="15"/>
    <x v="2"/>
  </r>
  <r>
    <n v="12832460"/>
    <s v="2016 Holden Colorado LTZ (4X4) RG MY16"/>
    <n v="26850"/>
    <x v="2"/>
    <s v="Colorado"/>
    <s v="LTZ (4X4)"/>
    <s v="RG MY16"/>
    <x v="2"/>
    <n v="351148"/>
    <x v="12"/>
    <x v="0"/>
    <x v="1"/>
    <s v=" Used"/>
    <n v="2776"/>
    <x v="2"/>
    <n v="5"/>
    <x v="2"/>
    <x v="2"/>
  </r>
  <r>
    <n v="12832461"/>
    <s v="2014 Volkswagen Jetta 118 TSI 1KM MY13.5"/>
    <n v="12990"/>
    <x v="8"/>
    <s v="Jetta"/>
    <s v="118 TSI"/>
    <s v="1KM MY13.5"/>
    <x v="12"/>
    <n v="259751"/>
    <x v="3"/>
    <x v="0"/>
    <x v="2"/>
    <s v=" Used"/>
    <n v="1390"/>
    <x v="2"/>
    <n v="5"/>
    <x v="12"/>
    <x v="2"/>
  </r>
  <r>
    <n v="12832468"/>
    <s v="2015 Toyota Landcruiser Prado GXL (4X4) GDJ150R MY16"/>
    <n v="51990"/>
    <x v="0"/>
    <s v="Landcruiser Prado"/>
    <s v="GXL (4X4)"/>
    <s v="GDJ150R MY16"/>
    <x v="7"/>
    <n v="97006"/>
    <x v="0"/>
    <x v="0"/>
    <x v="1"/>
    <s v=" Used"/>
    <n v="2753"/>
    <x v="2"/>
    <n v="7"/>
    <x v="7"/>
    <x v="1"/>
  </r>
  <r>
    <n v="12832471"/>
    <s v="2019 Holden Colorado LS (4X2) RG MY20"/>
    <n v="31990"/>
    <x v="2"/>
    <s v="Colorado"/>
    <s v="LS (4X2)"/>
    <s v="RG MY20"/>
    <x v="13"/>
    <n v="143303"/>
    <x v="12"/>
    <x v="0"/>
    <x v="1"/>
    <s v=" Used"/>
    <n v="2776"/>
    <x v="2"/>
    <n v="5"/>
    <x v="13"/>
    <x v="2"/>
  </r>
  <r>
    <n v="12832474"/>
    <s v="2015 Audi Q7 3.0 TDI Quattro 4M"/>
    <n v="53990"/>
    <x v="11"/>
    <s v="Q7"/>
    <s v="3.0 TDI Quattro"/>
    <s v="4M"/>
    <x v="7"/>
    <n v="101121"/>
    <x v="0"/>
    <x v="0"/>
    <x v="1"/>
    <s v=" Used"/>
    <n v="2967"/>
    <x v="1"/>
    <n v="7"/>
    <x v="7"/>
    <x v="1"/>
  </r>
  <r>
    <n v="12832475"/>
    <s v="2013 Audi A3 Sportback 1.8 Tfsi Ambition 8P MY13"/>
    <n v="22990"/>
    <x v="11"/>
    <s v="A3"/>
    <s v="Sportback 1.8 Tfsi Ambition"/>
    <s v="8P MY13"/>
    <x v="8"/>
    <n v="72375"/>
    <x v="5"/>
    <x v="0"/>
    <x v="2"/>
    <s v=" Used"/>
    <n v="1798"/>
    <x v="1"/>
    <n v="5"/>
    <x v="8"/>
    <x v="2"/>
  </r>
  <r>
    <n v="12832477"/>
    <s v="2011 Subaru Liberty 2.5I Premium (sat) MY11"/>
    <n v="12999"/>
    <x v="12"/>
    <s v="Liberty"/>
    <s v="2.5I Premium (sat)"/>
    <s v="MY11"/>
    <x v="4"/>
    <n v="164301"/>
    <x v="3"/>
    <x v="0"/>
    <x v="2"/>
    <s v=" Used"/>
    <n v="2457"/>
    <x v="0"/>
    <n v="5"/>
    <x v="4"/>
    <x v="2"/>
  </r>
  <r>
    <n v="12832479"/>
    <s v="2017 Land Rover Range Rover Evoque SD4 (177KW) SE LV MY18"/>
    <n v="52990"/>
    <x v="22"/>
    <s v="Range Rover Evoque"/>
    <s v="SD4 (177KW) SE"/>
    <s v="LV MY18"/>
    <x v="3"/>
    <n v="74300"/>
    <x v="0"/>
    <x v="0"/>
    <x v="1"/>
    <s v=" Used"/>
    <n v="1999"/>
    <x v="5"/>
    <n v="5"/>
    <x v="3"/>
    <x v="1"/>
  </r>
  <r>
    <n v="12832483"/>
    <s v="2022 Mercedes-Benz GLC43 4Matic X253 MY22"/>
    <n v="123868"/>
    <x v="1"/>
    <s v="GLC43"/>
    <s v="4Matic"/>
    <s v="X253 MY22"/>
    <x v="16"/>
    <n v="7638"/>
    <x v="0"/>
    <x v="0"/>
    <x v="2"/>
    <s v=" Used"/>
    <n v="2996"/>
    <x v="2"/>
    <n v="5"/>
    <x v="16"/>
    <x v="1"/>
  </r>
  <r>
    <n v="12832490"/>
    <s v="2016 BMW X1 Sdrive 18D F48"/>
    <n v="29990"/>
    <x v="5"/>
    <s v="X1"/>
    <s v="Sdrive 18D"/>
    <s v="F48"/>
    <x v="2"/>
    <n v="125764"/>
    <x v="0"/>
    <x v="0"/>
    <x v="1"/>
    <s v=" Used"/>
    <n v="1995"/>
    <x v="1"/>
    <n v="5"/>
    <x v="2"/>
    <x v="2"/>
  </r>
  <r>
    <n v="12832495"/>
    <s v="2012 Jeep Grand Cherokee Laredo (4X4) WK"/>
    <n v="19988"/>
    <x v="18"/>
    <s v="Grand Cherokee"/>
    <s v="Laredo (4X4)"/>
    <s v="WK"/>
    <x v="11"/>
    <n v="183262"/>
    <x v="0"/>
    <x v="0"/>
    <x v="1"/>
    <s v=" Used"/>
    <n v="2987"/>
    <x v="0"/>
    <n v="5"/>
    <x v="11"/>
    <x v="2"/>
  </r>
  <r>
    <n v="12832498"/>
    <s v="2018 Hyundai Tucson GO (fwd) TL3 MY19"/>
    <n v="29888"/>
    <x v="7"/>
    <s v="Tucson"/>
    <s v="GO (fwd)"/>
    <s v="TL3 MY19"/>
    <x v="15"/>
    <n v="43476"/>
    <x v="0"/>
    <x v="0"/>
    <x v="0"/>
    <s v=" Used"/>
    <n v="1999"/>
    <x v="2"/>
    <n v="5"/>
    <x v="15"/>
    <x v="2"/>
  </r>
  <r>
    <n v="12832500"/>
    <s v="2013 Toyota Kluger KX-R (fwd) 5 Seat GSU40R MY11 Upgrade"/>
    <n v="16990"/>
    <x v="0"/>
    <s v="Kluger"/>
    <s v="KX-R (fwd) 5 Seat"/>
    <s v="GSU40R MY11 Upgrade"/>
    <x v="8"/>
    <n v="214675"/>
    <x v="0"/>
    <x v="0"/>
    <x v="0"/>
    <s v=" Used"/>
    <n v="3456"/>
    <x v="5"/>
    <n v="5"/>
    <x v="8"/>
    <x v="2"/>
  </r>
  <r>
    <n v="12832506"/>
    <s v="2018 Toyota Camry SL ASV70R MY19"/>
    <n v="36888"/>
    <x v="0"/>
    <s v="Camry"/>
    <s v="SL"/>
    <s v="ASV70R MY19"/>
    <x v="15"/>
    <n v="59031"/>
    <x v="3"/>
    <x v="0"/>
    <x v="0"/>
    <s v=" Used"/>
    <n v="2494"/>
    <x v="2"/>
    <n v="5"/>
    <x v="15"/>
    <x v="2"/>
  </r>
  <r>
    <n v="12832507"/>
    <s v="2021 Toyota Yaris Cross GX Mxpb10R"/>
    <n v="36888"/>
    <x v="0"/>
    <s v="Yaris Cross"/>
    <s v="GX"/>
    <s v="Mxpb10R"/>
    <x v="1"/>
    <n v="7952"/>
    <x v="0"/>
    <x v="0"/>
    <x v="0"/>
    <s v=" Used"/>
    <n v="1490"/>
    <x v="3"/>
    <n v="5"/>
    <x v="1"/>
    <x v="2"/>
  </r>
  <r>
    <n v="12832510"/>
    <s v="2022 Subaru Outback AWD Touring MY22"/>
    <n v="54888"/>
    <x v="12"/>
    <s v="Outback"/>
    <s v="AWD Touring"/>
    <s v="MY22"/>
    <x v="16"/>
    <n v="1466"/>
    <x v="0"/>
    <x v="0"/>
    <x v="0"/>
    <s v=" Used"/>
    <n v="2498"/>
    <x v="3"/>
    <n v="5"/>
    <x v="16"/>
    <x v="1"/>
  </r>
  <r>
    <n v="12832523"/>
    <s v="2019 Kia Sorento GT-Line (4X4) UM MY19"/>
    <n v="49990"/>
    <x v="14"/>
    <s v="Sorento"/>
    <s v="GT-Line (4X4)"/>
    <s v="UM MY19"/>
    <x v="13"/>
    <n v="22883"/>
    <x v="0"/>
    <x v="0"/>
    <x v="1"/>
    <s v=" Used"/>
    <n v="2199"/>
    <x v="2"/>
    <n v="7"/>
    <x v="13"/>
    <x v="1"/>
  </r>
  <r>
    <n v="12832526"/>
    <s v="2016 Hyundai Accent Active RB4 MY16"/>
    <n v="18590"/>
    <x v="7"/>
    <s v="Accent"/>
    <s v="Active"/>
    <s v="RB4 MY16"/>
    <x v="2"/>
    <n v="22374"/>
    <x v="5"/>
    <x v="0"/>
    <x v="0"/>
    <s v=" Used"/>
    <n v="1368"/>
    <x v="2"/>
    <n v="5"/>
    <x v="2"/>
    <x v="2"/>
  </r>
  <r>
    <n v="12832528"/>
    <s v="2018 Hyundai I30 Active PD"/>
    <n v="24490"/>
    <x v="7"/>
    <s v="I30"/>
    <s v="Active"/>
    <s v="PD"/>
    <x v="15"/>
    <n v="40450"/>
    <x v="5"/>
    <x v="0"/>
    <x v="0"/>
    <s v=" Used"/>
    <n v="1999"/>
    <x v="2"/>
    <n v="5"/>
    <x v="15"/>
    <x v="2"/>
  </r>
  <r>
    <n v="12832530"/>
    <s v="2018 Hyundai Kona Highlander OS"/>
    <n v="33590"/>
    <x v="7"/>
    <s v="Kona"/>
    <s v="Highlander"/>
    <s v="OS"/>
    <x v="15"/>
    <n v="55177"/>
    <x v="0"/>
    <x v="0"/>
    <x v="0"/>
    <s v=" Used"/>
    <n v="1999"/>
    <x v="23"/>
    <n v="5"/>
    <x v="15"/>
    <x v="2"/>
  </r>
  <r>
    <n v="12832532"/>
    <s v="2010 Subaru Liberty Exiga Premium MY10"/>
    <n v="18995"/>
    <x v="12"/>
    <s v="Liberty"/>
    <s v="Exiga Premium"/>
    <s v="MY10"/>
    <x v="0"/>
    <n v="68479"/>
    <x v="0"/>
    <x v="0"/>
    <x v="2"/>
    <s v=" Used"/>
    <n v="2457"/>
    <x v="5"/>
    <n v="6"/>
    <x v="0"/>
    <x v="2"/>
  </r>
  <r>
    <n v="12832539"/>
    <s v="2020 Ford Focus ST-Line SA MY20.25"/>
    <n v="34888"/>
    <x v="4"/>
    <s v="Focus"/>
    <s v="ST-Line"/>
    <s v="SA MY20.25"/>
    <x v="9"/>
    <n v="36835"/>
    <x v="0"/>
    <x v="0"/>
    <x v="0"/>
    <s v=" Used"/>
    <n v="1497"/>
    <x v="3"/>
    <n v="5"/>
    <x v="9"/>
    <x v="2"/>
  </r>
  <r>
    <n v="12832540"/>
    <s v="2003 Mitsubishi Pajero GLX LWB (4X4) NP"/>
    <n v="16490"/>
    <x v="13"/>
    <s v="Pajero"/>
    <s v="GLX LWB (4X4)"/>
    <s v="NP"/>
    <x v="6"/>
    <n v="303164"/>
    <x v="0"/>
    <x v="0"/>
    <x v="1"/>
    <s v=" Used"/>
    <n v="3200"/>
    <x v="6"/>
    <n v="7"/>
    <x v="6"/>
    <x v="2"/>
  </r>
  <r>
    <n v="12832542"/>
    <s v="2010 Holden Commodore SS-V VE MY10"/>
    <n v="27888"/>
    <x v="2"/>
    <s v="Commodore"/>
    <s v="SS-V"/>
    <s v="VE MY10"/>
    <x v="0"/>
    <n v="149687"/>
    <x v="3"/>
    <x v="1"/>
    <x v="2"/>
    <s v=" Used"/>
    <n v="5967"/>
    <x v="1"/>
    <n v="5"/>
    <x v="0"/>
    <x v="2"/>
  </r>
  <r>
    <n v="12832546"/>
    <s v="2014 Holden Colorado LX (4X4) RG MY14"/>
    <n v="19975"/>
    <x v="2"/>
    <s v="Colorado"/>
    <s v="LX (4X4)"/>
    <s v="RG MY14"/>
    <x v="12"/>
    <n v="208944"/>
    <x v="4"/>
    <x v="1"/>
    <x v="1"/>
    <s v=" Used"/>
    <n v="2776"/>
    <x v="2"/>
    <n v="2"/>
    <x v="12"/>
    <x v="2"/>
  </r>
  <r>
    <n v="12832551"/>
    <s v="2017 Hyundai Accent Sport RB6 MY18"/>
    <n v="16888"/>
    <x v="7"/>
    <s v="Accent"/>
    <s v="Sport"/>
    <s v="RB6 MY18"/>
    <x v="3"/>
    <n v="86694"/>
    <x v="5"/>
    <x v="0"/>
    <x v="0"/>
    <s v=" Used"/>
    <n v="1591"/>
    <x v="3"/>
    <n v="5"/>
    <x v="3"/>
    <x v="2"/>
  </r>
  <r>
    <n v="12832552"/>
    <s v="2005 Toyota Corolla Conquest Seca ZZE122R"/>
    <n v="8990"/>
    <x v="0"/>
    <s v="Corolla"/>
    <s v="Conquest Seca"/>
    <s v="ZZE122R"/>
    <x v="5"/>
    <n v="218686"/>
    <x v="5"/>
    <x v="0"/>
    <x v="0"/>
    <s v=" Used"/>
    <n v="1794"/>
    <x v="5"/>
    <n v="5"/>
    <x v="5"/>
    <x v="0"/>
  </r>
  <r>
    <n v="12832553"/>
    <s v="2018 Toyota Kluger GXL (4X4) GSU55R"/>
    <n v="52888"/>
    <x v="0"/>
    <s v="Kluger"/>
    <s v="GXL (4X4)"/>
    <s v="GSU55R"/>
    <x v="15"/>
    <n v="28809"/>
    <x v="0"/>
    <x v="0"/>
    <x v="0"/>
    <s v=" Used"/>
    <n v="3456"/>
    <x v="1"/>
    <n v="7"/>
    <x v="15"/>
    <x v="1"/>
  </r>
  <r>
    <n v="12832555"/>
    <s v="2015 Mitsubishi Lancer ES Sport CJ MY15"/>
    <n v="16490"/>
    <x v="13"/>
    <s v="Lancer"/>
    <s v="ES Sport"/>
    <s v="CJ MY15"/>
    <x v="7"/>
    <n v="131850"/>
    <x v="3"/>
    <x v="0"/>
    <x v="0"/>
    <s v=" Used"/>
    <n v="1998"/>
    <x v="5"/>
    <n v="5"/>
    <x v="7"/>
    <x v="2"/>
  </r>
  <r>
    <n v="12832559"/>
    <s v="2022 Toyota Hilux Rogue (4X4) GUN126R"/>
    <n v="84989"/>
    <x v="0"/>
    <s v="Hilux"/>
    <s v="Rogue (4X4)"/>
    <s v="GUN126R"/>
    <x v="16"/>
    <n v="15"/>
    <x v="16"/>
    <x v="0"/>
    <x v="1"/>
    <s v=" Used"/>
    <n v="2753"/>
    <x v="2"/>
    <n v="5"/>
    <x v="16"/>
    <x v="1"/>
  </r>
  <r>
    <n v="12832567"/>
    <s v="2012 Toyota RAV4 Cruiser (2WD) ACA38R"/>
    <n v="16990"/>
    <x v="0"/>
    <s v="RAV4"/>
    <s v="Cruiser (2WD)"/>
    <s v="ACA38R"/>
    <x v="11"/>
    <n v="191101"/>
    <x v="0"/>
    <x v="0"/>
    <x v="0"/>
    <s v=" Used"/>
    <n v="2362"/>
    <x v="2"/>
    <n v="5"/>
    <x v="11"/>
    <x v="2"/>
  </r>
  <r>
    <n v="12832568"/>
    <s v="2018 Hyundai Tucson Active X (fwd) TL3 MY19"/>
    <n v="28990"/>
    <x v="7"/>
    <s v="Tucson"/>
    <s v="Active X (fwd)"/>
    <s v="TL3 MY19"/>
    <x v="15"/>
    <n v="61718"/>
    <x v="0"/>
    <x v="0"/>
    <x v="0"/>
    <s v=" Used"/>
    <n v="1999"/>
    <x v="5"/>
    <n v="5"/>
    <x v="15"/>
    <x v="2"/>
  </r>
  <r>
    <n v="12832569"/>
    <s v="2018 Mazda CX-5 Akera (4X4) MY17.5 (KF Series 2)"/>
    <n v="37990"/>
    <x v="10"/>
    <s v="CX-5"/>
    <s v="Akera (4X4)"/>
    <s v="MY17.5 (KF Series 2)"/>
    <x v="15"/>
    <n v="51067"/>
    <x v="0"/>
    <x v="0"/>
    <x v="0"/>
    <s v=" Used"/>
    <n v="2488"/>
    <x v="0"/>
    <n v="5"/>
    <x v="15"/>
    <x v="2"/>
  </r>
  <r>
    <n v="12832571"/>
    <s v="2013 Holden Commodore SS VF"/>
    <n v="31990"/>
    <x v="2"/>
    <s v="Commodore"/>
    <s v="SS"/>
    <s v="VF"/>
    <x v="8"/>
    <n v="146342"/>
    <x v="2"/>
    <x v="0"/>
    <x v="2"/>
    <s v=" Used"/>
    <n v="5967"/>
    <x v="2"/>
    <n v="5"/>
    <x v="8"/>
    <x v="2"/>
  </r>
  <r>
    <n v="12832572"/>
    <s v="2014 Kia Cerato S YD MY14"/>
    <n v="13987"/>
    <x v="14"/>
    <s v="Cerato"/>
    <s v="S"/>
    <s v="YD MY14"/>
    <x v="12"/>
    <n v="167146"/>
    <x v="3"/>
    <x v="0"/>
    <x v="0"/>
    <s v=" Used"/>
    <n v="1797"/>
    <x v="2"/>
    <n v="5"/>
    <x v="12"/>
    <x v="2"/>
  </r>
  <r>
    <n v="12832573"/>
    <s v="2018 Subaru Impreza 2.0I-S (awd) MY18"/>
    <n v="24990"/>
    <x v="12"/>
    <s v="Impreza"/>
    <s v="2.0I-S (awd)"/>
    <s v="MY18"/>
    <x v="15"/>
    <n v="86147"/>
    <x v="5"/>
    <x v="0"/>
    <x v="0"/>
    <s v=" Used"/>
    <n v="1995"/>
    <x v="6"/>
    <n v="5"/>
    <x v="15"/>
    <x v="2"/>
  </r>
  <r>
    <n v="12832579"/>
    <s v="2012 Volvo S60 T4 F MY12"/>
    <n v="16998"/>
    <x v="21"/>
    <s v="S60"/>
    <s v="T4"/>
    <s v="F MY12"/>
    <x v="11"/>
    <n v="95521"/>
    <x v="3"/>
    <x v="0"/>
    <x v="2"/>
    <s v=" Used"/>
    <n v="1595"/>
    <x v="7"/>
    <n v="5"/>
    <x v="11"/>
    <x v="2"/>
  </r>
  <r>
    <n v="12832581"/>
    <s v="2016 Toyota Hilux SR5 (4X4) GUN126R"/>
    <n v="51990"/>
    <x v="0"/>
    <s v="Hilux"/>
    <s v="SR5 (4X4)"/>
    <s v="GUN126R"/>
    <x v="2"/>
    <n v="103000"/>
    <x v="48"/>
    <x v="1"/>
    <x v="1"/>
    <s v=" Used"/>
    <n v="2753"/>
    <x v="2"/>
    <n v="4"/>
    <x v="2"/>
    <x v="1"/>
  </r>
  <r>
    <n v="12832585"/>
    <s v="2022 Suzuki Vitara Turbo Series II"/>
    <n v="37888"/>
    <x v="24"/>
    <s v="Vitara"/>
    <s v="Turbo"/>
    <s v="Series II"/>
    <x v="16"/>
    <n v="2857"/>
    <x v="0"/>
    <x v="0"/>
    <x v="2"/>
    <s v=" Demo"/>
    <n v="1373"/>
    <x v="2"/>
    <n v="5"/>
    <x v="16"/>
    <x v="2"/>
  </r>
  <r>
    <n v="12832605"/>
    <s v="2000 Toyota Landcruiser (4X4) HZJ79R"/>
    <n v="37999"/>
    <x v="0"/>
    <s v="Landcruiser"/>
    <s v="(4X4)"/>
    <s v="HZJ79R"/>
    <x v="20"/>
    <n v="202433"/>
    <x v="4"/>
    <x v="1"/>
    <x v="1"/>
    <s v=" Used"/>
    <n v="4164"/>
    <x v="2"/>
    <n v="3"/>
    <x v="20"/>
    <x v="2"/>
  </r>
  <r>
    <n v="12832607"/>
    <s v="2019 Mitsubishi ASX ES (2WD) XC MY19"/>
    <n v="26888"/>
    <x v="13"/>
    <s v="ASX"/>
    <s v="ES (2WD)"/>
    <s v="XC MY19"/>
    <x v="13"/>
    <n v="42954"/>
    <x v="0"/>
    <x v="0"/>
    <x v="0"/>
    <s v=" Used"/>
    <n v="1998"/>
    <x v="5"/>
    <n v="5"/>
    <x v="13"/>
    <x v="2"/>
  </r>
  <r>
    <n v="12832611"/>
    <s v="2019 BMW X3 Xdrive 30I G01 MY18.5"/>
    <n v="59990"/>
    <x v="5"/>
    <s v="X3"/>
    <s v="Xdrive 30I"/>
    <s v="G01 MY18.5"/>
    <x v="13"/>
    <n v="69991"/>
    <x v="0"/>
    <x v="0"/>
    <x v="2"/>
    <s v=" Used"/>
    <n v="1998"/>
    <x v="1"/>
    <n v="5"/>
    <x v="13"/>
    <x v="1"/>
  </r>
  <r>
    <n v="12832618"/>
    <s v="2019 Mitsubishi Pajero Sport GLS (4X4) 7 Seat QE MY19"/>
    <n v="47990"/>
    <x v="13"/>
    <s v="Pajero Sport"/>
    <s v="GLS (4X4) 7 Seat"/>
    <s v="QE MY19"/>
    <x v="13"/>
    <n v="72996"/>
    <x v="0"/>
    <x v="0"/>
    <x v="1"/>
    <s v=" Used"/>
    <n v="2442"/>
    <x v="2"/>
    <n v="7"/>
    <x v="13"/>
    <x v="1"/>
  </r>
  <r>
    <n v="12832621"/>
    <s v="2019 Mazda CX-3 Maxx Sport (fwd) DK MY19"/>
    <n v="26999"/>
    <x v="10"/>
    <s v="CX-3"/>
    <s v="Maxx Sport (fwd)"/>
    <s v="DK MY19"/>
    <x v="13"/>
    <n v="48061"/>
    <x v="0"/>
    <x v="0"/>
    <x v="0"/>
    <s v=" Used"/>
    <n v="1998"/>
    <x v="3"/>
    <n v="5"/>
    <x v="13"/>
    <x v="2"/>
  </r>
  <r>
    <n v="12832624"/>
    <s v="2016 Hyundai I40 Active Tourer VF4 Series II MY17"/>
    <n v="25888"/>
    <x v="7"/>
    <s v="I40"/>
    <s v="Active Tourer"/>
    <s v="VF4 Series II MY17"/>
    <x v="2"/>
    <n v="61267"/>
    <x v="0"/>
    <x v="0"/>
    <x v="1"/>
    <s v=" Used"/>
    <n v="1685"/>
    <x v="5"/>
    <n v="5"/>
    <x v="2"/>
    <x v="2"/>
  </r>
  <r>
    <n v="12832629"/>
    <s v="2003 Holden Jackaroo SE LWB (4X4) U8"/>
    <n v="7497"/>
    <x v="2"/>
    <s v="Jackaroo"/>
    <s v="SE LWB (4X4)"/>
    <s v="U8"/>
    <x v="6"/>
    <n v="249943"/>
    <x v="0"/>
    <x v="0"/>
    <x v="0"/>
    <s v=" Used"/>
    <n v="3494"/>
    <x v="3"/>
    <n v="7"/>
    <x v="6"/>
    <x v="0"/>
  </r>
  <r>
    <n v="12832632"/>
    <s v="2009 Toyota Avensis Verso Ultima ACM21R"/>
    <n v="8999"/>
    <x v="0"/>
    <s v="Avensis"/>
    <s v="Verso Ultima"/>
    <s v="ACM21R"/>
    <x v="10"/>
    <n v="231548"/>
    <x v="0"/>
    <x v="0"/>
    <x v="0"/>
    <s v=" Used"/>
    <n v="2362"/>
    <x v="5"/>
    <n v="7"/>
    <x v="10"/>
    <x v="0"/>
  </r>
  <r>
    <n v="12832641"/>
    <s v="2010 Mitsubishi Outlander XLS ZH MY11"/>
    <n v="11999"/>
    <x v="13"/>
    <s v="Outlander"/>
    <s v="XLS"/>
    <s v="ZH MY11"/>
    <x v="0"/>
    <n v="208036"/>
    <x v="0"/>
    <x v="0"/>
    <x v="0"/>
    <s v=" Used"/>
    <n v="2359"/>
    <x v="0"/>
    <n v="5"/>
    <x v="0"/>
    <x v="2"/>
  </r>
  <r>
    <n v="12832650"/>
    <s v="2004 Audi A4 2.0 B6"/>
    <n v="8999"/>
    <x v="11"/>
    <s v="A4"/>
    <n v="2"/>
    <s v="B6"/>
    <x v="14"/>
    <n v="221165"/>
    <x v="3"/>
    <x v="0"/>
    <x v="2"/>
    <s v=" Used"/>
    <n v="1984"/>
    <x v="5"/>
    <n v="5"/>
    <x v="14"/>
    <x v="0"/>
  </r>
  <r>
    <n v="12832655"/>
    <s v="2014 Toyota Hiace Commuter KDH223R MY12 Upgrade"/>
    <n v="49913"/>
    <x v="0"/>
    <s v="Hiace"/>
    <s v="Commuter"/>
    <s v="KDH223R MY12 Upgrade"/>
    <x v="12"/>
    <n v="27805"/>
    <x v="34"/>
    <x v="0"/>
    <x v="1"/>
    <s v=" Used"/>
    <n v="2982"/>
    <x v="2"/>
    <n v="14"/>
    <x v="12"/>
    <x v="1"/>
  </r>
  <r>
    <n v="12832660"/>
    <s v="2017 Hyundai Accent Sport RB5"/>
    <n v="16913"/>
    <x v="7"/>
    <s v="Accent"/>
    <s v="Sport"/>
    <s v="RB5"/>
    <x v="3"/>
    <n v="56906"/>
    <x v="5"/>
    <x v="0"/>
    <x v="0"/>
    <s v=" Used"/>
    <n v="1591"/>
    <x v="2"/>
    <n v="5"/>
    <x v="3"/>
    <x v="2"/>
  </r>
  <r>
    <n v="12832667"/>
    <s v="2014 Toyota Camry Altise ASV50R"/>
    <n v="18990"/>
    <x v="0"/>
    <s v="Camry"/>
    <s v="Altise"/>
    <s v="ASV50R"/>
    <x v="12"/>
    <n v="96036"/>
    <x v="3"/>
    <x v="0"/>
    <x v="0"/>
    <s v=" Used"/>
    <n v="2494"/>
    <x v="3"/>
    <n v="5"/>
    <x v="12"/>
    <x v="2"/>
  </r>
  <r>
    <n v="12832670"/>
    <s v="2013 Nissan Pulsar ST B17"/>
    <n v="12999"/>
    <x v="3"/>
    <s v="Pulsar"/>
    <s v="ST"/>
    <s v="B17"/>
    <x v="8"/>
    <n v="80727"/>
    <x v="3"/>
    <x v="0"/>
    <x v="0"/>
    <s v=" Used"/>
    <n v="1798"/>
    <x v="5"/>
    <n v="5"/>
    <x v="8"/>
    <x v="2"/>
  </r>
  <r>
    <n v="12832671"/>
    <s v="2019 Kia Cerato S BD MY20"/>
    <n v="23990"/>
    <x v="14"/>
    <s v="Cerato"/>
    <s v="S"/>
    <s v="BD MY20"/>
    <x v="13"/>
    <n v="55453"/>
    <x v="3"/>
    <x v="0"/>
    <x v="0"/>
    <s v=" Used"/>
    <n v="1999"/>
    <x v="3"/>
    <n v="5"/>
    <x v="13"/>
    <x v="2"/>
  </r>
  <r>
    <n v="12832673"/>
    <s v="2017 Nissan X-Trail ST-L (2WD) T32 Series 2"/>
    <n v="27888"/>
    <x v="3"/>
    <s v="X-Trail"/>
    <s v="ST-L (2WD)"/>
    <s v="T32 Series 2"/>
    <x v="3"/>
    <n v="109711"/>
    <x v="0"/>
    <x v="0"/>
    <x v="0"/>
    <s v=" Used"/>
    <n v="2488"/>
    <x v="2"/>
    <n v="5"/>
    <x v="3"/>
    <x v="2"/>
  </r>
  <r>
    <n v="12832681"/>
    <s v="2015 Jeep Grand Cherokee Limited (4X4) WK MY15"/>
    <n v="29987"/>
    <x v="18"/>
    <s v="Grand Cherokee"/>
    <s v="Limited (4X4)"/>
    <s v="WK MY15"/>
    <x v="7"/>
    <n v="78462"/>
    <x v="0"/>
    <x v="0"/>
    <x v="2"/>
    <s v=" Used"/>
    <n v="3604"/>
    <x v="0"/>
    <n v="5"/>
    <x v="7"/>
    <x v="2"/>
  </r>
  <r>
    <n v="12832682"/>
    <s v="2018 Holden Colorado Z71 (4X4) RG MY18"/>
    <n v="47968"/>
    <x v="2"/>
    <s v="Colorado"/>
    <s v="Z71 (4X4)"/>
    <s v="RG MY18"/>
    <x v="15"/>
    <n v="63279"/>
    <x v="12"/>
    <x v="1"/>
    <x v="1"/>
    <s v=" Used"/>
    <n v="2776"/>
    <x v="0"/>
    <n v="5"/>
    <x v="15"/>
    <x v="1"/>
  </r>
  <r>
    <n v="12832683"/>
    <s v="2014 Nissan X-Trail ST 7 Seat (fwd) T32"/>
    <n v="21479"/>
    <x v="3"/>
    <s v="X-Trail"/>
    <s v="ST 7 Seat (fwd)"/>
    <s v="T32"/>
    <x v="12"/>
    <n v="103576"/>
    <x v="0"/>
    <x v="0"/>
    <x v="0"/>
    <s v=" Used"/>
    <n v="2488"/>
    <x v="2"/>
    <n v="7"/>
    <x v="12"/>
    <x v="2"/>
  </r>
  <r>
    <n v="12832685"/>
    <s v="2016 Holden Astra R BK MY17"/>
    <n v="16739"/>
    <x v="2"/>
    <s v="Astra"/>
    <s v="R"/>
    <s v="BK MY17"/>
    <x v="2"/>
    <n v="97827"/>
    <x v="5"/>
    <x v="0"/>
    <x v="2"/>
    <s v=" Used"/>
    <n v="1399"/>
    <x v="3"/>
    <n v="5"/>
    <x v="2"/>
    <x v="2"/>
  </r>
  <r>
    <n v="12832686"/>
    <s v="2018 Nissan Patrol TI (4X4) Y62 Series 3 Update"/>
    <n v="82222"/>
    <x v="3"/>
    <s v="Patrol"/>
    <s v="TI (4X4)"/>
    <s v="Y62 Series 3 Update"/>
    <x v="15"/>
    <n v="86102"/>
    <x v="0"/>
    <x v="0"/>
    <x v="2"/>
    <s v=" Used"/>
    <n v="5552"/>
    <x v="2"/>
    <n v="8"/>
    <x v="15"/>
    <x v="1"/>
  </r>
  <r>
    <n v="12832688"/>
    <s v="2017 Toyota Yaris Ascent NCP130R MY17"/>
    <n v="20990"/>
    <x v="0"/>
    <s v="Yaris"/>
    <s v="Ascent"/>
    <s v="NCP130R MY17"/>
    <x v="3"/>
    <n v="60593"/>
    <x v="5"/>
    <x v="0"/>
    <x v="0"/>
    <s v=" Used"/>
    <n v="1299"/>
    <x v="2"/>
    <n v="5"/>
    <x v="3"/>
    <x v="2"/>
  </r>
  <r>
    <n v="12832693"/>
    <s v="2022 Jeep Gladiator Rubicon (4X4) JT MY22"/>
    <n v="94888"/>
    <x v="18"/>
    <s v="Gladiator"/>
    <s v="Rubicon (4X4)"/>
    <s v="JT MY22"/>
    <x v="16"/>
    <n v="2655"/>
    <x v="19"/>
    <x v="0"/>
    <x v="0"/>
    <s v=" Demo"/>
    <n v="3604"/>
    <x v="1"/>
    <n v="5"/>
    <x v="16"/>
    <x v="1"/>
  </r>
  <r>
    <n v="12832694"/>
    <s v="2010 Mitsubishi Express MWB SJ MY11"/>
    <n v="16900"/>
    <x v="13"/>
    <s v="Express"/>
    <s v="MWB"/>
    <s v="SJ MY11"/>
    <x v="0"/>
    <n v="50642"/>
    <x v="6"/>
    <x v="1"/>
    <x v="0"/>
    <s v=" Used"/>
    <n v="2351"/>
    <x v="2"/>
    <n v="2"/>
    <x v="0"/>
    <x v="2"/>
  </r>
  <r>
    <n v="12832695"/>
    <s v="2022 Renault Koleos ZEN (4X2) XZG MY22"/>
    <n v="43941"/>
    <x v="16"/>
    <s v="Koleos"/>
    <s v="ZEN (4X2)"/>
    <s v="XZG MY22"/>
    <x v="16"/>
    <n v="9"/>
    <x v="0"/>
    <x v="0"/>
    <x v="0"/>
    <s v=" New In Stock"/>
    <n v="2488"/>
    <x v="2"/>
    <n v="5"/>
    <x v="16"/>
    <x v="1"/>
  </r>
  <r>
    <n v="12832696"/>
    <s v="2022 GWM Haval H6 Vanta AWD B01"/>
    <n v="42490"/>
    <x v="47"/>
    <s v="Haval H6"/>
    <s v="Vanta AWD"/>
    <s v="B01"/>
    <x v="16"/>
    <n v="20"/>
    <x v="0"/>
    <x v="0"/>
    <x v="2"/>
    <s v=" New In Stock"/>
    <n v="1998"/>
    <x v="2"/>
    <n v="5"/>
    <x v="16"/>
    <x v="1"/>
  </r>
  <r>
    <n v="12832697"/>
    <s v="2000 Holden Commodore SS Vtii"/>
    <n v="21990"/>
    <x v="2"/>
    <s v="Commodore"/>
    <s v="SS"/>
    <s v="Vtii"/>
    <x v="20"/>
    <n v="175196"/>
    <x v="3"/>
    <x v="1"/>
    <x v="0"/>
    <s v=" Used"/>
    <n v="5665"/>
    <x v="1"/>
    <n v="5"/>
    <x v="20"/>
    <x v="2"/>
  </r>
  <r>
    <n v="12832700"/>
    <s v="2011 Toyota Landcruiser Prado GX (4X4) KDJ150R"/>
    <n v="33910"/>
    <x v="0"/>
    <s v="Landcruiser Prado"/>
    <s v="GX (4X4)"/>
    <s v="KDJ150R"/>
    <x v="4"/>
    <n v="219972"/>
    <x v="0"/>
    <x v="0"/>
    <x v="1"/>
    <s v=" Used"/>
    <n v="2982"/>
    <x v="5"/>
    <n v="5"/>
    <x v="4"/>
    <x v="2"/>
  </r>
  <r>
    <n v="12832702"/>
    <s v="2014 Ford Territory Titanium (rwd) SZ"/>
    <n v="25630"/>
    <x v="4"/>
    <s v="Territory"/>
    <s v="Titanium (rwd)"/>
    <s v="SZ"/>
    <x v="12"/>
    <n v="88082"/>
    <x v="0"/>
    <x v="0"/>
    <x v="1"/>
    <s v=" Used"/>
    <n v="2720"/>
    <x v="1"/>
    <n v="7"/>
    <x v="12"/>
    <x v="2"/>
  </r>
  <r>
    <n v="12832706"/>
    <s v="2009 Honda Jazz VTI GE"/>
    <n v="5990"/>
    <x v="19"/>
    <s v="Jazz"/>
    <s v="VTI"/>
    <s v="GE"/>
    <x v="10"/>
    <n v="204416"/>
    <x v="5"/>
    <x v="1"/>
    <x v="0"/>
    <s v=" Used"/>
    <n v="1497"/>
    <x v="5"/>
    <n v="5"/>
    <x v="10"/>
    <x v="0"/>
  </r>
  <r>
    <n v="12832708"/>
    <s v="2021 LDV D90 Executive (4WD) D20 SV9A"/>
    <n v="44970"/>
    <x v="28"/>
    <s v="D90"/>
    <s v="Executive (4WD) D20"/>
    <s v="SV9A"/>
    <x v="1"/>
    <n v="36674"/>
    <x v="0"/>
    <x v="0"/>
    <x v="1"/>
    <s v=" Used"/>
    <n v="1996"/>
    <x v="2"/>
    <n v="7"/>
    <x v="1"/>
    <x v="1"/>
  </r>
  <r>
    <n v="12832710"/>
    <s v="2010 Subaru Forester XS MY10"/>
    <n v="11500"/>
    <x v="12"/>
    <s v="Forester"/>
    <s v="XS"/>
    <s v="MY10"/>
    <x v="0"/>
    <n v="220900"/>
    <x v="0"/>
    <x v="0"/>
    <x v="0"/>
    <s v=" Used"/>
    <n v="2457"/>
    <x v="2"/>
    <n v="5"/>
    <x v="0"/>
    <x v="2"/>
  </r>
  <r>
    <n v="12832711"/>
    <s v="2018 Toyota Landcruiser LC200 VX (4X4) VDJ200R"/>
    <n v="123987"/>
    <x v="0"/>
    <s v="Landcruiser"/>
    <s v="LC200 VX (4X4)"/>
    <s v="VDJ200R"/>
    <x v="15"/>
    <n v="90729"/>
    <x v="0"/>
    <x v="0"/>
    <x v="1"/>
    <s v=" Used"/>
    <n v="4461"/>
    <x v="2"/>
    <n v="7"/>
    <x v="15"/>
    <x v="1"/>
  </r>
  <r>
    <n v="12832713"/>
    <s v="2022 Lexus NX250 2WD + Enhancement Pack Aaza20R"/>
    <n v="71805"/>
    <x v="9"/>
    <s v="NX250"/>
    <s v="2WD + Enhancement Pack"/>
    <s v="Aaza20R"/>
    <x v="16"/>
    <n v="10"/>
    <x v="0"/>
    <x v="0"/>
    <x v="2"/>
    <s v=" Demo"/>
    <n v="2487"/>
    <x v="2"/>
    <n v="5"/>
    <x v="16"/>
    <x v="1"/>
  </r>
  <r>
    <n v="12832720"/>
    <s v="2022 Toyota Camry Ascent Axva70R"/>
    <n v="42500"/>
    <x v="0"/>
    <s v="Camry"/>
    <s v="Ascent"/>
    <s v="Axva70R"/>
    <x v="16"/>
    <n v="53"/>
    <x v="3"/>
    <x v="0"/>
    <x v="2"/>
    <s v=" Used"/>
    <n v="2487"/>
    <x v="2"/>
    <n v="5"/>
    <x v="16"/>
    <x v="1"/>
  </r>
  <r>
    <n v="12832731"/>
    <s v="2007 Nissan Patrol ST (4X4) GU IV MY07"/>
    <n v="33880"/>
    <x v="3"/>
    <s v="Patrol"/>
    <s v="ST (4X4)"/>
    <s v="GU IV MY07"/>
    <x v="18"/>
    <n v="176380"/>
    <x v="0"/>
    <x v="1"/>
    <x v="1"/>
    <s v=" Used"/>
    <n v="2953"/>
    <x v="6"/>
    <n v="7"/>
    <x v="18"/>
    <x v="2"/>
  </r>
  <r>
    <n v="12832734"/>
    <s v="2015 Mercedes-Benz GLC250 D 253"/>
    <n v="59888"/>
    <x v="1"/>
    <s v="GLC250"/>
    <s v="D"/>
    <n v="253"/>
    <x v="7"/>
    <n v="62227"/>
    <x v="0"/>
    <x v="0"/>
    <x v="1"/>
    <s v=" Used"/>
    <n v="2143"/>
    <x v="2"/>
    <n v="5"/>
    <x v="7"/>
    <x v="1"/>
  </r>
  <r>
    <n v="12832739"/>
    <s v="2015 Mercedes-Benz C250 Bluetec 205"/>
    <n v="41990"/>
    <x v="1"/>
    <s v="C250"/>
    <s v="Bluetec"/>
    <n v="205"/>
    <x v="7"/>
    <n v="84512"/>
    <x v="3"/>
    <x v="0"/>
    <x v="1"/>
    <s v=" Used"/>
    <n v="2143"/>
    <x v="0"/>
    <n v="5"/>
    <x v="7"/>
    <x v="1"/>
  </r>
  <r>
    <n v="12832758"/>
    <s v="2012 Hyundai I30 Elite GD"/>
    <n v="16484"/>
    <x v="7"/>
    <s v="I30"/>
    <s v="Elite"/>
    <s v="GD"/>
    <x v="11"/>
    <n v="66467"/>
    <x v="5"/>
    <x v="0"/>
    <x v="0"/>
    <s v=" Used"/>
    <n v="1797"/>
    <x v="2"/>
    <n v="5"/>
    <x v="11"/>
    <x v="2"/>
  </r>
  <r>
    <n v="12832760"/>
    <s v="2016 Infiniti Q30 Sport 2.0T H15"/>
    <n v="25890"/>
    <x v="35"/>
    <s v="Q30"/>
    <s v="Sport 2.0T"/>
    <s v="H15"/>
    <x v="2"/>
    <n v="89805"/>
    <x v="5"/>
    <x v="0"/>
    <x v="2"/>
    <s v=" Used"/>
    <n v="1991"/>
    <x v="5"/>
    <n v="5"/>
    <x v="2"/>
    <x v="2"/>
  </r>
  <r>
    <n v="12832763"/>
    <s v="2018 Volkswagen Golf 110 TSI Highline AU MY18"/>
    <n v="36779"/>
    <x v="8"/>
    <s v="Golf"/>
    <s v="110 TSI Highline"/>
    <s v="AU MY18"/>
    <x v="15"/>
    <n v="32328"/>
    <x v="5"/>
    <x v="0"/>
    <x v="2"/>
    <s v=" Used"/>
    <n v="1395"/>
    <x v="23"/>
    <n v="5"/>
    <x v="15"/>
    <x v="2"/>
  </r>
  <r>
    <n v="12832764"/>
    <s v="2021 Mazda CX-5 Akera Turbo (awd) CX5K"/>
    <n v="54999"/>
    <x v="10"/>
    <s v="CX-5"/>
    <s v="Akera Turbo (awd)"/>
    <s v="CX5K"/>
    <x v="1"/>
    <n v="2351"/>
    <x v="0"/>
    <x v="0"/>
    <x v="0"/>
    <s v=" Used"/>
    <n v="2488"/>
    <x v="1"/>
    <n v="5"/>
    <x v="1"/>
    <x v="1"/>
  </r>
  <r>
    <n v="12832769"/>
    <s v="2015 Audi Q7 3.0 TDI Quattro 4M"/>
    <n v="46980"/>
    <x v="11"/>
    <s v="Q7"/>
    <s v="3.0 TDI Quattro"/>
    <s v="4M"/>
    <x v="7"/>
    <n v="188998"/>
    <x v="0"/>
    <x v="0"/>
    <x v="1"/>
    <s v=" Used"/>
    <n v="2967"/>
    <x v="0"/>
    <n v="7"/>
    <x v="7"/>
    <x v="1"/>
  </r>
  <r>
    <n v="12832771"/>
    <s v="2019 Subaru XV 2.0I-L MY20"/>
    <n v="35950"/>
    <x v="12"/>
    <s v="XV"/>
    <s v="2.0I-L"/>
    <s v="MY20"/>
    <x v="13"/>
    <n v="38594"/>
    <x v="0"/>
    <x v="0"/>
    <x v="0"/>
    <s v=" Used"/>
    <n v="1995"/>
    <x v="2"/>
    <n v="5"/>
    <x v="13"/>
    <x v="2"/>
  </r>
  <r>
    <n v="12832772"/>
    <s v="2016 Toyota Hiace LWB KDH201R MY16"/>
    <n v="44990"/>
    <x v="0"/>
    <s v="Hiace"/>
    <s v="LWB"/>
    <s v="KDH201R MY16"/>
    <x v="2"/>
    <n v="41315"/>
    <x v="6"/>
    <x v="0"/>
    <x v="1"/>
    <s v=" Used"/>
    <n v="2982"/>
    <x v="2"/>
    <n v="2"/>
    <x v="2"/>
    <x v="1"/>
  </r>
  <r>
    <n v="12832775"/>
    <s v="2021 Mazda BT-50 GT (4X4) B30B"/>
    <n v="65950"/>
    <x v="10"/>
    <s v="BT-50"/>
    <s v="GT (4X4)"/>
    <s v="B30B"/>
    <x v="1"/>
    <n v="9187"/>
    <x v="15"/>
    <x v="1"/>
    <x v="1"/>
    <s v=" Used"/>
    <n v="2999"/>
    <x v="6"/>
    <n v="5"/>
    <x v="1"/>
    <x v="1"/>
  </r>
  <r>
    <n v="12832779"/>
    <s v="2003 Holden Commodore Berlina VY"/>
    <n v="6990"/>
    <x v="2"/>
    <s v="Commodore"/>
    <s v="Berlina"/>
    <s v="VY"/>
    <x v="6"/>
    <n v="264371"/>
    <x v="3"/>
    <x v="0"/>
    <x v="0"/>
    <s v=" Used"/>
    <n v="3791"/>
    <x v="6"/>
    <n v="5"/>
    <x v="6"/>
    <x v="0"/>
  </r>
  <r>
    <n v="12832781"/>
    <s v="2015 Honda Accord V6-L 60"/>
    <n v="23990"/>
    <x v="19"/>
    <s v="Accord"/>
    <s v="V6-L"/>
    <n v="60"/>
    <x v="7"/>
    <n v="83042"/>
    <x v="3"/>
    <x v="0"/>
    <x v="0"/>
    <s v=" Used"/>
    <n v="3471"/>
    <x v="5"/>
    <n v="5"/>
    <x v="7"/>
    <x v="2"/>
  </r>
  <r>
    <n v="12832798"/>
    <s v="2021 Ford Escape Vignale (awd) ZH MY21.25"/>
    <n v="51990"/>
    <x v="4"/>
    <s v="Escape"/>
    <s v="Vignale (awd)"/>
    <s v="ZH MY21.25"/>
    <x v="1"/>
    <n v="20076"/>
    <x v="0"/>
    <x v="0"/>
    <x v="2"/>
    <s v=" Used"/>
    <n v="1999"/>
    <x v="5"/>
    <n v="5"/>
    <x v="1"/>
    <x v="1"/>
  </r>
  <r>
    <n v="12832801"/>
    <s v="2014 Holden Cruze SRI JH MY14"/>
    <n v="12450"/>
    <x v="2"/>
    <s v="Cruze"/>
    <s v="SRI"/>
    <s v="JH MY14"/>
    <x v="12"/>
    <n v="100534"/>
    <x v="3"/>
    <x v="0"/>
    <x v="0"/>
    <s v=" Used"/>
    <n v="1600"/>
    <x v="3"/>
    <n v="5"/>
    <x v="12"/>
    <x v="2"/>
  </r>
  <r>
    <n v="12832806"/>
    <s v="2016 Volkswagen Golf 92 TSI Comfortline AU MY16"/>
    <n v="18995"/>
    <x v="8"/>
    <s v="Golf"/>
    <s v="92 TSI Comfortline"/>
    <s v="AU MY16"/>
    <x v="2"/>
    <n v="131034"/>
    <x v="0"/>
    <x v="0"/>
    <x v="2"/>
    <s v=" Used"/>
    <n v="1395"/>
    <x v="2"/>
    <n v="5"/>
    <x v="2"/>
    <x v="2"/>
  </r>
  <r>
    <n v="12832881"/>
    <s v="2020 Honda Civic VTI-S MY20"/>
    <n v="32888"/>
    <x v="19"/>
    <s v="Civic"/>
    <s v="VTI-S"/>
    <s v="MY20"/>
    <x v="9"/>
    <n v="16825"/>
    <x v="5"/>
    <x v="0"/>
    <x v="0"/>
    <s v=" Used"/>
    <n v="1799"/>
    <x v="5"/>
    <n v="5"/>
    <x v="9"/>
    <x v="2"/>
  </r>
  <r>
    <n v="12832888"/>
    <s v="2007 Ford Fiesta LX WQ"/>
    <n v="9463"/>
    <x v="4"/>
    <s v="Fiesta"/>
    <s v="LX"/>
    <s v="WQ"/>
    <x v="18"/>
    <n v="85705"/>
    <x v="5"/>
    <x v="0"/>
    <x v="2"/>
    <s v=" Used"/>
    <n v="1596"/>
    <x v="5"/>
    <n v="5"/>
    <x v="18"/>
    <x v="0"/>
  </r>
  <r>
    <n v="12832891"/>
    <s v="2011 Toyota Hiace LWB TRH201R MY11 Upgrade"/>
    <n v="18999"/>
    <x v="0"/>
    <s v="Hiace"/>
    <s v="LWB"/>
    <s v="TRH201R MY11 Upgrade"/>
    <x v="4"/>
    <n v="314667"/>
    <x v="6"/>
    <x v="0"/>
    <x v="0"/>
    <s v=" Used"/>
    <n v="2694"/>
    <x v="5"/>
    <n v="3"/>
    <x v="4"/>
    <x v="2"/>
  </r>
  <r>
    <n v="12832892"/>
    <s v="2015 Holden Commodore Evoke VF MY15"/>
    <n v="14499"/>
    <x v="2"/>
    <s v="Commodore"/>
    <s v="Evoke"/>
    <s v="VF MY15"/>
    <x v="7"/>
    <n v="194241"/>
    <x v="2"/>
    <x v="0"/>
    <x v="0"/>
    <s v=" Used"/>
    <n v="2997"/>
    <x v="0"/>
    <n v="5"/>
    <x v="7"/>
    <x v="2"/>
  </r>
  <r>
    <n v="12832895"/>
    <s v="2020 BMW M8 Competition F92"/>
    <n v="268000"/>
    <x v="5"/>
    <s v="M8"/>
    <s v="Competition"/>
    <s v="F92"/>
    <x v="9"/>
    <n v="19495"/>
    <x v="20"/>
    <x v="0"/>
    <x v="2"/>
    <s v=" Used"/>
    <n v="4395"/>
    <x v="3"/>
    <n v="4"/>
    <x v="9"/>
    <x v="1"/>
  </r>
  <r>
    <n v="12832896"/>
    <s v="2012 Nissan Dualis TI-L (4X2) J10 Series 3"/>
    <n v="19990"/>
    <x v="3"/>
    <s v="Dualis"/>
    <s v="TI-L (4X2)"/>
    <s v="J10 Series 3"/>
    <x v="11"/>
    <n v="86454"/>
    <x v="0"/>
    <x v="0"/>
    <x v="0"/>
    <s v=" Used"/>
    <n v="1997"/>
    <x v="2"/>
    <n v="5"/>
    <x v="11"/>
    <x v="2"/>
  </r>
  <r>
    <n v="12832910"/>
    <s v="2013 Subaru XV 2.0I-S MY13"/>
    <n v="19990"/>
    <x v="12"/>
    <s v="XV"/>
    <s v="2.0I-S"/>
    <s v="MY13"/>
    <x v="8"/>
    <n v="139201"/>
    <x v="0"/>
    <x v="0"/>
    <x v="0"/>
    <s v=" Used"/>
    <n v="1995"/>
    <x v="5"/>
    <n v="5"/>
    <x v="8"/>
    <x v="2"/>
  </r>
  <r>
    <n v="12832913"/>
    <s v="2018 Holden Captiva 7 LTZ (awd) CG MY18"/>
    <n v="25990"/>
    <x v="2"/>
    <s v="Captiva"/>
    <s v="7 LTZ (awd)"/>
    <s v="CG MY18"/>
    <x v="15"/>
    <n v="32000"/>
    <x v="0"/>
    <x v="0"/>
    <x v="0"/>
    <s v=" Used"/>
    <n v="2997"/>
    <x v="6"/>
    <n v="7"/>
    <x v="15"/>
    <x v="2"/>
  </r>
  <r>
    <n v="12832915"/>
    <s v="2020 Hyundai Tucson Active (2WD) TL4 MY20"/>
    <n v="35990"/>
    <x v="7"/>
    <s v="Tucson"/>
    <s v="Active (2WD)"/>
    <s v="TL4 MY20"/>
    <x v="9"/>
    <n v="36000"/>
    <x v="0"/>
    <x v="0"/>
    <x v="0"/>
    <s v=" Used"/>
    <n v="1999"/>
    <x v="2"/>
    <n v="5"/>
    <x v="9"/>
    <x v="2"/>
  </r>
  <r>
    <n v="12832921"/>
    <s v="2020 Jeep Grand Cherokee Night Eagle (4X4) WK MY20"/>
    <n v="62990"/>
    <x v="18"/>
    <s v="Grand Cherokee"/>
    <s v="Night Eagle (4X4)"/>
    <s v="WK MY20"/>
    <x v="9"/>
    <n v="51174"/>
    <x v="0"/>
    <x v="0"/>
    <x v="2"/>
    <s v=" Used"/>
    <n v="3604"/>
    <x v="6"/>
    <n v="5"/>
    <x v="9"/>
    <x v="1"/>
  </r>
  <r>
    <n v="12832923"/>
    <s v="2020 Kia Carnival S YP PE MY20"/>
    <n v="41990"/>
    <x v="14"/>
    <s v="Carnival"/>
    <s v="S"/>
    <s v="YP PE MY20"/>
    <x v="9"/>
    <n v="48527"/>
    <x v="0"/>
    <x v="0"/>
    <x v="0"/>
    <s v=" Used"/>
    <n v="3342"/>
    <x v="5"/>
    <n v="8"/>
    <x v="9"/>
    <x v="1"/>
  </r>
  <r>
    <n v="12832935"/>
    <s v="2011 Kia Cerato SI TD MY11"/>
    <n v="9998"/>
    <x v="14"/>
    <s v="Cerato"/>
    <s v="SI"/>
    <s v="TD MY11"/>
    <x v="4"/>
    <n v="231198"/>
    <x v="5"/>
    <x v="0"/>
    <x v="0"/>
    <s v=" Used"/>
    <n v="1998"/>
    <x v="3"/>
    <n v="5"/>
    <x v="4"/>
    <x v="0"/>
  </r>
  <r>
    <n v="12832938"/>
    <s v="2014 BMW 218I Active Tourer Sport Line F45"/>
    <n v="25840"/>
    <x v="5"/>
    <s v="218I"/>
    <s v="Active Tourer Sport Line"/>
    <s v="F45"/>
    <x v="12"/>
    <n v="60925"/>
    <x v="0"/>
    <x v="0"/>
    <x v="2"/>
    <s v=" Used"/>
    <n v="1499"/>
    <x v="5"/>
    <n v="5"/>
    <x v="12"/>
    <x v="2"/>
  </r>
  <r>
    <n v="12832942"/>
    <s v="2015 Toyota Hilux SR (4X4) GUN126R"/>
    <n v="45000"/>
    <x v="0"/>
    <s v="Hilux"/>
    <s v="SR (4X4)"/>
    <s v="GUN126R"/>
    <x v="7"/>
    <n v="110456"/>
    <x v="23"/>
    <x v="0"/>
    <x v="1"/>
    <s v=" Used"/>
    <n v="2753"/>
    <x v="0"/>
    <n v="5"/>
    <x v="7"/>
    <x v="1"/>
  </r>
  <r>
    <n v="12832945"/>
    <s v="2017 Subaru Outback 2.5I Premium MY17"/>
    <n v="29471"/>
    <x v="12"/>
    <s v="Outback"/>
    <s v="2.5I Premium"/>
    <s v="MY17"/>
    <x v="3"/>
    <n v="101668"/>
    <x v="0"/>
    <x v="0"/>
    <x v="2"/>
    <s v=" Used"/>
    <n v="2498"/>
    <x v="0"/>
    <n v="5"/>
    <x v="3"/>
    <x v="2"/>
  </r>
  <r>
    <n v="12832949"/>
    <s v="2018 Kia Sorento SI (4X4) UM MY18"/>
    <n v="32990"/>
    <x v="14"/>
    <s v="Sorento"/>
    <s v="SI (4X4)"/>
    <s v="UM MY18"/>
    <x v="15"/>
    <n v="91686"/>
    <x v="0"/>
    <x v="0"/>
    <x v="1"/>
    <s v=" Used"/>
    <n v="2199"/>
    <x v="5"/>
    <n v="7"/>
    <x v="15"/>
    <x v="2"/>
  </r>
  <r>
    <n v="12832955"/>
    <s v="2019 Toyota Corolla Ascent Sport (hybrid) ZWE211R"/>
    <n v="33990"/>
    <x v="0"/>
    <s v="Corolla"/>
    <s v="Ascent Sport (hybrid)"/>
    <s v="ZWE211R"/>
    <x v="13"/>
    <n v="47335"/>
    <x v="5"/>
    <x v="0"/>
    <x v="4"/>
    <s v=" Used"/>
    <n v="1798"/>
    <x v="2"/>
    <n v="5"/>
    <x v="13"/>
    <x v="2"/>
  </r>
  <r>
    <n v="12832960"/>
    <s v="2015 Subaru Liberty 2.5I Premium MY15"/>
    <n v="28990"/>
    <x v="12"/>
    <s v="Liberty"/>
    <s v="2.5I Premium"/>
    <s v="MY15"/>
    <x v="7"/>
    <n v="66268"/>
    <x v="3"/>
    <x v="0"/>
    <x v="2"/>
    <s v=" Used"/>
    <n v="2498"/>
    <x v="7"/>
    <n v="5"/>
    <x v="7"/>
    <x v="2"/>
  </r>
  <r>
    <n v="12832964"/>
    <s v="2019 Kia RIO S YB MY20"/>
    <n v="22888"/>
    <x v="14"/>
    <s v="RIO"/>
    <s v="S"/>
    <s v="YB MY20"/>
    <x v="13"/>
    <n v="44674"/>
    <x v="5"/>
    <x v="0"/>
    <x v="0"/>
    <s v=" Used"/>
    <n v="1368"/>
    <x v="3"/>
    <n v="5"/>
    <x v="13"/>
    <x v="2"/>
  </r>
  <r>
    <n v="12832968"/>
    <s v="2019 Jeep Grand Cherokee Overland (4X4) WK MY20"/>
    <n v="79990"/>
    <x v="18"/>
    <s v="Grand Cherokee"/>
    <s v="Overland (4X4)"/>
    <s v="WK MY20"/>
    <x v="13"/>
    <n v="13294"/>
    <x v="0"/>
    <x v="0"/>
    <x v="1"/>
    <s v=" Used"/>
    <n v="2987"/>
    <x v="1"/>
    <n v="5"/>
    <x v="13"/>
    <x v="1"/>
  </r>
  <r>
    <n v="12832970"/>
    <s v="2016 Nissan X-Trail ST-L (fwd) T32"/>
    <n v="24990"/>
    <x v="3"/>
    <s v="X-Trail"/>
    <s v="ST-L (fwd)"/>
    <s v="T32"/>
    <x v="2"/>
    <n v="104738"/>
    <x v="0"/>
    <x v="0"/>
    <x v="0"/>
    <s v=" Used"/>
    <n v="2488"/>
    <x v="2"/>
    <n v="5"/>
    <x v="2"/>
    <x v="2"/>
  </r>
  <r>
    <n v="12832982"/>
    <s v="2015 Skoda Fabia 81 TSI NJ"/>
    <n v="12500"/>
    <x v="15"/>
    <s v="Fabia"/>
    <s v="81 TSI"/>
    <s v="NJ"/>
    <x v="7"/>
    <n v="79500"/>
    <x v="5"/>
    <x v="0"/>
    <x v="2"/>
    <s v=" Used"/>
    <n v="1197"/>
    <x v="2"/>
    <n v="5"/>
    <x v="7"/>
    <x v="2"/>
  </r>
  <r>
    <n v="12832984"/>
    <s v="2015 Volkswagen Jetta 118 TSI 1KM MY14"/>
    <n v="10999"/>
    <x v="8"/>
    <s v="Jetta"/>
    <s v="118 TSI"/>
    <s v="1KM MY14"/>
    <x v="7"/>
    <n v="243297"/>
    <x v="3"/>
    <x v="0"/>
    <x v="2"/>
    <s v=" Used"/>
    <n v="1390"/>
    <x v="7"/>
    <n v="5"/>
    <x v="7"/>
    <x v="2"/>
  </r>
  <r>
    <n v="12832985"/>
    <s v="2015 Toyota Hiace LWB TRH201R MY14"/>
    <n v="26999"/>
    <x v="0"/>
    <s v="Hiace"/>
    <s v="LWB"/>
    <s v="TRH201R MY14"/>
    <x v="7"/>
    <n v="114365"/>
    <x v="6"/>
    <x v="0"/>
    <x v="0"/>
    <s v=" Used"/>
    <n v="2694"/>
    <x v="5"/>
    <n v="2"/>
    <x v="7"/>
    <x v="2"/>
  </r>
  <r>
    <n v="12832987"/>
    <s v="2016 Audi A1 Sportback 1.0 Tfsi 8X MY16"/>
    <n v="20500"/>
    <x v="11"/>
    <s v="A1"/>
    <s v="Sportback 1.0 Tfsi"/>
    <s v="8X MY16"/>
    <x v="2"/>
    <n v="70000"/>
    <x v="5"/>
    <x v="0"/>
    <x v="2"/>
    <s v=" Used"/>
    <n v="999"/>
    <x v="6"/>
    <n v="5"/>
    <x v="2"/>
    <x v="2"/>
  </r>
  <r>
    <n v="12832991"/>
    <s v="2012 Subaru Outback 2.5I MY12"/>
    <n v="13990"/>
    <x v="12"/>
    <s v="Outback"/>
    <s v="2.5I"/>
    <s v="MY12"/>
    <x v="11"/>
    <n v="179389"/>
    <x v="0"/>
    <x v="1"/>
    <x v="2"/>
    <s v=" Used"/>
    <n v="2457"/>
    <x v="5"/>
    <n v="5"/>
    <x v="11"/>
    <x v="2"/>
  </r>
  <r>
    <n v="12832992"/>
    <s v="2012 Suzuki Alto GL GF MY12"/>
    <n v="9990"/>
    <x v="24"/>
    <s v="Alto"/>
    <s v="GL"/>
    <s v="GF MY12"/>
    <x v="11"/>
    <n v="144448"/>
    <x v="5"/>
    <x v="0"/>
    <x v="2"/>
    <s v=" Used"/>
    <n v="996"/>
    <x v="0"/>
    <n v="4"/>
    <x v="11"/>
    <x v="0"/>
  </r>
  <r>
    <n v="12832994"/>
    <s v="2012 Hyundai I30 Elite GD"/>
    <n v="16980"/>
    <x v="7"/>
    <s v="I30"/>
    <s v="Elite"/>
    <s v="GD"/>
    <x v="11"/>
    <n v="91507"/>
    <x v="5"/>
    <x v="0"/>
    <x v="0"/>
    <s v=" Used"/>
    <n v="1797"/>
    <x v="5"/>
    <n v="5"/>
    <x v="11"/>
    <x v="2"/>
  </r>
  <r>
    <n v="12832999"/>
    <s v="2007 Chrysler Sebring Touring JS"/>
    <n v="7999"/>
    <x v="33"/>
    <s v="Sebring"/>
    <s v="Touring"/>
    <s v="JS"/>
    <x v="18"/>
    <n v="162000"/>
    <x v="3"/>
    <x v="0"/>
    <x v="0"/>
    <s v=" Used"/>
    <n v="2360"/>
    <x v="1"/>
    <n v="5"/>
    <x v="18"/>
    <x v="0"/>
  </r>
  <r>
    <n v="12833000"/>
    <s v="2011 BMW X6 Xdrive 30D E71 MY11"/>
    <n v="24750"/>
    <x v="5"/>
    <s v="X6"/>
    <s v="Xdrive 30D"/>
    <s v="E71 MY11"/>
    <x v="4"/>
    <n v="236801"/>
    <x v="20"/>
    <x v="0"/>
    <x v="1"/>
    <s v=" Used"/>
    <n v="2993"/>
    <x v="2"/>
    <n v="4"/>
    <x v="4"/>
    <x v="2"/>
  </r>
  <r>
    <n v="12833007"/>
    <s v="2018 Holden Colorado Z71 (4X4) RG MY18"/>
    <n v="46990"/>
    <x v="2"/>
    <s v="Colorado"/>
    <s v="Z71 (4X4)"/>
    <s v="RG MY18"/>
    <x v="15"/>
    <n v="96642"/>
    <x v="12"/>
    <x v="0"/>
    <x v="1"/>
    <s v=" Used"/>
    <n v="2776"/>
    <x v="0"/>
    <n v="5"/>
    <x v="15"/>
    <x v="1"/>
  </r>
  <r>
    <n v="12833017"/>
    <s v="2004 Toyota Camry Ateva ACV36R"/>
    <n v="4999"/>
    <x v="0"/>
    <s v="Camry"/>
    <s v="Ateva"/>
    <s v="ACV36R"/>
    <x v="14"/>
    <n v="190916"/>
    <x v="3"/>
    <x v="0"/>
    <x v="0"/>
    <s v=" Used"/>
    <n v="2362"/>
    <x v="7"/>
    <n v="5"/>
    <x v="14"/>
    <x v="0"/>
  </r>
  <r>
    <n v="12833020"/>
    <s v="2012 Holden Commodore SV6 VE II MY12"/>
    <n v="15888"/>
    <x v="2"/>
    <s v="Commodore"/>
    <s v="SV6"/>
    <s v="VE II MY12"/>
    <x v="11"/>
    <n v="252064"/>
    <x v="3"/>
    <x v="0"/>
    <x v="0"/>
    <s v=" Used"/>
    <n v="3565"/>
    <x v="6"/>
    <n v="5"/>
    <x v="11"/>
    <x v="2"/>
  </r>
  <r>
    <n v="12833041"/>
    <s v="2010 Audi A5 2.0 Tfsi Quattro 8T MY11"/>
    <n v="21990"/>
    <x v="11"/>
    <s v="A5"/>
    <s v="2.0 Tfsi Quattro"/>
    <s v="8T MY11"/>
    <x v="0"/>
    <n v="81496"/>
    <x v="20"/>
    <x v="0"/>
    <x v="2"/>
    <s v=" Used"/>
    <n v="1984"/>
    <x v="0"/>
    <n v="4"/>
    <x v="0"/>
    <x v="2"/>
  </r>
  <r>
    <n v="12833047"/>
    <s v="2014 Holden Captiva 5 LT (fwd) CG MY14"/>
    <n v="9000"/>
    <x v="2"/>
    <s v="Captiva"/>
    <s v="5 LT (fwd)"/>
    <s v="CG MY14"/>
    <x v="12"/>
    <n v="95500"/>
    <x v="0"/>
    <x v="1"/>
    <x v="0"/>
    <s v=" Used"/>
    <n v="2384"/>
    <x v="0"/>
    <n v="5"/>
    <x v="12"/>
    <x v="0"/>
  </r>
  <r>
    <n v="12833048"/>
    <s v="2014 Mitsubishi ASX LS (2WD) XB MY15"/>
    <n v="18990"/>
    <x v="13"/>
    <s v="ASX"/>
    <s v="LS (2WD)"/>
    <s v="XB MY15"/>
    <x v="12"/>
    <n v="146025"/>
    <x v="0"/>
    <x v="0"/>
    <x v="0"/>
    <s v=" Used"/>
    <n v="1998"/>
    <x v="5"/>
    <n v="5"/>
    <x v="12"/>
    <x v="2"/>
  </r>
  <r>
    <n v="12833060"/>
    <s v="2018 Ford Ecosport Ambiente (5 YR) BL MY18.75"/>
    <n v="18990"/>
    <x v="4"/>
    <s v="Ecosport"/>
    <s v="Ambiente (5 YR)"/>
    <s v="BL MY18.75"/>
    <x v="15"/>
    <n v="42799"/>
    <x v="0"/>
    <x v="0"/>
    <x v="0"/>
    <s v=" Used"/>
    <n v="1496"/>
    <x v="1"/>
    <n v="5"/>
    <x v="15"/>
    <x v="2"/>
  </r>
  <r>
    <n v="12833065"/>
    <s v="2020 Toyota Fortuner GXL GUN156R"/>
    <n v="61990"/>
    <x v="0"/>
    <s v="Fortuner"/>
    <s v="GXL"/>
    <s v="GUN156R"/>
    <x v="9"/>
    <n v="43348"/>
    <x v="0"/>
    <x v="0"/>
    <x v="1"/>
    <s v=" Used"/>
    <n v="2755"/>
    <x v="2"/>
    <n v="7"/>
    <x v="9"/>
    <x v="1"/>
  </r>
  <r>
    <n v="12833069"/>
    <s v="2022 Renault Arkana R.s. Line XJL MY22"/>
    <n v="49847"/>
    <x v="16"/>
    <s v="Arkana"/>
    <s v="R.s. Line"/>
    <s v="XJL MY22"/>
    <x v="16"/>
    <n v="8"/>
    <x v="20"/>
    <x v="0"/>
    <x v="0"/>
    <s v=" New In Stock"/>
    <n v="1333"/>
    <x v="0"/>
    <n v="5"/>
    <x v="16"/>
    <x v="1"/>
  </r>
  <r>
    <n v="12833070"/>
    <s v="2022 Renault Arkana R.s. Line XJL MY22"/>
    <n v="49847"/>
    <x v="16"/>
    <s v="Arkana"/>
    <s v="R.s. Line"/>
    <s v="XJL MY22"/>
    <x v="16"/>
    <n v="8"/>
    <x v="20"/>
    <x v="0"/>
    <x v="0"/>
    <s v=" New In Stock"/>
    <n v="1333"/>
    <x v="2"/>
    <n v="5"/>
    <x v="16"/>
    <x v="1"/>
  </r>
  <r>
    <n v="12833071"/>
    <s v="2022 Renault Arkana R.s. Line XJL MY22"/>
    <n v="49847"/>
    <x v="16"/>
    <s v="Arkana"/>
    <s v="R.s. Line"/>
    <s v="XJL MY22"/>
    <x v="16"/>
    <n v="8"/>
    <x v="20"/>
    <x v="0"/>
    <x v="0"/>
    <s v=" New In Stock"/>
    <n v="1333"/>
    <x v="2"/>
    <n v="5"/>
    <x v="16"/>
    <x v="1"/>
  </r>
  <r>
    <n v="12833072"/>
    <s v="2022 Renault Arkana R.s. Line XJL MY22"/>
    <n v="49847"/>
    <x v="16"/>
    <s v="Arkana"/>
    <s v="R.s. Line"/>
    <s v="XJL MY22"/>
    <x v="16"/>
    <n v="8"/>
    <x v="20"/>
    <x v="0"/>
    <x v="0"/>
    <s v=" New In Stock"/>
    <n v="1333"/>
    <x v="2"/>
    <n v="5"/>
    <x v="16"/>
    <x v="1"/>
  </r>
  <r>
    <n v="12833074"/>
    <s v="2022 Renault Koleos ZEN (4X2) XZG MY22"/>
    <n v="47326"/>
    <x v="16"/>
    <s v="Koleos"/>
    <s v="ZEN (4X2)"/>
    <s v="XZG MY22"/>
    <x v="16"/>
    <n v="8"/>
    <x v="0"/>
    <x v="0"/>
    <x v="0"/>
    <s v=" New In Stock"/>
    <n v="2488"/>
    <x v="2"/>
    <n v="5"/>
    <x v="16"/>
    <x v="1"/>
  </r>
  <r>
    <n v="12833078"/>
    <s v="2022 Renault Arkana R.s. Line XJL MY22"/>
    <n v="49847"/>
    <x v="16"/>
    <s v="Arkana"/>
    <s v="R.s. Line"/>
    <s v="XJL MY22"/>
    <x v="16"/>
    <n v="8"/>
    <x v="20"/>
    <x v="0"/>
    <x v="0"/>
    <s v=" New In Stock"/>
    <n v="1333"/>
    <x v="0"/>
    <n v="5"/>
    <x v="16"/>
    <x v="1"/>
  </r>
  <r>
    <n v="12833081"/>
    <s v="2016 Ford Falcon XR8 Sprint FG X"/>
    <n v="69990"/>
    <x v="4"/>
    <s v="Falcon"/>
    <s v="XR8 Sprint"/>
    <s v="FG X"/>
    <x v="2"/>
    <n v="108907"/>
    <x v="3"/>
    <x v="0"/>
    <x v="2"/>
    <s v=" Used"/>
    <n v="4950"/>
    <x v="2"/>
    <n v="5"/>
    <x v="2"/>
    <x v="1"/>
  </r>
  <r>
    <n v="12833088"/>
    <s v="2009 Honda Civic Sport MY09"/>
    <n v="9998"/>
    <x v="19"/>
    <s v="Civic"/>
    <s v="Sport"/>
    <s v="MY09"/>
    <x v="10"/>
    <n v="286954"/>
    <x v="3"/>
    <x v="0"/>
    <x v="0"/>
    <s v=" Used"/>
    <n v="1998"/>
    <x v="5"/>
    <n v="5"/>
    <x v="10"/>
    <x v="0"/>
  </r>
  <r>
    <n v="12833091"/>
    <s v="2019 Toyota Camry SL GSV70R"/>
    <n v="48880"/>
    <x v="0"/>
    <s v="Camry"/>
    <s v="SL"/>
    <s v="GSV70R"/>
    <x v="13"/>
    <n v="4849"/>
    <x v="3"/>
    <x v="0"/>
    <x v="0"/>
    <s v=" Used"/>
    <n v="3456"/>
    <x v="2"/>
    <n v="5"/>
    <x v="13"/>
    <x v="1"/>
  </r>
  <r>
    <n v="12833092"/>
    <s v="2018 Mitsubishi Pajero GLX LWB (4X4) NX MY18"/>
    <n v="41880"/>
    <x v="13"/>
    <s v="Pajero"/>
    <s v="GLX LWB (4X4)"/>
    <s v="NX MY18"/>
    <x v="15"/>
    <n v="111438"/>
    <x v="0"/>
    <x v="0"/>
    <x v="1"/>
    <s v=" Used"/>
    <n v="3200"/>
    <x v="2"/>
    <n v="7"/>
    <x v="15"/>
    <x v="1"/>
  </r>
  <r>
    <n v="12833093"/>
    <s v="2020 Toyota Corolla ZR Hybrid ZWE211R"/>
    <n v="42880"/>
    <x v="0"/>
    <s v="Corolla"/>
    <s v="ZR Hybrid"/>
    <s v="ZWE211R"/>
    <x v="9"/>
    <n v="55179"/>
    <x v="5"/>
    <x v="0"/>
    <x v="4"/>
    <s v=" Used"/>
    <n v="1798"/>
    <x v="5"/>
    <n v="5"/>
    <x v="9"/>
    <x v="1"/>
  </r>
  <r>
    <n v="12833096"/>
    <s v="2017 Land Rover Range Rover Evoque TD4 180 HSE LV MY17"/>
    <n v="49990"/>
    <x v="22"/>
    <s v="Range Rover Evoque"/>
    <s v="TD4 180 HSE"/>
    <s v="LV MY17"/>
    <x v="3"/>
    <n v="82780"/>
    <x v="0"/>
    <x v="0"/>
    <x v="1"/>
    <s v=" Used"/>
    <n v="1999"/>
    <x v="2"/>
    <n v="5"/>
    <x v="3"/>
    <x v="1"/>
  </r>
  <r>
    <n v="12833097"/>
    <s v="2020 Volkswagen Amarok TDI550 Core 4Motion (4X4) 2H MY20"/>
    <n v="49990"/>
    <x v="8"/>
    <s v="Amarok"/>
    <s v="TDI550 Core 4Motion (4X4)"/>
    <s v="2H MY20"/>
    <x v="9"/>
    <n v="74961"/>
    <x v="19"/>
    <x v="0"/>
    <x v="1"/>
    <s v=" Used"/>
    <n v="2967"/>
    <x v="2"/>
    <n v="5"/>
    <x v="9"/>
    <x v="1"/>
  </r>
  <r>
    <n v="12833100"/>
    <s v="2019 Subaru Forester 2.5I (awd) MY20"/>
    <n v="39990"/>
    <x v="12"/>
    <s v="Forester"/>
    <s v="2.5I (awd)"/>
    <s v="MY20"/>
    <x v="13"/>
    <n v="54555"/>
    <x v="0"/>
    <x v="0"/>
    <x v="0"/>
    <s v=" Used"/>
    <n v="2498"/>
    <x v="3"/>
    <n v="5"/>
    <x v="13"/>
    <x v="2"/>
  </r>
  <r>
    <n v="12833102"/>
    <s v="2019 Skoda Octavia 110 TSI NE MY19"/>
    <n v="23890"/>
    <x v="15"/>
    <s v="Octavia"/>
    <s v="110 TSI"/>
    <s v="NE MY19"/>
    <x v="13"/>
    <n v="88459"/>
    <x v="3"/>
    <x v="1"/>
    <x v="2"/>
    <s v=" Used"/>
    <n v="1395"/>
    <x v="2"/>
    <n v="5"/>
    <x v="13"/>
    <x v="2"/>
  </r>
  <r>
    <n v="12833107"/>
    <s v="2019 Toyota Hilux Rugged (4X4) GUN126R MY19 Upgrade"/>
    <n v="61990"/>
    <x v="0"/>
    <s v="Hilux"/>
    <s v="Rugged (4X4)"/>
    <s v="GUN126R MY19 Upgrade"/>
    <x v="13"/>
    <n v="68000"/>
    <x v="16"/>
    <x v="0"/>
    <x v="1"/>
    <s v=" Used"/>
    <n v="2753"/>
    <x v="2"/>
    <n v="5"/>
    <x v="13"/>
    <x v="1"/>
  </r>
  <r>
    <n v="12833111"/>
    <s v="2019 Mercedes-Benz GLE300 D 4Matic V167 MY19"/>
    <n v="124800"/>
    <x v="1"/>
    <s v="GLE300"/>
    <s v="D 4Matic"/>
    <s v="V167 MY19"/>
    <x v="13"/>
    <n v="33485"/>
    <x v="0"/>
    <x v="0"/>
    <x v="1"/>
    <s v=" Used"/>
    <n v="1950"/>
    <x v="2"/>
    <n v="5"/>
    <x v="13"/>
    <x v="1"/>
  </r>
  <r>
    <n v="12833115"/>
    <s v="2020 Mercedes-Benz A45 S 4Matic W177 MY20.5"/>
    <n v="104800"/>
    <x v="1"/>
    <s v="A45"/>
    <s v="S 4Matic"/>
    <s v="W177 MY20.5"/>
    <x v="9"/>
    <n v="13257"/>
    <x v="5"/>
    <x v="0"/>
    <x v="2"/>
    <s v=" Used"/>
    <n v="1991"/>
    <x v="2"/>
    <n v="5"/>
    <x v="9"/>
    <x v="1"/>
  </r>
  <r>
    <n v="12833122"/>
    <s v="2020 Kia RIO GT-Line YB MY20"/>
    <n v="23500"/>
    <x v="14"/>
    <s v="RIO"/>
    <s v="GT-Line"/>
    <s v="YB MY20"/>
    <x v="9"/>
    <n v="67159"/>
    <x v="5"/>
    <x v="0"/>
    <x v="0"/>
    <s v=" Used"/>
    <n v="998"/>
    <x v="2"/>
    <n v="5"/>
    <x v="9"/>
    <x v="2"/>
  </r>
  <r>
    <n v="12833128"/>
    <s v="2019 Toyota Camry Ascent ASV70R MY19"/>
    <n v="31880"/>
    <x v="0"/>
    <s v="Camry"/>
    <s v="Ascent"/>
    <s v="ASV70R MY19"/>
    <x v="13"/>
    <n v="52416"/>
    <x v="3"/>
    <x v="0"/>
    <x v="0"/>
    <s v=" Used"/>
    <n v="2494"/>
    <x v="3"/>
    <n v="5"/>
    <x v="13"/>
    <x v="2"/>
  </r>
  <r>
    <n v="12833129"/>
    <s v="2022 Toyota GR Yaris Rallye Gxpa16R"/>
    <n v="66950"/>
    <x v="0"/>
    <s v="GR Yaris"/>
    <s v="Rallye"/>
    <s v="Gxpa16R"/>
    <x v="16"/>
    <n v="9591"/>
    <x v="5"/>
    <x v="1"/>
    <x v="2"/>
    <s v=" Used"/>
    <n v="1618"/>
    <x v="2"/>
    <n v="4"/>
    <x v="16"/>
    <x v="1"/>
  </r>
  <r>
    <n v="12833134"/>
    <s v="2015 Mazda CX-9 Luxury (fwd) MY14"/>
    <n v="26990"/>
    <x v="10"/>
    <s v="CX-9"/>
    <s v="Luxury (fwd)"/>
    <s v="MY14"/>
    <x v="7"/>
    <n v="121833"/>
    <x v="0"/>
    <x v="0"/>
    <x v="0"/>
    <s v=" Used"/>
    <n v="3726"/>
    <x v="2"/>
    <n v="7"/>
    <x v="7"/>
    <x v="2"/>
  </r>
  <r>
    <n v="12833141"/>
    <s v="2021 Mazda CX-5 GT (awd) CX5K"/>
    <n v="46490"/>
    <x v="10"/>
    <s v="CX-5"/>
    <s v="GT (awd)"/>
    <s v="CX5K"/>
    <x v="1"/>
    <n v="10362"/>
    <x v="0"/>
    <x v="0"/>
    <x v="0"/>
    <s v=" Used"/>
    <n v="2488"/>
    <x v="3"/>
    <n v="5"/>
    <x v="1"/>
    <x v="1"/>
  </r>
  <r>
    <n v="12833160"/>
    <s v="2019 Hyundai Accent Sport RB6 MY19"/>
    <n v="21800"/>
    <x v="7"/>
    <s v="Accent"/>
    <s v="Sport"/>
    <s v="RB6 MY19"/>
    <x v="13"/>
    <n v="36967"/>
    <x v="5"/>
    <x v="0"/>
    <x v="0"/>
    <s v=" Used"/>
    <n v="1591"/>
    <x v="2"/>
    <n v="5"/>
    <x v="13"/>
    <x v="2"/>
  </r>
  <r>
    <n v="12833173"/>
    <s v="2019 Mitsubishi Outlander ES 7 Seat (2WD) ZL MY19"/>
    <n v="29990"/>
    <x v="13"/>
    <s v="Outlander"/>
    <s v="ES 7 Seat (2WD)"/>
    <s v="ZL MY19"/>
    <x v="13"/>
    <n v="60978"/>
    <x v="0"/>
    <x v="0"/>
    <x v="0"/>
    <s v=" Used"/>
    <n v="2360"/>
    <x v="6"/>
    <n v="7"/>
    <x v="13"/>
    <x v="2"/>
  </r>
  <r>
    <n v="12833175"/>
    <s v="2013 Volkswagen Polo GTI 6R MY13.5"/>
    <n v="16990"/>
    <x v="8"/>
    <s v="Polo"/>
    <s v="GTI"/>
    <s v="6R MY13.5"/>
    <x v="8"/>
    <n v="137718"/>
    <x v="5"/>
    <x v="0"/>
    <x v="2"/>
    <s v=" Used"/>
    <n v="1390"/>
    <x v="1"/>
    <n v="5"/>
    <x v="8"/>
    <x v="2"/>
  </r>
  <r>
    <n v="12833176"/>
    <s v="2021 Volkswagen Amarok TDI580 Highline 4Motion 2H MY21"/>
    <n v="119990"/>
    <x v="8"/>
    <s v="Amarok"/>
    <s v="TDI580 Highline 4Motion"/>
    <s v="2H MY21"/>
    <x v="1"/>
    <n v="8927"/>
    <x v="19"/>
    <x v="0"/>
    <x v="1"/>
    <s v=" Used"/>
    <n v="2967"/>
    <x v="3"/>
    <n v="5"/>
    <x v="1"/>
    <x v="1"/>
  </r>
  <r>
    <n v="12833186"/>
    <s v="2016 Audi Q5 2.0 Tfsi Quattro 8R MY16"/>
    <n v="35990"/>
    <x v="11"/>
    <s v="Q5"/>
    <s v="2.0 Tfsi Quattro"/>
    <s v="8R MY16"/>
    <x v="2"/>
    <n v="90780"/>
    <x v="0"/>
    <x v="0"/>
    <x v="2"/>
    <s v=" Used"/>
    <n v="1984"/>
    <x v="1"/>
    <n v="5"/>
    <x v="2"/>
    <x v="2"/>
  </r>
  <r>
    <n v="12833187"/>
    <s v="2007 Honda Civic Sport 40"/>
    <n v="6484"/>
    <x v="19"/>
    <s v="Civic"/>
    <s v="Sport"/>
    <n v="40"/>
    <x v="18"/>
    <n v="236903"/>
    <x v="3"/>
    <x v="1"/>
    <x v="0"/>
    <s v=" Used"/>
    <n v="1998"/>
    <x v="2"/>
    <n v="5"/>
    <x v="18"/>
    <x v="0"/>
  </r>
  <r>
    <n v="12833188"/>
    <s v="2021 BMW X4 Xdrive30I M Sport G02 LCI"/>
    <n v="94888"/>
    <x v="5"/>
    <s v="X4"/>
    <s v="Xdrive30I M Sport"/>
    <s v="G02 LCI"/>
    <x v="1"/>
    <n v="26643"/>
    <x v="20"/>
    <x v="0"/>
    <x v="2"/>
    <s v=" Used"/>
    <n v="1998"/>
    <x v="2"/>
    <n v="5"/>
    <x v="1"/>
    <x v="1"/>
  </r>
  <r>
    <n v="12833192"/>
    <s v="2022 BMW 8 M850I Xdrive G15 LCI"/>
    <n v="299888"/>
    <x v="5"/>
    <n v="8"/>
    <s v="M850I Xdrive"/>
    <s v="G15 LCI"/>
    <x v="16"/>
    <n v="1056"/>
    <x v="20"/>
    <x v="0"/>
    <x v="2"/>
    <s v=" Demo"/>
    <n v="4395"/>
    <x v="3"/>
    <n v="4"/>
    <x v="16"/>
    <x v="1"/>
  </r>
  <r>
    <n v="12833193"/>
    <s v="2016 Toyota Landcruiser Sahara (4X4) VDJ200R MY16"/>
    <n v="92990"/>
    <x v="0"/>
    <s v="Landcruiser"/>
    <s v="Sahara (4X4)"/>
    <s v="VDJ200R MY16"/>
    <x v="2"/>
    <n v="130040"/>
    <x v="0"/>
    <x v="0"/>
    <x v="1"/>
    <s v=" Used"/>
    <n v="4461"/>
    <x v="2"/>
    <n v="7"/>
    <x v="2"/>
    <x v="1"/>
  </r>
  <r>
    <n v="12833203"/>
    <s v="2022 LDV T60 MAX PRO (4X4) SKC8"/>
    <n v="43648"/>
    <x v="28"/>
    <s v="T60"/>
    <s v="MAX PRO (4X4)"/>
    <s v="SKC8"/>
    <x v="16"/>
    <n v="11"/>
    <x v="9"/>
    <x v="0"/>
    <x v="1"/>
    <s v=" Demo"/>
    <n v="1996"/>
    <x v="15"/>
    <n v="5"/>
    <x v="16"/>
    <x v="1"/>
  </r>
  <r>
    <n v="12833204"/>
    <s v="2022 LDV T60 MAX PRO (4X4) SKC8"/>
    <n v="43648"/>
    <x v="28"/>
    <s v="T60"/>
    <s v="MAX PRO (4X4)"/>
    <s v="SKC8"/>
    <x v="16"/>
    <n v="10"/>
    <x v="9"/>
    <x v="0"/>
    <x v="1"/>
    <s v=" New In Stock"/>
    <n v="1996"/>
    <x v="0"/>
    <n v="5"/>
    <x v="16"/>
    <x v="1"/>
  </r>
  <r>
    <n v="12833208"/>
    <s v="2012 Toyota 86 GTS ZN6"/>
    <n v="29950"/>
    <x v="0"/>
    <n v="86"/>
    <s v="GTS"/>
    <s v="ZN6"/>
    <x v="11"/>
    <n v="47461"/>
    <x v="20"/>
    <x v="1"/>
    <x v="2"/>
    <s v=" Used"/>
    <n v="1998"/>
    <x v="2"/>
    <n v="4"/>
    <x v="11"/>
    <x v="2"/>
  </r>
  <r>
    <n v="12833210"/>
    <s v="2013 Holden Colorado LTZ (4X4) RG MY14"/>
    <n v="27888"/>
    <x v="2"/>
    <s v="Colorado"/>
    <s v="LTZ (4X4)"/>
    <s v="RG MY14"/>
    <x v="8"/>
    <n v="168630"/>
    <x v="12"/>
    <x v="0"/>
    <x v="1"/>
    <s v=" Used"/>
    <n v="2776"/>
    <x v="2"/>
    <n v="5"/>
    <x v="8"/>
    <x v="2"/>
  </r>
  <r>
    <n v="12833211"/>
    <s v="2016 Ford Everest Titanium UA"/>
    <n v="47888"/>
    <x v="4"/>
    <s v="Everest"/>
    <s v="Titanium"/>
    <s v="UA"/>
    <x v="2"/>
    <n v="131300"/>
    <x v="0"/>
    <x v="0"/>
    <x v="1"/>
    <s v=" Used"/>
    <n v="3198"/>
    <x v="6"/>
    <n v="7"/>
    <x v="2"/>
    <x v="1"/>
  </r>
  <r>
    <n v="12833212"/>
    <s v="2019 Isuzu D-MAX LS-U (4X4) TF MY19"/>
    <n v="59888"/>
    <x v="6"/>
    <s v="D-MAX"/>
    <s v="LS-U (4X4)"/>
    <s v="TF MY19"/>
    <x v="13"/>
    <n v="31129"/>
    <x v="10"/>
    <x v="0"/>
    <x v="1"/>
    <s v=" Used"/>
    <n v="2999"/>
    <x v="0"/>
    <n v="5"/>
    <x v="13"/>
    <x v="1"/>
  </r>
  <r>
    <n v="12833214"/>
    <s v="2013 Ford Focus Ambiente LW MK2"/>
    <n v="12990"/>
    <x v="4"/>
    <s v="Focus"/>
    <s v="Ambiente"/>
    <s v="LW MK2"/>
    <x v="8"/>
    <n v="139368"/>
    <x v="5"/>
    <x v="0"/>
    <x v="0"/>
    <s v=" Used"/>
    <n v="1596"/>
    <x v="1"/>
    <n v="5"/>
    <x v="8"/>
    <x v="2"/>
  </r>
  <r>
    <n v="12833223"/>
    <s v="2018 Toyota Landcruiser Prado GXL (4X4) GDJ150R MY17"/>
    <n v="65000"/>
    <x v="0"/>
    <s v="Landcruiser Prado"/>
    <s v="GXL (4X4)"/>
    <s v="GDJ150R MY17"/>
    <x v="15"/>
    <n v="173436"/>
    <x v="0"/>
    <x v="0"/>
    <x v="1"/>
    <s v=" Used"/>
    <n v="2755"/>
    <x v="2"/>
    <n v="7"/>
    <x v="15"/>
    <x v="1"/>
  </r>
  <r>
    <n v="12833227"/>
    <s v="2022 Skoda Karoq Style 110TSI NU MY23"/>
    <n v="43760"/>
    <x v="15"/>
    <s v="Karoq"/>
    <s v="Style 110TSI"/>
    <s v="NU MY23"/>
    <x v="16"/>
    <n v="9"/>
    <x v="0"/>
    <x v="0"/>
    <x v="2"/>
    <s v=" New In Stock"/>
    <n v="1395"/>
    <x v="1"/>
    <n v="5"/>
    <x v="16"/>
    <x v="1"/>
  </r>
  <r>
    <n v="12833228"/>
    <s v="2007 Bentley Continental GTC 3W"/>
    <n v="124990"/>
    <x v="40"/>
    <s v="Continental"/>
    <s v="GTC"/>
    <s v="3W"/>
    <x v="18"/>
    <n v="75643"/>
    <x v="14"/>
    <x v="0"/>
    <x v="2"/>
    <s v=" Used"/>
    <n v="5998"/>
    <x v="3"/>
    <n v="4"/>
    <x v="18"/>
    <x v="1"/>
  </r>
  <r>
    <n v="12833229"/>
    <s v="2019 Hyundai Tucson Active X (fwd) TL3 MY19"/>
    <n v="33990"/>
    <x v="7"/>
    <s v="Tucson"/>
    <s v="Active X (fwd)"/>
    <s v="TL3 MY19"/>
    <x v="13"/>
    <n v="53622"/>
    <x v="0"/>
    <x v="0"/>
    <x v="0"/>
    <s v=" Used"/>
    <n v="1999"/>
    <x v="0"/>
    <n v="5"/>
    <x v="13"/>
    <x v="2"/>
  </r>
  <r>
    <n v="12833230"/>
    <s v="2017 Hyundai Accent Active RB4 MY17"/>
    <n v="18490"/>
    <x v="7"/>
    <s v="Accent"/>
    <s v="Active"/>
    <s v="RB4 MY17"/>
    <x v="3"/>
    <n v="54872"/>
    <x v="5"/>
    <x v="0"/>
    <x v="0"/>
    <s v=" Used"/>
    <n v="1368"/>
    <x v="5"/>
    <n v="5"/>
    <x v="3"/>
    <x v="2"/>
  </r>
  <r>
    <n v="12833255"/>
    <s v="2014 Kia RIO S UB MY14"/>
    <n v="6500"/>
    <x v="14"/>
    <s v="RIO"/>
    <s v="S"/>
    <s v="UB MY14"/>
    <x v="12"/>
    <n v="66765"/>
    <x v="5"/>
    <x v="1"/>
    <x v="0"/>
    <s v=" Used"/>
    <n v="1396"/>
    <x v="2"/>
    <n v="5"/>
    <x v="12"/>
    <x v="0"/>
  </r>
  <r>
    <n v="12833256"/>
    <s v="2006 Mazda 3 NEO BK"/>
    <n v="3100"/>
    <x v="10"/>
    <n v="3"/>
    <s v="NEO"/>
    <s v="BK"/>
    <x v="17"/>
    <n v="19000"/>
    <x v="3"/>
    <x v="1"/>
    <x v="0"/>
    <s v=" Used"/>
    <n v="1998"/>
    <x v="0"/>
    <n v="5"/>
    <x v="17"/>
    <x v="0"/>
  </r>
  <r>
    <n v="12833258"/>
    <s v="2011 Hyundai I30 SX FD MY11"/>
    <n v="8999"/>
    <x v="7"/>
    <s v="I30"/>
    <s v="SX"/>
    <s v="FD MY11"/>
    <x v="4"/>
    <n v="216801"/>
    <x v="5"/>
    <x v="0"/>
    <x v="0"/>
    <s v=" Used"/>
    <n v="1975"/>
    <x v="6"/>
    <n v="5"/>
    <x v="4"/>
    <x v="0"/>
  </r>
  <r>
    <n v="12833264"/>
    <s v="2017 Isuzu MU-X LS-T (4X2) UC MY17"/>
    <n v="40888"/>
    <x v="6"/>
    <s v="MU-X"/>
    <s v="LS-T (4X2)"/>
    <s v="UC MY17"/>
    <x v="3"/>
    <n v="116844"/>
    <x v="0"/>
    <x v="0"/>
    <x v="1"/>
    <s v=" Used"/>
    <n v="2999"/>
    <x v="0"/>
    <n v="7"/>
    <x v="3"/>
    <x v="1"/>
  </r>
  <r>
    <n v="12833266"/>
    <s v="2002 Mitsubishi Pajero Exceed LWB (4X4) NP"/>
    <n v="18990"/>
    <x v="13"/>
    <s v="Pajero"/>
    <s v="Exceed LWB (4X4)"/>
    <s v="NP"/>
    <x v="22"/>
    <n v="180205"/>
    <x v="0"/>
    <x v="0"/>
    <x v="1"/>
    <s v=" Used"/>
    <n v="3200"/>
    <x v="6"/>
    <n v="7"/>
    <x v="22"/>
    <x v="2"/>
  </r>
  <r>
    <n v="12833276"/>
    <s v="2013 Mazda 6 Touring 6C"/>
    <n v="15880"/>
    <x v="10"/>
    <n v="6"/>
    <s v="Touring"/>
    <s v="6C"/>
    <x v="8"/>
    <n v="224459"/>
    <x v="0"/>
    <x v="0"/>
    <x v="1"/>
    <s v=" Used"/>
    <n v="2191"/>
    <x v="3"/>
    <n v="5"/>
    <x v="8"/>
    <x v="2"/>
  </r>
  <r>
    <n v="12833278"/>
    <s v="2016 Toyota Landcruiser Prado GXL (4X4) GDJ150R MY16"/>
    <n v="44999"/>
    <x v="0"/>
    <s v="Landcruiser Prado"/>
    <s v="GXL (4X4)"/>
    <s v="GDJ150R MY16"/>
    <x v="2"/>
    <n v="227082"/>
    <x v="0"/>
    <x v="0"/>
    <x v="1"/>
    <s v=" Used"/>
    <n v="2753"/>
    <x v="0"/>
    <n v="7"/>
    <x v="2"/>
    <x v="1"/>
  </r>
  <r>
    <n v="12833279"/>
    <s v="2013 Volkswagen Passat 118 TSI 3C MY14"/>
    <n v="15999"/>
    <x v="8"/>
    <s v="Passat"/>
    <s v="118 TSI"/>
    <s v="3C MY14"/>
    <x v="8"/>
    <n v="106027"/>
    <x v="0"/>
    <x v="0"/>
    <x v="2"/>
    <s v=" Used"/>
    <n v="1798"/>
    <x v="3"/>
    <n v="5"/>
    <x v="8"/>
    <x v="2"/>
  </r>
  <r>
    <n v="12833280"/>
    <s v="2016 Holden Colorado 7 Trailblazer (4X4) RG MY16"/>
    <n v="34999"/>
    <x v="2"/>
    <s v="Colorado 7"/>
    <s v="Trailblazer (4X4)"/>
    <s v="RG MY16"/>
    <x v="2"/>
    <n v="157694"/>
    <x v="0"/>
    <x v="0"/>
    <x v="1"/>
    <s v=" Used"/>
    <n v="2776"/>
    <x v="6"/>
    <n v="7"/>
    <x v="2"/>
    <x v="2"/>
  </r>
  <r>
    <n v="12833281"/>
    <s v="2013 Toyota Corolla Ascent ZRE152R MY11"/>
    <n v="15990"/>
    <x v="0"/>
    <s v="Corolla"/>
    <s v="Ascent"/>
    <s v="ZRE152R MY11"/>
    <x v="8"/>
    <n v="132415"/>
    <x v="3"/>
    <x v="0"/>
    <x v="0"/>
    <s v=" Used"/>
    <n v="1798"/>
    <x v="5"/>
    <n v="5"/>
    <x v="8"/>
    <x v="2"/>
  </r>
  <r>
    <n v="12833282"/>
    <s v="2021 Hyundai Tucson Elite (awd) NX4.V1 MY22"/>
    <n v="45887"/>
    <x v="7"/>
    <s v="Tucson"/>
    <s v="Elite (awd)"/>
    <s v="NX4.V1 MY22"/>
    <x v="1"/>
    <n v="4957"/>
    <x v="0"/>
    <x v="0"/>
    <x v="0"/>
    <s v=" Used"/>
    <n v="1598"/>
    <x v="0"/>
    <n v="5"/>
    <x v="1"/>
    <x v="1"/>
  </r>
  <r>
    <n v="12833283"/>
    <s v="2019 Hyundai Tucson Active X (fwd) TL3 MY19"/>
    <n v="30913"/>
    <x v="7"/>
    <s v="Tucson"/>
    <s v="Active X (fwd)"/>
    <s v="TL3 MY19"/>
    <x v="13"/>
    <n v="60317"/>
    <x v="0"/>
    <x v="0"/>
    <x v="0"/>
    <s v=" Used"/>
    <n v="1999"/>
    <x v="2"/>
    <n v="5"/>
    <x v="13"/>
    <x v="2"/>
  </r>
  <r>
    <n v="12833305"/>
    <s v="2017 Toyota Landcruiser Prado VX (4X4) GDJ150R MY16"/>
    <n v="60888"/>
    <x v="0"/>
    <s v="Landcruiser Prado"/>
    <s v="VX (4X4)"/>
    <s v="GDJ150R MY16"/>
    <x v="3"/>
    <n v="135242"/>
    <x v="0"/>
    <x v="0"/>
    <x v="1"/>
    <s v=" Used"/>
    <n v="2753"/>
    <x v="2"/>
    <n v="7"/>
    <x v="3"/>
    <x v="1"/>
  </r>
  <r>
    <n v="12833307"/>
    <s v="2017 Porsche Cayenne Diesel Series 2 MY16"/>
    <n v="79900"/>
    <x v="17"/>
    <s v="Cayenne"/>
    <s v="Diesel"/>
    <s v="Series 2 MY16"/>
    <x v="3"/>
    <n v="83418"/>
    <x v="0"/>
    <x v="0"/>
    <x v="1"/>
    <s v=" Used"/>
    <n v="2967"/>
    <x v="1"/>
    <n v="5"/>
    <x v="3"/>
    <x v="1"/>
  </r>
  <r>
    <n v="12833312"/>
    <s v="2010 Mazda 3 Maxx Sport BL"/>
    <n v="9990"/>
    <x v="10"/>
    <n v="3"/>
    <s v="Maxx Sport"/>
    <s v="BL"/>
    <x v="0"/>
    <n v="165111"/>
    <x v="5"/>
    <x v="1"/>
    <x v="0"/>
    <s v=" Used"/>
    <n v="1999"/>
    <x v="0"/>
    <n v="5"/>
    <x v="0"/>
    <x v="0"/>
  </r>
  <r>
    <n v="12833323"/>
    <s v="2017 Hyundai Tucson Active (fwd) TL2 MY18"/>
    <n v="23484"/>
    <x v="7"/>
    <s v="Tucson"/>
    <s v="Active (fwd)"/>
    <s v="TL2 MY18"/>
    <x v="3"/>
    <n v="114310"/>
    <x v="0"/>
    <x v="0"/>
    <x v="0"/>
    <s v=" Used"/>
    <n v="1999"/>
    <x v="0"/>
    <n v="5"/>
    <x v="3"/>
    <x v="2"/>
  </r>
  <r>
    <n v="12833325"/>
    <s v="1997 Mitsubishi Pajero GLS LWB (4X4) NK"/>
    <n v="8999"/>
    <x v="13"/>
    <s v="Pajero"/>
    <s v="GLS LWB (4X4)"/>
    <s v="NK"/>
    <x v="26"/>
    <n v="269040"/>
    <x v="0"/>
    <x v="0"/>
    <x v="0"/>
    <s v=" Used"/>
    <n v="3497"/>
    <x v="5"/>
    <n v="7"/>
    <x v="26"/>
    <x v="0"/>
  </r>
  <r>
    <n v="12833326"/>
    <s v="2005 Lexus RX330 Sports Luxury MCU38R Update"/>
    <n v="10999"/>
    <x v="9"/>
    <s v="RX330"/>
    <s v="Sports Luxury"/>
    <s v="MCU38R Update"/>
    <x v="5"/>
    <n v="214311"/>
    <x v="0"/>
    <x v="0"/>
    <x v="0"/>
    <s v=" Used"/>
    <n v="3311"/>
    <x v="7"/>
    <n v="5"/>
    <x v="5"/>
    <x v="2"/>
  </r>
  <r>
    <n v="12833339"/>
    <s v="2022 Renault Arkana ZEN XJL MY22"/>
    <n v="40096"/>
    <x v="16"/>
    <s v="Arkana"/>
    <s v="ZEN"/>
    <s v="XJL MY22"/>
    <x v="16"/>
    <n v="20"/>
    <x v="20"/>
    <x v="0"/>
    <x v="0"/>
    <s v=" New In Stock"/>
    <n v="1333"/>
    <x v="2"/>
    <n v="5"/>
    <x v="16"/>
    <x v="1"/>
  </r>
  <r>
    <n v="12833342"/>
    <s v="2017 Hyundai I40 Active VF4 Series II MY17"/>
    <n v="18990"/>
    <x v="7"/>
    <s v="I40"/>
    <s v="Active"/>
    <s v="VF4 Series II MY17"/>
    <x v="3"/>
    <n v="115046"/>
    <x v="3"/>
    <x v="0"/>
    <x v="1"/>
    <s v=" Used"/>
    <n v="1685"/>
    <x v="2"/>
    <n v="5"/>
    <x v="3"/>
    <x v="2"/>
  </r>
  <r>
    <n v="12833344"/>
    <s v="2018 Subaru Impreza 2.0I-S (awd) MY19"/>
    <n v="29989"/>
    <x v="12"/>
    <s v="Impreza"/>
    <s v="2.0I-S (awd)"/>
    <s v="MY19"/>
    <x v="15"/>
    <n v="23666"/>
    <x v="3"/>
    <x v="0"/>
    <x v="0"/>
    <s v=" Used"/>
    <n v="1995"/>
    <x v="2"/>
    <n v="5"/>
    <x v="15"/>
    <x v="2"/>
  </r>
  <r>
    <n v="12833345"/>
    <s v="2017 Holden UTE SV6 VF II MY17"/>
    <n v="27998"/>
    <x v="2"/>
    <s v="UTE"/>
    <s v="SV6"/>
    <s v="VF II MY17"/>
    <x v="3"/>
    <n v="161255"/>
    <x v="22"/>
    <x v="0"/>
    <x v="0"/>
    <s v=" Used"/>
    <n v="3565"/>
    <x v="0"/>
    <n v="2"/>
    <x v="3"/>
    <x v="2"/>
  </r>
  <r>
    <n v="12833351"/>
    <s v="2019 Ford Endura Titanium (fwd) CA MY19"/>
    <n v="48990"/>
    <x v="4"/>
    <s v="Endura"/>
    <s v="Titanium (fwd)"/>
    <s v="CA MY19"/>
    <x v="13"/>
    <n v="21091"/>
    <x v="0"/>
    <x v="0"/>
    <x v="1"/>
    <s v=" Used"/>
    <n v="1995"/>
    <x v="4"/>
    <n v="5"/>
    <x v="13"/>
    <x v="1"/>
  </r>
  <r>
    <n v="12833367"/>
    <s v="2016 Toyota Corolla Ascent Sport ZRE182R MY15"/>
    <n v="23000"/>
    <x v="0"/>
    <s v="Corolla"/>
    <s v="Ascent Sport"/>
    <s v="ZRE182R MY15"/>
    <x v="2"/>
    <n v="62000"/>
    <x v="5"/>
    <x v="0"/>
    <x v="0"/>
    <s v=" Used"/>
    <n v="1798"/>
    <x v="2"/>
    <n v="5"/>
    <x v="2"/>
    <x v="2"/>
  </r>
  <r>
    <n v="12833372"/>
    <s v="2022 Toyota RAV4 GX (2WD) Mxaa52R"/>
    <n v="49990"/>
    <x v="0"/>
    <s v="RAV4"/>
    <s v="GX (2WD)"/>
    <s v="Mxaa52R"/>
    <x v="16"/>
    <n v="1892"/>
    <x v="0"/>
    <x v="0"/>
    <x v="0"/>
    <s v=" Used"/>
    <n v="1987"/>
    <x v="6"/>
    <n v="5"/>
    <x v="16"/>
    <x v="1"/>
  </r>
  <r>
    <n v="12833387"/>
    <s v="2016 Ford Territory TX (rwd) SZ MK2"/>
    <n v="24990"/>
    <x v="4"/>
    <s v="Territory"/>
    <s v="TX (rwd)"/>
    <s v="SZ MK2"/>
    <x v="2"/>
    <n v="81312"/>
    <x v="0"/>
    <x v="0"/>
    <x v="1"/>
    <s v=" Used"/>
    <n v="2720"/>
    <x v="3"/>
    <n v="5"/>
    <x v="2"/>
    <x v="2"/>
  </r>
  <r>
    <n v="12833388"/>
    <s v="2015 Kia Sportage SI Premium (fwd) SL Series 2 MY14"/>
    <n v="18100"/>
    <x v="14"/>
    <s v="Sportage"/>
    <s v="SI Premium (fwd)"/>
    <s v="SL Series 2 MY14"/>
    <x v="7"/>
    <n v="123417"/>
    <x v="0"/>
    <x v="0"/>
    <x v="0"/>
    <s v=" Used"/>
    <n v="1998"/>
    <x v="22"/>
    <n v="5"/>
    <x v="7"/>
    <x v="2"/>
  </r>
  <r>
    <n v="12833389"/>
    <s v="2016 Mazda MX-5 GT K"/>
    <n v="32100"/>
    <x v="10"/>
    <s v="MX-5"/>
    <s v="GT"/>
    <s v="K"/>
    <x v="2"/>
    <n v="41601"/>
    <x v="18"/>
    <x v="1"/>
    <x v="2"/>
    <s v=" Used"/>
    <n v="1998"/>
    <x v="1"/>
    <n v="2"/>
    <x v="2"/>
    <x v="2"/>
  </r>
  <r>
    <n v="12833391"/>
    <s v="2022 Volkswagen Touareg 210TDI Elegance CR MY22"/>
    <n v="114890"/>
    <x v="8"/>
    <s v="Touareg"/>
    <s v="210TDI Elegance"/>
    <s v="CR MY22"/>
    <x v="16"/>
    <n v="4970"/>
    <x v="0"/>
    <x v="0"/>
    <x v="1"/>
    <s v=" Demo"/>
    <n v="2967"/>
    <x v="2"/>
    <n v="5"/>
    <x v="16"/>
    <x v="1"/>
  </r>
  <r>
    <n v="12833400"/>
    <s v="2018 Kia Cerato S (AV) BD MY19"/>
    <n v="18800"/>
    <x v="14"/>
    <s v="Cerato"/>
    <s v="S (AV)"/>
    <s v="BD MY19"/>
    <x v="15"/>
    <n v="80462"/>
    <x v="5"/>
    <x v="0"/>
    <x v="0"/>
    <s v=" Used"/>
    <n v="1999"/>
    <x v="6"/>
    <n v="5"/>
    <x v="15"/>
    <x v="2"/>
  </r>
  <r>
    <n v="12833432"/>
    <s v="2020 Toyota Landcruiser LC200 Sahara (4X4) VDJ200R"/>
    <n v="129990"/>
    <x v="0"/>
    <s v="Landcruiser"/>
    <s v="LC200 Sahara (4X4)"/>
    <s v="VDJ200R"/>
    <x v="9"/>
    <n v="51166"/>
    <x v="0"/>
    <x v="0"/>
    <x v="1"/>
    <s v=" Used"/>
    <n v="4461"/>
    <x v="1"/>
    <n v="7"/>
    <x v="9"/>
    <x v="1"/>
  </r>
  <r>
    <n v="12833435"/>
    <s v="2022 MG HS +EV Phev Excite SAS23 MY22"/>
    <n v="47990"/>
    <x v="23"/>
    <s v="HS +EV"/>
    <s v="Phev Excite"/>
    <s v="SAS23 MY22"/>
    <x v="16"/>
    <n v="3617"/>
    <x v="0"/>
    <x v="0"/>
    <x v="3"/>
    <s v=" New In Stock"/>
    <n v="1490"/>
    <x v="2"/>
    <n v="5"/>
    <x v="16"/>
    <x v="1"/>
  </r>
  <r>
    <n v="12833440"/>
    <s v="2021 Jeep Wrangler Unlimited Rubicon (4X4) JL MY21"/>
    <n v="86900"/>
    <x v="18"/>
    <s v="Wrangler Unlimited"/>
    <s v="Rubicon (4X4)"/>
    <s v="JL MY21"/>
    <x v="1"/>
    <n v="10155"/>
    <x v="25"/>
    <x v="0"/>
    <x v="0"/>
    <s v=" Used"/>
    <n v="3604"/>
    <x v="6"/>
    <n v="5"/>
    <x v="1"/>
    <x v="1"/>
  </r>
  <r>
    <n v="12833444"/>
    <s v="2019 Mazda CX-5 Maxx Sport (4X4) MY19 (KF Series 2)"/>
    <n v="35990"/>
    <x v="10"/>
    <s v="CX-5"/>
    <s v="Maxx Sport (4X4)"/>
    <s v="MY19 (KF Series 2)"/>
    <x v="13"/>
    <n v="32461"/>
    <x v="0"/>
    <x v="0"/>
    <x v="0"/>
    <s v=" Used"/>
    <n v="2488"/>
    <x v="0"/>
    <n v="5"/>
    <x v="13"/>
    <x v="2"/>
  </r>
  <r>
    <n v="12833445"/>
    <s v="2017 Subaru WRX Premium (awd) MY18"/>
    <n v="44897"/>
    <x v="12"/>
    <s v="WRX"/>
    <s v="Premium (awd)"/>
    <s v="MY18"/>
    <x v="3"/>
    <n v="57965"/>
    <x v="3"/>
    <x v="0"/>
    <x v="2"/>
    <s v=" Used"/>
    <n v="1998"/>
    <x v="5"/>
    <n v="5"/>
    <x v="3"/>
    <x v="1"/>
  </r>
  <r>
    <n v="12833453"/>
    <s v="2009 Kia Cerato Koup TD"/>
    <n v="10990"/>
    <x v="14"/>
    <s v="Cerato"/>
    <s v="Koup"/>
    <s v="TD"/>
    <x v="10"/>
    <n v="194533"/>
    <x v="20"/>
    <x v="0"/>
    <x v="0"/>
    <s v=" Used"/>
    <n v="1998"/>
    <x v="22"/>
    <n v="5"/>
    <x v="10"/>
    <x v="2"/>
  </r>
  <r>
    <n v="12833457"/>
    <s v="2015 Suzuki Swift GL FZ"/>
    <n v="16999"/>
    <x v="24"/>
    <s v="Swift"/>
    <s v="GL"/>
    <s v="FZ"/>
    <x v="7"/>
    <n v="37690"/>
    <x v="5"/>
    <x v="0"/>
    <x v="0"/>
    <s v=" Used"/>
    <n v="1372"/>
    <x v="3"/>
    <n v="5"/>
    <x v="7"/>
    <x v="2"/>
  </r>
  <r>
    <n v="12833462"/>
    <s v="2017 Skoda Kodiaq 132 TSI (4X4) NS"/>
    <n v="35990"/>
    <x v="15"/>
    <s v="Kodiaq"/>
    <s v="132 TSI (4X4)"/>
    <s v="NS"/>
    <x v="3"/>
    <n v="108520"/>
    <x v="0"/>
    <x v="0"/>
    <x v="2"/>
    <s v=" Used"/>
    <n v="1984"/>
    <x v="2"/>
    <n v="7"/>
    <x v="3"/>
    <x v="2"/>
  </r>
  <r>
    <n v="12833463"/>
    <s v="2016 Hyundai Tucson Highlander (awd) TLE"/>
    <n v="38888"/>
    <x v="7"/>
    <s v="Tucson"/>
    <s v="Highlander (awd)"/>
    <s v="TLE"/>
    <x v="2"/>
    <n v="83877"/>
    <x v="0"/>
    <x v="0"/>
    <x v="0"/>
    <s v=" Used"/>
    <n v="1591"/>
    <x v="1"/>
    <n v="5"/>
    <x v="2"/>
    <x v="2"/>
  </r>
  <r>
    <n v="12833466"/>
    <s v="2012 Holden Colorado LX (4X4) RG"/>
    <n v="28500"/>
    <x v="2"/>
    <s v="Colorado"/>
    <s v="LX (4X4)"/>
    <s v="RG"/>
    <x v="11"/>
    <n v="191900"/>
    <x v="12"/>
    <x v="0"/>
    <x v="1"/>
    <s v=" Used"/>
    <n v="2776"/>
    <x v="6"/>
    <n v="5"/>
    <x v="11"/>
    <x v="2"/>
  </r>
  <r>
    <n v="12833469"/>
    <s v="2019 Audi S5 3.0 Tfsi Tiptronic F5 MY19A"/>
    <n v="87990"/>
    <x v="11"/>
    <s v="S5"/>
    <s v="3.0 Tfsi Tiptronic"/>
    <s v="F5 MY19A"/>
    <x v="13"/>
    <n v="42717"/>
    <x v="29"/>
    <x v="0"/>
    <x v="2"/>
    <s v=" Used"/>
    <n v="2995"/>
    <x v="2"/>
    <n v="4"/>
    <x v="13"/>
    <x v="1"/>
  </r>
  <r>
    <n v="12833470"/>
    <s v="2022 Toyota Camry Ascent Hybrid Axhv70R"/>
    <n v="48888"/>
    <x v="0"/>
    <s v="Camry"/>
    <s v="Ascent Hybrid"/>
    <s v="Axhv70R"/>
    <x v="16"/>
    <n v="290"/>
    <x v="3"/>
    <x v="0"/>
    <x v="3"/>
    <s v=" Used"/>
    <n v="2487"/>
    <x v="5"/>
    <n v="5"/>
    <x v="16"/>
    <x v="1"/>
  </r>
  <r>
    <n v="12833477"/>
    <s v="2021 Kia Stonic S YB MY21"/>
    <n v="24265"/>
    <x v="14"/>
    <s v="Stonic"/>
    <s v="S"/>
    <s v="YB MY21"/>
    <x v="1"/>
    <n v="49425"/>
    <x v="0"/>
    <x v="0"/>
    <x v="0"/>
    <s v=" Used"/>
    <n v="1368"/>
    <x v="23"/>
    <n v="5"/>
    <x v="1"/>
    <x v="2"/>
  </r>
  <r>
    <n v="12833481"/>
    <s v="2017 Subaru XV 2.0I Premium MY18"/>
    <n v="33990"/>
    <x v="12"/>
    <s v="XV"/>
    <s v="2.0I Premium"/>
    <s v="MY18"/>
    <x v="3"/>
    <n v="53974"/>
    <x v="0"/>
    <x v="0"/>
    <x v="0"/>
    <s v=" Used"/>
    <n v="1995"/>
    <x v="0"/>
    <n v="5"/>
    <x v="3"/>
    <x v="2"/>
  </r>
  <r>
    <n v="12833483"/>
    <s v="2014 BMW 428I Modern Line F33"/>
    <n v="44990"/>
    <x v="5"/>
    <s v="428I"/>
    <s v="Modern Line"/>
    <s v="F33"/>
    <x v="12"/>
    <n v="74876"/>
    <x v="14"/>
    <x v="0"/>
    <x v="2"/>
    <s v=" Used"/>
    <n v="1997"/>
    <x v="0"/>
    <n v="4"/>
    <x v="12"/>
    <x v="1"/>
  </r>
  <r>
    <n v="12833488"/>
    <s v="2019 Kia Carnival S YP PE MY19"/>
    <n v="42990"/>
    <x v="14"/>
    <s v="Carnival"/>
    <s v="S"/>
    <s v="YP PE MY19"/>
    <x v="13"/>
    <n v="49695"/>
    <x v="0"/>
    <x v="0"/>
    <x v="0"/>
    <s v=" Used"/>
    <n v="3342"/>
    <x v="2"/>
    <n v="8"/>
    <x v="13"/>
    <x v="1"/>
  </r>
  <r>
    <n v="12833489"/>
    <s v="2020 Skoda Kodiaq 132 TSI Sportline (4X4) NS MY21"/>
    <n v="57990"/>
    <x v="15"/>
    <s v="Kodiaq"/>
    <s v="132 TSI Sportline (4X4)"/>
    <s v="NS MY21"/>
    <x v="9"/>
    <n v="34947"/>
    <x v="0"/>
    <x v="0"/>
    <x v="2"/>
    <s v=" Used"/>
    <n v="1984"/>
    <x v="1"/>
    <n v="7"/>
    <x v="9"/>
    <x v="1"/>
  </r>
  <r>
    <n v="12833492"/>
    <s v="2015 Lexus NX300H F Sport Hybrid (awd) AYZ15R"/>
    <n v="50980"/>
    <x v="9"/>
    <s v="NX300H"/>
    <s v="F Sport Hybrid (awd)"/>
    <s v="AYZ15R"/>
    <x v="7"/>
    <n v="89400"/>
    <x v="0"/>
    <x v="0"/>
    <x v="4"/>
    <s v=" Used"/>
    <n v="2494"/>
    <x v="2"/>
    <n v="5"/>
    <x v="7"/>
    <x v="1"/>
  </r>
  <r>
    <n v="12833523"/>
    <s v="2022 GWM Haval Jolion Ultra MST"/>
    <n v="33990"/>
    <x v="47"/>
    <s v="Haval Jolion"/>
    <s v="Ultra"/>
    <s v="MST"/>
    <x v="16"/>
    <n v="10"/>
    <x v="0"/>
    <x v="0"/>
    <x v="2"/>
    <s v=" New In Stock"/>
    <n v="1497"/>
    <x v="2"/>
    <n v="5"/>
    <x v="16"/>
    <x v="2"/>
  </r>
  <r>
    <n v="12833526"/>
    <s v="2019 Toyota C-HR Koba (awd) NGX50R Update"/>
    <n v="37980"/>
    <x v="0"/>
    <s v="C-HR"/>
    <s v="Koba (awd)"/>
    <s v="NGX50R Update"/>
    <x v="13"/>
    <n v="34006"/>
    <x v="0"/>
    <x v="0"/>
    <x v="2"/>
    <s v=" Used"/>
    <n v="1197"/>
    <x v="0"/>
    <n v="5"/>
    <x v="13"/>
    <x v="2"/>
  </r>
  <r>
    <n v="12833530"/>
    <s v="2012 Toyota Hilux SR5 (4X4) KUN26R MY12"/>
    <n v="38500"/>
    <x v="0"/>
    <s v="Hilux"/>
    <s v="SR5 (4X4)"/>
    <s v="KUN26R MY12"/>
    <x v="11"/>
    <n v="144000"/>
    <x v="15"/>
    <x v="0"/>
    <x v="1"/>
    <s v=" Used"/>
    <n v="2982"/>
    <x v="6"/>
    <n v="5"/>
    <x v="11"/>
    <x v="2"/>
  </r>
  <r>
    <n v="12833541"/>
    <s v="2015 Subaru Liberty 2.5I Premium MY15"/>
    <n v="26990"/>
    <x v="12"/>
    <s v="Liberty"/>
    <s v="2.5I Premium"/>
    <s v="MY15"/>
    <x v="7"/>
    <n v="93573"/>
    <x v="3"/>
    <x v="0"/>
    <x v="2"/>
    <s v=" Used"/>
    <n v="2498"/>
    <x v="5"/>
    <n v="5"/>
    <x v="7"/>
    <x v="2"/>
  </r>
  <r>
    <n v="12833542"/>
    <s v="2018 Toyota Fortuner GX GUN156R MY19"/>
    <n v="44888"/>
    <x v="0"/>
    <s v="Fortuner"/>
    <s v="GX"/>
    <s v="GUN156R MY19"/>
    <x v="15"/>
    <n v="112108"/>
    <x v="0"/>
    <x v="0"/>
    <x v="1"/>
    <s v=" Used"/>
    <n v="2753"/>
    <x v="2"/>
    <n v="7"/>
    <x v="15"/>
    <x v="1"/>
  </r>
  <r>
    <n v="12833543"/>
    <s v="2019 Hyundai Tucson Active X (2WD) Black INT TL4 MY20"/>
    <n v="29990"/>
    <x v="7"/>
    <s v="Tucson"/>
    <s v="Active X (2WD) Black INT"/>
    <s v="TL4 MY20"/>
    <x v="13"/>
    <n v="33015"/>
    <x v="0"/>
    <x v="1"/>
    <x v="0"/>
    <s v=" Used"/>
    <n v="1999"/>
    <x v="0"/>
    <n v="5"/>
    <x v="13"/>
    <x v="2"/>
  </r>
  <r>
    <n v="12833544"/>
    <s v="2022 Toyota Corolla Ascent Sport Hybrid ZWE211R"/>
    <n v="45888"/>
    <x v="0"/>
    <s v="Corolla"/>
    <s v="Ascent Sport Hybrid"/>
    <s v="ZWE211R"/>
    <x v="16"/>
    <n v="969"/>
    <x v="3"/>
    <x v="0"/>
    <x v="4"/>
    <s v=" Used"/>
    <n v="1798"/>
    <x v="2"/>
    <n v="5"/>
    <x v="16"/>
    <x v="1"/>
  </r>
  <r>
    <n v="12833545"/>
    <s v="2022 Toyota Corolla SX Hybrid ZWE211R"/>
    <n v="46888"/>
    <x v="0"/>
    <s v="Corolla"/>
    <s v="SX Hybrid"/>
    <s v="ZWE211R"/>
    <x v="16"/>
    <n v="996"/>
    <x v="5"/>
    <x v="0"/>
    <x v="4"/>
    <s v=" Used"/>
    <n v="1798"/>
    <x v="2"/>
    <n v="5"/>
    <x v="16"/>
    <x v="1"/>
  </r>
  <r>
    <n v="12833546"/>
    <s v="2017 Toyota 86 GTS ZN6 MY17"/>
    <n v="41800"/>
    <x v="0"/>
    <n v="86"/>
    <s v="GTS"/>
    <s v="ZN6 MY17"/>
    <x v="3"/>
    <n v="26545"/>
    <x v="20"/>
    <x v="0"/>
    <x v="2"/>
    <s v=" Used"/>
    <n v="1998"/>
    <x v="1"/>
    <n v="4"/>
    <x v="3"/>
    <x v="1"/>
  </r>
  <r>
    <n v="12833547"/>
    <s v="2020 Mitsubishi Outlander Black Edition 7 Seat (2WD) ZL MY20"/>
    <n v="38700"/>
    <x v="13"/>
    <s v="Outlander"/>
    <s v="Black Edition 7 Seat (2WD)"/>
    <s v="ZL MY20"/>
    <x v="9"/>
    <n v="46935"/>
    <x v="0"/>
    <x v="0"/>
    <x v="0"/>
    <s v=" Used"/>
    <n v="2360"/>
    <x v="2"/>
    <n v="7"/>
    <x v="9"/>
    <x v="2"/>
  </r>
  <r>
    <n v="12833562"/>
    <s v="2021 BMW X5 Xdrive30D G05"/>
    <n v="108888"/>
    <x v="5"/>
    <s v="X5"/>
    <s v="Xdrive30D"/>
    <s v="G05"/>
    <x v="1"/>
    <n v="25923"/>
    <x v="0"/>
    <x v="0"/>
    <x v="1"/>
    <s v=" Used"/>
    <n v="2993"/>
    <x v="1"/>
    <n v="5"/>
    <x v="1"/>
    <x v="1"/>
  </r>
  <r>
    <n v="12833564"/>
    <s v="2019 Nissan X-Trail ST 7 Seat (2WD) T32 Series 2"/>
    <n v="26888"/>
    <x v="3"/>
    <s v="X-Trail"/>
    <s v="ST 7 Seat (2WD)"/>
    <s v="T32 Series 2"/>
    <x v="13"/>
    <n v="101542"/>
    <x v="0"/>
    <x v="0"/>
    <x v="0"/>
    <s v=" Used"/>
    <n v="2488"/>
    <x v="0"/>
    <n v="7"/>
    <x v="13"/>
    <x v="2"/>
  </r>
  <r>
    <n v="12833567"/>
    <s v="2021 Ford Ranger XLT 3.2 (4X4) PX Mkiii MY21.25"/>
    <n v="59850"/>
    <x v="4"/>
    <s v="Ranger"/>
    <s v="XLT 3.2 (4X4)"/>
    <s v="PX Mkiii MY21.25"/>
    <x v="1"/>
    <n v="32380"/>
    <x v="16"/>
    <x v="0"/>
    <x v="1"/>
    <s v=" Used"/>
    <n v="3198"/>
    <x v="1"/>
    <n v="5"/>
    <x v="1"/>
    <x v="1"/>
  </r>
  <r>
    <n v="12833575"/>
    <s v="2015 Kia Sportage Platinum (awd) SL Series 2 MY15"/>
    <n v="26915"/>
    <x v="14"/>
    <s v="Sportage"/>
    <s v="Platinum (awd)"/>
    <s v="SL Series 2 MY15"/>
    <x v="7"/>
    <n v="67013"/>
    <x v="0"/>
    <x v="0"/>
    <x v="1"/>
    <s v=" Used"/>
    <n v="1995"/>
    <x v="22"/>
    <n v="5"/>
    <x v="7"/>
    <x v="2"/>
  </r>
  <r>
    <n v="12833580"/>
    <s v="2013 Chrysler 300 C MY12"/>
    <n v="18990"/>
    <x v="33"/>
    <n v="300"/>
    <s v="C"/>
    <s v="MY12"/>
    <x v="8"/>
    <n v="163104"/>
    <x v="3"/>
    <x v="0"/>
    <x v="2"/>
    <s v=" Used"/>
    <n v="3604"/>
    <x v="6"/>
    <n v="5"/>
    <x v="8"/>
    <x v="2"/>
  </r>
  <r>
    <n v="12833589"/>
    <s v="2019 Toyota Landcruiser Prado Kakadu (4X4) GDJ150R"/>
    <n v="82990"/>
    <x v="0"/>
    <s v="Landcruiser Prado"/>
    <s v="Kakadu (4X4)"/>
    <s v="GDJ150R"/>
    <x v="13"/>
    <n v="42246"/>
    <x v="0"/>
    <x v="0"/>
    <x v="1"/>
    <s v=" Used"/>
    <n v="2755"/>
    <x v="3"/>
    <n v="7"/>
    <x v="13"/>
    <x v="1"/>
  </r>
  <r>
    <n v="12833624"/>
    <s v="2022 LDV T60 MAX PRO (4X4) SKC8"/>
    <n v="40990"/>
    <x v="28"/>
    <s v="T60"/>
    <s v="MAX PRO (4X4)"/>
    <s v="SKC8"/>
    <x v="16"/>
    <n v="8"/>
    <x v="9"/>
    <x v="0"/>
    <x v="1"/>
    <s v=" New In Stock"/>
    <n v="1996"/>
    <x v="1"/>
    <n v="5"/>
    <x v="16"/>
    <x v="1"/>
  </r>
  <r>
    <n v="12833637"/>
    <s v="2014 BMW X5 Xdrive 30D F15 MY15"/>
    <n v="38999"/>
    <x v="5"/>
    <s v="X5"/>
    <s v="Xdrive 30D"/>
    <s v="F15 MY15"/>
    <x v="12"/>
    <n v="140065"/>
    <x v="0"/>
    <x v="0"/>
    <x v="1"/>
    <s v=" Used"/>
    <n v="2993"/>
    <x v="2"/>
    <n v="5"/>
    <x v="12"/>
    <x v="2"/>
  </r>
  <r>
    <n v="12833644"/>
    <s v="2022 Renault Captur Intens XJB MY22"/>
    <n v="42490"/>
    <x v="16"/>
    <s v="Captur"/>
    <s v="Intens"/>
    <s v="XJB MY22"/>
    <x v="16"/>
    <n v="12"/>
    <x v="0"/>
    <x v="0"/>
    <x v="2"/>
    <s v=" New In Stock"/>
    <n v="1332"/>
    <x v="2"/>
    <n v="4"/>
    <x v="16"/>
    <x v="1"/>
  </r>
  <r>
    <n v="12833648"/>
    <s v="2019 Ford Ranger XL 2.2 HI-Rider (4X2) PX Mkiii MY19"/>
    <n v="40990"/>
    <x v="4"/>
    <s v="Ranger"/>
    <s v="XL 2.2 HI-Rider (4X2)"/>
    <s v="PX Mkiii MY19"/>
    <x v="13"/>
    <n v="24095"/>
    <x v="16"/>
    <x v="0"/>
    <x v="1"/>
    <s v=" Used"/>
    <n v="2198"/>
    <x v="2"/>
    <n v="5"/>
    <x v="13"/>
    <x v="1"/>
  </r>
  <r>
    <n v="12833650"/>
    <s v="2015 Hyundai Santa FE Highlander Crdi (4X4) DM Series II (DM3)"/>
    <n v="29999"/>
    <x v="7"/>
    <s v="Santa FE"/>
    <s v="Highlander Crdi (4X4)"/>
    <s v="DM Series II (DM3)"/>
    <x v="7"/>
    <n v="135066"/>
    <x v="0"/>
    <x v="0"/>
    <x v="1"/>
    <s v=" Used"/>
    <n v="2199"/>
    <x v="1"/>
    <n v="7"/>
    <x v="7"/>
    <x v="2"/>
  </r>
  <r>
    <n v="12833654"/>
    <s v="2022 GWM Haval Jolion LUX MST"/>
    <n v="31485"/>
    <x v="47"/>
    <s v="Haval Jolion"/>
    <s v="LUX"/>
    <s v="MST"/>
    <x v="16"/>
    <n v="5"/>
    <x v="0"/>
    <x v="0"/>
    <x v="2"/>
    <s v=" Demo"/>
    <n v="1497"/>
    <x v="1"/>
    <n v="5"/>
    <x v="16"/>
    <x v="2"/>
  </r>
  <r>
    <n v="12833656"/>
    <s v="2022 GWM Haval Jolion Ultra MST"/>
    <n v="34485"/>
    <x v="47"/>
    <s v="Haval Jolion"/>
    <s v="Ultra"/>
    <s v="MST"/>
    <x v="16"/>
    <n v="13"/>
    <x v="0"/>
    <x v="0"/>
    <x v="2"/>
    <s v=" New In Stock"/>
    <n v="1497"/>
    <x v="0"/>
    <n v="5"/>
    <x v="16"/>
    <x v="2"/>
  </r>
  <r>
    <n v="12833658"/>
    <s v="2015 Holden Commodore Evoke VF MY15"/>
    <n v="24888"/>
    <x v="2"/>
    <s v="Commodore"/>
    <s v="Evoke"/>
    <s v="VF MY15"/>
    <x v="7"/>
    <n v="92080"/>
    <x v="2"/>
    <x v="0"/>
    <x v="0"/>
    <s v=" Used"/>
    <n v="2997"/>
    <x v="5"/>
    <n v="5"/>
    <x v="7"/>
    <x v="2"/>
  </r>
  <r>
    <n v="12833659"/>
    <s v="2019 Toyota Corolla Ascent Sport (hybrid) ZWE211R"/>
    <n v="38888"/>
    <x v="0"/>
    <s v="Corolla"/>
    <s v="Ascent Sport (hybrid)"/>
    <s v="ZWE211R"/>
    <x v="13"/>
    <n v="12710"/>
    <x v="5"/>
    <x v="0"/>
    <x v="4"/>
    <s v=" Used"/>
    <n v="1798"/>
    <x v="5"/>
    <n v="5"/>
    <x v="13"/>
    <x v="2"/>
  </r>
  <r>
    <n v="12833660"/>
    <s v="2018 Toyota Fortuner GXL GUN156R MY18"/>
    <n v="58990"/>
    <x v="0"/>
    <s v="Fortuner"/>
    <s v="GXL"/>
    <s v="GUN156R MY18"/>
    <x v="15"/>
    <n v="37765"/>
    <x v="0"/>
    <x v="0"/>
    <x v="1"/>
    <s v=" Used"/>
    <n v="2753"/>
    <x v="0"/>
    <n v="7"/>
    <x v="15"/>
    <x v="1"/>
  </r>
  <r>
    <n v="12833668"/>
    <s v="2012 Nissan Pathfinder ST (4X4) R51 Series 4"/>
    <n v="17750"/>
    <x v="3"/>
    <s v="Pathfinder"/>
    <s v="ST (4X4)"/>
    <s v="R51 Series 4"/>
    <x v="11"/>
    <n v="245605"/>
    <x v="0"/>
    <x v="0"/>
    <x v="1"/>
    <s v=" Used"/>
    <n v="2488"/>
    <x v="2"/>
    <n v="7"/>
    <x v="11"/>
    <x v="2"/>
  </r>
  <r>
    <n v="12833669"/>
    <s v="2009 Toyota Landcruiser Prado GXL (4X4) KDJ150R"/>
    <n v="36490"/>
    <x v="0"/>
    <s v="Landcruiser Prado"/>
    <s v="GXL (4X4)"/>
    <s v="KDJ150R"/>
    <x v="10"/>
    <n v="179537"/>
    <x v="0"/>
    <x v="0"/>
    <x v="1"/>
    <s v=" Used"/>
    <n v="2982"/>
    <x v="6"/>
    <n v="7"/>
    <x v="10"/>
    <x v="2"/>
  </r>
  <r>
    <n v="12833672"/>
    <s v="2016 Mitsubishi Triton GLS (4X4) MQ MY16 Upgrade"/>
    <n v="32950"/>
    <x v="13"/>
    <s v="Triton"/>
    <s v="GLS (4X4)"/>
    <s v="MQ MY16 Upgrade"/>
    <x v="2"/>
    <n v="140259"/>
    <x v="19"/>
    <x v="0"/>
    <x v="1"/>
    <s v=" Used"/>
    <n v="2440"/>
    <x v="2"/>
    <n v="5"/>
    <x v="2"/>
    <x v="2"/>
  </r>
  <r>
    <n v="12833681"/>
    <s v="2008 Toyota Hiace Commuter KDH223R MY07 Upgrade"/>
    <n v="29990"/>
    <x v="0"/>
    <s v="Hiace"/>
    <s v="Commuter"/>
    <s v="KDH223R MY07 Upgrade"/>
    <x v="19"/>
    <n v="209199"/>
    <x v="34"/>
    <x v="0"/>
    <x v="1"/>
    <s v=" Used"/>
    <n v="2982"/>
    <x v="2"/>
    <n v="14"/>
    <x v="19"/>
    <x v="2"/>
  </r>
  <r>
    <n v="12833692"/>
    <s v="2018 Mazda CX-5 GT (4X4) MY19 (KF Series 2)"/>
    <n v="40990"/>
    <x v="10"/>
    <s v="CX-5"/>
    <s v="GT (4X4)"/>
    <s v="MY19 (KF Series 2)"/>
    <x v="15"/>
    <n v="54382"/>
    <x v="0"/>
    <x v="0"/>
    <x v="0"/>
    <s v=" Used"/>
    <n v="2488"/>
    <x v="2"/>
    <n v="5"/>
    <x v="15"/>
    <x v="1"/>
  </r>
  <r>
    <n v="12833694"/>
    <s v="2011 Audi A4 2.0 Tfsi B8 (8K) MY11"/>
    <n v="12990"/>
    <x v="11"/>
    <s v="A4"/>
    <s v="2.0 Tfsi"/>
    <s v="B8 (8K) MY11"/>
    <x v="4"/>
    <n v="109787"/>
    <x v="3"/>
    <x v="0"/>
    <x v="2"/>
    <s v=" Used"/>
    <n v="1984"/>
    <x v="0"/>
    <n v="5"/>
    <x v="4"/>
    <x v="2"/>
  </r>
  <r>
    <n v="12833696"/>
    <s v="2011 Audi A3 Sportback 2.0 Tfsi Quattro AMB 8P MY12"/>
    <n v="17888"/>
    <x v="11"/>
    <s v="A3"/>
    <s v="Sportback 2.0 Tfsi Quattro AMB"/>
    <s v="8P MY12"/>
    <x v="4"/>
    <n v="54034"/>
    <x v="5"/>
    <x v="0"/>
    <x v="2"/>
    <s v=" Used"/>
    <n v="1984"/>
    <x v="2"/>
    <n v="5"/>
    <x v="4"/>
    <x v="2"/>
  </r>
  <r>
    <n v="12833698"/>
    <s v="2014 Nissan Pathfinder ST-L (4X2) R52"/>
    <n v="20888"/>
    <x v="3"/>
    <s v="Pathfinder"/>
    <s v="ST-L (4X2)"/>
    <s v="R52"/>
    <x v="12"/>
    <n v="133267"/>
    <x v="0"/>
    <x v="0"/>
    <x v="2"/>
    <s v=" Used"/>
    <n v="3498"/>
    <x v="0"/>
    <n v="7"/>
    <x v="12"/>
    <x v="2"/>
  </r>
  <r>
    <n v="12833711"/>
    <s v="2016 Toyota Yaris Ascent NCP130R MY15"/>
    <n v="15990"/>
    <x v="0"/>
    <s v="Yaris"/>
    <s v="Ascent"/>
    <s v="NCP130R MY15"/>
    <x v="2"/>
    <n v="130123"/>
    <x v="5"/>
    <x v="0"/>
    <x v="0"/>
    <s v=" Used"/>
    <n v="1299"/>
    <x v="2"/>
    <n v="5"/>
    <x v="2"/>
    <x v="2"/>
  </r>
  <r>
    <n v="12833712"/>
    <s v="2020 BMW X3 Xdrive20D Xline G01"/>
    <n v="70990"/>
    <x v="5"/>
    <s v="X3"/>
    <s v="Xdrive20D Xline"/>
    <s v="G01"/>
    <x v="9"/>
    <n v="41263"/>
    <x v="0"/>
    <x v="0"/>
    <x v="1"/>
    <s v=" Used"/>
    <n v="1995"/>
    <x v="5"/>
    <n v="5"/>
    <x v="9"/>
    <x v="1"/>
  </r>
  <r>
    <n v="12833713"/>
    <s v="2007 Ford Ranger XLT (4X4) PJ"/>
    <n v="14986"/>
    <x v="4"/>
    <s v="Ranger"/>
    <s v="XLT (4X4)"/>
    <s v="PJ"/>
    <x v="18"/>
    <n v="267000"/>
    <x v="15"/>
    <x v="1"/>
    <x v="1"/>
    <s v=" Used"/>
    <n v="2953"/>
    <x v="2"/>
    <n v="5"/>
    <x v="18"/>
    <x v="2"/>
  </r>
  <r>
    <n v="12833714"/>
    <s v="2015 Nissan Qashqai ST (4X2) J11"/>
    <n v="20990"/>
    <x v="3"/>
    <s v="Qashqai"/>
    <s v="ST (4X2)"/>
    <s v="J11"/>
    <x v="7"/>
    <n v="50913"/>
    <x v="0"/>
    <x v="0"/>
    <x v="0"/>
    <s v=" Used"/>
    <n v="1997"/>
    <x v="6"/>
    <n v="5"/>
    <x v="7"/>
    <x v="2"/>
  </r>
  <r>
    <n v="12833716"/>
    <s v="2021 Toyota RAV4 GX (2WD) Hybrid Axah52R"/>
    <n v="50990"/>
    <x v="0"/>
    <s v="RAV4"/>
    <s v="GX (2WD) Hybrid"/>
    <s v="Axah52R"/>
    <x v="1"/>
    <n v="22665"/>
    <x v="0"/>
    <x v="0"/>
    <x v="4"/>
    <s v=" Used"/>
    <n v="2487"/>
    <x v="3"/>
    <n v="5"/>
    <x v="1"/>
    <x v="1"/>
  </r>
  <r>
    <n v="12833717"/>
    <s v="2022 Subaru XV Hybrid S AWD MY21"/>
    <n v="46990"/>
    <x v="12"/>
    <s v="XV"/>
    <s v="Hybrid S AWD"/>
    <s v="MY21"/>
    <x v="16"/>
    <n v="3521"/>
    <x v="0"/>
    <x v="0"/>
    <x v="4"/>
    <s v=" Used"/>
    <n v="1995"/>
    <x v="3"/>
    <n v="5"/>
    <x v="16"/>
    <x v="1"/>
  </r>
  <r>
    <n v="12833719"/>
    <s v="2018 Kia Sorento GT-Line (4X4) UM MY19"/>
    <n v="44990"/>
    <x v="14"/>
    <s v="Sorento"/>
    <s v="GT-Line (4X4)"/>
    <s v="UM MY19"/>
    <x v="15"/>
    <n v="80432"/>
    <x v="0"/>
    <x v="0"/>
    <x v="1"/>
    <s v=" Used"/>
    <n v="2199"/>
    <x v="0"/>
    <n v="7"/>
    <x v="15"/>
    <x v="1"/>
  </r>
  <r>
    <n v="12833720"/>
    <s v="2016 Holden Colorado LTZ (4X4) RG MY17"/>
    <n v="40990"/>
    <x v="2"/>
    <s v="Colorado"/>
    <s v="LTZ (4X4)"/>
    <s v="RG MY17"/>
    <x v="2"/>
    <n v="86081"/>
    <x v="12"/>
    <x v="1"/>
    <x v="1"/>
    <s v=" Used"/>
    <n v="2776"/>
    <x v="2"/>
    <n v="5"/>
    <x v="2"/>
    <x v="1"/>
  </r>
  <r>
    <n v="12833721"/>
    <s v="2007 Honda CR-V (4X4) MY07"/>
    <n v="15990"/>
    <x v="19"/>
    <s v="CR-V"/>
    <s v="(4X4)"/>
    <s v="MY07"/>
    <x v="18"/>
    <n v="163798"/>
    <x v="0"/>
    <x v="0"/>
    <x v="0"/>
    <s v=" Used"/>
    <n v="2354"/>
    <x v="1"/>
    <n v="5"/>
    <x v="18"/>
    <x v="2"/>
  </r>
  <r>
    <n v="12833737"/>
    <s v="2007 Holden Commodore SV6 VE"/>
    <n v="11913"/>
    <x v="2"/>
    <s v="Commodore"/>
    <s v="SV6"/>
    <s v="VE"/>
    <x v="18"/>
    <n v="255994"/>
    <x v="22"/>
    <x v="1"/>
    <x v="0"/>
    <s v=" Used"/>
    <n v="3564"/>
    <x v="2"/>
    <n v="2"/>
    <x v="18"/>
    <x v="2"/>
  </r>
  <r>
    <n v="12833738"/>
    <s v="2019 Mazda 3 Maxx Sport (5YR) BN MY18"/>
    <n v="28990"/>
    <x v="10"/>
    <n v="3"/>
    <s v="Maxx Sport (5YR)"/>
    <s v="BN MY18"/>
    <x v="13"/>
    <n v="20025"/>
    <x v="3"/>
    <x v="0"/>
    <x v="0"/>
    <s v=" Used"/>
    <n v="1998"/>
    <x v="3"/>
    <n v="5"/>
    <x v="13"/>
    <x v="2"/>
  </r>
  <r>
    <n v="12833741"/>
    <s v="2008 Hyundai Tucson City SX MY09"/>
    <n v="8987"/>
    <x v="7"/>
    <s v="Tucson"/>
    <s v="City SX"/>
    <s v="MY09"/>
    <x v="19"/>
    <n v="169058"/>
    <x v="0"/>
    <x v="0"/>
    <x v="0"/>
    <s v=" Used"/>
    <n v="1975"/>
    <x v="5"/>
    <n v="5"/>
    <x v="19"/>
    <x v="0"/>
  </r>
  <r>
    <n v="12833743"/>
    <s v="2019 Toyota Corolla Ascent ZRE172R MY17"/>
    <n v="24990"/>
    <x v="0"/>
    <s v="Corolla"/>
    <s v="Ascent"/>
    <s v="ZRE172R MY17"/>
    <x v="13"/>
    <n v="59407"/>
    <x v="3"/>
    <x v="0"/>
    <x v="0"/>
    <s v=" Used"/>
    <n v="1798"/>
    <x v="5"/>
    <n v="5"/>
    <x v="13"/>
    <x v="2"/>
  </r>
  <r>
    <n v="12833752"/>
    <s v="2016 Land Rover Range Rover Evoque TD4 150 Pure LV MY16.5"/>
    <n v="47990"/>
    <x v="22"/>
    <s v="Range Rover Evoque"/>
    <s v="TD4 150 Pure"/>
    <s v="LV MY16.5"/>
    <x v="2"/>
    <n v="21700"/>
    <x v="0"/>
    <x v="0"/>
    <x v="1"/>
    <s v=" Used"/>
    <n v="1999"/>
    <x v="2"/>
    <n v="5"/>
    <x v="2"/>
    <x v="1"/>
  </r>
  <r>
    <n v="12833772"/>
    <s v="2009 Ford Mondeo Zetec MB"/>
    <n v="7995"/>
    <x v="4"/>
    <s v="Mondeo"/>
    <s v="Zetec"/>
    <s v="MB"/>
    <x v="10"/>
    <n v="225000"/>
    <x v="5"/>
    <x v="0"/>
    <x v="1"/>
    <s v=" Used"/>
    <n v="1997"/>
    <x v="5"/>
    <n v="5"/>
    <x v="10"/>
    <x v="0"/>
  </r>
  <r>
    <n v="12833778"/>
    <s v="2016 Toyota Landcruiser Prado GXL (4X4) GDJ150R MY16"/>
    <n v="44990"/>
    <x v="0"/>
    <s v="Landcruiser Prado"/>
    <s v="GXL (4X4)"/>
    <s v="GDJ150R MY16"/>
    <x v="2"/>
    <n v="199758"/>
    <x v="0"/>
    <x v="0"/>
    <x v="1"/>
    <s v=" Used"/>
    <n v="2753"/>
    <x v="0"/>
    <n v="7"/>
    <x v="2"/>
    <x v="1"/>
  </r>
  <r>
    <n v="12833783"/>
    <s v="2011 Mazda 3 NEO BL 10 Upgrade"/>
    <n v="12990"/>
    <x v="10"/>
    <n v="3"/>
    <s v="NEO"/>
    <s v="BL 10 Upgrade"/>
    <x v="4"/>
    <n v="115725"/>
    <x v="3"/>
    <x v="1"/>
    <x v="0"/>
    <s v=" Used"/>
    <n v="1999"/>
    <x v="3"/>
    <n v="5"/>
    <x v="4"/>
    <x v="2"/>
  </r>
  <r>
    <n v="12833789"/>
    <s v="2010 Mercedes-Benz E350 Avantgarde 212"/>
    <n v="28950"/>
    <x v="1"/>
    <s v="E350"/>
    <s v="Avantgarde"/>
    <n v="212"/>
    <x v="0"/>
    <n v="103975"/>
    <x v="3"/>
    <x v="0"/>
    <x v="2"/>
    <s v=" Used"/>
    <n v="3498"/>
    <x v="5"/>
    <n v="5"/>
    <x v="0"/>
    <x v="2"/>
  </r>
  <r>
    <n v="12833804"/>
    <s v="2018 Jeep Compass Limited (4X4) M6 MY18"/>
    <n v="34990"/>
    <x v="18"/>
    <s v="Compass"/>
    <s v="Limited (4X4)"/>
    <s v="M6 MY18"/>
    <x v="15"/>
    <n v="32060"/>
    <x v="0"/>
    <x v="0"/>
    <x v="1"/>
    <s v=" Used"/>
    <n v="1956"/>
    <x v="3"/>
    <n v="5"/>
    <x v="15"/>
    <x v="2"/>
  </r>
  <r>
    <n v="12833805"/>
    <s v="2018 Toyota Landcruiser GXL (4X4) VDJ200R MY16"/>
    <n v="110000"/>
    <x v="0"/>
    <s v="Landcruiser"/>
    <s v="GXL (4X4)"/>
    <s v="VDJ200R MY16"/>
    <x v="15"/>
    <n v="95259"/>
    <x v="0"/>
    <x v="0"/>
    <x v="1"/>
    <s v=" Used"/>
    <n v="4461"/>
    <x v="2"/>
    <n v="7"/>
    <x v="15"/>
    <x v="1"/>
  </r>
  <r>
    <n v="12833806"/>
    <s v="2016 Peugeot 308 Active T9 Update"/>
    <n v="14890"/>
    <x v="36"/>
    <n v="308"/>
    <s v="Active"/>
    <s v="T9 Update"/>
    <x v="2"/>
    <n v="103990"/>
    <x v="5"/>
    <x v="0"/>
    <x v="2"/>
    <s v=" Used"/>
    <n v="1199"/>
    <x v="1"/>
    <n v="5"/>
    <x v="2"/>
    <x v="2"/>
  </r>
  <r>
    <n v="12833833"/>
    <s v="2012 Hyundai Elantra Premium MD"/>
    <n v="14990"/>
    <x v="7"/>
    <s v="Elantra"/>
    <s v="Premium"/>
    <s v="MD"/>
    <x v="11"/>
    <n v="136618"/>
    <x v="3"/>
    <x v="0"/>
    <x v="0"/>
    <s v=" Used"/>
    <n v="1796"/>
    <x v="3"/>
    <n v="5"/>
    <x v="11"/>
    <x v="2"/>
  </r>
  <r>
    <n v="12833835"/>
    <s v="2010 Mazda BT-50 Boss B3000 SDX (4X4) 09 Upgrade"/>
    <n v="21990"/>
    <x v="10"/>
    <s v="BT-50"/>
    <s v="Boss B3000 SDX (4X4)"/>
    <s v="09 Upgrade"/>
    <x v="0"/>
    <n v="170123"/>
    <x v="15"/>
    <x v="1"/>
    <x v="1"/>
    <s v=" Used"/>
    <n v="2953"/>
    <x v="5"/>
    <n v="5"/>
    <x v="0"/>
    <x v="2"/>
  </r>
  <r>
    <n v="12833839"/>
    <s v="2010 Volkswagen Caddy Maxi Life 2K MY09"/>
    <n v="13999"/>
    <x v="8"/>
    <s v="Caddy"/>
    <s v="Maxi Life"/>
    <s v="2K MY09"/>
    <x v="0"/>
    <n v="258505"/>
    <x v="0"/>
    <x v="0"/>
    <x v="1"/>
    <s v=" Used"/>
    <n v="1896"/>
    <x v="6"/>
    <n v="7"/>
    <x v="0"/>
    <x v="2"/>
  </r>
  <r>
    <n v="12833840"/>
    <s v="2013 Ford Ecosport Titanium 1.0 BK"/>
    <n v="17999"/>
    <x v="4"/>
    <s v="Ecosport"/>
    <s v="Titanium 1.0"/>
    <s v="BK"/>
    <x v="8"/>
    <n v="27895"/>
    <x v="0"/>
    <x v="1"/>
    <x v="2"/>
    <s v=" Used"/>
    <n v="998"/>
    <x v="4"/>
    <n v="5"/>
    <x v="8"/>
    <x v="2"/>
  </r>
  <r>
    <n v="12833841"/>
    <s v="2017 Mazda 3 SP25 Astina BN MY17"/>
    <n v="27999"/>
    <x v="10"/>
    <n v="3"/>
    <s v="SP25 Astina"/>
    <s v="BN MY17"/>
    <x v="3"/>
    <n v="63813"/>
    <x v="5"/>
    <x v="1"/>
    <x v="0"/>
    <s v=" Used"/>
    <n v="2488"/>
    <x v="2"/>
    <n v="5"/>
    <x v="3"/>
    <x v="2"/>
  </r>
  <r>
    <n v="12833849"/>
    <s v="2017 Toyota Yaris Ascent NCP130R MY17"/>
    <n v="23490"/>
    <x v="0"/>
    <s v="Yaris"/>
    <s v="Ascent"/>
    <s v="NCP130R MY17"/>
    <x v="3"/>
    <n v="37031"/>
    <x v="5"/>
    <x v="0"/>
    <x v="0"/>
    <s v=" Used"/>
    <n v="1299"/>
    <x v="5"/>
    <n v="5"/>
    <x v="3"/>
    <x v="2"/>
  </r>
  <r>
    <n v="12833850"/>
    <s v="2010 Holden Commodore Omega VE II"/>
    <n v="6990"/>
    <x v="2"/>
    <s v="Commodore"/>
    <s v="Omega"/>
    <s v="VE II"/>
    <x v="0"/>
    <n v="286662"/>
    <x v="3"/>
    <x v="0"/>
    <x v="0"/>
    <s v=" Used"/>
    <n v="2997"/>
    <x v="2"/>
    <n v="5"/>
    <x v="0"/>
    <x v="0"/>
  </r>
  <r>
    <n v="12833854"/>
    <s v="2010 Ford Falcon XR6 (lpg) FG"/>
    <n v="17500"/>
    <x v="4"/>
    <s v="Falcon"/>
    <s v="XR6 (lpg)"/>
    <s v="FG"/>
    <x v="0"/>
    <n v="189245"/>
    <x v="22"/>
    <x v="0"/>
    <x v="5"/>
    <s v=" Used"/>
    <n v="3984"/>
    <x v="16"/>
    <n v="2"/>
    <x v="0"/>
    <x v="2"/>
  </r>
  <r>
    <n v="12833859"/>
    <s v="2016 Kia Sportage SI (fwd) QL MY16"/>
    <n v="21990"/>
    <x v="14"/>
    <s v="Sportage"/>
    <s v="SI (fwd)"/>
    <s v="QL MY16"/>
    <x v="2"/>
    <n v="130123"/>
    <x v="0"/>
    <x v="0"/>
    <x v="0"/>
    <s v=" Used"/>
    <n v="1999"/>
    <x v="2"/>
    <n v="5"/>
    <x v="2"/>
    <x v="2"/>
  </r>
  <r>
    <n v="12833883"/>
    <s v="2014 Kia Sportage SI Premium (fwd) SL Series 2 MY14"/>
    <n v="21990"/>
    <x v="14"/>
    <s v="Sportage"/>
    <s v="SI Premium (fwd)"/>
    <s v="SL Series 2 MY14"/>
    <x v="12"/>
    <n v="108347"/>
    <x v="0"/>
    <x v="0"/>
    <x v="0"/>
    <s v=" Used"/>
    <n v="1998"/>
    <x v="5"/>
    <n v="5"/>
    <x v="12"/>
    <x v="2"/>
  </r>
  <r>
    <n v="12833884"/>
    <s v="2015 Audi Q7 3.0 TDI Quattro MY15"/>
    <n v="39995"/>
    <x v="11"/>
    <s v="Q7"/>
    <s v="3.0 TDI Quattro"/>
    <s v="MY15"/>
    <x v="7"/>
    <n v="122165"/>
    <x v="0"/>
    <x v="0"/>
    <x v="1"/>
    <s v=" Used"/>
    <n v="2967"/>
    <x v="2"/>
    <n v="7"/>
    <x v="7"/>
    <x v="2"/>
  </r>
  <r>
    <n v="12833889"/>
    <s v="2015 Holden Trax LS TJ MY16"/>
    <n v="17995"/>
    <x v="2"/>
    <s v="Trax"/>
    <s v="LS"/>
    <s v="TJ MY16"/>
    <x v="7"/>
    <n v="92340"/>
    <x v="0"/>
    <x v="0"/>
    <x v="0"/>
    <s v=" Used"/>
    <n v="1796"/>
    <x v="6"/>
    <n v="5"/>
    <x v="7"/>
    <x v="2"/>
  </r>
  <r>
    <n v="12833904"/>
    <s v="2000 Ford Falcon XLS Auii"/>
    <n v="7990"/>
    <x v="4"/>
    <s v="Falcon"/>
    <s v="XLS"/>
    <s v="Auii"/>
    <x v="20"/>
    <n v="228123"/>
    <x v="22"/>
    <x v="0"/>
    <x v="0"/>
    <s v=" Used"/>
    <n v="3984"/>
    <x v="14"/>
    <n v="2"/>
    <x v="20"/>
    <x v="0"/>
  </r>
  <r>
    <n v="12833905"/>
    <s v="2016 Toyota Yaris Ascent NCP130R MY15"/>
    <n v="11999"/>
    <x v="0"/>
    <s v="Yaris"/>
    <s v="Ascent"/>
    <s v="NCP130R MY15"/>
    <x v="2"/>
    <n v="223827"/>
    <x v="5"/>
    <x v="0"/>
    <x v="0"/>
    <s v=" Used"/>
    <n v="1299"/>
    <x v="2"/>
    <n v="5"/>
    <x v="2"/>
    <x v="2"/>
  </r>
  <r>
    <n v="12833913"/>
    <s v="2020 Ford Transit Custom 320S (swb) Sport VN MY19.75"/>
    <n v="57990"/>
    <x v="4"/>
    <s v="Transit Custom"/>
    <s v="320S (swb) Sport"/>
    <s v="VN MY19.75"/>
    <x v="9"/>
    <n v="51530"/>
    <x v="6"/>
    <x v="0"/>
    <x v="1"/>
    <s v=" Used"/>
    <n v="1995"/>
    <x v="0"/>
    <n v="3"/>
    <x v="9"/>
    <x v="1"/>
  </r>
  <r>
    <n v="12833915"/>
    <s v="2010 Holden Captiva SX (fwd) CG MY10"/>
    <n v="6000"/>
    <x v="2"/>
    <s v="Captiva"/>
    <s v="SX (fwd)"/>
    <s v="CG MY10"/>
    <x v="0"/>
    <n v="226983"/>
    <x v="0"/>
    <x v="0"/>
    <x v="1"/>
    <s v=" Used"/>
    <n v="1991"/>
    <x v="3"/>
    <n v="7"/>
    <x v="0"/>
    <x v="0"/>
  </r>
  <r>
    <n v="12833922"/>
    <s v="2019 Kia Cerato GT (turbo) BD MY19"/>
    <n v="28886"/>
    <x v="14"/>
    <s v="Cerato"/>
    <s v="GT (turbo)"/>
    <s v="BD MY19"/>
    <x v="13"/>
    <n v="80297"/>
    <x v="5"/>
    <x v="0"/>
    <x v="0"/>
    <s v=" Used"/>
    <n v="1591"/>
    <x v="2"/>
    <n v="5"/>
    <x v="13"/>
    <x v="2"/>
  </r>
  <r>
    <n v="12833923"/>
    <s v="2017 Volkswagen Amarok TDI420 Core Edition (4X4) 2H MY17"/>
    <n v="32886"/>
    <x v="8"/>
    <s v="Amarok"/>
    <s v="TDI420 Core Edition (4X4)"/>
    <s v="2H MY17"/>
    <x v="3"/>
    <n v="130695"/>
    <x v="19"/>
    <x v="0"/>
    <x v="1"/>
    <s v=" Used"/>
    <n v="1968"/>
    <x v="2"/>
    <n v="5"/>
    <x v="3"/>
    <x v="2"/>
  </r>
  <r>
    <n v="12833924"/>
    <s v="2019 Audi Q3 35 Tfsi S Tronic F3 MY20"/>
    <n v="49995"/>
    <x v="11"/>
    <s v="Q3"/>
    <s v="35 Tfsi S Tronic"/>
    <s v="F3 MY20"/>
    <x v="13"/>
    <n v="44187"/>
    <x v="0"/>
    <x v="0"/>
    <x v="2"/>
    <s v=" Used"/>
    <n v="1395"/>
    <x v="5"/>
    <n v="5"/>
    <x v="13"/>
    <x v="1"/>
  </r>
  <r>
    <n v="12833925"/>
    <s v="2019 Audi Q5 40 TDI Quattro Design FY MY19A"/>
    <n v="62995"/>
    <x v="11"/>
    <s v="Q5"/>
    <s v="40 TDI Quattro Design"/>
    <s v="FY MY19A"/>
    <x v="13"/>
    <n v="57540"/>
    <x v="0"/>
    <x v="0"/>
    <x v="1"/>
    <s v=" Used"/>
    <n v="1968"/>
    <x v="0"/>
    <n v="5"/>
    <x v="13"/>
    <x v="1"/>
  </r>
  <r>
    <n v="12833933"/>
    <s v="2018 BMW X3 Xdrive 20D M-Sport G01"/>
    <n v="48800"/>
    <x v="5"/>
    <s v="X3"/>
    <s v="Xdrive 20D M-Sport"/>
    <s v="G01"/>
    <x v="15"/>
    <n v="45992"/>
    <x v="0"/>
    <x v="0"/>
    <x v="1"/>
    <s v=" Used"/>
    <n v="1995"/>
    <x v="0"/>
    <n v="5"/>
    <x v="15"/>
    <x v="1"/>
  </r>
  <r>
    <n v="12833934"/>
    <s v="2015 Audi Q7 3.0 TDI Quattro MY15"/>
    <n v="41800"/>
    <x v="11"/>
    <s v="Q7"/>
    <s v="3.0 TDI Quattro"/>
    <s v="MY15"/>
    <x v="7"/>
    <n v="86674"/>
    <x v="0"/>
    <x v="0"/>
    <x v="1"/>
    <s v=" Used"/>
    <n v="2967"/>
    <x v="5"/>
    <n v="7"/>
    <x v="7"/>
    <x v="1"/>
  </r>
  <r>
    <n v="12833935"/>
    <s v="2019 Toyota Camry Ascent (hybrid) Axvh71R"/>
    <n v="41990"/>
    <x v="0"/>
    <s v="Camry"/>
    <s v="Ascent (hybrid)"/>
    <s v="Axvh71R"/>
    <x v="13"/>
    <n v="11550"/>
    <x v="3"/>
    <x v="0"/>
    <x v="3"/>
    <s v=" Used"/>
    <n v="2494"/>
    <x v="5"/>
    <n v="5"/>
    <x v="13"/>
    <x v="1"/>
  </r>
  <r>
    <n v="12833936"/>
    <s v="2012 Nissan Dualis ST (4X2) J10 Series 3"/>
    <n v="16990"/>
    <x v="3"/>
    <s v="Dualis"/>
    <s v="ST (4X2)"/>
    <s v="J10 Series 3"/>
    <x v="11"/>
    <n v="91549"/>
    <x v="0"/>
    <x v="0"/>
    <x v="0"/>
    <s v=" Used"/>
    <n v="1997"/>
    <x v="1"/>
    <n v="5"/>
    <x v="11"/>
    <x v="2"/>
  </r>
  <r>
    <n v="12833938"/>
    <s v="2007 Mitsubishi Triton GLX-R (4X4) ML"/>
    <n v="12999"/>
    <x v="13"/>
    <s v="Triton"/>
    <s v="GLX-R (4X4)"/>
    <s v="ML"/>
    <x v="18"/>
    <n v="323900"/>
    <x v="9"/>
    <x v="1"/>
    <x v="1"/>
    <s v=" Used"/>
    <n v="3200"/>
    <x v="0"/>
    <n v="5"/>
    <x v="18"/>
    <x v="2"/>
  </r>
  <r>
    <n v="12833940"/>
    <s v="2012 Suzuki Swift GL FZ"/>
    <n v="12999"/>
    <x v="24"/>
    <s v="Swift"/>
    <s v="GL"/>
    <s v="FZ"/>
    <x v="11"/>
    <n v="117344"/>
    <x v="5"/>
    <x v="0"/>
    <x v="0"/>
    <s v=" Used"/>
    <n v="1372"/>
    <x v="0"/>
    <n v="5"/>
    <x v="11"/>
    <x v="2"/>
  </r>
  <r>
    <n v="12833951"/>
    <s v="2012 Mitsubishi Lancer Activ CJ MY12"/>
    <n v="10999"/>
    <x v="13"/>
    <s v="Lancer"/>
    <s v="Activ"/>
    <s v="CJ MY12"/>
    <x v="11"/>
    <n v="213584"/>
    <x v="3"/>
    <x v="1"/>
    <x v="0"/>
    <s v=" Used"/>
    <n v="1998"/>
    <x v="15"/>
    <n v="5"/>
    <x v="11"/>
    <x v="2"/>
  </r>
  <r>
    <n v="12833953"/>
    <s v="2017 Mitsubishi Triton GLX Plus (4X4) MQ MY18"/>
    <n v="35888"/>
    <x v="13"/>
    <s v="Triton"/>
    <s v="GLX Plus (4X4)"/>
    <s v="MQ MY18"/>
    <x v="3"/>
    <n v="151875"/>
    <x v="19"/>
    <x v="0"/>
    <x v="1"/>
    <s v=" Used"/>
    <n v="2440"/>
    <x v="0"/>
    <n v="5"/>
    <x v="3"/>
    <x v="2"/>
  </r>
  <r>
    <n v="12833954"/>
    <s v="2018 Subaru Outback 2.0D Premium MY18"/>
    <n v="39990"/>
    <x v="12"/>
    <s v="Outback"/>
    <s v="2.0D Premium"/>
    <s v="MY18"/>
    <x v="15"/>
    <n v="57766"/>
    <x v="0"/>
    <x v="0"/>
    <x v="1"/>
    <s v=" Used"/>
    <n v="1998"/>
    <x v="5"/>
    <n v="5"/>
    <x v="15"/>
    <x v="2"/>
  </r>
  <r>
    <n v="12833955"/>
    <s v="2017 Holden Trailblazer LTZ (4X4) RG MY18"/>
    <n v="34888"/>
    <x v="2"/>
    <s v="Trailblazer"/>
    <s v="LTZ (4X4)"/>
    <s v="RG MY18"/>
    <x v="3"/>
    <n v="182336"/>
    <x v="0"/>
    <x v="0"/>
    <x v="1"/>
    <s v=" Used"/>
    <n v="2776"/>
    <x v="0"/>
    <n v="7"/>
    <x v="3"/>
    <x v="2"/>
  </r>
  <r>
    <n v="12833956"/>
    <s v="2016 Mitsubishi Triton GLX Plus (4X4) MQ MY16 Upgrade"/>
    <n v="29910"/>
    <x v="13"/>
    <s v="Triton"/>
    <s v="GLX Plus (4X4)"/>
    <s v="MQ MY16 Upgrade"/>
    <x v="2"/>
    <n v="159323"/>
    <x v="19"/>
    <x v="1"/>
    <x v="1"/>
    <s v=" Used"/>
    <n v="2440"/>
    <x v="2"/>
    <n v="5"/>
    <x v="2"/>
    <x v="2"/>
  </r>
  <r>
    <n v="12833962"/>
    <s v="2022 Toyota RAV4 GXL (2WD) Mxaa52R"/>
    <n v="49990"/>
    <x v="0"/>
    <s v="RAV4"/>
    <s v="GXL (2WD)"/>
    <s v="Mxaa52R"/>
    <x v="16"/>
    <n v="59"/>
    <x v="0"/>
    <x v="0"/>
    <x v="0"/>
    <s v=" Used"/>
    <n v="1987"/>
    <x v="2"/>
    <n v="5"/>
    <x v="16"/>
    <x v="1"/>
  </r>
  <r>
    <n v="12833965"/>
    <s v="2018 Kia Sorento GT-Line (4X4) UM MY19"/>
    <n v="45888"/>
    <x v="14"/>
    <s v="Sorento"/>
    <s v="GT-Line (4X4)"/>
    <s v="UM MY19"/>
    <x v="15"/>
    <n v="71921"/>
    <x v="0"/>
    <x v="0"/>
    <x v="1"/>
    <s v=" Used"/>
    <n v="2199"/>
    <x v="2"/>
    <n v="7"/>
    <x v="15"/>
    <x v="1"/>
  </r>
  <r>
    <n v="12833966"/>
    <s v="2018 Toyota Hilux SR (4X4) GUN126R MY19"/>
    <n v="45999"/>
    <x v="0"/>
    <s v="Hilux"/>
    <s v="SR (4X4)"/>
    <s v="GUN126R MY19"/>
    <x v="15"/>
    <n v="113533"/>
    <x v="11"/>
    <x v="1"/>
    <x v="1"/>
    <s v=" Used"/>
    <n v="2753"/>
    <x v="2"/>
    <n v="5"/>
    <x v="15"/>
    <x v="1"/>
  </r>
  <r>
    <n v="12833967"/>
    <s v="2018 Toyota RAV4 GX (2WD) ZSA42R MY18"/>
    <n v="30990"/>
    <x v="0"/>
    <s v="RAV4"/>
    <s v="GX (2WD)"/>
    <s v="ZSA42R MY18"/>
    <x v="15"/>
    <n v="53970"/>
    <x v="0"/>
    <x v="0"/>
    <x v="0"/>
    <s v=" Used"/>
    <n v="1987"/>
    <x v="6"/>
    <n v="5"/>
    <x v="15"/>
    <x v="2"/>
  </r>
  <r>
    <n v="12833968"/>
    <s v="2018 Mitsubishi ASX Black Edition (2WD) XC MY19"/>
    <n v="27990"/>
    <x v="13"/>
    <s v="ASX"/>
    <s v="Black Edition (2WD)"/>
    <s v="XC MY19"/>
    <x v="15"/>
    <n v="81427"/>
    <x v="0"/>
    <x v="0"/>
    <x v="0"/>
    <s v=" Used"/>
    <n v="1998"/>
    <x v="0"/>
    <n v="5"/>
    <x v="15"/>
    <x v="2"/>
  </r>
  <r>
    <n v="12833969"/>
    <s v="2018 Toyota Corolla Ascent ZRE172R MY17"/>
    <n v="23990"/>
    <x v="0"/>
    <s v="Corolla"/>
    <s v="Ascent"/>
    <s v="ZRE172R MY17"/>
    <x v="15"/>
    <n v="83691"/>
    <x v="3"/>
    <x v="0"/>
    <x v="0"/>
    <s v=" Used"/>
    <n v="1798"/>
    <x v="2"/>
    <n v="5"/>
    <x v="15"/>
    <x v="2"/>
  </r>
  <r>
    <n v="12833970"/>
    <s v="2022 Toyota RAV4 GX (2WD) Hybrid Axah52R"/>
    <n v="55990"/>
    <x v="0"/>
    <s v="RAV4"/>
    <s v="GX (2WD) Hybrid"/>
    <s v="Axah52R"/>
    <x v="16"/>
    <n v="40"/>
    <x v="0"/>
    <x v="0"/>
    <x v="4"/>
    <s v=" Used"/>
    <n v="2487"/>
    <x v="0"/>
    <n v="5"/>
    <x v="16"/>
    <x v="1"/>
  </r>
  <r>
    <n v="12833971"/>
    <s v="2011 Holden Cruze CD JG"/>
    <n v="7990"/>
    <x v="2"/>
    <s v="Cruze"/>
    <s v="CD"/>
    <s v="JG"/>
    <x v="4"/>
    <n v="114175"/>
    <x v="3"/>
    <x v="1"/>
    <x v="1"/>
    <s v=" Used"/>
    <n v="1991"/>
    <x v="5"/>
    <n v="5"/>
    <x v="4"/>
    <x v="0"/>
  </r>
  <r>
    <n v="12833973"/>
    <s v="2014 BMW X5 Sdrive 25D F15 MY14"/>
    <n v="44990"/>
    <x v="5"/>
    <s v="X5"/>
    <s v="Sdrive 25D"/>
    <s v="F15 MY14"/>
    <x v="12"/>
    <n v="77537"/>
    <x v="0"/>
    <x v="0"/>
    <x v="1"/>
    <s v=" Used"/>
    <n v="1995"/>
    <x v="1"/>
    <n v="5"/>
    <x v="12"/>
    <x v="1"/>
  </r>
  <r>
    <n v="12833990"/>
    <s v="2017 Mercedes-Benz C250 D 205 MY17"/>
    <n v="48650"/>
    <x v="1"/>
    <s v="C250"/>
    <s v="D"/>
    <s v="205 MY17"/>
    <x v="3"/>
    <n v="71256"/>
    <x v="3"/>
    <x v="0"/>
    <x v="1"/>
    <s v=" Used"/>
    <n v="2143"/>
    <x v="3"/>
    <n v="5"/>
    <x v="3"/>
    <x v="1"/>
  </r>
  <r>
    <n v="12833991"/>
    <s v="2014 Hyundai Accent Active RB2"/>
    <n v="13970"/>
    <x v="7"/>
    <s v="Accent"/>
    <s v="Active"/>
    <s v="RB2"/>
    <x v="12"/>
    <n v="125966"/>
    <x v="5"/>
    <x v="0"/>
    <x v="0"/>
    <s v=" Used"/>
    <n v="1591"/>
    <x v="5"/>
    <n v="5"/>
    <x v="12"/>
    <x v="2"/>
  </r>
  <r>
    <n v="12833992"/>
    <s v="2019 Kia Cerato GT (turbo) BD MY19"/>
    <n v="33950"/>
    <x v="14"/>
    <s v="Cerato"/>
    <s v="GT (turbo)"/>
    <s v="BD MY19"/>
    <x v="13"/>
    <n v="31014"/>
    <x v="5"/>
    <x v="0"/>
    <x v="0"/>
    <s v=" Used"/>
    <n v="1591"/>
    <x v="2"/>
    <n v="5"/>
    <x v="13"/>
    <x v="2"/>
  </r>
  <r>
    <n v="12834019"/>
    <s v="2018 Toyota C-HR (2WD) NGX10R Update"/>
    <n v="32895"/>
    <x v="0"/>
    <s v="C-HR"/>
    <s v="(2WD)"/>
    <s v="NGX10R Update"/>
    <x v="15"/>
    <n v="28500"/>
    <x v="0"/>
    <x v="0"/>
    <x v="2"/>
    <s v=" Used"/>
    <n v="1197"/>
    <x v="3"/>
    <n v="5"/>
    <x v="15"/>
    <x v="2"/>
  </r>
  <r>
    <n v="12834023"/>
    <s v="2010 Mitsubishi Triton GLX MN MY11"/>
    <n v="18990"/>
    <x v="13"/>
    <s v="Triton"/>
    <s v="GLX"/>
    <s v="MN MY11"/>
    <x v="0"/>
    <n v="169901"/>
    <x v="22"/>
    <x v="1"/>
    <x v="1"/>
    <s v=" Used"/>
    <n v="2477"/>
    <x v="2"/>
    <n v="3"/>
    <x v="0"/>
    <x v="2"/>
  </r>
  <r>
    <n v="12834034"/>
    <s v="2018 Audi Q5 2.0 TDI Quattro Design FY MY18"/>
    <n v="47880"/>
    <x v="11"/>
    <s v="Q5"/>
    <s v="2.0 TDI Quattro Design"/>
    <s v="FY MY18"/>
    <x v="15"/>
    <n v="54501"/>
    <x v="0"/>
    <x v="0"/>
    <x v="1"/>
    <s v=" Used"/>
    <n v="1968"/>
    <x v="1"/>
    <n v="5"/>
    <x v="15"/>
    <x v="1"/>
  </r>
  <r>
    <n v="12834035"/>
    <s v="2016 Audi RS3 Sportback Quattro 8V"/>
    <n v="56880"/>
    <x v="11"/>
    <s v="RS3"/>
    <s v="Sportback Quattro"/>
    <s v="8V"/>
    <x v="2"/>
    <n v="79131"/>
    <x v="5"/>
    <x v="0"/>
    <x v="2"/>
    <s v=" Used"/>
    <n v="2480"/>
    <x v="0"/>
    <n v="5"/>
    <x v="2"/>
    <x v="1"/>
  </r>
  <r>
    <n v="12834036"/>
    <s v="2019 Mazda CX-3 Maxx Sport (fwd) DK MY19"/>
    <n v="26500"/>
    <x v="10"/>
    <s v="CX-3"/>
    <s v="Maxx Sport (fwd)"/>
    <s v="DK MY19"/>
    <x v="13"/>
    <n v="48274"/>
    <x v="0"/>
    <x v="1"/>
    <x v="0"/>
    <s v=" Used"/>
    <n v="1998"/>
    <x v="2"/>
    <n v="5"/>
    <x v="13"/>
    <x v="2"/>
  </r>
  <r>
    <n v="12834040"/>
    <s v="2013 Mitsubishi ASX (2WD) XB MY14"/>
    <n v="15990"/>
    <x v="13"/>
    <s v="ASX"/>
    <s v="(2WD)"/>
    <s v="XB MY14"/>
    <x v="8"/>
    <n v="168322"/>
    <x v="0"/>
    <x v="1"/>
    <x v="0"/>
    <s v=" Used"/>
    <n v="1998"/>
    <x v="0"/>
    <n v="5"/>
    <x v="8"/>
    <x v="2"/>
  </r>
  <r>
    <n v="12834046"/>
    <s v="2018 Isuzu D-MAX LS-M HI-Ride (4X4) TF MY18"/>
    <n v="42990"/>
    <x v="6"/>
    <s v="D-MAX"/>
    <s v="LS-M HI-Ride (4X4)"/>
    <s v="TF MY18"/>
    <x v="15"/>
    <n v="165886"/>
    <x v="10"/>
    <x v="0"/>
    <x v="1"/>
    <s v=" Used"/>
    <n v="2999"/>
    <x v="2"/>
    <n v="5"/>
    <x v="15"/>
    <x v="1"/>
  </r>
  <r>
    <n v="12834051"/>
    <s v="2019 Toyota Camry Ascent ASV70R MY19"/>
    <n v="26990"/>
    <x v="0"/>
    <s v="Camry"/>
    <s v="Ascent"/>
    <s v="ASV70R MY19"/>
    <x v="13"/>
    <n v="52030"/>
    <x v="3"/>
    <x v="0"/>
    <x v="0"/>
    <s v=" Used"/>
    <n v="2494"/>
    <x v="2"/>
    <n v="5"/>
    <x v="13"/>
    <x v="2"/>
  </r>
  <r>
    <n v="12834053"/>
    <s v="2022 Ford Ranger Wildtrak 3.0 (4X4) MY22"/>
    <n v="93990"/>
    <x v="4"/>
    <s v="Ranger"/>
    <s v="Wildtrak 3.0 (4X4)"/>
    <s v="MY22"/>
    <x v="16"/>
    <n v="32"/>
    <x v="16"/>
    <x v="0"/>
    <x v="1"/>
    <s v=" Used"/>
    <n v="2993"/>
    <x v="1"/>
    <n v="5"/>
    <x v="16"/>
    <x v="1"/>
  </r>
  <r>
    <n v="12834054"/>
    <s v="2022 Toyota RAV4 GXL (2WD) Mxaa52R"/>
    <n v="48490"/>
    <x v="0"/>
    <s v="RAV4"/>
    <s v="GXL (2WD)"/>
    <s v="Mxaa52R"/>
    <x v="16"/>
    <n v="20"/>
    <x v="0"/>
    <x v="0"/>
    <x v="0"/>
    <s v=" Used"/>
    <n v="1987"/>
    <x v="2"/>
    <n v="5"/>
    <x v="16"/>
    <x v="1"/>
  </r>
  <r>
    <n v="12834055"/>
    <s v="2018 Toyota Hilux SR5 (4X4) GUN126R MY19"/>
    <n v="58990"/>
    <x v="0"/>
    <s v="Hilux"/>
    <s v="SR5 (4X4)"/>
    <s v="GUN126R MY19"/>
    <x v="15"/>
    <n v="55473"/>
    <x v="16"/>
    <x v="0"/>
    <x v="1"/>
    <s v=" Used"/>
    <n v="2753"/>
    <x v="2"/>
    <n v="5"/>
    <x v="15"/>
    <x v="1"/>
  </r>
  <r>
    <n v="12834060"/>
    <s v="2022 Toyota Landcruiser 70 Series GXL VDJ79R"/>
    <n v="119490"/>
    <x v="0"/>
    <s v="Landcruiser 70 Series"/>
    <s v="GXL"/>
    <s v="VDJ79R"/>
    <x v="16"/>
    <n v="1410"/>
    <x v="11"/>
    <x v="1"/>
    <x v="1"/>
    <s v=" Used"/>
    <n v="4461"/>
    <x v="2"/>
    <n v="5"/>
    <x v="16"/>
    <x v="1"/>
  </r>
  <r>
    <n v="12834061"/>
    <s v="2021 Toyota RAV4 Cruiser (2WD) Mxaa52R"/>
    <n v="51990"/>
    <x v="0"/>
    <s v="RAV4"/>
    <s v="Cruiser (2WD)"/>
    <s v="Mxaa52R"/>
    <x v="1"/>
    <n v="26047"/>
    <x v="0"/>
    <x v="0"/>
    <x v="0"/>
    <s v=" Used"/>
    <n v="1987"/>
    <x v="2"/>
    <n v="5"/>
    <x v="1"/>
    <x v="1"/>
  </r>
  <r>
    <n v="12834063"/>
    <s v="2022 Toyota Landcruiser LC300 VX (4X4) FJA300R"/>
    <n v="136890"/>
    <x v="0"/>
    <s v="Landcruiser"/>
    <s v="LC300 VX (4X4)"/>
    <s v="FJA300R"/>
    <x v="16"/>
    <n v="16"/>
    <x v="0"/>
    <x v="0"/>
    <x v="1"/>
    <s v=" Used"/>
    <n v="3346"/>
    <x v="2"/>
    <n v="7"/>
    <x v="16"/>
    <x v="1"/>
  </r>
  <r>
    <n v="12834067"/>
    <s v="2020 LDV G10 Executive (7 Seat Mpv) SV7A MY20"/>
    <n v="36500"/>
    <x v="28"/>
    <s v="G10"/>
    <s v="Executive (7 Seat Mpv)"/>
    <s v="SV7A MY20"/>
    <x v="9"/>
    <n v="58000"/>
    <x v="0"/>
    <x v="0"/>
    <x v="0"/>
    <s v=" Used"/>
    <n v="1995"/>
    <x v="1"/>
    <n v="7"/>
    <x v="9"/>
    <x v="2"/>
  </r>
  <r>
    <n v="12834070"/>
    <s v="2009 Mitsubishi Triton GLX-R (4X4) MN MY10"/>
    <n v="17790"/>
    <x v="13"/>
    <s v="Triton"/>
    <s v="GLX-R (4X4)"/>
    <s v="MN MY10"/>
    <x v="10"/>
    <n v="280379"/>
    <x v="9"/>
    <x v="0"/>
    <x v="1"/>
    <s v=" Used"/>
    <n v="2477"/>
    <x v="5"/>
    <n v="5"/>
    <x v="10"/>
    <x v="2"/>
  </r>
  <r>
    <n v="12834079"/>
    <s v="2007 Holden Rodeo LX RA MY08"/>
    <n v="10989"/>
    <x v="2"/>
    <s v="Rodeo"/>
    <s v="LX"/>
    <s v="RA MY08"/>
    <x v="18"/>
    <n v="305662"/>
    <x v="4"/>
    <x v="0"/>
    <x v="0"/>
    <s v=" Used"/>
    <n v="3565"/>
    <x v="2"/>
    <n v="2"/>
    <x v="18"/>
    <x v="2"/>
  </r>
  <r>
    <n v="12834082"/>
    <s v="2012 Nissan Patrol ST (4X4) GU Viii"/>
    <n v="29990"/>
    <x v="3"/>
    <s v="Patrol"/>
    <s v="ST (4X4)"/>
    <s v="GU Viii"/>
    <x v="11"/>
    <n v="265464"/>
    <x v="0"/>
    <x v="0"/>
    <x v="1"/>
    <s v=" Used"/>
    <n v="2953"/>
    <x v="5"/>
    <n v="7"/>
    <x v="11"/>
    <x v="2"/>
  </r>
  <r>
    <n v="12834087"/>
    <s v="2016 Hyundai I30 SR Premium GD3 Series 2"/>
    <n v="19990"/>
    <x v="7"/>
    <s v="I30"/>
    <s v="SR Premium"/>
    <s v="GD3 Series 2"/>
    <x v="2"/>
    <n v="116389"/>
    <x v="5"/>
    <x v="0"/>
    <x v="0"/>
    <s v=" Used"/>
    <n v="1999"/>
    <x v="3"/>
    <n v="5"/>
    <x v="2"/>
    <x v="2"/>
  </r>
  <r>
    <n v="12834091"/>
    <s v="2009 Kia Grand Carnival Premium VQ"/>
    <n v="14990"/>
    <x v="14"/>
    <s v="Grand Carnival"/>
    <s v="Premium"/>
    <s v="VQ"/>
    <x v="10"/>
    <n v="179629"/>
    <x v="0"/>
    <x v="0"/>
    <x v="0"/>
    <s v=" Used"/>
    <n v="3778"/>
    <x v="1"/>
    <n v="8"/>
    <x v="10"/>
    <x v="2"/>
  </r>
  <r>
    <n v="12834092"/>
    <s v="2009 Ford Territory TS (rwd) SY Mkii"/>
    <n v="11990"/>
    <x v="4"/>
    <s v="Territory"/>
    <s v="TS (rwd)"/>
    <s v="SY Mkii"/>
    <x v="10"/>
    <n v="179636"/>
    <x v="0"/>
    <x v="0"/>
    <x v="0"/>
    <s v=" Used"/>
    <n v="3984"/>
    <x v="1"/>
    <n v="7"/>
    <x v="10"/>
    <x v="2"/>
  </r>
  <r>
    <n v="12834093"/>
    <s v="2009 Subaru Liberty 2.5I MY09"/>
    <n v="11990"/>
    <x v="12"/>
    <s v="Liberty"/>
    <s v="2.5I"/>
    <s v="MY09"/>
    <x v="10"/>
    <n v="204491"/>
    <x v="0"/>
    <x v="0"/>
    <x v="0"/>
    <s v=" Used"/>
    <n v="2457"/>
    <x v="3"/>
    <n v="5"/>
    <x v="10"/>
    <x v="2"/>
  </r>
  <r>
    <n v="12834097"/>
    <s v="2008 Subaru Forester X MY09"/>
    <n v="11990"/>
    <x v="12"/>
    <s v="Forester"/>
    <s v="X"/>
    <s v="MY09"/>
    <x v="19"/>
    <n v="232202"/>
    <x v="0"/>
    <x v="0"/>
    <x v="0"/>
    <s v=" Used"/>
    <n v="2457"/>
    <x v="5"/>
    <n v="5"/>
    <x v="19"/>
    <x v="2"/>
  </r>
  <r>
    <n v="12834104"/>
    <s v="2018 Toyota Landcruiser GX (4X4) VDJ200R MY16"/>
    <n v="76990"/>
    <x v="0"/>
    <s v="Landcruiser"/>
    <s v="GX (4X4)"/>
    <s v="VDJ200R MY16"/>
    <x v="15"/>
    <n v="140338"/>
    <x v="0"/>
    <x v="0"/>
    <x v="1"/>
    <s v=" Used"/>
    <n v="4461"/>
    <x v="2"/>
    <n v="5"/>
    <x v="15"/>
    <x v="1"/>
  </r>
  <r>
    <n v="12834106"/>
    <s v="2018 Subaru Outback 2.0D MY18"/>
    <n v="36888"/>
    <x v="12"/>
    <s v="Outback"/>
    <s v="2.0D"/>
    <s v="MY18"/>
    <x v="15"/>
    <n v="50948"/>
    <x v="0"/>
    <x v="0"/>
    <x v="1"/>
    <s v=" Used"/>
    <n v="1998"/>
    <x v="2"/>
    <n v="5"/>
    <x v="15"/>
    <x v="2"/>
  </r>
  <r>
    <n v="12834107"/>
    <s v="2015 Volkswagen Amarok TDI420 Trendline (4X4) 2H MY15"/>
    <n v="31999"/>
    <x v="8"/>
    <s v="Amarok"/>
    <s v="TDI420 Trendline (4X4)"/>
    <s v="2H MY15"/>
    <x v="7"/>
    <n v="174000"/>
    <x v="19"/>
    <x v="0"/>
    <x v="1"/>
    <s v=" Used"/>
    <n v="1968"/>
    <x v="2"/>
    <n v="5"/>
    <x v="7"/>
    <x v="2"/>
  </r>
  <r>
    <n v="12834122"/>
    <s v="2014 Toyota Corolla Ascent Sport ZRE182R"/>
    <n v="13990"/>
    <x v="0"/>
    <s v="Corolla"/>
    <s v="Ascent Sport"/>
    <s v="ZRE182R"/>
    <x v="12"/>
    <n v="142958"/>
    <x v="5"/>
    <x v="1"/>
    <x v="0"/>
    <s v=" Used"/>
    <n v="1798"/>
    <x v="5"/>
    <n v="5"/>
    <x v="12"/>
    <x v="2"/>
  </r>
  <r>
    <n v="12834124"/>
    <s v="2013 Volkswagen Golf 90 TSI Comfortline AU MY14"/>
    <n v="13500"/>
    <x v="8"/>
    <s v="Golf"/>
    <s v="90 TSI Comfortline"/>
    <s v="AU MY14"/>
    <x v="8"/>
    <n v="112797"/>
    <x v="5"/>
    <x v="0"/>
    <x v="2"/>
    <s v=" Used"/>
    <n v="1395"/>
    <x v="2"/>
    <n v="5"/>
    <x v="8"/>
    <x v="2"/>
  </r>
  <r>
    <n v="12834138"/>
    <s v="2020 Toyota Fortuner GXL GUN156R"/>
    <n v="57990"/>
    <x v="0"/>
    <s v="Fortuner"/>
    <s v="GXL"/>
    <s v="GUN156R"/>
    <x v="9"/>
    <n v="33190"/>
    <x v="0"/>
    <x v="0"/>
    <x v="1"/>
    <s v=" Used"/>
    <n v="2755"/>
    <x v="2"/>
    <n v="7"/>
    <x v="9"/>
    <x v="1"/>
  </r>
  <r>
    <n v="12834140"/>
    <s v="2020 Toyota Camry Ascent Sport Hybrid Axvh70R"/>
    <n v="36888"/>
    <x v="0"/>
    <s v="Camry"/>
    <s v="Ascent Sport Hybrid"/>
    <s v="Axvh70R"/>
    <x v="9"/>
    <n v="16716"/>
    <x v="3"/>
    <x v="0"/>
    <x v="3"/>
    <s v=" Used"/>
    <n v="2494"/>
    <x v="5"/>
    <n v="5"/>
    <x v="9"/>
    <x v="2"/>
  </r>
  <r>
    <n v="12834141"/>
    <s v="2016 Honda Jazz VTI GK MY17"/>
    <n v="13990"/>
    <x v="19"/>
    <s v="Jazz"/>
    <s v="VTI"/>
    <s v="GK MY17"/>
    <x v="2"/>
    <n v="74652"/>
    <x v="5"/>
    <x v="1"/>
    <x v="0"/>
    <s v=" Used"/>
    <n v="1497"/>
    <x v="2"/>
    <n v="5"/>
    <x v="2"/>
    <x v="2"/>
  </r>
  <r>
    <n v="12834143"/>
    <s v="2008 Toyota Aurion Touring SE GSV40R"/>
    <n v="15995"/>
    <x v="0"/>
    <s v="Aurion"/>
    <s v="Touring SE"/>
    <s v="GSV40R"/>
    <x v="19"/>
    <n v="147513"/>
    <x v="3"/>
    <x v="0"/>
    <x v="0"/>
    <s v=" Used"/>
    <n v="3456"/>
    <x v="1"/>
    <n v="5"/>
    <x v="19"/>
    <x v="2"/>
  </r>
  <r>
    <n v="12834144"/>
    <s v="2010 Holden Commodore SV6 VE MY10"/>
    <n v="17995"/>
    <x v="2"/>
    <s v="Commodore"/>
    <s v="SV6"/>
    <s v="VE MY10"/>
    <x v="0"/>
    <n v="102222"/>
    <x v="3"/>
    <x v="0"/>
    <x v="0"/>
    <s v=" Used"/>
    <n v="3565"/>
    <x v="1"/>
    <n v="5"/>
    <x v="0"/>
    <x v="2"/>
  </r>
  <r>
    <n v="12834145"/>
    <s v="2014 Ford Falcon XR6 FG MK2"/>
    <n v="23995"/>
    <x v="4"/>
    <s v="Falcon"/>
    <s v="XR6"/>
    <s v="FG MK2"/>
    <x v="12"/>
    <n v="112628"/>
    <x v="3"/>
    <x v="0"/>
    <x v="0"/>
    <s v=" Used"/>
    <n v="3984"/>
    <x v="2"/>
    <n v="5"/>
    <x v="12"/>
    <x v="2"/>
  </r>
  <r>
    <n v="12834146"/>
    <s v="2016 Mazda 3 Maxx BN MY17"/>
    <n v="26995"/>
    <x v="10"/>
    <n v="3"/>
    <s v="Maxx"/>
    <s v="BN MY17"/>
    <x v="2"/>
    <n v="26331"/>
    <x v="5"/>
    <x v="0"/>
    <x v="0"/>
    <s v=" Used"/>
    <n v="1998"/>
    <x v="6"/>
    <n v="5"/>
    <x v="2"/>
    <x v="2"/>
  </r>
  <r>
    <n v="12834152"/>
    <s v="2022 Toyota Corolla Ascent Sport + Navigation Mzea12R"/>
    <n v="38888"/>
    <x v="0"/>
    <s v="Corolla"/>
    <s v="Ascent Sport + Navigation"/>
    <s v="Mzea12R"/>
    <x v="16"/>
    <n v="61"/>
    <x v="5"/>
    <x v="0"/>
    <x v="0"/>
    <s v=" Used"/>
    <n v="1987"/>
    <x v="6"/>
    <n v="5"/>
    <x v="16"/>
    <x v="2"/>
  </r>
  <r>
    <n v="12834153"/>
    <s v="2022 Toyota Landcruiser LC300 VX (4X4) FJA300R"/>
    <n v="133888"/>
    <x v="0"/>
    <s v="Landcruiser"/>
    <s v="LC300 VX (4X4)"/>
    <s v="FJA300R"/>
    <x v="16"/>
    <n v="25"/>
    <x v="0"/>
    <x v="0"/>
    <x v="1"/>
    <s v=" Used"/>
    <n v="3346"/>
    <x v="0"/>
    <n v="7"/>
    <x v="16"/>
    <x v="1"/>
  </r>
  <r>
    <n v="12834154"/>
    <s v="2022 Toyota Yaris Cross Urban Hybrid Mxpj10R"/>
    <n v="47888"/>
    <x v="0"/>
    <s v="Yaris Cross"/>
    <s v="Urban Hybrid"/>
    <s v="Mxpj10R"/>
    <x v="16"/>
    <n v="20"/>
    <x v="0"/>
    <x v="0"/>
    <x v="4"/>
    <s v=" Used"/>
    <n v="1490"/>
    <x v="1"/>
    <n v="5"/>
    <x v="16"/>
    <x v="1"/>
  </r>
  <r>
    <n v="12834159"/>
    <s v="2013 Dodge Journey SXT JC MY12"/>
    <n v="16990"/>
    <x v="41"/>
    <s v="Journey"/>
    <s v="SXT"/>
    <s v="JC MY12"/>
    <x v="8"/>
    <n v="87987"/>
    <x v="0"/>
    <x v="0"/>
    <x v="2"/>
    <s v=" Used"/>
    <n v="3604"/>
    <x v="0"/>
    <n v="7"/>
    <x v="8"/>
    <x v="2"/>
  </r>
  <r>
    <n v="12834160"/>
    <s v="2012 Mitsubishi Pajero GLX LWB (4X4) NW MY13"/>
    <n v="22990"/>
    <x v="13"/>
    <s v="Pajero"/>
    <s v="GLX LWB (4X4)"/>
    <s v="NW MY13"/>
    <x v="11"/>
    <n v="243831"/>
    <x v="0"/>
    <x v="0"/>
    <x v="1"/>
    <s v=" Used"/>
    <n v="3200"/>
    <x v="1"/>
    <n v="5"/>
    <x v="11"/>
    <x v="2"/>
  </r>
  <r>
    <n v="12834166"/>
    <s v="2016 Hyundai I30 Active GD4 Series 2"/>
    <n v="22990"/>
    <x v="7"/>
    <s v="I30"/>
    <s v="Active"/>
    <s v="GD4 Series 2"/>
    <x v="2"/>
    <n v="44919"/>
    <x v="5"/>
    <x v="0"/>
    <x v="0"/>
    <s v=" Used"/>
    <n v="1797"/>
    <x v="3"/>
    <n v="5"/>
    <x v="2"/>
    <x v="2"/>
  </r>
  <r>
    <n v="12834170"/>
    <s v="2001 Hyundai Sonata GL EF-B"/>
    <n v="1450"/>
    <x v="7"/>
    <s v="Sonata"/>
    <s v="GL"/>
    <s v="EF-B"/>
    <x v="21"/>
    <n v="169000"/>
    <x v="3"/>
    <x v="0"/>
    <x v="0"/>
    <s v=" Used"/>
    <n v="2656"/>
    <x v="7"/>
    <n v="5"/>
    <x v="21"/>
    <x v="0"/>
  </r>
  <r>
    <n v="12834178"/>
    <s v="2017 Toyota Hilux SR (4X4) GUN126R MY17"/>
    <n v="44990"/>
    <x v="0"/>
    <s v="Hilux"/>
    <s v="SR (4X4)"/>
    <s v="GUN126R MY17"/>
    <x v="3"/>
    <n v="143319"/>
    <x v="19"/>
    <x v="0"/>
    <x v="1"/>
    <s v=" Used"/>
    <n v="2753"/>
    <x v="2"/>
    <n v="5"/>
    <x v="3"/>
    <x v="1"/>
  </r>
  <r>
    <n v="12834180"/>
    <s v="2008 Audi A4 2.0 Tfsi B8 (8K)"/>
    <n v="12990"/>
    <x v="11"/>
    <s v="A4"/>
    <s v="2.0 Tfsi"/>
    <s v="B8 (8K)"/>
    <x v="19"/>
    <n v="170234"/>
    <x v="3"/>
    <x v="0"/>
    <x v="2"/>
    <s v=" Used"/>
    <n v="1984"/>
    <x v="5"/>
    <n v="5"/>
    <x v="19"/>
    <x v="2"/>
  </r>
  <r>
    <n v="12834183"/>
    <s v="2011 Nissan X-Trail ST (fwd) T31 MY11"/>
    <n v="13990"/>
    <x v="3"/>
    <s v="X-Trail"/>
    <s v="ST (fwd)"/>
    <s v="T31 MY11"/>
    <x v="4"/>
    <n v="191135"/>
    <x v="0"/>
    <x v="1"/>
    <x v="0"/>
    <s v=" Used"/>
    <n v="1997"/>
    <x v="1"/>
    <n v="5"/>
    <x v="4"/>
    <x v="2"/>
  </r>
  <r>
    <n v="12834185"/>
    <s v="2011 Holden Captiva 7 LX (4X4) CG Series II"/>
    <n v="11990"/>
    <x v="2"/>
    <s v="Captiva"/>
    <s v="7 LX (4X4)"/>
    <s v="CG Series II"/>
    <x v="4"/>
    <n v="194677"/>
    <x v="0"/>
    <x v="0"/>
    <x v="0"/>
    <s v=" Used"/>
    <n v="2997"/>
    <x v="2"/>
    <n v="7"/>
    <x v="4"/>
    <x v="2"/>
  </r>
  <r>
    <n v="12834188"/>
    <s v="2018 Ford Ranger XL 3.2 (4X4) PX Mkii MY18"/>
    <n v="37984"/>
    <x v="4"/>
    <s v="Ranger"/>
    <s v="XL 3.2 (4X4)"/>
    <s v="PX Mkii MY18"/>
    <x v="15"/>
    <n v="106483"/>
    <x v="4"/>
    <x v="0"/>
    <x v="1"/>
    <s v=" Used"/>
    <n v="3198"/>
    <x v="2"/>
    <n v="2"/>
    <x v="15"/>
    <x v="2"/>
  </r>
  <r>
    <n v="12834204"/>
    <s v="2015 Toyota Hilux SR (4X4) GUN126R"/>
    <n v="45000"/>
    <x v="0"/>
    <s v="Hilux"/>
    <s v="SR (4X4)"/>
    <s v="GUN126R"/>
    <x v="7"/>
    <n v="110456"/>
    <x v="23"/>
    <x v="0"/>
    <x v="1"/>
    <s v=" Used"/>
    <n v="2753"/>
    <x v="0"/>
    <n v="5"/>
    <x v="7"/>
    <x v="1"/>
  </r>
  <r>
    <n v="12834206"/>
    <s v="2014 Holden Captiva 5 LT (fwd) CG MY15"/>
    <n v="11990"/>
    <x v="2"/>
    <s v="Captiva"/>
    <s v="5 LT (fwd)"/>
    <s v="CG MY15"/>
    <x v="12"/>
    <n v="168282"/>
    <x v="0"/>
    <x v="0"/>
    <x v="0"/>
    <s v=" Used"/>
    <n v="2384"/>
    <x v="1"/>
    <n v="5"/>
    <x v="12"/>
    <x v="2"/>
  </r>
  <r>
    <n v="12834207"/>
    <s v="2017 Isuzu D-MAX SX HI-Ride (4X4) TF MY17"/>
    <n v="35990"/>
    <x v="6"/>
    <s v="D-MAX"/>
    <s v="SX HI-Ride (4X4)"/>
    <s v="TF MY17"/>
    <x v="3"/>
    <n v="112379"/>
    <x v="10"/>
    <x v="0"/>
    <x v="1"/>
    <s v=" Used"/>
    <n v="2999"/>
    <x v="2"/>
    <n v="5"/>
    <x v="3"/>
    <x v="2"/>
  </r>
  <r>
    <n v="12834214"/>
    <s v="2003 Ford Falcon XR8 BA"/>
    <n v="12000"/>
    <x v="4"/>
    <s v="Falcon"/>
    <s v="XR8"/>
    <s v="BA"/>
    <x v="6"/>
    <n v="232500"/>
    <x v="22"/>
    <x v="0"/>
    <x v="0"/>
    <s v=" Used"/>
    <n v="5408"/>
    <x v="99"/>
    <n v="2"/>
    <x v="6"/>
    <x v="2"/>
  </r>
  <r>
    <n v="12834226"/>
    <s v="2012 Holden Commodore Omega VE II MY12"/>
    <n v="12990"/>
    <x v="2"/>
    <s v="Commodore"/>
    <s v="Omega"/>
    <s v="VE II MY12"/>
    <x v="11"/>
    <n v="87136"/>
    <x v="2"/>
    <x v="0"/>
    <x v="0"/>
    <s v=" Used"/>
    <n v="2997"/>
    <x v="6"/>
    <n v="5"/>
    <x v="11"/>
    <x v="2"/>
  </r>
  <r>
    <n v="12834264"/>
    <s v="2017 Toyota Kluger Grande (4X2) GSU50R MY17"/>
    <n v="49990"/>
    <x v="0"/>
    <s v="Kluger"/>
    <s v="Grande (4X2)"/>
    <s v="GSU50R MY17"/>
    <x v="3"/>
    <n v="69399"/>
    <x v="0"/>
    <x v="0"/>
    <x v="0"/>
    <s v=" Used"/>
    <n v="3456"/>
    <x v="5"/>
    <n v="7"/>
    <x v="3"/>
    <x v="1"/>
  </r>
  <r>
    <n v="12834274"/>
    <s v="2012 Volkswagen Amarok TDI400 (4X2) 2H MY12.5"/>
    <n v="17990"/>
    <x v="8"/>
    <s v="Amarok"/>
    <s v="TDI400 (4X2)"/>
    <s v="2H MY12.5"/>
    <x v="11"/>
    <n v="163200"/>
    <x v="19"/>
    <x v="1"/>
    <x v="1"/>
    <s v=" Used"/>
    <n v="1968"/>
    <x v="2"/>
    <n v="5"/>
    <x v="11"/>
    <x v="2"/>
  </r>
  <r>
    <n v="12834275"/>
    <s v="2018 Toyota Hilux Rugged X (4X4) GUN126R MY19"/>
    <n v="63990"/>
    <x v="0"/>
    <s v="Hilux"/>
    <s v="Rugged X (4X4)"/>
    <s v="GUN126R MY19"/>
    <x v="15"/>
    <n v="108110"/>
    <x v="16"/>
    <x v="0"/>
    <x v="1"/>
    <s v=" Used"/>
    <n v="2753"/>
    <x v="15"/>
    <n v="5"/>
    <x v="15"/>
    <x v="1"/>
  </r>
  <r>
    <n v="12834287"/>
    <s v="2010 Mercedes-Benz ML500 Luxury (4X4) W164 09 Upgrade"/>
    <n v="34990"/>
    <x v="1"/>
    <s v="ML500"/>
    <s v="Luxury (4X4)"/>
    <s v="W164 09 Upgrade"/>
    <x v="0"/>
    <n v="158292"/>
    <x v="0"/>
    <x v="0"/>
    <x v="2"/>
    <s v=" Used"/>
    <n v="5461"/>
    <x v="5"/>
    <n v="5"/>
    <x v="0"/>
    <x v="2"/>
  </r>
  <r>
    <n v="12834291"/>
    <s v="2020 Subaru Forester 2.5I (awd) MY20"/>
    <n v="40888"/>
    <x v="12"/>
    <s v="Forester"/>
    <s v="2.5I (awd)"/>
    <s v="MY20"/>
    <x v="9"/>
    <n v="25412"/>
    <x v="0"/>
    <x v="0"/>
    <x v="0"/>
    <s v=" Used"/>
    <n v="2498"/>
    <x v="3"/>
    <n v="5"/>
    <x v="9"/>
    <x v="1"/>
  </r>
  <r>
    <n v="12834293"/>
    <s v="2019 Lexus UX200 F Sport +EP1 Mzaa10R MY19"/>
    <n v="47888"/>
    <x v="9"/>
    <s v="UX200"/>
    <s v="F Sport +EP1"/>
    <s v="Mzaa10R MY19"/>
    <x v="13"/>
    <n v="85399"/>
    <x v="0"/>
    <x v="0"/>
    <x v="0"/>
    <s v=" Used"/>
    <n v="1987"/>
    <x v="3"/>
    <n v="5"/>
    <x v="13"/>
    <x v="1"/>
  </r>
  <r>
    <n v="12834320"/>
    <s v="2013 Ford Territory Titanium (rwd) SZ"/>
    <n v="26990"/>
    <x v="4"/>
    <s v="Territory"/>
    <s v="Titanium (rwd)"/>
    <s v="SZ"/>
    <x v="8"/>
    <n v="147241"/>
    <x v="0"/>
    <x v="0"/>
    <x v="1"/>
    <s v=" Used"/>
    <n v="2720"/>
    <x v="5"/>
    <n v="7"/>
    <x v="8"/>
    <x v="2"/>
  </r>
  <r>
    <n v="12834321"/>
    <s v="2018 Volkswagen Tiguan 110 TSI Trendline 5NA MY18"/>
    <n v="29950"/>
    <x v="8"/>
    <s v="Tiguan"/>
    <s v="110 TSI Trendline"/>
    <s v="5NA MY18"/>
    <x v="15"/>
    <n v="98637"/>
    <x v="0"/>
    <x v="0"/>
    <x v="2"/>
    <s v=" Used"/>
    <n v="1395"/>
    <x v="1"/>
    <n v="5"/>
    <x v="15"/>
    <x v="2"/>
  </r>
  <r>
    <n v="12834324"/>
    <s v="2020 Kia Sorento GT-Line (4X4) UM PE MY20"/>
    <n v="64950"/>
    <x v="14"/>
    <s v="Sorento"/>
    <s v="GT-Line (4X4)"/>
    <s v="UM PE MY20"/>
    <x v="9"/>
    <n v="48418"/>
    <x v="0"/>
    <x v="0"/>
    <x v="1"/>
    <s v=" Used"/>
    <n v="2199"/>
    <x v="3"/>
    <n v="7"/>
    <x v="9"/>
    <x v="1"/>
  </r>
  <r>
    <n v="12834352"/>
    <s v="2019 Hyundai Kona Active (fwd) OS.3 MY20"/>
    <n v="27490"/>
    <x v="7"/>
    <s v="Kona"/>
    <s v="Active (fwd)"/>
    <s v="OS.3 MY20"/>
    <x v="13"/>
    <n v="57018"/>
    <x v="0"/>
    <x v="0"/>
    <x v="0"/>
    <s v=" Used"/>
    <n v="1999"/>
    <x v="15"/>
    <n v="5"/>
    <x v="13"/>
    <x v="2"/>
  </r>
  <r>
    <n v="12834377"/>
    <s v="2013 Infiniti G37 GT V36 G"/>
    <n v="39990"/>
    <x v="35"/>
    <s v="G37"/>
    <s v="GT"/>
    <s v="V36 G"/>
    <x v="8"/>
    <n v="71744"/>
    <x v="20"/>
    <x v="0"/>
    <x v="2"/>
    <s v=" Used"/>
    <n v="3696"/>
    <x v="0"/>
    <n v="4"/>
    <x v="8"/>
    <x v="2"/>
  </r>
  <r>
    <n v="12834378"/>
    <s v="1999 Toyota Hilux SR5 (4X4) RZN169R"/>
    <n v="15500"/>
    <x v="0"/>
    <s v="Hilux"/>
    <s v="SR5 (4X4)"/>
    <s v="RZN169R"/>
    <x v="25"/>
    <n v="295000"/>
    <x v="15"/>
    <x v="1"/>
    <x v="0"/>
    <s v=" Used"/>
    <n v="2694"/>
    <x v="2"/>
    <n v="5"/>
    <x v="25"/>
    <x v="2"/>
  </r>
  <r>
    <n v="12834401"/>
    <s v="2014 Nissan Navara ST (4X4) D40 MY12"/>
    <n v="18800"/>
    <x v="3"/>
    <s v="Navara"/>
    <s v="ST (4X4)"/>
    <s v="D40 MY12"/>
    <x v="12"/>
    <n v="201569"/>
    <x v="15"/>
    <x v="1"/>
    <x v="1"/>
    <s v=" Used"/>
    <n v="2488"/>
    <x v="2"/>
    <n v="5"/>
    <x v="12"/>
    <x v="2"/>
  </r>
  <r>
    <n v="12834413"/>
    <s v="2020 Ford Ranger Wildtrak X 2.0 (4X4) PX Mkiii MY20.75"/>
    <n v="66990"/>
    <x v="4"/>
    <s v="Ranger"/>
    <s v="Wildtrak X 2.0 (4X4)"/>
    <s v="PX Mkiii MY20.75"/>
    <x v="9"/>
    <n v="30109"/>
    <x v="16"/>
    <x v="0"/>
    <x v="1"/>
    <s v=" Used"/>
    <n v="1996"/>
    <x v="5"/>
    <n v="5"/>
    <x v="9"/>
    <x v="1"/>
  </r>
  <r>
    <n v="12834424"/>
    <s v="2018 Toyota RAV4 GX (2WD) ZSA42R MY18"/>
    <n v="34888"/>
    <x v="0"/>
    <s v="RAV4"/>
    <s v="GX (2WD)"/>
    <s v="ZSA42R MY18"/>
    <x v="15"/>
    <n v="71292"/>
    <x v="0"/>
    <x v="0"/>
    <x v="0"/>
    <s v=" Used"/>
    <n v="1987"/>
    <x v="6"/>
    <n v="5"/>
    <x v="15"/>
    <x v="2"/>
  </r>
  <r>
    <n v="12834433"/>
    <s v="2006 Mazda 6 Classic GG 05 Upgrade"/>
    <n v="4000"/>
    <x v="10"/>
    <n v="6"/>
    <s v="Classic"/>
    <s v="GG 05 Upgrade"/>
    <x v="17"/>
    <n v="346647"/>
    <x v="5"/>
    <x v="1"/>
    <x v="2"/>
    <s v=" Used"/>
    <n v="2261"/>
    <x v="5"/>
    <n v="5"/>
    <x v="17"/>
    <x v="0"/>
  </r>
  <r>
    <n v="12834434"/>
    <s v="2009 Toyota Yaris YRX NCP93R 08 Upgrade"/>
    <n v="4000"/>
    <x v="0"/>
    <s v="Yaris"/>
    <s v="YRX"/>
    <s v="NCP93R 08 Upgrade"/>
    <x v="10"/>
    <n v="323600"/>
    <x v="3"/>
    <x v="1"/>
    <x v="0"/>
    <s v=" Used"/>
    <n v="1497"/>
    <x v="2"/>
    <n v="5"/>
    <x v="10"/>
    <x v="0"/>
  </r>
  <r>
    <n v="12834435"/>
    <s v="2010 Mitsubishi Pajero RX (4X4) NT MY10"/>
    <n v="17999"/>
    <x v="13"/>
    <s v="Pajero"/>
    <s v="RX (4X4)"/>
    <s v="NT MY10"/>
    <x v="0"/>
    <n v="262513"/>
    <x v="0"/>
    <x v="0"/>
    <x v="1"/>
    <s v=" Used"/>
    <n v="3200"/>
    <x v="2"/>
    <n v="7"/>
    <x v="0"/>
    <x v="2"/>
  </r>
  <r>
    <n v="12834436"/>
    <s v="2013 Skoda Fabia 77 TSI Monte Carlo 5JF MY13"/>
    <n v="6400"/>
    <x v="15"/>
    <s v="Fabia"/>
    <s v="77 TSI Monte Carlo"/>
    <s v="5JF MY13"/>
    <x v="8"/>
    <n v="197813"/>
    <x v="5"/>
    <x v="1"/>
    <x v="0"/>
    <s v=" Used"/>
    <n v="1197"/>
    <x v="0"/>
    <n v="5"/>
    <x v="8"/>
    <x v="0"/>
  </r>
  <r>
    <n v="12834444"/>
    <s v="2012 Holden Colorado 7 LTZ (4X4) RG"/>
    <n v="28990"/>
    <x v="2"/>
    <s v="Colorado 7"/>
    <s v="LTZ (4X4)"/>
    <s v="RG"/>
    <x v="11"/>
    <n v="200770"/>
    <x v="0"/>
    <x v="0"/>
    <x v="1"/>
    <s v=" Used"/>
    <n v="2776"/>
    <x v="5"/>
    <n v="7"/>
    <x v="11"/>
    <x v="2"/>
  </r>
  <r>
    <n v="12834449"/>
    <s v="2007 Toyota Corolla Ascent ZRE152R"/>
    <n v="10500"/>
    <x v="0"/>
    <s v="Corolla"/>
    <s v="Ascent"/>
    <s v="ZRE152R"/>
    <x v="18"/>
    <n v="129083"/>
    <x v="5"/>
    <x v="0"/>
    <x v="0"/>
    <s v=" Used"/>
    <n v="1798"/>
    <x v="1"/>
    <n v="5"/>
    <x v="18"/>
    <x v="2"/>
  </r>
  <r>
    <n v="12834454"/>
    <s v="2012 Toyota Hilux SR (4X4) KUN26R MY12"/>
    <n v="26990"/>
    <x v="0"/>
    <s v="Hilux"/>
    <s v="SR (4X4)"/>
    <s v="KUN26R MY12"/>
    <x v="11"/>
    <n v="214914"/>
    <x v="15"/>
    <x v="0"/>
    <x v="1"/>
    <s v=" Used"/>
    <n v="2982"/>
    <x v="2"/>
    <n v="5"/>
    <x v="11"/>
    <x v="2"/>
  </r>
  <r>
    <n v="12834463"/>
    <s v="2017 Volkswagen Golf GTI Performance Edition 1 AU MY17.5"/>
    <n v="38590"/>
    <x v="8"/>
    <s v="Golf"/>
    <s v="GTI Performance Edition 1"/>
    <s v="AU MY17.5"/>
    <x v="3"/>
    <n v="46497"/>
    <x v="5"/>
    <x v="0"/>
    <x v="2"/>
    <s v=" Used"/>
    <n v="1984"/>
    <x v="2"/>
    <n v="5"/>
    <x v="3"/>
    <x v="2"/>
  </r>
  <r>
    <n v="12834465"/>
    <s v="2012 Holden Cruze CD JH MY12"/>
    <n v="7500"/>
    <x v="2"/>
    <s v="Cruze"/>
    <s v="CD"/>
    <s v="JH MY12"/>
    <x v="11"/>
    <n v="141000"/>
    <x v="5"/>
    <x v="0"/>
    <x v="0"/>
    <s v=" Used"/>
    <n v="1364"/>
    <x v="2"/>
    <n v="5"/>
    <x v="11"/>
    <x v="0"/>
  </r>
  <r>
    <n v="12834469"/>
    <s v="2008 Volvo S40 2.4 S MY08"/>
    <n v="6000"/>
    <x v="21"/>
    <s v="S40"/>
    <s v="2.4 S"/>
    <s v="MY08"/>
    <x v="19"/>
    <n v="233352"/>
    <x v="3"/>
    <x v="0"/>
    <x v="0"/>
    <s v=" Used"/>
    <n v="2435"/>
    <x v="34"/>
    <n v="5"/>
    <x v="19"/>
    <x v="0"/>
  </r>
  <r>
    <n v="12834473"/>
    <s v="2019 Honda CR-V VTI-L7 (2WD) MY20"/>
    <n v="40000"/>
    <x v="19"/>
    <s v="CR-V"/>
    <s v="VTI-L7 (2WD)"/>
    <s v="MY20"/>
    <x v="13"/>
    <n v="41500"/>
    <x v="0"/>
    <x v="0"/>
    <x v="0"/>
    <s v=" Used"/>
    <n v="1498"/>
    <x v="1"/>
    <n v="7"/>
    <x v="13"/>
    <x v="2"/>
  </r>
  <r>
    <n v="12834476"/>
    <s v="2013 Holden Cruze CD JH MY13"/>
    <n v="13490"/>
    <x v="2"/>
    <s v="Cruze"/>
    <s v="CD"/>
    <s v="JH MY13"/>
    <x v="8"/>
    <n v="66880"/>
    <x v="3"/>
    <x v="0"/>
    <x v="0"/>
    <s v=" Used"/>
    <n v="1364"/>
    <x v="6"/>
    <n v="5"/>
    <x v="8"/>
    <x v="2"/>
  </r>
  <r>
    <n v="12834484"/>
    <s v="2016 Holden UTE SV6 Black Edition Vfii MY16"/>
    <n v="40000"/>
    <x v="2"/>
    <s v="UTE"/>
    <s v="SV6 Black Edition"/>
    <s v="Vfii MY16"/>
    <x v="2"/>
    <n v="23300"/>
    <x v="22"/>
    <x v="0"/>
    <x v="0"/>
    <s v=" Used"/>
    <n v="3565"/>
    <x v="2"/>
    <n v="2"/>
    <x v="2"/>
    <x v="2"/>
  </r>
  <r>
    <n v="12834498"/>
    <s v="2013 Jeep Grand Cherokee Laredo (4X4) WK MY14"/>
    <n v="29988"/>
    <x v="18"/>
    <s v="Grand Cherokee"/>
    <s v="Laredo (4X4)"/>
    <s v="WK MY14"/>
    <x v="8"/>
    <n v="166973"/>
    <x v="0"/>
    <x v="0"/>
    <x v="1"/>
    <s v=" Used"/>
    <n v="2987"/>
    <x v="2"/>
    <n v="5"/>
    <x v="8"/>
    <x v="2"/>
  </r>
  <r>
    <n v="12834501"/>
    <s v="2012 Ford Territory Titanium (rwd) SZ"/>
    <n v="20887"/>
    <x v="4"/>
    <s v="Territory"/>
    <s v="Titanium (rwd)"/>
    <s v="SZ"/>
    <x v="11"/>
    <n v="183822"/>
    <x v="0"/>
    <x v="0"/>
    <x v="1"/>
    <s v=" Used"/>
    <n v="2720"/>
    <x v="1"/>
    <n v="7"/>
    <x v="11"/>
    <x v="2"/>
  </r>
  <r>
    <n v="12834515"/>
    <s v="2012 Ford Territory TX (rwd) SZ"/>
    <n v="12985"/>
    <x v="4"/>
    <s v="Territory"/>
    <s v="TX (rwd)"/>
    <s v="SZ"/>
    <x v="11"/>
    <n v="230100"/>
    <x v="0"/>
    <x v="0"/>
    <x v="1"/>
    <s v=" Used"/>
    <n v="2720"/>
    <x v="0"/>
    <n v="5"/>
    <x v="11"/>
    <x v="2"/>
  </r>
  <r>
    <n v="12834533"/>
    <s v="2012 Hyundai Elantra Elite MD"/>
    <n v="11950"/>
    <x v="7"/>
    <s v="Elantra"/>
    <s v="Elite"/>
    <s v="MD"/>
    <x v="11"/>
    <n v="184115"/>
    <x v="3"/>
    <x v="0"/>
    <x v="0"/>
    <s v=" Used"/>
    <n v="1796"/>
    <x v="2"/>
    <n v="5"/>
    <x v="11"/>
    <x v="2"/>
  </r>
  <r>
    <n v="12834535"/>
    <s v="2017 Mazda CX-3 Akari (fwd) DK"/>
    <n v="33990"/>
    <x v="10"/>
    <s v="CX-3"/>
    <s v="Akari (fwd)"/>
    <s v="DK"/>
    <x v="3"/>
    <n v="50000"/>
    <x v="0"/>
    <x v="0"/>
    <x v="0"/>
    <s v=" Used"/>
    <n v="1998"/>
    <x v="2"/>
    <n v="5"/>
    <x v="3"/>
    <x v="2"/>
  </r>
  <r>
    <n v="12834536"/>
    <s v="2015 Jeep Wrangler Sport (4X4) JK MY15"/>
    <n v="34290"/>
    <x v="18"/>
    <s v="Wrangler"/>
    <s v="Sport (4X4)"/>
    <s v="JK MY15"/>
    <x v="7"/>
    <n v="95000"/>
    <x v="17"/>
    <x v="1"/>
    <x v="0"/>
    <s v=" Used"/>
    <n v="3604"/>
    <x v="1"/>
    <n v="4"/>
    <x v="7"/>
    <x v="2"/>
  </r>
  <r>
    <n v="12834546"/>
    <s v="2016 Subaru Outback 2.5I Premium MY15"/>
    <n v="31500"/>
    <x v="12"/>
    <s v="Outback"/>
    <s v="2.5I Premium"/>
    <s v="MY15"/>
    <x v="2"/>
    <n v="67845"/>
    <x v="0"/>
    <x v="0"/>
    <x v="2"/>
    <s v=" Used"/>
    <n v="2498"/>
    <x v="6"/>
    <n v="5"/>
    <x v="2"/>
    <x v="2"/>
  </r>
  <r>
    <n v="12834585"/>
    <s v="2015 Audi S3 2.0 Tfsi Quattro 8V MY15"/>
    <n v="31500"/>
    <x v="11"/>
    <s v="S3"/>
    <s v="2.0 Tfsi Quattro"/>
    <s v="8V MY15"/>
    <x v="7"/>
    <n v="101500"/>
    <x v="3"/>
    <x v="0"/>
    <x v="2"/>
    <s v=" Used"/>
    <n v="1984"/>
    <x v="3"/>
    <n v="5"/>
    <x v="7"/>
    <x v="2"/>
  </r>
  <r>
    <n v="12834632"/>
    <s v="2016 Holden Barina CD TM MY16"/>
    <n v="10000"/>
    <x v="2"/>
    <s v="Barina"/>
    <s v="CD"/>
    <s v="TM MY16"/>
    <x v="2"/>
    <n v="31700"/>
    <x v="5"/>
    <x v="1"/>
    <x v="0"/>
    <s v=" Used"/>
    <n v="1598"/>
    <x v="1"/>
    <n v="5"/>
    <x v="2"/>
    <x v="0"/>
  </r>
  <r>
    <n v="12834643"/>
    <s v="2018 Hyundai Kona Highlander RED OS"/>
    <n v="33490"/>
    <x v="7"/>
    <s v="Kona"/>
    <s v="Highlander RED"/>
    <s v="OS"/>
    <x v="15"/>
    <n v="31386"/>
    <x v="0"/>
    <x v="0"/>
    <x v="0"/>
    <s v=" Used"/>
    <n v="1999"/>
    <x v="23"/>
    <n v="5"/>
    <x v="15"/>
    <x v="2"/>
  </r>
  <r>
    <n v="12834667"/>
    <s v="2013 Ford Fiesta CL WT"/>
    <n v="10990"/>
    <x v="4"/>
    <s v="Fiesta"/>
    <s v="CL"/>
    <s v="WT"/>
    <x v="8"/>
    <n v="125602"/>
    <x v="5"/>
    <x v="0"/>
    <x v="0"/>
    <s v=" Used"/>
    <n v="1596"/>
    <x v="0"/>
    <n v="5"/>
    <x v="8"/>
    <x v="2"/>
  </r>
  <r>
    <n v="12834668"/>
    <s v="2019 Ford Ranger Wildtrak 2.0 (4X4) PX Mkiii MY19"/>
    <n v="59990"/>
    <x v="4"/>
    <s v="Ranger"/>
    <s v="Wildtrak 2.0 (4X4)"/>
    <s v="PX Mkiii MY19"/>
    <x v="13"/>
    <n v="41913"/>
    <x v="16"/>
    <x v="0"/>
    <x v="1"/>
    <s v=" Used"/>
    <n v="1996"/>
    <x v="15"/>
    <n v="5"/>
    <x v="13"/>
    <x v="1"/>
  </r>
  <r>
    <n v="12834697"/>
    <s v="2013 Holden Caprice V WN"/>
    <n v="37900"/>
    <x v="2"/>
    <s v="Caprice"/>
    <s v="V"/>
    <s v="WN"/>
    <x v="8"/>
    <n v="89545"/>
    <x v="3"/>
    <x v="0"/>
    <x v="2"/>
    <s v=" Used"/>
    <n v="5967"/>
    <x v="2"/>
    <n v="5"/>
    <x v="8"/>
    <x v="2"/>
  </r>
  <r>
    <n v="12834698"/>
    <s v="2019 Mazda CX-3 Maxx Sport (fwd) DK MY19"/>
    <n v="29990"/>
    <x v="10"/>
    <s v="CX-3"/>
    <s v="Maxx Sport (fwd)"/>
    <s v="DK MY19"/>
    <x v="13"/>
    <n v="10456"/>
    <x v="0"/>
    <x v="0"/>
    <x v="0"/>
    <s v=" Used"/>
    <n v="1998"/>
    <x v="0"/>
    <n v="5"/>
    <x v="13"/>
    <x v="2"/>
  </r>
  <r>
    <n v="12834699"/>
    <s v="2018 Ford Ranger Raptor 2.0 (4X4) PX Mkiii MY19"/>
    <n v="74000"/>
    <x v="4"/>
    <s v="Ranger"/>
    <s v="Raptor 2.0 (4X4)"/>
    <s v="PX Mkiii MY19"/>
    <x v="15"/>
    <n v="172000"/>
    <x v="16"/>
    <x v="0"/>
    <x v="1"/>
    <s v=" Used"/>
    <n v="1996"/>
    <x v="2"/>
    <n v="5"/>
    <x v="15"/>
    <x v="1"/>
  </r>
  <r>
    <n v="12834703"/>
    <s v="2016 Holden Commodore SV6 Black 20 Pack Vfii MY16"/>
    <n v="28888"/>
    <x v="2"/>
    <s v="Commodore"/>
    <s v="SV6 Black 20 Pack"/>
    <s v="Vfii MY16"/>
    <x v="2"/>
    <n v="109201"/>
    <x v="2"/>
    <x v="0"/>
    <x v="2"/>
    <s v=" Used"/>
    <n v="3565"/>
    <x v="4"/>
    <n v="5"/>
    <x v="2"/>
    <x v="2"/>
  </r>
  <r>
    <n v="12834706"/>
    <s v="2018 Volkswagen Golf 110 TSI Comfortline AU MY18"/>
    <n v="26100"/>
    <x v="8"/>
    <s v="Golf"/>
    <s v="110 TSI Comfortline"/>
    <s v="AU MY18"/>
    <x v="15"/>
    <n v="60401"/>
    <x v="5"/>
    <x v="0"/>
    <x v="2"/>
    <s v=" Used"/>
    <n v="1395"/>
    <x v="2"/>
    <n v="5"/>
    <x v="15"/>
    <x v="2"/>
  </r>
  <r>
    <n v="12834711"/>
    <s v="2016 Volkswagen Polo Beats 6R MY17"/>
    <n v="13888"/>
    <x v="8"/>
    <s v="Polo"/>
    <s v="Beats"/>
    <s v="6R MY17"/>
    <x v="2"/>
    <n v="93610"/>
    <x v="5"/>
    <x v="1"/>
    <x v="2"/>
    <s v=" Used"/>
    <n v="1197"/>
    <x v="6"/>
    <n v="5"/>
    <x v="2"/>
    <x v="2"/>
  </r>
  <r>
    <n v="12834714"/>
    <s v="2022 Toyota Landcruiser LC300 Sahara (4X4) FJA300R"/>
    <n v="155500"/>
    <x v="0"/>
    <s v="Landcruiser"/>
    <s v="LC300 Sahara (4X4)"/>
    <s v="FJA300R"/>
    <x v="16"/>
    <n v="44"/>
    <x v="0"/>
    <x v="0"/>
    <x v="1"/>
    <s v=" Used"/>
    <n v="3346"/>
    <x v="65"/>
    <n v="7"/>
    <x v="16"/>
    <x v="1"/>
  </r>
  <r>
    <n v="12834718"/>
    <s v="2011 Toyota Camry Hybrid AHV40R"/>
    <n v="14990"/>
    <x v="0"/>
    <s v="Camry"/>
    <s v="Hybrid"/>
    <s v="AHV40R"/>
    <x v="4"/>
    <n v="160304"/>
    <x v="3"/>
    <x v="0"/>
    <x v="4"/>
    <s v=" Used"/>
    <n v="2362"/>
    <x v="5"/>
    <n v="5"/>
    <x v="4"/>
    <x v="2"/>
  </r>
  <r>
    <n v="12834720"/>
    <s v="2013 Mitsubishi Pajero Exceed LWB (4X4) NW MY13"/>
    <n v="32990"/>
    <x v="13"/>
    <s v="Pajero"/>
    <s v="Exceed LWB (4X4)"/>
    <s v="NW MY13"/>
    <x v="8"/>
    <n v="197233"/>
    <x v="0"/>
    <x v="0"/>
    <x v="1"/>
    <s v=" Used"/>
    <n v="3200"/>
    <x v="0"/>
    <n v="7"/>
    <x v="8"/>
    <x v="2"/>
  </r>
  <r>
    <n v="12834721"/>
    <s v="2016 Holden Colorado LTZ (4X4) RG MY16"/>
    <n v="29990"/>
    <x v="2"/>
    <s v="Colorado"/>
    <s v="LTZ (4X4)"/>
    <s v="RG MY16"/>
    <x v="2"/>
    <n v="204668"/>
    <x v="12"/>
    <x v="0"/>
    <x v="1"/>
    <s v=" Used"/>
    <n v="2776"/>
    <x v="3"/>
    <n v="5"/>
    <x v="2"/>
    <x v="2"/>
  </r>
  <r>
    <n v="12834722"/>
    <s v="2003 Toyota Camry Sportivo MCV36R"/>
    <n v="5399"/>
    <x v="0"/>
    <s v="Camry"/>
    <s v="Sportivo"/>
    <s v="MCV36R"/>
    <x v="6"/>
    <n v="237934"/>
    <x v="3"/>
    <x v="0"/>
    <x v="0"/>
    <s v=" Used"/>
    <n v="2995"/>
    <x v="5"/>
    <n v="5"/>
    <x v="6"/>
    <x v="0"/>
  </r>
  <r>
    <n v="12834735"/>
    <s v="2019 Toyota Landcruiser Prado Kakadu (4X4) GDJ150R"/>
    <n v="88990"/>
    <x v="0"/>
    <s v="Landcruiser Prado"/>
    <s v="Kakadu (4X4)"/>
    <s v="GDJ150R"/>
    <x v="13"/>
    <n v="95004"/>
    <x v="0"/>
    <x v="0"/>
    <x v="1"/>
    <s v=" Used"/>
    <n v="2755"/>
    <x v="1"/>
    <n v="7"/>
    <x v="13"/>
    <x v="1"/>
  </r>
  <r>
    <n v="12834737"/>
    <s v="2016 Volkswagen Golf Alltrack 132 TSI AU MY16"/>
    <n v="24990"/>
    <x v="8"/>
    <s v="Golf"/>
    <s v="Alltrack 132 TSI"/>
    <s v="AU MY16"/>
    <x v="2"/>
    <n v="100361"/>
    <x v="0"/>
    <x v="0"/>
    <x v="2"/>
    <s v=" Used"/>
    <n v="1798"/>
    <x v="5"/>
    <n v="5"/>
    <x v="2"/>
    <x v="2"/>
  </r>
  <r>
    <n v="12834743"/>
    <s v="2021 Toyota RAV4 Cruiser (awd) Hybrid Axah54R"/>
    <n v="64999"/>
    <x v="0"/>
    <s v="RAV4"/>
    <s v="Cruiser (awd) Hybrid"/>
    <s v="Axah54R"/>
    <x v="1"/>
    <n v="16944"/>
    <x v="0"/>
    <x v="0"/>
    <x v="4"/>
    <s v=" Used"/>
    <n v="2487"/>
    <x v="2"/>
    <n v="5"/>
    <x v="1"/>
    <x v="1"/>
  </r>
  <r>
    <n v="12834745"/>
    <s v="2020 Mitsubishi Pajero Sport Exceed (4X4) 7 Seat QF MY21"/>
    <n v="65990"/>
    <x v="13"/>
    <s v="Pajero Sport"/>
    <s v="Exceed (4X4) 7 Seat"/>
    <s v="QF MY21"/>
    <x v="9"/>
    <n v="14192"/>
    <x v="0"/>
    <x v="0"/>
    <x v="1"/>
    <s v=" Used"/>
    <n v="2442"/>
    <x v="2"/>
    <n v="7"/>
    <x v="9"/>
    <x v="1"/>
  </r>
  <r>
    <n v="12834747"/>
    <s v="2014 Mazda 3 SP25 GT BM"/>
    <n v="21850"/>
    <x v="10"/>
    <n v="3"/>
    <s v="SP25 GT"/>
    <s v="BM"/>
    <x v="12"/>
    <n v="79732"/>
    <x v="5"/>
    <x v="1"/>
    <x v="0"/>
    <s v=" Used"/>
    <n v="2488"/>
    <x v="5"/>
    <n v="5"/>
    <x v="12"/>
    <x v="2"/>
  </r>
  <r>
    <n v="12834749"/>
    <s v="2018 Toyota Landcruiser Sahara (4X4) VDJ200R MY16"/>
    <n v="129990"/>
    <x v="0"/>
    <s v="Landcruiser"/>
    <s v="Sahara (4X4)"/>
    <s v="VDJ200R MY16"/>
    <x v="15"/>
    <n v="82511"/>
    <x v="0"/>
    <x v="0"/>
    <x v="1"/>
    <s v=" Used"/>
    <n v="4461"/>
    <x v="1"/>
    <n v="7"/>
    <x v="15"/>
    <x v="1"/>
  </r>
  <r>
    <n v="12834753"/>
    <s v="2018 Toyota Hiace LWB KDH201R MY16"/>
    <n v="42990"/>
    <x v="0"/>
    <s v="Hiace"/>
    <s v="LWB"/>
    <s v="KDH201R MY16"/>
    <x v="15"/>
    <n v="79742"/>
    <x v="6"/>
    <x v="0"/>
    <x v="1"/>
    <s v=" Used"/>
    <n v="2982"/>
    <x v="2"/>
    <n v="2"/>
    <x v="15"/>
    <x v="1"/>
  </r>
  <r>
    <n v="12834754"/>
    <s v="2022 Toyota Landcruiser 70 Series GXL VDJ79R"/>
    <n v="127990"/>
    <x v="0"/>
    <s v="Landcruiser 70 Series"/>
    <s v="GXL"/>
    <s v="VDJ79R"/>
    <x v="16"/>
    <n v="1894"/>
    <x v="11"/>
    <x v="1"/>
    <x v="1"/>
    <s v=" Used"/>
    <n v="4461"/>
    <x v="5"/>
    <n v="5"/>
    <x v="16"/>
    <x v="1"/>
  </r>
  <r>
    <n v="12834755"/>
    <s v="2019 Toyota Hilux SR5 (4X4) GUN126R MY19 Upgrade"/>
    <n v="59990"/>
    <x v="0"/>
    <s v="Hilux"/>
    <s v="SR5 (4X4)"/>
    <s v="GUN126R MY19 Upgrade"/>
    <x v="13"/>
    <n v="107575"/>
    <x v="16"/>
    <x v="0"/>
    <x v="1"/>
    <s v=" Used"/>
    <n v="2753"/>
    <x v="2"/>
    <n v="5"/>
    <x v="13"/>
    <x v="1"/>
  </r>
  <r>
    <n v="12834759"/>
    <s v="2015 Toyota Landcruiser Prado GXL (4X4) GDJ150R MY16"/>
    <n v="54990"/>
    <x v="0"/>
    <s v="Landcruiser Prado"/>
    <s v="GXL (4X4)"/>
    <s v="GDJ150R MY16"/>
    <x v="7"/>
    <n v="99492"/>
    <x v="0"/>
    <x v="0"/>
    <x v="1"/>
    <s v=" Used"/>
    <n v="2753"/>
    <x v="5"/>
    <n v="7"/>
    <x v="7"/>
    <x v="1"/>
  </r>
  <r>
    <n v="12834760"/>
    <s v="2020 Toyota Landcruiser LC200 VX (4X4) VDJ200R"/>
    <n v="124990"/>
    <x v="0"/>
    <s v="Landcruiser"/>
    <s v="LC200 VX (4X4)"/>
    <s v="VDJ200R"/>
    <x v="9"/>
    <n v="69491"/>
    <x v="0"/>
    <x v="0"/>
    <x v="1"/>
    <s v=" Used"/>
    <n v="4461"/>
    <x v="5"/>
    <n v="7"/>
    <x v="9"/>
    <x v="1"/>
  </r>
  <r>
    <n v="12834761"/>
    <s v="2021 Toyota RAV4 GXL (2WD) Mxaa52R"/>
    <n v="48990"/>
    <x v="0"/>
    <s v="RAV4"/>
    <s v="GXL (2WD)"/>
    <s v="Mxaa52R"/>
    <x v="1"/>
    <n v="25331"/>
    <x v="0"/>
    <x v="0"/>
    <x v="0"/>
    <s v=" Used"/>
    <n v="1987"/>
    <x v="0"/>
    <n v="5"/>
    <x v="1"/>
    <x v="1"/>
  </r>
  <r>
    <n v="12834762"/>
    <s v="2019 Great Wall Steed (4X2) NBP"/>
    <n v="19990"/>
    <x v="43"/>
    <s v="Steed"/>
    <s v="(4X2)"/>
    <s v="NBP"/>
    <x v="13"/>
    <n v="61333"/>
    <x v="19"/>
    <x v="1"/>
    <x v="2"/>
    <s v=" Used"/>
    <n v="2378"/>
    <x v="6"/>
    <n v="5"/>
    <x v="13"/>
    <x v="2"/>
  </r>
  <r>
    <n v="12834763"/>
    <s v="2016 Holden Commodore SS Black Pack Vfii MY16"/>
    <n v="47990"/>
    <x v="2"/>
    <s v="Commodore"/>
    <s v="SS Black Pack"/>
    <s v="Vfii MY16"/>
    <x v="2"/>
    <n v="115291"/>
    <x v="3"/>
    <x v="0"/>
    <x v="2"/>
    <s v=" Used"/>
    <n v="6200"/>
    <x v="6"/>
    <n v="5"/>
    <x v="2"/>
    <x v="1"/>
  </r>
  <r>
    <n v="12834767"/>
    <s v="2013 Mitsubishi Triton GLX (4X4) MN MY14"/>
    <n v="23990"/>
    <x v="13"/>
    <s v="Triton"/>
    <s v="GLX (4X4)"/>
    <s v="MN MY14"/>
    <x v="8"/>
    <n v="209955"/>
    <x v="9"/>
    <x v="1"/>
    <x v="1"/>
    <s v=" Used"/>
    <n v="2477"/>
    <x v="2"/>
    <n v="5"/>
    <x v="8"/>
    <x v="2"/>
  </r>
  <r>
    <n v="12834768"/>
    <s v="2014 Mazda 2 Maxx DJ"/>
    <n v="16870"/>
    <x v="10"/>
    <n v="2"/>
    <s v="Maxx"/>
    <s v="DJ"/>
    <x v="12"/>
    <n v="26039"/>
    <x v="5"/>
    <x v="0"/>
    <x v="0"/>
    <s v=" Used"/>
    <n v="1496"/>
    <x v="5"/>
    <n v="5"/>
    <x v="12"/>
    <x v="2"/>
  </r>
  <r>
    <n v="12834774"/>
    <s v="2022 Ford Ranger XLT 2.0 (4X4) MY22"/>
    <n v="58888"/>
    <x v="4"/>
    <s v="Ranger"/>
    <s v="XLT 2.0 (4X4)"/>
    <s v="MY22"/>
    <x v="16"/>
    <n v="4965"/>
    <x v="16"/>
    <x v="0"/>
    <x v="1"/>
    <s v=" Used"/>
    <n v="1996"/>
    <x v="2"/>
    <n v="5"/>
    <x v="16"/>
    <x v="1"/>
  </r>
  <r>
    <n v="12834779"/>
    <s v="2022 Mazda CX-30 G25 Touring (fwd) C30C"/>
    <n v="42588"/>
    <x v="10"/>
    <s v="CX-30"/>
    <s v="G25 Touring (fwd)"/>
    <s v="C30C"/>
    <x v="16"/>
    <n v="6"/>
    <x v="0"/>
    <x v="0"/>
    <x v="0"/>
    <s v=" New In Stock"/>
    <n v="2488"/>
    <x v="3"/>
    <n v="5"/>
    <x v="16"/>
    <x v="1"/>
  </r>
  <r>
    <n v="12834782"/>
    <s v="2022 Mazda CX-5 Maxx Sport (awd) CX5L"/>
    <n v="45288"/>
    <x v="10"/>
    <s v="CX-5"/>
    <s v="Maxx Sport (awd)"/>
    <s v="CX5L"/>
    <x v="16"/>
    <n v="6"/>
    <x v="0"/>
    <x v="0"/>
    <x v="0"/>
    <s v=" New In Stock"/>
    <n v="2488"/>
    <x v="2"/>
    <n v="5"/>
    <x v="16"/>
    <x v="1"/>
  </r>
  <r>
    <n v="12834784"/>
    <s v="2022 Mazda 6 Atenza 600S"/>
    <n v="55688"/>
    <x v="10"/>
    <n v="6"/>
    <s v="Atenza"/>
    <s v="600S"/>
    <x v="16"/>
    <n v="6"/>
    <x v="3"/>
    <x v="0"/>
    <x v="0"/>
    <s v=" New In Stock"/>
    <n v="2488"/>
    <x v="2"/>
    <n v="5"/>
    <x v="16"/>
    <x v="1"/>
  </r>
  <r>
    <n v="12834785"/>
    <s v="2022 Mazda CX-5 Touring Active (awd) CX5L"/>
    <n v="47688"/>
    <x v="10"/>
    <s v="CX-5"/>
    <s v="Touring Active (awd)"/>
    <s v="CX5L"/>
    <x v="16"/>
    <n v="7"/>
    <x v="0"/>
    <x v="0"/>
    <x v="0"/>
    <s v=" New In Stock"/>
    <n v="2488"/>
    <x v="3"/>
    <n v="5"/>
    <x v="16"/>
    <x v="1"/>
  </r>
  <r>
    <n v="12834786"/>
    <s v="2022 Mazda CX-5 Touring Active (awd) CX5L"/>
    <n v="49588"/>
    <x v="10"/>
    <s v="CX-5"/>
    <s v="Touring Active (awd)"/>
    <s v="CX5L"/>
    <x v="16"/>
    <n v="6"/>
    <x v="0"/>
    <x v="0"/>
    <x v="0"/>
    <s v=" New In Stock"/>
    <n v="2488"/>
    <x v="0"/>
    <n v="5"/>
    <x v="16"/>
    <x v="1"/>
  </r>
  <r>
    <n v="12834802"/>
    <s v="2015 Mercedes-Benz C63 AMG S Edition 1 205"/>
    <n v="110000"/>
    <x v="1"/>
    <s v="C63"/>
    <s v="AMG S Edition 1"/>
    <n v="205"/>
    <x v="7"/>
    <n v="55236"/>
    <x v="3"/>
    <x v="0"/>
    <x v="2"/>
    <s v=" Used"/>
    <n v="3982"/>
    <x v="2"/>
    <n v="5"/>
    <x v="7"/>
    <x v="1"/>
  </r>
  <r>
    <n v="12834805"/>
    <s v="2017 Toyota Corolla Ascent Sport ZRE182R MY17"/>
    <n v="21888"/>
    <x v="0"/>
    <s v="Corolla"/>
    <s v="Ascent Sport"/>
    <s v="ZRE182R MY17"/>
    <x v="3"/>
    <n v="70227"/>
    <x v="5"/>
    <x v="0"/>
    <x v="0"/>
    <s v=" Used"/>
    <n v="1798"/>
    <x v="2"/>
    <n v="5"/>
    <x v="3"/>
    <x v="2"/>
  </r>
  <r>
    <n v="12834808"/>
    <s v="2022 Isuzu D-MAX SX (4X4) RG1 MY22.75"/>
    <n v="53990"/>
    <x v="6"/>
    <s v="D-MAX"/>
    <s v="SX (4X4)"/>
    <s v="RG1 MY22.75"/>
    <x v="16"/>
    <n v="10"/>
    <x v="40"/>
    <x v="1"/>
    <x v="1"/>
    <s v=" Demo"/>
    <n v="2999"/>
    <x v="2"/>
    <n v="2"/>
    <x v="16"/>
    <x v="1"/>
  </r>
  <r>
    <n v="12834809"/>
    <s v="2014 Toyota Landcruiser Prado GXL (4X4) KDJ150R MY14"/>
    <n v="49966"/>
    <x v="0"/>
    <s v="Landcruiser Prado"/>
    <s v="GXL (4X4)"/>
    <s v="KDJ150R MY14"/>
    <x v="12"/>
    <n v="113053"/>
    <x v="0"/>
    <x v="0"/>
    <x v="1"/>
    <s v=" Used"/>
    <n v="2982"/>
    <x v="1"/>
    <n v="7"/>
    <x v="12"/>
    <x v="1"/>
  </r>
  <r>
    <n v="12834813"/>
    <s v="2015 Hyundai Santa FE Highlander Crdi (4X4) DM Series II (DM3)"/>
    <n v="32990"/>
    <x v="7"/>
    <s v="Santa FE"/>
    <s v="Highlander Crdi (4X4)"/>
    <s v="DM Series II (DM3)"/>
    <x v="7"/>
    <n v="111003"/>
    <x v="0"/>
    <x v="0"/>
    <x v="1"/>
    <s v=" Used"/>
    <n v="2199"/>
    <x v="5"/>
    <n v="7"/>
    <x v="7"/>
    <x v="2"/>
  </r>
  <r>
    <n v="12834818"/>
    <s v="2022 Hyundai Tucson Elite (awd) NX4.V1 MY22"/>
    <n v="47995"/>
    <x v="7"/>
    <s v="Tucson"/>
    <s v="Elite (awd)"/>
    <s v="NX4.V1 MY22"/>
    <x v="16"/>
    <n v="329"/>
    <x v="0"/>
    <x v="0"/>
    <x v="1"/>
    <s v=" Used"/>
    <n v="1998"/>
    <x v="2"/>
    <n v="5"/>
    <x v="16"/>
    <x v="1"/>
  </r>
  <r>
    <n v="12834819"/>
    <s v="2009 Nissan Patrol ST (4X4) GU VI"/>
    <n v="24990"/>
    <x v="3"/>
    <s v="Patrol"/>
    <s v="ST (4X4)"/>
    <s v="GU VI"/>
    <x v="10"/>
    <n v="320465"/>
    <x v="0"/>
    <x v="1"/>
    <x v="1"/>
    <s v=" Used"/>
    <n v="2953"/>
    <x v="5"/>
    <n v="7"/>
    <x v="10"/>
    <x v="2"/>
  </r>
  <r>
    <n v="12834820"/>
    <s v="2014 Toyota Hilux SR (4X4) KUN26R MY14"/>
    <n v="29800"/>
    <x v="0"/>
    <s v="Hilux"/>
    <s v="SR (4X4)"/>
    <s v="KUN26R MY14"/>
    <x v="12"/>
    <n v="234451"/>
    <x v="15"/>
    <x v="0"/>
    <x v="1"/>
    <s v=" Used"/>
    <n v="2982"/>
    <x v="2"/>
    <n v="5"/>
    <x v="12"/>
    <x v="2"/>
  </r>
  <r>
    <n v="12834832"/>
    <s v="2018 Mazda CX-8 Asaki (awd) KG MY18"/>
    <n v="49990"/>
    <x v="10"/>
    <s v="CX-8"/>
    <s v="Asaki (awd)"/>
    <s v="KG MY18"/>
    <x v="15"/>
    <n v="49558"/>
    <x v="0"/>
    <x v="0"/>
    <x v="1"/>
    <s v=" Used"/>
    <n v="2191"/>
    <x v="0"/>
    <n v="7"/>
    <x v="15"/>
    <x v="1"/>
  </r>
  <r>
    <n v="12834834"/>
    <s v="2021 Mercedes-Benz GLA 250 4Matic H247 MY21.5"/>
    <n v="74888"/>
    <x v="1"/>
    <s v="GLA"/>
    <s v="250 4Matic"/>
    <s v="H247 MY21.5"/>
    <x v="1"/>
    <n v="13335"/>
    <x v="0"/>
    <x v="0"/>
    <x v="2"/>
    <s v=" Used"/>
    <n v="1991"/>
    <x v="6"/>
    <n v="5"/>
    <x v="1"/>
    <x v="1"/>
  </r>
  <r>
    <n v="12834841"/>
    <s v="2016 Volkswagen Golf 110 TSI Highline AU MY17"/>
    <n v="24830"/>
    <x v="8"/>
    <s v="Golf"/>
    <s v="110 TSI Highline"/>
    <s v="AU MY17"/>
    <x v="2"/>
    <n v="66994"/>
    <x v="5"/>
    <x v="0"/>
    <x v="2"/>
    <s v=" Used"/>
    <n v="1395"/>
    <x v="0"/>
    <n v="5"/>
    <x v="2"/>
    <x v="2"/>
  </r>
  <r>
    <n v="12834855"/>
    <s v="2009 Hyundai I30 SX FD MY09"/>
    <n v="5500"/>
    <x v="7"/>
    <s v="I30"/>
    <s v="SX"/>
    <s v="FD MY09"/>
    <x v="10"/>
    <n v="97160"/>
    <x v="5"/>
    <x v="0"/>
    <x v="0"/>
    <s v=" Used"/>
    <n v="1975"/>
    <x v="2"/>
    <n v="5"/>
    <x v="10"/>
    <x v="0"/>
  </r>
  <r>
    <n v="12834861"/>
    <s v="2016 Audi S3 2.0 Tfsi S Tronic 8V MY17"/>
    <n v="42888"/>
    <x v="11"/>
    <s v="S3"/>
    <s v="2.0 Tfsi S Tronic"/>
    <s v="8V MY17"/>
    <x v="2"/>
    <n v="87611"/>
    <x v="3"/>
    <x v="0"/>
    <x v="2"/>
    <s v=" Used"/>
    <n v="1984"/>
    <x v="2"/>
    <n v="5"/>
    <x v="2"/>
    <x v="1"/>
  </r>
  <r>
    <n v="12834863"/>
    <s v="2018 Lexus LS500 Sports Luxury Vxfa50R"/>
    <n v="129888"/>
    <x v="9"/>
    <s v="LS500"/>
    <s v="Sports Luxury"/>
    <s v="Vxfa50R"/>
    <x v="15"/>
    <n v="28922"/>
    <x v="3"/>
    <x v="0"/>
    <x v="2"/>
    <s v=" Used"/>
    <n v="3444"/>
    <x v="1"/>
    <n v="5"/>
    <x v="15"/>
    <x v="1"/>
  </r>
  <r>
    <n v="12834864"/>
    <s v="2022 BMW X3 M Competition F97"/>
    <n v="159888"/>
    <x v="5"/>
    <s v="X3"/>
    <s v="M Competition"/>
    <s v="F97"/>
    <x v="16"/>
    <n v="2345"/>
    <x v="0"/>
    <x v="0"/>
    <x v="2"/>
    <s v=" Used"/>
    <n v="2993"/>
    <x v="1"/>
    <n v="5"/>
    <x v="16"/>
    <x v="1"/>
  </r>
  <r>
    <n v="12834873"/>
    <s v="2022 Toyota Kluger Grande Hybrid AWD Axuh78R"/>
    <n v="89888"/>
    <x v="0"/>
    <s v="Kluger"/>
    <s v="Grande Hybrid AWD"/>
    <s v="Axuh78R"/>
    <x v="16"/>
    <n v="29"/>
    <x v="0"/>
    <x v="0"/>
    <x v="3"/>
    <s v=" Used"/>
    <n v="2487"/>
    <x v="3"/>
    <n v="7"/>
    <x v="16"/>
    <x v="1"/>
  </r>
  <r>
    <n v="12834881"/>
    <s v="2010 Holden Captiva 5 (4X4) CG MY10"/>
    <n v="11990"/>
    <x v="2"/>
    <s v="Captiva"/>
    <s v="5 (4X4)"/>
    <s v="CG MY10"/>
    <x v="0"/>
    <n v="123621"/>
    <x v="0"/>
    <x v="0"/>
    <x v="0"/>
    <s v=" Used"/>
    <n v="2405"/>
    <x v="2"/>
    <n v="5"/>
    <x v="0"/>
    <x v="2"/>
  </r>
  <r>
    <n v="12834883"/>
    <s v="2012 Jeep Grand Cherokee Limited (4X4) WK"/>
    <n v="21990"/>
    <x v="18"/>
    <s v="Grand Cherokee"/>
    <s v="Limited (4X4)"/>
    <s v="WK"/>
    <x v="11"/>
    <n v="152000"/>
    <x v="0"/>
    <x v="0"/>
    <x v="1"/>
    <s v=" Used"/>
    <n v="2987"/>
    <x v="2"/>
    <n v="5"/>
    <x v="11"/>
    <x v="2"/>
  </r>
  <r>
    <n v="12834886"/>
    <s v="2009 Holden Commodore SV6 VE MY09.5"/>
    <n v="14990"/>
    <x v="2"/>
    <s v="Commodore"/>
    <s v="SV6"/>
    <s v="VE MY09.5"/>
    <x v="10"/>
    <n v="153844"/>
    <x v="3"/>
    <x v="1"/>
    <x v="0"/>
    <s v=" Used"/>
    <n v="3565"/>
    <x v="4"/>
    <n v="5"/>
    <x v="10"/>
    <x v="2"/>
  </r>
  <r>
    <n v="12834887"/>
    <s v="2019 Toyota Hilux Rogue (4X4) GUN126R MY19 Upgrade"/>
    <n v="62890"/>
    <x v="0"/>
    <s v="Hilux"/>
    <s v="Rogue (4X4)"/>
    <s v="GUN126R MY19 Upgrade"/>
    <x v="13"/>
    <n v="58619"/>
    <x v="16"/>
    <x v="0"/>
    <x v="1"/>
    <s v=" Used"/>
    <n v="2753"/>
    <x v="2"/>
    <n v="5"/>
    <x v="13"/>
    <x v="1"/>
  </r>
  <r>
    <n v="12834893"/>
    <s v="2011 Audi Q5 3.0 TDI Quattro 8R MY11"/>
    <n v="16495"/>
    <x v="11"/>
    <s v="Q5"/>
    <s v="3.0 TDI Quattro"/>
    <s v="8R MY11"/>
    <x v="4"/>
    <n v="118873"/>
    <x v="0"/>
    <x v="0"/>
    <x v="1"/>
    <s v=" Used"/>
    <n v="2967"/>
    <x v="22"/>
    <n v="5"/>
    <x v="4"/>
    <x v="2"/>
  </r>
  <r>
    <n v="12834895"/>
    <s v="2016 Volkswagen Scirocco R 1S MY17"/>
    <n v="38888"/>
    <x v="8"/>
    <s v="Scirocco"/>
    <s v="R"/>
    <s v="1S MY17"/>
    <x v="2"/>
    <n v="65888"/>
    <x v="20"/>
    <x v="0"/>
    <x v="2"/>
    <s v=" Used"/>
    <n v="1984"/>
    <x v="0"/>
    <n v="4"/>
    <x v="2"/>
    <x v="2"/>
  </r>
  <r>
    <n v="12834898"/>
    <s v="2016 Nissan Navara DX NP300 D23"/>
    <n v="24500"/>
    <x v="3"/>
    <s v="Navara"/>
    <s v="DX"/>
    <s v="NP300 D23"/>
    <x v="2"/>
    <n v="87000"/>
    <x v="9"/>
    <x v="1"/>
    <x v="0"/>
    <s v=" Used"/>
    <n v="2488"/>
    <x v="2"/>
    <n v="5"/>
    <x v="2"/>
    <x v="2"/>
  </r>
  <r>
    <n v="12834899"/>
    <s v="2009 Holden Commodore SS VE MY09.5"/>
    <n v="29990"/>
    <x v="2"/>
    <s v="Commodore"/>
    <s v="SS"/>
    <s v="VE MY09.5"/>
    <x v="10"/>
    <n v="187178"/>
    <x v="22"/>
    <x v="0"/>
    <x v="0"/>
    <s v=" Used"/>
    <n v="5967"/>
    <x v="1"/>
    <n v="2"/>
    <x v="10"/>
    <x v="2"/>
  </r>
  <r>
    <n v="12834900"/>
    <s v="2015 Hyundai Veloster + FS3"/>
    <n v="19990"/>
    <x v="7"/>
    <s v="Veloster"/>
    <s v="+"/>
    <s v="FS3"/>
    <x v="7"/>
    <n v="137934"/>
    <x v="20"/>
    <x v="0"/>
    <x v="0"/>
    <s v=" Used"/>
    <n v="1591"/>
    <x v="0"/>
    <n v="4"/>
    <x v="7"/>
    <x v="2"/>
  </r>
  <r>
    <n v="12834901"/>
    <s v="2014 Mazda CX-5 Grand Tourer (4X4) MY13 Upgrade"/>
    <n v="19990"/>
    <x v="10"/>
    <s v="CX-5"/>
    <s v="Grand Tourer (4X4)"/>
    <s v="MY13 Upgrade"/>
    <x v="12"/>
    <n v="164944"/>
    <x v="0"/>
    <x v="0"/>
    <x v="1"/>
    <s v=" Used"/>
    <n v="2191"/>
    <x v="0"/>
    <n v="5"/>
    <x v="12"/>
    <x v="2"/>
  </r>
  <r>
    <n v="12834902"/>
    <s v="2013 Mazda CX-9 Classic (fwd) MY13"/>
    <n v="24990"/>
    <x v="10"/>
    <s v="CX-9"/>
    <s v="Classic (fwd)"/>
    <s v="MY13"/>
    <x v="8"/>
    <n v="108693"/>
    <x v="0"/>
    <x v="0"/>
    <x v="0"/>
    <s v=" Used"/>
    <n v="3726"/>
    <x v="0"/>
    <n v="7"/>
    <x v="8"/>
    <x v="2"/>
  </r>
  <r>
    <n v="12834903"/>
    <s v="2012 Nissan Dualis ST (4X2) J10 Series II"/>
    <n v="11990"/>
    <x v="3"/>
    <s v="Dualis"/>
    <s v="ST (4X2)"/>
    <s v="J10 Series II"/>
    <x v="11"/>
    <n v="133350"/>
    <x v="0"/>
    <x v="1"/>
    <x v="0"/>
    <s v=" Used"/>
    <n v="1997"/>
    <x v="1"/>
    <n v="5"/>
    <x v="11"/>
    <x v="2"/>
  </r>
  <r>
    <n v="12834905"/>
    <s v="2016 Holden Colorado LS (4X4) RG MY17"/>
    <n v="35688"/>
    <x v="2"/>
    <s v="Colorado"/>
    <s v="LS (4X4)"/>
    <s v="RG MY17"/>
    <x v="2"/>
    <n v="108938"/>
    <x v="12"/>
    <x v="0"/>
    <x v="1"/>
    <s v=" Used"/>
    <n v="2776"/>
    <x v="2"/>
    <n v="5"/>
    <x v="2"/>
    <x v="2"/>
  </r>
  <r>
    <n v="12834906"/>
    <s v="2017 Holden Commodore SV6 VF II MY17"/>
    <n v="24688"/>
    <x v="2"/>
    <s v="Commodore"/>
    <s v="SV6"/>
    <s v="VF II MY17"/>
    <x v="3"/>
    <n v="185969"/>
    <x v="3"/>
    <x v="0"/>
    <x v="0"/>
    <s v=" Used"/>
    <n v="3565"/>
    <x v="5"/>
    <n v="5"/>
    <x v="3"/>
    <x v="2"/>
  </r>
  <r>
    <n v="12834907"/>
    <s v="2015 Holden Commodore Evoke VF MY15"/>
    <n v="20888"/>
    <x v="2"/>
    <s v="Commodore"/>
    <s v="Evoke"/>
    <s v="VF MY15"/>
    <x v="7"/>
    <n v="136796"/>
    <x v="3"/>
    <x v="0"/>
    <x v="0"/>
    <s v=" Used"/>
    <n v="2997"/>
    <x v="0"/>
    <n v="5"/>
    <x v="7"/>
    <x v="2"/>
  </r>
  <r>
    <n v="12834916"/>
    <s v="2021 Kia Stonic GT Line YB MY21"/>
    <n v="33999"/>
    <x v="14"/>
    <s v="Stonic"/>
    <s v="GT Line"/>
    <s v="YB MY21"/>
    <x v="1"/>
    <n v="25649"/>
    <x v="0"/>
    <x v="0"/>
    <x v="0"/>
    <s v=" Used"/>
    <n v="998"/>
    <x v="2"/>
    <n v="5"/>
    <x v="1"/>
    <x v="2"/>
  </r>
  <r>
    <n v="12834917"/>
    <s v="2021 Kia Cerato S BD MY21"/>
    <n v="26999"/>
    <x v="14"/>
    <s v="Cerato"/>
    <s v="S"/>
    <s v="BD MY21"/>
    <x v="1"/>
    <n v="25029"/>
    <x v="5"/>
    <x v="0"/>
    <x v="0"/>
    <s v=" Used"/>
    <n v="1999"/>
    <x v="2"/>
    <n v="5"/>
    <x v="1"/>
    <x v="2"/>
  </r>
  <r>
    <n v="12834918"/>
    <s v="2019 Toyota Yaris Ascent NCP130R MY18"/>
    <n v="23999"/>
    <x v="0"/>
    <s v="Yaris"/>
    <s v="Ascent"/>
    <s v="NCP130R MY18"/>
    <x v="13"/>
    <n v="14561"/>
    <x v="5"/>
    <x v="0"/>
    <x v="0"/>
    <s v=" Used"/>
    <n v="1299"/>
    <x v="2"/>
    <n v="5"/>
    <x v="13"/>
    <x v="2"/>
  </r>
  <r>
    <n v="12834928"/>
    <s v="2013 Holden Colorado LT (4X4) RG MY14"/>
    <n v="32888"/>
    <x v="2"/>
    <s v="Colorado"/>
    <s v="LT (4X4)"/>
    <s v="RG MY14"/>
    <x v="8"/>
    <n v="124649"/>
    <x v="12"/>
    <x v="0"/>
    <x v="1"/>
    <s v=" Used"/>
    <n v="2776"/>
    <x v="5"/>
    <n v="5"/>
    <x v="8"/>
    <x v="2"/>
  </r>
  <r>
    <n v="12834947"/>
    <s v="2012 Nissan Navara ST (4X4) D40"/>
    <n v="17999"/>
    <x v="3"/>
    <s v="Navara"/>
    <s v="ST (4X4)"/>
    <s v="D40"/>
    <x v="11"/>
    <n v="277159"/>
    <x v="15"/>
    <x v="1"/>
    <x v="1"/>
    <s v=" Used"/>
    <n v="2488"/>
    <x v="2"/>
    <n v="5"/>
    <x v="11"/>
    <x v="2"/>
  </r>
  <r>
    <n v="12834952"/>
    <s v="2006 Nissan X-Trail ST (4X4) T30"/>
    <n v="12990"/>
    <x v="3"/>
    <s v="X-Trail"/>
    <s v="ST (4X4)"/>
    <s v="T30"/>
    <x v="17"/>
    <n v="158116"/>
    <x v="0"/>
    <x v="0"/>
    <x v="0"/>
    <s v=" Used"/>
    <n v="2488"/>
    <x v="5"/>
    <n v="5"/>
    <x v="17"/>
    <x v="2"/>
  </r>
  <r>
    <n v="12834953"/>
    <s v="2017 Kia Sportage GT-Line (awd) QL MY17"/>
    <n v="37888"/>
    <x v="14"/>
    <s v="Sportage"/>
    <s v="GT-Line (awd)"/>
    <s v="QL MY17"/>
    <x v="3"/>
    <n v="76786"/>
    <x v="0"/>
    <x v="0"/>
    <x v="1"/>
    <s v=" Used"/>
    <n v="1995"/>
    <x v="2"/>
    <n v="5"/>
    <x v="3"/>
    <x v="2"/>
  </r>
  <r>
    <n v="12834977"/>
    <s v="2020 Skoda Octavia 110 TSI Base NE MY20"/>
    <n v="29990"/>
    <x v="15"/>
    <s v="Octavia"/>
    <s v="110 TSI Base"/>
    <s v="NE MY20"/>
    <x v="9"/>
    <n v="57431"/>
    <x v="0"/>
    <x v="0"/>
    <x v="2"/>
    <s v=" Used"/>
    <n v="1395"/>
    <x v="2"/>
    <n v="5"/>
    <x v="9"/>
    <x v="2"/>
  </r>
  <r>
    <n v="12834982"/>
    <s v="2019 Suzuki Vitara Turbo (2WD) LY"/>
    <n v="31888"/>
    <x v="24"/>
    <s v="Vitara"/>
    <s v="Turbo (2WD)"/>
    <s v="LY"/>
    <x v="13"/>
    <n v="59368"/>
    <x v="0"/>
    <x v="0"/>
    <x v="2"/>
    <s v=" Used"/>
    <n v="1373"/>
    <x v="0"/>
    <n v="5"/>
    <x v="13"/>
    <x v="2"/>
  </r>
  <r>
    <n v="12834985"/>
    <s v="2015 Holden Commodore SS-V Redline VF MY15"/>
    <n v="49898"/>
    <x v="2"/>
    <s v="Commodore"/>
    <s v="SS-V Redline"/>
    <s v="VF MY15"/>
    <x v="7"/>
    <n v="89979"/>
    <x v="3"/>
    <x v="0"/>
    <x v="2"/>
    <s v=" Used"/>
    <n v="5967"/>
    <x v="2"/>
    <n v="5"/>
    <x v="7"/>
    <x v="1"/>
  </r>
  <r>
    <n v="12834996"/>
    <s v="2018 Mitsubishi Outlander ES 7 Seat (awd) ZL MY19"/>
    <n v="29888"/>
    <x v="13"/>
    <s v="Outlander"/>
    <s v="ES 7 Seat (awd)"/>
    <s v="ZL MY19"/>
    <x v="15"/>
    <n v="79976"/>
    <x v="0"/>
    <x v="0"/>
    <x v="0"/>
    <s v=" Used"/>
    <n v="2360"/>
    <x v="6"/>
    <n v="7"/>
    <x v="15"/>
    <x v="2"/>
  </r>
  <r>
    <n v="12834997"/>
    <s v="2021 Toyota Hilux Workmate HI-Rider (4X2) GUN135R"/>
    <n v="40500"/>
    <x v="0"/>
    <s v="Hilux"/>
    <s v="Workmate HI-Rider (4X2)"/>
    <s v="GUN135R"/>
    <x v="1"/>
    <n v="16100"/>
    <x v="16"/>
    <x v="1"/>
    <x v="1"/>
    <s v=" Used"/>
    <n v="2393"/>
    <x v="2"/>
    <n v="5"/>
    <x v="1"/>
    <x v="1"/>
  </r>
  <r>
    <n v="12834998"/>
    <s v="2019 Toyota Camry Ascent (hybrid) Axvh71R MY19"/>
    <n v="42990"/>
    <x v="0"/>
    <s v="Camry"/>
    <s v="Ascent (hybrid)"/>
    <s v="Axvh71R MY19"/>
    <x v="13"/>
    <n v="32300"/>
    <x v="3"/>
    <x v="0"/>
    <x v="3"/>
    <s v=" Used"/>
    <n v="2494"/>
    <x v="2"/>
    <n v="5"/>
    <x v="13"/>
    <x v="1"/>
  </r>
  <r>
    <n v="12835007"/>
    <s v="2016 Toyota RAV4 GX (4X4) ASA44R MY16"/>
    <n v="24888"/>
    <x v="0"/>
    <s v="RAV4"/>
    <s v="GX (4X4)"/>
    <s v="ASA44R MY16"/>
    <x v="2"/>
    <n v="135807"/>
    <x v="0"/>
    <x v="0"/>
    <x v="0"/>
    <s v=" Used"/>
    <n v="2494"/>
    <x v="2"/>
    <n v="5"/>
    <x v="2"/>
    <x v="2"/>
  </r>
  <r>
    <n v="12835016"/>
    <s v="2017 BMW X5 M50D F15 MY16"/>
    <n v="79990"/>
    <x v="5"/>
    <s v="X5"/>
    <s v="M50D"/>
    <s v="F15 MY16"/>
    <x v="3"/>
    <n v="42790"/>
    <x v="0"/>
    <x v="0"/>
    <x v="1"/>
    <s v=" Used"/>
    <n v="2993"/>
    <x v="0"/>
    <n v="5"/>
    <x v="3"/>
    <x v="1"/>
  </r>
  <r>
    <n v="12835025"/>
    <s v="2015 Kia Cerato SI YD MY15"/>
    <n v="16880"/>
    <x v="14"/>
    <s v="Cerato"/>
    <s v="SI"/>
    <s v="YD MY15"/>
    <x v="7"/>
    <n v="89436"/>
    <x v="3"/>
    <x v="0"/>
    <x v="0"/>
    <s v=" Used"/>
    <n v="1999"/>
    <x v="6"/>
    <n v="5"/>
    <x v="7"/>
    <x v="2"/>
  </r>
  <r>
    <n v="12835026"/>
    <s v="2022 Ford Everest Trend (4WD) UA II MY21.75"/>
    <n v="62888"/>
    <x v="4"/>
    <s v="Everest"/>
    <s v="Trend (4WD)"/>
    <s v="UA II MY21.75"/>
    <x v="16"/>
    <n v="9449"/>
    <x v="0"/>
    <x v="0"/>
    <x v="1"/>
    <s v=" Used"/>
    <n v="3198"/>
    <x v="3"/>
    <n v="7"/>
    <x v="16"/>
    <x v="1"/>
  </r>
  <r>
    <n v="12835027"/>
    <s v="2021 Ford Escape Vignale (fwd) ZH MY22"/>
    <n v="52888"/>
    <x v="4"/>
    <s v="Escape"/>
    <s v="Vignale (fwd)"/>
    <s v="ZH MY22"/>
    <x v="1"/>
    <n v="15190"/>
    <x v="0"/>
    <x v="0"/>
    <x v="2"/>
    <s v=" Used"/>
    <n v="1999"/>
    <x v="0"/>
    <n v="5"/>
    <x v="1"/>
    <x v="1"/>
  </r>
  <r>
    <n v="12835029"/>
    <s v="2022 Hyundai Palisade Highlander (7 Seat) LX2.V2 MY22"/>
    <n v="76888"/>
    <x v="7"/>
    <s v="Palisade"/>
    <s v="Highlander (7 Seat)"/>
    <s v="LX2.V2 MY22"/>
    <x v="16"/>
    <n v="2001"/>
    <x v="0"/>
    <x v="0"/>
    <x v="1"/>
    <s v=" Demo"/>
    <n v="2199"/>
    <x v="1"/>
    <n v="7"/>
    <x v="16"/>
    <x v="1"/>
  </r>
  <r>
    <n v="12835034"/>
    <s v="2010 Holden Commodore Omega VE MY10"/>
    <n v="14705"/>
    <x v="2"/>
    <s v="Commodore"/>
    <s v="Omega"/>
    <s v="VE MY10"/>
    <x v="0"/>
    <n v="116674"/>
    <x v="2"/>
    <x v="0"/>
    <x v="0"/>
    <s v=" Used"/>
    <n v="2997"/>
    <x v="2"/>
    <n v="5"/>
    <x v="0"/>
    <x v="2"/>
  </r>
  <r>
    <n v="12835036"/>
    <s v="2021 Ford Escape Vignale (fwd) ZH MY22"/>
    <n v="52705"/>
    <x v="4"/>
    <s v="Escape"/>
    <s v="Vignale (fwd)"/>
    <s v="ZH MY22"/>
    <x v="1"/>
    <n v="14117"/>
    <x v="0"/>
    <x v="0"/>
    <x v="2"/>
    <s v=" Used"/>
    <n v="1999"/>
    <x v="6"/>
    <n v="5"/>
    <x v="1"/>
    <x v="1"/>
  </r>
  <r>
    <n v="12835039"/>
    <s v="2020 Volkswagen Touareg 170TDI CR MY21"/>
    <n v="89990"/>
    <x v="8"/>
    <s v="Touareg"/>
    <s v="170TDI"/>
    <s v="CR MY21"/>
    <x v="9"/>
    <n v="27768"/>
    <x v="0"/>
    <x v="0"/>
    <x v="1"/>
    <s v=" Used"/>
    <n v="2967"/>
    <x v="2"/>
    <n v="5"/>
    <x v="9"/>
    <x v="1"/>
  </r>
  <r>
    <n v="12835044"/>
    <s v="2018 Hyundai Accent Sport RB6 MY19"/>
    <n v="19880"/>
    <x v="7"/>
    <s v="Accent"/>
    <s v="Sport"/>
    <s v="RB6 MY19"/>
    <x v="15"/>
    <n v="59728"/>
    <x v="5"/>
    <x v="0"/>
    <x v="0"/>
    <s v=" Used"/>
    <n v="1591"/>
    <x v="2"/>
    <n v="5"/>
    <x v="15"/>
    <x v="2"/>
  </r>
  <r>
    <n v="12835046"/>
    <s v="2014 Mazda 3 NEO BM"/>
    <n v="17990"/>
    <x v="10"/>
    <n v="3"/>
    <s v="NEO"/>
    <s v="BM"/>
    <x v="12"/>
    <n v="90063"/>
    <x v="5"/>
    <x v="1"/>
    <x v="0"/>
    <s v=" Used"/>
    <n v="1998"/>
    <x v="6"/>
    <n v="5"/>
    <x v="12"/>
    <x v="2"/>
  </r>
  <r>
    <n v="12835048"/>
    <s v="2021 Toyota RAV4 Cruiser (awd) Hybrid Axah54R"/>
    <n v="65990"/>
    <x v="0"/>
    <s v="RAV4"/>
    <s v="Cruiser (awd) Hybrid"/>
    <s v="Axah54R"/>
    <x v="1"/>
    <n v="10934"/>
    <x v="0"/>
    <x v="0"/>
    <x v="4"/>
    <s v=" Used"/>
    <n v="2487"/>
    <x v="3"/>
    <n v="5"/>
    <x v="1"/>
    <x v="1"/>
  </r>
  <r>
    <n v="12835049"/>
    <s v="2021 Mazda BT-50 XTR (4X4) B30C"/>
    <n v="62990"/>
    <x v="10"/>
    <s v="BT-50"/>
    <s v="XTR (4X4)"/>
    <s v="B30C"/>
    <x v="1"/>
    <n v="28605"/>
    <x v="15"/>
    <x v="0"/>
    <x v="1"/>
    <s v=" Used"/>
    <n v="2999"/>
    <x v="3"/>
    <n v="5"/>
    <x v="1"/>
    <x v="1"/>
  </r>
  <r>
    <n v="12835050"/>
    <s v="2020 Mitsubishi Triton GLX-R (4X4) MR MY21"/>
    <n v="51990"/>
    <x v="13"/>
    <s v="Triton"/>
    <s v="GLX-R (4X4)"/>
    <s v="MR MY21"/>
    <x v="9"/>
    <n v="70581"/>
    <x v="16"/>
    <x v="0"/>
    <x v="1"/>
    <s v=" Used"/>
    <n v="2442"/>
    <x v="0"/>
    <n v="5"/>
    <x v="9"/>
    <x v="1"/>
  </r>
  <r>
    <n v="12835051"/>
    <s v="2018 Ford Everest Trend (4WD) (5 YR) UA MY18"/>
    <n v="53990"/>
    <x v="4"/>
    <s v="Everest"/>
    <s v="Trend (4WD) (5 YR)"/>
    <s v="UA MY18"/>
    <x v="15"/>
    <n v="60609"/>
    <x v="0"/>
    <x v="0"/>
    <x v="1"/>
    <s v=" Used"/>
    <n v="3198"/>
    <x v="0"/>
    <n v="7"/>
    <x v="15"/>
    <x v="1"/>
  </r>
  <r>
    <n v="12835052"/>
    <s v="2017 Hyundai Tucson Active (fwd) TL Upgrade"/>
    <n v="24990"/>
    <x v="7"/>
    <s v="Tucson"/>
    <s v="Active (fwd)"/>
    <s v="TL Upgrade"/>
    <x v="3"/>
    <n v="112053"/>
    <x v="0"/>
    <x v="0"/>
    <x v="0"/>
    <s v=" Used"/>
    <n v="1999"/>
    <x v="2"/>
    <n v="5"/>
    <x v="3"/>
    <x v="2"/>
  </r>
  <r>
    <n v="12835053"/>
    <s v="2016 Mazda CX-3 Maxx (fwd) DK"/>
    <n v="23990"/>
    <x v="10"/>
    <s v="CX-3"/>
    <s v="Maxx (fwd)"/>
    <s v="DK"/>
    <x v="2"/>
    <n v="96375"/>
    <x v="0"/>
    <x v="0"/>
    <x v="0"/>
    <s v=" Used"/>
    <n v="1998"/>
    <x v="0"/>
    <n v="5"/>
    <x v="2"/>
    <x v="2"/>
  </r>
  <r>
    <n v="12835054"/>
    <s v="2020 Mitsubishi Triton GLX Adas (4X4) MR MY20"/>
    <n v="51998"/>
    <x v="13"/>
    <s v="Triton"/>
    <s v="GLX Adas (4X4)"/>
    <s v="MR MY20"/>
    <x v="9"/>
    <n v="30205"/>
    <x v="16"/>
    <x v="0"/>
    <x v="1"/>
    <s v=" Used"/>
    <n v="2440"/>
    <x v="2"/>
    <n v="5"/>
    <x v="9"/>
    <x v="1"/>
  </r>
  <r>
    <n v="12835057"/>
    <s v="2018 Volkswagen Golf 110 TSI Highline AU MY18"/>
    <n v="30999"/>
    <x v="8"/>
    <s v="Golf"/>
    <s v="110 TSI Highline"/>
    <s v="AU MY18"/>
    <x v="15"/>
    <n v="52777"/>
    <x v="5"/>
    <x v="0"/>
    <x v="2"/>
    <s v=" Used"/>
    <n v="1395"/>
    <x v="2"/>
    <n v="5"/>
    <x v="15"/>
    <x v="2"/>
  </r>
  <r>
    <n v="12835058"/>
    <s v="2012 Holden Commodore SV6 VE II MY12"/>
    <n v="26999"/>
    <x v="2"/>
    <s v="Commodore"/>
    <s v="SV6"/>
    <s v="VE II MY12"/>
    <x v="11"/>
    <n v="99034"/>
    <x v="22"/>
    <x v="0"/>
    <x v="0"/>
    <s v=" Used"/>
    <n v="3565"/>
    <x v="3"/>
    <n v="2"/>
    <x v="11"/>
    <x v="2"/>
  </r>
  <r>
    <n v="12835065"/>
    <s v="2018 Mazda CX-9 Azami (awd) MY19"/>
    <n v="47990"/>
    <x v="10"/>
    <s v="CX-9"/>
    <s v="Azami (awd)"/>
    <s v="MY19"/>
    <x v="15"/>
    <n v="70117"/>
    <x v="0"/>
    <x v="0"/>
    <x v="0"/>
    <s v=" Used"/>
    <n v="2488"/>
    <x v="0"/>
    <n v="7"/>
    <x v="15"/>
    <x v="1"/>
  </r>
  <r>
    <n v="12835068"/>
    <s v="2020 Subaru XV 2.0I AWD MY21"/>
    <n v="39990"/>
    <x v="12"/>
    <s v="XV"/>
    <s v="2.0I AWD"/>
    <s v="MY21"/>
    <x v="9"/>
    <n v="44066"/>
    <x v="0"/>
    <x v="0"/>
    <x v="0"/>
    <s v=" Used"/>
    <n v="1995"/>
    <x v="3"/>
    <n v="5"/>
    <x v="9"/>
    <x v="2"/>
  </r>
  <r>
    <n v="12835073"/>
    <s v="2015 Toyota Hiace LWB KDH201R MY15"/>
    <n v="28990"/>
    <x v="0"/>
    <s v="Hiace"/>
    <s v="LWB"/>
    <s v="KDH201R MY15"/>
    <x v="7"/>
    <n v="175818"/>
    <x v="6"/>
    <x v="0"/>
    <x v="1"/>
    <s v=" Used"/>
    <n v="2982"/>
    <x v="5"/>
    <n v="2"/>
    <x v="7"/>
    <x v="2"/>
  </r>
  <r>
    <n v="12835077"/>
    <s v="2010 Mitsubishi Triton GL-R (4X4) MN MY10"/>
    <n v="16999"/>
    <x v="13"/>
    <s v="Triton"/>
    <s v="GL-R (4X4)"/>
    <s v="MN MY10"/>
    <x v="0"/>
    <n v="264904"/>
    <x v="9"/>
    <x v="0"/>
    <x v="1"/>
    <s v=" Used"/>
    <n v="2477"/>
    <x v="5"/>
    <n v="5"/>
    <x v="0"/>
    <x v="2"/>
  </r>
  <r>
    <n v="12835079"/>
    <s v="2018 Hyundai Tucson Active X (sunroof) (fwd) TL MY18"/>
    <n v="26990"/>
    <x v="7"/>
    <s v="Tucson"/>
    <s v="Active X (sunroof) (fwd)"/>
    <s v="TL MY18"/>
    <x v="15"/>
    <n v="75747"/>
    <x v="0"/>
    <x v="0"/>
    <x v="0"/>
    <s v=" Used"/>
    <n v="1999"/>
    <x v="0"/>
    <n v="5"/>
    <x v="15"/>
    <x v="2"/>
  </r>
  <r>
    <n v="12835099"/>
    <s v="2008 Toyota Camry Altise ACV40R 07 Upgrade"/>
    <n v="15990"/>
    <x v="0"/>
    <s v="Camry"/>
    <s v="Altise"/>
    <s v="ACV40R 07 Upgrade"/>
    <x v="19"/>
    <n v="54800"/>
    <x v="3"/>
    <x v="0"/>
    <x v="0"/>
    <s v=" Used"/>
    <n v="2362"/>
    <x v="5"/>
    <n v="5"/>
    <x v="19"/>
    <x v="2"/>
  </r>
  <r>
    <n v="12835102"/>
    <s v="2012 Holden Barina CDX TM MY13"/>
    <n v="11999"/>
    <x v="2"/>
    <s v="Barina"/>
    <s v="CDX"/>
    <s v="TM MY13"/>
    <x v="11"/>
    <n v="89766"/>
    <x v="5"/>
    <x v="0"/>
    <x v="0"/>
    <s v=" Used"/>
    <n v="1598"/>
    <x v="5"/>
    <n v="5"/>
    <x v="11"/>
    <x v="2"/>
  </r>
  <r>
    <n v="12835108"/>
    <s v="2013 Holden Calais V VE II MY12.5"/>
    <n v="18490"/>
    <x v="2"/>
    <s v="Calais"/>
    <s v="V"/>
    <s v="VE II MY12.5"/>
    <x v="8"/>
    <n v="146433"/>
    <x v="3"/>
    <x v="0"/>
    <x v="0"/>
    <s v=" Used"/>
    <n v="3565"/>
    <x v="5"/>
    <n v="5"/>
    <x v="8"/>
    <x v="2"/>
  </r>
  <r>
    <n v="12835109"/>
    <s v="2015 Volkswagen Amarok TDI420 Core Edition (4X4) 2H MY15"/>
    <n v="29980"/>
    <x v="8"/>
    <s v="Amarok"/>
    <s v="TDI420 Core Edition (4X4)"/>
    <s v="2H MY15"/>
    <x v="7"/>
    <n v="137486"/>
    <x v="19"/>
    <x v="0"/>
    <x v="1"/>
    <s v=" Used"/>
    <n v="1968"/>
    <x v="2"/>
    <n v="5"/>
    <x v="7"/>
    <x v="2"/>
  </r>
  <r>
    <n v="12835110"/>
    <s v="2021 Ford Ranger XLT 2.0 (4X4) PX Mkiii MY21.25"/>
    <n v="63888"/>
    <x v="4"/>
    <s v="Ranger"/>
    <s v="XLT 2.0 (4X4)"/>
    <s v="PX Mkiii MY21.25"/>
    <x v="1"/>
    <n v="39000"/>
    <x v="16"/>
    <x v="0"/>
    <x v="1"/>
    <s v=" Used"/>
    <n v="1996"/>
    <x v="2"/>
    <n v="5"/>
    <x v="1"/>
    <x v="1"/>
  </r>
  <r>
    <n v="12835114"/>
    <s v="2018 Jaguar E-Pace D150 SE AWD (110KW) X540 MY18"/>
    <n v="53888"/>
    <x v="27"/>
    <s v="E-Pace"/>
    <s v="D150 SE AWD (110KW)"/>
    <s v="X540 MY18"/>
    <x v="15"/>
    <n v="51905"/>
    <x v="0"/>
    <x v="0"/>
    <x v="1"/>
    <s v=" Used"/>
    <n v="1999"/>
    <x v="0"/>
    <n v="5"/>
    <x v="15"/>
    <x v="1"/>
  </r>
  <r>
    <n v="12835115"/>
    <s v="2016 Land Rover Discovery Sport TD4 150 HSE 5 Seat LC MY17"/>
    <n v="44866"/>
    <x v="22"/>
    <s v="Discovery Sport"/>
    <s v="TD4 150 HSE 5 Seat"/>
    <s v="LC MY17"/>
    <x v="2"/>
    <n v="78362"/>
    <x v="0"/>
    <x v="0"/>
    <x v="1"/>
    <s v=" Used"/>
    <n v="1999"/>
    <x v="2"/>
    <n v="5"/>
    <x v="2"/>
    <x v="1"/>
  </r>
  <r>
    <n v="12835119"/>
    <s v="2020 Subaru Forester 2.5I (awd) MY20"/>
    <n v="34990"/>
    <x v="12"/>
    <s v="Forester"/>
    <s v="2.5I (awd)"/>
    <s v="MY20"/>
    <x v="9"/>
    <n v="36507"/>
    <x v="0"/>
    <x v="0"/>
    <x v="0"/>
    <s v=" Used"/>
    <n v="2498"/>
    <x v="0"/>
    <n v="5"/>
    <x v="9"/>
    <x v="2"/>
  </r>
  <r>
    <n v="12835124"/>
    <s v="2005 Hyundai Accent 1.6 LS"/>
    <n v="3650"/>
    <x v="7"/>
    <s v="Accent"/>
    <n v="1.6"/>
    <s v="LS"/>
    <x v="5"/>
    <n v="209675"/>
    <x v="5"/>
    <x v="1"/>
    <x v="0"/>
    <s v=" Used"/>
    <n v="1599"/>
    <x v="1"/>
    <n v="5"/>
    <x v="5"/>
    <x v="0"/>
  </r>
  <r>
    <n v="12835125"/>
    <s v="2018 Audi A4 1.4 Tfsi S Tronic S Line F4 MY18 (B9)"/>
    <n v="42800"/>
    <x v="11"/>
    <s v="A4"/>
    <s v="1.4 Tfsi S Tronic S Line"/>
    <s v="F4 MY18 (B9)"/>
    <x v="15"/>
    <n v="68448"/>
    <x v="3"/>
    <x v="0"/>
    <x v="2"/>
    <s v=" Used"/>
    <n v="1395"/>
    <x v="0"/>
    <n v="5"/>
    <x v="15"/>
    <x v="1"/>
  </r>
  <r>
    <n v="12835127"/>
    <s v="2011 Nissan Dualis ST (4X2) J10 Series II"/>
    <n v="11800"/>
    <x v="3"/>
    <s v="Dualis"/>
    <s v="ST (4X2)"/>
    <s v="J10 Series II"/>
    <x v="4"/>
    <n v="122192"/>
    <x v="0"/>
    <x v="0"/>
    <x v="0"/>
    <s v=" Used"/>
    <n v="1997"/>
    <x v="6"/>
    <n v="5"/>
    <x v="4"/>
    <x v="2"/>
  </r>
  <r>
    <n v="12835128"/>
    <s v="2018 Holden Colorado LS (4X2) RG MY18"/>
    <n v="26800"/>
    <x v="2"/>
    <s v="Colorado"/>
    <s v="LS (4X2)"/>
    <s v="RG MY18"/>
    <x v="15"/>
    <n v="178337"/>
    <x v="12"/>
    <x v="0"/>
    <x v="1"/>
    <s v=" Used"/>
    <n v="2776"/>
    <x v="2"/>
    <n v="5"/>
    <x v="15"/>
    <x v="2"/>
  </r>
  <r>
    <n v="12835130"/>
    <s v="2009 Holden Commodore SS-V VE MY09.5"/>
    <n v="29990"/>
    <x v="2"/>
    <s v="Commodore"/>
    <s v="SS-V"/>
    <s v="VE MY09.5"/>
    <x v="10"/>
    <n v="145217"/>
    <x v="22"/>
    <x v="1"/>
    <x v="0"/>
    <s v=" Used"/>
    <n v="5967"/>
    <x v="1"/>
    <n v="2"/>
    <x v="10"/>
    <x v="2"/>
  </r>
  <r>
    <n v="12835132"/>
    <s v="2013 Holden Commodore SS-V VF"/>
    <n v="44990"/>
    <x v="2"/>
    <s v="Commodore"/>
    <s v="SS-V"/>
    <s v="VF"/>
    <x v="8"/>
    <n v="119056"/>
    <x v="3"/>
    <x v="1"/>
    <x v="2"/>
    <s v=" Used"/>
    <n v="5967"/>
    <x v="0"/>
    <n v="5"/>
    <x v="8"/>
    <x v="1"/>
  </r>
  <r>
    <n v="12835136"/>
    <s v="2022 Mazda 2 G15 Evolve 200R"/>
    <n v="26890"/>
    <x v="10"/>
    <n v="2"/>
    <s v="G15 Evolve"/>
    <s v="200R"/>
    <x v="16"/>
    <n v="1185"/>
    <x v="5"/>
    <x v="0"/>
    <x v="0"/>
    <s v=" Used"/>
    <n v="1496"/>
    <x v="0"/>
    <n v="5"/>
    <x v="16"/>
    <x v="2"/>
  </r>
  <r>
    <n v="12835138"/>
    <s v="2017 Ford Ranger XLT 3.2 HI-Rider (4X2) PX Mkii MY17"/>
    <n v="43990"/>
    <x v="4"/>
    <s v="Ranger"/>
    <s v="XLT 3.2 HI-Rider (4X2)"/>
    <s v="PX Mkii MY17"/>
    <x v="3"/>
    <n v="49100"/>
    <x v="35"/>
    <x v="0"/>
    <x v="1"/>
    <s v=" Used"/>
    <n v="3198"/>
    <x v="2"/>
    <n v="4"/>
    <x v="3"/>
    <x v="1"/>
  </r>
  <r>
    <n v="12835141"/>
    <s v="2015 Hyundai I30 Active GD4 Series 2"/>
    <n v="17990"/>
    <x v="7"/>
    <s v="I30"/>
    <s v="Active"/>
    <s v="GD4 Series 2"/>
    <x v="7"/>
    <n v="133436"/>
    <x v="5"/>
    <x v="0"/>
    <x v="0"/>
    <s v=" Used"/>
    <n v="1797"/>
    <x v="2"/>
    <n v="5"/>
    <x v="7"/>
    <x v="2"/>
  </r>
  <r>
    <n v="12835142"/>
    <s v="2016 Mazda CX-5 GT (4X4) MY15"/>
    <n v="31990"/>
    <x v="10"/>
    <s v="CX-5"/>
    <s v="GT (4X4)"/>
    <s v="MY15"/>
    <x v="2"/>
    <n v="110000"/>
    <x v="0"/>
    <x v="0"/>
    <x v="0"/>
    <s v=" Used"/>
    <n v="2488"/>
    <x v="6"/>
    <n v="5"/>
    <x v="2"/>
    <x v="2"/>
  </r>
  <r>
    <n v="12835151"/>
    <s v="2007 Ford Focus CL LT"/>
    <n v="6999"/>
    <x v="4"/>
    <s v="Focus"/>
    <s v="CL"/>
    <s v="LT"/>
    <x v="18"/>
    <n v="142733"/>
    <x v="5"/>
    <x v="1"/>
    <x v="0"/>
    <s v=" Used"/>
    <n v="1999"/>
    <x v="5"/>
    <n v="5"/>
    <x v="18"/>
    <x v="0"/>
  </r>
  <r>
    <n v="12835159"/>
    <s v="2022 Suzuki Swift GLX Turbo AZ Series II"/>
    <n v="29990"/>
    <x v="24"/>
    <s v="Swift"/>
    <s v="GLX Turbo"/>
    <s v="AZ Series II"/>
    <x v="16"/>
    <n v="1200"/>
    <x v="5"/>
    <x v="0"/>
    <x v="0"/>
    <s v=" Used"/>
    <n v="998"/>
    <x v="2"/>
    <n v="5"/>
    <x v="16"/>
    <x v="2"/>
  </r>
  <r>
    <n v="12835173"/>
    <s v="2022 Toyota Hilux SR5 + Premium Interior (4X4) GUN126R"/>
    <n v="68995"/>
    <x v="0"/>
    <s v="Hilux"/>
    <s v="SR5 + Premium Interior (4X4)"/>
    <s v="GUN126R"/>
    <x v="16"/>
    <n v="17147"/>
    <x v="11"/>
    <x v="0"/>
    <x v="1"/>
    <s v=" Used"/>
    <n v="2753"/>
    <x v="2"/>
    <n v="5"/>
    <x v="16"/>
    <x v="1"/>
  </r>
  <r>
    <n v="12835174"/>
    <s v="2010 Honda Civic Type R 30 MY09"/>
    <n v="45000"/>
    <x v="19"/>
    <s v="Civic"/>
    <s v="Type R"/>
    <s v="30 MY09"/>
    <x v="0"/>
    <n v="110000"/>
    <x v="5"/>
    <x v="1"/>
    <x v="2"/>
    <s v=" Used"/>
    <n v="1998"/>
    <x v="1"/>
    <n v="4"/>
    <x v="0"/>
    <x v="1"/>
  </r>
  <r>
    <n v="12835178"/>
    <s v="2017 Ford Ranger XL 2.2 HI-Rider (4X2) PX Mkii MY17"/>
    <n v="31990"/>
    <x v="4"/>
    <s v="Ranger"/>
    <s v="XL 2.2 HI-Rider (4X2)"/>
    <s v="PX Mkii MY17"/>
    <x v="3"/>
    <n v="148893"/>
    <x v="4"/>
    <x v="0"/>
    <x v="1"/>
    <s v=" Used"/>
    <n v="2198"/>
    <x v="2"/>
    <n v="2"/>
    <x v="3"/>
    <x v="2"/>
  </r>
  <r>
    <n v="12835179"/>
    <s v="2019 Subaru Forester 2.5I (awd) MY19"/>
    <n v="32990"/>
    <x v="12"/>
    <s v="Forester"/>
    <s v="2.5I (awd)"/>
    <s v="MY19"/>
    <x v="13"/>
    <n v="58410"/>
    <x v="0"/>
    <x v="0"/>
    <x v="0"/>
    <s v=" Used"/>
    <n v="2498"/>
    <x v="5"/>
    <n v="5"/>
    <x v="13"/>
    <x v="2"/>
  </r>
  <r>
    <n v="12835181"/>
    <s v="2021 Nissan Navara PRO-4X Warrior (4X4) D23 MY21"/>
    <n v="70990"/>
    <x v="3"/>
    <s v="Navara"/>
    <s v="PRO-4X Warrior (4X4)"/>
    <s v="D23 MY21"/>
    <x v="1"/>
    <n v="14185"/>
    <x v="15"/>
    <x v="0"/>
    <x v="1"/>
    <s v=" Used"/>
    <n v="2298"/>
    <x v="0"/>
    <n v="5"/>
    <x v="1"/>
    <x v="1"/>
  </r>
  <r>
    <n v="12835191"/>
    <s v="2013 Hyundai Santa FE Highlander Crdi (4X4) DM"/>
    <n v="26888"/>
    <x v="7"/>
    <s v="Santa FE"/>
    <s v="Highlander Crdi (4X4)"/>
    <s v="DM"/>
    <x v="8"/>
    <n v="135098"/>
    <x v="0"/>
    <x v="0"/>
    <x v="1"/>
    <s v=" Used"/>
    <n v="2199"/>
    <x v="5"/>
    <n v="7"/>
    <x v="8"/>
    <x v="2"/>
  </r>
  <r>
    <n v="12835199"/>
    <s v="2004 Holden Commodore Acclaim VZ"/>
    <n v="8248"/>
    <x v="2"/>
    <s v="Commodore"/>
    <s v="Acclaim"/>
    <s v="VZ"/>
    <x v="14"/>
    <n v="210864"/>
    <x v="0"/>
    <x v="0"/>
    <x v="0"/>
    <s v=" Used"/>
    <n v="3565"/>
    <x v="0"/>
    <n v="5"/>
    <x v="14"/>
    <x v="0"/>
  </r>
  <r>
    <n v="12835201"/>
    <s v="2016 Audi Q7 3.0 TDI Quattro 4M"/>
    <n v="52888"/>
    <x v="11"/>
    <s v="Q7"/>
    <s v="3.0 TDI Quattro"/>
    <s v="4M"/>
    <x v="2"/>
    <n v="108558"/>
    <x v="0"/>
    <x v="0"/>
    <x v="1"/>
    <s v=" Used"/>
    <n v="2967"/>
    <x v="1"/>
    <n v="7"/>
    <x v="2"/>
    <x v="1"/>
  </r>
  <r>
    <n v="12835207"/>
    <s v="2008 Holden Astra 60TH Anniversary AH MY08.5"/>
    <n v="6990"/>
    <x v="2"/>
    <s v="Astra"/>
    <s v="60TH Anniversary"/>
    <s v="AH MY08.5"/>
    <x v="19"/>
    <n v="270666"/>
    <x v="5"/>
    <x v="0"/>
    <x v="0"/>
    <s v=" Used"/>
    <n v="1796"/>
    <x v="7"/>
    <n v="5"/>
    <x v="19"/>
    <x v="0"/>
  </r>
  <r>
    <n v="12835211"/>
    <s v="2011 Toyota Corolla Ascent ZRE152R MY11"/>
    <n v="11990"/>
    <x v="0"/>
    <s v="Corolla"/>
    <s v="Ascent"/>
    <s v="ZRE152R MY11"/>
    <x v="4"/>
    <n v="139600"/>
    <x v="5"/>
    <x v="0"/>
    <x v="0"/>
    <s v=" Used"/>
    <n v="1798"/>
    <x v="0"/>
    <n v="5"/>
    <x v="4"/>
    <x v="2"/>
  </r>
  <r>
    <n v="12835212"/>
    <s v="2018 Subaru Impreza 2.0I-S (awd) MY18"/>
    <n v="24990"/>
    <x v="12"/>
    <s v="Impreza"/>
    <s v="2.0I-S (awd)"/>
    <s v="MY18"/>
    <x v="15"/>
    <n v="62510"/>
    <x v="5"/>
    <x v="0"/>
    <x v="0"/>
    <s v=" Used"/>
    <n v="1995"/>
    <x v="2"/>
    <n v="5"/>
    <x v="15"/>
    <x v="2"/>
  </r>
  <r>
    <n v="12835213"/>
    <s v="2014 Ford Falcon XR6T FG X"/>
    <n v="54990"/>
    <x v="4"/>
    <s v="Falcon"/>
    <s v="XR6T"/>
    <s v="FG X"/>
    <x v="12"/>
    <n v="59878"/>
    <x v="22"/>
    <x v="1"/>
    <x v="0"/>
    <s v=" Used"/>
    <n v="3984"/>
    <x v="15"/>
    <n v="2"/>
    <x v="12"/>
    <x v="1"/>
  </r>
  <r>
    <n v="12835234"/>
    <s v="2014 Mitsubishi Triton GLX (4X4) MN MY15"/>
    <n v="22990"/>
    <x v="13"/>
    <s v="Triton"/>
    <s v="GLX (4X4)"/>
    <s v="MN MY15"/>
    <x v="12"/>
    <n v="136500"/>
    <x v="9"/>
    <x v="1"/>
    <x v="1"/>
    <s v=" Used"/>
    <n v="2477"/>
    <x v="5"/>
    <n v="5"/>
    <x v="12"/>
    <x v="2"/>
  </r>
  <r>
    <n v="12835241"/>
    <s v="2009 Holden Captiva LX (4X4) CG MY09.5"/>
    <n v="7999"/>
    <x v="2"/>
    <s v="Captiva"/>
    <s v="LX (4X4)"/>
    <s v="CG MY09.5"/>
    <x v="10"/>
    <n v="249293"/>
    <x v="0"/>
    <x v="0"/>
    <x v="0"/>
    <s v=" Used"/>
    <n v="3195"/>
    <x v="1"/>
    <n v="7"/>
    <x v="10"/>
    <x v="0"/>
  </r>
  <r>
    <n v="12835242"/>
    <s v="2010 Ford Mondeo LX Tdci MB"/>
    <n v="11999"/>
    <x v="4"/>
    <s v="Mondeo"/>
    <s v="LX Tdci"/>
    <s v="MB"/>
    <x v="0"/>
    <n v="177436"/>
    <x v="5"/>
    <x v="0"/>
    <x v="1"/>
    <s v=" Used"/>
    <n v="1997"/>
    <x v="2"/>
    <n v="5"/>
    <x v="0"/>
    <x v="2"/>
  </r>
  <r>
    <n v="12835243"/>
    <s v="2014 Citroen Berlingo 1.6 HDI Long B9C MY13"/>
    <n v="13799"/>
    <x v="34"/>
    <s v="Berlingo"/>
    <s v="1.6 HDI Long"/>
    <s v="B9C MY13"/>
    <x v="12"/>
    <n v="195706"/>
    <x v="6"/>
    <x v="1"/>
    <x v="1"/>
    <s v=" Used"/>
    <n v="1560"/>
    <x v="2"/>
    <n v="2"/>
    <x v="12"/>
    <x v="2"/>
  </r>
  <r>
    <n v="12835261"/>
    <s v="2017 Mercedes-Benz X250 D Power (4Matic) 470"/>
    <n v="48910"/>
    <x v="1"/>
    <s v="X250"/>
    <s v="D Power (4Matic)"/>
    <n v="470"/>
    <x v="3"/>
    <n v="89101"/>
    <x v="15"/>
    <x v="0"/>
    <x v="1"/>
    <s v=" Used"/>
    <n v="2298"/>
    <x v="1"/>
    <n v="5"/>
    <x v="3"/>
    <x v="1"/>
  </r>
  <r>
    <n v="12835262"/>
    <s v="2016 Kia RIO S UB MY16"/>
    <n v="14990"/>
    <x v="14"/>
    <s v="RIO"/>
    <s v="S"/>
    <s v="UB MY16"/>
    <x v="2"/>
    <n v="97254"/>
    <x v="5"/>
    <x v="0"/>
    <x v="0"/>
    <s v=" Used"/>
    <n v="1396"/>
    <x v="0"/>
    <n v="5"/>
    <x v="2"/>
    <x v="2"/>
  </r>
  <r>
    <n v="12835265"/>
    <s v="2017 Holden Astra R BK MY17.5"/>
    <n v="16990"/>
    <x v="2"/>
    <s v="Astra"/>
    <s v="R"/>
    <s v="BK MY17.5"/>
    <x v="3"/>
    <n v="103892"/>
    <x v="5"/>
    <x v="0"/>
    <x v="2"/>
    <s v=" Used"/>
    <n v="1399"/>
    <x v="2"/>
    <n v="5"/>
    <x v="3"/>
    <x v="2"/>
  </r>
  <r>
    <n v="12835272"/>
    <s v="2019 Nissan Qashqai ST (5YR) J11 MY18"/>
    <n v="31990"/>
    <x v="3"/>
    <s v="Qashqai"/>
    <s v="ST (5YR)"/>
    <s v="J11 MY18"/>
    <x v="13"/>
    <n v="32581"/>
    <x v="0"/>
    <x v="0"/>
    <x v="0"/>
    <s v=" Used"/>
    <n v="1997"/>
    <x v="6"/>
    <n v="5"/>
    <x v="13"/>
    <x v="2"/>
  </r>
  <r>
    <n v="12835273"/>
    <s v="2020 Great Wall Steed (4X2) K2"/>
    <n v="15990"/>
    <x v="43"/>
    <s v="Steed"/>
    <s v="(4X2)"/>
    <s v="K2"/>
    <x v="9"/>
    <n v="38224"/>
    <x v="4"/>
    <x v="1"/>
    <x v="1"/>
    <s v=" Used"/>
    <n v="1996"/>
    <x v="1"/>
    <n v="2"/>
    <x v="9"/>
    <x v="2"/>
  </r>
  <r>
    <n v="12835274"/>
    <s v="2007 Ford Falcon XR6 BF Mkii"/>
    <n v="16999"/>
    <x v="4"/>
    <s v="Falcon"/>
    <s v="XR6"/>
    <s v="BF Mkii"/>
    <x v="18"/>
    <n v="147511"/>
    <x v="3"/>
    <x v="1"/>
    <x v="0"/>
    <s v=" Used"/>
    <n v="3984"/>
    <x v="23"/>
    <n v="5"/>
    <x v="18"/>
    <x v="2"/>
  </r>
  <r>
    <n v="12835284"/>
    <s v="2009 Mazda CX-7 Classic (4X4) ER"/>
    <n v="9950"/>
    <x v="10"/>
    <s v="CX-7"/>
    <s v="Classic (4X4)"/>
    <s v="ER"/>
    <x v="10"/>
    <n v="173397"/>
    <x v="0"/>
    <x v="0"/>
    <x v="2"/>
    <s v=" Used"/>
    <n v="2261"/>
    <x v="6"/>
    <n v="5"/>
    <x v="10"/>
    <x v="0"/>
  </r>
  <r>
    <n v="12835288"/>
    <s v="2010 Hyundai I30 CW SX 2.0 FD MY10"/>
    <n v="9950"/>
    <x v="7"/>
    <s v="I30"/>
    <s v="CW SX 2.0"/>
    <s v="FD MY10"/>
    <x v="0"/>
    <n v="158819"/>
    <x v="0"/>
    <x v="0"/>
    <x v="0"/>
    <s v=" Used"/>
    <n v="1975"/>
    <x v="0"/>
    <n v="5"/>
    <x v="0"/>
    <x v="0"/>
  </r>
  <r>
    <n v="12835289"/>
    <s v="2014 Holden Cruze SRI Z-Series JH MY14"/>
    <n v="9950"/>
    <x v="2"/>
    <s v="Cruze"/>
    <s v="SRI Z-Series"/>
    <s v="JH MY14"/>
    <x v="12"/>
    <n v="153657"/>
    <x v="5"/>
    <x v="0"/>
    <x v="0"/>
    <s v=" Used"/>
    <n v="1600"/>
    <x v="5"/>
    <n v="5"/>
    <x v="12"/>
    <x v="0"/>
  </r>
  <r>
    <n v="12835306"/>
    <s v="2012 Volkswagen Passat 125 TDI Highline 3C MY13"/>
    <n v="16950"/>
    <x v="8"/>
    <s v="Passat"/>
    <s v="125 TDI Highline"/>
    <s v="3C MY13"/>
    <x v="11"/>
    <n v="117606"/>
    <x v="0"/>
    <x v="0"/>
    <x v="1"/>
    <s v=" Used"/>
    <n v="1968"/>
    <x v="2"/>
    <n v="5"/>
    <x v="11"/>
    <x v="2"/>
  </r>
  <r>
    <n v="12835320"/>
    <s v="2019 Nissan Navara N-Trek Special Edition (4X4) D23 Series 4 MY19"/>
    <n v="53990"/>
    <x v="3"/>
    <s v="Navara"/>
    <s v="N-Trek Special Edition (4X4)"/>
    <s v="D23 Series 4 MY19"/>
    <x v="13"/>
    <n v="54365"/>
    <x v="15"/>
    <x v="0"/>
    <x v="1"/>
    <s v=" Used"/>
    <n v="2298"/>
    <x v="2"/>
    <n v="5"/>
    <x v="13"/>
    <x v="1"/>
  </r>
  <r>
    <n v="12835323"/>
    <s v="2016 Mitsubishi Pajero GLX LWB (4X4) NX MY17"/>
    <n v="34990"/>
    <x v="13"/>
    <s v="Pajero"/>
    <s v="GLX LWB (4X4)"/>
    <s v="NX MY17"/>
    <x v="2"/>
    <n v="154800"/>
    <x v="0"/>
    <x v="0"/>
    <x v="1"/>
    <s v=" Used"/>
    <n v="3200"/>
    <x v="2"/>
    <n v="7"/>
    <x v="2"/>
    <x v="2"/>
  </r>
  <r>
    <n v="12835329"/>
    <s v="2007 Toyota Yaris YRS NCP93R"/>
    <n v="10990"/>
    <x v="0"/>
    <s v="Yaris"/>
    <s v="YRS"/>
    <s v="NCP93R"/>
    <x v="18"/>
    <n v="139530"/>
    <x v="3"/>
    <x v="0"/>
    <x v="0"/>
    <s v=" Used"/>
    <n v="1497"/>
    <x v="5"/>
    <n v="5"/>
    <x v="18"/>
    <x v="2"/>
  </r>
  <r>
    <n v="12835330"/>
    <s v="2018 Ford Ranger XLS 3.2 (4X4) PX Mkii MY18"/>
    <n v="40950"/>
    <x v="4"/>
    <s v="Ranger"/>
    <s v="XLS 3.2 (4X4)"/>
    <s v="PX Mkii MY18"/>
    <x v="15"/>
    <n v="119917"/>
    <x v="19"/>
    <x v="0"/>
    <x v="1"/>
    <s v=" Used"/>
    <n v="3198"/>
    <x v="2"/>
    <n v="5"/>
    <x v="15"/>
    <x v="1"/>
  </r>
  <r>
    <n v="12835339"/>
    <s v="2014 Ford Fiesta Sport WZ"/>
    <n v="15888"/>
    <x v="4"/>
    <s v="Fiesta"/>
    <s v="Sport"/>
    <s v="WZ"/>
    <x v="12"/>
    <n v="86999"/>
    <x v="5"/>
    <x v="0"/>
    <x v="0"/>
    <s v=" Used"/>
    <n v="998"/>
    <x v="6"/>
    <n v="5"/>
    <x v="12"/>
    <x v="2"/>
  </r>
  <r>
    <n v="12835349"/>
    <s v="2015 Kia Cerato S YD MY15"/>
    <n v="18950"/>
    <x v="14"/>
    <s v="Cerato"/>
    <s v="S"/>
    <s v="YD MY15"/>
    <x v="7"/>
    <n v="105291"/>
    <x v="3"/>
    <x v="0"/>
    <x v="0"/>
    <s v=" Used"/>
    <n v="1797"/>
    <x v="2"/>
    <n v="5"/>
    <x v="7"/>
    <x v="2"/>
  </r>
  <r>
    <n v="12835353"/>
    <s v="2019 Kia Stinger GT Carbon Edition CK MY20"/>
    <n v="55880"/>
    <x v="14"/>
    <s v="Stinger"/>
    <s v="GT Carbon Edition"/>
    <s v="CK MY20"/>
    <x v="13"/>
    <n v="73669"/>
    <x v="3"/>
    <x v="0"/>
    <x v="0"/>
    <s v=" Used"/>
    <n v="3342"/>
    <x v="2"/>
    <n v="5"/>
    <x v="13"/>
    <x v="1"/>
  </r>
  <r>
    <n v="12835361"/>
    <s v="2015 Honda Civic VTI-S FK MY15"/>
    <n v="18888"/>
    <x v="19"/>
    <s v="Civic"/>
    <s v="VTI-S"/>
    <s v="FK MY15"/>
    <x v="7"/>
    <n v="136161"/>
    <x v="5"/>
    <x v="0"/>
    <x v="2"/>
    <s v=" Used"/>
    <n v="1798"/>
    <x v="5"/>
    <n v="5"/>
    <x v="7"/>
    <x v="2"/>
  </r>
  <r>
    <n v="12835378"/>
    <s v="2019 Toyota Corolla Ascent Sport (hybrid) ZWE211R"/>
    <n v="38888"/>
    <x v="0"/>
    <s v="Corolla"/>
    <s v="Ascent Sport (hybrid)"/>
    <s v="ZWE211R"/>
    <x v="13"/>
    <n v="14213"/>
    <x v="5"/>
    <x v="0"/>
    <x v="4"/>
    <s v=" Used"/>
    <n v="1798"/>
    <x v="2"/>
    <n v="5"/>
    <x v="13"/>
    <x v="2"/>
  </r>
  <r>
    <n v="12835379"/>
    <s v="2017 Toyota Camry Atara S ASV50R MY16"/>
    <n v="28990"/>
    <x v="0"/>
    <s v="Camry"/>
    <s v="Atara S"/>
    <s v="ASV50R MY16"/>
    <x v="3"/>
    <n v="51633"/>
    <x v="3"/>
    <x v="0"/>
    <x v="0"/>
    <s v=" Used"/>
    <n v="2494"/>
    <x v="2"/>
    <n v="5"/>
    <x v="3"/>
    <x v="2"/>
  </r>
  <r>
    <n v="12835380"/>
    <s v="2019 Holden Astra R BK MY20"/>
    <n v="19990"/>
    <x v="2"/>
    <s v="Astra"/>
    <s v="R"/>
    <s v="BK MY20"/>
    <x v="13"/>
    <n v="45168"/>
    <x v="5"/>
    <x v="0"/>
    <x v="2"/>
    <s v=" Used"/>
    <n v="1399"/>
    <x v="6"/>
    <n v="5"/>
    <x v="13"/>
    <x v="2"/>
  </r>
  <r>
    <n v="12835382"/>
    <s v="2018 Toyota RAV4 GX (4X4) ALA49R MY18"/>
    <n v="35990"/>
    <x v="0"/>
    <s v="RAV4"/>
    <s v="GX (4X4)"/>
    <s v="ALA49R MY18"/>
    <x v="15"/>
    <n v="54335"/>
    <x v="0"/>
    <x v="0"/>
    <x v="1"/>
    <s v=" Used"/>
    <n v="2231"/>
    <x v="2"/>
    <n v="5"/>
    <x v="15"/>
    <x v="2"/>
  </r>
  <r>
    <n v="12835383"/>
    <s v="2016 Toyota RAV4 GX (4X4) ASA44R MY16"/>
    <n v="34990"/>
    <x v="0"/>
    <s v="RAV4"/>
    <s v="GX (4X4)"/>
    <s v="ASA44R MY16"/>
    <x v="2"/>
    <n v="56089"/>
    <x v="0"/>
    <x v="0"/>
    <x v="0"/>
    <s v=" Used"/>
    <n v="2494"/>
    <x v="1"/>
    <n v="5"/>
    <x v="2"/>
    <x v="2"/>
  </r>
  <r>
    <n v="12835384"/>
    <s v="2022 Ford Ranger XLT 3.2 (4X4) PX Mkiii MY21.75"/>
    <n v="61488"/>
    <x v="4"/>
    <s v="Ranger"/>
    <s v="XLT 3.2 (4X4)"/>
    <s v="PX Mkiii MY21.75"/>
    <x v="16"/>
    <n v="6257"/>
    <x v="16"/>
    <x v="0"/>
    <x v="1"/>
    <s v=" Used"/>
    <n v="3198"/>
    <x v="3"/>
    <n v="5"/>
    <x v="16"/>
    <x v="1"/>
  </r>
  <r>
    <n v="12835385"/>
    <s v="2018 Volkswagen Amarok V6 TDI 550 Sportline 2H MY19"/>
    <n v="48905"/>
    <x v="8"/>
    <s v="Amarok"/>
    <s v="V6 TDI 550 Sportline"/>
    <s v="2H MY19"/>
    <x v="15"/>
    <n v="104863"/>
    <x v="19"/>
    <x v="0"/>
    <x v="1"/>
    <s v=" Used"/>
    <n v="2967"/>
    <x v="2"/>
    <n v="5"/>
    <x v="15"/>
    <x v="1"/>
  </r>
  <r>
    <n v="12835386"/>
    <s v="2021 Ford Puma ST-Line V MY21.75"/>
    <n v="36905"/>
    <x v="4"/>
    <s v="Puma"/>
    <s v="ST-Line V"/>
    <s v="MY21.75"/>
    <x v="1"/>
    <n v="7190"/>
    <x v="5"/>
    <x v="0"/>
    <x v="2"/>
    <s v=" Used"/>
    <n v="999"/>
    <x v="0"/>
    <n v="5"/>
    <x v="1"/>
    <x v="2"/>
  </r>
  <r>
    <n v="12835387"/>
    <s v="2002 Porsche 911 Carrera 996"/>
    <n v="99990"/>
    <x v="17"/>
    <n v="911"/>
    <s v="Carrera"/>
    <n v="996"/>
    <x v="22"/>
    <n v="90445"/>
    <x v="20"/>
    <x v="0"/>
    <x v="2"/>
    <s v=" Used"/>
    <n v="3596"/>
    <x v="5"/>
    <n v="4"/>
    <x v="22"/>
    <x v="1"/>
  </r>
  <r>
    <n v="12835425"/>
    <s v="2016 Kia Sorento SI (4X2) UM MY16"/>
    <n v="25990"/>
    <x v="14"/>
    <s v="Sorento"/>
    <s v="SI (4X2)"/>
    <s v="UM MY16"/>
    <x v="2"/>
    <n v="137885"/>
    <x v="0"/>
    <x v="0"/>
    <x v="0"/>
    <s v=" Used"/>
    <n v="3342"/>
    <x v="0"/>
    <n v="7"/>
    <x v="2"/>
    <x v="2"/>
  </r>
  <r>
    <n v="12835428"/>
    <s v="2018 Audi A3 1.4 Tfsi Sportback COD 8V MY18"/>
    <n v="29777"/>
    <x v="11"/>
    <s v="A3"/>
    <s v="1.4 Tfsi Sportback COD"/>
    <s v="8V MY18"/>
    <x v="15"/>
    <n v="82970"/>
    <x v="5"/>
    <x v="0"/>
    <x v="2"/>
    <s v=" Used"/>
    <n v="1395"/>
    <x v="3"/>
    <n v="5"/>
    <x v="15"/>
    <x v="2"/>
  </r>
  <r>
    <n v="12835429"/>
    <s v="2007 Holden Rodeo DX RA MY07"/>
    <n v="7499"/>
    <x v="2"/>
    <s v="Rodeo"/>
    <s v="DX"/>
    <s v="RA MY07"/>
    <x v="18"/>
    <n v="270400"/>
    <x v="4"/>
    <x v="1"/>
    <x v="0"/>
    <s v=" Used"/>
    <n v="2405"/>
    <x v="2"/>
    <n v="3"/>
    <x v="18"/>
    <x v="0"/>
  </r>
  <r>
    <n v="12835436"/>
    <s v="2015 Mercedes-Benz CLA250 Sport 4Matic 117 MY15"/>
    <n v="45995"/>
    <x v="1"/>
    <s v="CLA250"/>
    <s v="Sport 4Matic"/>
    <s v="117 MY15"/>
    <x v="7"/>
    <n v="97605"/>
    <x v="20"/>
    <x v="0"/>
    <x v="2"/>
    <s v=" Used"/>
    <n v="1991"/>
    <x v="170"/>
    <n v="5"/>
    <x v="7"/>
    <x v="1"/>
  </r>
  <r>
    <n v="12835438"/>
    <s v="2005 Holden Rodeo LX RA"/>
    <n v="12990"/>
    <x v="2"/>
    <s v="Rodeo"/>
    <s v="LX"/>
    <s v="RA"/>
    <x v="5"/>
    <n v="353047"/>
    <x v="4"/>
    <x v="1"/>
    <x v="0"/>
    <s v=" Used"/>
    <n v="3494"/>
    <x v="2"/>
    <n v="2"/>
    <x v="5"/>
    <x v="2"/>
  </r>
  <r>
    <n v="12835442"/>
    <s v="2000 Ford Laser LXI KN"/>
    <n v="2850"/>
    <x v="4"/>
    <s v="Laser"/>
    <s v="LXI"/>
    <s v="KN"/>
    <x v="20"/>
    <n v="227000"/>
    <x v="3"/>
    <x v="0"/>
    <x v="0"/>
    <s v=" Used"/>
    <n v="1598"/>
    <x v="5"/>
    <n v="5"/>
    <x v="20"/>
    <x v="0"/>
  </r>
  <r>
    <n v="12835447"/>
    <s v="2016 Toyota Corolla Ascent ZRE182R MY15"/>
    <n v="20705"/>
    <x v="0"/>
    <s v="Corolla"/>
    <s v="Ascent"/>
    <s v="ZRE182R MY15"/>
    <x v="2"/>
    <n v="90461"/>
    <x v="5"/>
    <x v="0"/>
    <x v="0"/>
    <s v=" Used"/>
    <n v="1798"/>
    <x v="5"/>
    <n v="5"/>
    <x v="2"/>
    <x v="2"/>
  </r>
  <r>
    <n v="12835450"/>
    <s v="2009 Holden Commodore Omega VE MY09.5"/>
    <n v="5000"/>
    <x v="2"/>
    <s v="Commodore"/>
    <s v="Omega"/>
    <s v="VE MY09.5"/>
    <x v="10"/>
    <n v="230000"/>
    <x v="3"/>
    <x v="0"/>
    <x v="0"/>
    <s v=" Used"/>
    <n v="3565"/>
    <x v="2"/>
    <n v="5"/>
    <x v="10"/>
    <x v="0"/>
  </r>
  <r>
    <n v="12835465"/>
    <s v="2016 BMW X5 Xdrive 30D F15 MY15"/>
    <n v="49800"/>
    <x v="5"/>
    <s v="X5"/>
    <s v="Xdrive 30D"/>
    <s v="F15 MY15"/>
    <x v="2"/>
    <n v="136222"/>
    <x v="0"/>
    <x v="0"/>
    <x v="1"/>
    <s v=" Used"/>
    <n v="2993"/>
    <x v="2"/>
    <n v="5"/>
    <x v="2"/>
    <x v="1"/>
  </r>
  <r>
    <n v="12835474"/>
    <s v="2018 BMW X1 Sdrive 18D F48 MY18"/>
    <n v="39888"/>
    <x v="5"/>
    <s v="X1"/>
    <s v="Sdrive 18D"/>
    <s v="F48 MY18"/>
    <x v="15"/>
    <n v="65639"/>
    <x v="0"/>
    <x v="0"/>
    <x v="1"/>
    <s v=" Used"/>
    <n v="1995"/>
    <x v="2"/>
    <n v="5"/>
    <x v="15"/>
    <x v="2"/>
  </r>
  <r>
    <n v="12835478"/>
    <s v="2016 Ford Mustang Fastback GT 5.0 V8 FM"/>
    <n v="51990"/>
    <x v="4"/>
    <s v="Mustang"/>
    <s v="Fastback GT 5.0 V8"/>
    <s v="FM"/>
    <x v="2"/>
    <n v="77314"/>
    <x v="20"/>
    <x v="1"/>
    <x v="2"/>
    <s v=" Used"/>
    <n v="4950"/>
    <x v="15"/>
    <n v="4"/>
    <x v="2"/>
    <x v="1"/>
  </r>
  <r>
    <n v="12835480"/>
    <s v="2017 Jeep Grand Cherokee Laredo (4X4) WK MY17"/>
    <n v="34444"/>
    <x v="18"/>
    <s v="Grand Cherokee"/>
    <s v="Laredo (4X4)"/>
    <s v="WK MY17"/>
    <x v="3"/>
    <n v="106046"/>
    <x v="0"/>
    <x v="0"/>
    <x v="2"/>
    <s v=" Used"/>
    <n v="3604"/>
    <x v="1"/>
    <n v="5"/>
    <x v="3"/>
    <x v="2"/>
  </r>
  <r>
    <n v="12835481"/>
    <s v="2011 Holden Cruze CDX JG"/>
    <n v="2999"/>
    <x v="2"/>
    <s v="Cruze"/>
    <s v="CDX"/>
    <s v="JG"/>
    <x v="4"/>
    <n v="190000"/>
    <x v="3"/>
    <x v="1"/>
    <x v="0"/>
    <s v=" Used"/>
    <n v="1796"/>
    <x v="1"/>
    <n v="5"/>
    <x v="4"/>
    <x v="0"/>
  </r>
  <r>
    <n v="12835490"/>
    <s v="2011 Toyota Hilux SR GGN15R MY11 Upgrade"/>
    <n v="23950"/>
    <x v="0"/>
    <s v="Hilux"/>
    <s v="SR"/>
    <s v="GGN15R MY11 Upgrade"/>
    <x v="4"/>
    <n v="134338"/>
    <x v="15"/>
    <x v="0"/>
    <x v="0"/>
    <s v=" Used"/>
    <n v="3956"/>
    <x v="1"/>
    <n v="5"/>
    <x v="4"/>
    <x v="2"/>
  </r>
  <r>
    <n v="12835491"/>
    <s v="2018 Ford Mondeo Ambiente Tdci MD MY18.75"/>
    <n v="20950"/>
    <x v="4"/>
    <s v="Mondeo"/>
    <s v="Ambiente Tdci"/>
    <s v="MD MY18.75"/>
    <x v="15"/>
    <n v="128215"/>
    <x v="0"/>
    <x v="0"/>
    <x v="1"/>
    <s v=" Used"/>
    <n v="1997"/>
    <x v="2"/>
    <n v="5"/>
    <x v="15"/>
    <x v="2"/>
  </r>
  <r>
    <n v="12835493"/>
    <s v="2018 Ford Transit Custom 340L (lwb) VN MY17.75"/>
    <n v="38950"/>
    <x v="4"/>
    <s v="Transit Custom"/>
    <s v="340L (lwb)"/>
    <s v="VN MY17.75"/>
    <x v="15"/>
    <n v="158818"/>
    <x v="6"/>
    <x v="0"/>
    <x v="1"/>
    <s v=" Used"/>
    <n v="1995"/>
    <x v="2"/>
    <n v="3"/>
    <x v="15"/>
    <x v="2"/>
  </r>
  <r>
    <n v="12835498"/>
    <s v="2018 Toyota Landcruiser Prado VX (4X4) GDJ150R MY17"/>
    <n v="64990"/>
    <x v="0"/>
    <s v="Landcruiser Prado"/>
    <s v="VX (4X4)"/>
    <s v="GDJ150R MY17"/>
    <x v="15"/>
    <n v="120265"/>
    <x v="0"/>
    <x v="0"/>
    <x v="1"/>
    <s v=" Used"/>
    <n v="2755"/>
    <x v="0"/>
    <n v="7"/>
    <x v="15"/>
    <x v="1"/>
  </r>
  <r>
    <n v="12835501"/>
    <s v="2020 Kia Cerato S BD MY20"/>
    <n v="22990"/>
    <x v="14"/>
    <s v="Cerato"/>
    <s v="S"/>
    <s v="BD MY20"/>
    <x v="9"/>
    <n v="40989"/>
    <x v="5"/>
    <x v="0"/>
    <x v="0"/>
    <s v=" Used"/>
    <n v="1999"/>
    <x v="2"/>
    <n v="5"/>
    <x v="9"/>
    <x v="2"/>
  </r>
  <r>
    <n v="12835503"/>
    <s v="2020 Kia Cerato S BD MY20"/>
    <n v="22990"/>
    <x v="14"/>
    <s v="Cerato"/>
    <s v="S"/>
    <s v="BD MY20"/>
    <x v="9"/>
    <n v="39910"/>
    <x v="5"/>
    <x v="0"/>
    <x v="0"/>
    <s v=" Used"/>
    <n v="1999"/>
    <x v="2"/>
    <n v="5"/>
    <x v="9"/>
    <x v="2"/>
  </r>
  <r>
    <n v="12835504"/>
    <s v="2020 Kia Cerato S BD MY20"/>
    <n v="22990"/>
    <x v="14"/>
    <s v="Cerato"/>
    <s v="S"/>
    <s v="BD MY20"/>
    <x v="9"/>
    <n v="51939"/>
    <x v="5"/>
    <x v="0"/>
    <x v="0"/>
    <s v=" Used"/>
    <n v="1999"/>
    <x v="2"/>
    <n v="5"/>
    <x v="9"/>
    <x v="2"/>
  </r>
  <r>
    <n v="12835506"/>
    <s v="2020 Kia Cerato S BD MY20"/>
    <n v="22990"/>
    <x v="14"/>
    <s v="Cerato"/>
    <s v="S"/>
    <s v="BD MY20"/>
    <x v="9"/>
    <n v="41043"/>
    <x v="5"/>
    <x v="0"/>
    <x v="0"/>
    <s v=" Used"/>
    <n v="1999"/>
    <x v="2"/>
    <n v="5"/>
    <x v="9"/>
    <x v="2"/>
  </r>
  <r>
    <n v="12835507"/>
    <s v="2020 Kia Cerato S BD MY20"/>
    <n v="22990"/>
    <x v="14"/>
    <s v="Cerato"/>
    <s v="S"/>
    <s v="BD MY20"/>
    <x v="9"/>
    <n v="54757"/>
    <x v="5"/>
    <x v="0"/>
    <x v="0"/>
    <s v=" Used"/>
    <n v="1999"/>
    <x v="2"/>
    <n v="5"/>
    <x v="9"/>
    <x v="2"/>
  </r>
  <r>
    <n v="12835509"/>
    <s v="2020 Volvo XC40 T5 R-Design (awd) 536 MY20"/>
    <n v="56950"/>
    <x v="21"/>
    <s v="XC40"/>
    <s v="T5 R-Design (awd)"/>
    <s v="536 MY20"/>
    <x v="9"/>
    <n v="42954"/>
    <x v="0"/>
    <x v="0"/>
    <x v="2"/>
    <s v=" Used"/>
    <n v="1969"/>
    <x v="2"/>
    <n v="5"/>
    <x v="9"/>
    <x v="1"/>
  </r>
  <r>
    <n v="12835512"/>
    <s v="2018 Ford Ranger Wildtrak 3.2 (4X4) PX Mkii MY18"/>
    <n v="49888"/>
    <x v="4"/>
    <s v="Ranger"/>
    <s v="Wildtrak 3.2 (4X4)"/>
    <s v="PX Mkii MY18"/>
    <x v="15"/>
    <n v="111570"/>
    <x v="15"/>
    <x v="0"/>
    <x v="1"/>
    <s v=" Used"/>
    <n v="3198"/>
    <x v="15"/>
    <n v="5"/>
    <x v="15"/>
    <x v="1"/>
  </r>
  <r>
    <n v="12835515"/>
    <s v="2016 Volkswagen Amarok TDI420 Highline (4X4) 2H MY16"/>
    <n v="29998"/>
    <x v="8"/>
    <s v="Amarok"/>
    <s v="TDI420 Highline (4X4)"/>
    <s v="2H MY16"/>
    <x v="2"/>
    <n v="122724"/>
    <x v="19"/>
    <x v="0"/>
    <x v="1"/>
    <s v=" Used"/>
    <n v="1968"/>
    <x v="22"/>
    <n v="5"/>
    <x v="2"/>
    <x v="2"/>
  </r>
  <r>
    <n v="12835518"/>
    <s v="2016 Mazda CX-5 Maxx Sport (4X4) MY15"/>
    <n v="31888"/>
    <x v="10"/>
    <s v="CX-5"/>
    <s v="Maxx Sport (4X4)"/>
    <s v="MY15"/>
    <x v="2"/>
    <n v="22497"/>
    <x v="0"/>
    <x v="0"/>
    <x v="0"/>
    <s v=" Used"/>
    <n v="2488"/>
    <x v="6"/>
    <n v="5"/>
    <x v="2"/>
    <x v="2"/>
  </r>
  <r>
    <n v="12835523"/>
    <s v="2018 Volvo XC90 T6 R-Design 256 MY18"/>
    <n v="69999"/>
    <x v="21"/>
    <s v="XC90"/>
    <s v="T6 R-Design"/>
    <s v="256 MY18"/>
    <x v="15"/>
    <n v="94490"/>
    <x v="0"/>
    <x v="0"/>
    <x v="2"/>
    <s v=" Used"/>
    <n v="1969"/>
    <x v="2"/>
    <n v="7"/>
    <x v="15"/>
    <x v="1"/>
  </r>
  <r>
    <n v="12835528"/>
    <s v="2022 Kia Sorento Sport 7 Seat MQ4 MY22"/>
    <n v="54514"/>
    <x v="14"/>
    <s v="Sorento"/>
    <s v="Sport 7 Seat"/>
    <s v="MQ4 MY22"/>
    <x v="16"/>
    <n v="2095"/>
    <x v="0"/>
    <x v="0"/>
    <x v="0"/>
    <s v=" Demo"/>
    <n v="3470"/>
    <x v="0"/>
    <n v="7"/>
    <x v="16"/>
    <x v="1"/>
  </r>
  <r>
    <n v="12835531"/>
    <s v="2016 Holden Trax LS TJ MY16"/>
    <n v="18888"/>
    <x v="2"/>
    <s v="Trax"/>
    <s v="LS"/>
    <s v="TJ MY16"/>
    <x v="2"/>
    <n v="33493"/>
    <x v="0"/>
    <x v="0"/>
    <x v="0"/>
    <s v=" Used"/>
    <n v="1796"/>
    <x v="2"/>
    <n v="5"/>
    <x v="2"/>
    <x v="2"/>
  </r>
  <r>
    <n v="12835532"/>
    <s v="2017 Mitsubishi ASX LS (2WD) XC MY18"/>
    <n v="26888"/>
    <x v="13"/>
    <s v="ASX"/>
    <s v="LS (2WD)"/>
    <s v="XC MY18"/>
    <x v="3"/>
    <n v="36563"/>
    <x v="0"/>
    <x v="0"/>
    <x v="0"/>
    <s v=" Used"/>
    <n v="1998"/>
    <x v="2"/>
    <n v="5"/>
    <x v="3"/>
    <x v="2"/>
  </r>
  <r>
    <n v="12835537"/>
    <s v="2015 Mitsubishi Triton GLX (4X4) MN MY15"/>
    <n v="22500"/>
    <x v="13"/>
    <s v="Triton"/>
    <s v="GLX (4X4)"/>
    <s v="MN MY15"/>
    <x v="7"/>
    <n v="167885"/>
    <x v="9"/>
    <x v="0"/>
    <x v="1"/>
    <s v=" Used"/>
    <n v="2477"/>
    <x v="5"/>
    <n v="5"/>
    <x v="7"/>
    <x v="2"/>
  </r>
  <r>
    <n v="12835539"/>
    <s v="2012 Holden Commodore SS-V Redline Edition VE II MY12"/>
    <n v="28990"/>
    <x v="2"/>
    <s v="Commodore"/>
    <s v="SS-V Redline Edition"/>
    <s v="VE II MY12"/>
    <x v="11"/>
    <n v="226422"/>
    <x v="3"/>
    <x v="0"/>
    <x v="2"/>
    <s v=" Used"/>
    <n v="5967"/>
    <x v="1"/>
    <n v="5"/>
    <x v="11"/>
    <x v="2"/>
  </r>
  <r>
    <n v="12835542"/>
    <s v="2016 Nissan Navara ST (4X4) NP300 D23"/>
    <n v="32800"/>
    <x v="3"/>
    <s v="Navara"/>
    <s v="ST (4X4)"/>
    <s v="NP300 D23"/>
    <x v="2"/>
    <n v="172958"/>
    <x v="19"/>
    <x v="0"/>
    <x v="1"/>
    <s v=" Used"/>
    <n v="2298"/>
    <x v="5"/>
    <n v="5"/>
    <x v="2"/>
    <x v="2"/>
  </r>
  <r>
    <n v="12835546"/>
    <s v="2011 Suzuki Swift GL FZ"/>
    <n v="12880"/>
    <x v="24"/>
    <s v="Swift"/>
    <s v="GL"/>
    <s v="FZ"/>
    <x v="4"/>
    <n v="155681"/>
    <x v="5"/>
    <x v="0"/>
    <x v="0"/>
    <s v=" Used"/>
    <n v="1372"/>
    <x v="3"/>
    <n v="5"/>
    <x v="4"/>
    <x v="2"/>
  </r>
  <r>
    <n v="12835549"/>
    <s v="2020 Mazda CX-5 Maxx Sport (4X2) MY19 (KF Series 2)"/>
    <n v="35990"/>
    <x v="10"/>
    <s v="CX-5"/>
    <s v="Maxx Sport (4X2)"/>
    <s v="MY19 (KF Series 2)"/>
    <x v="9"/>
    <n v="49377"/>
    <x v="0"/>
    <x v="0"/>
    <x v="0"/>
    <s v=" Used"/>
    <n v="1997"/>
    <x v="3"/>
    <n v="5"/>
    <x v="9"/>
    <x v="2"/>
  </r>
  <r>
    <n v="12835557"/>
    <s v="2016 Mitsubishi Pajero Sport GLX (4X4) QE"/>
    <n v="28850"/>
    <x v="13"/>
    <s v="Pajero Sport"/>
    <s v="GLX (4X4)"/>
    <s v="QE"/>
    <x v="2"/>
    <n v="229776"/>
    <x v="0"/>
    <x v="0"/>
    <x v="1"/>
    <s v=" Used"/>
    <n v="2442"/>
    <x v="5"/>
    <n v="5"/>
    <x v="2"/>
    <x v="2"/>
  </r>
  <r>
    <n v="12835558"/>
    <s v="2015 Ford Kuga Trend (awd) TF MK 2"/>
    <n v="10680"/>
    <x v="4"/>
    <s v="Kuga"/>
    <s v="Trend (awd)"/>
    <s v="TF MK 2"/>
    <x v="7"/>
    <n v="220512"/>
    <x v="0"/>
    <x v="0"/>
    <x v="1"/>
    <s v=" Used"/>
    <n v="1998"/>
    <x v="0"/>
    <n v="5"/>
    <x v="7"/>
    <x v="2"/>
  </r>
  <r>
    <n v="12835562"/>
    <s v="2015 Holden Captiva 7 LS (fwd) CG MY15"/>
    <n v="16990"/>
    <x v="2"/>
    <s v="Captiva"/>
    <s v="7 LS (fwd)"/>
    <s v="CG MY15"/>
    <x v="7"/>
    <n v="86911"/>
    <x v="0"/>
    <x v="0"/>
    <x v="1"/>
    <s v=" Used"/>
    <n v="2231"/>
    <x v="1"/>
    <n v="7"/>
    <x v="7"/>
    <x v="2"/>
  </r>
  <r>
    <n v="12835563"/>
    <s v="2010 Nissan Murano ST Z51"/>
    <n v="14800"/>
    <x v="3"/>
    <s v="Murano"/>
    <s v="ST"/>
    <s v="Z51"/>
    <x v="0"/>
    <n v="102844"/>
    <x v="0"/>
    <x v="0"/>
    <x v="0"/>
    <s v=" Used"/>
    <n v="3498"/>
    <x v="99"/>
    <n v="5"/>
    <x v="0"/>
    <x v="2"/>
  </r>
  <r>
    <n v="12835570"/>
    <s v="2014 Toyota Landcruiser Altitude VDJ200R MY12"/>
    <n v="74913"/>
    <x v="0"/>
    <s v="Landcruiser"/>
    <s v="Altitude"/>
    <s v="VDJ200R MY12"/>
    <x v="12"/>
    <n v="164260"/>
    <x v="0"/>
    <x v="0"/>
    <x v="1"/>
    <s v=" Used"/>
    <n v="4461"/>
    <x v="0"/>
    <n v="7"/>
    <x v="12"/>
    <x v="1"/>
  </r>
  <r>
    <n v="12835571"/>
    <s v="2015 Nissan Navara ST (4X4) NP300 D23"/>
    <n v="36913"/>
    <x v="3"/>
    <s v="Navara"/>
    <s v="ST (4X4)"/>
    <s v="NP300 D23"/>
    <x v="7"/>
    <n v="159803"/>
    <x v="19"/>
    <x v="0"/>
    <x v="1"/>
    <s v=" Used"/>
    <n v="2298"/>
    <x v="7"/>
    <n v="5"/>
    <x v="7"/>
    <x v="2"/>
  </r>
  <r>
    <n v="12835572"/>
    <s v="2016 Porsche Cayenne Diesel Platinum Edition Series 2 MY16"/>
    <n v="81830"/>
    <x v="17"/>
    <s v="Cayenne"/>
    <s v="Diesel Platinum Edition"/>
    <s v="Series 2 MY16"/>
    <x v="2"/>
    <n v="48543"/>
    <x v="0"/>
    <x v="0"/>
    <x v="1"/>
    <s v=" Used"/>
    <n v="2967"/>
    <x v="2"/>
    <n v="5"/>
    <x v="2"/>
    <x v="1"/>
  </r>
  <r>
    <n v="12835573"/>
    <s v="2019 Hyundai I30 Active PD2 MY20"/>
    <n v="23990"/>
    <x v="7"/>
    <s v="I30"/>
    <s v="Active"/>
    <s v="PD2 MY20"/>
    <x v="13"/>
    <n v="48802"/>
    <x v="5"/>
    <x v="0"/>
    <x v="0"/>
    <s v=" Used"/>
    <n v="1999"/>
    <x v="5"/>
    <n v="5"/>
    <x v="13"/>
    <x v="2"/>
  </r>
  <r>
    <n v="12835609"/>
    <s v="2013 Mitsubishi Pajero VR-X LWB (4X4) NW MY13"/>
    <n v="28990"/>
    <x v="13"/>
    <s v="Pajero"/>
    <s v="VR-X LWB (4X4)"/>
    <s v="NW MY13"/>
    <x v="8"/>
    <n v="181448"/>
    <x v="0"/>
    <x v="0"/>
    <x v="1"/>
    <s v=" Used"/>
    <n v="3200"/>
    <x v="2"/>
    <n v="7"/>
    <x v="8"/>
    <x v="2"/>
  </r>
  <r>
    <n v="12835612"/>
    <s v="2019 Hyundai I30 Active PD2 MY19"/>
    <n v="24950"/>
    <x v="7"/>
    <s v="I30"/>
    <s v="Active"/>
    <s v="PD2 MY19"/>
    <x v="13"/>
    <n v="57186"/>
    <x v="5"/>
    <x v="0"/>
    <x v="0"/>
    <s v=" Used"/>
    <n v="1999"/>
    <x v="0"/>
    <n v="5"/>
    <x v="13"/>
    <x v="2"/>
  </r>
  <r>
    <n v="12835618"/>
    <s v="2002 Holden Commodore Executive Vxii"/>
    <n v="1350"/>
    <x v="2"/>
    <s v="Commodore"/>
    <s v="Executive"/>
    <s v="Vxii"/>
    <x v="22"/>
    <n v="332158"/>
    <x v="0"/>
    <x v="0"/>
    <x v="0"/>
    <s v=" Used"/>
    <n v="3791"/>
    <x v="2"/>
    <n v="5"/>
    <x v="22"/>
    <x v="0"/>
  </r>
  <r>
    <n v="12835625"/>
    <s v="2017 Isuzu D-MAX LS-M HI-Ride (4X4) TF MY17"/>
    <n v="39990"/>
    <x v="6"/>
    <s v="D-MAX"/>
    <s v="LS-M HI-Ride (4X4)"/>
    <s v="TF MY17"/>
    <x v="3"/>
    <n v="146004"/>
    <x v="10"/>
    <x v="0"/>
    <x v="1"/>
    <s v=" Used"/>
    <n v="2999"/>
    <x v="22"/>
    <n v="5"/>
    <x v="3"/>
    <x v="2"/>
  </r>
  <r>
    <n v="12835626"/>
    <s v="2017 Volkswagen Tiguan 132 TSI Comfortline 5NA"/>
    <n v="34500"/>
    <x v="8"/>
    <s v="Tiguan"/>
    <s v="132 TSI Comfortline"/>
    <s v="5NA"/>
    <x v="3"/>
    <n v="70631"/>
    <x v="0"/>
    <x v="0"/>
    <x v="2"/>
    <s v=" Used"/>
    <n v="1984"/>
    <x v="1"/>
    <n v="5"/>
    <x v="3"/>
    <x v="2"/>
  </r>
  <r>
    <n v="12835643"/>
    <s v="2014 Honda Odyssey VTI-L RC"/>
    <n v="24990"/>
    <x v="19"/>
    <s v="Odyssey"/>
    <s v="VTI-L"/>
    <s v="RC"/>
    <x v="12"/>
    <n v="132082"/>
    <x v="0"/>
    <x v="0"/>
    <x v="0"/>
    <s v=" Used"/>
    <n v="2356"/>
    <x v="5"/>
    <n v="7"/>
    <x v="12"/>
    <x v="2"/>
  </r>
  <r>
    <n v="12835644"/>
    <s v="2001 Ford Falcon XR6 Auii"/>
    <n v="5990"/>
    <x v="4"/>
    <s v="Falcon"/>
    <s v="XR6"/>
    <s v="Auii"/>
    <x v="21"/>
    <n v="257117"/>
    <x v="3"/>
    <x v="0"/>
    <x v="0"/>
    <s v=" Used"/>
    <n v="3984"/>
    <x v="5"/>
    <n v="5"/>
    <x v="21"/>
    <x v="0"/>
  </r>
  <r>
    <n v="12835647"/>
    <s v="2021 Jeep Gladiator Night Eagle (4X4) JT MY21 V2"/>
    <n v="73998"/>
    <x v="18"/>
    <s v="Gladiator"/>
    <s v="Night Eagle (4X4)"/>
    <s v="JT MY21 V2"/>
    <x v="1"/>
    <n v="4998"/>
    <x v="19"/>
    <x v="0"/>
    <x v="0"/>
    <s v=" Demo"/>
    <n v="3604"/>
    <x v="2"/>
    <n v="5"/>
    <x v="1"/>
    <x v="1"/>
  </r>
  <r>
    <n v="12835648"/>
    <s v="2008 Nissan Dualis TI (4X4) J10"/>
    <n v="9999"/>
    <x v="3"/>
    <s v="Dualis"/>
    <s v="TI (4X4)"/>
    <s v="J10"/>
    <x v="19"/>
    <n v="217409"/>
    <x v="0"/>
    <x v="0"/>
    <x v="0"/>
    <s v=" Used"/>
    <n v="1997"/>
    <x v="0"/>
    <n v="5"/>
    <x v="19"/>
    <x v="0"/>
  </r>
  <r>
    <n v="12835649"/>
    <s v="2010 Ford Focus LX LV"/>
    <n v="9999"/>
    <x v="4"/>
    <s v="Focus"/>
    <s v="LX"/>
    <s v="LV"/>
    <x v="0"/>
    <n v="167727"/>
    <x v="5"/>
    <x v="0"/>
    <x v="0"/>
    <s v=" Used"/>
    <n v="1999"/>
    <x v="5"/>
    <n v="5"/>
    <x v="0"/>
    <x v="0"/>
  </r>
  <r>
    <n v="12835651"/>
    <s v="2007 Suzuki SX4 S GY"/>
    <n v="6900"/>
    <x v="24"/>
    <s v="SX4"/>
    <s v="S"/>
    <s v="GY"/>
    <x v="18"/>
    <n v="134134"/>
    <x v="5"/>
    <x v="1"/>
    <x v="0"/>
    <s v=" Used"/>
    <n v="1995"/>
    <x v="5"/>
    <n v="5"/>
    <x v="18"/>
    <x v="0"/>
  </r>
  <r>
    <n v="12835656"/>
    <s v="2012 Nissan Dualis +2 ST (4X2) J10 Series II"/>
    <n v="14990"/>
    <x v="3"/>
    <s v="Dualis"/>
    <s v="+2 ST (4X2)"/>
    <s v="J10 Series II"/>
    <x v="11"/>
    <n v="148897"/>
    <x v="0"/>
    <x v="0"/>
    <x v="0"/>
    <s v=" Used"/>
    <n v="1997"/>
    <x v="0"/>
    <n v="7"/>
    <x v="11"/>
    <x v="2"/>
  </r>
  <r>
    <n v="12835659"/>
    <s v="2010 Porsche 911 Carrera 997 MY10"/>
    <n v="144900"/>
    <x v="17"/>
    <n v="911"/>
    <s v="Carrera"/>
    <s v="997 MY10"/>
    <x v="0"/>
    <n v="58239"/>
    <x v="20"/>
    <x v="0"/>
    <x v="2"/>
    <s v=" Used"/>
    <n v="3614"/>
    <x v="0"/>
    <n v="4"/>
    <x v="0"/>
    <x v="1"/>
  </r>
  <r>
    <n v="12835664"/>
    <s v="2012 Audi A1 1.4 Tfsi Ambition 8X MY12"/>
    <n v="14990"/>
    <x v="11"/>
    <s v="A1"/>
    <s v="1.4 Tfsi Ambition"/>
    <s v="8X MY12"/>
    <x v="11"/>
    <n v="105538"/>
    <x v="5"/>
    <x v="0"/>
    <x v="2"/>
    <s v=" Used"/>
    <n v="1390"/>
    <x v="6"/>
    <n v="4"/>
    <x v="11"/>
    <x v="2"/>
  </r>
  <r>
    <n v="12835671"/>
    <s v="2012 Ford Focus Sport LW"/>
    <n v="14990"/>
    <x v="4"/>
    <s v="Focus"/>
    <s v="Sport"/>
    <s v="LW"/>
    <x v="11"/>
    <n v="60308"/>
    <x v="5"/>
    <x v="0"/>
    <x v="0"/>
    <s v=" Used"/>
    <n v="1999"/>
    <x v="2"/>
    <n v="5"/>
    <x v="11"/>
    <x v="2"/>
  </r>
  <r>
    <n v="12835680"/>
    <s v="2011 Mazda 3 NEO BL 10 Upgrade"/>
    <n v="14990"/>
    <x v="10"/>
    <n v="3"/>
    <s v="NEO"/>
    <s v="BL 10 Upgrade"/>
    <x v="4"/>
    <n v="49956"/>
    <x v="3"/>
    <x v="0"/>
    <x v="0"/>
    <s v=" Used"/>
    <n v="1999"/>
    <x v="0"/>
    <n v="5"/>
    <x v="4"/>
    <x v="2"/>
  </r>
  <r>
    <n v="12835690"/>
    <s v="2015 Jeep Grand Cherokee SRT 8 (4X4) WK MY15"/>
    <n v="66880"/>
    <x v="18"/>
    <s v="Grand Cherokee"/>
    <s v="SRT 8 (4X4)"/>
    <s v="WK MY15"/>
    <x v="7"/>
    <n v="74366"/>
    <x v="0"/>
    <x v="0"/>
    <x v="2"/>
    <s v=" Used"/>
    <n v="6424"/>
    <x v="2"/>
    <n v="5"/>
    <x v="7"/>
    <x v="1"/>
  </r>
  <r>
    <n v="12835693"/>
    <s v="2020 Toyota Landcruiser GXL (4X4) VDJ79R"/>
    <n v="127999"/>
    <x v="0"/>
    <s v="Landcruiser"/>
    <s v="GXL (4X4)"/>
    <s v="VDJ79R"/>
    <x v="9"/>
    <n v="26785"/>
    <x v="11"/>
    <x v="1"/>
    <x v="1"/>
    <s v=" Used"/>
    <n v="4461"/>
    <x v="2"/>
    <n v="5"/>
    <x v="9"/>
    <x v="1"/>
  </r>
  <r>
    <n v="12835694"/>
    <s v="2008 Land Rover Range Rover Sport 2.7 TDV6 MY08"/>
    <n v="20460"/>
    <x v="22"/>
    <s v="Range Rover Sport"/>
    <s v="2.7 TDV6"/>
    <s v="MY08"/>
    <x v="19"/>
    <n v="192505"/>
    <x v="0"/>
    <x v="0"/>
    <x v="1"/>
    <s v=" Used"/>
    <n v="2720"/>
    <x v="2"/>
    <n v="5"/>
    <x v="19"/>
    <x v="2"/>
  </r>
  <r>
    <n v="12835706"/>
    <s v="2017 Toyota Yaris Ascent NCP130R MY17"/>
    <n v="21990"/>
    <x v="0"/>
    <s v="Yaris"/>
    <s v="Ascent"/>
    <s v="NCP130R MY17"/>
    <x v="3"/>
    <n v="38784"/>
    <x v="5"/>
    <x v="0"/>
    <x v="0"/>
    <s v=" Used"/>
    <n v="1299"/>
    <x v="5"/>
    <n v="5"/>
    <x v="3"/>
    <x v="2"/>
  </r>
  <r>
    <n v="12835709"/>
    <s v="2020 Great Wall Steed (4X2) K2"/>
    <n v="17800"/>
    <x v="43"/>
    <s v="Steed"/>
    <s v="(4X2)"/>
    <s v="K2"/>
    <x v="9"/>
    <n v="28738"/>
    <x v="4"/>
    <x v="1"/>
    <x v="1"/>
    <s v=" Used"/>
    <n v="1996"/>
    <x v="2"/>
    <n v="2"/>
    <x v="9"/>
    <x v="2"/>
  </r>
  <r>
    <n v="12835712"/>
    <s v="2010 Subaru Impreza WRX (awd) MY10"/>
    <n v="27990"/>
    <x v="12"/>
    <s v="Impreza"/>
    <s v="WRX (awd)"/>
    <s v="MY10"/>
    <x v="0"/>
    <n v="208759"/>
    <x v="3"/>
    <x v="1"/>
    <x v="2"/>
    <s v=" Used"/>
    <n v="2457"/>
    <x v="1"/>
    <n v="5"/>
    <x v="0"/>
    <x v="2"/>
  </r>
  <r>
    <n v="12835713"/>
    <s v="2010 Holden Commodore Omega VE II"/>
    <n v="12536"/>
    <x v="2"/>
    <s v="Commodore"/>
    <s v="Omega"/>
    <s v="VE II"/>
    <x v="0"/>
    <n v="148601"/>
    <x v="3"/>
    <x v="0"/>
    <x v="0"/>
    <s v=" Used"/>
    <n v="2997"/>
    <x v="6"/>
    <n v="5"/>
    <x v="0"/>
    <x v="2"/>
  </r>
  <r>
    <n v="12835723"/>
    <s v="2019 Toyota Landcruiser GXL (4X4) VDJ76R"/>
    <n v="108990"/>
    <x v="0"/>
    <s v="Landcruiser"/>
    <s v="GXL (4X4)"/>
    <s v="VDJ76R"/>
    <x v="13"/>
    <n v="38970"/>
    <x v="0"/>
    <x v="1"/>
    <x v="1"/>
    <s v=" Used"/>
    <n v="4461"/>
    <x v="3"/>
    <n v="7"/>
    <x v="13"/>
    <x v="1"/>
  </r>
  <r>
    <n v="12835725"/>
    <s v="2019 Kia RIO GT-Line YB MY19"/>
    <n v="26888"/>
    <x v="14"/>
    <s v="RIO"/>
    <s v="GT-Line"/>
    <s v="YB MY19"/>
    <x v="13"/>
    <n v="58849"/>
    <x v="5"/>
    <x v="0"/>
    <x v="0"/>
    <s v=" Used"/>
    <n v="998"/>
    <x v="6"/>
    <n v="5"/>
    <x v="13"/>
    <x v="2"/>
  </r>
  <r>
    <n v="12835733"/>
    <s v="2009 Volkswagen Golf 90 TSI Trendline 1K 6TH GEN"/>
    <n v="11999"/>
    <x v="8"/>
    <s v="Golf"/>
    <s v="90 TSI Trendline"/>
    <s v="1K 6TH GEN"/>
    <x v="10"/>
    <n v="97122"/>
    <x v="5"/>
    <x v="0"/>
    <x v="2"/>
    <s v=" Used"/>
    <n v="1390"/>
    <x v="5"/>
    <n v="5"/>
    <x v="10"/>
    <x v="2"/>
  </r>
  <r>
    <n v="12835738"/>
    <s v="2015 Toyota Kluger GX (4X2) GSU50R"/>
    <n v="25990"/>
    <x v="0"/>
    <s v="Kluger"/>
    <s v="GX (4X2)"/>
    <s v="GSU50R"/>
    <x v="7"/>
    <n v="149783"/>
    <x v="0"/>
    <x v="0"/>
    <x v="0"/>
    <s v=" Used"/>
    <n v="3456"/>
    <x v="5"/>
    <n v="7"/>
    <x v="7"/>
    <x v="2"/>
  </r>
  <r>
    <n v="12835751"/>
    <s v="2010 Holden Commodore SV6 VE II"/>
    <n v="20900"/>
    <x v="2"/>
    <s v="Commodore"/>
    <s v="SV6"/>
    <s v="VE II"/>
    <x v="0"/>
    <n v="141371"/>
    <x v="22"/>
    <x v="0"/>
    <x v="0"/>
    <s v=" Used"/>
    <n v="3565"/>
    <x v="3"/>
    <n v="2"/>
    <x v="0"/>
    <x v="2"/>
  </r>
  <r>
    <n v="12835754"/>
    <s v="2021 Hyundai Santa FE Active Crdi (awd) Tm.v3 MY21"/>
    <n v="42990"/>
    <x v="7"/>
    <s v="Santa FE"/>
    <s v="Active Crdi (awd)"/>
    <s v="Tm.v3 MY21"/>
    <x v="1"/>
    <n v="29326"/>
    <x v="0"/>
    <x v="0"/>
    <x v="1"/>
    <s v=" Used"/>
    <n v="2151"/>
    <x v="5"/>
    <n v="7"/>
    <x v="1"/>
    <x v="1"/>
  </r>
  <r>
    <n v="12835761"/>
    <s v="2010 Mazda 2 NEO DE"/>
    <n v="9888"/>
    <x v="10"/>
    <n v="2"/>
    <s v="NEO"/>
    <s v="DE"/>
    <x v="0"/>
    <n v="169508"/>
    <x v="5"/>
    <x v="0"/>
    <x v="0"/>
    <s v=" Used"/>
    <n v="1498"/>
    <x v="3"/>
    <n v="5"/>
    <x v="0"/>
    <x v="0"/>
  </r>
  <r>
    <n v="12835763"/>
    <s v="2014 Renault Megane GT-Line Premium B95 MY14"/>
    <n v="15188"/>
    <x v="16"/>
    <s v="Megane"/>
    <s v="GT-Line Premium"/>
    <s v="B95 MY14"/>
    <x v="12"/>
    <n v="133970"/>
    <x v="5"/>
    <x v="0"/>
    <x v="2"/>
    <s v=" Used"/>
    <n v="1197"/>
    <x v="1"/>
    <n v="5"/>
    <x v="12"/>
    <x v="2"/>
  </r>
  <r>
    <n v="12835773"/>
    <s v="2017 Volkswagen Tiguan 132 TSI Comfortline 5NA"/>
    <n v="34800"/>
    <x v="8"/>
    <s v="Tiguan"/>
    <s v="132 TSI Comfortline"/>
    <s v="5NA"/>
    <x v="3"/>
    <n v="75425"/>
    <x v="0"/>
    <x v="0"/>
    <x v="2"/>
    <s v=" Used"/>
    <n v="1984"/>
    <x v="2"/>
    <n v="5"/>
    <x v="3"/>
    <x v="2"/>
  </r>
  <r>
    <n v="12835779"/>
    <s v="2021 Toyota RAV4 XSE (awd) Hybrid Axah54R"/>
    <n v="64990"/>
    <x v="0"/>
    <s v="RAV4"/>
    <s v="XSE (awd) Hybrid"/>
    <s v="Axah54R"/>
    <x v="1"/>
    <n v="11600"/>
    <x v="0"/>
    <x v="0"/>
    <x v="4"/>
    <s v=" Used"/>
    <n v="2487"/>
    <x v="5"/>
    <n v="5"/>
    <x v="1"/>
    <x v="1"/>
  </r>
  <r>
    <n v="12835797"/>
    <s v="2013 Toyota Hilux Workmate TGN16R MY12"/>
    <n v="25888"/>
    <x v="0"/>
    <s v="Hilux"/>
    <s v="Workmate"/>
    <s v="TGN16R MY12"/>
    <x v="8"/>
    <n v="112538"/>
    <x v="15"/>
    <x v="0"/>
    <x v="0"/>
    <s v=" Used"/>
    <n v="2694"/>
    <x v="5"/>
    <n v="5"/>
    <x v="8"/>
    <x v="2"/>
  </r>
  <r>
    <n v="12835804"/>
    <s v="2017 Ford Ranger XL 3.2 (4X4) PX Mkii MY18"/>
    <n v="39990"/>
    <x v="4"/>
    <s v="Ranger"/>
    <s v="XL 3.2 (4X4)"/>
    <s v="PX Mkii MY18"/>
    <x v="3"/>
    <n v="177249"/>
    <x v="35"/>
    <x v="1"/>
    <x v="1"/>
    <s v=" Used"/>
    <n v="3198"/>
    <x v="0"/>
    <n v="4"/>
    <x v="3"/>
    <x v="2"/>
  </r>
  <r>
    <n v="12835815"/>
    <s v="2015 Volkswagen Amarok TDI400 Trendline (4X4) 2H MY15"/>
    <n v="29990"/>
    <x v="8"/>
    <s v="Amarok"/>
    <s v="TDI400 Trendline (4X4)"/>
    <s v="2H MY15"/>
    <x v="7"/>
    <n v="151639"/>
    <x v="19"/>
    <x v="1"/>
    <x v="1"/>
    <s v=" Used"/>
    <n v="1968"/>
    <x v="5"/>
    <n v="5"/>
    <x v="7"/>
    <x v="2"/>
  </r>
  <r>
    <n v="12835816"/>
    <s v="2020 Mitsubishi Pajero Sport Exceed (4X4) 7 Seat QF MY21"/>
    <n v="63990"/>
    <x v="13"/>
    <s v="Pajero Sport"/>
    <s v="Exceed (4X4) 7 Seat"/>
    <s v="QF MY21"/>
    <x v="9"/>
    <n v="20135"/>
    <x v="0"/>
    <x v="0"/>
    <x v="1"/>
    <s v=" Used"/>
    <n v="2442"/>
    <x v="2"/>
    <n v="7"/>
    <x v="9"/>
    <x v="1"/>
  </r>
  <r>
    <n v="12835817"/>
    <s v="2013 Toyota Corolla Ascent Sport ZRE182R"/>
    <n v="15990"/>
    <x v="0"/>
    <s v="Corolla"/>
    <s v="Ascent Sport"/>
    <s v="ZRE182R"/>
    <x v="8"/>
    <n v="181292"/>
    <x v="5"/>
    <x v="0"/>
    <x v="0"/>
    <s v=" Used"/>
    <n v="1798"/>
    <x v="6"/>
    <n v="5"/>
    <x v="8"/>
    <x v="2"/>
  </r>
  <r>
    <n v="12835819"/>
    <s v="2021 Mitsubishi Eclipse Cross XLS Plus (2WD) YB MY22"/>
    <n v="38990"/>
    <x v="13"/>
    <s v="Eclipse Cross"/>
    <s v="XLS Plus (2WD)"/>
    <s v="YB MY22"/>
    <x v="1"/>
    <n v="16771"/>
    <x v="0"/>
    <x v="0"/>
    <x v="0"/>
    <s v=" Used"/>
    <n v="1499"/>
    <x v="0"/>
    <n v="5"/>
    <x v="1"/>
    <x v="2"/>
  </r>
  <r>
    <n v="12835820"/>
    <s v="2019 Hyundai Veloster Turbo Premium JS MY20"/>
    <n v="37990"/>
    <x v="7"/>
    <s v="Veloster"/>
    <s v="Turbo Premium"/>
    <s v="JS MY20"/>
    <x v="13"/>
    <n v="50750"/>
    <x v="20"/>
    <x v="0"/>
    <x v="0"/>
    <s v=" Used"/>
    <n v="1591"/>
    <x v="2"/>
    <n v="4"/>
    <x v="13"/>
    <x v="2"/>
  </r>
  <r>
    <n v="12835827"/>
    <s v="2020 Toyota RAV4 GXL AWD Hybrid Axah54R"/>
    <n v="52990"/>
    <x v="0"/>
    <s v="RAV4"/>
    <s v="GXL AWD Hybrid"/>
    <s v="Axah54R"/>
    <x v="9"/>
    <n v="69011"/>
    <x v="0"/>
    <x v="0"/>
    <x v="4"/>
    <s v=" Used"/>
    <n v="2487"/>
    <x v="1"/>
    <n v="5"/>
    <x v="9"/>
    <x v="1"/>
  </r>
  <r>
    <n v="12835828"/>
    <s v="2019 Kia Cerato S (AV) BD MY19"/>
    <n v="28500"/>
    <x v="14"/>
    <s v="Cerato"/>
    <s v="S (AV)"/>
    <s v="BD MY19"/>
    <x v="13"/>
    <n v="13671"/>
    <x v="5"/>
    <x v="0"/>
    <x v="0"/>
    <s v=" Used"/>
    <n v="1999"/>
    <x v="2"/>
    <n v="5"/>
    <x v="13"/>
    <x v="2"/>
  </r>
  <r>
    <n v="12835829"/>
    <s v="2020 Hyundai I30 Active PD2 MY20"/>
    <n v="23990"/>
    <x v="7"/>
    <s v="I30"/>
    <s v="Active"/>
    <s v="PD2 MY20"/>
    <x v="9"/>
    <n v="58556"/>
    <x v="5"/>
    <x v="0"/>
    <x v="0"/>
    <s v=" Used"/>
    <n v="1999"/>
    <x v="5"/>
    <n v="5"/>
    <x v="9"/>
    <x v="2"/>
  </r>
  <r>
    <n v="12835834"/>
    <s v="2019 Toyota Hilux SR (4X4) GUN126R MY19"/>
    <n v="52990"/>
    <x v="0"/>
    <s v="Hilux"/>
    <s v="SR (4X4)"/>
    <s v="GUN126R MY19"/>
    <x v="13"/>
    <n v="75049"/>
    <x v="16"/>
    <x v="0"/>
    <x v="1"/>
    <s v=" Used"/>
    <n v="2753"/>
    <x v="5"/>
    <n v="5"/>
    <x v="13"/>
    <x v="1"/>
  </r>
  <r>
    <n v="12835845"/>
    <s v="2021 Mercedes-Benz GLC63 S 4Matic+ X253 MY22"/>
    <n v="177990"/>
    <x v="1"/>
    <s v="GLC63"/>
    <s v="S 4Matic+"/>
    <s v="X253 MY22"/>
    <x v="1"/>
    <n v="5871"/>
    <x v="0"/>
    <x v="0"/>
    <x v="2"/>
    <s v=" Used"/>
    <n v="3982"/>
    <x v="0"/>
    <n v="5"/>
    <x v="1"/>
    <x v="1"/>
  </r>
  <r>
    <n v="12835847"/>
    <s v="2014 Hyundai Elantra Active MD Series 2 (MD3)"/>
    <n v="14990"/>
    <x v="7"/>
    <s v="Elantra"/>
    <s v="Active"/>
    <s v="MD Series 2 (MD3)"/>
    <x v="12"/>
    <n v="124954"/>
    <x v="3"/>
    <x v="0"/>
    <x v="0"/>
    <s v=" Used"/>
    <n v="1796"/>
    <x v="3"/>
    <n v="5"/>
    <x v="12"/>
    <x v="2"/>
  </r>
  <r>
    <n v="12835850"/>
    <s v="2020 Isuzu D-MAX SX (4X2) RG MY21"/>
    <n v="39990"/>
    <x v="6"/>
    <s v="D-MAX"/>
    <s v="SX (4X2)"/>
    <s v="RG MY21"/>
    <x v="9"/>
    <n v="42980"/>
    <x v="4"/>
    <x v="0"/>
    <x v="1"/>
    <s v=" Used"/>
    <n v="2999"/>
    <x v="2"/>
    <n v="2"/>
    <x v="9"/>
    <x v="2"/>
  </r>
  <r>
    <n v="12835857"/>
    <s v="2017 Volkswagen Golf 92 TSI Trendline AU MY17"/>
    <n v="21000"/>
    <x v="8"/>
    <s v="Golf"/>
    <s v="92 TSI Trendline"/>
    <s v="AU MY17"/>
    <x v="3"/>
    <n v="99736"/>
    <x v="5"/>
    <x v="0"/>
    <x v="2"/>
    <s v=" Used"/>
    <n v="1395"/>
    <x v="2"/>
    <n v="5"/>
    <x v="3"/>
    <x v="2"/>
  </r>
  <r>
    <n v="12835864"/>
    <s v="2012 Mitsubishi Challenger (4X2) PB MY12"/>
    <n v="17990"/>
    <x v="13"/>
    <s v="Challenger"/>
    <s v="(4X2)"/>
    <s v="PB MY12"/>
    <x v="11"/>
    <n v="165662"/>
    <x v="0"/>
    <x v="0"/>
    <x v="1"/>
    <s v=" Used"/>
    <n v="2477"/>
    <x v="0"/>
    <n v="5"/>
    <x v="11"/>
    <x v="2"/>
  </r>
  <r>
    <n v="12835869"/>
    <s v="2021 Mercedes-Benz S450 4Matic (hybrid) W223 MY21"/>
    <n v="209990"/>
    <x v="1"/>
    <s v="S450"/>
    <s v="4Matic (hybrid)"/>
    <s v="W223 MY21"/>
    <x v="1"/>
    <n v="16632"/>
    <x v="31"/>
    <x v="0"/>
    <x v="3"/>
    <s v=" Used"/>
    <n v="2999"/>
    <x v="2"/>
    <n v="5"/>
    <x v="1"/>
    <x v="1"/>
  </r>
  <r>
    <n v="12835873"/>
    <s v="2012 Toyota Landcruiser Workmate (4X4) VDJ79R MY12 Update"/>
    <n v="54995"/>
    <x v="0"/>
    <s v="Landcruiser"/>
    <s v="Workmate (4X4)"/>
    <s v="VDJ79R MY12 Update"/>
    <x v="11"/>
    <n v="197486"/>
    <x v="4"/>
    <x v="1"/>
    <x v="1"/>
    <s v=" Used"/>
    <n v="4461"/>
    <x v="2"/>
    <n v="3"/>
    <x v="11"/>
    <x v="1"/>
  </r>
  <r>
    <n v="12835874"/>
    <s v="2017 Hyundai Santa FE Active (4X4) DM5 MY18"/>
    <n v="31995"/>
    <x v="7"/>
    <s v="Santa FE"/>
    <s v="Active (4X4)"/>
    <s v="DM5 MY18"/>
    <x v="3"/>
    <n v="77543"/>
    <x v="0"/>
    <x v="0"/>
    <x v="0"/>
    <s v=" Used"/>
    <n v="2389"/>
    <x v="2"/>
    <n v="7"/>
    <x v="3"/>
    <x v="2"/>
  </r>
  <r>
    <n v="12835875"/>
    <s v="2017 Toyota Hilux SR (4X4) GUN126R MY17"/>
    <n v="45995"/>
    <x v="0"/>
    <s v="Hilux"/>
    <s v="SR (4X4)"/>
    <s v="GUN126R MY17"/>
    <x v="3"/>
    <n v="122872"/>
    <x v="19"/>
    <x v="1"/>
    <x v="1"/>
    <s v=" Used"/>
    <n v="2753"/>
    <x v="2"/>
    <n v="5"/>
    <x v="3"/>
    <x v="1"/>
  </r>
  <r>
    <n v="12835878"/>
    <s v="2018 Toyota Hilux SR (4X4) GUN126R MY19"/>
    <n v="45995"/>
    <x v="0"/>
    <s v="Hilux"/>
    <s v="SR (4X4)"/>
    <s v="GUN126R MY19"/>
    <x v="15"/>
    <n v="157220"/>
    <x v="11"/>
    <x v="1"/>
    <x v="1"/>
    <s v=" Used"/>
    <n v="2753"/>
    <x v="3"/>
    <n v="5"/>
    <x v="15"/>
    <x v="1"/>
  </r>
  <r>
    <n v="12835879"/>
    <s v="2017 Toyota Yaris Ascent NCP130R MY17"/>
    <n v="19995"/>
    <x v="0"/>
    <s v="Yaris"/>
    <s v="Ascent"/>
    <s v="NCP130R MY17"/>
    <x v="3"/>
    <n v="53911"/>
    <x v="5"/>
    <x v="0"/>
    <x v="0"/>
    <s v=" Used"/>
    <n v="1299"/>
    <x v="2"/>
    <n v="5"/>
    <x v="3"/>
    <x v="2"/>
  </r>
  <r>
    <n v="12835883"/>
    <s v="2018 Isuzu D-MAX SX HI-Ride (4X2) TF MY18"/>
    <n v="27990"/>
    <x v="6"/>
    <s v="D-MAX"/>
    <s v="SX HI-Ride (4X2)"/>
    <s v="TF MY18"/>
    <x v="15"/>
    <n v="127188"/>
    <x v="4"/>
    <x v="0"/>
    <x v="1"/>
    <s v=" Used"/>
    <n v="2999"/>
    <x v="2"/>
    <n v="2"/>
    <x v="15"/>
    <x v="2"/>
  </r>
  <r>
    <n v="12835888"/>
    <s v="2006 Toyota Corolla Ascent ZZE122R MY06"/>
    <n v="4980"/>
    <x v="0"/>
    <s v="Corolla"/>
    <s v="Ascent"/>
    <s v="ZZE122R MY06"/>
    <x v="17"/>
    <n v="251892"/>
    <x v="3"/>
    <x v="1"/>
    <x v="0"/>
    <s v=" Used"/>
    <n v="1794"/>
    <x v="5"/>
    <n v="5"/>
    <x v="17"/>
    <x v="0"/>
  </r>
  <r>
    <n v="12835891"/>
    <s v="2016 Kia Sportage SLI (fwd) QL MY17"/>
    <n v="28990"/>
    <x v="14"/>
    <s v="Sportage"/>
    <s v="SLI (fwd)"/>
    <s v="QL MY17"/>
    <x v="2"/>
    <n v="61417"/>
    <x v="0"/>
    <x v="0"/>
    <x v="0"/>
    <s v=" Used"/>
    <n v="1999"/>
    <x v="5"/>
    <n v="5"/>
    <x v="2"/>
    <x v="2"/>
  </r>
  <r>
    <n v="12835898"/>
    <s v="2008 Jeep Cherokee Sport (4X4) KK"/>
    <n v="10373"/>
    <x v="18"/>
    <s v="Cherokee"/>
    <s v="Sport (4X4)"/>
    <s v="KK"/>
    <x v="19"/>
    <n v="221478"/>
    <x v="0"/>
    <x v="0"/>
    <x v="0"/>
    <s v=" Used"/>
    <n v="3700"/>
    <x v="1"/>
    <n v="5"/>
    <x v="19"/>
    <x v="2"/>
  </r>
  <r>
    <n v="12835900"/>
    <s v="2003 Hyundai Accent 1.6 LC"/>
    <n v="2995"/>
    <x v="7"/>
    <s v="Accent"/>
    <n v="1.6"/>
    <s v="LC"/>
    <x v="6"/>
    <n v="236634"/>
    <x v="5"/>
    <x v="0"/>
    <x v="0"/>
    <s v=" Used"/>
    <n v="1599"/>
    <x v="3"/>
    <n v="5"/>
    <x v="6"/>
    <x v="0"/>
  </r>
  <r>
    <n v="12835902"/>
    <s v="2010 Kia RIO S JB MY11"/>
    <n v="4695"/>
    <x v="14"/>
    <s v="RIO"/>
    <s v="S"/>
    <s v="JB MY11"/>
    <x v="0"/>
    <n v="143590"/>
    <x v="5"/>
    <x v="1"/>
    <x v="0"/>
    <s v=" Used"/>
    <n v="1399"/>
    <x v="2"/>
    <n v="5"/>
    <x v="0"/>
    <x v="0"/>
  </r>
  <r>
    <n v="12835903"/>
    <s v="2019 Toyota Corolla Ascent Sport (hybrid) ZWE211R"/>
    <n v="38888"/>
    <x v="0"/>
    <s v="Corolla"/>
    <s v="Ascent Sport (hybrid)"/>
    <s v="ZWE211R"/>
    <x v="13"/>
    <n v="12818"/>
    <x v="5"/>
    <x v="0"/>
    <x v="4"/>
    <s v=" Used"/>
    <n v="1798"/>
    <x v="2"/>
    <n v="5"/>
    <x v="13"/>
    <x v="2"/>
  </r>
  <r>
    <n v="12835904"/>
    <s v="2020 BMW X1 Sdrive 18I M Sport F48 LCI"/>
    <n v="52950"/>
    <x v="5"/>
    <s v="X1"/>
    <s v="Sdrive 18I M Sport"/>
    <s v="F48 LCI"/>
    <x v="9"/>
    <n v="23813"/>
    <x v="0"/>
    <x v="0"/>
    <x v="2"/>
    <s v=" Used"/>
    <n v="1499"/>
    <x v="2"/>
    <n v="5"/>
    <x v="9"/>
    <x v="1"/>
  </r>
  <r>
    <n v="12835921"/>
    <s v="2017 Mazda 2 NEO DJ MY16"/>
    <n v="18888"/>
    <x v="10"/>
    <n v="2"/>
    <s v="NEO"/>
    <s v="DJ MY16"/>
    <x v="3"/>
    <n v="25197"/>
    <x v="5"/>
    <x v="1"/>
    <x v="0"/>
    <s v=" Used"/>
    <n v="1496"/>
    <x v="0"/>
    <n v="5"/>
    <x v="3"/>
    <x v="2"/>
  </r>
  <r>
    <n v="12835934"/>
    <s v="2015 Ford Ranger XL 2.2 HI-Rider (4X2) PX"/>
    <n v="23995"/>
    <x v="4"/>
    <s v="Ranger"/>
    <s v="XL 2.2 HI-Rider (4X2)"/>
    <s v="PX"/>
    <x v="7"/>
    <n v="145703"/>
    <x v="4"/>
    <x v="0"/>
    <x v="1"/>
    <s v=" Used"/>
    <n v="2198"/>
    <x v="2"/>
    <n v="2"/>
    <x v="7"/>
    <x v="2"/>
  </r>
  <r>
    <n v="12835942"/>
    <s v="2020 Mitsubishi Outlander ES 7 Seat (awd) ZL MY20"/>
    <n v="31990"/>
    <x v="13"/>
    <s v="Outlander"/>
    <s v="ES 7 Seat (awd)"/>
    <s v="ZL MY20"/>
    <x v="9"/>
    <n v="60409"/>
    <x v="0"/>
    <x v="0"/>
    <x v="0"/>
    <s v=" Used"/>
    <n v="2360"/>
    <x v="2"/>
    <n v="7"/>
    <x v="9"/>
    <x v="2"/>
  </r>
  <r>
    <n v="12835943"/>
    <s v="2019 Mazda 3 G25 GT BP"/>
    <n v="32987"/>
    <x v="10"/>
    <n v="3"/>
    <s v="G25 GT"/>
    <s v="BP"/>
    <x v="13"/>
    <n v="37264"/>
    <x v="5"/>
    <x v="0"/>
    <x v="0"/>
    <s v=" Used"/>
    <n v="2488"/>
    <x v="0"/>
    <n v="5"/>
    <x v="13"/>
    <x v="2"/>
  </r>
  <r>
    <n v="12835944"/>
    <s v="2021 Kia Stonic S YB MY21"/>
    <n v="24590"/>
    <x v="14"/>
    <s v="Stonic"/>
    <s v="S"/>
    <s v="YB MY21"/>
    <x v="1"/>
    <n v="24305"/>
    <x v="0"/>
    <x v="0"/>
    <x v="0"/>
    <s v=" Used"/>
    <n v="1368"/>
    <x v="0"/>
    <n v="5"/>
    <x v="1"/>
    <x v="2"/>
  </r>
  <r>
    <n v="12835953"/>
    <s v="2017 Nissan X-Trail ST (fwd) T32"/>
    <n v="22880"/>
    <x v="3"/>
    <s v="X-Trail"/>
    <s v="ST (fwd)"/>
    <s v="T32"/>
    <x v="3"/>
    <n v="92942"/>
    <x v="0"/>
    <x v="0"/>
    <x v="0"/>
    <s v=" Used"/>
    <n v="2488"/>
    <x v="15"/>
    <n v="5"/>
    <x v="3"/>
    <x v="2"/>
  </r>
  <r>
    <n v="12835960"/>
    <s v="2016 Audi RS3 Sportback Quattro 8V"/>
    <n v="64800"/>
    <x v="11"/>
    <s v="RS3"/>
    <s v="Sportback Quattro"/>
    <s v="8V"/>
    <x v="2"/>
    <n v="93334"/>
    <x v="5"/>
    <x v="0"/>
    <x v="2"/>
    <s v=" Used"/>
    <n v="2480"/>
    <x v="1"/>
    <n v="5"/>
    <x v="2"/>
    <x v="1"/>
  </r>
  <r>
    <n v="12835963"/>
    <s v="2012 Hyundai I45 Active YF MY11"/>
    <n v="13990"/>
    <x v="7"/>
    <s v="I45"/>
    <s v="Active"/>
    <s v="YF MY11"/>
    <x v="11"/>
    <n v="210967"/>
    <x v="3"/>
    <x v="0"/>
    <x v="0"/>
    <s v=" Used"/>
    <n v="1998"/>
    <x v="2"/>
    <n v="5"/>
    <x v="11"/>
    <x v="2"/>
  </r>
  <r>
    <n v="12835964"/>
    <s v="2012 Honda Civic Sport MY12"/>
    <n v="19999"/>
    <x v="19"/>
    <s v="Civic"/>
    <s v="Sport"/>
    <s v="MY12"/>
    <x v="11"/>
    <n v="47157"/>
    <x v="3"/>
    <x v="0"/>
    <x v="0"/>
    <s v=" Used"/>
    <n v="1997"/>
    <x v="6"/>
    <n v="5"/>
    <x v="11"/>
    <x v="2"/>
  </r>
  <r>
    <n v="12835971"/>
    <s v="2014 Holden Cruze SRI V JH MY14"/>
    <n v="10999"/>
    <x v="2"/>
    <s v="Cruze"/>
    <s v="SRI V"/>
    <s v="JH MY14"/>
    <x v="12"/>
    <n v="84427"/>
    <x v="5"/>
    <x v="0"/>
    <x v="0"/>
    <s v=" Used"/>
    <n v="1600"/>
    <x v="4"/>
    <n v="5"/>
    <x v="12"/>
    <x v="2"/>
  </r>
  <r>
    <n v="12835977"/>
    <s v="2012 Holden Captiva 7 LX (4X4) CG MY12"/>
    <n v="11995"/>
    <x v="2"/>
    <s v="Captiva"/>
    <s v="7 LX (4X4)"/>
    <s v="CG MY12"/>
    <x v="11"/>
    <n v="160288"/>
    <x v="0"/>
    <x v="0"/>
    <x v="1"/>
    <s v=" Used"/>
    <n v="2231"/>
    <x v="0"/>
    <n v="7"/>
    <x v="11"/>
    <x v="2"/>
  </r>
  <r>
    <n v="12835979"/>
    <s v="2016 Subaru Levorg 2.0GT MY17"/>
    <n v="32910"/>
    <x v="12"/>
    <s v="Levorg"/>
    <s v="2.0GT"/>
    <s v="MY17"/>
    <x v="2"/>
    <n v="67295"/>
    <x v="0"/>
    <x v="0"/>
    <x v="2"/>
    <s v=" Used"/>
    <n v="1998"/>
    <x v="0"/>
    <n v="5"/>
    <x v="2"/>
    <x v="2"/>
  </r>
  <r>
    <n v="12835980"/>
    <s v="2020 Hyundai I30 N Performance Pde.3 MY20"/>
    <n v="46100"/>
    <x v="7"/>
    <s v="I30"/>
    <s v="N Performance"/>
    <s v="Pde.3 MY20"/>
    <x v="9"/>
    <n v="15586"/>
    <x v="5"/>
    <x v="1"/>
    <x v="2"/>
    <s v=" Used"/>
    <n v="1998"/>
    <x v="0"/>
    <n v="5"/>
    <x v="9"/>
    <x v="1"/>
  </r>
  <r>
    <n v="12835987"/>
    <s v="2012 Volvo XC60 T5 Teknik DZ MY12"/>
    <n v="14990"/>
    <x v="21"/>
    <s v="XC60"/>
    <s v="T5 Teknik"/>
    <s v="DZ MY12"/>
    <x v="11"/>
    <n v="116761"/>
    <x v="0"/>
    <x v="0"/>
    <x v="2"/>
    <s v=" Used"/>
    <n v="1999"/>
    <x v="3"/>
    <n v="5"/>
    <x v="11"/>
    <x v="2"/>
  </r>
  <r>
    <n v="12835991"/>
    <s v="2013 Mazda 3 Maxx Sport BL Series 2 MY13"/>
    <n v="15990"/>
    <x v="10"/>
    <n v="3"/>
    <s v="Maxx Sport"/>
    <s v="BL Series 2 MY13"/>
    <x v="8"/>
    <n v="90006"/>
    <x v="3"/>
    <x v="0"/>
    <x v="0"/>
    <s v=" Used"/>
    <n v="1999"/>
    <x v="2"/>
    <n v="5"/>
    <x v="8"/>
    <x v="2"/>
  </r>
  <r>
    <n v="12835995"/>
    <s v="2016 Mitsubishi Triton GLX (4X4) MQ MY16"/>
    <n v="34990"/>
    <x v="13"/>
    <s v="Triton"/>
    <s v="GLX (4X4)"/>
    <s v="MQ MY16"/>
    <x v="2"/>
    <n v="140266"/>
    <x v="23"/>
    <x v="1"/>
    <x v="1"/>
    <s v=" Used"/>
    <n v="2440"/>
    <x v="4"/>
    <n v="5"/>
    <x v="2"/>
    <x v="2"/>
  </r>
  <r>
    <n v="12835999"/>
    <s v="2018 Maserati Granturismo Sport M140 MY18"/>
    <n v="174888"/>
    <x v="50"/>
    <s v="Granturismo"/>
    <s v="Sport"/>
    <s v="M140 MY18"/>
    <x v="15"/>
    <n v="22966"/>
    <x v="20"/>
    <x v="0"/>
    <x v="2"/>
    <s v=" Used"/>
    <n v="4691"/>
    <x v="1"/>
    <n v="4"/>
    <x v="15"/>
    <x v="1"/>
  </r>
  <r>
    <n v="12836008"/>
    <s v="2019 Land Rover Range Rover Evoque P200 SE (147KW) L551 MY20"/>
    <n v="84990"/>
    <x v="22"/>
    <s v="Range Rover Evoque"/>
    <s v="P200 SE (147KW)"/>
    <s v="L551 MY20"/>
    <x v="13"/>
    <n v="25385"/>
    <x v="0"/>
    <x v="0"/>
    <x v="2"/>
    <s v=" Used"/>
    <n v="1997"/>
    <x v="2"/>
    <n v="5"/>
    <x v="13"/>
    <x v="1"/>
  </r>
  <r>
    <n v="12836010"/>
    <s v="2020 Nissan X-Trail ST (4WD) T32 MY21"/>
    <n v="33990"/>
    <x v="3"/>
    <s v="X-Trail"/>
    <s v="ST (4WD)"/>
    <s v="T32 MY21"/>
    <x v="9"/>
    <n v="25675"/>
    <x v="0"/>
    <x v="0"/>
    <x v="0"/>
    <s v=" Used"/>
    <n v="2498"/>
    <x v="2"/>
    <n v="5"/>
    <x v="9"/>
    <x v="2"/>
  </r>
  <r>
    <n v="12836011"/>
    <s v="2019 Toyota Hiace LWB Exterior Pack GDH300R"/>
    <n v="44736"/>
    <x v="0"/>
    <s v="Hiace"/>
    <s v="LWB Exterior Pack"/>
    <s v="GDH300R"/>
    <x v="13"/>
    <n v="88293"/>
    <x v="6"/>
    <x v="0"/>
    <x v="1"/>
    <s v=" Used"/>
    <n v="2755"/>
    <x v="2"/>
    <n v="2"/>
    <x v="13"/>
    <x v="1"/>
  </r>
  <r>
    <n v="12836014"/>
    <s v="2021 Toyota Kluger Grande AWD GSU75R"/>
    <n v="71990"/>
    <x v="0"/>
    <s v="Kluger"/>
    <s v="Grande AWD"/>
    <s v="GSU75R"/>
    <x v="1"/>
    <n v="15754"/>
    <x v="0"/>
    <x v="0"/>
    <x v="2"/>
    <s v=" Used"/>
    <n v="3456"/>
    <x v="5"/>
    <n v="7"/>
    <x v="1"/>
    <x v="1"/>
  </r>
  <r>
    <n v="12836018"/>
    <s v="2020 Toyota RAV4 Cruiser 2WD Hybrid Axah52R"/>
    <n v="57990"/>
    <x v="0"/>
    <s v="RAV4"/>
    <s v="Cruiser 2WD Hybrid"/>
    <s v="Axah52R"/>
    <x v="9"/>
    <n v="18483"/>
    <x v="0"/>
    <x v="0"/>
    <x v="4"/>
    <s v=" Used"/>
    <n v="2487"/>
    <x v="2"/>
    <n v="5"/>
    <x v="9"/>
    <x v="1"/>
  </r>
  <r>
    <n v="12836019"/>
    <s v="2019 Subaru Forester 2.5I (awd) MY20"/>
    <n v="34990"/>
    <x v="12"/>
    <s v="Forester"/>
    <s v="2.5I (awd)"/>
    <s v="MY20"/>
    <x v="13"/>
    <n v="52082"/>
    <x v="0"/>
    <x v="0"/>
    <x v="0"/>
    <s v=" Used"/>
    <n v="2498"/>
    <x v="22"/>
    <n v="5"/>
    <x v="13"/>
    <x v="2"/>
  </r>
  <r>
    <n v="12836020"/>
    <s v="2021 Toyota Camry SX Hybrid Axvh70R"/>
    <n v="49990"/>
    <x v="0"/>
    <s v="Camry"/>
    <s v="SX Hybrid"/>
    <s v="Axvh70R"/>
    <x v="1"/>
    <n v="3616"/>
    <x v="3"/>
    <x v="0"/>
    <x v="3"/>
    <s v=" Used"/>
    <n v="2487"/>
    <x v="2"/>
    <n v="5"/>
    <x v="1"/>
    <x v="1"/>
  </r>
  <r>
    <n v="12836021"/>
    <s v="2021 Toyota C-HR Koba (awd) NGX50R"/>
    <n v="38990"/>
    <x v="0"/>
    <s v="C-HR"/>
    <s v="Koba (awd)"/>
    <s v="NGX50R"/>
    <x v="1"/>
    <n v="34848"/>
    <x v="0"/>
    <x v="0"/>
    <x v="2"/>
    <s v=" Used"/>
    <n v="1197"/>
    <x v="5"/>
    <n v="5"/>
    <x v="1"/>
    <x v="2"/>
  </r>
  <r>
    <n v="12836022"/>
    <s v="2016 Kia Carnival Platinum YP MY17"/>
    <n v="44990"/>
    <x v="14"/>
    <s v="Carnival"/>
    <s v="Platinum"/>
    <s v="YP MY17"/>
    <x v="2"/>
    <n v="73824"/>
    <x v="0"/>
    <x v="0"/>
    <x v="1"/>
    <s v=" Used"/>
    <n v="2199"/>
    <x v="0"/>
    <n v="8"/>
    <x v="2"/>
    <x v="1"/>
  </r>
  <r>
    <n v="12836028"/>
    <s v="2012 Jeep Compass Sport (4X2) MK MY12"/>
    <n v="11990"/>
    <x v="18"/>
    <s v="Compass"/>
    <s v="Sport (4X2)"/>
    <s v="MK MY12"/>
    <x v="11"/>
    <n v="205012"/>
    <x v="0"/>
    <x v="0"/>
    <x v="2"/>
    <s v=" Used"/>
    <n v="1998"/>
    <x v="1"/>
    <n v="5"/>
    <x v="11"/>
    <x v="2"/>
  </r>
  <r>
    <n v="12836035"/>
    <s v="2017 Mazda CX-5 GT (4X4) MY17.5 (KF Series 2)"/>
    <n v="32886"/>
    <x v="10"/>
    <s v="CX-5"/>
    <s v="GT (4X4)"/>
    <s v="MY17.5 (KF Series 2)"/>
    <x v="3"/>
    <n v="121034"/>
    <x v="0"/>
    <x v="0"/>
    <x v="0"/>
    <s v=" Used"/>
    <n v="2488"/>
    <x v="2"/>
    <n v="5"/>
    <x v="3"/>
    <x v="2"/>
  </r>
  <r>
    <n v="12836053"/>
    <s v="2013 Toyota Hilux SR (4X4) KUN26R MY12"/>
    <n v="23000"/>
    <x v="0"/>
    <s v="Hilux"/>
    <s v="SR (4X4)"/>
    <s v="KUN26R MY12"/>
    <x v="8"/>
    <n v="94000"/>
    <x v="23"/>
    <x v="1"/>
    <x v="1"/>
    <s v=" Used"/>
    <n v="2982"/>
    <x v="2"/>
    <n v="5"/>
    <x v="8"/>
    <x v="2"/>
  </r>
  <r>
    <n v="12836055"/>
    <s v="2007 Toyota Landcruiser GXL (4X4) VDJ200R"/>
    <n v="55990"/>
    <x v="0"/>
    <s v="Landcruiser"/>
    <s v="GXL (4X4)"/>
    <s v="VDJ200R"/>
    <x v="18"/>
    <n v="280589"/>
    <x v="0"/>
    <x v="0"/>
    <x v="1"/>
    <s v=" Used"/>
    <n v="4461"/>
    <x v="2"/>
    <n v="8"/>
    <x v="18"/>
    <x v="1"/>
  </r>
  <r>
    <n v="12836056"/>
    <s v="2016 Audi Q7 3.0 TDI Quattro 4M MY17"/>
    <n v="49995"/>
    <x v="11"/>
    <s v="Q7"/>
    <s v="3.0 TDI Quattro"/>
    <s v="4M MY17"/>
    <x v="2"/>
    <n v="108484"/>
    <x v="0"/>
    <x v="0"/>
    <x v="1"/>
    <s v=" Used"/>
    <n v="2967"/>
    <x v="2"/>
    <n v="7"/>
    <x v="2"/>
    <x v="1"/>
  </r>
  <r>
    <n v="12836059"/>
    <s v="2019 Mazda 2 G15 Pure DJ"/>
    <n v="22990"/>
    <x v="10"/>
    <n v="2"/>
    <s v="G15 Pure"/>
    <s v="DJ"/>
    <x v="13"/>
    <n v="75063"/>
    <x v="5"/>
    <x v="0"/>
    <x v="0"/>
    <s v=" Used"/>
    <n v="1496"/>
    <x v="3"/>
    <n v="5"/>
    <x v="13"/>
    <x v="2"/>
  </r>
  <r>
    <n v="12836061"/>
    <s v="2018 Mitsubishi Outlander LS 7 Seat (2WD) ZL MY19"/>
    <n v="33888"/>
    <x v="13"/>
    <s v="Outlander"/>
    <s v="LS 7 Seat (2WD)"/>
    <s v="ZL MY19"/>
    <x v="15"/>
    <n v="47377"/>
    <x v="0"/>
    <x v="0"/>
    <x v="0"/>
    <s v=" Used"/>
    <n v="2360"/>
    <x v="2"/>
    <n v="7"/>
    <x v="15"/>
    <x v="2"/>
  </r>
  <r>
    <n v="12836062"/>
    <s v="2020 Mazda 3 G25 GT BP"/>
    <n v="34987"/>
    <x v="10"/>
    <n v="3"/>
    <s v="G25 GT"/>
    <s v="BP"/>
    <x v="9"/>
    <n v="25089"/>
    <x v="5"/>
    <x v="0"/>
    <x v="0"/>
    <s v=" Used"/>
    <n v="2488"/>
    <x v="6"/>
    <n v="5"/>
    <x v="9"/>
    <x v="2"/>
  </r>
  <r>
    <n v="12836064"/>
    <s v="2022 Subaru BRZ S MY22"/>
    <n v="47990"/>
    <x v="12"/>
    <s v="BRZ"/>
    <s v="S"/>
    <s v="MY22"/>
    <x v="16"/>
    <n v="5554"/>
    <x v="20"/>
    <x v="0"/>
    <x v="2"/>
    <s v=" Used"/>
    <n v="2387"/>
    <x v="3"/>
    <n v="4"/>
    <x v="16"/>
    <x v="1"/>
  </r>
  <r>
    <n v="12836067"/>
    <s v="2014 Volkswagen Tiguan 118 TSI (4X2) 5NC MY14"/>
    <n v="14990"/>
    <x v="8"/>
    <s v="Tiguan"/>
    <s v="118 TSI (4X2)"/>
    <s v="5NC MY14"/>
    <x v="12"/>
    <n v="116721"/>
    <x v="0"/>
    <x v="0"/>
    <x v="2"/>
    <s v=" Used"/>
    <n v="1390"/>
    <x v="1"/>
    <n v="5"/>
    <x v="12"/>
    <x v="2"/>
  </r>
  <r>
    <n v="12836079"/>
    <s v="2016 Mazda 3 Maxx BM MY15"/>
    <n v="22490"/>
    <x v="10"/>
    <n v="3"/>
    <s v="Maxx"/>
    <s v="BM MY15"/>
    <x v="2"/>
    <n v="59342"/>
    <x v="3"/>
    <x v="0"/>
    <x v="0"/>
    <s v=" Used"/>
    <n v="1998"/>
    <x v="6"/>
    <n v="5"/>
    <x v="2"/>
    <x v="2"/>
  </r>
  <r>
    <n v="12836081"/>
    <s v="2021 Abarth 595 Competizione Series 5 MY21"/>
    <n v="36999"/>
    <x v="44"/>
    <n v="595"/>
    <s v="Competizione"/>
    <s v="Series 5 MY21"/>
    <x v="1"/>
    <n v="28983"/>
    <x v="5"/>
    <x v="1"/>
    <x v="2"/>
    <s v=" Used"/>
    <n v="1368"/>
    <x v="23"/>
    <n v="4"/>
    <x v="1"/>
    <x v="2"/>
  </r>
  <r>
    <n v="12836129"/>
    <s v="2021 MG MG3 Auto Core SZP1 MY21"/>
    <n v="19990"/>
    <x v="23"/>
    <s v="MG3 Auto"/>
    <s v="Core"/>
    <s v="SZP1 MY21"/>
    <x v="1"/>
    <n v="9957"/>
    <x v="5"/>
    <x v="0"/>
    <x v="2"/>
    <s v=" Used"/>
    <n v="1498"/>
    <x v="2"/>
    <n v="5"/>
    <x v="1"/>
    <x v="2"/>
  </r>
  <r>
    <n v="12836130"/>
    <s v="2019 Skoda Octavia 110 TSI NE MY19"/>
    <n v="29990"/>
    <x v="15"/>
    <s v="Octavia"/>
    <s v="110 TSI"/>
    <s v="NE MY19"/>
    <x v="13"/>
    <n v="47852"/>
    <x v="0"/>
    <x v="0"/>
    <x v="2"/>
    <s v=" Used"/>
    <n v="1395"/>
    <x v="2"/>
    <n v="5"/>
    <x v="13"/>
    <x v="2"/>
  </r>
  <r>
    <n v="12836131"/>
    <s v="1999 Holden Commodore Executive VT"/>
    <n v="2799"/>
    <x v="2"/>
    <s v="Commodore"/>
    <s v="Executive"/>
    <s v="VT"/>
    <x v="25"/>
    <n v="342002"/>
    <x v="0"/>
    <x v="0"/>
    <x v="0"/>
    <s v=" Used"/>
    <n v="3791"/>
    <x v="2"/>
    <n v="5"/>
    <x v="25"/>
    <x v="0"/>
  </r>
  <r>
    <n v="12836137"/>
    <s v="2013 Mazda 3 NEO BL Series 2 MY13"/>
    <n v="13990"/>
    <x v="10"/>
    <n v="3"/>
    <s v="NEO"/>
    <s v="BL Series 2 MY13"/>
    <x v="8"/>
    <n v="115568"/>
    <x v="3"/>
    <x v="0"/>
    <x v="0"/>
    <s v=" Used"/>
    <n v="1999"/>
    <x v="0"/>
    <n v="5"/>
    <x v="8"/>
    <x v="2"/>
  </r>
  <r>
    <n v="12836144"/>
    <s v="2018 Mazda 3 SP25 GT BN MY17"/>
    <n v="26990"/>
    <x v="10"/>
    <n v="3"/>
    <s v="SP25 GT"/>
    <s v="BN MY17"/>
    <x v="15"/>
    <n v="47669"/>
    <x v="5"/>
    <x v="0"/>
    <x v="0"/>
    <s v=" Used"/>
    <n v="2488"/>
    <x v="0"/>
    <n v="5"/>
    <x v="15"/>
    <x v="2"/>
  </r>
  <r>
    <n v="12836148"/>
    <s v="2014 Suzuki Grand Vitara Sports (4X4) JT MY13"/>
    <n v="16990"/>
    <x v="24"/>
    <s v="Grand Vitara"/>
    <s v="Sports (4X4)"/>
    <s v="JT MY13"/>
    <x v="12"/>
    <n v="192796"/>
    <x v="0"/>
    <x v="1"/>
    <x v="0"/>
    <s v=" Used"/>
    <n v="2393"/>
    <x v="5"/>
    <n v="5"/>
    <x v="12"/>
    <x v="2"/>
  </r>
  <r>
    <n v="12836155"/>
    <s v="2019 Ford Ranger Raptor 2.0 (4X4) PX Mkiii MY19.75"/>
    <n v="76990"/>
    <x v="4"/>
    <s v="Ranger"/>
    <s v="Raptor 2.0 (4X4)"/>
    <s v="PX Mkiii MY19.75"/>
    <x v="13"/>
    <n v="70301"/>
    <x v="16"/>
    <x v="0"/>
    <x v="1"/>
    <s v=" Used"/>
    <n v="1996"/>
    <x v="1"/>
    <n v="5"/>
    <x v="13"/>
    <x v="1"/>
  </r>
  <r>
    <n v="12836157"/>
    <s v="2018 Toyota Camry Ascent (hybrid) Axvh71R MY19"/>
    <n v="35990"/>
    <x v="0"/>
    <s v="Camry"/>
    <s v="Ascent (hybrid)"/>
    <s v="Axvh71R MY19"/>
    <x v="15"/>
    <n v="37248"/>
    <x v="3"/>
    <x v="0"/>
    <x v="3"/>
    <s v=" Used"/>
    <n v="2494"/>
    <x v="5"/>
    <n v="5"/>
    <x v="15"/>
    <x v="2"/>
  </r>
  <r>
    <n v="12836159"/>
    <s v="2019 Honda Odyssey VTI-L RC MY20"/>
    <n v="47990"/>
    <x v="19"/>
    <s v="Odyssey"/>
    <s v="VTI-L"/>
    <s v="RC MY20"/>
    <x v="13"/>
    <n v="38420"/>
    <x v="0"/>
    <x v="0"/>
    <x v="0"/>
    <s v=" Used"/>
    <n v="2356"/>
    <x v="5"/>
    <n v="7"/>
    <x v="13"/>
    <x v="1"/>
  </r>
  <r>
    <n v="12836163"/>
    <s v="2016 Volkswagen Tiguan 132 TSI Comfortline 5NA"/>
    <n v="28990"/>
    <x v="8"/>
    <s v="Tiguan"/>
    <s v="132 TSI Comfortline"/>
    <s v="5NA"/>
    <x v="2"/>
    <n v="107020"/>
    <x v="0"/>
    <x v="0"/>
    <x v="2"/>
    <s v=" Used"/>
    <n v="1984"/>
    <x v="1"/>
    <n v="5"/>
    <x v="2"/>
    <x v="2"/>
  </r>
  <r>
    <n v="12836178"/>
    <s v="2016 Mitsubishi Outlander LS (4X4) ZK MY16"/>
    <n v="19913"/>
    <x v="13"/>
    <s v="Outlander"/>
    <s v="LS (4X4)"/>
    <s v="ZK MY16"/>
    <x v="2"/>
    <n v="167682"/>
    <x v="0"/>
    <x v="0"/>
    <x v="0"/>
    <s v=" Used"/>
    <n v="2360"/>
    <x v="2"/>
    <n v="5"/>
    <x v="2"/>
    <x v="2"/>
  </r>
  <r>
    <n v="12836179"/>
    <s v="2015 Ford Ranger XL 2.2 (4X4) PX"/>
    <n v="25913"/>
    <x v="4"/>
    <s v="Ranger"/>
    <s v="XL 2.2 (4X4)"/>
    <s v="PX"/>
    <x v="7"/>
    <n v="174601"/>
    <x v="10"/>
    <x v="0"/>
    <x v="1"/>
    <s v=" Used"/>
    <n v="2198"/>
    <x v="2"/>
    <n v="5"/>
    <x v="7"/>
    <x v="2"/>
  </r>
  <r>
    <n v="12836181"/>
    <s v="2014 Renault Trafic 2.0 DCI LWB L2H1 MY11"/>
    <n v="18913"/>
    <x v="16"/>
    <s v="Trafic"/>
    <s v="2.0 DCI LWB"/>
    <s v="L2H1 MY11"/>
    <x v="12"/>
    <n v="172453"/>
    <x v="6"/>
    <x v="0"/>
    <x v="1"/>
    <s v=" Used"/>
    <n v="1995"/>
    <x v="7"/>
    <n v="3"/>
    <x v="12"/>
    <x v="2"/>
  </r>
  <r>
    <n v="12836182"/>
    <s v="2018 Mitsubishi Triton GLX MQ MY18"/>
    <n v="24913"/>
    <x v="13"/>
    <s v="Triton"/>
    <s v="GLX"/>
    <s v="MQ MY18"/>
    <x v="15"/>
    <n v="202216"/>
    <x v="19"/>
    <x v="0"/>
    <x v="1"/>
    <s v=" Used"/>
    <n v="2440"/>
    <x v="2"/>
    <n v="5"/>
    <x v="15"/>
    <x v="2"/>
  </r>
  <r>
    <n v="12836188"/>
    <s v="2020 Subaru XV 2.0I-L MY20"/>
    <n v="31990"/>
    <x v="12"/>
    <s v="XV"/>
    <s v="2.0I-L"/>
    <s v="MY20"/>
    <x v="9"/>
    <n v="44318"/>
    <x v="0"/>
    <x v="0"/>
    <x v="0"/>
    <s v=" Used"/>
    <n v="1995"/>
    <x v="15"/>
    <n v="5"/>
    <x v="9"/>
    <x v="2"/>
  </r>
  <r>
    <n v="12836189"/>
    <s v="2021 Toyota Yaris Cross GX Hybrid Mxpj10R"/>
    <n v="39990"/>
    <x v="0"/>
    <s v="Yaris Cross"/>
    <s v="GX Hybrid"/>
    <s v="Mxpj10R"/>
    <x v="1"/>
    <n v="22111"/>
    <x v="0"/>
    <x v="0"/>
    <x v="4"/>
    <s v=" Used"/>
    <n v="1490"/>
    <x v="3"/>
    <n v="5"/>
    <x v="1"/>
    <x v="2"/>
  </r>
  <r>
    <n v="12836191"/>
    <s v="2019 Toyota Kluger GXL (4X4) GSU55R"/>
    <n v="49990"/>
    <x v="0"/>
    <s v="Kluger"/>
    <s v="GXL (4X4)"/>
    <s v="GSU55R"/>
    <x v="13"/>
    <n v="40633"/>
    <x v="0"/>
    <x v="0"/>
    <x v="0"/>
    <s v=" Used"/>
    <n v="3456"/>
    <x v="2"/>
    <n v="7"/>
    <x v="13"/>
    <x v="1"/>
  </r>
  <r>
    <n v="12836193"/>
    <s v="2017 Mazda CX-5 Maxx (4X2) MY17.5 (KF Series 2)"/>
    <n v="29990"/>
    <x v="10"/>
    <s v="CX-5"/>
    <s v="Maxx (4X2)"/>
    <s v="MY17.5 (KF Series 2)"/>
    <x v="3"/>
    <n v="80861"/>
    <x v="0"/>
    <x v="0"/>
    <x v="0"/>
    <s v=" Used"/>
    <n v="1997"/>
    <x v="0"/>
    <n v="5"/>
    <x v="3"/>
    <x v="2"/>
  </r>
  <r>
    <n v="12836194"/>
    <s v="2018 Mitsubishi Pajero Exceed LWB (4X4) NX MY18"/>
    <n v="59990"/>
    <x v="13"/>
    <s v="Pajero"/>
    <s v="Exceed LWB (4X4)"/>
    <s v="NX MY18"/>
    <x v="15"/>
    <n v="33540"/>
    <x v="0"/>
    <x v="0"/>
    <x v="1"/>
    <s v=" Used"/>
    <n v="3200"/>
    <x v="0"/>
    <n v="7"/>
    <x v="15"/>
    <x v="1"/>
  </r>
  <r>
    <n v="12836195"/>
    <s v="2019 Kia Cerato Sport BD MY19"/>
    <n v="26990"/>
    <x v="14"/>
    <s v="Cerato"/>
    <s v="Sport"/>
    <s v="BD MY19"/>
    <x v="13"/>
    <n v="43973"/>
    <x v="3"/>
    <x v="0"/>
    <x v="0"/>
    <s v=" Used"/>
    <n v="1999"/>
    <x v="3"/>
    <n v="5"/>
    <x v="13"/>
    <x v="2"/>
  </r>
  <r>
    <n v="12836196"/>
    <s v="2009 Nissan Patrol ST-L (4X4) GU VI"/>
    <n v="23998"/>
    <x v="3"/>
    <s v="Patrol"/>
    <s v="ST-L (4X4)"/>
    <s v="GU VI"/>
    <x v="10"/>
    <n v="275111"/>
    <x v="0"/>
    <x v="1"/>
    <x v="1"/>
    <s v=" Used"/>
    <n v="2953"/>
    <x v="2"/>
    <n v="7"/>
    <x v="10"/>
    <x v="2"/>
  </r>
  <r>
    <n v="12836200"/>
    <s v="2012 Holden Cruze CD JH MY12"/>
    <n v="7500"/>
    <x v="2"/>
    <s v="Cruze"/>
    <s v="CD"/>
    <s v="JH MY12"/>
    <x v="11"/>
    <n v="148000"/>
    <x v="3"/>
    <x v="0"/>
    <x v="1"/>
    <s v=" Used"/>
    <n v="1991"/>
    <x v="2"/>
    <n v="5"/>
    <x v="11"/>
    <x v="0"/>
  </r>
  <r>
    <n v="12836201"/>
    <s v="2011 Ford Territory TX (4X4) SZ"/>
    <n v="13990"/>
    <x v="4"/>
    <s v="Territory"/>
    <s v="TX (4X4)"/>
    <s v="SZ"/>
    <x v="4"/>
    <n v="159647"/>
    <x v="0"/>
    <x v="0"/>
    <x v="1"/>
    <s v=" Used"/>
    <n v="2720"/>
    <x v="5"/>
    <n v="5"/>
    <x v="4"/>
    <x v="2"/>
  </r>
  <r>
    <n v="12836208"/>
    <s v="2015 Mitsubishi Triton GLS (4X4) MQ MY16"/>
    <n v="25999"/>
    <x v="13"/>
    <s v="Triton"/>
    <s v="GLS (4X4)"/>
    <s v="MQ MY16"/>
    <x v="7"/>
    <n v="177039"/>
    <x v="19"/>
    <x v="1"/>
    <x v="1"/>
    <s v=" Used"/>
    <n v="2440"/>
    <x v="0"/>
    <n v="5"/>
    <x v="7"/>
    <x v="2"/>
  </r>
  <r>
    <n v="12836210"/>
    <s v="2020 Ford Ranger Raptor 2.0 (4X4) PX Mkiii MY20.25"/>
    <n v="72990"/>
    <x v="4"/>
    <s v="Ranger"/>
    <s v="Raptor 2.0 (4X4)"/>
    <s v="PX Mkiii MY20.25"/>
    <x v="9"/>
    <n v="24044"/>
    <x v="16"/>
    <x v="0"/>
    <x v="1"/>
    <s v=" Used"/>
    <n v="1996"/>
    <x v="2"/>
    <n v="5"/>
    <x v="9"/>
    <x v="1"/>
  </r>
  <r>
    <n v="12836211"/>
    <s v="2021 Ford Everest Sport (4WD) UA II MY21.25"/>
    <n v="65990"/>
    <x v="4"/>
    <s v="Everest"/>
    <s v="Sport (4WD)"/>
    <s v="UA II MY21.25"/>
    <x v="1"/>
    <n v="35415"/>
    <x v="0"/>
    <x v="0"/>
    <x v="1"/>
    <s v=" Used"/>
    <n v="3198"/>
    <x v="3"/>
    <n v="7"/>
    <x v="1"/>
    <x v="1"/>
  </r>
  <r>
    <n v="12836223"/>
    <s v="2016 BMW X1 Sdrive 18D F48"/>
    <n v="31332"/>
    <x v="5"/>
    <s v="X1"/>
    <s v="Sdrive 18D"/>
    <s v="F48"/>
    <x v="2"/>
    <n v="108821"/>
    <x v="0"/>
    <x v="0"/>
    <x v="1"/>
    <s v=" Used"/>
    <n v="1995"/>
    <x v="1"/>
    <n v="5"/>
    <x v="2"/>
    <x v="2"/>
  </r>
  <r>
    <n v="12836224"/>
    <s v="2019 Holden Colorado Ltz+ (4X4) RG MY20"/>
    <n v="49990"/>
    <x v="2"/>
    <s v="Colorado"/>
    <s v="Ltz+ (4X4)"/>
    <s v="RG MY20"/>
    <x v="13"/>
    <n v="67000"/>
    <x v="12"/>
    <x v="0"/>
    <x v="1"/>
    <s v=" Used"/>
    <n v="2776"/>
    <x v="5"/>
    <n v="5"/>
    <x v="13"/>
    <x v="1"/>
  </r>
  <r>
    <n v="12836238"/>
    <s v="2008 Ford Falcon XR8 FG"/>
    <n v="28998"/>
    <x v="4"/>
    <s v="Falcon"/>
    <s v="XR8"/>
    <s v="FG"/>
    <x v="19"/>
    <n v="158709"/>
    <x v="3"/>
    <x v="1"/>
    <x v="0"/>
    <s v=" Used"/>
    <n v="5408"/>
    <x v="3"/>
    <n v="5"/>
    <x v="19"/>
    <x v="2"/>
  </r>
  <r>
    <n v="12836240"/>
    <s v="2019 Toyota Landcruiser Prado Kakadu (4X4) GDJ150R"/>
    <n v="86880"/>
    <x v="0"/>
    <s v="Landcruiser Prado"/>
    <s v="Kakadu (4X4)"/>
    <s v="GDJ150R"/>
    <x v="13"/>
    <n v="54071"/>
    <x v="0"/>
    <x v="0"/>
    <x v="1"/>
    <s v=" Used"/>
    <n v="2755"/>
    <x v="2"/>
    <n v="7"/>
    <x v="13"/>
    <x v="1"/>
  </r>
  <r>
    <n v="12836257"/>
    <s v="2018 Hyundai I30 N Performance LUX PDE.2"/>
    <n v="46750"/>
    <x v="7"/>
    <s v="I30"/>
    <s v="N Performance LUX"/>
    <s v="PDE.2"/>
    <x v="15"/>
    <n v="14906"/>
    <x v="5"/>
    <x v="1"/>
    <x v="2"/>
    <s v=" Used"/>
    <n v="1998"/>
    <x v="0"/>
    <n v="5"/>
    <x v="15"/>
    <x v="1"/>
  </r>
  <r>
    <n v="12836258"/>
    <s v="2019 Honda HR-V VTI-S MY19"/>
    <n v="34755"/>
    <x v="19"/>
    <s v="HR-V"/>
    <s v="VTI-S"/>
    <s v="MY19"/>
    <x v="13"/>
    <n v="13487"/>
    <x v="0"/>
    <x v="0"/>
    <x v="0"/>
    <s v=" Used"/>
    <n v="1799"/>
    <x v="6"/>
    <n v="5"/>
    <x v="13"/>
    <x v="2"/>
  </r>
  <r>
    <n v="12836262"/>
    <s v="2009 Honda Jazz GLI GE"/>
    <n v="11499"/>
    <x v="19"/>
    <s v="Jazz"/>
    <s v="GLI"/>
    <s v="GE"/>
    <x v="10"/>
    <n v="59070"/>
    <x v="5"/>
    <x v="0"/>
    <x v="0"/>
    <s v=" Used"/>
    <n v="1339"/>
    <x v="23"/>
    <n v="5"/>
    <x v="10"/>
    <x v="2"/>
  </r>
  <r>
    <n v="12836264"/>
    <s v="2018 Volkswagen Tiguan Allspace 162 TSI Highline 5NA MY18"/>
    <n v="48990"/>
    <x v="8"/>
    <s v="Tiguan"/>
    <s v="Allspace 162 TSI Highline"/>
    <s v="5NA MY18"/>
    <x v="15"/>
    <n v="52906"/>
    <x v="0"/>
    <x v="0"/>
    <x v="2"/>
    <s v=" Used"/>
    <n v="1984"/>
    <x v="2"/>
    <n v="7"/>
    <x v="15"/>
    <x v="1"/>
  </r>
  <r>
    <n v="12836265"/>
    <s v="2019 Mazda 3 G25 Astina BP"/>
    <n v="35870"/>
    <x v="10"/>
    <n v="3"/>
    <s v="G25 Astina"/>
    <s v="BP"/>
    <x v="13"/>
    <n v="27537"/>
    <x v="5"/>
    <x v="0"/>
    <x v="0"/>
    <s v=" Used"/>
    <n v="2488"/>
    <x v="6"/>
    <n v="5"/>
    <x v="13"/>
    <x v="2"/>
  </r>
  <r>
    <n v="12836272"/>
    <s v="2014 Volkswagen Golf GTI AU MY15"/>
    <n v="25880"/>
    <x v="8"/>
    <s v="Golf"/>
    <s v="GTI"/>
    <s v="AU MY15"/>
    <x v="12"/>
    <n v="98199"/>
    <x v="5"/>
    <x v="0"/>
    <x v="2"/>
    <s v=" Used"/>
    <n v="1984"/>
    <x v="2"/>
    <n v="5"/>
    <x v="12"/>
    <x v="2"/>
  </r>
  <r>
    <n v="12836274"/>
    <s v="2014 Toyota Landcruiser GXL (4X4) VDJ79R MY12 Update"/>
    <n v="98990"/>
    <x v="0"/>
    <s v="Landcruiser"/>
    <s v="GXL (4X4)"/>
    <s v="VDJ79R MY12 Update"/>
    <x v="12"/>
    <n v="89899"/>
    <x v="11"/>
    <x v="1"/>
    <x v="1"/>
    <s v=" Used"/>
    <n v="4461"/>
    <x v="0"/>
    <n v="5"/>
    <x v="12"/>
    <x v="1"/>
  </r>
  <r>
    <n v="12836294"/>
    <s v="2006 Jeep Cherokee Sport (4X4) KJ MY05 Upgrade"/>
    <n v="9990"/>
    <x v="18"/>
    <s v="Cherokee"/>
    <s v="Sport (4X4)"/>
    <s v="KJ MY05 Upgrade"/>
    <x v="17"/>
    <n v="256141"/>
    <x v="0"/>
    <x v="0"/>
    <x v="0"/>
    <s v=" Used"/>
    <n v="3701"/>
    <x v="1"/>
    <n v="5"/>
    <x v="17"/>
    <x v="0"/>
  </r>
  <r>
    <n v="12836295"/>
    <s v="2009 Holden Commodore Omega VE MY09.5"/>
    <n v="10990"/>
    <x v="2"/>
    <s v="Commodore"/>
    <s v="Omega"/>
    <s v="VE MY09.5"/>
    <x v="10"/>
    <n v="238369"/>
    <x v="2"/>
    <x v="0"/>
    <x v="0"/>
    <s v=" Used"/>
    <n v="3565"/>
    <x v="2"/>
    <n v="5"/>
    <x v="10"/>
    <x v="2"/>
  </r>
  <r>
    <n v="12836296"/>
    <s v="2008 Nissan Tiida ST-L C11 MY07"/>
    <n v="9990"/>
    <x v="3"/>
    <s v="Tiida"/>
    <s v="ST-L"/>
    <s v="C11 MY07"/>
    <x v="19"/>
    <n v="129703"/>
    <x v="5"/>
    <x v="0"/>
    <x v="0"/>
    <s v=" Used"/>
    <n v="1797"/>
    <x v="0"/>
    <n v="5"/>
    <x v="19"/>
    <x v="0"/>
  </r>
  <r>
    <n v="12836298"/>
    <s v="2011 Holden Captiva 7 LX (4X4) CG Series II"/>
    <n v="12990"/>
    <x v="2"/>
    <s v="Captiva"/>
    <s v="7 LX (4X4)"/>
    <s v="CG Series II"/>
    <x v="4"/>
    <n v="153989"/>
    <x v="0"/>
    <x v="0"/>
    <x v="1"/>
    <s v=" Used"/>
    <n v="2231"/>
    <x v="0"/>
    <n v="7"/>
    <x v="4"/>
    <x v="2"/>
  </r>
  <r>
    <n v="12836301"/>
    <s v="2019 Nissan Qashqai ST MY20"/>
    <n v="27880"/>
    <x v="3"/>
    <s v="Qashqai"/>
    <s v="ST"/>
    <s v="MY20"/>
    <x v="13"/>
    <n v="62969"/>
    <x v="0"/>
    <x v="0"/>
    <x v="0"/>
    <s v=" Used"/>
    <n v="1997"/>
    <x v="2"/>
    <n v="5"/>
    <x v="13"/>
    <x v="2"/>
  </r>
  <r>
    <n v="12836305"/>
    <s v="2012 Nissan Navara ST (4X4) D40 MY12"/>
    <n v="15990"/>
    <x v="3"/>
    <s v="Navara"/>
    <s v="ST (4X4)"/>
    <s v="D40 MY12"/>
    <x v="11"/>
    <n v="264219"/>
    <x v="15"/>
    <x v="0"/>
    <x v="1"/>
    <s v=" Used"/>
    <n v="2488"/>
    <x v="2"/>
    <n v="5"/>
    <x v="11"/>
    <x v="2"/>
  </r>
  <r>
    <n v="12836310"/>
    <s v="2015 Subaru Forester 2.0D-L MY15"/>
    <n v="23990"/>
    <x v="12"/>
    <s v="Forester"/>
    <s v="2.0D-L"/>
    <s v="MY15"/>
    <x v="7"/>
    <n v="130334"/>
    <x v="0"/>
    <x v="0"/>
    <x v="1"/>
    <s v=" Used"/>
    <n v="1998"/>
    <x v="1"/>
    <n v="5"/>
    <x v="7"/>
    <x v="2"/>
  </r>
  <r>
    <n v="12836311"/>
    <s v="2018 Mitsubishi Outlander ES 7 Seat (2WD) ZL MY19"/>
    <n v="29990"/>
    <x v="13"/>
    <s v="Outlander"/>
    <s v="ES 7 Seat (2WD)"/>
    <s v="ZL MY19"/>
    <x v="15"/>
    <n v="52693"/>
    <x v="0"/>
    <x v="0"/>
    <x v="0"/>
    <s v=" Used"/>
    <n v="2360"/>
    <x v="2"/>
    <n v="7"/>
    <x v="15"/>
    <x v="2"/>
  </r>
  <r>
    <n v="12836312"/>
    <s v="2012 Nissan Murano TI Z51 MY12"/>
    <n v="15990"/>
    <x v="3"/>
    <s v="Murano"/>
    <s v="TI"/>
    <s v="Z51 MY12"/>
    <x v="11"/>
    <n v="161013"/>
    <x v="0"/>
    <x v="0"/>
    <x v="0"/>
    <s v=" Used"/>
    <n v="3498"/>
    <x v="2"/>
    <n v="5"/>
    <x v="11"/>
    <x v="2"/>
  </r>
  <r>
    <n v="12836326"/>
    <s v="2019 Audi S3 2.0 Tfsi Quattro 8V MY20"/>
    <n v="64999"/>
    <x v="11"/>
    <s v="S3"/>
    <s v="2.0 Tfsi Quattro"/>
    <s v="8V MY20"/>
    <x v="13"/>
    <n v="26440"/>
    <x v="3"/>
    <x v="0"/>
    <x v="2"/>
    <s v=" Used"/>
    <n v="1984"/>
    <x v="5"/>
    <n v="5"/>
    <x v="13"/>
    <x v="1"/>
  </r>
  <r>
    <n v="12836327"/>
    <s v="2018 Honda CR-V VTI-S (2WD) MY18"/>
    <n v="30999"/>
    <x v="19"/>
    <s v="CR-V"/>
    <s v="VTI-S (2WD)"/>
    <s v="MY18"/>
    <x v="15"/>
    <n v="116357"/>
    <x v="0"/>
    <x v="0"/>
    <x v="0"/>
    <s v=" Used"/>
    <n v="1498"/>
    <x v="5"/>
    <n v="5"/>
    <x v="15"/>
    <x v="2"/>
  </r>
  <r>
    <n v="12836328"/>
    <s v="2018 Volvo XC90 D5 R-Design 256 MY18"/>
    <n v="69999"/>
    <x v="21"/>
    <s v="XC90"/>
    <s v="D5 R-Design"/>
    <s v="256 MY18"/>
    <x v="15"/>
    <n v="97800"/>
    <x v="0"/>
    <x v="0"/>
    <x v="1"/>
    <s v=" Used"/>
    <n v="1969"/>
    <x v="1"/>
    <n v="7"/>
    <x v="15"/>
    <x v="1"/>
  </r>
  <r>
    <n v="12836337"/>
    <s v="2013 Hyundai IX35 SE (fwd) LM MY13"/>
    <n v="16990"/>
    <x v="7"/>
    <s v="IX35"/>
    <s v="SE (fwd)"/>
    <s v="LM MY13"/>
    <x v="8"/>
    <n v="134100"/>
    <x v="0"/>
    <x v="0"/>
    <x v="0"/>
    <s v=" Used"/>
    <n v="1998"/>
    <x v="5"/>
    <n v="5"/>
    <x v="8"/>
    <x v="2"/>
  </r>
  <r>
    <n v="12836338"/>
    <s v="2019 Kia Sportage S (fwd) QL MY20"/>
    <n v="26888"/>
    <x v="14"/>
    <s v="Sportage"/>
    <s v="S (fwd)"/>
    <s v="QL MY20"/>
    <x v="13"/>
    <n v="99603"/>
    <x v="0"/>
    <x v="0"/>
    <x v="0"/>
    <s v=" Used"/>
    <n v="1999"/>
    <x v="2"/>
    <n v="5"/>
    <x v="13"/>
    <x v="2"/>
  </r>
  <r>
    <n v="12836353"/>
    <s v="2014 Nissan X-Trail ST (fwd) T32"/>
    <n v="23990"/>
    <x v="3"/>
    <s v="X-Trail"/>
    <s v="ST (fwd)"/>
    <s v="T32"/>
    <x v="12"/>
    <n v="67500"/>
    <x v="0"/>
    <x v="0"/>
    <x v="0"/>
    <s v=" Used"/>
    <n v="2488"/>
    <x v="2"/>
    <n v="5"/>
    <x v="12"/>
    <x v="2"/>
  </r>
  <r>
    <n v="12836354"/>
    <s v="2013 Volkswagen Passat 125 TDI Highline 3C MY13"/>
    <n v="21990"/>
    <x v="8"/>
    <s v="Passat"/>
    <s v="125 TDI Highline"/>
    <s v="3C MY13"/>
    <x v="8"/>
    <n v="88425"/>
    <x v="0"/>
    <x v="0"/>
    <x v="1"/>
    <s v=" Used"/>
    <n v="1968"/>
    <x v="2"/>
    <n v="5"/>
    <x v="8"/>
    <x v="2"/>
  </r>
  <r>
    <n v="12836355"/>
    <s v="2014 Nissan X-Trail ST-L (fwd) T32"/>
    <n v="22990"/>
    <x v="3"/>
    <s v="X-Trail"/>
    <s v="ST-L (fwd)"/>
    <s v="T32"/>
    <x v="12"/>
    <n v="117198"/>
    <x v="0"/>
    <x v="0"/>
    <x v="0"/>
    <s v=" Used"/>
    <n v="2488"/>
    <x v="0"/>
    <n v="5"/>
    <x v="12"/>
    <x v="2"/>
  </r>
  <r>
    <n v="12836356"/>
    <s v="2018 Volkswagen Golf 110 TSI Trendline AU MY18"/>
    <n v="30990"/>
    <x v="8"/>
    <s v="Golf"/>
    <s v="110 TSI Trendline"/>
    <s v="AU MY18"/>
    <x v="15"/>
    <n v="19487"/>
    <x v="5"/>
    <x v="0"/>
    <x v="2"/>
    <s v=" Used"/>
    <n v="1395"/>
    <x v="0"/>
    <n v="5"/>
    <x v="15"/>
    <x v="2"/>
  </r>
  <r>
    <n v="12836360"/>
    <s v="2015 Toyota Hilux SR (4X4) KUN26R MY14"/>
    <n v="42999"/>
    <x v="0"/>
    <s v="Hilux"/>
    <s v="SR (4X4)"/>
    <s v="KUN26R MY14"/>
    <x v="7"/>
    <n v="168000"/>
    <x v="15"/>
    <x v="0"/>
    <x v="1"/>
    <s v=" Used"/>
    <n v="2982"/>
    <x v="2"/>
    <n v="5"/>
    <x v="7"/>
    <x v="1"/>
  </r>
  <r>
    <n v="12836361"/>
    <s v="2020 Subaru Forester 2.5I (awd) MY21"/>
    <n v="37980"/>
    <x v="12"/>
    <s v="Forester"/>
    <s v="2.5I (awd)"/>
    <s v="MY21"/>
    <x v="9"/>
    <n v="59918"/>
    <x v="0"/>
    <x v="0"/>
    <x v="0"/>
    <s v=" Used"/>
    <n v="2498"/>
    <x v="2"/>
    <n v="5"/>
    <x v="9"/>
    <x v="2"/>
  </r>
  <r>
    <n v="12836366"/>
    <s v="2009 Holden Commodore International VE MY10"/>
    <n v="8499"/>
    <x v="2"/>
    <s v="Commodore"/>
    <s v="International"/>
    <s v="VE MY10"/>
    <x v="10"/>
    <n v="213325"/>
    <x v="3"/>
    <x v="0"/>
    <x v="0"/>
    <s v=" Used"/>
    <n v="2997"/>
    <x v="3"/>
    <n v="5"/>
    <x v="10"/>
    <x v="0"/>
  </r>
  <r>
    <n v="12836369"/>
    <s v="2018 Kia Stinger GT (black Leather) CK MY18 (441)"/>
    <n v="48990"/>
    <x v="14"/>
    <s v="Stinger"/>
    <s v="GT (black Leather)"/>
    <s v="CK MY18 (441)"/>
    <x v="15"/>
    <n v="68290"/>
    <x v="3"/>
    <x v="0"/>
    <x v="0"/>
    <s v=" Used"/>
    <n v="3342"/>
    <x v="2"/>
    <n v="5"/>
    <x v="15"/>
    <x v="1"/>
  </r>
  <r>
    <n v="12836370"/>
    <s v="2019 Hyundai Tucson Active (awd) TL4 MY20"/>
    <n v="28990"/>
    <x v="7"/>
    <s v="Tucson"/>
    <s v="Active (awd)"/>
    <s v="TL4 MY20"/>
    <x v="13"/>
    <n v="119650"/>
    <x v="0"/>
    <x v="0"/>
    <x v="1"/>
    <s v=" Used"/>
    <n v="1995"/>
    <x v="5"/>
    <n v="5"/>
    <x v="13"/>
    <x v="2"/>
  </r>
  <r>
    <n v="12836371"/>
    <s v="2015 Mitsubishi Pajero GLX LWB (4X4) NX MY15"/>
    <n v="31990"/>
    <x v="13"/>
    <s v="Pajero"/>
    <s v="GLX LWB (4X4)"/>
    <s v="NX MY15"/>
    <x v="7"/>
    <n v="171453"/>
    <x v="0"/>
    <x v="0"/>
    <x v="1"/>
    <s v=" Used"/>
    <n v="3200"/>
    <x v="5"/>
    <n v="7"/>
    <x v="7"/>
    <x v="2"/>
  </r>
  <r>
    <n v="12836374"/>
    <s v="2019 Honda Odyssey VTI RC MY19"/>
    <n v="32990"/>
    <x v="19"/>
    <s v="Odyssey"/>
    <s v="VTI"/>
    <s v="RC MY19"/>
    <x v="13"/>
    <n v="99798"/>
    <x v="0"/>
    <x v="0"/>
    <x v="0"/>
    <s v=" Used"/>
    <n v="2356"/>
    <x v="5"/>
    <n v="8"/>
    <x v="13"/>
    <x v="2"/>
  </r>
  <r>
    <n v="12836385"/>
    <s v="2015 Toyota Hiace Slwb KDH221R MY14"/>
    <n v="36990"/>
    <x v="0"/>
    <s v="Hiace"/>
    <s v="Slwb"/>
    <s v="KDH221R MY14"/>
    <x v="7"/>
    <n v="163313"/>
    <x v="6"/>
    <x v="1"/>
    <x v="1"/>
    <s v=" Used"/>
    <n v="2982"/>
    <x v="2"/>
    <n v="2"/>
    <x v="7"/>
    <x v="2"/>
  </r>
  <r>
    <n v="12836402"/>
    <s v="2015 Mitsubishi Triton GLS (4X4) MQ MY16"/>
    <n v="28990"/>
    <x v="13"/>
    <s v="Triton"/>
    <s v="GLS (4X4)"/>
    <s v="MQ MY16"/>
    <x v="7"/>
    <n v="181987"/>
    <x v="19"/>
    <x v="1"/>
    <x v="1"/>
    <s v=" Used"/>
    <n v="2440"/>
    <x v="5"/>
    <n v="5"/>
    <x v="7"/>
    <x v="2"/>
  </r>
  <r>
    <n v="12836404"/>
    <s v="2020 Mazda CX-3 Maxx Sport (fwd) CX3E"/>
    <n v="29990"/>
    <x v="10"/>
    <s v="CX-3"/>
    <s v="Maxx Sport (fwd)"/>
    <s v="CX3E"/>
    <x v="9"/>
    <n v="23033"/>
    <x v="0"/>
    <x v="0"/>
    <x v="0"/>
    <s v=" Demo"/>
    <n v="1998"/>
    <x v="0"/>
    <n v="5"/>
    <x v="9"/>
    <x v="2"/>
  </r>
  <r>
    <n v="12836406"/>
    <s v="2016 Volkswagen Golf R AU MY17"/>
    <n v="39990"/>
    <x v="8"/>
    <s v="Golf"/>
    <s v="R"/>
    <s v="AU MY17"/>
    <x v="2"/>
    <n v="69786"/>
    <x v="5"/>
    <x v="0"/>
    <x v="2"/>
    <s v=" Used"/>
    <n v="1984"/>
    <x v="1"/>
    <n v="5"/>
    <x v="2"/>
    <x v="2"/>
  </r>
  <r>
    <n v="12836407"/>
    <s v="2018 Volvo XC40 T5 Momentum Launch EDT (awd) 536 MY18"/>
    <n v="51900"/>
    <x v="21"/>
    <s v="XC40"/>
    <s v="T5 Momentum Launch EDT (awd)"/>
    <s v="536 MY18"/>
    <x v="15"/>
    <n v="30688"/>
    <x v="0"/>
    <x v="0"/>
    <x v="2"/>
    <s v=" Used"/>
    <n v="1969"/>
    <x v="3"/>
    <n v="5"/>
    <x v="15"/>
    <x v="1"/>
  </r>
  <r>
    <n v="12836408"/>
    <s v="2015 Jeep Wrangler Renegade Sport (4X4) JK MY16"/>
    <n v="31990"/>
    <x v="18"/>
    <s v="Wrangler"/>
    <s v="Renegade Sport (4X4)"/>
    <s v="JK MY16"/>
    <x v="7"/>
    <n v="132345"/>
    <x v="25"/>
    <x v="0"/>
    <x v="0"/>
    <s v=" Used"/>
    <n v="3604"/>
    <x v="6"/>
    <n v="4"/>
    <x v="7"/>
    <x v="2"/>
  </r>
  <r>
    <n v="12836420"/>
    <s v="2018 Audi SQ7 4.0 TDI V8 Quattro 4M MY18"/>
    <n v="104990"/>
    <x v="11"/>
    <s v="SQ7"/>
    <s v="4.0 TDI V8 Quattro"/>
    <s v="4M MY18"/>
    <x v="15"/>
    <n v="53620"/>
    <x v="0"/>
    <x v="0"/>
    <x v="1"/>
    <s v=" Used"/>
    <n v="3956"/>
    <x v="1"/>
    <n v="5"/>
    <x v="15"/>
    <x v="1"/>
  </r>
  <r>
    <n v="12836423"/>
    <s v="2018 Toyota Hilux SR5 (4X4) GUN126R MY19"/>
    <n v="57990"/>
    <x v="0"/>
    <s v="Hilux"/>
    <s v="SR5 (4X4)"/>
    <s v="GUN126R MY19"/>
    <x v="15"/>
    <n v="94697"/>
    <x v="16"/>
    <x v="0"/>
    <x v="1"/>
    <s v=" Used"/>
    <n v="2753"/>
    <x v="2"/>
    <n v="5"/>
    <x v="15"/>
    <x v="1"/>
  </r>
  <r>
    <n v="12836431"/>
    <s v="2013 Mazda 6 Touring 6C"/>
    <n v="17999"/>
    <x v="10"/>
    <n v="6"/>
    <s v="Touring"/>
    <s v="6C"/>
    <x v="8"/>
    <n v="188550"/>
    <x v="0"/>
    <x v="0"/>
    <x v="0"/>
    <s v=" Used"/>
    <n v="2488"/>
    <x v="6"/>
    <n v="5"/>
    <x v="8"/>
    <x v="2"/>
  </r>
  <r>
    <n v="12836432"/>
    <s v="2018 Mitsubishi ASX LS (2WD) XC MY18"/>
    <n v="25999"/>
    <x v="13"/>
    <s v="ASX"/>
    <s v="LS (2WD)"/>
    <s v="XC MY18"/>
    <x v="15"/>
    <n v="57552"/>
    <x v="0"/>
    <x v="0"/>
    <x v="0"/>
    <s v=" Used"/>
    <n v="1998"/>
    <x v="2"/>
    <n v="5"/>
    <x v="15"/>
    <x v="2"/>
  </r>
  <r>
    <n v="12836434"/>
    <s v="2007 Toyota Aurion Prodigy GSV40R"/>
    <n v="8999"/>
    <x v="0"/>
    <s v="Aurion"/>
    <s v="Prodigy"/>
    <s v="GSV40R"/>
    <x v="18"/>
    <n v="200463"/>
    <x v="3"/>
    <x v="0"/>
    <x v="0"/>
    <s v=" Used"/>
    <n v="3456"/>
    <x v="5"/>
    <n v="5"/>
    <x v="18"/>
    <x v="0"/>
  </r>
  <r>
    <n v="12836443"/>
    <s v="2015 Mazda CX-5 Akera (4X4) MY13 Upgrade"/>
    <n v="29990"/>
    <x v="10"/>
    <s v="CX-5"/>
    <s v="Akera (4X4)"/>
    <s v="MY13 Upgrade"/>
    <x v="7"/>
    <n v="115369"/>
    <x v="0"/>
    <x v="0"/>
    <x v="0"/>
    <s v=" Used"/>
    <n v="2488"/>
    <x v="2"/>
    <n v="5"/>
    <x v="7"/>
    <x v="2"/>
  </r>
  <r>
    <n v="12836449"/>
    <s v="2017 Nissan X-Trail TL (fwd) T32"/>
    <n v="39500"/>
    <x v="3"/>
    <s v="X-Trail"/>
    <s v="TL (fwd)"/>
    <s v="T32"/>
    <x v="3"/>
    <n v="101122"/>
    <x v="0"/>
    <x v="0"/>
    <x v="1"/>
    <s v=" Used"/>
    <n v="1598"/>
    <x v="5"/>
    <n v="5"/>
    <x v="3"/>
    <x v="2"/>
  </r>
  <r>
    <n v="12836450"/>
    <s v="2011 Nissan Navara DX (4X4) D22 MY08"/>
    <n v="16990"/>
    <x v="3"/>
    <s v="Navara"/>
    <s v="DX (4X4)"/>
    <s v="D22 MY08"/>
    <x v="4"/>
    <n v="189254"/>
    <x v="4"/>
    <x v="1"/>
    <x v="1"/>
    <s v=" Used"/>
    <n v="2488"/>
    <x v="2"/>
    <n v="3"/>
    <x v="4"/>
    <x v="2"/>
  </r>
  <r>
    <n v="12836451"/>
    <s v="2016 Ford Ranger XL 2.2 HI-Rider (4X2) PX Mkii"/>
    <n v="27990"/>
    <x v="4"/>
    <s v="Ranger"/>
    <s v="XL 2.2 HI-Rider (4X2)"/>
    <s v="PX Mkii"/>
    <x v="2"/>
    <n v="136272"/>
    <x v="4"/>
    <x v="0"/>
    <x v="1"/>
    <s v=" Used"/>
    <n v="2198"/>
    <x v="2"/>
    <n v="2"/>
    <x v="2"/>
    <x v="2"/>
  </r>
  <r>
    <n v="12836457"/>
    <s v="2002 Honda Integra Type-R 4TH GEN"/>
    <n v="43880"/>
    <x v="19"/>
    <s v="Integra"/>
    <s v="Type-R"/>
    <s v="4TH GEN"/>
    <x v="22"/>
    <n v="89854"/>
    <x v="20"/>
    <x v="1"/>
    <x v="0"/>
    <s v=" Used"/>
    <n v="1998"/>
    <x v="3"/>
    <n v="4"/>
    <x v="22"/>
    <x v="1"/>
  </r>
  <r>
    <n v="12836467"/>
    <s v="2019 Honda CR-V VTI (2WD) MY19"/>
    <n v="30897"/>
    <x v="19"/>
    <s v="CR-V"/>
    <s v="VTI (2WD)"/>
    <s v="MY19"/>
    <x v="13"/>
    <n v="64895"/>
    <x v="0"/>
    <x v="0"/>
    <x v="0"/>
    <s v=" Used"/>
    <n v="1498"/>
    <x v="0"/>
    <n v="5"/>
    <x v="13"/>
    <x v="2"/>
  </r>
  <r>
    <n v="12836478"/>
    <s v="2012 Toyota Corolla Levin SX ZRE182R"/>
    <n v="16990"/>
    <x v="0"/>
    <s v="Corolla"/>
    <s v="Levin SX"/>
    <s v="ZRE182R"/>
    <x v="11"/>
    <n v="119900"/>
    <x v="5"/>
    <x v="0"/>
    <x v="0"/>
    <s v=" Used"/>
    <n v="1798"/>
    <x v="5"/>
    <n v="5"/>
    <x v="11"/>
    <x v="2"/>
  </r>
  <r>
    <n v="12836492"/>
    <s v="2010 Mazda 2 NEO DE MY10"/>
    <n v="9990"/>
    <x v="10"/>
    <n v="2"/>
    <s v="NEO"/>
    <s v="DE MY10"/>
    <x v="0"/>
    <n v="149172"/>
    <x v="5"/>
    <x v="1"/>
    <x v="0"/>
    <s v=" Used"/>
    <n v="1498"/>
    <x v="0"/>
    <n v="5"/>
    <x v="0"/>
    <x v="0"/>
  </r>
  <r>
    <n v="12836499"/>
    <s v="2011 Holden Commodore SV6 VE II"/>
    <n v="15990"/>
    <x v="2"/>
    <s v="Commodore"/>
    <s v="SV6"/>
    <s v="VE II"/>
    <x v="4"/>
    <n v="169112"/>
    <x v="2"/>
    <x v="0"/>
    <x v="0"/>
    <s v=" Used"/>
    <n v="3565"/>
    <x v="6"/>
    <n v="5"/>
    <x v="4"/>
    <x v="2"/>
  </r>
  <r>
    <n v="12836513"/>
    <s v="2022 Toyota Landcruiser Prado Kakadu GDJ150R"/>
    <n v="104888"/>
    <x v="0"/>
    <s v="Landcruiser Prado"/>
    <s v="Kakadu"/>
    <s v="GDJ150R"/>
    <x v="16"/>
    <n v="22"/>
    <x v="0"/>
    <x v="0"/>
    <x v="1"/>
    <s v=" Used"/>
    <n v="2755"/>
    <x v="1"/>
    <n v="7"/>
    <x v="16"/>
    <x v="1"/>
  </r>
  <r>
    <n v="12836529"/>
    <s v="2011 Ford Ranger XL 3.2 (4X4) PX"/>
    <n v="22500"/>
    <x v="4"/>
    <s v="Ranger"/>
    <s v="XL 3.2 (4X4)"/>
    <s v="PX"/>
    <x v="4"/>
    <n v="197000"/>
    <x v="13"/>
    <x v="1"/>
    <x v="1"/>
    <s v=" Used"/>
    <n v="3198"/>
    <x v="2"/>
    <n v="4"/>
    <x v="4"/>
    <x v="2"/>
  </r>
  <r>
    <n v="12836530"/>
    <s v="2001 Toyota Landcruiser GXL (4X4) FZJ105R"/>
    <n v="24500"/>
    <x v="0"/>
    <s v="Landcruiser"/>
    <s v="GXL (4X4)"/>
    <s v="FZJ105R"/>
    <x v="21"/>
    <n v="233595"/>
    <x v="0"/>
    <x v="0"/>
    <x v="0"/>
    <s v=" Used"/>
    <n v="4477"/>
    <x v="2"/>
    <n v="8"/>
    <x v="21"/>
    <x v="2"/>
  </r>
  <r>
    <n v="12836534"/>
    <s v="2022 Nissan Navara SL (4X2) D23 MY21.5"/>
    <n v="42990"/>
    <x v="3"/>
    <s v="Navara"/>
    <s v="SL (4X2)"/>
    <s v="D23 MY21.5"/>
    <x v="16"/>
    <n v="1650"/>
    <x v="15"/>
    <x v="1"/>
    <x v="1"/>
    <s v=" Demo"/>
    <n v="2298"/>
    <x v="2"/>
    <n v="5"/>
    <x v="16"/>
    <x v="1"/>
  </r>
  <r>
    <n v="12836535"/>
    <s v="2016 Suzuki Vitara RT-S LY"/>
    <n v="20880"/>
    <x v="24"/>
    <s v="Vitara"/>
    <s v="RT-S"/>
    <s v="LY"/>
    <x v="2"/>
    <n v="62848"/>
    <x v="0"/>
    <x v="0"/>
    <x v="0"/>
    <s v=" Used"/>
    <n v="1586"/>
    <x v="2"/>
    <n v="5"/>
    <x v="2"/>
    <x v="2"/>
  </r>
  <r>
    <n v="12836536"/>
    <s v="2017 Toyota Corolla Ascent ZRE172R MY17"/>
    <n v="24690"/>
    <x v="0"/>
    <s v="Corolla"/>
    <s v="Ascent"/>
    <s v="ZRE172R MY17"/>
    <x v="3"/>
    <n v="42077"/>
    <x v="3"/>
    <x v="0"/>
    <x v="0"/>
    <s v=" Used"/>
    <n v="1798"/>
    <x v="2"/>
    <n v="5"/>
    <x v="3"/>
    <x v="2"/>
  </r>
  <r>
    <n v="12836541"/>
    <s v="2016 BMW X4 Xdrive 20I F26 MY16"/>
    <n v="47999"/>
    <x v="5"/>
    <s v="X4"/>
    <s v="Xdrive 20I"/>
    <s v="F26 MY16"/>
    <x v="2"/>
    <n v="55403"/>
    <x v="20"/>
    <x v="0"/>
    <x v="2"/>
    <s v=" Used"/>
    <n v="1997"/>
    <x v="5"/>
    <n v="5"/>
    <x v="2"/>
    <x v="1"/>
  </r>
  <r>
    <n v="12836544"/>
    <s v="2011 Mercedes-Benz GL350 CDI Luxury 164 MY11"/>
    <n v="33990"/>
    <x v="1"/>
    <s v="GL350"/>
    <s v="CDI Luxury"/>
    <s v="164 MY11"/>
    <x v="4"/>
    <n v="109387"/>
    <x v="0"/>
    <x v="0"/>
    <x v="1"/>
    <s v=" Used"/>
    <n v="2987"/>
    <x v="5"/>
    <n v="7"/>
    <x v="4"/>
    <x v="2"/>
  </r>
  <r>
    <n v="12836545"/>
    <s v="2014 Mercedes-Benz A180 BE 176"/>
    <n v="21990"/>
    <x v="1"/>
    <s v="A180"/>
    <s v="BE"/>
    <n v="176"/>
    <x v="12"/>
    <n v="92179"/>
    <x v="5"/>
    <x v="0"/>
    <x v="2"/>
    <s v=" Used"/>
    <n v="1595"/>
    <x v="1"/>
    <n v="5"/>
    <x v="12"/>
    <x v="2"/>
  </r>
  <r>
    <n v="12836573"/>
    <s v="2011 BMW 320D Lifestyle E90 MY11"/>
    <n v="9950"/>
    <x v="5"/>
    <s v="320D"/>
    <s v="Lifestyle"/>
    <s v="E90 MY11"/>
    <x v="4"/>
    <n v="217200"/>
    <x v="3"/>
    <x v="0"/>
    <x v="1"/>
    <s v=" Used"/>
    <n v="1995"/>
    <x v="1"/>
    <n v="5"/>
    <x v="4"/>
    <x v="0"/>
  </r>
  <r>
    <n v="12836579"/>
    <s v="2011 Ford Territory TX (rwd) SZ"/>
    <n v="14800"/>
    <x v="4"/>
    <s v="Territory"/>
    <s v="TX (rwd)"/>
    <s v="SZ"/>
    <x v="4"/>
    <n v="154252"/>
    <x v="0"/>
    <x v="0"/>
    <x v="1"/>
    <s v=" Used"/>
    <n v="2720"/>
    <x v="0"/>
    <n v="5"/>
    <x v="4"/>
    <x v="2"/>
  </r>
  <r>
    <n v="12836590"/>
    <s v="2019 Mercedes-Benz GLE300 D 4Matic V167 MY19"/>
    <n v="119800"/>
    <x v="1"/>
    <s v="GLE300"/>
    <s v="D 4Matic"/>
    <s v="V167 MY19"/>
    <x v="13"/>
    <n v="51799"/>
    <x v="0"/>
    <x v="0"/>
    <x v="1"/>
    <s v=" Used"/>
    <n v="1950"/>
    <x v="0"/>
    <n v="5"/>
    <x v="13"/>
    <x v="1"/>
  </r>
  <r>
    <n v="12836596"/>
    <s v="2019 Mitsubishi ASX ES (2WD) XC MY19"/>
    <n v="24990"/>
    <x v="13"/>
    <s v="ASX"/>
    <s v="ES (2WD)"/>
    <s v="XC MY19"/>
    <x v="13"/>
    <n v="62047"/>
    <x v="0"/>
    <x v="0"/>
    <x v="0"/>
    <s v=" Used"/>
    <n v="1998"/>
    <x v="3"/>
    <n v="5"/>
    <x v="13"/>
    <x v="2"/>
  </r>
  <r>
    <n v="12836600"/>
    <s v="2019 Hyundai Santa FE Elite Crdi Satin (awd) TM"/>
    <n v="43888"/>
    <x v="7"/>
    <s v="Santa FE"/>
    <s v="Elite Crdi Satin (awd)"/>
    <s v="TM"/>
    <x v="13"/>
    <n v="89928"/>
    <x v="0"/>
    <x v="0"/>
    <x v="1"/>
    <s v=" Used"/>
    <n v="2199"/>
    <x v="5"/>
    <n v="7"/>
    <x v="13"/>
    <x v="1"/>
  </r>
  <r>
    <n v="12836601"/>
    <s v="2019 Hyundai Santa FE Highlander Crdi Satin AWD TM"/>
    <n v="53888"/>
    <x v="7"/>
    <s v="Santa FE"/>
    <s v="Highlander Crdi Satin AWD"/>
    <s v="TM"/>
    <x v="13"/>
    <n v="56899"/>
    <x v="0"/>
    <x v="0"/>
    <x v="1"/>
    <s v=" Used"/>
    <n v="2199"/>
    <x v="0"/>
    <n v="7"/>
    <x v="13"/>
    <x v="1"/>
  </r>
  <r>
    <n v="12836604"/>
    <s v="2021 Mitsubishi Eclipse Cross Exceed (awd) YB MY22"/>
    <n v="41990"/>
    <x v="13"/>
    <s v="Eclipse Cross"/>
    <s v="Exceed (awd)"/>
    <s v="YB MY22"/>
    <x v="1"/>
    <n v="16944"/>
    <x v="0"/>
    <x v="0"/>
    <x v="0"/>
    <s v=" Used"/>
    <n v="1499"/>
    <x v="2"/>
    <n v="5"/>
    <x v="1"/>
    <x v="1"/>
  </r>
  <r>
    <n v="12836627"/>
    <s v="2017 BMW X3 Xdrive 30D G01"/>
    <n v="65900"/>
    <x v="5"/>
    <s v="X3"/>
    <s v="Xdrive 30D"/>
    <s v="G01"/>
    <x v="3"/>
    <n v="48619"/>
    <x v="0"/>
    <x v="0"/>
    <x v="1"/>
    <s v=" Used"/>
    <n v="2993"/>
    <x v="1"/>
    <n v="5"/>
    <x v="3"/>
    <x v="1"/>
  </r>
  <r>
    <n v="12836628"/>
    <s v="2018 BMW X5 Xdrive 30D Xline (5 Seat) G05 MY19"/>
    <n v="98900"/>
    <x v="5"/>
    <s v="X5"/>
    <s v="Xdrive 30D Xline (5 Seat)"/>
    <s v="G05 MY19"/>
    <x v="15"/>
    <n v="44119"/>
    <x v="0"/>
    <x v="0"/>
    <x v="1"/>
    <s v=" Used"/>
    <n v="2993"/>
    <x v="1"/>
    <n v="5"/>
    <x v="15"/>
    <x v="1"/>
  </r>
  <r>
    <n v="12836634"/>
    <s v="2016 Toyota Corolla Ascent ZRE172R"/>
    <n v="21990"/>
    <x v="0"/>
    <s v="Corolla"/>
    <s v="Ascent"/>
    <s v="ZRE172R"/>
    <x v="2"/>
    <n v="79200"/>
    <x v="3"/>
    <x v="0"/>
    <x v="0"/>
    <s v=" Used"/>
    <n v="1798"/>
    <x v="0"/>
    <n v="5"/>
    <x v="2"/>
    <x v="2"/>
  </r>
  <r>
    <n v="12836636"/>
    <s v="2017 Hyundai Santa FE Active Crdi (4X4) DM SER II (DM3) Update"/>
    <n v="30990"/>
    <x v="7"/>
    <s v="Santa FE"/>
    <s v="Active Crdi (4X4)"/>
    <s v="DM SER II (DM3) Update"/>
    <x v="3"/>
    <n v="108397"/>
    <x v="0"/>
    <x v="0"/>
    <x v="1"/>
    <s v=" Used"/>
    <n v="2199"/>
    <x v="2"/>
    <n v="7"/>
    <x v="3"/>
    <x v="2"/>
  </r>
  <r>
    <n v="12836638"/>
    <s v="2019 Hyundai I30 Active PD2 MY19"/>
    <n v="25980"/>
    <x v="7"/>
    <s v="I30"/>
    <s v="Active"/>
    <s v="PD2 MY19"/>
    <x v="13"/>
    <n v="57165"/>
    <x v="5"/>
    <x v="0"/>
    <x v="0"/>
    <s v=" Used"/>
    <n v="1999"/>
    <x v="2"/>
    <n v="5"/>
    <x v="13"/>
    <x v="2"/>
  </r>
  <r>
    <n v="12836639"/>
    <s v="2016 Ford Ranger XLT 3.2 (4X4) PX Mkii MY17"/>
    <n v="41980"/>
    <x v="4"/>
    <s v="Ranger"/>
    <s v="XLT 3.2 (4X4)"/>
    <s v="PX Mkii MY17"/>
    <x v="2"/>
    <n v="141181"/>
    <x v="19"/>
    <x v="0"/>
    <x v="1"/>
    <s v=" Used"/>
    <n v="3198"/>
    <x v="1"/>
    <n v="5"/>
    <x v="2"/>
    <x v="1"/>
  </r>
  <r>
    <n v="12836644"/>
    <s v="2008 Holden Commodore Omega VE MY09"/>
    <n v="7999"/>
    <x v="2"/>
    <s v="Commodore"/>
    <s v="Omega"/>
    <s v="VE MY09"/>
    <x v="19"/>
    <n v="220860"/>
    <x v="2"/>
    <x v="0"/>
    <x v="0"/>
    <s v=" Used"/>
    <n v="3565"/>
    <x v="7"/>
    <n v="5"/>
    <x v="19"/>
    <x v="0"/>
  </r>
  <r>
    <n v="12836648"/>
    <s v="2003 Nissan Patrol ST (4X4) GU III"/>
    <n v="22000"/>
    <x v="3"/>
    <s v="Patrol"/>
    <s v="ST (4X4)"/>
    <s v="GU III"/>
    <x v="6"/>
    <n v="208744"/>
    <x v="0"/>
    <x v="1"/>
    <x v="1"/>
    <s v=" Used"/>
    <n v="4169"/>
    <x v="2"/>
    <n v="7"/>
    <x v="6"/>
    <x v="2"/>
  </r>
  <r>
    <n v="12836650"/>
    <s v="2011 Toyota Camry Altise ACV40R 09 Upgrade"/>
    <n v="14990"/>
    <x v="0"/>
    <s v="Camry"/>
    <s v="Altise"/>
    <s v="ACV40R 09 Upgrade"/>
    <x v="4"/>
    <n v="129275"/>
    <x v="3"/>
    <x v="0"/>
    <x v="0"/>
    <s v=" Used"/>
    <n v="2362"/>
    <x v="2"/>
    <n v="5"/>
    <x v="4"/>
    <x v="2"/>
  </r>
  <r>
    <n v="12836696"/>
    <s v="2016 Subaru XV 2.0I-S MY16"/>
    <n v="25990"/>
    <x v="12"/>
    <s v="XV"/>
    <s v="2.0I-S"/>
    <s v="MY16"/>
    <x v="2"/>
    <n v="111960"/>
    <x v="0"/>
    <x v="0"/>
    <x v="0"/>
    <s v=" Used"/>
    <n v="1995"/>
    <x v="1"/>
    <n v="5"/>
    <x v="2"/>
    <x v="2"/>
  </r>
  <r>
    <n v="12836697"/>
    <s v="2005 Holden Crewman SSZ VZ"/>
    <n v="16250"/>
    <x v="2"/>
    <s v="Crewman"/>
    <s v="SSZ"/>
    <s v="VZ"/>
    <x v="5"/>
    <n v="246032"/>
    <x v="10"/>
    <x v="0"/>
    <x v="0"/>
    <s v=" Used"/>
    <n v="5665"/>
    <x v="1"/>
    <n v="5"/>
    <x v="5"/>
    <x v="2"/>
  </r>
  <r>
    <n v="12836712"/>
    <s v="2020 Mazda BT-50 GT (4X4) B30B"/>
    <n v="59990"/>
    <x v="10"/>
    <s v="BT-50"/>
    <s v="GT (4X4)"/>
    <s v="B30B"/>
    <x v="9"/>
    <n v="28021"/>
    <x v="15"/>
    <x v="0"/>
    <x v="1"/>
    <s v=" Used"/>
    <n v="2999"/>
    <x v="0"/>
    <n v="5"/>
    <x v="9"/>
    <x v="1"/>
  </r>
  <r>
    <n v="12836722"/>
    <s v="2015 Lexus RC350 Luxury GSC10R"/>
    <n v="41500"/>
    <x v="9"/>
    <s v="RC350"/>
    <s v="Luxury"/>
    <s v="GSC10R"/>
    <x v="7"/>
    <n v="69223"/>
    <x v="20"/>
    <x v="0"/>
    <x v="2"/>
    <s v=" Used"/>
    <n v="3456"/>
    <x v="6"/>
    <n v="4"/>
    <x v="7"/>
    <x v="1"/>
  </r>
  <r>
    <n v="12836735"/>
    <s v="2017 Land Rover Discovery Sport TD4 180 HSE 5 Seat LC MY17"/>
    <n v="59990"/>
    <x v="22"/>
    <s v="Discovery Sport"/>
    <s v="TD4 180 HSE 5 Seat"/>
    <s v="LC MY17"/>
    <x v="3"/>
    <n v="58843"/>
    <x v="0"/>
    <x v="0"/>
    <x v="1"/>
    <s v=" Used"/>
    <n v="1999"/>
    <x v="2"/>
    <n v="5"/>
    <x v="3"/>
    <x v="1"/>
  </r>
  <r>
    <n v="12836736"/>
    <s v="2018 Ford Everest Trend (4WD 7 Seat) UA II MY19"/>
    <n v="52990"/>
    <x v="4"/>
    <s v="Everest"/>
    <s v="Trend (4WD 7 Seat)"/>
    <s v="UA II MY19"/>
    <x v="15"/>
    <n v="98457"/>
    <x v="0"/>
    <x v="0"/>
    <x v="1"/>
    <s v=" Used"/>
    <n v="1996"/>
    <x v="22"/>
    <n v="7"/>
    <x v="15"/>
    <x v="1"/>
  </r>
  <r>
    <n v="12836746"/>
    <s v="2015 Hyundai I30 Active X GD3 Series 2"/>
    <n v="19756"/>
    <x v="7"/>
    <s v="I30"/>
    <s v="Active X"/>
    <s v="GD3 Series 2"/>
    <x v="7"/>
    <n v="51218"/>
    <x v="5"/>
    <x v="0"/>
    <x v="0"/>
    <s v=" Used"/>
    <n v="1797"/>
    <x v="2"/>
    <n v="5"/>
    <x v="7"/>
    <x v="2"/>
  </r>
  <r>
    <n v="12836763"/>
    <s v="2006 Mitsubishi Triton GLX-R (4X4) MK MY06"/>
    <n v="12888"/>
    <x v="13"/>
    <s v="Triton"/>
    <s v="GLX-R (4X4)"/>
    <s v="MK MY06"/>
    <x v="17"/>
    <n v="358976"/>
    <x v="9"/>
    <x v="1"/>
    <x v="1"/>
    <s v=" Used"/>
    <n v="2835"/>
    <x v="2"/>
    <n v="5"/>
    <x v="17"/>
    <x v="2"/>
  </r>
  <r>
    <n v="12836779"/>
    <s v="2017 Kia Sorento SI (4X2) UM MY18"/>
    <n v="27880"/>
    <x v="14"/>
    <s v="Sorento"/>
    <s v="SI (4X2)"/>
    <s v="UM MY18"/>
    <x v="3"/>
    <n v="94047"/>
    <x v="0"/>
    <x v="0"/>
    <x v="0"/>
    <s v=" Used"/>
    <n v="3490"/>
    <x v="2"/>
    <n v="7"/>
    <x v="3"/>
    <x v="2"/>
  </r>
  <r>
    <n v="12836784"/>
    <s v="2010 Mazda 6 Classic GH MY10"/>
    <n v="6999"/>
    <x v="10"/>
    <n v="6"/>
    <s v="Classic"/>
    <s v="GH MY10"/>
    <x v="0"/>
    <n v="260787"/>
    <x v="0"/>
    <x v="0"/>
    <x v="0"/>
    <s v=" Used"/>
    <n v="2488"/>
    <x v="5"/>
    <n v="5"/>
    <x v="0"/>
    <x v="0"/>
  </r>
  <r>
    <n v="12836796"/>
    <s v="2008 Toyota Hilux SR GGN15R 07 Upgrade"/>
    <n v="13990"/>
    <x v="0"/>
    <s v="Hilux"/>
    <s v="SR"/>
    <s v="GGN15R 07 Upgrade"/>
    <x v="19"/>
    <n v="232060"/>
    <x v="36"/>
    <x v="0"/>
    <x v="0"/>
    <s v=" Used"/>
    <n v="3956"/>
    <x v="2"/>
    <n v="4"/>
    <x v="19"/>
    <x v="2"/>
  </r>
  <r>
    <n v="12836806"/>
    <s v="2004 Toyota Kluger CV (4X4) MCU28R"/>
    <n v="6499"/>
    <x v="0"/>
    <s v="Kluger"/>
    <s v="CV (4X4)"/>
    <s v="MCU28R"/>
    <x v="14"/>
    <n v="237790"/>
    <x v="0"/>
    <x v="0"/>
    <x v="0"/>
    <s v=" Used"/>
    <n v="3311"/>
    <x v="3"/>
    <n v="5"/>
    <x v="14"/>
    <x v="0"/>
  </r>
  <r>
    <n v="12836807"/>
    <s v="2004 Holden Astra Convertible TS"/>
    <n v="4499"/>
    <x v="2"/>
    <s v="Astra"/>
    <s v="Convertible"/>
    <s v="TS"/>
    <x v="14"/>
    <n v="204136"/>
    <x v="14"/>
    <x v="0"/>
    <x v="2"/>
    <s v=" Used"/>
    <n v="2198"/>
    <x v="5"/>
    <n v="4"/>
    <x v="14"/>
    <x v="0"/>
  </r>
  <r>
    <n v="12836810"/>
    <s v="2009 Volkswagen Tiguan 103 TDI 5NC MY09"/>
    <n v="6850"/>
    <x v="8"/>
    <s v="Tiguan"/>
    <s v="103 TDI"/>
    <s v="5NC MY09"/>
    <x v="10"/>
    <n v="226038"/>
    <x v="0"/>
    <x v="1"/>
    <x v="1"/>
    <s v=" Used"/>
    <n v="1968"/>
    <x v="0"/>
    <n v="5"/>
    <x v="10"/>
    <x v="0"/>
  </r>
  <r>
    <n v="12836811"/>
    <s v="2008 Toyota Camry Altise ACV40R 07 Upgrade"/>
    <n v="7850"/>
    <x v="0"/>
    <s v="Camry"/>
    <s v="Altise"/>
    <s v="ACV40R 07 Upgrade"/>
    <x v="19"/>
    <n v="233261"/>
    <x v="3"/>
    <x v="0"/>
    <x v="0"/>
    <s v=" Used"/>
    <n v="2362"/>
    <x v="5"/>
    <n v="5"/>
    <x v="19"/>
    <x v="0"/>
  </r>
  <r>
    <n v="12836813"/>
    <s v="2007 Peugeot 307 XSE HDI 2.0 MY06 Upgrade"/>
    <n v="5550"/>
    <x v="36"/>
    <n v="307"/>
    <s v="XSE HDI 2.0"/>
    <s v="MY06 Upgrade"/>
    <x v="18"/>
    <n v="261594"/>
    <x v="5"/>
    <x v="0"/>
    <x v="1"/>
    <s v=" Used"/>
    <n v="1997"/>
    <x v="2"/>
    <n v="5"/>
    <x v="18"/>
    <x v="0"/>
  </r>
  <r>
    <n v="12836815"/>
    <s v="2017 Suzuki Vitara RT-S LY"/>
    <n v="22990"/>
    <x v="24"/>
    <s v="Vitara"/>
    <s v="RT-S"/>
    <s v="LY"/>
    <x v="3"/>
    <n v="67747"/>
    <x v="0"/>
    <x v="0"/>
    <x v="0"/>
    <s v=" Used"/>
    <n v="1586"/>
    <x v="3"/>
    <n v="5"/>
    <x v="3"/>
    <x v="2"/>
  </r>
  <r>
    <n v="12836816"/>
    <s v="2017 Hyundai Kona Launch Edition OS"/>
    <n v="27990"/>
    <x v="7"/>
    <s v="Kona"/>
    <s v="Launch Edition"/>
    <s v="OS"/>
    <x v="3"/>
    <n v="64533"/>
    <x v="0"/>
    <x v="0"/>
    <x v="0"/>
    <s v=" Used"/>
    <n v="1999"/>
    <x v="2"/>
    <n v="5"/>
    <x v="3"/>
    <x v="2"/>
  </r>
  <r>
    <n v="12836817"/>
    <s v="2019 Honda Civic VTI-S MY19"/>
    <n v="30990"/>
    <x v="19"/>
    <s v="Civic"/>
    <s v="VTI-S"/>
    <s v="MY19"/>
    <x v="13"/>
    <n v="19551"/>
    <x v="5"/>
    <x v="0"/>
    <x v="0"/>
    <s v=" Used"/>
    <n v="1799"/>
    <x v="6"/>
    <n v="5"/>
    <x v="13"/>
    <x v="2"/>
  </r>
  <r>
    <n v="12836820"/>
    <s v="2011 Renault Megane Renault Sport 250 CUP Trophee X95"/>
    <n v="21990"/>
    <x v="16"/>
    <s v="Megane"/>
    <s v="Renault Sport 250 CUP Trophee"/>
    <s v="X95"/>
    <x v="4"/>
    <n v="89034"/>
    <x v="5"/>
    <x v="1"/>
    <x v="2"/>
    <s v=" Used"/>
    <n v="1998"/>
    <x v="1"/>
    <n v="5"/>
    <x v="4"/>
    <x v="2"/>
  </r>
  <r>
    <n v="12836821"/>
    <s v="2020 Subaru XV 2.0I MY20"/>
    <n v="33990"/>
    <x v="12"/>
    <s v="XV"/>
    <s v="2.0I"/>
    <s v="MY20"/>
    <x v="9"/>
    <n v="46546"/>
    <x v="0"/>
    <x v="0"/>
    <x v="0"/>
    <s v=" Used"/>
    <n v="1995"/>
    <x v="15"/>
    <n v="5"/>
    <x v="9"/>
    <x v="2"/>
  </r>
  <r>
    <n v="12836823"/>
    <s v="2019 Mazda CX-5 Maxx Sport (4X2) MY19 (KF Series 2)"/>
    <n v="35990"/>
    <x v="10"/>
    <s v="CX-5"/>
    <s v="Maxx Sport (4X2)"/>
    <s v="MY19 (KF Series 2)"/>
    <x v="13"/>
    <n v="37231"/>
    <x v="0"/>
    <x v="0"/>
    <x v="0"/>
    <s v=" Used"/>
    <n v="1997"/>
    <x v="6"/>
    <n v="5"/>
    <x v="13"/>
    <x v="2"/>
  </r>
  <r>
    <n v="12836824"/>
    <s v="2020 Hyundai Tucson Active X (2WD) Black INT TL4 MY20"/>
    <n v="33990"/>
    <x v="7"/>
    <s v="Tucson"/>
    <s v="Active X (2WD) Black INT"/>
    <s v="TL4 MY20"/>
    <x v="9"/>
    <n v="45078"/>
    <x v="0"/>
    <x v="0"/>
    <x v="0"/>
    <s v=" Used"/>
    <n v="1999"/>
    <x v="1"/>
    <n v="5"/>
    <x v="9"/>
    <x v="2"/>
  </r>
  <r>
    <n v="12836826"/>
    <s v="2019 Toyota C-HR Koba (2WD) NGX10R Update"/>
    <n v="35990"/>
    <x v="0"/>
    <s v="C-HR"/>
    <s v="Koba (2WD)"/>
    <s v="NGX10R Update"/>
    <x v="13"/>
    <n v="36553"/>
    <x v="0"/>
    <x v="0"/>
    <x v="2"/>
    <s v=" Used"/>
    <n v="1197"/>
    <x v="23"/>
    <n v="5"/>
    <x v="13"/>
    <x v="2"/>
  </r>
  <r>
    <n v="12836840"/>
    <s v="2007 Honda CR-V (4X4) MY07"/>
    <n v="5999"/>
    <x v="19"/>
    <s v="CR-V"/>
    <s v="(4X4)"/>
    <s v="MY07"/>
    <x v="18"/>
    <n v="346293"/>
    <x v="0"/>
    <x v="0"/>
    <x v="0"/>
    <s v=" Used"/>
    <n v="2354"/>
    <x v="0"/>
    <n v="5"/>
    <x v="18"/>
    <x v="0"/>
  </r>
  <r>
    <n v="12836842"/>
    <s v="2017 Infiniti Q50 2.0T GT V37 MY17"/>
    <n v="26880"/>
    <x v="35"/>
    <s v="Q50"/>
    <s v="2.0T GT"/>
    <s v="V37 MY17"/>
    <x v="3"/>
    <n v="53000"/>
    <x v="3"/>
    <x v="0"/>
    <x v="2"/>
    <s v=" Used"/>
    <n v="1991"/>
    <x v="3"/>
    <n v="5"/>
    <x v="3"/>
    <x v="2"/>
  </r>
  <r>
    <n v="12836859"/>
    <s v="2012 Mitsubishi Triton GLX (4X4) MN MY12"/>
    <n v="19990"/>
    <x v="13"/>
    <s v="Triton"/>
    <s v="GLX (4X4)"/>
    <s v="MN MY12"/>
    <x v="11"/>
    <n v="348868"/>
    <x v="9"/>
    <x v="0"/>
    <x v="1"/>
    <s v=" Used"/>
    <n v="2477"/>
    <x v="2"/>
    <n v="5"/>
    <x v="11"/>
    <x v="2"/>
  </r>
  <r>
    <n v="12836860"/>
    <s v="2016 Toyota Yaris Ascent NCP130R MY15"/>
    <n v="14990"/>
    <x v="0"/>
    <s v="Yaris"/>
    <s v="Ascent"/>
    <s v="NCP130R MY15"/>
    <x v="2"/>
    <n v="148961"/>
    <x v="5"/>
    <x v="0"/>
    <x v="0"/>
    <s v=" Used"/>
    <n v="1299"/>
    <x v="3"/>
    <n v="5"/>
    <x v="2"/>
    <x v="2"/>
  </r>
  <r>
    <n v="12836862"/>
    <s v="2017 Toyota Hilux SR (4X4) GUN126R MY17"/>
    <n v="43990"/>
    <x v="0"/>
    <s v="Hilux"/>
    <s v="SR (4X4)"/>
    <s v="GUN126R MY17"/>
    <x v="3"/>
    <n v="222358"/>
    <x v="23"/>
    <x v="1"/>
    <x v="1"/>
    <s v=" Used"/>
    <n v="2753"/>
    <x v="2"/>
    <n v="5"/>
    <x v="3"/>
    <x v="1"/>
  </r>
  <r>
    <n v="12836949"/>
    <s v="2015 Mitsubishi Triton GLX MQ MY16"/>
    <n v="23000"/>
    <x v="13"/>
    <s v="Triton"/>
    <s v="GLX"/>
    <s v="MQ MY16"/>
    <x v="7"/>
    <n v="152000"/>
    <x v="4"/>
    <x v="0"/>
    <x v="1"/>
    <s v=" Used"/>
    <n v="2440"/>
    <x v="2"/>
    <n v="2"/>
    <x v="7"/>
    <x v="2"/>
  </r>
  <r>
    <n v="12836956"/>
    <s v="2020 Toyota RAV4 Cruiser AWD Hybrid Axah54R"/>
    <n v="64888"/>
    <x v="0"/>
    <s v="RAV4"/>
    <s v="Cruiser AWD Hybrid"/>
    <s v="Axah54R"/>
    <x v="9"/>
    <n v="34738"/>
    <x v="0"/>
    <x v="0"/>
    <x v="4"/>
    <s v=" Used"/>
    <n v="2487"/>
    <x v="2"/>
    <n v="5"/>
    <x v="9"/>
    <x v="1"/>
  </r>
  <r>
    <n v="12836957"/>
    <s v="2022 Toyota Corolla Ascent Sport Hybrid ZWE211R"/>
    <n v="42888"/>
    <x v="0"/>
    <s v="Corolla"/>
    <s v="Ascent Sport Hybrid"/>
    <s v="ZWE211R"/>
    <x v="16"/>
    <n v="1177"/>
    <x v="5"/>
    <x v="0"/>
    <x v="4"/>
    <s v=" Demo"/>
    <n v="1798"/>
    <x v="2"/>
    <n v="5"/>
    <x v="16"/>
    <x v="1"/>
  </r>
  <r>
    <n v="12836975"/>
    <s v="2007 Ford Falcon XL (lpg) BF Mkii"/>
    <n v="9990"/>
    <x v="4"/>
    <s v="Falcon"/>
    <s v="XL (lpg)"/>
    <s v="BF Mkii"/>
    <x v="18"/>
    <n v="278307"/>
    <x v="4"/>
    <x v="0"/>
    <x v="5"/>
    <s v=" Used"/>
    <n v="3984"/>
    <x v="2"/>
    <n v="2"/>
    <x v="18"/>
    <x v="0"/>
  </r>
  <r>
    <n v="12836987"/>
    <s v="2001 Nissan Patrol ST (4X4) GU II"/>
    <n v="8600"/>
    <x v="3"/>
    <s v="Patrol"/>
    <s v="ST (4X4)"/>
    <s v="GU II"/>
    <x v="21"/>
    <n v="105000"/>
    <x v="0"/>
    <x v="1"/>
    <x v="1"/>
    <s v=" Used"/>
    <n v="2953"/>
    <x v="6"/>
    <n v="7"/>
    <x v="21"/>
    <x v="0"/>
  </r>
  <r>
    <n v="12836996"/>
    <s v="2014 Hyundai I30 Trophy GD MY14"/>
    <n v="19990"/>
    <x v="7"/>
    <s v="I30"/>
    <s v="Trophy"/>
    <s v="GD MY14"/>
    <x v="12"/>
    <n v="98000"/>
    <x v="5"/>
    <x v="0"/>
    <x v="0"/>
    <s v=" Used"/>
    <n v="1797"/>
    <x v="5"/>
    <n v="5"/>
    <x v="12"/>
    <x v="2"/>
  </r>
  <r>
    <n v="12836998"/>
    <s v="2020 Haval H6 LUX MKY"/>
    <n v="28100"/>
    <x v="42"/>
    <s v="H6"/>
    <s v="LUX"/>
    <s v="MKY"/>
    <x v="9"/>
    <n v="20082"/>
    <x v="0"/>
    <x v="0"/>
    <x v="2"/>
    <s v=" Used"/>
    <n v="1967"/>
    <x v="1"/>
    <n v="5"/>
    <x v="9"/>
    <x v="2"/>
  </r>
  <r>
    <n v="12837011"/>
    <s v="2006 Toyota Hiace LWB TRH201R MY07"/>
    <n v="38950"/>
    <x v="0"/>
    <s v="Hiace"/>
    <s v="LWB"/>
    <s v="TRH201R MY07"/>
    <x v="17"/>
    <n v="243000"/>
    <x v="6"/>
    <x v="0"/>
    <x v="0"/>
    <s v=" Used"/>
    <n v="2694"/>
    <x v="2"/>
    <n v="3"/>
    <x v="17"/>
    <x v="2"/>
  </r>
  <r>
    <n v="12837013"/>
    <s v="2010 Ford Falcon XR6 (lpg) FG"/>
    <n v="16990"/>
    <x v="4"/>
    <s v="Falcon"/>
    <s v="XR6 (lpg)"/>
    <s v="FG"/>
    <x v="0"/>
    <n v="171673"/>
    <x v="22"/>
    <x v="0"/>
    <x v="5"/>
    <s v=" Used"/>
    <n v="3984"/>
    <x v="5"/>
    <n v="2"/>
    <x v="0"/>
    <x v="2"/>
  </r>
  <r>
    <n v="12837020"/>
    <s v="2010 Mazda CX-9 Grand Touring 10 Upgrade"/>
    <n v="16355"/>
    <x v="10"/>
    <s v="CX-9"/>
    <s v="Grand Touring"/>
    <s v="10 Upgrade"/>
    <x v="0"/>
    <n v="186839"/>
    <x v="0"/>
    <x v="0"/>
    <x v="0"/>
    <s v=" Used"/>
    <n v="3726"/>
    <x v="0"/>
    <n v="7"/>
    <x v="0"/>
    <x v="2"/>
  </r>
  <r>
    <n v="12837021"/>
    <s v="2014 Toyota Hilux SR KUN16R MY12"/>
    <n v="18990"/>
    <x v="0"/>
    <s v="Hilux"/>
    <s v="SR"/>
    <s v="KUN16R MY12"/>
    <x v="12"/>
    <n v="183812"/>
    <x v="4"/>
    <x v="1"/>
    <x v="1"/>
    <s v=" Used"/>
    <n v="2982"/>
    <x v="2"/>
    <n v="3"/>
    <x v="12"/>
    <x v="2"/>
  </r>
  <r>
    <n v="12837024"/>
    <s v="2018 Kia Cerato S (AV) BD MY19"/>
    <n v="19800"/>
    <x v="14"/>
    <s v="Cerato"/>
    <s v="S (AV)"/>
    <s v="BD MY19"/>
    <x v="15"/>
    <n v="68596"/>
    <x v="5"/>
    <x v="0"/>
    <x v="0"/>
    <s v=" Used"/>
    <n v="1999"/>
    <x v="5"/>
    <n v="5"/>
    <x v="15"/>
    <x v="2"/>
  </r>
  <r>
    <n v="12837028"/>
    <s v="2013 Mazda 3 NEO BL Series 2 MY13"/>
    <n v="13800"/>
    <x v="10"/>
    <n v="3"/>
    <s v="NEO"/>
    <s v="BL Series 2 MY13"/>
    <x v="8"/>
    <n v="86977"/>
    <x v="3"/>
    <x v="1"/>
    <x v="0"/>
    <s v=" Used"/>
    <n v="1999"/>
    <x v="0"/>
    <n v="5"/>
    <x v="8"/>
    <x v="2"/>
  </r>
  <r>
    <n v="12837031"/>
    <s v="2019 Toyota Landcruiser GX (4X4) VDJ79R"/>
    <n v="88990"/>
    <x v="0"/>
    <s v="Landcruiser"/>
    <s v="GX (4X4)"/>
    <s v="VDJ79R"/>
    <x v="13"/>
    <n v="124867"/>
    <x v="4"/>
    <x v="1"/>
    <x v="1"/>
    <s v=" Used"/>
    <n v="4461"/>
    <x v="2"/>
    <n v="3"/>
    <x v="13"/>
    <x v="1"/>
  </r>
  <r>
    <n v="12837036"/>
    <s v="2013 Hyundai Santa FE Elite Crdi (4X4) DM"/>
    <n v="30990"/>
    <x v="7"/>
    <s v="Santa FE"/>
    <s v="Elite Crdi (4X4)"/>
    <s v="DM"/>
    <x v="8"/>
    <n v="124165"/>
    <x v="0"/>
    <x v="0"/>
    <x v="1"/>
    <s v=" Used"/>
    <n v="2199"/>
    <x v="0"/>
    <n v="7"/>
    <x v="8"/>
    <x v="2"/>
  </r>
  <r>
    <n v="12837038"/>
    <s v="2004 Toyota Landcruiser GXL (4X4) UZJ100R"/>
    <n v="21800"/>
    <x v="0"/>
    <s v="Landcruiser"/>
    <s v="GXL (4X4)"/>
    <s v="UZJ100R"/>
    <x v="14"/>
    <n v="311837"/>
    <x v="0"/>
    <x v="0"/>
    <x v="0"/>
    <s v=" Used"/>
    <n v="4664"/>
    <x v="7"/>
    <n v="8"/>
    <x v="14"/>
    <x v="2"/>
  </r>
  <r>
    <n v="12837039"/>
    <s v="2009 Holden Commodore SS-V VE MY09.5"/>
    <n v="18800"/>
    <x v="2"/>
    <s v="Commodore"/>
    <s v="SS-V"/>
    <s v="VE MY09.5"/>
    <x v="10"/>
    <n v="243693"/>
    <x v="2"/>
    <x v="0"/>
    <x v="2"/>
    <s v=" Used"/>
    <n v="5967"/>
    <x v="6"/>
    <n v="5"/>
    <x v="10"/>
    <x v="2"/>
  </r>
  <r>
    <n v="12837040"/>
    <s v="2017 Kia Sorento SI (4X4) UM MY17"/>
    <n v="29800"/>
    <x v="14"/>
    <s v="Sorento"/>
    <s v="SI (4X4)"/>
    <s v="UM MY17"/>
    <x v="3"/>
    <n v="121060"/>
    <x v="0"/>
    <x v="0"/>
    <x v="1"/>
    <s v=" Used"/>
    <n v="2199"/>
    <x v="2"/>
    <n v="7"/>
    <x v="3"/>
    <x v="2"/>
  </r>
  <r>
    <n v="12837043"/>
    <s v="2008 Hyundai Tucson City Elite MY07"/>
    <n v="6995"/>
    <x v="7"/>
    <s v="Tucson"/>
    <s v="City Elite"/>
    <s v="MY07"/>
    <x v="19"/>
    <n v="255582"/>
    <x v="0"/>
    <x v="0"/>
    <x v="0"/>
    <s v=" Used"/>
    <n v="1975"/>
    <x v="0"/>
    <n v="5"/>
    <x v="19"/>
    <x v="0"/>
  </r>
  <r>
    <n v="12837044"/>
    <s v="2011 Nissan X-Trail TI (4X4) T31 MY11"/>
    <n v="15995"/>
    <x v="3"/>
    <s v="X-Trail"/>
    <s v="TI (4X4)"/>
    <s v="T31 MY11"/>
    <x v="4"/>
    <n v="159056"/>
    <x v="0"/>
    <x v="0"/>
    <x v="0"/>
    <s v=" Used"/>
    <n v="2488"/>
    <x v="6"/>
    <n v="5"/>
    <x v="4"/>
    <x v="2"/>
  </r>
  <r>
    <n v="12837047"/>
    <s v="2012 Ford Mondeo LX Tdci MC"/>
    <n v="11290"/>
    <x v="4"/>
    <s v="Mondeo"/>
    <s v="LX Tdci"/>
    <s v="MC"/>
    <x v="11"/>
    <n v="145000"/>
    <x v="0"/>
    <x v="0"/>
    <x v="1"/>
    <s v=" Used"/>
    <n v="1997"/>
    <x v="2"/>
    <n v="5"/>
    <x v="11"/>
    <x v="2"/>
  </r>
  <r>
    <n v="12837051"/>
    <s v="2012 Holden Barina CD TM MY13"/>
    <n v="10771"/>
    <x v="2"/>
    <s v="Barina"/>
    <s v="CD"/>
    <s v="TM MY13"/>
    <x v="11"/>
    <n v="59023"/>
    <x v="5"/>
    <x v="0"/>
    <x v="0"/>
    <s v=" Used"/>
    <n v="1598"/>
    <x v="3"/>
    <n v="5"/>
    <x v="11"/>
    <x v="2"/>
  </r>
  <r>
    <n v="12837052"/>
    <s v="2014 Mazda 2 NEO Sport DE MY14"/>
    <n v="17990"/>
    <x v="10"/>
    <n v="2"/>
    <s v="NEO Sport"/>
    <s v="DE MY14"/>
    <x v="12"/>
    <n v="23032"/>
    <x v="5"/>
    <x v="0"/>
    <x v="0"/>
    <s v=" Used"/>
    <n v="1498"/>
    <x v="2"/>
    <n v="5"/>
    <x v="12"/>
    <x v="2"/>
  </r>
  <r>
    <n v="12837053"/>
    <s v="2013 Holden Barina CD TM MY13"/>
    <n v="10990"/>
    <x v="2"/>
    <s v="Barina"/>
    <s v="CD"/>
    <s v="TM MY13"/>
    <x v="8"/>
    <n v="117198"/>
    <x v="5"/>
    <x v="0"/>
    <x v="0"/>
    <s v=" Used"/>
    <n v="1598"/>
    <x v="1"/>
    <n v="5"/>
    <x v="8"/>
    <x v="2"/>
  </r>
  <r>
    <n v="12837054"/>
    <s v="2014 Mazda BT-50 GT (4X4) MY13"/>
    <n v="31990"/>
    <x v="10"/>
    <s v="BT-50"/>
    <s v="GT (4X4)"/>
    <s v="MY13"/>
    <x v="12"/>
    <n v="192157"/>
    <x v="19"/>
    <x v="0"/>
    <x v="1"/>
    <s v=" Used"/>
    <n v="3196"/>
    <x v="2"/>
    <n v="5"/>
    <x v="12"/>
    <x v="2"/>
  </r>
  <r>
    <n v="12837066"/>
    <s v="2015 Toyota Hilux SR HI-Rider GUN136R"/>
    <n v="39888"/>
    <x v="0"/>
    <s v="Hilux"/>
    <s v="SR HI-Rider"/>
    <s v="GUN136R"/>
    <x v="7"/>
    <n v="70810"/>
    <x v="19"/>
    <x v="0"/>
    <x v="1"/>
    <s v=" Used"/>
    <n v="2753"/>
    <x v="2"/>
    <n v="5"/>
    <x v="7"/>
    <x v="2"/>
  </r>
  <r>
    <n v="12837075"/>
    <s v="2020 Toyota RAV4 GX 2WD Hybrid Axah52R"/>
    <n v="51990"/>
    <x v="0"/>
    <s v="RAV4"/>
    <s v="GX 2WD Hybrid"/>
    <s v="Axah52R"/>
    <x v="9"/>
    <n v="40571"/>
    <x v="0"/>
    <x v="0"/>
    <x v="4"/>
    <s v=" Used"/>
    <n v="2487"/>
    <x v="5"/>
    <n v="5"/>
    <x v="9"/>
    <x v="1"/>
  </r>
  <r>
    <n v="12837095"/>
    <s v="2013 Nissan Dualis ST (4X2) J10 Series 3"/>
    <n v="12990"/>
    <x v="3"/>
    <s v="Dualis"/>
    <s v="ST (4X2)"/>
    <s v="J10 Series 3"/>
    <x v="8"/>
    <n v="138019"/>
    <x v="0"/>
    <x v="0"/>
    <x v="0"/>
    <s v=" Used"/>
    <n v="1997"/>
    <x v="5"/>
    <n v="5"/>
    <x v="8"/>
    <x v="2"/>
  </r>
  <r>
    <n v="12837096"/>
    <s v="2021 Hyundai I30 Elite Pd.v4 MY22"/>
    <n v="27990"/>
    <x v="7"/>
    <s v="I30"/>
    <s v="Elite"/>
    <s v="Pd.v4 MY22"/>
    <x v="1"/>
    <n v="136946"/>
    <x v="5"/>
    <x v="0"/>
    <x v="0"/>
    <s v=" Used"/>
    <n v="1999"/>
    <x v="0"/>
    <n v="5"/>
    <x v="1"/>
    <x v="2"/>
  </r>
  <r>
    <n v="12837104"/>
    <s v="2015 Toyota Yaris Ascent NCP130R MY15"/>
    <n v="14988"/>
    <x v="0"/>
    <s v="Yaris"/>
    <s v="Ascent"/>
    <s v="NCP130R MY15"/>
    <x v="7"/>
    <n v="126235"/>
    <x v="5"/>
    <x v="0"/>
    <x v="0"/>
    <s v=" Used"/>
    <n v="1299"/>
    <x v="6"/>
    <n v="5"/>
    <x v="7"/>
    <x v="2"/>
  </r>
  <r>
    <n v="12837105"/>
    <s v="2019 Nissan Pathfinder ST-L (4WD) R52 MY19 Series III"/>
    <n v="47988"/>
    <x v="3"/>
    <s v="Pathfinder"/>
    <s v="ST-L (4WD)"/>
    <s v="R52 MY19 Series III"/>
    <x v="13"/>
    <n v="47257"/>
    <x v="0"/>
    <x v="0"/>
    <x v="2"/>
    <s v=" Used"/>
    <n v="3498"/>
    <x v="2"/>
    <n v="7"/>
    <x v="13"/>
    <x v="1"/>
  </r>
  <r>
    <n v="12837106"/>
    <s v="2021 Toyota Hilux Workmate TGN121R Facelift"/>
    <n v="29988"/>
    <x v="0"/>
    <s v="Hilux"/>
    <s v="Workmate"/>
    <s v="TGN121R Facelift"/>
    <x v="1"/>
    <n v="35243"/>
    <x v="4"/>
    <x v="0"/>
    <x v="0"/>
    <s v=" Used"/>
    <n v="2694"/>
    <x v="2"/>
    <n v="2"/>
    <x v="1"/>
    <x v="2"/>
  </r>
  <r>
    <n v="12837112"/>
    <s v="2018 Mercedes-Benz X250 D Pure (4Matic) 470"/>
    <n v="47925"/>
    <x v="1"/>
    <s v="X250"/>
    <s v="D Pure (4Matic)"/>
    <n v="470"/>
    <x v="15"/>
    <n v="95781"/>
    <x v="15"/>
    <x v="0"/>
    <x v="1"/>
    <s v=" Used"/>
    <n v="2298"/>
    <x v="0"/>
    <n v="5"/>
    <x v="15"/>
    <x v="1"/>
  </r>
  <r>
    <n v="12837113"/>
    <s v="2016 Isuzu D-MAX SX (4X4) TF MY15.5"/>
    <n v="37925"/>
    <x v="6"/>
    <s v="D-MAX"/>
    <s v="SX (4X4)"/>
    <s v="TF MY15.5"/>
    <x v="2"/>
    <n v="135488"/>
    <x v="40"/>
    <x v="0"/>
    <x v="1"/>
    <s v=" Used"/>
    <n v="2999"/>
    <x v="2"/>
    <n v="4"/>
    <x v="2"/>
    <x v="2"/>
  </r>
  <r>
    <n v="12837134"/>
    <s v="2014 Nissan X-Trail TI (4X4) T32"/>
    <n v="14362"/>
    <x v="3"/>
    <s v="X-Trail"/>
    <s v="TI (4X4)"/>
    <s v="T32"/>
    <x v="12"/>
    <n v="183110"/>
    <x v="0"/>
    <x v="0"/>
    <x v="0"/>
    <s v=" Used"/>
    <n v="2488"/>
    <x v="6"/>
    <n v="5"/>
    <x v="12"/>
    <x v="2"/>
  </r>
  <r>
    <n v="12837137"/>
    <s v="2020 Volvo XC60 D4 Momentum (awd) 246 MY20"/>
    <n v="52990"/>
    <x v="21"/>
    <s v="XC60"/>
    <s v="D4 Momentum (awd)"/>
    <s v="246 MY20"/>
    <x v="9"/>
    <n v="51388"/>
    <x v="0"/>
    <x v="0"/>
    <x v="1"/>
    <s v=" Used"/>
    <n v="1969"/>
    <x v="0"/>
    <n v="5"/>
    <x v="9"/>
    <x v="1"/>
  </r>
  <r>
    <n v="12837140"/>
    <s v="2021 Mitsubishi ASX MR (2WD) XD MY21"/>
    <n v="28990"/>
    <x v="13"/>
    <s v="ASX"/>
    <s v="MR (2WD)"/>
    <s v="XD MY21"/>
    <x v="1"/>
    <n v="31011"/>
    <x v="0"/>
    <x v="0"/>
    <x v="0"/>
    <s v=" Used"/>
    <n v="1999"/>
    <x v="15"/>
    <n v="5"/>
    <x v="1"/>
    <x v="2"/>
  </r>
  <r>
    <n v="12837142"/>
    <s v="2020 Toyota Hiace Slwb GDH320R"/>
    <n v="62990"/>
    <x v="0"/>
    <s v="Hiace"/>
    <s v="Slwb"/>
    <s v="GDH320R"/>
    <x v="9"/>
    <n v="31440"/>
    <x v="6"/>
    <x v="0"/>
    <x v="1"/>
    <s v=" Used"/>
    <n v="2755"/>
    <x v="2"/>
    <n v="2"/>
    <x v="9"/>
    <x v="1"/>
  </r>
  <r>
    <n v="12837146"/>
    <s v="2014 Mercedes-Benz GLA250 4Matic X156"/>
    <n v="32990"/>
    <x v="1"/>
    <s v="GLA250"/>
    <s v="4Matic"/>
    <s v="X156"/>
    <x v="12"/>
    <n v="108000"/>
    <x v="0"/>
    <x v="0"/>
    <x v="2"/>
    <s v=" Used"/>
    <n v="1991"/>
    <x v="0"/>
    <n v="5"/>
    <x v="12"/>
    <x v="2"/>
  </r>
  <r>
    <n v="12837147"/>
    <s v="2021 Kia Sportage SX (awd) QL PE MY21"/>
    <n v="41990"/>
    <x v="14"/>
    <s v="Sportage"/>
    <s v="SX (awd)"/>
    <s v="QL PE MY21"/>
    <x v="1"/>
    <n v="9059"/>
    <x v="0"/>
    <x v="0"/>
    <x v="1"/>
    <s v=" Used"/>
    <n v="1995"/>
    <x v="1"/>
    <n v="5"/>
    <x v="1"/>
    <x v="1"/>
  </r>
  <r>
    <n v="12837149"/>
    <s v="2013 Hyundai Santa FE Highlander Crdi (4X4) DM"/>
    <n v="28990"/>
    <x v="7"/>
    <s v="Santa FE"/>
    <s v="Highlander Crdi (4X4)"/>
    <s v="DM"/>
    <x v="8"/>
    <n v="73887"/>
    <x v="0"/>
    <x v="0"/>
    <x v="1"/>
    <s v=" Used"/>
    <n v="2199"/>
    <x v="2"/>
    <n v="7"/>
    <x v="8"/>
    <x v="2"/>
  </r>
  <r>
    <n v="12837150"/>
    <s v="2010 Holden Commodore SV6 VE MY10"/>
    <n v="21990"/>
    <x v="2"/>
    <s v="Commodore"/>
    <s v="SV6"/>
    <s v="VE MY10"/>
    <x v="0"/>
    <n v="59444"/>
    <x v="3"/>
    <x v="0"/>
    <x v="0"/>
    <s v=" Used"/>
    <n v="3565"/>
    <x v="4"/>
    <n v="5"/>
    <x v="0"/>
    <x v="2"/>
  </r>
  <r>
    <n v="12837153"/>
    <s v="2012 Holden Captiva 7 LX (4X4) CG Series II"/>
    <n v="13990"/>
    <x v="2"/>
    <s v="Captiva"/>
    <s v="7 LX (4X4)"/>
    <s v="CG Series II"/>
    <x v="11"/>
    <n v="127515"/>
    <x v="0"/>
    <x v="0"/>
    <x v="0"/>
    <s v=" Used"/>
    <n v="2997"/>
    <x v="5"/>
    <n v="7"/>
    <x v="11"/>
    <x v="2"/>
  </r>
  <r>
    <n v="12837155"/>
    <s v="2018 Porsche Macan S Diesel MY18"/>
    <n v="79990"/>
    <x v="17"/>
    <s v="Macan"/>
    <s v="S Diesel"/>
    <s v="MY18"/>
    <x v="15"/>
    <n v="46946"/>
    <x v="0"/>
    <x v="0"/>
    <x v="1"/>
    <s v=" Used"/>
    <n v="2967"/>
    <x v="0"/>
    <n v="5"/>
    <x v="15"/>
    <x v="1"/>
  </r>
  <r>
    <n v="12837156"/>
    <s v="2017 Mazda CX-5 Touring (4X4) MY17.5 (KF Series 2)"/>
    <n v="33990"/>
    <x v="10"/>
    <s v="CX-5"/>
    <s v="Touring (4X4)"/>
    <s v="MY17.5 (KF Series 2)"/>
    <x v="3"/>
    <n v="74079"/>
    <x v="0"/>
    <x v="0"/>
    <x v="0"/>
    <s v=" Used"/>
    <n v="2488"/>
    <x v="5"/>
    <n v="5"/>
    <x v="3"/>
    <x v="2"/>
  </r>
  <r>
    <n v="12837159"/>
    <s v="2015 Toyota Landcruiser Prado VX (4X4) KDJ150R MY14"/>
    <n v="57990"/>
    <x v="0"/>
    <s v="Landcruiser Prado"/>
    <s v="VX (4X4)"/>
    <s v="KDJ150R MY14"/>
    <x v="7"/>
    <n v="88744"/>
    <x v="0"/>
    <x v="0"/>
    <x v="1"/>
    <s v=" Used"/>
    <n v="2982"/>
    <x v="2"/>
    <n v="7"/>
    <x v="7"/>
    <x v="1"/>
  </r>
  <r>
    <n v="12837166"/>
    <s v="2018 Honda Civic VTI-S MY17"/>
    <n v="28813"/>
    <x v="19"/>
    <s v="Civic"/>
    <s v="VTI-S"/>
    <s v="MY17"/>
    <x v="15"/>
    <n v="61548"/>
    <x v="3"/>
    <x v="0"/>
    <x v="0"/>
    <s v=" Used"/>
    <n v="1799"/>
    <x v="5"/>
    <n v="5"/>
    <x v="15"/>
    <x v="2"/>
  </r>
  <r>
    <n v="12837170"/>
    <s v="2012 Holden Cruze Equipe JH MY12"/>
    <n v="6250"/>
    <x v="2"/>
    <s v="Cruze"/>
    <s v="Equipe"/>
    <s v="JH MY12"/>
    <x v="11"/>
    <n v="109722"/>
    <x v="3"/>
    <x v="1"/>
    <x v="0"/>
    <s v=" Used"/>
    <n v="1796"/>
    <x v="1"/>
    <n v="5"/>
    <x v="11"/>
    <x v="0"/>
  </r>
  <r>
    <n v="12837172"/>
    <s v="2021 Ford Ranger Raptor 2.0 (4X4) PX Mkiii MY21.25"/>
    <n v="79990"/>
    <x v="4"/>
    <s v="Ranger"/>
    <s v="Raptor 2.0 (4X4)"/>
    <s v="PX Mkiii MY21.25"/>
    <x v="1"/>
    <n v="21492"/>
    <x v="16"/>
    <x v="0"/>
    <x v="1"/>
    <s v=" Used"/>
    <n v="1996"/>
    <x v="1"/>
    <n v="5"/>
    <x v="1"/>
    <x v="1"/>
  </r>
  <r>
    <n v="12837178"/>
    <s v="2011 Nissan X-Trail ST (fwd) T31 MY11"/>
    <n v="11500"/>
    <x v="3"/>
    <s v="X-Trail"/>
    <s v="ST (fwd)"/>
    <s v="T31 MY11"/>
    <x v="4"/>
    <n v="192000"/>
    <x v="0"/>
    <x v="0"/>
    <x v="0"/>
    <s v=" Used"/>
    <n v="1997"/>
    <x v="51"/>
    <n v="5"/>
    <x v="4"/>
    <x v="2"/>
  </r>
  <r>
    <n v="12837179"/>
    <s v="2020 Toyota Yaris Cross Urban Cross Mxpb10R"/>
    <n v="33000"/>
    <x v="0"/>
    <s v="Yaris Cross"/>
    <s v="Urban Cross"/>
    <s v="Mxpb10R"/>
    <x v="9"/>
    <n v="46000"/>
    <x v="0"/>
    <x v="0"/>
    <x v="0"/>
    <s v=" Used"/>
    <n v="1490"/>
    <x v="6"/>
    <n v="5"/>
    <x v="9"/>
    <x v="2"/>
  </r>
  <r>
    <n v="12837184"/>
    <s v="2011 Holden Captiva 7 SX (fwd) CG Series II"/>
    <n v="12995"/>
    <x v="2"/>
    <s v="Captiva"/>
    <s v="7 SX (fwd)"/>
    <s v="CG Series II"/>
    <x v="4"/>
    <n v="137412"/>
    <x v="0"/>
    <x v="0"/>
    <x v="1"/>
    <s v=" Used"/>
    <n v="2231"/>
    <x v="1"/>
    <n v="7"/>
    <x v="4"/>
    <x v="2"/>
  </r>
  <r>
    <n v="12837187"/>
    <s v="2011 Holden Cruze SRI V JH MY12"/>
    <n v="8999"/>
    <x v="2"/>
    <s v="Cruze"/>
    <s v="SRI V"/>
    <s v="JH MY12"/>
    <x v="4"/>
    <n v="133595"/>
    <x v="5"/>
    <x v="0"/>
    <x v="0"/>
    <s v=" Used"/>
    <n v="1364"/>
    <x v="3"/>
    <n v="5"/>
    <x v="4"/>
    <x v="0"/>
  </r>
  <r>
    <n v="12837188"/>
    <s v="2018 Subaru WRX STI MY18"/>
    <n v="68990"/>
    <x v="12"/>
    <s v="WRX"/>
    <s v="STI"/>
    <s v="MY18"/>
    <x v="15"/>
    <n v="16675"/>
    <x v="3"/>
    <x v="1"/>
    <x v="2"/>
    <s v=" Used"/>
    <n v="2457"/>
    <x v="2"/>
    <n v="5"/>
    <x v="15"/>
    <x v="1"/>
  </r>
  <r>
    <n v="12837189"/>
    <s v="2015 Mercedes-Benz E250 CDI 207 MY15"/>
    <n v="41775"/>
    <x v="1"/>
    <s v="E250"/>
    <s v="CDI"/>
    <s v="207 MY15"/>
    <x v="7"/>
    <n v="112303"/>
    <x v="20"/>
    <x v="0"/>
    <x v="1"/>
    <s v=" Used"/>
    <n v="2143"/>
    <x v="5"/>
    <n v="4"/>
    <x v="7"/>
    <x v="1"/>
  </r>
  <r>
    <n v="12837190"/>
    <s v="2018 Toyota Kluger GX (4X2) GSU50R"/>
    <n v="35990"/>
    <x v="0"/>
    <s v="Kluger"/>
    <s v="GX (4X2)"/>
    <s v="GSU50R"/>
    <x v="15"/>
    <n v="119166"/>
    <x v="0"/>
    <x v="0"/>
    <x v="0"/>
    <s v=" Used"/>
    <n v="3456"/>
    <x v="2"/>
    <n v="7"/>
    <x v="15"/>
    <x v="2"/>
  </r>
  <r>
    <n v="12837195"/>
    <s v="2017 Hyundai I30 Active PD"/>
    <n v="23999"/>
    <x v="7"/>
    <s v="I30"/>
    <s v="Active"/>
    <s v="PD"/>
    <x v="3"/>
    <n v="43789"/>
    <x v="5"/>
    <x v="0"/>
    <x v="0"/>
    <s v=" Used"/>
    <n v="1999"/>
    <x v="2"/>
    <n v="5"/>
    <x v="3"/>
    <x v="2"/>
  </r>
  <r>
    <n v="12837198"/>
    <s v="2013 Jeep Patriot Sport (4X2) MK MY14"/>
    <n v="14999"/>
    <x v="18"/>
    <s v="Patriot"/>
    <s v="Sport (4X2)"/>
    <s v="MK MY14"/>
    <x v="8"/>
    <n v="30482"/>
    <x v="0"/>
    <x v="0"/>
    <x v="2"/>
    <s v=" Used"/>
    <n v="1998"/>
    <x v="5"/>
    <n v="5"/>
    <x v="8"/>
    <x v="2"/>
  </r>
  <r>
    <n v="12837200"/>
    <s v="2014 Mitsubishi Challenger (4X4) PC MY14"/>
    <n v="16990"/>
    <x v="13"/>
    <s v="Challenger"/>
    <s v="(4X4)"/>
    <s v="PC MY14"/>
    <x v="12"/>
    <n v="299837"/>
    <x v="0"/>
    <x v="1"/>
    <x v="1"/>
    <s v=" Used"/>
    <n v="2477"/>
    <x v="5"/>
    <n v="5"/>
    <x v="12"/>
    <x v="2"/>
  </r>
  <r>
    <n v="12837206"/>
    <s v="2016 Mitsubishi Outlander LS (4X2) ZK MY16"/>
    <n v="23990"/>
    <x v="13"/>
    <s v="Outlander"/>
    <s v="LS (4X2)"/>
    <s v="ZK MY16"/>
    <x v="2"/>
    <n v="71440"/>
    <x v="0"/>
    <x v="0"/>
    <x v="0"/>
    <s v=" Used"/>
    <n v="1998"/>
    <x v="1"/>
    <n v="5"/>
    <x v="2"/>
    <x v="2"/>
  </r>
  <r>
    <n v="12837209"/>
    <s v="2019 Ram 1500 Laramie (4X4) FD3.2 MY19"/>
    <n v="97990"/>
    <x v="25"/>
    <n v="1500"/>
    <s v="Laramie (4X4) FD3.2"/>
    <s v="MY19"/>
    <x v="13"/>
    <n v="111400"/>
    <x v="10"/>
    <x v="0"/>
    <x v="0"/>
    <s v=" Used"/>
    <n v="5654"/>
    <x v="5"/>
    <n v="5"/>
    <x v="13"/>
    <x v="1"/>
  </r>
  <r>
    <n v="12837210"/>
    <s v="2020 Mitsubishi Pajero Sport GLS (4X4) 7 Seat QF MY20"/>
    <n v="56990"/>
    <x v="13"/>
    <s v="Pajero Sport"/>
    <s v="GLS (4X4) 7 Seat"/>
    <s v="QF MY20"/>
    <x v="9"/>
    <n v="43302"/>
    <x v="0"/>
    <x v="0"/>
    <x v="1"/>
    <s v=" Used"/>
    <n v="2442"/>
    <x v="2"/>
    <n v="7"/>
    <x v="9"/>
    <x v="1"/>
  </r>
  <r>
    <n v="12837217"/>
    <s v="2016 Volkswagen Amarok TDI420 Core Edition (4X4) 2H MY16"/>
    <n v="31980"/>
    <x v="8"/>
    <s v="Amarok"/>
    <s v="TDI420 Core Edition (4X4)"/>
    <s v="2H MY16"/>
    <x v="2"/>
    <n v="83425"/>
    <x v="19"/>
    <x v="0"/>
    <x v="1"/>
    <s v=" Used"/>
    <n v="1968"/>
    <x v="2"/>
    <n v="5"/>
    <x v="2"/>
    <x v="2"/>
  </r>
  <r>
    <n v="12837224"/>
    <s v="2019 Hyundai I30 Active 1.6 Crdi PD2 MY19"/>
    <n v="25980"/>
    <x v="7"/>
    <s v="I30"/>
    <s v="Active 1.6 Crdi"/>
    <s v="PD2 MY19"/>
    <x v="13"/>
    <n v="32603"/>
    <x v="5"/>
    <x v="0"/>
    <x v="1"/>
    <s v=" Used"/>
    <n v="1582"/>
    <x v="2"/>
    <n v="5"/>
    <x v="13"/>
    <x v="2"/>
  </r>
  <r>
    <n v="12837227"/>
    <s v="2010 Mitsubishi Outlander Activ ZH MY10"/>
    <n v="13999"/>
    <x v="13"/>
    <s v="Outlander"/>
    <s v="Activ"/>
    <s v="ZH MY10"/>
    <x v="0"/>
    <n v="128331"/>
    <x v="0"/>
    <x v="1"/>
    <x v="0"/>
    <s v=" Used"/>
    <n v="2359"/>
    <x v="5"/>
    <n v="5"/>
    <x v="0"/>
    <x v="2"/>
  </r>
  <r>
    <n v="12837234"/>
    <s v="2013 Audi Q5 2.0 Tfsi Quattro 8R MY13"/>
    <n v="29990"/>
    <x v="11"/>
    <s v="Q5"/>
    <s v="2.0 Tfsi Quattro"/>
    <s v="8R MY13"/>
    <x v="8"/>
    <n v="81517"/>
    <x v="0"/>
    <x v="0"/>
    <x v="2"/>
    <s v=" Used"/>
    <n v="1984"/>
    <x v="1"/>
    <n v="5"/>
    <x v="8"/>
    <x v="2"/>
  </r>
  <r>
    <n v="12837235"/>
    <s v="2020 Ford Ranger XLT 2.0 (4X4) PX Mkiii MY20.75"/>
    <n v="58990"/>
    <x v="4"/>
    <s v="Ranger"/>
    <s v="XLT 2.0 (4X4)"/>
    <s v="PX Mkiii MY20.75"/>
    <x v="9"/>
    <n v="18941"/>
    <x v="16"/>
    <x v="0"/>
    <x v="1"/>
    <s v=" Used"/>
    <n v="1996"/>
    <x v="5"/>
    <n v="5"/>
    <x v="9"/>
    <x v="1"/>
  </r>
  <r>
    <n v="12837237"/>
    <s v="2020 Ford Ranger XLT 2.0 (4X4) PX Mkiii MY20.25"/>
    <n v="64990"/>
    <x v="4"/>
    <s v="Ranger"/>
    <s v="XLT 2.0 (4X4)"/>
    <s v="PX Mkiii MY20.25"/>
    <x v="9"/>
    <n v="107598"/>
    <x v="16"/>
    <x v="0"/>
    <x v="1"/>
    <s v=" Used"/>
    <n v="1996"/>
    <x v="0"/>
    <n v="5"/>
    <x v="9"/>
    <x v="1"/>
  </r>
  <r>
    <n v="12837246"/>
    <s v="2014 Holden Calais V VF"/>
    <n v="18988"/>
    <x v="2"/>
    <s v="Calais"/>
    <s v="V"/>
    <s v="VF"/>
    <x v="12"/>
    <n v="163000"/>
    <x v="3"/>
    <x v="0"/>
    <x v="0"/>
    <s v=" Used"/>
    <n v="3565"/>
    <x v="99"/>
    <n v="5"/>
    <x v="12"/>
    <x v="2"/>
  </r>
  <r>
    <n v="12837248"/>
    <s v="2022 Toyota RAV4 GXL (2WD) Mxaa52R"/>
    <n v="49888"/>
    <x v="0"/>
    <s v="RAV4"/>
    <s v="GXL (2WD)"/>
    <s v="Mxaa52R"/>
    <x v="16"/>
    <n v="21"/>
    <x v="0"/>
    <x v="0"/>
    <x v="0"/>
    <s v=" Used"/>
    <n v="1987"/>
    <x v="2"/>
    <n v="5"/>
    <x v="16"/>
    <x v="1"/>
  </r>
  <r>
    <n v="12837250"/>
    <s v="2017 Toyota RAV4 GXL (2WD) ZSA42R MY17"/>
    <n v="34990"/>
    <x v="0"/>
    <s v="RAV4"/>
    <s v="GXL (2WD)"/>
    <s v="ZSA42R MY17"/>
    <x v="3"/>
    <n v="78590"/>
    <x v="0"/>
    <x v="0"/>
    <x v="0"/>
    <s v=" Used"/>
    <n v="1987"/>
    <x v="0"/>
    <n v="5"/>
    <x v="3"/>
    <x v="2"/>
  </r>
  <r>
    <n v="12837253"/>
    <s v="2017 Ford Ranger XLT 3.2 HI-Rider (4X2) PX Mkii MY17"/>
    <n v="39990"/>
    <x v="4"/>
    <s v="Ranger"/>
    <s v="XLT 3.2 HI-Rider (4X2)"/>
    <s v="PX Mkii MY17"/>
    <x v="3"/>
    <n v="97194"/>
    <x v="12"/>
    <x v="0"/>
    <x v="1"/>
    <s v=" Used"/>
    <n v="3198"/>
    <x v="5"/>
    <n v="5"/>
    <x v="3"/>
    <x v="2"/>
  </r>
  <r>
    <n v="12837254"/>
    <s v="2020 Hyundai Tucson Active (2WD) TL4 MY20"/>
    <n v="33990"/>
    <x v="7"/>
    <s v="Tucson"/>
    <s v="Active (2WD)"/>
    <s v="TL4 MY20"/>
    <x v="9"/>
    <n v="28512"/>
    <x v="0"/>
    <x v="1"/>
    <x v="0"/>
    <s v=" Used"/>
    <n v="1999"/>
    <x v="2"/>
    <n v="5"/>
    <x v="9"/>
    <x v="2"/>
  </r>
  <r>
    <n v="12837261"/>
    <s v="2014 Ford Ranger Wildtrak 3.2 (4X4) PX"/>
    <n v="38490"/>
    <x v="4"/>
    <s v="Ranger"/>
    <s v="Wildtrak 3.2 (4X4)"/>
    <s v="PX"/>
    <x v="12"/>
    <n v="138183"/>
    <x v="10"/>
    <x v="0"/>
    <x v="1"/>
    <s v=" Used"/>
    <n v="3198"/>
    <x v="15"/>
    <n v="5"/>
    <x v="12"/>
    <x v="2"/>
  </r>
  <r>
    <n v="12837262"/>
    <s v="2018 Toyota Camry Ascent ASV70R MY19"/>
    <n v="32490"/>
    <x v="0"/>
    <s v="Camry"/>
    <s v="Ascent"/>
    <s v="ASV70R MY19"/>
    <x v="15"/>
    <n v="30061"/>
    <x v="3"/>
    <x v="0"/>
    <x v="0"/>
    <s v=" Used"/>
    <n v="2494"/>
    <x v="2"/>
    <n v="5"/>
    <x v="15"/>
    <x v="2"/>
  </r>
  <r>
    <n v="12837265"/>
    <s v="2019 Toyota Hiace LWB Crew GDH300R"/>
    <n v="60990"/>
    <x v="0"/>
    <s v="Hiace"/>
    <s v="LWB Crew"/>
    <s v="GDH300R"/>
    <x v="13"/>
    <n v="7424"/>
    <x v="6"/>
    <x v="0"/>
    <x v="1"/>
    <s v=" Used"/>
    <n v="2755"/>
    <x v="2"/>
    <n v="5"/>
    <x v="13"/>
    <x v="1"/>
  </r>
  <r>
    <n v="12837277"/>
    <s v="2017 Land Rover Range Rover Evoque TD4 180 HSE LV MY17"/>
    <n v="39990"/>
    <x v="22"/>
    <s v="Range Rover Evoque"/>
    <s v="TD4 180 HSE"/>
    <s v="LV MY17"/>
    <x v="3"/>
    <n v="165571"/>
    <x v="0"/>
    <x v="0"/>
    <x v="1"/>
    <s v=" Used"/>
    <n v="1999"/>
    <x v="2"/>
    <n v="5"/>
    <x v="3"/>
    <x v="2"/>
  </r>
  <r>
    <n v="12837280"/>
    <s v="2019 Toyota Hiace LWB Crew GDH300R"/>
    <n v="60990"/>
    <x v="0"/>
    <s v="Hiace"/>
    <s v="LWB Crew"/>
    <s v="GDH300R"/>
    <x v="13"/>
    <n v="7424"/>
    <x v="6"/>
    <x v="0"/>
    <x v="1"/>
    <s v=" Used"/>
    <n v="2755"/>
    <x v="2"/>
    <n v="5"/>
    <x v="13"/>
    <x v="1"/>
  </r>
  <r>
    <n v="12837281"/>
    <s v="2016 Ford Ranger XL 3.2 (4X4) PX Mkii"/>
    <n v="30990"/>
    <x v="4"/>
    <s v="Ranger"/>
    <s v="XL 3.2 (4X4)"/>
    <s v="PX Mkii"/>
    <x v="2"/>
    <n v="172548"/>
    <x v="4"/>
    <x v="0"/>
    <x v="1"/>
    <s v=" Used"/>
    <n v="3198"/>
    <x v="2"/>
    <n v="2"/>
    <x v="2"/>
    <x v="2"/>
  </r>
  <r>
    <n v="12837282"/>
    <s v="2016 Isuzu D-MAX SX HI-Ride (4X2) TF MY15.5"/>
    <n v="33990"/>
    <x v="6"/>
    <s v="D-MAX"/>
    <s v="SX HI-Ride (4X2)"/>
    <s v="TF MY15.5"/>
    <x v="2"/>
    <n v="104182"/>
    <x v="32"/>
    <x v="0"/>
    <x v="1"/>
    <s v=" Used"/>
    <n v="2999"/>
    <x v="2"/>
    <n v="4"/>
    <x v="2"/>
    <x v="2"/>
  </r>
  <r>
    <n v="12837283"/>
    <s v="2021 Kia Cerato Sport Safety Pack BD MY21"/>
    <n v="27910"/>
    <x v="14"/>
    <s v="Cerato"/>
    <s v="Sport Safety Pack"/>
    <s v="BD MY21"/>
    <x v="1"/>
    <n v="59294"/>
    <x v="3"/>
    <x v="0"/>
    <x v="0"/>
    <s v=" Used"/>
    <n v="1999"/>
    <x v="1"/>
    <n v="5"/>
    <x v="1"/>
    <x v="2"/>
  </r>
  <r>
    <n v="12837284"/>
    <s v="2013 Kia Grand Carnival S VQ MY13"/>
    <n v="13910"/>
    <x v="14"/>
    <s v="Grand Carnival"/>
    <s v="S"/>
    <s v="VQ MY13"/>
    <x v="8"/>
    <n v="181167"/>
    <x v="0"/>
    <x v="0"/>
    <x v="0"/>
    <s v=" Used"/>
    <n v="3470"/>
    <x v="2"/>
    <n v="8"/>
    <x v="8"/>
    <x v="2"/>
  </r>
  <r>
    <n v="12837293"/>
    <s v="2017 Subaru Impreza 2.0L (awd) MY17"/>
    <n v="23990"/>
    <x v="12"/>
    <s v="Impreza"/>
    <s v="2.0L (awd)"/>
    <s v="MY17"/>
    <x v="3"/>
    <n v="81426"/>
    <x v="5"/>
    <x v="0"/>
    <x v="0"/>
    <s v=" Used"/>
    <n v="1995"/>
    <x v="3"/>
    <n v="5"/>
    <x v="3"/>
    <x v="2"/>
  </r>
  <r>
    <n v="12837294"/>
    <s v="2018 Toyota Camry Ascent ASV70R MY19"/>
    <n v="32490"/>
    <x v="0"/>
    <s v="Camry"/>
    <s v="Ascent"/>
    <s v="ASV70R MY19"/>
    <x v="15"/>
    <n v="30061"/>
    <x v="3"/>
    <x v="0"/>
    <x v="0"/>
    <s v=" Used"/>
    <n v="2494"/>
    <x v="2"/>
    <n v="5"/>
    <x v="15"/>
    <x v="2"/>
  </r>
  <r>
    <n v="12837296"/>
    <s v="2017 Ford Transit Custom 290S (swb) VN MY17.75"/>
    <n v="41990"/>
    <x v="4"/>
    <s v="Transit Custom"/>
    <s v="290S (swb)"/>
    <s v="VN MY17.75"/>
    <x v="3"/>
    <n v="67229"/>
    <x v="6"/>
    <x v="0"/>
    <x v="1"/>
    <s v=" Used"/>
    <n v="1995"/>
    <x v="2"/>
    <n v="3"/>
    <x v="3"/>
    <x v="1"/>
  </r>
  <r>
    <n v="12837297"/>
    <s v="2017 Toyota RAV4 GX (4X4) ALA49R MY17"/>
    <n v="33990"/>
    <x v="0"/>
    <s v="RAV4"/>
    <s v="GX (4X4)"/>
    <s v="ALA49R MY17"/>
    <x v="3"/>
    <n v="60348"/>
    <x v="0"/>
    <x v="0"/>
    <x v="1"/>
    <s v=" Used"/>
    <n v="2231"/>
    <x v="2"/>
    <n v="5"/>
    <x v="3"/>
    <x v="2"/>
  </r>
  <r>
    <n v="12837298"/>
    <s v="2014 Hyundai IX35 SE (awd) LM Series II"/>
    <n v="22990"/>
    <x v="7"/>
    <s v="IX35"/>
    <s v="SE (awd)"/>
    <s v="LM Series II"/>
    <x v="12"/>
    <n v="134811"/>
    <x v="0"/>
    <x v="0"/>
    <x v="1"/>
    <s v=" Used"/>
    <n v="1995"/>
    <x v="0"/>
    <n v="5"/>
    <x v="12"/>
    <x v="2"/>
  </r>
  <r>
    <n v="12837299"/>
    <s v="2020 Kia Sportage GT-Line (awd) QL MY20"/>
    <n v="41450"/>
    <x v="14"/>
    <s v="Sportage"/>
    <s v="GT-Line (awd)"/>
    <s v="QL MY20"/>
    <x v="9"/>
    <n v="70129"/>
    <x v="0"/>
    <x v="0"/>
    <x v="1"/>
    <s v=" Used"/>
    <n v="1995"/>
    <x v="5"/>
    <n v="5"/>
    <x v="9"/>
    <x v="1"/>
  </r>
  <r>
    <n v="12837300"/>
    <s v="2015 Kia Pro_cee'd GT JD MY15"/>
    <n v="20897"/>
    <x v="14"/>
    <s v="Pro_cee'd"/>
    <s v="GT"/>
    <s v="JD MY15"/>
    <x v="7"/>
    <n v="57972"/>
    <x v="5"/>
    <x v="1"/>
    <x v="0"/>
    <s v=" Used"/>
    <n v="1591"/>
    <x v="2"/>
    <n v="5"/>
    <x v="7"/>
    <x v="2"/>
  </r>
  <r>
    <n v="12837307"/>
    <s v="2016 Toyota RAV4 GX (2WD) ZSA42R MY16"/>
    <n v="25990"/>
    <x v="0"/>
    <s v="RAV4"/>
    <s v="GX (2WD)"/>
    <s v="ZSA42R MY16"/>
    <x v="2"/>
    <n v="119415"/>
    <x v="0"/>
    <x v="0"/>
    <x v="0"/>
    <s v=" Used"/>
    <n v="1987"/>
    <x v="2"/>
    <n v="5"/>
    <x v="2"/>
    <x v="2"/>
  </r>
  <r>
    <n v="12837308"/>
    <s v="2020 Honda HR-V VTI MY20"/>
    <n v="29980"/>
    <x v="19"/>
    <s v="HR-V"/>
    <s v="VTI"/>
    <s v="MY20"/>
    <x v="9"/>
    <n v="35041"/>
    <x v="0"/>
    <x v="0"/>
    <x v="0"/>
    <s v=" Used"/>
    <n v="1799"/>
    <x v="0"/>
    <n v="5"/>
    <x v="9"/>
    <x v="2"/>
  </r>
  <r>
    <n v="12837313"/>
    <s v="2020 Hyundai Kona Active (fwd) OS.3 MY20"/>
    <n v="26950"/>
    <x v="7"/>
    <s v="Kona"/>
    <s v="Active (fwd)"/>
    <s v="OS.3 MY20"/>
    <x v="9"/>
    <n v="57947"/>
    <x v="0"/>
    <x v="0"/>
    <x v="0"/>
    <s v=" Used"/>
    <n v="1999"/>
    <x v="0"/>
    <n v="5"/>
    <x v="9"/>
    <x v="2"/>
  </r>
  <r>
    <n v="12837316"/>
    <s v="2014 Mazda 3 NEO BM"/>
    <n v="17950"/>
    <x v="10"/>
    <n v="3"/>
    <s v="NEO"/>
    <s v="BM"/>
    <x v="12"/>
    <n v="90648"/>
    <x v="5"/>
    <x v="0"/>
    <x v="0"/>
    <s v=" Used"/>
    <n v="1998"/>
    <x v="1"/>
    <n v="5"/>
    <x v="12"/>
    <x v="2"/>
  </r>
  <r>
    <n v="12837320"/>
    <s v="2017 Mitsubishi ASX XLS (2WD) XC MY18"/>
    <n v="26748"/>
    <x v="13"/>
    <s v="ASX"/>
    <s v="XLS (2WD)"/>
    <s v="XC MY18"/>
    <x v="3"/>
    <n v="80010"/>
    <x v="0"/>
    <x v="0"/>
    <x v="0"/>
    <s v=" Used"/>
    <n v="1998"/>
    <x v="1"/>
    <n v="5"/>
    <x v="3"/>
    <x v="2"/>
  </r>
  <r>
    <n v="12837321"/>
    <s v="2012 Toyota Hilux SR5 (4X4) GGN25R MY12"/>
    <n v="25950"/>
    <x v="0"/>
    <s v="Hilux"/>
    <s v="SR5 (4X4)"/>
    <s v="GGN25R MY12"/>
    <x v="11"/>
    <n v="274835"/>
    <x v="15"/>
    <x v="0"/>
    <x v="0"/>
    <s v=" Used"/>
    <n v="3956"/>
    <x v="0"/>
    <n v="5"/>
    <x v="11"/>
    <x v="2"/>
  </r>
  <r>
    <n v="12837322"/>
    <s v="2013 Mazda BT-50 XT (4X2) MY13"/>
    <n v="19995"/>
    <x v="10"/>
    <s v="BT-50"/>
    <s v="XT (4X2)"/>
    <s v="MY13"/>
    <x v="8"/>
    <n v="112502"/>
    <x v="4"/>
    <x v="1"/>
    <x v="1"/>
    <s v=" Used"/>
    <n v="2198"/>
    <x v="2"/>
    <n v="3"/>
    <x v="8"/>
    <x v="2"/>
  </r>
  <r>
    <n v="12837323"/>
    <s v="2017 Mercedes-Benz GLA250 4Matic X156 MY17.5"/>
    <n v="52888"/>
    <x v="1"/>
    <s v="GLA250"/>
    <s v="4Matic"/>
    <s v="X156 MY17.5"/>
    <x v="3"/>
    <n v="32121"/>
    <x v="0"/>
    <x v="0"/>
    <x v="2"/>
    <s v=" Used"/>
    <n v="1991"/>
    <x v="2"/>
    <n v="5"/>
    <x v="3"/>
    <x v="1"/>
  </r>
  <r>
    <n v="12837324"/>
    <s v="2015 Volkswagen Golf R AU MY16"/>
    <n v="34999"/>
    <x v="8"/>
    <s v="Golf"/>
    <s v="R"/>
    <s v="AU MY16"/>
    <x v="7"/>
    <n v="83390"/>
    <x v="5"/>
    <x v="0"/>
    <x v="2"/>
    <s v=" Used"/>
    <n v="1984"/>
    <x v="1"/>
    <n v="5"/>
    <x v="7"/>
    <x v="2"/>
  </r>
  <r>
    <n v="12837328"/>
    <s v="2014 Honda CR-V VTI (4X2) 30 MY15"/>
    <n v="21999"/>
    <x v="19"/>
    <s v="CR-V"/>
    <s v="VTI (4X2)"/>
    <s v="30 MY15"/>
    <x v="12"/>
    <n v="108268"/>
    <x v="0"/>
    <x v="0"/>
    <x v="0"/>
    <s v=" Used"/>
    <n v="1997"/>
    <x v="6"/>
    <n v="5"/>
    <x v="12"/>
    <x v="2"/>
  </r>
  <r>
    <n v="12837329"/>
    <s v="2020 Mercedes-Benz CLA35 4Matic C118 MY20.5"/>
    <n v="86888"/>
    <x v="1"/>
    <s v="CLA35"/>
    <s v="4Matic"/>
    <s v="C118 MY20.5"/>
    <x v="9"/>
    <n v="45934"/>
    <x v="20"/>
    <x v="0"/>
    <x v="2"/>
    <s v=" Used"/>
    <n v="1991"/>
    <x v="2"/>
    <n v="5"/>
    <x v="9"/>
    <x v="1"/>
  </r>
  <r>
    <n v="12837333"/>
    <s v="2017 Volkswagen Caddy Maxi TSI220 2K MY17.5"/>
    <n v="27680"/>
    <x v="8"/>
    <s v="Caddy"/>
    <s v="Maxi TSI220"/>
    <s v="2K MY17.5"/>
    <x v="3"/>
    <n v="123073"/>
    <x v="6"/>
    <x v="0"/>
    <x v="2"/>
    <s v=" Used"/>
    <n v="1395"/>
    <x v="2"/>
    <n v="2"/>
    <x v="3"/>
    <x v="2"/>
  </r>
  <r>
    <n v="12837335"/>
    <s v="2015 Volkswagen Amarok TDI400 (4X4) 2H MY15"/>
    <n v="29998"/>
    <x v="8"/>
    <s v="Amarok"/>
    <s v="TDI400 (4X4)"/>
    <s v="2H MY15"/>
    <x v="7"/>
    <n v="166827"/>
    <x v="22"/>
    <x v="1"/>
    <x v="1"/>
    <s v=" Used"/>
    <n v="1968"/>
    <x v="2"/>
    <n v="2"/>
    <x v="7"/>
    <x v="2"/>
  </r>
  <r>
    <n v="12837337"/>
    <s v="2017 Hyundai I30 Active PD"/>
    <n v="24777"/>
    <x v="7"/>
    <s v="I30"/>
    <s v="Active"/>
    <s v="PD"/>
    <x v="3"/>
    <n v="40282"/>
    <x v="5"/>
    <x v="0"/>
    <x v="0"/>
    <s v=" Used"/>
    <n v="1999"/>
    <x v="3"/>
    <n v="5"/>
    <x v="3"/>
    <x v="2"/>
  </r>
  <r>
    <n v="12837338"/>
    <s v="2018 Ram 1500 Express (4X4) Black Pack MY18"/>
    <n v="68950"/>
    <x v="25"/>
    <n v="1500"/>
    <s v="Express (4X4) Black Pack"/>
    <s v="MY18"/>
    <x v="15"/>
    <n v="179582"/>
    <x v="10"/>
    <x v="0"/>
    <x v="0"/>
    <s v=" Used"/>
    <n v="5654"/>
    <x v="2"/>
    <n v="5"/>
    <x v="15"/>
    <x v="1"/>
  </r>
  <r>
    <n v="12837343"/>
    <s v="2021 Mercedes-Benz GLA 200 H247 MY21.5"/>
    <n v="69850"/>
    <x v="1"/>
    <s v="GLA"/>
    <n v="200"/>
    <s v="H247 MY21.5"/>
    <x v="1"/>
    <n v="11583"/>
    <x v="0"/>
    <x v="0"/>
    <x v="2"/>
    <s v=" Used"/>
    <n v="1332"/>
    <x v="3"/>
    <n v="5"/>
    <x v="1"/>
    <x v="1"/>
  </r>
  <r>
    <n v="12837344"/>
    <s v="2022 Mercedes-Benz GLE 300 D 4Matic V167 MY22"/>
    <n v="125850"/>
    <x v="1"/>
    <s v="GLE"/>
    <s v="300 D 4Matic"/>
    <s v="V167 MY22"/>
    <x v="16"/>
    <n v="4892"/>
    <x v="0"/>
    <x v="0"/>
    <x v="1"/>
    <s v=" Used"/>
    <n v="1950"/>
    <x v="3"/>
    <n v="5"/>
    <x v="16"/>
    <x v="1"/>
  </r>
  <r>
    <n v="12837345"/>
    <s v="2021 Mercedes-Benz GLA 200 H247 MY21.5"/>
    <n v="69900"/>
    <x v="1"/>
    <s v="GLA"/>
    <n v="200"/>
    <s v="H247 MY21.5"/>
    <x v="1"/>
    <n v="15261"/>
    <x v="0"/>
    <x v="0"/>
    <x v="2"/>
    <s v=" Used"/>
    <n v="1332"/>
    <x v="2"/>
    <n v="5"/>
    <x v="1"/>
    <x v="1"/>
  </r>
  <r>
    <n v="12837348"/>
    <s v="2020 Ford Ranger Raptor 2.0 (4X4) PX Mkiii MY20.75"/>
    <n v="84980"/>
    <x v="4"/>
    <s v="Ranger"/>
    <s v="Raptor 2.0 (4X4)"/>
    <s v="PX Mkiii MY20.75"/>
    <x v="9"/>
    <n v="24446"/>
    <x v="16"/>
    <x v="0"/>
    <x v="1"/>
    <s v=" Used"/>
    <n v="1996"/>
    <x v="3"/>
    <n v="5"/>
    <x v="9"/>
    <x v="1"/>
  </r>
  <r>
    <n v="12837350"/>
    <s v="2012 Mitsubishi Triton GL-R (4X4) MN MY12"/>
    <n v="21950"/>
    <x v="13"/>
    <s v="Triton"/>
    <s v="GL-R (4X4)"/>
    <s v="MN MY12"/>
    <x v="11"/>
    <n v="140819"/>
    <x v="9"/>
    <x v="0"/>
    <x v="1"/>
    <s v=" Used"/>
    <n v="2477"/>
    <x v="0"/>
    <n v="5"/>
    <x v="11"/>
    <x v="2"/>
  </r>
  <r>
    <n v="12837351"/>
    <s v="2017 Mercedes-Benz E400 4Matic 238 MY18"/>
    <n v="93855"/>
    <x v="1"/>
    <s v="E400"/>
    <s v="4Matic"/>
    <s v="238 MY18"/>
    <x v="3"/>
    <n v="28122"/>
    <x v="20"/>
    <x v="0"/>
    <x v="2"/>
    <s v=" Used"/>
    <n v="2996"/>
    <x v="5"/>
    <n v="4"/>
    <x v="3"/>
    <x v="1"/>
  </r>
  <r>
    <n v="12837357"/>
    <s v="2017 Mazda CX-3 Akari (fwd) DK"/>
    <n v="25999"/>
    <x v="10"/>
    <s v="CX-3"/>
    <s v="Akari (fwd)"/>
    <s v="DK"/>
    <x v="3"/>
    <n v="82394"/>
    <x v="0"/>
    <x v="0"/>
    <x v="0"/>
    <s v=" Used"/>
    <n v="1998"/>
    <x v="2"/>
    <n v="5"/>
    <x v="3"/>
    <x v="2"/>
  </r>
  <r>
    <n v="12837359"/>
    <s v="2013 Ford Territory Titanium (rwd) SZ"/>
    <n v="15484"/>
    <x v="4"/>
    <s v="Territory"/>
    <s v="Titanium (rwd)"/>
    <s v="SZ"/>
    <x v="8"/>
    <n v="167825"/>
    <x v="0"/>
    <x v="0"/>
    <x v="1"/>
    <s v=" Used"/>
    <n v="2720"/>
    <x v="5"/>
    <n v="7"/>
    <x v="8"/>
    <x v="2"/>
  </r>
  <r>
    <n v="12837360"/>
    <s v="2018 Ford Endura ST-Line (awd) CA MY19"/>
    <n v="42990"/>
    <x v="4"/>
    <s v="Endura"/>
    <s v="ST-Line (awd)"/>
    <s v="CA MY19"/>
    <x v="15"/>
    <n v="51028"/>
    <x v="0"/>
    <x v="0"/>
    <x v="1"/>
    <s v=" Used"/>
    <n v="1995"/>
    <x v="5"/>
    <n v="5"/>
    <x v="15"/>
    <x v="1"/>
  </r>
  <r>
    <n v="12837364"/>
    <s v="2013 Holden Cruze Equipe JH MY14"/>
    <n v="10984"/>
    <x v="2"/>
    <s v="Cruze"/>
    <s v="Equipe"/>
    <s v="JH MY14"/>
    <x v="8"/>
    <n v="89358"/>
    <x v="3"/>
    <x v="0"/>
    <x v="0"/>
    <s v=" Used"/>
    <n v="1796"/>
    <x v="2"/>
    <n v="5"/>
    <x v="8"/>
    <x v="2"/>
  </r>
  <r>
    <n v="12837366"/>
    <s v="2019 Hyundai I30 Active PD2 MY19"/>
    <n v="24990"/>
    <x v="7"/>
    <s v="I30"/>
    <s v="Active"/>
    <s v="PD2 MY19"/>
    <x v="13"/>
    <n v="56707"/>
    <x v="5"/>
    <x v="0"/>
    <x v="0"/>
    <s v=" Used"/>
    <n v="1999"/>
    <x v="6"/>
    <n v="5"/>
    <x v="13"/>
    <x v="2"/>
  </r>
  <r>
    <n v="12837367"/>
    <s v="2018 Toyota RAV4 GXL (4X4) ASA44R MY18"/>
    <n v="39990"/>
    <x v="0"/>
    <s v="RAV4"/>
    <s v="GXL (4X4)"/>
    <s v="ASA44R MY18"/>
    <x v="15"/>
    <n v="43446"/>
    <x v="0"/>
    <x v="0"/>
    <x v="0"/>
    <s v=" Used"/>
    <n v="2494"/>
    <x v="6"/>
    <n v="5"/>
    <x v="15"/>
    <x v="2"/>
  </r>
  <r>
    <n v="12837368"/>
    <s v="2022 Mercedes-Benz GLC 300 4Matic X253 MY22"/>
    <n v="99850"/>
    <x v="1"/>
    <s v="GLC"/>
    <s v="300 4Matic"/>
    <s v="X253 MY22"/>
    <x v="16"/>
    <n v="3459"/>
    <x v="0"/>
    <x v="0"/>
    <x v="2"/>
    <s v=" Used"/>
    <n v="1991"/>
    <x v="1"/>
    <n v="5"/>
    <x v="16"/>
    <x v="1"/>
  </r>
  <r>
    <n v="12837372"/>
    <s v="2014 Mercedes-Benz S500 L 222"/>
    <n v="110850"/>
    <x v="1"/>
    <s v="S500"/>
    <s v="L"/>
    <n v="222"/>
    <x v="12"/>
    <n v="61563"/>
    <x v="3"/>
    <x v="0"/>
    <x v="2"/>
    <s v=" Used"/>
    <n v="4663"/>
    <x v="5"/>
    <n v="5"/>
    <x v="12"/>
    <x v="1"/>
  </r>
  <r>
    <n v="12837378"/>
    <s v="2016 Mercedes-Benz A250 Motorsport Edition 176 MY16"/>
    <n v="43850"/>
    <x v="1"/>
    <s v="A250"/>
    <s v="Motorsport Edition"/>
    <s v="176 MY16"/>
    <x v="2"/>
    <n v="45882"/>
    <x v="5"/>
    <x v="0"/>
    <x v="2"/>
    <s v=" Used"/>
    <n v="1991"/>
    <x v="1"/>
    <n v="5"/>
    <x v="2"/>
    <x v="1"/>
  </r>
  <r>
    <n v="12837382"/>
    <s v="2021 Mercedes-Benz GLC 200 X253 MY21"/>
    <n v="73850"/>
    <x v="1"/>
    <s v="GLC"/>
    <n v="200"/>
    <s v="X253 MY21"/>
    <x v="1"/>
    <n v="18563"/>
    <x v="0"/>
    <x v="0"/>
    <x v="2"/>
    <s v=" Used"/>
    <n v="1991"/>
    <x v="5"/>
    <n v="5"/>
    <x v="1"/>
    <x v="1"/>
  </r>
  <r>
    <n v="12837387"/>
    <s v="2016 Holden Commodore SV6 Black Pack Vfii MY16"/>
    <n v="18987"/>
    <x v="2"/>
    <s v="Commodore"/>
    <s v="SV6 Black Pack"/>
    <s v="Vfii MY16"/>
    <x v="2"/>
    <n v="266680"/>
    <x v="2"/>
    <x v="0"/>
    <x v="0"/>
    <s v=" Used"/>
    <n v="3565"/>
    <x v="2"/>
    <n v="5"/>
    <x v="2"/>
    <x v="2"/>
  </r>
  <r>
    <n v="12837394"/>
    <s v="2022 BMW X7 Xdrive30D G07"/>
    <n v="159990"/>
    <x v="5"/>
    <s v="X7"/>
    <s v="Xdrive30D"/>
    <s v="G07"/>
    <x v="16"/>
    <n v="4566"/>
    <x v="0"/>
    <x v="0"/>
    <x v="1"/>
    <s v=" Used"/>
    <n v="2993"/>
    <x v="1"/>
    <n v="7"/>
    <x v="16"/>
    <x v="1"/>
  </r>
  <r>
    <n v="12837395"/>
    <s v="2015 BMW 220I Luxury Line F22 MY16"/>
    <n v="33990"/>
    <x v="5"/>
    <s v="220I"/>
    <s v="Luxury Line"/>
    <s v="F22 MY16"/>
    <x v="7"/>
    <n v="41833"/>
    <x v="20"/>
    <x v="0"/>
    <x v="2"/>
    <s v=" Used"/>
    <n v="1997"/>
    <x v="5"/>
    <n v="4"/>
    <x v="7"/>
    <x v="2"/>
  </r>
  <r>
    <n v="12837397"/>
    <s v="2019 Hyundai I30 Active PD2 MY20"/>
    <n v="22990"/>
    <x v="7"/>
    <s v="I30"/>
    <s v="Active"/>
    <s v="PD2 MY20"/>
    <x v="13"/>
    <n v="66688"/>
    <x v="5"/>
    <x v="0"/>
    <x v="0"/>
    <s v=" Used"/>
    <n v="1999"/>
    <x v="6"/>
    <n v="5"/>
    <x v="13"/>
    <x v="2"/>
  </r>
  <r>
    <n v="12837399"/>
    <s v="2019 Ford Ranger Wildtrak 2.0 (4X4) PX Mkiii MY19"/>
    <n v="56990"/>
    <x v="4"/>
    <s v="Ranger"/>
    <s v="Wildtrak 2.0 (4X4)"/>
    <s v="PX Mkiii MY19"/>
    <x v="13"/>
    <n v="114370"/>
    <x v="16"/>
    <x v="0"/>
    <x v="1"/>
    <s v=" Used"/>
    <n v="1996"/>
    <x v="0"/>
    <n v="5"/>
    <x v="13"/>
    <x v="1"/>
  </r>
  <r>
    <n v="12837414"/>
    <s v="2016 Nissan Pulsar ST B17 Series 2"/>
    <n v="16990"/>
    <x v="3"/>
    <s v="Pulsar"/>
    <s v="ST"/>
    <s v="B17 Series 2"/>
    <x v="2"/>
    <n v="27495"/>
    <x v="3"/>
    <x v="1"/>
    <x v="0"/>
    <s v=" Used"/>
    <n v="1798"/>
    <x v="2"/>
    <n v="5"/>
    <x v="2"/>
    <x v="2"/>
  </r>
  <r>
    <n v="12837419"/>
    <s v="2008 Subaru Impreza R (awd) MY08"/>
    <n v="6999"/>
    <x v="12"/>
    <s v="Impreza"/>
    <s v="R (awd)"/>
    <s v="MY08"/>
    <x v="19"/>
    <n v="212255"/>
    <x v="5"/>
    <x v="1"/>
    <x v="2"/>
    <s v=" Used"/>
    <n v="1994"/>
    <x v="1"/>
    <n v="5"/>
    <x v="19"/>
    <x v="0"/>
  </r>
  <r>
    <n v="12837420"/>
    <s v="2006 Hyundai Elantra SX HD"/>
    <n v="5999"/>
    <x v="7"/>
    <s v="Elantra"/>
    <s v="SX"/>
    <s v="HD"/>
    <x v="17"/>
    <n v="184024"/>
    <x v="3"/>
    <x v="0"/>
    <x v="0"/>
    <s v=" Used"/>
    <n v="1975"/>
    <x v="5"/>
    <n v="5"/>
    <x v="17"/>
    <x v="0"/>
  </r>
  <r>
    <n v="12837426"/>
    <s v="2018 Volvo S90 T6 Inscription P MY18"/>
    <n v="34999"/>
    <x v="21"/>
    <s v="S90"/>
    <s v="T6 Inscription"/>
    <s v="P MY18"/>
    <x v="15"/>
    <n v="182204"/>
    <x v="3"/>
    <x v="0"/>
    <x v="2"/>
    <s v=" Used"/>
    <n v="1969"/>
    <x v="3"/>
    <n v="5"/>
    <x v="15"/>
    <x v="2"/>
  </r>
  <r>
    <n v="12837428"/>
    <s v="2013 Holden Cruze SRI V JH MY13"/>
    <n v="7990"/>
    <x v="2"/>
    <s v="Cruze"/>
    <s v="SRI V"/>
    <s v="JH MY13"/>
    <x v="8"/>
    <n v="171000"/>
    <x v="5"/>
    <x v="1"/>
    <x v="0"/>
    <s v=" Used"/>
    <n v="1364"/>
    <x v="2"/>
    <n v="5"/>
    <x v="8"/>
    <x v="0"/>
  </r>
  <r>
    <n v="12837432"/>
    <s v="2021 Mercedes-Benz GLB 250 4Matic X247 MY21"/>
    <n v="86850"/>
    <x v="1"/>
    <s v="GLB"/>
    <s v="250 4Matic"/>
    <s v="X247 MY21"/>
    <x v="1"/>
    <n v="19563"/>
    <x v="0"/>
    <x v="0"/>
    <x v="2"/>
    <s v=" Used"/>
    <n v="1991"/>
    <x v="0"/>
    <n v="7"/>
    <x v="1"/>
    <x v="1"/>
  </r>
  <r>
    <n v="12837433"/>
    <s v="2021 Mercedes-Benz GLC 200 X253 MY21"/>
    <n v="73850"/>
    <x v="1"/>
    <s v="GLC"/>
    <n v="200"/>
    <s v="X253 MY21"/>
    <x v="1"/>
    <n v="16564"/>
    <x v="0"/>
    <x v="0"/>
    <x v="2"/>
    <s v=" Used"/>
    <n v="1991"/>
    <x v="5"/>
    <n v="5"/>
    <x v="1"/>
    <x v="1"/>
  </r>
  <r>
    <n v="12837435"/>
    <s v="2018 Mercedes-Benz GLA45 4Matic X156 MY19"/>
    <n v="71850"/>
    <x v="1"/>
    <s v="GLA45"/>
    <s v="4Matic"/>
    <s v="X156 MY19"/>
    <x v="15"/>
    <n v="48563"/>
    <x v="0"/>
    <x v="0"/>
    <x v="2"/>
    <s v=" Used"/>
    <n v="1991"/>
    <x v="1"/>
    <n v="5"/>
    <x v="15"/>
    <x v="1"/>
  </r>
  <r>
    <n v="12837450"/>
    <s v="2008 Toyota Landcruiser Workmate (4X4) VDJ79R"/>
    <n v="47999"/>
    <x v="0"/>
    <s v="Landcruiser"/>
    <s v="Workmate (4X4)"/>
    <s v="VDJ79R"/>
    <x v="19"/>
    <n v="270830"/>
    <x v="4"/>
    <x v="1"/>
    <x v="1"/>
    <s v=" Used"/>
    <n v="4461"/>
    <x v="6"/>
    <n v="3"/>
    <x v="19"/>
    <x v="1"/>
  </r>
  <r>
    <n v="12837472"/>
    <s v="2011 Holden Cruze CD JH MY12"/>
    <n v="8830"/>
    <x v="2"/>
    <s v="Cruze"/>
    <s v="CD"/>
    <s v="JH MY12"/>
    <x v="4"/>
    <n v="158173"/>
    <x v="5"/>
    <x v="1"/>
    <x v="0"/>
    <s v=" Used"/>
    <n v="1796"/>
    <x v="2"/>
    <n v="5"/>
    <x v="4"/>
    <x v="0"/>
  </r>
  <r>
    <n v="12837478"/>
    <s v="2008 BMW 135I Sport E82"/>
    <n v="32987"/>
    <x v="5"/>
    <s v="135I"/>
    <s v="Sport"/>
    <s v="E82"/>
    <x v="19"/>
    <n v="63875"/>
    <x v="20"/>
    <x v="0"/>
    <x v="2"/>
    <s v=" Used"/>
    <n v="2979"/>
    <x v="1"/>
    <n v="4"/>
    <x v="19"/>
    <x v="2"/>
  </r>
  <r>
    <n v="12837479"/>
    <s v="2018 Subaru Forester 2.5I-L MY18"/>
    <n v="26990"/>
    <x v="12"/>
    <s v="Forester"/>
    <s v="2.5I-L"/>
    <s v="MY18"/>
    <x v="15"/>
    <n v="158730"/>
    <x v="0"/>
    <x v="0"/>
    <x v="0"/>
    <s v=" Used"/>
    <n v="2498"/>
    <x v="2"/>
    <n v="5"/>
    <x v="15"/>
    <x v="2"/>
  </r>
  <r>
    <n v="12837491"/>
    <s v="2010 Nissan Pathfinder TI (4X4) R51 MY07"/>
    <n v="26500"/>
    <x v="3"/>
    <s v="Pathfinder"/>
    <s v="TI (4X4)"/>
    <s v="R51 MY07"/>
    <x v="0"/>
    <n v="150000"/>
    <x v="0"/>
    <x v="0"/>
    <x v="1"/>
    <s v=" Used"/>
    <n v="2488"/>
    <x v="23"/>
    <n v="7"/>
    <x v="0"/>
    <x v="2"/>
  </r>
  <r>
    <n v="12837494"/>
    <s v="2016 Land Rover Discovery Sport TD4 150 HSE 5 Seat LC MY17"/>
    <n v="41950"/>
    <x v="22"/>
    <s v="Discovery Sport"/>
    <s v="TD4 150 HSE 5 Seat"/>
    <s v="LC MY17"/>
    <x v="2"/>
    <n v="88910"/>
    <x v="0"/>
    <x v="0"/>
    <x v="1"/>
    <s v=" Used"/>
    <n v="1999"/>
    <x v="1"/>
    <n v="5"/>
    <x v="2"/>
    <x v="1"/>
  </r>
  <r>
    <n v="12837501"/>
    <s v="2016 Hyundai I30 Active GD4 Series 2"/>
    <n v="19999"/>
    <x v="7"/>
    <s v="I30"/>
    <s v="Active"/>
    <s v="GD4 Series 2"/>
    <x v="2"/>
    <n v="84478"/>
    <x v="5"/>
    <x v="0"/>
    <x v="0"/>
    <s v=" Used"/>
    <n v="1797"/>
    <x v="5"/>
    <n v="5"/>
    <x v="2"/>
    <x v="2"/>
  </r>
  <r>
    <n v="12837506"/>
    <s v="2019 Hyundai Tucson Active (2WD) TL4 MY20"/>
    <n v="29999"/>
    <x v="7"/>
    <s v="Tucson"/>
    <s v="Active (2WD)"/>
    <s v="TL4 MY20"/>
    <x v="13"/>
    <n v="60258"/>
    <x v="0"/>
    <x v="0"/>
    <x v="0"/>
    <s v=" Used"/>
    <n v="1999"/>
    <x v="3"/>
    <n v="5"/>
    <x v="13"/>
    <x v="2"/>
  </r>
  <r>
    <n v="12837507"/>
    <s v="2013 Subaru Outback 2.5I Premium MY13"/>
    <n v="14988"/>
    <x v="12"/>
    <s v="Outback"/>
    <s v="2.5I Premium"/>
    <s v="MY13"/>
    <x v="8"/>
    <n v="186640"/>
    <x v="0"/>
    <x v="0"/>
    <x v="2"/>
    <s v=" Used"/>
    <n v="2457"/>
    <x v="6"/>
    <n v="5"/>
    <x v="8"/>
    <x v="2"/>
  </r>
  <r>
    <n v="12837522"/>
    <s v="2003 Mitsubishi Outlander XLS ZE"/>
    <n v="7990"/>
    <x v="13"/>
    <s v="Outlander"/>
    <s v="XLS"/>
    <s v="ZE"/>
    <x v="6"/>
    <n v="205868"/>
    <x v="0"/>
    <x v="0"/>
    <x v="0"/>
    <s v=" Used"/>
    <n v="2351"/>
    <x v="0"/>
    <n v="5"/>
    <x v="6"/>
    <x v="0"/>
  </r>
  <r>
    <n v="12837523"/>
    <s v="2010 Subaru Forester XS Premium MY10"/>
    <n v="11990"/>
    <x v="12"/>
    <s v="Forester"/>
    <s v="XS Premium"/>
    <s v="MY10"/>
    <x v="0"/>
    <n v="156487"/>
    <x v="0"/>
    <x v="0"/>
    <x v="0"/>
    <s v=" Used"/>
    <n v="2457"/>
    <x v="5"/>
    <n v="5"/>
    <x v="0"/>
    <x v="2"/>
  </r>
  <r>
    <n v="12837524"/>
    <s v="2009 Toyota Hiace Commuter TRH223R MY07 Upgrade"/>
    <n v="32913"/>
    <x v="0"/>
    <s v="Hiace"/>
    <s v="Commuter"/>
    <s v="TRH223R MY07 Upgrade"/>
    <x v="10"/>
    <n v="134751"/>
    <x v="34"/>
    <x v="0"/>
    <x v="0"/>
    <s v=" Used"/>
    <n v="2694"/>
    <x v="2"/>
    <n v="14"/>
    <x v="10"/>
    <x v="2"/>
  </r>
  <r>
    <n v="12837525"/>
    <s v="2016 Toyota Hilux SR (4X4) GUN126R"/>
    <n v="38513"/>
    <x v="0"/>
    <s v="Hilux"/>
    <s v="SR (4X4)"/>
    <s v="GUN126R"/>
    <x v="2"/>
    <n v="158065"/>
    <x v="23"/>
    <x v="1"/>
    <x v="1"/>
    <s v=" Used"/>
    <n v="2753"/>
    <x v="2"/>
    <n v="5"/>
    <x v="2"/>
    <x v="2"/>
  </r>
  <r>
    <n v="12837528"/>
    <s v="2015 Ford Ranger XL 2.2 (4X4) PX"/>
    <n v="31913"/>
    <x v="4"/>
    <s v="Ranger"/>
    <s v="XL 2.2 (4X4)"/>
    <s v="PX"/>
    <x v="7"/>
    <n v="16807"/>
    <x v="27"/>
    <x v="0"/>
    <x v="1"/>
    <s v=" Used"/>
    <n v="2198"/>
    <x v="2"/>
    <n v="5"/>
    <x v="7"/>
    <x v="2"/>
  </r>
  <r>
    <n v="12837533"/>
    <s v="2008 Holden Calais V 60TH Anniversary VE MY09"/>
    <n v="18999"/>
    <x v="2"/>
    <s v="Calais"/>
    <s v="V 60TH Anniversary"/>
    <s v="VE MY09"/>
    <x v="19"/>
    <n v="160937"/>
    <x v="3"/>
    <x v="0"/>
    <x v="2"/>
    <s v=" Used"/>
    <n v="5967"/>
    <x v="5"/>
    <n v="5"/>
    <x v="19"/>
    <x v="2"/>
  </r>
  <r>
    <n v="12837534"/>
    <s v="2013 Ford Ranger XLT 3.2 (4X4) PX"/>
    <n v="37990"/>
    <x v="4"/>
    <s v="Ranger"/>
    <s v="XLT 3.2 (4X4)"/>
    <s v="PX"/>
    <x v="8"/>
    <n v="96759"/>
    <x v="19"/>
    <x v="0"/>
    <x v="1"/>
    <s v=" Used"/>
    <n v="3198"/>
    <x v="3"/>
    <n v="5"/>
    <x v="8"/>
    <x v="2"/>
  </r>
  <r>
    <n v="12837535"/>
    <s v="2018 Mercedes-Benz X250 D Progressive (4Matic) 470"/>
    <n v="51990"/>
    <x v="1"/>
    <s v="X250"/>
    <s v="D Progressive (4Matic)"/>
    <n v="470"/>
    <x v="15"/>
    <n v="46448"/>
    <x v="15"/>
    <x v="0"/>
    <x v="1"/>
    <s v=" Used"/>
    <n v="2298"/>
    <x v="6"/>
    <n v="5"/>
    <x v="15"/>
    <x v="1"/>
  </r>
  <r>
    <n v="12837536"/>
    <s v="2022 Porsche Cayenne GTS 9YA MY22"/>
    <n v="239900"/>
    <x v="17"/>
    <s v="Cayenne"/>
    <s v="GTS"/>
    <s v="9YA MY22"/>
    <x v="16"/>
    <n v="9978"/>
    <x v="0"/>
    <x v="0"/>
    <x v="2"/>
    <s v=" Used"/>
    <n v="3996"/>
    <x v="0"/>
    <n v="5"/>
    <x v="16"/>
    <x v="1"/>
  </r>
  <r>
    <n v="12837546"/>
    <s v="2020 Nissan Navara N-Trek Special Edition (4X4) D23 Series 4 MY20"/>
    <n v="59888"/>
    <x v="3"/>
    <s v="Navara"/>
    <s v="N-Trek Special Edition (4X4)"/>
    <s v="D23 Series 4 MY20"/>
    <x v="9"/>
    <n v="40463"/>
    <x v="15"/>
    <x v="0"/>
    <x v="1"/>
    <s v=" Used"/>
    <n v="2298"/>
    <x v="2"/>
    <n v="5"/>
    <x v="9"/>
    <x v="1"/>
  </r>
  <r>
    <n v="12837552"/>
    <s v="2022 LDV D90 Executive (4WD) D20 SV9A"/>
    <n v="50990"/>
    <x v="28"/>
    <s v="D90"/>
    <s v="Executive (4WD) D20"/>
    <s v="SV9A"/>
    <x v="16"/>
    <n v="10"/>
    <x v="0"/>
    <x v="0"/>
    <x v="1"/>
    <s v=" New In Stock"/>
    <n v="1996"/>
    <x v="2"/>
    <n v="7"/>
    <x v="16"/>
    <x v="1"/>
  </r>
  <r>
    <n v="12837554"/>
    <s v="2020 BMW X3 Xdrive30I M Sport G01"/>
    <n v="73490"/>
    <x v="5"/>
    <s v="X3"/>
    <s v="Xdrive30I M Sport"/>
    <s v="G01"/>
    <x v="9"/>
    <n v="33140"/>
    <x v="0"/>
    <x v="0"/>
    <x v="0"/>
    <s v=" Used"/>
    <n v="1998"/>
    <x v="1"/>
    <n v="5"/>
    <x v="9"/>
    <x v="1"/>
  </r>
  <r>
    <n v="12837555"/>
    <s v="2009 Mercedes-Benz E63 AMG 212"/>
    <n v="59990"/>
    <x v="1"/>
    <s v="E63"/>
    <s v="AMG"/>
    <n v="212"/>
    <x v="10"/>
    <n v="173416"/>
    <x v="3"/>
    <x v="0"/>
    <x v="2"/>
    <s v=" Used"/>
    <n v="6208"/>
    <x v="0"/>
    <n v="5"/>
    <x v="10"/>
    <x v="1"/>
  </r>
  <r>
    <n v="12837558"/>
    <s v="2007 Toyota Yaris YRS NCP93R"/>
    <n v="7999"/>
    <x v="0"/>
    <s v="Yaris"/>
    <s v="YRS"/>
    <s v="NCP93R"/>
    <x v="18"/>
    <n v="83481"/>
    <x v="3"/>
    <x v="1"/>
    <x v="0"/>
    <s v=" Used"/>
    <n v="1497"/>
    <x v="0"/>
    <n v="5"/>
    <x v="18"/>
    <x v="0"/>
  </r>
  <r>
    <n v="12837559"/>
    <s v="2013 Hyundai IX35 SE (fwd) LM MY13"/>
    <n v="15999"/>
    <x v="7"/>
    <s v="IX35"/>
    <s v="SE (fwd)"/>
    <s v="LM MY13"/>
    <x v="8"/>
    <n v="113634"/>
    <x v="0"/>
    <x v="0"/>
    <x v="0"/>
    <s v=" Used"/>
    <n v="1998"/>
    <x v="1"/>
    <n v="5"/>
    <x v="8"/>
    <x v="2"/>
  </r>
  <r>
    <n v="12837562"/>
    <s v="2010 Audi Q5 2.0 TDI Quattro 8R MY10"/>
    <n v="17999"/>
    <x v="11"/>
    <s v="Q5"/>
    <s v="2.0 TDI Quattro"/>
    <s v="8R MY10"/>
    <x v="0"/>
    <n v="101455"/>
    <x v="0"/>
    <x v="0"/>
    <x v="1"/>
    <s v=" Used"/>
    <n v="1968"/>
    <x v="1"/>
    <n v="5"/>
    <x v="0"/>
    <x v="2"/>
  </r>
  <r>
    <n v="12837568"/>
    <s v="2016 Hyundai Accent Active RB3 MY16"/>
    <n v="16990"/>
    <x v="7"/>
    <s v="Accent"/>
    <s v="Active"/>
    <s v="RB3 MY16"/>
    <x v="2"/>
    <n v="73203"/>
    <x v="5"/>
    <x v="0"/>
    <x v="0"/>
    <s v=" Used"/>
    <n v="1368"/>
    <x v="2"/>
    <n v="5"/>
    <x v="2"/>
    <x v="2"/>
  </r>
  <r>
    <n v="12837571"/>
    <s v="2017 Holden Colorado LS (4X4) RG MY17"/>
    <n v="39990"/>
    <x v="2"/>
    <s v="Colorado"/>
    <s v="LS (4X4)"/>
    <s v="RG MY17"/>
    <x v="3"/>
    <n v="100970"/>
    <x v="27"/>
    <x v="0"/>
    <x v="1"/>
    <s v=" Used"/>
    <n v="2776"/>
    <x v="2"/>
    <n v="5"/>
    <x v="3"/>
    <x v="2"/>
  </r>
  <r>
    <n v="12837572"/>
    <s v="2014 Nissan X-Trail ST-L 7 Seat (fwd) T32"/>
    <n v="20990"/>
    <x v="3"/>
    <s v="X-Trail"/>
    <s v="ST-L 7 Seat (fwd)"/>
    <s v="T32"/>
    <x v="12"/>
    <n v="158000"/>
    <x v="0"/>
    <x v="0"/>
    <x v="0"/>
    <s v=" Used"/>
    <n v="2488"/>
    <x v="2"/>
    <n v="7"/>
    <x v="12"/>
    <x v="2"/>
  </r>
  <r>
    <n v="12837573"/>
    <s v="2019 Ford Ranger XLT 2.0 (4X4) PX Mkiii MY19.75"/>
    <n v="58990"/>
    <x v="4"/>
    <s v="Ranger"/>
    <s v="XLT 2.0 (4X4)"/>
    <s v="PX Mkiii MY19.75"/>
    <x v="13"/>
    <n v="76850"/>
    <x v="16"/>
    <x v="0"/>
    <x v="1"/>
    <s v=" Used"/>
    <n v="1996"/>
    <x v="0"/>
    <n v="5"/>
    <x v="13"/>
    <x v="1"/>
  </r>
  <r>
    <n v="12837574"/>
    <s v="2020 Mazda BT-50 XT (4X4) B30B"/>
    <n v="54990"/>
    <x v="10"/>
    <s v="BT-50"/>
    <s v="XT (4X4)"/>
    <s v="B30B"/>
    <x v="9"/>
    <n v="17694"/>
    <x v="23"/>
    <x v="1"/>
    <x v="1"/>
    <s v=" Used"/>
    <n v="2999"/>
    <x v="0"/>
    <n v="5"/>
    <x v="9"/>
    <x v="1"/>
  </r>
  <r>
    <n v="12837575"/>
    <s v="2016 Ford Focus Titanium LZ"/>
    <n v="24990"/>
    <x v="4"/>
    <s v="Focus"/>
    <s v="Titanium"/>
    <s v="LZ"/>
    <x v="2"/>
    <n v="82738"/>
    <x v="5"/>
    <x v="0"/>
    <x v="0"/>
    <s v=" Used"/>
    <n v="1498"/>
    <x v="2"/>
    <n v="5"/>
    <x v="2"/>
    <x v="2"/>
  </r>
  <r>
    <n v="12837576"/>
    <s v="2016 Lexus IS200T Luxury ASE30R MY17"/>
    <n v="34990"/>
    <x v="9"/>
    <s v="IS200T"/>
    <s v="Luxury"/>
    <s v="ASE30R MY17"/>
    <x v="2"/>
    <n v="61216"/>
    <x v="3"/>
    <x v="0"/>
    <x v="2"/>
    <s v=" Used"/>
    <n v="1998"/>
    <x v="5"/>
    <n v="5"/>
    <x v="2"/>
    <x v="2"/>
  </r>
  <r>
    <n v="12837577"/>
    <s v="2014 Holden Barina CD TM MY14"/>
    <n v="11990"/>
    <x v="2"/>
    <s v="Barina"/>
    <s v="CD"/>
    <s v="TM MY14"/>
    <x v="12"/>
    <n v="102883"/>
    <x v="5"/>
    <x v="1"/>
    <x v="0"/>
    <s v=" Used"/>
    <n v="1598"/>
    <x v="1"/>
    <n v="5"/>
    <x v="12"/>
    <x v="2"/>
  </r>
  <r>
    <n v="12837578"/>
    <s v="2016 BMW 228I Sport Line F23 MY16"/>
    <n v="32999"/>
    <x v="5"/>
    <s v="228I"/>
    <s v="Sport Line"/>
    <s v="F23 MY16"/>
    <x v="2"/>
    <n v="93802"/>
    <x v="14"/>
    <x v="0"/>
    <x v="2"/>
    <s v=" Used"/>
    <n v="1997"/>
    <x v="0"/>
    <n v="4"/>
    <x v="2"/>
    <x v="2"/>
  </r>
  <r>
    <n v="12837588"/>
    <s v="2015 Volkswagen Amarok TDI420 (4X2) 2H MY15"/>
    <n v="27000"/>
    <x v="8"/>
    <s v="Amarok"/>
    <s v="TDI420 (4X2)"/>
    <s v="2H MY15"/>
    <x v="7"/>
    <n v="170000"/>
    <x v="19"/>
    <x v="0"/>
    <x v="1"/>
    <s v=" Used"/>
    <n v="1984"/>
    <x v="5"/>
    <n v="5"/>
    <x v="7"/>
    <x v="2"/>
  </r>
  <r>
    <n v="12837589"/>
    <s v="2017 Kia Stinger 330S CK MY18"/>
    <n v="36987"/>
    <x v="14"/>
    <s v="Stinger"/>
    <s v="330S"/>
    <s v="CK MY18"/>
    <x v="3"/>
    <n v="140578"/>
    <x v="3"/>
    <x v="0"/>
    <x v="0"/>
    <s v=" Used"/>
    <n v="3342"/>
    <x v="0"/>
    <n v="5"/>
    <x v="3"/>
    <x v="2"/>
  </r>
  <r>
    <n v="12837590"/>
    <s v="2019 Kia Cerato S BD MY20"/>
    <n v="27888"/>
    <x v="14"/>
    <s v="Cerato"/>
    <s v="S"/>
    <s v="BD MY20"/>
    <x v="13"/>
    <n v="33983"/>
    <x v="5"/>
    <x v="0"/>
    <x v="0"/>
    <s v=" Used"/>
    <n v="1999"/>
    <x v="2"/>
    <n v="5"/>
    <x v="13"/>
    <x v="2"/>
  </r>
  <r>
    <n v="12837600"/>
    <s v="2013 Jeep Wrangler Sport (4X4) JK MY13"/>
    <n v="29500"/>
    <x v="18"/>
    <s v="Wrangler"/>
    <s v="Sport (4X4)"/>
    <s v="JK MY13"/>
    <x v="8"/>
    <n v="128500"/>
    <x v="17"/>
    <x v="1"/>
    <x v="0"/>
    <s v=" Used"/>
    <n v="3604"/>
    <x v="0"/>
    <n v="4"/>
    <x v="8"/>
    <x v="2"/>
  </r>
  <r>
    <n v="12837602"/>
    <s v="2016 Volkswagen Amarok TDI420 Highline (4X4) 2H MY16"/>
    <n v="40990"/>
    <x v="8"/>
    <s v="Amarok"/>
    <s v="TDI420 Highline (4X4)"/>
    <s v="2H MY16"/>
    <x v="2"/>
    <n v="100282"/>
    <x v="19"/>
    <x v="0"/>
    <x v="1"/>
    <s v=" Used"/>
    <n v="1968"/>
    <x v="3"/>
    <n v="5"/>
    <x v="2"/>
    <x v="1"/>
  </r>
  <r>
    <n v="12837611"/>
    <s v="2019 Honda Civic VTI-S MY19"/>
    <n v="29990"/>
    <x v="19"/>
    <s v="Civic"/>
    <s v="VTI-S"/>
    <s v="MY19"/>
    <x v="13"/>
    <n v="57731"/>
    <x v="3"/>
    <x v="0"/>
    <x v="0"/>
    <s v=" Used"/>
    <n v="1799"/>
    <x v="2"/>
    <n v="5"/>
    <x v="13"/>
    <x v="2"/>
  </r>
  <r>
    <n v="12837614"/>
    <s v="2016 Toyota Camry RZ S.e. ASV50R MY17"/>
    <n v="28280"/>
    <x v="0"/>
    <s v="Camry"/>
    <s v="RZ S.e."/>
    <s v="ASV50R MY17"/>
    <x v="2"/>
    <n v="73096"/>
    <x v="3"/>
    <x v="0"/>
    <x v="0"/>
    <s v=" Used"/>
    <n v="2494"/>
    <x v="2"/>
    <n v="5"/>
    <x v="2"/>
    <x v="2"/>
  </r>
  <r>
    <n v="12837616"/>
    <s v="2017 Mazda 3 Maxx BN MY17"/>
    <n v="25990"/>
    <x v="10"/>
    <n v="3"/>
    <s v="Maxx"/>
    <s v="BN MY17"/>
    <x v="3"/>
    <n v="74270"/>
    <x v="3"/>
    <x v="0"/>
    <x v="0"/>
    <s v=" Used"/>
    <n v="1998"/>
    <x v="1"/>
    <n v="5"/>
    <x v="3"/>
    <x v="2"/>
  </r>
  <r>
    <n v="12837617"/>
    <s v="2021 Honda HR-V RS MY21"/>
    <n v="39990"/>
    <x v="19"/>
    <s v="HR-V"/>
    <s v="RS"/>
    <s v="MY21"/>
    <x v="1"/>
    <n v="11127"/>
    <x v="0"/>
    <x v="0"/>
    <x v="0"/>
    <s v=" Used"/>
    <n v="1799"/>
    <x v="15"/>
    <n v="5"/>
    <x v="1"/>
    <x v="2"/>
  </r>
  <r>
    <n v="12837632"/>
    <s v="2017 Honda Civic VTI-LX MY17"/>
    <n v="35488"/>
    <x v="19"/>
    <s v="Civic"/>
    <s v="VTI-LX"/>
    <s v="MY17"/>
    <x v="3"/>
    <n v="35000"/>
    <x v="3"/>
    <x v="0"/>
    <x v="0"/>
    <s v=" Used"/>
    <n v="1498"/>
    <x v="0"/>
    <n v="5"/>
    <x v="3"/>
    <x v="2"/>
  </r>
  <r>
    <n v="12837645"/>
    <s v="2017 Jeep Compass Sport (fwd) M6 MY18"/>
    <n v="26990"/>
    <x v="18"/>
    <s v="Compass"/>
    <s v="Sport (fwd)"/>
    <s v="M6 MY18"/>
    <x v="3"/>
    <n v="30647"/>
    <x v="0"/>
    <x v="1"/>
    <x v="0"/>
    <s v=" Used"/>
    <n v="2359"/>
    <x v="6"/>
    <n v="5"/>
    <x v="3"/>
    <x v="2"/>
  </r>
  <r>
    <n v="12837650"/>
    <s v="2018 Volkswagen Caravelle TDI 340 LWB 7H MY19"/>
    <n v="49990"/>
    <x v="8"/>
    <s v="Caravelle"/>
    <s v="TDI 340 LWB"/>
    <s v="7H MY19"/>
    <x v="15"/>
    <n v="103252"/>
    <x v="0"/>
    <x v="0"/>
    <x v="1"/>
    <s v=" Used"/>
    <n v="1968"/>
    <x v="6"/>
    <n v="9"/>
    <x v="15"/>
    <x v="1"/>
  </r>
  <r>
    <n v="12837658"/>
    <s v="2017 Honda Civic VTI-S MY16"/>
    <n v="29990"/>
    <x v="19"/>
    <s v="Civic"/>
    <s v="VTI-S"/>
    <s v="MY16"/>
    <x v="3"/>
    <n v="35238"/>
    <x v="3"/>
    <x v="0"/>
    <x v="0"/>
    <s v=" Used"/>
    <n v="1799"/>
    <x v="1"/>
    <n v="5"/>
    <x v="3"/>
    <x v="2"/>
  </r>
  <r>
    <n v="12837671"/>
    <s v="2019 Nissan X-Trail ST (2WD) T32 Series 2"/>
    <n v="35990"/>
    <x v="3"/>
    <s v="X-Trail"/>
    <s v="ST (2WD)"/>
    <s v="T32 Series 2"/>
    <x v="13"/>
    <n v="9981"/>
    <x v="0"/>
    <x v="0"/>
    <x v="0"/>
    <s v=" Used"/>
    <n v="2488"/>
    <x v="0"/>
    <n v="5"/>
    <x v="13"/>
    <x v="2"/>
  </r>
  <r>
    <n v="12837676"/>
    <s v="2019 Toyota Yaris Ascent NCP130R MY18"/>
    <n v="23990"/>
    <x v="0"/>
    <s v="Yaris"/>
    <s v="Ascent"/>
    <s v="NCP130R MY18"/>
    <x v="13"/>
    <n v="29365"/>
    <x v="5"/>
    <x v="0"/>
    <x v="0"/>
    <s v=" Used"/>
    <n v="1299"/>
    <x v="2"/>
    <n v="5"/>
    <x v="13"/>
    <x v="2"/>
  </r>
  <r>
    <n v="12837678"/>
    <s v="2021 Nissan Juke ST F16"/>
    <n v="28490"/>
    <x v="3"/>
    <s v="Juke"/>
    <s v="ST"/>
    <s v="F16"/>
    <x v="1"/>
    <n v="23875"/>
    <x v="5"/>
    <x v="0"/>
    <x v="2"/>
    <s v=" Used"/>
    <n v="999"/>
    <x v="5"/>
    <n v="5"/>
    <x v="1"/>
    <x v="2"/>
  </r>
  <r>
    <n v="12837681"/>
    <s v="2014 Jeep Grand Cherokee Blackhawk WK MY14"/>
    <n v="36990"/>
    <x v="18"/>
    <s v="Grand Cherokee"/>
    <s v="Blackhawk"/>
    <s v="WK MY14"/>
    <x v="12"/>
    <n v="142010"/>
    <x v="0"/>
    <x v="0"/>
    <x v="2"/>
    <s v=" Used"/>
    <n v="3604"/>
    <x v="0"/>
    <n v="5"/>
    <x v="12"/>
    <x v="2"/>
  </r>
  <r>
    <n v="12837685"/>
    <s v="2019 Hyundai Kona GO (fwd) OS.2 MY19"/>
    <n v="29990"/>
    <x v="7"/>
    <s v="Kona"/>
    <s v="GO (fwd)"/>
    <s v="OS.2 MY19"/>
    <x v="13"/>
    <n v="49845"/>
    <x v="0"/>
    <x v="0"/>
    <x v="0"/>
    <s v=" Used"/>
    <n v="1999"/>
    <x v="2"/>
    <n v="5"/>
    <x v="13"/>
    <x v="2"/>
  </r>
  <r>
    <n v="12837686"/>
    <s v="2013 Hyundai I30 Premium GD"/>
    <n v="19990"/>
    <x v="7"/>
    <s v="I30"/>
    <s v="Premium"/>
    <s v="GD"/>
    <x v="8"/>
    <n v="97000"/>
    <x v="5"/>
    <x v="0"/>
    <x v="0"/>
    <s v=" Used"/>
    <n v="1797"/>
    <x v="2"/>
    <n v="5"/>
    <x v="8"/>
    <x v="2"/>
  </r>
  <r>
    <n v="12837689"/>
    <s v="2018 Hyundai Elantra Elite 2.0 MPI (sunroof) AD MY18"/>
    <n v="28990"/>
    <x v="7"/>
    <s v="Elantra"/>
    <s v="Elite 2.0 MPI (sunroof)"/>
    <s v="AD MY18"/>
    <x v="15"/>
    <n v="39378"/>
    <x v="3"/>
    <x v="0"/>
    <x v="0"/>
    <s v=" Used"/>
    <n v="1999"/>
    <x v="6"/>
    <n v="5"/>
    <x v="15"/>
    <x v="2"/>
  </r>
  <r>
    <n v="12837692"/>
    <s v="2017 Honda Civic VTI-L MY17"/>
    <n v="28490"/>
    <x v="19"/>
    <s v="Civic"/>
    <s v="VTI-L"/>
    <s v="MY17"/>
    <x v="3"/>
    <n v="53026"/>
    <x v="5"/>
    <x v="0"/>
    <x v="0"/>
    <s v=" Used"/>
    <n v="1498"/>
    <x v="5"/>
    <n v="5"/>
    <x v="3"/>
    <x v="2"/>
  </r>
  <r>
    <n v="12837700"/>
    <s v="2019 Mitsubishi Outlander LS 7 Seat (awd) ZL MY19"/>
    <n v="36990"/>
    <x v="13"/>
    <s v="Outlander"/>
    <s v="LS 7 Seat (awd)"/>
    <s v="ZL MY19"/>
    <x v="13"/>
    <n v="60658"/>
    <x v="0"/>
    <x v="0"/>
    <x v="0"/>
    <s v=" Used"/>
    <n v="2360"/>
    <x v="0"/>
    <n v="7"/>
    <x v="13"/>
    <x v="2"/>
  </r>
  <r>
    <n v="12837701"/>
    <s v="2018 Jeep Cherokee Limited (4X4) KL MY18"/>
    <n v="34388"/>
    <x v="18"/>
    <s v="Cherokee"/>
    <s v="Limited (4X4)"/>
    <s v="KL MY18"/>
    <x v="15"/>
    <n v="91745"/>
    <x v="0"/>
    <x v="0"/>
    <x v="0"/>
    <s v=" Used"/>
    <n v="3239"/>
    <x v="2"/>
    <n v="5"/>
    <x v="15"/>
    <x v="2"/>
  </r>
  <r>
    <n v="12837703"/>
    <s v="2016 Mazda BT-50 XT (4X4) MY16"/>
    <n v="27975"/>
    <x v="10"/>
    <s v="BT-50"/>
    <s v="XT (4X4)"/>
    <s v="MY16"/>
    <x v="2"/>
    <n v="147393"/>
    <x v="4"/>
    <x v="0"/>
    <x v="1"/>
    <s v=" Used"/>
    <n v="3196"/>
    <x v="2"/>
    <n v="3"/>
    <x v="2"/>
    <x v="2"/>
  </r>
  <r>
    <n v="12837737"/>
    <s v="2009 Volkswagen Passat R36 3C MY10"/>
    <n v="21990"/>
    <x v="8"/>
    <s v="Passat"/>
    <s v="R36"/>
    <s v="3C MY10"/>
    <x v="10"/>
    <n v="63501"/>
    <x v="3"/>
    <x v="0"/>
    <x v="2"/>
    <s v=" Used"/>
    <n v="3597"/>
    <x v="5"/>
    <n v="5"/>
    <x v="10"/>
    <x v="2"/>
  </r>
  <r>
    <n v="12837746"/>
    <s v="2014 Jeep Patriot Sport (4X2) MK MY14"/>
    <n v="13990"/>
    <x v="18"/>
    <s v="Patriot"/>
    <s v="Sport (4X2)"/>
    <s v="MK MY14"/>
    <x v="12"/>
    <n v="161531"/>
    <x v="0"/>
    <x v="0"/>
    <x v="2"/>
    <s v=" Used"/>
    <n v="1998"/>
    <x v="0"/>
    <n v="5"/>
    <x v="12"/>
    <x v="2"/>
  </r>
  <r>
    <n v="12837767"/>
    <s v="2019 Mazda CX-9 Touring (fwd) MY19"/>
    <n v="45750"/>
    <x v="10"/>
    <s v="CX-9"/>
    <s v="Touring (fwd)"/>
    <s v="MY19"/>
    <x v="13"/>
    <n v="76159"/>
    <x v="0"/>
    <x v="0"/>
    <x v="0"/>
    <s v=" Used"/>
    <n v="2488"/>
    <x v="3"/>
    <n v="7"/>
    <x v="13"/>
    <x v="1"/>
  </r>
  <r>
    <n v="12837770"/>
    <s v="2012 Holden Captiva 7 LX (4X4) CG Series II"/>
    <n v="9999"/>
    <x v="2"/>
    <s v="Captiva"/>
    <s v="7 LX (4X4)"/>
    <s v="CG Series II"/>
    <x v="11"/>
    <n v="230676"/>
    <x v="0"/>
    <x v="0"/>
    <x v="0"/>
    <s v=" Used"/>
    <n v="2997"/>
    <x v="2"/>
    <n v="7"/>
    <x v="11"/>
    <x v="0"/>
  </r>
  <r>
    <n v="12837772"/>
    <s v="2016 Isuzu D-MAX LS-M HI-Ride (4X4) TF MY15"/>
    <n v="48990"/>
    <x v="6"/>
    <s v="D-MAX"/>
    <s v="LS-M HI-Ride (4X4)"/>
    <s v="TF MY15"/>
    <x v="2"/>
    <n v="81795"/>
    <x v="10"/>
    <x v="0"/>
    <x v="1"/>
    <s v=" Used"/>
    <n v="2999"/>
    <x v="5"/>
    <n v="5"/>
    <x v="2"/>
    <x v="1"/>
  </r>
  <r>
    <n v="12837778"/>
    <s v="2013 Subaru Forester 2.5I-S MY13"/>
    <n v="18990"/>
    <x v="12"/>
    <s v="Forester"/>
    <s v="2.5I-S"/>
    <s v="MY13"/>
    <x v="8"/>
    <n v="211561"/>
    <x v="0"/>
    <x v="0"/>
    <x v="0"/>
    <s v=" Used"/>
    <n v="2498"/>
    <x v="1"/>
    <n v="5"/>
    <x v="8"/>
    <x v="2"/>
  </r>
  <r>
    <n v="12837783"/>
    <s v="2020 Honda HR-V +luxe MY20"/>
    <n v="33990"/>
    <x v="19"/>
    <s v="HR-V"/>
    <e v="#NAME?"/>
    <s v="MY20"/>
    <x v="9"/>
    <n v="11917"/>
    <x v="0"/>
    <x v="0"/>
    <x v="0"/>
    <s v=" Used"/>
    <n v="1799"/>
    <x v="15"/>
    <n v="5"/>
    <x v="9"/>
    <x v="2"/>
  </r>
  <r>
    <n v="12837784"/>
    <s v="2018 Isuzu D-MAX SX HI-Ride (4X2) TF MY18"/>
    <n v="33888"/>
    <x v="6"/>
    <s v="D-MAX"/>
    <s v="SX HI-Ride (4X2)"/>
    <s v="TF MY18"/>
    <x v="15"/>
    <n v="92195"/>
    <x v="4"/>
    <x v="0"/>
    <x v="1"/>
    <s v=" Used"/>
    <n v="2999"/>
    <x v="2"/>
    <n v="2"/>
    <x v="15"/>
    <x v="2"/>
  </r>
  <r>
    <n v="12837785"/>
    <s v="2019 Honda CR-V VTI-S (2WD) MY19"/>
    <n v="33990"/>
    <x v="19"/>
    <s v="CR-V"/>
    <s v="VTI-S (2WD)"/>
    <s v="MY19"/>
    <x v="13"/>
    <n v="40390"/>
    <x v="0"/>
    <x v="0"/>
    <x v="0"/>
    <s v=" Used"/>
    <n v="1498"/>
    <x v="6"/>
    <n v="5"/>
    <x v="13"/>
    <x v="2"/>
  </r>
  <r>
    <n v="12837790"/>
    <s v="2013 Toyota Kluger KX-R (4X4) 7 Seat GSU45R MY11 Upgrade"/>
    <n v="29995"/>
    <x v="0"/>
    <s v="Kluger"/>
    <s v="KX-R (4X4) 7 Seat"/>
    <s v="GSU45R MY11 Upgrade"/>
    <x v="8"/>
    <n v="98166"/>
    <x v="0"/>
    <x v="0"/>
    <x v="0"/>
    <s v=" Used"/>
    <n v="3456"/>
    <x v="0"/>
    <n v="7"/>
    <x v="8"/>
    <x v="2"/>
  </r>
  <r>
    <n v="12837792"/>
    <s v="2017 Nissan Navara ST (4X4) D23 Series II"/>
    <n v="38490"/>
    <x v="3"/>
    <s v="Navara"/>
    <s v="ST (4X4)"/>
    <s v="D23 Series II"/>
    <x v="3"/>
    <n v="142720"/>
    <x v="19"/>
    <x v="1"/>
    <x v="1"/>
    <s v=" Used"/>
    <n v="2298"/>
    <x v="171"/>
    <n v="5"/>
    <x v="3"/>
    <x v="2"/>
  </r>
  <r>
    <n v="12837805"/>
    <s v="2014 Honda Odyssey VTI-L RC"/>
    <n v="27888"/>
    <x v="19"/>
    <s v="Odyssey"/>
    <s v="VTI-L"/>
    <s v="RC"/>
    <x v="12"/>
    <n v="152888"/>
    <x v="0"/>
    <x v="0"/>
    <x v="0"/>
    <s v=" Used"/>
    <n v="2356"/>
    <x v="6"/>
    <n v="7"/>
    <x v="12"/>
    <x v="2"/>
  </r>
  <r>
    <n v="12837807"/>
    <s v="2017 Land Rover Discovery Sport TD4 150 SE 5 Seat LC MY17"/>
    <n v="34023"/>
    <x v="22"/>
    <s v="Discovery Sport"/>
    <s v="TD4 150 SE 5 Seat"/>
    <s v="LC MY17"/>
    <x v="3"/>
    <n v="179679"/>
    <x v="0"/>
    <x v="0"/>
    <x v="1"/>
    <s v=" Used"/>
    <n v="1999"/>
    <x v="2"/>
    <n v="5"/>
    <x v="3"/>
    <x v="2"/>
  </r>
  <r>
    <n v="12837808"/>
    <s v="2019 Nissan Navara ST-X (4X4) (leather Trim) D23 Series 4 MY19"/>
    <n v="55490"/>
    <x v="3"/>
    <s v="Navara"/>
    <s v="ST-X (4X4) (leather Trim)"/>
    <s v="D23 Series 4 MY19"/>
    <x v="13"/>
    <n v="77804"/>
    <x v="21"/>
    <x v="0"/>
    <x v="1"/>
    <s v=" Used"/>
    <n v="2298"/>
    <x v="2"/>
    <n v="4"/>
    <x v="13"/>
    <x v="1"/>
  </r>
  <r>
    <n v="12837817"/>
    <s v="2010 Hyundai IX35 Active (fwd) LM MY11"/>
    <n v="12990"/>
    <x v="7"/>
    <s v="IX35"/>
    <s v="Active (fwd)"/>
    <s v="LM MY11"/>
    <x v="0"/>
    <n v="227360"/>
    <x v="0"/>
    <x v="1"/>
    <x v="0"/>
    <s v=" Used"/>
    <n v="1998"/>
    <x v="1"/>
    <n v="5"/>
    <x v="0"/>
    <x v="2"/>
  </r>
  <r>
    <n v="12837825"/>
    <s v="2010 Toyota Corolla Ascent ZRE152R MY11"/>
    <n v="12888"/>
    <x v="0"/>
    <s v="Corolla"/>
    <s v="Ascent"/>
    <s v="ZRE152R MY11"/>
    <x v="0"/>
    <n v="137728"/>
    <x v="3"/>
    <x v="0"/>
    <x v="0"/>
    <s v=" Used"/>
    <n v="1798"/>
    <x v="5"/>
    <n v="5"/>
    <x v="0"/>
    <x v="2"/>
  </r>
  <r>
    <n v="12837826"/>
    <s v="2014 Mercedes-Benz A180 BE 176"/>
    <n v="29990"/>
    <x v="1"/>
    <s v="A180"/>
    <s v="BE"/>
    <n v="176"/>
    <x v="12"/>
    <n v="91951"/>
    <x v="5"/>
    <x v="0"/>
    <x v="2"/>
    <s v=" Used"/>
    <n v="1595"/>
    <x v="2"/>
    <n v="5"/>
    <x v="12"/>
    <x v="2"/>
  </r>
  <r>
    <n v="12837838"/>
    <s v="1999 Lexus IS200 Sports Luxury GXE10R"/>
    <n v="8500"/>
    <x v="9"/>
    <s v="IS200"/>
    <s v="Sports Luxury"/>
    <s v="GXE10R"/>
    <x v="25"/>
    <n v="239225"/>
    <x v="3"/>
    <x v="0"/>
    <x v="0"/>
    <s v=" Used"/>
    <n v="1988"/>
    <x v="3"/>
    <n v="5"/>
    <x v="25"/>
    <x v="0"/>
  </r>
  <r>
    <n v="12837850"/>
    <s v="2013 Mercedes-Benz B200 BE 246 MY13"/>
    <n v="23990"/>
    <x v="1"/>
    <s v="B200"/>
    <s v="BE"/>
    <s v="246 MY13"/>
    <x v="8"/>
    <n v="55088"/>
    <x v="5"/>
    <x v="0"/>
    <x v="2"/>
    <s v=" Used"/>
    <n v="1595"/>
    <x v="2"/>
    <n v="5"/>
    <x v="8"/>
    <x v="2"/>
  </r>
  <r>
    <n v="12837857"/>
    <s v="2016 Holden Cruze Equipe JH MY16"/>
    <n v="13980"/>
    <x v="2"/>
    <s v="Cruze"/>
    <s v="Equipe"/>
    <s v="JH MY16"/>
    <x v="2"/>
    <n v="119937"/>
    <x v="3"/>
    <x v="0"/>
    <x v="0"/>
    <s v=" Used"/>
    <n v="1796"/>
    <x v="5"/>
    <n v="5"/>
    <x v="2"/>
    <x v="2"/>
  </r>
  <r>
    <n v="12837862"/>
    <s v="2017 Hyundai Sonata Active LF3 MY17"/>
    <n v="20990"/>
    <x v="7"/>
    <s v="Sonata"/>
    <s v="Active"/>
    <s v="LF3 MY17"/>
    <x v="3"/>
    <n v="65367"/>
    <x v="3"/>
    <x v="0"/>
    <x v="0"/>
    <s v=" Used"/>
    <n v="2359"/>
    <x v="2"/>
    <n v="5"/>
    <x v="3"/>
    <x v="2"/>
  </r>
  <r>
    <n v="12837879"/>
    <s v="2002 Jaguar S Type V6 MY01"/>
    <n v="17990"/>
    <x v="27"/>
    <s v="S Type"/>
    <s v="V6"/>
    <s v="MY01"/>
    <x v="22"/>
    <n v="97304"/>
    <x v="3"/>
    <x v="0"/>
    <x v="2"/>
    <s v=" Used"/>
    <n v="2967"/>
    <x v="1"/>
    <n v="5"/>
    <x v="22"/>
    <x v="2"/>
  </r>
  <r>
    <n v="12837883"/>
    <s v="2014 Holden Calais V VF"/>
    <n v="45990"/>
    <x v="2"/>
    <s v="Calais"/>
    <s v="V"/>
    <s v="VF"/>
    <x v="12"/>
    <n v="64298"/>
    <x v="3"/>
    <x v="0"/>
    <x v="2"/>
    <s v=" Used"/>
    <n v="5967"/>
    <x v="1"/>
    <n v="5"/>
    <x v="12"/>
    <x v="1"/>
  </r>
  <r>
    <n v="12837884"/>
    <s v="2018 Audi Q3 1.4 Tfsi (110KW) 8U MY18"/>
    <n v="35880"/>
    <x v="11"/>
    <s v="Q3"/>
    <s v="1.4 Tfsi (110KW)"/>
    <s v="8U MY18"/>
    <x v="15"/>
    <n v="50489"/>
    <x v="0"/>
    <x v="0"/>
    <x v="2"/>
    <s v=" Used"/>
    <n v="1395"/>
    <x v="0"/>
    <n v="5"/>
    <x v="15"/>
    <x v="2"/>
  </r>
  <r>
    <n v="12837885"/>
    <s v="2019 Toyota Kluger GXL (4X2) GSU50R"/>
    <n v="48990"/>
    <x v="0"/>
    <s v="Kluger"/>
    <s v="GXL (4X2)"/>
    <s v="GSU50R"/>
    <x v="13"/>
    <n v="58680"/>
    <x v="0"/>
    <x v="0"/>
    <x v="0"/>
    <s v=" Used"/>
    <n v="3456"/>
    <x v="5"/>
    <n v="7"/>
    <x v="13"/>
    <x v="1"/>
  </r>
  <r>
    <n v="12837889"/>
    <s v="2012 Mercedes-Benz ML350 CDI Sports (4X4) 164 MY11"/>
    <n v="39990"/>
    <x v="1"/>
    <s v="ML350"/>
    <s v="CDI Sports (4X4)"/>
    <s v="164 MY11"/>
    <x v="11"/>
    <n v="86889"/>
    <x v="0"/>
    <x v="0"/>
    <x v="1"/>
    <s v=" Used"/>
    <n v="2987"/>
    <x v="2"/>
    <n v="5"/>
    <x v="11"/>
    <x v="2"/>
  </r>
  <r>
    <n v="12837890"/>
    <s v="2001 Toyota Hiace Commuter RZH125R"/>
    <n v="7500"/>
    <x v="0"/>
    <s v="Hiace"/>
    <s v="Commuter"/>
    <s v="RZH125R"/>
    <x v="21"/>
    <n v="117359"/>
    <x v="34"/>
    <x v="0"/>
    <x v="0"/>
    <s v=" Used"/>
    <n v="2438"/>
    <x v="2"/>
    <n v="14"/>
    <x v="21"/>
    <x v="0"/>
  </r>
  <r>
    <n v="12837891"/>
    <s v="2018 Mini 5D Hatch Cooper S F55 MY19"/>
    <n v="41880"/>
    <x v="26"/>
    <s v="5D Hatch"/>
    <s v="Cooper S"/>
    <s v="F55 MY19"/>
    <x v="15"/>
    <n v="39980"/>
    <x v="5"/>
    <x v="0"/>
    <x v="2"/>
    <s v=" Used"/>
    <n v="1998"/>
    <x v="2"/>
    <n v="5"/>
    <x v="15"/>
    <x v="1"/>
  </r>
  <r>
    <n v="12837894"/>
    <s v="2018 Ford Escape Trend (fwd) ZG MY19.25"/>
    <n v="26998"/>
    <x v="4"/>
    <s v="Escape"/>
    <s v="Trend (fwd)"/>
    <s v="ZG MY19.25"/>
    <x v="15"/>
    <n v="59217"/>
    <x v="0"/>
    <x v="0"/>
    <x v="2"/>
    <s v=" Used"/>
    <n v="1499"/>
    <x v="5"/>
    <n v="5"/>
    <x v="15"/>
    <x v="2"/>
  </r>
  <r>
    <n v="12837908"/>
    <s v="2017 Toyota RAV4 GX (2WD) ZSA42R MY17"/>
    <n v="27950"/>
    <x v="0"/>
    <s v="RAV4"/>
    <s v="GX (2WD)"/>
    <s v="ZSA42R MY17"/>
    <x v="3"/>
    <n v="116438"/>
    <x v="0"/>
    <x v="0"/>
    <x v="0"/>
    <s v=" Used"/>
    <n v="1987"/>
    <x v="2"/>
    <n v="5"/>
    <x v="3"/>
    <x v="2"/>
  </r>
  <r>
    <n v="12837910"/>
    <s v="2014 Holden Trax LS TJ MY15"/>
    <n v="14990"/>
    <x v="2"/>
    <s v="Trax"/>
    <s v="LS"/>
    <s v="TJ MY15"/>
    <x v="12"/>
    <n v="115266"/>
    <x v="0"/>
    <x v="0"/>
    <x v="0"/>
    <s v=" Used"/>
    <n v="1796"/>
    <x v="15"/>
    <n v="5"/>
    <x v="12"/>
    <x v="2"/>
  </r>
  <r>
    <n v="12837911"/>
    <s v="2019 Holden Trax LS TJ MY19"/>
    <n v="21950"/>
    <x v="2"/>
    <s v="Trax"/>
    <s v="LS"/>
    <s v="TJ MY19"/>
    <x v="13"/>
    <n v="56513"/>
    <x v="0"/>
    <x v="0"/>
    <x v="0"/>
    <s v=" Used"/>
    <n v="1364"/>
    <x v="2"/>
    <n v="5"/>
    <x v="13"/>
    <x v="2"/>
  </r>
  <r>
    <n v="12837912"/>
    <s v="2014 Mazda CX-5 Maxx Sport (4X2) MY13 Upgrade"/>
    <n v="18990"/>
    <x v="10"/>
    <s v="CX-5"/>
    <s v="Maxx Sport (4X2)"/>
    <s v="MY13 Upgrade"/>
    <x v="12"/>
    <n v="168838"/>
    <x v="0"/>
    <x v="0"/>
    <x v="0"/>
    <s v=" Used"/>
    <n v="1997"/>
    <x v="1"/>
    <n v="5"/>
    <x v="12"/>
    <x v="2"/>
  </r>
  <r>
    <n v="12837919"/>
    <s v="2017 Mitsubishi Triton Exceed (4X4) MQ MY17"/>
    <n v="44000"/>
    <x v="13"/>
    <s v="Triton"/>
    <s v="Exceed (4X4)"/>
    <s v="MQ MY17"/>
    <x v="3"/>
    <n v="59725"/>
    <x v="19"/>
    <x v="0"/>
    <x v="1"/>
    <s v=" Used"/>
    <n v="2440"/>
    <x v="18"/>
    <n v="5"/>
    <x v="3"/>
    <x v="1"/>
  </r>
  <r>
    <n v="12837921"/>
    <s v="2012 Toyota Corolla Ascent Sport ZRE152R MY11"/>
    <n v="8999"/>
    <x v="0"/>
    <s v="Corolla"/>
    <s v="Ascent Sport"/>
    <s v="ZRE152R MY11"/>
    <x v="11"/>
    <n v="181133"/>
    <x v="5"/>
    <x v="1"/>
    <x v="0"/>
    <s v=" Used"/>
    <n v="1798"/>
    <x v="1"/>
    <n v="5"/>
    <x v="11"/>
    <x v="0"/>
  </r>
  <r>
    <n v="12837922"/>
    <s v="2016 BMW X3 Xdrive 20D F25 MY16"/>
    <n v="25999"/>
    <x v="5"/>
    <s v="X3"/>
    <s v="Xdrive 20D"/>
    <s v="F25 MY16"/>
    <x v="2"/>
    <n v="197105"/>
    <x v="0"/>
    <x v="0"/>
    <x v="1"/>
    <s v=" Used"/>
    <n v="1995"/>
    <x v="2"/>
    <n v="5"/>
    <x v="2"/>
    <x v="2"/>
  </r>
  <r>
    <n v="12837923"/>
    <s v="2008 Land Rover Range Rover Sport 2.7 TDV6 MY08"/>
    <n v="19999"/>
    <x v="22"/>
    <s v="Range Rover Sport"/>
    <s v="2.7 TDV6"/>
    <s v="MY08"/>
    <x v="19"/>
    <n v="288383"/>
    <x v="0"/>
    <x v="0"/>
    <x v="1"/>
    <s v=" Used"/>
    <n v="2720"/>
    <x v="0"/>
    <n v="5"/>
    <x v="19"/>
    <x v="2"/>
  </r>
  <r>
    <n v="12837924"/>
    <s v="2014 Nissan X-Trail ST (fwd) T32"/>
    <n v="13999"/>
    <x v="3"/>
    <s v="X-Trail"/>
    <s v="ST (fwd)"/>
    <s v="T32"/>
    <x v="12"/>
    <n v="174174"/>
    <x v="0"/>
    <x v="1"/>
    <x v="0"/>
    <s v=" Used"/>
    <n v="1997"/>
    <x v="1"/>
    <n v="5"/>
    <x v="12"/>
    <x v="2"/>
  </r>
  <r>
    <n v="12837929"/>
    <s v="2020 Ford Ranger XLT 3.2 (4X4) PX Mkiii MY20.25"/>
    <n v="59990"/>
    <x v="4"/>
    <s v="Ranger"/>
    <s v="XLT 3.2 (4X4)"/>
    <s v="PX Mkiii MY20.25"/>
    <x v="9"/>
    <n v="20519"/>
    <x v="16"/>
    <x v="0"/>
    <x v="1"/>
    <s v=" Used"/>
    <n v="3198"/>
    <x v="0"/>
    <n v="5"/>
    <x v="9"/>
    <x v="1"/>
  </r>
  <r>
    <n v="12837930"/>
    <s v="2020 Subaru Forester 2.5I-S (awd) MY21"/>
    <n v="42990"/>
    <x v="12"/>
    <s v="Forester"/>
    <s v="2.5I-S (awd)"/>
    <s v="MY21"/>
    <x v="9"/>
    <n v="28170"/>
    <x v="0"/>
    <x v="0"/>
    <x v="0"/>
    <s v=" Used"/>
    <n v="2498"/>
    <x v="5"/>
    <n v="5"/>
    <x v="9"/>
    <x v="1"/>
  </r>
  <r>
    <n v="12837931"/>
    <s v="2013 Mercedes-Benz C200 BE W204 MY13"/>
    <n v="24990"/>
    <x v="1"/>
    <s v="C200"/>
    <s v="BE"/>
    <s v="W204 MY13"/>
    <x v="8"/>
    <n v="89780"/>
    <x v="3"/>
    <x v="0"/>
    <x v="2"/>
    <s v=" Used"/>
    <n v="1796"/>
    <x v="5"/>
    <n v="5"/>
    <x v="8"/>
    <x v="2"/>
  </r>
  <r>
    <n v="12837932"/>
    <s v="2016 Toyota RAV4 GX (2WD) ZSA42R MY16"/>
    <n v="26800"/>
    <x v="0"/>
    <s v="RAV4"/>
    <s v="GX (2WD)"/>
    <s v="ZSA42R MY16"/>
    <x v="2"/>
    <n v="96142"/>
    <x v="0"/>
    <x v="0"/>
    <x v="0"/>
    <s v=" Used"/>
    <n v="1987"/>
    <x v="6"/>
    <n v="5"/>
    <x v="2"/>
    <x v="2"/>
  </r>
  <r>
    <n v="12837938"/>
    <s v="2019 Hyundai Elantra Active AD.2 MY20"/>
    <n v="28990"/>
    <x v="7"/>
    <s v="Elantra"/>
    <s v="Active"/>
    <s v="AD.2 MY20"/>
    <x v="13"/>
    <n v="3250"/>
    <x v="3"/>
    <x v="0"/>
    <x v="0"/>
    <s v=" Used"/>
    <n v="1999"/>
    <x v="2"/>
    <n v="5"/>
    <x v="13"/>
    <x v="2"/>
  </r>
  <r>
    <n v="12837939"/>
    <s v="2019 Toyota Corolla Ascent Sport (hybrid) ZWE211R"/>
    <n v="38888"/>
    <x v="0"/>
    <s v="Corolla"/>
    <s v="Ascent Sport (hybrid)"/>
    <s v="ZWE211R"/>
    <x v="13"/>
    <n v="14150"/>
    <x v="5"/>
    <x v="0"/>
    <x v="4"/>
    <s v=" Used"/>
    <n v="1798"/>
    <x v="5"/>
    <n v="5"/>
    <x v="13"/>
    <x v="2"/>
  </r>
  <r>
    <n v="12837940"/>
    <s v="2019 Toyota Corolla Ascent Sport (hybrid) ZWE211R"/>
    <n v="39490"/>
    <x v="0"/>
    <s v="Corolla"/>
    <s v="Ascent Sport (hybrid)"/>
    <s v="ZWE211R"/>
    <x v="13"/>
    <n v="7750"/>
    <x v="5"/>
    <x v="0"/>
    <x v="4"/>
    <s v=" Used"/>
    <n v="1798"/>
    <x v="2"/>
    <n v="5"/>
    <x v="13"/>
    <x v="2"/>
  </r>
  <r>
    <n v="12837945"/>
    <s v="2016 Volkswagen Golf GTI 40 Years AU"/>
    <n v="37888"/>
    <x v="8"/>
    <s v="Golf"/>
    <s v="GTI 40 Years"/>
    <s v="AU"/>
    <x v="2"/>
    <n v="73130"/>
    <x v="5"/>
    <x v="0"/>
    <x v="2"/>
    <s v=" Used"/>
    <n v="1984"/>
    <x v="0"/>
    <n v="5"/>
    <x v="2"/>
    <x v="2"/>
  </r>
  <r>
    <n v="12837946"/>
    <s v="2005 Mazda 6 Luxury Sports GG 05 Upgrade"/>
    <n v="7999"/>
    <x v="10"/>
    <n v="6"/>
    <s v="Luxury Sports"/>
    <s v="GG 05 Upgrade"/>
    <x v="5"/>
    <n v="239044"/>
    <x v="5"/>
    <x v="1"/>
    <x v="2"/>
    <s v=" Used"/>
    <n v="2261"/>
    <x v="6"/>
    <n v="5"/>
    <x v="5"/>
    <x v="0"/>
  </r>
  <r>
    <n v="12837949"/>
    <s v="2012 Mazda 3 NEO BL 11 Upgrade"/>
    <n v="11999"/>
    <x v="10"/>
    <n v="3"/>
    <s v="NEO"/>
    <s v="BL 11 Upgrade"/>
    <x v="11"/>
    <n v="149515"/>
    <x v="3"/>
    <x v="1"/>
    <x v="0"/>
    <s v=" Used"/>
    <n v="1999"/>
    <x v="6"/>
    <n v="5"/>
    <x v="11"/>
    <x v="2"/>
  </r>
  <r>
    <n v="12837950"/>
    <s v="2014 Hyundai Veloster SR Turbo FS MY13"/>
    <n v="16994"/>
    <x v="7"/>
    <s v="Veloster"/>
    <s v="SR Turbo"/>
    <s v="FS MY13"/>
    <x v="12"/>
    <n v="205000"/>
    <x v="20"/>
    <x v="0"/>
    <x v="0"/>
    <s v=" Used"/>
    <n v="1591"/>
    <x v="2"/>
    <n v="4"/>
    <x v="12"/>
    <x v="2"/>
  </r>
  <r>
    <n v="12837959"/>
    <s v="2014 Holden Colorado LX (4X4) RG MY14"/>
    <n v="25990"/>
    <x v="2"/>
    <s v="Colorado"/>
    <s v="LX (4X4)"/>
    <s v="RG MY14"/>
    <x v="12"/>
    <n v="204168"/>
    <x v="12"/>
    <x v="0"/>
    <x v="1"/>
    <s v=" Used"/>
    <n v="2776"/>
    <x v="2"/>
    <n v="5"/>
    <x v="12"/>
    <x v="2"/>
  </r>
  <r>
    <n v="12837963"/>
    <s v="2010 Holden Barina Spark CD MJ"/>
    <n v="5999"/>
    <x v="2"/>
    <s v="Barina Spark"/>
    <s v="CD"/>
    <s v="MJ"/>
    <x v="0"/>
    <n v="101201"/>
    <x v="5"/>
    <x v="1"/>
    <x v="0"/>
    <s v=" Used"/>
    <n v="1206"/>
    <x v="2"/>
    <n v="5"/>
    <x v="0"/>
    <x v="0"/>
  </r>
  <r>
    <n v="12837966"/>
    <s v="2016 Ford Mondeo Trend Tdci MD"/>
    <n v="17990"/>
    <x v="4"/>
    <s v="Mondeo"/>
    <s v="Trend Tdci"/>
    <s v="MD"/>
    <x v="2"/>
    <n v="148607"/>
    <x v="5"/>
    <x v="0"/>
    <x v="1"/>
    <s v=" Used"/>
    <n v="1997"/>
    <x v="6"/>
    <n v="5"/>
    <x v="2"/>
    <x v="2"/>
  </r>
  <r>
    <n v="12837967"/>
    <s v="2017 Mitsubishi Pajero GLX LWB (4X4) NX MY17"/>
    <n v="36990"/>
    <x v="13"/>
    <s v="Pajero"/>
    <s v="GLX LWB (4X4)"/>
    <s v="NX MY17"/>
    <x v="3"/>
    <n v="147883"/>
    <x v="0"/>
    <x v="0"/>
    <x v="1"/>
    <s v=" Used"/>
    <n v="3200"/>
    <x v="2"/>
    <n v="7"/>
    <x v="3"/>
    <x v="2"/>
  </r>
  <r>
    <n v="12837968"/>
    <s v="2022 Mazda BT-50 XS (4X2) Standard Tray B19C"/>
    <n v="44990"/>
    <x v="10"/>
    <s v="BT-50"/>
    <s v="XS (4X2) Standard Tray"/>
    <s v="B19C"/>
    <x v="16"/>
    <n v="4453"/>
    <x v="4"/>
    <x v="0"/>
    <x v="1"/>
    <s v=" Used"/>
    <n v="1898"/>
    <x v="5"/>
    <n v="2"/>
    <x v="16"/>
    <x v="1"/>
  </r>
  <r>
    <n v="12837976"/>
    <s v="2016 Subaru WRX STI Premium MY16"/>
    <n v="53990"/>
    <x v="12"/>
    <s v="WRX"/>
    <s v="STI Premium"/>
    <s v="MY16"/>
    <x v="2"/>
    <n v="51405"/>
    <x v="3"/>
    <x v="1"/>
    <x v="2"/>
    <s v=" Used"/>
    <n v="2457"/>
    <x v="3"/>
    <n v="5"/>
    <x v="2"/>
    <x v="1"/>
  </r>
  <r>
    <n v="12837981"/>
    <s v="2020 Skoda Kodiaq 132 TSI (4X4) NS MY20"/>
    <n v="45999"/>
    <x v="15"/>
    <s v="Kodiaq"/>
    <s v="132 TSI (4X4)"/>
    <s v="NS MY20"/>
    <x v="9"/>
    <n v="43485"/>
    <x v="0"/>
    <x v="0"/>
    <x v="2"/>
    <s v=" Used"/>
    <n v="1984"/>
    <x v="0"/>
    <n v="7"/>
    <x v="9"/>
    <x v="1"/>
  </r>
  <r>
    <n v="12837984"/>
    <s v="2008 Holden Commodore SV6 VE MY09.5"/>
    <n v="16999"/>
    <x v="2"/>
    <s v="Commodore"/>
    <s v="SV6"/>
    <s v="VE MY09.5"/>
    <x v="19"/>
    <n v="199000"/>
    <x v="22"/>
    <x v="1"/>
    <x v="0"/>
    <s v=" Used"/>
    <n v="3564"/>
    <x v="4"/>
    <n v="2"/>
    <x v="19"/>
    <x v="2"/>
  </r>
  <r>
    <n v="12837985"/>
    <s v="2009 Toyota Corolla Ascent ZRE152R"/>
    <n v="8000"/>
    <x v="0"/>
    <s v="Corolla"/>
    <s v="Ascent"/>
    <s v="ZRE152R"/>
    <x v="10"/>
    <n v="192032"/>
    <x v="3"/>
    <x v="1"/>
    <x v="0"/>
    <s v=" Used"/>
    <n v="1798"/>
    <x v="5"/>
    <n v="5"/>
    <x v="10"/>
    <x v="0"/>
  </r>
  <r>
    <n v="12837988"/>
    <s v="2014 Mazda 3 Maxx BM"/>
    <n v="20990"/>
    <x v="10"/>
    <n v="3"/>
    <s v="Maxx"/>
    <s v="BM"/>
    <x v="12"/>
    <n v="98963"/>
    <x v="3"/>
    <x v="0"/>
    <x v="0"/>
    <s v=" Used"/>
    <n v="1998"/>
    <x v="5"/>
    <n v="5"/>
    <x v="12"/>
    <x v="2"/>
  </r>
  <r>
    <n v="12837990"/>
    <s v="2016 Subaru Forester 2.5I-S MY16"/>
    <n v="24995"/>
    <x v="12"/>
    <s v="Forester"/>
    <s v="2.5I-S"/>
    <s v="MY16"/>
    <x v="2"/>
    <n v="155039"/>
    <x v="0"/>
    <x v="0"/>
    <x v="0"/>
    <s v=" Used"/>
    <n v="2498"/>
    <x v="0"/>
    <n v="5"/>
    <x v="2"/>
    <x v="2"/>
  </r>
  <r>
    <n v="12837993"/>
    <s v="2009 Toyota Hilux Workmate TGN16R 08 Upgrade"/>
    <n v="10995"/>
    <x v="0"/>
    <s v="Hilux"/>
    <s v="Workmate"/>
    <s v="TGN16R 08 Upgrade"/>
    <x v="10"/>
    <n v="273273"/>
    <x v="4"/>
    <x v="1"/>
    <x v="0"/>
    <s v=" Used"/>
    <n v="2694"/>
    <x v="0"/>
    <n v="3"/>
    <x v="10"/>
    <x v="2"/>
  </r>
  <r>
    <n v="12837994"/>
    <s v="2011 Mazda 3 Maxx BL 10 Upgrade"/>
    <n v="14995"/>
    <x v="10"/>
    <n v="3"/>
    <s v="Maxx"/>
    <s v="BL 10 Upgrade"/>
    <x v="4"/>
    <n v="136545"/>
    <x v="5"/>
    <x v="0"/>
    <x v="0"/>
    <s v=" Used"/>
    <n v="1999"/>
    <x v="0"/>
    <n v="5"/>
    <x v="4"/>
    <x v="2"/>
  </r>
  <r>
    <n v="12837995"/>
    <s v="2014 Volkswagen Golf 103 TSI Highline AU MY15"/>
    <n v="12995"/>
    <x v="8"/>
    <s v="Golf"/>
    <s v="103 TSI Highline"/>
    <s v="AU MY15"/>
    <x v="12"/>
    <n v="200660"/>
    <x v="0"/>
    <x v="0"/>
    <x v="2"/>
    <s v=" Used"/>
    <n v="1395"/>
    <x v="22"/>
    <n v="5"/>
    <x v="12"/>
    <x v="2"/>
  </r>
  <r>
    <n v="12837996"/>
    <s v="2011 Suzuki Swift GL FZ"/>
    <n v="9995"/>
    <x v="24"/>
    <s v="Swift"/>
    <s v="GL"/>
    <s v="FZ"/>
    <x v="4"/>
    <n v="229427"/>
    <x v="5"/>
    <x v="0"/>
    <x v="0"/>
    <s v=" Used"/>
    <n v="1372"/>
    <x v="1"/>
    <n v="5"/>
    <x v="4"/>
    <x v="0"/>
  </r>
  <r>
    <n v="12837997"/>
    <s v="2015 Subaru Forester 2.0XT Premium MY15"/>
    <n v="28995"/>
    <x v="12"/>
    <s v="Forester"/>
    <s v="2.0XT Premium"/>
    <s v="MY15"/>
    <x v="7"/>
    <n v="135508"/>
    <x v="0"/>
    <x v="0"/>
    <x v="2"/>
    <s v=" Used"/>
    <n v="1998"/>
    <x v="2"/>
    <n v="5"/>
    <x v="7"/>
    <x v="2"/>
  </r>
  <r>
    <n v="12838000"/>
    <s v="2015 Mercedes-Benz CLA45 AMG 117 MY15"/>
    <n v="43999"/>
    <x v="1"/>
    <s v="CLA45"/>
    <s v="AMG"/>
    <s v="117 MY15"/>
    <x v="7"/>
    <n v="110272"/>
    <x v="20"/>
    <x v="0"/>
    <x v="2"/>
    <s v=" Used"/>
    <n v="1991"/>
    <x v="2"/>
    <n v="5"/>
    <x v="7"/>
    <x v="1"/>
  </r>
  <r>
    <n v="12838004"/>
    <s v="2013 Holden Calais V VF"/>
    <n v="16990"/>
    <x v="2"/>
    <s v="Calais"/>
    <s v="V"/>
    <s v="VF"/>
    <x v="8"/>
    <n v="248896"/>
    <x v="3"/>
    <x v="0"/>
    <x v="0"/>
    <s v=" Used"/>
    <n v="3565"/>
    <x v="5"/>
    <n v="5"/>
    <x v="8"/>
    <x v="2"/>
  </r>
  <r>
    <n v="12838008"/>
    <s v="2008 Ford Falcon R6 FG"/>
    <n v="9990"/>
    <x v="4"/>
    <s v="Falcon"/>
    <s v="R6"/>
    <s v="FG"/>
    <x v="19"/>
    <n v="275059"/>
    <x v="4"/>
    <x v="0"/>
    <x v="0"/>
    <s v=" Used"/>
    <n v="3984"/>
    <x v="0"/>
    <n v="2"/>
    <x v="19"/>
    <x v="0"/>
  </r>
  <r>
    <n v="12838009"/>
    <s v="2013 Skoda Roomster 77 TSI 5J"/>
    <n v="12990"/>
    <x v="15"/>
    <s v="Roomster"/>
    <s v="77 TSI"/>
    <s v="5J"/>
    <x v="8"/>
    <n v="140445"/>
    <x v="0"/>
    <x v="0"/>
    <x v="2"/>
    <s v=" Used"/>
    <n v="1197"/>
    <x v="2"/>
    <n v="5"/>
    <x v="8"/>
    <x v="2"/>
  </r>
  <r>
    <n v="12838012"/>
    <s v="2019 Mazda 3 G25 Evolve BP"/>
    <n v="28888"/>
    <x v="10"/>
    <n v="3"/>
    <s v="G25 Evolve"/>
    <s v="BP"/>
    <x v="13"/>
    <n v="42897"/>
    <x v="5"/>
    <x v="1"/>
    <x v="0"/>
    <s v=" Used"/>
    <n v="2488"/>
    <x v="5"/>
    <n v="5"/>
    <x v="13"/>
    <x v="2"/>
  </r>
  <r>
    <n v="12838013"/>
    <s v="2011 Subaru Forester 2.0D Premium MY11"/>
    <n v="16980"/>
    <x v="12"/>
    <s v="Forester"/>
    <s v="2.0D Premium"/>
    <s v="MY11"/>
    <x v="4"/>
    <n v="121399"/>
    <x v="0"/>
    <x v="1"/>
    <x v="1"/>
    <s v=" Used"/>
    <n v="1998"/>
    <x v="5"/>
    <n v="5"/>
    <x v="4"/>
    <x v="2"/>
  </r>
  <r>
    <n v="12838016"/>
    <s v="2001 Toyota Corolla Ascent Seca AE112R"/>
    <n v="3990"/>
    <x v="0"/>
    <s v="Corolla"/>
    <s v="Ascent Seca"/>
    <s v="AE112R"/>
    <x v="21"/>
    <n v="244885"/>
    <x v="8"/>
    <x v="1"/>
    <x v="0"/>
    <s v=" Used"/>
    <n v="1762"/>
    <x v="2"/>
    <n v="5"/>
    <x v="21"/>
    <x v="0"/>
  </r>
  <r>
    <n v="12838017"/>
    <s v="2003 Holden Commodore Executive VY"/>
    <n v="3990"/>
    <x v="2"/>
    <s v="Commodore"/>
    <s v="Executive"/>
    <s v="VY"/>
    <x v="6"/>
    <n v="330177"/>
    <x v="3"/>
    <x v="0"/>
    <x v="0"/>
    <s v=" Used"/>
    <n v="3791"/>
    <x v="2"/>
    <n v="5"/>
    <x v="6"/>
    <x v="0"/>
  </r>
  <r>
    <n v="12838019"/>
    <s v="2020 Kia Seltos Sport+ (fwd) MY20"/>
    <n v="34990"/>
    <x v="14"/>
    <s v="Seltos"/>
    <s v="Sport+ (fwd)"/>
    <s v="MY20"/>
    <x v="9"/>
    <n v="56313"/>
    <x v="0"/>
    <x v="0"/>
    <x v="0"/>
    <s v=" Used"/>
    <n v="1999"/>
    <x v="23"/>
    <n v="5"/>
    <x v="9"/>
    <x v="2"/>
  </r>
  <r>
    <n v="12838038"/>
    <s v="2019 Chrysler 300 SRT Pacer MY19"/>
    <n v="85990"/>
    <x v="33"/>
    <n v="300"/>
    <s v="SRT Pacer"/>
    <s v="MY19"/>
    <x v="13"/>
    <n v="22313"/>
    <x v="3"/>
    <x v="0"/>
    <x v="2"/>
    <s v=" Used"/>
    <n v="6417"/>
    <x v="1"/>
    <n v="5"/>
    <x v="13"/>
    <x v="1"/>
  </r>
  <r>
    <n v="12838039"/>
    <s v="2020 Ford Transit Custom 320L (lwb) Sport Dciv VN MY19.75"/>
    <n v="61990"/>
    <x v="4"/>
    <s v="Transit Custom"/>
    <s v="320L (lwb) Sport Dciv"/>
    <s v="VN MY19.75"/>
    <x v="9"/>
    <n v="59853"/>
    <x v="6"/>
    <x v="0"/>
    <x v="1"/>
    <s v=" Used"/>
    <n v="1995"/>
    <x v="5"/>
    <n v="6"/>
    <x v="9"/>
    <x v="1"/>
  </r>
  <r>
    <n v="12838043"/>
    <s v="2020 Subaru Outback 2.0D Premium AWD MY20"/>
    <n v="28990"/>
    <x v="12"/>
    <s v="Outback"/>
    <s v="2.0D Premium AWD"/>
    <s v="MY20"/>
    <x v="9"/>
    <n v="157060"/>
    <x v="0"/>
    <x v="0"/>
    <x v="1"/>
    <s v=" Used"/>
    <n v="1998"/>
    <x v="2"/>
    <n v="5"/>
    <x v="9"/>
    <x v="2"/>
  </r>
  <r>
    <n v="12838044"/>
    <s v="2015 Kia Carnival SLI YP MY15"/>
    <n v="34990"/>
    <x v="14"/>
    <s v="Carnival"/>
    <s v="SLI"/>
    <s v="YP MY15"/>
    <x v="7"/>
    <n v="69177"/>
    <x v="0"/>
    <x v="0"/>
    <x v="1"/>
    <s v=" Used"/>
    <n v="2199"/>
    <x v="2"/>
    <n v="8"/>
    <x v="7"/>
    <x v="2"/>
  </r>
  <r>
    <n v="12838045"/>
    <s v="2016 Hyundai Tucson Highlander (awd) TLE"/>
    <n v="31990"/>
    <x v="7"/>
    <s v="Tucson"/>
    <s v="Highlander (awd)"/>
    <s v="TLE"/>
    <x v="2"/>
    <n v="77770"/>
    <x v="0"/>
    <x v="0"/>
    <x v="1"/>
    <s v=" Used"/>
    <n v="1995"/>
    <x v="5"/>
    <n v="5"/>
    <x v="2"/>
    <x v="2"/>
  </r>
  <r>
    <n v="12838047"/>
    <s v="2016 Hyundai Tucson Active (fwd) TL"/>
    <n v="24100"/>
    <x v="7"/>
    <s v="Tucson"/>
    <s v="Active (fwd)"/>
    <s v="TL"/>
    <x v="2"/>
    <n v="62160"/>
    <x v="0"/>
    <x v="0"/>
    <x v="0"/>
    <s v=" Used"/>
    <n v="1999"/>
    <x v="3"/>
    <n v="5"/>
    <x v="2"/>
    <x v="2"/>
  </r>
  <r>
    <n v="12838048"/>
    <s v="2019 Volkswagen Polo GTI AW MY20"/>
    <n v="34100"/>
    <x v="8"/>
    <s v="Polo"/>
    <s v="GTI"/>
    <s v="AW MY20"/>
    <x v="13"/>
    <n v="14921"/>
    <x v="5"/>
    <x v="0"/>
    <x v="2"/>
    <s v=" Used"/>
    <n v="1984"/>
    <x v="6"/>
    <n v="5"/>
    <x v="13"/>
    <x v="2"/>
  </r>
  <r>
    <n v="12838052"/>
    <s v="2019 Volkswagen Golf 110 TSI Highline AU MY19 Update"/>
    <n v="35950"/>
    <x v="8"/>
    <s v="Golf"/>
    <s v="110 TSI Highline"/>
    <s v="AU MY19 Update"/>
    <x v="13"/>
    <n v="48009"/>
    <x v="5"/>
    <x v="0"/>
    <x v="2"/>
    <s v=" Used"/>
    <n v="1395"/>
    <x v="2"/>
    <n v="5"/>
    <x v="13"/>
    <x v="2"/>
  </r>
  <r>
    <n v="12838053"/>
    <s v="2018 Holden Trailblazer LTZ (4X4) RG MY18"/>
    <n v="45910"/>
    <x v="2"/>
    <s v="Trailblazer"/>
    <s v="LTZ (4X4)"/>
    <s v="RG MY18"/>
    <x v="15"/>
    <n v="44966"/>
    <x v="0"/>
    <x v="0"/>
    <x v="1"/>
    <s v=" Used"/>
    <n v="2776"/>
    <x v="0"/>
    <n v="7"/>
    <x v="15"/>
    <x v="1"/>
  </r>
  <r>
    <n v="12838054"/>
    <s v="2016 Kia Cerato SLI YD MY17"/>
    <n v="22910"/>
    <x v="14"/>
    <s v="Cerato"/>
    <s v="SLI"/>
    <s v="YD MY17"/>
    <x v="2"/>
    <n v="26909"/>
    <x v="3"/>
    <x v="0"/>
    <x v="0"/>
    <s v=" Used"/>
    <n v="1999"/>
    <x v="2"/>
    <n v="5"/>
    <x v="2"/>
    <x v="2"/>
  </r>
  <r>
    <n v="12838056"/>
    <s v="2018 Hyundai Sonata Active LF4 MY18"/>
    <n v="29990"/>
    <x v="7"/>
    <s v="Sonata"/>
    <s v="Active"/>
    <s v="LF4 MY18"/>
    <x v="15"/>
    <n v="59416"/>
    <x v="3"/>
    <x v="0"/>
    <x v="0"/>
    <s v=" Used"/>
    <n v="2359"/>
    <x v="5"/>
    <n v="5"/>
    <x v="15"/>
    <x v="2"/>
  </r>
  <r>
    <n v="12838059"/>
    <s v="2006 Toyota Corolla Ascent Sport Seca ZZE122R MY06"/>
    <n v="5995"/>
    <x v="0"/>
    <s v="Corolla"/>
    <s v="Ascent Sport Seca"/>
    <s v="ZZE122R MY06"/>
    <x v="17"/>
    <n v="175000"/>
    <x v="5"/>
    <x v="1"/>
    <x v="0"/>
    <s v=" Used"/>
    <n v="1794"/>
    <x v="2"/>
    <n v="5"/>
    <x v="17"/>
    <x v="0"/>
  </r>
  <r>
    <n v="12838060"/>
    <s v="2011 Volkswagen Golf GTI 1K MY12"/>
    <n v="15950"/>
    <x v="8"/>
    <s v="Golf"/>
    <s v="GTI"/>
    <s v="1K MY12"/>
    <x v="4"/>
    <n v="167405"/>
    <x v="5"/>
    <x v="0"/>
    <x v="2"/>
    <s v=" Used"/>
    <n v="1984"/>
    <x v="2"/>
    <n v="5"/>
    <x v="4"/>
    <x v="2"/>
  </r>
  <r>
    <n v="12838071"/>
    <s v="2001 Hyundai Accent GL LC"/>
    <n v="5890"/>
    <x v="7"/>
    <s v="Accent"/>
    <s v="GL"/>
    <s v="LC"/>
    <x v="21"/>
    <n v="81225"/>
    <x v="5"/>
    <x v="1"/>
    <x v="0"/>
    <s v=" Used"/>
    <n v="1495"/>
    <x v="5"/>
    <n v="5"/>
    <x v="21"/>
    <x v="0"/>
  </r>
  <r>
    <n v="12838073"/>
    <s v="2014 Holden Colorado LS (4X4) RG MY15"/>
    <n v="29990"/>
    <x v="2"/>
    <s v="Colorado"/>
    <s v="LS (4X4)"/>
    <s v="RG MY15"/>
    <x v="12"/>
    <n v="154876"/>
    <x v="12"/>
    <x v="1"/>
    <x v="1"/>
    <s v=" Used"/>
    <n v="2776"/>
    <x v="3"/>
    <n v="5"/>
    <x v="12"/>
    <x v="2"/>
  </r>
  <r>
    <n v="12838080"/>
    <s v="2017 Isuzu D-MAX LS-U HI-Ride (4X4) TF MY17"/>
    <n v="48990"/>
    <x v="6"/>
    <s v="D-MAX"/>
    <s v="LS-U HI-Ride (4X4)"/>
    <s v="TF MY17"/>
    <x v="3"/>
    <n v="65864"/>
    <x v="10"/>
    <x v="1"/>
    <x v="1"/>
    <s v=" Used"/>
    <n v="2999"/>
    <x v="2"/>
    <n v="5"/>
    <x v="3"/>
    <x v="1"/>
  </r>
  <r>
    <n v="12838082"/>
    <s v="2018 Toyota Yaris Ascent NCP130R MY17"/>
    <n v="18888"/>
    <x v="0"/>
    <s v="Yaris"/>
    <s v="Ascent"/>
    <s v="NCP130R MY17"/>
    <x v="15"/>
    <n v="79737"/>
    <x v="5"/>
    <x v="0"/>
    <x v="0"/>
    <s v=" Used"/>
    <n v="1299"/>
    <x v="5"/>
    <n v="5"/>
    <x v="15"/>
    <x v="2"/>
  </r>
  <r>
    <n v="12838084"/>
    <s v="2016 Ford Territory TX (rwd) SZ MK2"/>
    <n v="25999"/>
    <x v="4"/>
    <s v="Territory"/>
    <s v="TX (rwd)"/>
    <s v="SZ MK2"/>
    <x v="2"/>
    <n v="80677"/>
    <x v="0"/>
    <x v="0"/>
    <x v="0"/>
    <s v=" Used"/>
    <n v="3984"/>
    <x v="5"/>
    <n v="5"/>
    <x v="2"/>
    <x v="2"/>
  </r>
  <r>
    <n v="12838087"/>
    <s v="2019 Peugeot 5008 GT P87 MY18.5"/>
    <n v="41000"/>
    <x v="36"/>
    <n v="5008"/>
    <s v="GT"/>
    <s v="P87 MY18.5"/>
    <x v="13"/>
    <n v="125000"/>
    <x v="0"/>
    <x v="0"/>
    <x v="1"/>
    <s v=" Used"/>
    <n v="1997"/>
    <x v="172"/>
    <n v="7"/>
    <x v="13"/>
    <x v="1"/>
  </r>
  <r>
    <n v="12838089"/>
    <s v="2010 Volkswagen Golf 118 TSI Comfortline 1K MY10"/>
    <n v="15990"/>
    <x v="8"/>
    <s v="Golf"/>
    <s v="118 TSI Comfortline"/>
    <s v="1K MY10"/>
    <x v="0"/>
    <n v="68334"/>
    <x v="0"/>
    <x v="0"/>
    <x v="2"/>
    <s v=" Used"/>
    <n v="1390"/>
    <x v="5"/>
    <n v="5"/>
    <x v="0"/>
    <x v="2"/>
  </r>
  <r>
    <n v="12838092"/>
    <s v="2018 Nissan X-Trail ST (4WD) T32 Series 2"/>
    <n v="22913"/>
    <x v="3"/>
    <s v="X-Trail"/>
    <s v="ST (4WD)"/>
    <s v="T32 Series 2"/>
    <x v="15"/>
    <n v="140275"/>
    <x v="0"/>
    <x v="0"/>
    <x v="0"/>
    <s v=" Used"/>
    <n v="2488"/>
    <x v="0"/>
    <n v="5"/>
    <x v="15"/>
    <x v="2"/>
  </r>
  <r>
    <n v="12838101"/>
    <s v="2011 Volkswagen Polo 66 TDI Comfortline 6R MY11"/>
    <n v="10000"/>
    <x v="8"/>
    <s v="Polo"/>
    <s v="66 TDI Comfortline"/>
    <s v="6R MY11"/>
    <x v="4"/>
    <n v="152000"/>
    <x v="5"/>
    <x v="0"/>
    <x v="1"/>
    <s v=" Used"/>
    <n v="1598"/>
    <x v="2"/>
    <n v="5"/>
    <x v="4"/>
    <x v="0"/>
  </r>
  <r>
    <n v="12838109"/>
    <s v="2011 Ford Mondeo LX Tdci MC"/>
    <n v="8995"/>
    <x v="4"/>
    <s v="Mondeo"/>
    <s v="LX Tdci"/>
    <s v="MC"/>
    <x v="4"/>
    <n v="240000"/>
    <x v="0"/>
    <x v="0"/>
    <x v="1"/>
    <s v=" Used"/>
    <n v="1997"/>
    <x v="2"/>
    <n v="5"/>
    <x v="4"/>
    <x v="0"/>
  </r>
  <r>
    <n v="12838110"/>
    <s v="2018 HSV Colorado Sportscat (4X4) 82C43 MY19"/>
    <n v="58990"/>
    <x v="29"/>
    <s v="Colorado"/>
    <s v="Sportscat (4X4)"/>
    <s v="82C43 MY19"/>
    <x v="15"/>
    <n v="46507"/>
    <x v="12"/>
    <x v="0"/>
    <x v="1"/>
    <s v=" Used"/>
    <n v="2776"/>
    <x v="6"/>
    <n v="5"/>
    <x v="15"/>
    <x v="1"/>
  </r>
  <r>
    <n v="12838111"/>
    <s v="2009 Mitsubishi Triton GLX MN MY10"/>
    <n v="15950"/>
    <x v="13"/>
    <s v="Triton"/>
    <s v="GLX"/>
    <s v="MN MY10"/>
    <x v="10"/>
    <n v="260096"/>
    <x v="9"/>
    <x v="1"/>
    <x v="1"/>
    <s v=" Used"/>
    <n v="2477"/>
    <x v="2"/>
    <n v="5"/>
    <x v="10"/>
    <x v="2"/>
  </r>
  <r>
    <n v="12838118"/>
    <s v="2018 Mazda 6 Touring 6C MY17 (gl)"/>
    <n v="29995"/>
    <x v="10"/>
    <n v="6"/>
    <s v="Touring"/>
    <s v="6C MY17 (gl)"/>
    <x v="15"/>
    <n v="51579"/>
    <x v="3"/>
    <x v="0"/>
    <x v="0"/>
    <s v=" Used"/>
    <n v="2488"/>
    <x v="3"/>
    <n v="5"/>
    <x v="15"/>
    <x v="2"/>
  </r>
  <r>
    <n v="12838120"/>
    <s v="2022 BMW X6 Xdrive30D M Sport G06"/>
    <n v="137900"/>
    <x v="5"/>
    <s v="X6"/>
    <s v="Xdrive30D M Sport"/>
    <s v="G06"/>
    <x v="16"/>
    <n v="9500"/>
    <x v="20"/>
    <x v="0"/>
    <x v="1"/>
    <s v=" Used"/>
    <n v="2993"/>
    <x v="2"/>
    <n v="5"/>
    <x v="16"/>
    <x v="1"/>
  </r>
  <r>
    <n v="12838121"/>
    <s v="2014 Jeep Patriot Sport (4X2) MK MY15"/>
    <n v="13990"/>
    <x v="18"/>
    <s v="Patriot"/>
    <s v="Sport (4X2)"/>
    <s v="MK MY15"/>
    <x v="12"/>
    <n v="155522"/>
    <x v="0"/>
    <x v="0"/>
    <x v="2"/>
    <s v=" Used"/>
    <n v="1998"/>
    <x v="2"/>
    <n v="5"/>
    <x v="12"/>
    <x v="2"/>
  </r>
  <r>
    <n v="12838126"/>
    <s v="1990 Toyota Corolla Twin CAM AE92"/>
    <n v="2900"/>
    <x v="0"/>
    <s v="Corolla"/>
    <s v="Twin CAM"/>
    <s v="AE92"/>
    <x v="33"/>
    <n v="75000"/>
    <x v="5"/>
    <x v="0"/>
    <x v="0"/>
    <s v=" Used"/>
    <n v="1587"/>
    <x v="3"/>
    <n v="5"/>
    <x v="33"/>
    <x v="0"/>
  </r>
  <r>
    <n v="12838146"/>
    <s v="2009 Isuzu D-MAX LS (4X2) TF"/>
    <n v="13800"/>
    <x v="6"/>
    <s v="D-MAX"/>
    <s v="LS (4X2)"/>
    <s v="TF"/>
    <x v="10"/>
    <n v="273131"/>
    <x v="10"/>
    <x v="1"/>
    <x v="1"/>
    <s v=" Used"/>
    <n v="2999"/>
    <x v="1"/>
    <n v="5"/>
    <x v="10"/>
    <x v="2"/>
  </r>
  <r>
    <n v="12838159"/>
    <s v="2020 Toyota Hilux SR (4X4) GUN126R Facelift"/>
    <n v="55990"/>
    <x v="0"/>
    <s v="Hilux"/>
    <s v="SR (4X4)"/>
    <s v="GUN126R Facelift"/>
    <x v="9"/>
    <n v="123708"/>
    <x v="28"/>
    <x v="1"/>
    <x v="1"/>
    <s v=" Used"/>
    <n v="2753"/>
    <x v="2"/>
    <n v="5"/>
    <x v="9"/>
    <x v="1"/>
  </r>
  <r>
    <n v="12838161"/>
    <s v="1995 Holden Statesman V8 VS"/>
    <n v="23998"/>
    <x v="2"/>
    <s v="Statesman"/>
    <s v="V8"/>
    <s v="VS"/>
    <x v="27"/>
    <n v="172539"/>
    <x v="3"/>
    <x v="0"/>
    <x v="0"/>
    <s v=" Used"/>
    <n v="4987"/>
    <x v="1"/>
    <n v="5"/>
    <x v="27"/>
    <x v="2"/>
  </r>
  <r>
    <n v="12838162"/>
    <s v="2022 Toyota Landcruiser LC300 GXL (4X4) FJA300R"/>
    <n v="114990"/>
    <x v="0"/>
    <s v="Landcruiser"/>
    <s v="LC300 GXL (4X4)"/>
    <s v="FJA300R"/>
    <x v="16"/>
    <n v="7621"/>
    <x v="0"/>
    <x v="0"/>
    <x v="1"/>
    <s v=" Used"/>
    <n v="3346"/>
    <x v="0"/>
    <n v="7"/>
    <x v="16"/>
    <x v="1"/>
  </r>
  <r>
    <n v="12838171"/>
    <s v="2016 Kia Cerato S YD MY17"/>
    <n v="19990"/>
    <x v="14"/>
    <s v="Cerato"/>
    <s v="S"/>
    <s v="YD MY17"/>
    <x v="2"/>
    <n v="53986"/>
    <x v="3"/>
    <x v="0"/>
    <x v="0"/>
    <s v=" Used"/>
    <n v="1999"/>
    <x v="0"/>
    <n v="5"/>
    <x v="2"/>
    <x v="2"/>
  </r>
  <r>
    <n v="12838174"/>
    <s v="2011 Nissan Micra ST-L K13"/>
    <n v="7990"/>
    <x v="3"/>
    <s v="Micra"/>
    <s v="ST-L"/>
    <s v="K13"/>
    <x v="4"/>
    <n v="106175"/>
    <x v="5"/>
    <x v="1"/>
    <x v="0"/>
    <s v=" Used"/>
    <n v="1498"/>
    <x v="1"/>
    <n v="5"/>
    <x v="4"/>
    <x v="0"/>
  </r>
  <r>
    <n v="12838179"/>
    <s v="2020 Kia Cerato S BD MY20"/>
    <n v="25990"/>
    <x v="14"/>
    <s v="Cerato"/>
    <s v="S"/>
    <s v="BD MY20"/>
    <x v="9"/>
    <n v="9650"/>
    <x v="5"/>
    <x v="0"/>
    <x v="0"/>
    <s v=" Used"/>
    <n v="1999"/>
    <x v="5"/>
    <n v="5"/>
    <x v="9"/>
    <x v="2"/>
  </r>
  <r>
    <n v="12838189"/>
    <s v="2008 Toyota Hiace Commuter KDH223R MY07 Upgrade"/>
    <n v="31990"/>
    <x v="0"/>
    <s v="Hiace"/>
    <s v="Commuter"/>
    <s v="KDH223R MY07 Upgrade"/>
    <x v="19"/>
    <n v="152100"/>
    <x v="34"/>
    <x v="0"/>
    <x v="1"/>
    <s v=" Used"/>
    <n v="2982"/>
    <x v="2"/>
    <n v="14"/>
    <x v="19"/>
    <x v="2"/>
  </r>
  <r>
    <n v="12838202"/>
    <s v="2018 BMW X5 Xdrive 30D F15 MY16"/>
    <n v="64800"/>
    <x v="5"/>
    <s v="X5"/>
    <s v="Xdrive 30D"/>
    <s v="F15 MY16"/>
    <x v="15"/>
    <n v="93874"/>
    <x v="0"/>
    <x v="0"/>
    <x v="1"/>
    <s v=" Used"/>
    <n v="2993"/>
    <x v="2"/>
    <n v="5"/>
    <x v="15"/>
    <x v="1"/>
  </r>
  <r>
    <n v="12838203"/>
    <s v="2019 Mercedes-Benz C200 EQ (hybrid) 205 MY19"/>
    <n v="57800"/>
    <x v="1"/>
    <s v="C200"/>
    <s v="EQ (hybrid)"/>
    <s v="205 MY19"/>
    <x v="13"/>
    <n v="49152"/>
    <x v="37"/>
    <x v="0"/>
    <x v="3"/>
    <s v=" Used"/>
    <n v="1497"/>
    <x v="2"/>
    <n v="5"/>
    <x v="13"/>
    <x v="1"/>
  </r>
  <r>
    <n v="12838204"/>
    <s v="2019 Mini 5D Hatch Cooper F55"/>
    <n v="36800"/>
    <x v="26"/>
    <s v="5D Hatch"/>
    <s v="Cooper"/>
    <s v="F55"/>
    <x v="13"/>
    <n v="35984"/>
    <x v="5"/>
    <x v="0"/>
    <x v="2"/>
    <s v=" Used"/>
    <n v="1499"/>
    <x v="0"/>
    <n v="5"/>
    <x v="13"/>
    <x v="2"/>
  </r>
  <r>
    <n v="12838205"/>
    <s v="2017 BMW 430I Gran Coupe F36 MY17"/>
    <n v="44800"/>
    <x v="5"/>
    <s v="430I"/>
    <s v="Gran Coupe"/>
    <s v="F36 MY17"/>
    <x v="3"/>
    <n v="89902"/>
    <x v="20"/>
    <x v="0"/>
    <x v="2"/>
    <s v=" Used"/>
    <n v="1997"/>
    <x v="0"/>
    <n v="5"/>
    <x v="3"/>
    <x v="1"/>
  </r>
  <r>
    <n v="12838208"/>
    <s v="2006 Toyota Hilux SR (4X4) KUN26R 06 Upgrade"/>
    <n v="24990"/>
    <x v="0"/>
    <s v="Hilux"/>
    <s v="SR (4X4)"/>
    <s v="KUN26R 06 Upgrade"/>
    <x v="17"/>
    <n v="227173"/>
    <x v="4"/>
    <x v="1"/>
    <x v="1"/>
    <s v=" Used"/>
    <n v="2982"/>
    <x v="2"/>
    <n v="3"/>
    <x v="17"/>
    <x v="2"/>
  </r>
  <r>
    <n v="12838214"/>
    <s v="2017 Holden Astra R BK MY17.5"/>
    <n v="15990"/>
    <x v="2"/>
    <s v="Astra"/>
    <s v="R"/>
    <s v="BK MY17.5"/>
    <x v="3"/>
    <n v="137236"/>
    <x v="5"/>
    <x v="0"/>
    <x v="2"/>
    <s v=" Used"/>
    <n v="1399"/>
    <x v="6"/>
    <n v="5"/>
    <x v="3"/>
    <x v="2"/>
  </r>
  <r>
    <n v="12838220"/>
    <s v="2017 Hyundai Tucson Active R-Series (awd) TL2 MY18"/>
    <n v="23990"/>
    <x v="7"/>
    <s v="Tucson"/>
    <s v="Active R-Series (awd)"/>
    <s v="TL2 MY18"/>
    <x v="3"/>
    <n v="121860"/>
    <x v="0"/>
    <x v="0"/>
    <x v="1"/>
    <s v=" Used"/>
    <n v="1995"/>
    <x v="2"/>
    <n v="5"/>
    <x v="3"/>
    <x v="2"/>
  </r>
  <r>
    <n v="12838223"/>
    <s v="2020 Volkswagen Touareg 190TDI MY20"/>
    <n v="87880"/>
    <x v="8"/>
    <s v="Touareg"/>
    <s v="190TDI"/>
    <s v="MY20"/>
    <x v="9"/>
    <n v="32390"/>
    <x v="0"/>
    <x v="0"/>
    <x v="1"/>
    <s v=" Used"/>
    <n v="2967"/>
    <x v="1"/>
    <n v="5"/>
    <x v="9"/>
    <x v="1"/>
  </r>
  <r>
    <n v="12838228"/>
    <s v="2015 Mitsubishi Triton GLS (4X4) MQ MY16"/>
    <n v="26999"/>
    <x v="13"/>
    <s v="Triton"/>
    <s v="GLS (4X4)"/>
    <s v="MQ MY16"/>
    <x v="7"/>
    <n v="215092"/>
    <x v="19"/>
    <x v="0"/>
    <x v="1"/>
    <s v=" Used"/>
    <n v="2440"/>
    <x v="0"/>
    <n v="5"/>
    <x v="7"/>
    <x v="2"/>
  </r>
  <r>
    <n v="12838229"/>
    <s v="2010 Holden Colorado LX (4X2) RC MY11"/>
    <n v="13999"/>
    <x v="2"/>
    <s v="Colorado"/>
    <s v="LX (4X2)"/>
    <s v="RC MY11"/>
    <x v="0"/>
    <n v="216535"/>
    <x v="4"/>
    <x v="0"/>
    <x v="0"/>
    <s v=" Used"/>
    <n v="3565"/>
    <x v="2"/>
    <n v="2"/>
    <x v="0"/>
    <x v="2"/>
  </r>
  <r>
    <n v="12838230"/>
    <s v="2016 Land Rover Discovery Sport TD4 SE LC MY16.5"/>
    <n v="37999"/>
    <x v="22"/>
    <s v="Discovery Sport"/>
    <s v="TD4 SE"/>
    <s v="LC MY16.5"/>
    <x v="2"/>
    <n v="139074"/>
    <x v="0"/>
    <x v="0"/>
    <x v="1"/>
    <s v=" Used"/>
    <n v="2179"/>
    <x v="2"/>
    <n v="5"/>
    <x v="2"/>
    <x v="2"/>
  </r>
  <r>
    <n v="12838236"/>
    <s v="2016 Volkswagen Amarok TDI420 Core Edition (4X4) 2H MY16"/>
    <n v="32990"/>
    <x v="8"/>
    <s v="Amarok"/>
    <s v="TDI420 Core Edition (4X4)"/>
    <s v="2H MY16"/>
    <x v="2"/>
    <n v="145911"/>
    <x v="19"/>
    <x v="0"/>
    <x v="1"/>
    <s v=" Used"/>
    <n v="1968"/>
    <x v="2"/>
    <n v="5"/>
    <x v="2"/>
    <x v="2"/>
  </r>
  <r>
    <n v="12838237"/>
    <s v="2017 Mitsubishi Triton GLS (4X4) MQ MY17"/>
    <n v="38747"/>
    <x v="13"/>
    <s v="Triton"/>
    <s v="GLS (4X4)"/>
    <s v="MQ MY17"/>
    <x v="3"/>
    <n v="88002"/>
    <x v="19"/>
    <x v="1"/>
    <x v="1"/>
    <s v=" Used"/>
    <n v="2440"/>
    <x v="3"/>
    <n v="5"/>
    <x v="3"/>
    <x v="2"/>
  </r>
  <r>
    <n v="12838238"/>
    <s v="2014 Mazda 3 SP25 GT BM"/>
    <n v="22787"/>
    <x v="10"/>
    <n v="3"/>
    <s v="SP25 GT"/>
    <s v="BM"/>
    <x v="12"/>
    <n v="75195"/>
    <x v="5"/>
    <x v="0"/>
    <x v="0"/>
    <s v=" Used"/>
    <n v="2488"/>
    <x v="2"/>
    <n v="5"/>
    <x v="12"/>
    <x v="2"/>
  </r>
  <r>
    <n v="12838240"/>
    <s v="2021 Toyota Corolla ZR Hybrid ZWE211R"/>
    <n v="47990"/>
    <x v="0"/>
    <s v="Corolla"/>
    <s v="ZR Hybrid"/>
    <s v="ZWE211R"/>
    <x v="1"/>
    <n v="25207"/>
    <x v="5"/>
    <x v="0"/>
    <x v="4"/>
    <s v=" Used"/>
    <n v="1798"/>
    <x v="2"/>
    <n v="5"/>
    <x v="1"/>
    <x v="1"/>
  </r>
  <r>
    <n v="12838242"/>
    <s v="2017 Toyota Camry Atara SL ASV50R MY16"/>
    <n v="35990"/>
    <x v="0"/>
    <s v="Camry"/>
    <s v="Atara SL"/>
    <s v="ASV50R MY16"/>
    <x v="3"/>
    <n v="18671"/>
    <x v="3"/>
    <x v="0"/>
    <x v="0"/>
    <s v=" Used"/>
    <n v="2494"/>
    <x v="1"/>
    <n v="5"/>
    <x v="3"/>
    <x v="2"/>
  </r>
  <r>
    <n v="12838247"/>
    <s v="2017 Ford Ecosport Trend BK"/>
    <n v="17888"/>
    <x v="4"/>
    <s v="Ecosport"/>
    <s v="Trend"/>
    <s v="BK"/>
    <x v="3"/>
    <n v="50661"/>
    <x v="0"/>
    <x v="0"/>
    <x v="2"/>
    <s v=" Used"/>
    <n v="1498"/>
    <x v="23"/>
    <n v="5"/>
    <x v="3"/>
    <x v="2"/>
  </r>
  <r>
    <n v="12838252"/>
    <s v="2021 Mercedes-Benz GLC 200 X253 MY21"/>
    <n v="72800"/>
    <x v="1"/>
    <s v="GLC"/>
    <n v="200"/>
    <s v="X253 MY21"/>
    <x v="1"/>
    <n v="15329"/>
    <x v="0"/>
    <x v="0"/>
    <x v="2"/>
    <s v=" Used"/>
    <n v="1991"/>
    <x v="0"/>
    <n v="5"/>
    <x v="1"/>
    <x v="1"/>
  </r>
  <r>
    <n v="12838255"/>
    <s v="2021 Mitsubishi Triton GLS (4X4) MR MY21"/>
    <n v="55999"/>
    <x v="13"/>
    <s v="Triton"/>
    <s v="GLS (4X4)"/>
    <s v="MR MY21"/>
    <x v="1"/>
    <n v="21000"/>
    <x v="16"/>
    <x v="0"/>
    <x v="1"/>
    <s v=" Used"/>
    <n v="2442"/>
    <x v="2"/>
    <n v="5"/>
    <x v="1"/>
    <x v="1"/>
  </r>
  <r>
    <n v="12838259"/>
    <s v="2019 Toyota Camry Ascent Sport (hybrid) Axvh71R MY19"/>
    <n v="42990"/>
    <x v="0"/>
    <s v="Camry"/>
    <s v="Ascent Sport (hybrid)"/>
    <s v="Axvh71R MY19"/>
    <x v="13"/>
    <n v="46377"/>
    <x v="3"/>
    <x v="0"/>
    <x v="3"/>
    <s v=" Used"/>
    <n v="2494"/>
    <x v="2"/>
    <n v="5"/>
    <x v="13"/>
    <x v="1"/>
  </r>
  <r>
    <n v="12838270"/>
    <s v="2016 Mazda CX-5 Akera (4X4) MY15"/>
    <n v="32900"/>
    <x v="10"/>
    <s v="CX-5"/>
    <s v="Akera (4X4)"/>
    <s v="MY15"/>
    <x v="2"/>
    <n v="69936"/>
    <x v="0"/>
    <x v="0"/>
    <x v="0"/>
    <s v=" Used"/>
    <n v="2488"/>
    <x v="5"/>
    <n v="5"/>
    <x v="2"/>
    <x v="2"/>
  </r>
  <r>
    <n v="12838272"/>
    <s v="2022 Toyota Landcruiser Prado Kakadu GDJ150R"/>
    <n v="99900"/>
    <x v="0"/>
    <s v="Landcruiser Prado"/>
    <s v="Kakadu"/>
    <s v="GDJ150R"/>
    <x v="16"/>
    <n v="11890"/>
    <x v="0"/>
    <x v="0"/>
    <x v="1"/>
    <s v=" Used"/>
    <n v="2755"/>
    <x v="2"/>
    <n v="7"/>
    <x v="16"/>
    <x v="1"/>
  </r>
  <r>
    <n v="12838275"/>
    <s v="2016 Subaru Liberty 2.5I Premium MY16"/>
    <n v="23900"/>
    <x v="12"/>
    <s v="Liberty"/>
    <s v="2.5I Premium"/>
    <s v="MY16"/>
    <x v="2"/>
    <n v="108663"/>
    <x v="3"/>
    <x v="0"/>
    <x v="2"/>
    <s v=" Used"/>
    <n v="2498"/>
    <x v="5"/>
    <n v="5"/>
    <x v="2"/>
    <x v="2"/>
  </r>
  <r>
    <n v="12838278"/>
    <s v="2020 Subaru XV 2.0I Premium MY20"/>
    <n v="36990"/>
    <x v="12"/>
    <s v="XV"/>
    <s v="2.0I Premium"/>
    <s v="MY20"/>
    <x v="9"/>
    <n v="21887"/>
    <x v="0"/>
    <x v="0"/>
    <x v="0"/>
    <s v=" Used"/>
    <n v="1995"/>
    <x v="3"/>
    <n v="5"/>
    <x v="9"/>
    <x v="2"/>
  </r>
  <r>
    <n v="12838283"/>
    <s v="2020 Hyundai Iload 3S Liftback TQ4 MY20"/>
    <n v="39990"/>
    <x v="7"/>
    <s v="Iload"/>
    <s v="3S Liftback"/>
    <s v="TQ4 MY20"/>
    <x v="9"/>
    <n v="62880"/>
    <x v="6"/>
    <x v="1"/>
    <x v="1"/>
    <s v=" Used"/>
    <n v="2497"/>
    <x v="2"/>
    <n v="3"/>
    <x v="9"/>
    <x v="2"/>
  </r>
  <r>
    <n v="12838284"/>
    <s v="2007 Toyota Tarago GLI ACR50R"/>
    <n v="11990"/>
    <x v="0"/>
    <s v="Tarago"/>
    <s v="GLI"/>
    <s v="ACR50R"/>
    <x v="18"/>
    <n v="253300"/>
    <x v="0"/>
    <x v="0"/>
    <x v="0"/>
    <s v=" Used"/>
    <n v="2362"/>
    <x v="2"/>
    <n v="8"/>
    <x v="18"/>
    <x v="2"/>
  </r>
  <r>
    <n v="12838285"/>
    <s v="2020 Nissan Navara ST-X (4X4) (leather Trim) D23 Series 4 MY20"/>
    <n v="53987"/>
    <x v="3"/>
    <s v="Navara"/>
    <s v="ST-X (4X4) (leather Trim)"/>
    <s v="D23 Series 4 MY20"/>
    <x v="9"/>
    <n v="49800"/>
    <x v="15"/>
    <x v="0"/>
    <x v="1"/>
    <s v=" Used"/>
    <n v="2298"/>
    <x v="0"/>
    <n v="5"/>
    <x v="9"/>
    <x v="1"/>
  </r>
  <r>
    <n v="12838292"/>
    <s v="2019 Toyota Camry Ascent (hybrid) Axvh71R MY19"/>
    <n v="43860"/>
    <x v="0"/>
    <s v="Camry"/>
    <s v="Ascent (hybrid)"/>
    <s v="Axvh71R MY19"/>
    <x v="13"/>
    <n v="18224"/>
    <x v="3"/>
    <x v="0"/>
    <x v="3"/>
    <s v=" Used"/>
    <n v="2494"/>
    <x v="2"/>
    <n v="5"/>
    <x v="13"/>
    <x v="1"/>
  </r>
  <r>
    <n v="12838293"/>
    <s v="2013 Nissan Pulsar ST B17"/>
    <n v="13897"/>
    <x v="3"/>
    <s v="Pulsar"/>
    <s v="ST"/>
    <s v="B17"/>
    <x v="8"/>
    <n v="70418"/>
    <x v="3"/>
    <x v="1"/>
    <x v="0"/>
    <s v=" Used"/>
    <n v="1798"/>
    <x v="2"/>
    <n v="5"/>
    <x v="8"/>
    <x v="2"/>
  </r>
  <r>
    <n v="12838297"/>
    <s v="2018 Isuzu D-MAX LS-U HI-Ride (4X4) TF MY18"/>
    <n v="52975"/>
    <x v="6"/>
    <s v="D-MAX"/>
    <s v="LS-U HI-Ride (4X4)"/>
    <s v="TF MY18"/>
    <x v="15"/>
    <n v="71365"/>
    <x v="10"/>
    <x v="0"/>
    <x v="1"/>
    <s v=" Used"/>
    <n v="2999"/>
    <x v="0"/>
    <n v="5"/>
    <x v="15"/>
    <x v="1"/>
  </r>
  <r>
    <n v="12838299"/>
    <s v="2012 Honda Civic VTI-L MY12"/>
    <n v="13484"/>
    <x v="19"/>
    <s v="Civic"/>
    <s v="VTI-L"/>
    <s v="MY12"/>
    <x v="11"/>
    <n v="141853"/>
    <x v="3"/>
    <x v="0"/>
    <x v="0"/>
    <s v=" Used"/>
    <n v="1798"/>
    <x v="0"/>
    <n v="5"/>
    <x v="11"/>
    <x v="2"/>
  </r>
  <r>
    <n v="12838304"/>
    <s v="2018 Toyota Hilux Workmate TGN121R MY17"/>
    <n v="29990"/>
    <x v="0"/>
    <s v="Hilux"/>
    <s v="Workmate"/>
    <s v="TGN121R MY17"/>
    <x v="15"/>
    <n v="50573"/>
    <x v="4"/>
    <x v="1"/>
    <x v="0"/>
    <s v=" Used"/>
    <n v="2694"/>
    <x v="2"/>
    <n v="2"/>
    <x v="15"/>
    <x v="2"/>
  </r>
  <r>
    <n v="12838307"/>
    <s v="2016 Nissan X-Trail TI (4X4) T32"/>
    <n v="32990"/>
    <x v="3"/>
    <s v="X-Trail"/>
    <s v="TI (4X4)"/>
    <s v="T32"/>
    <x v="2"/>
    <n v="79990"/>
    <x v="0"/>
    <x v="0"/>
    <x v="0"/>
    <s v=" Used"/>
    <n v="2488"/>
    <x v="0"/>
    <n v="5"/>
    <x v="2"/>
    <x v="2"/>
  </r>
  <r>
    <n v="12838309"/>
    <s v="2017 Skoda Kodiaq 132 TSI (4X4) NS"/>
    <n v="30990"/>
    <x v="15"/>
    <s v="Kodiaq"/>
    <s v="132 TSI (4X4)"/>
    <s v="NS"/>
    <x v="3"/>
    <n v="126500"/>
    <x v="0"/>
    <x v="0"/>
    <x v="2"/>
    <s v=" Used"/>
    <n v="1984"/>
    <x v="0"/>
    <n v="7"/>
    <x v="3"/>
    <x v="2"/>
  </r>
  <r>
    <n v="12838313"/>
    <s v="2016 Hyundai Tucson Elite (fwd) TL Upgrade"/>
    <n v="22990"/>
    <x v="7"/>
    <s v="Tucson"/>
    <s v="Elite (fwd)"/>
    <s v="TL Upgrade"/>
    <x v="2"/>
    <n v="136635"/>
    <x v="0"/>
    <x v="0"/>
    <x v="0"/>
    <s v=" Used"/>
    <n v="1999"/>
    <x v="5"/>
    <n v="5"/>
    <x v="2"/>
    <x v="2"/>
  </r>
  <r>
    <n v="12838315"/>
    <s v="2017 Ford Everest Trend (4WD) UA MY17.5"/>
    <n v="38850"/>
    <x v="4"/>
    <s v="Everest"/>
    <s v="Trend (4WD)"/>
    <s v="UA MY17.5"/>
    <x v="3"/>
    <n v="168216"/>
    <x v="0"/>
    <x v="0"/>
    <x v="1"/>
    <s v=" Used"/>
    <n v="3198"/>
    <x v="1"/>
    <n v="7"/>
    <x v="3"/>
    <x v="2"/>
  </r>
  <r>
    <n v="12838316"/>
    <s v="2021 Kia Picanto GT-Line (pe) JA MY21"/>
    <n v="21850"/>
    <x v="14"/>
    <s v="Picanto"/>
    <s v="GT-Line (pe)"/>
    <s v="JA MY21"/>
    <x v="1"/>
    <n v="19848"/>
    <x v="5"/>
    <x v="0"/>
    <x v="0"/>
    <s v=" Used"/>
    <n v="1248"/>
    <x v="6"/>
    <n v="5"/>
    <x v="1"/>
    <x v="2"/>
  </r>
  <r>
    <n v="12838319"/>
    <s v="2017 Isuzu D-MAX SX HI-Ride (4X2) TF MY17"/>
    <n v="32850"/>
    <x v="6"/>
    <s v="D-MAX"/>
    <s v="SX HI-Ride (4X2)"/>
    <s v="TF MY17"/>
    <x v="3"/>
    <n v="155722"/>
    <x v="10"/>
    <x v="0"/>
    <x v="1"/>
    <s v=" Used"/>
    <n v="2999"/>
    <x v="2"/>
    <n v="5"/>
    <x v="3"/>
    <x v="2"/>
  </r>
  <r>
    <n v="12838320"/>
    <s v="2015 Ford Transit Custom 290S (swb) VN"/>
    <n v="29950"/>
    <x v="4"/>
    <s v="Transit Custom"/>
    <s v="290S (swb)"/>
    <s v="VN"/>
    <x v="7"/>
    <n v="132556"/>
    <x v="6"/>
    <x v="1"/>
    <x v="1"/>
    <s v=" Used"/>
    <n v="2198"/>
    <x v="2"/>
    <n v="3"/>
    <x v="7"/>
    <x v="2"/>
  </r>
  <r>
    <n v="12838338"/>
    <s v="2017 Jeep Grand Cherokee Laredo (4X4) WK MY18"/>
    <n v="35990"/>
    <x v="18"/>
    <s v="Grand Cherokee"/>
    <s v="Laredo (4X4)"/>
    <s v="WK MY18"/>
    <x v="3"/>
    <n v="68816"/>
    <x v="0"/>
    <x v="0"/>
    <x v="2"/>
    <s v=" Used"/>
    <n v="3604"/>
    <x v="6"/>
    <n v="5"/>
    <x v="3"/>
    <x v="2"/>
  </r>
  <r>
    <n v="12838349"/>
    <s v="2022 Volkswagen Amarok TDI550 V6 Core 4Motion 2H MY22"/>
    <n v="64888"/>
    <x v="8"/>
    <s v="Amarok"/>
    <s v="TDI550 V6 Core 4Motion"/>
    <s v="2H MY22"/>
    <x v="16"/>
    <n v="1520"/>
    <x v="19"/>
    <x v="0"/>
    <x v="1"/>
    <s v=" Demo"/>
    <n v="2967"/>
    <x v="0"/>
    <n v="5"/>
    <x v="16"/>
    <x v="1"/>
  </r>
  <r>
    <n v="12838355"/>
    <s v="2015 Peugeot 308 Touring Allure Premium Bluehdi T9"/>
    <n v="18990"/>
    <x v="36"/>
    <n v="308"/>
    <s v="Touring Allure Premium Bluehdi"/>
    <s v="T9"/>
    <x v="7"/>
    <n v="106207"/>
    <x v="0"/>
    <x v="0"/>
    <x v="1"/>
    <s v=" Used"/>
    <n v="1997"/>
    <x v="1"/>
    <n v="5"/>
    <x v="7"/>
    <x v="2"/>
  </r>
  <r>
    <n v="12838356"/>
    <s v="2019 Ford Ranger XL 2.2 HI-Rider (4X2) PX Mkiii MY19"/>
    <n v="36450"/>
    <x v="4"/>
    <s v="Ranger"/>
    <s v="XL 2.2 HI-Rider (4X2)"/>
    <s v="PX Mkiii MY19"/>
    <x v="13"/>
    <n v="50273"/>
    <x v="4"/>
    <x v="0"/>
    <x v="1"/>
    <s v=" Used"/>
    <n v="2198"/>
    <x v="2"/>
    <n v="2"/>
    <x v="13"/>
    <x v="2"/>
  </r>
  <r>
    <n v="12838368"/>
    <s v="2022 LDV T60 MAX PRO (4X4) SKC8"/>
    <n v="43648"/>
    <x v="28"/>
    <s v="T60"/>
    <s v="MAX PRO (4X4)"/>
    <s v="SKC8"/>
    <x v="16"/>
    <n v="12"/>
    <x v="9"/>
    <x v="0"/>
    <x v="1"/>
    <s v=" New In Stock"/>
    <n v="1996"/>
    <x v="1"/>
    <n v="5"/>
    <x v="16"/>
    <x v="1"/>
  </r>
  <r>
    <n v="12838369"/>
    <s v="2022 LDV T60 MAX PRO (4X4) SKC8"/>
    <n v="43648"/>
    <x v="28"/>
    <s v="T60"/>
    <s v="MAX PRO (4X4)"/>
    <s v="SKC8"/>
    <x v="16"/>
    <n v="9"/>
    <x v="9"/>
    <x v="0"/>
    <x v="1"/>
    <s v=" New In Stock"/>
    <n v="1996"/>
    <x v="3"/>
    <n v="5"/>
    <x v="16"/>
    <x v="1"/>
  </r>
  <r>
    <n v="12838370"/>
    <s v="2022 Volkswagen Tiguan Allspace 132TSI Life 5NA MY22"/>
    <n v="49990"/>
    <x v="8"/>
    <s v="Tiguan"/>
    <s v="Allspace 132TSI Life"/>
    <s v="5NA MY22"/>
    <x v="16"/>
    <n v="1608"/>
    <x v="0"/>
    <x v="0"/>
    <x v="2"/>
    <s v=" Demo"/>
    <n v="1984"/>
    <x v="1"/>
    <n v="7"/>
    <x v="16"/>
    <x v="1"/>
  </r>
  <r>
    <n v="12838376"/>
    <s v="2021 Isuzu D-MAX SX (4X2) High-Ride RG MY22"/>
    <n v="37990"/>
    <x v="6"/>
    <s v="D-MAX"/>
    <s v="SX (4X2) High-Ride"/>
    <s v="RG MY22"/>
    <x v="1"/>
    <n v="20932"/>
    <x v="4"/>
    <x v="1"/>
    <x v="1"/>
    <s v=" Used"/>
    <n v="2999"/>
    <x v="0"/>
    <n v="2"/>
    <x v="1"/>
    <x v="2"/>
  </r>
  <r>
    <n v="12838377"/>
    <s v="2015 Holden Commodore SS VF MY15"/>
    <n v="39990"/>
    <x v="2"/>
    <s v="Commodore"/>
    <s v="SS"/>
    <s v="VF MY15"/>
    <x v="7"/>
    <n v="145676"/>
    <x v="3"/>
    <x v="0"/>
    <x v="2"/>
    <s v=" Used"/>
    <n v="5967"/>
    <x v="4"/>
    <n v="5"/>
    <x v="7"/>
    <x v="2"/>
  </r>
  <r>
    <n v="12838378"/>
    <s v="2021 Toyota Hilux Rugged X (4X4) GUN126R Facelift"/>
    <n v="74990"/>
    <x v="0"/>
    <s v="Hilux"/>
    <s v="Rugged X (4X4)"/>
    <s v="GUN126R Facelift"/>
    <x v="1"/>
    <n v="27789"/>
    <x v="16"/>
    <x v="0"/>
    <x v="1"/>
    <s v=" Used"/>
    <n v="2753"/>
    <x v="22"/>
    <n v="5"/>
    <x v="1"/>
    <x v="1"/>
  </r>
  <r>
    <n v="12838380"/>
    <s v="2020 Peugeot Expert 150 HDI Standard K0 MY20"/>
    <n v="44980"/>
    <x v="36"/>
    <s v="Expert"/>
    <s v="150 HDI Standard"/>
    <s v="K0 MY20"/>
    <x v="9"/>
    <n v="1688"/>
    <x v="6"/>
    <x v="0"/>
    <x v="1"/>
    <s v=" Used"/>
    <n v="1997"/>
    <x v="2"/>
    <n v="3"/>
    <x v="9"/>
    <x v="1"/>
  </r>
  <r>
    <n v="12838391"/>
    <s v="2016 Ford Ranger XLT 3.2 (4X4) PX Mkii"/>
    <n v="47990"/>
    <x v="4"/>
    <s v="Ranger"/>
    <s v="XLT 3.2 (4X4)"/>
    <s v="PX Mkii"/>
    <x v="2"/>
    <n v="115769"/>
    <x v="19"/>
    <x v="0"/>
    <x v="1"/>
    <s v=" Used"/>
    <n v="3198"/>
    <x v="2"/>
    <n v="5"/>
    <x v="2"/>
    <x v="1"/>
  </r>
  <r>
    <n v="12838399"/>
    <s v="2010 Nissan Navara RX (4X4) D40"/>
    <n v="18975"/>
    <x v="3"/>
    <s v="Navara"/>
    <s v="RX (4X4)"/>
    <s v="D40"/>
    <x v="0"/>
    <n v="227780"/>
    <x v="15"/>
    <x v="0"/>
    <x v="1"/>
    <s v=" Used"/>
    <n v="2488"/>
    <x v="2"/>
    <n v="5"/>
    <x v="0"/>
    <x v="2"/>
  </r>
  <r>
    <n v="12838401"/>
    <s v="2016 Ford Territory Titanium (rwd) SZ MK2"/>
    <n v="29990"/>
    <x v="4"/>
    <s v="Territory"/>
    <s v="Titanium (rwd)"/>
    <s v="SZ MK2"/>
    <x v="2"/>
    <n v="101000"/>
    <x v="0"/>
    <x v="0"/>
    <x v="1"/>
    <s v=" Used"/>
    <n v="2720"/>
    <x v="1"/>
    <n v="7"/>
    <x v="2"/>
    <x v="2"/>
  </r>
  <r>
    <n v="12838405"/>
    <s v="2018 Isuzu D-MAX LS-Terrain HI-Ride (4X4) TF MY17"/>
    <n v="54910"/>
    <x v="6"/>
    <s v="D-MAX"/>
    <s v="LS-Terrain HI-Ride (4X4)"/>
    <s v="TF MY17"/>
    <x v="15"/>
    <n v="58967"/>
    <x v="10"/>
    <x v="0"/>
    <x v="1"/>
    <s v=" Used"/>
    <n v="2999"/>
    <x v="5"/>
    <n v="5"/>
    <x v="15"/>
    <x v="1"/>
  </r>
  <r>
    <n v="12838408"/>
    <s v="2017 Toyota RAV4 GX (2WD) ZSA42R MY18"/>
    <n v="27930"/>
    <x v="0"/>
    <s v="RAV4"/>
    <s v="GX (2WD)"/>
    <s v="ZSA42R MY18"/>
    <x v="3"/>
    <n v="66083"/>
    <x v="0"/>
    <x v="0"/>
    <x v="0"/>
    <s v=" Used"/>
    <n v="1987"/>
    <x v="2"/>
    <n v="5"/>
    <x v="3"/>
    <x v="2"/>
  </r>
  <r>
    <n v="12838409"/>
    <s v="2003 Ford Falcon XT BA"/>
    <n v="3850"/>
    <x v="4"/>
    <s v="Falcon"/>
    <s v="XT"/>
    <s v="BA"/>
    <x v="6"/>
    <n v="200892"/>
    <x v="3"/>
    <x v="0"/>
    <x v="0"/>
    <s v=" Used"/>
    <n v="3984"/>
    <x v="2"/>
    <n v="5"/>
    <x v="6"/>
    <x v="0"/>
  </r>
  <r>
    <n v="12838410"/>
    <s v="2005 Hyundai Elantra 2.0 HVT XD"/>
    <n v="5910"/>
    <x v="7"/>
    <s v="Elantra"/>
    <s v="2.0 HVT"/>
    <s v="XD"/>
    <x v="5"/>
    <n v="243131"/>
    <x v="5"/>
    <x v="0"/>
    <x v="0"/>
    <s v=" Used"/>
    <n v="1975"/>
    <x v="7"/>
    <n v="5"/>
    <x v="5"/>
    <x v="0"/>
  </r>
  <r>
    <n v="12838411"/>
    <s v="2013 Ford Fiesta Zetec WT"/>
    <n v="10999"/>
    <x v="4"/>
    <s v="Fiesta"/>
    <s v="Zetec"/>
    <s v="WT"/>
    <x v="8"/>
    <n v="107424"/>
    <x v="5"/>
    <x v="1"/>
    <x v="0"/>
    <s v=" Used"/>
    <n v="1596"/>
    <x v="2"/>
    <n v="5"/>
    <x v="8"/>
    <x v="2"/>
  </r>
  <r>
    <n v="12838413"/>
    <s v="2014 Jeep Cherokee Sport (4X2) KL MY15"/>
    <n v="19999"/>
    <x v="18"/>
    <s v="Cherokee"/>
    <s v="Sport (4X2)"/>
    <s v="KL MY15"/>
    <x v="12"/>
    <n v="65120"/>
    <x v="0"/>
    <x v="0"/>
    <x v="0"/>
    <s v=" Used"/>
    <n v="2360"/>
    <x v="1"/>
    <n v="5"/>
    <x v="12"/>
    <x v="2"/>
  </r>
  <r>
    <n v="12838414"/>
    <s v="2018 Mitsubishi Pajero GLS LWB (4X4) NX MY18"/>
    <n v="43490"/>
    <x v="13"/>
    <s v="Pajero"/>
    <s v="GLS LWB (4X4)"/>
    <s v="NX MY18"/>
    <x v="15"/>
    <n v="110519"/>
    <x v="0"/>
    <x v="0"/>
    <x v="1"/>
    <s v=" Used"/>
    <n v="3200"/>
    <x v="2"/>
    <n v="7"/>
    <x v="15"/>
    <x v="1"/>
  </r>
  <r>
    <n v="12838416"/>
    <s v="2018 Ford Ranger XL 2.2 (4X2) (5 YR) PX Mkii MY18"/>
    <n v="25990"/>
    <x v="4"/>
    <s v="Ranger"/>
    <s v="XL 2.2 (4X2) (5 YR)"/>
    <s v="PX Mkii MY18"/>
    <x v="15"/>
    <n v="122111"/>
    <x v="4"/>
    <x v="1"/>
    <x v="1"/>
    <s v=" Used"/>
    <n v="2198"/>
    <x v="2"/>
    <n v="2"/>
    <x v="15"/>
    <x v="2"/>
  </r>
  <r>
    <n v="12838418"/>
    <s v="2009 Toyota Hilux SR (4X4) KUN26R 08 Upgrade"/>
    <n v="29999"/>
    <x v="0"/>
    <s v="Hilux"/>
    <s v="SR (4X4)"/>
    <s v="KUN26R 08 Upgrade"/>
    <x v="10"/>
    <n v="142109"/>
    <x v="15"/>
    <x v="1"/>
    <x v="1"/>
    <s v=" Used"/>
    <n v="2982"/>
    <x v="0"/>
    <n v="5"/>
    <x v="10"/>
    <x v="2"/>
  </r>
  <r>
    <n v="12838421"/>
    <s v="2020 Great Wall Steed (4X2) K2"/>
    <n v="17990"/>
    <x v="43"/>
    <s v="Steed"/>
    <s v="(4X2)"/>
    <s v="K2"/>
    <x v="9"/>
    <n v="32431"/>
    <x v="4"/>
    <x v="1"/>
    <x v="1"/>
    <s v=" Used"/>
    <n v="1996"/>
    <x v="2"/>
    <n v="2"/>
    <x v="9"/>
    <x v="2"/>
  </r>
  <r>
    <n v="12838422"/>
    <s v="2013 Mitsubishi Outlander LS (4X4) ZJ"/>
    <n v="15388"/>
    <x v="13"/>
    <s v="Outlander"/>
    <s v="LS (4X4)"/>
    <s v="ZJ"/>
    <x v="8"/>
    <n v="191751"/>
    <x v="0"/>
    <x v="0"/>
    <x v="0"/>
    <s v=" Used"/>
    <n v="2360"/>
    <x v="5"/>
    <n v="7"/>
    <x v="8"/>
    <x v="2"/>
  </r>
  <r>
    <n v="12838423"/>
    <s v="2009 Mazda 6 Diesel GH"/>
    <n v="7866"/>
    <x v="10"/>
    <n v="6"/>
    <s v="Diesel"/>
    <s v="GH"/>
    <x v="10"/>
    <n v="128780"/>
    <x v="0"/>
    <x v="1"/>
    <x v="1"/>
    <s v=" Used"/>
    <n v="2183"/>
    <x v="2"/>
    <n v="5"/>
    <x v="10"/>
    <x v="0"/>
  </r>
  <r>
    <n v="12838425"/>
    <s v="2007 Lexus RX350 Sports Luxury GSU35R 07 Upgrade"/>
    <n v="14990"/>
    <x v="9"/>
    <s v="RX350"/>
    <s v="Sports Luxury"/>
    <s v="GSU35R 07 Upgrade"/>
    <x v="18"/>
    <n v="315741"/>
    <x v="0"/>
    <x v="0"/>
    <x v="0"/>
    <s v=" Used"/>
    <n v="3456"/>
    <x v="5"/>
    <n v="5"/>
    <x v="18"/>
    <x v="2"/>
  </r>
  <r>
    <n v="12838427"/>
    <s v="2013 Mazda 3 Maxx BM"/>
    <n v="19990"/>
    <x v="10"/>
    <n v="3"/>
    <s v="Maxx"/>
    <s v="BM"/>
    <x v="8"/>
    <n v="71501"/>
    <x v="3"/>
    <x v="0"/>
    <x v="0"/>
    <s v=" Used"/>
    <n v="1998"/>
    <x v="6"/>
    <n v="5"/>
    <x v="8"/>
    <x v="2"/>
  </r>
  <r>
    <n v="12838428"/>
    <s v="2013 Hyundai Santa FE Highlander Crdi (4X4) DM"/>
    <n v="21999"/>
    <x v="7"/>
    <s v="Santa FE"/>
    <s v="Highlander Crdi (4X4)"/>
    <s v="DM"/>
    <x v="8"/>
    <n v="148699"/>
    <x v="0"/>
    <x v="0"/>
    <x v="1"/>
    <s v=" Used"/>
    <n v="2199"/>
    <x v="5"/>
    <n v="7"/>
    <x v="8"/>
    <x v="2"/>
  </r>
  <r>
    <n v="12838429"/>
    <s v="2017 Toyota Yaris Ascent NCP130R MY17"/>
    <n v="18800"/>
    <x v="0"/>
    <s v="Yaris"/>
    <s v="Ascent"/>
    <s v="NCP130R MY17"/>
    <x v="3"/>
    <n v="26971"/>
    <x v="5"/>
    <x v="0"/>
    <x v="0"/>
    <s v=" Used"/>
    <n v="1299"/>
    <x v="2"/>
    <n v="5"/>
    <x v="3"/>
    <x v="2"/>
  </r>
  <r>
    <n v="12838432"/>
    <s v="2014 Nissan Pathfinder ST-L (4X2) R52"/>
    <n v="18800"/>
    <x v="3"/>
    <s v="Pathfinder"/>
    <s v="ST-L (4X2)"/>
    <s v="R52"/>
    <x v="12"/>
    <n v="123834"/>
    <x v="0"/>
    <x v="0"/>
    <x v="2"/>
    <s v=" Used"/>
    <n v="3498"/>
    <x v="3"/>
    <n v="7"/>
    <x v="12"/>
    <x v="2"/>
  </r>
  <r>
    <n v="12838433"/>
    <s v="2016 Isuzu D-MAX SX (4X2) TF MY15"/>
    <n v="26995"/>
    <x v="6"/>
    <s v="D-MAX"/>
    <s v="SX (4X2)"/>
    <s v="TF MY15"/>
    <x v="2"/>
    <n v="100584"/>
    <x v="4"/>
    <x v="1"/>
    <x v="1"/>
    <s v=" Used"/>
    <n v="2999"/>
    <x v="2"/>
    <n v="2"/>
    <x v="2"/>
    <x v="2"/>
  </r>
  <r>
    <n v="12838434"/>
    <s v="2016 Nissan X-Trail ST-L (fwd) T32"/>
    <n v="17800"/>
    <x v="3"/>
    <s v="X-Trail"/>
    <s v="ST-L (fwd)"/>
    <s v="T32"/>
    <x v="2"/>
    <n v="141001"/>
    <x v="0"/>
    <x v="0"/>
    <x v="0"/>
    <s v=" Used"/>
    <n v="2488"/>
    <x v="5"/>
    <n v="5"/>
    <x v="2"/>
    <x v="2"/>
  </r>
  <r>
    <n v="12838435"/>
    <s v="2019 Hyundai Veloster Turbo Premium JS MY20"/>
    <n v="35800"/>
    <x v="7"/>
    <s v="Veloster"/>
    <s v="Turbo Premium"/>
    <s v="JS MY20"/>
    <x v="13"/>
    <n v="15003"/>
    <x v="20"/>
    <x v="1"/>
    <x v="0"/>
    <s v=" Used"/>
    <n v="1591"/>
    <x v="2"/>
    <n v="4"/>
    <x v="13"/>
    <x v="2"/>
  </r>
  <r>
    <n v="12838436"/>
    <s v="2007 Suzuki Swift S EZ"/>
    <n v="5555"/>
    <x v="24"/>
    <s v="Swift"/>
    <s v="S"/>
    <s v="EZ"/>
    <x v="18"/>
    <n v="266412"/>
    <x v="5"/>
    <x v="1"/>
    <x v="0"/>
    <s v=" Used"/>
    <n v="1490"/>
    <x v="2"/>
    <n v="5"/>
    <x v="18"/>
    <x v="0"/>
  </r>
  <r>
    <n v="12838438"/>
    <s v="2016 Volkswagen Transporter TDI 340 LWB T6 MY17"/>
    <n v="37999"/>
    <x v="8"/>
    <s v="Transporter"/>
    <s v="TDI 340 LWB"/>
    <s v="T6 MY17"/>
    <x v="2"/>
    <n v="122957"/>
    <x v="4"/>
    <x v="0"/>
    <x v="1"/>
    <s v=" Used"/>
    <n v="1968"/>
    <x v="2"/>
    <n v="2"/>
    <x v="2"/>
    <x v="2"/>
  </r>
  <r>
    <n v="12838441"/>
    <s v="2007 Volkswagen Jetta 2.0 TDI 1KM"/>
    <n v="8990"/>
    <x v="8"/>
    <s v="Jetta"/>
    <s v="2.0 TDI"/>
    <s v="1KM"/>
    <x v="18"/>
    <n v="164602"/>
    <x v="3"/>
    <x v="0"/>
    <x v="1"/>
    <s v=" Used"/>
    <n v="1968"/>
    <x v="6"/>
    <n v="5"/>
    <x v="18"/>
    <x v="0"/>
  </r>
  <r>
    <n v="12838454"/>
    <s v="2020 Toyota RAV4 Cruiser 2WD Hybrid Axah52R"/>
    <n v="56990"/>
    <x v="0"/>
    <s v="RAV4"/>
    <s v="Cruiser 2WD Hybrid"/>
    <s v="Axah52R"/>
    <x v="9"/>
    <n v="17921"/>
    <x v="0"/>
    <x v="0"/>
    <x v="4"/>
    <s v=" Used"/>
    <n v="2487"/>
    <x v="2"/>
    <n v="5"/>
    <x v="9"/>
    <x v="1"/>
  </r>
  <r>
    <n v="12838455"/>
    <s v="2016 Toyota Camry Altise ASV50R MY16"/>
    <n v="21000"/>
    <x v="0"/>
    <s v="Camry"/>
    <s v="Altise"/>
    <s v="ASV50R MY16"/>
    <x v="2"/>
    <n v="96240"/>
    <x v="3"/>
    <x v="0"/>
    <x v="0"/>
    <s v=" Used"/>
    <n v="2494"/>
    <x v="2"/>
    <n v="5"/>
    <x v="2"/>
    <x v="2"/>
  </r>
  <r>
    <n v="12838456"/>
    <s v="2009 Toyota Yaris YRS NCP91R 08 Upgrade"/>
    <n v="11990"/>
    <x v="0"/>
    <s v="Yaris"/>
    <s v="YRS"/>
    <s v="NCP91R 08 Upgrade"/>
    <x v="10"/>
    <n v="88485"/>
    <x v="5"/>
    <x v="0"/>
    <x v="0"/>
    <s v=" Used"/>
    <n v="1497"/>
    <x v="23"/>
    <n v="5"/>
    <x v="10"/>
    <x v="2"/>
  </r>
  <r>
    <n v="12838464"/>
    <s v="2017 Chrysler 300 SRT Core MY17"/>
    <n v="62890"/>
    <x v="33"/>
    <n v="300"/>
    <s v="SRT Core"/>
    <s v="MY17"/>
    <x v="3"/>
    <n v="86753"/>
    <x v="3"/>
    <x v="0"/>
    <x v="2"/>
    <s v=" Used"/>
    <n v="6417"/>
    <x v="3"/>
    <n v="5"/>
    <x v="3"/>
    <x v="1"/>
  </r>
  <r>
    <n v="12838467"/>
    <s v="2012 Honda CR-V VTI (4X2) 30"/>
    <n v="21999"/>
    <x v="19"/>
    <s v="CR-V"/>
    <s v="VTI (4X2)"/>
    <n v="30"/>
    <x v="11"/>
    <n v="48650"/>
    <x v="0"/>
    <x v="0"/>
    <x v="0"/>
    <s v=" Used"/>
    <n v="1997"/>
    <x v="1"/>
    <n v="5"/>
    <x v="11"/>
    <x v="2"/>
  </r>
  <r>
    <n v="12838470"/>
    <s v="2018 Ford Ranger XLT 3.2 (4X4) PX Mkii MY18"/>
    <n v="48990"/>
    <x v="4"/>
    <s v="Ranger"/>
    <s v="XLT 3.2 (4X4)"/>
    <s v="PX Mkii MY18"/>
    <x v="15"/>
    <n v="80881"/>
    <x v="35"/>
    <x v="0"/>
    <x v="1"/>
    <s v=" Used"/>
    <n v="3198"/>
    <x v="0"/>
    <n v="4"/>
    <x v="15"/>
    <x v="1"/>
  </r>
  <r>
    <n v="12838471"/>
    <s v="2016 Hyundai I30 Active X GD4 Series 2"/>
    <n v="18888"/>
    <x v="7"/>
    <s v="I30"/>
    <s v="Active X"/>
    <s v="GD4 Series 2"/>
    <x v="2"/>
    <n v="92850"/>
    <x v="5"/>
    <x v="0"/>
    <x v="0"/>
    <s v=" Used"/>
    <n v="1797"/>
    <x v="6"/>
    <n v="5"/>
    <x v="2"/>
    <x v="2"/>
  </r>
  <r>
    <n v="12838484"/>
    <s v="2016 Subaru Forester TS Special Edition MY16"/>
    <n v="46800"/>
    <x v="12"/>
    <s v="Forester"/>
    <s v="TS Special Edition"/>
    <s v="MY16"/>
    <x v="2"/>
    <n v="56865"/>
    <x v="0"/>
    <x v="0"/>
    <x v="2"/>
    <s v=" Used"/>
    <n v="1998"/>
    <x v="1"/>
    <n v="5"/>
    <x v="2"/>
    <x v="1"/>
  </r>
  <r>
    <n v="12838486"/>
    <s v="2012 Toyota Kluger KX-R (fwd) 7 Seat GSU40R MY11 Upgrade"/>
    <n v="16990"/>
    <x v="0"/>
    <s v="Kluger"/>
    <s v="KX-R (fwd) 7 Seat"/>
    <s v="GSU40R MY11 Upgrade"/>
    <x v="11"/>
    <n v="207613"/>
    <x v="0"/>
    <x v="0"/>
    <x v="0"/>
    <s v=" Used"/>
    <n v="3456"/>
    <x v="2"/>
    <n v="7"/>
    <x v="11"/>
    <x v="2"/>
  </r>
  <r>
    <n v="12838487"/>
    <s v="2017 Audi Q7 3.0 TDI Quattro 4M MY17"/>
    <n v="69800"/>
    <x v="11"/>
    <s v="Q7"/>
    <s v="3.0 TDI Quattro"/>
    <s v="4M MY17"/>
    <x v="3"/>
    <n v="53744"/>
    <x v="0"/>
    <x v="0"/>
    <x v="1"/>
    <s v=" Used"/>
    <n v="2967"/>
    <x v="0"/>
    <n v="7"/>
    <x v="3"/>
    <x v="1"/>
  </r>
  <r>
    <n v="12838491"/>
    <s v="2019 Subaru Outback 2.5I MY19"/>
    <n v="33490"/>
    <x v="12"/>
    <s v="Outback"/>
    <s v="2.5I"/>
    <s v="MY19"/>
    <x v="13"/>
    <n v="64285"/>
    <x v="0"/>
    <x v="0"/>
    <x v="0"/>
    <s v=" Used"/>
    <n v="2498"/>
    <x v="0"/>
    <n v="5"/>
    <x v="13"/>
    <x v="2"/>
  </r>
  <r>
    <n v="12838492"/>
    <s v="2020 Mitsubishi ASX Exceed (2WD) XD MY20"/>
    <n v="36990"/>
    <x v="13"/>
    <s v="ASX"/>
    <s v="Exceed (2WD)"/>
    <s v="XD MY20"/>
    <x v="9"/>
    <n v="22161"/>
    <x v="0"/>
    <x v="0"/>
    <x v="0"/>
    <s v=" Used"/>
    <n v="2360"/>
    <x v="3"/>
    <n v="5"/>
    <x v="9"/>
    <x v="2"/>
  </r>
  <r>
    <n v="12838496"/>
    <s v="2016 Toyota Landcruiser VX (4X4) VDJ200R MY16"/>
    <n v="94888"/>
    <x v="0"/>
    <s v="Landcruiser"/>
    <s v="VX (4X4)"/>
    <s v="VDJ200R MY16"/>
    <x v="2"/>
    <n v="142774"/>
    <x v="0"/>
    <x v="0"/>
    <x v="1"/>
    <s v=" Used"/>
    <n v="4461"/>
    <x v="2"/>
    <n v="7"/>
    <x v="2"/>
    <x v="1"/>
  </r>
  <r>
    <n v="12838500"/>
    <s v="2018 Kia Sportage SI (fwd) QL MY18"/>
    <n v="25990"/>
    <x v="14"/>
    <s v="Sportage"/>
    <s v="SI (fwd)"/>
    <s v="QL MY18"/>
    <x v="15"/>
    <n v="87579"/>
    <x v="0"/>
    <x v="0"/>
    <x v="0"/>
    <s v=" Used"/>
    <n v="1999"/>
    <x v="3"/>
    <n v="5"/>
    <x v="15"/>
    <x v="2"/>
  </r>
  <r>
    <n v="12838505"/>
    <s v="2018 Mitsubishi Outlander Exceed 7 Seat (awd) ZL MY18.5"/>
    <n v="39080"/>
    <x v="13"/>
    <s v="Outlander"/>
    <s v="Exceed 7 Seat (awd)"/>
    <s v="ZL MY18.5"/>
    <x v="15"/>
    <n v="66445"/>
    <x v="0"/>
    <x v="0"/>
    <x v="1"/>
    <s v=" Used"/>
    <n v="2268"/>
    <x v="1"/>
    <n v="7"/>
    <x v="15"/>
    <x v="2"/>
  </r>
  <r>
    <n v="12838521"/>
    <s v="2007 Subaru Impreza R (awd) MY08"/>
    <n v="8999"/>
    <x v="12"/>
    <s v="Impreza"/>
    <s v="R (awd)"/>
    <s v="MY08"/>
    <x v="18"/>
    <n v="184000"/>
    <x v="5"/>
    <x v="1"/>
    <x v="2"/>
    <s v=" Used"/>
    <n v="1994"/>
    <x v="0"/>
    <n v="5"/>
    <x v="18"/>
    <x v="0"/>
  </r>
  <r>
    <n v="12838533"/>
    <s v="2016 Toyota Landcruiser Prado GXL (4X4) GDJ150R MY16"/>
    <n v="44670"/>
    <x v="0"/>
    <s v="Landcruiser Prado"/>
    <s v="GXL (4X4)"/>
    <s v="GDJ150R MY16"/>
    <x v="2"/>
    <n v="189974"/>
    <x v="0"/>
    <x v="0"/>
    <x v="1"/>
    <s v=" Used"/>
    <n v="2753"/>
    <x v="2"/>
    <n v="7"/>
    <x v="2"/>
    <x v="1"/>
  </r>
  <r>
    <n v="12838535"/>
    <s v="2015 Volkswagen Polo 66 TSI Trendline 6R MY15"/>
    <n v="16990"/>
    <x v="8"/>
    <s v="Polo"/>
    <s v="66 TSI Trendline"/>
    <s v="6R MY15"/>
    <x v="7"/>
    <n v="45992"/>
    <x v="5"/>
    <x v="0"/>
    <x v="2"/>
    <s v=" Used"/>
    <n v="1197"/>
    <x v="1"/>
    <n v="5"/>
    <x v="7"/>
    <x v="2"/>
  </r>
  <r>
    <n v="12838536"/>
    <s v="2015 Holden Barina CD TM MY15"/>
    <n v="9000"/>
    <x v="2"/>
    <s v="Barina"/>
    <s v="CD"/>
    <s v="TM MY15"/>
    <x v="7"/>
    <n v="84000"/>
    <x v="5"/>
    <x v="1"/>
    <x v="0"/>
    <s v=" Used"/>
    <n v="1598"/>
    <x v="3"/>
    <n v="5"/>
    <x v="7"/>
    <x v="0"/>
  </r>
  <r>
    <n v="12838540"/>
    <s v="2003 Subaru Impreza WRX (awd) MY03"/>
    <n v="16880"/>
    <x v="12"/>
    <s v="Impreza"/>
    <s v="WRX (awd)"/>
    <s v="MY03"/>
    <x v="6"/>
    <n v="198891"/>
    <x v="3"/>
    <x v="1"/>
    <x v="0"/>
    <s v=" Used"/>
    <n v="1994"/>
    <x v="6"/>
    <n v="5"/>
    <x v="6"/>
    <x v="2"/>
  </r>
  <r>
    <n v="12838545"/>
    <s v="2012 Hyundai I40 Elite VF 2"/>
    <n v="11990"/>
    <x v="7"/>
    <s v="I40"/>
    <s v="Elite"/>
    <s v="VF 2"/>
    <x v="11"/>
    <n v="239026"/>
    <x v="0"/>
    <x v="0"/>
    <x v="1"/>
    <s v=" Used"/>
    <n v="1685"/>
    <x v="2"/>
    <n v="5"/>
    <x v="11"/>
    <x v="2"/>
  </r>
  <r>
    <n v="12838555"/>
    <s v="2018 Ford Mustang Fastback GT 5.0 V8 FN"/>
    <n v="119990"/>
    <x v="4"/>
    <s v="Mustang"/>
    <s v="Fastback GT 5.0 V8"/>
    <s v="FN"/>
    <x v="15"/>
    <n v="34592"/>
    <x v="20"/>
    <x v="1"/>
    <x v="2"/>
    <s v=" Used"/>
    <n v="4950"/>
    <x v="0"/>
    <n v="4"/>
    <x v="15"/>
    <x v="1"/>
  </r>
  <r>
    <n v="12838557"/>
    <s v="2004 Toyota Landcruiser Sahara (4X4) UZJ100R"/>
    <n v="26975"/>
    <x v="0"/>
    <s v="Landcruiser"/>
    <s v="Sahara (4X4)"/>
    <s v="UZJ100R"/>
    <x v="14"/>
    <n v="320060"/>
    <x v="0"/>
    <x v="0"/>
    <x v="0"/>
    <s v=" Used"/>
    <n v="4664"/>
    <x v="1"/>
    <n v="8"/>
    <x v="14"/>
    <x v="2"/>
  </r>
  <r>
    <n v="12838562"/>
    <s v="2006 Jeep Wrangler Golden Eagle TJ"/>
    <n v="15999"/>
    <x v="18"/>
    <s v="Wrangler"/>
    <s v="Golden Eagle"/>
    <s v="TJ"/>
    <x v="17"/>
    <n v="197047"/>
    <x v="17"/>
    <x v="1"/>
    <x v="0"/>
    <s v=" Used"/>
    <n v="3960"/>
    <x v="1"/>
    <n v="4"/>
    <x v="17"/>
    <x v="2"/>
  </r>
  <r>
    <n v="12838576"/>
    <s v="2016 Toyota Yaris Ascent NCP130R MY15"/>
    <n v="18960"/>
    <x v="0"/>
    <s v="Yaris"/>
    <s v="Ascent"/>
    <s v="NCP130R MY15"/>
    <x v="2"/>
    <n v="74861"/>
    <x v="5"/>
    <x v="0"/>
    <x v="0"/>
    <s v=" Used"/>
    <n v="1299"/>
    <x v="6"/>
    <n v="5"/>
    <x v="2"/>
    <x v="2"/>
  </r>
  <r>
    <n v="12838579"/>
    <s v="2017 Land Rover Discovery Sport TD4 180 SE 5 Seat LC MY17"/>
    <n v="50990"/>
    <x v="22"/>
    <s v="Discovery Sport"/>
    <s v="TD4 180 SE 5 Seat"/>
    <s v="LC MY17"/>
    <x v="3"/>
    <n v="45514"/>
    <x v="0"/>
    <x v="0"/>
    <x v="1"/>
    <s v=" Used"/>
    <n v="1999"/>
    <x v="3"/>
    <n v="5"/>
    <x v="3"/>
    <x v="1"/>
  </r>
  <r>
    <n v="12838586"/>
    <s v="2015 Holden Captiva 7 LS Active (fwd) CG MY15"/>
    <n v="15995"/>
    <x v="2"/>
    <s v="Captiva"/>
    <s v="7 LS Active (fwd)"/>
    <s v="CG MY15"/>
    <x v="7"/>
    <n v="146148"/>
    <x v="0"/>
    <x v="0"/>
    <x v="0"/>
    <s v=" Used"/>
    <n v="2384"/>
    <x v="3"/>
    <n v="7"/>
    <x v="7"/>
    <x v="2"/>
  </r>
  <r>
    <n v="12838587"/>
    <s v="2017 Audi Q2 2.0 TDI Quattro YD GA"/>
    <n v="38100"/>
    <x v="11"/>
    <s v="Q2"/>
    <s v="2.0 TDI Quattro YD"/>
    <s v="GA"/>
    <x v="3"/>
    <n v="45679"/>
    <x v="0"/>
    <x v="0"/>
    <x v="1"/>
    <s v=" Used"/>
    <n v="1968"/>
    <x v="2"/>
    <n v="5"/>
    <x v="3"/>
    <x v="2"/>
  </r>
  <r>
    <n v="12838590"/>
    <s v="2011 Hyundai I30 CW Sportswagon 2.0 FD MY11"/>
    <n v="9990"/>
    <x v="7"/>
    <s v="I30"/>
    <s v="CW Sportswagon 2.0"/>
    <s v="FD MY11"/>
    <x v="4"/>
    <n v="199080"/>
    <x v="0"/>
    <x v="0"/>
    <x v="0"/>
    <s v=" Used"/>
    <n v="1975"/>
    <x v="3"/>
    <n v="5"/>
    <x v="4"/>
    <x v="0"/>
  </r>
  <r>
    <n v="12838602"/>
    <s v="2015 Hyundai Accent Active RB3 MY16"/>
    <n v="10995"/>
    <x v="7"/>
    <s v="Accent"/>
    <s v="Active"/>
    <s v="RB3 MY16"/>
    <x v="7"/>
    <n v="177132"/>
    <x v="5"/>
    <x v="1"/>
    <x v="0"/>
    <s v=" Used"/>
    <n v="1368"/>
    <x v="2"/>
    <n v="5"/>
    <x v="7"/>
    <x v="2"/>
  </r>
  <r>
    <n v="12838606"/>
    <s v="2009 BMW X6 Xdrive 35D E71"/>
    <n v="31980"/>
    <x v="5"/>
    <s v="X6"/>
    <s v="Xdrive 35D"/>
    <s v="E71"/>
    <x v="10"/>
    <n v="121000"/>
    <x v="20"/>
    <x v="0"/>
    <x v="1"/>
    <s v=" Used"/>
    <n v="2993"/>
    <x v="6"/>
    <n v="4"/>
    <x v="10"/>
    <x v="2"/>
  </r>
  <r>
    <n v="12838607"/>
    <s v="2016 Renault Clio RS 200 Sport X98"/>
    <n v="18990"/>
    <x v="16"/>
    <s v="Clio"/>
    <s v="RS 200 Sport"/>
    <s v="X98"/>
    <x v="2"/>
    <n v="151833"/>
    <x v="5"/>
    <x v="0"/>
    <x v="2"/>
    <s v=" Used"/>
    <n v="1618"/>
    <x v="6"/>
    <n v="5"/>
    <x v="2"/>
    <x v="2"/>
  </r>
  <r>
    <n v="12838615"/>
    <s v="2018 Jaguar E-Pace D180 S AWD (132KW) X540 MY18"/>
    <n v="49990"/>
    <x v="27"/>
    <s v="E-Pace"/>
    <s v="D180 S AWD (132KW)"/>
    <s v="X540 MY18"/>
    <x v="15"/>
    <n v="67803"/>
    <x v="0"/>
    <x v="0"/>
    <x v="1"/>
    <s v=" Used"/>
    <n v="1999"/>
    <x v="1"/>
    <n v="5"/>
    <x v="15"/>
    <x v="1"/>
  </r>
  <r>
    <n v="12838619"/>
    <s v="2012 Holden Captiva 7 LX (4X4) CG Series II"/>
    <n v="15999"/>
    <x v="2"/>
    <s v="Captiva"/>
    <s v="7 LX (4X4)"/>
    <s v="CG Series II"/>
    <x v="11"/>
    <n v="117634"/>
    <x v="0"/>
    <x v="0"/>
    <x v="1"/>
    <s v=" Used"/>
    <n v="2231"/>
    <x v="5"/>
    <n v="7"/>
    <x v="11"/>
    <x v="2"/>
  </r>
  <r>
    <n v="12838623"/>
    <s v="2015 Nissan Pathfinder ST Hybrid (4X2) R52"/>
    <n v="30990"/>
    <x v="3"/>
    <s v="Pathfinder"/>
    <s v="ST Hybrid (4X2)"/>
    <s v="R52"/>
    <x v="7"/>
    <n v="110482"/>
    <x v="0"/>
    <x v="0"/>
    <x v="3"/>
    <s v=" Used"/>
    <n v="2488"/>
    <x v="3"/>
    <n v="7"/>
    <x v="7"/>
    <x v="2"/>
  </r>
  <r>
    <n v="12838625"/>
    <s v="2012 Toyota RAV4 Cruiser (2WD) ACA38R"/>
    <n v="13800"/>
    <x v="0"/>
    <s v="RAV4"/>
    <s v="Cruiser (2WD)"/>
    <s v="ACA38R"/>
    <x v="11"/>
    <n v="200000"/>
    <x v="0"/>
    <x v="0"/>
    <x v="0"/>
    <s v=" Used"/>
    <n v="2362"/>
    <x v="1"/>
    <n v="5"/>
    <x v="11"/>
    <x v="2"/>
  </r>
  <r>
    <n v="12838626"/>
    <s v="2006 Ford Falcon RTV BF"/>
    <n v="9000"/>
    <x v="4"/>
    <s v="Falcon"/>
    <s v="RTV"/>
    <s v="BF"/>
    <x v="17"/>
    <n v="267000"/>
    <x v="4"/>
    <x v="1"/>
    <x v="0"/>
    <s v=" Used"/>
    <n v="3984"/>
    <x v="2"/>
    <n v="2"/>
    <x v="17"/>
    <x v="0"/>
  </r>
  <r>
    <n v="12838628"/>
    <s v="2017 Hyundai Tucson Active (fwd) TL2 MY18"/>
    <n v="24990"/>
    <x v="7"/>
    <s v="Tucson"/>
    <s v="Active (fwd)"/>
    <s v="TL2 MY18"/>
    <x v="3"/>
    <n v="142882"/>
    <x v="0"/>
    <x v="0"/>
    <x v="0"/>
    <s v=" Used"/>
    <n v="1999"/>
    <x v="0"/>
    <n v="5"/>
    <x v="3"/>
    <x v="2"/>
  </r>
  <r>
    <n v="12838631"/>
    <s v="2015 Ford Territory TS (rwd) SZ MK2"/>
    <n v="25990"/>
    <x v="4"/>
    <s v="Territory"/>
    <s v="TS (rwd)"/>
    <s v="SZ MK2"/>
    <x v="7"/>
    <n v="138842"/>
    <x v="0"/>
    <x v="0"/>
    <x v="1"/>
    <s v=" Used"/>
    <n v="2720"/>
    <x v="2"/>
    <n v="7"/>
    <x v="7"/>
    <x v="2"/>
  </r>
  <r>
    <n v="12838632"/>
    <s v="2022 Jeep Compass S-Limited (4X4) M6 MY22"/>
    <n v="56988"/>
    <x v="18"/>
    <s v="Compass"/>
    <s v="S-Limited (4X4)"/>
    <s v="M6 MY22"/>
    <x v="16"/>
    <n v="3933"/>
    <x v="0"/>
    <x v="0"/>
    <x v="0"/>
    <s v=" Demo"/>
    <n v="2359"/>
    <x v="1"/>
    <n v="5"/>
    <x v="16"/>
    <x v="1"/>
  </r>
  <r>
    <n v="12838635"/>
    <s v="2014 Volkswagen Golf 90 TSI Comfortline AU MY14"/>
    <n v="16990"/>
    <x v="8"/>
    <s v="Golf"/>
    <s v="90 TSI Comfortline"/>
    <s v="AU MY14"/>
    <x v="12"/>
    <n v="104142"/>
    <x v="0"/>
    <x v="0"/>
    <x v="2"/>
    <s v=" Used"/>
    <n v="1395"/>
    <x v="3"/>
    <n v="5"/>
    <x v="12"/>
    <x v="2"/>
  </r>
  <r>
    <n v="12838636"/>
    <s v="2012 Holden Cruze SRI JH MY12"/>
    <n v="11990"/>
    <x v="2"/>
    <s v="Cruze"/>
    <s v="SRI"/>
    <s v="JH MY12"/>
    <x v="11"/>
    <n v="64535"/>
    <x v="3"/>
    <x v="1"/>
    <x v="0"/>
    <s v=" Used"/>
    <n v="1364"/>
    <x v="3"/>
    <n v="5"/>
    <x v="11"/>
    <x v="2"/>
  </r>
  <r>
    <n v="12838642"/>
    <s v="2018 Mitsubishi ASX ES (2WD) XC MY19"/>
    <n v="23990"/>
    <x v="13"/>
    <s v="ASX"/>
    <s v="ES (2WD)"/>
    <s v="XC MY19"/>
    <x v="15"/>
    <n v="69216"/>
    <x v="0"/>
    <x v="0"/>
    <x v="0"/>
    <s v=" Used"/>
    <n v="1998"/>
    <x v="3"/>
    <n v="5"/>
    <x v="15"/>
    <x v="2"/>
  </r>
  <r>
    <n v="12838643"/>
    <s v="2011 Kia Sorento SI (4X2) XM MY11"/>
    <n v="16990"/>
    <x v="14"/>
    <s v="Sorento"/>
    <s v="SI (4X2)"/>
    <s v="XM MY11"/>
    <x v="4"/>
    <n v="110508"/>
    <x v="0"/>
    <x v="0"/>
    <x v="0"/>
    <s v=" Used"/>
    <n v="2349"/>
    <x v="2"/>
    <n v="7"/>
    <x v="4"/>
    <x v="2"/>
  </r>
  <r>
    <n v="12838644"/>
    <s v="2022 LDV T60 MAX PRO (4X4) SKC8"/>
    <n v="42990"/>
    <x v="28"/>
    <s v="T60"/>
    <s v="MAX PRO (4X4)"/>
    <s v="SKC8"/>
    <x v="16"/>
    <n v="10"/>
    <x v="9"/>
    <x v="0"/>
    <x v="1"/>
    <s v=" New In Stock"/>
    <n v="1996"/>
    <x v="2"/>
    <n v="5"/>
    <x v="16"/>
    <x v="1"/>
  </r>
  <r>
    <n v="12838653"/>
    <s v="2012 Nissan Navara ST (4X4) D40 MY12"/>
    <n v="16950"/>
    <x v="3"/>
    <s v="Navara"/>
    <s v="ST (4X4)"/>
    <s v="D40 MY12"/>
    <x v="11"/>
    <n v="219899"/>
    <x v="15"/>
    <x v="1"/>
    <x v="1"/>
    <s v=" Used"/>
    <n v="2488"/>
    <x v="2"/>
    <n v="5"/>
    <x v="11"/>
    <x v="2"/>
  </r>
  <r>
    <n v="12838654"/>
    <s v="2012 Ford Territory TX (rwd) SZ"/>
    <n v="11501"/>
    <x v="4"/>
    <s v="Territory"/>
    <s v="TX (rwd)"/>
    <s v="SZ"/>
    <x v="11"/>
    <n v="261360"/>
    <x v="0"/>
    <x v="0"/>
    <x v="1"/>
    <s v=" Used"/>
    <n v="2720"/>
    <x v="2"/>
    <n v="5"/>
    <x v="11"/>
    <x v="2"/>
  </r>
  <r>
    <n v="12838656"/>
    <s v="2011 Ford Focus Trend LW"/>
    <n v="11880"/>
    <x v="4"/>
    <s v="Focus"/>
    <s v="Trend"/>
    <s v="LW"/>
    <x v="4"/>
    <n v="96176"/>
    <x v="3"/>
    <x v="0"/>
    <x v="0"/>
    <s v=" Used"/>
    <n v="1999"/>
    <x v="1"/>
    <n v="5"/>
    <x v="4"/>
    <x v="2"/>
  </r>
  <r>
    <n v="12838664"/>
    <s v="2014 Volkswagen Golf 90 TSI AU MY14"/>
    <n v="14880"/>
    <x v="8"/>
    <s v="Golf"/>
    <s v="90 TSI"/>
    <s v="AU MY14"/>
    <x v="12"/>
    <n v="142895"/>
    <x v="0"/>
    <x v="0"/>
    <x v="2"/>
    <s v=" Used"/>
    <n v="1395"/>
    <x v="0"/>
    <n v="5"/>
    <x v="12"/>
    <x v="2"/>
  </r>
  <r>
    <n v="12838667"/>
    <s v="2016 Toyota 86 GTS ZN6 MY17"/>
    <n v="39990"/>
    <x v="0"/>
    <n v="86"/>
    <s v="GTS"/>
    <s v="ZN6 MY17"/>
    <x v="2"/>
    <n v="10970"/>
    <x v="20"/>
    <x v="1"/>
    <x v="2"/>
    <s v=" Used"/>
    <n v="1998"/>
    <x v="1"/>
    <n v="4"/>
    <x v="2"/>
    <x v="2"/>
  </r>
  <r>
    <n v="12838669"/>
    <s v="2013 Mini Roadster Cooper S R59 MY13"/>
    <n v="24500"/>
    <x v="26"/>
    <s v="Roadster"/>
    <s v="Cooper S"/>
    <s v="R59 MY13"/>
    <x v="8"/>
    <n v="121000"/>
    <x v="18"/>
    <x v="1"/>
    <x v="2"/>
    <s v=" Used"/>
    <n v="1598"/>
    <x v="3"/>
    <n v="2"/>
    <x v="8"/>
    <x v="2"/>
  </r>
  <r>
    <n v="12838671"/>
    <s v="2015 Audi A1 Sportback 1.0 Tfsi 8X MY15"/>
    <n v="19990"/>
    <x v="11"/>
    <s v="A1"/>
    <s v="Sportback 1.0 Tfsi"/>
    <s v="8X MY15"/>
    <x v="7"/>
    <n v="130773"/>
    <x v="5"/>
    <x v="0"/>
    <x v="2"/>
    <s v=" Used"/>
    <n v="999"/>
    <x v="2"/>
    <n v="5"/>
    <x v="7"/>
    <x v="2"/>
  </r>
  <r>
    <n v="12838675"/>
    <s v="2019 Holden Commodore RS-V (5YR) ZB"/>
    <n v="36790"/>
    <x v="2"/>
    <s v="Commodore"/>
    <s v="RS-V (5YR)"/>
    <s v="ZB"/>
    <x v="13"/>
    <n v="11382"/>
    <x v="8"/>
    <x v="0"/>
    <x v="2"/>
    <s v=" Used"/>
    <n v="3649"/>
    <x v="6"/>
    <n v="5"/>
    <x v="13"/>
    <x v="2"/>
  </r>
  <r>
    <n v="12838679"/>
    <s v="2009 Nissan Maxima 350 TI J32"/>
    <n v="16711"/>
    <x v="3"/>
    <s v="Maxima"/>
    <s v="350 TI"/>
    <s v="J32"/>
    <x v="10"/>
    <n v="96720"/>
    <x v="3"/>
    <x v="0"/>
    <x v="2"/>
    <s v=" Used"/>
    <n v="3498"/>
    <x v="0"/>
    <n v="5"/>
    <x v="10"/>
    <x v="2"/>
  </r>
  <r>
    <n v="12838682"/>
    <s v="2017 Hyundai Tucson Active R-Series (fwd) TL"/>
    <n v="23690"/>
    <x v="7"/>
    <s v="Tucson"/>
    <s v="Active R-Series (fwd)"/>
    <s v="TL"/>
    <x v="3"/>
    <n v="121735"/>
    <x v="0"/>
    <x v="0"/>
    <x v="1"/>
    <s v=" Used"/>
    <n v="1995"/>
    <x v="0"/>
    <n v="5"/>
    <x v="3"/>
    <x v="2"/>
  </r>
  <r>
    <n v="12838687"/>
    <s v="2015 Volkswagen Touareg 150 TDI Element 7P MY16"/>
    <n v="36990"/>
    <x v="8"/>
    <s v="Touareg"/>
    <s v="150 TDI Element"/>
    <s v="7P MY16"/>
    <x v="7"/>
    <n v="94251"/>
    <x v="0"/>
    <x v="0"/>
    <x v="1"/>
    <s v=" Used"/>
    <n v="2967"/>
    <x v="0"/>
    <n v="5"/>
    <x v="7"/>
    <x v="2"/>
  </r>
  <r>
    <n v="12838696"/>
    <s v="2022 LDV T60 MAX PRO (4X4) SKC8"/>
    <n v="41490"/>
    <x v="28"/>
    <s v="T60"/>
    <s v="MAX PRO (4X4)"/>
    <s v="SKC8"/>
    <x v="16"/>
    <n v="10"/>
    <x v="9"/>
    <x v="1"/>
    <x v="1"/>
    <s v=" New In Stock"/>
    <n v="1996"/>
    <x v="1"/>
    <n v="5"/>
    <x v="16"/>
    <x v="1"/>
  </r>
  <r>
    <n v="12838697"/>
    <s v="2008 Honda Accord VTI 50"/>
    <n v="9880"/>
    <x v="19"/>
    <s v="Accord"/>
    <s v="VTI"/>
    <n v="50"/>
    <x v="19"/>
    <n v="221951"/>
    <x v="3"/>
    <x v="0"/>
    <x v="0"/>
    <s v=" Used"/>
    <n v="2354"/>
    <x v="5"/>
    <n v="5"/>
    <x v="19"/>
    <x v="0"/>
  </r>
  <r>
    <n v="12838698"/>
    <s v="2015 Mercedes-Benz ML400 (4X4) 166 MY15"/>
    <n v="42900"/>
    <x v="1"/>
    <s v="ML400"/>
    <s v="(4X4)"/>
    <s v="166 MY15"/>
    <x v="7"/>
    <n v="94379"/>
    <x v="0"/>
    <x v="0"/>
    <x v="2"/>
    <s v=" Used"/>
    <n v="2996"/>
    <x v="2"/>
    <n v="5"/>
    <x v="7"/>
    <x v="1"/>
  </r>
  <r>
    <n v="12838700"/>
    <s v="2022 BMW 420I M Sport Gran Coupe G26"/>
    <n v="94888"/>
    <x v="5"/>
    <s v="420I"/>
    <s v="M Sport Gran Coupe"/>
    <s v="G26"/>
    <x v="16"/>
    <n v="1665"/>
    <x v="20"/>
    <x v="0"/>
    <x v="2"/>
    <s v=" Demo"/>
    <n v="1998"/>
    <x v="3"/>
    <n v="5"/>
    <x v="16"/>
    <x v="1"/>
  </r>
  <r>
    <n v="12838702"/>
    <s v="2019 Mazda 3 G20 Evolve BP"/>
    <n v="29990"/>
    <x v="10"/>
    <n v="3"/>
    <s v="G20 Evolve"/>
    <s v="BP"/>
    <x v="13"/>
    <n v="47245"/>
    <x v="3"/>
    <x v="0"/>
    <x v="0"/>
    <s v=" Used"/>
    <n v="1998"/>
    <x v="3"/>
    <n v="5"/>
    <x v="13"/>
    <x v="2"/>
  </r>
  <r>
    <n v="12838703"/>
    <s v="2020 Toyota Yaris Ascent NCP130R MY18"/>
    <n v="27895"/>
    <x v="0"/>
    <s v="Yaris"/>
    <s v="Ascent"/>
    <s v="NCP130R MY18"/>
    <x v="9"/>
    <n v="9135"/>
    <x v="5"/>
    <x v="0"/>
    <x v="0"/>
    <s v=" Used"/>
    <n v="1299"/>
    <x v="5"/>
    <n v="5"/>
    <x v="9"/>
    <x v="2"/>
  </r>
  <r>
    <n v="12838705"/>
    <s v="2014 Nissan Juke TI-S (awd) F15"/>
    <n v="18990"/>
    <x v="3"/>
    <s v="Juke"/>
    <s v="TI-S (awd)"/>
    <s v="F15"/>
    <x v="12"/>
    <n v="114961"/>
    <x v="0"/>
    <x v="0"/>
    <x v="2"/>
    <s v=" Used"/>
    <n v="1618"/>
    <x v="3"/>
    <n v="5"/>
    <x v="12"/>
    <x v="2"/>
  </r>
  <r>
    <n v="12838712"/>
    <s v="2016 Kia Sportage SLI (fwd) QL MY16"/>
    <n v="25880"/>
    <x v="14"/>
    <s v="Sportage"/>
    <s v="SLI (fwd)"/>
    <s v="QL MY16"/>
    <x v="2"/>
    <n v="91953"/>
    <x v="0"/>
    <x v="0"/>
    <x v="0"/>
    <s v=" Used"/>
    <n v="1999"/>
    <x v="5"/>
    <n v="5"/>
    <x v="2"/>
    <x v="2"/>
  </r>
  <r>
    <n v="12838713"/>
    <s v="2018 Isuzu D-MAX SX (4X2) TF MY17"/>
    <n v="23995"/>
    <x v="6"/>
    <s v="D-MAX"/>
    <s v="SX (4X2)"/>
    <s v="TF MY17"/>
    <x v="15"/>
    <n v="137052"/>
    <x v="4"/>
    <x v="1"/>
    <x v="1"/>
    <s v=" Used"/>
    <n v="2999"/>
    <x v="2"/>
    <n v="2"/>
    <x v="15"/>
    <x v="2"/>
  </r>
  <r>
    <n v="12838716"/>
    <s v="2018 Mazda BT-50 XT (4X2) MY18"/>
    <n v="28995"/>
    <x v="10"/>
    <s v="BT-50"/>
    <s v="XT (4X2)"/>
    <s v="MY18"/>
    <x v="15"/>
    <n v="106835"/>
    <x v="4"/>
    <x v="0"/>
    <x v="1"/>
    <s v=" Used"/>
    <n v="2198"/>
    <x v="2"/>
    <n v="3"/>
    <x v="15"/>
    <x v="2"/>
  </r>
  <r>
    <n v="12838717"/>
    <s v="2018 Audi A3 1.4 Tfsi Sportback COD BLK ED 8V MY18"/>
    <n v="33990"/>
    <x v="11"/>
    <s v="A3"/>
    <s v="1.4 Tfsi Sportback COD BLK ED"/>
    <s v="8V MY18"/>
    <x v="15"/>
    <n v="41020"/>
    <x v="5"/>
    <x v="0"/>
    <x v="2"/>
    <s v=" Used"/>
    <n v="1395"/>
    <x v="1"/>
    <n v="5"/>
    <x v="15"/>
    <x v="2"/>
  </r>
  <r>
    <n v="12838727"/>
    <s v="2019 Kia Cerato S BD MY20"/>
    <n v="23290"/>
    <x v="14"/>
    <s v="Cerato"/>
    <s v="S"/>
    <s v="BD MY20"/>
    <x v="13"/>
    <n v="54838"/>
    <x v="3"/>
    <x v="0"/>
    <x v="0"/>
    <s v=" Used"/>
    <n v="1999"/>
    <x v="0"/>
    <n v="5"/>
    <x v="13"/>
    <x v="2"/>
  </r>
  <r>
    <n v="12838731"/>
    <s v="2016 Mazda CX-3 Maxx (fwd) DK"/>
    <n v="19990"/>
    <x v="10"/>
    <s v="CX-3"/>
    <s v="Maxx (fwd)"/>
    <s v="DK"/>
    <x v="2"/>
    <n v="86131"/>
    <x v="0"/>
    <x v="0"/>
    <x v="0"/>
    <s v=" Used"/>
    <n v="1998"/>
    <x v="6"/>
    <n v="5"/>
    <x v="2"/>
    <x v="2"/>
  </r>
  <r>
    <n v="12838735"/>
    <s v="2016 Toyota Hilux SR HI-Rider GUN136R"/>
    <n v="35490"/>
    <x v="0"/>
    <s v="Hilux"/>
    <s v="SR HI-Rider"/>
    <s v="GUN136R"/>
    <x v="2"/>
    <n v="103610"/>
    <x v="19"/>
    <x v="0"/>
    <x v="1"/>
    <s v=" Used"/>
    <n v="2753"/>
    <x v="2"/>
    <n v="5"/>
    <x v="2"/>
    <x v="2"/>
  </r>
  <r>
    <n v="12838736"/>
    <s v="2018 Nissan Navara ST-X (4X4) D23 Series II"/>
    <n v="45490"/>
    <x v="3"/>
    <s v="Navara"/>
    <s v="ST-X (4X4)"/>
    <s v="D23 Series II"/>
    <x v="15"/>
    <n v="42990"/>
    <x v="19"/>
    <x v="0"/>
    <x v="1"/>
    <s v=" Used"/>
    <n v="2298"/>
    <x v="6"/>
    <n v="5"/>
    <x v="15"/>
    <x v="1"/>
  </r>
  <r>
    <n v="12838739"/>
    <s v="2018 Fiat 500X POP Star Series 2 MY18"/>
    <n v="21500"/>
    <x v="39"/>
    <s v="500X"/>
    <s v="POP Star"/>
    <s v="Series 2 MY18"/>
    <x v="15"/>
    <n v="37000"/>
    <x v="0"/>
    <x v="0"/>
    <x v="2"/>
    <s v=" Used"/>
    <n v="1368"/>
    <x v="0"/>
    <n v="5"/>
    <x v="15"/>
    <x v="2"/>
  </r>
  <r>
    <n v="12838740"/>
    <s v="2012 Jeep Grand Cherokee JET WK MY12"/>
    <n v="17999"/>
    <x v="18"/>
    <s v="Grand Cherokee"/>
    <s v="JET"/>
    <s v="WK MY12"/>
    <x v="11"/>
    <n v="195460"/>
    <x v="0"/>
    <x v="0"/>
    <x v="2"/>
    <s v=" Used"/>
    <n v="3604"/>
    <x v="2"/>
    <n v="5"/>
    <x v="11"/>
    <x v="2"/>
  </r>
  <r>
    <n v="12838741"/>
    <s v="2022 BMW 118I M Sport F40"/>
    <n v="59888"/>
    <x v="5"/>
    <s v="118I"/>
    <s v="M Sport"/>
    <s v="F40"/>
    <x v="16"/>
    <n v="1068"/>
    <x v="5"/>
    <x v="0"/>
    <x v="2"/>
    <s v=" Demo"/>
    <n v="1499"/>
    <x v="1"/>
    <n v="5"/>
    <x v="16"/>
    <x v="1"/>
  </r>
  <r>
    <n v="12838745"/>
    <s v="2017 Holden Astra LT BL MY17"/>
    <n v="15770"/>
    <x v="2"/>
    <s v="Astra"/>
    <s v="LT"/>
    <s v="BL MY17"/>
    <x v="3"/>
    <n v="92729"/>
    <x v="3"/>
    <x v="0"/>
    <x v="0"/>
    <s v=" Used"/>
    <n v="1399"/>
    <x v="1"/>
    <n v="5"/>
    <x v="3"/>
    <x v="2"/>
  </r>
  <r>
    <n v="12838769"/>
    <s v="2017 Ford Everest Trend UA MY17"/>
    <n v="44950"/>
    <x v="4"/>
    <s v="Everest"/>
    <s v="Trend"/>
    <s v="UA MY17"/>
    <x v="3"/>
    <n v="90769"/>
    <x v="0"/>
    <x v="0"/>
    <x v="1"/>
    <s v=" Used"/>
    <n v="3198"/>
    <x v="5"/>
    <n v="7"/>
    <x v="3"/>
    <x v="1"/>
  </r>
  <r>
    <n v="12838771"/>
    <s v="2021 Toyota RAV4 Cruiser (2WD) Mxaa52R"/>
    <n v="52990"/>
    <x v="0"/>
    <s v="RAV4"/>
    <s v="Cruiser (2WD)"/>
    <s v="Mxaa52R"/>
    <x v="1"/>
    <n v="14462"/>
    <x v="0"/>
    <x v="0"/>
    <x v="0"/>
    <s v=" Used"/>
    <n v="1987"/>
    <x v="6"/>
    <n v="5"/>
    <x v="1"/>
    <x v="1"/>
  </r>
  <r>
    <n v="12838776"/>
    <s v="2021 Jeep Compass Launch Edition M6 MY21"/>
    <n v="36990"/>
    <x v="18"/>
    <s v="Compass"/>
    <s v="Launch Edition"/>
    <s v="M6 MY21"/>
    <x v="1"/>
    <n v="14465"/>
    <x v="0"/>
    <x v="0"/>
    <x v="0"/>
    <s v=" Used"/>
    <n v="2359"/>
    <x v="2"/>
    <n v="5"/>
    <x v="1"/>
    <x v="2"/>
  </r>
  <r>
    <n v="12838778"/>
    <s v="2013 Mazda 3 SP25 BM"/>
    <n v="22990"/>
    <x v="10"/>
    <n v="3"/>
    <s v="SP25"/>
    <s v="BM"/>
    <x v="8"/>
    <n v="76460"/>
    <x v="3"/>
    <x v="0"/>
    <x v="0"/>
    <s v=" Used"/>
    <n v="2488"/>
    <x v="2"/>
    <n v="5"/>
    <x v="8"/>
    <x v="2"/>
  </r>
  <r>
    <n v="12838785"/>
    <s v="2017 Land Rover Discovery TD6 HSE MY17"/>
    <n v="74800"/>
    <x v="22"/>
    <s v="Discovery"/>
    <s v="TD6 HSE"/>
    <s v="MY17"/>
    <x v="3"/>
    <n v="96811"/>
    <x v="0"/>
    <x v="0"/>
    <x v="1"/>
    <s v=" Used"/>
    <n v="2993"/>
    <x v="0"/>
    <n v="5"/>
    <x v="3"/>
    <x v="1"/>
  </r>
  <r>
    <n v="12838793"/>
    <s v="2020 Audi Q3 40 Tfsi Quattro F3 MY21"/>
    <n v="62880"/>
    <x v="11"/>
    <s v="Q3"/>
    <s v="40 Tfsi Quattro"/>
    <s v="F3 MY21"/>
    <x v="9"/>
    <n v="15000"/>
    <x v="0"/>
    <x v="0"/>
    <x v="2"/>
    <s v=" Used"/>
    <n v="1984"/>
    <x v="2"/>
    <n v="5"/>
    <x v="9"/>
    <x v="1"/>
  </r>
  <r>
    <n v="12838794"/>
    <s v="2020 Mitsubishi Eclipse Cross Exceed (awd) YB MY21"/>
    <n v="38990"/>
    <x v="13"/>
    <s v="Eclipse Cross"/>
    <s v="Exceed (awd)"/>
    <s v="YB MY21"/>
    <x v="9"/>
    <n v="23488"/>
    <x v="0"/>
    <x v="0"/>
    <x v="0"/>
    <s v=" Used"/>
    <n v="1499"/>
    <x v="3"/>
    <n v="5"/>
    <x v="9"/>
    <x v="2"/>
  </r>
  <r>
    <n v="12838801"/>
    <s v="2014 Jeep Cherokee Limited (4X4) KL MY15"/>
    <n v="21999"/>
    <x v="18"/>
    <s v="Cherokee"/>
    <s v="Limited (4X4)"/>
    <s v="KL MY15"/>
    <x v="12"/>
    <n v="93567"/>
    <x v="0"/>
    <x v="0"/>
    <x v="0"/>
    <s v=" Used"/>
    <n v="3239"/>
    <x v="2"/>
    <n v="5"/>
    <x v="12"/>
    <x v="2"/>
  </r>
  <r>
    <n v="12838803"/>
    <s v="2015 Jeep Wrangler Renegade Sport (4X4) JK MY15"/>
    <n v="35990"/>
    <x v="18"/>
    <s v="Wrangler"/>
    <s v="Renegade Sport (4X4)"/>
    <s v="JK MY15"/>
    <x v="7"/>
    <n v="69817"/>
    <x v="25"/>
    <x v="0"/>
    <x v="0"/>
    <s v=" Used"/>
    <n v="3604"/>
    <x v="6"/>
    <n v="4"/>
    <x v="7"/>
    <x v="2"/>
  </r>
  <r>
    <n v="12838805"/>
    <s v="2014 Holden UTE SS-V VF"/>
    <n v="49990"/>
    <x v="2"/>
    <s v="UTE"/>
    <s v="SS-V"/>
    <s v="VF"/>
    <x v="12"/>
    <n v="93117"/>
    <x v="22"/>
    <x v="1"/>
    <x v="0"/>
    <s v=" Used"/>
    <n v="5967"/>
    <x v="2"/>
    <n v="2"/>
    <x v="12"/>
    <x v="1"/>
  </r>
  <r>
    <n v="12838807"/>
    <s v="2018 Kia Cerato S YD MY18"/>
    <n v="22990"/>
    <x v="14"/>
    <s v="Cerato"/>
    <s v="S"/>
    <s v="YD MY18"/>
    <x v="15"/>
    <n v="29315"/>
    <x v="5"/>
    <x v="0"/>
    <x v="0"/>
    <s v=" Used"/>
    <n v="1999"/>
    <x v="2"/>
    <n v="5"/>
    <x v="15"/>
    <x v="2"/>
  </r>
  <r>
    <n v="12838812"/>
    <s v="2014 Skoda Octavia RS 162 TSI NE MY15"/>
    <n v="21990"/>
    <x v="15"/>
    <s v="Octavia"/>
    <s v="RS 162 TSI"/>
    <s v="NE MY15"/>
    <x v="12"/>
    <n v="117289"/>
    <x v="5"/>
    <x v="0"/>
    <x v="2"/>
    <s v=" Used"/>
    <n v="1984"/>
    <x v="2"/>
    <n v="5"/>
    <x v="12"/>
    <x v="2"/>
  </r>
  <r>
    <n v="12838815"/>
    <s v="2018 Honda CR-V VTI-LX (awd) MY18"/>
    <n v="38990"/>
    <x v="19"/>
    <s v="CR-V"/>
    <s v="VTI-LX (awd)"/>
    <s v="MY18"/>
    <x v="15"/>
    <n v="21461"/>
    <x v="0"/>
    <x v="0"/>
    <x v="0"/>
    <s v=" Used"/>
    <n v="1498"/>
    <x v="6"/>
    <n v="5"/>
    <x v="15"/>
    <x v="2"/>
  </r>
  <r>
    <n v="12838819"/>
    <s v="2019 Holden Commodore RS ZB MY19.5"/>
    <n v="34290"/>
    <x v="2"/>
    <s v="Commodore"/>
    <s v="RS"/>
    <s v="ZB MY19.5"/>
    <x v="13"/>
    <n v="55631"/>
    <x v="2"/>
    <x v="0"/>
    <x v="2"/>
    <s v=" Used"/>
    <n v="1998"/>
    <x v="5"/>
    <n v="5"/>
    <x v="13"/>
    <x v="2"/>
  </r>
  <r>
    <n v="12838824"/>
    <s v="2011 Audi Q5 2.0 Tfsi Quattro 8R MY11"/>
    <n v="14990"/>
    <x v="11"/>
    <s v="Q5"/>
    <s v="2.0 Tfsi Quattro"/>
    <s v="8R MY11"/>
    <x v="4"/>
    <n v="187892"/>
    <x v="0"/>
    <x v="0"/>
    <x v="2"/>
    <s v=" Used"/>
    <n v="1984"/>
    <x v="6"/>
    <n v="5"/>
    <x v="4"/>
    <x v="2"/>
  </r>
  <r>
    <n v="12838829"/>
    <s v="2016 Subaru Levorg 2.0GT-S MY17"/>
    <n v="33190"/>
    <x v="12"/>
    <s v="Levorg"/>
    <s v="2.0GT-S"/>
    <s v="MY17"/>
    <x v="2"/>
    <n v="93208"/>
    <x v="0"/>
    <x v="0"/>
    <x v="2"/>
    <s v=" Used"/>
    <n v="1998"/>
    <x v="0"/>
    <n v="5"/>
    <x v="2"/>
    <x v="2"/>
  </r>
  <r>
    <n v="12838830"/>
    <s v="2021 Toyota RAV4 GXL (2WD) Mxaa52R"/>
    <n v="44990"/>
    <x v="0"/>
    <s v="RAV4"/>
    <s v="GXL (2WD)"/>
    <s v="Mxaa52R"/>
    <x v="1"/>
    <n v="47442"/>
    <x v="0"/>
    <x v="0"/>
    <x v="0"/>
    <s v=" Used"/>
    <n v="1987"/>
    <x v="2"/>
    <n v="5"/>
    <x v="1"/>
    <x v="1"/>
  </r>
  <r>
    <n v="12838833"/>
    <s v="2015 Honda Jazz VTI GK MY15"/>
    <n v="17999"/>
    <x v="19"/>
    <s v="Jazz"/>
    <s v="VTI"/>
    <s v="GK MY15"/>
    <x v="7"/>
    <n v="48367"/>
    <x v="5"/>
    <x v="0"/>
    <x v="0"/>
    <s v=" Used"/>
    <n v="1497"/>
    <x v="23"/>
    <n v="5"/>
    <x v="7"/>
    <x v="2"/>
  </r>
  <r>
    <n v="12838838"/>
    <s v="2018 Toyota RAV4 GX (2WD) ZSA42R MY18"/>
    <n v="26990"/>
    <x v="0"/>
    <s v="RAV4"/>
    <s v="GX (2WD)"/>
    <s v="ZSA42R MY18"/>
    <x v="15"/>
    <n v="135741"/>
    <x v="0"/>
    <x v="0"/>
    <x v="0"/>
    <s v=" Used"/>
    <n v="1987"/>
    <x v="2"/>
    <n v="5"/>
    <x v="15"/>
    <x v="2"/>
  </r>
  <r>
    <n v="12838842"/>
    <s v="2008 Holden Commodore SV6 VE MY08"/>
    <n v="14990"/>
    <x v="2"/>
    <s v="Commodore"/>
    <s v="SV6"/>
    <s v="VE MY08"/>
    <x v="19"/>
    <n v="165780"/>
    <x v="3"/>
    <x v="0"/>
    <x v="0"/>
    <s v=" Used"/>
    <n v="3565"/>
    <x v="3"/>
    <n v="5"/>
    <x v="19"/>
    <x v="2"/>
  </r>
  <r>
    <n v="12838846"/>
    <s v="2019 Mercedes-Benz GLE300 D 4Matic V167 MY19"/>
    <n v="119800"/>
    <x v="1"/>
    <s v="GLE300"/>
    <s v="D 4Matic"/>
    <s v="V167 MY19"/>
    <x v="13"/>
    <n v="50502"/>
    <x v="0"/>
    <x v="0"/>
    <x v="1"/>
    <s v=" Used"/>
    <n v="1950"/>
    <x v="2"/>
    <n v="5"/>
    <x v="13"/>
    <x v="1"/>
  </r>
  <r>
    <n v="12838849"/>
    <s v="2003 BMW Z4 2.5I E85"/>
    <n v="24950"/>
    <x v="5"/>
    <s v="Z4"/>
    <s v="2.5I"/>
    <s v="E85"/>
    <x v="6"/>
    <n v="97300"/>
    <x v="18"/>
    <x v="1"/>
    <x v="2"/>
    <s v=" Used"/>
    <n v="2494"/>
    <x v="5"/>
    <n v="2"/>
    <x v="6"/>
    <x v="2"/>
  </r>
  <r>
    <n v="12838850"/>
    <s v="2012 BMW 320D Lifestyle E90 MY11"/>
    <n v="23990"/>
    <x v="5"/>
    <s v="320D"/>
    <s v="Lifestyle"/>
    <s v="E90 MY11"/>
    <x v="11"/>
    <n v="74455"/>
    <x v="3"/>
    <x v="0"/>
    <x v="1"/>
    <s v=" Used"/>
    <n v="1995"/>
    <x v="3"/>
    <n v="5"/>
    <x v="11"/>
    <x v="2"/>
  </r>
  <r>
    <n v="12838856"/>
    <s v="2016 Hyundai Tucson Highlander (awd) TLE"/>
    <n v="29998"/>
    <x v="7"/>
    <s v="Tucson"/>
    <s v="Highlander (awd)"/>
    <s v="TLE"/>
    <x v="2"/>
    <n v="95455"/>
    <x v="0"/>
    <x v="0"/>
    <x v="1"/>
    <s v=" Used"/>
    <n v="1995"/>
    <x v="0"/>
    <n v="5"/>
    <x v="2"/>
    <x v="2"/>
  </r>
  <r>
    <n v="12838862"/>
    <s v="2017 Subaru XV 2.0I-S MY17"/>
    <n v="26990"/>
    <x v="12"/>
    <s v="XV"/>
    <s v="2.0I-S"/>
    <s v="MY17"/>
    <x v="3"/>
    <n v="102886"/>
    <x v="0"/>
    <x v="0"/>
    <x v="0"/>
    <s v=" Used"/>
    <n v="1995"/>
    <x v="2"/>
    <n v="5"/>
    <x v="3"/>
    <x v="2"/>
  </r>
  <r>
    <n v="12838867"/>
    <s v="2018 Mitsubishi Eclipse Cross LS (2WD) YA"/>
    <n v="27990"/>
    <x v="13"/>
    <s v="Eclipse Cross"/>
    <s v="LS (2WD)"/>
    <s v="YA"/>
    <x v="15"/>
    <n v="51208"/>
    <x v="0"/>
    <x v="0"/>
    <x v="0"/>
    <s v=" Used"/>
    <n v="1499"/>
    <x v="2"/>
    <n v="5"/>
    <x v="15"/>
    <x v="2"/>
  </r>
  <r>
    <n v="12838871"/>
    <s v="2020 BMW X2 M35I F39"/>
    <n v="64880"/>
    <x v="5"/>
    <s v="X2"/>
    <s v="M35I"/>
    <s v="F39"/>
    <x v="9"/>
    <n v="22050"/>
    <x v="0"/>
    <x v="0"/>
    <x v="2"/>
    <s v=" Used"/>
    <n v="1998"/>
    <x v="1"/>
    <n v="5"/>
    <x v="9"/>
    <x v="1"/>
  </r>
  <r>
    <n v="12838874"/>
    <s v="2019 Honda CR-V VTI-S (awd) MY19"/>
    <n v="34990"/>
    <x v="19"/>
    <s v="CR-V"/>
    <s v="VTI-S (awd)"/>
    <s v="MY19"/>
    <x v="13"/>
    <n v="53124"/>
    <x v="0"/>
    <x v="0"/>
    <x v="0"/>
    <s v=" Used"/>
    <n v="1498"/>
    <x v="2"/>
    <n v="5"/>
    <x v="13"/>
    <x v="2"/>
  </r>
  <r>
    <n v="12838877"/>
    <s v="2022 Toyota Landcruiser LC300 VX (4X4) FJA300R"/>
    <n v="137990"/>
    <x v="0"/>
    <s v="Landcruiser"/>
    <s v="LC300 VX (4X4)"/>
    <s v="FJA300R"/>
    <x v="16"/>
    <n v="11030"/>
    <x v="0"/>
    <x v="0"/>
    <x v="1"/>
    <s v=" Used"/>
    <n v="3346"/>
    <x v="2"/>
    <n v="7"/>
    <x v="16"/>
    <x v="1"/>
  </r>
  <r>
    <n v="12838879"/>
    <s v="2022 BMW 3 M340I Xdrive G20 LCI"/>
    <n v="126900"/>
    <x v="5"/>
    <n v="3"/>
    <s v="M340I Xdrive"/>
    <s v="G20 LCI"/>
    <x v="16"/>
    <n v="1561"/>
    <x v="3"/>
    <x v="0"/>
    <x v="2"/>
    <s v=" Demo"/>
    <n v="2998"/>
    <x v="1"/>
    <n v="5"/>
    <x v="16"/>
    <x v="1"/>
  </r>
  <r>
    <n v="12838880"/>
    <s v="2008 Toyota Corolla Ascent ZRE152R"/>
    <n v="13990"/>
    <x v="0"/>
    <s v="Corolla"/>
    <s v="Ascent"/>
    <s v="ZRE152R"/>
    <x v="19"/>
    <n v="115229"/>
    <x v="3"/>
    <x v="0"/>
    <x v="0"/>
    <s v=" Used"/>
    <n v="1798"/>
    <x v="0"/>
    <n v="5"/>
    <x v="19"/>
    <x v="2"/>
  </r>
  <r>
    <n v="12838881"/>
    <s v="2016 Subaru Outback 3.6R MY16"/>
    <n v="34990"/>
    <x v="12"/>
    <s v="Outback"/>
    <s v="3.6R"/>
    <s v="MY16"/>
    <x v="2"/>
    <n v="60427"/>
    <x v="0"/>
    <x v="0"/>
    <x v="2"/>
    <s v=" Used"/>
    <n v="3630"/>
    <x v="7"/>
    <n v="5"/>
    <x v="2"/>
    <x v="2"/>
  </r>
  <r>
    <n v="12838883"/>
    <s v="2013 Mitsubishi Challenger LS (5 Seat) (4X4) PB MY13"/>
    <n v="15999"/>
    <x v="13"/>
    <s v="Challenger"/>
    <s v="LS (5 Seat) (4X4)"/>
    <s v="PB MY13"/>
    <x v="8"/>
    <n v="284044"/>
    <x v="0"/>
    <x v="0"/>
    <x v="1"/>
    <s v=" Used"/>
    <n v="2477"/>
    <x v="2"/>
    <n v="5"/>
    <x v="8"/>
    <x v="2"/>
  </r>
  <r>
    <n v="12838890"/>
    <s v="2008 Audi TT 2.0 Tfsi 8J"/>
    <n v="16990"/>
    <x v="11"/>
    <s v="TT"/>
    <s v="2.0 Tfsi"/>
    <s v="8J"/>
    <x v="19"/>
    <n v="163590"/>
    <x v="20"/>
    <x v="0"/>
    <x v="2"/>
    <s v=" Used"/>
    <n v="1984"/>
    <x v="27"/>
    <n v="4"/>
    <x v="19"/>
    <x v="2"/>
  </r>
  <r>
    <n v="12838891"/>
    <s v="2020 Mitsubishi Eclipse Cross ES (2WD) YA MY20"/>
    <n v="28990"/>
    <x v="13"/>
    <s v="Eclipse Cross"/>
    <s v="ES (2WD)"/>
    <s v="YA MY20"/>
    <x v="9"/>
    <n v="59311"/>
    <x v="0"/>
    <x v="0"/>
    <x v="0"/>
    <s v=" Used"/>
    <n v="1499"/>
    <x v="5"/>
    <n v="5"/>
    <x v="9"/>
    <x v="2"/>
  </r>
  <r>
    <n v="12838894"/>
    <s v="2014 Holden Commodore SV6 VF"/>
    <n v="21995"/>
    <x v="2"/>
    <s v="Commodore"/>
    <s v="SV6"/>
    <s v="VF"/>
    <x v="12"/>
    <n v="175465"/>
    <x v="3"/>
    <x v="0"/>
    <x v="0"/>
    <s v=" Used"/>
    <n v="3565"/>
    <x v="3"/>
    <n v="5"/>
    <x v="12"/>
    <x v="2"/>
  </r>
  <r>
    <n v="12838895"/>
    <s v="2019 Toyota Landcruiser Prado GXL (4X4) GDJ150R MY18"/>
    <n v="73990"/>
    <x v="0"/>
    <s v="Landcruiser Prado"/>
    <s v="GXL (4X4)"/>
    <s v="GDJ150R MY18"/>
    <x v="13"/>
    <n v="43398"/>
    <x v="0"/>
    <x v="0"/>
    <x v="1"/>
    <s v=" Used"/>
    <n v="2755"/>
    <x v="1"/>
    <n v="7"/>
    <x v="13"/>
    <x v="1"/>
  </r>
  <r>
    <n v="12838897"/>
    <s v="2018 Holden Colorado LS-X Special Edition RG MY18"/>
    <n v="49995"/>
    <x v="2"/>
    <s v="Colorado"/>
    <s v="LS-X Special Edition"/>
    <s v="RG MY18"/>
    <x v="15"/>
    <n v="167410"/>
    <x v="10"/>
    <x v="1"/>
    <x v="1"/>
    <s v=" Used"/>
    <n v="2776"/>
    <x v="1"/>
    <n v="5"/>
    <x v="15"/>
    <x v="1"/>
  </r>
  <r>
    <n v="12838903"/>
    <s v="2017 Ford Escape Trend (awd) ZG"/>
    <n v="24990"/>
    <x v="4"/>
    <s v="Escape"/>
    <s v="Trend (awd)"/>
    <s v="ZG"/>
    <x v="3"/>
    <n v="79209"/>
    <x v="0"/>
    <x v="0"/>
    <x v="1"/>
    <s v=" Used"/>
    <n v="1998"/>
    <x v="2"/>
    <n v="5"/>
    <x v="3"/>
    <x v="2"/>
  </r>
  <r>
    <n v="12838906"/>
    <s v="2012 Holden Captiva 7 CX (4X4) CG MY12"/>
    <n v="7990"/>
    <x v="2"/>
    <s v="Captiva"/>
    <s v="7 CX (4X4)"/>
    <s v="CG MY12"/>
    <x v="11"/>
    <n v="259631"/>
    <x v="0"/>
    <x v="0"/>
    <x v="0"/>
    <s v=" Used"/>
    <n v="2997"/>
    <x v="5"/>
    <n v="7"/>
    <x v="11"/>
    <x v="0"/>
  </r>
  <r>
    <n v="12838908"/>
    <s v="2020 MG MG3 Auto Core MY20"/>
    <n v="17995"/>
    <x v="23"/>
    <s v="MG3 Auto"/>
    <s v="Core"/>
    <s v="MY20"/>
    <x v="9"/>
    <n v="49729"/>
    <x v="5"/>
    <x v="0"/>
    <x v="2"/>
    <s v=" Used"/>
    <n v="1498"/>
    <x v="2"/>
    <n v="5"/>
    <x v="9"/>
    <x v="2"/>
  </r>
  <r>
    <n v="12838913"/>
    <s v="2014 Ford Focus Ambiente LW MK2 Upgrade"/>
    <n v="11999"/>
    <x v="4"/>
    <s v="Focus"/>
    <s v="Ambiente"/>
    <s v="LW MK2 Upgrade"/>
    <x v="12"/>
    <n v="110822"/>
    <x v="5"/>
    <x v="0"/>
    <x v="0"/>
    <s v=" Used"/>
    <n v="1596"/>
    <x v="0"/>
    <n v="5"/>
    <x v="12"/>
    <x v="2"/>
  </r>
  <r>
    <n v="12838914"/>
    <s v="2009 Holden Cruze CD JG"/>
    <n v="6995"/>
    <x v="2"/>
    <s v="Cruze"/>
    <s v="CD"/>
    <s v="JG"/>
    <x v="10"/>
    <n v="160696"/>
    <x v="3"/>
    <x v="1"/>
    <x v="1"/>
    <s v=" Used"/>
    <n v="1991"/>
    <x v="2"/>
    <n v="5"/>
    <x v="10"/>
    <x v="0"/>
  </r>
  <r>
    <n v="12838916"/>
    <s v="2014 Subaru Outback 2.5I Premium MY15"/>
    <n v="28090"/>
    <x v="12"/>
    <s v="Outback"/>
    <s v="2.5I Premium"/>
    <s v="MY15"/>
    <x v="12"/>
    <n v="70447"/>
    <x v="0"/>
    <x v="0"/>
    <x v="2"/>
    <s v=" Used"/>
    <n v="2498"/>
    <x v="5"/>
    <n v="5"/>
    <x v="12"/>
    <x v="2"/>
  </r>
  <r>
    <n v="12838917"/>
    <s v="2011 Volkswagen Golf 118 TSI Comfortline 1K MY11"/>
    <n v="12890"/>
    <x v="8"/>
    <s v="Golf"/>
    <s v="118 TSI Comfortline"/>
    <s v="1K MY11"/>
    <x v="4"/>
    <n v="142870"/>
    <x v="5"/>
    <x v="0"/>
    <x v="2"/>
    <s v=" Used"/>
    <n v="1390"/>
    <x v="6"/>
    <n v="5"/>
    <x v="4"/>
    <x v="2"/>
  </r>
  <r>
    <n v="12838924"/>
    <s v="2016 Subaru Outback 3.6R MY16"/>
    <n v="34490"/>
    <x v="12"/>
    <s v="Outback"/>
    <s v="3.6R"/>
    <s v="MY16"/>
    <x v="2"/>
    <n v="67154"/>
    <x v="0"/>
    <x v="0"/>
    <x v="2"/>
    <s v=" Used"/>
    <n v="3630"/>
    <x v="2"/>
    <n v="5"/>
    <x v="2"/>
    <x v="2"/>
  </r>
  <r>
    <n v="12838929"/>
    <s v="2021 Toyota Kluger GXL Hybrid AWD Axuh78R"/>
    <n v="74990"/>
    <x v="0"/>
    <s v="Kluger"/>
    <s v="GXL Hybrid AWD"/>
    <s v="Axuh78R"/>
    <x v="1"/>
    <n v="12452"/>
    <x v="0"/>
    <x v="0"/>
    <x v="3"/>
    <s v=" Used"/>
    <n v="2487"/>
    <x v="1"/>
    <n v="7"/>
    <x v="1"/>
    <x v="1"/>
  </r>
  <r>
    <n v="12838932"/>
    <s v="2013 Volkswagen Touareg 150 TDI 7P MY13.5"/>
    <n v="29990"/>
    <x v="8"/>
    <s v="Touareg"/>
    <s v="150 TDI"/>
    <s v="7P MY13.5"/>
    <x v="8"/>
    <n v="131265"/>
    <x v="0"/>
    <x v="0"/>
    <x v="1"/>
    <s v=" Used"/>
    <n v="2967"/>
    <x v="2"/>
    <n v="5"/>
    <x v="8"/>
    <x v="2"/>
  </r>
  <r>
    <n v="12838936"/>
    <s v="2013 Holden UTE SV6 VF"/>
    <n v="18080"/>
    <x v="2"/>
    <s v="UTE"/>
    <s v="SV6"/>
    <s v="VF"/>
    <x v="8"/>
    <n v="72470"/>
    <x v="22"/>
    <x v="1"/>
    <x v="0"/>
    <s v=" Used"/>
    <n v="3565"/>
    <x v="2"/>
    <n v="2"/>
    <x v="8"/>
    <x v="2"/>
  </r>
  <r>
    <n v="12838937"/>
    <s v="2014 Land Rover Discovery 4 3.0 TDV6 MY15"/>
    <n v="44500"/>
    <x v="22"/>
    <s v="Discovery 4"/>
    <s v="3.0 TDV6"/>
    <s v="MY15"/>
    <x v="12"/>
    <n v="180000"/>
    <x v="0"/>
    <x v="0"/>
    <x v="1"/>
    <s v=" Used"/>
    <n v="2993"/>
    <x v="5"/>
    <n v="5"/>
    <x v="12"/>
    <x v="1"/>
  </r>
  <r>
    <n v="12838942"/>
    <s v="2007 Lexus IS250 Prestige GSE20R"/>
    <n v="12500"/>
    <x v="9"/>
    <s v="IS250"/>
    <s v="Prestige"/>
    <s v="GSE20R"/>
    <x v="18"/>
    <n v="134000"/>
    <x v="3"/>
    <x v="0"/>
    <x v="2"/>
    <s v=" Used"/>
    <n v="2500"/>
    <x v="7"/>
    <n v="5"/>
    <x v="18"/>
    <x v="2"/>
  </r>
  <r>
    <n v="12838943"/>
    <s v="2017 Toyota Hilux SR (4X4) GUN126R"/>
    <n v="29999"/>
    <x v="0"/>
    <s v="Hilux"/>
    <s v="SR (4X4)"/>
    <s v="GUN126R"/>
    <x v="3"/>
    <n v="259494"/>
    <x v="19"/>
    <x v="0"/>
    <x v="1"/>
    <s v=" Used"/>
    <n v="2753"/>
    <x v="2"/>
    <n v="5"/>
    <x v="3"/>
    <x v="2"/>
  </r>
  <r>
    <n v="12838945"/>
    <s v="2021 Toyota Hilux SR5 + Premium Interior (4X4) GUN126R"/>
    <n v="66888"/>
    <x v="0"/>
    <s v="Hilux"/>
    <s v="SR5 + Premium Interior (4X4)"/>
    <s v="GUN126R"/>
    <x v="1"/>
    <n v="9471"/>
    <x v="11"/>
    <x v="0"/>
    <x v="1"/>
    <s v=" Used"/>
    <n v="2753"/>
    <x v="3"/>
    <n v="5"/>
    <x v="1"/>
    <x v="1"/>
  </r>
  <r>
    <n v="12838953"/>
    <s v="2020 Toyota Landcruiser LC200 GXL (4X4) VDJ200R"/>
    <n v="114990"/>
    <x v="0"/>
    <s v="Landcruiser"/>
    <s v="LC200 GXL (4X4)"/>
    <s v="VDJ200R"/>
    <x v="9"/>
    <n v="41630"/>
    <x v="0"/>
    <x v="0"/>
    <x v="1"/>
    <s v=" Used"/>
    <n v="4461"/>
    <x v="2"/>
    <n v="8"/>
    <x v="9"/>
    <x v="1"/>
  </r>
  <r>
    <n v="12838961"/>
    <s v="2018 Mitsubishi ASX ES Adas ( 2WD) XC MY19"/>
    <n v="26980"/>
    <x v="13"/>
    <s v="ASX"/>
    <s v="ES Adas ( 2WD)"/>
    <s v="XC MY19"/>
    <x v="15"/>
    <n v="33343"/>
    <x v="0"/>
    <x v="0"/>
    <x v="0"/>
    <s v=" Used"/>
    <n v="1998"/>
    <x v="2"/>
    <n v="5"/>
    <x v="15"/>
    <x v="2"/>
  </r>
  <r>
    <n v="12838963"/>
    <s v="2016 Land Rover Discovery Sport TD4 HSE LC MY16.5"/>
    <n v="49990"/>
    <x v="22"/>
    <s v="Discovery Sport"/>
    <s v="TD4 HSE"/>
    <s v="LC MY16.5"/>
    <x v="2"/>
    <n v="74500"/>
    <x v="0"/>
    <x v="0"/>
    <x v="1"/>
    <s v=" Used"/>
    <n v="2179"/>
    <x v="1"/>
    <n v="5"/>
    <x v="2"/>
    <x v="1"/>
  </r>
  <r>
    <n v="12838964"/>
    <s v="2002 Mazda 6 Classic GG"/>
    <n v="9890"/>
    <x v="10"/>
    <n v="6"/>
    <s v="Classic"/>
    <s v="GG"/>
    <x v="22"/>
    <n v="137477"/>
    <x v="5"/>
    <x v="0"/>
    <x v="2"/>
    <s v=" Used"/>
    <n v="2261"/>
    <x v="7"/>
    <n v="5"/>
    <x v="22"/>
    <x v="0"/>
  </r>
  <r>
    <n v="12838969"/>
    <s v="2018 Holden Commodore LT ZB"/>
    <n v="20490"/>
    <x v="2"/>
    <s v="Commodore"/>
    <s v="LT"/>
    <s v="ZB"/>
    <x v="15"/>
    <n v="77133"/>
    <x v="8"/>
    <x v="0"/>
    <x v="2"/>
    <s v=" Used"/>
    <n v="1998"/>
    <x v="2"/>
    <n v="5"/>
    <x v="15"/>
    <x v="2"/>
  </r>
  <r>
    <n v="12838970"/>
    <s v="2017 Kia Carnival Platinum YP MY17"/>
    <n v="49990"/>
    <x v="14"/>
    <s v="Carnival"/>
    <s v="Platinum"/>
    <s v="YP MY17"/>
    <x v="3"/>
    <n v="58518"/>
    <x v="0"/>
    <x v="0"/>
    <x v="0"/>
    <s v=" Used"/>
    <n v="3342"/>
    <x v="0"/>
    <n v="8"/>
    <x v="3"/>
    <x v="1"/>
  </r>
  <r>
    <n v="12838975"/>
    <s v="2006 Toyota Tarago GLX ACR50R"/>
    <n v="8999"/>
    <x v="0"/>
    <s v="Tarago"/>
    <s v="GLX"/>
    <s v="ACR50R"/>
    <x v="17"/>
    <n v="258887"/>
    <x v="0"/>
    <x v="0"/>
    <x v="0"/>
    <s v=" Used"/>
    <n v="2362"/>
    <x v="7"/>
    <n v="8"/>
    <x v="17"/>
    <x v="0"/>
  </r>
  <r>
    <n v="12838977"/>
    <s v="2019 Holden Commodore LT (5YR) ZB"/>
    <n v="21590"/>
    <x v="2"/>
    <s v="Commodore"/>
    <s v="LT (5YR)"/>
    <s v="ZB"/>
    <x v="13"/>
    <n v="117115"/>
    <x v="2"/>
    <x v="0"/>
    <x v="2"/>
    <s v=" Used"/>
    <n v="1998"/>
    <x v="6"/>
    <n v="5"/>
    <x v="13"/>
    <x v="2"/>
  </r>
  <r>
    <n v="12838980"/>
    <s v="2020 Toyota Corolla ZR TWO Tone Option Mzea12R"/>
    <n v="39990"/>
    <x v="0"/>
    <s v="Corolla"/>
    <s v="ZR TWO Tone Option"/>
    <s v="Mzea12R"/>
    <x v="9"/>
    <n v="43165"/>
    <x v="5"/>
    <x v="0"/>
    <x v="0"/>
    <s v=" Used"/>
    <n v="1987"/>
    <x v="2"/>
    <n v="5"/>
    <x v="9"/>
    <x v="2"/>
  </r>
  <r>
    <n v="12838986"/>
    <s v="2016 Honda Civic RS MY16"/>
    <n v="31875"/>
    <x v="19"/>
    <s v="Civic"/>
    <s v="RS"/>
    <s v="MY16"/>
    <x v="2"/>
    <n v="70083"/>
    <x v="3"/>
    <x v="0"/>
    <x v="0"/>
    <s v=" Used"/>
    <n v="1498"/>
    <x v="3"/>
    <n v="5"/>
    <x v="2"/>
    <x v="2"/>
  </r>
  <r>
    <n v="12838999"/>
    <s v="2007 Ford Fiesta XR4 WQ"/>
    <n v="7999"/>
    <x v="4"/>
    <s v="Fiesta"/>
    <s v="XR4"/>
    <s v="WQ"/>
    <x v="18"/>
    <n v="156850"/>
    <x v="5"/>
    <x v="1"/>
    <x v="2"/>
    <s v=" Used"/>
    <n v="1999"/>
    <x v="2"/>
    <n v="5"/>
    <x v="18"/>
    <x v="0"/>
  </r>
  <r>
    <n v="12839003"/>
    <s v="2017 Subaru Outback 2.5I MY16"/>
    <n v="31590"/>
    <x v="12"/>
    <s v="Outback"/>
    <s v="2.5I"/>
    <s v="MY16"/>
    <x v="3"/>
    <n v="75120"/>
    <x v="0"/>
    <x v="0"/>
    <x v="2"/>
    <s v=" Used"/>
    <n v="2498"/>
    <x v="2"/>
    <n v="5"/>
    <x v="3"/>
    <x v="2"/>
  </r>
  <r>
    <n v="12839008"/>
    <s v="2014 Subaru XV 2.0I-S MY14"/>
    <n v="25880"/>
    <x v="12"/>
    <s v="XV"/>
    <s v="2.0I-S"/>
    <s v="MY14"/>
    <x v="12"/>
    <n v="37083"/>
    <x v="0"/>
    <x v="0"/>
    <x v="0"/>
    <s v=" Used"/>
    <n v="1995"/>
    <x v="2"/>
    <n v="5"/>
    <x v="12"/>
    <x v="2"/>
  </r>
  <r>
    <n v="12839019"/>
    <s v="2013 Hyundai Accent Active RB"/>
    <n v="14999"/>
    <x v="7"/>
    <s v="Accent"/>
    <s v="Active"/>
    <s v="RB"/>
    <x v="8"/>
    <n v="112549"/>
    <x v="5"/>
    <x v="0"/>
    <x v="0"/>
    <s v=" Used"/>
    <n v="1591"/>
    <x v="2"/>
    <n v="5"/>
    <x v="8"/>
    <x v="2"/>
  </r>
  <r>
    <n v="12839022"/>
    <s v="2015 Ford Ranger XLS 3.2 (4X4) PX Mkii"/>
    <n v="37990"/>
    <x v="4"/>
    <s v="Ranger"/>
    <s v="XLS 3.2 (4X4)"/>
    <s v="PX Mkii"/>
    <x v="7"/>
    <n v="136420"/>
    <x v="19"/>
    <x v="0"/>
    <x v="1"/>
    <s v=" Used"/>
    <n v="3198"/>
    <x v="3"/>
    <n v="5"/>
    <x v="7"/>
    <x v="2"/>
  </r>
  <r>
    <n v="12839032"/>
    <s v="2022 Hyundai Tucson Elite N Line (fwd) NX4.V1 MY22"/>
    <n v="53990"/>
    <x v="7"/>
    <s v="Tucson"/>
    <s v="Elite N Line (fwd)"/>
    <s v="NX4.V1 MY22"/>
    <x v="16"/>
    <n v="51"/>
    <x v="0"/>
    <x v="0"/>
    <x v="0"/>
    <s v=" Used"/>
    <n v="1998"/>
    <x v="0"/>
    <n v="5"/>
    <x v="16"/>
    <x v="1"/>
  </r>
  <r>
    <n v="12839036"/>
    <s v="2012 Ford Falcon XR6T Limited Edition FG MK2"/>
    <n v="40790"/>
    <x v="4"/>
    <s v="Falcon"/>
    <s v="XR6T Limited Edition"/>
    <s v="FG MK2"/>
    <x v="11"/>
    <n v="103360"/>
    <x v="3"/>
    <x v="0"/>
    <x v="0"/>
    <s v=" Used"/>
    <n v="3984"/>
    <x v="15"/>
    <n v="5"/>
    <x v="11"/>
    <x v="1"/>
  </r>
  <r>
    <n v="12839037"/>
    <s v="2016 Holden Commodore Evoke VF II"/>
    <n v="14990"/>
    <x v="2"/>
    <s v="Commodore"/>
    <s v="Evoke"/>
    <s v="VF II"/>
    <x v="2"/>
    <n v="254907"/>
    <x v="2"/>
    <x v="0"/>
    <x v="0"/>
    <s v=" Used"/>
    <n v="2997"/>
    <x v="3"/>
    <n v="5"/>
    <x v="2"/>
    <x v="2"/>
  </r>
  <r>
    <n v="12839041"/>
    <s v="2016 Subaru Outback 2.0D Premium MY15"/>
    <n v="30190"/>
    <x v="12"/>
    <s v="Outback"/>
    <s v="2.0D Premium"/>
    <s v="MY15"/>
    <x v="2"/>
    <n v="99559"/>
    <x v="0"/>
    <x v="0"/>
    <x v="1"/>
    <s v=" Used"/>
    <n v="1998"/>
    <x v="3"/>
    <n v="5"/>
    <x v="2"/>
    <x v="2"/>
  </r>
  <r>
    <n v="12839046"/>
    <s v="2013 Hyundai IX35 Highlander (awd) LM MY13"/>
    <n v="15990"/>
    <x v="7"/>
    <s v="IX35"/>
    <s v="Highlander (awd)"/>
    <s v="LM MY13"/>
    <x v="8"/>
    <n v="153179"/>
    <x v="0"/>
    <x v="0"/>
    <x v="0"/>
    <s v=" Used"/>
    <n v="2359"/>
    <x v="3"/>
    <n v="5"/>
    <x v="8"/>
    <x v="2"/>
  </r>
  <r>
    <n v="12839052"/>
    <s v="2014 Mazda 3 Maxx BM"/>
    <n v="18890"/>
    <x v="10"/>
    <n v="3"/>
    <s v="Maxx"/>
    <s v="BM"/>
    <x v="12"/>
    <n v="99403"/>
    <x v="3"/>
    <x v="1"/>
    <x v="0"/>
    <s v=" Used"/>
    <n v="1998"/>
    <x v="3"/>
    <n v="5"/>
    <x v="12"/>
    <x v="2"/>
  </r>
  <r>
    <n v="12839054"/>
    <s v="2016 Honda CR-V VTI (4X2) 30 Series 2 MY17"/>
    <n v="25990"/>
    <x v="19"/>
    <s v="CR-V"/>
    <s v="VTI (4X2)"/>
    <s v="30 Series 2 MY17"/>
    <x v="2"/>
    <n v="76922"/>
    <x v="0"/>
    <x v="0"/>
    <x v="0"/>
    <s v=" Used"/>
    <n v="1997"/>
    <x v="2"/>
    <n v="5"/>
    <x v="2"/>
    <x v="2"/>
  </r>
  <r>
    <n v="12839058"/>
    <s v="2013 Mazda 3 NEO BL Series 2 MY13"/>
    <n v="10500"/>
    <x v="10"/>
    <n v="3"/>
    <s v="NEO"/>
    <s v="BL Series 2 MY13"/>
    <x v="8"/>
    <n v="173000"/>
    <x v="3"/>
    <x v="1"/>
    <x v="0"/>
    <s v=" Used"/>
    <n v="1999"/>
    <x v="1"/>
    <n v="5"/>
    <x v="8"/>
    <x v="2"/>
  </r>
  <r>
    <n v="12839064"/>
    <s v="2018 Nissan Qashqai ST J11 MY18"/>
    <n v="28990"/>
    <x v="3"/>
    <s v="Qashqai"/>
    <s v="ST"/>
    <s v="J11 MY18"/>
    <x v="15"/>
    <n v="80264"/>
    <x v="0"/>
    <x v="0"/>
    <x v="0"/>
    <s v=" Used"/>
    <n v="1997"/>
    <x v="2"/>
    <n v="5"/>
    <x v="15"/>
    <x v="2"/>
  </r>
  <r>
    <n v="12839067"/>
    <s v="2016 Subaru Outback 3.6R MY16"/>
    <n v="28990"/>
    <x v="12"/>
    <s v="Outback"/>
    <s v="3.6R"/>
    <s v="MY16"/>
    <x v="2"/>
    <n v="122601"/>
    <x v="0"/>
    <x v="0"/>
    <x v="2"/>
    <s v=" Used"/>
    <n v="3630"/>
    <x v="5"/>
    <n v="5"/>
    <x v="2"/>
    <x v="2"/>
  </r>
  <r>
    <n v="12839068"/>
    <s v="2011 Mazda CX-7 Classic (fwd) ER MY10"/>
    <n v="16690"/>
    <x v="10"/>
    <s v="CX-7"/>
    <s v="Classic (fwd)"/>
    <s v="ER MY10"/>
    <x v="4"/>
    <n v="130150"/>
    <x v="0"/>
    <x v="0"/>
    <x v="0"/>
    <s v=" Used"/>
    <n v="2488"/>
    <x v="5"/>
    <n v="5"/>
    <x v="4"/>
    <x v="2"/>
  </r>
  <r>
    <n v="12839069"/>
    <s v="2019 Holden Commodore LT (5YR) ZB"/>
    <n v="21999"/>
    <x v="2"/>
    <s v="Commodore"/>
    <s v="LT (5YR)"/>
    <s v="ZB"/>
    <x v="13"/>
    <n v="104977"/>
    <x v="2"/>
    <x v="0"/>
    <x v="2"/>
    <s v=" Used"/>
    <n v="1998"/>
    <x v="5"/>
    <n v="5"/>
    <x v="13"/>
    <x v="2"/>
  </r>
  <r>
    <n v="12839071"/>
    <s v="2018 Toyota Corolla Ascent Sport Mzea12R"/>
    <n v="26590"/>
    <x v="0"/>
    <s v="Corolla"/>
    <s v="Ascent Sport"/>
    <s v="Mzea12R"/>
    <x v="15"/>
    <n v="39966"/>
    <x v="5"/>
    <x v="0"/>
    <x v="0"/>
    <s v=" Used"/>
    <n v="1987"/>
    <x v="5"/>
    <n v="5"/>
    <x v="15"/>
    <x v="2"/>
  </r>
  <r>
    <n v="12839072"/>
    <s v="2017 Toyota Corolla Ascent ZRE182R MY17"/>
    <n v="23990"/>
    <x v="0"/>
    <s v="Corolla"/>
    <s v="Ascent"/>
    <s v="ZRE182R MY17"/>
    <x v="3"/>
    <n v="65835"/>
    <x v="5"/>
    <x v="0"/>
    <x v="0"/>
    <s v=" Used"/>
    <n v="1798"/>
    <x v="2"/>
    <n v="5"/>
    <x v="3"/>
    <x v="2"/>
  </r>
  <r>
    <n v="12839073"/>
    <s v="2018 Mitsubishi Outlander LS 7 Seat (2WD) ZL MY18.5"/>
    <n v="30490"/>
    <x v="13"/>
    <s v="Outlander"/>
    <s v="LS 7 Seat (2WD)"/>
    <s v="ZL MY18.5"/>
    <x v="15"/>
    <n v="63877"/>
    <x v="0"/>
    <x v="0"/>
    <x v="0"/>
    <s v=" Used"/>
    <n v="2360"/>
    <x v="6"/>
    <n v="7"/>
    <x v="15"/>
    <x v="2"/>
  </r>
  <r>
    <n v="12839076"/>
    <s v="2010 Mitsubishi Lancer VR-X CJ MY10"/>
    <n v="12995"/>
    <x v="13"/>
    <s v="Lancer"/>
    <s v="VR-X"/>
    <s v="CJ MY10"/>
    <x v="0"/>
    <n v="189786"/>
    <x v="3"/>
    <x v="0"/>
    <x v="0"/>
    <s v=" Used"/>
    <n v="2360"/>
    <x v="1"/>
    <n v="5"/>
    <x v="0"/>
    <x v="2"/>
  </r>
  <r>
    <n v="12839077"/>
    <s v="2018 Mazda CX-5 Maxx (4X2) MY18 (KF Series 2)"/>
    <n v="34990"/>
    <x v="10"/>
    <s v="CX-5"/>
    <s v="Maxx (4X2)"/>
    <s v="MY18 (KF Series 2)"/>
    <x v="15"/>
    <n v="27651"/>
    <x v="0"/>
    <x v="0"/>
    <x v="0"/>
    <s v=" Used"/>
    <n v="1997"/>
    <x v="0"/>
    <n v="5"/>
    <x v="15"/>
    <x v="2"/>
  </r>
  <r>
    <n v="12839078"/>
    <s v="2017 Nissan X-Trail ST (4X4) T32"/>
    <n v="28990"/>
    <x v="3"/>
    <s v="X-Trail"/>
    <s v="ST (4X4)"/>
    <s v="T32"/>
    <x v="3"/>
    <n v="98290"/>
    <x v="0"/>
    <x v="0"/>
    <x v="0"/>
    <s v=" Used"/>
    <n v="2488"/>
    <x v="3"/>
    <n v="5"/>
    <x v="3"/>
    <x v="2"/>
  </r>
  <r>
    <n v="12839084"/>
    <s v="2018 Nissan Qashqai ST N-Sport J11"/>
    <n v="26490"/>
    <x v="3"/>
    <s v="Qashqai"/>
    <s v="ST N-Sport"/>
    <s v="J11"/>
    <x v="15"/>
    <n v="76072"/>
    <x v="0"/>
    <x v="0"/>
    <x v="0"/>
    <s v=" Used"/>
    <n v="1997"/>
    <x v="0"/>
    <n v="5"/>
    <x v="15"/>
    <x v="2"/>
  </r>
  <r>
    <n v="12839085"/>
    <s v="2018 Hyundai I30 GO PD"/>
    <n v="22990"/>
    <x v="7"/>
    <s v="I30"/>
    <s v="GO"/>
    <s v="PD"/>
    <x v="15"/>
    <n v="57145"/>
    <x v="5"/>
    <x v="0"/>
    <x v="0"/>
    <s v=" Used"/>
    <n v="1999"/>
    <x v="2"/>
    <n v="5"/>
    <x v="15"/>
    <x v="2"/>
  </r>
  <r>
    <n v="12839089"/>
    <s v="2019 Kia Sportage SI (fwd) QL MY19"/>
    <n v="31888"/>
    <x v="14"/>
    <s v="Sportage"/>
    <s v="SI (fwd)"/>
    <s v="QL MY19"/>
    <x v="13"/>
    <n v="72416"/>
    <x v="0"/>
    <x v="0"/>
    <x v="0"/>
    <s v=" Used"/>
    <n v="1999"/>
    <x v="2"/>
    <n v="5"/>
    <x v="13"/>
    <x v="2"/>
  </r>
  <r>
    <n v="12839094"/>
    <s v="2021 Nissan Navara PRO-4X (4X4) D23 MY21.5"/>
    <n v="65500"/>
    <x v="3"/>
    <s v="Navara"/>
    <s v="PRO-4X (4X4)"/>
    <s v="D23 MY21.5"/>
    <x v="1"/>
    <n v="14062"/>
    <x v="15"/>
    <x v="1"/>
    <x v="1"/>
    <s v=" Used"/>
    <n v="2298"/>
    <x v="0"/>
    <n v="5"/>
    <x v="1"/>
    <x v="1"/>
  </r>
  <r>
    <n v="12839110"/>
    <s v="2014 Porsche Cayenne S Diesel Series 2 MY14"/>
    <n v="79880"/>
    <x v="17"/>
    <s v="Cayenne"/>
    <s v="S Diesel"/>
    <s v="Series 2 MY14"/>
    <x v="12"/>
    <n v="40669"/>
    <x v="0"/>
    <x v="0"/>
    <x v="1"/>
    <s v=" Used"/>
    <n v="4134"/>
    <x v="0"/>
    <n v="5"/>
    <x v="12"/>
    <x v="1"/>
  </r>
  <r>
    <n v="12839120"/>
    <s v="2014 Mercedes-Benz A250 Sport 176"/>
    <n v="26995"/>
    <x v="1"/>
    <s v="A250"/>
    <s v="Sport"/>
    <n v="176"/>
    <x v="12"/>
    <n v="107089"/>
    <x v="5"/>
    <x v="0"/>
    <x v="2"/>
    <s v=" Used"/>
    <n v="1991"/>
    <x v="5"/>
    <n v="5"/>
    <x v="12"/>
    <x v="2"/>
  </r>
  <r>
    <n v="12839128"/>
    <s v="2017 Hyundai Tucson Highlander (awd) TLE"/>
    <n v="32999"/>
    <x v="7"/>
    <s v="Tucson"/>
    <s v="Highlander (awd)"/>
    <s v="TLE"/>
    <x v="3"/>
    <n v="59266"/>
    <x v="0"/>
    <x v="0"/>
    <x v="0"/>
    <s v=" Used"/>
    <n v="1591"/>
    <x v="0"/>
    <n v="5"/>
    <x v="3"/>
    <x v="2"/>
  </r>
  <r>
    <n v="12839133"/>
    <s v="2020 Hyundai Kona Active (fwd) OS.3 MY20"/>
    <n v="28990"/>
    <x v="7"/>
    <s v="Kona"/>
    <s v="Active (fwd)"/>
    <s v="OS.3 MY20"/>
    <x v="9"/>
    <n v="52819"/>
    <x v="0"/>
    <x v="0"/>
    <x v="0"/>
    <s v=" Used"/>
    <n v="1999"/>
    <x v="2"/>
    <n v="5"/>
    <x v="9"/>
    <x v="2"/>
  </r>
  <r>
    <n v="12839139"/>
    <s v="2016 BMW X4 Xdrive 20D F26 MY16"/>
    <n v="27490"/>
    <x v="5"/>
    <s v="X4"/>
    <s v="Xdrive 20D"/>
    <s v="F26 MY16"/>
    <x v="2"/>
    <n v="187061"/>
    <x v="20"/>
    <x v="0"/>
    <x v="1"/>
    <s v=" Used"/>
    <n v="1995"/>
    <x v="2"/>
    <n v="5"/>
    <x v="2"/>
    <x v="2"/>
  </r>
  <r>
    <n v="12839143"/>
    <s v="2013 Ford Falcon XR6 FG MK2"/>
    <n v="17998"/>
    <x v="4"/>
    <s v="Falcon"/>
    <s v="XR6"/>
    <s v="FG MK2"/>
    <x v="8"/>
    <n v="141455"/>
    <x v="3"/>
    <x v="0"/>
    <x v="0"/>
    <s v=" Used"/>
    <n v="3984"/>
    <x v="3"/>
    <n v="5"/>
    <x v="8"/>
    <x v="2"/>
  </r>
  <r>
    <n v="12839146"/>
    <s v="2018 Nissan Qashqai ST J11 MY18"/>
    <n v="28990"/>
    <x v="3"/>
    <s v="Qashqai"/>
    <s v="ST"/>
    <s v="J11 MY18"/>
    <x v="15"/>
    <n v="78452"/>
    <x v="0"/>
    <x v="0"/>
    <x v="0"/>
    <s v=" Used"/>
    <n v="1997"/>
    <x v="2"/>
    <n v="5"/>
    <x v="15"/>
    <x v="2"/>
  </r>
  <r>
    <n v="12839153"/>
    <s v="2013 Ford Ranger XL 3.2 (4X4) PX"/>
    <n v="27990"/>
    <x v="4"/>
    <s v="Ranger"/>
    <s v="XL 3.2 (4X4)"/>
    <s v="PX"/>
    <x v="8"/>
    <n v="172876"/>
    <x v="23"/>
    <x v="1"/>
    <x v="1"/>
    <s v=" Used"/>
    <n v="3198"/>
    <x v="0"/>
    <n v="5"/>
    <x v="8"/>
    <x v="2"/>
  </r>
  <r>
    <n v="12839154"/>
    <s v="2008 Porsche 911 Turbo 997"/>
    <n v="219000"/>
    <x v="17"/>
    <n v="911"/>
    <s v="Turbo"/>
    <n v="997"/>
    <x v="19"/>
    <n v="60165"/>
    <x v="1"/>
    <x v="0"/>
    <x v="2"/>
    <s v=" Used"/>
    <n v="3600"/>
    <x v="0"/>
    <n v="4"/>
    <x v="19"/>
    <x v="1"/>
  </r>
  <r>
    <n v="12839155"/>
    <s v="2018 LDV T60 Luxe (4X4) SKC8"/>
    <n v="32341"/>
    <x v="28"/>
    <s v="T60"/>
    <s v="Luxe (4X4)"/>
    <s v="SKC8"/>
    <x v="15"/>
    <n v="81869"/>
    <x v="9"/>
    <x v="0"/>
    <x v="1"/>
    <s v=" Used"/>
    <n v="2776"/>
    <x v="0"/>
    <n v="5"/>
    <x v="15"/>
    <x v="2"/>
  </r>
  <r>
    <n v="12839158"/>
    <s v="2016 Subaru XV 2.0I MY16"/>
    <n v="21990"/>
    <x v="12"/>
    <s v="XV"/>
    <s v="2.0I"/>
    <s v="MY16"/>
    <x v="2"/>
    <n v="180362"/>
    <x v="0"/>
    <x v="0"/>
    <x v="0"/>
    <s v=" Used"/>
    <n v="1995"/>
    <x v="3"/>
    <n v="5"/>
    <x v="2"/>
    <x v="2"/>
  </r>
  <r>
    <n v="12839165"/>
    <s v="2019 Ford Ranger Raptor 2.0 (4X4) PX Mkiii MY19.75"/>
    <n v="75945"/>
    <x v="4"/>
    <s v="Ranger"/>
    <s v="Raptor 2.0 (4X4)"/>
    <s v="PX Mkiii MY19.75"/>
    <x v="13"/>
    <n v="52961"/>
    <x v="16"/>
    <x v="0"/>
    <x v="1"/>
    <s v=" Used"/>
    <n v="1996"/>
    <x v="3"/>
    <n v="5"/>
    <x v="13"/>
    <x v="1"/>
  </r>
  <r>
    <n v="12839181"/>
    <s v="2012 Nissan Dualis TI-L (4X2) J10 Series 3"/>
    <n v="13890"/>
    <x v="3"/>
    <s v="Dualis"/>
    <s v="TI-L (4X2)"/>
    <s v="J10 Series 3"/>
    <x v="11"/>
    <n v="118200"/>
    <x v="0"/>
    <x v="0"/>
    <x v="0"/>
    <s v=" Used"/>
    <n v="1997"/>
    <x v="5"/>
    <n v="5"/>
    <x v="11"/>
    <x v="2"/>
  </r>
  <r>
    <n v="12839182"/>
    <s v="2010 Ford Focus LX LV"/>
    <n v="2999"/>
    <x v="4"/>
    <s v="Focus"/>
    <s v="LX"/>
    <s v="LV"/>
    <x v="0"/>
    <n v="242180"/>
    <x v="5"/>
    <x v="1"/>
    <x v="0"/>
    <s v=" Used"/>
    <n v="1999"/>
    <x v="3"/>
    <n v="5"/>
    <x v="0"/>
    <x v="0"/>
  </r>
  <r>
    <n v="12839185"/>
    <s v="2010 Subaru Liberty 2.5I GT Premium MY10"/>
    <n v="13490"/>
    <x v="12"/>
    <s v="Liberty"/>
    <s v="2.5I GT Premium"/>
    <s v="MY10"/>
    <x v="0"/>
    <n v="201882"/>
    <x v="0"/>
    <x v="0"/>
    <x v="2"/>
    <s v=" Used"/>
    <n v="2457"/>
    <x v="3"/>
    <n v="5"/>
    <x v="0"/>
    <x v="2"/>
  </r>
  <r>
    <n v="12839190"/>
    <s v="2011 Ford Mondeo Titanium Tdci MC"/>
    <n v="14890"/>
    <x v="4"/>
    <s v="Mondeo"/>
    <s v="Titanium Tdci"/>
    <s v="MC"/>
    <x v="4"/>
    <n v="110350"/>
    <x v="0"/>
    <x v="0"/>
    <x v="1"/>
    <s v=" Used"/>
    <n v="1997"/>
    <x v="0"/>
    <n v="5"/>
    <x v="4"/>
    <x v="2"/>
  </r>
  <r>
    <n v="12839218"/>
    <s v="2005 Holden Crewman Cross 6 VZ"/>
    <n v="11950"/>
    <x v="2"/>
    <s v="Crewman"/>
    <s v="Cross 6"/>
    <s v="VZ"/>
    <x v="5"/>
    <n v="280970"/>
    <x v="10"/>
    <x v="0"/>
    <x v="0"/>
    <s v=" Used"/>
    <n v="3565"/>
    <x v="2"/>
    <n v="5"/>
    <x v="5"/>
    <x v="2"/>
  </r>
  <r>
    <n v="12839219"/>
    <s v="2004 Holden Vectra CDX ZC MY04"/>
    <n v="7888"/>
    <x v="2"/>
    <s v="Vectra"/>
    <s v="CDX"/>
    <s v="ZC MY04"/>
    <x v="14"/>
    <n v="56240"/>
    <x v="5"/>
    <x v="0"/>
    <x v="2"/>
    <s v=" Used"/>
    <n v="3175"/>
    <x v="1"/>
    <n v="5"/>
    <x v="14"/>
    <x v="0"/>
  </r>
  <r>
    <n v="12839221"/>
    <s v="2018 BMW X5 Xdrive 30D F15 MY18"/>
    <n v="57888"/>
    <x v="5"/>
    <s v="X5"/>
    <s v="Xdrive 30D"/>
    <s v="F15 MY18"/>
    <x v="15"/>
    <n v="113790"/>
    <x v="0"/>
    <x v="0"/>
    <x v="1"/>
    <s v=" Used"/>
    <n v="2993"/>
    <x v="3"/>
    <n v="5"/>
    <x v="15"/>
    <x v="1"/>
  </r>
  <r>
    <n v="12839223"/>
    <s v="2011 Hyundai Iload Crew TQ"/>
    <n v="13777"/>
    <x v="7"/>
    <s v="Iload"/>
    <s v="Crew"/>
    <s v="TQ"/>
    <x v="4"/>
    <n v="192049"/>
    <x v="6"/>
    <x v="1"/>
    <x v="1"/>
    <s v=" Used"/>
    <n v="2497"/>
    <x v="2"/>
    <n v="6"/>
    <x v="4"/>
    <x v="2"/>
  </r>
  <r>
    <n v="12839224"/>
    <s v="2015 Hyundai I30 Active X GD3 Series 2"/>
    <n v="14999"/>
    <x v="7"/>
    <s v="I30"/>
    <s v="Active X"/>
    <s v="GD3 Series 2"/>
    <x v="7"/>
    <n v="144047"/>
    <x v="5"/>
    <x v="1"/>
    <x v="0"/>
    <s v=" Used"/>
    <n v="1797"/>
    <x v="0"/>
    <n v="5"/>
    <x v="7"/>
    <x v="2"/>
  </r>
  <r>
    <n v="12839225"/>
    <s v="2016 Mitsubishi Triton GLS (4X4) MQ MY16 Upgrade"/>
    <n v="36777"/>
    <x v="13"/>
    <s v="Triton"/>
    <s v="GLS (4X4)"/>
    <s v="MQ MY16 Upgrade"/>
    <x v="2"/>
    <n v="145520"/>
    <x v="19"/>
    <x v="0"/>
    <x v="1"/>
    <s v=" Used"/>
    <n v="2440"/>
    <x v="0"/>
    <n v="5"/>
    <x v="2"/>
    <x v="2"/>
  </r>
  <r>
    <n v="12839226"/>
    <s v="2015 Jeep Compass North (4X2) MK MY15"/>
    <n v="14990"/>
    <x v="18"/>
    <s v="Compass"/>
    <s v="North (4X2)"/>
    <s v="MK MY15"/>
    <x v="7"/>
    <n v="118950"/>
    <x v="0"/>
    <x v="0"/>
    <x v="2"/>
    <s v=" Used"/>
    <n v="1998"/>
    <x v="1"/>
    <n v="5"/>
    <x v="7"/>
    <x v="2"/>
  </r>
  <r>
    <n v="12839227"/>
    <s v="2012 Ford Ranger XL 3.2 (4X4) PX"/>
    <n v="19890"/>
    <x v="4"/>
    <s v="Ranger"/>
    <s v="XL 3.2 (4X4)"/>
    <s v="PX"/>
    <x v="11"/>
    <n v="281280"/>
    <x v="19"/>
    <x v="1"/>
    <x v="1"/>
    <s v=" Used"/>
    <n v="3198"/>
    <x v="2"/>
    <n v="5"/>
    <x v="11"/>
    <x v="2"/>
  </r>
  <r>
    <n v="12839229"/>
    <s v="2016 Mazda CX-5 GT Safety (4X4) MY15"/>
    <n v="24950"/>
    <x v="10"/>
    <s v="CX-5"/>
    <s v="GT Safety (4X4)"/>
    <s v="MY15"/>
    <x v="2"/>
    <n v="147635"/>
    <x v="0"/>
    <x v="0"/>
    <x v="1"/>
    <s v=" Used"/>
    <n v="2191"/>
    <x v="2"/>
    <n v="5"/>
    <x v="2"/>
    <x v="2"/>
  </r>
  <r>
    <n v="12839230"/>
    <s v="2014 Land Rover Discovery 4 3.0 TDV6 MY14"/>
    <n v="44880"/>
    <x v="22"/>
    <s v="Discovery 4"/>
    <s v="3.0 TDV6"/>
    <s v="MY14"/>
    <x v="12"/>
    <n v="95621"/>
    <x v="0"/>
    <x v="0"/>
    <x v="1"/>
    <s v=" Used"/>
    <n v="2993"/>
    <x v="0"/>
    <n v="5"/>
    <x v="12"/>
    <x v="1"/>
  </r>
  <r>
    <n v="12839231"/>
    <s v="2011 Holden Captiva 7 SX (fwd) CG Series II"/>
    <n v="8999"/>
    <x v="2"/>
    <s v="Captiva"/>
    <s v="7 SX (fwd)"/>
    <s v="CG Series II"/>
    <x v="4"/>
    <n v="225700"/>
    <x v="0"/>
    <x v="0"/>
    <x v="1"/>
    <s v=" Used"/>
    <n v="2231"/>
    <x v="5"/>
    <n v="7"/>
    <x v="4"/>
    <x v="0"/>
  </r>
  <r>
    <n v="12839234"/>
    <s v="2016 Mazda CX-5 GT Safety (4X4) MY15"/>
    <n v="29888"/>
    <x v="10"/>
    <s v="CX-5"/>
    <s v="GT Safety (4X4)"/>
    <s v="MY15"/>
    <x v="2"/>
    <n v="94220"/>
    <x v="0"/>
    <x v="0"/>
    <x v="1"/>
    <s v=" Used"/>
    <n v="2191"/>
    <x v="0"/>
    <n v="5"/>
    <x v="2"/>
    <x v="2"/>
  </r>
  <r>
    <n v="12839235"/>
    <s v="2013 Mitsubishi Outlander ES (4X4) ZJ"/>
    <n v="17999"/>
    <x v="13"/>
    <s v="Outlander"/>
    <s v="ES (4X4)"/>
    <s v="ZJ"/>
    <x v="8"/>
    <n v="94670"/>
    <x v="0"/>
    <x v="0"/>
    <x v="0"/>
    <s v=" Used"/>
    <n v="2360"/>
    <x v="1"/>
    <n v="5"/>
    <x v="8"/>
    <x v="2"/>
  </r>
  <r>
    <n v="12839237"/>
    <s v="2014 Mitsubishi ASX LS (4WD) XB MY15"/>
    <n v="16990"/>
    <x v="13"/>
    <s v="ASX"/>
    <s v="LS (4WD)"/>
    <s v="XB MY15"/>
    <x v="12"/>
    <n v="127361"/>
    <x v="0"/>
    <x v="0"/>
    <x v="1"/>
    <s v=" Used"/>
    <n v="2268"/>
    <x v="5"/>
    <n v="5"/>
    <x v="12"/>
    <x v="2"/>
  </r>
  <r>
    <n v="12839254"/>
    <s v="2014 Subaru Forester 2.5I-L MY14"/>
    <n v="16750"/>
    <x v="12"/>
    <s v="Forester"/>
    <s v="2.5I-L"/>
    <s v="MY14"/>
    <x v="12"/>
    <n v="204054"/>
    <x v="0"/>
    <x v="0"/>
    <x v="0"/>
    <s v=" Used"/>
    <n v="2498"/>
    <x v="32"/>
    <n v="5"/>
    <x v="12"/>
    <x v="2"/>
  </r>
  <r>
    <n v="12839260"/>
    <s v="2013 Hyundai I30 Active GD"/>
    <n v="15990"/>
    <x v="7"/>
    <s v="I30"/>
    <s v="Active"/>
    <s v="GD"/>
    <x v="8"/>
    <n v="127376"/>
    <x v="5"/>
    <x v="0"/>
    <x v="0"/>
    <s v=" Used"/>
    <n v="1797"/>
    <x v="3"/>
    <n v="5"/>
    <x v="8"/>
    <x v="2"/>
  </r>
  <r>
    <n v="12839262"/>
    <s v="2019 Peugeot 5008 GT Line P87 MY18.5"/>
    <n v="37500"/>
    <x v="36"/>
    <n v="5008"/>
    <s v="GT Line"/>
    <s v="P87 MY18.5"/>
    <x v="13"/>
    <n v="66966"/>
    <x v="0"/>
    <x v="0"/>
    <x v="2"/>
    <s v=" Used"/>
    <n v="1598"/>
    <x v="3"/>
    <n v="7"/>
    <x v="13"/>
    <x v="2"/>
  </r>
  <r>
    <n v="12839294"/>
    <s v="2019 Toyota Supra GTS GR DB42R"/>
    <n v="89990"/>
    <x v="0"/>
    <s v="Supra"/>
    <s v="GTS"/>
    <s v="GR DB42R"/>
    <x v="13"/>
    <n v="13623"/>
    <x v="20"/>
    <x v="0"/>
    <x v="0"/>
    <s v=" Used"/>
    <n v="2998"/>
    <x v="0"/>
    <n v="2"/>
    <x v="13"/>
    <x v="1"/>
  </r>
  <r>
    <n v="12839295"/>
    <s v="2020 Toyota RAV4 GXL (2WD) Mxaa52R"/>
    <n v="44990"/>
    <x v="0"/>
    <s v="RAV4"/>
    <s v="GXL (2WD)"/>
    <s v="Mxaa52R"/>
    <x v="9"/>
    <n v="29672"/>
    <x v="0"/>
    <x v="0"/>
    <x v="0"/>
    <s v=" Used"/>
    <n v="1987"/>
    <x v="2"/>
    <n v="5"/>
    <x v="9"/>
    <x v="1"/>
  </r>
  <r>
    <n v="12839296"/>
    <s v="2018 Toyota Hilux SR (4X4) GUN126R MY19"/>
    <n v="48990"/>
    <x v="0"/>
    <s v="Hilux"/>
    <s v="SR (4X4)"/>
    <s v="GUN126R MY19"/>
    <x v="15"/>
    <n v="111332"/>
    <x v="16"/>
    <x v="1"/>
    <x v="1"/>
    <s v=" Used"/>
    <n v="2753"/>
    <x v="0"/>
    <n v="5"/>
    <x v="15"/>
    <x v="1"/>
  </r>
  <r>
    <n v="12839297"/>
    <s v="2010 Toyota Landcruiser GXL (4X4) VDJ200R 09 Upgrade"/>
    <n v="83990"/>
    <x v="0"/>
    <s v="Landcruiser"/>
    <s v="GXL (4X4)"/>
    <s v="VDJ200R 09 Upgrade"/>
    <x v="0"/>
    <n v="96565"/>
    <x v="0"/>
    <x v="0"/>
    <x v="1"/>
    <s v=" Used"/>
    <n v="4461"/>
    <x v="2"/>
    <n v="8"/>
    <x v="0"/>
    <x v="1"/>
  </r>
  <r>
    <n v="12839305"/>
    <s v="2001 Subaru Forester GT MY01"/>
    <n v="5999"/>
    <x v="12"/>
    <s v="Forester"/>
    <s v="GT"/>
    <s v="MY01"/>
    <x v="21"/>
    <n v="330408"/>
    <x v="0"/>
    <x v="0"/>
    <x v="0"/>
    <s v=" Used"/>
    <n v="1994"/>
    <x v="2"/>
    <n v="5"/>
    <x v="21"/>
    <x v="0"/>
  </r>
  <r>
    <n v="12839306"/>
    <s v="2016 Volkswagen Golf 92 TSI Comfortline AU MY17"/>
    <n v="21990"/>
    <x v="8"/>
    <s v="Golf"/>
    <s v="92 TSI Comfortline"/>
    <s v="AU MY17"/>
    <x v="2"/>
    <n v="55540"/>
    <x v="5"/>
    <x v="0"/>
    <x v="2"/>
    <s v=" Used"/>
    <n v="1395"/>
    <x v="5"/>
    <n v="5"/>
    <x v="2"/>
    <x v="2"/>
  </r>
  <r>
    <n v="12839307"/>
    <s v="2018 Lexus NX300H Luxury Hybrid (awd) AYZ15R MY17 Facelift"/>
    <n v="54765"/>
    <x v="9"/>
    <s v="NX300H"/>
    <s v="Luxury Hybrid (awd)"/>
    <s v="AYZ15R MY17 Facelift"/>
    <x v="15"/>
    <n v="83759"/>
    <x v="0"/>
    <x v="0"/>
    <x v="4"/>
    <s v=" Used"/>
    <n v="2494"/>
    <x v="2"/>
    <n v="5"/>
    <x v="15"/>
    <x v="1"/>
  </r>
  <r>
    <n v="12839354"/>
    <s v="2008 Holden Commodore SS-V VE"/>
    <n v="18500"/>
    <x v="2"/>
    <s v="Commodore"/>
    <s v="SS-V"/>
    <s v="VE"/>
    <x v="19"/>
    <n v="187100"/>
    <x v="22"/>
    <x v="1"/>
    <x v="0"/>
    <s v=" Used"/>
    <n v="5967"/>
    <x v="1"/>
    <n v="2"/>
    <x v="19"/>
    <x v="2"/>
  </r>
  <r>
    <n v="12839441"/>
    <s v="2017 BMW X5 Xdrive 30D F15 MY16"/>
    <n v="69990"/>
    <x v="5"/>
    <s v="X5"/>
    <s v="Xdrive 30D"/>
    <s v="F15 MY16"/>
    <x v="3"/>
    <n v="64135"/>
    <x v="0"/>
    <x v="0"/>
    <x v="1"/>
    <s v=" Used"/>
    <n v="2993"/>
    <x v="0"/>
    <n v="5"/>
    <x v="3"/>
    <x v="1"/>
  </r>
  <r>
    <n v="12839445"/>
    <s v="2018 Toyota Landcruiser GXL (4X4) VDJ200R MY16"/>
    <n v="91990"/>
    <x v="0"/>
    <s v="Landcruiser"/>
    <s v="GXL (4X4)"/>
    <s v="VDJ200R MY16"/>
    <x v="15"/>
    <n v="127283"/>
    <x v="0"/>
    <x v="0"/>
    <x v="1"/>
    <s v=" Used"/>
    <n v="4461"/>
    <x v="5"/>
    <n v="7"/>
    <x v="15"/>
    <x v="1"/>
  </r>
  <r>
    <n v="12839449"/>
    <s v="2005 Mazda 3 Maxx BK"/>
    <n v="8990"/>
    <x v="10"/>
    <n v="3"/>
    <s v="Maxx"/>
    <s v="BK"/>
    <x v="5"/>
    <n v="178408"/>
    <x v="5"/>
    <x v="0"/>
    <x v="0"/>
    <s v=" Used"/>
    <n v="1998"/>
    <x v="6"/>
    <n v="5"/>
    <x v="5"/>
    <x v="0"/>
  </r>
  <r>
    <n v="12839455"/>
    <s v="2020 Toyota Landcruiser 70 Series GXL VDJ79R"/>
    <n v="114850"/>
    <x v="0"/>
    <s v="Landcruiser 70 Series"/>
    <s v="GXL"/>
    <s v="VDJ79R"/>
    <x v="9"/>
    <n v="45518"/>
    <x v="4"/>
    <x v="1"/>
    <x v="1"/>
    <s v=" Used"/>
    <n v="4461"/>
    <x v="2"/>
    <n v="2"/>
    <x v="9"/>
    <x v="1"/>
  </r>
  <r>
    <n v="12839457"/>
    <s v="2015 Toyota Hiace LWB KDH201R MY15"/>
    <n v="28490"/>
    <x v="0"/>
    <s v="Hiace"/>
    <s v="LWB"/>
    <s v="KDH201R MY15"/>
    <x v="7"/>
    <n v="172597"/>
    <x v="6"/>
    <x v="0"/>
    <x v="1"/>
    <s v=" Used"/>
    <n v="2982"/>
    <x v="2"/>
    <n v="2"/>
    <x v="7"/>
    <x v="2"/>
  </r>
  <r>
    <n v="12839458"/>
    <s v="2022 Hyundai Tucson Elite (awd) NX4.V1 MY22"/>
    <n v="49490"/>
    <x v="7"/>
    <s v="Tucson"/>
    <s v="Elite (awd)"/>
    <s v="NX4.V1 MY22"/>
    <x v="16"/>
    <n v="2002"/>
    <x v="0"/>
    <x v="0"/>
    <x v="1"/>
    <s v=" Demo"/>
    <n v="1998"/>
    <x v="2"/>
    <n v="5"/>
    <x v="16"/>
    <x v="1"/>
  </r>
  <r>
    <n v="12839464"/>
    <s v="2018 Ford Ranger XL 2.2 HI-Rider (4X2) PX Mkii MY18"/>
    <n v="38975"/>
    <x v="4"/>
    <s v="Ranger"/>
    <s v="XL 2.2 HI-Rider (4X2)"/>
    <s v="PX Mkii MY18"/>
    <x v="15"/>
    <n v="81940"/>
    <x v="4"/>
    <x v="0"/>
    <x v="1"/>
    <s v=" Used"/>
    <n v="2198"/>
    <x v="2"/>
    <n v="2"/>
    <x v="15"/>
    <x v="2"/>
  </r>
  <r>
    <n v="12839474"/>
    <s v="2016 Mazda CX-5 Maxx (4X2) MY15"/>
    <n v="23990"/>
    <x v="10"/>
    <s v="CX-5"/>
    <s v="Maxx (4X2)"/>
    <s v="MY15"/>
    <x v="2"/>
    <n v="50921"/>
    <x v="0"/>
    <x v="1"/>
    <x v="0"/>
    <s v=" Used"/>
    <n v="1997"/>
    <x v="2"/>
    <n v="5"/>
    <x v="2"/>
    <x v="2"/>
  </r>
  <r>
    <n v="12839481"/>
    <s v="2010 Ford Ranger XL (4X2) PK"/>
    <n v="15950"/>
    <x v="4"/>
    <s v="Ranger"/>
    <s v="XL (4X2)"/>
    <s v="PK"/>
    <x v="0"/>
    <n v="184697"/>
    <x v="13"/>
    <x v="1"/>
    <x v="1"/>
    <s v=" Used"/>
    <n v="2953"/>
    <x v="2"/>
    <n v="4"/>
    <x v="0"/>
    <x v="2"/>
  </r>
  <r>
    <n v="12839482"/>
    <s v="2012 Toyota Hilux SR (4X4) KUN26R MY12"/>
    <n v="29950"/>
    <x v="0"/>
    <s v="Hilux"/>
    <s v="SR (4X4)"/>
    <s v="KUN26R MY12"/>
    <x v="11"/>
    <n v="267088"/>
    <x v="15"/>
    <x v="0"/>
    <x v="1"/>
    <s v=" Used"/>
    <n v="2982"/>
    <x v="2"/>
    <n v="5"/>
    <x v="11"/>
    <x v="2"/>
  </r>
  <r>
    <n v="12839489"/>
    <s v="2008 Nissan Navara ST-R (4X4) D22 MY08"/>
    <n v="19990"/>
    <x v="3"/>
    <s v="Navara"/>
    <s v="ST-R (4X4)"/>
    <s v="D22 MY08"/>
    <x v="19"/>
    <n v="101773"/>
    <x v="15"/>
    <x v="1"/>
    <x v="1"/>
    <s v=" Used"/>
    <n v="2488"/>
    <x v="1"/>
    <n v="5"/>
    <x v="19"/>
    <x v="2"/>
  </r>
  <r>
    <n v="12839493"/>
    <s v="2014 Holden Commodore SV6 VF"/>
    <n v="24990"/>
    <x v="2"/>
    <s v="Commodore"/>
    <s v="SV6"/>
    <s v="VF"/>
    <x v="12"/>
    <n v="159082"/>
    <x v="2"/>
    <x v="0"/>
    <x v="0"/>
    <s v=" Used"/>
    <n v="3565"/>
    <x v="1"/>
    <n v="5"/>
    <x v="12"/>
    <x v="2"/>
  </r>
  <r>
    <n v="12839499"/>
    <s v="2021 Hyundai I30 N Line Pd.v4 MY21"/>
    <n v="34590"/>
    <x v="7"/>
    <s v="I30"/>
    <s v="N Line"/>
    <s v="Pd.v4 MY21"/>
    <x v="1"/>
    <n v="8788"/>
    <x v="5"/>
    <x v="0"/>
    <x v="0"/>
    <s v=" Used"/>
    <n v="1591"/>
    <x v="2"/>
    <n v="5"/>
    <x v="1"/>
    <x v="2"/>
  </r>
  <r>
    <n v="12839502"/>
    <s v="2012 Holden Cruze CD JH MY12"/>
    <n v="7800"/>
    <x v="2"/>
    <s v="Cruze"/>
    <s v="CD"/>
    <s v="JH MY12"/>
    <x v="11"/>
    <n v="153000"/>
    <x v="5"/>
    <x v="1"/>
    <x v="0"/>
    <s v=" Used"/>
    <n v="1796"/>
    <x v="5"/>
    <n v="5"/>
    <x v="11"/>
    <x v="0"/>
  </r>
  <r>
    <n v="12839505"/>
    <s v="2019 Toyota Hilux SR5 HI-Rider GUN136R MY19"/>
    <n v="46966"/>
    <x v="0"/>
    <s v="Hilux"/>
    <s v="SR5 HI-Rider"/>
    <s v="GUN136R MY19"/>
    <x v="13"/>
    <n v="95707"/>
    <x v="16"/>
    <x v="0"/>
    <x v="1"/>
    <s v=" Used"/>
    <n v="2753"/>
    <x v="1"/>
    <n v="5"/>
    <x v="13"/>
    <x v="1"/>
  </r>
  <r>
    <n v="12839506"/>
    <s v="2008 Volkswagen Golf 2.0 TDI Pacific 1K MY08 Upgrade 2"/>
    <n v="7800"/>
    <x v="8"/>
    <s v="Golf"/>
    <s v="2.0 TDI Pacific"/>
    <s v="1K MY08 Upgrade 2"/>
    <x v="19"/>
    <n v="249600"/>
    <x v="5"/>
    <x v="0"/>
    <x v="1"/>
    <s v=" Used"/>
    <n v="1968"/>
    <x v="0"/>
    <n v="5"/>
    <x v="19"/>
    <x v="0"/>
  </r>
  <r>
    <n v="12839508"/>
    <s v="2020 Ford Ranger Raptor 2.0 (4X4) PX Mkiii MY21.25"/>
    <n v="66990"/>
    <x v="4"/>
    <s v="Ranger"/>
    <s v="Raptor 2.0 (4X4)"/>
    <s v="PX Mkiii MY21.25"/>
    <x v="9"/>
    <n v="77345"/>
    <x v="16"/>
    <x v="0"/>
    <x v="1"/>
    <s v=" Used"/>
    <n v="1996"/>
    <x v="1"/>
    <n v="5"/>
    <x v="9"/>
    <x v="1"/>
  </r>
  <r>
    <n v="12839511"/>
    <s v="2006 Volkswagen Golf 2.0 FSI Comfortline 1K"/>
    <n v="8800"/>
    <x v="8"/>
    <s v="Golf"/>
    <s v="2.0 FSI Comfortline"/>
    <s v="1K"/>
    <x v="17"/>
    <n v="174500"/>
    <x v="5"/>
    <x v="0"/>
    <x v="2"/>
    <s v=" Used"/>
    <n v="1984"/>
    <x v="5"/>
    <n v="5"/>
    <x v="17"/>
    <x v="0"/>
  </r>
  <r>
    <n v="12839520"/>
    <s v="2008 Mitsubishi Outlander XLS ZG MY08"/>
    <n v="11800"/>
    <x v="13"/>
    <s v="Outlander"/>
    <s v="XLS"/>
    <s v="ZG MY08"/>
    <x v="19"/>
    <n v="182000"/>
    <x v="0"/>
    <x v="0"/>
    <x v="0"/>
    <s v=" Used"/>
    <n v="2359"/>
    <x v="2"/>
    <n v="5"/>
    <x v="19"/>
    <x v="2"/>
  </r>
  <r>
    <n v="12839521"/>
    <s v="2012 Hyundai Elantra Elite MD"/>
    <n v="14500"/>
    <x v="7"/>
    <s v="Elantra"/>
    <s v="Elite"/>
    <s v="MD"/>
    <x v="11"/>
    <n v="98500"/>
    <x v="3"/>
    <x v="0"/>
    <x v="0"/>
    <s v=" Used"/>
    <n v="1796"/>
    <x v="5"/>
    <n v="5"/>
    <x v="11"/>
    <x v="2"/>
  </r>
  <r>
    <n v="12839526"/>
    <s v="2022 Jeep Gladiator Night Eagle (4X4) JT MY22"/>
    <n v="82095"/>
    <x v="18"/>
    <s v="Gladiator"/>
    <s v="Night Eagle (4X4)"/>
    <s v="JT MY22"/>
    <x v="16"/>
    <n v="10"/>
    <x v="19"/>
    <x v="0"/>
    <x v="0"/>
    <s v=" New In Stock"/>
    <n v="3604"/>
    <x v="0"/>
    <n v="5"/>
    <x v="16"/>
    <x v="1"/>
  </r>
  <r>
    <n v="12839527"/>
    <s v="2018 Toyota RAV4 GX (2WD) ZSA42R MY18"/>
    <n v="29990"/>
    <x v="0"/>
    <s v="RAV4"/>
    <s v="GX (2WD)"/>
    <s v="ZSA42R MY18"/>
    <x v="15"/>
    <n v="87708"/>
    <x v="0"/>
    <x v="0"/>
    <x v="0"/>
    <s v=" Used"/>
    <n v="1987"/>
    <x v="5"/>
    <n v="5"/>
    <x v="15"/>
    <x v="2"/>
  </r>
  <r>
    <n v="12839530"/>
    <s v="2022 LDV D90 Executive (4WD) D20 SV9A"/>
    <n v="51490"/>
    <x v="28"/>
    <s v="D90"/>
    <s v="Executive (4WD) D20"/>
    <s v="SV9A"/>
    <x v="16"/>
    <n v="16"/>
    <x v="0"/>
    <x v="0"/>
    <x v="1"/>
    <s v=" New In Stock"/>
    <n v="1996"/>
    <x v="1"/>
    <n v="7"/>
    <x v="16"/>
    <x v="1"/>
  </r>
  <r>
    <n v="12839532"/>
    <s v="2020 Volvo XC40 T4 Inscription (awd) 536 MY21"/>
    <n v="56890"/>
    <x v="21"/>
    <s v="XC40"/>
    <s v="T4 Inscription (awd)"/>
    <s v="536 MY21"/>
    <x v="9"/>
    <n v="30268"/>
    <x v="0"/>
    <x v="0"/>
    <x v="2"/>
    <s v=" Used"/>
    <n v="1969"/>
    <x v="1"/>
    <n v="5"/>
    <x v="9"/>
    <x v="1"/>
  </r>
  <r>
    <n v="12839537"/>
    <s v="2012 Audi A5 3.0 TDI Quattro 8T MY12 Upgrade"/>
    <n v="27999"/>
    <x v="11"/>
    <s v="A5"/>
    <s v="3.0 TDI Quattro"/>
    <s v="8T MY12 Upgrade"/>
    <x v="11"/>
    <n v="111124"/>
    <x v="20"/>
    <x v="0"/>
    <x v="1"/>
    <s v=" Used"/>
    <n v="2976"/>
    <x v="5"/>
    <n v="4"/>
    <x v="11"/>
    <x v="2"/>
  </r>
  <r>
    <n v="12839538"/>
    <s v="2013 Lexus IS350 Luxury GSE31R"/>
    <n v="27999"/>
    <x v="9"/>
    <s v="IS350"/>
    <s v="Luxury"/>
    <s v="GSE31R"/>
    <x v="8"/>
    <n v="104241"/>
    <x v="3"/>
    <x v="0"/>
    <x v="2"/>
    <s v=" Used"/>
    <n v="3456"/>
    <x v="0"/>
    <n v="5"/>
    <x v="8"/>
    <x v="2"/>
  </r>
  <r>
    <n v="12839540"/>
    <s v="2018 Volkswagen Amarok V6 TDI 550 Sportline 2H MY18"/>
    <n v="51771"/>
    <x v="8"/>
    <s v="Amarok"/>
    <s v="V6 TDI 550 Sportline"/>
    <s v="2H MY18"/>
    <x v="15"/>
    <n v="56947"/>
    <x v="19"/>
    <x v="0"/>
    <x v="1"/>
    <s v=" Used"/>
    <n v="2967"/>
    <x v="5"/>
    <n v="5"/>
    <x v="15"/>
    <x v="1"/>
  </r>
  <r>
    <n v="12839541"/>
    <s v="2015 BMW X4 Xdrive 20D F26 MY15"/>
    <n v="35800"/>
    <x v="5"/>
    <s v="X4"/>
    <s v="Xdrive 20D"/>
    <s v="F26 MY15"/>
    <x v="7"/>
    <n v="142233"/>
    <x v="20"/>
    <x v="0"/>
    <x v="1"/>
    <s v=" Used"/>
    <n v="1995"/>
    <x v="1"/>
    <n v="5"/>
    <x v="7"/>
    <x v="2"/>
  </r>
  <r>
    <n v="12839543"/>
    <s v="2005 Honda Odyssey Luxury 20"/>
    <n v="8800"/>
    <x v="19"/>
    <s v="Odyssey"/>
    <s v="Luxury"/>
    <n v="20"/>
    <x v="5"/>
    <n v="195000"/>
    <x v="0"/>
    <x v="0"/>
    <x v="0"/>
    <s v=" Used"/>
    <n v="2354"/>
    <x v="5"/>
    <n v="7"/>
    <x v="5"/>
    <x v="0"/>
  </r>
  <r>
    <n v="12839546"/>
    <s v="2012 Kia Cerato SI TD MY12"/>
    <n v="10800"/>
    <x v="14"/>
    <s v="Cerato"/>
    <s v="SI"/>
    <s v="TD MY12"/>
    <x v="11"/>
    <n v="189000"/>
    <x v="5"/>
    <x v="0"/>
    <x v="0"/>
    <s v=" Used"/>
    <n v="1998"/>
    <x v="0"/>
    <n v="5"/>
    <x v="11"/>
    <x v="2"/>
  </r>
  <r>
    <n v="12839550"/>
    <s v="2006 Holden Adventra SX6 VZ"/>
    <n v="9800"/>
    <x v="2"/>
    <s v="Adventra"/>
    <s v="SX6"/>
    <s v="VZ"/>
    <x v="17"/>
    <n v="202000"/>
    <x v="0"/>
    <x v="0"/>
    <x v="0"/>
    <s v=" Used"/>
    <n v="3565"/>
    <x v="3"/>
    <n v="5"/>
    <x v="17"/>
    <x v="0"/>
  </r>
  <r>
    <n v="12839553"/>
    <s v="2010 Mercedes-Benz E250 CGI Avantgarde 212"/>
    <n v="17000"/>
    <x v="1"/>
    <s v="E250"/>
    <s v="CGI Avantgarde"/>
    <n v="212"/>
    <x v="0"/>
    <n v="195000"/>
    <x v="3"/>
    <x v="0"/>
    <x v="2"/>
    <s v=" Used"/>
    <n v="1796"/>
    <x v="5"/>
    <n v="5"/>
    <x v="0"/>
    <x v="2"/>
  </r>
  <r>
    <n v="12839554"/>
    <s v="2009 Kia Carnival EX VQ"/>
    <n v="9988"/>
    <x v="14"/>
    <s v="Carnival"/>
    <s v="EX"/>
    <s v="VQ"/>
    <x v="10"/>
    <n v="207935"/>
    <x v="0"/>
    <x v="0"/>
    <x v="0"/>
    <s v=" Used"/>
    <n v="2656"/>
    <x v="2"/>
    <n v="8"/>
    <x v="10"/>
    <x v="0"/>
  </r>
  <r>
    <n v="12839560"/>
    <s v="2007 Nissan X-Trail ST (4X4) T30 MY06"/>
    <n v="10800"/>
    <x v="3"/>
    <s v="X-Trail"/>
    <s v="ST (4X4)"/>
    <s v="T30 MY06"/>
    <x v="18"/>
    <n v="186000"/>
    <x v="0"/>
    <x v="0"/>
    <x v="0"/>
    <s v=" Used"/>
    <n v="2488"/>
    <x v="2"/>
    <n v="5"/>
    <x v="18"/>
    <x v="2"/>
  </r>
  <r>
    <n v="12839561"/>
    <s v="2009 Nissan Navara ST-R (4X4) D22 MY08"/>
    <n v="15999"/>
    <x v="3"/>
    <s v="Navara"/>
    <s v="ST-R (4X4)"/>
    <s v="D22 MY08"/>
    <x v="10"/>
    <n v="150827"/>
    <x v="15"/>
    <x v="1"/>
    <x v="1"/>
    <s v=" Used"/>
    <n v="2488"/>
    <x v="5"/>
    <n v="5"/>
    <x v="10"/>
    <x v="2"/>
  </r>
  <r>
    <n v="12839562"/>
    <s v="2012 Volkswagen Passat 125 TDI Highline 3C MY13"/>
    <n v="7999"/>
    <x v="8"/>
    <s v="Passat"/>
    <s v="125 TDI Highline"/>
    <s v="3C MY13"/>
    <x v="11"/>
    <n v="235533"/>
    <x v="3"/>
    <x v="0"/>
    <x v="1"/>
    <s v=" Used"/>
    <n v="1968"/>
    <x v="22"/>
    <n v="5"/>
    <x v="11"/>
    <x v="0"/>
  </r>
  <r>
    <n v="12839563"/>
    <s v="2008 Toyota Camry Grande ACV40R"/>
    <n v="11800"/>
    <x v="0"/>
    <s v="Camry"/>
    <s v="Grande"/>
    <s v="ACV40R"/>
    <x v="19"/>
    <n v="143635"/>
    <x v="3"/>
    <x v="0"/>
    <x v="0"/>
    <s v=" Used"/>
    <n v="2362"/>
    <x v="5"/>
    <n v="5"/>
    <x v="19"/>
    <x v="2"/>
  </r>
  <r>
    <n v="12839564"/>
    <s v="2019 Volkswagen Touareg Launch Edition MY20"/>
    <n v="79990"/>
    <x v="8"/>
    <s v="Touareg"/>
    <s v="Launch Edition"/>
    <s v="MY20"/>
    <x v="13"/>
    <n v="34023"/>
    <x v="0"/>
    <x v="0"/>
    <x v="1"/>
    <s v=" Used"/>
    <n v="2967"/>
    <x v="3"/>
    <n v="5"/>
    <x v="13"/>
    <x v="1"/>
  </r>
  <r>
    <n v="12839565"/>
    <s v="2007 Nissan Tiida ST C11 MY07"/>
    <n v="7999"/>
    <x v="3"/>
    <s v="Tiida"/>
    <s v="ST"/>
    <s v="C11 MY07"/>
    <x v="18"/>
    <n v="159000"/>
    <x v="5"/>
    <x v="0"/>
    <x v="0"/>
    <s v=" Used"/>
    <n v="1797"/>
    <x v="1"/>
    <n v="5"/>
    <x v="18"/>
    <x v="0"/>
  </r>
  <r>
    <n v="12839567"/>
    <s v="2015 Kia Cerato S YD MY15"/>
    <n v="15990"/>
    <x v="14"/>
    <s v="Cerato"/>
    <s v="S"/>
    <s v="YD MY15"/>
    <x v="7"/>
    <n v="111300"/>
    <x v="5"/>
    <x v="0"/>
    <x v="0"/>
    <s v=" Used"/>
    <n v="1797"/>
    <x v="2"/>
    <n v="5"/>
    <x v="7"/>
    <x v="2"/>
  </r>
  <r>
    <n v="12839568"/>
    <s v="2010 Subaru Impreza WRX (awd) MY10"/>
    <n v="18999"/>
    <x v="12"/>
    <s v="Impreza"/>
    <s v="WRX (awd)"/>
    <s v="MY10"/>
    <x v="0"/>
    <n v="149473"/>
    <x v="5"/>
    <x v="1"/>
    <x v="2"/>
    <s v=" Used"/>
    <n v="2457"/>
    <x v="3"/>
    <n v="5"/>
    <x v="0"/>
    <x v="2"/>
  </r>
  <r>
    <n v="12839569"/>
    <s v="2008 Nissan Navara RX (4X4) D40"/>
    <n v="13800"/>
    <x v="3"/>
    <s v="Navara"/>
    <s v="RX (4X4)"/>
    <s v="D40"/>
    <x v="19"/>
    <n v="180000"/>
    <x v="15"/>
    <x v="1"/>
    <x v="1"/>
    <s v=" Used"/>
    <n v="2488"/>
    <x v="2"/>
    <n v="5"/>
    <x v="19"/>
    <x v="2"/>
  </r>
  <r>
    <n v="12839577"/>
    <s v="2007 Toyota RAV4 Cruiser (4X4) ACA33R"/>
    <n v="11800"/>
    <x v="0"/>
    <s v="RAV4"/>
    <s v="Cruiser (4X4)"/>
    <s v="ACA33R"/>
    <x v="18"/>
    <n v="256000"/>
    <x v="0"/>
    <x v="0"/>
    <x v="0"/>
    <s v=" Used"/>
    <n v="2362"/>
    <x v="6"/>
    <n v="5"/>
    <x v="18"/>
    <x v="2"/>
  </r>
  <r>
    <n v="12839579"/>
    <s v="2015 Subaru Outback 2.5I MY15"/>
    <n v="27500"/>
    <x v="12"/>
    <s v="Outback"/>
    <s v="2.5I"/>
    <s v="MY15"/>
    <x v="7"/>
    <n v="76500"/>
    <x v="0"/>
    <x v="0"/>
    <x v="2"/>
    <s v=" Used"/>
    <n v="2498"/>
    <x v="0"/>
    <n v="5"/>
    <x v="7"/>
    <x v="2"/>
  </r>
  <r>
    <n v="12839586"/>
    <s v="2020 Ford Everest Trend (4WD) UA II MY20.75"/>
    <n v="61990"/>
    <x v="4"/>
    <s v="Everest"/>
    <s v="Trend (4WD)"/>
    <s v="UA II MY20.75"/>
    <x v="9"/>
    <n v="39856"/>
    <x v="0"/>
    <x v="0"/>
    <x v="1"/>
    <s v=" Used"/>
    <n v="1996"/>
    <x v="0"/>
    <n v="7"/>
    <x v="9"/>
    <x v="1"/>
  </r>
  <r>
    <n v="12839593"/>
    <s v="2004 Holden Rodeo LT (4X4) RA"/>
    <n v="14890"/>
    <x v="2"/>
    <s v="Rodeo"/>
    <s v="LT (4X4)"/>
    <s v="RA"/>
    <x v="14"/>
    <n v="219708"/>
    <x v="12"/>
    <x v="1"/>
    <x v="0"/>
    <s v=" Used"/>
    <n v="3494"/>
    <x v="2"/>
    <n v="5"/>
    <x v="14"/>
    <x v="2"/>
  </r>
  <r>
    <n v="12839610"/>
    <s v="2008 Toyota Corolla Levin ZR ZRE152R"/>
    <n v="11555"/>
    <x v="0"/>
    <s v="Corolla"/>
    <s v="Levin ZR"/>
    <s v="ZRE152R"/>
    <x v="19"/>
    <n v="169633"/>
    <x v="5"/>
    <x v="1"/>
    <x v="0"/>
    <s v=" Used"/>
    <n v="1798"/>
    <x v="0"/>
    <n v="5"/>
    <x v="19"/>
    <x v="2"/>
  </r>
  <r>
    <n v="12839614"/>
    <s v="2017 Honda Civic VTI-S MY17"/>
    <n v="25999"/>
    <x v="19"/>
    <s v="Civic"/>
    <s v="VTI-S"/>
    <s v="MY17"/>
    <x v="3"/>
    <n v="57845"/>
    <x v="5"/>
    <x v="0"/>
    <x v="0"/>
    <s v=" Used"/>
    <n v="1799"/>
    <x v="2"/>
    <n v="5"/>
    <x v="3"/>
    <x v="2"/>
  </r>
  <r>
    <n v="12839615"/>
    <s v="2013 Toyota Camry Altise ASV50R"/>
    <n v="16990"/>
    <x v="0"/>
    <s v="Camry"/>
    <s v="Altise"/>
    <s v="ASV50R"/>
    <x v="8"/>
    <n v="118674"/>
    <x v="3"/>
    <x v="0"/>
    <x v="0"/>
    <s v=" Used"/>
    <n v="2494"/>
    <x v="2"/>
    <n v="5"/>
    <x v="8"/>
    <x v="2"/>
  </r>
  <r>
    <n v="12839616"/>
    <s v="2015 Subaru Forester 2.0D-L MY15"/>
    <n v="23990"/>
    <x v="12"/>
    <s v="Forester"/>
    <s v="2.0D-L"/>
    <s v="MY15"/>
    <x v="7"/>
    <n v="100073"/>
    <x v="0"/>
    <x v="0"/>
    <x v="1"/>
    <s v=" Used"/>
    <n v="1998"/>
    <x v="5"/>
    <n v="5"/>
    <x v="7"/>
    <x v="2"/>
  </r>
  <r>
    <n v="12839617"/>
    <s v="2017 Volkswagen Tiguan 110 TSI Trendline 5NA"/>
    <n v="27990"/>
    <x v="8"/>
    <s v="Tiguan"/>
    <s v="110 TSI Trendline"/>
    <s v="5NA"/>
    <x v="3"/>
    <n v="90531"/>
    <x v="0"/>
    <x v="0"/>
    <x v="2"/>
    <s v=" Used"/>
    <n v="1395"/>
    <x v="3"/>
    <n v="5"/>
    <x v="3"/>
    <x v="2"/>
  </r>
  <r>
    <n v="12839666"/>
    <s v="2008 Mercedes-Benz CLK280 Avantgarde C209 07 Upgrade"/>
    <n v="16888"/>
    <x v="1"/>
    <s v="CLK280"/>
    <s v="Avantgarde"/>
    <s v="C209 07 Upgrade"/>
    <x v="19"/>
    <n v="132566"/>
    <x v="20"/>
    <x v="0"/>
    <x v="0"/>
    <s v=" Used"/>
    <n v="2996"/>
    <x v="3"/>
    <n v="5"/>
    <x v="19"/>
    <x v="2"/>
  </r>
  <r>
    <n v="12839670"/>
    <s v="2016 Volkswagen Amarok V6 TDI 550 Highline 2H MY17"/>
    <n v="48990"/>
    <x v="8"/>
    <s v="Amarok"/>
    <s v="V6 TDI 550 Highline"/>
    <s v="2H MY17"/>
    <x v="2"/>
    <n v="73406"/>
    <x v="19"/>
    <x v="0"/>
    <x v="1"/>
    <s v=" Used"/>
    <n v="2967"/>
    <x v="1"/>
    <n v="5"/>
    <x v="2"/>
    <x v="1"/>
  </r>
  <r>
    <n v="12839678"/>
    <s v="2004 Toyota Landcruiser Prado VX (4X4) GRJ120R"/>
    <n v="16988"/>
    <x v="0"/>
    <s v="Landcruiser Prado"/>
    <s v="VX (4X4)"/>
    <s v="GRJ120R"/>
    <x v="14"/>
    <n v="253150"/>
    <x v="0"/>
    <x v="0"/>
    <x v="0"/>
    <s v=" Used"/>
    <n v="3955"/>
    <x v="5"/>
    <n v="8"/>
    <x v="14"/>
    <x v="2"/>
  </r>
  <r>
    <n v="12839688"/>
    <s v="2016 Holden Barina CD TM MY16"/>
    <n v="13490"/>
    <x v="2"/>
    <s v="Barina"/>
    <s v="CD"/>
    <s v="TM MY16"/>
    <x v="2"/>
    <n v="108093"/>
    <x v="5"/>
    <x v="0"/>
    <x v="0"/>
    <s v=" Used"/>
    <n v="1598"/>
    <x v="2"/>
    <n v="5"/>
    <x v="2"/>
    <x v="2"/>
  </r>
  <r>
    <n v="12839691"/>
    <s v="2008 Holden Statesman V6 WM MY08"/>
    <n v="12500"/>
    <x v="2"/>
    <s v="Statesman"/>
    <s v="V6"/>
    <s v="WM MY08"/>
    <x v="19"/>
    <n v="136600"/>
    <x v="3"/>
    <x v="0"/>
    <x v="0"/>
    <s v=" Used"/>
    <n v="3565"/>
    <x v="1"/>
    <n v="5"/>
    <x v="19"/>
    <x v="2"/>
  </r>
  <r>
    <n v="12839702"/>
    <s v="2019 Toyota Corolla Ascent Sport (hybrid) ZWE211R"/>
    <n v="38888"/>
    <x v="0"/>
    <s v="Corolla"/>
    <s v="Ascent Sport (hybrid)"/>
    <s v="ZWE211R"/>
    <x v="13"/>
    <n v="15931"/>
    <x v="5"/>
    <x v="0"/>
    <x v="4"/>
    <s v=" Used"/>
    <n v="1798"/>
    <x v="5"/>
    <n v="5"/>
    <x v="13"/>
    <x v="2"/>
  </r>
  <r>
    <n v="12839703"/>
    <s v="2020 Volkswagen Touareg 190TDI MY20"/>
    <n v="89880"/>
    <x v="8"/>
    <s v="Touareg"/>
    <s v="190TDI"/>
    <s v="MY20"/>
    <x v="9"/>
    <n v="21852"/>
    <x v="0"/>
    <x v="0"/>
    <x v="1"/>
    <s v=" Used"/>
    <n v="2967"/>
    <x v="2"/>
    <n v="5"/>
    <x v="9"/>
    <x v="1"/>
  </r>
  <r>
    <n v="12839705"/>
    <s v="2020 Volkswagen T-ROC 140TSI Sport A1 MY20"/>
    <n v="49880"/>
    <x v="8"/>
    <s v="T-ROC"/>
    <s v="140TSI Sport"/>
    <s v="A1 MY20"/>
    <x v="9"/>
    <n v="12428"/>
    <x v="0"/>
    <x v="0"/>
    <x v="2"/>
    <s v=" Used"/>
    <n v="1984"/>
    <x v="2"/>
    <n v="5"/>
    <x v="9"/>
    <x v="1"/>
  </r>
  <r>
    <n v="12839708"/>
    <s v="2021 Volkswagen Golf GTI Mark 8 MY21"/>
    <n v="65880"/>
    <x v="8"/>
    <s v="Golf"/>
    <s v="GTI"/>
    <s v="Mark 8 MY21"/>
    <x v="1"/>
    <n v="8937"/>
    <x v="5"/>
    <x v="0"/>
    <x v="2"/>
    <s v=" Used"/>
    <n v="1984"/>
    <x v="6"/>
    <n v="5"/>
    <x v="1"/>
    <x v="1"/>
  </r>
  <r>
    <n v="12839709"/>
    <s v="2021 Volkswagen Passat Alltrack 162TSI Premium 3C MY21"/>
    <n v="67880"/>
    <x v="8"/>
    <s v="Passat"/>
    <s v="Alltrack 162TSI Premium"/>
    <s v="3C MY21"/>
    <x v="1"/>
    <n v="7535"/>
    <x v="0"/>
    <x v="0"/>
    <x v="2"/>
    <s v=" Used"/>
    <n v="1984"/>
    <x v="3"/>
    <n v="5"/>
    <x v="1"/>
    <x v="1"/>
  </r>
  <r>
    <n v="12839713"/>
    <s v="2022 Toyota Hilux Rugged X (4X4) GUN126R"/>
    <n v="83990"/>
    <x v="0"/>
    <s v="Hilux"/>
    <s v="Rugged X (4X4)"/>
    <s v="GUN126R"/>
    <x v="16"/>
    <n v="2612"/>
    <x v="16"/>
    <x v="0"/>
    <x v="1"/>
    <s v=" Used"/>
    <n v="2753"/>
    <x v="2"/>
    <n v="5"/>
    <x v="16"/>
    <x v="1"/>
  </r>
  <r>
    <n v="12839714"/>
    <s v="2021 GWM Haval Jolion Premium MST"/>
    <n v="26888"/>
    <x v="47"/>
    <s v="Haval Jolion"/>
    <s v="Premium"/>
    <s v="MST"/>
    <x v="1"/>
    <n v="17891"/>
    <x v="0"/>
    <x v="0"/>
    <x v="2"/>
    <s v=" Used"/>
    <n v="1497"/>
    <x v="6"/>
    <n v="5"/>
    <x v="1"/>
    <x v="2"/>
  </r>
  <r>
    <n v="12839718"/>
    <s v="2012 Holden Colorado LTZ (4X4) RG"/>
    <n v="19999"/>
    <x v="2"/>
    <s v="Colorado"/>
    <s v="LTZ (4X4)"/>
    <s v="RG"/>
    <x v="11"/>
    <n v="214128"/>
    <x v="49"/>
    <x v="1"/>
    <x v="1"/>
    <s v=" Used"/>
    <n v="2776"/>
    <x v="0"/>
    <n v="2"/>
    <x v="11"/>
    <x v="2"/>
  </r>
  <r>
    <n v="12839720"/>
    <s v="2008 Toyota Kluger KX-S (fwd) GSU40R"/>
    <n v="20000"/>
    <x v="0"/>
    <s v="Kluger"/>
    <s v="KX-S (fwd)"/>
    <s v="GSU40R"/>
    <x v="19"/>
    <n v="134253"/>
    <x v="0"/>
    <x v="0"/>
    <x v="0"/>
    <s v=" Used"/>
    <n v="3456"/>
    <x v="2"/>
    <n v="7"/>
    <x v="19"/>
    <x v="2"/>
  </r>
  <r>
    <n v="12839733"/>
    <s v="2017 Nissan Navara SL (4X4) D23 Series II"/>
    <n v="48987"/>
    <x v="3"/>
    <s v="Navara"/>
    <s v="SL (4X4)"/>
    <s v="D23 Series II"/>
    <x v="3"/>
    <n v="66888"/>
    <x v="19"/>
    <x v="1"/>
    <x v="1"/>
    <s v=" Used"/>
    <n v="2298"/>
    <x v="0"/>
    <n v="5"/>
    <x v="3"/>
    <x v="1"/>
  </r>
  <r>
    <n v="12839751"/>
    <s v="2013 Mitsubishi Outlander LS (4X4) ZJ"/>
    <n v="13999"/>
    <x v="13"/>
    <s v="Outlander"/>
    <s v="LS (4X4)"/>
    <s v="ZJ"/>
    <x v="8"/>
    <n v="226889"/>
    <x v="0"/>
    <x v="0"/>
    <x v="1"/>
    <s v=" Used"/>
    <n v="2268"/>
    <x v="2"/>
    <n v="7"/>
    <x v="8"/>
    <x v="2"/>
  </r>
  <r>
    <n v="12839757"/>
    <s v="2021 Skoda Kamiq 110TSI Monte Carlo MY21"/>
    <n v="39888"/>
    <x v="15"/>
    <s v="Kamiq"/>
    <s v="110TSI Monte Carlo"/>
    <s v="MY21"/>
    <x v="1"/>
    <n v="29054"/>
    <x v="0"/>
    <x v="0"/>
    <x v="2"/>
    <s v=" Used"/>
    <n v="1498"/>
    <x v="0"/>
    <n v="5"/>
    <x v="1"/>
    <x v="2"/>
  </r>
  <r>
    <n v="12839762"/>
    <s v="2016 Holden Trax LS TJ MY16"/>
    <n v="18905"/>
    <x v="2"/>
    <s v="Trax"/>
    <s v="LS"/>
    <s v="TJ MY16"/>
    <x v="2"/>
    <n v="74607"/>
    <x v="0"/>
    <x v="0"/>
    <x v="0"/>
    <s v=" Used"/>
    <n v="1796"/>
    <x v="15"/>
    <n v="5"/>
    <x v="2"/>
    <x v="2"/>
  </r>
  <r>
    <n v="12839772"/>
    <s v="2008 Nissan Navara ST-X (4X4) D40"/>
    <n v="17790"/>
    <x v="3"/>
    <s v="Navara"/>
    <s v="ST-X (4X4)"/>
    <s v="D40"/>
    <x v="19"/>
    <n v="198851"/>
    <x v="15"/>
    <x v="0"/>
    <x v="1"/>
    <s v=" Used"/>
    <n v="2488"/>
    <x v="3"/>
    <n v="5"/>
    <x v="19"/>
    <x v="2"/>
  </r>
  <r>
    <n v="12839782"/>
    <s v="2012 Mercedes-Benz B200 CDI BE 246"/>
    <n v="21980"/>
    <x v="1"/>
    <s v="B200"/>
    <s v="CDI BE"/>
    <n v="246"/>
    <x v="11"/>
    <n v="105889"/>
    <x v="5"/>
    <x v="0"/>
    <x v="1"/>
    <s v=" Used"/>
    <n v="1796"/>
    <x v="0"/>
    <n v="5"/>
    <x v="11"/>
    <x v="2"/>
  </r>
  <r>
    <n v="12839784"/>
    <s v="1995 Holden Statesman V6 VS"/>
    <n v="12990"/>
    <x v="2"/>
    <s v="Statesman"/>
    <s v="V6"/>
    <s v="VS"/>
    <x v="27"/>
    <n v="201355"/>
    <x v="3"/>
    <x v="0"/>
    <x v="0"/>
    <s v=" Used"/>
    <n v="3791"/>
    <x v="3"/>
    <n v="5"/>
    <x v="27"/>
    <x v="2"/>
  </r>
  <r>
    <n v="12839787"/>
    <s v="2020 Toyota Hiace LWB GL Pack GDH300R"/>
    <n v="53888"/>
    <x v="0"/>
    <s v="Hiace"/>
    <s v="LWB GL Pack"/>
    <s v="GDH300R"/>
    <x v="9"/>
    <n v="17062"/>
    <x v="6"/>
    <x v="0"/>
    <x v="1"/>
    <s v=" Used"/>
    <n v="2755"/>
    <x v="2"/>
    <n v="2"/>
    <x v="9"/>
    <x v="1"/>
  </r>
  <r>
    <n v="12839797"/>
    <s v="2011 Mitsubishi Outlander Activ ZH MY11"/>
    <n v="13990"/>
    <x v="13"/>
    <s v="Outlander"/>
    <s v="Activ"/>
    <s v="ZH MY11"/>
    <x v="4"/>
    <n v="149750"/>
    <x v="0"/>
    <x v="1"/>
    <x v="0"/>
    <s v=" Used"/>
    <n v="2359"/>
    <x v="1"/>
    <n v="5"/>
    <x v="4"/>
    <x v="2"/>
  </r>
  <r>
    <n v="12839804"/>
    <s v="2020 Toyota Yaris Cross GX Mxpb10R"/>
    <n v="32990"/>
    <x v="0"/>
    <s v="Yaris Cross"/>
    <s v="GX"/>
    <s v="Mxpb10R"/>
    <x v="9"/>
    <n v="24552"/>
    <x v="0"/>
    <x v="0"/>
    <x v="0"/>
    <s v=" Used"/>
    <n v="1490"/>
    <x v="2"/>
    <n v="5"/>
    <x v="9"/>
    <x v="2"/>
  </r>
  <r>
    <n v="12839805"/>
    <s v="2021 Toyota Yaris Cross GX Mxpb10R"/>
    <n v="32990"/>
    <x v="0"/>
    <s v="Yaris Cross"/>
    <s v="GX"/>
    <s v="Mxpb10R"/>
    <x v="1"/>
    <n v="27265"/>
    <x v="0"/>
    <x v="0"/>
    <x v="0"/>
    <s v=" Used"/>
    <n v="1490"/>
    <x v="2"/>
    <n v="5"/>
    <x v="1"/>
    <x v="2"/>
  </r>
  <r>
    <n v="12839809"/>
    <s v="2019 Hyundai Accent Sport RB6 MY19"/>
    <n v="21780"/>
    <x v="7"/>
    <s v="Accent"/>
    <s v="Sport"/>
    <s v="RB6 MY19"/>
    <x v="13"/>
    <n v="33968"/>
    <x v="5"/>
    <x v="0"/>
    <x v="0"/>
    <s v=" Used"/>
    <n v="1591"/>
    <x v="1"/>
    <n v="5"/>
    <x v="13"/>
    <x v="2"/>
  </r>
  <r>
    <n v="12839810"/>
    <s v="2015 Hyundai Veloster SR Turbo FS4 Series 2"/>
    <n v="26830"/>
    <x v="7"/>
    <s v="Veloster"/>
    <s v="SR Turbo"/>
    <s v="FS4 Series 2"/>
    <x v="7"/>
    <n v="75386"/>
    <x v="20"/>
    <x v="0"/>
    <x v="0"/>
    <s v=" Used"/>
    <n v="1591"/>
    <x v="2"/>
    <n v="4"/>
    <x v="7"/>
    <x v="2"/>
  </r>
  <r>
    <n v="12839815"/>
    <s v="2011 Mazda 2 Maxx DE MY10"/>
    <n v="7900"/>
    <x v="10"/>
    <n v="2"/>
    <s v="Maxx"/>
    <s v="DE MY10"/>
    <x v="4"/>
    <n v="102156"/>
    <x v="5"/>
    <x v="1"/>
    <x v="0"/>
    <s v=" Used"/>
    <n v="1498"/>
    <x v="6"/>
    <n v="5"/>
    <x v="4"/>
    <x v="0"/>
  </r>
  <r>
    <n v="12839816"/>
    <s v="2015 Nissan Navara ST-R (4X4) D22 Series 5"/>
    <n v="13900"/>
    <x v="3"/>
    <s v="Navara"/>
    <s v="ST-R (4X4)"/>
    <s v="D22 Series 5"/>
    <x v="7"/>
    <n v="236580"/>
    <x v="15"/>
    <x v="1"/>
    <x v="1"/>
    <s v=" Used"/>
    <n v="2488"/>
    <x v="2"/>
    <n v="5"/>
    <x v="7"/>
    <x v="2"/>
  </r>
  <r>
    <n v="12839859"/>
    <s v="2020 Honda Jazz VTI-S GK MY20"/>
    <n v="25990"/>
    <x v="19"/>
    <s v="Jazz"/>
    <s v="VTI-S"/>
    <s v="GK MY20"/>
    <x v="9"/>
    <n v="7188"/>
    <x v="5"/>
    <x v="0"/>
    <x v="0"/>
    <s v=" Used"/>
    <n v="1497"/>
    <x v="5"/>
    <n v="5"/>
    <x v="9"/>
    <x v="2"/>
  </r>
  <r>
    <n v="12839862"/>
    <s v="2016 Mazda CX-3 NEO (fwd) DK"/>
    <n v="22990"/>
    <x v="10"/>
    <s v="CX-3"/>
    <s v="NEO (fwd)"/>
    <s v="DK"/>
    <x v="2"/>
    <n v="75612"/>
    <x v="0"/>
    <x v="0"/>
    <x v="0"/>
    <s v=" Used"/>
    <n v="1998"/>
    <x v="6"/>
    <n v="5"/>
    <x v="2"/>
    <x v="2"/>
  </r>
  <r>
    <n v="12839864"/>
    <s v="2016 Mazda CX-3 NEO (fwd) DK"/>
    <n v="22990"/>
    <x v="10"/>
    <s v="CX-3"/>
    <s v="NEO (fwd)"/>
    <s v="DK"/>
    <x v="2"/>
    <n v="75612"/>
    <x v="0"/>
    <x v="0"/>
    <x v="0"/>
    <s v=" Used"/>
    <n v="1998"/>
    <x v="6"/>
    <n v="5"/>
    <x v="2"/>
    <x v="2"/>
  </r>
  <r>
    <n v="12839868"/>
    <s v="2016 Hyundai I30 Active GD4 Series 2"/>
    <n v="15958"/>
    <x v="7"/>
    <s v="I30"/>
    <s v="Active"/>
    <s v="GD4 Series 2"/>
    <x v="2"/>
    <n v="128346"/>
    <x v="5"/>
    <x v="0"/>
    <x v="0"/>
    <s v=" Used"/>
    <n v="1797"/>
    <x v="2"/>
    <n v="5"/>
    <x v="2"/>
    <x v="2"/>
  </r>
  <r>
    <n v="12839869"/>
    <s v="2015 Hyundai Tucson Elite (fwd) TLE"/>
    <n v="25931"/>
    <x v="7"/>
    <s v="Tucson"/>
    <s v="Elite (fwd)"/>
    <s v="TLE"/>
    <x v="7"/>
    <n v="78160"/>
    <x v="0"/>
    <x v="0"/>
    <x v="0"/>
    <s v=" Used"/>
    <n v="1999"/>
    <x v="5"/>
    <n v="5"/>
    <x v="7"/>
    <x v="2"/>
  </r>
  <r>
    <n v="12839873"/>
    <s v="2022 Jeep Gladiator Rubicon (4X4) JT MY22"/>
    <n v="93888"/>
    <x v="18"/>
    <s v="Gladiator"/>
    <s v="Rubicon (4X4)"/>
    <s v="JT MY22"/>
    <x v="16"/>
    <n v="24"/>
    <x v="19"/>
    <x v="0"/>
    <x v="0"/>
    <s v=" New In Stock"/>
    <n v="3604"/>
    <x v="4"/>
    <n v="5"/>
    <x v="16"/>
    <x v="1"/>
  </r>
  <r>
    <n v="12839874"/>
    <s v="2022 Jeep Compass S-Limited (4X4) M6 MY22"/>
    <n v="51988"/>
    <x v="18"/>
    <s v="Compass"/>
    <s v="S-Limited (4X4)"/>
    <s v="M6 MY22"/>
    <x v="16"/>
    <n v="32"/>
    <x v="0"/>
    <x v="0"/>
    <x v="0"/>
    <s v=" New In Stock"/>
    <n v="2359"/>
    <x v="0"/>
    <n v="5"/>
    <x v="16"/>
    <x v="1"/>
  </r>
  <r>
    <n v="12839880"/>
    <s v="2006 Hyundai Getz 1.4 TB Upgrade"/>
    <n v="2400"/>
    <x v="7"/>
    <s v="Getz"/>
    <n v="1.4"/>
    <s v="TB Upgrade"/>
    <x v="17"/>
    <n v="244528"/>
    <x v="5"/>
    <x v="1"/>
    <x v="0"/>
    <s v=" Used"/>
    <n v="1399"/>
    <x v="2"/>
    <n v="5"/>
    <x v="17"/>
    <x v="0"/>
  </r>
  <r>
    <n v="12839883"/>
    <s v="2015 Mazda BT-50 XTR (4X4) MY13"/>
    <n v="36999"/>
    <x v="10"/>
    <s v="BT-50"/>
    <s v="XTR (4X4)"/>
    <s v="MY13"/>
    <x v="7"/>
    <n v="156786"/>
    <x v="19"/>
    <x v="0"/>
    <x v="1"/>
    <s v=" Used"/>
    <n v="3196"/>
    <x v="5"/>
    <n v="5"/>
    <x v="7"/>
    <x v="2"/>
  </r>
  <r>
    <n v="12839885"/>
    <s v="2010 Toyota Yaris YR NCP90R 10 Upgrade"/>
    <n v="12990"/>
    <x v="0"/>
    <s v="Yaris"/>
    <s v="YR"/>
    <s v="NCP90R 10 Upgrade"/>
    <x v="0"/>
    <n v="63631"/>
    <x v="5"/>
    <x v="0"/>
    <x v="0"/>
    <s v=" Used"/>
    <n v="1299"/>
    <x v="23"/>
    <n v="5"/>
    <x v="0"/>
    <x v="2"/>
  </r>
  <r>
    <n v="12839890"/>
    <s v="2017 Porsche 718 Cayman S 982 MY17"/>
    <n v="144990"/>
    <x v="17"/>
    <n v="718"/>
    <s v="Cayman S"/>
    <s v="982 MY17"/>
    <x v="3"/>
    <n v="24801"/>
    <x v="20"/>
    <x v="0"/>
    <x v="2"/>
    <s v=" Used"/>
    <n v="2497"/>
    <x v="0"/>
    <n v="2"/>
    <x v="3"/>
    <x v="1"/>
  </r>
  <r>
    <n v="12839891"/>
    <s v="2021 Mercedes-Benz GLC63 S 4Matic+ X253 MY22"/>
    <n v="179830"/>
    <x v="1"/>
    <s v="GLC63"/>
    <s v="S 4Matic+"/>
    <s v="X253 MY22"/>
    <x v="1"/>
    <n v="6735"/>
    <x v="0"/>
    <x v="0"/>
    <x v="2"/>
    <s v=" Used"/>
    <n v="3982"/>
    <x v="2"/>
    <n v="5"/>
    <x v="1"/>
    <x v="1"/>
  </r>
  <r>
    <n v="12839894"/>
    <s v="2014 Volkswagen Polo Trendline 6R MY14"/>
    <n v="10999"/>
    <x v="8"/>
    <s v="Polo"/>
    <s v="Trendline"/>
    <s v="6R MY14"/>
    <x v="12"/>
    <n v="102718"/>
    <x v="5"/>
    <x v="1"/>
    <x v="2"/>
    <s v=" New In Stock"/>
    <n v="1390"/>
    <x v="1"/>
    <n v="5"/>
    <x v="12"/>
    <x v="2"/>
  </r>
  <r>
    <n v="12839900"/>
    <s v="2008 Honda Accord Euro Luxury MY06 Upgrade"/>
    <n v="9999"/>
    <x v="19"/>
    <s v="Accord Euro"/>
    <s v="Luxury"/>
    <s v="MY06 Upgrade"/>
    <x v="19"/>
    <n v="197460"/>
    <x v="3"/>
    <x v="0"/>
    <x v="2"/>
    <s v=" Used"/>
    <n v="2354"/>
    <x v="0"/>
    <n v="5"/>
    <x v="19"/>
    <x v="0"/>
  </r>
  <r>
    <n v="12839901"/>
    <s v="2010 Subaru Forester 2.0D Premium MY10"/>
    <n v="13999"/>
    <x v="12"/>
    <s v="Forester"/>
    <s v="2.0D Premium"/>
    <s v="MY10"/>
    <x v="0"/>
    <n v="194438"/>
    <x v="0"/>
    <x v="1"/>
    <x v="1"/>
    <s v=" Used"/>
    <n v="1998"/>
    <x v="2"/>
    <n v="5"/>
    <x v="0"/>
    <x v="2"/>
  </r>
  <r>
    <n v="12839904"/>
    <s v="2013 Holden Commodore SS VF"/>
    <n v="32999"/>
    <x v="2"/>
    <s v="Commodore"/>
    <s v="SS"/>
    <s v="VF"/>
    <x v="8"/>
    <n v="173463"/>
    <x v="3"/>
    <x v="0"/>
    <x v="2"/>
    <s v=" Used"/>
    <n v="5967"/>
    <x v="2"/>
    <n v="5"/>
    <x v="8"/>
    <x v="2"/>
  </r>
  <r>
    <n v="12839911"/>
    <s v="2018 Holden Colorado LT (4X4) RG MY18"/>
    <n v="38995"/>
    <x v="2"/>
    <s v="Colorado"/>
    <s v="LT (4X4)"/>
    <s v="RG MY18"/>
    <x v="15"/>
    <n v="177064"/>
    <x v="12"/>
    <x v="0"/>
    <x v="1"/>
    <s v=" Used"/>
    <n v="2776"/>
    <x v="5"/>
    <n v="5"/>
    <x v="15"/>
    <x v="2"/>
  </r>
  <r>
    <n v="12839914"/>
    <s v="2007 Mitsubishi Lancer ES CH MY07"/>
    <n v="7989"/>
    <x v="13"/>
    <s v="Lancer"/>
    <s v="ES"/>
    <s v="CH MY07"/>
    <x v="18"/>
    <n v="131119"/>
    <x v="3"/>
    <x v="0"/>
    <x v="0"/>
    <s v=" Used"/>
    <n v="2378"/>
    <x v="0"/>
    <n v="5"/>
    <x v="18"/>
    <x v="0"/>
  </r>
  <r>
    <n v="12839915"/>
    <s v="2018 Honda HR-V VTI-S MY17"/>
    <n v="28990"/>
    <x v="19"/>
    <s v="HR-V"/>
    <s v="VTI-S"/>
    <s v="MY17"/>
    <x v="15"/>
    <n v="36903"/>
    <x v="0"/>
    <x v="0"/>
    <x v="0"/>
    <s v=" Used"/>
    <n v="1799"/>
    <x v="5"/>
    <n v="5"/>
    <x v="15"/>
    <x v="2"/>
  </r>
  <r>
    <n v="12839918"/>
    <s v="2004 Mitsubishi Triton GLX MK"/>
    <n v="8777"/>
    <x v="13"/>
    <s v="Triton"/>
    <s v="GLX"/>
    <s v="MK"/>
    <x v="14"/>
    <n v="296044"/>
    <x v="9"/>
    <x v="0"/>
    <x v="0"/>
    <s v=" Used"/>
    <n v="2972"/>
    <x v="2"/>
    <n v="5"/>
    <x v="14"/>
    <x v="0"/>
  </r>
  <r>
    <n v="12839929"/>
    <s v="2012 Nissan Navara ST (4X4) D40"/>
    <n v="17000"/>
    <x v="3"/>
    <s v="Navara"/>
    <s v="ST (4X4)"/>
    <s v="D40"/>
    <x v="11"/>
    <n v="274500"/>
    <x v="15"/>
    <x v="1"/>
    <x v="1"/>
    <s v=" Used"/>
    <n v="2488"/>
    <x v="2"/>
    <n v="5"/>
    <x v="11"/>
    <x v="2"/>
  </r>
  <r>
    <n v="12839935"/>
    <s v="2020 Kia Seltos S (fwd) MY20"/>
    <n v="28607"/>
    <x v="14"/>
    <s v="Seltos"/>
    <s v="S (fwd)"/>
    <s v="MY20"/>
    <x v="9"/>
    <n v="80000"/>
    <x v="0"/>
    <x v="0"/>
    <x v="0"/>
    <s v=" Used"/>
    <n v="1999"/>
    <x v="2"/>
    <n v="5"/>
    <x v="9"/>
    <x v="2"/>
  </r>
  <r>
    <n v="12839938"/>
    <s v="2012 Toyota Kluger Altitude (fwd) 7 Seat GSU40R MY12"/>
    <n v="25990"/>
    <x v="0"/>
    <s v="Kluger"/>
    <s v="Altitude (fwd) 7 Seat"/>
    <s v="GSU40R MY12"/>
    <x v="11"/>
    <n v="95512"/>
    <x v="0"/>
    <x v="0"/>
    <x v="0"/>
    <s v=" Used"/>
    <n v="3456"/>
    <x v="2"/>
    <n v="7"/>
    <x v="11"/>
    <x v="2"/>
  </r>
  <r>
    <n v="12839949"/>
    <s v="2011 Mazda 2 NEO DE MY11"/>
    <n v="7990"/>
    <x v="10"/>
    <n v="2"/>
    <s v="NEO"/>
    <s v="DE MY11"/>
    <x v="4"/>
    <n v="215882"/>
    <x v="5"/>
    <x v="1"/>
    <x v="0"/>
    <s v=" Used"/>
    <n v="1498"/>
    <x v="4"/>
    <n v="5"/>
    <x v="4"/>
    <x v="0"/>
  </r>
  <r>
    <n v="12839950"/>
    <s v="2017 Toyota Landcruiser Prado GX (4X4) GDJ150R MY16"/>
    <n v="42888"/>
    <x v="0"/>
    <s v="Landcruiser Prado"/>
    <s v="GX (4X4)"/>
    <s v="GDJ150R MY16"/>
    <x v="3"/>
    <n v="198478"/>
    <x v="0"/>
    <x v="0"/>
    <x v="1"/>
    <s v=" Used"/>
    <n v="2753"/>
    <x v="2"/>
    <n v="5"/>
    <x v="3"/>
    <x v="1"/>
  </r>
  <r>
    <n v="12839960"/>
    <s v="2003 Toyota Landcruiser Prado GX (4X4) KZJ120R"/>
    <n v="15500"/>
    <x v="0"/>
    <s v="Landcruiser Prado"/>
    <s v="GX (4X4)"/>
    <s v="KZJ120R"/>
    <x v="6"/>
    <n v="274000"/>
    <x v="0"/>
    <x v="0"/>
    <x v="1"/>
    <s v=" Used"/>
    <n v="2982"/>
    <x v="173"/>
    <n v="8"/>
    <x v="6"/>
    <x v="2"/>
  </r>
  <r>
    <n v="12839962"/>
    <s v="2020 Hyundai Venue GO QX MY20"/>
    <n v="23000"/>
    <x v="7"/>
    <s v="Venue"/>
    <s v="GO"/>
    <s v="QX MY20"/>
    <x v="9"/>
    <n v="41000"/>
    <x v="0"/>
    <x v="0"/>
    <x v="0"/>
    <s v=" Used"/>
    <n v="1591"/>
    <x v="5"/>
    <n v="5"/>
    <x v="9"/>
    <x v="2"/>
  </r>
  <r>
    <n v="12839963"/>
    <s v="1999 Holden Commodore Executive VT"/>
    <n v="9799"/>
    <x v="2"/>
    <s v="Commodore"/>
    <s v="Executive"/>
    <s v="VT"/>
    <x v="25"/>
    <n v="57000"/>
    <x v="3"/>
    <x v="0"/>
    <x v="0"/>
    <s v=" Used"/>
    <n v="3791"/>
    <x v="4"/>
    <n v="5"/>
    <x v="25"/>
    <x v="0"/>
  </r>
  <r>
    <n v="12839967"/>
    <s v="2019 Suzuki Vitara Turbo Series II"/>
    <n v="31990"/>
    <x v="24"/>
    <s v="Vitara"/>
    <s v="Turbo"/>
    <s v="Series II"/>
    <x v="13"/>
    <n v="49112"/>
    <x v="0"/>
    <x v="0"/>
    <x v="2"/>
    <s v=" Used"/>
    <n v="1373"/>
    <x v="2"/>
    <n v="5"/>
    <x v="13"/>
    <x v="2"/>
  </r>
  <r>
    <n v="12839969"/>
    <s v="2017 Mitsubishi Triton GLS (4X4) Sports EDT MQ MY17"/>
    <n v="45990"/>
    <x v="13"/>
    <s v="Triton"/>
    <s v="GLS (4X4) Sports EDT"/>
    <s v="MQ MY17"/>
    <x v="3"/>
    <n v="36230"/>
    <x v="19"/>
    <x v="0"/>
    <x v="1"/>
    <s v=" Used"/>
    <n v="2440"/>
    <x v="0"/>
    <n v="5"/>
    <x v="3"/>
    <x v="1"/>
  </r>
  <r>
    <n v="12839973"/>
    <s v="2018 Nissan Navara SL (4X4) D23 Series III MY18"/>
    <n v="43868"/>
    <x v="3"/>
    <s v="Navara"/>
    <s v="SL (4X4)"/>
    <s v="D23 Series III MY18"/>
    <x v="15"/>
    <n v="59425"/>
    <x v="15"/>
    <x v="0"/>
    <x v="1"/>
    <s v=" Used"/>
    <n v="2298"/>
    <x v="2"/>
    <n v="5"/>
    <x v="15"/>
    <x v="1"/>
  </r>
  <r>
    <n v="12839977"/>
    <s v="2021 Volkswagen T-Cross 85TSI Style C1 MY21"/>
    <n v="37880"/>
    <x v="8"/>
    <s v="T-Cross"/>
    <s v="85TSI Style"/>
    <s v="C1 MY21"/>
    <x v="1"/>
    <n v="38997"/>
    <x v="0"/>
    <x v="0"/>
    <x v="2"/>
    <s v=" Used"/>
    <n v="999"/>
    <x v="5"/>
    <n v="5"/>
    <x v="1"/>
    <x v="2"/>
  </r>
  <r>
    <n v="12839991"/>
    <s v="2010 Toyota Kluger KX-S (4X4) GSU45R"/>
    <n v="16950"/>
    <x v="0"/>
    <s v="Kluger"/>
    <s v="KX-S (4X4)"/>
    <s v="GSU45R"/>
    <x v="0"/>
    <n v="237435"/>
    <x v="0"/>
    <x v="0"/>
    <x v="0"/>
    <s v=" Used"/>
    <n v="3456"/>
    <x v="2"/>
    <n v="7"/>
    <x v="0"/>
    <x v="2"/>
  </r>
  <r>
    <n v="12839993"/>
    <s v="2018 Peugeot 3008 GT Line P84 MY18"/>
    <n v="34999"/>
    <x v="36"/>
    <n v="3008"/>
    <s v="GT Line"/>
    <s v="P84 MY18"/>
    <x v="15"/>
    <n v="58736"/>
    <x v="0"/>
    <x v="0"/>
    <x v="2"/>
    <s v=" Used"/>
    <n v="1598"/>
    <x v="22"/>
    <n v="5"/>
    <x v="15"/>
    <x v="2"/>
  </r>
  <r>
    <n v="12839998"/>
    <s v="2021 Nissan Patrol TI-L (4X4) Y62 Series 5 MY21"/>
    <n v="104888"/>
    <x v="3"/>
    <s v="Patrol"/>
    <s v="TI-L (4X4)"/>
    <s v="Y62 Series 5 MY21"/>
    <x v="1"/>
    <n v="11653"/>
    <x v="0"/>
    <x v="0"/>
    <x v="2"/>
    <s v=" Used"/>
    <n v="5552"/>
    <x v="5"/>
    <n v="7"/>
    <x v="1"/>
    <x v="1"/>
  </r>
  <r>
    <n v="12840001"/>
    <s v="2015 Ford Ranger XL 3.2 (4X4) PX Mkii"/>
    <n v="41990"/>
    <x v="4"/>
    <s v="Ranger"/>
    <s v="XL 3.2 (4X4)"/>
    <s v="PX Mkii"/>
    <x v="7"/>
    <n v="109830"/>
    <x v="27"/>
    <x v="0"/>
    <x v="1"/>
    <s v=" Used"/>
    <n v="3198"/>
    <x v="2"/>
    <n v="5"/>
    <x v="7"/>
    <x v="1"/>
  </r>
  <r>
    <n v="12840002"/>
    <s v="2020 Mercedes-Benz GLB 250 4Matic X247 MY21"/>
    <n v="85888"/>
    <x v="1"/>
    <s v="GLB"/>
    <s v="250 4Matic"/>
    <s v="X247 MY21"/>
    <x v="9"/>
    <n v="8878"/>
    <x v="0"/>
    <x v="0"/>
    <x v="2"/>
    <s v=" Used"/>
    <n v="1991"/>
    <x v="0"/>
    <n v="7"/>
    <x v="9"/>
    <x v="1"/>
  </r>
  <r>
    <n v="12840005"/>
    <s v="2022 Toyota Corolla Ascent Sport Hybrid ZWE211R"/>
    <n v="44990"/>
    <x v="0"/>
    <s v="Corolla"/>
    <s v="Ascent Sport Hybrid"/>
    <s v="ZWE211R"/>
    <x v="16"/>
    <n v="51"/>
    <x v="5"/>
    <x v="0"/>
    <x v="4"/>
    <s v=" Used"/>
    <n v="1798"/>
    <x v="3"/>
    <n v="5"/>
    <x v="16"/>
    <x v="1"/>
  </r>
  <r>
    <n v="12840006"/>
    <s v="2019 Honda HR-V VTI-S MY19"/>
    <n v="25990"/>
    <x v="19"/>
    <s v="HR-V"/>
    <s v="VTI-S"/>
    <s v="MY19"/>
    <x v="13"/>
    <n v="101522"/>
    <x v="0"/>
    <x v="0"/>
    <x v="0"/>
    <s v=" Used"/>
    <n v="1799"/>
    <x v="2"/>
    <n v="5"/>
    <x v="13"/>
    <x v="2"/>
  </r>
  <r>
    <n v="12840012"/>
    <s v="2012 BMW X1 Sdrive 18I E84 MY11"/>
    <n v="14989"/>
    <x v="5"/>
    <s v="X1"/>
    <s v="Sdrive 18I"/>
    <s v="E84 MY11"/>
    <x v="11"/>
    <n v="177652"/>
    <x v="0"/>
    <x v="0"/>
    <x v="2"/>
    <s v=" Used"/>
    <n v="1995"/>
    <x v="1"/>
    <n v="5"/>
    <x v="11"/>
    <x v="2"/>
  </r>
  <r>
    <n v="12840013"/>
    <s v="2018 Toyota Corolla Ascent ZRE172R MY17"/>
    <n v="28995"/>
    <x v="0"/>
    <s v="Corolla"/>
    <s v="Ascent"/>
    <s v="ZRE172R MY17"/>
    <x v="15"/>
    <n v="48723"/>
    <x v="3"/>
    <x v="0"/>
    <x v="0"/>
    <s v=" Used"/>
    <n v="1798"/>
    <x v="2"/>
    <n v="5"/>
    <x v="15"/>
    <x v="2"/>
  </r>
  <r>
    <n v="12840014"/>
    <s v="2010 Holden Captiva LX (4X4) CG MY10"/>
    <n v="9999"/>
    <x v="2"/>
    <s v="Captiva"/>
    <s v="LX (4X4)"/>
    <s v="CG MY10"/>
    <x v="0"/>
    <n v="183022"/>
    <x v="0"/>
    <x v="0"/>
    <x v="1"/>
    <s v=" Used"/>
    <n v="1991"/>
    <x v="1"/>
    <n v="7"/>
    <x v="0"/>
    <x v="0"/>
  </r>
  <r>
    <n v="12840016"/>
    <s v="2021 Ford Transit Custom 340L (lwb) VN MY21.75"/>
    <n v="54990"/>
    <x v="4"/>
    <s v="Transit Custom"/>
    <s v="340L (lwb)"/>
    <s v="VN MY21.75"/>
    <x v="1"/>
    <n v="25075"/>
    <x v="6"/>
    <x v="0"/>
    <x v="1"/>
    <s v=" Used"/>
    <n v="1995"/>
    <x v="2"/>
    <n v="3"/>
    <x v="1"/>
    <x v="1"/>
  </r>
  <r>
    <n v="12840022"/>
    <s v="2013 Toyota Corolla Ascent Sport ZRE152R MY11"/>
    <n v="18990"/>
    <x v="0"/>
    <s v="Corolla"/>
    <s v="Ascent Sport"/>
    <s v="ZRE152R MY11"/>
    <x v="8"/>
    <n v="92744"/>
    <x v="3"/>
    <x v="0"/>
    <x v="0"/>
    <s v=" Used"/>
    <n v="1798"/>
    <x v="2"/>
    <n v="5"/>
    <x v="8"/>
    <x v="2"/>
  </r>
  <r>
    <n v="12840025"/>
    <s v="2011 Ford Focus Trend LW"/>
    <n v="10990"/>
    <x v="4"/>
    <s v="Focus"/>
    <s v="Trend"/>
    <s v="LW"/>
    <x v="4"/>
    <n v="166544"/>
    <x v="3"/>
    <x v="0"/>
    <x v="0"/>
    <s v=" Used"/>
    <n v="1999"/>
    <x v="0"/>
    <n v="5"/>
    <x v="4"/>
    <x v="2"/>
  </r>
  <r>
    <n v="12840032"/>
    <s v="2022 GWM Haval H6 Vanta AWD B01"/>
    <n v="45485"/>
    <x v="47"/>
    <s v="Haval H6"/>
    <s v="Vanta AWD"/>
    <s v="B01"/>
    <x v="16"/>
    <n v="20"/>
    <x v="0"/>
    <x v="0"/>
    <x v="2"/>
    <s v=" New In Stock"/>
    <n v="1998"/>
    <x v="3"/>
    <n v="5"/>
    <x v="16"/>
    <x v="1"/>
  </r>
  <r>
    <n v="12840038"/>
    <s v="2010 Toyota Hilux SR (4X4) KUN26R 09 Upgrade"/>
    <n v="25999"/>
    <x v="0"/>
    <s v="Hilux"/>
    <s v="SR (4X4)"/>
    <s v="KUN26R 09 Upgrade"/>
    <x v="0"/>
    <n v="139684"/>
    <x v="4"/>
    <x v="1"/>
    <x v="1"/>
    <s v=" Used"/>
    <n v="2982"/>
    <x v="2"/>
    <n v="3"/>
    <x v="0"/>
    <x v="2"/>
  </r>
  <r>
    <n v="12840039"/>
    <s v="2013 Holden Colorado LX (4X4) RG"/>
    <n v="20999"/>
    <x v="2"/>
    <s v="Colorado"/>
    <s v="LX (4X4)"/>
    <s v="RG"/>
    <x v="8"/>
    <n v="291209"/>
    <x v="12"/>
    <x v="1"/>
    <x v="1"/>
    <s v=" Used"/>
    <n v="2776"/>
    <x v="2"/>
    <n v="5"/>
    <x v="8"/>
    <x v="2"/>
  </r>
  <r>
    <n v="12840040"/>
    <s v="2012 Nissan Navara RX (4X4) D40 MY12"/>
    <n v="14999"/>
    <x v="3"/>
    <s v="Navara"/>
    <s v="RX (4X4)"/>
    <s v="D40 MY12"/>
    <x v="11"/>
    <n v="149312"/>
    <x v="15"/>
    <x v="0"/>
    <x v="1"/>
    <s v=" Used"/>
    <n v="2488"/>
    <x v="2"/>
    <n v="5"/>
    <x v="11"/>
    <x v="2"/>
  </r>
  <r>
    <n v="12840042"/>
    <s v="2012 Volkswagen Golf R 1K MY13"/>
    <n v="24880"/>
    <x v="8"/>
    <s v="Golf"/>
    <s v="R"/>
    <s v="1K MY13"/>
    <x v="11"/>
    <n v="189261"/>
    <x v="5"/>
    <x v="0"/>
    <x v="2"/>
    <s v=" Used"/>
    <n v="1984"/>
    <x v="1"/>
    <n v="5"/>
    <x v="11"/>
    <x v="2"/>
  </r>
  <r>
    <n v="12840045"/>
    <s v="2006 Toyota Kluger CV (4X4) MCU28R Upgrade"/>
    <n v="7500"/>
    <x v="0"/>
    <s v="Kluger"/>
    <s v="CV (4X4)"/>
    <s v="MCU28R Upgrade"/>
    <x v="17"/>
    <n v="280000"/>
    <x v="0"/>
    <x v="0"/>
    <x v="0"/>
    <s v=" Used"/>
    <n v="3311"/>
    <x v="2"/>
    <n v="5"/>
    <x v="17"/>
    <x v="0"/>
  </r>
  <r>
    <n v="12840047"/>
    <s v="2018 Volkswagen Golf 110 TSI Comfortline AU MY18"/>
    <n v="23990"/>
    <x v="8"/>
    <s v="Golf"/>
    <s v="110 TSI Comfortline"/>
    <s v="AU MY18"/>
    <x v="15"/>
    <n v="83000"/>
    <x v="5"/>
    <x v="0"/>
    <x v="2"/>
    <s v=" Used"/>
    <n v="1395"/>
    <x v="37"/>
    <n v="5"/>
    <x v="15"/>
    <x v="2"/>
  </r>
  <r>
    <n v="12840049"/>
    <s v="2005 Nissan X-Trail TI (4X4) T30"/>
    <n v="8990"/>
    <x v="3"/>
    <s v="X-Trail"/>
    <s v="TI (4X4)"/>
    <s v="T30"/>
    <x v="5"/>
    <n v="170198"/>
    <x v="0"/>
    <x v="1"/>
    <x v="0"/>
    <s v=" Used"/>
    <n v="2488"/>
    <x v="3"/>
    <n v="5"/>
    <x v="5"/>
    <x v="0"/>
  </r>
  <r>
    <n v="12840050"/>
    <s v="2006 Toyota Yaris YR NCP90R"/>
    <n v="7990"/>
    <x v="0"/>
    <s v="Yaris"/>
    <s v="YR"/>
    <s v="NCP90R"/>
    <x v="17"/>
    <n v="181575"/>
    <x v="5"/>
    <x v="0"/>
    <x v="0"/>
    <s v=" Used"/>
    <n v="1299"/>
    <x v="1"/>
    <n v="5"/>
    <x v="17"/>
    <x v="0"/>
  </r>
  <r>
    <n v="12840051"/>
    <s v="2010 Volkswagen Golf 103 TDI Comfortline 1K MY10"/>
    <n v="10490"/>
    <x v="8"/>
    <s v="Golf"/>
    <s v="103 TDI Comfortline"/>
    <s v="1K MY10"/>
    <x v="0"/>
    <n v="157718"/>
    <x v="5"/>
    <x v="0"/>
    <x v="1"/>
    <s v=" Used"/>
    <n v="1968"/>
    <x v="0"/>
    <n v="5"/>
    <x v="0"/>
    <x v="2"/>
  </r>
  <r>
    <n v="12840052"/>
    <s v="2011 Peugeot 207 XT MY10"/>
    <n v="9490"/>
    <x v="36"/>
    <n v="207"/>
    <s v="XT"/>
    <s v="MY10"/>
    <x v="4"/>
    <n v="90349"/>
    <x v="5"/>
    <x v="0"/>
    <x v="0"/>
    <s v=" Used"/>
    <n v="1598"/>
    <x v="5"/>
    <n v="5"/>
    <x v="4"/>
    <x v="0"/>
  </r>
  <r>
    <n v="12840053"/>
    <s v="2012 Toyota Corolla Ascent ZRE152R MY11"/>
    <n v="12890"/>
    <x v="0"/>
    <s v="Corolla"/>
    <s v="Ascent"/>
    <s v="ZRE152R MY11"/>
    <x v="11"/>
    <n v="166303"/>
    <x v="5"/>
    <x v="0"/>
    <x v="0"/>
    <s v=" Used"/>
    <n v="1798"/>
    <x v="3"/>
    <n v="5"/>
    <x v="11"/>
    <x v="2"/>
  </r>
  <r>
    <n v="12840054"/>
    <s v="2014 Ford Fiesta Ambiente WZ"/>
    <n v="14290"/>
    <x v="4"/>
    <s v="Fiesta"/>
    <s v="Ambiente"/>
    <s v="WZ"/>
    <x v="12"/>
    <n v="56731"/>
    <x v="5"/>
    <x v="0"/>
    <x v="0"/>
    <s v=" Used"/>
    <n v="1498"/>
    <x v="0"/>
    <n v="5"/>
    <x v="12"/>
    <x v="2"/>
  </r>
  <r>
    <n v="12840074"/>
    <s v="2014 Ford Ranger XL 2.2 (4X4) PX"/>
    <n v="30995"/>
    <x v="4"/>
    <s v="Ranger"/>
    <s v="XL 2.2 (4X4)"/>
    <s v="PX"/>
    <x v="12"/>
    <n v="199885"/>
    <x v="27"/>
    <x v="0"/>
    <x v="1"/>
    <s v=" Used"/>
    <n v="2198"/>
    <x v="2"/>
    <n v="5"/>
    <x v="12"/>
    <x v="2"/>
  </r>
  <r>
    <n v="12840076"/>
    <s v="2012 Volvo S60 T6 R-Design F MY12"/>
    <n v="17950"/>
    <x v="21"/>
    <s v="S60"/>
    <s v="T6 R-Design"/>
    <s v="F MY12"/>
    <x v="11"/>
    <n v="175000"/>
    <x v="3"/>
    <x v="0"/>
    <x v="2"/>
    <s v=" Used"/>
    <n v="2953"/>
    <x v="5"/>
    <n v="5"/>
    <x v="11"/>
    <x v="2"/>
  </r>
  <r>
    <n v="12840080"/>
    <s v="2017 Nissan X-Trail ST-L 7 Seat (fwd) T32"/>
    <n v="27995"/>
    <x v="3"/>
    <s v="X-Trail"/>
    <s v="ST-L 7 Seat (fwd)"/>
    <s v="T32"/>
    <x v="3"/>
    <n v="66244"/>
    <x v="0"/>
    <x v="0"/>
    <x v="0"/>
    <s v=" Used"/>
    <n v="2488"/>
    <x v="2"/>
    <n v="7"/>
    <x v="3"/>
    <x v="2"/>
  </r>
  <r>
    <n v="12840082"/>
    <s v="2007 BMW X5 3.0D E70"/>
    <n v="15990"/>
    <x v="5"/>
    <s v="X5"/>
    <s v="3.0D"/>
    <s v="E70"/>
    <x v="18"/>
    <n v="208111"/>
    <x v="0"/>
    <x v="0"/>
    <x v="1"/>
    <s v=" Used"/>
    <n v="2993"/>
    <x v="1"/>
    <n v="5"/>
    <x v="18"/>
    <x v="2"/>
  </r>
  <r>
    <n v="12840083"/>
    <s v="2017 Mitsubishi Outlander LS (4X4) ZK MY17"/>
    <n v="29990"/>
    <x v="13"/>
    <s v="Outlander"/>
    <s v="LS (4X4)"/>
    <s v="ZK MY17"/>
    <x v="3"/>
    <n v="72152"/>
    <x v="0"/>
    <x v="0"/>
    <x v="0"/>
    <s v=" Used"/>
    <n v="2360"/>
    <x v="0"/>
    <n v="7"/>
    <x v="3"/>
    <x v="2"/>
  </r>
  <r>
    <n v="12840087"/>
    <s v="2019 Volvo XC40 T5 R-Design (awd) 536 MY20"/>
    <n v="49900"/>
    <x v="21"/>
    <s v="XC40"/>
    <s v="T5 R-Design (awd)"/>
    <s v="536 MY20"/>
    <x v="13"/>
    <n v="46371"/>
    <x v="0"/>
    <x v="0"/>
    <x v="2"/>
    <s v=" Used"/>
    <n v="1969"/>
    <x v="6"/>
    <n v="5"/>
    <x v="13"/>
    <x v="1"/>
  </r>
  <r>
    <n v="12840094"/>
    <s v="2022 Subaru WRX RS (awd) MY22"/>
    <n v="57500"/>
    <x v="12"/>
    <s v="WRX"/>
    <s v="RS (awd)"/>
    <s v="MY22"/>
    <x v="16"/>
    <n v="2305"/>
    <x v="3"/>
    <x v="1"/>
    <x v="2"/>
    <s v=" Demo"/>
    <n v="2387"/>
    <x v="15"/>
    <n v="5"/>
    <x v="16"/>
    <x v="1"/>
  </r>
  <r>
    <n v="12840097"/>
    <s v="2013 Holden Cruze Equipe JH MY14"/>
    <n v="12990"/>
    <x v="2"/>
    <s v="Cruze"/>
    <s v="Equipe"/>
    <s v="JH MY14"/>
    <x v="8"/>
    <n v="102648"/>
    <x v="5"/>
    <x v="0"/>
    <x v="0"/>
    <s v=" Used"/>
    <n v="1796"/>
    <x v="2"/>
    <n v="5"/>
    <x v="8"/>
    <x v="2"/>
  </r>
  <r>
    <n v="12840098"/>
    <s v="2014 Holden Cruze SRI JH MY14"/>
    <n v="13990"/>
    <x v="2"/>
    <s v="Cruze"/>
    <s v="SRI"/>
    <s v="JH MY14"/>
    <x v="12"/>
    <n v="106918"/>
    <x v="3"/>
    <x v="0"/>
    <x v="0"/>
    <s v=" Used"/>
    <n v="1600"/>
    <x v="3"/>
    <n v="5"/>
    <x v="12"/>
    <x v="2"/>
  </r>
  <r>
    <n v="12840100"/>
    <s v="2022 Toyota Landcruiser Prado GXL Flat Tailgate GDJ150R"/>
    <n v="79888"/>
    <x v="0"/>
    <s v="Landcruiser Prado"/>
    <s v="GXL Flat Tailgate"/>
    <s v="GDJ150R"/>
    <x v="16"/>
    <n v="22"/>
    <x v="0"/>
    <x v="0"/>
    <x v="1"/>
    <s v=" Used"/>
    <n v="2755"/>
    <x v="5"/>
    <n v="7"/>
    <x v="16"/>
    <x v="1"/>
  </r>
  <r>
    <n v="12840103"/>
    <s v="2017 Toyota Hilux Workmate GUN122R"/>
    <n v="28500"/>
    <x v="0"/>
    <s v="Hilux"/>
    <s v="Workmate"/>
    <s v="GUN122R"/>
    <x v="3"/>
    <n v="40000"/>
    <x v="4"/>
    <x v="1"/>
    <x v="1"/>
    <s v=" Used"/>
    <n v="2393"/>
    <x v="2"/>
    <n v="2"/>
    <x v="3"/>
    <x v="2"/>
  </r>
  <r>
    <n v="12840106"/>
    <s v="2016 Hyundai Accent SR RB4 MY16"/>
    <n v="15990"/>
    <x v="7"/>
    <s v="Accent"/>
    <s v="SR"/>
    <s v="RB4 MY16"/>
    <x v="2"/>
    <n v="64969"/>
    <x v="5"/>
    <x v="0"/>
    <x v="0"/>
    <s v=" Used"/>
    <n v="1591"/>
    <x v="2"/>
    <n v="5"/>
    <x v="2"/>
    <x v="2"/>
  </r>
  <r>
    <n v="12840107"/>
    <s v="2010 Suzuki Grand Vitara Adventure JT MY08 Upgrade"/>
    <n v="16990"/>
    <x v="24"/>
    <s v="Grand Vitara"/>
    <s v="Adventure"/>
    <s v="JT MY08 Upgrade"/>
    <x v="0"/>
    <n v="172602"/>
    <x v="0"/>
    <x v="0"/>
    <x v="0"/>
    <s v=" Used"/>
    <n v="2393"/>
    <x v="1"/>
    <n v="5"/>
    <x v="0"/>
    <x v="2"/>
  </r>
  <r>
    <n v="12840108"/>
    <s v="2013 Nissan Navara ST-R (4X4) D22 Series 5"/>
    <n v="22990"/>
    <x v="3"/>
    <s v="Navara"/>
    <s v="ST-R (4X4)"/>
    <s v="D22 Series 5"/>
    <x v="8"/>
    <n v="123490"/>
    <x v="15"/>
    <x v="1"/>
    <x v="1"/>
    <s v=" Used"/>
    <n v="2488"/>
    <x v="2"/>
    <n v="5"/>
    <x v="8"/>
    <x v="2"/>
  </r>
  <r>
    <n v="12840109"/>
    <s v="2015 Mini Cooper 5D Hatch F55"/>
    <n v="27900"/>
    <x v="26"/>
    <s v="Cooper"/>
    <s v="5D Hatch"/>
    <s v="F55"/>
    <x v="7"/>
    <n v="23050"/>
    <x v="5"/>
    <x v="0"/>
    <x v="2"/>
    <s v=" Used"/>
    <n v="1499"/>
    <x v="6"/>
    <n v="5"/>
    <x v="7"/>
    <x v="2"/>
  </r>
  <r>
    <n v="12840112"/>
    <s v="2015 Isuzu D-MAX SX HI-Ride (4X2) TF MY15"/>
    <n v="33990"/>
    <x v="6"/>
    <s v="D-MAX"/>
    <s v="SX HI-Ride (4X2)"/>
    <s v="TF MY15"/>
    <x v="7"/>
    <n v="125456"/>
    <x v="10"/>
    <x v="0"/>
    <x v="1"/>
    <s v=" Used"/>
    <n v="2999"/>
    <x v="2"/>
    <n v="5"/>
    <x v="7"/>
    <x v="2"/>
  </r>
  <r>
    <n v="12840115"/>
    <s v="2016 Holden Cruze Z-Series JH MY16"/>
    <n v="17990"/>
    <x v="2"/>
    <s v="Cruze"/>
    <s v="Z-Series"/>
    <s v="JH MY16"/>
    <x v="2"/>
    <n v="62552"/>
    <x v="3"/>
    <x v="0"/>
    <x v="0"/>
    <s v=" Used"/>
    <n v="1796"/>
    <x v="3"/>
    <n v="5"/>
    <x v="2"/>
    <x v="2"/>
  </r>
  <r>
    <n v="12840116"/>
    <s v="2012 Jeep Patriot Sport (4X2) MK MY12"/>
    <n v="15990"/>
    <x v="18"/>
    <s v="Patriot"/>
    <s v="Sport (4X2)"/>
    <s v="MK MY12"/>
    <x v="11"/>
    <n v="44281"/>
    <x v="0"/>
    <x v="0"/>
    <x v="2"/>
    <s v=" Used"/>
    <n v="1998"/>
    <x v="6"/>
    <n v="5"/>
    <x v="11"/>
    <x v="2"/>
  </r>
  <r>
    <n v="12840129"/>
    <s v="2003 BMW 530I Executive E39"/>
    <n v="9950"/>
    <x v="5"/>
    <s v="530I"/>
    <s v="Executive"/>
    <s v="E39"/>
    <x v="6"/>
    <n v="126000"/>
    <x v="3"/>
    <x v="0"/>
    <x v="2"/>
    <s v=" Used"/>
    <n v="2979"/>
    <x v="3"/>
    <n v="5"/>
    <x v="6"/>
    <x v="0"/>
  </r>
  <r>
    <n v="12840130"/>
    <s v="2020 Honda HR-V RS Crimson Interior MY20"/>
    <n v="33990"/>
    <x v="19"/>
    <s v="HR-V"/>
    <s v="RS Crimson Interior"/>
    <s v="MY20"/>
    <x v="9"/>
    <n v="33971"/>
    <x v="0"/>
    <x v="0"/>
    <x v="0"/>
    <s v=" Used"/>
    <n v="1799"/>
    <x v="6"/>
    <n v="5"/>
    <x v="9"/>
    <x v="2"/>
  </r>
  <r>
    <n v="12840131"/>
    <s v="2012 Toyota Hilux Workmate TGN16R MY12"/>
    <n v="19000"/>
    <x v="0"/>
    <s v="Hilux"/>
    <s v="Workmate"/>
    <s v="TGN16R MY12"/>
    <x v="11"/>
    <n v="79954"/>
    <x v="4"/>
    <x v="1"/>
    <x v="0"/>
    <s v=" Used"/>
    <n v="2694"/>
    <x v="2"/>
    <n v="3"/>
    <x v="11"/>
    <x v="2"/>
  </r>
  <r>
    <n v="12840132"/>
    <s v="2020 Mitsubishi Pajero Sport GLS (4X4) 5 Seat QF MY20"/>
    <n v="54888"/>
    <x v="13"/>
    <s v="Pajero Sport"/>
    <s v="GLS (4X4) 5 Seat"/>
    <s v="QF MY20"/>
    <x v="9"/>
    <n v="52589"/>
    <x v="0"/>
    <x v="0"/>
    <x v="1"/>
    <s v=" Used"/>
    <n v="2442"/>
    <x v="5"/>
    <n v="7"/>
    <x v="9"/>
    <x v="1"/>
  </r>
  <r>
    <n v="12840141"/>
    <s v="2020 Toyota C-HR Koba (2WD) NGX10R"/>
    <n v="39950"/>
    <x v="0"/>
    <s v="C-HR"/>
    <s v="Koba (2WD)"/>
    <s v="NGX10R"/>
    <x v="9"/>
    <n v="22426"/>
    <x v="5"/>
    <x v="0"/>
    <x v="2"/>
    <s v=" Used"/>
    <n v="1197"/>
    <x v="2"/>
    <n v="5"/>
    <x v="9"/>
    <x v="2"/>
  </r>
  <r>
    <n v="12840144"/>
    <s v="2017 Mitsubishi Pajero Sport GLS (4X4) 7 Seat MY17"/>
    <n v="39880"/>
    <x v="13"/>
    <s v="Pajero Sport"/>
    <s v="GLS (4X4) 7 Seat"/>
    <s v="MY17"/>
    <x v="3"/>
    <n v="124442"/>
    <x v="0"/>
    <x v="0"/>
    <x v="1"/>
    <s v=" Used"/>
    <n v="2442"/>
    <x v="2"/>
    <n v="7"/>
    <x v="3"/>
    <x v="2"/>
  </r>
  <r>
    <n v="12840145"/>
    <s v="2018 Volkswagen Golf 110 TSI Comfortline AU MY18"/>
    <n v="28680"/>
    <x v="8"/>
    <s v="Golf"/>
    <s v="110 TSI Comfortline"/>
    <s v="AU MY18"/>
    <x v="15"/>
    <n v="70534"/>
    <x v="0"/>
    <x v="0"/>
    <x v="2"/>
    <s v=" Used"/>
    <n v="1395"/>
    <x v="0"/>
    <n v="5"/>
    <x v="15"/>
    <x v="2"/>
  </r>
  <r>
    <n v="12840158"/>
    <s v="2013 Audi Q5 2.0 Tfsi Quattro 8R MY14"/>
    <n v="23990"/>
    <x v="11"/>
    <s v="Q5"/>
    <s v="2.0 Tfsi Quattro"/>
    <s v="8R MY14"/>
    <x v="8"/>
    <n v="152393"/>
    <x v="0"/>
    <x v="0"/>
    <x v="2"/>
    <s v=" Used"/>
    <n v="1984"/>
    <x v="3"/>
    <n v="5"/>
    <x v="8"/>
    <x v="2"/>
  </r>
  <r>
    <n v="12840163"/>
    <s v="2022 GWM Haval H6 Vanta AWD B01"/>
    <n v="44990"/>
    <x v="47"/>
    <s v="Haval H6"/>
    <s v="Vanta AWD"/>
    <s v="B01"/>
    <x v="16"/>
    <n v="20"/>
    <x v="0"/>
    <x v="0"/>
    <x v="2"/>
    <s v=" New In Stock"/>
    <n v="1998"/>
    <x v="2"/>
    <n v="5"/>
    <x v="16"/>
    <x v="1"/>
  </r>
  <r>
    <n v="12840164"/>
    <s v="2022 GWM Haval H6 Vanta B01"/>
    <n v="39990"/>
    <x v="47"/>
    <s v="Haval H6"/>
    <s v="Vanta"/>
    <s v="B01"/>
    <x v="16"/>
    <n v="20"/>
    <x v="0"/>
    <x v="0"/>
    <x v="2"/>
    <s v=" New In Stock"/>
    <n v="1998"/>
    <x v="2"/>
    <n v="5"/>
    <x v="16"/>
    <x v="2"/>
  </r>
  <r>
    <n v="12840166"/>
    <s v="2022 GWM Haval Jolion LUX MST"/>
    <n v="30990"/>
    <x v="47"/>
    <s v="Haval Jolion"/>
    <s v="LUX"/>
    <s v="MST"/>
    <x v="16"/>
    <n v="20"/>
    <x v="0"/>
    <x v="0"/>
    <x v="2"/>
    <s v=" New In Stock"/>
    <n v="1497"/>
    <x v="2"/>
    <n v="5"/>
    <x v="16"/>
    <x v="2"/>
  </r>
  <r>
    <n v="12840167"/>
    <s v="2011 Toyota Landcruiser Prado GX (4X4) KDJ150R"/>
    <n v="34975"/>
    <x v="0"/>
    <s v="Landcruiser Prado"/>
    <s v="GX (4X4)"/>
    <s v="KDJ150R"/>
    <x v="4"/>
    <n v="179830"/>
    <x v="0"/>
    <x v="0"/>
    <x v="1"/>
    <s v=" Used"/>
    <n v="2982"/>
    <x v="2"/>
    <n v="5"/>
    <x v="4"/>
    <x v="2"/>
  </r>
  <r>
    <n v="12840168"/>
    <s v="2018 Toyota Hilux SR5 (4X4) GUN126R MY19"/>
    <n v="49975"/>
    <x v="0"/>
    <s v="Hilux"/>
    <s v="SR5 (4X4)"/>
    <s v="GUN126R MY19"/>
    <x v="15"/>
    <n v="79832"/>
    <x v="16"/>
    <x v="0"/>
    <x v="1"/>
    <s v=" Used"/>
    <n v="2753"/>
    <x v="2"/>
    <n v="5"/>
    <x v="15"/>
    <x v="1"/>
  </r>
  <r>
    <n v="12840171"/>
    <s v="2008 Chrysler PT Cruiser Touring MY06"/>
    <n v="7950"/>
    <x v="33"/>
    <s v="PT Cruiser"/>
    <s v="Touring"/>
    <s v="MY06"/>
    <x v="19"/>
    <n v="141378"/>
    <x v="1"/>
    <x v="1"/>
    <x v="0"/>
    <s v=" Used"/>
    <n v="2429"/>
    <x v="6"/>
    <n v="4"/>
    <x v="19"/>
    <x v="0"/>
  </r>
  <r>
    <n v="12840176"/>
    <s v="2007 Holden Commodore Omega VE"/>
    <n v="12888"/>
    <x v="2"/>
    <s v="Commodore"/>
    <s v="Omega"/>
    <s v="VE"/>
    <x v="18"/>
    <n v="169714"/>
    <x v="22"/>
    <x v="0"/>
    <x v="0"/>
    <s v=" Used"/>
    <n v="3564"/>
    <x v="2"/>
    <n v="2"/>
    <x v="18"/>
    <x v="2"/>
  </r>
  <r>
    <n v="12840179"/>
    <s v="2020 Subaru Forester 2.5I (awd) MY20"/>
    <n v="41990"/>
    <x v="12"/>
    <s v="Forester"/>
    <s v="2.5I (awd)"/>
    <s v="MY20"/>
    <x v="9"/>
    <n v="11455"/>
    <x v="0"/>
    <x v="0"/>
    <x v="0"/>
    <s v=" Used"/>
    <n v="2498"/>
    <x v="5"/>
    <n v="5"/>
    <x v="9"/>
    <x v="1"/>
  </r>
  <r>
    <n v="12840184"/>
    <s v="2018 Toyota Camry Ascent Sport ASV70R MY19"/>
    <n v="29970"/>
    <x v="0"/>
    <s v="Camry"/>
    <s v="Ascent Sport"/>
    <s v="ASV70R MY19"/>
    <x v="15"/>
    <n v="114535"/>
    <x v="3"/>
    <x v="0"/>
    <x v="0"/>
    <s v=" Used"/>
    <n v="2494"/>
    <x v="3"/>
    <n v="5"/>
    <x v="15"/>
    <x v="2"/>
  </r>
  <r>
    <n v="12840200"/>
    <s v="2019 Mitsubishi Outlander ES 7 Seat (2WD) ZL MY19"/>
    <n v="29998"/>
    <x v="13"/>
    <s v="Outlander"/>
    <s v="ES 7 Seat (2WD)"/>
    <s v="ZL MY19"/>
    <x v="13"/>
    <n v="58981"/>
    <x v="0"/>
    <x v="0"/>
    <x v="0"/>
    <s v=" Used"/>
    <n v="2360"/>
    <x v="5"/>
    <n v="7"/>
    <x v="13"/>
    <x v="2"/>
  </r>
  <r>
    <n v="12840210"/>
    <s v="2004 Mitsubishi Express MWB SJ MY04"/>
    <n v="10990"/>
    <x v="13"/>
    <s v="Express"/>
    <s v="MWB"/>
    <s v="SJ MY04"/>
    <x v="14"/>
    <n v="202776"/>
    <x v="6"/>
    <x v="1"/>
    <x v="0"/>
    <s v=" Used"/>
    <n v="1997"/>
    <x v="2"/>
    <n v="2"/>
    <x v="14"/>
    <x v="2"/>
  </r>
  <r>
    <n v="12840227"/>
    <s v="2018 Kia Cerato S YD MY18"/>
    <n v="19990"/>
    <x v="14"/>
    <s v="Cerato"/>
    <s v="S"/>
    <s v="YD MY18"/>
    <x v="15"/>
    <n v="70306"/>
    <x v="3"/>
    <x v="0"/>
    <x v="0"/>
    <s v=" Used"/>
    <n v="1999"/>
    <x v="0"/>
    <n v="5"/>
    <x v="15"/>
    <x v="2"/>
  </r>
  <r>
    <n v="12840230"/>
    <s v="2015 Nissan Navara DX (4X4) NP300 D23"/>
    <n v="25990"/>
    <x v="3"/>
    <s v="Navara"/>
    <s v="DX (4X4)"/>
    <s v="NP300 D23"/>
    <x v="7"/>
    <n v="165565"/>
    <x v="4"/>
    <x v="1"/>
    <x v="1"/>
    <s v=" Used"/>
    <n v="2298"/>
    <x v="2"/>
    <n v="2"/>
    <x v="7"/>
    <x v="2"/>
  </r>
  <r>
    <n v="12840234"/>
    <s v="2020 Honda Civic VTI MY20"/>
    <n v="27670"/>
    <x v="19"/>
    <s v="Civic"/>
    <s v="VTI"/>
    <s v="MY20"/>
    <x v="9"/>
    <n v="48127"/>
    <x v="5"/>
    <x v="0"/>
    <x v="0"/>
    <s v=" Used"/>
    <n v="1799"/>
    <x v="6"/>
    <n v="5"/>
    <x v="9"/>
    <x v="2"/>
  </r>
  <r>
    <n v="12840237"/>
    <s v="2009 Honda City VTI-L GM"/>
    <n v="11988"/>
    <x v="19"/>
    <s v="City"/>
    <s v="VTI-L"/>
    <s v="GM"/>
    <x v="10"/>
    <n v="128679"/>
    <x v="3"/>
    <x v="0"/>
    <x v="0"/>
    <s v=" Used"/>
    <n v="1497"/>
    <x v="2"/>
    <n v="5"/>
    <x v="10"/>
    <x v="2"/>
  </r>
  <r>
    <n v="12840238"/>
    <s v="2016 Nissan Navara ST (4X2) D23 Series II"/>
    <n v="27980"/>
    <x v="3"/>
    <s v="Navara"/>
    <s v="ST (4X2)"/>
    <s v="D23 Series II"/>
    <x v="2"/>
    <n v="172000"/>
    <x v="19"/>
    <x v="0"/>
    <x v="1"/>
    <s v=" Used"/>
    <n v="2298"/>
    <x v="2"/>
    <n v="5"/>
    <x v="2"/>
    <x v="2"/>
  </r>
  <r>
    <n v="12840239"/>
    <s v="1990 Nissan Patrol ST (4X4) GQ"/>
    <n v="10999"/>
    <x v="3"/>
    <s v="Patrol"/>
    <s v="ST (4X4)"/>
    <s v="GQ"/>
    <x v="33"/>
    <n v="288654"/>
    <x v="0"/>
    <x v="1"/>
    <x v="0"/>
    <s v=" Used"/>
    <n v="4169"/>
    <x v="1"/>
    <n v="7"/>
    <x v="33"/>
    <x v="2"/>
  </r>
  <r>
    <n v="12840246"/>
    <s v="2008 Hyundai Tucson City Elite MY09"/>
    <n v="14627"/>
    <x v="7"/>
    <s v="Tucson"/>
    <s v="City Elite"/>
    <s v="MY09"/>
    <x v="19"/>
    <n v="127515"/>
    <x v="0"/>
    <x v="0"/>
    <x v="0"/>
    <s v=" Used"/>
    <n v="1975"/>
    <x v="0"/>
    <n v="5"/>
    <x v="19"/>
    <x v="2"/>
  </r>
  <r>
    <n v="12840247"/>
    <s v="2015 Ford Everest Trend UA"/>
    <n v="36509"/>
    <x v="4"/>
    <s v="Everest"/>
    <s v="Trend"/>
    <s v="UA"/>
    <x v="7"/>
    <n v="186466"/>
    <x v="0"/>
    <x v="0"/>
    <x v="1"/>
    <s v=" Used"/>
    <n v="3198"/>
    <x v="6"/>
    <n v="7"/>
    <x v="7"/>
    <x v="2"/>
  </r>
  <r>
    <n v="12840251"/>
    <s v="2018 Volkswagen Golf R Grid Edition AU MY18"/>
    <n v="49556"/>
    <x v="8"/>
    <s v="Golf"/>
    <s v="R Grid Edition"/>
    <s v="AU MY18"/>
    <x v="15"/>
    <n v="80000"/>
    <x v="5"/>
    <x v="0"/>
    <x v="2"/>
    <s v=" Used"/>
    <n v="1984"/>
    <x v="3"/>
    <n v="5"/>
    <x v="15"/>
    <x v="1"/>
  </r>
  <r>
    <n v="12840255"/>
    <s v="2013 Mercedes-Benz ML350 CDI Bluetec (4X4) 166"/>
    <n v="37999"/>
    <x v="1"/>
    <s v="ML350"/>
    <s v="CDI Bluetec (4X4)"/>
    <n v="166"/>
    <x v="8"/>
    <n v="123481"/>
    <x v="0"/>
    <x v="0"/>
    <x v="1"/>
    <s v=" Used"/>
    <n v="2987"/>
    <x v="1"/>
    <n v="5"/>
    <x v="8"/>
    <x v="2"/>
  </r>
  <r>
    <n v="12840262"/>
    <s v="2011 Mazda 3 Maxx Sport BL 11 Upgrade"/>
    <n v="11990"/>
    <x v="10"/>
    <n v="3"/>
    <s v="Maxx Sport"/>
    <s v="BL 11 Upgrade"/>
    <x v="4"/>
    <n v="189761"/>
    <x v="5"/>
    <x v="0"/>
    <x v="0"/>
    <s v=" Used"/>
    <n v="1999"/>
    <x v="3"/>
    <n v="5"/>
    <x v="4"/>
    <x v="2"/>
  </r>
  <r>
    <n v="12840264"/>
    <s v="2014 Toyota Yaris YR NCP130R"/>
    <n v="17990"/>
    <x v="0"/>
    <s v="Yaris"/>
    <s v="YR"/>
    <s v="NCP130R"/>
    <x v="12"/>
    <n v="73598"/>
    <x v="5"/>
    <x v="0"/>
    <x v="0"/>
    <s v=" Used"/>
    <n v="1299"/>
    <x v="3"/>
    <n v="5"/>
    <x v="12"/>
    <x v="2"/>
  </r>
  <r>
    <n v="12840265"/>
    <s v="2018 Mitsubishi Pajero Sport GLX (4X4) 5 Seat MY18"/>
    <n v="33999"/>
    <x v="13"/>
    <s v="Pajero Sport"/>
    <s v="GLX (4X4) 5 Seat"/>
    <s v="MY18"/>
    <x v="15"/>
    <n v="190314"/>
    <x v="0"/>
    <x v="0"/>
    <x v="1"/>
    <s v=" Used"/>
    <n v="2442"/>
    <x v="2"/>
    <n v="5"/>
    <x v="15"/>
    <x v="2"/>
  </r>
  <r>
    <n v="12840266"/>
    <s v="2019 Mercedes-Benz X250 D Power (4Matic) 470"/>
    <n v="49990"/>
    <x v="1"/>
    <s v="X250"/>
    <s v="D Power (4Matic)"/>
    <n v="470"/>
    <x v="13"/>
    <n v="107000"/>
    <x v="15"/>
    <x v="0"/>
    <x v="1"/>
    <s v=" Used"/>
    <n v="2298"/>
    <x v="2"/>
    <n v="5"/>
    <x v="13"/>
    <x v="1"/>
  </r>
  <r>
    <n v="12840267"/>
    <s v="2019 Volkswagen Tiguan 132 TSI Comfortline 5NA MY19"/>
    <n v="37888"/>
    <x v="8"/>
    <s v="Tiguan"/>
    <s v="132 TSI Comfortline"/>
    <s v="5NA MY19"/>
    <x v="13"/>
    <n v="36492"/>
    <x v="0"/>
    <x v="0"/>
    <x v="2"/>
    <s v=" Used"/>
    <n v="1984"/>
    <x v="0"/>
    <n v="5"/>
    <x v="13"/>
    <x v="2"/>
  </r>
  <r>
    <n v="12840268"/>
    <s v="2013 Honda Civic VTI-LN FK MY13"/>
    <n v="14888"/>
    <x v="19"/>
    <s v="Civic"/>
    <s v="VTI-LN"/>
    <s v="FK MY13"/>
    <x v="8"/>
    <n v="148278"/>
    <x v="5"/>
    <x v="0"/>
    <x v="2"/>
    <s v=" Used"/>
    <n v="1798"/>
    <x v="0"/>
    <n v="5"/>
    <x v="8"/>
    <x v="2"/>
  </r>
  <r>
    <n v="12840277"/>
    <s v="2015 Toyota Hiace Slwb KDH221R MY14"/>
    <n v="40990"/>
    <x v="0"/>
    <s v="Hiace"/>
    <s v="Slwb"/>
    <s v="KDH221R MY14"/>
    <x v="7"/>
    <n v="96885"/>
    <x v="6"/>
    <x v="1"/>
    <x v="1"/>
    <s v=" Used"/>
    <n v="2982"/>
    <x v="2"/>
    <n v="2"/>
    <x v="7"/>
    <x v="1"/>
  </r>
  <r>
    <n v="12840278"/>
    <s v="2018 Holden Colorado LS (4X2) RG MY18"/>
    <n v="29990"/>
    <x v="2"/>
    <s v="Colorado"/>
    <s v="LS (4X2)"/>
    <s v="RG MY18"/>
    <x v="15"/>
    <n v="144100"/>
    <x v="4"/>
    <x v="0"/>
    <x v="1"/>
    <s v=" Used"/>
    <n v="2776"/>
    <x v="2"/>
    <n v="2"/>
    <x v="15"/>
    <x v="2"/>
  </r>
  <r>
    <n v="12840283"/>
    <s v="2013 Subaru XV 2.0I-L MY14"/>
    <n v="18980"/>
    <x v="12"/>
    <s v="XV"/>
    <s v="2.0I-L"/>
    <s v="MY14"/>
    <x v="8"/>
    <n v="130580"/>
    <x v="0"/>
    <x v="0"/>
    <x v="0"/>
    <s v=" Used"/>
    <n v="1995"/>
    <x v="0"/>
    <n v="5"/>
    <x v="8"/>
    <x v="2"/>
  </r>
  <r>
    <n v="12840286"/>
    <s v="2015 Peugeot 4008 Active (4X2) MY15"/>
    <n v="19480"/>
    <x v="36"/>
    <n v="4008"/>
    <s v="Active (4X2)"/>
    <s v="MY15"/>
    <x v="7"/>
    <n v="71569"/>
    <x v="0"/>
    <x v="0"/>
    <x v="2"/>
    <s v=" Used"/>
    <n v="1998"/>
    <x v="6"/>
    <n v="5"/>
    <x v="7"/>
    <x v="2"/>
  </r>
  <r>
    <n v="12840287"/>
    <s v="2013 Holden Cruze SRI V JH MY14"/>
    <n v="14990"/>
    <x v="2"/>
    <s v="Cruze"/>
    <s v="SRI V"/>
    <s v="JH MY14"/>
    <x v="8"/>
    <n v="64910"/>
    <x v="5"/>
    <x v="0"/>
    <x v="0"/>
    <s v=" Used"/>
    <n v="1600"/>
    <x v="2"/>
    <n v="5"/>
    <x v="8"/>
    <x v="2"/>
  </r>
  <r>
    <n v="12840289"/>
    <s v="2015 Renault Megane Floride L.e. E95 MY14"/>
    <n v="19840"/>
    <x v="16"/>
    <s v="Megane"/>
    <s v="Floride L.e."/>
    <s v="E95 MY14"/>
    <x v="7"/>
    <n v="136298"/>
    <x v="1"/>
    <x v="0"/>
    <x v="2"/>
    <s v=" Used"/>
    <n v="1997"/>
    <x v="1"/>
    <n v="4"/>
    <x v="7"/>
    <x v="2"/>
  </r>
  <r>
    <n v="12840291"/>
    <s v="2020 Mitsubishi Eclipse Cross ES (2WD) YA MY20"/>
    <n v="29980"/>
    <x v="13"/>
    <s v="Eclipse Cross"/>
    <s v="ES (2WD)"/>
    <s v="YA MY20"/>
    <x v="9"/>
    <n v="30563"/>
    <x v="0"/>
    <x v="0"/>
    <x v="0"/>
    <s v=" Used"/>
    <n v="1499"/>
    <x v="6"/>
    <n v="5"/>
    <x v="9"/>
    <x v="2"/>
  </r>
  <r>
    <n v="12840293"/>
    <s v="2017 Mazda CX-5 GT (4X4) MY17"/>
    <n v="37990"/>
    <x v="10"/>
    <s v="CX-5"/>
    <s v="GT (4X4)"/>
    <s v="MY17"/>
    <x v="3"/>
    <n v="59659"/>
    <x v="0"/>
    <x v="0"/>
    <x v="1"/>
    <s v=" Used"/>
    <n v="2191"/>
    <x v="0"/>
    <n v="5"/>
    <x v="3"/>
    <x v="2"/>
  </r>
  <r>
    <n v="12840298"/>
    <s v="2018 Mazda CX-3 Maxx (awd) DK MY17.5"/>
    <n v="25990"/>
    <x v="10"/>
    <s v="CX-3"/>
    <s v="Maxx (awd)"/>
    <s v="DK MY17.5"/>
    <x v="15"/>
    <n v="76555"/>
    <x v="0"/>
    <x v="0"/>
    <x v="0"/>
    <s v=" Used"/>
    <n v="1998"/>
    <x v="1"/>
    <n v="5"/>
    <x v="15"/>
    <x v="2"/>
  </r>
  <r>
    <n v="12840301"/>
    <s v="2012 Toyota Camry Altise ASV50R"/>
    <n v="14990"/>
    <x v="0"/>
    <s v="Camry"/>
    <s v="Altise"/>
    <s v="ASV50R"/>
    <x v="11"/>
    <n v="143923"/>
    <x v="3"/>
    <x v="0"/>
    <x v="0"/>
    <s v=" Used"/>
    <n v="2494"/>
    <x v="5"/>
    <n v="5"/>
    <x v="11"/>
    <x v="2"/>
  </r>
  <r>
    <n v="12840307"/>
    <s v="2013 Mitsubishi Triton GLX (4X4) MN MY13"/>
    <n v="19990"/>
    <x v="13"/>
    <s v="Triton"/>
    <s v="GLX (4X4)"/>
    <s v="MN MY13"/>
    <x v="8"/>
    <n v="156380"/>
    <x v="9"/>
    <x v="1"/>
    <x v="1"/>
    <s v=" Used"/>
    <n v="2477"/>
    <x v="1"/>
    <n v="5"/>
    <x v="8"/>
    <x v="2"/>
  </r>
  <r>
    <n v="12840308"/>
    <s v="2010 Holden Captiva 5 (4X4) CG MY10"/>
    <n v="8990"/>
    <x v="2"/>
    <s v="Captiva"/>
    <s v="5 (4X4)"/>
    <s v="CG MY10"/>
    <x v="0"/>
    <n v="135590"/>
    <x v="0"/>
    <x v="0"/>
    <x v="0"/>
    <s v=" Used"/>
    <n v="2405"/>
    <x v="1"/>
    <n v="5"/>
    <x v="0"/>
    <x v="0"/>
  </r>
  <r>
    <n v="12840309"/>
    <s v="2014 Peugeot 308 Allure Blue HDI T9"/>
    <n v="15990"/>
    <x v="36"/>
    <n v="308"/>
    <s v="Allure Blue HDI"/>
    <s v="T9"/>
    <x v="12"/>
    <n v="113188"/>
    <x v="5"/>
    <x v="0"/>
    <x v="1"/>
    <s v=" Used"/>
    <n v="1997"/>
    <x v="1"/>
    <n v="5"/>
    <x v="12"/>
    <x v="2"/>
  </r>
  <r>
    <n v="12840310"/>
    <s v="2013 Volkswagen Amarok TDI400 (4X4) 2H MY13"/>
    <n v="17000"/>
    <x v="8"/>
    <s v="Amarok"/>
    <s v="TDI400 (4X4)"/>
    <s v="2H MY13"/>
    <x v="8"/>
    <n v="280000"/>
    <x v="19"/>
    <x v="1"/>
    <x v="1"/>
    <s v=" Used"/>
    <n v="1968"/>
    <x v="2"/>
    <n v="5"/>
    <x v="8"/>
    <x v="2"/>
  </r>
  <r>
    <n v="12840315"/>
    <s v="2007 Ford Territory Ghia (4X4) SY MY07 Upgrade"/>
    <n v="6999"/>
    <x v="4"/>
    <s v="Territory"/>
    <s v="Ghia (4X4)"/>
    <s v="SY MY07 Upgrade"/>
    <x v="18"/>
    <n v="170908"/>
    <x v="0"/>
    <x v="0"/>
    <x v="0"/>
    <s v=" Used"/>
    <n v="3984"/>
    <x v="1"/>
    <n v="5"/>
    <x v="18"/>
    <x v="0"/>
  </r>
  <r>
    <n v="12840323"/>
    <s v="2014 Hyundai Elantra Trophy MD Series 2 (MD3)"/>
    <n v="14999"/>
    <x v="7"/>
    <s v="Elantra"/>
    <s v="Trophy"/>
    <s v="MD Series 2 (MD3)"/>
    <x v="12"/>
    <n v="151566"/>
    <x v="3"/>
    <x v="0"/>
    <x v="0"/>
    <s v=" Used"/>
    <n v="1796"/>
    <x v="3"/>
    <n v="5"/>
    <x v="12"/>
    <x v="2"/>
  </r>
  <r>
    <n v="12840329"/>
    <s v="2016 Lexus RC200T F Sport ASC10R"/>
    <n v="43990"/>
    <x v="9"/>
    <s v="RC200T"/>
    <s v="F Sport"/>
    <s v="ASC10R"/>
    <x v="2"/>
    <n v="78838"/>
    <x v="20"/>
    <x v="0"/>
    <x v="2"/>
    <s v=" Used"/>
    <n v="1998"/>
    <x v="0"/>
    <n v="4"/>
    <x v="2"/>
    <x v="1"/>
  </r>
  <r>
    <n v="12840336"/>
    <s v="2017 Audi A6 1.8 Tfsi 4GL MY17"/>
    <n v="34999"/>
    <x v="11"/>
    <s v="A6"/>
    <s v="1.8 Tfsi"/>
    <s v="4GL MY17"/>
    <x v="3"/>
    <n v="73583"/>
    <x v="3"/>
    <x v="0"/>
    <x v="2"/>
    <s v=" Used"/>
    <n v="1798"/>
    <x v="1"/>
    <n v="5"/>
    <x v="3"/>
    <x v="2"/>
  </r>
  <r>
    <n v="12840337"/>
    <s v="2007 Holden Captiva CX (4X4) CG"/>
    <n v="4999"/>
    <x v="2"/>
    <s v="Captiva"/>
    <s v="CX (4X4)"/>
    <s v="CG"/>
    <x v="18"/>
    <n v="320848"/>
    <x v="0"/>
    <x v="0"/>
    <x v="1"/>
    <s v=" Used"/>
    <n v="1991"/>
    <x v="7"/>
    <n v="7"/>
    <x v="18"/>
    <x v="0"/>
  </r>
  <r>
    <n v="12840343"/>
    <s v="2013 Holden Colorado 7 LTZ (4X4) RG"/>
    <n v="20400"/>
    <x v="2"/>
    <s v="Colorado 7"/>
    <s v="LTZ (4X4)"/>
    <s v="RG"/>
    <x v="8"/>
    <n v="196558"/>
    <x v="0"/>
    <x v="0"/>
    <x v="1"/>
    <s v=" Used"/>
    <n v="2776"/>
    <x v="1"/>
    <n v="7"/>
    <x v="8"/>
    <x v="2"/>
  </r>
  <r>
    <n v="12840345"/>
    <s v="2020 Toyota Yaris Ascent NCP130R MY18"/>
    <n v="29990"/>
    <x v="0"/>
    <s v="Yaris"/>
    <s v="Ascent"/>
    <s v="NCP130R MY18"/>
    <x v="9"/>
    <n v="741"/>
    <x v="5"/>
    <x v="0"/>
    <x v="0"/>
    <s v=" Used"/>
    <n v="1299"/>
    <x v="6"/>
    <n v="5"/>
    <x v="9"/>
    <x v="2"/>
  </r>
  <r>
    <n v="12840350"/>
    <s v="2017 Hyundai Genesis (ultimate Pack) DH"/>
    <n v="57888"/>
    <x v="7"/>
    <s v="Genesis"/>
    <s v="(ultimate Pack)"/>
    <s v="DH"/>
    <x v="3"/>
    <n v="72399"/>
    <x v="3"/>
    <x v="0"/>
    <x v="0"/>
    <s v=" Used"/>
    <n v="3778"/>
    <x v="2"/>
    <n v="5"/>
    <x v="3"/>
    <x v="1"/>
  </r>
  <r>
    <n v="12840359"/>
    <s v="2010 Suzuki Swift S EZ 07 Update"/>
    <n v="6999"/>
    <x v="24"/>
    <s v="Swift"/>
    <s v="S"/>
    <s v="EZ 07 Update"/>
    <x v="0"/>
    <n v="156613"/>
    <x v="5"/>
    <x v="1"/>
    <x v="0"/>
    <s v=" Used"/>
    <n v="1490"/>
    <x v="5"/>
    <n v="5"/>
    <x v="0"/>
    <x v="0"/>
  </r>
  <r>
    <n v="12840361"/>
    <s v="2014 Mitsubishi Lancer LX CJ MY14"/>
    <n v="9500"/>
    <x v="13"/>
    <s v="Lancer"/>
    <s v="LX"/>
    <s v="CJ MY14"/>
    <x v="12"/>
    <n v="148000"/>
    <x v="3"/>
    <x v="1"/>
    <x v="0"/>
    <s v=" Used"/>
    <n v="1998"/>
    <x v="2"/>
    <n v="5"/>
    <x v="12"/>
    <x v="0"/>
  </r>
  <r>
    <n v="12840364"/>
    <s v="2017 Toyota Camry RZ S.e. ASV50R MY17"/>
    <n v="24990"/>
    <x v="0"/>
    <s v="Camry"/>
    <s v="RZ S.e."/>
    <s v="ASV50R MY17"/>
    <x v="3"/>
    <n v="84865"/>
    <x v="3"/>
    <x v="0"/>
    <x v="0"/>
    <s v=" Used"/>
    <n v="2494"/>
    <x v="2"/>
    <n v="5"/>
    <x v="3"/>
    <x v="2"/>
  </r>
  <r>
    <n v="12840365"/>
    <s v="2017 Mitsubishi Pajero Sport Exceed (4X4) 7 Seat MY17"/>
    <n v="46999"/>
    <x v="13"/>
    <s v="Pajero Sport"/>
    <s v="Exceed (4X4) 7 Seat"/>
    <s v="MY17"/>
    <x v="3"/>
    <n v="41650"/>
    <x v="0"/>
    <x v="0"/>
    <x v="1"/>
    <s v=" Used"/>
    <n v="2442"/>
    <x v="2"/>
    <n v="7"/>
    <x v="3"/>
    <x v="1"/>
  </r>
  <r>
    <n v="12840366"/>
    <s v="2017 Kia Sportage SLI (fwd) QL MY17"/>
    <n v="29999"/>
    <x v="14"/>
    <s v="Sportage"/>
    <s v="SLI (fwd)"/>
    <s v="QL MY17"/>
    <x v="3"/>
    <n v="54511"/>
    <x v="0"/>
    <x v="0"/>
    <x v="0"/>
    <s v=" Used"/>
    <n v="1999"/>
    <x v="5"/>
    <n v="5"/>
    <x v="3"/>
    <x v="2"/>
  </r>
  <r>
    <n v="12840367"/>
    <s v="2015 Volkswagen Golf 110 TDI Highline AU MY15"/>
    <n v="21999"/>
    <x v="8"/>
    <s v="Golf"/>
    <s v="110 TDI Highline"/>
    <s v="AU MY15"/>
    <x v="7"/>
    <n v="59758"/>
    <x v="5"/>
    <x v="0"/>
    <x v="1"/>
    <s v=" Used"/>
    <n v="1968"/>
    <x v="5"/>
    <n v="5"/>
    <x v="7"/>
    <x v="2"/>
  </r>
  <r>
    <n v="12840368"/>
    <s v="2018 Mazda CX-5 Maxx Sport (4X2) MY17.5 (KF Series 2)"/>
    <n v="29888"/>
    <x v="10"/>
    <s v="CX-5"/>
    <s v="Maxx Sport (4X2)"/>
    <s v="MY17.5 (KF Series 2)"/>
    <x v="15"/>
    <n v="94109"/>
    <x v="0"/>
    <x v="0"/>
    <x v="0"/>
    <s v=" Used"/>
    <n v="1997"/>
    <x v="3"/>
    <n v="5"/>
    <x v="15"/>
    <x v="2"/>
  </r>
  <r>
    <n v="12840408"/>
    <s v="2006 Mazda 6 Luxury GG 05 Upgrade"/>
    <n v="7990"/>
    <x v="10"/>
    <n v="6"/>
    <s v="Luxury"/>
    <s v="GG 05 Upgrade"/>
    <x v="17"/>
    <n v="153253"/>
    <x v="5"/>
    <x v="0"/>
    <x v="2"/>
    <s v=" Used"/>
    <n v="2261"/>
    <x v="5"/>
    <n v="5"/>
    <x v="17"/>
    <x v="0"/>
  </r>
  <r>
    <n v="12840414"/>
    <s v="2015 Toyota Hilux SR KUN16R MY14"/>
    <n v="27990"/>
    <x v="0"/>
    <s v="Hilux"/>
    <s v="SR"/>
    <s v="KUN16R MY14"/>
    <x v="7"/>
    <n v="129820"/>
    <x v="15"/>
    <x v="1"/>
    <x v="1"/>
    <s v=" Used"/>
    <n v="2982"/>
    <x v="2"/>
    <n v="5"/>
    <x v="7"/>
    <x v="2"/>
  </r>
  <r>
    <n v="12840426"/>
    <s v="2009 Mazda CX-7 Diesel Sports (4X4) ER MY10"/>
    <n v="8250"/>
    <x v="10"/>
    <s v="CX-7"/>
    <s v="Diesel Sports (4X4)"/>
    <s v="ER MY10"/>
    <x v="10"/>
    <n v="246000"/>
    <x v="0"/>
    <x v="1"/>
    <x v="1"/>
    <s v=" Used"/>
    <n v="2184"/>
    <x v="1"/>
    <n v="5"/>
    <x v="10"/>
    <x v="0"/>
  </r>
  <r>
    <n v="12840434"/>
    <s v="2016 Mercedes-Benz E350 D 213"/>
    <n v="69966"/>
    <x v="1"/>
    <s v="E350"/>
    <s v="D"/>
    <n v="213"/>
    <x v="2"/>
    <n v="39536"/>
    <x v="3"/>
    <x v="0"/>
    <x v="1"/>
    <s v=" Used"/>
    <n v="2987"/>
    <x v="1"/>
    <n v="5"/>
    <x v="2"/>
    <x v="1"/>
  </r>
  <r>
    <n v="12840437"/>
    <s v="2014 Honda Civic VTI Series 2 MY14"/>
    <n v="17872"/>
    <x v="19"/>
    <s v="Civic"/>
    <s v="VTI"/>
    <s v="Series 2 MY14"/>
    <x v="12"/>
    <n v="51162"/>
    <x v="3"/>
    <x v="0"/>
    <x v="0"/>
    <s v=" Used"/>
    <n v="1798"/>
    <x v="5"/>
    <n v="5"/>
    <x v="12"/>
    <x v="2"/>
  </r>
  <r>
    <n v="12840441"/>
    <s v="2010 Subaru Impreza R (awd) MY10"/>
    <n v="9996"/>
    <x v="12"/>
    <s v="Impreza"/>
    <s v="R (awd)"/>
    <s v="MY10"/>
    <x v="0"/>
    <n v="177104"/>
    <x v="5"/>
    <x v="0"/>
    <x v="2"/>
    <s v=" Used"/>
    <n v="1994"/>
    <x v="3"/>
    <n v="5"/>
    <x v="0"/>
    <x v="0"/>
  </r>
  <r>
    <n v="12840451"/>
    <s v="2009 Holden Calais V VE MY10"/>
    <n v="19990"/>
    <x v="2"/>
    <s v="Calais"/>
    <s v="V"/>
    <s v="VE MY10"/>
    <x v="10"/>
    <n v="195555"/>
    <x v="3"/>
    <x v="0"/>
    <x v="2"/>
    <s v=" Used"/>
    <n v="5967"/>
    <x v="5"/>
    <n v="5"/>
    <x v="10"/>
    <x v="2"/>
  </r>
  <r>
    <n v="12840452"/>
    <s v="2012 Ford Falcon XR6 FG Upgrade"/>
    <n v="18990"/>
    <x v="4"/>
    <s v="Falcon"/>
    <s v="XR6"/>
    <s v="FG Upgrade"/>
    <x v="11"/>
    <n v="141260"/>
    <x v="3"/>
    <x v="0"/>
    <x v="0"/>
    <s v=" Used"/>
    <n v="3984"/>
    <x v="5"/>
    <n v="5"/>
    <x v="11"/>
    <x v="2"/>
  </r>
  <r>
    <n v="12840454"/>
    <s v="2004 Holden Rodeo LX RA"/>
    <n v="7990"/>
    <x v="2"/>
    <s v="Rodeo"/>
    <s v="LX"/>
    <s v="RA"/>
    <x v="14"/>
    <n v="172558"/>
    <x v="4"/>
    <x v="0"/>
    <x v="0"/>
    <s v=" Used"/>
    <n v="3494"/>
    <x v="3"/>
    <n v="2"/>
    <x v="14"/>
    <x v="0"/>
  </r>
  <r>
    <n v="12840471"/>
    <s v="2016 Ford Focus Sport LZ"/>
    <n v="17250"/>
    <x v="4"/>
    <s v="Focus"/>
    <s v="Sport"/>
    <s v="LZ"/>
    <x v="2"/>
    <n v="155553"/>
    <x v="5"/>
    <x v="0"/>
    <x v="0"/>
    <s v=" Used"/>
    <n v="1498"/>
    <x v="14"/>
    <n v="5"/>
    <x v="2"/>
    <x v="2"/>
  </r>
  <r>
    <n v="12840475"/>
    <s v="2011 Holden Commodore SS-V VE II"/>
    <n v="31000"/>
    <x v="2"/>
    <s v="Commodore"/>
    <s v="SS-V"/>
    <s v="VE II"/>
    <x v="4"/>
    <n v="222000"/>
    <x v="2"/>
    <x v="1"/>
    <x v="2"/>
    <s v=" Used"/>
    <n v="5967"/>
    <x v="174"/>
    <n v="5"/>
    <x v="4"/>
    <x v="2"/>
  </r>
  <r>
    <n v="12840478"/>
    <s v="2006 Ford Falcon XL BF Mkii"/>
    <n v="9999"/>
    <x v="4"/>
    <s v="Falcon"/>
    <s v="XL"/>
    <s v="BF Mkii"/>
    <x v="17"/>
    <n v="224635"/>
    <x v="22"/>
    <x v="0"/>
    <x v="0"/>
    <s v=" Used"/>
    <n v="5408"/>
    <x v="0"/>
    <n v="2"/>
    <x v="17"/>
    <x v="0"/>
  </r>
  <r>
    <n v="12840479"/>
    <s v="2010 Ford Falcon (LPG) FG"/>
    <n v="13999"/>
    <x v="4"/>
    <s v="Falcon"/>
    <s v="(LPG)"/>
    <s v="FG"/>
    <x v="0"/>
    <n v="173394"/>
    <x v="4"/>
    <x v="0"/>
    <x v="5"/>
    <s v=" Used"/>
    <n v="3984"/>
    <x v="2"/>
    <n v="2"/>
    <x v="0"/>
    <x v="2"/>
  </r>
  <r>
    <n v="12840480"/>
    <s v="2016 Mazda 3 Maxx BM MY15"/>
    <n v="20490"/>
    <x v="10"/>
    <n v="3"/>
    <s v="Maxx"/>
    <s v="BM MY15"/>
    <x v="2"/>
    <n v="92719"/>
    <x v="5"/>
    <x v="0"/>
    <x v="0"/>
    <s v=" Used"/>
    <n v="1998"/>
    <x v="0"/>
    <n v="5"/>
    <x v="2"/>
    <x v="2"/>
  </r>
  <r>
    <n v="12840481"/>
    <s v="2009 Hyundai Tucson SX MY09"/>
    <n v="8490"/>
    <x v="7"/>
    <s v="Tucson"/>
    <s v="SX"/>
    <s v="MY09"/>
    <x v="10"/>
    <n v="68100"/>
    <x v="0"/>
    <x v="0"/>
    <x v="0"/>
    <s v=" Used"/>
    <n v="2656"/>
    <x v="2"/>
    <n v="5"/>
    <x v="10"/>
    <x v="0"/>
  </r>
  <r>
    <n v="12840482"/>
    <s v="2014 Hyundai I30 Trophy GD MY14"/>
    <n v="13888"/>
    <x v="7"/>
    <s v="I30"/>
    <s v="Trophy"/>
    <s v="GD MY14"/>
    <x v="12"/>
    <n v="160147"/>
    <x v="5"/>
    <x v="0"/>
    <x v="0"/>
    <s v=" Used"/>
    <n v="1797"/>
    <x v="5"/>
    <n v="5"/>
    <x v="12"/>
    <x v="2"/>
  </r>
  <r>
    <n v="12840483"/>
    <s v="2012 Ford Focus Ambiente LW"/>
    <n v="6888"/>
    <x v="4"/>
    <s v="Focus"/>
    <s v="Ambiente"/>
    <s v="LW"/>
    <x v="11"/>
    <n v="158000"/>
    <x v="5"/>
    <x v="0"/>
    <x v="0"/>
    <s v=" Used"/>
    <n v="1596"/>
    <x v="3"/>
    <n v="5"/>
    <x v="11"/>
    <x v="0"/>
  </r>
  <r>
    <n v="12840484"/>
    <s v="2007 Toyota Tarago GLI ACR50R"/>
    <n v="10888"/>
    <x v="0"/>
    <s v="Tarago"/>
    <s v="GLI"/>
    <s v="ACR50R"/>
    <x v="18"/>
    <n v="212000"/>
    <x v="0"/>
    <x v="0"/>
    <x v="0"/>
    <s v=" Used"/>
    <n v="2362"/>
    <x v="5"/>
    <n v="8"/>
    <x v="18"/>
    <x v="2"/>
  </r>
  <r>
    <n v="12840485"/>
    <s v="2009 Ford Falcon XR6 FG"/>
    <n v="10888"/>
    <x v="4"/>
    <s v="Falcon"/>
    <s v="XR6"/>
    <s v="FG"/>
    <x v="10"/>
    <n v="139944"/>
    <x v="3"/>
    <x v="0"/>
    <x v="0"/>
    <s v=" Used"/>
    <n v="3984"/>
    <x v="2"/>
    <n v="5"/>
    <x v="10"/>
    <x v="2"/>
  </r>
  <r>
    <n v="12840491"/>
    <s v="2011 Holden Epica CDX EP MY11"/>
    <n v="8888"/>
    <x v="2"/>
    <s v="Epica"/>
    <s v="CDX"/>
    <s v="EP MY11"/>
    <x v="4"/>
    <n v="157000"/>
    <x v="3"/>
    <x v="0"/>
    <x v="1"/>
    <s v=" Used"/>
    <n v="1991"/>
    <x v="5"/>
    <n v="5"/>
    <x v="4"/>
    <x v="0"/>
  </r>
  <r>
    <n v="12840492"/>
    <s v="2004 Volkswagen Transporter (SWB) T5"/>
    <n v="8600"/>
    <x v="8"/>
    <s v="Transporter"/>
    <s v="(SWB)"/>
    <s v="T5"/>
    <x v="14"/>
    <n v="76760"/>
    <x v="6"/>
    <x v="0"/>
    <x v="1"/>
    <s v=" Used"/>
    <n v="2460"/>
    <x v="2"/>
    <n v="2"/>
    <x v="14"/>
    <x v="0"/>
  </r>
  <r>
    <n v="12840495"/>
    <s v="2003 Toyota Prius Hybrid NHW11R"/>
    <n v="5999"/>
    <x v="0"/>
    <s v="Prius"/>
    <s v="Hybrid"/>
    <s v="NHW11R"/>
    <x v="6"/>
    <n v="224000"/>
    <x v="3"/>
    <x v="0"/>
    <x v="4"/>
    <s v=" Used"/>
    <n v="1497"/>
    <x v="3"/>
    <n v="5"/>
    <x v="6"/>
    <x v="0"/>
  </r>
  <r>
    <n v="12840496"/>
    <s v="2009 Holden Captiva LX (4X4) CG MY09"/>
    <n v="5499"/>
    <x v="2"/>
    <s v="Captiva"/>
    <s v="LX (4X4)"/>
    <s v="CG MY09"/>
    <x v="10"/>
    <n v="205235"/>
    <x v="0"/>
    <x v="0"/>
    <x v="0"/>
    <s v=" Used"/>
    <n v="3195"/>
    <x v="7"/>
    <n v="7"/>
    <x v="10"/>
    <x v="0"/>
  </r>
  <r>
    <n v="12840502"/>
    <s v="2014 Renault Megane Dynamique K95 MY14"/>
    <n v="10999"/>
    <x v="16"/>
    <s v="Megane"/>
    <s v="Dynamique"/>
    <s v="K95 MY14"/>
    <x v="12"/>
    <n v="190934"/>
    <x v="0"/>
    <x v="0"/>
    <x v="2"/>
    <s v=" Used"/>
    <n v="1197"/>
    <x v="2"/>
    <n v="5"/>
    <x v="12"/>
    <x v="2"/>
  </r>
  <r>
    <n v="12840504"/>
    <s v="2011 Toyota Hilux SR (4X4) KUN26R MY11 Upgrade"/>
    <n v="25990"/>
    <x v="0"/>
    <s v="Hilux"/>
    <s v="SR (4X4)"/>
    <s v="KUN26R MY11 Upgrade"/>
    <x v="4"/>
    <n v="253000"/>
    <x v="23"/>
    <x v="1"/>
    <x v="1"/>
    <s v=" Used"/>
    <n v="2982"/>
    <x v="2"/>
    <n v="5"/>
    <x v="4"/>
    <x v="2"/>
  </r>
  <r>
    <n v="12840505"/>
    <s v="2011 Ford Focus Ambiente LW"/>
    <n v="8250"/>
    <x v="4"/>
    <s v="Focus"/>
    <s v="Ambiente"/>
    <s v="LW"/>
    <x v="4"/>
    <n v="100216"/>
    <x v="5"/>
    <x v="1"/>
    <x v="0"/>
    <s v=" Used"/>
    <n v="1596"/>
    <x v="3"/>
    <n v="5"/>
    <x v="4"/>
    <x v="0"/>
  </r>
  <r>
    <n v="12840508"/>
    <s v="2012 Nissan Navara ST-R (4X4) D22 Series 5"/>
    <n v="18990"/>
    <x v="3"/>
    <s v="Navara"/>
    <s v="ST-R (4X4)"/>
    <s v="D22 Series 5"/>
    <x v="11"/>
    <n v="120000"/>
    <x v="15"/>
    <x v="1"/>
    <x v="1"/>
    <s v=" Used"/>
    <n v="2488"/>
    <x v="2"/>
    <n v="5"/>
    <x v="11"/>
    <x v="2"/>
  </r>
  <r>
    <n v="12840509"/>
    <s v="2011 Subaru Forester XT MY10"/>
    <n v="13950"/>
    <x v="12"/>
    <s v="Forester"/>
    <s v="XT"/>
    <s v="MY10"/>
    <x v="4"/>
    <n v="201000"/>
    <x v="0"/>
    <x v="1"/>
    <x v="2"/>
    <s v=" Used"/>
    <n v="2457"/>
    <x v="1"/>
    <n v="5"/>
    <x v="4"/>
    <x v="2"/>
  </r>
  <r>
    <n v="12840523"/>
    <s v="2022 Mitsubishi Triton GLX (4X4) MR MY22"/>
    <n v="50000"/>
    <x v="13"/>
    <s v="Triton"/>
    <s v="GLX (4X4)"/>
    <s v="MR MY22"/>
    <x v="16"/>
    <n v="21000"/>
    <x v="11"/>
    <x v="0"/>
    <x v="1"/>
    <s v=" Used"/>
    <n v="2442"/>
    <x v="2"/>
    <n v="5"/>
    <x v="16"/>
    <x v="1"/>
  </r>
  <r>
    <n v="12840554"/>
    <s v="2022 Volkswagen Tiguan Allspace 162TSI Adventure 5NA MY22"/>
    <n v="58990"/>
    <x v="8"/>
    <s v="Tiguan"/>
    <s v="Allspace 162TSI Adventure"/>
    <s v="5NA MY22"/>
    <x v="16"/>
    <n v="5"/>
    <x v="0"/>
    <x v="0"/>
    <x v="2"/>
    <s v=" New In Stock"/>
    <n v="1984"/>
    <x v="0"/>
    <n v="5"/>
    <x v="16"/>
    <x v="1"/>
  </r>
  <r>
    <n v="12840569"/>
    <s v="2007 Toyota Landcruiser Workmate (4X4) 3 Seat VDJ78R"/>
    <n v="52000"/>
    <x v="0"/>
    <s v="Landcruiser"/>
    <s v="Workmate (4X4) 3 Seat"/>
    <s v="VDJ78R"/>
    <x v="18"/>
    <n v="247069"/>
    <x v="45"/>
    <x v="1"/>
    <x v="1"/>
    <s v=" Used"/>
    <n v="4461"/>
    <x v="2"/>
    <n v="3"/>
    <x v="18"/>
    <x v="1"/>
  </r>
  <r>
    <n v="12840575"/>
    <s v="2019 Chrysler 300 SRT Core MY18"/>
    <n v="56500"/>
    <x v="33"/>
    <n v="300"/>
    <s v="SRT Core"/>
    <s v="MY18"/>
    <x v="13"/>
    <n v="129000"/>
    <x v="3"/>
    <x v="0"/>
    <x v="2"/>
    <s v=" Used"/>
    <n v="6417"/>
    <x v="175"/>
    <n v="5"/>
    <x v="13"/>
    <x v="1"/>
  </r>
  <r>
    <n v="12840581"/>
    <s v="2009 Toyota Aurion AT-X GSV40R 09 Upgrade"/>
    <n v="12999"/>
    <x v="0"/>
    <s v="Aurion"/>
    <s v="AT-X"/>
    <s v="GSV40R 09 Upgrade"/>
    <x v="10"/>
    <n v="135584"/>
    <x v="3"/>
    <x v="0"/>
    <x v="0"/>
    <s v=" Used"/>
    <n v="3456"/>
    <x v="0"/>
    <n v="5"/>
    <x v="10"/>
    <x v="2"/>
  </r>
  <r>
    <n v="12840584"/>
    <s v="2003 Nissan Pulsar ST N16"/>
    <n v="5999"/>
    <x v="3"/>
    <s v="Pulsar"/>
    <s v="ST"/>
    <s v="N16"/>
    <x v="6"/>
    <n v="90513"/>
    <x v="3"/>
    <x v="0"/>
    <x v="0"/>
    <s v=" Used"/>
    <n v="1769"/>
    <x v="7"/>
    <n v="5"/>
    <x v="6"/>
    <x v="0"/>
  </r>
  <r>
    <n v="12840588"/>
    <s v="2016 Toyota Corolla Ascent ZRE182R MY15"/>
    <n v="19966"/>
    <x v="0"/>
    <s v="Corolla"/>
    <s v="Ascent"/>
    <s v="ZRE182R MY15"/>
    <x v="2"/>
    <n v="93743"/>
    <x v="5"/>
    <x v="0"/>
    <x v="0"/>
    <s v=" Used"/>
    <n v="1798"/>
    <x v="2"/>
    <n v="5"/>
    <x v="2"/>
    <x v="2"/>
  </r>
  <r>
    <n v="12840605"/>
    <s v="2016 Land Rover Discovery Sport SD4 SE LC MY16"/>
    <n v="41500"/>
    <x v="22"/>
    <s v="Discovery Sport"/>
    <s v="SD4 SE"/>
    <s v="LC MY16"/>
    <x v="2"/>
    <n v="77600"/>
    <x v="0"/>
    <x v="0"/>
    <x v="1"/>
    <s v=" Used"/>
    <n v="2179"/>
    <x v="2"/>
    <n v="5"/>
    <x v="2"/>
    <x v="1"/>
  </r>
  <r>
    <n v="12840614"/>
    <s v="2011 Holden Cruze CD JH"/>
    <n v="7995"/>
    <x v="2"/>
    <s v="Cruze"/>
    <s v="CD"/>
    <s v="JH"/>
    <x v="4"/>
    <n v="137319"/>
    <x v="3"/>
    <x v="0"/>
    <x v="0"/>
    <s v=" Used"/>
    <n v="1796"/>
    <x v="3"/>
    <n v="5"/>
    <x v="4"/>
    <x v="0"/>
  </r>
  <r>
    <n v="12840624"/>
    <s v="2007 Subaru Forester XT Luxury MY07"/>
    <n v="8990"/>
    <x v="12"/>
    <s v="Forester"/>
    <s v="XT Luxury"/>
    <s v="MY07"/>
    <x v="18"/>
    <n v="233046"/>
    <x v="0"/>
    <x v="0"/>
    <x v="2"/>
    <s v=" Used"/>
    <n v="2457"/>
    <x v="5"/>
    <n v="5"/>
    <x v="18"/>
    <x v="0"/>
  </r>
  <r>
    <n v="12840634"/>
    <s v="2013 Mitsubishi Pajero VR-X LWB (4X4) NW MY13"/>
    <n v="31985"/>
    <x v="13"/>
    <s v="Pajero"/>
    <s v="VR-X LWB (4X4)"/>
    <s v="NW MY13"/>
    <x v="8"/>
    <n v="162242"/>
    <x v="0"/>
    <x v="0"/>
    <x v="1"/>
    <s v=" Used"/>
    <n v="3200"/>
    <x v="5"/>
    <n v="7"/>
    <x v="8"/>
    <x v="2"/>
  </r>
  <r>
    <n v="12840639"/>
    <s v="2002 Honda CR-V (4X4) MY02"/>
    <n v="6600"/>
    <x v="19"/>
    <s v="CR-V"/>
    <s v="(4X4)"/>
    <s v="MY02"/>
    <x v="22"/>
    <n v="204889"/>
    <x v="0"/>
    <x v="0"/>
    <x v="0"/>
    <s v=" Used"/>
    <n v="2354"/>
    <x v="7"/>
    <n v="5"/>
    <x v="22"/>
    <x v="0"/>
  </r>
  <r>
    <n v="12840641"/>
    <s v="2020 Toyota Camry Ascent Sport (hybrid) Axvh71R"/>
    <n v="42000"/>
    <x v="0"/>
    <s v="Camry"/>
    <s v="Ascent Sport (hybrid)"/>
    <s v="Axvh71R"/>
    <x v="9"/>
    <n v="52323"/>
    <x v="3"/>
    <x v="0"/>
    <x v="3"/>
    <s v=" Used"/>
    <n v="2494"/>
    <x v="176"/>
    <n v="5"/>
    <x v="9"/>
    <x v="1"/>
  </r>
  <r>
    <n v="12840647"/>
    <s v="2013 Nissan Patrol ST-L (4X4) Y62"/>
    <n v="50000"/>
    <x v="3"/>
    <s v="Patrol"/>
    <s v="ST-L (4X4)"/>
    <s v="Y62"/>
    <x v="8"/>
    <n v="190000"/>
    <x v="0"/>
    <x v="0"/>
    <x v="2"/>
    <s v=" Used"/>
    <n v="5552"/>
    <x v="2"/>
    <n v="8"/>
    <x v="8"/>
    <x v="1"/>
  </r>
  <r>
    <n v="12840649"/>
    <s v="2014 Mazda 2 NEO Sport DE MY14"/>
    <n v="14999"/>
    <x v="10"/>
    <n v="2"/>
    <s v="NEO Sport"/>
    <s v="DE MY14"/>
    <x v="12"/>
    <n v="80000"/>
    <x v="5"/>
    <x v="1"/>
    <x v="0"/>
    <s v=" Used"/>
    <n v="1498"/>
    <x v="2"/>
    <n v="5"/>
    <x v="12"/>
    <x v="2"/>
  </r>
  <r>
    <n v="12840657"/>
    <s v="2017 Toyota Corolla Hybrid ZWE186R MY16"/>
    <n v="27990"/>
    <x v="0"/>
    <s v="Corolla"/>
    <s v="Hybrid"/>
    <s v="ZWE186R MY16"/>
    <x v="3"/>
    <n v="56204"/>
    <x v="5"/>
    <x v="0"/>
    <x v="3"/>
    <s v=" Used"/>
    <n v="1798"/>
    <x v="2"/>
    <n v="5"/>
    <x v="3"/>
    <x v="2"/>
  </r>
  <r>
    <n v="12840661"/>
    <s v="2003 Mazda 6 Luxury Sports GG"/>
    <n v="7490"/>
    <x v="10"/>
    <n v="6"/>
    <s v="Luxury Sports"/>
    <s v="GG"/>
    <x v="6"/>
    <n v="209887"/>
    <x v="5"/>
    <x v="0"/>
    <x v="2"/>
    <s v=" Used"/>
    <n v="2261"/>
    <x v="1"/>
    <n v="5"/>
    <x v="6"/>
    <x v="0"/>
  </r>
  <r>
    <n v="12840663"/>
    <s v="2008 Citroen C3 SX MY06"/>
    <n v="3000"/>
    <x v="34"/>
    <s v="C3"/>
    <s v="SX"/>
    <s v="MY06"/>
    <x v="19"/>
    <n v="36152"/>
    <x v="5"/>
    <x v="1"/>
    <x v="0"/>
    <s v=" Used"/>
    <n v="1360"/>
    <x v="177"/>
    <n v="5"/>
    <x v="19"/>
    <x v="0"/>
  </r>
  <r>
    <n v="12840667"/>
    <s v="2012 Ford Falcon G6E FG MK2"/>
    <n v="21990"/>
    <x v="4"/>
    <s v="Falcon"/>
    <s v="G6E"/>
    <s v="FG MK2"/>
    <x v="11"/>
    <n v="102140"/>
    <x v="3"/>
    <x v="0"/>
    <x v="0"/>
    <s v=" Used"/>
    <n v="3984"/>
    <x v="0"/>
    <n v="5"/>
    <x v="11"/>
    <x v="2"/>
  </r>
  <r>
    <n v="12840671"/>
    <s v="2010 Mazda 3 NEO BL 10 Upgrade"/>
    <n v="9999"/>
    <x v="10"/>
    <n v="3"/>
    <s v="NEO"/>
    <s v="BL 10 Upgrade"/>
    <x v="0"/>
    <n v="176285"/>
    <x v="3"/>
    <x v="0"/>
    <x v="0"/>
    <s v=" Used"/>
    <n v="1999"/>
    <x v="1"/>
    <n v="5"/>
    <x v="0"/>
    <x v="0"/>
  </r>
  <r>
    <n v="12840678"/>
    <s v="2015 Mazda CX-5 Grand Tourer (4X4) MY13 Upgrade"/>
    <n v="28990"/>
    <x v="10"/>
    <s v="CX-5"/>
    <s v="Grand Tourer (4X4)"/>
    <s v="MY13 Upgrade"/>
    <x v="7"/>
    <n v="132130"/>
    <x v="0"/>
    <x v="0"/>
    <x v="0"/>
    <s v=" Used"/>
    <n v="2488"/>
    <x v="2"/>
    <n v="5"/>
    <x v="7"/>
    <x v="2"/>
  </r>
  <r>
    <n v="12840679"/>
    <s v="2001 Honda Civic VI 7TH GEN"/>
    <n v="4999"/>
    <x v="19"/>
    <s v="Civic"/>
    <s v="VI"/>
    <s v="7TH GEN"/>
    <x v="21"/>
    <n v="168712"/>
    <x v="5"/>
    <x v="1"/>
    <x v="0"/>
    <s v=" Used"/>
    <n v="1668"/>
    <x v="1"/>
    <n v="5"/>
    <x v="21"/>
    <x v="0"/>
  </r>
  <r>
    <n v="12840680"/>
    <s v="2004 Holden Astra Classic TS"/>
    <n v="3800"/>
    <x v="2"/>
    <s v="Astra"/>
    <s v="Classic"/>
    <s v="TS"/>
    <x v="14"/>
    <n v="163788"/>
    <x v="5"/>
    <x v="1"/>
    <x v="0"/>
    <s v=" Used"/>
    <n v="1796"/>
    <x v="5"/>
    <n v="5"/>
    <x v="14"/>
    <x v="0"/>
  </r>
  <r>
    <n v="12840686"/>
    <s v="2014 Hyundai Santa FE Elite Crdi (4X4) DM"/>
    <n v="29990"/>
    <x v="7"/>
    <s v="Santa FE"/>
    <s v="Elite Crdi (4X4)"/>
    <s v="DM"/>
    <x v="12"/>
    <n v="137000"/>
    <x v="0"/>
    <x v="0"/>
    <x v="1"/>
    <s v=" Used"/>
    <n v="2199"/>
    <x v="1"/>
    <n v="7"/>
    <x v="12"/>
    <x v="2"/>
  </r>
  <r>
    <n v="12840689"/>
    <s v="2015 Jeep Grand Cherokee Laredo (4X4) WK MY15"/>
    <n v="27500"/>
    <x v="18"/>
    <s v="Grand Cherokee"/>
    <s v="Laredo (4X4)"/>
    <s v="WK MY15"/>
    <x v="7"/>
    <n v="152000"/>
    <x v="0"/>
    <x v="0"/>
    <x v="1"/>
    <s v=" Used"/>
    <n v="2987"/>
    <x v="2"/>
    <n v="5"/>
    <x v="7"/>
    <x v="2"/>
  </r>
  <r>
    <n v="12840699"/>
    <s v="2014 Jeep Grand Cherokee Limited (4X4) WK MY14"/>
    <n v="29990"/>
    <x v="18"/>
    <s v="Grand Cherokee"/>
    <s v="Limited (4X4)"/>
    <s v="WK MY14"/>
    <x v="12"/>
    <n v="146295"/>
    <x v="0"/>
    <x v="0"/>
    <x v="1"/>
    <s v=" Used"/>
    <n v="2987"/>
    <x v="1"/>
    <n v="5"/>
    <x v="12"/>
    <x v="2"/>
  </r>
  <r>
    <n v="12840705"/>
    <s v="2022 BMW 420I M Sport G22"/>
    <n v="89888"/>
    <x v="5"/>
    <s v="420I"/>
    <s v="M Sport"/>
    <s v="G22"/>
    <x v="16"/>
    <n v="1033"/>
    <x v="20"/>
    <x v="0"/>
    <x v="2"/>
    <s v=" Demo"/>
    <n v="1998"/>
    <x v="3"/>
    <n v="4"/>
    <x v="16"/>
    <x v="1"/>
  </r>
  <r>
    <n v="12840706"/>
    <s v="2022 BMW X5 Xdrive30D G05"/>
    <n v="134888"/>
    <x v="5"/>
    <s v="X5"/>
    <s v="Xdrive30D"/>
    <s v="G05"/>
    <x v="16"/>
    <n v="1708"/>
    <x v="0"/>
    <x v="0"/>
    <x v="1"/>
    <s v=" Demo"/>
    <n v="2993"/>
    <x v="1"/>
    <n v="5"/>
    <x v="16"/>
    <x v="1"/>
  </r>
  <r>
    <n v="12840714"/>
    <s v="2017 Volkswagen Golf R AU MY18"/>
    <n v="44995"/>
    <x v="8"/>
    <s v="Golf"/>
    <s v="R"/>
    <s v="AU MY18"/>
    <x v="3"/>
    <n v="54911"/>
    <x v="5"/>
    <x v="0"/>
    <x v="2"/>
    <s v=" Used"/>
    <n v="1984"/>
    <x v="3"/>
    <n v="5"/>
    <x v="3"/>
    <x v="1"/>
  </r>
  <r>
    <n v="12840718"/>
    <s v="2013 Ford Falcon XR6 FG MK2"/>
    <n v="22500"/>
    <x v="4"/>
    <s v="Falcon"/>
    <s v="XR6"/>
    <s v="FG MK2"/>
    <x v="8"/>
    <n v="54449"/>
    <x v="3"/>
    <x v="0"/>
    <x v="0"/>
    <s v=" Used"/>
    <n v="3984"/>
    <x v="15"/>
    <n v="5"/>
    <x v="8"/>
    <x v="2"/>
  </r>
  <r>
    <n v="12840719"/>
    <s v="2007 Toyota Yaris YR NCP90R"/>
    <n v="8949"/>
    <x v="0"/>
    <s v="Yaris"/>
    <s v="YR"/>
    <s v="NCP90R"/>
    <x v="18"/>
    <n v="150011"/>
    <x v="5"/>
    <x v="1"/>
    <x v="0"/>
    <s v=" Used"/>
    <n v="1299"/>
    <x v="5"/>
    <n v="5"/>
    <x v="18"/>
    <x v="0"/>
  </r>
  <r>
    <n v="12840720"/>
    <s v="2006 Toyota Corolla Ascent Seca ZZE122R"/>
    <n v="7949"/>
    <x v="0"/>
    <s v="Corolla"/>
    <s v="Ascent Seca"/>
    <s v="ZZE122R"/>
    <x v="17"/>
    <n v="284211"/>
    <x v="5"/>
    <x v="0"/>
    <x v="0"/>
    <s v=" Used"/>
    <n v="1794"/>
    <x v="6"/>
    <n v="5"/>
    <x v="17"/>
    <x v="0"/>
  </r>
  <r>
    <n v="12840722"/>
    <s v="2021 Volkswagen Tiguan Allspace 110 TSI Comfortline 5NA MY21"/>
    <n v="43950"/>
    <x v="8"/>
    <s v="Tiguan"/>
    <s v="Allspace 110 TSI Comfortline"/>
    <s v="5NA MY21"/>
    <x v="1"/>
    <n v="42000"/>
    <x v="0"/>
    <x v="0"/>
    <x v="2"/>
    <s v=" Used"/>
    <n v="1395"/>
    <x v="0"/>
    <n v="7"/>
    <x v="1"/>
    <x v="1"/>
  </r>
  <r>
    <n v="12840723"/>
    <s v="2006 Mitsubishi Lancer ES CH MY06"/>
    <n v="8949"/>
    <x v="13"/>
    <s v="Lancer"/>
    <s v="ES"/>
    <s v="CH MY06"/>
    <x v="17"/>
    <n v="177851"/>
    <x v="3"/>
    <x v="0"/>
    <x v="0"/>
    <s v=" Used"/>
    <n v="2378"/>
    <x v="5"/>
    <n v="5"/>
    <x v="17"/>
    <x v="0"/>
  </r>
  <r>
    <n v="12840726"/>
    <s v="2022 Hyundai Kona (FWD) Os.v4 MY22"/>
    <n v="33000"/>
    <x v="7"/>
    <s v="Kona"/>
    <s v="(FWD)"/>
    <s v="Os.v4 MY22"/>
    <x v="16"/>
    <n v="369"/>
    <x v="0"/>
    <x v="0"/>
    <x v="0"/>
    <s v=" Used"/>
    <n v="1999"/>
    <x v="178"/>
    <n v="5"/>
    <x v="16"/>
    <x v="2"/>
  </r>
  <r>
    <n v="12840730"/>
    <s v="2012 Volkswagen Touareg V6 TDI 7P MY12"/>
    <n v="24900"/>
    <x v="8"/>
    <s v="Touareg"/>
    <s v="V6 TDI"/>
    <s v="7P MY12"/>
    <x v="11"/>
    <n v="160000"/>
    <x v="0"/>
    <x v="0"/>
    <x v="1"/>
    <s v=" Used"/>
    <n v="2967"/>
    <x v="179"/>
    <n v="5"/>
    <x v="11"/>
    <x v="2"/>
  </r>
  <r>
    <n v="12840738"/>
    <s v="2017 Audi TT RS Quattro FV3 MY17"/>
    <n v="79990"/>
    <x v="11"/>
    <s v="TT"/>
    <s v="RS Quattro"/>
    <s v="FV3 MY17"/>
    <x v="3"/>
    <n v="85277"/>
    <x v="20"/>
    <x v="0"/>
    <x v="2"/>
    <s v=" Used"/>
    <n v="2480"/>
    <x v="0"/>
    <n v="4"/>
    <x v="3"/>
    <x v="1"/>
  </r>
  <r>
    <n v="12840740"/>
    <s v="2022 BMW 5 M550I Xdrive LCI G30"/>
    <n v="169888"/>
    <x v="5"/>
    <n v="5"/>
    <s v="M550I Xdrive LCI"/>
    <s v="G30"/>
    <x v="16"/>
    <n v="966"/>
    <x v="3"/>
    <x v="0"/>
    <x v="2"/>
    <s v=" Demo"/>
    <n v="4395"/>
    <x v="3"/>
    <n v="5"/>
    <x v="16"/>
    <x v="1"/>
  </r>
  <r>
    <n v="12840742"/>
    <s v="2017 Volkswagen Golf 92 TSI Trendline AU MY17"/>
    <n v="22200"/>
    <x v="8"/>
    <s v="Golf"/>
    <s v="92 TSI Trendline"/>
    <s v="AU MY17"/>
    <x v="3"/>
    <n v="58000"/>
    <x v="5"/>
    <x v="0"/>
    <x v="2"/>
    <s v=" Used"/>
    <n v="1395"/>
    <x v="180"/>
    <n v="5"/>
    <x v="3"/>
    <x v="2"/>
  </r>
  <r>
    <n v="12840743"/>
    <s v="2010 Holden Cruze CD JG"/>
    <n v="4999"/>
    <x v="2"/>
    <s v="Cruze"/>
    <s v="CD"/>
    <s v="JG"/>
    <x v="0"/>
    <n v="237439"/>
    <x v="3"/>
    <x v="1"/>
    <x v="0"/>
    <s v=" Used"/>
    <n v="1796"/>
    <x v="3"/>
    <n v="5"/>
    <x v="0"/>
    <x v="0"/>
  </r>
  <r>
    <n v="12840755"/>
    <s v="2013 Mazda 3 NEO BL Series 2 MY13"/>
    <n v="8500"/>
    <x v="10"/>
    <n v="3"/>
    <s v="NEO"/>
    <s v="BL Series 2 MY13"/>
    <x v="8"/>
    <n v="183000"/>
    <x v="3"/>
    <x v="1"/>
    <x v="0"/>
    <s v=" Used"/>
    <n v="1999"/>
    <x v="6"/>
    <n v="5"/>
    <x v="8"/>
    <x v="0"/>
  </r>
  <r>
    <n v="12840756"/>
    <s v="2020 Toyota RAV4 GX 2WD Hybrid Axah52R"/>
    <n v="46500"/>
    <x v="0"/>
    <s v="RAV4"/>
    <s v="GX 2WD Hybrid"/>
    <s v="Axah52R"/>
    <x v="9"/>
    <n v="64000"/>
    <x v="0"/>
    <x v="0"/>
    <x v="4"/>
    <s v=" Used"/>
    <n v="2487"/>
    <x v="25"/>
    <n v="5"/>
    <x v="9"/>
    <x v="1"/>
  </r>
  <r>
    <n v="12840761"/>
    <s v="2010 BMW X1 Sdrive 18I E84"/>
    <n v="8200"/>
    <x v="5"/>
    <s v="X1"/>
    <s v="Sdrive 18I"/>
    <s v="E84"/>
    <x v="0"/>
    <n v="61447"/>
    <x v="0"/>
    <x v="0"/>
    <x v="2"/>
    <s v=" Used"/>
    <n v="1995"/>
    <x v="1"/>
    <n v="5"/>
    <x v="0"/>
    <x v="0"/>
  </r>
  <r>
    <n v="12840762"/>
    <s v="2011 Holden Commodore Omega VE II MY12"/>
    <n v="7000"/>
    <x v="2"/>
    <s v="Commodore"/>
    <s v="Omega"/>
    <s v="VE II MY12"/>
    <x v="4"/>
    <n v="203415"/>
    <x v="2"/>
    <x v="0"/>
    <x v="0"/>
    <s v=" Used"/>
    <n v="2997"/>
    <x v="2"/>
    <n v="5"/>
    <x v="4"/>
    <x v="0"/>
  </r>
  <r>
    <n v="12840764"/>
    <s v="2022 Kia Stinger GT (black Leather) CK PE MY22"/>
    <n v="68750"/>
    <x v="14"/>
    <s v="Stinger"/>
    <s v="GT (black Leather)"/>
    <s v="CK PE MY22"/>
    <x v="16"/>
    <n v="2950"/>
    <x v="3"/>
    <x v="0"/>
    <x v="0"/>
    <s v=" Used"/>
    <n v="3342"/>
    <x v="26"/>
    <n v="5"/>
    <x v="16"/>
    <x v="1"/>
  </r>
  <r>
    <n v="12840768"/>
    <s v="2012 Mazda 2 Genki DE MY12"/>
    <n v="10999"/>
    <x v="10"/>
    <n v="2"/>
    <s v="Genki"/>
    <s v="DE MY12"/>
    <x v="11"/>
    <n v="151380"/>
    <x v="5"/>
    <x v="0"/>
    <x v="0"/>
    <s v=" Used"/>
    <n v="1498"/>
    <x v="3"/>
    <n v="5"/>
    <x v="11"/>
    <x v="2"/>
  </r>
  <r>
    <n v="12840770"/>
    <s v="2012 Mitsubishi Triton GLX (4X4) MN MY12"/>
    <n v="21990"/>
    <x v="13"/>
    <s v="Triton"/>
    <s v="GLX (4X4)"/>
    <s v="MN MY12"/>
    <x v="11"/>
    <n v="137056"/>
    <x v="22"/>
    <x v="1"/>
    <x v="1"/>
    <s v=" Used"/>
    <n v="2477"/>
    <x v="2"/>
    <n v="3"/>
    <x v="11"/>
    <x v="2"/>
  </r>
  <r>
    <n v="12840771"/>
    <s v="2016 Mitsubishi Triton Exceed (4X4) MQ MY16"/>
    <n v="42500"/>
    <x v="13"/>
    <s v="Triton"/>
    <s v="Exceed (4X4)"/>
    <s v="MQ MY16"/>
    <x v="2"/>
    <n v="78500"/>
    <x v="19"/>
    <x v="0"/>
    <x v="1"/>
    <s v=" Used"/>
    <n v="2440"/>
    <x v="2"/>
    <n v="5"/>
    <x v="2"/>
    <x v="1"/>
  </r>
  <r>
    <n v="12840774"/>
    <s v="2011 Subaru Outback 2.5I MY11"/>
    <n v="11800"/>
    <x v="12"/>
    <s v="Outback"/>
    <s v="2.5I"/>
    <s v="MY11"/>
    <x v="4"/>
    <n v="215320"/>
    <x v="0"/>
    <x v="0"/>
    <x v="2"/>
    <s v=" Used"/>
    <n v="2457"/>
    <x v="3"/>
    <n v="5"/>
    <x v="4"/>
    <x v="2"/>
  </r>
  <r>
    <n v="12840776"/>
    <s v="2005 Holden Rodeo LX (4X4) RA"/>
    <n v="11990"/>
    <x v="2"/>
    <s v="Rodeo"/>
    <s v="LX (4X4)"/>
    <s v="RA"/>
    <x v="5"/>
    <n v="264853"/>
    <x v="27"/>
    <x v="1"/>
    <x v="1"/>
    <s v=" Used"/>
    <n v="2999"/>
    <x v="2"/>
    <n v="5"/>
    <x v="5"/>
    <x v="2"/>
  </r>
  <r>
    <n v="12840778"/>
    <s v="2013 Ford Ranger XLT 3.2 (4X4) PX"/>
    <n v="26000"/>
    <x v="4"/>
    <s v="Ranger"/>
    <s v="XLT 3.2 (4X4)"/>
    <s v="PX"/>
    <x v="8"/>
    <n v="220000"/>
    <x v="19"/>
    <x v="0"/>
    <x v="1"/>
    <s v=" Used"/>
    <n v="3198"/>
    <x v="3"/>
    <n v="5"/>
    <x v="8"/>
    <x v="2"/>
  </r>
  <r>
    <n v="12840779"/>
    <s v="2014 Mitsubishi Triton GLX-R (4X4) MN MY15"/>
    <n v="30000"/>
    <x v="13"/>
    <s v="Triton"/>
    <s v="GLX-R (4X4)"/>
    <s v="MN MY15"/>
    <x v="12"/>
    <n v="97800"/>
    <x v="9"/>
    <x v="1"/>
    <x v="1"/>
    <s v=" Used"/>
    <n v="2477"/>
    <x v="19"/>
    <n v="5"/>
    <x v="12"/>
    <x v="2"/>
  </r>
  <r>
    <n v="12840780"/>
    <s v="2012 Honda Civic VTI Series 2"/>
    <n v="7700"/>
    <x v="19"/>
    <s v="Civic"/>
    <s v="VTI"/>
    <s v="Series 2"/>
    <x v="11"/>
    <n v="220"/>
    <x v="3"/>
    <x v="1"/>
    <x v="0"/>
    <s v=" Used"/>
    <n v="1798"/>
    <x v="5"/>
    <n v="5"/>
    <x v="11"/>
    <x v="0"/>
  </r>
  <r>
    <n v="12840781"/>
    <s v="2014 Ford Territory Titanium (rwd) SZ"/>
    <n v="24000"/>
    <x v="4"/>
    <s v="Territory"/>
    <s v="Titanium (rwd)"/>
    <s v="SZ"/>
    <x v="12"/>
    <n v="70000"/>
    <x v="0"/>
    <x v="0"/>
    <x v="0"/>
    <s v=" Used"/>
    <n v="3984"/>
    <x v="181"/>
    <n v="7"/>
    <x v="12"/>
    <x v="2"/>
  </r>
  <r>
    <n v="12840782"/>
    <s v="2007 Toyota Hilux SR GGN15R 07 Upgrade"/>
    <n v="12990"/>
    <x v="0"/>
    <s v="Hilux"/>
    <s v="SR"/>
    <s v="GGN15R 07 Upgrade"/>
    <x v="18"/>
    <n v="248000"/>
    <x v="36"/>
    <x v="0"/>
    <x v="0"/>
    <s v=" Used"/>
    <n v="3956"/>
    <x v="2"/>
    <n v="4"/>
    <x v="18"/>
    <x v="2"/>
  </r>
  <r>
    <n v="12840790"/>
    <s v="2006 Toyota Landcruiser Prado GXL (4X4) KZJ120R"/>
    <n v="17850"/>
    <x v="0"/>
    <s v="Landcruiser Prado"/>
    <s v="GXL (4X4)"/>
    <s v="KZJ120R"/>
    <x v="17"/>
    <n v="235000"/>
    <x v="0"/>
    <x v="0"/>
    <x v="1"/>
    <s v=" Used"/>
    <n v="2982"/>
    <x v="5"/>
    <n v="8"/>
    <x v="17"/>
    <x v="2"/>
  </r>
  <r>
    <n v="12840792"/>
    <s v="2013 Holden Cruze CD JH MY13"/>
    <n v="10500"/>
    <x v="2"/>
    <s v="Cruze"/>
    <s v="CD"/>
    <s v="JH MY13"/>
    <x v="8"/>
    <n v="223402"/>
    <x v="3"/>
    <x v="1"/>
    <x v="0"/>
    <s v=" Used"/>
    <n v="1796"/>
    <x v="6"/>
    <n v="5"/>
    <x v="8"/>
    <x v="2"/>
  </r>
  <r>
    <n v="12840795"/>
    <s v="2020 MG ZS Excite MY20"/>
    <n v="21990"/>
    <x v="23"/>
    <s v="ZS"/>
    <s v="Excite"/>
    <s v="MY20"/>
    <x v="9"/>
    <n v="30408"/>
    <x v="0"/>
    <x v="0"/>
    <x v="0"/>
    <s v=" Used"/>
    <n v="1498"/>
    <x v="2"/>
    <n v="5"/>
    <x v="9"/>
    <x v="2"/>
  </r>
  <r>
    <n v="12840796"/>
    <s v="2000 Toyota Landcruiser Prado TX (4X4) KZJ95R"/>
    <n v="5000"/>
    <x v="0"/>
    <s v="Landcruiser Prado"/>
    <s v="TX (4X4)"/>
    <s v="KZJ95R"/>
    <x v="20"/>
    <n v="513267"/>
    <x v="0"/>
    <x v="1"/>
    <x v="1"/>
    <s v=" Used"/>
    <n v="2982"/>
    <x v="7"/>
    <n v="8"/>
    <x v="20"/>
    <x v="0"/>
  </r>
  <r>
    <n v="12840801"/>
    <s v="2022 Volkswagen T-Cross 85TSI Style C1 MY22.5"/>
    <n v="42500"/>
    <x v="8"/>
    <s v="T-Cross"/>
    <s v="85TSI Style"/>
    <s v="C1 MY22.5"/>
    <x v="16"/>
    <n v="3300"/>
    <x v="0"/>
    <x v="0"/>
    <x v="2"/>
    <s v=" Used"/>
    <n v="999"/>
    <x v="2"/>
    <n v="5"/>
    <x v="16"/>
    <x v="1"/>
  </r>
  <r>
    <n v="12840804"/>
    <s v="2011 Mazda 3 SP25 BL 11 Upgrade"/>
    <n v="10999"/>
    <x v="10"/>
    <n v="3"/>
    <s v="SP25"/>
    <s v="BL 11 Upgrade"/>
    <x v="4"/>
    <n v="230894"/>
    <x v="3"/>
    <x v="0"/>
    <x v="0"/>
    <s v=" Used"/>
    <n v="2488"/>
    <x v="0"/>
    <n v="5"/>
    <x v="4"/>
    <x v="2"/>
  </r>
  <r>
    <n v="12840805"/>
    <s v="2014 Ford Focus Trend LW MK2 MY14"/>
    <n v="13499"/>
    <x v="4"/>
    <s v="Focus"/>
    <s v="Trend"/>
    <s v="LW MK2 MY14"/>
    <x v="12"/>
    <n v="137447"/>
    <x v="5"/>
    <x v="0"/>
    <x v="0"/>
    <s v=" Used"/>
    <n v="1999"/>
    <x v="0"/>
    <n v="5"/>
    <x v="12"/>
    <x v="2"/>
  </r>
  <r>
    <n v="12840831"/>
    <s v="2008 Mitsubishi Colt Ralliart RG MY08"/>
    <n v="7500"/>
    <x v="13"/>
    <s v="Colt"/>
    <s v="Ralliart"/>
    <s v="RG MY08"/>
    <x v="19"/>
    <n v="151000"/>
    <x v="5"/>
    <x v="1"/>
    <x v="2"/>
    <s v=" Used"/>
    <n v="1468"/>
    <x v="1"/>
    <n v="5"/>
    <x v="19"/>
    <x v="0"/>
  </r>
  <r>
    <n v="12840838"/>
    <s v="2013 Mitsubishi Mirage LS LA"/>
    <n v="12462"/>
    <x v="13"/>
    <s v="Mirage"/>
    <s v="LS"/>
    <s v="LA"/>
    <x v="8"/>
    <n v="83589"/>
    <x v="5"/>
    <x v="0"/>
    <x v="0"/>
    <s v=" Used"/>
    <n v="1193"/>
    <x v="2"/>
    <n v="5"/>
    <x v="8"/>
    <x v="2"/>
  </r>
  <r>
    <n v="12840839"/>
    <s v="2013 Ford Focus ST LW MK2"/>
    <n v="23887"/>
    <x v="4"/>
    <s v="Focus"/>
    <s v="ST"/>
    <s v="LW MK2"/>
    <x v="8"/>
    <n v="72456"/>
    <x v="5"/>
    <x v="1"/>
    <x v="2"/>
    <s v=" Used"/>
    <n v="1999"/>
    <x v="23"/>
    <n v="5"/>
    <x v="8"/>
    <x v="2"/>
  </r>
  <r>
    <n v="12840844"/>
    <s v="2005 Toyota Corolla Ascent ZZE122R"/>
    <n v="7499"/>
    <x v="0"/>
    <s v="Corolla"/>
    <s v="Ascent"/>
    <s v="ZZE122R"/>
    <x v="5"/>
    <n v="193307"/>
    <x v="3"/>
    <x v="0"/>
    <x v="0"/>
    <s v=" Used"/>
    <n v="1794"/>
    <x v="1"/>
    <n v="5"/>
    <x v="5"/>
    <x v="0"/>
  </r>
  <r>
    <n v="12840868"/>
    <s v="2010 Nissan Dualis +2 TI (4X4) J10 Series II"/>
    <n v="18990"/>
    <x v="3"/>
    <s v="Dualis"/>
    <s v="+2 TI (4X4)"/>
    <s v="J10 Series II"/>
    <x v="0"/>
    <n v="118992"/>
    <x v="0"/>
    <x v="0"/>
    <x v="0"/>
    <s v=" Used"/>
    <n v="1997"/>
    <x v="1"/>
    <n v="7"/>
    <x v="0"/>
    <x v="2"/>
  </r>
  <r>
    <n v="12840869"/>
    <s v="2020 Subaru XV 2.0I-S MY20"/>
    <n v="38888"/>
    <x v="12"/>
    <s v="XV"/>
    <s v="2.0I-S"/>
    <s v="MY20"/>
    <x v="9"/>
    <n v="54332"/>
    <x v="0"/>
    <x v="0"/>
    <x v="0"/>
    <s v=" Used"/>
    <n v="1995"/>
    <x v="0"/>
    <n v="5"/>
    <x v="9"/>
    <x v="2"/>
  </r>
  <r>
    <n v="12840877"/>
    <s v="2019 Holden Acadia LTZ (awd) AC MY19"/>
    <n v="44990"/>
    <x v="2"/>
    <s v="Acadia"/>
    <s v="LTZ (awd)"/>
    <s v="AC MY19"/>
    <x v="13"/>
    <n v="37725"/>
    <x v="0"/>
    <x v="0"/>
    <x v="0"/>
    <s v=" Used"/>
    <n v="3649"/>
    <x v="2"/>
    <n v="7"/>
    <x v="13"/>
    <x v="1"/>
  </r>
  <r>
    <n v="12840881"/>
    <s v="2017 Toyota Landcruiser Prado Altitude SPL EDT GDJ150R"/>
    <n v="64990"/>
    <x v="0"/>
    <s v="Landcruiser Prado"/>
    <s v="Altitude SPL EDT"/>
    <s v="GDJ150R"/>
    <x v="3"/>
    <n v="48001"/>
    <x v="0"/>
    <x v="0"/>
    <x v="1"/>
    <s v=" Used"/>
    <n v="2753"/>
    <x v="0"/>
    <n v="7"/>
    <x v="3"/>
    <x v="1"/>
  </r>
  <r>
    <n v="12840883"/>
    <s v="2019 Mazda CX-5 Akera (4X4) MY19 (KF Series 2)"/>
    <n v="43888"/>
    <x v="10"/>
    <s v="CX-5"/>
    <s v="Akera (4X4)"/>
    <s v="MY19 (KF Series 2)"/>
    <x v="13"/>
    <n v="38870"/>
    <x v="0"/>
    <x v="0"/>
    <x v="0"/>
    <s v=" Used"/>
    <n v="2488"/>
    <x v="6"/>
    <n v="5"/>
    <x v="13"/>
    <x v="1"/>
  </r>
  <r>
    <n v="12840884"/>
    <s v="2009 Subaru Outback 2.5I Premium MY10"/>
    <n v="15888"/>
    <x v="12"/>
    <s v="Outback"/>
    <s v="2.5I Premium"/>
    <s v="MY10"/>
    <x v="10"/>
    <n v="127692"/>
    <x v="0"/>
    <x v="1"/>
    <x v="2"/>
    <s v=" Used"/>
    <n v="2457"/>
    <x v="1"/>
    <n v="5"/>
    <x v="10"/>
    <x v="2"/>
  </r>
  <r>
    <n v="12840887"/>
    <s v="2020 Toyota Corolla Ascent Sport + TR KIT Mzea12R"/>
    <n v="31888"/>
    <x v="0"/>
    <s v="Corolla"/>
    <s v="Ascent Sport + TR KIT"/>
    <s v="Mzea12R"/>
    <x v="9"/>
    <n v="34857"/>
    <x v="5"/>
    <x v="0"/>
    <x v="0"/>
    <s v=" Used"/>
    <n v="1987"/>
    <x v="5"/>
    <n v="5"/>
    <x v="9"/>
    <x v="2"/>
  </r>
  <r>
    <n v="12840889"/>
    <s v="2020 Toyota Corolla Ascent Sport + TR KIT Mzea12R"/>
    <n v="31888"/>
    <x v="0"/>
    <s v="Corolla"/>
    <s v="Ascent Sport + TR KIT"/>
    <s v="Mzea12R"/>
    <x v="9"/>
    <n v="41736"/>
    <x v="5"/>
    <x v="0"/>
    <x v="0"/>
    <s v=" Used"/>
    <n v="1987"/>
    <x v="2"/>
    <n v="5"/>
    <x v="9"/>
    <x v="2"/>
  </r>
  <r>
    <n v="12840892"/>
    <s v="2016 Toyota Camry Atara SX ASV50R MY16"/>
    <n v="24990"/>
    <x v="0"/>
    <s v="Camry"/>
    <s v="Atara SX"/>
    <s v="ASV50R MY16"/>
    <x v="2"/>
    <n v="79730"/>
    <x v="3"/>
    <x v="0"/>
    <x v="0"/>
    <s v=" Used"/>
    <n v="2494"/>
    <x v="2"/>
    <n v="5"/>
    <x v="2"/>
    <x v="2"/>
  </r>
  <r>
    <n v="12840893"/>
    <s v="2018 Toyota Landcruiser Prado GXL (4X4) GDJ150R MY18"/>
    <n v="65888"/>
    <x v="0"/>
    <s v="Landcruiser Prado"/>
    <s v="GXL (4X4)"/>
    <s v="GDJ150R MY18"/>
    <x v="15"/>
    <n v="96279"/>
    <x v="0"/>
    <x v="0"/>
    <x v="1"/>
    <s v=" Used"/>
    <n v="2755"/>
    <x v="2"/>
    <n v="7"/>
    <x v="15"/>
    <x v="1"/>
  </r>
  <r>
    <n v="12840897"/>
    <s v="2021 Mitsubishi ASX MR (2WD) XD MY21"/>
    <n v="31990"/>
    <x v="13"/>
    <s v="ASX"/>
    <s v="MR (2WD)"/>
    <s v="XD MY21"/>
    <x v="1"/>
    <n v="23553"/>
    <x v="0"/>
    <x v="0"/>
    <x v="0"/>
    <s v=" Used"/>
    <n v="1999"/>
    <x v="1"/>
    <n v="5"/>
    <x v="1"/>
    <x v="2"/>
  </r>
  <r>
    <n v="12840908"/>
    <s v="2019 Mitsubishi Eclipse Cross LS (2WD) YA MY20"/>
    <n v="28670"/>
    <x v="13"/>
    <s v="Eclipse Cross"/>
    <s v="LS (2WD)"/>
    <s v="YA MY20"/>
    <x v="13"/>
    <n v="60593"/>
    <x v="0"/>
    <x v="0"/>
    <x v="0"/>
    <s v=" Used"/>
    <n v="1499"/>
    <x v="6"/>
    <n v="5"/>
    <x v="13"/>
    <x v="2"/>
  </r>
  <r>
    <n v="12840909"/>
    <s v="2005 Toyota Camry Altise Sport MCV36R 06 Upgrade"/>
    <n v="9663"/>
    <x v="0"/>
    <s v="Camry"/>
    <s v="Altise Sport"/>
    <s v="MCV36R 06 Upgrade"/>
    <x v="5"/>
    <n v="121656"/>
    <x v="3"/>
    <x v="0"/>
    <x v="0"/>
    <s v=" Used"/>
    <n v="2995"/>
    <x v="5"/>
    <n v="5"/>
    <x v="5"/>
    <x v="0"/>
  </r>
  <r>
    <n v="12840911"/>
    <s v="2015 Volkswagen Tiguan 130 TDI (4X4) 5NC MY16"/>
    <n v="21990"/>
    <x v="8"/>
    <s v="Tiguan"/>
    <s v="130 TDI (4X4)"/>
    <s v="5NC MY16"/>
    <x v="7"/>
    <n v="67748"/>
    <x v="0"/>
    <x v="0"/>
    <x v="1"/>
    <s v=" Used"/>
    <n v="1968"/>
    <x v="22"/>
    <n v="5"/>
    <x v="7"/>
    <x v="2"/>
  </r>
  <r>
    <n v="12840917"/>
    <s v="2015 Ford Ranger XL 2.2 HI-Rider (4X2) PX Mkii"/>
    <n v="31800"/>
    <x v="4"/>
    <s v="Ranger"/>
    <s v="XL 2.2 HI-Rider (4X2)"/>
    <s v="PX Mkii"/>
    <x v="7"/>
    <n v="134347"/>
    <x v="12"/>
    <x v="0"/>
    <x v="1"/>
    <s v=" Used"/>
    <n v="2198"/>
    <x v="2"/>
    <n v="5"/>
    <x v="7"/>
    <x v="2"/>
  </r>
  <r>
    <n v="12840918"/>
    <s v="2022 Renault Arkana Intens XJL MY22"/>
    <n v="37888"/>
    <x v="16"/>
    <s v="Arkana"/>
    <s v="Intens"/>
    <s v="XJL MY22"/>
    <x v="16"/>
    <n v="8256"/>
    <x v="20"/>
    <x v="0"/>
    <x v="0"/>
    <s v=" Demo"/>
    <n v="1333"/>
    <x v="0"/>
    <n v="5"/>
    <x v="16"/>
    <x v="2"/>
  </r>
  <r>
    <n v="12840922"/>
    <s v="2019 Subaru Forester 2.0E-L Hybrid (awd) MY20"/>
    <n v="43888"/>
    <x v="12"/>
    <s v="Forester"/>
    <s v="2.0E-L Hybrid (awd)"/>
    <s v="MY20"/>
    <x v="13"/>
    <n v="54418"/>
    <x v="0"/>
    <x v="0"/>
    <x v="4"/>
    <s v=" Used"/>
    <n v="1995"/>
    <x v="2"/>
    <n v="5"/>
    <x v="13"/>
    <x v="1"/>
  </r>
  <r>
    <n v="12840924"/>
    <s v="2019 Mitsubishi Eclipse Cross LS (2WD) YA MY18"/>
    <n v="31990"/>
    <x v="13"/>
    <s v="Eclipse Cross"/>
    <s v="LS (2WD)"/>
    <s v="YA MY18"/>
    <x v="13"/>
    <n v="60241"/>
    <x v="0"/>
    <x v="0"/>
    <x v="0"/>
    <s v=" Used"/>
    <n v="1499"/>
    <x v="2"/>
    <n v="5"/>
    <x v="13"/>
    <x v="2"/>
  </r>
  <r>
    <n v="12840942"/>
    <s v="2021 Toyota Yaris Cross Urban Hybrid (two-Tone) Mxpj10R"/>
    <n v="46990"/>
    <x v="0"/>
    <s v="Yaris Cross"/>
    <s v="Urban Hybrid (two-Tone)"/>
    <s v="Mxpj10R"/>
    <x v="1"/>
    <n v="2045"/>
    <x v="0"/>
    <x v="0"/>
    <x v="4"/>
    <s v=" Used"/>
    <n v="1490"/>
    <x v="6"/>
    <n v="5"/>
    <x v="1"/>
    <x v="1"/>
  </r>
  <r>
    <n v="12840944"/>
    <s v="2018 Toyota Landcruiser Prado GXL (4X4) GDJ150R MY18"/>
    <n v="54990"/>
    <x v="0"/>
    <s v="Landcruiser Prado"/>
    <s v="GXL (4X4)"/>
    <s v="GDJ150R MY18"/>
    <x v="15"/>
    <n v="141728"/>
    <x v="0"/>
    <x v="0"/>
    <x v="1"/>
    <s v=" Used"/>
    <n v="2755"/>
    <x v="2"/>
    <n v="7"/>
    <x v="15"/>
    <x v="1"/>
  </r>
  <r>
    <n v="12840946"/>
    <s v="2020 Hyundai I30 GO PD.3 MY20"/>
    <n v="27888"/>
    <x v="7"/>
    <s v="I30"/>
    <s v="GO"/>
    <s v="PD.3 MY20"/>
    <x v="9"/>
    <n v="25216"/>
    <x v="5"/>
    <x v="0"/>
    <x v="0"/>
    <s v=" Used"/>
    <n v="1999"/>
    <x v="2"/>
    <n v="5"/>
    <x v="9"/>
    <x v="2"/>
  </r>
  <r>
    <n v="12840952"/>
    <s v="2021 Ford Ranger Wildtrak 3.2 (4X4) PX Mkiii MY21.75"/>
    <n v="71990"/>
    <x v="4"/>
    <s v="Ranger"/>
    <s v="Wildtrak 3.2 (4X4)"/>
    <s v="PX Mkiii MY21.75"/>
    <x v="1"/>
    <n v="24979"/>
    <x v="16"/>
    <x v="0"/>
    <x v="1"/>
    <s v=" Used"/>
    <n v="3198"/>
    <x v="5"/>
    <n v="5"/>
    <x v="1"/>
    <x v="1"/>
  </r>
  <r>
    <n v="12840955"/>
    <s v="2008 Volkswagen Golf GT Sport TDI 1K MY08 Upgrade"/>
    <n v="9990"/>
    <x v="8"/>
    <s v="Golf"/>
    <s v="GT Sport TDI"/>
    <s v="1K MY08 Upgrade"/>
    <x v="19"/>
    <n v="170524"/>
    <x v="5"/>
    <x v="0"/>
    <x v="1"/>
    <s v=" Used"/>
    <n v="1968"/>
    <x v="6"/>
    <n v="5"/>
    <x v="19"/>
    <x v="0"/>
  </r>
  <r>
    <n v="12840956"/>
    <s v="2004 Mercedes-Benz SLK200 Kompressor R171"/>
    <n v="17750"/>
    <x v="1"/>
    <s v="SLK200"/>
    <s v="Kompressor"/>
    <s v="R171"/>
    <x v="14"/>
    <n v="125630"/>
    <x v="14"/>
    <x v="0"/>
    <x v="2"/>
    <s v=" Used"/>
    <n v="1796"/>
    <x v="5"/>
    <n v="2"/>
    <x v="14"/>
    <x v="2"/>
  </r>
  <r>
    <n v="12840957"/>
    <s v="2010 BMW 320D Touring Lifestyle E91 MY10"/>
    <n v="12950"/>
    <x v="5"/>
    <s v="320D"/>
    <s v="Touring Lifestyle"/>
    <s v="E91 MY10"/>
    <x v="0"/>
    <n v="237504"/>
    <x v="0"/>
    <x v="0"/>
    <x v="1"/>
    <s v=" Used"/>
    <n v="1995"/>
    <x v="1"/>
    <n v="5"/>
    <x v="0"/>
    <x v="2"/>
  </r>
  <r>
    <n v="12840958"/>
    <s v="2013 Volkswagen Golf 90 TSI Trendline 1K MY13.5"/>
    <n v="10990"/>
    <x v="8"/>
    <s v="Golf"/>
    <s v="90 TSI Trendline"/>
    <s v="1K MY13.5"/>
    <x v="8"/>
    <n v="157824"/>
    <x v="0"/>
    <x v="0"/>
    <x v="2"/>
    <s v=" Used"/>
    <n v="1390"/>
    <x v="2"/>
    <n v="5"/>
    <x v="8"/>
    <x v="2"/>
  </r>
  <r>
    <n v="12840964"/>
    <s v="2002 Toyota RAV4 Cruiser (4X4) ACA20R"/>
    <n v="9880"/>
    <x v="0"/>
    <s v="RAV4"/>
    <s v="Cruiser (4X4)"/>
    <s v="ACA20R"/>
    <x v="22"/>
    <n v="224737"/>
    <x v="0"/>
    <x v="0"/>
    <x v="0"/>
    <s v=" Used"/>
    <n v="1998"/>
    <x v="5"/>
    <n v="4"/>
    <x v="22"/>
    <x v="0"/>
  </r>
  <r>
    <n v="12840966"/>
    <s v="2017 Toyota Landcruiser Prado GXL (4X4) GDJ150R MY16"/>
    <n v="48910"/>
    <x v="0"/>
    <s v="Landcruiser Prado"/>
    <s v="GXL (4X4)"/>
    <s v="GDJ150R MY16"/>
    <x v="3"/>
    <n v="175383"/>
    <x v="0"/>
    <x v="0"/>
    <x v="1"/>
    <s v=" Used"/>
    <n v="2753"/>
    <x v="0"/>
    <n v="7"/>
    <x v="3"/>
    <x v="1"/>
  </r>
  <r>
    <n v="12840983"/>
    <s v="2013 Subaru XV 2.0I-L MY14"/>
    <n v="17746"/>
    <x v="12"/>
    <s v="XV"/>
    <s v="2.0I-L"/>
    <s v="MY14"/>
    <x v="8"/>
    <n v="170415"/>
    <x v="0"/>
    <x v="0"/>
    <x v="0"/>
    <s v=" Used"/>
    <n v="1995"/>
    <x v="1"/>
    <n v="5"/>
    <x v="8"/>
    <x v="2"/>
  </r>
  <r>
    <n v="12840993"/>
    <s v="2015 Ford Ranger XL 2.2 HI-Rider (4X2) PX"/>
    <n v="24990"/>
    <x v="4"/>
    <s v="Ranger"/>
    <s v="XL 2.2 HI-Rider (4X2)"/>
    <s v="PX"/>
    <x v="7"/>
    <n v="178074"/>
    <x v="12"/>
    <x v="1"/>
    <x v="1"/>
    <s v=" Used"/>
    <n v="2198"/>
    <x v="2"/>
    <n v="5"/>
    <x v="7"/>
    <x v="2"/>
  </r>
  <r>
    <n v="12840995"/>
    <s v="2015 Hyundai I30 Elite 1.6 Crdi GD MY14"/>
    <n v="16990"/>
    <x v="7"/>
    <s v="I30"/>
    <s v="Elite 1.6 Crdi"/>
    <s v="GD MY14"/>
    <x v="7"/>
    <n v="119460"/>
    <x v="5"/>
    <x v="0"/>
    <x v="1"/>
    <s v=" Used"/>
    <n v="1582"/>
    <x v="3"/>
    <n v="5"/>
    <x v="7"/>
    <x v="2"/>
  </r>
  <r>
    <n v="12840999"/>
    <s v="2018 Mitsubishi ASX LS Adas (2WD) XC MY18"/>
    <n v="26731"/>
    <x v="13"/>
    <s v="ASX"/>
    <s v="LS Adas (2WD)"/>
    <s v="XC MY18"/>
    <x v="15"/>
    <n v="40976"/>
    <x v="0"/>
    <x v="0"/>
    <x v="0"/>
    <s v=" Used"/>
    <n v="1998"/>
    <x v="6"/>
    <n v="5"/>
    <x v="15"/>
    <x v="2"/>
  </r>
  <r>
    <n v="12841004"/>
    <s v="2017 Holden Trax LS TJ MY17"/>
    <n v="16490"/>
    <x v="2"/>
    <s v="Trax"/>
    <s v="LS"/>
    <s v="TJ MY17"/>
    <x v="3"/>
    <n v="130433"/>
    <x v="0"/>
    <x v="0"/>
    <x v="0"/>
    <s v=" Used"/>
    <n v="1364"/>
    <x v="15"/>
    <n v="5"/>
    <x v="3"/>
    <x v="2"/>
  </r>
  <r>
    <n v="12841006"/>
    <s v="2013 Jeep Grand Cherokee Laredo (4X2) WK MY14"/>
    <n v="22880"/>
    <x v="18"/>
    <s v="Grand Cherokee"/>
    <s v="Laredo (4X2)"/>
    <s v="WK MY14"/>
    <x v="8"/>
    <n v="167551"/>
    <x v="0"/>
    <x v="0"/>
    <x v="2"/>
    <s v=" Used"/>
    <n v="3604"/>
    <x v="2"/>
    <n v="5"/>
    <x v="8"/>
    <x v="2"/>
  </r>
  <r>
    <n v="12841016"/>
    <s v="2009 Jeep Cherokee Limited (4X4) KK"/>
    <n v="7999"/>
    <x v="18"/>
    <s v="Cherokee"/>
    <s v="Limited (4X4)"/>
    <s v="KK"/>
    <x v="10"/>
    <n v="189573"/>
    <x v="0"/>
    <x v="0"/>
    <x v="0"/>
    <s v=" Used"/>
    <n v="3700"/>
    <x v="6"/>
    <n v="5"/>
    <x v="10"/>
    <x v="0"/>
  </r>
  <r>
    <n v="12841017"/>
    <s v="2012 Volkswagen Passat 118 TSI 3C MY12"/>
    <n v="11999"/>
    <x v="8"/>
    <s v="Passat"/>
    <s v="118 TSI"/>
    <s v="3C MY12"/>
    <x v="11"/>
    <n v="175110"/>
    <x v="3"/>
    <x v="0"/>
    <x v="2"/>
    <s v=" Used"/>
    <n v="1798"/>
    <x v="3"/>
    <n v="5"/>
    <x v="11"/>
    <x v="2"/>
  </r>
  <r>
    <n v="12841030"/>
    <s v="2014 Mazda BT-50 XTR (4X4) MY13"/>
    <n v="44290"/>
    <x v="10"/>
    <s v="BT-50"/>
    <s v="XTR (4X4)"/>
    <s v="MY13"/>
    <x v="12"/>
    <n v="113991"/>
    <x v="19"/>
    <x v="0"/>
    <x v="1"/>
    <s v=" Used"/>
    <n v="3196"/>
    <x v="1"/>
    <n v="5"/>
    <x v="12"/>
    <x v="1"/>
  </r>
  <r>
    <n v="12841034"/>
    <s v="2021 Nissan Qashqai TI MY20"/>
    <n v="32990"/>
    <x v="3"/>
    <s v="Qashqai"/>
    <s v="TI"/>
    <s v="MY20"/>
    <x v="1"/>
    <n v="74613"/>
    <x v="0"/>
    <x v="0"/>
    <x v="0"/>
    <s v=" Used"/>
    <n v="1997"/>
    <x v="2"/>
    <n v="5"/>
    <x v="1"/>
    <x v="2"/>
  </r>
  <r>
    <n v="12841035"/>
    <s v="2006 Volkswagen Golf R32 1K"/>
    <n v="23886"/>
    <x v="8"/>
    <s v="Golf"/>
    <s v="R32"/>
    <s v="1K"/>
    <x v="17"/>
    <n v="136092"/>
    <x v="5"/>
    <x v="0"/>
    <x v="2"/>
    <s v=" Used"/>
    <n v="3189"/>
    <x v="3"/>
    <n v="5"/>
    <x v="17"/>
    <x v="2"/>
  </r>
  <r>
    <n v="12841037"/>
    <s v="2015 Mitsubishi ASX XLS (2WD) XB MY15.5"/>
    <n v="21000"/>
    <x v="13"/>
    <s v="ASX"/>
    <s v="XLS (2WD)"/>
    <s v="XB MY15.5"/>
    <x v="7"/>
    <n v="121558"/>
    <x v="0"/>
    <x v="0"/>
    <x v="0"/>
    <s v=" Used"/>
    <n v="1998"/>
    <x v="2"/>
    <n v="5"/>
    <x v="7"/>
    <x v="2"/>
  </r>
  <r>
    <n v="12841038"/>
    <s v="2015 Mercedes-Benz S400 L 222 MY15"/>
    <n v="84888"/>
    <x v="1"/>
    <s v="S400"/>
    <s v="L"/>
    <s v="222 MY15"/>
    <x v="7"/>
    <n v="27427"/>
    <x v="3"/>
    <x v="0"/>
    <x v="2"/>
    <s v=" Used"/>
    <n v="2996"/>
    <x v="1"/>
    <n v="5"/>
    <x v="7"/>
    <x v="1"/>
  </r>
  <r>
    <n v="12841040"/>
    <s v="2015 Mercedes-Benz S400 L 222 MY16"/>
    <n v="79888"/>
    <x v="1"/>
    <s v="S400"/>
    <s v="L"/>
    <s v="222 MY16"/>
    <x v="7"/>
    <n v="64477"/>
    <x v="3"/>
    <x v="0"/>
    <x v="2"/>
    <s v=" Used"/>
    <n v="2996"/>
    <x v="5"/>
    <n v="5"/>
    <x v="7"/>
    <x v="1"/>
  </r>
  <r>
    <n v="12841041"/>
    <s v="2018 BMW M2 Competition F87 MY19"/>
    <n v="75888"/>
    <x v="5"/>
    <s v="M2"/>
    <s v="Competition"/>
    <s v="F87 MY19"/>
    <x v="15"/>
    <n v="76260"/>
    <x v="20"/>
    <x v="0"/>
    <x v="2"/>
    <s v=" Used"/>
    <n v="2979"/>
    <x v="15"/>
    <n v="4"/>
    <x v="15"/>
    <x v="1"/>
  </r>
  <r>
    <n v="12841042"/>
    <s v="2019 Porsche Panamera GTS 97A MY20"/>
    <n v="254888"/>
    <x v="17"/>
    <s v="Panamera"/>
    <s v="GTS"/>
    <s v="97A MY20"/>
    <x v="13"/>
    <n v="31247"/>
    <x v="20"/>
    <x v="0"/>
    <x v="2"/>
    <s v=" Used"/>
    <n v="3996"/>
    <x v="1"/>
    <n v="4"/>
    <x v="13"/>
    <x v="1"/>
  </r>
  <r>
    <n v="12841043"/>
    <s v="2019 BMW X3 Xdrive30I M-Sport G01"/>
    <n v="67888"/>
    <x v="5"/>
    <s v="X3"/>
    <s v="Xdrive30I M-Sport"/>
    <s v="G01"/>
    <x v="13"/>
    <n v="23244"/>
    <x v="0"/>
    <x v="0"/>
    <x v="0"/>
    <s v=" Used"/>
    <n v="1998"/>
    <x v="2"/>
    <n v="5"/>
    <x v="13"/>
    <x v="1"/>
  </r>
  <r>
    <n v="12841044"/>
    <s v="2015 Audi A5 2.0 TDI 8T MY15"/>
    <n v="35888"/>
    <x v="11"/>
    <s v="A5"/>
    <s v="2.0 TDI"/>
    <s v="8T MY15"/>
    <x v="7"/>
    <n v="67733"/>
    <x v="1"/>
    <x v="0"/>
    <x v="1"/>
    <s v=" Used"/>
    <n v="1968"/>
    <x v="2"/>
    <n v="4"/>
    <x v="7"/>
    <x v="2"/>
  </r>
  <r>
    <n v="12841049"/>
    <s v="2018 Land Rover Range Rover Evoque SD4 (177KW) HSE LV MY18"/>
    <n v="54800"/>
    <x v="22"/>
    <s v="Range Rover Evoque"/>
    <s v="SD4 (177KW) HSE"/>
    <s v="LV MY18"/>
    <x v="15"/>
    <n v="79354"/>
    <x v="0"/>
    <x v="0"/>
    <x v="1"/>
    <s v=" Used"/>
    <n v="1999"/>
    <x v="0"/>
    <n v="5"/>
    <x v="15"/>
    <x v="1"/>
  </r>
  <r>
    <n v="12841050"/>
    <s v="2014 Mercedes-Benz ML500 (4X4) 166 MY14"/>
    <n v="47800"/>
    <x v="1"/>
    <s v="ML500"/>
    <s v="(4X4)"/>
    <s v="166 MY14"/>
    <x v="12"/>
    <n v="92128"/>
    <x v="0"/>
    <x v="0"/>
    <x v="2"/>
    <s v=" Used"/>
    <n v="4663"/>
    <x v="2"/>
    <n v="5"/>
    <x v="12"/>
    <x v="1"/>
  </r>
  <r>
    <n v="12841051"/>
    <s v="2017 Land Rover Range Rover Sport 3.0 TDV6 SE LW MY17"/>
    <n v="79800"/>
    <x v="22"/>
    <s v="Range Rover Sport"/>
    <s v="3.0 TDV6 SE"/>
    <s v="LW MY17"/>
    <x v="3"/>
    <n v="65857"/>
    <x v="0"/>
    <x v="0"/>
    <x v="1"/>
    <s v=" Used"/>
    <n v="2993"/>
    <x v="2"/>
    <n v="5"/>
    <x v="3"/>
    <x v="1"/>
  </r>
  <r>
    <n v="12841052"/>
    <s v="2018 Subaru Outback 2.5I Premium MY18"/>
    <n v="36990"/>
    <x v="12"/>
    <s v="Outback"/>
    <s v="2.5I Premium"/>
    <s v="MY18"/>
    <x v="15"/>
    <n v="71132"/>
    <x v="0"/>
    <x v="0"/>
    <x v="0"/>
    <s v=" Used"/>
    <n v="2498"/>
    <x v="2"/>
    <n v="5"/>
    <x v="15"/>
    <x v="2"/>
  </r>
  <r>
    <n v="12841059"/>
    <s v="2019 Mercedes-Benz A250 4Matic AMG Line 177 MY19"/>
    <n v="52000"/>
    <x v="1"/>
    <s v="A250"/>
    <s v="4Matic AMG Line"/>
    <s v="177 MY19"/>
    <x v="13"/>
    <n v="39000"/>
    <x v="5"/>
    <x v="0"/>
    <x v="0"/>
    <s v=" Used"/>
    <n v="1991"/>
    <x v="182"/>
    <n v="5"/>
    <x v="13"/>
    <x v="1"/>
  </r>
  <r>
    <n v="12841066"/>
    <s v="2019 Mercedes-Benz GLE450 4Matic V167 MY19"/>
    <n v="124800"/>
    <x v="1"/>
    <s v="GLE450"/>
    <s v="4Matic"/>
    <s v="V167 MY19"/>
    <x v="13"/>
    <n v="59050"/>
    <x v="0"/>
    <x v="0"/>
    <x v="3"/>
    <s v=" Used"/>
    <n v="2999"/>
    <x v="1"/>
    <n v="5"/>
    <x v="13"/>
    <x v="1"/>
  </r>
  <r>
    <n v="12841076"/>
    <s v="2017 Ford Fiesta Trend WZ"/>
    <n v="19868"/>
    <x v="4"/>
    <s v="Fiesta"/>
    <s v="Trend"/>
    <s v="WZ"/>
    <x v="3"/>
    <n v="33546"/>
    <x v="5"/>
    <x v="0"/>
    <x v="0"/>
    <s v=" Used"/>
    <n v="1498"/>
    <x v="3"/>
    <n v="5"/>
    <x v="3"/>
    <x v="2"/>
  </r>
  <r>
    <n v="12841079"/>
    <s v="2017 Subaru XV 2.0I MY17"/>
    <n v="23999"/>
    <x v="12"/>
    <s v="XV"/>
    <s v="2.0I"/>
    <s v="MY17"/>
    <x v="3"/>
    <n v="99147"/>
    <x v="0"/>
    <x v="1"/>
    <x v="0"/>
    <s v=" Used"/>
    <n v="1995"/>
    <x v="5"/>
    <n v="5"/>
    <x v="3"/>
    <x v="2"/>
  </r>
  <r>
    <n v="12841082"/>
    <s v="2012 Subaru Outback 2.5I MY12"/>
    <n v="12890"/>
    <x v="12"/>
    <s v="Outback"/>
    <s v="2.5I"/>
    <s v="MY12"/>
    <x v="11"/>
    <n v="225050"/>
    <x v="0"/>
    <x v="0"/>
    <x v="2"/>
    <s v=" Used"/>
    <n v="2457"/>
    <x v="0"/>
    <n v="5"/>
    <x v="11"/>
    <x v="2"/>
  </r>
  <r>
    <n v="12841083"/>
    <s v="2010 Subaru Forester X MY10"/>
    <n v="12890"/>
    <x v="12"/>
    <s v="Forester"/>
    <s v="X"/>
    <s v="MY10"/>
    <x v="0"/>
    <n v="205530"/>
    <x v="0"/>
    <x v="0"/>
    <x v="0"/>
    <s v=" Used"/>
    <n v="2457"/>
    <x v="2"/>
    <n v="5"/>
    <x v="0"/>
    <x v="2"/>
  </r>
  <r>
    <n v="12841085"/>
    <s v="2018 Hyundai Tucson Highlander Crdi (awd) TL3 MY19"/>
    <n v="41990"/>
    <x v="7"/>
    <s v="Tucson"/>
    <s v="Highlander Crdi (awd)"/>
    <s v="TL3 MY19"/>
    <x v="15"/>
    <n v="37580"/>
    <x v="0"/>
    <x v="0"/>
    <x v="1"/>
    <s v=" Used"/>
    <n v="1995"/>
    <x v="2"/>
    <n v="5"/>
    <x v="15"/>
    <x v="1"/>
  </r>
  <r>
    <n v="12841095"/>
    <s v="2010 Subaru Forester X MY10"/>
    <n v="8000"/>
    <x v="12"/>
    <s v="Forester"/>
    <s v="X"/>
    <s v="MY10"/>
    <x v="0"/>
    <n v="235763"/>
    <x v="0"/>
    <x v="1"/>
    <x v="0"/>
    <s v=" Used"/>
    <n v="2457"/>
    <x v="2"/>
    <n v="5"/>
    <x v="0"/>
    <x v="0"/>
  </r>
  <r>
    <n v="12841097"/>
    <s v="2009 Mercedes-Benz E500 Avantgarde 207"/>
    <n v="39888"/>
    <x v="1"/>
    <s v="E500"/>
    <s v="Avantgarde"/>
    <n v="207"/>
    <x v="10"/>
    <n v="113497"/>
    <x v="20"/>
    <x v="0"/>
    <x v="2"/>
    <s v=" Used"/>
    <n v="5461"/>
    <x v="0"/>
    <n v="4"/>
    <x v="10"/>
    <x v="2"/>
  </r>
  <r>
    <n v="12841108"/>
    <s v="2015 Subaru Outback 2.5I Premium MY15"/>
    <n v="25888"/>
    <x v="12"/>
    <s v="Outback"/>
    <s v="2.5I Premium"/>
    <s v="MY15"/>
    <x v="7"/>
    <n v="116400"/>
    <x v="0"/>
    <x v="0"/>
    <x v="2"/>
    <s v=" Used"/>
    <n v="2498"/>
    <x v="2"/>
    <n v="5"/>
    <x v="7"/>
    <x v="2"/>
  </r>
  <r>
    <n v="12841109"/>
    <s v="2017 Ford Ranger XL 3.2 (4X4) PX Mkii MY17"/>
    <n v="33333"/>
    <x v="4"/>
    <s v="Ranger"/>
    <s v="XL 3.2 (4X4)"/>
    <s v="PX Mkii MY17"/>
    <x v="3"/>
    <n v="151517"/>
    <x v="10"/>
    <x v="0"/>
    <x v="1"/>
    <s v=" Used"/>
    <n v="3198"/>
    <x v="2"/>
    <n v="5"/>
    <x v="3"/>
    <x v="2"/>
  </r>
  <r>
    <n v="12841111"/>
    <s v="2011 Volkswagen Tiguan 103 TDI 5NC MY11"/>
    <n v="13888"/>
    <x v="8"/>
    <s v="Tiguan"/>
    <s v="103 TDI"/>
    <s v="5NC MY11"/>
    <x v="4"/>
    <n v="143080"/>
    <x v="0"/>
    <x v="0"/>
    <x v="1"/>
    <s v=" Used"/>
    <n v="1968"/>
    <x v="0"/>
    <n v="5"/>
    <x v="4"/>
    <x v="2"/>
  </r>
  <r>
    <n v="12841113"/>
    <s v="2018 Subaru Forester 2.5I-L MY18"/>
    <n v="19999"/>
    <x v="12"/>
    <s v="Forester"/>
    <s v="2.5I-L"/>
    <s v="MY18"/>
    <x v="15"/>
    <n v="204994"/>
    <x v="0"/>
    <x v="0"/>
    <x v="0"/>
    <s v=" Used"/>
    <n v="2498"/>
    <x v="2"/>
    <n v="5"/>
    <x v="15"/>
    <x v="2"/>
  </r>
  <r>
    <n v="12841117"/>
    <s v="2018 Subaru Outback 2.0D MY18"/>
    <n v="24888"/>
    <x v="12"/>
    <s v="Outback"/>
    <s v="2.0D"/>
    <s v="MY18"/>
    <x v="15"/>
    <n v="140448"/>
    <x v="0"/>
    <x v="0"/>
    <x v="1"/>
    <s v=" Used"/>
    <n v="1998"/>
    <x v="2"/>
    <n v="5"/>
    <x v="15"/>
    <x v="2"/>
  </r>
  <r>
    <n v="12841119"/>
    <s v="2003 Mercedes-Benz E320 Elegance 211"/>
    <n v="10000"/>
    <x v="1"/>
    <s v="E320"/>
    <s v="Elegance"/>
    <n v="211"/>
    <x v="6"/>
    <n v="107211"/>
    <x v="3"/>
    <x v="0"/>
    <x v="0"/>
    <s v=" Used"/>
    <n v="3199"/>
    <x v="3"/>
    <n v="5"/>
    <x v="6"/>
    <x v="0"/>
  </r>
  <r>
    <n v="12841120"/>
    <s v="2013 Volkswagen Touareg V6 TDI 7P MY14"/>
    <n v="24888"/>
    <x v="8"/>
    <s v="Touareg"/>
    <s v="V6 TDI"/>
    <s v="7P MY14"/>
    <x v="8"/>
    <n v="140056"/>
    <x v="0"/>
    <x v="0"/>
    <x v="1"/>
    <s v=" Used"/>
    <n v="2967"/>
    <x v="5"/>
    <n v="5"/>
    <x v="8"/>
    <x v="2"/>
  </r>
  <r>
    <n v="12841121"/>
    <s v="2015 Nissan Pathfinder ST-L N-Trek (4X4) R52 MY15"/>
    <n v="27888"/>
    <x v="3"/>
    <s v="Pathfinder"/>
    <s v="ST-L N-Trek (4X4)"/>
    <s v="R52 MY15"/>
    <x v="7"/>
    <n v="62331"/>
    <x v="0"/>
    <x v="0"/>
    <x v="2"/>
    <s v=" Used"/>
    <n v="3498"/>
    <x v="2"/>
    <n v="7"/>
    <x v="7"/>
    <x v="2"/>
  </r>
  <r>
    <n v="12841125"/>
    <s v="2019 BMW X5 M50D (5 Seat) G05 MY19"/>
    <n v="123888"/>
    <x v="5"/>
    <s v="X5"/>
    <s v="M50D (5 Seat)"/>
    <s v="G05 MY19"/>
    <x v="13"/>
    <n v="33231"/>
    <x v="0"/>
    <x v="0"/>
    <x v="1"/>
    <s v=" Used"/>
    <n v="2993"/>
    <x v="0"/>
    <n v="5"/>
    <x v="13"/>
    <x v="1"/>
  </r>
  <r>
    <n v="12841127"/>
    <s v="2010 Jeep Wrangler Unlimited Renegade (4X4) JK MY09"/>
    <n v="27888"/>
    <x v="18"/>
    <s v="Wrangler"/>
    <s v="Unlimited Renegade (4X4)"/>
    <s v="JK MY09"/>
    <x v="0"/>
    <n v="126789"/>
    <x v="25"/>
    <x v="0"/>
    <x v="0"/>
    <s v=" Used"/>
    <n v="3778"/>
    <x v="5"/>
    <n v="5"/>
    <x v="0"/>
    <x v="2"/>
  </r>
  <r>
    <n v="12841133"/>
    <s v="2017 Kia Sportage SI (awd) QL MY17"/>
    <n v="23888"/>
    <x v="14"/>
    <s v="Sportage"/>
    <s v="SI (awd)"/>
    <s v="QL MY17"/>
    <x v="3"/>
    <n v="143246"/>
    <x v="0"/>
    <x v="0"/>
    <x v="1"/>
    <s v=" Used"/>
    <n v="1995"/>
    <x v="2"/>
    <n v="5"/>
    <x v="3"/>
    <x v="2"/>
  </r>
  <r>
    <n v="12841140"/>
    <s v="2017 Land Rover Discovery Sport TD4 150 HSE 5 Seat LC MY17"/>
    <n v="39888"/>
    <x v="22"/>
    <s v="Discovery Sport"/>
    <s v="TD4 150 HSE 5 Seat"/>
    <s v="LC MY17"/>
    <x v="3"/>
    <n v="56689"/>
    <x v="0"/>
    <x v="0"/>
    <x v="1"/>
    <s v=" Used"/>
    <n v="1999"/>
    <x v="5"/>
    <n v="5"/>
    <x v="3"/>
    <x v="2"/>
  </r>
  <r>
    <n v="12841143"/>
    <s v="2016 Mercedes-Benz GLE250 D 4Matic 166 MY17"/>
    <n v="49888"/>
    <x v="1"/>
    <s v="GLE250"/>
    <s v="D 4Matic"/>
    <s v="166 MY17"/>
    <x v="2"/>
    <n v="79888"/>
    <x v="0"/>
    <x v="0"/>
    <x v="1"/>
    <s v=" Used"/>
    <n v="2143"/>
    <x v="1"/>
    <n v="5"/>
    <x v="2"/>
    <x v="1"/>
  </r>
  <r>
    <n v="12841144"/>
    <s v="2016 Mercedes-Benz S400 L 222 MY16"/>
    <n v="74888"/>
    <x v="1"/>
    <s v="S400"/>
    <s v="L"/>
    <s v="222 MY16"/>
    <x v="2"/>
    <n v="45966"/>
    <x v="3"/>
    <x v="0"/>
    <x v="2"/>
    <s v=" Used"/>
    <n v="2996"/>
    <x v="2"/>
    <n v="5"/>
    <x v="2"/>
    <x v="1"/>
  </r>
  <r>
    <n v="12841157"/>
    <s v="2016 Mitsubishi Outlander LS Safety Pack (4X4) 5 Seats ZK MY17"/>
    <n v="26500"/>
    <x v="13"/>
    <s v="Outlander"/>
    <s v="LS Safety Pack (4X4) 5 Seats"/>
    <s v="ZK MY17"/>
    <x v="2"/>
    <n v="99754"/>
    <x v="0"/>
    <x v="0"/>
    <x v="0"/>
    <s v=" Used"/>
    <n v="2360"/>
    <x v="0"/>
    <n v="5"/>
    <x v="2"/>
    <x v="2"/>
  </r>
  <r>
    <n v="12841158"/>
    <s v="2019 Mitsubishi Outlander Exceed (hybrid) ZL MY19"/>
    <n v="52990"/>
    <x v="13"/>
    <s v="Outlander"/>
    <s v="Exceed (hybrid)"/>
    <s v="ZL MY19"/>
    <x v="13"/>
    <n v="24001"/>
    <x v="0"/>
    <x v="0"/>
    <x v="4"/>
    <s v=" Used"/>
    <n v="1998"/>
    <x v="2"/>
    <n v="5"/>
    <x v="13"/>
    <x v="1"/>
  </r>
  <r>
    <n v="12841167"/>
    <s v="2014 Mitsubishi ASX Aspire (2WD) XB MY14"/>
    <n v="21998"/>
    <x v="13"/>
    <s v="ASX"/>
    <s v="Aspire (2WD)"/>
    <s v="XB MY14"/>
    <x v="12"/>
    <n v="66603"/>
    <x v="0"/>
    <x v="0"/>
    <x v="0"/>
    <s v=" Used"/>
    <n v="1998"/>
    <x v="2"/>
    <n v="5"/>
    <x v="12"/>
    <x v="2"/>
  </r>
  <r>
    <n v="12841168"/>
    <s v="2018 Kia Cerato S YD MY18"/>
    <n v="22998"/>
    <x v="14"/>
    <s v="Cerato"/>
    <s v="S"/>
    <s v="YD MY18"/>
    <x v="15"/>
    <n v="69137"/>
    <x v="5"/>
    <x v="0"/>
    <x v="0"/>
    <s v=" Used"/>
    <n v="1999"/>
    <x v="0"/>
    <n v="5"/>
    <x v="15"/>
    <x v="2"/>
  </r>
  <r>
    <n v="12841170"/>
    <s v="2017 Nissan X-Trail TI (4X4) T32"/>
    <n v="32999"/>
    <x v="3"/>
    <s v="X-Trail"/>
    <s v="TI (4X4)"/>
    <s v="T32"/>
    <x v="3"/>
    <n v="87243"/>
    <x v="0"/>
    <x v="0"/>
    <x v="0"/>
    <s v=" Used"/>
    <n v="2488"/>
    <x v="1"/>
    <n v="5"/>
    <x v="3"/>
    <x v="2"/>
  </r>
  <r>
    <n v="12841171"/>
    <s v="2019 Renault Trafic L1 SWB Premium (125KW) X82 MY20"/>
    <n v="45999"/>
    <x v="16"/>
    <s v="Trafic"/>
    <s v="L1 SWB Premium (125KW)"/>
    <s v="X82 MY20"/>
    <x v="13"/>
    <n v="57068"/>
    <x v="6"/>
    <x v="0"/>
    <x v="1"/>
    <s v=" Used"/>
    <n v="1997"/>
    <x v="2"/>
    <n v="3"/>
    <x v="13"/>
    <x v="1"/>
  </r>
  <r>
    <n v="12841172"/>
    <s v="2019 Hyundai Tucson Active X (fwd) TL3 MY19"/>
    <n v="31888"/>
    <x v="7"/>
    <s v="Tucson"/>
    <s v="Active X (fwd)"/>
    <s v="TL3 MY19"/>
    <x v="13"/>
    <n v="28621"/>
    <x v="0"/>
    <x v="0"/>
    <x v="0"/>
    <s v=" Used"/>
    <n v="1999"/>
    <x v="0"/>
    <n v="5"/>
    <x v="13"/>
    <x v="2"/>
  </r>
  <r>
    <n v="12841181"/>
    <s v="2020 Subaru Forester 2.5I (awd) MY21"/>
    <n v="36990"/>
    <x v="12"/>
    <s v="Forester"/>
    <s v="2.5I (awd)"/>
    <s v="MY21"/>
    <x v="9"/>
    <n v="47210"/>
    <x v="0"/>
    <x v="0"/>
    <x v="0"/>
    <s v=" Used"/>
    <n v="2498"/>
    <x v="0"/>
    <n v="5"/>
    <x v="9"/>
    <x v="2"/>
  </r>
  <r>
    <n v="12841182"/>
    <s v="2010 Nissan X-Trail TS (4X4) T31 MY10"/>
    <n v="15990"/>
    <x v="3"/>
    <s v="X-Trail"/>
    <s v="TS (4X4)"/>
    <s v="T31 MY10"/>
    <x v="0"/>
    <n v="144021"/>
    <x v="0"/>
    <x v="0"/>
    <x v="1"/>
    <s v=" Used"/>
    <n v="1995"/>
    <x v="2"/>
    <n v="5"/>
    <x v="0"/>
    <x v="2"/>
  </r>
  <r>
    <n v="12841196"/>
    <s v="2002 Toyota Hilux SR5 (4X4) VZN167R"/>
    <n v="15900"/>
    <x v="0"/>
    <s v="Hilux"/>
    <s v="SR5 (4X4)"/>
    <s v="VZN167R"/>
    <x v="22"/>
    <n v="312000"/>
    <x v="15"/>
    <x v="0"/>
    <x v="0"/>
    <s v=" Used"/>
    <n v="3378"/>
    <x v="3"/>
    <n v="5"/>
    <x v="22"/>
    <x v="2"/>
  </r>
  <r>
    <n v="12841197"/>
    <s v="2022 LDV G10+ Barn Door SV7C MY21"/>
    <n v="32880"/>
    <x v="28"/>
    <s v="G10+"/>
    <s v="Barn Door"/>
    <s v="SV7C MY21"/>
    <x v="16"/>
    <n v="24562"/>
    <x v="6"/>
    <x v="0"/>
    <x v="1"/>
    <s v=" Used"/>
    <n v="1996"/>
    <x v="2"/>
    <n v="2"/>
    <x v="16"/>
    <x v="2"/>
  </r>
  <r>
    <n v="12841202"/>
    <s v="2021 Audi Q5 40 TDI Quattro Sport Mhev FY MY22"/>
    <n v="79850"/>
    <x v="11"/>
    <s v="Q5"/>
    <s v="40 TDI Quattro Sport Mhev"/>
    <s v="FY MY22"/>
    <x v="1"/>
    <n v="10630"/>
    <x v="0"/>
    <x v="0"/>
    <x v="6"/>
    <s v=" Used"/>
    <n v="1968"/>
    <x v="1"/>
    <n v="5"/>
    <x v="1"/>
    <x v="1"/>
  </r>
  <r>
    <n v="12841208"/>
    <s v="2016 BMW X1 Xdrive 20D F48"/>
    <n v="39990"/>
    <x v="5"/>
    <s v="X1"/>
    <s v="Xdrive 20D"/>
    <s v="F48"/>
    <x v="2"/>
    <n v="88288"/>
    <x v="0"/>
    <x v="0"/>
    <x v="1"/>
    <s v=" Used"/>
    <n v="1995"/>
    <x v="2"/>
    <n v="5"/>
    <x v="2"/>
    <x v="2"/>
  </r>
  <r>
    <n v="12841229"/>
    <s v="2015 Honda Civic VTI-LN FK MY15"/>
    <n v="22990"/>
    <x v="19"/>
    <s v="Civic"/>
    <s v="VTI-LN"/>
    <s v="FK MY15"/>
    <x v="7"/>
    <n v="81535"/>
    <x v="5"/>
    <x v="0"/>
    <x v="2"/>
    <s v=" Used"/>
    <n v="1798"/>
    <x v="1"/>
    <n v="5"/>
    <x v="7"/>
    <x v="2"/>
  </r>
  <r>
    <n v="12841230"/>
    <s v="2017 Hyundai Elantra Elite 2.0 MPI AD"/>
    <n v="22990"/>
    <x v="7"/>
    <s v="Elantra"/>
    <s v="Elite 2.0 MPI"/>
    <s v="AD"/>
    <x v="3"/>
    <n v="87004"/>
    <x v="3"/>
    <x v="0"/>
    <x v="0"/>
    <s v=" Used"/>
    <n v="1999"/>
    <x v="2"/>
    <n v="5"/>
    <x v="3"/>
    <x v="2"/>
  </r>
  <r>
    <n v="12841237"/>
    <s v="2006 Toyota Hilux SR GGN15R"/>
    <n v="9990"/>
    <x v="0"/>
    <s v="Hilux"/>
    <s v="SR"/>
    <s v="GGN15R"/>
    <x v="17"/>
    <n v="242459"/>
    <x v="15"/>
    <x v="0"/>
    <x v="0"/>
    <s v=" Used"/>
    <n v="3956"/>
    <x v="2"/>
    <n v="5"/>
    <x v="17"/>
    <x v="0"/>
  </r>
  <r>
    <n v="12841238"/>
    <s v="2014 Holden Commodore Evoke VF"/>
    <n v="10995"/>
    <x v="2"/>
    <s v="Commodore"/>
    <s v="Evoke"/>
    <s v="VF"/>
    <x v="12"/>
    <n v="215377"/>
    <x v="2"/>
    <x v="0"/>
    <x v="0"/>
    <s v=" Used"/>
    <n v="2997"/>
    <x v="2"/>
    <n v="5"/>
    <x v="12"/>
    <x v="2"/>
  </r>
  <r>
    <n v="12841240"/>
    <s v="2007 Nissan Pathfinder ST-L (4X4) R51"/>
    <n v="15990"/>
    <x v="3"/>
    <s v="Pathfinder"/>
    <s v="ST-L (4X4)"/>
    <s v="R51"/>
    <x v="18"/>
    <n v="218633"/>
    <x v="0"/>
    <x v="1"/>
    <x v="1"/>
    <s v=" Used"/>
    <n v="2488"/>
    <x v="5"/>
    <n v="7"/>
    <x v="18"/>
    <x v="2"/>
  </r>
  <r>
    <n v="12841241"/>
    <s v="2015 Nissan Pathfinder ST (4X2) R52"/>
    <n v="26990"/>
    <x v="3"/>
    <s v="Pathfinder"/>
    <s v="ST (4X2)"/>
    <s v="R52"/>
    <x v="7"/>
    <n v="68735"/>
    <x v="0"/>
    <x v="0"/>
    <x v="2"/>
    <s v=" Used"/>
    <n v="3498"/>
    <x v="3"/>
    <n v="7"/>
    <x v="7"/>
    <x v="2"/>
  </r>
  <r>
    <n v="12841242"/>
    <s v="2017 Holden Colorado LS (4X4) RG MY17"/>
    <n v="29990"/>
    <x v="2"/>
    <s v="Colorado"/>
    <s v="LS (4X4)"/>
    <s v="RG MY17"/>
    <x v="3"/>
    <n v="122642"/>
    <x v="12"/>
    <x v="0"/>
    <x v="1"/>
    <s v=" Used"/>
    <n v="2776"/>
    <x v="2"/>
    <n v="5"/>
    <x v="3"/>
    <x v="2"/>
  </r>
  <r>
    <n v="12841243"/>
    <s v="2015 Holden Colorado LTZ (4X4) RG MY15"/>
    <n v="29990"/>
    <x v="2"/>
    <s v="Colorado"/>
    <s v="LTZ (4X4)"/>
    <s v="RG MY15"/>
    <x v="7"/>
    <n v="136252"/>
    <x v="12"/>
    <x v="1"/>
    <x v="1"/>
    <s v=" Used"/>
    <n v="2776"/>
    <x v="1"/>
    <n v="5"/>
    <x v="7"/>
    <x v="2"/>
  </r>
  <r>
    <n v="12841246"/>
    <s v="2017 Mini Cooper 5D Hatch F55"/>
    <n v="29990"/>
    <x v="26"/>
    <s v="Cooper"/>
    <s v="5D Hatch"/>
    <s v="F55"/>
    <x v="3"/>
    <n v="40397"/>
    <x v="5"/>
    <x v="0"/>
    <x v="2"/>
    <s v=" Used"/>
    <n v="1499"/>
    <x v="2"/>
    <n v="5"/>
    <x v="3"/>
    <x v="2"/>
  </r>
  <r>
    <n v="12841249"/>
    <s v="2016 Ford Mustang GT 5.0 V8 FM"/>
    <n v="64990"/>
    <x v="4"/>
    <s v="Mustang"/>
    <s v="GT 5.0 V8"/>
    <s v="FM"/>
    <x v="2"/>
    <n v="34950"/>
    <x v="14"/>
    <x v="0"/>
    <x v="2"/>
    <s v=" Used"/>
    <n v="4950"/>
    <x v="23"/>
    <n v="4"/>
    <x v="2"/>
    <x v="1"/>
  </r>
  <r>
    <n v="12841250"/>
    <s v="2008 Mitsubishi Lancer VR CJ MY09"/>
    <n v="10990"/>
    <x v="13"/>
    <s v="Lancer"/>
    <s v="VR"/>
    <s v="CJ MY09"/>
    <x v="19"/>
    <n v="136915"/>
    <x v="3"/>
    <x v="1"/>
    <x v="0"/>
    <s v=" Used"/>
    <n v="1998"/>
    <x v="0"/>
    <n v="5"/>
    <x v="19"/>
    <x v="2"/>
  </r>
  <r>
    <n v="12841251"/>
    <s v="2021 Nissan Navara ST (4X4) D23 MY21"/>
    <n v="51990"/>
    <x v="3"/>
    <s v="Navara"/>
    <s v="ST (4X4)"/>
    <s v="D23 MY21"/>
    <x v="1"/>
    <n v="60482"/>
    <x v="15"/>
    <x v="0"/>
    <x v="1"/>
    <s v=" Used"/>
    <n v="2298"/>
    <x v="2"/>
    <n v="5"/>
    <x v="1"/>
    <x v="1"/>
  </r>
  <r>
    <n v="12841261"/>
    <s v="2005 Holden Commodore S VZ"/>
    <n v="7500"/>
    <x v="2"/>
    <s v="Commodore"/>
    <s v="S"/>
    <s v="VZ"/>
    <x v="5"/>
    <n v="132000"/>
    <x v="22"/>
    <x v="1"/>
    <x v="0"/>
    <s v=" Used"/>
    <n v="3565"/>
    <x v="3"/>
    <n v="2"/>
    <x v="5"/>
    <x v="0"/>
  </r>
  <r>
    <n v="12841262"/>
    <s v="2017 Mitsubishi Pajero GLX LWB (4X4) NX MY17"/>
    <n v="39850"/>
    <x v="13"/>
    <s v="Pajero"/>
    <s v="GLX LWB (4X4)"/>
    <s v="NX MY17"/>
    <x v="3"/>
    <n v="170334"/>
    <x v="0"/>
    <x v="0"/>
    <x v="1"/>
    <s v=" Used"/>
    <n v="3200"/>
    <x v="2"/>
    <n v="7"/>
    <x v="3"/>
    <x v="2"/>
  </r>
  <r>
    <n v="12841268"/>
    <s v="2017 Hyundai Kona Active OS"/>
    <n v="24990"/>
    <x v="7"/>
    <s v="Kona"/>
    <s v="Active"/>
    <s v="OS"/>
    <x v="3"/>
    <n v="90162"/>
    <x v="0"/>
    <x v="0"/>
    <x v="0"/>
    <s v=" Used"/>
    <n v="1999"/>
    <x v="5"/>
    <n v="5"/>
    <x v="3"/>
    <x v="2"/>
  </r>
  <r>
    <n v="12841276"/>
    <s v="1998 Toyota Hilux Workmate RZN147R"/>
    <n v="11999"/>
    <x v="0"/>
    <s v="Hilux"/>
    <s v="Workmate"/>
    <s v="RZN147R"/>
    <x v="24"/>
    <n v="118402"/>
    <x v="4"/>
    <x v="1"/>
    <x v="0"/>
    <s v=" Used"/>
    <n v="1998"/>
    <x v="2"/>
    <n v="3"/>
    <x v="24"/>
    <x v="2"/>
  </r>
  <r>
    <n v="12841278"/>
    <s v="2016 Nissan Patrol ST (4X4) GU Series 10"/>
    <n v="56000"/>
    <x v="3"/>
    <s v="Patrol"/>
    <s v="ST (4X4)"/>
    <s v="GU Series 10"/>
    <x v="2"/>
    <n v="78000"/>
    <x v="0"/>
    <x v="1"/>
    <x v="1"/>
    <s v=" Used"/>
    <n v="2953"/>
    <x v="5"/>
    <n v="7"/>
    <x v="2"/>
    <x v="1"/>
  </r>
  <r>
    <n v="12841279"/>
    <s v="2014 Jeep Grand Cherokee SRT 8 (4X4) WK MY14"/>
    <n v="50000"/>
    <x v="18"/>
    <s v="Grand Cherokee"/>
    <s v="SRT 8 (4X4)"/>
    <s v="WK MY14"/>
    <x v="12"/>
    <n v="114000"/>
    <x v="0"/>
    <x v="0"/>
    <x v="2"/>
    <s v=" Used"/>
    <n v="6424"/>
    <x v="3"/>
    <n v="5"/>
    <x v="12"/>
    <x v="1"/>
  </r>
  <r>
    <n v="12841293"/>
    <s v="2019 Mazda 3 G20 Touring BP"/>
    <n v="29888"/>
    <x v="10"/>
    <n v="3"/>
    <s v="G20 Touring"/>
    <s v="BP"/>
    <x v="13"/>
    <n v="36477"/>
    <x v="3"/>
    <x v="0"/>
    <x v="0"/>
    <s v=" Used"/>
    <n v="1998"/>
    <x v="6"/>
    <n v="5"/>
    <x v="13"/>
    <x v="2"/>
  </r>
  <r>
    <n v="12841295"/>
    <s v="2018 BMW 125I M-Sport F20 LCI MY18"/>
    <n v="38987"/>
    <x v="5"/>
    <s v="125I"/>
    <s v="M-Sport"/>
    <s v="F20 LCI MY18"/>
    <x v="15"/>
    <n v="32961"/>
    <x v="5"/>
    <x v="0"/>
    <x v="2"/>
    <s v=" Used"/>
    <n v="1997"/>
    <x v="2"/>
    <n v="5"/>
    <x v="15"/>
    <x v="2"/>
  </r>
  <r>
    <n v="12841298"/>
    <s v="2016 Toyota Hiace LWB TRH201R MY15"/>
    <n v="35888"/>
    <x v="0"/>
    <s v="Hiace"/>
    <s v="LWB"/>
    <s v="TRH201R MY15"/>
    <x v="2"/>
    <n v="84509"/>
    <x v="6"/>
    <x v="1"/>
    <x v="0"/>
    <s v=" Used"/>
    <n v="2694"/>
    <x v="2"/>
    <n v="2"/>
    <x v="2"/>
    <x v="2"/>
  </r>
  <r>
    <n v="12841300"/>
    <s v="2011 Hyundai I45 Elite YF MY11"/>
    <n v="11999"/>
    <x v="7"/>
    <s v="I45"/>
    <s v="Elite"/>
    <s v="YF MY11"/>
    <x v="4"/>
    <n v="140917"/>
    <x v="3"/>
    <x v="0"/>
    <x v="0"/>
    <s v=" Used"/>
    <n v="2359"/>
    <x v="0"/>
    <n v="5"/>
    <x v="4"/>
    <x v="2"/>
  </r>
  <r>
    <n v="12841301"/>
    <s v="2017 Ford Escape Titanium (awd) ZG"/>
    <n v="31680"/>
    <x v="4"/>
    <s v="Escape"/>
    <s v="Titanium (awd)"/>
    <s v="ZG"/>
    <x v="3"/>
    <n v="61252"/>
    <x v="0"/>
    <x v="0"/>
    <x v="1"/>
    <s v=" Used"/>
    <n v="1998"/>
    <x v="0"/>
    <n v="5"/>
    <x v="3"/>
    <x v="2"/>
  </r>
  <r>
    <n v="12841313"/>
    <s v="2011 Toyota Kluger Grande (4X4) GSU45R MY11 Upgrade"/>
    <n v="23990"/>
    <x v="0"/>
    <s v="Kluger"/>
    <s v="Grande (4X4)"/>
    <s v="GSU45R MY11 Upgrade"/>
    <x v="4"/>
    <n v="156886"/>
    <x v="0"/>
    <x v="0"/>
    <x v="0"/>
    <s v=" Used"/>
    <n v="3456"/>
    <x v="1"/>
    <n v="7"/>
    <x v="4"/>
    <x v="2"/>
  </r>
  <r>
    <n v="12841318"/>
    <s v="2008 Holden Commodore Omega 60TH Anniversary VE MY09"/>
    <n v="9999"/>
    <x v="2"/>
    <s v="Commodore"/>
    <s v="Omega 60TH Anniversary"/>
    <s v="VE MY09"/>
    <x v="19"/>
    <n v="264658"/>
    <x v="3"/>
    <x v="0"/>
    <x v="0"/>
    <s v=" Used"/>
    <n v="3565"/>
    <x v="5"/>
    <n v="5"/>
    <x v="19"/>
    <x v="0"/>
  </r>
  <r>
    <n v="12841319"/>
    <s v="2010 Holden Cruze CDX JG"/>
    <n v="10999"/>
    <x v="2"/>
    <s v="Cruze"/>
    <s v="CDX"/>
    <s v="JG"/>
    <x v="0"/>
    <n v="80668"/>
    <x v="3"/>
    <x v="0"/>
    <x v="0"/>
    <s v=" Used"/>
    <n v="1796"/>
    <x v="1"/>
    <n v="5"/>
    <x v="0"/>
    <x v="2"/>
  </r>
  <r>
    <n v="12841320"/>
    <s v="2015 Mini Cooper JCW F56"/>
    <n v="32990"/>
    <x v="26"/>
    <s v="Cooper"/>
    <s v="JCW"/>
    <s v="F56"/>
    <x v="7"/>
    <n v="83076"/>
    <x v="5"/>
    <x v="0"/>
    <x v="2"/>
    <s v=" Used"/>
    <n v="1998"/>
    <x v="0"/>
    <n v="4"/>
    <x v="7"/>
    <x v="2"/>
  </r>
  <r>
    <n v="12841321"/>
    <s v="2012 Chrysler 300 SRT8 MY12"/>
    <n v="43995"/>
    <x v="33"/>
    <n v="300"/>
    <s v="SRT8"/>
    <s v="MY12"/>
    <x v="11"/>
    <n v="91165"/>
    <x v="3"/>
    <x v="0"/>
    <x v="2"/>
    <s v=" Used"/>
    <n v="6417"/>
    <x v="2"/>
    <n v="5"/>
    <x v="11"/>
    <x v="1"/>
  </r>
  <r>
    <n v="12841323"/>
    <s v="2014 Toyota Aurion Presara GSV50R"/>
    <n v="11990"/>
    <x v="0"/>
    <s v="Aurion"/>
    <s v="Presara"/>
    <s v="GSV50R"/>
    <x v="12"/>
    <n v="249237"/>
    <x v="3"/>
    <x v="0"/>
    <x v="0"/>
    <s v=" Used"/>
    <n v="3456"/>
    <x v="2"/>
    <n v="5"/>
    <x v="12"/>
    <x v="2"/>
  </r>
  <r>
    <n v="12841325"/>
    <s v="2013 Jeep Grand Cherokee Limited (4X4) WK MY14"/>
    <n v="19990"/>
    <x v="18"/>
    <s v="Grand Cherokee"/>
    <s v="Limited (4X4)"/>
    <s v="WK MY14"/>
    <x v="8"/>
    <n v="218763"/>
    <x v="0"/>
    <x v="0"/>
    <x v="1"/>
    <s v=" Used"/>
    <n v="2987"/>
    <x v="2"/>
    <n v="5"/>
    <x v="8"/>
    <x v="2"/>
  </r>
  <r>
    <n v="12841326"/>
    <s v="2015 Toyota Camry Altise ASV50R MY15"/>
    <n v="17990"/>
    <x v="0"/>
    <s v="Camry"/>
    <s v="Altise"/>
    <s v="ASV50R MY15"/>
    <x v="7"/>
    <n v="164129"/>
    <x v="3"/>
    <x v="0"/>
    <x v="0"/>
    <s v=" Used"/>
    <n v="2494"/>
    <x v="2"/>
    <n v="5"/>
    <x v="7"/>
    <x v="2"/>
  </r>
  <r>
    <n v="12841329"/>
    <s v="2020 LDV D90 (2WD) MY19"/>
    <n v="33770"/>
    <x v="28"/>
    <s v="D90"/>
    <s v="(2WD)"/>
    <s v="MY19"/>
    <x v="9"/>
    <n v="62149"/>
    <x v="0"/>
    <x v="0"/>
    <x v="0"/>
    <s v=" Used"/>
    <n v="1995"/>
    <x v="0"/>
    <n v="7"/>
    <x v="9"/>
    <x v="2"/>
  </r>
  <r>
    <n v="12841330"/>
    <s v="2013 Jeep Grand Cherokee Limited (4X4) WK MY13"/>
    <n v="16790"/>
    <x v="18"/>
    <s v="Grand Cherokee"/>
    <s v="Limited (4X4)"/>
    <s v="WK MY13"/>
    <x v="8"/>
    <n v="260360"/>
    <x v="0"/>
    <x v="0"/>
    <x v="1"/>
    <s v=" Used"/>
    <n v="2987"/>
    <x v="2"/>
    <n v="5"/>
    <x v="8"/>
    <x v="2"/>
  </r>
  <r>
    <n v="12841337"/>
    <s v="2017 Kia RIO S YB MY17"/>
    <n v="19990"/>
    <x v="14"/>
    <s v="RIO"/>
    <s v="S"/>
    <s v="YB MY17"/>
    <x v="3"/>
    <n v="42047"/>
    <x v="5"/>
    <x v="0"/>
    <x v="0"/>
    <s v=" Used"/>
    <n v="1368"/>
    <x v="6"/>
    <n v="5"/>
    <x v="3"/>
    <x v="2"/>
  </r>
  <r>
    <n v="12841343"/>
    <s v="2016 Mazda CX-9 GT (awd) MY16"/>
    <n v="33990"/>
    <x v="10"/>
    <s v="CX-9"/>
    <s v="GT (awd)"/>
    <s v="MY16"/>
    <x v="2"/>
    <n v="100977"/>
    <x v="0"/>
    <x v="0"/>
    <x v="0"/>
    <s v=" Used"/>
    <n v="2488"/>
    <x v="2"/>
    <n v="7"/>
    <x v="2"/>
    <x v="2"/>
  </r>
  <r>
    <n v="12841346"/>
    <s v="2013 Isuzu D-MAX SX (4X4) TF MY12"/>
    <n v="31999"/>
    <x v="6"/>
    <s v="D-MAX"/>
    <s v="SX (4X4)"/>
    <s v="TF MY12"/>
    <x v="8"/>
    <n v="189978"/>
    <x v="40"/>
    <x v="1"/>
    <x v="1"/>
    <s v=" Used"/>
    <n v="2999"/>
    <x v="2"/>
    <n v="4"/>
    <x v="8"/>
    <x v="2"/>
  </r>
  <r>
    <n v="12841347"/>
    <s v="2021 Volvo XC60 B5 Momentum Mhev 246 MY22"/>
    <n v="79990"/>
    <x v="21"/>
    <s v="XC60"/>
    <s v="B5 Momentum Mhev"/>
    <s v="246 MY22"/>
    <x v="1"/>
    <n v="8781"/>
    <x v="0"/>
    <x v="0"/>
    <x v="3"/>
    <s v=" Used"/>
    <n v="1969"/>
    <x v="0"/>
    <n v="5"/>
    <x v="1"/>
    <x v="1"/>
  </r>
  <r>
    <n v="12841350"/>
    <s v="2018 Mitsubishi Eclipse Cross LS (2WD) YA"/>
    <n v="25988"/>
    <x v="13"/>
    <s v="Eclipse Cross"/>
    <s v="LS (2WD)"/>
    <s v="YA"/>
    <x v="15"/>
    <n v="107642"/>
    <x v="0"/>
    <x v="0"/>
    <x v="0"/>
    <s v=" Used"/>
    <n v="1499"/>
    <x v="3"/>
    <n v="5"/>
    <x v="15"/>
    <x v="2"/>
  </r>
  <r>
    <n v="12841352"/>
    <s v="2017 Volkswagen Tiguan 140 TDI Highline 5NA"/>
    <n v="42990"/>
    <x v="8"/>
    <s v="Tiguan"/>
    <s v="140 TDI Highline"/>
    <s v="5NA"/>
    <x v="3"/>
    <n v="69080"/>
    <x v="0"/>
    <x v="0"/>
    <x v="1"/>
    <s v=" Used"/>
    <n v="1968"/>
    <x v="0"/>
    <n v="5"/>
    <x v="3"/>
    <x v="1"/>
  </r>
  <r>
    <n v="12841353"/>
    <s v="2010 Mazda 6 Touring GH MY10"/>
    <n v="15990"/>
    <x v="10"/>
    <n v="6"/>
    <s v="Touring"/>
    <s v="GH MY10"/>
    <x v="0"/>
    <n v="104487"/>
    <x v="0"/>
    <x v="0"/>
    <x v="0"/>
    <s v=" Used"/>
    <n v="2488"/>
    <x v="5"/>
    <n v="5"/>
    <x v="0"/>
    <x v="2"/>
  </r>
  <r>
    <n v="12841354"/>
    <s v="2017 Volkswagen Polo Urban + (81Tsi) 6R MY17.5"/>
    <n v="17990"/>
    <x v="8"/>
    <s v="Polo"/>
    <s v="Urban + (81Tsi)"/>
    <s v="6R MY17.5"/>
    <x v="3"/>
    <n v="61384"/>
    <x v="5"/>
    <x v="1"/>
    <x v="2"/>
    <s v=" Used"/>
    <n v="1197"/>
    <x v="2"/>
    <n v="5"/>
    <x v="3"/>
    <x v="2"/>
  </r>
  <r>
    <n v="12841355"/>
    <s v="2016 Ford Falcon XR6 FG X"/>
    <n v="28980"/>
    <x v="4"/>
    <s v="Falcon"/>
    <s v="XR6"/>
    <s v="FG X"/>
    <x v="2"/>
    <n v="130839"/>
    <x v="22"/>
    <x v="0"/>
    <x v="0"/>
    <s v=" Used"/>
    <n v="3984"/>
    <x v="5"/>
    <n v="2"/>
    <x v="2"/>
    <x v="2"/>
  </r>
  <r>
    <n v="12841356"/>
    <s v="2014 Ford Focus Trend LW MK2 Upgrade"/>
    <n v="13990"/>
    <x v="4"/>
    <s v="Focus"/>
    <s v="Trend"/>
    <s v="LW MK2 Upgrade"/>
    <x v="12"/>
    <n v="102818"/>
    <x v="5"/>
    <x v="0"/>
    <x v="0"/>
    <s v=" Used"/>
    <n v="1999"/>
    <x v="1"/>
    <n v="5"/>
    <x v="12"/>
    <x v="2"/>
  </r>
  <r>
    <n v="12841358"/>
    <s v="2012 Mazda CX-9 Grand Touring 10 Upgrade"/>
    <n v="19990"/>
    <x v="10"/>
    <s v="CX-9"/>
    <s v="Grand Touring"/>
    <s v="10 Upgrade"/>
    <x v="11"/>
    <n v="159589"/>
    <x v="0"/>
    <x v="0"/>
    <x v="0"/>
    <s v=" Used"/>
    <n v="3726"/>
    <x v="5"/>
    <n v="7"/>
    <x v="11"/>
    <x v="2"/>
  </r>
  <r>
    <n v="12841361"/>
    <s v="2015 Mitsubishi Triton GLS (4X4) MQ MY16"/>
    <n v="28990"/>
    <x v="13"/>
    <s v="Triton"/>
    <s v="GLS (4X4)"/>
    <s v="MQ MY16"/>
    <x v="7"/>
    <n v="128346"/>
    <x v="19"/>
    <x v="1"/>
    <x v="1"/>
    <s v=" Used"/>
    <n v="2440"/>
    <x v="2"/>
    <n v="5"/>
    <x v="7"/>
    <x v="2"/>
  </r>
  <r>
    <n v="12841371"/>
    <s v="2011 Mitsubishi Triton GLX MN MY11"/>
    <n v="13890"/>
    <x v="13"/>
    <s v="Triton"/>
    <s v="GLX"/>
    <s v="MN MY11"/>
    <x v="4"/>
    <n v="177283"/>
    <x v="9"/>
    <x v="1"/>
    <x v="0"/>
    <s v=" Used"/>
    <n v="2351"/>
    <x v="2"/>
    <n v="5"/>
    <x v="4"/>
    <x v="2"/>
  </r>
  <r>
    <n v="12841378"/>
    <s v="2015 Kia Optima SI TF MY15"/>
    <n v="14000"/>
    <x v="14"/>
    <s v="Optima"/>
    <s v="SI"/>
    <s v="TF MY15"/>
    <x v="7"/>
    <n v="109000"/>
    <x v="3"/>
    <x v="0"/>
    <x v="0"/>
    <s v=" Used"/>
    <n v="2359"/>
    <x v="0"/>
    <n v="5"/>
    <x v="7"/>
    <x v="2"/>
  </r>
  <r>
    <n v="12841382"/>
    <s v="2018 Subaru Impreza 2.0I-L (awd) MY18"/>
    <n v="24100"/>
    <x v="12"/>
    <s v="Impreza"/>
    <s v="2.0I-L (awd)"/>
    <s v="MY18"/>
    <x v="15"/>
    <n v="65112"/>
    <x v="5"/>
    <x v="0"/>
    <x v="0"/>
    <s v=" Used"/>
    <n v="1995"/>
    <x v="2"/>
    <n v="5"/>
    <x v="15"/>
    <x v="2"/>
  </r>
  <r>
    <n v="12841383"/>
    <s v="2013 Holden UTE SS-V VF"/>
    <n v="36990"/>
    <x v="2"/>
    <s v="UTE"/>
    <s v="SS-V"/>
    <s v="VF"/>
    <x v="8"/>
    <n v="158718"/>
    <x v="22"/>
    <x v="0"/>
    <x v="0"/>
    <s v=" Used"/>
    <n v="5967"/>
    <x v="1"/>
    <n v="2"/>
    <x v="8"/>
    <x v="2"/>
  </r>
  <r>
    <n v="12841385"/>
    <s v="2014 Holden Colorado LTZ (4X4) RG MY14"/>
    <n v="34990"/>
    <x v="2"/>
    <s v="Colorado"/>
    <s v="LTZ (4X4)"/>
    <s v="RG MY14"/>
    <x v="12"/>
    <n v="108020"/>
    <x v="12"/>
    <x v="0"/>
    <x v="1"/>
    <s v=" Used"/>
    <n v="2776"/>
    <x v="0"/>
    <n v="5"/>
    <x v="12"/>
    <x v="2"/>
  </r>
  <r>
    <n v="12841388"/>
    <s v="2015 Kia RIO S UB MY15"/>
    <n v="12500"/>
    <x v="14"/>
    <s v="RIO"/>
    <s v="S"/>
    <s v="UB MY15"/>
    <x v="7"/>
    <n v="147000"/>
    <x v="5"/>
    <x v="0"/>
    <x v="0"/>
    <s v=" Used"/>
    <n v="1396"/>
    <x v="1"/>
    <n v="5"/>
    <x v="7"/>
    <x v="2"/>
  </r>
  <r>
    <n v="12841407"/>
    <s v="2019 Nissan Qashqai ST J11 MY18"/>
    <n v="28988"/>
    <x v="3"/>
    <s v="Qashqai"/>
    <s v="ST"/>
    <s v="J11 MY18"/>
    <x v="13"/>
    <n v="78186"/>
    <x v="0"/>
    <x v="0"/>
    <x v="0"/>
    <s v=" Used"/>
    <n v="1997"/>
    <x v="0"/>
    <n v="5"/>
    <x v="13"/>
    <x v="2"/>
  </r>
  <r>
    <n v="12841410"/>
    <s v="2014 BMW 420I Gran Coupe Modern Line F36"/>
    <n v="32990"/>
    <x v="5"/>
    <s v="420I"/>
    <s v="Gran Coupe Modern Line"/>
    <s v="F36"/>
    <x v="12"/>
    <n v="82801"/>
    <x v="20"/>
    <x v="0"/>
    <x v="2"/>
    <s v=" Used"/>
    <n v="1997"/>
    <x v="2"/>
    <n v="5"/>
    <x v="12"/>
    <x v="2"/>
  </r>
  <r>
    <n v="12841411"/>
    <s v="2021 Hyundai Kona Highlander TTR (fwd) Os.v4 MY21"/>
    <n v="37990"/>
    <x v="7"/>
    <s v="Kona"/>
    <s v="Highlander TTR (fwd)"/>
    <s v="Os.v4 MY21"/>
    <x v="1"/>
    <n v="14305"/>
    <x v="0"/>
    <x v="0"/>
    <x v="0"/>
    <s v=" Used"/>
    <n v="1999"/>
    <x v="6"/>
    <n v="5"/>
    <x v="1"/>
    <x v="2"/>
  </r>
  <r>
    <n v="12841418"/>
    <s v="2019 Nissan Navara ST-X (4X4) (leathr Trim) (5YR) D23 Series III MY18"/>
    <n v="47990"/>
    <x v="3"/>
    <s v="Navara"/>
    <s v="ST-X (4X4) (leathr Trim) (5YR)"/>
    <s v="D23 Series III MY18"/>
    <x v="13"/>
    <n v="55783"/>
    <x v="15"/>
    <x v="0"/>
    <x v="1"/>
    <s v=" Used"/>
    <n v="2298"/>
    <x v="1"/>
    <n v="5"/>
    <x v="13"/>
    <x v="1"/>
  </r>
  <r>
    <n v="12841419"/>
    <s v="2017 Volkswagen Passat Alltrack 140 TDI Wolfsburg EDT 3C MY17"/>
    <n v="34990"/>
    <x v="8"/>
    <s v="Passat"/>
    <s v="Alltrack 140 TDI Wolfsburg EDT"/>
    <s v="3C MY17"/>
    <x v="3"/>
    <n v="92391"/>
    <x v="0"/>
    <x v="0"/>
    <x v="1"/>
    <s v=" Used"/>
    <n v="1968"/>
    <x v="0"/>
    <n v="5"/>
    <x v="3"/>
    <x v="2"/>
  </r>
  <r>
    <n v="12841426"/>
    <s v="2013 Smart Fortwo Coupe 451"/>
    <n v="13990"/>
    <x v="56"/>
    <s v="Fortwo"/>
    <s v="Coupe"/>
    <n v="451"/>
    <x v="8"/>
    <n v="94308"/>
    <x v="20"/>
    <x v="0"/>
    <x v="2"/>
    <s v=" Used"/>
    <n v="999"/>
    <x v="6"/>
    <n v="2"/>
    <x v="8"/>
    <x v="2"/>
  </r>
  <r>
    <n v="12841427"/>
    <s v="2018 Volkswagen Amarok V6 TDI 550 Highline 2H MY18"/>
    <n v="51990"/>
    <x v="8"/>
    <s v="Amarok"/>
    <s v="V6 TDI 550 Highline"/>
    <s v="2H MY18"/>
    <x v="15"/>
    <n v="98030"/>
    <x v="19"/>
    <x v="0"/>
    <x v="1"/>
    <s v=" Used"/>
    <n v="2967"/>
    <x v="2"/>
    <n v="5"/>
    <x v="15"/>
    <x v="1"/>
  </r>
  <r>
    <n v="12841432"/>
    <s v="2008 Volkswagen Transporter (LWB) T5 MY08"/>
    <n v="16995"/>
    <x v="8"/>
    <s v="Transporter"/>
    <s v="(LWB)"/>
    <s v="T5 MY08"/>
    <x v="19"/>
    <n v="216765"/>
    <x v="23"/>
    <x v="1"/>
    <x v="1"/>
    <s v=" Used"/>
    <n v="2460"/>
    <x v="2"/>
    <n v="5"/>
    <x v="19"/>
    <x v="2"/>
  </r>
  <r>
    <n v="12841434"/>
    <s v="2018 Isuzu D-MAX SX (4X4) TF MY18"/>
    <n v="39999"/>
    <x v="6"/>
    <s v="D-MAX"/>
    <s v="SX (4X4)"/>
    <s v="TF MY18"/>
    <x v="15"/>
    <n v="138974"/>
    <x v="27"/>
    <x v="1"/>
    <x v="1"/>
    <s v=" Used"/>
    <n v="2999"/>
    <x v="2"/>
    <n v="5"/>
    <x v="15"/>
    <x v="2"/>
  </r>
  <r>
    <n v="12841435"/>
    <s v="2013 Mazda CX-5 Maxx (4X2) MY13"/>
    <n v="14999"/>
    <x v="10"/>
    <s v="CX-5"/>
    <s v="Maxx (4X2)"/>
    <s v="MY13"/>
    <x v="8"/>
    <n v="157852"/>
    <x v="0"/>
    <x v="1"/>
    <x v="0"/>
    <s v=" Used"/>
    <n v="1997"/>
    <x v="6"/>
    <n v="5"/>
    <x v="8"/>
    <x v="2"/>
  </r>
  <r>
    <n v="12841436"/>
    <s v="2016 Nissan Navara RX (4X4) D23 Series II"/>
    <n v="32999"/>
    <x v="3"/>
    <s v="Navara"/>
    <s v="RX (4X4)"/>
    <s v="D23 Series II"/>
    <x v="2"/>
    <n v="118753"/>
    <x v="9"/>
    <x v="1"/>
    <x v="1"/>
    <s v=" Used"/>
    <n v="2298"/>
    <x v="2"/>
    <n v="5"/>
    <x v="2"/>
    <x v="2"/>
  </r>
  <r>
    <n v="12841439"/>
    <s v="2014 Ford Territory Titanium (4X4) SZ MK2"/>
    <n v="20000"/>
    <x v="4"/>
    <s v="Territory"/>
    <s v="Titanium (4X4)"/>
    <s v="SZ MK2"/>
    <x v="12"/>
    <n v="166000"/>
    <x v="0"/>
    <x v="0"/>
    <x v="1"/>
    <s v=" Used"/>
    <n v="2720"/>
    <x v="14"/>
    <n v="7"/>
    <x v="12"/>
    <x v="2"/>
  </r>
  <r>
    <n v="12841440"/>
    <s v="2016 Kia Cerato S Premium YD MY17"/>
    <n v="19990"/>
    <x v="14"/>
    <s v="Cerato"/>
    <s v="S Premium"/>
    <s v="YD MY17"/>
    <x v="2"/>
    <n v="76009"/>
    <x v="5"/>
    <x v="0"/>
    <x v="0"/>
    <s v=" Used"/>
    <n v="1999"/>
    <x v="2"/>
    <n v="5"/>
    <x v="2"/>
    <x v="2"/>
  </r>
  <r>
    <n v="12841442"/>
    <s v="2014 Volkswagen Transporter TDI 400 LWB T5 MY15"/>
    <n v="35886"/>
    <x v="8"/>
    <s v="Transporter"/>
    <s v="TDI 400 LWB"/>
    <s v="T5 MY15"/>
    <x v="12"/>
    <n v="122282"/>
    <x v="23"/>
    <x v="0"/>
    <x v="1"/>
    <s v=" Used"/>
    <n v="1968"/>
    <x v="3"/>
    <n v="5"/>
    <x v="12"/>
    <x v="2"/>
  </r>
  <r>
    <n v="12841447"/>
    <s v="2010 Holden Commodore SV6 VE II"/>
    <n v="14995"/>
    <x v="2"/>
    <s v="Commodore"/>
    <s v="SV6"/>
    <s v="VE II"/>
    <x v="0"/>
    <n v="148908"/>
    <x v="22"/>
    <x v="1"/>
    <x v="0"/>
    <s v=" Used"/>
    <n v="3565"/>
    <x v="3"/>
    <n v="2"/>
    <x v="0"/>
    <x v="2"/>
  </r>
  <r>
    <n v="12841448"/>
    <s v="2014 Ford Ranger Wildtrak 3.2 (4X4) PX"/>
    <n v="36990"/>
    <x v="4"/>
    <s v="Ranger"/>
    <s v="Wildtrak 3.2 (4X4)"/>
    <s v="PX"/>
    <x v="12"/>
    <n v="164139"/>
    <x v="10"/>
    <x v="0"/>
    <x v="1"/>
    <s v=" Used"/>
    <n v="3198"/>
    <x v="5"/>
    <n v="5"/>
    <x v="12"/>
    <x v="2"/>
  </r>
  <r>
    <n v="12841449"/>
    <s v="2015 BMW 118D Sportline F20 LCI"/>
    <n v="28990"/>
    <x v="5"/>
    <s v="118D"/>
    <s v="Sportline"/>
    <s v="F20 LCI"/>
    <x v="7"/>
    <n v="33837"/>
    <x v="5"/>
    <x v="0"/>
    <x v="1"/>
    <s v=" Used"/>
    <n v="1995"/>
    <x v="2"/>
    <n v="5"/>
    <x v="7"/>
    <x v="2"/>
  </r>
  <r>
    <n v="12841450"/>
    <s v="2016 Honda HR-V VTI-L (adas) MY16"/>
    <n v="27490"/>
    <x v="19"/>
    <s v="HR-V"/>
    <s v="VTI-L (adas)"/>
    <s v="MY16"/>
    <x v="2"/>
    <n v="49454"/>
    <x v="0"/>
    <x v="0"/>
    <x v="0"/>
    <s v=" Used"/>
    <n v="1799"/>
    <x v="3"/>
    <n v="5"/>
    <x v="2"/>
    <x v="2"/>
  </r>
  <r>
    <n v="12841461"/>
    <s v="2010 Holden Captiva 5 (4X4) CG MY10"/>
    <n v="7996"/>
    <x v="2"/>
    <s v="Captiva"/>
    <s v="5 (4X4)"/>
    <s v="CG MY10"/>
    <x v="0"/>
    <n v="130806"/>
    <x v="0"/>
    <x v="0"/>
    <x v="0"/>
    <s v=" Used"/>
    <n v="2405"/>
    <x v="5"/>
    <n v="5"/>
    <x v="0"/>
    <x v="0"/>
  </r>
  <r>
    <n v="12841462"/>
    <s v="2007 Mercedes-Benz ML280 CDI (4X4) W164 07 Upgrade"/>
    <n v="8892"/>
    <x v="1"/>
    <s v="ML280"/>
    <s v="CDI (4X4)"/>
    <s v="W164 07 Upgrade"/>
    <x v="18"/>
    <n v="219006"/>
    <x v="0"/>
    <x v="0"/>
    <x v="1"/>
    <s v=" Used"/>
    <n v="2987"/>
    <x v="5"/>
    <n v="5"/>
    <x v="18"/>
    <x v="0"/>
  </r>
  <r>
    <n v="12841463"/>
    <s v="2013 Suzuki Alto GL GF MY12"/>
    <n v="9996"/>
    <x v="24"/>
    <s v="Alto"/>
    <s v="GL"/>
    <s v="GF MY12"/>
    <x v="8"/>
    <n v="143565"/>
    <x v="5"/>
    <x v="0"/>
    <x v="2"/>
    <s v=" Used"/>
    <n v="996"/>
    <x v="3"/>
    <n v="4"/>
    <x v="8"/>
    <x v="0"/>
  </r>
  <r>
    <n v="12841466"/>
    <s v="2019 Kia Carnival Platinum YP PE MY19"/>
    <n v="59031"/>
    <x v="14"/>
    <s v="Carnival"/>
    <s v="Platinum"/>
    <s v="YP PE MY19"/>
    <x v="13"/>
    <n v="46190"/>
    <x v="0"/>
    <x v="0"/>
    <x v="0"/>
    <s v=" Used"/>
    <n v="3342"/>
    <x v="1"/>
    <n v="8"/>
    <x v="13"/>
    <x v="1"/>
  </r>
  <r>
    <n v="12841469"/>
    <s v="2022 Skoda Kamiq Signature MY22"/>
    <n v="44090"/>
    <x v="15"/>
    <s v="Kamiq"/>
    <s v="Signature"/>
    <s v="MY22"/>
    <x v="16"/>
    <n v="11"/>
    <x v="0"/>
    <x v="0"/>
    <x v="2"/>
    <s v=" Demo"/>
    <n v="1498"/>
    <x v="5"/>
    <n v="5"/>
    <x v="16"/>
    <x v="1"/>
  </r>
  <r>
    <n v="12841470"/>
    <s v="2022 Skoda Kamiq Signature MY22"/>
    <n v="43190"/>
    <x v="15"/>
    <s v="Kamiq"/>
    <s v="Signature"/>
    <s v="MY22"/>
    <x v="16"/>
    <n v="12"/>
    <x v="0"/>
    <x v="0"/>
    <x v="2"/>
    <s v=" Demo"/>
    <n v="1498"/>
    <x v="0"/>
    <n v="5"/>
    <x v="16"/>
    <x v="1"/>
  </r>
  <r>
    <n v="12841471"/>
    <s v="2022 Skoda Kamiq Style 85TSI NW MY23"/>
    <n v="38540"/>
    <x v="15"/>
    <s v="Kamiq"/>
    <s v="Style 85TSI"/>
    <s v="NW MY23"/>
    <x v="16"/>
    <n v="9"/>
    <x v="0"/>
    <x v="0"/>
    <x v="2"/>
    <s v=" Demo"/>
    <n v="999"/>
    <x v="1"/>
    <n v="5"/>
    <x v="16"/>
    <x v="2"/>
  </r>
  <r>
    <n v="12841472"/>
    <s v="2022 Skoda Superb Style NP MY22"/>
    <n v="56860"/>
    <x v="15"/>
    <s v="Superb"/>
    <s v="Style"/>
    <s v="NP MY22"/>
    <x v="16"/>
    <n v="93"/>
    <x v="3"/>
    <x v="0"/>
    <x v="2"/>
    <s v=" Demo"/>
    <n v="1984"/>
    <x v="2"/>
    <n v="5"/>
    <x v="16"/>
    <x v="1"/>
  </r>
  <r>
    <n v="12841473"/>
    <s v="2022 Skoda Kamiq Style 85TSI NW MY23"/>
    <n v="38540"/>
    <x v="15"/>
    <s v="Kamiq"/>
    <s v="Style 85TSI"/>
    <s v="NW MY23"/>
    <x v="16"/>
    <n v="9"/>
    <x v="0"/>
    <x v="0"/>
    <x v="2"/>
    <s v=" Demo"/>
    <n v="999"/>
    <x v="1"/>
    <n v="5"/>
    <x v="16"/>
    <x v="2"/>
  </r>
  <r>
    <n v="12841474"/>
    <s v="2022 Skoda Kodiaq Style (4X4) 132TSI NS MY23"/>
    <n v="63660"/>
    <x v="15"/>
    <s v="Kodiaq"/>
    <s v="Style (4X4) 132TSI"/>
    <s v="NS MY23"/>
    <x v="16"/>
    <n v="9"/>
    <x v="0"/>
    <x v="0"/>
    <x v="2"/>
    <s v=" Demo"/>
    <n v="1984"/>
    <x v="2"/>
    <n v="7"/>
    <x v="16"/>
    <x v="1"/>
  </r>
  <r>
    <n v="12841475"/>
    <s v="2022 Skoda Kamiq Style 85TSI NW MY23"/>
    <n v="38540"/>
    <x v="15"/>
    <s v="Kamiq"/>
    <s v="Style 85TSI"/>
    <s v="NW MY23"/>
    <x v="16"/>
    <n v="10"/>
    <x v="0"/>
    <x v="0"/>
    <x v="2"/>
    <s v=" Demo"/>
    <n v="999"/>
    <x v="1"/>
    <n v="5"/>
    <x v="16"/>
    <x v="2"/>
  </r>
  <r>
    <n v="12841476"/>
    <s v="2022 Skoda Scala 110 TSI Monte Carlo MY22"/>
    <n v="42890"/>
    <x v="15"/>
    <s v="Scala"/>
    <s v="110 TSI Monte Carlo"/>
    <s v="MY22"/>
    <x v="16"/>
    <n v="10"/>
    <x v="5"/>
    <x v="0"/>
    <x v="2"/>
    <s v=" Demo"/>
    <n v="1498"/>
    <x v="2"/>
    <n v="5"/>
    <x v="16"/>
    <x v="1"/>
  </r>
  <r>
    <n v="12841478"/>
    <s v="2022 Skoda Kamiq Style 85TSI NW MY23"/>
    <n v="34868"/>
    <x v="15"/>
    <s v="Kamiq"/>
    <s v="Style 85TSI"/>
    <s v="NW MY23"/>
    <x v="16"/>
    <n v="12"/>
    <x v="0"/>
    <x v="0"/>
    <x v="2"/>
    <s v=" Demo"/>
    <n v="999"/>
    <x v="2"/>
    <n v="5"/>
    <x v="16"/>
    <x v="2"/>
  </r>
  <r>
    <n v="12841479"/>
    <s v="2022 Skoda Kamiq Style 85TSI NW MY23"/>
    <n v="39090"/>
    <x v="15"/>
    <s v="Kamiq"/>
    <s v="Style 85TSI"/>
    <s v="NW MY23"/>
    <x v="16"/>
    <n v="13"/>
    <x v="0"/>
    <x v="0"/>
    <x v="2"/>
    <s v=" Demo"/>
    <n v="999"/>
    <x v="6"/>
    <n v="5"/>
    <x v="16"/>
    <x v="2"/>
  </r>
  <r>
    <n v="12841480"/>
    <s v="2022 Skoda Superb Style NP MY22"/>
    <n v="54868"/>
    <x v="15"/>
    <s v="Superb"/>
    <s v="Style"/>
    <s v="NP MY22"/>
    <x v="16"/>
    <n v="122"/>
    <x v="0"/>
    <x v="0"/>
    <x v="2"/>
    <s v=" Demo"/>
    <n v="1984"/>
    <x v="0"/>
    <n v="5"/>
    <x v="16"/>
    <x v="1"/>
  </r>
  <r>
    <n v="12841481"/>
    <s v="2022 Skoda Kodiaq Style (4X4) NS MY22"/>
    <n v="49868"/>
    <x v="15"/>
    <s v="Kodiaq"/>
    <s v="Style (4X4)"/>
    <s v="NS MY22"/>
    <x v="16"/>
    <n v="14"/>
    <x v="0"/>
    <x v="0"/>
    <x v="2"/>
    <s v=" Demo"/>
    <n v="1984"/>
    <x v="2"/>
    <n v="7"/>
    <x v="16"/>
    <x v="1"/>
  </r>
  <r>
    <n v="12841482"/>
    <s v="2022 Skoda Kodiaq Style (4X4) 132TSI NS MY23"/>
    <n v="65560"/>
    <x v="15"/>
    <s v="Kodiaq"/>
    <s v="Style (4X4) 132TSI"/>
    <s v="NS MY23"/>
    <x v="16"/>
    <n v="9"/>
    <x v="0"/>
    <x v="0"/>
    <x v="2"/>
    <s v=" Demo"/>
    <n v="1984"/>
    <x v="2"/>
    <n v="7"/>
    <x v="16"/>
    <x v="1"/>
  </r>
  <r>
    <n v="12841483"/>
    <s v="2022 Skoda Kodiaq RS (4X4) 180TSI NS MY23"/>
    <n v="74990"/>
    <x v="15"/>
    <s v="Kodiaq"/>
    <s v="RS (4X4) 180TSI"/>
    <s v="NS MY23"/>
    <x v="16"/>
    <n v="10"/>
    <x v="0"/>
    <x v="0"/>
    <x v="2"/>
    <s v=" Demo"/>
    <n v="1984"/>
    <x v="0"/>
    <n v="7"/>
    <x v="16"/>
    <x v="1"/>
  </r>
  <r>
    <n v="12841484"/>
    <s v="2022 Skoda Karoq Sportline (4X4) NU MY22"/>
    <n v="53690"/>
    <x v="15"/>
    <s v="Karoq"/>
    <s v="Sportline (4X4)"/>
    <s v="NU MY22"/>
    <x v="16"/>
    <n v="899"/>
    <x v="0"/>
    <x v="0"/>
    <x v="0"/>
    <s v=" Demo"/>
    <n v="1984"/>
    <x v="6"/>
    <n v="5"/>
    <x v="16"/>
    <x v="1"/>
  </r>
  <r>
    <n v="12841485"/>
    <s v="2022 Skoda Karoq Sportline (4X4) 140TSI NU MY23"/>
    <n v="56660"/>
    <x v="15"/>
    <s v="Karoq"/>
    <s v="Sportline (4X4) 140TSI"/>
    <s v="NU MY23"/>
    <x v="16"/>
    <n v="8"/>
    <x v="0"/>
    <x v="0"/>
    <x v="2"/>
    <s v=" Demo"/>
    <n v="1984"/>
    <x v="5"/>
    <n v="5"/>
    <x v="16"/>
    <x v="1"/>
  </r>
  <r>
    <n v="12841486"/>
    <s v="2022 Skoda Karoq Sportline (4X4) 140TSI NU MY23"/>
    <n v="56660"/>
    <x v="15"/>
    <s v="Karoq"/>
    <s v="Sportline (4X4) 140TSI"/>
    <s v="NU MY23"/>
    <x v="16"/>
    <n v="11"/>
    <x v="0"/>
    <x v="0"/>
    <x v="2"/>
    <s v=" Demo"/>
    <n v="1984"/>
    <x v="0"/>
    <n v="5"/>
    <x v="16"/>
    <x v="1"/>
  </r>
  <r>
    <n v="12841490"/>
    <s v="2021 Skoda Octavia RS NX MY21"/>
    <n v="59888"/>
    <x v="15"/>
    <s v="Octavia"/>
    <s v="RS"/>
    <s v="NX MY21"/>
    <x v="1"/>
    <n v="14751"/>
    <x v="0"/>
    <x v="0"/>
    <x v="2"/>
    <s v=" Used"/>
    <n v="1984"/>
    <x v="0"/>
    <n v="5"/>
    <x v="1"/>
    <x v="1"/>
  </r>
  <r>
    <n v="12841491"/>
    <s v="2021 Skoda Superb 206 TSI Sportline NP MY21"/>
    <n v="65888"/>
    <x v="15"/>
    <s v="Superb"/>
    <s v="206 TSI Sportline"/>
    <s v="NP MY21"/>
    <x v="1"/>
    <n v="13326"/>
    <x v="0"/>
    <x v="0"/>
    <x v="2"/>
    <s v=" Used"/>
    <n v="1984"/>
    <x v="0"/>
    <n v="5"/>
    <x v="1"/>
    <x v="1"/>
  </r>
  <r>
    <n v="12841492"/>
    <s v="2021 Skoda Karoq 110TSI NU MY21"/>
    <n v="33888"/>
    <x v="15"/>
    <s v="Karoq"/>
    <s v="110TSI"/>
    <s v="NU MY21"/>
    <x v="1"/>
    <n v="29068"/>
    <x v="0"/>
    <x v="0"/>
    <x v="0"/>
    <s v=" Used"/>
    <n v="1395"/>
    <x v="2"/>
    <n v="5"/>
    <x v="1"/>
    <x v="2"/>
  </r>
  <r>
    <n v="12841493"/>
    <s v="2022 Skoda Kodiaq Style (4X4) NS MY22"/>
    <n v="63888"/>
    <x v="15"/>
    <s v="Kodiaq"/>
    <s v="Style (4X4)"/>
    <s v="NS MY22"/>
    <x v="16"/>
    <n v="3584"/>
    <x v="0"/>
    <x v="0"/>
    <x v="2"/>
    <s v=" Used"/>
    <n v="1984"/>
    <x v="2"/>
    <n v="7"/>
    <x v="16"/>
    <x v="1"/>
  </r>
  <r>
    <n v="12841494"/>
    <s v="2021 Skoda Superb 206 TSI Sportline NP MY21"/>
    <n v="71888"/>
    <x v="15"/>
    <s v="Superb"/>
    <s v="206 TSI Sportline"/>
    <s v="NP MY21"/>
    <x v="1"/>
    <n v="9611"/>
    <x v="0"/>
    <x v="0"/>
    <x v="2"/>
    <s v=" Used"/>
    <n v="1984"/>
    <x v="1"/>
    <n v="5"/>
    <x v="1"/>
    <x v="1"/>
  </r>
  <r>
    <n v="12841495"/>
    <s v="2022 Skoda Kodiaq Style (4X4) NS MY22"/>
    <n v="62888"/>
    <x v="15"/>
    <s v="Kodiaq"/>
    <s v="Style (4X4)"/>
    <s v="NS MY22"/>
    <x v="16"/>
    <n v="3584"/>
    <x v="0"/>
    <x v="0"/>
    <x v="2"/>
    <s v=" Used"/>
    <n v="1984"/>
    <x v="1"/>
    <n v="7"/>
    <x v="16"/>
    <x v="1"/>
  </r>
  <r>
    <n v="12841496"/>
    <s v="2021 Skoda Superb Sportline (4X4) NP MY22"/>
    <n v="64888"/>
    <x v="15"/>
    <s v="Superb"/>
    <s v="Sportline (4X4)"/>
    <s v="NP MY22"/>
    <x v="1"/>
    <n v="9611"/>
    <x v="0"/>
    <x v="0"/>
    <x v="2"/>
    <s v=" Used"/>
    <n v="1984"/>
    <x v="5"/>
    <n v="5"/>
    <x v="1"/>
    <x v="1"/>
  </r>
  <r>
    <n v="12841501"/>
    <s v="2016 Land Rover Range Rover Vogue SDV8 LG MY16.5"/>
    <n v="119800"/>
    <x v="22"/>
    <s v="Range Rover"/>
    <s v="Vogue SDV8"/>
    <s v="LG MY16.5"/>
    <x v="2"/>
    <n v="62677"/>
    <x v="0"/>
    <x v="0"/>
    <x v="1"/>
    <s v=" Used"/>
    <n v="4367"/>
    <x v="1"/>
    <n v="5"/>
    <x v="2"/>
    <x v="1"/>
  </r>
  <r>
    <n v="12841508"/>
    <s v="2015 Mazda 3 Touring BM MY15"/>
    <n v="17990"/>
    <x v="10"/>
    <n v="3"/>
    <s v="Touring"/>
    <s v="BM MY15"/>
    <x v="7"/>
    <n v="102349"/>
    <x v="3"/>
    <x v="1"/>
    <x v="0"/>
    <s v=" Used"/>
    <n v="1998"/>
    <x v="1"/>
    <n v="5"/>
    <x v="7"/>
    <x v="2"/>
  </r>
  <r>
    <n v="12841510"/>
    <s v="2012 Chrysler 300 Limited MY12"/>
    <n v="25990"/>
    <x v="33"/>
    <n v="300"/>
    <s v="Limited"/>
    <s v="MY12"/>
    <x v="11"/>
    <n v="66301"/>
    <x v="3"/>
    <x v="0"/>
    <x v="1"/>
    <s v=" Used"/>
    <n v="2987"/>
    <x v="1"/>
    <n v="5"/>
    <x v="11"/>
    <x v="2"/>
  </r>
  <r>
    <n v="12841511"/>
    <s v="2016 Suzuki Vitara RT-S LY"/>
    <n v="21990"/>
    <x v="24"/>
    <s v="Vitara"/>
    <s v="RT-S"/>
    <s v="LY"/>
    <x v="2"/>
    <n v="51453"/>
    <x v="0"/>
    <x v="1"/>
    <x v="0"/>
    <s v=" Used"/>
    <n v="1586"/>
    <x v="1"/>
    <n v="5"/>
    <x v="2"/>
    <x v="2"/>
  </r>
  <r>
    <n v="12841513"/>
    <s v="2016 Isuzu MU-X LS-M (4X4) UC MY15.5"/>
    <n v="38350"/>
    <x v="6"/>
    <s v="MU-X"/>
    <s v="LS-M (4X4)"/>
    <s v="UC MY15.5"/>
    <x v="2"/>
    <n v="111289"/>
    <x v="0"/>
    <x v="0"/>
    <x v="1"/>
    <s v=" Used"/>
    <n v="2999"/>
    <x v="2"/>
    <n v="7"/>
    <x v="2"/>
    <x v="2"/>
  </r>
  <r>
    <n v="12841514"/>
    <s v="2019 Toyota Yaris Ascent NCP130R MY18"/>
    <n v="22895"/>
    <x v="0"/>
    <s v="Yaris"/>
    <s v="Ascent"/>
    <s v="NCP130R MY18"/>
    <x v="13"/>
    <n v="34294"/>
    <x v="5"/>
    <x v="0"/>
    <x v="0"/>
    <s v=" Used"/>
    <n v="1299"/>
    <x v="6"/>
    <n v="5"/>
    <x v="13"/>
    <x v="2"/>
  </r>
  <r>
    <n v="12841515"/>
    <s v="2015 Audi Q3 2.0 TDI Quattro (110KW) 8U MY15"/>
    <n v="28990"/>
    <x v="11"/>
    <s v="Q3"/>
    <s v="2.0 TDI Quattro (110KW)"/>
    <s v="8U MY15"/>
    <x v="7"/>
    <n v="114789"/>
    <x v="0"/>
    <x v="0"/>
    <x v="1"/>
    <s v=" Used"/>
    <n v="1968"/>
    <x v="2"/>
    <n v="5"/>
    <x v="7"/>
    <x v="2"/>
  </r>
  <r>
    <n v="12841527"/>
    <s v="2017 Ford Focus RS Limited Edition LZ"/>
    <n v="61500"/>
    <x v="4"/>
    <s v="Focus"/>
    <s v="RS Limited Edition"/>
    <s v="LZ"/>
    <x v="3"/>
    <n v="16896"/>
    <x v="5"/>
    <x v="1"/>
    <x v="2"/>
    <s v=" Used"/>
    <n v="2261"/>
    <x v="3"/>
    <n v="5"/>
    <x v="3"/>
    <x v="1"/>
  </r>
  <r>
    <n v="12841529"/>
    <s v="2015 BMW X6 Xdrive 30D F16"/>
    <n v="58000"/>
    <x v="5"/>
    <s v="X6"/>
    <s v="Xdrive 30D"/>
    <s v="F16"/>
    <x v="7"/>
    <n v="115000"/>
    <x v="20"/>
    <x v="0"/>
    <x v="1"/>
    <s v=" Used"/>
    <n v="2993"/>
    <x v="5"/>
    <n v="5"/>
    <x v="7"/>
    <x v="1"/>
  </r>
  <r>
    <n v="12841534"/>
    <s v="2016 Mazda CX-3 Maxx (fwd) DK"/>
    <n v="23990"/>
    <x v="10"/>
    <s v="CX-3"/>
    <s v="Maxx (fwd)"/>
    <s v="DK"/>
    <x v="2"/>
    <n v="83000"/>
    <x v="0"/>
    <x v="0"/>
    <x v="0"/>
    <s v=" Used"/>
    <n v="1998"/>
    <x v="3"/>
    <n v="5"/>
    <x v="2"/>
    <x v="2"/>
  </r>
  <r>
    <n v="12841536"/>
    <s v="2020 Ford Mustang GT 5.0 V8 FN MY20"/>
    <n v="73878"/>
    <x v="4"/>
    <s v="Mustang"/>
    <s v="GT 5.0 V8"/>
    <s v="FN MY20"/>
    <x v="9"/>
    <n v="8658"/>
    <x v="30"/>
    <x v="0"/>
    <x v="2"/>
    <s v=" Used"/>
    <n v="4950"/>
    <x v="1"/>
    <n v="4"/>
    <x v="9"/>
    <x v="1"/>
  </r>
  <r>
    <n v="12841540"/>
    <s v="2016 Subaru Forester 2.0D-L MY16"/>
    <n v="24930"/>
    <x v="12"/>
    <s v="Forester"/>
    <s v="2.0D-L"/>
    <s v="MY16"/>
    <x v="2"/>
    <n v="142241"/>
    <x v="0"/>
    <x v="0"/>
    <x v="1"/>
    <s v=" Used"/>
    <n v="1998"/>
    <x v="2"/>
    <n v="5"/>
    <x v="2"/>
    <x v="2"/>
  </r>
  <r>
    <n v="12841541"/>
    <s v="2017 Kia Cerato S YD MY18"/>
    <n v="15980"/>
    <x v="14"/>
    <s v="Cerato"/>
    <s v="S"/>
    <s v="YD MY18"/>
    <x v="3"/>
    <n v="153555"/>
    <x v="3"/>
    <x v="0"/>
    <x v="0"/>
    <s v=" Used"/>
    <n v="1999"/>
    <x v="2"/>
    <n v="5"/>
    <x v="3"/>
    <x v="2"/>
  </r>
  <r>
    <n v="12841542"/>
    <s v="2017 BMW X4 Xdrive 20D F26 MY16"/>
    <n v="54900"/>
    <x v="5"/>
    <s v="X4"/>
    <s v="Xdrive 20D"/>
    <s v="F26 MY16"/>
    <x v="3"/>
    <n v="75604"/>
    <x v="20"/>
    <x v="0"/>
    <x v="1"/>
    <s v=" Used"/>
    <n v="1995"/>
    <x v="2"/>
    <n v="5"/>
    <x v="3"/>
    <x v="1"/>
  </r>
  <r>
    <n v="12841553"/>
    <s v="2019 Land Rover Range Rover Evoque D180 SE (132KW) L551 MY20"/>
    <n v="89880"/>
    <x v="22"/>
    <s v="Range Rover Evoque"/>
    <s v="D180 SE (132KW)"/>
    <s v="L551 MY20"/>
    <x v="13"/>
    <n v="42546"/>
    <x v="0"/>
    <x v="0"/>
    <x v="1"/>
    <s v=" Used"/>
    <n v="1999"/>
    <x v="2"/>
    <n v="5"/>
    <x v="13"/>
    <x v="1"/>
  </r>
  <r>
    <n v="12841555"/>
    <s v="2009 BMW 320D Executive E90 MY09"/>
    <n v="14990"/>
    <x v="5"/>
    <s v="320D"/>
    <s v="Executive"/>
    <s v="E90 MY09"/>
    <x v="10"/>
    <n v="158350"/>
    <x v="3"/>
    <x v="0"/>
    <x v="1"/>
    <s v=" Used"/>
    <n v="1995"/>
    <x v="5"/>
    <n v="5"/>
    <x v="10"/>
    <x v="2"/>
  </r>
  <r>
    <n v="12841571"/>
    <s v="2020 Mercedes-Benz A35 4Matic V177 MY20"/>
    <n v="82800"/>
    <x v="1"/>
    <s v="A35"/>
    <s v="4Matic"/>
    <s v="V177 MY20"/>
    <x v="9"/>
    <n v="24175"/>
    <x v="3"/>
    <x v="0"/>
    <x v="2"/>
    <s v=" Used"/>
    <n v="1991"/>
    <x v="1"/>
    <n v="5"/>
    <x v="9"/>
    <x v="1"/>
  </r>
  <r>
    <n v="12841585"/>
    <s v="2018 Holden Acadia LTZ (2WD) AC MY19"/>
    <n v="38999"/>
    <x v="2"/>
    <s v="Acadia"/>
    <s v="LTZ (2WD)"/>
    <s v="AC MY19"/>
    <x v="15"/>
    <n v="82244"/>
    <x v="0"/>
    <x v="0"/>
    <x v="0"/>
    <s v=" Used"/>
    <n v="3649"/>
    <x v="2"/>
    <n v="7"/>
    <x v="15"/>
    <x v="2"/>
  </r>
  <r>
    <n v="12841587"/>
    <s v="2018 Mazda CX-5 Akera (4X4) MY18 (KF Series 2)"/>
    <n v="36850"/>
    <x v="10"/>
    <s v="CX-5"/>
    <s v="Akera (4X4)"/>
    <s v="MY18 (KF Series 2)"/>
    <x v="15"/>
    <n v="49786"/>
    <x v="0"/>
    <x v="0"/>
    <x v="0"/>
    <s v=" Used"/>
    <n v="2488"/>
    <x v="6"/>
    <n v="5"/>
    <x v="15"/>
    <x v="2"/>
  </r>
  <r>
    <n v="12841588"/>
    <s v="2018 Toyota Corolla Ascent Sport (hybrid) ZWE211R"/>
    <n v="32777"/>
    <x v="0"/>
    <s v="Corolla"/>
    <s v="Ascent Sport (hybrid)"/>
    <s v="ZWE211R"/>
    <x v="15"/>
    <n v="56436"/>
    <x v="5"/>
    <x v="0"/>
    <x v="4"/>
    <s v=" Used"/>
    <n v="1798"/>
    <x v="2"/>
    <n v="5"/>
    <x v="15"/>
    <x v="2"/>
  </r>
  <r>
    <n v="12841589"/>
    <s v="2022 Toyota Camry Ascent + SAT NAV Axva70R"/>
    <n v="41777"/>
    <x v="0"/>
    <s v="Camry"/>
    <s v="Ascent + SAT NAV"/>
    <s v="Axva70R"/>
    <x v="16"/>
    <n v="30"/>
    <x v="3"/>
    <x v="0"/>
    <x v="2"/>
    <s v=" Used"/>
    <n v="2487"/>
    <x v="5"/>
    <n v="5"/>
    <x v="16"/>
    <x v="1"/>
  </r>
  <r>
    <n v="12841590"/>
    <s v="2017 Mitsubishi Outlander Exceed (4X4) ZK MY17"/>
    <n v="32777"/>
    <x v="13"/>
    <s v="Outlander"/>
    <s v="Exceed (4X4)"/>
    <s v="ZK MY17"/>
    <x v="3"/>
    <n v="87567"/>
    <x v="0"/>
    <x v="0"/>
    <x v="1"/>
    <s v=" Used"/>
    <n v="2268"/>
    <x v="2"/>
    <n v="7"/>
    <x v="3"/>
    <x v="2"/>
  </r>
  <r>
    <n v="12841592"/>
    <s v="2014 Jeep Wrangler Sport (4X4) JK MY13"/>
    <n v="34990"/>
    <x v="18"/>
    <s v="Wrangler"/>
    <s v="Sport (4X4)"/>
    <s v="JK MY13"/>
    <x v="12"/>
    <n v="74547"/>
    <x v="17"/>
    <x v="0"/>
    <x v="0"/>
    <s v=" Used"/>
    <n v="3604"/>
    <x v="0"/>
    <n v="4"/>
    <x v="12"/>
    <x v="2"/>
  </r>
  <r>
    <n v="12841593"/>
    <s v="2015 Hyundai Tucson Active X (fwd) TL"/>
    <n v="26990"/>
    <x v="7"/>
    <s v="Tucson"/>
    <s v="Active X (fwd)"/>
    <s v="TL"/>
    <x v="7"/>
    <n v="75439"/>
    <x v="0"/>
    <x v="0"/>
    <x v="0"/>
    <s v=" Used"/>
    <n v="1999"/>
    <x v="5"/>
    <n v="5"/>
    <x v="7"/>
    <x v="2"/>
  </r>
  <r>
    <n v="12841594"/>
    <s v="2014 Toyota Yaris Ascent NCP130R MY15"/>
    <n v="12990"/>
    <x v="0"/>
    <s v="Yaris"/>
    <s v="Ascent"/>
    <s v="NCP130R MY15"/>
    <x v="12"/>
    <n v="127651"/>
    <x v="5"/>
    <x v="1"/>
    <x v="0"/>
    <s v=" Used"/>
    <n v="1299"/>
    <x v="23"/>
    <n v="5"/>
    <x v="12"/>
    <x v="2"/>
  </r>
  <r>
    <n v="12841595"/>
    <s v="2021 Toyota Granvia VX (8 Seats) GDH303R"/>
    <n v="78888"/>
    <x v="0"/>
    <s v="Granvia"/>
    <s v="VX (8 Seats)"/>
    <s v="GDH303R"/>
    <x v="1"/>
    <n v="14727"/>
    <x v="0"/>
    <x v="0"/>
    <x v="1"/>
    <s v=" Used"/>
    <n v="2755"/>
    <x v="5"/>
    <n v="8"/>
    <x v="1"/>
    <x v="1"/>
  </r>
  <r>
    <n v="12841596"/>
    <s v="2019 Kia RIO Sport YB MY19"/>
    <n v="24990"/>
    <x v="14"/>
    <s v="RIO"/>
    <s v="Sport"/>
    <s v="YB MY19"/>
    <x v="13"/>
    <n v="45188"/>
    <x v="5"/>
    <x v="0"/>
    <x v="0"/>
    <s v=" Used"/>
    <n v="1368"/>
    <x v="3"/>
    <n v="5"/>
    <x v="13"/>
    <x v="2"/>
  </r>
  <r>
    <n v="12841597"/>
    <s v="2014 Mercedes-Benz E63 AMG S 212 MY15"/>
    <n v="74990"/>
    <x v="1"/>
    <s v="E63"/>
    <s v="AMG S"/>
    <s v="212 MY15"/>
    <x v="12"/>
    <n v="150000"/>
    <x v="3"/>
    <x v="0"/>
    <x v="2"/>
    <s v=" Used"/>
    <n v="5461"/>
    <x v="2"/>
    <n v="5"/>
    <x v="12"/>
    <x v="1"/>
  </r>
  <r>
    <n v="12841603"/>
    <s v="2010 Mini Cooper D R56"/>
    <n v="13000"/>
    <x v="26"/>
    <s v="Cooper"/>
    <s v="D"/>
    <s v="R56"/>
    <x v="0"/>
    <n v="160500"/>
    <x v="5"/>
    <x v="1"/>
    <x v="1"/>
    <s v=" Used"/>
    <n v="1560"/>
    <x v="183"/>
    <n v="4"/>
    <x v="0"/>
    <x v="2"/>
  </r>
  <r>
    <n v="12841612"/>
    <s v="2016 Ford Ranger XL 2.2 HI-Rider (4X2) PX Mkii MY17"/>
    <n v="28990"/>
    <x v="4"/>
    <s v="Ranger"/>
    <s v="XL 2.2 HI-Rider (4X2)"/>
    <s v="PX Mkii MY17"/>
    <x v="2"/>
    <n v="198342"/>
    <x v="12"/>
    <x v="1"/>
    <x v="1"/>
    <s v=" Used"/>
    <n v="2198"/>
    <x v="2"/>
    <n v="5"/>
    <x v="2"/>
    <x v="2"/>
  </r>
  <r>
    <n v="12841613"/>
    <s v="2019 Mazda CX-3 Maxx Sport (fwd) DK MY19"/>
    <n v="31450"/>
    <x v="10"/>
    <s v="CX-3"/>
    <s v="Maxx Sport (fwd)"/>
    <s v="DK MY19"/>
    <x v="13"/>
    <n v="20890"/>
    <x v="0"/>
    <x v="0"/>
    <x v="0"/>
    <s v=" Used"/>
    <n v="1998"/>
    <x v="3"/>
    <n v="5"/>
    <x v="13"/>
    <x v="2"/>
  </r>
  <r>
    <n v="12841618"/>
    <s v="2016 Toyota Corolla Ascent ZRE182R MY15"/>
    <n v="21980"/>
    <x v="0"/>
    <s v="Corolla"/>
    <s v="Ascent"/>
    <s v="ZRE182R MY15"/>
    <x v="2"/>
    <n v="72068"/>
    <x v="5"/>
    <x v="0"/>
    <x v="0"/>
    <s v=" Used"/>
    <n v="1798"/>
    <x v="6"/>
    <n v="5"/>
    <x v="2"/>
    <x v="2"/>
  </r>
  <r>
    <n v="12841619"/>
    <s v="2016 Toyota Corolla Ascent ZRE182R MY15"/>
    <n v="19980"/>
    <x v="0"/>
    <s v="Corolla"/>
    <s v="Ascent"/>
    <s v="ZRE182R MY15"/>
    <x v="2"/>
    <n v="72983"/>
    <x v="5"/>
    <x v="0"/>
    <x v="0"/>
    <s v=" Used"/>
    <n v="1798"/>
    <x v="5"/>
    <n v="5"/>
    <x v="2"/>
    <x v="2"/>
  </r>
  <r>
    <n v="12841620"/>
    <s v="2015 Toyota Yaris Ascent NCP130R MY15"/>
    <n v="17980"/>
    <x v="0"/>
    <s v="Yaris"/>
    <s v="Ascent"/>
    <s v="NCP130R MY15"/>
    <x v="7"/>
    <n v="90180"/>
    <x v="5"/>
    <x v="0"/>
    <x v="0"/>
    <s v=" Used"/>
    <n v="1299"/>
    <x v="2"/>
    <n v="5"/>
    <x v="7"/>
    <x v="2"/>
  </r>
  <r>
    <n v="12841621"/>
    <s v="2019 Toyota Landcruiser Prado GXL (4X4) GDJ150R MY18"/>
    <n v="69980"/>
    <x v="0"/>
    <s v="Landcruiser Prado"/>
    <s v="GXL (4X4)"/>
    <s v="GDJ150R MY18"/>
    <x v="13"/>
    <n v="47080"/>
    <x v="0"/>
    <x v="0"/>
    <x v="1"/>
    <s v=" Used"/>
    <n v="2755"/>
    <x v="5"/>
    <n v="7"/>
    <x v="13"/>
    <x v="1"/>
  </r>
  <r>
    <n v="12841622"/>
    <s v="2019 Toyota RAV4 GX 2WD Hybrid Axah52R"/>
    <n v="48980"/>
    <x v="0"/>
    <s v="RAV4"/>
    <s v="GX 2WD Hybrid"/>
    <s v="Axah52R"/>
    <x v="13"/>
    <n v="61086"/>
    <x v="0"/>
    <x v="0"/>
    <x v="4"/>
    <s v=" Used"/>
    <n v="2487"/>
    <x v="5"/>
    <n v="5"/>
    <x v="13"/>
    <x v="1"/>
  </r>
  <r>
    <n v="12841623"/>
    <s v="2020 Toyota Corolla Ascent Sport (hybrid) ZWE211R"/>
    <n v="34980"/>
    <x v="0"/>
    <s v="Corolla"/>
    <s v="Ascent Sport (hybrid)"/>
    <s v="ZWE211R"/>
    <x v="9"/>
    <n v="87752"/>
    <x v="3"/>
    <x v="0"/>
    <x v="4"/>
    <s v=" Used"/>
    <n v="1798"/>
    <x v="0"/>
    <n v="5"/>
    <x v="9"/>
    <x v="2"/>
  </r>
  <r>
    <n v="12841624"/>
    <s v="2019 Hyundai Tucson Active X (fwd) TL3 MY19"/>
    <n v="30888"/>
    <x v="7"/>
    <s v="Tucson"/>
    <s v="Active X (fwd)"/>
    <s v="TL3 MY19"/>
    <x v="13"/>
    <n v="60184"/>
    <x v="0"/>
    <x v="0"/>
    <x v="0"/>
    <s v=" Used"/>
    <n v="1999"/>
    <x v="3"/>
    <n v="5"/>
    <x v="13"/>
    <x v="2"/>
  </r>
  <r>
    <n v="12841625"/>
    <s v="2015 Toyota Yaris SX NCP131R MY15"/>
    <n v="19980"/>
    <x v="0"/>
    <s v="Yaris"/>
    <s v="SX"/>
    <s v="NCP131R MY15"/>
    <x v="7"/>
    <n v="58691"/>
    <x v="5"/>
    <x v="0"/>
    <x v="0"/>
    <s v=" Used"/>
    <n v="1497"/>
    <x v="2"/>
    <n v="5"/>
    <x v="7"/>
    <x v="2"/>
  </r>
  <r>
    <n v="12841626"/>
    <s v="2014 Toyota Aurion AT-X GSV50R"/>
    <n v="19980"/>
    <x v="0"/>
    <s v="Aurion"/>
    <s v="AT-X"/>
    <s v="GSV50R"/>
    <x v="12"/>
    <n v="93092"/>
    <x v="3"/>
    <x v="0"/>
    <x v="0"/>
    <s v=" Used"/>
    <n v="3456"/>
    <x v="0"/>
    <n v="5"/>
    <x v="12"/>
    <x v="2"/>
  </r>
  <r>
    <n v="12841627"/>
    <s v="2014 Toyota Corolla Ascent Sport ZRE182R"/>
    <n v="19980"/>
    <x v="0"/>
    <s v="Corolla"/>
    <s v="Ascent Sport"/>
    <s v="ZRE182R"/>
    <x v="12"/>
    <n v="74968"/>
    <x v="5"/>
    <x v="1"/>
    <x v="0"/>
    <s v=" Used"/>
    <n v="1798"/>
    <x v="6"/>
    <n v="5"/>
    <x v="12"/>
    <x v="2"/>
  </r>
  <r>
    <n v="12841628"/>
    <s v="2020 Volvo XC90 T6 R-Design (awd) 256 MY20"/>
    <n v="112990"/>
    <x v="21"/>
    <s v="XC90"/>
    <s v="T6 R-Design (awd)"/>
    <s v="256 MY20"/>
    <x v="9"/>
    <n v="17986"/>
    <x v="0"/>
    <x v="0"/>
    <x v="2"/>
    <s v=" Used"/>
    <n v="1969"/>
    <x v="0"/>
    <n v="7"/>
    <x v="9"/>
    <x v="1"/>
  </r>
  <r>
    <n v="12841632"/>
    <s v="2022 Mitsubishi Outlander Aspire 7 Seat (2WD) ZM MY22"/>
    <n v="51990"/>
    <x v="13"/>
    <s v="Outlander"/>
    <s v="Aspire 7 Seat (2WD)"/>
    <s v="ZM MY22"/>
    <x v="16"/>
    <n v="38"/>
    <x v="0"/>
    <x v="0"/>
    <x v="0"/>
    <s v=" New In Stock"/>
    <n v="2488"/>
    <x v="6"/>
    <n v="7"/>
    <x v="16"/>
    <x v="1"/>
  </r>
  <r>
    <n v="12841651"/>
    <s v="2014 Ford Focus ST LW MK2"/>
    <n v="27990"/>
    <x v="4"/>
    <s v="Focus"/>
    <s v="ST"/>
    <s v="LW MK2"/>
    <x v="12"/>
    <n v="41000"/>
    <x v="5"/>
    <x v="1"/>
    <x v="2"/>
    <s v=" Used"/>
    <n v="1999"/>
    <x v="15"/>
    <n v="5"/>
    <x v="12"/>
    <x v="2"/>
  </r>
  <r>
    <n v="12841654"/>
    <s v="2019 Hyundai Kona Active (fwd) OS.2 MY19"/>
    <n v="25990"/>
    <x v="7"/>
    <s v="Kona"/>
    <s v="Active (fwd)"/>
    <s v="OS.2 MY19"/>
    <x v="13"/>
    <n v="70528"/>
    <x v="0"/>
    <x v="0"/>
    <x v="0"/>
    <s v=" Used"/>
    <n v="1999"/>
    <x v="2"/>
    <n v="5"/>
    <x v="13"/>
    <x v="2"/>
  </r>
  <r>
    <n v="12841657"/>
    <s v="2020 Hyundai Tucson Active X (2WD) Black INT TL4 MY20"/>
    <n v="35990"/>
    <x v="7"/>
    <s v="Tucson"/>
    <s v="Active X (2WD) Black INT"/>
    <s v="TL4 MY20"/>
    <x v="9"/>
    <n v="20689"/>
    <x v="0"/>
    <x v="0"/>
    <x v="0"/>
    <s v=" Used"/>
    <n v="1999"/>
    <x v="0"/>
    <n v="5"/>
    <x v="9"/>
    <x v="2"/>
  </r>
  <r>
    <n v="12841661"/>
    <s v="2015 Ford Territory TX (rwd) SZ MK2"/>
    <n v="25990"/>
    <x v="4"/>
    <s v="Territory"/>
    <s v="TX (rwd)"/>
    <s v="SZ MK2"/>
    <x v="7"/>
    <n v="90311"/>
    <x v="0"/>
    <x v="0"/>
    <x v="0"/>
    <s v=" Used"/>
    <n v="3984"/>
    <x v="5"/>
    <n v="5"/>
    <x v="7"/>
    <x v="2"/>
  </r>
  <r>
    <n v="12841668"/>
    <s v="2017 Hyundai Accent Active RB4 MY17"/>
    <n v="17990"/>
    <x v="7"/>
    <s v="Accent"/>
    <s v="Active"/>
    <s v="RB4 MY17"/>
    <x v="3"/>
    <n v="73945"/>
    <x v="5"/>
    <x v="0"/>
    <x v="0"/>
    <s v=" Used"/>
    <n v="1368"/>
    <x v="3"/>
    <n v="5"/>
    <x v="3"/>
    <x v="2"/>
  </r>
  <r>
    <n v="12841671"/>
    <s v="2007 Mazda 3 SP23 BK MY06 Upgrade"/>
    <n v="8888"/>
    <x v="10"/>
    <n v="3"/>
    <s v="SP23"/>
    <s v="BK MY06 Upgrade"/>
    <x v="18"/>
    <n v="214279"/>
    <x v="3"/>
    <x v="0"/>
    <x v="0"/>
    <s v=" Used"/>
    <n v="2261"/>
    <x v="0"/>
    <n v="5"/>
    <x v="18"/>
    <x v="0"/>
  </r>
  <r>
    <n v="12841676"/>
    <s v="2018 Honda Odyssey VTI-L RC MY18"/>
    <n v="44990"/>
    <x v="19"/>
    <s v="Odyssey"/>
    <s v="VTI-L"/>
    <s v="RC MY18"/>
    <x v="15"/>
    <n v="60565"/>
    <x v="0"/>
    <x v="0"/>
    <x v="0"/>
    <s v=" Used"/>
    <n v="2356"/>
    <x v="2"/>
    <n v="7"/>
    <x v="15"/>
    <x v="1"/>
  </r>
  <r>
    <n v="12841678"/>
    <s v="2009 Toyota Hiace Slwb TRH221R MY07 Upgrade"/>
    <n v="37990"/>
    <x v="0"/>
    <s v="Hiace"/>
    <s v="Slwb"/>
    <s v="TRH221R MY07 Upgrade"/>
    <x v="10"/>
    <n v="78728"/>
    <x v="6"/>
    <x v="0"/>
    <x v="0"/>
    <s v=" Used"/>
    <n v="2694"/>
    <x v="2"/>
    <n v="3"/>
    <x v="10"/>
    <x v="2"/>
  </r>
  <r>
    <n v="12841681"/>
    <s v="2012 Skoda Superb 118 TSI Ambition 3T MY13"/>
    <n v="13989"/>
    <x v="15"/>
    <s v="Superb"/>
    <s v="118 TSI Ambition"/>
    <s v="3T MY13"/>
    <x v="11"/>
    <n v="167403"/>
    <x v="3"/>
    <x v="0"/>
    <x v="2"/>
    <s v=" Used"/>
    <n v="1798"/>
    <x v="1"/>
    <n v="5"/>
    <x v="11"/>
    <x v="2"/>
  </r>
  <r>
    <n v="12841682"/>
    <s v="2012 Chrysler 300 C Luxury MY12"/>
    <n v="24989"/>
    <x v="33"/>
    <n v="300"/>
    <s v="C Luxury"/>
    <s v="MY12"/>
    <x v="11"/>
    <n v="144094"/>
    <x v="3"/>
    <x v="0"/>
    <x v="2"/>
    <s v=" Used"/>
    <n v="3604"/>
    <x v="2"/>
    <n v="5"/>
    <x v="11"/>
    <x v="2"/>
  </r>
  <r>
    <n v="12841688"/>
    <s v="2014 Proton Exora GX FZ"/>
    <n v="11990"/>
    <x v="57"/>
    <s v="Exora"/>
    <s v="GX"/>
    <s v="FZ"/>
    <x v="12"/>
    <n v="134686"/>
    <x v="0"/>
    <x v="0"/>
    <x v="2"/>
    <s v=" Used"/>
    <n v="1560"/>
    <x v="2"/>
    <n v="7"/>
    <x v="12"/>
    <x v="2"/>
  </r>
  <r>
    <n v="12841689"/>
    <s v="2015 Jeep Renegade Limited BU"/>
    <n v="26990"/>
    <x v="18"/>
    <s v="Renegade"/>
    <s v="Limited"/>
    <s v="BU"/>
    <x v="7"/>
    <n v="81535"/>
    <x v="0"/>
    <x v="0"/>
    <x v="2"/>
    <s v=" Used"/>
    <n v="1368"/>
    <x v="6"/>
    <n v="5"/>
    <x v="7"/>
    <x v="2"/>
  </r>
  <r>
    <n v="12841691"/>
    <s v="2017 Ford Everest Ambiente (4WD 7 Seat) UA MY17.5"/>
    <n v="39990"/>
    <x v="4"/>
    <s v="Everest"/>
    <s v="Ambiente (4WD 7 Seat)"/>
    <s v="UA MY17.5"/>
    <x v="3"/>
    <n v="72672"/>
    <x v="0"/>
    <x v="0"/>
    <x v="1"/>
    <s v=" Used"/>
    <n v="3198"/>
    <x v="5"/>
    <n v="7"/>
    <x v="3"/>
    <x v="2"/>
  </r>
  <r>
    <n v="12841692"/>
    <s v="2020 Mitsubishi Outlander ES 7 Seat (awd) ZL MY20"/>
    <n v="35990"/>
    <x v="13"/>
    <s v="Outlander"/>
    <s v="ES 7 Seat (awd)"/>
    <s v="ZL MY20"/>
    <x v="9"/>
    <n v="40666"/>
    <x v="0"/>
    <x v="0"/>
    <x v="0"/>
    <s v=" Used"/>
    <n v="2360"/>
    <x v="6"/>
    <n v="7"/>
    <x v="9"/>
    <x v="2"/>
  </r>
  <r>
    <n v="12841693"/>
    <s v="2019 Honda CR-V VTI-LX (awd) MY19"/>
    <n v="41990"/>
    <x v="19"/>
    <s v="CR-V"/>
    <s v="VTI-LX (awd)"/>
    <s v="MY19"/>
    <x v="13"/>
    <n v="26531"/>
    <x v="0"/>
    <x v="0"/>
    <x v="0"/>
    <s v=" Used"/>
    <n v="1498"/>
    <x v="0"/>
    <n v="5"/>
    <x v="13"/>
    <x v="1"/>
  </r>
  <r>
    <n v="12841694"/>
    <s v="2018 Toyota Hilux SR5 (4X4) GUN126R MY17"/>
    <n v="56990"/>
    <x v="0"/>
    <s v="Hilux"/>
    <s v="SR5 (4X4)"/>
    <s v="GUN126R MY17"/>
    <x v="15"/>
    <n v="96436"/>
    <x v="19"/>
    <x v="0"/>
    <x v="1"/>
    <s v=" Used"/>
    <n v="2753"/>
    <x v="5"/>
    <n v="5"/>
    <x v="15"/>
    <x v="1"/>
  </r>
  <r>
    <n v="12841695"/>
    <s v="2016 Nissan Qashqai TL J11"/>
    <n v="23990"/>
    <x v="3"/>
    <s v="Qashqai"/>
    <s v="TL"/>
    <s v="J11"/>
    <x v="2"/>
    <n v="132863"/>
    <x v="0"/>
    <x v="0"/>
    <x v="1"/>
    <s v=" Used"/>
    <n v="1598"/>
    <x v="2"/>
    <n v="5"/>
    <x v="2"/>
    <x v="2"/>
  </r>
  <r>
    <n v="12841699"/>
    <s v="2012 HSV Clubsport R8 E3 MY12"/>
    <n v="69990"/>
    <x v="29"/>
    <s v="Clubsport"/>
    <s v="R8"/>
    <s v="E3 MY12"/>
    <x v="11"/>
    <n v="64246"/>
    <x v="3"/>
    <x v="0"/>
    <x v="2"/>
    <s v=" Used"/>
    <n v="6200"/>
    <x v="2"/>
    <n v="5"/>
    <x v="11"/>
    <x v="1"/>
  </r>
  <r>
    <n v="12841708"/>
    <s v="2017 Ford Ranger Wildtrak 3.2 (4X4) PX Mkii MY17"/>
    <n v="53990"/>
    <x v="4"/>
    <s v="Ranger"/>
    <s v="Wildtrak 3.2 (4X4)"/>
    <s v="PX Mkii MY17"/>
    <x v="3"/>
    <n v="67273"/>
    <x v="15"/>
    <x v="0"/>
    <x v="1"/>
    <s v=" Used"/>
    <n v="3198"/>
    <x v="15"/>
    <n v="5"/>
    <x v="3"/>
    <x v="1"/>
  </r>
  <r>
    <n v="12841711"/>
    <s v="2011 Volkswagen Amarok TDI400 (4X2) 2H"/>
    <n v="16500"/>
    <x v="8"/>
    <s v="Amarok"/>
    <s v="TDI400 (4X2)"/>
    <s v="2H"/>
    <x v="4"/>
    <n v="206000"/>
    <x v="19"/>
    <x v="1"/>
    <x v="1"/>
    <s v=" Used"/>
    <n v="1968"/>
    <x v="5"/>
    <n v="5"/>
    <x v="4"/>
    <x v="2"/>
  </r>
  <r>
    <n v="12841717"/>
    <s v="2019 Nissan Navara N-Trek Special Edition (4X4) D23 Series 4 MY19"/>
    <n v="53990"/>
    <x v="3"/>
    <s v="Navara"/>
    <s v="N-Trek Special Edition (4X4)"/>
    <s v="D23 Series 4 MY19"/>
    <x v="13"/>
    <n v="78554"/>
    <x v="15"/>
    <x v="0"/>
    <x v="1"/>
    <s v=" Used"/>
    <n v="2298"/>
    <x v="2"/>
    <n v="5"/>
    <x v="13"/>
    <x v="1"/>
  </r>
  <r>
    <n v="12841722"/>
    <s v="2018 Mazda CX-3 Akari (awd) DK MY17.5"/>
    <n v="32888"/>
    <x v="10"/>
    <s v="CX-3"/>
    <s v="Akari (awd)"/>
    <s v="DK MY17.5"/>
    <x v="15"/>
    <n v="45333"/>
    <x v="0"/>
    <x v="0"/>
    <x v="0"/>
    <s v=" Used"/>
    <n v="1998"/>
    <x v="2"/>
    <n v="5"/>
    <x v="15"/>
    <x v="2"/>
  </r>
  <r>
    <n v="12841728"/>
    <s v="2021 Subaru Impreza 2.0I-S (awd) MY21"/>
    <n v="31990"/>
    <x v="12"/>
    <s v="Impreza"/>
    <s v="2.0I-S (awd)"/>
    <s v="MY21"/>
    <x v="1"/>
    <n v="20778"/>
    <x v="3"/>
    <x v="0"/>
    <x v="0"/>
    <s v=" Used"/>
    <n v="1995"/>
    <x v="0"/>
    <n v="5"/>
    <x v="1"/>
    <x v="2"/>
  </r>
  <r>
    <n v="12841729"/>
    <s v="2008 Ford Falcon XL (lpg) BF Mkii"/>
    <n v="7950"/>
    <x v="4"/>
    <s v="Falcon"/>
    <s v="XL (lpg)"/>
    <s v="BF Mkii"/>
    <x v="19"/>
    <n v="408577"/>
    <x v="4"/>
    <x v="0"/>
    <x v="5"/>
    <s v=" Used"/>
    <n v="3984"/>
    <x v="2"/>
    <n v="2"/>
    <x v="19"/>
    <x v="0"/>
  </r>
  <r>
    <n v="12841739"/>
    <s v="2016 Ford Fiesta Trend WZ"/>
    <n v="16990"/>
    <x v="4"/>
    <s v="Fiesta"/>
    <s v="Trend"/>
    <s v="WZ"/>
    <x v="2"/>
    <n v="69073"/>
    <x v="5"/>
    <x v="0"/>
    <x v="0"/>
    <s v=" Used"/>
    <n v="1498"/>
    <x v="6"/>
    <n v="5"/>
    <x v="2"/>
    <x v="2"/>
  </r>
  <r>
    <n v="12841740"/>
    <s v="2016 Holden Cruze Z-Series JH MY16"/>
    <n v="13990"/>
    <x v="2"/>
    <s v="Cruze"/>
    <s v="Z-Series"/>
    <s v="JH MY16"/>
    <x v="2"/>
    <n v="123171"/>
    <x v="3"/>
    <x v="1"/>
    <x v="0"/>
    <s v=" Used"/>
    <n v="1796"/>
    <x v="0"/>
    <n v="5"/>
    <x v="2"/>
    <x v="2"/>
  </r>
  <r>
    <n v="12841741"/>
    <s v="2012 Honda Civic VTI-L MY12"/>
    <n v="14990"/>
    <x v="19"/>
    <s v="Civic"/>
    <s v="VTI-L"/>
    <s v="MY12"/>
    <x v="11"/>
    <n v="170689"/>
    <x v="3"/>
    <x v="0"/>
    <x v="0"/>
    <s v=" Used"/>
    <n v="1798"/>
    <x v="6"/>
    <n v="5"/>
    <x v="11"/>
    <x v="2"/>
  </r>
  <r>
    <n v="12841746"/>
    <s v="2013 Toyota Yaris YR NCP130R"/>
    <n v="17913"/>
    <x v="0"/>
    <s v="Yaris"/>
    <s v="YR"/>
    <s v="NCP130R"/>
    <x v="8"/>
    <n v="23934"/>
    <x v="5"/>
    <x v="0"/>
    <x v="0"/>
    <s v=" Used"/>
    <n v="1299"/>
    <x v="3"/>
    <n v="5"/>
    <x v="8"/>
    <x v="2"/>
  </r>
  <r>
    <n v="12841749"/>
    <s v="2015 Honda Civic VTI-S FK MY14"/>
    <n v="21913"/>
    <x v="19"/>
    <s v="Civic"/>
    <s v="VTI-S"/>
    <s v="FK MY14"/>
    <x v="7"/>
    <n v="68019"/>
    <x v="5"/>
    <x v="0"/>
    <x v="2"/>
    <s v=" Used"/>
    <n v="1798"/>
    <x v="0"/>
    <n v="5"/>
    <x v="7"/>
    <x v="2"/>
  </r>
  <r>
    <n v="12841754"/>
    <s v="2012 Mercedes-Benz E250 CDI Elegance BE 207 MY12"/>
    <n v="23900"/>
    <x v="1"/>
    <s v="E250"/>
    <s v="CDI Elegance BE"/>
    <s v="207 MY12"/>
    <x v="11"/>
    <n v="90295"/>
    <x v="20"/>
    <x v="0"/>
    <x v="1"/>
    <s v=" Used"/>
    <n v="2143"/>
    <x v="0"/>
    <n v="4"/>
    <x v="11"/>
    <x v="2"/>
  </r>
  <r>
    <n v="12841762"/>
    <s v="2018 Toyota RAV4 GX (4X4) ALA49R MY18"/>
    <n v="34990"/>
    <x v="0"/>
    <s v="RAV4"/>
    <s v="GX (4X4)"/>
    <s v="ALA49R MY18"/>
    <x v="15"/>
    <n v="115404"/>
    <x v="0"/>
    <x v="0"/>
    <x v="1"/>
    <s v=" Used"/>
    <n v="2231"/>
    <x v="2"/>
    <n v="5"/>
    <x v="15"/>
    <x v="2"/>
  </r>
  <r>
    <n v="12841763"/>
    <s v="2022 Volvo XC60 B6 R-Design Mhev 246 MY22"/>
    <n v="94990"/>
    <x v="21"/>
    <s v="XC60"/>
    <s v="B6 R-Design Mhev"/>
    <s v="246 MY22"/>
    <x v="16"/>
    <n v="2807"/>
    <x v="0"/>
    <x v="0"/>
    <x v="3"/>
    <s v=" Used"/>
    <n v="1969"/>
    <x v="0"/>
    <n v="5"/>
    <x v="16"/>
    <x v="1"/>
  </r>
  <r>
    <n v="12841764"/>
    <s v="2019 Mitsubishi Pajero Sport GLS (4X4) 5 Seat QF MY20"/>
    <n v="46980"/>
    <x v="13"/>
    <s v="Pajero Sport"/>
    <s v="GLS (4X4) 5 Seat"/>
    <s v="QF MY20"/>
    <x v="13"/>
    <n v="35998"/>
    <x v="0"/>
    <x v="0"/>
    <x v="1"/>
    <s v=" Used"/>
    <n v="2442"/>
    <x v="5"/>
    <n v="7"/>
    <x v="13"/>
    <x v="1"/>
  </r>
  <r>
    <n v="12841767"/>
    <s v="2020 Audi Q5 40 TDI Quattro Sport FY MY20"/>
    <n v="69000"/>
    <x v="11"/>
    <s v="Q5"/>
    <s v="40 TDI Quattro Sport"/>
    <s v="FY MY20"/>
    <x v="9"/>
    <n v="46424"/>
    <x v="0"/>
    <x v="0"/>
    <x v="1"/>
    <s v=" Used"/>
    <n v="1968"/>
    <x v="2"/>
    <n v="5"/>
    <x v="9"/>
    <x v="1"/>
  </r>
  <r>
    <n v="12841768"/>
    <s v="2020 Mazda 2 G15 Pure DJ"/>
    <n v="22886"/>
    <x v="10"/>
    <n v="2"/>
    <s v="G15 Pure"/>
    <s v="DJ"/>
    <x v="9"/>
    <n v="21517"/>
    <x v="5"/>
    <x v="0"/>
    <x v="0"/>
    <s v=" Used"/>
    <n v="1496"/>
    <x v="3"/>
    <n v="5"/>
    <x v="9"/>
    <x v="2"/>
  </r>
  <r>
    <n v="12841772"/>
    <s v="2022 GWM Haval H6 Ultra Hybrid B01"/>
    <n v="44490"/>
    <x v="47"/>
    <s v="Haval H6"/>
    <s v="Ultra Hybrid"/>
    <s v="B01"/>
    <x v="16"/>
    <n v="20"/>
    <x v="0"/>
    <x v="2"/>
    <x v="3"/>
    <s v=" New In Stock"/>
    <n v="1499"/>
    <x v="23"/>
    <n v="5"/>
    <x v="16"/>
    <x v="1"/>
  </r>
  <r>
    <n v="12841773"/>
    <s v="2006 Toyota Hilux SR KUN16R 06 Upgrade"/>
    <n v="12999"/>
    <x v="0"/>
    <s v="Hilux"/>
    <s v="SR"/>
    <s v="KUN16R 06 Upgrade"/>
    <x v="17"/>
    <n v="217399"/>
    <x v="15"/>
    <x v="1"/>
    <x v="1"/>
    <s v=" Used"/>
    <n v="2982"/>
    <x v="2"/>
    <n v="5"/>
    <x v="17"/>
    <x v="2"/>
  </r>
  <r>
    <n v="12841775"/>
    <s v="2015 Audi A4 1.8 Tfsi S-Line Plus B8 (8K) MY16"/>
    <n v="32990"/>
    <x v="11"/>
    <s v="A4"/>
    <s v="1.8 Tfsi S-Line Plus"/>
    <s v="B8 (8K) MY16"/>
    <x v="7"/>
    <n v="46670"/>
    <x v="3"/>
    <x v="0"/>
    <x v="2"/>
    <s v=" Used"/>
    <n v="1798"/>
    <x v="0"/>
    <n v="5"/>
    <x v="7"/>
    <x v="2"/>
  </r>
  <r>
    <n v="12841776"/>
    <s v="2015 Porsche Macan S MY16"/>
    <n v="65990"/>
    <x v="17"/>
    <s v="Macan"/>
    <s v="S"/>
    <s v="MY16"/>
    <x v="7"/>
    <n v="117434"/>
    <x v="0"/>
    <x v="0"/>
    <x v="2"/>
    <s v=" Used"/>
    <n v="2997"/>
    <x v="1"/>
    <n v="5"/>
    <x v="7"/>
    <x v="1"/>
  </r>
  <r>
    <n v="12841777"/>
    <s v="2022 Subaru Forester 2.5I Sport (awd) MY22"/>
    <n v="52990"/>
    <x v="12"/>
    <s v="Forester"/>
    <s v="2.5I Sport (awd)"/>
    <s v="MY22"/>
    <x v="16"/>
    <n v="660"/>
    <x v="0"/>
    <x v="0"/>
    <x v="0"/>
    <s v=" Used"/>
    <n v="2498"/>
    <x v="2"/>
    <n v="5"/>
    <x v="16"/>
    <x v="1"/>
  </r>
  <r>
    <n v="12841778"/>
    <s v="2022 Porsche Macan GTS 95B MY22"/>
    <n v="186990"/>
    <x v="17"/>
    <s v="Macan"/>
    <s v="GTS"/>
    <s v="95B MY22"/>
    <x v="16"/>
    <n v="10254"/>
    <x v="0"/>
    <x v="0"/>
    <x v="2"/>
    <s v=" Used"/>
    <n v="2894"/>
    <x v="1"/>
    <n v="5"/>
    <x v="16"/>
    <x v="1"/>
  </r>
  <r>
    <n v="12841780"/>
    <s v="2020 Kia Cerato S Safety Pack BD MY21"/>
    <n v="23990"/>
    <x v="14"/>
    <s v="Cerato"/>
    <s v="S Safety Pack"/>
    <s v="BD MY21"/>
    <x v="9"/>
    <n v="20636"/>
    <x v="5"/>
    <x v="1"/>
    <x v="0"/>
    <s v=" Used"/>
    <n v="1999"/>
    <x v="2"/>
    <n v="5"/>
    <x v="9"/>
    <x v="2"/>
  </r>
  <r>
    <n v="12841781"/>
    <s v="2018 Ford Ranger XLT 3.2 (4X4) PX Mkiii MY19"/>
    <n v="60990"/>
    <x v="4"/>
    <s v="Ranger"/>
    <s v="XLT 3.2 (4X4)"/>
    <s v="PX Mkiii MY19"/>
    <x v="15"/>
    <n v="29709"/>
    <x v="16"/>
    <x v="0"/>
    <x v="1"/>
    <s v=" Used"/>
    <n v="3198"/>
    <x v="1"/>
    <n v="5"/>
    <x v="15"/>
    <x v="1"/>
  </r>
  <r>
    <n v="12841782"/>
    <s v="2017 Kia RIO S YB MY18"/>
    <n v="18990"/>
    <x v="14"/>
    <s v="RIO"/>
    <s v="S"/>
    <s v="YB MY18"/>
    <x v="3"/>
    <n v="65331"/>
    <x v="5"/>
    <x v="0"/>
    <x v="0"/>
    <s v=" Used"/>
    <n v="1368"/>
    <x v="5"/>
    <n v="5"/>
    <x v="3"/>
    <x v="2"/>
  </r>
  <r>
    <n v="12841783"/>
    <s v="2017 Infiniti QX30 Premium 2.0T H15"/>
    <n v="29990"/>
    <x v="35"/>
    <s v="QX30"/>
    <s v="Premium 2.0T"/>
    <s v="H15"/>
    <x v="3"/>
    <n v="78709"/>
    <x v="0"/>
    <x v="0"/>
    <x v="2"/>
    <s v=" Used"/>
    <n v="1991"/>
    <x v="2"/>
    <n v="5"/>
    <x v="3"/>
    <x v="2"/>
  </r>
  <r>
    <n v="12841792"/>
    <s v="2013 Mazda CX-5 Maxx (4X4) MY13"/>
    <n v="13995"/>
    <x v="10"/>
    <s v="CX-5"/>
    <s v="Maxx (4X4)"/>
    <s v="MY13"/>
    <x v="8"/>
    <n v="223541"/>
    <x v="0"/>
    <x v="0"/>
    <x v="0"/>
    <s v=" Used"/>
    <n v="2488"/>
    <x v="3"/>
    <n v="5"/>
    <x v="8"/>
    <x v="2"/>
  </r>
  <r>
    <n v="12841793"/>
    <s v="2010 Holden Commodore SV6 VE MY10"/>
    <n v="12995"/>
    <x v="2"/>
    <s v="Commodore"/>
    <s v="SV6"/>
    <s v="VE MY10"/>
    <x v="0"/>
    <n v="194675"/>
    <x v="2"/>
    <x v="0"/>
    <x v="0"/>
    <s v=" Used"/>
    <n v="3565"/>
    <x v="4"/>
    <n v="5"/>
    <x v="0"/>
    <x v="2"/>
  </r>
  <r>
    <n v="12841809"/>
    <s v="2015 Toyota Kluger GX (4X4) GSU55R"/>
    <n v="24800"/>
    <x v="0"/>
    <s v="Kluger"/>
    <s v="GX (4X4)"/>
    <s v="GSU55R"/>
    <x v="7"/>
    <n v="220821"/>
    <x v="0"/>
    <x v="0"/>
    <x v="0"/>
    <s v=" Used"/>
    <n v="3456"/>
    <x v="6"/>
    <n v="7"/>
    <x v="7"/>
    <x v="2"/>
  </r>
  <r>
    <n v="12841812"/>
    <s v="2012 Jeep Grand Cherokee Laredo (4X4) WK"/>
    <n v="17990"/>
    <x v="18"/>
    <s v="Grand Cherokee"/>
    <s v="Laredo (4X4)"/>
    <s v="WK"/>
    <x v="11"/>
    <n v="185522"/>
    <x v="0"/>
    <x v="0"/>
    <x v="1"/>
    <s v=" Used"/>
    <n v="2987"/>
    <x v="5"/>
    <n v="5"/>
    <x v="11"/>
    <x v="2"/>
  </r>
  <r>
    <n v="12841813"/>
    <s v="2014 Toyota Hilux SR5 (4X4) KUN26R MY12"/>
    <n v="30999"/>
    <x v="0"/>
    <s v="Hilux"/>
    <s v="SR5 (4X4)"/>
    <s v="KUN26R MY12"/>
    <x v="12"/>
    <n v="299167"/>
    <x v="15"/>
    <x v="1"/>
    <x v="1"/>
    <s v=" Used"/>
    <n v="2982"/>
    <x v="3"/>
    <n v="5"/>
    <x v="12"/>
    <x v="2"/>
  </r>
  <r>
    <n v="12841814"/>
    <s v="2018 Land Rover Discovery SD4 HSE MY18"/>
    <n v="85000"/>
    <x v="22"/>
    <s v="Discovery"/>
    <s v="SD4 HSE"/>
    <s v="MY18"/>
    <x v="15"/>
    <n v="27277"/>
    <x v="0"/>
    <x v="0"/>
    <x v="1"/>
    <s v=" Used"/>
    <n v="1999"/>
    <x v="0"/>
    <n v="5"/>
    <x v="15"/>
    <x v="1"/>
  </r>
  <r>
    <n v="12841821"/>
    <s v="2017 Toyota Landcruiser Prado VX (4X4) GDJ150R MY16"/>
    <n v="59990"/>
    <x v="0"/>
    <s v="Landcruiser Prado"/>
    <s v="VX (4X4)"/>
    <s v="GDJ150R MY16"/>
    <x v="3"/>
    <n v="142100"/>
    <x v="0"/>
    <x v="0"/>
    <x v="1"/>
    <s v=" Used"/>
    <n v="2753"/>
    <x v="2"/>
    <n v="7"/>
    <x v="3"/>
    <x v="1"/>
  </r>
  <r>
    <n v="12841822"/>
    <s v="2019 Mercedes-Benz GLE350 D 4Matic 292 MY18"/>
    <n v="99990"/>
    <x v="1"/>
    <s v="GLE350"/>
    <s v="D 4Matic"/>
    <s v="292 MY18"/>
    <x v="13"/>
    <n v="35943"/>
    <x v="20"/>
    <x v="0"/>
    <x v="1"/>
    <s v=" Used"/>
    <n v="2987"/>
    <x v="0"/>
    <n v="5"/>
    <x v="13"/>
    <x v="1"/>
  </r>
  <r>
    <n v="12841825"/>
    <s v="2022 Cupra Formentor VZE Phev KM MY22"/>
    <n v="63989"/>
    <x v="58"/>
    <s v="Formentor"/>
    <s v="VZE Phev"/>
    <s v="KM MY22"/>
    <x v="16"/>
    <n v="2927"/>
    <x v="0"/>
    <x v="0"/>
    <x v="3"/>
    <s v=" Used"/>
    <n v="1395"/>
    <x v="1"/>
    <n v="5"/>
    <x v="16"/>
    <x v="1"/>
  </r>
  <r>
    <n v="12841826"/>
    <s v="2015 Holden Commodore SV6 VF MY15"/>
    <n v="27990"/>
    <x v="2"/>
    <s v="Commodore"/>
    <s v="SV6"/>
    <s v="VF MY15"/>
    <x v="7"/>
    <n v="29997"/>
    <x v="3"/>
    <x v="0"/>
    <x v="0"/>
    <s v=" Used"/>
    <n v="3565"/>
    <x v="2"/>
    <n v="5"/>
    <x v="7"/>
    <x v="2"/>
  </r>
  <r>
    <n v="12841831"/>
    <s v="2014 Mercedes-Benz A45 AMG 176"/>
    <n v="42990"/>
    <x v="1"/>
    <s v="A45"/>
    <s v="AMG"/>
    <n v="176"/>
    <x v="12"/>
    <n v="101262"/>
    <x v="5"/>
    <x v="0"/>
    <x v="2"/>
    <s v=" Used"/>
    <n v="1991"/>
    <x v="1"/>
    <n v="5"/>
    <x v="12"/>
    <x v="1"/>
  </r>
  <r>
    <n v="12841837"/>
    <s v="2015 Holden Colorado LS (4X2) RG MY15"/>
    <n v="28990"/>
    <x v="2"/>
    <s v="Colorado"/>
    <s v="LS (4X2)"/>
    <s v="RG MY15"/>
    <x v="7"/>
    <n v="163336"/>
    <x v="27"/>
    <x v="0"/>
    <x v="1"/>
    <s v=" Used"/>
    <n v="2776"/>
    <x v="2"/>
    <n v="5"/>
    <x v="7"/>
    <x v="2"/>
  </r>
  <r>
    <n v="12841838"/>
    <s v="2012 Mitsubishi Challenger LS (5 Seat) (4X4) PB MY12"/>
    <n v="17913"/>
    <x v="13"/>
    <s v="Challenger"/>
    <s v="LS (5 Seat) (4X4)"/>
    <s v="PB MY12"/>
    <x v="11"/>
    <n v="142579"/>
    <x v="0"/>
    <x v="1"/>
    <x v="1"/>
    <s v=" Used"/>
    <n v="2477"/>
    <x v="3"/>
    <n v="5"/>
    <x v="11"/>
    <x v="2"/>
  </r>
  <r>
    <n v="12841853"/>
    <s v="2022 Cupra Ateca VZX 5FP MY22"/>
    <n v="65989"/>
    <x v="58"/>
    <s v="Ateca"/>
    <s v="VZX"/>
    <s v="5FP MY22"/>
    <x v="16"/>
    <n v="1493"/>
    <x v="0"/>
    <x v="0"/>
    <x v="2"/>
    <s v=" Used"/>
    <n v="1984"/>
    <x v="0"/>
    <n v="5"/>
    <x v="16"/>
    <x v="1"/>
  </r>
  <r>
    <n v="12841854"/>
    <s v="2022 Cupra Formentor V KM MY22"/>
    <n v="54990"/>
    <x v="58"/>
    <s v="Formentor"/>
    <s v="V"/>
    <s v="KM MY22"/>
    <x v="16"/>
    <n v="2246"/>
    <x v="0"/>
    <x v="0"/>
    <x v="2"/>
    <s v=" Used"/>
    <n v="1984"/>
    <x v="3"/>
    <n v="5"/>
    <x v="16"/>
    <x v="1"/>
  </r>
  <r>
    <n v="12841855"/>
    <s v="2017 Mitsubishi Triton GLX (4X4) MQ MY17"/>
    <n v="29990"/>
    <x v="13"/>
    <s v="Triton"/>
    <s v="GLX (4X4)"/>
    <s v="MQ MY17"/>
    <x v="3"/>
    <n v="145108"/>
    <x v="23"/>
    <x v="0"/>
    <x v="1"/>
    <s v=" Used"/>
    <n v="2440"/>
    <x v="2"/>
    <n v="5"/>
    <x v="3"/>
    <x v="2"/>
  </r>
  <r>
    <n v="12841856"/>
    <s v="2022 Cupra Formentor VZ KM MY22"/>
    <n v="61239"/>
    <x v="58"/>
    <s v="Formentor"/>
    <s v="VZ"/>
    <s v="KM MY22"/>
    <x v="16"/>
    <n v="1352"/>
    <x v="0"/>
    <x v="0"/>
    <x v="2"/>
    <s v=" Used"/>
    <n v="1984"/>
    <x v="0"/>
    <n v="5"/>
    <x v="16"/>
    <x v="1"/>
  </r>
  <r>
    <n v="12841866"/>
    <s v="2015 Land Rover Range Rover Sport SVR LW MY15.5"/>
    <n v="139900"/>
    <x v="22"/>
    <s v="Range Rover Sport"/>
    <s v="SVR"/>
    <s v="LW MY15.5"/>
    <x v="7"/>
    <n v="79182"/>
    <x v="0"/>
    <x v="0"/>
    <x v="2"/>
    <s v=" Used"/>
    <n v="4999"/>
    <x v="1"/>
    <n v="5"/>
    <x v="7"/>
    <x v="1"/>
  </r>
  <r>
    <n v="12841876"/>
    <s v="2012 Nissan Navara ST-X 550 (4X4) D40"/>
    <n v="22999"/>
    <x v="3"/>
    <s v="Navara"/>
    <s v="ST-X 550 (4X4)"/>
    <s v="D40"/>
    <x v="11"/>
    <n v="332891"/>
    <x v="19"/>
    <x v="0"/>
    <x v="1"/>
    <s v=" Used"/>
    <n v="2991"/>
    <x v="1"/>
    <n v="5"/>
    <x v="11"/>
    <x v="2"/>
  </r>
  <r>
    <n v="12841878"/>
    <s v="2018 Toyota Landcruiser Workmate (4X4) VDJ79R MY18"/>
    <n v="69990"/>
    <x v="0"/>
    <s v="Landcruiser"/>
    <s v="Workmate (4X4)"/>
    <s v="VDJ79R MY18"/>
    <x v="15"/>
    <n v="161184"/>
    <x v="4"/>
    <x v="1"/>
    <x v="1"/>
    <s v=" Used"/>
    <n v="4461"/>
    <x v="2"/>
    <n v="3"/>
    <x v="15"/>
    <x v="1"/>
  </r>
  <r>
    <n v="12841886"/>
    <s v="2017 Mitsubishi Outlander LS 7 Seat (awd) ZL MY18.5"/>
    <n v="21996"/>
    <x v="13"/>
    <s v="Outlander"/>
    <s v="LS 7 Seat (awd)"/>
    <s v="ZL MY18.5"/>
    <x v="3"/>
    <n v="144999"/>
    <x v="0"/>
    <x v="0"/>
    <x v="0"/>
    <s v=" Used"/>
    <n v="2360"/>
    <x v="6"/>
    <n v="7"/>
    <x v="3"/>
    <x v="2"/>
  </r>
  <r>
    <n v="12841887"/>
    <s v="2016 Holden Colorado 7 Trailblazer (4X4) RG MY16"/>
    <n v="32990"/>
    <x v="2"/>
    <s v="Colorado 7"/>
    <s v="Trailblazer (4X4)"/>
    <s v="RG MY16"/>
    <x v="2"/>
    <n v="127053"/>
    <x v="0"/>
    <x v="0"/>
    <x v="1"/>
    <s v=" Used"/>
    <n v="2776"/>
    <x v="0"/>
    <n v="7"/>
    <x v="2"/>
    <x v="2"/>
  </r>
  <r>
    <n v="12841899"/>
    <s v="2018 Mitsubishi Triton GLS (4X4) Blackline MQ MY18"/>
    <n v="39888"/>
    <x v="13"/>
    <s v="Triton"/>
    <s v="GLS (4X4) Blackline"/>
    <s v="MQ MY18"/>
    <x v="15"/>
    <n v="57000"/>
    <x v="19"/>
    <x v="1"/>
    <x v="1"/>
    <s v=" Used"/>
    <n v="2440"/>
    <x v="1"/>
    <n v="5"/>
    <x v="15"/>
    <x v="2"/>
  </r>
  <r>
    <n v="12841908"/>
    <s v="2022 Cupra Leon VZX KL MY22"/>
    <n v="65464"/>
    <x v="58"/>
    <s v="Leon"/>
    <s v="VZX"/>
    <s v="KL MY22"/>
    <x v="16"/>
    <n v="1825"/>
    <x v="5"/>
    <x v="0"/>
    <x v="2"/>
    <s v=" Used"/>
    <n v="1984"/>
    <x v="0"/>
    <n v="5"/>
    <x v="16"/>
    <x v="1"/>
  </r>
  <r>
    <n v="12841909"/>
    <s v="2019 Nissan X-Trail ST (4WD) (5YR) T32 Series 2"/>
    <n v="31930"/>
    <x v="3"/>
    <s v="X-Trail"/>
    <s v="ST (4WD) (5YR)"/>
    <s v="T32 Series 2"/>
    <x v="13"/>
    <n v="41726"/>
    <x v="0"/>
    <x v="0"/>
    <x v="0"/>
    <s v=" Used"/>
    <n v="2488"/>
    <x v="6"/>
    <n v="5"/>
    <x v="13"/>
    <x v="2"/>
  </r>
  <r>
    <n v="12841920"/>
    <s v="2014 Subaru Liberty 3.6R MY15"/>
    <n v="23920"/>
    <x v="12"/>
    <s v="Liberty"/>
    <s v="3.6R"/>
    <s v="MY15"/>
    <x v="12"/>
    <n v="123754"/>
    <x v="3"/>
    <x v="0"/>
    <x v="2"/>
    <s v=" Used"/>
    <n v="3630"/>
    <x v="2"/>
    <n v="5"/>
    <x v="12"/>
    <x v="2"/>
  </r>
  <r>
    <n v="12841921"/>
    <s v="2019 Kia Sportage GT-Line (awd) QL MY19"/>
    <n v="41450"/>
    <x v="14"/>
    <s v="Sportage"/>
    <s v="GT-Line (awd)"/>
    <s v="QL MY19"/>
    <x v="13"/>
    <n v="36539"/>
    <x v="0"/>
    <x v="0"/>
    <x v="1"/>
    <s v=" Used"/>
    <n v="1995"/>
    <x v="2"/>
    <n v="5"/>
    <x v="13"/>
    <x v="1"/>
  </r>
  <r>
    <n v="12841932"/>
    <s v="2018 Lexus NX300 F Sport (fwd) AGZ10R MY17"/>
    <n v="55258"/>
    <x v="9"/>
    <s v="NX300"/>
    <s v="F Sport (fwd)"/>
    <s v="AGZ10R MY17"/>
    <x v="15"/>
    <n v="82950"/>
    <x v="0"/>
    <x v="0"/>
    <x v="2"/>
    <s v=" Used"/>
    <n v="1998"/>
    <x v="2"/>
    <n v="5"/>
    <x v="15"/>
    <x v="1"/>
  </r>
  <r>
    <n v="12841939"/>
    <s v="2020 Hyundai Kona Active (fwd) Os.v4 MY21"/>
    <n v="28990"/>
    <x v="7"/>
    <s v="Kona"/>
    <s v="Active (fwd)"/>
    <s v="Os.v4 MY21"/>
    <x v="9"/>
    <n v="45233"/>
    <x v="0"/>
    <x v="0"/>
    <x v="0"/>
    <s v=" Used"/>
    <n v="1999"/>
    <x v="2"/>
    <n v="5"/>
    <x v="9"/>
    <x v="2"/>
  </r>
  <r>
    <n v="12841940"/>
    <s v="2015 Toyota Hilux SR5 (4X4) GUN126R"/>
    <n v="49990"/>
    <x v="0"/>
    <s v="Hilux"/>
    <s v="SR5 (4X4)"/>
    <s v="GUN126R"/>
    <x v="7"/>
    <n v="84794"/>
    <x v="19"/>
    <x v="0"/>
    <x v="1"/>
    <s v=" Used"/>
    <n v="2753"/>
    <x v="3"/>
    <n v="5"/>
    <x v="7"/>
    <x v="1"/>
  </r>
  <r>
    <n v="12841946"/>
    <s v="2016 Mitsubishi Outlander LS (4X4) ZK MY16"/>
    <n v="22988"/>
    <x v="13"/>
    <s v="Outlander"/>
    <s v="LS (4X4)"/>
    <s v="ZK MY16"/>
    <x v="2"/>
    <n v="100021"/>
    <x v="0"/>
    <x v="0"/>
    <x v="0"/>
    <s v=" Used"/>
    <n v="2360"/>
    <x v="2"/>
    <n v="5"/>
    <x v="2"/>
    <x v="2"/>
  </r>
  <r>
    <n v="12841947"/>
    <s v="2019 Mitsubishi Triton GLX Adas (4X4) MR MY19"/>
    <n v="41990"/>
    <x v="13"/>
    <s v="Triton"/>
    <s v="GLX Adas (4X4)"/>
    <s v="MR MY19"/>
    <x v="13"/>
    <n v="64413"/>
    <x v="16"/>
    <x v="0"/>
    <x v="1"/>
    <s v=" Used"/>
    <n v="2440"/>
    <x v="2"/>
    <n v="5"/>
    <x v="13"/>
    <x v="1"/>
  </r>
  <r>
    <n v="12841948"/>
    <s v="2018 Kia Cerato S YD MY18"/>
    <n v="22988"/>
    <x v="14"/>
    <s v="Cerato"/>
    <s v="S"/>
    <s v="YD MY18"/>
    <x v="15"/>
    <n v="37322"/>
    <x v="5"/>
    <x v="0"/>
    <x v="0"/>
    <s v=" Used"/>
    <n v="1999"/>
    <x v="0"/>
    <n v="5"/>
    <x v="15"/>
    <x v="2"/>
  </r>
  <r>
    <n v="12841953"/>
    <s v="2018 BMW X5 Xdrive 30D F15 MY18"/>
    <n v="73888"/>
    <x v="5"/>
    <s v="X5"/>
    <s v="Xdrive 30D"/>
    <s v="F15 MY18"/>
    <x v="15"/>
    <n v="61559"/>
    <x v="0"/>
    <x v="0"/>
    <x v="1"/>
    <s v=" Used"/>
    <n v="2993"/>
    <x v="1"/>
    <n v="5"/>
    <x v="15"/>
    <x v="1"/>
  </r>
  <r>
    <n v="12841956"/>
    <s v="2013 Mazda 2 NEO Sport DE MY14"/>
    <n v="10598"/>
    <x v="10"/>
    <n v="2"/>
    <s v="NEO Sport"/>
    <s v="DE MY14"/>
    <x v="8"/>
    <n v="114350"/>
    <x v="5"/>
    <x v="1"/>
    <x v="0"/>
    <s v=" Used"/>
    <n v="1498"/>
    <x v="1"/>
    <n v="5"/>
    <x v="8"/>
    <x v="2"/>
  </r>
  <r>
    <n v="12841959"/>
    <s v="2022 Isuzu D-MAX X-Terrain (4X4) RG MY22"/>
    <n v="79480"/>
    <x v="6"/>
    <s v="D-MAX"/>
    <s v="X-Terrain (4X4)"/>
    <s v="RG MY22"/>
    <x v="16"/>
    <n v="350"/>
    <x v="10"/>
    <x v="0"/>
    <x v="1"/>
    <s v=" Used"/>
    <n v="2999"/>
    <x v="3"/>
    <n v="5"/>
    <x v="16"/>
    <x v="1"/>
  </r>
  <r>
    <n v="12841964"/>
    <s v="2014 Mitsubishi ASX XLS (2WD) XB MY15"/>
    <n v="25387"/>
    <x v="13"/>
    <s v="ASX"/>
    <s v="XLS (2WD)"/>
    <s v="XB MY15"/>
    <x v="12"/>
    <n v="37500"/>
    <x v="0"/>
    <x v="0"/>
    <x v="0"/>
    <s v=" Used"/>
    <n v="1998"/>
    <x v="2"/>
    <n v="5"/>
    <x v="12"/>
    <x v="2"/>
  </r>
  <r>
    <n v="12841965"/>
    <s v="2015 Nissan Qashqai TL J11"/>
    <n v="21200"/>
    <x v="3"/>
    <s v="Qashqai"/>
    <s v="TL"/>
    <s v="J11"/>
    <x v="7"/>
    <n v="108700"/>
    <x v="0"/>
    <x v="0"/>
    <x v="1"/>
    <s v=" Used"/>
    <n v="1598"/>
    <x v="2"/>
    <n v="5"/>
    <x v="7"/>
    <x v="2"/>
  </r>
  <r>
    <n v="12841966"/>
    <s v="2018 Toyota Landcruiser Prado GXL (4X4) GDJ150R MY18"/>
    <n v="66999"/>
    <x v="0"/>
    <s v="Landcruiser Prado"/>
    <s v="GXL (4X4)"/>
    <s v="GDJ150R MY18"/>
    <x v="15"/>
    <n v="71850"/>
    <x v="0"/>
    <x v="0"/>
    <x v="1"/>
    <s v=" Used"/>
    <n v="2755"/>
    <x v="2"/>
    <n v="7"/>
    <x v="15"/>
    <x v="1"/>
  </r>
  <r>
    <n v="12841967"/>
    <s v="2018 Mazda CX-9 Touring (fwd) MY18"/>
    <n v="44999"/>
    <x v="10"/>
    <s v="CX-9"/>
    <s v="Touring (fwd)"/>
    <s v="MY18"/>
    <x v="15"/>
    <n v="69750"/>
    <x v="0"/>
    <x v="0"/>
    <x v="0"/>
    <s v=" Used"/>
    <n v="2488"/>
    <x v="1"/>
    <n v="7"/>
    <x v="15"/>
    <x v="1"/>
  </r>
  <r>
    <n v="12841968"/>
    <s v="2016 Kia Cerato S (AV) YD MY17"/>
    <n v="19998"/>
    <x v="14"/>
    <s v="Cerato"/>
    <s v="S (AV)"/>
    <s v="YD MY17"/>
    <x v="2"/>
    <n v="85196"/>
    <x v="5"/>
    <x v="0"/>
    <x v="0"/>
    <s v=" Used"/>
    <n v="1999"/>
    <x v="5"/>
    <n v="5"/>
    <x v="2"/>
    <x v="2"/>
  </r>
  <r>
    <n v="12841974"/>
    <s v="2020 Ford Mustang GT 5.0 V8 FN MY20"/>
    <n v="72850"/>
    <x v="4"/>
    <s v="Mustang"/>
    <s v="GT 5.0 V8"/>
    <s v="FN MY20"/>
    <x v="9"/>
    <n v="7566"/>
    <x v="30"/>
    <x v="0"/>
    <x v="2"/>
    <s v=" Used"/>
    <n v="4950"/>
    <x v="6"/>
    <n v="4"/>
    <x v="9"/>
    <x v="1"/>
  </r>
  <r>
    <n v="12841975"/>
    <s v="2019 Hyundai I30 N Line PD.3 MY20"/>
    <n v="31850"/>
    <x v="7"/>
    <s v="I30"/>
    <s v="N Line"/>
    <s v="PD.3 MY20"/>
    <x v="13"/>
    <n v="51617"/>
    <x v="5"/>
    <x v="0"/>
    <x v="0"/>
    <s v=" Used"/>
    <n v="1591"/>
    <x v="0"/>
    <n v="5"/>
    <x v="13"/>
    <x v="2"/>
  </r>
  <r>
    <n v="12841983"/>
    <s v="2016 Ford Mustang GT 5.0 V8 FM"/>
    <n v="55000"/>
    <x v="4"/>
    <s v="Mustang"/>
    <s v="GT 5.0 V8"/>
    <s v="FM"/>
    <x v="2"/>
    <n v="73000"/>
    <x v="14"/>
    <x v="0"/>
    <x v="2"/>
    <s v=" Used"/>
    <n v="4950"/>
    <x v="6"/>
    <n v="4"/>
    <x v="2"/>
    <x v="1"/>
  </r>
  <r>
    <n v="12841990"/>
    <s v="2022 Volkswagen Amarok TDI580 Highline 4Motion 2H MY22"/>
    <n v="73888"/>
    <x v="8"/>
    <s v="Amarok"/>
    <s v="TDI580 Highline 4Motion"/>
    <s v="2H MY22"/>
    <x v="16"/>
    <n v="25"/>
    <x v="19"/>
    <x v="0"/>
    <x v="1"/>
    <s v=" New In Stock"/>
    <n v="2967"/>
    <x v="1"/>
    <n v="5"/>
    <x v="16"/>
    <x v="1"/>
  </r>
  <r>
    <n v="12841999"/>
    <s v="2019 Toyota Camry SX V6 GSV70R MY19"/>
    <n v="34990"/>
    <x v="0"/>
    <s v="Camry"/>
    <s v="SX V6"/>
    <s v="GSV70R MY19"/>
    <x v="13"/>
    <n v="68288"/>
    <x v="3"/>
    <x v="0"/>
    <x v="0"/>
    <s v=" Used"/>
    <n v="3456"/>
    <x v="5"/>
    <n v="5"/>
    <x v="13"/>
    <x v="2"/>
  </r>
  <r>
    <n v="12842001"/>
    <s v="2021 Mitsubishi Pajero Sport GLX (4X4) 5 Seat QF MY21"/>
    <n v="44990"/>
    <x v="13"/>
    <s v="Pajero Sport"/>
    <s v="GLX (4X4) 5 Seat"/>
    <s v="QF MY21"/>
    <x v="1"/>
    <n v="26389"/>
    <x v="0"/>
    <x v="0"/>
    <x v="1"/>
    <s v=" Used"/>
    <n v="2442"/>
    <x v="0"/>
    <n v="5"/>
    <x v="1"/>
    <x v="1"/>
  </r>
  <r>
    <n v="12842006"/>
    <s v="2020 Kia Picanto GT-Line JA MY20"/>
    <n v="22988"/>
    <x v="14"/>
    <s v="Picanto"/>
    <s v="GT-Line"/>
    <s v="JA MY20"/>
    <x v="9"/>
    <n v="30604"/>
    <x v="5"/>
    <x v="0"/>
    <x v="0"/>
    <s v=" Used"/>
    <n v="1248"/>
    <x v="2"/>
    <n v="5"/>
    <x v="9"/>
    <x v="2"/>
  </r>
  <r>
    <n v="12842016"/>
    <s v="2009 Mazda 3 NEO BL"/>
    <n v="10990"/>
    <x v="10"/>
    <n v="3"/>
    <s v="NEO"/>
    <s v="BL"/>
    <x v="10"/>
    <n v="173426"/>
    <x v="5"/>
    <x v="0"/>
    <x v="0"/>
    <s v=" Used"/>
    <n v="1999"/>
    <x v="3"/>
    <n v="5"/>
    <x v="10"/>
    <x v="2"/>
  </r>
  <r>
    <n v="12842017"/>
    <s v="2014 Ford Falcon XR6 FG MK2"/>
    <n v="19990"/>
    <x v="4"/>
    <s v="Falcon"/>
    <s v="XR6"/>
    <s v="FG MK2"/>
    <x v="12"/>
    <n v="153199"/>
    <x v="3"/>
    <x v="0"/>
    <x v="0"/>
    <s v=" Used"/>
    <n v="3984"/>
    <x v="0"/>
    <n v="5"/>
    <x v="12"/>
    <x v="2"/>
  </r>
  <r>
    <n v="12842028"/>
    <s v="2021 Hyundai Kona N Line Premium SRF (awd) Os.v4 MY21"/>
    <n v="41999"/>
    <x v="7"/>
    <s v="Kona"/>
    <s v="N Line Premium SRF (awd)"/>
    <s v="Os.v4 MY21"/>
    <x v="1"/>
    <n v="10688"/>
    <x v="0"/>
    <x v="0"/>
    <x v="0"/>
    <s v=" Used"/>
    <n v="1591"/>
    <x v="3"/>
    <n v="5"/>
    <x v="1"/>
    <x v="1"/>
  </r>
  <r>
    <n v="12842029"/>
    <s v="2020 Ford Focus ST-Line SA MY20.25"/>
    <n v="29990"/>
    <x v="4"/>
    <s v="Focus"/>
    <s v="ST-Line"/>
    <s v="SA MY20.25"/>
    <x v="9"/>
    <n v="14231"/>
    <x v="5"/>
    <x v="0"/>
    <x v="0"/>
    <s v=" Used"/>
    <n v="1497"/>
    <x v="3"/>
    <n v="5"/>
    <x v="9"/>
    <x v="2"/>
  </r>
  <r>
    <n v="12842030"/>
    <s v="2016 Mercedes-Benz A250 Sport 176 MY17"/>
    <n v="36100"/>
    <x v="1"/>
    <s v="A250"/>
    <s v="Sport"/>
    <s v="176 MY17"/>
    <x v="2"/>
    <n v="87195"/>
    <x v="5"/>
    <x v="0"/>
    <x v="2"/>
    <s v=" Used"/>
    <n v="1991"/>
    <x v="0"/>
    <n v="5"/>
    <x v="2"/>
    <x v="2"/>
  </r>
  <r>
    <n v="12842033"/>
    <s v="2020 MG ZS Excite AZS1 MY21"/>
    <n v="23999"/>
    <x v="23"/>
    <s v="ZS"/>
    <s v="Excite"/>
    <s v="AZS1 MY21"/>
    <x v="9"/>
    <n v="18572"/>
    <x v="0"/>
    <x v="0"/>
    <x v="0"/>
    <s v=" Used"/>
    <n v="1498"/>
    <x v="6"/>
    <n v="5"/>
    <x v="9"/>
    <x v="2"/>
  </r>
  <r>
    <n v="12842036"/>
    <s v="2011 Ford Territory TS (rwd) SZ"/>
    <n v="14999"/>
    <x v="4"/>
    <s v="Territory"/>
    <s v="TS (rwd)"/>
    <s v="SZ"/>
    <x v="4"/>
    <n v="159147"/>
    <x v="0"/>
    <x v="0"/>
    <x v="0"/>
    <s v=" Used"/>
    <n v="3984"/>
    <x v="2"/>
    <n v="7"/>
    <x v="4"/>
    <x v="2"/>
  </r>
  <r>
    <n v="12842037"/>
    <s v="2014 Mini Cabrio Cooper S R57 MY13"/>
    <n v="28999"/>
    <x v="26"/>
    <s v="Cabrio"/>
    <s v="Cooper S"/>
    <s v="R57 MY13"/>
    <x v="12"/>
    <n v="87647"/>
    <x v="14"/>
    <x v="0"/>
    <x v="2"/>
    <s v=" Used"/>
    <n v="1598"/>
    <x v="0"/>
    <n v="4"/>
    <x v="12"/>
    <x v="2"/>
  </r>
  <r>
    <n v="12842044"/>
    <s v="2015 Mitsubishi Triton GLX (4X4) MQ MY16"/>
    <n v="22990"/>
    <x v="13"/>
    <s v="Triton"/>
    <s v="GLX (4X4)"/>
    <s v="MQ MY16"/>
    <x v="7"/>
    <n v="217635"/>
    <x v="19"/>
    <x v="0"/>
    <x v="1"/>
    <s v=" Used"/>
    <n v="2440"/>
    <x v="5"/>
    <n v="5"/>
    <x v="7"/>
    <x v="2"/>
  </r>
  <r>
    <n v="12842056"/>
    <s v="2010 Toyota Hiace Commuter TRH223R MY07 Upgrade"/>
    <n v="32888"/>
    <x v="0"/>
    <s v="Hiace"/>
    <s v="Commuter"/>
    <s v="TRH223R MY07 Upgrade"/>
    <x v="0"/>
    <n v="43209"/>
    <x v="34"/>
    <x v="0"/>
    <x v="0"/>
    <s v=" Used"/>
    <n v="2694"/>
    <x v="2"/>
    <n v="14"/>
    <x v="0"/>
    <x v="2"/>
  </r>
  <r>
    <n v="12842057"/>
    <s v="2006 Toyota Aurion AT-X GSV40R"/>
    <n v="7990"/>
    <x v="0"/>
    <s v="Aurion"/>
    <s v="AT-X"/>
    <s v="GSV40R"/>
    <x v="17"/>
    <n v="230274"/>
    <x v="3"/>
    <x v="0"/>
    <x v="0"/>
    <s v=" Used"/>
    <n v="3456"/>
    <x v="7"/>
    <n v="5"/>
    <x v="17"/>
    <x v="0"/>
  </r>
  <r>
    <n v="12842061"/>
    <s v="2015 Audi A3 1.4 Tfsi Attraction COD 8V MY16"/>
    <n v="29780"/>
    <x v="11"/>
    <s v="A3"/>
    <s v="1.4 Tfsi Attraction COD"/>
    <s v="8V MY16"/>
    <x v="7"/>
    <n v="60604"/>
    <x v="3"/>
    <x v="0"/>
    <x v="2"/>
    <s v=" Used"/>
    <n v="1395"/>
    <x v="6"/>
    <n v="5"/>
    <x v="7"/>
    <x v="2"/>
  </r>
  <r>
    <n v="12842062"/>
    <s v="2020 Ford Mustang GT 5.0 V8 FN MY20"/>
    <n v="72990"/>
    <x v="4"/>
    <s v="Mustang"/>
    <s v="GT 5.0 V8"/>
    <s v="FN MY20"/>
    <x v="9"/>
    <n v="25655"/>
    <x v="30"/>
    <x v="0"/>
    <x v="2"/>
    <s v=" Used"/>
    <n v="4950"/>
    <x v="0"/>
    <n v="4"/>
    <x v="9"/>
    <x v="1"/>
  </r>
  <r>
    <n v="12842063"/>
    <s v="2015 Ford Ranger Wildtrak 3.2 (4X4) PX"/>
    <n v="46000"/>
    <x v="4"/>
    <s v="Ranger"/>
    <s v="Wildtrak 3.2 (4X4)"/>
    <s v="PX"/>
    <x v="7"/>
    <n v="126000"/>
    <x v="10"/>
    <x v="0"/>
    <x v="1"/>
    <s v=" Used"/>
    <n v="3198"/>
    <x v="10"/>
    <n v="5"/>
    <x v="7"/>
    <x v="1"/>
  </r>
  <r>
    <n v="12842064"/>
    <s v="2007 Mercedes-Benz C220 CDI Avantgarde W204"/>
    <n v="13990"/>
    <x v="1"/>
    <s v="C220"/>
    <s v="CDI Avantgarde"/>
    <s v="W204"/>
    <x v="18"/>
    <n v="225191"/>
    <x v="3"/>
    <x v="0"/>
    <x v="1"/>
    <s v=" Used"/>
    <n v="2148"/>
    <x v="2"/>
    <n v="5"/>
    <x v="18"/>
    <x v="2"/>
  </r>
  <r>
    <n v="12842065"/>
    <s v="2015 Holden Captiva 7 LS (fwd) CG MY15"/>
    <n v="13990"/>
    <x v="2"/>
    <s v="Captiva"/>
    <s v="7 LS (fwd)"/>
    <s v="CG MY15"/>
    <x v="7"/>
    <n v="218444"/>
    <x v="0"/>
    <x v="0"/>
    <x v="1"/>
    <s v=" Used"/>
    <n v="2231"/>
    <x v="2"/>
    <n v="7"/>
    <x v="7"/>
    <x v="2"/>
  </r>
  <r>
    <n v="12842091"/>
    <s v="2017 Lexus IS350 F Sport GSE31R"/>
    <n v="44990"/>
    <x v="9"/>
    <s v="IS350"/>
    <s v="F Sport"/>
    <s v="GSE31R"/>
    <x v="3"/>
    <n v="64549"/>
    <x v="3"/>
    <x v="0"/>
    <x v="2"/>
    <s v=" Used"/>
    <n v="3456"/>
    <x v="2"/>
    <n v="5"/>
    <x v="3"/>
    <x v="1"/>
  </r>
  <r>
    <n v="12842092"/>
    <s v="2016 Toyota RAV4 GXL (2WD) ZSA42R MY16"/>
    <n v="29990"/>
    <x v="0"/>
    <s v="RAV4"/>
    <s v="GXL (2WD)"/>
    <s v="ZSA42R MY16"/>
    <x v="2"/>
    <n v="100541"/>
    <x v="0"/>
    <x v="0"/>
    <x v="0"/>
    <s v=" Used"/>
    <n v="1987"/>
    <x v="0"/>
    <n v="5"/>
    <x v="2"/>
    <x v="2"/>
  </r>
  <r>
    <n v="12842093"/>
    <s v="2016 Volkswagen Golf GTI 40 Years AU"/>
    <n v="38990"/>
    <x v="8"/>
    <s v="Golf"/>
    <s v="GTI 40 Years"/>
    <s v="AU"/>
    <x v="2"/>
    <n v="68932"/>
    <x v="5"/>
    <x v="0"/>
    <x v="2"/>
    <s v=" Used"/>
    <n v="1984"/>
    <x v="2"/>
    <n v="5"/>
    <x v="2"/>
    <x v="2"/>
  </r>
  <r>
    <n v="12842094"/>
    <s v="2017 Honda HR-V VTI MY16"/>
    <n v="25990"/>
    <x v="19"/>
    <s v="HR-V"/>
    <s v="VTI"/>
    <s v="MY16"/>
    <x v="3"/>
    <n v="27286"/>
    <x v="0"/>
    <x v="0"/>
    <x v="0"/>
    <s v=" Used"/>
    <n v="1799"/>
    <x v="1"/>
    <n v="5"/>
    <x v="3"/>
    <x v="2"/>
  </r>
  <r>
    <n v="12842095"/>
    <s v="2019 Ford Everest Titanium (4WD 7 Seat) UA II MY19"/>
    <n v="59990"/>
    <x v="4"/>
    <s v="Everest"/>
    <s v="Titanium (4WD 7 Seat)"/>
    <s v="UA II MY19"/>
    <x v="13"/>
    <n v="62100"/>
    <x v="0"/>
    <x v="0"/>
    <x v="1"/>
    <s v=" Used"/>
    <n v="1996"/>
    <x v="3"/>
    <n v="7"/>
    <x v="13"/>
    <x v="1"/>
  </r>
  <r>
    <n v="12842096"/>
    <s v="2021 Mitsubishi Eclipse Cross ES (2WD) YB MY21"/>
    <n v="32990"/>
    <x v="13"/>
    <s v="Eclipse Cross"/>
    <s v="ES (2WD)"/>
    <s v="YB MY21"/>
    <x v="1"/>
    <n v="33542"/>
    <x v="0"/>
    <x v="0"/>
    <x v="0"/>
    <s v=" Used"/>
    <n v="1499"/>
    <x v="2"/>
    <n v="5"/>
    <x v="1"/>
    <x v="2"/>
  </r>
  <r>
    <n v="12842097"/>
    <s v="2019 Kia Cerato GT Safety Pack BD MY20"/>
    <n v="27990"/>
    <x v="14"/>
    <s v="Cerato"/>
    <s v="GT Safety Pack"/>
    <s v="BD MY20"/>
    <x v="13"/>
    <n v="79558"/>
    <x v="3"/>
    <x v="0"/>
    <x v="0"/>
    <s v=" Used"/>
    <n v="1591"/>
    <x v="0"/>
    <n v="5"/>
    <x v="13"/>
    <x v="2"/>
  </r>
  <r>
    <n v="12842098"/>
    <s v="2020 Honda HR-V VTI MY21"/>
    <n v="29990"/>
    <x v="19"/>
    <s v="HR-V"/>
    <s v="VTI"/>
    <s v="MY21"/>
    <x v="9"/>
    <n v="51830"/>
    <x v="0"/>
    <x v="0"/>
    <x v="0"/>
    <s v=" Used"/>
    <n v="1799"/>
    <x v="2"/>
    <n v="5"/>
    <x v="9"/>
    <x v="2"/>
  </r>
  <r>
    <n v="12842101"/>
    <s v="2019 Peugeot 308 GT MY19"/>
    <n v="29990"/>
    <x v="36"/>
    <n v="308"/>
    <s v="GT"/>
    <s v="MY19"/>
    <x v="13"/>
    <n v="22404"/>
    <x v="5"/>
    <x v="0"/>
    <x v="0"/>
    <s v=" Used"/>
    <n v="1598"/>
    <x v="0"/>
    <n v="5"/>
    <x v="13"/>
    <x v="2"/>
  </r>
  <r>
    <n v="12842102"/>
    <s v="2021 Honda HR-V RS MY21"/>
    <n v="34990"/>
    <x v="19"/>
    <s v="HR-V"/>
    <s v="RS"/>
    <s v="MY21"/>
    <x v="1"/>
    <n v="26087"/>
    <x v="0"/>
    <x v="0"/>
    <x v="0"/>
    <s v=" Used"/>
    <n v="1799"/>
    <x v="1"/>
    <n v="5"/>
    <x v="1"/>
    <x v="2"/>
  </r>
  <r>
    <n v="12842109"/>
    <s v="2009 Audi A4 2.7 TDI B8 (8K)"/>
    <n v="10000"/>
    <x v="11"/>
    <s v="A4"/>
    <s v="2.7 TDI"/>
    <s v="B8 (8K)"/>
    <x v="10"/>
    <n v="187000"/>
    <x v="3"/>
    <x v="0"/>
    <x v="1"/>
    <s v=" Used"/>
    <n v="2698"/>
    <x v="35"/>
    <n v="5"/>
    <x v="10"/>
    <x v="0"/>
  </r>
  <r>
    <n v="12842110"/>
    <s v="2005 Toyota Corolla Ascent Sport Seca ZZE122R"/>
    <n v="9990"/>
    <x v="0"/>
    <s v="Corolla"/>
    <s v="Ascent Sport Seca"/>
    <s v="ZZE122R"/>
    <x v="5"/>
    <n v="88103"/>
    <x v="5"/>
    <x v="0"/>
    <x v="0"/>
    <s v=" Used"/>
    <n v="1794"/>
    <x v="5"/>
    <n v="5"/>
    <x v="5"/>
    <x v="0"/>
  </r>
  <r>
    <n v="12842111"/>
    <s v="2013 Holden Commodore SV6 Z-Series VE II MY12.5"/>
    <n v="14323"/>
    <x v="2"/>
    <s v="Commodore"/>
    <s v="SV6 Z-Series"/>
    <s v="VE II MY12.5"/>
    <x v="8"/>
    <n v="240330"/>
    <x v="3"/>
    <x v="0"/>
    <x v="0"/>
    <s v=" Used"/>
    <n v="3565"/>
    <x v="3"/>
    <n v="5"/>
    <x v="8"/>
    <x v="2"/>
  </r>
  <r>
    <n v="12842114"/>
    <s v="2008 Jeep Grand Cherokee Laredo (4X4) WH MY08"/>
    <n v="10999"/>
    <x v="18"/>
    <s v="Grand Cherokee"/>
    <s v="Laredo (4X4)"/>
    <s v="WH MY08"/>
    <x v="19"/>
    <n v="155631"/>
    <x v="0"/>
    <x v="0"/>
    <x v="1"/>
    <s v=" New In Stock"/>
    <n v="2987"/>
    <x v="1"/>
    <n v="5"/>
    <x v="19"/>
    <x v="2"/>
  </r>
  <r>
    <n v="12842119"/>
    <s v="2015 Hyundai Santa FE Elite Crdi (4X4) DM MY15"/>
    <n v="26990"/>
    <x v="7"/>
    <s v="Santa FE"/>
    <s v="Elite Crdi (4X4)"/>
    <s v="DM MY15"/>
    <x v="7"/>
    <n v="86098"/>
    <x v="0"/>
    <x v="0"/>
    <x v="1"/>
    <s v=" Used"/>
    <n v="2199"/>
    <x v="2"/>
    <n v="7"/>
    <x v="7"/>
    <x v="2"/>
  </r>
  <r>
    <n v="12842126"/>
    <s v="2010 Hyundai I45 Active YF"/>
    <n v="15800"/>
    <x v="7"/>
    <s v="I45"/>
    <s v="Active"/>
    <s v="YF"/>
    <x v="0"/>
    <n v="60217"/>
    <x v="3"/>
    <x v="0"/>
    <x v="0"/>
    <s v=" Used"/>
    <n v="2359"/>
    <x v="2"/>
    <n v="5"/>
    <x v="0"/>
    <x v="2"/>
  </r>
  <r>
    <n v="12842143"/>
    <s v="2019 Ford Focus Active SA MY20.25"/>
    <n v="27995"/>
    <x v="4"/>
    <s v="Focus"/>
    <s v="Active"/>
    <s v="SA MY20.25"/>
    <x v="13"/>
    <n v="22264"/>
    <x v="5"/>
    <x v="0"/>
    <x v="0"/>
    <s v=" Used"/>
    <n v="1497"/>
    <x v="2"/>
    <n v="5"/>
    <x v="13"/>
    <x v="2"/>
  </r>
  <r>
    <n v="12842162"/>
    <s v="2016 Volkswagen Golf 92 TSI Comfortline AU MY16"/>
    <n v="17750"/>
    <x v="8"/>
    <s v="Golf"/>
    <s v="92 TSI Comfortline"/>
    <s v="AU MY16"/>
    <x v="2"/>
    <n v="135325"/>
    <x v="5"/>
    <x v="0"/>
    <x v="2"/>
    <s v=" Used"/>
    <n v="1395"/>
    <x v="5"/>
    <n v="5"/>
    <x v="2"/>
    <x v="2"/>
  </r>
  <r>
    <n v="12842166"/>
    <s v="2021 Ford Ranger Wildtrak 2.0 (4X4) PX Mkiii MY21.25"/>
    <n v="70000"/>
    <x v="4"/>
    <s v="Ranger"/>
    <s v="Wildtrak 2.0 (4X4)"/>
    <s v="PX Mkiii MY21.25"/>
    <x v="1"/>
    <n v="15302"/>
    <x v="16"/>
    <x v="0"/>
    <x v="1"/>
    <s v=" Used"/>
    <n v="1996"/>
    <x v="5"/>
    <n v="5"/>
    <x v="1"/>
    <x v="1"/>
  </r>
  <r>
    <n v="12842168"/>
    <s v="2015 Nissan Micra TI K13 MY15"/>
    <n v="12995"/>
    <x v="3"/>
    <s v="Micra"/>
    <s v="TI"/>
    <s v="K13 MY15"/>
    <x v="7"/>
    <n v="155272"/>
    <x v="5"/>
    <x v="0"/>
    <x v="0"/>
    <s v=" Used"/>
    <n v="1198"/>
    <x v="3"/>
    <n v="5"/>
    <x v="7"/>
    <x v="2"/>
  </r>
  <r>
    <n v="12842171"/>
    <s v="2009 Hyundai Elantra SX HD"/>
    <n v="8990"/>
    <x v="7"/>
    <s v="Elantra"/>
    <s v="SX"/>
    <s v="HD"/>
    <x v="10"/>
    <n v="215010"/>
    <x v="3"/>
    <x v="0"/>
    <x v="0"/>
    <s v=" Used"/>
    <n v="1975"/>
    <x v="2"/>
    <n v="5"/>
    <x v="10"/>
    <x v="0"/>
  </r>
  <r>
    <n v="12842182"/>
    <s v="2021 Kia Sportage S (fwd) QL PE MY21"/>
    <n v="32990"/>
    <x v="14"/>
    <s v="Sportage"/>
    <s v="S (fwd)"/>
    <s v="QL PE MY21"/>
    <x v="1"/>
    <n v="24427"/>
    <x v="0"/>
    <x v="0"/>
    <x v="0"/>
    <s v=" Used"/>
    <n v="1999"/>
    <x v="6"/>
    <n v="5"/>
    <x v="1"/>
    <x v="2"/>
  </r>
  <r>
    <n v="12842186"/>
    <s v="2018 Kia Cerato Sport+ BD MY19"/>
    <n v="26990"/>
    <x v="14"/>
    <s v="Cerato"/>
    <s v="Sport+"/>
    <s v="BD MY19"/>
    <x v="15"/>
    <n v="14869"/>
    <x v="3"/>
    <x v="0"/>
    <x v="0"/>
    <s v=" Used"/>
    <n v="1999"/>
    <x v="2"/>
    <n v="5"/>
    <x v="15"/>
    <x v="2"/>
  </r>
  <r>
    <n v="12842187"/>
    <s v="2021 Kia Sportage S (fwd) QL PE MY21"/>
    <n v="32990"/>
    <x v="14"/>
    <s v="Sportage"/>
    <s v="S (fwd)"/>
    <s v="QL PE MY21"/>
    <x v="1"/>
    <n v="24952"/>
    <x v="0"/>
    <x v="0"/>
    <x v="0"/>
    <s v=" Used"/>
    <n v="1999"/>
    <x v="2"/>
    <n v="5"/>
    <x v="1"/>
    <x v="2"/>
  </r>
  <r>
    <n v="12842200"/>
    <s v="2012 Ford Territory TS (rwd) SZ"/>
    <n v="18990"/>
    <x v="4"/>
    <s v="Territory"/>
    <s v="TS (rwd)"/>
    <s v="SZ"/>
    <x v="11"/>
    <n v="143987"/>
    <x v="0"/>
    <x v="0"/>
    <x v="1"/>
    <s v=" Used"/>
    <n v="2720"/>
    <x v="0"/>
    <n v="7"/>
    <x v="11"/>
    <x v="2"/>
  </r>
  <r>
    <n v="12842204"/>
    <s v="2012 Opel Astra 1.4 PJ"/>
    <n v="12886"/>
    <x v="53"/>
    <s v="Astra"/>
    <n v="1.4"/>
    <s v="PJ"/>
    <x v="11"/>
    <n v="101191"/>
    <x v="5"/>
    <x v="0"/>
    <x v="2"/>
    <s v=" Used"/>
    <n v="1362"/>
    <x v="2"/>
    <n v="5"/>
    <x v="11"/>
    <x v="2"/>
  </r>
  <r>
    <n v="12842206"/>
    <s v="2011 Mercedes-Benz C180 BE W204 MY11"/>
    <n v="19990"/>
    <x v="1"/>
    <s v="C180"/>
    <s v="BE"/>
    <s v="W204 MY11"/>
    <x v="4"/>
    <n v="146054"/>
    <x v="20"/>
    <x v="0"/>
    <x v="2"/>
    <s v=" Used"/>
    <n v="1796"/>
    <x v="1"/>
    <n v="4"/>
    <x v="4"/>
    <x v="2"/>
  </r>
  <r>
    <n v="12842218"/>
    <s v="2013 Mitsubishi Triton GLX (4X4) MN MY14"/>
    <n v="17870"/>
    <x v="13"/>
    <s v="Triton"/>
    <s v="GLX (4X4)"/>
    <s v="MN MY14"/>
    <x v="8"/>
    <n v="181647"/>
    <x v="9"/>
    <x v="1"/>
    <x v="1"/>
    <s v=" Used"/>
    <n v="2477"/>
    <x v="2"/>
    <n v="5"/>
    <x v="8"/>
    <x v="2"/>
  </r>
  <r>
    <n v="12842220"/>
    <s v="2012 Honda Accord Euro Euro 10 MY12"/>
    <n v="37500"/>
    <x v="19"/>
    <s v="Accord Euro"/>
    <s v="Euro"/>
    <s v="10 MY12"/>
    <x v="11"/>
    <n v="121500"/>
    <x v="3"/>
    <x v="0"/>
    <x v="2"/>
    <s v=" Used"/>
    <n v="2354"/>
    <x v="184"/>
    <n v="5"/>
    <x v="11"/>
    <x v="2"/>
  </r>
  <r>
    <n v="12842221"/>
    <s v="2007 Toyota Kluger CV (4X4) MCU28R Upgrade"/>
    <n v="10999"/>
    <x v="0"/>
    <s v="Kluger"/>
    <s v="CV (4X4)"/>
    <s v="MCU28R Upgrade"/>
    <x v="18"/>
    <n v="195360"/>
    <x v="0"/>
    <x v="0"/>
    <x v="0"/>
    <s v=" Used"/>
    <n v="3311"/>
    <x v="5"/>
    <n v="5"/>
    <x v="18"/>
    <x v="2"/>
  </r>
  <r>
    <n v="12842222"/>
    <s v="2007 Honda Accord Euro Luxury MY06 Upgrade"/>
    <n v="9999"/>
    <x v="19"/>
    <s v="Accord Euro"/>
    <s v="Luxury"/>
    <s v="MY06 Upgrade"/>
    <x v="18"/>
    <n v="176621"/>
    <x v="3"/>
    <x v="0"/>
    <x v="2"/>
    <s v=" Used"/>
    <n v="2354"/>
    <x v="0"/>
    <n v="5"/>
    <x v="18"/>
    <x v="0"/>
  </r>
  <r>
    <n v="12842225"/>
    <s v="2017 Toyota Hilux Workmate TGN121R"/>
    <n v="36888"/>
    <x v="0"/>
    <s v="Hilux"/>
    <s v="Workmate"/>
    <s v="TGN121R"/>
    <x v="3"/>
    <n v="77853"/>
    <x v="19"/>
    <x v="0"/>
    <x v="0"/>
    <s v=" Used"/>
    <n v="2694"/>
    <x v="2"/>
    <n v="5"/>
    <x v="3"/>
    <x v="2"/>
  </r>
  <r>
    <n v="12842238"/>
    <s v="2015 Kia RIO S UB MY15"/>
    <n v="12980"/>
    <x v="14"/>
    <s v="RIO"/>
    <s v="S"/>
    <s v="UB MY15"/>
    <x v="7"/>
    <n v="127502"/>
    <x v="5"/>
    <x v="1"/>
    <x v="0"/>
    <s v=" Used"/>
    <n v="1396"/>
    <x v="0"/>
    <n v="5"/>
    <x v="7"/>
    <x v="2"/>
  </r>
  <r>
    <n v="12842240"/>
    <s v="2017 Mazda CX-5 GT (4X4) MY17"/>
    <n v="30800"/>
    <x v="10"/>
    <s v="CX-5"/>
    <s v="GT (4X4)"/>
    <s v="MY17"/>
    <x v="3"/>
    <n v="92442"/>
    <x v="0"/>
    <x v="0"/>
    <x v="0"/>
    <s v=" Used"/>
    <n v="2488"/>
    <x v="6"/>
    <n v="5"/>
    <x v="3"/>
    <x v="2"/>
  </r>
  <r>
    <n v="12842241"/>
    <s v="2019 Mitsubishi Outlander ES 7 Seat (2WD) ZL MY19"/>
    <n v="30990"/>
    <x v="13"/>
    <s v="Outlander"/>
    <s v="ES 7 Seat (2WD)"/>
    <s v="ZL MY19"/>
    <x v="13"/>
    <n v="64332"/>
    <x v="0"/>
    <x v="0"/>
    <x v="0"/>
    <s v=" Used"/>
    <n v="2360"/>
    <x v="0"/>
    <n v="7"/>
    <x v="13"/>
    <x v="2"/>
  </r>
  <r>
    <n v="12842253"/>
    <s v="2011 Jeep Cherokee Limited 70TH Anniversary (4X4) KK"/>
    <n v="14913"/>
    <x v="18"/>
    <s v="Cherokee"/>
    <s v="Limited 70TH Anniversary (4X4)"/>
    <s v="KK"/>
    <x v="4"/>
    <n v="105140"/>
    <x v="0"/>
    <x v="0"/>
    <x v="0"/>
    <s v=" Used"/>
    <n v="3700"/>
    <x v="0"/>
    <n v="5"/>
    <x v="4"/>
    <x v="2"/>
  </r>
  <r>
    <n v="12842260"/>
    <s v="2019 Peugeot 308 Allure T9 MY18.5"/>
    <n v="24990"/>
    <x v="36"/>
    <n v="308"/>
    <s v="Allure"/>
    <s v="T9 MY18.5"/>
    <x v="13"/>
    <n v="9359"/>
    <x v="5"/>
    <x v="0"/>
    <x v="2"/>
    <s v=" Used"/>
    <n v="1199"/>
    <x v="1"/>
    <n v="5"/>
    <x v="13"/>
    <x v="2"/>
  </r>
  <r>
    <n v="12842261"/>
    <s v="2020 MG ZST Excite MY21"/>
    <n v="25990"/>
    <x v="23"/>
    <s v="ZST"/>
    <s v="Excite"/>
    <s v="MY21"/>
    <x v="9"/>
    <n v="7226"/>
    <x v="0"/>
    <x v="0"/>
    <x v="0"/>
    <s v=" Used"/>
    <n v="1349"/>
    <x v="1"/>
    <n v="5"/>
    <x v="9"/>
    <x v="2"/>
  </r>
  <r>
    <n v="12842262"/>
    <s v="2019 Toyota Corolla ZR Mzea12R"/>
    <n v="32990"/>
    <x v="0"/>
    <s v="Corolla"/>
    <s v="ZR"/>
    <s v="Mzea12R"/>
    <x v="13"/>
    <n v="57075"/>
    <x v="5"/>
    <x v="0"/>
    <x v="0"/>
    <s v=" Used"/>
    <n v="1987"/>
    <x v="1"/>
    <n v="5"/>
    <x v="13"/>
    <x v="2"/>
  </r>
  <r>
    <n v="12842266"/>
    <s v="2017 Mazda CX-5 Touring (4X4) MY17.5 (KF Series 2)"/>
    <n v="34990"/>
    <x v="10"/>
    <s v="CX-5"/>
    <s v="Touring (4X4)"/>
    <s v="MY17.5 (KF Series 2)"/>
    <x v="3"/>
    <n v="98016"/>
    <x v="0"/>
    <x v="0"/>
    <x v="1"/>
    <s v=" Used"/>
    <n v="2191"/>
    <x v="6"/>
    <n v="5"/>
    <x v="3"/>
    <x v="2"/>
  </r>
  <r>
    <n v="12842267"/>
    <s v="2005 Holden Commodore Berlina VE II"/>
    <n v="14990"/>
    <x v="2"/>
    <s v="Commodore"/>
    <s v="Berlina"/>
    <s v="VE II"/>
    <x v="5"/>
    <n v="110848"/>
    <x v="3"/>
    <x v="0"/>
    <x v="0"/>
    <s v=" Used"/>
    <n v="2997"/>
    <x v="5"/>
    <n v="5"/>
    <x v="5"/>
    <x v="2"/>
  </r>
  <r>
    <n v="12842274"/>
    <s v="2022 Mitsubishi Outlander Exceed Tourer 7 Seat (awd) ZM MY22.5"/>
    <n v="57888"/>
    <x v="13"/>
    <s v="Outlander"/>
    <s v="Exceed Tourer 7 Seat (awd)"/>
    <s v="ZM MY22.5"/>
    <x v="16"/>
    <n v="7421"/>
    <x v="0"/>
    <x v="0"/>
    <x v="0"/>
    <s v=" Used"/>
    <n v="2488"/>
    <x v="1"/>
    <n v="7"/>
    <x v="16"/>
    <x v="1"/>
  </r>
  <r>
    <n v="12842277"/>
    <s v="2015 Mercedes-Benz Vito 116 Bluetec LWB 447"/>
    <n v="36990"/>
    <x v="1"/>
    <s v="Vito"/>
    <s v="116 Bluetec LWB"/>
    <n v="447"/>
    <x v="7"/>
    <n v="147721"/>
    <x v="6"/>
    <x v="0"/>
    <x v="1"/>
    <s v=" Used"/>
    <n v="2143"/>
    <x v="5"/>
    <n v="2"/>
    <x v="7"/>
    <x v="2"/>
  </r>
  <r>
    <n v="12842280"/>
    <s v="2019 BMW 118I Shadow Edition F20 LCI MY19"/>
    <n v="29800"/>
    <x v="5"/>
    <s v="118I"/>
    <s v="Shadow Edition"/>
    <s v="F20 LCI MY19"/>
    <x v="13"/>
    <n v="124863"/>
    <x v="5"/>
    <x v="0"/>
    <x v="2"/>
    <s v=" Used"/>
    <n v="1499"/>
    <x v="2"/>
    <n v="5"/>
    <x v="13"/>
    <x v="2"/>
  </r>
  <r>
    <n v="12842289"/>
    <s v="2010 Nissan Dualis TI (4X2) J10 MY10"/>
    <n v="12888"/>
    <x v="3"/>
    <s v="Dualis"/>
    <s v="TI (4X2)"/>
    <s v="J10 MY10"/>
    <x v="0"/>
    <n v="148570"/>
    <x v="0"/>
    <x v="1"/>
    <x v="0"/>
    <s v=" Used"/>
    <n v="1997"/>
    <x v="6"/>
    <n v="5"/>
    <x v="0"/>
    <x v="2"/>
  </r>
  <r>
    <n v="12842290"/>
    <s v="2018 Kia Cerato S YD MY18"/>
    <n v="18990"/>
    <x v="14"/>
    <s v="Cerato"/>
    <s v="S"/>
    <s v="YD MY18"/>
    <x v="15"/>
    <n v="81237"/>
    <x v="3"/>
    <x v="0"/>
    <x v="0"/>
    <s v=" Used"/>
    <n v="1999"/>
    <x v="2"/>
    <n v="5"/>
    <x v="15"/>
    <x v="2"/>
  </r>
  <r>
    <n v="12842305"/>
    <s v="2017 Isuzu D-MAX SX HI-Ride (4X2) TF MY17"/>
    <n v="26900"/>
    <x v="6"/>
    <s v="D-MAX"/>
    <s v="SX HI-Ride (4X2)"/>
    <s v="TF MY17"/>
    <x v="3"/>
    <n v="158117"/>
    <x v="10"/>
    <x v="0"/>
    <x v="1"/>
    <s v=" Used"/>
    <n v="2999"/>
    <x v="2"/>
    <n v="5"/>
    <x v="3"/>
    <x v="2"/>
  </r>
  <r>
    <n v="12842306"/>
    <s v="2015 Mitsubishi Triton GLX (4X4) MQ MY16"/>
    <n v="31985"/>
    <x v="13"/>
    <s v="Triton"/>
    <s v="GLX (4X4)"/>
    <s v="MQ MY16"/>
    <x v="7"/>
    <n v="98302"/>
    <x v="19"/>
    <x v="0"/>
    <x v="1"/>
    <s v=" Used"/>
    <n v="2440"/>
    <x v="2"/>
    <n v="5"/>
    <x v="7"/>
    <x v="2"/>
  </r>
  <r>
    <n v="12842307"/>
    <s v="2017 Volkswagen Golf Alltrack 132 TSI Premium AU MY18"/>
    <n v="32900"/>
    <x v="8"/>
    <s v="Golf"/>
    <s v="Alltrack 132 TSI Premium"/>
    <s v="AU MY18"/>
    <x v="3"/>
    <n v="46757"/>
    <x v="0"/>
    <x v="0"/>
    <x v="2"/>
    <s v=" Used"/>
    <n v="1798"/>
    <x v="2"/>
    <n v="5"/>
    <x v="3"/>
    <x v="2"/>
  </r>
  <r>
    <n v="12842308"/>
    <s v="2017 Ford Ranger XL 3.2 (4X4) PX Mkii MY17 Update"/>
    <n v="39400"/>
    <x v="4"/>
    <s v="Ranger"/>
    <s v="XL 3.2 (4X4)"/>
    <s v="PX Mkii MY17 Update"/>
    <x v="3"/>
    <n v="122790"/>
    <x v="13"/>
    <x v="0"/>
    <x v="1"/>
    <s v=" Used"/>
    <n v="3198"/>
    <x v="2"/>
    <n v="4"/>
    <x v="3"/>
    <x v="2"/>
  </r>
  <r>
    <n v="12842309"/>
    <s v="2017 Holden Colorado LS (4X4) RG MY17"/>
    <n v="35475"/>
    <x v="2"/>
    <s v="Colorado"/>
    <s v="LS (4X4)"/>
    <s v="RG MY17"/>
    <x v="3"/>
    <n v="119085"/>
    <x v="12"/>
    <x v="0"/>
    <x v="1"/>
    <s v=" Used"/>
    <n v="2776"/>
    <x v="2"/>
    <n v="5"/>
    <x v="3"/>
    <x v="2"/>
  </r>
  <r>
    <n v="12842310"/>
    <s v="2019 Hyundai Iload 3S Liftback TQ4 MY20"/>
    <n v="41740"/>
    <x v="7"/>
    <s v="Iload"/>
    <s v="3S Liftback"/>
    <s v="TQ4 MY20"/>
    <x v="13"/>
    <n v="52557"/>
    <x v="6"/>
    <x v="0"/>
    <x v="1"/>
    <s v=" Used"/>
    <n v="2497"/>
    <x v="2"/>
    <n v="3"/>
    <x v="13"/>
    <x v="1"/>
  </r>
  <r>
    <n v="12842311"/>
    <s v="2019 Volkswagen Passat 132 TSI 3C MY19"/>
    <n v="28950"/>
    <x v="8"/>
    <s v="Passat"/>
    <s v="132 TSI"/>
    <s v="3C MY19"/>
    <x v="13"/>
    <n v="71328"/>
    <x v="0"/>
    <x v="0"/>
    <x v="2"/>
    <s v=" Used"/>
    <n v="1798"/>
    <x v="2"/>
    <n v="5"/>
    <x v="13"/>
    <x v="2"/>
  </r>
  <r>
    <n v="12842324"/>
    <s v="2017 Volvo XC60 D4 Luxury DZ MY17"/>
    <n v="35250"/>
    <x v="21"/>
    <s v="XC60"/>
    <s v="D4 Luxury"/>
    <s v="DZ MY17"/>
    <x v="3"/>
    <n v="62635"/>
    <x v="0"/>
    <x v="0"/>
    <x v="1"/>
    <s v=" Used"/>
    <n v="2400"/>
    <x v="0"/>
    <n v="5"/>
    <x v="3"/>
    <x v="2"/>
  </r>
  <r>
    <n v="12842326"/>
    <s v="2017 Hyundai Tucson Highlander R-Series (awd) TLE2 MY18"/>
    <n v="36895"/>
    <x v="7"/>
    <s v="Tucson"/>
    <s v="Highlander R-Series (awd)"/>
    <s v="TLE2 MY18"/>
    <x v="3"/>
    <n v="88218"/>
    <x v="0"/>
    <x v="0"/>
    <x v="1"/>
    <s v=" Used"/>
    <n v="1995"/>
    <x v="3"/>
    <n v="5"/>
    <x v="3"/>
    <x v="2"/>
  </r>
  <r>
    <n v="12842330"/>
    <s v="2018 Hyundai Accent Sport RB6 MY18"/>
    <n v="17990"/>
    <x v="7"/>
    <s v="Accent"/>
    <s v="Sport"/>
    <s v="RB6 MY18"/>
    <x v="15"/>
    <n v="69753"/>
    <x v="5"/>
    <x v="0"/>
    <x v="0"/>
    <s v=" Used"/>
    <n v="1591"/>
    <x v="3"/>
    <n v="5"/>
    <x v="15"/>
    <x v="2"/>
  </r>
  <r>
    <n v="12842331"/>
    <s v="2020 Kia Sportage GT-Line (awd) QL MY20"/>
    <n v="43888"/>
    <x v="14"/>
    <s v="Sportage"/>
    <s v="GT-Line (awd)"/>
    <s v="QL MY20"/>
    <x v="9"/>
    <n v="47024"/>
    <x v="0"/>
    <x v="0"/>
    <x v="1"/>
    <s v=" Used"/>
    <n v="1995"/>
    <x v="2"/>
    <n v="5"/>
    <x v="9"/>
    <x v="1"/>
  </r>
  <r>
    <n v="12842332"/>
    <s v="2020 Toyota Corolla Ascent Sport + TR KIT Mzea12R"/>
    <n v="29990"/>
    <x v="0"/>
    <s v="Corolla"/>
    <s v="Ascent Sport + TR KIT"/>
    <s v="Mzea12R"/>
    <x v="9"/>
    <n v="3197"/>
    <x v="5"/>
    <x v="0"/>
    <x v="0"/>
    <s v=" Used"/>
    <n v="1987"/>
    <x v="2"/>
    <n v="5"/>
    <x v="9"/>
    <x v="2"/>
  </r>
  <r>
    <n v="12842333"/>
    <s v="2015 Mitsubishi ASX LS (2WD) XB MY15.5"/>
    <n v="23990"/>
    <x v="13"/>
    <s v="ASX"/>
    <s v="LS (2WD)"/>
    <s v="XB MY15.5"/>
    <x v="7"/>
    <n v="34384"/>
    <x v="0"/>
    <x v="0"/>
    <x v="0"/>
    <s v=" Used"/>
    <n v="1998"/>
    <x v="2"/>
    <n v="5"/>
    <x v="7"/>
    <x v="2"/>
  </r>
  <r>
    <n v="12842334"/>
    <s v="2017 Land Rover Discovery Sport TD4 150 HSE 5 Seat LC MY17"/>
    <n v="49990"/>
    <x v="22"/>
    <s v="Discovery Sport"/>
    <s v="TD4 150 HSE 5 Seat"/>
    <s v="LC MY17"/>
    <x v="3"/>
    <n v="65860"/>
    <x v="0"/>
    <x v="0"/>
    <x v="1"/>
    <s v=" Used"/>
    <n v="1999"/>
    <x v="2"/>
    <n v="5"/>
    <x v="3"/>
    <x v="1"/>
  </r>
  <r>
    <n v="12842343"/>
    <s v="2016 Toyota Landcruiser Prado GXL (4X4) GDJ150R MY16"/>
    <n v="51888"/>
    <x v="0"/>
    <s v="Landcruiser Prado"/>
    <s v="GXL (4X4)"/>
    <s v="GDJ150R MY16"/>
    <x v="2"/>
    <n v="128241"/>
    <x v="0"/>
    <x v="0"/>
    <x v="1"/>
    <s v=" Used"/>
    <n v="2753"/>
    <x v="1"/>
    <n v="7"/>
    <x v="2"/>
    <x v="1"/>
  </r>
  <r>
    <n v="12842344"/>
    <s v="2017 Land Rover Range Rover Evoque TD4 (110KW) SE LV MY18"/>
    <n v="49988"/>
    <x v="22"/>
    <s v="Range Rover Evoque"/>
    <s v="TD4 (110KW) SE"/>
    <s v="LV MY18"/>
    <x v="3"/>
    <n v="103598"/>
    <x v="0"/>
    <x v="0"/>
    <x v="1"/>
    <s v=" Used"/>
    <n v="1999"/>
    <x v="2"/>
    <n v="5"/>
    <x v="3"/>
    <x v="1"/>
  </r>
  <r>
    <n v="12842346"/>
    <s v="2006 Ford Focus LX LS"/>
    <n v="5999"/>
    <x v="4"/>
    <s v="Focus"/>
    <s v="LX"/>
    <s v="LS"/>
    <x v="17"/>
    <n v="175916"/>
    <x v="5"/>
    <x v="1"/>
    <x v="0"/>
    <s v=" Used"/>
    <n v="1999"/>
    <x v="0"/>
    <n v="5"/>
    <x v="17"/>
    <x v="0"/>
  </r>
  <r>
    <n v="12842380"/>
    <s v="2022 Subaru XV 2.0I-S AWD MY22"/>
    <n v="42888"/>
    <x v="12"/>
    <s v="XV"/>
    <s v="2.0I-S AWD"/>
    <s v="MY22"/>
    <x v="16"/>
    <n v="8862"/>
    <x v="0"/>
    <x v="0"/>
    <x v="0"/>
    <s v=" Used"/>
    <n v="1995"/>
    <x v="6"/>
    <n v="5"/>
    <x v="16"/>
    <x v="1"/>
  </r>
  <r>
    <n v="12842381"/>
    <s v="2018 BMW 330I M-Sport F30 LCI MY18"/>
    <n v="44888"/>
    <x v="5"/>
    <s v="330I"/>
    <s v="M-Sport"/>
    <s v="F30 LCI MY18"/>
    <x v="15"/>
    <n v="61898"/>
    <x v="3"/>
    <x v="0"/>
    <x v="2"/>
    <s v=" Used"/>
    <n v="1997"/>
    <x v="2"/>
    <n v="5"/>
    <x v="15"/>
    <x v="1"/>
  </r>
  <r>
    <n v="12842382"/>
    <s v="2019 Toyota C-HR Koba (awd) NGX50R Update"/>
    <n v="39888"/>
    <x v="0"/>
    <s v="C-HR"/>
    <s v="Koba (awd)"/>
    <s v="NGX50R Update"/>
    <x v="13"/>
    <n v="39171"/>
    <x v="0"/>
    <x v="0"/>
    <x v="2"/>
    <s v=" Used"/>
    <n v="1197"/>
    <x v="2"/>
    <n v="5"/>
    <x v="13"/>
    <x v="2"/>
  </r>
  <r>
    <n v="12842383"/>
    <s v="2019 Mercedes-Benz GLC63 S 4Matic+ C253 MY20"/>
    <n v="179800"/>
    <x v="1"/>
    <s v="GLC63"/>
    <s v="S 4Matic+"/>
    <s v="C253 MY20"/>
    <x v="13"/>
    <n v="25101"/>
    <x v="20"/>
    <x v="0"/>
    <x v="2"/>
    <s v=" Used"/>
    <n v="3982"/>
    <x v="1"/>
    <n v="5"/>
    <x v="13"/>
    <x v="1"/>
  </r>
  <r>
    <n v="12842384"/>
    <s v="2007 Kia RIO EX JB"/>
    <n v="5999"/>
    <x v="14"/>
    <s v="RIO"/>
    <s v="EX"/>
    <s v="JB"/>
    <x v="18"/>
    <n v="75577"/>
    <x v="3"/>
    <x v="1"/>
    <x v="0"/>
    <s v=" Used"/>
    <n v="1599"/>
    <x v="5"/>
    <n v="5"/>
    <x v="18"/>
    <x v="0"/>
  </r>
  <r>
    <n v="12842389"/>
    <s v="2008 Nissan Tiida ST-L C11 MY07"/>
    <n v="5999"/>
    <x v="3"/>
    <s v="Tiida"/>
    <s v="ST-L"/>
    <s v="C11 MY07"/>
    <x v="19"/>
    <n v="183430"/>
    <x v="5"/>
    <x v="0"/>
    <x v="0"/>
    <s v=" Used"/>
    <n v="1797"/>
    <x v="0"/>
    <n v="5"/>
    <x v="19"/>
    <x v="0"/>
  </r>
  <r>
    <n v="12842390"/>
    <s v="2012 Mazda 3 NEO BL 11 Upgrade"/>
    <n v="16990"/>
    <x v="10"/>
    <n v="3"/>
    <s v="NEO"/>
    <s v="BL 11 Upgrade"/>
    <x v="11"/>
    <n v="97108"/>
    <x v="3"/>
    <x v="0"/>
    <x v="0"/>
    <s v=" Used"/>
    <n v="1999"/>
    <x v="6"/>
    <n v="5"/>
    <x v="11"/>
    <x v="2"/>
  </r>
  <r>
    <n v="12842392"/>
    <s v="2014 Mazda CX-5 Maxx Sport (4X2) MY13 Upgrade"/>
    <n v="24990"/>
    <x v="10"/>
    <s v="CX-5"/>
    <s v="Maxx Sport (4X2)"/>
    <s v="MY13 Upgrade"/>
    <x v="12"/>
    <n v="87033"/>
    <x v="0"/>
    <x v="0"/>
    <x v="0"/>
    <s v=" Used"/>
    <n v="1997"/>
    <x v="2"/>
    <n v="5"/>
    <x v="12"/>
    <x v="2"/>
  </r>
  <r>
    <n v="12842393"/>
    <s v="2017 Nissan Navara ST (4X4) D23 Series II"/>
    <n v="37990"/>
    <x v="3"/>
    <s v="Navara"/>
    <s v="ST (4X4)"/>
    <s v="D23 Series II"/>
    <x v="3"/>
    <n v="137695"/>
    <x v="19"/>
    <x v="0"/>
    <x v="1"/>
    <s v=" Used"/>
    <n v="2298"/>
    <x v="0"/>
    <n v="5"/>
    <x v="3"/>
    <x v="2"/>
  </r>
  <r>
    <n v="12842394"/>
    <s v="2003 Nissan Patrol ST (4X4) GU III"/>
    <n v="17248"/>
    <x v="3"/>
    <s v="Patrol"/>
    <s v="ST (4X4)"/>
    <s v="GU III"/>
    <x v="6"/>
    <n v="292667"/>
    <x v="0"/>
    <x v="0"/>
    <x v="1"/>
    <s v=" Used"/>
    <n v="2953"/>
    <x v="7"/>
    <n v="7"/>
    <x v="6"/>
    <x v="2"/>
  </r>
  <r>
    <n v="12842397"/>
    <s v="2013 Mazda 3 NEO BL Series 2 MY13"/>
    <n v="15950"/>
    <x v="10"/>
    <n v="3"/>
    <s v="NEO"/>
    <s v="BL Series 2 MY13"/>
    <x v="8"/>
    <n v="78206"/>
    <x v="5"/>
    <x v="0"/>
    <x v="0"/>
    <s v=" Used"/>
    <n v="1999"/>
    <x v="0"/>
    <n v="5"/>
    <x v="8"/>
    <x v="2"/>
  </r>
  <r>
    <n v="12842398"/>
    <s v="2019 Kia Cerato S BD MY19"/>
    <n v="21998"/>
    <x v="14"/>
    <s v="Cerato"/>
    <s v="S"/>
    <s v="BD MY19"/>
    <x v="13"/>
    <n v="47061"/>
    <x v="3"/>
    <x v="0"/>
    <x v="0"/>
    <s v=" Used"/>
    <n v="1999"/>
    <x v="2"/>
    <n v="5"/>
    <x v="13"/>
    <x v="2"/>
  </r>
  <r>
    <n v="12842399"/>
    <s v="2022 Toyota RAV4 GXL (2WD) Hybrid Axah52R"/>
    <n v="59990"/>
    <x v="0"/>
    <s v="RAV4"/>
    <s v="GXL (2WD) Hybrid"/>
    <s v="Axah52R"/>
    <x v="16"/>
    <n v="19"/>
    <x v="0"/>
    <x v="0"/>
    <x v="4"/>
    <s v=" Used"/>
    <n v="2487"/>
    <x v="2"/>
    <n v="5"/>
    <x v="16"/>
    <x v="1"/>
  </r>
  <r>
    <n v="12842400"/>
    <s v="2017 Kia Stinger GT (black Leather) CK MY18 (344)"/>
    <n v="46990"/>
    <x v="14"/>
    <s v="Stinger"/>
    <s v="GT (black Leather)"/>
    <s v="CK MY18 (344)"/>
    <x v="3"/>
    <n v="47732"/>
    <x v="3"/>
    <x v="0"/>
    <x v="0"/>
    <s v=" Used"/>
    <n v="3342"/>
    <x v="6"/>
    <n v="5"/>
    <x v="3"/>
    <x v="1"/>
  </r>
  <r>
    <n v="12842411"/>
    <s v="2011 Holden Commodore SV6 VE II MY12"/>
    <n v="16990"/>
    <x v="2"/>
    <s v="Commodore"/>
    <s v="SV6"/>
    <s v="VE II MY12"/>
    <x v="4"/>
    <n v="167011"/>
    <x v="3"/>
    <x v="1"/>
    <x v="0"/>
    <s v=" Used"/>
    <n v="3565"/>
    <x v="3"/>
    <n v="5"/>
    <x v="4"/>
    <x v="2"/>
  </r>
  <r>
    <n v="12842413"/>
    <s v="2020 Nissan Patrol TI (4X4) Y62 Series 5 MY20"/>
    <n v="86990"/>
    <x v="3"/>
    <s v="Patrol"/>
    <s v="TI (4X4)"/>
    <s v="Y62 Series 5 MY20"/>
    <x v="9"/>
    <n v="77298"/>
    <x v="0"/>
    <x v="0"/>
    <x v="2"/>
    <s v=" Used"/>
    <n v="5552"/>
    <x v="2"/>
    <n v="8"/>
    <x v="9"/>
    <x v="1"/>
  </r>
  <r>
    <n v="12842414"/>
    <s v="2019 Mitsubishi Outlander Black Edition 7 Seat (2WD) ZL MY20"/>
    <n v="34990"/>
    <x v="13"/>
    <s v="Outlander"/>
    <s v="Black Edition 7 Seat (2WD)"/>
    <s v="ZL MY20"/>
    <x v="13"/>
    <n v="35009"/>
    <x v="0"/>
    <x v="0"/>
    <x v="0"/>
    <s v=" Used"/>
    <n v="2360"/>
    <x v="1"/>
    <n v="7"/>
    <x v="13"/>
    <x v="2"/>
  </r>
  <r>
    <n v="12842415"/>
    <s v="2022 Mitsubishi Outlander ES 7 Seat (2WD) ZM MY22"/>
    <n v="42990"/>
    <x v="13"/>
    <s v="Outlander"/>
    <s v="ES 7 Seat (2WD)"/>
    <s v="ZM MY22"/>
    <x v="16"/>
    <n v="2582"/>
    <x v="0"/>
    <x v="0"/>
    <x v="0"/>
    <s v=" Used"/>
    <n v="2488"/>
    <x v="6"/>
    <n v="7"/>
    <x v="16"/>
    <x v="1"/>
  </r>
  <r>
    <n v="12842417"/>
    <s v="2020 Nissan Navara N-Trek Warrior (4X4) D23 Series 4 MY20"/>
    <n v="64705"/>
    <x v="3"/>
    <s v="Navara"/>
    <s v="N-Trek Warrior (4X4)"/>
    <s v="D23 Series 4 MY20"/>
    <x v="9"/>
    <n v="63980"/>
    <x v="15"/>
    <x v="0"/>
    <x v="1"/>
    <s v=" Used"/>
    <n v="2298"/>
    <x v="0"/>
    <n v="5"/>
    <x v="9"/>
    <x v="1"/>
  </r>
  <r>
    <n v="12842431"/>
    <s v="2007 Ford Focus Ghia LS"/>
    <n v="7500"/>
    <x v="4"/>
    <s v="Focus"/>
    <s v="Ghia"/>
    <s v="LS"/>
    <x v="18"/>
    <n v="120000"/>
    <x v="3"/>
    <x v="0"/>
    <x v="0"/>
    <s v=" Used"/>
    <n v="1999"/>
    <x v="5"/>
    <n v="5"/>
    <x v="18"/>
    <x v="0"/>
  </r>
  <r>
    <n v="12842435"/>
    <s v="2017 Subaru XV 2.0I MY17"/>
    <n v="25990"/>
    <x v="12"/>
    <s v="XV"/>
    <s v="2.0I"/>
    <s v="MY17"/>
    <x v="3"/>
    <n v="84094"/>
    <x v="0"/>
    <x v="0"/>
    <x v="0"/>
    <s v=" Used"/>
    <n v="1995"/>
    <x v="3"/>
    <n v="5"/>
    <x v="3"/>
    <x v="2"/>
  </r>
  <r>
    <n v="12842436"/>
    <s v="2019 Mitsubishi Pajero Sport Black Edition (4X4) 7 Seat QE MY19"/>
    <n v="54990"/>
    <x v="13"/>
    <s v="Pajero Sport"/>
    <s v="Black Edition (4X4) 7 Seat"/>
    <s v="QE MY19"/>
    <x v="13"/>
    <n v="47622"/>
    <x v="0"/>
    <x v="0"/>
    <x v="1"/>
    <s v=" Used"/>
    <n v="2442"/>
    <x v="2"/>
    <n v="7"/>
    <x v="13"/>
    <x v="1"/>
  </r>
  <r>
    <n v="12842448"/>
    <s v="2021 Haval H9 Ultra MY19"/>
    <n v="43990"/>
    <x v="42"/>
    <s v="H9"/>
    <s v="Ultra"/>
    <s v="MY19"/>
    <x v="1"/>
    <n v="20015"/>
    <x v="0"/>
    <x v="0"/>
    <x v="2"/>
    <s v=" Used"/>
    <n v="1967"/>
    <x v="0"/>
    <n v="7"/>
    <x v="1"/>
    <x v="1"/>
  </r>
  <r>
    <n v="12842478"/>
    <s v="2022 Mazda 2 G15 GT 200R"/>
    <n v="30988"/>
    <x v="10"/>
    <n v="2"/>
    <s v="G15 GT"/>
    <s v="200R"/>
    <x v="16"/>
    <n v="7"/>
    <x v="3"/>
    <x v="0"/>
    <x v="0"/>
    <s v=" Demo"/>
    <n v="1496"/>
    <x v="6"/>
    <n v="5"/>
    <x v="16"/>
    <x v="2"/>
  </r>
  <r>
    <n v="12842479"/>
    <s v="2022 Mazda CX-5 Touring (awd) CX5L"/>
    <n v="47988"/>
    <x v="10"/>
    <s v="CX-5"/>
    <s v="Touring (awd)"/>
    <s v="CX5L"/>
    <x v="16"/>
    <n v="6"/>
    <x v="0"/>
    <x v="0"/>
    <x v="0"/>
    <s v=" Demo"/>
    <n v="2488"/>
    <x v="6"/>
    <n v="5"/>
    <x v="16"/>
    <x v="1"/>
  </r>
  <r>
    <n v="12842483"/>
    <s v="2018 Toyota Corolla Ascent ZRE182R MY17"/>
    <n v="23990"/>
    <x v="0"/>
    <s v="Corolla"/>
    <s v="Ascent"/>
    <s v="ZRE182R MY17"/>
    <x v="15"/>
    <n v="60580"/>
    <x v="5"/>
    <x v="0"/>
    <x v="0"/>
    <s v=" Used"/>
    <n v="1798"/>
    <x v="2"/>
    <n v="5"/>
    <x v="15"/>
    <x v="2"/>
  </r>
  <r>
    <n v="12842487"/>
    <s v="2018 Toyota Hilux Rugged X (4X4) GUN126R"/>
    <n v="68880"/>
    <x v="0"/>
    <s v="Hilux"/>
    <s v="Rugged X (4X4)"/>
    <s v="GUN126R"/>
    <x v="15"/>
    <n v="150390"/>
    <x v="19"/>
    <x v="0"/>
    <x v="1"/>
    <s v=" Used"/>
    <n v="2753"/>
    <x v="1"/>
    <n v="5"/>
    <x v="15"/>
    <x v="1"/>
  </r>
  <r>
    <n v="12842504"/>
    <s v="2017 Audi A3 1.4 Tfsi Sportback COD 8V MY18"/>
    <n v="27900"/>
    <x v="11"/>
    <s v="A3"/>
    <s v="1.4 Tfsi Sportback COD"/>
    <s v="8V MY18"/>
    <x v="3"/>
    <n v="91972"/>
    <x v="5"/>
    <x v="0"/>
    <x v="2"/>
    <s v=" Used"/>
    <n v="1395"/>
    <x v="2"/>
    <n v="5"/>
    <x v="3"/>
    <x v="2"/>
  </r>
  <r>
    <n v="12842505"/>
    <s v="2022 Lexus UX200 Luxury Mzaa10R"/>
    <n v="59900"/>
    <x v="9"/>
    <s v="UX200"/>
    <s v="Luxury"/>
    <s v="Mzaa10R"/>
    <x v="16"/>
    <n v="5044"/>
    <x v="0"/>
    <x v="2"/>
    <x v="0"/>
    <s v=" Used"/>
    <n v="1987"/>
    <x v="0"/>
    <n v="5"/>
    <x v="16"/>
    <x v="1"/>
  </r>
  <r>
    <n v="12842509"/>
    <s v="2016 Mazda 3 Maxx BM MY15"/>
    <n v="24990"/>
    <x v="10"/>
    <n v="3"/>
    <s v="Maxx"/>
    <s v="BM MY15"/>
    <x v="2"/>
    <n v="28418"/>
    <x v="3"/>
    <x v="0"/>
    <x v="0"/>
    <s v=" Used"/>
    <n v="1998"/>
    <x v="0"/>
    <n v="5"/>
    <x v="2"/>
    <x v="2"/>
  </r>
  <r>
    <n v="12842511"/>
    <s v="2012 Ford Territory Titanium (4X4) SZ"/>
    <n v="19990"/>
    <x v="4"/>
    <s v="Territory"/>
    <s v="Titanium (4X4)"/>
    <s v="SZ"/>
    <x v="11"/>
    <n v="145123"/>
    <x v="0"/>
    <x v="0"/>
    <x v="1"/>
    <s v=" Used"/>
    <n v="2720"/>
    <x v="3"/>
    <n v="7"/>
    <x v="11"/>
    <x v="2"/>
  </r>
  <r>
    <n v="12842521"/>
    <s v="2013 Holden Captiva 5 LTZ (4X4) CG MY13"/>
    <n v="149990"/>
    <x v="2"/>
    <s v="Captiva"/>
    <s v="5 LTZ (4X4)"/>
    <s v="CG MY13"/>
    <x v="8"/>
    <n v="145799"/>
    <x v="0"/>
    <x v="0"/>
    <x v="1"/>
    <s v=" Used"/>
    <n v="2231"/>
    <x v="1"/>
    <n v="5"/>
    <x v="8"/>
    <x v="1"/>
  </r>
  <r>
    <n v="12842545"/>
    <s v="2017 Holden Commodore SV6 VF II MY17"/>
    <n v="35000"/>
    <x v="2"/>
    <s v="Commodore"/>
    <s v="SV6"/>
    <s v="VF II MY17"/>
    <x v="3"/>
    <n v="98978"/>
    <x v="3"/>
    <x v="0"/>
    <x v="0"/>
    <s v=" Used"/>
    <n v="3565"/>
    <x v="2"/>
    <n v="5"/>
    <x v="3"/>
    <x v="2"/>
  </r>
  <r>
    <n v="12842548"/>
    <s v="2014 Mazda 3 SP25 BM"/>
    <n v="15000"/>
    <x v="10"/>
    <n v="3"/>
    <s v="SP25"/>
    <s v="BM"/>
    <x v="12"/>
    <n v="162000"/>
    <x v="5"/>
    <x v="0"/>
    <x v="0"/>
    <s v=" Used"/>
    <n v="2488"/>
    <x v="22"/>
    <n v="5"/>
    <x v="12"/>
    <x v="2"/>
  </r>
  <r>
    <n v="12842555"/>
    <s v="2011 Audi S3 Sportback 8P"/>
    <n v="19990"/>
    <x v="11"/>
    <s v="S3"/>
    <s v="Sportback"/>
    <s v="8P"/>
    <x v="4"/>
    <n v="172000"/>
    <x v="5"/>
    <x v="0"/>
    <x v="2"/>
    <s v=" Used"/>
    <n v="1984"/>
    <x v="1"/>
    <n v="5"/>
    <x v="4"/>
    <x v="2"/>
  </r>
  <r>
    <n v="12842579"/>
    <s v="2018 Toyota Hilux Workmate GUN122R MY19"/>
    <n v="29490"/>
    <x v="0"/>
    <s v="Hilux"/>
    <s v="Workmate"/>
    <s v="GUN122R MY19"/>
    <x v="15"/>
    <n v="93181"/>
    <x v="4"/>
    <x v="1"/>
    <x v="1"/>
    <s v=" Used"/>
    <n v="2393"/>
    <x v="2"/>
    <n v="2"/>
    <x v="15"/>
    <x v="2"/>
  </r>
  <r>
    <n v="12842595"/>
    <s v="2010 Toyota Hilux SR5 (4X4) KUN26R 09 Upgrade"/>
    <n v="31500"/>
    <x v="0"/>
    <s v="Hilux"/>
    <s v="SR5 (4X4)"/>
    <s v="KUN26R 09 Upgrade"/>
    <x v="0"/>
    <n v="158000"/>
    <x v="15"/>
    <x v="1"/>
    <x v="1"/>
    <s v=" Used"/>
    <n v="2982"/>
    <x v="2"/>
    <n v="5"/>
    <x v="0"/>
    <x v="2"/>
  </r>
  <r>
    <n v="12842606"/>
    <s v="2020 Hyundai Kona Active (fwd) OS.3 MY20"/>
    <n v="28500"/>
    <x v="7"/>
    <s v="Kona"/>
    <s v="Active (fwd)"/>
    <s v="OS.3 MY20"/>
    <x v="9"/>
    <n v="49117"/>
    <x v="0"/>
    <x v="0"/>
    <x v="0"/>
    <s v=" Used"/>
    <n v="1999"/>
    <x v="5"/>
    <n v="5"/>
    <x v="9"/>
    <x v="2"/>
  </r>
  <r>
    <n v="12842608"/>
    <s v="2022 Mercedes-Benz GLC43 4Matic X253 MY22"/>
    <n v="129800"/>
    <x v="1"/>
    <s v="GLC43"/>
    <s v="4Matic"/>
    <s v="X253 MY22"/>
    <x v="16"/>
    <n v="4500"/>
    <x v="0"/>
    <x v="0"/>
    <x v="2"/>
    <s v=" Used"/>
    <n v="2996"/>
    <x v="3"/>
    <n v="5"/>
    <x v="16"/>
    <x v="1"/>
  </r>
  <r>
    <n v="12842632"/>
    <s v="2016 Mitsubishi Triton Exceed (4X4) MQ MY16 Upgrade"/>
    <n v="41880"/>
    <x v="13"/>
    <s v="Triton"/>
    <s v="Exceed (4X4)"/>
    <s v="MQ MY16 Upgrade"/>
    <x v="2"/>
    <n v="116863"/>
    <x v="19"/>
    <x v="0"/>
    <x v="1"/>
    <s v=" Used"/>
    <n v="2440"/>
    <x v="3"/>
    <n v="5"/>
    <x v="2"/>
    <x v="1"/>
  </r>
  <r>
    <n v="12842641"/>
    <s v="2022 Toyota Corolla Ascent Sport Hybrid ZWE211R"/>
    <n v="37490"/>
    <x v="0"/>
    <s v="Corolla"/>
    <s v="Ascent Sport Hybrid"/>
    <s v="ZWE211R"/>
    <x v="16"/>
    <n v="854"/>
    <x v="3"/>
    <x v="0"/>
    <x v="4"/>
    <s v=" Used"/>
    <n v="1798"/>
    <x v="6"/>
    <n v="5"/>
    <x v="16"/>
    <x v="2"/>
  </r>
  <r>
    <n v="12842643"/>
    <s v="2022 Hyundai I30 N Premium With Sunroof CN7.V1 MY22"/>
    <n v="57990"/>
    <x v="7"/>
    <s v="I30"/>
    <s v="N Premium With Sunroof"/>
    <s v="CN7.V1 MY22"/>
    <x v="16"/>
    <n v="9740"/>
    <x v="3"/>
    <x v="0"/>
    <x v="2"/>
    <s v=" Used"/>
    <n v="1998"/>
    <x v="2"/>
    <n v="5"/>
    <x v="16"/>
    <x v="1"/>
  </r>
  <r>
    <n v="12842644"/>
    <s v="2009 Ford Ranger XL (4X2) PK"/>
    <n v="9999"/>
    <x v="4"/>
    <s v="Ranger"/>
    <s v="XL (4X2)"/>
    <s v="PK"/>
    <x v="10"/>
    <n v="292210"/>
    <x v="15"/>
    <x v="1"/>
    <x v="1"/>
    <s v=" Used"/>
    <n v="2953"/>
    <x v="2"/>
    <n v="5"/>
    <x v="10"/>
    <x v="0"/>
  </r>
  <r>
    <n v="12842645"/>
    <s v="2020 Hyundai Tucson Active (2WD) TL4 MY20"/>
    <n v="34990"/>
    <x v="7"/>
    <s v="Tucson"/>
    <s v="Active (2WD)"/>
    <s v="TL4 MY20"/>
    <x v="9"/>
    <n v="57808"/>
    <x v="0"/>
    <x v="0"/>
    <x v="0"/>
    <s v=" Used"/>
    <n v="1999"/>
    <x v="5"/>
    <n v="5"/>
    <x v="9"/>
    <x v="2"/>
  </r>
  <r>
    <n v="12842646"/>
    <s v="2010 Toyota Hilux SR (4X4) KUN26R 09 Upgrade"/>
    <n v="29850"/>
    <x v="0"/>
    <s v="Hilux"/>
    <s v="SR (4X4)"/>
    <s v="KUN26R 09 Upgrade"/>
    <x v="0"/>
    <n v="230835"/>
    <x v="15"/>
    <x v="0"/>
    <x v="1"/>
    <s v=" Used"/>
    <n v="2982"/>
    <x v="2"/>
    <n v="5"/>
    <x v="0"/>
    <x v="2"/>
  </r>
  <r>
    <n v="12842649"/>
    <s v="2016 Ford Kuga Ambiente (fwd) TF MK 2"/>
    <n v="20990"/>
    <x v="4"/>
    <s v="Kuga"/>
    <s v="Ambiente (fwd)"/>
    <s v="TF MK 2"/>
    <x v="2"/>
    <n v="124042"/>
    <x v="0"/>
    <x v="0"/>
    <x v="2"/>
    <s v=" Used"/>
    <n v="1499"/>
    <x v="2"/>
    <n v="5"/>
    <x v="2"/>
    <x v="2"/>
  </r>
  <r>
    <n v="12842705"/>
    <s v="2011 BMW X6 Xdrive 40D E71 MY11"/>
    <n v="33990"/>
    <x v="5"/>
    <s v="X6"/>
    <s v="Xdrive 40D"/>
    <s v="E71 MY11"/>
    <x v="4"/>
    <n v="144994"/>
    <x v="20"/>
    <x v="0"/>
    <x v="1"/>
    <s v=" Used"/>
    <n v="2993"/>
    <x v="5"/>
    <n v="4"/>
    <x v="4"/>
    <x v="2"/>
  </r>
  <r>
    <n v="12842708"/>
    <s v="2015 Suzuki Vitara RT-S LY"/>
    <n v="23770"/>
    <x v="24"/>
    <s v="Vitara"/>
    <s v="RT-S"/>
    <s v="LY"/>
    <x v="7"/>
    <n v="57035"/>
    <x v="0"/>
    <x v="0"/>
    <x v="0"/>
    <s v=" Used"/>
    <n v="1586"/>
    <x v="15"/>
    <n v="5"/>
    <x v="7"/>
    <x v="2"/>
  </r>
  <r>
    <n v="12842711"/>
    <s v="2017 Kia Carnival SLI YP MY17"/>
    <n v="44990"/>
    <x v="14"/>
    <s v="Carnival"/>
    <s v="SLI"/>
    <s v="YP MY17"/>
    <x v="3"/>
    <n v="85461"/>
    <x v="0"/>
    <x v="0"/>
    <x v="1"/>
    <s v=" Used"/>
    <n v="2199"/>
    <x v="5"/>
    <n v="8"/>
    <x v="3"/>
    <x v="1"/>
  </r>
  <r>
    <n v="12842712"/>
    <s v="2016 BMW X4 Xdrive 20D F26 MY16"/>
    <n v="39990"/>
    <x v="5"/>
    <s v="X4"/>
    <s v="Xdrive 20D"/>
    <s v="F26 MY16"/>
    <x v="2"/>
    <n v="106657"/>
    <x v="20"/>
    <x v="0"/>
    <x v="1"/>
    <s v=" Used"/>
    <n v="1995"/>
    <x v="1"/>
    <n v="5"/>
    <x v="2"/>
    <x v="2"/>
  </r>
  <r>
    <n v="12842713"/>
    <s v="2013 Mitsubishi Triton GLX (4X4) MN MY14"/>
    <n v="25990"/>
    <x v="13"/>
    <s v="Triton"/>
    <s v="GLX (4X4)"/>
    <s v="MN MY14"/>
    <x v="8"/>
    <n v="70000"/>
    <x v="4"/>
    <x v="1"/>
    <x v="1"/>
    <s v=" Used"/>
    <n v="2477"/>
    <x v="2"/>
    <n v="3"/>
    <x v="8"/>
    <x v="2"/>
  </r>
  <r>
    <n v="12842714"/>
    <s v="2012 BMW X5 Xdrive 30D E70 MY12 Upgrade"/>
    <n v="22990"/>
    <x v="5"/>
    <s v="X5"/>
    <s v="Xdrive 30D"/>
    <s v="E70 MY12 Upgrade"/>
    <x v="11"/>
    <n v="163526"/>
    <x v="0"/>
    <x v="0"/>
    <x v="1"/>
    <s v=" Used"/>
    <n v="2993"/>
    <x v="22"/>
    <n v="5"/>
    <x v="11"/>
    <x v="2"/>
  </r>
  <r>
    <n v="12842724"/>
    <s v="2005 Toyota Camry Ateva MCV36R Upgrade"/>
    <n v="7000"/>
    <x v="0"/>
    <s v="Camry"/>
    <s v="Ateva"/>
    <s v="MCV36R Upgrade"/>
    <x v="5"/>
    <n v="158200"/>
    <x v="3"/>
    <x v="0"/>
    <x v="0"/>
    <s v=" Used"/>
    <n v="2995"/>
    <x v="5"/>
    <n v="5"/>
    <x v="5"/>
    <x v="0"/>
  </r>
  <r>
    <n v="12842728"/>
    <s v="2018 Ford Everest Trend (4WD) UA MY18"/>
    <n v="46990"/>
    <x v="4"/>
    <s v="Everest"/>
    <s v="Trend (4WD)"/>
    <s v="UA MY18"/>
    <x v="15"/>
    <n v="115963"/>
    <x v="0"/>
    <x v="0"/>
    <x v="1"/>
    <s v=" Used"/>
    <n v="3198"/>
    <x v="3"/>
    <n v="7"/>
    <x v="15"/>
    <x v="1"/>
  </r>
  <r>
    <n v="12842735"/>
    <s v="2013 Volkswagen Golf 77 TDI Trendline 1K MY13.5"/>
    <n v="15997"/>
    <x v="8"/>
    <s v="Golf"/>
    <s v="77 TDI Trendline"/>
    <s v="1K MY13.5"/>
    <x v="8"/>
    <n v="126779"/>
    <x v="0"/>
    <x v="0"/>
    <x v="1"/>
    <s v=" Used"/>
    <n v="1598"/>
    <x v="1"/>
    <n v="5"/>
    <x v="8"/>
    <x v="2"/>
  </r>
  <r>
    <n v="12842736"/>
    <s v="2020 Hyundai Imax Active TQ4 MY21"/>
    <n v="43990"/>
    <x v="7"/>
    <s v="Imax"/>
    <s v="Active"/>
    <s v="TQ4 MY21"/>
    <x v="9"/>
    <n v="76050"/>
    <x v="0"/>
    <x v="0"/>
    <x v="1"/>
    <s v=" Used"/>
    <n v="2497"/>
    <x v="3"/>
    <n v="8"/>
    <x v="9"/>
    <x v="1"/>
  </r>
  <r>
    <n v="12842737"/>
    <s v="2018 Mitsubishi Mirage ES LA MY18"/>
    <n v="12990"/>
    <x v="13"/>
    <s v="Mirage"/>
    <s v="ES"/>
    <s v="LA MY18"/>
    <x v="15"/>
    <n v="64775"/>
    <x v="5"/>
    <x v="0"/>
    <x v="0"/>
    <s v=" Used"/>
    <n v="1193"/>
    <x v="2"/>
    <n v="5"/>
    <x v="15"/>
    <x v="2"/>
  </r>
  <r>
    <n v="12842744"/>
    <s v="2008 Mitsubishi Triton GLS (4X4) ML MY08"/>
    <n v="12600"/>
    <x v="13"/>
    <s v="Triton"/>
    <s v="GLS (4X4)"/>
    <s v="ML MY08"/>
    <x v="19"/>
    <n v="47140"/>
    <x v="9"/>
    <x v="0"/>
    <x v="1"/>
    <s v=" Used"/>
    <n v="3200"/>
    <x v="3"/>
    <n v="5"/>
    <x v="19"/>
    <x v="2"/>
  </r>
  <r>
    <n v="12842746"/>
    <s v="2014 Land Rover Discovery 4 3.0 SCV6 SE MY14"/>
    <n v="57500"/>
    <x v="22"/>
    <s v="Discovery 4"/>
    <s v="3.0 SCV6 SE"/>
    <s v="MY14"/>
    <x v="12"/>
    <n v="115000"/>
    <x v="0"/>
    <x v="0"/>
    <x v="2"/>
    <s v=" Used"/>
    <n v="2995"/>
    <x v="1"/>
    <n v="7"/>
    <x v="12"/>
    <x v="1"/>
  </r>
  <r>
    <n v="12842768"/>
    <s v="2007 Holden Calais V VE"/>
    <n v="6850"/>
    <x v="2"/>
    <s v="Calais"/>
    <s v="V"/>
    <s v="VE"/>
    <x v="18"/>
    <n v="221313"/>
    <x v="3"/>
    <x v="0"/>
    <x v="0"/>
    <s v=" Used"/>
    <n v="3565"/>
    <x v="5"/>
    <n v="5"/>
    <x v="18"/>
    <x v="0"/>
  </r>
  <r>
    <n v="12842769"/>
    <s v="2016 Mazda 3 SP25 BM MY15"/>
    <n v="18000"/>
    <x v="10"/>
    <n v="3"/>
    <s v="SP25"/>
    <s v="BM MY15"/>
    <x v="2"/>
    <n v="92505"/>
    <x v="3"/>
    <x v="0"/>
    <x v="0"/>
    <s v=" Used"/>
    <n v="2488"/>
    <x v="3"/>
    <n v="5"/>
    <x v="2"/>
    <x v="2"/>
  </r>
  <r>
    <n v="12842771"/>
    <s v="2016 Hyundai Tucson Elite (awd) TLE"/>
    <n v="16400"/>
    <x v="7"/>
    <s v="Tucson"/>
    <s v="Elite (awd)"/>
    <s v="TLE"/>
    <x v="2"/>
    <n v="183000"/>
    <x v="0"/>
    <x v="0"/>
    <x v="1"/>
    <s v=" Used"/>
    <n v="1995"/>
    <x v="34"/>
    <n v="5"/>
    <x v="2"/>
    <x v="2"/>
  </r>
  <r>
    <n v="12842773"/>
    <s v="2016 Suzuki Swift GLX Navigator FZ"/>
    <n v="15990"/>
    <x v="24"/>
    <s v="Swift"/>
    <s v="GLX Navigator"/>
    <s v="FZ"/>
    <x v="2"/>
    <n v="126337"/>
    <x v="5"/>
    <x v="0"/>
    <x v="0"/>
    <s v=" Used"/>
    <n v="1372"/>
    <x v="2"/>
    <n v="5"/>
    <x v="2"/>
    <x v="2"/>
  </r>
  <r>
    <n v="12842798"/>
    <s v="2005 Subaru Outback 2.5I Safety MY05"/>
    <n v="6900"/>
    <x v="12"/>
    <s v="Outback"/>
    <s v="2.5I Safety"/>
    <s v="MY05"/>
    <x v="5"/>
    <n v="69500"/>
    <x v="0"/>
    <x v="1"/>
    <x v="0"/>
    <s v=" Used"/>
    <n v="2457"/>
    <x v="7"/>
    <n v="5"/>
    <x v="5"/>
    <x v="0"/>
  </r>
  <r>
    <n v="12842801"/>
    <s v="2021 Toyota Landcruiser Prado VX GDJ150R"/>
    <n v="52000"/>
    <x v="0"/>
    <s v="Landcruiser Prado"/>
    <s v="VX"/>
    <s v="GDJ150R"/>
    <x v="1"/>
    <n v="20500"/>
    <x v="0"/>
    <x v="0"/>
    <x v="1"/>
    <s v=" Used"/>
    <n v="2755"/>
    <x v="1"/>
    <n v="7"/>
    <x v="1"/>
    <x v="1"/>
  </r>
  <r>
    <n v="12842821"/>
    <s v="2014 Mitsubishi Triton GLX-R Luxury (4X4) MN MY14 Update"/>
    <n v="32990"/>
    <x v="13"/>
    <s v="Triton"/>
    <s v="GLX-R Luxury (4X4)"/>
    <s v="MN MY14 Update"/>
    <x v="12"/>
    <n v="159635"/>
    <x v="9"/>
    <x v="0"/>
    <x v="1"/>
    <s v=" Used"/>
    <n v="2477"/>
    <x v="2"/>
    <n v="5"/>
    <x v="12"/>
    <x v="2"/>
  </r>
  <r>
    <n v="12842822"/>
    <s v="2016 Skoda Octavia 110 TSI Style NE MY16"/>
    <n v="26390"/>
    <x v="15"/>
    <s v="Octavia"/>
    <s v="110 TSI Style"/>
    <s v="NE MY16"/>
    <x v="2"/>
    <n v="109437"/>
    <x v="0"/>
    <x v="0"/>
    <x v="2"/>
    <s v=" Used"/>
    <n v="1395"/>
    <x v="0"/>
    <n v="5"/>
    <x v="2"/>
    <x v="2"/>
  </r>
  <r>
    <n v="12842832"/>
    <s v="2018 Nissan Navara ST (4X4) Black Edition D23 Series III MY18"/>
    <n v="49990"/>
    <x v="3"/>
    <s v="Navara"/>
    <s v="ST (4X4) Black Edition"/>
    <s v="D23 Series III MY18"/>
    <x v="15"/>
    <n v="67360"/>
    <x v="15"/>
    <x v="0"/>
    <x v="1"/>
    <s v=" Used"/>
    <n v="2298"/>
    <x v="5"/>
    <n v="5"/>
    <x v="15"/>
    <x v="1"/>
  </r>
  <r>
    <n v="12842833"/>
    <s v="2021 Toyota Landcruiser Prado VX Flat Tailgate GDJ150R"/>
    <n v="83990"/>
    <x v="0"/>
    <s v="Landcruiser Prado"/>
    <s v="VX Flat Tailgate"/>
    <s v="GDJ150R"/>
    <x v="1"/>
    <n v="27176"/>
    <x v="0"/>
    <x v="0"/>
    <x v="1"/>
    <s v=" Used"/>
    <n v="2755"/>
    <x v="2"/>
    <n v="7"/>
    <x v="1"/>
    <x v="1"/>
  </r>
  <r>
    <n v="12842921"/>
    <s v="2013 Holden Colorado LT (4X2) RG"/>
    <n v="18880"/>
    <x v="2"/>
    <s v="Colorado"/>
    <s v="LT (4X2)"/>
    <s v="RG"/>
    <x v="8"/>
    <n v="227500"/>
    <x v="12"/>
    <x v="0"/>
    <x v="1"/>
    <s v=" Used"/>
    <n v="2776"/>
    <x v="5"/>
    <n v="5"/>
    <x v="8"/>
    <x v="2"/>
  </r>
  <r>
    <n v="12842926"/>
    <s v="2009 Ford Falcon G6E Turbo FG"/>
    <n v="29500"/>
    <x v="4"/>
    <s v="Falcon"/>
    <s v="G6E Turbo"/>
    <s v="FG"/>
    <x v="10"/>
    <n v="174000"/>
    <x v="3"/>
    <x v="0"/>
    <x v="0"/>
    <s v=" Used"/>
    <n v="3984"/>
    <x v="1"/>
    <n v="5"/>
    <x v="10"/>
    <x v="2"/>
  </r>
  <r>
    <n v="12842931"/>
    <s v="2014 Mazda 6 Touring 6C"/>
    <n v="20886"/>
    <x v="10"/>
    <n v="6"/>
    <s v="Touring"/>
    <s v="6C"/>
    <x v="12"/>
    <n v="103301"/>
    <x v="3"/>
    <x v="0"/>
    <x v="0"/>
    <s v=" Used"/>
    <n v="2488"/>
    <x v="0"/>
    <n v="5"/>
    <x v="12"/>
    <x v="2"/>
  </r>
  <r>
    <n v="12842938"/>
    <s v="2017 Ford Ranger XLS 3.2 (4X4) Special Edition PX Mkii MY17"/>
    <n v="50000"/>
    <x v="4"/>
    <s v="Ranger"/>
    <s v="XLS 3.2 (4X4) Special Edition"/>
    <s v="PX Mkii MY17"/>
    <x v="3"/>
    <n v="140000"/>
    <x v="19"/>
    <x v="0"/>
    <x v="1"/>
    <s v=" Used"/>
    <n v="3198"/>
    <x v="2"/>
    <n v="5"/>
    <x v="3"/>
    <x v="1"/>
  </r>
  <r>
    <n v="12842944"/>
    <s v="2013 Ford Focus Sport LW MK2"/>
    <n v="10990"/>
    <x v="4"/>
    <s v="Focus"/>
    <s v="Sport"/>
    <s v="LW MK2"/>
    <x v="8"/>
    <n v="108795"/>
    <x v="5"/>
    <x v="1"/>
    <x v="0"/>
    <s v=" Used"/>
    <n v="1999"/>
    <x v="1"/>
    <n v="5"/>
    <x v="8"/>
    <x v="2"/>
  </r>
  <r>
    <n v="12842945"/>
    <s v="2016 Ford Ranger XLT 3.2 HI-Rider (4X2) PX Mkii"/>
    <n v="29990"/>
    <x v="4"/>
    <s v="Ranger"/>
    <s v="XLT 3.2 HI-Rider (4X2)"/>
    <s v="PX Mkii"/>
    <x v="2"/>
    <n v="133648"/>
    <x v="12"/>
    <x v="0"/>
    <x v="1"/>
    <s v=" Used"/>
    <n v="3198"/>
    <x v="2"/>
    <n v="5"/>
    <x v="2"/>
    <x v="2"/>
  </r>
  <r>
    <n v="12842946"/>
    <s v="2006 Toyota Camry Altise ACV40R"/>
    <n v="5000"/>
    <x v="0"/>
    <s v="Camry"/>
    <s v="Altise"/>
    <s v="ACV40R"/>
    <x v="17"/>
    <n v="254000"/>
    <x v="3"/>
    <x v="0"/>
    <x v="0"/>
    <s v=" Used"/>
    <n v="2362"/>
    <x v="2"/>
    <n v="5"/>
    <x v="17"/>
    <x v="0"/>
  </r>
  <r>
    <n v="12842949"/>
    <s v="2020 Audi A4 45 Tfsi Quattro S Line Mhev 8W MY20"/>
    <n v="66992"/>
    <x v="11"/>
    <s v="A4"/>
    <s v="45 Tfsi Quattro S Line Mhev"/>
    <s v="8W MY20"/>
    <x v="9"/>
    <n v="12034"/>
    <x v="3"/>
    <x v="3"/>
    <x v="2"/>
    <s v=" Used"/>
    <n v="1984"/>
    <x v="2"/>
    <n v="5"/>
    <x v="9"/>
    <x v="1"/>
  </r>
  <r>
    <n v="12842950"/>
    <s v="2018 Mazda BT-50 GT (4X4) MY18"/>
    <n v="48600"/>
    <x v="10"/>
    <s v="BT-50"/>
    <s v="GT (4X4)"/>
    <s v="MY18"/>
    <x v="15"/>
    <n v="65675"/>
    <x v="19"/>
    <x v="0"/>
    <x v="1"/>
    <s v=" Used"/>
    <n v="3196"/>
    <x v="5"/>
    <n v="5"/>
    <x v="15"/>
    <x v="1"/>
  </r>
  <r>
    <n v="12842953"/>
    <s v="2019 Ford Everest Trend (4WD 7 Seat) UA II MY19"/>
    <n v="59995"/>
    <x v="4"/>
    <s v="Everest"/>
    <s v="Trend (4WD 7 Seat)"/>
    <s v="UA II MY19"/>
    <x v="13"/>
    <n v="75244"/>
    <x v="0"/>
    <x v="0"/>
    <x v="1"/>
    <s v=" Used"/>
    <n v="3198"/>
    <x v="5"/>
    <n v="7"/>
    <x v="13"/>
    <x v="1"/>
  </r>
  <r>
    <n v="12842957"/>
    <s v="2022 LDV T60 MAX PRO (4X4) SKC8"/>
    <n v="43490"/>
    <x v="28"/>
    <s v="T60"/>
    <s v="MAX PRO (4X4)"/>
    <s v="SKC8"/>
    <x v="16"/>
    <n v="10"/>
    <x v="9"/>
    <x v="0"/>
    <x v="1"/>
    <s v=" New In Stock"/>
    <n v="1996"/>
    <x v="1"/>
    <n v="5"/>
    <x v="16"/>
    <x v="1"/>
  </r>
  <r>
    <n v="12842961"/>
    <s v="2011 Holden Commodore SS VE II MY12"/>
    <n v="24990"/>
    <x v="2"/>
    <s v="Commodore"/>
    <s v="SS"/>
    <s v="VE II MY12"/>
    <x v="4"/>
    <n v="190912"/>
    <x v="2"/>
    <x v="0"/>
    <x v="2"/>
    <s v=" Used"/>
    <n v="5967"/>
    <x v="6"/>
    <n v="5"/>
    <x v="4"/>
    <x v="2"/>
  </r>
  <r>
    <n v="12842962"/>
    <s v="2008 Nissan Navara ST-X (4X4) D40"/>
    <n v="16990"/>
    <x v="3"/>
    <s v="Navara"/>
    <s v="ST-X (4X4)"/>
    <s v="D40"/>
    <x v="19"/>
    <n v="185173"/>
    <x v="15"/>
    <x v="0"/>
    <x v="1"/>
    <s v=" Used"/>
    <n v="2488"/>
    <x v="5"/>
    <n v="5"/>
    <x v="19"/>
    <x v="2"/>
  </r>
  <r>
    <n v="12842970"/>
    <s v="2021 Hyundai I30 Active CN7.V1 MY21"/>
    <n v="29990"/>
    <x v="7"/>
    <s v="I30"/>
    <s v="Active"/>
    <s v="CN7.V1 MY21"/>
    <x v="1"/>
    <n v="27272"/>
    <x v="3"/>
    <x v="0"/>
    <x v="0"/>
    <s v=" Used"/>
    <n v="1999"/>
    <x v="2"/>
    <n v="5"/>
    <x v="1"/>
    <x v="2"/>
  </r>
  <r>
    <n v="12842971"/>
    <s v="2021 Hyundai Venue Active Qx.v3 MY21"/>
    <n v="29990"/>
    <x v="7"/>
    <s v="Venue"/>
    <s v="Active"/>
    <s v="Qx.v3 MY21"/>
    <x v="1"/>
    <n v="4443"/>
    <x v="0"/>
    <x v="0"/>
    <x v="0"/>
    <s v=" Used"/>
    <n v="1591"/>
    <x v="5"/>
    <n v="5"/>
    <x v="1"/>
    <x v="2"/>
  </r>
  <r>
    <n v="12842972"/>
    <s v="2020 Hyundai I30 Active PD2 MY20"/>
    <n v="28990"/>
    <x v="7"/>
    <s v="I30"/>
    <s v="Active"/>
    <s v="PD2 MY20"/>
    <x v="9"/>
    <n v="21002"/>
    <x v="5"/>
    <x v="0"/>
    <x v="0"/>
    <s v=" Used"/>
    <n v="1999"/>
    <x v="5"/>
    <n v="5"/>
    <x v="9"/>
    <x v="2"/>
  </r>
  <r>
    <n v="12842973"/>
    <s v="2021 Ford Ranger XLT 3.2 (4X4) PX Mkiii MY21.75"/>
    <n v="59990"/>
    <x v="4"/>
    <s v="Ranger"/>
    <s v="XLT 3.2 (4X4)"/>
    <s v="PX Mkiii MY21.75"/>
    <x v="1"/>
    <n v="10703"/>
    <x v="16"/>
    <x v="0"/>
    <x v="1"/>
    <s v=" Used"/>
    <n v="3198"/>
    <x v="1"/>
    <n v="5"/>
    <x v="1"/>
    <x v="1"/>
  </r>
  <r>
    <n v="12842985"/>
    <s v="2022 Toyota C-HR Koba (2WD) Hybrid ZYX10R"/>
    <n v="54888"/>
    <x v="0"/>
    <s v="C-HR"/>
    <s v="Koba (2WD) Hybrid"/>
    <s v="ZYX10R"/>
    <x v="16"/>
    <n v="27"/>
    <x v="0"/>
    <x v="0"/>
    <x v="4"/>
    <s v=" Used"/>
    <n v="1798"/>
    <x v="5"/>
    <n v="5"/>
    <x v="16"/>
    <x v="1"/>
  </r>
  <r>
    <n v="12842993"/>
    <s v="2009 Subaru Forester XS MY09"/>
    <n v="11990"/>
    <x v="12"/>
    <s v="Forester"/>
    <s v="XS"/>
    <s v="MY09"/>
    <x v="10"/>
    <n v="224752"/>
    <x v="0"/>
    <x v="0"/>
    <x v="0"/>
    <s v=" Used"/>
    <n v="2457"/>
    <x v="22"/>
    <n v="5"/>
    <x v="10"/>
    <x v="2"/>
  </r>
  <r>
    <n v="12842995"/>
    <s v="2017 Mitsubishi Pajero Sport Exceed (4X4) 7 Seat MY17"/>
    <n v="44999"/>
    <x v="13"/>
    <s v="Pajero Sport"/>
    <s v="Exceed (4X4) 7 Seat"/>
    <s v="MY17"/>
    <x v="3"/>
    <n v="72709"/>
    <x v="0"/>
    <x v="0"/>
    <x v="1"/>
    <s v=" Used"/>
    <n v="2442"/>
    <x v="22"/>
    <n v="7"/>
    <x v="3"/>
    <x v="1"/>
  </r>
  <r>
    <n v="12842996"/>
    <s v="2018 Holden Colorado Z71 (4X4) RG MY18"/>
    <n v="47999"/>
    <x v="2"/>
    <s v="Colorado"/>
    <s v="Z71 (4X4)"/>
    <s v="RG MY18"/>
    <x v="15"/>
    <n v="131164"/>
    <x v="12"/>
    <x v="0"/>
    <x v="1"/>
    <s v=" Used"/>
    <n v="2776"/>
    <x v="3"/>
    <n v="5"/>
    <x v="15"/>
    <x v="1"/>
  </r>
  <r>
    <n v="12842997"/>
    <s v="2016 Holden Colorado LTZ (4X4) RG MY17"/>
    <n v="44999"/>
    <x v="2"/>
    <s v="Colorado"/>
    <s v="LTZ (4X4)"/>
    <s v="RG MY17"/>
    <x v="2"/>
    <n v="79922"/>
    <x v="12"/>
    <x v="0"/>
    <x v="1"/>
    <s v=" Used"/>
    <n v="2776"/>
    <x v="2"/>
    <n v="5"/>
    <x v="2"/>
    <x v="1"/>
  </r>
  <r>
    <n v="12843003"/>
    <s v="2020 BMW X1 Xdrive 25I M Sport F48 LCI"/>
    <n v="67988"/>
    <x v="5"/>
    <s v="X1"/>
    <s v="Xdrive 25I M Sport"/>
    <s v="F48 LCI"/>
    <x v="9"/>
    <n v="14496"/>
    <x v="0"/>
    <x v="0"/>
    <x v="2"/>
    <s v=" Used"/>
    <n v="1998"/>
    <x v="1"/>
    <n v="5"/>
    <x v="9"/>
    <x v="1"/>
  </r>
  <r>
    <n v="12843008"/>
    <s v="2021 Ford Ranger XL 3.2 (4X4) PX Mkiii MY21.75"/>
    <n v="54990"/>
    <x v="4"/>
    <s v="Ranger"/>
    <s v="XL 3.2 (4X4)"/>
    <s v="PX Mkiii MY21.75"/>
    <x v="1"/>
    <n v="17716"/>
    <x v="16"/>
    <x v="0"/>
    <x v="1"/>
    <s v=" Used"/>
    <n v="3198"/>
    <x v="5"/>
    <n v="5"/>
    <x v="1"/>
    <x v="1"/>
  </r>
  <r>
    <n v="12843009"/>
    <s v="2017 Nissan Pathfinder ST (4X2) R52 MY17 Series 2"/>
    <n v="28990"/>
    <x v="3"/>
    <s v="Pathfinder"/>
    <s v="ST (4X2)"/>
    <s v="R52 MY17 Series 2"/>
    <x v="3"/>
    <n v="78110"/>
    <x v="0"/>
    <x v="0"/>
    <x v="2"/>
    <s v=" Used"/>
    <n v="3498"/>
    <x v="1"/>
    <n v="7"/>
    <x v="3"/>
    <x v="2"/>
  </r>
  <r>
    <n v="12843013"/>
    <s v="2011 Toyota Hilux SR5 (4X4) KUN26R MY11 Upgrade"/>
    <n v="18988"/>
    <x v="0"/>
    <s v="Hilux"/>
    <s v="SR5 (4X4)"/>
    <s v="KUN26R MY11 Upgrade"/>
    <x v="4"/>
    <n v="487000"/>
    <x v="36"/>
    <x v="1"/>
    <x v="1"/>
    <s v=" Used"/>
    <n v="2982"/>
    <x v="2"/>
    <n v="4"/>
    <x v="4"/>
    <x v="2"/>
  </r>
  <r>
    <n v="12843017"/>
    <s v="2018 Ford Ranger XL 3.2 (4X4) PX Mkii MY18"/>
    <n v="36980"/>
    <x v="4"/>
    <s v="Ranger"/>
    <s v="XL 3.2 (4X4)"/>
    <s v="PX Mkii MY18"/>
    <x v="15"/>
    <n v="144915"/>
    <x v="10"/>
    <x v="0"/>
    <x v="1"/>
    <s v=" Used"/>
    <n v="3198"/>
    <x v="2"/>
    <n v="5"/>
    <x v="15"/>
    <x v="2"/>
  </r>
  <r>
    <n v="12843018"/>
    <s v="2021 Mazda MX-30 G20E Evolve Mhev M30A"/>
    <n v="33999"/>
    <x v="10"/>
    <s v="MX-30"/>
    <s v="G20E Evolve Mhev"/>
    <s v="M30A"/>
    <x v="1"/>
    <n v="7864"/>
    <x v="0"/>
    <x v="0"/>
    <x v="4"/>
    <s v=" Used"/>
    <n v="1998"/>
    <x v="2"/>
    <n v="5"/>
    <x v="1"/>
    <x v="2"/>
  </r>
  <r>
    <n v="12843019"/>
    <s v="2021 Mazda CX-30 G20 Astina (fwd) C30C"/>
    <n v="43999"/>
    <x v="10"/>
    <s v="CX-30"/>
    <s v="G20 Astina (fwd)"/>
    <s v="C30C"/>
    <x v="1"/>
    <n v="11488"/>
    <x v="0"/>
    <x v="0"/>
    <x v="0"/>
    <s v=" Used"/>
    <n v="1998"/>
    <x v="3"/>
    <n v="5"/>
    <x v="1"/>
    <x v="1"/>
  </r>
  <r>
    <n v="12843024"/>
    <s v="2010 Audi A3 Sportback 1.8 Tfsi Ambition 8P MY11"/>
    <n v="12888"/>
    <x v="11"/>
    <s v="A3"/>
    <s v="Sportback 1.8 Tfsi Ambition"/>
    <s v="8P MY11"/>
    <x v="0"/>
    <n v="168902"/>
    <x v="5"/>
    <x v="1"/>
    <x v="2"/>
    <s v=" Used"/>
    <n v="1798"/>
    <x v="3"/>
    <n v="5"/>
    <x v="0"/>
    <x v="2"/>
  </r>
  <r>
    <n v="12843028"/>
    <s v="2015 Kia RIO S UB MY16"/>
    <n v="11999"/>
    <x v="14"/>
    <s v="RIO"/>
    <s v="S"/>
    <s v="UB MY16"/>
    <x v="7"/>
    <n v="101691"/>
    <x v="5"/>
    <x v="1"/>
    <x v="0"/>
    <s v=" Used"/>
    <n v="1396"/>
    <x v="2"/>
    <n v="5"/>
    <x v="7"/>
    <x v="2"/>
  </r>
  <r>
    <n v="12843080"/>
    <s v="2013 Mazda CX-5 Akera (4X4) MY13"/>
    <n v="19990"/>
    <x v="10"/>
    <s v="CX-5"/>
    <s v="Akera (4X4)"/>
    <s v="MY13"/>
    <x v="8"/>
    <n v="183690"/>
    <x v="0"/>
    <x v="0"/>
    <x v="1"/>
    <s v=" Used"/>
    <n v="2191"/>
    <x v="0"/>
    <n v="5"/>
    <x v="8"/>
    <x v="2"/>
  </r>
  <r>
    <n v="12843081"/>
    <s v="2018 Lexus IS300 F Sport ASE30R"/>
    <n v="58900"/>
    <x v="9"/>
    <s v="IS300"/>
    <s v="F Sport"/>
    <s v="ASE30R"/>
    <x v="15"/>
    <n v="25368"/>
    <x v="3"/>
    <x v="0"/>
    <x v="2"/>
    <s v=" Used"/>
    <n v="1998"/>
    <x v="0"/>
    <n v="5"/>
    <x v="15"/>
    <x v="1"/>
  </r>
  <r>
    <n v="12843082"/>
    <s v="2022 Mitsubishi Triton GLX (4X4) MR MY22"/>
    <n v="50000"/>
    <x v="13"/>
    <s v="Triton"/>
    <s v="GLX (4X4)"/>
    <s v="MR MY22"/>
    <x v="16"/>
    <n v="19000"/>
    <x v="16"/>
    <x v="0"/>
    <x v="1"/>
    <s v=" Used"/>
    <n v="2442"/>
    <x v="25"/>
    <n v="5"/>
    <x v="16"/>
    <x v="1"/>
  </r>
  <r>
    <n v="12843084"/>
    <s v="2020 Nissan X-Trail ST-L 7 Seat (2WD) (5YR) T32 Series 2"/>
    <n v="34990"/>
    <x v="3"/>
    <s v="X-Trail"/>
    <s v="ST-L 7 Seat (2WD) (5YR)"/>
    <s v="T32 Series 2"/>
    <x v="9"/>
    <n v="62940"/>
    <x v="0"/>
    <x v="0"/>
    <x v="0"/>
    <s v=" Used"/>
    <n v="2488"/>
    <x v="5"/>
    <n v="7"/>
    <x v="9"/>
    <x v="2"/>
  </r>
  <r>
    <n v="12843092"/>
    <s v="2017 Toyota RAV4 GX (2WD) ZSA42R MY17"/>
    <n v="28966"/>
    <x v="0"/>
    <s v="RAV4"/>
    <s v="GX (2WD)"/>
    <s v="ZSA42R MY17"/>
    <x v="3"/>
    <n v="85503"/>
    <x v="0"/>
    <x v="0"/>
    <x v="0"/>
    <s v=" Used"/>
    <n v="1987"/>
    <x v="27"/>
    <n v="5"/>
    <x v="3"/>
    <x v="2"/>
  </r>
  <r>
    <n v="12843095"/>
    <s v="2005 Lexus RX330 Sports MCU38R Update"/>
    <n v="11990"/>
    <x v="9"/>
    <s v="RX330"/>
    <s v="Sports"/>
    <s v="MCU38R Update"/>
    <x v="5"/>
    <n v="233607"/>
    <x v="0"/>
    <x v="0"/>
    <x v="0"/>
    <s v=" Used"/>
    <n v="3311"/>
    <x v="0"/>
    <n v="5"/>
    <x v="5"/>
    <x v="2"/>
  </r>
  <r>
    <n v="12843096"/>
    <s v="2003 Mitsubishi Lancer GLI CE"/>
    <n v="4750"/>
    <x v="13"/>
    <s v="Lancer"/>
    <s v="GLI"/>
    <s v="CE"/>
    <x v="6"/>
    <n v="213026"/>
    <x v="20"/>
    <x v="1"/>
    <x v="0"/>
    <s v=" Used"/>
    <n v="1468"/>
    <x v="5"/>
    <n v="5"/>
    <x v="6"/>
    <x v="0"/>
  </r>
  <r>
    <n v="12843097"/>
    <s v="2012 Holden Cruze CDX JH MY13"/>
    <n v="7750"/>
    <x v="2"/>
    <s v="Cruze"/>
    <s v="CDX"/>
    <s v="JH MY13"/>
    <x v="11"/>
    <n v="219397"/>
    <x v="3"/>
    <x v="0"/>
    <x v="1"/>
    <s v=" Used"/>
    <n v="1991"/>
    <x v="5"/>
    <n v="5"/>
    <x v="11"/>
    <x v="0"/>
  </r>
  <r>
    <n v="12843102"/>
    <s v="2003 Mitsubishi Triton GL MK"/>
    <n v="6950"/>
    <x v="13"/>
    <s v="Triton"/>
    <s v="GL"/>
    <s v="MK"/>
    <x v="6"/>
    <n v="496608"/>
    <x v="4"/>
    <x v="1"/>
    <x v="0"/>
    <s v=" Used"/>
    <n v="2351"/>
    <x v="2"/>
    <n v="3"/>
    <x v="6"/>
    <x v="0"/>
  </r>
  <r>
    <n v="12843104"/>
    <s v="2010 Kia Sportage SI (fwd) SL"/>
    <n v="11990"/>
    <x v="14"/>
    <s v="Sportage"/>
    <s v="SI (fwd)"/>
    <s v="SL"/>
    <x v="0"/>
    <n v="222304"/>
    <x v="0"/>
    <x v="0"/>
    <x v="0"/>
    <s v=" Used"/>
    <n v="1998"/>
    <x v="2"/>
    <n v="5"/>
    <x v="0"/>
    <x v="2"/>
  </r>
  <r>
    <n v="12843106"/>
    <s v="2019 Subaru Forester 2.5I (awd) MY20"/>
    <n v="42990"/>
    <x v="12"/>
    <s v="Forester"/>
    <s v="2.5I (awd)"/>
    <s v="MY20"/>
    <x v="13"/>
    <n v="26272"/>
    <x v="0"/>
    <x v="0"/>
    <x v="0"/>
    <s v=" Used"/>
    <n v="2498"/>
    <x v="0"/>
    <n v="5"/>
    <x v="13"/>
    <x v="1"/>
  </r>
  <r>
    <n v="12843107"/>
    <s v="2018 Mitsubishi Pajero GLX LWB (4X4) NX MY18"/>
    <n v="49990"/>
    <x v="13"/>
    <s v="Pajero"/>
    <s v="GLX LWB (4X4)"/>
    <s v="NX MY18"/>
    <x v="15"/>
    <n v="89276"/>
    <x v="0"/>
    <x v="0"/>
    <x v="1"/>
    <s v=" Used"/>
    <n v="3200"/>
    <x v="5"/>
    <n v="7"/>
    <x v="15"/>
    <x v="1"/>
  </r>
  <r>
    <n v="12843111"/>
    <s v="2014 FPV GT F 351 FG MK2"/>
    <n v="139990"/>
    <x v="48"/>
    <s v="GT F"/>
    <n v="351"/>
    <s v="FG MK2"/>
    <x v="12"/>
    <n v="49303"/>
    <x v="3"/>
    <x v="0"/>
    <x v="2"/>
    <s v=" Used"/>
    <n v="5000"/>
    <x v="0"/>
    <n v="5"/>
    <x v="12"/>
    <x v="1"/>
  </r>
  <r>
    <n v="12843115"/>
    <s v="2014 BMW 328I Luxury Line F30 MY14"/>
    <n v="31830"/>
    <x v="5"/>
    <s v="328I"/>
    <s v="Luxury Line"/>
    <s v="F30 MY14"/>
    <x v="12"/>
    <n v="86122"/>
    <x v="3"/>
    <x v="0"/>
    <x v="2"/>
    <s v=" Used"/>
    <n v="1997"/>
    <x v="0"/>
    <n v="5"/>
    <x v="12"/>
    <x v="2"/>
  </r>
  <r>
    <n v="12843116"/>
    <s v="2009 Mazda 3 SP25 BL"/>
    <n v="12999"/>
    <x v="10"/>
    <n v="3"/>
    <s v="SP25"/>
    <s v="BL"/>
    <x v="10"/>
    <n v="166930"/>
    <x v="5"/>
    <x v="0"/>
    <x v="0"/>
    <s v=" New In Stock"/>
    <n v="2488"/>
    <x v="1"/>
    <n v="5"/>
    <x v="10"/>
    <x v="2"/>
  </r>
  <r>
    <n v="12843117"/>
    <s v="2022 Kia Stinger GT (black Leather) CK PE MY22"/>
    <n v="68990"/>
    <x v="14"/>
    <s v="Stinger"/>
    <s v="GT (black Leather)"/>
    <s v="CK PE MY22"/>
    <x v="16"/>
    <n v="3000"/>
    <x v="3"/>
    <x v="0"/>
    <x v="0"/>
    <s v=" Demo"/>
    <n v="3342"/>
    <x v="2"/>
    <n v="5"/>
    <x v="16"/>
    <x v="1"/>
  </r>
  <r>
    <n v="12843121"/>
    <s v="2011 Jeep Grand Cherokee Laredo (4X4) WK"/>
    <n v="14999"/>
    <x v="18"/>
    <s v="Grand Cherokee"/>
    <s v="Laredo (4X4)"/>
    <s v="WK"/>
    <x v="4"/>
    <n v="236697"/>
    <x v="0"/>
    <x v="0"/>
    <x v="2"/>
    <s v=" Used"/>
    <n v="3604"/>
    <x v="7"/>
    <n v="5"/>
    <x v="4"/>
    <x v="2"/>
  </r>
  <r>
    <n v="12843126"/>
    <s v="2015 Kia Cerato S YD MY15"/>
    <n v="14888"/>
    <x v="14"/>
    <s v="Cerato"/>
    <s v="S"/>
    <s v="YD MY15"/>
    <x v="7"/>
    <n v="158578"/>
    <x v="3"/>
    <x v="0"/>
    <x v="0"/>
    <s v=" Used"/>
    <n v="1797"/>
    <x v="0"/>
    <n v="5"/>
    <x v="7"/>
    <x v="2"/>
  </r>
  <r>
    <n v="12843133"/>
    <s v="2014 Hyundai I30 Trophy GD MY14"/>
    <n v="14500"/>
    <x v="7"/>
    <s v="I30"/>
    <s v="Trophy"/>
    <s v="GD MY14"/>
    <x v="12"/>
    <n v="154636"/>
    <x v="5"/>
    <x v="0"/>
    <x v="0"/>
    <s v=" Used"/>
    <n v="1797"/>
    <x v="3"/>
    <n v="5"/>
    <x v="12"/>
    <x v="2"/>
  </r>
  <r>
    <n v="12843144"/>
    <s v="2013 Volkswagen Tiguan 103 TDI 5NC MY13.5"/>
    <n v="19990"/>
    <x v="8"/>
    <s v="Tiguan"/>
    <s v="103 TDI"/>
    <s v="5NC MY13.5"/>
    <x v="8"/>
    <n v="155421"/>
    <x v="0"/>
    <x v="0"/>
    <x v="1"/>
    <s v=" Used"/>
    <n v="1968"/>
    <x v="2"/>
    <n v="5"/>
    <x v="8"/>
    <x v="2"/>
  </r>
  <r>
    <n v="12843145"/>
    <s v="2014 Nissan Qashqai ST (4X2) J11"/>
    <n v="13995"/>
    <x v="3"/>
    <s v="Qashqai"/>
    <s v="ST (4X2)"/>
    <s v="J11"/>
    <x v="12"/>
    <n v="201373"/>
    <x v="0"/>
    <x v="1"/>
    <x v="0"/>
    <s v=" Used"/>
    <n v="1997"/>
    <x v="2"/>
    <n v="5"/>
    <x v="12"/>
    <x v="2"/>
  </r>
  <r>
    <n v="12843149"/>
    <s v="2018 Toyota C-HR Koba (2WD) NGX10R Update"/>
    <n v="35990"/>
    <x v="0"/>
    <s v="C-HR"/>
    <s v="Koba (2WD)"/>
    <s v="NGX10R Update"/>
    <x v="15"/>
    <n v="23323"/>
    <x v="0"/>
    <x v="0"/>
    <x v="2"/>
    <s v=" Used"/>
    <n v="1197"/>
    <x v="5"/>
    <n v="5"/>
    <x v="15"/>
    <x v="2"/>
  </r>
  <r>
    <n v="12843150"/>
    <s v="2010 Volkswagen Jetta 118 TSI 1KM MY10"/>
    <n v="8500"/>
    <x v="8"/>
    <s v="Jetta"/>
    <s v="118 TSI"/>
    <s v="1KM MY10"/>
    <x v="0"/>
    <n v="150000"/>
    <x v="3"/>
    <x v="0"/>
    <x v="2"/>
    <s v=" Used"/>
    <n v="1390"/>
    <x v="3"/>
    <n v="5"/>
    <x v="0"/>
    <x v="0"/>
  </r>
  <r>
    <n v="12843156"/>
    <s v="2009 Honda Accord Euro Luxury 10"/>
    <n v="10850"/>
    <x v="19"/>
    <s v="Accord Euro"/>
    <s v="Luxury"/>
    <n v="10"/>
    <x v="10"/>
    <n v="205987"/>
    <x v="3"/>
    <x v="0"/>
    <x v="2"/>
    <s v=" Used"/>
    <n v="2354"/>
    <x v="0"/>
    <n v="5"/>
    <x v="10"/>
    <x v="2"/>
  </r>
  <r>
    <n v="12843158"/>
    <s v="2011 Subaru Liberty 2.5I MY11"/>
    <n v="15000"/>
    <x v="12"/>
    <s v="Liberty"/>
    <s v="2.5I"/>
    <s v="MY11"/>
    <x v="4"/>
    <n v="272000"/>
    <x v="0"/>
    <x v="0"/>
    <x v="2"/>
    <s v=" Used"/>
    <n v="2457"/>
    <x v="5"/>
    <n v="5"/>
    <x v="4"/>
    <x v="2"/>
  </r>
  <r>
    <n v="12843161"/>
    <s v="2014 Nissan Pulsar ST B17"/>
    <n v="11000"/>
    <x v="3"/>
    <s v="Pulsar"/>
    <s v="ST"/>
    <s v="B17"/>
    <x v="12"/>
    <n v="178800"/>
    <x v="3"/>
    <x v="0"/>
    <x v="0"/>
    <s v=" Used"/>
    <n v="1798"/>
    <x v="0"/>
    <n v="5"/>
    <x v="12"/>
    <x v="2"/>
  </r>
  <r>
    <n v="12843179"/>
    <s v="2013 Mazda 3 NEO BL Series 2 MY13"/>
    <n v="9888"/>
    <x v="10"/>
    <n v="3"/>
    <s v="NEO"/>
    <s v="BL Series 2 MY13"/>
    <x v="8"/>
    <n v="202241"/>
    <x v="5"/>
    <x v="1"/>
    <x v="0"/>
    <s v=" Used"/>
    <n v="1999"/>
    <x v="3"/>
    <n v="5"/>
    <x v="8"/>
    <x v="0"/>
  </r>
  <r>
    <n v="12843190"/>
    <s v="2012 Toyota Hilux SR5 (4X4) KUN26R MY12"/>
    <n v="38990"/>
    <x v="0"/>
    <s v="Hilux"/>
    <s v="SR5 (4X4)"/>
    <s v="KUN26R MY12"/>
    <x v="11"/>
    <n v="193065"/>
    <x v="36"/>
    <x v="1"/>
    <x v="1"/>
    <s v=" Used"/>
    <n v="2982"/>
    <x v="2"/>
    <n v="4"/>
    <x v="11"/>
    <x v="2"/>
  </r>
  <r>
    <n v="12843195"/>
    <s v="2017 Holden Astra LS BL MY17"/>
    <n v="14886"/>
    <x v="2"/>
    <s v="Astra"/>
    <s v="LS"/>
    <s v="BL MY17"/>
    <x v="3"/>
    <n v="62635"/>
    <x v="3"/>
    <x v="1"/>
    <x v="0"/>
    <s v=" Used"/>
    <n v="1399"/>
    <x v="2"/>
    <n v="5"/>
    <x v="3"/>
    <x v="2"/>
  </r>
  <r>
    <n v="12843200"/>
    <s v="2018 Land Rover Discovery Sport SI4 (177KW) SE 5 Seat L550 MY18"/>
    <n v="44800"/>
    <x v="22"/>
    <s v="Discovery Sport"/>
    <s v="SI4 (177KW) SE 5 Seat"/>
    <s v="L550 MY18"/>
    <x v="15"/>
    <n v="42450"/>
    <x v="0"/>
    <x v="0"/>
    <x v="2"/>
    <s v=" Used"/>
    <n v="1999"/>
    <x v="1"/>
    <n v="5"/>
    <x v="15"/>
    <x v="1"/>
  </r>
  <r>
    <n v="12843206"/>
    <s v="2015 Kia Carnival SI YP MY16"/>
    <n v="34980"/>
    <x v="14"/>
    <s v="Carnival"/>
    <s v="SI"/>
    <s v="YP MY16"/>
    <x v="7"/>
    <n v="78527"/>
    <x v="0"/>
    <x v="0"/>
    <x v="0"/>
    <s v=" Used"/>
    <n v="3342"/>
    <x v="2"/>
    <n v="8"/>
    <x v="7"/>
    <x v="2"/>
  </r>
  <r>
    <n v="12843213"/>
    <s v="2022 Hyundai Tucson (FWD) NX4.V1 MY22"/>
    <n v="39666"/>
    <x v="7"/>
    <s v="Tucson"/>
    <s v="(FWD)"/>
    <s v="NX4.V1 MY22"/>
    <x v="16"/>
    <n v="9"/>
    <x v="0"/>
    <x v="0"/>
    <x v="0"/>
    <s v=" New In Stock"/>
    <n v="1999"/>
    <x v="3"/>
    <n v="5"/>
    <x v="16"/>
    <x v="2"/>
  </r>
  <r>
    <n v="12843214"/>
    <s v="2022 Hyundai I30 N Line Premium Pd.v4 MY22"/>
    <n v="41879"/>
    <x v="7"/>
    <s v="I30"/>
    <s v="N Line Premium"/>
    <s v="Pd.v4 MY22"/>
    <x v="16"/>
    <n v="9"/>
    <x v="5"/>
    <x v="0"/>
    <x v="0"/>
    <s v=" New In Stock"/>
    <n v="1591"/>
    <x v="3"/>
    <n v="5"/>
    <x v="16"/>
    <x v="1"/>
  </r>
  <r>
    <n v="12843215"/>
    <s v="2022 Mitsubishi Pajero Sport GLS (4WD) 7 Seat QF MY22"/>
    <n v="64480"/>
    <x v="13"/>
    <s v="Pajero Sport"/>
    <s v="GLS (4WD) 7 Seat"/>
    <s v="QF MY22"/>
    <x v="16"/>
    <n v="5"/>
    <x v="0"/>
    <x v="0"/>
    <x v="1"/>
    <s v=" New In Stock"/>
    <n v="2442"/>
    <x v="5"/>
    <n v="7"/>
    <x v="16"/>
    <x v="1"/>
  </r>
  <r>
    <n v="12843216"/>
    <s v="2022 Mitsubishi Pajero Sport GLS (4WD) 7 Seat QF MY22"/>
    <n v="63990"/>
    <x v="13"/>
    <s v="Pajero Sport"/>
    <s v="GLS (4WD) 7 Seat"/>
    <s v="QF MY22"/>
    <x v="16"/>
    <n v="5"/>
    <x v="0"/>
    <x v="0"/>
    <x v="1"/>
    <s v=" New In Stock"/>
    <n v="2442"/>
    <x v="2"/>
    <n v="7"/>
    <x v="16"/>
    <x v="1"/>
  </r>
  <r>
    <n v="12843218"/>
    <s v="2020 Toyota GR Yaris GR Gxpa16R"/>
    <n v="57990"/>
    <x v="0"/>
    <s v="GR Yaris"/>
    <s v="GR"/>
    <s v="Gxpa16R"/>
    <x v="9"/>
    <n v="4708"/>
    <x v="5"/>
    <x v="1"/>
    <x v="2"/>
    <s v=" Used"/>
    <n v="1618"/>
    <x v="1"/>
    <n v="4"/>
    <x v="9"/>
    <x v="1"/>
  </r>
  <r>
    <n v="12843219"/>
    <s v="2018 Ford Focus ST-Line SA MY19"/>
    <n v="27999"/>
    <x v="4"/>
    <s v="Focus"/>
    <s v="ST-Line"/>
    <s v="SA MY19"/>
    <x v="15"/>
    <n v="47116"/>
    <x v="5"/>
    <x v="0"/>
    <x v="0"/>
    <s v=" Used"/>
    <n v="1497"/>
    <x v="6"/>
    <n v="5"/>
    <x v="15"/>
    <x v="2"/>
  </r>
  <r>
    <n v="12843220"/>
    <s v="2019 Mitsubishi Triton GLS (4X4) MR MY20"/>
    <n v="49990"/>
    <x v="13"/>
    <s v="Triton"/>
    <s v="GLS (4X4)"/>
    <s v="MR MY20"/>
    <x v="13"/>
    <n v="22341"/>
    <x v="16"/>
    <x v="0"/>
    <x v="1"/>
    <s v=" Used"/>
    <n v="2440"/>
    <x v="2"/>
    <n v="5"/>
    <x v="13"/>
    <x v="1"/>
  </r>
  <r>
    <n v="12843222"/>
    <s v="2019 Hyundai Tucson Active X (fwd) TL3 MY19"/>
    <n v="31650"/>
    <x v="7"/>
    <s v="Tucson"/>
    <s v="Active X (fwd)"/>
    <s v="TL3 MY19"/>
    <x v="13"/>
    <n v="81425"/>
    <x v="0"/>
    <x v="0"/>
    <x v="0"/>
    <s v=" Used"/>
    <n v="1999"/>
    <x v="0"/>
    <n v="5"/>
    <x v="13"/>
    <x v="2"/>
  </r>
  <r>
    <n v="12843227"/>
    <s v="2008 Holden Colorado LX (4X4) RC"/>
    <n v="21888"/>
    <x v="2"/>
    <s v="Colorado"/>
    <s v="LX (4X4)"/>
    <s v="RC"/>
    <x v="19"/>
    <n v="108418"/>
    <x v="12"/>
    <x v="0"/>
    <x v="1"/>
    <s v=" Used"/>
    <n v="2999"/>
    <x v="1"/>
    <n v="5"/>
    <x v="19"/>
    <x v="2"/>
  </r>
  <r>
    <n v="12843228"/>
    <s v="2012 Mazda 2 NEO DE MY12"/>
    <n v="13888"/>
    <x v="10"/>
    <n v="2"/>
    <s v="NEO"/>
    <s v="DE MY12"/>
    <x v="11"/>
    <n v="125759"/>
    <x v="5"/>
    <x v="1"/>
    <x v="0"/>
    <s v=" Used"/>
    <n v="1498"/>
    <x v="0"/>
    <n v="5"/>
    <x v="11"/>
    <x v="2"/>
  </r>
  <r>
    <n v="12843229"/>
    <s v="2015 Kia RIO S UB MY16"/>
    <n v="15888"/>
    <x v="14"/>
    <s v="RIO"/>
    <s v="S"/>
    <s v="UB MY16"/>
    <x v="7"/>
    <n v="124752"/>
    <x v="5"/>
    <x v="0"/>
    <x v="0"/>
    <s v=" Used"/>
    <n v="1396"/>
    <x v="2"/>
    <n v="5"/>
    <x v="7"/>
    <x v="2"/>
  </r>
  <r>
    <n v="12843230"/>
    <s v="2017 Kia Sportage GT-Line (awd) QL MY17"/>
    <n v="23888"/>
    <x v="14"/>
    <s v="Sportage"/>
    <s v="GT-Line (awd)"/>
    <s v="QL MY17"/>
    <x v="3"/>
    <n v="228233"/>
    <x v="0"/>
    <x v="0"/>
    <x v="1"/>
    <s v=" Used"/>
    <n v="1995"/>
    <x v="5"/>
    <n v="5"/>
    <x v="3"/>
    <x v="2"/>
  </r>
  <r>
    <n v="12843231"/>
    <s v="2020 Kia Stinger GT (black Leather) CK MY20"/>
    <n v="62385"/>
    <x v="14"/>
    <s v="Stinger"/>
    <s v="GT (black Leather)"/>
    <s v="CK MY20"/>
    <x v="9"/>
    <n v="30598"/>
    <x v="3"/>
    <x v="0"/>
    <x v="0"/>
    <s v=" Used"/>
    <n v="3342"/>
    <x v="1"/>
    <n v="5"/>
    <x v="9"/>
    <x v="1"/>
  </r>
  <r>
    <n v="12843233"/>
    <s v="2017 Renault Koleos Intens (4X4) XZG"/>
    <n v="26915"/>
    <x v="16"/>
    <s v="Koleos"/>
    <s v="Intens (4X4)"/>
    <s v="XZG"/>
    <x v="3"/>
    <n v="76430"/>
    <x v="0"/>
    <x v="0"/>
    <x v="2"/>
    <s v=" Used"/>
    <n v="2488"/>
    <x v="2"/>
    <n v="5"/>
    <x v="3"/>
    <x v="2"/>
  </r>
  <r>
    <n v="12843234"/>
    <s v="2017 Holden Trax LS TJ MY17"/>
    <n v="17500"/>
    <x v="2"/>
    <s v="Trax"/>
    <s v="LS"/>
    <s v="TJ MY17"/>
    <x v="3"/>
    <n v="131449"/>
    <x v="0"/>
    <x v="0"/>
    <x v="0"/>
    <s v=" Used"/>
    <n v="1364"/>
    <x v="1"/>
    <n v="5"/>
    <x v="3"/>
    <x v="2"/>
  </r>
  <r>
    <n v="12843255"/>
    <s v="2016 Volkswagen Multivan Generation SIX TDI450 T6 MY16"/>
    <n v="59740"/>
    <x v="8"/>
    <s v="Multivan"/>
    <s v="Generation SIX TDI450"/>
    <s v="T6 MY16"/>
    <x v="2"/>
    <n v="120504"/>
    <x v="0"/>
    <x v="0"/>
    <x v="1"/>
    <s v=" Used"/>
    <n v="1968"/>
    <x v="2"/>
    <n v="7"/>
    <x v="2"/>
    <x v="1"/>
  </r>
  <r>
    <n v="12843257"/>
    <s v="2005 Subaru Liberty GT MY05"/>
    <n v="7999"/>
    <x v="12"/>
    <s v="Liberty"/>
    <s v="GT"/>
    <s v="MY05"/>
    <x v="5"/>
    <n v="285676"/>
    <x v="3"/>
    <x v="0"/>
    <x v="2"/>
    <s v=" Used"/>
    <n v="1994"/>
    <x v="5"/>
    <n v="5"/>
    <x v="5"/>
    <x v="0"/>
  </r>
  <r>
    <n v="12843258"/>
    <s v="2003 Toyota Landcruiser Prado Grande (4X4) GRJ120R"/>
    <n v="16999"/>
    <x v="0"/>
    <s v="Landcruiser Prado"/>
    <s v="Grande (4X4)"/>
    <s v="GRJ120R"/>
    <x v="6"/>
    <n v="215895"/>
    <x v="0"/>
    <x v="0"/>
    <x v="0"/>
    <s v=" Used"/>
    <n v="3955"/>
    <x v="5"/>
    <n v="8"/>
    <x v="6"/>
    <x v="2"/>
  </r>
  <r>
    <n v="12843261"/>
    <s v="2019 Ford Escape ST-Line (awd) ZG MY19.75"/>
    <n v="38990"/>
    <x v="4"/>
    <s v="Escape"/>
    <s v="ST-Line (awd)"/>
    <s v="ZG MY19.75"/>
    <x v="13"/>
    <n v="8906"/>
    <x v="0"/>
    <x v="0"/>
    <x v="2"/>
    <s v=" Used"/>
    <n v="1999"/>
    <x v="1"/>
    <n v="5"/>
    <x v="13"/>
    <x v="2"/>
  </r>
  <r>
    <n v="12843262"/>
    <s v="2019 Ford Endura Titanium (awd) CA MY19"/>
    <n v="49990"/>
    <x v="4"/>
    <s v="Endura"/>
    <s v="Titanium (awd)"/>
    <s v="CA MY19"/>
    <x v="13"/>
    <n v="23037"/>
    <x v="0"/>
    <x v="0"/>
    <x v="1"/>
    <s v=" Used"/>
    <n v="1995"/>
    <x v="2"/>
    <n v="5"/>
    <x v="13"/>
    <x v="1"/>
  </r>
  <r>
    <n v="12843265"/>
    <s v="2019 Volkswagen Amarok V6 TDI 550 Highline 2H MY19"/>
    <n v="48705"/>
    <x v="8"/>
    <s v="Amarok"/>
    <s v="V6 TDI 550 Highline"/>
    <s v="2H MY19"/>
    <x v="13"/>
    <n v="154891"/>
    <x v="19"/>
    <x v="0"/>
    <x v="1"/>
    <s v=" Used"/>
    <n v="2967"/>
    <x v="3"/>
    <n v="5"/>
    <x v="13"/>
    <x v="1"/>
  </r>
  <r>
    <n v="12843269"/>
    <s v="2007 Ford Falcon XT BF Mkii"/>
    <n v="7489"/>
    <x v="4"/>
    <s v="Falcon"/>
    <s v="XT"/>
    <s v="BF Mkii"/>
    <x v="18"/>
    <n v="183489"/>
    <x v="3"/>
    <x v="0"/>
    <x v="0"/>
    <s v=" Used"/>
    <n v="3984"/>
    <x v="86"/>
    <n v="5"/>
    <x v="18"/>
    <x v="0"/>
  </r>
  <r>
    <n v="12843278"/>
    <s v="2016 Nissan Pathfinder ST (4X2) R52 MY15"/>
    <n v="29900"/>
    <x v="3"/>
    <s v="Pathfinder"/>
    <s v="ST (4X2)"/>
    <s v="R52 MY15"/>
    <x v="2"/>
    <n v="60965"/>
    <x v="0"/>
    <x v="0"/>
    <x v="2"/>
    <s v=" Used"/>
    <n v="3498"/>
    <x v="3"/>
    <n v="7"/>
    <x v="2"/>
    <x v="2"/>
  </r>
  <r>
    <n v="12843279"/>
    <s v="2018 Nissan X-Trail ST (2WD) T32 Series 2"/>
    <n v="25990"/>
    <x v="3"/>
    <s v="X-Trail"/>
    <s v="ST (2WD)"/>
    <s v="T32 Series 2"/>
    <x v="15"/>
    <n v="101059"/>
    <x v="0"/>
    <x v="0"/>
    <x v="0"/>
    <s v=" Used"/>
    <n v="2488"/>
    <x v="2"/>
    <n v="5"/>
    <x v="15"/>
    <x v="2"/>
  </r>
  <r>
    <n v="12843280"/>
    <s v="2013 Ford Kuga Trend (awd) TF"/>
    <n v="21990"/>
    <x v="4"/>
    <s v="Kuga"/>
    <s v="Trend (awd)"/>
    <s v="TF"/>
    <x v="8"/>
    <n v="102298"/>
    <x v="0"/>
    <x v="0"/>
    <x v="1"/>
    <s v=" Used"/>
    <n v="1997"/>
    <x v="5"/>
    <n v="5"/>
    <x v="8"/>
    <x v="2"/>
  </r>
  <r>
    <n v="12843281"/>
    <s v="2017 Hyundai Elantra Active 2.0 MPI AD"/>
    <n v="19990"/>
    <x v="7"/>
    <s v="Elantra"/>
    <s v="Active 2.0 MPI"/>
    <s v="AD"/>
    <x v="3"/>
    <n v="122115"/>
    <x v="3"/>
    <x v="0"/>
    <x v="0"/>
    <s v=" Used"/>
    <n v="1999"/>
    <x v="2"/>
    <n v="5"/>
    <x v="3"/>
    <x v="2"/>
  </r>
  <r>
    <n v="12843283"/>
    <s v="2022 Toyota Landcruiser 70 Series GXL VDJ79R"/>
    <n v="119990"/>
    <x v="0"/>
    <s v="Landcruiser 70 Series"/>
    <s v="GXL"/>
    <s v="VDJ79R"/>
    <x v="16"/>
    <n v="100"/>
    <x v="11"/>
    <x v="1"/>
    <x v="1"/>
    <s v=" Used"/>
    <n v="4461"/>
    <x v="0"/>
    <n v="5"/>
    <x v="16"/>
    <x v="1"/>
  </r>
  <r>
    <n v="12843310"/>
    <s v="2014 Toyota Hilux Workmate TGN16R MY14"/>
    <n v="19990"/>
    <x v="0"/>
    <s v="Hilux"/>
    <s v="Workmate"/>
    <s v="TGN16R MY14"/>
    <x v="12"/>
    <n v="112813"/>
    <x v="4"/>
    <x v="1"/>
    <x v="0"/>
    <s v=" Used"/>
    <n v="2694"/>
    <x v="2"/>
    <n v="3"/>
    <x v="12"/>
    <x v="2"/>
  </r>
  <r>
    <n v="12843331"/>
    <s v="2019 Toyota Hilux SR5 (4X4) GUN126R MY19"/>
    <n v="49990"/>
    <x v="0"/>
    <s v="Hilux"/>
    <s v="SR5 (4X4)"/>
    <s v="GUN126R MY19"/>
    <x v="13"/>
    <n v="187007"/>
    <x v="16"/>
    <x v="0"/>
    <x v="1"/>
    <s v=" Used"/>
    <n v="2753"/>
    <x v="2"/>
    <n v="5"/>
    <x v="13"/>
    <x v="1"/>
  </r>
  <r>
    <n v="12843333"/>
    <s v="2014 Audi RS Q3 2.5 Tfsi Quattro 8U MY14"/>
    <n v="41900"/>
    <x v="11"/>
    <s v="RS Q3"/>
    <s v="2.5 Tfsi Quattro"/>
    <s v="8U MY14"/>
    <x v="12"/>
    <n v="102951"/>
    <x v="0"/>
    <x v="0"/>
    <x v="2"/>
    <s v=" Used"/>
    <n v="2480"/>
    <x v="3"/>
    <n v="5"/>
    <x v="12"/>
    <x v="1"/>
  </r>
  <r>
    <n v="12843346"/>
    <s v="2014 Nissan Navara ST-X (4X4) D40 MY13"/>
    <n v="26990"/>
    <x v="3"/>
    <s v="Navara"/>
    <s v="ST-X (4X4)"/>
    <s v="D40 MY13"/>
    <x v="12"/>
    <n v="67907"/>
    <x v="21"/>
    <x v="1"/>
    <x v="1"/>
    <s v=" Used"/>
    <n v="2488"/>
    <x v="2"/>
    <n v="2"/>
    <x v="12"/>
    <x v="2"/>
  </r>
  <r>
    <n v="12843357"/>
    <s v="2019 Toyota RAV4 Edge AWD Axaa54R"/>
    <n v="47990"/>
    <x v="0"/>
    <s v="RAV4"/>
    <s v="Edge AWD"/>
    <s v="Axaa54R"/>
    <x v="13"/>
    <n v="42008"/>
    <x v="0"/>
    <x v="0"/>
    <x v="0"/>
    <s v=" Used"/>
    <n v="2487"/>
    <x v="4"/>
    <n v="5"/>
    <x v="13"/>
    <x v="1"/>
  </r>
  <r>
    <n v="12843359"/>
    <s v="2019 Volkswagen Amarok V6 TDI 550 Sportline 2H MY19"/>
    <n v="49990"/>
    <x v="8"/>
    <s v="Amarok"/>
    <s v="V6 TDI 550 Sportline"/>
    <s v="2H MY19"/>
    <x v="13"/>
    <n v="84057"/>
    <x v="19"/>
    <x v="0"/>
    <x v="1"/>
    <s v=" Used"/>
    <n v="2967"/>
    <x v="0"/>
    <n v="5"/>
    <x v="13"/>
    <x v="1"/>
  </r>
  <r>
    <n v="12843360"/>
    <s v="2013 Subaru Forester X MY12"/>
    <n v="14948"/>
    <x v="12"/>
    <s v="Forester"/>
    <s v="X"/>
    <s v="MY12"/>
    <x v="8"/>
    <n v="207970"/>
    <x v="0"/>
    <x v="0"/>
    <x v="0"/>
    <s v=" Used"/>
    <n v="2498"/>
    <x v="2"/>
    <n v="5"/>
    <x v="8"/>
    <x v="2"/>
  </r>
  <r>
    <n v="12843364"/>
    <s v="2017 Nissan Navara ST-X (4X4) D23 Series II"/>
    <n v="47000"/>
    <x v="3"/>
    <s v="Navara"/>
    <s v="ST-X (4X4)"/>
    <s v="D23 Series II"/>
    <x v="3"/>
    <n v="145000"/>
    <x v="19"/>
    <x v="0"/>
    <x v="1"/>
    <s v=" Used"/>
    <n v="2298"/>
    <x v="80"/>
    <n v="5"/>
    <x v="3"/>
    <x v="1"/>
  </r>
  <r>
    <n v="12843368"/>
    <s v="2019 Ford Ranger XLS 3.2 (4X4) PX Mkiii MY19"/>
    <n v="50990"/>
    <x v="4"/>
    <s v="Ranger"/>
    <s v="XLS 3.2 (4X4)"/>
    <s v="PX Mkiii MY19"/>
    <x v="13"/>
    <n v="117748"/>
    <x v="16"/>
    <x v="0"/>
    <x v="1"/>
    <s v=" Used"/>
    <n v="3198"/>
    <x v="5"/>
    <n v="5"/>
    <x v="13"/>
    <x v="1"/>
  </r>
  <r>
    <n v="12843370"/>
    <s v="2006 Toyota Landcruiser Prado GXL (4X4) GRJ120R"/>
    <n v="15900"/>
    <x v="0"/>
    <s v="Landcruiser Prado"/>
    <s v="GXL (4X4)"/>
    <s v="GRJ120R"/>
    <x v="17"/>
    <n v="241500"/>
    <x v="0"/>
    <x v="1"/>
    <x v="0"/>
    <s v=" Used"/>
    <n v="3955"/>
    <x v="5"/>
    <n v="8"/>
    <x v="17"/>
    <x v="2"/>
  </r>
  <r>
    <n v="12843373"/>
    <s v="2008 Ford Territory TX (rwd) SY MY07 Upgrade"/>
    <n v="6788"/>
    <x v="4"/>
    <s v="Territory"/>
    <s v="TX (rwd)"/>
    <s v="SY MY07 Upgrade"/>
    <x v="19"/>
    <n v="208218"/>
    <x v="0"/>
    <x v="0"/>
    <x v="0"/>
    <s v=" Used"/>
    <n v="3984"/>
    <x v="0"/>
    <n v="5"/>
    <x v="19"/>
    <x v="0"/>
  </r>
  <r>
    <n v="12843429"/>
    <s v="2019 LDV T60 Trailrider (4X4) SKC8"/>
    <n v="38990"/>
    <x v="28"/>
    <s v="T60"/>
    <s v="Trailrider (4X4)"/>
    <s v="SKC8"/>
    <x v="13"/>
    <n v="67610"/>
    <x v="9"/>
    <x v="0"/>
    <x v="1"/>
    <s v=" Used"/>
    <n v="2776"/>
    <x v="2"/>
    <n v="5"/>
    <x v="13"/>
    <x v="2"/>
  </r>
  <r>
    <n v="12843430"/>
    <s v="2010 Toyota Rukus Build 1 AZE151R"/>
    <n v="12990"/>
    <x v="0"/>
    <s v="Rukus"/>
    <s v="Build 1"/>
    <s v="AZE151R"/>
    <x v="0"/>
    <n v="193804"/>
    <x v="0"/>
    <x v="0"/>
    <x v="0"/>
    <s v=" Used"/>
    <n v="2362"/>
    <x v="5"/>
    <n v="5"/>
    <x v="0"/>
    <x v="2"/>
  </r>
  <r>
    <n v="12843433"/>
    <s v="2021 Isuzu D-MAX LS-U (4X4) RG MY21"/>
    <n v="69000"/>
    <x v="6"/>
    <s v="D-MAX"/>
    <s v="LS-U (4X4)"/>
    <s v="RG MY21"/>
    <x v="1"/>
    <n v="2065"/>
    <x v="32"/>
    <x v="0"/>
    <x v="1"/>
    <s v=" Used"/>
    <n v="2999"/>
    <x v="2"/>
    <n v="2"/>
    <x v="1"/>
    <x v="1"/>
  </r>
  <r>
    <n v="12843434"/>
    <s v="2011 Ford Ranger XL (4X4) PK"/>
    <n v="16998"/>
    <x v="4"/>
    <s v="Ranger"/>
    <s v="XL (4X4)"/>
    <s v="PK"/>
    <x v="4"/>
    <n v="169950"/>
    <x v="23"/>
    <x v="1"/>
    <x v="1"/>
    <s v=" Used"/>
    <n v="2953"/>
    <x v="2"/>
    <n v="5"/>
    <x v="4"/>
    <x v="2"/>
  </r>
  <r>
    <n v="12843437"/>
    <s v="2013 Honda Civic VTI-S FK"/>
    <n v="13990"/>
    <x v="19"/>
    <s v="Civic"/>
    <s v="VTI-S"/>
    <s v="FK"/>
    <x v="8"/>
    <n v="89750"/>
    <x v="5"/>
    <x v="1"/>
    <x v="2"/>
    <s v=" Used"/>
    <n v="1798"/>
    <x v="4"/>
    <n v="5"/>
    <x v="8"/>
    <x v="2"/>
  </r>
  <r>
    <n v="12843439"/>
    <s v="2021 Mazda CX-9 GT SP (fwd) CX9M"/>
    <n v="61990"/>
    <x v="10"/>
    <s v="CX-9"/>
    <s v="GT SP (fwd)"/>
    <s v="CX9M"/>
    <x v="1"/>
    <n v="10866"/>
    <x v="0"/>
    <x v="0"/>
    <x v="0"/>
    <s v=" Used"/>
    <n v="2488"/>
    <x v="1"/>
    <n v="7"/>
    <x v="1"/>
    <x v="1"/>
  </r>
  <r>
    <n v="12843452"/>
    <s v="2011 BMW X3 Xdrive 20D Lifestyle E83 MY09"/>
    <n v="18990"/>
    <x v="5"/>
    <s v="X3"/>
    <s v="Xdrive 20D Lifestyle"/>
    <s v="E83 MY09"/>
    <x v="4"/>
    <n v="222407"/>
    <x v="0"/>
    <x v="0"/>
    <x v="1"/>
    <s v=" Used"/>
    <n v="1995"/>
    <x v="1"/>
    <n v="5"/>
    <x v="4"/>
    <x v="2"/>
  </r>
  <r>
    <n v="12843453"/>
    <s v="2010 Mazda CX-9 Grand Touring 10 Upgrade"/>
    <n v="17990"/>
    <x v="10"/>
    <s v="CX-9"/>
    <s v="Grand Touring"/>
    <s v="10 Upgrade"/>
    <x v="0"/>
    <n v="193432"/>
    <x v="0"/>
    <x v="0"/>
    <x v="0"/>
    <s v=" Used"/>
    <n v="3726"/>
    <x v="1"/>
    <n v="7"/>
    <x v="0"/>
    <x v="2"/>
  </r>
  <r>
    <n v="12843454"/>
    <s v="2010 Dodge Journey R/T JC MY10"/>
    <n v="13990"/>
    <x v="41"/>
    <s v="Journey"/>
    <s v="R/T"/>
    <s v="JC MY10"/>
    <x v="0"/>
    <n v="128075"/>
    <x v="0"/>
    <x v="0"/>
    <x v="2"/>
    <s v=" Used"/>
    <n v="2736"/>
    <x v="1"/>
    <n v="7"/>
    <x v="0"/>
    <x v="2"/>
  </r>
  <r>
    <n v="12843455"/>
    <s v="2012 Mitsubishi Triton GLX MN MY12"/>
    <n v="19990"/>
    <x v="13"/>
    <s v="Triton"/>
    <s v="GLX"/>
    <s v="MN MY12"/>
    <x v="11"/>
    <n v="268770"/>
    <x v="9"/>
    <x v="1"/>
    <x v="1"/>
    <s v=" Used"/>
    <n v="2477"/>
    <x v="2"/>
    <n v="5"/>
    <x v="11"/>
    <x v="2"/>
  </r>
  <r>
    <n v="12843456"/>
    <s v="2012 Holden Captiva 7 CX (4X4) CG Series II"/>
    <n v="12990"/>
    <x v="2"/>
    <s v="Captiva"/>
    <s v="7 CX (4X4)"/>
    <s v="CG Series II"/>
    <x v="11"/>
    <n v="179945"/>
    <x v="0"/>
    <x v="0"/>
    <x v="1"/>
    <s v=" Used"/>
    <n v="2231"/>
    <x v="5"/>
    <n v="7"/>
    <x v="11"/>
    <x v="2"/>
  </r>
  <r>
    <n v="12843458"/>
    <s v="2019 Nissan X-Trail ST (2WD) (5YR) T32 Series 2"/>
    <n v="28990"/>
    <x v="3"/>
    <s v="X-Trail"/>
    <s v="ST (2WD) (5YR)"/>
    <s v="T32 Series 2"/>
    <x v="13"/>
    <n v="55284"/>
    <x v="0"/>
    <x v="0"/>
    <x v="0"/>
    <s v=" Used"/>
    <n v="2488"/>
    <x v="0"/>
    <n v="5"/>
    <x v="13"/>
    <x v="2"/>
  </r>
  <r>
    <n v="12843460"/>
    <s v="2017 Toyota C-HR (AWD) NGX50R"/>
    <n v="29888"/>
    <x v="0"/>
    <s v="C-HR"/>
    <s v="(AWD)"/>
    <s v="NGX50R"/>
    <x v="3"/>
    <n v="58119"/>
    <x v="0"/>
    <x v="0"/>
    <x v="2"/>
    <s v=" Used"/>
    <n v="1197"/>
    <x v="23"/>
    <n v="5"/>
    <x v="3"/>
    <x v="2"/>
  </r>
  <r>
    <n v="12843461"/>
    <s v="2009 Suzuki Swift S EZ 07 Update"/>
    <n v="9771"/>
    <x v="24"/>
    <s v="Swift"/>
    <s v="S"/>
    <s v="EZ 07 Update"/>
    <x v="10"/>
    <n v="156545"/>
    <x v="5"/>
    <x v="0"/>
    <x v="0"/>
    <s v=" Used"/>
    <n v="1490"/>
    <x v="3"/>
    <n v="5"/>
    <x v="10"/>
    <x v="0"/>
  </r>
  <r>
    <n v="12843462"/>
    <s v="2016 Mazda 3 NEO BM MY15"/>
    <n v="19990"/>
    <x v="10"/>
    <n v="3"/>
    <s v="NEO"/>
    <s v="BM MY15"/>
    <x v="2"/>
    <n v="38047"/>
    <x v="5"/>
    <x v="1"/>
    <x v="0"/>
    <s v=" Used"/>
    <n v="1998"/>
    <x v="3"/>
    <n v="5"/>
    <x v="2"/>
    <x v="2"/>
  </r>
  <r>
    <n v="12843463"/>
    <s v="2017 Volkswagen Passat Alltrack 140 TDI 3C MY17"/>
    <n v="29850"/>
    <x v="8"/>
    <s v="Passat"/>
    <s v="Alltrack 140 TDI"/>
    <s v="3C MY17"/>
    <x v="3"/>
    <n v="114731"/>
    <x v="0"/>
    <x v="0"/>
    <x v="1"/>
    <s v=" Used"/>
    <n v="1968"/>
    <x v="5"/>
    <n v="5"/>
    <x v="3"/>
    <x v="2"/>
  </r>
  <r>
    <n v="12843464"/>
    <s v="2021 Nissan Patrol TI (4X4) Y62 Series 5 MY21"/>
    <n v="87990"/>
    <x v="3"/>
    <s v="Patrol"/>
    <s v="TI (4X4)"/>
    <s v="Y62 Series 5 MY21"/>
    <x v="1"/>
    <n v="33757"/>
    <x v="0"/>
    <x v="0"/>
    <x v="2"/>
    <s v=" Used"/>
    <n v="5552"/>
    <x v="0"/>
    <n v="8"/>
    <x v="1"/>
    <x v="1"/>
  </r>
  <r>
    <n v="12843465"/>
    <s v="2015 Honda Odyssey VTI-L RC MY16"/>
    <n v="31888"/>
    <x v="19"/>
    <s v="Odyssey"/>
    <s v="VTI-L"/>
    <s v="RC MY16"/>
    <x v="7"/>
    <n v="90428"/>
    <x v="0"/>
    <x v="0"/>
    <x v="0"/>
    <s v=" Used"/>
    <n v="2356"/>
    <x v="5"/>
    <n v="7"/>
    <x v="7"/>
    <x v="2"/>
  </r>
  <r>
    <n v="12843479"/>
    <s v="2009 Great Wall SA220 (4X2) CC"/>
    <n v="7995"/>
    <x v="43"/>
    <s v="SA220"/>
    <s v="(4X2)"/>
    <s v="CC"/>
    <x v="10"/>
    <n v="94605"/>
    <x v="19"/>
    <x v="1"/>
    <x v="0"/>
    <s v=" Used"/>
    <n v="2237"/>
    <x v="7"/>
    <n v="5"/>
    <x v="10"/>
    <x v="0"/>
  </r>
  <r>
    <n v="12843485"/>
    <s v="2021 Land Rover Defender 110 D300 HSE (220KW) L663 MY21"/>
    <n v="155800"/>
    <x v="22"/>
    <s v="Defender"/>
    <s v="110 D300 HSE (220KW)"/>
    <s v="L663 MY21"/>
    <x v="1"/>
    <n v="17175"/>
    <x v="0"/>
    <x v="0"/>
    <x v="1"/>
    <s v=" Used"/>
    <n v="2996"/>
    <x v="1"/>
    <n v="5"/>
    <x v="1"/>
    <x v="1"/>
  </r>
  <r>
    <n v="12843494"/>
    <s v="2013 Holden Calais V VF"/>
    <n v="29999"/>
    <x v="2"/>
    <s v="Calais"/>
    <s v="V"/>
    <s v="VF"/>
    <x v="8"/>
    <n v="163898"/>
    <x v="3"/>
    <x v="0"/>
    <x v="2"/>
    <s v=" Used"/>
    <n v="5967"/>
    <x v="3"/>
    <n v="5"/>
    <x v="8"/>
    <x v="2"/>
  </r>
  <r>
    <n v="12843495"/>
    <s v="2016 BMW X5 Xdrive 25D F15 MY16"/>
    <n v="58990"/>
    <x v="5"/>
    <s v="X5"/>
    <s v="Xdrive 25D"/>
    <s v="F15 MY16"/>
    <x v="2"/>
    <n v="117011"/>
    <x v="0"/>
    <x v="0"/>
    <x v="1"/>
    <s v=" Used"/>
    <n v="1995"/>
    <x v="5"/>
    <n v="5"/>
    <x v="2"/>
    <x v="1"/>
  </r>
  <r>
    <n v="12843497"/>
    <s v="2016 Nissan Patrol TI (4X4) Y62 Series 2"/>
    <n v="76990"/>
    <x v="3"/>
    <s v="Patrol"/>
    <s v="TI (4X4)"/>
    <s v="Y62 Series 2"/>
    <x v="2"/>
    <n v="66243"/>
    <x v="0"/>
    <x v="0"/>
    <x v="2"/>
    <s v=" Used"/>
    <n v="5552"/>
    <x v="0"/>
    <n v="8"/>
    <x v="2"/>
    <x v="1"/>
  </r>
  <r>
    <n v="12843502"/>
    <s v="2013 Volkswagen Touareg V6 TDI 7P MY13"/>
    <n v="27500"/>
    <x v="8"/>
    <s v="Touareg"/>
    <s v="V6 TDI"/>
    <s v="7P MY13"/>
    <x v="8"/>
    <n v="125000"/>
    <x v="0"/>
    <x v="0"/>
    <x v="1"/>
    <s v=" Used"/>
    <n v="2967"/>
    <x v="1"/>
    <n v="5"/>
    <x v="8"/>
    <x v="2"/>
  </r>
  <r>
    <n v="12843503"/>
    <s v="2018 Kia Carnival S YP MY18"/>
    <n v="36990"/>
    <x v="14"/>
    <s v="Carnival"/>
    <s v="S"/>
    <s v="YP MY18"/>
    <x v="15"/>
    <n v="134000"/>
    <x v="0"/>
    <x v="0"/>
    <x v="0"/>
    <s v=" Used"/>
    <n v="3342"/>
    <x v="2"/>
    <n v="8"/>
    <x v="15"/>
    <x v="2"/>
  </r>
  <r>
    <n v="12843507"/>
    <s v="2012 Mazda CX-9 Classic (fwd) MY13"/>
    <n v="22800"/>
    <x v="10"/>
    <s v="CX-9"/>
    <s v="Classic (fwd)"/>
    <s v="MY13"/>
    <x v="11"/>
    <n v="61959"/>
    <x v="0"/>
    <x v="0"/>
    <x v="0"/>
    <s v=" Used"/>
    <n v="3726"/>
    <x v="2"/>
    <n v="7"/>
    <x v="11"/>
    <x v="2"/>
  </r>
  <r>
    <n v="12843518"/>
    <s v="2009 Audi Q7 3.0 TDI Quattro MY09 Upgrade"/>
    <n v="27950"/>
    <x v="11"/>
    <s v="Q7"/>
    <s v="3.0 TDI Quattro"/>
    <s v="MY09 Upgrade"/>
    <x v="10"/>
    <n v="98876"/>
    <x v="0"/>
    <x v="0"/>
    <x v="1"/>
    <s v=" Used"/>
    <n v="2967"/>
    <x v="2"/>
    <n v="7"/>
    <x v="10"/>
    <x v="2"/>
  </r>
  <r>
    <n v="12843519"/>
    <s v="2011 Holden Commodore Omega VE II"/>
    <n v="10999"/>
    <x v="2"/>
    <s v="Commodore"/>
    <s v="Omega"/>
    <s v="VE II"/>
    <x v="4"/>
    <n v="127055"/>
    <x v="3"/>
    <x v="0"/>
    <x v="0"/>
    <s v=" Used"/>
    <n v="2997"/>
    <x v="2"/>
    <n v="5"/>
    <x v="4"/>
    <x v="2"/>
  </r>
  <r>
    <n v="12843523"/>
    <s v="2008 Mitsubishi Pajero VR-X LWB (4X4) 25TH ANN NS"/>
    <n v="19000"/>
    <x v="13"/>
    <s v="Pajero"/>
    <s v="VR-X LWB (4X4) 25TH ANN"/>
    <s v="NS"/>
    <x v="19"/>
    <n v="240343"/>
    <x v="0"/>
    <x v="0"/>
    <x v="1"/>
    <s v=" Used"/>
    <n v="3200"/>
    <x v="3"/>
    <n v="7"/>
    <x v="19"/>
    <x v="2"/>
  </r>
  <r>
    <n v="12843530"/>
    <s v="2009 Mitsubishi Colt VR-X RG MY08"/>
    <n v="7999"/>
    <x v="13"/>
    <s v="Colt"/>
    <s v="VR-X"/>
    <s v="RG MY08"/>
    <x v="10"/>
    <n v="172010"/>
    <x v="5"/>
    <x v="0"/>
    <x v="0"/>
    <s v=" Used"/>
    <n v="1499"/>
    <x v="1"/>
    <n v="5"/>
    <x v="10"/>
    <x v="0"/>
  </r>
  <r>
    <n v="12843532"/>
    <s v="2021 LDV T60 PRO (4X4) SKC8 MY21"/>
    <n v="32490"/>
    <x v="28"/>
    <s v="T60"/>
    <s v="PRO (4X4)"/>
    <s v="SKC8 MY21"/>
    <x v="1"/>
    <n v="12365"/>
    <x v="9"/>
    <x v="0"/>
    <x v="1"/>
    <s v=" Used"/>
    <n v="2776"/>
    <x v="1"/>
    <n v="5"/>
    <x v="1"/>
    <x v="2"/>
  </r>
  <r>
    <n v="12843539"/>
    <s v="2014 Holden Colorado LX (4X2) RG MY14"/>
    <n v="22990"/>
    <x v="2"/>
    <s v="Colorado"/>
    <s v="LX (4X2)"/>
    <s v="RG MY14"/>
    <x v="12"/>
    <n v="163776"/>
    <x v="12"/>
    <x v="1"/>
    <x v="1"/>
    <s v=" Used"/>
    <n v="2776"/>
    <x v="2"/>
    <n v="5"/>
    <x v="12"/>
    <x v="2"/>
  </r>
  <r>
    <n v="12843540"/>
    <s v="2011 Nissan X-Trail ST-L (4X4) T31 MY11"/>
    <n v="15990"/>
    <x v="3"/>
    <s v="X-Trail"/>
    <s v="ST-L (4X4)"/>
    <s v="T31 MY11"/>
    <x v="4"/>
    <n v="113361"/>
    <x v="0"/>
    <x v="0"/>
    <x v="0"/>
    <s v=" Used"/>
    <n v="2488"/>
    <x v="22"/>
    <n v="5"/>
    <x v="4"/>
    <x v="2"/>
  </r>
  <r>
    <n v="12843541"/>
    <s v="2011 Holden Commodore SV6 VE II MY12"/>
    <n v="11999"/>
    <x v="2"/>
    <s v="Commodore"/>
    <s v="SV6"/>
    <s v="VE II MY12"/>
    <x v="4"/>
    <n v="191912"/>
    <x v="3"/>
    <x v="0"/>
    <x v="0"/>
    <s v=" Used"/>
    <n v="3565"/>
    <x v="3"/>
    <n v="5"/>
    <x v="4"/>
    <x v="2"/>
  </r>
  <r>
    <n v="12843550"/>
    <s v="2003 Subaru Forester XS Luxury MY03"/>
    <n v="7490"/>
    <x v="12"/>
    <s v="Forester"/>
    <s v="XS Luxury"/>
    <s v="MY03"/>
    <x v="6"/>
    <n v="270644"/>
    <x v="0"/>
    <x v="0"/>
    <x v="0"/>
    <s v=" Used"/>
    <n v="2457"/>
    <x v="5"/>
    <n v="5"/>
    <x v="6"/>
    <x v="0"/>
  </r>
  <r>
    <n v="12843551"/>
    <s v="2018 Audi RS3 Quattro 8V MY18"/>
    <n v="82990"/>
    <x v="11"/>
    <s v="RS3"/>
    <s v="Quattro"/>
    <s v="8V MY18"/>
    <x v="15"/>
    <n v="46588"/>
    <x v="3"/>
    <x v="0"/>
    <x v="2"/>
    <s v=" Used"/>
    <n v="2480"/>
    <x v="2"/>
    <n v="5"/>
    <x v="15"/>
    <x v="1"/>
  </r>
  <r>
    <n v="12843553"/>
    <s v="2016 Ford Ecosport Titanium 1.5 BK"/>
    <n v="16888"/>
    <x v="4"/>
    <s v="Ecosport"/>
    <s v="Titanium 1.5"/>
    <s v="BK"/>
    <x v="2"/>
    <n v="132400"/>
    <x v="0"/>
    <x v="0"/>
    <x v="2"/>
    <s v=" Used"/>
    <n v="1498"/>
    <x v="2"/>
    <n v="5"/>
    <x v="2"/>
    <x v="2"/>
  </r>
  <r>
    <n v="12843554"/>
    <s v="2019 Toyota Landcruiser LC200 VX (4X4) VDJ200R"/>
    <n v="114910"/>
    <x v="0"/>
    <s v="Landcruiser"/>
    <s v="LC200 VX (4X4)"/>
    <s v="VDJ200R"/>
    <x v="13"/>
    <n v="48343"/>
    <x v="0"/>
    <x v="0"/>
    <x v="1"/>
    <s v=" Used"/>
    <n v="4461"/>
    <x v="2"/>
    <n v="7"/>
    <x v="13"/>
    <x v="1"/>
  </r>
  <r>
    <n v="12843572"/>
    <s v="2008 Subaru Forester XS Luxury MY08"/>
    <n v="14990"/>
    <x v="12"/>
    <s v="Forester"/>
    <s v="XS Luxury"/>
    <s v="MY08"/>
    <x v="19"/>
    <n v="164481"/>
    <x v="0"/>
    <x v="0"/>
    <x v="0"/>
    <s v=" Used"/>
    <n v="2457"/>
    <x v="6"/>
    <n v="5"/>
    <x v="19"/>
    <x v="2"/>
  </r>
  <r>
    <n v="12843573"/>
    <s v="2011 Toyota Landcruiser Workmate (4X4) 3 Seat VDJ78R 09 Upgrade"/>
    <n v="69989"/>
    <x v="0"/>
    <s v="Landcruiser"/>
    <s v="Workmate (4X4) 3 Seat"/>
    <s v="VDJ78R 09 Upgrade"/>
    <x v="4"/>
    <n v="122073"/>
    <x v="45"/>
    <x v="1"/>
    <x v="1"/>
    <s v=" Used"/>
    <n v="4461"/>
    <x v="2"/>
    <n v="3"/>
    <x v="4"/>
    <x v="1"/>
  </r>
  <r>
    <n v="12843599"/>
    <s v="2016 Toyota Kluger GXL (4X2) GSU50R"/>
    <n v="34990"/>
    <x v="0"/>
    <s v="Kluger"/>
    <s v="GXL (4X2)"/>
    <s v="GSU50R"/>
    <x v="2"/>
    <n v="95989"/>
    <x v="0"/>
    <x v="0"/>
    <x v="0"/>
    <s v=" Used"/>
    <n v="3456"/>
    <x v="2"/>
    <n v="7"/>
    <x v="2"/>
    <x v="2"/>
  </r>
  <r>
    <n v="12843600"/>
    <s v="2018 Kia Carnival Platinum YP PE MY19"/>
    <n v="52886"/>
    <x v="14"/>
    <s v="Carnival"/>
    <s v="Platinum"/>
    <s v="YP PE MY19"/>
    <x v="15"/>
    <n v="58043"/>
    <x v="0"/>
    <x v="0"/>
    <x v="1"/>
    <s v=" Used"/>
    <n v="2199"/>
    <x v="2"/>
    <n v="8"/>
    <x v="15"/>
    <x v="1"/>
  </r>
  <r>
    <n v="12843601"/>
    <s v="2016 Holden Colorado LS (4X4) RG MY16"/>
    <n v="29990"/>
    <x v="2"/>
    <s v="Colorado"/>
    <s v="LS (4X4)"/>
    <s v="RG MY16"/>
    <x v="2"/>
    <n v="207177"/>
    <x v="12"/>
    <x v="0"/>
    <x v="1"/>
    <s v=" Used"/>
    <n v="2776"/>
    <x v="2"/>
    <n v="5"/>
    <x v="2"/>
    <x v="2"/>
  </r>
  <r>
    <n v="12843602"/>
    <s v="2014 Volkswagen Polo 66 TSI Trendline 6R MY15"/>
    <n v="12990"/>
    <x v="8"/>
    <s v="Polo"/>
    <s v="66 TSI Trendline"/>
    <s v="6R MY15"/>
    <x v="12"/>
    <n v="129985"/>
    <x v="5"/>
    <x v="1"/>
    <x v="2"/>
    <s v=" Used"/>
    <n v="1197"/>
    <x v="1"/>
    <n v="5"/>
    <x v="12"/>
    <x v="2"/>
  </r>
  <r>
    <n v="12843625"/>
    <s v="2001 Toyota Echo Sportivo NCP13R"/>
    <n v="4996"/>
    <x v="0"/>
    <s v="Echo"/>
    <s v="Sportivo"/>
    <s v="NCP13R"/>
    <x v="21"/>
    <n v="280170"/>
    <x v="5"/>
    <x v="1"/>
    <x v="0"/>
    <s v=" Used"/>
    <n v="1497"/>
    <x v="3"/>
    <n v="5"/>
    <x v="21"/>
    <x v="0"/>
  </r>
  <r>
    <n v="12843627"/>
    <s v="2018 Holden Colorado LT (4X4) RG MY19"/>
    <n v="34992"/>
    <x v="2"/>
    <s v="Colorado"/>
    <s v="LT (4X4)"/>
    <s v="RG MY19"/>
    <x v="15"/>
    <n v="103199"/>
    <x v="12"/>
    <x v="0"/>
    <x v="1"/>
    <s v=" Used"/>
    <n v="2776"/>
    <x v="2"/>
    <n v="5"/>
    <x v="15"/>
    <x v="2"/>
  </r>
  <r>
    <n v="12843628"/>
    <s v="2012 Nissan Navara ST-X (4X4) D40 MY12"/>
    <n v="19996"/>
    <x v="3"/>
    <s v="Navara"/>
    <s v="ST-X (4X4)"/>
    <s v="D40 MY12"/>
    <x v="11"/>
    <n v="231467"/>
    <x v="15"/>
    <x v="0"/>
    <x v="1"/>
    <s v=" Used"/>
    <n v="2991"/>
    <x v="1"/>
    <n v="5"/>
    <x v="11"/>
    <x v="2"/>
  </r>
  <r>
    <n v="12843630"/>
    <s v="2015 Nissan Navara ST (4X4) NP300 D23"/>
    <n v="27982"/>
    <x v="3"/>
    <s v="Navara"/>
    <s v="ST (4X4)"/>
    <s v="NP300 D23"/>
    <x v="7"/>
    <n v="157791"/>
    <x v="19"/>
    <x v="1"/>
    <x v="1"/>
    <s v=" Used"/>
    <n v="2298"/>
    <x v="3"/>
    <n v="5"/>
    <x v="7"/>
    <x v="2"/>
  </r>
  <r>
    <n v="12843631"/>
    <s v="2013 Mitsubishi Lancer ES CJ MY13"/>
    <n v="11996"/>
    <x v="13"/>
    <s v="Lancer"/>
    <s v="ES"/>
    <s v="CJ MY13"/>
    <x v="8"/>
    <n v="163658"/>
    <x v="3"/>
    <x v="0"/>
    <x v="0"/>
    <s v=" Used"/>
    <n v="1998"/>
    <x v="6"/>
    <n v="5"/>
    <x v="8"/>
    <x v="2"/>
  </r>
  <r>
    <n v="12843633"/>
    <s v="2017 Toyota C-HR (AWD) NGX50R"/>
    <n v="26982"/>
    <x v="0"/>
    <s v="C-HR"/>
    <s v="(AWD)"/>
    <s v="NGX50R"/>
    <x v="3"/>
    <n v="93584"/>
    <x v="0"/>
    <x v="0"/>
    <x v="2"/>
    <s v=" Used"/>
    <n v="1197"/>
    <x v="4"/>
    <n v="5"/>
    <x v="3"/>
    <x v="2"/>
  </r>
  <r>
    <n v="12843653"/>
    <s v="2018 Kia Sorento GT-Line (4X4) UM MY18"/>
    <n v="45999"/>
    <x v="14"/>
    <s v="Sorento"/>
    <s v="GT-Line (4X4)"/>
    <s v="UM MY18"/>
    <x v="15"/>
    <n v="63000"/>
    <x v="0"/>
    <x v="0"/>
    <x v="1"/>
    <s v=" Used"/>
    <n v="2199"/>
    <x v="0"/>
    <n v="7"/>
    <x v="15"/>
    <x v="1"/>
  </r>
  <r>
    <n v="12843656"/>
    <s v="2017 Volkswagen Golf 92 TSI AU MY17"/>
    <n v="21999"/>
    <x v="8"/>
    <s v="Golf"/>
    <s v="92 TSI"/>
    <s v="AU MY17"/>
    <x v="3"/>
    <n v="83000"/>
    <x v="5"/>
    <x v="0"/>
    <x v="2"/>
    <s v=" Used"/>
    <n v="1395"/>
    <x v="27"/>
    <n v="5"/>
    <x v="3"/>
    <x v="2"/>
  </r>
  <r>
    <n v="12843671"/>
    <s v="2007 Mercedes-Benz CLK350 Elegance C209 MY06"/>
    <n v="18950"/>
    <x v="1"/>
    <s v="CLK350"/>
    <s v="Elegance"/>
    <s v="C209 MY06"/>
    <x v="18"/>
    <n v="100381"/>
    <x v="20"/>
    <x v="0"/>
    <x v="0"/>
    <s v=" Used"/>
    <n v="3498"/>
    <x v="3"/>
    <n v="5"/>
    <x v="18"/>
    <x v="2"/>
  </r>
  <r>
    <n v="12843681"/>
    <s v="2017 Ford Ranger XLT 3.2 (4X4) PX Mkii MY17"/>
    <n v="48990"/>
    <x v="4"/>
    <s v="Ranger"/>
    <s v="XLT 3.2 (4X4)"/>
    <s v="PX Mkii MY17"/>
    <x v="3"/>
    <n v="86598"/>
    <x v="19"/>
    <x v="0"/>
    <x v="1"/>
    <s v=" Used"/>
    <n v="3198"/>
    <x v="2"/>
    <n v="5"/>
    <x v="3"/>
    <x v="1"/>
  </r>
  <r>
    <n v="12843682"/>
    <s v="2019 Ford Endura Titanium (awd) CA MY19"/>
    <n v="47990"/>
    <x v="4"/>
    <s v="Endura"/>
    <s v="Titanium (awd)"/>
    <s v="CA MY19"/>
    <x v="13"/>
    <n v="41850"/>
    <x v="0"/>
    <x v="0"/>
    <x v="1"/>
    <s v=" Used"/>
    <n v="1995"/>
    <x v="0"/>
    <n v="5"/>
    <x v="13"/>
    <x v="1"/>
  </r>
  <r>
    <n v="12843684"/>
    <s v="2019 Kia Sportage GT-Line (awd) QL MY20"/>
    <n v="43990"/>
    <x v="14"/>
    <s v="Sportage"/>
    <s v="GT-Line (awd)"/>
    <s v="QL MY20"/>
    <x v="13"/>
    <n v="34906"/>
    <x v="0"/>
    <x v="0"/>
    <x v="0"/>
    <s v=" Used"/>
    <n v="2359"/>
    <x v="2"/>
    <n v="5"/>
    <x v="13"/>
    <x v="1"/>
  </r>
  <r>
    <n v="12843696"/>
    <s v="2005 Lexus GS430 Sport Luxury UZS190R"/>
    <n v="19890"/>
    <x v="9"/>
    <s v="GS430"/>
    <s v="Sport Luxury"/>
    <s v="UZS190R"/>
    <x v="5"/>
    <n v="116472"/>
    <x v="3"/>
    <x v="0"/>
    <x v="2"/>
    <s v=" Used"/>
    <n v="4293"/>
    <x v="0"/>
    <n v="5"/>
    <x v="5"/>
    <x v="2"/>
  </r>
  <r>
    <n v="12843699"/>
    <s v="2020 Hyundai Tucson Active (2WD) TL4 MY20"/>
    <n v="33888"/>
    <x v="7"/>
    <s v="Tucson"/>
    <s v="Active (2WD)"/>
    <s v="TL4 MY20"/>
    <x v="9"/>
    <n v="56897"/>
    <x v="0"/>
    <x v="0"/>
    <x v="0"/>
    <s v=" Used"/>
    <n v="1999"/>
    <x v="2"/>
    <n v="5"/>
    <x v="9"/>
    <x v="2"/>
  </r>
  <r>
    <n v="12843700"/>
    <s v="2015 Jeep Cherokee Longitude (4X4) KL MY15"/>
    <n v="20990"/>
    <x v="18"/>
    <s v="Cherokee"/>
    <s v="Longitude (4X4)"/>
    <s v="KL MY15"/>
    <x v="7"/>
    <n v="77140"/>
    <x v="0"/>
    <x v="0"/>
    <x v="0"/>
    <s v=" Used"/>
    <n v="3239"/>
    <x v="0"/>
    <n v="5"/>
    <x v="7"/>
    <x v="2"/>
  </r>
  <r>
    <n v="12843726"/>
    <s v="2017 Hyundai Tucson Active X (fwd) TL MY18"/>
    <n v="26995"/>
    <x v="7"/>
    <s v="Tucson"/>
    <s v="Active X (fwd)"/>
    <s v="TL MY18"/>
    <x v="3"/>
    <n v="62962"/>
    <x v="0"/>
    <x v="0"/>
    <x v="0"/>
    <s v=" Used"/>
    <n v="1999"/>
    <x v="2"/>
    <n v="5"/>
    <x v="3"/>
    <x v="2"/>
  </r>
  <r>
    <n v="12843727"/>
    <s v="2010 Holden Commodore SV6 VE MY10"/>
    <n v="15900"/>
    <x v="2"/>
    <s v="Commodore"/>
    <s v="SV6"/>
    <s v="VE MY10"/>
    <x v="0"/>
    <n v="172000"/>
    <x v="2"/>
    <x v="0"/>
    <x v="0"/>
    <s v=" Used"/>
    <n v="3565"/>
    <x v="185"/>
    <n v="5"/>
    <x v="0"/>
    <x v="2"/>
  </r>
  <r>
    <n v="12843734"/>
    <s v="2013 Hyundai IX35 Highlander (awd) LM MY13"/>
    <n v="16990"/>
    <x v="7"/>
    <s v="IX35"/>
    <s v="Highlander (awd)"/>
    <s v="LM MY13"/>
    <x v="8"/>
    <n v="131440"/>
    <x v="0"/>
    <x v="0"/>
    <x v="1"/>
    <s v=" Used"/>
    <n v="1995"/>
    <x v="6"/>
    <n v="5"/>
    <x v="8"/>
    <x v="2"/>
  </r>
  <r>
    <n v="12843739"/>
    <s v="2017 Kia RIO S YB MY18"/>
    <n v="14990"/>
    <x v="14"/>
    <s v="RIO"/>
    <s v="S"/>
    <s v="YB MY18"/>
    <x v="3"/>
    <n v="110000"/>
    <x v="5"/>
    <x v="0"/>
    <x v="0"/>
    <s v=" Used"/>
    <n v="1368"/>
    <x v="6"/>
    <n v="5"/>
    <x v="3"/>
    <x v="2"/>
  </r>
  <r>
    <n v="12843740"/>
    <s v="2018 Mazda 2 GT DJ MY17"/>
    <n v="19990"/>
    <x v="10"/>
    <n v="2"/>
    <s v="GT"/>
    <s v="DJ MY17"/>
    <x v="15"/>
    <n v="66575"/>
    <x v="5"/>
    <x v="1"/>
    <x v="0"/>
    <s v=" Used"/>
    <n v="1496"/>
    <x v="3"/>
    <n v="5"/>
    <x v="15"/>
    <x v="2"/>
  </r>
  <r>
    <n v="12843755"/>
    <s v="2007 Subaru Forester XS Luxury MY07"/>
    <n v="10990"/>
    <x v="12"/>
    <s v="Forester"/>
    <s v="XS Luxury"/>
    <s v="MY07"/>
    <x v="18"/>
    <n v="222000"/>
    <x v="0"/>
    <x v="0"/>
    <x v="0"/>
    <s v=" Used"/>
    <n v="2457"/>
    <x v="5"/>
    <n v="5"/>
    <x v="18"/>
    <x v="2"/>
  </r>
  <r>
    <n v="12843760"/>
    <s v="2022 Mitsubishi Outlander ES 5 Seat (2WD) ZM MY22.5"/>
    <n v="41990"/>
    <x v="13"/>
    <s v="Outlander"/>
    <s v="ES 5 Seat (2WD)"/>
    <s v="ZM MY22.5"/>
    <x v="16"/>
    <n v="1980"/>
    <x v="0"/>
    <x v="0"/>
    <x v="0"/>
    <s v=" Used"/>
    <n v="2488"/>
    <x v="2"/>
    <n v="5"/>
    <x v="16"/>
    <x v="1"/>
  </r>
  <r>
    <n v="12843766"/>
    <s v="2020 Toyota Camry SL ASV70R"/>
    <n v="42990"/>
    <x v="0"/>
    <s v="Camry"/>
    <s v="SL"/>
    <s v="ASV70R"/>
    <x v="9"/>
    <n v="35360"/>
    <x v="3"/>
    <x v="0"/>
    <x v="0"/>
    <s v=" Used"/>
    <n v="2494"/>
    <x v="22"/>
    <n v="5"/>
    <x v="9"/>
    <x v="1"/>
  </r>
  <r>
    <n v="12843767"/>
    <s v="2022 Toyota Corolla Ascent Sport Hybrid ZWE211R"/>
    <n v="43990"/>
    <x v="0"/>
    <s v="Corolla"/>
    <s v="Ascent Sport Hybrid"/>
    <s v="ZWE211R"/>
    <x v="16"/>
    <n v="5"/>
    <x v="5"/>
    <x v="0"/>
    <x v="4"/>
    <s v=" Used"/>
    <n v="1798"/>
    <x v="0"/>
    <n v="5"/>
    <x v="16"/>
    <x v="1"/>
  </r>
  <r>
    <n v="12843768"/>
    <s v="2022 Toyota Corolla Ascent Sport Hybrid ZWE211R"/>
    <n v="43990"/>
    <x v="0"/>
    <s v="Corolla"/>
    <s v="Ascent Sport Hybrid"/>
    <s v="ZWE211R"/>
    <x v="16"/>
    <n v="6"/>
    <x v="5"/>
    <x v="0"/>
    <x v="4"/>
    <s v=" Used"/>
    <n v="1798"/>
    <x v="3"/>
    <n v="5"/>
    <x v="16"/>
    <x v="1"/>
  </r>
  <r>
    <n v="12843770"/>
    <s v="2012 Kia RIO SI UB"/>
    <n v="12990"/>
    <x v="14"/>
    <s v="RIO"/>
    <s v="SI"/>
    <s v="UB"/>
    <x v="11"/>
    <n v="99638"/>
    <x v="5"/>
    <x v="1"/>
    <x v="0"/>
    <s v=" Used"/>
    <n v="1591"/>
    <x v="22"/>
    <n v="5"/>
    <x v="11"/>
    <x v="2"/>
  </r>
  <r>
    <n v="12843771"/>
    <s v="2021 Toyota RAV4 Cruiser (2WD) Hybrid Axah52R"/>
    <n v="59980"/>
    <x v="0"/>
    <s v="RAV4"/>
    <s v="Cruiser (2WD) Hybrid"/>
    <s v="Axah52R"/>
    <x v="1"/>
    <n v="29585"/>
    <x v="0"/>
    <x v="0"/>
    <x v="4"/>
    <s v=" Used"/>
    <n v="2487"/>
    <x v="2"/>
    <n v="5"/>
    <x v="1"/>
    <x v="1"/>
  </r>
  <r>
    <n v="12843775"/>
    <s v="2013 Holden Colorado LX (4X4) RG"/>
    <n v="19990"/>
    <x v="2"/>
    <s v="Colorado"/>
    <s v="LX (4X4)"/>
    <s v="RG"/>
    <x v="8"/>
    <n v="272891"/>
    <x v="4"/>
    <x v="1"/>
    <x v="1"/>
    <s v=" Used"/>
    <n v="2776"/>
    <x v="2"/>
    <n v="2"/>
    <x v="8"/>
    <x v="2"/>
  </r>
  <r>
    <n v="12843776"/>
    <s v="2019 Holden Trailblazer Z71 (4X4) (5YR) RG MY19"/>
    <n v="47990"/>
    <x v="2"/>
    <s v="Trailblazer"/>
    <s v="Z71 (4X4) (5YR)"/>
    <s v="RG MY19"/>
    <x v="13"/>
    <n v="132115"/>
    <x v="0"/>
    <x v="0"/>
    <x v="1"/>
    <s v=" Used"/>
    <n v="2776"/>
    <x v="2"/>
    <n v="7"/>
    <x v="13"/>
    <x v="1"/>
  </r>
  <r>
    <n v="12843777"/>
    <s v="2018 Mitsubishi Triton GLX (4X4) MQ MY18"/>
    <n v="37990"/>
    <x v="13"/>
    <s v="Triton"/>
    <s v="GLX (4X4)"/>
    <s v="MQ MY18"/>
    <x v="15"/>
    <n v="21166"/>
    <x v="19"/>
    <x v="1"/>
    <x v="1"/>
    <s v=" Used"/>
    <n v="2440"/>
    <x v="2"/>
    <n v="5"/>
    <x v="15"/>
    <x v="2"/>
  </r>
  <r>
    <n v="12843778"/>
    <s v="2020 Hyundai Kona Active (awd) OS.3 MY20"/>
    <n v="29990"/>
    <x v="7"/>
    <s v="Kona"/>
    <s v="Active (awd)"/>
    <s v="OS.3 MY20"/>
    <x v="9"/>
    <n v="53356"/>
    <x v="0"/>
    <x v="0"/>
    <x v="0"/>
    <s v=" Used"/>
    <n v="1591"/>
    <x v="2"/>
    <n v="5"/>
    <x v="9"/>
    <x v="2"/>
  </r>
  <r>
    <n v="12843779"/>
    <s v="2018 Isuzu MU-X LS-U (4X2) UC MY18"/>
    <n v="50990"/>
    <x v="6"/>
    <s v="MU-X"/>
    <s v="LS-U (4X2)"/>
    <s v="UC MY18"/>
    <x v="15"/>
    <n v="30642"/>
    <x v="0"/>
    <x v="0"/>
    <x v="1"/>
    <s v=" Used"/>
    <n v="2999"/>
    <x v="22"/>
    <n v="7"/>
    <x v="15"/>
    <x v="1"/>
  </r>
  <r>
    <n v="12843780"/>
    <s v="2019 Kia Carnival S YP PE MY19"/>
    <n v="41990"/>
    <x v="14"/>
    <s v="Carnival"/>
    <s v="S"/>
    <s v="YP PE MY19"/>
    <x v="13"/>
    <n v="64200"/>
    <x v="0"/>
    <x v="0"/>
    <x v="0"/>
    <s v=" Used"/>
    <n v="3342"/>
    <x v="2"/>
    <n v="8"/>
    <x v="13"/>
    <x v="1"/>
  </r>
  <r>
    <n v="12843782"/>
    <s v="2019 Kia Carnival S YP PE MY19"/>
    <n v="45990"/>
    <x v="14"/>
    <s v="Carnival"/>
    <s v="S"/>
    <s v="YP PE MY19"/>
    <x v="13"/>
    <n v="63300"/>
    <x v="0"/>
    <x v="0"/>
    <x v="1"/>
    <s v=" Used"/>
    <n v="2199"/>
    <x v="5"/>
    <n v="8"/>
    <x v="13"/>
    <x v="1"/>
  </r>
  <r>
    <n v="12843784"/>
    <s v="2019 Nissan X-Trail ST 7 Seat (2WD) T32 Series 2"/>
    <n v="30990"/>
    <x v="3"/>
    <s v="X-Trail"/>
    <s v="ST 7 Seat (2WD)"/>
    <s v="T32 Series 2"/>
    <x v="13"/>
    <n v="50467"/>
    <x v="0"/>
    <x v="0"/>
    <x v="0"/>
    <s v=" Used"/>
    <n v="2488"/>
    <x v="0"/>
    <n v="7"/>
    <x v="13"/>
    <x v="2"/>
  </r>
  <r>
    <n v="12843787"/>
    <s v="2007 Toyota Corolla Ascent ZRE152R"/>
    <n v="9990"/>
    <x v="0"/>
    <s v="Corolla"/>
    <s v="Ascent"/>
    <s v="ZRE152R"/>
    <x v="18"/>
    <n v="196611"/>
    <x v="5"/>
    <x v="0"/>
    <x v="0"/>
    <s v=" Used"/>
    <n v="1798"/>
    <x v="6"/>
    <n v="5"/>
    <x v="18"/>
    <x v="0"/>
  </r>
  <r>
    <n v="12843788"/>
    <s v="2018 Kia Stinger GT (black Leather) CK MY18 (441)"/>
    <n v="49990"/>
    <x v="14"/>
    <s v="Stinger"/>
    <s v="GT (black Leather)"/>
    <s v="CK MY18 (441)"/>
    <x v="15"/>
    <n v="75977"/>
    <x v="3"/>
    <x v="0"/>
    <x v="0"/>
    <s v=" Used"/>
    <n v="3342"/>
    <x v="5"/>
    <n v="5"/>
    <x v="15"/>
    <x v="1"/>
  </r>
  <r>
    <n v="12843789"/>
    <s v="2017 Kia Sorento SLI (4X2) UM MY18"/>
    <n v="32800"/>
    <x v="14"/>
    <s v="Sorento"/>
    <s v="SLI (4X2)"/>
    <s v="UM MY18"/>
    <x v="3"/>
    <n v="96707"/>
    <x v="0"/>
    <x v="0"/>
    <x v="0"/>
    <s v=" Used"/>
    <n v="3490"/>
    <x v="5"/>
    <n v="7"/>
    <x v="3"/>
    <x v="2"/>
  </r>
  <r>
    <n v="12843799"/>
    <s v="2020 Toyota 86 GTS Performance (apollo Blue) ZN6"/>
    <n v="46990"/>
    <x v="0"/>
    <n v="86"/>
    <s v="GTS Performance (apollo Blue)"/>
    <s v="ZN6"/>
    <x v="9"/>
    <n v="11774"/>
    <x v="20"/>
    <x v="1"/>
    <x v="2"/>
    <s v=" Used"/>
    <n v="1998"/>
    <x v="3"/>
    <n v="4"/>
    <x v="9"/>
    <x v="1"/>
  </r>
  <r>
    <n v="12843801"/>
    <s v="2017 Mazda BT-50 XT (4X2) MY16"/>
    <n v="28990"/>
    <x v="10"/>
    <s v="BT-50"/>
    <s v="XT (4X2)"/>
    <s v="MY16"/>
    <x v="3"/>
    <n v="83904"/>
    <x v="4"/>
    <x v="1"/>
    <x v="1"/>
    <s v=" Used"/>
    <n v="2198"/>
    <x v="2"/>
    <n v="3"/>
    <x v="3"/>
    <x v="2"/>
  </r>
  <r>
    <n v="12843803"/>
    <s v="2021 LDV T60 PRO (4X4) SKC8 MY21"/>
    <n v="39990"/>
    <x v="28"/>
    <s v="T60"/>
    <s v="PRO (4X4)"/>
    <s v="SKC8 MY21"/>
    <x v="1"/>
    <n v="42734"/>
    <x v="9"/>
    <x v="0"/>
    <x v="1"/>
    <s v=" Used"/>
    <n v="2776"/>
    <x v="15"/>
    <n v="5"/>
    <x v="1"/>
    <x v="2"/>
  </r>
  <r>
    <n v="12843804"/>
    <s v="2019 Hyundai Accent Sport RB6 MY19"/>
    <n v="22990"/>
    <x v="7"/>
    <s v="Accent"/>
    <s v="Sport"/>
    <s v="RB6 MY19"/>
    <x v="13"/>
    <n v="36296"/>
    <x v="5"/>
    <x v="0"/>
    <x v="0"/>
    <s v=" Used"/>
    <n v="1591"/>
    <x v="2"/>
    <n v="5"/>
    <x v="13"/>
    <x v="2"/>
  </r>
  <r>
    <n v="12843819"/>
    <s v="2021 Mazda 3 G20 Pure BP"/>
    <n v="31999"/>
    <x v="10"/>
    <n v="3"/>
    <s v="G20 Pure"/>
    <s v="BP"/>
    <x v="1"/>
    <n v="4625"/>
    <x v="3"/>
    <x v="0"/>
    <x v="0"/>
    <s v=" Used"/>
    <n v="1998"/>
    <x v="0"/>
    <n v="5"/>
    <x v="1"/>
    <x v="2"/>
  </r>
  <r>
    <n v="12843822"/>
    <s v="2009 Ford Ranger XL (4X2) PK"/>
    <n v="9995"/>
    <x v="4"/>
    <s v="Ranger"/>
    <s v="XL (4X2)"/>
    <s v="PK"/>
    <x v="10"/>
    <n v="422479"/>
    <x v="15"/>
    <x v="1"/>
    <x v="1"/>
    <s v=" Used"/>
    <n v="2953"/>
    <x v="5"/>
    <n v="5"/>
    <x v="10"/>
    <x v="0"/>
  </r>
  <r>
    <n v="12843824"/>
    <s v="2011 Mitsubishi ASX Aspire (4WD) XA"/>
    <n v="9995"/>
    <x v="13"/>
    <s v="ASX"/>
    <s v="Aspire (4WD)"/>
    <s v="XA"/>
    <x v="4"/>
    <n v="193123"/>
    <x v="0"/>
    <x v="1"/>
    <x v="1"/>
    <s v=" Used"/>
    <n v="1798"/>
    <x v="3"/>
    <n v="5"/>
    <x v="4"/>
    <x v="0"/>
  </r>
  <r>
    <n v="12843836"/>
    <s v="2017 BMW X4 Xdrive 20D F26 MY16"/>
    <n v="49990"/>
    <x v="5"/>
    <s v="X4"/>
    <s v="Xdrive 20D"/>
    <s v="F26 MY16"/>
    <x v="3"/>
    <n v="101515"/>
    <x v="20"/>
    <x v="0"/>
    <x v="1"/>
    <s v=" Used"/>
    <n v="1995"/>
    <x v="2"/>
    <n v="5"/>
    <x v="3"/>
    <x v="1"/>
  </r>
  <r>
    <n v="12843852"/>
    <s v="2011 Holden Commodore SV6 VE II MY12"/>
    <n v="15755"/>
    <x v="2"/>
    <s v="Commodore"/>
    <s v="SV6"/>
    <s v="VE II MY12"/>
    <x v="4"/>
    <n v="159538"/>
    <x v="2"/>
    <x v="0"/>
    <x v="0"/>
    <s v=" Used"/>
    <n v="3565"/>
    <x v="99"/>
    <n v="5"/>
    <x v="4"/>
    <x v="2"/>
  </r>
  <r>
    <n v="12843862"/>
    <s v="2015 Ford Ranger XL 2.2 HI-Rider (4X2) PX Mkii"/>
    <n v="39990"/>
    <x v="4"/>
    <s v="Ranger"/>
    <s v="XL 2.2 HI-Rider (4X2)"/>
    <s v="PX Mkii"/>
    <x v="7"/>
    <n v="134725"/>
    <x v="27"/>
    <x v="0"/>
    <x v="1"/>
    <s v=" Used"/>
    <n v="2198"/>
    <x v="2"/>
    <n v="5"/>
    <x v="7"/>
    <x v="2"/>
  </r>
  <r>
    <n v="12843865"/>
    <s v="2007 Subaru Outback 2.5I Luxury MY07"/>
    <n v="8999"/>
    <x v="12"/>
    <s v="Outback"/>
    <s v="2.5I Luxury"/>
    <s v="MY07"/>
    <x v="18"/>
    <n v="209875"/>
    <x v="0"/>
    <x v="0"/>
    <x v="0"/>
    <s v=" Used"/>
    <n v="2457"/>
    <x v="5"/>
    <n v="5"/>
    <x v="18"/>
    <x v="0"/>
  </r>
  <r>
    <n v="12843870"/>
    <s v="2012 Holden Commodore SV6 VE II MY12"/>
    <n v="24000"/>
    <x v="2"/>
    <s v="Commodore"/>
    <s v="SV6"/>
    <s v="VE II MY12"/>
    <x v="11"/>
    <n v="159201"/>
    <x v="22"/>
    <x v="0"/>
    <x v="0"/>
    <s v=" Used"/>
    <n v="3565"/>
    <x v="6"/>
    <n v="2"/>
    <x v="11"/>
    <x v="2"/>
  </r>
  <r>
    <n v="12843871"/>
    <s v="2013 Nissan Navara ST (4X4) D40 MY12"/>
    <n v="25050"/>
    <x v="3"/>
    <s v="Navara"/>
    <s v="ST (4X4)"/>
    <s v="D40 MY12"/>
    <x v="8"/>
    <n v="130502"/>
    <x v="15"/>
    <x v="1"/>
    <x v="1"/>
    <s v=" Used"/>
    <n v="2488"/>
    <x v="5"/>
    <n v="5"/>
    <x v="8"/>
    <x v="2"/>
  </r>
  <r>
    <n v="12843873"/>
    <s v="2015 Hyundai IX35 SE (fwd) LM Series II"/>
    <n v="21920"/>
    <x v="7"/>
    <s v="IX35"/>
    <s v="SE (fwd)"/>
    <s v="LM Series II"/>
    <x v="7"/>
    <n v="99800"/>
    <x v="0"/>
    <x v="0"/>
    <x v="0"/>
    <s v=" Used"/>
    <n v="1999"/>
    <x v="5"/>
    <n v="5"/>
    <x v="7"/>
    <x v="2"/>
  </r>
  <r>
    <n v="12843875"/>
    <s v="2020 Mitsubishi Outlander LS 7 Seat (2WD) ZL MY20"/>
    <n v="38990"/>
    <x v="13"/>
    <s v="Outlander"/>
    <s v="LS 7 Seat (2WD)"/>
    <s v="ZL MY20"/>
    <x v="9"/>
    <n v="49112"/>
    <x v="0"/>
    <x v="0"/>
    <x v="0"/>
    <s v=" Used"/>
    <n v="2360"/>
    <x v="6"/>
    <n v="7"/>
    <x v="9"/>
    <x v="2"/>
  </r>
  <r>
    <n v="12843877"/>
    <s v="2022 Jeep Compass Night Eagle (fwd) M6 MY22"/>
    <n v="45888"/>
    <x v="18"/>
    <s v="Compass"/>
    <s v="Night Eagle (fwd)"/>
    <s v="M6 MY22"/>
    <x v="16"/>
    <n v="2055"/>
    <x v="0"/>
    <x v="0"/>
    <x v="0"/>
    <s v=" Demo"/>
    <n v="2359"/>
    <x v="0"/>
    <n v="5"/>
    <x v="16"/>
    <x v="1"/>
  </r>
  <r>
    <n v="12843878"/>
    <s v="2022 Mitsubishi Eclipse Cross Exceed (awd) YB MY22"/>
    <n v="46990"/>
    <x v="13"/>
    <s v="Eclipse Cross"/>
    <s v="Exceed (awd)"/>
    <s v="YB MY22"/>
    <x v="16"/>
    <n v="670"/>
    <x v="0"/>
    <x v="0"/>
    <x v="0"/>
    <s v=" Used"/>
    <n v="1499"/>
    <x v="6"/>
    <n v="5"/>
    <x v="16"/>
    <x v="1"/>
  </r>
  <r>
    <n v="12843880"/>
    <s v="2008 Honda Accord VTI 50"/>
    <n v="12490"/>
    <x v="19"/>
    <s v="Accord"/>
    <s v="VTI"/>
    <n v="50"/>
    <x v="19"/>
    <n v="153651"/>
    <x v="3"/>
    <x v="0"/>
    <x v="0"/>
    <s v=" Used"/>
    <n v="2354"/>
    <x v="5"/>
    <n v="5"/>
    <x v="19"/>
    <x v="2"/>
  </r>
  <r>
    <n v="12843881"/>
    <s v="2022 Mitsubishi Outlander ES 7 Seat (2WD) ZM MY22"/>
    <n v="41990"/>
    <x v="13"/>
    <s v="Outlander"/>
    <s v="ES 7 Seat (2WD)"/>
    <s v="ZM MY22"/>
    <x v="16"/>
    <n v="4350"/>
    <x v="0"/>
    <x v="0"/>
    <x v="0"/>
    <s v=" Used"/>
    <n v="2488"/>
    <x v="2"/>
    <n v="7"/>
    <x v="16"/>
    <x v="1"/>
  </r>
  <r>
    <n v="12843883"/>
    <s v="2008 Nissan Murano TI Z50"/>
    <n v="15490"/>
    <x v="3"/>
    <s v="Murano"/>
    <s v="TI"/>
    <s v="Z50"/>
    <x v="19"/>
    <n v="180381"/>
    <x v="0"/>
    <x v="0"/>
    <x v="0"/>
    <s v=" Used"/>
    <n v="3498"/>
    <x v="5"/>
    <n v="5"/>
    <x v="19"/>
    <x v="2"/>
  </r>
  <r>
    <n v="12843884"/>
    <s v="2016 Holden Commodore SS Black Pack Vfii MY16"/>
    <n v="56995"/>
    <x v="2"/>
    <s v="Commodore"/>
    <s v="SS Black Pack"/>
    <s v="Vfii MY16"/>
    <x v="2"/>
    <n v="99075"/>
    <x v="3"/>
    <x v="1"/>
    <x v="2"/>
    <s v=" Used"/>
    <n v="6200"/>
    <x v="3"/>
    <n v="5"/>
    <x v="2"/>
    <x v="1"/>
  </r>
  <r>
    <n v="12843886"/>
    <s v="2020 Mazda CX-5 Akera (4X4) MY19 (KF Series 2)"/>
    <n v="45990"/>
    <x v="10"/>
    <s v="CX-5"/>
    <s v="Akera (4X4)"/>
    <s v="MY19 (KF Series 2)"/>
    <x v="9"/>
    <n v="2736"/>
    <x v="0"/>
    <x v="0"/>
    <x v="0"/>
    <s v=" Used"/>
    <n v="2488"/>
    <x v="1"/>
    <n v="5"/>
    <x v="9"/>
    <x v="1"/>
  </r>
  <r>
    <n v="12843888"/>
    <s v="2019 Toyota RAV4 GX 2WD (nav) Mxaa52R"/>
    <n v="39888"/>
    <x v="0"/>
    <s v="RAV4"/>
    <s v="GX 2WD (nav)"/>
    <s v="Mxaa52R"/>
    <x v="13"/>
    <n v="48897"/>
    <x v="0"/>
    <x v="0"/>
    <x v="0"/>
    <s v=" Used"/>
    <n v="1987"/>
    <x v="0"/>
    <n v="5"/>
    <x v="13"/>
    <x v="2"/>
  </r>
  <r>
    <n v="12843892"/>
    <s v="2019 Kia Carnival S YP PE MY19"/>
    <n v="38990"/>
    <x v="14"/>
    <s v="Carnival"/>
    <s v="S"/>
    <s v="YP PE MY19"/>
    <x v="13"/>
    <n v="55652"/>
    <x v="0"/>
    <x v="0"/>
    <x v="0"/>
    <s v=" Used"/>
    <n v="3342"/>
    <x v="0"/>
    <n v="8"/>
    <x v="13"/>
    <x v="2"/>
  </r>
  <r>
    <n v="12843894"/>
    <s v="2019 Volkswagen Transporter TDI 340 SWB LOW T6 MY19"/>
    <n v="39990"/>
    <x v="8"/>
    <s v="Transporter"/>
    <s v="TDI 340 SWB LOW"/>
    <s v="T6 MY19"/>
    <x v="13"/>
    <n v="74004"/>
    <x v="6"/>
    <x v="0"/>
    <x v="1"/>
    <s v=" Used"/>
    <n v="1968"/>
    <x v="2"/>
    <n v="2"/>
    <x v="13"/>
    <x v="2"/>
  </r>
  <r>
    <n v="12843897"/>
    <s v="2022 Mazda CX-3 Maxx Sport (fwd) CX3H"/>
    <n v="31323"/>
    <x v="10"/>
    <s v="CX-3"/>
    <s v="Maxx Sport (fwd)"/>
    <s v="CX3H"/>
    <x v="16"/>
    <n v="10"/>
    <x v="0"/>
    <x v="0"/>
    <x v="0"/>
    <s v=" New In Stock"/>
    <n v="1998"/>
    <x v="2"/>
    <n v="5"/>
    <x v="16"/>
    <x v="2"/>
  </r>
  <r>
    <n v="12843898"/>
    <s v="2022 Mazda CX-3 Maxx Sport (fwd) CX3H"/>
    <n v="31918"/>
    <x v="10"/>
    <s v="CX-3"/>
    <s v="Maxx Sport (fwd)"/>
    <s v="CX3H"/>
    <x v="16"/>
    <n v="10"/>
    <x v="0"/>
    <x v="0"/>
    <x v="0"/>
    <s v=" New In Stock"/>
    <n v="1998"/>
    <x v="0"/>
    <n v="5"/>
    <x v="16"/>
    <x v="2"/>
  </r>
  <r>
    <n v="12843902"/>
    <s v="2019 Toyota Camry SL (hybrid) Axvh71R"/>
    <n v="46990"/>
    <x v="0"/>
    <s v="Camry"/>
    <s v="SL (hybrid)"/>
    <s v="Axvh71R"/>
    <x v="13"/>
    <n v="55999"/>
    <x v="3"/>
    <x v="0"/>
    <x v="3"/>
    <s v=" Used"/>
    <n v="2494"/>
    <x v="2"/>
    <n v="5"/>
    <x v="13"/>
    <x v="1"/>
  </r>
  <r>
    <n v="12843903"/>
    <s v="2018 Volkswagen Polo GTI AW MY19"/>
    <n v="31990"/>
    <x v="8"/>
    <s v="Polo"/>
    <s v="GTI"/>
    <s v="AW MY19"/>
    <x v="15"/>
    <n v="54166"/>
    <x v="5"/>
    <x v="0"/>
    <x v="2"/>
    <s v=" Used"/>
    <n v="1984"/>
    <x v="2"/>
    <n v="5"/>
    <x v="15"/>
    <x v="2"/>
  </r>
  <r>
    <n v="12843904"/>
    <s v="2022 Kia Stonic Sport YB MY22"/>
    <n v="27990"/>
    <x v="14"/>
    <s v="Stonic"/>
    <s v="Sport"/>
    <s v="YB MY22"/>
    <x v="16"/>
    <n v="1572"/>
    <x v="0"/>
    <x v="0"/>
    <x v="0"/>
    <s v=" Used"/>
    <n v="1368"/>
    <x v="1"/>
    <n v="5"/>
    <x v="16"/>
    <x v="2"/>
  </r>
  <r>
    <n v="12843911"/>
    <s v="2014 Ford Territory TX (rwd) SZ"/>
    <n v="17892"/>
    <x v="4"/>
    <s v="Territory"/>
    <s v="TX (rwd)"/>
    <s v="SZ"/>
    <x v="12"/>
    <n v="120259"/>
    <x v="0"/>
    <x v="0"/>
    <x v="1"/>
    <s v=" Used"/>
    <n v="2720"/>
    <x v="5"/>
    <n v="5"/>
    <x v="12"/>
    <x v="2"/>
  </r>
  <r>
    <n v="12843916"/>
    <s v="2016 Mazda BT-50 XT (4X2) MY16"/>
    <n v="22999"/>
    <x v="10"/>
    <s v="BT-50"/>
    <s v="XT (4X2)"/>
    <s v="MY16"/>
    <x v="2"/>
    <n v="95203"/>
    <x v="4"/>
    <x v="1"/>
    <x v="1"/>
    <s v=" Used"/>
    <n v="2198"/>
    <x v="2"/>
    <n v="3"/>
    <x v="2"/>
    <x v="2"/>
  </r>
  <r>
    <n v="12843921"/>
    <s v="2020 Kia Seltos Sport+ (fwd) MY20"/>
    <n v="37990"/>
    <x v="14"/>
    <s v="Seltos"/>
    <s v="Sport+ (fwd)"/>
    <s v="MY20"/>
    <x v="9"/>
    <n v="10810"/>
    <x v="0"/>
    <x v="0"/>
    <x v="0"/>
    <s v=" Used"/>
    <n v="1999"/>
    <x v="5"/>
    <n v="5"/>
    <x v="9"/>
    <x v="2"/>
  </r>
  <r>
    <n v="12843933"/>
    <s v="2011 Hyundai IX35 Active (fwd) LM MY11"/>
    <n v="12000"/>
    <x v="7"/>
    <s v="IX35"/>
    <s v="Active (fwd)"/>
    <s v="LM MY11"/>
    <x v="4"/>
    <n v="19400"/>
    <x v="0"/>
    <x v="0"/>
    <x v="0"/>
    <s v=" Used"/>
    <n v="1998"/>
    <x v="2"/>
    <n v="5"/>
    <x v="4"/>
    <x v="2"/>
  </r>
  <r>
    <n v="12843934"/>
    <s v="2017 Kia RIO S YB MY18"/>
    <n v="18888"/>
    <x v="14"/>
    <s v="RIO"/>
    <s v="S"/>
    <s v="YB MY18"/>
    <x v="3"/>
    <n v="66622"/>
    <x v="5"/>
    <x v="0"/>
    <x v="0"/>
    <s v=" Used"/>
    <n v="1368"/>
    <x v="2"/>
    <n v="5"/>
    <x v="3"/>
    <x v="2"/>
  </r>
  <r>
    <n v="12843935"/>
    <s v="2014 Mazda 3 Maxx BM"/>
    <n v="17888"/>
    <x v="10"/>
    <n v="3"/>
    <s v="Maxx"/>
    <s v="BM"/>
    <x v="12"/>
    <n v="120914"/>
    <x v="5"/>
    <x v="0"/>
    <x v="0"/>
    <s v=" Used"/>
    <n v="1998"/>
    <x v="0"/>
    <n v="5"/>
    <x v="12"/>
    <x v="2"/>
  </r>
  <r>
    <n v="12843938"/>
    <s v="2022 Mazda CX-3 Maxx Sport LE (fwd) CX3H"/>
    <n v="32692"/>
    <x v="10"/>
    <s v="CX-3"/>
    <s v="Maxx Sport LE (fwd)"/>
    <s v="CX3H"/>
    <x v="16"/>
    <n v="10"/>
    <x v="0"/>
    <x v="0"/>
    <x v="0"/>
    <s v=" New In Stock"/>
    <n v="1998"/>
    <x v="0"/>
    <n v="5"/>
    <x v="16"/>
    <x v="2"/>
  </r>
  <r>
    <n v="12843944"/>
    <s v="2014 Ford Focus Trend LW MK2 Upgrade"/>
    <n v="14500"/>
    <x v="4"/>
    <s v="Focus"/>
    <s v="Trend"/>
    <s v="LW MK2 Upgrade"/>
    <x v="12"/>
    <n v="74100"/>
    <x v="3"/>
    <x v="0"/>
    <x v="0"/>
    <s v=" Used"/>
    <n v="1999"/>
    <x v="1"/>
    <n v="5"/>
    <x v="12"/>
    <x v="2"/>
  </r>
  <r>
    <n v="12843949"/>
    <s v="2020 Toyota Hilux SR (4X4) GUN126R Facelift"/>
    <n v="57880"/>
    <x v="0"/>
    <s v="Hilux"/>
    <s v="SR (4X4)"/>
    <s v="GUN126R Facelift"/>
    <x v="9"/>
    <n v="30998"/>
    <x v="16"/>
    <x v="0"/>
    <x v="1"/>
    <s v=" Used"/>
    <n v="2753"/>
    <x v="2"/>
    <n v="5"/>
    <x v="9"/>
    <x v="1"/>
  </r>
  <r>
    <n v="12843951"/>
    <s v="2017 Toyota Landcruiser Prado GXL (4X4) GDJ150R MY16"/>
    <n v="56925"/>
    <x v="0"/>
    <s v="Landcruiser Prado"/>
    <s v="GXL (4X4)"/>
    <s v="GDJ150R MY16"/>
    <x v="3"/>
    <n v="141308"/>
    <x v="0"/>
    <x v="0"/>
    <x v="1"/>
    <s v=" Used"/>
    <n v="2753"/>
    <x v="2"/>
    <n v="7"/>
    <x v="3"/>
    <x v="1"/>
  </r>
  <r>
    <n v="12843952"/>
    <s v="2018 Jeep Compass Limited (4X4) M6 MY18"/>
    <n v="29910"/>
    <x v="18"/>
    <s v="Compass"/>
    <s v="Limited (4X4)"/>
    <s v="M6 MY18"/>
    <x v="15"/>
    <n v="106557"/>
    <x v="0"/>
    <x v="0"/>
    <x v="0"/>
    <s v=" Used"/>
    <n v="2359"/>
    <x v="0"/>
    <n v="5"/>
    <x v="15"/>
    <x v="2"/>
  </r>
  <r>
    <n v="12843953"/>
    <s v="2016 Hyundai Tucson Active X (fwd) TL"/>
    <n v="23910"/>
    <x v="7"/>
    <s v="Tucson"/>
    <s v="Active X (fwd)"/>
    <s v="TL"/>
    <x v="2"/>
    <n v="139261"/>
    <x v="0"/>
    <x v="0"/>
    <x v="0"/>
    <s v=" Used"/>
    <n v="1999"/>
    <x v="2"/>
    <n v="5"/>
    <x v="2"/>
    <x v="2"/>
  </r>
  <r>
    <n v="12843954"/>
    <s v="2021 Toyota Hilux Rogue (4X4) GUN126R"/>
    <n v="77990"/>
    <x v="0"/>
    <s v="Hilux"/>
    <s v="Rogue (4X4)"/>
    <s v="GUN126R"/>
    <x v="1"/>
    <n v="29518"/>
    <x v="16"/>
    <x v="0"/>
    <x v="1"/>
    <s v=" Used"/>
    <n v="2753"/>
    <x v="1"/>
    <n v="5"/>
    <x v="1"/>
    <x v="1"/>
  </r>
  <r>
    <n v="12843963"/>
    <s v="2017 Toyota Hilux SR5 (4X4) GUN126R"/>
    <n v="51990"/>
    <x v="0"/>
    <s v="Hilux"/>
    <s v="SR5 (4X4)"/>
    <s v="GUN126R"/>
    <x v="3"/>
    <n v="108381"/>
    <x v="19"/>
    <x v="0"/>
    <x v="1"/>
    <s v=" Used"/>
    <n v="2753"/>
    <x v="1"/>
    <n v="5"/>
    <x v="3"/>
    <x v="1"/>
  </r>
  <r>
    <n v="12843964"/>
    <s v="2006 Toyota Hilux SR5 (4X4) KUN26R"/>
    <n v="26000"/>
    <x v="0"/>
    <s v="Hilux"/>
    <s v="SR5 (4X4)"/>
    <s v="KUN26R"/>
    <x v="17"/>
    <n v="242010"/>
    <x v="15"/>
    <x v="0"/>
    <x v="1"/>
    <s v=" Used"/>
    <n v="2982"/>
    <x v="2"/>
    <n v="5"/>
    <x v="17"/>
    <x v="2"/>
  </r>
  <r>
    <n v="12843966"/>
    <s v="2005 Mitsubishi Pajero GLX LWB (4X4) NP"/>
    <n v="9000"/>
    <x v="13"/>
    <s v="Pajero"/>
    <s v="GLX LWB (4X4)"/>
    <s v="NP"/>
    <x v="5"/>
    <n v="330000"/>
    <x v="0"/>
    <x v="0"/>
    <x v="1"/>
    <s v=" Used"/>
    <n v="3200"/>
    <x v="1"/>
    <n v="7"/>
    <x v="5"/>
    <x v="0"/>
  </r>
  <r>
    <n v="12843967"/>
    <s v="2010 Hyundai I30 SX FD MY10"/>
    <n v="5500"/>
    <x v="7"/>
    <s v="I30"/>
    <s v="SX"/>
    <s v="FD MY10"/>
    <x v="0"/>
    <n v="77943"/>
    <x v="5"/>
    <x v="0"/>
    <x v="0"/>
    <s v=" Used"/>
    <n v="1591"/>
    <x v="0"/>
    <n v="5"/>
    <x v="0"/>
    <x v="0"/>
  </r>
  <r>
    <n v="12843975"/>
    <s v="2014 Volkswagen Amarok TDI420 Trendline (4X4) 2H MY14"/>
    <n v="28990"/>
    <x v="8"/>
    <s v="Amarok"/>
    <s v="TDI420 Trendline (4X4)"/>
    <s v="2H MY14"/>
    <x v="12"/>
    <n v="144799"/>
    <x v="19"/>
    <x v="0"/>
    <x v="1"/>
    <s v=" Used"/>
    <n v="1968"/>
    <x v="0"/>
    <n v="5"/>
    <x v="12"/>
    <x v="2"/>
  </r>
  <r>
    <n v="12843978"/>
    <s v="2019 Jeep Cherokee Limited (4X4) KL MY19"/>
    <n v="41990"/>
    <x v="18"/>
    <s v="Cherokee"/>
    <s v="Limited (4X4)"/>
    <s v="KL MY19"/>
    <x v="13"/>
    <n v="32661"/>
    <x v="0"/>
    <x v="0"/>
    <x v="0"/>
    <s v=" Used"/>
    <n v="3239"/>
    <x v="1"/>
    <n v="5"/>
    <x v="13"/>
    <x v="1"/>
  </r>
  <r>
    <n v="12843979"/>
    <s v="2015 Hyundai Tucson Active X (fwd) TL"/>
    <n v="24000"/>
    <x v="7"/>
    <s v="Tucson"/>
    <s v="Active X (fwd)"/>
    <s v="TL"/>
    <x v="7"/>
    <n v="131295"/>
    <x v="0"/>
    <x v="0"/>
    <x v="0"/>
    <s v=" Used"/>
    <n v="1999"/>
    <x v="0"/>
    <n v="5"/>
    <x v="7"/>
    <x v="2"/>
  </r>
  <r>
    <n v="12843980"/>
    <s v="2017 Mazda CX-9 Touring (awd) MY16"/>
    <n v="42990"/>
    <x v="10"/>
    <s v="CX-9"/>
    <s v="Touring (awd)"/>
    <s v="MY16"/>
    <x v="3"/>
    <n v="35741"/>
    <x v="0"/>
    <x v="0"/>
    <x v="0"/>
    <s v=" Used"/>
    <n v="2488"/>
    <x v="0"/>
    <n v="7"/>
    <x v="3"/>
    <x v="1"/>
  </r>
  <r>
    <n v="12843988"/>
    <s v="2022 Mazda CX-5 Maxx Sport (fwd) CX5L"/>
    <n v="42440"/>
    <x v="10"/>
    <s v="CX-5"/>
    <s v="Maxx Sport (fwd)"/>
    <s v="CX5L"/>
    <x v="16"/>
    <n v="10"/>
    <x v="0"/>
    <x v="0"/>
    <x v="0"/>
    <s v=" New In Stock"/>
    <n v="2488"/>
    <x v="1"/>
    <n v="5"/>
    <x v="16"/>
    <x v="1"/>
  </r>
  <r>
    <n v="12843992"/>
    <s v="2010 Mazda CX-7 Luxury Sports (4X4) ER MY10"/>
    <n v="15800"/>
    <x v="10"/>
    <s v="CX-7"/>
    <s v="Luxury Sports (4X4)"/>
    <s v="ER MY10"/>
    <x v="0"/>
    <n v="144973"/>
    <x v="0"/>
    <x v="0"/>
    <x v="0"/>
    <s v=" Used"/>
    <n v="2261"/>
    <x v="5"/>
    <n v="5"/>
    <x v="0"/>
    <x v="2"/>
  </r>
  <r>
    <n v="12844002"/>
    <s v="2019 Lexus UX250H Luxury +EP1 Hybrid Mzah10R MY19"/>
    <n v="53990"/>
    <x v="9"/>
    <s v="UX250H"/>
    <s v="Luxury +EP1 Hybrid"/>
    <s v="Mzah10R MY19"/>
    <x v="13"/>
    <n v="84435"/>
    <x v="0"/>
    <x v="0"/>
    <x v="4"/>
    <s v=" Used"/>
    <n v="1987"/>
    <x v="0"/>
    <n v="5"/>
    <x v="13"/>
    <x v="1"/>
  </r>
  <r>
    <n v="12844003"/>
    <s v="2012 Isuzu D-MAX LS-U HI-Ride (4X4) TF MY12"/>
    <n v="36500"/>
    <x v="6"/>
    <s v="D-MAX"/>
    <s v="LS-U HI-Ride (4X4)"/>
    <s v="TF MY12"/>
    <x v="11"/>
    <n v="133563"/>
    <x v="10"/>
    <x v="0"/>
    <x v="1"/>
    <s v=" Used"/>
    <n v="2999"/>
    <x v="1"/>
    <n v="5"/>
    <x v="11"/>
    <x v="2"/>
  </r>
  <r>
    <n v="12844004"/>
    <s v="2012 Subaru Forester X Limited Edition MY12"/>
    <n v="18800"/>
    <x v="12"/>
    <s v="Forester"/>
    <s v="X Limited Edition"/>
    <s v="MY12"/>
    <x v="11"/>
    <n v="141111"/>
    <x v="0"/>
    <x v="0"/>
    <x v="0"/>
    <s v=" Used"/>
    <n v="2498"/>
    <x v="5"/>
    <n v="5"/>
    <x v="11"/>
    <x v="2"/>
  </r>
  <r>
    <n v="12844006"/>
    <s v="2022 Mazda CX-5 Touring (awd) CX5L"/>
    <n v="47140"/>
    <x v="10"/>
    <s v="CX-5"/>
    <s v="Touring (awd)"/>
    <s v="CX5L"/>
    <x v="16"/>
    <n v="10"/>
    <x v="0"/>
    <x v="0"/>
    <x v="0"/>
    <s v=" New In Stock"/>
    <n v="2488"/>
    <x v="3"/>
    <n v="5"/>
    <x v="16"/>
    <x v="1"/>
  </r>
  <r>
    <n v="12844008"/>
    <s v="2016 Toyota Hiace Commuter KDH223R MY15"/>
    <n v="49990"/>
    <x v="0"/>
    <s v="Hiace"/>
    <s v="Commuter"/>
    <s v="KDH223R MY15"/>
    <x v="2"/>
    <n v="101151"/>
    <x v="34"/>
    <x v="0"/>
    <x v="1"/>
    <s v=" Used"/>
    <n v="2982"/>
    <x v="2"/>
    <n v="14"/>
    <x v="2"/>
    <x v="1"/>
  </r>
  <r>
    <n v="12844013"/>
    <s v="2017 Nissan Qashqai TI (4X2) J11"/>
    <n v="27130"/>
    <x v="3"/>
    <s v="Qashqai"/>
    <s v="TI (4X2)"/>
    <s v="J11"/>
    <x v="3"/>
    <n v="89972"/>
    <x v="0"/>
    <x v="0"/>
    <x v="0"/>
    <s v=" Used"/>
    <n v="1997"/>
    <x v="3"/>
    <n v="5"/>
    <x v="3"/>
    <x v="2"/>
  </r>
  <r>
    <n v="12844015"/>
    <s v="2010 Holden Commodore Omega VE MY10"/>
    <n v="9990"/>
    <x v="2"/>
    <s v="Commodore"/>
    <s v="Omega"/>
    <s v="VE MY10"/>
    <x v="0"/>
    <n v="227048"/>
    <x v="3"/>
    <x v="0"/>
    <x v="0"/>
    <s v=" Used"/>
    <n v="2997"/>
    <x v="2"/>
    <n v="5"/>
    <x v="0"/>
    <x v="0"/>
  </r>
  <r>
    <n v="12844016"/>
    <s v="2007 Holden Commodore SS-V VE"/>
    <n v="32990"/>
    <x v="2"/>
    <s v="Commodore"/>
    <s v="SS-V"/>
    <s v="VE"/>
    <x v="18"/>
    <n v="71000"/>
    <x v="3"/>
    <x v="0"/>
    <x v="2"/>
    <s v=" Used"/>
    <n v="5967"/>
    <x v="1"/>
    <n v="5"/>
    <x v="18"/>
    <x v="2"/>
  </r>
  <r>
    <n v="12844018"/>
    <s v="2021 Toyota Camry Ascent Hybrid Axvh70R"/>
    <n v="44990"/>
    <x v="0"/>
    <s v="Camry"/>
    <s v="Ascent Hybrid"/>
    <s v="Axvh70R"/>
    <x v="1"/>
    <n v="13363"/>
    <x v="3"/>
    <x v="0"/>
    <x v="3"/>
    <s v=" Used"/>
    <n v="2494"/>
    <x v="5"/>
    <n v="5"/>
    <x v="1"/>
    <x v="1"/>
  </r>
  <r>
    <n v="12844028"/>
    <s v="2016 Toyota Hiace LWB KDH201R MY16"/>
    <n v="45990"/>
    <x v="0"/>
    <s v="Hiace"/>
    <s v="LWB"/>
    <s v="KDH201R MY16"/>
    <x v="2"/>
    <n v="33698"/>
    <x v="6"/>
    <x v="0"/>
    <x v="1"/>
    <s v=" Used"/>
    <n v="2982"/>
    <x v="2"/>
    <n v="2"/>
    <x v="2"/>
    <x v="1"/>
  </r>
  <r>
    <n v="12844032"/>
    <s v="2022 Volkswagen Touareg 210TDI R-Line CR MY22"/>
    <n v="138990"/>
    <x v="8"/>
    <s v="Touareg"/>
    <s v="210TDI R-Line"/>
    <s v="CR MY22"/>
    <x v="16"/>
    <n v="20"/>
    <x v="0"/>
    <x v="0"/>
    <x v="1"/>
    <s v=" New In Stock"/>
    <n v="2967"/>
    <x v="3"/>
    <n v="5"/>
    <x v="16"/>
    <x v="1"/>
  </r>
  <r>
    <n v="12844042"/>
    <s v="2020 Toyota Landcruiser Prado GXL (4X4) GDJ150R MY18"/>
    <n v="76888"/>
    <x v="0"/>
    <s v="Landcruiser Prado"/>
    <s v="GXL (4X4)"/>
    <s v="GDJ150R MY18"/>
    <x v="9"/>
    <n v="34310"/>
    <x v="0"/>
    <x v="0"/>
    <x v="1"/>
    <s v=" Used"/>
    <n v="2755"/>
    <x v="2"/>
    <n v="7"/>
    <x v="9"/>
    <x v="1"/>
  </r>
  <r>
    <n v="12844045"/>
    <s v="2018 Hyundai Kona Active OS"/>
    <n v="24880"/>
    <x v="7"/>
    <s v="Kona"/>
    <s v="Active"/>
    <s v="OS"/>
    <x v="15"/>
    <n v="92315"/>
    <x v="0"/>
    <x v="0"/>
    <x v="0"/>
    <s v=" Used"/>
    <n v="1999"/>
    <x v="3"/>
    <n v="5"/>
    <x v="15"/>
    <x v="2"/>
  </r>
  <r>
    <n v="12844050"/>
    <s v="2000 Hyundai Coupe RD Rdii"/>
    <n v="4990"/>
    <x v="7"/>
    <s v="Coupe"/>
    <s v="RD"/>
    <s v="Rdii"/>
    <x v="20"/>
    <n v="251888"/>
    <x v="20"/>
    <x v="0"/>
    <x v="0"/>
    <s v=" Used"/>
    <n v="1975"/>
    <x v="5"/>
    <n v="4"/>
    <x v="20"/>
    <x v="0"/>
  </r>
  <r>
    <n v="12844052"/>
    <s v="2017 Mercedes-Benz GLC220 D 253 MY18"/>
    <n v="43990"/>
    <x v="1"/>
    <s v="GLC220"/>
    <s v="D"/>
    <s v="253 MY18"/>
    <x v="3"/>
    <n v="144000"/>
    <x v="0"/>
    <x v="0"/>
    <x v="1"/>
    <s v=" Used"/>
    <n v="2143"/>
    <x v="1"/>
    <n v="5"/>
    <x v="3"/>
    <x v="1"/>
  </r>
  <r>
    <n v="12844053"/>
    <s v="2021 Suzuki Vitara Turbo Series II"/>
    <n v="35965"/>
    <x v="24"/>
    <s v="Vitara"/>
    <s v="Turbo"/>
    <s v="Series II"/>
    <x v="1"/>
    <n v="4769"/>
    <x v="0"/>
    <x v="0"/>
    <x v="2"/>
    <s v=" Used"/>
    <n v="1373"/>
    <x v="0"/>
    <n v="5"/>
    <x v="1"/>
    <x v="2"/>
  </r>
  <r>
    <n v="12844054"/>
    <s v="2019 Volkswagen Passat 132 TSI 3C MY19"/>
    <n v="28990"/>
    <x v="8"/>
    <s v="Passat"/>
    <s v="132 TSI"/>
    <s v="3C MY19"/>
    <x v="13"/>
    <n v="87813"/>
    <x v="0"/>
    <x v="0"/>
    <x v="2"/>
    <s v=" Used"/>
    <n v="1798"/>
    <x v="2"/>
    <n v="5"/>
    <x v="13"/>
    <x v="2"/>
  </r>
  <r>
    <n v="12844057"/>
    <s v="2022 Toyota Landcruiser Prado Kakadu GDJ150R"/>
    <n v="113990"/>
    <x v="0"/>
    <s v="Landcruiser Prado"/>
    <s v="Kakadu"/>
    <s v="GDJ150R"/>
    <x v="16"/>
    <n v="6056"/>
    <x v="0"/>
    <x v="0"/>
    <x v="1"/>
    <s v=" Used"/>
    <n v="2755"/>
    <x v="2"/>
    <n v="7"/>
    <x v="16"/>
    <x v="1"/>
  </r>
  <r>
    <n v="12844060"/>
    <s v="2014 Holden Commodore SV6 VF"/>
    <n v="24990"/>
    <x v="2"/>
    <s v="Commodore"/>
    <s v="SV6"/>
    <s v="VF"/>
    <x v="12"/>
    <n v="99783"/>
    <x v="3"/>
    <x v="0"/>
    <x v="0"/>
    <s v=" Used"/>
    <n v="3565"/>
    <x v="3"/>
    <n v="5"/>
    <x v="12"/>
    <x v="2"/>
  </r>
  <r>
    <n v="12844061"/>
    <s v="2018 Ford Ranger XLS 3.2 (4X4) PX Mkiii MY19"/>
    <n v="51990"/>
    <x v="4"/>
    <s v="Ranger"/>
    <s v="XLS 3.2 (4X4)"/>
    <s v="PX Mkiii MY19"/>
    <x v="15"/>
    <n v="85569"/>
    <x v="16"/>
    <x v="1"/>
    <x v="1"/>
    <s v=" Used"/>
    <n v="3198"/>
    <x v="0"/>
    <n v="5"/>
    <x v="15"/>
    <x v="1"/>
  </r>
  <r>
    <n v="12844062"/>
    <s v="2022 Mazda BT-50 GT (4X4) B30D"/>
    <n v="66000"/>
    <x v="10"/>
    <s v="BT-50"/>
    <s v="GT (4X4)"/>
    <s v="B30D"/>
    <x v="16"/>
    <n v="10"/>
    <x v="15"/>
    <x v="0"/>
    <x v="1"/>
    <s v=" New In Stock"/>
    <n v="2999"/>
    <x v="2"/>
    <n v="5"/>
    <x v="16"/>
    <x v="1"/>
  </r>
  <r>
    <n v="12844064"/>
    <s v="2010 Holden Cruze CDX JG"/>
    <n v="9419"/>
    <x v="2"/>
    <s v="Cruze"/>
    <s v="CDX"/>
    <s v="JG"/>
    <x v="0"/>
    <n v="132042"/>
    <x v="3"/>
    <x v="0"/>
    <x v="0"/>
    <s v=" Used"/>
    <n v="1796"/>
    <x v="5"/>
    <n v="5"/>
    <x v="0"/>
    <x v="0"/>
  </r>
  <r>
    <n v="12844067"/>
    <s v="2009 Holden Commodore SS VE MY09.5"/>
    <n v="29990"/>
    <x v="2"/>
    <s v="Commodore"/>
    <s v="SS"/>
    <s v="VE MY09.5"/>
    <x v="10"/>
    <n v="166253"/>
    <x v="22"/>
    <x v="0"/>
    <x v="0"/>
    <s v=" Used"/>
    <n v="5967"/>
    <x v="4"/>
    <n v="2"/>
    <x v="10"/>
    <x v="2"/>
  </r>
  <r>
    <n v="12844069"/>
    <s v="2019 Nissan Navara ST-X (4X4) (leather Trim) D23 Series III MY18"/>
    <n v="46898"/>
    <x v="3"/>
    <s v="Navara"/>
    <s v="ST-X (4X4) (leather Trim)"/>
    <s v="D23 Series III MY18"/>
    <x v="13"/>
    <n v="49890"/>
    <x v="15"/>
    <x v="0"/>
    <x v="1"/>
    <s v=" Used"/>
    <n v="2298"/>
    <x v="7"/>
    <n v="5"/>
    <x v="13"/>
    <x v="1"/>
  </r>
  <r>
    <n v="12844071"/>
    <s v="2022 Mazda CX-5 GT SP Turbo (awd) CX5L"/>
    <n v="56480"/>
    <x v="10"/>
    <s v="CX-5"/>
    <s v="GT SP Turbo (awd)"/>
    <s v="CX5L"/>
    <x v="16"/>
    <n v="10"/>
    <x v="0"/>
    <x v="0"/>
    <x v="0"/>
    <s v=" New In Stock"/>
    <n v="2488"/>
    <x v="5"/>
    <n v="5"/>
    <x v="16"/>
    <x v="1"/>
  </r>
  <r>
    <n v="12844072"/>
    <s v="2017 Mazda 3 SP25 Astina BN MY17"/>
    <n v="28990"/>
    <x v="10"/>
    <n v="3"/>
    <s v="SP25 Astina"/>
    <s v="BN MY17"/>
    <x v="3"/>
    <n v="57120"/>
    <x v="5"/>
    <x v="0"/>
    <x v="0"/>
    <s v=" Used"/>
    <n v="2488"/>
    <x v="2"/>
    <n v="5"/>
    <x v="3"/>
    <x v="2"/>
  </r>
  <r>
    <n v="12844073"/>
    <s v="2017 Hyundai Santa FE Active (4X4) DM SER II (DM3) Update"/>
    <n v="27950"/>
    <x v="7"/>
    <s v="Santa FE"/>
    <s v="Active (4X4)"/>
    <s v="DM SER II (DM3) Update"/>
    <x v="3"/>
    <n v="128941"/>
    <x v="0"/>
    <x v="0"/>
    <x v="0"/>
    <s v=" Used"/>
    <n v="2389"/>
    <x v="0"/>
    <n v="7"/>
    <x v="3"/>
    <x v="2"/>
  </r>
  <r>
    <n v="12844075"/>
    <s v="2017 Subaru Forester 2.5I-S MY18"/>
    <n v="34990"/>
    <x v="12"/>
    <s v="Forester"/>
    <s v="2.5I-S"/>
    <s v="MY18"/>
    <x v="3"/>
    <n v="40904"/>
    <x v="0"/>
    <x v="0"/>
    <x v="0"/>
    <s v=" Used"/>
    <n v="2498"/>
    <x v="3"/>
    <n v="5"/>
    <x v="3"/>
    <x v="2"/>
  </r>
  <r>
    <n v="12844076"/>
    <s v="2017 Land Rover Range Rover Autobiography SDV8 LG MY17"/>
    <n v="162990"/>
    <x v="22"/>
    <s v="Range Rover"/>
    <s v="Autobiography SDV8"/>
    <s v="LG MY17"/>
    <x v="3"/>
    <n v="50134"/>
    <x v="0"/>
    <x v="0"/>
    <x v="1"/>
    <s v=" Used"/>
    <n v="4367"/>
    <x v="2"/>
    <n v="5"/>
    <x v="3"/>
    <x v="1"/>
  </r>
  <r>
    <n v="12844080"/>
    <s v="2018 Toyota Landcruiser Prado GXL (4X4) GDJ150R MY17"/>
    <n v="69990"/>
    <x v="0"/>
    <s v="Landcruiser Prado"/>
    <s v="GXL (4X4)"/>
    <s v="GDJ150R MY17"/>
    <x v="15"/>
    <n v="44169"/>
    <x v="0"/>
    <x v="0"/>
    <x v="1"/>
    <s v=" Used"/>
    <n v="2755"/>
    <x v="2"/>
    <n v="7"/>
    <x v="15"/>
    <x v="1"/>
  </r>
  <r>
    <n v="12844084"/>
    <s v="2022 Mazda CX-8 Touring (fwd) CX8D"/>
    <n v="52950"/>
    <x v="10"/>
    <s v="CX-8"/>
    <s v="Touring (fwd)"/>
    <s v="CX8D"/>
    <x v="16"/>
    <n v="10"/>
    <x v="0"/>
    <x v="0"/>
    <x v="0"/>
    <s v=" New In Stock"/>
    <n v="2488"/>
    <x v="0"/>
    <n v="7"/>
    <x v="16"/>
    <x v="1"/>
  </r>
  <r>
    <n v="12844086"/>
    <s v="2018 Hyundai Tucson Active X Crdi (awd) TL3 MY19"/>
    <n v="30990"/>
    <x v="7"/>
    <s v="Tucson"/>
    <s v="Active X Crdi (awd)"/>
    <s v="TL3 MY19"/>
    <x v="15"/>
    <n v="98555"/>
    <x v="0"/>
    <x v="0"/>
    <x v="1"/>
    <s v=" Used"/>
    <n v="1995"/>
    <x v="0"/>
    <n v="5"/>
    <x v="15"/>
    <x v="2"/>
  </r>
  <r>
    <n v="12844089"/>
    <s v="2014 Toyota Hilux SR5 (4X4) KUN26R MY14"/>
    <n v="37990"/>
    <x v="0"/>
    <s v="Hilux"/>
    <s v="SR5 (4X4)"/>
    <s v="KUN26R MY14"/>
    <x v="12"/>
    <n v="248823"/>
    <x v="15"/>
    <x v="0"/>
    <x v="1"/>
    <s v=" Used"/>
    <n v="2982"/>
    <x v="3"/>
    <n v="5"/>
    <x v="12"/>
    <x v="2"/>
  </r>
  <r>
    <n v="12844094"/>
    <s v="2020 Mitsubishi ASX LS (2WD) XD MY21"/>
    <n v="29990"/>
    <x v="13"/>
    <s v="ASX"/>
    <s v="LS (2WD)"/>
    <s v="XD MY21"/>
    <x v="9"/>
    <n v="42203"/>
    <x v="0"/>
    <x v="0"/>
    <x v="0"/>
    <s v=" Used"/>
    <n v="1999"/>
    <x v="3"/>
    <n v="5"/>
    <x v="9"/>
    <x v="2"/>
  </r>
  <r>
    <n v="12844096"/>
    <s v="2016 Volkswagen Multivan Highline TDI450 4Motion T6 MY16"/>
    <n v="62888"/>
    <x v="8"/>
    <s v="Multivan"/>
    <s v="Highline TDI450 4Motion"/>
    <s v="T6 MY16"/>
    <x v="2"/>
    <n v="121464"/>
    <x v="0"/>
    <x v="0"/>
    <x v="1"/>
    <s v=" Used"/>
    <n v="1968"/>
    <x v="2"/>
    <n v="7"/>
    <x v="2"/>
    <x v="1"/>
  </r>
  <r>
    <n v="12844099"/>
    <s v="2022 Isuzu D-MAX SX (4X2) High-Ride RG MY22"/>
    <n v="36990"/>
    <x v="6"/>
    <s v="D-MAX"/>
    <s v="SX (4X2) High-Ride"/>
    <s v="RG MY22"/>
    <x v="16"/>
    <n v="2885"/>
    <x v="4"/>
    <x v="1"/>
    <x v="1"/>
    <s v=" Used"/>
    <n v="1898"/>
    <x v="0"/>
    <n v="2"/>
    <x v="16"/>
    <x v="2"/>
  </r>
  <r>
    <n v="12844100"/>
    <s v="2012 Suzuki Swift GLX FZ"/>
    <n v="12890"/>
    <x v="24"/>
    <s v="Swift"/>
    <s v="GLX"/>
    <s v="FZ"/>
    <x v="11"/>
    <n v="176160"/>
    <x v="5"/>
    <x v="0"/>
    <x v="0"/>
    <s v=" Used"/>
    <n v="1372"/>
    <x v="6"/>
    <n v="5"/>
    <x v="11"/>
    <x v="2"/>
  </r>
  <r>
    <n v="12844101"/>
    <s v="2020 Lexus RX350 F-Sport GGL25R"/>
    <n v="89452"/>
    <x v="9"/>
    <s v="RX350"/>
    <s v="F-Sport"/>
    <s v="GGL25R"/>
    <x v="9"/>
    <n v="38400"/>
    <x v="0"/>
    <x v="0"/>
    <x v="2"/>
    <s v=" Used"/>
    <n v="3456"/>
    <x v="1"/>
    <n v="5"/>
    <x v="9"/>
    <x v="1"/>
  </r>
  <r>
    <n v="12844105"/>
    <s v="2017 Toyota Landcruiser Prado GXL (4X4) GDJ150R MY17"/>
    <n v="51999"/>
    <x v="0"/>
    <s v="Landcruiser Prado"/>
    <s v="GXL (4X4)"/>
    <s v="GDJ150R MY17"/>
    <x v="3"/>
    <n v="153535"/>
    <x v="0"/>
    <x v="0"/>
    <x v="1"/>
    <s v=" Used"/>
    <n v="2755"/>
    <x v="2"/>
    <n v="7"/>
    <x v="3"/>
    <x v="1"/>
  </r>
  <r>
    <n v="12844107"/>
    <s v="2016 Holden Captiva 7 LTZ (awd) CG MY16"/>
    <n v="23990"/>
    <x v="2"/>
    <s v="Captiva"/>
    <s v="7 LTZ (awd)"/>
    <s v="CG MY16"/>
    <x v="2"/>
    <n v="82461"/>
    <x v="0"/>
    <x v="0"/>
    <x v="1"/>
    <s v=" Used"/>
    <n v="2231"/>
    <x v="2"/>
    <n v="7"/>
    <x v="2"/>
    <x v="2"/>
  </r>
  <r>
    <n v="12844111"/>
    <s v="2021 Toyota RAV4 GX (2WD) Hybrid Axah52R"/>
    <n v="48990"/>
    <x v="0"/>
    <s v="RAV4"/>
    <s v="GX (2WD) Hybrid"/>
    <s v="Axah52R"/>
    <x v="1"/>
    <n v="55913"/>
    <x v="0"/>
    <x v="0"/>
    <x v="4"/>
    <s v=" Used"/>
    <n v="2487"/>
    <x v="3"/>
    <n v="5"/>
    <x v="1"/>
    <x v="1"/>
  </r>
  <r>
    <n v="12844112"/>
    <s v="2019 Toyota Fortuner GX GUN156R MY19"/>
    <n v="51990"/>
    <x v="0"/>
    <s v="Fortuner"/>
    <s v="GX"/>
    <s v="GUN156R MY19"/>
    <x v="13"/>
    <n v="62217"/>
    <x v="0"/>
    <x v="0"/>
    <x v="1"/>
    <s v=" Used"/>
    <n v="2753"/>
    <x v="2"/>
    <n v="7"/>
    <x v="13"/>
    <x v="1"/>
  </r>
  <r>
    <n v="12844115"/>
    <s v="2019 Mercedes-Benz GLA250 4Matic X156 MY19"/>
    <n v="54999"/>
    <x v="1"/>
    <s v="GLA250"/>
    <s v="4Matic"/>
    <s v="X156 MY19"/>
    <x v="13"/>
    <n v="37731"/>
    <x v="0"/>
    <x v="0"/>
    <x v="2"/>
    <s v=" Used"/>
    <n v="1991"/>
    <x v="0"/>
    <n v="5"/>
    <x v="13"/>
    <x v="1"/>
  </r>
  <r>
    <n v="12844118"/>
    <s v="2019 Toyota RAV4 Edge AWD Axaa54R"/>
    <n v="51900"/>
    <x v="0"/>
    <s v="RAV4"/>
    <s v="Edge AWD"/>
    <s v="Axaa54R"/>
    <x v="13"/>
    <n v="46648"/>
    <x v="0"/>
    <x v="0"/>
    <x v="0"/>
    <s v=" Used"/>
    <n v="2487"/>
    <x v="1"/>
    <n v="5"/>
    <x v="13"/>
    <x v="1"/>
  </r>
  <r>
    <n v="12844123"/>
    <s v="2013 Mazda CX-9 Classic (fwd) MY13"/>
    <n v="21999"/>
    <x v="10"/>
    <s v="CX-9"/>
    <s v="Classic (fwd)"/>
    <s v="MY13"/>
    <x v="8"/>
    <n v="176987"/>
    <x v="0"/>
    <x v="0"/>
    <x v="0"/>
    <s v=" Used"/>
    <n v="3726"/>
    <x v="1"/>
    <n v="7"/>
    <x v="8"/>
    <x v="2"/>
  </r>
  <r>
    <n v="12844126"/>
    <s v="2022 Mazda CX-5 Maxx Sport (fwd) CX5L"/>
    <n v="43240"/>
    <x v="10"/>
    <s v="CX-5"/>
    <s v="Maxx Sport (fwd)"/>
    <s v="CX5L"/>
    <x v="16"/>
    <n v="10"/>
    <x v="0"/>
    <x v="0"/>
    <x v="0"/>
    <s v=" New In Stock"/>
    <n v="2488"/>
    <x v="0"/>
    <n v="5"/>
    <x v="16"/>
    <x v="1"/>
  </r>
  <r>
    <n v="12844128"/>
    <s v="2019 Kia Cerato S (AV) BD MY19"/>
    <n v="20490"/>
    <x v="14"/>
    <s v="Cerato"/>
    <s v="S (AV)"/>
    <s v="BD MY19"/>
    <x v="13"/>
    <n v="62461"/>
    <x v="5"/>
    <x v="0"/>
    <x v="0"/>
    <s v=" Used"/>
    <n v="1999"/>
    <x v="6"/>
    <n v="5"/>
    <x v="13"/>
    <x v="2"/>
  </r>
  <r>
    <n v="12844131"/>
    <s v="2018 Mitsubishi ASX ES (2WD) XC MY19"/>
    <n v="23490"/>
    <x v="13"/>
    <s v="ASX"/>
    <s v="ES (2WD)"/>
    <s v="XC MY19"/>
    <x v="15"/>
    <n v="72664"/>
    <x v="0"/>
    <x v="0"/>
    <x v="0"/>
    <s v=" Used"/>
    <n v="1998"/>
    <x v="2"/>
    <n v="5"/>
    <x v="15"/>
    <x v="2"/>
  </r>
  <r>
    <n v="12844132"/>
    <s v="2012 Volkswagen Tiguan 103 TDI 5NC MY12"/>
    <n v="17890"/>
    <x v="8"/>
    <s v="Tiguan"/>
    <s v="103 TDI"/>
    <s v="5NC MY12"/>
    <x v="11"/>
    <n v="122820"/>
    <x v="0"/>
    <x v="0"/>
    <x v="1"/>
    <s v=" Used"/>
    <n v="1968"/>
    <x v="2"/>
    <n v="5"/>
    <x v="11"/>
    <x v="2"/>
  </r>
  <r>
    <n v="12844134"/>
    <s v="2021 LDV G10+ Lift Door SV7C MY21"/>
    <n v="29800"/>
    <x v="28"/>
    <s v="G10+"/>
    <s v="Lift Door"/>
    <s v="SV7C MY21"/>
    <x v="1"/>
    <n v="36526"/>
    <x v="6"/>
    <x v="0"/>
    <x v="1"/>
    <s v=" Used"/>
    <n v="1996"/>
    <x v="2"/>
    <n v="2"/>
    <x v="1"/>
    <x v="2"/>
  </r>
  <r>
    <n v="12844135"/>
    <s v="2008 Hyundai I30 SLX 1.6 Crdi FD"/>
    <n v="7999"/>
    <x v="7"/>
    <s v="I30"/>
    <s v="SLX 1.6 Crdi"/>
    <s v="FD"/>
    <x v="19"/>
    <n v="225577"/>
    <x v="5"/>
    <x v="1"/>
    <x v="1"/>
    <s v=" Used"/>
    <n v="1582"/>
    <x v="0"/>
    <n v="5"/>
    <x v="19"/>
    <x v="0"/>
  </r>
  <r>
    <n v="12844136"/>
    <s v="2021 Mercedes-Benz A250 4Matic W177 MY21.5"/>
    <n v="62880"/>
    <x v="1"/>
    <s v="A250"/>
    <s v="4Matic"/>
    <s v="W177 MY21.5"/>
    <x v="1"/>
    <n v="21752"/>
    <x v="5"/>
    <x v="0"/>
    <x v="0"/>
    <s v=" Used"/>
    <n v="1991"/>
    <x v="2"/>
    <n v="5"/>
    <x v="1"/>
    <x v="1"/>
  </r>
  <r>
    <n v="12844139"/>
    <s v="2019 Toyota C-HR Koba (awd) NGX50R Update"/>
    <n v="39705"/>
    <x v="0"/>
    <s v="C-HR"/>
    <s v="Koba (awd)"/>
    <s v="NGX50R Update"/>
    <x v="13"/>
    <n v="18980"/>
    <x v="0"/>
    <x v="0"/>
    <x v="2"/>
    <s v=" Used"/>
    <n v="1197"/>
    <x v="6"/>
    <n v="5"/>
    <x v="13"/>
    <x v="2"/>
  </r>
  <r>
    <n v="12844147"/>
    <s v="2020 Mazda 3 G20 Evolve BP"/>
    <n v="29990"/>
    <x v="10"/>
    <n v="3"/>
    <s v="G20 Evolve"/>
    <s v="BP"/>
    <x v="9"/>
    <n v="26024"/>
    <x v="5"/>
    <x v="0"/>
    <x v="0"/>
    <s v=" Used"/>
    <n v="1998"/>
    <x v="5"/>
    <n v="5"/>
    <x v="9"/>
    <x v="2"/>
  </r>
  <r>
    <n v="12844148"/>
    <s v="2012 Ford Falcon XR6T Limited Edition FG MK2"/>
    <n v="33748"/>
    <x v="4"/>
    <s v="Falcon"/>
    <s v="XR6T Limited Edition"/>
    <s v="FG MK2"/>
    <x v="11"/>
    <n v="127611"/>
    <x v="3"/>
    <x v="1"/>
    <x v="0"/>
    <s v=" Used"/>
    <n v="3984"/>
    <x v="1"/>
    <n v="5"/>
    <x v="11"/>
    <x v="2"/>
  </r>
  <r>
    <n v="12844149"/>
    <s v="2011 Mitsubishi Lancer SX Sportback CJ MY11"/>
    <n v="9890"/>
    <x v="13"/>
    <s v="Lancer"/>
    <s v="SX Sportback"/>
    <s v="CJ MY11"/>
    <x v="4"/>
    <n v="145740"/>
    <x v="5"/>
    <x v="1"/>
    <x v="0"/>
    <s v=" Used"/>
    <n v="1998"/>
    <x v="6"/>
    <n v="5"/>
    <x v="4"/>
    <x v="0"/>
  </r>
  <r>
    <n v="12844152"/>
    <s v="2021 Peugeot Expert PRO Standard K0 MY22"/>
    <n v="46980"/>
    <x v="36"/>
    <s v="Expert"/>
    <s v="PRO Standard"/>
    <s v="K0 MY22"/>
    <x v="1"/>
    <n v="1041"/>
    <x v="6"/>
    <x v="0"/>
    <x v="1"/>
    <s v=" Used"/>
    <n v="1997"/>
    <x v="2"/>
    <n v="3"/>
    <x v="1"/>
    <x v="1"/>
  </r>
  <r>
    <n v="12844154"/>
    <s v="2017 Mitsubishi Pajero GLX LWB (4X4) NX MY17"/>
    <n v="45990"/>
    <x v="13"/>
    <s v="Pajero"/>
    <s v="GLX LWB (4X4)"/>
    <s v="NX MY17"/>
    <x v="3"/>
    <n v="75574"/>
    <x v="0"/>
    <x v="0"/>
    <x v="1"/>
    <s v=" Used"/>
    <n v="3200"/>
    <x v="2"/>
    <n v="7"/>
    <x v="3"/>
    <x v="1"/>
  </r>
  <r>
    <n v="12844156"/>
    <s v="2018 Ford Ranger XLS 3.2 (4X4) (5 YR) PX Mkii MY18"/>
    <n v="39990"/>
    <x v="4"/>
    <s v="Ranger"/>
    <s v="XLS 3.2 (4X4) (5 YR)"/>
    <s v="PX Mkii MY18"/>
    <x v="15"/>
    <n v="142833"/>
    <x v="19"/>
    <x v="0"/>
    <x v="1"/>
    <s v=" Used"/>
    <n v="3198"/>
    <x v="2"/>
    <n v="5"/>
    <x v="15"/>
    <x v="2"/>
  </r>
  <r>
    <n v="12844157"/>
    <s v="2022 Mazda CX-8 Touring (fwd) CX8D"/>
    <n v="52170"/>
    <x v="10"/>
    <s v="CX-8"/>
    <s v="Touring (fwd)"/>
    <s v="CX8D"/>
    <x v="16"/>
    <n v="10"/>
    <x v="0"/>
    <x v="0"/>
    <x v="0"/>
    <s v=" New In Stock"/>
    <n v="2488"/>
    <x v="2"/>
    <n v="7"/>
    <x v="16"/>
    <x v="1"/>
  </r>
  <r>
    <n v="12844161"/>
    <s v="2011 Ford Territory TS (rwd) SZ"/>
    <n v="9500"/>
    <x v="4"/>
    <s v="Territory"/>
    <s v="TS (rwd)"/>
    <s v="SZ"/>
    <x v="4"/>
    <n v="173000"/>
    <x v="0"/>
    <x v="0"/>
    <x v="1"/>
    <s v=" Used"/>
    <n v="2720"/>
    <x v="2"/>
    <n v="7"/>
    <x v="4"/>
    <x v="0"/>
  </r>
  <r>
    <n v="12844162"/>
    <s v="2012 Opel Insignia Select GA"/>
    <n v="9984"/>
    <x v="53"/>
    <s v="Insignia"/>
    <s v="Select"/>
    <s v="GA"/>
    <x v="11"/>
    <n v="148000"/>
    <x v="3"/>
    <x v="0"/>
    <x v="2"/>
    <s v=" Used"/>
    <n v="1998"/>
    <x v="1"/>
    <n v="5"/>
    <x v="11"/>
    <x v="0"/>
  </r>
  <r>
    <n v="12844172"/>
    <s v="2003 Holden Monaro CV8 Series III"/>
    <n v="45890"/>
    <x v="2"/>
    <s v="Monaro"/>
    <s v="CV8"/>
    <s v="Series III"/>
    <x v="6"/>
    <n v="226555"/>
    <x v="20"/>
    <x v="0"/>
    <x v="2"/>
    <s v=" Used"/>
    <n v="5665"/>
    <x v="1"/>
    <n v="4"/>
    <x v="6"/>
    <x v="1"/>
  </r>
  <r>
    <n v="12844174"/>
    <s v="2021 Mazda 3 G25 Astina BP"/>
    <n v="37990"/>
    <x v="10"/>
    <n v="3"/>
    <s v="G25 Astina"/>
    <s v="BP"/>
    <x v="1"/>
    <n v="17032"/>
    <x v="5"/>
    <x v="1"/>
    <x v="0"/>
    <s v=" Used"/>
    <n v="2488"/>
    <x v="5"/>
    <n v="5"/>
    <x v="1"/>
    <x v="2"/>
  </r>
  <r>
    <n v="12844175"/>
    <s v="2021 Toyota Kluger Grande Hybrid AWD Axuh78R"/>
    <n v="82888"/>
    <x v="0"/>
    <s v="Kluger"/>
    <s v="Grande Hybrid AWD"/>
    <s v="Axuh78R"/>
    <x v="1"/>
    <n v="9310"/>
    <x v="0"/>
    <x v="0"/>
    <x v="3"/>
    <s v=" Used"/>
    <n v="2487"/>
    <x v="5"/>
    <n v="7"/>
    <x v="1"/>
    <x v="1"/>
  </r>
  <r>
    <n v="12844176"/>
    <s v="2015 Mazda CX-5 Maxx Sport (4X2) MY15"/>
    <n v="23990"/>
    <x v="10"/>
    <s v="CX-5"/>
    <s v="Maxx Sport (4X2)"/>
    <s v="MY15"/>
    <x v="7"/>
    <n v="115784"/>
    <x v="0"/>
    <x v="0"/>
    <x v="0"/>
    <s v=" Used"/>
    <n v="1997"/>
    <x v="1"/>
    <n v="5"/>
    <x v="7"/>
    <x v="2"/>
  </r>
  <r>
    <n v="12844177"/>
    <s v="2018 Land Rover Range Rover Sport SDV6 HSE LW MY18"/>
    <n v="144480"/>
    <x v="22"/>
    <s v="Range Rover Sport"/>
    <s v="SDV6 HSE"/>
    <s v="LW MY18"/>
    <x v="15"/>
    <n v="73200"/>
    <x v="0"/>
    <x v="0"/>
    <x v="1"/>
    <s v=" Used"/>
    <n v="2993"/>
    <x v="0"/>
    <n v="5"/>
    <x v="15"/>
    <x v="1"/>
  </r>
  <r>
    <n v="12844179"/>
    <s v="2022 Volkswagen Tiguan Allspace 162TSI Adventure 5NA MY22"/>
    <n v="54990"/>
    <x v="8"/>
    <s v="Tiguan"/>
    <s v="Allspace 162TSI Adventure"/>
    <s v="5NA MY22"/>
    <x v="16"/>
    <n v="29"/>
    <x v="0"/>
    <x v="0"/>
    <x v="2"/>
    <s v=" New In Stock"/>
    <n v="1984"/>
    <x v="2"/>
    <n v="5"/>
    <x v="16"/>
    <x v="1"/>
  </r>
  <r>
    <n v="12844181"/>
    <s v="2017 Toyota Corolla Ascent Sport ZRE182R MY17"/>
    <n v="21990"/>
    <x v="0"/>
    <s v="Corolla"/>
    <s v="Ascent Sport"/>
    <s v="ZRE182R MY17"/>
    <x v="3"/>
    <n v="68083"/>
    <x v="5"/>
    <x v="0"/>
    <x v="0"/>
    <s v=" Used"/>
    <n v="1798"/>
    <x v="2"/>
    <n v="5"/>
    <x v="3"/>
    <x v="2"/>
  </r>
  <r>
    <n v="12844183"/>
    <s v="2022 Volkswagen Tiguan Allspace 162TSI Adventure 5NA MY22"/>
    <n v="59990"/>
    <x v="8"/>
    <s v="Tiguan"/>
    <s v="Allspace 162TSI Adventure"/>
    <s v="5NA MY22"/>
    <x v="16"/>
    <n v="22"/>
    <x v="0"/>
    <x v="0"/>
    <x v="2"/>
    <s v=" New In Stock"/>
    <n v="1984"/>
    <x v="6"/>
    <n v="5"/>
    <x v="16"/>
    <x v="1"/>
  </r>
  <r>
    <n v="12844184"/>
    <s v="2019 Audi S5 3.0 Tfsi Tiptronic F5 MY19"/>
    <n v="92850"/>
    <x v="11"/>
    <s v="S5"/>
    <s v="3.0 Tfsi Tiptronic"/>
    <s v="F5 MY19"/>
    <x v="13"/>
    <n v="18744"/>
    <x v="29"/>
    <x v="0"/>
    <x v="2"/>
    <s v=" Used"/>
    <n v="2995"/>
    <x v="1"/>
    <n v="4"/>
    <x v="13"/>
    <x v="1"/>
  </r>
  <r>
    <n v="12844199"/>
    <s v="2010 Hyundai Getz S TB MY09"/>
    <n v="9999"/>
    <x v="7"/>
    <s v="Getz"/>
    <s v="S"/>
    <s v="TB MY09"/>
    <x v="0"/>
    <n v="139877"/>
    <x v="5"/>
    <x v="0"/>
    <x v="0"/>
    <s v=" Used"/>
    <n v="1399"/>
    <x v="2"/>
    <n v="5"/>
    <x v="0"/>
    <x v="0"/>
  </r>
  <r>
    <n v="12844202"/>
    <s v="2008 Honda Accord V6 Luxury 50"/>
    <n v="10995"/>
    <x v="19"/>
    <s v="Accord"/>
    <s v="V6 Luxury"/>
    <n v="50"/>
    <x v="19"/>
    <n v="124170"/>
    <x v="3"/>
    <x v="0"/>
    <x v="0"/>
    <s v=" Used"/>
    <n v="3471"/>
    <x v="5"/>
    <n v="5"/>
    <x v="19"/>
    <x v="2"/>
  </r>
  <r>
    <n v="12844209"/>
    <s v="2016 Toyota Yaris Ascent NCP130R MY15"/>
    <n v="16990"/>
    <x v="0"/>
    <s v="Yaris"/>
    <s v="Ascent"/>
    <s v="NCP130R MY15"/>
    <x v="2"/>
    <n v="85991"/>
    <x v="5"/>
    <x v="0"/>
    <x v="0"/>
    <s v=" Used"/>
    <n v="1299"/>
    <x v="2"/>
    <n v="5"/>
    <x v="2"/>
    <x v="2"/>
  </r>
  <r>
    <n v="12844210"/>
    <s v="2017 Hyundai I30 Active PD"/>
    <n v="22990"/>
    <x v="7"/>
    <s v="I30"/>
    <s v="Active"/>
    <s v="PD"/>
    <x v="3"/>
    <n v="83432"/>
    <x v="5"/>
    <x v="0"/>
    <x v="0"/>
    <s v=" Used"/>
    <n v="1999"/>
    <x v="2"/>
    <n v="5"/>
    <x v="3"/>
    <x v="2"/>
  </r>
  <r>
    <n v="12844211"/>
    <s v="2013 Toyota Hilux SR5 (4X4) KUN26R MY12"/>
    <n v="38500"/>
    <x v="0"/>
    <s v="Hilux"/>
    <s v="SR5 (4X4)"/>
    <s v="KUN26R MY12"/>
    <x v="8"/>
    <n v="175047"/>
    <x v="15"/>
    <x v="0"/>
    <x v="1"/>
    <s v=" Used"/>
    <n v="2982"/>
    <x v="1"/>
    <n v="5"/>
    <x v="8"/>
    <x v="2"/>
  </r>
  <r>
    <n v="12844212"/>
    <s v="2004 Nissan Pulsar Q N16 MY03"/>
    <n v="8990"/>
    <x v="3"/>
    <s v="Pulsar"/>
    <s v="Q"/>
    <s v="N16 MY03"/>
    <x v="14"/>
    <n v="159669"/>
    <x v="3"/>
    <x v="0"/>
    <x v="0"/>
    <s v=" Used"/>
    <n v="1769"/>
    <x v="2"/>
    <n v="5"/>
    <x v="14"/>
    <x v="0"/>
  </r>
  <r>
    <n v="12844214"/>
    <s v="2022 Volkswagen Tiguan Allspace 162TSI Adventure 5NA MY22"/>
    <n v="59990"/>
    <x v="8"/>
    <s v="Tiguan"/>
    <s v="Allspace 162TSI Adventure"/>
    <s v="5NA MY22"/>
    <x v="16"/>
    <n v="13"/>
    <x v="0"/>
    <x v="0"/>
    <x v="2"/>
    <s v=" New In Stock"/>
    <n v="1984"/>
    <x v="1"/>
    <n v="5"/>
    <x v="16"/>
    <x v="1"/>
  </r>
  <r>
    <n v="12844225"/>
    <s v="2022 Volkswagen Tiguan Allspace 162TSI Adventure 5NA MY22"/>
    <n v="59990"/>
    <x v="8"/>
    <s v="Tiguan"/>
    <s v="Allspace 162TSI Adventure"/>
    <s v="5NA MY22"/>
    <x v="16"/>
    <n v="20"/>
    <x v="0"/>
    <x v="0"/>
    <x v="2"/>
    <s v=" New In Stock"/>
    <n v="1984"/>
    <x v="0"/>
    <n v="5"/>
    <x v="16"/>
    <x v="1"/>
  </r>
  <r>
    <n v="12844230"/>
    <s v="2017 Suzuki Ignis GLX MF"/>
    <n v="16998"/>
    <x v="24"/>
    <s v="Ignis"/>
    <s v="GLX"/>
    <s v="MF"/>
    <x v="3"/>
    <n v="84993"/>
    <x v="0"/>
    <x v="0"/>
    <x v="2"/>
    <s v=" Used"/>
    <n v="1242"/>
    <x v="15"/>
    <n v="4"/>
    <x v="3"/>
    <x v="2"/>
  </r>
  <r>
    <n v="12844234"/>
    <s v="2022 Volkswagen Arteon 206TSI R-Line Shooting Brake 3H MY22"/>
    <n v="85990"/>
    <x v="8"/>
    <s v="Arteon"/>
    <s v="206TSI R-Line Shooting Brake"/>
    <s v="3H MY22"/>
    <x v="16"/>
    <n v="16"/>
    <x v="0"/>
    <x v="0"/>
    <x v="2"/>
    <s v=" New In Stock"/>
    <n v="1984"/>
    <x v="0"/>
    <n v="5"/>
    <x v="16"/>
    <x v="1"/>
  </r>
  <r>
    <n v="12844237"/>
    <s v="2019 Nissan X-Trail ST 7 Seat (2WD) (5YR) T32 Series 2"/>
    <n v="31990"/>
    <x v="3"/>
    <s v="X-Trail"/>
    <s v="ST 7 Seat (2WD) (5YR)"/>
    <s v="T32 Series 2"/>
    <x v="13"/>
    <n v="56792"/>
    <x v="0"/>
    <x v="0"/>
    <x v="0"/>
    <s v=" Used"/>
    <n v="2488"/>
    <x v="2"/>
    <n v="7"/>
    <x v="13"/>
    <x v="2"/>
  </r>
  <r>
    <n v="12844239"/>
    <s v="2015 Isuzu MU-X LS-T (4X4) UC"/>
    <n v="34000"/>
    <x v="6"/>
    <s v="MU-X"/>
    <s v="LS-T (4X4)"/>
    <s v="UC"/>
    <x v="7"/>
    <n v="181518"/>
    <x v="0"/>
    <x v="0"/>
    <x v="1"/>
    <s v=" Used"/>
    <n v="2999"/>
    <x v="3"/>
    <n v="7"/>
    <x v="7"/>
    <x v="2"/>
  </r>
  <r>
    <n v="12844240"/>
    <s v="2013 Hyundai Santa FE Elite Crdi (4X4) DM"/>
    <n v="19998"/>
    <x v="7"/>
    <s v="Santa FE"/>
    <s v="Elite Crdi (4X4)"/>
    <s v="DM"/>
    <x v="8"/>
    <n v="268376"/>
    <x v="0"/>
    <x v="0"/>
    <x v="1"/>
    <s v=" Used"/>
    <n v="2199"/>
    <x v="5"/>
    <n v="7"/>
    <x v="8"/>
    <x v="2"/>
  </r>
  <r>
    <n v="12844241"/>
    <s v="2022 Mazda CX-8 GT (fwd) CX8D"/>
    <n v="60990"/>
    <x v="10"/>
    <s v="CX-8"/>
    <s v="GT (fwd)"/>
    <s v="CX8D"/>
    <x v="16"/>
    <n v="10"/>
    <x v="0"/>
    <x v="0"/>
    <x v="0"/>
    <s v=" New In Stock"/>
    <n v="2488"/>
    <x v="2"/>
    <n v="7"/>
    <x v="16"/>
    <x v="1"/>
  </r>
  <r>
    <n v="12844243"/>
    <s v="2019 Hyundai I30 Active PD2 MY19"/>
    <n v="21990"/>
    <x v="7"/>
    <s v="I30"/>
    <s v="Active"/>
    <s v="PD2 MY19"/>
    <x v="13"/>
    <n v="54097"/>
    <x v="5"/>
    <x v="0"/>
    <x v="0"/>
    <s v=" Used"/>
    <n v="1999"/>
    <x v="2"/>
    <n v="5"/>
    <x v="13"/>
    <x v="2"/>
  </r>
  <r>
    <n v="12844245"/>
    <s v="2020 Ford Mustang GT 5.0 V8 FN MY20"/>
    <n v="77990"/>
    <x v="4"/>
    <s v="Mustang"/>
    <s v="GT 5.0 V8"/>
    <s v="FN MY20"/>
    <x v="9"/>
    <n v="54350"/>
    <x v="14"/>
    <x v="0"/>
    <x v="2"/>
    <s v=" Used"/>
    <n v="4950"/>
    <x v="0"/>
    <n v="4"/>
    <x v="9"/>
    <x v="1"/>
  </r>
  <r>
    <n v="12844255"/>
    <s v="2009 Subaru Forester XT MY10"/>
    <n v="12999"/>
    <x v="12"/>
    <s v="Forester"/>
    <s v="XT"/>
    <s v="MY10"/>
    <x v="10"/>
    <n v="144616"/>
    <x v="0"/>
    <x v="1"/>
    <x v="2"/>
    <s v=" Used"/>
    <n v="2457"/>
    <x v="5"/>
    <n v="5"/>
    <x v="10"/>
    <x v="2"/>
  </r>
  <r>
    <n v="12844262"/>
    <s v="2015 Ford Ranger XLT 3.2 (4X4) PX"/>
    <n v="31413"/>
    <x v="4"/>
    <s v="Ranger"/>
    <s v="XLT 3.2 (4X4)"/>
    <s v="PX"/>
    <x v="7"/>
    <n v="190510"/>
    <x v="19"/>
    <x v="0"/>
    <x v="1"/>
    <s v=" Used"/>
    <n v="3198"/>
    <x v="2"/>
    <n v="5"/>
    <x v="7"/>
    <x v="2"/>
  </r>
  <r>
    <n v="12844264"/>
    <s v="2018 Audi A6 Allroad Quattro 3.0 TDI 4GH MY18"/>
    <n v="54890"/>
    <x v="11"/>
    <s v="A6"/>
    <s v="Allroad Quattro 3.0 TDI"/>
    <s v="4GH MY18"/>
    <x v="15"/>
    <n v="74820"/>
    <x v="0"/>
    <x v="0"/>
    <x v="1"/>
    <s v=" Used"/>
    <n v="2967"/>
    <x v="3"/>
    <n v="5"/>
    <x v="15"/>
    <x v="1"/>
  </r>
  <r>
    <n v="12844270"/>
    <s v="2011 Audi Q5 3.0 TDI Quattro 8R MY12"/>
    <n v="23980"/>
    <x v="11"/>
    <s v="Q5"/>
    <s v="3.0 TDI Quattro"/>
    <s v="8R MY12"/>
    <x v="4"/>
    <n v="173216"/>
    <x v="0"/>
    <x v="0"/>
    <x v="1"/>
    <s v=" Used"/>
    <n v="2967"/>
    <x v="1"/>
    <n v="5"/>
    <x v="4"/>
    <x v="2"/>
  </r>
  <r>
    <n v="12844274"/>
    <s v="2017 Volkswagen Amarok V6 TDI 550 Ultimate 2H MY17"/>
    <n v="49800"/>
    <x v="8"/>
    <s v="Amarok"/>
    <s v="V6 TDI 550 Ultimate"/>
    <s v="2H MY17"/>
    <x v="3"/>
    <n v="122382"/>
    <x v="19"/>
    <x v="0"/>
    <x v="1"/>
    <s v=" Used"/>
    <n v="2967"/>
    <x v="3"/>
    <n v="5"/>
    <x v="3"/>
    <x v="1"/>
  </r>
  <r>
    <n v="12844276"/>
    <s v="2016 Ford Mondeo Trend MD"/>
    <n v="22999"/>
    <x v="4"/>
    <s v="Mondeo"/>
    <s v="Trend"/>
    <s v="MD"/>
    <x v="2"/>
    <n v="61078"/>
    <x v="5"/>
    <x v="0"/>
    <x v="0"/>
    <s v=" Used"/>
    <n v="1999"/>
    <x v="5"/>
    <n v="5"/>
    <x v="2"/>
    <x v="2"/>
  </r>
  <r>
    <n v="12844279"/>
    <s v="2014 Jeep Grand Cherokee Laredo (4X4) WK MY14"/>
    <n v="24800"/>
    <x v="18"/>
    <s v="Grand Cherokee"/>
    <s v="Laredo (4X4)"/>
    <s v="WK MY14"/>
    <x v="12"/>
    <n v="103654"/>
    <x v="0"/>
    <x v="0"/>
    <x v="1"/>
    <s v=" Used"/>
    <n v="2987"/>
    <x v="1"/>
    <n v="5"/>
    <x v="12"/>
    <x v="2"/>
  </r>
  <r>
    <n v="12844281"/>
    <s v="2015 Hyundai Veloster + FS4 Series 2"/>
    <n v="22999"/>
    <x v="7"/>
    <s v="Veloster"/>
    <s v="+"/>
    <s v="FS4 Series 2"/>
    <x v="7"/>
    <n v="47783"/>
    <x v="20"/>
    <x v="0"/>
    <x v="0"/>
    <s v=" Used"/>
    <n v="1591"/>
    <x v="6"/>
    <n v="4"/>
    <x v="7"/>
    <x v="2"/>
  </r>
  <r>
    <n v="12844282"/>
    <s v="2021 Peugeot 2008 GT P24 MY22"/>
    <n v="39980"/>
    <x v="36"/>
    <n v="2008"/>
    <s v="GT"/>
    <s v="P24 MY22"/>
    <x v="1"/>
    <n v="9868"/>
    <x v="0"/>
    <x v="0"/>
    <x v="2"/>
    <s v=" Used"/>
    <n v="1199"/>
    <x v="15"/>
    <n v="5"/>
    <x v="1"/>
    <x v="2"/>
  </r>
  <r>
    <n v="12844286"/>
    <s v="2021 Audi RS 7 4.0 Tfsi Quattro Mhev 4K MY21"/>
    <n v="245000"/>
    <x v="11"/>
    <s v="RS 7"/>
    <s v="4.0 Tfsi Quattro Mhev"/>
    <s v="4K MY21"/>
    <x v="1"/>
    <n v="11000"/>
    <x v="29"/>
    <x v="0"/>
    <x v="3"/>
    <s v=" Used"/>
    <n v="3996"/>
    <x v="3"/>
    <n v="5"/>
    <x v="1"/>
    <x v="1"/>
  </r>
  <r>
    <n v="12844291"/>
    <s v="2014 Hyundai I30 Trophy GD MY14"/>
    <n v="11800"/>
    <x v="7"/>
    <s v="I30"/>
    <s v="Trophy"/>
    <s v="GD MY14"/>
    <x v="12"/>
    <n v="168567"/>
    <x v="5"/>
    <x v="1"/>
    <x v="0"/>
    <s v=" Used"/>
    <n v="1797"/>
    <x v="2"/>
    <n v="5"/>
    <x v="12"/>
    <x v="2"/>
  </r>
  <r>
    <n v="12844304"/>
    <s v="2016 Suzuki Vitara S Turbo (fwd) LY"/>
    <n v="25990"/>
    <x v="24"/>
    <s v="Vitara"/>
    <s v="S Turbo (fwd)"/>
    <s v="LY"/>
    <x v="2"/>
    <n v="51804"/>
    <x v="0"/>
    <x v="0"/>
    <x v="0"/>
    <s v=" Used"/>
    <n v="1373"/>
    <x v="3"/>
    <n v="5"/>
    <x v="2"/>
    <x v="2"/>
  </r>
  <r>
    <n v="12844305"/>
    <s v="2014 Mazda 3 SP25 BM"/>
    <n v="21888"/>
    <x v="10"/>
    <n v="3"/>
    <s v="SP25"/>
    <s v="BM"/>
    <x v="12"/>
    <n v="31134"/>
    <x v="3"/>
    <x v="0"/>
    <x v="0"/>
    <s v=" Used"/>
    <n v="2488"/>
    <x v="2"/>
    <n v="5"/>
    <x v="12"/>
    <x v="2"/>
  </r>
  <r>
    <n v="12844307"/>
    <s v="2020 Mercedes-Benz GLC 300 4Matic X253 MY20.5"/>
    <n v="84800"/>
    <x v="1"/>
    <s v="GLC"/>
    <s v="300 4Matic"/>
    <s v="X253 MY20.5"/>
    <x v="9"/>
    <n v="45437"/>
    <x v="0"/>
    <x v="0"/>
    <x v="2"/>
    <s v=" Used"/>
    <n v="1991"/>
    <x v="0"/>
    <n v="5"/>
    <x v="9"/>
    <x v="1"/>
  </r>
  <r>
    <n v="12844308"/>
    <s v="2015 Audi A3 Sportback 1.4 Tfsi Attraction 8V MY16"/>
    <n v="26890"/>
    <x v="11"/>
    <s v="A3"/>
    <s v="Sportback 1.4 Tfsi Attraction"/>
    <s v="8V MY16"/>
    <x v="7"/>
    <n v="77442"/>
    <x v="5"/>
    <x v="0"/>
    <x v="2"/>
    <s v=" Used"/>
    <n v="1395"/>
    <x v="0"/>
    <n v="5"/>
    <x v="7"/>
    <x v="2"/>
  </r>
  <r>
    <n v="12844313"/>
    <s v="2011 Mazda CX-9 Grand Touring 10 Upgrade"/>
    <n v="19670"/>
    <x v="10"/>
    <s v="CX-9"/>
    <s v="Grand Touring"/>
    <s v="10 Upgrade"/>
    <x v="4"/>
    <n v="135741"/>
    <x v="0"/>
    <x v="0"/>
    <x v="0"/>
    <s v=" Used"/>
    <n v="3726"/>
    <x v="1"/>
    <n v="7"/>
    <x v="4"/>
    <x v="2"/>
  </r>
  <r>
    <n v="12844314"/>
    <s v="2007 Nissan Dualis TI (4X4) J10"/>
    <n v="3000"/>
    <x v="3"/>
    <s v="Dualis"/>
    <s v="TI (4X4)"/>
    <s v="J10"/>
    <x v="18"/>
    <n v="291000"/>
    <x v="0"/>
    <x v="0"/>
    <x v="0"/>
    <s v=" Used"/>
    <n v="1997"/>
    <x v="0"/>
    <n v="5"/>
    <x v="18"/>
    <x v="0"/>
  </r>
  <r>
    <n v="12844317"/>
    <s v="2016 Volkswagen Golf 92 TSI Comfortline AU MY17"/>
    <n v="17890"/>
    <x v="8"/>
    <s v="Golf"/>
    <s v="92 TSI Comfortline"/>
    <s v="AU MY17"/>
    <x v="2"/>
    <n v="112686"/>
    <x v="5"/>
    <x v="0"/>
    <x v="2"/>
    <s v=" Used"/>
    <n v="1395"/>
    <x v="2"/>
    <n v="5"/>
    <x v="2"/>
    <x v="2"/>
  </r>
  <r>
    <n v="12844323"/>
    <s v="2008 Ford Focus LX LT"/>
    <n v="4800"/>
    <x v="4"/>
    <s v="Focus"/>
    <s v="LX"/>
    <s v="LT"/>
    <x v="19"/>
    <n v="195823"/>
    <x v="3"/>
    <x v="1"/>
    <x v="0"/>
    <s v=" Used"/>
    <n v="1999"/>
    <x v="5"/>
    <n v="5"/>
    <x v="19"/>
    <x v="0"/>
  </r>
  <r>
    <n v="12844324"/>
    <s v="2014 Subaru XV 2.0I MY14"/>
    <n v="27913"/>
    <x v="12"/>
    <s v="XV"/>
    <s v="2.0I"/>
    <s v="MY14"/>
    <x v="12"/>
    <n v="44854"/>
    <x v="0"/>
    <x v="0"/>
    <x v="0"/>
    <s v=" Used"/>
    <n v="1995"/>
    <x v="3"/>
    <n v="5"/>
    <x v="12"/>
    <x v="2"/>
  </r>
  <r>
    <n v="12844326"/>
    <s v="2015 Subaru Outback 2.0D MY15"/>
    <n v="19998"/>
    <x v="12"/>
    <s v="Outback"/>
    <s v="2.0D"/>
    <s v="MY15"/>
    <x v="7"/>
    <n v="166820"/>
    <x v="0"/>
    <x v="0"/>
    <x v="1"/>
    <s v=" Used"/>
    <n v="1998"/>
    <x v="5"/>
    <n v="5"/>
    <x v="7"/>
    <x v="2"/>
  </r>
  <r>
    <n v="12844327"/>
    <s v="2015 BMW 316I Sport Line F30 MY15"/>
    <n v="22990"/>
    <x v="5"/>
    <s v="316I"/>
    <s v="Sport Line"/>
    <s v="F30 MY15"/>
    <x v="7"/>
    <n v="96264"/>
    <x v="3"/>
    <x v="0"/>
    <x v="2"/>
    <s v=" Used"/>
    <n v="1598"/>
    <x v="6"/>
    <n v="5"/>
    <x v="7"/>
    <x v="2"/>
  </r>
  <r>
    <n v="12844329"/>
    <s v="2021 Toyota Hilux Rogue (4X4) GUN126R Facelift"/>
    <n v="77990"/>
    <x v="0"/>
    <s v="Hilux"/>
    <s v="Rogue (4X4)"/>
    <s v="GUN126R Facelift"/>
    <x v="1"/>
    <n v="6884"/>
    <x v="16"/>
    <x v="0"/>
    <x v="1"/>
    <s v=" Used"/>
    <n v="2753"/>
    <x v="2"/>
    <n v="5"/>
    <x v="1"/>
    <x v="1"/>
  </r>
  <r>
    <n v="12844330"/>
    <s v="2016 Volkswagen Polo 81 TSI Comfortline 6R MY16"/>
    <n v="24450"/>
    <x v="8"/>
    <s v="Polo"/>
    <s v="81 TSI Comfortline"/>
    <s v="6R MY16"/>
    <x v="2"/>
    <n v="136350"/>
    <x v="5"/>
    <x v="0"/>
    <x v="2"/>
    <s v=" Used"/>
    <n v="1197"/>
    <x v="6"/>
    <n v="5"/>
    <x v="2"/>
    <x v="2"/>
  </r>
  <r>
    <n v="12844332"/>
    <s v="2016 Mitsubishi ASX LS (4WD) XB MY15.5"/>
    <n v="24771"/>
    <x v="13"/>
    <s v="ASX"/>
    <s v="LS (4WD)"/>
    <s v="XB MY15.5"/>
    <x v="2"/>
    <n v="69818"/>
    <x v="0"/>
    <x v="0"/>
    <x v="1"/>
    <s v=" Used"/>
    <n v="2268"/>
    <x v="2"/>
    <n v="5"/>
    <x v="2"/>
    <x v="2"/>
  </r>
  <r>
    <n v="12844336"/>
    <s v="2017 Ford Focus RS LZ"/>
    <n v="54999"/>
    <x v="4"/>
    <s v="Focus"/>
    <s v="RS"/>
    <s v="LZ"/>
    <x v="3"/>
    <n v="28006"/>
    <x v="5"/>
    <x v="1"/>
    <x v="2"/>
    <s v=" Used"/>
    <n v="2261"/>
    <x v="0"/>
    <n v="5"/>
    <x v="3"/>
    <x v="1"/>
  </r>
  <r>
    <n v="12844341"/>
    <s v="2018 Isuzu D-MAX SX HI-Ride (4X2) TF MY18"/>
    <n v="29999"/>
    <x v="6"/>
    <s v="D-MAX"/>
    <s v="SX HI-Ride (4X2)"/>
    <s v="TF MY18"/>
    <x v="15"/>
    <n v="155104"/>
    <x v="27"/>
    <x v="0"/>
    <x v="1"/>
    <s v=" Used"/>
    <n v="2999"/>
    <x v="2"/>
    <n v="5"/>
    <x v="15"/>
    <x v="2"/>
  </r>
  <r>
    <n v="12844342"/>
    <s v="2014 Audi A5 Sportback 2.0 Tfsi Quattro 8T MY14"/>
    <n v="34990"/>
    <x v="11"/>
    <s v="A5"/>
    <s v="Sportback 2.0 Tfsi Quattro"/>
    <s v="8T MY14"/>
    <x v="12"/>
    <n v="52507"/>
    <x v="5"/>
    <x v="0"/>
    <x v="2"/>
    <s v=" Used"/>
    <n v="1984"/>
    <x v="0"/>
    <n v="4"/>
    <x v="12"/>
    <x v="2"/>
  </r>
  <r>
    <n v="12844346"/>
    <s v="2017 Land Rover Range Rover Sport 3.0 SDV6 HSE LW MY17"/>
    <n v="95880"/>
    <x v="22"/>
    <s v="Range Rover Sport"/>
    <s v="3.0 SDV6 HSE"/>
    <s v="LW MY17"/>
    <x v="3"/>
    <n v="77592"/>
    <x v="0"/>
    <x v="0"/>
    <x v="1"/>
    <s v=" Used"/>
    <n v="2993"/>
    <x v="1"/>
    <n v="5"/>
    <x v="3"/>
    <x v="1"/>
  </r>
  <r>
    <n v="12844347"/>
    <s v="2018 Isuzu D-MAX SX HI-Ride (4X2) TF MY18"/>
    <n v="29999"/>
    <x v="6"/>
    <s v="D-MAX"/>
    <s v="SX HI-Ride (4X2)"/>
    <s v="TF MY18"/>
    <x v="15"/>
    <n v="113661"/>
    <x v="4"/>
    <x v="0"/>
    <x v="1"/>
    <s v=" Used"/>
    <n v="2999"/>
    <x v="2"/>
    <n v="2"/>
    <x v="15"/>
    <x v="2"/>
  </r>
  <r>
    <n v="12844355"/>
    <s v="2014 Mitsubishi Outlander ES (4X2) ZJ MY14.5"/>
    <n v="19990"/>
    <x v="13"/>
    <s v="Outlander"/>
    <s v="ES (4X2)"/>
    <s v="ZJ MY14.5"/>
    <x v="12"/>
    <n v="118615"/>
    <x v="0"/>
    <x v="0"/>
    <x v="0"/>
    <s v=" Used"/>
    <n v="1998"/>
    <x v="5"/>
    <n v="5"/>
    <x v="12"/>
    <x v="2"/>
  </r>
  <r>
    <n v="12844358"/>
    <s v="2012 Honda Accord Euro Euro 10 MY12"/>
    <n v="12800"/>
    <x v="19"/>
    <s v="Accord Euro"/>
    <s v="Euro"/>
    <s v="10 MY12"/>
    <x v="11"/>
    <n v="145361"/>
    <x v="3"/>
    <x v="1"/>
    <x v="2"/>
    <s v=" Used"/>
    <n v="2354"/>
    <x v="2"/>
    <n v="5"/>
    <x v="11"/>
    <x v="2"/>
  </r>
  <r>
    <n v="12844366"/>
    <s v="2013 Volkswagen Golf 118 TSI Comfortline 1K MY13.5"/>
    <n v="14990"/>
    <x v="8"/>
    <s v="Golf"/>
    <s v="118 TSI Comfortline"/>
    <s v="1K MY13.5"/>
    <x v="8"/>
    <n v="69170"/>
    <x v="0"/>
    <x v="0"/>
    <x v="2"/>
    <s v=" Used"/>
    <n v="1390"/>
    <x v="5"/>
    <n v="5"/>
    <x v="8"/>
    <x v="2"/>
  </r>
  <r>
    <n v="12844370"/>
    <s v="2018 Ford Ranger Wildtrak 3.2 (4X4) PX Mkiii MY19"/>
    <n v="54990"/>
    <x v="4"/>
    <s v="Ranger"/>
    <s v="Wildtrak 3.2 (4X4)"/>
    <s v="PX Mkiii MY19"/>
    <x v="15"/>
    <n v="69617"/>
    <x v="16"/>
    <x v="1"/>
    <x v="1"/>
    <s v=" Used"/>
    <n v="3198"/>
    <x v="5"/>
    <n v="5"/>
    <x v="15"/>
    <x v="1"/>
  </r>
  <r>
    <n v="12844371"/>
    <s v="2013 Land Rover Freelander 2 TD4 (4X4) LF MY13"/>
    <n v="21950"/>
    <x v="22"/>
    <s v="Freelander 2"/>
    <s v="TD4 (4X4)"/>
    <s v="LF MY13"/>
    <x v="8"/>
    <n v="143442"/>
    <x v="0"/>
    <x v="0"/>
    <x v="1"/>
    <s v=" Used"/>
    <n v="2179"/>
    <x v="2"/>
    <n v="5"/>
    <x v="8"/>
    <x v="2"/>
  </r>
  <r>
    <n v="12844378"/>
    <s v="2021 Ford Ranger XLT 3.2 (4X4) PX Mkiii MY21.25"/>
    <n v="63990"/>
    <x v="4"/>
    <s v="Ranger"/>
    <s v="XLT 3.2 (4X4)"/>
    <s v="PX Mkiii MY21.25"/>
    <x v="1"/>
    <n v="8841"/>
    <x v="16"/>
    <x v="0"/>
    <x v="1"/>
    <s v=" Used"/>
    <n v="3198"/>
    <x v="5"/>
    <n v="5"/>
    <x v="1"/>
    <x v="1"/>
  </r>
  <r>
    <n v="12844380"/>
    <s v="2021 Ford Ranger Raptor 2.0 (4X4) PX Mkiii MY21.25"/>
    <n v="79990"/>
    <x v="4"/>
    <s v="Ranger"/>
    <s v="Raptor 2.0 (4X4)"/>
    <s v="PX Mkiii MY21.25"/>
    <x v="1"/>
    <n v="17307"/>
    <x v="16"/>
    <x v="0"/>
    <x v="1"/>
    <s v=" Used"/>
    <n v="1996"/>
    <x v="0"/>
    <n v="5"/>
    <x v="1"/>
    <x v="1"/>
  </r>
  <r>
    <n v="12844382"/>
    <s v="2008 BMW 320I Executive E90 08 Upgrade"/>
    <n v="9999"/>
    <x v="5"/>
    <s v="320I"/>
    <s v="Executive"/>
    <s v="E90 08 Upgrade"/>
    <x v="19"/>
    <n v="177791"/>
    <x v="3"/>
    <x v="0"/>
    <x v="0"/>
    <s v=" Used"/>
    <n v="1995"/>
    <x v="5"/>
    <n v="5"/>
    <x v="19"/>
    <x v="0"/>
  </r>
  <r>
    <n v="12844383"/>
    <s v="2017 Land Rover Range Rover Evoque TD4 150 SE LV MY17"/>
    <n v="43990"/>
    <x v="22"/>
    <s v="Range Rover Evoque"/>
    <s v="TD4 150 SE"/>
    <s v="LV MY17"/>
    <x v="3"/>
    <n v="85114"/>
    <x v="0"/>
    <x v="0"/>
    <x v="1"/>
    <s v=" Used"/>
    <n v="1999"/>
    <x v="2"/>
    <n v="5"/>
    <x v="3"/>
    <x v="1"/>
  </r>
  <r>
    <n v="12844389"/>
    <s v="2014 Volkswagen Golf GTI Performance AU MY14"/>
    <n v="22950"/>
    <x v="8"/>
    <s v="Golf"/>
    <s v="GTI Performance"/>
    <s v="AU MY14"/>
    <x v="12"/>
    <n v="167278"/>
    <x v="5"/>
    <x v="0"/>
    <x v="2"/>
    <s v=" Used"/>
    <n v="1984"/>
    <x v="0"/>
    <n v="5"/>
    <x v="12"/>
    <x v="2"/>
  </r>
  <r>
    <n v="12844390"/>
    <s v="2017 Nissan X-Trail ST 7 Seat (2WD) T32 Series 2"/>
    <n v="23990"/>
    <x v="3"/>
    <s v="X-Trail"/>
    <s v="ST 7 Seat (2WD)"/>
    <s v="T32 Series 2"/>
    <x v="3"/>
    <n v="120819"/>
    <x v="0"/>
    <x v="0"/>
    <x v="0"/>
    <s v=" Used"/>
    <n v="2488"/>
    <x v="2"/>
    <n v="7"/>
    <x v="3"/>
    <x v="2"/>
  </r>
  <r>
    <n v="12844392"/>
    <s v="2011 Subaru Outback 3.6R Premium MY12"/>
    <n v="19950"/>
    <x v="12"/>
    <s v="Outback"/>
    <s v="3.6R Premium"/>
    <s v="MY12"/>
    <x v="4"/>
    <n v="128567"/>
    <x v="0"/>
    <x v="0"/>
    <x v="2"/>
    <s v=" Used"/>
    <n v="3630"/>
    <x v="3"/>
    <n v="5"/>
    <x v="4"/>
    <x v="2"/>
  </r>
  <r>
    <n v="12844400"/>
    <s v="2017 Honda Civic VTI MY16"/>
    <n v="23999"/>
    <x v="19"/>
    <s v="Civic"/>
    <s v="VTI"/>
    <s v="MY16"/>
    <x v="3"/>
    <n v="58863"/>
    <x v="3"/>
    <x v="0"/>
    <x v="0"/>
    <s v=" Used"/>
    <n v="1799"/>
    <x v="2"/>
    <n v="5"/>
    <x v="3"/>
    <x v="2"/>
  </r>
  <r>
    <n v="12844401"/>
    <s v="2017 Nissan Qashqai ST-L J11 MY18"/>
    <n v="28600"/>
    <x v="3"/>
    <s v="Qashqai"/>
    <s v="ST-L"/>
    <s v="J11 MY18"/>
    <x v="3"/>
    <n v="70287"/>
    <x v="0"/>
    <x v="0"/>
    <x v="0"/>
    <s v=" Used"/>
    <n v="1997"/>
    <x v="3"/>
    <n v="5"/>
    <x v="3"/>
    <x v="2"/>
  </r>
  <r>
    <n v="12844408"/>
    <s v="2018 Isuzu D-MAX SX (4X2) TF MY17"/>
    <n v="43290"/>
    <x v="6"/>
    <s v="D-MAX"/>
    <s v="SX (4X2)"/>
    <s v="TF MY17"/>
    <x v="15"/>
    <n v="82872"/>
    <x v="10"/>
    <x v="1"/>
    <x v="1"/>
    <s v=" Used"/>
    <n v="2999"/>
    <x v="2"/>
    <n v="5"/>
    <x v="15"/>
    <x v="1"/>
  </r>
  <r>
    <n v="12844429"/>
    <s v="2018 Hyundai I30 Active PD"/>
    <n v="23999"/>
    <x v="7"/>
    <s v="I30"/>
    <s v="Active"/>
    <s v="PD"/>
    <x v="15"/>
    <n v="51977"/>
    <x v="5"/>
    <x v="0"/>
    <x v="0"/>
    <s v=" Used"/>
    <n v="1999"/>
    <x v="6"/>
    <n v="5"/>
    <x v="15"/>
    <x v="2"/>
  </r>
  <r>
    <n v="12844433"/>
    <s v="2017 Land Rover Range Rover Evoque SD4 (177KW) SE LV MY18"/>
    <n v="45000"/>
    <x v="22"/>
    <s v="Range Rover Evoque"/>
    <s v="SD4 (177KW) SE"/>
    <s v="LV MY18"/>
    <x v="3"/>
    <n v="105000"/>
    <x v="0"/>
    <x v="0"/>
    <x v="1"/>
    <s v=" Used"/>
    <n v="1999"/>
    <x v="2"/>
    <n v="5"/>
    <x v="3"/>
    <x v="1"/>
  </r>
  <r>
    <n v="12844434"/>
    <s v="2017 BMW X5 Sdrive 25D F15 MY16"/>
    <n v="56990"/>
    <x v="5"/>
    <s v="X5"/>
    <s v="Sdrive 25D"/>
    <s v="F15 MY16"/>
    <x v="3"/>
    <n v="67620"/>
    <x v="0"/>
    <x v="0"/>
    <x v="1"/>
    <s v=" Used"/>
    <n v="1995"/>
    <x v="0"/>
    <n v="5"/>
    <x v="3"/>
    <x v="1"/>
  </r>
  <r>
    <n v="12844435"/>
    <s v="2016 Mitsubishi Outlander LS (4X2) ZK MY16"/>
    <n v="18999"/>
    <x v="13"/>
    <s v="Outlander"/>
    <s v="LS (4X2)"/>
    <s v="ZK MY16"/>
    <x v="2"/>
    <n v="155000"/>
    <x v="0"/>
    <x v="0"/>
    <x v="0"/>
    <s v=" Used"/>
    <n v="1998"/>
    <x v="2"/>
    <n v="5"/>
    <x v="2"/>
    <x v="2"/>
  </r>
  <r>
    <n v="12844440"/>
    <s v="2018 Mazda 2 Maxx DJ MY17"/>
    <n v="20000"/>
    <x v="10"/>
    <n v="2"/>
    <s v="Maxx"/>
    <s v="DJ MY17"/>
    <x v="15"/>
    <n v="51533"/>
    <x v="5"/>
    <x v="0"/>
    <x v="0"/>
    <s v=" Used"/>
    <n v="1496"/>
    <x v="62"/>
    <n v="5"/>
    <x v="15"/>
    <x v="2"/>
  </r>
  <r>
    <n v="12844446"/>
    <s v="2015 Volkswagen Golf R Wolfsburg Edition AU MY16"/>
    <n v="39950"/>
    <x v="8"/>
    <s v="Golf"/>
    <s v="R Wolfsburg Edition"/>
    <s v="AU MY16"/>
    <x v="7"/>
    <n v="93000"/>
    <x v="5"/>
    <x v="0"/>
    <x v="2"/>
    <s v=" Used"/>
    <n v="1984"/>
    <x v="0"/>
    <n v="5"/>
    <x v="7"/>
    <x v="2"/>
  </r>
  <r>
    <n v="12844451"/>
    <s v="2013 Ford Falcon XT FG MK2"/>
    <n v="19998"/>
    <x v="4"/>
    <s v="Falcon"/>
    <s v="XT"/>
    <s v="FG MK2"/>
    <x v="8"/>
    <n v="90007"/>
    <x v="3"/>
    <x v="0"/>
    <x v="0"/>
    <s v=" Used"/>
    <n v="3984"/>
    <x v="5"/>
    <n v="5"/>
    <x v="8"/>
    <x v="2"/>
  </r>
  <r>
    <n v="12844452"/>
    <s v="2009 Hyundai I30 CW SLX 2.0 FD MY09"/>
    <n v="9880"/>
    <x v="7"/>
    <s v="I30"/>
    <s v="CW SLX 2.0"/>
    <s v="FD MY09"/>
    <x v="10"/>
    <n v="204081"/>
    <x v="0"/>
    <x v="0"/>
    <x v="0"/>
    <s v=" Used"/>
    <n v="1975"/>
    <x v="5"/>
    <n v="5"/>
    <x v="10"/>
    <x v="0"/>
  </r>
  <r>
    <n v="12844454"/>
    <s v="2015 Hyundai IX35 Highlander (awd) LM Series II"/>
    <n v="21999"/>
    <x v="7"/>
    <s v="IX35"/>
    <s v="Highlander (awd)"/>
    <s v="LM Series II"/>
    <x v="7"/>
    <n v="100358"/>
    <x v="0"/>
    <x v="0"/>
    <x v="1"/>
    <s v=" Used"/>
    <n v="1995"/>
    <x v="0"/>
    <n v="5"/>
    <x v="7"/>
    <x v="2"/>
  </r>
  <r>
    <n v="12844455"/>
    <s v="2009 Toyota Corolla Ascent ZRE152R"/>
    <n v="10990"/>
    <x v="0"/>
    <s v="Corolla"/>
    <s v="Ascent"/>
    <s v="ZRE152R"/>
    <x v="10"/>
    <n v="152122"/>
    <x v="3"/>
    <x v="0"/>
    <x v="0"/>
    <s v=" Used"/>
    <n v="1798"/>
    <x v="5"/>
    <n v="5"/>
    <x v="10"/>
    <x v="2"/>
  </r>
  <r>
    <n v="12844460"/>
    <s v="2014 Mazda BT-50 XT (4X4) MY13"/>
    <n v="28990"/>
    <x v="10"/>
    <s v="BT-50"/>
    <s v="XT (4X4)"/>
    <s v="MY13"/>
    <x v="12"/>
    <n v="210302"/>
    <x v="33"/>
    <x v="1"/>
    <x v="1"/>
    <s v=" Used"/>
    <n v="3196"/>
    <x v="0"/>
    <n v="4"/>
    <x v="12"/>
    <x v="2"/>
  </r>
  <r>
    <n v="12844461"/>
    <s v="2018 Isuzu D-MAX LS-U HI-Ride (4X4) TF MY18"/>
    <n v="42990"/>
    <x v="6"/>
    <s v="D-MAX"/>
    <s v="LS-U HI-Ride (4X4)"/>
    <s v="TF MY18"/>
    <x v="15"/>
    <n v="138862"/>
    <x v="10"/>
    <x v="1"/>
    <x v="1"/>
    <s v=" Used"/>
    <n v="2999"/>
    <x v="2"/>
    <n v="5"/>
    <x v="15"/>
    <x v="1"/>
  </r>
  <r>
    <n v="12844462"/>
    <s v="2019 Mitsubishi Triton GLS (4X4) MR MY20"/>
    <n v="49990"/>
    <x v="13"/>
    <s v="Triton"/>
    <s v="GLS (4X4)"/>
    <s v="MR MY20"/>
    <x v="13"/>
    <n v="38935"/>
    <x v="16"/>
    <x v="0"/>
    <x v="1"/>
    <s v=" Used"/>
    <n v="2440"/>
    <x v="2"/>
    <n v="5"/>
    <x v="13"/>
    <x v="1"/>
  </r>
  <r>
    <n v="12844469"/>
    <s v="2011 Mitsubishi Triton GL-R (4X4) MN MY11"/>
    <n v="18913"/>
    <x v="13"/>
    <s v="Triton"/>
    <s v="GL-R (4X4)"/>
    <s v="MN MY11"/>
    <x v="4"/>
    <n v="181546"/>
    <x v="9"/>
    <x v="0"/>
    <x v="1"/>
    <s v=" Used"/>
    <n v="2477"/>
    <x v="2"/>
    <n v="5"/>
    <x v="4"/>
    <x v="2"/>
  </r>
  <r>
    <n v="12844475"/>
    <s v="2019 Hyundai Tucson Active X (2WD) Black INT TL4 MY20"/>
    <n v="31990"/>
    <x v="7"/>
    <s v="Tucson"/>
    <s v="Active X (2WD) Black INT"/>
    <s v="TL4 MY20"/>
    <x v="13"/>
    <n v="55773"/>
    <x v="0"/>
    <x v="0"/>
    <x v="0"/>
    <s v=" Used"/>
    <n v="1999"/>
    <x v="5"/>
    <n v="5"/>
    <x v="13"/>
    <x v="2"/>
  </r>
  <r>
    <n v="12844477"/>
    <s v="2020 Kia Seltos Sport+ (fwd) MY20"/>
    <n v="34990"/>
    <x v="14"/>
    <s v="Seltos"/>
    <s v="Sport+ (fwd)"/>
    <s v="MY20"/>
    <x v="9"/>
    <n v="29847"/>
    <x v="0"/>
    <x v="0"/>
    <x v="0"/>
    <s v=" Used"/>
    <n v="1999"/>
    <x v="3"/>
    <n v="5"/>
    <x v="9"/>
    <x v="2"/>
  </r>
  <r>
    <n v="12844478"/>
    <s v="2016 Nissan Navara ST-X (4X4) NP300 D23"/>
    <n v="42990"/>
    <x v="3"/>
    <s v="Navara"/>
    <s v="ST-X (4X4)"/>
    <s v="NP300 D23"/>
    <x v="2"/>
    <n v="97036"/>
    <x v="19"/>
    <x v="0"/>
    <x v="1"/>
    <s v=" Used"/>
    <n v="2298"/>
    <x v="1"/>
    <n v="5"/>
    <x v="2"/>
    <x v="1"/>
  </r>
  <r>
    <n v="12844479"/>
    <s v="2015 Isuzu D-MAX SX HI-Ride (4X4) TF MY15"/>
    <n v="26800"/>
    <x v="6"/>
    <s v="D-MAX"/>
    <s v="SX HI-Ride (4X4)"/>
    <s v="TF MY15"/>
    <x v="7"/>
    <n v="215200"/>
    <x v="10"/>
    <x v="1"/>
    <x v="1"/>
    <s v=" Used"/>
    <n v="2999"/>
    <x v="2"/>
    <n v="5"/>
    <x v="7"/>
    <x v="2"/>
  </r>
  <r>
    <n v="12844481"/>
    <s v="2021 Toyota Hilux SR5+ (4X4) GUN126R Facelift"/>
    <n v="84995"/>
    <x v="0"/>
    <s v="Hilux"/>
    <s v="SR5+ (4X4)"/>
    <s v="GUN126R Facelift"/>
    <x v="1"/>
    <n v="18123"/>
    <x v="11"/>
    <x v="0"/>
    <x v="1"/>
    <s v=" Used"/>
    <n v="2753"/>
    <x v="5"/>
    <n v="5"/>
    <x v="1"/>
    <x v="1"/>
  </r>
  <r>
    <n v="12844483"/>
    <s v="2011 Toyota Landcruiser Prado GXL (4X4) KDJ150R"/>
    <n v="37990"/>
    <x v="0"/>
    <s v="Landcruiser Prado"/>
    <s v="GXL (4X4)"/>
    <s v="KDJ150R"/>
    <x v="4"/>
    <n v="157943"/>
    <x v="0"/>
    <x v="0"/>
    <x v="1"/>
    <s v=" Used"/>
    <n v="2982"/>
    <x v="5"/>
    <n v="7"/>
    <x v="4"/>
    <x v="2"/>
  </r>
  <r>
    <n v="12844487"/>
    <s v="2017 Honda Civic VTI-L MY16"/>
    <n v="25990"/>
    <x v="19"/>
    <s v="Civic"/>
    <s v="VTI-L"/>
    <s v="MY16"/>
    <x v="3"/>
    <n v="90543"/>
    <x v="3"/>
    <x v="0"/>
    <x v="0"/>
    <s v=" Used"/>
    <n v="1498"/>
    <x v="3"/>
    <n v="5"/>
    <x v="3"/>
    <x v="2"/>
  </r>
  <r>
    <n v="12844488"/>
    <s v="2021 Mazda CX-5 Maxx (fwd) CX5K"/>
    <n v="39888"/>
    <x v="10"/>
    <s v="CX-5"/>
    <s v="Maxx (fwd)"/>
    <s v="CX5K"/>
    <x v="1"/>
    <n v="7500"/>
    <x v="0"/>
    <x v="0"/>
    <x v="0"/>
    <s v=" Used"/>
    <n v="1997"/>
    <x v="0"/>
    <n v="5"/>
    <x v="1"/>
    <x v="2"/>
  </r>
  <r>
    <n v="12844493"/>
    <s v="2013 Hyundai I20 Active PB MY12.5"/>
    <n v="8990"/>
    <x v="7"/>
    <s v="I20"/>
    <s v="Active"/>
    <s v="PB MY12.5"/>
    <x v="8"/>
    <n v="133129"/>
    <x v="5"/>
    <x v="1"/>
    <x v="0"/>
    <s v=" Used"/>
    <n v="1396"/>
    <x v="6"/>
    <n v="5"/>
    <x v="8"/>
    <x v="0"/>
  </r>
  <r>
    <n v="12844496"/>
    <s v="2019 Kia Carnival S YP PE MY20"/>
    <n v="39990"/>
    <x v="14"/>
    <s v="Carnival"/>
    <s v="S"/>
    <s v="YP PE MY20"/>
    <x v="13"/>
    <n v="54372"/>
    <x v="0"/>
    <x v="0"/>
    <x v="0"/>
    <s v=" Used"/>
    <n v="3342"/>
    <x v="2"/>
    <n v="8"/>
    <x v="13"/>
    <x v="2"/>
  </r>
  <r>
    <n v="12844499"/>
    <s v="2019 Mitsubishi ASX ES Adas ( 2WD) XC MY19"/>
    <n v="24790"/>
    <x v="13"/>
    <s v="ASX"/>
    <s v="ES Adas ( 2WD)"/>
    <s v="XC MY19"/>
    <x v="13"/>
    <n v="91498"/>
    <x v="0"/>
    <x v="0"/>
    <x v="0"/>
    <s v=" Used"/>
    <n v="1998"/>
    <x v="6"/>
    <n v="5"/>
    <x v="13"/>
    <x v="2"/>
  </r>
  <r>
    <n v="12844505"/>
    <s v="2018 Honda Civic RS MY17"/>
    <n v="33990"/>
    <x v="19"/>
    <s v="Civic"/>
    <s v="RS"/>
    <s v="MY17"/>
    <x v="15"/>
    <n v="45032"/>
    <x v="3"/>
    <x v="0"/>
    <x v="0"/>
    <s v=" Used"/>
    <n v="1498"/>
    <x v="2"/>
    <n v="5"/>
    <x v="15"/>
    <x v="2"/>
  </r>
  <r>
    <n v="12844507"/>
    <s v="2021 MG MG3 Auto Core SZP1 MY21"/>
    <n v="19990"/>
    <x v="23"/>
    <s v="MG3 Auto"/>
    <s v="Core"/>
    <s v="SZP1 MY21"/>
    <x v="1"/>
    <n v="13791"/>
    <x v="5"/>
    <x v="0"/>
    <x v="2"/>
    <s v=" Used"/>
    <n v="1498"/>
    <x v="2"/>
    <n v="5"/>
    <x v="1"/>
    <x v="2"/>
  </r>
  <r>
    <n v="12844508"/>
    <s v="2018 Volkswagen Tiguan 110 TSI Trendline 5NA MY18"/>
    <n v="33990"/>
    <x v="8"/>
    <s v="Tiguan"/>
    <s v="110 TSI Trendline"/>
    <s v="5NA MY18"/>
    <x v="15"/>
    <n v="63047"/>
    <x v="0"/>
    <x v="0"/>
    <x v="2"/>
    <s v=" Used"/>
    <n v="1395"/>
    <x v="1"/>
    <n v="5"/>
    <x v="15"/>
    <x v="2"/>
  </r>
  <r>
    <n v="12844509"/>
    <s v="2019 Skoda Octavia RS 180 TSI NE MY19"/>
    <n v="42990"/>
    <x v="15"/>
    <s v="Octavia"/>
    <s v="RS 180 TSI"/>
    <s v="NE MY19"/>
    <x v="13"/>
    <n v="50297"/>
    <x v="0"/>
    <x v="0"/>
    <x v="2"/>
    <s v=" Used"/>
    <n v="1984"/>
    <x v="0"/>
    <n v="5"/>
    <x v="13"/>
    <x v="1"/>
  </r>
  <r>
    <n v="12844520"/>
    <s v="2019 Nissan X-Trail ST 7 Seat (2WD) T32 Series 2"/>
    <n v="30990"/>
    <x v="3"/>
    <s v="X-Trail"/>
    <s v="ST 7 Seat (2WD)"/>
    <s v="T32 Series 2"/>
    <x v="13"/>
    <n v="24390"/>
    <x v="0"/>
    <x v="0"/>
    <x v="0"/>
    <s v=" Used"/>
    <n v="2488"/>
    <x v="0"/>
    <n v="7"/>
    <x v="13"/>
    <x v="2"/>
  </r>
  <r>
    <n v="12844521"/>
    <s v="2009 Skoda Octavia 1.8 TSI 1Z MY10"/>
    <n v="11990"/>
    <x v="15"/>
    <s v="Octavia"/>
    <s v="1.8 TSI"/>
    <s v="1Z MY10"/>
    <x v="10"/>
    <n v="75604"/>
    <x v="8"/>
    <x v="0"/>
    <x v="2"/>
    <s v=" Used"/>
    <n v="1798"/>
    <x v="1"/>
    <n v="5"/>
    <x v="10"/>
    <x v="2"/>
  </r>
  <r>
    <n v="12844522"/>
    <s v="2014 Hyundai Accent Active RB2"/>
    <n v="13990"/>
    <x v="7"/>
    <s v="Accent"/>
    <s v="Active"/>
    <s v="RB2"/>
    <x v="12"/>
    <n v="138123"/>
    <x v="3"/>
    <x v="0"/>
    <x v="0"/>
    <s v=" Used"/>
    <n v="1591"/>
    <x v="2"/>
    <n v="5"/>
    <x v="12"/>
    <x v="2"/>
  </r>
  <r>
    <n v="12844534"/>
    <s v="2019 Volkswagen Passat 132 TSI Comfortline 3C MY19"/>
    <n v="35950"/>
    <x v="8"/>
    <s v="Passat"/>
    <s v="132 TSI Comfortline"/>
    <s v="3C MY19"/>
    <x v="13"/>
    <n v="32997"/>
    <x v="3"/>
    <x v="0"/>
    <x v="2"/>
    <s v=" Used"/>
    <n v="1798"/>
    <x v="1"/>
    <n v="5"/>
    <x v="13"/>
    <x v="2"/>
  </r>
  <r>
    <n v="12844536"/>
    <s v="2016 Suzuki Swift GL FZ"/>
    <n v="15990"/>
    <x v="24"/>
    <s v="Swift"/>
    <s v="GL"/>
    <s v="FZ"/>
    <x v="2"/>
    <n v="98123"/>
    <x v="5"/>
    <x v="0"/>
    <x v="0"/>
    <s v=" Used"/>
    <n v="1372"/>
    <x v="2"/>
    <n v="5"/>
    <x v="2"/>
    <x v="2"/>
  </r>
  <r>
    <n v="12844537"/>
    <s v="2012 Toyota Landcruiser Prado GXL (4X4) KDJ150R 11 Upgrade"/>
    <n v="34990"/>
    <x v="0"/>
    <s v="Landcruiser Prado"/>
    <s v="GXL (4X4)"/>
    <s v="KDJ150R 11 Upgrade"/>
    <x v="11"/>
    <n v="215499"/>
    <x v="0"/>
    <x v="0"/>
    <x v="1"/>
    <s v=" Used"/>
    <n v="2982"/>
    <x v="2"/>
    <n v="7"/>
    <x v="11"/>
    <x v="2"/>
  </r>
  <r>
    <n v="12844538"/>
    <s v="2014 Ford Kuga Trend (awd) TF"/>
    <n v="15990"/>
    <x v="4"/>
    <s v="Kuga"/>
    <s v="Trend (awd)"/>
    <s v="TF"/>
    <x v="12"/>
    <n v="115261"/>
    <x v="0"/>
    <x v="0"/>
    <x v="1"/>
    <s v=" Used"/>
    <n v="1997"/>
    <x v="2"/>
    <n v="5"/>
    <x v="12"/>
    <x v="2"/>
  </r>
  <r>
    <n v="12844539"/>
    <s v="2009 Mazda 2 NEO DE"/>
    <n v="9990"/>
    <x v="10"/>
    <n v="2"/>
    <s v="NEO"/>
    <s v="DE"/>
    <x v="10"/>
    <n v="170356"/>
    <x v="5"/>
    <x v="1"/>
    <x v="0"/>
    <s v=" Used"/>
    <n v="1498"/>
    <x v="0"/>
    <n v="5"/>
    <x v="10"/>
    <x v="0"/>
  </r>
  <r>
    <n v="12844551"/>
    <s v="2018 Nissan Qashqai ST J11 MY18"/>
    <n v="21990"/>
    <x v="3"/>
    <s v="Qashqai"/>
    <s v="ST"/>
    <s v="J11 MY18"/>
    <x v="15"/>
    <n v="128512"/>
    <x v="0"/>
    <x v="0"/>
    <x v="0"/>
    <s v=" Used"/>
    <n v="1997"/>
    <x v="0"/>
    <n v="5"/>
    <x v="15"/>
    <x v="2"/>
  </r>
  <r>
    <n v="12844555"/>
    <s v="2022 Isuzu D-MAX X-Terrain (4X4) RG MY22"/>
    <n v="72990"/>
    <x v="6"/>
    <s v="D-MAX"/>
    <s v="X-Terrain (4X4)"/>
    <s v="RG MY22"/>
    <x v="16"/>
    <n v="28"/>
    <x v="10"/>
    <x v="0"/>
    <x v="1"/>
    <s v=" Used"/>
    <n v="2999"/>
    <x v="3"/>
    <n v="5"/>
    <x v="16"/>
    <x v="1"/>
  </r>
  <r>
    <n v="12844556"/>
    <s v="2022 Nissan Patrol TI (4X4) Y62 Series 5 MY22"/>
    <n v="97990"/>
    <x v="3"/>
    <s v="Patrol"/>
    <s v="TI (4X4)"/>
    <s v="Y62 Series 5 MY22"/>
    <x v="16"/>
    <n v="2493"/>
    <x v="0"/>
    <x v="0"/>
    <x v="2"/>
    <s v=" Used"/>
    <n v="5552"/>
    <x v="2"/>
    <n v="8"/>
    <x v="16"/>
    <x v="1"/>
  </r>
  <r>
    <n v="12844567"/>
    <s v="2017 Holden Trailblazer LTZ (4X4) RG MY18"/>
    <n v="42990"/>
    <x v="2"/>
    <s v="Trailblazer"/>
    <s v="LTZ (4X4)"/>
    <s v="RG MY18"/>
    <x v="3"/>
    <n v="103075"/>
    <x v="0"/>
    <x v="0"/>
    <x v="1"/>
    <s v=" Used"/>
    <n v="2776"/>
    <x v="2"/>
    <n v="7"/>
    <x v="3"/>
    <x v="1"/>
  </r>
  <r>
    <n v="12844572"/>
    <s v="2015 Volkswagen Golf 90 TSI Comfortline AU MY15"/>
    <n v="18990"/>
    <x v="8"/>
    <s v="Golf"/>
    <s v="90 TSI Comfortline"/>
    <s v="AU MY15"/>
    <x v="7"/>
    <n v="80918"/>
    <x v="5"/>
    <x v="0"/>
    <x v="2"/>
    <s v=" Used"/>
    <n v="1395"/>
    <x v="0"/>
    <n v="5"/>
    <x v="7"/>
    <x v="2"/>
  </r>
  <r>
    <n v="12844573"/>
    <s v="2016 Toyota Corolla ZR ZRE182R MY15"/>
    <n v="26950"/>
    <x v="0"/>
    <s v="Corolla"/>
    <s v="ZR"/>
    <s v="ZRE182R MY15"/>
    <x v="2"/>
    <n v="45466"/>
    <x v="5"/>
    <x v="0"/>
    <x v="0"/>
    <s v=" Used"/>
    <n v="1798"/>
    <x v="3"/>
    <n v="5"/>
    <x v="2"/>
    <x v="2"/>
  </r>
  <r>
    <n v="12844574"/>
    <s v="2013 Volkswagen Polo 77 TSI Comfortline 6R MY13.5"/>
    <n v="16690"/>
    <x v="8"/>
    <s v="Polo"/>
    <s v="77 TSI Comfortline"/>
    <s v="6R MY13.5"/>
    <x v="8"/>
    <n v="39957"/>
    <x v="5"/>
    <x v="0"/>
    <x v="2"/>
    <s v=" Used"/>
    <n v="1197"/>
    <x v="1"/>
    <n v="5"/>
    <x v="8"/>
    <x v="2"/>
  </r>
  <r>
    <n v="12844575"/>
    <s v="2021 Mazda CX-30 G20 Touring Vision (fwd) C30B"/>
    <n v="38110"/>
    <x v="10"/>
    <s v="CX-30"/>
    <s v="G20 Touring Vision (fwd)"/>
    <s v="C30B"/>
    <x v="1"/>
    <n v="14921"/>
    <x v="0"/>
    <x v="0"/>
    <x v="0"/>
    <s v=" Used"/>
    <n v="1998"/>
    <x v="1"/>
    <n v="5"/>
    <x v="1"/>
    <x v="2"/>
  </r>
  <r>
    <n v="12844577"/>
    <s v="2012 Ford Territory Titanium (rwd) SZ"/>
    <n v="11990"/>
    <x v="4"/>
    <s v="Territory"/>
    <s v="Titanium (rwd)"/>
    <s v="SZ"/>
    <x v="11"/>
    <n v="176545"/>
    <x v="0"/>
    <x v="0"/>
    <x v="1"/>
    <s v=" Used"/>
    <n v="2720"/>
    <x v="0"/>
    <n v="7"/>
    <x v="11"/>
    <x v="2"/>
  </r>
  <r>
    <n v="12844589"/>
    <s v="2020 Mercedes-Benz GLC 300 4Matic X253 MY21"/>
    <n v="87850"/>
    <x v="1"/>
    <s v="GLC"/>
    <s v="300 4Matic"/>
    <s v="X253 MY21"/>
    <x v="9"/>
    <n v="18145"/>
    <x v="0"/>
    <x v="0"/>
    <x v="2"/>
    <s v=" Used"/>
    <n v="1991"/>
    <x v="0"/>
    <n v="5"/>
    <x v="9"/>
    <x v="1"/>
  </r>
  <r>
    <n v="12844601"/>
    <s v="2017 Toyota Landcruiser GXL (4X4) VDJ79R"/>
    <n v="94880"/>
    <x v="0"/>
    <s v="Landcruiser"/>
    <s v="GXL (4X4)"/>
    <s v="VDJ79R"/>
    <x v="3"/>
    <n v="147954"/>
    <x v="11"/>
    <x v="1"/>
    <x v="1"/>
    <s v=" Used"/>
    <n v="4461"/>
    <x v="2"/>
    <n v="5"/>
    <x v="3"/>
    <x v="1"/>
  </r>
  <r>
    <n v="12844619"/>
    <s v="2010 Volvo XC60 3.2 DZ MY10"/>
    <n v="13748"/>
    <x v="21"/>
    <s v="XC60"/>
    <n v="3.2"/>
    <s v="DZ MY10"/>
    <x v="0"/>
    <n v="97500"/>
    <x v="0"/>
    <x v="0"/>
    <x v="2"/>
    <s v=" Used"/>
    <n v="3194"/>
    <x v="0"/>
    <n v="5"/>
    <x v="0"/>
    <x v="2"/>
  </r>
  <r>
    <n v="12844621"/>
    <s v="2018 Hyundai I30 Active PD"/>
    <n v="26990"/>
    <x v="7"/>
    <s v="I30"/>
    <s v="Active"/>
    <s v="PD"/>
    <x v="15"/>
    <n v="38980"/>
    <x v="5"/>
    <x v="0"/>
    <x v="0"/>
    <s v=" Used"/>
    <n v="1999"/>
    <x v="2"/>
    <n v="5"/>
    <x v="15"/>
    <x v="2"/>
  </r>
  <r>
    <n v="12844627"/>
    <s v="2015 Holden Trax LS TJ MY16"/>
    <n v="13998"/>
    <x v="2"/>
    <s v="Trax"/>
    <s v="LS"/>
    <s v="TJ MY16"/>
    <x v="7"/>
    <n v="107392"/>
    <x v="0"/>
    <x v="0"/>
    <x v="0"/>
    <s v=" Used"/>
    <n v="1796"/>
    <x v="6"/>
    <n v="5"/>
    <x v="7"/>
    <x v="2"/>
  </r>
  <r>
    <n v="12844640"/>
    <s v="2013 Mazda 3 NEO BL Series 2 MY13"/>
    <n v="16990"/>
    <x v="10"/>
    <n v="3"/>
    <s v="NEO"/>
    <s v="BL Series 2 MY13"/>
    <x v="8"/>
    <n v="65223"/>
    <x v="3"/>
    <x v="0"/>
    <x v="0"/>
    <s v=" Used"/>
    <n v="1999"/>
    <x v="0"/>
    <n v="5"/>
    <x v="8"/>
    <x v="2"/>
  </r>
  <r>
    <n v="12844642"/>
    <s v="2002 Holden Monaro CV8 V2"/>
    <n v="43990"/>
    <x v="2"/>
    <s v="Monaro"/>
    <s v="CV8"/>
    <s v="V2"/>
    <x v="22"/>
    <n v="100483"/>
    <x v="20"/>
    <x v="0"/>
    <x v="2"/>
    <s v=" Used"/>
    <n v="5665"/>
    <x v="23"/>
    <n v="4"/>
    <x v="22"/>
    <x v="1"/>
  </r>
  <r>
    <n v="12844654"/>
    <s v="2022 Renault Koleos Intens (4X2) XZG MY22"/>
    <n v="51690"/>
    <x v="16"/>
    <s v="Koleos"/>
    <s v="Intens (4X2)"/>
    <s v="XZG MY22"/>
    <x v="16"/>
    <n v="10"/>
    <x v="0"/>
    <x v="0"/>
    <x v="0"/>
    <s v=" Demo"/>
    <n v="2488"/>
    <x v="1"/>
    <n v="5"/>
    <x v="16"/>
    <x v="1"/>
  </r>
  <r>
    <n v="12844664"/>
    <s v="2009 Holden Commodore SS-V VE MY10"/>
    <n v="25989"/>
    <x v="2"/>
    <s v="Commodore"/>
    <s v="SS-V"/>
    <s v="VE MY10"/>
    <x v="10"/>
    <n v="194047"/>
    <x v="2"/>
    <x v="0"/>
    <x v="2"/>
    <s v=" Used"/>
    <n v="5967"/>
    <x v="6"/>
    <n v="5"/>
    <x v="10"/>
    <x v="2"/>
  </r>
  <r>
    <n v="12844665"/>
    <s v="2014 Renault Trafic 2.0 DCI SWB L1H1 MY11"/>
    <n v="18989"/>
    <x v="16"/>
    <s v="Trafic"/>
    <s v="2.0 DCI SWB"/>
    <s v="L1H1 MY11"/>
    <x v="12"/>
    <n v="118046"/>
    <x v="6"/>
    <x v="1"/>
    <x v="1"/>
    <s v=" Used"/>
    <n v="1995"/>
    <x v="2"/>
    <n v="3"/>
    <x v="12"/>
    <x v="2"/>
  </r>
  <r>
    <n v="12844668"/>
    <s v="2018 Holden Captiva 7 LTZ (awd) CG MY18"/>
    <n v="23990"/>
    <x v="2"/>
    <s v="Captiva"/>
    <s v="7 LTZ (awd)"/>
    <s v="CG MY18"/>
    <x v="15"/>
    <n v="55247"/>
    <x v="0"/>
    <x v="0"/>
    <x v="0"/>
    <s v=" Used"/>
    <n v="2997"/>
    <x v="2"/>
    <n v="7"/>
    <x v="15"/>
    <x v="2"/>
  </r>
  <r>
    <n v="12844669"/>
    <s v="2015 LDV V80 11 Seat SWB K1"/>
    <n v="23990"/>
    <x v="28"/>
    <s v="V80"/>
    <s v="11 Seat SWB"/>
    <s v="K1"/>
    <x v="7"/>
    <n v="71316"/>
    <x v="34"/>
    <x v="0"/>
    <x v="1"/>
    <s v=" Used"/>
    <n v="2499"/>
    <x v="2"/>
    <n v="11"/>
    <x v="7"/>
    <x v="2"/>
  </r>
  <r>
    <n v="12844671"/>
    <s v="2012 Mitsubishi Pajero GLX LWB (4X4) NW MY13"/>
    <n v="32990"/>
    <x v="13"/>
    <s v="Pajero"/>
    <s v="GLX LWB (4X4)"/>
    <s v="NW MY13"/>
    <x v="11"/>
    <n v="96699"/>
    <x v="0"/>
    <x v="0"/>
    <x v="1"/>
    <s v=" Used"/>
    <n v="3200"/>
    <x v="2"/>
    <n v="5"/>
    <x v="11"/>
    <x v="2"/>
  </r>
  <r>
    <n v="12844672"/>
    <s v="2015 Toyota Corolla Ascent Sport ZRE182R"/>
    <n v="19390"/>
    <x v="0"/>
    <s v="Corolla"/>
    <s v="Ascent Sport"/>
    <s v="ZRE182R"/>
    <x v="7"/>
    <n v="70449"/>
    <x v="5"/>
    <x v="1"/>
    <x v="0"/>
    <s v=" Used"/>
    <n v="1798"/>
    <x v="2"/>
    <n v="5"/>
    <x v="7"/>
    <x v="2"/>
  </r>
  <r>
    <n v="12844673"/>
    <s v="2016 Mazda CX-5 GT (4X4) MY15"/>
    <n v="26190"/>
    <x v="10"/>
    <s v="CX-5"/>
    <s v="GT (4X4)"/>
    <s v="MY15"/>
    <x v="2"/>
    <n v="124501"/>
    <x v="0"/>
    <x v="0"/>
    <x v="0"/>
    <s v=" Used"/>
    <n v="2488"/>
    <x v="3"/>
    <n v="5"/>
    <x v="2"/>
    <x v="2"/>
  </r>
  <r>
    <n v="12844674"/>
    <s v="2019 Toyota Corolla Ascent ZRE172R MY17"/>
    <n v="24390"/>
    <x v="0"/>
    <s v="Corolla"/>
    <s v="Ascent"/>
    <s v="ZRE172R MY17"/>
    <x v="13"/>
    <n v="56478"/>
    <x v="3"/>
    <x v="1"/>
    <x v="0"/>
    <s v=" Used"/>
    <n v="1798"/>
    <x v="2"/>
    <n v="5"/>
    <x v="13"/>
    <x v="2"/>
  </r>
  <r>
    <n v="12844675"/>
    <s v="2020 LDV G10 Diesel (9 Seat Mpv) SV7A"/>
    <n v="36890"/>
    <x v="28"/>
    <s v="G10"/>
    <s v="Diesel (9 Seat Mpv)"/>
    <s v="SV7A"/>
    <x v="9"/>
    <n v="24254"/>
    <x v="0"/>
    <x v="0"/>
    <x v="1"/>
    <s v=" Used"/>
    <n v="1850"/>
    <x v="5"/>
    <n v="9"/>
    <x v="9"/>
    <x v="2"/>
  </r>
  <r>
    <n v="12844676"/>
    <s v="2019 Kia RIO S YB MY19"/>
    <n v="17990"/>
    <x v="14"/>
    <s v="RIO"/>
    <s v="S"/>
    <s v="YB MY19"/>
    <x v="13"/>
    <n v="55419"/>
    <x v="5"/>
    <x v="1"/>
    <x v="0"/>
    <s v=" Used"/>
    <n v="1368"/>
    <x v="0"/>
    <n v="5"/>
    <x v="13"/>
    <x v="2"/>
  </r>
  <r>
    <n v="12844677"/>
    <s v="2018 Kia Sportage SI (fwd) QL MY19"/>
    <n v="27990"/>
    <x v="14"/>
    <s v="Sportage"/>
    <s v="SI (fwd)"/>
    <s v="QL MY19"/>
    <x v="15"/>
    <n v="68514"/>
    <x v="0"/>
    <x v="0"/>
    <x v="0"/>
    <s v=" Used"/>
    <n v="1999"/>
    <x v="2"/>
    <n v="5"/>
    <x v="15"/>
    <x v="2"/>
  </r>
  <r>
    <n v="12844678"/>
    <s v="2017 Nissan Juke TI-S (awd) F15 Series 2"/>
    <n v="21990"/>
    <x v="3"/>
    <s v="Juke"/>
    <s v="TI-S (awd)"/>
    <s v="F15 Series 2"/>
    <x v="3"/>
    <n v="93107"/>
    <x v="0"/>
    <x v="0"/>
    <x v="2"/>
    <s v=" Used"/>
    <n v="1618"/>
    <x v="2"/>
    <n v="5"/>
    <x v="3"/>
    <x v="2"/>
  </r>
  <r>
    <n v="12844679"/>
    <s v="2019 Kia Carnival S YP PE MY20"/>
    <n v="38990"/>
    <x v="14"/>
    <s v="Carnival"/>
    <s v="S"/>
    <s v="YP PE MY20"/>
    <x v="13"/>
    <n v="62415"/>
    <x v="0"/>
    <x v="0"/>
    <x v="0"/>
    <s v=" Used"/>
    <n v="3342"/>
    <x v="2"/>
    <n v="8"/>
    <x v="13"/>
    <x v="2"/>
  </r>
  <r>
    <n v="12844681"/>
    <s v="2017 Toyota Corolla Ascent ZRE182R MY15"/>
    <n v="21590"/>
    <x v="0"/>
    <s v="Corolla"/>
    <s v="Ascent"/>
    <s v="ZRE182R MY15"/>
    <x v="3"/>
    <n v="74088"/>
    <x v="5"/>
    <x v="0"/>
    <x v="0"/>
    <s v=" Used"/>
    <n v="1798"/>
    <x v="2"/>
    <n v="5"/>
    <x v="3"/>
    <x v="2"/>
  </r>
  <r>
    <n v="12844682"/>
    <s v="2017 Volkswagen Golf 110 TSI Highline AU MY18"/>
    <n v="29990"/>
    <x v="8"/>
    <s v="Golf"/>
    <s v="110 TSI Highline"/>
    <s v="AU MY18"/>
    <x v="3"/>
    <n v="47269"/>
    <x v="5"/>
    <x v="0"/>
    <x v="2"/>
    <s v=" Used"/>
    <n v="1395"/>
    <x v="5"/>
    <n v="5"/>
    <x v="3"/>
    <x v="2"/>
  </r>
  <r>
    <n v="12844683"/>
    <s v="2016 Toyota 86 GTS ZN6 MY15"/>
    <n v="28390"/>
    <x v="0"/>
    <n v="86"/>
    <s v="GTS"/>
    <s v="ZN6 MY15"/>
    <x v="2"/>
    <n v="99429"/>
    <x v="20"/>
    <x v="1"/>
    <x v="2"/>
    <s v=" Used"/>
    <n v="1998"/>
    <x v="0"/>
    <n v="4"/>
    <x v="2"/>
    <x v="2"/>
  </r>
  <r>
    <n v="12844684"/>
    <s v="2018 Hyundai Accent Sport RB6 MY19"/>
    <n v="16990"/>
    <x v="7"/>
    <s v="Accent"/>
    <s v="Sport"/>
    <s v="RB6 MY19"/>
    <x v="15"/>
    <n v="61267"/>
    <x v="5"/>
    <x v="1"/>
    <x v="0"/>
    <s v=" Used"/>
    <n v="1591"/>
    <x v="1"/>
    <n v="5"/>
    <x v="15"/>
    <x v="2"/>
  </r>
  <r>
    <n v="12844685"/>
    <s v="2013 Hyundai IX35 SE (fwd) LM Series II"/>
    <n v="16990"/>
    <x v="7"/>
    <s v="IX35"/>
    <s v="SE (fwd)"/>
    <s v="LM Series II"/>
    <x v="8"/>
    <n v="128082"/>
    <x v="0"/>
    <x v="0"/>
    <x v="0"/>
    <s v=" Used"/>
    <n v="1999"/>
    <x v="3"/>
    <n v="5"/>
    <x v="8"/>
    <x v="2"/>
  </r>
  <r>
    <n v="12844687"/>
    <s v="2016 Toyota Corolla Ascent ZRE172R"/>
    <n v="22990"/>
    <x v="0"/>
    <s v="Corolla"/>
    <s v="Ascent"/>
    <s v="ZRE172R"/>
    <x v="2"/>
    <n v="43641"/>
    <x v="3"/>
    <x v="0"/>
    <x v="0"/>
    <s v=" Used"/>
    <n v="1798"/>
    <x v="2"/>
    <n v="5"/>
    <x v="2"/>
    <x v="2"/>
  </r>
  <r>
    <n v="12844688"/>
    <s v="2017 Toyota Corolla Ascent Sport ZRE182R MY15"/>
    <n v="26290"/>
    <x v="0"/>
    <s v="Corolla"/>
    <s v="Ascent Sport"/>
    <s v="ZRE182R MY15"/>
    <x v="3"/>
    <n v="9446"/>
    <x v="5"/>
    <x v="0"/>
    <x v="0"/>
    <s v=" Used"/>
    <n v="1798"/>
    <x v="6"/>
    <n v="5"/>
    <x v="3"/>
    <x v="2"/>
  </r>
  <r>
    <n v="12844689"/>
    <s v="2019 Kia Cerato S (AV) BD MY19"/>
    <n v="24190"/>
    <x v="14"/>
    <s v="Cerato"/>
    <s v="S (AV)"/>
    <s v="BD MY19"/>
    <x v="13"/>
    <n v="36718"/>
    <x v="5"/>
    <x v="0"/>
    <x v="0"/>
    <s v=" Used"/>
    <n v="1999"/>
    <x v="5"/>
    <n v="5"/>
    <x v="13"/>
    <x v="2"/>
  </r>
  <r>
    <n v="12844690"/>
    <s v="2017 Subaru Forester 2.5I-L MY17"/>
    <n v="30490"/>
    <x v="12"/>
    <s v="Forester"/>
    <s v="2.5I-L"/>
    <s v="MY17"/>
    <x v="3"/>
    <n v="41983"/>
    <x v="0"/>
    <x v="0"/>
    <x v="0"/>
    <s v=" Used"/>
    <n v="2498"/>
    <x v="2"/>
    <n v="5"/>
    <x v="3"/>
    <x v="2"/>
  </r>
  <r>
    <n v="12844691"/>
    <s v="2018 Mitsubishi Outlander ES 7 Seat (2WD) ZL MY19"/>
    <n v="26490"/>
    <x v="13"/>
    <s v="Outlander"/>
    <s v="ES 7 Seat (2WD)"/>
    <s v="ZL MY19"/>
    <x v="15"/>
    <n v="96801"/>
    <x v="0"/>
    <x v="0"/>
    <x v="0"/>
    <s v=" Used"/>
    <n v="2360"/>
    <x v="2"/>
    <n v="7"/>
    <x v="15"/>
    <x v="2"/>
  </r>
  <r>
    <n v="12844692"/>
    <s v="2019 Kia RIO GT-Line YB MY20"/>
    <n v="24790"/>
    <x v="14"/>
    <s v="RIO"/>
    <s v="GT-Line"/>
    <s v="YB MY20"/>
    <x v="13"/>
    <n v="48429"/>
    <x v="5"/>
    <x v="0"/>
    <x v="0"/>
    <s v=" Used"/>
    <n v="998"/>
    <x v="5"/>
    <n v="5"/>
    <x v="13"/>
    <x v="2"/>
  </r>
  <r>
    <n v="12844693"/>
    <s v="2019 Hyundai Tucson Active X (fwd) TL3 MY19"/>
    <n v="30990"/>
    <x v="7"/>
    <s v="Tucson"/>
    <s v="Active X (fwd)"/>
    <s v="TL3 MY19"/>
    <x v="13"/>
    <n v="47210"/>
    <x v="0"/>
    <x v="0"/>
    <x v="0"/>
    <s v=" Used"/>
    <n v="1999"/>
    <x v="2"/>
    <n v="5"/>
    <x v="13"/>
    <x v="2"/>
  </r>
  <r>
    <n v="12844694"/>
    <s v="2016 Kia Cerato S YD MY17"/>
    <n v="18990"/>
    <x v="14"/>
    <s v="Cerato"/>
    <s v="S"/>
    <s v="YD MY17"/>
    <x v="2"/>
    <n v="66058"/>
    <x v="5"/>
    <x v="0"/>
    <x v="0"/>
    <s v=" Used"/>
    <n v="1999"/>
    <x v="2"/>
    <n v="5"/>
    <x v="2"/>
    <x v="2"/>
  </r>
  <r>
    <n v="12844695"/>
    <s v="2017 Mitsubishi Outlander ES Adas 5 Seat (2WD) ZL MY18.5"/>
    <n v="30390"/>
    <x v="13"/>
    <s v="Outlander"/>
    <s v="ES Adas 5 Seat (2WD)"/>
    <s v="ZL MY18.5"/>
    <x v="3"/>
    <n v="27380"/>
    <x v="0"/>
    <x v="0"/>
    <x v="0"/>
    <s v=" Used"/>
    <n v="2360"/>
    <x v="5"/>
    <n v="5"/>
    <x v="3"/>
    <x v="2"/>
  </r>
  <r>
    <n v="12844697"/>
    <s v="2017 Volkswagen Golf 110 TSI Trendline AU MY18"/>
    <n v="21999"/>
    <x v="8"/>
    <s v="Golf"/>
    <s v="110 TSI Trendline"/>
    <s v="AU MY18"/>
    <x v="3"/>
    <n v="58020"/>
    <x v="5"/>
    <x v="0"/>
    <x v="2"/>
    <s v=" Used"/>
    <n v="1395"/>
    <x v="5"/>
    <n v="5"/>
    <x v="3"/>
    <x v="2"/>
  </r>
  <r>
    <n v="12844714"/>
    <s v="2009 Toyota Yaris YRS NCP93R 08 Upgrade"/>
    <n v="13990"/>
    <x v="0"/>
    <s v="Yaris"/>
    <s v="YRS"/>
    <s v="NCP93R 08 Upgrade"/>
    <x v="10"/>
    <n v="78368"/>
    <x v="3"/>
    <x v="0"/>
    <x v="0"/>
    <s v=" Used"/>
    <n v="1497"/>
    <x v="3"/>
    <n v="5"/>
    <x v="10"/>
    <x v="2"/>
  </r>
  <r>
    <n v="12844722"/>
    <s v="2017 Subaru XV 2.0I Special ED (pure Red) MY17"/>
    <n v="25990"/>
    <x v="12"/>
    <s v="XV"/>
    <s v="2.0I Special ED (pure Red)"/>
    <s v="MY17"/>
    <x v="3"/>
    <n v="87305"/>
    <x v="0"/>
    <x v="0"/>
    <x v="0"/>
    <s v=" Used"/>
    <n v="1995"/>
    <x v="2"/>
    <n v="5"/>
    <x v="3"/>
    <x v="2"/>
  </r>
  <r>
    <n v="12844724"/>
    <s v="2011 Ford Territory Titanium (rwd) SZ"/>
    <n v="14999"/>
    <x v="4"/>
    <s v="Territory"/>
    <s v="Titanium (rwd)"/>
    <s v="SZ"/>
    <x v="4"/>
    <n v="226553"/>
    <x v="0"/>
    <x v="0"/>
    <x v="1"/>
    <s v=" Used"/>
    <n v="2720"/>
    <x v="2"/>
    <n v="7"/>
    <x v="4"/>
    <x v="2"/>
  </r>
  <r>
    <n v="12844749"/>
    <s v="2019 Nissan X-Trail ST-L 7 Seat (2WD) T32 Series 2"/>
    <n v="35800"/>
    <x v="3"/>
    <s v="X-Trail"/>
    <s v="ST-L 7 Seat (2WD)"/>
    <s v="T32 Series 2"/>
    <x v="13"/>
    <n v="42080"/>
    <x v="0"/>
    <x v="0"/>
    <x v="0"/>
    <s v=" Used"/>
    <n v="2488"/>
    <x v="2"/>
    <n v="7"/>
    <x v="13"/>
    <x v="2"/>
  </r>
  <r>
    <n v="12844753"/>
    <s v="2013 Holden Colorado 7 LT (4X4) RG"/>
    <n v="24990"/>
    <x v="2"/>
    <s v="Colorado 7"/>
    <s v="LT (4X4)"/>
    <s v="RG"/>
    <x v="8"/>
    <n v="225094"/>
    <x v="0"/>
    <x v="0"/>
    <x v="1"/>
    <s v=" Used"/>
    <n v="2776"/>
    <x v="2"/>
    <n v="7"/>
    <x v="8"/>
    <x v="2"/>
  </r>
  <r>
    <n v="12844754"/>
    <s v="2011 Nissan Dualis ST (4X2) J10 Series II"/>
    <n v="12990"/>
    <x v="3"/>
    <s v="Dualis"/>
    <s v="ST (4X2)"/>
    <s v="J10 Series II"/>
    <x v="4"/>
    <n v="205212"/>
    <x v="0"/>
    <x v="0"/>
    <x v="0"/>
    <s v=" Used"/>
    <n v="1997"/>
    <x v="1"/>
    <n v="5"/>
    <x v="4"/>
    <x v="2"/>
  </r>
  <r>
    <n v="12844755"/>
    <s v="2010 Holden Calais V VE II"/>
    <n v="27990"/>
    <x v="2"/>
    <s v="Calais"/>
    <s v="V"/>
    <s v="VE II"/>
    <x v="0"/>
    <n v="154881"/>
    <x v="3"/>
    <x v="0"/>
    <x v="2"/>
    <s v=" Used"/>
    <n v="5967"/>
    <x v="2"/>
    <n v="5"/>
    <x v="0"/>
    <x v="2"/>
  </r>
  <r>
    <n v="12844756"/>
    <s v="2012 Nissan Dualis ST (4X2) J10 Series II"/>
    <n v="13990"/>
    <x v="3"/>
    <s v="Dualis"/>
    <s v="ST (4X2)"/>
    <s v="J10 Series II"/>
    <x v="11"/>
    <n v="133235"/>
    <x v="0"/>
    <x v="0"/>
    <x v="0"/>
    <s v=" Used"/>
    <n v="1997"/>
    <x v="0"/>
    <n v="5"/>
    <x v="11"/>
    <x v="2"/>
  </r>
  <r>
    <n v="12844757"/>
    <s v="2008 Toyota Landcruiser Prado Grande (4X4) KDJ120R 07 Upgrade"/>
    <n v="27990"/>
    <x v="0"/>
    <s v="Landcruiser Prado"/>
    <s v="Grande (4X4)"/>
    <s v="KDJ120R 07 Upgrade"/>
    <x v="19"/>
    <n v="306458"/>
    <x v="0"/>
    <x v="0"/>
    <x v="1"/>
    <s v=" Used"/>
    <n v="2982"/>
    <x v="5"/>
    <n v="8"/>
    <x v="19"/>
    <x v="2"/>
  </r>
  <r>
    <n v="12844759"/>
    <s v="2010 Holden Commodore SV6 VE II"/>
    <n v="17990"/>
    <x v="2"/>
    <s v="Commodore"/>
    <s v="SV6"/>
    <s v="VE II"/>
    <x v="0"/>
    <n v="172383"/>
    <x v="3"/>
    <x v="0"/>
    <x v="0"/>
    <s v=" Used"/>
    <n v="3565"/>
    <x v="0"/>
    <n v="5"/>
    <x v="0"/>
    <x v="2"/>
  </r>
  <r>
    <n v="12844766"/>
    <s v="2016 Toyota Kluger Grande (4X4) GSU55R"/>
    <n v="39888"/>
    <x v="0"/>
    <s v="Kluger"/>
    <s v="Grande (4X4)"/>
    <s v="GSU55R"/>
    <x v="2"/>
    <n v="109706"/>
    <x v="0"/>
    <x v="0"/>
    <x v="0"/>
    <s v=" Used"/>
    <n v="3456"/>
    <x v="2"/>
    <n v="7"/>
    <x v="2"/>
    <x v="2"/>
  </r>
  <r>
    <n v="12844767"/>
    <s v="2013 Kia Sportage SI (fwd) SL MY13"/>
    <n v="19888"/>
    <x v="14"/>
    <s v="Sportage"/>
    <s v="SI (fwd)"/>
    <s v="SL MY13"/>
    <x v="8"/>
    <n v="88477"/>
    <x v="0"/>
    <x v="0"/>
    <x v="0"/>
    <s v=" Used"/>
    <n v="1998"/>
    <x v="5"/>
    <n v="5"/>
    <x v="8"/>
    <x v="2"/>
  </r>
  <r>
    <n v="12844771"/>
    <s v="2015 Skoda Octavia RS 162 TSI NE MY16"/>
    <n v="16888"/>
    <x v="15"/>
    <s v="Octavia"/>
    <s v="RS 162 TSI"/>
    <s v="NE MY16"/>
    <x v="7"/>
    <n v="206506"/>
    <x v="0"/>
    <x v="1"/>
    <x v="2"/>
    <s v=" Used"/>
    <n v="1984"/>
    <x v="3"/>
    <n v="5"/>
    <x v="7"/>
    <x v="2"/>
  </r>
  <r>
    <n v="12844772"/>
    <s v="2013 Hyundai I20 Active PB MY14"/>
    <n v="7999"/>
    <x v="7"/>
    <s v="I20"/>
    <s v="Active"/>
    <s v="PB MY14"/>
    <x v="8"/>
    <n v="176300"/>
    <x v="5"/>
    <x v="0"/>
    <x v="0"/>
    <s v=" New In Stock"/>
    <n v="1396"/>
    <x v="1"/>
    <n v="5"/>
    <x v="8"/>
    <x v="0"/>
  </r>
  <r>
    <n v="12844773"/>
    <s v="2013 Kia Sportage Platinum (awd) SL MY13"/>
    <n v="15999"/>
    <x v="14"/>
    <s v="Sportage"/>
    <s v="Platinum (awd)"/>
    <s v="SL MY13"/>
    <x v="8"/>
    <n v="150965"/>
    <x v="0"/>
    <x v="0"/>
    <x v="0"/>
    <s v=" New In Stock"/>
    <n v="2359"/>
    <x v="1"/>
    <n v="5"/>
    <x v="8"/>
    <x v="2"/>
  </r>
  <r>
    <n v="12844776"/>
    <s v="2021 Mercedes-Benz GLC 300 4Matic C253 MY21"/>
    <n v="109990"/>
    <x v="1"/>
    <s v="GLC"/>
    <s v="300 4Matic"/>
    <s v="C253 MY21"/>
    <x v="1"/>
    <n v="3622"/>
    <x v="20"/>
    <x v="0"/>
    <x v="2"/>
    <s v=" Used"/>
    <n v="1991"/>
    <x v="3"/>
    <n v="5"/>
    <x v="1"/>
    <x v="1"/>
  </r>
  <r>
    <n v="12844789"/>
    <s v="2012 Ford Ranger XL 2.2 HI-Rider (4X2) PX"/>
    <n v="18750"/>
    <x v="4"/>
    <s v="Ranger"/>
    <s v="XL 2.2 HI-Rider (4X2)"/>
    <s v="PX"/>
    <x v="11"/>
    <n v="198428"/>
    <x v="12"/>
    <x v="0"/>
    <x v="1"/>
    <s v=" Used"/>
    <n v="2198"/>
    <x v="2"/>
    <n v="5"/>
    <x v="11"/>
    <x v="2"/>
  </r>
  <r>
    <n v="12844798"/>
    <s v="2020 Toyota RAV4 Cruiser (2WD) Mxaa52R"/>
    <n v="52850"/>
    <x v="0"/>
    <s v="RAV4"/>
    <s v="Cruiser (2WD)"/>
    <s v="Mxaa52R"/>
    <x v="9"/>
    <n v="37000"/>
    <x v="0"/>
    <x v="0"/>
    <x v="0"/>
    <s v=" Used"/>
    <n v="1987"/>
    <x v="5"/>
    <n v="5"/>
    <x v="9"/>
    <x v="1"/>
  </r>
  <r>
    <n v="12844799"/>
    <s v="2014 Mazda BT-50 XT (4X2) MY13"/>
    <n v="19000"/>
    <x v="10"/>
    <s v="BT-50"/>
    <s v="XT (4X2)"/>
    <s v="MY13"/>
    <x v="12"/>
    <n v="105000"/>
    <x v="4"/>
    <x v="1"/>
    <x v="1"/>
    <s v=" Used"/>
    <n v="2198"/>
    <x v="6"/>
    <n v="3"/>
    <x v="12"/>
    <x v="2"/>
  </r>
  <r>
    <n v="12844811"/>
    <s v="2018 Nissan X-Trail ST-L (2WD) T32 Series 2"/>
    <n v="29760"/>
    <x v="3"/>
    <s v="X-Trail"/>
    <s v="ST-L (2WD)"/>
    <s v="T32 Series 2"/>
    <x v="15"/>
    <n v="97974"/>
    <x v="0"/>
    <x v="0"/>
    <x v="0"/>
    <s v=" Used"/>
    <n v="2488"/>
    <x v="5"/>
    <n v="5"/>
    <x v="15"/>
    <x v="2"/>
  </r>
  <r>
    <n v="12844815"/>
    <s v="2005 Toyota Corolla Ascent Seca ZZE122R"/>
    <n v="6500"/>
    <x v="0"/>
    <s v="Corolla"/>
    <s v="Ascent Seca"/>
    <s v="ZZE122R"/>
    <x v="5"/>
    <n v="179836"/>
    <x v="5"/>
    <x v="0"/>
    <x v="0"/>
    <s v=" Used"/>
    <n v="1794"/>
    <x v="5"/>
    <n v="5"/>
    <x v="5"/>
    <x v="0"/>
  </r>
  <r>
    <n v="12844830"/>
    <s v="2012 Mercedes-Benz B180 BE 246"/>
    <n v="17950"/>
    <x v="1"/>
    <s v="B180"/>
    <s v="BE"/>
    <n v="246"/>
    <x v="11"/>
    <n v="76137"/>
    <x v="5"/>
    <x v="0"/>
    <x v="2"/>
    <s v=" Used"/>
    <n v="1595"/>
    <x v="1"/>
    <n v="5"/>
    <x v="11"/>
    <x v="2"/>
  </r>
  <r>
    <n v="12844840"/>
    <s v="2017 Ford Ranger Wildtrak 3.2 (4X4) PX Mkii MY17"/>
    <n v="47990"/>
    <x v="4"/>
    <s v="Ranger"/>
    <s v="Wildtrak 3.2 (4X4)"/>
    <s v="PX Mkii MY17"/>
    <x v="3"/>
    <n v="94170"/>
    <x v="15"/>
    <x v="0"/>
    <x v="1"/>
    <s v=" Used"/>
    <n v="3198"/>
    <x v="15"/>
    <n v="5"/>
    <x v="3"/>
    <x v="1"/>
  </r>
  <r>
    <n v="12844851"/>
    <s v="2004 Mazda 6 Limited GG"/>
    <n v="6900"/>
    <x v="10"/>
    <n v="6"/>
    <s v="Limited"/>
    <s v="GG"/>
    <x v="14"/>
    <n v="143886"/>
    <x v="3"/>
    <x v="0"/>
    <x v="2"/>
    <s v=" Used"/>
    <n v="2261"/>
    <x v="0"/>
    <n v="5"/>
    <x v="14"/>
    <x v="0"/>
  </r>
  <r>
    <n v="12844852"/>
    <s v="2006 Mazda 3 Maxx Sport BK"/>
    <n v="6350"/>
    <x v="10"/>
    <n v="3"/>
    <s v="Maxx Sport"/>
    <s v="BK"/>
    <x v="17"/>
    <n v="173627"/>
    <x v="3"/>
    <x v="1"/>
    <x v="0"/>
    <s v=" Used"/>
    <n v="1998"/>
    <x v="6"/>
    <n v="5"/>
    <x v="17"/>
    <x v="0"/>
  </r>
  <r>
    <n v="12844858"/>
    <s v="2015 Toyota Kluger GX (4X2) GSU50R"/>
    <n v="29900"/>
    <x v="0"/>
    <s v="Kluger"/>
    <s v="GX (4X2)"/>
    <s v="GSU50R"/>
    <x v="7"/>
    <n v="111000"/>
    <x v="0"/>
    <x v="0"/>
    <x v="0"/>
    <s v=" Used"/>
    <n v="3456"/>
    <x v="1"/>
    <n v="7"/>
    <x v="7"/>
    <x v="2"/>
  </r>
  <r>
    <n v="12844861"/>
    <s v="2007 Honda Accord VTI 40 MY06 Upgrade"/>
    <n v="5000"/>
    <x v="19"/>
    <s v="Accord"/>
    <s v="VTI"/>
    <s v="40 MY06 Upgrade"/>
    <x v="18"/>
    <n v="72346"/>
    <x v="3"/>
    <x v="0"/>
    <x v="0"/>
    <s v=" Used"/>
    <n v="2354"/>
    <x v="0"/>
    <n v="5"/>
    <x v="18"/>
    <x v="0"/>
  </r>
  <r>
    <n v="12844880"/>
    <s v="2016 Ford Ranger XLT 3.2 (4X4) PX Mkii MY17"/>
    <n v="39990"/>
    <x v="4"/>
    <s v="Ranger"/>
    <s v="XLT 3.2 (4X4)"/>
    <s v="PX Mkii MY17"/>
    <x v="2"/>
    <n v="179788"/>
    <x v="19"/>
    <x v="0"/>
    <x v="1"/>
    <s v=" Used"/>
    <n v="3198"/>
    <x v="2"/>
    <n v="5"/>
    <x v="2"/>
    <x v="2"/>
  </r>
  <r>
    <n v="12844881"/>
    <s v="2018 Hyundai Tucson Highlander Crdi (awd) TL3 MY19"/>
    <n v="41450"/>
    <x v="7"/>
    <s v="Tucson"/>
    <s v="Highlander Crdi (awd)"/>
    <s v="TL3 MY19"/>
    <x v="15"/>
    <n v="38906"/>
    <x v="0"/>
    <x v="0"/>
    <x v="1"/>
    <s v=" Used"/>
    <n v="1995"/>
    <x v="3"/>
    <n v="5"/>
    <x v="15"/>
    <x v="1"/>
  </r>
  <r>
    <n v="12844887"/>
    <s v="2022 Toyota Hilux SR (4X4) GUN126R"/>
    <n v="59990"/>
    <x v="0"/>
    <s v="Hilux"/>
    <s v="SR (4X4)"/>
    <s v="GUN126R"/>
    <x v="16"/>
    <n v="36296"/>
    <x v="16"/>
    <x v="0"/>
    <x v="1"/>
    <s v=" Used"/>
    <n v="2753"/>
    <x v="2"/>
    <n v="5"/>
    <x v="16"/>
    <x v="1"/>
  </r>
  <r>
    <n v="12844903"/>
    <s v="2014 Jeep Cherokee Limited (4X4) KL MY15"/>
    <n v="17990"/>
    <x v="18"/>
    <s v="Cherokee"/>
    <s v="Limited (4X4)"/>
    <s v="KL MY15"/>
    <x v="12"/>
    <n v="116156"/>
    <x v="0"/>
    <x v="0"/>
    <x v="0"/>
    <s v=" Used"/>
    <n v="3239"/>
    <x v="3"/>
    <n v="5"/>
    <x v="12"/>
    <x v="2"/>
  </r>
  <r>
    <n v="12844912"/>
    <s v="2018 Audi SQ7 4.0 TDI V8 Quattro 4M MY19"/>
    <n v="116880"/>
    <x v="11"/>
    <s v="SQ7"/>
    <s v="4.0 TDI V8 Quattro"/>
    <s v="4M MY19"/>
    <x v="15"/>
    <n v="53001"/>
    <x v="0"/>
    <x v="0"/>
    <x v="1"/>
    <s v=" Used"/>
    <n v="3956"/>
    <x v="0"/>
    <n v="5"/>
    <x v="15"/>
    <x v="1"/>
  </r>
  <r>
    <n v="12844922"/>
    <s v="2022 Toyota Landcruiser 70 Series GXL VDJ79R"/>
    <n v="124990"/>
    <x v="0"/>
    <s v="Landcruiser 70 Series"/>
    <s v="GXL"/>
    <s v="VDJ79R"/>
    <x v="16"/>
    <n v="40"/>
    <x v="11"/>
    <x v="1"/>
    <x v="1"/>
    <s v=" Used"/>
    <n v="4461"/>
    <x v="7"/>
    <n v="5"/>
    <x v="16"/>
    <x v="1"/>
  </r>
  <r>
    <n v="12844940"/>
    <s v="2009 Hyundai Getz S TB MY09"/>
    <n v="9260"/>
    <x v="7"/>
    <s v="Getz"/>
    <s v="S"/>
    <s v="TB MY09"/>
    <x v="10"/>
    <n v="96000"/>
    <x v="5"/>
    <x v="0"/>
    <x v="0"/>
    <s v=" Used"/>
    <n v="1399"/>
    <x v="3"/>
    <n v="5"/>
    <x v="10"/>
    <x v="0"/>
  </r>
  <r>
    <n v="12844951"/>
    <s v="2018 Volkswagen Passat 132 TSI 3C MY18"/>
    <n v="31990"/>
    <x v="8"/>
    <s v="Passat"/>
    <s v="132 TSI"/>
    <s v="3C MY18"/>
    <x v="15"/>
    <n v="43361"/>
    <x v="3"/>
    <x v="0"/>
    <x v="2"/>
    <s v=" Used"/>
    <n v="1798"/>
    <x v="1"/>
    <n v="5"/>
    <x v="15"/>
    <x v="2"/>
  </r>
  <r>
    <n v="12844964"/>
    <s v="2006 Ford Fiesta LX WQ"/>
    <n v="6990"/>
    <x v="4"/>
    <s v="Fiesta"/>
    <s v="LX"/>
    <s v="WQ"/>
    <x v="17"/>
    <n v="45022"/>
    <x v="5"/>
    <x v="0"/>
    <x v="2"/>
    <s v=" Used"/>
    <n v="1596"/>
    <x v="0"/>
    <n v="5"/>
    <x v="17"/>
    <x v="0"/>
  </r>
  <r>
    <n v="12844972"/>
    <s v="2016 Ford Ranger Wildtrak 3.2 (4X4) PX Mkii MY17"/>
    <n v="48490"/>
    <x v="4"/>
    <s v="Ranger"/>
    <s v="Wildtrak 3.2 (4X4)"/>
    <s v="PX Mkii MY17"/>
    <x v="2"/>
    <n v="122738"/>
    <x v="15"/>
    <x v="0"/>
    <x v="1"/>
    <s v=" Used"/>
    <n v="3198"/>
    <x v="1"/>
    <n v="5"/>
    <x v="2"/>
    <x v="1"/>
  </r>
  <r>
    <n v="12844984"/>
    <s v="2007 Holden Commodore SV6 VE"/>
    <n v="7999"/>
    <x v="2"/>
    <s v="Commodore"/>
    <s v="SV6"/>
    <s v="VE"/>
    <x v="18"/>
    <n v="285483"/>
    <x v="3"/>
    <x v="0"/>
    <x v="0"/>
    <s v=" Used"/>
    <n v="3565"/>
    <x v="15"/>
    <n v="5"/>
    <x v="18"/>
    <x v="0"/>
  </r>
  <r>
    <n v="12844988"/>
    <s v="2008 Toyota Landcruiser Prado GXL (4X4) GRJ120R 07 Upgrade"/>
    <n v="16995"/>
    <x v="0"/>
    <s v="Landcruiser Prado"/>
    <s v="GXL (4X4)"/>
    <s v="GRJ120R 07 Upgrade"/>
    <x v="19"/>
    <n v="306243"/>
    <x v="0"/>
    <x v="0"/>
    <x v="0"/>
    <s v=" Used"/>
    <n v="3955"/>
    <x v="5"/>
    <n v="8"/>
    <x v="19"/>
    <x v="2"/>
  </r>
  <r>
    <n v="12844989"/>
    <s v="2021 Mitsubishi Outlander LS 7 Seat (2WD) ZL MY21"/>
    <n v="30990"/>
    <x v="13"/>
    <s v="Outlander"/>
    <s v="LS 7 Seat (2WD)"/>
    <s v="ZL MY21"/>
    <x v="1"/>
    <n v="108573"/>
    <x v="0"/>
    <x v="0"/>
    <x v="0"/>
    <s v=" Used"/>
    <n v="2360"/>
    <x v="0"/>
    <n v="7"/>
    <x v="1"/>
    <x v="2"/>
  </r>
  <r>
    <n v="12844996"/>
    <s v="2006 Toyota RAV4 CV (4X4) ACA33R"/>
    <n v="9990"/>
    <x v="0"/>
    <s v="RAV4"/>
    <s v="CV (4X4)"/>
    <s v="ACA33R"/>
    <x v="17"/>
    <n v="348958"/>
    <x v="0"/>
    <x v="0"/>
    <x v="0"/>
    <s v=" Used"/>
    <n v="2362"/>
    <x v="3"/>
    <n v="5"/>
    <x v="17"/>
    <x v="0"/>
  </r>
  <r>
    <n v="12844997"/>
    <s v="2011 Audi A1 1.4 Tfsi Ambition 8X"/>
    <n v="14990"/>
    <x v="11"/>
    <s v="A1"/>
    <s v="1.4 Tfsi Ambition"/>
    <s v="8X"/>
    <x v="4"/>
    <n v="100841"/>
    <x v="5"/>
    <x v="1"/>
    <x v="2"/>
    <s v=" Used"/>
    <n v="1390"/>
    <x v="5"/>
    <n v="4"/>
    <x v="4"/>
    <x v="2"/>
  </r>
  <r>
    <n v="12845004"/>
    <s v="2015 Mitsubishi ASX LS (2WD) XB MY15.5"/>
    <n v="18990"/>
    <x v="13"/>
    <s v="ASX"/>
    <s v="LS (2WD)"/>
    <s v="XB MY15.5"/>
    <x v="7"/>
    <n v="121739"/>
    <x v="0"/>
    <x v="0"/>
    <x v="0"/>
    <s v=" Used"/>
    <n v="1998"/>
    <x v="0"/>
    <n v="5"/>
    <x v="7"/>
    <x v="2"/>
  </r>
  <r>
    <n v="12845005"/>
    <s v="2017 Mitsubishi Triton GLX (4X4) MQ MY17"/>
    <n v="32990"/>
    <x v="13"/>
    <s v="Triton"/>
    <s v="GLX (4X4)"/>
    <s v="MQ MY17"/>
    <x v="3"/>
    <n v="144675"/>
    <x v="19"/>
    <x v="1"/>
    <x v="1"/>
    <s v=" Used"/>
    <n v="2440"/>
    <x v="2"/>
    <n v="5"/>
    <x v="3"/>
    <x v="2"/>
  </r>
  <r>
    <n v="12845007"/>
    <s v="2007 Mazda 6 Diesel GG"/>
    <n v="7750"/>
    <x v="10"/>
    <n v="6"/>
    <s v="Diesel"/>
    <s v="GG"/>
    <x v="18"/>
    <n v="228417"/>
    <x v="5"/>
    <x v="1"/>
    <x v="1"/>
    <s v=" Used"/>
    <n v="1998"/>
    <x v="3"/>
    <n v="5"/>
    <x v="18"/>
    <x v="0"/>
  </r>
  <r>
    <n v="12845010"/>
    <s v="2016 Hyundai Accent SR RB3 MY16"/>
    <n v="16000"/>
    <x v="7"/>
    <s v="Accent"/>
    <s v="SR"/>
    <s v="RB3 MY16"/>
    <x v="2"/>
    <n v="70960"/>
    <x v="5"/>
    <x v="0"/>
    <x v="0"/>
    <s v=" Used"/>
    <n v="1591"/>
    <x v="2"/>
    <n v="5"/>
    <x v="2"/>
    <x v="2"/>
  </r>
  <r>
    <n v="12845011"/>
    <s v="2010 Kia RIO S JB MY10"/>
    <n v="4000"/>
    <x v="14"/>
    <s v="RIO"/>
    <s v="S"/>
    <s v="JB MY10"/>
    <x v="0"/>
    <n v="210000"/>
    <x v="5"/>
    <x v="1"/>
    <x v="0"/>
    <s v=" Used"/>
    <n v="1399"/>
    <x v="3"/>
    <n v="5"/>
    <x v="0"/>
    <x v="0"/>
  </r>
  <r>
    <n v="12845017"/>
    <s v="2019 Skoda Octavia Sport NE MY20"/>
    <n v="34990"/>
    <x v="15"/>
    <s v="Octavia"/>
    <s v="Sport"/>
    <s v="NE MY20"/>
    <x v="13"/>
    <n v="41500"/>
    <x v="0"/>
    <x v="0"/>
    <x v="2"/>
    <s v=" Used"/>
    <n v="1395"/>
    <x v="2"/>
    <n v="5"/>
    <x v="13"/>
    <x v="2"/>
  </r>
  <r>
    <n v="12845019"/>
    <s v="2016 Hyundai Santa FE Active Crdi (4X4) DM Series II (DM3)"/>
    <n v="28990"/>
    <x v="7"/>
    <s v="Santa FE"/>
    <s v="Active Crdi (4X4)"/>
    <s v="DM Series II (DM3)"/>
    <x v="2"/>
    <n v="101409"/>
    <x v="0"/>
    <x v="0"/>
    <x v="1"/>
    <s v=" Used"/>
    <n v="2199"/>
    <x v="2"/>
    <n v="7"/>
    <x v="2"/>
    <x v="2"/>
  </r>
  <r>
    <n v="12845020"/>
    <s v="2018 Mini Cooper John Copper Works F56 MY17"/>
    <n v="46990"/>
    <x v="26"/>
    <s v="Cooper"/>
    <s v="John Copper Works"/>
    <s v="F56 MY17"/>
    <x v="15"/>
    <n v="18749"/>
    <x v="5"/>
    <x v="0"/>
    <x v="2"/>
    <s v=" Used"/>
    <n v="1998"/>
    <x v="5"/>
    <n v="4"/>
    <x v="15"/>
    <x v="1"/>
  </r>
  <r>
    <n v="12845023"/>
    <s v="2021 LDV T60 Luxe (4X4) SKC8 MY21"/>
    <n v="46990"/>
    <x v="28"/>
    <s v="T60"/>
    <s v="Luxe (4X4)"/>
    <s v="SKC8 MY21"/>
    <x v="1"/>
    <n v="18853"/>
    <x v="9"/>
    <x v="0"/>
    <x v="1"/>
    <s v=" Used"/>
    <n v="2776"/>
    <x v="3"/>
    <n v="5"/>
    <x v="1"/>
    <x v="1"/>
  </r>
  <r>
    <n v="12845025"/>
    <s v="2013 Lexus RX450H Sports Luxury GYL15R MY12"/>
    <n v="35500"/>
    <x v="9"/>
    <s v="RX450H"/>
    <s v="Sports Luxury"/>
    <s v="GYL15R MY12"/>
    <x v="8"/>
    <n v="136000"/>
    <x v="0"/>
    <x v="0"/>
    <x v="2"/>
    <s v=" Used"/>
    <n v="3456"/>
    <x v="1"/>
    <n v="5"/>
    <x v="8"/>
    <x v="2"/>
  </r>
  <r>
    <n v="12845081"/>
    <s v="2017 Nissan Qashqai ST (4X2) J11"/>
    <n v="21000"/>
    <x v="3"/>
    <s v="Qashqai"/>
    <s v="ST (4X2)"/>
    <s v="J11"/>
    <x v="3"/>
    <n v="62700"/>
    <x v="0"/>
    <x v="0"/>
    <x v="0"/>
    <s v=" Used"/>
    <n v="1997"/>
    <x v="2"/>
    <n v="5"/>
    <x v="3"/>
    <x v="2"/>
  </r>
  <r>
    <n v="12845099"/>
    <s v="2014 Nissan Qashqai TL J11"/>
    <n v="20990"/>
    <x v="3"/>
    <s v="Qashqai"/>
    <s v="TL"/>
    <s v="J11"/>
    <x v="12"/>
    <n v="122978"/>
    <x v="0"/>
    <x v="0"/>
    <x v="1"/>
    <s v=" Used"/>
    <n v="1598"/>
    <x v="2"/>
    <n v="5"/>
    <x v="12"/>
    <x v="2"/>
  </r>
  <r>
    <n v="12845100"/>
    <s v="2014 Mitsubishi Triton GLX (4X4) MN MY14 Update"/>
    <n v="18800"/>
    <x v="13"/>
    <s v="Triton"/>
    <s v="GLX (4X4)"/>
    <s v="MN MY14 Update"/>
    <x v="12"/>
    <n v="319268"/>
    <x v="9"/>
    <x v="0"/>
    <x v="1"/>
    <s v=" Used"/>
    <n v="2477"/>
    <x v="2"/>
    <n v="5"/>
    <x v="12"/>
    <x v="2"/>
  </r>
  <r>
    <n v="12845104"/>
    <s v="2007 Holden Captiva CX (4X4) CG"/>
    <n v="5500"/>
    <x v="2"/>
    <s v="Captiva"/>
    <s v="CX (4X4)"/>
    <s v="CG"/>
    <x v="18"/>
    <n v="239286"/>
    <x v="0"/>
    <x v="0"/>
    <x v="1"/>
    <s v=" Used"/>
    <n v="1991"/>
    <x v="3"/>
    <n v="7"/>
    <x v="18"/>
    <x v="0"/>
  </r>
  <r>
    <n v="12845105"/>
    <s v="2014 Honda Jazz Vibe GE MY12 Update"/>
    <n v="14987"/>
    <x v="19"/>
    <s v="Jazz"/>
    <s v="Vibe"/>
    <s v="GE MY12 Update"/>
    <x v="12"/>
    <n v="84892"/>
    <x v="5"/>
    <x v="0"/>
    <x v="0"/>
    <s v=" Used"/>
    <n v="1339"/>
    <x v="2"/>
    <n v="5"/>
    <x v="12"/>
    <x v="2"/>
  </r>
  <r>
    <n v="12845169"/>
    <s v="2015 Ford Ranger Wildtrak 3.2 (4X4) PX Mkii"/>
    <n v="18450"/>
    <x v="4"/>
    <s v="Ranger"/>
    <s v="Wildtrak 3.2 (4X4)"/>
    <s v="PX Mkii"/>
    <x v="7"/>
    <n v="78215"/>
    <x v="15"/>
    <x v="0"/>
    <x v="1"/>
    <s v=" Used"/>
    <n v="3198"/>
    <x v="1"/>
    <n v="5"/>
    <x v="7"/>
    <x v="2"/>
  </r>
  <r>
    <n v="12845171"/>
    <s v="2016 Land Rover Discovery Sport TD4 HSE LC MY16.5"/>
    <n v="34950"/>
    <x v="22"/>
    <s v="Discovery Sport"/>
    <s v="TD4 HSE"/>
    <s v="LC MY16.5"/>
    <x v="2"/>
    <n v="79000"/>
    <x v="0"/>
    <x v="0"/>
    <x v="1"/>
    <s v=" Used"/>
    <n v="2179"/>
    <x v="2"/>
    <n v="5"/>
    <x v="2"/>
    <x v="2"/>
  </r>
  <r>
    <n v="12845181"/>
    <s v="2010 Toyota Yaris YR NCP90R 10 Upgrade"/>
    <n v="6990"/>
    <x v="0"/>
    <s v="Yaris"/>
    <s v="YR"/>
    <s v="NCP90R 10 Upgrade"/>
    <x v="0"/>
    <n v="197616"/>
    <x v="5"/>
    <x v="1"/>
    <x v="0"/>
    <s v=" Used"/>
    <n v="1299"/>
    <x v="5"/>
    <n v="5"/>
    <x v="0"/>
    <x v="0"/>
  </r>
  <r>
    <n v="12845182"/>
    <s v="2015 Toyota RAV4 GXL (2WD) ZSA42R MY14 Upgrade"/>
    <n v="26990"/>
    <x v="0"/>
    <s v="RAV4"/>
    <s v="GXL (2WD)"/>
    <s v="ZSA42R MY14 Upgrade"/>
    <x v="7"/>
    <n v="136650"/>
    <x v="0"/>
    <x v="0"/>
    <x v="0"/>
    <s v=" Used"/>
    <n v="1987"/>
    <x v="2"/>
    <n v="5"/>
    <x v="7"/>
    <x v="2"/>
  </r>
  <r>
    <n v="12845298"/>
    <s v="2003 Toyota Corolla Ascent ZZE122R"/>
    <n v="5500"/>
    <x v="0"/>
    <s v="Corolla"/>
    <s v="Ascent"/>
    <s v="ZZE122R"/>
    <x v="6"/>
    <n v="247777"/>
    <x v="0"/>
    <x v="0"/>
    <x v="0"/>
    <s v=" Used"/>
    <n v="1794"/>
    <x v="6"/>
    <n v="5"/>
    <x v="6"/>
    <x v="0"/>
  </r>
  <r>
    <n v="12845308"/>
    <s v="2017 Isuzu D-MAX LS-M HI-Ride (4X4) TF MY17"/>
    <n v="37999"/>
    <x v="6"/>
    <s v="D-MAX"/>
    <s v="LS-M HI-Ride (4X4)"/>
    <s v="TF MY17"/>
    <x v="3"/>
    <n v="121825"/>
    <x v="10"/>
    <x v="0"/>
    <x v="1"/>
    <s v=" Used"/>
    <n v="2999"/>
    <x v="3"/>
    <n v="5"/>
    <x v="3"/>
    <x v="2"/>
  </r>
  <r>
    <n v="12845310"/>
    <s v="2016 Ford Escape Trend (awd) ZG"/>
    <n v="14999"/>
    <x v="4"/>
    <s v="Escape"/>
    <s v="Trend (awd)"/>
    <s v="ZG"/>
    <x v="2"/>
    <n v="200760"/>
    <x v="0"/>
    <x v="0"/>
    <x v="1"/>
    <s v=" Used"/>
    <n v="1998"/>
    <x v="6"/>
    <n v="5"/>
    <x v="2"/>
    <x v="2"/>
  </r>
  <r>
    <n v="12845311"/>
    <s v="2019 Kia Cerato Sport+ BD MY19"/>
    <n v="24999"/>
    <x v="14"/>
    <s v="Cerato"/>
    <s v="Sport+"/>
    <s v="BD MY19"/>
    <x v="13"/>
    <n v="47355"/>
    <x v="3"/>
    <x v="0"/>
    <x v="0"/>
    <s v=" Used"/>
    <n v="1999"/>
    <x v="5"/>
    <n v="5"/>
    <x v="13"/>
    <x v="2"/>
  </r>
  <r>
    <n v="12845312"/>
    <s v="2016 Ford Ranger XLT 3.2 (4X4) PX Mkii MY17"/>
    <n v="35999"/>
    <x v="4"/>
    <s v="Ranger"/>
    <s v="XLT 3.2 (4X4)"/>
    <s v="PX Mkii MY17"/>
    <x v="2"/>
    <n v="165548"/>
    <x v="19"/>
    <x v="0"/>
    <x v="1"/>
    <s v=" Used"/>
    <n v="3198"/>
    <x v="2"/>
    <n v="5"/>
    <x v="2"/>
    <x v="2"/>
  </r>
  <r>
    <n v="12845313"/>
    <s v="2019 Holden Commodore LT (5YR) ZB"/>
    <n v="24999"/>
    <x v="2"/>
    <s v="Commodore"/>
    <s v="LT (5YR)"/>
    <s v="ZB"/>
    <x v="13"/>
    <n v="78500"/>
    <x v="2"/>
    <x v="0"/>
    <x v="2"/>
    <s v=" Used"/>
    <n v="1998"/>
    <x v="2"/>
    <n v="5"/>
    <x v="13"/>
    <x v="2"/>
  </r>
  <r>
    <n v="12845317"/>
    <s v="2014 Jeep Grand Cherokee Limited (4X4) WK MY15"/>
    <n v="32950"/>
    <x v="18"/>
    <s v="Grand Cherokee"/>
    <s v="Limited (4X4)"/>
    <s v="WK MY15"/>
    <x v="12"/>
    <n v="168305"/>
    <x v="0"/>
    <x v="0"/>
    <x v="1"/>
    <s v=" Used"/>
    <n v="2987"/>
    <x v="1"/>
    <n v="5"/>
    <x v="12"/>
    <x v="2"/>
  </r>
  <r>
    <n v="12845324"/>
    <s v="2019 Mitsubishi Triton GLX MR MY20"/>
    <n v="31990"/>
    <x v="13"/>
    <s v="Triton"/>
    <s v="GLX"/>
    <s v="MR MY20"/>
    <x v="13"/>
    <n v="13966"/>
    <x v="4"/>
    <x v="1"/>
    <x v="1"/>
    <s v=" Used"/>
    <n v="2440"/>
    <x v="2"/>
    <n v="2"/>
    <x v="13"/>
    <x v="2"/>
  </r>
  <r>
    <n v="12845331"/>
    <s v="2011 Hyundai Elantra Active MD"/>
    <n v="7300"/>
    <x v="7"/>
    <s v="Elantra"/>
    <s v="Active"/>
    <s v="MD"/>
    <x v="4"/>
    <n v="111000"/>
    <x v="3"/>
    <x v="0"/>
    <x v="0"/>
    <s v=" Used"/>
    <n v="1796"/>
    <x v="6"/>
    <n v="5"/>
    <x v="4"/>
    <x v="0"/>
  </r>
  <r>
    <n v="12845339"/>
    <s v="2019 Toyota RAV4 Cruiser (2WD) Mxaa52R"/>
    <n v="46000"/>
    <x v="0"/>
    <s v="RAV4"/>
    <s v="Cruiser (2WD)"/>
    <s v="Mxaa52R"/>
    <x v="13"/>
    <n v="33343"/>
    <x v="0"/>
    <x v="0"/>
    <x v="0"/>
    <s v=" Used"/>
    <n v="1987"/>
    <x v="32"/>
    <n v="5"/>
    <x v="13"/>
    <x v="1"/>
  </r>
  <r>
    <n v="12845349"/>
    <s v="2016 Renault Trafic SWB X82"/>
    <n v="24995"/>
    <x v="16"/>
    <s v="Trafic"/>
    <s v="SWB"/>
    <s v="X82"/>
    <x v="2"/>
    <n v="162382"/>
    <x v="6"/>
    <x v="1"/>
    <x v="1"/>
    <s v=" Used"/>
    <n v="1595"/>
    <x v="2"/>
    <n v="3"/>
    <x v="2"/>
    <x v="2"/>
  </r>
  <r>
    <n v="12845350"/>
    <s v="2014 Volkswagen Passat Alltrack 3C MY14.5"/>
    <n v="19995"/>
    <x v="8"/>
    <s v="Passat"/>
    <s v="Alltrack"/>
    <s v="3C MY14.5"/>
    <x v="12"/>
    <n v="144343"/>
    <x v="0"/>
    <x v="0"/>
    <x v="1"/>
    <s v=" Used"/>
    <n v="1968"/>
    <x v="3"/>
    <n v="5"/>
    <x v="12"/>
    <x v="2"/>
  </r>
  <r>
    <n v="12845351"/>
    <s v="2016 Nissan X-Trail ST (fwd) T32"/>
    <n v="18995"/>
    <x v="3"/>
    <s v="X-Trail"/>
    <s v="ST (fwd)"/>
    <s v="T32"/>
    <x v="2"/>
    <n v="141128"/>
    <x v="0"/>
    <x v="0"/>
    <x v="0"/>
    <s v=" Used"/>
    <n v="2488"/>
    <x v="1"/>
    <n v="5"/>
    <x v="2"/>
    <x v="2"/>
  </r>
  <r>
    <n v="12845353"/>
    <s v="2010 Toyota Hiace LWB TRH201R MY07 Upgrade"/>
    <n v="13999"/>
    <x v="0"/>
    <s v="Hiace"/>
    <s v="LWB"/>
    <s v="TRH201R MY07 Upgrade"/>
    <x v="0"/>
    <n v="314791"/>
    <x v="6"/>
    <x v="1"/>
    <x v="0"/>
    <s v=" Used"/>
    <n v="2694"/>
    <x v="2"/>
    <n v="3"/>
    <x v="0"/>
    <x v="2"/>
  </r>
  <r>
    <n v="12845354"/>
    <s v="2017 Ford Ranger XLT 3.2 (4X4) PX Mkii MY17"/>
    <n v="42990"/>
    <x v="4"/>
    <s v="Ranger"/>
    <s v="XLT 3.2 (4X4)"/>
    <s v="PX Mkii MY17"/>
    <x v="3"/>
    <n v="94296"/>
    <x v="35"/>
    <x v="0"/>
    <x v="1"/>
    <s v=" Used"/>
    <n v="3198"/>
    <x v="1"/>
    <n v="4"/>
    <x v="3"/>
    <x v="1"/>
  </r>
  <r>
    <n v="12845362"/>
    <s v="2016 Audi S3 Sportback 2.0 Tfsi Quattro 8V MY16"/>
    <n v="39950"/>
    <x v="11"/>
    <s v="S3"/>
    <s v="Sportback 2.0 Tfsi Quattro"/>
    <s v="8V MY16"/>
    <x v="2"/>
    <n v="56825"/>
    <x v="5"/>
    <x v="0"/>
    <x v="2"/>
    <s v=" Used"/>
    <n v="1984"/>
    <x v="1"/>
    <n v="5"/>
    <x v="2"/>
    <x v="2"/>
  </r>
  <r>
    <n v="12845365"/>
    <s v="2017 Holden Equinox LTZ (fwd) EQ MY18"/>
    <n v="27990"/>
    <x v="2"/>
    <s v="Equinox"/>
    <s v="LTZ (fwd)"/>
    <s v="EQ MY18"/>
    <x v="3"/>
    <n v="35691"/>
    <x v="0"/>
    <x v="0"/>
    <x v="2"/>
    <s v=" Used"/>
    <n v="1998"/>
    <x v="2"/>
    <n v="5"/>
    <x v="3"/>
    <x v="2"/>
  </r>
  <r>
    <n v="12845367"/>
    <s v="2012 Volkswagen Passat 118 TSI 3C MY13"/>
    <n v="18868"/>
    <x v="8"/>
    <s v="Passat"/>
    <s v="118 TSI"/>
    <s v="3C MY13"/>
    <x v="11"/>
    <n v="92598"/>
    <x v="3"/>
    <x v="0"/>
    <x v="2"/>
    <s v=" Used"/>
    <n v="1798"/>
    <x v="2"/>
    <n v="5"/>
    <x v="11"/>
    <x v="2"/>
  </r>
  <r>
    <n v="12845381"/>
    <s v="2014 Subaru Forester 2.5I-L MY14"/>
    <n v="19990"/>
    <x v="12"/>
    <s v="Forester"/>
    <s v="2.5I-L"/>
    <s v="MY14"/>
    <x v="12"/>
    <n v="124947"/>
    <x v="0"/>
    <x v="0"/>
    <x v="0"/>
    <s v=" Used"/>
    <n v="2498"/>
    <x v="2"/>
    <n v="5"/>
    <x v="12"/>
    <x v="2"/>
  </r>
  <r>
    <n v="12845383"/>
    <s v="2019 Toyota RAV4 GX (2WD) Mxaa52R"/>
    <n v="37990"/>
    <x v="0"/>
    <s v="RAV4"/>
    <s v="GX (2WD)"/>
    <s v="Mxaa52R"/>
    <x v="13"/>
    <n v="65068"/>
    <x v="0"/>
    <x v="0"/>
    <x v="0"/>
    <s v=" Used"/>
    <n v="1987"/>
    <x v="2"/>
    <n v="5"/>
    <x v="13"/>
    <x v="2"/>
  </r>
  <r>
    <n v="12845385"/>
    <s v="2019 Honda CR-V VTI-L7 (2WD) MY20"/>
    <n v="37990"/>
    <x v="19"/>
    <s v="CR-V"/>
    <s v="VTI-L7 (2WD)"/>
    <s v="MY20"/>
    <x v="13"/>
    <n v="45060"/>
    <x v="0"/>
    <x v="0"/>
    <x v="0"/>
    <s v=" Used"/>
    <n v="1498"/>
    <x v="5"/>
    <n v="7"/>
    <x v="13"/>
    <x v="2"/>
  </r>
  <r>
    <n v="12845386"/>
    <s v="2016 Mercedes-Benz CLS250 D 218 MY16"/>
    <n v="59880"/>
    <x v="1"/>
    <s v="CLS250"/>
    <s v="D"/>
    <s v="218 MY16"/>
    <x v="2"/>
    <n v="58980"/>
    <x v="20"/>
    <x v="0"/>
    <x v="1"/>
    <s v=" Used"/>
    <n v="2148"/>
    <x v="1"/>
    <n v="4"/>
    <x v="2"/>
    <x v="1"/>
  </r>
  <r>
    <n v="12845388"/>
    <s v="2012 Toyota Landcruiser Prado GXL (4X4) KDJ150R 11 Upgrade"/>
    <n v="29990"/>
    <x v="0"/>
    <s v="Landcruiser Prado"/>
    <s v="GXL (4X4)"/>
    <s v="KDJ150R 11 Upgrade"/>
    <x v="11"/>
    <n v="260012"/>
    <x v="0"/>
    <x v="0"/>
    <x v="1"/>
    <s v=" Used"/>
    <n v="2982"/>
    <x v="2"/>
    <n v="7"/>
    <x v="11"/>
    <x v="2"/>
  </r>
  <r>
    <n v="12845390"/>
    <s v="2022 Toyota Hilux Rogue (4X4) 6 Speaker GUN126R"/>
    <n v="84990"/>
    <x v="0"/>
    <s v="Hilux"/>
    <s v="Rogue (4X4) 6 Speaker"/>
    <s v="GUN126R"/>
    <x v="16"/>
    <n v="14"/>
    <x v="16"/>
    <x v="0"/>
    <x v="1"/>
    <s v=" Used"/>
    <n v="2753"/>
    <x v="2"/>
    <n v="5"/>
    <x v="16"/>
    <x v="1"/>
  </r>
  <r>
    <n v="12845395"/>
    <s v="2012 Citroen C4 Picasso HDI MY12"/>
    <n v="9777"/>
    <x v="34"/>
    <s v="C4 Picasso"/>
    <s v="HDI"/>
    <s v="MY12"/>
    <x v="11"/>
    <n v="145575"/>
    <x v="0"/>
    <x v="0"/>
    <x v="1"/>
    <s v=" Used"/>
    <n v="1997"/>
    <x v="2"/>
    <n v="7"/>
    <x v="11"/>
    <x v="0"/>
  </r>
  <r>
    <n v="12845396"/>
    <s v="2016 Mitsubishi Triton GLX (4X4) MQ MY16"/>
    <n v="21990"/>
    <x v="13"/>
    <s v="Triton"/>
    <s v="GLX (4X4)"/>
    <s v="MQ MY16"/>
    <x v="2"/>
    <n v="201720"/>
    <x v="23"/>
    <x v="0"/>
    <x v="1"/>
    <s v=" Used"/>
    <n v="2440"/>
    <x v="2"/>
    <n v="5"/>
    <x v="2"/>
    <x v="2"/>
  </r>
  <r>
    <n v="12845401"/>
    <s v="2014 Subaru Forester 2.5I-L MY14"/>
    <n v="15950"/>
    <x v="12"/>
    <s v="Forester"/>
    <s v="2.5I-L"/>
    <s v="MY14"/>
    <x v="12"/>
    <n v="213738"/>
    <x v="0"/>
    <x v="0"/>
    <x v="0"/>
    <s v=" Used"/>
    <n v="2498"/>
    <x v="0"/>
    <n v="5"/>
    <x v="12"/>
    <x v="2"/>
  </r>
  <r>
    <n v="12845405"/>
    <s v="2012 Holden Captiva 7 LX (4X4) CG MY12"/>
    <n v="14990"/>
    <x v="2"/>
    <s v="Captiva"/>
    <s v="7 LX (4X4)"/>
    <s v="CG MY12"/>
    <x v="11"/>
    <n v="130562"/>
    <x v="0"/>
    <x v="0"/>
    <x v="1"/>
    <s v=" Used"/>
    <n v="2231"/>
    <x v="6"/>
    <n v="7"/>
    <x v="11"/>
    <x v="2"/>
  </r>
  <r>
    <n v="12845407"/>
    <s v="2018 Ford Escape Ambiente (fwd) ZG MY18"/>
    <n v="23990"/>
    <x v="4"/>
    <s v="Escape"/>
    <s v="Ambiente (fwd)"/>
    <s v="ZG MY18"/>
    <x v="15"/>
    <n v="61482"/>
    <x v="0"/>
    <x v="0"/>
    <x v="2"/>
    <s v=" Used"/>
    <n v="1499"/>
    <x v="3"/>
    <n v="5"/>
    <x v="15"/>
    <x v="2"/>
  </r>
  <r>
    <n v="12845408"/>
    <s v="2016 Subaru Forester 2.5I-S MY16"/>
    <n v="29990"/>
    <x v="12"/>
    <s v="Forester"/>
    <s v="2.5I-S"/>
    <s v="MY16"/>
    <x v="2"/>
    <n v="130302"/>
    <x v="0"/>
    <x v="0"/>
    <x v="0"/>
    <s v=" Used"/>
    <n v="2498"/>
    <x v="2"/>
    <n v="5"/>
    <x v="2"/>
    <x v="2"/>
  </r>
  <r>
    <n v="12845409"/>
    <s v="2016 Ford Ranger XLT 3.2 (4X4) PX Mkii MY17"/>
    <n v="39990"/>
    <x v="4"/>
    <s v="Ranger"/>
    <s v="XLT 3.2 (4X4)"/>
    <s v="PX Mkii MY17"/>
    <x v="2"/>
    <n v="129583"/>
    <x v="19"/>
    <x v="0"/>
    <x v="1"/>
    <s v=" Used"/>
    <n v="3198"/>
    <x v="3"/>
    <n v="5"/>
    <x v="2"/>
    <x v="2"/>
  </r>
  <r>
    <n v="12845411"/>
    <s v="2006 Subaru Impreza WRX (awd) MY06"/>
    <n v="18990"/>
    <x v="12"/>
    <s v="Impreza"/>
    <s v="WRX (awd)"/>
    <s v="MY06"/>
    <x v="17"/>
    <n v="127002"/>
    <x v="5"/>
    <x v="1"/>
    <x v="0"/>
    <s v=" Used"/>
    <n v="2457"/>
    <x v="5"/>
    <n v="5"/>
    <x v="17"/>
    <x v="2"/>
  </r>
  <r>
    <n v="12845418"/>
    <s v="2021 BMW 420I M Sport Gran Coupe G26"/>
    <n v="80990"/>
    <x v="5"/>
    <s v="420I"/>
    <s v="M Sport Gran Coupe"/>
    <s v="G26"/>
    <x v="1"/>
    <n v="5280"/>
    <x v="20"/>
    <x v="0"/>
    <x v="2"/>
    <s v=" Used"/>
    <n v="1998"/>
    <x v="2"/>
    <n v="5"/>
    <x v="1"/>
    <x v="1"/>
  </r>
  <r>
    <n v="12845423"/>
    <s v="2020 Mercedes-Benz GLC43 4Matic X253 MY20.5"/>
    <n v="123880"/>
    <x v="1"/>
    <s v="GLC43"/>
    <s v="4Matic"/>
    <s v="X253 MY20.5"/>
    <x v="9"/>
    <n v="19901"/>
    <x v="20"/>
    <x v="0"/>
    <x v="2"/>
    <s v=" Used"/>
    <n v="2996"/>
    <x v="2"/>
    <n v="5"/>
    <x v="9"/>
    <x v="1"/>
  </r>
  <r>
    <n v="12845425"/>
    <s v="2016 BMW 320I Sport Line F30 LCI MY17"/>
    <n v="31990"/>
    <x v="5"/>
    <s v="320I"/>
    <s v="Sport Line"/>
    <s v="F30 LCI MY17"/>
    <x v="2"/>
    <n v="76219"/>
    <x v="3"/>
    <x v="0"/>
    <x v="2"/>
    <s v=" Used"/>
    <n v="1997"/>
    <x v="3"/>
    <n v="5"/>
    <x v="2"/>
    <x v="2"/>
  </r>
  <r>
    <n v="12845431"/>
    <s v="2015 Toyota Corolla Ascent Sport ZRE182R"/>
    <n v="18990"/>
    <x v="0"/>
    <s v="Corolla"/>
    <s v="Ascent Sport"/>
    <s v="ZRE182R"/>
    <x v="7"/>
    <n v="51000"/>
    <x v="5"/>
    <x v="1"/>
    <x v="0"/>
    <s v=" Used"/>
    <n v="1798"/>
    <x v="6"/>
    <n v="5"/>
    <x v="7"/>
    <x v="2"/>
  </r>
  <r>
    <n v="12845433"/>
    <s v="2013 Subaru XV 2.0I-L MY13"/>
    <n v="13990"/>
    <x v="12"/>
    <s v="XV"/>
    <s v="2.0I-L"/>
    <s v="MY13"/>
    <x v="8"/>
    <n v="209410"/>
    <x v="0"/>
    <x v="1"/>
    <x v="0"/>
    <s v=" Used"/>
    <n v="1995"/>
    <x v="5"/>
    <n v="5"/>
    <x v="8"/>
    <x v="2"/>
  </r>
  <r>
    <n v="12845435"/>
    <s v="2017 Subaru Liberty 2.5I Premium MY17"/>
    <n v="27966"/>
    <x v="12"/>
    <s v="Liberty"/>
    <s v="2.5I Premium"/>
    <s v="MY17"/>
    <x v="3"/>
    <n v="85331"/>
    <x v="3"/>
    <x v="0"/>
    <x v="2"/>
    <s v=" Used"/>
    <n v="2498"/>
    <x v="0"/>
    <n v="5"/>
    <x v="3"/>
    <x v="2"/>
  </r>
  <r>
    <n v="12845437"/>
    <s v="2015 Hyundai I30 Tourer Active 1.6 GDI GD"/>
    <n v="13990"/>
    <x v="7"/>
    <s v="I30"/>
    <s v="Tourer Active 1.6 GDI"/>
    <s v="GD"/>
    <x v="7"/>
    <n v="153038"/>
    <x v="0"/>
    <x v="0"/>
    <x v="0"/>
    <s v=" Used"/>
    <n v="1591"/>
    <x v="2"/>
    <n v="5"/>
    <x v="7"/>
    <x v="2"/>
  </r>
  <r>
    <n v="12845447"/>
    <s v="2021 Land Rover Defender 110 D300 X-Dynamic HSE (220KW) L663 MY22"/>
    <n v="169990"/>
    <x v="22"/>
    <s v="Defender"/>
    <s v="110 D300 X-Dynamic HSE (220KW)"/>
    <s v="L663 MY22"/>
    <x v="1"/>
    <n v="32585"/>
    <x v="0"/>
    <x v="0"/>
    <x v="1"/>
    <s v=" Demo"/>
    <n v="2996"/>
    <x v="1"/>
    <n v="5"/>
    <x v="1"/>
    <x v="1"/>
  </r>
  <r>
    <n v="12845456"/>
    <s v="2007 Ford Falcon XR8 BF Mkii"/>
    <n v="19999"/>
    <x v="4"/>
    <s v="Falcon"/>
    <s v="XR8"/>
    <s v="BF Mkii"/>
    <x v="18"/>
    <n v="141574"/>
    <x v="3"/>
    <x v="0"/>
    <x v="0"/>
    <s v=" Used"/>
    <n v="5408"/>
    <x v="1"/>
    <n v="5"/>
    <x v="18"/>
    <x v="2"/>
  </r>
  <r>
    <n v="12845457"/>
    <s v="2011 Ford Focus Ambiente LW"/>
    <n v="9999"/>
    <x v="4"/>
    <s v="Focus"/>
    <s v="Ambiente"/>
    <s v="LW"/>
    <x v="4"/>
    <n v="164352"/>
    <x v="5"/>
    <x v="0"/>
    <x v="0"/>
    <s v=" Used"/>
    <n v="1596"/>
    <x v="1"/>
    <n v="5"/>
    <x v="4"/>
    <x v="0"/>
  </r>
  <r>
    <n v="12845460"/>
    <s v="2007 Volkswagen Golf GTI 1K MY08 Upgrade"/>
    <n v="13750"/>
    <x v="8"/>
    <s v="Golf"/>
    <s v="GTI"/>
    <s v="1K MY08 Upgrade"/>
    <x v="18"/>
    <n v="173703"/>
    <x v="5"/>
    <x v="0"/>
    <x v="2"/>
    <s v=" Used"/>
    <n v="1984"/>
    <x v="5"/>
    <n v="5"/>
    <x v="18"/>
    <x v="2"/>
  </r>
  <r>
    <n v="12845462"/>
    <s v="2013 Ford Falcon G6 Ecoboost FG MK2"/>
    <n v="11999"/>
    <x v="4"/>
    <s v="Falcon"/>
    <s v="G6 Ecoboost"/>
    <s v="FG MK2"/>
    <x v="8"/>
    <n v="251163"/>
    <x v="3"/>
    <x v="0"/>
    <x v="0"/>
    <s v=" Used"/>
    <n v="1999"/>
    <x v="5"/>
    <n v="5"/>
    <x v="8"/>
    <x v="2"/>
  </r>
  <r>
    <n v="12845464"/>
    <s v="2020 Porsche 911 Carrera 4S 992 MY21"/>
    <n v="359850"/>
    <x v="17"/>
    <n v="911"/>
    <s v="Carrera 4S"/>
    <s v="992 MY21"/>
    <x v="9"/>
    <n v="3904"/>
    <x v="20"/>
    <x v="0"/>
    <x v="2"/>
    <s v=" Used"/>
    <n v="2981"/>
    <x v="3"/>
    <n v="4"/>
    <x v="9"/>
    <x v="1"/>
  </r>
  <r>
    <n v="12845468"/>
    <s v="2016 Hyundai I30 Active X GD4 Series 2"/>
    <n v="16990"/>
    <x v="7"/>
    <s v="I30"/>
    <s v="Active X"/>
    <s v="GD4 Series 2"/>
    <x v="2"/>
    <n v="105577"/>
    <x v="5"/>
    <x v="0"/>
    <x v="0"/>
    <s v=" Used"/>
    <n v="1797"/>
    <x v="6"/>
    <n v="5"/>
    <x v="2"/>
    <x v="2"/>
  </r>
  <r>
    <n v="12845472"/>
    <s v="2016 Audi SQ5 3.0 TDI Quattro 8R MY16 Upgrade"/>
    <n v="51800"/>
    <x v="11"/>
    <s v="SQ5"/>
    <s v="3.0 TDI Quattro"/>
    <s v="8R MY16 Upgrade"/>
    <x v="2"/>
    <n v="91619"/>
    <x v="0"/>
    <x v="0"/>
    <x v="1"/>
    <s v=" Used"/>
    <n v="2967"/>
    <x v="2"/>
    <n v="5"/>
    <x v="2"/>
    <x v="1"/>
  </r>
  <r>
    <n v="12845474"/>
    <s v="2014 Toyota Yaris Ascent NCP130R MY15"/>
    <n v="12990"/>
    <x v="0"/>
    <s v="Yaris"/>
    <s v="Ascent"/>
    <s v="NCP130R MY15"/>
    <x v="12"/>
    <n v="118148"/>
    <x v="5"/>
    <x v="1"/>
    <x v="0"/>
    <s v=" Used"/>
    <n v="1299"/>
    <x v="23"/>
    <n v="5"/>
    <x v="12"/>
    <x v="2"/>
  </r>
  <r>
    <n v="12845476"/>
    <s v="2019 Ford Ranger Wildtrak 2.0 (4X4) PX Mkiii MY19"/>
    <n v="49999"/>
    <x v="4"/>
    <s v="Ranger"/>
    <s v="Wildtrak 2.0 (4X4)"/>
    <s v="PX Mkiii MY19"/>
    <x v="13"/>
    <n v="142650"/>
    <x v="16"/>
    <x v="0"/>
    <x v="1"/>
    <s v=" Used"/>
    <n v="1996"/>
    <x v="1"/>
    <n v="5"/>
    <x v="13"/>
    <x v="1"/>
  </r>
  <r>
    <n v="12845479"/>
    <s v="2012 Mitsubishi Outlander Activ (4X4) ZH MY12"/>
    <n v="18990"/>
    <x v="13"/>
    <s v="Outlander"/>
    <s v="Activ (4X4)"/>
    <s v="ZH MY12"/>
    <x v="11"/>
    <n v="67703"/>
    <x v="0"/>
    <x v="0"/>
    <x v="0"/>
    <s v=" Used"/>
    <n v="2359"/>
    <x v="0"/>
    <n v="5"/>
    <x v="11"/>
    <x v="2"/>
  </r>
  <r>
    <n v="12845485"/>
    <s v="2014 Ford Ranger XLT 3.2 HI-Rider (4X2) PX"/>
    <n v="28000"/>
    <x v="4"/>
    <s v="Ranger"/>
    <s v="XLT 3.2 HI-Rider (4X2)"/>
    <s v="PX"/>
    <x v="12"/>
    <n v="200000"/>
    <x v="12"/>
    <x v="0"/>
    <x v="1"/>
    <s v=" Used"/>
    <n v="3198"/>
    <x v="3"/>
    <n v="5"/>
    <x v="12"/>
    <x v="2"/>
  </r>
  <r>
    <n v="12845487"/>
    <s v="2010 Mitsubishi Triton GLX-R (4X4) MN MY10"/>
    <n v="15999"/>
    <x v="13"/>
    <s v="Triton"/>
    <s v="GLX-R (4X4)"/>
    <s v="MN MY10"/>
    <x v="0"/>
    <n v="191925"/>
    <x v="9"/>
    <x v="1"/>
    <x v="1"/>
    <s v=" Used"/>
    <n v="2477"/>
    <x v="22"/>
    <n v="5"/>
    <x v="0"/>
    <x v="2"/>
  </r>
  <r>
    <n v="12845507"/>
    <s v="2013 Kia Sorento Platinum (4X4) XM MY14"/>
    <n v="21990"/>
    <x v="14"/>
    <s v="Sorento"/>
    <s v="Platinum (4X4)"/>
    <s v="XM MY14"/>
    <x v="8"/>
    <n v="153613"/>
    <x v="0"/>
    <x v="0"/>
    <x v="1"/>
    <s v=" Used"/>
    <n v="2199"/>
    <x v="0"/>
    <n v="7"/>
    <x v="8"/>
    <x v="2"/>
  </r>
  <r>
    <n v="12845522"/>
    <s v="2022 Mazda 2 G15 GT 200R"/>
    <n v="27990"/>
    <x v="10"/>
    <n v="2"/>
    <s v="G15 GT"/>
    <s v="200R"/>
    <x v="16"/>
    <n v="2001"/>
    <x v="3"/>
    <x v="0"/>
    <x v="0"/>
    <s v=" Demo"/>
    <n v="1496"/>
    <x v="0"/>
    <n v="5"/>
    <x v="16"/>
    <x v="2"/>
  </r>
  <r>
    <n v="12845523"/>
    <s v="2022 Volvo XC40 Ultimate B4 Bright Mhev 536 MY23"/>
    <n v="68989"/>
    <x v="21"/>
    <s v="XC40"/>
    <s v="Ultimate B4 Bright Mhev"/>
    <s v="536 MY23"/>
    <x v="16"/>
    <n v="1000"/>
    <x v="0"/>
    <x v="0"/>
    <x v="2"/>
    <s v=" Demo"/>
    <n v="1969"/>
    <x v="2"/>
    <n v="5"/>
    <x v="16"/>
    <x v="1"/>
  </r>
  <r>
    <n v="12845524"/>
    <s v="2022 Volvo XC40 Ultimate B4 Bright Mhev 536 MY23"/>
    <n v="71410"/>
    <x v="21"/>
    <s v="XC40"/>
    <s v="Ultimate B4 Bright Mhev"/>
    <s v="536 MY23"/>
    <x v="16"/>
    <n v="1025"/>
    <x v="0"/>
    <x v="0"/>
    <x v="2"/>
    <s v=" Demo"/>
    <n v="1969"/>
    <x v="0"/>
    <n v="5"/>
    <x v="16"/>
    <x v="1"/>
  </r>
  <r>
    <n v="12845536"/>
    <s v="2017 Land Rover Discovery TD6 HSE MY17"/>
    <n v="94990"/>
    <x v="22"/>
    <s v="Discovery"/>
    <s v="TD6 HSE"/>
    <s v="MY17"/>
    <x v="3"/>
    <n v="65311"/>
    <x v="0"/>
    <x v="0"/>
    <x v="1"/>
    <s v=" Used"/>
    <n v="2993"/>
    <x v="2"/>
    <n v="5"/>
    <x v="3"/>
    <x v="1"/>
  </r>
  <r>
    <n v="12845543"/>
    <s v="2017 Ford Mustang Fastback GT 5.0 V8 FM MY17"/>
    <n v="55000"/>
    <x v="4"/>
    <s v="Mustang"/>
    <s v="Fastback GT 5.0 V8"/>
    <s v="FM MY17"/>
    <x v="3"/>
    <n v="59628"/>
    <x v="20"/>
    <x v="0"/>
    <x v="2"/>
    <s v=" Used"/>
    <n v="4950"/>
    <x v="2"/>
    <n v="4"/>
    <x v="3"/>
    <x v="1"/>
  </r>
  <r>
    <n v="12845554"/>
    <s v="2022 Mazda CX-9 Azami (awd) LE CX9M"/>
    <n v="73990"/>
    <x v="10"/>
    <s v="CX-9"/>
    <s v="Azami (awd) LE"/>
    <s v="CX9M"/>
    <x v="16"/>
    <n v="2992"/>
    <x v="0"/>
    <x v="0"/>
    <x v="0"/>
    <s v=" Demo"/>
    <n v="2488"/>
    <x v="0"/>
    <n v="7"/>
    <x v="16"/>
    <x v="1"/>
  </r>
  <r>
    <n v="12845560"/>
    <s v="2007 Ford Falcon Futura BF Mkii"/>
    <n v="5990"/>
    <x v="4"/>
    <s v="Falcon"/>
    <s v="Futura"/>
    <s v="BF Mkii"/>
    <x v="18"/>
    <n v="335414"/>
    <x v="0"/>
    <x v="0"/>
    <x v="0"/>
    <s v=" Used"/>
    <n v="3984"/>
    <x v="0"/>
    <n v="5"/>
    <x v="18"/>
    <x v="0"/>
  </r>
  <r>
    <n v="12845563"/>
    <s v="2008 Toyota Yaris YRS NCP91R"/>
    <n v="6990"/>
    <x v="0"/>
    <s v="Yaris"/>
    <s v="YRS"/>
    <s v="NCP91R"/>
    <x v="19"/>
    <n v="188856"/>
    <x v="5"/>
    <x v="1"/>
    <x v="0"/>
    <s v=" Used"/>
    <n v="1497"/>
    <x v="3"/>
    <n v="5"/>
    <x v="19"/>
    <x v="0"/>
  </r>
  <r>
    <n v="12845565"/>
    <s v="2022 Mazda BT-50 GT (4X4) B30C"/>
    <n v="58990"/>
    <x v="10"/>
    <s v="BT-50"/>
    <s v="GT (4X4)"/>
    <s v="B30C"/>
    <x v="16"/>
    <n v="1202"/>
    <x v="15"/>
    <x v="1"/>
    <x v="1"/>
    <s v=" Demo"/>
    <n v="2999"/>
    <x v="2"/>
    <n v="5"/>
    <x v="16"/>
    <x v="1"/>
  </r>
  <r>
    <n v="12845568"/>
    <s v="2018 Nissan X-Trail ST-L (4WD) T32 Series 2"/>
    <n v="31999"/>
    <x v="3"/>
    <s v="X-Trail"/>
    <s v="ST-L (4WD)"/>
    <s v="T32 Series 2"/>
    <x v="15"/>
    <n v="37000"/>
    <x v="0"/>
    <x v="0"/>
    <x v="0"/>
    <s v=" Used"/>
    <n v="2488"/>
    <x v="1"/>
    <n v="5"/>
    <x v="15"/>
    <x v="2"/>
  </r>
  <r>
    <n v="12845579"/>
    <s v="2020 Mercedes-Benz GLB 250 4Matic X247 MY21"/>
    <n v="83800"/>
    <x v="1"/>
    <s v="GLB"/>
    <s v="250 4Matic"/>
    <s v="X247 MY21"/>
    <x v="9"/>
    <n v="13016"/>
    <x v="0"/>
    <x v="0"/>
    <x v="2"/>
    <s v=" Used"/>
    <n v="1991"/>
    <x v="2"/>
    <n v="7"/>
    <x v="9"/>
    <x v="1"/>
  </r>
  <r>
    <n v="12845580"/>
    <s v="2017 Mercedes-Benz E63 S 4Matic+ 213 MY17.5"/>
    <n v="184800"/>
    <x v="1"/>
    <s v="E63"/>
    <s v="S 4Matic+"/>
    <s v="213 MY17.5"/>
    <x v="3"/>
    <n v="48529"/>
    <x v="31"/>
    <x v="0"/>
    <x v="2"/>
    <s v=" Used"/>
    <n v="3982"/>
    <x v="0"/>
    <n v="5"/>
    <x v="3"/>
    <x v="1"/>
  </r>
  <r>
    <n v="12845581"/>
    <s v="2021 Toyota RAV4 Edge (awd) Axaa54R"/>
    <n v="54910"/>
    <x v="0"/>
    <s v="RAV4"/>
    <s v="Edge (awd)"/>
    <s v="Axaa54R"/>
    <x v="1"/>
    <n v="24781"/>
    <x v="0"/>
    <x v="0"/>
    <x v="0"/>
    <s v=" Used"/>
    <n v="2487"/>
    <x v="4"/>
    <n v="5"/>
    <x v="1"/>
    <x v="1"/>
  </r>
  <r>
    <n v="12845584"/>
    <s v="2019 Toyota Hilux SR5+ (4X4) GUN126R MY19"/>
    <n v="61910"/>
    <x v="0"/>
    <s v="Hilux"/>
    <s v="SR5+ (4X4)"/>
    <s v="GUN126R MY19"/>
    <x v="13"/>
    <n v="51155"/>
    <x v="16"/>
    <x v="0"/>
    <x v="1"/>
    <s v=" Used"/>
    <n v="2753"/>
    <x v="2"/>
    <n v="5"/>
    <x v="13"/>
    <x v="1"/>
  </r>
  <r>
    <n v="12845586"/>
    <s v="2013 Toyota Corolla Ascent Sport ZRE182R"/>
    <n v="17990"/>
    <x v="0"/>
    <s v="Corolla"/>
    <s v="Ascent Sport"/>
    <s v="ZRE182R"/>
    <x v="8"/>
    <n v="144320"/>
    <x v="5"/>
    <x v="0"/>
    <x v="0"/>
    <s v=" Used"/>
    <n v="1798"/>
    <x v="3"/>
    <n v="5"/>
    <x v="8"/>
    <x v="2"/>
  </r>
  <r>
    <n v="12845589"/>
    <s v="2016 Toyota Hilux Workmate TGN121R"/>
    <n v="33880"/>
    <x v="0"/>
    <s v="Hilux"/>
    <s v="Workmate"/>
    <s v="TGN121R"/>
    <x v="2"/>
    <n v="90332"/>
    <x v="4"/>
    <x v="0"/>
    <x v="0"/>
    <s v=" Used"/>
    <n v="2694"/>
    <x v="2"/>
    <n v="2"/>
    <x v="2"/>
    <x v="2"/>
  </r>
  <r>
    <n v="12845595"/>
    <s v="2020 Audi Q2 35 Tfsi Design Edition 2 GA MY20BE"/>
    <n v="45990"/>
    <x v="11"/>
    <s v="Q2"/>
    <s v="35 Tfsi Design Edition 2"/>
    <s v="GA MY20BE"/>
    <x v="9"/>
    <n v="26030"/>
    <x v="0"/>
    <x v="0"/>
    <x v="2"/>
    <s v=" Used"/>
    <n v="1395"/>
    <x v="1"/>
    <n v="5"/>
    <x v="9"/>
    <x v="1"/>
  </r>
  <r>
    <n v="12845598"/>
    <s v="2022 Mitsubishi Pajero Sport GSR (4WD) 7 Seat QF MY22"/>
    <n v="62990"/>
    <x v="13"/>
    <s v="Pajero Sport"/>
    <s v="GSR (4WD) 7 Seat"/>
    <s v="QF MY22"/>
    <x v="16"/>
    <n v="2419"/>
    <x v="0"/>
    <x v="0"/>
    <x v="1"/>
    <s v=" Used"/>
    <n v="2442"/>
    <x v="1"/>
    <n v="7"/>
    <x v="16"/>
    <x v="1"/>
  </r>
  <r>
    <n v="12845599"/>
    <s v="2017 Nissan Navara ST N-Sport (special Edition) D23 Series II"/>
    <n v="38990"/>
    <x v="3"/>
    <s v="Navara"/>
    <s v="ST N-Sport (special Edition)"/>
    <s v="D23 Series II"/>
    <x v="3"/>
    <n v="156881"/>
    <x v="19"/>
    <x v="0"/>
    <x v="1"/>
    <s v=" Used"/>
    <n v="2298"/>
    <x v="2"/>
    <n v="5"/>
    <x v="3"/>
    <x v="2"/>
  </r>
  <r>
    <n v="12845600"/>
    <s v="2016 Ford Ranger Wildtrak 3.2 (4X4) PX Mkii"/>
    <n v="42985"/>
    <x v="4"/>
    <s v="Ranger"/>
    <s v="Wildtrak 3.2 (4X4)"/>
    <s v="PX Mkii"/>
    <x v="2"/>
    <n v="149580"/>
    <x v="15"/>
    <x v="0"/>
    <x v="1"/>
    <s v=" Used"/>
    <n v="3198"/>
    <x v="0"/>
    <n v="5"/>
    <x v="2"/>
    <x v="1"/>
  </r>
  <r>
    <n v="12845601"/>
    <s v="2013 Toyota Corolla Ascent Sport ZRE182R"/>
    <n v="18500"/>
    <x v="0"/>
    <s v="Corolla"/>
    <s v="Ascent Sport"/>
    <s v="ZRE182R"/>
    <x v="8"/>
    <n v="81950"/>
    <x v="5"/>
    <x v="0"/>
    <x v="0"/>
    <s v=" Used"/>
    <n v="1798"/>
    <x v="2"/>
    <n v="5"/>
    <x v="8"/>
    <x v="2"/>
  </r>
  <r>
    <n v="12845602"/>
    <s v="2018 Hyundai Tucson Highlander R-Series (awd) TLE2 MY18"/>
    <n v="31890"/>
    <x v="7"/>
    <s v="Tucson"/>
    <s v="Highlander R-Series (awd)"/>
    <s v="TLE2 MY18"/>
    <x v="15"/>
    <n v="141592"/>
    <x v="0"/>
    <x v="0"/>
    <x v="1"/>
    <s v=" Used"/>
    <n v="1995"/>
    <x v="5"/>
    <n v="5"/>
    <x v="15"/>
    <x v="2"/>
  </r>
  <r>
    <n v="12845606"/>
    <s v="2003 Honda CR-V (4X4) MY04"/>
    <n v="7990"/>
    <x v="19"/>
    <s v="CR-V"/>
    <s v="(4X4)"/>
    <s v="MY04"/>
    <x v="6"/>
    <n v="235721"/>
    <x v="0"/>
    <x v="0"/>
    <x v="0"/>
    <s v=" Used"/>
    <n v="2354"/>
    <x v="5"/>
    <n v="5"/>
    <x v="6"/>
    <x v="0"/>
  </r>
  <r>
    <n v="12845609"/>
    <s v="2019 Audi Q3 35 Tfsi S Tronic F3 MY20"/>
    <n v="58880"/>
    <x v="11"/>
    <s v="Q3"/>
    <s v="35 Tfsi S Tronic"/>
    <s v="F3 MY20"/>
    <x v="13"/>
    <n v="44598"/>
    <x v="0"/>
    <x v="0"/>
    <x v="2"/>
    <s v=" Used"/>
    <n v="1395"/>
    <x v="2"/>
    <n v="5"/>
    <x v="13"/>
    <x v="1"/>
  </r>
  <r>
    <n v="12845612"/>
    <s v="2015 BMW 125I Sportline F20 MY15"/>
    <n v="29500"/>
    <x v="5"/>
    <s v="125I"/>
    <s v="Sportline"/>
    <s v="F20 MY15"/>
    <x v="7"/>
    <n v="69183"/>
    <x v="5"/>
    <x v="0"/>
    <x v="2"/>
    <s v=" Used"/>
    <n v="1997"/>
    <x v="2"/>
    <n v="5"/>
    <x v="7"/>
    <x v="2"/>
  </r>
  <r>
    <n v="12845618"/>
    <s v="2020 Isuzu D-MAX X-Terrain (4X4) RG MY21"/>
    <n v="67999"/>
    <x v="6"/>
    <s v="D-MAX"/>
    <s v="X-Terrain (4X4)"/>
    <s v="RG MY21"/>
    <x v="9"/>
    <n v="43182"/>
    <x v="10"/>
    <x v="0"/>
    <x v="1"/>
    <s v=" Used"/>
    <n v="2999"/>
    <x v="2"/>
    <n v="5"/>
    <x v="9"/>
    <x v="1"/>
  </r>
  <r>
    <n v="12845622"/>
    <s v="2017 Mazda BT-50 XTR (4X4) MY16"/>
    <n v="48990"/>
    <x v="10"/>
    <s v="BT-50"/>
    <s v="XTR (4X4)"/>
    <s v="MY16"/>
    <x v="3"/>
    <n v="116417"/>
    <x v="19"/>
    <x v="0"/>
    <x v="1"/>
    <s v=" Used"/>
    <n v="3196"/>
    <x v="3"/>
    <n v="5"/>
    <x v="3"/>
    <x v="1"/>
  </r>
  <r>
    <n v="12845628"/>
    <s v="2019 Holden Colorado LTZ (4X4) RG MY20"/>
    <n v="49999"/>
    <x v="2"/>
    <s v="Colorado"/>
    <s v="LTZ (4X4)"/>
    <s v="RG MY20"/>
    <x v="13"/>
    <n v="40518"/>
    <x v="12"/>
    <x v="0"/>
    <x v="1"/>
    <s v=" Used"/>
    <n v="2776"/>
    <x v="5"/>
    <n v="5"/>
    <x v="13"/>
    <x v="1"/>
  </r>
  <r>
    <n v="12845629"/>
    <s v="2018 Holden Equinox LTZ (fwd) EQ MY18"/>
    <n v="25999"/>
    <x v="2"/>
    <s v="Equinox"/>
    <s v="LTZ (fwd)"/>
    <s v="EQ MY18"/>
    <x v="15"/>
    <n v="104968"/>
    <x v="0"/>
    <x v="0"/>
    <x v="2"/>
    <s v=" Used"/>
    <n v="1998"/>
    <x v="2"/>
    <n v="5"/>
    <x v="15"/>
    <x v="2"/>
  </r>
  <r>
    <n v="12845638"/>
    <s v="2011 Lexus CT200H F Sport ZWA10R"/>
    <n v="25880"/>
    <x v="9"/>
    <s v="CT200H"/>
    <s v="F Sport"/>
    <s v="ZWA10R"/>
    <x v="4"/>
    <n v="82834"/>
    <x v="5"/>
    <x v="0"/>
    <x v="4"/>
    <s v=" Used"/>
    <n v="1798"/>
    <x v="5"/>
    <n v="5"/>
    <x v="4"/>
    <x v="2"/>
  </r>
  <r>
    <n v="12845639"/>
    <s v="2016 Audi A3 1.4 Tfsi Attraction COD 8V MY16"/>
    <n v="31990"/>
    <x v="11"/>
    <s v="A3"/>
    <s v="1.4 Tfsi Attraction COD"/>
    <s v="8V MY16"/>
    <x v="2"/>
    <n v="36079"/>
    <x v="1"/>
    <x v="0"/>
    <x v="2"/>
    <s v=" Used"/>
    <n v="1395"/>
    <x v="1"/>
    <n v="4"/>
    <x v="2"/>
    <x v="2"/>
  </r>
  <r>
    <n v="12845641"/>
    <s v="2017 Mazda BT-50 XT (4X2) MY16"/>
    <n v="30880"/>
    <x v="10"/>
    <s v="BT-50"/>
    <s v="XT (4X2)"/>
    <s v="MY16"/>
    <x v="3"/>
    <n v="140773"/>
    <x v="33"/>
    <x v="0"/>
    <x v="1"/>
    <s v=" Used"/>
    <n v="3196"/>
    <x v="0"/>
    <n v="4"/>
    <x v="3"/>
    <x v="2"/>
  </r>
  <r>
    <n v="12845646"/>
    <s v="2021 Ford Ranger Wildtrak X 2.0 (4X4) PX Mkiii MY21.25"/>
    <n v="66790"/>
    <x v="4"/>
    <s v="Ranger"/>
    <s v="Wildtrak X 2.0 (4X4)"/>
    <s v="PX Mkiii MY21.25"/>
    <x v="1"/>
    <n v="37026"/>
    <x v="16"/>
    <x v="0"/>
    <x v="1"/>
    <s v=" Used"/>
    <n v="1996"/>
    <x v="0"/>
    <n v="5"/>
    <x v="1"/>
    <x v="1"/>
  </r>
  <r>
    <n v="12845647"/>
    <s v="2019 Toyota Hilux Workmate TGN121R MY19"/>
    <n v="28950"/>
    <x v="0"/>
    <s v="Hilux"/>
    <s v="Workmate"/>
    <s v="TGN121R MY19"/>
    <x v="13"/>
    <n v="17797"/>
    <x v="4"/>
    <x v="1"/>
    <x v="0"/>
    <s v=" Used"/>
    <n v="2694"/>
    <x v="2"/>
    <n v="2"/>
    <x v="13"/>
    <x v="2"/>
  </r>
  <r>
    <n v="12845648"/>
    <s v="2010 Nissan X-Trail ST-L (4X4) T31 MY 10"/>
    <n v="13990"/>
    <x v="3"/>
    <s v="X-Trail"/>
    <s v="ST-L (4X4)"/>
    <s v="T31 MY 10"/>
    <x v="0"/>
    <n v="150112"/>
    <x v="0"/>
    <x v="1"/>
    <x v="0"/>
    <s v=" Used"/>
    <n v="2488"/>
    <x v="7"/>
    <n v="5"/>
    <x v="0"/>
    <x v="2"/>
  </r>
  <r>
    <n v="12845650"/>
    <s v="2018 Ford Ranger XLT 3.2 HI-Rider (4X2) PX Mkii MY18"/>
    <n v="38950"/>
    <x v="4"/>
    <s v="Ranger"/>
    <s v="XLT 3.2 HI-Rider (4X2)"/>
    <s v="PX Mkii MY18"/>
    <x v="15"/>
    <n v="135263"/>
    <x v="12"/>
    <x v="0"/>
    <x v="1"/>
    <s v=" Used"/>
    <n v="3198"/>
    <x v="2"/>
    <n v="5"/>
    <x v="15"/>
    <x v="2"/>
  </r>
  <r>
    <n v="12845651"/>
    <s v="2012 Mitsubishi Pajero GLS LWB (4X4) NW MY12"/>
    <n v="28990"/>
    <x v="13"/>
    <s v="Pajero"/>
    <s v="GLS LWB (4X4)"/>
    <s v="NW MY12"/>
    <x v="11"/>
    <n v="175234"/>
    <x v="0"/>
    <x v="0"/>
    <x v="1"/>
    <s v=" Used"/>
    <n v="3200"/>
    <x v="7"/>
    <n v="7"/>
    <x v="11"/>
    <x v="2"/>
  </r>
  <r>
    <n v="12845657"/>
    <s v="2022 Toyota Corolla Ascent Sport Hybrid ZWE211R"/>
    <n v="43888"/>
    <x v="0"/>
    <s v="Corolla"/>
    <s v="Ascent Sport Hybrid"/>
    <s v="ZWE211R"/>
    <x v="16"/>
    <n v="15"/>
    <x v="5"/>
    <x v="0"/>
    <x v="4"/>
    <s v=" Used"/>
    <n v="1798"/>
    <x v="2"/>
    <n v="5"/>
    <x v="16"/>
    <x v="1"/>
  </r>
  <r>
    <n v="12845660"/>
    <s v="2013 Mitsubishi Triton GLX (4X4) MN MY14"/>
    <n v="22399"/>
    <x v="13"/>
    <s v="Triton"/>
    <s v="GLX (4X4)"/>
    <s v="MN MY14"/>
    <x v="8"/>
    <n v="134235"/>
    <x v="9"/>
    <x v="1"/>
    <x v="1"/>
    <s v=" Used"/>
    <n v="2477"/>
    <x v="2"/>
    <n v="5"/>
    <x v="8"/>
    <x v="2"/>
  </r>
  <r>
    <n v="12845661"/>
    <s v="2016 Mazda BT-50 XT (4X2) MY16"/>
    <n v="19990"/>
    <x v="10"/>
    <s v="BT-50"/>
    <s v="XT (4X2)"/>
    <s v="MY16"/>
    <x v="2"/>
    <n v="165600"/>
    <x v="4"/>
    <x v="1"/>
    <x v="1"/>
    <s v=" Used"/>
    <n v="3196"/>
    <x v="3"/>
    <n v="3"/>
    <x v="2"/>
    <x v="2"/>
  </r>
  <r>
    <n v="12845664"/>
    <s v="2015 Ford Falcon XR6 FG X"/>
    <n v="19900"/>
    <x v="4"/>
    <s v="Falcon"/>
    <s v="XR6"/>
    <s v="FG X"/>
    <x v="7"/>
    <n v="204874"/>
    <x v="3"/>
    <x v="0"/>
    <x v="0"/>
    <s v=" Used"/>
    <n v="3984"/>
    <x v="1"/>
    <n v="5"/>
    <x v="7"/>
    <x v="2"/>
  </r>
  <r>
    <n v="12845665"/>
    <s v="2013 Holden Colorado LX (4X4) RG"/>
    <n v="14990"/>
    <x v="2"/>
    <s v="Colorado"/>
    <s v="LX (4X4)"/>
    <s v="RG"/>
    <x v="8"/>
    <n v="270110"/>
    <x v="4"/>
    <x v="1"/>
    <x v="1"/>
    <s v=" Used"/>
    <n v="2776"/>
    <x v="5"/>
    <n v="2"/>
    <x v="8"/>
    <x v="2"/>
  </r>
  <r>
    <n v="12845667"/>
    <s v="2014 Nissan Micra TI K13 MY13"/>
    <n v="12984"/>
    <x v="3"/>
    <s v="Micra"/>
    <s v="TI"/>
    <s v="K13 MY13"/>
    <x v="12"/>
    <n v="33968"/>
    <x v="5"/>
    <x v="0"/>
    <x v="0"/>
    <s v=" Used"/>
    <n v="1198"/>
    <x v="4"/>
    <n v="5"/>
    <x v="12"/>
    <x v="2"/>
  </r>
  <r>
    <n v="12845689"/>
    <s v="2021 Jeep Compass Trailhawk (4X4) M6 MY21"/>
    <n v="53990"/>
    <x v="18"/>
    <s v="Compass"/>
    <s v="Trailhawk (4X4)"/>
    <s v="M6 MY21"/>
    <x v="1"/>
    <n v="7583"/>
    <x v="0"/>
    <x v="0"/>
    <x v="1"/>
    <s v=" Demo"/>
    <n v="1956"/>
    <x v="2"/>
    <n v="5"/>
    <x v="1"/>
    <x v="1"/>
  </r>
  <r>
    <n v="12845700"/>
    <s v="2021 Jeep Compass Launch Edition M6 MY21"/>
    <n v="42990"/>
    <x v="18"/>
    <s v="Compass"/>
    <s v="Launch Edition"/>
    <s v="M6 MY21"/>
    <x v="1"/>
    <n v="10878"/>
    <x v="0"/>
    <x v="0"/>
    <x v="0"/>
    <s v=" Used"/>
    <n v="2359"/>
    <x v="0"/>
    <n v="5"/>
    <x v="1"/>
    <x v="1"/>
  </r>
  <r>
    <n v="12845705"/>
    <s v="2014 Jeep Cherokee Trailhawk (4X4) KL"/>
    <n v="25990"/>
    <x v="18"/>
    <s v="Cherokee"/>
    <s v="Trailhawk (4X4)"/>
    <s v="KL"/>
    <x v="12"/>
    <n v="93477"/>
    <x v="0"/>
    <x v="0"/>
    <x v="0"/>
    <s v=" Used"/>
    <n v="3239"/>
    <x v="2"/>
    <n v="5"/>
    <x v="12"/>
    <x v="2"/>
  </r>
  <r>
    <n v="12845708"/>
    <s v="2019 Subaru Outback 2.5I MY19"/>
    <n v="36990"/>
    <x v="12"/>
    <s v="Outback"/>
    <s v="2.5I"/>
    <s v="MY19"/>
    <x v="13"/>
    <n v="66206"/>
    <x v="0"/>
    <x v="0"/>
    <x v="0"/>
    <s v=" Used"/>
    <n v="2498"/>
    <x v="5"/>
    <n v="5"/>
    <x v="13"/>
    <x v="2"/>
  </r>
  <r>
    <n v="12845724"/>
    <s v="2021 Jeep Compass Launch Edition M6 MY21"/>
    <n v="39990"/>
    <x v="18"/>
    <s v="Compass"/>
    <s v="Launch Edition"/>
    <s v="M6 MY21"/>
    <x v="1"/>
    <n v="16896"/>
    <x v="0"/>
    <x v="0"/>
    <x v="0"/>
    <s v=" Used"/>
    <n v="2359"/>
    <x v="0"/>
    <n v="5"/>
    <x v="1"/>
    <x v="2"/>
  </r>
  <r>
    <n v="12845726"/>
    <s v="2018 Chrysler 300 SRT Core MY18"/>
    <n v="66990"/>
    <x v="33"/>
    <n v="300"/>
    <s v="SRT Core"/>
    <s v="MY18"/>
    <x v="15"/>
    <n v="41000"/>
    <x v="3"/>
    <x v="0"/>
    <x v="2"/>
    <s v=" Used"/>
    <n v="6417"/>
    <x v="0"/>
    <n v="5"/>
    <x v="15"/>
    <x v="1"/>
  </r>
  <r>
    <n v="12845727"/>
    <s v="2013 Jeep Wrangler Renegade Sport (4X4) JK MY13"/>
    <n v="29990"/>
    <x v="18"/>
    <s v="Wrangler"/>
    <s v="Renegade Sport (4X4)"/>
    <s v="JK MY13"/>
    <x v="8"/>
    <n v="75453"/>
    <x v="25"/>
    <x v="1"/>
    <x v="0"/>
    <s v=" Used"/>
    <n v="3604"/>
    <x v="15"/>
    <n v="4"/>
    <x v="8"/>
    <x v="2"/>
  </r>
  <r>
    <n v="12845728"/>
    <s v="2018 Jeep Wrangler Sport (4X4) JK MY18"/>
    <n v="49990"/>
    <x v="18"/>
    <s v="Wrangler"/>
    <s v="Sport (4X4)"/>
    <s v="JK MY18"/>
    <x v="15"/>
    <n v="40749"/>
    <x v="17"/>
    <x v="0"/>
    <x v="0"/>
    <s v=" Used"/>
    <n v="3604"/>
    <x v="5"/>
    <n v="4"/>
    <x v="15"/>
    <x v="1"/>
  </r>
  <r>
    <n v="12845730"/>
    <s v="2016 Chrysler 300 SRT Hyperblack MY16"/>
    <n v="72900"/>
    <x v="33"/>
    <n v="300"/>
    <s v="SRT Hyperblack"/>
    <s v="MY16"/>
    <x v="2"/>
    <n v="50020"/>
    <x v="3"/>
    <x v="0"/>
    <x v="2"/>
    <s v=" Used"/>
    <n v="6417"/>
    <x v="2"/>
    <n v="5"/>
    <x v="2"/>
    <x v="1"/>
  </r>
  <r>
    <n v="12845737"/>
    <s v="2021 Chrysler 300 SRT Core LX MY21"/>
    <n v="93990"/>
    <x v="33"/>
    <n v="300"/>
    <s v="SRT Core"/>
    <s v="LX MY21"/>
    <x v="1"/>
    <n v="2882"/>
    <x v="3"/>
    <x v="0"/>
    <x v="0"/>
    <s v=" Used"/>
    <n v="6417"/>
    <x v="6"/>
    <n v="5"/>
    <x v="1"/>
    <x v="1"/>
  </r>
  <r>
    <n v="12845745"/>
    <s v="2018 Mazda CX-3 Akari (awd) (5YR) DK MY17.5"/>
    <n v="32980"/>
    <x v="10"/>
    <s v="CX-3"/>
    <s v="Akari (awd) (5YR)"/>
    <s v="DK MY17.5"/>
    <x v="15"/>
    <n v="61790"/>
    <x v="0"/>
    <x v="0"/>
    <x v="1"/>
    <s v=" Used"/>
    <n v="1499"/>
    <x v="0"/>
    <n v="5"/>
    <x v="15"/>
    <x v="2"/>
  </r>
  <r>
    <n v="12845746"/>
    <s v="2021 Audi Q3 35 Tfsi S Line F3 MY21"/>
    <n v="61990"/>
    <x v="11"/>
    <s v="Q3"/>
    <s v="35 Tfsi S Line"/>
    <s v="F3 MY21"/>
    <x v="1"/>
    <n v="18887"/>
    <x v="29"/>
    <x v="0"/>
    <x v="2"/>
    <s v=" Used"/>
    <n v="1395"/>
    <x v="0"/>
    <n v="5"/>
    <x v="1"/>
    <x v="1"/>
  </r>
  <r>
    <n v="12845748"/>
    <s v="2006 Toyota Corolla Ascent Seca ZZE122R"/>
    <n v="4950"/>
    <x v="0"/>
    <s v="Corolla"/>
    <s v="Ascent Seca"/>
    <s v="ZZE122R"/>
    <x v="17"/>
    <n v="267610"/>
    <x v="5"/>
    <x v="0"/>
    <x v="0"/>
    <s v=" Used"/>
    <n v="1794"/>
    <x v="2"/>
    <n v="5"/>
    <x v="17"/>
    <x v="0"/>
  </r>
  <r>
    <n v="12845754"/>
    <s v="2009 Mazda 3 Maxx Sport BL"/>
    <n v="9800"/>
    <x v="10"/>
    <n v="3"/>
    <s v="Maxx Sport"/>
    <s v="BL"/>
    <x v="10"/>
    <n v="151771"/>
    <x v="3"/>
    <x v="0"/>
    <x v="0"/>
    <s v=" Used"/>
    <n v="1999"/>
    <x v="5"/>
    <n v="5"/>
    <x v="10"/>
    <x v="0"/>
  </r>
  <r>
    <n v="12845760"/>
    <s v="2016 Kia Carnival SLI YP MY17"/>
    <n v="26830"/>
    <x v="14"/>
    <s v="Carnival"/>
    <s v="SLI"/>
    <s v="YP MY17"/>
    <x v="2"/>
    <n v="217770"/>
    <x v="0"/>
    <x v="0"/>
    <x v="1"/>
    <s v=" Used"/>
    <n v="2199"/>
    <x v="1"/>
    <n v="8"/>
    <x v="2"/>
    <x v="2"/>
  </r>
  <r>
    <n v="12845762"/>
    <s v="2014 Holden Barina CDX TM MY14"/>
    <n v="8950"/>
    <x v="2"/>
    <s v="Barina"/>
    <s v="CDX"/>
    <s v="TM MY14"/>
    <x v="12"/>
    <n v="163549"/>
    <x v="3"/>
    <x v="0"/>
    <x v="0"/>
    <s v=" Used"/>
    <n v="1598"/>
    <x v="2"/>
    <n v="5"/>
    <x v="12"/>
    <x v="0"/>
  </r>
  <r>
    <n v="12845768"/>
    <s v="2016 Audi S3 2.0 Tfsi Quattro 8V MY16"/>
    <n v="39990"/>
    <x v="11"/>
    <s v="S3"/>
    <s v="2.0 Tfsi Quattro"/>
    <s v="8V MY16"/>
    <x v="2"/>
    <n v="100804"/>
    <x v="3"/>
    <x v="0"/>
    <x v="2"/>
    <s v=" Used"/>
    <n v="1984"/>
    <x v="2"/>
    <n v="5"/>
    <x v="2"/>
    <x v="2"/>
  </r>
  <r>
    <n v="12845782"/>
    <s v="2016 Jeep Grand Cherokee Laredo (4X2) WK MY15"/>
    <n v="23999"/>
    <x v="18"/>
    <s v="Grand Cherokee"/>
    <s v="Laredo (4X2)"/>
    <s v="WK MY15"/>
    <x v="2"/>
    <n v="100000"/>
    <x v="0"/>
    <x v="0"/>
    <x v="2"/>
    <s v=" Used"/>
    <n v="3604"/>
    <x v="2"/>
    <n v="5"/>
    <x v="2"/>
    <x v="2"/>
  </r>
  <r>
    <n v="12845784"/>
    <s v="2011 Mercedes-Benz C250 BE W204 MY11"/>
    <n v="21950"/>
    <x v="1"/>
    <s v="C250"/>
    <s v="BE"/>
    <s v="W204 MY11"/>
    <x v="4"/>
    <n v="139053"/>
    <x v="20"/>
    <x v="0"/>
    <x v="2"/>
    <s v=" Used"/>
    <n v="1796"/>
    <x v="1"/>
    <n v="4"/>
    <x v="4"/>
    <x v="2"/>
  </r>
  <r>
    <n v="12845898"/>
    <s v="2007 Toyota Tarago GLI V6 GSR50R"/>
    <n v="10900"/>
    <x v="0"/>
    <s v="Tarago"/>
    <s v="GLI V6"/>
    <s v="GSR50R"/>
    <x v="18"/>
    <n v="310217"/>
    <x v="0"/>
    <x v="0"/>
    <x v="2"/>
    <s v=" Used"/>
    <n v="3456"/>
    <x v="5"/>
    <n v="8"/>
    <x v="18"/>
    <x v="2"/>
  </r>
  <r>
    <n v="12845899"/>
    <s v="2013 Nissan Pathfinder TI (4X4) R52"/>
    <n v="18500"/>
    <x v="3"/>
    <s v="Pathfinder"/>
    <s v="TI (4X4)"/>
    <s v="R52"/>
    <x v="8"/>
    <n v="203378"/>
    <x v="0"/>
    <x v="0"/>
    <x v="2"/>
    <s v=" Used"/>
    <n v="3498"/>
    <x v="51"/>
    <n v="7"/>
    <x v="8"/>
    <x v="2"/>
  </r>
  <r>
    <n v="12845913"/>
    <s v="2015 Holden Commodore Evoke (lpg) VF MY15"/>
    <n v="18999"/>
    <x v="2"/>
    <s v="Commodore"/>
    <s v="Evoke (lpg)"/>
    <s v="VF MY15"/>
    <x v="7"/>
    <n v="138561"/>
    <x v="2"/>
    <x v="0"/>
    <x v="5"/>
    <s v=" Used"/>
    <n v="3565"/>
    <x v="2"/>
    <n v="5"/>
    <x v="7"/>
    <x v="2"/>
  </r>
  <r>
    <n v="12845927"/>
    <s v="2020 Mazda BT-50 GT (4X4) B30B"/>
    <n v="54990"/>
    <x v="10"/>
    <s v="BT-50"/>
    <s v="GT (4X4)"/>
    <s v="B30B"/>
    <x v="9"/>
    <n v="32501"/>
    <x v="15"/>
    <x v="0"/>
    <x v="1"/>
    <s v=" Used"/>
    <n v="2999"/>
    <x v="2"/>
    <n v="5"/>
    <x v="9"/>
    <x v="1"/>
  </r>
  <r>
    <n v="12845940"/>
    <s v="2016 Toyota Camry Atara S ASV50R MY15"/>
    <n v="22990"/>
    <x v="0"/>
    <s v="Camry"/>
    <s v="Atara S"/>
    <s v="ASV50R MY15"/>
    <x v="2"/>
    <n v="91223"/>
    <x v="3"/>
    <x v="0"/>
    <x v="0"/>
    <s v=" Used"/>
    <n v="2494"/>
    <x v="2"/>
    <n v="5"/>
    <x v="2"/>
    <x v="2"/>
  </r>
  <r>
    <n v="12845950"/>
    <s v="2019 Ram 1500 Laramie (4X4) FD3.2 MY19"/>
    <n v="98830"/>
    <x v="25"/>
    <n v="1500"/>
    <s v="Laramie (4X4) FD3.2"/>
    <s v="MY19"/>
    <x v="13"/>
    <n v="68191"/>
    <x v="10"/>
    <x v="0"/>
    <x v="0"/>
    <s v=" Used"/>
    <n v="5654"/>
    <x v="1"/>
    <n v="5"/>
    <x v="13"/>
    <x v="1"/>
  </r>
  <r>
    <n v="12845953"/>
    <s v="2017 Toyota Camry Altise ASV50R MY16"/>
    <n v="32995"/>
    <x v="0"/>
    <s v="Camry"/>
    <s v="Altise"/>
    <s v="ASV50R MY16"/>
    <x v="3"/>
    <n v="26147"/>
    <x v="3"/>
    <x v="0"/>
    <x v="0"/>
    <s v=" Used"/>
    <n v="2494"/>
    <x v="5"/>
    <n v="5"/>
    <x v="3"/>
    <x v="2"/>
  </r>
  <r>
    <n v="12845954"/>
    <s v="2022 LDV T60 MAX PRO (4X4) SKC8"/>
    <n v="42990"/>
    <x v="28"/>
    <s v="T60"/>
    <s v="MAX PRO (4X4)"/>
    <s v="SKC8"/>
    <x v="16"/>
    <n v="11"/>
    <x v="9"/>
    <x v="0"/>
    <x v="1"/>
    <s v=" New In Stock"/>
    <n v="1996"/>
    <x v="2"/>
    <n v="5"/>
    <x v="16"/>
    <x v="1"/>
  </r>
  <r>
    <n v="12845955"/>
    <s v="2022 MG MG3 Auto Core SZP1 MY22"/>
    <n v="18990"/>
    <x v="23"/>
    <s v="MG3 Auto"/>
    <s v="Core"/>
    <s v="SZP1 MY22"/>
    <x v="16"/>
    <n v="10"/>
    <x v="5"/>
    <x v="0"/>
    <x v="2"/>
    <s v=" New In Stock"/>
    <n v="1498"/>
    <x v="2"/>
    <n v="5"/>
    <x v="16"/>
    <x v="2"/>
  </r>
  <r>
    <n v="12845962"/>
    <s v="2010 Audi Q7 3.0 TDI Quattro MY11"/>
    <n v="23996"/>
    <x v="11"/>
    <s v="Q7"/>
    <s v="3.0 TDI Quattro"/>
    <s v="MY11"/>
    <x v="0"/>
    <n v="187000"/>
    <x v="0"/>
    <x v="0"/>
    <x v="1"/>
    <s v=" Used"/>
    <n v="2967"/>
    <x v="0"/>
    <n v="7"/>
    <x v="0"/>
    <x v="2"/>
  </r>
  <r>
    <n v="12845967"/>
    <s v="2013 Peugeot RCZ 1.6T MY13"/>
    <n v="29800"/>
    <x v="36"/>
    <s v="RCZ"/>
    <s v="1.6T"/>
    <s v="MY13"/>
    <x v="8"/>
    <n v="26458"/>
    <x v="20"/>
    <x v="0"/>
    <x v="2"/>
    <s v=" Used"/>
    <n v="1598"/>
    <x v="2"/>
    <n v="4"/>
    <x v="8"/>
    <x v="2"/>
  </r>
  <r>
    <n v="12845968"/>
    <s v="2014 Volvo V60 T5 R-Design F MY14"/>
    <n v="24800"/>
    <x v="21"/>
    <s v="V60"/>
    <s v="T5 R-Design"/>
    <s v="F MY14"/>
    <x v="12"/>
    <n v="65616"/>
    <x v="0"/>
    <x v="0"/>
    <x v="2"/>
    <s v=" Used"/>
    <n v="1968"/>
    <x v="3"/>
    <n v="5"/>
    <x v="12"/>
    <x v="2"/>
  </r>
  <r>
    <n v="12845970"/>
    <s v="2018 Holden Commodore LT ZB"/>
    <n v="25990"/>
    <x v="2"/>
    <s v="Commodore"/>
    <s v="LT"/>
    <s v="ZB"/>
    <x v="15"/>
    <n v="98410"/>
    <x v="2"/>
    <x v="0"/>
    <x v="2"/>
    <s v=" Used"/>
    <n v="1998"/>
    <x v="2"/>
    <n v="5"/>
    <x v="15"/>
    <x v="2"/>
  </r>
  <r>
    <n v="12845982"/>
    <s v="2009 Volkswagen Beetle Cabriolet 9C MY10"/>
    <n v="6000"/>
    <x v="8"/>
    <s v="Beetle"/>
    <s v="Cabriolet"/>
    <s v="9C MY10"/>
    <x v="10"/>
    <n v="71000"/>
    <x v="1"/>
    <x v="1"/>
    <x v="2"/>
    <s v=" Used"/>
    <n v="1984"/>
    <x v="1"/>
    <n v="5"/>
    <x v="10"/>
    <x v="0"/>
  </r>
  <r>
    <n v="12845985"/>
    <s v="2019 Mazda CX-5 Akera (4X4) MY19 (KF Series 2)"/>
    <n v="41990"/>
    <x v="10"/>
    <s v="CX-5"/>
    <s v="Akera (4X4)"/>
    <s v="MY19 (KF Series 2)"/>
    <x v="13"/>
    <n v="41309"/>
    <x v="0"/>
    <x v="0"/>
    <x v="0"/>
    <s v=" Used"/>
    <n v="2488"/>
    <x v="3"/>
    <n v="5"/>
    <x v="13"/>
    <x v="1"/>
  </r>
  <r>
    <n v="12845986"/>
    <s v="2013 Nissan Patrol ST-L (4X4) Y62"/>
    <n v="54990"/>
    <x v="3"/>
    <s v="Patrol"/>
    <s v="ST-L (4X4)"/>
    <s v="Y62"/>
    <x v="8"/>
    <n v="146000"/>
    <x v="0"/>
    <x v="0"/>
    <x v="2"/>
    <s v=" Used"/>
    <n v="5552"/>
    <x v="22"/>
    <n v="8"/>
    <x v="8"/>
    <x v="1"/>
  </r>
  <r>
    <n v="12845987"/>
    <s v="2011 Toyota Landcruiser Prado GX (4X4) KDJ150R 11 Upgrade"/>
    <n v="31990"/>
    <x v="0"/>
    <s v="Landcruiser Prado"/>
    <s v="GX (4X4)"/>
    <s v="KDJ150R 11 Upgrade"/>
    <x v="4"/>
    <n v="259000"/>
    <x v="0"/>
    <x v="0"/>
    <x v="1"/>
    <s v=" Used"/>
    <n v="2982"/>
    <x v="0"/>
    <n v="5"/>
    <x v="4"/>
    <x v="2"/>
  </r>
  <r>
    <n v="12845998"/>
    <s v="2022 Toyota Landcruiser 70 Series GXL VDJ79R"/>
    <n v="144950"/>
    <x v="0"/>
    <s v="Landcruiser 70 Series"/>
    <s v="GXL"/>
    <s v="VDJ79R"/>
    <x v="16"/>
    <n v="294"/>
    <x v="11"/>
    <x v="1"/>
    <x v="1"/>
    <s v=" Used"/>
    <n v="4461"/>
    <x v="0"/>
    <n v="5"/>
    <x v="16"/>
    <x v="1"/>
  </r>
  <r>
    <n v="12845999"/>
    <s v="2018 Mitsubishi Triton GLX (4X4) MQ MY18"/>
    <n v="38990"/>
    <x v="13"/>
    <s v="Triton"/>
    <s v="GLX (4X4)"/>
    <s v="MQ MY18"/>
    <x v="15"/>
    <n v="69164"/>
    <x v="19"/>
    <x v="0"/>
    <x v="1"/>
    <s v=" Used"/>
    <n v="2440"/>
    <x v="2"/>
    <n v="5"/>
    <x v="15"/>
    <x v="2"/>
  </r>
  <r>
    <n v="12846002"/>
    <s v="2015 Toyota Camry Altise ASV50R"/>
    <n v="14900"/>
    <x v="0"/>
    <s v="Camry"/>
    <s v="Altise"/>
    <s v="ASV50R"/>
    <x v="7"/>
    <n v="153000"/>
    <x v="3"/>
    <x v="0"/>
    <x v="0"/>
    <s v=" Used"/>
    <n v="2494"/>
    <x v="5"/>
    <n v="5"/>
    <x v="7"/>
    <x v="2"/>
  </r>
  <r>
    <n v="12846005"/>
    <s v="2020 Toyota Hilux SR (4X4) GUN126R MY19 Upgrade"/>
    <n v="56990"/>
    <x v="0"/>
    <s v="Hilux"/>
    <s v="SR (4X4)"/>
    <s v="GUN126R MY19 Upgrade"/>
    <x v="9"/>
    <n v="29567"/>
    <x v="16"/>
    <x v="0"/>
    <x v="1"/>
    <s v=" Used"/>
    <n v="2753"/>
    <x v="5"/>
    <n v="5"/>
    <x v="9"/>
    <x v="1"/>
  </r>
  <r>
    <n v="12846008"/>
    <s v="2009 Ford Falcon XR6T FG"/>
    <n v="28999"/>
    <x v="4"/>
    <s v="Falcon"/>
    <s v="XR6T"/>
    <s v="FG"/>
    <x v="10"/>
    <n v="144956"/>
    <x v="3"/>
    <x v="0"/>
    <x v="0"/>
    <s v=" Used"/>
    <n v="3984"/>
    <x v="3"/>
    <n v="5"/>
    <x v="10"/>
    <x v="2"/>
  </r>
  <r>
    <n v="12846010"/>
    <s v="2017 Hyundai Tucson Elite (sunroof) (awd) TL2 MY18"/>
    <n v="29990"/>
    <x v="7"/>
    <s v="Tucson"/>
    <s v="Elite (sunroof) (awd)"/>
    <s v="TL2 MY18"/>
    <x v="3"/>
    <n v="59080"/>
    <x v="0"/>
    <x v="0"/>
    <x v="0"/>
    <s v=" Used"/>
    <n v="1591"/>
    <x v="2"/>
    <n v="5"/>
    <x v="3"/>
    <x v="2"/>
  </r>
  <r>
    <n v="12846022"/>
    <s v="2021 Isuzu D-MAX SX (4X2) High-Ride RG MY22"/>
    <n v="45990"/>
    <x v="6"/>
    <s v="D-MAX"/>
    <s v="SX (4X2) High-Ride"/>
    <s v="RG MY22"/>
    <x v="1"/>
    <n v="25265"/>
    <x v="4"/>
    <x v="1"/>
    <x v="1"/>
    <s v=" Used"/>
    <n v="2999"/>
    <x v="171"/>
    <n v="2"/>
    <x v="1"/>
    <x v="1"/>
  </r>
  <r>
    <n v="12846024"/>
    <s v="2018 Hyundai I30 SR Premium PD"/>
    <n v="32990"/>
    <x v="7"/>
    <s v="I30"/>
    <s v="SR Premium"/>
    <s v="PD"/>
    <x v="15"/>
    <n v="55359"/>
    <x v="5"/>
    <x v="0"/>
    <x v="0"/>
    <s v=" Used"/>
    <n v="1591"/>
    <x v="0"/>
    <n v="5"/>
    <x v="15"/>
    <x v="2"/>
  </r>
  <r>
    <n v="12846025"/>
    <s v="2019 Volkswagen Tiguan 162 TSI Highline 5NA MY20"/>
    <n v="46850"/>
    <x v="8"/>
    <s v="Tiguan"/>
    <s v="162 TSI Highline"/>
    <s v="5NA MY20"/>
    <x v="13"/>
    <n v="59177"/>
    <x v="0"/>
    <x v="0"/>
    <x v="2"/>
    <s v=" Used"/>
    <n v="1984"/>
    <x v="1"/>
    <n v="5"/>
    <x v="13"/>
    <x v="1"/>
  </r>
  <r>
    <n v="12846029"/>
    <s v="2017 Nissan Navara SL (4X4) D23 Series II"/>
    <n v="41880"/>
    <x v="3"/>
    <s v="Navara"/>
    <s v="SL (4X4)"/>
    <s v="D23 Series II"/>
    <x v="3"/>
    <n v="72500"/>
    <x v="19"/>
    <x v="1"/>
    <x v="1"/>
    <s v=" Used"/>
    <n v="2298"/>
    <x v="1"/>
    <n v="5"/>
    <x v="3"/>
    <x v="1"/>
  </r>
  <r>
    <n v="12846036"/>
    <s v="2015 LDV V80 11 Seat SWB K1"/>
    <n v="10990"/>
    <x v="28"/>
    <s v="V80"/>
    <s v="11 Seat SWB"/>
    <s v="K1"/>
    <x v="7"/>
    <n v="340000"/>
    <x v="34"/>
    <x v="0"/>
    <x v="1"/>
    <s v=" Used"/>
    <n v="2499"/>
    <x v="2"/>
    <n v="11"/>
    <x v="7"/>
    <x v="2"/>
  </r>
  <r>
    <n v="12846040"/>
    <s v="2019 Toyota Prius V Hybrid ZVW40R Upgrade"/>
    <n v="45989"/>
    <x v="0"/>
    <s v="Prius V"/>
    <s v="Hybrid"/>
    <s v="ZVW40R Upgrade"/>
    <x v="13"/>
    <n v="47145"/>
    <x v="0"/>
    <x v="0"/>
    <x v="4"/>
    <s v=" Used"/>
    <n v="1798"/>
    <x v="2"/>
    <n v="7"/>
    <x v="13"/>
    <x v="1"/>
  </r>
  <r>
    <n v="12846046"/>
    <s v="2019 Volkswagen Caddy Maxi Trendline TSI220 2K MY19"/>
    <n v="26950"/>
    <x v="8"/>
    <s v="Caddy"/>
    <s v="Maxi Trendline TSI220"/>
    <s v="2K MY19"/>
    <x v="13"/>
    <n v="160670"/>
    <x v="0"/>
    <x v="0"/>
    <x v="2"/>
    <s v=" Used"/>
    <n v="1395"/>
    <x v="2"/>
    <n v="5"/>
    <x v="13"/>
    <x v="2"/>
  </r>
  <r>
    <n v="12846047"/>
    <s v="2011 Subaru Liberty 2.5I MY11"/>
    <n v="15950"/>
    <x v="12"/>
    <s v="Liberty"/>
    <s v="2.5I"/>
    <s v="MY11"/>
    <x v="4"/>
    <n v="84474"/>
    <x v="0"/>
    <x v="0"/>
    <x v="2"/>
    <s v=" Used"/>
    <n v="2457"/>
    <x v="2"/>
    <n v="5"/>
    <x v="4"/>
    <x v="2"/>
  </r>
  <r>
    <n v="12846053"/>
    <s v="2016 Isuzu MU-X LS-T (4X4) UC MY15.5"/>
    <n v="29800"/>
    <x v="6"/>
    <s v="MU-X"/>
    <s v="LS-T (4X4)"/>
    <s v="UC MY15.5"/>
    <x v="2"/>
    <n v="190037"/>
    <x v="0"/>
    <x v="0"/>
    <x v="1"/>
    <s v=" Used"/>
    <n v="2999"/>
    <x v="5"/>
    <n v="7"/>
    <x v="2"/>
    <x v="2"/>
  </r>
  <r>
    <n v="12846058"/>
    <s v="2012 Hyundai Accent Active RB"/>
    <n v="12990"/>
    <x v="7"/>
    <s v="Accent"/>
    <s v="Active"/>
    <s v="RB"/>
    <x v="11"/>
    <n v="177385"/>
    <x v="3"/>
    <x v="0"/>
    <x v="0"/>
    <s v=" Used"/>
    <n v="1591"/>
    <x v="0"/>
    <n v="5"/>
    <x v="11"/>
    <x v="2"/>
  </r>
  <r>
    <n v="12846066"/>
    <s v="2020 Kia Picanto GT-Line JA MY20"/>
    <n v="21888"/>
    <x v="14"/>
    <s v="Picanto"/>
    <s v="GT-Line"/>
    <s v="JA MY20"/>
    <x v="9"/>
    <n v="27327"/>
    <x v="5"/>
    <x v="0"/>
    <x v="0"/>
    <s v=" Used"/>
    <n v="1248"/>
    <x v="0"/>
    <n v="5"/>
    <x v="9"/>
    <x v="2"/>
  </r>
  <r>
    <n v="12846067"/>
    <s v="2013 HSV Clubsport R8 GEN F"/>
    <n v="69990"/>
    <x v="29"/>
    <s v="Clubsport"/>
    <s v="R8"/>
    <s v="GEN F"/>
    <x v="8"/>
    <n v="87699"/>
    <x v="3"/>
    <x v="0"/>
    <x v="2"/>
    <s v=" Used"/>
    <n v="6200"/>
    <x v="3"/>
    <n v="5"/>
    <x v="8"/>
    <x v="1"/>
  </r>
  <r>
    <n v="12846069"/>
    <s v="2007 Honda Accord Euro Euro MY06 Upgrade"/>
    <n v="7490"/>
    <x v="19"/>
    <s v="Accord Euro"/>
    <s v="Euro"/>
    <s v="MY06 Upgrade"/>
    <x v="18"/>
    <n v="129567"/>
    <x v="3"/>
    <x v="0"/>
    <x v="2"/>
    <s v=" Used"/>
    <n v="2354"/>
    <x v="0"/>
    <n v="5"/>
    <x v="18"/>
    <x v="0"/>
  </r>
  <r>
    <n v="12846070"/>
    <s v="2012 Audi A4 1.8 Tfsi B8 (8K) MY12"/>
    <n v="18990"/>
    <x v="11"/>
    <s v="A4"/>
    <s v="1.8 Tfsi"/>
    <s v="B8 (8K) MY12"/>
    <x v="11"/>
    <n v="119711"/>
    <x v="3"/>
    <x v="0"/>
    <x v="2"/>
    <s v=" Used"/>
    <n v="1798"/>
    <x v="2"/>
    <n v="5"/>
    <x v="11"/>
    <x v="2"/>
  </r>
  <r>
    <n v="12846072"/>
    <s v="2015 Hyundai I30 Active X GD3 Series 2"/>
    <n v="19990"/>
    <x v="7"/>
    <s v="I30"/>
    <s v="Active X"/>
    <s v="GD3 Series 2"/>
    <x v="7"/>
    <n v="96368"/>
    <x v="5"/>
    <x v="0"/>
    <x v="0"/>
    <s v=" Used"/>
    <n v="1797"/>
    <x v="0"/>
    <n v="5"/>
    <x v="7"/>
    <x v="2"/>
  </r>
  <r>
    <n v="12846073"/>
    <s v="2022 Volkswagen Amarok TDI580 V6 Black Edtn 4Motion 2H MY22"/>
    <n v="69990"/>
    <x v="8"/>
    <s v="Amarok"/>
    <s v="TDI580 V6 Black Edtn 4Motion"/>
    <s v="2H MY22"/>
    <x v="16"/>
    <n v="10427"/>
    <x v="19"/>
    <x v="0"/>
    <x v="1"/>
    <s v=" Used"/>
    <n v="2967"/>
    <x v="3"/>
    <n v="5"/>
    <x v="16"/>
    <x v="1"/>
  </r>
  <r>
    <n v="12846075"/>
    <s v="2013 Kia Grand Carnival SI VQ MY13"/>
    <n v="13999"/>
    <x v="14"/>
    <s v="Grand Carnival"/>
    <s v="SI"/>
    <s v="VQ MY13"/>
    <x v="8"/>
    <n v="117412"/>
    <x v="0"/>
    <x v="0"/>
    <x v="0"/>
    <s v=" Used"/>
    <n v="3470"/>
    <x v="2"/>
    <n v="8"/>
    <x v="8"/>
    <x v="2"/>
  </r>
  <r>
    <n v="12846077"/>
    <s v="2019 Mercedes-Benz CLA 200 C118 MY20.5"/>
    <n v="64990"/>
    <x v="1"/>
    <s v="CLA"/>
    <n v="200"/>
    <s v="C118 MY20.5"/>
    <x v="13"/>
    <n v="15843"/>
    <x v="20"/>
    <x v="0"/>
    <x v="2"/>
    <s v=" Used"/>
    <n v="1332"/>
    <x v="1"/>
    <n v="5"/>
    <x v="13"/>
    <x v="1"/>
  </r>
  <r>
    <n v="12846083"/>
    <s v="2010 Toyota Hilux SR (4X4) KUN26R 09 Upgrade"/>
    <n v="17992"/>
    <x v="0"/>
    <s v="Hilux"/>
    <s v="SR (4X4)"/>
    <s v="KUN26R 09 Upgrade"/>
    <x v="0"/>
    <n v="357053"/>
    <x v="15"/>
    <x v="0"/>
    <x v="1"/>
    <s v=" Used"/>
    <n v="2982"/>
    <x v="2"/>
    <n v="5"/>
    <x v="0"/>
    <x v="2"/>
  </r>
  <r>
    <n v="12846089"/>
    <s v="2019 Lexus UX250H Sports Luxury Hybrid Mzah10R MY19"/>
    <n v="57800"/>
    <x v="9"/>
    <s v="UX250H"/>
    <s v="Sports Luxury Hybrid"/>
    <s v="Mzah10R MY19"/>
    <x v="13"/>
    <n v="29588"/>
    <x v="0"/>
    <x v="0"/>
    <x v="4"/>
    <s v=" Used"/>
    <n v="1987"/>
    <x v="1"/>
    <n v="5"/>
    <x v="13"/>
    <x v="1"/>
  </r>
  <r>
    <n v="12846092"/>
    <s v="2017 Hyundai I40 Active Tourer VF4 Series II MY17"/>
    <n v="24950"/>
    <x v="7"/>
    <s v="I40"/>
    <s v="Active Tourer"/>
    <s v="VF4 Series II MY17"/>
    <x v="3"/>
    <n v="72339"/>
    <x v="0"/>
    <x v="0"/>
    <x v="1"/>
    <s v=" Used"/>
    <n v="1685"/>
    <x v="5"/>
    <n v="5"/>
    <x v="3"/>
    <x v="2"/>
  </r>
  <r>
    <n v="12846094"/>
    <s v="2021 Mercedes-Benz GLC 200 X253 MY21"/>
    <n v="72868"/>
    <x v="1"/>
    <s v="GLC"/>
    <n v="200"/>
    <s v="X253 MY21"/>
    <x v="1"/>
    <n v="18178"/>
    <x v="0"/>
    <x v="0"/>
    <x v="2"/>
    <s v=" Used"/>
    <n v="1991"/>
    <x v="5"/>
    <n v="5"/>
    <x v="1"/>
    <x v="1"/>
  </r>
  <r>
    <n v="12846096"/>
    <s v="2010 Audi Q5 2.0 Tfsi Quattro 8R MY11"/>
    <n v="22990"/>
    <x v="11"/>
    <s v="Q5"/>
    <s v="2.0 Tfsi Quattro"/>
    <s v="8R MY11"/>
    <x v="0"/>
    <n v="145816"/>
    <x v="0"/>
    <x v="0"/>
    <x v="2"/>
    <s v=" Used"/>
    <n v="1984"/>
    <x v="0"/>
    <n v="5"/>
    <x v="0"/>
    <x v="2"/>
  </r>
  <r>
    <n v="12846097"/>
    <s v="2016 Holden Barina LS TM MY17"/>
    <n v="15490"/>
    <x v="2"/>
    <s v="Barina"/>
    <s v="LS"/>
    <s v="TM MY17"/>
    <x v="2"/>
    <n v="66628"/>
    <x v="5"/>
    <x v="0"/>
    <x v="2"/>
    <s v=" Used"/>
    <n v="1598"/>
    <x v="2"/>
    <n v="5"/>
    <x v="2"/>
    <x v="2"/>
  </r>
  <r>
    <n v="12846098"/>
    <s v="2018 Toyota RAV4 GX (2WD) ZSA42R MY18"/>
    <n v="33990"/>
    <x v="0"/>
    <s v="RAV4"/>
    <s v="GX (2WD)"/>
    <s v="ZSA42R MY18"/>
    <x v="15"/>
    <n v="53690"/>
    <x v="0"/>
    <x v="0"/>
    <x v="0"/>
    <s v=" Used"/>
    <n v="1987"/>
    <x v="2"/>
    <n v="5"/>
    <x v="15"/>
    <x v="2"/>
  </r>
  <r>
    <n v="12846101"/>
    <s v="2021 Toyota Yaris Cross Urban Hybrid (two-Tone) Mxpj10R"/>
    <n v="45894"/>
    <x v="0"/>
    <s v="Yaris Cross"/>
    <s v="Urban Hybrid (two-Tone)"/>
    <s v="Mxpj10R"/>
    <x v="1"/>
    <n v="14762"/>
    <x v="0"/>
    <x v="0"/>
    <x v="4"/>
    <s v=" Used"/>
    <n v="1490"/>
    <x v="7"/>
    <n v="5"/>
    <x v="1"/>
    <x v="1"/>
  </r>
  <r>
    <n v="12846105"/>
    <s v="2021 Lexus IS300 Luxury +EP1 ASE30R Facelift BMC"/>
    <n v="59990"/>
    <x v="9"/>
    <s v="IS300"/>
    <s v="Luxury +EP1"/>
    <s v="ASE30R Facelift BMC"/>
    <x v="1"/>
    <n v="11425"/>
    <x v="3"/>
    <x v="0"/>
    <x v="2"/>
    <s v=" Used"/>
    <n v="1998"/>
    <x v="0"/>
    <n v="5"/>
    <x v="1"/>
    <x v="1"/>
  </r>
  <r>
    <n v="12846106"/>
    <s v="2014 Land Rover Range Rover Autobiography SDV8 LG MY14.5"/>
    <n v="89990"/>
    <x v="22"/>
    <s v="Range Rover"/>
    <s v="Autobiography SDV8"/>
    <s v="LG MY14.5"/>
    <x v="12"/>
    <n v="122695"/>
    <x v="0"/>
    <x v="0"/>
    <x v="1"/>
    <s v=" Used"/>
    <n v="4367"/>
    <x v="1"/>
    <n v="5"/>
    <x v="12"/>
    <x v="1"/>
  </r>
  <r>
    <n v="12846114"/>
    <s v="2013 Mercedes-Benz ML350 CDI Bluetec (4X4) 166"/>
    <n v="29990"/>
    <x v="1"/>
    <s v="ML350"/>
    <s v="CDI Bluetec (4X4)"/>
    <n v="166"/>
    <x v="8"/>
    <n v="171000"/>
    <x v="0"/>
    <x v="0"/>
    <x v="1"/>
    <s v=" Used"/>
    <n v="2987"/>
    <x v="5"/>
    <n v="5"/>
    <x v="8"/>
    <x v="2"/>
  </r>
  <r>
    <n v="12846131"/>
    <s v="2012 Mitsubishi Lancer Activ CJ MY12"/>
    <n v="14990"/>
    <x v="13"/>
    <s v="Lancer"/>
    <s v="Activ"/>
    <s v="CJ MY12"/>
    <x v="11"/>
    <n v="135600"/>
    <x v="3"/>
    <x v="0"/>
    <x v="0"/>
    <s v=" Used"/>
    <n v="1998"/>
    <x v="2"/>
    <n v="5"/>
    <x v="11"/>
    <x v="2"/>
  </r>
  <r>
    <n v="12846132"/>
    <s v="2016 Skoda Octavia Scout 132 TSI Premium (4X4) NE MY17"/>
    <n v="24990"/>
    <x v="15"/>
    <s v="Octavia"/>
    <s v="Scout 132 TSI Premium (4X4)"/>
    <s v="NE MY17"/>
    <x v="2"/>
    <n v="105889"/>
    <x v="0"/>
    <x v="0"/>
    <x v="2"/>
    <s v=" Used"/>
    <n v="1798"/>
    <x v="5"/>
    <n v="5"/>
    <x v="2"/>
    <x v="2"/>
  </r>
  <r>
    <n v="12846134"/>
    <s v="2017 Lexus NX300H F Sport Hybrid (awd) AYZ15R"/>
    <n v="65980"/>
    <x v="9"/>
    <s v="NX300H"/>
    <s v="F Sport Hybrid (awd)"/>
    <s v="AYZ15R"/>
    <x v="3"/>
    <n v="47300"/>
    <x v="0"/>
    <x v="0"/>
    <x v="4"/>
    <s v=" Used"/>
    <n v="2494"/>
    <x v="1"/>
    <n v="5"/>
    <x v="3"/>
    <x v="1"/>
  </r>
  <r>
    <n v="12846149"/>
    <s v="2009 Toyota Hilux Workmate TGN16R 08 Upgrade"/>
    <n v="19999"/>
    <x v="0"/>
    <s v="Hilux"/>
    <s v="Workmate"/>
    <s v="TGN16R 08 Upgrade"/>
    <x v="10"/>
    <n v="39964"/>
    <x v="4"/>
    <x v="1"/>
    <x v="0"/>
    <s v=" Used"/>
    <n v="2694"/>
    <x v="2"/>
    <n v="3"/>
    <x v="10"/>
    <x v="2"/>
  </r>
  <r>
    <n v="12846150"/>
    <s v="2019 Nissan Navara ST-X (4X4) (leather Trim) D23 Series III MY18"/>
    <n v="48880"/>
    <x v="3"/>
    <s v="Navara"/>
    <s v="ST-X (4X4) (leather Trim)"/>
    <s v="D23 Series III MY18"/>
    <x v="13"/>
    <n v="71494"/>
    <x v="15"/>
    <x v="0"/>
    <x v="1"/>
    <s v=" Used"/>
    <n v="2298"/>
    <x v="1"/>
    <n v="5"/>
    <x v="13"/>
    <x v="1"/>
  </r>
  <r>
    <n v="12846159"/>
    <s v="2019 Mitsubishi Eclipse Cross Exceed (2WD) YA MY19"/>
    <n v="33850"/>
    <x v="13"/>
    <s v="Eclipse Cross"/>
    <s v="Exceed (2WD)"/>
    <s v="YA MY19"/>
    <x v="13"/>
    <n v="12265"/>
    <x v="0"/>
    <x v="0"/>
    <x v="0"/>
    <s v=" Used"/>
    <n v="1499"/>
    <x v="0"/>
    <n v="5"/>
    <x v="13"/>
    <x v="2"/>
  </r>
  <r>
    <n v="12846165"/>
    <s v="2020 Mazda CX-30 G25 Touring (fwd) C30B"/>
    <n v="36990"/>
    <x v="10"/>
    <s v="CX-30"/>
    <s v="G25 Touring (fwd)"/>
    <s v="C30B"/>
    <x v="9"/>
    <n v="35931"/>
    <x v="0"/>
    <x v="0"/>
    <x v="0"/>
    <s v=" Used"/>
    <n v="2488"/>
    <x v="0"/>
    <n v="5"/>
    <x v="9"/>
    <x v="2"/>
  </r>
  <r>
    <n v="12846168"/>
    <s v="2012 Mitsubishi Pajero Activ NW MY12"/>
    <n v="23990"/>
    <x v="13"/>
    <s v="Pajero"/>
    <s v="Activ"/>
    <s v="NW MY12"/>
    <x v="11"/>
    <n v="258854"/>
    <x v="0"/>
    <x v="0"/>
    <x v="1"/>
    <s v=" Used"/>
    <n v="3200"/>
    <x v="0"/>
    <n v="7"/>
    <x v="11"/>
    <x v="2"/>
  </r>
  <r>
    <n v="12846190"/>
    <s v="2022 GWM Haval H6 Vanta AWD B01"/>
    <n v="44990"/>
    <x v="47"/>
    <s v="Haval H6"/>
    <s v="Vanta AWD"/>
    <s v="B01"/>
    <x v="16"/>
    <n v="20"/>
    <x v="0"/>
    <x v="0"/>
    <x v="2"/>
    <s v=" New In Stock"/>
    <n v="1998"/>
    <x v="2"/>
    <n v="5"/>
    <x v="16"/>
    <x v="1"/>
  </r>
  <r>
    <n v="12846192"/>
    <s v="2022 GWM Haval Jolion Vanta MST"/>
    <n v="35980"/>
    <x v="47"/>
    <s v="Haval Jolion"/>
    <s v="Vanta"/>
    <s v="MST"/>
    <x v="16"/>
    <n v="20"/>
    <x v="0"/>
    <x v="0"/>
    <x v="2"/>
    <s v=" New In Stock"/>
    <n v="1497"/>
    <x v="6"/>
    <n v="5"/>
    <x v="16"/>
    <x v="2"/>
  </r>
  <r>
    <n v="12846204"/>
    <s v="2020 Land Rover Range Rover Evoque D180 SE (132KW) L551 MY20.5"/>
    <n v="94990"/>
    <x v="22"/>
    <s v="Range Rover Evoque"/>
    <s v="D180 SE (132KW)"/>
    <s v="L551 MY20.5"/>
    <x v="9"/>
    <n v="14855"/>
    <x v="0"/>
    <x v="0"/>
    <x v="1"/>
    <s v=" Used"/>
    <n v="1999"/>
    <x v="1"/>
    <n v="5"/>
    <x v="9"/>
    <x v="1"/>
  </r>
  <r>
    <n v="12846207"/>
    <s v="2021 Nissan Juke ST-L F16"/>
    <n v="33990"/>
    <x v="3"/>
    <s v="Juke"/>
    <s v="ST-L"/>
    <s v="F16"/>
    <x v="1"/>
    <n v="23726"/>
    <x v="5"/>
    <x v="0"/>
    <x v="2"/>
    <s v=" Used"/>
    <n v="999"/>
    <x v="3"/>
    <n v="5"/>
    <x v="1"/>
    <x v="2"/>
  </r>
  <r>
    <n v="12846223"/>
    <s v="2020 Nissan Juke ST-L F16"/>
    <n v="36990"/>
    <x v="3"/>
    <s v="Juke"/>
    <s v="ST-L"/>
    <s v="F16"/>
    <x v="9"/>
    <n v="16323"/>
    <x v="5"/>
    <x v="0"/>
    <x v="2"/>
    <s v=" Used"/>
    <n v="999"/>
    <x v="1"/>
    <n v="5"/>
    <x v="9"/>
    <x v="2"/>
  </r>
  <r>
    <n v="12846225"/>
    <s v="2020 Nissan Juke ST-L F16"/>
    <n v="34888"/>
    <x v="3"/>
    <s v="Juke"/>
    <s v="ST-L"/>
    <s v="F16"/>
    <x v="9"/>
    <n v="21141"/>
    <x v="5"/>
    <x v="0"/>
    <x v="2"/>
    <s v=" Used"/>
    <n v="999"/>
    <x v="1"/>
    <n v="5"/>
    <x v="9"/>
    <x v="2"/>
  </r>
  <r>
    <n v="12846233"/>
    <s v="2018 LDV G10 Executive (7 Seat) SV7A"/>
    <n v="32990"/>
    <x v="28"/>
    <s v="G10"/>
    <s v="Executive (7 Seat)"/>
    <s v="SV7A"/>
    <x v="15"/>
    <n v="85366"/>
    <x v="0"/>
    <x v="0"/>
    <x v="0"/>
    <s v=" Used"/>
    <n v="1995"/>
    <x v="2"/>
    <n v="7"/>
    <x v="15"/>
    <x v="2"/>
  </r>
  <r>
    <n v="12846238"/>
    <s v="2018 Mitsubishi Eclipse Cross ES (2WD) YA MY18"/>
    <n v="32990"/>
    <x v="13"/>
    <s v="Eclipse Cross"/>
    <s v="ES (2WD)"/>
    <s v="YA MY18"/>
    <x v="15"/>
    <n v="27643"/>
    <x v="0"/>
    <x v="0"/>
    <x v="0"/>
    <s v=" Used"/>
    <n v="1499"/>
    <x v="2"/>
    <n v="5"/>
    <x v="15"/>
    <x v="2"/>
  </r>
  <r>
    <n v="12846239"/>
    <s v="2007 Toyota Yaris YRS NCP93R"/>
    <n v="5999"/>
    <x v="0"/>
    <s v="Yaris"/>
    <s v="YRS"/>
    <s v="NCP93R"/>
    <x v="18"/>
    <n v="169163"/>
    <x v="3"/>
    <x v="1"/>
    <x v="0"/>
    <s v=" Used"/>
    <n v="1497"/>
    <x v="4"/>
    <n v="5"/>
    <x v="18"/>
    <x v="0"/>
  </r>
  <r>
    <n v="12846240"/>
    <s v="2015 Volkswagen Tiguan 130 TDI (4X4) 5NC MY15"/>
    <n v="21740"/>
    <x v="8"/>
    <s v="Tiguan"/>
    <s v="130 TDI (4X4)"/>
    <s v="5NC MY15"/>
    <x v="7"/>
    <n v="165497"/>
    <x v="0"/>
    <x v="0"/>
    <x v="1"/>
    <s v=" Used"/>
    <n v="1968"/>
    <x v="2"/>
    <n v="5"/>
    <x v="7"/>
    <x v="2"/>
  </r>
  <r>
    <n v="12846244"/>
    <s v="2021 Nissan Juke ST+ F16"/>
    <n v="31750"/>
    <x v="3"/>
    <s v="Juke"/>
    <s v="ST+"/>
    <s v="F16"/>
    <x v="1"/>
    <n v="6988"/>
    <x v="5"/>
    <x v="0"/>
    <x v="2"/>
    <s v=" Demo"/>
    <n v="999"/>
    <x v="0"/>
    <n v="5"/>
    <x v="1"/>
    <x v="2"/>
  </r>
  <r>
    <n v="12846250"/>
    <s v="2019 Volkswagen Passat 132 TSI 3C MY19"/>
    <n v="31990"/>
    <x v="8"/>
    <s v="Passat"/>
    <s v="132 TSI"/>
    <s v="3C MY19"/>
    <x v="13"/>
    <n v="33403"/>
    <x v="0"/>
    <x v="0"/>
    <x v="2"/>
    <s v=" Used"/>
    <n v="1798"/>
    <x v="2"/>
    <n v="5"/>
    <x v="13"/>
    <x v="2"/>
  </r>
  <r>
    <n v="12846257"/>
    <s v="2021 Hyundai Venue Active Qx.v3 MY21"/>
    <n v="27880"/>
    <x v="7"/>
    <s v="Venue"/>
    <s v="Active"/>
    <s v="Qx.v3 MY21"/>
    <x v="1"/>
    <n v="2010"/>
    <x v="0"/>
    <x v="0"/>
    <x v="0"/>
    <s v=" Demo"/>
    <n v="1591"/>
    <x v="2"/>
    <n v="5"/>
    <x v="1"/>
    <x v="2"/>
  </r>
  <r>
    <n v="12846258"/>
    <s v="2021 Hyundai I20 N TTR BC3.V1 MY22"/>
    <n v="45990"/>
    <x v="7"/>
    <s v="I20"/>
    <s v="N TTR"/>
    <s v="BC3.V1 MY22"/>
    <x v="1"/>
    <n v="2010"/>
    <x v="5"/>
    <x v="1"/>
    <x v="0"/>
    <s v=" Demo"/>
    <n v="1598"/>
    <x v="2"/>
    <n v="5"/>
    <x v="1"/>
    <x v="1"/>
  </r>
  <r>
    <n v="12846259"/>
    <s v="2021 Hyundai Tucson Elite (awd) NX4.V1 MY22"/>
    <n v="46990"/>
    <x v="7"/>
    <s v="Tucson"/>
    <s v="Elite (awd)"/>
    <s v="NX4.V1 MY22"/>
    <x v="1"/>
    <n v="2023"/>
    <x v="0"/>
    <x v="0"/>
    <x v="1"/>
    <s v=" Demo"/>
    <n v="1998"/>
    <x v="2"/>
    <n v="5"/>
    <x v="1"/>
    <x v="1"/>
  </r>
  <r>
    <n v="12846260"/>
    <s v="2021 Hyundai Kona N Os.v4 MY22"/>
    <n v="53990"/>
    <x v="7"/>
    <s v="Kona"/>
    <s v="N"/>
    <s v="Os.v4 MY22"/>
    <x v="1"/>
    <n v="2020"/>
    <x v="0"/>
    <x v="0"/>
    <x v="2"/>
    <s v=" Demo"/>
    <n v="1998"/>
    <x v="3"/>
    <n v="5"/>
    <x v="1"/>
    <x v="1"/>
  </r>
  <r>
    <n v="12846261"/>
    <s v="2022 Hyundai Palisade Elite (8 Seat) LX2.V2 MY22"/>
    <n v="76400"/>
    <x v="7"/>
    <s v="Palisade"/>
    <s v="Elite (8 Seat)"/>
    <s v="LX2.V2 MY22"/>
    <x v="16"/>
    <n v="10"/>
    <x v="0"/>
    <x v="0"/>
    <x v="1"/>
    <s v=" Demo"/>
    <n v="2199"/>
    <x v="6"/>
    <n v="8"/>
    <x v="16"/>
    <x v="1"/>
  </r>
  <r>
    <n v="12846263"/>
    <s v="2021 Hyundai Tucson Highlander N Line (fwd) NX4.V1 MY22"/>
    <n v="52870"/>
    <x v="7"/>
    <s v="Tucson"/>
    <s v="Highlander N Line (fwd)"/>
    <s v="NX4.V1 MY22"/>
    <x v="1"/>
    <n v="2060"/>
    <x v="0"/>
    <x v="0"/>
    <x v="0"/>
    <s v=" Demo"/>
    <n v="1999"/>
    <x v="0"/>
    <n v="5"/>
    <x v="1"/>
    <x v="1"/>
  </r>
  <r>
    <n v="12846272"/>
    <s v="2022 Hyundai I30 N Premium With Sunroof CN7.V1 MY22"/>
    <n v="55880"/>
    <x v="7"/>
    <s v="I30"/>
    <s v="N Premium With Sunroof"/>
    <s v="CN7.V1 MY22"/>
    <x v="16"/>
    <n v="2020"/>
    <x v="3"/>
    <x v="0"/>
    <x v="2"/>
    <s v=" Demo"/>
    <n v="1998"/>
    <x v="3"/>
    <n v="5"/>
    <x v="16"/>
    <x v="1"/>
  </r>
  <r>
    <n v="12846273"/>
    <s v="2021 Hyundai Tucson N Line (fwd) NX4.V1 MY22"/>
    <n v="41990"/>
    <x v="7"/>
    <s v="Tucson"/>
    <s v="N Line (fwd)"/>
    <s v="NX4.V1 MY22"/>
    <x v="1"/>
    <n v="2012"/>
    <x v="0"/>
    <x v="0"/>
    <x v="0"/>
    <s v=" Demo"/>
    <n v="1999"/>
    <x v="2"/>
    <n v="5"/>
    <x v="1"/>
    <x v="1"/>
  </r>
  <r>
    <n v="12846274"/>
    <s v="2021 Hyundai I30 N Line Pd.v4 MY21"/>
    <n v="35990"/>
    <x v="7"/>
    <s v="I30"/>
    <s v="N Line"/>
    <s v="Pd.v4 MY21"/>
    <x v="1"/>
    <n v="2028"/>
    <x v="5"/>
    <x v="0"/>
    <x v="0"/>
    <s v=" Demo"/>
    <n v="1591"/>
    <x v="6"/>
    <n v="5"/>
    <x v="1"/>
    <x v="2"/>
  </r>
  <r>
    <n v="12846275"/>
    <s v="2022 Hyundai Santa FE Highlander Crdi (awd) Tm.v4 MY22"/>
    <n v="71880"/>
    <x v="7"/>
    <s v="Santa FE"/>
    <s v="Highlander Crdi (awd)"/>
    <s v="Tm.v4 MY22"/>
    <x v="16"/>
    <n v="2020"/>
    <x v="0"/>
    <x v="0"/>
    <x v="1"/>
    <s v=" Demo"/>
    <n v="2151"/>
    <x v="5"/>
    <n v="7"/>
    <x v="16"/>
    <x v="1"/>
  </r>
  <r>
    <n v="12846276"/>
    <s v="2021 Hyundai Kona Highlander SRF (fwd) Os.v4 MY21"/>
    <n v="41570"/>
    <x v="7"/>
    <s v="Kona"/>
    <s v="Highlander SRF (fwd)"/>
    <s v="Os.v4 MY21"/>
    <x v="1"/>
    <n v="2012"/>
    <x v="0"/>
    <x v="0"/>
    <x v="0"/>
    <s v=" Demo"/>
    <n v="1999"/>
    <x v="2"/>
    <n v="5"/>
    <x v="1"/>
    <x v="1"/>
  </r>
  <r>
    <n v="12846278"/>
    <s v="2021 Hyundai Staria Highlander US4.V1 MY22"/>
    <n v="68490"/>
    <x v="7"/>
    <s v="Staria"/>
    <s v="Highlander"/>
    <s v="US4.V1 MY22"/>
    <x v="1"/>
    <n v="2020"/>
    <x v="0"/>
    <x v="0"/>
    <x v="1"/>
    <s v=" Demo"/>
    <n v="2199"/>
    <x v="0"/>
    <n v="8"/>
    <x v="1"/>
    <x v="1"/>
  </r>
  <r>
    <n v="12846279"/>
    <s v="2022 Hyundai I30 N Line CN7.V1 MY21"/>
    <n v="37290"/>
    <x v="7"/>
    <s v="I30"/>
    <s v="N Line"/>
    <s v="CN7.V1 MY21"/>
    <x v="16"/>
    <n v="2020"/>
    <x v="3"/>
    <x v="0"/>
    <x v="0"/>
    <s v=" Demo"/>
    <n v="1598"/>
    <x v="4"/>
    <n v="5"/>
    <x v="16"/>
    <x v="2"/>
  </r>
  <r>
    <n v="12846282"/>
    <s v="2022 Hyundai Palisade Highlander (7 Seat) LX2.V3 MY23"/>
    <n v="107880"/>
    <x v="7"/>
    <s v="Palisade"/>
    <s v="Highlander (7 Seat)"/>
    <s v="LX2.V3 MY23"/>
    <x v="16"/>
    <n v="10"/>
    <x v="0"/>
    <x v="0"/>
    <x v="1"/>
    <s v=" Demo"/>
    <n v="2199"/>
    <x v="1"/>
    <n v="7"/>
    <x v="16"/>
    <x v="1"/>
  </r>
  <r>
    <n v="12846286"/>
    <s v="2022 Hyundai Tucson Elite N Line (awd) NX4.V1 MY22"/>
    <n v="51880"/>
    <x v="7"/>
    <s v="Tucson"/>
    <s v="Elite N Line (awd)"/>
    <s v="NX4.V1 MY22"/>
    <x v="16"/>
    <n v="2020"/>
    <x v="0"/>
    <x v="0"/>
    <x v="1"/>
    <s v=" Demo"/>
    <n v="1998"/>
    <x v="0"/>
    <n v="5"/>
    <x v="16"/>
    <x v="1"/>
  </r>
  <r>
    <n v="12846287"/>
    <s v="2021 Hyundai Kona N Line (awd) Os.v4 MY21"/>
    <n v="40650"/>
    <x v="7"/>
    <s v="Kona"/>
    <s v="N Line (awd)"/>
    <s v="Os.v4 MY21"/>
    <x v="1"/>
    <n v="2012"/>
    <x v="0"/>
    <x v="0"/>
    <x v="0"/>
    <s v=" Demo"/>
    <n v="1591"/>
    <x v="6"/>
    <n v="5"/>
    <x v="1"/>
    <x v="1"/>
  </r>
  <r>
    <n v="12846290"/>
    <s v="2022 Hyundai Palisade Highlander (8 Seat) LX2.V2 MY22"/>
    <n v="89990"/>
    <x v="7"/>
    <s v="Palisade"/>
    <s v="Highlander (8 Seat)"/>
    <s v="LX2.V2 MY22"/>
    <x v="16"/>
    <n v="11500"/>
    <x v="0"/>
    <x v="0"/>
    <x v="1"/>
    <s v=" Demo"/>
    <n v="2199"/>
    <x v="0"/>
    <n v="8"/>
    <x v="16"/>
    <x v="1"/>
  </r>
  <r>
    <n v="12846291"/>
    <s v="2021 Hyundai Staria Load 2S 2.2D Liftback US4.V1 MY22"/>
    <n v="47990"/>
    <x v="7"/>
    <s v="Staria"/>
    <s v="Load 2S 2.2D Liftback"/>
    <s v="US4.V1 MY22"/>
    <x v="1"/>
    <n v="2018"/>
    <x v="6"/>
    <x v="0"/>
    <x v="1"/>
    <s v=" Demo"/>
    <n v="2199"/>
    <x v="2"/>
    <n v="2"/>
    <x v="1"/>
    <x v="1"/>
  </r>
  <r>
    <n v="12846292"/>
    <s v="2022 Hyundai Kona Active (fwd) Os.v4 MY22"/>
    <n v="31990"/>
    <x v="7"/>
    <s v="Kona"/>
    <s v="Active (fwd)"/>
    <s v="Os.v4 MY22"/>
    <x v="16"/>
    <n v="2012"/>
    <x v="0"/>
    <x v="0"/>
    <x v="0"/>
    <s v=" Demo"/>
    <n v="1999"/>
    <x v="0"/>
    <n v="5"/>
    <x v="16"/>
    <x v="2"/>
  </r>
  <r>
    <n v="12846296"/>
    <s v="2021 Toyota Camry SL Hybrid Axvh70R"/>
    <n v="51990"/>
    <x v="0"/>
    <s v="Camry"/>
    <s v="SL Hybrid"/>
    <s v="Axvh70R"/>
    <x v="1"/>
    <n v="52020"/>
    <x v="3"/>
    <x v="0"/>
    <x v="3"/>
    <s v=" Used"/>
    <n v="2487"/>
    <x v="3"/>
    <n v="5"/>
    <x v="1"/>
    <x v="1"/>
  </r>
  <r>
    <n v="12846297"/>
    <s v="2019 Toyota Landcruiser Prado VX (4X4) GDJ150R MY18"/>
    <n v="82888"/>
    <x v="0"/>
    <s v="Landcruiser Prado"/>
    <s v="VX (4X4)"/>
    <s v="GDJ150R MY18"/>
    <x v="13"/>
    <n v="36190"/>
    <x v="0"/>
    <x v="0"/>
    <x v="1"/>
    <s v=" Used"/>
    <n v="2755"/>
    <x v="2"/>
    <n v="7"/>
    <x v="13"/>
    <x v="1"/>
  </r>
  <r>
    <n v="12846298"/>
    <s v="2019 Subaru Forester 2.5I-L (awd) MY19"/>
    <n v="37690"/>
    <x v="12"/>
    <s v="Forester"/>
    <s v="2.5I-L (awd)"/>
    <s v="MY19"/>
    <x v="13"/>
    <n v="84895"/>
    <x v="0"/>
    <x v="0"/>
    <x v="0"/>
    <s v=" Used"/>
    <n v="2498"/>
    <x v="1"/>
    <n v="5"/>
    <x v="13"/>
    <x v="2"/>
  </r>
  <r>
    <n v="12846299"/>
    <s v="2017 Ford Escape Ambiente (fwd) ZG"/>
    <n v="23690"/>
    <x v="4"/>
    <s v="Escape"/>
    <s v="Ambiente (fwd)"/>
    <s v="ZG"/>
    <x v="3"/>
    <n v="80980"/>
    <x v="0"/>
    <x v="0"/>
    <x v="2"/>
    <s v=" Used"/>
    <n v="1499"/>
    <x v="2"/>
    <n v="5"/>
    <x v="3"/>
    <x v="2"/>
  </r>
  <r>
    <n v="12846300"/>
    <s v="2022 Renault Koleos Black Edition (4X2) XZG MY22"/>
    <n v="41690"/>
    <x v="16"/>
    <s v="Koleos"/>
    <s v="Black Edition (4X2)"/>
    <s v="XZG MY22"/>
    <x v="16"/>
    <n v="17091"/>
    <x v="0"/>
    <x v="0"/>
    <x v="0"/>
    <s v=" Used"/>
    <n v="2488"/>
    <x v="1"/>
    <n v="5"/>
    <x v="16"/>
    <x v="1"/>
  </r>
  <r>
    <n v="12846301"/>
    <s v="2016 Chrysler 300 SRT8 MY16"/>
    <n v="67705"/>
    <x v="33"/>
    <n v="300"/>
    <s v="SRT8"/>
    <s v="MY16"/>
    <x v="2"/>
    <n v="36073"/>
    <x v="3"/>
    <x v="0"/>
    <x v="2"/>
    <s v=" Used"/>
    <n v="6417"/>
    <x v="2"/>
    <n v="5"/>
    <x v="2"/>
    <x v="1"/>
  </r>
  <r>
    <n v="12846308"/>
    <s v="2015 Isuzu D-MAX SX (4X4) TF MY15"/>
    <n v="31990"/>
    <x v="6"/>
    <s v="D-MAX"/>
    <s v="SX (4X4)"/>
    <s v="TF MY15"/>
    <x v="7"/>
    <n v="135232"/>
    <x v="27"/>
    <x v="0"/>
    <x v="1"/>
    <s v=" Used"/>
    <n v="2999"/>
    <x v="2"/>
    <n v="5"/>
    <x v="7"/>
    <x v="2"/>
  </r>
  <r>
    <n v="12846320"/>
    <s v="2022 Mitsubishi Eclipse Cross LS (awd) YB MY22"/>
    <n v="39190"/>
    <x v="13"/>
    <s v="Eclipse Cross"/>
    <s v="LS (awd)"/>
    <s v="YB MY22"/>
    <x v="16"/>
    <n v="10"/>
    <x v="0"/>
    <x v="0"/>
    <x v="0"/>
    <s v=" Demo"/>
    <n v="1499"/>
    <x v="2"/>
    <n v="5"/>
    <x v="16"/>
    <x v="2"/>
  </r>
  <r>
    <n v="12846321"/>
    <s v="2022 Mitsubishi Eclipse Cross Exceed (awd) YB MY22"/>
    <n v="46080"/>
    <x v="13"/>
    <s v="Eclipse Cross"/>
    <s v="Exceed (awd)"/>
    <s v="YB MY22"/>
    <x v="16"/>
    <n v="1390"/>
    <x v="0"/>
    <x v="0"/>
    <x v="0"/>
    <s v=" Demo"/>
    <n v="1499"/>
    <x v="0"/>
    <n v="5"/>
    <x v="16"/>
    <x v="1"/>
  </r>
  <r>
    <n v="12846322"/>
    <s v="2022 Mitsubishi Outlander LS 7 Seat (awd) ZM MY22.5"/>
    <n v="47010"/>
    <x v="13"/>
    <s v="Outlander"/>
    <s v="LS 7 Seat (awd)"/>
    <s v="ZM MY22.5"/>
    <x v="16"/>
    <n v="1311"/>
    <x v="0"/>
    <x v="0"/>
    <x v="0"/>
    <s v=" Demo"/>
    <n v="2488"/>
    <x v="0"/>
    <n v="7"/>
    <x v="16"/>
    <x v="1"/>
  </r>
  <r>
    <n v="12846323"/>
    <s v="2022 Mitsubishi ASX Exceed (2WD) XD MY22"/>
    <n v="39380"/>
    <x v="13"/>
    <s v="ASX"/>
    <s v="Exceed (2WD)"/>
    <s v="XD MY22"/>
    <x v="16"/>
    <n v="1153"/>
    <x v="0"/>
    <x v="0"/>
    <x v="0"/>
    <s v=" Demo"/>
    <n v="2360"/>
    <x v="0"/>
    <n v="5"/>
    <x v="16"/>
    <x v="2"/>
  </r>
  <r>
    <n v="12846324"/>
    <s v="2022 Mitsubishi Pajero Sport Exceed (4WD) 7 Seat QF MY22"/>
    <n v="69490"/>
    <x v="13"/>
    <s v="Pajero Sport"/>
    <s v="Exceed (4WD) 7 Seat"/>
    <s v="QF MY22"/>
    <x v="16"/>
    <n v="276"/>
    <x v="0"/>
    <x v="0"/>
    <x v="1"/>
    <s v=" Demo"/>
    <n v="2442"/>
    <x v="2"/>
    <n v="7"/>
    <x v="16"/>
    <x v="1"/>
  </r>
  <r>
    <n v="12846326"/>
    <s v="2022 Mitsubishi ASX LS (2WD) XD MY22"/>
    <n v="32930"/>
    <x v="13"/>
    <s v="ASX"/>
    <s v="LS (2WD)"/>
    <s v="XD MY22"/>
    <x v="16"/>
    <n v="1281"/>
    <x v="0"/>
    <x v="0"/>
    <x v="0"/>
    <s v=" Demo"/>
    <n v="1998"/>
    <x v="2"/>
    <n v="5"/>
    <x v="16"/>
    <x v="2"/>
  </r>
  <r>
    <n v="12846328"/>
    <s v="2022 Mitsubishi Outlander LS 7 Seat (2WD) ZM MY22.5"/>
    <n v="49990"/>
    <x v="13"/>
    <s v="Outlander"/>
    <s v="LS 7 Seat (2WD)"/>
    <s v="ZM MY22.5"/>
    <x v="16"/>
    <n v="1282"/>
    <x v="0"/>
    <x v="0"/>
    <x v="0"/>
    <s v=" Demo"/>
    <n v="2488"/>
    <x v="0"/>
    <n v="7"/>
    <x v="16"/>
    <x v="1"/>
  </r>
  <r>
    <n v="12846329"/>
    <s v="2022 Mitsubishi Triton GSR (4X4) MR MY22.5"/>
    <n v="60190"/>
    <x v="13"/>
    <s v="Triton"/>
    <s v="GSR (4X4)"/>
    <s v="MR MY22.5"/>
    <x v="16"/>
    <n v="10"/>
    <x v="16"/>
    <x v="0"/>
    <x v="1"/>
    <s v=" New In Stock"/>
    <n v="2442"/>
    <x v="2"/>
    <n v="5"/>
    <x v="16"/>
    <x v="1"/>
  </r>
  <r>
    <n v="12846334"/>
    <s v="2022 Mitsubishi Triton GLX-R (4X2) MR MY22.5"/>
    <n v="47490"/>
    <x v="13"/>
    <s v="Triton"/>
    <s v="GLX-R (4X2)"/>
    <s v="MR MY22.5"/>
    <x v="16"/>
    <n v="1245"/>
    <x v="16"/>
    <x v="0"/>
    <x v="1"/>
    <s v=" Demo"/>
    <n v="2442"/>
    <x v="2"/>
    <n v="5"/>
    <x v="16"/>
    <x v="1"/>
  </r>
  <r>
    <n v="12846336"/>
    <s v="2022 Mitsubishi Outlander LS 7 Seat (awd) ZM MY22.5"/>
    <n v="48196"/>
    <x v="13"/>
    <s v="Outlander"/>
    <s v="LS 7 Seat (awd)"/>
    <s v="ZM MY22.5"/>
    <x v="16"/>
    <n v="10"/>
    <x v="0"/>
    <x v="0"/>
    <x v="0"/>
    <s v=" New In Stock"/>
    <n v="2488"/>
    <x v="6"/>
    <n v="7"/>
    <x v="16"/>
    <x v="1"/>
  </r>
  <r>
    <n v="12846339"/>
    <s v="2022 Mitsubishi Pajero Sport GLS (4WD) 7 Seat QF MY22"/>
    <n v="61690"/>
    <x v="13"/>
    <s v="Pajero Sport"/>
    <s v="GLS (4WD) 7 Seat"/>
    <s v="QF MY22"/>
    <x v="16"/>
    <n v="10"/>
    <x v="0"/>
    <x v="0"/>
    <x v="1"/>
    <s v=" New In Stock"/>
    <n v="2442"/>
    <x v="0"/>
    <n v="7"/>
    <x v="16"/>
    <x v="1"/>
  </r>
  <r>
    <n v="12846340"/>
    <s v="2022 Mitsubishi Triton GSR (4X4) MR MY22.5"/>
    <n v="71990"/>
    <x v="13"/>
    <s v="Triton"/>
    <s v="GSR (4X4)"/>
    <s v="MR MY22.5"/>
    <x v="16"/>
    <n v="10"/>
    <x v="16"/>
    <x v="0"/>
    <x v="1"/>
    <s v=" Demo"/>
    <n v="2442"/>
    <x v="2"/>
    <n v="5"/>
    <x v="16"/>
    <x v="1"/>
  </r>
  <r>
    <n v="12846344"/>
    <s v="2022 Mitsubishi Triton GSR (4X4) MR MY22.5"/>
    <n v="65790"/>
    <x v="13"/>
    <s v="Triton"/>
    <s v="GSR (4X4)"/>
    <s v="MR MY22.5"/>
    <x v="16"/>
    <n v="10"/>
    <x v="16"/>
    <x v="0"/>
    <x v="1"/>
    <s v=" Demo"/>
    <n v="2442"/>
    <x v="2"/>
    <n v="5"/>
    <x v="16"/>
    <x v="1"/>
  </r>
  <r>
    <n v="12846346"/>
    <s v="2022 Mitsubishi Outlander Aspire 7 Seat (2WD) ZM MY22.5"/>
    <n v="51790"/>
    <x v="13"/>
    <s v="Outlander"/>
    <s v="Aspire 7 Seat (2WD)"/>
    <s v="ZM MY22.5"/>
    <x v="16"/>
    <n v="10"/>
    <x v="0"/>
    <x v="0"/>
    <x v="0"/>
    <s v=" New In Stock"/>
    <n v="2488"/>
    <x v="6"/>
    <n v="7"/>
    <x v="16"/>
    <x v="1"/>
  </r>
  <r>
    <n v="12846351"/>
    <s v="2013 Toyota Hilux SR GGN15R MY12"/>
    <n v="21500"/>
    <x v="0"/>
    <s v="Hilux"/>
    <s v="SR"/>
    <s v="GGN15R MY12"/>
    <x v="8"/>
    <n v="238000"/>
    <x v="4"/>
    <x v="0"/>
    <x v="0"/>
    <s v=" Used"/>
    <n v="3956"/>
    <x v="2"/>
    <n v="3"/>
    <x v="8"/>
    <x v="2"/>
  </r>
  <r>
    <n v="12846361"/>
    <s v="2019 Ford Ranger XLT 3.2 (4X4) PX Mkiii MY19.75"/>
    <n v="53990"/>
    <x v="4"/>
    <s v="Ranger"/>
    <s v="XLT 3.2 (4X4)"/>
    <s v="PX Mkiii MY19.75"/>
    <x v="13"/>
    <n v="59597"/>
    <x v="16"/>
    <x v="0"/>
    <x v="1"/>
    <s v=" Used"/>
    <n v="3198"/>
    <x v="0"/>
    <n v="5"/>
    <x v="13"/>
    <x v="1"/>
  </r>
  <r>
    <n v="12846362"/>
    <s v="2019 Subaru WRX Premium (awd) MY20"/>
    <n v="48990"/>
    <x v="12"/>
    <s v="WRX"/>
    <s v="Premium (awd)"/>
    <s v="MY20"/>
    <x v="13"/>
    <n v="27711"/>
    <x v="3"/>
    <x v="0"/>
    <x v="2"/>
    <s v=" Used"/>
    <n v="1998"/>
    <x v="0"/>
    <n v="5"/>
    <x v="13"/>
    <x v="1"/>
  </r>
  <r>
    <n v="12846363"/>
    <s v="2010 Toyota Camry Touring SE ACV40R 09 Upgrade"/>
    <n v="13990"/>
    <x v="0"/>
    <s v="Camry"/>
    <s v="Touring SE"/>
    <s v="ACV40R 09 Upgrade"/>
    <x v="0"/>
    <n v="142500"/>
    <x v="3"/>
    <x v="0"/>
    <x v="0"/>
    <s v=" Used"/>
    <n v="2362"/>
    <x v="2"/>
    <n v="5"/>
    <x v="0"/>
    <x v="2"/>
  </r>
  <r>
    <n v="12846365"/>
    <s v="2012 Subaru Impreza 2.0I-L (awd) MY12"/>
    <n v="16990"/>
    <x v="12"/>
    <s v="Impreza"/>
    <s v="2.0I-L (awd)"/>
    <s v="MY12"/>
    <x v="11"/>
    <n v="77100"/>
    <x v="5"/>
    <x v="0"/>
    <x v="0"/>
    <s v=" Used"/>
    <n v="1995"/>
    <x v="2"/>
    <n v="5"/>
    <x v="11"/>
    <x v="2"/>
  </r>
  <r>
    <n v="12846378"/>
    <s v="2018 Nissan X-Trail ST 7 Seat (2WD) T32 Series 2"/>
    <n v="23880"/>
    <x v="3"/>
    <s v="X-Trail"/>
    <s v="ST 7 Seat (2WD)"/>
    <s v="T32 Series 2"/>
    <x v="15"/>
    <n v="82105"/>
    <x v="0"/>
    <x v="0"/>
    <x v="0"/>
    <s v=" Used"/>
    <n v="2488"/>
    <x v="5"/>
    <n v="7"/>
    <x v="15"/>
    <x v="2"/>
  </r>
  <r>
    <n v="12846385"/>
    <s v="2017 Subaru Forester 2.5I-L MY17"/>
    <n v="26990"/>
    <x v="12"/>
    <s v="Forester"/>
    <s v="2.5I-L"/>
    <s v="MY17"/>
    <x v="3"/>
    <n v="93395"/>
    <x v="0"/>
    <x v="0"/>
    <x v="0"/>
    <s v=" Used"/>
    <n v="2498"/>
    <x v="6"/>
    <n v="5"/>
    <x v="3"/>
    <x v="2"/>
  </r>
  <r>
    <n v="12846386"/>
    <s v="2017 Subaru Forester 2.0D-L MY18"/>
    <n v="21980"/>
    <x v="12"/>
    <s v="Forester"/>
    <s v="2.0D-L"/>
    <s v="MY18"/>
    <x v="3"/>
    <n v="177945"/>
    <x v="0"/>
    <x v="1"/>
    <x v="1"/>
    <s v=" Used"/>
    <n v="1998"/>
    <x v="2"/>
    <n v="5"/>
    <x v="3"/>
    <x v="2"/>
  </r>
  <r>
    <n v="12846389"/>
    <s v="2003 Mitsubishi Express MWB SJ-MY03"/>
    <n v="7500"/>
    <x v="13"/>
    <s v="Express"/>
    <s v="MWB"/>
    <s v="SJ-MY03"/>
    <x v="6"/>
    <n v="291000"/>
    <x v="6"/>
    <x v="1"/>
    <x v="0"/>
    <s v=" Used"/>
    <n v="2351"/>
    <x v="2"/>
    <n v="2"/>
    <x v="6"/>
    <x v="0"/>
  </r>
  <r>
    <n v="12846390"/>
    <s v="2003 Holden Rodeo LX (4X4) RA"/>
    <n v="13999"/>
    <x v="2"/>
    <s v="Rodeo"/>
    <s v="LX (4X4)"/>
    <s v="RA"/>
    <x v="6"/>
    <n v="207855"/>
    <x v="27"/>
    <x v="1"/>
    <x v="1"/>
    <s v=" Used"/>
    <n v="2999"/>
    <x v="2"/>
    <n v="5"/>
    <x v="6"/>
    <x v="2"/>
  </r>
  <r>
    <n v="12846394"/>
    <s v="2018 Ram 1500 Laramie (4X4) 855KG W/Ramboxes MY18"/>
    <n v="99989"/>
    <x v="25"/>
    <n v="1500"/>
    <s v="Laramie (4X4) 855KG W/Ramboxes"/>
    <s v="MY18"/>
    <x v="15"/>
    <n v="36713"/>
    <x v="10"/>
    <x v="0"/>
    <x v="0"/>
    <s v=" Used"/>
    <n v="5654"/>
    <x v="2"/>
    <n v="5"/>
    <x v="15"/>
    <x v="1"/>
  </r>
  <r>
    <n v="12846396"/>
    <s v="2012 Nissan Navara ST (4X4) D40 MY12"/>
    <n v="19990"/>
    <x v="3"/>
    <s v="Navara"/>
    <s v="ST (4X4)"/>
    <s v="D40 MY12"/>
    <x v="11"/>
    <n v="123796"/>
    <x v="15"/>
    <x v="1"/>
    <x v="1"/>
    <s v=" Used"/>
    <n v="2488"/>
    <x v="2"/>
    <n v="5"/>
    <x v="11"/>
    <x v="2"/>
  </r>
  <r>
    <n v="12846399"/>
    <s v="2020 BMW M135I Xdrive F40"/>
    <n v="63990"/>
    <x v="5"/>
    <s v="M135I"/>
    <s v="Xdrive"/>
    <s v="F40"/>
    <x v="9"/>
    <n v="25660"/>
    <x v="5"/>
    <x v="0"/>
    <x v="2"/>
    <s v=" Used"/>
    <n v="1998"/>
    <x v="2"/>
    <n v="5"/>
    <x v="9"/>
    <x v="1"/>
  </r>
  <r>
    <n v="12846401"/>
    <s v="2019 Toyota Landcruiser Prado GXL (4X4) GDJ150R MY18"/>
    <n v="66990"/>
    <x v="0"/>
    <s v="Landcruiser Prado"/>
    <s v="GXL (4X4)"/>
    <s v="GDJ150R MY18"/>
    <x v="13"/>
    <n v="84935"/>
    <x v="0"/>
    <x v="0"/>
    <x v="1"/>
    <s v=" Used"/>
    <n v="2755"/>
    <x v="0"/>
    <n v="7"/>
    <x v="13"/>
    <x v="1"/>
  </r>
  <r>
    <n v="12846402"/>
    <s v="2019 Mitsubishi Outlander ES Adas 5 Seat (2WD) ZL MY19"/>
    <n v="28990"/>
    <x v="13"/>
    <s v="Outlander"/>
    <s v="ES Adas 5 Seat (2WD)"/>
    <s v="ZL MY19"/>
    <x v="13"/>
    <n v="128968"/>
    <x v="0"/>
    <x v="0"/>
    <x v="0"/>
    <s v=" Used"/>
    <n v="2360"/>
    <x v="5"/>
    <n v="5"/>
    <x v="13"/>
    <x v="2"/>
  </r>
  <r>
    <n v="12846406"/>
    <s v="2020 Toyota Hilux SR (4X4) GUN126R MY19 Upgrade"/>
    <n v="48913"/>
    <x v="0"/>
    <s v="Hilux"/>
    <s v="SR (4X4)"/>
    <s v="GUN126R MY19 Upgrade"/>
    <x v="9"/>
    <n v="114834"/>
    <x v="16"/>
    <x v="0"/>
    <x v="1"/>
    <s v=" Used"/>
    <n v="2753"/>
    <x v="2"/>
    <n v="5"/>
    <x v="9"/>
    <x v="1"/>
  </r>
  <r>
    <n v="12846407"/>
    <s v="2009 Holden Cruze CD JG"/>
    <n v="5913"/>
    <x v="2"/>
    <s v="Cruze"/>
    <s v="CD"/>
    <s v="JG"/>
    <x v="10"/>
    <n v="195863"/>
    <x v="3"/>
    <x v="0"/>
    <x v="0"/>
    <s v=" Used"/>
    <n v="1796"/>
    <x v="6"/>
    <n v="5"/>
    <x v="10"/>
    <x v="0"/>
  </r>
  <r>
    <n v="12846408"/>
    <s v="2015 Jeep Grand Cherokee Limited (4X4) WK MY15"/>
    <n v="31913"/>
    <x v="18"/>
    <s v="Grand Cherokee"/>
    <s v="Limited (4X4)"/>
    <s v="WK MY15"/>
    <x v="7"/>
    <n v="92108"/>
    <x v="0"/>
    <x v="0"/>
    <x v="1"/>
    <s v=" Used"/>
    <n v="2987"/>
    <x v="0"/>
    <n v="5"/>
    <x v="7"/>
    <x v="2"/>
  </r>
  <r>
    <n v="12846409"/>
    <s v="2020 Toyota Landcruiser LC200 VX (4X4) VDJ200R"/>
    <n v="114610"/>
    <x v="0"/>
    <s v="Landcruiser"/>
    <s v="LC200 VX (4X4)"/>
    <s v="VDJ200R"/>
    <x v="9"/>
    <n v="93258"/>
    <x v="0"/>
    <x v="0"/>
    <x v="1"/>
    <s v=" Used"/>
    <n v="4461"/>
    <x v="0"/>
    <n v="7"/>
    <x v="9"/>
    <x v="1"/>
  </r>
  <r>
    <n v="12846410"/>
    <s v="2020 BMW X3 M Competition Xdrive F97"/>
    <n v="123888"/>
    <x v="5"/>
    <s v="X3"/>
    <s v="M Competition Xdrive"/>
    <s v="F97"/>
    <x v="9"/>
    <n v="7600"/>
    <x v="0"/>
    <x v="0"/>
    <x v="2"/>
    <s v=" Used"/>
    <n v="2993"/>
    <x v="0"/>
    <n v="5"/>
    <x v="9"/>
    <x v="1"/>
  </r>
  <r>
    <n v="12846412"/>
    <s v="2015 Kia Cerato S Premium YD MY15"/>
    <n v="15000"/>
    <x v="14"/>
    <s v="Cerato"/>
    <s v="S Premium"/>
    <s v="YD MY15"/>
    <x v="7"/>
    <n v="120000"/>
    <x v="3"/>
    <x v="0"/>
    <x v="0"/>
    <s v=" Used"/>
    <n v="1797"/>
    <x v="2"/>
    <n v="5"/>
    <x v="7"/>
    <x v="2"/>
  </r>
  <r>
    <n v="12846417"/>
    <s v="2008 Toyota Yaris YR NCP90R"/>
    <n v="9880"/>
    <x v="0"/>
    <s v="Yaris"/>
    <s v="YR"/>
    <s v="NCP90R"/>
    <x v="19"/>
    <n v="120751"/>
    <x v="5"/>
    <x v="0"/>
    <x v="0"/>
    <s v=" Used"/>
    <n v="1299"/>
    <x v="2"/>
    <n v="5"/>
    <x v="19"/>
    <x v="0"/>
  </r>
  <r>
    <n v="12846418"/>
    <s v="2011 Mercedes-Benz ML350 Sports (4X4) W164 09 Upgrade"/>
    <n v="22950"/>
    <x v="1"/>
    <s v="ML350"/>
    <s v="Sports (4X4)"/>
    <s v="W164 09 Upgrade"/>
    <x v="4"/>
    <n v="125431"/>
    <x v="0"/>
    <x v="0"/>
    <x v="2"/>
    <s v=" Used"/>
    <n v="3498"/>
    <x v="1"/>
    <n v="5"/>
    <x v="4"/>
    <x v="2"/>
  </r>
  <r>
    <n v="12846419"/>
    <s v="2020 Porsche 911 Carrera S 992 MY20"/>
    <n v="324900"/>
    <x v="17"/>
    <n v="911"/>
    <s v="Carrera S"/>
    <s v="992 MY20"/>
    <x v="9"/>
    <n v="14300"/>
    <x v="20"/>
    <x v="0"/>
    <x v="2"/>
    <s v=" Used"/>
    <n v="2981"/>
    <x v="3"/>
    <n v="4"/>
    <x v="9"/>
    <x v="1"/>
  </r>
  <r>
    <n v="12846433"/>
    <s v="2020 Nissan Juke TI F16"/>
    <n v="28990"/>
    <x v="3"/>
    <s v="Juke"/>
    <s v="TI"/>
    <s v="F16"/>
    <x v="9"/>
    <n v="53128"/>
    <x v="5"/>
    <x v="0"/>
    <x v="2"/>
    <s v=" Used"/>
    <n v="999"/>
    <x v="2"/>
    <n v="5"/>
    <x v="9"/>
    <x v="2"/>
  </r>
  <r>
    <n v="12846434"/>
    <s v="2019 Kia Seltos Sport (fwd) MY20"/>
    <n v="29990"/>
    <x v="14"/>
    <s v="Seltos"/>
    <s v="Sport (fwd)"/>
    <s v="MY20"/>
    <x v="13"/>
    <n v="68063"/>
    <x v="0"/>
    <x v="0"/>
    <x v="0"/>
    <s v=" Used"/>
    <n v="1999"/>
    <x v="15"/>
    <n v="5"/>
    <x v="13"/>
    <x v="2"/>
  </r>
  <r>
    <n v="12846435"/>
    <s v="2022 Toyota Landcruiser Prado Kakadu GDJ150R"/>
    <n v="99900"/>
    <x v="0"/>
    <s v="Landcruiser Prado"/>
    <s v="Kakadu"/>
    <s v="GDJ150R"/>
    <x v="16"/>
    <n v="11500"/>
    <x v="0"/>
    <x v="0"/>
    <x v="1"/>
    <s v=" Used"/>
    <n v="2755"/>
    <x v="0"/>
    <n v="7"/>
    <x v="16"/>
    <x v="1"/>
  </r>
  <r>
    <n v="12846437"/>
    <s v="2019 Mercedes-Benz C63 S W205 MY20"/>
    <n v="169800"/>
    <x v="1"/>
    <s v="C63"/>
    <s v="S"/>
    <s v="W205 MY20"/>
    <x v="13"/>
    <n v="21647"/>
    <x v="3"/>
    <x v="0"/>
    <x v="2"/>
    <s v=" Used"/>
    <n v="3982"/>
    <x v="1"/>
    <n v="5"/>
    <x v="13"/>
    <x v="1"/>
  </r>
  <r>
    <n v="12846439"/>
    <s v="2016 Nissan Navara DX NP300 D23"/>
    <n v="19850"/>
    <x v="3"/>
    <s v="Navara"/>
    <s v="DX"/>
    <s v="NP300 D23"/>
    <x v="2"/>
    <n v="199309"/>
    <x v="9"/>
    <x v="1"/>
    <x v="0"/>
    <s v=" Used"/>
    <n v="2488"/>
    <x v="2"/>
    <n v="5"/>
    <x v="2"/>
    <x v="2"/>
  </r>
  <r>
    <n v="12846444"/>
    <s v="2019 Mazda CX-3 Akari (fwd) DK MY19"/>
    <n v="29886"/>
    <x v="10"/>
    <s v="CX-3"/>
    <s v="Akari (fwd)"/>
    <s v="DK MY19"/>
    <x v="13"/>
    <n v="37984"/>
    <x v="0"/>
    <x v="0"/>
    <x v="0"/>
    <s v=" Used"/>
    <n v="1998"/>
    <x v="0"/>
    <n v="5"/>
    <x v="13"/>
    <x v="2"/>
  </r>
  <r>
    <n v="12846458"/>
    <s v="2019 Kia Cerato S (AV) BD MY19"/>
    <n v="24990"/>
    <x v="14"/>
    <s v="Cerato"/>
    <s v="S (AV)"/>
    <s v="BD MY19"/>
    <x v="13"/>
    <n v="56044"/>
    <x v="5"/>
    <x v="0"/>
    <x v="0"/>
    <s v=" Used"/>
    <n v="1999"/>
    <x v="5"/>
    <n v="5"/>
    <x v="13"/>
    <x v="2"/>
  </r>
  <r>
    <n v="12846470"/>
    <s v="2013 Citroen C5 Exclusive 2.0 HDI X7 MY12"/>
    <n v="13990"/>
    <x v="34"/>
    <s v="C5"/>
    <s v="Exclusive 2.0 HDI"/>
    <s v="X7 MY12"/>
    <x v="8"/>
    <n v="164484"/>
    <x v="3"/>
    <x v="0"/>
    <x v="1"/>
    <s v=" Used"/>
    <n v="1997"/>
    <x v="2"/>
    <n v="5"/>
    <x v="8"/>
    <x v="2"/>
  </r>
  <r>
    <n v="12846471"/>
    <s v="2009 Volkswagen Touareg V6 TDI 7L MY09 Upgrade"/>
    <n v="15000"/>
    <x v="8"/>
    <s v="Touareg"/>
    <s v="V6 TDI"/>
    <s v="7L MY09 Upgrade"/>
    <x v="10"/>
    <n v="190852"/>
    <x v="0"/>
    <x v="0"/>
    <x v="1"/>
    <s v=" Used"/>
    <n v="2967"/>
    <x v="0"/>
    <n v="5"/>
    <x v="10"/>
    <x v="2"/>
  </r>
  <r>
    <n v="12846477"/>
    <s v="2017 Ford Ranger XL 3.2 (4X4) PX Mkii MY17"/>
    <n v="34925"/>
    <x v="4"/>
    <s v="Ranger"/>
    <s v="XL 3.2 (4X4)"/>
    <s v="PX Mkii MY17"/>
    <x v="3"/>
    <n v="92255"/>
    <x v="10"/>
    <x v="1"/>
    <x v="1"/>
    <s v=" Used"/>
    <n v="3198"/>
    <x v="2"/>
    <n v="5"/>
    <x v="3"/>
    <x v="2"/>
  </r>
  <r>
    <n v="12846478"/>
    <s v="2015 Volkswagen Amarok TDI420 Highline (4X4) 2H MY15"/>
    <n v="28999"/>
    <x v="8"/>
    <s v="Amarok"/>
    <s v="TDI420 Highline (4X4)"/>
    <s v="2H MY15"/>
    <x v="7"/>
    <n v="130000"/>
    <x v="19"/>
    <x v="0"/>
    <x v="1"/>
    <s v=" Used"/>
    <n v="1968"/>
    <x v="128"/>
    <n v="5"/>
    <x v="7"/>
    <x v="2"/>
  </r>
  <r>
    <n v="12846484"/>
    <s v="2013 Hyundai Elantra Active MD2"/>
    <n v="12888"/>
    <x v="7"/>
    <s v="Elantra"/>
    <s v="Active"/>
    <s v="MD2"/>
    <x v="8"/>
    <n v="100489"/>
    <x v="3"/>
    <x v="1"/>
    <x v="0"/>
    <s v=" Used"/>
    <n v="1796"/>
    <x v="0"/>
    <n v="5"/>
    <x v="8"/>
    <x v="2"/>
  </r>
  <r>
    <n v="12846485"/>
    <s v="2012 Toyota Corolla Ascent ZRE182R"/>
    <n v="14888"/>
    <x v="0"/>
    <s v="Corolla"/>
    <s v="Ascent"/>
    <s v="ZRE182R"/>
    <x v="11"/>
    <n v="165124"/>
    <x v="5"/>
    <x v="0"/>
    <x v="0"/>
    <s v=" Used"/>
    <n v="1798"/>
    <x v="6"/>
    <n v="5"/>
    <x v="11"/>
    <x v="2"/>
  </r>
  <r>
    <n v="12846486"/>
    <s v="2018 Mazda 2 NEO DJ MY17"/>
    <n v="15888"/>
    <x v="10"/>
    <n v="2"/>
    <s v="NEO"/>
    <s v="DJ MY17"/>
    <x v="15"/>
    <n v="57733"/>
    <x v="5"/>
    <x v="1"/>
    <x v="0"/>
    <s v=" Used"/>
    <n v="1496"/>
    <x v="5"/>
    <n v="5"/>
    <x v="15"/>
    <x v="2"/>
  </r>
  <r>
    <n v="12846490"/>
    <s v="2019 Holden Equinox LS Plus (fwd) (5YR) EQ MY18"/>
    <n v="23000"/>
    <x v="2"/>
    <s v="Equinox"/>
    <s v="LS Plus (fwd) (5YR)"/>
    <s v="EQ MY18"/>
    <x v="13"/>
    <n v="55000"/>
    <x v="0"/>
    <x v="0"/>
    <x v="0"/>
    <s v=" Used"/>
    <n v="1490"/>
    <x v="0"/>
    <n v="5"/>
    <x v="13"/>
    <x v="2"/>
  </r>
  <r>
    <n v="12846498"/>
    <s v="2016 Volkswagen Tiguan 110 TSI Trendline 5NA"/>
    <n v="26990"/>
    <x v="8"/>
    <s v="Tiguan"/>
    <s v="110 TSI Trendline"/>
    <s v="5NA"/>
    <x v="2"/>
    <n v="99892"/>
    <x v="0"/>
    <x v="0"/>
    <x v="2"/>
    <s v=" Used"/>
    <n v="1395"/>
    <x v="35"/>
    <n v="5"/>
    <x v="2"/>
    <x v="2"/>
  </r>
  <r>
    <n v="12846507"/>
    <s v="2016 Volkswagen Caddy TSI160 Runner 2K MY16"/>
    <n v="24995"/>
    <x v="8"/>
    <s v="Caddy"/>
    <s v="TSI160 Runner"/>
    <s v="2K MY16"/>
    <x v="2"/>
    <n v="100196"/>
    <x v="6"/>
    <x v="1"/>
    <x v="2"/>
    <s v=" Used"/>
    <n v="1197"/>
    <x v="2"/>
    <n v="2"/>
    <x v="2"/>
    <x v="2"/>
  </r>
  <r>
    <n v="12846508"/>
    <s v="2013 HSV Clubsport R8 GEN F"/>
    <n v="100000"/>
    <x v="29"/>
    <s v="Clubsport"/>
    <s v="R8"/>
    <s v="GEN F"/>
    <x v="8"/>
    <n v="144121"/>
    <x v="3"/>
    <x v="0"/>
    <x v="2"/>
    <s v=" Used"/>
    <n v="6200"/>
    <x v="149"/>
    <n v="5"/>
    <x v="8"/>
    <x v="1"/>
  </r>
  <r>
    <n v="12846510"/>
    <s v="2013 Ford Territory TX (rwd) SZ"/>
    <n v="19999"/>
    <x v="4"/>
    <s v="Territory"/>
    <s v="TX (rwd)"/>
    <s v="SZ"/>
    <x v="8"/>
    <n v="115824"/>
    <x v="0"/>
    <x v="0"/>
    <x v="1"/>
    <s v=" Used"/>
    <n v="2720"/>
    <x v="23"/>
    <n v="5"/>
    <x v="8"/>
    <x v="2"/>
  </r>
  <r>
    <n v="12846511"/>
    <s v="2015 Nissan Altima ST L33"/>
    <n v="14999"/>
    <x v="3"/>
    <s v="Altima"/>
    <s v="ST"/>
    <s v="L33"/>
    <x v="7"/>
    <n v="151523"/>
    <x v="3"/>
    <x v="0"/>
    <x v="0"/>
    <s v=" Used"/>
    <n v="2488"/>
    <x v="2"/>
    <n v="5"/>
    <x v="7"/>
    <x v="2"/>
  </r>
  <r>
    <n v="12846514"/>
    <s v="2020 Toyota Corolla Ascent Sport Mzea12R"/>
    <n v="28500"/>
    <x v="0"/>
    <s v="Corolla"/>
    <s v="Ascent Sport"/>
    <s v="Mzea12R"/>
    <x v="9"/>
    <n v="17500"/>
    <x v="5"/>
    <x v="0"/>
    <x v="0"/>
    <s v=" Used"/>
    <n v="1987"/>
    <x v="32"/>
    <n v="5"/>
    <x v="9"/>
    <x v="2"/>
  </r>
  <r>
    <n v="12846526"/>
    <s v="2016 Toyota Prius-C I-Tech Hybrid NHP10R MY15"/>
    <n v="19800"/>
    <x v="0"/>
    <s v="Prius-C"/>
    <s v="I-Tech Hybrid"/>
    <s v="NHP10R MY15"/>
    <x v="2"/>
    <n v="92546"/>
    <x v="5"/>
    <x v="0"/>
    <x v="4"/>
    <s v=" Used"/>
    <n v="1497"/>
    <x v="5"/>
    <n v="5"/>
    <x v="2"/>
    <x v="2"/>
  </r>
  <r>
    <n v="12846527"/>
    <s v="2007 Hyundai Tucson City SX MY07"/>
    <n v="5800"/>
    <x v="7"/>
    <s v="Tucson"/>
    <s v="City SX"/>
    <s v="MY07"/>
    <x v="18"/>
    <n v="172594"/>
    <x v="0"/>
    <x v="1"/>
    <x v="0"/>
    <s v=" Used"/>
    <n v="1975"/>
    <x v="5"/>
    <n v="5"/>
    <x v="18"/>
    <x v="0"/>
  </r>
  <r>
    <n v="12846528"/>
    <s v="2010 Toyota Landcruiser Prado GXL (4X4) KDJ150R"/>
    <n v="28800"/>
    <x v="0"/>
    <s v="Landcruiser Prado"/>
    <s v="GXL (4X4)"/>
    <s v="KDJ150R"/>
    <x v="0"/>
    <n v="380869"/>
    <x v="0"/>
    <x v="0"/>
    <x v="1"/>
    <s v=" Used"/>
    <n v="2982"/>
    <x v="2"/>
    <n v="7"/>
    <x v="0"/>
    <x v="2"/>
  </r>
  <r>
    <n v="12846538"/>
    <s v="2012 Mitsubishi Triton GLX (4X4) MN MY12"/>
    <n v="14990"/>
    <x v="13"/>
    <s v="Triton"/>
    <s v="GLX (4X4)"/>
    <s v="MN MY12"/>
    <x v="11"/>
    <n v="256395"/>
    <x v="9"/>
    <x v="1"/>
    <x v="1"/>
    <s v=" Used"/>
    <n v="2477"/>
    <x v="5"/>
    <n v="5"/>
    <x v="11"/>
    <x v="2"/>
  </r>
  <r>
    <n v="12846539"/>
    <s v="2018 Holden Calais V Tourer ZB"/>
    <n v="31990"/>
    <x v="2"/>
    <s v="Calais"/>
    <s v="V Tourer"/>
    <s v="ZB"/>
    <x v="15"/>
    <n v="73317"/>
    <x v="2"/>
    <x v="0"/>
    <x v="2"/>
    <s v=" Used"/>
    <n v="3649"/>
    <x v="5"/>
    <n v="5"/>
    <x v="15"/>
    <x v="2"/>
  </r>
  <r>
    <n v="12846540"/>
    <s v="2020 Mercedes-Benz GLB35 4Matic X247 MY21"/>
    <n v="102880"/>
    <x v="1"/>
    <s v="GLB35"/>
    <s v="4Matic"/>
    <s v="X247 MY21"/>
    <x v="9"/>
    <n v="9406"/>
    <x v="0"/>
    <x v="0"/>
    <x v="2"/>
    <s v=" Used"/>
    <n v="1991"/>
    <x v="2"/>
    <n v="7"/>
    <x v="9"/>
    <x v="1"/>
  </r>
  <r>
    <n v="12846542"/>
    <s v="2010 Ford Ranger XL (4X4) PK"/>
    <n v="15990"/>
    <x v="4"/>
    <s v="Ranger"/>
    <s v="XL (4X4)"/>
    <s v="PK"/>
    <x v="0"/>
    <n v="243558"/>
    <x v="4"/>
    <x v="1"/>
    <x v="1"/>
    <s v=" Used"/>
    <n v="2953"/>
    <x v="2"/>
    <n v="2"/>
    <x v="0"/>
    <x v="2"/>
  </r>
  <r>
    <n v="12846545"/>
    <s v="2019 MG MG3 Auto Excite (with Navigation) MY20"/>
    <n v="18990"/>
    <x v="23"/>
    <s v="MG3 Auto"/>
    <s v="Excite (with Navigation)"/>
    <s v="MY20"/>
    <x v="13"/>
    <n v="10281"/>
    <x v="5"/>
    <x v="0"/>
    <x v="2"/>
    <s v=" Used"/>
    <n v="1498"/>
    <x v="6"/>
    <n v="5"/>
    <x v="13"/>
    <x v="2"/>
  </r>
  <r>
    <n v="12846546"/>
    <s v="2015 Mazda 2 NEO DJ"/>
    <n v="17990"/>
    <x v="10"/>
    <n v="2"/>
    <s v="NEO"/>
    <s v="DJ"/>
    <x v="7"/>
    <n v="42468"/>
    <x v="5"/>
    <x v="1"/>
    <x v="0"/>
    <s v=" Used"/>
    <n v="1496"/>
    <x v="6"/>
    <n v="5"/>
    <x v="7"/>
    <x v="2"/>
  </r>
  <r>
    <n v="12846547"/>
    <s v="2011 Mitsubishi Triton GLX MN MY11"/>
    <n v="16890"/>
    <x v="13"/>
    <s v="Triton"/>
    <s v="GLX"/>
    <s v="MN MY11"/>
    <x v="4"/>
    <n v="161870"/>
    <x v="9"/>
    <x v="0"/>
    <x v="1"/>
    <s v=" Used"/>
    <n v="2477"/>
    <x v="5"/>
    <n v="5"/>
    <x v="4"/>
    <x v="2"/>
  </r>
  <r>
    <n v="12846548"/>
    <s v="2013 Volkswagen Caddy Maxi Crewvan TDI250 2K MY13"/>
    <n v="19500"/>
    <x v="8"/>
    <s v="Caddy"/>
    <s v="Maxi Crewvan TDI250"/>
    <s v="2K MY13"/>
    <x v="8"/>
    <n v="177950"/>
    <x v="6"/>
    <x v="0"/>
    <x v="1"/>
    <s v=" Used"/>
    <n v="1598"/>
    <x v="2"/>
    <n v="5"/>
    <x v="8"/>
    <x v="2"/>
  </r>
  <r>
    <n v="12846549"/>
    <s v="2018 Toyota Landcruiser GX (4X4) VDJ200R MY16"/>
    <n v="71990"/>
    <x v="0"/>
    <s v="Landcruiser"/>
    <s v="GX (4X4)"/>
    <s v="VDJ200R MY16"/>
    <x v="15"/>
    <n v="163314"/>
    <x v="0"/>
    <x v="0"/>
    <x v="1"/>
    <s v=" Used"/>
    <n v="4461"/>
    <x v="2"/>
    <n v="5"/>
    <x v="15"/>
    <x v="1"/>
  </r>
  <r>
    <n v="12846551"/>
    <s v="2021 Land Rover Range Rover Sport DI6 SE (183KW) L494 MY21.5"/>
    <n v="162690"/>
    <x v="22"/>
    <s v="Range Rover Sport"/>
    <s v="DI6 SE (183KW)"/>
    <s v="L494 MY21.5"/>
    <x v="1"/>
    <n v="22138"/>
    <x v="0"/>
    <x v="0"/>
    <x v="6"/>
    <s v=" Used"/>
    <n v="2997"/>
    <x v="0"/>
    <n v="5"/>
    <x v="1"/>
    <x v="1"/>
  </r>
  <r>
    <n v="12846571"/>
    <s v="2016 Mazda CX-3 S Touring Safety (fwd) DK"/>
    <n v="24900"/>
    <x v="10"/>
    <s v="CX-3"/>
    <s v="S Touring Safety (fwd)"/>
    <s v="DK"/>
    <x v="2"/>
    <n v="71776"/>
    <x v="0"/>
    <x v="0"/>
    <x v="0"/>
    <s v=" Used"/>
    <n v="1998"/>
    <x v="6"/>
    <n v="5"/>
    <x v="2"/>
    <x v="2"/>
  </r>
  <r>
    <n v="12846572"/>
    <s v="2020 Holden Colorado LS (4X4) RG MY20"/>
    <n v="45999"/>
    <x v="2"/>
    <s v="Colorado"/>
    <s v="LS (4X4)"/>
    <s v="RG MY20"/>
    <x v="9"/>
    <n v="43156"/>
    <x v="12"/>
    <x v="0"/>
    <x v="1"/>
    <s v=" Used"/>
    <n v="2776"/>
    <x v="2"/>
    <n v="5"/>
    <x v="9"/>
    <x v="1"/>
  </r>
  <r>
    <n v="12846575"/>
    <s v="2022 Volkswagen Tiguan Allspace 162TSI Adventure 5NA MY22"/>
    <n v="54990"/>
    <x v="8"/>
    <s v="Tiguan"/>
    <s v="Allspace 162TSI Adventure"/>
    <s v="5NA MY22"/>
    <x v="16"/>
    <n v="1502"/>
    <x v="0"/>
    <x v="0"/>
    <x v="2"/>
    <s v=" Demo"/>
    <n v="1984"/>
    <x v="0"/>
    <n v="5"/>
    <x v="16"/>
    <x v="1"/>
  </r>
  <r>
    <n v="12846576"/>
    <s v="2022 Volkswagen Tiguan Allspace 132TSI Life 5NA MY22"/>
    <n v="50800"/>
    <x v="8"/>
    <s v="Tiguan"/>
    <s v="Allspace 132TSI Life"/>
    <s v="5NA MY22"/>
    <x v="16"/>
    <n v="1505"/>
    <x v="0"/>
    <x v="0"/>
    <x v="2"/>
    <s v=" Demo"/>
    <n v="1984"/>
    <x v="5"/>
    <n v="7"/>
    <x v="16"/>
    <x v="1"/>
  </r>
  <r>
    <n v="12846577"/>
    <s v="2022 Volkswagen T-Cross 85TSI Style C1 MY22.5"/>
    <n v="39990"/>
    <x v="8"/>
    <s v="T-Cross"/>
    <s v="85TSI Style"/>
    <s v="C1 MY22.5"/>
    <x v="16"/>
    <n v="1505"/>
    <x v="0"/>
    <x v="0"/>
    <x v="2"/>
    <s v=" Demo"/>
    <n v="999"/>
    <x v="3"/>
    <n v="5"/>
    <x v="16"/>
    <x v="2"/>
  </r>
  <r>
    <n v="12846581"/>
    <s v="2018 Isuzu D-MAX SX (4X4) TF MY17"/>
    <n v="42980"/>
    <x v="6"/>
    <s v="D-MAX"/>
    <s v="SX (4X4)"/>
    <s v="TF MY17"/>
    <x v="15"/>
    <n v="121474"/>
    <x v="4"/>
    <x v="0"/>
    <x v="1"/>
    <s v=" Used"/>
    <n v="2999"/>
    <x v="2"/>
    <n v="2"/>
    <x v="15"/>
    <x v="1"/>
  </r>
  <r>
    <n v="12846589"/>
    <s v="2019 Toyota Hilux SR (4X4) GUN126R MY19"/>
    <n v="53990"/>
    <x v="0"/>
    <s v="Hilux"/>
    <s v="SR (4X4)"/>
    <s v="GUN126R MY19"/>
    <x v="13"/>
    <n v="99051"/>
    <x v="11"/>
    <x v="0"/>
    <x v="1"/>
    <s v=" Used"/>
    <n v="2753"/>
    <x v="0"/>
    <n v="5"/>
    <x v="13"/>
    <x v="1"/>
  </r>
  <r>
    <n v="12846590"/>
    <s v="2016 Mercedes-Benz GLE250 D 166"/>
    <n v="56880"/>
    <x v="1"/>
    <s v="GLE250"/>
    <s v="D"/>
    <n v="166"/>
    <x v="2"/>
    <n v="60229"/>
    <x v="0"/>
    <x v="0"/>
    <x v="1"/>
    <s v=" Used"/>
    <n v="2143"/>
    <x v="2"/>
    <n v="5"/>
    <x v="2"/>
    <x v="1"/>
  </r>
  <r>
    <n v="12846593"/>
    <s v="2018 Toyota Corolla Ascent Sport ZRE182R MY17"/>
    <n v="29888"/>
    <x v="0"/>
    <s v="Corolla"/>
    <s v="Ascent Sport"/>
    <s v="ZRE182R MY17"/>
    <x v="15"/>
    <n v="62557"/>
    <x v="5"/>
    <x v="0"/>
    <x v="0"/>
    <s v=" Used"/>
    <n v="1798"/>
    <x v="5"/>
    <n v="5"/>
    <x v="15"/>
    <x v="2"/>
  </r>
  <r>
    <n v="12846601"/>
    <s v="2022 Hyundai Kona Active (fwd) Os.v4 MY22"/>
    <n v="34990"/>
    <x v="7"/>
    <s v="Kona"/>
    <s v="Active (fwd)"/>
    <s v="Os.v4 MY22"/>
    <x v="16"/>
    <n v="4820"/>
    <x v="0"/>
    <x v="0"/>
    <x v="0"/>
    <s v=" Used"/>
    <n v="1999"/>
    <x v="3"/>
    <n v="5"/>
    <x v="16"/>
    <x v="2"/>
  </r>
  <r>
    <n v="12846602"/>
    <s v="2018 Isuzu D-MAX SX (4X4) TF MY18"/>
    <n v="34880"/>
    <x v="6"/>
    <s v="D-MAX"/>
    <s v="SX (4X4)"/>
    <s v="TF MY18"/>
    <x v="15"/>
    <n v="187000"/>
    <x v="40"/>
    <x v="0"/>
    <x v="1"/>
    <s v=" Used"/>
    <n v="2999"/>
    <x v="2"/>
    <n v="4"/>
    <x v="15"/>
    <x v="2"/>
  </r>
  <r>
    <n v="12846603"/>
    <s v="2013 Mini Cooper S R56 MY13"/>
    <n v="21248"/>
    <x v="26"/>
    <s v="Cooper"/>
    <s v="S"/>
    <s v="R56 MY13"/>
    <x v="8"/>
    <n v="104598"/>
    <x v="5"/>
    <x v="0"/>
    <x v="2"/>
    <s v=" Used"/>
    <n v="1598"/>
    <x v="2"/>
    <n v="4"/>
    <x v="8"/>
    <x v="2"/>
  </r>
  <r>
    <n v="12846604"/>
    <s v="2018 Isuzu D-MAX SX HI-Ride (4X4) TF MY17"/>
    <n v="33484"/>
    <x v="6"/>
    <s v="D-MAX"/>
    <s v="SX HI-Ride (4X4)"/>
    <s v="TF MY17"/>
    <x v="15"/>
    <n v="202164"/>
    <x v="10"/>
    <x v="0"/>
    <x v="1"/>
    <s v=" Used"/>
    <n v="2999"/>
    <x v="2"/>
    <n v="5"/>
    <x v="15"/>
    <x v="2"/>
  </r>
  <r>
    <n v="12846606"/>
    <s v="2016 BMW 218D Active Tourer Sport Line F45"/>
    <n v="32988"/>
    <x v="5"/>
    <s v="218D"/>
    <s v="Active Tourer Sport Line"/>
    <s v="F45"/>
    <x v="2"/>
    <n v="38759"/>
    <x v="0"/>
    <x v="0"/>
    <x v="1"/>
    <s v=" Used"/>
    <n v="1995"/>
    <x v="1"/>
    <n v="5"/>
    <x v="2"/>
    <x v="2"/>
  </r>
  <r>
    <n v="12846607"/>
    <s v="2011 Volkswagen Polo 77 TSI Comfortline 6R MY12"/>
    <n v="12990"/>
    <x v="8"/>
    <s v="Polo"/>
    <s v="77 TSI Comfortline"/>
    <s v="6R MY12"/>
    <x v="4"/>
    <n v="75025"/>
    <x v="5"/>
    <x v="0"/>
    <x v="2"/>
    <s v=" Used"/>
    <n v="1197"/>
    <x v="1"/>
    <n v="5"/>
    <x v="4"/>
    <x v="2"/>
  </r>
  <r>
    <n v="12846608"/>
    <s v="2013 Holden Cruze CD JH MY14"/>
    <n v="11990"/>
    <x v="2"/>
    <s v="Cruze"/>
    <s v="CD"/>
    <s v="JH MY14"/>
    <x v="8"/>
    <n v="140397"/>
    <x v="2"/>
    <x v="0"/>
    <x v="0"/>
    <s v=" Used"/>
    <n v="1796"/>
    <x v="2"/>
    <n v="5"/>
    <x v="8"/>
    <x v="2"/>
  </r>
  <r>
    <n v="12846609"/>
    <s v="2006 Holden Rodeo LX (4X4) RA MY06 Upgrade"/>
    <n v="12990"/>
    <x v="2"/>
    <s v="Rodeo"/>
    <s v="LX (4X4)"/>
    <s v="RA MY06 Upgrade"/>
    <x v="17"/>
    <n v="300985"/>
    <x v="12"/>
    <x v="1"/>
    <x v="1"/>
    <s v=" Used"/>
    <n v="2999"/>
    <x v="7"/>
    <n v="5"/>
    <x v="17"/>
    <x v="2"/>
  </r>
  <r>
    <n v="12846620"/>
    <s v="2019 Audi A5 40 Tfsi S Tronic Sport F5 MY19B"/>
    <n v="57888"/>
    <x v="11"/>
    <s v="A5"/>
    <s v="40 Tfsi S Tronic Sport"/>
    <s v="F5 MY19B"/>
    <x v="13"/>
    <n v="37148"/>
    <x v="20"/>
    <x v="0"/>
    <x v="2"/>
    <s v=" Used"/>
    <n v="1984"/>
    <x v="0"/>
    <n v="4"/>
    <x v="13"/>
    <x v="1"/>
  </r>
  <r>
    <n v="12846625"/>
    <s v="2018 Nissan Qashqai ST J11 MY18"/>
    <n v="25900"/>
    <x v="3"/>
    <s v="Qashqai"/>
    <s v="ST"/>
    <s v="J11 MY18"/>
    <x v="15"/>
    <n v="80405"/>
    <x v="0"/>
    <x v="0"/>
    <x v="0"/>
    <s v=" Used"/>
    <n v="1997"/>
    <x v="3"/>
    <n v="5"/>
    <x v="15"/>
    <x v="2"/>
  </r>
  <r>
    <n v="12846639"/>
    <s v="2020 Kia Seltos Sport+ (fwd) MY20"/>
    <n v="37267"/>
    <x v="14"/>
    <s v="Seltos"/>
    <s v="Sport+ (fwd)"/>
    <s v="MY20"/>
    <x v="9"/>
    <n v="21842"/>
    <x v="0"/>
    <x v="0"/>
    <x v="0"/>
    <s v=" Used"/>
    <n v="1999"/>
    <x v="1"/>
    <n v="5"/>
    <x v="9"/>
    <x v="2"/>
  </r>
  <r>
    <n v="12846640"/>
    <s v="2018 Ford Ranger XLT 3.2 (4X4) PX Mkii MY18"/>
    <n v="42490"/>
    <x v="4"/>
    <s v="Ranger"/>
    <s v="XLT 3.2 (4X4)"/>
    <s v="PX Mkii MY18"/>
    <x v="15"/>
    <n v="147895"/>
    <x v="19"/>
    <x v="0"/>
    <x v="1"/>
    <s v=" Used"/>
    <n v="3198"/>
    <x v="2"/>
    <n v="5"/>
    <x v="15"/>
    <x v="1"/>
  </r>
  <r>
    <n v="12846642"/>
    <s v="2015 Holden Calais V VF MY15"/>
    <n v="24990"/>
    <x v="2"/>
    <s v="Calais"/>
    <s v="V"/>
    <s v="VF MY15"/>
    <x v="7"/>
    <n v="139090"/>
    <x v="3"/>
    <x v="0"/>
    <x v="0"/>
    <s v=" Used"/>
    <n v="3565"/>
    <x v="2"/>
    <n v="5"/>
    <x v="7"/>
    <x v="2"/>
  </r>
  <r>
    <n v="12846648"/>
    <s v="2013 Mazda CX-5 Maxx (4X4) MY13"/>
    <n v="15699"/>
    <x v="10"/>
    <s v="CX-5"/>
    <s v="Maxx (4X4)"/>
    <s v="MY13"/>
    <x v="8"/>
    <n v="176431"/>
    <x v="0"/>
    <x v="0"/>
    <x v="0"/>
    <s v=" Used"/>
    <n v="2488"/>
    <x v="3"/>
    <n v="5"/>
    <x v="8"/>
    <x v="2"/>
  </r>
  <r>
    <n v="12846649"/>
    <s v="2010 Nissan Navara ST (4X4) D40"/>
    <n v="18799"/>
    <x v="3"/>
    <s v="Navara"/>
    <s v="ST (4X4)"/>
    <s v="D40"/>
    <x v="0"/>
    <n v="179142"/>
    <x v="15"/>
    <x v="0"/>
    <x v="1"/>
    <s v=" Used"/>
    <n v="2488"/>
    <x v="1"/>
    <n v="5"/>
    <x v="0"/>
    <x v="2"/>
  </r>
  <r>
    <n v="12846650"/>
    <s v="2017 Mazda 3 SP25 Astina BN MY17"/>
    <n v="33000"/>
    <x v="10"/>
    <n v="3"/>
    <s v="SP25 Astina"/>
    <s v="BN MY17"/>
    <x v="3"/>
    <n v="53500"/>
    <x v="5"/>
    <x v="0"/>
    <x v="0"/>
    <s v=" Used"/>
    <n v="2488"/>
    <x v="149"/>
    <n v="5"/>
    <x v="3"/>
    <x v="2"/>
  </r>
  <r>
    <n v="12846652"/>
    <s v="2021 Toyota Yaris Cross Urban (two-Tone) Mxpb10R"/>
    <n v="42970"/>
    <x v="0"/>
    <s v="Yaris Cross"/>
    <s v="Urban (two-Tone)"/>
    <s v="Mxpb10R"/>
    <x v="1"/>
    <n v="10235"/>
    <x v="0"/>
    <x v="0"/>
    <x v="0"/>
    <s v=" Used"/>
    <n v="1490"/>
    <x v="22"/>
    <n v="5"/>
    <x v="1"/>
    <x v="1"/>
  </r>
  <r>
    <n v="12846654"/>
    <s v="2017 Nissan Navara RX (4X2) D23 Series II"/>
    <n v="18980"/>
    <x v="3"/>
    <s v="Navara"/>
    <s v="RX (4X2)"/>
    <s v="D23 Series II"/>
    <x v="3"/>
    <n v="171371"/>
    <x v="4"/>
    <x v="1"/>
    <x v="1"/>
    <s v=" Used"/>
    <n v="2298"/>
    <x v="2"/>
    <n v="2"/>
    <x v="3"/>
    <x v="2"/>
  </r>
  <r>
    <n v="12846668"/>
    <s v="2020 Volkswagen Amarok TDI550 Highline Black 4Motion 2H MY20"/>
    <n v="65990"/>
    <x v="8"/>
    <s v="Amarok"/>
    <s v="TDI550 Highline Black 4Motion"/>
    <s v="2H MY20"/>
    <x v="9"/>
    <n v="27042"/>
    <x v="19"/>
    <x v="0"/>
    <x v="1"/>
    <s v=" Used"/>
    <n v="2967"/>
    <x v="2"/>
    <n v="5"/>
    <x v="9"/>
    <x v="1"/>
  </r>
  <r>
    <n v="12846672"/>
    <s v="2016 Nissan X-Trail ST-L 7 Seat (fwd) T32"/>
    <n v="27990"/>
    <x v="3"/>
    <s v="X-Trail"/>
    <s v="ST-L 7 Seat (fwd)"/>
    <s v="T32"/>
    <x v="2"/>
    <n v="94249"/>
    <x v="0"/>
    <x v="0"/>
    <x v="0"/>
    <s v=" Used"/>
    <n v="2488"/>
    <x v="5"/>
    <n v="7"/>
    <x v="2"/>
    <x v="2"/>
  </r>
  <r>
    <n v="12846678"/>
    <s v="2022 Mazda 2 G15 GT 200R"/>
    <n v="30988"/>
    <x v="10"/>
    <n v="2"/>
    <s v="G15 GT"/>
    <s v="200R"/>
    <x v="16"/>
    <n v="6"/>
    <x v="5"/>
    <x v="0"/>
    <x v="0"/>
    <s v=" New In Stock"/>
    <n v="1496"/>
    <x v="6"/>
    <n v="5"/>
    <x v="16"/>
    <x v="2"/>
  </r>
  <r>
    <n v="12846690"/>
    <s v="2007 Mercedes-Benz S350 L 221"/>
    <n v="19999"/>
    <x v="1"/>
    <s v="S350"/>
    <s v="L"/>
    <n v="221"/>
    <x v="18"/>
    <n v="116316"/>
    <x v="3"/>
    <x v="0"/>
    <x v="2"/>
    <s v=" Used"/>
    <n v="3498"/>
    <x v="1"/>
    <n v="5"/>
    <x v="18"/>
    <x v="2"/>
  </r>
  <r>
    <n v="12846696"/>
    <s v="2013 Ford Ranger XLT 3.2 (4X4) PX"/>
    <n v="35990"/>
    <x v="4"/>
    <s v="Ranger"/>
    <s v="XLT 3.2 (4X4)"/>
    <s v="PX"/>
    <x v="8"/>
    <n v="166731"/>
    <x v="19"/>
    <x v="0"/>
    <x v="1"/>
    <s v=" Used"/>
    <n v="3198"/>
    <x v="6"/>
    <n v="5"/>
    <x v="8"/>
    <x v="2"/>
  </r>
  <r>
    <n v="12846697"/>
    <s v="2012 Mitsubishi Triton GL MN MY12"/>
    <n v="8800"/>
    <x v="13"/>
    <s v="Triton"/>
    <s v="GL"/>
    <s v="MN MY12"/>
    <x v="11"/>
    <n v="214936"/>
    <x v="4"/>
    <x v="1"/>
    <x v="0"/>
    <s v=" Used"/>
    <n v="2351"/>
    <x v="2"/>
    <n v="3"/>
    <x v="11"/>
    <x v="0"/>
  </r>
  <r>
    <n v="12846699"/>
    <s v="2015 Land Rover Discovery Sport TD4 SE LC MY16.5"/>
    <n v="37999"/>
    <x v="22"/>
    <s v="Discovery Sport"/>
    <s v="TD4 SE"/>
    <s v="LC MY16.5"/>
    <x v="7"/>
    <n v="76728"/>
    <x v="0"/>
    <x v="0"/>
    <x v="1"/>
    <s v=" Used"/>
    <n v="2179"/>
    <x v="2"/>
    <n v="5"/>
    <x v="7"/>
    <x v="2"/>
  </r>
  <r>
    <n v="12846702"/>
    <s v="2016 Jeep Renegade Sport BU"/>
    <n v="10999"/>
    <x v="18"/>
    <s v="Renegade"/>
    <s v="Sport"/>
    <s v="BU"/>
    <x v="2"/>
    <n v="237471"/>
    <x v="0"/>
    <x v="0"/>
    <x v="2"/>
    <s v=" Used"/>
    <n v="1368"/>
    <x v="6"/>
    <n v="5"/>
    <x v="2"/>
    <x v="2"/>
  </r>
  <r>
    <n v="12846703"/>
    <s v="2018 Holden Equinox LTZ (fwd) EQ MY18"/>
    <n v="16999"/>
    <x v="2"/>
    <s v="Equinox"/>
    <s v="LTZ (fwd)"/>
    <s v="EQ MY18"/>
    <x v="15"/>
    <n v="261672"/>
    <x v="0"/>
    <x v="0"/>
    <x v="2"/>
    <s v=" Used"/>
    <n v="1998"/>
    <x v="0"/>
    <n v="5"/>
    <x v="15"/>
    <x v="2"/>
  </r>
  <r>
    <n v="12846707"/>
    <s v="2008 Holden Commodore SS VE MY09"/>
    <n v="14999"/>
    <x v="2"/>
    <s v="Commodore"/>
    <s v="SS"/>
    <s v="VE MY09"/>
    <x v="19"/>
    <n v="226038"/>
    <x v="3"/>
    <x v="0"/>
    <x v="2"/>
    <s v=" Used"/>
    <n v="5967"/>
    <x v="2"/>
    <n v="5"/>
    <x v="19"/>
    <x v="2"/>
  </r>
  <r>
    <n v="12846709"/>
    <s v="2009 Lexus RX350 Prestige GGL15R"/>
    <n v="16999"/>
    <x v="9"/>
    <s v="RX350"/>
    <s v="Prestige"/>
    <s v="GGL15R"/>
    <x v="10"/>
    <n v="205168"/>
    <x v="0"/>
    <x v="0"/>
    <x v="2"/>
    <s v=" Used"/>
    <n v="3456"/>
    <x v="0"/>
    <n v="5"/>
    <x v="10"/>
    <x v="2"/>
  </r>
  <r>
    <n v="12846712"/>
    <s v="2022 Mazda 2 G15 GT 200R"/>
    <n v="30588"/>
    <x v="10"/>
    <n v="2"/>
    <s v="G15 GT"/>
    <s v="200R"/>
    <x v="16"/>
    <n v="6"/>
    <x v="5"/>
    <x v="0"/>
    <x v="0"/>
    <s v=" New In Stock"/>
    <n v="1496"/>
    <x v="2"/>
    <n v="5"/>
    <x v="16"/>
    <x v="2"/>
  </r>
  <r>
    <n v="12846715"/>
    <s v="2021 Kia Seltos Sport (fwd) SP2 MY21"/>
    <n v="38990"/>
    <x v="14"/>
    <s v="Seltos"/>
    <s v="Sport (fwd)"/>
    <s v="SP2 MY21"/>
    <x v="1"/>
    <n v="22348"/>
    <x v="0"/>
    <x v="0"/>
    <x v="0"/>
    <s v=" Used"/>
    <n v="1999"/>
    <x v="0"/>
    <n v="5"/>
    <x v="1"/>
    <x v="2"/>
  </r>
  <r>
    <n v="12846717"/>
    <s v="2011 Audi A5 Sportback 2.0 Tfsi 8T MY11"/>
    <n v="9999"/>
    <x v="11"/>
    <s v="A5"/>
    <s v="Sportback 2.0 Tfsi"/>
    <s v="8T MY11"/>
    <x v="4"/>
    <n v="266975"/>
    <x v="5"/>
    <x v="0"/>
    <x v="2"/>
    <s v=" Used"/>
    <n v="1984"/>
    <x v="0"/>
    <n v="4"/>
    <x v="4"/>
    <x v="0"/>
  </r>
  <r>
    <n v="12846719"/>
    <s v="2022 Mazda CX-3 Akari (fwd) CX3H"/>
    <n v="41988"/>
    <x v="10"/>
    <s v="CX-3"/>
    <s v="Akari (fwd)"/>
    <s v="CX3H"/>
    <x v="16"/>
    <n v="6"/>
    <x v="0"/>
    <x v="0"/>
    <x v="0"/>
    <s v=" New In Stock"/>
    <n v="1998"/>
    <x v="6"/>
    <n v="5"/>
    <x v="16"/>
    <x v="1"/>
  </r>
  <r>
    <n v="12846722"/>
    <s v="2014 Holden Captiva 7 LTZ (4X4) CG MY15"/>
    <n v="17990"/>
    <x v="2"/>
    <s v="Captiva"/>
    <s v="7 LTZ (4X4)"/>
    <s v="CG MY15"/>
    <x v="12"/>
    <n v="73164"/>
    <x v="0"/>
    <x v="0"/>
    <x v="1"/>
    <s v=" Used"/>
    <n v="2231"/>
    <x v="2"/>
    <n v="7"/>
    <x v="12"/>
    <x v="2"/>
  </r>
  <r>
    <n v="12846724"/>
    <s v="2015 Subaru WRX STI Premium MY15"/>
    <n v="42980"/>
    <x v="12"/>
    <s v="WRX"/>
    <s v="STI Premium"/>
    <s v="MY15"/>
    <x v="7"/>
    <n v="117963"/>
    <x v="3"/>
    <x v="1"/>
    <x v="2"/>
    <s v=" Used"/>
    <n v="2457"/>
    <x v="0"/>
    <n v="5"/>
    <x v="7"/>
    <x v="1"/>
  </r>
  <r>
    <n v="12846727"/>
    <s v="2015 Audi Q3 1.4 Tfsi (110KW) 8U MY15"/>
    <n v="17999"/>
    <x v="11"/>
    <s v="Q3"/>
    <s v="1.4 Tfsi (110KW)"/>
    <s v="8U MY15"/>
    <x v="7"/>
    <n v="160970"/>
    <x v="0"/>
    <x v="0"/>
    <x v="2"/>
    <s v=" Used"/>
    <n v="1395"/>
    <x v="2"/>
    <n v="5"/>
    <x v="7"/>
    <x v="2"/>
  </r>
  <r>
    <n v="12846730"/>
    <s v="2017 Hyundai Tucson Active X (fwd) TL MY18"/>
    <n v="24910"/>
    <x v="7"/>
    <s v="Tucson"/>
    <s v="Active X (fwd)"/>
    <s v="TL MY18"/>
    <x v="3"/>
    <n v="94568"/>
    <x v="0"/>
    <x v="0"/>
    <x v="0"/>
    <s v=" Used"/>
    <n v="1999"/>
    <x v="2"/>
    <n v="5"/>
    <x v="3"/>
    <x v="2"/>
  </r>
  <r>
    <n v="12846733"/>
    <s v="2009 Toyota Landcruiser GXL (4X4) VDJ79R"/>
    <n v="49950"/>
    <x v="0"/>
    <s v="Landcruiser"/>
    <s v="GXL (4X4)"/>
    <s v="VDJ79R"/>
    <x v="10"/>
    <n v="231628"/>
    <x v="4"/>
    <x v="1"/>
    <x v="1"/>
    <s v=" Used"/>
    <n v="4461"/>
    <x v="0"/>
    <n v="2"/>
    <x v="10"/>
    <x v="1"/>
  </r>
  <r>
    <n v="12846734"/>
    <s v="2018 Toyota Hilux Workmate TGN121R MY17"/>
    <n v="24990"/>
    <x v="0"/>
    <s v="Hilux"/>
    <s v="Workmate"/>
    <s v="TGN121R MY17"/>
    <x v="15"/>
    <n v="132209"/>
    <x v="4"/>
    <x v="0"/>
    <x v="0"/>
    <s v=" Used"/>
    <n v="2694"/>
    <x v="2"/>
    <n v="2"/>
    <x v="15"/>
    <x v="2"/>
  </r>
  <r>
    <n v="12846746"/>
    <s v="2018 Holden Trailblazer LT (4X4) RG MY19"/>
    <n v="37990"/>
    <x v="2"/>
    <s v="Trailblazer"/>
    <s v="LT (4X4)"/>
    <s v="RG MY19"/>
    <x v="15"/>
    <n v="86504"/>
    <x v="0"/>
    <x v="0"/>
    <x v="1"/>
    <s v=" Used"/>
    <n v="2776"/>
    <x v="3"/>
    <n v="7"/>
    <x v="15"/>
    <x v="2"/>
  </r>
  <r>
    <n v="12846760"/>
    <s v="2017 BMW 530I M-Sport G30 MY17"/>
    <n v="44999"/>
    <x v="5"/>
    <s v="530I"/>
    <s v="M-Sport"/>
    <s v="G30 MY17"/>
    <x v="3"/>
    <n v="114972"/>
    <x v="3"/>
    <x v="0"/>
    <x v="2"/>
    <s v=" Used"/>
    <n v="1997"/>
    <x v="1"/>
    <n v="5"/>
    <x v="3"/>
    <x v="1"/>
  </r>
  <r>
    <n v="12846762"/>
    <s v="2019 Toyota Camry Ascent (hybrid) Axvh71R MY19"/>
    <n v="35990"/>
    <x v="0"/>
    <s v="Camry"/>
    <s v="Ascent (hybrid)"/>
    <s v="Axvh71R MY19"/>
    <x v="13"/>
    <n v="56485"/>
    <x v="3"/>
    <x v="0"/>
    <x v="3"/>
    <s v=" Used"/>
    <n v="2494"/>
    <x v="5"/>
    <n v="5"/>
    <x v="13"/>
    <x v="2"/>
  </r>
  <r>
    <n v="12846765"/>
    <s v="2019 Hyundai Santa FE Active (awd) TM"/>
    <n v="36990"/>
    <x v="7"/>
    <s v="Santa FE"/>
    <s v="Active (awd)"/>
    <s v="TM"/>
    <x v="13"/>
    <n v="86817"/>
    <x v="0"/>
    <x v="0"/>
    <x v="0"/>
    <s v=" Used"/>
    <n v="2359"/>
    <x v="5"/>
    <n v="7"/>
    <x v="13"/>
    <x v="2"/>
  </r>
  <r>
    <n v="12846767"/>
    <s v="2020 Mercedes-Benz GLC 300 4Matic X253 MY20.5"/>
    <n v="85760"/>
    <x v="1"/>
    <s v="GLC"/>
    <s v="300 4Matic"/>
    <s v="X253 MY20.5"/>
    <x v="9"/>
    <n v="29983"/>
    <x v="0"/>
    <x v="0"/>
    <x v="2"/>
    <s v=" Used"/>
    <n v="1991"/>
    <x v="0"/>
    <n v="5"/>
    <x v="9"/>
    <x v="1"/>
  </r>
  <r>
    <n v="12846769"/>
    <s v="2018 Mitsubishi Pajero GLS LWB (4X4) NX MY18"/>
    <n v="39990"/>
    <x v="13"/>
    <s v="Pajero"/>
    <s v="GLS LWB (4X4)"/>
    <s v="NX MY18"/>
    <x v="15"/>
    <n v="154518"/>
    <x v="0"/>
    <x v="0"/>
    <x v="1"/>
    <s v=" Used"/>
    <n v="3200"/>
    <x v="2"/>
    <n v="7"/>
    <x v="15"/>
    <x v="2"/>
  </r>
  <r>
    <n v="12846773"/>
    <s v="2022 Nissan X-Trail TI (4WD) T32 MY22"/>
    <n v="43888"/>
    <x v="3"/>
    <s v="X-Trail"/>
    <s v="TI (4WD)"/>
    <s v="T32 MY22"/>
    <x v="16"/>
    <n v="8591"/>
    <x v="0"/>
    <x v="0"/>
    <x v="0"/>
    <s v=" Used"/>
    <n v="2488"/>
    <x v="2"/>
    <n v="5"/>
    <x v="16"/>
    <x v="1"/>
  </r>
  <r>
    <n v="12846774"/>
    <s v="2022 Nissan X-Trail TI (4WD) T32 MY22"/>
    <n v="43888"/>
    <x v="3"/>
    <s v="X-Trail"/>
    <s v="TI (4WD)"/>
    <s v="T32 MY22"/>
    <x v="16"/>
    <n v="9464"/>
    <x v="0"/>
    <x v="0"/>
    <x v="0"/>
    <s v=" Used"/>
    <n v="2488"/>
    <x v="0"/>
    <n v="5"/>
    <x v="16"/>
    <x v="1"/>
  </r>
  <r>
    <n v="12846781"/>
    <s v="2013 Mercedes-Benz ML250 CDI Bluetec (4X4) 166"/>
    <n v="32990"/>
    <x v="1"/>
    <s v="ML250"/>
    <s v="CDI Bluetec (4X4)"/>
    <n v="166"/>
    <x v="8"/>
    <n v="116691"/>
    <x v="0"/>
    <x v="0"/>
    <x v="1"/>
    <s v=" Used"/>
    <n v="2143"/>
    <x v="1"/>
    <n v="5"/>
    <x v="8"/>
    <x v="2"/>
  </r>
  <r>
    <n v="12846782"/>
    <s v="2015 Kia Sorento Platinum (4X4) UM"/>
    <n v="27990"/>
    <x v="14"/>
    <s v="Sorento"/>
    <s v="Platinum (4X4)"/>
    <s v="UM"/>
    <x v="7"/>
    <n v="153740"/>
    <x v="0"/>
    <x v="0"/>
    <x v="1"/>
    <s v=" Used"/>
    <n v="2199"/>
    <x v="0"/>
    <n v="7"/>
    <x v="7"/>
    <x v="2"/>
  </r>
  <r>
    <n v="12846787"/>
    <s v="2020 Ford Ranger Wildtrak 2.0 (4X4) PX Mkiii MY20.25"/>
    <n v="73888"/>
    <x v="4"/>
    <s v="Ranger"/>
    <s v="Wildtrak 2.0 (4X4)"/>
    <s v="PX Mkiii MY20.25"/>
    <x v="9"/>
    <n v="28347"/>
    <x v="16"/>
    <x v="0"/>
    <x v="1"/>
    <s v=" Used"/>
    <n v="1996"/>
    <x v="15"/>
    <n v="5"/>
    <x v="9"/>
    <x v="1"/>
  </r>
  <r>
    <n v="12846818"/>
    <s v="2020 Ford Mustang GT 5.0 V8 FN MY20"/>
    <n v="72800"/>
    <x v="4"/>
    <s v="Mustang"/>
    <s v="GT 5.0 V8"/>
    <s v="FN MY20"/>
    <x v="9"/>
    <n v="18618"/>
    <x v="30"/>
    <x v="1"/>
    <x v="2"/>
    <s v=" Used"/>
    <n v="4950"/>
    <x v="4"/>
    <n v="4"/>
    <x v="9"/>
    <x v="1"/>
  </r>
  <r>
    <n v="12846822"/>
    <s v="2016 Audi A4 Allroad 2.0 TDI Qttro S Tronic F4 MY17 (B9)"/>
    <n v="49980"/>
    <x v="11"/>
    <s v="A4"/>
    <s v="Allroad 2.0 TDI Qttro S Tronic"/>
    <s v="F4 MY17 (B9)"/>
    <x v="2"/>
    <n v="62300"/>
    <x v="0"/>
    <x v="0"/>
    <x v="1"/>
    <s v=" Used"/>
    <n v="1968"/>
    <x v="2"/>
    <n v="5"/>
    <x v="2"/>
    <x v="1"/>
  </r>
  <r>
    <n v="12846823"/>
    <s v="2015 Mazda CX-5 Akera (4X4) MY13 Upgrade"/>
    <n v="31488"/>
    <x v="10"/>
    <s v="CX-5"/>
    <s v="Akera (4X4)"/>
    <s v="MY13 Upgrade"/>
    <x v="7"/>
    <n v="71143"/>
    <x v="0"/>
    <x v="0"/>
    <x v="1"/>
    <s v=" Used"/>
    <n v="2191"/>
    <x v="5"/>
    <n v="5"/>
    <x v="7"/>
    <x v="2"/>
  </r>
  <r>
    <n v="12846828"/>
    <s v="2015 Hyundai Santa FE Highlander Crdi (4X4) DM MY15"/>
    <n v="33888"/>
    <x v="7"/>
    <s v="Santa FE"/>
    <s v="Highlander Crdi (4X4)"/>
    <s v="DM MY15"/>
    <x v="7"/>
    <n v="77313"/>
    <x v="0"/>
    <x v="0"/>
    <x v="1"/>
    <s v=" Used"/>
    <n v="2199"/>
    <x v="1"/>
    <n v="7"/>
    <x v="7"/>
    <x v="2"/>
  </r>
  <r>
    <n v="12846832"/>
    <s v="2014 Ford Ranger XLS (4X4) PX"/>
    <n v="31880"/>
    <x v="4"/>
    <s v="Ranger"/>
    <s v="XLS (4X4)"/>
    <s v="PX"/>
    <x v="12"/>
    <n v="157496"/>
    <x v="19"/>
    <x v="1"/>
    <x v="1"/>
    <s v=" Used"/>
    <n v="3198"/>
    <x v="2"/>
    <n v="5"/>
    <x v="12"/>
    <x v="2"/>
  </r>
  <r>
    <n v="12846882"/>
    <s v="2011 Holden Cruze CD JH"/>
    <n v="12990"/>
    <x v="2"/>
    <s v="Cruze"/>
    <s v="CD"/>
    <s v="JH"/>
    <x v="4"/>
    <n v="77842"/>
    <x v="3"/>
    <x v="0"/>
    <x v="0"/>
    <s v=" Used"/>
    <n v="1796"/>
    <x v="5"/>
    <n v="5"/>
    <x v="4"/>
    <x v="2"/>
  </r>
  <r>
    <n v="12846883"/>
    <s v="2021 MG HS Excite SAS23 MY21"/>
    <n v="31990"/>
    <x v="23"/>
    <s v="HS"/>
    <s v="Excite"/>
    <s v="SAS23 MY21"/>
    <x v="1"/>
    <n v="35885"/>
    <x v="0"/>
    <x v="0"/>
    <x v="0"/>
    <s v=" Used"/>
    <n v="1490"/>
    <x v="1"/>
    <n v="5"/>
    <x v="1"/>
    <x v="2"/>
  </r>
  <r>
    <n v="12846886"/>
    <s v="2017 Mini Cooper 5D Hatch F55"/>
    <n v="28100"/>
    <x v="26"/>
    <s v="Cooper"/>
    <s v="5D Hatch"/>
    <s v="F55"/>
    <x v="3"/>
    <n v="38625"/>
    <x v="5"/>
    <x v="0"/>
    <x v="2"/>
    <s v=" Used"/>
    <n v="1499"/>
    <x v="3"/>
    <n v="5"/>
    <x v="3"/>
    <x v="2"/>
  </r>
  <r>
    <n v="12846888"/>
    <s v="2016 Ford Mondeo Trend MD"/>
    <n v="21990"/>
    <x v="4"/>
    <s v="Mondeo"/>
    <s v="Trend"/>
    <s v="MD"/>
    <x v="2"/>
    <n v="71235"/>
    <x v="5"/>
    <x v="0"/>
    <x v="0"/>
    <s v=" Used"/>
    <n v="1999"/>
    <x v="2"/>
    <n v="5"/>
    <x v="2"/>
    <x v="2"/>
  </r>
  <r>
    <n v="12846893"/>
    <s v="2008 Hyundai Elantra SX HD"/>
    <n v="6995"/>
    <x v="7"/>
    <s v="Elantra"/>
    <s v="SX"/>
    <s v="HD"/>
    <x v="19"/>
    <n v="142089"/>
    <x v="3"/>
    <x v="1"/>
    <x v="0"/>
    <s v=" Used"/>
    <n v="1975"/>
    <x v="1"/>
    <n v="5"/>
    <x v="19"/>
    <x v="0"/>
  </r>
  <r>
    <n v="12846894"/>
    <s v="2009 Holden Cruze CDX JG"/>
    <n v="8995"/>
    <x v="2"/>
    <s v="Cruze"/>
    <s v="CDX"/>
    <s v="JG"/>
    <x v="10"/>
    <n v="180000"/>
    <x v="3"/>
    <x v="0"/>
    <x v="0"/>
    <s v=" Used"/>
    <n v="1796"/>
    <x v="3"/>
    <n v="5"/>
    <x v="10"/>
    <x v="0"/>
  </r>
  <r>
    <n v="12846900"/>
    <s v="2013 Fiat 500 Lounge MY13"/>
    <n v="11995"/>
    <x v="39"/>
    <n v="500"/>
    <s v="Lounge"/>
    <s v="MY13"/>
    <x v="8"/>
    <n v="73205"/>
    <x v="5"/>
    <x v="0"/>
    <x v="2"/>
    <s v=" Used"/>
    <n v="875"/>
    <x v="1"/>
    <n v="4"/>
    <x v="8"/>
    <x v="2"/>
  </r>
  <r>
    <n v="12846901"/>
    <s v="2014 Holden Colorado LTZ (4X4) RG MY14"/>
    <n v="28995"/>
    <x v="2"/>
    <s v="Colorado"/>
    <s v="LTZ (4X4)"/>
    <s v="RG MY14"/>
    <x v="12"/>
    <n v="170340"/>
    <x v="12"/>
    <x v="1"/>
    <x v="1"/>
    <s v=" Used"/>
    <n v="2776"/>
    <x v="3"/>
    <n v="5"/>
    <x v="12"/>
    <x v="2"/>
  </r>
  <r>
    <n v="12846903"/>
    <s v="2018 Kia Carnival S YP MY18"/>
    <n v="41990"/>
    <x v="14"/>
    <s v="Carnival"/>
    <s v="S"/>
    <s v="YP MY18"/>
    <x v="15"/>
    <n v="71441"/>
    <x v="0"/>
    <x v="0"/>
    <x v="1"/>
    <s v=" Used"/>
    <n v="2199"/>
    <x v="5"/>
    <n v="8"/>
    <x v="15"/>
    <x v="1"/>
  </r>
  <r>
    <n v="12846909"/>
    <s v="2020 Hyundai Kona Active (fwd) OS.3 MY20"/>
    <n v="27450"/>
    <x v="7"/>
    <s v="Kona"/>
    <s v="Active (fwd)"/>
    <s v="OS.3 MY20"/>
    <x v="9"/>
    <n v="36416"/>
    <x v="0"/>
    <x v="0"/>
    <x v="0"/>
    <s v=" Used"/>
    <n v="1999"/>
    <x v="2"/>
    <n v="5"/>
    <x v="9"/>
    <x v="2"/>
  </r>
  <r>
    <n v="12846914"/>
    <s v="2017 Mazda CX-5 Maxx Sport (4X2) MY17.5 (KF Series 2)"/>
    <n v="30990"/>
    <x v="10"/>
    <s v="CX-5"/>
    <s v="Maxx Sport (4X2)"/>
    <s v="MY17.5 (KF Series 2)"/>
    <x v="3"/>
    <n v="57733"/>
    <x v="0"/>
    <x v="0"/>
    <x v="0"/>
    <s v=" Used"/>
    <n v="1997"/>
    <x v="0"/>
    <n v="5"/>
    <x v="3"/>
    <x v="2"/>
  </r>
  <r>
    <n v="12846922"/>
    <s v="2011 Toyota Hilux SR (4X4) KUN26R MY12"/>
    <n v="30000"/>
    <x v="0"/>
    <s v="Hilux"/>
    <s v="SR (4X4)"/>
    <s v="KUN26R MY12"/>
    <x v="4"/>
    <n v="226067"/>
    <x v="15"/>
    <x v="0"/>
    <x v="1"/>
    <s v=" Used"/>
    <n v="2982"/>
    <x v="2"/>
    <n v="5"/>
    <x v="4"/>
    <x v="2"/>
  </r>
  <r>
    <n v="12846926"/>
    <s v="2014 Holden Commodore SS-V VF"/>
    <n v="38000"/>
    <x v="2"/>
    <s v="Commodore"/>
    <s v="SS-V"/>
    <s v="VF"/>
    <x v="12"/>
    <n v="99000"/>
    <x v="3"/>
    <x v="1"/>
    <x v="2"/>
    <s v=" Used"/>
    <n v="5967"/>
    <x v="2"/>
    <n v="5"/>
    <x v="12"/>
    <x v="2"/>
  </r>
  <r>
    <n v="12846933"/>
    <s v="2015 Jeep Grand Cherokee Overland (4X4) WK MY15"/>
    <n v="22900"/>
    <x v="18"/>
    <s v="Grand Cherokee"/>
    <s v="Overland (4X4)"/>
    <s v="WK MY15"/>
    <x v="7"/>
    <n v="282000"/>
    <x v="0"/>
    <x v="0"/>
    <x v="1"/>
    <s v=" Used"/>
    <n v="2987"/>
    <x v="2"/>
    <n v="5"/>
    <x v="7"/>
    <x v="2"/>
  </r>
  <r>
    <n v="12846935"/>
    <s v="2009 Mitsubishi Triton GLX-R (4X4) ML MY09"/>
    <n v="15888"/>
    <x v="13"/>
    <s v="Triton"/>
    <s v="GLX-R (4X4)"/>
    <s v="ML MY09"/>
    <x v="10"/>
    <n v="284133"/>
    <x v="9"/>
    <x v="1"/>
    <x v="1"/>
    <s v=" Used"/>
    <n v="3200"/>
    <x v="2"/>
    <n v="5"/>
    <x v="10"/>
    <x v="2"/>
  </r>
  <r>
    <n v="12846950"/>
    <s v="2009 Holden Commodore SV6 VE MY10"/>
    <n v="14990"/>
    <x v="2"/>
    <s v="Commodore"/>
    <s v="SV6"/>
    <s v="VE MY10"/>
    <x v="10"/>
    <n v="235650"/>
    <x v="22"/>
    <x v="1"/>
    <x v="0"/>
    <s v=" Used"/>
    <n v="3565"/>
    <x v="4"/>
    <n v="2"/>
    <x v="10"/>
    <x v="2"/>
  </r>
  <r>
    <n v="12846951"/>
    <s v="2001 Toyota Hilux SR5 RZN149R"/>
    <n v="12990"/>
    <x v="0"/>
    <s v="Hilux"/>
    <s v="SR5"/>
    <s v="RZN149R"/>
    <x v="21"/>
    <n v="246600"/>
    <x v="15"/>
    <x v="0"/>
    <x v="0"/>
    <s v=" Used"/>
    <n v="2694"/>
    <x v="6"/>
    <n v="5"/>
    <x v="21"/>
    <x v="2"/>
  </r>
  <r>
    <n v="12846952"/>
    <s v="2005 Mazda 3 Maxx Sport BK"/>
    <n v="9990"/>
    <x v="10"/>
    <n v="3"/>
    <s v="Maxx Sport"/>
    <s v="BK"/>
    <x v="5"/>
    <n v="118000"/>
    <x v="3"/>
    <x v="0"/>
    <x v="0"/>
    <s v=" Used"/>
    <n v="1998"/>
    <x v="3"/>
    <n v="5"/>
    <x v="5"/>
    <x v="0"/>
  </r>
  <r>
    <n v="12846957"/>
    <s v="2019 LDV V80 SWB LOW K1 MY19"/>
    <n v="29999"/>
    <x v="28"/>
    <s v="V80"/>
    <s v="SWB LOW"/>
    <s v="K1 MY19"/>
    <x v="13"/>
    <n v="50855"/>
    <x v="6"/>
    <x v="0"/>
    <x v="1"/>
    <s v=" Used"/>
    <n v="2499"/>
    <x v="2"/>
    <n v="3"/>
    <x v="13"/>
    <x v="2"/>
  </r>
  <r>
    <n v="12846958"/>
    <s v="2020 Toyota 86 GT ZN6"/>
    <n v="40999"/>
    <x v="0"/>
    <n v="86"/>
    <s v="GT"/>
    <s v="ZN6"/>
    <x v="9"/>
    <n v="18355"/>
    <x v="20"/>
    <x v="0"/>
    <x v="2"/>
    <s v=" Used"/>
    <n v="1998"/>
    <x v="0"/>
    <n v="4"/>
    <x v="9"/>
    <x v="1"/>
  </r>
  <r>
    <n v="12846960"/>
    <s v="2007 Holden Calais V VE"/>
    <n v="9999"/>
    <x v="2"/>
    <s v="Calais"/>
    <s v="V"/>
    <s v="VE"/>
    <x v="18"/>
    <n v="167015"/>
    <x v="3"/>
    <x v="0"/>
    <x v="0"/>
    <s v=" Used"/>
    <n v="3565"/>
    <x v="1"/>
    <n v="5"/>
    <x v="18"/>
    <x v="0"/>
  </r>
  <r>
    <n v="12846961"/>
    <s v="2011 Holden Cruze SRI V JH"/>
    <n v="7499"/>
    <x v="2"/>
    <s v="Cruze"/>
    <s v="SRI V"/>
    <s v="JH"/>
    <x v="4"/>
    <n v="156952"/>
    <x v="3"/>
    <x v="1"/>
    <x v="0"/>
    <s v=" Used"/>
    <n v="1364"/>
    <x v="3"/>
    <n v="5"/>
    <x v="4"/>
    <x v="0"/>
  </r>
  <r>
    <n v="12846962"/>
    <s v="2018 Hyundai Kona GO (fwd) OS.2 MY19"/>
    <n v="19999"/>
    <x v="7"/>
    <s v="Kona"/>
    <s v="GO (fwd)"/>
    <s v="OS.2 MY19"/>
    <x v="15"/>
    <n v="194351"/>
    <x v="0"/>
    <x v="0"/>
    <x v="0"/>
    <s v=" Used"/>
    <n v="1999"/>
    <x v="3"/>
    <n v="5"/>
    <x v="15"/>
    <x v="2"/>
  </r>
  <r>
    <n v="12846963"/>
    <s v="2020 Ford Ranger XLS 3.2 (4X4) PX Mkiii MY20.25"/>
    <n v="55990"/>
    <x v="4"/>
    <s v="Ranger"/>
    <s v="XLS 3.2 (4X4)"/>
    <s v="PX Mkiii MY20.25"/>
    <x v="9"/>
    <n v="32266"/>
    <x v="16"/>
    <x v="0"/>
    <x v="1"/>
    <s v=" Used"/>
    <n v="3198"/>
    <x v="77"/>
    <n v="5"/>
    <x v="9"/>
    <x v="1"/>
  </r>
  <r>
    <n v="12846964"/>
    <s v="2014 Mazda 6 Atenza 6C MY14 Upgrade"/>
    <n v="17888"/>
    <x v="10"/>
    <n v="6"/>
    <s v="Atenza"/>
    <s v="6C MY14 Upgrade"/>
    <x v="12"/>
    <n v="178001"/>
    <x v="0"/>
    <x v="0"/>
    <x v="1"/>
    <s v=" Used"/>
    <n v="2191"/>
    <x v="0"/>
    <n v="5"/>
    <x v="12"/>
    <x v="2"/>
  </r>
  <r>
    <n v="12846995"/>
    <s v="2007 Subaru Liberty 2.5I MY07"/>
    <n v="4500"/>
    <x v="12"/>
    <s v="Liberty"/>
    <s v="2.5I"/>
    <s v="MY07"/>
    <x v="18"/>
    <n v="230000"/>
    <x v="0"/>
    <x v="0"/>
    <x v="0"/>
    <s v=" Used"/>
    <n v="2457"/>
    <x v="2"/>
    <n v="5"/>
    <x v="18"/>
    <x v="0"/>
  </r>
  <r>
    <n v="12846996"/>
    <s v="2019 Mitsubishi ASX Black Edition (2WD) XC MY19"/>
    <n v="27500"/>
    <x v="13"/>
    <s v="ASX"/>
    <s v="Black Edition (2WD)"/>
    <s v="XC MY19"/>
    <x v="13"/>
    <n v="50302"/>
    <x v="0"/>
    <x v="0"/>
    <x v="0"/>
    <s v=" Used"/>
    <n v="1998"/>
    <x v="0"/>
    <n v="5"/>
    <x v="13"/>
    <x v="2"/>
  </r>
  <r>
    <n v="12846997"/>
    <s v="2022 Hyundai I30 N Line Pd.v4 MY22"/>
    <n v="33990"/>
    <x v="7"/>
    <s v="I30"/>
    <s v="N Line"/>
    <s v="Pd.v4 MY22"/>
    <x v="16"/>
    <n v="37"/>
    <x v="5"/>
    <x v="0"/>
    <x v="0"/>
    <s v=" Used"/>
    <n v="1591"/>
    <x v="2"/>
    <n v="5"/>
    <x v="16"/>
    <x v="2"/>
  </r>
  <r>
    <n v="12847004"/>
    <s v="2018 Toyota Camry Ascent Sport ASV70R"/>
    <n v="28990"/>
    <x v="0"/>
    <s v="Camry"/>
    <s v="Ascent Sport"/>
    <s v="ASV70R"/>
    <x v="15"/>
    <n v="34972"/>
    <x v="3"/>
    <x v="0"/>
    <x v="0"/>
    <s v=" Used"/>
    <n v="2494"/>
    <x v="2"/>
    <n v="5"/>
    <x v="15"/>
    <x v="2"/>
  </r>
  <r>
    <n v="12847005"/>
    <s v="2011 Nissan Patrol ST (4X4) GU VII"/>
    <n v="36990"/>
    <x v="3"/>
    <s v="Patrol"/>
    <s v="ST (4X4)"/>
    <s v="GU VII"/>
    <x v="4"/>
    <n v="106526"/>
    <x v="0"/>
    <x v="1"/>
    <x v="1"/>
    <s v=" Used"/>
    <n v="2953"/>
    <x v="2"/>
    <n v="7"/>
    <x v="4"/>
    <x v="2"/>
  </r>
  <r>
    <n v="12847012"/>
    <s v="2014 Fiat 500 POP MY13"/>
    <n v="14990"/>
    <x v="39"/>
    <n v="500"/>
    <s v="POP"/>
    <s v="MY13"/>
    <x v="12"/>
    <n v="41927"/>
    <x v="5"/>
    <x v="0"/>
    <x v="2"/>
    <s v=" Used"/>
    <n v="1242"/>
    <x v="6"/>
    <n v="4"/>
    <x v="12"/>
    <x v="2"/>
  </r>
  <r>
    <n v="12847018"/>
    <s v="2018 Mercedes-Benz E220 D (all Terrain) 213 MY18"/>
    <n v="69800"/>
    <x v="1"/>
    <s v="E220"/>
    <s v="D (all Terrain)"/>
    <s v="213 MY18"/>
    <x v="15"/>
    <n v="67648"/>
    <x v="37"/>
    <x v="0"/>
    <x v="1"/>
    <s v=" Used"/>
    <n v="1950"/>
    <x v="2"/>
    <n v="5"/>
    <x v="15"/>
    <x v="1"/>
  </r>
  <r>
    <n v="12847020"/>
    <s v="2009 Hyundai I30 SX FD MY09"/>
    <n v="10996"/>
    <x v="7"/>
    <s v="I30"/>
    <s v="SX"/>
    <s v="FD MY09"/>
    <x v="10"/>
    <n v="136000"/>
    <x v="5"/>
    <x v="0"/>
    <x v="0"/>
    <s v=" Used"/>
    <n v="1975"/>
    <x v="6"/>
    <n v="5"/>
    <x v="10"/>
    <x v="2"/>
  </r>
  <r>
    <n v="12847021"/>
    <s v="2021 Volvo XC40 T4 Momentum (fwd) 536 MY22"/>
    <n v="52990"/>
    <x v="21"/>
    <s v="XC40"/>
    <s v="T4 Momentum (fwd)"/>
    <s v="536 MY22"/>
    <x v="1"/>
    <n v="414"/>
    <x v="0"/>
    <x v="0"/>
    <x v="2"/>
    <s v=" Used"/>
    <n v="1969"/>
    <x v="1"/>
    <n v="5"/>
    <x v="1"/>
    <x v="1"/>
  </r>
  <r>
    <n v="12847022"/>
    <s v="2018 Mazda CX-5 Maxx Sport (4X2) MY18 (KF Series 2)"/>
    <n v="32990"/>
    <x v="10"/>
    <s v="CX-5"/>
    <s v="Maxx Sport (4X2)"/>
    <s v="MY18 (KF Series 2)"/>
    <x v="15"/>
    <n v="40500"/>
    <x v="0"/>
    <x v="0"/>
    <x v="0"/>
    <s v=" Used"/>
    <n v="1997"/>
    <x v="3"/>
    <n v="5"/>
    <x v="15"/>
    <x v="2"/>
  </r>
  <r>
    <n v="12847023"/>
    <s v="2018 Volvo XC40 T4 Inscription (awd) 536 MY19"/>
    <n v="54990"/>
    <x v="21"/>
    <s v="XC40"/>
    <s v="T4 Inscription (awd)"/>
    <s v="536 MY19"/>
    <x v="15"/>
    <n v="33391"/>
    <x v="0"/>
    <x v="0"/>
    <x v="2"/>
    <s v=" Used"/>
    <n v="1969"/>
    <x v="2"/>
    <n v="5"/>
    <x v="15"/>
    <x v="1"/>
  </r>
  <r>
    <n v="12847027"/>
    <s v="2020 Ram 1500 Laramie (4X4) With Rambox MY20"/>
    <n v="121990"/>
    <x v="25"/>
    <n v="1500"/>
    <s v="Laramie (4X4) With Rambox"/>
    <s v="MY20"/>
    <x v="9"/>
    <n v="11806"/>
    <x v="10"/>
    <x v="0"/>
    <x v="0"/>
    <s v=" Used"/>
    <n v="5654"/>
    <x v="5"/>
    <n v="5"/>
    <x v="9"/>
    <x v="1"/>
  </r>
  <r>
    <n v="12847036"/>
    <s v="2013 Toyota RAV4 GXL (4X4) ASA44R"/>
    <n v="26894"/>
    <x v="0"/>
    <s v="RAV4"/>
    <s v="GXL (4X4)"/>
    <s v="ASA44R"/>
    <x v="8"/>
    <n v="90281"/>
    <x v="0"/>
    <x v="0"/>
    <x v="0"/>
    <s v=" Used"/>
    <n v="2494"/>
    <x v="0"/>
    <n v="5"/>
    <x v="8"/>
    <x v="2"/>
  </r>
  <r>
    <n v="12847042"/>
    <s v="2013 Mazda BT-50 XTR (4X2) MY13"/>
    <n v="22990"/>
    <x v="10"/>
    <s v="BT-50"/>
    <s v="XTR (4X2)"/>
    <s v="MY13"/>
    <x v="8"/>
    <n v="187262"/>
    <x v="19"/>
    <x v="0"/>
    <x v="1"/>
    <s v=" Used"/>
    <n v="3196"/>
    <x v="2"/>
    <n v="5"/>
    <x v="8"/>
    <x v="2"/>
  </r>
  <r>
    <n v="12847045"/>
    <s v="2019 Mitsubishi Outlander ES 7 Seat (awd) ZL MY20"/>
    <n v="33888"/>
    <x v="13"/>
    <s v="Outlander"/>
    <s v="ES 7 Seat (awd)"/>
    <s v="ZL MY20"/>
    <x v="13"/>
    <n v="60024"/>
    <x v="0"/>
    <x v="0"/>
    <x v="0"/>
    <s v=" Used"/>
    <n v="2360"/>
    <x v="2"/>
    <n v="7"/>
    <x v="13"/>
    <x v="2"/>
  </r>
  <r>
    <n v="12847046"/>
    <s v="2019 Toyota Kluger GXL (4X2) GSU50R"/>
    <n v="48990"/>
    <x v="0"/>
    <s v="Kluger"/>
    <s v="GXL (4X2)"/>
    <s v="GSU50R"/>
    <x v="13"/>
    <n v="55681"/>
    <x v="0"/>
    <x v="0"/>
    <x v="0"/>
    <s v=" Used"/>
    <n v="3456"/>
    <x v="5"/>
    <n v="7"/>
    <x v="13"/>
    <x v="1"/>
  </r>
  <r>
    <n v="12847056"/>
    <s v="2020 Toyota C-HR GXL (2WD) NGX10R"/>
    <n v="34990"/>
    <x v="0"/>
    <s v="C-HR"/>
    <s v="GXL (2WD)"/>
    <s v="NGX10R"/>
    <x v="9"/>
    <n v="38320"/>
    <x v="0"/>
    <x v="0"/>
    <x v="2"/>
    <s v=" Used"/>
    <n v="1197"/>
    <x v="2"/>
    <n v="5"/>
    <x v="9"/>
    <x v="2"/>
  </r>
  <r>
    <n v="12847057"/>
    <s v="2020 Holden Trailblazer LTZ (4X4) RG MY20"/>
    <n v="54990"/>
    <x v="2"/>
    <s v="Trailblazer"/>
    <s v="LTZ (4X4)"/>
    <s v="RG MY20"/>
    <x v="9"/>
    <n v="48473"/>
    <x v="0"/>
    <x v="0"/>
    <x v="1"/>
    <s v=" Used"/>
    <n v="2776"/>
    <x v="2"/>
    <n v="7"/>
    <x v="9"/>
    <x v="1"/>
  </r>
  <r>
    <n v="12847060"/>
    <s v="2022 Toyota Landcruiser 70 Series GXL VDJ79R"/>
    <n v="107990"/>
    <x v="0"/>
    <s v="Landcruiser 70 Series"/>
    <s v="GXL"/>
    <s v="VDJ79R"/>
    <x v="16"/>
    <n v="11231"/>
    <x v="4"/>
    <x v="1"/>
    <x v="1"/>
    <s v=" Used"/>
    <n v="4461"/>
    <x v="2"/>
    <n v="2"/>
    <x v="16"/>
    <x v="1"/>
  </r>
  <r>
    <n v="12847062"/>
    <s v="2022 Toyota Landcruiser LC300 GXL (4X4) FJA300R"/>
    <n v="125990"/>
    <x v="0"/>
    <s v="Landcruiser"/>
    <s v="LC300 GXL (4X4)"/>
    <s v="FJA300R"/>
    <x v="16"/>
    <n v="19"/>
    <x v="0"/>
    <x v="0"/>
    <x v="1"/>
    <s v=" Used"/>
    <n v="3346"/>
    <x v="2"/>
    <n v="7"/>
    <x v="16"/>
    <x v="1"/>
  </r>
  <r>
    <n v="12847063"/>
    <s v="2022 Hyundai Tucson Elite N Line (fwd) NX4.V1 MY22"/>
    <n v="53990"/>
    <x v="7"/>
    <s v="Tucson"/>
    <s v="Elite N Line (fwd)"/>
    <s v="NX4.V1 MY22"/>
    <x v="16"/>
    <n v="51"/>
    <x v="0"/>
    <x v="0"/>
    <x v="0"/>
    <s v=" Used"/>
    <n v="1998"/>
    <x v="2"/>
    <n v="5"/>
    <x v="16"/>
    <x v="1"/>
  </r>
  <r>
    <n v="12847064"/>
    <s v="2019 Toyota Hilux Rogue (4X4) GUN126R MY19 Upgrade"/>
    <n v="68990"/>
    <x v="0"/>
    <s v="Hilux"/>
    <s v="Rogue (4X4)"/>
    <s v="GUN126R MY19 Upgrade"/>
    <x v="13"/>
    <n v="40122"/>
    <x v="16"/>
    <x v="0"/>
    <x v="1"/>
    <s v=" Used"/>
    <n v="2753"/>
    <x v="2"/>
    <n v="5"/>
    <x v="13"/>
    <x v="1"/>
  </r>
  <r>
    <n v="12847065"/>
    <s v="2019 Toyota Landcruiser LC200 Sahara (4X4) VDJ200R"/>
    <n v="132888"/>
    <x v="0"/>
    <s v="Landcruiser"/>
    <s v="LC200 Sahara (4X4)"/>
    <s v="VDJ200R"/>
    <x v="13"/>
    <n v="43545"/>
    <x v="0"/>
    <x v="0"/>
    <x v="1"/>
    <s v=" Used"/>
    <n v="4461"/>
    <x v="5"/>
    <n v="7"/>
    <x v="13"/>
    <x v="1"/>
  </r>
  <r>
    <n v="12847066"/>
    <s v="2022 Toyota Landcruiser 70 Series GXL VDJ79R"/>
    <n v="129990"/>
    <x v="0"/>
    <s v="Landcruiser 70 Series"/>
    <s v="GXL"/>
    <s v="VDJ79R"/>
    <x v="16"/>
    <n v="8"/>
    <x v="11"/>
    <x v="1"/>
    <x v="1"/>
    <s v=" Used"/>
    <n v="4461"/>
    <x v="7"/>
    <n v="5"/>
    <x v="16"/>
    <x v="1"/>
  </r>
  <r>
    <n v="12847067"/>
    <s v="2021 Toyota Kluger Grande Hybrid AWD Axuh78R"/>
    <n v="86990"/>
    <x v="0"/>
    <s v="Kluger"/>
    <s v="Grande Hybrid AWD"/>
    <s v="Axuh78R"/>
    <x v="1"/>
    <n v="26669"/>
    <x v="0"/>
    <x v="0"/>
    <x v="3"/>
    <s v=" Used"/>
    <n v="2487"/>
    <x v="0"/>
    <n v="7"/>
    <x v="1"/>
    <x v="1"/>
  </r>
  <r>
    <n v="12847068"/>
    <s v="2015 Kia Sorento Platinum (4X4) UM"/>
    <n v="33990"/>
    <x v="14"/>
    <s v="Sorento"/>
    <s v="Platinum (4X4)"/>
    <s v="UM"/>
    <x v="7"/>
    <n v="79090"/>
    <x v="0"/>
    <x v="0"/>
    <x v="1"/>
    <s v=" Used"/>
    <n v="2199"/>
    <x v="2"/>
    <n v="7"/>
    <x v="7"/>
    <x v="2"/>
  </r>
  <r>
    <n v="12847069"/>
    <s v="2022 Toyota Landcruiser LC300 VX (4X4) FJA300R"/>
    <n v="13290"/>
    <x v="0"/>
    <s v="Landcruiser"/>
    <s v="LC300 VX (4X4)"/>
    <s v="FJA300R"/>
    <x v="16"/>
    <n v="3849"/>
    <x v="0"/>
    <x v="0"/>
    <x v="1"/>
    <s v=" Used"/>
    <n v="3346"/>
    <x v="2"/>
    <n v="7"/>
    <x v="16"/>
    <x v="2"/>
  </r>
  <r>
    <n v="12847070"/>
    <s v="2022 Toyota Landcruiser 70 Series GXL VDJ79R"/>
    <n v="127990"/>
    <x v="0"/>
    <s v="Landcruiser 70 Series"/>
    <s v="GXL"/>
    <s v="VDJ79R"/>
    <x v="16"/>
    <n v="18"/>
    <x v="11"/>
    <x v="1"/>
    <x v="1"/>
    <s v=" Used"/>
    <n v="4461"/>
    <x v="7"/>
    <n v="5"/>
    <x v="16"/>
    <x v="1"/>
  </r>
  <r>
    <n v="12847071"/>
    <s v="2020 Toyota Landcruiser Prado GXL Flat Tailgate GDJ150R"/>
    <n v="73990"/>
    <x v="0"/>
    <s v="Landcruiser Prado"/>
    <s v="GXL Flat Tailgate"/>
    <s v="GDJ150R"/>
    <x v="9"/>
    <n v="25001"/>
    <x v="0"/>
    <x v="0"/>
    <x v="1"/>
    <s v=" Used"/>
    <n v="2755"/>
    <x v="2"/>
    <n v="7"/>
    <x v="9"/>
    <x v="1"/>
  </r>
  <r>
    <n v="12847072"/>
    <s v="2022 Toyota Landcruiser LC300 VX (4X4) FJA300R"/>
    <n v="136990"/>
    <x v="0"/>
    <s v="Landcruiser"/>
    <s v="LC300 VX (4X4)"/>
    <s v="FJA300R"/>
    <x v="16"/>
    <n v="5"/>
    <x v="0"/>
    <x v="0"/>
    <x v="1"/>
    <s v=" Used"/>
    <n v="3346"/>
    <x v="2"/>
    <n v="7"/>
    <x v="16"/>
    <x v="1"/>
  </r>
  <r>
    <n v="12847074"/>
    <s v="2022 Toyota Landcruiser 70 Series GXL VDJ79R"/>
    <n v="109990"/>
    <x v="0"/>
    <s v="Landcruiser 70 Series"/>
    <s v="GXL"/>
    <s v="VDJ79R"/>
    <x v="16"/>
    <n v="18"/>
    <x v="4"/>
    <x v="1"/>
    <x v="1"/>
    <s v=" Used"/>
    <n v="4461"/>
    <x v="2"/>
    <n v="2"/>
    <x v="16"/>
    <x v="1"/>
  </r>
  <r>
    <n v="12847075"/>
    <s v="2020 Toyota Yaris Cross GX Hybrid Mxpj10R"/>
    <n v="46990"/>
    <x v="0"/>
    <s v="Yaris Cross"/>
    <s v="GX Hybrid"/>
    <s v="Mxpj10R"/>
    <x v="9"/>
    <n v="33910"/>
    <x v="0"/>
    <x v="0"/>
    <x v="4"/>
    <s v=" Used"/>
    <n v="1490"/>
    <x v="3"/>
    <n v="5"/>
    <x v="9"/>
    <x v="1"/>
  </r>
  <r>
    <n v="12847076"/>
    <s v="2018 Subaru Impreza 2.0I-S (awd) MY18"/>
    <n v="28888"/>
    <x v="12"/>
    <s v="Impreza"/>
    <s v="2.0I-S (awd)"/>
    <s v="MY18"/>
    <x v="15"/>
    <n v="45023"/>
    <x v="5"/>
    <x v="0"/>
    <x v="0"/>
    <s v=" Used"/>
    <n v="1995"/>
    <x v="2"/>
    <n v="5"/>
    <x v="15"/>
    <x v="2"/>
  </r>
  <r>
    <n v="12847078"/>
    <s v="2017 Hyundai I30 Active GD4 Series 2 Update"/>
    <n v="17490"/>
    <x v="7"/>
    <s v="I30"/>
    <s v="Active"/>
    <s v="GD4 Series 2 Update"/>
    <x v="3"/>
    <n v="132055"/>
    <x v="5"/>
    <x v="0"/>
    <x v="0"/>
    <s v=" Used"/>
    <n v="1797"/>
    <x v="0"/>
    <n v="5"/>
    <x v="3"/>
    <x v="2"/>
  </r>
  <r>
    <n v="12847079"/>
    <s v="2019 Toyota Kluger GX (4X4) GSU55R"/>
    <n v="42990"/>
    <x v="0"/>
    <s v="Kluger"/>
    <s v="GX (4X4)"/>
    <s v="GSU55R"/>
    <x v="13"/>
    <n v="74469"/>
    <x v="0"/>
    <x v="0"/>
    <x v="0"/>
    <s v=" Used"/>
    <n v="3456"/>
    <x v="2"/>
    <n v="7"/>
    <x v="13"/>
    <x v="1"/>
  </r>
  <r>
    <n v="12847080"/>
    <s v="2015 BMW X1 Sdrive 18D E84 MY15"/>
    <n v="26990"/>
    <x v="5"/>
    <s v="X1"/>
    <s v="Sdrive 18D"/>
    <s v="E84 MY15"/>
    <x v="7"/>
    <n v="92765"/>
    <x v="0"/>
    <x v="0"/>
    <x v="1"/>
    <s v=" Used"/>
    <n v="1995"/>
    <x v="0"/>
    <n v="5"/>
    <x v="7"/>
    <x v="2"/>
  </r>
  <r>
    <n v="12847081"/>
    <s v="2017 Lexus RX450H F Sport Hybrid GYL25R MY17"/>
    <n v="79990"/>
    <x v="9"/>
    <s v="RX450H"/>
    <s v="F Sport Hybrid"/>
    <s v="GYL25R MY17"/>
    <x v="3"/>
    <n v="36250"/>
    <x v="0"/>
    <x v="0"/>
    <x v="3"/>
    <s v=" Used"/>
    <n v="3456"/>
    <x v="6"/>
    <n v="5"/>
    <x v="3"/>
    <x v="1"/>
  </r>
  <r>
    <n v="12847082"/>
    <s v="2018 Mercedes-Benz GLS350 D 4Matic X166 MY18"/>
    <n v="89905"/>
    <x v="1"/>
    <s v="GLS350"/>
    <s v="D 4Matic"/>
    <s v="X166 MY18"/>
    <x v="15"/>
    <n v="85884"/>
    <x v="0"/>
    <x v="0"/>
    <x v="1"/>
    <s v=" Used"/>
    <n v="2987"/>
    <x v="5"/>
    <n v="7"/>
    <x v="15"/>
    <x v="1"/>
  </r>
  <r>
    <n v="12847084"/>
    <s v="2016 Honda Odyssey VTI RC MY16"/>
    <n v="29405"/>
    <x v="19"/>
    <s v="Odyssey"/>
    <s v="VTI"/>
    <s v="RC MY16"/>
    <x v="2"/>
    <n v="110382"/>
    <x v="0"/>
    <x v="0"/>
    <x v="0"/>
    <s v=" Used"/>
    <n v="2356"/>
    <x v="2"/>
    <n v="8"/>
    <x v="2"/>
    <x v="2"/>
  </r>
  <r>
    <n v="12847087"/>
    <s v="2004 Holden Rodeo LT RA"/>
    <n v="11995"/>
    <x v="2"/>
    <s v="Rodeo"/>
    <s v="LT"/>
    <s v="RA"/>
    <x v="14"/>
    <n v="185068"/>
    <x v="12"/>
    <x v="1"/>
    <x v="0"/>
    <s v=" Used"/>
    <n v="3494"/>
    <x v="6"/>
    <n v="5"/>
    <x v="14"/>
    <x v="2"/>
  </r>
  <r>
    <n v="12847094"/>
    <s v="2018 Jeep Cherokee Limited (4X4) KL MY18"/>
    <n v="30950"/>
    <x v="18"/>
    <s v="Cherokee"/>
    <s v="Limited (4X4)"/>
    <s v="KL MY18"/>
    <x v="15"/>
    <n v="58206"/>
    <x v="0"/>
    <x v="0"/>
    <x v="0"/>
    <s v=" Used"/>
    <n v="3239"/>
    <x v="2"/>
    <n v="5"/>
    <x v="15"/>
    <x v="2"/>
  </r>
  <r>
    <n v="12847110"/>
    <s v="2009 Nissan Pathfinder ST-L (4X4) R51 MY07"/>
    <n v="16990"/>
    <x v="3"/>
    <s v="Pathfinder"/>
    <s v="ST-L (4X4)"/>
    <s v="R51 MY07"/>
    <x v="10"/>
    <n v="183820"/>
    <x v="0"/>
    <x v="0"/>
    <x v="1"/>
    <s v=" Used"/>
    <n v="2488"/>
    <x v="2"/>
    <n v="7"/>
    <x v="10"/>
    <x v="2"/>
  </r>
  <r>
    <n v="12847112"/>
    <s v="2021 MG HS Excite SAS23 MY21"/>
    <n v="31990"/>
    <x v="23"/>
    <s v="HS"/>
    <s v="Excite"/>
    <s v="SAS23 MY21"/>
    <x v="1"/>
    <n v="14330"/>
    <x v="0"/>
    <x v="0"/>
    <x v="0"/>
    <s v=" Used"/>
    <n v="1490"/>
    <x v="2"/>
    <n v="5"/>
    <x v="1"/>
    <x v="2"/>
  </r>
  <r>
    <n v="12847123"/>
    <s v="2017 Skoda Kodiaq 132 TSI (4X4) NS"/>
    <n v="36888"/>
    <x v="15"/>
    <s v="Kodiaq"/>
    <s v="132 TSI (4X4)"/>
    <s v="NS"/>
    <x v="3"/>
    <n v="54197"/>
    <x v="0"/>
    <x v="0"/>
    <x v="2"/>
    <s v=" Used"/>
    <n v="1984"/>
    <x v="0"/>
    <n v="7"/>
    <x v="3"/>
    <x v="2"/>
  </r>
  <r>
    <n v="12847136"/>
    <s v="2022 Mitsubishi Outlander LS 7 Seat (2WD) ZM MY22"/>
    <n v="53990"/>
    <x v="13"/>
    <s v="Outlander"/>
    <s v="LS 7 Seat (2WD)"/>
    <s v="ZM MY22"/>
    <x v="16"/>
    <n v="38"/>
    <x v="0"/>
    <x v="0"/>
    <x v="0"/>
    <s v=" New In Stock"/>
    <n v="2488"/>
    <x v="0"/>
    <n v="7"/>
    <x v="16"/>
    <x v="1"/>
  </r>
  <r>
    <n v="12847138"/>
    <s v="2016 Audi A5 2.0 Tfsi Quattro 8T MY16"/>
    <n v="44725"/>
    <x v="11"/>
    <s v="A5"/>
    <s v="2.0 Tfsi Quattro"/>
    <s v="8T MY16"/>
    <x v="2"/>
    <n v="62271"/>
    <x v="20"/>
    <x v="0"/>
    <x v="2"/>
    <s v=" Used"/>
    <n v="1984"/>
    <x v="0"/>
    <n v="4"/>
    <x v="2"/>
    <x v="1"/>
  </r>
  <r>
    <n v="12847145"/>
    <s v="2019 Hyundai Santa FE Active Crdi (awd) TM"/>
    <n v="39990"/>
    <x v="7"/>
    <s v="Santa FE"/>
    <s v="Active Crdi (awd)"/>
    <s v="TM"/>
    <x v="13"/>
    <n v="59945"/>
    <x v="0"/>
    <x v="0"/>
    <x v="1"/>
    <s v=" Used"/>
    <n v="2199"/>
    <x v="2"/>
    <n v="7"/>
    <x v="13"/>
    <x v="2"/>
  </r>
  <r>
    <n v="12847153"/>
    <s v="2012 Chery J11 (FWD) T1X"/>
    <n v="12500"/>
    <x v="55"/>
    <s v="J11"/>
    <s v="(FWD)"/>
    <s v="T1X"/>
    <x v="11"/>
    <n v="40234"/>
    <x v="0"/>
    <x v="0"/>
    <x v="0"/>
    <s v=" Used"/>
    <n v="1971"/>
    <x v="2"/>
    <n v="5"/>
    <x v="11"/>
    <x v="2"/>
  </r>
  <r>
    <n v="12847156"/>
    <s v="2022 Volkswagen Amarok TDI580 Highline 4Motion 2H MY22"/>
    <n v="76888"/>
    <x v="8"/>
    <s v="Amarok"/>
    <s v="TDI580 Highline 4Motion"/>
    <s v="2H MY22"/>
    <x v="16"/>
    <n v="25"/>
    <x v="19"/>
    <x v="0"/>
    <x v="1"/>
    <s v=" New In Stock"/>
    <n v="2967"/>
    <x v="3"/>
    <n v="5"/>
    <x v="16"/>
    <x v="1"/>
  </r>
  <r>
    <n v="12847157"/>
    <s v="2005 Honda CR-V (4X4) Sport 2005 Upgrade"/>
    <n v="12990"/>
    <x v="19"/>
    <s v="CR-V"/>
    <s v="(4X4) Sport"/>
    <s v="2005 Upgrade"/>
    <x v="5"/>
    <n v="180535"/>
    <x v="0"/>
    <x v="0"/>
    <x v="0"/>
    <s v=" Used"/>
    <n v="2354"/>
    <x v="5"/>
    <n v="5"/>
    <x v="5"/>
    <x v="2"/>
  </r>
  <r>
    <n v="12847162"/>
    <s v="2014 Land Rover Range Rover Evoque SD4 Pure LV MY15"/>
    <n v="23999"/>
    <x v="22"/>
    <s v="Range Rover Evoque"/>
    <s v="SD4 Pure"/>
    <s v="LV MY15"/>
    <x v="12"/>
    <n v="182371"/>
    <x v="0"/>
    <x v="0"/>
    <x v="1"/>
    <s v=" Used"/>
    <n v="2179"/>
    <x v="1"/>
    <n v="5"/>
    <x v="12"/>
    <x v="2"/>
  </r>
  <r>
    <n v="12847165"/>
    <s v="2018 Honda HR-V VTI MY18"/>
    <n v="28990"/>
    <x v="19"/>
    <s v="HR-V"/>
    <s v="VTI"/>
    <s v="MY18"/>
    <x v="15"/>
    <n v="54554"/>
    <x v="0"/>
    <x v="0"/>
    <x v="0"/>
    <s v=" Used"/>
    <n v="1799"/>
    <x v="0"/>
    <n v="5"/>
    <x v="15"/>
    <x v="2"/>
  </r>
  <r>
    <n v="12847169"/>
    <s v="2017 Toyota Hilux Workmate TGN121R"/>
    <n v="26990"/>
    <x v="0"/>
    <s v="Hilux"/>
    <s v="Workmate"/>
    <s v="TGN121R"/>
    <x v="3"/>
    <n v="58602"/>
    <x v="4"/>
    <x v="0"/>
    <x v="0"/>
    <s v=" Used"/>
    <n v="2694"/>
    <x v="2"/>
    <n v="2"/>
    <x v="3"/>
    <x v="2"/>
  </r>
  <r>
    <n v="12847170"/>
    <s v="2021 Toyota RAV4 GXL (2WD) Mxaa52R"/>
    <n v="46990"/>
    <x v="0"/>
    <s v="RAV4"/>
    <s v="GXL (2WD)"/>
    <s v="Mxaa52R"/>
    <x v="1"/>
    <n v="19349"/>
    <x v="0"/>
    <x v="0"/>
    <x v="0"/>
    <s v=" Used"/>
    <n v="1987"/>
    <x v="3"/>
    <n v="5"/>
    <x v="1"/>
    <x v="1"/>
  </r>
  <r>
    <n v="12847171"/>
    <s v="2020 Toyota Landcruiser 70 Series GXL VDJ76R"/>
    <n v="96490"/>
    <x v="0"/>
    <s v="Landcruiser 70 Series"/>
    <s v="GXL"/>
    <s v="VDJ76R"/>
    <x v="9"/>
    <n v="32900"/>
    <x v="0"/>
    <x v="1"/>
    <x v="1"/>
    <s v=" Used"/>
    <n v="4461"/>
    <x v="2"/>
    <n v="5"/>
    <x v="9"/>
    <x v="1"/>
  </r>
  <r>
    <n v="12847172"/>
    <s v="2020 Toyota Landcruiser 70 Series GXL VDJ76R"/>
    <n v="99990"/>
    <x v="0"/>
    <s v="Landcruiser 70 Series"/>
    <s v="GXL"/>
    <s v="VDJ76R"/>
    <x v="9"/>
    <n v="34750"/>
    <x v="0"/>
    <x v="1"/>
    <x v="1"/>
    <s v=" Used"/>
    <n v="4461"/>
    <x v="2"/>
    <n v="5"/>
    <x v="9"/>
    <x v="1"/>
  </r>
  <r>
    <n v="12847173"/>
    <s v="2020 Toyota Landcruiser 70 Series GXL VDJ76R"/>
    <n v="99990"/>
    <x v="0"/>
    <s v="Landcruiser 70 Series"/>
    <s v="GXL"/>
    <s v="VDJ76R"/>
    <x v="9"/>
    <n v="35350"/>
    <x v="0"/>
    <x v="1"/>
    <x v="1"/>
    <s v=" Used"/>
    <n v="4461"/>
    <x v="2"/>
    <n v="5"/>
    <x v="9"/>
    <x v="1"/>
  </r>
  <r>
    <n v="12847174"/>
    <s v="2019 Mitsubishi Triton GLS (4X4) Premium MR MY19"/>
    <n v="49990"/>
    <x v="13"/>
    <s v="Triton"/>
    <s v="GLS (4X4) Premium"/>
    <s v="MR MY19"/>
    <x v="13"/>
    <n v="86419"/>
    <x v="16"/>
    <x v="0"/>
    <x v="1"/>
    <s v=" Used"/>
    <n v="2440"/>
    <x v="0"/>
    <n v="5"/>
    <x v="13"/>
    <x v="1"/>
  </r>
  <r>
    <n v="12847179"/>
    <s v="2021 Mitsubishi Outlander Phev Exceed 5 Seat (awd) ZL MY21"/>
    <n v="67990"/>
    <x v="13"/>
    <s v="Outlander"/>
    <s v="Phev Exceed 5 Seat (awd)"/>
    <s v="ZL MY21"/>
    <x v="1"/>
    <n v="14459"/>
    <x v="0"/>
    <x v="0"/>
    <x v="4"/>
    <s v=" Used"/>
    <n v="2360"/>
    <x v="2"/>
    <n v="5"/>
    <x v="1"/>
    <x v="1"/>
  </r>
  <r>
    <n v="12847184"/>
    <s v="2019 Subaru XV 2.0I Premium MY19"/>
    <n v="34990"/>
    <x v="12"/>
    <s v="XV"/>
    <s v="2.0I Premium"/>
    <s v="MY19"/>
    <x v="13"/>
    <n v="54521"/>
    <x v="0"/>
    <x v="0"/>
    <x v="0"/>
    <s v=" Used"/>
    <n v="1995"/>
    <x v="5"/>
    <n v="5"/>
    <x v="13"/>
    <x v="2"/>
  </r>
  <r>
    <n v="12847186"/>
    <s v="2012 Toyota Camry Altise ASV50R"/>
    <n v="16990"/>
    <x v="0"/>
    <s v="Camry"/>
    <s v="Altise"/>
    <s v="ASV50R"/>
    <x v="11"/>
    <n v="99032"/>
    <x v="3"/>
    <x v="0"/>
    <x v="0"/>
    <s v=" Used"/>
    <n v="2494"/>
    <x v="5"/>
    <n v="5"/>
    <x v="11"/>
    <x v="2"/>
  </r>
  <r>
    <n v="12847187"/>
    <s v="2017 Holden Commodore SS VF II MY17"/>
    <n v="49990"/>
    <x v="2"/>
    <s v="Commodore"/>
    <s v="SS"/>
    <s v="VF II MY17"/>
    <x v="3"/>
    <n v="66657"/>
    <x v="3"/>
    <x v="0"/>
    <x v="2"/>
    <s v=" Used"/>
    <n v="6200"/>
    <x v="6"/>
    <n v="5"/>
    <x v="3"/>
    <x v="1"/>
  </r>
  <r>
    <n v="12847189"/>
    <s v="2022 Hyundai Santa FE Highlander Crdi (awd) Tm.v4 MY22"/>
    <n v="69990"/>
    <x v="7"/>
    <s v="Santa FE"/>
    <s v="Highlander Crdi (awd)"/>
    <s v="Tm.v4 MY22"/>
    <x v="16"/>
    <n v="8051"/>
    <x v="0"/>
    <x v="0"/>
    <x v="1"/>
    <s v=" Used"/>
    <n v="2151"/>
    <x v="5"/>
    <n v="7"/>
    <x v="16"/>
    <x v="1"/>
  </r>
  <r>
    <n v="12847190"/>
    <s v="2015 Ford Falcon XR6T FG X"/>
    <n v="46990"/>
    <x v="4"/>
    <s v="Falcon"/>
    <s v="XR6T"/>
    <s v="FG X"/>
    <x v="7"/>
    <n v="83906"/>
    <x v="22"/>
    <x v="0"/>
    <x v="0"/>
    <s v=" Used"/>
    <n v="3984"/>
    <x v="2"/>
    <n v="2"/>
    <x v="7"/>
    <x v="1"/>
  </r>
  <r>
    <n v="12847191"/>
    <s v="2019 Honda Civic VTI-S MY19"/>
    <n v="28990"/>
    <x v="19"/>
    <s v="Civic"/>
    <s v="VTI-S"/>
    <s v="MY19"/>
    <x v="13"/>
    <n v="57075"/>
    <x v="5"/>
    <x v="0"/>
    <x v="0"/>
    <s v=" Used"/>
    <n v="1799"/>
    <x v="2"/>
    <n v="5"/>
    <x v="13"/>
    <x v="2"/>
  </r>
  <r>
    <n v="12847192"/>
    <s v="2015 Jeep Grand Cherokee Laredo (4X4) WK MY15"/>
    <n v="28990"/>
    <x v="18"/>
    <s v="Grand Cherokee"/>
    <s v="Laredo (4X4)"/>
    <s v="WK MY15"/>
    <x v="7"/>
    <n v="154364"/>
    <x v="0"/>
    <x v="0"/>
    <x v="1"/>
    <s v=" Used"/>
    <n v="2987"/>
    <x v="6"/>
    <n v="5"/>
    <x v="7"/>
    <x v="2"/>
  </r>
  <r>
    <n v="12847193"/>
    <s v="2021 Kia Picanto GT-Line (pe) JA MY21"/>
    <n v="20990"/>
    <x v="14"/>
    <s v="Picanto"/>
    <s v="GT-Line (pe)"/>
    <s v="JA MY21"/>
    <x v="1"/>
    <n v="6019"/>
    <x v="5"/>
    <x v="0"/>
    <x v="0"/>
    <s v=" Used"/>
    <n v="1248"/>
    <x v="1"/>
    <n v="5"/>
    <x v="1"/>
    <x v="2"/>
  </r>
  <r>
    <n v="12847194"/>
    <s v="2020 Jeep Gladiator Sport S (4X4) JT MY21"/>
    <n v="66990"/>
    <x v="18"/>
    <s v="Gladiator"/>
    <s v="Sport S (4X4)"/>
    <s v="JT MY21"/>
    <x v="9"/>
    <n v="3801"/>
    <x v="19"/>
    <x v="0"/>
    <x v="0"/>
    <s v=" Used"/>
    <n v="3604"/>
    <x v="1"/>
    <n v="5"/>
    <x v="9"/>
    <x v="1"/>
  </r>
  <r>
    <n v="12847196"/>
    <s v="2007 Toyota Corolla Ascent ZRE152R"/>
    <n v="9996"/>
    <x v="0"/>
    <s v="Corolla"/>
    <s v="Ascent"/>
    <s v="ZRE152R"/>
    <x v="18"/>
    <n v="135000"/>
    <x v="5"/>
    <x v="0"/>
    <x v="0"/>
    <s v=" Used"/>
    <n v="1798"/>
    <x v="3"/>
    <n v="5"/>
    <x v="18"/>
    <x v="0"/>
  </r>
  <r>
    <n v="12847197"/>
    <s v="2017 Kia Sportage SI (fwd) QL MY18"/>
    <n v="19999"/>
    <x v="14"/>
    <s v="Sportage"/>
    <s v="SI (fwd)"/>
    <s v="QL MY18"/>
    <x v="3"/>
    <n v="136975"/>
    <x v="0"/>
    <x v="0"/>
    <x v="0"/>
    <s v=" Used"/>
    <n v="1999"/>
    <x v="6"/>
    <n v="5"/>
    <x v="3"/>
    <x v="2"/>
  </r>
  <r>
    <n v="12847216"/>
    <s v="2017 Subaru Impreza 2.0L (awd) MY17"/>
    <n v="25888"/>
    <x v="12"/>
    <s v="Impreza"/>
    <s v="2.0L (awd)"/>
    <s v="MY17"/>
    <x v="3"/>
    <n v="55338"/>
    <x v="3"/>
    <x v="0"/>
    <x v="0"/>
    <s v=" Used"/>
    <n v="1995"/>
    <x v="5"/>
    <n v="5"/>
    <x v="3"/>
    <x v="2"/>
  </r>
  <r>
    <n v="12847224"/>
    <s v="2010 Toyota Landcruiser Workmate (4X4) VDJ79R 09 Upgrade"/>
    <n v="37990"/>
    <x v="0"/>
    <s v="Landcruiser"/>
    <s v="Workmate (4X4)"/>
    <s v="VDJ79R 09 Upgrade"/>
    <x v="0"/>
    <n v="358000"/>
    <x v="4"/>
    <x v="1"/>
    <x v="1"/>
    <s v=" Used"/>
    <n v="4461"/>
    <x v="2"/>
    <n v="3"/>
    <x v="0"/>
    <x v="2"/>
  </r>
  <r>
    <n v="12847227"/>
    <s v="2017 Ford Ranger XL 3.2 (4X4) PX Mkii MY17"/>
    <n v="36990"/>
    <x v="4"/>
    <s v="Ranger"/>
    <s v="XL 3.2 (4X4)"/>
    <s v="PX Mkii MY17"/>
    <x v="3"/>
    <n v="144660"/>
    <x v="4"/>
    <x v="0"/>
    <x v="1"/>
    <s v=" Used"/>
    <n v="3198"/>
    <x v="2"/>
    <n v="2"/>
    <x v="3"/>
    <x v="2"/>
  </r>
  <r>
    <n v="12847228"/>
    <s v="2020 Mazda CX-3 S Touring (fwd) CX3E"/>
    <n v="32990"/>
    <x v="10"/>
    <s v="CX-3"/>
    <s v="S Touring (fwd)"/>
    <s v="CX3E"/>
    <x v="9"/>
    <n v="9024"/>
    <x v="0"/>
    <x v="0"/>
    <x v="0"/>
    <s v=" Used"/>
    <n v="1998"/>
    <x v="0"/>
    <n v="5"/>
    <x v="9"/>
    <x v="2"/>
  </r>
  <r>
    <n v="12847237"/>
    <s v="2019 Kia Sportage SI Premium (fwd) QL MY19"/>
    <n v="30930"/>
    <x v="14"/>
    <s v="Sportage"/>
    <s v="SI Premium (fwd)"/>
    <s v="QL MY19"/>
    <x v="13"/>
    <n v="33685"/>
    <x v="0"/>
    <x v="0"/>
    <x v="0"/>
    <s v=" Used"/>
    <n v="1999"/>
    <x v="5"/>
    <n v="5"/>
    <x v="13"/>
    <x v="2"/>
  </r>
  <r>
    <n v="12847238"/>
    <s v="2021 Toyota Landcruiser Prado GXL GDJ150R"/>
    <n v="73990"/>
    <x v="0"/>
    <s v="Landcruiser Prado"/>
    <s v="GXL"/>
    <s v="GDJ150R"/>
    <x v="1"/>
    <n v="44854"/>
    <x v="0"/>
    <x v="0"/>
    <x v="1"/>
    <s v=" Used"/>
    <n v="2755"/>
    <x v="1"/>
    <n v="7"/>
    <x v="1"/>
    <x v="1"/>
  </r>
  <r>
    <n v="12847247"/>
    <s v="2017 Holden Trax LS TJ MY17"/>
    <n v="16888"/>
    <x v="2"/>
    <s v="Trax"/>
    <s v="LS"/>
    <s v="TJ MY17"/>
    <x v="3"/>
    <n v="93396"/>
    <x v="0"/>
    <x v="0"/>
    <x v="0"/>
    <s v=" Used"/>
    <n v="1364"/>
    <x v="1"/>
    <n v="5"/>
    <x v="3"/>
    <x v="2"/>
  </r>
  <r>
    <n v="12847258"/>
    <s v="2010 Holden Commodore Omega (D/Fuel) VE II"/>
    <n v="8000"/>
    <x v="2"/>
    <s v="Commodore"/>
    <s v="Omega (D/Fuel)"/>
    <s v="VE II"/>
    <x v="0"/>
    <n v="252000"/>
    <x v="3"/>
    <x v="0"/>
    <x v="5"/>
    <s v=" Used"/>
    <n v="3565"/>
    <x v="6"/>
    <n v="5"/>
    <x v="0"/>
    <x v="0"/>
  </r>
  <r>
    <n v="12847286"/>
    <s v="2001 Ford Falcon XL Auii"/>
    <n v="5990"/>
    <x v="4"/>
    <s v="Falcon"/>
    <s v="XL"/>
    <s v="Auii"/>
    <x v="21"/>
    <n v="304172"/>
    <x v="22"/>
    <x v="0"/>
    <x v="0"/>
    <s v=" Used"/>
    <n v="3984"/>
    <x v="2"/>
    <n v="3"/>
    <x v="21"/>
    <x v="0"/>
  </r>
  <r>
    <n v="12847301"/>
    <s v="2017 Toyota Corolla Ascent Sport ZRE182R MY17"/>
    <n v="19990"/>
    <x v="0"/>
    <s v="Corolla"/>
    <s v="Ascent Sport"/>
    <s v="ZRE182R MY17"/>
    <x v="3"/>
    <n v="107358"/>
    <x v="5"/>
    <x v="0"/>
    <x v="0"/>
    <s v=" Used"/>
    <n v="1798"/>
    <x v="2"/>
    <n v="5"/>
    <x v="3"/>
    <x v="2"/>
  </r>
  <r>
    <n v="12847309"/>
    <s v="2018 Mitsubishi Outlander ES 7 Seat (awd) ZL MY19"/>
    <n v="30990"/>
    <x v="13"/>
    <s v="Outlander"/>
    <s v="ES 7 Seat (awd)"/>
    <s v="ZL MY19"/>
    <x v="15"/>
    <n v="68321"/>
    <x v="0"/>
    <x v="0"/>
    <x v="0"/>
    <s v=" Used"/>
    <n v="2360"/>
    <x v="0"/>
    <n v="7"/>
    <x v="15"/>
    <x v="2"/>
  </r>
  <r>
    <n v="12847324"/>
    <s v="2015 BMW 330I M-Sport F30 LCI"/>
    <n v="37750"/>
    <x v="5"/>
    <s v="330I"/>
    <s v="M-Sport"/>
    <s v="F30 LCI"/>
    <x v="7"/>
    <n v="112000"/>
    <x v="3"/>
    <x v="0"/>
    <x v="2"/>
    <s v=" Used"/>
    <n v="1997"/>
    <x v="3"/>
    <n v="5"/>
    <x v="7"/>
    <x v="2"/>
  </r>
  <r>
    <n v="12847325"/>
    <s v="2015 Jeep Grand Cherokee Limited (4X4) WK MY15"/>
    <n v="29990"/>
    <x v="18"/>
    <s v="Grand Cherokee"/>
    <s v="Limited (4X4)"/>
    <s v="WK MY15"/>
    <x v="7"/>
    <n v="87000"/>
    <x v="0"/>
    <x v="0"/>
    <x v="2"/>
    <s v=" Used"/>
    <n v="3604"/>
    <x v="1"/>
    <n v="5"/>
    <x v="7"/>
    <x v="2"/>
  </r>
  <r>
    <n v="12847326"/>
    <s v="2015 Hyundai IX35 Elite (fwd) LM Series II"/>
    <n v="19990"/>
    <x v="7"/>
    <s v="IX35"/>
    <s v="Elite (fwd)"/>
    <s v="LM Series II"/>
    <x v="7"/>
    <n v="114000"/>
    <x v="0"/>
    <x v="0"/>
    <x v="0"/>
    <s v=" Used"/>
    <n v="1999"/>
    <x v="5"/>
    <n v="5"/>
    <x v="7"/>
    <x v="2"/>
  </r>
  <r>
    <n v="12847327"/>
    <s v="2016 Toyota Kluger Grande (4X4) GSU55R"/>
    <n v="44888"/>
    <x v="0"/>
    <s v="Kluger"/>
    <s v="Grande (4X4)"/>
    <s v="GSU55R"/>
    <x v="2"/>
    <n v="78875"/>
    <x v="0"/>
    <x v="0"/>
    <x v="0"/>
    <s v=" Used"/>
    <n v="3456"/>
    <x v="2"/>
    <n v="7"/>
    <x v="2"/>
    <x v="1"/>
  </r>
  <r>
    <n v="12847333"/>
    <s v="2014 Nissan X-Trail ST (fwd) T32"/>
    <n v="15990"/>
    <x v="3"/>
    <s v="X-Trail"/>
    <s v="ST (fwd)"/>
    <s v="T32"/>
    <x v="12"/>
    <n v="152406"/>
    <x v="0"/>
    <x v="0"/>
    <x v="0"/>
    <s v=" Used"/>
    <n v="2488"/>
    <x v="2"/>
    <n v="5"/>
    <x v="12"/>
    <x v="2"/>
  </r>
  <r>
    <n v="12847340"/>
    <s v="2018 Mitsubishi Triton GLX Plus (4X4) MQ MY18"/>
    <n v="34999"/>
    <x v="13"/>
    <s v="Triton"/>
    <s v="GLX Plus (4X4)"/>
    <s v="MQ MY18"/>
    <x v="15"/>
    <n v="109364"/>
    <x v="19"/>
    <x v="0"/>
    <x v="1"/>
    <s v=" Used"/>
    <n v="2440"/>
    <x v="2"/>
    <n v="5"/>
    <x v="15"/>
    <x v="2"/>
  </r>
  <r>
    <n v="12847349"/>
    <s v="2022 GWM Haval Jolion Ultra MST"/>
    <n v="33990"/>
    <x v="47"/>
    <s v="Haval Jolion"/>
    <s v="Ultra"/>
    <s v="MST"/>
    <x v="16"/>
    <n v="15"/>
    <x v="0"/>
    <x v="0"/>
    <x v="2"/>
    <s v=" New In Stock"/>
    <n v="1497"/>
    <x v="2"/>
    <n v="5"/>
    <x v="16"/>
    <x v="2"/>
  </r>
  <r>
    <n v="12847354"/>
    <s v="2021 Mazda CX-3 Akari (fwd) CX3F"/>
    <n v="36980"/>
    <x v="10"/>
    <s v="CX-3"/>
    <s v="Akari (fwd)"/>
    <s v="CX3F"/>
    <x v="1"/>
    <n v="10943"/>
    <x v="0"/>
    <x v="0"/>
    <x v="0"/>
    <s v=" Used"/>
    <n v="1998"/>
    <x v="2"/>
    <n v="5"/>
    <x v="1"/>
    <x v="2"/>
  </r>
  <r>
    <n v="12847366"/>
    <s v="2014 Audi Q7 3.0 TDI Quattro MY15"/>
    <n v="42990"/>
    <x v="11"/>
    <s v="Q7"/>
    <s v="3.0 TDI Quattro"/>
    <s v="MY15"/>
    <x v="12"/>
    <n v="94950"/>
    <x v="0"/>
    <x v="0"/>
    <x v="1"/>
    <s v=" Used"/>
    <n v="2967"/>
    <x v="0"/>
    <n v="7"/>
    <x v="12"/>
    <x v="1"/>
  </r>
  <r>
    <n v="12847387"/>
    <s v="2006 Mitsubishi Pajero Exceed LWB (4X4) NP MY06"/>
    <n v="14990"/>
    <x v="13"/>
    <s v="Pajero"/>
    <s v="Exceed LWB (4X4)"/>
    <s v="NP MY06"/>
    <x v="17"/>
    <n v="221757"/>
    <x v="0"/>
    <x v="0"/>
    <x v="0"/>
    <s v=" Used"/>
    <n v="3828"/>
    <x v="5"/>
    <n v="7"/>
    <x v="17"/>
    <x v="2"/>
  </r>
  <r>
    <n v="12847389"/>
    <s v="2020 BMW X4 Xdrive20I M Sport G02"/>
    <n v="73990"/>
    <x v="5"/>
    <s v="X4"/>
    <s v="Xdrive20I M Sport"/>
    <s v="G02"/>
    <x v="9"/>
    <n v="21652"/>
    <x v="20"/>
    <x v="0"/>
    <x v="0"/>
    <s v=" Used"/>
    <n v="1998"/>
    <x v="1"/>
    <n v="5"/>
    <x v="9"/>
    <x v="1"/>
  </r>
  <r>
    <n v="12847392"/>
    <s v="2018 Toyota Hilux SR (4X4) GUN126R MY17"/>
    <n v="51988"/>
    <x v="0"/>
    <s v="Hilux"/>
    <s v="SR (4X4)"/>
    <s v="GUN126R MY17"/>
    <x v="15"/>
    <n v="90415"/>
    <x v="23"/>
    <x v="0"/>
    <x v="1"/>
    <s v=" Used"/>
    <n v="2753"/>
    <x v="2"/>
    <n v="5"/>
    <x v="15"/>
    <x v="1"/>
  </r>
  <r>
    <n v="12847397"/>
    <s v="2004 Toyota RAV4 CV (4X4) ACA22R"/>
    <n v="8290"/>
    <x v="0"/>
    <s v="RAV4"/>
    <s v="CV (4X4)"/>
    <s v="ACA22R"/>
    <x v="14"/>
    <n v="315000"/>
    <x v="0"/>
    <x v="0"/>
    <x v="0"/>
    <s v=" Used"/>
    <n v="2362"/>
    <x v="5"/>
    <n v="5"/>
    <x v="14"/>
    <x v="0"/>
  </r>
  <r>
    <n v="12847401"/>
    <s v="2004 Toyota Landcruiser Kakadu (4X4) HDJ100R"/>
    <n v="38990"/>
    <x v="0"/>
    <s v="Landcruiser"/>
    <s v="Kakadu (4X4)"/>
    <s v="HDJ100R"/>
    <x v="14"/>
    <n v="330444"/>
    <x v="0"/>
    <x v="0"/>
    <x v="1"/>
    <s v=" Used"/>
    <n v="4164"/>
    <x v="5"/>
    <n v="8"/>
    <x v="14"/>
    <x v="2"/>
  </r>
  <r>
    <n v="12847452"/>
    <s v="2021 Mazda BT-50 XTR (4X4) B30B"/>
    <n v="75000"/>
    <x v="10"/>
    <s v="BT-50"/>
    <s v="XTR (4X4)"/>
    <s v="B30B"/>
    <x v="1"/>
    <n v="18500"/>
    <x v="15"/>
    <x v="0"/>
    <x v="1"/>
    <s v=" Used"/>
    <n v="2999"/>
    <x v="1"/>
    <n v="5"/>
    <x v="1"/>
    <x v="1"/>
  </r>
  <r>
    <n v="12847476"/>
    <s v="2019 Ford Ranger XLT 3.2 (4X4) PX Mkiii MY19"/>
    <n v="44500"/>
    <x v="4"/>
    <s v="Ranger"/>
    <s v="XLT 3.2 (4X4)"/>
    <s v="PX Mkiii MY19"/>
    <x v="13"/>
    <n v="124500"/>
    <x v="35"/>
    <x v="0"/>
    <x v="1"/>
    <s v=" Used"/>
    <n v="1996"/>
    <x v="2"/>
    <n v="4"/>
    <x v="13"/>
    <x v="1"/>
  </r>
  <r>
    <n v="12847483"/>
    <s v="2019 Kia Stinger GT (blk LTH W Michelin Tyr) CK MY19"/>
    <n v="56990"/>
    <x v="14"/>
    <s v="Stinger"/>
    <s v="GT (blk LTH W Michelin Tyr)"/>
    <s v="CK MY19"/>
    <x v="13"/>
    <n v="41052"/>
    <x v="3"/>
    <x v="0"/>
    <x v="0"/>
    <s v=" Used"/>
    <n v="3342"/>
    <x v="3"/>
    <n v="5"/>
    <x v="13"/>
    <x v="1"/>
  </r>
  <r>
    <n v="12847502"/>
    <s v="2022 Ford Ranger Sport 3.0 (4X4) MY22"/>
    <n v="81989"/>
    <x v="4"/>
    <s v="Ranger"/>
    <s v="Sport 3.0 (4X4)"/>
    <s v="MY22"/>
    <x v="16"/>
    <n v="100"/>
    <x v="16"/>
    <x v="0"/>
    <x v="1"/>
    <s v=" Used"/>
    <n v="2993"/>
    <x v="1"/>
    <n v="5"/>
    <x v="16"/>
    <x v="1"/>
  </r>
  <r>
    <n v="12847516"/>
    <s v="2017 Toyota Landcruiser GXL (4X4) VDJ200R MY16"/>
    <n v="107500"/>
    <x v="0"/>
    <s v="Landcruiser"/>
    <s v="GXL (4X4)"/>
    <s v="VDJ200R MY16"/>
    <x v="3"/>
    <n v="66200"/>
    <x v="0"/>
    <x v="0"/>
    <x v="1"/>
    <s v=" Used"/>
    <n v="4461"/>
    <x v="186"/>
    <n v="7"/>
    <x v="3"/>
    <x v="1"/>
  </r>
  <r>
    <n v="12847539"/>
    <s v="2019 BMW X1 Xdrive 25I F48 MY19"/>
    <n v="42500"/>
    <x v="5"/>
    <s v="X1"/>
    <s v="Xdrive 25I"/>
    <s v="F48 MY19"/>
    <x v="13"/>
    <n v="67000"/>
    <x v="0"/>
    <x v="0"/>
    <x v="2"/>
    <s v=" Used"/>
    <n v="1998"/>
    <x v="0"/>
    <n v="5"/>
    <x v="13"/>
    <x v="1"/>
  </r>
  <r>
    <n v="12847549"/>
    <s v="2003 Mitsubishi Lancer MR CE"/>
    <n v="4000"/>
    <x v="13"/>
    <s v="Lancer"/>
    <s v="MR"/>
    <s v="CE"/>
    <x v="6"/>
    <n v="235099"/>
    <x v="20"/>
    <x v="0"/>
    <x v="0"/>
    <s v=" Used"/>
    <n v="1834"/>
    <x v="3"/>
    <n v="5"/>
    <x v="6"/>
    <x v="0"/>
  </r>
  <r>
    <n v="12847628"/>
    <s v="2008 Honda CR-V (4X4) MY07"/>
    <n v="12499"/>
    <x v="19"/>
    <s v="CR-V"/>
    <s v="(4X4)"/>
    <s v="MY07"/>
    <x v="19"/>
    <n v="145128"/>
    <x v="0"/>
    <x v="0"/>
    <x v="0"/>
    <s v=" Used"/>
    <n v="2354"/>
    <x v="7"/>
    <n v="5"/>
    <x v="19"/>
    <x v="2"/>
  </r>
  <r>
    <n v="12847631"/>
    <s v="2011 Holden Cruze CD JH MY12"/>
    <n v="8499"/>
    <x v="2"/>
    <s v="Cruze"/>
    <s v="CD"/>
    <s v="JH MY12"/>
    <x v="4"/>
    <n v="130503"/>
    <x v="3"/>
    <x v="0"/>
    <x v="0"/>
    <s v=" Used"/>
    <n v="1796"/>
    <x v="1"/>
    <n v="5"/>
    <x v="4"/>
    <x v="0"/>
  </r>
  <r>
    <n v="12847632"/>
    <s v="2012 Kia Grand Carnival Platinum VQ MY13"/>
    <n v="18499"/>
    <x v="14"/>
    <s v="Grand Carnival"/>
    <s v="Platinum"/>
    <s v="VQ MY13"/>
    <x v="11"/>
    <n v="120323"/>
    <x v="0"/>
    <x v="0"/>
    <x v="0"/>
    <s v=" Used"/>
    <n v="3470"/>
    <x v="0"/>
    <n v="8"/>
    <x v="11"/>
    <x v="2"/>
  </r>
  <r>
    <n v="12847638"/>
    <s v="2004 Toyota Landcruiser (4X4) HZJ79R"/>
    <n v="21000"/>
    <x v="0"/>
    <s v="Landcruiser"/>
    <s v="(4X4)"/>
    <s v="HZJ79R"/>
    <x v="14"/>
    <n v="164034"/>
    <x v="4"/>
    <x v="1"/>
    <x v="1"/>
    <s v=" Used"/>
    <n v="4164"/>
    <x v="2"/>
    <n v="3"/>
    <x v="14"/>
    <x v="2"/>
  </r>
  <r>
    <n v="12847642"/>
    <s v="2005 Mitsubishi Lancer VR-X CH MY06"/>
    <n v="4499"/>
    <x v="13"/>
    <s v="Lancer"/>
    <s v="VR-X"/>
    <s v="CH MY06"/>
    <x v="5"/>
    <n v="272194"/>
    <x v="3"/>
    <x v="0"/>
    <x v="0"/>
    <s v=" Used"/>
    <n v="2378"/>
    <x v="0"/>
    <n v="5"/>
    <x v="5"/>
    <x v="0"/>
  </r>
  <r>
    <n v="12847647"/>
    <s v="2016 Toyota RAV4 Cruiser (4X4) ASA44R MY16"/>
    <n v="22000"/>
    <x v="0"/>
    <s v="RAV4"/>
    <s v="Cruiser (4X4)"/>
    <s v="ASA44R MY16"/>
    <x v="2"/>
    <n v="80000"/>
    <x v="0"/>
    <x v="0"/>
    <x v="0"/>
    <s v=" Used"/>
    <n v="2494"/>
    <x v="0"/>
    <n v="5"/>
    <x v="2"/>
    <x v="2"/>
  </r>
  <r>
    <n v="12847651"/>
    <s v="2010 Toyota Hilux SR5 (4X4) KUN26R MY11 Upgrade"/>
    <n v="14000"/>
    <x v="0"/>
    <s v="Hilux"/>
    <s v="SR5 (4X4)"/>
    <s v="KUN26R MY11 Upgrade"/>
    <x v="0"/>
    <n v="155000"/>
    <x v="15"/>
    <x v="0"/>
    <x v="1"/>
    <s v=" Used"/>
    <n v="2982"/>
    <x v="1"/>
    <n v="5"/>
    <x v="0"/>
    <x v="2"/>
  </r>
  <r>
    <n v="12847673"/>
    <s v="2019 Holden Acadia LTZ-V (2WD) AC MY19"/>
    <n v="49990"/>
    <x v="2"/>
    <s v="Acadia"/>
    <s v="LTZ-V (2WD)"/>
    <s v="AC MY19"/>
    <x v="13"/>
    <n v="53308"/>
    <x v="0"/>
    <x v="0"/>
    <x v="0"/>
    <s v=" Used"/>
    <n v="3649"/>
    <x v="2"/>
    <n v="7"/>
    <x v="13"/>
    <x v="1"/>
  </r>
  <r>
    <n v="12847679"/>
    <s v="2003 Holden Commodore Equipe VY"/>
    <n v="3499"/>
    <x v="2"/>
    <s v="Commodore"/>
    <s v="Equipe"/>
    <s v="VY"/>
    <x v="6"/>
    <n v="299392"/>
    <x v="3"/>
    <x v="0"/>
    <x v="0"/>
    <s v=" Used"/>
    <n v="3791"/>
    <x v="2"/>
    <n v="5"/>
    <x v="6"/>
    <x v="0"/>
  </r>
  <r>
    <n v="12847682"/>
    <s v="2016 Toyota Corolla Ascent ZRE172R"/>
    <n v="18990"/>
    <x v="0"/>
    <s v="Corolla"/>
    <s v="Ascent"/>
    <s v="ZRE172R"/>
    <x v="2"/>
    <n v="100063"/>
    <x v="3"/>
    <x v="0"/>
    <x v="0"/>
    <s v=" Used"/>
    <n v="1798"/>
    <x v="0"/>
    <n v="5"/>
    <x v="2"/>
    <x v="2"/>
  </r>
  <r>
    <n v="12847695"/>
    <s v="2018 Ford Escape Ambiente (fwd) ZG MY18"/>
    <n v="26990"/>
    <x v="4"/>
    <s v="Escape"/>
    <s v="Ambiente (fwd)"/>
    <s v="ZG MY18"/>
    <x v="15"/>
    <n v="31378"/>
    <x v="0"/>
    <x v="0"/>
    <x v="2"/>
    <s v=" Used"/>
    <n v="1499"/>
    <x v="2"/>
    <n v="5"/>
    <x v="15"/>
    <x v="2"/>
  </r>
  <r>
    <n v="12847711"/>
    <s v="2008 Audi A4 1.8 Tfsi Avant B8 (8K)"/>
    <n v="10999"/>
    <x v="11"/>
    <s v="A4"/>
    <s v="1.8 Tfsi Avant"/>
    <s v="B8 (8K)"/>
    <x v="19"/>
    <n v="131736"/>
    <x v="0"/>
    <x v="0"/>
    <x v="2"/>
    <s v=" Used"/>
    <n v="1798"/>
    <x v="6"/>
    <n v="5"/>
    <x v="19"/>
    <x v="2"/>
  </r>
  <r>
    <n v="12847744"/>
    <s v="2012 Ford Falcon XR6 FG Upgrade"/>
    <n v="9650"/>
    <x v="4"/>
    <s v="Falcon"/>
    <s v="XR6"/>
    <s v="FG Upgrade"/>
    <x v="11"/>
    <n v="55000"/>
    <x v="4"/>
    <x v="0"/>
    <x v="0"/>
    <s v=" Used"/>
    <n v="3984"/>
    <x v="187"/>
    <n v="2"/>
    <x v="11"/>
    <x v="0"/>
  </r>
  <r>
    <n v="12847752"/>
    <s v="2013 Volkswagen Tiguan 132 TSI Pacific 5NC MY14"/>
    <n v="11500"/>
    <x v="8"/>
    <s v="Tiguan"/>
    <s v="132 TSI Pacific"/>
    <s v="5NC MY14"/>
    <x v="8"/>
    <n v="150000"/>
    <x v="0"/>
    <x v="0"/>
    <x v="2"/>
    <s v=" Used"/>
    <n v="1984"/>
    <x v="0"/>
    <n v="5"/>
    <x v="8"/>
    <x v="2"/>
  </r>
  <r>
    <n v="12847755"/>
    <s v="2006 Toyota Hilux SR5 (4X4) KUN26R 06 Upgrade"/>
    <n v="18995"/>
    <x v="0"/>
    <s v="Hilux"/>
    <s v="SR5 (4X4)"/>
    <s v="KUN26R 06 Upgrade"/>
    <x v="17"/>
    <n v="360118"/>
    <x v="15"/>
    <x v="0"/>
    <x v="1"/>
    <s v=" Used"/>
    <n v="2982"/>
    <x v="1"/>
    <n v="5"/>
    <x v="17"/>
    <x v="2"/>
  </r>
  <r>
    <n v="12847761"/>
    <s v="2005 Volkswagen Golf 2.0 FSI Comfortline 1K"/>
    <n v="6995"/>
    <x v="8"/>
    <s v="Golf"/>
    <s v="2.0 FSI Comfortline"/>
    <s v="1K"/>
    <x v="5"/>
    <n v="101834"/>
    <x v="5"/>
    <x v="0"/>
    <x v="2"/>
    <s v=" Used"/>
    <n v="1984"/>
    <x v="3"/>
    <n v="5"/>
    <x v="5"/>
    <x v="0"/>
  </r>
  <r>
    <n v="12847764"/>
    <s v="2014 Hyundai IX35 Highlander (awd) LM Series II"/>
    <n v="16995"/>
    <x v="7"/>
    <s v="IX35"/>
    <s v="Highlander (awd)"/>
    <s v="LM Series II"/>
    <x v="12"/>
    <n v="166023"/>
    <x v="0"/>
    <x v="0"/>
    <x v="0"/>
    <s v=" Used"/>
    <n v="2359"/>
    <x v="15"/>
    <n v="5"/>
    <x v="12"/>
    <x v="2"/>
  </r>
  <r>
    <n v="12847784"/>
    <s v="2019 Toyota Hilux Workmate TGN121R MY19 Upgrade"/>
    <n v="37888"/>
    <x v="0"/>
    <s v="Hilux"/>
    <s v="Workmate"/>
    <s v="TGN121R MY19 Upgrade"/>
    <x v="13"/>
    <n v="31845"/>
    <x v="16"/>
    <x v="0"/>
    <x v="0"/>
    <s v=" Used"/>
    <n v="2694"/>
    <x v="2"/>
    <n v="5"/>
    <x v="13"/>
    <x v="2"/>
  </r>
  <r>
    <n v="12847785"/>
    <s v="2022 Toyota Landcruiser Prado Kakadu GDJ150R"/>
    <n v="106888"/>
    <x v="0"/>
    <s v="Landcruiser Prado"/>
    <s v="Kakadu"/>
    <s v="GDJ150R"/>
    <x v="16"/>
    <n v="9198"/>
    <x v="0"/>
    <x v="0"/>
    <x v="1"/>
    <s v=" Used"/>
    <n v="2755"/>
    <x v="0"/>
    <n v="7"/>
    <x v="16"/>
    <x v="1"/>
  </r>
  <r>
    <n v="12847817"/>
    <s v="2004 Mercedes-Benz E320 Elegance 211"/>
    <n v="6800"/>
    <x v="1"/>
    <s v="E320"/>
    <s v="Elegance"/>
    <n v="211"/>
    <x v="14"/>
    <n v="172978"/>
    <x v="3"/>
    <x v="0"/>
    <x v="0"/>
    <s v=" Used"/>
    <n v="3199"/>
    <x v="5"/>
    <n v="5"/>
    <x v="14"/>
    <x v="0"/>
  </r>
  <r>
    <n v="12847822"/>
    <s v="2017 Kia Sportage SI (fwd) QL MY18"/>
    <n v="26670"/>
    <x v="14"/>
    <s v="Sportage"/>
    <s v="SI (fwd)"/>
    <s v="QL MY18"/>
    <x v="3"/>
    <n v="41680"/>
    <x v="0"/>
    <x v="0"/>
    <x v="0"/>
    <s v=" Used"/>
    <n v="1999"/>
    <x v="2"/>
    <n v="5"/>
    <x v="3"/>
    <x v="2"/>
  </r>
  <r>
    <n v="12847824"/>
    <s v="2004 Subaru Outback 2.5I Safety MY05"/>
    <n v="9499"/>
    <x v="12"/>
    <s v="Outback"/>
    <s v="2.5I Safety"/>
    <s v="MY05"/>
    <x v="14"/>
    <n v="218734"/>
    <x v="0"/>
    <x v="0"/>
    <x v="0"/>
    <s v=" Used"/>
    <n v="2457"/>
    <x v="7"/>
    <n v="5"/>
    <x v="14"/>
    <x v="0"/>
  </r>
  <r>
    <n v="12847827"/>
    <s v="2004 Toyota Camry Altise ACV36R"/>
    <n v="8499"/>
    <x v="0"/>
    <s v="Camry"/>
    <s v="Altise"/>
    <s v="ACV36R"/>
    <x v="14"/>
    <n v="171809"/>
    <x v="3"/>
    <x v="0"/>
    <x v="0"/>
    <s v=" Used"/>
    <n v="2362"/>
    <x v="5"/>
    <n v="5"/>
    <x v="14"/>
    <x v="0"/>
  </r>
  <r>
    <n v="12847831"/>
    <s v="2004 Mazda 3 NEO BK"/>
    <n v="8499"/>
    <x v="10"/>
    <n v="3"/>
    <s v="NEO"/>
    <s v="BK"/>
    <x v="14"/>
    <n v="228872"/>
    <x v="3"/>
    <x v="0"/>
    <x v="0"/>
    <s v=" Used"/>
    <n v="1998"/>
    <x v="6"/>
    <n v="5"/>
    <x v="14"/>
    <x v="0"/>
  </r>
  <r>
    <n v="12847832"/>
    <s v="2005 Holden Astra CDX AH"/>
    <n v="6999"/>
    <x v="2"/>
    <s v="Astra"/>
    <s v="CDX"/>
    <s v="AH"/>
    <x v="5"/>
    <n v="155926"/>
    <x v="5"/>
    <x v="0"/>
    <x v="0"/>
    <s v=" Used"/>
    <n v="1796"/>
    <x v="5"/>
    <n v="5"/>
    <x v="5"/>
    <x v="0"/>
  </r>
  <r>
    <n v="12847836"/>
    <s v="2011 Mazda CX-7 Classic (fwd) ER MY10"/>
    <n v="18999"/>
    <x v="10"/>
    <s v="CX-7"/>
    <s v="Classic (fwd)"/>
    <s v="ER MY10"/>
    <x v="4"/>
    <n v="103255"/>
    <x v="0"/>
    <x v="0"/>
    <x v="0"/>
    <s v=" Used"/>
    <n v="2488"/>
    <x v="5"/>
    <n v="5"/>
    <x v="4"/>
    <x v="2"/>
  </r>
  <r>
    <n v="12847841"/>
    <s v="2015 Holden Commodore Evoke VF MY15"/>
    <n v="18499"/>
    <x v="2"/>
    <s v="Commodore"/>
    <s v="Evoke"/>
    <s v="VF MY15"/>
    <x v="7"/>
    <n v="165897"/>
    <x v="2"/>
    <x v="0"/>
    <x v="0"/>
    <s v=" Used"/>
    <n v="2997"/>
    <x v="2"/>
    <n v="5"/>
    <x v="7"/>
    <x v="2"/>
  </r>
  <r>
    <n v="12847853"/>
    <s v="2010 Suzuki SX4 S GY MY10"/>
    <n v="6999"/>
    <x v="24"/>
    <s v="SX4"/>
    <s v="S"/>
    <s v="GY MY10"/>
    <x v="0"/>
    <n v="202487"/>
    <x v="3"/>
    <x v="0"/>
    <x v="0"/>
    <s v=" Used"/>
    <n v="1995"/>
    <x v="2"/>
    <n v="5"/>
    <x v="0"/>
    <x v="0"/>
  </r>
  <r>
    <n v="12847854"/>
    <s v="2018 BMW 420I M Sport F32 MY17"/>
    <n v="45990"/>
    <x v="5"/>
    <s v="420I"/>
    <s v="M Sport"/>
    <s v="F32 MY17"/>
    <x v="15"/>
    <n v="26799"/>
    <x v="20"/>
    <x v="0"/>
    <x v="2"/>
    <s v=" Used"/>
    <n v="1998"/>
    <x v="0"/>
    <n v="4"/>
    <x v="15"/>
    <x v="1"/>
  </r>
  <r>
    <n v="12847855"/>
    <s v="2016 Suzuki Vitara S Turbo (fwd) LY"/>
    <n v="24999"/>
    <x v="24"/>
    <s v="Vitara"/>
    <s v="S Turbo (fwd)"/>
    <s v="LY"/>
    <x v="2"/>
    <n v="70715"/>
    <x v="0"/>
    <x v="0"/>
    <x v="0"/>
    <s v=" Used"/>
    <n v="1373"/>
    <x v="2"/>
    <n v="5"/>
    <x v="2"/>
    <x v="2"/>
  </r>
  <r>
    <n v="12847863"/>
    <s v="2004 Ford Falcon XR8 BA"/>
    <n v="18990"/>
    <x v="4"/>
    <s v="Falcon"/>
    <s v="XR8"/>
    <s v="BA"/>
    <x v="14"/>
    <n v="208862"/>
    <x v="3"/>
    <x v="1"/>
    <x v="0"/>
    <s v=" Used"/>
    <n v="5408"/>
    <x v="6"/>
    <n v="5"/>
    <x v="14"/>
    <x v="2"/>
  </r>
  <r>
    <n v="12847864"/>
    <s v="2008 Land Rover Freelander 2 SE TD4 (4X4) LF MY09"/>
    <n v="14990"/>
    <x v="22"/>
    <s v="Freelander 2"/>
    <s v="SE TD4 (4X4)"/>
    <s v="LF MY09"/>
    <x v="19"/>
    <n v="181365"/>
    <x v="0"/>
    <x v="0"/>
    <x v="1"/>
    <s v=" Used"/>
    <n v="2179"/>
    <x v="0"/>
    <n v="5"/>
    <x v="19"/>
    <x v="2"/>
  </r>
  <r>
    <n v="12847865"/>
    <s v="2004 Ford Falcon XR8 BA Mkii"/>
    <n v="18990"/>
    <x v="4"/>
    <s v="Falcon"/>
    <s v="XR8"/>
    <s v="BA Mkii"/>
    <x v="14"/>
    <n v="212517"/>
    <x v="3"/>
    <x v="0"/>
    <x v="0"/>
    <s v=" Used"/>
    <n v="5408"/>
    <x v="5"/>
    <n v="5"/>
    <x v="14"/>
    <x v="2"/>
  </r>
  <r>
    <n v="12847866"/>
    <s v="2006 Ford Falcon XR6 BF Mkii"/>
    <n v="12990"/>
    <x v="4"/>
    <s v="Falcon"/>
    <s v="XR6"/>
    <s v="BF Mkii"/>
    <x v="17"/>
    <n v="259870"/>
    <x v="22"/>
    <x v="0"/>
    <x v="0"/>
    <s v=" Used"/>
    <n v="3984"/>
    <x v="0"/>
    <n v="2"/>
    <x v="17"/>
    <x v="2"/>
  </r>
  <r>
    <n v="12847867"/>
    <s v="2009 Ford Falcon XR6 FG"/>
    <n v="9990"/>
    <x v="4"/>
    <s v="Falcon"/>
    <s v="XR6"/>
    <s v="FG"/>
    <x v="10"/>
    <n v="248000"/>
    <x v="3"/>
    <x v="0"/>
    <x v="0"/>
    <s v=" Used"/>
    <n v="3984"/>
    <x v="3"/>
    <n v="5"/>
    <x v="10"/>
    <x v="0"/>
  </r>
  <r>
    <n v="12847868"/>
    <s v="2012 Mitsubishi Pajero Platinum Edition NW MY12"/>
    <n v="26990"/>
    <x v="13"/>
    <s v="Pajero"/>
    <s v="Platinum Edition"/>
    <s v="NW MY12"/>
    <x v="11"/>
    <n v="194291"/>
    <x v="0"/>
    <x v="0"/>
    <x v="1"/>
    <s v=" Used"/>
    <n v="3200"/>
    <x v="2"/>
    <n v="7"/>
    <x v="11"/>
    <x v="2"/>
  </r>
  <r>
    <n v="12847869"/>
    <s v="2013 Ford Falcon G6E FG MK2"/>
    <n v="14990"/>
    <x v="4"/>
    <s v="Falcon"/>
    <s v="G6E"/>
    <s v="FG MK2"/>
    <x v="8"/>
    <n v="179267"/>
    <x v="3"/>
    <x v="0"/>
    <x v="0"/>
    <s v=" Used"/>
    <n v="3984"/>
    <x v="7"/>
    <n v="5"/>
    <x v="8"/>
    <x v="2"/>
  </r>
  <r>
    <n v="12847870"/>
    <s v="2009 Toyota Landcruiser Prado Kakadu (4X4) GRJ150R"/>
    <n v="32990"/>
    <x v="0"/>
    <s v="Landcruiser Prado"/>
    <s v="Kakadu (4X4)"/>
    <s v="GRJ150R"/>
    <x v="10"/>
    <n v="254864"/>
    <x v="0"/>
    <x v="0"/>
    <x v="0"/>
    <s v=" Used"/>
    <n v="3956"/>
    <x v="3"/>
    <n v="7"/>
    <x v="10"/>
    <x v="2"/>
  </r>
  <r>
    <n v="12847872"/>
    <s v="2013 Jeep Wrangler Sport (4X4) JK MY13"/>
    <n v="23990"/>
    <x v="18"/>
    <s v="Wrangler"/>
    <s v="Sport (4X4)"/>
    <s v="JK MY13"/>
    <x v="8"/>
    <n v="160609"/>
    <x v="17"/>
    <x v="1"/>
    <x v="0"/>
    <s v=" Used"/>
    <n v="3604"/>
    <x v="23"/>
    <n v="4"/>
    <x v="8"/>
    <x v="2"/>
  </r>
  <r>
    <n v="12847873"/>
    <s v="2010 Ford Ranger XL HI-Rider (4X2) PK"/>
    <n v="12990"/>
    <x v="4"/>
    <s v="Ranger"/>
    <s v="XL HI-Rider (4X2)"/>
    <s v="PK"/>
    <x v="0"/>
    <n v="314598"/>
    <x v="15"/>
    <x v="1"/>
    <x v="1"/>
    <s v=" Used"/>
    <n v="2953"/>
    <x v="2"/>
    <n v="5"/>
    <x v="0"/>
    <x v="2"/>
  </r>
  <r>
    <n v="12847874"/>
    <s v="2018 Kia Cerato Sport YD MY18"/>
    <n v="24980"/>
    <x v="14"/>
    <s v="Cerato"/>
    <s v="Sport"/>
    <s v="YD MY18"/>
    <x v="15"/>
    <n v="33191"/>
    <x v="5"/>
    <x v="0"/>
    <x v="0"/>
    <s v=" Used"/>
    <n v="1999"/>
    <x v="0"/>
    <n v="5"/>
    <x v="15"/>
    <x v="2"/>
  </r>
  <r>
    <n v="12847876"/>
    <s v="2013 Audi TT 2.0 TDI Quattro 8J MY12"/>
    <n v="31990"/>
    <x v="11"/>
    <s v="TT"/>
    <s v="2.0 TDI Quattro"/>
    <s v="8J MY12"/>
    <x v="8"/>
    <n v="76000"/>
    <x v="20"/>
    <x v="0"/>
    <x v="1"/>
    <s v=" Used"/>
    <n v="1968"/>
    <x v="6"/>
    <n v="4"/>
    <x v="8"/>
    <x v="2"/>
  </r>
  <r>
    <n v="12847878"/>
    <s v="2015 Toyota Camry Atara S ASV50R"/>
    <n v="23990"/>
    <x v="0"/>
    <s v="Camry"/>
    <s v="Atara S"/>
    <s v="ASV50R"/>
    <x v="7"/>
    <n v="49870"/>
    <x v="3"/>
    <x v="0"/>
    <x v="0"/>
    <s v=" Used"/>
    <n v="2494"/>
    <x v="6"/>
    <n v="5"/>
    <x v="7"/>
    <x v="2"/>
  </r>
  <r>
    <n v="12847879"/>
    <s v="2011 Audi A3 1.8 Tfsi Attraction 8P MY11"/>
    <n v="18990"/>
    <x v="11"/>
    <s v="A3"/>
    <s v="1.8 Tfsi Attraction"/>
    <s v="8P MY11"/>
    <x v="4"/>
    <n v="88826"/>
    <x v="1"/>
    <x v="0"/>
    <x v="2"/>
    <s v=" Used"/>
    <n v="1798"/>
    <x v="5"/>
    <n v="4"/>
    <x v="4"/>
    <x v="2"/>
  </r>
  <r>
    <n v="12847880"/>
    <s v="2019 Volkswagen Golf 110 TSI Trendline AU MY19"/>
    <n v="24990"/>
    <x v="8"/>
    <s v="Golf"/>
    <s v="110 TSI Trendline"/>
    <s v="AU MY19"/>
    <x v="13"/>
    <n v="49093"/>
    <x v="5"/>
    <x v="0"/>
    <x v="2"/>
    <s v=" Used"/>
    <n v="1395"/>
    <x v="2"/>
    <n v="5"/>
    <x v="13"/>
    <x v="2"/>
  </r>
  <r>
    <n v="12847882"/>
    <s v="2013 Mazda CX-5 Grand Tourer (4X4) MY13"/>
    <n v="20990"/>
    <x v="10"/>
    <s v="CX-5"/>
    <s v="Grand Tourer (4X4)"/>
    <s v="MY13"/>
    <x v="8"/>
    <n v="144289"/>
    <x v="0"/>
    <x v="0"/>
    <x v="0"/>
    <s v=" Used"/>
    <n v="2488"/>
    <x v="1"/>
    <n v="5"/>
    <x v="8"/>
    <x v="2"/>
  </r>
  <r>
    <n v="12847894"/>
    <s v="2022 Toyota Corolla Ascent Sport Hybrid ZWE211R"/>
    <n v="41880"/>
    <x v="0"/>
    <s v="Corolla"/>
    <s v="Ascent Sport Hybrid"/>
    <s v="ZWE211R"/>
    <x v="16"/>
    <n v="10542"/>
    <x v="5"/>
    <x v="0"/>
    <x v="4"/>
    <s v=" Used"/>
    <n v="1798"/>
    <x v="2"/>
    <n v="5"/>
    <x v="16"/>
    <x v="1"/>
  </r>
  <r>
    <n v="12847899"/>
    <s v="2017 Hyundai Santa FE Active Crdi (4X4) DM SER II (DM3) Update"/>
    <n v="32970"/>
    <x v="7"/>
    <s v="Santa FE"/>
    <s v="Active Crdi (4X4)"/>
    <s v="DM SER II (DM3) Update"/>
    <x v="3"/>
    <n v="46283"/>
    <x v="0"/>
    <x v="0"/>
    <x v="1"/>
    <s v=" Used"/>
    <n v="2199"/>
    <x v="5"/>
    <n v="7"/>
    <x v="3"/>
    <x v="2"/>
  </r>
  <r>
    <n v="12847905"/>
    <s v="2003 Toyota Landcruiser Prado GXL (4X4) KZJ120R"/>
    <n v="11990"/>
    <x v="0"/>
    <s v="Landcruiser Prado"/>
    <s v="GXL (4X4)"/>
    <s v="KZJ120R"/>
    <x v="6"/>
    <n v="440281"/>
    <x v="0"/>
    <x v="0"/>
    <x v="1"/>
    <s v=" Used"/>
    <n v="2982"/>
    <x v="0"/>
    <n v="8"/>
    <x v="6"/>
    <x v="2"/>
  </r>
  <r>
    <n v="12847907"/>
    <s v="2021 Isuzu D-MAX LS-M (4X4) RG MY22"/>
    <n v="64990"/>
    <x v="6"/>
    <s v="D-MAX"/>
    <s v="LS-M (4X4)"/>
    <s v="RG MY22"/>
    <x v="1"/>
    <n v="25189"/>
    <x v="27"/>
    <x v="0"/>
    <x v="1"/>
    <s v=" Used"/>
    <n v="2999"/>
    <x v="0"/>
    <n v="5"/>
    <x v="1"/>
    <x v="1"/>
  </r>
  <r>
    <n v="12847908"/>
    <s v="2022 Volkswagen Tiguan Allspace 162TSI Adventure 5NA MY22"/>
    <n v="55932"/>
    <x v="8"/>
    <s v="Tiguan"/>
    <s v="Allspace 162TSI Adventure"/>
    <s v="5NA MY22"/>
    <x v="16"/>
    <n v="15"/>
    <x v="0"/>
    <x v="0"/>
    <x v="2"/>
    <s v=" New In Stock"/>
    <n v="1984"/>
    <x v="1"/>
    <n v="5"/>
    <x v="16"/>
    <x v="1"/>
  </r>
  <r>
    <n v="12847911"/>
    <s v="2006 Audi A4 1.8T Quattro B7"/>
    <n v="13980"/>
    <x v="11"/>
    <s v="A4"/>
    <s v="1.8T Quattro"/>
    <s v="B7"/>
    <x v="17"/>
    <n v="139889"/>
    <x v="3"/>
    <x v="1"/>
    <x v="2"/>
    <s v=" Used"/>
    <n v="1781"/>
    <x v="5"/>
    <n v="5"/>
    <x v="17"/>
    <x v="2"/>
  </r>
  <r>
    <n v="12847918"/>
    <s v="2011 Mercedes-Benz ML350 CDI Sports (4X4) 164 MY11"/>
    <n v="23980"/>
    <x v="1"/>
    <s v="ML350"/>
    <s v="CDI Sports (4X4)"/>
    <s v="164 MY11"/>
    <x v="4"/>
    <n v="195522"/>
    <x v="0"/>
    <x v="0"/>
    <x v="1"/>
    <s v=" Used"/>
    <n v="2987"/>
    <x v="3"/>
    <n v="5"/>
    <x v="4"/>
    <x v="2"/>
  </r>
  <r>
    <n v="12847920"/>
    <s v="2018 Toyota Corolla Ascent Sport ZRE182R MY17"/>
    <n v="26990"/>
    <x v="0"/>
    <s v="Corolla"/>
    <s v="Ascent Sport"/>
    <s v="ZRE182R MY17"/>
    <x v="15"/>
    <n v="20346"/>
    <x v="5"/>
    <x v="0"/>
    <x v="0"/>
    <s v=" Used"/>
    <n v="1798"/>
    <x v="188"/>
    <n v="5"/>
    <x v="15"/>
    <x v="2"/>
  </r>
  <r>
    <n v="12847931"/>
    <s v="2005 Subaru Impreza WRX STI MY06"/>
    <n v="52888"/>
    <x v="12"/>
    <s v="Impreza"/>
    <s v="WRX STI"/>
    <s v="MY06"/>
    <x v="5"/>
    <n v="93288"/>
    <x v="3"/>
    <x v="1"/>
    <x v="0"/>
    <s v=" Used"/>
    <n v="2457"/>
    <x v="2"/>
    <n v="5"/>
    <x v="5"/>
    <x v="1"/>
  </r>
  <r>
    <n v="12847932"/>
    <s v="2018 Audi RS3 Sportback Quattro 8V MY18"/>
    <n v="79888"/>
    <x v="11"/>
    <s v="RS3"/>
    <s v="Sportback Quattro"/>
    <s v="8V MY18"/>
    <x v="15"/>
    <n v="50982"/>
    <x v="5"/>
    <x v="0"/>
    <x v="2"/>
    <s v=" Used"/>
    <n v="2480"/>
    <x v="1"/>
    <n v="5"/>
    <x v="15"/>
    <x v="1"/>
  </r>
  <r>
    <n v="12847954"/>
    <s v="2018 Ford Ranger Wildtrak 3.2 (4X4) (5 YR) PX Mkii MY18"/>
    <n v="52990"/>
    <x v="4"/>
    <s v="Ranger"/>
    <s v="Wildtrak 3.2 (4X4) (5 YR)"/>
    <s v="PX Mkii MY18"/>
    <x v="15"/>
    <n v="80098"/>
    <x v="15"/>
    <x v="0"/>
    <x v="1"/>
    <s v=" Used"/>
    <n v="3198"/>
    <x v="2"/>
    <n v="5"/>
    <x v="15"/>
    <x v="1"/>
  </r>
  <r>
    <n v="12847963"/>
    <s v="2018 Toyota Hilux SR (4X4) GUN126R MY17"/>
    <n v="36990"/>
    <x v="0"/>
    <s v="Hilux"/>
    <s v="SR (4X4)"/>
    <s v="GUN126R MY17"/>
    <x v="15"/>
    <n v="217824"/>
    <x v="19"/>
    <x v="0"/>
    <x v="1"/>
    <s v=" Used"/>
    <n v="2753"/>
    <x v="2"/>
    <n v="5"/>
    <x v="15"/>
    <x v="2"/>
  </r>
  <r>
    <n v="12847971"/>
    <s v="2017 Nissan X-Trail ST (4WD) T32 Series 2"/>
    <n v="31999"/>
    <x v="3"/>
    <s v="X-Trail"/>
    <s v="ST (4WD)"/>
    <s v="T32 Series 2"/>
    <x v="3"/>
    <n v="44910"/>
    <x v="0"/>
    <x v="0"/>
    <x v="0"/>
    <s v=" Used"/>
    <n v="2488"/>
    <x v="5"/>
    <n v="5"/>
    <x v="3"/>
    <x v="2"/>
  </r>
  <r>
    <n v="12847978"/>
    <s v="2019 Mitsubishi ASX ES (2WD) XD MY20"/>
    <n v="27800"/>
    <x v="13"/>
    <s v="ASX"/>
    <s v="ES (2WD)"/>
    <s v="XD MY20"/>
    <x v="13"/>
    <n v="55501"/>
    <x v="0"/>
    <x v="0"/>
    <x v="0"/>
    <s v=" Used"/>
    <n v="1999"/>
    <x v="3"/>
    <n v="5"/>
    <x v="13"/>
    <x v="2"/>
  </r>
  <r>
    <n v="12847982"/>
    <s v="2018 Kia Cerato S (AV) BD MY19"/>
    <n v="19800"/>
    <x v="14"/>
    <s v="Cerato"/>
    <s v="S (AV)"/>
    <s v="BD MY19"/>
    <x v="15"/>
    <n v="72226"/>
    <x v="5"/>
    <x v="0"/>
    <x v="0"/>
    <s v=" Used"/>
    <n v="1999"/>
    <x v="3"/>
    <n v="5"/>
    <x v="15"/>
    <x v="2"/>
  </r>
  <r>
    <n v="12847992"/>
    <s v="2019 Toyota Yaris Ascent NCP130R MY18"/>
    <n v="18990"/>
    <x v="0"/>
    <s v="Yaris"/>
    <s v="Ascent"/>
    <s v="NCP130R MY18"/>
    <x v="13"/>
    <n v="86469"/>
    <x v="5"/>
    <x v="1"/>
    <x v="0"/>
    <s v=" Used"/>
    <n v="1299"/>
    <x v="23"/>
    <n v="5"/>
    <x v="13"/>
    <x v="2"/>
  </r>
  <r>
    <n v="12847993"/>
    <s v="2020 Subaru Forester 2.5I Premium (awd) MY20"/>
    <n v="45771"/>
    <x v="12"/>
    <s v="Forester"/>
    <s v="2.5I Premium (awd)"/>
    <s v="MY20"/>
    <x v="9"/>
    <n v="18219"/>
    <x v="0"/>
    <x v="0"/>
    <x v="0"/>
    <s v=" Used"/>
    <n v="2498"/>
    <x v="2"/>
    <n v="5"/>
    <x v="9"/>
    <x v="1"/>
  </r>
  <r>
    <n v="12847996"/>
    <s v="2013 Toyota Camry Atara SL ASV50R"/>
    <n v="19990"/>
    <x v="0"/>
    <s v="Camry"/>
    <s v="Atara SL"/>
    <s v="ASV50R"/>
    <x v="8"/>
    <n v="70500"/>
    <x v="3"/>
    <x v="0"/>
    <x v="0"/>
    <s v=" Used"/>
    <n v="2494"/>
    <x v="51"/>
    <n v="5"/>
    <x v="8"/>
    <x v="2"/>
  </r>
  <r>
    <n v="12847999"/>
    <s v="2015 Mercedes-Benz GLE63 S 4Matic 292"/>
    <n v="89888"/>
    <x v="1"/>
    <s v="GLE63"/>
    <s v="S 4Matic"/>
    <n v="292"/>
    <x v="7"/>
    <n v="146000"/>
    <x v="20"/>
    <x v="0"/>
    <x v="2"/>
    <s v=" Used"/>
    <n v="5461"/>
    <x v="2"/>
    <n v="5"/>
    <x v="7"/>
    <x v="1"/>
  </r>
  <r>
    <n v="12848000"/>
    <s v="2022 Mazda 2 G15 GT 200R"/>
    <n v="30952"/>
    <x v="10"/>
    <n v="2"/>
    <s v="G15 GT"/>
    <s v="200R"/>
    <x v="16"/>
    <n v="10"/>
    <x v="5"/>
    <x v="0"/>
    <x v="0"/>
    <s v=" New In Stock"/>
    <n v="1496"/>
    <x v="6"/>
    <n v="5"/>
    <x v="16"/>
    <x v="2"/>
  </r>
  <r>
    <n v="12848001"/>
    <s v="2018 Land Rover Range Rover Sport V8 SC HSE Dynamic LW MY18"/>
    <n v="179990"/>
    <x v="22"/>
    <s v="Range Rover Sport"/>
    <s v="V8 SC HSE Dynamic"/>
    <s v="LW MY18"/>
    <x v="15"/>
    <n v="64619"/>
    <x v="0"/>
    <x v="0"/>
    <x v="2"/>
    <s v=" Used"/>
    <n v="4999"/>
    <x v="0"/>
    <n v="5"/>
    <x v="15"/>
    <x v="1"/>
  </r>
  <r>
    <n v="12848002"/>
    <s v="2015 Hyundai Santa FE Elite Crdi (4X4) DM Series II (DM3)"/>
    <n v="20000"/>
    <x v="7"/>
    <s v="Santa FE"/>
    <s v="Elite Crdi (4X4)"/>
    <s v="DM Series II (DM3)"/>
    <x v="7"/>
    <n v="200100"/>
    <x v="0"/>
    <x v="0"/>
    <x v="1"/>
    <s v=" Used"/>
    <n v="2199"/>
    <x v="5"/>
    <n v="7"/>
    <x v="7"/>
    <x v="2"/>
  </r>
  <r>
    <n v="12848003"/>
    <s v="2016 Holden Colorado LS (4X4) RG MY17"/>
    <n v="39990"/>
    <x v="2"/>
    <s v="Colorado"/>
    <s v="LS (4X4)"/>
    <s v="RG MY17"/>
    <x v="2"/>
    <n v="88232"/>
    <x v="12"/>
    <x v="0"/>
    <x v="1"/>
    <s v=" Used"/>
    <n v="2776"/>
    <x v="2"/>
    <n v="5"/>
    <x v="2"/>
    <x v="2"/>
  </r>
  <r>
    <n v="12848004"/>
    <s v="2018 Toyota RAV4 GX (2WD) ZSA42R MY18"/>
    <n v="28490"/>
    <x v="0"/>
    <s v="RAV4"/>
    <s v="GX (2WD)"/>
    <s v="ZSA42R MY18"/>
    <x v="15"/>
    <n v="89070"/>
    <x v="0"/>
    <x v="0"/>
    <x v="0"/>
    <s v=" Used"/>
    <n v="1987"/>
    <x v="0"/>
    <n v="5"/>
    <x v="15"/>
    <x v="2"/>
  </r>
  <r>
    <n v="12848005"/>
    <s v="2018 Toyota RAV4 GX (2WD) ZSA42R MY18"/>
    <n v="29990"/>
    <x v="0"/>
    <s v="RAV4"/>
    <s v="GX (2WD)"/>
    <s v="ZSA42R MY18"/>
    <x v="15"/>
    <n v="66941"/>
    <x v="0"/>
    <x v="0"/>
    <x v="0"/>
    <s v=" Used"/>
    <n v="1987"/>
    <x v="2"/>
    <n v="5"/>
    <x v="15"/>
    <x v="2"/>
  </r>
  <r>
    <n v="12848006"/>
    <s v="2016 Mercedes-Benz Vito 116 Bluetec SWB 447"/>
    <n v="44990"/>
    <x v="1"/>
    <s v="Vito"/>
    <s v="116 Bluetec SWB"/>
    <n v="447"/>
    <x v="2"/>
    <n v="3804"/>
    <x v="6"/>
    <x v="0"/>
    <x v="1"/>
    <s v=" Used"/>
    <n v="2143"/>
    <x v="2"/>
    <n v="2"/>
    <x v="2"/>
    <x v="1"/>
  </r>
  <r>
    <n v="12848007"/>
    <s v="2018 Volkswagen Golf 110 TSI Comfortline AU MY18"/>
    <n v="24990"/>
    <x v="8"/>
    <s v="Golf"/>
    <s v="110 TSI Comfortline"/>
    <s v="AU MY18"/>
    <x v="15"/>
    <n v="52626"/>
    <x v="0"/>
    <x v="0"/>
    <x v="2"/>
    <s v=" Used"/>
    <n v="1395"/>
    <x v="2"/>
    <n v="5"/>
    <x v="15"/>
    <x v="2"/>
  </r>
  <r>
    <n v="12848008"/>
    <s v="2018 Nissan X-Trail ST (2WD) T32 Series 2"/>
    <n v="23490"/>
    <x v="3"/>
    <s v="X-Trail"/>
    <s v="ST (2WD)"/>
    <s v="T32 Series 2"/>
    <x v="15"/>
    <n v="102724"/>
    <x v="0"/>
    <x v="0"/>
    <x v="0"/>
    <s v=" Used"/>
    <n v="2488"/>
    <x v="5"/>
    <n v="5"/>
    <x v="15"/>
    <x v="2"/>
  </r>
  <r>
    <n v="12848009"/>
    <s v="2018 Volkswagen Golf 110 TSI Comfortline AU MY18"/>
    <n v="24990"/>
    <x v="8"/>
    <s v="Golf"/>
    <s v="110 TSI Comfortline"/>
    <s v="AU MY18"/>
    <x v="15"/>
    <n v="51645"/>
    <x v="0"/>
    <x v="0"/>
    <x v="2"/>
    <s v=" Used"/>
    <n v="1395"/>
    <x v="2"/>
    <n v="5"/>
    <x v="15"/>
    <x v="2"/>
  </r>
  <r>
    <n v="12848010"/>
    <s v="2017 Hyundai Iload 3S Liftback TQ Series II (TQ3) MY1"/>
    <n v="35990"/>
    <x v="7"/>
    <s v="Iload"/>
    <s v="3S Liftback"/>
    <s v="TQ Series II (TQ3) MY1"/>
    <x v="3"/>
    <n v="87354"/>
    <x v="6"/>
    <x v="0"/>
    <x v="1"/>
    <s v=" Used"/>
    <n v="2497"/>
    <x v="2"/>
    <n v="3"/>
    <x v="3"/>
    <x v="2"/>
  </r>
  <r>
    <n v="12848011"/>
    <s v="2018 Ford Ranger XLT 3.2 HI-Rider (4X2) PX Mkii MY18"/>
    <n v="45990"/>
    <x v="4"/>
    <s v="Ranger"/>
    <s v="XLT 3.2 HI-Rider (4X2)"/>
    <s v="PX Mkii MY18"/>
    <x v="15"/>
    <n v="84669"/>
    <x v="35"/>
    <x v="0"/>
    <x v="1"/>
    <s v=" Used"/>
    <n v="3198"/>
    <x v="5"/>
    <n v="4"/>
    <x v="15"/>
    <x v="1"/>
  </r>
  <r>
    <n v="12848012"/>
    <s v="2018 Nissan X-Trail ST (2WD) T32 Series 2"/>
    <n v="23990"/>
    <x v="3"/>
    <s v="X-Trail"/>
    <s v="ST (2WD)"/>
    <s v="T32 Series 2"/>
    <x v="15"/>
    <n v="94909"/>
    <x v="0"/>
    <x v="0"/>
    <x v="0"/>
    <s v=" Used"/>
    <n v="2488"/>
    <x v="0"/>
    <n v="5"/>
    <x v="15"/>
    <x v="2"/>
  </r>
  <r>
    <n v="12848013"/>
    <s v="2018 Toyota RAV4 GX (4X4) ASA44R MY18"/>
    <n v="32990"/>
    <x v="0"/>
    <s v="RAV4"/>
    <s v="GX (4X4)"/>
    <s v="ASA44R MY18"/>
    <x v="15"/>
    <n v="33595"/>
    <x v="0"/>
    <x v="0"/>
    <x v="0"/>
    <s v=" Used"/>
    <n v="2494"/>
    <x v="2"/>
    <n v="5"/>
    <x v="15"/>
    <x v="2"/>
  </r>
  <r>
    <n v="12848014"/>
    <s v="2018 Hyundai Sonata Active LF4 MY18"/>
    <n v="19490"/>
    <x v="7"/>
    <s v="Sonata"/>
    <s v="Active"/>
    <s v="LF4 MY18"/>
    <x v="15"/>
    <n v="105052"/>
    <x v="3"/>
    <x v="0"/>
    <x v="0"/>
    <s v=" Used"/>
    <n v="2359"/>
    <x v="5"/>
    <n v="5"/>
    <x v="15"/>
    <x v="2"/>
  </r>
  <r>
    <n v="12848025"/>
    <s v="2018 Mazda 3 Maxx Sport BN MY18"/>
    <n v="21919"/>
    <x v="10"/>
    <n v="3"/>
    <s v="Maxx Sport"/>
    <s v="BN MY18"/>
    <x v="15"/>
    <n v="82758"/>
    <x v="5"/>
    <x v="0"/>
    <x v="0"/>
    <s v=" Used"/>
    <n v="1998"/>
    <x v="2"/>
    <n v="5"/>
    <x v="15"/>
    <x v="2"/>
  </r>
  <r>
    <n v="12848027"/>
    <s v="2014 Honda Accord V6-L 60"/>
    <n v="23990"/>
    <x v="19"/>
    <s v="Accord"/>
    <s v="V6-L"/>
    <n v="60"/>
    <x v="12"/>
    <n v="95233"/>
    <x v="3"/>
    <x v="0"/>
    <x v="0"/>
    <s v=" Used"/>
    <n v="3471"/>
    <x v="5"/>
    <n v="5"/>
    <x v="12"/>
    <x v="2"/>
  </r>
  <r>
    <n v="12848033"/>
    <s v="2015 Hyundai Tucson Highlander (awd) TLE"/>
    <n v="32888"/>
    <x v="7"/>
    <s v="Tucson"/>
    <s v="Highlander (awd)"/>
    <s v="TLE"/>
    <x v="7"/>
    <n v="86592"/>
    <x v="0"/>
    <x v="0"/>
    <x v="1"/>
    <s v=" Used"/>
    <n v="1995"/>
    <x v="2"/>
    <n v="5"/>
    <x v="7"/>
    <x v="2"/>
  </r>
  <r>
    <n v="12848037"/>
    <s v="1998 Lexus LX470 (4X4) UZJ100R"/>
    <n v="21990"/>
    <x v="9"/>
    <s v="LX470"/>
    <s v="(4X4)"/>
    <s v="UZJ100R"/>
    <x v="24"/>
    <n v="327580"/>
    <x v="0"/>
    <x v="0"/>
    <x v="2"/>
    <s v=" Used"/>
    <n v="4664"/>
    <x v="7"/>
    <n v="8"/>
    <x v="24"/>
    <x v="2"/>
  </r>
  <r>
    <n v="12848038"/>
    <s v="2008 Honda Civic VTI MY08"/>
    <n v="8990"/>
    <x v="19"/>
    <s v="Civic"/>
    <s v="VTI"/>
    <s v="MY08"/>
    <x v="19"/>
    <n v="130047"/>
    <x v="3"/>
    <x v="0"/>
    <x v="0"/>
    <s v=" Used"/>
    <n v="1799"/>
    <x v="3"/>
    <n v="5"/>
    <x v="19"/>
    <x v="0"/>
  </r>
  <r>
    <n v="12848041"/>
    <s v="2014 Mercedes-Benz ML350 CDI Bluetec (4X4) 166"/>
    <n v="43999"/>
    <x v="1"/>
    <s v="ML350"/>
    <s v="CDI Bluetec (4X4)"/>
    <n v="166"/>
    <x v="12"/>
    <n v="64000"/>
    <x v="0"/>
    <x v="0"/>
    <x v="1"/>
    <s v=" Used"/>
    <n v="2987"/>
    <x v="2"/>
    <n v="5"/>
    <x v="12"/>
    <x v="1"/>
  </r>
  <r>
    <n v="12848051"/>
    <s v="2016 Ford Ranger Wildtrak 3.2 (4X4) PX Mkii MY17"/>
    <n v="47888"/>
    <x v="4"/>
    <s v="Ranger"/>
    <s v="Wildtrak 3.2 (4X4)"/>
    <s v="PX Mkii MY17"/>
    <x v="2"/>
    <n v="92945"/>
    <x v="15"/>
    <x v="0"/>
    <x v="1"/>
    <s v=" Used"/>
    <n v="3198"/>
    <x v="15"/>
    <n v="5"/>
    <x v="2"/>
    <x v="1"/>
  </r>
  <r>
    <n v="12848056"/>
    <s v="2013 Nissan Patrol DX (4X4) MY11 Upgrade"/>
    <n v="27990"/>
    <x v="3"/>
    <s v="Patrol"/>
    <s v="DX (4X4)"/>
    <s v="MY11 Upgrade"/>
    <x v="8"/>
    <n v="273000"/>
    <x v="42"/>
    <x v="1"/>
    <x v="1"/>
    <s v=" Used"/>
    <n v="2953"/>
    <x v="2"/>
    <n v="3"/>
    <x v="8"/>
    <x v="2"/>
  </r>
  <r>
    <n v="12848057"/>
    <s v="2011 Honda Accord Euro Euro 10 MY11"/>
    <n v="13999"/>
    <x v="19"/>
    <s v="Accord Euro"/>
    <s v="Euro"/>
    <s v="10 MY11"/>
    <x v="4"/>
    <n v="147506"/>
    <x v="3"/>
    <x v="0"/>
    <x v="2"/>
    <s v=" Used"/>
    <n v="2354"/>
    <x v="5"/>
    <n v="5"/>
    <x v="4"/>
    <x v="2"/>
  </r>
  <r>
    <n v="12848059"/>
    <s v="2004 Ford Focus CL LR"/>
    <n v="4999"/>
    <x v="4"/>
    <s v="Focus"/>
    <s v="CL"/>
    <s v="LR"/>
    <x v="14"/>
    <n v="284141"/>
    <x v="5"/>
    <x v="0"/>
    <x v="0"/>
    <s v=" Used"/>
    <n v="1989"/>
    <x v="6"/>
    <n v="5"/>
    <x v="14"/>
    <x v="0"/>
  </r>
  <r>
    <n v="12848060"/>
    <s v="2009 Mitsubishi Lancer VR CJ MY09"/>
    <n v="10999"/>
    <x v="13"/>
    <s v="Lancer"/>
    <s v="VR"/>
    <s v="CJ MY09"/>
    <x v="10"/>
    <n v="86000"/>
    <x v="3"/>
    <x v="1"/>
    <x v="0"/>
    <s v=" Used"/>
    <n v="1998"/>
    <x v="5"/>
    <n v="5"/>
    <x v="10"/>
    <x v="2"/>
  </r>
  <r>
    <n v="12848067"/>
    <s v="2013 Holden Cruze SRI V JH MY14"/>
    <n v="12990"/>
    <x v="2"/>
    <s v="Cruze"/>
    <s v="SRI V"/>
    <s v="JH MY14"/>
    <x v="8"/>
    <n v="141219"/>
    <x v="3"/>
    <x v="0"/>
    <x v="0"/>
    <s v=" Used"/>
    <n v="1600"/>
    <x v="3"/>
    <n v="5"/>
    <x v="8"/>
    <x v="2"/>
  </r>
  <r>
    <n v="12848068"/>
    <s v="2005 Honda Odyssey Luxury 20"/>
    <n v="6999"/>
    <x v="19"/>
    <s v="Odyssey"/>
    <s v="Luxury"/>
    <n v="20"/>
    <x v="5"/>
    <n v="430423"/>
    <x v="0"/>
    <x v="0"/>
    <x v="0"/>
    <s v=" Used"/>
    <n v="2354"/>
    <x v="6"/>
    <n v="7"/>
    <x v="5"/>
    <x v="0"/>
  </r>
  <r>
    <n v="12848069"/>
    <s v="2018 Toyota RAV4 GX (2WD) ZSA42R MY18"/>
    <n v="26999"/>
    <x v="0"/>
    <s v="RAV4"/>
    <s v="GX (2WD)"/>
    <s v="ZSA42R MY18"/>
    <x v="15"/>
    <n v="131566"/>
    <x v="0"/>
    <x v="0"/>
    <x v="0"/>
    <s v=" Used"/>
    <n v="1987"/>
    <x v="2"/>
    <n v="5"/>
    <x v="15"/>
    <x v="2"/>
  </r>
  <r>
    <n v="12848073"/>
    <s v="2016 Toyota Aurion AT-X GSV50R MY16"/>
    <n v="20999"/>
    <x v="0"/>
    <s v="Aurion"/>
    <s v="AT-X"/>
    <s v="GSV50R MY16"/>
    <x v="2"/>
    <n v="90501"/>
    <x v="3"/>
    <x v="0"/>
    <x v="0"/>
    <s v=" Used"/>
    <n v="3456"/>
    <x v="2"/>
    <n v="5"/>
    <x v="2"/>
    <x v="2"/>
  </r>
  <r>
    <n v="12848100"/>
    <s v="2019 Ford Everest Trend (4WD 7 Seat) UA II MY19"/>
    <n v="43800"/>
    <x v="4"/>
    <s v="Everest"/>
    <s v="Trend (4WD 7 Seat)"/>
    <s v="UA II MY19"/>
    <x v="13"/>
    <n v="155882"/>
    <x v="0"/>
    <x v="0"/>
    <x v="1"/>
    <s v=" Used"/>
    <n v="3198"/>
    <x v="2"/>
    <n v="7"/>
    <x v="13"/>
    <x v="1"/>
  </r>
  <r>
    <n v="12848108"/>
    <s v="2008 Toyota Hilux SR5 (4X4) KUN26R 07 Upgrade"/>
    <n v="19000"/>
    <x v="0"/>
    <s v="Hilux"/>
    <s v="SR5 (4X4)"/>
    <s v="KUN26R 07 Upgrade"/>
    <x v="19"/>
    <n v="319000"/>
    <x v="15"/>
    <x v="0"/>
    <x v="1"/>
    <s v=" Used"/>
    <n v="2982"/>
    <x v="2"/>
    <n v="5"/>
    <x v="19"/>
    <x v="2"/>
  </r>
  <r>
    <n v="12848112"/>
    <s v="2010 Holden Cruze CD JG"/>
    <n v="7999"/>
    <x v="2"/>
    <s v="Cruze"/>
    <s v="CD"/>
    <s v="JG"/>
    <x v="0"/>
    <n v="225905"/>
    <x v="3"/>
    <x v="0"/>
    <x v="1"/>
    <s v=" Used"/>
    <n v="1991"/>
    <x v="0"/>
    <n v="5"/>
    <x v="0"/>
    <x v="0"/>
  </r>
  <r>
    <n v="12848115"/>
    <s v="2011 Kia Carnival S VQ MY11"/>
    <n v="19999"/>
    <x v="14"/>
    <s v="Carnival"/>
    <s v="S"/>
    <s v="VQ MY11"/>
    <x v="4"/>
    <n v="87000"/>
    <x v="0"/>
    <x v="0"/>
    <x v="0"/>
    <s v=" Used"/>
    <n v="2656"/>
    <x v="0"/>
    <n v="8"/>
    <x v="4"/>
    <x v="2"/>
  </r>
  <r>
    <n v="12848116"/>
    <s v="2007 Honda Accord Euro Luxury MY06 Upgrade"/>
    <n v="9990"/>
    <x v="19"/>
    <s v="Accord Euro"/>
    <s v="Luxury"/>
    <s v="MY06 Upgrade"/>
    <x v="18"/>
    <n v="70328"/>
    <x v="3"/>
    <x v="0"/>
    <x v="2"/>
    <s v=" Used"/>
    <n v="2354"/>
    <x v="5"/>
    <n v="5"/>
    <x v="18"/>
    <x v="0"/>
  </r>
  <r>
    <n v="12848118"/>
    <s v="2009 Subaru Impreza R (awd) MY09"/>
    <n v="12999"/>
    <x v="12"/>
    <s v="Impreza"/>
    <s v="R (awd)"/>
    <s v="MY09"/>
    <x v="10"/>
    <n v="68860"/>
    <x v="5"/>
    <x v="1"/>
    <x v="2"/>
    <s v=" Used"/>
    <n v="1994"/>
    <x v="5"/>
    <n v="5"/>
    <x v="10"/>
    <x v="2"/>
  </r>
  <r>
    <n v="12848119"/>
    <s v="2012 Ford Fiesta LX WT"/>
    <n v="6999"/>
    <x v="4"/>
    <s v="Fiesta"/>
    <s v="LX"/>
    <s v="WT"/>
    <x v="11"/>
    <n v="153541"/>
    <x v="5"/>
    <x v="1"/>
    <x v="0"/>
    <s v=" Used"/>
    <n v="1596"/>
    <x v="2"/>
    <n v="5"/>
    <x v="11"/>
    <x v="0"/>
  </r>
  <r>
    <n v="12848120"/>
    <s v="2009 Honda Jazz GLI GE"/>
    <n v="11999"/>
    <x v="19"/>
    <s v="Jazz"/>
    <s v="GLI"/>
    <s v="GE"/>
    <x v="10"/>
    <n v="127511"/>
    <x v="5"/>
    <x v="0"/>
    <x v="0"/>
    <s v=" Used"/>
    <n v="1339"/>
    <x v="6"/>
    <n v="5"/>
    <x v="10"/>
    <x v="2"/>
  </r>
  <r>
    <n v="12848121"/>
    <s v="2010 Hyundai I45 Elite YF"/>
    <n v="7990"/>
    <x v="7"/>
    <s v="I45"/>
    <s v="Elite"/>
    <s v="YF"/>
    <x v="0"/>
    <n v="260031"/>
    <x v="3"/>
    <x v="0"/>
    <x v="0"/>
    <s v=" Used"/>
    <n v="2359"/>
    <x v="0"/>
    <n v="5"/>
    <x v="0"/>
    <x v="0"/>
  </r>
  <r>
    <n v="12848122"/>
    <s v="2013 Nissan Dualis TI-L (4X4) J10 MY13"/>
    <n v="16999"/>
    <x v="3"/>
    <s v="Dualis"/>
    <s v="TI-L (4X4)"/>
    <s v="J10 MY13"/>
    <x v="8"/>
    <n v="144919"/>
    <x v="0"/>
    <x v="0"/>
    <x v="0"/>
    <s v=" Used"/>
    <n v="1997"/>
    <x v="2"/>
    <n v="5"/>
    <x v="8"/>
    <x v="2"/>
  </r>
  <r>
    <n v="12848123"/>
    <s v="2013 Honda Accord VTI 60"/>
    <n v="12990"/>
    <x v="19"/>
    <s v="Accord"/>
    <s v="VTI"/>
    <n v="60"/>
    <x v="8"/>
    <n v="148210"/>
    <x v="3"/>
    <x v="0"/>
    <x v="0"/>
    <s v=" Used"/>
    <n v="2356"/>
    <x v="5"/>
    <n v="5"/>
    <x v="8"/>
    <x v="2"/>
  </r>
  <r>
    <n v="12848124"/>
    <s v="2011 Mercedes-Benz C250 CDI BE W204 MY11"/>
    <n v="18990"/>
    <x v="1"/>
    <s v="C250"/>
    <s v="CDI BE"/>
    <s v="W204 MY11"/>
    <x v="4"/>
    <n v="91381"/>
    <x v="20"/>
    <x v="0"/>
    <x v="1"/>
    <s v=" Used"/>
    <n v="2148"/>
    <x v="5"/>
    <n v="4"/>
    <x v="4"/>
    <x v="2"/>
  </r>
  <r>
    <n v="12848137"/>
    <s v="2018 Audi A3 1.4 Tfsi Sportback COD 8V MY18"/>
    <n v="32800"/>
    <x v="11"/>
    <s v="A3"/>
    <s v="1.4 Tfsi Sportback COD"/>
    <s v="8V MY18"/>
    <x v="15"/>
    <n v="38091"/>
    <x v="5"/>
    <x v="0"/>
    <x v="2"/>
    <s v=" Used"/>
    <n v="1395"/>
    <x v="2"/>
    <n v="5"/>
    <x v="15"/>
    <x v="2"/>
  </r>
  <r>
    <n v="12848141"/>
    <s v="2017 Renault Koleos Life (4X2) XZG MY18"/>
    <n v="24850"/>
    <x v="16"/>
    <s v="Koleos"/>
    <s v="Life (4X2)"/>
    <s v="XZG MY18"/>
    <x v="3"/>
    <n v="71522"/>
    <x v="0"/>
    <x v="0"/>
    <x v="2"/>
    <s v=" Used"/>
    <n v="2488"/>
    <x v="5"/>
    <n v="5"/>
    <x v="3"/>
    <x v="2"/>
  </r>
  <r>
    <n v="12848146"/>
    <s v="2013 Mitsubishi ASX (2WD) XB MY13"/>
    <n v="16999"/>
    <x v="13"/>
    <s v="ASX"/>
    <s v="(2WD)"/>
    <s v="XB MY13"/>
    <x v="8"/>
    <n v="142276"/>
    <x v="0"/>
    <x v="0"/>
    <x v="0"/>
    <s v=" Used"/>
    <n v="1998"/>
    <x v="2"/>
    <n v="5"/>
    <x v="8"/>
    <x v="2"/>
  </r>
  <r>
    <n v="12848147"/>
    <s v="2015 Mazda CX-5 Maxx (4X2) MY15"/>
    <n v="16999"/>
    <x v="10"/>
    <s v="CX-5"/>
    <s v="Maxx (4X2)"/>
    <s v="MY15"/>
    <x v="7"/>
    <n v="198359"/>
    <x v="0"/>
    <x v="1"/>
    <x v="0"/>
    <s v=" Used"/>
    <n v="1997"/>
    <x v="2"/>
    <n v="5"/>
    <x v="7"/>
    <x v="2"/>
  </r>
  <r>
    <n v="12848150"/>
    <s v="2021 Toyota Camry Ascent Sport Hybrid Axvh70R"/>
    <n v="44990"/>
    <x v="0"/>
    <s v="Camry"/>
    <s v="Ascent Sport Hybrid"/>
    <s v="Axvh70R"/>
    <x v="1"/>
    <n v="22997"/>
    <x v="3"/>
    <x v="0"/>
    <x v="3"/>
    <s v=" Used"/>
    <n v="2494"/>
    <x v="5"/>
    <n v="5"/>
    <x v="1"/>
    <x v="1"/>
  </r>
  <r>
    <n v="12848152"/>
    <s v="2019 Toyota Corolla SX Mzea12R"/>
    <n v="26990"/>
    <x v="0"/>
    <s v="Corolla"/>
    <s v="SX"/>
    <s v="Mzea12R"/>
    <x v="13"/>
    <n v="8470"/>
    <x v="5"/>
    <x v="0"/>
    <x v="0"/>
    <s v=" Used"/>
    <n v="1987"/>
    <x v="6"/>
    <n v="5"/>
    <x v="13"/>
    <x v="2"/>
  </r>
  <r>
    <n v="12848157"/>
    <s v="2012 Subaru Forester XS MY12"/>
    <n v="14990"/>
    <x v="12"/>
    <s v="Forester"/>
    <s v="XS"/>
    <s v="MY12"/>
    <x v="11"/>
    <n v="134251"/>
    <x v="0"/>
    <x v="0"/>
    <x v="0"/>
    <s v=" Used"/>
    <n v="2498"/>
    <x v="6"/>
    <n v="5"/>
    <x v="11"/>
    <x v="2"/>
  </r>
  <r>
    <n v="12848158"/>
    <s v="2020 Suzuki Swift GL Navi AZ Series II"/>
    <n v="21990"/>
    <x v="24"/>
    <s v="Swift"/>
    <s v="GL Navi"/>
    <s v="AZ Series II"/>
    <x v="9"/>
    <n v="15750"/>
    <x v="5"/>
    <x v="1"/>
    <x v="0"/>
    <s v=" Used"/>
    <n v="1242"/>
    <x v="2"/>
    <n v="5"/>
    <x v="9"/>
    <x v="2"/>
  </r>
  <r>
    <n v="12848159"/>
    <s v="2018 Mazda 3 SP25 GT BN MY17"/>
    <n v="28000"/>
    <x v="10"/>
    <n v="3"/>
    <s v="SP25 GT"/>
    <s v="BN MY17"/>
    <x v="15"/>
    <n v="33408"/>
    <x v="3"/>
    <x v="1"/>
    <x v="0"/>
    <s v=" Used"/>
    <n v="2488"/>
    <x v="189"/>
    <n v="5"/>
    <x v="15"/>
    <x v="2"/>
  </r>
  <r>
    <n v="12848161"/>
    <s v="2020 Kia Cerato S Safety Pack BD MY21"/>
    <n v="23990"/>
    <x v="14"/>
    <s v="Cerato"/>
    <s v="S Safety Pack"/>
    <s v="BD MY21"/>
    <x v="9"/>
    <n v="52310"/>
    <x v="5"/>
    <x v="0"/>
    <x v="0"/>
    <s v=" Used"/>
    <n v="1999"/>
    <x v="2"/>
    <n v="5"/>
    <x v="9"/>
    <x v="2"/>
  </r>
  <r>
    <n v="12848164"/>
    <s v="2022 Toyota Landcruiser Prado VX GDJ150R"/>
    <n v="92000"/>
    <x v="0"/>
    <s v="Landcruiser Prado"/>
    <s v="VX"/>
    <s v="GDJ150R"/>
    <x v="16"/>
    <n v="4974"/>
    <x v="0"/>
    <x v="0"/>
    <x v="1"/>
    <s v=" Used"/>
    <n v="2755"/>
    <x v="0"/>
    <n v="7"/>
    <x v="16"/>
    <x v="1"/>
  </r>
  <r>
    <n v="12848166"/>
    <s v="2016 Audi A5 Sportback 3.0 TDI Quattro 8T MY16"/>
    <n v="36990"/>
    <x v="11"/>
    <s v="A5"/>
    <s v="Sportback 3.0 TDI Quattro"/>
    <s v="8T MY16"/>
    <x v="2"/>
    <n v="73424"/>
    <x v="5"/>
    <x v="0"/>
    <x v="1"/>
    <s v=" Used"/>
    <n v="2967"/>
    <x v="1"/>
    <n v="4"/>
    <x v="2"/>
    <x v="2"/>
  </r>
  <r>
    <n v="12848167"/>
    <s v="2017 Land Rover Range Rover Evoque TD4 (110KW) SE LV MY18"/>
    <n v="49960"/>
    <x v="22"/>
    <s v="Range Rover Evoque"/>
    <s v="TD4 (110KW) SE"/>
    <s v="LV MY18"/>
    <x v="3"/>
    <n v="36125"/>
    <x v="0"/>
    <x v="0"/>
    <x v="1"/>
    <s v=" Used"/>
    <n v="1999"/>
    <x v="0"/>
    <n v="5"/>
    <x v="3"/>
    <x v="1"/>
  </r>
  <r>
    <n v="12848169"/>
    <s v="2016 Nissan Navara ST N-Sport SE (4X4) NP300 D23"/>
    <n v="39990"/>
    <x v="3"/>
    <s v="Navara"/>
    <s v="ST N-Sport SE (4X4)"/>
    <s v="NP300 D23"/>
    <x v="2"/>
    <n v="127116"/>
    <x v="19"/>
    <x v="1"/>
    <x v="1"/>
    <s v=" Used"/>
    <n v="2298"/>
    <x v="1"/>
    <n v="5"/>
    <x v="2"/>
    <x v="2"/>
  </r>
  <r>
    <n v="12848171"/>
    <s v="2002 Subaru Liberty RX MY02"/>
    <n v="5999"/>
    <x v="12"/>
    <s v="Liberty"/>
    <s v="RX"/>
    <s v="MY02"/>
    <x v="22"/>
    <n v="309002"/>
    <x v="0"/>
    <x v="1"/>
    <x v="0"/>
    <s v=" Used"/>
    <n v="2457"/>
    <x v="5"/>
    <n v="5"/>
    <x v="22"/>
    <x v="0"/>
  </r>
  <r>
    <n v="12848172"/>
    <s v="2016 Toyota Hilux Workmate GUN122R"/>
    <n v="19990"/>
    <x v="0"/>
    <s v="Hilux"/>
    <s v="Workmate"/>
    <s v="GUN122R"/>
    <x v="2"/>
    <n v="270000"/>
    <x v="19"/>
    <x v="1"/>
    <x v="1"/>
    <s v=" Used"/>
    <n v="2393"/>
    <x v="2"/>
    <n v="5"/>
    <x v="2"/>
    <x v="2"/>
  </r>
  <r>
    <n v="12848179"/>
    <s v="2019 Honda Jazz VTI-L GK MY20"/>
    <n v="30000"/>
    <x v="19"/>
    <s v="Jazz"/>
    <s v="VTI-L"/>
    <s v="GK MY20"/>
    <x v="13"/>
    <n v="4989"/>
    <x v="5"/>
    <x v="0"/>
    <x v="0"/>
    <s v=" Used"/>
    <n v="1497"/>
    <x v="32"/>
    <n v="5"/>
    <x v="13"/>
    <x v="2"/>
  </r>
  <r>
    <n v="12848190"/>
    <s v="2018 Toyota Yaris Ascent NCP130R MY17"/>
    <n v="18990"/>
    <x v="0"/>
    <s v="Yaris"/>
    <s v="Ascent"/>
    <s v="NCP130R MY17"/>
    <x v="15"/>
    <n v="104057"/>
    <x v="5"/>
    <x v="0"/>
    <x v="0"/>
    <s v=" Used"/>
    <n v="1299"/>
    <x v="5"/>
    <n v="5"/>
    <x v="15"/>
    <x v="2"/>
  </r>
  <r>
    <n v="12848191"/>
    <s v="2018 Kia Cerato S YD MY18"/>
    <n v="23990"/>
    <x v="14"/>
    <s v="Cerato"/>
    <s v="S"/>
    <s v="YD MY18"/>
    <x v="15"/>
    <n v="72276"/>
    <x v="3"/>
    <x v="0"/>
    <x v="0"/>
    <s v=" Used"/>
    <n v="1999"/>
    <x v="0"/>
    <n v="5"/>
    <x v="15"/>
    <x v="2"/>
  </r>
  <r>
    <n v="12848192"/>
    <s v="2019 Toyota Camry Ascent (hybrid) Axvh71R MY19"/>
    <n v="41888"/>
    <x v="0"/>
    <s v="Camry"/>
    <s v="Ascent (hybrid)"/>
    <s v="Axvh71R MY19"/>
    <x v="13"/>
    <n v="51840"/>
    <x v="3"/>
    <x v="0"/>
    <x v="3"/>
    <s v=" Used"/>
    <n v="2494"/>
    <x v="2"/>
    <n v="5"/>
    <x v="13"/>
    <x v="1"/>
  </r>
  <r>
    <n v="12848193"/>
    <s v="2009 Toyota Landcruiser Prado VX (4X4) GRJ150R"/>
    <n v="39990"/>
    <x v="0"/>
    <s v="Landcruiser Prado"/>
    <s v="VX (4X4)"/>
    <s v="GRJ150R"/>
    <x v="10"/>
    <n v="152049"/>
    <x v="0"/>
    <x v="0"/>
    <x v="0"/>
    <s v=" Used"/>
    <n v="3956"/>
    <x v="0"/>
    <n v="7"/>
    <x v="10"/>
    <x v="2"/>
  </r>
  <r>
    <n v="12848194"/>
    <s v="2018 Isuzu MU-X LS-U (4X2) UC MY18"/>
    <n v="46990"/>
    <x v="6"/>
    <s v="MU-X"/>
    <s v="LS-U (4X2)"/>
    <s v="UC MY18"/>
    <x v="15"/>
    <n v="51654"/>
    <x v="0"/>
    <x v="0"/>
    <x v="1"/>
    <s v=" Used"/>
    <n v="2999"/>
    <x v="22"/>
    <n v="7"/>
    <x v="15"/>
    <x v="1"/>
  </r>
  <r>
    <n v="12848196"/>
    <s v="2015 Ford Fiesta ST WZ"/>
    <n v="14800"/>
    <x v="4"/>
    <s v="Fiesta"/>
    <s v="ST"/>
    <s v="WZ"/>
    <x v="7"/>
    <n v="138000"/>
    <x v="5"/>
    <x v="1"/>
    <x v="0"/>
    <s v=" Used"/>
    <n v="1596"/>
    <x v="2"/>
    <n v="5"/>
    <x v="7"/>
    <x v="2"/>
  </r>
  <r>
    <n v="12848197"/>
    <s v="2005 Nissan Navara ST-R (4X4) D22"/>
    <n v="9999"/>
    <x v="3"/>
    <s v="Navara"/>
    <s v="ST-R (4X4)"/>
    <s v="D22"/>
    <x v="5"/>
    <n v="284833"/>
    <x v="15"/>
    <x v="1"/>
    <x v="0"/>
    <s v=" Used"/>
    <n v="3275"/>
    <x v="2"/>
    <n v="5"/>
    <x v="5"/>
    <x v="0"/>
  </r>
  <r>
    <n v="12848207"/>
    <s v="2004 Mitsubishi Magna ES TL"/>
    <n v="4999"/>
    <x v="13"/>
    <s v="Magna"/>
    <s v="ES"/>
    <s v="TL"/>
    <x v="14"/>
    <n v="257240"/>
    <x v="3"/>
    <x v="0"/>
    <x v="0"/>
    <s v=" Used"/>
    <n v="3497"/>
    <x v="5"/>
    <n v="5"/>
    <x v="14"/>
    <x v="0"/>
  </r>
  <r>
    <n v="12848209"/>
    <s v="2022 Isuzu D-MAX LS-U (4X4) RG MY22"/>
    <n v="61990"/>
    <x v="6"/>
    <s v="D-MAX"/>
    <s v="LS-U (4X4)"/>
    <s v="RG MY22"/>
    <x v="16"/>
    <n v="3324"/>
    <x v="10"/>
    <x v="0"/>
    <x v="1"/>
    <s v=" Demo"/>
    <n v="2999"/>
    <x v="6"/>
    <n v="5"/>
    <x v="16"/>
    <x v="1"/>
  </r>
  <r>
    <n v="12848210"/>
    <s v="2021 Isuzu D-MAX X-Terrain (4X4) RG MY21"/>
    <n v="67990"/>
    <x v="6"/>
    <s v="D-MAX"/>
    <s v="X-Terrain (4X4)"/>
    <s v="RG MY21"/>
    <x v="1"/>
    <n v="11172"/>
    <x v="10"/>
    <x v="0"/>
    <x v="1"/>
    <s v=" Used"/>
    <n v="2999"/>
    <x v="15"/>
    <n v="5"/>
    <x v="1"/>
    <x v="1"/>
  </r>
  <r>
    <n v="12848215"/>
    <s v="2007 Honda Jazz VTI MY06"/>
    <n v="7000"/>
    <x v="19"/>
    <s v="Jazz"/>
    <s v="VTI"/>
    <s v="MY06"/>
    <x v="18"/>
    <n v="175000"/>
    <x v="5"/>
    <x v="0"/>
    <x v="0"/>
    <s v=" Used"/>
    <n v="1497"/>
    <x v="3"/>
    <n v="5"/>
    <x v="18"/>
    <x v="0"/>
  </r>
  <r>
    <n v="12848228"/>
    <s v="2007 Mercedes-Benz B180 CDI 245 07 Upgrade"/>
    <n v="9990"/>
    <x v="1"/>
    <s v="B180"/>
    <s v="CDI"/>
    <s v="245 07 Upgrade"/>
    <x v="18"/>
    <n v="169448"/>
    <x v="5"/>
    <x v="0"/>
    <x v="1"/>
    <s v=" Used"/>
    <n v="1991"/>
    <x v="5"/>
    <n v="5"/>
    <x v="18"/>
    <x v="0"/>
  </r>
  <r>
    <n v="12848233"/>
    <s v="2011 Volkswagen Amarok TDI400 Highline (4X4) 2H"/>
    <n v="24999"/>
    <x v="8"/>
    <s v="Amarok"/>
    <s v="TDI400 Highline (4X4)"/>
    <s v="2H"/>
    <x v="4"/>
    <n v="250374"/>
    <x v="19"/>
    <x v="1"/>
    <x v="1"/>
    <s v=" Used"/>
    <n v="1968"/>
    <x v="2"/>
    <n v="5"/>
    <x v="4"/>
    <x v="2"/>
  </r>
  <r>
    <n v="12848265"/>
    <s v="2015 Volkswagen Golf R AU MY15"/>
    <n v="28999"/>
    <x v="8"/>
    <s v="Golf"/>
    <s v="R"/>
    <s v="AU MY15"/>
    <x v="7"/>
    <n v="120316"/>
    <x v="5"/>
    <x v="0"/>
    <x v="2"/>
    <s v=" Used"/>
    <n v="1984"/>
    <x v="3"/>
    <n v="5"/>
    <x v="7"/>
    <x v="2"/>
  </r>
  <r>
    <n v="12848266"/>
    <s v="2019 Volkswagen Polo 85 TSI Comfortline AW MY19"/>
    <n v="26888"/>
    <x v="8"/>
    <s v="Polo"/>
    <s v="85 TSI Comfortline"/>
    <s v="AW MY19"/>
    <x v="13"/>
    <n v="27051"/>
    <x v="5"/>
    <x v="0"/>
    <x v="2"/>
    <s v=" Used"/>
    <n v="999"/>
    <x v="2"/>
    <n v="5"/>
    <x v="13"/>
    <x v="2"/>
  </r>
  <r>
    <n v="12848267"/>
    <s v="2019 Volvo XC40 T5 R-Design (awd) 536 MY19"/>
    <n v="54888"/>
    <x v="21"/>
    <s v="XC40"/>
    <s v="T5 R-Design (awd)"/>
    <s v="536 MY19"/>
    <x v="13"/>
    <n v="36754"/>
    <x v="0"/>
    <x v="0"/>
    <x v="2"/>
    <s v=" Used"/>
    <n v="1969"/>
    <x v="3"/>
    <n v="5"/>
    <x v="13"/>
    <x v="1"/>
  </r>
  <r>
    <n v="12848268"/>
    <s v="2017 Ford Ranger XLS 3.2 (4X4) Special Edition PX Mkii MY17"/>
    <n v="44500"/>
    <x v="4"/>
    <s v="Ranger"/>
    <s v="XLS 3.2 (4X4) Special Edition"/>
    <s v="PX Mkii MY17"/>
    <x v="3"/>
    <n v="126000"/>
    <x v="19"/>
    <x v="0"/>
    <x v="1"/>
    <s v=" Used"/>
    <n v="3198"/>
    <x v="0"/>
    <n v="5"/>
    <x v="3"/>
    <x v="1"/>
  </r>
  <r>
    <n v="12848271"/>
    <s v="2020 Toyota RAV4 GX 2WD Hybrid Axah52R"/>
    <n v="50990"/>
    <x v="0"/>
    <s v="RAV4"/>
    <s v="GX 2WD Hybrid"/>
    <s v="Axah52R"/>
    <x v="9"/>
    <n v="58437"/>
    <x v="0"/>
    <x v="0"/>
    <x v="4"/>
    <s v=" Used"/>
    <n v="2487"/>
    <x v="5"/>
    <n v="5"/>
    <x v="9"/>
    <x v="1"/>
  </r>
  <r>
    <n v="12848275"/>
    <s v="2017 Holden Colorado LTZ (4X4) RG MY17"/>
    <n v="42999"/>
    <x v="2"/>
    <s v="Colorado"/>
    <s v="LTZ (4X4)"/>
    <s v="RG MY17"/>
    <x v="3"/>
    <n v="70425"/>
    <x v="12"/>
    <x v="0"/>
    <x v="1"/>
    <s v=" Used"/>
    <n v="2776"/>
    <x v="0"/>
    <n v="5"/>
    <x v="3"/>
    <x v="1"/>
  </r>
  <r>
    <n v="12848277"/>
    <s v="2013 Volkswagen Golf 90 TSI Comfortline AU MY14"/>
    <n v="10990"/>
    <x v="8"/>
    <s v="Golf"/>
    <s v="90 TSI Comfortline"/>
    <s v="AU MY14"/>
    <x v="8"/>
    <n v="139061"/>
    <x v="5"/>
    <x v="0"/>
    <x v="2"/>
    <s v=" Used"/>
    <n v="1395"/>
    <x v="3"/>
    <n v="5"/>
    <x v="8"/>
    <x v="2"/>
  </r>
  <r>
    <n v="12848278"/>
    <s v="2018 Holden Colorado LS (4X2) RG MY18"/>
    <n v="26990"/>
    <x v="2"/>
    <s v="Colorado"/>
    <s v="LS (4X2)"/>
    <s v="RG MY18"/>
    <x v="15"/>
    <n v="176727"/>
    <x v="12"/>
    <x v="0"/>
    <x v="1"/>
    <s v=" Used"/>
    <n v="2776"/>
    <x v="2"/>
    <n v="5"/>
    <x v="15"/>
    <x v="2"/>
  </r>
  <r>
    <n v="12848282"/>
    <s v="2007 Hyundai Tucson City SX MY07"/>
    <n v="7990"/>
    <x v="7"/>
    <s v="Tucson"/>
    <s v="City SX"/>
    <s v="MY07"/>
    <x v="18"/>
    <n v="248412"/>
    <x v="0"/>
    <x v="1"/>
    <x v="0"/>
    <s v=" Used"/>
    <n v="1975"/>
    <x v="0"/>
    <n v="5"/>
    <x v="18"/>
    <x v="0"/>
  </r>
  <r>
    <n v="12848283"/>
    <s v="2016 Ford Kuga Ambiente (fwd) TF MK 2"/>
    <n v="20990"/>
    <x v="4"/>
    <s v="Kuga"/>
    <s v="Ambiente (fwd)"/>
    <s v="TF MK 2"/>
    <x v="2"/>
    <n v="82901"/>
    <x v="0"/>
    <x v="0"/>
    <x v="2"/>
    <s v=" Used"/>
    <n v="1499"/>
    <x v="2"/>
    <n v="5"/>
    <x v="2"/>
    <x v="2"/>
  </r>
  <r>
    <n v="12848298"/>
    <s v="2009 Toyota Hilux SR (4X4) KUN26R 08 Upgrade"/>
    <n v="24997"/>
    <x v="0"/>
    <s v="Hilux"/>
    <s v="SR (4X4)"/>
    <s v="KUN26R 08 Upgrade"/>
    <x v="10"/>
    <n v="274499"/>
    <x v="4"/>
    <x v="1"/>
    <x v="1"/>
    <s v=" Used"/>
    <n v="2982"/>
    <x v="2"/>
    <n v="3"/>
    <x v="10"/>
    <x v="2"/>
  </r>
  <r>
    <n v="12848305"/>
    <s v="2010 Holden Cruze CDX JG"/>
    <n v="6999"/>
    <x v="2"/>
    <s v="Cruze"/>
    <s v="CDX"/>
    <s v="JG"/>
    <x v="0"/>
    <n v="166058"/>
    <x v="3"/>
    <x v="1"/>
    <x v="0"/>
    <s v=" Used"/>
    <n v="1796"/>
    <x v="6"/>
    <n v="5"/>
    <x v="0"/>
    <x v="0"/>
  </r>
  <r>
    <n v="12848314"/>
    <s v="2019 Audi S3 2.0 Tfsi Quattro 8V MY20"/>
    <n v="56700"/>
    <x v="11"/>
    <s v="S3"/>
    <s v="2.0 Tfsi Quattro"/>
    <s v="8V MY20"/>
    <x v="13"/>
    <n v="69361"/>
    <x v="3"/>
    <x v="0"/>
    <x v="2"/>
    <s v=" Used"/>
    <n v="1984"/>
    <x v="3"/>
    <n v="5"/>
    <x v="13"/>
    <x v="1"/>
  </r>
  <r>
    <n v="12848318"/>
    <s v="2017 Volkswagen Polo 81 TSI Comfortline 6R MY17"/>
    <n v="19990"/>
    <x v="8"/>
    <s v="Polo"/>
    <s v="81 TSI Comfortline"/>
    <s v="6R MY17"/>
    <x v="3"/>
    <n v="47280"/>
    <x v="5"/>
    <x v="0"/>
    <x v="2"/>
    <s v=" Used"/>
    <n v="1197"/>
    <x v="0"/>
    <n v="5"/>
    <x v="3"/>
    <x v="2"/>
  </r>
  <r>
    <n v="12848324"/>
    <s v="2018 Land Rover Range Rover Autobiography SDV8 LG MY18"/>
    <n v="155000"/>
    <x v="22"/>
    <s v="Range Rover"/>
    <s v="Autobiography SDV8"/>
    <s v="LG MY18"/>
    <x v="15"/>
    <n v="108674"/>
    <x v="0"/>
    <x v="0"/>
    <x v="1"/>
    <s v=" Used"/>
    <n v="4367"/>
    <x v="1"/>
    <n v="5"/>
    <x v="15"/>
    <x v="1"/>
  </r>
  <r>
    <n v="12848325"/>
    <s v="2021 Subaru Outback AWD Touring MY21"/>
    <n v="49990"/>
    <x v="12"/>
    <s v="Outback"/>
    <s v="AWD Touring"/>
    <s v="MY21"/>
    <x v="1"/>
    <n v="21034"/>
    <x v="0"/>
    <x v="0"/>
    <x v="0"/>
    <s v=" Used"/>
    <n v="2498"/>
    <x v="5"/>
    <n v="5"/>
    <x v="1"/>
    <x v="1"/>
  </r>
  <r>
    <n v="12848327"/>
    <s v="2020 Subaru Forester 2.5I-S (awd) MY21"/>
    <n v="46990"/>
    <x v="12"/>
    <s v="Forester"/>
    <s v="2.5I-S (awd)"/>
    <s v="MY21"/>
    <x v="9"/>
    <n v="14383"/>
    <x v="0"/>
    <x v="0"/>
    <x v="0"/>
    <s v=" Used"/>
    <n v="2498"/>
    <x v="3"/>
    <n v="5"/>
    <x v="9"/>
    <x v="1"/>
  </r>
  <r>
    <n v="12848328"/>
    <s v="2020 Subaru Forester 2.5I-S (awd) MY21"/>
    <n v="47990"/>
    <x v="12"/>
    <s v="Forester"/>
    <s v="2.5I-S (awd)"/>
    <s v="MY21"/>
    <x v="9"/>
    <n v="9544"/>
    <x v="0"/>
    <x v="0"/>
    <x v="0"/>
    <s v=" Used"/>
    <n v="2498"/>
    <x v="0"/>
    <n v="5"/>
    <x v="9"/>
    <x v="1"/>
  </r>
  <r>
    <n v="12848329"/>
    <s v="2012 Mazda 2 NEO DE MY12"/>
    <n v="12990"/>
    <x v="10"/>
    <n v="2"/>
    <s v="NEO"/>
    <s v="DE MY12"/>
    <x v="11"/>
    <n v="65151"/>
    <x v="5"/>
    <x v="0"/>
    <x v="0"/>
    <s v=" Used"/>
    <n v="1498"/>
    <x v="6"/>
    <n v="5"/>
    <x v="11"/>
    <x v="2"/>
  </r>
  <r>
    <n v="12848330"/>
    <s v="2018 Land Rover Range Rover Sport SDV6 SE (183KW) LW MY19"/>
    <n v="119900"/>
    <x v="22"/>
    <s v="Range Rover Sport"/>
    <s v="SDV6 SE (183KW)"/>
    <s v="LW MY19"/>
    <x v="15"/>
    <n v="77543"/>
    <x v="0"/>
    <x v="0"/>
    <x v="1"/>
    <s v=" Used"/>
    <n v="2993"/>
    <x v="1"/>
    <n v="5"/>
    <x v="15"/>
    <x v="1"/>
  </r>
  <r>
    <n v="12848331"/>
    <s v="2020 Subaru Forester 2.5I-S (awd) MY21"/>
    <n v="47490"/>
    <x v="12"/>
    <s v="Forester"/>
    <s v="2.5I-S (awd)"/>
    <s v="MY21"/>
    <x v="9"/>
    <n v="12010"/>
    <x v="0"/>
    <x v="0"/>
    <x v="0"/>
    <s v=" Used"/>
    <n v="2498"/>
    <x v="2"/>
    <n v="5"/>
    <x v="9"/>
    <x v="1"/>
  </r>
  <r>
    <n v="12848332"/>
    <s v="2021 Subaru Outback AWD Touring MY21"/>
    <n v="49490"/>
    <x v="12"/>
    <s v="Outback"/>
    <s v="AWD Touring"/>
    <s v="MY21"/>
    <x v="1"/>
    <n v="27715"/>
    <x v="0"/>
    <x v="0"/>
    <x v="0"/>
    <s v=" Used"/>
    <n v="2498"/>
    <x v="2"/>
    <n v="5"/>
    <x v="1"/>
    <x v="1"/>
  </r>
  <r>
    <n v="12848341"/>
    <s v="2020 Toyota C-HR Koba (2WD) NGX10R"/>
    <n v="34950"/>
    <x v="0"/>
    <s v="C-HR"/>
    <s v="Koba (2WD)"/>
    <s v="NGX10R"/>
    <x v="9"/>
    <n v="43955"/>
    <x v="5"/>
    <x v="0"/>
    <x v="2"/>
    <s v=" Used"/>
    <n v="1197"/>
    <x v="3"/>
    <n v="5"/>
    <x v="9"/>
    <x v="2"/>
  </r>
  <r>
    <n v="12848345"/>
    <s v="2019 Volkswagen Amarok V6 TDI 550 Core 2H MY19"/>
    <n v="49950"/>
    <x v="8"/>
    <s v="Amarok"/>
    <s v="V6 TDI 550 Core"/>
    <s v="2H MY19"/>
    <x v="13"/>
    <n v="55305"/>
    <x v="19"/>
    <x v="0"/>
    <x v="1"/>
    <s v=" Used"/>
    <n v="2967"/>
    <x v="2"/>
    <n v="5"/>
    <x v="13"/>
    <x v="1"/>
  </r>
  <r>
    <n v="12848347"/>
    <s v="2019 Honda CR-V VTI-L7 (2WD) MY19"/>
    <n v="36950"/>
    <x v="19"/>
    <s v="CR-V"/>
    <s v="VTI-L7 (2WD)"/>
    <s v="MY19"/>
    <x v="13"/>
    <n v="68356"/>
    <x v="0"/>
    <x v="0"/>
    <x v="0"/>
    <s v=" Used"/>
    <n v="1498"/>
    <x v="6"/>
    <n v="7"/>
    <x v="13"/>
    <x v="2"/>
  </r>
  <r>
    <n v="12848349"/>
    <s v="2017 Toyota Hilux Workmate GUN122R"/>
    <n v="26998"/>
    <x v="0"/>
    <s v="Hilux"/>
    <s v="Workmate"/>
    <s v="GUN122R"/>
    <x v="3"/>
    <n v="33067"/>
    <x v="4"/>
    <x v="1"/>
    <x v="1"/>
    <s v=" Used"/>
    <n v="2393"/>
    <x v="2"/>
    <n v="2"/>
    <x v="3"/>
    <x v="2"/>
  </r>
  <r>
    <n v="12848350"/>
    <s v="2018 Audi A3 2.0 Tfsi Sportback Black Edit 8V MY18"/>
    <n v="39990"/>
    <x v="11"/>
    <s v="A3"/>
    <s v="2.0 Tfsi Sportback Black Edit"/>
    <s v="8V MY18"/>
    <x v="15"/>
    <n v="42129"/>
    <x v="5"/>
    <x v="0"/>
    <x v="2"/>
    <s v=" Used"/>
    <n v="1984"/>
    <x v="6"/>
    <n v="5"/>
    <x v="15"/>
    <x v="2"/>
  </r>
  <r>
    <n v="12848352"/>
    <s v="2019 Lexus IS300 F Sport ASE30R"/>
    <n v="52999"/>
    <x v="9"/>
    <s v="IS300"/>
    <s v="F Sport"/>
    <s v="ASE30R"/>
    <x v="13"/>
    <n v="11798"/>
    <x v="3"/>
    <x v="0"/>
    <x v="2"/>
    <s v=" Used"/>
    <n v="1998"/>
    <x v="0"/>
    <n v="5"/>
    <x v="13"/>
    <x v="1"/>
  </r>
  <r>
    <n v="12848353"/>
    <s v="2019 BMW M135I Xdrive F40"/>
    <n v="56100"/>
    <x v="5"/>
    <s v="M135I"/>
    <s v="Xdrive"/>
    <s v="F40"/>
    <x v="13"/>
    <n v="64575"/>
    <x v="5"/>
    <x v="0"/>
    <x v="2"/>
    <s v=" Used"/>
    <n v="1998"/>
    <x v="2"/>
    <n v="5"/>
    <x v="13"/>
    <x v="1"/>
  </r>
  <r>
    <n v="12848354"/>
    <s v="2019 Audi SQ5 3.0 Tfsi Quattro FY MY19"/>
    <n v="84800"/>
    <x v="11"/>
    <s v="SQ5"/>
    <s v="3.0 Tfsi Quattro"/>
    <s v="FY MY19"/>
    <x v="13"/>
    <n v="24585"/>
    <x v="0"/>
    <x v="0"/>
    <x v="2"/>
    <s v=" Used"/>
    <n v="2995"/>
    <x v="3"/>
    <n v="5"/>
    <x v="13"/>
    <x v="1"/>
  </r>
  <r>
    <n v="12848355"/>
    <s v="2017 BMW 520D Luxury Line F10 MY17"/>
    <n v="49999"/>
    <x v="5"/>
    <s v="520D"/>
    <s v="Luxury Line"/>
    <s v="F10 MY17"/>
    <x v="3"/>
    <n v="69250"/>
    <x v="3"/>
    <x v="0"/>
    <x v="1"/>
    <s v=" Used"/>
    <n v="1995"/>
    <x v="1"/>
    <n v="5"/>
    <x v="3"/>
    <x v="1"/>
  </r>
  <r>
    <n v="12848365"/>
    <s v="2018 Holden Barina CD TM MY18"/>
    <n v="17990"/>
    <x v="2"/>
    <s v="Barina"/>
    <s v="CD"/>
    <s v="TM MY18"/>
    <x v="15"/>
    <n v="54646"/>
    <x v="5"/>
    <x v="0"/>
    <x v="0"/>
    <s v=" Used"/>
    <n v="1598"/>
    <x v="0"/>
    <n v="5"/>
    <x v="15"/>
    <x v="2"/>
  </r>
  <r>
    <n v="12848367"/>
    <s v="2022 Isuzu D-MAX X-Terrain (4X4) RG MY22"/>
    <n v="74443"/>
    <x v="6"/>
    <s v="D-MAX"/>
    <s v="X-Terrain (4X4)"/>
    <s v="RG MY22"/>
    <x v="16"/>
    <n v="33"/>
    <x v="10"/>
    <x v="0"/>
    <x v="1"/>
    <s v=" Used"/>
    <n v="2999"/>
    <x v="15"/>
    <n v="5"/>
    <x v="16"/>
    <x v="1"/>
  </r>
  <r>
    <n v="12848382"/>
    <s v="2013 Mitsubishi ASX Aspire (2WD) XB MY13"/>
    <n v="19913"/>
    <x v="13"/>
    <s v="ASX"/>
    <s v="Aspire (2WD)"/>
    <s v="XB MY13"/>
    <x v="8"/>
    <n v="52266"/>
    <x v="0"/>
    <x v="0"/>
    <x v="0"/>
    <s v=" Used"/>
    <n v="1998"/>
    <x v="6"/>
    <n v="5"/>
    <x v="8"/>
    <x v="2"/>
  </r>
  <r>
    <n v="12848383"/>
    <s v="2014 Holden Trax LTZ TJ"/>
    <n v="18913"/>
    <x v="2"/>
    <s v="Trax"/>
    <s v="LTZ"/>
    <s v="TJ"/>
    <x v="12"/>
    <n v="30511"/>
    <x v="0"/>
    <x v="0"/>
    <x v="0"/>
    <s v=" Used"/>
    <n v="1796"/>
    <x v="6"/>
    <n v="5"/>
    <x v="12"/>
    <x v="2"/>
  </r>
  <r>
    <n v="12848384"/>
    <s v="2005 Toyota Landcruiser Prado GXL (4X4) KZJ120R"/>
    <n v="19990"/>
    <x v="0"/>
    <s v="Landcruiser Prado"/>
    <s v="GXL (4X4)"/>
    <s v="KZJ120R"/>
    <x v="5"/>
    <n v="320450"/>
    <x v="0"/>
    <x v="0"/>
    <x v="1"/>
    <s v=" Used"/>
    <n v="2982"/>
    <x v="5"/>
    <n v="8"/>
    <x v="5"/>
    <x v="2"/>
  </r>
  <r>
    <n v="12848392"/>
    <s v="2018 Toyota Kluger GX (4X2) GSU50R"/>
    <n v="32999"/>
    <x v="0"/>
    <s v="Kluger"/>
    <s v="GX (4X2)"/>
    <s v="GSU50R"/>
    <x v="15"/>
    <n v="91646"/>
    <x v="0"/>
    <x v="0"/>
    <x v="0"/>
    <s v=" Used"/>
    <n v="3456"/>
    <x v="2"/>
    <n v="7"/>
    <x v="15"/>
    <x v="2"/>
  </r>
  <r>
    <n v="12848393"/>
    <s v="2019 Nissan Pathfinder ST-L (4WD) R52 MY19 Series III"/>
    <n v="43999"/>
    <x v="3"/>
    <s v="Pathfinder"/>
    <s v="ST-L (4WD)"/>
    <s v="R52 MY19 Series III"/>
    <x v="13"/>
    <n v="37959"/>
    <x v="0"/>
    <x v="0"/>
    <x v="2"/>
    <s v=" Used"/>
    <n v="3498"/>
    <x v="2"/>
    <n v="7"/>
    <x v="13"/>
    <x v="1"/>
  </r>
  <r>
    <n v="12848400"/>
    <s v="2018 Volkswagen Tiguan 140 TDI Highline 5NA MY18"/>
    <n v="49888"/>
    <x v="8"/>
    <s v="Tiguan"/>
    <s v="140 TDI Highline"/>
    <s v="5NA MY18"/>
    <x v="15"/>
    <n v="34230"/>
    <x v="0"/>
    <x v="0"/>
    <x v="1"/>
    <s v=" Used"/>
    <n v="1968"/>
    <x v="2"/>
    <n v="5"/>
    <x v="15"/>
    <x v="1"/>
  </r>
  <r>
    <n v="12848401"/>
    <s v="2022 MG ZST Essence MY22"/>
    <n v="34690"/>
    <x v="23"/>
    <s v="ZST"/>
    <s v="Essence"/>
    <s v="MY22"/>
    <x v="16"/>
    <n v="10"/>
    <x v="0"/>
    <x v="0"/>
    <x v="0"/>
    <s v=" New In Stock"/>
    <n v="1349"/>
    <x v="6"/>
    <n v="5"/>
    <x v="16"/>
    <x v="2"/>
  </r>
  <r>
    <n v="12848405"/>
    <s v="2017 Mazda 2 NEO DJ MY16"/>
    <n v="19990"/>
    <x v="10"/>
    <n v="2"/>
    <s v="NEO"/>
    <s v="DJ MY16"/>
    <x v="3"/>
    <n v="42420"/>
    <x v="5"/>
    <x v="0"/>
    <x v="0"/>
    <s v=" Used"/>
    <n v="1496"/>
    <x v="0"/>
    <n v="5"/>
    <x v="3"/>
    <x v="2"/>
  </r>
  <r>
    <n v="12848406"/>
    <s v="2015 Toyota Landcruiser Prado GXL (4X4) GDJ150R MY16"/>
    <n v="44990"/>
    <x v="0"/>
    <s v="Landcruiser Prado"/>
    <s v="GXL (4X4)"/>
    <s v="GDJ150R MY16"/>
    <x v="7"/>
    <n v="161876"/>
    <x v="0"/>
    <x v="0"/>
    <x v="1"/>
    <s v=" Used"/>
    <n v="2753"/>
    <x v="5"/>
    <n v="7"/>
    <x v="7"/>
    <x v="1"/>
  </r>
  <r>
    <n v="12848415"/>
    <s v="2020 Toyota Hilux SR5 (4X4) GUN126R MY19 Upgrade"/>
    <n v="69990"/>
    <x v="0"/>
    <s v="Hilux"/>
    <s v="SR5 (4X4)"/>
    <s v="GUN126R MY19 Upgrade"/>
    <x v="9"/>
    <n v="57264"/>
    <x v="16"/>
    <x v="0"/>
    <x v="1"/>
    <s v=" Used"/>
    <n v="2753"/>
    <x v="2"/>
    <n v="5"/>
    <x v="9"/>
    <x v="1"/>
  </r>
  <r>
    <n v="12848416"/>
    <s v="2017 Ford Focus ST2 LZ"/>
    <n v="38990"/>
    <x v="4"/>
    <s v="Focus"/>
    <s v="ST2"/>
    <s v="LZ"/>
    <x v="3"/>
    <n v="98871"/>
    <x v="5"/>
    <x v="1"/>
    <x v="2"/>
    <s v=" Used"/>
    <n v="1999"/>
    <x v="0"/>
    <n v="5"/>
    <x v="3"/>
    <x v="2"/>
  </r>
  <r>
    <n v="12848423"/>
    <s v="2018 Holden Colorado LT (4X4) RG MY19"/>
    <n v="34800"/>
    <x v="2"/>
    <s v="Colorado"/>
    <s v="LT (4X4)"/>
    <s v="RG MY19"/>
    <x v="15"/>
    <n v="170885"/>
    <x v="12"/>
    <x v="0"/>
    <x v="1"/>
    <s v=" Used"/>
    <n v="2776"/>
    <x v="5"/>
    <n v="5"/>
    <x v="15"/>
    <x v="2"/>
  </r>
  <r>
    <n v="12848424"/>
    <s v="2012 Suzuki Swift Sport FZ"/>
    <n v="12500"/>
    <x v="24"/>
    <s v="Swift"/>
    <s v="Sport"/>
    <s v="FZ"/>
    <x v="11"/>
    <n v="163987"/>
    <x v="5"/>
    <x v="1"/>
    <x v="0"/>
    <s v=" Used"/>
    <n v="1586"/>
    <x v="5"/>
    <n v="5"/>
    <x v="11"/>
    <x v="2"/>
  </r>
  <r>
    <n v="12848425"/>
    <s v="2016 Toyota Corolla Ascent Sport ZRE182R MY15"/>
    <n v="21888"/>
    <x v="0"/>
    <s v="Corolla"/>
    <s v="Ascent Sport"/>
    <s v="ZRE182R MY15"/>
    <x v="2"/>
    <n v="74216"/>
    <x v="5"/>
    <x v="0"/>
    <x v="0"/>
    <s v=" Used"/>
    <n v="1798"/>
    <x v="1"/>
    <n v="5"/>
    <x v="2"/>
    <x v="2"/>
  </r>
  <r>
    <n v="12848426"/>
    <s v="2011 Mazda 2 NEO DE MY11"/>
    <n v="9888"/>
    <x v="10"/>
    <n v="2"/>
    <s v="NEO"/>
    <s v="DE MY11"/>
    <x v="4"/>
    <n v="132106"/>
    <x v="5"/>
    <x v="1"/>
    <x v="0"/>
    <s v=" Used"/>
    <n v="1498"/>
    <x v="1"/>
    <n v="5"/>
    <x v="4"/>
    <x v="0"/>
  </r>
  <r>
    <n v="12848428"/>
    <s v="2014 Toyota Corolla Ascent ZRE182R"/>
    <n v="13990"/>
    <x v="0"/>
    <s v="Corolla"/>
    <s v="Ascent"/>
    <s v="ZRE182R"/>
    <x v="12"/>
    <n v="59974"/>
    <x v="5"/>
    <x v="1"/>
    <x v="0"/>
    <s v=" Used"/>
    <n v="1798"/>
    <x v="22"/>
    <n v="5"/>
    <x v="12"/>
    <x v="2"/>
  </r>
  <r>
    <n v="12848429"/>
    <s v="2015 Ford Ranger XL 3.2 (4X4) PX Mkii"/>
    <n v="29999"/>
    <x v="4"/>
    <s v="Ranger"/>
    <s v="XL 3.2 (4X4)"/>
    <s v="PX Mkii"/>
    <x v="7"/>
    <n v="245153"/>
    <x v="27"/>
    <x v="1"/>
    <x v="1"/>
    <s v=" Used"/>
    <n v="3198"/>
    <x v="2"/>
    <n v="5"/>
    <x v="7"/>
    <x v="2"/>
  </r>
  <r>
    <n v="12848430"/>
    <s v="2010 Mercedes-Benz ML300 CDI (4X4) W164 09 Upgrade"/>
    <n v="21000"/>
    <x v="1"/>
    <s v="ML300"/>
    <s v="CDI (4X4)"/>
    <s v="W164 09 Upgrade"/>
    <x v="0"/>
    <n v="170000"/>
    <x v="0"/>
    <x v="0"/>
    <x v="1"/>
    <s v=" Used"/>
    <n v="2987"/>
    <x v="1"/>
    <n v="5"/>
    <x v="0"/>
    <x v="2"/>
  </r>
  <r>
    <n v="12848456"/>
    <s v="2018 Mitsubishi Eclipse Cross ES (2WD) YA MY18"/>
    <n v="25990"/>
    <x v="13"/>
    <s v="Eclipse Cross"/>
    <s v="ES (2WD)"/>
    <s v="YA MY18"/>
    <x v="15"/>
    <n v="80894"/>
    <x v="0"/>
    <x v="0"/>
    <x v="0"/>
    <s v=" Used"/>
    <n v="1499"/>
    <x v="6"/>
    <n v="5"/>
    <x v="15"/>
    <x v="2"/>
  </r>
  <r>
    <n v="12848469"/>
    <s v="2019 Kia Sportage SI (fwd) QL MY19"/>
    <n v="28999"/>
    <x v="14"/>
    <s v="Sportage"/>
    <s v="SI (fwd)"/>
    <s v="QL MY19"/>
    <x v="13"/>
    <n v="68694"/>
    <x v="0"/>
    <x v="0"/>
    <x v="0"/>
    <s v=" Used"/>
    <n v="1999"/>
    <x v="5"/>
    <n v="5"/>
    <x v="13"/>
    <x v="2"/>
  </r>
  <r>
    <n v="12848476"/>
    <s v="2011 Volkswagen Golf 77 TDI Bluemotion 1K MY11"/>
    <n v="9950"/>
    <x v="8"/>
    <s v="Golf"/>
    <s v="77 TDI Bluemotion"/>
    <s v="1K MY11"/>
    <x v="4"/>
    <n v="238009"/>
    <x v="5"/>
    <x v="1"/>
    <x v="1"/>
    <s v=" Used"/>
    <n v="1598"/>
    <x v="2"/>
    <n v="5"/>
    <x v="4"/>
    <x v="0"/>
  </r>
  <r>
    <n v="12848480"/>
    <s v="2015 Jeep Grand Cherokee Limited (4X4) WK MY15"/>
    <n v="18950"/>
    <x v="18"/>
    <s v="Grand Cherokee"/>
    <s v="Limited (4X4)"/>
    <s v="WK MY15"/>
    <x v="7"/>
    <n v="241642"/>
    <x v="0"/>
    <x v="0"/>
    <x v="1"/>
    <s v=" Used"/>
    <n v="2987"/>
    <x v="2"/>
    <n v="5"/>
    <x v="7"/>
    <x v="2"/>
  </r>
  <r>
    <n v="12848489"/>
    <s v="2017 Toyota Fortuner Crusade GUN156R"/>
    <n v="58990"/>
    <x v="0"/>
    <s v="Fortuner"/>
    <s v="Crusade"/>
    <s v="GUN156R"/>
    <x v="3"/>
    <n v="54209"/>
    <x v="0"/>
    <x v="0"/>
    <x v="1"/>
    <s v=" Used"/>
    <n v="2753"/>
    <x v="2"/>
    <n v="7"/>
    <x v="3"/>
    <x v="1"/>
  </r>
  <r>
    <n v="12848491"/>
    <s v="2006 Holden Commodore SV6 VE"/>
    <n v="10999"/>
    <x v="2"/>
    <s v="Commodore"/>
    <s v="SV6"/>
    <s v="VE"/>
    <x v="17"/>
    <n v="135154"/>
    <x v="3"/>
    <x v="0"/>
    <x v="0"/>
    <s v=" Used"/>
    <n v="3565"/>
    <x v="3"/>
    <n v="5"/>
    <x v="17"/>
    <x v="2"/>
  </r>
  <r>
    <n v="12848492"/>
    <s v="2011 Subaru Forester 2.0D MY11"/>
    <n v="10999"/>
    <x v="12"/>
    <s v="Forester"/>
    <s v="2.0D"/>
    <s v="MY11"/>
    <x v="4"/>
    <n v="234664"/>
    <x v="0"/>
    <x v="1"/>
    <x v="1"/>
    <s v=" Used"/>
    <n v="1998"/>
    <x v="0"/>
    <n v="5"/>
    <x v="4"/>
    <x v="2"/>
  </r>
  <r>
    <n v="12848504"/>
    <s v="2017 Mitsubishi Triton GLS (4X4) MQ MY17"/>
    <n v="30800"/>
    <x v="13"/>
    <s v="Triton"/>
    <s v="GLS (4X4)"/>
    <s v="MQ MY17"/>
    <x v="3"/>
    <n v="132976"/>
    <x v="19"/>
    <x v="0"/>
    <x v="1"/>
    <s v=" Used"/>
    <n v="2440"/>
    <x v="2"/>
    <n v="5"/>
    <x v="3"/>
    <x v="2"/>
  </r>
  <r>
    <n v="12848506"/>
    <s v="2021 Ford Mustang 2.3 Gtdi FN MY21.5"/>
    <n v="62990"/>
    <x v="4"/>
    <s v="Mustang"/>
    <s v="2.3 Gtdi"/>
    <s v="FN MY21.5"/>
    <x v="1"/>
    <n v="6402"/>
    <x v="30"/>
    <x v="1"/>
    <x v="0"/>
    <s v=" Used"/>
    <n v="2261"/>
    <x v="2"/>
    <n v="4"/>
    <x v="1"/>
    <x v="1"/>
  </r>
  <r>
    <n v="12848507"/>
    <s v="2018 Nissan X-Trail ST-L (4WD) N-Sport T32 Series 2"/>
    <n v="34990"/>
    <x v="3"/>
    <s v="X-Trail"/>
    <s v="ST-L (4WD) N-Sport"/>
    <s v="T32 Series 2"/>
    <x v="15"/>
    <n v="69800"/>
    <x v="0"/>
    <x v="0"/>
    <x v="0"/>
    <s v=" Used"/>
    <n v="2488"/>
    <x v="5"/>
    <n v="5"/>
    <x v="15"/>
    <x v="2"/>
  </r>
  <r>
    <n v="12848508"/>
    <s v="2020 Holden Colorado LTZ (4X4) RG MY20"/>
    <n v="53990"/>
    <x v="2"/>
    <s v="Colorado"/>
    <s v="LTZ (4X4)"/>
    <s v="RG MY20"/>
    <x v="9"/>
    <n v="69159"/>
    <x v="12"/>
    <x v="0"/>
    <x v="1"/>
    <s v=" Used"/>
    <n v="2776"/>
    <x v="2"/>
    <n v="5"/>
    <x v="9"/>
    <x v="1"/>
  </r>
  <r>
    <n v="12848513"/>
    <s v="2010 Ford Falcon XR6 FG"/>
    <n v="13986"/>
    <x v="4"/>
    <s v="Falcon"/>
    <s v="XR6"/>
    <s v="FG"/>
    <x v="0"/>
    <n v="231866"/>
    <x v="3"/>
    <x v="0"/>
    <x v="0"/>
    <s v=" Used"/>
    <n v="3984"/>
    <x v="0"/>
    <n v="5"/>
    <x v="0"/>
    <x v="2"/>
  </r>
  <r>
    <n v="12848514"/>
    <s v="2018 Isuzu D-MAX SX (4X4) TF MY18"/>
    <n v="36999"/>
    <x v="6"/>
    <s v="D-MAX"/>
    <s v="SX (4X4)"/>
    <s v="TF MY18"/>
    <x v="15"/>
    <n v="149980"/>
    <x v="27"/>
    <x v="1"/>
    <x v="1"/>
    <s v=" Used"/>
    <n v="2999"/>
    <x v="2"/>
    <n v="5"/>
    <x v="15"/>
    <x v="2"/>
  </r>
  <r>
    <n v="12848516"/>
    <s v="2015 Mitsubishi Pajero GLX LWB (4X4) NX MY16"/>
    <n v="42999"/>
    <x v="13"/>
    <s v="Pajero"/>
    <s v="GLX LWB (4X4)"/>
    <s v="NX MY16"/>
    <x v="7"/>
    <n v="39468"/>
    <x v="0"/>
    <x v="0"/>
    <x v="1"/>
    <s v=" Used"/>
    <n v="3200"/>
    <x v="2"/>
    <n v="7"/>
    <x v="7"/>
    <x v="1"/>
  </r>
  <r>
    <n v="12848544"/>
    <s v="2015 Hyundai I30 Tourer Active 1.6 GDI GD"/>
    <n v="17990"/>
    <x v="7"/>
    <s v="I30"/>
    <s v="Tourer Active 1.6 GDI"/>
    <s v="GD"/>
    <x v="7"/>
    <n v="75327"/>
    <x v="0"/>
    <x v="0"/>
    <x v="0"/>
    <s v=" Used"/>
    <n v="1591"/>
    <x v="3"/>
    <n v="5"/>
    <x v="7"/>
    <x v="2"/>
  </r>
  <r>
    <n v="12848545"/>
    <s v="2012 Ford Territory TX (rwd) SZ"/>
    <n v="13750"/>
    <x v="4"/>
    <s v="Territory"/>
    <s v="TX (rwd)"/>
    <s v="SZ"/>
    <x v="11"/>
    <n v="171963"/>
    <x v="0"/>
    <x v="0"/>
    <x v="1"/>
    <s v=" Used"/>
    <n v="2720"/>
    <x v="3"/>
    <n v="5"/>
    <x v="11"/>
    <x v="2"/>
  </r>
  <r>
    <n v="12848557"/>
    <s v="2022 Renault Arkana Intens XJL MY22"/>
    <n v="46374"/>
    <x v="16"/>
    <s v="Arkana"/>
    <s v="Intens"/>
    <s v="XJL MY22"/>
    <x v="16"/>
    <n v="8"/>
    <x v="20"/>
    <x v="0"/>
    <x v="0"/>
    <s v=" New In Stock"/>
    <n v="1333"/>
    <x v="0"/>
    <n v="5"/>
    <x v="16"/>
    <x v="1"/>
  </r>
  <r>
    <n v="12848558"/>
    <s v="2022 Renault Arkana Intens XJL MY22"/>
    <n v="46374"/>
    <x v="16"/>
    <s v="Arkana"/>
    <s v="Intens"/>
    <s v="XJL MY22"/>
    <x v="16"/>
    <n v="8"/>
    <x v="20"/>
    <x v="0"/>
    <x v="0"/>
    <s v=" New In Stock"/>
    <n v="1333"/>
    <x v="1"/>
    <n v="5"/>
    <x v="16"/>
    <x v="1"/>
  </r>
  <r>
    <n v="12848560"/>
    <s v="2017 Toyota Corolla Ascent Sport ZRE182R MY17"/>
    <n v="26990"/>
    <x v="0"/>
    <s v="Corolla"/>
    <s v="Ascent Sport"/>
    <s v="ZRE182R MY17"/>
    <x v="3"/>
    <n v="77778"/>
    <x v="5"/>
    <x v="0"/>
    <x v="0"/>
    <s v=" Used"/>
    <n v="1798"/>
    <x v="2"/>
    <n v="5"/>
    <x v="3"/>
    <x v="2"/>
  </r>
  <r>
    <n v="12848568"/>
    <s v="2014 Hyundai I20 Active PB MY14"/>
    <n v="11990"/>
    <x v="7"/>
    <s v="I20"/>
    <s v="Active"/>
    <s v="PB MY14"/>
    <x v="12"/>
    <n v="133065"/>
    <x v="5"/>
    <x v="1"/>
    <x v="0"/>
    <s v=" Used"/>
    <n v="1396"/>
    <x v="2"/>
    <n v="5"/>
    <x v="12"/>
    <x v="2"/>
  </r>
  <r>
    <n v="12848569"/>
    <s v="2014 Toyota RAV4 GX (2WD) ZSA42R MY14 Upgrade"/>
    <n v="24990"/>
    <x v="0"/>
    <s v="RAV4"/>
    <s v="GX (2WD)"/>
    <s v="ZSA42R MY14 Upgrade"/>
    <x v="12"/>
    <n v="124000"/>
    <x v="0"/>
    <x v="0"/>
    <x v="0"/>
    <s v=" Used"/>
    <n v="1987"/>
    <x v="5"/>
    <n v="5"/>
    <x v="12"/>
    <x v="2"/>
  </r>
  <r>
    <n v="12848570"/>
    <s v="2021 Hyundai Venue Active Qx.v4 MY22"/>
    <n v="27990"/>
    <x v="7"/>
    <s v="Venue"/>
    <s v="Active"/>
    <s v="Qx.v4 MY22"/>
    <x v="1"/>
    <n v="14935"/>
    <x v="0"/>
    <x v="0"/>
    <x v="0"/>
    <s v=" Used"/>
    <n v="1591"/>
    <x v="2"/>
    <n v="5"/>
    <x v="1"/>
    <x v="2"/>
  </r>
  <r>
    <n v="12848571"/>
    <s v="2015 Holden Colorado LS (4X4) RG MY16"/>
    <n v="31990"/>
    <x v="2"/>
    <s v="Colorado"/>
    <s v="LS (4X4)"/>
    <s v="RG MY16"/>
    <x v="7"/>
    <n v="194726"/>
    <x v="27"/>
    <x v="0"/>
    <x v="1"/>
    <s v=" Used"/>
    <n v="2776"/>
    <x v="6"/>
    <n v="5"/>
    <x v="7"/>
    <x v="2"/>
  </r>
  <r>
    <n v="12848572"/>
    <s v="2020 Hyundai Venue Elite ((sunroof) Qx.v3 MY21"/>
    <n v="32990"/>
    <x v="7"/>
    <s v="Venue"/>
    <s v="Elite ((sunroof)"/>
    <s v="Qx.v3 MY21"/>
    <x v="9"/>
    <n v="13937"/>
    <x v="0"/>
    <x v="0"/>
    <x v="0"/>
    <s v=" Used"/>
    <n v="1591"/>
    <x v="3"/>
    <n v="5"/>
    <x v="9"/>
    <x v="2"/>
  </r>
  <r>
    <n v="12848575"/>
    <s v="2022 Kia Stinger GT (black Leather) CK PE MY22"/>
    <n v="69990"/>
    <x v="14"/>
    <s v="Stinger"/>
    <s v="GT (black Leather)"/>
    <s v="CK PE MY22"/>
    <x v="16"/>
    <n v="10781"/>
    <x v="3"/>
    <x v="0"/>
    <x v="0"/>
    <s v=" Used"/>
    <n v="3342"/>
    <x v="2"/>
    <n v="5"/>
    <x v="16"/>
    <x v="1"/>
  </r>
  <r>
    <n v="12848577"/>
    <s v="2016 Jeep Renegade Trailhawk BU"/>
    <n v="28980"/>
    <x v="18"/>
    <s v="Renegade"/>
    <s v="Trailhawk"/>
    <s v="BU"/>
    <x v="2"/>
    <n v="91088"/>
    <x v="0"/>
    <x v="0"/>
    <x v="2"/>
    <s v=" Used"/>
    <n v="2360"/>
    <x v="15"/>
    <n v="5"/>
    <x v="2"/>
    <x v="2"/>
  </r>
  <r>
    <n v="12848579"/>
    <s v="2022 Lexus LX600 F Sport VJA310R"/>
    <n v="265980"/>
    <x v="9"/>
    <s v="LX600"/>
    <s v="F Sport"/>
    <s v="VJA310R"/>
    <x v="16"/>
    <n v="8902"/>
    <x v="0"/>
    <x v="0"/>
    <x v="2"/>
    <s v=" Used"/>
    <n v="3445"/>
    <x v="1"/>
    <n v="5"/>
    <x v="16"/>
    <x v="1"/>
  </r>
  <r>
    <n v="12848581"/>
    <s v="2011 Nissan X-Trail ST (fwd) T31 MY11"/>
    <n v="9990"/>
    <x v="3"/>
    <s v="X-Trail"/>
    <s v="ST (fwd)"/>
    <s v="T31 MY11"/>
    <x v="4"/>
    <n v="192073"/>
    <x v="0"/>
    <x v="1"/>
    <x v="0"/>
    <s v=" Used"/>
    <n v="1997"/>
    <x v="5"/>
    <n v="5"/>
    <x v="4"/>
    <x v="0"/>
  </r>
  <r>
    <n v="12848598"/>
    <s v="2013 Toyota Yaris YR NCP130R"/>
    <n v="13999"/>
    <x v="0"/>
    <s v="Yaris"/>
    <s v="YR"/>
    <s v="NCP130R"/>
    <x v="8"/>
    <n v="99913"/>
    <x v="5"/>
    <x v="0"/>
    <x v="0"/>
    <s v=" Used"/>
    <n v="1299"/>
    <x v="5"/>
    <n v="5"/>
    <x v="8"/>
    <x v="2"/>
  </r>
  <r>
    <n v="12848626"/>
    <s v="2020 Hyundai I30 N Line Premium CN7.V1 MY21"/>
    <n v="39888"/>
    <x v="7"/>
    <s v="I30"/>
    <s v="N Line Premium"/>
    <s v="CN7.V1 MY21"/>
    <x v="9"/>
    <n v="19945"/>
    <x v="3"/>
    <x v="0"/>
    <x v="0"/>
    <s v=" Used"/>
    <n v="1598"/>
    <x v="2"/>
    <n v="5"/>
    <x v="9"/>
    <x v="2"/>
  </r>
  <r>
    <n v="12848648"/>
    <s v="2017 Honda Jazz VTI GK MY17"/>
    <n v="18990"/>
    <x v="19"/>
    <s v="Jazz"/>
    <s v="VTI"/>
    <s v="GK MY17"/>
    <x v="3"/>
    <n v="47051"/>
    <x v="5"/>
    <x v="0"/>
    <x v="0"/>
    <s v=" Used"/>
    <n v="1497"/>
    <x v="2"/>
    <n v="5"/>
    <x v="3"/>
    <x v="2"/>
  </r>
  <r>
    <n v="12848649"/>
    <s v="2019 Kia Carnival S YP PE MY20"/>
    <n v="40990"/>
    <x v="14"/>
    <s v="Carnival"/>
    <s v="S"/>
    <s v="YP PE MY20"/>
    <x v="13"/>
    <n v="60015"/>
    <x v="0"/>
    <x v="0"/>
    <x v="0"/>
    <s v=" Used"/>
    <n v="3342"/>
    <x v="2"/>
    <n v="8"/>
    <x v="13"/>
    <x v="1"/>
  </r>
  <r>
    <n v="12848650"/>
    <s v="2019 Toyota Landcruiser Prado GXL (4X4) GDJ150R MY18"/>
    <n v="67990"/>
    <x v="0"/>
    <s v="Landcruiser Prado"/>
    <s v="GXL (4X4)"/>
    <s v="GDJ150R MY18"/>
    <x v="13"/>
    <n v="64809"/>
    <x v="0"/>
    <x v="0"/>
    <x v="1"/>
    <s v=" Used"/>
    <n v="2755"/>
    <x v="2"/>
    <n v="7"/>
    <x v="13"/>
    <x v="1"/>
  </r>
  <r>
    <n v="12848656"/>
    <s v="2017 Kia Sorento SLI (4X4) UM MY17"/>
    <n v="39990"/>
    <x v="14"/>
    <s v="Sorento"/>
    <s v="SLI (4X4)"/>
    <s v="UM MY17"/>
    <x v="3"/>
    <n v="97541"/>
    <x v="0"/>
    <x v="0"/>
    <x v="1"/>
    <s v=" Used"/>
    <n v="2199"/>
    <x v="2"/>
    <n v="7"/>
    <x v="3"/>
    <x v="2"/>
  </r>
  <r>
    <n v="12848657"/>
    <s v="2015 Toyota RAV4 GXL (2WD) ZSA42R MY16"/>
    <n v="26990"/>
    <x v="0"/>
    <s v="RAV4"/>
    <s v="GXL (2WD)"/>
    <s v="ZSA42R MY16"/>
    <x v="7"/>
    <n v="90198"/>
    <x v="0"/>
    <x v="0"/>
    <x v="0"/>
    <s v=" Used"/>
    <n v="1987"/>
    <x v="2"/>
    <n v="5"/>
    <x v="7"/>
    <x v="2"/>
  </r>
  <r>
    <n v="12848658"/>
    <s v="2011 Hyundai I45 Premium YF MY11"/>
    <n v="6500"/>
    <x v="7"/>
    <s v="I45"/>
    <s v="Premium"/>
    <s v="YF MY11"/>
    <x v="4"/>
    <n v="157581"/>
    <x v="3"/>
    <x v="0"/>
    <x v="0"/>
    <s v=" Used"/>
    <n v="2359"/>
    <x v="0"/>
    <n v="5"/>
    <x v="4"/>
    <x v="0"/>
  </r>
  <r>
    <n v="12848692"/>
    <s v="2009 Audi A3 Sportback 1.8 Tfsi Ambition 8P MY09"/>
    <n v="10995"/>
    <x v="11"/>
    <s v="A3"/>
    <s v="Sportback 1.8 Tfsi Ambition"/>
    <s v="8P MY09"/>
    <x v="10"/>
    <n v="100454"/>
    <x v="5"/>
    <x v="0"/>
    <x v="2"/>
    <s v=" Used"/>
    <n v="1798"/>
    <x v="5"/>
    <n v="5"/>
    <x v="10"/>
    <x v="2"/>
  </r>
  <r>
    <n v="12848695"/>
    <s v="2006 Porsche 911 Carrera S 997"/>
    <n v="144900"/>
    <x v="17"/>
    <n v="911"/>
    <s v="Carrera S"/>
    <n v="997"/>
    <x v="17"/>
    <n v="45605"/>
    <x v="20"/>
    <x v="1"/>
    <x v="2"/>
    <s v=" Used"/>
    <n v="3824"/>
    <x v="0"/>
    <n v="4"/>
    <x v="17"/>
    <x v="1"/>
  </r>
  <r>
    <n v="12848702"/>
    <s v="2021 LDV T60 Luxe (4X4) SKC8 MY21"/>
    <n v="36666"/>
    <x v="28"/>
    <s v="T60"/>
    <s v="Luxe (4X4)"/>
    <s v="SKC8 MY21"/>
    <x v="1"/>
    <n v="35182"/>
    <x v="9"/>
    <x v="0"/>
    <x v="1"/>
    <s v=" Used"/>
    <n v="2776"/>
    <x v="1"/>
    <n v="5"/>
    <x v="1"/>
    <x v="2"/>
  </r>
  <r>
    <n v="12848703"/>
    <s v="2017 Ford Ranger XLT 3.2 (4X4) PX Mkii MY17 Update"/>
    <n v="43800"/>
    <x v="4"/>
    <s v="Ranger"/>
    <s v="XLT 3.2 (4X4)"/>
    <s v="PX Mkii MY17 Update"/>
    <x v="3"/>
    <n v="162016"/>
    <x v="19"/>
    <x v="0"/>
    <x v="1"/>
    <s v=" Used"/>
    <n v="3198"/>
    <x v="1"/>
    <n v="5"/>
    <x v="3"/>
    <x v="1"/>
  </r>
  <r>
    <n v="12848711"/>
    <s v="2022 Jeep Gladiator Rubicon (4X4) JT MY22"/>
    <n v="78990"/>
    <x v="18"/>
    <s v="Gladiator"/>
    <s v="Rubicon (4X4)"/>
    <s v="JT MY22"/>
    <x v="16"/>
    <n v="18064"/>
    <x v="19"/>
    <x v="0"/>
    <x v="0"/>
    <s v=" Used"/>
    <n v="3604"/>
    <x v="0"/>
    <n v="5"/>
    <x v="16"/>
    <x v="1"/>
  </r>
  <r>
    <n v="12848712"/>
    <s v="2021 Isuzu D-MAX X-Terrain (4X4) RG MY21"/>
    <n v="65990"/>
    <x v="6"/>
    <s v="D-MAX"/>
    <s v="X-Terrain (4X4)"/>
    <s v="RG MY21"/>
    <x v="1"/>
    <n v="50099"/>
    <x v="10"/>
    <x v="0"/>
    <x v="1"/>
    <s v=" Used"/>
    <n v="2999"/>
    <x v="3"/>
    <n v="5"/>
    <x v="1"/>
    <x v="1"/>
  </r>
  <r>
    <n v="12848714"/>
    <s v="2010 Mitsubishi Triton GLX MN MY11"/>
    <n v="13990"/>
    <x v="13"/>
    <s v="Triton"/>
    <s v="GLX"/>
    <s v="MN MY11"/>
    <x v="0"/>
    <n v="304719"/>
    <x v="9"/>
    <x v="0"/>
    <x v="1"/>
    <s v=" Used"/>
    <n v="2477"/>
    <x v="2"/>
    <n v="5"/>
    <x v="0"/>
    <x v="2"/>
  </r>
  <r>
    <n v="12848715"/>
    <s v="2021 Ford Ranger Wildtrak X 2.0 (4X4) PX Mkiii MY21.25"/>
    <n v="64990"/>
    <x v="4"/>
    <s v="Ranger"/>
    <s v="Wildtrak X 2.0 (4X4)"/>
    <s v="PX Mkiii MY21.25"/>
    <x v="1"/>
    <n v="75849"/>
    <x v="16"/>
    <x v="0"/>
    <x v="1"/>
    <s v=" Used"/>
    <n v="1996"/>
    <x v="15"/>
    <n v="5"/>
    <x v="1"/>
    <x v="1"/>
  </r>
  <r>
    <n v="12848726"/>
    <s v="2014 Mazda BT-50 XT (4X2) MY13"/>
    <n v="19500"/>
    <x v="10"/>
    <s v="BT-50"/>
    <s v="XT (4X2)"/>
    <s v="MY13"/>
    <x v="12"/>
    <n v="171555"/>
    <x v="33"/>
    <x v="1"/>
    <x v="1"/>
    <s v=" Used"/>
    <n v="3196"/>
    <x v="2"/>
    <n v="4"/>
    <x v="12"/>
    <x v="2"/>
  </r>
  <r>
    <n v="12848728"/>
    <s v="2014 Nissan X-Trail ST (fwd) T32"/>
    <n v="12888"/>
    <x v="3"/>
    <s v="X-Trail"/>
    <s v="ST (fwd)"/>
    <s v="T32"/>
    <x v="12"/>
    <n v="177948"/>
    <x v="0"/>
    <x v="1"/>
    <x v="0"/>
    <s v=" Used"/>
    <n v="1997"/>
    <x v="6"/>
    <n v="5"/>
    <x v="12"/>
    <x v="2"/>
  </r>
  <r>
    <n v="12848730"/>
    <s v="2017 Toyota Camry Altise ASV50R MY16"/>
    <n v="23500"/>
    <x v="0"/>
    <s v="Camry"/>
    <s v="Altise"/>
    <s v="ASV50R MY16"/>
    <x v="3"/>
    <n v="82000"/>
    <x v="3"/>
    <x v="0"/>
    <x v="0"/>
    <s v=" Used"/>
    <n v="2494"/>
    <x v="2"/>
    <n v="5"/>
    <x v="3"/>
    <x v="2"/>
  </r>
  <r>
    <n v="12848735"/>
    <s v="2018 Honda Civic VTI-LX MY17"/>
    <n v="28899"/>
    <x v="19"/>
    <s v="Civic"/>
    <s v="VTI-LX"/>
    <s v="MY17"/>
    <x v="15"/>
    <n v="48767"/>
    <x v="5"/>
    <x v="0"/>
    <x v="0"/>
    <s v=" Used"/>
    <n v="1498"/>
    <x v="0"/>
    <n v="5"/>
    <x v="15"/>
    <x v="2"/>
  </r>
  <r>
    <n v="12848741"/>
    <s v="2017 Hyundai Tucson Elite (awd) TLE"/>
    <n v="31470"/>
    <x v="7"/>
    <s v="Tucson"/>
    <s v="Elite (awd)"/>
    <s v="TLE"/>
    <x v="3"/>
    <n v="70897"/>
    <x v="0"/>
    <x v="0"/>
    <x v="0"/>
    <s v=" Used"/>
    <n v="1591"/>
    <x v="2"/>
    <n v="5"/>
    <x v="3"/>
    <x v="2"/>
  </r>
  <r>
    <n v="12848742"/>
    <s v="2010 Nissan Murano TI Z51"/>
    <n v="11000"/>
    <x v="3"/>
    <s v="Murano"/>
    <s v="TI"/>
    <s v="Z51"/>
    <x v="0"/>
    <n v="181234"/>
    <x v="0"/>
    <x v="0"/>
    <x v="0"/>
    <s v=" Used"/>
    <n v="3498"/>
    <x v="190"/>
    <n v="5"/>
    <x v="0"/>
    <x v="2"/>
  </r>
  <r>
    <n v="12848756"/>
    <s v="2013 Holden Barina CD TM MY13"/>
    <n v="7800"/>
    <x v="2"/>
    <s v="Barina"/>
    <s v="CD"/>
    <s v="TM MY13"/>
    <x v="8"/>
    <n v="132482"/>
    <x v="5"/>
    <x v="0"/>
    <x v="0"/>
    <s v=" Used"/>
    <n v="1598"/>
    <x v="2"/>
    <n v="5"/>
    <x v="8"/>
    <x v="0"/>
  </r>
  <r>
    <n v="12848758"/>
    <s v="2017 Toyota Hiace LWB KDH201R MY16"/>
    <n v="34890"/>
    <x v="0"/>
    <s v="Hiace"/>
    <s v="LWB"/>
    <s v="KDH201R MY16"/>
    <x v="3"/>
    <n v="129863"/>
    <x v="6"/>
    <x v="1"/>
    <x v="1"/>
    <s v=" Used"/>
    <n v="2982"/>
    <x v="3"/>
    <n v="2"/>
    <x v="3"/>
    <x v="2"/>
  </r>
  <r>
    <n v="12848760"/>
    <s v="2008 Suzuki SX4 S GY"/>
    <n v="8999"/>
    <x v="24"/>
    <s v="SX4"/>
    <s v="S"/>
    <s v="GY"/>
    <x v="19"/>
    <n v="205466"/>
    <x v="5"/>
    <x v="0"/>
    <x v="0"/>
    <s v=" Used"/>
    <n v="1995"/>
    <x v="5"/>
    <n v="5"/>
    <x v="19"/>
    <x v="0"/>
  </r>
  <r>
    <n v="12848768"/>
    <s v="2022 Nissan Patrol TI (4X4) Y62 Series 5 MY22"/>
    <n v="92800"/>
    <x v="3"/>
    <s v="Patrol"/>
    <s v="TI (4X4)"/>
    <s v="Y62 Series 5 MY22"/>
    <x v="16"/>
    <n v="7909"/>
    <x v="0"/>
    <x v="0"/>
    <x v="2"/>
    <s v=" Used"/>
    <n v="5552"/>
    <x v="0"/>
    <n v="8"/>
    <x v="16"/>
    <x v="1"/>
  </r>
  <r>
    <n v="12848786"/>
    <s v="2012 Volkswagen Polo 77 TSI Comfortline 6R MY12"/>
    <n v="14988"/>
    <x v="8"/>
    <s v="Polo"/>
    <s v="77 TSI Comfortline"/>
    <s v="6R MY12"/>
    <x v="11"/>
    <n v="83531"/>
    <x v="5"/>
    <x v="0"/>
    <x v="2"/>
    <s v=" Used"/>
    <n v="1197"/>
    <x v="0"/>
    <n v="5"/>
    <x v="11"/>
    <x v="2"/>
  </r>
  <r>
    <n v="12848787"/>
    <s v="2012 Holden Barina CD TM MY13"/>
    <n v="6800"/>
    <x v="2"/>
    <s v="Barina"/>
    <s v="CD"/>
    <s v="TM MY13"/>
    <x v="11"/>
    <n v="178374"/>
    <x v="3"/>
    <x v="0"/>
    <x v="0"/>
    <s v=" Used"/>
    <n v="1598"/>
    <x v="5"/>
    <n v="5"/>
    <x v="11"/>
    <x v="0"/>
  </r>
  <r>
    <n v="12848789"/>
    <s v="2007 Toyota Corolla Ascent ZRE152R"/>
    <n v="7550"/>
    <x v="0"/>
    <s v="Corolla"/>
    <s v="Ascent"/>
    <s v="ZRE152R"/>
    <x v="18"/>
    <n v="274978"/>
    <x v="5"/>
    <x v="1"/>
    <x v="0"/>
    <s v=" Used"/>
    <n v="1798"/>
    <x v="2"/>
    <n v="5"/>
    <x v="18"/>
    <x v="0"/>
  </r>
  <r>
    <n v="12848790"/>
    <s v="2020 Honda Odyssey VTI-L RC MY20"/>
    <n v="49990"/>
    <x v="19"/>
    <s v="Odyssey"/>
    <s v="VTI-L"/>
    <s v="RC MY20"/>
    <x v="9"/>
    <n v="20530"/>
    <x v="0"/>
    <x v="0"/>
    <x v="0"/>
    <s v=" Used"/>
    <n v="2356"/>
    <x v="0"/>
    <n v="7"/>
    <x v="9"/>
    <x v="1"/>
  </r>
  <r>
    <n v="12848795"/>
    <s v="2015 Hyundai IX35 Highlander (awd) LM Series II"/>
    <n v="18890"/>
    <x v="7"/>
    <s v="IX35"/>
    <s v="Highlander (awd)"/>
    <s v="LM Series II"/>
    <x v="7"/>
    <n v="200714"/>
    <x v="0"/>
    <x v="0"/>
    <x v="1"/>
    <s v=" Used"/>
    <n v="1995"/>
    <x v="5"/>
    <n v="5"/>
    <x v="7"/>
    <x v="2"/>
  </r>
  <r>
    <n v="12848796"/>
    <s v="2002 Porsche 911 Carrera 996"/>
    <n v="81900"/>
    <x v="17"/>
    <n v="911"/>
    <s v="Carrera"/>
    <n v="996"/>
    <x v="22"/>
    <n v="133329"/>
    <x v="20"/>
    <x v="0"/>
    <x v="2"/>
    <s v=" Used"/>
    <n v="3596"/>
    <x v="3"/>
    <n v="4"/>
    <x v="22"/>
    <x v="1"/>
  </r>
  <r>
    <n v="12848798"/>
    <s v="2015 Mercedes-Benz GLA45 AMG 4Matic X156 MY15"/>
    <n v="49800"/>
    <x v="1"/>
    <s v="GLA45"/>
    <s v="AMG 4Matic"/>
    <s v="X156 MY15"/>
    <x v="7"/>
    <n v="66477"/>
    <x v="0"/>
    <x v="0"/>
    <x v="2"/>
    <s v=" Used"/>
    <n v="1991"/>
    <x v="1"/>
    <n v="5"/>
    <x v="7"/>
    <x v="1"/>
  </r>
  <r>
    <n v="12848800"/>
    <s v="2017 Mazda 2 NEO DJ MY16"/>
    <n v="16990"/>
    <x v="10"/>
    <n v="2"/>
    <s v="NEO"/>
    <s v="DJ MY16"/>
    <x v="3"/>
    <n v="49657"/>
    <x v="5"/>
    <x v="0"/>
    <x v="0"/>
    <s v=" Used"/>
    <n v="1496"/>
    <x v="0"/>
    <n v="5"/>
    <x v="3"/>
    <x v="2"/>
  </r>
  <r>
    <n v="12848802"/>
    <s v="2013 Mitsubishi Pajero GLX LWB (4X4) NW MY14"/>
    <n v="31999"/>
    <x v="13"/>
    <s v="Pajero"/>
    <s v="GLX LWB (4X4)"/>
    <s v="NW MY14"/>
    <x v="8"/>
    <n v="67689"/>
    <x v="0"/>
    <x v="1"/>
    <x v="1"/>
    <s v=" Used"/>
    <n v="3200"/>
    <x v="2"/>
    <n v="5"/>
    <x v="8"/>
    <x v="2"/>
  </r>
  <r>
    <n v="12848806"/>
    <s v="2009 Holden Commodore SV6 VE MY09.5"/>
    <n v="16990"/>
    <x v="2"/>
    <s v="Commodore"/>
    <s v="SV6"/>
    <s v="VE MY09.5"/>
    <x v="10"/>
    <n v="115072"/>
    <x v="3"/>
    <x v="0"/>
    <x v="0"/>
    <s v=" Used"/>
    <n v="3565"/>
    <x v="3"/>
    <n v="5"/>
    <x v="10"/>
    <x v="2"/>
  </r>
  <r>
    <n v="12848808"/>
    <s v="2015 Nissan Pulsar ST B17"/>
    <n v="11999"/>
    <x v="3"/>
    <s v="Pulsar"/>
    <s v="ST"/>
    <s v="B17"/>
    <x v="7"/>
    <n v="76376"/>
    <x v="3"/>
    <x v="0"/>
    <x v="0"/>
    <s v=" Used"/>
    <n v="1798"/>
    <x v="0"/>
    <n v="5"/>
    <x v="7"/>
    <x v="2"/>
  </r>
  <r>
    <n v="12848809"/>
    <s v="2018 Volkswagen Tiguan Allspace 132 TSI Comfortline 5NA MY18"/>
    <n v="36990"/>
    <x v="8"/>
    <s v="Tiguan"/>
    <s v="Allspace 132 TSI Comfortline"/>
    <s v="5NA MY18"/>
    <x v="15"/>
    <n v="84368"/>
    <x v="0"/>
    <x v="0"/>
    <x v="2"/>
    <s v=" Used"/>
    <n v="1984"/>
    <x v="0"/>
    <n v="7"/>
    <x v="15"/>
    <x v="2"/>
  </r>
  <r>
    <n v="12848816"/>
    <s v="2011 Audi A5 2.0 Tfsi Quattro 8T MY11"/>
    <n v="26990"/>
    <x v="11"/>
    <s v="A5"/>
    <s v="2.0 Tfsi Quattro"/>
    <s v="8T MY11"/>
    <x v="4"/>
    <n v="90539"/>
    <x v="20"/>
    <x v="0"/>
    <x v="2"/>
    <s v=" Used"/>
    <n v="1984"/>
    <x v="5"/>
    <n v="4"/>
    <x v="4"/>
    <x v="2"/>
  </r>
  <r>
    <n v="12848817"/>
    <s v="2018 Audi A7 Spback 55 Tfsi Quattro(hybrid) 4K MY19"/>
    <n v="102990"/>
    <x v="11"/>
    <s v="A7"/>
    <s v="Spback 55 Tfsi Quattro(hybrid)"/>
    <s v="4K MY19"/>
    <x v="15"/>
    <n v="27096"/>
    <x v="29"/>
    <x v="0"/>
    <x v="3"/>
    <s v=" Used"/>
    <n v="2995"/>
    <x v="5"/>
    <n v="5"/>
    <x v="15"/>
    <x v="1"/>
  </r>
  <r>
    <n v="12848821"/>
    <s v="2007 Toyota Landcruiser Prado GXL (4X4) KDJ120R MY07"/>
    <n v="17800"/>
    <x v="0"/>
    <s v="Landcruiser Prado"/>
    <s v="GXL (4X4)"/>
    <s v="KDJ120R MY07"/>
    <x v="18"/>
    <n v="365696"/>
    <x v="0"/>
    <x v="1"/>
    <x v="1"/>
    <s v=" Used"/>
    <n v="2982"/>
    <x v="5"/>
    <n v="8"/>
    <x v="18"/>
    <x v="2"/>
  </r>
  <r>
    <n v="12848827"/>
    <s v="2016 Porsche Cayenne Diesel Series 2 MY16"/>
    <n v="69990"/>
    <x v="17"/>
    <s v="Cayenne"/>
    <s v="Diesel"/>
    <s v="Series 2 MY16"/>
    <x v="2"/>
    <n v="92765"/>
    <x v="0"/>
    <x v="0"/>
    <x v="1"/>
    <s v=" Used"/>
    <n v="2967"/>
    <x v="0"/>
    <n v="5"/>
    <x v="2"/>
    <x v="1"/>
  </r>
  <r>
    <n v="12848829"/>
    <s v="2018 Mercedes-Benz GLC250 D 253 MY18"/>
    <n v="68990"/>
    <x v="1"/>
    <s v="GLC250"/>
    <s v="D"/>
    <s v="253 MY18"/>
    <x v="15"/>
    <n v="40027"/>
    <x v="0"/>
    <x v="0"/>
    <x v="1"/>
    <s v=" Used"/>
    <n v="2143"/>
    <x v="2"/>
    <n v="5"/>
    <x v="15"/>
    <x v="1"/>
  </r>
  <r>
    <n v="12848830"/>
    <s v="2015 Holden Colorado LS (4X2) RG MY15"/>
    <n v="19880"/>
    <x v="2"/>
    <s v="Colorado"/>
    <s v="LS (4X2)"/>
    <s v="RG MY15"/>
    <x v="7"/>
    <n v="215919"/>
    <x v="4"/>
    <x v="1"/>
    <x v="1"/>
    <s v=" Used"/>
    <n v="2776"/>
    <x v="2"/>
    <n v="2"/>
    <x v="7"/>
    <x v="2"/>
  </r>
  <r>
    <n v="12848831"/>
    <s v="2016 Holden Captiva 7 LTZ (awd) CG MY16"/>
    <n v="19880"/>
    <x v="2"/>
    <s v="Captiva"/>
    <s v="7 LTZ (awd)"/>
    <s v="CG MY16"/>
    <x v="2"/>
    <n v="91968"/>
    <x v="0"/>
    <x v="0"/>
    <x v="1"/>
    <s v=" Used"/>
    <n v="2231"/>
    <x v="5"/>
    <n v="7"/>
    <x v="2"/>
    <x v="2"/>
  </r>
  <r>
    <n v="12848832"/>
    <s v="2016 Toyota Kluger Grande (4X2) GSU50R"/>
    <n v="32880"/>
    <x v="0"/>
    <s v="Kluger"/>
    <s v="Grande (4X2)"/>
    <s v="GSU50R"/>
    <x v="2"/>
    <n v="179682"/>
    <x v="0"/>
    <x v="0"/>
    <x v="0"/>
    <s v=" Used"/>
    <n v="3456"/>
    <x v="5"/>
    <n v="7"/>
    <x v="2"/>
    <x v="2"/>
  </r>
  <r>
    <n v="12848833"/>
    <s v="2022 Volvo XC40 Ultimate B5 Dark Mhev 536 MY23"/>
    <n v="75990"/>
    <x v="21"/>
    <s v="XC40"/>
    <s v="Ultimate B5 Dark Mhev"/>
    <s v="536 MY23"/>
    <x v="16"/>
    <n v="12"/>
    <x v="0"/>
    <x v="0"/>
    <x v="2"/>
    <s v=" Demo"/>
    <n v="1969"/>
    <x v="6"/>
    <n v="5"/>
    <x v="16"/>
    <x v="1"/>
  </r>
  <r>
    <n v="12848842"/>
    <s v="2012 Nissan X-Trail ST (4X4) T31 Series 5"/>
    <n v="14499"/>
    <x v="3"/>
    <s v="X-Trail"/>
    <s v="ST (4X4)"/>
    <s v="T31 Series 5"/>
    <x v="11"/>
    <n v="165998"/>
    <x v="0"/>
    <x v="0"/>
    <x v="0"/>
    <s v=" Used"/>
    <n v="2488"/>
    <x v="0"/>
    <n v="5"/>
    <x v="11"/>
    <x v="2"/>
  </r>
  <r>
    <n v="12848843"/>
    <s v="2016 Volkswagen Golf 92 TSI Trendline AU MY16"/>
    <n v="16499"/>
    <x v="8"/>
    <s v="Golf"/>
    <s v="92 TSI Trendline"/>
    <s v="AU MY16"/>
    <x v="2"/>
    <n v="133956"/>
    <x v="0"/>
    <x v="0"/>
    <x v="2"/>
    <s v=" Used"/>
    <n v="1395"/>
    <x v="3"/>
    <n v="5"/>
    <x v="2"/>
    <x v="2"/>
  </r>
  <r>
    <n v="12848848"/>
    <s v="2018 Nissan X-Trail ST (2WD) T32 Series 2"/>
    <n v="25800"/>
    <x v="3"/>
    <s v="X-Trail"/>
    <s v="ST (2WD)"/>
    <s v="T32 Series 2"/>
    <x v="15"/>
    <n v="65550"/>
    <x v="0"/>
    <x v="0"/>
    <x v="0"/>
    <s v=" Used"/>
    <n v="2488"/>
    <x v="1"/>
    <n v="5"/>
    <x v="15"/>
    <x v="2"/>
  </r>
  <r>
    <n v="12848849"/>
    <s v="2015 Nissan Navara ST-X (4X4) NP300 D23"/>
    <n v="31800"/>
    <x v="3"/>
    <s v="Navara"/>
    <s v="ST-X (4X4)"/>
    <s v="NP300 D23"/>
    <x v="7"/>
    <n v="174768"/>
    <x v="19"/>
    <x v="1"/>
    <x v="1"/>
    <s v=" Used"/>
    <n v="2298"/>
    <x v="2"/>
    <n v="5"/>
    <x v="7"/>
    <x v="2"/>
  </r>
  <r>
    <n v="12848850"/>
    <s v="2018 Toyota Corolla Ascent ZRE172R MY17"/>
    <n v="22990"/>
    <x v="0"/>
    <s v="Corolla"/>
    <s v="Ascent"/>
    <s v="ZRE172R MY17"/>
    <x v="15"/>
    <n v="84071"/>
    <x v="3"/>
    <x v="0"/>
    <x v="0"/>
    <s v=" Used"/>
    <n v="1798"/>
    <x v="2"/>
    <n v="5"/>
    <x v="15"/>
    <x v="2"/>
  </r>
  <r>
    <n v="12848854"/>
    <s v="2022 Volvo XC60 B5 Momentum Mhev 246 MY22"/>
    <n v="74990"/>
    <x v="21"/>
    <s v="XC60"/>
    <s v="B5 Momentum Mhev"/>
    <s v="246 MY22"/>
    <x v="16"/>
    <n v="4079"/>
    <x v="0"/>
    <x v="0"/>
    <x v="3"/>
    <s v=" Demo"/>
    <n v="1969"/>
    <x v="0"/>
    <n v="5"/>
    <x v="16"/>
    <x v="1"/>
  </r>
  <r>
    <n v="12848862"/>
    <s v="2015 Mitsubishi Pajero Sport Exceed (4X4) QE"/>
    <n v="34999"/>
    <x v="13"/>
    <s v="Pajero Sport"/>
    <s v="Exceed (4X4)"/>
    <s v="QE"/>
    <x v="7"/>
    <n v="112099"/>
    <x v="0"/>
    <x v="0"/>
    <x v="1"/>
    <s v=" Used"/>
    <n v="2442"/>
    <x v="2"/>
    <n v="5"/>
    <x v="7"/>
    <x v="2"/>
  </r>
  <r>
    <n v="12848863"/>
    <s v="2016 Isuzu D-MAX SX HI-Ride (4X4) TF MY15"/>
    <n v="39999"/>
    <x v="6"/>
    <s v="D-MAX"/>
    <s v="SX HI-Ride (4X4)"/>
    <s v="TF MY15"/>
    <x v="2"/>
    <n v="65612"/>
    <x v="10"/>
    <x v="1"/>
    <x v="1"/>
    <s v=" Used"/>
    <n v="2999"/>
    <x v="5"/>
    <n v="5"/>
    <x v="2"/>
    <x v="2"/>
  </r>
  <r>
    <n v="12848868"/>
    <s v="2016 Ford Falcon XR6 FG X"/>
    <n v="37000"/>
    <x v="4"/>
    <s v="Falcon"/>
    <s v="XR6"/>
    <s v="FG X"/>
    <x v="2"/>
    <n v="87063"/>
    <x v="22"/>
    <x v="1"/>
    <x v="0"/>
    <s v=" Used"/>
    <n v="3984"/>
    <x v="3"/>
    <n v="2"/>
    <x v="2"/>
    <x v="2"/>
  </r>
  <r>
    <n v="12848869"/>
    <s v="2016 Holden Colorado 7 LTZ (4X4) RG MY16"/>
    <n v="31000"/>
    <x v="2"/>
    <s v="Colorado 7"/>
    <s v="LTZ (4X4)"/>
    <s v="RG MY16"/>
    <x v="2"/>
    <n v="169004"/>
    <x v="0"/>
    <x v="0"/>
    <x v="1"/>
    <s v=" Used"/>
    <n v="2776"/>
    <x v="6"/>
    <n v="7"/>
    <x v="2"/>
    <x v="2"/>
  </r>
  <r>
    <n v="12848870"/>
    <s v="2012 Holden Captiva 7 LX (4X4) CG MY12"/>
    <n v="10000"/>
    <x v="2"/>
    <s v="Captiva"/>
    <s v="7 LX (4X4)"/>
    <s v="CG MY12"/>
    <x v="11"/>
    <n v="222843"/>
    <x v="0"/>
    <x v="0"/>
    <x v="1"/>
    <s v=" Used"/>
    <n v="2231"/>
    <x v="1"/>
    <n v="7"/>
    <x v="11"/>
    <x v="0"/>
  </r>
  <r>
    <n v="12848872"/>
    <s v="2014 Hyundai I20 Active PB MY14"/>
    <n v="11999"/>
    <x v="7"/>
    <s v="I20"/>
    <s v="Active"/>
    <s v="PB MY14"/>
    <x v="12"/>
    <n v="21732"/>
    <x v="5"/>
    <x v="1"/>
    <x v="0"/>
    <s v=" Used"/>
    <n v="1396"/>
    <x v="5"/>
    <n v="5"/>
    <x v="12"/>
    <x v="2"/>
  </r>
  <r>
    <n v="12848874"/>
    <s v="2019 Volkswagen Amarok V6 TDI 580 Ultimate 2H MY19"/>
    <n v="68990"/>
    <x v="8"/>
    <s v="Amarok"/>
    <s v="V6 TDI 580 Ultimate"/>
    <s v="2H MY19"/>
    <x v="13"/>
    <n v="35410"/>
    <x v="19"/>
    <x v="0"/>
    <x v="1"/>
    <s v=" Used"/>
    <n v="2967"/>
    <x v="0"/>
    <n v="5"/>
    <x v="13"/>
    <x v="1"/>
  </r>
  <r>
    <n v="12848875"/>
    <s v="2020 Ford Transit Custom 320S Sport (swb) VN MY20.5"/>
    <n v="58990"/>
    <x v="4"/>
    <s v="Transit Custom"/>
    <s v="320S Sport (swb)"/>
    <s v="VN MY20.5"/>
    <x v="9"/>
    <n v="24338"/>
    <x v="6"/>
    <x v="0"/>
    <x v="1"/>
    <s v=" Used"/>
    <n v="1995"/>
    <x v="2"/>
    <n v="3"/>
    <x v="9"/>
    <x v="1"/>
  </r>
  <r>
    <n v="12848877"/>
    <s v="2017 Mitsubishi Triton GLX Plus (4X4) MQ MY17"/>
    <n v="33000"/>
    <x v="13"/>
    <s v="Triton"/>
    <s v="GLX Plus (4X4)"/>
    <s v="MQ MY17"/>
    <x v="3"/>
    <n v="145000"/>
    <x v="19"/>
    <x v="1"/>
    <x v="1"/>
    <s v=" Used"/>
    <n v="2440"/>
    <x v="2"/>
    <n v="5"/>
    <x v="3"/>
    <x v="2"/>
  </r>
  <r>
    <n v="12848881"/>
    <s v="2016 Holden Commodore SS-V VF II"/>
    <n v="49990"/>
    <x v="2"/>
    <s v="Commodore"/>
    <s v="SS-V"/>
    <s v="VF II"/>
    <x v="2"/>
    <n v="122500"/>
    <x v="3"/>
    <x v="0"/>
    <x v="2"/>
    <s v=" Used"/>
    <n v="6200"/>
    <x v="1"/>
    <n v="5"/>
    <x v="2"/>
    <x v="1"/>
  </r>
  <r>
    <n v="12848884"/>
    <s v="2012 Great Wall X200 (4X4) CC6461KY MY11"/>
    <n v="4000"/>
    <x v="43"/>
    <s v="X200"/>
    <s v="(4X4)"/>
    <s v="CC6461KY MY11"/>
    <x v="11"/>
    <n v="164200"/>
    <x v="0"/>
    <x v="0"/>
    <x v="1"/>
    <s v=" Used"/>
    <n v="1996"/>
    <x v="2"/>
    <n v="5"/>
    <x v="11"/>
    <x v="0"/>
  </r>
  <r>
    <n v="12848893"/>
    <s v="2018 Nissan Qashqai ST J11 MY18"/>
    <n v="26990"/>
    <x v="3"/>
    <s v="Qashqai"/>
    <s v="ST"/>
    <s v="J11 MY18"/>
    <x v="15"/>
    <n v="68567"/>
    <x v="0"/>
    <x v="0"/>
    <x v="0"/>
    <s v=" Used"/>
    <n v="1997"/>
    <x v="5"/>
    <n v="5"/>
    <x v="15"/>
    <x v="2"/>
  </r>
  <r>
    <n v="12848894"/>
    <s v="2017 Toyota Landcruiser VX (4X4) VDJ200R MY16"/>
    <n v="94800"/>
    <x v="0"/>
    <s v="Landcruiser"/>
    <s v="VX (4X4)"/>
    <s v="VDJ200R MY16"/>
    <x v="3"/>
    <n v="141291"/>
    <x v="0"/>
    <x v="0"/>
    <x v="1"/>
    <s v=" Used"/>
    <n v="4461"/>
    <x v="0"/>
    <n v="7"/>
    <x v="3"/>
    <x v="1"/>
  </r>
  <r>
    <n v="12848895"/>
    <s v="2019 Toyota Corolla Ascent ZRE172R MY17"/>
    <n v="25800"/>
    <x v="0"/>
    <s v="Corolla"/>
    <s v="Ascent"/>
    <s v="ZRE172R MY17"/>
    <x v="13"/>
    <n v="60269"/>
    <x v="3"/>
    <x v="0"/>
    <x v="0"/>
    <s v=" Used"/>
    <n v="1798"/>
    <x v="2"/>
    <n v="5"/>
    <x v="13"/>
    <x v="2"/>
  </r>
  <r>
    <n v="12848897"/>
    <s v="2019 Holden Colorado LTZ (4X4) RG MY20"/>
    <n v="43800"/>
    <x v="2"/>
    <s v="Colorado"/>
    <s v="LTZ (4X4)"/>
    <s v="RG MY20"/>
    <x v="13"/>
    <n v="52501"/>
    <x v="12"/>
    <x v="0"/>
    <x v="1"/>
    <s v=" Used"/>
    <n v="2776"/>
    <x v="2"/>
    <n v="5"/>
    <x v="13"/>
    <x v="1"/>
  </r>
  <r>
    <n v="12848898"/>
    <s v="2020 Hyundai Kona Active (fwd) OS.3 MY20"/>
    <n v="27800"/>
    <x v="7"/>
    <s v="Kona"/>
    <s v="Active (fwd)"/>
    <s v="OS.3 MY20"/>
    <x v="9"/>
    <n v="40664"/>
    <x v="0"/>
    <x v="0"/>
    <x v="0"/>
    <s v=" Used"/>
    <n v="1999"/>
    <x v="0"/>
    <n v="5"/>
    <x v="9"/>
    <x v="2"/>
  </r>
  <r>
    <n v="12848899"/>
    <s v="2016 LDV G10 (7 Seat) SV7A"/>
    <n v="29800"/>
    <x v="28"/>
    <s v="G10"/>
    <s v="(7 Seat)"/>
    <s v="SV7A"/>
    <x v="2"/>
    <n v="73963"/>
    <x v="0"/>
    <x v="0"/>
    <x v="0"/>
    <s v=" Used"/>
    <n v="1995"/>
    <x v="1"/>
    <n v="7"/>
    <x v="2"/>
    <x v="2"/>
  </r>
  <r>
    <n v="12848907"/>
    <s v="2016 Mazda BT-50 XT (4X2) MY16"/>
    <n v="23990"/>
    <x v="10"/>
    <s v="BT-50"/>
    <s v="XT (4X2)"/>
    <s v="MY16"/>
    <x v="2"/>
    <n v="89952"/>
    <x v="4"/>
    <x v="0"/>
    <x v="1"/>
    <s v=" Used"/>
    <n v="2198"/>
    <x v="2"/>
    <n v="3"/>
    <x v="2"/>
    <x v="2"/>
  </r>
  <r>
    <n v="12848908"/>
    <s v="2005 Toyota Landcruiser Prado GX (4X4) KZJ120R"/>
    <n v="17913"/>
    <x v="0"/>
    <s v="Landcruiser Prado"/>
    <s v="GX (4X4)"/>
    <s v="KZJ120R"/>
    <x v="5"/>
    <n v="219374"/>
    <x v="0"/>
    <x v="1"/>
    <x v="1"/>
    <s v=" Used"/>
    <n v="2982"/>
    <x v="5"/>
    <n v="8"/>
    <x v="5"/>
    <x v="2"/>
  </r>
  <r>
    <n v="12848909"/>
    <s v="2014 Toyota RAV4 GX (4X4) ALA49R"/>
    <n v="23913"/>
    <x v="0"/>
    <s v="RAV4"/>
    <s v="GX (4X4)"/>
    <s v="ALA49R"/>
    <x v="12"/>
    <n v="152590"/>
    <x v="0"/>
    <x v="0"/>
    <x v="1"/>
    <s v=" Used"/>
    <n v="2231"/>
    <x v="2"/>
    <n v="5"/>
    <x v="12"/>
    <x v="2"/>
  </r>
  <r>
    <n v="12848910"/>
    <s v="2014 Nissan Pathfinder ST (4X2) R52"/>
    <n v="19913"/>
    <x v="3"/>
    <s v="Pathfinder"/>
    <s v="ST (4X2)"/>
    <s v="R52"/>
    <x v="12"/>
    <n v="154789"/>
    <x v="0"/>
    <x v="0"/>
    <x v="2"/>
    <s v=" Used"/>
    <n v="3498"/>
    <x v="2"/>
    <n v="7"/>
    <x v="12"/>
    <x v="2"/>
  </r>
  <r>
    <n v="12848911"/>
    <s v="2018 Holden Colorado LS (4X2) RG MY18"/>
    <n v="34913"/>
    <x v="2"/>
    <s v="Colorado"/>
    <s v="LS (4X2)"/>
    <s v="RG MY18"/>
    <x v="15"/>
    <n v="139947"/>
    <x v="27"/>
    <x v="1"/>
    <x v="1"/>
    <s v=" Used"/>
    <n v="2776"/>
    <x v="2"/>
    <n v="5"/>
    <x v="15"/>
    <x v="2"/>
  </r>
  <r>
    <n v="12848913"/>
    <s v="2018 Toyota Camry Ascent (hybrid) Axvh71R"/>
    <n v="39990"/>
    <x v="0"/>
    <s v="Camry"/>
    <s v="Ascent (hybrid)"/>
    <s v="Axvh71R"/>
    <x v="15"/>
    <n v="10878"/>
    <x v="3"/>
    <x v="0"/>
    <x v="4"/>
    <s v=" Used"/>
    <n v="2494"/>
    <x v="5"/>
    <n v="5"/>
    <x v="15"/>
    <x v="2"/>
  </r>
  <r>
    <n v="12848920"/>
    <s v="2016 Isuzu MU-X LS-T (4X4) UC MY15.5"/>
    <n v="47990"/>
    <x v="6"/>
    <s v="MU-X"/>
    <s v="LS-T (4X4)"/>
    <s v="UC MY15.5"/>
    <x v="2"/>
    <n v="77733"/>
    <x v="0"/>
    <x v="0"/>
    <x v="1"/>
    <s v=" Used"/>
    <n v="2999"/>
    <x v="2"/>
    <n v="7"/>
    <x v="2"/>
    <x v="1"/>
  </r>
  <r>
    <n v="12848924"/>
    <s v="2017 Toyota Kluger GX (4X2) GSU50R MY17"/>
    <n v="27990"/>
    <x v="0"/>
    <s v="Kluger"/>
    <s v="GX (4X2)"/>
    <s v="GSU50R MY17"/>
    <x v="3"/>
    <n v="191626"/>
    <x v="0"/>
    <x v="0"/>
    <x v="0"/>
    <s v=" Used"/>
    <n v="3456"/>
    <x v="5"/>
    <n v="7"/>
    <x v="3"/>
    <x v="2"/>
  </r>
  <r>
    <n v="12848929"/>
    <s v="2017 Mazda CX-3 Maxx (fwd) DK"/>
    <n v="25990"/>
    <x v="10"/>
    <s v="CX-3"/>
    <s v="Maxx (fwd)"/>
    <s v="DK"/>
    <x v="3"/>
    <n v="76270"/>
    <x v="0"/>
    <x v="0"/>
    <x v="0"/>
    <s v=" Used"/>
    <n v="1998"/>
    <x v="2"/>
    <n v="5"/>
    <x v="3"/>
    <x v="2"/>
  </r>
  <r>
    <n v="12848930"/>
    <s v="2011 Skoda Fabia 77 TSI 5JF"/>
    <n v="7999"/>
    <x v="15"/>
    <s v="Fabia"/>
    <s v="77 TSI"/>
    <s v="5JF"/>
    <x v="4"/>
    <n v="134819"/>
    <x v="5"/>
    <x v="1"/>
    <x v="0"/>
    <s v=" Used"/>
    <n v="1197"/>
    <x v="4"/>
    <n v="5"/>
    <x v="4"/>
    <x v="0"/>
  </r>
  <r>
    <n v="12848932"/>
    <s v="2013 Holden Captiva 7 SX (fwd) CG MY13"/>
    <n v="12990"/>
    <x v="2"/>
    <s v="Captiva"/>
    <s v="7 SX (fwd)"/>
    <s v="CG MY13"/>
    <x v="8"/>
    <n v="141400"/>
    <x v="0"/>
    <x v="0"/>
    <x v="0"/>
    <s v=" Used"/>
    <n v="2384"/>
    <x v="1"/>
    <n v="7"/>
    <x v="8"/>
    <x v="2"/>
  </r>
  <r>
    <n v="12848933"/>
    <s v="2011 Holden Commodore SV6 VE II"/>
    <n v="19990"/>
    <x v="2"/>
    <s v="Commodore"/>
    <s v="SV6"/>
    <s v="VE II"/>
    <x v="4"/>
    <n v="132289"/>
    <x v="22"/>
    <x v="0"/>
    <x v="0"/>
    <s v=" Used"/>
    <n v="3565"/>
    <x v="23"/>
    <n v="2"/>
    <x v="4"/>
    <x v="2"/>
  </r>
  <r>
    <n v="12848934"/>
    <s v="2012 Dodge Journey R/T JC MY12"/>
    <n v="15990"/>
    <x v="41"/>
    <s v="Journey"/>
    <s v="R/T"/>
    <s v="JC MY12"/>
    <x v="11"/>
    <n v="161506"/>
    <x v="0"/>
    <x v="0"/>
    <x v="2"/>
    <s v=" Used"/>
    <n v="3604"/>
    <x v="1"/>
    <n v="7"/>
    <x v="11"/>
    <x v="2"/>
  </r>
  <r>
    <n v="12848936"/>
    <s v="2010 Kia Carnival EXE VQ MY09"/>
    <n v="14990"/>
    <x v="14"/>
    <s v="Carnival"/>
    <s v="EXE"/>
    <s v="VQ MY09"/>
    <x v="0"/>
    <n v="125384"/>
    <x v="0"/>
    <x v="0"/>
    <x v="0"/>
    <s v=" Used"/>
    <n v="2656"/>
    <x v="3"/>
    <n v="8"/>
    <x v="0"/>
    <x v="2"/>
  </r>
  <r>
    <n v="12848941"/>
    <s v="2016 Kia Sportage SI (fwd) QL MY16"/>
    <n v="21990"/>
    <x v="14"/>
    <s v="Sportage"/>
    <s v="SI (fwd)"/>
    <s v="QL MY16"/>
    <x v="2"/>
    <n v="116697"/>
    <x v="0"/>
    <x v="0"/>
    <x v="0"/>
    <s v=" Used"/>
    <n v="1999"/>
    <x v="0"/>
    <n v="5"/>
    <x v="2"/>
    <x v="2"/>
  </r>
  <r>
    <n v="12848957"/>
    <s v="2007 Holden Commodore Omega VE"/>
    <n v="6990"/>
    <x v="2"/>
    <s v="Commodore"/>
    <s v="Omega"/>
    <s v="VE"/>
    <x v="18"/>
    <n v="193961"/>
    <x v="3"/>
    <x v="0"/>
    <x v="0"/>
    <s v=" Used"/>
    <n v="3565"/>
    <x v="3"/>
    <n v="5"/>
    <x v="18"/>
    <x v="0"/>
  </r>
  <r>
    <n v="12848966"/>
    <s v="2017 Toyota RAV4 GX (2WD) ZSA42R MY18"/>
    <n v="24999"/>
    <x v="0"/>
    <s v="RAV4"/>
    <s v="GX (2WD)"/>
    <s v="ZSA42R MY18"/>
    <x v="3"/>
    <n v="122555"/>
    <x v="0"/>
    <x v="0"/>
    <x v="0"/>
    <s v=" Used"/>
    <n v="1987"/>
    <x v="2"/>
    <n v="5"/>
    <x v="3"/>
    <x v="2"/>
  </r>
  <r>
    <n v="12848967"/>
    <s v="2018 Ford Mondeo Ambiente Tdci MD MY18.75"/>
    <n v="19999"/>
    <x v="4"/>
    <s v="Mondeo"/>
    <s v="Ambiente Tdci"/>
    <s v="MD MY18.75"/>
    <x v="15"/>
    <n v="82163"/>
    <x v="0"/>
    <x v="0"/>
    <x v="1"/>
    <s v=" Used"/>
    <n v="1997"/>
    <x v="2"/>
    <n v="5"/>
    <x v="15"/>
    <x v="2"/>
  </r>
  <r>
    <n v="12848968"/>
    <s v="2019 Renault Clio Life B98 MY17 Update (phase"/>
    <n v="19999"/>
    <x v="16"/>
    <s v="Clio"/>
    <s v="Life"/>
    <s v="B98 MY17 Update (phase"/>
    <x v="13"/>
    <n v="20494"/>
    <x v="5"/>
    <x v="0"/>
    <x v="2"/>
    <s v=" Used"/>
    <n v="1197"/>
    <x v="191"/>
    <n v="5"/>
    <x v="13"/>
    <x v="2"/>
  </r>
  <r>
    <n v="12848969"/>
    <s v="2017 Toyota Yaris Ascent NCP130R MY17"/>
    <n v="19999"/>
    <x v="0"/>
    <s v="Yaris"/>
    <s v="Ascent"/>
    <s v="NCP130R MY17"/>
    <x v="3"/>
    <n v="30912"/>
    <x v="5"/>
    <x v="0"/>
    <x v="0"/>
    <s v=" Used"/>
    <n v="1299"/>
    <x v="3"/>
    <n v="5"/>
    <x v="3"/>
    <x v="2"/>
  </r>
  <r>
    <n v="12848970"/>
    <s v="2015 Ford Falcon XR8 FG X"/>
    <n v="69999"/>
    <x v="4"/>
    <s v="Falcon"/>
    <s v="XR8"/>
    <s v="FG X"/>
    <x v="7"/>
    <n v="11795"/>
    <x v="3"/>
    <x v="0"/>
    <x v="0"/>
    <s v=" Used"/>
    <n v="4950"/>
    <x v="6"/>
    <n v="5"/>
    <x v="7"/>
    <x v="1"/>
  </r>
  <r>
    <n v="12848971"/>
    <s v="2012 Toyota Corolla Levin ZR ZRE152R MY11"/>
    <n v="16999"/>
    <x v="0"/>
    <s v="Corolla"/>
    <s v="Levin ZR"/>
    <s v="ZRE152R MY11"/>
    <x v="11"/>
    <n v="135817"/>
    <x v="5"/>
    <x v="0"/>
    <x v="0"/>
    <s v=" Used"/>
    <n v="1798"/>
    <x v="0"/>
    <n v="5"/>
    <x v="11"/>
    <x v="2"/>
  </r>
  <r>
    <n v="12848981"/>
    <s v="2016 Suzuki Swift GL FZ"/>
    <n v="16980"/>
    <x v="24"/>
    <s v="Swift"/>
    <s v="GL"/>
    <s v="FZ"/>
    <x v="2"/>
    <n v="48445"/>
    <x v="5"/>
    <x v="0"/>
    <x v="0"/>
    <s v=" Used"/>
    <n v="1372"/>
    <x v="2"/>
    <n v="5"/>
    <x v="2"/>
    <x v="2"/>
  </r>
  <r>
    <n v="12848982"/>
    <s v="2016 Suzuki Swift GL FZ"/>
    <n v="16980"/>
    <x v="24"/>
    <s v="Swift"/>
    <s v="GL"/>
    <s v="FZ"/>
    <x v="2"/>
    <n v="56962"/>
    <x v="5"/>
    <x v="0"/>
    <x v="0"/>
    <s v=" Used"/>
    <n v="1372"/>
    <x v="2"/>
    <n v="5"/>
    <x v="2"/>
    <x v="2"/>
  </r>
  <r>
    <n v="12848988"/>
    <s v="2022 Mitsubishi Outlander Aspire 7 Seat (2WD) ZM MY22.5"/>
    <n v="44900"/>
    <x v="13"/>
    <s v="Outlander"/>
    <s v="Aspire 7 Seat (2WD)"/>
    <s v="ZM MY22.5"/>
    <x v="16"/>
    <n v="9402"/>
    <x v="0"/>
    <x v="0"/>
    <x v="0"/>
    <s v=" Used"/>
    <n v="2488"/>
    <x v="6"/>
    <n v="7"/>
    <x v="16"/>
    <x v="1"/>
  </r>
  <r>
    <n v="12848991"/>
    <s v="2011 Audi A4 1.8 Tfsi B8 (8K) MY11"/>
    <n v="14999"/>
    <x v="11"/>
    <s v="A4"/>
    <s v="1.8 Tfsi"/>
    <s v="B8 (8K) MY11"/>
    <x v="4"/>
    <n v="91451"/>
    <x v="3"/>
    <x v="0"/>
    <x v="2"/>
    <s v=" Used"/>
    <n v="1798"/>
    <x v="0"/>
    <n v="5"/>
    <x v="4"/>
    <x v="2"/>
  </r>
  <r>
    <n v="12849003"/>
    <s v="2016 Holden Commodore SS VF II"/>
    <n v="43999"/>
    <x v="2"/>
    <s v="Commodore"/>
    <s v="SS"/>
    <s v="VF II"/>
    <x v="2"/>
    <n v="148563"/>
    <x v="3"/>
    <x v="0"/>
    <x v="2"/>
    <s v=" Used"/>
    <n v="6200"/>
    <x v="4"/>
    <n v="5"/>
    <x v="2"/>
    <x v="1"/>
  </r>
  <r>
    <n v="12849005"/>
    <s v="2011 Volvo S60 D3 F MY12"/>
    <n v="9990"/>
    <x v="21"/>
    <s v="S60"/>
    <s v="D3"/>
    <s v="F MY12"/>
    <x v="4"/>
    <n v="198956"/>
    <x v="3"/>
    <x v="0"/>
    <x v="1"/>
    <s v=" Used"/>
    <n v="1984"/>
    <x v="2"/>
    <n v="5"/>
    <x v="4"/>
    <x v="0"/>
  </r>
  <r>
    <n v="12849024"/>
    <s v="2001 Mercedes-Benz ML320 Luxury (4X4) W163"/>
    <n v="7990"/>
    <x v="1"/>
    <s v="ML320"/>
    <s v="Luxury (4X4)"/>
    <s v="W163"/>
    <x v="21"/>
    <n v="200121"/>
    <x v="0"/>
    <x v="0"/>
    <x v="0"/>
    <s v=" Used"/>
    <n v="3199"/>
    <x v="1"/>
    <n v="5"/>
    <x v="21"/>
    <x v="0"/>
  </r>
  <r>
    <n v="12849025"/>
    <s v="2010 Mazda 3 NEO BL 10 Upgrade"/>
    <n v="13990"/>
    <x v="10"/>
    <n v="3"/>
    <s v="NEO"/>
    <s v="BL 10 Upgrade"/>
    <x v="0"/>
    <n v="119525"/>
    <x v="3"/>
    <x v="0"/>
    <x v="0"/>
    <s v=" Used"/>
    <n v="1999"/>
    <x v="3"/>
    <n v="5"/>
    <x v="0"/>
    <x v="2"/>
  </r>
  <r>
    <n v="12849026"/>
    <s v="2013 Mercedes-Benz C200 BE W204 MY13"/>
    <n v="17990"/>
    <x v="1"/>
    <s v="C200"/>
    <s v="BE"/>
    <s v="W204 MY13"/>
    <x v="8"/>
    <n v="157473"/>
    <x v="3"/>
    <x v="0"/>
    <x v="2"/>
    <s v=" Used"/>
    <n v="1796"/>
    <x v="5"/>
    <n v="5"/>
    <x v="8"/>
    <x v="2"/>
  </r>
  <r>
    <n v="12849027"/>
    <s v="2020 Toyota Camry Ascent Hybrid Axvh70R"/>
    <n v="42990"/>
    <x v="0"/>
    <s v="Camry"/>
    <s v="Ascent Hybrid"/>
    <s v="Axvh70R"/>
    <x v="9"/>
    <n v="44503"/>
    <x v="3"/>
    <x v="0"/>
    <x v="3"/>
    <s v=" Used"/>
    <n v="2494"/>
    <x v="5"/>
    <n v="5"/>
    <x v="9"/>
    <x v="1"/>
  </r>
  <r>
    <n v="12849029"/>
    <s v="2019 Mercedes-Benz X350 D Power (4Matic) 470"/>
    <n v="67888"/>
    <x v="1"/>
    <s v="X350"/>
    <s v="D Power (4Matic)"/>
    <n v="470"/>
    <x v="13"/>
    <n v="58181"/>
    <x v="19"/>
    <x v="0"/>
    <x v="1"/>
    <s v=" Used"/>
    <n v="2987"/>
    <x v="1"/>
    <n v="5"/>
    <x v="13"/>
    <x v="1"/>
  </r>
  <r>
    <n v="12849030"/>
    <s v="2022 Mitsubishi Outlander ES 5 Seat (2WD) ZM MY22"/>
    <n v="50990"/>
    <x v="13"/>
    <s v="Outlander"/>
    <s v="ES 5 Seat (2WD)"/>
    <s v="ZM MY22"/>
    <x v="16"/>
    <n v="15"/>
    <x v="0"/>
    <x v="0"/>
    <x v="0"/>
    <s v=" New In Stock"/>
    <n v="2488"/>
    <x v="2"/>
    <n v="5"/>
    <x v="16"/>
    <x v="1"/>
  </r>
  <r>
    <n v="12849032"/>
    <s v="2022 Mitsubishi Outlander Aspire 7 Seat (awd) ZM MY22.5"/>
    <n v="55880"/>
    <x v="13"/>
    <s v="Outlander"/>
    <s v="Aspire 7 Seat (awd)"/>
    <s v="ZM MY22.5"/>
    <x v="16"/>
    <n v="15"/>
    <x v="0"/>
    <x v="0"/>
    <x v="0"/>
    <s v=" New In Stock"/>
    <n v="2488"/>
    <x v="2"/>
    <n v="7"/>
    <x v="16"/>
    <x v="1"/>
  </r>
  <r>
    <n v="12849040"/>
    <s v="2015 Mazda CX-3 Maxx (fwd) DK"/>
    <n v="22880"/>
    <x v="10"/>
    <s v="CX-3"/>
    <s v="Maxx (fwd)"/>
    <s v="DK"/>
    <x v="7"/>
    <n v="101504"/>
    <x v="0"/>
    <x v="0"/>
    <x v="0"/>
    <s v=" Used"/>
    <n v="1998"/>
    <x v="3"/>
    <n v="5"/>
    <x v="7"/>
    <x v="2"/>
  </r>
  <r>
    <n v="12849052"/>
    <s v="2021 Jeep Compass Launch Edition M6 MY21"/>
    <n v="37880"/>
    <x v="18"/>
    <s v="Compass"/>
    <s v="Launch Edition"/>
    <s v="M6 MY21"/>
    <x v="1"/>
    <n v="16238"/>
    <x v="0"/>
    <x v="0"/>
    <x v="0"/>
    <s v=" Used"/>
    <n v="2359"/>
    <x v="0"/>
    <n v="5"/>
    <x v="1"/>
    <x v="2"/>
  </r>
  <r>
    <n v="12849063"/>
    <s v="2005 Ford Falcon XL Tradesman BA Mkii"/>
    <n v="14995"/>
    <x v="4"/>
    <s v="Falcon"/>
    <s v="XL Tradesman"/>
    <s v="BA Mkii"/>
    <x v="5"/>
    <n v="76532"/>
    <x v="4"/>
    <x v="0"/>
    <x v="0"/>
    <s v=" Used"/>
    <n v="3984"/>
    <x v="2"/>
    <n v="2"/>
    <x v="5"/>
    <x v="2"/>
  </r>
  <r>
    <n v="12849065"/>
    <s v="2007 Hyundai Getz SX TB Upgrade"/>
    <n v="5290"/>
    <x v="7"/>
    <s v="Getz"/>
    <s v="SX"/>
    <s v="TB Upgrade"/>
    <x v="18"/>
    <n v="192599"/>
    <x v="5"/>
    <x v="1"/>
    <x v="0"/>
    <s v=" Used"/>
    <n v="1599"/>
    <x v="1"/>
    <n v="5"/>
    <x v="18"/>
    <x v="0"/>
  </r>
  <r>
    <n v="12849066"/>
    <s v="2012 Ford Territory Titanium (rwd) SZ"/>
    <n v="19899"/>
    <x v="4"/>
    <s v="Territory"/>
    <s v="Titanium (rwd)"/>
    <s v="SZ"/>
    <x v="11"/>
    <n v="130217"/>
    <x v="0"/>
    <x v="0"/>
    <x v="1"/>
    <s v=" Used"/>
    <n v="2720"/>
    <x v="7"/>
    <n v="7"/>
    <x v="11"/>
    <x v="2"/>
  </r>
  <r>
    <n v="12849076"/>
    <s v="2018 Mitsubishi Triton GLS (4X4) MR MY19"/>
    <n v="47990"/>
    <x v="13"/>
    <s v="Triton"/>
    <s v="GLS (4X4)"/>
    <s v="MR MY19"/>
    <x v="15"/>
    <n v="54295"/>
    <x v="16"/>
    <x v="0"/>
    <x v="1"/>
    <s v=" Used"/>
    <n v="2440"/>
    <x v="2"/>
    <n v="5"/>
    <x v="15"/>
    <x v="1"/>
  </r>
  <r>
    <n v="12849077"/>
    <s v="2021 Toyota Yaris Cross GX Mxpb10R"/>
    <n v="32990"/>
    <x v="0"/>
    <s v="Yaris Cross"/>
    <s v="GX"/>
    <s v="Mxpb10R"/>
    <x v="1"/>
    <n v="26858"/>
    <x v="0"/>
    <x v="0"/>
    <x v="0"/>
    <s v=" Used"/>
    <n v="1490"/>
    <x v="2"/>
    <n v="5"/>
    <x v="1"/>
    <x v="2"/>
  </r>
  <r>
    <n v="12849080"/>
    <s v="2010 Holden Commodore SS VE MY10"/>
    <n v="34990"/>
    <x v="2"/>
    <s v="Commodore"/>
    <s v="SS"/>
    <s v="VE MY10"/>
    <x v="0"/>
    <n v="87807"/>
    <x v="2"/>
    <x v="0"/>
    <x v="2"/>
    <s v=" Used"/>
    <n v="5967"/>
    <x v="5"/>
    <n v="5"/>
    <x v="0"/>
    <x v="2"/>
  </r>
  <r>
    <n v="12849081"/>
    <s v="2021 LDV G10 Executive (7 Seat Mpv) SV7A MY21"/>
    <n v="38888"/>
    <x v="28"/>
    <s v="G10"/>
    <s v="Executive (7 Seat Mpv)"/>
    <s v="SV7A MY21"/>
    <x v="1"/>
    <n v="10093"/>
    <x v="0"/>
    <x v="0"/>
    <x v="0"/>
    <s v=" Used"/>
    <n v="1995"/>
    <x v="2"/>
    <n v="7"/>
    <x v="1"/>
    <x v="2"/>
  </r>
  <r>
    <n v="12849082"/>
    <s v="2011 Isuzu D-MAX EX (4X4) TF MY10"/>
    <n v="18000"/>
    <x v="6"/>
    <s v="D-MAX"/>
    <s v="EX (4X4)"/>
    <s v="TF MY10"/>
    <x v="4"/>
    <n v="150000"/>
    <x v="4"/>
    <x v="1"/>
    <x v="1"/>
    <s v=" Used"/>
    <n v="2999"/>
    <x v="5"/>
    <n v="3"/>
    <x v="4"/>
    <x v="2"/>
  </r>
  <r>
    <n v="12849084"/>
    <s v="2018 Kia Carnival S YP PE MY19"/>
    <n v="41990"/>
    <x v="14"/>
    <s v="Carnival"/>
    <s v="S"/>
    <s v="YP PE MY19"/>
    <x v="15"/>
    <n v="68490"/>
    <x v="0"/>
    <x v="0"/>
    <x v="0"/>
    <s v=" Used"/>
    <n v="3342"/>
    <x v="5"/>
    <n v="8"/>
    <x v="15"/>
    <x v="1"/>
  </r>
  <r>
    <n v="12849085"/>
    <s v="2018 Kia Carnival S YP PE MY19"/>
    <n v="41990"/>
    <x v="14"/>
    <s v="Carnival"/>
    <s v="S"/>
    <s v="YP PE MY19"/>
    <x v="15"/>
    <n v="79026"/>
    <x v="0"/>
    <x v="0"/>
    <x v="0"/>
    <s v=" Used"/>
    <n v="3342"/>
    <x v="2"/>
    <n v="8"/>
    <x v="15"/>
    <x v="1"/>
  </r>
  <r>
    <n v="12849086"/>
    <s v="2019 Toyota Camry Ascent Sport (hybrid) Axvh71R MY19"/>
    <n v="38990"/>
    <x v="0"/>
    <s v="Camry"/>
    <s v="Ascent Sport (hybrid)"/>
    <s v="Axvh71R MY19"/>
    <x v="13"/>
    <n v="102664"/>
    <x v="3"/>
    <x v="0"/>
    <x v="3"/>
    <s v=" Used"/>
    <n v="2494"/>
    <x v="2"/>
    <n v="5"/>
    <x v="13"/>
    <x v="2"/>
  </r>
  <r>
    <n v="12849093"/>
    <s v="2002 Mercedes-Benz C320 Elegance W203"/>
    <n v="3990"/>
    <x v="1"/>
    <s v="C320"/>
    <s v="Elegance"/>
    <s v="W203"/>
    <x v="22"/>
    <n v="245362"/>
    <x v="3"/>
    <x v="0"/>
    <x v="0"/>
    <s v=" Used"/>
    <n v="3199"/>
    <x v="7"/>
    <n v="5"/>
    <x v="22"/>
    <x v="0"/>
  </r>
  <r>
    <n v="12849104"/>
    <s v="2019 Ford Ranger XLT 3.2 (4X4) PX Mkiii MY20.25"/>
    <n v="43990"/>
    <x v="4"/>
    <s v="Ranger"/>
    <s v="XLT 3.2 (4X4)"/>
    <s v="PX Mkiii MY20.25"/>
    <x v="13"/>
    <n v="209687"/>
    <x v="16"/>
    <x v="0"/>
    <x v="1"/>
    <s v=" Used"/>
    <n v="3198"/>
    <x v="2"/>
    <n v="5"/>
    <x v="13"/>
    <x v="1"/>
  </r>
  <r>
    <n v="12849106"/>
    <s v="2009 Mazda CX-9 Luxury 09 Upgrade"/>
    <n v="16999"/>
    <x v="10"/>
    <s v="CX-9"/>
    <s v="Luxury"/>
    <s v="09 Upgrade"/>
    <x v="10"/>
    <n v="178125"/>
    <x v="0"/>
    <x v="0"/>
    <x v="0"/>
    <s v=" Used"/>
    <n v="3726"/>
    <x v="3"/>
    <n v="7"/>
    <x v="10"/>
    <x v="2"/>
  </r>
  <r>
    <n v="12849111"/>
    <s v="2017 Toyota Yaris Ascent NCP130R MY15"/>
    <n v="13910"/>
    <x v="0"/>
    <s v="Yaris"/>
    <s v="Ascent"/>
    <s v="NCP130R MY15"/>
    <x v="3"/>
    <n v="111651"/>
    <x v="5"/>
    <x v="1"/>
    <x v="0"/>
    <s v=" Used"/>
    <n v="1299"/>
    <x v="2"/>
    <n v="5"/>
    <x v="3"/>
    <x v="2"/>
  </r>
  <r>
    <n v="12849112"/>
    <s v="2013 Mazda 3 SP25 BM"/>
    <n v="14510"/>
    <x v="10"/>
    <n v="3"/>
    <s v="SP25"/>
    <s v="BM"/>
    <x v="8"/>
    <n v="138940"/>
    <x v="5"/>
    <x v="1"/>
    <x v="0"/>
    <s v=" Used"/>
    <n v="2488"/>
    <x v="5"/>
    <n v="5"/>
    <x v="8"/>
    <x v="2"/>
  </r>
  <r>
    <n v="12849113"/>
    <s v="2017 Ford Mondeo Ambiente Tdci MD Facelift"/>
    <n v="19990"/>
    <x v="4"/>
    <s v="Mondeo"/>
    <s v="Ambiente Tdci"/>
    <s v="MD Facelift"/>
    <x v="3"/>
    <n v="146901"/>
    <x v="0"/>
    <x v="0"/>
    <x v="1"/>
    <s v=" Used"/>
    <n v="1997"/>
    <x v="0"/>
    <n v="5"/>
    <x v="3"/>
    <x v="2"/>
  </r>
  <r>
    <n v="12849114"/>
    <s v="2005 Toyota Kluger Grande (4X4) MCU28R"/>
    <n v="10800"/>
    <x v="0"/>
    <s v="Kluger"/>
    <s v="Grande (4X4)"/>
    <s v="MCU28R"/>
    <x v="5"/>
    <n v="156708"/>
    <x v="0"/>
    <x v="0"/>
    <x v="0"/>
    <s v=" Used"/>
    <n v="3311"/>
    <x v="6"/>
    <n v="7"/>
    <x v="5"/>
    <x v="2"/>
  </r>
  <r>
    <n v="12849115"/>
    <s v="2019 Toyota Hilux SR (4X4) GUN126R MY19"/>
    <n v="52915"/>
    <x v="0"/>
    <s v="Hilux"/>
    <s v="SR (4X4)"/>
    <s v="GUN126R MY19"/>
    <x v="13"/>
    <n v="74855"/>
    <x v="11"/>
    <x v="1"/>
    <x v="1"/>
    <s v=" Used"/>
    <n v="2753"/>
    <x v="2"/>
    <n v="5"/>
    <x v="13"/>
    <x v="1"/>
  </r>
  <r>
    <n v="12849117"/>
    <s v="2018 Nissan X-Trail ST (2WD) T32 Series 2"/>
    <n v="27999"/>
    <x v="3"/>
    <s v="X-Trail"/>
    <s v="ST (2WD)"/>
    <s v="T32 Series 2"/>
    <x v="15"/>
    <n v="69315"/>
    <x v="0"/>
    <x v="0"/>
    <x v="0"/>
    <s v=" Used"/>
    <n v="2488"/>
    <x v="2"/>
    <n v="5"/>
    <x v="15"/>
    <x v="2"/>
  </r>
  <r>
    <n v="12849122"/>
    <s v="2019 Ford Focus Active SA MY19.75"/>
    <n v="29990"/>
    <x v="4"/>
    <s v="Focus"/>
    <s v="Active"/>
    <s v="SA MY19.75"/>
    <x v="13"/>
    <n v="15221"/>
    <x v="5"/>
    <x v="0"/>
    <x v="0"/>
    <s v=" Used"/>
    <n v="1497"/>
    <x v="2"/>
    <n v="5"/>
    <x v="13"/>
    <x v="2"/>
  </r>
  <r>
    <n v="12849132"/>
    <s v="2018 Mazda CX-5 Maxx (4X2) MY17.5 (KF Series 2)"/>
    <n v="28990"/>
    <x v="10"/>
    <s v="CX-5"/>
    <s v="Maxx (4X2)"/>
    <s v="MY17.5 (KF Series 2)"/>
    <x v="15"/>
    <n v="99653"/>
    <x v="0"/>
    <x v="0"/>
    <x v="0"/>
    <s v=" Used"/>
    <n v="1997"/>
    <x v="1"/>
    <n v="5"/>
    <x v="15"/>
    <x v="2"/>
  </r>
  <r>
    <n v="12849140"/>
    <s v="2018 Suzuki Swift Sport MY18"/>
    <n v="17985"/>
    <x v="24"/>
    <s v="Swift"/>
    <s v="Sport"/>
    <s v="MY18"/>
    <x v="15"/>
    <n v="89847"/>
    <x v="5"/>
    <x v="1"/>
    <x v="2"/>
    <s v=" Used"/>
    <n v="1373"/>
    <x v="3"/>
    <n v="5"/>
    <x v="15"/>
    <x v="2"/>
  </r>
  <r>
    <n v="12849142"/>
    <s v="2018 Nissan X-Trail TS (4WD) T32 Series 2"/>
    <n v="26887"/>
    <x v="3"/>
    <s v="X-Trail"/>
    <s v="TS (4WD)"/>
    <s v="T32 Series 2"/>
    <x v="15"/>
    <n v="90118"/>
    <x v="0"/>
    <x v="0"/>
    <x v="1"/>
    <s v=" Used"/>
    <n v="1995"/>
    <x v="2"/>
    <n v="5"/>
    <x v="15"/>
    <x v="2"/>
  </r>
  <r>
    <n v="12849145"/>
    <s v="2018 Nissan X-Trail ST (2WD) T32 Series 2"/>
    <n v="25800"/>
    <x v="3"/>
    <s v="X-Trail"/>
    <s v="ST (2WD)"/>
    <s v="T32 Series 2"/>
    <x v="15"/>
    <n v="62724"/>
    <x v="0"/>
    <x v="0"/>
    <x v="0"/>
    <s v=" Used"/>
    <n v="2488"/>
    <x v="2"/>
    <n v="5"/>
    <x v="15"/>
    <x v="2"/>
  </r>
  <r>
    <n v="12849146"/>
    <s v="2010 Toyota Hilux Workmate TGN16R MY11 Upgrade"/>
    <n v="16800"/>
    <x v="0"/>
    <s v="Hilux"/>
    <s v="Workmate"/>
    <s v="TGN16R MY11 Upgrade"/>
    <x v="0"/>
    <n v="54114"/>
    <x v="4"/>
    <x v="1"/>
    <x v="0"/>
    <s v=" Used"/>
    <n v="2694"/>
    <x v="2"/>
    <n v="3"/>
    <x v="0"/>
    <x v="2"/>
  </r>
  <r>
    <n v="12849148"/>
    <s v="2013 Audi Q3 2.0 TDI Quattro (130KW) 8U"/>
    <n v="21913"/>
    <x v="11"/>
    <s v="Q3"/>
    <s v="2.0 TDI Quattro (130KW)"/>
    <s v="8U"/>
    <x v="8"/>
    <n v="139846"/>
    <x v="0"/>
    <x v="0"/>
    <x v="1"/>
    <s v=" Used"/>
    <n v="1968"/>
    <x v="2"/>
    <n v="5"/>
    <x v="8"/>
    <x v="2"/>
  </r>
  <r>
    <n v="12849150"/>
    <s v="2021 Mitsubishi Outlander ES 7 Seat (awd) ZL MY21"/>
    <n v="36000"/>
    <x v="13"/>
    <s v="Outlander"/>
    <s v="ES 7 Seat (awd)"/>
    <s v="ZL MY21"/>
    <x v="1"/>
    <n v="11500"/>
    <x v="0"/>
    <x v="0"/>
    <x v="0"/>
    <s v=" Used"/>
    <n v="2360"/>
    <x v="6"/>
    <n v="7"/>
    <x v="1"/>
    <x v="2"/>
  </r>
  <r>
    <n v="12849158"/>
    <s v="2018 Honda CR-V VTI-S (2WD) MY18"/>
    <n v="31990"/>
    <x v="19"/>
    <s v="CR-V"/>
    <s v="VTI-S (2WD)"/>
    <s v="MY18"/>
    <x v="15"/>
    <n v="82615"/>
    <x v="0"/>
    <x v="0"/>
    <x v="0"/>
    <s v=" Used"/>
    <n v="1498"/>
    <x v="0"/>
    <n v="5"/>
    <x v="15"/>
    <x v="2"/>
  </r>
  <r>
    <n v="12849160"/>
    <s v="2013 Suzuki Alto GL GF MY12"/>
    <n v="7990"/>
    <x v="24"/>
    <s v="Alto"/>
    <s v="GL"/>
    <s v="GF MY12"/>
    <x v="8"/>
    <n v="102035"/>
    <x v="5"/>
    <x v="1"/>
    <x v="2"/>
    <s v=" Used"/>
    <n v="996"/>
    <x v="0"/>
    <n v="4"/>
    <x v="8"/>
    <x v="0"/>
  </r>
  <r>
    <n v="12849194"/>
    <s v="2010 Mazda 3 NEO BL"/>
    <n v="9850"/>
    <x v="10"/>
    <n v="3"/>
    <s v="NEO"/>
    <s v="BL"/>
    <x v="0"/>
    <n v="155207"/>
    <x v="3"/>
    <x v="0"/>
    <x v="0"/>
    <s v=" Used"/>
    <n v="1999"/>
    <x v="0"/>
    <n v="5"/>
    <x v="0"/>
    <x v="0"/>
  </r>
  <r>
    <n v="12849206"/>
    <s v="2011 Holden Cruze SRI V JH MY12"/>
    <n v="10990"/>
    <x v="2"/>
    <s v="Cruze"/>
    <s v="SRI V"/>
    <s v="JH MY12"/>
    <x v="4"/>
    <n v="145042"/>
    <x v="3"/>
    <x v="0"/>
    <x v="0"/>
    <s v=" Used"/>
    <n v="1364"/>
    <x v="5"/>
    <n v="5"/>
    <x v="4"/>
    <x v="2"/>
  </r>
  <r>
    <n v="12849208"/>
    <s v="2018 Kia Cerato S YD MY18"/>
    <n v="21467"/>
    <x v="14"/>
    <s v="Cerato"/>
    <s v="S"/>
    <s v="YD MY18"/>
    <x v="15"/>
    <n v="46781"/>
    <x v="3"/>
    <x v="0"/>
    <x v="0"/>
    <s v=" Used"/>
    <n v="1999"/>
    <x v="2"/>
    <n v="5"/>
    <x v="15"/>
    <x v="2"/>
  </r>
  <r>
    <n v="12849210"/>
    <s v="2014 Land Rover Range Rover Sport 3.0 TDV6 SE LW"/>
    <n v="49800"/>
    <x v="22"/>
    <s v="Range Rover Sport"/>
    <s v="3.0 TDV6 SE"/>
    <s v="LW"/>
    <x v="12"/>
    <n v="158185"/>
    <x v="0"/>
    <x v="0"/>
    <x v="1"/>
    <s v=" Used"/>
    <n v="2993"/>
    <x v="0"/>
    <n v="5"/>
    <x v="12"/>
    <x v="1"/>
  </r>
  <r>
    <n v="12849222"/>
    <s v="2007 Toyota Landcruiser Prado GXL (4X4) GRJ120R MY07"/>
    <n v="17990"/>
    <x v="0"/>
    <s v="Landcruiser Prado"/>
    <s v="GXL (4X4)"/>
    <s v="GRJ120R MY07"/>
    <x v="18"/>
    <n v="310498"/>
    <x v="0"/>
    <x v="0"/>
    <x v="0"/>
    <s v=" Used"/>
    <n v="3955"/>
    <x v="5"/>
    <n v="8"/>
    <x v="18"/>
    <x v="2"/>
  </r>
  <r>
    <n v="12849224"/>
    <s v="2012 Mercedes-Benz Vito 113CDI LWB MY11"/>
    <n v="21990"/>
    <x v="1"/>
    <s v="Vito"/>
    <s v="113CDI LWB"/>
    <s v="MY11"/>
    <x v="11"/>
    <n v="213230"/>
    <x v="6"/>
    <x v="0"/>
    <x v="1"/>
    <s v=" Used"/>
    <n v="2143"/>
    <x v="2"/>
    <n v="2"/>
    <x v="11"/>
    <x v="2"/>
  </r>
  <r>
    <n v="12849227"/>
    <s v="2020 Land Rover Range Rover Sport SDV6 SE (183KW) L494 MY20.5"/>
    <n v="128800"/>
    <x v="22"/>
    <s v="Range Rover Sport"/>
    <s v="SDV6 SE (183KW)"/>
    <s v="L494 MY20.5"/>
    <x v="9"/>
    <n v="80675"/>
    <x v="0"/>
    <x v="0"/>
    <x v="1"/>
    <s v=" Used"/>
    <n v="2993"/>
    <x v="2"/>
    <n v="5"/>
    <x v="9"/>
    <x v="1"/>
  </r>
  <r>
    <n v="12849253"/>
    <s v="2015 Mitsubishi Pajero GLS LWB (4X4) NX MY15"/>
    <n v="36999"/>
    <x v="13"/>
    <s v="Pajero"/>
    <s v="GLS LWB (4X4)"/>
    <s v="NX MY15"/>
    <x v="7"/>
    <n v="143190"/>
    <x v="0"/>
    <x v="0"/>
    <x v="1"/>
    <s v=" Used"/>
    <n v="3200"/>
    <x v="1"/>
    <n v="7"/>
    <x v="7"/>
    <x v="2"/>
  </r>
  <r>
    <n v="12849254"/>
    <s v="2016 Nissan Navara RX (4X4) NP300 D23"/>
    <n v="19999"/>
    <x v="3"/>
    <s v="Navara"/>
    <s v="RX (4X4)"/>
    <s v="NP300 D23"/>
    <x v="2"/>
    <n v="330298"/>
    <x v="4"/>
    <x v="1"/>
    <x v="1"/>
    <s v=" Used"/>
    <n v="2298"/>
    <x v="2"/>
    <n v="2"/>
    <x v="2"/>
    <x v="2"/>
  </r>
  <r>
    <n v="12849255"/>
    <s v="2016 Mitsubishi ASX XLS (4WD) XB MY15.5"/>
    <n v="24999"/>
    <x v="13"/>
    <s v="ASX"/>
    <s v="XLS (4WD)"/>
    <s v="XB MY15.5"/>
    <x v="2"/>
    <n v="90780"/>
    <x v="0"/>
    <x v="0"/>
    <x v="1"/>
    <s v=" Used"/>
    <n v="2268"/>
    <x v="3"/>
    <n v="5"/>
    <x v="2"/>
    <x v="2"/>
  </r>
  <r>
    <n v="12849256"/>
    <s v="2021 Mitsubishi Pajero Sport Exceed (4X4) 7 Seat QF MY21"/>
    <n v="62990"/>
    <x v="13"/>
    <s v="Pajero Sport"/>
    <s v="Exceed (4X4) 7 Seat"/>
    <s v="QF MY21"/>
    <x v="1"/>
    <n v="27800"/>
    <x v="0"/>
    <x v="0"/>
    <x v="1"/>
    <s v=" Used"/>
    <n v="2442"/>
    <x v="2"/>
    <n v="7"/>
    <x v="1"/>
    <x v="1"/>
  </r>
  <r>
    <n v="12849263"/>
    <s v="2015 Land Rover Range Rover Evoque TD4 180 HSE LV MY16"/>
    <n v="54990"/>
    <x v="22"/>
    <s v="Range Rover Evoque"/>
    <s v="TD4 180 HSE"/>
    <s v="LV MY16"/>
    <x v="7"/>
    <n v="43878"/>
    <x v="0"/>
    <x v="0"/>
    <x v="1"/>
    <s v=" Used"/>
    <n v="1999"/>
    <x v="2"/>
    <n v="5"/>
    <x v="7"/>
    <x v="1"/>
  </r>
  <r>
    <n v="12849265"/>
    <s v="2020 LDV D90 Executive (2WD) MY19"/>
    <n v="42990"/>
    <x v="28"/>
    <s v="D90"/>
    <s v="Executive (2WD)"/>
    <s v="MY19"/>
    <x v="9"/>
    <n v="24951"/>
    <x v="0"/>
    <x v="0"/>
    <x v="0"/>
    <s v=" Used"/>
    <n v="1995"/>
    <x v="2"/>
    <n v="7"/>
    <x v="9"/>
    <x v="1"/>
  </r>
  <r>
    <n v="12849274"/>
    <s v="2013 Nissan Dualis +2 TI (4X2) J10 Series 3"/>
    <n v="17500"/>
    <x v="3"/>
    <s v="Dualis"/>
    <s v="+2 TI (4X2)"/>
    <s v="J10 Series 3"/>
    <x v="8"/>
    <n v="115000"/>
    <x v="0"/>
    <x v="0"/>
    <x v="0"/>
    <s v=" Used"/>
    <n v="1997"/>
    <x v="6"/>
    <n v="7"/>
    <x v="8"/>
    <x v="2"/>
  </r>
  <r>
    <n v="12849275"/>
    <s v="2020 Toyota Corolla Ascent Sport Mzea12R"/>
    <n v="27999"/>
    <x v="0"/>
    <s v="Corolla"/>
    <s v="Ascent Sport"/>
    <s v="Mzea12R"/>
    <x v="9"/>
    <n v="43866"/>
    <x v="5"/>
    <x v="0"/>
    <x v="0"/>
    <s v=" Used"/>
    <n v="1987"/>
    <x v="2"/>
    <n v="5"/>
    <x v="9"/>
    <x v="2"/>
  </r>
  <r>
    <n v="12849285"/>
    <s v="2013 Ford Focus Trend LW MK2"/>
    <n v="12990"/>
    <x v="4"/>
    <s v="Focus"/>
    <s v="Trend"/>
    <s v="LW MK2"/>
    <x v="8"/>
    <n v="91501"/>
    <x v="5"/>
    <x v="1"/>
    <x v="0"/>
    <s v=" Used"/>
    <n v="1999"/>
    <x v="3"/>
    <n v="5"/>
    <x v="8"/>
    <x v="2"/>
  </r>
  <r>
    <n v="12849287"/>
    <s v="2016 Subaru WRX STI MY17"/>
    <n v="44800"/>
    <x v="12"/>
    <s v="WRX"/>
    <s v="STI"/>
    <s v="MY17"/>
    <x v="2"/>
    <n v="90680"/>
    <x v="3"/>
    <x v="1"/>
    <x v="2"/>
    <s v=" Used"/>
    <n v="2457"/>
    <x v="1"/>
    <n v="5"/>
    <x v="2"/>
    <x v="1"/>
  </r>
  <r>
    <n v="12849298"/>
    <s v="2015 Volvo XC90 D5 2.0 Inscription 256 MY16"/>
    <n v="42800"/>
    <x v="21"/>
    <s v="XC90"/>
    <s v="D5 2.0 Inscription"/>
    <s v="256 MY16"/>
    <x v="7"/>
    <n v="118928"/>
    <x v="0"/>
    <x v="0"/>
    <x v="1"/>
    <s v=" Used"/>
    <n v="1968"/>
    <x v="1"/>
    <n v="7"/>
    <x v="7"/>
    <x v="1"/>
  </r>
  <r>
    <n v="12849303"/>
    <s v="2005 Hyundai Getz GL TB"/>
    <n v="4500"/>
    <x v="7"/>
    <s v="Getz"/>
    <s v="GL"/>
    <s v="TB"/>
    <x v="5"/>
    <n v="214000"/>
    <x v="5"/>
    <x v="0"/>
    <x v="0"/>
    <s v=" Used"/>
    <n v="1495"/>
    <x v="23"/>
    <n v="5"/>
    <x v="5"/>
    <x v="0"/>
  </r>
  <r>
    <n v="12849305"/>
    <s v="2021 Toyota Landcruiser Prado GXL GDJ150R"/>
    <n v="74850"/>
    <x v="0"/>
    <s v="Landcruiser Prado"/>
    <s v="GXL"/>
    <s v="GDJ150R"/>
    <x v="1"/>
    <n v="9253"/>
    <x v="0"/>
    <x v="0"/>
    <x v="1"/>
    <s v=" Used"/>
    <n v="2755"/>
    <x v="2"/>
    <n v="7"/>
    <x v="1"/>
    <x v="1"/>
  </r>
  <r>
    <n v="12849307"/>
    <s v="2009 Ford Territory Ghia (4X4) SY Mkii"/>
    <n v="4500"/>
    <x v="4"/>
    <s v="Territory"/>
    <s v="Ghia (4X4)"/>
    <s v="SY Mkii"/>
    <x v="10"/>
    <n v="253000"/>
    <x v="0"/>
    <x v="0"/>
    <x v="0"/>
    <s v=" Used"/>
    <n v="3984"/>
    <x v="192"/>
    <n v="7"/>
    <x v="10"/>
    <x v="0"/>
  </r>
  <r>
    <n v="12849309"/>
    <s v="2005 Toyota Hiace LWB TRH201R"/>
    <n v="15000"/>
    <x v="0"/>
    <s v="Hiace"/>
    <s v="LWB"/>
    <s v="TRH201R"/>
    <x v="5"/>
    <n v="244000"/>
    <x v="6"/>
    <x v="1"/>
    <x v="0"/>
    <s v=" Used"/>
    <n v="2694"/>
    <x v="2"/>
    <n v="3"/>
    <x v="5"/>
    <x v="2"/>
  </r>
  <r>
    <n v="12849313"/>
    <s v="2014 Suzuki Swift GL Navigator FZ MY14"/>
    <n v="12990"/>
    <x v="24"/>
    <s v="Swift"/>
    <s v="GL Navigator"/>
    <s v="FZ MY14"/>
    <x v="12"/>
    <n v="67800"/>
    <x v="5"/>
    <x v="1"/>
    <x v="0"/>
    <s v=" Used"/>
    <n v="1372"/>
    <x v="2"/>
    <n v="5"/>
    <x v="12"/>
    <x v="2"/>
  </r>
  <r>
    <n v="12849347"/>
    <s v="2017 Nissan X-Trail ST-L (fwd) T32"/>
    <n v="31950"/>
    <x v="3"/>
    <s v="X-Trail"/>
    <s v="ST-L (fwd)"/>
    <s v="T32"/>
    <x v="3"/>
    <n v="49287"/>
    <x v="0"/>
    <x v="0"/>
    <x v="0"/>
    <s v=" Used"/>
    <n v="2488"/>
    <x v="5"/>
    <n v="5"/>
    <x v="3"/>
    <x v="2"/>
  </r>
  <r>
    <n v="12849351"/>
    <s v="2021 Mazda 3 G20 Touring Vision BP"/>
    <n v="36950"/>
    <x v="10"/>
    <n v="3"/>
    <s v="G20 Touring Vision"/>
    <s v="BP"/>
    <x v="1"/>
    <n v="11636"/>
    <x v="5"/>
    <x v="0"/>
    <x v="0"/>
    <s v=" Used"/>
    <n v="1998"/>
    <x v="5"/>
    <n v="5"/>
    <x v="1"/>
    <x v="2"/>
  </r>
  <r>
    <n v="12849352"/>
    <s v="2016 Toyota RAV4 GX (2WD) ZSA42R MY16"/>
    <n v="24800"/>
    <x v="0"/>
    <s v="RAV4"/>
    <s v="GX (2WD)"/>
    <s v="ZSA42R MY16"/>
    <x v="2"/>
    <n v="121438"/>
    <x v="0"/>
    <x v="0"/>
    <x v="0"/>
    <s v=" Used"/>
    <n v="1987"/>
    <x v="5"/>
    <n v="5"/>
    <x v="2"/>
    <x v="2"/>
  </r>
  <r>
    <n v="12849361"/>
    <s v="2015 Mazda BT-50 XT (4X2) MY13"/>
    <n v="18990"/>
    <x v="10"/>
    <s v="BT-50"/>
    <s v="XT (4X2)"/>
    <s v="MY13"/>
    <x v="7"/>
    <n v="198206"/>
    <x v="4"/>
    <x v="1"/>
    <x v="1"/>
    <s v=" Used"/>
    <n v="2198"/>
    <x v="1"/>
    <n v="3"/>
    <x v="7"/>
    <x v="2"/>
  </r>
  <r>
    <n v="12849362"/>
    <s v="2021 Mazda MX-30 G20E Touring Mhev M30A"/>
    <n v="36990"/>
    <x v="10"/>
    <s v="MX-30"/>
    <s v="G20E Touring Mhev"/>
    <s v="M30A"/>
    <x v="1"/>
    <n v="8896"/>
    <x v="0"/>
    <x v="0"/>
    <x v="4"/>
    <s v=" Used"/>
    <n v="1998"/>
    <x v="0"/>
    <n v="5"/>
    <x v="1"/>
    <x v="2"/>
  </r>
  <r>
    <n v="12849363"/>
    <s v="2019 Nissan Qashqai ST J11 MY18"/>
    <n v="28990"/>
    <x v="3"/>
    <s v="Qashqai"/>
    <s v="ST"/>
    <s v="J11 MY18"/>
    <x v="13"/>
    <n v="59743"/>
    <x v="0"/>
    <x v="0"/>
    <x v="0"/>
    <s v=" Used"/>
    <n v="1997"/>
    <x v="5"/>
    <n v="5"/>
    <x v="13"/>
    <x v="2"/>
  </r>
  <r>
    <n v="12849365"/>
    <s v="2015 Subaru Forester 2.0XT MY15"/>
    <n v="30990"/>
    <x v="12"/>
    <s v="Forester"/>
    <s v="2.0XT"/>
    <s v="MY15"/>
    <x v="7"/>
    <n v="90536"/>
    <x v="0"/>
    <x v="0"/>
    <x v="2"/>
    <s v=" Used"/>
    <n v="1998"/>
    <x v="0"/>
    <n v="5"/>
    <x v="7"/>
    <x v="2"/>
  </r>
  <r>
    <n v="12849366"/>
    <s v="2019 Mitsubishi Outlander Black Edition 7 Seat (2WD) ZL MY20"/>
    <n v="34990"/>
    <x v="13"/>
    <s v="Outlander"/>
    <s v="Black Edition 7 Seat (2WD)"/>
    <s v="ZL MY20"/>
    <x v="13"/>
    <n v="58303"/>
    <x v="0"/>
    <x v="0"/>
    <x v="0"/>
    <s v=" Used"/>
    <n v="2360"/>
    <x v="1"/>
    <n v="7"/>
    <x v="13"/>
    <x v="2"/>
  </r>
  <r>
    <n v="12849367"/>
    <s v="2022 Suzuki Jimny GLX GJ MY22"/>
    <n v="38990"/>
    <x v="24"/>
    <s v="Jimny"/>
    <s v="GLX"/>
    <s v="GJ MY22"/>
    <x v="16"/>
    <n v="19768"/>
    <x v="0"/>
    <x v="0"/>
    <x v="0"/>
    <s v=" Used"/>
    <n v="1462"/>
    <x v="2"/>
    <n v="4"/>
    <x v="16"/>
    <x v="2"/>
  </r>
  <r>
    <n v="12849368"/>
    <s v="2021 Volkswagen T-ROC 110TSI Style A1 MY22"/>
    <n v="38990"/>
    <x v="8"/>
    <s v="T-ROC"/>
    <s v="110TSI Style"/>
    <s v="A1 MY22"/>
    <x v="1"/>
    <n v="7657"/>
    <x v="0"/>
    <x v="0"/>
    <x v="2"/>
    <s v=" Used"/>
    <n v="1395"/>
    <x v="6"/>
    <n v="5"/>
    <x v="1"/>
    <x v="2"/>
  </r>
  <r>
    <n v="12849371"/>
    <s v="2013 Mercedes-Benz ML63 AMG (4X4) 166"/>
    <n v="68100"/>
    <x v="1"/>
    <s v="ML63"/>
    <s v="AMG (4X4)"/>
    <n v="166"/>
    <x v="8"/>
    <n v="119000"/>
    <x v="0"/>
    <x v="0"/>
    <x v="2"/>
    <s v=" Used"/>
    <n v="5461"/>
    <x v="0"/>
    <n v="5"/>
    <x v="8"/>
    <x v="1"/>
  </r>
  <r>
    <n v="12849373"/>
    <s v="2022 Ford Everest Trend (4WD) UA II MY21.75"/>
    <n v="79990"/>
    <x v="4"/>
    <s v="Everest"/>
    <s v="Trend (4WD)"/>
    <s v="UA II MY21.75"/>
    <x v="16"/>
    <n v="3701"/>
    <x v="0"/>
    <x v="0"/>
    <x v="1"/>
    <s v=" Used"/>
    <n v="1996"/>
    <x v="22"/>
    <n v="7"/>
    <x v="16"/>
    <x v="1"/>
  </r>
  <r>
    <n v="12849378"/>
    <s v="2010 Hyundai IX35 Elite (awd) LM"/>
    <n v="13990"/>
    <x v="7"/>
    <s v="IX35"/>
    <s v="Elite (awd)"/>
    <s v="LM"/>
    <x v="0"/>
    <n v="169112"/>
    <x v="0"/>
    <x v="0"/>
    <x v="0"/>
    <s v=" Used"/>
    <n v="2359"/>
    <x v="2"/>
    <n v="5"/>
    <x v="0"/>
    <x v="2"/>
  </r>
  <r>
    <n v="12849387"/>
    <s v="2022 Hyundai Tucson Elite N Line (fwd) NX4.V1 MY22"/>
    <n v="50990"/>
    <x v="7"/>
    <s v="Tucson"/>
    <s v="Elite N Line (fwd)"/>
    <s v="NX4.V1 MY22"/>
    <x v="16"/>
    <n v="7492"/>
    <x v="0"/>
    <x v="0"/>
    <x v="0"/>
    <s v=" Used"/>
    <n v="1998"/>
    <x v="2"/>
    <n v="5"/>
    <x v="16"/>
    <x v="1"/>
  </r>
  <r>
    <n v="12849405"/>
    <s v="2015 Volkswagen Caddy TSI160 2K MY15"/>
    <n v="20990"/>
    <x v="8"/>
    <s v="Caddy"/>
    <s v="TSI160"/>
    <s v="2K MY15"/>
    <x v="7"/>
    <n v="155085"/>
    <x v="6"/>
    <x v="1"/>
    <x v="2"/>
    <s v=" Used"/>
    <n v="1197"/>
    <x v="2"/>
    <n v="2"/>
    <x v="7"/>
    <x v="2"/>
  </r>
  <r>
    <n v="12849406"/>
    <s v="2017 Mazda CX-9 Touring (awd) MY18"/>
    <n v="37990"/>
    <x v="10"/>
    <s v="CX-9"/>
    <s v="Touring (awd)"/>
    <s v="MY18"/>
    <x v="3"/>
    <n v="104922"/>
    <x v="0"/>
    <x v="0"/>
    <x v="0"/>
    <s v=" Used"/>
    <n v="2488"/>
    <x v="3"/>
    <n v="7"/>
    <x v="3"/>
    <x v="2"/>
  </r>
  <r>
    <n v="12849413"/>
    <s v="2014 Ford Falcon XR6 FG X"/>
    <n v="34990"/>
    <x v="4"/>
    <s v="Falcon"/>
    <s v="XR6"/>
    <s v="FG X"/>
    <x v="12"/>
    <n v="95028"/>
    <x v="22"/>
    <x v="0"/>
    <x v="0"/>
    <s v=" Used"/>
    <n v="3984"/>
    <x v="0"/>
    <n v="2"/>
    <x v="12"/>
    <x v="2"/>
  </r>
  <r>
    <n v="12849415"/>
    <s v="2013 Isuzu D-MAX LS-U HI-Ride (4X4) TF MY12"/>
    <n v="29888"/>
    <x v="6"/>
    <s v="D-MAX"/>
    <s v="LS-U HI-Ride (4X4)"/>
    <s v="TF MY12"/>
    <x v="8"/>
    <n v="293237"/>
    <x v="10"/>
    <x v="0"/>
    <x v="1"/>
    <s v=" Used"/>
    <n v="2999"/>
    <x v="1"/>
    <n v="5"/>
    <x v="8"/>
    <x v="2"/>
  </r>
  <r>
    <n v="12849418"/>
    <s v="2011 Holden Commodore SV6 VE II"/>
    <n v="16999"/>
    <x v="2"/>
    <s v="Commodore"/>
    <s v="SV6"/>
    <s v="VE II"/>
    <x v="4"/>
    <n v="191605"/>
    <x v="22"/>
    <x v="0"/>
    <x v="0"/>
    <s v=" Used"/>
    <n v="3565"/>
    <x v="0"/>
    <n v="2"/>
    <x v="4"/>
    <x v="2"/>
  </r>
  <r>
    <n v="12849422"/>
    <s v="2012 Mercedes-Benz B200 BE 246"/>
    <n v="17990"/>
    <x v="1"/>
    <s v="B200"/>
    <s v="BE"/>
    <n v="246"/>
    <x v="11"/>
    <n v="64423"/>
    <x v="5"/>
    <x v="0"/>
    <x v="2"/>
    <s v=" Used"/>
    <n v="1595"/>
    <x v="22"/>
    <n v="5"/>
    <x v="11"/>
    <x v="2"/>
  </r>
  <r>
    <n v="12849423"/>
    <s v="2013 Jeep Wrangler Overland JK MY13"/>
    <n v="35990"/>
    <x v="18"/>
    <s v="Wrangler"/>
    <s v="Overland"/>
    <s v="JK MY13"/>
    <x v="8"/>
    <n v="104150"/>
    <x v="25"/>
    <x v="0"/>
    <x v="0"/>
    <s v=" Used"/>
    <n v="3604"/>
    <x v="3"/>
    <n v="4"/>
    <x v="8"/>
    <x v="2"/>
  </r>
  <r>
    <n v="12849424"/>
    <s v="2018 Mercedes-Benz A250 FWD 177 MY19"/>
    <n v="50990"/>
    <x v="1"/>
    <s v="A250"/>
    <s v="FWD"/>
    <s v="177 MY19"/>
    <x v="15"/>
    <n v="9731"/>
    <x v="5"/>
    <x v="0"/>
    <x v="0"/>
    <s v=" Used"/>
    <n v="1991"/>
    <x v="0"/>
    <n v="5"/>
    <x v="15"/>
    <x v="1"/>
  </r>
  <r>
    <n v="12849430"/>
    <s v="2020 Toyota Hilux Workmate TGN121R Facelift"/>
    <n v="29990"/>
    <x v="0"/>
    <s v="Hilux"/>
    <s v="Workmate"/>
    <s v="TGN121R Facelift"/>
    <x v="9"/>
    <n v="16172"/>
    <x v="4"/>
    <x v="1"/>
    <x v="0"/>
    <s v=" Used"/>
    <n v="2694"/>
    <x v="2"/>
    <n v="2"/>
    <x v="9"/>
    <x v="2"/>
  </r>
  <r>
    <n v="12849431"/>
    <s v="2020 Ford Ranger XLT 3.2 (4X4) PX Mkiii MY20.75"/>
    <n v="55999"/>
    <x v="4"/>
    <s v="Ranger"/>
    <s v="XLT 3.2 (4X4)"/>
    <s v="PX Mkiii MY20.75"/>
    <x v="9"/>
    <n v="40125"/>
    <x v="16"/>
    <x v="0"/>
    <x v="1"/>
    <s v=" Used"/>
    <n v="3198"/>
    <x v="0"/>
    <n v="5"/>
    <x v="9"/>
    <x v="1"/>
  </r>
  <r>
    <n v="12849432"/>
    <s v="2016 Subaru Outback 2.0D Premium MY16"/>
    <n v="29990"/>
    <x v="12"/>
    <s v="Outback"/>
    <s v="2.0D Premium"/>
    <s v="MY16"/>
    <x v="2"/>
    <n v="108706"/>
    <x v="0"/>
    <x v="0"/>
    <x v="1"/>
    <s v=" Used"/>
    <n v="1998"/>
    <x v="0"/>
    <n v="5"/>
    <x v="2"/>
    <x v="2"/>
  </r>
  <r>
    <n v="12849435"/>
    <s v="2015 Hyundai Tucson Active X (fwd) TL"/>
    <n v="25987"/>
    <x v="7"/>
    <s v="Tucson"/>
    <s v="Active X (fwd)"/>
    <s v="TL"/>
    <x v="7"/>
    <n v="116000"/>
    <x v="0"/>
    <x v="0"/>
    <x v="0"/>
    <s v=" Used"/>
    <n v="1999"/>
    <x v="0"/>
    <n v="5"/>
    <x v="7"/>
    <x v="2"/>
  </r>
  <r>
    <n v="12849436"/>
    <s v="2017 Toyota RAV4 GX (2WD) ZSA42R MY17"/>
    <n v="32990"/>
    <x v="0"/>
    <s v="RAV4"/>
    <s v="GX (2WD)"/>
    <s v="ZSA42R MY17"/>
    <x v="3"/>
    <n v="42210"/>
    <x v="0"/>
    <x v="0"/>
    <x v="0"/>
    <s v=" Used"/>
    <n v="1987"/>
    <x v="2"/>
    <n v="5"/>
    <x v="3"/>
    <x v="2"/>
  </r>
  <r>
    <n v="12849437"/>
    <s v="2017 Toyota Camry Altise ASV50R MY16"/>
    <n v="25990"/>
    <x v="0"/>
    <s v="Camry"/>
    <s v="Altise"/>
    <s v="ASV50R MY16"/>
    <x v="3"/>
    <n v="38355"/>
    <x v="3"/>
    <x v="0"/>
    <x v="0"/>
    <s v=" Used"/>
    <n v="2494"/>
    <x v="2"/>
    <n v="5"/>
    <x v="3"/>
    <x v="2"/>
  </r>
  <r>
    <n v="12849438"/>
    <s v="2016 Toyota Hilux Workmate TGN121R"/>
    <n v="26990"/>
    <x v="0"/>
    <s v="Hilux"/>
    <s v="Workmate"/>
    <s v="TGN121R"/>
    <x v="2"/>
    <n v="84903"/>
    <x v="4"/>
    <x v="1"/>
    <x v="0"/>
    <s v=" Used"/>
    <n v="2694"/>
    <x v="5"/>
    <n v="2"/>
    <x v="2"/>
    <x v="2"/>
  </r>
  <r>
    <n v="12849439"/>
    <s v="2017 Hyundai Tucson Active R-Series (awd) TL2 MY18"/>
    <n v="29990"/>
    <x v="7"/>
    <s v="Tucson"/>
    <s v="Active R-Series (awd)"/>
    <s v="TL2 MY18"/>
    <x v="3"/>
    <n v="94101"/>
    <x v="0"/>
    <x v="0"/>
    <x v="1"/>
    <s v=" Used"/>
    <n v="1995"/>
    <x v="2"/>
    <n v="5"/>
    <x v="3"/>
    <x v="2"/>
  </r>
  <r>
    <n v="12849440"/>
    <s v="2017 Toyota RAV4 Cruiser (4X4) ASA44R MY17"/>
    <n v="42990"/>
    <x v="0"/>
    <s v="RAV4"/>
    <s v="Cruiser (4X4)"/>
    <s v="ASA44R MY17"/>
    <x v="3"/>
    <n v="17895"/>
    <x v="0"/>
    <x v="0"/>
    <x v="0"/>
    <s v=" Used"/>
    <n v="2494"/>
    <x v="2"/>
    <n v="5"/>
    <x v="3"/>
    <x v="1"/>
  </r>
  <r>
    <n v="12849443"/>
    <s v="2021 Kia Stonic S YB MY22"/>
    <n v="26990"/>
    <x v="14"/>
    <s v="Stonic"/>
    <s v="S"/>
    <s v="YB MY22"/>
    <x v="1"/>
    <n v="13300"/>
    <x v="0"/>
    <x v="0"/>
    <x v="0"/>
    <s v=" Used"/>
    <n v="1368"/>
    <x v="0"/>
    <n v="5"/>
    <x v="1"/>
    <x v="2"/>
  </r>
  <r>
    <n v="12849449"/>
    <s v="2017 Toyota Kluger GXL (4X2) GSU50R MY17"/>
    <n v="39990"/>
    <x v="0"/>
    <s v="Kluger"/>
    <s v="GXL (4X2)"/>
    <s v="GSU50R MY17"/>
    <x v="3"/>
    <n v="94457"/>
    <x v="0"/>
    <x v="0"/>
    <x v="0"/>
    <s v=" Used"/>
    <n v="3456"/>
    <x v="5"/>
    <n v="7"/>
    <x v="3"/>
    <x v="2"/>
  </r>
  <r>
    <n v="12849450"/>
    <s v="2018 Nissan Qashqai ST-L J11 MY18"/>
    <n v="27990"/>
    <x v="3"/>
    <s v="Qashqai"/>
    <s v="ST-L"/>
    <s v="J11 MY18"/>
    <x v="15"/>
    <n v="69822"/>
    <x v="0"/>
    <x v="0"/>
    <x v="0"/>
    <s v=" Used"/>
    <n v="1997"/>
    <x v="1"/>
    <n v="5"/>
    <x v="15"/>
    <x v="2"/>
  </r>
  <r>
    <n v="12849451"/>
    <s v="2021 Toyota Landcruiser Prado GXL Flat Tailgate GDJ150R"/>
    <n v="83990"/>
    <x v="0"/>
    <s v="Landcruiser Prado"/>
    <s v="GXL Flat Tailgate"/>
    <s v="GDJ150R"/>
    <x v="1"/>
    <n v="18900"/>
    <x v="0"/>
    <x v="0"/>
    <x v="1"/>
    <s v=" Used"/>
    <n v="2755"/>
    <x v="22"/>
    <n v="7"/>
    <x v="1"/>
    <x v="1"/>
  </r>
  <r>
    <n v="12849482"/>
    <s v="2012 Mitsubishi Triton GLX-R (4X4) MN MY12"/>
    <n v="18990"/>
    <x v="13"/>
    <s v="Triton"/>
    <s v="GLX-R (4X4)"/>
    <s v="MN MY12"/>
    <x v="11"/>
    <n v="217149"/>
    <x v="9"/>
    <x v="1"/>
    <x v="1"/>
    <s v=" Used"/>
    <n v="2477"/>
    <x v="22"/>
    <n v="5"/>
    <x v="11"/>
    <x v="2"/>
  </r>
  <r>
    <n v="12849492"/>
    <s v="2021 Toyota Yaris Ascent Sport Mxpa10R"/>
    <n v="28990"/>
    <x v="0"/>
    <s v="Yaris"/>
    <s v="Ascent Sport"/>
    <s v="Mxpa10R"/>
    <x v="1"/>
    <n v="9939"/>
    <x v="5"/>
    <x v="0"/>
    <x v="0"/>
    <s v=" Used"/>
    <n v="1490"/>
    <x v="3"/>
    <n v="5"/>
    <x v="1"/>
    <x v="2"/>
  </r>
  <r>
    <n v="12849493"/>
    <s v="2019 Mitsubishi ASX Exceed (2WD) XD MY20"/>
    <n v="31990"/>
    <x v="13"/>
    <s v="ASX"/>
    <s v="Exceed (2WD)"/>
    <s v="XD MY20"/>
    <x v="13"/>
    <n v="41651"/>
    <x v="0"/>
    <x v="0"/>
    <x v="0"/>
    <s v=" Used"/>
    <n v="2360"/>
    <x v="2"/>
    <n v="5"/>
    <x v="13"/>
    <x v="2"/>
  </r>
  <r>
    <n v="12849494"/>
    <s v="2022 Ford Ranger XLT 3.2 (4X4) PX Mkiii MY21.75"/>
    <n v="59990"/>
    <x v="4"/>
    <s v="Ranger"/>
    <s v="XLT 3.2 (4X4)"/>
    <s v="PX Mkiii MY21.75"/>
    <x v="16"/>
    <n v="16317"/>
    <x v="16"/>
    <x v="0"/>
    <x v="1"/>
    <s v=" Used"/>
    <n v="3198"/>
    <x v="3"/>
    <n v="5"/>
    <x v="16"/>
    <x v="1"/>
  </r>
  <r>
    <n v="12849501"/>
    <s v="2007 Mazda 6 Diesel GG MY07"/>
    <n v="9999"/>
    <x v="10"/>
    <n v="6"/>
    <s v="Diesel"/>
    <s v="GG MY07"/>
    <x v="18"/>
    <n v="209563"/>
    <x v="0"/>
    <x v="1"/>
    <x v="1"/>
    <s v=" Used"/>
    <n v="1998"/>
    <x v="5"/>
    <n v="5"/>
    <x v="18"/>
    <x v="0"/>
  </r>
  <r>
    <n v="12849502"/>
    <s v="2016 Toyota Yaris Ascent NCP130R MY15"/>
    <n v="16999"/>
    <x v="0"/>
    <s v="Yaris"/>
    <s v="Ascent"/>
    <s v="NCP130R MY15"/>
    <x v="2"/>
    <n v="83456"/>
    <x v="5"/>
    <x v="0"/>
    <x v="0"/>
    <s v=" Used"/>
    <n v="1299"/>
    <x v="3"/>
    <n v="5"/>
    <x v="2"/>
    <x v="2"/>
  </r>
  <r>
    <n v="12849503"/>
    <s v="2013 Ford Ranger XLT 3.2 (4X4) PX"/>
    <n v="26999"/>
    <x v="4"/>
    <s v="Ranger"/>
    <s v="XLT 3.2 (4X4)"/>
    <s v="PX"/>
    <x v="8"/>
    <n v="251998"/>
    <x v="19"/>
    <x v="0"/>
    <x v="1"/>
    <s v=" Used"/>
    <n v="3198"/>
    <x v="5"/>
    <n v="5"/>
    <x v="8"/>
    <x v="2"/>
  </r>
  <r>
    <n v="12849505"/>
    <s v="2012 Skoda Octavia 90 TSI 1Z MY12"/>
    <n v="9000"/>
    <x v="15"/>
    <s v="Octavia"/>
    <s v="90 TSI"/>
    <s v="1Z MY12"/>
    <x v="11"/>
    <n v="137700"/>
    <x v="8"/>
    <x v="0"/>
    <x v="2"/>
    <s v=" Used"/>
    <n v="1390"/>
    <x v="11"/>
    <n v="5"/>
    <x v="11"/>
    <x v="0"/>
  </r>
  <r>
    <n v="12849550"/>
    <s v="2009 Hyundai I30 SX FD MY09"/>
    <n v="8490"/>
    <x v="7"/>
    <s v="I30"/>
    <s v="SX"/>
    <s v="FD MY09"/>
    <x v="10"/>
    <n v="210031"/>
    <x v="5"/>
    <x v="0"/>
    <x v="0"/>
    <s v=" Used"/>
    <n v="1975"/>
    <x v="3"/>
    <n v="5"/>
    <x v="10"/>
    <x v="0"/>
  </r>
  <r>
    <n v="12849555"/>
    <s v="2018 Mazda CX-5 Akera (4X4) MY17.5 (KF Series 2)"/>
    <n v="34990"/>
    <x v="10"/>
    <s v="CX-5"/>
    <s v="Akera (4X4)"/>
    <s v="MY17.5 (KF Series 2)"/>
    <x v="15"/>
    <n v="95349"/>
    <x v="0"/>
    <x v="0"/>
    <x v="0"/>
    <s v=" Used"/>
    <n v="2488"/>
    <x v="6"/>
    <n v="5"/>
    <x v="15"/>
    <x v="2"/>
  </r>
  <r>
    <n v="12849557"/>
    <s v="2008 Toyota Kluger KX-S (fwd) GSU40R"/>
    <n v="14990"/>
    <x v="0"/>
    <s v="Kluger"/>
    <s v="KX-S (fwd)"/>
    <s v="GSU40R"/>
    <x v="19"/>
    <n v="218243"/>
    <x v="0"/>
    <x v="0"/>
    <x v="0"/>
    <s v=" Used"/>
    <n v="3456"/>
    <x v="2"/>
    <n v="7"/>
    <x v="19"/>
    <x v="2"/>
  </r>
  <r>
    <n v="12849560"/>
    <s v="2017 Ford Ranger Wildtrak 3.2 (4X4) PX Mkii MY17 Update"/>
    <n v="49990"/>
    <x v="4"/>
    <s v="Ranger"/>
    <s v="Wildtrak 3.2 (4X4)"/>
    <s v="PX Mkii MY17 Update"/>
    <x v="3"/>
    <n v="88343"/>
    <x v="15"/>
    <x v="0"/>
    <x v="1"/>
    <s v=" Used"/>
    <n v="3198"/>
    <x v="0"/>
    <n v="5"/>
    <x v="3"/>
    <x v="1"/>
  </r>
  <r>
    <n v="12849561"/>
    <s v="2019 Jeep Wrangler Unlimited Sport S (4X4) JL MY19"/>
    <n v="59990"/>
    <x v="18"/>
    <s v="Wrangler Unlimited"/>
    <s v="Sport S (4X4)"/>
    <s v="JL MY19"/>
    <x v="13"/>
    <n v="62082"/>
    <x v="17"/>
    <x v="0"/>
    <x v="0"/>
    <s v=" Used"/>
    <n v="3604"/>
    <x v="1"/>
    <n v="5"/>
    <x v="13"/>
    <x v="1"/>
  </r>
  <r>
    <n v="12849562"/>
    <s v="2019 Mitsubishi Outlander ES 7 Seat (2WD) ZL MY19"/>
    <n v="29990"/>
    <x v="13"/>
    <s v="Outlander"/>
    <s v="ES 7 Seat (2WD)"/>
    <s v="ZL MY19"/>
    <x v="13"/>
    <n v="57349"/>
    <x v="0"/>
    <x v="0"/>
    <x v="0"/>
    <s v=" Used"/>
    <n v="2360"/>
    <x v="6"/>
    <n v="7"/>
    <x v="13"/>
    <x v="2"/>
  </r>
  <r>
    <n v="12849569"/>
    <s v="2020 Volkswagen Golf 110 TSI Comfortline AU MY20"/>
    <n v="33990"/>
    <x v="8"/>
    <s v="Golf"/>
    <s v="110 TSI Comfortline"/>
    <s v="AU MY20"/>
    <x v="9"/>
    <n v="8084"/>
    <x v="5"/>
    <x v="0"/>
    <x v="2"/>
    <s v=" Used"/>
    <n v="1395"/>
    <x v="0"/>
    <n v="5"/>
    <x v="9"/>
    <x v="2"/>
  </r>
  <r>
    <n v="12849570"/>
    <s v="2017 Hyundai Kona Active OS"/>
    <n v="22990"/>
    <x v="7"/>
    <s v="Kona"/>
    <s v="Active"/>
    <s v="OS"/>
    <x v="3"/>
    <n v="114216"/>
    <x v="0"/>
    <x v="0"/>
    <x v="0"/>
    <s v=" Used"/>
    <n v="1999"/>
    <x v="1"/>
    <n v="5"/>
    <x v="3"/>
    <x v="2"/>
  </r>
  <r>
    <n v="12849575"/>
    <s v="2014 Subaru Impreza 2.0I (awd) MY14"/>
    <n v="11990"/>
    <x v="12"/>
    <s v="Impreza"/>
    <s v="2.0I (awd)"/>
    <s v="MY14"/>
    <x v="12"/>
    <n v="242182"/>
    <x v="5"/>
    <x v="1"/>
    <x v="0"/>
    <s v=" Used"/>
    <n v="1995"/>
    <x v="5"/>
    <n v="5"/>
    <x v="12"/>
    <x v="2"/>
  </r>
  <r>
    <n v="12849577"/>
    <s v="2014 Kia Sorento SI (4X2) XM MY14"/>
    <n v="18863"/>
    <x v="14"/>
    <s v="Sorento"/>
    <s v="SI (4X2)"/>
    <s v="XM MY14"/>
    <x v="12"/>
    <n v="139239"/>
    <x v="0"/>
    <x v="0"/>
    <x v="0"/>
    <s v=" Used"/>
    <n v="3470"/>
    <x v="5"/>
    <n v="7"/>
    <x v="12"/>
    <x v="2"/>
  </r>
  <r>
    <n v="12849579"/>
    <s v="2018 Hyundai I30 Active PD2 Update"/>
    <n v="22662"/>
    <x v="7"/>
    <s v="I30"/>
    <s v="Active"/>
    <s v="PD2 Update"/>
    <x v="15"/>
    <n v="61635"/>
    <x v="5"/>
    <x v="0"/>
    <x v="0"/>
    <s v=" Used"/>
    <n v="1999"/>
    <x v="2"/>
    <n v="5"/>
    <x v="15"/>
    <x v="2"/>
  </r>
  <r>
    <n v="12849580"/>
    <s v="2015 BMW 318I M-Sport F30 LCI"/>
    <n v="27962"/>
    <x v="5"/>
    <s v="318I"/>
    <s v="M-Sport"/>
    <s v="F30 LCI"/>
    <x v="7"/>
    <n v="59893"/>
    <x v="3"/>
    <x v="0"/>
    <x v="2"/>
    <s v=" Used"/>
    <n v="1499"/>
    <x v="0"/>
    <n v="5"/>
    <x v="7"/>
    <x v="2"/>
  </r>
  <r>
    <n v="12849581"/>
    <s v="2015 Land Rover Range Rover Evoque TD4 150 SE LV MY16"/>
    <n v="32996"/>
    <x v="22"/>
    <s v="Range Rover Evoque"/>
    <s v="TD4 150 SE"/>
    <s v="LV MY16"/>
    <x v="7"/>
    <n v="133393"/>
    <x v="0"/>
    <x v="0"/>
    <x v="1"/>
    <s v=" Used"/>
    <n v="1999"/>
    <x v="1"/>
    <n v="5"/>
    <x v="7"/>
    <x v="2"/>
  </r>
  <r>
    <n v="12849582"/>
    <s v="2017 Subaru Impreza 2.0P Premium (awd) MY17"/>
    <n v="22782"/>
    <x v="12"/>
    <s v="Impreza"/>
    <s v="2.0P Premium (awd)"/>
    <s v="MY17"/>
    <x v="3"/>
    <n v="90999"/>
    <x v="5"/>
    <x v="0"/>
    <x v="0"/>
    <s v=" Used"/>
    <n v="1995"/>
    <x v="2"/>
    <n v="5"/>
    <x v="3"/>
    <x v="2"/>
  </r>
  <r>
    <n v="12849583"/>
    <s v="2011 Holden Colorado LX (4X2) RC MY11"/>
    <n v="14996"/>
    <x v="2"/>
    <s v="Colorado"/>
    <s v="LX (4X2)"/>
    <s v="RC MY11"/>
    <x v="4"/>
    <n v="145760"/>
    <x v="12"/>
    <x v="0"/>
    <x v="0"/>
    <s v=" Used"/>
    <n v="3565"/>
    <x v="0"/>
    <n v="5"/>
    <x v="4"/>
    <x v="2"/>
  </r>
  <r>
    <n v="12849584"/>
    <s v="2010 BMW X1 Xdrive 20D E84 MY11"/>
    <n v="11996"/>
    <x v="5"/>
    <s v="X1"/>
    <s v="Xdrive 20D"/>
    <s v="E84 MY11"/>
    <x v="0"/>
    <n v="171746"/>
    <x v="0"/>
    <x v="0"/>
    <x v="1"/>
    <s v=" Used"/>
    <n v="1995"/>
    <x v="5"/>
    <n v="5"/>
    <x v="0"/>
    <x v="2"/>
  </r>
  <r>
    <n v="12849585"/>
    <s v="2019 Mitsubishi ASX ES (2WD) XD MY20"/>
    <n v="26882"/>
    <x v="13"/>
    <s v="ASX"/>
    <s v="ES (2WD)"/>
    <s v="XD MY20"/>
    <x v="13"/>
    <n v="56512"/>
    <x v="0"/>
    <x v="0"/>
    <x v="0"/>
    <s v=" Used"/>
    <n v="1999"/>
    <x v="5"/>
    <n v="5"/>
    <x v="13"/>
    <x v="2"/>
  </r>
  <r>
    <n v="12849586"/>
    <s v="2016 Mazda 3 Touring BM MY15"/>
    <n v="16962"/>
    <x v="10"/>
    <n v="3"/>
    <s v="Touring"/>
    <s v="BM MY15"/>
    <x v="2"/>
    <n v="194321"/>
    <x v="3"/>
    <x v="0"/>
    <x v="0"/>
    <s v=" Used"/>
    <n v="1998"/>
    <x v="3"/>
    <n v="5"/>
    <x v="2"/>
    <x v="2"/>
  </r>
  <r>
    <n v="12849587"/>
    <s v="2019 Mitsubishi ASX ES (2WD) XD MY20"/>
    <n v="26862"/>
    <x v="13"/>
    <s v="ASX"/>
    <s v="ES (2WD)"/>
    <s v="XD MY20"/>
    <x v="13"/>
    <n v="59664"/>
    <x v="0"/>
    <x v="0"/>
    <x v="0"/>
    <s v=" Used"/>
    <n v="1999"/>
    <x v="2"/>
    <n v="5"/>
    <x v="13"/>
    <x v="2"/>
  </r>
  <r>
    <n v="12849595"/>
    <s v="2004 Holden Rodeo LT (4X4) RA"/>
    <n v="11000"/>
    <x v="2"/>
    <s v="Rodeo"/>
    <s v="LT (4X4)"/>
    <s v="RA"/>
    <x v="14"/>
    <n v="2700000"/>
    <x v="12"/>
    <x v="1"/>
    <x v="0"/>
    <s v=" Used"/>
    <n v="3494"/>
    <x v="2"/>
    <n v="5"/>
    <x v="14"/>
    <x v="2"/>
  </r>
  <r>
    <n v="12849606"/>
    <s v="2013 Holden Commodore SV6 VF"/>
    <n v="21999"/>
    <x v="2"/>
    <s v="Commodore"/>
    <s v="SV6"/>
    <s v="VF"/>
    <x v="8"/>
    <n v="94000"/>
    <x v="3"/>
    <x v="0"/>
    <x v="0"/>
    <s v=" Used"/>
    <n v="3565"/>
    <x v="1"/>
    <n v="5"/>
    <x v="8"/>
    <x v="2"/>
  </r>
  <r>
    <n v="12849631"/>
    <s v="2021 Mercedes-Benz GLS 450 4Matic (hybrid) X167 MY21.5"/>
    <n v="165990"/>
    <x v="1"/>
    <s v="GLS"/>
    <s v="450 4Matic (hybrid)"/>
    <s v="X167 MY21.5"/>
    <x v="1"/>
    <n v="37686"/>
    <x v="0"/>
    <x v="0"/>
    <x v="3"/>
    <s v=" Used"/>
    <n v="2999"/>
    <x v="5"/>
    <n v="7"/>
    <x v="1"/>
    <x v="1"/>
  </r>
  <r>
    <n v="12849638"/>
    <s v="2008 Mazda 6 Luxury GH"/>
    <n v="8500"/>
    <x v="10"/>
    <n v="6"/>
    <s v="Luxury"/>
    <s v="GH"/>
    <x v="19"/>
    <n v="219200"/>
    <x v="3"/>
    <x v="0"/>
    <x v="2"/>
    <s v=" Used"/>
    <n v="2488"/>
    <x v="1"/>
    <n v="5"/>
    <x v="19"/>
    <x v="0"/>
  </r>
  <r>
    <n v="12849648"/>
    <s v="2014 Toyota Hilux SR (4X4) KUN26R MY14"/>
    <n v="29900"/>
    <x v="0"/>
    <s v="Hilux"/>
    <s v="SR (4X4)"/>
    <s v="KUN26R MY14"/>
    <x v="12"/>
    <n v="238463"/>
    <x v="15"/>
    <x v="0"/>
    <x v="1"/>
    <s v=" Used"/>
    <n v="2982"/>
    <x v="2"/>
    <n v="5"/>
    <x v="12"/>
    <x v="2"/>
  </r>
  <r>
    <n v="12849708"/>
    <s v="2022 Hyundai Kona N Line Premium TTR (awd) Os.v4 MY22"/>
    <n v="47361"/>
    <x v="7"/>
    <s v="Kona"/>
    <s v="N Line Premium TTR (awd)"/>
    <s v="Os.v4 MY22"/>
    <x v="16"/>
    <n v="2109"/>
    <x v="0"/>
    <x v="0"/>
    <x v="0"/>
    <s v=" Demo"/>
    <n v="1598"/>
    <x v="3"/>
    <n v="5"/>
    <x v="16"/>
    <x v="1"/>
  </r>
  <r>
    <n v="12849712"/>
    <s v="2006 Suzuki Swift Sport EZ"/>
    <n v="7800"/>
    <x v="24"/>
    <s v="Swift"/>
    <s v="Sport"/>
    <s v="EZ"/>
    <x v="17"/>
    <n v="162000"/>
    <x v="5"/>
    <x v="1"/>
    <x v="0"/>
    <s v=" Used"/>
    <n v="1586"/>
    <x v="3"/>
    <n v="5"/>
    <x v="17"/>
    <x v="0"/>
  </r>
  <r>
    <n v="12849713"/>
    <s v="2007 Nissan Tiida ST-L C11 MY07"/>
    <n v="8990"/>
    <x v="3"/>
    <s v="Tiida"/>
    <s v="ST-L"/>
    <s v="C11 MY07"/>
    <x v="18"/>
    <n v="96971"/>
    <x v="3"/>
    <x v="0"/>
    <x v="0"/>
    <s v=" Used"/>
    <n v="1797"/>
    <x v="6"/>
    <n v="5"/>
    <x v="18"/>
    <x v="0"/>
  </r>
  <r>
    <n v="12849725"/>
    <s v="2020 Audi Q3 35 Tfsi S Line Launch Edition F3 MY20"/>
    <n v="57880"/>
    <x v="11"/>
    <s v="Q3"/>
    <s v="35 Tfsi S Line Launch Edition"/>
    <s v="F3 MY20"/>
    <x v="9"/>
    <n v="31063"/>
    <x v="29"/>
    <x v="0"/>
    <x v="2"/>
    <s v=" Used"/>
    <n v="1395"/>
    <x v="1"/>
    <n v="5"/>
    <x v="9"/>
    <x v="1"/>
  </r>
  <r>
    <n v="12849728"/>
    <s v="2020 Ford Ranger Wildtrak 2.0 (4X4) PX Mkiii MY20.25"/>
    <n v="62999"/>
    <x v="4"/>
    <s v="Ranger"/>
    <s v="Wildtrak 2.0 (4X4)"/>
    <s v="PX Mkiii MY20.25"/>
    <x v="9"/>
    <n v="38462"/>
    <x v="16"/>
    <x v="0"/>
    <x v="1"/>
    <s v=" Used"/>
    <n v="1996"/>
    <x v="2"/>
    <n v="5"/>
    <x v="9"/>
    <x v="1"/>
  </r>
  <r>
    <n v="12849729"/>
    <s v="2017 Mazda CX-9 Azami (fwd) MY18"/>
    <n v="44999"/>
    <x v="10"/>
    <s v="CX-9"/>
    <s v="Azami (fwd)"/>
    <s v="MY18"/>
    <x v="3"/>
    <n v="73233"/>
    <x v="0"/>
    <x v="0"/>
    <x v="0"/>
    <s v=" Used"/>
    <n v="2488"/>
    <x v="2"/>
    <n v="7"/>
    <x v="3"/>
    <x v="1"/>
  </r>
  <r>
    <n v="12849730"/>
    <s v="2015 Toyota Landcruiser Prado GXL (4X4) KDJ150R MY14"/>
    <n v="42999"/>
    <x v="0"/>
    <s v="Landcruiser Prado"/>
    <s v="GXL (4X4)"/>
    <s v="KDJ150R MY14"/>
    <x v="7"/>
    <n v="184404"/>
    <x v="0"/>
    <x v="0"/>
    <x v="1"/>
    <s v=" Used"/>
    <n v="2982"/>
    <x v="1"/>
    <n v="7"/>
    <x v="7"/>
    <x v="1"/>
  </r>
  <r>
    <n v="12849732"/>
    <s v="2020 Lexus UX250H Sports Luxury +EP1 Hybrid Mzah10R"/>
    <n v="64990"/>
    <x v="9"/>
    <s v="UX250H"/>
    <s v="Sports Luxury +EP1 Hybrid"/>
    <s v="Mzah10R"/>
    <x v="9"/>
    <n v="20300"/>
    <x v="0"/>
    <x v="2"/>
    <x v="4"/>
    <s v=" Used"/>
    <n v="1987"/>
    <x v="3"/>
    <n v="5"/>
    <x v="9"/>
    <x v="1"/>
  </r>
  <r>
    <n v="12849737"/>
    <s v="2016 Mazda 6 GT 6C MY15"/>
    <n v="27990"/>
    <x v="10"/>
    <n v="6"/>
    <s v="GT"/>
    <s v="6C MY15"/>
    <x v="2"/>
    <n v="91000"/>
    <x v="3"/>
    <x v="0"/>
    <x v="0"/>
    <s v=" Used"/>
    <n v="2488"/>
    <x v="0"/>
    <n v="5"/>
    <x v="2"/>
    <x v="2"/>
  </r>
  <r>
    <n v="12849745"/>
    <s v="2022 Skoda Fabia 110TSI Monte Carlo Edition 150 PJ MY23"/>
    <n v="37990"/>
    <x v="15"/>
    <s v="Fabia"/>
    <s v="110TSI Monte Carlo Edition 150"/>
    <s v="PJ MY23"/>
    <x v="16"/>
    <n v="55"/>
    <x v="5"/>
    <x v="0"/>
    <x v="2"/>
    <s v=" Demo"/>
    <n v="1498"/>
    <x v="5"/>
    <n v="5"/>
    <x v="16"/>
    <x v="2"/>
  </r>
  <r>
    <n v="12849746"/>
    <s v="2022 Skoda Octavia RS 180TSI NX MY23"/>
    <n v="64790"/>
    <x v="15"/>
    <s v="Octavia"/>
    <s v="RS 180TSI"/>
    <s v="NX MY23"/>
    <x v="16"/>
    <n v="788"/>
    <x v="0"/>
    <x v="0"/>
    <x v="2"/>
    <s v=" Demo"/>
    <n v="1984"/>
    <x v="4"/>
    <n v="5"/>
    <x v="16"/>
    <x v="1"/>
  </r>
  <r>
    <n v="12849747"/>
    <s v="2014 Subaru Forester 2.0XT Premium MY14"/>
    <n v="27990"/>
    <x v="12"/>
    <s v="Forester"/>
    <s v="2.0XT Premium"/>
    <s v="MY14"/>
    <x v="12"/>
    <n v="119977"/>
    <x v="0"/>
    <x v="0"/>
    <x v="2"/>
    <s v=" Used"/>
    <n v="1998"/>
    <x v="1"/>
    <n v="5"/>
    <x v="12"/>
    <x v="2"/>
  </r>
  <r>
    <n v="12849748"/>
    <s v="2009 Toyota Kluger KX-S (fwd) GSU40R"/>
    <n v="9990"/>
    <x v="0"/>
    <s v="Kluger"/>
    <s v="KX-S (fwd)"/>
    <s v="GSU40R"/>
    <x v="10"/>
    <n v="264243"/>
    <x v="0"/>
    <x v="0"/>
    <x v="0"/>
    <s v=" Used"/>
    <n v="3456"/>
    <x v="1"/>
    <n v="7"/>
    <x v="10"/>
    <x v="0"/>
  </r>
  <r>
    <n v="12849757"/>
    <s v="2019 Toyota Yaris SX NCP131R MY18"/>
    <n v="22880"/>
    <x v="0"/>
    <s v="Yaris"/>
    <s v="SX"/>
    <s v="NCP131R MY18"/>
    <x v="13"/>
    <n v="15090"/>
    <x v="5"/>
    <x v="0"/>
    <x v="0"/>
    <s v=" Used"/>
    <n v="1497"/>
    <x v="6"/>
    <n v="5"/>
    <x v="13"/>
    <x v="2"/>
  </r>
  <r>
    <n v="12849758"/>
    <s v="2019 Toyota Corolla Ascent Sport (hybrid) ZWE211R"/>
    <n v="26880"/>
    <x v="0"/>
    <s v="Corolla"/>
    <s v="Ascent Sport (hybrid)"/>
    <s v="ZWE211R"/>
    <x v="13"/>
    <n v="95337"/>
    <x v="5"/>
    <x v="0"/>
    <x v="4"/>
    <s v=" Used"/>
    <n v="1798"/>
    <x v="2"/>
    <n v="5"/>
    <x v="13"/>
    <x v="2"/>
  </r>
  <r>
    <n v="12849764"/>
    <s v="2021 Toyota Kluger GX AWD GSU75R"/>
    <n v="59990"/>
    <x v="0"/>
    <s v="Kluger"/>
    <s v="GX AWD"/>
    <s v="GSU75R"/>
    <x v="1"/>
    <n v="5858"/>
    <x v="0"/>
    <x v="0"/>
    <x v="2"/>
    <s v=" Used"/>
    <n v="3456"/>
    <x v="1"/>
    <n v="7"/>
    <x v="1"/>
    <x v="1"/>
  </r>
  <r>
    <n v="12849776"/>
    <s v="2015 Volkswagen Golf 110 TDI Highline AU MY16"/>
    <n v="26000"/>
    <x v="8"/>
    <s v="Golf"/>
    <s v="110 TDI Highline"/>
    <s v="AU MY16"/>
    <x v="7"/>
    <n v="57597"/>
    <x v="5"/>
    <x v="0"/>
    <x v="1"/>
    <s v=" Used"/>
    <n v="1968"/>
    <x v="2"/>
    <n v="5"/>
    <x v="7"/>
    <x v="2"/>
  </r>
  <r>
    <n v="12849806"/>
    <s v="2021 Ford Ranger XL 3.2 (4X4) PX Mkiii MY21.75"/>
    <n v="46990"/>
    <x v="4"/>
    <s v="Ranger"/>
    <s v="XL 3.2 (4X4)"/>
    <s v="PX Mkiii MY21.75"/>
    <x v="1"/>
    <n v="12261"/>
    <x v="4"/>
    <x v="1"/>
    <x v="1"/>
    <s v=" Used"/>
    <n v="3198"/>
    <x v="2"/>
    <n v="2"/>
    <x v="1"/>
    <x v="1"/>
  </r>
  <r>
    <n v="12849807"/>
    <s v="2019 Honda CR-V VTI-S (2WD) MY19"/>
    <n v="33990"/>
    <x v="19"/>
    <s v="CR-V"/>
    <s v="VTI-S (2WD)"/>
    <s v="MY19"/>
    <x v="13"/>
    <n v="41940"/>
    <x v="0"/>
    <x v="0"/>
    <x v="0"/>
    <s v=" Used"/>
    <n v="1498"/>
    <x v="0"/>
    <n v="5"/>
    <x v="13"/>
    <x v="2"/>
  </r>
  <r>
    <n v="12849812"/>
    <s v="2021 Toyota Hilux SR5 (4X4) GUN126R"/>
    <n v="64888"/>
    <x v="0"/>
    <s v="Hilux"/>
    <s v="SR5 (4X4)"/>
    <s v="GUN126R"/>
    <x v="1"/>
    <n v="17106"/>
    <x v="16"/>
    <x v="0"/>
    <x v="1"/>
    <s v=" Used"/>
    <n v="2753"/>
    <x v="5"/>
    <n v="5"/>
    <x v="1"/>
    <x v="1"/>
  </r>
  <r>
    <n v="12849815"/>
    <s v="2014 Ford Ecosport Trend BK"/>
    <n v="11600"/>
    <x v="4"/>
    <s v="Ecosport"/>
    <s v="Trend"/>
    <s v="BK"/>
    <x v="12"/>
    <n v="67764"/>
    <x v="0"/>
    <x v="0"/>
    <x v="2"/>
    <s v=" Used"/>
    <n v="1498"/>
    <x v="5"/>
    <n v="5"/>
    <x v="12"/>
    <x v="2"/>
  </r>
  <r>
    <n v="12849816"/>
    <s v="2011 Mitsubishi Lancer VR-X CJ MY11"/>
    <n v="11300"/>
    <x v="13"/>
    <s v="Lancer"/>
    <s v="VR-X"/>
    <s v="CJ MY11"/>
    <x v="4"/>
    <n v="192000"/>
    <x v="3"/>
    <x v="0"/>
    <x v="0"/>
    <s v=" Used"/>
    <n v="2360"/>
    <x v="5"/>
    <n v="5"/>
    <x v="4"/>
    <x v="2"/>
  </r>
  <r>
    <n v="12849841"/>
    <s v="2016 Holden Colorado Z71 (4X4) RG MY17"/>
    <n v="38000"/>
    <x v="2"/>
    <s v="Colorado"/>
    <s v="Z71 (4X4)"/>
    <s v="RG MY17"/>
    <x v="2"/>
    <n v="145356"/>
    <x v="12"/>
    <x v="0"/>
    <x v="1"/>
    <s v=" Used"/>
    <n v="2776"/>
    <x v="2"/>
    <n v="5"/>
    <x v="2"/>
    <x v="2"/>
  </r>
  <r>
    <n v="12849853"/>
    <s v="2020 Kia Cerato S BD MY20"/>
    <n v="25980"/>
    <x v="14"/>
    <s v="Cerato"/>
    <s v="S"/>
    <s v="BD MY20"/>
    <x v="9"/>
    <n v="28311"/>
    <x v="5"/>
    <x v="0"/>
    <x v="0"/>
    <s v=" Used"/>
    <n v="1999"/>
    <x v="2"/>
    <n v="5"/>
    <x v="9"/>
    <x v="2"/>
  </r>
  <r>
    <n v="12849856"/>
    <s v="2017 Toyota Hiace LWB Crew KDH201R MY16"/>
    <n v="32990"/>
    <x v="0"/>
    <s v="Hiace"/>
    <s v="LWB Crew"/>
    <s v="KDH201R MY16"/>
    <x v="3"/>
    <n v="110170"/>
    <x v="6"/>
    <x v="0"/>
    <x v="1"/>
    <s v=" Used"/>
    <n v="2982"/>
    <x v="5"/>
    <n v="5"/>
    <x v="3"/>
    <x v="2"/>
  </r>
  <r>
    <n v="12849891"/>
    <s v="2022 Kia Seltos Sport (fwd) SP2 MY22"/>
    <n v="35990"/>
    <x v="14"/>
    <s v="Seltos"/>
    <s v="Sport (fwd)"/>
    <s v="SP2 MY22"/>
    <x v="16"/>
    <n v="7203"/>
    <x v="0"/>
    <x v="0"/>
    <x v="0"/>
    <s v=" Used"/>
    <n v="1999"/>
    <x v="2"/>
    <n v="5"/>
    <x v="16"/>
    <x v="2"/>
  </r>
  <r>
    <n v="12849894"/>
    <s v="2014 Audi A3 1.8 Tfsi Ambition Quattro 8V"/>
    <n v="36990"/>
    <x v="11"/>
    <s v="A3"/>
    <s v="1.8 Tfsi Ambition Quattro"/>
    <s v="8V"/>
    <x v="12"/>
    <n v="54474"/>
    <x v="1"/>
    <x v="0"/>
    <x v="2"/>
    <s v=" Used"/>
    <n v="1798"/>
    <x v="1"/>
    <n v="4"/>
    <x v="12"/>
    <x v="2"/>
  </r>
  <r>
    <n v="12849936"/>
    <s v="2006 Land Rover Freelander SE (4X4) MY04"/>
    <n v="7900"/>
    <x v="22"/>
    <s v="Freelander"/>
    <s v="SE (4X4)"/>
    <s v="MY04"/>
    <x v="17"/>
    <n v="124473"/>
    <x v="54"/>
    <x v="0"/>
    <x v="1"/>
    <s v=" Used"/>
    <n v="1951"/>
    <x v="1"/>
    <n v="5"/>
    <x v="17"/>
    <x v="0"/>
  </r>
  <r>
    <n v="12849937"/>
    <s v="2020 BMW X1 Sdrive 20I F48 LCI"/>
    <n v="51000"/>
    <x v="5"/>
    <s v="X1"/>
    <s v="Sdrive 20I"/>
    <s v="F48 LCI"/>
    <x v="9"/>
    <n v="25841"/>
    <x v="0"/>
    <x v="0"/>
    <x v="2"/>
    <s v=" Used"/>
    <n v="1998"/>
    <x v="193"/>
    <n v="5"/>
    <x v="9"/>
    <x v="1"/>
  </r>
  <r>
    <n v="12849938"/>
    <s v="2014 Mitsubishi Triton GLX (4X4) MN MY14 Update"/>
    <n v="19999"/>
    <x v="13"/>
    <s v="Triton"/>
    <s v="GLX (4X4)"/>
    <s v="MN MY14 Update"/>
    <x v="12"/>
    <n v="173787"/>
    <x v="9"/>
    <x v="0"/>
    <x v="1"/>
    <s v=" Used"/>
    <n v="2477"/>
    <x v="2"/>
    <n v="5"/>
    <x v="12"/>
    <x v="2"/>
  </r>
  <r>
    <n v="12849942"/>
    <s v="2010 Mercedes-Benz E500 Avantgarde 212"/>
    <n v="39990"/>
    <x v="1"/>
    <s v="E500"/>
    <s v="Avantgarde"/>
    <n v="212"/>
    <x v="0"/>
    <n v="139378"/>
    <x v="3"/>
    <x v="0"/>
    <x v="2"/>
    <s v=" Used"/>
    <n v="5461"/>
    <x v="5"/>
    <n v="5"/>
    <x v="0"/>
    <x v="2"/>
  </r>
  <r>
    <n v="12849957"/>
    <s v="2010 Hyundai IX35 Active (fwd) LM"/>
    <n v="14999"/>
    <x v="7"/>
    <s v="IX35"/>
    <s v="Active (fwd)"/>
    <s v="LM"/>
    <x v="0"/>
    <n v="142321"/>
    <x v="0"/>
    <x v="0"/>
    <x v="0"/>
    <s v=" Used"/>
    <n v="1998"/>
    <x v="0"/>
    <n v="5"/>
    <x v="0"/>
    <x v="2"/>
  </r>
  <r>
    <n v="12849961"/>
    <s v="2006 Jeep Commander Limited XH"/>
    <n v="8999"/>
    <x v="18"/>
    <s v="Commander"/>
    <s v="Limited"/>
    <s v="XH"/>
    <x v="17"/>
    <n v="313231"/>
    <x v="0"/>
    <x v="0"/>
    <x v="1"/>
    <s v=" Used"/>
    <n v="2987"/>
    <x v="7"/>
    <n v="7"/>
    <x v="17"/>
    <x v="0"/>
  </r>
  <r>
    <n v="12849967"/>
    <s v="2006 Nissan X-Trail ST (4X4) T30"/>
    <n v="3850"/>
    <x v="3"/>
    <s v="X-Trail"/>
    <s v="ST (4X4)"/>
    <s v="T30"/>
    <x v="17"/>
    <n v="172000"/>
    <x v="0"/>
    <x v="1"/>
    <x v="0"/>
    <s v=" Used"/>
    <n v="2488"/>
    <x v="0"/>
    <n v="5"/>
    <x v="17"/>
    <x v="0"/>
  </r>
  <r>
    <n v="12849995"/>
    <s v="2013 Mitsubishi Outlander ES (4X2) ZJ"/>
    <n v="18000"/>
    <x v="13"/>
    <s v="Outlander"/>
    <s v="ES (4X2)"/>
    <s v="ZJ"/>
    <x v="8"/>
    <n v="165000"/>
    <x v="0"/>
    <x v="0"/>
    <x v="0"/>
    <s v=" Used"/>
    <n v="1998"/>
    <x v="2"/>
    <n v="5"/>
    <x v="8"/>
    <x v="2"/>
  </r>
  <r>
    <n v="12850002"/>
    <s v="2017 Toyota Hilux SR (4X4) GUN126R"/>
    <n v="46990"/>
    <x v="0"/>
    <s v="Hilux"/>
    <s v="SR (4X4)"/>
    <s v="GUN126R"/>
    <x v="3"/>
    <n v="134162"/>
    <x v="19"/>
    <x v="1"/>
    <x v="1"/>
    <s v=" Used"/>
    <n v="2753"/>
    <x v="2"/>
    <n v="5"/>
    <x v="3"/>
    <x v="1"/>
  </r>
  <r>
    <n v="12850013"/>
    <s v="2005 Toyota Corolla Ascent ZZE122R"/>
    <n v="6999"/>
    <x v="0"/>
    <s v="Corolla"/>
    <s v="Ascent"/>
    <s v="ZZE122R"/>
    <x v="5"/>
    <n v="195454"/>
    <x v="3"/>
    <x v="0"/>
    <x v="0"/>
    <s v=" Used"/>
    <n v="1794"/>
    <x v="3"/>
    <n v="5"/>
    <x v="5"/>
    <x v="0"/>
  </r>
  <r>
    <n v="12850058"/>
    <s v="2005 Toyota Hilux SR5 (4X4) KUN26R"/>
    <n v="19995"/>
    <x v="0"/>
    <s v="Hilux"/>
    <s v="SR5 (4X4)"/>
    <s v="KUN26R"/>
    <x v="5"/>
    <n v="301182"/>
    <x v="36"/>
    <x v="1"/>
    <x v="1"/>
    <s v=" Used"/>
    <n v="2982"/>
    <x v="5"/>
    <n v="4"/>
    <x v="5"/>
    <x v="2"/>
  </r>
  <r>
    <n v="12850060"/>
    <s v="2006 Holden Commodore SV6 VZ MY06 Upgrade"/>
    <n v="7995"/>
    <x v="2"/>
    <s v="Commodore"/>
    <s v="SV6"/>
    <s v="VZ MY06 Upgrade"/>
    <x v="17"/>
    <n v="247404"/>
    <x v="22"/>
    <x v="0"/>
    <x v="0"/>
    <s v=" Used"/>
    <n v="3565"/>
    <x v="3"/>
    <n v="2"/>
    <x v="17"/>
    <x v="0"/>
  </r>
  <r>
    <n v="12850129"/>
    <s v="2015 BMW X1 Sdrive 20I F48"/>
    <n v="24888"/>
    <x v="5"/>
    <s v="X1"/>
    <s v="Sdrive 20I"/>
    <s v="F48"/>
    <x v="7"/>
    <n v="79755"/>
    <x v="0"/>
    <x v="0"/>
    <x v="2"/>
    <s v=" Used"/>
    <n v="1998"/>
    <x v="0"/>
    <n v="5"/>
    <x v="7"/>
    <x v="2"/>
  </r>
  <r>
    <n v="12850130"/>
    <s v="2018 Nissan Qashqai TI J11 MY18"/>
    <n v="29888"/>
    <x v="3"/>
    <s v="Qashqai"/>
    <s v="TI"/>
    <s v="J11 MY18"/>
    <x v="15"/>
    <n v="41949"/>
    <x v="0"/>
    <x v="0"/>
    <x v="0"/>
    <s v=" Used"/>
    <n v="1997"/>
    <x v="3"/>
    <n v="5"/>
    <x v="15"/>
    <x v="2"/>
  </r>
  <r>
    <n v="12850131"/>
    <s v="2016 Kia Carnival Platinum YP MY17"/>
    <n v="44888"/>
    <x v="14"/>
    <s v="Carnival"/>
    <s v="Platinum"/>
    <s v="YP MY17"/>
    <x v="2"/>
    <n v="45450"/>
    <x v="0"/>
    <x v="0"/>
    <x v="1"/>
    <s v=" Used"/>
    <n v="2199"/>
    <x v="5"/>
    <n v="8"/>
    <x v="2"/>
    <x v="1"/>
  </r>
  <r>
    <n v="12850139"/>
    <s v="2011 Mercedes-Benz SLK200 BE R172"/>
    <n v="32990"/>
    <x v="1"/>
    <s v="SLK200"/>
    <s v="BE"/>
    <s v="R172"/>
    <x v="4"/>
    <n v="126240"/>
    <x v="14"/>
    <x v="0"/>
    <x v="2"/>
    <s v=" Used"/>
    <n v="1796"/>
    <x v="0"/>
    <n v="2"/>
    <x v="4"/>
    <x v="2"/>
  </r>
  <r>
    <n v="12850152"/>
    <s v="2012 Toyota Kluger KX-R (fwd) 5 Seat GSU40R MY11 Upgrade"/>
    <n v="23990"/>
    <x v="0"/>
    <s v="Kluger"/>
    <s v="KX-R (fwd) 5 Seat"/>
    <s v="GSU40R MY11 Upgrade"/>
    <x v="11"/>
    <n v="89100"/>
    <x v="0"/>
    <x v="0"/>
    <x v="0"/>
    <s v=" Used"/>
    <n v="3456"/>
    <x v="5"/>
    <n v="5"/>
    <x v="11"/>
    <x v="2"/>
  </r>
  <r>
    <n v="12850155"/>
    <s v="2012 Holden Commodore SV6 Thunder VE II MY12"/>
    <n v="24990"/>
    <x v="2"/>
    <s v="Commodore"/>
    <s v="SV6 Thunder"/>
    <s v="VE II MY12"/>
    <x v="11"/>
    <n v="178616"/>
    <x v="22"/>
    <x v="0"/>
    <x v="0"/>
    <s v=" Used"/>
    <n v="3565"/>
    <x v="0"/>
    <n v="2"/>
    <x v="11"/>
    <x v="2"/>
  </r>
  <r>
    <n v="12850158"/>
    <s v="2013 Hyundai IX35 SE (awd) LM MY13"/>
    <n v="15999"/>
    <x v="7"/>
    <s v="IX35"/>
    <s v="SE (awd)"/>
    <s v="LM MY13"/>
    <x v="8"/>
    <n v="169840"/>
    <x v="0"/>
    <x v="0"/>
    <x v="1"/>
    <s v=" Used"/>
    <n v="1995"/>
    <x v="1"/>
    <n v="5"/>
    <x v="8"/>
    <x v="2"/>
  </r>
  <r>
    <n v="12850162"/>
    <s v="2010 Toyota Prius I-Tech Hybrid ZVW30R"/>
    <n v="18800"/>
    <x v="0"/>
    <s v="Prius"/>
    <s v="I-Tech Hybrid"/>
    <s v="ZVW30R"/>
    <x v="0"/>
    <n v="117100"/>
    <x v="5"/>
    <x v="0"/>
    <x v="3"/>
    <s v=" Used"/>
    <n v="1798"/>
    <x v="2"/>
    <n v="5"/>
    <x v="0"/>
    <x v="2"/>
  </r>
  <r>
    <n v="12850163"/>
    <s v="2008 Mercedes-Benz GL320 CDI 164"/>
    <n v="19900"/>
    <x v="1"/>
    <s v="GL320"/>
    <s v="CDI"/>
    <n v="164"/>
    <x v="19"/>
    <n v="149864"/>
    <x v="0"/>
    <x v="0"/>
    <x v="1"/>
    <s v=" Used"/>
    <n v="2987"/>
    <x v="2"/>
    <n v="7"/>
    <x v="19"/>
    <x v="2"/>
  </r>
  <r>
    <n v="12850168"/>
    <s v="2021 Toyota Hilux Rogue (4X4) GUN126R Facelift"/>
    <n v="72990"/>
    <x v="0"/>
    <s v="Hilux"/>
    <s v="Rogue (4X4)"/>
    <s v="GUN126R Facelift"/>
    <x v="1"/>
    <n v="11478"/>
    <x v="16"/>
    <x v="0"/>
    <x v="1"/>
    <s v=" Used"/>
    <n v="2753"/>
    <x v="0"/>
    <n v="5"/>
    <x v="1"/>
    <x v="1"/>
  </r>
  <r>
    <n v="12850169"/>
    <s v="2006 Toyota Landcruiser Prado GXL (4X4) GRJ120R"/>
    <n v="15999"/>
    <x v="0"/>
    <s v="Landcruiser Prado"/>
    <s v="GXL (4X4)"/>
    <s v="GRJ120R"/>
    <x v="17"/>
    <n v="192989"/>
    <x v="0"/>
    <x v="0"/>
    <x v="0"/>
    <s v=" Used"/>
    <n v="3955"/>
    <x v="5"/>
    <n v="8"/>
    <x v="17"/>
    <x v="2"/>
  </r>
  <r>
    <n v="12850171"/>
    <s v="2021 Land Rover Defender 110 P300 S (221KW) L663 MY21"/>
    <n v="127000"/>
    <x v="22"/>
    <s v="Defender"/>
    <s v="110 P300 S (221KW)"/>
    <s v="L663 MY21"/>
    <x v="1"/>
    <n v="28885"/>
    <x v="0"/>
    <x v="0"/>
    <x v="2"/>
    <s v=" Used"/>
    <n v="1997"/>
    <x v="0"/>
    <n v="5"/>
    <x v="1"/>
    <x v="1"/>
  </r>
  <r>
    <n v="12850183"/>
    <s v="2022 Ford Mustang GT 5.0 V8 FN MY21.5"/>
    <n v="72990"/>
    <x v="4"/>
    <s v="Mustang"/>
    <s v="GT 5.0 V8"/>
    <s v="FN MY21.5"/>
    <x v="16"/>
    <n v="7700"/>
    <x v="30"/>
    <x v="0"/>
    <x v="2"/>
    <s v=" Used"/>
    <n v="4950"/>
    <x v="194"/>
    <n v="4"/>
    <x v="16"/>
    <x v="1"/>
  </r>
  <r>
    <n v="12850185"/>
    <s v="2015 Holden Caprice V WN MY15"/>
    <n v="29870"/>
    <x v="2"/>
    <s v="Caprice"/>
    <s v="V"/>
    <s v="WN MY15"/>
    <x v="7"/>
    <n v="106327"/>
    <x v="3"/>
    <x v="0"/>
    <x v="2"/>
    <s v=" Used"/>
    <n v="5967"/>
    <x v="0"/>
    <n v="5"/>
    <x v="7"/>
    <x v="2"/>
  </r>
  <r>
    <n v="12850189"/>
    <s v="2015 Holden Captiva 7 LTZ (4X4) CG MY15"/>
    <n v="17990"/>
    <x v="2"/>
    <s v="Captiva"/>
    <s v="7 LTZ (4X4)"/>
    <s v="CG MY15"/>
    <x v="7"/>
    <n v="74330"/>
    <x v="0"/>
    <x v="0"/>
    <x v="0"/>
    <s v=" Used"/>
    <n v="2997"/>
    <x v="5"/>
    <n v="7"/>
    <x v="7"/>
    <x v="2"/>
  </r>
  <r>
    <n v="12850193"/>
    <s v="2015 Audi A1 Sportback 1.4 Tfsi Attraction 8X MY14"/>
    <n v="16000"/>
    <x v="11"/>
    <s v="A1"/>
    <s v="Sportback 1.4 Tfsi Attraction"/>
    <s v="8X MY14"/>
    <x v="7"/>
    <n v="106268"/>
    <x v="5"/>
    <x v="0"/>
    <x v="2"/>
    <s v=" Used"/>
    <n v="1390"/>
    <x v="6"/>
    <n v="5"/>
    <x v="7"/>
    <x v="2"/>
  </r>
  <r>
    <n v="12850195"/>
    <s v="2021 Audi Q2 40 Tfsi Quattro S Line 3Y MY21"/>
    <n v="52800"/>
    <x v="11"/>
    <s v="Q2"/>
    <s v="40 Tfsi Quattro S Line"/>
    <s v="3Y MY21"/>
    <x v="1"/>
    <n v="19685"/>
    <x v="0"/>
    <x v="0"/>
    <x v="2"/>
    <s v=" Used"/>
    <n v="1984"/>
    <x v="3"/>
    <n v="5"/>
    <x v="1"/>
    <x v="1"/>
  </r>
  <r>
    <n v="12850202"/>
    <s v="2010 Hyundai I30 CW SX 2.0 FD MY11"/>
    <n v="9800"/>
    <x v="7"/>
    <s v="I30"/>
    <s v="CW SX 2.0"/>
    <s v="FD MY11"/>
    <x v="0"/>
    <n v="129758"/>
    <x v="0"/>
    <x v="0"/>
    <x v="0"/>
    <s v=" Used"/>
    <n v="1975"/>
    <x v="2"/>
    <n v="5"/>
    <x v="0"/>
    <x v="0"/>
  </r>
  <r>
    <n v="12850206"/>
    <s v="2000 Jeep Wrangler Sport (4X4) TJ"/>
    <n v="12999"/>
    <x v="18"/>
    <s v="Wrangler"/>
    <s v="Sport (4X4)"/>
    <s v="TJ"/>
    <x v="20"/>
    <n v="191625"/>
    <x v="25"/>
    <x v="1"/>
    <x v="0"/>
    <s v=" Used"/>
    <n v="3960"/>
    <x v="4"/>
    <n v="4"/>
    <x v="20"/>
    <x v="2"/>
  </r>
  <r>
    <n v="12850220"/>
    <s v="2014 Subaru Forester 2.5I-S MY14"/>
    <n v="24990"/>
    <x v="12"/>
    <s v="Forester"/>
    <s v="2.5I-S"/>
    <s v="MY14"/>
    <x v="12"/>
    <n v="107879"/>
    <x v="0"/>
    <x v="0"/>
    <x v="0"/>
    <s v=" Used"/>
    <n v="2498"/>
    <x v="2"/>
    <n v="5"/>
    <x v="12"/>
    <x v="2"/>
  </r>
  <r>
    <n v="12850227"/>
    <s v="2006 Holden Rodeo LX (4X4) RA MY06 Upgrade"/>
    <n v="9995"/>
    <x v="2"/>
    <s v="Rodeo"/>
    <s v="LX (4X4)"/>
    <s v="RA MY06 Upgrade"/>
    <x v="17"/>
    <n v="421160"/>
    <x v="12"/>
    <x v="0"/>
    <x v="1"/>
    <s v=" Used"/>
    <n v="2999"/>
    <x v="2"/>
    <n v="5"/>
    <x v="17"/>
    <x v="0"/>
  </r>
  <r>
    <n v="12850237"/>
    <s v="2013 Audi SQ5 3.0 TDI Quattro 8R MY14"/>
    <n v="34990"/>
    <x v="11"/>
    <s v="SQ5"/>
    <s v="3.0 TDI Quattro"/>
    <s v="8R MY14"/>
    <x v="8"/>
    <n v="96098"/>
    <x v="0"/>
    <x v="0"/>
    <x v="1"/>
    <s v=" Used"/>
    <n v="2967"/>
    <x v="1"/>
    <n v="5"/>
    <x v="8"/>
    <x v="2"/>
  </r>
  <r>
    <n v="12850238"/>
    <s v="2018 Ford Ranger XLT 3.2 (4X4) PX Mkii MY18"/>
    <n v="44990"/>
    <x v="4"/>
    <s v="Ranger"/>
    <s v="XLT 3.2 (4X4)"/>
    <s v="PX Mkii MY18"/>
    <x v="15"/>
    <n v="95806"/>
    <x v="35"/>
    <x v="0"/>
    <x v="1"/>
    <s v=" Used"/>
    <n v="3198"/>
    <x v="5"/>
    <n v="4"/>
    <x v="15"/>
    <x v="1"/>
  </r>
  <r>
    <n v="12850240"/>
    <s v="2021 Hyundai I30 Active CN7.V1 MY21"/>
    <n v="28990"/>
    <x v="7"/>
    <s v="I30"/>
    <s v="Active"/>
    <s v="CN7.V1 MY21"/>
    <x v="1"/>
    <n v="17026"/>
    <x v="3"/>
    <x v="0"/>
    <x v="0"/>
    <s v=" Used"/>
    <n v="1999"/>
    <x v="0"/>
    <n v="5"/>
    <x v="1"/>
    <x v="2"/>
  </r>
  <r>
    <n v="12850242"/>
    <s v="2011 Suzuki SX4 S GY MY11"/>
    <n v="10990"/>
    <x v="24"/>
    <s v="SX4"/>
    <s v="S"/>
    <s v="GY MY11"/>
    <x v="4"/>
    <n v="191193"/>
    <x v="5"/>
    <x v="0"/>
    <x v="0"/>
    <s v=" Used"/>
    <n v="1995"/>
    <x v="2"/>
    <n v="5"/>
    <x v="4"/>
    <x v="2"/>
  </r>
  <r>
    <n v="12850243"/>
    <s v="2015 Ford Falcon XR6 FG X"/>
    <n v="29990"/>
    <x v="4"/>
    <s v="Falcon"/>
    <s v="XR6"/>
    <s v="FG X"/>
    <x v="7"/>
    <n v="89213"/>
    <x v="3"/>
    <x v="0"/>
    <x v="0"/>
    <s v=" Used"/>
    <n v="3984"/>
    <x v="5"/>
    <n v="5"/>
    <x v="7"/>
    <x v="2"/>
  </r>
  <r>
    <n v="12850254"/>
    <s v="2012 Mitsubishi Triton GLX-R (4X4) MN MY12"/>
    <n v="29990"/>
    <x v="13"/>
    <s v="Triton"/>
    <s v="GLX-R (4X4)"/>
    <s v="MN MY12"/>
    <x v="11"/>
    <n v="62820"/>
    <x v="9"/>
    <x v="1"/>
    <x v="1"/>
    <s v=" Used"/>
    <n v="2477"/>
    <x v="5"/>
    <n v="5"/>
    <x v="11"/>
    <x v="2"/>
  </r>
  <r>
    <n v="12850255"/>
    <s v="2013 Hyundai I30 Active GD"/>
    <n v="15990"/>
    <x v="7"/>
    <s v="I30"/>
    <s v="Active"/>
    <s v="GD"/>
    <x v="8"/>
    <n v="107784"/>
    <x v="5"/>
    <x v="0"/>
    <x v="0"/>
    <s v=" Used"/>
    <n v="1797"/>
    <x v="0"/>
    <n v="5"/>
    <x v="8"/>
    <x v="2"/>
  </r>
  <r>
    <n v="12850260"/>
    <s v="2019 Volkswagen Amarok V6 TDI 550 Highline 2H MY19"/>
    <n v="53990"/>
    <x v="8"/>
    <s v="Amarok"/>
    <s v="V6 TDI 550 Highline"/>
    <s v="2H MY19"/>
    <x v="13"/>
    <n v="38388"/>
    <x v="19"/>
    <x v="0"/>
    <x v="1"/>
    <s v=" Used"/>
    <n v="2967"/>
    <x v="3"/>
    <n v="5"/>
    <x v="13"/>
    <x v="1"/>
  </r>
  <r>
    <n v="12850261"/>
    <s v="2014 Isuzu MU-X LS-T (4X4) UC"/>
    <n v="39990"/>
    <x v="6"/>
    <s v="MU-X"/>
    <s v="LS-T (4X4)"/>
    <s v="UC"/>
    <x v="12"/>
    <n v="145458"/>
    <x v="0"/>
    <x v="0"/>
    <x v="1"/>
    <s v=" Used"/>
    <n v="2999"/>
    <x v="2"/>
    <n v="7"/>
    <x v="12"/>
    <x v="2"/>
  </r>
  <r>
    <n v="12850262"/>
    <s v="2015 Isuzu MU-X LS-T (4X4) UC"/>
    <n v="39990"/>
    <x v="6"/>
    <s v="MU-X"/>
    <s v="LS-T (4X4)"/>
    <s v="UC"/>
    <x v="7"/>
    <n v="99793"/>
    <x v="0"/>
    <x v="0"/>
    <x v="1"/>
    <s v=" Used"/>
    <n v="2999"/>
    <x v="2"/>
    <n v="7"/>
    <x v="7"/>
    <x v="2"/>
  </r>
  <r>
    <n v="12850263"/>
    <s v="2021 Toyota Hilux Workmate HI-Rider (4X2) GUN135R"/>
    <n v="39888"/>
    <x v="0"/>
    <s v="Hilux"/>
    <s v="Workmate HI-Rider (4X2)"/>
    <s v="GUN135R"/>
    <x v="1"/>
    <n v="17061"/>
    <x v="4"/>
    <x v="1"/>
    <x v="1"/>
    <s v=" Used"/>
    <n v="2393"/>
    <x v="2"/>
    <n v="2"/>
    <x v="1"/>
    <x v="2"/>
  </r>
  <r>
    <n v="12850273"/>
    <s v="2012 Hyundai IX35 Elite (fwd) LM MY13"/>
    <n v="14950"/>
    <x v="7"/>
    <s v="IX35"/>
    <s v="Elite (fwd)"/>
    <s v="LM MY13"/>
    <x v="11"/>
    <n v="166139"/>
    <x v="0"/>
    <x v="0"/>
    <x v="0"/>
    <s v=" Used"/>
    <n v="1998"/>
    <x v="0"/>
    <n v="5"/>
    <x v="11"/>
    <x v="2"/>
  </r>
  <r>
    <n v="12850275"/>
    <s v="2022 Toyota Hiace LWB (5 Seats) GDH300R"/>
    <n v="59988"/>
    <x v="0"/>
    <s v="Hiace"/>
    <s v="LWB (5 Seats)"/>
    <s v="GDH300R"/>
    <x v="16"/>
    <n v="26"/>
    <x v="44"/>
    <x v="0"/>
    <x v="1"/>
    <s v=" Demo"/>
    <n v="2755"/>
    <x v="2"/>
    <n v="5"/>
    <x v="16"/>
    <x v="1"/>
  </r>
  <r>
    <n v="12850284"/>
    <s v="2019 Mercedes-Benz GLC300 4Matic X253 MY20"/>
    <n v="87888"/>
    <x v="1"/>
    <s v="GLC300"/>
    <s v="4Matic"/>
    <s v="X253 MY20"/>
    <x v="13"/>
    <n v="17049"/>
    <x v="0"/>
    <x v="0"/>
    <x v="2"/>
    <s v=" Used"/>
    <n v="1991"/>
    <x v="6"/>
    <n v="5"/>
    <x v="13"/>
    <x v="1"/>
  </r>
  <r>
    <n v="12850289"/>
    <s v="2020 Kia Cerato S Safety Pack BD MY21"/>
    <n v="22990"/>
    <x v="14"/>
    <s v="Cerato"/>
    <s v="S Safety Pack"/>
    <s v="BD MY21"/>
    <x v="9"/>
    <n v="55838"/>
    <x v="3"/>
    <x v="0"/>
    <x v="0"/>
    <s v=" Used"/>
    <n v="1999"/>
    <x v="2"/>
    <n v="5"/>
    <x v="9"/>
    <x v="2"/>
  </r>
  <r>
    <n v="12850306"/>
    <s v="2018 Toyota Camry Ascent ASV70R"/>
    <n v="26300"/>
    <x v="0"/>
    <s v="Camry"/>
    <s v="Ascent"/>
    <s v="ASV70R"/>
    <x v="15"/>
    <n v="71048"/>
    <x v="3"/>
    <x v="0"/>
    <x v="0"/>
    <s v=" Used"/>
    <n v="2494"/>
    <x v="2"/>
    <n v="5"/>
    <x v="15"/>
    <x v="2"/>
  </r>
  <r>
    <n v="12850308"/>
    <s v="2017 Nissan Navara ST-X (4X4) D23 Series II"/>
    <n v="51990"/>
    <x v="3"/>
    <s v="Navara"/>
    <s v="ST-X (4X4)"/>
    <s v="D23 Series II"/>
    <x v="3"/>
    <n v="26254"/>
    <x v="55"/>
    <x v="0"/>
    <x v="1"/>
    <s v=" Used"/>
    <n v="2298"/>
    <x v="0"/>
    <n v="4"/>
    <x v="3"/>
    <x v="1"/>
  </r>
  <r>
    <n v="12850317"/>
    <s v="2017 Nissan Pathfinder ST-L (4X2) R52 MY15 Upgrade"/>
    <n v="29800"/>
    <x v="3"/>
    <s v="Pathfinder"/>
    <s v="ST-L (4X2)"/>
    <s v="R52 MY15 Upgrade"/>
    <x v="3"/>
    <n v="102543"/>
    <x v="0"/>
    <x v="0"/>
    <x v="2"/>
    <s v=" Used"/>
    <n v="3498"/>
    <x v="5"/>
    <n v="7"/>
    <x v="3"/>
    <x v="2"/>
  </r>
  <r>
    <n v="12850319"/>
    <s v="2017 Mitsubishi Triton GLX MQ MY17"/>
    <n v="19800"/>
    <x v="13"/>
    <s v="Triton"/>
    <s v="GLX"/>
    <s v="MQ MY17"/>
    <x v="3"/>
    <n v="129933"/>
    <x v="4"/>
    <x v="1"/>
    <x v="1"/>
    <s v=" Used"/>
    <n v="2440"/>
    <x v="2"/>
    <n v="2"/>
    <x v="3"/>
    <x v="2"/>
  </r>
  <r>
    <n v="12850333"/>
    <s v="2014 Volkswagen Amarok TDI400 Trendline (4X4) 2H MY14"/>
    <n v="28990"/>
    <x v="8"/>
    <s v="Amarok"/>
    <s v="TDI400 Trendline (4X4)"/>
    <s v="2H MY14"/>
    <x v="12"/>
    <n v="160902"/>
    <x v="23"/>
    <x v="1"/>
    <x v="1"/>
    <s v=" Used"/>
    <n v="1968"/>
    <x v="2"/>
    <n v="5"/>
    <x v="12"/>
    <x v="2"/>
  </r>
  <r>
    <n v="12850345"/>
    <s v="2018 Subaru Forester 2.5I-S (awd) MY19"/>
    <n v="34990"/>
    <x v="12"/>
    <s v="Forester"/>
    <s v="2.5I-S (awd)"/>
    <s v="MY19"/>
    <x v="15"/>
    <n v="151126"/>
    <x v="0"/>
    <x v="0"/>
    <x v="0"/>
    <s v=" Used"/>
    <n v="2498"/>
    <x v="5"/>
    <n v="5"/>
    <x v="15"/>
    <x v="2"/>
  </r>
  <r>
    <n v="12850352"/>
    <s v="2015 Nissan X-Trail ST (fwd) T32"/>
    <n v="21990"/>
    <x v="3"/>
    <s v="X-Trail"/>
    <s v="ST (fwd)"/>
    <s v="T32"/>
    <x v="7"/>
    <n v="80994"/>
    <x v="0"/>
    <x v="0"/>
    <x v="0"/>
    <s v=" Used"/>
    <n v="2488"/>
    <x v="5"/>
    <n v="5"/>
    <x v="7"/>
    <x v="2"/>
  </r>
  <r>
    <n v="12850357"/>
    <s v="2011 Nissan Micra TI K13"/>
    <n v="6950"/>
    <x v="3"/>
    <s v="Micra"/>
    <s v="TI"/>
    <s v="K13"/>
    <x v="4"/>
    <n v="170860"/>
    <x v="5"/>
    <x v="1"/>
    <x v="0"/>
    <s v=" Used"/>
    <n v="1498"/>
    <x v="15"/>
    <n v="5"/>
    <x v="4"/>
    <x v="0"/>
  </r>
  <r>
    <n v="12850367"/>
    <s v="2021 Suzuki Swift Sport Navi Turbo AZ Series II"/>
    <n v="26990"/>
    <x v="24"/>
    <s v="Swift"/>
    <s v="Sport Navi Turbo"/>
    <s v="AZ Series II"/>
    <x v="1"/>
    <n v="11484"/>
    <x v="5"/>
    <x v="0"/>
    <x v="0"/>
    <s v=" Used"/>
    <n v="1373"/>
    <x v="1"/>
    <n v="5"/>
    <x v="1"/>
    <x v="2"/>
  </r>
  <r>
    <n v="12850377"/>
    <s v="2008 Subaru Liberty 2.5I MY08"/>
    <n v="4999"/>
    <x v="12"/>
    <s v="Liberty"/>
    <s v="2.5I"/>
    <s v="MY08"/>
    <x v="19"/>
    <n v="275699"/>
    <x v="3"/>
    <x v="0"/>
    <x v="0"/>
    <s v=" Used"/>
    <n v="2457"/>
    <x v="5"/>
    <n v="5"/>
    <x v="19"/>
    <x v="0"/>
  </r>
  <r>
    <n v="12850395"/>
    <s v="2010 Toyota Landcruiser Prado GXL (4X4) KDJ150R"/>
    <n v="37990"/>
    <x v="0"/>
    <s v="Landcruiser Prado"/>
    <s v="GXL (4X4)"/>
    <s v="KDJ150R"/>
    <x v="0"/>
    <n v="165100"/>
    <x v="0"/>
    <x v="0"/>
    <x v="1"/>
    <s v=" Used"/>
    <n v="2982"/>
    <x v="2"/>
    <n v="7"/>
    <x v="0"/>
    <x v="2"/>
  </r>
  <r>
    <n v="12850396"/>
    <s v="2013 Toyota Aurion AT-X GSV50R"/>
    <n v="18990"/>
    <x v="0"/>
    <s v="Aurion"/>
    <s v="AT-X"/>
    <s v="GSV50R"/>
    <x v="8"/>
    <n v="82100"/>
    <x v="3"/>
    <x v="0"/>
    <x v="0"/>
    <s v=" Used"/>
    <n v="3456"/>
    <x v="6"/>
    <n v="5"/>
    <x v="8"/>
    <x v="2"/>
  </r>
  <r>
    <n v="12850397"/>
    <s v="2008 Suzuki Swift RE.2 EZ 07 Update"/>
    <n v="8999"/>
    <x v="24"/>
    <s v="Swift"/>
    <s v="RE.2"/>
    <s v="EZ 07 Update"/>
    <x v="19"/>
    <n v="175340"/>
    <x v="5"/>
    <x v="0"/>
    <x v="0"/>
    <s v=" Used"/>
    <n v="1490"/>
    <x v="1"/>
    <n v="5"/>
    <x v="19"/>
    <x v="0"/>
  </r>
  <r>
    <n v="12850402"/>
    <s v="2016 Hyundai Accent Active RB4 MY16"/>
    <n v="10990"/>
    <x v="7"/>
    <s v="Accent"/>
    <s v="Active"/>
    <s v="RB4 MY16"/>
    <x v="2"/>
    <n v="210153"/>
    <x v="5"/>
    <x v="0"/>
    <x v="0"/>
    <s v=" Used"/>
    <n v="1368"/>
    <x v="1"/>
    <n v="5"/>
    <x v="2"/>
    <x v="2"/>
  </r>
  <r>
    <n v="12850420"/>
    <s v="2021 Hyundai I20 N BC3.V1 MY22"/>
    <n v="42990"/>
    <x v="7"/>
    <s v="I20"/>
    <s v="N"/>
    <s v="BC3.V1 MY22"/>
    <x v="1"/>
    <n v="9281"/>
    <x v="5"/>
    <x v="1"/>
    <x v="0"/>
    <s v=" Used"/>
    <n v="1598"/>
    <x v="6"/>
    <n v="5"/>
    <x v="1"/>
    <x v="1"/>
  </r>
  <r>
    <n v="12850422"/>
    <s v="2019 Hyundai I30 N Line PD.3 MY19"/>
    <n v="33990"/>
    <x v="7"/>
    <s v="I30"/>
    <s v="N Line"/>
    <s v="PD.3 MY19"/>
    <x v="13"/>
    <n v="18745"/>
    <x v="5"/>
    <x v="0"/>
    <x v="0"/>
    <s v=" Used"/>
    <n v="1591"/>
    <x v="6"/>
    <n v="5"/>
    <x v="13"/>
    <x v="2"/>
  </r>
  <r>
    <n v="12850428"/>
    <s v="2012 Mercedes-Benz C200 BE W204 MY11"/>
    <n v="19990"/>
    <x v="1"/>
    <s v="C200"/>
    <s v="BE"/>
    <s v="W204 MY11"/>
    <x v="11"/>
    <n v="106500"/>
    <x v="3"/>
    <x v="0"/>
    <x v="2"/>
    <s v=" Used"/>
    <n v="1796"/>
    <x v="1"/>
    <n v="5"/>
    <x v="11"/>
    <x v="2"/>
  </r>
  <r>
    <n v="12850445"/>
    <s v="2020 Mercedes-Benz X350 D Power (4Matic) 470"/>
    <n v="71950"/>
    <x v="1"/>
    <s v="X350"/>
    <s v="D Power (4Matic)"/>
    <n v="470"/>
    <x v="9"/>
    <n v="32601"/>
    <x v="19"/>
    <x v="0"/>
    <x v="1"/>
    <s v=" Used"/>
    <n v="2987"/>
    <x v="0"/>
    <n v="5"/>
    <x v="9"/>
    <x v="1"/>
  </r>
  <r>
    <n v="12850446"/>
    <s v="2015 Hyundai IX35 Highlander (awd) LM Series II"/>
    <n v="22990"/>
    <x v="7"/>
    <s v="IX35"/>
    <s v="Highlander (awd)"/>
    <s v="LM Series II"/>
    <x v="7"/>
    <n v="96472"/>
    <x v="0"/>
    <x v="0"/>
    <x v="0"/>
    <s v=" Used"/>
    <n v="2359"/>
    <x v="5"/>
    <n v="5"/>
    <x v="7"/>
    <x v="2"/>
  </r>
  <r>
    <n v="12850464"/>
    <s v="2018 Jaguar E-Pace P250 R-Dynamic HSE AWD (183KW) X540 MY18"/>
    <n v="58990"/>
    <x v="27"/>
    <s v="E-Pace"/>
    <s v="P250 R-Dynamic HSE AWD (183KW)"/>
    <s v="X540 MY18"/>
    <x v="15"/>
    <n v="57954"/>
    <x v="0"/>
    <x v="0"/>
    <x v="2"/>
    <s v=" Used"/>
    <n v="1998"/>
    <x v="2"/>
    <n v="5"/>
    <x v="15"/>
    <x v="1"/>
  </r>
  <r>
    <n v="12850469"/>
    <s v="2017 Hyundai Iload 3S Liftback TQ Series II (TQ3) MY1"/>
    <n v="28500"/>
    <x v="7"/>
    <s v="Iload"/>
    <s v="3S Liftback"/>
    <s v="TQ Series II (TQ3) MY1"/>
    <x v="3"/>
    <n v="150992"/>
    <x v="6"/>
    <x v="0"/>
    <x v="1"/>
    <s v=" Used"/>
    <n v="2497"/>
    <x v="2"/>
    <n v="3"/>
    <x v="3"/>
    <x v="2"/>
  </r>
  <r>
    <n v="12850488"/>
    <s v="2021 Porsche Macan GTS 95B MY21"/>
    <n v="149990"/>
    <x v="17"/>
    <s v="Macan"/>
    <s v="GTS"/>
    <s v="95B MY21"/>
    <x v="1"/>
    <n v="9688"/>
    <x v="0"/>
    <x v="0"/>
    <x v="2"/>
    <s v=" Used"/>
    <n v="2894"/>
    <x v="0"/>
    <n v="5"/>
    <x v="1"/>
    <x v="1"/>
  </r>
  <r>
    <n v="12850496"/>
    <s v="2018 Kia Stinger GT (black Leather) CK MY18 (441)"/>
    <n v="51990"/>
    <x v="14"/>
    <s v="Stinger"/>
    <s v="GT (black Leather)"/>
    <s v="CK MY18 (441)"/>
    <x v="15"/>
    <n v="68658"/>
    <x v="3"/>
    <x v="0"/>
    <x v="0"/>
    <s v=" Used"/>
    <n v="3342"/>
    <x v="6"/>
    <n v="5"/>
    <x v="15"/>
    <x v="1"/>
  </r>
  <r>
    <n v="12850498"/>
    <s v="2017 Toyota Corolla Hybrid ZWE186R MY16"/>
    <n v="29990"/>
    <x v="0"/>
    <s v="Corolla"/>
    <s v="Hybrid"/>
    <s v="ZWE186R MY16"/>
    <x v="3"/>
    <n v="51254"/>
    <x v="5"/>
    <x v="0"/>
    <x v="3"/>
    <s v=" Used"/>
    <n v="1798"/>
    <x v="3"/>
    <n v="5"/>
    <x v="3"/>
    <x v="2"/>
  </r>
  <r>
    <n v="12850499"/>
    <s v="2017 Subaru Forester 2.5I-S MY18"/>
    <n v="33888"/>
    <x v="12"/>
    <s v="Forester"/>
    <s v="2.5I-S"/>
    <s v="MY18"/>
    <x v="3"/>
    <n v="96772"/>
    <x v="0"/>
    <x v="0"/>
    <x v="0"/>
    <s v=" Used"/>
    <n v="2498"/>
    <x v="2"/>
    <n v="5"/>
    <x v="3"/>
    <x v="2"/>
  </r>
  <r>
    <n v="12850500"/>
    <s v="2005 Mazda 3 Maxx BK"/>
    <n v="7990"/>
    <x v="10"/>
    <n v="3"/>
    <s v="Maxx"/>
    <s v="BK"/>
    <x v="5"/>
    <n v="159908"/>
    <x v="3"/>
    <x v="0"/>
    <x v="0"/>
    <s v=" Used"/>
    <n v="1998"/>
    <x v="6"/>
    <n v="5"/>
    <x v="5"/>
    <x v="0"/>
  </r>
  <r>
    <n v="12850519"/>
    <s v="2016 Subaru Levorg 2.0GT MY17"/>
    <n v="29990"/>
    <x v="12"/>
    <s v="Levorg"/>
    <s v="2.0GT"/>
    <s v="MY17"/>
    <x v="2"/>
    <n v="87751"/>
    <x v="0"/>
    <x v="0"/>
    <x v="2"/>
    <s v=" Used"/>
    <n v="1998"/>
    <x v="1"/>
    <n v="5"/>
    <x v="2"/>
    <x v="2"/>
  </r>
  <r>
    <n v="12850521"/>
    <s v="2021 Hyundai Palisade Highlander (8 Seat) LX2.V1 MY21"/>
    <n v="76888"/>
    <x v="7"/>
    <s v="Palisade"/>
    <s v="Highlander (8 Seat)"/>
    <s v="LX2.V1 MY21"/>
    <x v="1"/>
    <n v="9450"/>
    <x v="0"/>
    <x v="0"/>
    <x v="1"/>
    <s v=" Used"/>
    <n v="2199"/>
    <x v="0"/>
    <n v="8"/>
    <x v="1"/>
    <x v="1"/>
  </r>
  <r>
    <n v="12850522"/>
    <s v="2022 Mazda CX-30 G20 Touring Vision (fwd) C30C"/>
    <n v="42888"/>
    <x v="10"/>
    <s v="CX-30"/>
    <s v="G20 Touring Vision (fwd)"/>
    <s v="C30C"/>
    <x v="16"/>
    <n v="5220"/>
    <x v="0"/>
    <x v="0"/>
    <x v="0"/>
    <s v=" Used"/>
    <n v="1998"/>
    <x v="6"/>
    <n v="5"/>
    <x v="16"/>
    <x v="1"/>
  </r>
  <r>
    <n v="12850523"/>
    <s v="2019 Mitsubishi Mirage ES LA MY20"/>
    <n v="18990"/>
    <x v="13"/>
    <s v="Mirage"/>
    <s v="ES"/>
    <s v="LA MY20"/>
    <x v="13"/>
    <n v="11340"/>
    <x v="5"/>
    <x v="0"/>
    <x v="0"/>
    <s v=" Used"/>
    <n v="1193"/>
    <x v="3"/>
    <n v="5"/>
    <x v="13"/>
    <x v="2"/>
  </r>
  <r>
    <n v="12850524"/>
    <s v="2021 Mitsubishi Triton GSR (4X4) MR MY21"/>
    <n v="55990"/>
    <x v="13"/>
    <s v="Triton"/>
    <s v="GSR (4X4)"/>
    <s v="MR MY21"/>
    <x v="1"/>
    <n v="84185"/>
    <x v="16"/>
    <x v="0"/>
    <x v="1"/>
    <s v=" Used"/>
    <n v="2442"/>
    <x v="1"/>
    <n v="5"/>
    <x v="1"/>
    <x v="1"/>
  </r>
  <r>
    <n v="12850529"/>
    <s v="2018 Volkswagen Tiguan 162 TSI Highline 5NA MY18"/>
    <n v="49990"/>
    <x v="8"/>
    <s v="Tiguan"/>
    <s v="162 TSI Highline"/>
    <s v="5NA MY18"/>
    <x v="15"/>
    <n v="41011"/>
    <x v="0"/>
    <x v="0"/>
    <x v="2"/>
    <s v=" Used"/>
    <n v="1984"/>
    <x v="2"/>
    <n v="5"/>
    <x v="15"/>
    <x v="1"/>
  </r>
  <r>
    <n v="12850534"/>
    <s v="2019 Toyota RAV4 GXL AWD Hybrid Axah54R"/>
    <n v="50990"/>
    <x v="0"/>
    <s v="RAV4"/>
    <s v="GXL AWD Hybrid"/>
    <s v="Axah54R"/>
    <x v="13"/>
    <n v="71579"/>
    <x v="0"/>
    <x v="0"/>
    <x v="4"/>
    <s v=" Used"/>
    <n v="2487"/>
    <x v="2"/>
    <n v="5"/>
    <x v="13"/>
    <x v="1"/>
  </r>
  <r>
    <n v="12850550"/>
    <s v="2014 Holden Colorado LX (4X4) RG MY14"/>
    <n v="21975"/>
    <x v="2"/>
    <s v="Colorado"/>
    <s v="LX (4X4)"/>
    <s v="RG MY14"/>
    <x v="12"/>
    <n v="231059"/>
    <x v="12"/>
    <x v="0"/>
    <x v="1"/>
    <s v=" Used"/>
    <n v="2776"/>
    <x v="2"/>
    <n v="5"/>
    <x v="12"/>
    <x v="2"/>
  </r>
  <r>
    <n v="12850556"/>
    <s v="2006 Honda Jazz VTI-S MY06"/>
    <n v="5995"/>
    <x v="19"/>
    <s v="Jazz"/>
    <s v="VTI-S"/>
    <s v="MY06"/>
    <x v="17"/>
    <n v="283733"/>
    <x v="5"/>
    <x v="0"/>
    <x v="0"/>
    <s v=" Used"/>
    <n v="1497"/>
    <x v="3"/>
    <n v="5"/>
    <x v="17"/>
    <x v="0"/>
  </r>
  <r>
    <n v="12850564"/>
    <s v="2010 Volkswagen Caddy Maxi Life 2K MY09"/>
    <n v="17990"/>
    <x v="8"/>
    <s v="Caddy"/>
    <s v="Maxi Life"/>
    <s v="2K MY09"/>
    <x v="0"/>
    <n v="174108"/>
    <x v="0"/>
    <x v="0"/>
    <x v="1"/>
    <s v=" Used"/>
    <n v="1896"/>
    <x v="5"/>
    <n v="7"/>
    <x v="0"/>
    <x v="2"/>
  </r>
  <r>
    <n v="12850565"/>
    <s v="2018 Ford Ranger XL 3.2 (4X4) PX Mkii MY18"/>
    <n v="28990"/>
    <x v="4"/>
    <s v="Ranger"/>
    <s v="XL 3.2 (4X4)"/>
    <s v="PX Mkii MY18"/>
    <x v="15"/>
    <n v="209787"/>
    <x v="10"/>
    <x v="0"/>
    <x v="1"/>
    <s v=" Used"/>
    <n v="3198"/>
    <x v="2"/>
    <n v="5"/>
    <x v="15"/>
    <x v="2"/>
  </r>
  <r>
    <n v="12850569"/>
    <s v="2007 Mitsubishi Triton GLX-R (4X4) ML"/>
    <n v="16880"/>
    <x v="13"/>
    <s v="Triton"/>
    <s v="GLX-R (4X4)"/>
    <s v="ML"/>
    <x v="18"/>
    <n v="243375"/>
    <x v="9"/>
    <x v="1"/>
    <x v="1"/>
    <s v=" Used"/>
    <n v="3200"/>
    <x v="6"/>
    <n v="5"/>
    <x v="18"/>
    <x v="2"/>
  </r>
  <r>
    <n v="12850601"/>
    <s v="2019 Ford Focus Titanium SA MY19.75"/>
    <n v="33850"/>
    <x v="4"/>
    <s v="Focus"/>
    <s v="Titanium"/>
    <s v="SA MY19.75"/>
    <x v="13"/>
    <n v="48597"/>
    <x v="5"/>
    <x v="0"/>
    <x v="0"/>
    <s v=" Used"/>
    <n v="1497"/>
    <x v="3"/>
    <n v="5"/>
    <x v="13"/>
    <x v="2"/>
  </r>
  <r>
    <n v="12850605"/>
    <s v="2010 Audi Q7 3.0 TDI Quattro MY10 Upgrade"/>
    <n v="17999"/>
    <x v="11"/>
    <s v="Q7"/>
    <s v="3.0 TDI Quattro"/>
    <s v="MY10 Upgrade"/>
    <x v="0"/>
    <n v="215747"/>
    <x v="0"/>
    <x v="0"/>
    <x v="1"/>
    <s v=" Used"/>
    <n v="2967"/>
    <x v="1"/>
    <n v="7"/>
    <x v="0"/>
    <x v="2"/>
  </r>
  <r>
    <n v="12850607"/>
    <s v="2010 Toyota RAV4 Cruiser (2WD) ACA38R"/>
    <n v="10999"/>
    <x v="0"/>
    <s v="RAV4"/>
    <s v="Cruiser (2WD)"/>
    <s v="ACA38R"/>
    <x v="0"/>
    <n v="274303"/>
    <x v="0"/>
    <x v="1"/>
    <x v="0"/>
    <s v=" Used"/>
    <n v="2362"/>
    <x v="5"/>
    <n v="5"/>
    <x v="0"/>
    <x v="2"/>
  </r>
  <r>
    <n v="12850608"/>
    <s v="2014 Mazda 2 NEO Sport DE MY14"/>
    <n v="15990"/>
    <x v="10"/>
    <n v="2"/>
    <s v="NEO Sport"/>
    <s v="DE MY14"/>
    <x v="12"/>
    <n v="41606"/>
    <x v="5"/>
    <x v="0"/>
    <x v="0"/>
    <s v=" Used"/>
    <n v="1498"/>
    <x v="3"/>
    <n v="5"/>
    <x v="12"/>
    <x v="2"/>
  </r>
  <r>
    <n v="12850619"/>
    <s v="2012 Ford Ranger XL 3.2 (4X4) PX"/>
    <n v="21890"/>
    <x v="4"/>
    <s v="Ranger"/>
    <s v="XL 3.2 (4X4)"/>
    <s v="PX"/>
    <x v="11"/>
    <n v="264729"/>
    <x v="19"/>
    <x v="1"/>
    <x v="1"/>
    <s v=" Used"/>
    <n v="3198"/>
    <x v="2"/>
    <n v="5"/>
    <x v="11"/>
    <x v="2"/>
  </r>
  <r>
    <n v="12850620"/>
    <s v="2019 Mitsubishi Pajero Sport GLS (4X4) 7 Seat QE MY19"/>
    <n v="45890"/>
    <x v="13"/>
    <s v="Pajero Sport"/>
    <s v="GLS (4X4) 7 Seat"/>
    <s v="QE MY19"/>
    <x v="13"/>
    <n v="96017"/>
    <x v="0"/>
    <x v="0"/>
    <x v="1"/>
    <s v=" Used"/>
    <n v="2442"/>
    <x v="0"/>
    <n v="7"/>
    <x v="13"/>
    <x v="1"/>
  </r>
  <r>
    <n v="12850624"/>
    <s v="2008 Honda Jazz GLI GE"/>
    <n v="7990"/>
    <x v="19"/>
    <s v="Jazz"/>
    <s v="GLI"/>
    <s v="GE"/>
    <x v="19"/>
    <n v="196225"/>
    <x v="5"/>
    <x v="0"/>
    <x v="0"/>
    <s v=" Used"/>
    <n v="1339"/>
    <x v="3"/>
    <n v="5"/>
    <x v="19"/>
    <x v="0"/>
  </r>
  <r>
    <n v="12850633"/>
    <s v="2004 Holden Commodore Berlina VZ"/>
    <n v="5990"/>
    <x v="2"/>
    <s v="Commodore"/>
    <s v="Berlina"/>
    <s v="VZ"/>
    <x v="14"/>
    <n v="165763"/>
    <x v="3"/>
    <x v="0"/>
    <x v="0"/>
    <s v=" Used"/>
    <n v="3565"/>
    <x v="2"/>
    <n v="5"/>
    <x v="14"/>
    <x v="0"/>
  </r>
  <r>
    <n v="12850644"/>
    <s v="2022 Nissan Navara SL Warrior (4X4) D23 MY22.5"/>
    <n v="66990"/>
    <x v="3"/>
    <s v="Navara"/>
    <s v="SL Warrior (4X4)"/>
    <s v="D23 MY22.5"/>
    <x v="16"/>
    <n v="1535"/>
    <x v="15"/>
    <x v="0"/>
    <x v="1"/>
    <s v=" Demo"/>
    <n v="2298"/>
    <x v="5"/>
    <n v="5"/>
    <x v="16"/>
    <x v="1"/>
  </r>
  <r>
    <n v="12850653"/>
    <s v="2011 Nissan Navara ST-R (4X4) D22 MY08"/>
    <n v="16990"/>
    <x v="3"/>
    <s v="Navara"/>
    <s v="ST-R (4X4)"/>
    <s v="D22 MY08"/>
    <x v="4"/>
    <n v="184597"/>
    <x v="15"/>
    <x v="1"/>
    <x v="1"/>
    <s v=" Used"/>
    <n v="2488"/>
    <x v="1"/>
    <n v="5"/>
    <x v="4"/>
    <x v="2"/>
  </r>
  <r>
    <n v="12850658"/>
    <s v="2009 Honda Accord VTI 50"/>
    <n v="8990"/>
    <x v="19"/>
    <s v="Accord"/>
    <s v="VTI"/>
    <n v="50"/>
    <x v="10"/>
    <n v="195209"/>
    <x v="3"/>
    <x v="0"/>
    <x v="0"/>
    <s v=" Used"/>
    <n v="2354"/>
    <x v="5"/>
    <n v="5"/>
    <x v="10"/>
    <x v="0"/>
  </r>
  <r>
    <n v="12850659"/>
    <s v="2010 Toyota Hilux SR (4X4) KUN26R 09 Upgrade"/>
    <n v="26990"/>
    <x v="0"/>
    <s v="Hilux"/>
    <s v="SR (4X4)"/>
    <s v="KUN26R 09 Upgrade"/>
    <x v="0"/>
    <n v="291234"/>
    <x v="15"/>
    <x v="1"/>
    <x v="1"/>
    <s v=" Used"/>
    <n v="2982"/>
    <x v="2"/>
    <n v="5"/>
    <x v="0"/>
    <x v="2"/>
  </r>
  <r>
    <n v="12850660"/>
    <s v="2016 Ford Fiesta ST WZ"/>
    <n v="18990"/>
    <x v="4"/>
    <s v="Fiesta"/>
    <s v="ST"/>
    <s v="WZ"/>
    <x v="2"/>
    <n v="137100"/>
    <x v="5"/>
    <x v="1"/>
    <x v="0"/>
    <s v=" Used"/>
    <n v="1596"/>
    <x v="3"/>
    <n v="5"/>
    <x v="2"/>
    <x v="2"/>
  </r>
  <r>
    <n v="12850668"/>
    <s v="2000 Holden Commodore Olympic Edition Vtii"/>
    <n v="1895"/>
    <x v="2"/>
    <s v="Commodore"/>
    <s v="Olympic Edition"/>
    <s v="Vtii"/>
    <x v="20"/>
    <n v="369811"/>
    <x v="3"/>
    <x v="0"/>
    <x v="0"/>
    <s v=" Used"/>
    <n v="3791"/>
    <x v="3"/>
    <n v="5"/>
    <x v="20"/>
    <x v="0"/>
  </r>
  <r>
    <n v="12850670"/>
    <s v="2000 Toyota Camry Conquest SXV20R (ii)"/>
    <n v="2995"/>
    <x v="0"/>
    <s v="Camry"/>
    <s v="Conquest"/>
    <s v="SXV20R (ii)"/>
    <x v="20"/>
    <n v="231662"/>
    <x v="3"/>
    <x v="0"/>
    <x v="0"/>
    <s v=" Used"/>
    <n v="2164"/>
    <x v="5"/>
    <n v="5"/>
    <x v="20"/>
    <x v="0"/>
  </r>
  <r>
    <n v="12850673"/>
    <s v="2018 Mitsubishi Pajero GLX LWB (4X4) NX MY18"/>
    <n v="49990"/>
    <x v="13"/>
    <s v="Pajero"/>
    <s v="GLX LWB (4X4)"/>
    <s v="NX MY18"/>
    <x v="15"/>
    <n v="92788"/>
    <x v="0"/>
    <x v="0"/>
    <x v="1"/>
    <s v=" Used"/>
    <n v="3200"/>
    <x v="22"/>
    <n v="7"/>
    <x v="15"/>
    <x v="1"/>
  </r>
  <r>
    <n v="12850678"/>
    <s v="2012 Kia Grand Carnival S VQ MY12"/>
    <n v="13988"/>
    <x v="14"/>
    <s v="Grand Carnival"/>
    <s v="S"/>
    <s v="VQ MY12"/>
    <x v="11"/>
    <n v="148000"/>
    <x v="0"/>
    <x v="0"/>
    <x v="0"/>
    <s v=" Used"/>
    <n v="3470"/>
    <x v="5"/>
    <n v="8"/>
    <x v="11"/>
    <x v="2"/>
  </r>
  <r>
    <n v="12850679"/>
    <s v="2015 Mitsubishi Triton GLX MQ MY16"/>
    <n v="14999"/>
    <x v="13"/>
    <s v="Triton"/>
    <s v="GLX"/>
    <s v="MQ MY16"/>
    <x v="7"/>
    <n v="241544"/>
    <x v="4"/>
    <x v="1"/>
    <x v="0"/>
    <s v=" Used"/>
    <n v="2351"/>
    <x v="2"/>
    <n v="2"/>
    <x v="7"/>
    <x v="2"/>
  </r>
  <r>
    <n v="12850689"/>
    <s v="2017 Toyota C-HR Koba (2WD) NGX10R Update"/>
    <n v="28740"/>
    <x v="0"/>
    <s v="C-HR"/>
    <s v="Koba (2WD)"/>
    <s v="NGX10R Update"/>
    <x v="3"/>
    <n v="85000"/>
    <x v="0"/>
    <x v="0"/>
    <x v="2"/>
    <s v=" Used"/>
    <n v="1197"/>
    <x v="1"/>
    <n v="5"/>
    <x v="3"/>
    <x v="2"/>
  </r>
  <r>
    <n v="12850692"/>
    <s v="2000 Nissan Patrol ST (4X4) GU II"/>
    <n v="14990"/>
    <x v="3"/>
    <s v="Patrol"/>
    <s v="ST (4X4)"/>
    <s v="GU II"/>
    <x v="20"/>
    <n v="306921"/>
    <x v="0"/>
    <x v="0"/>
    <x v="1"/>
    <s v=" Used"/>
    <n v="2953"/>
    <x v="0"/>
    <n v="7"/>
    <x v="20"/>
    <x v="2"/>
  </r>
  <r>
    <n v="12850693"/>
    <s v="2014 Ford Ranger XL 3.2 (4X4) PX"/>
    <n v="24880"/>
    <x v="4"/>
    <s v="Ranger"/>
    <s v="XL 3.2 (4X4)"/>
    <s v="PX"/>
    <x v="12"/>
    <n v="303373"/>
    <x v="13"/>
    <x v="1"/>
    <x v="1"/>
    <s v=" Used"/>
    <n v="3198"/>
    <x v="2"/>
    <n v="4"/>
    <x v="12"/>
    <x v="2"/>
  </r>
  <r>
    <n v="12850694"/>
    <s v="2016 Toyota Hilux SR (4X4) GUN126R"/>
    <n v="36880"/>
    <x v="0"/>
    <s v="Hilux"/>
    <s v="SR (4X4)"/>
    <s v="GUN126R"/>
    <x v="2"/>
    <n v="174353"/>
    <x v="23"/>
    <x v="0"/>
    <x v="1"/>
    <s v=" Used"/>
    <n v="2753"/>
    <x v="2"/>
    <n v="5"/>
    <x v="2"/>
    <x v="2"/>
  </r>
  <r>
    <n v="12850695"/>
    <s v="2013 Toyota Kluger KX-R (4X4) 5 Seat GSU45R MY11 Upgrade"/>
    <n v="14880"/>
    <x v="0"/>
    <s v="Kluger"/>
    <s v="KX-R (4X4) 5 Seat"/>
    <s v="GSU45R MY11 Upgrade"/>
    <x v="8"/>
    <n v="232598"/>
    <x v="0"/>
    <x v="0"/>
    <x v="0"/>
    <s v=" Used"/>
    <n v="3456"/>
    <x v="2"/>
    <n v="5"/>
    <x v="8"/>
    <x v="2"/>
  </r>
  <r>
    <n v="12850697"/>
    <s v="2010 Land Rover Discovery 4 2.7 TDV6 MY10"/>
    <n v="28850"/>
    <x v="22"/>
    <s v="Discovery 4"/>
    <s v="2.7 TDV6"/>
    <s v="MY10"/>
    <x v="0"/>
    <n v="168080"/>
    <x v="0"/>
    <x v="0"/>
    <x v="1"/>
    <s v=" Used"/>
    <n v="2720"/>
    <x v="0"/>
    <n v="5"/>
    <x v="0"/>
    <x v="2"/>
  </r>
  <r>
    <n v="12850698"/>
    <s v="2017 Holden Captiva Active 7 Seater CG MY16"/>
    <n v="18990"/>
    <x v="2"/>
    <s v="Captiva"/>
    <s v="Active 7 Seater"/>
    <s v="CG MY16"/>
    <x v="3"/>
    <n v="99317"/>
    <x v="0"/>
    <x v="0"/>
    <x v="0"/>
    <s v=" Used"/>
    <n v="2384"/>
    <x v="1"/>
    <n v="7"/>
    <x v="3"/>
    <x v="2"/>
  </r>
  <r>
    <n v="12850699"/>
    <s v="2009 Nissan Navara Titanium Edition (4X4) D40"/>
    <n v="22880"/>
    <x v="3"/>
    <s v="Navara"/>
    <s v="Titanium Edition (4X4)"/>
    <s v="D40"/>
    <x v="10"/>
    <n v="155488"/>
    <x v="15"/>
    <x v="0"/>
    <x v="1"/>
    <s v=" Used"/>
    <n v="2488"/>
    <x v="5"/>
    <n v="5"/>
    <x v="10"/>
    <x v="2"/>
  </r>
  <r>
    <n v="12850702"/>
    <s v="2014 Nissan Navara ST-X 550 (4X4) D40 MY12"/>
    <n v="24990"/>
    <x v="3"/>
    <s v="Navara"/>
    <s v="ST-X 550 (4X4)"/>
    <s v="D40 MY12"/>
    <x v="12"/>
    <n v="218921"/>
    <x v="19"/>
    <x v="0"/>
    <x v="1"/>
    <s v=" Used"/>
    <n v="2991"/>
    <x v="5"/>
    <n v="5"/>
    <x v="12"/>
    <x v="2"/>
  </r>
  <r>
    <n v="12850703"/>
    <s v="2022 Audi Q5 45 Tfsi Quattro Sport Mhev FY MY22"/>
    <n v="88888"/>
    <x v="11"/>
    <s v="Q5"/>
    <s v="45 Tfsi Quattro Sport Mhev"/>
    <s v="FY MY22"/>
    <x v="16"/>
    <n v="5800"/>
    <x v="0"/>
    <x v="0"/>
    <x v="3"/>
    <s v=" Used"/>
    <n v="1984"/>
    <x v="1"/>
    <n v="5"/>
    <x v="16"/>
    <x v="1"/>
  </r>
  <r>
    <n v="12850706"/>
    <s v="2022 Kia Stonic Sport YB MY22"/>
    <n v="27000"/>
    <x v="14"/>
    <s v="Stonic"/>
    <s v="Sport"/>
    <s v="YB MY22"/>
    <x v="16"/>
    <n v="5123"/>
    <x v="0"/>
    <x v="0"/>
    <x v="0"/>
    <s v=" Used"/>
    <n v="1368"/>
    <x v="1"/>
    <n v="5"/>
    <x v="16"/>
    <x v="2"/>
  </r>
  <r>
    <n v="12850708"/>
    <s v="2020 Kia Sorento S 7 Seat MQ4 MY21"/>
    <n v="52990"/>
    <x v="14"/>
    <s v="Sorento"/>
    <s v="S 7 Seat"/>
    <s v="MQ4 MY21"/>
    <x v="9"/>
    <n v="22688"/>
    <x v="0"/>
    <x v="0"/>
    <x v="1"/>
    <s v=" Used"/>
    <n v="2151"/>
    <x v="0"/>
    <n v="7"/>
    <x v="9"/>
    <x v="1"/>
  </r>
  <r>
    <n v="12850709"/>
    <s v="2020 Kia Sorento Sport+ 7 Seat MQ4 MY21"/>
    <n v="64500"/>
    <x v="14"/>
    <s v="Sorento"/>
    <s v="Sport+ 7 Seat"/>
    <s v="MQ4 MY21"/>
    <x v="9"/>
    <n v="14033"/>
    <x v="0"/>
    <x v="0"/>
    <x v="1"/>
    <s v=" Used"/>
    <n v="2151"/>
    <x v="0"/>
    <n v="7"/>
    <x v="9"/>
    <x v="1"/>
  </r>
  <r>
    <n v="12850710"/>
    <s v="2021 Kia Sportage GT-Line (awd) NQ5 MY22"/>
    <n v="64888"/>
    <x v="14"/>
    <s v="Sportage"/>
    <s v="GT-Line (awd)"/>
    <s v="NQ5 MY22"/>
    <x v="1"/>
    <n v="11513"/>
    <x v="0"/>
    <x v="0"/>
    <x v="1"/>
    <s v=" Used"/>
    <n v="1998"/>
    <x v="0"/>
    <n v="5"/>
    <x v="1"/>
    <x v="1"/>
  </r>
  <r>
    <n v="12850730"/>
    <s v="2013 Hyundai I30 SR GD MY14"/>
    <n v="16850"/>
    <x v="7"/>
    <s v="I30"/>
    <s v="SR"/>
    <s v="GD MY14"/>
    <x v="8"/>
    <n v="73974"/>
    <x v="5"/>
    <x v="1"/>
    <x v="0"/>
    <s v=" Used"/>
    <n v="1991"/>
    <x v="5"/>
    <n v="5"/>
    <x v="8"/>
    <x v="2"/>
  </r>
  <r>
    <n v="12850737"/>
    <s v="2016 Toyota Landcruiser GXL (4X4) LC70 VDJ79R MY17"/>
    <n v="89990"/>
    <x v="0"/>
    <s v="Landcruiser"/>
    <s v="GXL (4X4)"/>
    <s v="LC70 VDJ79R MY17"/>
    <x v="2"/>
    <n v="95566"/>
    <x v="4"/>
    <x v="1"/>
    <x v="1"/>
    <s v=" Used"/>
    <n v="4461"/>
    <x v="2"/>
    <n v="2"/>
    <x v="2"/>
    <x v="1"/>
  </r>
  <r>
    <n v="12850740"/>
    <s v="2009 Nissan Navara ST-X (4X4) D40"/>
    <n v="12300"/>
    <x v="3"/>
    <s v="Navara"/>
    <s v="ST-X (4X4)"/>
    <s v="D40"/>
    <x v="10"/>
    <n v="24685"/>
    <x v="15"/>
    <x v="1"/>
    <x v="0"/>
    <s v=" Used"/>
    <n v="3954"/>
    <x v="2"/>
    <n v="5"/>
    <x v="10"/>
    <x v="2"/>
  </r>
  <r>
    <n v="12850743"/>
    <s v="2016 Volkswagen Amarok TDI420 Highline (4X4) 2H MY16"/>
    <n v="30800"/>
    <x v="8"/>
    <s v="Amarok"/>
    <s v="TDI420 Highline (4X4)"/>
    <s v="2H MY16"/>
    <x v="2"/>
    <n v="207000"/>
    <x v="19"/>
    <x v="0"/>
    <x v="1"/>
    <s v=" Used"/>
    <n v="1968"/>
    <x v="2"/>
    <n v="5"/>
    <x v="2"/>
    <x v="2"/>
  </r>
  <r>
    <n v="12850746"/>
    <s v="2016 Ford Ranger XLS 3.2 (4X4) PX Mkii"/>
    <n v="38990"/>
    <x v="4"/>
    <s v="Ranger"/>
    <s v="XLS 3.2 (4X4)"/>
    <s v="PX Mkii"/>
    <x v="2"/>
    <n v="78931"/>
    <x v="19"/>
    <x v="1"/>
    <x v="1"/>
    <s v=" Used"/>
    <n v="3198"/>
    <x v="5"/>
    <n v="5"/>
    <x v="2"/>
    <x v="2"/>
  </r>
  <r>
    <n v="12850753"/>
    <s v="2015 Toyota Hiace LWB TRH201R MY15"/>
    <n v="29995"/>
    <x v="0"/>
    <s v="Hiace"/>
    <s v="LWB"/>
    <s v="TRH201R MY15"/>
    <x v="7"/>
    <n v="156942"/>
    <x v="6"/>
    <x v="0"/>
    <x v="0"/>
    <s v=" Used"/>
    <n v="2694"/>
    <x v="2"/>
    <n v="2"/>
    <x v="7"/>
    <x v="2"/>
  </r>
  <r>
    <n v="12850756"/>
    <s v="2015 Toyota Aurion Sportivo ZR6 GSV50R"/>
    <n v="29500"/>
    <x v="0"/>
    <s v="Aurion"/>
    <s v="Sportivo ZR6"/>
    <s v="GSV50R"/>
    <x v="7"/>
    <n v="57880"/>
    <x v="3"/>
    <x v="0"/>
    <x v="0"/>
    <s v=" Used"/>
    <n v="3456"/>
    <x v="2"/>
    <n v="5"/>
    <x v="7"/>
    <x v="2"/>
  </r>
  <r>
    <n v="12850759"/>
    <s v="2011 Honda Jazz VTI-S GE"/>
    <n v="11888"/>
    <x v="19"/>
    <s v="Jazz"/>
    <s v="VTI-S"/>
    <s v="GE"/>
    <x v="4"/>
    <n v="73543"/>
    <x v="5"/>
    <x v="1"/>
    <x v="0"/>
    <s v=" Used"/>
    <n v="1497"/>
    <x v="0"/>
    <n v="5"/>
    <x v="4"/>
    <x v="2"/>
  </r>
  <r>
    <n v="12850770"/>
    <s v="2017 Holden Commodore Evoke VF II MY17"/>
    <n v="24990"/>
    <x v="2"/>
    <s v="Commodore"/>
    <s v="Evoke"/>
    <s v="VF II MY17"/>
    <x v="3"/>
    <n v="55998"/>
    <x v="3"/>
    <x v="0"/>
    <x v="0"/>
    <s v=" Used"/>
    <n v="2997"/>
    <x v="5"/>
    <n v="5"/>
    <x v="3"/>
    <x v="2"/>
  </r>
  <r>
    <n v="12850772"/>
    <s v="2012 Holden Commodore SV6 VE II MY12"/>
    <n v="17990"/>
    <x v="2"/>
    <s v="Commodore"/>
    <s v="SV6"/>
    <s v="VE II MY12"/>
    <x v="11"/>
    <n v="107762"/>
    <x v="3"/>
    <x v="0"/>
    <x v="0"/>
    <s v=" Used"/>
    <n v="3565"/>
    <x v="3"/>
    <n v="5"/>
    <x v="11"/>
    <x v="2"/>
  </r>
  <r>
    <n v="12850784"/>
    <s v="2021 Subaru Outback AWD Sport MY21"/>
    <n v="49990"/>
    <x v="12"/>
    <s v="Outback"/>
    <s v="AWD Sport"/>
    <s v="MY21"/>
    <x v="1"/>
    <n v="18117"/>
    <x v="0"/>
    <x v="0"/>
    <x v="0"/>
    <s v=" Used"/>
    <n v="2498"/>
    <x v="2"/>
    <n v="5"/>
    <x v="1"/>
    <x v="1"/>
  </r>
  <r>
    <n v="12850806"/>
    <s v="2015 Mazda CX-3 Maxx (fwd) DK"/>
    <n v="22990"/>
    <x v="10"/>
    <s v="CX-3"/>
    <s v="Maxx (fwd)"/>
    <s v="DK"/>
    <x v="7"/>
    <n v="86048"/>
    <x v="0"/>
    <x v="0"/>
    <x v="0"/>
    <s v=" Used"/>
    <n v="1998"/>
    <x v="6"/>
    <n v="5"/>
    <x v="7"/>
    <x v="2"/>
  </r>
  <r>
    <n v="12850821"/>
    <s v="2018 Toyota Hilux Workmate TGN121R MY19"/>
    <n v="33990"/>
    <x v="0"/>
    <s v="Hilux"/>
    <s v="Workmate"/>
    <s v="TGN121R MY19"/>
    <x v="15"/>
    <n v="53208"/>
    <x v="16"/>
    <x v="0"/>
    <x v="0"/>
    <s v=" Used"/>
    <n v="2694"/>
    <x v="2"/>
    <n v="5"/>
    <x v="15"/>
    <x v="2"/>
  </r>
  <r>
    <n v="12850822"/>
    <s v="2020 Holden Commodore RS ZB MY19.5"/>
    <n v="29990"/>
    <x v="2"/>
    <s v="Commodore"/>
    <s v="RS"/>
    <s v="ZB MY19.5"/>
    <x v="9"/>
    <n v="49805"/>
    <x v="8"/>
    <x v="0"/>
    <x v="0"/>
    <s v=" Used"/>
    <n v="3649"/>
    <x v="5"/>
    <n v="5"/>
    <x v="9"/>
    <x v="2"/>
  </r>
  <r>
    <n v="12850825"/>
    <s v="2017 Honda HR-V VTI-L MY17"/>
    <n v="32990"/>
    <x v="19"/>
    <s v="HR-V"/>
    <s v="VTI-L"/>
    <s v="MY17"/>
    <x v="3"/>
    <n v="41087"/>
    <x v="0"/>
    <x v="0"/>
    <x v="0"/>
    <s v=" Used"/>
    <n v="1799"/>
    <x v="5"/>
    <n v="5"/>
    <x v="3"/>
    <x v="2"/>
  </r>
  <r>
    <n v="12850827"/>
    <s v="2016 Jeep Renegade Trailhawk BU"/>
    <n v="22990"/>
    <x v="18"/>
    <s v="Renegade"/>
    <s v="Trailhawk"/>
    <s v="BU"/>
    <x v="2"/>
    <n v="123938"/>
    <x v="0"/>
    <x v="0"/>
    <x v="2"/>
    <s v=" Used"/>
    <n v="2360"/>
    <x v="5"/>
    <n v="5"/>
    <x v="2"/>
    <x v="2"/>
  </r>
  <r>
    <n v="12850829"/>
    <s v="2022 Kia Carnival Platinum KA4 MY22"/>
    <n v="76490"/>
    <x v="14"/>
    <s v="Carnival"/>
    <s v="Platinum"/>
    <s v="KA4 MY22"/>
    <x v="16"/>
    <n v="80"/>
    <x v="0"/>
    <x v="0"/>
    <x v="1"/>
    <s v=" Used"/>
    <n v="2151"/>
    <x v="1"/>
    <n v="8"/>
    <x v="16"/>
    <x v="1"/>
  </r>
  <r>
    <n v="12850856"/>
    <s v="2001 Toyota Corolla Ascent Seca AE112R"/>
    <n v="3099"/>
    <x v="0"/>
    <s v="Corolla"/>
    <s v="Ascent Seca"/>
    <s v="AE112R"/>
    <x v="21"/>
    <n v="236000"/>
    <x v="8"/>
    <x v="0"/>
    <x v="0"/>
    <s v=" Used"/>
    <n v="1762"/>
    <x v="1"/>
    <n v="5"/>
    <x v="21"/>
    <x v="0"/>
  </r>
  <r>
    <n v="12850858"/>
    <s v="2018 Toyota Kluger GX (4X2) GSU50R"/>
    <n v="37990"/>
    <x v="0"/>
    <s v="Kluger"/>
    <s v="GX (4X2)"/>
    <s v="GSU50R"/>
    <x v="15"/>
    <n v="116062"/>
    <x v="0"/>
    <x v="0"/>
    <x v="0"/>
    <s v=" Used"/>
    <n v="3456"/>
    <x v="6"/>
    <n v="7"/>
    <x v="15"/>
    <x v="2"/>
  </r>
  <r>
    <n v="12850860"/>
    <s v="2014 Holden Commodore SS-V VF"/>
    <n v="50000"/>
    <x v="2"/>
    <s v="Commodore"/>
    <s v="SS-V"/>
    <s v="VF"/>
    <x v="12"/>
    <n v="110000"/>
    <x v="3"/>
    <x v="0"/>
    <x v="2"/>
    <s v=" Used"/>
    <n v="5967"/>
    <x v="35"/>
    <n v="5"/>
    <x v="12"/>
    <x v="1"/>
  </r>
  <r>
    <n v="12850895"/>
    <s v="2015 Toyota Fortuner GXL GUN156R"/>
    <n v="43888"/>
    <x v="0"/>
    <s v="Fortuner"/>
    <s v="GXL"/>
    <s v="GUN156R"/>
    <x v="7"/>
    <n v="150568"/>
    <x v="0"/>
    <x v="0"/>
    <x v="1"/>
    <s v=" Used"/>
    <n v="2753"/>
    <x v="22"/>
    <n v="7"/>
    <x v="7"/>
    <x v="1"/>
  </r>
  <r>
    <n v="12850896"/>
    <s v="2016 Toyota Camry Atara S ASV50R MY15"/>
    <n v="22990"/>
    <x v="0"/>
    <s v="Camry"/>
    <s v="Atara S"/>
    <s v="ASV50R MY15"/>
    <x v="2"/>
    <n v="143376"/>
    <x v="3"/>
    <x v="0"/>
    <x v="0"/>
    <s v=" Used"/>
    <n v="2494"/>
    <x v="22"/>
    <n v="5"/>
    <x v="2"/>
    <x v="2"/>
  </r>
  <r>
    <n v="12850897"/>
    <s v="2019 Toyota Kluger GXL (4X2) GSU50R"/>
    <n v="49888"/>
    <x v="0"/>
    <s v="Kluger"/>
    <s v="GXL (4X2)"/>
    <s v="GSU50R"/>
    <x v="13"/>
    <n v="35617"/>
    <x v="0"/>
    <x v="0"/>
    <x v="0"/>
    <s v=" Used"/>
    <n v="3456"/>
    <x v="1"/>
    <n v="7"/>
    <x v="13"/>
    <x v="1"/>
  </r>
  <r>
    <n v="12850948"/>
    <s v="2007 Toyota Landcruiser Sahara (4X4) VDJ200R"/>
    <n v="61500"/>
    <x v="0"/>
    <s v="Landcruiser"/>
    <s v="Sahara (4X4)"/>
    <s v="VDJ200R"/>
    <x v="18"/>
    <n v="220265"/>
    <x v="0"/>
    <x v="0"/>
    <x v="1"/>
    <s v=" Used"/>
    <n v="4461"/>
    <x v="195"/>
    <n v="8"/>
    <x v="18"/>
    <x v="1"/>
  </r>
  <r>
    <n v="12850953"/>
    <s v="2022 Volkswagen Amarok TDI580 W580 4Motion 2H MY22"/>
    <n v="89880"/>
    <x v="8"/>
    <s v="Amarok"/>
    <s v="TDI580 W580 4Motion"/>
    <s v="2H MY22"/>
    <x v="16"/>
    <n v="221"/>
    <x v="19"/>
    <x v="0"/>
    <x v="1"/>
    <s v=" Used"/>
    <n v="2967"/>
    <x v="3"/>
    <n v="5"/>
    <x v="16"/>
    <x v="1"/>
  </r>
  <r>
    <n v="12850963"/>
    <s v="2016 Toyota Landcruiser GXL (4X4) LC70 VDJ79R MY17"/>
    <n v="104999"/>
    <x v="0"/>
    <s v="Landcruiser"/>
    <s v="GXL (4X4)"/>
    <s v="LC70 VDJ79R MY17"/>
    <x v="2"/>
    <n v="71000"/>
    <x v="11"/>
    <x v="1"/>
    <x v="1"/>
    <s v=" Used"/>
    <n v="4461"/>
    <x v="5"/>
    <n v="5"/>
    <x v="2"/>
    <x v="1"/>
  </r>
  <r>
    <n v="12850964"/>
    <s v="2014 Nissan Pathfinder ST-L (4X2) R52"/>
    <n v="24990"/>
    <x v="3"/>
    <s v="Pathfinder"/>
    <s v="ST-L (4X2)"/>
    <s v="R52"/>
    <x v="12"/>
    <n v="132183"/>
    <x v="0"/>
    <x v="0"/>
    <x v="2"/>
    <s v=" Used"/>
    <n v="3498"/>
    <x v="0"/>
    <n v="7"/>
    <x v="12"/>
    <x v="2"/>
  </r>
  <r>
    <n v="12850965"/>
    <s v="2019 Toyota RAV4 Cruiser AWD Hybrid Axah54R"/>
    <n v="52000"/>
    <x v="0"/>
    <s v="RAV4"/>
    <s v="Cruiser AWD Hybrid"/>
    <s v="Axah54R"/>
    <x v="13"/>
    <n v="87000"/>
    <x v="0"/>
    <x v="0"/>
    <x v="4"/>
    <s v=" Used"/>
    <n v="2487"/>
    <x v="1"/>
    <n v="5"/>
    <x v="13"/>
    <x v="1"/>
  </r>
  <r>
    <n v="12850995"/>
    <s v="2018 Mazda CX-5 Maxx Sport (4X4) MY17.5 (KF Series 2)"/>
    <n v="34490"/>
    <x v="10"/>
    <s v="CX-5"/>
    <s v="Maxx Sport (4X4)"/>
    <s v="MY17.5 (KF Series 2)"/>
    <x v="15"/>
    <n v="69732"/>
    <x v="0"/>
    <x v="0"/>
    <x v="0"/>
    <s v=" Used"/>
    <n v="2488"/>
    <x v="3"/>
    <n v="5"/>
    <x v="15"/>
    <x v="2"/>
  </r>
  <r>
    <n v="12851001"/>
    <s v="2017 Toyota Kluger GX (4X2) GSU50R MY17"/>
    <n v="42905"/>
    <x v="0"/>
    <s v="Kluger"/>
    <s v="GX (4X2)"/>
    <s v="GSU50R MY17"/>
    <x v="3"/>
    <n v="25902"/>
    <x v="0"/>
    <x v="0"/>
    <x v="0"/>
    <s v=" Used"/>
    <n v="3456"/>
    <x v="0"/>
    <n v="7"/>
    <x v="3"/>
    <x v="1"/>
  </r>
  <r>
    <n v="12851021"/>
    <s v="2022 Volkswagen Tiguan 235TSI R 5NA MY22"/>
    <n v="84990"/>
    <x v="8"/>
    <s v="Tiguan"/>
    <s v="235TSI R"/>
    <s v="5NA MY22"/>
    <x v="16"/>
    <n v="2900"/>
    <x v="0"/>
    <x v="0"/>
    <x v="2"/>
    <s v=" Demo"/>
    <n v="1984"/>
    <x v="5"/>
    <n v="5"/>
    <x v="16"/>
    <x v="1"/>
  </r>
  <r>
    <n v="12851039"/>
    <s v="2020 Isuzu D-MAX X-Terrain (4X4) RG MY21"/>
    <n v="69990"/>
    <x v="6"/>
    <s v="D-MAX"/>
    <s v="X-Terrain (4X4)"/>
    <s v="RG MY21"/>
    <x v="9"/>
    <n v="14914"/>
    <x v="10"/>
    <x v="0"/>
    <x v="1"/>
    <s v=" Used"/>
    <n v="2999"/>
    <x v="2"/>
    <n v="5"/>
    <x v="9"/>
    <x v="1"/>
  </r>
  <r>
    <n v="12851048"/>
    <s v="2014 Volkswagen Passat 130 TDI Highline 3C MY14.5"/>
    <n v="20990"/>
    <x v="8"/>
    <s v="Passat"/>
    <s v="130 TDI Highline"/>
    <s v="3C MY14.5"/>
    <x v="12"/>
    <n v="84824"/>
    <x v="3"/>
    <x v="0"/>
    <x v="1"/>
    <s v=" Used"/>
    <n v="1968"/>
    <x v="2"/>
    <n v="5"/>
    <x v="12"/>
    <x v="2"/>
  </r>
  <r>
    <n v="12851050"/>
    <s v="2022 Jeep Compass Night Eagle (fwd) M6 MY22"/>
    <n v="44888"/>
    <x v="18"/>
    <s v="Compass"/>
    <s v="Night Eagle (fwd)"/>
    <s v="M6 MY22"/>
    <x v="16"/>
    <n v="10"/>
    <x v="0"/>
    <x v="0"/>
    <x v="0"/>
    <s v=" Demo"/>
    <n v="2359"/>
    <x v="0"/>
    <n v="5"/>
    <x v="16"/>
    <x v="1"/>
  </r>
  <r>
    <n v="12851060"/>
    <s v="2021 Mercedes-Benz GLS63 4Matic (hybrid) X167 MY21.5"/>
    <n v="279800"/>
    <x v="1"/>
    <s v="GLS63"/>
    <s v="4Matic (hybrid)"/>
    <s v="X167 MY21.5"/>
    <x v="1"/>
    <n v="23500"/>
    <x v="0"/>
    <x v="0"/>
    <x v="3"/>
    <s v=" Used"/>
    <n v="3982"/>
    <x v="1"/>
    <n v="7"/>
    <x v="1"/>
    <x v="1"/>
  </r>
  <r>
    <n v="12851062"/>
    <s v="2007 Toyota Corolla Levin SX ZRE152R"/>
    <n v="9990"/>
    <x v="0"/>
    <s v="Corolla"/>
    <s v="Levin SX"/>
    <s v="ZRE152R"/>
    <x v="18"/>
    <n v="177000"/>
    <x v="5"/>
    <x v="0"/>
    <x v="0"/>
    <s v=" Used"/>
    <n v="1798"/>
    <x v="11"/>
    <n v="5"/>
    <x v="18"/>
    <x v="0"/>
  </r>
  <r>
    <n v="12851067"/>
    <s v="2015 Holden UTE SS VF MY15"/>
    <n v="41990"/>
    <x v="2"/>
    <s v="UTE"/>
    <s v="SS"/>
    <s v="VF MY15"/>
    <x v="7"/>
    <n v="95800"/>
    <x v="22"/>
    <x v="1"/>
    <x v="0"/>
    <s v=" Used"/>
    <n v="5967"/>
    <x v="3"/>
    <n v="2"/>
    <x v="7"/>
    <x v="1"/>
  </r>
  <r>
    <n v="12851071"/>
    <s v="2012 Holden Colorado LX (4X4) RG"/>
    <n v="24990"/>
    <x v="2"/>
    <s v="Colorado"/>
    <s v="LX (4X4)"/>
    <s v="RG"/>
    <x v="11"/>
    <n v="136805"/>
    <x v="12"/>
    <x v="0"/>
    <x v="1"/>
    <s v=" Used"/>
    <n v="2776"/>
    <x v="2"/>
    <n v="5"/>
    <x v="11"/>
    <x v="2"/>
  </r>
  <r>
    <n v="12851072"/>
    <s v="2020 Ford Ranger XL 3.2 (4X4) PX Mkiii MY20.25"/>
    <n v="44990"/>
    <x v="4"/>
    <s v="Ranger"/>
    <s v="XL 3.2 (4X4)"/>
    <s v="PX Mkiii MY20.25"/>
    <x v="9"/>
    <n v="128834"/>
    <x v="16"/>
    <x v="0"/>
    <x v="1"/>
    <s v=" Used"/>
    <n v="3198"/>
    <x v="2"/>
    <n v="5"/>
    <x v="9"/>
    <x v="1"/>
  </r>
  <r>
    <n v="12851073"/>
    <s v="2018 Hyundai Kona Active OS"/>
    <n v="26100"/>
    <x v="7"/>
    <s v="Kona"/>
    <s v="Active"/>
    <s v="OS"/>
    <x v="15"/>
    <n v="33082"/>
    <x v="0"/>
    <x v="0"/>
    <x v="0"/>
    <s v=" Used"/>
    <n v="1999"/>
    <x v="1"/>
    <n v="5"/>
    <x v="15"/>
    <x v="2"/>
  </r>
  <r>
    <n v="12851080"/>
    <s v="2003 Mercedes-Benz C200 Kompressor Classic W203"/>
    <n v="7900"/>
    <x v="1"/>
    <s v="C200"/>
    <s v="Kompressor Classic"/>
    <s v="W203"/>
    <x v="6"/>
    <n v="106611"/>
    <x v="3"/>
    <x v="0"/>
    <x v="0"/>
    <s v=" Used"/>
    <n v="1796"/>
    <x v="5"/>
    <n v="5"/>
    <x v="6"/>
    <x v="0"/>
  </r>
  <r>
    <n v="12851088"/>
    <s v="2016 Hyundai I30 Active X GD4 Series 2"/>
    <n v="13425"/>
    <x v="7"/>
    <s v="I30"/>
    <s v="Active X"/>
    <s v="GD4 Series 2"/>
    <x v="2"/>
    <n v="169199"/>
    <x v="5"/>
    <x v="0"/>
    <x v="0"/>
    <s v=" Used"/>
    <n v="1797"/>
    <x v="5"/>
    <n v="5"/>
    <x v="2"/>
    <x v="2"/>
  </r>
  <r>
    <n v="12851090"/>
    <s v="2019 Mitsubishi Outlander ES 7 Seat (2WD) ZL MY19"/>
    <n v="34997"/>
    <x v="13"/>
    <s v="Outlander"/>
    <s v="ES 7 Seat (2WD)"/>
    <s v="ZL MY19"/>
    <x v="13"/>
    <n v="40813"/>
    <x v="0"/>
    <x v="0"/>
    <x v="0"/>
    <s v=" Used"/>
    <n v="2360"/>
    <x v="2"/>
    <n v="7"/>
    <x v="13"/>
    <x v="2"/>
  </r>
  <r>
    <n v="12851094"/>
    <s v="2016 Mazda CX-3 Maxx (fwd) DK"/>
    <n v="24990"/>
    <x v="10"/>
    <s v="CX-3"/>
    <s v="Maxx (fwd)"/>
    <s v="DK"/>
    <x v="2"/>
    <n v="76068"/>
    <x v="0"/>
    <x v="0"/>
    <x v="0"/>
    <s v=" Used"/>
    <n v="1998"/>
    <x v="5"/>
    <n v="5"/>
    <x v="2"/>
    <x v="2"/>
  </r>
  <r>
    <n v="12851101"/>
    <s v="2018 Toyota RAV4 GX (4X4) ASA44R MY18"/>
    <n v="34889"/>
    <x v="0"/>
    <s v="RAV4"/>
    <s v="GX (4X4)"/>
    <s v="ASA44R MY18"/>
    <x v="15"/>
    <n v="83339"/>
    <x v="0"/>
    <x v="0"/>
    <x v="0"/>
    <s v=" Used"/>
    <n v="2494"/>
    <x v="196"/>
    <n v="5"/>
    <x v="15"/>
    <x v="2"/>
  </r>
  <r>
    <n v="12851106"/>
    <s v="2022 BMW 3 M340I Xdrive G20"/>
    <n v="104990"/>
    <x v="5"/>
    <n v="3"/>
    <s v="M340I Xdrive"/>
    <s v="G20"/>
    <x v="16"/>
    <n v="7100"/>
    <x v="3"/>
    <x v="0"/>
    <x v="2"/>
    <s v=" Used"/>
    <n v="2998"/>
    <x v="0"/>
    <n v="5"/>
    <x v="16"/>
    <x v="1"/>
  </r>
  <r>
    <n v="12851110"/>
    <s v="2012 Mercedes-Benz C350 BE W204 MY11"/>
    <n v="29800"/>
    <x v="1"/>
    <s v="C350"/>
    <s v="BE"/>
    <s v="W204 MY11"/>
    <x v="11"/>
    <n v="97335"/>
    <x v="20"/>
    <x v="0"/>
    <x v="2"/>
    <s v=" Used"/>
    <n v="3498"/>
    <x v="5"/>
    <n v="4"/>
    <x v="11"/>
    <x v="2"/>
  </r>
  <r>
    <n v="12851120"/>
    <s v="2019 Kia Stinger GT (blk LTH W Michelin Tyr) CK MY19"/>
    <n v="60990"/>
    <x v="14"/>
    <s v="Stinger"/>
    <s v="GT (blk LTH W Michelin Tyr)"/>
    <s v="CK MY19"/>
    <x v="13"/>
    <n v="12272"/>
    <x v="3"/>
    <x v="0"/>
    <x v="0"/>
    <s v=" Used"/>
    <n v="3342"/>
    <x v="0"/>
    <n v="5"/>
    <x v="13"/>
    <x v="1"/>
  </r>
  <r>
    <n v="12851127"/>
    <s v="2016 Mitsubishi Triton GLX MQ MY16"/>
    <n v="19995"/>
    <x v="13"/>
    <s v="Triton"/>
    <s v="GLX"/>
    <s v="MQ MY16"/>
    <x v="2"/>
    <n v="129995"/>
    <x v="4"/>
    <x v="1"/>
    <x v="0"/>
    <s v=" Used"/>
    <n v="2351"/>
    <x v="2"/>
    <n v="2"/>
    <x v="2"/>
    <x v="2"/>
  </r>
  <r>
    <n v="12851132"/>
    <s v="2018 Toyota Hilux SR (4X4) GUN126R MY19"/>
    <n v="38885"/>
    <x v="0"/>
    <s v="Hilux"/>
    <s v="SR (4X4)"/>
    <s v="GUN126R MY19"/>
    <x v="15"/>
    <n v="176255"/>
    <x v="11"/>
    <x v="0"/>
    <x v="1"/>
    <s v=" Used"/>
    <n v="2753"/>
    <x v="2"/>
    <n v="5"/>
    <x v="15"/>
    <x v="2"/>
  </r>
  <r>
    <n v="12851133"/>
    <s v="2014 Nissan Navara ST-R (4X4) D22 Series 5"/>
    <n v="26885"/>
    <x v="3"/>
    <s v="Navara"/>
    <s v="ST-R (4X4)"/>
    <s v="D22 Series 5"/>
    <x v="12"/>
    <n v="72142"/>
    <x v="15"/>
    <x v="1"/>
    <x v="1"/>
    <s v=" Used"/>
    <n v="2488"/>
    <x v="2"/>
    <n v="5"/>
    <x v="12"/>
    <x v="2"/>
  </r>
  <r>
    <n v="12851134"/>
    <s v="2014 Ford Falcon XR6 FG MK2"/>
    <n v="26885"/>
    <x v="4"/>
    <s v="Falcon"/>
    <s v="XR6"/>
    <s v="FG MK2"/>
    <x v="12"/>
    <n v="94956"/>
    <x v="22"/>
    <x v="0"/>
    <x v="0"/>
    <s v=" Used"/>
    <n v="3984"/>
    <x v="3"/>
    <n v="2"/>
    <x v="12"/>
    <x v="2"/>
  </r>
  <r>
    <n v="12851137"/>
    <s v="2016 Subaru Forester 2.5I-S MY17"/>
    <n v="34990"/>
    <x v="12"/>
    <s v="Forester"/>
    <s v="2.5I-S"/>
    <s v="MY17"/>
    <x v="2"/>
    <n v="42269"/>
    <x v="0"/>
    <x v="0"/>
    <x v="0"/>
    <s v=" Used"/>
    <n v="2498"/>
    <x v="5"/>
    <n v="5"/>
    <x v="2"/>
    <x v="2"/>
  </r>
  <r>
    <n v="12851138"/>
    <s v="2001 Ford Laser SR KQ"/>
    <n v="4750"/>
    <x v="4"/>
    <s v="Laser"/>
    <s v="SR"/>
    <s v="KQ"/>
    <x v="21"/>
    <n v="341548"/>
    <x v="5"/>
    <x v="1"/>
    <x v="0"/>
    <s v=" Used"/>
    <n v="1840"/>
    <x v="5"/>
    <n v="5"/>
    <x v="21"/>
    <x v="0"/>
  </r>
  <r>
    <n v="12851143"/>
    <s v="2011 BMW 118I Sportline F20"/>
    <n v="14670"/>
    <x v="5"/>
    <s v="118I"/>
    <s v="Sportline"/>
    <s v="F20"/>
    <x v="4"/>
    <n v="139745"/>
    <x v="5"/>
    <x v="0"/>
    <x v="2"/>
    <s v=" Used"/>
    <n v="1598"/>
    <x v="1"/>
    <n v="5"/>
    <x v="4"/>
    <x v="2"/>
  </r>
  <r>
    <n v="12851145"/>
    <s v="2014 Toyota Camry Altise ASV50R"/>
    <n v="18999"/>
    <x v="0"/>
    <s v="Camry"/>
    <s v="Altise"/>
    <s v="ASV50R"/>
    <x v="12"/>
    <n v="110162"/>
    <x v="3"/>
    <x v="0"/>
    <x v="0"/>
    <s v=" Used"/>
    <n v="2494"/>
    <x v="2"/>
    <n v="5"/>
    <x v="12"/>
    <x v="2"/>
  </r>
  <r>
    <n v="12851176"/>
    <s v="2009 Toyota Corolla Ascent ZRE152R"/>
    <n v="9288"/>
    <x v="0"/>
    <s v="Corolla"/>
    <s v="Ascent"/>
    <s v="ZRE152R"/>
    <x v="10"/>
    <n v="135241"/>
    <x v="3"/>
    <x v="1"/>
    <x v="0"/>
    <s v=" Used"/>
    <n v="1798"/>
    <x v="5"/>
    <n v="5"/>
    <x v="10"/>
    <x v="0"/>
  </r>
  <r>
    <n v="12851191"/>
    <s v="2005 Toyota Landcruiser GXL (4X4) UZJ100R"/>
    <n v="28990"/>
    <x v="0"/>
    <s v="Landcruiser"/>
    <s v="GXL (4X4)"/>
    <s v="UZJ100R"/>
    <x v="5"/>
    <n v="231691"/>
    <x v="0"/>
    <x v="0"/>
    <x v="0"/>
    <s v=" Used"/>
    <n v="4664"/>
    <x v="0"/>
    <n v="8"/>
    <x v="5"/>
    <x v="2"/>
  </r>
  <r>
    <n v="12851192"/>
    <s v="2014 Mitsubishi Triton GLX MN MY15"/>
    <n v="21975"/>
    <x v="13"/>
    <s v="Triton"/>
    <s v="GLX"/>
    <s v="MN MY15"/>
    <x v="12"/>
    <n v="154493"/>
    <x v="4"/>
    <x v="0"/>
    <x v="1"/>
    <s v=" Used"/>
    <n v="2477"/>
    <x v="2"/>
    <n v="3"/>
    <x v="12"/>
    <x v="2"/>
  </r>
  <r>
    <n v="12851197"/>
    <s v="2009 Toyota Corolla Ascent ZRE152R"/>
    <n v="11999"/>
    <x v="0"/>
    <s v="Corolla"/>
    <s v="Ascent"/>
    <s v="ZRE152R"/>
    <x v="10"/>
    <n v="112827"/>
    <x v="3"/>
    <x v="0"/>
    <x v="0"/>
    <s v=" Used"/>
    <n v="1798"/>
    <x v="2"/>
    <n v="5"/>
    <x v="10"/>
    <x v="2"/>
  </r>
  <r>
    <n v="12851198"/>
    <s v="2015 Holden Captiva 7 LS (fwd) CG MY15"/>
    <n v="17990"/>
    <x v="2"/>
    <s v="Captiva"/>
    <s v="7 LS (fwd)"/>
    <s v="CG MY15"/>
    <x v="7"/>
    <n v="78688"/>
    <x v="0"/>
    <x v="0"/>
    <x v="1"/>
    <s v=" Used"/>
    <n v="2231"/>
    <x v="6"/>
    <n v="7"/>
    <x v="7"/>
    <x v="2"/>
  </r>
  <r>
    <n v="12851202"/>
    <s v="2012 Toyota Hilux SR5 (4X4) KUN26R MY12"/>
    <n v="38990"/>
    <x v="0"/>
    <s v="Hilux"/>
    <s v="SR5 (4X4)"/>
    <s v="KUN26R MY12"/>
    <x v="11"/>
    <n v="166682"/>
    <x v="15"/>
    <x v="0"/>
    <x v="1"/>
    <s v=" Used"/>
    <n v="2982"/>
    <x v="2"/>
    <n v="5"/>
    <x v="11"/>
    <x v="2"/>
  </r>
  <r>
    <n v="12851203"/>
    <s v="2003 Holden Commodore SV8 VY"/>
    <n v="13990"/>
    <x v="2"/>
    <s v="Commodore"/>
    <s v="SV8"/>
    <s v="VY"/>
    <x v="6"/>
    <n v="285650"/>
    <x v="3"/>
    <x v="0"/>
    <x v="0"/>
    <s v=" Used"/>
    <n v="5665"/>
    <x v="5"/>
    <n v="5"/>
    <x v="6"/>
    <x v="2"/>
  </r>
  <r>
    <n v="12851204"/>
    <s v="2018 Toyota C-HR Koba (awd) NGX50R Update"/>
    <n v="34800"/>
    <x v="0"/>
    <s v="C-HR"/>
    <s v="Koba (awd)"/>
    <s v="NGX50R Update"/>
    <x v="15"/>
    <n v="81014"/>
    <x v="0"/>
    <x v="0"/>
    <x v="2"/>
    <s v=" Used"/>
    <n v="1197"/>
    <x v="6"/>
    <n v="5"/>
    <x v="15"/>
    <x v="2"/>
  </r>
  <r>
    <n v="12851207"/>
    <s v="2009 Toyota Hilux SR (4X4) GGN25R 08 Upgrade"/>
    <n v="18800"/>
    <x v="0"/>
    <s v="Hilux"/>
    <s v="SR (4X4)"/>
    <s v="GGN25R 08 Upgrade"/>
    <x v="10"/>
    <n v="279808"/>
    <x v="15"/>
    <x v="0"/>
    <x v="0"/>
    <s v=" Used"/>
    <n v="3956"/>
    <x v="4"/>
    <n v="5"/>
    <x v="10"/>
    <x v="2"/>
  </r>
  <r>
    <n v="12851208"/>
    <s v="2014 Holden Barina RS TM MY14"/>
    <n v="12800"/>
    <x v="2"/>
    <s v="Barina"/>
    <s v="RS"/>
    <s v="TM MY14"/>
    <x v="12"/>
    <n v="113660"/>
    <x v="5"/>
    <x v="1"/>
    <x v="2"/>
    <s v=" Used"/>
    <n v="1364"/>
    <x v="3"/>
    <n v="5"/>
    <x v="12"/>
    <x v="2"/>
  </r>
  <r>
    <n v="12851209"/>
    <s v="2013 Jeep Compass Sport (4X2) MK MY14"/>
    <n v="11800"/>
    <x v="18"/>
    <s v="Compass"/>
    <s v="Sport (4X2)"/>
    <s v="MK MY14"/>
    <x v="8"/>
    <n v="156905"/>
    <x v="0"/>
    <x v="0"/>
    <x v="2"/>
    <s v=" Used"/>
    <n v="1998"/>
    <x v="2"/>
    <n v="5"/>
    <x v="8"/>
    <x v="2"/>
  </r>
  <r>
    <n v="12851210"/>
    <s v="2020 Kia Cerato S BD MY20"/>
    <n v="24800"/>
    <x v="14"/>
    <s v="Cerato"/>
    <s v="S"/>
    <s v="BD MY20"/>
    <x v="9"/>
    <n v="36291"/>
    <x v="5"/>
    <x v="0"/>
    <x v="0"/>
    <s v=" Used"/>
    <n v="1999"/>
    <x v="2"/>
    <n v="5"/>
    <x v="9"/>
    <x v="2"/>
  </r>
  <r>
    <n v="12851219"/>
    <s v="2016 Holden Colorado LS (4X2) RG MY16"/>
    <n v="24913"/>
    <x v="2"/>
    <s v="Colorado"/>
    <s v="LS (4X2)"/>
    <s v="RG MY16"/>
    <x v="2"/>
    <n v="161180"/>
    <x v="12"/>
    <x v="0"/>
    <x v="1"/>
    <s v=" Used"/>
    <n v="2776"/>
    <x v="2"/>
    <n v="5"/>
    <x v="2"/>
    <x v="2"/>
  </r>
  <r>
    <n v="12851220"/>
    <s v="2003 Holden Commodore Acclaim VY"/>
    <n v="8913"/>
    <x v="2"/>
    <s v="Commodore"/>
    <s v="Acclaim"/>
    <s v="VY"/>
    <x v="6"/>
    <n v="140095"/>
    <x v="3"/>
    <x v="0"/>
    <x v="0"/>
    <s v=" Used"/>
    <n v="3791"/>
    <x v="5"/>
    <n v="5"/>
    <x v="6"/>
    <x v="0"/>
  </r>
  <r>
    <n v="12851221"/>
    <s v="2002 Toyota Landcruiser Prado GXL (4X4) KZJ95R"/>
    <n v="20913"/>
    <x v="0"/>
    <s v="Landcruiser Prado"/>
    <s v="GXL (4X4)"/>
    <s v="KZJ95R"/>
    <x v="22"/>
    <n v="203938"/>
    <x v="0"/>
    <x v="0"/>
    <x v="1"/>
    <s v=" Used"/>
    <n v="2982"/>
    <x v="2"/>
    <n v="8"/>
    <x v="22"/>
    <x v="2"/>
  </r>
  <r>
    <n v="12851222"/>
    <s v="2007 Volkswagen Golf 1.6 Comfortline 1K"/>
    <n v="5913"/>
    <x v="8"/>
    <s v="Golf"/>
    <s v="1.6 Comfortline"/>
    <s v="1K"/>
    <x v="18"/>
    <n v="211039"/>
    <x v="5"/>
    <x v="0"/>
    <x v="2"/>
    <s v=" Used"/>
    <n v="1595"/>
    <x v="6"/>
    <n v="5"/>
    <x v="18"/>
    <x v="0"/>
  </r>
  <r>
    <n v="12851224"/>
    <s v="2006 Subaru Forester X MY06"/>
    <n v="5913"/>
    <x v="12"/>
    <s v="Forester"/>
    <s v="X"/>
    <s v="MY06"/>
    <x v="17"/>
    <n v="248329"/>
    <x v="0"/>
    <x v="1"/>
    <x v="0"/>
    <s v=" Used"/>
    <n v="2457"/>
    <x v="5"/>
    <n v="5"/>
    <x v="17"/>
    <x v="0"/>
  </r>
  <r>
    <n v="12851225"/>
    <s v="2004 Mercedes-Benz ML350 (4X4) W163"/>
    <n v="6913"/>
    <x v="1"/>
    <s v="ML350"/>
    <s v="(4X4)"/>
    <s v="W163"/>
    <x v="14"/>
    <n v="197065"/>
    <x v="0"/>
    <x v="0"/>
    <x v="0"/>
    <s v=" Used"/>
    <n v="3724"/>
    <x v="2"/>
    <n v="5"/>
    <x v="14"/>
    <x v="0"/>
  </r>
  <r>
    <n v="12851226"/>
    <s v="2007 Mazda 3 NEO BK MY06 Upgrade"/>
    <n v="9913"/>
    <x v="10"/>
    <n v="3"/>
    <s v="NEO"/>
    <s v="BK MY06 Upgrade"/>
    <x v="18"/>
    <n v="187021"/>
    <x v="3"/>
    <x v="0"/>
    <x v="0"/>
    <s v=" Used"/>
    <n v="1998"/>
    <x v="0"/>
    <n v="5"/>
    <x v="18"/>
    <x v="0"/>
  </r>
  <r>
    <n v="12851227"/>
    <s v="2004 Nissan Navara ST-R (4X4) D22"/>
    <n v="11513"/>
    <x v="3"/>
    <s v="Navara"/>
    <s v="ST-R (4X4)"/>
    <s v="D22"/>
    <x v="14"/>
    <n v="217404"/>
    <x v="15"/>
    <x v="1"/>
    <x v="1"/>
    <s v=" Used"/>
    <n v="2953"/>
    <x v="1"/>
    <n v="5"/>
    <x v="14"/>
    <x v="2"/>
  </r>
  <r>
    <n v="12851228"/>
    <s v="2001 Nissan Patrol ST (4X4) GU II"/>
    <n v="19913"/>
    <x v="3"/>
    <s v="Patrol"/>
    <s v="ST (4X4)"/>
    <s v="GU II"/>
    <x v="21"/>
    <n v="227588"/>
    <x v="0"/>
    <x v="1"/>
    <x v="1"/>
    <s v=" Used"/>
    <n v="2953"/>
    <x v="5"/>
    <n v="7"/>
    <x v="21"/>
    <x v="2"/>
  </r>
  <r>
    <n v="12851230"/>
    <s v="2015 Nissan Navara ST (4X4) NP300 D23"/>
    <n v="34913"/>
    <x v="3"/>
    <s v="Navara"/>
    <s v="ST (4X4)"/>
    <s v="NP300 D23"/>
    <x v="7"/>
    <n v="136026"/>
    <x v="19"/>
    <x v="0"/>
    <x v="1"/>
    <s v=" Used"/>
    <n v="2298"/>
    <x v="5"/>
    <n v="5"/>
    <x v="7"/>
    <x v="2"/>
  </r>
  <r>
    <n v="12851231"/>
    <s v="2013 Mazda BT-50 XTR (4X2) MY13"/>
    <n v="17913"/>
    <x v="10"/>
    <s v="BT-50"/>
    <s v="XTR (4X2)"/>
    <s v="MY13"/>
    <x v="8"/>
    <n v="244923"/>
    <x v="19"/>
    <x v="1"/>
    <x v="1"/>
    <s v=" Used"/>
    <n v="3196"/>
    <x v="2"/>
    <n v="5"/>
    <x v="8"/>
    <x v="2"/>
  </r>
  <r>
    <n v="12851232"/>
    <s v="2016 Isuzu D-MAX SX (4X4) TF MY15.5"/>
    <n v="34913"/>
    <x v="6"/>
    <s v="D-MAX"/>
    <s v="SX (4X4)"/>
    <s v="TF MY15.5"/>
    <x v="2"/>
    <n v="182483"/>
    <x v="27"/>
    <x v="0"/>
    <x v="1"/>
    <s v=" Used"/>
    <n v="2999"/>
    <x v="2"/>
    <n v="5"/>
    <x v="2"/>
    <x v="2"/>
  </r>
  <r>
    <n v="12851233"/>
    <s v="2016 Isuzu D-MAX SX (4X4) TF MY15.5"/>
    <n v="34913"/>
    <x v="6"/>
    <s v="D-MAX"/>
    <s v="SX (4X4)"/>
    <s v="TF MY15.5"/>
    <x v="2"/>
    <n v="171634"/>
    <x v="27"/>
    <x v="0"/>
    <x v="1"/>
    <s v=" Used"/>
    <n v="2999"/>
    <x v="2"/>
    <n v="5"/>
    <x v="2"/>
    <x v="2"/>
  </r>
  <r>
    <n v="12851234"/>
    <s v="2017 Nissan Qashqai TI (4X2) J11"/>
    <n v="28913"/>
    <x v="3"/>
    <s v="Qashqai"/>
    <s v="TI (4X2)"/>
    <s v="J11"/>
    <x v="3"/>
    <n v="41250"/>
    <x v="0"/>
    <x v="0"/>
    <x v="0"/>
    <s v=" Used"/>
    <n v="1997"/>
    <x v="2"/>
    <n v="5"/>
    <x v="3"/>
    <x v="2"/>
  </r>
  <r>
    <n v="12851235"/>
    <s v="2016 Mitsubishi ASX LS (2WD) XB MY15.5"/>
    <n v="24913"/>
    <x v="13"/>
    <s v="ASX"/>
    <s v="LS (2WD)"/>
    <s v="XB MY15.5"/>
    <x v="2"/>
    <n v="39071"/>
    <x v="0"/>
    <x v="0"/>
    <x v="0"/>
    <s v=" Used"/>
    <n v="1998"/>
    <x v="0"/>
    <n v="5"/>
    <x v="2"/>
    <x v="2"/>
  </r>
  <r>
    <n v="12851237"/>
    <s v="2013 Mazda 3 NEO BL Series 2 MY13"/>
    <n v="12913"/>
    <x v="10"/>
    <n v="3"/>
    <s v="NEO"/>
    <s v="BL Series 2 MY13"/>
    <x v="8"/>
    <n v="205389"/>
    <x v="5"/>
    <x v="1"/>
    <x v="0"/>
    <s v=" Used"/>
    <n v="1999"/>
    <x v="0"/>
    <n v="5"/>
    <x v="8"/>
    <x v="2"/>
  </r>
  <r>
    <n v="12851249"/>
    <s v="2018 Mercedes-Benz CLS450 4Matic 257"/>
    <n v="108888"/>
    <x v="1"/>
    <s v="CLS450"/>
    <s v="4Matic"/>
    <n v="257"/>
    <x v="15"/>
    <n v="34391"/>
    <x v="20"/>
    <x v="0"/>
    <x v="2"/>
    <s v=" Used"/>
    <n v="2982"/>
    <x v="0"/>
    <n v="5"/>
    <x v="15"/>
    <x v="1"/>
  </r>
  <r>
    <n v="12851250"/>
    <s v="2022 Toyota Landcruiser LC300 Sahara (4X4) FJA300R"/>
    <n v="159888"/>
    <x v="0"/>
    <s v="Landcruiser"/>
    <s v="LC300 Sahara (4X4)"/>
    <s v="FJA300R"/>
    <x v="16"/>
    <n v="20"/>
    <x v="0"/>
    <x v="0"/>
    <x v="1"/>
    <s v=" Used"/>
    <n v="3346"/>
    <x v="1"/>
    <n v="7"/>
    <x v="16"/>
    <x v="1"/>
  </r>
  <r>
    <n v="12851251"/>
    <s v="2008 Toyota Yaris YRS NCP93R"/>
    <n v="12990"/>
    <x v="0"/>
    <s v="Yaris"/>
    <s v="YRS"/>
    <s v="NCP93R"/>
    <x v="19"/>
    <n v="91978"/>
    <x v="3"/>
    <x v="0"/>
    <x v="0"/>
    <s v=" Used"/>
    <n v="1497"/>
    <x v="7"/>
    <n v="5"/>
    <x v="19"/>
    <x v="2"/>
  </r>
  <r>
    <n v="12851253"/>
    <s v="2015 Toyota Hilux SR (4X4) GUN126R"/>
    <n v="33990"/>
    <x v="0"/>
    <s v="Hilux"/>
    <s v="SR (4X4)"/>
    <s v="GUN126R"/>
    <x v="7"/>
    <n v="211320"/>
    <x v="19"/>
    <x v="0"/>
    <x v="1"/>
    <s v=" Used"/>
    <n v="2753"/>
    <x v="2"/>
    <n v="5"/>
    <x v="7"/>
    <x v="2"/>
  </r>
  <r>
    <n v="12851254"/>
    <s v="2015 Ford Ranger XL 2.2 (4X4) PX Mkii"/>
    <n v="29990"/>
    <x v="4"/>
    <s v="Ranger"/>
    <s v="XL 2.2 (4X4)"/>
    <s v="PX Mkii"/>
    <x v="7"/>
    <n v="153811"/>
    <x v="27"/>
    <x v="0"/>
    <x v="1"/>
    <s v=" Used"/>
    <n v="2198"/>
    <x v="2"/>
    <n v="5"/>
    <x v="7"/>
    <x v="2"/>
  </r>
  <r>
    <n v="12851264"/>
    <s v="2016 Holden Colorado Z71 (4X4) RG MY16"/>
    <n v="42990"/>
    <x v="2"/>
    <s v="Colorado"/>
    <s v="Z71 (4X4)"/>
    <s v="RG MY16"/>
    <x v="2"/>
    <n v="113417"/>
    <x v="12"/>
    <x v="0"/>
    <x v="1"/>
    <s v=" Used"/>
    <n v="2776"/>
    <x v="2"/>
    <n v="5"/>
    <x v="2"/>
    <x v="1"/>
  </r>
  <r>
    <n v="12851279"/>
    <s v="2006 Toyota Corolla Ascent ZZE122R MY06"/>
    <n v="6990"/>
    <x v="0"/>
    <s v="Corolla"/>
    <s v="Ascent"/>
    <s v="ZZE122R MY06"/>
    <x v="17"/>
    <n v="114896"/>
    <x v="0"/>
    <x v="1"/>
    <x v="0"/>
    <s v=" Used"/>
    <n v="1794"/>
    <x v="7"/>
    <n v="5"/>
    <x v="17"/>
    <x v="0"/>
  </r>
  <r>
    <n v="12851287"/>
    <s v="2018 Toyota Yaris Ascent NCP130R MY18"/>
    <n v="19990"/>
    <x v="0"/>
    <s v="Yaris"/>
    <s v="Ascent"/>
    <s v="NCP130R MY18"/>
    <x v="15"/>
    <n v="106430"/>
    <x v="5"/>
    <x v="0"/>
    <x v="0"/>
    <s v=" Used"/>
    <n v="1299"/>
    <x v="2"/>
    <n v="5"/>
    <x v="15"/>
    <x v="2"/>
  </r>
  <r>
    <n v="12851288"/>
    <s v="2012 Lexus IS250 Sports Luxury GSE20R MY11"/>
    <n v="24888"/>
    <x v="9"/>
    <s v="IS250"/>
    <s v="Sports Luxury"/>
    <s v="GSE20R MY11"/>
    <x v="11"/>
    <n v="109896"/>
    <x v="3"/>
    <x v="0"/>
    <x v="2"/>
    <s v=" Used"/>
    <n v="2500"/>
    <x v="0"/>
    <n v="5"/>
    <x v="11"/>
    <x v="2"/>
  </r>
  <r>
    <n v="12851289"/>
    <s v="2013 Hyundai I20 Active PB MY12.5"/>
    <n v="14990"/>
    <x v="7"/>
    <s v="I20"/>
    <s v="Active"/>
    <s v="PB MY12.5"/>
    <x v="8"/>
    <n v="37800"/>
    <x v="5"/>
    <x v="0"/>
    <x v="0"/>
    <s v=" Used"/>
    <n v="1396"/>
    <x v="5"/>
    <n v="5"/>
    <x v="8"/>
    <x v="2"/>
  </r>
  <r>
    <n v="12851294"/>
    <s v="2020 Volkswagen Golf R AU MY20"/>
    <n v="59800"/>
    <x v="8"/>
    <s v="Golf"/>
    <s v="R"/>
    <s v="AU MY20"/>
    <x v="9"/>
    <n v="28945"/>
    <x v="0"/>
    <x v="0"/>
    <x v="2"/>
    <s v=" Used"/>
    <n v="1984"/>
    <x v="0"/>
    <n v="5"/>
    <x v="9"/>
    <x v="1"/>
  </r>
  <r>
    <n v="12851297"/>
    <s v="2019 Mitsubishi ASX ES (2WD) XD MY20"/>
    <n v="27990"/>
    <x v="13"/>
    <s v="ASX"/>
    <s v="ES (2WD)"/>
    <s v="XD MY20"/>
    <x v="13"/>
    <n v="60677"/>
    <x v="0"/>
    <x v="0"/>
    <x v="0"/>
    <s v=" Used"/>
    <n v="1999"/>
    <x v="6"/>
    <n v="5"/>
    <x v="13"/>
    <x v="2"/>
  </r>
  <r>
    <n v="12851374"/>
    <s v="2021 BMW 430I M Sport G22"/>
    <n v="89600"/>
    <x v="5"/>
    <s v="430I"/>
    <s v="M Sport"/>
    <s v="G22"/>
    <x v="1"/>
    <n v="11338"/>
    <x v="20"/>
    <x v="0"/>
    <x v="2"/>
    <s v=" Used"/>
    <n v="1998"/>
    <x v="1"/>
    <n v="4"/>
    <x v="1"/>
    <x v="1"/>
  </r>
  <r>
    <n v="12851382"/>
    <s v="2021 Lexus ES250 Luxury +EP1 Axza10R"/>
    <n v="69980"/>
    <x v="9"/>
    <s v="ES250"/>
    <s v="Luxury +EP1"/>
    <s v="Axza10R"/>
    <x v="1"/>
    <n v="11514"/>
    <x v="3"/>
    <x v="0"/>
    <x v="2"/>
    <s v=" Used"/>
    <n v="2487"/>
    <x v="2"/>
    <n v="5"/>
    <x v="1"/>
    <x v="1"/>
  </r>
  <r>
    <n v="12851383"/>
    <s v="2018 Lexus RX350 F-Sport GGL25R MY17"/>
    <n v="59980"/>
    <x v="9"/>
    <s v="RX350"/>
    <s v="F-Sport"/>
    <s v="GGL25R MY17"/>
    <x v="15"/>
    <n v="98046"/>
    <x v="0"/>
    <x v="0"/>
    <x v="2"/>
    <s v=" Used"/>
    <n v="3456"/>
    <x v="1"/>
    <n v="5"/>
    <x v="15"/>
    <x v="1"/>
  </r>
  <r>
    <n v="12851394"/>
    <s v="2008 Volkswagen Citivan TDI T5 MY08"/>
    <n v="15669"/>
    <x v="8"/>
    <s v="Citivan"/>
    <s v="TDI"/>
    <s v="T5 MY08"/>
    <x v="19"/>
    <n v="287131"/>
    <x v="6"/>
    <x v="1"/>
    <x v="1"/>
    <s v=" Used"/>
    <n v="1896"/>
    <x v="2"/>
    <n v="3"/>
    <x v="19"/>
    <x v="2"/>
  </r>
  <r>
    <n v="12851414"/>
    <s v="2021 Ford Ranger XLT 3.2 HI-Rider (4X2) PX Mkiii MY21.75"/>
    <n v="52990"/>
    <x v="4"/>
    <s v="Ranger"/>
    <s v="XLT 3.2 HI-Rider (4X2)"/>
    <s v="PX Mkiii MY21.75"/>
    <x v="1"/>
    <n v="23757"/>
    <x v="16"/>
    <x v="0"/>
    <x v="1"/>
    <s v=" Used"/>
    <n v="3198"/>
    <x v="0"/>
    <n v="5"/>
    <x v="1"/>
    <x v="1"/>
  </r>
  <r>
    <n v="12851415"/>
    <s v="2019 LDV T60 PRO (4X4) SKC8"/>
    <n v="28888"/>
    <x v="28"/>
    <s v="T60"/>
    <s v="PRO (4X4)"/>
    <s v="SKC8"/>
    <x v="13"/>
    <n v="32328"/>
    <x v="9"/>
    <x v="0"/>
    <x v="1"/>
    <s v=" Used"/>
    <n v="2776"/>
    <x v="1"/>
    <n v="5"/>
    <x v="13"/>
    <x v="2"/>
  </r>
  <r>
    <n v="12851426"/>
    <s v="2006 Toyota RAV4 CV (4X4) ACA33R"/>
    <n v="9990"/>
    <x v="0"/>
    <s v="RAV4"/>
    <s v="CV (4X4)"/>
    <s v="ACA33R"/>
    <x v="17"/>
    <n v="186093"/>
    <x v="0"/>
    <x v="1"/>
    <x v="0"/>
    <s v=" Used"/>
    <n v="2362"/>
    <x v="5"/>
    <n v="5"/>
    <x v="17"/>
    <x v="0"/>
  </r>
  <r>
    <n v="12851432"/>
    <s v="2008 Ford Falcon XR6 FG"/>
    <n v="10000"/>
    <x v="4"/>
    <s v="Falcon"/>
    <s v="XR6"/>
    <s v="FG"/>
    <x v="19"/>
    <n v="206900"/>
    <x v="3"/>
    <x v="0"/>
    <x v="0"/>
    <s v=" Used"/>
    <n v="3984"/>
    <x v="1"/>
    <n v="5"/>
    <x v="19"/>
    <x v="0"/>
  </r>
  <r>
    <n v="12851435"/>
    <s v="2020 Mercedes-Benz A45 S 4Matic+ W177 MY21"/>
    <n v="99800"/>
    <x v="1"/>
    <s v="A45"/>
    <s v="S 4Matic+"/>
    <s v="W177 MY21"/>
    <x v="9"/>
    <n v="13802"/>
    <x v="5"/>
    <x v="0"/>
    <x v="2"/>
    <s v=" Used"/>
    <n v="1991"/>
    <x v="2"/>
    <n v="5"/>
    <x v="9"/>
    <x v="1"/>
  </r>
  <r>
    <n v="12851485"/>
    <s v="2016 Holden Colorado LTZ (4X4) RG MY17"/>
    <n v="42990"/>
    <x v="2"/>
    <s v="Colorado"/>
    <s v="LTZ (4X4)"/>
    <s v="RG MY17"/>
    <x v="2"/>
    <n v="125252"/>
    <x v="12"/>
    <x v="0"/>
    <x v="1"/>
    <s v=" Used"/>
    <n v="2776"/>
    <x v="6"/>
    <n v="5"/>
    <x v="2"/>
    <x v="1"/>
  </r>
  <r>
    <n v="12851491"/>
    <s v="2021 Toyota RAV4 Cruiser (awd) Hybrid Axah54R"/>
    <n v="64990"/>
    <x v="0"/>
    <s v="RAV4"/>
    <s v="Cruiser (awd) Hybrid"/>
    <s v="Axah54R"/>
    <x v="1"/>
    <n v="38907"/>
    <x v="0"/>
    <x v="0"/>
    <x v="4"/>
    <s v=" Used"/>
    <n v="2487"/>
    <x v="2"/>
    <n v="5"/>
    <x v="1"/>
    <x v="1"/>
  </r>
  <r>
    <n v="12851492"/>
    <s v="2019 Toyota Kluger GX (4X2) GSU50R"/>
    <n v="44990"/>
    <x v="0"/>
    <s v="Kluger"/>
    <s v="GX (4X2)"/>
    <s v="GSU50R"/>
    <x v="13"/>
    <n v="28659"/>
    <x v="0"/>
    <x v="0"/>
    <x v="0"/>
    <s v=" Used"/>
    <n v="3456"/>
    <x v="0"/>
    <n v="7"/>
    <x v="13"/>
    <x v="1"/>
  </r>
  <r>
    <n v="12851493"/>
    <s v="2020 Mitsubishi Pajero Sport GLX (4X4) 5 Seat QF MY21"/>
    <n v="54990"/>
    <x v="13"/>
    <s v="Pajero Sport"/>
    <s v="GLX (4X4) 5 Seat"/>
    <s v="QF MY21"/>
    <x v="9"/>
    <n v="18711"/>
    <x v="0"/>
    <x v="0"/>
    <x v="1"/>
    <s v=" Used"/>
    <n v="2442"/>
    <x v="2"/>
    <n v="5"/>
    <x v="9"/>
    <x v="1"/>
  </r>
  <r>
    <n v="12851494"/>
    <s v="2019 Toyota Corolla Ascent Sport Mzea12R"/>
    <n v="26490"/>
    <x v="0"/>
    <s v="Corolla"/>
    <s v="Ascent Sport"/>
    <s v="Mzea12R"/>
    <x v="13"/>
    <n v="104043"/>
    <x v="5"/>
    <x v="0"/>
    <x v="0"/>
    <s v=" Used"/>
    <n v="1987"/>
    <x v="5"/>
    <n v="5"/>
    <x v="13"/>
    <x v="2"/>
  </r>
  <r>
    <n v="12851495"/>
    <s v="2018 Toyota Landcruiser Prado GXL (4X4) GDJ150R MY18"/>
    <n v="64990"/>
    <x v="0"/>
    <s v="Landcruiser Prado"/>
    <s v="GXL (4X4)"/>
    <s v="GDJ150R MY18"/>
    <x v="15"/>
    <n v="96856"/>
    <x v="0"/>
    <x v="0"/>
    <x v="1"/>
    <s v=" Used"/>
    <n v="2755"/>
    <x v="5"/>
    <n v="7"/>
    <x v="15"/>
    <x v="1"/>
  </r>
  <r>
    <n v="12851496"/>
    <s v="2021 Isuzu MU-X LS-M (4X2) UC MY19"/>
    <n v="43990"/>
    <x v="6"/>
    <s v="MU-X"/>
    <s v="LS-M (4X2)"/>
    <s v="UC MY19"/>
    <x v="1"/>
    <n v="47171"/>
    <x v="0"/>
    <x v="0"/>
    <x v="1"/>
    <s v=" Used"/>
    <n v="2999"/>
    <x v="2"/>
    <n v="7"/>
    <x v="1"/>
    <x v="1"/>
  </r>
  <r>
    <n v="12851517"/>
    <s v="2015 Volkswagen Golf 110 TSI Highline AU MY16"/>
    <n v="23990"/>
    <x v="8"/>
    <s v="Golf"/>
    <s v="110 TSI Highline"/>
    <s v="AU MY16"/>
    <x v="7"/>
    <n v="56196"/>
    <x v="5"/>
    <x v="0"/>
    <x v="2"/>
    <s v=" Used"/>
    <n v="1395"/>
    <x v="2"/>
    <n v="5"/>
    <x v="7"/>
    <x v="2"/>
  </r>
  <r>
    <n v="12851518"/>
    <s v="2021 Toyota Hilux SR5 (4X4) GUN126R"/>
    <n v="67990"/>
    <x v="0"/>
    <s v="Hilux"/>
    <s v="SR5 (4X4)"/>
    <s v="GUN126R"/>
    <x v="1"/>
    <n v="23016"/>
    <x v="16"/>
    <x v="0"/>
    <x v="1"/>
    <s v=" Used"/>
    <n v="2753"/>
    <x v="0"/>
    <n v="5"/>
    <x v="1"/>
    <x v="1"/>
  </r>
  <r>
    <n v="12851522"/>
    <s v="2019 Toyota Landcruiser Prado GXL (4X4) GDJ150R MY18"/>
    <n v="59990"/>
    <x v="0"/>
    <s v="Landcruiser Prado"/>
    <s v="GXL (4X4)"/>
    <s v="GDJ150R MY18"/>
    <x v="13"/>
    <n v="122996"/>
    <x v="0"/>
    <x v="0"/>
    <x v="1"/>
    <s v=" Used"/>
    <n v="2755"/>
    <x v="6"/>
    <n v="7"/>
    <x v="13"/>
    <x v="1"/>
  </r>
  <r>
    <n v="12851528"/>
    <s v="2013 Kia Rondo SI RP"/>
    <n v="13999"/>
    <x v="14"/>
    <s v="Rondo"/>
    <s v="SI"/>
    <s v="RP"/>
    <x v="8"/>
    <n v="120290"/>
    <x v="0"/>
    <x v="0"/>
    <x v="0"/>
    <s v=" Used"/>
    <n v="1999"/>
    <x v="2"/>
    <n v="7"/>
    <x v="8"/>
    <x v="2"/>
  </r>
  <r>
    <n v="12851536"/>
    <s v="2014 Holden Commodore SS VF"/>
    <n v="36000"/>
    <x v="2"/>
    <s v="Commodore"/>
    <s v="SS"/>
    <s v="VF"/>
    <x v="12"/>
    <n v="128000"/>
    <x v="3"/>
    <x v="0"/>
    <x v="2"/>
    <s v=" Used"/>
    <n v="5967"/>
    <x v="0"/>
    <n v="5"/>
    <x v="12"/>
    <x v="2"/>
  </r>
  <r>
    <n v="12851553"/>
    <s v="2009 Holden Commodore International VE MY10"/>
    <n v="10990"/>
    <x v="2"/>
    <s v="Commodore"/>
    <s v="International"/>
    <s v="VE MY10"/>
    <x v="10"/>
    <n v="171345"/>
    <x v="2"/>
    <x v="0"/>
    <x v="0"/>
    <s v=" Used"/>
    <n v="2997"/>
    <x v="1"/>
    <n v="5"/>
    <x v="10"/>
    <x v="2"/>
  </r>
  <r>
    <n v="12851566"/>
    <s v="2021 Honda CR-V VTI LX (awd) 5 Seats MY21"/>
    <n v="51990"/>
    <x v="19"/>
    <s v="CR-V"/>
    <s v="VTI LX (awd) 5 Seats"/>
    <s v="MY21"/>
    <x v="1"/>
    <n v="102"/>
    <x v="0"/>
    <x v="0"/>
    <x v="0"/>
    <s v=" Used"/>
    <n v="1498"/>
    <x v="5"/>
    <n v="5"/>
    <x v="1"/>
    <x v="1"/>
  </r>
  <r>
    <n v="12851574"/>
    <s v="2016 Nissan Navara RX (4X4) D23 Series II"/>
    <n v="33990"/>
    <x v="3"/>
    <s v="Navara"/>
    <s v="RX (4X4)"/>
    <s v="D23 Series II"/>
    <x v="2"/>
    <n v="127273"/>
    <x v="9"/>
    <x v="0"/>
    <x v="1"/>
    <s v=" Used"/>
    <n v="2298"/>
    <x v="2"/>
    <n v="5"/>
    <x v="2"/>
    <x v="2"/>
  </r>
  <r>
    <n v="12851576"/>
    <s v="2016 Nissan Pathfinder TI (4X2) R52 MY15"/>
    <n v="33990"/>
    <x v="3"/>
    <s v="Pathfinder"/>
    <s v="TI (4X2)"/>
    <s v="R52 MY15"/>
    <x v="2"/>
    <n v="84206"/>
    <x v="0"/>
    <x v="0"/>
    <x v="2"/>
    <s v=" Used"/>
    <n v="3498"/>
    <x v="2"/>
    <n v="7"/>
    <x v="2"/>
    <x v="2"/>
  </r>
  <r>
    <n v="12851579"/>
    <s v="2021 Isuzu D-MAX X-Terrain (4X4) RG MY21"/>
    <n v="68990"/>
    <x v="6"/>
    <s v="D-MAX"/>
    <s v="X-Terrain (4X4)"/>
    <s v="RG MY21"/>
    <x v="1"/>
    <n v="37849"/>
    <x v="10"/>
    <x v="0"/>
    <x v="1"/>
    <s v=" Used"/>
    <n v="2999"/>
    <x v="3"/>
    <n v="5"/>
    <x v="1"/>
    <x v="1"/>
  </r>
  <r>
    <n v="12851591"/>
    <s v="2017 Mini Countryman Cooper S F60 MY17"/>
    <n v="41990"/>
    <x v="26"/>
    <s v="Countryman"/>
    <s v="Cooper S"/>
    <s v="F60 MY17"/>
    <x v="3"/>
    <n v="49504"/>
    <x v="0"/>
    <x v="0"/>
    <x v="2"/>
    <s v=" Used"/>
    <n v="1998"/>
    <x v="5"/>
    <n v="5"/>
    <x v="3"/>
    <x v="1"/>
  </r>
  <r>
    <n v="12851592"/>
    <s v="2016 Audi A4 2.0 Tfsi Quattro S Tronic SPT F4 (B9)"/>
    <n v="38990"/>
    <x v="11"/>
    <s v="A4"/>
    <s v="2.0 Tfsi Quattro S Tronic SPT"/>
    <s v="F4 (B9)"/>
    <x v="2"/>
    <n v="46086"/>
    <x v="3"/>
    <x v="0"/>
    <x v="2"/>
    <s v=" Used"/>
    <n v="1984"/>
    <x v="5"/>
    <n v="5"/>
    <x v="2"/>
    <x v="2"/>
  </r>
  <r>
    <n v="12851593"/>
    <s v="2015 Toyota Kluger Grande (4X4) GSU55R"/>
    <n v="41990"/>
    <x v="0"/>
    <s v="Kluger"/>
    <s v="Grande (4X4)"/>
    <s v="GSU55R"/>
    <x v="7"/>
    <n v="86528"/>
    <x v="0"/>
    <x v="0"/>
    <x v="0"/>
    <s v=" Used"/>
    <n v="3456"/>
    <x v="2"/>
    <n v="7"/>
    <x v="7"/>
    <x v="1"/>
  </r>
  <r>
    <n v="12851594"/>
    <s v="2019 Mercedes-Benz V250 D Avantgarde MWB 447 MY20"/>
    <n v="75990"/>
    <x v="1"/>
    <s v="V250"/>
    <s v="D Avantgarde MWB"/>
    <s v="447 MY20"/>
    <x v="13"/>
    <n v="39133"/>
    <x v="0"/>
    <x v="0"/>
    <x v="1"/>
    <s v=" Used"/>
    <n v="2143"/>
    <x v="1"/>
    <n v="7"/>
    <x v="13"/>
    <x v="1"/>
  </r>
  <r>
    <n v="12851595"/>
    <s v="2016 Ford Everest Titanium UA"/>
    <n v="49990"/>
    <x v="4"/>
    <s v="Everest"/>
    <s v="Titanium"/>
    <s v="UA"/>
    <x v="2"/>
    <n v="92200"/>
    <x v="0"/>
    <x v="0"/>
    <x v="1"/>
    <s v=" Used"/>
    <n v="3198"/>
    <x v="0"/>
    <n v="7"/>
    <x v="2"/>
    <x v="1"/>
  </r>
  <r>
    <n v="12851596"/>
    <s v="2018 Ford Ranger Wildtrak 3.2 (4X4) (5 YR) PX Mkii MY18"/>
    <n v="51990"/>
    <x v="4"/>
    <s v="Ranger"/>
    <s v="Wildtrak 3.2 (4X4) (5 YR)"/>
    <s v="PX Mkii MY18"/>
    <x v="15"/>
    <n v="98986"/>
    <x v="15"/>
    <x v="1"/>
    <x v="1"/>
    <s v=" Used"/>
    <n v="3198"/>
    <x v="2"/>
    <n v="5"/>
    <x v="15"/>
    <x v="1"/>
  </r>
  <r>
    <n v="12851597"/>
    <s v="2018 Subaru XV 2.0I-S MY18"/>
    <n v="35990"/>
    <x v="12"/>
    <s v="XV"/>
    <s v="2.0I-S"/>
    <s v="MY18"/>
    <x v="15"/>
    <n v="36610"/>
    <x v="0"/>
    <x v="0"/>
    <x v="0"/>
    <s v=" Used"/>
    <n v="1995"/>
    <x v="0"/>
    <n v="5"/>
    <x v="15"/>
    <x v="2"/>
  </r>
  <r>
    <n v="12851600"/>
    <s v="2019 Toyota Landcruiser Prado VX (4X4) GDJ150R MY18"/>
    <n v="74915"/>
    <x v="0"/>
    <s v="Landcruiser Prado"/>
    <s v="VX (4X4)"/>
    <s v="GDJ150R MY18"/>
    <x v="13"/>
    <n v="55754"/>
    <x v="0"/>
    <x v="0"/>
    <x v="1"/>
    <s v=" Used"/>
    <n v="2755"/>
    <x v="0"/>
    <n v="7"/>
    <x v="13"/>
    <x v="1"/>
  </r>
  <r>
    <n v="12851603"/>
    <s v="2015 Jeep Grand Cherokee Laredo (4X2) WK MY15"/>
    <n v="21990"/>
    <x v="18"/>
    <s v="Grand Cherokee"/>
    <s v="Laredo (4X2)"/>
    <s v="WK MY15"/>
    <x v="7"/>
    <n v="160012"/>
    <x v="0"/>
    <x v="0"/>
    <x v="2"/>
    <s v=" Used"/>
    <n v="3604"/>
    <x v="1"/>
    <n v="5"/>
    <x v="7"/>
    <x v="2"/>
  </r>
  <r>
    <n v="12851604"/>
    <s v="2002 Mercedes-Benz A160 Elegance W168"/>
    <n v="8990"/>
    <x v="1"/>
    <s v="A160"/>
    <s v="Elegance"/>
    <s v="W168"/>
    <x v="22"/>
    <n v="256777"/>
    <x v="5"/>
    <x v="0"/>
    <x v="0"/>
    <s v=" Used"/>
    <n v="1598"/>
    <x v="5"/>
    <n v="5"/>
    <x v="22"/>
    <x v="0"/>
  </r>
  <r>
    <n v="12851615"/>
    <s v="2017 Kia Carnival SLI YP MY17"/>
    <n v="42000"/>
    <x v="14"/>
    <s v="Carnival"/>
    <s v="SLI"/>
    <s v="YP MY17"/>
    <x v="3"/>
    <n v="141000"/>
    <x v="0"/>
    <x v="0"/>
    <x v="1"/>
    <s v=" Used"/>
    <n v="2199"/>
    <x v="2"/>
    <n v="8"/>
    <x v="3"/>
    <x v="1"/>
  </r>
  <r>
    <n v="12851618"/>
    <s v="2015 Mazda 2 NEO DJ"/>
    <n v="16913"/>
    <x v="10"/>
    <n v="2"/>
    <s v="NEO"/>
    <s v="DJ"/>
    <x v="7"/>
    <n v="84828"/>
    <x v="5"/>
    <x v="0"/>
    <x v="0"/>
    <s v=" Used"/>
    <n v="1496"/>
    <x v="6"/>
    <n v="5"/>
    <x v="7"/>
    <x v="2"/>
  </r>
  <r>
    <n v="12851624"/>
    <s v="2016 Ford Falcon XR6 FG X"/>
    <n v="26995"/>
    <x v="4"/>
    <s v="Falcon"/>
    <s v="XR6"/>
    <s v="FG X"/>
    <x v="2"/>
    <n v="178041"/>
    <x v="22"/>
    <x v="0"/>
    <x v="0"/>
    <s v=" Used"/>
    <n v="3984"/>
    <x v="6"/>
    <n v="2"/>
    <x v="2"/>
    <x v="2"/>
  </r>
  <r>
    <n v="12851630"/>
    <s v="2015 Jeep Grand Cherokee Overland (4X4) WK MY15"/>
    <n v="44800"/>
    <x v="18"/>
    <s v="Grand Cherokee"/>
    <s v="Overland (4X4)"/>
    <s v="WK MY15"/>
    <x v="7"/>
    <n v="77202"/>
    <x v="0"/>
    <x v="0"/>
    <x v="2"/>
    <s v=" Used"/>
    <n v="5654"/>
    <x v="2"/>
    <n v="5"/>
    <x v="7"/>
    <x v="1"/>
  </r>
  <r>
    <n v="12851645"/>
    <s v="2022 Ford Ranger Wildtrak 3.2 (4X4) PX Mkiii MY21.75"/>
    <n v="69995"/>
    <x v="4"/>
    <s v="Ranger"/>
    <s v="Wildtrak 3.2 (4X4)"/>
    <s v="PX Mkiii MY21.75"/>
    <x v="16"/>
    <n v="5201"/>
    <x v="16"/>
    <x v="0"/>
    <x v="1"/>
    <s v=" Used"/>
    <n v="3198"/>
    <x v="1"/>
    <n v="5"/>
    <x v="16"/>
    <x v="1"/>
  </r>
  <r>
    <n v="12851646"/>
    <s v="2014 Nissan Navara ST Titanium Edition (4X4) D40"/>
    <n v="24995"/>
    <x v="3"/>
    <s v="Navara"/>
    <s v="ST Titanium Edition (4X4)"/>
    <s v="D40"/>
    <x v="12"/>
    <n v="155536"/>
    <x v="15"/>
    <x v="0"/>
    <x v="1"/>
    <s v=" Used"/>
    <n v="2488"/>
    <x v="5"/>
    <n v="5"/>
    <x v="12"/>
    <x v="2"/>
  </r>
  <r>
    <n v="12851647"/>
    <s v="2013 Holden Cruze CDX JH MY13"/>
    <n v="7990"/>
    <x v="2"/>
    <s v="Cruze"/>
    <s v="CDX"/>
    <s v="JH MY13"/>
    <x v="8"/>
    <n v="123255"/>
    <x v="3"/>
    <x v="0"/>
    <x v="0"/>
    <s v=" Used"/>
    <n v="1796"/>
    <x v="6"/>
    <n v="5"/>
    <x v="8"/>
    <x v="0"/>
  </r>
  <r>
    <n v="12851657"/>
    <s v="2015 Mazda BT-50 XT (4X4) MY13"/>
    <n v="27880"/>
    <x v="10"/>
    <s v="BT-50"/>
    <s v="XT (4X4)"/>
    <s v="MY13"/>
    <x v="7"/>
    <n v="242574"/>
    <x v="4"/>
    <x v="1"/>
    <x v="1"/>
    <s v=" Used"/>
    <n v="3196"/>
    <x v="5"/>
    <n v="3"/>
    <x v="7"/>
    <x v="2"/>
  </r>
  <r>
    <n v="12851662"/>
    <s v="2014 Mazda 6 Atenza 6C"/>
    <n v="23990"/>
    <x v="10"/>
    <n v="6"/>
    <s v="Atenza"/>
    <s v="6C"/>
    <x v="12"/>
    <n v="97894"/>
    <x v="3"/>
    <x v="0"/>
    <x v="0"/>
    <s v=" Used"/>
    <n v="2488"/>
    <x v="0"/>
    <n v="5"/>
    <x v="12"/>
    <x v="2"/>
  </r>
  <r>
    <n v="12851663"/>
    <s v="2018 Volkswagen Tiguan Wolfsburg Edition 5NA MY19"/>
    <n v="49990"/>
    <x v="8"/>
    <s v="Tiguan"/>
    <s v="Wolfsburg Edition"/>
    <s v="5NA MY19"/>
    <x v="15"/>
    <n v="81491"/>
    <x v="0"/>
    <x v="0"/>
    <x v="2"/>
    <s v=" Used"/>
    <n v="1984"/>
    <x v="2"/>
    <n v="5"/>
    <x v="15"/>
    <x v="1"/>
  </r>
  <r>
    <n v="12851670"/>
    <s v="2011 Mazda 3 NEO BL 11 Upgrade"/>
    <n v="11990"/>
    <x v="10"/>
    <n v="3"/>
    <s v="NEO"/>
    <s v="BL 11 Upgrade"/>
    <x v="4"/>
    <n v="199938"/>
    <x v="3"/>
    <x v="0"/>
    <x v="0"/>
    <s v=" Used"/>
    <n v="1999"/>
    <x v="3"/>
    <n v="5"/>
    <x v="4"/>
    <x v="2"/>
  </r>
  <r>
    <n v="12851687"/>
    <s v="2016 Volkswagen Amarok TDI420 Atacama (4X4) 2H MY16"/>
    <n v="44990"/>
    <x v="8"/>
    <s v="Amarok"/>
    <s v="TDI420 Atacama (4X4)"/>
    <s v="2H MY16"/>
    <x v="2"/>
    <n v="94750"/>
    <x v="19"/>
    <x v="0"/>
    <x v="1"/>
    <s v=" Used"/>
    <n v="1968"/>
    <x v="0"/>
    <n v="5"/>
    <x v="2"/>
    <x v="1"/>
  </r>
  <r>
    <n v="12851690"/>
    <s v="2013 Ford Kuga Ambiente (awd) TF"/>
    <n v="15990"/>
    <x v="4"/>
    <s v="Kuga"/>
    <s v="Ambiente (awd)"/>
    <s v="TF"/>
    <x v="8"/>
    <n v="90612"/>
    <x v="0"/>
    <x v="0"/>
    <x v="2"/>
    <s v=" Used"/>
    <n v="1596"/>
    <x v="0"/>
    <n v="5"/>
    <x v="8"/>
    <x v="2"/>
  </r>
  <r>
    <n v="12851698"/>
    <s v="2015 Toyota Camry Atara SL ASV50R MY15"/>
    <n v="23975"/>
    <x v="0"/>
    <s v="Camry"/>
    <s v="Atara SL"/>
    <s v="ASV50R MY15"/>
    <x v="7"/>
    <n v="99143"/>
    <x v="3"/>
    <x v="0"/>
    <x v="0"/>
    <s v=" Used"/>
    <n v="2494"/>
    <x v="0"/>
    <n v="5"/>
    <x v="7"/>
    <x v="2"/>
  </r>
  <r>
    <n v="12851699"/>
    <s v="2015 Mitsubishi Triton GLX (4X4) MN MY15"/>
    <n v="24975"/>
    <x v="13"/>
    <s v="Triton"/>
    <s v="GLX (4X4)"/>
    <s v="MN MY15"/>
    <x v="7"/>
    <n v="173213"/>
    <x v="9"/>
    <x v="0"/>
    <x v="1"/>
    <s v=" Used"/>
    <n v="2477"/>
    <x v="2"/>
    <n v="5"/>
    <x v="7"/>
    <x v="2"/>
  </r>
  <r>
    <n v="12851710"/>
    <s v="2018 Subaru XV 2.0I MY18"/>
    <n v="30995"/>
    <x v="12"/>
    <s v="XV"/>
    <s v="2.0I"/>
    <s v="MY18"/>
    <x v="15"/>
    <n v="52693"/>
    <x v="0"/>
    <x v="0"/>
    <x v="0"/>
    <s v=" Used"/>
    <n v="1995"/>
    <x v="2"/>
    <n v="5"/>
    <x v="15"/>
    <x v="2"/>
  </r>
  <r>
    <n v="12851731"/>
    <s v="2008 Hyundai Elantra SX HD"/>
    <n v="6800"/>
    <x v="7"/>
    <s v="Elantra"/>
    <s v="SX"/>
    <s v="HD"/>
    <x v="19"/>
    <n v="257886"/>
    <x v="3"/>
    <x v="0"/>
    <x v="0"/>
    <s v=" Used"/>
    <n v="1975"/>
    <x v="7"/>
    <n v="5"/>
    <x v="19"/>
    <x v="0"/>
  </r>
  <r>
    <n v="12851732"/>
    <s v="2020 Toyota Hilux Workmate TGN121R Facelift"/>
    <n v="29980"/>
    <x v="0"/>
    <s v="Hilux"/>
    <s v="Workmate"/>
    <s v="TGN121R Facelift"/>
    <x v="9"/>
    <n v="24753"/>
    <x v="4"/>
    <x v="1"/>
    <x v="0"/>
    <s v=" Used"/>
    <n v="2694"/>
    <x v="0"/>
    <n v="2"/>
    <x v="9"/>
    <x v="2"/>
  </r>
  <r>
    <n v="12851733"/>
    <s v="2015 Toyota Kluger GXL (4X2) GSU50R"/>
    <n v="26950"/>
    <x v="0"/>
    <s v="Kluger"/>
    <s v="GXL (4X2)"/>
    <s v="GSU50R"/>
    <x v="7"/>
    <n v="224154"/>
    <x v="0"/>
    <x v="0"/>
    <x v="0"/>
    <s v=" Used"/>
    <n v="3456"/>
    <x v="2"/>
    <n v="7"/>
    <x v="7"/>
    <x v="2"/>
  </r>
  <r>
    <n v="12851734"/>
    <s v="2011 Volkswagen Golf 90 TSI Trendline 1K MY11"/>
    <n v="8800"/>
    <x v="8"/>
    <s v="Golf"/>
    <s v="90 TSI Trendline"/>
    <s v="1K MY11"/>
    <x v="4"/>
    <n v="138059"/>
    <x v="5"/>
    <x v="1"/>
    <x v="2"/>
    <s v=" Used"/>
    <n v="1390"/>
    <x v="0"/>
    <n v="5"/>
    <x v="4"/>
    <x v="0"/>
  </r>
  <r>
    <n v="12851736"/>
    <s v="2013 Subaru XV 2.0I MY13"/>
    <n v="14980"/>
    <x v="12"/>
    <s v="XV"/>
    <s v="2.0I"/>
    <s v="MY13"/>
    <x v="8"/>
    <n v="183207"/>
    <x v="0"/>
    <x v="0"/>
    <x v="0"/>
    <s v=" Used"/>
    <n v="1995"/>
    <x v="5"/>
    <n v="5"/>
    <x v="8"/>
    <x v="2"/>
  </r>
  <r>
    <n v="12851737"/>
    <s v="2013 Holden Trax LS TJ"/>
    <n v="12990"/>
    <x v="2"/>
    <s v="Trax"/>
    <s v="LS"/>
    <s v="TJ"/>
    <x v="8"/>
    <n v="122457"/>
    <x v="0"/>
    <x v="0"/>
    <x v="0"/>
    <s v=" Used"/>
    <n v="1796"/>
    <x v="0"/>
    <n v="5"/>
    <x v="8"/>
    <x v="2"/>
  </r>
  <r>
    <n v="12851738"/>
    <s v="2017 Hyundai Santa FE Highlander Crdi (4X4) DM SER II (DM3) Update"/>
    <n v="37880"/>
    <x v="7"/>
    <s v="Santa FE"/>
    <s v="Highlander Crdi (4X4)"/>
    <s v="DM SER II (DM3) Update"/>
    <x v="3"/>
    <n v="75270"/>
    <x v="0"/>
    <x v="0"/>
    <x v="1"/>
    <s v=" Used"/>
    <n v="2199"/>
    <x v="6"/>
    <n v="7"/>
    <x v="3"/>
    <x v="2"/>
  </r>
  <r>
    <n v="12851739"/>
    <s v="2014 Holden Colorado 7 LTZ (4X4) RG MY14"/>
    <n v="28950"/>
    <x v="2"/>
    <s v="Colorado 7"/>
    <s v="LTZ (4X4)"/>
    <s v="RG MY14"/>
    <x v="12"/>
    <n v="131526"/>
    <x v="0"/>
    <x v="0"/>
    <x v="1"/>
    <s v=" Used"/>
    <n v="2776"/>
    <x v="5"/>
    <n v="7"/>
    <x v="12"/>
    <x v="2"/>
  </r>
  <r>
    <n v="12851740"/>
    <s v="2018 Ford Focus Trend LZ"/>
    <n v="17800"/>
    <x v="4"/>
    <s v="Focus"/>
    <s v="Trend"/>
    <s v="LZ"/>
    <x v="15"/>
    <n v="100301"/>
    <x v="5"/>
    <x v="0"/>
    <x v="0"/>
    <s v=" Used"/>
    <n v="1498"/>
    <x v="0"/>
    <n v="5"/>
    <x v="15"/>
    <x v="2"/>
  </r>
  <r>
    <n v="12851741"/>
    <s v="2014 Toyota Hilux SR5 (4X4) KUN26R MY14"/>
    <n v="41880"/>
    <x v="0"/>
    <s v="Hilux"/>
    <s v="SR5 (4X4)"/>
    <s v="KUN26R MY14"/>
    <x v="12"/>
    <n v="141930"/>
    <x v="15"/>
    <x v="0"/>
    <x v="1"/>
    <s v=" Used"/>
    <n v="2982"/>
    <x v="3"/>
    <n v="5"/>
    <x v="12"/>
    <x v="1"/>
  </r>
  <r>
    <n v="12851752"/>
    <s v="2013 Subaru Outback 2.0D Premium MY13"/>
    <n v="14999"/>
    <x v="12"/>
    <s v="Outback"/>
    <s v="2.0D Premium"/>
    <s v="MY13"/>
    <x v="8"/>
    <n v="261840"/>
    <x v="0"/>
    <x v="0"/>
    <x v="1"/>
    <s v=" Used"/>
    <n v="1998"/>
    <x v="2"/>
    <n v="5"/>
    <x v="8"/>
    <x v="2"/>
  </r>
  <r>
    <n v="12851760"/>
    <s v="2015 Jeep Wrangler Unlimited Sport (4X4) JK MY15"/>
    <n v="38885"/>
    <x v="18"/>
    <s v="Wrangler Unlimited"/>
    <s v="Sport (4X4)"/>
    <s v="JK MY15"/>
    <x v="7"/>
    <n v="78909"/>
    <x v="17"/>
    <x v="1"/>
    <x v="0"/>
    <s v=" Used"/>
    <n v="3604"/>
    <x v="2"/>
    <n v="5"/>
    <x v="7"/>
    <x v="2"/>
  </r>
  <r>
    <n v="12851761"/>
    <s v="2020 Ford Ranger Wildtrak 2.0 (4X4) PX Mkiii MY20.75"/>
    <n v="62990"/>
    <x v="4"/>
    <s v="Ranger"/>
    <s v="Wildtrak 2.0 (4X4)"/>
    <s v="PX Mkiii MY20.75"/>
    <x v="9"/>
    <n v="59861"/>
    <x v="16"/>
    <x v="0"/>
    <x v="1"/>
    <s v=" Used"/>
    <n v="1996"/>
    <x v="5"/>
    <n v="5"/>
    <x v="9"/>
    <x v="1"/>
  </r>
  <r>
    <n v="12851765"/>
    <s v="2006 Nissan Patrol DX (4X4) GU"/>
    <n v="27950"/>
    <x v="3"/>
    <s v="Patrol"/>
    <s v="DX (4X4)"/>
    <s v="GU"/>
    <x v="17"/>
    <n v="411023"/>
    <x v="42"/>
    <x v="1"/>
    <x v="1"/>
    <s v=" Used"/>
    <n v="4169"/>
    <x v="2"/>
    <n v="3"/>
    <x v="17"/>
    <x v="2"/>
  </r>
  <r>
    <n v="12851768"/>
    <s v="2021 BMW X6 M Competition F96"/>
    <n v="210800"/>
    <x v="5"/>
    <s v="X6"/>
    <s v="M Competition"/>
    <s v="F96"/>
    <x v="1"/>
    <n v="18500"/>
    <x v="0"/>
    <x v="0"/>
    <x v="2"/>
    <s v=" Used"/>
    <n v="4395"/>
    <x v="3"/>
    <n v="5"/>
    <x v="1"/>
    <x v="1"/>
  </r>
  <r>
    <n v="12851773"/>
    <s v="2013 Ford Kuga Ambiente (awd) TF"/>
    <n v="12990"/>
    <x v="4"/>
    <s v="Kuga"/>
    <s v="Ambiente (awd)"/>
    <s v="TF"/>
    <x v="8"/>
    <n v="134290"/>
    <x v="0"/>
    <x v="0"/>
    <x v="2"/>
    <s v=" Used"/>
    <n v="1596"/>
    <x v="2"/>
    <n v="5"/>
    <x v="8"/>
    <x v="2"/>
  </r>
  <r>
    <n v="12851774"/>
    <s v="2017 Nissan Navara ST (4X4) D23 Series II"/>
    <n v="39990"/>
    <x v="3"/>
    <s v="Navara"/>
    <s v="ST (4X4)"/>
    <s v="D23 Series II"/>
    <x v="3"/>
    <n v="62175"/>
    <x v="19"/>
    <x v="0"/>
    <x v="1"/>
    <s v=" Used"/>
    <n v="2298"/>
    <x v="2"/>
    <n v="5"/>
    <x v="3"/>
    <x v="2"/>
  </r>
  <r>
    <n v="12851792"/>
    <s v="2019 Kia Cerato GT (turbo) BD MY19"/>
    <n v="29992"/>
    <x v="14"/>
    <s v="Cerato"/>
    <s v="GT (turbo)"/>
    <s v="BD MY19"/>
    <x v="13"/>
    <n v="47353"/>
    <x v="3"/>
    <x v="0"/>
    <x v="0"/>
    <s v=" Used"/>
    <n v="1591"/>
    <x v="3"/>
    <n v="5"/>
    <x v="13"/>
    <x v="2"/>
  </r>
  <r>
    <n v="12851794"/>
    <s v="2019 Toyota Corolla Ascent Sport Mzea12R"/>
    <n v="24996"/>
    <x v="0"/>
    <s v="Corolla"/>
    <s v="Ascent Sport"/>
    <s v="Mzea12R"/>
    <x v="13"/>
    <n v="94355"/>
    <x v="5"/>
    <x v="0"/>
    <x v="0"/>
    <s v=" Used"/>
    <n v="1987"/>
    <x v="5"/>
    <n v="5"/>
    <x v="13"/>
    <x v="2"/>
  </r>
  <r>
    <n v="12851799"/>
    <s v="2013 Toyota Prius C I-Tech Hybrid NHP10R"/>
    <n v="19990"/>
    <x v="0"/>
    <s v="Prius C"/>
    <s v="I-Tech Hybrid"/>
    <s v="NHP10R"/>
    <x v="8"/>
    <n v="70489"/>
    <x v="5"/>
    <x v="0"/>
    <x v="4"/>
    <s v=" Used"/>
    <n v="1497"/>
    <x v="0"/>
    <n v="5"/>
    <x v="8"/>
    <x v="2"/>
  </r>
  <r>
    <n v="12851804"/>
    <s v="2012 Nissan Navara ST (4X4) D40"/>
    <n v="20990"/>
    <x v="3"/>
    <s v="Navara"/>
    <s v="ST (4X4)"/>
    <s v="D40"/>
    <x v="11"/>
    <n v="175720"/>
    <x v="15"/>
    <x v="1"/>
    <x v="1"/>
    <s v=" Used"/>
    <n v="2488"/>
    <x v="2"/>
    <n v="5"/>
    <x v="11"/>
    <x v="2"/>
  </r>
  <r>
    <n v="12851818"/>
    <s v="2018 Volkswagen Golf R AU MY18"/>
    <n v="48990"/>
    <x v="8"/>
    <s v="Golf"/>
    <s v="R"/>
    <s v="AU MY18"/>
    <x v="15"/>
    <n v="71745"/>
    <x v="5"/>
    <x v="0"/>
    <x v="2"/>
    <s v=" Used"/>
    <n v="1984"/>
    <x v="1"/>
    <n v="5"/>
    <x v="15"/>
    <x v="1"/>
  </r>
  <r>
    <n v="12851819"/>
    <s v="2018 Volkswagen Passat 132 TSI Comfortline 3C MY18"/>
    <n v="29990"/>
    <x v="8"/>
    <s v="Passat"/>
    <s v="132 TSI Comfortline"/>
    <s v="3C MY18"/>
    <x v="15"/>
    <n v="122647"/>
    <x v="3"/>
    <x v="0"/>
    <x v="2"/>
    <s v=" Used"/>
    <n v="1798"/>
    <x v="5"/>
    <n v="5"/>
    <x v="15"/>
    <x v="2"/>
  </r>
  <r>
    <n v="12851820"/>
    <s v="2020 Mercedes-Benz GLA 200 H247 MY21"/>
    <n v="68990"/>
    <x v="1"/>
    <s v="GLA"/>
    <n v="200"/>
    <s v="H247 MY21"/>
    <x v="9"/>
    <n v="32151"/>
    <x v="0"/>
    <x v="0"/>
    <x v="2"/>
    <s v=" Used"/>
    <n v="1332"/>
    <x v="2"/>
    <n v="5"/>
    <x v="9"/>
    <x v="1"/>
  </r>
  <r>
    <n v="12851826"/>
    <s v="2021 Kia Cerato GT (NO JBL Premium Sound) Bdmy22"/>
    <n v="36910"/>
    <x v="14"/>
    <s v="Cerato"/>
    <s v="GT (NO JBL Premium Sound)"/>
    <s v="Bdmy22"/>
    <x v="1"/>
    <n v="13402"/>
    <x v="5"/>
    <x v="0"/>
    <x v="0"/>
    <s v=" Used"/>
    <n v="1591"/>
    <x v="6"/>
    <n v="5"/>
    <x v="1"/>
    <x v="2"/>
  </r>
  <r>
    <n v="12851832"/>
    <s v="2018 Mitsubishi Eclipse Cross LS (2WD) YA"/>
    <n v="26990"/>
    <x v="13"/>
    <s v="Eclipse Cross"/>
    <s v="LS (2WD)"/>
    <s v="YA"/>
    <x v="15"/>
    <n v="99388"/>
    <x v="0"/>
    <x v="0"/>
    <x v="0"/>
    <s v=" Used"/>
    <n v="1499"/>
    <x v="5"/>
    <n v="5"/>
    <x v="15"/>
    <x v="2"/>
  </r>
  <r>
    <n v="12851856"/>
    <s v="2016 Land Rover Range Rover Evoque TD4 150 SE LV MY17"/>
    <n v="42888"/>
    <x v="22"/>
    <s v="Range Rover Evoque"/>
    <s v="TD4 150 SE"/>
    <s v="LV MY17"/>
    <x v="2"/>
    <n v="97371"/>
    <x v="0"/>
    <x v="0"/>
    <x v="1"/>
    <s v=" Used"/>
    <n v="1999"/>
    <x v="2"/>
    <n v="5"/>
    <x v="2"/>
    <x v="1"/>
  </r>
  <r>
    <n v="12851857"/>
    <s v="2017 Mazda 3 Maxx BN MY17"/>
    <n v="21888"/>
    <x v="10"/>
    <n v="3"/>
    <s v="Maxx"/>
    <s v="BN MY17"/>
    <x v="3"/>
    <n v="114402"/>
    <x v="3"/>
    <x v="0"/>
    <x v="0"/>
    <s v=" Used"/>
    <n v="1998"/>
    <x v="6"/>
    <n v="5"/>
    <x v="3"/>
    <x v="2"/>
  </r>
  <r>
    <n v="12851861"/>
    <s v="2017 Land Rover Discovery TD6 SE MY17"/>
    <n v="105000"/>
    <x v="22"/>
    <s v="Discovery"/>
    <s v="TD6 SE"/>
    <s v="MY17"/>
    <x v="3"/>
    <n v="36000"/>
    <x v="0"/>
    <x v="0"/>
    <x v="1"/>
    <s v=" Used"/>
    <n v="2993"/>
    <x v="15"/>
    <n v="5"/>
    <x v="3"/>
    <x v="1"/>
  </r>
  <r>
    <n v="12851882"/>
    <s v="2022 Volkswagen Touareg 210TDI R-Line CR MY22"/>
    <n v="139888"/>
    <x v="8"/>
    <s v="Touareg"/>
    <s v="210TDI R-Line"/>
    <s v="CR MY22"/>
    <x v="16"/>
    <n v="15"/>
    <x v="0"/>
    <x v="0"/>
    <x v="1"/>
    <s v=" New In Stock"/>
    <n v="2967"/>
    <x v="0"/>
    <n v="5"/>
    <x v="16"/>
    <x v="1"/>
  </r>
  <r>
    <n v="12851898"/>
    <s v="2021 Subaru XV 2.0I Premium AWD MY21"/>
    <n v="39990"/>
    <x v="12"/>
    <s v="XV"/>
    <s v="2.0I Premium AWD"/>
    <s v="MY21"/>
    <x v="1"/>
    <n v="26473"/>
    <x v="0"/>
    <x v="0"/>
    <x v="0"/>
    <s v=" Used"/>
    <n v="1995"/>
    <x v="0"/>
    <n v="5"/>
    <x v="1"/>
    <x v="2"/>
  </r>
  <r>
    <n v="12851912"/>
    <s v="2019 Mitsubishi Triton GLX Plus (4X4) MR MY19"/>
    <n v="34975"/>
    <x v="13"/>
    <s v="Triton"/>
    <s v="GLX Plus (4X4)"/>
    <s v="MR MY19"/>
    <x v="13"/>
    <n v="130300"/>
    <x v="16"/>
    <x v="0"/>
    <x v="1"/>
    <s v=" Used"/>
    <n v="2440"/>
    <x v="2"/>
    <n v="5"/>
    <x v="13"/>
    <x v="2"/>
  </r>
  <r>
    <n v="12851945"/>
    <s v="2010 Land Rover Discovery 4 5.0 V8 MY10"/>
    <n v="59990"/>
    <x v="22"/>
    <s v="Discovery 4"/>
    <s v="5.0 V8"/>
    <s v="MY10"/>
    <x v="0"/>
    <n v="127581"/>
    <x v="0"/>
    <x v="0"/>
    <x v="2"/>
    <s v=" Used"/>
    <n v="5000"/>
    <x v="2"/>
    <n v="7"/>
    <x v="0"/>
    <x v="1"/>
  </r>
  <r>
    <n v="12851981"/>
    <s v="2020 Toyota Landcruiser Prado GXL (4X4) GDJ150R MY18"/>
    <n v="66990"/>
    <x v="0"/>
    <s v="Landcruiser Prado"/>
    <s v="GXL (4X4)"/>
    <s v="GDJ150R MY18"/>
    <x v="9"/>
    <n v="73314"/>
    <x v="0"/>
    <x v="0"/>
    <x v="1"/>
    <s v=" Used"/>
    <n v="2755"/>
    <x v="22"/>
    <n v="7"/>
    <x v="9"/>
    <x v="1"/>
  </r>
  <r>
    <n v="12851982"/>
    <s v="2020 MG ZS Essence MY19"/>
    <n v="27888"/>
    <x v="23"/>
    <s v="ZS"/>
    <s v="Essence"/>
    <s v="MY19"/>
    <x v="9"/>
    <n v="8308"/>
    <x v="0"/>
    <x v="0"/>
    <x v="0"/>
    <s v=" Used"/>
    <n v="999"/>
    <x v="2"/>
    <n v="5"/>
    <x v="9"/>
    <x v="2"/>
  </r>
  <r>
    <n v="12851990"/>
    <s v="2015 BMW 428I Modern Line F32 MY15"/>
    <n v="33500"/>
    <x v="5"/>
    <s v="428I"/>
    <s v="Modern Line"/>
    <s v="F32 MY15"/>
    <x v="7"/>
    <n v="88000"/>
    <x v="20"/>
    <x v="0"/>
    <x v="2"/>
    <s v=" Used"/>
    <n v="1997"/>
    <x v="3"/>
    <n v="4"/>
    <x v="7"/>
    <x v="2"/>
  </r>
  <r>
    <n v="12851995"/>
    <s v="2021 Isuzu MU-X LS-U (4X2) RJ MY21"/>
    <n v="59990"/>
    <x v="6"/>
    <s v="MU-X"/>
    <s v="LS-U (4X2)"/>
    <s v="RJ MY21"/>
    <x v="1"/>
    <n v="4173"/>
    <x v="0"/>
    <x v="0"/>
    <x v="1"/>
    <s v=" Used"/>
    <n v="2999"/>
    <x v="3"/>
    <n v="7"/>
    <x v="1"/>
    <x v="1"/>
  </r>
  <r>
    <n v="12852015"/>
    <s v="2018 Suzuki Vitara S Turbo (fwd) LY"/>
    <n v="29990"/>
    <x v="24"/>
    <s v="Vitara"/>
    <s v="S Turbo (fwd)"/>
    <s v="LY"/>
    <x v="15"/>
    <n v="75157"/>
    <x v="0"/>
    <x v="0"/>
    <x v="0"/>
    <s v=" Used"/>
    <n v="1373"/>
    <x v="0"/>
    <n v="5"/>
    <x v="15"/>
    <x v="2"/>
  </r>
  <r>
    <n v="12852016"/>
    <s v="2017 Volkswagen Golf 110 TSI Trendline AU MY18"/>
    <n v="22000"/>
    <x v="8"/>
    <s v="Golf"/>
    <s v="110 TSI Trendline"/>
    <s v="AU MY18"/>
    <x v="3"/>
    <n v="91117"/>
    <x v="5"/>
    <x v="0"/>
    <x v="2"/>
    <s v=" Used"/>
    <n v="1395"/>
    <x v="2"/>
    <n v="5"/>
    <x v="3"/>
    <x v="2"/>
  </r>
  <r>
    <n v="12852028"/>
    <s v="2022 Volkswagen Tiguan Allspace 162TSI Adventure 5NA MY22"/>
    <n v="53990"/>
    <x v="8"/>
    <s v="Tiguan"/>
    <s v="Allspace 162TSI Adventure"/>
    <s v="5NA MY22"/>
    <x v="16"/>
    <n v="1608"/>
    <x v="0"/>
    <x v="0"/>
    <x v="2"/>
    <s v=" Demo"/>
    <n v="1984"/>
    <x v="3"/>
    <n v="5"/>
    <x v="16"/>
    <x v="1"/>
  </r>
  <r>
    <n v="12852046"/>
    <s v="2022 Ford Ranger XLT 2.0 (4X4) PX Mkiii MY21.75"/>
    <n v="67990"/>
    <x v="4"/>
    <s v="Ranger"/>
    <s v="XLT 2.0 (4X4)"/>
    <s v="PX Mkiii MY21.75"/>
    <x v="16"/>
    <n v="16"/>
    <x v="16"/>
    <x v="0"/>
    <x v="1"/>
    <s v=" Used"/>
    <n v="1996"/>
    <x v="2"/>
    <n v="5"/>
    <x v="16"/>
    <x v="1"/>
  </r>
  <r>
    <n v="12852047"/>
    <s v="2022 Mitsubishi Triton GLX-R (4X4) MR MY22.5"/>
    <n v="53990"/>
    <x v="13"/>
    <s v="Triton"/>
    <s v="GLX-R (4X4)"/>
    <s v="MR MY22.5"/>
    <x v="16"/>
    <n v="1979"/>
    <x v="16"/>
    <x v="0"/>
    <x v="1"/>
    <s v=" Used"/>
    <n v="2442"/>
    <x v="1"/>
    <n v="5"/>
    <x v="16"/>
    <x v="1"/>
  </r>
  <r>
    <n v="12852048"/>
    <s v="2021 Ford Mustang GT 5.0 V8 FN MY21.5"/>
    <n v="81990"/>
    <x v="4"/>
    <s v="Mustang"/>
    <s v="GT 5.0 V8"/>
    <s v="FN MY21.5"/>
    <x v="1"/>
    <n v="14450"/>
    <x v="30"/>
    <x v="0"/>
    <x v="2"/>
    <s v=" Used"/>
    <n v="4950"/>
    <x v="3"/>
    <n v="4"/>
    <x v="1"/>
    <x v="1"/>
  </r>
  <r>
    <n v="12852049"/>
    <s v="2021 Mitsubishi Outlander LS 7 Seat (2WD) ZM MY22"/>
    <n v="35990"/>
    <x v="13"/>
    <s v="Outlander"/>
    <s v="LS 7 Seat (2WD)"/>
    <s v="ZM MY22"/>
    <x v="1"/>
    <n v="10501"/>
    <x v="0"/>
    <x v="0"/>
    <x v="0"/>
    <s v=" Used"/>
    <n v="2488"/>
    <x v="2"/>
    <n v="7"/>
    <x v="1"/>
    <x v="2"/>
  </r>
  <r>
    <n v="12852050"/>
    <s v="2020 Toyota RAV4 Cruiser 2WD Hybrid Axah52R"/>
    <n v="55990"/>
    <x v="0"/>
    <s v="RAV4"/>
    <s v="Cruiser 2WD Hybrid"/>
    <s v="Axah52R"/>
    <x v="9"/>
    <n v="41849"/>
    <x v="0"/>
    <x v="0"/>
    <x v="4"/>
    <s v=" Used"/>
    <n v="2487"/>
    <x v="3"/>
    <n v="5"/>
    <x v="9"/>
    <x v="1"/>
  </r>
  <r>
    <n v="12852052"/>
    <s v="2010 Volkswagen Passat 103 TDI 3C MY10"/>
    <n v="5999"/>
    <x v="8"/>
    <s v="Passat"/>
    <s v="103 TDI"/>
    <s v="3C MY10"/>
    <x v="0"/>
    <n v="179439"/>
    <x v="3"/>
    <x v="0"/>
    <x v="1"/>
    <s v=" Used"/>
    <n v="1968"/>
    <x v="0"/>
    <n v="5"/>
    <x v="0"/>
    <x v="0"/>
  </r>
  <r>
    <n v="12852053"/>
    <s v="2017 Audi Q3 1.4 Tfsi (110KW) 8U MY17"/>
    <n v="24999"/>
    <x v="11"/>
    <s v="Q3"/>
    <s v="1.4 Tfsi (110KW)"/>
    <s v="8U MY17"/>
    <x v="3"/>
    <n v="140501"/>
    <x v="0"/>
    <x v="0"/>
    <x v="2"/>
    <s v=" Used"/>
    <n v="1395"/>
    <x v="2"/>
    <n v="5"/>
    <x v="3"/>
    <x v="2"/>
  </r>
  <r>
    <n v="12852060"/>
    <s v="2018 Ford Ranger XLT 3.2 (4X4) PX Mkiii MY19"/>
    <n v="53990"/>
    <x v="4"/>
    <s v="Ranger"/>
    <s v="XLT 3.2 (4X4)"/>
    <s v="PX Mkiii MY19"/>
    <x v="15"/>
    <n v="52467"/>
    <x v="16"/>
    <x v="1"/>
    <x v="1"/>
    <s v=" Used"/>
    <n v="3198"/>
    <x v="2"/>
    <n v="5"/>
    <x v="15"/>
    <x v="1"/>
  </r>
  <r>
    <n v="12852065"/>
    <s v="2013 Hyundai I30 Elite GD"/>
    <n v="15990"/>
    <x v="7"/>
    <s v="I30"/>
    <s v="Elite"/>
    <s v="GD"/>
    <x v="8"/>
    <n v="161914"/>
    <x v="5"/>
    <x v="0"/>
    <x v="0"/>
    <s v=" Used"/>
    <n v="1797"/>
    <x v="2"/>
    <n v="5"/>
    <x v="8"/>
    <x v="2"/>
  </r>
  <r>
    <n v="12852107"/>
    <s v="2010 Volkswagen Tiguan 147 TSI 5NC MY10"/>
    <n v="11997"/>
    <x v="8"/>
    <s v="Tiguan"/>
    <s v="147 TSI"/>
    <s v="5NC MY10"/>
    <x v="0"/>
    <n v="128820"/>
    <x v="0"/>
    <x v="0"/>
    <x v="2"/>
    <s v=" Used"/>
    <n v="1984"/>
    <x v="5"/>
    <n v="5"/>
    <x v="0"/>
    <x v="2"/>
  </r>
  <r>
    <n v="12852108"/>
    <s v="2006 Toyota Corolla Conquest ZZE122R MY06 Upgrade"/>
    <n v="5992"/>
    <x v="0"/>
    <s v="Corolla"/>
    <s v="Conquest"/>
    <s v="ZZE122R MY06 Upgrade"/>
    <x v="17"/>
    <n v="211635"/>
    <x v="3"/>
    <x v="0"/>
    <x v="0"/>
    <s v=" Used"/>
    <n v="1794"/>
    <x v="6"/>
    <n v="5"/>
    <x v="17"/>
    <x v="0"/>
  </r>
  <r>
    <n v="12852109"/>
    <s v="2019 Nissan X-Trail TI (4WD) TAN Trim T32 Series 2"/>
    <n v="31962"/>
    <x v="3"/>
    <s v="X-Trail"/>
    <s v="TI (4WD) TAN Trim"/>
    <s v="T32 Series 2"/>
    <x v="13"/>
    <n v="110237"/>
    <x v="0"/>
    <x v="0"/>
    <x v="0"/>
    <s v=" Used"/>
    <n v="2488"/>
    <x v="6"/>
    <n v="5"/>
    <x v="13"/>
    <x v="2"/>
  </r>
  <r>
    <n v="12852111"/>
    <s v="2017 Mitsubishi Triton GLX (4X4) MQ MY18"/>
    <n v="26992"/>
    <x v="13"/>
    <s v="Triton"/>
    <s v="GLX (4X4)"/>
    <s v="MQ MY18"/>
    <x v="3"/>
    <n v="193746"/>
    <x v="19"/>
    <x v="0"/>
    <x v="1"/>
    <s v=" Used"/>
    <n v="2440"/>
    <x v="2"/>
    <n v="5"/>
    <x v="3"/>
    <x v="2"/>
  </r>
  <r>
    <n v="12852112"/>
    <s v="2017 Ford Everest Trend (rwd) UA MY17"/>
    <n v="35992"/>
    <x v="4"/>
    <s v="Everest"/>
    <s v="Trend (rwd)"/>
    <s v="UA MY17"/>
    <x v="3"/>
    <n v="124426"/>
    <x v="0"/>
    <x v="0"/>
    <x v="1"/>
    <s v=" Used"/>
    <n v="3198"/>
    <x v="5"/>
    <n v="7"/>
    <x v="3"/>
    <x v="2"/>
  </r>
  <r>
    <n v="12852115"/>
    <s v="2014 Ford Territory TS (rwd) SZ"/>
    <n v="19999"/>
    <x v="4"/>
    <s v="Territory"/>
    <s v="TS (rwd)"/>
    <s v="SZ"/>
    <x v="12"/>
    <n v="150115"/>
    <x v="0"/>
    <x v="0"/>
    <x v="1"/>
    <s v=" Used"/>
    <n v="2720"/>
    <x v="0"/>
    <n v="7"/>
    <x v="12"/>
    <x v="2"/>
  </r>
  <r>
    <n v="12852133"/>
    <s v="2013 Volkswagen Polo 77 TSI Comfortline 6R MY13.5"/>
    <n v="7800"/>
    <x v="8"/>
    <s v="Polo"/>
    <s v="77 TSI Comfortline"/>
    <s v="6R MY13.5"/>
    <x v="8"/>
    <n v="150316"/>
    <x v="5"/>
    <x v="1"/>
    <x v="2"/>
    <s v=" Used"/>
    <n v="1197"/>
    <x v="2"/>
    <n v="5"/>
    <x v="8"/>
    <x v="0"/>
  </r>
  <r>
    <n v="12852149"/>
    <s v="2016 BMW 420D Sport Line F33 MY15"/>
    <n v="43990"/>
    <x v="5"/>
    <s v="420D"/>
    <s v="Sport Line"/>
    <s v="F33 MY15"/>
    <x v="2"/>
    <n v="35000"/>
    <x v="14"/>
    <x v="0"/>
    <x v="1"/>
    <s v=" Used"/>
    <n v="1995"/>
    <x v="1"/>
    <n v="4"/>
    <x v="2"/>
    <x v="1"/>
  </r>
  <r>
    <n v="12852218"/>
    <s v="2018 Kia Sportage SI Premium (fwd) QL MY19"/>
    <n v="29999"/>
    <x v="14"/>
    <s v="Sportage"/>
    <s v="SI Premium (fwd)"/>
    <s v="QL MY19"/>
    <x v="15"/>
    <n v="65843"/>
    <x v="0"/>
    <x v="0"/>
    <x v="0"/>
    <s v=" Used"/>
    <n v="1999"/>
    <x v="2"/>
    <n v="5"/>
    <x v="15"/>
    <x v="2"/>
  </r>
  <r>
    <n v="12852228"/>
    <s v="2020 Hyundai Kona Active (awd) OS.3 MY20"/>
    <n v="33990"/>
    <x v="7"/>
    <s v="Kona"/>
    <s v="Active (awd)"/>
    <s v="OS.3 MY20"/>
    <x v="9"/>
    <n v="28540"/>
    <x v="0"/>
    <x v="0"/>
    <x v="0"/>
    <s v=" Used"/>
    <n v="1591"/>
    <x v="3"/>
    <n v="5"/>
    <x v="9"/>
    <x v="2"/>
  </r>
  <r>
    <n v="12852257"/>
    <s v="2018 Toyota Hilux SR (4X4) GUN126R MY19"/>
    <n v="38975"/>
    <x v="0"/>
    <s v="Hilux"/>
    <s v="SR (4X4)"/>
    <s v="GUN126R MY19"/>
    <x v="15"/>
    <n v="149707"/>
    <x v="11"/>
    <x v="0"/>
    <x v="1"/>
    <s v=" Used"/>
    <n v="2753"/>
    <x v="2"/>
    <n v="5"/>
    <x v="15"/>
    <x v="2"/>
  </r>
  <r>
    <n v="12852261"/>
    <s v="2006 Honda Accord VTI 40 MY06 Upgrade"/>
    <n v="6990"/>
    <x v="19"/>
    <s v="Accord"/>
    <s v="VTI"/>
    <s v="40 MY06 Upgrade"/>
    <x v="17"/>
    <n v="203331"/>
    <x v="3"/>
    <x v="0"/>
    <x v="0"/>
    <s v=" Used"/>
    <n v="2354"/>
    <x v="6"/>
    <n v="5"/>
    <x v="17"/>
    <x v="0"/>
  </r>
  <r>
    <n v="12852263"/>
    <s v="2016 Audi A3 1.4 Tfsi Attraction COD 8V MY16"/>
    <n v="24800"/>
    <x v="11"/>
    <s v="A3"/>
    <s v="1.4 Tfsi Attraction COD"/>
    <s v="8V MY16"/>
    <x v="2"/>
    <n v="74100"/>
    <x v="3"/>
    <x v="0"/>
    <x v="2"/>
    <s v=" Used"/>
    <n v="1395"/>
    <x v="5"/>
    <n v="5"/>
    <x v="2"/>
    <x v="2"/>
  </r>
  <r>
    <n v="12852280"/>
    <s v="2020 Mitsubishi Outlander ES 7 Seat (2WD) ZL MY20"/>
    <n v="33990"/>
    <x v="13"/>
    <s v="Outlander"/>
    <s v="ES 7 Seat (2WD)"/>
    <s v="ZL MY20"/>
    <x v="9"/>
    <n v="32988"/>
    <x v="0"/>
    <x v="0"/>
    <x v="0"/>
    <s v=" Used"/>
    <n v="2360"/>
    <x v="2"/>
    <n v="7"/>
    <x v="9"/>
    <x v="2"/>
  </r>
  <r>
    <n v="12852306"/>
    <s v="2007 Toyota Aurion AT-X GSV40R"/>
    <n v="8990"/>
    <x v="0"/>
    <s v="Aurion"/>
    <s v="AT-X"/>
    <s v="GSV40R"/>
    <x v="18"/>
    <n v="218614"/>
    <x v="3"/>
    <x v="0"/>
    <x v="0"/>
    <s v=" Used"/>
    <n v="3456"/>
    <x v="5"/>
    <n v="5"/>
    <x v="18"/>
    <x v="0"/>
  </r>
  <r>
    <n v="12852307"/>
    <s v="2014 Kia Cerato Koup SI YD MY14"/>
    <n v="14990"/>
    <x v="14"/>
    <s v="Cerato"/>
    <s v="Koup SI"/>
    <s v="YD MY14"/>
    <x v="12"/>
    <n v="134000"/>
    <x v="20"/>
    <x v="0"/>
    <x v="0"/>
    <s v=" Used"/>
    <n v="1999"/>
    <x v="1"/>
    <n v="5"/>
    <x v="12"/>
    <x v="2"/>
  </r>
  <r>
    <n v="12852308"/>
    <s v="2019 Volvo XC90 D5 Inscription 256 MY19"/>
    <n v="89990"/>
    <x v="21"/>
    <s v="XC90"/>
    <s v="D5 Inscription"/>
    <s v="256 MY19"/>
    <x v="13"/>
    <n v="41644"/>
    <x v="0"/>
    <x v="0"/>
    <x v="1"/>
    <s v=" Used"/>
    <n v="1969"/>
    <x v="2"/>
    <n v="7"/>
    <x v="13"/>
    <x v="1"/>
  </r>
  <r>
    <n v="12852309"/>
    <s v="2012 Holden Captiva 7 SX (fwd) CG Series II"/>
    <n v="12990"/>
    <x v="2"/>
    <s v="Captiva"/>
    <s v="7 SX (fwd)"/>
    <s v="CG Series II"/>
    <x v="11"/>
    <n v="121405"/>
    <x v="0"/>
    <x v="0"/>
    <x v="0"/>
    <s v=" Used"/>
    <n v="2384"/>
    <x v="0"/>
    <n v="7"/>
    <x v="11"/>
    <x v="2"/>
  </r>
  <r>
    <n v="12852310"/>
    <s v="2020 Nissan Navara ST (4X2) D23 MY21"/>
    <n v="45990"/>
    <x v="3"/>
    <s v="Navara"/>
    <s v="ST (4X2)"/>
    <s v="D23 MY21"/>
    <x v="9"/>
    <n v="23850"/>
    <x v="15"/>
    <x v="0"/>
    <x v="1"/>
    <s v=" Used"/>
    <n v="2298"/>
    <x v="5"/>
    <n v="5"/>
    <x v="9"/>
    <x v="1"/>
  </r>
  <r>
    <n v="12852311"/>
    <s v="2017 Toyota Landcruiser Prado VX (4X4) GDJ150R MY17"/>
    <n v="49990"/>
    <x v="0"/>
    <s v="Landcruiser Prado"/>
    <s v="VX (4X4)"/>
    <s v="GDJ150R MY17"/>
    <x v="3"/>
    <n v="196000"/>
    <x v="0"/>
    <x v="0"/>
    <x v="1"/>
    <s v=" Used"/>
    <n v="2755"/>
    <x v="2"/>
    <n v="7"/>
    <x v="3"/>
    <x v="1"/>
  </r>
  <r>
    <n v="12852313"/>
    <s v="2022 Subaru BRZ S MY23"/>
    <n v="52990"/>
    <x v="12"/>
    <s v="BRZ"/>
    <s v="S"/>
    <s v="MY23"/>
    <x v="16"/>
    <n v="2346"/>
    <x v="20"/>
    <x v="0"/>
    <x v="2"/>
    <s v=" Used"/>
    <n v="2387"/>
    <x v="0"/>
    <n v="4"/>
    <x v="16"/>
    <x v="1"/>
  </r>
  <r>
    <n v="12852314"/>
    <s v="2017 Ford Ranger XL 2.2 (4X2) PX Mkii MY17"/>
    <n v="25990"/>
    <x v="4"/>
    <s v="Ranger"/>
    <s v="XL 2.2 (4X2)"/>
    <s v="PX Mkii MY17"/>
    <x v="3"/>
    <n v="97785"/>
    <x v="4"/>
    <x v="1"/>
    <x v="1"/>
    <s v=" Used"/>
    <n v="2198"/>
    <x v="2"/>
    <n v="2"/>
    <x v="3"/>
    <x v="2"/>
  </r>
  <r>
    <n v="12852315"/>
    <s v="2014 Toyota Camry RZ S.e. ASV50R"/>
    <n v="20990"/>
    <x v="0"/>
    <s v="Camry"/>
    <s v="RZ S.e."/>
    <s v="ASV50R"/>
    <x v="12"/>
    <n v="99648"/>
    <x v="3"/>
    <x v="0"/>
    <x v="0"/>
    <s v=" Used"/>
    <n v="2494"/>
    <x v="5"/>
    <n v="5"/>
    <x v="12"/>
    <x v="2"/>
  </r>
  <r>
    <n v="12852317"/>
    <s v="2017 Volkswagen Polo 81 TSI Comfortline 6R MY17"/>
    <n v="19990"/>
    <x v="8"/>
    <s v="Polo"/>
    <s v="81 TSI Comfortline"/>
    <s v="6R MY17"/>
    <x v="3"/>
    <n v="134597"/>
    <x v="5"/>
    <x v="0"/>
    <x v="2"/>
    <s v=" Used"/>
    <n v="1197"/>
    <x v="0"/>
    <n v="5"/>
    <x v="3"/>
    <x v="2"/>
  </r>
  <r>
    <n v="12852319"/>
    <s v="2016 Land Rover Range Rover Sport 3.0 SDV6 HSE LW MY16"/>
    <n v="60000"/>
    <x v="22"/>
    <s v="Range Rover Sport"/>
    <s v="3.0 SDV6 HSE"/>
    <s v="LW MY16"/>
    <x v="2"/>
    <n v="135000"/>
    <x v="0"/>
    <x v="0"/>
    <x v="1"/>
    <s v=" Used"/>
    <n v="2993"/>
    <x v="1"/>
    <n v="5"/>
    <x v="2"/>
    <x v="1"/>
  </r>
  <r>
    <n v="12852389"/>
    <s v="2016 Mazda CX-3 Maxx (fwd) DK"/>
    <n v="22990"/>
    <x v="10"/>
    <s v="CX-3"/>
    <s v="Maxx (fwd)"/>
    <s v="DK"/>
    <x v="2"/>
    <n v="97136"/>
    <x v="0"/>
    <x v="0"/>
    <x v="0"/>
    <s v=" Used"/>
    <n v="1998"/>
    <x v="6"/>
    <n v="5"/>
    <x v="2"/>
    <x v="2"/>
  </r>
  <r>
    <n v="12852404"/>
    <s v="2015 Mitsubishi Triton GLX (4X4) MN MY15"/>
    <n v="20900"/>
    <x v="13"/>
    <s v="Triton"/>
    <s v="GLX (4X4)"/>
    <s v="MN MY15"/>
    <x v="7"/>
    <n v="177607"/>
    <x v="9"/>
    <x v="1"/>
    <x v="1"/>
    <s v=" Used"/>
    <n v="2477"/>
    <x v="2"/>
    <n v="5"/>
    <x v="7"/>
    <x v="2"/>
  </r>
  <r>
    <n v="12852412"/>
    <s v="2018 Holden Captiva 7 LTZ (awd) CG MY18"/>
    <n v="24999"/>
    <x v="2"/>
    <s v="Captiva"/>
    <s v="7 LTZ (awd)"/>
    <s v="CG MY18"/>
    <x v="15"/>
    <n v="34077"/>
    <x v="0"/>
    <x v="0"/>
    <x v="1"/>
    <s v=" Used"/>
    <n v="2231"/>
    <x v="2"/>
    <n v="7"/>
    <x v="15"/>
    <x v="2"/>
  </r>
  <r>
    <n v="12852413"/>
    <s v="2012 Hyundai Veloster + FS"/>
    <n v="13999"/>
    <x v="7"/>
    <s v="Veloster"/>
    <s v="+"/>
    <s v="FS"/>
    <x v="11"/>
    <n v="150000"/>
    <x v="20"/>
    <x v="1"/>
    <x v="0"/>
    <s v=" Used"/>
    <n v="1591"/>
    <x v="23"/>
    <n v="4"/>
    <x v="11"/>
    <x v="2"/>
  </r>
  <r>
    <n v="12852422"/>
    <s v="2020 Ford Mustang GT 5.0 V8 FN MY20"/>
    <n v="67999"/>
    <x v="4"/>
    <s v="Mustang"/>
    <s v="GT 5.0 V8"/>
    <s v="FN MY20"/>
    <x v="9"/>
    <n v="20879"/>
    <x v="30"/>
    <x v="0"/>
    <x v="2"/>
    <s v=" Used"/>
    <n v="4950"/>
    <x v="3"/>
    <n v="4"/>
    <x v="9"/>
    <x v="1"/>
  </r>
  <r>
    <n v="12852426"/>
    <s v="2014 Audi A4 2.0 Tfsi Quattro B8 (8K) MY14"/>
    <n v="25500"/>
    <x v="11"/>
    <s v="A4"/>
    <s v="2.0 Tfsi Quattro"/>
    <s v="B8 (8K) MY14"/>
    <x v="12"/>
    <n v="87000"/>
    <x v="3"/>
    <x v="0"/>
    <x v="2"/>
    <s v=" Used"/>
    <n v="1984"/>
    <x v="3"/>
    <n v="5"/>
    <x v="12"/>
    <x v="2"/>
  </r>
  <r>
    <n v="12852428"/>
    <s v="2018 Hyundai I30 GO PD"/>
    <n v="24000"/>
    <x v="7"/>
    <s v="I30"/>
    <s v="GO"/>
    <s v="PD"/>
    <x v="15"/>
    <n v="24909"/>
    <x v="5"/>
    <x v="0"/>
    <x v="0"/>
    <s v=" Used"/>
    <n v="1999"/>
    <x v="2"/>
    <n v="5"/>
    <x v="15"/>
    <x v="2"/>
  </r>
  <r>
    <n v="12852429"/>
    <s v="2015 Land Rover Discovery 4 3.0 SDV6 HSE MY15"/>
    <n v="63000"/>
    <x v="22"/>
    <s v="Discovery 4"/>
    <s v="3.0 SDV6 HSE"/>
    <s v="MY15"/>
    <x v="7"/>
    <n v="128225"/>
    <x v="0"/>
    <x v="0"/>
    <x v="1"/>
    <s v=" Used"/>
    <n v="2993"/>
    <x v="0"/>
    <n v="7"/>
    <x v="7"/>
    <x v="1"/>
  </r>
  <r>
    <n v="12852449"/>
    <s v="2010 Mercedes-Benz ML300 CDI (4X4) W164 09 Upgrade"/>
    <n v="19000"/>
    <x v="1"/>
    <s v="ML300"/>
    <s v="CDI (4X4)"/>
    <s v="W164 09 Upgrade"/>
    <x v="0"/>
    <n v="163514"/>
    <x v="0"/>
    <x v="0"/>
    <x v="1"/>
    <s v=" Used"/>
    <n v="2987"/>
    <x v="5"/>
    <n v="5"/>
    <x v="0"/>
    <x v="2"/>
  </r>
  <r>
    <n v="12852453"/>
    <s v="2003 Holden Commodore Executive VY"/>
    <n v="4499"/>
    <x v="2"/>
    <s v="Commodore"/>
    <s v="Executive"/>
    <s v="VY"/>
    <x v="6"/>
    <n v="230441"/>
    <x v="3"/>
    <x v="0"/>
    <x v="0"/>
    <s v=" Used"/>
    <n v="3791"/>
    <x v="7"/>
    <n v="5"/>
    <x v="6"/>
    <x v="0"/>
  </r>
  <r>
    <n v="12852460"/>
    <s v="2008 Toyota Yaris YR NCP90R"/>
    <n v="4999"/>
    <x v="0"/>
    <s v="Yaris"/>
    <s v="YR"/>
    <s v="NCP90R"/>
    <x v="19"/>
    <n v="237113"/>
    <x v="5"/>
    <x v="1"/>
    <x v="0"/>
    <s v=" Used"/>
    <n v="1299"/>
    <x v="23"/>
    <n v="5"/>
    <x v="19"/>
    <x v="0"/>
  </r>
  <r>
    <n v="12852462"/>
    <s v="2002 Holden Jackaroo SE LWB (4X4) U8"/>
    <n v="7999"/>
    <x v="2"/>
    <s v="Jackaroo"/>
    <s v="SE LWB (4X4)"/>
    <s v="U8"/>
    <x v="22"/>
    <n v="238768"/>
    <x v="0"/>
    <x v="0"/>
    <x v="1"/>
    <s v=" Used"/>
    <n v="2999"/>
    <x v="7"/>
    <n v="7"/>
    <x v="22"/>
    <x v="0"/>
  </r>
  <r>
    <n v="12852463"/>
    <s v="2016 Hyundai I30 Active GD4 Series 2"/>
    <n v="14000"/>
    <x v="7"/>
    <s v="I30"/>
    <s v="Active"/>
    <s v="GD4 Series 2"/>
    <x v="2"/>
    <n v="49800"/>
    <x v="5"/>
    <x v="1"/>
    <x v="0"/>
    <s v=" Used"/>
    <n v="1797"/>
    <x v="3"/>
    <n v="5"/>
    <x v="2"/>
    <x v="2"/>
  </r>
  <r>
    <n v="12852464"/>
    <s v="2005 Toyota RAV4 Cruiser (4X4) ACA23R"/>
    <n v="5999"/>
    <x v="0"/>
    <s v="RAV4"/>
    <s v="Cruiser (4X4)"/>
    <s v="ACA23R"/>
    <x v="5"/>
    <n v="255809"/>
    <x v="0"/>
    <x v="1"/>
    <x v="0"/>
    <s v=" Used"/>
    <n v="2362"/>
    <x v="0"/>
    <n v="5"/>
    <x v="5"/>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6489683-BAA7-46E0-B661-63FBBB5815D7}" name="Popular Car Type" cacheId="17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
  <location ref="BD6:BE7" firstHeaderRow="1" firstDataRow="1" firstDataCol="1"/>
  <pivotFields count="18">
    <pivotField dataField="1" compact="0" outline="0" showAll="0"/>
    <pivotField compact="0" outline="0" showAll="0"/>
    <pivotField compact="0" outline="0" showAll="0"/>
    <pivotField compact="0" outline="0" showAll="0">
      <items count="60">
        <item x="44"/>
        <item x="30"/>
        <item x="31"/>
        <item x="11"/>
        <item x="40"/>
        <item x="5"/>
        <item x="55"/>
        <item x="37"/>
        <item x="33"/>
        <item x="34"/>
        <item x="58"/>
        <item x="41"/>
        <item x="39"/>
        <item x="4"/>
        <item x="45"/>
        <item x="48"/>
        <item x="46"/>
        <item x="43"/>
        <item x="47"/>
        <item x="42"/>
        <item x="32"/>
        <item x="2"/>
        <item x="19"/>
        <item x="29"/>
        <item x="7"/>
        <item x="35"/>
        <item x="6"/>
        <item x="51"/>
        <item x="27"/>
        <item x="18"/>
        <item x="14"/>
        <item x="38"/>
        <item x="22"/>
        <item x="28"/>
        <item x="9"/>
        <item x="52"/>
        <item x="50"/>
        <item x="10"/>
        <item x="1"/>
        <item x="23"/>
        <item x="26"/>
        <item x="13"/>
        <item x="49"/>
        <item x="3"/>
        <item x="53"/>
        <item x="36"/>
        <item x="17"/>
        <item x="57"/>
        <item x="25"/>
        <item x="16"/>
        <item x="54"/>
        <item x="15"/>
        <item x="56"/>
        <item x="20"/>
        <item x="12"/>
        <item x="24"/>
        <item x="0"/>
        <item x="8"/>
        <item x="21"/>
        <item t="default"/>
      </items>
    </pivotField>
    <pivotField compact="0" outline="0" showAll="0"/>
    <pivotField compact="0" outline="0" showAll="0"/>
    <pivotField compact="0" outline="0" showAll="0"/>
    <pivotField compact="0" outline="0" showAll="0"/>
    <pivotField compact="0" outline="0" showAll="0"/>
    <pivotField axis="axisRow" compact="0" outline="0" showAll="0" measureFilter="1">
      <items count="57">
        <item x="39"/>
        <item x="34"/>
        <item x="4"/>
        <item x="53"/>
        <item x="1"/>
        <item x="26"/>
        <item x="24"/>
        <item x="41"/>
        <item x="43"/>
        <item x="52"/>
        <item x="14"/>
        <item x="20"/>
        <item x="27"/>
        <item x="12"/>
        <item x="10"/>
        <item x="7"/>
        <item x="44"/>
        <item x="11"/>
        <item x="16"/>
        <item x="9"/>
        <item x="23"/>
        <item x="15"/>
        <item x="19"/>
        <item x="37"/>
        <item x="30"/>
        <item x="33"/>
        <item x="50"/>
        <item x="25"/>
        <item x="5"/>
        <item x="46"/>
        <item x="21"/>
        <item x="55"/>
        <item x="42"/>
        <item x="8"/>
        <item x="38"/>
        <item x="47"/>
        <item x="18"/>
        <item x="31"/>
        <item x="3"/>
        <item x="54"/>
        <item x="17"/>
        <item x="40"/>
        <item x="49"/>
        <item x="32"/>
        <item x="29"/>
        <item x="2"/>
        <item x="13"/>
        <item x="51"/>
        <item x="35"/>
        <item x="45"/>
        <item x="22"/>
        <item x="6"/>
        <item x="0"/>
        <item x="28"/>
        <item x="36"/>
        <item x="48"/>
        <item t="default"/>
      </items>
    </pivotField>
    <pivotField compact="0" outline="0" showAll="0">
      <items count="6">
        <item x="0"/>
        <item x="3"/>
        <item x="2"/>
        <item x="1"/>
        <item x="4"/>
        <item t="default"/>
      </items>
    </pivotField>
    <pivotField compact="0" outline="0" showAll="0">
      <items count="8">
        <item x="1"/>
        <item x="6"/>
        <item x="5"/>
        <item x="2"/>
        <item x="3"/>
        <item x="0"/>
        <item x="4"/>
        <item t="default"/>
      </items>
    </pivotField>
    <pivotField compact="0" outline="0" showAll="0"/>
    <pivotField compact="0" outline="0" showAll="0"/>
    <pivotField compact="0" outline="0" showAll="0"/>
    <pivotField compact="0" outline="0" showAll="0"/>
    <pivotField compact="0" outline="0" showAll="0"/>
    <pivotField compact="0" outline="0" showAll="0"/>
  </pivotFields>
  <rowFields count="1">
    <field x="9"/>
  </rowFields>
  <rowItems count="1">
    <i>
      <x v="52"/>
    </i>
  </rowItems>
  <colItems count="1">
    <i/>
  </colItems>
  <dataFields count="1">
    <dataField name="No. of Cars" fld="0" subtotal="count" baseField="17" baseItem="0"/>
  </dataFields>
  <formats count="1">
    <format dxfId="2">
      <pivotArea outline="0" collapsedLevelsAreSubtotals="1" fieldPosition="0"/>
    </format>
  </formats>
  <pivotTableStyleInfo name="PivotStyleLight16" showRowHeaders="1" showColHeaders="1" showRowStripes="0" showColStripes="0" showLastColumn="1"/>
  <filters count="1">
    <filter fld="9"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54F8FA8-32C8-4DD4-A58A-D11637944E9F}" name="Mileage - Car Age vs. Kilometers " cacheId="17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
  <location ref="BP6:BQ40" firstHeaderRow="1" firstDataRow="1" firstDataCol="1"/>
  <pivotFields count="18">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35">
        <item x="16"/>
        <item x="1"/>
        <item x="9"/>
        <item x="13"/>
        <item x="15"/>
        <item x="3"/>
        <item x="2"/>
        <item x="7"/>
        <item x="12"/>
        <item x="8"/>
        <item x="11"/>
        <item x="4"/>
        <item x="0"/>
        <item x="10"/>
        <item x="19"/>
        <item x="18"/>
        <item x="17"/>
        <item x="5"/>
        <item x="14"/>
        <item x="6"/>
        <item x="22"/>
        <item x="21"/>
        <item x="20"/>
        <item x="25"/>
        <item x="24"/>
        <item x="26"/>
        <item x="23"/>
        <item x="27"/>
        <item x="30"/>
        <item x="29"/>
        <item x="32"/>
        <item x="28"/>
        <item x="33"/>
        <item x="31"/>
        <item t="default"/>
      </items>
    </pivotField>
    <pivotField compact="0" outline="0" showAll="0"/>
  </pivotFields>
  <rowFields count="1">
    <field x="16"/>
  </rowFields>
  <rowItems count="3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rowItems>
  <colItems count="1">
    <i/>
  </colItems>
  <dataFields count="1">
    <dataField name="Average Kilometers" fld="8" subtotal="average" baseField="16" baseItem="0"/>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B997801-D870-4848-AC40-DC488DF10304}" name="Color Preference" cacheId="17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
  <location ref="CP6:CQ11" firstHeaderRow="1" firstDataRow="1" firstDataCol="1"/>
  <pivotFields count="18">
    <pivotField dataField="1" compact="0" outline="0" showAll="0"/>
    <pivotField compact="0" outline="0" showAll="0"/>
    <pivotField compact="0" outline="0" showAll="0"/>
    <pivotField compact="0" outline="0" showAll="0">
      <items count="60">
        <item x="44"/>
        <item x="30"/>
        <item x="31"/>
        <item x="11"/>
        <item x="40"/>
        <item x="5"/>
        <item x="55"/>
        <item x="37"/>
        <item x="33"/>
        <item x="34"/>
        <item x="58"/>
        <item x="41"/>
        <item x="39"/>
        <item x="4"/>
        <item x="45"/>
        <item x="48"/>
        <item x="46"/>
        <item x="43"/>
        <item x="47"/>
        <item x="42"/>
        <item x="32"/>
        <item x="2"/>
        <item x="19"/>
        <item x="29"/>
        <item x="7"/>
        <item x="35"/>
        <item x="6"/>
        <item x="51"/>
        <item x="27"/>
        <item x="18"/>
        <item x="14"/>
        <item x="38"/>
        <item x="22"/>
        <item x="28"/>
        <item x="9"/>
        <item x="52"/>
        <item x="50"/>
        <item x="10"/>
        <item x="1"/>
        <item x="23"/>
        <item x="26"/>
        <item x="13"/>
        <item x="49"/>
        <item x="3"/>
        <item x="53"/>
        <item x="36"/>
        <item x="17"/>
        <item x="57"/>
        <item x="25"/>
        <item x="16"/>
        <item x="54"/>
        <item x="15"/>
        <item x="56"/>
        <item x="20"/>
        <item x="12"/>
        <item x="24"/>
        <item x="0"/>
        <item x="8"/>
        <item x="2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0"/>
        <item x="3"/>
        <item x="2"/>
        <item x="1"/>
        <item x="4"/>
        <item t="default"/>
      </items>
    </pivotField>
    <pivotField compact="0" outline="0" showAll="0"/>
    <pivotField compact="0" outline="0" showAll="0"/>
    <pivotField compact="0" outline="0" showAll="0"/>
    <pivotField axis="axisRow" compact="0" outline="0" showAll="0" measureFilter="1" sortType="descending">
      <items count="198">
        <item x="152"/>
        <item x="47"/>
        <item x="185"/>
        <item x="146"/>
        <item x="102"/>
        <item x="28"/>
        <item x="111"/>
        <item x="42"/>
        <item x="81"/>
        <item x="61"/>
        <item x="95"/>
        <item x="27"/>
        <item x="1"/>
        <item x="3"/>
        <item x="106"/>
        <item x="13"/>
        <item x="51"/>
        <item x="22"/>
        <item x="173"/>
        <item x="14"/>
        <item x="147"/>
        <item x="188"/>
        <item x="153"/>
        <item x="117"/>
        <item x="133"/>
        <item x="73"/>
        <item x="107"/>
        <item x="19"/>
        <item x="161"/>
        <item x="56"/>
        <item x="36"/>
        <item x="163"/>
        <item x="171"/>
        <item x="169"/>
        <item x="12"/>
        <item x="97"/>
        <item x="138"/>
        <item x="98"/>
        <item x="82"/>
        <item x="30"/>
        <item x="65"/>
        <item x="35"/>
        <item x="33"/>
        <item x="101"/>
        <item x="26"/>
        <item x="80"/>
        <item x="157"/>
        <item x="77"/>
        <item x="135"/>
        <item x="172"/>
        <item x="119"/>
        <item x="104"/>
        <item x="141"/>
        <item x="184"/>
        <item x="176"/>
        <item x="29"/>
        <item x="8"/>
        <item x="132"/>
        <item x="179"/>
        <item x="156"/>
        <item x="72"/>
        <item x="40"/>
        <item x="196"/>
        <item x="190"/>
        <item x="88"/>
        <item x="7"/>
        <item x="71"/>
        <item x="25"/>
        <item x="37"/>
        <item x="4"/>
        <item x="165"/>
        <item x="0"/>
        <item x="10"/>
        <item x="149"/>
        <item x="70"/>
        <item x="174"/>
        <item x="53"/>
        <item x="100"/>
        <item x="105"/>
        <item x="144"/>
        <item x="182"/>
        <item x="143"/>
        <item x="150"/>
        <item x="148"/>
        <item x="160"/>
        <item x="69"/>
        <item x="39"/>
        <item x="162"/>
        <item x="24"/>
        <item x="11"/>
        <item x="45"/>
        <item x="139"/>
        <item x="57"/>
        <item x="125"/>
        <item x="189"/>
        <item x="121"/>
        <item x="118"/>
        <item x="75"/>
        <item x="155"/>
        <item x="112"/>
        <item x="164"/>
        <item x="34"/>
        <item x="113"/>
        <item x="83"/>
        <item x="21"/>
        <item x="114"/>
        <item x="9"/>
        <item x="62"/>
        <item x="142"/>
        <item x="120"/>
        <item x="127"/>
        <item x="193"/>
        <item x="76"/>
        <item x="96"/>
        <item x="67"/>
        <item x="48"/>
        <item x="38"/>
        <item x="115"/>
        <item x="31"/>
        <item x="49"/>
        <item x="145"/>
        <item x="166"/>
        <item x="159"/>
        <item x="137"/>
        <item x="175"/>
        <item x="183"/>
        <item x="87"/>
        <item x="186"/>
        <item x="168"/>
        <item x="110"/>
        <item x="15"/>
        <item x="116"/>
        <item x="16"/>
        <item x="180"/>
        <item x="122"/>
        <item x="90"/>
        <item x="44"/>
        <item x="32"/>
        <item x="17"/>
        <item x="195"/>
        <item x="187"/>
        <item x="126"/>
        <item x="130"/>
        <item x="140"/>
        <item x="54"/>
        <item x="41"/>
        <item x="151"/>
        <item x="99"/>
        <item x="78"/>
        <item x="6"/>
        <item x="128"/>
        <item x="129"/>
        <item x="177"/>
        <item x="89"/>
        <item x="84"/>
        <item x="158"/>
        <item x="60"/>
        <item x="68"/>
        <item x="131"/>
        <item x="5"/>
        <item x="93"/>
        <item x="52"/>
        <item x="58"/>
        <item x="181"/>
        <item x="123"/>
        <item x="108"/>
        <item x="63"/>
        <item x="192"/>
        <item x="94"/>
        <item x="170"/>
        <item x="167"/>
        <item x="85"/>
        <item x="46"/>
        <item x="154"/>
        <item x="20"/>
        <item x="74"/>
        <item x="79"/>
        <item x="178"/>
        <item x="86"/>
        <item x="50"/>
        <item x="109"/>
        <item x="18"/>
        <item x="55"/>
        <item x="194"/>
        <item x="191"/>
        <item x="91"/>
        <item x="92"/>
        <item x="66"/>
        <item x="124"/>
        <item x="59"/>
        <item x="2"/>
        <item x="64"/>
        <item x="43"/>
        <item x="134"/>
        <item x="136"/>
        <item x="103"/>
        <item x="23"/>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items count="4">
        <item x="0"/>
        <item x="1"/>
        <item x="2"/>
        <item t="default"/>
      </items>
    </pivotField>
  </pivotFields>
  <rowFields count="1">
    <field x="14"/>
  </rowFields>
  <rowItems count="5">
    <i>
      <x v="190"/>
    </i>
    <i>
      <x v="159"/>
    </i>
    <i>
      <x v="71"/>
    </i>
    <i>
      <x v="12"/>
    </i>
    <i>
      <x v="13"/>
    </i>
  </rowItems>
  <colItems count="1">
    <i/>
  </colItems>
  <dataFields count="1">
    <dataField name="Count of ID" fld="0" subtotal="count" showDataAs="percentOfTotal" baseField="0" baseItem="0" numFmtId="9"/>
  </dataFields>
  <formats count="2">
    <format dxfId="5">
      <pivotArea outline="0" fieldPosition="0">
        <references count="1">
          <reference field="4294967294" count="1">
            <x v="0"/>
          </reference>
        </references>
      </pivotArea>
    </format>
    <format dxfId="4">
      <pivotArea outline="0" collapsedLevelsAreSubtotals="1" fieldPosition="0"/>
    </format>
  </formats>
  <pivotTableStyleInfo name="PivotStyleLight16" showRowHeaders="1" showColHeaders="1" showRowStripes="0" showColStripes="0" showLastColumn="1"/>
  <filters count="1">
    <filter fld="14"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BA3687A-4749-4905-A4A1-C1CA8D924FAC}" name="Popular GearBox" cacheId="17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AN6:AO12" firstHeaderRow="1" firstDataRow="1" firstDataCol="1"/>
  <pivotFields count="18">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6">
        <item x="0"/>
        <item x="3"/>
        <item x="2"/>
        <item x="1"/>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s>
  <rowFields count="1">
    <field x="10"/>
  </rowFields>
  <rowItems count="6">
    <i>
      <x/>
    </i>
    <i>
      <x v="1"/>
    </i>
    <i>
      <x v="2"/>
    </i>
    <i>
      <x v="3"/>
    </i>
    <i>
      <x v="4"/>
    </i>
    <i t="grand">
      <x/>
    </i>
  </rowItems>
  <colItems count="1">
    <i/>
  </colItems>
  <dataFields count="1">
    <dataField name="Count of ID" fld="0" subtotal="count" baseField="10" baseItem="0"/>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9E77D4F-59A6-4E5E-8F2E-5038FB52C7AE}" name="Price by Fuel Type" cacheId="17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
  <location ref="BX6:BY13" firstHeaderRow="1" firstDataRow="1" firstDataCol="1"/>
  <pivotFields count="18">
    <pivotField compact="0" outline="0" showAll="0"/>
    <pivotField compact="0" outline="0" showAll="0"/>
    <pivotField dataField="1" compact="0" outline="0" showAll="0"/>
    <pivotField compact="0" outline="0" showAll="0">
      <items count="60">
        <item x="44"/>
        <item x="30"/>
        <item x="31"/>
        <item x="11"/>
        <item x="40"/>
        <item x="5"/>
        <item x="55"/>
        <item x="37"/>
        <item x="33"/>
        <item x="34"/>
        <item x="58"/>
        <item x="41"/>
        <item x="39"/>
        <item x="4"/>
        <item x="45"/>
        <item x="48"/>
        <item x="46"/>
        <item x="43"/>
        <item x="47"/>
        <item x="42"/>
        <item x="32"/>
        <item x="2"/>
        <item x="19"/>
        <item x="29"/>
        <item x="7"/>
        <item x="35"/>
        <item x="6"/>
        <item x="51"/>
        <item x="27"/>
        <item x="18"/>
        <item x="14"/>
        <item x="38"/>
        <item x="22"/>
        <item x="28"/>
        <item x="9"/>
        <item x="52"/>
        <item x="50"/>
        <item x="10"/>
        <item x="1"/>
        <item x="23"/>
        <item x="26"/>
        <item x="13"/>
        <item x="49"/>
        <item x="3"/>
        <item x="53"/>
        <item x="36"/>
        <item x="17"/>
        <item x="57"/>
        <item x="25"/>
        <item x="16"/>
        <item x="54"/>
        <item x="15"/>
        <item x="56"/>
        <item x="20"/>
        <item x="12"/>
        <item x="24"/>
        <item x="0"/>
        <item x="8"/>
        <item x="2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0"/>
        <item x="3"/>
        <item x="2"/>
        <item x="1"/>
        <item x="4"/>
        <item t="default"/>
      </items>
    </pivotField>
    <pivotField axis="axisRow" compact="0" outline="0" showAll="0" sortType="ascending">
      <items count="8">
        <item x="1"/>
        <item x="6"/>
        <item x="5"/>
        <item x="2"/>
        <item x="3"/>
        <item x="0"/>
        <item x="4"/>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s>
  <rowFields count="1">
    <field x="11"/>
  </rowFields>
  <rowItems count="7">
    <i>
      <x v="2"/>
    </i>
    <i>
      <x v="5"/>
    </i>
    <i>
      <x/>
    </i>
    <i>
      <x v="6"/>
    </i>
    <i>
      <x v="3"/>
    </i>
    <i>
      <x v="4"/>
    </i>
    <i>
      <x v="1"/>
    </i>
  </rowItems>
  <colItems count="1">
    <i/>
  </colItems>
  <dataFields count="1">
    <dataField name="Average of Price" fld="2" subtotal="average" baseField="11" baseItem="0" numFmtId="167"/>
  </dataFields>
  <formats count="1">
    <format dxfId="7">
      <pivotArea outline="0" collapsedLevelsAreSubtotals="1" fieldPosition="0"/>
    </format>
  </format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EA1411B-5216-4901-BC34-7D39309255CE}" name="Cars distribution by Price Range" cacheId="17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
  <location ref="AX6:AY9" firstHeaderRow="1" firstDataRow="1" firstDataCol="1"/>
  <pivotFields count="18">
    <pivotField dataField="1" compact="0" outline="0" showAll="0"/>
    <pivotField compact="0" outline="0" showAll="0"/>
    <pivotField compact="0" outline="0" showAll="0"/>
    <pivotField compact="0" outline="0" showAll="0">
      <items count="60">
        <item x="44"/>
        <item x="30"/>
        <item x="31"/>
        <item x="11"/>
        <item x="40"/>
        <item x="5"/>
        <item x="55"/>
        <item x="37"/>
        <item x="33"/>
        <item x="34"/>
        <item x="58"/>
        <item x="41"/>
        <item x="39"/>
        <item x="4"/>
        <item x="45"/>
        <item x="48"/>
        <item x="46"/>
        <item x="43"/>
        <item x="47"/>
        <item x="42"/>
        <item x="32"/>
        <item x="2"/>
        <item x="19"/>
        <item x="29"/>
        <item x="7"/>
        <item x="35"/>
        <item x="6"/>
        <item x="51"/>
        <item x="27"/>
        <item x="18"/>
        <item x="14"/>
        <item x="38"/>
        <item x="22"/>
        <item x="28"/>
        <item x="9"/>
        <item x="52"/>
        <item x="50"/>
        <item x="10"/>
        <item x="1"/>
        <item x="23"/>
        <item x="26"/>
        <item x="13"/>
        <item x="49"/>
        <item x="3"/>
        <item x="53"/>
        <item x="36"/>
        <item x="17"/>
        <item x="57"/>
        <item x="25"/>
        <item x="16"/>
        <item x="54"/>
        <item x="15"/>
        <item x="56"/>
        <item x="20"/>
        <item x="12"/>
        <item x="24"/>
        <item x="0"/>
        <item x="8"/>
        <item x="2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0"/>
        <item x="3"/>
        <item x="2"/>
        <item x="1"/>
        <item x="4"/>
        <item t="default"/>
      </items>
    </pivotField>
    <pivotField compact="0" outline="0" showAll="0">
      <items count="8">
        <item x="1"/>
        <item x="6"/>
        <item x="5"/>
        <item x="2"/>
        <item x="3"/>
        <item x="0"/>
        <item x="4"/>
        <item t="default"/>
      </items>
    </pivotField>
    <pivotField compact="0" outline="0" showAll="0"/>
    <pivotField compact="0" outline="0" showAll="0"/>
    <pivotField compact="0" outline="0" showAll="0"/>
    <pivotField compact="0" outline="0" showAll="0"/>
    <pivotField compact="0" outline="0" showAll="0"/>
    <pivotField axis="axisRow" compact="0" outline="0" showAll="0">
      <items count="4">
        <item x="0"/>
        <item x="1"/>
        <item x="2"/>
        <item t="default"/>
      </items>
    </pivotField>
  </pivotFields>
  <rowFields count="1">
    <field x="17"/>
  </rowFields>
  <rowItems count="3">
    <i>
      <x/>
    </i>
    <i>
      <x v="1"/>
    </i>
    <i>
      <x v="2"/>
    </i>
  </rowItems>
  <colItems count="1">
    <i/>
  </colItems>
  <dataFields count="1">
    <dataField name="No. of Cars" fld="0" subtotal="count" baseField="17" baseItem="0"/>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89FD930-C4E4-4A59-8EA4-534DB50D550F}" name="Car Age vs. Average Price" cacheId="17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
  <location ref="BJ6:BK40" firstHeaderRow="1" firstDataRow="1" firstDataCol="1"/>
  <pivotFields count="18">
    <pivotField compact="0" outline="0" showAll="0"/>
    <pivotField compact="0" outline="0" showAll="0"/>
    <pivotField dataField="1" compact="0" outline="0" showAll="0"/>
    <pivotField compact="0" outline="0" showAll="0">
      <items count="60">
        <item x="44"/>
        <item x="30"/>
        <item x="31"/>
        <item x="11"/>
        <item x="40"/>
        <item x="5"/>
        <item x="55"/>
        <item x="37"/>
        <item x="33"/>
        <item x="34"/>
        <item x="58"/>
        <item x="41"/>
        <item x="39"/>
        <item x="4"/>
        <item x="45"/>
        <item x="48"/>
        <item x="46"/>
        <item x="43"/>
        <item x="47"/>
        <item x="42"/>
        <item x="32"/>
        <item x="2"/>
        <item x="19"/>
        <item x="29"/>
        <item x="7"/>
        <item x="35"/>
        <item x="6"/>
        <item x="51"/>
        <item x="27"/>
        <item x="18"/>
        <item x="14"/>
        <item x="38"/>
        <item x="22"/>
        <item x="28"/>
        <item x="9"/>
        <item x="52"/>
        <item x="50"/>
        <item x="10"/>
        <item x="1"/>
        <item x="23"/>
        <item x="26"/>
        <item x="13"/>
        <item x="49"/>
        <item x="3"/>
        <item x="53"/>
        <item x="36"/>
        <item x="17"/>
        <item x="57"/>
        <item x="25"/>
        <item x="16"/>
        <item x="54"/>
        <item x="15"/>
        <item x="56"/>
        <item x="20"/>
        <item x="12"/>
        <item x="24"/>
        <item x="0"/>
        <item x="8"/>
        <item x="2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35">
        <item x="16"/>
        <item x="1"/>
        <item x="9"/>
        <item x="13"/>
        <item x="15"/>
        <item x="3"/>
        <item x="2"/>
        <item x="7"/>
        <item x="12"/>
        <item x="8"/>
        <item x="11"/>
        <item x="4"/>
        <item x="0"/>
        <item x="10"/>
        <item x="19"/>
        <item x="18"/>
        <item x="17"/>
        <item x="5"/>
        <item x="14"/>
        <item x="6"/>
        <item x="22"/>
        <item x="21"/>
        <item x="20"/>
        <item x="25"/>
        <item x="24"/>
        <item x="26"/>
        <item x="23"/>
        <item x="27"/>
        <item x="30"/>
        <item x="29"/>
        <item x="32"/>
        <item x="28"/>
        <item x="33"/>
        <item x="31"/>
        <item t="default"/>
      </items>
    </pivotField>
    <pivotField compact="0" outline="0" showAll="0">
      <items count="4">
        <item x="0"/>
        <item x="1"/>
        <item x="2"/>
        <item t="default"/>
      </items>
    </pivotField>
  </pivotFields>
  <rowFields count="1">
    <field x="16"/>
  </rowFields>
  <rowItems count="3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rowItems>
  <colItems count="1">
    <i/>
  </colItems>
  <dataFields count="1">
    <dataField name="Average of Price" fld="2" subtotal="average" baseField="16" baseItem="4" numFmtId="167"/>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3CB6AF9-5EF0-4A78-B4EA-F02D359B03D6}" name="PivotTable4" cacheId="17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
  <location ref="DC6:DE65" firstHeaderRow="0" firstDataRow="1" firstDataCol="1"/>
  <pivotFields count="18">
    <pivotField compact="0" outline="0" showAll="0"/>
    <pivotField compact="0" outline="0" showAll="0"/>
    <pivotField dataField="1" compact="0" outline="0" showAll="0"/>
    <pivotField axis="axisRow" compact="0" outline="0" showAll="0">
      <items count="60">
        <item x="44"/>
        <item x="30"/>
        <item x="31"/>
        <item x="11"/>
        <item x="40"/>
        <item x="5"/>
        <item x="55"/>
        <item x="37"/>
        <item x="33"/>
        <item x="34"/>
        <item x="58"/>
        <item x="41"/>
        <item x="39"/>
        <item x="4"/>
        <item x="45"/>
        <item x="48"/>
        <item x="46"/>
        <item x="43"/>
        <item x="47"/>
        <item x="42"/>
        <item x="32"/>
        <item x="2"/>
        <item x="19"/>
        <item x="29"/>
        <item x="7"/>
        <item x="35"/>
        <item x="6"/>
        <item x="51"/>
        <item x="27"/>
        <item x="18"/>
        <item x="14"/>
        <item x="38"/>
        <item x="22"/>
        <item x="28"/>
        <item x="9"/>
        <item x="52"/>
        <item x="50"/>
        <item x="10"/>
        <item x="1"/>
        <item x="23"/>
        <item x="26"/>
        <item x="13"/>
        <item x="49"/>
        <item x="3"/>
        <item x="53"/>
        <item x="36"/>
        <item x="17"/>
        <item x="57"/>
        <item x="25"/>
        <item x="16"/>
        <item x="54"/>
        <item x="15"/>
        <item x="56"/>
        <item x="20"/>
        <item x="12"/>
        <item x="24"/>
        <item x="0"/>
        <item x="8"/>
        <item x="2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ortType="ascending" defaultSubtotal="0">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s>
  <rowFields count="1">
    <field x="3"/>
  </rowFields>
  <rowItems count="5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rowItems>
  <colFields count="1">
    <field x="-2"/>
  </colFields>
  <colItems count="2">
    <i>
      <x/>
    </i>
    <i i="1">
      <x v="1"/>
    </i>
  </colItems>
  <dataFields count="2">
    <dataField name="Average of Price" fld="2" subtotal="average" baseField="11" baseItem="0" numFmtId="167"/>
    <dataField name="StdDev of Price" fld="2" subtotal="stdDev" baseField="3" baseItem="3"/>
  </dataFields>
  <formats count="1">
    <format dxfId="10">
      <pivotArea outline="0" collapsedLevelsAreSubtotals="1" fieldPosition="0"/>
    </format>
  </format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3880B77-5119-4A1C-A6A2-C86B5688BEDE}" name="PivotTable31" cacheId="17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
  <location ref="CI6:CJ16" firstHeaderRow="1" firstDataRow="1" firstDataCol="1"/>
  <pivotFields count="18">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measureFilter="1" sortType="descending">
      <items count="57">
        <item x="39"/>
        <item x="34"/>
        <item x="4"/>
        <item x="53"/>
        <item x="1"/>
        <item x="26"/>
        <item x="24"/>
        <item x="41"/>
        <item x="43"/>
        <item x="52"/>
        <item x="14"/>
        <item x="20"/>
        <item x="27"/>
        <item x="12"/>
        <item x="10"/>
        <item x="7"/>
        <item x="44"/>
        <item x="11"/>
        <item x="16"/>
        <item x="9"/>
        <item x="23"/>
        <item x="15"/>
        <item x="19"/>
        <item x="37"/>
        <item x="30"/>
        <item x="33"/>
        <item x="50"/>
        <item x="25"/>
        <item x="5"/>
        <item x="46"/>
        <item x="21"/>
        <item x="55"/>
        <item x="42"/>
        <item x="8"/>
        <item x="38"/>
        <item x="47"/>
        <item x="18"/>
        <item x="31"/>
        <item x="3"/>
        <item x="54"/>
        <item x="17"/>
        <item x="40"/>
        <item x="49"/>
        <item x="32"/>
        <item x="29"/>
        <item x="2"/>
        <item x="13"/>
        <item x="51"/>
        <item x="35"/>
        <item x="45"/>
        <item x="22"/>
        <item x="6"/>
        <item x="0"/>
        <item x="28"/>
        <item x="36"/>
        <item x="48"/>
        <item t="default"/>
      </items>
      <autoSortScope>
        <pivotArea dataOnly="0" outline="0" fieldPosition="0">
          <references count="1">
            <reference field="4294967294" count="1" selected="0">
              <x v="0"/>
            </reference>
          </references>
        </pivotArea>
      </autoSortScope>
    </pivotField>
    <pivotField compact="0" outline="0" showAll="0" sortType="descending">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9"/>
  </rowFields>
  <rowItems count="10">
    <i>
      <x v="37"/>
    </i>
    <i>
      <x v="8"/>
    </i>
    <i>
      <x v="44"/>
    </i>
    <i>
      <x v="17"/>
    </i>
    <i>
      <x v="24"/>
    </i>
    <i>
      <x v="15"/>
    </i>
    <i>
      <x v="11"/>
    </i>
    <i>
      <x v="49"/>
    </i>
    <i>
      <x v="18"/>
    </i>
    <i>
      <x v="27"/>
    </i>
  </rowItems>
  <colItems count="1">
    <i/>
  </colItems>
  <dataFields count="1">
    <dataField name="Average of Price" fld="2" subtotal="average" baseField="10" baseItem="2"/>
  </dataFields>
  <formats count="1">
    <format dxfId="11">
      <pivotArea outline="0" collapsedLevelsAreSubtotals="1" fieldPosition="0"/>
    </format>
  </formats>
  <pivotTableStyleInfo name="PivotStyleLight16" showRowHeaders="1" showColHeaders="1" showRowStripes="0" showColStripes="0" showLastColumn="1"/>
  <filters count="1">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9EB60A8-233C-4EE5-AF34-38133FB982B8}" name="Brand with lowest Mileage" cacheId="17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W6:X8" firstHeaderRow="1" firstDataRow="1" firstDataCol="1"/>
  <pivotFields count="18">
    <pivotField compact="0" outline="0" showAll="0"/>
    <pivotField compact="0" outline="0" showAll="0"/>
    <pivotField compact="0" outline="0" showAll="0"/>
    <pivotField axis="axisRow" compact="0" outline="0" showAll="0" measureFilter="1">
      <items count="60">
        <item x="44"/>
        <item x="30"/>
        <item x="31"/>
        <item x="11"/>
        <item x="40"/>
        <item x="5"/>
        <item x="55"/>
        <item x="37"/>
        <item x="33"/>
        <item x="34"/>
        <item x="58"/>
        <item x="41"/>
        <item x="39"/>
        <item x="4"/>
        <item x="45"/>
        <item x="48"/>
        <item x="46"/>
        <item x="43"/>
        <item x="47"/>
        <item x="42"/>
        <item x="32"/>
        <item x="2"/>
        <item x="19"/>
        <item x="29"/>
        <item x="7"/>
        <item x="35"/>
        <item x="6"/>
        <item x="51"/>
        <item x="27"/>
        <item x="18"/>
        <item x="14"/>
        <item x="38"/>
        <item x="22"/>
        <item x="28"/>
        <item x="9"/>
        <item x="52"/>
        <item x="50"/>
        <item x="10"/>
        <item x="1"/>
        <item x="23"/>
        <item x="26"/>
        <item x="13"/>
        <item x="49"/>
        <item x="3"/>
        <item x="53"/>
        <item x="36"/>
        <item x="17"/>
        <item x="57"/>
        <item x="25"/>
        <item x="16"/>
        <item x="54"/>
        <item x="15"/>
        <item x="56"/>
        <item x="20"/>
        <item x="12"/>
        <item x="24"/>
        <item x="0"/>
        <item x="8"/>
        <item x="21"/>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items count="6">
        <item x="0"/>
        <item x="3"/>
        <item x="2"/>
        <item x="1"/>
        <item x="4"/>
        <item t="default"/>
      </items>
    </pivotField>
    <pivotField compact="0" outline="0" showAll="0">
      <items count="8">
        <item x="1"/>
        <item x="6"/>
        <item x="5"/>
        <item x="2"/>
        <item x="3"/>
        <item x="0"/>
        <item x="4"/>
        <item t="default"/>
      </items>
    </pivotField>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s>
  <rowFields count="1">
    <field x="3"/>
  </rowFields>
  <rowItems count="2">
    <i>
      <x v="10"/>
    </i>
    <i t="grand">
      <x/>
    </i>
  </rowItems>
  <colItems count="1">
    <i/>
  </colItems>
  <dataFields count="1">
    <dataField name="Average of Kilometers" fld="8" subtotal="average" baseField="3" baseItem="2"/>
  </dataFields>
  <formats count="1">
    <format dxfId="12">
      <pivotArea outline="0" collapsedLevelsAreSubtotals="1" fieldPosition="0"/>
    </format>
  </formats>
  <pivotTableStyleInfo name="PivotStyleLight16" showRowHeaders="1" showColHeaders="1" showRowStripes="0" showColStripes="0" showLastColumn="1"/>
  <filters count="1">
    <filter fld="3" type="count" evalOrder="-1" id="6" iMeasureFld="0">
      <autoFilter ref="A1">
        <filterColumn colId="0">
          <top10 top="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CBFD25F-BC94-4BF0-890E-41D6D4EE1A7C}" name="Brand with Highest Mileage" cacheId="17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AK6:AL17" firstHeaderRow="1" firstDataRow="1" firstDataCol="1"/>
  <pivotFields count="18">
    <pivotField compact="0" outline="0" showAll="0"/>
    <pivotField compact="0" outline="0" showAll="0"/>
    <pivotField compact="0" outline="0" showAll="0"/>
    <pivotField axis="axisRow" compact="0" outline="0" showAll="0" measureFilter="1">
      <items count="60">
        <item x="44"/>
        <item x="30"/>
        <item x="31"/>
        <item x="11"/>
        <item x="40"/>
        <item x="5"/>
        <item x="55"/>
        <item x="37"/>
        <item x="33"/>
        <item x="34"/>
        <item x="58"/>
        <item x="41"/>
        <item x="39"/>
        <item x="4"/>
        <item x="45"/>
        <item x="48"/>
        <item x="46"/>
        <item x="43"/>
        <item x="47"/>
        <item x="42"/>
        <item x="32"/>
        <item x="2"/>
        <item x="19"/>
        <item x="29"/>
        <item x="7"/>
        <item x="35"/>
        <item x="6"/>
        <item x="51"/>
        <item x="27"/>
        <item x="18"/>
        <item x="14"/>
        <item x="38"/>
        <item x="22"/>
        <item x="28"/>
        <item x="9"/>
        <item x="52"/>
        <item x="50"/>
        <item x="10"/>
        <item x="1"/>
        <item x="23"/>
        <item x="26"/>
        <item x="13"/>
        <item x="49"/>
        <item x="3"/>
        <item x="53"/>
        <item x="36"/>
        <item x="17"/>
        <item x="57"/>
        <item x="25"/>
        <item x="16"/>
        <item x="54"/>
        <item x="15"/>
        <item x="56"/>
        <item x="20"/>
        <item x="12"/>
        <item x="24"/>
        <item x="0"/>
        <item x="8"/>
        <item x="21"/>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3"/>
  </rowFields>
  <rowItems count="11">
    <i>
      <x v="8"/>
    </i>
    <i>
      <x v="11"/>
    </i>
    <i>
      <x v="14"/>
    </i>
    <i>
      <x v="21"/>
    </i>
    <i>
      <x v="35"/>
    </i>
    <i>
      <x v="42"/>
    </i>
    <i>
      <x v="43"/>
    </i>
    <i>
      <x v="47"/>
    </i>
    <i>
      <x v="50"/>
    </i>
    <i>
      <x v="53"/>
    </i>
    <i t="grand">
      <x/>
    </i>
  </rowItems>
  <colItems count="1">
    <i/>
  </colItems>
  <dataFields count="1">
    <dataField name="Average of Kilometers" fld="8" subtotal="average" baseField="3" baseItem="0" numFmtId="165"/>
  </dataFields>
  <formats count="1">
    <format dxfId="13">
      <pivotArea outline="0" collapsedLevelsAreSubtotals="1" fieldPosition="0"/>
    </format>
  </formats>
  <pivotTableStyleInfo name="PivotStyleLight16" showRowHeaders="1" showColHeaders="1" showRowStripes="0" showColStripes="0" showLastColumn="1"/>
  <filters count="1">
    <filter fld="3"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FD4BBCC-7BB8-44DE-B5D4-258C6E5BA024}" name="Bottom 10 by Average price per brand" cacheId="17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I6:J16" firstHeaderRow="1" firstDataRow="1" firstDataCol="1"/>
  <pivotFields count="18">
    <pivotField compact="0" outline="0" showAll="0"/>
    <pivotField compact="0" outline="0" showAll="0"/>
    <pivotField dataField="1" compact="0" outline="0" showAll="0"/>
    <pivotField axis="axisRow" compact="0" outline="0" showAll="0" measureFilter="1" sortType="ascending">
      <items count="60">
        <item x="44"/>
        <item x="30"/>
        <item x="31"/>
        <item x="11"/>
        <item x="40"/>
        <item x="5"/>
        <item x="55"/>
        <item x="37"/>
        <item x="33"/>
        <item x="34"/>
        <item x="58"/>
        <item x="41"/>
        <item x="39"/>
        <item x="4"/>
        <item x="45"/>
        <item x="48"/>
        <item x="46"/>
        <item x="43"/>
        <item x="47"/>
        <item x="42"/>
        <item x="32"/>
        <item x="2"/>
        <item x="19"/>
        <item x="29"/>
        <item x="7"/>
        <item x="35"/>
        <item x="6"/>
        <item x="51"/>
        <item x="27"/>
        <item x="18"/>
        <item x="14"/>
        <item x="38"/>
        <item x="22"/>
        <item x="28"/>
        <item x="9"/>
        <item x="52"/>
        <item x="50"/>
        <item x="10"/>
        <item x="1"/>
        <item x="23"/>
        <item x="26"/>
        <item x="13"/>
        <item x="49"/>
        <item x="3"/>
        <item x="53"/>
        <item x="36"/>
        <item x="17"/>
        <item x="57"/>
        <item x="25"/>
        <item x="16"/>
        <item x="54"/>
        <item x="15"/>
        <item x="56"/>
        <item x="20"/>
        <item x="12"/>
        <item x="24"/>
        <item x="0"/>
        <item x="8"/>
        <item x="2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0"/>
        <item x="3"/>
        <item x="2"/>
        <item x="1"/>
        <item x="4"/>
        <item t="default"/>
      </items>
    </pivotField>
    <pivotField compact="0" outline="0" showAll="0">
      <items count="8">
        <item x="1"/>
        <item x="6"/>
        <item x="5"/>
        <item x="2"/>
        <item x="3"/>
        <item x="0"/>
        <item x="4"/>
        <item t="default"/>
      </items>
    </pivotField>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s>
  <rowFields count="1">
    <field x="3"/>
  </rowFields>
  <rowItems count="10">
    <i>
      <x v="50"/>
    </i>
    <i>
      <x v="6"/>
    </i>
    <i>
      <x v="44"/>
    </i>
    <i>
      <x v="47"/>
    </i>
    <i>
      <x v="17"/>
    </i>
    <i>
      <x v="11"/>
    </i>
    <i>
      <x v="35"/>
    </i>
    <i>
      <x v="52"/>
    </i>
    <i>
      <x v="55"/>
    </i>
    <i>
      <x v="14"/>
    </i>
  </rowItems>
  <colItems count="1">
    <i/>
  </colItems>
  <dataFields count="1">
    <dataField name="Average of Price" fld="2" subtotal="average" baseField="3" baseItem="10"/>
  </dataFields>
  <formats count="1">
    <format dxfId="14">
      <pivotArea outline="0" collapsedLevelsAreSubtotals="1" fieldPosition="0"/>
    </format>
  </formats>
  <pivotTableStyleInfo name="PivotStyleLight16" showRowHeaders="1" showColHeaders="1" showRowStripes="0" showColStripes="0" showLastColumn="1"/>
  <filters count="1">
    <filter fld="3" type="count" evalOrder="-1" id="6"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BC6259E-DCE8-46B0-A856-B29C48925AFD}" name="Top 10 by Average price per brand" cacheId="17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6:B65" firstHeaderRow="1" firstDataRow="1" firstDataCol="1"/>
  <pivotFields count="18">
    <pivotField compact="0" outline="0" showAll="0"/>
    <pivotField compact="0" outline="0" showAll="0"/>
    <pivotField dataField="1" compact="0" outline="0" showAll="0"/>
    <pivotField axis="axisRow" compact="0" outline="0" showAll="0">
      <items count="60">
        <item x="44"/>
        <item x="30"/>
        <item x="31"/>
        <item x="11"/>
        <item x="40"/>
        <item x="5"/>
        <item x="55"/>
        <item x="37"/>
        <item x="33"/>
        <item x="34"/>
        <item x="58"/>
        <item x="41"/>
        <item x="39"/>
        <item x="4"/>
        <item x="45"/>
        <item x="48"/>
        <item x="46"/>
        <item x="43"/>
        <item x="47"/>
        <item x="42"/>
        <item x="32"/>
        <item x="2"/>
        <item x="19"/>
        <item x="29"/>
        <item x="7"/>
        <item x="35"/>
        <item x="6"/>
        <item x="51"/>
        <item x="27"/>
        <item x="18"/>
        <item x="14"/>
        <item x="38"/>
        <item x="22"/>
        <item x="28"/>
        <item x="9"/>
        <item x="52"/>
        <item x="50"/>
        <item x="10"/>
        <item x="1"/>
        <item x="23"/>
        <item x="26"/>
        <item x="13"/>
        <item x="49"/>
        <item x="3"/>
        <item x="53"/>
        <item x="36"/>
        <item x="17"/>
        <item x="57"/>
        <item x="25"/>
        <item x="16"/>
        <item x="54"/>
        <item x="15"/>
        <item x="56"/>
        <item x="20"/>
        <item x="12"/>
        <item x="24"/>
        <item x="0"/>
        <item x="8"/>
        <item x="2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0"/>
        <item x="3"/>
        <item x="2"/>
        <item x="1"/>
        <item x="4"/>
        <item t="default"/>
      </items>
    </pivotField>
    <pivotField compact="0" outline="0" showAll="0">
      <items count="8">
        <item x="1"/>
        <item x="6"/>
        <item x="5"/>
        <item x="2"/>
        <item x="3"/>
        <item x="0"/>
        <item x="4"/>
        <item t="default"/>
      </items>
    </pivotField>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s>
  <rowFields count="1">
    <field x="3"/>
  </rowFields>
  <rowItems count="5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rowItems>
  <colItems count="1">
    <i/>
  </colItems>
  <dataFields count="1">
    <dataField name="Average of Price" fld="2" subtotal="average" baseField="3" baseItem="10"/>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15A1B2B-756C-4299-A866-0FDE0824E28B}" name="Price by Gearbox" cacheId="17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
  <location ref="CE6:CF11" firstHeaderRow="1" firstDataRow="1" firstDataCol="1"/>
  <pivotFields count="18">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6">
        <item x="0"/>
        <item x="3"/>
        <item x="2"/>
        <item x="1"/>
        <item x="4"/>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0"/>
  </rowFields>
  <rowItems count="5">
    <i>
      <x v="4"/>
    </i>
    <i>
      <x v="1"/>
    </i>
    <i>
      <x v="2"/>
    </i>
    <i>
      <x/>
    </i>
    <i>
      <x v="3"/>
    </i>
  </rowItems>
  <colItems count="1">
    <i/>
  </colItems>
  <dataFields count="1">
    <dataField name="Average of Price" fld="2" subtotal="average" baseField="10" baseItem="2"/>
  </dataFields>
  <formats count="1">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25669912-ADBF-4558-9B9B-132CDD8DD231}" name="Brand with most listings" cacheId="17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S6:T8" firstHeaderRow="1" firstDataRow="1" firstDataCol="1"/>
  <pivotFields count="18">
    <pivotField dataField="1" compact="0" outline="0" showAll="0"/>
    <pivotField compact="0" outline="0" showAll="0"/>
    <pivotField compact="0" outline="0" showAll="0"/>
    <pivotField axis="axisRow" compact="0" outline="0" showAll="0" measureFilter="1">
      <items count="60">
        <item x="44"/>
        <item x="30"/>
        <item x="31"/>
        <item x="11"/>
        <item x="40"/>
        <item x="5"/>
        <item x="55"/>
        <item x="37"/>
        <item x="33"/>
        <item x="34"/>
        <item x="58"/>
        <item x="41"/>
        <item x="39"/>
        <item x="4"/>
        <item x="45"/>
        <item x="48"/>
        <item x="46"/>
        <item x="43"/>
        <item x="47"/>
        <item x="42"/>
        <item x="32"/>
        <item x="2"/>
        <item x="19"/>
        <item x="29"/>
        <item x="7"/>
        <item x="35"/>
        <item x="6"/>
        <item x="51"/>
        <item x="27"/>
        <item x="18"/>
        <item x="14"/>
        <item x="38"/>
        <item x="22"/>
        <item x="28"/>
        <item x="9"/>
        <item x="52"/>
        <item x="50"/>
        <item x="10"/>
        <item x="1"/>
        <item x="23"/>
        <item x="26"/>
        <item x="13"/>
        <item x="49"/>
        <item x="3"/>
        <item x="53"/>
        <item x="36"/>
        <item x="17"/>
        <item x="57"/>
        <item x="25"/>
        <item x="16"/>
        <item x="54"/>
        <item x="15"/>
        <item x="56"/>
        <item x="20"/>
        <item x="12"/>
        <item x="24"/>
        <item x="0"/>
        <item x="8"/>
        <item x="2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0"/>
        <item x="3"/>
        <item x="2"/>
        <item x="1"/>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s>
  <rowFields count="1">
    <field x="3"/>
  </rowFields>
  <rowItems count="2">
    <i>
      <x v="56"/>
    </i>
    <i t="grand">
      <x/>
    </i>
  </rowItems>
  <colItems count="1">
    <i/>
  </colItems>
  <dataFields count="1">
    <dataField name="Count of ID" fld="0" subtotal="count" baseField="3" baseItem="5" numFmtId="165"/>
  </dataFields>
  <formats count="1">
    <format dxfId="17">
      <pivotArea outline="0" collapsedLevelsAreSubtotals="1" fieldPosition="0"/>
    </format>
  </formats>
  <pivotTableStyleInfo name="PivotStyleLight16" showRowHeaders="1" showColHeaders="1" showRowStripes="0" showColStripes="0" showLastColumn="1"/>
  <filters count="1">
    <filter fld="3" type="count" evalOrder="-1" id="2"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C022CDBC-A16C-4A47-A818-F0C7C5AD8E06}" name="Average Engine Capacity by Car Type" cacheId="17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
  <location ref="AQ6:AR62" firstHeaderRow="1" firstDataRow="1" firstDataCol="1"/>
  <pivotFields count="18">
    <pivotField compact="0" outline="0" showAll="0"/>
    <pivotField compact="0" outline="0" showAll="0"/>
    <pivotField compact="0" outline="0" showAll="0"/>
    <pivotField compact="0" outline="0" showAll="0">
      <items count="60">
        <item x="44"/>
        <item x="30"/>
        <item x="31"/>
        <item x="11"/>
        <item x="40"/>
        <item x="5"/>
        <item x="55"/>
        <item x="37"/>
        <item x="33"/>
        <item x="34"/>
        <item x="58"/>
        <item x="41"/>
        <item x="39"/>
        <item x="4"/>
        <item x="45"/>
        <item x="48"/>
        <item x="46"/>
        <item x="43"/>
        <item x="47"/>
        <item x="42"/>
        <item x="32"/>
        <item x="2"/>
        <item x="19"/>
        <item x="29"/>
        <item x="7"/>
        <item x="35"/>
        <item x="6"/>
        <item x="51"/>
        <item x="27"/>
        <item x="18"/>
        <item x="14"/>
        <item x="38"/>
        <item x="22"/>
        <item x="28"/>
        <item x="9"/>
        <item x="52"/>
        <item x="50"/>
        <item x="10"/>
        <item x="1"/>
        <item x="23"/>
        <item x="26"/>
        <item x="13"/>
        <item x="49"/>
        <item x="3"/>
        <item x="53"/>
        <item x="36"/>
        <item x="17"/>
        <item x="57"/>
        <item x="25"/>
        <item x="16"/>
        <item x="54"/>
        <item x="15"/>
        <item x="56"/>
        <item x="20"/>
        <item x="12"/>
        <item x="24"/>
        <item x="0"/>
        <item x="8"/>
        <item x="21"/>
        <item t="default"/>
      </items>
    </pivotField>
    <pivotField compact="0" outline="0" showAll="0"/>
    <pivotField compact="0" outline="0" showAll="0"/>
    <pivotField compact="0" outline="0" showAll="0"/>
    <pivotField compact="0" outline="0" showAll="0"/>
    <pivotField compact="0" outline="0" showAll="0"/>
    <pivotField axis="axisRow" compact="0" outline="0" showAll="0">
      <items count="57">
        <item x="39"/>
        <item x="34"/>
        <item x="4"/>
        <item x="53"/>
        <item x="1"/>
        <item x="26"/>
        <item x="24"/>
        <item x="41"/>
        <item x="43"/>
        <item x="52"/>
        <item x="14"/>
        <item x="20"/>
        <item x="27"/>
        <item x="12"/>
        <item x="10"/>
        <item x="7"/>
        <item x="44"/>
        <item x="11"/>
        <item x="16"/>
        <item x="9"/>
        <item x="23"/>
        <item x="15"/>
        <item x="19"/>
        <item x="37"/>
        <item x="30"/>
        <item x="33"/>
        <item x="50"/>
        <item x="25"/>
        <item x="5"/>
        <item x="46"/>
        <item x="21"/>
        <item x="55"/>
        <item x="42"/>
        <item x="8"/>
        <item x="38"/>
        <item x="47"/>
        <item x="18"/>
        <item x="31"/>
        <item x="3"/>
        <item x="54"/>
        <item x="17"/>
        <item x="40"/>
        <item x="49"/>
        <item x="32"/>
        <item x="29"/>
        <item x="2"/>
        <item x="13"/>
        <item x="51"/>
        <item x="35"/>
        <item x="45"/>
        <item x="22"/>
        <item x="6"/>
        <item x="0"/>
        <item x="28"/>
        <item x="36"/>
        <item x="48"/>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items count="4">
        <item x="0"/>
        <item x="1"/>
        <item x="2"/>
        <item t="default"/>
      </items>
    </pivotField>
  </pivotFields>
  <rowFields count="1">
    <field x="9"/>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rowItems>
  <colItems count="1">
    <i/>
  </colItems>
  <dataFields count="1">
    <dataField name="Average of CC" fld="13" subtotal="average" baseField="9" baseItem="0"/>
  </dataFields>
  <formats count="1">
    <format dxfId="1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DB525F36-9598-46C9-BBA7-636B312BE64D}" name="PivotTable9" cacheId="17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
  <location ref="CL6:CM7" firstHeaderRow="1" firstDataRow="1" firstDataCol="1"/>
  <pivotFields count="18">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measureFilter="1" sortType="descending">
      <items count="198">
        <item x="152"/>
        <item x="47"/>
        <item x="185"/>
        <item x="146"/>
        <item x="102"/>
        <item x="28"/>
        <item x="111"/>
        <item x="42"/>
        <item x="81"/>
        <item x="61"/>
        <item x="95"/>
        <item x="27"/>
        <item x="1"/>
        <item x="3"/>
        <item x="106"/>
        <item x="13"/>
        <item x="51"/>
        <item x="22"/>
        <item x="173"/>
        <item x="14"/>
        <item x="147"/>
        <item x="188"/>
        <item x="153"/>
        <item x="117"/>
        <item x="133"/>
        <item x="73"/>
        <item x="107"/>
        <item x="19"/>
        <item x="161"/>
        <item x="56"/>
        <item x="36"/>
        <item x="163"/>
        <item x="171"/>
        <item x="169"/>
        <item x="12"/>
        <item x="97"/>
        <item x="138"/>
        <item x="98"/>
        <item x="82"/>
        <item x="30"/>
        <item x="65"/>
        <item x="35"/>
        <item x="33"/>
        <item x="101"/>
        <item x="26"/>
        <item x="80"/>
        <item x="157"/>
        <item x="77"/>
        <item x="135"/>
        <item x="172"/>
        <item x="119"/>
        <item x="104"/>
        <item x="141"/>
        <item x="184"/>
        <item x="176"/>
        <item x="29"/>
        <item x="8"/>
        <item x="132"/>
        <item x="179"/>
        <item x="156"/>
        <item x="72"/>
        <item x="40"/>
        <item x="196"/>
        <item x="190"/>
        <item x="88"/>
        <item x="7"/>
        <item x="71"/>
        <item x="25"/>
        <item x="37"/>
        <item x="4"/>
        <item x="165"/>
        <item x="0"/>
        <item x="10"/>
        <item x="149"/>
        <item x="70"/>
        <item x="174"/>
        <item x="53"/>
        <item x="100"/>
        <item x="105"/>
        <item x="144"/>
        <item x="182"/>
        <item x="143"/>
        <item x="150"/>
        <item x="148"/>
        <item x="160"/>
        <item x="69"/>
        <item x="39"/>
        <item x="162"/>
        <item x="24"/>
        <item x="11"/>
        <item x="45"/>
        <item x="139"/>
        <item x="57"/>
        <item x="125"/>
        <item x="189"/>
        <item x="121"/>
        <item x="118"/>
        <item x="75"/>
        <item x="155"/>
        <item x="112"/>
        <item x="164"/>
        <item x="34"/>
        <item x="113"/>
        <item x="83"/>
        <item x="21"/>
        <item x="114"/>
        <item x="9"/>
        <item x="62"/>
        <item x="142"/>
        <item x="120"/>
        <item x="127"/>
        <item x="193"/>
        <item x="76"/>
        <item x="96"/>
        <item x="67"/>
        <item x="48"/>
        <item x="38"/>
        <item x="115"/>
        <item x="31"/>
        <item x="49"/>
        <item x="145"/>
        <item x="166"/>
        <item x="159"/>
        <item x="137"/>
        <item x="175"/>
        <item x="183"/>
        <item x="87"/>
        <item x="186"/>
        <item x="168"/>
        <item x="110"/>
        <item x="15"/>
        <item x="116"/>
        <item x="16"/>
        <item x="180"/>
        <item x="122"/>
        <item x="90"/>
        <item x="44"/>
        <item x="32"/>
        <item x="17"/>
        <item x="195"/>
        <item x="187"/>
        <item x="126"/>
        <item x="130"/>
        <item x="140"/>
        <item x="54"/>
        <item x="41"/>
        <item x="151"/>
        <item x="99"/>
        <item x="78"/>
        <item x="6"/>
        <item x="128"/>
        <item x="129"/>
        <item x="177"/>
        <item x="89"/>
        <item x="84"/>
        <item x="158"/>
        <item x="60"/>
        <item x="68"/>
        <item x="131"/>
        <item x="5"/>
        <item x="93"/>
        <item x="52"/>
        <item x="58"/>
        <item x="181"/>
        <item x="123"/>
        <item x="108"/>
        <item x="63"/>
        <item x="192"/>
        <item x="94"/>
        <item x="170"/>
        <item x="167"/>
        <item x="85"/>
        <item x="46"/>
        <item x="154"/>
        <item x="20"/>
        <item x="74"/>
        <item x="79"/>
        <item x="178"/>
        <item x="86"/>
        <item x="50"/>
        <item x="109"/>
        <item x="18"/>
        <item x="55"/>
        <item x="194"/>
        <item x="191"/>
        <item x="91"/>
        <item x="92"/>
        <item x="66"/>
        <item x="124"/>
        <item x="59"/>
        <item x="2"/>
        <item x="64"/>
        <item x="43"/>
        <item x="134"/>
        <item x="136"/>
        <item x="103"/>
        <item x="23"/>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s>
  <rowFields count="1">
    <field x="14"/>
  </rowFields>
  <rowItems count="1">
    <i>
      <x v="190"/>
    </i>
  </rowItems>
  <colItems count="1">
    <i/>
  </colItems>
  <dataFields count="1">
    <dataField name="Count of ID" fld="0" subtotal="count" baseField="0" baseItem="0"/>
  </dataFields>
  <formats count="2">
    <format dxfId="20">
      <pivotArea outline="0" collapsedLevelsAreSubtotals="1" fieldPosition="0"/>
    </format>
    <format dxfId="19">
      <pivotArea outline="0" fieldPosition="0">
        <references count="1">
          <reference field="4294967294" count="1">
            <x v="0"/>
          </reference>
        </references>
      </pivotArea>
    </format>
  </formats>
  <pivotTableStyleInfo name="PivotStyleLight16" showRowHeaders="1" showColHeaders="1" showRowStripes="0" showColStripes="0" showLastColumn="1"/>
  <filters count="1">
    <filter fld="14" type="count" evalOrder="-1" id="5"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CA758215-D539-40D0-BFFD-40F92D537038}" name="Average price per brand II" cacheId="17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M6:N65" firstHeaderRow="1" firstDataRow="1" firstDataCol="1"/>
  <pivotFields count="18">
    <pivotField compact="0" outline="0" showAll="0"/>
    <pivotField compact="0" outline="0" showAll="0"/>
    <pivotField dataField="1" compact="0" outline="0" showAll="0"/>
    <pivotField axis="axisRow" compact="0" outline="0" showAll="0">
      <items count="60">
        <item x="44"/>
        <item x="30"/>
        <item x="31"/>
        <item x="11"/>
        <item x="40"/>
        <item x="5"/>
        <item x="55"/>
        <item x="37"/>
        <item x="33"/>
        <item x="34"/>
        <item x="58"/>
        <item x="41"/>
        <item x="39"/>
        <item x="4"/>
        <item x="45"/>
        <item x="48"/>
        <item x="46"/>
        <item x="43"/>
        <item x="47"/>
        <item x="42"/>
        <item x="32"/>
        <item x="2"/>
        <item x="19"/>
        <item x="29"/>
        <item x="7"/>
        <item x="35"/>
        <item x="6"/>
        <item x="51"/>
        <item x="27"/>
        <item x="18"/>
        <item x="14"/>
        <item x="38"/>
        <item x="22"/>
        <item x="28"/>
        <item x="9"/>
        <item x="52"/>
        <item x="50"/>
        <item x="10"/>
        <item x="1"/>
        <item x="23"/>
        <item x="26"/>
        <item x="13"/>
        <item x="49"/>
        <item x="3"/>
        <item x="53"/>
        <item x="36"/>
        <item x="17"/>
        <item x="57"/>
        <item x="25"/>
        <item x="16"/>
        <item x="54"/>
        <item x="15"/>
        <item x="56"/>
        <item x="20"/>
        <item x="12"/>
        <item x="24"/>
        <item x="0"/>
        <item x="8"/>
        <item x="2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0"/>
        <item x="3"/>
        <item x="2"/>
        <item x="1"/>
        <item x="4"/>
        <item t="default"/>
      </items>
    </pivotField>
    <pivotField compact="0" outline="0" showAll="0">
      <items count="8">
        <item x="1"/>
        <item x="6"/>
        <item x="5"/>
        <item x="2"/>
        <item x="3"/>
        <item x="0"/>
        <item x="4"/>
        <item t="default"/>
      </items>
    </pivotField>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s>
  <rowFields count="1">
    <field x="3"/>
  </rowFields>
  <rowItems count="5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rowItems>
  <colItems count="1">
    <i/>
  </colItems>
  <dataFields count="1">
    <dataField name="Average of Price" fld="2" subtotal="average" baseField="3" baseItem="10" numFmtId="167"/>
  </dataFields>
  <formats count="1">
    <format dxfId="2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714A116D-0A68-4455-A646-654441FD9CC4}" name="PivotTable3" cacheId="17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
  <location ref="CX6:CZ23" firstHeaderRow="1" firstDataRow="1" firstDataCol="2"/>
  <pivotFields count="18">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6">
        <item x="0"/>
        <item x="3"/>
        <item x="2"/>
        <item x="1"/>
        <item x="4"/>
        <item t="default"/>
      </items>
    </pivotField>
    <pivotField axis="axisRow" compact="0" outline="0" showAll="0" sortType="ascending" defaultSubtotal="0">
      <items count="7">
        <item x="1"/>
        <item x="6"/>
        <item x="5"/>
        <item x="2"/>
        <item x="3"/>
        <item x="0"/>
        <item x="4"/>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s>
  <rowFields count="2">
    <field x="11"/>
    <field x="10"/>
  </rowFields>
  <rowItems count="17">
    <i>
      <x v="2"/>
      <x/>
    </i>
    <i>
      <x v="5"/>
      <x/>
    </i>
    <i r="1">
      <x v="2"/>
    </i>
    <i r="1">
      <x v="3"/>
    </i>
    <i>
      <x/>
      <x/>
    </i>
    <i r="1">
      <x v="3"/>
    </i>
    <i r="1">
      <x v="4"/>
    </i>
    <i>
      <x v="6"/>
      <x/>
    </i>
    <i r="1">
      <x v="2"/>
    </i>
    <i>
      <x v="3"/>
      <x/>
    </i>
    <i r="1">
      <x v="1"/>
    </i>
    <i r="1">
      <x v="2"/>
    </i>
    <i r="1">
      <x v="3"/>
    </i>
    <i>
      <x v="4"/>
      <x/>
    </i>
    <i r="1">
      <x v="1"/>
    </i>
    <i r="1">
      <x v="2"/>
    </i>
    <i>
      <x v="1"/>
      <x/>
    </i>
  </rowItems>
  <colItems count="1">
    <i/>
  </colItems>
  <dataFields count="1">
    <dataField name="Average of Price" fld="2" subtotal="average" baseField="11" baseItem="0" numFmtId="167"/>
  </dataFields>
  <formats count="1">
    <format dxfId="22">
      <pivotArea outline="0" collapsedLevelsAreSubtotals="1" fieldPosition="0"/>
    </format>
  </format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A0506AE3-FD83-4439-9EC4-166EC167E66E}" name="Price Trend over Time" cacheId="17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AC6:AD41" firstHeaderRow="1" firstDataRow="1" firstDataCol="1"/>
  <pivotFields count="18">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axis="axisRow" compact="0" outline="0" showAll="0">
      <items count="35">
        <item x="31"/>
        <item x="33"/>
        <item x="28"/>
        <item x="32"/>
        <item x="29"/>
        <item x="30"/>
        <item x="27"/>
        <item x="23"/>
        <item x="26"/>
        <item x="24"/>
        <item x="25"/>
        <item x="20"/>
        <item x="21"/>
        <item x="22"/>
        <item x="6"/>
        <item x="14"/>
        <item x="5"/>
        <item x="17"/>
        <item x="18"/>
        <item x="19"/>
        <item x="10"/>
        <item x="0"/>
        <item x="4"/>
        <item x="11"/>
        <item x="8"/>
        <item x="12"/>
        <item x="7"/>
        <item x="2"/>
        <item x="3"/>
        <item x="15"/>
        <item x="13"/>
        <item x="9"/>
        <item x="1"/>
        <item x="1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Items count="1">
    <i/>
  </colItems>
  <dataFields count="1">
    <dataField name="Average of Price" fld="2" subtotal="average" baseField="3" baseItem="58" numFmtId="164"/>
  </dataFields>
  <formats count="2">
    <format dxfId="24">
      <pivotArea outline="0" collapsedLevelsAreSubtotals="1" fieldPosition="0"/>
    </format>
    <format dxfId="23">
      <pivotArea outline="0" fieldPosition="0">
        <references count="1">
          <reference field="7"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arbox" xr10:uid="{F09E6F59-3CCC-45E9-B28F-10A88CDD97FC}" sourceName="Gearbox">
  <pivotTables>
    <pivotTable tabId="2" name="Top 10 by Average price per brand"/>
    <pivotTable tabId="2" name="Average price per brand II"/>
    <pivotTable tabId="2" name="Bottom 10 by Average price per brand"/>
    <pivotTable tabId="2" name="Color Preference"/>
    <pivotTable tabId="2" name="Brand with most listings"/>
    <pivotTable tabId="2" name="Price by Fuel Type"/>
    <pivotTable tabId="2" name="Cars distribution by Price Range"/>
    <pivotTable tabId="2" name="Brand with lowest Mileage"/>
    <pivotTable tabId="2" name="Popular Car Type"/>
    <pivotTable tabId="2" name="Popular GearBox"/>
  </pivotTables>
  <data>
    <tabular pivotCacheId="573827578">
      <items count="5">
        <i x="0" s="1"/>
        <i x="3" s="1"/>
        <i x="2" s="1"/>
        <i x="1"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 xr10:uid="{AE3B4963-EA54-4EF3-BFF8-6E82ABA8F225}" sourceName="Fuel">
  <pivotTables>
    <pivotTable tabId="2" name="Top 10 by Average price per brand"/>
    <pivotTable tabId="2" name="Average price per brand II"/>
    <pivotTable tabId="2" name="Bottom 10 by Average price per brand"/>
    <pivotTable tabId="2" name="Cars distribution by Price Range"/>
    <pivotTable tabId="2" name="Brand with lowest Mileage"/>
    <pivotTable tabId="2" name="Popular Car Type"/>
  </pivotTables>
  <data>
    <tabular pivotCacheId="573827578">
      <items count="7">
        <i x="1" s="1"/>
        <i x="6" s="1"/>
        <i x="5" s="1"/>
        <i x="2" s="1"/>
        <i x="3" s="1"/>
        <i x="0"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d" xr10:uid="{1C06F989-B259-4805-952E-0B2D011891B6}" sourceName="Brand">
  <pivotTables>
    <pivotTable tabId="2" name="Car Age vs. Average Price"/>
    <pivotTable tabId="2" name="Average price per brand II"/>
    <pivotTable tabId="2" name="Price by Fuel Type"/>
    <pivotTable tabId="2" name="Cars distribution by Price Range"/>
    <pivotTable tabId="2" name="Average Engine Capacity by Car Type"/>
    <pivotTable tabId="2" name="Color Preference"/>
    <pivotTable tabId="2" name="Brand with lowest Mileage"/>
    <pivotTable tabId="2" name="Popular Car Type"/>
  </pivotTables>
  <data>
    <tabular pivotCacheId="573827578">
      <items count="59">
        <i x="44" s="1"/>
        <i x="30" s="1"/>
        <i x="31" s="1"/>
        <i x="11" s="1"/>
        <i x="40" s="1"/>
        <i x="5" s="1"/>
        <i x="55" s="1"/>
        <i x="37" s="1"/>
        <i x="33" s="1"/>
        <i x="34" s="1"/>
        <i x="58" s="1"/>
        <i x="41" s="1"/>
        <i x="39" s="1"/>
        <i x="4" s="1"/>
        <i x="45" s="1"/>
        <i x="48" s="1"/>
        <i x="46" s="1"/>
        <i x="43" s="1"/>
        <i x="47" s="1"/>
        <i x="42" s="1"/>
        <i x="32" s="1"/>
        <i x="2" s="1"/>
        <i x="19" s="1"/>
        <i x="29" s="1"/>
        <i x="7" s="1"/>
        <i x="35" s="1"/>
        <i x="6" s="1"/>
        <i x="51" s="1"/>
        <i x="27" s="1"/>
        <i x="18" s="1"/>
        <i x="14" s="1"/>
        <i x="38" s="1"/>
        <i x="22" s="1"/>
        <i x="28" s="1"/>
        <i x="9" s="1"/>
        <i x="52" s="1"/>
        <i x="50" s="1"/>
        <i x="10" s="1"/>
        <i x="1" s="1"/>
        <i x="23" s="1"/>
        <i x="26" s="1"/>
        <i x="13" s="1"/>
        <i x="49" s="1"/>
        <i x="3" s="1"/>
        <i x="53" s="1"/>
        <i x="36" s="1"/>
        <i x="17" s="1"/>
        <i x="57" s="1"/>
        <i x="25" s="1"/>
        <i x="16" s="1"/>
        <i x="54" s="1"/>
        <i x="15" s="1"/>
        <i x="56" s="1"/>
        <i x="20" s="1"/>
        <i x="12" s="1"/>
        <i x="24" s="1"/>
        <i x="0" s="1"/>
        <i x="8" s="1"/>
        <i x="2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 xr10:uid="{D9A2A1A4-4442-4B28-BA9F-F5FE5D45B8D5}" sourceName="Price Range">
  <pivotTables>
    <pivotTable tabId="2" name="Top 10 by Average price per brand"/>
    <pivotTable tabId="2" name="Brand with most listings"/>
    <pivotTable tabId="2" name="Average price per brand II"/>
    <pivotTable tabId="2" name="Bottom 10 by Average price per brand"/>
    <pivotTable tabId="2" name="Color Preference"/>
    <pivotTable tabId="2" name="Popular GearBox"/>
    <pivotTable tabId="2" name="Price by Fuel Type"/>
    <pivotTable tabId="2" name="Average Engine Capacity by Car Type"/>
    <pivotTable tabId="2" name="Car Age vs. Average Price"/>
    <pivotTable tabId="2" name="Brand with lowest Mileage"/>
  </pivotTables>
  <data>
    <tabular pivotCacheId="573827578">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arbox 1" xr10:uid="{96B97DE8-6BBF-4D2D-A63B-73DE842B722A}" cache="Slicer_Gearbox" caption="Gearbox" columnCount="5" showCaption="0" style="Slicer Style 1" rowHeight="251883"/>
  <slicer name="Fuel" xr10:uid="{85E02A55-63E7-414F-922F-0E84DCEFC9DA}" cache="Slicer_Fuel" caption="Fuel" startItem="3" style="Slicer Style 1" rowHeight="288000"/>
  <slicer name="Brand" xr10:uid="{4C555BDC-F6AE-49AA-A4D6-1158212A96C6}" cache="Slicer_Brand" caption="Brand" style="Slicer Style 1" rowHeight="251883"/>
  <slicer name="Price Range" xr10:uid="{9E12B279-F461-47EE-AEE4-207F58D7DB38}" cache="Slicer_Price_Range" caption="Price Range" columnCount="3" showCaption="0" style="Slicer Style 1"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07/relationships/slicer" Target="../slicers/slicer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drawing" Target="../drawings/drawing2.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4DB4A-4D4F-42D4-944E-2F190E7F7BF1}">
  <dimension ref="A1"/>
  <sheetViews>
    <sheetView showGridLines="0" tabSelected="1" zoomScaleNormal="100" workbookViewId="0">
      <selection activeCell="P6" sqref="P6"/>
    </sheetView>
  </sheetViews>
  <sheetFormatPr defaultRowHeight="14.5" x14ac:dyDescent="0.35"/>
  <cols>
    <col min="1" max="16384" width="8.7265625" style="11"/>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Option Button 1">
              <controlPr defaultSize="0" autoFill="0" autoLine="0" autoPict="0">
                <anchor moveWithCells="1">
                  <from>
                    <xdr:col>25</xdr:col>
                    <xdr:colOff>336550</xdr:colOff>
                    <xdr:row>8</xdr:row>
                    <xdr:rowOff>146050</xdr:rowOff>
                  </from>
                  <to>
                    <xdr:col>25</xdr:col>
                    <xdr:colOff>520700</xdr:colOff>
                    <xdr:row>9</xdr:row>
                    <xdr:rowOff>146050</xdr:rowOff>
                  </to>
                </anchor>
              </controlPr>
            </control>
          </mc:Choice>
        </mc:AlternateContent>
        <mc:AlternateContent xmlns:mc="http://schemas.openxmlformats.org/markup-compatibility/2006">
          <mc:Choice Requires="x14">
            <control shapeId="2050" r:id="rId4" name="Option Button 2">
              <controlPr defaultSize="0" autoFill="0" autoLine="0" autoPict="0">
                <anchor moveWithCells="1">
                  <from>
                    <xdr:col>28</xdr:col>
                    <xdr:colOff>133350</xdr:colOff>
                    <xdr:row>8</xdr:row>
                    <xdr:rowOff>146050</xdr:rowOff>
                  </from>
                  <to>
                    <xdr:col>28</xdr:col>
                    <xdr:colOff>323850</xdr:colOff>
                    <xdr:row>9</xdr:row>
                    <xdr:rowOff>146050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9FD7D-46A4-4A7E-9A9D-FF08A4E3C2C3}">
  <dimension ref="A1:DN65"/>
  <sheetViews>
    <sheetView topLeftCell="AA1" workbookViewId="0">
      <selection activeCell="AH32" sqref="AH32"/>
    </sheetView>
  </sheetViews>
  <sheetFormatPr defaultRowHeight="14.5" x14ac:dyDescent="0.35"/>
  <cols>
    <col min="1" max="1" width="14.453125" bestFit="1" customWidth="1"/>
    <col min="2" max="2" width="14.81640625" bestFit="1" customWidth="1"/>
    <col min="3" max="3" width="14.81640625" customWidth="1"/>
    <col min="4" max="4" width="11" bestFit="1" customWidth="1"/>
    <col min="5" max="5" width="11" customWidth="1"/>
    <col min="6" max="6" width="11.54296875" bestFit="1" customWidth="1"/>
    <col min="7" max="7" width="12.08984375" bestFit="1" customWidth="1"/>
    <col min="8" max="8" width="11" customWidth="1"/>
    <col min="9" max="9" width="9.6328125" bestFit="1" customWidth="1"/>
    <col min="10" max="10" width="14.81640625" bestFit="1" customWidth="1"/>
    <col min="11" max="11" width="12.6328125" bestFit="1" customWidth="1"/>
    <col min="12" max="12" width="11" customWidth="1"/>
    <col min="13" max="13" width="14.453125" bestFit="1" customWidth="1"/>
    <col min="14" max="14" width="14.81640625" bestFit="1" customWidth="1"/>
    <col min="15" max="16" width="11" customWidth="1"/>
    <col min="17" max="17" width="14.26953125" bestFit="1" customWidth="1"/>
    <col min="19" max="20" width="10.7265625" bestFit="1" customWidth="1"/>
    <col min="23" max="23" width="10.7265625" bestFit="1" customWidth="1"/>
    <col min="24" max="24" width="20" bestFit="1" customWidth="1"/>
    <col min="27" max="27" width="19.1796875" bestFit="1" customWidth="1"/>
    <col min="29" max="29" width="10.7265625" bestFit="1" customWidth="1"/>
    <col min="30" max="30" width="14.81640625" bestFit="1" customWidth="1"/>
    <col min="33" max="33" width="9.90625" bestFit="1" customWidth="1"/>
    <col min="37" max="37" width="14.453125" bestFit="1" customWidth="1"/>
    <col min="38" max="38" width="20" bestFit="1" customWidth="1"/>
    <col min="39" max="39" width="19.6328125" bestFit="1" customWidth="1"/>
    <col min="40" max="41" width="10.7265625" bestFit="1" customWidth="1"/>
    <col min="42" max="42" width="15.81640625" bestFit="1" customWidth="1"/>
    <col min="43" max="43" width="19.36328125" bestFit="1" customWidth="1"/>
    <col min="44" max="44" width="13.1796875" bestFit="1" customWidth="1"/>
    <col min="45" max="45" width="13.1796875" customWidth="1"/>
    <col min="46" max="46" width="6.36328125" bestFit="1" customWidth="1"/>
    <col min="47" max="47" width="15.6328125" bestFit="1" customWidth="1"/>
    <col min="48" max="48" width="12.08984375" customWidth="1"/>
    <col min="50" max="50" width="13.36328125" bestFit="1" customWidth="1"/>
    <col min="51" max="51" width="10.453125" bestFit="1" customWidth="1"/>
    <col min="53" max="53" width="10.7265625" bestFit="1" customWidth="1"/>
    <col min="54" max="54" width="10.1796875" bestFit="1" customWidth="1"/>
    <col min="55" max="55" width="10.1796875" customWidth="1"/>
    <col min="56" max="56" width="7.36328125" bestFit="1" customWidth="1"/>
    <col min="57" max="57" width="10.453125" bestFit="1" customWidth="1"/>
    <col min="58" max="61" width="10.1796875" customWidth="1"/>
    <col min="62" max="62" width="9.81640625" bestFit="1" customWidth="1"/>
    <col min="63" max="63" width="14.81640625" bestFit="1" customWidth="1"/>
    <col min="64" max="65" width="10.1796875" customWidth="1"/>
    <col min="66" max="66" width="9.90625" bestFit="1" customWidth="1"/>
    <col min="68" max="68" width="9.81640625" bestFit="1" customWidth="1"/>
    <col min="69" max="69" width="17.81640625" bestFit="1" customWidth="1"/>
    <col min="72" max="72" width="17.1796875" bestFit="1" customWidth="1"/>
    <col min="76" max="76" width="24.36328125" bestFit="1" customWidth="1"/>
    <col min="77" max="77" width="14.81640625" bestFit="1" customWidth="1"/>
    <col min="83" max="83" width="10.453125" bestFit="1" customWidth="1"/>
    <col min="84" max="84" width="14.81640625" bestFit="1" customWidth="1"/>
    <col min="87" max="87" width="18" bestFit="1" customWidth="1"/>
    <col min="88" max="88" width="14.81640625" bestFit="1" customWidth="1"/>
    <col min="90" max="90" width="8" bestFit="1" customWidth="1"/>
    <col min="91" max="91" width="10.7265625" bestFit="1" customWidth="1"/>
    <col min="94" max="94" width="8" bestFit="1" customWidth="1"/>
    <col min="95" max="95" width="10.7265625" bestFit="1" customWidth="1"/>
    <col min="102" max="102" width="24.36328125" bestFit="1" customWidth="1"/>
    <col min="103" max="103" width="10.453125" bestFit="1" customWidth="1"/>
    <col min="104" max="104" width="14.81640625" bestFit="1" customWidth="1"/>
    <col min="107" max="107" width="14.453125" bestFit="1" customWidth="1"/>
    <col min="108" max="108" width="14.81640625" bestFit="1" customWidth="1"/>
    <col min="109" max="109" width="14.26953125" bestFit="1" customWidth="1"/>
    <col min="110" max="110" width="10.90625" bestFit="1" customWidth="1"/>
    <col min="112" max="112" width="9.90625" bestFit="1" customWidth="1"/>
    <col min="115" max="115" width="13.7265625" bestFit="1" customWidth="1"/>
    <col min="116" max="116" width="14.7265625" customWidth="1"/>
    <col min="117" max="117" width="11.36328125" bestFit="1" customWidth="1"/>
    <col min="118" max="118" width="10.36328125" bestFit="1" customWidth="1"/>
  </cols>
  <sheetData>
    <row r="1" spans="1:116" x14ac:dyDescent="0.35">
      <c r="K1" s="13" t="s">
        <v>14150</v>
      </c>
      <c r="L1">
        <v>1</v>
      </c>
      <c r="R1" s="15" t="s">
        <v>14133</v>
      </c>
      <c r="S1" s="15"/>
      <c r="T1" s="15"/>
      <c r="U1" s="15"/>
      <c r="V1" s="15"/>
    </row>
    <row r="2" spans="1:116" x14ac:dyDescent="0.35">
      <c r="R2" s="15"/>
      <c r="S2" s="15"/>
      <c r="T2" s="15"/>
      <c r="U2" s="15"/>
      <c r="V2" s="15"/>
    </row>
    <row r="4" spans="1:116" x14ac:dyDescent="0.35">
      <c r="A4" s="16" t="s">
        <v>14149</v>
      </c>
      <c r="B4" s="16"/>
      <c r="C4" s="14"/>
      <c r="I4" s="16" t="s">
        <v>14153</v>
      </c>
      <c r="J4" s="16"/>
      <c r="M4" s="16" t="s">
        <v>14148</v>
      </c>
      <c r="N4" s="16"/>
      <c r="S4" s="16" t="s">
        <v>14131</v>
      </c>
      <c r="T4" s="16"/>
      <c r="W4" s="16" t="s">
        <v>14132</v>
      </c>
      <c r="X4" s="16"/>
      <c r="AC4" s="16" t="s">
        <v>14120</v>
      </c>
      <c r="AD4" s="16"/>
      <c r="AK4" s="16" t="s">
        <v>14144</v>
      </c>
      <c r="AL4" s="16"/>
      <c r="AN4" s="16" t="s">
        <v>14146</v>
      </c>
      <c r="AO4" s="16"/>
      <c r="AQ4" s="16" t="s">
        <v>14123</v>
      </c>
      <c r="AR4" s="16"/>
      <c r="AS4" s="14"/>
      <c r="AX4" s="16" t="s">
        <v>14128</v>
      </c>
      <c r="AY4" s="16"/>
      <c r="BD4" s="16" t="s">
        <v>14154</v>
      </c>
      <c r="BE4" s="16"/>
      <c r="BJ4" s="16" t="s">
        <v>14147</v>
      </c>
      <c r="BK4" s="16"/>
      <c r="BP4" s="16" t="s">
        <v>14129</v>
      </c>
      <c r="BQ4" s="16"/>
      <c r="BX4" s="16" t="s">
        <v>14134</v>
      </c>
      <c r="BY4" s="16"/>
      <c r="CE4" s="16" t="s">
        <v>14135</v>
      </c>
      <c r="CF4" s="16"/>
      <c r="CI4" s="16" t="s">
        <v>14145</v>
      </c>
      <c r="CJ4" s="16"/>
      <c r="CP4" s="16" t="s">
        <v>14136</v>
      </c>
      <c r="CQ4" s="16"/>
      <c r="CX4" s="16" t="s">
        <v>14137</v>
      </c>
      <c r="CY4" s="16"/>
      <c r="DC4" s="16" t="s">
        <v>14140</v>
      </c>
      <c r="DD4" s="16"/>
    </row>
    <row r="6" spans="1:116" x14ac:dyDescent="0.35">
      <c r="A6" s="2" t="s">
        <v>3</v>
      </c>
      <c r="B6" t="s">
        <v>14119</v>
      </c>
      <c r="E6" s="9" t="s">
        <v>14151</v>
      </c>
      <c r="F6" s="9" t="s">
        <v>3</v>
      </c>
      <c r="G6" s="9" t="s">
        <v>14152</v>
      </c>
      <c r="I6" s="2" t="s">
        <v>3</v>
      </c>
      <c r="J6" t="s">
        <v>14119</v>
      </c>
      <c r="M6" s="2" t="s">
        <v>3</v>
      </c>
      <c r="N6" t="s">
        <v>14119</v>
      </c>
      <c r="P6" t="str">
        <f>M6</f>
        <v>Brand</v>
      </c>
      <c r="Q6" t="str">
        <f>N6</f>
        <v>Average of Price</v>
      </c>
      <c r="S6" s="2" t="s">
        <v>3</v>
      </c>
      <c r="T6" t="s">
        <v>14126</v>
      </c>
      <c r="W6" s="2" t="s">
        <v>3</v>
      </c>
      <c r="X6" t="s">
        <v>14121</v>
      </c>
      <c r="Z6" t="str">
        <f>W6</f>
        <v>Brand</v>
      </c>
      <c r="AA6" t="str">
        <f>X6</f>
        <v>Average of Kilometers</v>
      </c>
      <c r="AC6" s="2" t="s">
        <v>7</v>
      </c>
      <c r="AD6" t="s">
        <v>14119</v>
      </c>
      <c r="AF6" t="str">
        <f>AC6</f>
        <v>Year</v>
      </c>
      <c r="AG6" t="str">
        <f>AD6</f>
        <v>Average of Price</v>
      </c>
      <c r="AK6" s="2" t="s">
        <v>3</v>
      </c>
      <c r="AL6" t="s">
        <v>14121</v>
      </c>
      <c r="AN6" s="2" t="s">
        <v>10</v>
      </c>
      <c r="AO6" t="s">
        <v>14126</v>
      </c>
      <c r="AQ6" s="2" t="s">
        <v>9</v>
      </c>
      <c r="AR6" t="s">
        <v>14122</v>
      </c>
      <c r="AT6" t="s">
        <v>14151</v>
      </c>
      <c r="AU6" t="str">
        <f>AQ6</f>
        <v>Type</v>
      </c>
      <c r="AV6" t="str">
        <f>AR6</f>
        <v>Average of CC</v>
      </c>
      <c r="AX6" s="2" t="s">
        <v>14117</v>
      </c>
      <c r="AY6" t="s">
        <v>14127</v>
      </c>
      <c r="BA6" t="str">
        <f>AX6</f>
        <v>Price Range</v>
      </c>
      <c r="BB6" t="str">
        <f>AY6</f>
        <v>No. of Cars</v>
      </c>
      <c r="BD6" s="2" t="s">
        <v>9</v>
      </c>
      <c r="BE6" t="s">
        <v>14127</v>
      </c>
      <c r="BG6" t="str">
        <f>BD6</f>
        <v>Type</v>
      </c>
      <c r="BH6" t="str">
        <f>BE6</f>
        <v>No. of Cars</v>
      </c>
      <c r="BJ6" s="2" t="s">
        <v>14116</v>
      </c>
      <c r="BK6" t="s">
        <v>14119</v>
      </c>
      <c r="BM6" t="str">
        <f>BJ6</f>
        <v>Car Age</v>
      </c>
      <c r="BN6" t="str">
        <f>BK6</f>
        <v>Average of Price</v>
      </c>
      <c r="BP6" s="2" t="s">
        <v>14116</v>
      </c>
      <c r="BQ6" t="s">
        <v>14130</v>
      </c>
      <c r="BS6" t="str">
        <f>BP6</f>
        <v>Car Age</v>
      </c>
      <c r="BT6" t="str">
        <f>BQ6</f>
        <v>Average Kilometers</v>
      </c>
      <c r="BX6" s="2" t="s">
        <v>11</v>
      </c>
      <c r="BY6" t="s">
        <v>14119</v>
      </c>
      <c r="CA6" t="str">
        <f>BX6</f>
        <v>Fuel</v>
      </c>
      <c r="CB6" t="str">
        <f>BY6</f>
        <v>Average of Price</v>
      </c>
      <c r="CE6" s="2" t="s">
        <v>10</v>
      </c>
      <c r="CF6" t="s">
        <v>14119</v>
      </c>
      <c r="CI6" s="2" t="s">
        <v>9</v>
      </c>
      <c r="CJ6" t="s">
        <v>14119</v>
      </c>
      <c r="CL6" s="2" t="s">
        <v>14</v>
      </c>
      <c r="CM6" t="s">
        <v>14126</v>
      </c>
      <c r="CP6" s="2" t="s">
        <v>14</v>
      </c>
      <c r="CQ6" t="s">
        <v>14126</v>
      </c>
      <c r="CS6" t="str">
        <f>CP6</f>
        <v>Color</v>
      </c>
      <c r="CT6" t="str">
        <f>CQ6</f>
        <v>Count of ID</v>
      </c>
      <c r="CX6" s="2" t="s">
        <v>11</v>
      </c>
      <c r="CY6" s="2" t="s">
        <v>10</v>
      </c>
      <c r="CZ6" t="s">
        <v>14119</v>
      </c>
      <c r="DC6" s="2" t="s">
        <v>3</v>
      </c>
      <c r="DD6" t="s">
        <v>14119</v>
      </c>
      <c r="DE6" t="s">
        <v>14138</v>
      </c>
      <c r="DF6" s="9" t="s">
        <v>14139</v>
      </c>
      <c r="DH6" t="s">
        <v>14141</v>
      </c>
      <c r="DK6" s="9" t="s">
        <v>3</v>
      </c>
      <c r="DL6" s="9" t="s">
        <v>14138</v>
      </c>
    </row>
    <row r="7" spans="1:116" x14ac:dyDescent="0.35">
      <c r="A7" t="s">
        <v>3805</v>
      </c>
      <c r="B7" s="3">
        <v>37493.800000000003</v>
      </c>
      <c r="C7" s="3"/>
      <c r="E7" s="12" cm="1">
        <f t="array" ref="E7">IF($L$1=1, LARGE($B$7:$B$65 + ROW($B$7:$B$65)*0.00001, ROW(D7)-ROW($D$7)+1), IF($L$1=2, SMALL($B$7:$B$65 + ROW($B$7:$B$65)*0.00001, ROW(D7)-ROW($D$7)+1), NA()))</f>
        <v>452923.3337133333</v>
      </c>
      <c r="F7" t="str" cm="1">
        <f t="array" ref="F7">INDEX($A$7:$A$65, MATCH(E7, $B$7:$B$65 + ROW($B$7:$B$65)*0.00001, 0))</f>
        <v>Lamborghini</v>
      </c>
      <c r="G7" s="7">
        <f t="shared" ref="G7:G16" si="0">E7</f>
        <v>452923.3337133333</v>
      </c>
      <c r="I7" t="s">
        <v>9991</v>
      </c>
      <c r="J7" s="3">
        <v>8435</v>
      </c>
      <c r="M7" t="s">
        <v>3805</v>
      </c>
      <c r="N7" s="7">
        <v>37493.800000000003</v>
      </c>
      <c r="P7" t="str">
        <f>M7</f>
        <v>Abarth</v>
      </c>
      <c r="Q7" s="7">
        <f>N7</f>
        <v>37493.800000000003</v>
      </c>
      <c r="S7" t="s">
        <v>17</v>
      </c>
      <c r="T7" s="4">
        <v>2768</v>
      </c>
      <c r="W7" t="s">
        <v>13239</v>
      </c>
      <c r="X7" s="4">
        <v>1968.6</v>
      </c>
      <c r="Z7" t="str">
        <f>W7</f>
        <v>Cupra</v>
      </c>
      <c r="AA7" s="7">
        <f>X7</f>
        <v>1968.6</v>
      </c>
      <c r="AC7">
        <v>1989</v>
      </c>
      <c r="AD7" s="7">
        <v>84451.5</v>
      </c>
      <c r="AF7">
        <f t="shared" ref="AF7:AF40" si="1">AC7</f>
        <v>1989</v>
      </c>
      <c r="AG7" s="6">
        <f t="shared" ref="AG7:AG40" si="2">AD7</f>
        <v>84451.5</v>
      </c>
      <c r="AK7" t="s">
        <v>1475</v>
      </c>
      <c r="AL7" s="4">
        <v>122833.92857142857</v>
      </c>
      <c r="AN7" t="s">
        <v>22</v>
      </c>
      <c r="AO7" s="4">
        <v>14578</v>
      </c>
      <c r="AQ7" t="s">
        <v>3292</v>
      </c>
      <c r="AR7" s="4">
        <v>2109.5</v>
      </c>
      <c r="AS7" s="4"/>
      <c r="AT7" s="6" cm="1">
        <f t="array" ref="AT7">IF($L$1=1, LARGE($AR$7:$AR$62 + ROW($AR$7:$AR$62)*0.00001, ROW(D7)-ROW($D$7)+1), IF($L$1=2, SMALL($AR$7:$AR$62 + ROW($AR$7:$AR$62)*0.00001, ROW(D7)-ROW($D$7)+1), NA()))</f>
        <v>5654.0001499999998</v>
      </c>
      <c r="AU7" t="str" cm="1">
        <f t="array" ref="AU7">INDEX($AQ$7:$AQ$62,MATCH(AT7,$AR$7:$AR$62 + ROW($AR$7:$AR$62)*0.00001,0))</f>
        <v>Coach</v>
      </c>
      <c r="AV7" s="5">
        <f>AT7</f>
        <v>5654.0001499999998</v>
      </c>
      <c r="AX7" t="s">
        <v>14124</v>
      </c>
      <c r="AY7" s="4">
        <v>1449</v>
      </c>
      <c r="BA7" t="str">
        <f>IF(AX7=0,NA(),AX7)</f>
        <v>Budget</v>
      </c>
      <c r="BB7">
        <f>IF(AY7=0,NA(),AY7)</f>
        <v>1449</v>
      </c>
      <c r="BD7" t="s">
        <v>21</v>
      </c>
      <c r="BE7" s="4">
        <v>7768</v>
      </c>
      <c r="BG7" t="str">
        <f>BD7</f>
        <v>Wagon</v>
      </c>
      <c r="BH7">
        <f>BE7</f>
        <v>7768</v>
      </c>
      <c r="BI7" s="5"/>
      <c r="BJ7">
        <v>2</v>
      </c>
      <c r="BK7" s="7">
        <v>67116.460122699384</v>
      </c>
      <c r="BL7" s="5"/>
      <c r="BM7">
        <f>IF(BJ7&gt;=1,BJ7,NA())</f>
        <v>2</v>
      </c>
      <c r="BN7" s="6">
        <f>IF(BK7&gt;=1,BK7,NA())</f>
        <v>67116.460122699384</v>
      </c>
      <c r="BP7">
        <v>2</v>
      </c>
      <c r="BQ7" s="4">
        <v>2709.9027169149867</v>
      </c>
      <c r="BS7">
        <f t="shared" ref="BS7:BS40" si="3">BP7</f>
        <v>2</v>
      </c>
      <c r="BT7" s="5">
        <f t="shared" ref="BT7:BT40" si="4">BQ7</f>
        <v>2709.9027169149867</v>
      </c>
      <c r="BX7" t="s">
        <v>1173</v>
      </c>
      <c r="BY7" s="7">
        <v>14714.625</v>
      </c>
      <c r="CA7" s="6" t="str">
        <f>IF(BX7=0,NA(),BX7)</f>
        <v>Liquid Petroleum Gas</v>
      </c>
      <c r="CB7" s="6">
        <f>IF(BY7=0,NA(),BY7)</f>
        <v>14714.625</v>
      </c>
      <c r="CE7" t="s">
        <v>6394</v>
      </c>
      <c r="CF7" s="7">
        <v>129160</v>
      </c>
      <c r="CI7" t="s">
        <v>1588</v>
      </c>
      <c r="CJ7" s="7">
        <v>150835.07692307694</v>
      </c>
      <c r="CL7" t="s">
        <v>47</v>
      </c>
      <c r="CM7" s="17">
        <v>6262</v>
      </c>
      <c r="CP7" t="s">
        <v>47</v>
      </c>
      <c r="CQ7" s="8">
        <v>0.42339418526031103</v>
      </c>
      <c r="CS7" t="str">
        <f t="shared" ref="CS7:CS11" si="5">CP7</f>
        <v>White</v>
      </c>
      <c r="CT7" s="8">
        <f t="shared" ref="CT7:CT11" si="6">CQ7</f>
        <v>0.42339418526031103</v>
      </c>
      <c r="CX7" t="s">
        <v>1173</v>
      </c>
      <c r="CY7" t="s">
        <v>22</v>
      </c>
      <c r="CZ7" s="7">
        <v>14714.625</v>
      </c>
      <c r="DC7" t="s">
        <v>3805</v>
      </c>
      <c r="DD7" s="7">
        <v>37493.800000000003</v>
      </c>
      <c r="DE7" s="7">
        <v>2181.2329540881342</v>
      </c>
      <c r="DF7" s="10" cm="1">
        <f t="array" ref="DF7">MEDIAN(IF(cars_info!D2:D17049='Analysis 1'!DC7,cars_info!C2:C17049))</f>
        <v>37990</v>
      </c>
      <c r="DH7" s="3">
        <f>ABS(DD7-DF7)</f>
        <v>496.19999999999709</v>
      </c>
      <c r="DK7" t="s">
        <v>1284</v>
      </c>
      <c r="DL7" s="5">
        <v>85743.768286680759</v>
      </c>
    </row>
    <row r="8" spans="1:116" x14ac:dyDescent="0.35">
      <c r="A8" t="s">
        <v>1059</v>
      </c>
      <c r="B8" s="3">
        <v>49282.545454545456</v>
      </c>
      <c r="C8" s="3"/>
      <c r="E8" s="12" cm="1">
        <f t="array" ref="E8">IF($L$1=1, LARGE($B$7:$B$65 + ROW($B$7:$B$65)*0.00001, ROW(D8)-ROW($D$7)+1), IF($L$1=2, SMALL($B$7:$B$65 + ROW($B$7:$B$65)*0.00001, ROW(D8)-ROW($D$7)+1), NA()))</f>
        <v>235120.00008999999</v>
      </c>
      <c r="F8" t="str" cm="1">
        <f t="array" ref="F8">INDEX($A$7:$A$65, MATCH(E8, $B$7:$B$65 + ROW($B$7:$B$65)*0.00001, 0))</f>
        <v>Aston Martin</v>
      </c>
      <c r="G8" s="7">
        <f t="shared" si="0"/>
        <v>235120.00008999999</v>
      </c>
      <c r="I8" t="s">
        <v>11295</v>
      </c>
      <c r="J8" s="3">
        <v>8749.5</v>
      </c>
      <c r="M8" t="s">
        <v>1059</v>
      </c>
      <c r="N8" s="7">
        <v>49282.545454545456</v>
      </c>
      <c r="S8" t="s">
        <v>14118</v>
      </c>
      <c r="T8" s="4">
        <v>2768</v>
      </c>
      <c r="W8" t="s">
        <v>14118</v>
      </c>
      <c r="X8" s="4">
        <v>1968.6</v>
      </c>
      <c r="AC8">
        <v>1990</v>
      </c>
      <c r="AD8" s="7">
        <v>6949.5</v>
      </c>
      <c r="AF8">
        <f t="shared" si="1"/>
        <v>1990</v>
      </c>
      <c r="AG8" s="6">
        <f t="shared" si="2"/>
        <v>6949.5</v>
      </c>
      <c r="AK8" t="s">
        <v>3614</v>
      </c>
      <c r="AL8" s="4">
        <v>154528.92857142858</v>
      </c>
      <c r="AN8" t="s">
        <v>1435</v>
      </c>
      <c r="AO8" s="4">
        <v>13</v>
      </c>
      <c r="AQ8" t="s">
        <v>1975</v>
      </c>
      <c r="AR8" s="4">
        <v>2869.3333333333335</v>
      </c>
      <c r="AS8" s="4"/>
      <c r="AT8" s="6" cm="1">
        <f t="array" ref="AT8">IF($L$1=1, LARGE($AR$7:$AR$62 + ROW($AR$7:$AR$62)*0.00001, ROW(D8)-ROW($D$7)+1), IF($L$1=2, SMALL($AR$7:$AR$62 + ROW($AR$7:$AR$62)*0.00001, ROW(D8)-ROW($D$7)+1), NA()))</f>
        <v>5400.00054</v>
      </c>
      <c r="AU8" t="str" cm="1">
        <f t="array" ref="AU8">INDEX($AQ$7:$AQ$62,MATCH(AT8,$AR$7:$AR$62 + ROW($AR$7:$AR$62)*0.00001,0))</f>
        <v>Super Cab Pickup</v>
      </c>
      <c r="AV8" s="5">
        <f t="shared" ref="AV8:AV11" si="7">AT8</f>
        <v>5400.00054</v>
      </c>
      <c r="AX8" t="s">
        <v>114</v>
      </c>
      <c r="AY8" s="4">
        <v>5429</v>
      </c>
      <c r="BA8" t="str">
        <f t="shared" ref="BA8:BA9" si="8">IF(AX8=0,NA(),AX8)</f>
        <v>Luxury</v>
      </c>
      <c r="BB8">
        <f t="shared" ref="BB8:BB9" si="9">IF(AY8=0,NA(),AY8)</f>
        <v>5429</v>
      </c>
      <c r="BI8" s="5"/>
      <c r="BJ8">
        <v>3</v>
      </c>
      <c r="BK8" s="7">
        <v>62491.674579624138</v>
      </c>
      <c r="BL8" s="5"/>
      <c r="BM8">
        <f t="shared" ref="BM8:BM40" si="10">IF(BJ8&gt;=1,BJ8,NA())</f>
        <v>3</v>
      </c>
      <c r="BN8" s="6">
        <f t="shared" ref="BN8:BN40" si="11">IF(BK8&gt;=1,BK8,NA())</f>
        <v>62491.674579624138</v>
      </c>
      <c r="BP8">
        <v>3</v>
      </c>
      <c r="BQ8" s="4">
        <v>17789.450049455983</v>
      </c>
      <c r="BS8">
        <f t="shared" si="3"/>
        <v>3</v>
      </c>
      <c r="BT8" s="5">
        <f t="shared" si="4"/>
        <v>17789.450049455983</v>
      </c>
      <c r="BX8" t="s">
        <v>23</v>
      </c>
      <c r="BY8" s="7">
        <v>24597.43529076397</v>
      </c>
      <c r="CA8" s="6" t="str">
        <f t="shared" ref="CA8:CA13" si="12">IF(BX8=0,NA(),BX8)</f>
        <v>Unleaded Petrol</v>
      </c>
      <c r="CB8" s="6">
        <f t="shared" ref="CB8:CB13" si="13">IF(BY8=0,NA(),BY8)</f>
        <v>24597.43529076397</v>
      </c>
      <c r="CE8" t="s">
        <v>1435</v>
      </c>
      <c r="CF8" s="7">
        <v>81667.461538461532</v>
      </c>
      <c r="CI8" t="s">
        <v>4573</v>
      </c>
      <c r="CJ8" s="7">
        <v>95467</v>
      </c>
      <c r="CP8" t="s">
        <v>116</v>
      </c>
      <c r="CQ8" s="8">
        <v>0.16801893171061527</v>
      </c>
      <c r="CS8" t="str">
        <f t="shared" si="5"/>
        <v>Silver</v>
      </c>
      <c r="CT8" s="8">
        <f t="shared" si="6"/>
        <v>0.16801893171061527</v>
      </c>
      <c r="CX8" t="s">
        <v>23</v>
      </c>
      <c r="CY8" t="s">
        <v>22</v>
      </c>
      <c r="CZ8" s="7">
        <v>26072.054709254709</v>
      </c>
      <c r="DC8" t="s">
        <v>1059</v>
      </c>
      <c r="DD8" s="7">
        <v>49282.545454545456</v>
      </c>
      <c r="DE8" s="7">
        <v>24591.625466258371</v>
      </c>
      <c r="DF8" s="10" cm="1">
        <f t="array" ref="DF8">MEDIAN(IF(cars_info!D3:D17050='Analysis 1'!DC8,cars_info!C3:C17050))</f>
        <v>54793</v>
      </c>
      <c r="DH8" s="3">
        <f t="shared" ref="DH8:DH65" si="14">ABS(DD8-DF8)</f>
        <v>5510.4545454545441</v>
      </c>
      <c r="DK8" t="s">
        <v>131</v>
      </c>
      <c r="DL8" s="5">
        <v>38964.092672340841</v>
      </c>
    </row>
    <row r="9" spans="1:116" x14ac:dyDescent="0.35">
      <c r="A9" t="s">
        <v>1284</v>
      </c>
      <c r="B9" s="3">
        <v>235120</v>
      </c>
      <c r="C9" s="3"/>
      <c r="E9" s="12" cm="1">
        <f t="array" ref="E9">IF($L$1=1, LARGE($B$7:$B$65 + ROW($B$7:$B$65)*0.00001, ROW(D9)-ROW($D$7)+1), IF($L$1=2, SMALL($B$7:$B$65 + ROW($B$7:$B$65)*0.00001, ROW(D9)-ROW($D$7)+1), NA()))</f>
        <v>181405.42868142857</v>
      </c>
      <c r="F9" t="str" cm="1">
        <f t="array" ref="F9">INDEX($A$7:$A$65, MATCH(E9, $B$7:$B$65 + ROW($B$7:$B$65)*0.00001, 0))</f>
        <v>Bentley</v>
      </c>
      <c r="G9" s="7">
        <f t="shared" si="0"/>
        <v>181405.42868142857</v>
      </c>
      <c r="I9" t="s">
        <v>9383</v>
      </c>
      <c r="J9" s="3">
        <v>11838.25</v>
      </c>
      <c r="M9" t="s">
        <v>1284</v>
      </c>
      <c r="N9" s="7">
        <v>235120</v>
      </c>
      <c r="AC9">
        <v>1991</v>
      </c>
      <c r="AD9" s="7">
        <v>3950</v>
      </c>
      <c r="AF9">
        <f t="shared" si="1"/>
        <v>1991</v>
      </c>
      <c r="AG9" s="6">
        <f t="shared" si="2"/>
        <v>3950</v>
      </c>
      <c r="AK9" t="s">
        <v>3835</v>
      </c>
      <c r="AL9" s="4">
        <v>123888.25</v>
      </c>
      <c r="AN9" t="s">
        <v>683</v>
      </c>
      <c r="AO9" s="4">
        <v>8</v>
      </c>
      <c r="AQ9" t="s">
        <v>80</v>
      </c>
      <c r="AR9" s="4">
        <v>2929.9504716981132</v>
      </c>
      <c r="AS9" s="4"/>
      <c r="AT9" s="6" cm="1">
        <f t="array" ref="AT9">IF($L$1=1, LARGE($AR$7:$AR$62 + ROW($AR$7:$AR$62)*0.00001, ROW(D9)-ROW($D$7)+1), IF($L$1=2, SMALL($AR$7:$AR$62 + ROW($AR$7:$AR$62)*0.00001, ROW(D9)-ROW($D$7)+1), NA()))</f>
        <v>4552.1947544444447</v>
      </c>
      <c r="AU9" t="str" cm="1">
        <f t="array" ref="AU9">INDEX($AQ$7:$AQ$62,MATCH(AT9,$AR$7:$AR$62 + ROW($AR$7:$AR$62)*0.00001,0))</f>
        <v>Fastback</v>
      </c>
      <c r="AV9" s="5">
        <f t="shared" si="7"/>
        <v>4552.1947544444447</v>
      </c>
      <c r="AX9" t="s">
        <v>14125</v>
      </c>
      <c r="AY9" s="4">
        <v>10170</v>
      </c>
      <c r="BA9" t="str">
        <f t="shared" si="8"/>
        <v>Mid-range</v>
      </c>
      <c r="BB9">
        <f t="shared" si="9"/>
        <v>10170</v>
      </c>
      <c r="BI9" s="5"/>
      <c r="BJ9">
        <v>4</v>
      </c>
      <c r="BK9" s="7">
        <v>55451.367346938772</v>
      </c>
      <c r="BL9" s="5"/>
      <c r="BM9">
        <f t="shared" si="10"/>
        <v>4</v>
      </c>
      <c r="BN9" s="6">
        <f t="shared" si="11"/>
        <v>55451.367346938772</v>
      </c>
      <c r="BP9">
        <v>4</v>
      </c>
      <c r="BQ9" s="4">
        <v>37005.897959183676</v>
      </c>
      <c r="BS9">
        <f t="shared" si="3"/>
        <v>4</v>
      </c>
      <c r="BT9" s="5">
        <f t="shared" si="4"/>
        <v>37005.897959183676</v>
      </c>
      <c r="BX9" t="s">
        <v>31</v>
      </c>
      <c r="BY9" s="7">
        <v>43479.60998850008</v>
      </c>
      <c r="CA9" s="6" t="str">
        <f t="shared" si="12"/>
        <v>Diesel</v>
      </c>
      <c r="CB9" s="6">
        <f t="shared" si="13"/>
        <v>43479.60998850008</v>
      </c>
      <c r="CE9" t="s">
        <v>683</v>
      </c>
      <c r="CF9" s="7">
        <v>58254.75</v>
      </c>
      <c r="CI9" t="s">
        <v>1239</v>
      </c>
      <c r="CJ9" s="7">
        <v>88554.325581395344</v>
      </c>
      <c r="CP9" t="s">
        <v>25</v>
      </c>
      <c r="CQ9" s="8">
        <v>0.16612576064908721</v>
      </c>
      <c r="CS9" t="str">
        <f t="shared" si="5"/>
        <v>Grey</v>
      </c>
      <c r="CT9" s="8">
        <f t="shared" si="6"/>
        <v>0.16612576064908721</v>
      </c>
      <c r="CY9" t="s">
        <v>683</v>
      </c>
      <c r="CZ9" s="7">
        <v>48394</v>
      </c>
      <c r="DC9" t="s">
        <v>1284</v>
      </c>
      <c r="DD9" s="7">
        <v>235120</v>
      </c>
      <c r="DE9" s="7">
        <v>85743.768286680759</v>
      </c>
      <c r="DF9" s="10" cm="1">
        <f t="array" ref="DF9">MEDIAN(IF(cars_info!D4:D17051='Analysis 1'!DC9,cars_info!C4:C17051))</f>
        <v>235120</v>
      </c>
      <c r="DH9" s="3">
        <f t="shared" si="14"/>
        <v>0</v>
      </c>
      <c r="DK9" t="s">
        <v>3601</v>
      </c>
      <c r="DL9" s="5">
        <v>89957.477582202031</v>
      </c>
    </row>
    <row r="10" spans="1:116" x14ac:dyDescent="0.35">
      <c r="A10" t="s">
        <v>131</v>
      </c>
      <c r="B10" s="3">
        <v>52605.027027027027</v>
      </c>
      <c r="C10" s="3"/>
      <c r="E10" s="12" cm="1">
        <f t="array" ref="E10">IF($L$1=1, LARGE($B$7:$B$65 + ROW($B$7:$B$65)*0.00001, ROW(D10)-ROW($D$7)+1), IF($L$1=2, SMALL($B$7:$B$65 + ROW($B$7:$B$65)*0.00001, ROW(D10)-ROW($D$7)+1), NA()))</f>
        <v>153987.83569483514</v>
      </c>
      <c r="F10" t="str" cm="1">
        <f t="array" ref="F10">INDEX($A$7:$A$65, MATCH(E10, $B$7:$B$65 + ROW($B$7:$B$65)*0.00001, 0))</f>
        <v>Porsche</v>
      </c>
      <c r="G10" s="7">
        <f t="shared" si="0"/>
        <v>153987.83569483514</v>
      </c>
      <c r="I10" t="s">
        <v>13207</v>
      </c>
      <c r="J10" s="3">
        <v>11990</v>
      </c>
      <c r="M10" t="s">
        <v>131</v>
      </c>
      <c r="N10" s="7">
        <v>52605.027027027027</v>
      </c>
      <c r="AC10">
        <v>1992</v>
      </c>
      <c r="AD10" s="7">
        <v>4888</v>
      </c>
      <c r="AF10">
        <f t="shared" si="1"/>
        <v>1992</v>
      </c>
      <c r="AG10" s="6">
        <f t="shared" si="2"/>
        <v>4888</v>
      </c>
      <c r="AK10" t="s">
        <v>42</v>
      </c>
      <c r="AL10" s="4">
        <v>143622.72225913621</v>
      </c>
      <c r="AN10" t="s">
        <v>81</v>
      </c>
      <c r="AO10" s="4">
        <v>2446</v>
      </c>
      <c r="AQ10" t="s">
        <v>10554</v>
      </c>
      <c r="AR10" s="4">
        <v>2776</v>
      </c>
      <c r="AS10" s="4"/>
      <c r="AT10" s="6" cm="1">
        <f t="array" ref="AT10">IF($L$1=1, LARGE($AR$7:$AR$62 + ROW($AR$7:$AR$62)*0.00001, ROW(D10)-ROW($D$7)+1), IF($L$1=2, SMALL($AR$7:$AR$62 + ROW($AR$7:$AR$62)*0.00001, ROW(D10)-ROW($D$7)+1), NA()))</f>
        <v>4461.0005600000004</v>
      </c>
      <c r="AU10" t="str" cm="1">
        <f t="array" ref="AU10">INDEX($AQ$7:$AQ$62,MATCH(AT10,$AR$7:$AR$62 + ROW($AR$7:$AR$62)*0.00001,0))</f>
        <v>Troop Carrier</v>
      </c>
      <c r="AV10" s="5">
        <f t="shared" si="7"/>
        <v>4461.0005600000004</v>
      </c>
      <c r="BJ10">
        <v>5</v>
      </c>
      <c r="BK10" s="7">
        <v>46731.383292383289</v>
      </c>
      <c r="BM10">
        <f t="shared" si="10"/>
        <v>5</v>
      </c>
      <c r="BN10" s="6">
        <f t="shared" si="11"/>
        <v>46731.383292383289</v>
      </c>
      <c r="BP10">
        <v>5</v>
      </c>
      <c r="BQ10" s="4">
        <v>57809.678746928745</v>
      </c>
      <c r="BS10">
        <f t="shared" si="3"/>
        <v>5</v>
      </c>
      <c r="BT10" s="5">
        <f t="shared" si="4"/>
        <v>57809.678746928745</v>
      </c>
      <c r="BX10" t="s">
        <v>540</v>
      </c>
      <c r="BY10" s="7">
        <v>44295.890196078428</v>
      </c>
      <c r="CA10" s="6" t="str">
        <f t="shared" si="12"/>
        <v>Unleaded Petrol/Electric</v>
      </c>
      <c r="CB10" s="6">
        <f t="shared" si="13"/>
        <v>44295.890196078428</v>
      </c>
      <c r="CE10" t="s">
        <v>22</v>
      </c>
      <c r="CF10" s="7">
        <v>38076.585882837149</v>
      </c>
      <c r="CI10" t="s">
        <v>201</v>
      </c>
      <c r="CJ10" s="7">
        <v>87074.936842105264</v>
      </c>
      <c r="CP10" t="s">
        <v>33</v>
      </c>
      <c r="CQ10" s="8">
        <v>0.13509127789046654</v>
      </c>
      <c r="CS10" t="str">
        <f t="shared" si="5"/>
        <v>Black</v>
      </c>
      <c r="CT10" s="8">
        <f t="shared" si="6"/>
        <v>0.13509127789046654</v>
      </c>
      <c r="CY10" t="s">
        <v>81</v>
      </c>
      <c r="CZ10" s="7">
        <v>14641.280528052805</v>
      </c>
      <c r="DC10" t="s">
        <v>131</v>
      </c>
      <c r="DD10" s="7">
        <v>52605.027027027027</v>
      </c>
      <c r="DE10" s="7">
        <v>38964.092672340841</v>
      </c>
      <c r="DF10" s="10" cm="1">
        <f t="array" ref="DF10">MEDIAN(IF(cars_info!D5:D17052='Analysis 1'!DC10,cars_info!C5:C17052))</f>
        <v>41945</v>
      </c>
      <c r="DH10" s="3">
        <f t="shared" si="14"/>
        <v>10660.027027027027</v>
      </c>
      <c r="DK10" t="s">
        <v>59</v>
      </c>
      <c r="DL10" s="5">
        <v>40751.710374034439</v>
      </c>
    </row>
    <row r="11" spans="1:116" x14ac:dyDescent="0.35">
      <c r="A11" t="s">
        <v>3601</v>
      </c>
      <c r="B11" s="3">
        <v>181405.42857142858</v>
      </c>
      <c r="C11" s="3"/>
      <c r="E11" s="12" cm="1">
        <f t="array" ref="E11">IF($L$1=1, LARGE($B$7:$B$65 + ROW($B$7:$B$65)*0.00001, ROW(D11)-ROW($D$7)+1), IF($L$1=2, SMALL($B$7:$B$65 + ROW($B$7:$B$65)*0.00001, ROW(D11)-ROW($D$7)+1), NA()))</f>
        <v>145833.85728285712</v>
      </c>
      <c r="F11" t="str" cm="1">
        <f t="array" ref="F11">INDEX($A$7:$A$65, MATCH(E11, $B$7:$B$65 + ROW($B$7:$B$65)*0.00001, 0))</f>
        <v>Chevrolet</v>
      </c>
      <c r="G11" s="7">
        <f t="shared" si="0"/>
        <v>145833.85728285712</v>
      </c>
      <c r="I11" t="s">
        <v>3748</v>
      </c>
      <c r="J11" s="3">
        <v>12300.851851851852</v>
      </c>
      <c r="M11" t="s">
        <v>3601</v>
      </c>
      <c r="N11" s="7">
        <v>181405.42857142858</v>
      </c>
      <c r="AC11">
        <v>1993</v>
      </c>
      <c r="AD11" s="7">
        <v>18799.75</v>
      </c>
      <c r="AF11">
        <f t="shared" si="1"/>
        <v>1993</v>
      </c>
      <c r="AG11" s="6">
        <f t="shared" si="2"/>
        <v>18799.75</v>
      </c>
      <c r="AK11" t="s">
        <v>8624</v>
      </c>
      <c r="AL11" s="4">
        <v>184734</v>
      </c>
      <c r="AN11" t="s">
        <v>6394</v>
      </c>
      <c r="AO11" s="4">
        <v>3</v>
      </c>
      <c r="AQ11" t="s">
        <v>40</v>
      </c>
      <c r="AR11" s="4">
        <v>2178.457142857143</v>
      </c>
      <c r="AS11" s="4"/>
      <c r="AT11" s="6" cm="1">
        <f t="array" ref="AT11">IF($L$1=1, LARGE($AR$7:$AR$62 + ROW($AR$7:$AR$62)*0.00001, ROW(D11)-ROW($D$7)+1), IF($L$1=2, SMALL($AR$7:$AR$62 + ROW($AR$7:$AR$62)*0.00001, ROW(D11)-ROW($D$7)+1), NA()))</f>
        <v>4335.5118059550559</v>
      </c>
      <c r="AU11" t="str" cm="1">
        <f t="array" ref="AU11">INDEX($AQ$7:$AQ$62,MATCH(AT11,$AR$7:$AR$62 + ROW($AR$7:$AR$62)*0.00001,0))</f>
        <v>Utility</v>
      </c>
      <c r="AV11" s="5">
        <f t="shared" si="7"/>
        <v>4335.5118059550559</v>
      </c>
      <c r="BJ11">
        <v>6</v>
      </c>
      <c r="BK11" s="7">
        <v>43161.156200527701</v>
      </c>
      <c r="BM11">
        <f t="shared" si="10"/>
        <v>6</v>
      </c>
      <c r="BN11" s="6">
        <f t="shared" si="11"/>
        <v>43161.156200527701</v>
      </c>
      <c r="BP11">
        <v>6</v>
      </c>
      <c r="BQ11" s="4">
        <v>76287.830606860152</v>
      </c>
      <c r="BS11">
        <f t="shared" si="3"/>
        <v>6</v>
      </c>
      <c r="BT11" s="5">
        <f t="shared" si="4"/>
        <v>76287.830606860152</v>
      </c>
      <c r="BX11" t="s">
        <v>64</v>
      </c>
      <c r="BY11" s="7">
        <v>46754.340314136127</v>
      </c>
      <c r="CA11" s="6" t="str">
        <f t="shared" si="12"/>
        <v>Premium Unleaded Petrol</v>
      </c>
      <c r="CB11" s="6">
        <f t="shared" si="13"/>
        <v>46754.340314136127</v>
      </c>
      <c r="CE11" t="s">
        <v>81</v>
      </c>
      <c r="CF11" s="7">
        <v>28614.838920686834</v>
      </c>
      <c r="CI11" t="s">
        <v>1364</v>
      </c>
      <c r="CJ11" s="7">
        <v>75083.027777777781</v>
      </c>
      <c r="CP11" t="s">
        <v>69</v>
      </c>
      <c r="CQ11" s="8">
        <v>0.10736984448951994</v>
      </c>
      <c r="CS11" t="str">
        <f t="shared" si="5"/>
        <v>Blue</v>
      </c>
      <c r="CT11" s="8">
        <f t="shared" si="6"/>
        <v>0.10736984448951994</v>
      </c>
      <c r="CX11" t="s">
        <v>31</v>
      </c>
      <c r="CY11" t="s">
        <v>22</v>
      </c>
      <c r="CZ11" s="7">
        <v>45308.813864187548</v>
      </c>
      <c r="DC11" t="s">
        <v>3601</v>
      </c>
      <c r="DD11" s="7">
        <v>181405.42857142858</v>
      </c>
      <c r="DE11" s="7">
        <v>89957.477582202031</v>
      </c>
      <c r="DF11" s="10" cm="1">
        <f t="array" ref="DF11">MEDIAN(IF(cars_info!D6:D17053='Analysis 1'!DC11,cars_info!C6:C17053))</f>
        <v>129990</v>
      </c>
      <c r="DH11" s="3">
        <f t="shared" si="14"/>
        <v>51415.42857142858</v>
      </c>
      <c r="DK11" t="s">
        <v>4986</v>
      </c>
      <c r="DL11" s="5">
        <v>68589.357775095108</v>
      </c>
    </row>
    <row r="12" spans="1:116" x14ac:dyDescent="0.35">
      <c r="A12" t="s">
        <v>59</v>
      </c>
      <c r="B12" s="3">
        <v>56373</v>
      </c>
      <c r="C12" s="3"/>
      <c r="E12" s="12" cm="1">
        <f t="array" ref="E12">IF($L$1=1, LARGE($B$7:$B$65 + ROW($B$7:$B$65)*0.00001, ROW(D12)-ROW($D$7)+1), IF($L$1=2, SMALL($B$7:$B$65 + ROW($B$7:$B$65)*0.00001, ROW(D12)-ROW($D$7)+1), NA()))</f>
        <v>105055.95707173913</v>
      </c>
      <c r="F12" t="str" cm="1">
        <f t="array" ref="F12">INDEX($A$7:$A$65, MATCH(E12, $B$7:$B$65 + ROW($B$7:$B$65)*0.00001, 0))</f>
        <v>Ram</v>
      </c>
      <c r="G12" s="7">
        <f t="shared" si="0"/>
        <v>105055.95707173913</v>
      </c>
      <c r="I12" t="s">
        <v>3614</v>
      </c>
      <c r="J12" s="3">
        <v>13836.214285714286</v>
      </c>
      <c r="M12" t="s">
        <v>59</v>
      </c>
      <c r="N12" s="7">
        <v>56373</v>
      </c>
      <c r="AC12">
        <v>1994</v>
      </c>
      <c r="AD12" s="7">
        <v>13330</v>
      </c>
      <c r="AF12">
        <f t="shared" si="1"/>
        <v>1994</v>
      </c>
      <c r="AG12" s="6">
        <f t="shared" si="2"/>
        <v>13330</v>
      </c>
      <c r="AK12" t="s">
        <v>6436</v>
      </c>
      <c r="AL12" s="4">
        <v>333577</v>
      </c>
      <c r="AN12" t="s">
        <v>14118</v>
      </c>
      <c r="AO12" s="4">
        <v>17048</v>
      </c>
      <c r="AQ12" t="s">
        <v>617</v>
      </c>
      <c r="AR12" s="4">
        <v>2440</v>
      </c>
      <c r="AS12" s="4"/>
      <c r="AV12" s="5"/>
      <c r="BJ12">
        <v>7</v>
      </c>
      <c r="BK12" s="7">
        <v>38227.513230429991</v>
      </c>
      <c r="BM12">
        <f t="shared" si="10"/>
        <v>7</v>
      </c>
      <c r="BN12" s="6">
        <f t="shared" si="11"/>
        <v>38227.513230429991</v>
      </c>
      <c r="BP12">
        <v>7</v>
      </c>
      <c r="BQ12" s="4">
        <v>92505.108599779487</v>
      </c>
      <c r="BS12">
        <f t="shared" si="3"/>
        <v>7</v>
      </c>
      <c r="BT12" s="5">
        <f t="shared" si="4"/>
        <v>92505.108599779487</v>
      </c>
      <c r="BX12" t="s">
        <v>381</v>
      </c>
      <c r="BY12" s="7">
        <v>77886.417525773199</v>
      </c>
      <c r="CA12" s="6" t="str">
        <f t="shared" si="12"/>
        <v>Premium Unleaded/Electric</v>
      </c>
      <c r="CB12" s="6">
        <f t="shared" si="13"/>
        <v>77886.417525773199</v>
      </c>
      <c r="CI12" t="s">
        <v>125</v>
      </c>
      <c r="CJ12" s="7">
        <v>73990</v>
      </c>
      <c r="CY12" t="s">
        <v>81</v>
      </c>
      <c r="CZ12" s="7">
        <v>35285.999119718312</v>
      </c>
      <c r="DC12" t="s">
        <v>59</v>
      </c>
      <c r="DD12" s="7">
        <v>56373</v>
      </c>
      <c r="DE12" s="7">
        <v>40751.710374034439</v>
      </c>
      <c r="DF12" s="10" cm="1">
        <f t="array" ref="DF12">MEDIAN(IF(cars_info!D7:D17054='Analysis 1'!DC12,cars_info!C7:C17054))</f>
        <v>47250</v>
      </c>
      <c r="DH12" s="3">
        <f t="shared" si="14"/>
        <v>9123</v>
      </c>
      <c r="DK12" t="s">
        <v>787</v>
      </c>
      <c r="DL12" s="5">
        <v>33621.563389168317</v>
      </c>
    </row>
    <row r="13" spans="1:116" x14ac:dyDescent="0.35">
      <c r="A13" t="s">
        <v>11295</v>
      </c>
      <c r="B13" s="3">
        <v>8749.5</v>
      </c>
      <c r="C13" s="3"/>
      <c r="E13" s="12" cm="1">
        <f t="array" ref="E13">IF($L$1=1, LARGE($B$7:$B$65 + ROW($B$7:$B$65)*0.00001, ROW(D13)-ROW($D$7)+1), IF($L$1=2, SMALL($B$7:$B$65 + ROW($B$7:$B$65)*0.00001, ROW(D13)-ROW($D$7)+1), NA()))</f>
        <v>91490.000220000002</v>
      </c>
      <c r="F13" t="str" cm="1">
        <f t="array" ref="F13">INDEX($A$7:$A$65, MATCH(E13, $B$7:$B$65 + ROW($B$7:$B$65)*0.00001, 0))</f>
        <v>FPV</v>
      </c>
      <c r="G13" s="7">
        <f t="shared" si="0"/>
        <v>91490.000220000002</v>
      </c>
      <c r="I13" t="s">
        <v>8624</v>
      </c>
      <c r="J13" s="3">
        <v>13990</v>
      </c>
      <c r="M13" t="s">
        <v>11295</v>
      </c>
      <c r="N13" s="7">
        <v>8749.5</v>
      </c>
      <c r="AC13">
        <v>1995</v>
      </c>
      <c r="AD13" s="7">
        <v>12859.714285714286</v>
      </c>
      <c r="AF13">
        <f t="shared" si="1"/>
        <v>1995</v>
      </c>
      <c r="AG13" s="6">
        <f t="shared" si="2"/>
        <v>12859.714285714286</v>
      </c>
      <c r="AK13" t="s">
        <v>49</v>
      </c>
      <c r="AL13" s="4">
        <v>129526.8621031746</v>
      </c>
      <c r="AQ13" t="s">
        <v>504</v>
      </c>
      <c r="AR13" s="4">
        <v>2440</v>
      </c>
      <c r="AS13" s="4"/>
      <c r="AV13" s="5"/>
      <c r="BJ13">
        <v>8</v>
      </c>
      <c r="BK13" s="7">
        <v>37722.605809128632</v>
      </c>
      <c r="BM13">
        <f t="shared" si="10"/>
        <v>8</v>
      </c>
      <c r="BN13" s="6">
        <f t="shared" si="11"/>
        <v>37722.605809128632</v>
      </c>
      <c r="BP13">
        <v>8</v>
      </c>
      <c r="BQ13" s="4">
        <v>103204.46473029046</v>
      </c>
      <c r="BS13">
        <f t="shared" si="3"/>
        <v>8</v>
      </c>
      <c r="BT13" s="5">
        <f t="shared" si="4"/>
        <v>103204.46473029046</v>
      </c>
      <c r="BX13" t="s">
        <v>1231</v>
      </c>
      <c r="BY13" s="7">
        <v>112008</v>
      </c>
      <c r="CA13" s="6" t="str">
        <f t="shared" si="12"/>
        <v>Diesel/Electric</v>
      </c>
      <c r="CB13" s="6">
        <f t="shared" si="13"/>
        <v>112008</v>
      </c>
      <c r="CI13" t="s">
        <v>393</v>
      </c>
      <c r="CJ13" s="7">
        <v>73809.014861995747</v>
      </c>
      <c r="CY13" t="s">
        <v>6394</v>
      </c>
      <c r="CZ13" s="7">
        <v>129160</v>
      </c>
      <c r="DC13" t="s">
        <v>11295</v>
      </c>
      <c r="DD13" s="7">
        <v>8749.5</v>
      </c>
      <c r="DE13" s="7">
        <v>5304.0079656802927</v>
      </c>
      <c r="DF13" s="10" cm="1">
        <f t="array" ref="DF13">MEDIAN(IF(cars_info!D8:D17055='Analysis 1'!DC13,cars_info!C8:C17055))</f>
        <v>8749.5</v>
      </c>
      <c r="DH13" s="3">
        <f t="shared" si="14"/>
        <v>0</v>
      </c>
      <c r="DK13" t="s">
        <v>449</v>
      </c>
      <c r="DL13" s="5">
        <v>37775.875958985365</v>
      </c>
    </row>
    <row r="14" spans="1:116" x14ac:dyDescent="0.35">
      <c r="A14" t="s">
        <v>2312</v>
      </c>
      <c r="B14" s="3">
        <v>145833.85714285713</v>
      </c>
      <c r="C14" s="3"/>
      <c r="E14" s="12" cm="1">
        <f t="array" ref="E14">IF($L$1=1, LARGE($B$7:$B$65 + ROW($B$7:$B$65)*0.00001, ROW(D14)-ROW($D$7)+1), IF($L$1=2, SMALL($B$7:$B$65 + ROW($B$7:$B$65)*0.00001, ROW(D14)-ROW($D$7)+1), NA()))</f>
        <v>84859.75043</v>
      </c>
      <c r="F14" t="str" cm="1">
        <f t="array" ref="F14">INDEX($A$7:$A$65, MATCH(E14, $B$7:$B$65 + ROW($B$7:$B$65)*0.00001, 0))</f>
        <v>Maserati</v>
      </c>
      <c r="G14" s="7">
        <f t="shared" si="0"/>
        <v>84859.75043</v>
      </c>
      <c r="I14" t="s">
        <v>13167</v>
      </c>
      <c r="J14" s="3">
        <v>13990</v>
      </c>
      <c r="M14" t="s">
        <v>2312</v>
      </c>
      <c r="N14" s="7">
        <v>145833.85714285713</v>
      </c>
      <c r="AC14">
        <v>1996</v>
      </c>
      <c r="AD14" s="7">
        <v>9223.8888888888887</v>
      </c>
      <c r="AF14">
        <f t="shared" si="1"/>
        <v>1996</v>
      </c>
      <c r="AG14" s="6">
        <f t="shared" si="2"/>
        <v>9223.8888888888887</v>
      </c>
      <c r="AK14" t="s">
        <v>13207</v>
      </c>
      <c r="AL14" s="4">
        <v>134686</v>
      </c>
      <c r="AQ14" t="s">
        <v>3586</v>
      </c>
      <c r="AR14" s="4">
        <v>2477</v>
      </c>
      <c r="AS14" s="4"/>
      <c r="AV14" s="5"/>
      <c r="BJ14">
        <v>9</v>
      </c>
      <c r="BK14" s="7">
        <v>31107.25248344371</v>
      </c>
      <c r="BM14">
        <f t="shared" si="10"/>
        <v>9</v>
      </c>
      <c r="BN14" s="6">
        <f t="shared" si="11"/>
        <v>31107.25248344371</v>
      </c>
      <c r="BP14">
        <v>9</v>
      </c>
      <c r="BQ14" s="4">
        <v>118440.01821192053</v>
      </c>
      <c r="BS14">
        <f t="shared" si="3"/>
        <v>9</v>
      </c>
      <c r="BT14" s="5">
        <f t="shared" si="4"/>
        <v>118440.01821192053</v>
      </c>
      <c r="CI14" t="s">
        <v>4894</v>
      </c>
      <c r="CJ14" s="7">
        <v>71140.666666666672</v>
      </c>
      <c r="CX14" t="s">
        <v>540</v>
      </c>
      <c r="CY14" t="s">
        <v>22</v>
      </c>
      <c r="CZ14" s="7">
        <v>44214.417322834648</v>
      </c>
      <c r="DC14" t="s">
        <v>2312</v>
      </c>
      <c r="DD14" s="7">
        <v>145833.85714285713</v>
      </c>
      <c r="DE14" s="7">
        <v>17344.355570123033</v>
      </c>
      <c r="DF14" s="10" cm="1">
        <f t="array" ref="DF14">MEDIAN(IF(cars_info!D9:D17056='Analysis 1'!DC14,cars_info!C9:C17056))</f>
        <v>141990</v>
      </c>
      <c r="DH14" s="3">
        <f t="shared" si="14"/>
        <v>3843.8571428571304</v>
      </c>
      <c r="DK14" t="s">
        <v>7671</v>
      </c>
      <c r="DL14" s="5">
        <v>39002.298986268564</v>
      </c>
    </row>
    <row r="15" spans="1:116" x14ac:dyDescent="0.35">
      <c r="A15" t="s">
        <v>1475</v>
      </c>
      <c r="B15" s="3">
        <v>35253.595238095237</v>
      </c>
      <c r="C15" s="3"/>
      <c r="E15" s="12" cm="1">
        <f t="array" ref="E15">IF($L$1=1, LARGE($B$7:$B$65 + ROW($B$7:$B$65)*0.00001, ROW(D15)-ROW($D$7)+1), IF($L$1=2, SMALL($B$7:$B$65 + ROW($B$7:$B$65)*0.00001, ROW(D15)-ROW($D$7)+1), NA()))</f>
        <v>74036.162462162159</v>
      </c>
      <c r="F15" t="str" cm="1">
        <f t="array" ref="F15">INDEX($A$7:$A$65, MATCH(E15, $B$7:$B$65 + ROW($B$7:$B$65)*0.00001, 0))</f>
        <v>HSV</v>
      </c>
      <c r="G15" s="7">
        <f t="shared" si="0"/>
        <v>74036.162462162159</v>
      </c>
      <c r="I15" t="s">
        <v>533</v>
      </c>
      <c r="J15" s="3">
        <v>18956.243750000001</v>
      </c>
      <c r="M15" t="s">
        <v>1475</v>
      </c>
      <c r="N15" s="7">
        <v>35253.595238095237</v>
      </c>
      <c r="AC15">
        <v>1997</v>
      </c>
      <c r="AD15" s="7">
        <v>7968.8</v>
      </c>
      <c r="AF15">
        <f t="shared" si="1"/>
        <v>1997</v>
      </c>
      <c r="AG15" s="6">
        <f t="shared" si="2"/>
        <v>7968.8</v>
      </c>
      <c r="AK15" t="s">
        <v>9991</v>
      </c>
      <c r="AL15" s="4">
        <v>157694</v>
      </c>
      <c r="AQ15" t="s">
        <v>4573</v>
      </c>
      <c r="AR15" s="4">
        <v>5654</v>
      </c>
      <c r="AS15" s="4"/>
      <c r="AV15" s="5"/>
      <c r="BJ15">
        <v>10</v>
      </c>
      <c r="BK15" s="7">
        <v>25716.765873015873</v>
      </c>
      <c r="BM15">
        <f t="shared" si="10"/>
        <v>10</v>
      </c>
      <c r="BN15" s="6">
        <f t="shared" si="11"/>
        <v>25716.765873015873</v>
      </c>
      <c r="BP15">
        <v>10</v>
      </c>
      <c r="BQ15" s="4">
        <v>132350.71130952382</v>
      </c>
      <c r="BS15">
        <f t="shared" si="3"/>
        <v>10</v>
      </c>
      <c r="BT15" s="5">
        <f t="shared" si="4"/>
        <v>132350.71130952382</v>
      </c>
      <c r="CI15" t="s">
        <v>275</v>
      </c>
      <c r="CJ15" s="7">
        <v>61994.456470588237</v>
      </c>
      <c r="CY15" t="s">
        <v>683</v>
      </c>
      <c r="CZ15" s="7">
        <v>64990</v>
      </c>
      <c r="DC15" t="s">
        <v>1475</v>
      </c>
      <c r="DD15" s="7">
        <v>35253.595238095237</v>
      </c>
      <c r="DE15" s="7">
        <v>22869.596015350657</v>
      </c>
      <c r="DF15" s="10" cm="1">
        <f t="array" ref="DF15">MEDIAN(IF(cars_info!D10:D17057='Analysis 1'!DC15,cars_info!C10:C17057))</f>
        <v>28495</v>
      </c>
      <c r="DH15" s="3">
        <f t="shared" si="14"/>
        <v>6758.5952380952367</v>
      </c>
      <c r="DK15" t="s">
        <v>27</v>
      </c>
      <c r="DL15" s="5">
        <v>46676.983929593756</v>
      </c>
    </row>
    <row r="16" spans="1:116" x14ac:dyDescent="0.35">
      <c r="A16" t="s">
        <v>1601</v>
      </c>
      <c r="B16" s="3">
        <v>24233.384615384617</v>
      </c>
      <c r="C16" s="3"/>
      <c r="E16" s="12" cm="1">
        <f t="array" ref="E16">IF($L$1=1, LARGE($B$7:$B$65 + ROW($B$7:$B$65)*0.00001, ROW(D16)-ROW($D$7)+1), IF($L$1=2, SMALL($B$7:$B$65 + ROW($B$7:$B$65)*0.00001, ROW(D16)-ROW($D$7)+1), NA()))</f>
        <v>64888.000229999998</v>
      </c>
      <c r="F16" t="str" cm="1">
        <f t="array" ref="F16">INDEX($A$7:$A$65, MATCH(E16, $B$7:$B$65 + ROW($B$7:$B$65)*0.00001, 0))</f>
        <v>Genesis</v>
      </c>
      <c r="G16" s="7">
        <f t="shared" si="0"/>
        <v>64888.000229999998</v>
      </c>
      <c r="I16" t="s">
        <v>3835</v>
      </c>
      <c r="J16" s="3">
        <v>18972</v>
      </c>
      <c r="M16" t="s">
        <v>1601</v>
      </c>
      <c r="N16" s="7">
        <v>24233.384615384617</v>
      </c>
      <c r="AC16">
        <v>1998</v>
      </c>
      <c r="AD16" s="7">
        <v>12367.6875</v>
      </c>
      <c r="AF16">
        <f t="shared" si="1"/>
        <v>1998</v>
      </c>
      <c r="AG16" s="6">
        <f t="shared" si="2"/>
        <v>12367.6875</v>
      </c>
      <c r="AK16" t="s">
        <v>362</v>
      </c>
      <c r="AL16" s="4">
        <v>129082.18181818182</v>
      </c>
      <c r="AQ16" t="s">
        <v>8035</v>
      </c>
      <c r="AR16" s="4">
        <v>3358.3333333333335</v>
      </c>
      <c r="AS16" s="4"/>
      <c r="AV16" s="5"/>
      <c r="BJ16">
        <v>11</v>
      </c>
      <c r="BK16" s="7">
        <v>22364.195147679326</v>
      </c>
      <c r="BM16">
        <f t="shared" si="10"/>
        <v>11</v>
      </c>
      <c r="BN16" s="6">
        <f t="shared" si="11"/>
        <v>22364.195147679326</v>
      </c>
      <c r="BP16">
        <v>11</v>
      </c>
      <c r="BQ16" s="4">
        <v>142058.16033755275</v>
      </c>
      <c r="BS16">
        <f t="shared" si="3"/>
        <v>11</v>
      </c>
      <c r="BT16" s="5">
        <f t="shared" si="4"/>
        <v>142058.16033755275</v>
      </c>
      <c r="CI16" t="s">
        <v>508</v>
      </c>
      <c r="CJ16" s="7">
        <v>56827.361111111109</v>
      </c>
      <c r="CX16" t="s">
        <v>64</v>
      </c>
      <c r="CY16" t="s">
        <v>22</v>
      </c>
      <c r="CZ16" s="7">
        <v>47377.556987115953</v>
      </c>
      <c r="DC16" t="s">
        <v>1601</v>
      </c>
      <c r="DD16" s="7">
        <v>24233.384615384617</v>
      </c>
      <c r="DE16" s="7">
        <v>17998.47827613241</v>
      </c>
      <c r="DF16" s="10" cm="1">
        <f t="array" ref="DF16">MEDIAN(IF(cars_info!D11:D17058='Analysis 1'!DC16,cars_info!C11:C17058))</f>
        <v>13999</v>
      </c>
      <c r="DH16" s="3">
        <f t="shared" si="14"/>
        <v>10234.384615384617</v>
      </c>
      <c r="DK16" t="s">
        <v>249</v>
      </c>
      <c r="DL16" s="5">
        <v>152978.11256685373</v>
      </c>
    </row>
    <row r="17" spans="1:118" x14ac:dyDescent="0.35">
      <c r="A17" t="s">
        <v>13239</v>
      </c>
      <c r="B17" s="3">
        <v>62334.2</v>
      </c>
      <c r="C17" s="3"/>
      <c r="M17" t="s">
        <v>13239</v>
      </c>
      <c r="N17" s="7">
        <v>62334.2</v>
      </c>
      <c r="AC17">
        <v>1999</v>
      </c>
      <c r="AD17" s="7">
        <v>13030.266666666666</v>
      </c>
      <c r="AF17">
        <f t="shared" si="1"/>
        <v>1999</v>
      </c>
      <c r="AG17" s="6">
        <f t="shared" si="2"/>
        <v>13030.266666666666</v>
      </c>
      <c r="AK17" t="s">
        <v>14118</v>
      </c>
      <c r="AL17" s="4">
        <v>137860.77481653148</v>
      </c>
      <c r="AQ17" t="s">
        <v>220</v>
      </c>
      <c r="AR17" s="4">
        <v>2815.8636363636365</v>
      </c>
      <c r="AS17" s="4"/>
      <c r="BJ17">
        <v>12</v>
      </c>
      <c r="BK17" s="7">
        <v>19797.528678304239</v>
      </c>
      <c r="BM17">
        <f t="shared" si="10"/>
        <v>12</v>
      </c>
      <c r="BN17" s="6">
        <f t="shared" si="11"/>
        <v>19797.528678304239</v>
      </c>
      <c r="BP17">
        <v>12</v>
      </c>
      <c r="BQ17" s="4">
        <v>154895.70448877805</v>
      </c>
      <c r="BS17">
        <f t="shared" si="3"/>
        <v>12</v>
      </c>
      <c r="BT17" s="5">
        <f t="shared" si="4"/>
        <v>154895.70448877805</v>
      </c>
      <c r="CY17" t="s">
        <v>1435</v>
      </c>
      <c r="CZ17" s="7">
        <v>77941.428571428565</v>
      </c>
      <c r="DC17" t="s">
        <v>13239</v>
      </c>
      <c r="DD17" s="7">
        <v>62334.2</v>
      </c>
      <c r="DE17" s="7">
        <v>4500.7863424072693</v>
      </c>
      <c r="DF17" s="10" cm="1">
        <f t="array" ref="DF17">MEDIAN(IF(cars_info!D12:D17059='Analysis 1'!DC17,cars_info!C12:C17059))</f>
        <v>63989</v>
      </c>
      <c r="DH17" s="3">
        <f t="shared" si="14"/>
        <v>1654.8000000000029</v>
      </c>
    </row>
    <row r="18" spans="1:118" x14ac:dyDescent="0.35">
      <c r="A18" t="s">
        <v>3614</v>
      </c>
      <c r="B18" s="3">
        <v>13836.214285714286</v>
      </c>
      <c r="C18" s="3"/>
      <c r="M18" t="s">
        <v>3614</v>
      </c>
      <c r="N18" s="7">
        <v>13836.214285714286</v>
      </c>
      <c r="AC18">
        <v>2000</v>
      </c>
      <c r="AD18" s="7">
        <v>11427.1</v>
      </c>
      <c r="AF18">
        <f t="shared" si="1"/>
        <v>2000</v>
      </c>
      <c r="AG18" s="6">
        <f t="shared" si="2"/>
        <v>11427.1</v>
      </c>
      <c r="AQ18" t="s">
        <v>393</v>
      </c>
      <c r="AR18" s="4">
        <v>2711.4479830148621</v>
      </c>
      <c r="AS18" s="4"/>
      <c r="BJ18">
        <v>13</v>
      </c>
      <c r="BK18" s="7">
        <v>18162.918088737202</v>
      </c>
      <c r="BM18">
        <f t="shared" si="10"/>
        <v>13</v>
      </c>
      <c r="BN18" s="6">
        <f t="shared" si="11"/>
        <v>18162.918088737202</v>
      </c>
      <c r="BP18">
        <v>13</v>
      </c>
      <c r="BQ18" s="4">
        <v>167988.01706484641</v>
      </c>
      <c r="BS18">
        <f t="shared" si="3"/>
        <v>13</v>
      </c>
      <c r="BT18" s="5">
        <f t="shared" si="4"/>
        <v>167988.01706484641</v>
      </c>
      <c r="CY18" t="s">
        <v>683</v>
      </c>
      <c r="CZ18" s="7">
        <v>61963.333333333336</v>
      </c>
      <c r="DC18" t="s">
        <v>3614</v>
      </c>
      <c r="DD18" s="7">
        <v>13836.214285714286</v>
      </c>
      <c r="DE18" s="7">
        <v>3571.3753476253905</v>
      </c>
      <c r="DF18" s="10" cm="1">
        <f t="array" ref="DF18">MEDIAN(IF(cars_info!D13:D17060='Analysis 1'!DC18,cars_info!C13:C17060))</f>
        <v>14245</v>
      </c>
      <c r="DH18" s="3">
        <f t="shared" si="14"/>
        <v>408.78571428571377</v>
      </c>
    </row>
    <row r="19" spans="1:118" x14ac:dyDescent="0.35">
      <c r="A19" t="s">
        <v>3051</v>
      </c>
      <c r="B19" s="3">
        <v>20448.529411764706</v>
      </c>
      <c r="C19" s="3"/>
      <c r="M19" t="s">
        <v>3051</v>
      </c>
      <c r="N19" s="7">
        <v>20448.529411764706</v>
      </c>
      <c r="AC19">
        <v>2001</v>
      </c>
      <c r="AD19" s="7">
        <v>8879.4</v>
      </c>
      <c r="AF19">
        <f t="shared" si="1"/>
        <v>2001</v>
      </c>
      <c r="AG19" s="6">
        <f t="shared" si="2"/>
        <v>8879.4</v>
      </c>
      <c r="AQ19" t="s">
        <v>1181</v>
      </c>
      <c r="AR19" s="4">
        <v>2780.2077922077924</v>
      </c>
      <c r="AS19" s="4"/>
      <c r="BJ19">
        <v>14</v>
      </c>
      <c r="BK19" s="7">
        <v>17404.155234657039</v>
      </c>
      <c r="BM19">
        <f t="shared" si="10"/>
        <v>14</v>
      </c>
      <c r="BN19" s="6">
        <f t="shared" si="11"/>
        <v>17404.155234657039</v>
      </c>
      <c r="BP19">
        <v>14</v>
      </c>
      <c r="BQ19" s="4">
        <v>174537.27797833935</v>
      </c>
      <c r="BS19">
        <f t="shared" si="3"/>
        <v>14</v>
      </c>
      <c r="BT19" s="5">
        <f t="shared" si="4"/>
        <v>174537.27797833935</v>
      </c>
      <c r="CY19" t="s">
        <v>81</v>
      </c>
      <c r="CZ19" s="7">
        <v>41391.713216957607</v>
      </c>
      <c r="DC19" t="s">
        <v>3051</v>
      </c>
      <c r="DD19" s="7">
        <v>20448.529411764706</v>
      </c>
      <c r="DE19" s="7">
        <v>13270.087811115112</v>
      </c>
      <c r="DF19" s="10" cm="1">
        <f t="array" ref="DF19">MEDIAN(IF(cars_info!D14:D17061='Analysis 1'!DC19,cars_info!C14:C17061))</f>
        <v>14990</v>
      </c>
      <c r="DH19" s="3">
        <f t="shared" si="14"/>
        <v>5458.5294117647063</v>
      </c>
    </row>
    <row r="20" spans="1:118" x14ac:dyDescent="0.35">
      <c r="A20" t="s">
        <v>54</v>
      </c>
      <c r="B20" s="3">
        <v>36091.152348993288</v>
      </c>
      <c r="C20" s="3"/>
      <c r="M20" t="s">
        <v>54</v>
      </c>
      <c r="N20" s="7">
        <v>36091.152348993288</v>
      </c>
      <c r="AC20">
        <v>2002</v>
      </c>
      <c r="AD20" s="7">
        <v>16232.094594594595</v>
      </c>
      <c r="AF20">
        <f t="shared" si="1"/>
        <v>2002</v>
      </c>
      <c r="AG20" s="6">
        <f t="shared" si="2"/>
        <v>16232.094594594595</v>
      </c>
      <c r="AQ20" t="s">
        <v>205</v>
      </c>
      <c r="AR20" s="4">
        <v>2802.7620817843867</v>
      </c>
      <c r="AS20" s="4"/>
      <c r="BJ20">
        <v>15</v>
      </c>
      <c r="BK20" s="7">
        <v>15379.581632653062</v>
      </c>
      <c r="BM20">
        <f t="shared" si="10"/>
        <v>15</v>
      </c>
      <c r="BN20" s="6">
        <f t="shared" si="11"/>
        <v>15379.581632653062</v>
      </c>
      <c r="BP20">
        <v>15</v>
      </c>
      <c r="BQ20" s="4">
        <v>191668.92857142858</v>
      </c>
      <c r="BS20">
        <f t="shared" si="3"/>
        <v>15</v>
      </c>
      <c r="BT20" s="5">
        <f t="shared" si="4"/>
        <v>191668.92857142858</v>
      </c>
      <c r="CX20" t="s">
        <v>381</v>
      </c>
      <c r="CY20" t="s">
        <v>22</v>
      </c>
      <c r="CZ20" s="7">
        <v>77825.31182795699</v>
      </c>
      <c r="DC20" t="s">
        <v>54</v>
      </c>
      <c r="DD20" s="7">
        <v>36091.152348993288</v>
      </c>
      <c r="DE20" s="7">
        <v>21506.549255706366</v>
      </c>
      <c r="DF20" s="10" cm="1">
        <f t="array" ref="DF20">MEDIAN(IF(cars_info!D15:D17062='Analysis 1'!DC20,cars_info!C15:C17062))</f>
        <v>33900</v>
      </c>
      <c r="DH20" s="3">
        <f t="shared" si="14"/>
        <v>2191.1523489932879</v>
      </c>
    </row>
    <row r="21" spans="1:118" x14ac:dyDescent="0.35">
      <c r="A21" t="s">
        <v>3835</v>
      </c>
      <c r="B21" s="3">
        <v>18972</v>
      </c>
      <c r="C21" s="3"/>
      <c r="M21" t="s">
        <v>3835</v>
      </c>
      <c r="N21" s="7">
        <v>18972</v>
      </c>
      <c r="AC21">
        <v>2003</v>
      </c>
      <c r="AD21" s="7">
        <v>12762.094017094018</v>
      </c>
      <c r="AF21">
        <f t="shared" si="1"/>
        <v>2003</v>
      </c>
      <c r="AG21" s="6">
        <f t="shared" si="2"/>
        <v>12762.094017094018</v>
      </c>
      <c r="AQ21" t="s">
        <v>182</v>
      </c>
      <c r="AR21" s="4">
        <v>3321.9227053140098</v>
      </c>
      <c r="AS21" s="4"/>
      <c r="BJ21">
        <v>16</v>
      </c>
      <c r="BK21" s="7">
        <v>15028.495844875346</v>
      </c>
      <c r="BM21">
        <f t="shared" si="10"/>
        <v>16</v>
      </c>
      <c r="BN21" s="6">
        <f t="shared" si="11"/>
        <v>15028.495844875346</v>
      </c>
      <c r="BP21">
        <v>16</v>
      </c>
      <c r="BQ21" s="4">
        <v>189729.60110803324</v>
      </c>
      <c r="BS21">
        <f t="shared" si="3"/>
        <v>16</v>
      </c>
      <c r="BT21" s="5">
        <f t="shared" si="4"/>
        <v>189729.60110803324</v>
      </c>
      <c r="CY21" t="s">
        <v>1435</v>
      </c>
      <c r="CZ21" s="7">
        <v>86014.5</v>
      </c>
      <c r="DC21" t="s">
        <v>3835</v>
      </c>
      <c r="DD21" s="7">
        <v>18972</v>
      </c>
      <c r="DE21" s="7">
        <v>3572.2382339368128</v>
      </c>
      <c r="DF21" s="10" cm="1">
        <f t="array" ref="DF21">MEDIAN(IF(cars_info!D16:D17063='Analysis 1'!DC21,cars_info!C16:C17063))</f>
        <v>17951.5</v>
      </c>
      <c r="DH21" s="3">
        <f t="shared" si="14"/>
        <v>1020.5</v>
      </c>
    </row>
    <row r="22" spans="1:118" x14ac:dyDescent="0.35">
      <c r="A22" t="s">
        <v>4986</v>
      </c>
      <c r="B22" s="3">
        <v>91490</v>
      </c>
      <c r="C22" s="3"/>
      <c r="M22" t="s">
        <v>4986</v>
      </c>
      <c r="N22" s="7">
        <v>91490</v>
      </c>
      <c r="AC22">
        <v>2004</v>
      </c>
      <c r="AD22" s="7">
        <v>11947.992805755395</v>
      </c>
      <c r="AF22">
        <f t="shared" si="1"/>
        <v>2004</v>
      </c>
      <c r="AG22" s="6">
        <f t="shared" si="2"/>
        <v>11947.992805755395</v>
      </c>
      <c r="AQ22" t="s">
        <v>125</v>
      </c>
      <c r="AR22" s="4">
        <v>2143</v>
      </c>
      <c r="AS22" s="4"/>
      <c r="BJ22">
        <v>17</v>
      </c>
      <c r="BK22" s="7">
        <v>13559.844512195123</v>
      </c>
      <c r="BM22">
        <f t="shared" si="10"/>
        <v>17</v>
      </c>
      <c r="BN22" s="6">
        <f t="shared" si="11"/>
        <v>13559.844512195123</v>
      </c>
      <c r="BP22">
        <v>17</v>
      </c>
      <c r="BQ22" s="4">
        <v>204702.54573170733</v>
      </c>
      <c r="BS22">
        <f t="shared" si="3"/>
        <v>17</v>
      </c>
      <c r="BT22" s="5">
        <f t="shared" si="4"/>
        <v>204702.54573170733</v>
      </c>
      <c r="CY22" t="s">
        <v>683</v>
      </c>
      <c r="CZ22" s="7">
        <v>59185</v>
      </c>
      <c r="DC22" t="s">
        <v>4986</v>
      </c>
      <c r="DD22" s="7">
        <v>91490</v>
      </c>
      <c r="DE22" s="7">
        <v>68589.357775095108</v>
      </c>
      <c r="DF22" s="10" cm="1">
        <f t="array" ref="DF22">MEDIAN(IF(cars_info!D17:D17064='Analysis 1'!DC22,cars_info!C17:C17064))</f>
        <v>91490</v>
      </c>
      <c r="DH22" s="3">
        <f t="shared" si="14"/>
        <v>0</v>
      </c>
    </row>
    <row r="23" spans="1:118" x14ac:dyDescent="0.35">
      <c r="A23" t="s">
        <v>3920</v>
      </c>
      <c r="B23" s="3">
        <v>64888</v>
      </c>
      <c r="C23" s="3"/>
      <c r="M23" t="s">
        <v>3920</v>
      </c>
      <c r="N23" s="7">
        <v>64888</v>
      </c>
      <c r="AC23">
        <v>2005</v>
      </c>
      <c r="AD23" s="7">
        <v>12601.618279569893</v>
      </c>
      <c r="AF23">
        <f t="shared" si="1"/>
        <v>2005</v>
      </c>
      <c r="AG23" s="6">
        <f t="shared" si="2"/>
        <v>12601.618279569893</v>
      </c>
      <c r="AQ23" t="s">
        <v>4801</v>
      </c>
      <c r="AR23" s="4">
        <v>2548.6</v>
      </c>
      <c r="AS23" s="4"/>
      <c r="BJ23">
        <v>18</v>
      </c>
      <c r="BK23" s="7">
        <v>13910.813333333334</v>
      </c>
      <c r="BM23">
        <f t="shared" si="10"/>
        <v>18</v>
      </c>
      <c r="BN23" s="6">
        <f t="shared" si="11"/>
        <v>13910.813333333334</v>
      </c>
      <c r="BP23">
        <v>18</v>
      </c>
      <c r="BQ23" s="4">
        <v>215233.08888888889</v>
      </c>
      <c r="BS23">
        <f t="shared" si="3"/>
        <v>18</v>
      </c>
      <c r="BT23" s="5">
        <f t="shared" si="4"/>
        <v>215233.08888888889</v>
      </c>
      <c r="CX23" t="s">
        <v>1231</v>
      </c>
      <c r="CY23" t="s">
        <v>22</v>
      </c>
      <c r="CZ23" s="7">
        <v>112008</v>
      </c>
      <c r="DC23" t="s">
        <v>3920</v>
      </c>
      <c r="DD23" s="7">
        <v>64888</v>
      </c>
      <c r="DE23" s="7" t="e">
        <v>#DIV/0!</v>
      </c>
      <c r="DF23" s="10" cm="1">
        <f t="array" ref="DF23">MEDIAN(IF(cars_info!D18:D17065='Analysis 1'!DC23,cars_info!C18:C17065))</f>
        <v>64888</v>
      </c>
      <c r="DH23" s="3">
        <f t="shared" si="14"/>
        <v>0</v>
      </c>
    </row>
    <row r="24" spans="1:118" x14ac:dyDescent="0.35">
      <c r="A24" t="s">
        <v>3748</v>
      </c>
      <c r="B24" s="3">
        <v>12300.851851851852</v>
      </c>
      <c r="C24" s="3"/>
      <c r="M24" t="s">
        <v>3748</v>
      </c>
      <c r="N24" s="7">
        <v>12300.851851851852</v>
      </c>
      <c r="AC24">
        <v>2006</v>
      </c>
      <c r="AD24" s="7">
        <v>13910.813333333334</v>
      </c>
      <c r="AF24">
        <f t="shared" si="1"/>
        <v>2006</v>
      </c>
      <c r="AG24" s="6">
        <f t="shared" si="2"/>
        <v>13910.813333333334</v>
      </c>
      <c r="AQ24" t="s">
        <v>201</v>
      </c>
      <c r="AR24" s="4">
        <v>3725.5368421052631</v>
      </c>
      <c r="AS24" s="4"/>
      <c r="BJ24">
        <v>19</v>
      </c>
      <c r="BK24" s="7">
        <v>12601.618279569893</v>
      </c>
      <c r="BM24">
        <f t="shared" si="10"/>
        <v>19</v>
      </c>
      <c r="BN24" s="6">
        <f t="shared" si="11"/>
        <v>12601.618279569893</v>
      </c>
      <c r="BP24">
        <v>19</v>
      </c>
      <c r="BQ24" s="4">
        <v>223389.5376344086</v>
      </c>
      <c r="BS24">
        <f t="shared" si="3"/>
        <v>19</v>
      </c>
      <c r="BT24" s="5">
        <f t="shared" si="4"/>
        <v>223389.5376344086</v>
      </c>
      <c r="DC24" t="s">
        <v>3748</v>
      </c>
      <c r="DD24" s="7">
        <v>12300.851851851852</v>
      </c>
      <c r="DE24" s="7">
        <v>5034.6050315155626</v>
      </c>
      <c r="DF24" s="10" cm="1">
        <f t="array" ref="DF24">MEDIAN(IF(cars_info!D19:D17066='Analysis 1'!DC24,cars_info!C19:C17066))</f>
        <v>10990</v>
      </c>
      <c r="DH24" s="3">
        <f t="shared" si="14"/>
        <v>1310.8518518518522</v>
      </c>
      <c r="DK24" t="s">
        <v>3</v>
      </c>
      <c r="DL24" t="s">
        <v>14119</v>
      </c>
      <c r="DM24" t="s">
        <v>14139</v>
      </c>
      <c r="DN24" t="s">
        <v>14141</v>
      </c>
    </row>
    <row r="25" spans="1:118" x14ac:dyDescent="0.35">
      <c r="A25" t="s">
        <v>4337</v>
      </c>
      <c r="B25" s="3">
        <v>38250.793103448275</v>
      </c>
      <c r="C25" s="3"/>
      <c r="M25" t="s">
        <v>4337</v>
      </c>
      <c r="N25" s="7">
        <v>38250.793103448275</v>
      </c>
      <c r="AC25">
        <v>2007</v>
      </c>
      <c r="AD25" s="7">
        <v>13559.844512195123</v>
      </c>
      <c r="AF25">
        <f t="shared" si="1"/>
        <v>2007</v>
      </c>
      <c r="AG25" s="6">
        <f t="shared" si="2"/>
        <v>13559.844512195123</v>
      </c>
      <c r="AQ25" t="s">
        <v>275</v>
      </c>
      <c r="AR25" s="4">
        <v>2561.4023529411766</v>
      </c>
      <c r="AS25" s="4"/>
      <c r="BJ25">
        <v>20</v>
      </c>
      <c r="BK25" s="7">
        <v>11947.992805755395</v>
      </c>
      <c r="BM25">
        <f t="shared" si="10"/>
        <v>20</v>
      </c>
      <c r="BN25" s="6">
        <f t="shared" si="11"/>
        <v>11947.992805755395</v>
      </c>
      <c r="BP25">
        <v>20</v>
      </c>
      <c r="BQ25" s="4">
        <v>238044.53956834532</v>
      </c>
      <c r="BS25">
        <f t="shared" si="3"/>
        <v>20</v>
      </c>
      <c r="BT25" s="5">
        <f t="shared" si="4"/>
        <v>238044.53956834532</v>
      </c>
      <c r="DC25" t="s">
        <v>4337</v>
      </c>
      <c r="DD25" s="7">
        <v>38250.793103448275</v>
      </c>
      <c r="DE25" s="7">
        <v>5711.7587070090431</v>
      </c>
      <c r="DF25" s="10" cm="1">
        <f t="array" ref="DF25">MEDIAN(IF(cars_info!D20:D17067='Analysis 1'!DC25,cars_info!C20:C17067))</f>
        <v>39990</v>
      </c>
      <c r="DH25" s="3">
        <f t="shared" si="14"/>
        <v>1739.2068965517246</v>
      </c>
      <c r="DK25" t="s">
        <v>131</v>
      </c>
      <c r="DL25" s="5">
        <v>52605.027027027027</v>
      </c>
      <c r="DM25" s="5">
        <v>41945</v>
      </c>
      <c r="DN25" s="5">
        <v>10660.027027027027</v>
      </c>
    </row>
    <row r="26" spans="1:118" x14ac:dyDescent="0.35">
      <c r="A26" t="s">
        <v>3659</v>
      </c>
      <c r="B26" s="3">
        <v>32565.285714285714</v>
      </c>
      <c r="C26" s="3"/>
      <c r="M26" t="s">
        <v>3659</v>
      </c>
      <c r="N26" s="7">
        <v>32565.285714285714</v>
      </c>
      <c r="AC26">
        <v>2008</v>
      </c>
      <c r="AD26" s="7">
        <v>15028.495844875346</v>
      </c>
      <c r="AF26">
        <f t="shared" si="1"/>
        <v>2008</v>
      </c>
      <c r="AG26" s="6">
        <f t="shared" si="2"/>
        <v>15028.495844875346</v>
      </c>
      <c r="AQ26" t="s">
        <v>169</v>
      </c>
      <c r="AR26" s="4">
        <v>2473.7641509433961</v>
      </c>
      <c r="AS26" s="4"/>
      <c r="BJ26">
        <v>21</v>
      </c>
      <c r="BK26" s="7">
        <v>12762.094017094018</v>
      </c>
      <c r="BM26">
        <f t="shared" si="10"/>
        <v>21</v>
      </c>
      <c r="BN26" s="6">
        <f t="shared" si="11"/>
        <v>12762.094017094018</v>
      </c>
      <c r="BP26">
        <v>21</v>
      </c>
      <c r="BQ26" s="4">
        <v>227630.44444444444</v>
      </c>
      <c r="BS26">
        <f t="shared" si="3"/>
        <v>21</v>
      </c>
      <c r="BT26" s="5">
        <f t="shared" si="4"/>
        <v>227630.44444444444</v>
      </c>
      <c r="DC26" t="s">
        <v>3659</v>
      </c>
      <c r="DD26" s="7">
        <v>32565.285714285714</v>
      </c>
      <c r="DE26" s="7">
        <v>7527.6602100583204</v>
      </c>
      <c r="DF26" s="10" cm="1">
        <f t="array" ref="DF26">MEDIAN(IF(cars_info!D21:D17068='Analysis 1'!DC26,cars_info!C21:C17068))</f>
        <v>28100</v>
      </c>
      <c r="DH26" s="3">
        <f t="shared" si="14"/>
        <v>4465.2857142857138</v>
      </c>
      <c r="DK26" t="s">
        <v>3601</v>
      </c>
      <c r="DL26" s="5">
        <v>181405.42857142858</v>
      </c>
      <c r="DM26" s="5">
        <v>129990</v>
      </c>
      <c r="DN26" s="5">
        <v>51415.42857142858</v>
      </c>
    </row>
    <row r="27" spans="1:118" x14ac:dyDescent="0.35">
      <c r="A27" t="s">
        <v>1458</v>
      </c>
      <c r="B27" s="3">
        <v>46500</v>
      </c>
      <c r="C27" s="3"/>
      <c r="M27" t="s">
        <v>1458</v>
      </c>
      <c r="N27" s="7">
        <v>46500</v>
      </c>
      <c r="AC27">
        <v>2009</v>
      </c>
      <c r="AD27" s="7">
        <v>15379.581632653062</v>
      </c>
      <c r="AF27">
        <f t="shared" si="1"/>
        <v>2009</v>
      </c>
      <c r="AG27" s="6">
        <f t="shared" si="2"/>
        <v>15379.581632653062</v>
      </c>
      <c r="AQ27" t="s">
        <v>485</v>
      </c>
      <c r="AR27" s="4">
        <v>2631.5555555555557</v>
      </c>
      <c r="AS27" s="4"/>
      <c r="BJ27">
        <v>22</v>
      </c>
      <c r="BK27" s="7">
        <v>16232.094594594595</v>
      </c>
      <c r="BM27">
        <f t="shared" si="10"/>
        <v>22</v>
      </c>
      <c r="BN27" s="6">
        <f t="shared" si="11"/>
        <v>16232.094594594595</v>
      </c>
      <c r="BP27">
        <v>22</v>
      </c>
      <c r="BQ27" s="4">
        <v>232669.27027027027</v>
      </c>
      <c r="BS27">
        <f t="shared" si="3"/>
        <v>22</v>
      </c>
      <c r="BT27" s="5">
        <f t="shared" si="4"/>
        <v>232669.27027027027</v>
      </c>
      <c r="DC27" t="s">
        <v>1458</v>
      </c>
      <c r="DD27" s="7">
        <v>46500</v>
      </c>
      <c r="DE27" s="7" t="e">
        <v>#DIV/0!</v>
      </c>
      <c r="DF27" s="10" cm="1">
        <f t="array" ref="DF27">MEDIAN(IF(cars_info!D22:D17069='Analysis 1'!DC27,cars_info!C22:C17069))</f>
        <v>46500</v>
      </c>
      <c r="DH27" s="3">
        <f t="shared" si="14"/>
        <v>0</v>
      </c>
      <c r="DK27" t="s">
        <v>59</v>
      </c>
      <c r="DL27" s="5">
        <v>56373</v>
      </c>
      <c r="DM27" s="5">
        <v>47250</v>
      </c>
      <c r="DN27" s="5">
        <v>9123</v>
      </c>
    </row>
    <row r="28" spans="1:118" x14ac:dyDescent="0.35">
      <c r="A28" t="s">
        <v>42</v>
      </c>
      <c r="B28" s="3">
        <v>23343.577408637873</v>
      </c>
      <c r="C28" s="3"/>
      <c r="M28" t="s">
        <v>42</v>
      </c>
      <c r="N28" s="7">
        <v>23343.577408637873</v>
      </c>
      <c r="AC28">
        <v>2010</v>
      </c>
      <c r="AD28" s="7">
        <v>17404.155234657039</v>
      </c>
      <c r="AF28">
        <f t="shared" si="1"/>
        <v>2010</v>
      </c>
      <c r="AG28" s="6">
        <f t="shared" si="2"/>
        <v>17404.155234657039</v>
      </c>
      <c r="AQ28" t="s">
        <v>236</v>
      </c>
      <c r="AR28" s="4">
        <v>2785.8486997635932</v>
      </c>
      <c r="AS28" s="4"/>
      <c r="BJ28">
        <v>23</v>
      </c>
      <c r="BK28" s="7">
        <v>8879.4</v>
      </c>
      <c r="BM28">
        <f t="shared" si="10"/>
        <v>23</v>
      </c>
      <c r="BN28" s="6">
        <f t="shared" si="11"/>
        <v>8879.4</v>
      </c>
      <c r="BP28">
        <v>23</v>
      </c>
      <c r="BQ28" s="4">
        <v>215462.04444444444</v>
      </c>
      <c r="BS28">
        <f t="shared" si="3"/>
        <v>23</v>
      </c>
      <c r="BT28" s="5">
        <f t="shared" si="4"/>
        <v>215462.04444444444</v>
      </c>
      <c r="DC28" t="s">
        <v>42</v>
      </c>
      <c r="DD28" s="7">
        <v>23343.577408637873</v>
      </c>
      <c r="DE28" s="7">
        <v>15206.012085117321</v>
      </c>
      <c r="DF28" s="10" cm="1">
        <f t="array" ref="DF28">MEDIAN(IF(cars_info!D23:D17070='Analysis 1'!DC28,cars_info!C23:C17070))</f>
        <v>19741</v>
      </c>
      <c r="DH28" s="3">
        <f t="shared" si="14"/>
        <v>3602.5774086378733</v>
      </c>
      <c r="DK28" t="s">
        <v>1475</v>
      </c>
      <c r="DL28" s="5">
        <v>35253.595238095237</v>
      </c>
      <c r="DM28" s="5">
        <v>28495</v>
      </c>
      <c r="DN28" s="5">
        <v>6758.5952380952367</v>
      </c>
    </row>
    <row r="29" spans="1:118" x14ac:dyDescent="0.35">
      <c r="A29" t="s">
        <v>328</v>
      </c>
      <c r="B29" s="3">
        <v>23326.01937046005</v>
      </c>
      <c r="C29" s="3"/>
      <c r="M29" t="s">
        <v>328</v>
      </c>
      <c r="N29" s="7">
        <v>23326.01937046005</v>
      </c>
      <c r="AC29">
        <v>2011</v>
      </c>
      <c r="AD29" s="7">
        <v>18162.918088737202</v>
      </c>
      <c r="AF29">
        <f t="shared" si="1"/>
        <v>2011</v>
      </c>
      <c r="AG29" s="6">
        <f t="shared" si="2"/>
        <v>18162.918088737202</v>
      </c>
      <c r="AQ29" t="s">
        <v>338</v>
      </c>
      <c r="AR29" s="4">
        <v>2758.5220700152208</v>
      </c>
      <c r="AS29" s="4"/>
      <c r="BJ29">
        <v>24</v>
      </c>
      <c r="BK29" s="7">
        <v>11427.1</v>
      </c>
      <c r="BM29">
        <f t="shared" si="10"/>
        <v>24</v>
      </c>
      <c r="BN29" s="6">
        <f t="shared" si="11"/>
        <v>11427.1</v>
      </c>
      <c r="BP29">
        <v>24</v>
      </c>
      <c r="BQ29" s="4">
        <v>230373.72500000001</v>
      </c>
      <c r="BS29">
        <f t="shared" si="3"/>
        <v>24</v>
      </c>
      <c r="BT29" s="5">
        <f t="shared" si="4"/>
        <v>230373.72500000001</v>
      </c>
      <c r="DC29" t="s">
        <v>328</v>
      </c>
      <c r="DD29" s="7">
        <v>23326.01937046005</v>
      </c>
      <c r="DE29" s="7">
        <v>12056.119363477619</v>
      </c>
      <c r="DF29" s="10" cm="1">
        <f t="array" ref="DF29">MEDIAN(IF(cars_info!D24:D17071='Analysis 1'!DC29,cars_info!C24:C17071))</f>
        <v>24790</v>
      </c>
      <c r="DH29" s="3">
        <f t="shared" si="14"/>
        <v>1463.9806295399503</v>
      </c>
      <c r="DK29" t="s">
        <v>1601</v>
      </c>
      <c r="DL29" s="5">
        <v>24233.384615384617</v>
      </c>
      <c r="DM29" s="5">
        <v>13999</v>
      </c>
      <c r="DN29" s="5">
        <v>10234.384615384617</v>
      </c>
    </row>
    <row r="30" spans="1:118" x14ac:dyDescent="0.35">
      <c r="A30" t="s">
        <v>1033</v>
      </c>
      <c r="B30" s="3">
        <v>74036.16216216216</v>
      </c>
      <c r="C30" s="3"/>
      <c r="M30" t="s">
        <v>1033</v>
      </c>
      <c r="N30" s="7">
        <v>74036.16216216216</v>
      </c>
      <c r="AC30">
        <v>2012</v>
      </c>
      <c r="AD30" s="7">
        <v>19797.528678304239</v>
      </c>
      <c r="AF30">
        <f t="shared" si="1"/>
        <v>2012</v>
      </c>
      <c r="AG30" s="6">
        <f t="shared" si="2"/>
        <v>19797.528678304239</v>
      </c>
      <c r="AQ30" t="s">
        <v>2820</v>
      </c>
      <c r="AR30" s="4">
        <v>1933.25</v>
      </c>
      <c r="AS30" s="4"/>
      <c r="BJ30">
        <v>25</v>
      </c>
      <c r="BK30" s="7">
        <v>13030.266666666666</v>
      </c>
      <c r="BM30">
        <f t="shared" si="10"/>
        <v>25</v>
      </c>
      <c r="BN30" s="6">
        <f t="shared" si="11"/>
        <v>13030.266666666666</v>
      </c>
      <c r="BP30">
        <v>25</v>
      </c>
      <c r="BQ30" s="4">
        <v>235025.86666666667</v>
      </c>
      <c r="BS30">
        <f t="shared" si="3"/>
        <v>25</v>
      </c>
      <c r="BT30" s="5">
        <f t="shared" si="4"/>
        <v>235025.86666666667</v>
      </c>
      <c r="DC30" t="s">
        <v>1033</v>
      </c>
      <c r="DD30" s="7">
        <v>74036.16216216216</v>
      </c>
      <c r="DE30" s="7">
        <v>24717.180569521002</v>
      </c>
      <c r="DF30" s="10" cm="1">
        <f t="array" ref="DF30">MEDIAN(IF(cars_info!D25:D17072='Analysis 1'!DC30,cars_info!C25:C17072))</f>
        <v>69990</v>
      </c>
      <c r="DH30" s="3">
        <f t="shared" si="14"/>
        <v>4046.1621621621598</v>
      </c>
      <c r="DK30" t="s">
        <v>282</v>
      </c>
      <c r="DL30" s="5">
        <v>39098.102902374667</v>
      </c>
      <c r="DM30" s="5">
        <v>29990</v>
      </c>
      <c r="DN30" s="5">
        <v>9108.1029023746669</v>
      </c>
    </row>
    <row r="31" spans="1:118" x14ac:dyDescent="0.35">
      <c r="A31" t="s">
        <v>88</v>
      </c>
      <c r="B31" s="3">
        <v>27240.912603495861</v>
      </c>
      <c r="C31" s="3"/>
      <c r="M31" t="s">
        <v>88</v>
      </c>
      <c r="N31" s="7">
        <v>27240.912603495861</v>
      </c>
      <c r="AC31">
        <v>2013</v>
      </c>
      <c r="AD31" s="7">
        <v>22364.195147679326</v>
      </c>
      <c r="AF31">
        <f t="shared" si="1"/>
        <v>2013</v>
      </c>
      <c r="AG31" s="6">
        <f t="shared" si="2"/>
        <v>22364.195147679326</v>
      </c>
      <c r="AQ31" t="s">
        <v>1364</v>
      </c>
      <c r="AR31" s="4">
        <v>4552.1944444444443</v>
      </c>
      <c r="AS31" s="4"/>
      <c r="BJ31">
        <v>26</v>
      </c>
      <c r="BK31" s="7">
        <v>12367.6875</v>
      </c>
      <c r="BM31">
        <f t="shared" si="10"/>
        <v>26</v>
      </c>
      <c r="BN31" s="6">
        <f t="shared" si="11"/>
        <v>12367.6875</v>
      </c>
      <c r="BP31">
        <v>26</v>
      </c>
      <c r="BQ31" s="4">
        <v>281549.5625</v>
      </c>
      <c r="BS31">
        <f t="shared" si="3"/>
        <v>26</v>
      </c>
      <c r="BT31" s="5">
        <f t="shared" si="4"/>
        <v>281549.5625</v>
      </c>
      <c r="DC31" t="s">
        <v>88</v>
      </c>
      <c r="DD31" s="7">
        <v>27240.912603495861</v>
      </c>
      <c r="DE31" s="7">
        <v>16484.247781095779</v>
      </c>
      <c r="DF31" s="10" cm="1">
        <f t="array" ref="DF31">MEDIAN(IF(cars_info!D26:D17073='Analysis 1'!DC31,cars_info!C26:C17073))</f>
        <v>24990</v>
      </c>
      <c r="DH31" s="3">
        <f t="shared" si="14"/>
        <v>2250.9126034958608</v>
      </c>
      <c r="DK31" t="s">
        <v>449</v>
      </c>
      <c r="DL31" s="5">
        <v>64485.18681318681</v>
      </c>
      <c r="DM31" s="5">
        <v>49990</v>
      </c>
      <c r="DN31" s="5">
        <v>14495.18681318681</v>
      </c>
    </row>
    <row r="32" spans="1:118" x14ac:dyDescent="0.35">
      <c r="A32" t="s">
        <v>1798</v>
      </c>
      <c r="B32" s="3">
        <v>32747.777777777777</v>
      </c>
      <c r="C32" s="3"/>
      <c r="M32" t="s">
        <v>1798</v>
      </c>
      <c r="N32" s="7">
        <v>32747.777777777777</v>
      </c>
      <c r="AC32">
        <v>2014</v>
      </c>
      <c r="AD32" s="7">
        <v>25716.765873015873</v>
      </c>
      <c r="AF32">
        <f t="shared" si="1"/>
        <v>2014</v>
      </c>
      <c r="AG32" s="6">
        <f t="shared" si="2"/>
        <v>25716.765873015873</v>
      </c>
      <c r="AQ32" t="s">
        <v>1635</v>
      </c>
      <c r="AR32" s="4">
        <v>3196</v>
      </c>
      <c r="AS32" s="4"/>
      <c r="BJ32">
        <v>27</v>
      </c>
      <c r="BK32" s="7">
        <v>7968.8</v>
      </c>
      <c r="BM32">
        <f t="shared" si="10"/>
        <v>27</v>
      </c>
      <c r="BN32" s="6">
        <f t="shared" si="11"/>
        <v>7968.8</v>
      </c>
      <c r="BP32">
        <v>27</v>
      </c>
      <c r="BQ32" s="4">
        <v>308967.5</v>
      </c>
      <c r="BS32">
        <f t="shared" si="3"/>
        <v>27</v>
      </c>
      <c r="BT32" s="5">
        <f t="shared" si="4"/>
        <v>308967.5</v>
      </c>
      <c r="DC32" t="s">
        <v>1798</v>
      </c>
      <c r="DD32" s="7">
        <v>32747.777777777777</v>
      </c>
      <c r="DE32" s="7">
        <v>11248.968594695445</v>
      </c>
      <c r="DF32" s="10" cm="1">
        <f t="array" ref="DF32">MEDIAN(IF(cars_info!D27:D17074='Analysis 1'!DC32,cars_info!C27:C17074))</f>
        <v>29990</v>
      </c>
      <c r="DH32" s="3">
        <f t="shared" si="14"/>
        <v>2757.7777777777774</v>
      </c>
      <c r="DK32" t="s">
        <v>7671</v>
      </c>
      <c r="DL32" s="5">
        <v>84859.75</v>
      </c>
      <c r="DM32" s="5">
        <v>67300</v>
      </c>
      <c r="DN32" s="5">
        <v>17559.75</v>
      </c>
    </row>
    <row r="33" spans="1:118" x14ac:dyDescent="0.35">
      <c r="A33" t="s">
        <v>76</v>
      </c>
      <c r="B33" s="3">
        <v>42962.951310861426</v>
      </c>
      <c r="C33" s="3"/>
      <c r="M33" t="s">
        <v>76</v>
      </c>
      <c r="N33" s="7">
        <v>42962.951310861426</v>
      </c>
      <c r="AC33">
        <v>2015</v>
      </c>
      <c r="AD33" s="7">
        <v>31107.25248344371</v>
      </c>
      <c r="AF33">
        <f t="shared" si="1"/>
        <v>2015</v>
      </c>
      <c r="AG33" s="6">
        <f t="shared" si="2"/>
        <v>31107.25248344371</v>
      </c>
      <c r="AQ33" t="s">
        <v>6005</v>
      </c>
      <c r="AR33" s="4">
        <v>3196</v>
      </c>
      <c r="AS33" s="4"/>
      <c r="BJ33">
        <v>28</v>
      </c>
      <c r="BK33" s="7">
        <v>9223.8888888888887</v>
      </c>
      <c r="BM33">
        <f t="shared" si="10"/>
        <v>28</v>
      </c>
      <c r="BN33" s="6">
        <f t="shared" si="11"/>
        <v>9223.8888888888887</v>
      </c>
      <c r="BP33">
        <v>28</v>
      </c>
      <c r="BQ33" s="4">
        <v>266496.77777777775</v>
      </c>
      <c r="BS33">
        <f t="shared" si="3"/>
        <v>28</v>
      </c>
      <c r="BT33" s="5">
        <f t="shared" si="4"/>
        <v>266496.77777777775</v>
      </c>
      <c r="DC33" t="s">
        <v>76</v>
      </c>
      <c r="DD33" s="7">
        <v>42962.951310861426</v>
      </c>
      <c r="DE33" s="7">
        <v>14753.107507290819</v>
      </c>
      <c r="DF33" s="10" cm="1">
        <f t="array" ref="DF33">MEDIAN(IF(cars_info!D28:D17075='Analysis 1'!DC33,cars_info!C28:C17075))</f>
        <v>39999</v>
      </c>
      <c r="DH33" s="3">
        <f t="shared" si="14"/>
        <v>2963.9513108614265</v>
      </c>
      <c r="DK33" t="s">
        <v>27</v>
      </c>
      <c r="DL33" s="5">
        <v>63490.852800000001</v>
      </c>
      <c r="DM33" s="5">
        <v>53900</v>
      </c>
      <c r="DN33" s="5">
        <v>9590.8528000000006</v>
      </c>
    </row>
    <row r="34" spans="1:118" x14ac:dyDescent="0.35">
      <c r="A34" t="s">
        <v>8111</v>
      </c>
      <c r="B34" s="3">
        <v>52990</v>
      </c>
      <c r="C34" s="3"/>
      <c r="M34" t="s">
        <v>8111</v>
      </c>
      <c r="N34" s="7">
        <v>52990</v>
      </c>
      <c r="AC34">
        <v>2016</v>
      </c>
      <c r="AD34" s="7">
        <v>37722.605809128632</v>
      </c>
      <c r="AF34">
        <f t="shared" si="1"/>
        <v>2016</v>
      </c>
      <c r="AG34" s="6">
        <f t="shared" si="2"/>
        <v>37722.605809128632</v>
      </c>
      <c r="AQ34" t="s">
        <v>508</v>
      </c>
      <c r="AR34" s="4">
        <v>3616.1111111111113</v>
      </c>
      <c r="AS34" s="4"/>
      <c r="BJ34">
        <v>29</v>
      </c>
      <c r="BK34" s="7">
        <v>12859.714285714286</v>
      </c>
      <c r="BM34">
        <f t="shared" si="10"/>
        <v>29</v>
      </c>
      <c r="BN34" s="6">
        <f t="shared" si="11"/>
        <v>12859.714285714286</v>
      </c>
      <c r="BP34">
        <v>29</v>
      </c>
      <c r="BQ34" s="4">
        <v>218283.42857142858</v>
      </c>
      <c r="BS34">
        <f t="shared" si="3"/>
        <v>29</v>
      </c>
      <c r="BT34" s="5">
        <f t="shared" si="4"/>
        <v>218283.42857142858</v>
      </c>
      <c r="DC34" t="s">
        <v>8111</v>
      </c>
      <c r="DD34" s="7">
        <v>52990</v>
      </c>
      <c r="DE34" s="7" t="e">
        <v>#DIV/0!</v>
      </c>
      <c r="DF34" s="10" cm="1">
        <f t="array" ref="DF34">MEDIAN(IF(cars_info!D29:D17076='Analysis 1'!DC34,cars_info!C29:C17076))</f>
        <v>52990</v>
      </c>
      <c r="DH34" s="3">
        <f t="shared" si="14"/>
        <v>0</v>
      </c>
      <c r="DK34" t="s">
        <v>249</v>
      </c>
      <c r="DL34" s="5">
        <v>153987.83516483515</v>
      </c>
      <c r="DM34" s="5">
        <v>99990</v>
      </c>
      <c r="DN34" s="5">
        <v>53997.835164835153</v>
      </c>
    </row>
    <row r="35" spans="1:118" x14ac:dyDescent="0.35">
      <c r="A35" t="s">
        <v>787</v>
      </c>
      <c r="B35" s="3">
        <v>61976.394736842107</v>
      </c>
      <c r="C35" s="3"/>
      <c r="M35" t="s">
        <v>787</v>
      </c>
      <c r="N35" s="7">
        <v>61976.394736842107</v>
      </c>
      <c r="AC35">
        <v>2017</v>
      </c>
      <c r="AD35" s="7">
        <v>38227.513230429991</v>
      </c>
      <c r="AF35">
        <f t="shared" si="1"/>
        <v>2017</v>
      </c>
      <c r="AG35" s="6">
        <f t="shared" si="2"/>
        <v>38227.513230429991</v>
      </c>
      <c r="AQ35" t="s">
        <v>86</v>
      </c>
      <c r="AR35" s="4">
        <v>1708.3766501650166</v>
      </c>
      <c r="AS35" s="4"/>
      <c r="BJ35">
        <v>30</v>
      </c>
      <c r="BK35" s="7">
        <v>13330</v>
      </c>
      <c r="BM35">
        <f t="shared" si="10"/>
        <v>30</v>
      </c>
      <c r="BN35" s="6">
        <f t="shared" si="11"/>
        <v>13330</v>
      </c>
      <c r="BP35">
        <v>30</v>
      </c>
      <c r="BQ35" s="4">
        <v>277831.33333333331</v>
      </c>
      <c r="BS35">
        <f t="shared" si="3"/>
        <v>30</v>
      </c>
      <c r="BT35" s="5">
        <f t="shared" si="4"/>
        <v>277831.33333333331</v>
      </c>
      <c r="DC35" t="s">
        <v>787</v>
      </c>
      <c r="DD35" s="7">
        <v>61976.394736842107</v>
      </c>
      <c r="DE35" s="7">
        <v>33621.563389168317</v>
      </c>
      <c r="DF35" s="10" cm="1">
        <f t="array" ref="DF35">MEDIAN(IF(cars_info!D30:D17077='Analysis 1'!DC35,cars_info!C30:C17077))</f>
        <v>55439</v>
      </c>
      <c r="DH35" s="3">
        <f t="shared" si="14"/>
        <v>6537.3947368421068</v>
      </c>
    </row>
    <row r="36" spans="1:118" x14ac:dyDescent="0.35">
      <c r="A36" t="s">
        <v>282</v>
      </c>
      <c r="B36" s="3">
        <v>39098.102902374667</v>
      </c>
      <c r="C36" s="3"/>
      <c r="M36" t="s">
        <v>282</v>
      </c>
      <c r="N36" s="7">
        <v>39098.102902374667</v>
      </c>
      <c r="AC36">
        <v>2018</v>
      </c>
      <c r="AD36" s="7">
        <v>43161.156200527701</v>
      </c>
      <c r="AF36">
        <f t="shared" si="1"/>
        <v>2018</v>
      </c>
      <c r="AG36" s="6">
        <f t="shared" si="2"/>
        <v>43161.156200527701</v>
      </c>
      <c r="AQ36" t="s">
        <v>5127</v>
      </c>
      <c r="AR36" s="4">
        <v>2298</v>
      </c>
      <c r="AS36" s="4"/>
      <c r="BJ36">
        <v>31</v>
      </c>
      <c r="BK36" s="7">
        <v>18799.75</v>
      </c>
      <c r="BM36">
        <f t="shared" si="10"/>
        <v>31</v>
      </c>
      <c r="BN36" s="6">
        <f t="shared" si="11"/>
        <v>18799.75</v>
      </c>
      <c r="BP36">
        <v>31</v>
      </c>
      <c r="BQ36" s="4">
        <v>174562.5</v>
      </c>
      <c r="BS36">
        <f t="shared" si="3"/>
        <v>31</v>
      </c>
      <c r="BT36" s="5">
        <f t="shared" si="4"/>
        <v>174562.5</v>
      </c>
      <c r="DC36" t="s">
        <v>282</v>
      </c>
      <c r="DD36" s="7">
        <v>39098.102902374667</v>
      </c>
      <c r="DE36" s="7">
        <v>25119.305883656194</v>
      </c>
      <c r="DF36" s="10" cm="1">
        <f t="array" ref="DF36">MEDIAN(IF(cars_info!D31:D17078='Analysis 1'!DC36,cars_info!C31:C17078))</f>
        <v>29990</v>
      </c>
      <c r="DH36" s="3">
        <f t="shared" si="14"/>
        <v>9108.1029023746669</v>
      </c>
    </row>
    <row r="37" spans="1:118" x14ac:dyDescent="0.35">
      <c r="A37" t="s">
        <v>188</v>
      </c>
      <c r="B37" s="3">
        <v>30301.614247311827</v>
      </c>
      <c r="C37" s="3"/>
      <c r="M37" t="s">
        <v>188</v>
      </c>
      <c r="N37" s="7">
        <v>30301.614247311827</v>
      </c>
      <c r="AC37">
        <v>2019</v>
      </c>
      <c r="AD37" s="7">
        <v>46731.383292383289</v>
      </c>
      <c r="AF37">
        <f t="shared" si="1"/>
        <v>2019</v>
      </c>
      <c r="AG37" s="6">
        <f t="shared" si="2"/>
        <v>46731.383292383289</v>
      </c>
      <c r="AQ37" t="s">
        <v>416</v>
      </c>
      <c r="AR37" s="4">
        <v>2464.25</v>
      </c>
      <c r="AS37" s="4"/>
      <c r="BJ37">
        <v>32</v>
      </c>
      <c r="BK37" s="7">
        <v>4888</v>
      </c>
      <c r="BM37">
        <f t="shared" si="10"/>
        <v>32</v>
      </c>
      <c r="BN37" s="6">
        <f t="shared" si="11"/>
        <v>4888</v>
      </c>
      <c r="BP37">
        <v>32</v>
      </c>
      <c r="BQ37" s="4">
        <v>162400</v>
      </c>
      <c r="BS37">
        <f t="shared" si="3"/>
        <v>32</v>
      </c>
      <c r="BT37" s="5">
        <f t="shared" si="4"/>
        <v>162400</v>
      </c>
      <c r="DC37" t="s">
        <v>188</v>
      </c>
      <c r="DD37" s="7">
        <v>30301.614247311827</v>
      </c>
      <c r="DE37" s="7">
        <v>14914.914670430739</v>
      </c>
      <c r="DF37" s="10" cm="1">
        <f t="array" ref="DF37">MEDIAN(IF(cars_info!D32:D17079='Analysis 1'!DC37,cars_info!C32:C17079))</f>
        <v>26990</v>
      </c>
      <c r="DH37" s="3">
        <f t="shared" si="14"/>
        <v>3311.6142473118271</v>
      </c>
    </row>
    <row r="38" spans="1:118" x14ac:dyDescent="0.35">
      <c r="A38" t="s">
        <v>2994</v>
      </c>
      <c r="B38" s="3">
        <v>452923.33333333331</v>
      </c>
      <c r="C38" s="3"/>
      <c r="M38" t="s">
        <v>2994</v>
      </c>
      <c r="N38" s="7">
        <v>452923.33333333331</v>
      </c>
      <c r="AC38">
        <v>2020</v>
      </c>
      <c r="AD38" s="7">
        <v>55451.367346938772</v>
      </c>
      <c r="AF38">
        <f t="shared" si="1"/>
        <v>2020</v>
      </c>
      <c r="AG38" s="6">
        <f t="shared" si="2"/>
        <v>55451.367346938772</v>
      </c>
      <c r="AQ38" t="s">
        <v>13988</v>
      </c>
      <c r="AR38" s="4">
        <v>2298</v>
      </c>
      <c r="AS38" s="4"/>
      <c r="BJ38">
        <v>33</v>
      </c>
      <c r="BK38" s="7">
        <v>3950</v>
      </c>
      <c r="BM38">
        <f t="shared" si="10"/>
        <v>33</v>
      </c>
      <c r="BN38" s="6">
        <f t="shared" si="11"/>
        <v>3950</v>
      </c>
      <c r="BP38">
        <v>33</v>
      </c>
      <c r="BQ38" s="4">
        <v>194924</v>
      </c>
      <c r="BS38">
        <f t="shared" si="3"/>
        <v>33</v>
      </c>
      <c r="BT38" s="5">
        <f t="shared" si="4"/>
        <v>194924</v>
      </c>
      <c r="DC38" t="s">
        <v>2994</v>
      </c>
      <c r="DD38" s="7">
        <v>452923.33333333331</v>
      </c>
      <c r="DE38" s="7">
        <v>25579.355608250044</v>
      </c>
      <c r="DF38" s="10" cm="1">
        <f t="array" ref="DF38">MEDIAN(IF(cars_info!D33:D17080='Analysis 1'!DC38,cars_info!C33:C17080))</f>
        <v>449900</v>
      </c>
      <c r="DH38" s="3">
        <f t="shared" si="14"/>
        <v>3023.3333333333139</v>
      </c>
    </row>
    <row r="39" spans="1:118" x14ac:dyDescent="0.35">
      <c r="A39" t="s">
        <v>449</v>
      </c>
      <c r="B39" s="3">
        <v>64485.18681318681</v>
      </c>
      <c r="C39" s="3"/>
      <c r="M39" t="s">
        <v>449</v>
      </c>
      <c r="N39" s="7">
        <v>64485.18681318681</v>
      </c>
      <c r="AC39">
        <v>2021</v>
      </c>
      <c r="AD39" s="7">
        <v>62491.674579624138</v>
      </c>
      <c r="AF39">
        <f t="shared" si="1"/>
        <v>2021</v>
      </c>
      <c r="AG39" s="6">
        <f t="shared" si="2"/>
        <v>62491.674579624138</v>
      </c>
      <c r="AQ39" t="s">
        <v>3762</v>
      </c>
      <c r="AR39" s="4">
        <v>3257</v>
      </c>
      <c r="AS39" s="4"/>
      <c r="BJ39">
        <v>34</v>
      </c>
      <c r="BK39" s="7">
        <v>6949.5</v>
      </c>
      <c r="BM39">
        <f t="shared" si="10"/>
        <v>34</v>
      </c>
      <c r="BN39" s="6">
        <f t="shared" si="11"/>
        <v>6949.5</v>
      </c>
      <c r="BP39">
        <v>34</v>
      </c>
      <c r="BQ39" s="4">
        <v>181827</v>
      </c>
      <c r="BS39">
        <f t="shared" si="3"/>
        <v>34</v>
      </c>
      <c r="BT39" s="5">
        <f t="shared" si="4"/>
        <v>181827</v>
      </c>
      <c r="DC39" t="s">
        <v>449</v>
      </c>
      <c r="DD39" s="7">
        <v>64485.18681318681</v>
      </c>
      <c r="DE39" s="7">
        <v>37775.875958985365</v>
      </c>
      <c r="DF39" s="10" cm="1">
        <f t="array" ref="DF39">MEDIAN(IF(cars_info!D34:D17081='Analysis 1'!DC39,cars_info!C34:C17081))</f>
        <v>49990</v>
      </c>
      <c r="DH39" s="3">
        <f t="shared" si="14"/>
        <v>14495.18681318681</v>
      </c>
    </row>
    <row r="40" spans="1:118" x14ac:dyDescent="0.35">
      <c r="A40" t="s">
        <v>847</v>
      </c>
      <c r="B40" s="3">
        <v>37798.696721311477</v>
      </c>
      <c r="C40" s="3"/>
      <c r="M40" t="s">
        <v>847</v>
      </c>
      <c r="N40" s="7">
        <v>37798.696721311477</v>
      </c>
      <c r="AC40">
        <v>2022</v>
      </c>
      <c r="AD40" s="7">
        <v>67116.460122699384</v>
      </c>
      <c r="AF40">
        <f t="shared" si="1"/>
        <v>2022</v>
      </c>
      <c r="AG40" s="6">
        <f t="shared" si="2"/>
        <v>67116.460122699384</v>
      </c>
      <c r="AQ40" t="s">
        <v>141</v>
      </c>
      <c r="AR40" s="4">
        <v>2415.9749999999999</v>
      </c>
      <c r="AS40" s="4"/>
      <c r="BJ40">
        <v>35</v>
      </c>
      <c r="BK40" s="7">
        <v>84451.5</v>
      </c>
      <c r="BM40">
        <f t="shared" si="10"/>
        <v>35</v>
      </c>
      <c r="BN40" s="6">
        <f t="shared" si="11"/>
        <v>84451.5</v>
      </c>
      <c r="BP40">
        <v>35</v>
      </c>
      <c r="BQ40" s="4">
        <v>203959</v>
      </c>
      <c r="BS40">
        <f t="shared" si="3"/>
        <v>35</v>
      </c>
      <c r="BT40" s="5">
        <f t="shared" si="4"/>
        <v>203959</v>
      </c>
      <c r="DC40" t="s">
        <v>847</v>
      </c>
      <c r="DD40" s="7">
        <v>37798.696721311477</v>
      </c>
      <c r="DE40" s="7">
        <v>5867.0049730286464</v>
      </c>
      <c r="DF40" s="10" cm="1">
        <f t="array" ref="DF40">MEDIAN(IF(cars_info!D35:D17082='Analysis 1'!DC40,cars_info!C35:C17082))</f>
        <v>38749.5</v>
      </c>
      <c r="DH40" s="3">
        <f t="shared" si="14"/>
        <v>950.80327868852328</v>
      </c>
    </row>
    <row r="41" spans="1:118" x14ac:dyDescent="0.35">
      <c r="A41" t="s">
        <v>112</v>
      </c>
      <c r="B41" s="3">
        <v>50281.566666666666</v>
      </c>
      <c r="C41" s="3"/>
      <c r="M41" t="s">
        <v>112</v>
      </c>
      <c r="N41" s="7">
        <v>50281.566666666666</v>
      </c>
      <c r="AC41" t="s">
        <v>14118</v>
      </c>
      <c r="AD41" s="3">
        <v>36777.778038479584</v>
      </c>
      <c r="AQ41" t="s">
        <v>3079</v>
      </c>
      <c r="AR41" s="4">
        <v>1360</v>
      </c>
      <c r="AS41" s="4"/>
      <c r="DC41" t="s">
        <v>112</v>
      </c>
      <c r="DD41" s="7">
        <v>50281.566666666666</v>
      </c>
      <c r="DE41" s="7">
        <v>32350.366935326707</v>
      </c>
      <c r="DF41" s="10" cm="1">
        <f t="array" ref="DF41">MEDIAN(IF(cars_info!D36:D17083='Analysis 1'!DC41,cars_info!C36:C17083))</f>
        <v>48888</v>
      </c>
      <c r="DH41" s="3">
        <f t="shared" si="14"/>
        <v>1393.5666666666657</v>
      </c>
      <c r="DJ41" t="s">
        <v>14142</v>
      </c>
    </row>
    <row r="42" spans="1:118" x14ac:dyDescent="0.35">
      <c r="A42" t="s">
        <v>8624</v>
      </c>
      <c r="B42" s="3">
        <v>13990</v>
      </c>
      <c r="C42" s="3"/>
      <c r="M42" t="s">
        <v>8624</v>
      </c>
      <c r="N42" s="7">
        <v>13990</v>
      </c>
      <c r="AQ42" t="s">
        <v>5634</v>
      </c>
      <c r="AR42" s="4">
        <v>2726</v>
      </c>
      <c r="AS42" s="4"/>
      <c r="DC42" t="s">
        <v>8624</v>
      </c>
      <c r="DD42" s="7">
        <v>13990</v>
      </c>
      <c r="DE42" s="7" t="e">
        <v>#DIV/0!</v>
      </c>
      <c r="DF42" s="10" cm="1">
        <f t="array" ref="DF42">MEDIAN(IF(cars_info!D37:D17084='Analysis 1'!DC42,cars_info!C37:C17084))</f>
        <v>13990</v>
      </c>
      <c r="DH42" s="3">
        <f t="shared" si="14"/>
        <v>0</v>
      </c>
      <c r="DJ42" t="s">
        <v>14143</v>
      </c>
    </row>
    <row r="43" spans="1:118" x14ac:dyDescent="0.35">
      <c r="A43" t="s">
        <v>7671</v>
      </c>
      <c r="B43" s="3">
        <v>84859.75</v>
      </c>
      <c r="C43" s="3"/>
      <c r="M43" t="s">
        <v>7671</v>
      </c>
      <c r="N43" s="7">
        <v>84859.75</v>
      </c>
      <c r="AQ43" t="s">
        <v>304</v>
      </c>
      <c r="AR43" s="4">
        <v>2587.3076923076924</v>
      </c>
      <c r="AS43" s="4"/>
      <c r="DC43" t="s">
        <v>7671</v>
      </c>
      <c r="DD43" s="7">
        <v>84859.75</v>
      </c>
      <c r="DE43" s="7">
        <v>39002.298986268564</v>
      </c>
      <c r="DF43" s="10" cm="1">
        <f t="array" ref="DF43">MEDIAN(IF(cars_info!D38:D17085='Analysis 1'!DC43,cars_info!C38:C17085))</f>
        <v>67300</v>
      </c>
      <c r="DH43" s="3">
        <f t="shared" si="14"/>
        <v>17559.75</v>
      </c>
    </row>
    <row r="44" spans="1:118" x14ac:dyDescent="0.35">
      <c r="A44" t="s">
        <v>127</v>
      </c>
      <c r="B44" s="3">
        <v>29900.791773778921</v>
      </c>
      <c r="C44" s="3"/>
      <c r="M44" t="s">
        <v>127</v>
      </c>
      <c r="N44" s="7">
        <v>29900.791773778921</v>
      </c>
      <c r="AQ44" t="s">
        <v>1588</v>
      </c>
      <c r="AR44" s="4">
        <v>3362.6153846153848</v>
      </c>
      <c r="AS44" s="4"/>
      <c r="DC44" t="s">
        <v>127</v>
      </c>
      <c r="DD44" s="7">
        <v>29900.791773778921</v>
      </c>
      <c r="DE44" s="7">
        <v>15920.558401754366</v>
      </c>
      <c r="DF44" s="10" cm="1">
        <f t="array" ref="DF44">MEDIAN(IF(cars_info!D39:D17086='Analysis 1'!DC44,cars_info!C39:C17086))</f>
        <v>27992.5</v>
      </c>
      <c r="DH44" s="3">
        <f t="shared" si="14"/>
        <v>1908.2917737789212</v>
      </c>
    </row>
    <row r="45" spans="1:118" x14ac:dyDescent="0.35">
      <c r="A45" t="s">
        <v>27</v>
      </c>
      <c r="B45" s="3">
        <v>63490.852800000001</v>
      </c>
      <c r="C45" s="3"/>
      <c r="M45" t="s">
        <v>27</v>
      </c>
      <c r="N45" s="7">
        <v>63490.852800000001</v>
      </c>
      <c r="AQ45" t="s">
        <v>63</v>
      </c>
      <c r="AR45" s="4">
        <v>2721.4623655913979</v>
      </c>
      <c r="AS45" s="4"/>
      <c r="DC45" t="s">
        <v>27</v>
      </c>
      <c r="DD45" s="7">
        <v>63490.852800000001</v>
      </c>
      <c r="DE45" s="7">
        <v>46676.983929593756</v>
      </c>
      <c r="DF45" s="10" cm="1">
        <f t="array" ref="DF45">MEDIAN(IF(cars_info!D40:D17087='Analysis 1'!DC45,cars_info!C40:C17087))</f>
        <v>53900</v>
      </c>
      <c r="DH45" s="3">
        <f t="shared" si="14"/>
        <v>9590.8528000000006</v>
      </c>
    </row>
    <row r="46" spans="1:118" x14ac:dyDescent="0.35">
      <c r="A46" t="s">
        <v>497</v>
      </c>
      <c r="B46" s="3">
        <v>24967.536082474227</v>
      </c>
      <c r="C46" s="3"/>
      <c r="M46" t="s">
        <v>497</v>
      </c>
      <c r="N46" s="7">
        <v>24967.536082474227</v>
      </c>
      <c r="AQ46" t="s">
        <v>13960</v>
      </c>
      <c r="AR46" s="4">
        <v>1951</v>
      </c>
      <c r="AS46" s="4"/>
      <c r="DC46" t="s">
        <v>497</v>
      </c>
      <c r="DD46" s="7">
        <v>24967.536082474227</v>
      </c>
      <c r="DE46" s="7">
        <v>7464.5002484842871</v>
      </c>
      <c r="DF46" s="10" cm="1">
        <f t="array" ref="DF46">MEDIAN(IF(cars_info!D41:D17088='Analysis 1'!DC46,cars_info!C41:C17088))</f>
        <v>21990</v>
      </c>
      <c r="DH46" s="3">
        <f t="shared" si="14"/>
        <v>2977.5360824742274</v>
      </c>
    </row>
    <row r="47" spans="1:118" x14ac:dyDescent="0.35">
      <c r="A47" t="s">
        <v>679</v>
      </c>
      <c r="B47" s="3">
        <v>34974.303030303032</v>
      </c>
      <c r="C47" s="3"/>
      <c r="M47" t="s">
        <v>679</v>
      </c>
      <c r="N47" s="7">
        <v>34974.303030303032</v>
      </c>
      <c r="AQ47" t="s">
        <v>286</v>
      </c>
      <c r="AR47" s="4">
        <v>3668.8571428571427</v>
      </c>
      <c r="AS47" s="4"/>
      <c r="DC47" t="s">
        <v>679</v>
      </c>
      <c r="DD47" s="7">
        <v>34974.303030303032</v>
      </c>
      <c r="DE47" s="7">
        <v>16903.637567531201</v>
      </c>
      <c r="DF47" s="10" cm="1">
        <f t="array" ref="DF47">MEDIAN(IF(cars_info!D42:D17089='Analysis 1'!DC47,cars_info!C42:C17089))</f>
        <v>31383.5</v>
      </c>
      <c r="DH47" s="3">
        <f t="shared" si="14"/>
        <v>3590.8030303030318</v>
      </c>
    </row>
    <row r="48" spans="1:118" x14ac:dyDescent="0.35">
      <c r="A48" t="s">
        <v>165</v>
      </c>
      <c r="B48" s="3">
        <v>28923.222532588454</v>
      </c>
      <c r="C48" s="3"/>
      <c r="M48" t="s">
        <v>165</v>
      </c>
      <c r="N48" s="7">
        <v>28923.222532588454</v>
      </c>
      <c r="AQ48" t="s">
        <v>3566</v>
      </c>
      <c r="AR48" s="4">
        <v>2887.5</v>
      </c>
      <c r="AS48" s="4"/>
      <c r="DC48" t="s">
        <v>165</v>
      </c>
      <c r="DD48" s="7">
        <v>28923.222532588454</v>
      </c>
      <c r="DE48" s="7">
        <v>13801.640310344204</v>
      </c>
      <c r="DF48" s="10" cm="1">
        <f t="array" ref="DF48">MEDIAN(IF(cars_info!D43:D17090='Analysis 1'!DC48,cars_info!C43:C17090))</f>
        <v>27990</v>
      </c>
      <c r="DH48" s="3">
        <f t="shared" si="14"/>
        <v>933.22253258845376</v>
      </c>
    </row>
    <row r="49" spans="1:112" x14ac:dyDescent="0.35">
      <c r="A49" t="s">
        <v>6436</v>
      </c>
      <c r="B49" s="3">
        <v>24900</v>
      </c>
      <c r="C49" s="3"/>
      <c r="M49" t="s">
        <v>6436</v>
      </c>
      <c r="N49" s="7">
        <v>24900</v>
      </c>
      <c r="AQ49" t="s">
        <v>5913</v>
      </c>
      <c r="AR49" s="4">
        <v>2888.7142857142858</v>
      </c>
      <c r="AS49" s="4"/>
      <c r="DC49" t="s">
        <v>6436</v>
      </c>
      <c r="DD49" s="7">
        <v>24900</v>
      </c>
      <c r="DE49" s="7" t="e">
        <v>#DIV/0!</v>
      </c>
      <c r="DF49" s="10" cm="1">
        <f t="array" ref="DF49">MEDIAN(IF(cars_info!D44:D17091='Analysis 1'!DC49,cars_info!C44:C17091))</f>
        <v>24900</v>
      </c>
      <c r="DH49" s="3">
        <f t="shared" si="14"/>
        <v>0</v>
      </c>
    </row>
    <row r="50" spans="1:112" x14ac:dyDescent="0.35">
      <c r="A50" t="s">
        <v>49</v>
      </c>
      <c r="B50" s="3">
        <v>26919.916666666668</v>
      </c>
      <c r="C50" s="3"/>
      <c r="M50" t="s">
        <v>49</v>
      </c>
      <c r="N50" s="7">
        <v>26919.916666666668</v>
      </c>
      <c r="AQ50" t="s">
        <v>1628</v>
      </c>
      <c r="AR50" s="4">
        <v>2999</v>
      </c>
      <c r="AS50" s="4"/>
      <c r="DC50" t="s">
        <v>49</v>
      </c>
      <c r="DD50" s="7">
        <v>26919.916666666668</v>
      </c>
      <c r="DE50" s="7">
        <v>14859.208647622021</v>
      </c>
      <c r="DF50" s="10" cm="1">
        <f t="array" ref="DF50">MEDIAN(IF(cars_info!D45:D17092='Analysis 1'!DC50,cars_info!C45:C17092))</f>
        <v>24999</v>
      </c>
      <c r="DH50" s="3">
        <f t="shared" si="14"/>
        <v>1920.9166666666679</v>
      </c>
    </row>
    <row r="51" spans="1:112" x14ac:dyDescent="0.35">
      <c r="A51" t="s">
        <v>9383</v>
      </c>
      <c r="B51" s="3">
        <v>11838.25</v>
      </c>
      <c r="C51" s="3"/>
      <c r="M51" t="s">
        <v>9383</v>
      </c>
      <c r="N51" s="7">
        <v>11838.25</v>
      </c>
      <c r="AQ51" t="s">
        <v>1239</v>
      </c>
      <c r="AR51" s="4">
        <v>2134.9302325581393</v>
      </c>
      <c r="AS51" s="4"/>
      <c r="DC51" t="s">
        <v>9383</v>
      </c>
      <c r="DD51" s="7">
        <v>11838.25</v>
      </c>
      <c r="DE51" s="7">
        <v>1288.7679840322953</v>
      </c>
      <c r="DF51" s="10" cm="1">
        <f t="array" ref="DF51">MEDIAN(IF(cars_info!D46:D17093='Analysis 1'!DC51,cars_info!C46:C17093))</f>
        <v>12241.5</v>
      </c>
      <c r="DH51" s="3">
        <f t="shared" si="14"/>
        <v>403.25</v>
      </c>
    </row>
    <row r="52" spans="1:112" x14ac:dyDescent="0.35">
      <c r="A52" t="s">
        <v>1814</v>
      </c>
      <c r="B52" s="3">
        <v>27627.066666666666</v>
      </c>
      <c r="C52" s="3"/>
      <c r="M52" t="s">
        <v>1814</v>
      </c>
      <c r="N52" s="7">
        <v>27627.066666666666</v>
      </c>
      <c r="AQ52" t="s">
        <v>46</v>
      </c>
      <c r="AR52" s="4">
        <v>3677.6783216783215</v>
      </c>
      <c r="AS52" s="4"/>
      <c r="DC52" t="s">
        <v>1814</v>
      </c>
      <c r="DD52" s="7">
        <v>27627.066666666666</v>
      </c>
      <c r="DE52" s="7">
        <v>15763.844876517565</v>
      </c>
      <c r="DF52" s="10" cm="1">
        <f t="array" ref="DF52">MEDIAN(IF(cars_info!D47:D17094='Analysis 1'!DC52,cars_info!C47:C17094))</f>
        <v>24990</v>
      </c>
      <c r="DH52" s="3">
        <f t="shared" si="14"/>
        <v>2637.0666666666657</v>
      </c>
    </row>
    <row r="53" spans="1:112" x14ac:dyDescent="0.35">
      <c r="A53" t="s">
        <v>249</v>
      </c>
      <c r="B53" s="3">
        <v>153987.83516483515</v>
      </c>
      <c r="C53" s="3"/>
      <c r="M53" t="s">
        <v>249</v>
      </c>
      <c r="N53" s="7">
        <v>153987.83516483515</v>
      </c>
      <c r="AQ53" t="s">
        <v>213</v>
      </c>
      <c r="AR53" s="4">
        <v>3030.1578947368421</v>
      </c>
      <c r="AS53" s="4"/>
      <c r="DC53" t="s">
        <v>249</v>
      </c>
      <c r="DD53" s="7">
        <v>153987.83516483515</v>
      </c>
      <c r="DE53" s="7">
        <v>152978.11256685373</v>
      </c>
      <c r="DF53" s="10" cm="1">
        <f t="array" ref="DF53">MEDIAN(IF(cars_info!D48:D17095='Analysis 1'!DC53,cars_info!C48:C17095))</f>
        <v>99990</v>
      </c>
      <c r="DH53" s="3">
        <f t="shared" si="14"/>
        <v>53997.835164835153</v>
      </c>
    </row>
    <row r="54" spans="1:112" x14ac:dyDescent="0.35">
      <c r="A54" t="s">
        <v>13207</v>
      </c>
      <c r="B54" s="3">
        <v>11990</v>
      </c>
      <c r="C54" s="3"/>
      <c r="M54" t="s">
        <v>13207</v>
      </c>
      <c r="N54" s="7">
        <v>11990</v>
      </c>
      <c r="AQ54" t="s">
        <v>6836</v>
      </c>
      <c r="AR54" s="4">
        <v>5400</v>
      </c>
      <c r="AS54" s="4"/>
      <c r="DC54" t="s">
        <v>13207</v>
      </c>
      <c r="DD54" s="7">
        <v>11990</v>
      </c>
      <c r="DE54" s="7" t="e">
        <v>#DIV/0!</v>
      </c>
      <c r="DF54" s="10" cm="1">
        <f t="array" ref="DF54">MEDIAN(IF(cars_info!D49:D17096='Analysis 1'!DC54,cars_info!C49:C17096))</f>
        <v>11990</v>
      </c>
      <c r="DH54" s="3">
        <f t="shared" si="14"/>
        <v>0</v>
      </c>
    </row>
    <row r="55" spans="1:112" x14ac:dyDescent="0.35">
      <c r="A55" t="s">
        <v>590</v>
      </c>
      <c r="B55" s="3">
        <v>105055.95652173914</v>
      </c>
      <c r="C55" s="3"/>
      <c r="M55" t="s">
        <v>590</v>
      </c>
      <c r="N55" s="7">
        <v>105055.95652173914</v>
      </c>
      <c r="AQ55" t="s">
        <v>2060</v>
      </c>
      <c r="AR55" s="4">
        <v>2978.304347826087</v>
      </c>
      <c r="AS55" s="4"/>
      <c r="DC55" t="s">
        <v>590</v>
      </c>
      <c r="DD55" s="7">
        <v>105055.95652173914</v>
      </c>
      <c r="DE55" s="7">
        <v>15622.975140007617</v>
      </c>
      <c r="DF55" s="10" cm="1">
        <f t="array" ref="DF55">MEDIAN(IF(cars_info!D50:D17097='Analysis 1'!DC55,cars_info!C50:C17097))</f>
        <v>99989</v>
      </c>
      <c r="DH55" s="3">
        <f t="shared" si="14"/>
        <v>5066.9565217391355</v>
      </c>
    </row>
    <row r="56" spans="1:112" x14ac:dyDescent="0.35">
      <c r="A56" t="s">
        <v>226</v>
      </c>
      <c r="B56" s="3">
        <v>34400.5253164557</v>
      </c>
      <c r="C56" s="3"/>
      <c r="M56" t="s">
        <v>226</v>
      </c>
      <c r="N56" s="7">
        <v>34400.5253164557</v>
      </c>
      <c r="AQ56" t="s">
        <v>4894</v>
      </c>
      <c r="AR56" s="4">
        <v>4461</v>
      </c>
      <c r="AS56" s="4"/>
      <c r="DC56" t="s">
        <v>226</v>
      </c>
      <c r="DD56" s="7">
        <v>34400.5253164557</v>
      </c>
      <c r="DE56" s="7">
        <v>14843.778565810662</v>
      </c>
      <c r="DF56" s="10" cm="1">
        <f t="array" ref="DF56">MEDIAN(IF(cars_info!D51:D17098='Analysis 1'!DC56,cars_info!C51:C17098))</f>
        <v>37490</v>
      </c>
      <c r="DH56" s="3">
        <f t="shared" si="14"/>
        <v>3089.4746835443002</v>
      </c>
    </row>
    <row r="57" spans="1:112" x14ac:dyDescent="0.35">
      <c r="A57" t="s">
        <v>9991</v>
      </c>
      <c r="B57" s="3">
        <v>8435</v>
      </c>
      <c r="C57" s="3"/>
      <c r="M57" t="s">
        <v>9991</v>
      </c>
      <c r="N57" s="7">
        <v>8435</v>
      </c>
      <c r="AQ57" t="s">
        <v>427</v>
      </c>
      <c r="AR57" s="4">
        <v>4335.5112359550558</v>
      </c>
      <c r="AS57" s="4"/>
      <c r="DC57" t="s">
        <v>9991</v>
      </c>
      <c r="DD57" s="7">
        <v>8435</v>
      </c>
      <c r="DE57" s="7">
        <v>629.32503525602726</v>
      </c>
      <c r="DF57" s="10" cm="1">
        <f t="array" ref="DF57">MEDIAN(IF(cars_info!D52:D17099='Analysis 1'!DC57,cars_info!C52:C17099))</f>
        <v>8435</v>
      </c>
      <c r="DH57" s="3">
        <f t="shared" si="14"/>
        <v>0</v>
      </c>
    </row>
    <row r="58" spans="1:112" x14ac:dyDescent="0.35">
      <c r="A58" t="s">
        <v>197</v>
      </c>
      <c r="B58" s="3">
        <v>37865.675000000003</v>
      </c>
      <c r="C58" s="3"/>
      <c r="M58" t="s">
        <v>197</v>
      </c>
      <c r="N58" s="7">
        <v>37865.675000000003</v>
      </c>
      <c r="AQ58" t="s">
        <v>106</v>
      </c>
      <c r="AR58" s="4">
        <v>2313.3020833333335</v>
      </c>
      <c r="AS58" s="4"/>
      <c r="DC58" t="s">
        <v>197</v>
      </c>
      <c r="DD58" s="7">
        <v>37865.675000000003</v>
      </c>
      <c r="DE58" s="7">
        <v>17682.683828124304</v>
      </c>
      <c r="DF58" s="10" cm="1">
        <f t="array" ref="DF58">MEDIAN(IF(cars_info!D53:D17100='Analysis 1'!DC58,cars_info!C53:C17100))</f>
        <v>38540</v>
      </c>
      <c r="DH58" s="3">
        <f t="shared" si="14"/>
        <v>674.32499999999709</v>
      </c>
    </row>
    <row r="59" spans="1:112" x14ac:dyDescent="0.35">
      <c r="A59" t="s">
        <v>13167</v>
      </c>
      <c r="B59" s="3">
        <v>13990</v>
      </c>
      <c r="C59" s="3"/>
      <c r="M59" t="s">
        <v>13167</v>
      </c>
      <c r="N59" s="7">
        <v>13990</v>
      </c>
      <c r="AQ59" t="s">
        <v>21</v>
      </c>
      <c r="AR59" s="4">
        <v>2448.6540937178165</v>
      </c>
      <c r="AS59" s="4"/>
      <c r="DC59" t="s">
        <v>13167</v>
      </c>
      <c r="DD59" s="7">
        <v>13990</v>
      </c>
      <c r="DE59" s="7" t="e">
        <v>#DIV/0!</v>
      </c>
      <c r="DF59" s="10" cm="1">
        <f t="array" ref="DF59">MEDIAN(IF(cars_info!D54:D17101='Analysis 1'!DC59,cars_info!C54:C17101))</f>
        <v>13990</v>
      </c>
      <c r="DH59" s="3">
        <f t="shared" si="14"/>
        <v>0</v>
      </c>
    </row>
    <row r="60" spans="1:112" x14ac:dyDescent="0.35">
      <c r="A60" t="s">
        <v>362</v>
      </c>
      <c r="B60" s="3">
        <v>25287.363636363636</v>
      </c>
      <c r="C60" s="3"/>
      <c r="M60" t="s">
        <v>362</v>
      </c>
      <c r="N60" s="7">
        <v>25287.363636363636</v>
      </c>
      <c r="AQ60" t="s">
        <v>1220</v>
      </c>
      <c r="AR60" s="4">
        <v>2748.875</v>
      </c>
      <c r="AS60" s="4"/>
      <c r="DC60" t="s">
        <v>362</v>
      </c>
      <c r="DD60" s="7">
        <v>25287.363636363636</v>
      </c>
      <c r="DE60" s="7">
        <v>14457.246821388417</v>
      </c>
      <c r="DF60" s="10" cm="1">
        <f t="array" ref="DF60">MEDIAN(IF(cars_info!D55:D17102='Analysis 1'!DC60,cars_info!C55:C17102))</f>
        <v>24500</v>
      </c>
      <c r="DH60" s="3">
        <f t="shared" si="14"/>
        <v>787.36363636363603</v>
      </c>
    </row>
    <row r="61" spans="1:112" x14ac:dyDescent="0.35">
      <c r="A61" t="s">
        <v>143</v>
      </c>
      <c r="B61" s="3">
        <v>28556.45496183206</v>
      </c>
      <c r="C61" s="3"/>
      <c r="M61" t="s">
        <v>143</v>
      </c>
      <c r="N61" s="7">
        <v>28556.45496183206</v>
      </c>
      <c r="AQ61" t="s">
        <v>2310</v>
      </c>
      <c r="AR61" s="4">
        <v>3153.9230769230771</v>
      </c>
      <c r="AS61" s="4"/>
      <c r="DC61" t="s">
        <v>143</v>
      </c>
      <c r="DD61" s="7">
        <v>28556.45496183206</v>
      </c>
      <c r="DE61" s="7">
        <v>14398.776957194303</v>
      </c>
      <c r="DF61" s="10" cm="1">
        <f t="array" ref="DF61">MEDIAN(IF(cars_info!D56:D17103='Analysis 1'!DC61,cars_info!C56:C17103))</f>
        <v>28990</v>
      </c>
      <c r="DH61" s="3">
        <f t="shared" si="14"/>
        <v>433.54503816794022</v>
      </c>
    </row>
    <row r="62" spans="1:112" x14ac:dyDescent="0.35">
      <c r="A62" t="s">
        <v>533</v>
      </c>
      <c r="B62" s="3">
        <v>18956.243750000001</v>
      </c>
      <c r="C62" s="3"/>
      <c r="M62" t="s">
        <v>533</v>
      </c>
      <c r="N62" s="7">
        <v>18956.243750000001</v>
      </c>
      <c r="AQ62" t="s">
        <v>5743</v>
      </c>
      <c r="AR62" s="4">
        <v>2753</v>
      </c>
      <c r="AS62" s="4"/>
      <c r="DC62" t="s">
        <v>533</v>
      </c>
      <c r="DD62" s="7">
        <v>18956.243750000001</v>
      </c>
      <c r="DE62" s="7">
        <v>8857.0270710716777</v>
      </c>
      <c r="DF62" s="10" cm="1">
        <f t="array" ref="DF62">MEDIAN(IF(cars_info!D57:D17104='Analysis 1'!DC62,cars_info!C57:C17104))</f>
        <v>17987.5</v>
      </c>
      <c r="DH62" s="3">
        <f t="shared" si="14"/>
        <v>968.74375000000146</v>
      </c>
    </row>
    <row r="63" spans="1:112" x14ac:dyDescent="0.35">
      <c r="A63" t="s">
        <v>17</v>
      </c>
      <c r="B63" s="3">
        <v>40719.680997109826</v>
      </c>
      <c r="C63" s="3"/>
      <c r="M63" t="s">
        <v>17</v>
      </c>
      <c r="N63" s="7">
        <v>40719.680997109826</v>
      </c>
      <c r="DC63" t="s">
        <v>17</v>
      </c>
      <c r="DD63" s="7">
        <v>40719.680997109826</v>
      </c>
      <c r="DE63" s="7">
        <v>27052.373330422841</v>
      </c>
      <c r="DF63" s="10" cm="1">
        <f t="array" ref="DF63">MEDIAN(IF(cars_info!D58:D17105='Analysis 1'!DC63,cars_info!C58:C17105))</f>
        <v>34990</v>
      </c>
      <c r="DH63" s="3">
        <f t="shared" si="14"/>
        <v>5729.6809971098264</v>
      </c>
    </row>
    <row r="64" spans="1:112" x14ac:dyDescent="0.35">
      <c r="A64" t="s">
        <v>102</v>
      </c>
      <c r="B64" s="3">
        <v>38100.763493621198</v>
      </c>
      <c r="C64" s="3"/>
      <c r="M64" t="s">
        <v>102</v>
      </c>
      <c r="N64" s="7">
        <v>38100.763493621198</v>
      </c>
      <c r="DC64" t="s">
        <v>102</v>
      </c>
      <c r="DD64" s="7">
        <v>38100.763493621198</v>
      </c>
      <c r="DE64" s="7">
        <v>24592.918325410596</v>
      </c>
      <c r="DF64" s="10" cm="1">
        <f t="array" ref="DF64">MEDIAN(IF(cars_info!D59:D17106='Analysis 1'!DC64,cars_info!C59:C17106))</f>
        <v>32950</v>
      </c>
      <c r="DH64" s="3">
        <f t="shared" si="14"/>
        <v>5150.763493621198</v>
      </c>
    </row>
    <row r="65" spans="1:112" x14ac:dyDescent="0.35">
      <c r="A65" t="s">
        <v>410</v>
      </c>
      <c r="B65" s="3">
        <v>52159.484472049691</v>
      </c>
      <c r="C65" s="3"/>
      <c r="M65" t="s">
        <v>410</v>
      </c>
      <c r="N65" s="7">
        <v>52159.484472049691</v>
      </c>
      <c r="DC65" t="s">
        <v>410</v>
      </c>
      <c r="DD65" s="7">
        <v>52159.484472049691</v>
      </c>
      <c r="DE65" s="7">
        <v>27792.909779767931</v>
      </c>
      <c r="DF65" s="10" cm="1">
        <f t="array" ref="DF65">MEDIAN(IF(cars_info!D60:D17107='Analysis 1'!DC65,cars_info!C60:C17107))</f>
        <v>54990</v>
      </c>
      <c r="DH65" s="3">
        <f t="shared" si="14"/>
        <v>2830.5155279503088</v>
      </c>
    </row>
  </sheetData>
  <autoFilter ref="DH6:DH65" xr:uid="{8F09FD7D-46A4-4A7E-9A9D-FF08A4E3C2C3}"/>
  <mergeCells count="20">
    <mergeCell ref="CX4:CY4"/>
    <mergeCell ref="DC4:DD4"/>
    <mergeCell ref="CP4:CQ4"/>
    <mergeCell ref="A4:B4"/>
    <mergeCell ref="AC4:AD4"/>
    <mergeCell ref="AK4:AL4"/>
    <mergeCell ref="AQ4:AR4"/>
    <mergeCell ref="AX4:AY4"/>
    <mergeCell ref="BP4:BQ4"/>
    <mergeCell ref="S4:T4"/>
    <mergeCell ref="W4:X4"/>
    <mergeCell ref="BX4:BY4"/>
    <mergeCell ref="CE4:CF4"/>
    <mergeCell ref="CI4:CJ4"/>
    <mergeCell ref="BD4:BE4"/>
    <mergeCell ref="R1:V2"/>
    <mergeCell ref="AN4:AO4"/>
    <mergeCell ref="M4:N4"/>
    <mergeCell ref="I4:J4"/>
    <mergeCell ref="BJ4:BK4"/>
  </mergeCells>
  <conditionalFormatting sqref="E7:E16">
    <cfRule type="cellIs" dxfId="1" priority="1" operator="equal">
      <formula>#N/A</formula>
    </cfRule>
  </conditionalFormatting>
  <pageMargins left="0.7" right="0.7" top="0.75" bottom="0.75" header="0.3" footer="0.3"/>
  <drawing r:id="rId2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3CE10-5057-4A21-A518-9E4EFA0794D3}">
  <dimension ref="A1:R17049"/>
  <sheetViews>
    <sheetView workbookViewId="0">
      <selection activeCell="D13" sqref="D13"/>
    </sheetView>
  </sheetViews>
  <sheetFormatPr defaultRowHeight="14.5" x14ac:dyDescent="0.35"/>
  <cols>
    <col min="16" max="16" width="14.81640625" bestFit="1" customWidth="1"/>
    <col min="18" max="18" width="10.7265625" bestFit="1" customWidth="1"/>
  </cols>
  <sheetData>
    <row r="1" spans="1:18" x14ac:dyDescent="0.35">
      <c r="A1" t="s">
        <v>0</v>
      </c>
      <c r="B1" t="s">
        <v>1</v>
      </c>
      <c r="C1" t="s">
        <v>2</v>
      </c>
      <c r="D1" t="s">
        <v>3</v>
      </c>
      <c r="E1" t="s">
        <v>4</v>
      </c>
      <c r="F1" t="s">
        <v>5</v>
      </c>
      <c r="G1" t="s">
        <v>6</v>
      </c>
      <c r="H1" t="s">
        <v>7</v>
      </c>
      <c r="I1" t="s">
        <v>8</v>
      </c>
      <c r="J1" t="s">
        <v>9</v>
      </c>
      <c r="K1" t="s">
        <v>10</v>
      </c>
      <c r="L1" t="s">
        <v>11</v>
      </c>
      <c r="M1" t="s">
        <v>12</v>
      </c>
      <c r="N1" t="s">
        <v>13</v>
      </c>
      <c r="O1" t="s">
        <v>14</v>
      </c>
      <c r="P1" t="s">
        <v>15</v>
      </c>
      <c r="Q1" t="s">
        <v>14116</v>
      </c>
      <c r="R1" t="s">
        <v>14117</v>
      </c>
    </row>
    <row r="2" spans="1:18" x14ac:dyDescent="0.35">
      <c r="A2">
        <v>11530130</v>
      </c>
      <c r="B2" t="s">
        <v>16</v>
      </c>
      <c r="C2">
        <v>9999</v>
      </c>
      <c r="D2" t="s">
        <v>17</v>
      </c>
      <c r="E2" t="s">
        <v>18</v>
      </c>
      <c r="F2" t="s">
        <v>19</v>
      </c>
      <c r="G2" t="s">
        <v>20</v>
      </c>
      <c r="H2">
        <v>2010</v>
      </c>
      <c r="I2">
        <v>263000</v>
      </c>
      <c r="J2" t="s">
        <v>21</v>
      </c>
      <c r="K2" t="s">
        <v>22</v>
      </c>
      <c r="L2" t="s">
        <v>23</v>
      </c>
      <c r="M2" t="s">
        <v>24</v>
      </c>
      <c r="N2">
        <v>2362</v>
      </c>
      <c r="O2" t="s">
        <v>25</v>
      </c>
      <c r="P2">
        <v>5</v>
      </c>
      <c r="Q2">
        <f>2024-H2</f>
        <v>14</v>
      </c>
      <c r="R2" t="str">
        <f>IF(C2&lt;=10000,"Budget",IF(C2&lt;=40000,"Mid-range","Luxury"))</f>
        <v>Budget</v>
      </c>
    </row>
    <row r="3" spans="1:18" x14ac:dyDescent="0.35">
      <c r="A3">
        <v>12190570</v>
      </c>
      <c r="B3" t="s">
        <v>26</v>
      </c>
      <c r="C3">
        <v>117990</v>
      </c>
      <c r="D3" t="s">
        <v>27</v>
      </c>
      <c r="E3" t="s">
        <v>28</v>
      </c>
      <c r="F3" t="s">
        <v>29</v>
      </c>
      <c r="G3" t="s">
        <v>30</v>
      </c>
      <c r="H3">
        <v>2021</v>
      </c>
      <c r="I3">
        <v>19</v>
      </c>
      <c r="J3" t="s">
        <v>21</v>
      </c>
      <c r="K3" t="s">
        <v>22</v>
      </c>
      <c r="L3" t="s">
        <v>31</v>
      </c>
      <c r="M3" t="s">
        <v>32</v>
      </c>
      <c r="N3">
        <v>2143</v>
      </c>
      <c r="O3" t="s">
        <v>33</v>
      </c>
      <c r="P3">
        <v>7</v>
      </c>
      <c r="Q3">
        <f t="shared" ref="Q3:Q66" si="0">2024-H3</f>
        <v>3</v>
      </c>
      <c r="R3" t="str">
        <f t="shared" ref="R3:R66" si="1">IF(C3&lt;=10000,"Budget",IF(C3&lt;=40000,"Mid-range","Luxury"))</f>
        <v>Luxury</v>
      </c>
    </row>
    <row r="4" spans="1:18" x14ac:dyDescent="0.35">
      <c r="A4">
        <v>12321855</v>
      </c>
      <c r="B4" t="s">
        <v>34</v>
      </c>
      <c r="C4">
        <v>79990</v>
      </c>
      <c r="D4" t="s">
        <v>27</v>
      </c>
      <c r="E4" t="s">
        <v>35</v>
      </c>
      <c r="F4" t="s">
        <v>36</v>
      </c>
      <c r="G4" t="s">
        <v>30</v>
      </c>
      <c r="H4">
        <v>2021</v>
      </c>
      <c r="I4">
        <v>24</v>
      </c>
      <c r="J4" t="s">
        <v>21</v>
      </c>
      <c r="K4" t="s">
        <v>22</v>
      </c>
      <c r="L4" t="s">
        <v>31</v>
      </c>
      <c r="M4" t="s">
        <v>32</v>
      </c>
      <c r="N4">
        <v>2143</v>
      </c>
      <c r="O4" t="s">
        <v>33</v>
      </c>
      <c r="P4">
        <v>8</v>
      </c>
      <c r="Q4">
        <f t="shared" si="0"/>
        <v>3</v>
      </c>
      <c r="R4" t="str">
        <f t="shared" si="1"/>
        <v>Luxury</v>
      </c>
    </row>
    <row r="5" spans="1:18" x14ac:dyDescent="0.35">
      <c r="A5">
        <v>12346971</v>
      </c>
      <c r="B5" t="s">
        <v>37</v>
      </c>
      <c r="C5">
        <v>34990</v>
      </c>
      <c r="D5" t="s">
        <v>27</v>
      </c>
      <c r="E5" t="s">
        <v>38</v>
      </c>
      <c r="F5" t="s">
        <v>39</v>
      </c>
      <c r="G5">
        <v>207</v>
      </c>
      <c r="H5">
        <v>2010</v>
      </c>
      <c r="I5">
        <v>120579</v>
      </c>
      <c r="J5" t="s">
        <v>40</v>
      </c>
      <c r="K5" t="s">
        <v>22</v>
      </c>
      <c r="L5" t="s">
        <v>31</v>
      </c>
      <c r="M5" t="s">
        <v>24</v>
      </c>
      <c r="N5">
        <v>2143</v>
      </c>
      <c r="O5" t="s">
        <v>33</v>
      </c>
      <c r="P5">
        <v>4</v>
      </c>
      <c r="Q5">
        <f t="shared" si="0"/>
        <v>14</v>
      </c>
      <c r="R5" t="str">
        <f t="shared" si="1"/>
        <v>Mid-range</v>
      </c>
    </row>
    <row r="6" spans="1:18" x14ac:dyDescent="0.35">
      <c r="A6">
        <v>12363884</v>
      </c>
      <c r="B6" t="s">
        <v>41</v>
      </c>
      <c r="C6">
        <v>15990</v>
      </c>
      <c r="D6" t="s">
        <v>42</v>
      </c>
      <c r="E6" t="s">
        <v>43</v>
      </c>
      <c r="F6" t="s">
        <v>44</v>
      </c>
      <c r="G6" t="s">
        <v>45</v>
      </c>
      <c r="H6">
        <v>2016</v>
      </c>
      <c r="I6">
        <v>72506</v>
      </c>
      <c r="J6" t="s">
        <v>46</v>
      </c>
      <c r="K6" t="s">
        <v>22</v>
      </c>
      <c r="L6" t="s">
        <v>23</v>
      </c>
      <c r="M6" t="s">
        <v>24</v>
      </c>
      <c r="N6">
        <v>1796</v>
      </c>
      <c r="O6" t="s">
        <v>47</v>
      </c>
      <c r="P6">
        <v>5</v>
      </c>
      <c r="Q6">
        <f t="shared" si="0"/>
        <v>8</v>
      </c>
      <c r="R6" t="str">
        <f t="shared" si="1"/>
        <v>Mid-range</v>
      </c>
    </row>
    <row r="7" spans="1:18" x14ac:dyDescent="0.35">
      <c r="A7">
        <v>12366036</v>
      </c>
      <c r="B7" t="s">
        <v>48</v>
      </c>
      <c r="C7">
        <v>26800</v>
      </c>
      <c r="D7" t="s">
        <v>49</v>
      </c>
      <c r="E7" t="s">
        <v>50</v>
      </c>
      <c r="F7" t="s">
        <v>51</v>
      </c>
      <c r="G7" t="s">
        <v>52</v>
      </c>
      <c r="H7">
        <v>2017</v>
      </c>
      <c r="I7">
        <v>121870</v>
      </c>
      <c r="J7" t="s">
        <v>21</v>
      </c>
      <c r="K7" t="s">
        <v>22</v>
      </c>
      <c r="L7" t="s">
        <v>23</v>
      </c>
      <c r="M7" t="s">
        <v>24</v>
      </c>
      <c r="N7">
        <v>2488</v>
      </c>
      <c r="O7" t="s">
        <v>47</v>
      </c>
      <c r="P7">
        <v>5</v>
      </c>
      <c r="Q7">
        <f t="shared" si="0"/>
        <v>7</v>
      </c>
      <c r="R7" t="str">
        <f t="shared" si="1"/>
        <v>Mid-range</v>
      </c>
    </row>
    <row r="8" spans="1:18" x14ac:dyDescent="0.35">
      <c r="A8">
        <v>12370057</v>
      </c>
      <c r="B8" t="s">
        <v>53</v>
      </c>
      <c r="C8">
        <v>23990</v>
      </c>
      <c r="D8" t="s">
        <v>54</v>
      </c>
      <c r="E8" t="s">
        <v>55</v>
      </c>
      <c r="F8" t="s">
        <v>56</v>
      </c>
      <c r="G8" t="s">
        <v>57</v>
      </c>
      <c r="H8">
        <v>2016</v>
      </c>
      <c r="I8">
        <v>154136</v>
      </c>
      <c r="J8" t="s">
        <v>21</v>
      </c>
      <c r="K8" t="s">
        <v>22</v>
      </c>
      <c r="L8" t="s">
        <v>31</v>
      </c>
      <c r="M8" t="s">
        <v>24</v>
      </c>
      <c r="N8">
        <v>2720</v>
      </c>
      <c r="O8" t="s">
        <v>47</v>
      </c>
      <c r="P8">
        <v>5</v>
      </c>
      <c r="Q8">
        <f t="shared" si="0"/>
        <v>8</v>
      </c>
      <c r="R8" t="str">
        <f t="shared" si="1"/>
        <v>Mid-range</v>
      </c>
    </row>
    <row r="9" spans="1:18" x14ac:dyDescent="0.35">
      <c r="A9">
        <v>12381448</v>
      </c>
      <c r="B9" t="s">
        <v>58</v>
      </c>
      <c r="C9">
        <v>18990</v>
      </c>
      <c r="D9" t="s">
        <v>59</v>
      </c>
      <c r="E9" t="s">
        <v>60</v>
      </c>
      <c r="F9" t="s">
        <v>61</v>
      </c>
      <c r="G9" t="s">
        <v>62</v>
      </c>
      <c r="H9">
        <v>2011</v>
      </c>
      <c r="I9">
        <v>117306</v>
      </c>
      <c r="J9" t="s">
        <v>63</v>
      </c>
      <c r="K9" t="s">
        <v>22</v>
      </c>
      <c r="L9" t="s">
        <v>64</v>
      </c>
      <c r="M9" t="s">
        <v>24</v>
      </c>
      <c r="N9">
        <v>2497</v>
      </c>
      <c r="O9" t="s">
        <v>25</v>
      </c>
      <c r="P9">
        <v>5</v>
      </c>
      <c r="Q9">
        <f t="shared" si="0"/>
        <v>13</v>
      </c>
      <c r="R9" t="str">
        <f t="shared" si="1"/>
        <v>Mid-range</v>
      </c>
    </row>
    <row r="10" spans="1:18" x14ac:dyDescent="0.35">
      <c r="A10">
        <v>12382945</v>
      </c>
      <c r="B10" t="s">
        <v>65</v>
      </c>
      <c r="C10">
        <v>15490</v>
      </c>
      <c r="D10" t="s">
        <v>42</v>
      </c>
      <c r="E10" t="s">
        <v>66</v>
      </c>
      <c r="F10" t="s">
        <v>67</v>
      </c>
      <c r="G10" t="s">
        <v>68</v>
      </c>
      <c r="H10">
        <v>2005</v>
      </c>
      <c r="I10">
        <v>172151</v>
      </c>
      <c r="J10" t="s">
        <v>63</v>
      </c>
      <c r="K10" t="s">
        <v>22</v>
      </c>
      <c r="L10" t="s">
        <v>23</v>
      </c>
      <c r="M10" t="s">
        <v>24</v>
      </c>
      <c r="N10">
        <v>5665</v>
      </c>
      <c r="O10" t="s">
        <v>69</v>
      </c>
      <c r="P10">
        <v>5</v>
      </c>
      <c r="Q10">
        <f t="shared" si="0"/>
        <v>19</v>
      </c>
      <c r="R10" t="str">
        <f t="shared" si="1"/>
        <v>Mid-range</v>
      </c>
    </row>
    <row r="11" spans="1:18" x14ac:dyDescent="0.35">
      <c r="A11">
        <v>12382946</v>
      </c>
      <c r="B11" t="s">
        <v>70</v>
      </c>
      <c r="C11">
        <v>15490</v>
      </c>
      <c r="D11" t="s">
        <v>42</v>
      </c>
      <c r="E11" t="s">
        <v>71</v>
      </c>
      <c r="F11" t="s">
        <v>72</v>
      </c>
      <c r="G11" t="s">
        <v>73</v>
      </c>
      <c r="H11">
        <v>2003</v>
      </c>
      <c r="I11">
        <v>186990</v>
      </c>
      <c r="J11" t="s">
        <v>63</v>
      </c>
      <c r="K11" t="s">
        <v>22</v>
      </c>
      <c r="L11" t="s">
        <v>23</v>
      </c>
      <c r="M11" t="s">
        <v>24</v>
      </c>
      <c r="N11">
        <v>5665</v>
      </c>
      <c r="O11" t="s">
        <v>74</v>
      </c>
      <c r="P11">
        <v>5</v>
      </c>
      <c r="Q11">
        <f t="shared" si="0"/>
        <v>21</v>
      </c>
      <c r="R11" t="str">
        <f t="shared" si="1"/>
        <v>Mid-range</v>
      </c>
    </row>
    <row r="12" spans="1:18" x14ac:dyDescent="0.35">
      <c r="A12">
        <v>12382955</v>
      </c>
      <c r="B12" t="s">
        <v>75</v>
      </c>
      <c r="C12">
        <v>15490</v>
      </c>
      <c r="D12" t="s">
        <v>76</v>
      </c>
      <c r="E12" t="s">
        <v>77</v>
      </c>
      <c r="F12" t="s">
        <v>78</v>
      </c>
      <c r="G12" t="s">
        <v>79</v>
      </c>
      <c r="H12">
        <v>2015</v>
      </c>
      <c r="I12">
        <v>231907</v>
      </c>
      <c r="J12" t="s">
        <v>80</v>
      </c>
      <c r="K12" t="s">
        <v>81</v>
      </c>
      <c r="L12" t="s">
        <v>31</v>
      </c>
      <c r="M12" t="s">
        <v>24</v>
      </c>
      <c r="N12">
        <v>2999</v>
      </c>
      <c r="O12" t="s">
        <v>47</v>
      </c>
      <c r="P12">
        <v>2</v>
      </c>
      <c r="Q12">
        <f t="shared" si="0"/>
        <v>9</v>
      </c>
      <c r="R12" t="str">
        <f t="shared" si="1"/>
        <v>Mid-range</v>
      </c>
    </row>
    <row r="13" spans="1:18" x14ac:dyDescent="0.35">
      <c r="A13">
        <v>12382958</v>
      </c>
      <c r="B13" t="s">
        <v>82</v>
      </c>
      <c r="C13">
        <v>12490</v>
      </c>
      <c r="D13" t="s">
        <v>54</v>
      </c>
      <c r="E13" t="s">
        <v>83</v>
      </c>
      <c r="F13" t="s">
        <v>84</v>
      </c>
      <c r="G13" t="s">
        <v>85</v>
      </c>
      <c r="H13">
        <v>2013</v>
      </c>
      <c r="I13">
        <v>64109</v>
      </c>
      <c r="J13" t="s">
        <v>86</v>
      </c>
      <c r="K13" t="s">
        <v>81</v>
      </c>
      <c r="L13" t="s">
        <v>23</v>
      </c>
      <c r="M13" t="s">
        <v>24</v>
      </c>
      <c r="N13">
        <v>1596</v>
      </c>
      <c r="O13" t="s">
        <v>33</v>
      </c>
      <c r="P13">
        <v>5</v>
      </c>
      <c r="Q13">
        <f t="shared" si="0"/>
        <v>11</v>
      </c>
      <c r="R13" t="str">
        <f t="shared" si="1"/>
        <v>Mid-range</v>
      </c>
    </row>
    <row r="14" spans="1:18" x14ac:dyDescent="0.35">
      <c r="A14">
        <v>12403536</v>
      </c>
      <c r="B14" t="s">
        <v>87</v>
      </c>
      <c r="C14">
        <v>13500</v>
      </c>
      <c r="D14" t="s">
        <v>88</v>
      </c>
      <c r="E14" t="s">
        <v>89</v>
      </c>
      <c r="F14" t="s">
        <v>90</v>
      </c>
      <c r="G14" t="s">
        <v>91</v>
      </c>
      <c r="H14">
        <v>2013</v>
      </c>
      <c r="I14">
        <v>84500</v>
      </c>
      <c r="J14" t="s">
        <v>63</v>
      </c>
      <c r="K14" t="s">
        <v>22</v>
      </c>
      <c r="L14" t="s">
        <v>23</v>
      </c>
      <c r="M14" t="s">
        <v>24</v>
      </c>
      <c r="N14">
        <v>1796</v>
      </c>
      <c r="O14" t="s">
        <v>92</v>
      </c>
      <c r="P14">
        <v>5</v>
      </c>
      <c r="Q14">
        <f t="shared" si="0"/>
        <v>11</v>
      </c>
      <c r="R14" t="str">
        <f t="shared" si="1"/>
        <v>Mid-range</v>
      </c>
    </row>
    <row r="15" spans="1:18" x14ac:dyDescent="0.35">
      <c r="A15">
        <v>12405893</v>
      </c>
      <c r="B15" t="s">
        <v>93</v>
      </c>
      <c r="C15">
        <v>39880</v>
      </c>
      <c r="D15" t="s">
        <v>88</v>
      </c>
      <c r="E15" t="s">
        <v>94</v>
      </c>
      <c r="F15" t="s">
        <v>95</v>
      </c>
      <c r="G15" t="s">
        <v>96</v>
      </c>
      <c r="H15">
        <v>2020</v>
      </c>
      <c r="I15">
        <v>57683</v>
      </c>
      <c r="J15" t="s">
        <v>21</v>
      </c>
      <c r="K15" t="s">
        <v>22</v>
      </c>
      <c r="L15" t="s">
        <v>23</v>
      </c>
      <c r="M15" t="s">
        <v>24</v>
      </c>
      <c r="N15">
        <v>3470</v>
      </c>
      <c r="O15" t="s">
        <v>47</v>
      </c>
      <c r="P15">
        <v>7</v>
      </c>
      <c r="Q15">
        <f t="shared" si="0"/>
        <v>4</v>
      </c>
      <c r="R15" t="str">
        <f t="shared" si="1"/>
        <v>Mid-range</v>
      </c>
    </row>
    <row r="16" spans="1:18" x14ac:dyDescent="0.35">
      <c r="A16">
        <v>12410238</v>
      </c>
      <c r="B16" t="s">
        <v>97</v>
      </c>
      <c r="C16">
        <v>10500</v>
      </c>
      <c r="D16" t="s">
        <v>88</v>
      </c>
      <c r="E16" t="s">
        <v>98</v>
      </c>
      <c r="F16" t="s">
        <v>99</v>
      </c>
      <c r="G16" t="s">
        <v>100</v>
      </c>
      <c r="H16">
        <v>2010</v>
      </c>
      <c r="I16">
        <v>87318</v>
      </c>
      <c r="J16" t="s">
        <v>86</v>
      </c>
      <c r="K16" t="s">
        <v>22</v>
      </c>
      <c r="L16" t="s">
        <v>23</v>
      </c>
      <c r="M16" t="s">
        <v>24</v>
      </c>
      <c r="N16">
        <v>1591</v>
      </c>
      <c r="O16" t="s">
        <v>69</v>
      </c>
      <c r="P16">
        <v>5</v>
      </c>
      <c r="Q16">
        <f t="shared" si="0"/>
        <v>14</v>
      </c>
      <c r="R16" t="str">
        <f t="shared" si="1"/>
        <v>Mid-range</v>
      </c>
    </row>
    <row r="17" spans="1:18" x14ac:dyDescent="0.35">
      <c r="A17">
        <v>12420343</v>
      </c>
      <c r="B17" t="s">
        <v>101</v>
      </c>
      <c r="C17">
        <v>27490</v>
      </c>
      <c r="D17" t="s">
        <v>102</v>
      </c>
      <c r="E17" t="s">
        <v>103</v>
      </c>
      <c r="F17" t="s">
        <v>104</v>
      </c>
      <c r="G17" t="s">
        <v>105</v>
      </c>
      <c r="H17">
        <v>2015</v>
      </c>
      <c r="I17">
        <v>137423</v>
      </c>
      <c r="J17" t="s">
        <v>106</v>
      </c>
      <c r="K17" t="s">
        <v>22</v>
      </c>
      <c r="L17" t="s">
        <v>31</v>
      </c>
      <c r="M17" t="s">
        <v>24</v>
      </c>
      <c r="N17">
        <v>1598</v>
      </c>
      <c r="O17" t="s">
        <v>47</v>
      </c>
      <c r="P17">
        <v>2</v>
      </c>
      <c r="Q17">
        <f t="shared" si="0"/>
        <v>9</v>
      </c>
      <c r="R17" t="str">
        <f t="shared" si="1"/>
        <v>Mid-range</v>
      </c>
    </row>
    <row r="18" spans="1:18" x14ac:dyDescent="0.35">
      <c r="A18">
        <v>12428021</v>
      </c>
      <c r="B18" t="s">
        <v>107</v>
      </c>
      <c r="C18">
        <v>27490</v>
      </c>
      <c r="D18" t="s">
        <v>88</v>
      </c>
      <c r="E18" t="s">
        <v>108</v>
      </c>
      <c r="F18" t="s">
        <v>109</v>
      </c>
      <c r="G18" t="s">
        <v>110</v>
      </c>
      <c r="H18">
        <v>2016</v>
      </c>
      <c r="I18">
        <v>159044</v>
      </c>
      <c r="J18" t="s">
        <v>21</v>
      </c>
      <c r="K18" t="s">
        <v>22</v>
      </c>
      <c r="L18" t="s">
        <v>31</v>
      </c>
      <c r="M18" t="s">
        <v>24</v>
      </c>
      <c r="N18">
        <v>1995</v>
      </c>
      <c r="O18" t="s">
        <v>47</v>
      </c>
      <c r="P18">
        <v>5</v>
      </c>
      <c r="Q18">
        <f t="shared" si="0"/>
        <v>8</v>
      </c>
      <c r="R18" t="str">
        <f t="shared" si="1"/>
        <v>Mid-range</v>
      </c>
    </row>
    <row r="19" spans="1:18" x14ac:dyDescent="0.35">
      <c r="A19">
        <v>12428397</v>
      </c>
      <c r="B19" t="s">
        <v>111</v>
      </c>
      <c r="C19">
        <v>25990</v>
      </c>
      <c r="D19" t="s">
        <v>112</v>
      </c>
      <c r="E19" t="s">
        <v>113</v>
      </c>
      <c r="F19" t="s">
        <v>114</v>
      </c>
      <c r="G19" t="s">
        <v>115</v>
      </c>
      <c r="H19">
        <v>2013</v>
      </c>
      <c r="I19">
        <v>124101</v>
      </c>
      <c r="J19" t="s">
        <v>21</v>
      </c>
      <c r="K19" t="s">
        <v>22</v>
      </c>
      <c r="L19" t="s">
        <v>64</v>
      </c>
      <c r="M19" t="s">
        <v>24</v>
      </c>
      <c r="N19">
        <v>3456</v>
      </c>
      <c r="O19" t="s">
        <v>116</v>
      </c>
      <c r="P19">
        <v>5</v>
      </c>
      <c r="Q19">
        <f t="shared" si="0"/>
        <v>11</v>
      </c>
      <c r="R19" t="str">
        <f t="shared" si="1"/>
        <v>Mid-range</v>
      </c>
    </row>
    <row r="20" spans="1:18" x14ac:dyDescent="0.35">
      <c r="A20">
        <v>12428846</v>
      </c>
      <c r="B20" t="s">
        <v>117</v>
      </c>
      <c r="C20">
        <v>9000</v>
      </c>
      <c r="D20" t="s">
        <v>54</v>
      </c>
      <c r="E20" t="s">
        <v>118</v>
      </c>
      <c r="F20" t="s">
        <v>119</v>
      </c>
      <c r="G20" t="s">
        <v>120</v>
      </c>
      <c r="H20">
        <v>2009</v>
      </c>
      <c r="I20">
        <v>298000</v>
      </c>
      <c r="J20" t="s">
        <v>63</v>
      </c>
      <c r="K20" t="s">
        <v>22</v>
      </c>
      <c r="L20" t="s">
        <v>23</v>
      </c>
      <c r="M20" t="s">
        <v>24</v>
      </c>
      <c r="N20">
        <v>3984</v>
      </c>
      <c r="O20" t="s">
        <v>121</v>
      </c>
      <c r="P20">
        <v>5</v>
      </c>
      <c r="Q20">
        <f t="shared" si="0"/>
        <v>15</v>
      </c>
      <c r="R20" t="str">
        <f t="shared" si="1"/>
        <v>Budget</v>
      </c>
    </row>
    <row r="21" spans="1:18" x14ac:dyDescent="0.35">
      <c r="A21">
        <v>12434519</v>
      </c>
      <c r="B21" t="s">
        <v>34</v>
      </c>
      <c r="C21">
        <v>79990</v>
      </c>
      <c r="D21" t="s">
        <v>27</v>
      </c>
      <c r="E21" t="s">
        <v>35</v>
      </c>
      <c r="F21" t="s">
        <v>36</v>
      </c>
      <c r="G21" t="s">
        <v>30</v>
      </c>
      <c r="H21">
        <v>2021</v>
      </c>
      <c r="I21">
        <v>21</v>
      </c>
      <c r="J21" t="s">
        <v>21</v>
      </c>
      <c r="K21" t="s">
        <v>22</v>
      </c>
      <c r="L21" t="s">
        <v>31</v>
      </c>
      <c r="M21" t="s">
        <v>32</v>
      </c>
      <c r="N21">
        <v>2143</v>
      </c>
      <c r="O21" t="s">
        <v>25</v>
      </c>
      <c r="P21">
        <v>8</v>
      </c>
      <c r="Q21">
        <f t="shared" si="0"/>
        <v>3</v>
      </c>
      <c r="R21" t="str">
        <f t="shared" si="1"/>
        <v>Luxury</v>
      </c>
    </row>
    <row r="22" spans="1:18" x14ac:dyDescent="0.35">
      <c r="A22">
        <v>12434520</v>
      </c>
      <c r="B22" t="s">
        <v>122</v>
      </c>
      <c r="C22">
        <v>73990</v>
      </c>
      <c r="D22" t="s">
        <v>27</v>
      </c>
      <c r="E22" t="s">
        <v>123</v>
      </c>
      <c r="F22" t="s">
        <v>124</v>
      </c>
      <c r="G22" t="s">
        <v>30</v>
      </c>
      <c r="H22">
        <v>2021</v>
      </c>
      <c r="I22">
        <v>24</v>
      </c>
      <c r="J22" t="s">
        <v>125</v>
      </c>
      <c r="K22" t="s">
        <v>22</v>
      </c>
      <c r="L22" t="s">
        <v>31</v>
      </c>
      <c r="M22" t="s">
        <v>32</v>
      </c>
      <c r="N22">
        <v>2143</v>
      </c>
      <c r="O22" t="s">
        <v>47</v>
      </c>
      <c r="P22">
        <v>5</v>
      </c>
      <c r="Q22">
        <f t="shared" si="0"/>
        <v>3</v>
      </c>
      <c r="R22" t="str">
        <f t="shared" si="1"/>
        <v>Luxury</v>
      </c>
    </row>
    <row r="23" spans="1:18" x14ac:dyDescent="0.35">
      <c r="A23">
        <v>12435381</v>
      </c>
      <c r="B23" t="s">
        <v>126</v>
      </c>
      <c r="C23">
        <v>7000</v>
      </c>
      <c r="D23" t="s">
        <v>127</v>
      </c>
      <c r="E23">
        <v>2</v>
      </c>
      <c r="F23" t="s">
        <v>128</v>
      </c>
      <c r="G23" t="s">
        <v>129</v>
      </c>
      <c r="H23">
        <v>2012</v>
      </c>
      <c r="I23">
        <v>77000</v>
      </c>
      <c r="J23" t="s">
        <v>86</v>
      </c>
      <c r="K23" t="s">
        <v>81</v>
      </c>
      <c r="L23" t="s">
        <v>23</v>
      </c>
      <c r="M23" t="s">
        <v>24</v>
      </c>
      <c r="N23">
        <v>1498</v>
      </c>
      <c r="O23" t="s">
        <v>69</v>
      </c>
      <c r="P23">
        <v>5</v>
      </c>
      <c r="Q23">
        <f t="shared" si="0"/>
        <v>12</v>
      </c>
      <c r="R23" t="str">
        <f t="shared" si="1"/>
        <v>Budget</v>
      </c>
    </row>
    <row r="24" spans="1:18" x14ac:dyDescent="0.35">
      <c r="A24">
        <v>12436098</v>
      </c>
      <c r="B24" t="s">
        <v>130</v>
      </c>
      <c r="C24">
        <v>21990</v>
      </c>
      <c r="D24" t="s">
        <v>131</v>
      </c>
      <c r="E24" t="s">
        <v>132</v>
      </c>
      <c r="F24" t="s">
        <v>133</v>
      </c>
      <c r="G24" t="s">
        <v>134</v>
      </c>
      <c r="H24">
        <v>2014</v>
      </c>
      <c r="I24">
        <v>124000</v>
      </c>
      <c r="J24" t="s">
        <v>21</v>
      </c>
      <c r="K24" t="s">
        <v>22</v>
      </c>
      <c r="L24" t="s">
        <v>31</v>
      </c>
      <c r="M24" t="s">
        <v>24</v>
      </c>
      <c r="N24">
        <v>1968</v>
      </c>
      <c r="O24" t="s">
        <v>135</v>
      </c>
      <c r="P24">
        <v>5</v>
      </c>
      <c r="Q24">
        <f t="shared" si="0"/>
        <v>10</v>
      </c>
      <c r="R24" t="str">
        <f t="shared" si="1"/>
        <v>Mid-range</v>
      </c>
    </row>
    <row r="25" spans="1:18" x14ac:dyDescent="0.35">
      <c r="A25">
        <v>12447932</v>
      </c>
      <c r="B25" t="s">
        <v>136</v>
      </c>
      <c r="C25">
        <v>28990</v>
      </c>
      <c r="D25" t="s">
        <v>49</v>
      </c>
      <c r="E25" t="s">
        <v>50</v>
      </c>
      <c r="F25" t="s">
        <v>137</v>
      </c>
      <c r="G25" t="s">
        <v>52</v>
      </c>
      <c r="H25">
        <v>2017</v>
      </c>
      <c r="I25">
        <v>108423</v>
      </c>
      <c r="J25" t="s">
        <v>21</v>
      </c>
      <c r="K25" t="s">
        <v>22</v>
      </c>
      <c r="L25" t="s">
        <v>23</v>
      </c>
      <c r="M25" t="s">
        <v>24</v>
      </c>
      <c r="N25">
        <v>2488</v>
      </c>
      <c r="O25" t="s">
        <v>33</v>
      </c>
      <c r="P25">
        <v>5</v>
      </c>
      <c r="Q25">
        <f t="shared" si="0"/>
        <v>7</v>
      </c>
      <c r="R25" t="str">
        <f t="shared" si="1"/>
        <v>Mid-range</v>
      </c>
    </row>
    <row r="26" spans="1:18" x14ac:dyDescent="0.35">
      <c r="A26">
        <v>12459013</v>
      </c>
      <c r="B26" t="s">
        <v>138</v>
      </c>
      <c r="C26">
        <v>30990</v>
      </c>
      <c r="D26" t="s">
        <v>42</v>
      </c>
      <c r="E26" t="s">
        <v>71</v>
      </c>
      <c r="F26" t="s">
        <v>139</v>
      </c>
      <c r="G26" t="s">
        <v>140</v>
      </c>
      <c r="H26">
        <v>2019</v>
      </c>
      <c r="I26">
        <v>50764</v>
      </c>
      <c r="J26" t="s">
        <v>141</v>
      </c>
      <c r="K26" t="s">
        <v>22</v>
      </c>
      <c r="L26" t="s">
        <v>64</v>
      </c>
      <c r="M26" t="s">
        <v>24</v>
      </c>
      <c r="N26">
        <v>1998</v>
      </c>
      <c r="O26" t="s">
        <v>25</v>
      </c>
      <c r="P26">
        <v>5</v>
      </c>
      <c r="Q26">
        <f t="shared" si="0"/>
        <v>5</v>
      </c>
      <c r="R26" t="str">
        <f t="shared" si="1"/>
        <v>Mid-range</v>
      </c>
    </row>
    <row r="27" spans="1:18" x14ac:dyDescent="0.35">
      <c r="A27">
        <v>12472693</v>
      </c>
      <c r="B27" t="s">
        <v>138</v>
      </c>
      <c r="C27">
        <v>32990</v>
      </c>
      <c r="D27" t="s">
        <v>42</v>
      </c>
      <c r="E27" t="s">
        <v>71</v>
      </c>
      <c r="F27" t="s">
        <v>139</v>
      </c>
      <c r="G27" t="s">
        <v>140</v>
      </c>
      <c r="H27">
        <v>2019</v>
      </c>
      <c r="I27">
        <v>32164</v>
      </c>
      <c r="J27" t="s">
        <v>141</v>
      </c>
      <c r="K27" t="s">
        <v>22</v>
      </c>
      <c r="L27" t="s">
        <v>64</v>
      </c>
      <c r="M27" t="s">
        <v>24</v>
      </c>
      <c r="N27">
        <v>1998</v>
      </c>
      <c r="O27" t="s">
        <v>47</v>
      </c>
      <c r="P27">
        <v>5</v>
      </c>
      <c r="Q27">
        <f t="shared" si="0"/>
        <v>5</v>
      </c>
      <c r="R27" t="str">
        <f t="shared" si="1"/>
        <v>Mid-range</v>
      </c>
    </row>
    <row r="28" spans="1:18" x14ac:dyDescent="0.35">
      <c r="A28">
        <v>12477167</v>
      </c>
      <c r="B28" t="s">
        <v>142</v>
      </c>
      <c r="C28">
        <v>24990</v>
      </c>
      <c r="D28" t="s">
        <v>143</v>
      </c>
      <c r="E28" t="s">
        <v>144</v>
      </c>
      <c r="F28" t="s">
        <v>145</v>
      </c>
      <c r="G28" t="s">
        <v>146</v>
      </c>
      <c r="H28">
        <v>2016</v>
      </c>
      <c r="I28">
        <v>114873</v>
      </c>
      <c r="J28" t="s">
        <v>21</v>
      </c>
      <c r="K28" t="s">
        <v>22</v>
      </c>
      <c r="L28" t="s">
        <v>31</v>
      </c>
      <c r="M28" t="s">
        <v>24</v>
      </c>
      <c r="N28">
        <v>1998</v>
      </c>
      <c r="O28" t="s">
        <v>47</v>
      </c>
      <c r="P28">
        <v>5</v>
      </c>
      <c r="Q28">
        <f t="shared" si="0"/>
        <v>8</v>
      </c>
      <c r="R28" t="str">
        <f t="shared" si="1"/>
        <v>Mid-range</v>
      </c>
    </row>
    <row r="29" spans="1:18" x14ac:dyDescent="0.35">
      <c r="A29">
        <v>12481004</v>
      </c>
      <c r="B29" t="s">
        <v>147</v>
      </c>
      <c r="C29">
        <v>38980</v>
      </c>
      <c r="D29" t="s">
        <v>49</v>
      </c>
      <c r="E29" t="s">
        <v>148</v>
      </c>
      <c r="F29" t="s">
        <v>149</v>
      </c>
      <c r="G29" t="s">
        <v>150</v>
      </c>
      <c r="H29">
        <v>2004</v>
      </c>
      <c r="I29">
        <v>282190</v>
      </c>
      <c r="J29" t="s">
        <v>21</v>
      </c>
      <c r="K29" t="s">
        <v>81</v>
      </c>
      <c r="L29" t="s">
        <v>31</v>
      </c>
      <c r="M29" t="s">
        <v>24</v>
      </c>
      <c r="N29">
        <v>4169</v>
      </c>
      <c r="O29" t="s">
        <v>151</v>
      </c>
      <c r="P29">
        <v>7</v>
      </c>
      <c r="Q29">
        <f t="shared" si="0"/>
        <v>20</v>
      </c>
      <c r="R29" t="str">
        <f t="shared" si="1"/>
        <v>Mid-range</v>
      </c>
    </row>
    <row r="30" spans="1:18" x14ac:dyDescent="0.35">
      <c r="A30">
        <v>12484400</v>
      </c>
      <c r="B30" t="s">
        <v>152</v>
      </c>
      <c r="C30">
        <v>24990</v>
      </c>
      <c r="D30" t="s">
        <v>17</v>
      </c>
      <c r="E30" t="s">
        <v>153</v>
      </c>
      <c r="F30" t="s">
        <v>154</v>
      </c>
      <c r="G30" t="s">
        <v>155</v>
      </c>
      <c r="H30">
        <v>2017</v>
      </c>
      <c r="I30">
        <v>119716</v>
      </c>
      <c r="J30" t="s">
        <v>21</v>
      </c>
      <c r="K30" t="s">
        <v>22</v>
      </c>
      <c r="L30" t="s">
        <v>23</v>
      </c>
      <c r="M30" t="s">
        <v>24</v>
      </c>
      <c r="N30">
        <v>1987</v>
      </c>
      <c r="O30" t="s">
        <v>33</v>
      </c>
      <c r="P30">
        <v>5</v>
      </c>
      <c r="Q30">
        <f t="shared" si="0"/>
        <v>7</v>
      </c>
      <c r="R30" t="str">
        <f t="shared" si="1"/>
        <v>Mid-range</v>
      </c>
    </row>
    <row r="31" spans="1:18" x14ac:dyDescent="0.35">
      <c r="A31">
        <v>12493596</v>
      </c>
      <c r="B31" t="s">
        <v>156</v>
      </c>
      <c r="C31">
        <v>18990</v>
      </c>
      <c r="D31" t="s">
        <v>17</v>
      </c>
      <c r="E31" t="s">
        <v>157</v>
      </c>
      <c r="F31" t="s">
        <v>158</v>
      </c>
      <c r="G31" t="s">
        <v>159</v>
      </c>
      <c r="H31">
        <v>2004</v>
      </c>
      <c r="I31">
        <v>383514</v>
      </c>
      <c r="J31" t="s">
        <v>21</v>
      </c>
      <c r="K31" t="s">
        <v>81</v>
      </c>
      <c r="L31" t="s">
        <v>31</v>
      </c>
      <c r="M31" t="s">
        <v>24</v>
      </c>
      <c r="N31">
        <v>2982</v>
      </c>
      <c r="O31" t="s">
        <v>47</v>
      </c>
      <c r="P31">
        <v>8</v>
      </c>
      <c r="Q31">
        <f t="shared" si="0"/>
        <v>20</v>
      </c>
      <c r="R31" t="str">
        <f t="shared" si="1"/>
        <v>Mid-range</v>
      </c>
    </row>
    <row r="32" spans="1:18" x14ac:dyDescent="0.35">
      <c r="A32">
        <v>12501281</v>
      </c>
      <c r="B32" t="s">
        <v>160</v>
      </c>
      <c r="C32">
        <v>36990</v>
      </c>
      <c r="D32" t="s">
        <v>27</v>
      </c>
      <c r="E32" t="s">
        <v>161</v>
      </c>
      <c r="F32" t="s">
        <v>162</v>
      </c>
      <c r="G32" t="s">
        <v>163</v>
      </c>
      <c r="H32">
        <v>2011</v>
      </c>
      <c r="I32">
        <v>223170</v>
      </c>
      <c r="J32" t="s">
        <v>106</v>
      </c>
      <c r="K32" t="s">
        <v>22</v>
      </c>
      <c r="L32" t="s">
        <v>31</v>
      </c>
      <c r="M32" t="s">
        <v>24</v>
      </c>
      <c r="N32">
        <v>2143</v>
      </c>
      <c r="O32" t="s">
        <v>74</v>
      </c>
      <c r="P32">
        <v>2</v>
      </c>
      <c r="Q32">
        <f t="shared" si="0"/>
        <v>13</v>
      </c>
      <c r="R32" t="str">
        <f t="shared" si="1"/>
        <v>Mid-range</v>
      </c>
    </row>
    <row r="33" spans="1:18" x14ac:dyDescent="0.35">
      <c r="A33">
        <v>12519036</v>
      </c>
      <c r="B33" t="s">
        <v>164</v>
      </c>
      <c r="C33">
        <v>20990</v>
      </c>
      <c r="D33" t="s">
        <v>165</v>
      </c>
      <c r="E33" t="s">
        <v>166</v>
      </c>
      <c r="F33" t="s">
        <v>167</v>
      </c>
      <c r="G33" t="s">
        <v>168</v>
      </c>
      <c r="H33">
        <v>2015</v>
      </c>
      <c r="I33">
        <v>237301</v>
      </c>
      <c r="J33" t="s">
        <v>169</v>
      </c>
      <c r="K33" t="s">
        <v>81</v>
      </c>
      <c r="L33" t="s">
        <v>31</v>
      </c>
      <c r="M33" t="s">
        <v>24</v>
      </c>
      <c r="N33">
        <v>2477</v>
      </c>
      <c r="O33" t="s">
        <v>47</v>
      </c>
      <c r="P33">
        <v>5</v>
      </c>
      <c r="Q33">
        <f t="shared" si="0"/>
        <v>9</v>
      </c>
      <c r="R33" t="str">
        <f t="shared" si="1"/>
        <v>Mid-range</v>
      </c>
    </row>
    <row r="34" spans="1:18" x14ac:dyDescent="0.35">
      <c r="A34">
        <v>12529077</v>
      </c>
      <c r="B34" t="s">
        <v>170</v>
      </c>
      <c r="C34">
        <v>74990</v>
      </c>
      <c r="D34" t="s">
        <v>17</v>
      </c>
      <c r="E34" t="s">
        <v>171</v>
      </c>
      <c r="F34" t="s">
        <v>172</v>
      </c>
      <c r="G34" t="s">
        <v>173</v>
      </c>
      <c r="H34">
        <v>2018</v>
      </c>
      <c r="I34">
        <v>117722</v>
      </c>
      <c r="J34" t="s">
        <v>80</v>
      </c>
      <c r="K34" t="s">
        <v>81</v>
      </c>
      <c r="L34" t="s">
        <v>31</v>
      </c>
      <c r="M34" t="s">
        <v>24</v>
      </c>
      <c r="N34">
        <v>4461</v>
      </c>
      <c r="O34" t="s">
        <v>47</v>
      </c>
      <c r="P34">
        <v>3</v>
      </c>
      <c r="Q34">
        <f t="shared" si="0"/>
        <v>6</v>
      </c>
      <c r="R34" t="str">
        <f t="shared" si="1"/>
        <v>Luxury</v>
      </c>
    </row>
    <row r="35" spans="1:18" x14ac:dyDescent="0.35">
      <c r="A35">
        <v>12529374</v>
      </c>
      <c r="B35" t="s">
        <v>174</v>
      </c>
      <c r="C35">
        <v>37975</v>
      </c>
      <c r="D35" t="s">
        <v>54</v>
      </c>
      <c r="E35" t="s">
        <v>175</v>
      </c>
      <c r="F35" t="s">
        <v>176</v>
      </c>
      <c r="G35" t="s">
        <v>177</v>
      </c>
      <c r="H35">
        <v>2017</v>
      </c>
      <c r="I35">
        <v>134612</v>
      </c>
      <c r="J35" t="s">
        <v>80</v>
      </c>
      <c r="K35" t="s">
        <v>22</v>
      </c>
      <c r="L35" t="s">
        <v>31</v>
      </c>
      <c r="M35" t="s">
        <v>24</v>
      </c>
      <c r="N35">
        <v>3198</v>
      </c>
      <c r="O35" t="s">
        <v>47</v>
      </c>
      <c r="P35">
        <v>2</v>
      </c>
      <c r="Q35">
        <f t="shared" si="0"/>
        <v>7</v>
      </c>
      <c r="R35" t="str">
        <f t="shared" si="1"/>
        <v>Mid-range</v>
      </c>
    </row>
    <row r="36" spans="1:18" x14ac:dyDescent="0.35">
      <c r="A36">
        <v>12531076</v>
      </c>
      <c r="B36" t="s">
        <v>178</v>
      </c>
      <c r="C36">
        <v>49999</v>
      </c>
      <c r="D36" t="s">
        <v>42</v>
      </c>
      <c r="E36" t="s">
        <v>179</v>
      </c>
      <c r="F36" t="s">
        <v>180</v>
      </c>
      <c r="G36" t="s">
        <v>181</v>
      </c>
      <c r="H36">
        <v>2018</v>
      </c>
      <c r="I36">
        <v>46034</v>
      </c>
      <c r="J36" t="s">
        <v>182</v>
      </c>
      <c r="K36" t="s">
        <v>22</v>
      </c>
      <c r="L36" t="s">
        <v>31</v>
      </c>
      <c r="M36" t="s">
        <v>24</v>
      </c>
      <c r="N36">
        <v>2776</v>
      </c>
      <c r="O36" t="s">
        <v>47</v>
      </c>
      <c r="P36">
        <v>5</v>
      </c>
      <c r="Q36">
        <f t="shared" si="0"/>
        <v>6</v>
      </c>
      <c r="R36" t="str">
        <f t="shared" si="1"/>
        <v>Luxury</v>
      </c>
    </row>
    <row r="37" spans="1:18" x14ac:dyDescent="0.35">
      <c r="A37">
        <v>12536654</v>
      </c>
      <c r="B37" t="s">
        <v>183</v>
      </c>
      <c r="C37">
        <v>31990</v>
      </c>
      <c r="D37" t="s">
        <v>165</v>
      </c>
      <c r="E37" t="s">
        <v>184</v>
      </c>
      <c r="F37" t="s">
        <v>185</v>
      </c>
      <c r="G37" t="s">
        <v>186</v>
      </c>
      <c r="H37">
        <v>2018</v>
      </c>
      <c r="I37">
        <v>68718</v>
      </c>
      <c r="J37" t="s">
        <v>21</v>
      </c>
      <c r="K37" t="s">
        <v>22</v>
      </c>
      <c r="L37" t="s">
        <v>23</v>
      </c>
      <c r="M37" t="s">
        <v>24</v>
      </c>
      <c r="N37">
        <v>2360</v>
      </c>
      <c r="O37" t="s">
        <v>47</v>
      </c>
      <c r="P37">
        <v>5</v>
      </c>
      <c r="Q37">
        <f t="shared" si="0"/>
        <v>6</v>
      </c>
      <c r="R37" t="str">
        <f t="shared" si="1"/>
        <v>Mid-range</v>
      </c>
    </row>
    <row r="38" spans="1:18" x14ac:dyDescent="0.35">
      <c r="A38">
        <v>12537491</v>
      </c>
      <c r="B38" t="s">
        <v>187</v>
      </c>
      <c r="C38">
        <v>12990</v>
      </c>
      <c r="D38" t="s">
        <v>188</v>
      </c>
      <c r="E38" t="s">
        <v>189</v>
      </c>
      <c r="F38" t="s">
        <v>190</v>
      </c>
      <c r="G38" t="s">
        <v>191</v>
      </c>
      <c r="H38">
        <v>2011</v>
      </c>
      <c r="I38">
        <v>192784</v>
      </c>
      <c r="J38" t="s">
        <v>21</v>
      </c>
      <c r="K38" t="s">
        <v>22</v>
      </c>
      <c r="L38" t="s">
        <v>23</v>
      </c>
      <c r="M38" t="s">
        <v>24</v>
      </c>
      <c r="N38">
        <v>1998</v>
      </c>
      <c r="O38" t="s">
        <v>116</v>
      </c>
      <c r="P38">
        <v>5</v>
      </c>
      <c r="Q38">
        <f t="shared" si="0"/>
        <v>13</v>
      </c>
      <c r="R38" t="str">
        <f t="shared" si="1"/>
        <v>Mid-range</v>
      </c>
    </row>
    <row r="39" spans="1:18" x14ac:dyDescent="0.35">
      <c r="A39">
        <v>12537802</v>
      </c>
      <c r="B39" t="s">
        <v>192</v>
      </c>
      <c r="C39">
        <v>17990</v>
      </c>
      <c r="D39" t="s">
        <v>17</v>
      </c>
      <c r="E39" t="s">
        <v>193</v>
      </c>
      <c r="F39" t="s">
        <v>194</v>
      </c>
      <c r="G39" t="s">
        <v>195</v>
      </c>
      <c r="H39">
        <v>2012</v>
      </c>
      <c r="I39">
        <v>182372</v>
      </c>
      <c r="J39" t="s">
        <v>21</v>
      </c>
      <c r="K39" t="s">
        <v>22</v>
      </c>
      <c r="L39" t="s">
        <v>23</v>
      </c>
      <c r="M39" t="s">
        <v>24</v>
      </c>
      <c r="N39">
        <v>3456</v>
      </c>
      <c r="O39" t="s">
        <v>25</v>
      </c>
      <c r="P39">
        <v>5</v>
      </c>
      <c r="Q39">
        <f t="shared" si="0"/>
        <v>12</v>
      </c>
      <c r="R39" t="str">
        <f t="shared" si="1"/>
        <v>Mid-range</v>
      </c>
    </row>
    <row r="40" spans="1:18" x14ac:dyDescent="0.35">
      <c r="A40">
        <v>12544469</v>
      </c>
      <c r="B40" t="s">
        <v>196</v>
      </c>
      <c r="C40">
        <v>42880</v>
      </c>
      <c r="D40" t="s">
        <v>197</v>
      </c>
      <c r="E40" t="s">
        <v>198</v>
      </c>
      <c r="F40" t="s">
        <v>199</v>
      </c>
      <c r="G40" t="s">
        <v>200</v>
      </c>
      <c r="H40">
        <v>2018</v>
      </c>
      <c r="I40">
        <v>52907</v>
      </c>
      <c r="J40" t="s">
        <v>21</v>
      </c>
      <c r="K40" t="s">
        <v>22</v>
      </c>
      <c r="L40" t="s">
        <v>64</v>
      </c>
      <c r="M40" t="s">
        <v>24</v>
      </c>
      <c r="N40">
        <v>1984</v>
      </c>
      <c r="O40" t="s">
        <v>47</v>
      </c>
      <c r="P40">
        <v>5</v>
      </c>
      <c r="Q40">
        <f t="shared" si="0"/>
        <v>6</v>
      </c>
      <c r="R40" t="str">
        <f t="shared" si="1"/>
        <v>Luxury</v>
      </c>
    </row>
    <row r="41" spans="1:18" x14ac:dyDescent="0.35">
      <c r="A41">
        <v>12545918</v>
      </c>
      <c r="B41" t="s">
        <v>170</v>
      </c>
      <c r="C41">
        <v>81990</v>
      </c>
      <c r="D41" t="s">
        <v>17</v>
      </c>
      <c r="E41" t="s">
        <v>171</v>
      </c>
      <c r="F41" t="s">
        <v>172</v>
      </c>
      <c r="G41" t="s">
        <v>173</v>
      </c>
      <c r="H41">
        <v>2018</v>
      </c>
      <c r="I41">
        <v>108293</v>
      </c>
      <c r="J41" t="s">
        <v>201</v>
      </c>
      <c r="K41" t="s">
        <v>81</v>
      </c>
      <c r="L41" t="s">
        <v>31</v>
      </c>
      <c r="M41" t="s">
        <v>24</v>
      </c>
      <c r="N41">
        <v>4461</v>
      </c>
      <c r="O41" t="s">
        <v>47</v>
      </c>
      <c r="P41">
        <v>5</v>
      </c>
      <c r="Q41">
        <f t="shared" si="0"/>
        <v>6</v>
      </c>
      <c r="R41" t="str">
        <f t="shared" si="1"/>
        <v>Luxury</v>
      </c>
    </row>
    <row r="42" spans="1:18" x14ac:dyDescent="0.35">
      <c r="A42">
        <v>12557383</v>
      </c>
      <c r="B42" t="s">
        <v>202</v>
      </c>
      <c r="C42">
        <v>34990</v>
      </c>
      <c r="D42" t="s">
        <v>42</v>
      </c>
      <c r="E42" t="s">
        <v>179</v>
      </c>
      <c r="F42" t="s">
        <v>203</v>
      </c>
      <c r="G42" t="s">
        <v>204</v>
      </c>
      <c r="H42">
        <v>2016</v>
      </c>
      <c r="I42">
        <v>97826</v>
      </c>
      <c r="J42" t="s">
        <v>205</v>
      </c>
      <c r="K42" t="s">
        <v>22</v>
      </c>
      <c r="L42" t="s">
        <v>31</v>
      </c>
      <c r="M42" t="s">
        <v>24</v>
      </c>
      <c r="N42">
        <v>2776</v>
      </c>
      <c r="O42" t="s">
        <v>116</v>
      </c>
      <c r="P42">
        <v>5</v>
      </c>
      <c r="Q42">
        <f t="shared" si="0"/>
        <v>8</v>
      </c>
      <c r="R42" t="str">
        <f t="shared" si="1"/>
        <v>Mid-range</v>
      </c>
    </row>
    <row r="43" spans="1:18" x14ac:dyDescent="0.35">
      <c r="A43">
        <v>12562714</v>
      </c>
      <c r="B43" t="s">
        <v>206</v>
      </c>
      <c r="C43">
        <v>23990</v>
      </c>
      <c r="D43" t="s">
        <v>54</v>
      </c>
      <c r="E43" t="s">
        <v>175</v>
      </c>
      <c r="F43" t="s">
        <v>176</v>
      </c>
      <c r="G43" t="s">
        <v>207</v>
      </c>
      <c r="H43">
        <v>2012</v>
      </c>
      <c r="I43">
        <v>193733</v>
      </c>
      <c r="J43" t="s">
        <v>80</v>
      </c>
      <c r="K43" t="s">
        <v>81</v>
      </c>
      <c r="L43" t="s">
        <v>31</v>
      </c>
      <c r="M43" t="s">
        <v>24</v>
      </c>
      <c r="N43">
        <v>3198</v>
      </c>
      <c r="O43" t="s">
        <v>47</v>
      </c>
      <c r="P43">
        <v>2</v>
      </c>
      <c r="Q43">
        <f t="shared" si="0"/>
        <v>12</v>
      </c>
      <c r="R43" t="str">
        <f t="shared" si="1"/>
        <v>Mid-range</v>
      </c>
    </row>
    <row r="44" spans="1:18" x14ac:dyDescent="0.35">
      <c r="A44">
        <v>12563015</v>
      </c>
      <c r="B44" t="s">
        <v>208</v>
      </c>
      <c r="C44">
        <v>42888</v>
      </c>
      <c r="D44" t="s">
        <v>165</v>
      </c>
      <c r="E44" t="s">
        <v>209</v>
      </c>
      <c r="F44" t="s">
        <v>210</v>
      </c>
      <c r="G44" t="s">
        <v>211</v>
      </c>
      <c r="H44">
        <v>2017</v>
      </c>
      <c r="I44">
        <v>69081</v>
      </c>
      <c r="J44" t="s">
        <v>21</v>
      </c>
      <c r="K44" t="s">
        <v>22</v>
      </c>
      <c r="L44" t="s">
        <v>31</v>
      </c>
      <c r="M44" t="s">
        <v>24</v>
      </c>
      <c r="N44">
        <v>2442</v>
      </c>
      <c r="O44" t="s">
        <v>47</v>
      </c>
      <c r="P44">
        <v>7</v>
      </c>
      <c r="Q44">
        <f t="shared" si="0"/>
        <v>7</v>
      </c>
      <c r="R44" t="str">
        <f t="shared" si="1"/>
        <v>Luxury</v>
      </c>
    </row>
    <row r="45" spans="1:18" x14ac:dyDescent="0.35">
      <c r="A45">
        <v>12563560</v>
      </c>
      <c r="B45" t="s">
        <v>212</v>
      </c>
      <c r="C45">
        <v>29990</v>
      </c>
      <c r="D45" t="s">
        <v>54</v>
      </c>
      <c r="E45" t="s">
        <v>175</v>
      </c>
      <c r="F45" t="s">
        <v>176</v>
      </c>
      <c r="G45" t="s">
        <v>207</v>
      </c>
      <c r="H45">
        <v>2014</v>
      </c>
      <c r="I45">
        <v>210604</v>
      </c>
      <c r="J45" t="s">
        <v>213</v>
      </c>
      <c r="K45" t="s">
        <v>81</v>
      </c>
      <c r="L45" t="s">
        <v>31</v>
      </c>
      <c r="M45" t="s">
        <v>24</v>
      </c>
      <c r="N45">
        <v>3198</v>
      </c>
      <c r="O45" t="s">
        <v>47</v>
      </c>
      <c r="P45">
        <v>4</v>
      </c>
      <c r="Q45">
        <f t="shared" si="0"/>
        <v>10</v>
      </c>
      <c r="R45" t="str">
        <f t="shared" si="1"/>
        <v>Mid-range</v>
      </c>
    </row>
    <row r="46" spans="1:18" x14ac:dyDescent="0.35">
      <c r="A46">
        <v>12565963</v>
      </c>
      <c r="B46" t="s">
        <v>214</v>
      </c>
      <c r="C46">
        <v>37800</v>
      </c>
      <c r="D46" t="s">
        <v>49</v>
      </c>
      <c r="E46" t="s">
        <v>50</v>
      </c>
      <c r="F46" t="s">
        <v>215</v>
      </c>
      <c r="G46" t="s">
        <v>52</v>
      </c>
      <c r="H46">
        <v>2018</v>
      </c>
      <c r="I46">
        <v>71266</v>
      </c>
      <c r="J46" t="s">
        <v>21</v>
      </c>
      <c r="K46" t="s">
        <v>22</v>
      </c>
      <c r="L46" t="s">
        <v>23</v>
      </c>
      <c r="M46" t="s">
        <v>24</v>
      </c>
      <c r="N46">
        <v>2488</v>
      </c>
      <c r="O46" t="s">
        <v>33</v>
      </c>
      <c r="P46">
        <v>5</v>
      </c>
      <c r="Q46">
        <f t="shared" si="0"/>
        <v>6</v>
      </c>
      <c r="R46" t="str">
        <f t="shared" si="1"/>
        <v>Mid-range</v>
      </c>
    </row>
    <row r="47" spans="1:18" x14ac:dyDescent="0.35">
      <c r="A47">
        <v>12574189</v>
      </c>
      <c r="B47" t="s">
        <v>216</v>
      </c>
      <c r="C47">
        <v>59990</v>
      </c>
      <c r="D47" t="s">
        <v>59</v>
      </c>
      <c r="E47" t="s">
        <v>217</v>
      </c>
      <c r="F47" t="s">
        <v>218</v>
      </c>
      <c r="G47" t="s">
        <v>219</v>
      </c>
      <c r="H47">
        <v>2018</v>
      </c>
      <c r="I47">
        <v>85596</v>
      </c>
      <c r="J47" t="s">
        <v>220</v>
      </c>
      <c r="K47" t="s">
        <v>22</v>
      </c>
      <c r="L47" t="s">
        <v>64</v>
      </c>
      <c r="M47" t="s">
        <v>24</v>
      </c>
      <c r="N47">
        <v>1998</v>
      </c>
      <c r="O47" t="s">
        <v>25</v>
      </c>
      <c r="P47">
        <v>4</v>
      </c>
      <c r="Q47">
        <f t="shared" si="0"/>
        <v>6</v>
      </c>
      <c r="R47" t="str">
        <f t="shared" si="1"/>
        <v>Luxury</v>
      </c>
    </row>
    <row r="48" spans="1:18" x14ac:dyDescent="0.35">
      <c r="A48">
        <v>12574238</v>
      </c>
      <c r="B48" t="s">
        <v>221</v>
      </c>
      <c r="C48">
        <v>38999</v>
      </c>
      <c r="D48" t="s">
        <v>102</v>
      </c>
      <c r="E48" t="s">
        <v>222</v>
      </c>
      <c r="F48" t="s">
        <v>223</v>
      </c>
      <c r="G48" t="s">
        <v>224</v>
      </c>
      <c r="H48">
        <v>2015</v>
      </c>
      <c r="I48">
        <v>92822</v>
      </c>
      <c r="J48" t="s">
        <v>86</v>
      </c>
      <c r="K48" t="s">
        <v>81</v>
      </c>
      <c r="L48" t="s">
        <v>64</v>
      </c>
      <c r="M48" t="s">
        <v>24</v>
      </c>
      <c r="N48">
        <v>1984</v>
      </c>
      <c r="O48" t="s">
        <v>69</v>
      </c>
      <c r="P48">
        <v>5</v>
      </c>
      <c r="Q48">
        <f t="shared" si="0"/>
        <v>9</v>
      </c>
      <c r="R48" t="str">
        <f t="shared" si="1"/>
        <v>Mid-range</v>
      </c>
    </row>
    <row r="49" spans="1:18" x14ac:dyDescent="0.35">
      <c r="A49">
        <v>12574243</v>
      </c>
      <c r="B49" t="s">
        <v>225</v>
      </c>
      <c r="C49">
        <v>18999</v>
      </c>
      <c r="D49" t="s">
        <v>226</v>
      </c>
      <c r="E49" t="s">
        <v>227</v>
      </c>
      <c r="F49" t="s">
        <v>228</v>
      </c>
      <c r="G49" t="s">
        <v>229</v>
      </c>
      <c r="H49">
        <v>2014</v>
      </c>
      <c r="I49">
        <v>104327</v>
      </c>
      <c r="J49" t="s">
        <v>86</v>
      </c>
      <c r="K49" t="s">
        <v>22</v>
      </c>
      <c r="L49" t="s">
        <v>64</v>
      </c>
      <c r="M49" t="s">
        <v>24</v>
      </c>
      <c r="N49">
        <v>1618</v>
      </c>
      <c r="O49" t="s">
        <v>47</v>
      </c>
      <c r="P49">
        <v>5</v>
      </c>
      <c r="Q49">
        <f t="shared" si="0"/>
        <v>10</v>
      </c>
      <c r="R49" t="str">
        <f t="shared" si="1"/>
        <v>Mid-range</v>
      </c>
    </row>
    <row r="50" spans="1:18" x14ac:dyDescent="0.35">
      <c r="A50">
        <v>12576018</v>
      </c>
      <c r="B50" t="s">
        <v>230</v>
      </c>
      <c r="C50">
        <v>119985</v>
      </c>
      <c r="D50" t="s">
        <v>17</v>
      </c>
      <c r="E50" t="s">
        <v>171</v>
      </c>
      <c r="F50" t="s">
        <v>231</v>
      </c>
      <c r="G50" t="s">
        <v>232</v>
      </c>
      <c r="H50">
        <v>2020</v>
      </c>
      <c r="I50">
        <v>50943</v>
      </c>
      <c r="J50" t="s">
        <v>21</v>
      </c>
      <c r="K50" t="s">
        <v>22</v>
      </c>
      <c r="L50" t="s">
        <v>31</v>
      </c>
      <c r="M50" t="s">
        <v>24</v>
      </c>
      <c r="N50">
        <v>4461</v>
      </c>
      <c r="O50" t="s">
        <v>47</v>
      </c>
      <c r="P50">
        <v>7</v>
      </c>
      <c r="Q50">
        <f t="shared" si="0"/>
        <v>4</v>
      </c>
      <c r="R50" t="str">
        <f t="shared" si="1"/>
        <v>Luxury</v>
      </c>
    </row>
    <row r="51" spans="1:18" x14ac:dyDescent="0.35">
      <c r="A51">
        <v>12577149</v>
      </c>
      <c r="B51" t="s">
        <v>233</v>
      </c>
      <c r="C51">
        <v>19990</v>
      </c>
      <c r="D51" t="s">
        <v>49</v>
      </c>
      <c r="E51" t="s">
        <v>234</v>
      </c>
      <c r="F51" t="s">
        <v>149</v>
      </c>
      <c r="G51" t="s">
        <v>235</v>
      </c>
      <c r="H51">
        <v>2012</v>
      </c>
      <c r="I51">
        <v>196564</v>
      </c>
      <c r="J51" t="s">
        <v>236</v>
      </c>
      <c r="K51" t="s">
        <v>22</v>
      </c>
      <c r="L51" t="s">
        <v>31</v>
      </c>
      <c r="M51" t="s">
        <v>24</v>
      </c>
      <c r="N51">
        <v>2488</v>
      </c>
      <c r="O51" t="s">
        <v>47</v>
      </c>
      <c r="P51">
        <v>5</v>
      </c>
      <c r="Q51">
        <f t="shared" si="0"/>
        <v>12</v>
      </c>
      <c r="R51" t="str">
        <f t="shared" si="1"/>
        <v>Mid-range</v>
      </c>
    </row>
    <row r="52" spans="1:18" x14ac:dyDescent="0.35">
      <c r="A52">
        <v>12577352</v>
      </c>
      <c r="B52" t="s">
        <v>237</v>
      </c>
      <c r="C52">
        <v>35850</v>
      </c>
      <c r="D52" t="s">
        <v>131</v>
      </c>
      <c r="E52" t="s">
        <v>238</v>
      </c>
      <c r="F52" t="s">
        <v>239</v>
      </c>
      <c r="G52" t="s">
        <v>240</v>
      </c>
      <c r="H52">
        <v>2014</v>
      </c>
      <c r="I52">
        <v>65498</v>
      </c>
      <c r="J52" t="s">
        <v>21</v>
      </c>
      <c r="K52" t="s">
        <v>22</v>
      </c>
      <c r="L52" t="s">
        <v>31</v>
      </c>
      <c r="M52" t="s">
        <v>24</v>
      </c>
      <c r="N52">
        <v>2967</v>
      </c>
      <c r="O52" t="s">
        <v>47</v>
      </c>
      <c r="P52">
        <v>5</v>
      </c>
      <c r="Q52">
        <f t="shared" si="0"/>
        <v>10</v>
      </c>
      <c r="R52" t="str">
        <f t="shared" si="1"/>
        <v>Mid-range</v>
      </c>
    </row>
    <row r="53" spans="1:18" x14ac:dyDescent="0.35">
      <c r="A53">
        <v>12589141</v>
      </c>
      <c r="B53" t="s">
        <v>241</v>
      </c>
      <c r="C53">
        <v>30990</v>
      </c>
      <c r="D53" t="s">
        <v>49</v>
      </c>
      <c r="E53" t="s">
        <v>234</v>
      </c>
      <c r="F53" t="s">
        <v>242</v>
      </c>
      <c r="G53" t="s">
        <v>243</v>
      </c>
      <c r="H53">
        <v>2015</v>
      </c>
      <c r="I53">
        <v>117341</v>
      </c>
      <c r="J53" t="s">
        <v>169</v>
      </c>
      <c r="K53" t="s">
        <v>22</v>
      </c>
      <c r="L53" t="s">
        <v>31</v>
      </c>
      <c r="M53" t="s">
        <v>24</v>
      </c>
      <c r="N53">
        <v>2298</v>
      </c>
      <c r="O53" t="s">
        <v>47</v>
      </c>
      <c r="P53">
        <v>5</v>
      </c>
      <c r="Q53">
        <f t="shared" si="0"/>
        <v>9</v>
      </c>
      <c r="R53" t="str">
        <f t="shared" si="1"/>
        <v>Mid-range</v>
      </c>
    </row>
    <row r="54" spans="1:18" x14ac:dyDescent="0.35">
      <c r="A54">
        <v>12594364</v>
      </c>
      <c r="B54" t="s">
        <v>244</v>
      </c>
      <c r="C54">
        <v>66888</v>
      </c>
      <c r="D54" t="s">
        <v>49</v>
      </c>
      <c r="E54" t="s">
        <v>234</v>
      </c>
      <c r="F54" t="s">
        <v>245</v>
      </c>
      <c r="G54" t="s">
        <v>246</v>
      </c>
      <c r="H54">
        <v>2022</v>
      </c>
      <c r="I54">
        <v>894</v>
      </c>
      <c r="J54" t="s">
        <v>236</v>
      </c>
      <c r="K54" t="s">
        <v>81</v>
      </c>
      <c r="L54" t="s">
        <v>31</v>
      </c>
      <c r="M54" t="s">
        <v>247</v>
      </c>
      <c r="N54">
        <v>2298</v>
      </c>
      <c r="O54" t="s">
        <v>47</v>
      </c>
      <c r="P54">
        <v>5</v>
      </c>
      <c r="Q54">
        <f t="shared" si="0"/>
        <v>2</v>
      </c>
      <c r="R54" t="str">
        <f t="shared" si="1"/>
        <v>Luxury</v>
      </c>
    </row>
    <row r="55" spans="1:18" x14ac:dyDescent="0.35">
      <c r="A55">
        <v>12594410</v>
      </c>
      <c r="B55" t="s">
        <v>248</v>
      </c>
      <c r="C55">
        <v>49990</v>
      </c>
      <c r="D55" t="s">
        <v>249</v>
      </c>
      <c r="E55" t="s">
        <v>250</v>
      </c>
      <c r="F55" t="s">
        <v>251</v>
      </c>
      <c r="G55" t="s">
        <v>252</v>
      </c>
      <c r="H55">
        <v>2012</v>
      </c>
      <c r="I55">
        <v>175584</v>
      </c>
      <c r="J55" t="s">
        <v>21</v>
      </c>
      <c r="K55" t="s">
        <v>22</v>
      </c>
      <c r="L55" t="s">
        <v>64</v>
      </c>
      <c r="M55" t="s">
        <v>24</v>
      </c>
      <c r="N55">
        <v>4806</v>
      </c>
      <c r="O55" t="s">
        <v>33</v>
      </c>
      <c r="P55">
        <v>5</v>
      </c>
      <c r="Q55">
        <f t="shared" si="0"/>
        <v>12</v>
      </c>
      <c r="R55" t="str">
        <f t="shared" si="1"/>
        <v>Luxury</v>
      </c>
    </row>
    <row r="56" spans="1:18" x14ac:dyDescent="0.35">
      <c r="A56">
        <v>12597077</v>
      </c>
      <c r="B56" t="s">
        <v>253</v>
      </c>
      <c r="C56">
        <v>169990</v>
      </c>
      <c r="D56" t="s">
        <v>17</v>
      </c>
      <c r="E56" t="s">
        <v>254</v>
      </c>
      <c r="F56" t="s">
        <v>255</v>
      </c>
      <c r="G56" t="s">
        <v>256</v>
      </c>
      <c r="H56">
        <v>2021</v>
      </c>
      <c r="I56">
        <v>1008</v>
      </c>
      <c r="J56" t="s">
        <v>201</v>
      </c>
      <c r="K56" t="s">
        <v>81</v>
      </c>
      <c r="L56" t="s">
        <v>31</v>
      </c>
      <c r="M56" t="s">
        <v>24</v>
      </c>
      <c r="N56">
        <v>4461</v>
      </c>
      <c r="O56" t="s">
        <v>69</v>
      </c>
      <c r="P56">
        <v>5</v>
      </c>
      <c r="Q56">
        <f t="shared" si="0"/>
        <v>3</v>
      </c>
      <c r="R56" t="str">
        <f t="shared" si="1"/>
        <v>Luxury</v>
      </c>
    </row>
    <row r="57" spans="1:18" x14ac:dyDescent="0.35">
      <c r="A57">
        <v>12602872</v>
      </c>
      <c r="B57" t="s">
        <v>257</v>
      </c>
      <c r="C57">
        <v>32499</v>
      </c>
      <c r="D57" t="s">
        <v>17</v>
      </c>
      <c r="E57" t="s">
        <v>258</v>
      </c>
      <c r="F57" t="s">
        <v>259</v>
      </c>
      <c r="G57" t="s">
        <v>260</v>
      </c>
      <c r="H57">
        <v>2013</v>
      </c>
      <c r="I57">
        <v>226139</v>
      </c>
      <c r="J57" t="s">
        <v>236</v>
      </c>
      <c r="K57" t="s">
        <v>22</v>
      </c>
      <c r="L57" t="s">
        <v>31</v>
      </c>
      <c r="M57" t="s">
        <v>24</v>
      </c>
      <c r="N57">
        <v>2982</v>
      </c>
      <c r="O57" t="s">
        <v>47</v>
      </c>
      <c r="P57">
        <v>5</v>
      </c>
      <c r="Q57">
        <f t="shared" si="0"/>
        <v>11</v>
      </c>
      <c r="R57" t="str">
        <f t="shared" si="1"/>
        <v>Mid-range</v>
      </c>
    </row>
    <row r="58" spans="1:18" x14ac:dyDescent="0.35">
      <c r="A58">
        <v>12613034</v>
      </c>
      <c r="B58" t="s">
        <v>261</v>
      </c>
      <c r="C58">
        <v>20990</v>
      </c>
      <c r="D58" t="s">
        <v>17</v>
      </c>
      <c r="E58" t="s">
        <v>262</v>
      </c>
      <c r="F58" t="s">
        <v>263</v>
      </c>
      <c r="G58" t="s">
        <v>264</v>
      </c>
      <c r="H58">
        <v>2017</v>
      </c>
      <c r="I58">
        <v>128142</v>
      </c>
      <c r="J58" t="s">
        <v>86</v>
      </c>
      <c r="K58" t="s">
        <v>22</v>
      </c>
      <c r="L58" t="s">
        <v>23</v>
      </c>
      <c r="M58" t="s">
        <v>24</v>
      </c>
      <c r="N58">
        <v>1798</v>
      </c>
      <c r="O58" t="s">
        <v>47</v>
      </c>
      <c r="P58">
        <v>5</v>
      </c>
      <c r="Q58">
        <f t="shared" si="0"/>
        <v>7</v>
      </c>
      <c r="R58" t="str">
        <f t="shared" si="1"/>
        <v>Mid-range</v>
      </c>
    </row>
    <row r="59" spans="1:18" x14ac:dyDescent="0.35">
      <c r="A59">
        <v>12613287</v>
      </c>
      <c r="B59" t="s">
        <v>170</v>
      </c>
      <c r="C59">
        <v>79990</v>
      </c>
      <c r="D59" t="s">
        <v>17</v>
      </c>
      <c r="E59" t="s">
        <v>171</v>
      </c>
      <c r="F59" t="s">
        <v>172</v>
      </c>
      <c r="G59" t="s">
        <v>173</v>
      </c>
      <c r="H59">
        <v>2018</v>
      </c>
      <c r="I59">
        <v>85460</v>
      </c>
      <c r="J59" t="s">
        <v>80</v>
      </c>
      <c r="K59" t="s">
        <v>81</v>
      </c>
      <c r="L59" t="s">
        <v>31</v>
      </c>
      <c r="M59" t="s">
        <v>24</v>
      </c>
      <c r="N59">
        <v>4461</v>
      </c>
      <c r="O59" t="s">
        <v>47</v>
      </c>
      <c r="P59">
        <v>3</v>
      </c>
      <c r="Q59">
        <f t="shared" si="0"/>
        <v>6</v>
      </c>
      <c r="R59" t="str">
        <f t="shared" si="1"/>
        <v>Luxury</v>
      </c>
    </row>
    <row r="60" spans="1:18" x14ac:dyDescent="0.35">
      <c r="A60">
        <v>12620063</v>
      </c>
      <c r="B60" t="s">
        <v>265</v>
      </c>
      <c r="C60">
        <v>27999</v>
      </c>
      <c r="D60" t="s">
        <v>49</v>
      </c>
      <c r="E60" t="s">
        <v>148</v>
      </c>
      <c r="F60" t="s">
        <v>266</v>
      </c>
      <c r="G60" t="s">
        <v>267</v>
      </c>
      <c r="H60">
        <v>2009</v>
      </c>
      <c r="I60">
        <v>250464</v>
      </c>
      <c r="J60" t="s">
        <v>21</v>
      </c>
      <c r="K60" t="s">
        <v>22</v>
      </c>
      <c r="L60" t="s">
        <v>31</v>
      </c>
      <c r="M60" t="s">
        <v>24</v>
      </c>
      <c r="N60">
        <v>2953</v>
      </c>
      <c r="O60" t="s">
        <v>47</v>
      </c>
      <c r="P60">
        <v>7</v>
      </c>
      <c r="Q60">
        <f t="shared" si="0"/>
        <v>15</v>
      </c>
      <c r="R60" t="str">
        <f t="shared" si="1"/>
        <v>Mid-range</v>
      </c>
    </row>
    <row r="61" spans="1:18" x14ac:dyDescent="0.35">
      <c r="A61">
        <v>12620066</v>
      </c>
      <c r="B61" t="s">
        <v>268</v>
      </c>
      <c r="C61">
        <v>27999</v>
      </c>
      <c r="D61" t="s">
        <v>165</v>
      </c>
      <c r="E61" t="s">
        <v>269</v>
      </c>
      <c r="F61" t="s">
        <v>270</v>
      </c>
      <c r="G61" t="s">
        <v>271</v>
      </c>
      <c r="H61">
        <v>2013</v>
      </c>
      <c r="I61">
        <v>226986</v>
      </c>
      <c r="J61" t="s">
        <v>21</v>
      </c>
      <c r="K61" t="s">
        <v>22</v>
      </c>
      <c r="L61" t="s">
        <v>31</v>
      </c>
      <c r="M61" t="s">
        <v>24</v>
      </c>
      <c r="N61">
        <v>3200</v>
      </c>
      <c r="O61" t="s">
        <v>151</v>
      </c>
      <c r="P61">
        <v>7</v>
      </c>
      <c r="Q61">
        <f t="shared" si="0"/>
        <v>11</v>
      </c>
      <c r="R61" t="str">
        <f t="shared" si="1"/>
        <v>Mid-range</v>
      </c>
    </row>
    <row r="62" spans="1:18" x14ac:dyDescent="0.35">
      <c r="A62">
        <v>12621216</v>
      </c>
      <c r="B62" t="s">
        <v>272</v>
      </c>
      <c r="C62">
        <v>83990</v>
      </c>
      <c r="D62" t="s">
        <v>17</v>
      </c>
      <c r="E62" t="s">
        <v>258</v>
      </c>
      <c r="F62" t="s">
        <v>273</v>
      </c>
      <c r="G62" t="s">
        <v>274</v>
      </c>
      <c r="H62">
        <v>2021</v>
      </c>
      <c r="I62">
        <v>3646</v>
      </c>
      <c r="J62" t="s">
        <v>275</v>
      </c>
      <c r="K62" t="s">
        <v>22</v>
      </c>
      <c r="L62" t="s">
        <v>31</v>
      </c>
      <c r="M62" t="s">
        <v>24</v>
      </c>
      <c r="N62">
        <v>2753</v>
      </c>
      <c r="O62" t="s">
        <v>116</v>
      </c>
      <c r="P62">
        <v>5</v>
      </c>
      <c r="Q62">
        <f t="shared" si="0"/>
        <v>3</v>
      </c>
      <c r="R62" t="str">
        <f t="shared" si="1"/>
        <v>Luxury</v>
      </c>
    </row>
    <row r="63" spans="1:18" x14ac:dyDescent="0.35">
      <c r="A63">
        <v>12628582</v>
      </c>
      <c r="B63" t="s">
        <v>276</v>
      </c>
      <c r="C63">
        <v>60999</v>
      </c>
      <c r="D63" t="s">
        <v>127</v>
      </c>
      <c r="E63" t="s">
        <v>277</v>
      </c>
      <c r="F63" t="s">
        <v>278</v>
      </c>
      <c r="G63" t="s">
        <v>279</v>
      </c>
      <c r="H63">
        <v>2022</v>
      </c>
      <c r="I63">
        <v>2001</v>
      </c>
      <c r="J63" t="s">
        <v>21</v>
      </c>
      <c r="K63" t="s">
        <v>22</v>
      </c>
      <c r="L63" t="s">
        <v>23</v>
      </c>
      <c r="M63" t="s">
        <v>247</v>
      </c>
      <c r="N63">
        <v>2488</v>
      </c>
      <c r="O63" t="s">
        <v>25</v>
      </c>
      <c r="P63">
        <v>7</v>
      </c>
      <c r="Q63">
        <f t="shared" si="0"/>
        <v>2</v>
      </c>
      <c r="R63" t="str">
        <f t="shared" si="1"/>
        <v>Luxury</v>
      </c>
    </row>
    <row r="64" spans="1:18" x14ac:dyDescent="0.35">
      <c r="A64">
        <v>12631067</v>
      </c>
      <c r="B64" t="s">
        <v>280</v>
      </c>
      <c r="C64">
        <v>48999</v>
      </c>
      <c r="D64" t="s">
        <v>49</v>
      </c>
      <c r="E64" t="s">
        <v>148</v>
      </c>
      <c r="F64" t="s">
        <v>149</v>
      </c>
      <c r="G64" t="s">
        <v>150</v>
      </c>
      <c r="H64">
        <v>2006</v>
      </c>
      <c r="I64">
        <v>292100</v>
      </c>
      <c r="J64" t="s">
        <v>21</v>
      </c>
      <c r="K64" t="s">
        <v>81</v>
      </c>
      <c r="L64" t="s">
        <v>31</v>
      </c>
      <c r="M64" t="s">
        <v>24</v>
      </c>
      <c r="N64">
        <v>4169</v>
      </c>
      <c r="O64" t="s">
        <v>116</v>
      </c>
      <c r="P64">
        <v>7</v>
      </c>
      <c r="Q64">
        <f t="shared" si="0"/>
        <v>18</v>
      </c>
      <c r="R64" t="str">
        <f t="shared" si="1"/>
        <v>Luxury</v>
      </c>
    </row>
    <row r="65" spans="1:18" x14ac:dyDescent="0.35">
      <c r="A65">
        <v>12631219</v>
      </c>
      <c r="B65" t="s">
        <v>281</v>
      </c>
      <c r="C65">
        <v>20990</v>
      </c>
      <c r="D65" t="s">
        <v>282</v>
      </c>
      <c r="E65" t="s">
        <v>283</v>
      </c>
      <c r="F65" t="s">
        <v>284</v>
      </c>
      <c r="G65" t="s">
        <v>285</v>
      </c>
      <c r="H65">
        <v>2009</v>
      </c>
      <c r="I65">
        <v>166850</v>
      </c>
      <c r="J65" t="s">
        <v>286</v>
      </c>
      <c r="K65" t="s">
        <v>81</v>
      </c>
      <c r="L65" t="s">
        <v>23</v>
      </c>
      <c r="M65" t="s">
        <v>24</v>
      </c>
      <c r="N65">
        <v>3778</v>
      </c>
      <c r="O65" t="s">
        <v>135</v>
      </c>
      <c r="P65">
        <v>4</v>
      </c>
      <c r="Q65">
        <f t="shared" si="0"/>
        <v>15</v>
      </c>
      <c r="R65" t="str">
        <f t="shared" si="1"/>
        <v>Mid-range</v>
      </c>
    </row>
    <row r="66" spans="1:18" x14ac:dyDescent="0.35">
      <c r="A66">
        <v>12631768</v>
      </c>
      <c r="B66" t="s">
        <v>287</v>
      </c>
      <c r="C66">
        <v>32998</v>
      </c>
      <c r="D66" t="s">
        <v>188</v>
      </c>
      <c r="E66" t="s">
        <v>288</v>
      </c>
      <c r="F66" t="s">
        <v>289</v>
      </c>
      <c r="G66" t="s">
        <v>290</v>
      </c>
      <c r="H66">
        <v>2015</v>
      </c>
      <c r="I66">
        <v>163177</v>
      </c>
      <c r="J66" t="s">
        <v>21</v>
      </c>
      <c r="K66" t="s">
        <v>22</v>
      </c>
      <c r="L66" t="s">
        <v>23</v>
      </c>
      <c r="M66" t="s">
        <v>24</v>
      </c>
      <c r="N66">
        <v>3342</v>
      </c>
      <c r="O66" t="s">
        <v>33</v>
      </c>
      <c r="P66">
        <v>8</v>
      </c>
      <c r="Q66">
        <f t="shared" si="0"/>
        <v>9</v>
      </c>
      <c r="R66" t="str">
        <f t="shared" si="1"/>
        <v>Mid-range</v>
      </c>
    </row>
    <row r="67" spans="1:18" x14ac:dyDescent="0.35">
      <c r="A67">
        <v>12633579</v>
      </c>
      <c r="B67" t="s">
        <v>291</v>
      </c>
      <c r="C67">
        <v>33990</v>
      </c>
      <c r="D67" t="s">
        <v>42</v>
      </c>
      <c r="E67" t="s">
        <v>292</v>
      </c>
      <c r="F67" t="s">
        <v>293</v>
      </c>
      <c r="G67" t="s">
        <v>294</v>
      </c>
      <c r="H67">
        <v>2017</v>
      </c>
      <c r="I67">
        <v>146930</v>
      </c>
      <c r="J67" t="s">
        <v>21</v>
      </c>
      <c r="K67" t="s">
        <v>22</v>
      </c>
      <c r="L67" t="s">
        <v>31</v>
      </c>
      <c r="M67" t="s">
        <v>24</v>
      </c>
      <c r="N67">
        <v>2776</v>
      </c>
      <c r="O67" t="s">
        <v>47</v>
      </c>
      <c r="P67">
        <v>7</v>
      </c>
      <c r="Q67">
        <f t="shared" ref="Q67:Q130" si="2">2024-H67</f>
        <v>7</v>
      </c>
      <c r="R67" t="str">
        <f t="shared" ref="R67:R130" si="3">IF(C67&lt;=10000,"Budget",IF(C67&lt;=40000,"Mid-range","Luxury"))</f>
        <v>Mid-range</v>
      </c>
    </row>
    <row r="68" spans="1:18" x14ac:dyDescent="0.35">
      <c r="A68">
        <v>12634121</v>
      </c>
      <c r="B68" t="s">
        <v>295</v>
      </c>
      <c r="C68">
        <v>12990</v>
      </c>
      <c r="D68" t="s">
        <v>49</v>
      </c>
      <c r="E68" t="s">
        <v>50</v>
      </c>
      <c r="F68" t="s">
        <v>296</v>
      </c>
      <c r="G68" t="s">
        <v>297</v>
      </c>
      <c r="H68">
        <v>2012</v>
      </c>
      <c r="I68">
        <v>206877</v>
      </c>
      <c r="J68" t="s">
        <v>21</v>
      </c>
      <c r="K68" t="s">
        <v>22</v>
      </c>
      <c r="L68" t="s">
        <v>23</v>
      </c>
      <c r="M68" t="s">
        <v>24</v>
      </c>
      <c r="N68">
        <v>2488</v>
      </c>
      <c r="O68" t="s">
        <v>47</v>
      </c>
      <c r="P68">
        <v>5</v>
      </c>
      <c r="Q68">
        <f t="shared" si="2"/>
        <v>12</v>
      </c>
      <c r="R68" t="str">
        <f t="shared" si="3"/>
        <v>Mid-range</v>
      </c>
    </row>
    <row r="69" spans="1:18" x14ac:dyDescent="0.35">
      <c r="A69">
        <v>12636809</v>
      </c>
      <c r="B69" t="s">
        <v>298</v>
      </c>
      <c r="C69">
        <v>22980</v>
      </c>
      <c r="D69" t="s">
        <v>88</v>
      </c>
      <c r="E69" t="s">
        <v>98</v>
      </c>
      <c r="F69" t="s">
        <v>90</v>
      </c>
      <c r="G69" t="s">
        <v>299</v>
      </c>
      <c r="H69">
        <v>2019</v>
      </c>
      <c r="I69">
        <v>45040</v>
      </c>
      <c r="J69" t="s">
        <v>86</v>
      </c>
      <c r="K69" t="s">
        <v>22</v>
      </c>
      <c r="L69" t="s">
        <v>23</v>
      </c>
      <c r="M69" t="s">
        <v>24</v>
      </c>
      <c r="N69">
        <v>1999</v>
      </c>
      <c r="O69" t="s">
        <v>116</v>
      </c>
      <c r="P69">
        <v>5</v>
      </c>
      <c r="Q69">
        <f t="shared" si="2"/>
        <v>5</v>
      </c>
      <c r="R69" t="str">
        <f t="shared" si="3"/>
        <v>Mid-range</v>
      </c>
    </row>
    <row r="70" spans="1:18" x14ac:dyDescent="0.35">
      <c r="A70">
        <v>12637483</v>
      </c>
      <c r="B70" t="s">
        <v>300</v>
      </c>
      <c r="C70">
        <v>129900</v>
      </c>
      <c r="D70" t="s">
        <v>249</v>
      </c>
      <c r="E70" t="s">
        <v>301</v>
      </c>
      <c r="F70" t="s">
        <v>302</v>
      </c>
      <c r="G70" t="s">
        <v>303</v>
      </c>
      <c r="H70">
        <v>2010</v>
      </c>
      <c r="I70">
        <v>66147</v>
      </c>
      <c r="J70" t="s">
        <v>304</v>
      </c>
      <c r="K70" t="s">
        <v>22</v>
      </c>
      <c r="L70" t="s">
        <v>64</v>
      </c>
      <c r="M70" t="s">
        <v>24</v>
      </c>
      <c r="N70">
        <v>3436</v>
      </c>
      <c r="O70" t="s">
        <v>33</v>
      </c>
      <c r="P70">
        <v>2</v>
      </c>
      <c r="Q70">
        <f t="shared" si="2"/>
        <v>14</v>
      </c>
      <c r="R70" t="str">
        <f t="shared" si="3"/>
        <v>Luxury</v>
      </c>
    </row>
    <row r="71" spans="1:18" x14ac:dyDescent="0.35">
      <c r="A71">
        <v>12644713</v>
      </c>
      <c r="B71" t="s">
        <v>305</v>
      </c>
      <c r="C71">
        <v>59990</v>
      </c>
      <c r="D71" t="s">
        <v>102</v>
      </c>
      <c r="E71" t="s">
        <v>306</v>
      </c>
      <c r="F71" t="s">
        <v>307</v>
      </c>
      <c r="G71" t="s">
        <v>308</v>
      </c>
      <c r="H71">
        <v>2016</v>
      </c>
      <c r="I71">
        <v>116213</v>
      </c>
      <c r="J71" t="s">
        <v>21</v>
      </c>
      <c r="K71" t="s">
        <v>22</v>
      </c>
      <c r="L71" t="s">
        <v>31</v>
      </c>
      <c r="M71" t="s">
        <v>24</v>
      </c>
      <c r="N71">
        <v>1968</v>
      </c>
      <c r="O71" t="s">
        <v>47</v>
      </c>
      <c r="P71">
        <v>7</v>
      </c>
      <c r="Q71">
        <f t="shared" si="2"/>
        <v>8</v>
      </c>
      <c r="R71" t="str">
        <f t="shared" si="3"/>
        <v>Luxury</v>
      </c>
    </row>
    <row r="72" spans="1:18" x14ac:dyDescent="0.35">
      <c r="A72">
        <v>12646867</v>
      </c>
      <c r="B72" t="s">
        <v>309</v>
      </c>
      <c r="C72">
        <v>31990</v>
      </c>
      <c r="D72" t="s">
        <v>17</v>
      </c>
      <c r="E72" t="s">
        <v>258</v>
      </c>
      <c r="F72" t="s">
        <v>310</v>
      </c>
      <c r="G72" t="s">
        <v>311</v>
      </c>
      <c r="H72">
        <v>2022</v>
      </c>
      <c r="I72">
        <v>16324</v>
      </c>
      <c r="J72" t="s">
        <v>80</v>
      </c>
      <c r="K72" t="s">
        <v>22</v>
      </c>
      <c r="L72" t="s">
        <v>23</v>
      </c>
      <c r="M72" t="s">
        <v>24</v>
      </c>
      <c r="N72">
        <v>2694</v>
      </c>
      <c r="O72" t="s">
        <v>47</v>
      </c>
      <c r="P72">
        <v>2</v>
      </c>
      <c r="Q72">
        <f t="shared" si="2"/>
        <v>2</v>
      </c>
      <c r="R72" t="str">
        <f t="shared" si="3"/>
        <v>Mid-range</v>
      </c>
    </row>
    <row r="73" spans="1:18" x14ac:dyDescent="0.35">
      <c r="A73">
        <v>12647010</v>
      </c>
      <c r="B73" t="s">
        <v>312</v>
      </c>
      <c r="C73">
        <v>65880</v>
      </c>
      <c r="D73" t="s">
        <v>165</v>
      </c>
      <c r="E73" t="s">
        <v>209</v>
      </c>
      <c r="F73" t="s">
        <v>313</v>
      </c>
      <c r="G73" t="s">
        <v>314</v>
      </c>
      <c r="H73">
        <v>2021</v>
      </c>
      <c r="I73">
        <v>10345</v>
      </c>
      <c r="J73" t="s">
        <v>21</v>
      </c>
      <c r="K73" t="s">
        <v>22</v>
      </c>
      <c r="L73" t="s">
        <v>31</v>
      </c>
      <c r="M73" t="s">
        <v>24</v>
      </c>
      <c r="N73">
        <v>2442</v>
      </c>
      <c r="O73" t="s">
        <v>25</v>
      </c>
      <c r="P73">
        <v>7</v>
      </c>
      <c r="Q73">
        <f t="shared" si="2"/>
        <v>3</v>
      </c>
      <c r="R73" t="str">
        <f t="shared" si="3"/>
        <v>Luxury</v>
      </c>
    </row>
    <row r="74" spans="1:18" x14ac:dyDescent="0.35">
      <c r="A74">
        <v>12648490</v>
      </c>
      <c r="B74" t="s">
        <v>315</v>
      </c>
      <c r="C74">
        <v>28990</v>
      </c>
      <c r="D74" t="s">
        <v>54</v>
      </c>
      <c r="E74" t="s">
        <v>175</v>
      </c>
      <c r="F74" t="s">
        <v>316</v>
      </c>
      <c r="G74" t="s">
        <v>207</v>
      </c>
      <c r="H74">
        <v>2014</v>
      </c>
      <c r="I74">
        <v>97889</v>
      </c>
      <c r="J74" t="s">
        <v>182</v>
      </c>
      <c r="K74" t="s">
        <v>81</v>
      </c>
      <c r="L74" t="s">
        <v>31</v>
      </c>
      <c r="M74" t="s">
        <v>24</v>
      </c>
      <c r="N74">
        <v>2198</v>
      </c>
      <c r="O74" t="s">
        <v>47</v>
      </c>
      <c r="P74">
        <v>5</v>
      </c>
      <c r="Q74">
        <f t="shared" si="2"/>
        <v>10</v>
      </c>
      <c r="R74" t="str">
        <f t="shared" si="3"/>
        <v>Mid-range</v>
      </c>
    </row>
    <row r="75" spans="1:18" x14ac:dyDescent="0.35">
      <c r="A75">
        <v>12650689</v>
      </c>
      <c r="B75" t="s">
        <v>317</v>
      </c>
      <c r="C75">
        <v>38990</v>
      </c>
      <c r="D75" t="s">
        <v>54</v>
      </c>
      <c r="E75" t="s">
        <v>318</v>
      </c>
      <c r="F75" t="s">
        <v>319</v>
      </c>
      <c r="G75" t="s">
        <v>320</v>
      </c>
      <c r="H75">
        <v>2016</v>
      </c>
      <c r="I75">
        <v>32612</v>
      </c>
      <c r="J75" t="s">
        <v>106</v>
      </c>
      <c r="K75" t="s">
        <v>81</v>
      </c>
      <c r="L75" t="s">
        <v>31</v>
      </c>
      <c r="M75" t="s">
        <v>24</v>
      </c>
      <c r="N75">
        <v>2198</v>
      </c>
      <c r="O75" t="s">
        <v>47</v>
      </c>
      <c r="P75">
        <v>2</v>
      </c>
      <c r="Q75">
        <f t="shared" si="2"/>
        <v>8</v>
      </c>
      <c r="R75" t="str">
        <f t="shared" si="3"/>
        <v>Mid-range</v>
      </c>
    </row>
    <row r="76" spans="1:18" x14ac:dyDescent="0.35">
      <c r="A76">
        <v>12652381</v>
      </c>
      <c r="B76" t="s">
        <v>321</v>
      </c>
      <c r="C76">
        <v>85000</v>
      </c>
      <c r="D76" t="s">
        <v>17</v>
      </c>
      <c r="E76" t="s">
        <v>258</v>
      </c>
      <c r="F76" t="s">
        <v>322</v>
      </c>
      <c r="G76" t="s">
        <v>323</v>
      </c>
      <c r="H76">
        <v>2021</v>
      </c>
      <c r="I76">
        <v>12000</v>
      </c>
      <c r="J76" t="s">
        <v>275</v>
      </c>
      <c r="K76" t="s">
        <v>22</v>
      </c>
      <c r="L76" t="s">
        <v>31</v>
      </c>
      <c r="M76" t="s">
        <v>32</v>
      </c>
      <c r="N76">
        <v>2753</v>
      </c>
      <c r="O76" t="s">
        <v>47</v>
      </c>
      <c r="P76">
        <v>5</v>
      </c>
      <c r="Q76">
        <f t="shared" si="2"/>
        <v>3</v>
      </c>
      <c r="R76" t="str">
        <f t="shared" si="3"/>
        <v>Luxury</v>
      </c>
    </row>
    <row r="77" spans="1:18" x14ac:dyDescent="0.35">
      <c r="A77">
        <v>12653754</v>
      </c>
      <c r="B77" t="s">
        <v>324</v>
      </c>
      <c r="C77">
        <v>24880</v>
      </c>
      <c r="D77" t="s">
        <v>76</v>
      </c>
      <c r="E77" t="s">
        <v>77</v>
      </c>
      <c r="F77" t="s">
        <v>325</v>
      </c>
      <c r="G77" t="s">
        <v>326</v>
      </c>
      <c r="H77">
        <v>2017</v>
      </c>
      <c r="I77">
        <v>113016</v>
      </c>
      <c r="J77" t="s">
        <v>80</v>
      </c>
      <c r="K77" t="s">
        <v>22</v>
      </c>
      <c r="L77" t="s">
        <v>31</v>
      </c>
      <c r="M77" t="s">
        <v>24</v>
      </c>
      <c r="N77">
        <v>2999</v>
      </c>
      <c r="O77" t="s">
        <v>47</v>
      </c>
      <c r="P77">
        <v>2</v>
      </c>
      <c r="Q77">
        <f t="shared" si="2"/>
        <v>7</v>
      </c>
      <c r="R77" t="str">
        <f t="shared" si="3"/>
        <v>Mid-range</v>
      </c>
    </row>
    <row r="78" spans="1:18" x14ac:dyDescent="0.35">
      <c r="A78">
        <v>12656584</v>
      </c>
      <c r="B78" t="s">
        <v>327</v>
      </c>
      <c r="C78">
        <v>14999</v>
      </c>
      <c r="D78" t="s">
        <v>328</v>
      </c>
      <c r="E78" t="s">
        <v>329</v>
      </c>
      <c r="F78" t="s">
        <v>330</v>
      </c>
      <c r="G78" t="s">
        <v>331</v>
      </c>
      <c r="H78">
        <v>2012</v>
      </c>
      <c r="I78">
        <v>71530</v>
      </c>
      <c r="J78" t="s">
        <v>63</v>
      </c>
      <c r="K78" t="s">
        <v>22</v>
      </c>
      <c r="L78" t="s">
        <v>23</v>
      </c>
      <c r="M78" t="s">
        <v>24</v>
      </c>
      <c r="N78">
        <v>1798</v>
      </c>
      <c r="O78" t="s">
        <v>33</v>
      </c>
      <c r="P78">
        <v>5</v>
      </c>
      <c r="Q78">
        <f t="shared" si="2"/>
        <v>12</v>
      </c>
      <c r="R78" t="str">
        <f t="shared" si="3"/>
        <v>Mid-range</v>
      </c>
    </row>
    <row r="79" spans="1:18" x14ac:dyDescent="0.35">
      <c r="A79">
        <v>12657267</v>
      </c>
      <c r="B79" t="s">
        <v>332</v>
      </c>
      <c r="C79">
        <v>15990</v>
      </c>
      <c r="D79" t="s">
        <v>188</v>
      </c>
      <c r="E79" t="s">
        <v>333</v>
      </c>
      <c r="F79" t="s">
        <v>289</v>
      </c>
      <c r="G79" t="s">
        <v>334</v>
      </c>
      <c r="H79">
        <v>2013</v>
      </c>
      <c r="I79">
        <v>200739</v>
      </c>
      <c r="J79" t="s">
        <v>21</v>
      </c>
      <c r="K79" t="s">
        <v>22</v>
      </c>
      <c r="L79" t="s">
        <v>23</v>
      </c>
      <c r="M79" t="s">
        <v>24</v>
      </c>
      <c r="N79">
        <v>3470</v>
      </c>
      <c r="O79" t="s">
        <v>25</v>
      </c>
      <c r="P79">
        <v>8</v>
      </c>
      <c r="Q79">
        <f t="shared" si="2"/>
        <v>11</v>
      </c>
      <c r="R79" t="str">
        <f t="shared" si="3"/>
        <v>Mid-range</v>
      </c>
    </row>
    <row r="80" spans="1:18" x14ac:dyDescent="0.35">
      <c r="A80">
        <v>12658279</v>
      </c>
      <c r="B80" t="s">
        <v>335</v>
      </c>
      <c r="C80">
        <v>38990</v>
      </c>
      <c r="D80" t="s">
        <v>49</v>
      </c>
      <c r="E80" t="s">
        <v>234</v>
      </c>
      <c r="F80" t="s">
        <v>336</v>
      </c>
      <c r="G80" t="s">
        <v>337</v>
      </c>
      <c r="H80">
        <v>2017</v>
      </c>
      <c r="I80">
        <v>114202</v>
      </c>
      <c r="J80" t="s">
        <v>338</v>
      </c>
      <c r="K80" t="s">
        <v>81</v>
      </c>
      <c r="L80" t="s">
        <v>31</v>
      </c>
      <c r="M80" t="s">
        <v>24</v>
      </c>
      <c r="N80">
        <v>2298</v>
      </c>
      <c r="O80" t="s">
        <v>25</v>
      </c>
      <c r="P80">
        <v>5</v>
      </c>
      <c r="Q80">
        <f t="shared" si="2"/>
        <v>7</v>
      </c>
      <c r="R80" t="str">
        <f t="shared" si="3"/>
        <v>Mid-range</v>
      </c>
    </row>
    <row r="81" spans="1:18" x14ac:dyDescent="0.35">
      <c r="A81">
        <v>12660816</v>
      </c>
      <c r="B81" t="s">
        <v>339</v>
      </c>
      <c r="C81">
        <v>45981</v>
      </c>
      <c r="D81" t="s">
        <v>54</v>
      </c>
      <c r="E81" t="s">
        <v>340</v>
      </c>
      <c r="F81" t="s">
        <v>341</v>
      </c>
      <c r="G81" t="s">
        <v>342</v>
      </c>
      <c r="H81">
        <v>2016</v>
      </c>
      <c r="I81">
        <v>79867</v>
      </c>
      <c r="J81" t="s">
        <v>21</v>
      </c>
      <c r="K81" t="s">
        <v>22</v>
      </c>
      <c r="L81" t="s">
        <v>31</v>
      </c>
      <c r="M81" t="s">
        <v>24</v>
      </c>
      <c r="N81">
        <v>3198</v>
      </c>
      <c r="O81" t="s">
        <v>47</v>
      </c>
      <c r="P81">
        <v>7</v>
      </c>
      <c r="Q81">
        <f t="shared" si="2"/>
        <v>8</v>
      </c>
      <c r="R81" t="str">
        <f t="shared" si="3"/>
        <v>Luxury</v>
      </c>
    </row>
    <row r="82" spans="1:18" x14ac:dyDescent="0.35">
      <c r="A82">
        <v>12662362</v>
      </c>
      <c r="B82" t="s">
        <v>343</v>
      </c>
      <c r="C82">
        <v>19999</v>
      </c>
      <c r="D82" t="s">
        <v>17</v>
      </c>
      <c r="E82" t="s">
        <v>344</v>
      </c>
      <c r="F82" t="s">
        <v>345</v>
      </c>
      <c r="G82" t="s">
        <v>346</v>
      </c>
      <c r="H82">
        <v>2017</v>
      </c>
      <c r="I82">
        <v>168910</v>
      </c>
      <c r="J82" t="s">
        <v>63</v>
      </c>
      <c r="K82" t="s">
        <v>22</v>
      </c>
      <c r="L82" t="s">
        <v>23</v>
      </c>
      <c r="M82" t="s">
        <v>24</v>
      </c>
      <c r="N82">
        <v>3456</v>
      </c>
      <c r="O82" t="s">
        <v>47</v>
      </c>
      <c r="P82">
        <v>5</v>
      </c>
      <c r="Q82">
        <f t="shared" si="2"/>
        <v>7</v>
      </c>
      <c r="R82" t="str">
        <f t="shared" si="3"/>
        <v>Mid-range</v>
      </c>
    </row>
    <row r="83" spans="1:18" x14ac:dyDescent="0.35">
      <c r="A83">
        <v>12662608</v>
      </c>
      <c r="B83" t="s">
        <v>347</v>
      </c>
      <c r="C83">
        <v>44880</v>
      </c>
      <c r="D83" t="s">
        <v>54</v>
      </c>
      <c r="E83" t="s">
        <v>118</v>
      </c>
      <c r="F83" t="s">
        <v>348</v>
      </c>
      <c r="G83" t="s">
        <v>349</v>
      </c>
      <c r="H83">
        <v>2015</v>
      </c>
      <c r="I83">
        <v>73669</v>
      </c>
      <c r="J83" t="s">
        <v>63</v>
      </c>
      <c r="K83" t="s">
        <v>22</v>
      </c>
      <c r="L83" t="s">
        <v>23</v>
      </c>
      <c r="M83" t="s">
        <v>24</v>
      </c>
      <c r="N83">
        <v>3984</v>
      </c>
      <c r="O83" t="s">
        <v>25</v>
      </c>
      <c r="P83">
        <v>5</v>
      </c>
      <c r="Q83">
        <f t="shared" si="2"/>
        <v>9</v>
      </c>
      <c r="R83" t="str">
        <f t="shared" si="3"/>
        <v>Luxury</v>
      </c>
    </row>
    <row r="84" spans="1:18" x14ac:dyDescent="0.35">
      <c r="A84">
        <v>12664047</v>
      </c>
      <c r="B84" t="s">
        <v>350</v>
      </c>
      <c r="C84">
        <v>37975</v>
      </c>
      <c r="D84" t="s">
        <v>17</v>
      </c>
      <c r="E84" t="s">
        <v>258</v>
      </c>
      <c r="F84" t="s">
        <v>351</v>
      </c>
      <c r="G84" t="s">
        <v>352</v>
      </c>
      <c r="H84">
        <v>2016</v>
      </c>
      <c r="I84">
        <v>47355</v>
      </c>
      <c r="J84" t="s">
        <v>80</v>
      </c>
      <c r="K84" t="s">
        <v>81</v>
      </c>
      <c r="L84" t="s">
        <v>31</v>
      </c>
      <c r="M84" t="s">
        <v>24</v>
      </c>
      <c r="N84">
        <v>2393</v>
      </c>
      <c r="O84" t="s">
        <v>47</v>
      </c>
      <c r="P84">
        <v>2</v>
      </c>
      <c r="Q84">
        <f t="shared" si="2"/>
        <v>8</v>
      </c>
      <c r="R84" t="str">
        <f t="shared" si="3"/>
        <v>Mid-range</v>
      </c>
    </row>
    <row r="85" spans="1:18" x14ac:dyDescent="0.35">
      <c r="A85">
        <v>12667166</v>
      </c>
      <c r="B85" t="s">
        <v>353</v>
      </c>
      <c r="C85">
        <v>27990</v>
      </c>
      <c r="D85" t="s">
        <v>143</v>
      </c>
      <c r="E85" t="s">
        <v>144</v>
      </c>
      <c r="F85" t="s">
        <v>354</v>
      </c>
      <c r="G85" t="s">
        <v>211</v>
      </c>
      <c r="H85">
        <v>2017</v>
      </c>
      <c r="I85">
        <v>110778</v>
      </c>
      <c r="J85" t="s">
        <v>21</v>
      </c>
      <c r="K85" t="s">
        <v>22</v>
      </c>
      <c r="L85" t="s">
        <v>23</v>
      </c>
      <c r="M85" t="s">
        <v>24</v>
      </c>
      <c r="N85">
        <v>2498</v>
      </c>
      <c r="O85" t="s">
        <v>47</v>
      </c>
      <c r="P85">
        <v>5</v>
      </c>
      <c r="Q85">
        <f t="shared" si="2"/>
        <v>7</v>
      </c>
      <c r="R85" t="str">
        <f t="shared" si="3"/>
        <v>Mid-range</v>
      </c>
    </row>
    <row r="86" spans="1:18" x14ac:dyDescent="0.35">
      <c r="A86">
        <v>12668458</v>
      </c>
      <c r="B86" t="s">
        <v>355</v>
      </c>
      <c r="C86">
        <v>41990</v>
      </c>
      <c r="D86" t="s">
        <v>188</v>
      </c>
      <c r="E86" t="s">
        <v>288</v>
      </c>
      <c r="F86" t="s">
        <v>251</v>
      </c>
      <c r="G86" t="s">
        <v>356</v>
      </c>
      <c r="H86">
        <v>2019</v>
      </c>
      <c r="I86">
        <v>42779</v>
      </c>
      <c r="J86" t="s">
        <v>21</v>
      </c>
      <c r="K86" t="s">
        <v>22</v>
      </c>
      <c r="L86" t="s">
        <v>23</v>
      </c>
      <c r="M86" t="s">
        <v>24</v>
      </c>
      <c r="N86">
        <v>3342</v>
      </c>
      <c r="O86" t="s">
        <v>25</v>
      </c>
      <c r="P86">
        <v>8</v>
      </c>
      <c r="Q86">
        <f t="shared" si="2"/>
        <v>5</v>
      </c>
      <c r="R86" t="str">
        <f t="shared" si="3"/>
        <v>Luxury</v>
      </c>
    </row>
    <row r="87" spans="1:18" x14ac:dyDescent="0.35">
      <c r="A87">
        <v>12669846</v>
      </c>
      <c r="B87" t="s">
        <v>357</v>
      </c>
      <c r="C87">
        <v>41888</v>
      </c>
      <c r="D87" t="s">
        <v>49</v>
      </c>
      <c r="E87" t="s">
        <v>234</v>
      </c>
      <c r="F87" t="s">
        <v>358</v>
      </c>
      <c r="G87" t="s">
        <v>246</v>
      </c>
      <c r="H87">
        <v>2022</v>
      </c>
      <c r="I87">
        <v>2000</v>
      </c>
      <c r="J87" t="s">
        <v>236</v>
      </c>
      <c r="K87" t="s">
        <v>81</v>
      </c>
      <c r="L87" t="s">
        <v>31</v>
      </c>
      <c r="M87" t="s">
        <v>247</v>
      </c>
      <c r="N87">
        <v>2298</v>
      </c>
      <c r="O87" t="s">
        <v>47</v>
      </c>
      <c r="P87">
        <v>5</v>
      </c>
      <c r="Q87">
        <f t="shared" si="2"/>
        <v>2</v>
      </c>
      <c r="R87" t="str">
        <f t="shared" si="3"/>
        <v>Luxury</v>
      </c>
    </row>
    <row r="88" spans="1:18" x14ac:dyDescent="0.35">
      <c r="A88">
        <v>12670312</v>
      </c>
      <c r="B88" t="s">
        <v>359</v>
      </c>
      <c r="C88">
        <v>59990</v>
      </c>
      <c r="D88" t="s">
        <v>17</v>
      </c>
      <c r="E88" t="s">
        <v>258</v>
      </c>
      <c r="F88" t="s">
        <v>259</v>
      </c>
      <c r="G88" t="s">
        <v>360</v>
      </c>
      <c r="H88">
        <v>2018</v>
      </c>
      <c r="I88">
        <v>52479</v>
      </c>
      <c r="J88" t="s">
        <v>338</v>
      </c>
      <c r="K88" t="s">
        <v>22</v>
      </c>
      <c r="L88" t="s">
        <v>31</v>
      </c>
      <c r="M88" t="s">
        <v>24</v>
      </c>
      <c r="N88">
        <v>2753</v>
      </c>
      <c r="O88" t="s">
        <v>47</v>
      </c>
      <c r="P88">
        <v>5</v>
      </c>
      <c r="Q88">
        <f t="shared" si="2"/>
        <v>6</v>
      </c>
      <c r="R88" t="str">
        <f t="shared" si="3"/>
        <v>Luxury</v>
      </c>
    </row>
    <row r="89" spans="1:18" x14ac:dyDescent="0.35">
      <c r="A89">
        <v>12674429</v>
      </c>
      <c r="B89" t="s">
        <v>361</v>
      </c>
      <c r="C89">
        <v>10990</v>
      </c>
      <c r="D89" t="s">
        <v>362</v>
      </c>
      <c r="E89" t="s">
        <v>363</v>
      </c>
      <c r="F89" t="s">
        <v>364</v>
      </c>
      <c r="G89" t="s">
        <v>365</v>
      </c>
      <c r="H89">
        <v>2013</v>
      </c>
      <c r="I89">
        <v>263542</v>
      </c>
      <c r="J89" t="s">
        <v>21</v>
      </c>
      <c r="K89" t="s">
        <v>22</v>
      </c>
      <c r="L89" t="s">
        <v>31</v>
      </c>
      <c r="M89" t="s">
        <v>24</v>
      </c>
      <c r="N89">
        <v>2696</v>
      </c>
      <c r="O89" t="s">
        <v>116</v>
      </c>
      <c r="P89">
        <v>7</v>
      </c>
      <c r="Q89">
        <f t="shared" si="2"/>
        <v>11</v>
      </c>
      <c r="R89" t="str">
        <f t="shared" si="3"/>
        <v>Mid-range</v>
      </c>
    </row>
    <row r="90" spans="1:18" x14ac:dyDescent="0.35">
      <c r="A90">
        <v>12675012</v>
      </c>
      <c r="B90" t="s">
        <v>366</v>
      </c>
      <c r="C90">
        <v>83888</v>
      </c>
      <c r="D90" t="s">
        <v>131</v>
      </c>
      <c r="E90" t="s">
        <v>367</v>
      </c>
      <c r="F90" t="s">
        <v>368</v>
      </c>
      <c r="G90" t="s">
        <v>369</v>
      </c>
      <c r="H90">
        <v>2016</v>
      </c>
      <c r="I90">
        <v>42983</v>
      </c>
      <c r="J90" t="s">
        <v>86</v>
      </c>
      <c r="K90" t="s">
        <v>22</v>
      </c>
      <c r="L90" t="s">
        <v>64</v>
      </c>
      <c r="M90" t="s">
        <v>24</v>
      </c>
      <c r="N90">
        <v>3993</v>
      </c>
      <c r="O90" t="s">
        <v>116</v>
      </c>
      <c r="P90">
        <v>4</v>
      </c>
      <c r="Q90">
        <f t="shared" si="2"/>
        <v>8</v>
      </c>
      <c r="R90" t="str">
        <f t="shared" si="3"/>
        <v>Luxury</v>
      </c>
    </row>
    <row r="91" spans="1:18" x14ac:dyDescent="0.35">
      <c r="A91">
        <v>12675520</v>
      </c>
      <c r="B91" t="s">
        <v>370</v>
      </c>
      <c r="C91">
        <v>14999</v>
      </c>
      <c r="D91" t="s">
        <v>49</v>
      </c>
      <c r="E91" t="s">
        <v>234</v>
      </c>
      <c r="F91" t="s">
        <v>371</v>
      </c>
      <c r="G91" t="s">
        <v>235</v>
      </c>
      <c r="H91">
        <v>2006</v>
      </c>
      <c r="I91">
        <v>323317</v>
      </c>
      <c r="J91" t="s">
        <v>236</v>
      </c>
      <c r="K91" t="s">
        <v>81</v>
      </c>
      <c r="L91" t="s">
        <v>31</v>
      </c>
      <c r="M91" t="s">
        <v>24</v>
      </c>
      <c r="N91">
        <v>2488</v>
      </c>
      <c r="O91" t="s">
        <v>47</v>
      </c>
      <c r="P91">
        <v>5</v>
      </c>
      <c r="Q91">
        <f t="shared" si="2"/>
        <v>18</v>
      </c>
      <c r="R91" t="str">
        <f t="shared" si="3"/>
        <v>Mid-range</v>
      </c>
    </row>
    <row r="92" spans="1:18" x14ac:dyDescent="0.35">
      <c r="A92">
        <v>12676280</v>
      </c>
      <c r="B92" t="s">
        <v>372</v>
      </c>
      <c r="C92">
        <v>38990</v>
      </c>
      <c r="D92" t="s">
        <v>76</v>
      </c>
      <c r="E92" t="s">
        <v>373</v>
      </c>
      <c r="F92" t="s">
        <v>374</v>
      </c>
      <c r="G92" t="s">
        <v>375</v>
      </c>
      <c r="H92">
        <v>2016</v>
      </c>
      <c r="I92">
        <v>111296</v>
      </c>
      <c r="J92" t="s">
        <v>21</v>
      </c>
      <c r="K92" t="s">
        <v>81</v>
      </c>
      <c r="L92" t="s">
        <v>31</v>
      </c>
      <c r="M92" t="s">
        <v>24</v>
      </c>
      <c r="N92">
        <v>2999</v>
      </c>
      <c r="O92" t="s">
        <v>47</v>
      </c>
      <c r="P92">
        <v>7</v>
      </c>
      <c r="Q92">
        <f t="shared" si="2"/>
        <v>8</v>
      </c>
      <c r="R92" t="str">
        <f t="shared" si="3"/>
        <v>Mid-range</v>
      </c>
    </row>
    <row r="93" spans="1:18" x14ac:dyDescent="0.35">
      <c r="A93">
        <v>12677391</v>
      </c>
      <c r="B93" t="s">
        <v>376</v>
      </c>
      <c r="C93">
        <v>64490</v>
      </c>
      <c r="D93" t="s">
        <v>49</v>
      </c>
      <c r="E93" t="s">
        <v>234</v>
      </c>
      <c r="F93" t="s">
        <v>377</v>
      </c>
      <c r="G93" t="s">
        <v>246</v>
      </c>
      <c r="H93">
        <v>2022</v>
      </c>
      <c r="I93">
        <v>1452</v>
      </c>
      <c r="J93" t="s">
        <v>236</v>
      </c>
      <c r="K93" t="s">
        <v>22</v>
      </c>
      <c r="L93" t="s">
        <v>31</v>
      </c>
      <c r="M93" t="s">
        <v>247</v>
      </c>
      <c r="N93">
        <v>2298</v>
      </c>
      <c r="O93" t="s">
        <v>25</v>
      </c>
      <c r="P93">
        <v>5</v>
      </c>
      <c r="Q93">
        <f t="shared" si="2"/>
        <v>2</v>
      </c>
      <c r="R93" t="str">
        <f t="shared" si="3"/>
        <v>Luxury</v>
      </c>
    </row>
    <row r="94" spans="1:18" x14ac:dyDescent="0.35">
      <c r="A94">
        <v>12677779</v>
      </c>
      <c r="B94" t="s">
        <v>378</v>
      </c>
      <c r="C94">
        <v>31990</v>
      </c>
      <c r="D94" t="s">
        <v>17</v>
      </c>
      <c r="E94" t="s">
        <v>262</v>
      </c>
      <c r="F94" t="s">
        <v>379</v>
      </c>
      <c r="G94" t="s">
        <v>380</v>
      </c>
      <c r="H94">
        <v>2017</v>
      </c>
      <c r="I94">
        <v>35359</v>
      </c>
      <c r="J94" t="s">
        <v>86</v>
      </c>
      <c r="K94" t="s">
        <v>22</v>
      </c>
      <c r="L94" t="s">
        <v>381</v>
      </c>
      <c r="M94" t="s">
        <v>24</v>
      </c>
      <c r="N94">
        <v>1798</v>
      </c>
      <c r="O94" t="s">
        <v>47</v>
      </c>
      <c r="P94">
        <v>5</v>
      </c>
      <c r="Q94">
        <f t="shared" si="2"/>
        <v>7</v>
      </c>
      <c r="R94" t="str">
        <f t="shared" si="3"/>
        <v>Mid-range</v>
      </c>
    </row>
    <row r="95" spans="1:18" x14ac:dyDescent="0.35">
      <c r="A95">
        <v>12678997</v>
      </c>
      <c r="B95" t="s">
        <v>382</v>
      </c>
      <c r="C95">
        <v>26980</v>
      </c>
      <c r="D95" t="s">
        <v>42</v>
      </c>
      <c r="E95" t="s">
        <v>71</v>
      </c>
      <c r="F95" t="s">
        <v>383</v>
      </c>
      <c r="G95" t="s">
        <v>384</v>
      </c>
      <c r="H95">
        <v>2007</v>
      </c>
      <c r="I95">
        <v>178515</v>
      </c>
      <c r="J95" t="s">
        <v>63</v>
      </c>
      <c r="K95" t="s">
        <v>22</v>
      </c>
      <c r="L95" t="s">
        <v>64</v>
      </c>
      <c r="M95" t="s">
        <v>24</v>
      </c>
      <c r="N95">
        <v>5967</v>
      </c>
      <c r="O95" t="s">
        <v>74</v>
      </c>
      <c r="P95">
        <v>5</v>
      </c>
      <c r="Q95">
        <f t="shared" si="2"/>
        <v>17</v>
      </c>
      <c r="R95" t="str">
        <f t="shared" si="3"/>
        <v>Mid-range</v>
      </c>
    </row>
    <row r="96" spans="1:18" x14ac:dyDescent="0.35">
      <c r="A96">
        <v>12679111</v>
      </c>
      <c r="B96" t="s">
        <v>385</v>
      </c>
      <c r="C96">
        <v>45981</v>
      </c>
      <c r="D96" t="s">
        <v>102</v>
      </c>
      <c r="E96" t="s">
        <v>386</v>
      </c>
      <c r="F96" t="s">
        <v>387</v>
      </c>
      <c r="G96" t="s">
        <v>388</v>
      </c>
      <c r="H96">
        <v>2019</v>
      </c>
      <c r="I96">
        <v>61363</v>
      </c>
      <c r="J96" t="s">
        <v>21</v>
      </c>
      <c r="K96" t="s">
        <v>22</v>
      </c>
      <c r="L96" t="s">
        <v>64</v>
      </c>
      <c r="M96" t="s">
        <v>24</v>
      </c>
      <c r="N96">
        <v>1984</v>
      </c>
      <c r="O96" t="s">
        <v>33</v>
      </c>
      <c r="P96">
        <v>5</v>
      </c>
      <c r="Q96">
        <f t="shared" si="2"/>
        <v>5</v>
      </c>
      <c r="R96" t="str">
        <f t="shared" si="3"/>
        <v>Luxury</v>
      </c>
    </row>
    <row r="97" spans="1:18" x14ac:dyDescent="0.35">
      <c r="A97">
        <v>12680408</v>
      </c>
      <c r="B97" t="s">
        <v>389</v>
      </c>
      <c r="C97">
        <v>27990</v>
      </c>
      <c r="D97" t="s">
        <v>59</v>
      </c>
      <c r="E97" t="s">
        <v>390</v>
      </c>
      <c r="F97" t="s">
        <v>391</v>
      </c>
      <c r="G97" t="s">
        <v>392</v>
      </c>
      <c r="H97">
        <v>2014</v>
      </c>
      <c r="I97">
        <v>77744</v>
      </c>
      <c r="J97" t="s">
        <v>393</v>
      </c>
      <c r="K97" t="s">
        <v>22</v>
      </c>
      <c r="L97" t="s">
        <v>31</v>
      </c>
      <c r="M97" t="s">
        <v>24</v>
      </c>
      <c r="N97">
        <v>1995</v>
      </c>
      <c r="O97" t="s">
        <v>47</v>
      </c>
      <c r="P97">
        <v>4</v>
      </c>
      <c r="Q97">
        <f t="shared" si="2"/>
        <v>10</v>
      </c>
      <c r="R97" t="str">
        <f t="shared" si="3"/>
        <v>Mid-range</v>
      </c>
    </row>
    <row r="98" spans="1:18" x14ac:dyDescent="0.35">
      <c r="A98">
        <v>12680749</v>
      </c>
      <c r="B98" t="s">
        <v>394</v>
      </c>
      <c r="C98">
        <v>36480</v>
      </c>
      <c r="D98" t="s">
        <v>17</v>
      </c>
      <c r="E98" t="s">
        <v>193</v>
      </c>
      <c r="F98" t="s">
        <v>395</v>
      </c>
      <c r="G98" t="s">
        <v>396</v>
      </c>
      <c r="H98">
        <v>2017</v>
      </c>
      <c r="I98">
        <v>136010</v>
      </c>
      <c r="J98" t="s">
        <v>21</v>
      </c>
      <c r="K98" t="s">
        <v>22</v>
      </c>
      <c r="L98" t="s">
        <v>23</v>
      </c>
      <c r="M98" t="s">
        <v>24</v>
      </c>
      <c r="N98">
        <v>3456</v>
      </c>
      <c r="O98" t="s">
        <v>69</v>
      </c>
      <c r="P98">
        <v>7</v>
      </c>
      <c r="Q98">
        <f t="shared" si="2"/>
        <v>7</v>
      </c>
      <c r="R98" t="str">
        <f t="shared" si="3"/>
        <v>Mid-range</v>
      </c>
    </row>
    <row r="99" spans="1:18" x14ac:dyDescent="0.35">
      <c r="A99">
        <v>12682299</v>
      </c>
      <c r="B99" t="s">
        <v>397</v>
      </c>
      <c r="C99">
        <v>12990</v>
      </c>
      <c r="D99" t="s">
        <v>59</v>
      </c>
      <c r="E99" t="s">
        <v>398</v>
      </c>
      <c r="F99" t="s">
        <v>399</v>
      </c>
      <c r="G99" t="s">
        <v>400</v>
      </c>
      <c r="H99">
        <v>2008</v>
      </c>
      <c r="I99">
        <v>92000</v>
      </c>
      <c r="J99" t="s">
        <v>21</v>
      </c>
      <c r="K99" t="s">
        <v>22</v>
      </c>
      <c r="L99" t="s">
        <v>64</v>
      </c>
      <c r="M99" t="s">
        <v>24</v>
      </c>
      <c r="N99">
        <v>2979</v>
      </c>
      <c r="O99" t="s">
        <v>25</v>
      </c>
      <c r="P99">
        <v>5</v>
      </c>
      <c r="Q99">
        <f t="shared" si="2"/>
        <v>16</v>
      </c>
      <c r="R99" t="str">
        <f t="shared" si="3"/>
        <v>Mid-range</v>
      </c>
    </row>
    <row r="100" spans="1:18" x14ac:dyDescent="0.35">
      <c r="A100">
        <v>12682458</v>
      </c>
      <c r="B100" t="s">
        <v>376</v>
      </c>
      <c r="C100">
        <v>64500</v>
      </c>
      <c r="D100" t="s">
        <v>49</v>
      </c>
      <c r="E100" t="s">
        <v>234</v>
      </c>
      <c r="F100" t="s">
        <v>377</v>
      </c>
      <c r="G100" t="s">
        <v>246</v>
      </c>
      <c r="H100">
        <v>2022</v>
      </c>
      <c r="I100">
        <v>3382</v>
      </c>
      <c r="J100" t="s">
        <v>236</v>
      </c>
      <c r="K100" t="s">
        <v>22</v>
      </c>
      <c r="L100" t="s">
        <v>31</v>
      </c>
      <c r="M100" t="s">
        <v>247</v>
      </c>
      <c r="N100">
        <v>2298</v>
      </c>
      <c r="O100" t="s">
        <v>25</v>
      </c>
      <c r="P100">
        <v>5</v>
      </c>
      <c r="Q100">
        <f t="shared" si="2"/>
        <v>2</v>
      </c>
      <c r="R100" t="str">
        <f t="shared" si="3"/>
        <v>Luxury</v>
      </c>
    </row>
    <row r="101" spans="1:18" x14ac:dyDescent="0.35">
      <c r="A101">
        <v>12682526</v>
      </c>
      <c r="B101" t="s">
        <v>401</v>
      </c>
      <c r="C101">
        <v>15980</v>
      </c>
      <c r="D101" t="s">
        <v>42</v>
      </c>
      <c r="E101" t="s">
        <v>402</v>
      </c>
      <c r="F101" t="s">
        <v>403</v>
      </c>
      <c r="G101" t="s">
        <v>404</v>
      </c>
      <c r="H101">
        <v>2005</v>
      </c>
      <c r="I101">
        <v>196891</v>
      </c>
      <c r="J101" t="s">
        <v>205</v>
      </c>
      <c r="K101" t="s">
        <v>81</v>
      </c>
      <c r="L101" t="s">
        <v>31</v>
      </c>
      <c r="M101" t="s">
        <v>24</v>
      </c>
      <c r="N101">
        <v>2999</v>
      </c>
      <c r="O101" t="s">
        <v>47</v>
      </c>
      <c r="P101">
        <v>5</v>
      </c>
      <c r="Q101">
        <f t="shared" si="2"/>
        <v>19</v>
      </c>
      <c r="R101" t="str">
        <f t="shared" si="3"/>
        <v>Mid-range</v>
      </c>
    </row>
    <row r="102" spans="1:18" x14ac:dyDescent="0.35">
      <c r="A102">
        <v>12682677</v>
      </c>
      <c r="B102" t="s">
        <v>405</v>
      </c>
      <c r="C102">
        <v>10980</v>
      </c>
      <c r="D102" t="s">
        <v>59</v>
      </c>
      <c r="E102" t="s">
        <v>406</v>
      </c>
      <c r="F102" t="s">
        <v>407</v>
      </c>
      <c r="G102" t="s">
        <v>408</v>
      </c>
      <c r="H102">
        <v>2005</v>
      </c>
      <c r="I102">
        <v>159832</v>
      </c>
      <c r="J102" t="s">
        <v>63</v>
      </c>
      <c r="K102" t="s">
        <v>22</v>
      </c>
      <c r="L102" t="s">
        <v>23</v>
      </c>
      <c r="M102" t="s">
        <v>24</v>
      </c>
      <c r="N102">
        <v>1995</v>
      </c>
      <c r="O102" t="s">
        <v>25</v>
      </c>
      <c r="P102">
        <v>5</v>
      </c>
      <c r="Q102">
        <f t="shared" si="2"/>
        <v>19</v>
      </c>
      <c r="R102" t="str">
        <f t="shared" si="3"/>
        <v>Mid-range</v>
      </c>
    </row>
    <row r="103" spans="1:18" x14ac:dyDescent="0.35">
      <c r="A103">
        <v>12682931</v>
      </c>
      <c r="B103" t="s">
        <v>409</v>
      </c>
      <c r="C103">
        <v>52990</v>
      </c>
      <c r="D103" t="s">
        <v>410</v>
      </c>
      <c r="E103" t="s">
        <v>411</v>
      </c>
      <c r="F103" t="s">
        <v>412</v>
      </c>
      <c r="G103" t="s">
        <v>413</v>
      </c>
      <c r="H103">
        <v>2019</v>
      </c>
      <c r="I103">
        <v>42146</v>
      </c>
      <c r="J103" t="s">
        <v>21</v>
      </c>
      <c r="K103" t="s">
        <v>22</v>
      </c>
      <c r="L103" t="s">
        <v>64</v>
      </c>
      <c r="M103" t="s">
        <v>24</v>
      </c>
      <c r="N103">
        <v>1969</v>
      </c>
      <c r="O103" t="s">
        <v>69</v>
      </c>
      <c r="P103">
        <v>5</v>
      </c>
      <c r="Q103">
        <f t="shared" si="2"/>
        <v>5</v>
      </c>
      <c r="R103" t="str">
        <f t="shared" si="3"/>
        <v>Luxury</v>
      </c>
    </row>
    <row r="104" spans="1:18" x14ac:dyDescent="0.35">
      <c r="A104">
        <v>12683052</v>
      </c>
      <c r="B104" t="s">
        <v>414</v>
      </c>
      <c r="C104">
        <v>18990</v>
      </c>
      <c r="D104" t="s">
        <v>49</v>
      </c>
      <c r="E104" t="s">
        <v>234</v>
      </c>
      <c r="F104" t="s">
        <v>371</v>
      </c>
      <c r="G104" t="s">
        <v>415</v>
      </c>
      <c r="H104">
        <v>2013</v>
      </c>
      <c r="I104">
        <v>198171</v>
      </c>
      <c r="J104" t="s">
        <v>416</v>
      </c>
      <c r="K104" t="s">
        <v>22</v>
      </c>
      <c r="L104" t="s">
        <v>31</v>
      </c>
      <c r="M104" t="s">
        <v>24</v>
      </c>
      <c r="N104">
        <v>2488</v>
      </c>
      <c r="O104" t="s">
        <v>47</v>
      </c>
      <c r="P104">
        <v>2</v>
      </c>
      <c r="Q104">
        <f t="shared" si="2"/>
        <v>11</v>
      </c>
      <c r="R104" t="str">
        <f t="shared" si="3"/>
        <v>Mid-range</v>
      </c>
    </row>
    <row r="105" spans="1:18" x14ac:dyDescent="0.35">
      <c r="A105">
        <v>12683112</v>
      </c>
      <c r="B105" t="s">
        <v>417</v>
      </c>
      <c r="C105">
        <v>76999</v>
      </c>
      <c r="D105" t="s">
        <v>127</v>
      </c>
      <c r="E105" t="s">
        <v>418</v>
      </c>
      <c r="F105" t="s">
        <v>419</v>
      </c>
      <c r="G105" t="s">
        <v>420</v>
      </c>
      <c r="H105">
        <v>2022</v>
      </c>
      <c r="I105">
        <v>2001</v>
      </c>
      <c r="J105" t="s">
        <v>21</v>
      </c>
      <c r="K105" t="s">
        <v>22</v>
      </c>
      <c r="L105" t="s">
        <v>23</v>
      </c>
      <c r="M105" t="s">
        <v>247</v>
      </c>
      <c r="N105">
        <v>2488</v>
      </c>
      <c r="O105" t="s">
        <v>25</v>
      </c>
      <c r="P105">
        <v>7</v>
      </c>
      <c r="Q105">
        <f t="shared" si="2"/>
        <v>2</v>
      </c>
      <c r="R105" t="str">
        <f t="shared" si="3"/>
        <v>Luxury</v>
      </c>
    </row>
    <row r="106" spans="1:18" x14ac:dyDescent="0.35">
      <c r="A106">
        <v>12684146</v>
      </c>
      <c r="B106" t="s">
        <v>421</v>
      </c>
      <c r="C106">
        <v>14999</v>
      </c>
      <c r="D106" t="s">
        <v>88</v>
      </c>
      <c r="E106" t="s">
        <v>422</v>
      </c>
      <c r="F106" t="s">
        <v>423</v>
      </c>
      <c r="G106" t="s">
        <v>424</v>
      </c>
      <c r="H106">
        <v>2012</v>
      </c>
      <c r="I106">
        <v>117702</v>
      </c>
      <c r="J106" t="s">
        <v>63</v>
      </c>
      <c r="K106" t="s">
        <v>22</v>
      </c>
      <c r="L106" t="s">
        <v>23</v>
      </c>
      <c r="M106" t="s">
        <v>24</v>
      </c>
      <c r="N106">
        <v>2359</v>
      </c>
      <c r="O106" t="s">
        <v>47</v>
      </c>
      <c r="P106">
        <v>5</v>
      </c>
      <c r="Q106">
        <f t="shared" si="2"/>
        <v>12</v>
      </c>
      <c r="R106" t="str">
        <f t="shared" si="3"/>
        <v>Mid-range</v>
      </c>
    </row>
    <row r="107" spans="1:18" x14ac:dyDescent="0.35">
      <c r="A107">
        <v>12684297</v>
      </c>
      <c r="B107" t="s">
        <v>425</v>
      </c>
      <c r="C107">
        <v>29980</v>
      </c>
      <c r="D107" t="s">
        <v>54</v>
      </c>
      <c r="E107" t="s">
        <v>118</v>
      </c>
      <c r="F107" t="s">
        <v>119</v>
      </c>
      <c r="G107" t="s">
        <v>426</v>
      </c>
      <c r="H107">
        <v>2013</v>
      </c>
      <c r="I107">
        <v>84124</v>
      </c>
      <c r="J107" t="s">
        <v>427</v>
      </c>
      <c r="K107" t="s">
        <v>22</v>
      </c>
      <c r="L107" t="s">
        <v>23</v>
      </c>
      <c r="M107" t="s">
        <v>24</v>
      </c>
      <c r="N107">
        <v>3984</v>
      </c>
      <c r="O107" t="s">
        <v>47</v>
      </c>
      <c r="P107">
        <v>2</v>
      </c>
      <c r="Q107">
        <f t="shared" si="2"/>
        <v>11</v>
      </c>
      <c r="R107" t="str">
        <f t="shared" si="3"/>
        <v>Mid-range</v>
      </c>
    </row>
    <row r="108" spans="1:18" x14ac:dyDescent="0.35">
      <c r="A108">
        <v>12684647</v>
      </c>
      <c r="B108" t="s">
        <v>428</v>
      </c>
      <c r="C108">
        <v>47990</v>
      </c>
      <c r="D108" t="s">
        <v>17</v>
      </c>
      <c r="E108" t="s">
        <v>258</v>
      </c>
      <c r="F108" t="s">
        <v>429</v>
      </c>
      <c r="G108" t="s">
        <v>430</v>
      </c>
      <c r="H108">
        <v>2020</v>
      </c>
      <c r="I108">
        <v>28501</v>
      </c>
      <c r="J108" t="s">
        <v>275</v>
      </c>
      <c r="K108" t="s">
        <v>22</v>
      </c>
      <c r="L108" t="s">
        <v>31</v>
      </c>
      <c r="M108" t="s">
        <v>24</v>
      </c>
      <c r="N108">
        <v>2753</v>
      </c>
      <c r="O108" t="s">
        <v>47</v>
      </c>
      <c r="P108">
        <v>5</v>
      </c>
      <c r="Q108">
        <f t="shared" si="2"/>
        <v>4</v>
      </c>
      <c r="R108" t="str">
        <f t="shared" si="3"/>
        <v>Luxury</v>
      </c>
    </row>
    <row r="109" spans="1:18" x14ac:dyDescent="0.35">
      <c r="A109">
        <v>12684845</v>
      </c>
      <c r="B109" t="s">
        <v>431</v>
      </c>
      <c r="C109">
        <v>41490</v>
      </c>
      <c r="D109" t="s">
        <v>27</v>
      </c>
      <c r="E109" t="s">
        <v>161</v>
      </c>
      <c r="F109" t="s">
        <v>432</v>
      </c>
      <c r="G109" t="s">
        <v>433</v>
      </c>
      <c r="H109">
        <v>2017</v>
      </c>
      <c r="I109">
        <v>192424</v>
      </c>
      <c r="J109" t="s">
        <v>106</v>
      </c>
      <c r="K109" t="s">
        <v>22</v>
      </c>
      <c r="L109" t="s">
        <v>31</v>
      </c>
      <c r="M109" t="s">
        <v>24</v>
      </c>
      <c r="N109">
        <v>2987</v>
      </c>
      <c r="O109" t="s">
        <v>47</v>
      </c>
      <c r="P109">
        <v>2</v>
      </c>
      <c r="Q109">
        <f t="shared" si="2"/>
        <v>7</v>
      </c>
      <c r="R109" t="str">
        <f t="shared" si="3"/>
        <v>Luxury</v>
      </c>
    </row>
    <row r="110" spans="1:18" x14ac:dyDescent="0.35">
      <c r="A110">
        <v>12685045</v>
      </c>
      <c r="B110" t="s">
        <v>434</v>
      </c>
      <c r="C110">
        <v>24980</v>
      </c>
      <c r="D110" t="s">
        <v>112</v>
      </c>
      <c r="E110" t="s">
        <v>113</v>
      </c>
      <c r="F110" t="s">
        <v>114</v>
      </c>
      <c r="G110" t="s">
        <v>115</v>
      </c>
      <c r="H110">
        <v>2012</v>
      </c>
      <c r="I110">
        <v>140364</v>
      </c>
      <c r="J110" t="s">
        <v>21</v>
      </c>
      <c r="K110" t="s">
        <v>22</v>
      </c>
      <c r="L110" t="s">
        <v>64</v>
      </c>
      <c r="M110" t="s">
        <v>24</v>
      </c>
      <c r="N110">
        <v>3456</v>
      </c>
      <c r="O110" t="s">
        <v>25</v>
      </c>
      <c r="P110">
        <v>5</v>
      </c>
      <c r="Q110">
        <f t="shared" si="2"/>
        <v>12</v>
      </c>
      <c r="R110" t="str">
        <f t="shared" si="3"/>
        <v>Mid-range</v>
      </c>
    </row>
    <row r="111" spans="1:18" x14ac:dyDescent="0.35">
      <c r="A111">
        <v>12687172</v>
      </c>
      <c r="B111" t="s">
        <v>435</v>
      </c>
      <c r="C111">
        <v>28950</v>
      </c>
      <c r="D111" t="s">
        <v>27</v>
      </c>
      <c r="E111" t="s">
        <v>436</v>
      </c>
      <c r="F111" t="s">
        <v>437</v>
      </c>
      <c r="G111" t="s">
        <v>438</v>
      </c>
      <c r="H111">
        <v>2011</v>
      </c>
      <c r="I111">
        <v>151072</v>
      </c>
      <c r="J111" t="s">
        <v>21</v>
      </c>
      <c r="K111" t="s">
        <v>22</v>
      </c>
      <c r="L111" t="s">
        <v>31</v>
      </c>
      <c r="M111" t="s">
        <v>24</v>
      </c>
      <c r="N111">
        <v>2987</v>
      </c>
      <c r="O111" t="s">
        <v>116</v>
      </c>
      <c r="P111">
        <v>7</v>
      </c>
      <c r="Q111">
        <f t="shared" si="2"/>
        <v>13</v>
      </c>
      <c r="R111" t="str">
        <f t="shared" si="3"/>
        <v>Mid-range</v>
      </c>
    </row>
    <row r="112" spans="1:18" x14ac:dyDescent="0.35">
      <c r="A112">
        <v>12687277</v>
      </c>
      <c r="B112" t="s">
        <v>439</v>
      </c>
      <c r="C112">
        <v>21990</v>
      </c>
      <c r="D112" t="s">
        <v>42</v>
      </c>
      <c r="E112" t="s">
        <v>440</v>
      </c>
      <c r="F112" t="s">
        <v>28</v>
      </c>
      <c r="G112" t="s">
        <v>441</v>
      </c>
      <c r="H112">
        <v>2014</v>
      </c>
      <c r="I112">
        <v>161048</v>
      </c>
      <c r="J112" t="s">
        <v>63</v>
      </c>
      <c r="K112" t="s">
        <v>22</v>
      </c>
      <c r="L112" t="s">
        <v>23</v>
      </c>
      <c r="M112" t="s">
        <v>24</v>
      </c>
      <c r="N112">
        <v>3565</v>
      </c>
      <c r="O112" t="s">
        <v>47</v>
      </c>
      <c r="P112">
        <v>5</v>
      </c>
      <c r="Q112">
        <f t="shared" si="2"/>
        <v>10</v>
      </c>
      <c r="R112" t="str">
        <f t="shared" si="3"/>
        <v>Mid-range</v>
      </c>
    </row>
    <row r="113" spans="1:18" x14ac:dyDescent="0.35">
      <c r="A113">
        <v>12687308</v>
      </c>
      <c r="B113" t="s">
        <v>442</v>
      </c>
      <c r="C113">
        <v>31990</v>
      </c>
      <c r="D113" t="s">
        <v>282</v>
      </c>
      <c r="E113" t="s">
        <v>443</v>
      </c>
      <c r="F113" t="s">
        <v>444</v>
      </c>
      <c r="G113" t="s">
        <v>445</v>
      </c>
      <c r="H113">
        <v>2012</v>
      </c>
      <c r="I113">
        <v>150996</v>
      </c>
      <c r="J113" t="s">
        <v>21</v>
      </c>
      <c r="K113" t="s">
        <v>22</v>
      </c>
      <c r="L113" t="s">
        <v>64</v>
      </c>
      <c r="M113" t="s">
        <v>24</v>
      </c>
      <c r="N113">
        <v>5654</v>
      </c>
      <c r="O113" t="s">
        <v>135</v>
      </c>
      <c r="P113">
        <v>5</v>
      </c>
      <c r="Q113">
        <f t="shared" si="2"/>
        <v>12</v>
      </c>
      <c r="R113" t="str">
        <f t="shared" si="3"/>
        <v>Mid-range</v>
      </c>
    </row>
    <row r="114" spans="1:18" x14ac:dyDescent="0.35">
      <c r="A114">
        <v>12687514</v>
      </c>
      <c r="B114" t="s">
        <v>446</v>
      </c>
      <c r="C114">
        <v>20990</v>
      </c>
      <c r="D114" t="s">
        <v>17</v>
      </c>
      <c r="E114" t="s">
        <v>258</v>
      </c>
      <c r="F114" t="s">
        <v>351</v>
      </c>
      <c r="G114" t="s">
        <v>447</v>
      </c>
      <c r="H114">
        <v>2013</v>
      </c>
      <c r="I114">
        <v>207000</v>
      </c>
      <c r="J114" t="s">
        <v>236</v>
      </c>
      <c r="K114" t="s">
        <v>22</v>
      </c>
      <c r="L114" t="s">
        <v>23</v>
      </c>
      <c r="M114" t="s">
        <v>24</v>
      </c>
      <c r="N114">
        <v>2694</v>
      </c>
      <c r="O114" t="s">
        <v>47</v>
      </c>
      <c r="P114">
        <v>5</v>
      </c>
      <c r="Q114">
        <f t="shared" si="2"/>
        <v>11</v>
      </c>
      <c r="R114" t="str">
        <f t="shared" si="3"/>
        <v>Mid-range</v>
      </c>
    </row>
    <row r="115" spans="1:18" x14ac:dyDescent="0.35">
      <c r="A115">
        <v>12687598</v>
      </c>
      <c r="B115" t="s">
        <v>448</v>
      </c>
      <c r="C115">
        <v>48900</v>
      </c>
      <c r="D115" t="s">
        <v>449</v>
      </c>
      <c r="E115" t="s">
        <v>450</v>
      </c>
      <c r="F115" t="s">
        <v>451</v>
      </c>
      <c r="G115" t="s">
        <v>452</v>
      </c>
      <c r="H115">
        <v>2012</v>
      </c>
      <c r="I115">
        <v>178423</v>
      </c>
      <c r="J115" t="s">
        <v>21</v>
      </c>
      <c r="K115" t="s">
        <v>22</v>
      </c>
      <c r="L115" t="s">
        <v>31</v>
      </c>
      <c r="M115" t="s">
        <v>24</v>
      </c>
      <c r="N115">
        <v>2993</v>
      </c>
      <c r="O115" t="s">
        <v>453</v>
      </c>
      <c r="P115">
        <v>5</v>
      </c>
      <c r="Q115">
        <f t="shared" si="2"/>
        <v>12</v>
      </c>
      <c r="R115" t="str">
        <f t="shared" si="3"/>
        <v>Luxury</v>
      </c>
    </row>
    <row r="116" spans="1:18" x14ac:dyDescent="0.35">
      <c r="A116">
        <v>12687640</v>
      </c>
      <c r="B116" t="s">
        <v>454</v>
      </c>
      <c r="C116">
        <v>10000</v>
      </c>
      <c r="D116" t="s">
        <v>165</v>
      </c>
      <c r="E116" t="s">
        <v>455</v>
      </c>
      <c r="F116" t="s">
        <v>456</v>
      </c>
      <c r="G116" t="s">
        <v>457</v>
      </c>
      <c r="H116">
        <v>2012</v>
      </c>
      <c r="I116">
        <v>252000</v>
      </c>
      <c r="J116" t="s">
        <v>63</v>
      </c>
      <c r="K116" t="s">
        <v>81</v>
      </c>
      <c r="L116" t="s">
        <v>23</v>
      </c>
      <c r="M116" t="s">
        <v>24</v>
      </c>
      <c r="N116">
        <v>1998</v>
      </c>
      <c r="O116" t="s">
        <v>47</v>
      </c>
      <c r="P116">
        <v>5</v>
      </c>
      <c r="Q116">
        <f t="shared" si="2"/>
        <v>12</v>
      </c>
      <c r="R116" t="str">
        <f t="shared" si="3"/>
        <v>Budget</v>
      </c>
    </row>
    <row r="117" spans="1:18" x14ac:dyDescent="0.35">
      <c r="A117">
        <v>12687649</v>
      </c>
      <c r="B117" t="s">
        <v>458</v>
      </c>
      <c r="C117">
        <v>13995</v>
      </c>
      <c r="D117" t="s">
        <v>282</v>
      </c>
      <c r="E117" t="s">
        <v>459</v>
      </c>
      <c r="F117" t="s">
        <v>460</v>
      </c>
      <c r="G117" t="s">
        <v>461</v>
      </c>
      <c r="H117">
        <v>2012</v>
      </c>
      <c r="I117">
        <v>126976</v>
      </c>
      <c r="J117" t="s">
        <v>21</v>
      </c>
      <c r="K117" t="s">
        <v>22</v>
      </c>
      <c r="L117" t="s">
        <v>64</v>
      </c>
      <c r="M117" t="s">
        <v>24</v>
      </c>
      <c r="N117">
        <v>1998</v>
      </c>
      <c r="O117" t="s">
        <v>116</v>
      </c>
      <c r="P117">
        <v>5</v>
      </c>
      <c r="Q117">
        <f t="shared" si="2"/>
        <v>12</v>
      </c>
      <c r="R117" t="str">
        <f t="shared" si="3"/>
        <v>Mid-range</v>
      </c>
    </row>
    <row r="118" spans="1:18" x14ac:dyDescent="0.35">
      <c r="A118">
        <v>12687680</v>
      </c>
      <c r="B118" t="s">
        <v>462</v>
      </c>
      <c r="C118">
        <v>21990</v>
      </c>
      <c r="D118" t="s">
        <v>143</v>
      </c>
      <c r="E118" t="s">
        <v>144</v>
      </c>
      <c r="F118" t="s">
        <v>463</v>
      </c>
      <c r="G118" t="s">
        <v>464</v>
      </c>
      <c r="H118">
        <v>2010</v>
      </c>
      <c r="I118">
        <v>85936</v>
      </c>
      <c r="J118" t="s">
        <v>21</v>
      </c>
      <c r="K118" t="s">
        <v>22</v>
      </c>
      <c r="L118" t="s">
        <v>23</v>
      </c>
      <c r="M118" t="s">
        <v>24</v>
      </c>
      <c r="N118">
        <v>2457</v>
      </c>
      <c r="O118" t="s">
        <v>47</v>
      </c>
      <c r="P118">
        <v>5</v>
      </c>
      <c r="Q118">
        <f t="shared" si="2"/>
        <v>14</v>
      </c>
      <c r="R118" t="str">
        <f t="shared" si="3"/>
        <v>Mid-range</v>
      </c>
    </row>
    <row r="119" spans="1:18" x14ac:dyDescent="0.35">
      <c r="A119">
        <v>12687761</v>
      </c>
      <c r="B119" t="s">
        <v>465</v>
      </c>
      <c r="C119">
        <v>20990</v>
      </c>
      <c r="D119" t="s">
        <v>127</v>
      </c>
      <c r="E119" t="s">
        <v>466</v>
      </c>
      <c r="F119" t="s">
        <v>467</v>
      </c>
      <c r="G119" t="s">
        <v>468</v>
      </c>
      <c r="H119">
        <v>2014</v>
      </c>
      <c r="I119">
        <v>83130</v>
      </c>
      <c r="J119" t="s">
        <v>21</v>
      </c>
      <c r="K119" t="s">
        <v>81</v>
      </c>
      <c r="L119" t="s">
        <v>23</v>
      </c>
      <c r="M119" t="s">
        <v>24</v>
      </c>
      <c r="N119">
        <v>1997</v>
      </c>
      <c r="O119" t="s">
        <v>25</v>
      </c>
      <c r="P119">
        <v>5</v>
      </c>
      <c r="Q119">
        <f t="shared" si="2"/>
        <v>10</v>
      </c>
      <c r="R119" t="str">
        <f t="shared" si="3"/>
        <v>Mid-range</v>
      </c>
    </row>
    <row r="120" spans="1:18" x14ac:dyDescent="0.35">
      <c r="A120">
        <v>12687826</v>
      </c>
      <c r="B120" t="s">
        <v>469</v>
      </c>
      <c r="C120">
        <v>38990</v>
      </c>
      <c r="D120" t="s">
        <v>165</v>
      </c>
      <c r="E120" t="s">
        <v>166</v>
      </c>
      <c r="F120" t="s">
        <v>470</v>
      </c>
      <c r="G120" t="s">
        <v>471</v>
      </c>
      <c r="H120">
        <v>2015</v>
      </c>
      <c r="I120">
        <v>76086</v>
      </c>
      <c r="J120" t="s">
        <v>338</v>
      </c>
      <c r="K120" t="s">
        <v>81</v>
      </c>
      <c r="L120" t="s">
        <v>31</v>
      </c>
      <c r="M120" t="s">
        <v>24</v>
      </c>
      <c r="N120">
        <v>2440</v>
      </c>
      <c r="O120" t="s">
        <v>69</v>
      </c>
      <c r="P120">
        <v>5</v>
      </c>
      <c r="Q120">
        <f t="shared" si="2"/>
        <v>9</v>
      </c>
      <c r="R120" t="str">
        <f t="shared" si="3"/>
        <v>Mid-range</v>
      </c>
    </row>
    <row r="121" spans="1:18" x14ac:dyDescent="0.35">
      <c r="A121">
        <v>12687909</v>
      </c>
      <c r="B121" t="s">
        <v>472</v>
      </c>
      <c r="C121">
        <v>35995</v>
      </c>
      <c r="D121" t="s">
        <v>102</v>
      </c>
      <c r="E121" t="s">
        <v>473</v>
      </c>
      <c r="F121" t="s">
        <v>474</v>
      </c>
      <c r="G121" t="s">
        <v>475</v>
      </c>
      <c r="H121">
        <v>2017</v>
      </c>
      <c r="I121">
        <v>92217</v>
      </c>
      <c r="J121" t="s">
        <v>338</v>
      </c>
      <c r="K121" t="s">
        <v>81</v>
      </c>
      <c r="L121" t="s">
        <v>31</v>
      </c>
      <c r="M121" t="s">
        <v>24</v>
      </c>
      <c r="N121">
        <v>1968</v>
      </c>
      <c r="O121" t="s">
        <v>47</v>
      </c>
      <c r="P121">
        <v>5</v>
      </c>
      <c r="Q121">
        <f t="shared" si="2"/>
        <v>7</v>
      </c>
      <c r="R121" t="str">
        <f t="shared" si="3"/>
        <v>Mid-range</v>
      </c>
    </row>
    <row r="122" spans="1:18" x14ac:dyDescent="0.35">
      <c r="A122">
        <v>12687957</v>
      </c>
      <c r="B122" t="s">
        <v>476</v>
      </c>
      <c r="C122">
        <v>29880</v>
      </c>
      <c r="D122" t="s">
        <v>165</v>
      </c>
      <c r="E122" t="s">
        <v>166</v>
      </c>
      <c r="F122" t="s">
        <v>477</v>
      </c>
      <c r="G122" t="s">
        <v>471</v>
      </c>
      <c r="H122">
        <v>2015</v>
      </c>
      <c r="I122">
        <v>265691</v>
      </c>
      <c r="J122" t="s">
        <v>338</v>
      </c>
      <c r="K122" t="s">
        <v>22</v>
      </c>
      <c r="L122" t="s">
        <v>31</v>
      </c>
      <c r="M122" t="s">
        <v>24</v>
      </c>
      <c r="N122">
        <v>2440</v>
      </c>
      <c r="O122" t="s">
        <v>69</v>
      </c>
      <c r="P122">
        <v>5</v>
      </c>
      <c r="Q122">
        <f t="shared" si="2"/>
        <v>9</v>
      </c>
      <c r="R122" t="str">
        <f t="shared" si="3"/>
        <v>Mid-range</v>
      </c>
    </row>
    <row r="123" spans="1:18" x14ac:dyDescent="0.35">
      <c r="A123">
        <v>12687959</v>
      </c>
      <c r="B123" t="s">
        <v>478</v>
      </c>
      <c r="C123">
        <v>14880</v>
      </c>
      <c r="D123" t="s">
        <v>282</v>
      </c>
      <c r="E123" t="s">
        <v>459</v>
      </c>
      <c r="F123" t="s">
        <v>479</v>
      </c>
      <c r="G123" t="s">
        <v>461</v>
      </c>
      <c r="H123">
        <v>2013</v>
      </c>
      <c r="I123">
        <v>118441</v>
      </c>
      <c r="J123" t="s">
        <v>21</v>
      </c>
      <c r="K123" t="s">
        <v>22</v>
      </c>
      <c r="L123" t="s">
        <v>64</v>
      </c>
      <c r="M123" t="s">
        <v>24</v>
      </c>
      <c r="N123">
        <v>2359</v>
      </c>
      <c r="O123" t="s">
        <v>25</v>
      </c>
      <c r="P123">
        <v>5</v>
      </c>
      <c r="Q123">
        <f t="shared" si="2"/>
        <v>11</v>
      </c>
      <c r="R123" t="str">
        <f t="shared" si="3"/>
        <v>Mid-range</v>
      </c>
    </row>
    <row r="124" spans="1:18" x14ac:dyDescent="0.35">
      <c r="A124">
        <v>12687963</v>
      </c>
      <c r="B124" t="s">
        <v>480</v>
      </c>
      <c r="C124">
        <v>55990</v>
      </c>
      <c r="D124" t="s">
        <v>88</v>
      </c>
      <c r="E124" t="s">
        <v>98</v>
      </c>
      <c r="F124" t="s">
        <v>481</v>
      </c>
      <c r="G124" t="s">
        <v>482</v>
      </c>
      <c r="H124">
        <v>2021</v>
      </c>
      <c r="I124">
        <v>9236</v>
      </c>
      <c r="J124" t="s">
        <v>63</v>
      </c>
      <c r="K124" t="s">
        <v>81</v>
      </c>
      <c r="L124" t="s">
        <v>64</v>
      </c>
      <c r="M124" t="s">
        <v>24</v>
      </c>
      <c r="N124">
        <v>1998</v>
      </c>
      <c r="O124" t="s">
        <v>25</v>
      </c>
      <c r="P124">
        <v>5</v>
      </c>
      <c r="Q124">
        <f t="shared" si="2"/>
        <v>3</v>
      </c>
      <c r="R124" t="str">
        <f t="shared" si="3"/>
        <v>Luxury</v>
      </c>
    </row>
    <row r="125" spans="1:18" x14ac:dyDescent="0.35">
      <c r="A125">
        <v>12688077</v>
      </c>
      <c r="B125" t="s">
        <v>483</v>
      </c>
      <c r="C125">
        <v>35990</v>
      </c>
      <c r="D125" t="s">
        <v>17</v>
      </c>
      <c r="E125" t="s">
        <v>258</v>
      </c>
      <c r="F125" t="s">
        <v>484</v>
      </c>
      <c r="G125" t="s">
        <v>360</v>
      </c>
      <c r="H125">
        <v>2018</v>
      </c>
      <c r="I125">
        <v>289991</v>
      </c>
      <c r="J125" t="s">
        <v>485</v>
      </c>
      <c r="K125" t="s">
        <v>81</v>
      </c>
      <c r="L125" t="s">
        <v>31</v>
      </c>
      <c r="M125" t="s">
        <v>24</v>
      </c>
      <c r="N125">
        <v>2753</v>
      </c>
      <c r="O125" t="s">
        <v>116</v>
      </c>
      <c r="P125">
        <v>5</v>
      </c>
      <c r="Q125">
        <f t="shared" si="2"/>
        <v>6</v>
      </c>
      <c r="R125" t="str">
        <f t="shared" si="3"/>
        <v>Mid-range</v>
      </c>
    </row>
    <row r="126" spans="1:18" x14ac:dyDescent="0.35">
      <c r="A126">
        <v>12688104</v>
      </c>
      <c r="B126" t="s">
        <v>486</v>
      </c>
      <c r="C126">
        <v>60114</v>
      </c>
      <c r="D126" t="s">
        <v>131</v>
      </c>
      <c r="E126" t="s">
        <v>487</v>
      </c>
      <c r="F126" t="s">
        <v>488</v>
      </c>
      <c r="G126" t="s">
        <v>489</v>
      </c>
      <c r="H126">
        <v>2022</v>
      </c>
      <c r="I126">
        <v>1254</v>
      </c>
      <c r="J126" t="s">
        <v>21</v>
      </c>
      <c r="K126" t="s">
        <v>22</v>
      </c>
      <c r="L126" t="s">
        <v>64</v>
      </c>
      <c r="M126" t="s">
        <v>247</v>
      </c>
      <c r="N126">
        <v>1498</v>
      </c>
      <c r="O126" t="s">
        <v>116</v>
      </c>
      <c r="P126">
        <v>5</v>
      </c>
      <c r="Q126">
        <f t="shared" si="2"/>
        <v>2</v>
      </c>
      <c r="R126" t="str">
        <f t="shared" si="3"/>
        <v>Luxury</v>
      </c>
    </row>
    <row r="127" spans="1:18" x14ac:dyDescent="0.35">
      <c r="A127">
        <v>12688166</v>
      </c>
      <c r="B127" t="s">
        <v>490</v>
      </c>
      <c r="C127">
        <v>61800</v>
      </c>
      <c r="D127" t="s">
        <v>27</v>
      </c>
      <c r="E127" t="s">
        <v>491</v>
      </c>
      <c r="F127" t="s">
        <v>492</v>
      </c>
      <c r="G127" t="s">
        <v>493</v>
      </c>
      <c r="H127">
        <v>2016</v>
      </c>
      <c r="I127">
        <v>33147</v>
      </c>
      <c r="J127" t="s">
        <v>21</v>
      </c>
      <c r="K127" t="s">
        <v>22</v>
      </c>
      <c r="L127" t="s">
        <v>64</v>
      </c>
      <c r="M127" t="s">
        <v>24</v>
      </c>
      <c r="N127">
        <v>1991</v>
      </c>
      <c r="O127" t="s">
        <v>116</v>
      </c>
      <c r="P127">
        <v>5</v>
      </c>
      <c r="Q127">
        <f t="shared" si="2"/>
        <v>8</v>
      </c>
      <c r="R127" t="str">
        <f t="shared" si="3"/>
        <v>Luxury</v>
      </c>
    </row>
    <row r="128" spans="1:18" x14ac:dyDescent="0.35">
      <c r="A128">
        <v>12688237</v>
      </c>
      <c r="B128" t="s">
        <v>494</v>
      </c>
      <c r="C128">
        <v>16996</v>
      </c>
      <c r="D128" t="s">
        <v>17</v>
      </c>
      <c r="E128" t="s">
        <v>18</v>
      </c>
      <c r="F128" t="s">
        <v>495</v>
      </c>
      <c r="G128" t="s">
        <v>20</v>
      </c>
      <c r="H128">
        <v>2011</v>
      </c>
      <c r="I128">
        <v>115857</v>
      </c>
      <c r="J128" t="s">
        <v>21</v>
      </c>
      <c r="K128" t="s">
        <v>22</v>
      </c>
      <c r="L128" t="s">
        <v>23</v>
      </c>
      <c r="M128" t="s">
        <v>24</v>
      </c>
      <c r="N128">
        <v>2362</v>
      </c>
      <c r="O128" t="s">
        <v>33</v>
      </c>
      <c r="P128">
        <v>5</v>
      </c>
      <c r="Q128">
        <f t="shared" si="2"/>
        <v>13</v>
      </c>
      <c r="R128" t="str">
        <f t="shared" si="3"/>
        <v>Mid-range</v>
      </c>
    </row>
    <row r="129" spans="1:18" x14ac:dyDescent="0.35">
      <c r="A129">
        <v>12688245</v>
      </c>
      <c r="B129" t="s">
        <v>496</v>
      </c>
      <c r="C129">
        <v>27990</v>
      </c>
      <c r="D129" t="s">
        <v>497</v>
      </c>
      <c r="E129" t="s">
        <v>498</v>
      </c>
      <c r="F129" t="s">
        <v>499</v>
      </c>
      <c r="G129" t="s">
        <v>500</v>
      </c>
      <c r="H129">
        <v>2021</v>
      </c>
      <c r="I129">
        <v>18280</v>
      </c>
      <c r="J129" t="s">
        <v>21</v>
      </c>
      <c r="K129" t="s">
        <v>22</v>
      </c>
      <c r="L129" t="s">
        <v>23</v>
      </c>
      <c r="M129" t="s">
        <v>24</v>
      </c>
      <c r="N129">
        <v>1490</v>
      </c>
      <c r="O129" t="s">
        <v>47</v>
      </c>
      <c r="P129">
        <v>5</v>
      </c>
      <c r="Q129">
        <f t="shared" si="2"/>
        <v>3</v>
      </c>
      <c r="R129" t="str">
        <f t="shared" si="3"/>
        <v>Mid-range</v>
      </c>
    </row>
    <row r="130" spans="1:18" x14ac:dyDescent="0.35">
      <c r="A130">
        <v>12688261</v>
      </c>
      <c r="B130" t="s">
        <v>501</v>
      </c>
      <c r="C130">
        <v>48990</v>
      </c>
      <c r="D130" t="s">
        <v>165</v>
      </c>
      <c r="E130" t="s">
        <v>166</v>
      </c>
      <c r="F130" t="s">
        <v>502</v>
      </c>
      <c r="G130" t="s">
        <v>503</v>
      </c>
      <c r="H130">
        <v>2019</v>
      </c>
      <c r="I130">
        <v>45280</v>
      </c>
      <c r="J130" t="s">
        <v>504</v>
      </c>
      <c r="K130" t="s">
        <v>22</v>
      </c>
      <c r="L130" t="s">
        <v>31</v>
      </c>
      <c r="M130" t="s">
        <v>24</v>
      </c>
      <c r="N130">
        <v>2440</v>
      </c>
      <c r="O130" t="s">
        <v>33</v>
      </c>
      <c r="P130">
        <v>4</v>
      </c>
      <c r="Q130">
        <f t="shared" si="2"/>
        <v>5</v>
      </c>
      <c r="R130" t="str">
        <f t="shared" si="3"/>
        <v>Luxury</v>
      </c>
    </row>
    <row r="131" spans="1:18" x14ac:dyDescent="0.35">
      <c r="A131">
        <v>12688268</v>
      </c>
      <c r="B131" t="s">
        <v>505</v>
      </c>
      <c r="C131">
        <v>28990</v>
      </c>
      <c r="D131" t="s">
        <v>282</v>
      </c>
      <c r="E131" t="s">
        <v>283</v>
      </c>
      <c r="F131" t="s">
        <v>506</v>
      </c>
      <c r="G131" t="s">
        <v>507</v>
      </c>
      <c r="H131">
        <v>2013</v>
      </c>
      <c r="I131">
        <v>124836</v>
      </c>
      <c r="J131" t="s">
        <v>508</v>
      </c>
      <c r="K131" t="s">
        <v>22</v>
      </c>
      <c r="L131" t="s">
        <v>23</v>
      </c>
      <c r="M131" t="s">
        <v>24</v>
      </c>
      <c r="N131">
        <v>3604</v>
      </c>
      <c r="O131" t="s">
        <v>116</v>
      </c>
      <c r="P131">
        <v>4</v>
      </c>
      <c r="Q131">
        <f t="shared" ref="Q131:Q194" si="4">2024-H131</f>
        <v>11</v>
      </c>
      <c r="R131" t="str">
        <f t="shared" ref="R131:R194" si="5">IF(C131&lt;=10000,"Budget",IF(C131&lt;=40000,"Mid-range","Luxury"))</f>
        <v>Mid-range</v>
      </c>
    </row>
    <row r="132" spans="1:18" x14ac:dyDescent="0.35">
      <c r="A132">
        <v>12688276</v>
      </c>
      <c r="B132" t="s">
        <v>509</v>
      </c>
      <c r="C132">
        <v>75400</v>
      </c>
      <c r="D132" t="s">
        <v>54</v>
      </c>
      <c r="E132" t="s">
        <v>175</v>
      </c>
      <c r="F132" t="s">
        <v>510</v>
      </c>
      <c r="G132" t="s">
        <v>511</v>
      </c>
      <c r="H132">
        <v>2019</v>
      </c>
      <c r="I132">
        <v>56170</v>
      </c>
      <c r="J132" t="s">
        <v>275</v>
      </c>
      <c r="K132" t="s">
        <v>22</v>
      </c>
      <c r="L132" t="s">
        <v>31</v>
      </c>
      <c r="M132" t="s">
        <v>24</v>
      </c>
      <c r="N132">
        <v>1996</v>
      </c>
      <c r="O132" t="s">
        <v>47</v>
      </c>
      <c r="P132">
        <v>5</v>
      </c>
      <c r="Q132">
        <f t="shared" si="4"/>
        <v>5</v>
      </c>
      <c r="R132" t="str">
        <f t="shared" si="5"/>
        <v>Luxury</v>
      </c>
    </row>
    <row r="133" spans="1:18" x14ac:dyDescent="0.35">
      <c r="A133">
        <v>12688308</v>
      </c>
      <c r="B133" t="s">
        <v>512</v>
      </c>
      <c r="C133">
        <v>25981</v>
      </c>
      <c r="D133" t="s">
        <v>88</v>
      </c>
      <c r="E133" t="s">
        <v>108</v>
      </c>
      <c r="F133" t="s">
        <v>513</v>
      </c>
      <c r="G133" t="s">
        <v>514</v>
      </c>
      <c r="H133">
        <v>2016</v>
      </c>
      <c r="I133">
        <v>83572</v>
      </c>
      <c r="J133" t="s">
        <v>21</v>
      </c>
      <c r="K133" t="s">
        <v>22</v>
      </c>
      <c r="L133" t="s">
        <v>23</v>
      </c>
      <c r="M133" t="s">
        <v>24</v>
      </c>
      <c r="N133">
        <v>1999</v>
      </c>
      <c r="O133" t="s">
        <v>69</v>
      </c>
      <c r="P133">
        <v>5</v>
      </c>
      <c r="Q133">
        <f t="shared" si="4"/>
        <v>8</v>
      </c>
      <c r="R133" t="str">
        <f t="shared" si="5"/>
        <v>Mid-range</v>
      </c>
    </row>
    <row r="134" spans="1:18" x14ac:dyDescent="0.35">
      <c r="A134">
        <v>12688317</v>
      </c>
      <c r="B134" t="s">
        <v>515</v>
      </c>
      <c r="C134">
        <v>7444</v>
      </c>
      <c r="D134" t="s">
        <v>54</v>
      </c>
      <c r="E134" t="s">
        <v>118</v>
      </c>
      <c r="F134" t="s">
        <v>516</v>
      </c>
      <c r="G134" t="s">
        <v>120</v>
      </c>
      <c r="H134">
        <v>2009</v>
      </c>
      <c r="I134">
        <v>221130</v>
      </c>
      <c r="J134" t="s">
        <v>63</v>
      </c>
      <c r="K134" t="s">
        <v>22</v>
      </c>
      <c r="L134" t="s">
        <v>23</v>
      </c>
      <c r="M134" t="s">
        <v>24</v>
      </c>
      <c r="N134">
        <v>3984</v>
      </c>
      <c r="O134" t="s">
        <v>151</v>
      </c>
      <c r="P134">
        <v>5</v>
      </c>
      <c r="Q134">
        <f t="shared" si="4"/>
        <v>15</v>
      </c>
      <c r="R134" t="str">
        <f t="shared" si="5"/>
        <v>Budget</v>
      </c>
    </row>
    <row r="135" spans="1:18" x14ac:dyDescent="0.35">
      <c r="A135">
        <v>12688339</v>
      </c>
      <c r="B135" t="s">
        <v>517</v>
      </c>
      <c r="C135">
        <v>31990</v>
      </c>
      <c r="D135" t="s">
        <v>449</v>
      </c>
      <c r="E135" t="s">
        <v>518</v>
      </c>
      <c r="F135" t="s">
        <v>519</v>
      </c>
      <c r="G135" t="s">
        <v>520</v>
      </c>
      <c r="H135">
        <v>2017</v>
      </c>
      <c r="I135">
        <v>129763</v>
      </c>
      <c r="J135" t="s">
        <v>21</v>
      </c>
      <c r="K135" t="s">
        <v>22</v>
      </c>
      <c r="L135" t="s">
        <v>31</v>
      </c>
      <c r="M135" t="s">
        <v>24</v>
      </c>
      <c r="N135">
        <v>1999</v>
      </c>
      <c r="O135" t="s">
        <v>47</v>
      </c>
      <c r="P135">
        <v>5</v>
      </c>
      <c r="Q135">
        <f t="shared" si="4"/>
        <v>7</v>
      </c>
      <c r="R135" t="str">
        <f t="shared" si="5"/>
        <v>Mid-range</v>
      </c>
    </row>
    <row r="136" spans="1:18" x14ac:dyDescent="0.35">
      <c r="A136">
        <v>12688363</v>
      </c>
      <c r="B136" t="s">
        <v>521</v>
      </c>
      <c r="C136">
        <v>22990</v>
      </c>
      <c r="D136" t="s">
        <v>17</v>
      </c>
      <c r="E136" t="s">
        <v>262</v>
      </c>
      <c r="F136" t="s">
        <v>263</v>
      </c>
      <c r="G136" t="s">
        <v>522</v>
      </c>
      <c r="H136">
        <v>2017</v>
      </c>
      <c r="I136">
        <v>64900</v>
      </c>
      <c r="J136" t="s">
        <v>63</v>
      </c>
      <c r="K136" t="s">
        <v>22</v>
      </c>
      <c r="L136" t="s">
        <v>23</v>
      </c>
      <c r="M136" t="s">
        <v>24</v>
      </c>
      <c r="N136">
        <v>1798</v>
      </c>
      <c r="O136" t="s">
        <v>47</v>
      </c>
      <c r="P136">
        <v>5</v>
      </c>
      <c r="Q136">
        <f t="shared" si="4"/>
        <v>7</v>
      </c>
      <c r="R136" t="str">
        <f t="shared" si="5"/>
        <v>Mid-range</v>
      </c>
    </row>
    <row r="137" spans="1:18" x14ac:dyDescent="0.35">
      <c r="A137">
        <v>12688417</v>
      </c>
      <c r="B137" t="s">
        <v>523</v>
      </c>
      <c r="C137">
        <v>19500</v>
      </c>
      <c r="D137" t="s">
        <v>165</v>
      </c>
      <c r="E137" t="s">
        <v>184</v>
      </c>
      <c r="F137" t="s">
        <v>524</v>
      </c>
      <c r="G137" t="s">
        <v>525</v>
      </c>
      <c r="H137">
        <v>2016</v>
      </c>
      <c r="I137">
        <v>180000</v>
      </c>
      <c r="J137" t="s">
        <v>21</v>
      </c>
      <c r="K137" t="s">
        <v>81</v>
      </c>
      <c r="L137" t="s">
        <v>23</v>
      </c>
      <c r="M137" t="s">
        <v>24</v>
      </c>
      <c r="N137">
        <v>1998</v>
      </c>
      <c r="O137" t="s">
        <v>33</v>
      </c>
      <c r="P137">
        <v>5</v>
      </c>
      <c r="Q137">
        <f t="shared" si="4"/>
        <v>8</v>
      </c>
      <c r="R137" t="str">
        <f t="shared" si="5"/>
        <v>Mid-range</v>
      </c>
    </row>
    <row r="138" spans="1:18" x14ac:dyDescent="0.35">
      <c r="A138">
        <v>12688437</v>
      </c>
      <c r="B138" t="s">
        <v>526</v>
      </c>
      <c r="C138">
        <v>34913</v>
      </c>
      <c r="D138" t="s">
        <v>102</v>
      </c>
      <c r="E138" t="s">
        <v>473</v>
      </c>
      <c r="F138" t="s">
        <v>527</v>
      </c>
      <c r="G138" t="s">
        <v>528</v>
      </c>
      <c r="H138">
        <v>2019</v>
      </c>
      <c r="I138">
        <v>202699</v>
      </c>
      <c r="J138" t="s">
        <v>338</v>
      </c>
      <c r="K138" t="s">
        <v>22</v>
      </c>
      <c r="L138" t="s">
        <v>31</v>
      </c>
      <c r="M138" t="s">
        <v>24</v>
      </c>
      <c r="N138">
        <v>2967</v>
      </c>
      <c r="O138" t="s">
        <v>116</v>
      </c>
      <c r="P138">
        <v>5</v>
      </c>
      <c r="Q138">
        <f t="shared" si="4"/>
        <v>5</v>
      </c>
      <c r="R138" t="str">
        <f t="shared" si="5"/>
        <v>Mid-range</v>
      </c>
    </row>
    <row r="139" spans="1:18" x14ac:dyDescent="0.35">
      <c r="A139">
        <v>12688489</v>
      </c>
      <c r="B139" t="s">
        <v>529</v>
      </c>
      <c r="C139">
        <v>34000</v>
      </c>
      <c r="D139" t="s">
        <v>328</v>
      </c>
      <c r="E139" t="s">
        <v>329</v>
      </c>
      <c r="F139" t="s">
        <v>530</v>
      </c>
      <c r="G139" t="s">
        <v>531</v>
      </c>
      <c r="H139">
        <v>2019</v>
      </c>
      <c r="I139">
        <v>43000</v>
      </c>
      <c r="J139" t="s">
        <v>63</v>
      </c>
      <c r="K139" t="s">
        <v>22</v>
      </c>
      <c r="L139" t="s">
        <v>23</v>
      </c>
      <c r="M139" t="s">
        <v>24</v>
      </c>
      <c r="N139">
        <v>1498</v>
      </c>
      <c r="O139" t="s">
        <v>25</v>
      </c>
      <c r="P139">
        <v>5</v>
      </c>
      <c r="Q139">
        <f t="shared" si="4"/>
        <v>5</v>
      </c>
      <c r="R139" t="str">
        <f t="shared" si="5"/>
        <v>Mid-range</v>
      </c>
    </row>
    <row r="140" spans="1:18" x14ac:dyDescent="0.35">
      <c r="A140">
        <v>12688497</v>
      </c>
      <c r="B140" t="s">
        <v>532</v>
      </c>
      <c r="C140">
        <v>26000</v>
      </c>
      <c r="D140" t="s">
        <v>533</v>
      </c>
      <c r="E140" t="s">
        <v>534</v>
      </c>
      <c r="F140" t="s">
        <v>535</v>
      </c>
      <c r="G140" t="s">
        <v>536</v>
      </c>
      <c r="H140">
        <v>2018</v>
      </c>
      <c r="I140">
        <v>92000</v>
      </c>
      <c r="J140" t="s">
        <v>21</v>
      </c>
      <c r="K140" t="s">
        <v>22</v>
      </c>
      <c r="L140" t="s">
        <v>23</v>
      </c>
      <c r="M140" t="s">
        <v>24</v>
      </c>
      <c r="N140">
        <v>1586</v>
      </c>
      <c r="O140" t="s">
        <v>47</v>
      </c>
      <c r="P140">
        <v>5</v>
      </c>
      <c r="Q140">
        <f t="shared" si="4"/>
        <v>6</v>
      </c>
      <c r="R140" t="str">
        <f t="shared" si="5"/>
        <v>Mid-range</v>
      </c>
    </row>
    <row r="141" spans="1:18" x14ac:dyDescent="0.35">
      <c r="A141">
        <v>12688502</v>
      </c>
      <c r="B141" t="s">
        <v>537</v>
      </c>
      <c r="C141">
        <v>50990</v>
      </c>
      <c r="D141" t="s">
        <v>17</v>
      </c>
      <c r="E141" t="s">
        <v>153</v>
      </c>
      <c r="F141" t="s">
        <v>538</v>
      </c>
      <c r="G141" t="s">
        <v>539</v>
      </c>
      <c r="H141">
        <v>2019</v>
      </c>
      <c r="I141">
        <v>17400</v>
      </c>
      <c r="J141" t="s">
        <v>21</v>
      </c>
      <c r="K141" t="s">
        <v>22</v>
      </c>
      <c r="L141" t="s">
        <v>540</v>
      </c>
      <c r="M141" t="s">
        <v>24</v>
      </c>
      <c r="N141">
        <v>2487</v>
      </c>
      <c r="O141" t="s">
        <v>541</v>
      </c>
      <c r="P141">
        <v>5</v>
      </c>
      <c r="Q141">
        <f t="shared" si="4"/>
        <v>5</v>
      </c>
      <c r="R141" t="str">
        <f t="shared" si="5"/>
        <v>Luxury</v>
      </c>
    </row>
    <row r="142" spans="1:18" x14ac:dyDescent="0.35">
      <c r="A142">
        <v>12688520</v>
      </c>
      <c r="B142" t="s">
        <v>542</v>
      </c>
      <c r="C142">
        <v>4500</v>
      </c>
      <c r="D142" t="s">
        <v>328</v>
      </c>
      <c r="E142" t="s">
        <v>329</v>
      </c>
      <c r="F142" t="s">
        <v>543</v>
      </c>
      <c r="G142">
        <v>40</v>
      </c>
      <c r="H142">
        <v>2006</v>
      </c>
      <c r="I142">
        <v>229200</v>
      </c>
      <c r="J142" t="s">
        <v>63</v>
      </c>
      <c r="K142" t="s">
        <v>22</v>
      </c>
      <c r="L142" t="s">
        <v>23</v>
      </c>
      <c r="M142" t="s">
        <v>24</v>
      </c>
      <c r="N142">
        <v>1799</v>
      </c>
      <c r="O142" t="s">
        <v>116</v>
      </c>
      <c r="P142">
        <v>5</v>
      </c>
      <c r="Q142">
        <f t="shared" si="4"/>
        <v>18</v>
      </c>
      <c r="R142" t="str">
        <f t="shared" si="5"/>
        <v>Budget</v>
      </c>
    </row>
    <row r="143" spans="1:18" x14ac:dyDescent="0.35">
      <c r="A143">
        <v>12688529</v>
      </c>
      <c r="B143" t="s">
        <v>512</v>
      </c>
      <c r="C143">
        <v>25000</v>
      </c>
      <c r="D143" t="s">
        <v>88</v>
      </c>
      <c r="E143" t="s">
        <v>108</v>
      </c>
      <c r="F143" t="s">
        <v>513</v>
      </c>
      <c r="G143" t="s">
        <v>514</v>
      </c>
      <c r="H143">
        <v>2016</v>
      </c>
      <c r="I143">
        <v>114000</v>
      </c>
      <c r="J143" t="s">
        <v>21</v>
      </c>
      <c r="K143" t="s">
        <v>22</v>
      </c>
      <c r="L143" t="s">
        <v>23</v>
      </c>
      <c r="M143" t="s">
        <v>24</v>
      </c>
      <c r="N143">
        <v>1999</v>
      </c>
      <c r="O143" t="s">
        <v>47</v>
      </c>
      <c r="P143">
        <v>5</v>
      </c>
      <c r="Q143">
        <f t="shared" si="4"/>
        <v>8</v>
      </c>
      <c r="R143" t="str">
        <f t="shared" si="5"/>
        <v>Mid-range</v>
      </c>
    </row>
    <row r="144" spans="1:18" x14ac:dyDescent="0.35">
      <c r="A144">
        <v>12688531</v>
      </c>
      <c r="B144" t="s">
        <v>544</v>
      </c>
      <c r="C144">
        <v>14888</v>
      </c>
      <c r="D144" t="s">
        <v>127</v>
      </c>
      <c r="E144">
        <v>3</v>
      </c>
      <c r="F144" t="s">
        <v>545</v>
      </c>
      <c r="G144" t="s">
        <v>546</v>
      </c>
      <c r="H144">
        <v>2012</v>
      </c>
      <c r="I144">
        <v>158000</v>
      </c>
      <c r="J144" t="s">
        <v>86</v>
      </c>
      <c r="K144" t="s">
        <v>22</v>
      </c>
      <c r="L144" t="s">
        <v>23</v>
      </c>
      <c r="M144" t="s">
        <v>24</v>
      </c>
      <c r="N144">
        <v>2488</v>
      </c>
      <c r="O144" t="s">
        <v>25</v>
      </c>
      <c r="P144">
        <v>5</v>
      </c>
      <c r="Q144">
        <f t="shared" si="4"/>
        <v>12</v>
      </c>
      <c r="R144" t="str">
        <f t="shared" si="5"/>
        <v>Mid-range</v>
      </c>
    </row>
    <row r="145" spans="1:18" x14ac:dyDescent="0.35">
      <c r="A145">
        <v>12688533</v>
      </c>
      <c r="B145" t="s">
        <v>547</v>
      </c>
      <c r="C145">
        <v>34000</v>
      </c>
      <c r="D145" t="s">
        <v>127</v>
      </c>
      <c r="E145" t="s">
        <v>466</v>
      </c>
      <c r="F145" t="s">
        <v>548</v>
      </c>
      <c r="G145" t="s">
        <v>549</v>
      </c>
      <c r="H145">
        <v>2018</v>
      </c>
      <c r="I145">
        <v>23000</v>
      </c>
      <c r="J145" t="s">
        <v>21</v>
      </c>
      <c r="K145" t="s">
        <v>22</v>
      </c>
      <c r="L145" t="s">
        <v>23</v>
      </c>
      <c r="M145" t="s">
        <v>24</v>
      </c>
      <c r="N145">
        <v>1997</v>
      </c>
      <c r="O145" t="s">
        <v>550</v>
      </c>
      <c r="P145">
        <v>5</v>
      </c>
      <c r="Q145">
        <f t="shared" si="4"/>
        <v>6</v>
      </c>
      <c r="R145" t="str">
        <f t="shared" si="5"/>
        <v>Mid-range</v>
      </c>
    </row>
    <row r="146" spans="1:18" x14ac:dyDescent="0.35">
      <c r="A146">
        <v>12688637</v>
      </c>
      <c r="B146" t="s">
        <v>551</v>
      </c>
      <c r="C146">
        <v>34490</v>
      </c>
      <c r="D146" t="s">
        <v>226</v>
      </c>
      <c r="E146" t="s">
        <v>552</v>
      </c>
      <c r="F146" t="s">
        <v>553</v>
      </c>
      <c r="G146" t="s">
        <v>554</v>
      </c>
      <c r="H146">
        <v>2018</v>
      </c>
      <c r="I146">
        <v>29760</v>
      </c>
      <c r="J146" t="s">
        <v>21</v>
      </c>
      <c r="K146" t="s">
        <v>22</v>
      </c>
      <c r="L146" t="s">
        <v>64</v>
      </c>
      <c r="M146" t="s">
        <v>24</v>
      </c>
      <c r="N146">
        <v>2488</v>
      </c>
      <c r="O146" t="s">
        <v>47</v>
      </c>
      <c r="P146">
        <v>5</v>
      </c>
      <c r="Q146">
        <f t="shared" si="4"/>
        <v>6</v>
      </c>
      <c r="R146" t="str">
        <f t="shared" si="5"/>
        <v>Mid-range</v>
      </c>
    </row>
    <row r="147" spans="1:18" x14ac:dyDescent="0.35">
      <c r="A147">
        <v>12688638</v>
      </c>
      <c r="B147" t="s">
        <v>555</v>
      </c>
      <c r="C147">
        <v>35490</v>
      </c>
      <c r="D147" t="s">
        <v>127</v>
      </c>
      <c r="E147" t="s">
        <v>556</v>
      </c>
      <c r="F147" t="s">
        <v>557</v>
      </c>
      <c r="G147" t="s">
        <v>146</v>
      </c>
      <c r="H147">
        <v>2016</v>
      </c>
      <c r="I147">
        <v>60848</v>
      </c>
      <c r="J147" t="s">
        <v>338</v>
      </c>
      <c r="K147" t="s">
        <v>22</v>
      </c>
      <c r="L147" t="s">
        <v>31</v>
      </c>
      <c r="M147" t="s">
        <v>24</v>
      </c>
      <c r="N147">
        <v>3196</v>
      </c>
      <c r="O147" t="s">
        <v>25</v>
      </c>
      <c r="P147">
        <v>5</v>
      </c>
      <c r="Q147">
        <f t="shared" si="4"/>
        <v>8</v>
      </c>
      <c r="R147" t="str">
        <f t="shared" si="5"/>
        <v>Mid-range</v>
      </c>
    </row>
    <row r="148" spans="1:18" x14ac:dyDescent="0.35">
      <c r="A148">
        <v>12688675</v>
      </c>
      <c r="B148" t="s">
        <v>558</v>
      </c>
      <c r="C148">
        <v>9000</v>
      </c>
      <c r="D148" t="s">
        <v>131</v>
      </c>
      <c r="E148" t="s">
        <v>559</v>
      </c>
      <c r="F148" t="s">
        <v>560</v>
      </c>
      <c r="G148" t="s">
        <v>561</v>
      </c>
      <c r="H148">
        <v>2007</v>
      </c>
      <c r="I148">
        <v>240000</v>
      </c>
      <c r="J148" t="s">
        <v>21</v>
      </c>
      <c r="K148" t="s">
        <v>22</v>
      </c>
      <c r="L148" t="s">
        <v>31</v>
      </c>
      <c r="M148" t="s">
        <v>24</v>
      </c>
      <c r="N148">
        <v>1968</v>
      </c>
      <c r="O148" t="s">
        <v>116</v>
      </c>
      <c r="P148">
        <v>5</v>
      </c>
      <c r="Q148">
        <f t="shared" si="4"/>
        <v>17</v>
      </c>
      <c r="R148" t="str">
        <f t="shared" si="5"/>
        <v>Budget</v>
      </c>
    </row>
    <row r="149" spans="1:18" x14ac:dyDescent="0.35">
      <c r="A149">
        <v>12688677</v>
      </c>
      <c r="B149" t="s">
        <v>562</v>
      </c>
      <c r="C149">
        <v>25000</v>
      </c>
      <c r="D149" t="s">
        <v>49</v>
      </c>
      <c r="E149" t="s">
        <v>148</v>
      </c>
      <c r="F149" t="s">
        <v>149</v>
      </c>
      <c r="G149" t="s">
        <v>150</v>
      </c>
      <c r="H149">
        <v>2005</v>
      </c>
      <c r="I149">
        <v>353850</v>
      </c>
      <c r="J149" t="s">
        <v>21</v>
      </c>
      <c r="K149" t="s">
        <v>81</v>
      </c>
      <c r="L149" t="s">
        <v>31</v>
      </c>
      <c r="M149" t="s">
        <v>24</v>
      </c>
      <c r="N149">
        <v>2953</v>
      </c>
      <c r="O149" t="s">
        <v>135</v>
      </c>
      <c r="P149">
        <v>7</v>
      </c>
      <c r="Q149">
        <f t="shared" si="4"/>
        <v>19</v>
      </c>
      <c r="R149" t="str">
        <f t="shared" si="5"/>
        <v>Mid-range</v>
      </c>
    </row>
    <row r="150" spans="1:18" x14ac:dyDescent="0.35">
      <c r="A150">
        <v>12688693</v>
      </c>
      <c r="B150" t="s">
        <v>563</v>
      </c>
      <c r="C150">
        <v>77500</v>
      </c>
      <c r="D150" t="s">
        <v>59</v>
      </c>
      <c r="E150" t="s">
        <v>564</v>
      </c>
      <c r="F150" t="s">
        <v>565</v>
      </c>
      <c r="G150" t="s">
        <v>566</v>
      </c>
      <c r="H150">
        <v>2016</v>
      </c>
      <c r="I150">
        <v>50750</v>
      </c>
      <c r="J150" t="s">
        <v>393</v>
      </c>
      <c r="K150" t="s">
        <v>22</v>
      </c>
      <c r="L150" t="s">
        <v>64</v>
      </c>
      <c r="M150" t="s">
        <v>24</v>
      </c>
      <c r="N150">
        <v>4395</v>
      </c>
      <c r="O150" t="s">
        <v>47</v>
      </c>
      <c r="P150">
        <v>5</v>
      </c>
      <c r="Q150">
        <f t="shared" si="4"/>
        <v>8</v>
      </c>
      <c r="R150" t="str">
        <f t="shared" si="5"/>
        <v>Luxury</v>
      </c>
    </row>
    <row r="151" spans="1:18" x14ac:dyDescent="0.35">
      <c r="A151">
        <v>12688735</v>
      </c>
      <c r="B151" t="s">
        <v>567</v>
      </c>
      <c r="C151">
        <v>17990</v>
      </c>
      <c r="D151" t="s">
        <v>165</v>
      </c>
      <c r="E151" t="s">
        <v>568</v>
      </c>
      <c r="F151" t="s">
        <v>569</v>
      </c>
      <c r="G151" t="s">
        <v>570</v>
      </c>
      <c r="H151">
        <v>2012</v>
      </c>
      <c r="I151">
        <v>125000</v>
      </c>
      <c r="J151" t="s">
        <v>21</v>
      </c>
      <c r="K151" t="s">
        <v>22</v>
      </c>
      <c r="L151" t="s">
        <v>23</v>
      </c>
      <c r="M151" t="s">
        <v>24</v>
      </c>
      <c r="N151">
        <v>1998</v>
      </c>
      <c r="O151" t="s">
        <v>116</v>
      </c>
      <c r="P151">
        <v>5</v>
      </c>
      <c r="Q151">
        <f t="shared" si="4"/>
        <v>12</v>
      </c>
      <c r="R151" t="str">
        <f t="shared" si="5"/>
        <v>Mid-range</v>
      </c>
    </row>
    <row r="152" spans="1:18" x14ac:dyDescent="0.35">
      <c r="A152">
        <v>12688745</v>
      </c>
      <c r="B152" t="s">
        <v>571</v>
      </c>
      <c r="C152">
        <v>24500</v>
      </c>
      <c r="D152" t="s">
        <v>17</v>
      </c>
      <c r="E152" t="s">
        <v>193</v>
      </c>
      <c r="F152" t="s">
        <v>572</v>
      </c>
      <c r="G152" t="s">
        <v>573</v>
      </c>
      <c r="H152">
        <v>2015</v>
      </c>
      <c r="I152">
        <v>195000</v>
      </c>
      <c r="J152" t="s">
        <v>21</v>
      </c>
      <c r="K152" t="s">
        <v>22</v>
      </c>
      <c r="L152" t="s">
        <v>23</v>
      </c>
      <c r="M152" t="s">
        <v>24</v>
      </c>
      <c r="N152">
        <v>3456</v>
      </c>
      <c r="O152" t="s">
        <v>47</v>
      </c>
      <c r="P152">
        <v>7</v>
      </c>
      <c r="Q152">
        <f t="shared" si="4"/>
        <v>9</v>
      </c>
      <c r="R152" t="str">
        <f t="shared" si="5"/>
        <v>Mid-range</v>
      </c>
    </row>
    <row r="153" spans="1:18" x14ac:dyDescent="0.35">
      <c r="A153">
        <v>12688790</v>
      </c>
      <c r="B153" t="s">
        <v>574</v>
      </c>
      <c r="C153">
        <v>31990</v>
      </c>
      <c r="D153" t="s">
        <v>76</v>
      </c>
      <c r="E153" t="s">
        <v>77</v>
      </c>
      <c r="F153" t="s">
        <v>575</v>
      </c>
      <c r="G153" t="s">
        <v>79</v>
      </c>
      <c r="H153">
        <v>2015</v>
      </c>
      <c r="I153">
        <v>144283</v>
      </c>
      <c r="J153" t="s">
        <v>182</v>
      </c>
      <c r="K153" t="s">
        <v>22</v>
      </c>
      <c r="L153" t="s">
        <v>31</v>
      </c>
      <c r="M153" t="s">
        <v>24</v>
      </c>
      <c r="N153">
        <v>2999</v>
      </c>
      <c r="O153" t="s">
        <v>47</v>
      </c>
      <c r="P153">
        <v>5</v>
      </c>
      <c r="Q153">
        <f t="shared" si="4"/>
        <v>9</v>
      </c>
      <c r="R153" t="str">
        <f t="shared" si="5"/>
        <v>Mid-range</v>
      </c>
    </row>
    <row r="154" spans="1:18" x14ac:dyDescent="0.35">
      <c r="A154">
        <v>12688833</v>
      </c>
      <c r="B154" t="s">
        <v>576</v>
      </c>
      <c r="C154">
        <v>15990</v>
      </c>
      <c r="D154" t="s">
        <v>533</v>
      </c>
      <c r="E154" t="s">
        <v>577</v>
      </c>
      <c r="F154" t="s">
        <v>578</v>
      </c>
      <c r="G154" t="s">
        <v>579</v>
      </c>
      <c r="H154">
        <v>2014</v>
      </c>
      <c r="I154">
        <v>52626</v>
      </c>
      <c r="J154" t="s">
        <v>86</v>
      </c>
      <c r="K154" t="s">
        <v>22</v>
      </c>
      <c r="L154" t="s">
        <v>23</v>
      </c>
      <c r="M154" t="s">
        <v>24</v>
      </c>
      <c r="N154">
        <v>1372</v>
      </c>
      <c r="O154" t="s">
        <v>135</v>
      </c>
      <c r="P154">
        <v>5</v>
      </c>
      <c r="Q154">
        <f t="shared" si="4"/>
        <v>10</v>
      </c>
      <c r="R154" t="str">
        <f t="shared" si="5"/>
        <v>Mid-range</v>
      </c>
    </row>
    <row r="155" spans="1:18" x14ac:dyDescent="0.35">
      <c r="A155">
        <v>12688834</v>
      </c>
      <c r="B155" t="s">
        <v>580</v>
      </c>
      <c r="C155">
        <v>29990</v>
      </c>
      <c r="D155" t="s">
        <v>165</v>
      </c>
      <c r="E155" t="s">
        <v>184</v>
      </c>
      <c r="F155" t="s">
        <v>581</v>
      </c>
      <c r="G155" t="s">
        <v>582</v>
      </c>
      <c r="H155">
        <v>2019</v>
      </c>
      <c r="I155">
        <v>59258</v>
      </c>
      <c r="J155" t="s">
        <v>21</v>
      </c>
      <c r="K155" t="s">
        <v>22</v>
      </c>
      <c r="L155" t="s">
        <v>23</v>
      </c>
      <c r="M155" t="s">
        <v>24</v>
      </c>
      <c r="N155">
        <v>2360</v>
      </c>
      <c r="O155" t="s">
        <v>47</v>
      </c>
      <c r="P155">
        <v>7</v>
      </c>
      <c r="Q155">
        <f t="shared" si="4"/>
        <v>5</v>
      </c>
      <c r="R155" t="str">
        <f t="shared" si="5"/>
        <v>Mid-range</v>
      </c>
    </row>
    <row r="156" spans="1:18" x14ac:dyDescent="0.35">
      <c r="A156">
        <v>12688835</v>
      </c>
      <c r="B156" t="s">
        <v>583</v>
      </c>
      <c r="C156">
        <v>28990</v>
      </c>
      <c r="D156" t="s">
        <v>165</v>
      </c>
      <c r="E156" t="s">
        <v>584</v>
      </c>
      <c r="F156" t="s">
        <v>585</v>
      </c>
      <c r="G156" t="s">
        <v>586</v>
      </c>
      <c r="H156">
        <v>2019</v>
      </c>
      <c r="I156">
        <v>54770</v>
      </c>
      <c r="J156" t="s">
        <v>21</v>
      </c>
      <c r="K156" t="s">
        <v>22</v>
      </c>
      <c r="L156" t="s">
        <v>23</v>
      </c>
      <c r="M156" t="s">
        <v>24</v>
      </c>
      <c r="N156">
        <v>1499</v>
      </c>
      <c r="O156" t="s">
        <v>25</v>
      </c>
      <c r="P156">
        <v>5</v>
      </c>
      <c r="Q156">
        <f t="shared" si="4"/>
        <v>5</v>
      </c>
      <c r="R156" t="str">
        <f t="shared" si="5"/>
        <v>Mid-range</v>
      </c>
    </row>
    <row r="157" spans="1:18" x14ac:dyDescent="0.35">
      <c r="A157">
        <v>12688889</v>
      </c>
      <c r="B157" t="s">
        <v>587</v>
      </c>
      <c r="C157">
        <v>68900</v>
      </c>
      <c r="D157" t="s">
        <v>449</v>
      </c>
      <c r="E157" t="s">
        <v>588</v>
      </c>
      <c r="F157">
        <v>90</v>
      </c>
      <c r="G157" t="s">
        <v>464</v>
      </c>
      <c r="H157">
        <v>2010</v>
      </c>
      <c r="I157">
        <v>86719</v>
      </c>
      <c r="J157" t="s">
        <v>21</v>
      </c>
      <c r="K157" t="s">
        <v>81</v>
      </c>
      <c r="L157" t="s">
        <v>31</v>
      </c>
      <c r="M157" t="s">
        <v>24</v>
      </c>
      <c r="N157">
        <v>2401</v>
      </c>
      <c r="O157" t="s">
        <v>33</v>
      </c>
      <c r="P157">
        <v>4</v>
      </c>
      <c r="Q157">
        <f t="shared" si="4"/>
        <v>14</v>
      </c>
      <c r="R157" t="str">
        <f t="shared" si="5"/>
        <v>Luxury</v>
      </c>
    </row>
    <row r="158" spans="1:18" x14ac:dyDescent="0.35">
      <c r="A158">
        <v>12688939</v>
      </c>
      <c r="B158" t="s">
        <v>589</v>
      </c>
      <c r="C158">
        <v>110990</v>
      </c>
      <c r="D158" t="s">
        <v>590</v>
      </c>
      <c r="E158">
        <v>1500</v>
      </c>
      <c r="F158" t="s">
        <v>591</v>
      </c>
      <c r="G158" t="s">
        <v>592</v>
      </c>
      <c r="H158">
        <v>2020</v>
      </c>
      <c r="I158">
        <v>39969</v>
      </c>
      <c r="J158" t="s">
        <v>182</v>
      </c>
      <c r="K158" t="s">
        <v>22</v>
      </c>
      <c r="L158" t="s">
        <v>23</v>
      </c>
      <c r="M158" t="s">
        <v>24</v>
      </c>
      <c r="N158">
        <v>5654</v>
      </c>
      <c r="O158" t="s">
        <v>25</v>
      </c>
      <c r="P158">
        <v>5</v>
      </c>
      <c r="Q158">
        <f t="shared" si="4"/>
        <v>4</v>
      </c>
      <c r="R158" t="str">
        <f t="shared" si="5"/>
        <v>Luxury</v>
      </c>
    </row>
    <row r="159" spans="1:18" x14ac:dyDescent="0.35">
      <c r="A159">
        <v>12688960</v>
      </c>
      <c r="B159" t="s">
        <v>593</v>
      </c>
      <c r="C159">
        <v>28870</v>
      </c>
      <c r="D159" t="s">
        <v>188</v>
      </c>
      <c r="E159" t="s">
        <v>594</v>
      </c>
      <c r="F159" t="s">
        <v>595</v>
      </c>
      <c r="G159" t="s">
        <v>596</v>
      </c>
      <c r="H159">
        <v>2015</v>
      </c>
      <c r="I159">
        <v>88169</v>
      </c>
      <c r="J159" t="s">
        <v>21</v>
      </c>
      <c r="K159" t="s">
        <v>22</v>
      </c>
      <c r="L159" t="s">
        <v>31</v>
      </c>
      <c r="M159" t="s">
        <v>24</v>
      </c>
      <c r="N159">
        <v>2199</v>
      </c>
      <c r="O159" t="s">
        <v>33</v>
      </c>
      <c r="P159">
        <v>7</v>
      </c>
      <c r="Q159">
        <f t="shared" si="4"/>
        <v>9</v>
      </c>
      <c r="R159" t="str">
        <f t="shared" si="5"/>
        <v>Mid-range</v>
      </c>
    </row>
    <row r="160" spans="1:18" x14ac:dyDescent="0.35">
      <c r="A160">
        <v>12688961</v>
      </c>
      <c r="B160" t="s">
        <v>597</v>
      </c>
      <c r="C160">
        <v>33970</v>
      </c>
      <c r="D160" t="s">
        <v>328</v>
      </c>
      <c r="E160" t="s">
        <v>598</v>
      </c>
      <c r="F160" t="s">
        <v>599</v>
      </c>
      <c r="G160" t="s">
        <v>600</v>
      </c>
      <c r="H160">
        <v>2020</v>
      </c>
      <c r="I160">
        <v>14122</v>
      </c>
      <c r="J160" t="s">
        <v>21</v>
      </c>
      <c r="K160" t="s">
        <v>22</v>
      </c>
      <c r="L160" t="s">
        <v>23</v>
      </c>
      <c r="M160" t="s">
        <v>24</v>
      </c>
      <c r="N160">
        <v>1799</v>
      </c>
      <c r="O160" t="s">
        <v>135</v>
      </c>
      <c r="P160">
        <v>5</v>
      </c>
      <c r="Q160">
        <f t="shared" si="4"/>
        <v>4</v>
      </c>
      <c r="R160" t="str">
        <f t="shared" si="5"/>
        <v>Mid-range</v>
      </c>
    </row>
    <row r="161" spans="1:18" x14ac:dyDescent="0.35">
      <c r="A161">
        <v>12688966</v>
      </c>
      <c r="B161" t="s">
        <v>601</v>
      </c>
      <c r="C161">
        <v>10500</v>
      </c>
      <c r="D161" t="s">
        <v>226</v>
      </c>
      <c r="E161" t="s">
        <v>227</v>
      </c>
      <c r="F161" t="s">
        <v>602</v>
      </c>
      <c r="G161" t="s">
        <v>229</v>
      </c>
      <c r="H161">
        <v>2014</v>
      </c>
      <c r="I161">
        <v>69350</v>
      </c>
      <c r="J161" t="s">
        <v>86</v>
      </c>
      <c r="K161" t="s">
        <v>81</v>
      </c>
      <c r="L161" t="s">
        <v>23</v>
      </c>
      <c r="M161" t="s">
        <v>24</v>
      </c>
      <c r="N161">
        <v>898</v>
      </c>
      <c r="O161" t="s">
        <v>33</v>
      </c>
      <c r="P161">
        <v>5</v>
      </c>
      <c r="Q161">
        <f t="shared" si="4"/>
        <v>10</v>
      </c>
      <c r="R161" t="str">
        <f t="shared" si="5"/>
        <v>Mid-range</v>
      </c>
    </row>
    <row r="162" spans="1:18" x14ac:dyDescent="0.35">
      <c r="A162">
        <v>12688984</v>
      </c>
      <c r="B162" t="s">
        <v>603</v>
      </c>
      <c r="C162">
        <v>14999</v>
      </c>
      <c r="D162" t="s">
        <v>59</v>
      </c>
      <c r="E162" t="s">
        <v>398</v>
      </c>
      <c r="F162" t="s">
        <v>604</v>
      </c>
      <c r="G162" t="s">
        <v>605</v>
      </c>
      <c r="H162">
        <v>2013</v>
      </c>
      <c r="I162">
        <v>258777</v>
      </c>
      <c r="J162" t="s">
        <v>21</v>
      </c>
      <c r="K162" t="s">
        <v>22</v>
      </c>
      <c r="L162" t="s">
        <v>31</v>
      </c>
      <c r="M162" t="s">
        <v>24</v>
      </c>
      <c r="N162">
        <v>2993</v>
      </c>
      <c r="O162" t="s">
        <v>47</v>
      </c>
      <c r="P162">
        <v>5</v>
      </c>
      <c r="Q162">
        <f t="shared" si="4"/>
        <v>11</v>
      </c>
      <c r="R162" t="str">
        <f t="shared" si="5"/>
        <v>Mid-range</v>
      </c>
    </row>
    <row r="163" spans="1:18" x14ac:dyDescent="0.35">
      <c r="A163">
        <v>12689012</v>
      </c>
      <c r="B163" t="s">
        <v>606</v>
      </c>
      <c r="C163">
        <v>46990</v>
      </c>
      <c r="D163" t="s">
        <v>102</v>
      </c>
      <c r="E163" t="s">
        <v>386</v>
      </c>
      <c r="F163" t="s">
        <v>607</v>
      </c>
      <c r="G163" t="s">
        <v>608</v>
      </c>
      <c r="H163">
        <v>2020</v>
      </c>
      <c r="I163">
        <v>28288</v>
      </c>
      <c r="J163" t="s">
        <v>21</v>
      </c>
      <c r="K163" t="s">
        <v>22</v>
      </c>
      <c r="L163" t="s">
        <v>64</v>
      </c>
      <c r="M163" t="s">
        <v>24</v>
      </c>
      <c r="N163">
        <v>1984</v>
      </c>
      <c r="O163" t="s">
        <v>47</v>
      </c>
      <c r="P163">
        <v>7</v>
      </c>
      <c r="Q163">
        <f t="shared" si="4"/>
        <v>4</v>
      </c>
      <c r="R163" t="str">
        <f t="shared" si="5"/>
        <v>Luxury</v>
      </c>
    </row>
    <row r="164" spans="1:18" x14ac:dyDescent="0.35">
      <c r="A164">
        <v>12689015</v>
      </c>
      <c r="B164" t="s">
        <v>609</v>
      </c>
      <c r="C164">
        <v>31500</v>
      </c>
      <c r="D164" t="s">
        <v>88</v>
      </c>
      <c r="E164" t="s">
        <v>108</v>
      </c>
      <c r="F164" t="s">
        <v>513</v>
      </c>
      <c r="G164" t="s">
        <v>610</v>
      </c>
      <c r="H164">
        <v>2019</v>
      </c>
      <c r="I164">
        <v>59941</v>
      </c>
      <c r="J164" t="s">
        <v>21</v>
      </c>
      <c r="K164" t="s">
        <v>22</v>
      </c>
      <c r="L164" t="s">
        <v>23</v>
      </c>
      <c r="M164" t="s">
        <v>24</v>
      </c>
      <c r="N164">
        <v>1999</v>
      </c>
      <c r="O164" t="s">
        <v>116</v>
      </c>
      <c r="P164">
        <v>5</v>
      </c>
      <c r="Q164">
        <f t="shared" si="4"/>
        <v>5</v>
      </c>
      <c r="R164" t="str">
        <f t="shared" si="5"/>
        <v>Mid-range</v>
      </c>
    </row>
    <row r="165" spans="1:18" x14ac:dyDescent="0.35">
      <c r="A165">
        <v>12689038</v>
      </c>
      <c r="B165" t="s">
        <v>611</v>
      </c>
      <c r="C165">
        <v>65960</v>
      </c>
      <c r="D165" t="s">
        <v>102</v>
      </c>
      <c r="E165" t="s">
        <v>612</v>
      </c>
      <c r="F165" t="s">
        <v>613</v>
      </c>
      <c r="G165" t="s">
        <v>614</v>
      </c>
      <c r="H165">
        <v>2022</v>
      </c>
      <c r="I165">
        <v>1973</v>
      </c>
      <c r="J165" t="s">
        <v>21</v>
      </c>
      <c r="K165" t="s">
        <v>22</v>
      </c>
      <c r="L165" t="s">
        <v>64</v>
      </c>
      <c r="M165" t="s">
        <v>247</v>
      </c>
      <c r="N165">
        <v>1984</v>
      </c>
      <c r="O165" t="s">
        <v>47</v>
      </c>
      <c r="P165">
        <v>5</v>
      </c>
      <c r="Q165">
        <f t="shared" si="4"/>
        <v>2</v>
      </c>
      <c r="R165" t="str">
        <f t="shared" si="5"/>
        <v>Luxury</v>
      </c>
    </row>
    <row r="166" spans="1:18" x14ac:dyDescent="0.35">
      <c r="A166">
        <v>12689041</v>
      </c>
      <c r="B166" t="s">
        <v>615</v>
      </c>
      <c r="C166">
        <v>33880</v>
      </c>
      <c r="D166" t="s">
        <v>165</v>
      </c>
      <c r="E166" t="s">
        <v>166</v>
      </c>
      <c r="F166" t="s">
        <v>167</v>
      </c>
      <c r="G166" t="s">
        <v>616</v>
      </c>
      <c r="H166">
        <v>2018</v>
      </c>
      <c r="I166">
        <v>114808</v>
      </c>
      <c r="J166" t="s">
        <v>617</v>
      </c>
      <c r="K166" t="s">
        <v>81</v>
      </c>
      <c r="L166" t="s">
        <v>31</v>
      </c>
      <c r="M166" t="s">
        <v>24</v>
      </c>
      <c r="N166">
        <v>2440</v>
      </c>
      <c r="O166" t="s">
        <v>47</v>
      </c>
      <c r="P166">
        <v>4</v>
      </c>
      <c r="Q166">
        <f t="shared" si="4"/>
        <v>6</v>
      </c>
      <c r="R166" t="str">
        <f t="shared" si="5"/>
        <v>Mid-range</v>
      </c>
    </row>
    <row r="167" spans="1:18" x14ac:dyDescent="0.35">
      <c r="A167">
        <v>12689104</v>
      </c>
      <c r="B167" t="s">
        <v>618</v>
      </c>
      <c r="C167">
        <v>27190</v>
      </c>
      <c r="D167" t="s">
        <v>42</v>
      </c>
      <c r="E167" t="s">
        <v>179</v>
      </c>
      <c r="F167" t="s">
        <v>619</v>
      </c>
      <c r="G167" t="s">
        <v>204</v>
      </c>
      <c r="H167">
        <v>2016</v>
      </c>
      <c r="I167">
        <v>187161</v>
      </c>
      <c r="J167" t="s">
        <v>205</v>
      </c>
      <c r="K167" t="s">
        <v>22</v>
      </c>
      <c r="L167" t="s">
        <v>31</v>
      </c>
      <c r="M167" t="s">
        <v>24</v>
      </c>
      <c r="N167">
        <v>2776</v>
      </c>
      <c r="O167" t="s">
        <v>47</v>
      </c>
      <c r="P167">
        <v>5</v>
      </c>
      <c r="Q167">
        <f t="shared" si="4"/>
        <v>8</v>
      </c>
      <c r="R167" t="str">
        <f t="shared" si="5"/>
        <v>Mid-range</v>
      </c>
    </row>
    <row r="168" spans="1:18" x14ac:dyDescent="0.35">
      <c r="A168">
        <v>12689128</v>
      </c>
      <c r="B168" t="s">
        <v>620</v>
      </c>
      <c r="C168">
        <v>16766</v>
      </c>
      <c r="D168" t="s">
        <v>42</v>
      </c>
      <c r="E168" t="s">
        <v>621</v>
      </c>
      <c r="F168" t="s">
        <v>622</v>
      </c>
      <c r="G168" t="s">
        <v>623</v>
      </c>
      <c r="H168">
        <v>2018</v>
      </c>
      <c r="I168">
        <v>76777</v>
      </c>
      <c r="J168" t="s">
        <v>63</v>
      </c>
      <c r="K168" t="s">
        <v>22</v>
      </c>
      <c r="L168" t="s">
        <v>23</v>
      </c>
      <c r="M168" t="s">
        <v>24</v>
      </c>
      <c r="N168">
        <v>1399</v>
      </c>
      <c r="O168" t="s">
        <v>25</v>
      </c>
      <c r="P168">
        <v>5</v>
      </c>
      <c r="Q168">
        <f t="shared" si="4"/>
        <v>6</v>
      </c>
      <c r="R168" t="str">
        <f t="shared" si="5"/>
        <v>Mid-range</v>
      </c>
    </row>
    <row r="169" spans="1:18" x14ac:dyDescent="0.35">
      <c r="A169">
        <v>12689133</v>
      </c>
      <c r="B169" t="s">
        <v>624</v>
      </c>
      <c r="C169">
        <v>27990</v>
      </c>
      <c r="D169" t="s">
        <v>88</v>
      </c>
      <c r="E169" t="s">
        <v>625</v>
      </c>
      <c r="F169" t="s">
        <v>626</v>
      </c>
      <c r="G169" t="s">
        <v>627</v>
      </c>
      <c r="H169">
        <v>2016</v>
      </c>
      <c r="I169">
        <v>99254</v>
      </c>
      <c r="J169" t="s">
        <v>106</v>
      </c>
      <c r="K169" t="s">
        <v>81</v>
      </c>
      <c r="L169" t="s">
        <v>64</v>
      </c>
      <c r="M169" t="s">
        <v>24</v>
      </c>
      <c r="N169">
        <v>2359</v>
      </c>
      <c r="O169" t="s">
        <v>47</v>
      </c>
      <c r="P169">
        <v>3</v>
      </c>
      <c r="Q169">
        <f t="shared" si="4"/>
        <v>8</v>
      </c>
      <c r="R169" t="str">
        <f t="shared" si="5"/>
        <v>Mid-range</v>
      </c>
    </row>
    <row r="170" spans="1:18" x14ac:dyDescent="0.35">
      <c r="A170">
        <v>12689144</v>
      </c>
      <c r="B170" t="s">
        <v>628</v>
      </c>
      <c r="C170">
        <v>122900</v>
      </c>
      <c r="D170" t="s">
        <v>17</v>
      </c>
      <c r="E170" t="s">
        <v>171</v>
      </c>
      <c r="F170" t="s">
        <v>629</v>
      </c>
      <c r="G170" t="s">
        <v>630</v>
      </c>
      <c r="H170">
        <v>2018</v>
      </c>
      <c r="I170">
        <v>149000</v>
      </c>
      <c r="J170" t="s">
        <v>21</v>
      </c>
      <c r="K170" t="s">
        <v>22</v>
      </c>
      <c r="L170" t="s">
        <v>31</v>
      </c>
      <c r="M170" t="s">
        <v>24</v>
      </c>
      <c r="N170">
        <v>4461</v>
      </c>
      <c r="O170" t="s">
        <v>47</v>
      </c>
      <c r="P170">
        <v>7</v>
      </c>
      <c r="Q170">
        <f t="shared" si="4"/>
        <v>6</v>
      </c>
      <c r="R170" t="str">
        <f t="shared" si="5"/>
        <v>Luxury</v>
      </c>
    </row>
    <row r="171" spans="1:18" x14ac:dyDescent="0.35">
      <c r="A171">
        <v>12689191</v>
      </c>
      <c r="B171" t="s">
        <v>631</v>
      </c>
      <c r="C171">
        <v>12499</v>
      </c>
      <c r="D171" t="s">
        <v>17</v>
      </c>
      <c r="E171" t="s">
        <v>632</v>
      </c>
      <c r="F171" t="s">
        <v>633</v>
      </c>
      <c r="G171" t="s">
        <v>634</v>
      </c>
      <c r="H171">
        <v>2014</v>
      </c>
      <c r="I171">
        <v>194445</v>
      </c>
      <c r="J171" t="s">
        <v>86</v>
      </c>
      <c r="K171" t="s">
        <v>22</v>
      </c>
      <c r="L171" t="s">
        <v>23</v>
      </c>
      <c r="M171" t="s">
        <v>24</v>
      </c>
      <c r="N171">
        <v>1497</v>
      </c>
      <c r="O171" t="s">
        <v>135</v>
      </c>
      <c r="P171">
        <v>5</v>
      </c>
      <c r="Q171">
        <f t="shared" si="4"/>
        <v>10</v>
      </c>
      <c r="R171" t="str">
        <f t="shared" si="5"/>
        <v>Mid-range</v>
      </c>
    </row>
    <row r="172" spans="1:18" x14ac:dyDescent="0.35">
      <c r="A172">
        <v>12689193</v>
      </c>
      <c r="B172" t="s">
        <v>635</v>
      </c>
      <c r="C172">
        <v>16990</v>
      </c>
      <c r="D172" t="s">
        <v>127</v>
      </c>
      <c r="E172" t="s">
        <v>418</v>
      </c>
      <c r="F172" t="s">
        <v>114</v>
      </c>
      <c r="G172" t="s">
        <v>636</v>
      </c>
      <c r="H172">
        <v>2010</v>
      </c>
      <c r="I172">
        <v>195198</v>
      </c>
      <c r="J172" t="s">
        <v>21</v>
      </c>
      <c r="K172" t="s">
        <v>22</v>
      </c>
      <c r="L172" t="s">
        <v>23</v>
      </c>
      <c r="M172" t="s">
        <v>24</v>
      </c>
      <c r="N172">
        <v>3726</v>
      </c>
      <c r="O172" t="s">
        <v>33</v>
      </c>
      <c r="P172">
        <v>7</v>
      </c>
      <c r="Q172">
        <f t="shared" si="4"/>
        <v>14</v>
      </c>
      <c r="R172" t="str">
        <f t="shared" si="5"/>
        <v>Mid-range</v>
      </c>
    </row>
    <row r="173" spans="1:18" x14ac:dyDescent="0.35">
      <c r="A173">
        <v>12689198</v>
      </c>
      <c r="B173" t="s">
        <v>637</v>
      </c>
      <c r="C173">
        <v>2300</v>
      </c>
      <c r="D173" t="s">
        <v>54</v>
      </c>
      <c r="E173" t="s">
        <v>638</v>
      </c>
      <c r="F173" t="s">
        <v>639</v>
      </c>
      <c r="G173" t="s">
        <v>640</v>
      </c>
      <c r="H173">
        <v>2000</v>
      </c>
      <c r="I173">
        <v>263928</v>
      </c>
      <c r="J173" t="s">
        <v>205</v>
      </c>
      <c r="K173" t="s">
        <v>22</v>
      </c>
      <c r="L173" t="s">
        <v>23</v>
      </c>
      <c r="M173" t="s">
        <v>24</v>
      </c>
      <c r="N173">
        <v>2606</v>
      </c>
      <c r="O173" t="s">
        <v>47</v>
      </c>
      <c r="P173">
        <v>5</v>
      </c>
      <c r="Q173">
        <f t="shared" si="4"/>
        <v>24</v>
      </c>
      <c r="R173" t="str">
        <f t="shared" si="5"/>
        <v>Budget</v>
      </c>
    </row>
    <row r="174" spans="1:18" x14ac:dyDescent="0.35">
      <c r="A174">
        <v>12689216</v>
      </c>
      <c r="B174" t="s">
        <v>641</v>
      </c>
      <c r="C174">
        <v>32980</v>
      </c>
      <c r="D174" t="s">
        <v>17</v>
      </c>
      <c r="E174" t="s">
        <v>642</v>
      </c>
      <c r="F174" t="s">
        <v>191</v>
      </c>
      <c r="G174" t="s">
        <v>643</v>
      </c>
      <c r="H174">
        <v>2018</v>
      </c>
      <c r="I174">
        <v>90979</v>
      </c>
      <c r="J174" t="s">
        <v>63</v>
      </c>
      <c r="K174" t="s">
        <v>22</v>
      </c>
      <c r="L174" t="s">
        <v>23</v>
      </c>
      <c r="M174" t="s">
        <v>24</v>
      </c>
      <c r="N174">
        <v>2494</v>
      </c>
      <c r="O174" t="s">
        <v>47</v>
      </c>
      <c r="P174">
        <v>5</v>
      </c>
      <c r="Q174">
        <f t="shared" si="4"/>
        <v>6</v>
      </c>
      <c r="R174" t="str">
        <f t="shared" si="5"/>
        <v>Mid-range</v>
      </c>
    </row>
    <row r="175" spans="1:18" x14ac:dyDescent="0.35">
      <c r="A175">
        <v>12689224</v>
      </c>
      <c r="B175" t="s">
        <v>644</v>
      </c>
      <c r="C175">
        <v>49990</v>
      </c>
      <c r="D175" t="s">
        <v>49</v>
      </c>
      <c r="E175" t="s">
        <v>234</v>
      </c>
      <c r="F175" t="s">
        <v>645</v>
      </c>
      <c r="G175" t="s">
        <v>646</v>
      </c>
      <c r="H175">
        <v>2018</v>
      </c>
      <c r="I175">
        <v>61337</v>
      </c>
      <c r="J175" t="s">
        <v>236</v>
      </c>
      <c r="K175" t="s">
        <v>22</v>
      </c>
      <c r="L175" t="s">
        <v>31</v>
      </c>
      <c r="M175" t="s">
        <v>24</v>
      </c>
      <c r="N175">
        <v>2298</v>
      </c>
      <c r="O175" t="s">
        <v>47</v>
      </c>
      <c r="P175">
        <v>5</v>
      </c>
      <c r="Q175">
        <f t="shared" si="4"/>
        <v>6</v>
      </c>
      <c r="R175" t="str">
        <f t="shared" si="5"/>
        <v>Luxury</v>
      </c>
    </row>
    <row r="176" spans="1:18" x14ac:dyDescent="0.35">
      <c r="A176">
        <v>12689327</v>
      </c>
      <c r="B176" t="s">
        <v>647</v>
      </c>
      <c r="C176">
        <v>12990</v>
      </c>
      <c r="D176" t="s">
        <v>282</v>
      </c>
      <c r="E176" t="s">
        <v>648</v>
      </c>
      <c r="F176" t="s">
        <v>460</v>
      </c>
      <c r="G176" t="s">
        <v>461</v>
      </c>
      <c r="H176">
        <v>2012</v>
      </c>
      <c r="I176">
        <v>136454</v>
      </c>
      <c r="J176" t="s">
        <v>21</v>
      </c>
      <c r="K176" t="s">
        <v>22</v>
      </c>
      <c r="L176" t="s">
        <v>64</v>
      </c>
      <c r="M176" t="s">
        <v>24</v>
      </c>
      <c r="N176">
        <v>1998</v>
      </c>
      <c r="O176" t="s">
        <v>116</v>
      </c>
      <c r="P176">
        <v>5</v>
      </c>
      <c r="Q176">
        <f t="shared" si="4"/>
        <v>12</v>
      </c>
      <c r="R176" t="str">
        <f t="shared" si="5"/>
        <v>Mid-range</v>
      </c>
    </row>
    <row r="177" spans="1:18" x14ac:dyDescent="0.35">
      <c r="A177">
        <v>12689334</v>
      </c>
      <c r="B177" t="s">
        <v>649</v>
      </c>
      <c r="C177">
        <v>36990</v>
      </c>
      <c r="D177" t="s">
        <v>54</v>
      </c>
      <c r="E177" t="s">
        <v>175</v>
      </c>
      <c r="F177" t="s">
        <v>176</v>
      </c>
      <c r="G177" t="s">
        <v>650</v>
      </c>
      <c r="H177">
        <v>2018</v>
      </c>
      <c r="I177">
        <v>139626</v>
      </c>
      <c r="J177" t="s">
        <v>80</v>
      </c>
      <c r="K177" t="s">
        <v>22</v>
      </c>
      <c r="L177" t="s">
        <v>31</v>
      </c>
      <c r="M177" t="s">
        <v>24</v>
      </c>
      <c r="N177">
        <v>3198</v>
      </c>
      <c r="O177" t="s">
        <v>47</v>
      </c>
      <c r="P177">
        <v>2</v>
      </c>
      <c r="Q177">
        <f t="shared" si="4"/>
        <v>6</v>
      </c>
      <c r="R177" t="str">
        <f t="shared" si="5"/>
        <v>Mid-range</v>
      </c>
    </row>
    <row r="178" spans="1:18" x14ac:dyDescent="0.35">
      <c r="A178">
        <v>12689340</v>
      </c>
      <c r="B178" t="s">
        <v>651</v>
      </c>
      <c r="C178">
        <v>30998</v>
      </c>
      <c r="D178" t="s">
        <v>17</v>
      </c>
      <c r="E178" t="s">
        <v>258</v>
      </c>
      <c r="F178" t="s">
        <v>351</v>
      </c>
      <c r="G178" t="s">
        <v>311</v>
      </c>
      <c r="H178">
        <v>2017</v>
      </c>
      <c r="I178">
        <v>111566</v>
      </c>
      <c r="J178" t="s">
        <v>338</v>
      </c>
      <c r="K178" t="s">
        <v>22</v>
      </c>
      <c r="L178" t="s">
        <v>23</v>
      </c>
      <c r="M178" t="s">
        <v>24</v>
      </c>
      <c r="N178">
        <v>2694</v>
      </c>
      <c r="O178" t="s">
        <v>47</v>
      </c>
      <c r="P178">
        <v>5</v>
      </c>
      <c r="Q178">
        <f t="shared" si="4"/>
        <v>7</v>
      </c>
      <c r="R178" t="str">
        <f t="shared" si="5"/>
        <v>Mid-range</v>
      </c>
    </row>
    <row r="179" spans="1:18" x14ac:dyDescent="0.35">
      <c r="A179">
        <v>12689371</v>
      </c>
      <c r="B179" t="s">
        <v>652</v>
      </c>
      <c r="C179">
        <v>28500</v>
      </c>
      <c r="D179" t="s">
        <v>17</v>
      </c>
      <c r="E179" t="s">
        <v>171</v>
      </c>
      <c r="F179" t="s">
        <v>158</v>
      </c>
      <c r="G179" t="s">
        <v>653</v>
      </c>
      <c r="H179">
        <v>2000</v>
      </c>
      <c r="I179">
        <v>188200</v>
      </c>
      <c r="J179" t="s">
        <v>21</v>
      </c>
      <c r="K179" t="s">
        <v>22</v>
      </c>
      <c r="L179" t="s">
        <v>23</v>
      </c>
      <c r="M179" t="s">
        <v>24</v>
      </c>
      <c r="N179">
        <v>4477</v>
      </c>
      <c r="O179" t="s">
        <v>74</v>
      </c>
      <c r="P179">
        <v>8</v>
      </c>
      <c r="Q179">
        <f t="shared" si="4"/>
        <v>24</v>
      </c>
      <c r="R179" t="str">
        <f t="shared" si="5"/>
        <v>Mid-range</v>
      </c>
    </row>
    <row r="180" spans="1:18" x14ac:dyDescent="0.35">
      <c r="A180">
        <v>12689390</v>
      </c>
      <c r="B180" t="s">
        <v>654</v>
      </c>
      <c r="C180">
        <v>6000</v>
      </c>
      <c r="D180" t="s">
        <v>42</v>
      </c>
      <c r="E180" t="s">
        <v>43</v>
      </c>
      <c r="F180" t="s">
        <v>44</v>
      </c>
      <c r="G180" t="s">
        <v>655</v>
      </c>
      <c r="H180">
        <v>2012</v>
      </c>
      <c r="I180">
        <v>146000</v>
      </c>
      <c r="J180" t="s">
        <v>63</v>
      </c>
      <c r="K180" t="s">
        <v>22</v>
      </c>
      <c r="L180" t="s">
        <v>23</v>
      </c>
      <c r="M180" t="s">
        <v>24</v>
      </c>
      <c r="N180">
        <v>1796</v>
      </c>
      <c r="O180" t="s">
        <v>656</v>
      </c>
      <c r="P180">
        <v>5</v>
      </c>
      <c r="Q180">
        <f t="shared" si="4"/>
        <v>12</v>
      </c>
      <c r="R180" t="str">
        <f t="shared" si="5"/>
        <v>Budget</v>
      </c>
    </row>
    <row r="181" spans="1:18" x14ac:dyDescent="0.35">
      <c r="A181">
        <v>12689407</v>
      </c>
      <c r="B181" t="s">
        <v>657</v>
      </c>
      <c r="C181">
        <v>38500</v>
      </c>
      <c r="D181" t="s">
        <v>54</v>
      </c>
      <c r="E181" t="s">
        <v>175</v>
      </c>
      <c r="F181" t="s">
        <v>658</v>
      </c>
      <c r="G181" t="s">
        <v>659</v>
      </c>
      <c r="H181">
        <v>2015</v>
      </c>
      <c r="I181">
        <v>125000</v>
      </c>
      <c r="J181" t="s">
        <v>205</v>
      </c>
      <c r="K181" t="s">
        <v>22</v>
      </c>
      <c r="L181" t="s">
        <v>31</v>
      </c>
      <c r="M181" t="s">
        <v>24</v>
      </c>
      <c r="N181">
        <v>3198</v>
      </c>
      <c r="O181" t="s">
        <v>660</v>
      </c>
      <c r="P181">
        <v>5</v>
      </c>
      <c r="Q181">
        <f t="shared" si="4"/>
        <v>9</v>
      </c>
      <c r="R181" t="str">
        <f t="shared" si="5"/>
        <v>Mid-range</v>
      </c>
    </row>
    <row r="182" spans="1:18" x14ac:dyDescent="0.35">
      <c r="A182">
        <v>12689482</v>
      </c>
      <c r="B182" t="s">
        <v>661</v>
      </c>
      <c r="C182">
        <v>26000</v>
      </c>
      <c r="D182" t="s">
        <v>17</v>
      </c>
      <c r="E182" t="s">
        <v>258</v>
      </c>
      <c r="F182" t="s">
        <v>259</v>
      </c>
      <c r="G182" t="s">
        <v>662</v>
      </c>
      <c r="H182">
        <v>2009</v>
      </c>
      <c r="I182">
        <v>290000</v>
      </c>
      <c r="J182" t="s">
        <v>236</v>
      </c>
      <c r="K182" t="s">
        <v>22</v>
      </c>
      <c r="L182" t="s">
        <v>23</v>
      </c>
      <c r="M182" t="s">
        <v>24</v>
      </c>
      <c r="N182">
        <v>3956</v>
      </c>
      <c r="O182" t="s">
        <v>69</v>
      </c>
      <c r="P182">
        <v>5</v>
      </c>
      <c r="Q182">
        <f t="shared" si="4"/>
        <v>15</v>
      </c>
      <c r="R182" t="str">
        <f t="shared" si="5"/>
        <v>Mid-range</v>
      </c>
    </row>
    <row r="183" spans="1:18" x14ac:dyDescent="0.35">
      <c r="A183">
        <v>12689502</v>
      </c>
      <c r="B183" t="s">
        <v>663</v>
      </c>
      <c r="C183">
        <v>22980</v>
      </c>
      <c r="D183" t="s">
        <v>282</v>
      </c>
      <c r="E183" t="s">
        <v>443</v>
      </c>
      <c r="F183" t="s">
        <v>479</v>
      </c>
      <c r="G183" t="s">
        <v>664</v>
      </c>
      <c r="H183">
        <v>2012</v>
      </c>
      <c r="I183">
        <v>85811</v>
      </c>
      <c r="J183" t="s">
        <v>21</v>
      </c>
      <c r="K183" t="s">
        <v>22</v>
      </c>
      <c r="L183" t="s">
        <v>31</v>
      </c>
      <c r="M183" t="s">
        <v>24</v>
      </c>
      <c r="N183">
        <v>2987</v>
      </c>
      <c r="O183" t="s">
        <v>33</v>
      </c>
      <c r="P183">
        <v>5</v>
      </c>
      <c r="Q183">
        <f t="shared" si="4"/>
        <v>12</v>
      </c>
      <c r="R183" t="str">
        <f t="shared" si="5"/>
        <v>Mid-range</v>
      </c>
    </row>
    <row r="184" spans="1:18" x14ac:dyDescent="0.35">
      <c r="A184">
        <v>12689511</v>
      </c>
      <c r="B184" t="s">
        <v>665</v>
      </c>
      <c r="C184">
        <v>42990</v>
      </c>
      <c r="D184" t="s">
        <v>165</v>
      </c>
      <c r="E184" t="s">
        <v>209</v>
      </c>
      <c r="F184" t="s">
        <v>313</v>
      </c>
      <c r="G184" t="s">
        <v>211</v>
      </c>
      <c r="H184">
        <v>2017</v>
      </c>
      <c r="I184">
        <v>82459</v>
      </c>
      <c r="J184" t="s">
        <v>21</v>
      </c>
      <c r="K184" t="s">
        <v>22</v>
      </c>
      <c r="L184" t="s">
        <v>31</v>
      </c>
      <c r="M184" t="s">
        <v>24</v>
      </c>
      <c r="N184">
        <v>2442</v>
      </c>
      <c r="O184" t="s">
        <v>25</v>
      </c>
      <c r="P184">
        <v>7</v>
      </c>
      <c r="Q184">
        <f t="shared" si="4"/>
        <v>7</v>
      </c>
      <c r="R184" t="str">
        <f t="shared" si="5"/>
        <v>Luxury</v>
      </c>
    </row>
    <row r="185" spans="1:18" x14ac:dyDescent="0.35">
      <c r="A185">
        <v>12689515</v>
      </c>
      <c r="B185" t="s">
        <v>666</v>
      </c>
      <c r="C185">
        <v>18795</v>
      </c>
      <c r="D185" t="s">
        <v>102</v>
      </c>
      <c r="E185" t="s">
        <v>222</v>
      </c>
      <c r="F185" t="s">
        <v>667</v>
      </c>
      <c r="G185" t="s">
        <v>668</v>
      </c>
      <c r="H185">
        <v>2013</v>
      </c>
      <c r="I185">
        <v>73834</v>
      </c>
      <c r="J185" t="s">
        <v>86</v>
      </c>
      <c r="K185" t="s">
        <v>22</v>
      </c>
      <c r="L185" t="s">
        <v>64</v>
      </c>
      <c r="M185" t="s">
        <v>24</v>
      </c>
      <c r="N185">
        <v>1395</v>
      </c>
      <c r="O185" t="s">
        <v>69</v>
      </c>
      <c r="P185">
        <v>5</v>
      </c>
      <c r="Q185">
        <f t="shared" si="4"/>
        <v>11</v>
      </c>
      <c r="R185" t="str">
        <f t="shared" si="5"/>
        <v>Mid-range</v>
      </c>
    </row>
    <row r="186" spans="1:18" x14ac:dyDescent="0.35">
      <c r="A186">
        <v>12689517</v>
      </c>
      <c r="B186" t="s">
        <v>669</v>
      </c>
      <c r="C186">
        <v>31299</v>
      </c>
      <c r="D186" t="s">
        <v>88</v>
      </c>
      <c r="E186" t="s">
        <v>94</v>
      </c>
      <c r="F186" t="s">
        <v>670</v>
      </c>
      <c r="G186" t="s">
        <v>671</v>
      </c>
      <c r="H186">
        <v>2014</v>
      </c>
      <c r="I186">
        <v>86908</v>
      </c>
      <c r="J186" t="s">
        <v>21</v>
      </c>
      <c r="K186" t="s">
        <v>22</v>
      </c>
      <c r="L186" t="s">
        <v>31</v>
      </c>
      <c r="M186" t="s">
        <v>24</v>
      </c>
      <c r="N186">
        <v>2199</v>
      </c>
      <c r="O186" t="s">
        <v>47</v>
      </c>
      <c r="P186">
        <v>7</v>
      </c>
      <c r="Q186">
        <f t="shared" si="4"/>
        <v>10</v>
      </c>
      <c r="R186" t="str">
        <f t="shared" si="5"/>
        <v>Mid-range</v>
      </c>
    </row>
    <row r="187" spans="1:18" x14ac:dyDescent="0.35">
      <c r="A187">
        <v>12689534</v>
      </c>
      <c r="B187" t="s">
        <v>672</v>
      </c>
      <c r="C187">
        <v>10000</v>
      </c>
      <c r="D187" t="s">
        <v>533</v>
      </c>
      <c r="E187" t="s">
        <v>577</v>
      </c>
      <c r="F187" t="s">
        <v>639</v>
      </c>
      <c r="G187" t="s">
        <v>673</v>
      </c>
      <c r="H187">
        <v>2014</v>
      </c>
      <c r="I187">
        <v>144000</v>
      </c>
      <c r="J187" t="s">
        <v>86</v>
      </c>
      <c r="K187" t="s">
        <v>81</v>
      </c>
      <c r="L187" t="s">
        <v>23</v>
      </c>
      <c r="M187" t="s">
        <v>24</v>
      </c>
      <c r="N187">
        <v>1372</v>
      </c>
      <c r="O187" t="s">
        <v>674</v>
      </c>
      <c r="P187">
        <v>5</v>
      </c>
      <c r="Q187">
        <f t="shared" si="4"/>
        <v>10</v>
      </c>
      <c r="R187" t="str">
        <f t="shared" si="5"/>
        <v>Budget</v>
      </c>
    </row>
    <row r="188" spans="1:18" x14ac:dyDescent="0.35">
      <c r="A188">
        <v>12689538</v>
      </c>
      <c r="B188" t="s">
        <v>675</v>
      </c>
      <c r="C188">
        <v>13000</v>
      </c>
      <c r="D188" t="s">
        <v>102</v>
      </c>
      <c r="E188" t="s">
        <v>473</v>
      </c>
      <c r="F188" t="s">
        <v>676</v>
      </c>
      <c r="G188" t="s">
        <v>677</v>
      </c>
      <c r="H188">
        <v>2011</v>
      </c>
      <c r="I188">
        <v>278400</v>
      </c>
      <c r="J188" t="s">
        <v>338</v>
      </c>
      <c r="K188" t="s">
        <v>81</v>
      </c>
      <c r="L188" t="s">
        <v>31</v>
      </c>
      <c r="M188" t="s">
        <v>24</v>
      </c>
      <c r="N188">
        <v>1968</v>
      </c>
      <c r="O188" t="s">
        <v>116</v>
      </c>
      <c r="P188">
        <v>5</v>
      </c>
      <c r="Q188">
        <f t="shared" si="4"/>
        <v>13</v>
      </c>
      <c r="R188" t="str">
        <f t="shared" si="5"/>
        <v>Mid-range</v>
      </c>
    </row>
    <row r="189" spans="1:18" x14ac:dyDescent="0.35">
      <c r="A189">
        <v>12689554</v>
      </c>
      <c r="B189" t="s">
        <v>678</v>
      </c>
      <c r="C189">
        <v>63000</v>
      </c>
      <c r="D189" t="s">
        <v>679</v>
      </c>
      <c r="E189" t="s">
        <v>680</v>
      </c>
      <c r="F189" t="s">
        <v>681</v>
      </c>
      <c r="G189" t="s">
        <v>682</v>
      </c>
      <c r="H189">
        <v>2021</v>
      </c>
      <c r="I189">
        <v>9200</v>
      </c>
      <c r="J189" t="s">
        <v>86</v>
      </c>
      <c r="K189" t="s">
        <v>683</v>
      </c>
      <c r="L189" t="s">
        <v>64</v>
      </c>
      <c r="M189" t="s">
        <v>24</v>
      </c>
      <c r="N189">
        <v>1998</v>
      </c>
      <c r="O189" t="s">
        <v>684</v>
      </c>
      <c r="P189">
        <v>4</v>
      </c>
      <c r="Q189">
        <f t="shared" si="4"/>
        <v>3</v>
      </c>
      <c r="R189" t="str">
        <f t="shared" si="5"/>
        <v>Luxury</v>
      </c>
    </row>
    <row r="190" spans="1:18" x14ac:dyDescent="0.35">
      <c r="A190">
        <v>12689571</v>
      </c>
      <c r="B190" t="s">
        <v>685</v>
      </c>
      <c r="C190">
        <v>35000</v>
      </c>
      <c r="D190" t="s">
        <v>42</v>
      </c>
      <c r="E190" t="s">
        <v>179</v>
      </c>
      <c r="F190" t="s">
        <v>686</v>
      </c>
      <c r="G190" t="s">
        <v>687</v>
      </c>
      <c r="H190">
        <v>2013</v>
      </c>
      <c r="I190">
        <v>126000</v>
      </c>
      <c r="J190" t="s">
        <v>205</v>
      </c>
      <c r="K190" t="s">
        <v>81</v>
      </c>
      <c r="L190" t="s">
        <v>31</v>
      </c>
      <c r="M190" t="s">
        <v>24</v>
      </c>
      <c r="N190">
        <v>2776</v>
      </c>
      <c r="O190" t="s">
        <v>33</v>
      </c>
      <c r="P190">
        <v>5</v>
      </c>
      <c r="Q190">
        <f t="shared" si="4"/>
        <v>11</v>
      </c>
      <c r="R190" t="str">
        <f t="shared" si="5"/>
        <v>Mid-range</v>
      </c>
    </row>
    <row r="191" spans="1:18" x14ac:dyDescent="0.35">
      <c r="A191">
        <v>12689579</v>
      </c>
      <c r="B191" t="s">
        <v>688</v>
      </c>
      <c r="C191">
        <v>28800</v>
      </c>
      <c r="D191" t="s">
        <v>17</v>
      </c>
      <c r="E191" t="s">
        <v>642</v>
      </c>
      <c r="F191" t="s">
        <v>689</v>
      </c>
      <c r="G191" t="s">
        <v>690</v>
      </c>
      <c r="H191">
        <v>2016</v>
      </c>
      <c r="I191">
        <v>86000</v>
      </c>
      <c r="J191" t="s">
        <v>63</v>
      </c>
      <c r="K191" t="s">
        <v>22</v>
      </c>
      <c r="L191" t="s">
        <v>540</v>
      </c>
      <c r="M191" t="s">
        <v>24</v>
      </c>
      <c r="N191">
        <v>2494</v>
      </c>
      <c r="O191" t="s">
        <v>69</v>
      </c>
      <c r="P191">
        <v>5</v>
      </c>
      <c r="Q191">
        <f t="shared" si="4"/>
        <v>8</v>
      </c>
      <c r="R191" t="str">
        <f t="shared" si="5"/>
        <v>Mid-range</v>
      </c>
    </row>
    <row r="192" spans="1:18" x14ac:dyDescent="0.35">
      <c r="A192">
        <v>12689592</v>
      </c>
      <c r="B192" t="s">
        <v>126</v>
      </c>
      <c r="C192">
        <v>10000</v>
      </c>
      <c r="D192" t="s">
        <v>127</v>
      </c>
      <c r="E192">
        <v>2</v>
      </c>
      <c r="F192" t="s">
        <v>128</v>
      </c>
      <c r="G192" t="s">
        <v>129</v>
      </c>
      <c r="H192">
        <v>2012</v>
      </c>
      <c r="I192">
        <v>94711</v>
      </c>
      <c r="J192" t="s">
        <v>86</v>
      </c>
      <c r="K192" t="s">
        <v>81</v>
      </c>
      <c r="L192" t="s">
        <v>23</v>
      </c>
      <c r="M192" t="s">
        <v>24</v>
      </c>
      <c r="N192">
        <v>1498</v>
      </c>
      <c r="O192" t="s">
        <v>541</v>
      </c>
      <c r="P192">
        <v>5</v>
      </c>
      <c r="Q192">
        <f t="shared" si="4"/>
        <v>12</v>
      </c>
      <c r="R192" t="str">
        <f t="shared" si="5"/>
        <v>Budget</v>
      </c>
    </row>
    <row r="193" spans="1:18" x14ac:dyDescent="0.35">
      <c r="A193">
        <v>12689599</v>
      </c>
      <c r="B193" t="s">
        <v>691</v>
      </c>
      <c r="C193">
        <v>27500</v>
      </c>
      <c r="D193" t="s">
        <v>165</v>
      </c>
      <c r="E193" t="s">
        <v>584</v>
      </c>
      <c r="F193" t="s">
        <v>692</v>
      </c>
      <c r="G193" t="s">
        <v>693</v>
      </c>
      <c r="H193">
        <v>2018</v>
      </c>
      <c r="I193">
        <v>80000</v>
      </c>
      <c r="J193" t="s">
        <v>21</v>
      </c>
      <c r="K193" t="s">
        <v>22</v>
      </c>
      <c r="L193" t="s">
        <v>23</v>
      </c>
      <c r="M193" t="s">
        <v>24</v>
      </c>
      <c r="N193">
        <v>1499</v>
      </c>
      <c r="O193" t="s">
        <v>47</v>
      </c>
      <c r="P193">
        <v>5</v>
      </c>
      <c r="Q193">
        <f t="shared" si="4"/>
        <v>6</v>
      </c>
      <c r="R193" t="str">
        <f t="shared" si="5"/>
        <v>Mid-range</v>
      </c>
    </row>
    <row r="194" spans="1:18" x14ac:dyDescent="0.35">
      <c r="A194">
        <v>12689605</v>
      </c>
      <c r="B194" t="s">
        <v>694</v>
      </c>
      <c r="C194">
        <v>33500</v>
      </c>
      <c r="D194" t="s">
        <v>27</v>
      </c>
      <c r="E194" t="s">
        <v>695</v>
      </c>
      <c r="F194" t="s">
        <v>696</v>
      </c>
      <c r="G194" t="s">
        <v>697</v>
      </c>
      <c r="H194">
        <v>2014</v>
      </c>
      <c r="I194">
        <v>83500</v>
      </c>
      <c r="J194" t="s">
        <v>86</v>
      </c>
      <c r="K194" t="s">
        <v>22</v>
      </c>
      <c r="L194" t="s">
        <v>64</v>
      </c>
      <c r="M194" t="s">
        <v>24</v>
      </c>
      <c r="N194">
        <v>1991</v>
      </c>
      <c r="O194" t="s">
        <v>47</v>
      </c>
      <c r="P194">
        <v>5</v>
      </c>
      <c r="Q194">
        <f t="shared" si="4"/>
        <v>10</v>
      </c>
      <c r="R194" t="str">
        <f t="shared" si="5"/>
        <v>Mid-range</v>
      </c>
    </row>
    <row r="195" spans="1:18" x14ac:dyDescent="0.35">
      <c r="A195">
        <v>12689630</v>
      </c>
      <c r="B195" t="s">
        <v>698</v>
      </c>
      <c r="C195">
        <v>30988</v>
      </c>
      <c r="D195" t="s">
        <v>54</v>
      </c>
      <c r="E195" t="s">
        <v>699</v>
      </c>
      <c r="F195" t="s">
        <v>700</v>
      </c>
      <c r="G195" t="s">
        <v>701</v>
      </c>
      <c r="H195">
        <v>2021</v>
      </c>
      <c r="I195">
        <v>5895</v>
      </c>
      <c r="J195" t="s">
        <v>86</v>
      </c>
      <c r="K195" t="s">
        <v>22</v>
      </c>
      <c r="L195" t="s">
        <v>64</v>
      </c>
      <c r="M195" t="s">
        <v>24</v>
      </c>
      <c r="N195">
        <v>999</v>
      </c>
      <c r="O195" t="s">
        <v>33</v>
      </c>
      <c r="P195">
        <v>5</v>
      </c>
      <c r="Q195">
        <f t="shared" ref="Q195:Q258" si="6">2024-H195</f>
        <v>3</v>
      </c>
      <c r="R195" t="str">
        <f t="shared" ref="R195:R258" si="7">IF(C195&lt;=10000,"Budget",IF(C195&lt;=40000,"Mid-range","Luxury"))</f>
        <v>Mid-range</v>
      </c>
    </row>
    <row r="196" spans="1:18" x14ac:dyDescent="0.35">
      <c r="A196">
        <v>12689632</v>
      </c>
      <c r="B196" t="s">
        <v>702</v>
      </c>
      <c r="C196">
        <v>29500</v>
      </c>
      <c r="D196" t="s">
        <v>17</v>
      </c>
      <c r="E196" t="s">
        <v>153</v>
      </c>
      <c r="F196" t="s">
        <v>703</v>
      </c>
      <c r="G196" t="s">
        <v>704</v>
      </c>
      <c r="H196">
        <v>2017</v>
      </c>
      <c r="I196">
        <v>95290</v>
      </c>
      <c r="J196" t="s">
        <v>21</v>
      </c>
      <c r="K196" t="s">
        <v>22</v>
      </c>
      <c r="L196" t="s">
        <v>23</v>
      </c>
      <c r="M196" t="s">
        <v>24</v>
      </c>
      <c r="N196">
        <v>2494</v>
      </c>
      <c r="O196" t="s">
        <v>705</v>
      </c>
      <c r="P196">
        <v>5</v>
      </c>
      <c r="Q196">
        <f t="shared" si="6"/>
        <v>7</v>
      </c>
      <c r="R196" t="str">
        <f t="shared" si="7"/>
        <v>Mid-range</v>
      </c>
    </row>
    <row r="197" spans="1:18" x14ac:dyDescent="0.35">
      <c r="A197">
        <v>12689639</v>
      </c>
      <c r="B197" t="s">
        <v>706</v>
      </c>
      <c r="C197">
        <v>13750</v>
      </c>
      <c r="D197" t="s">
        <v>88</v>
      </c>
      <c r="E197" t="s">
        <v>707</v>
      </c>
      <c r="F197" t="s">
        <v>90</v>
      </c>
      <c r="G197" t="s">
        <v>708</v>
      </c>
      <c r="H197">
        <v>2015</v>
      </c>
      <c r="I197">
        <v>129211</v>
      </c>
      <c r="J197" t="s">
        <v>86</v>
      </c>
      <c r="K197" t="s">
        <v>22</v>
      </c>
      <c r="L197" t="s">
        <v>23</v>
      </c>
      <c r="M197" t="s">
        <v>24</v>
      </c>
      <c r="N197">
        <v>1368</v>
      </c>
      <c r="O197" t="s">
        <v>33</v>
      </c>
      <c r="P197">
        <v>5</v>
      </c>
      <c r="Q197">
        <f t="shared" si="6"/>
        <v>9</v>
      </c>
      <c r="R197" t="str">
        <f t="shared" si="7"/>
        <v>Mid-range</v>
      </c>
    </row>
    <row r="198" spans="1:18" x14ac:dyDescent="0.35">
      <c r="A198">
        <v>12689645</v>
      </c>
      <c r="B198" t="s">
        <v>709</v>
      </c>
      <c r="C198">
        <v>14900</v>
      </c>
      <c r="D198" t="s">
        <v>410</v>
      </c>
      <c r="E198" t="s">
        <v>710</v>
      </c>
      <c r="F198" t="s">
        <v>711</v>
      </c>
      <c r="G198" t="s">
        <v>712</v>
      </c>
      <c r="H198">
        <v>2011</v>
      </c>
      <c r="I198">
        <v>181891</v>
      </c>
      <c r="J198" t="s">
        <v>63</v>
      </c>
      <c r="K198" t="s">
        <v>22</v>
      </c>
      <c r="L198" t="s">
        <v>64</v>
      </c>
      <c r="M198" t="s">
        <v>24</v>
      </c>
      <c r="N198">
        <v>2953</v>
      </c>
      <c r="O198" t="s">
        <v>25</v>
      </c>
      <c r="P198">
        <v>5</v>
      </c>
      <c r="Q198">
        <f t="shared" si="6"/>
        <v>13</v>
      </c>
      <c r="R198" t="str">
        <f t="shared" si="7"/>
        <v>Mid-range</v>
      </c>
    </row>
    <row r="199" spans="1:18" x14ac:dyDescent="0.35">
      <c r="A199">
        <v>12689647</v>
      </c>
      <c r="B199" t="s">
        <v>713</v>
      </c>
      <c r="C199">
        <v>35000</v>
      </c>
      <c r="D199" t="s">
        <v>17</v>
      </c>
      <c r="E199" t="s">
        <v>258</v>
      </c>
      <c r="F199" t="s">
        <v>259</v>
      </c>
      <c r="G199" t="s">
        <v>714</v>
      </c>
      <c r="H199">
        <v>2013</v>
      </c>
      <c r="I199">
        <v>203000</v>
      </c>
      <c r="J199" t="s">
        <v>236</v>
      </c>
      <c r="K199" t="s">
        <v>81</v>
      </c>
      <c r="L199" t="s">
        <v>31</v>
      </c>
      <c r="M199" t="s">
        <v>24</v>
      </c>
      <c r="N199">
        <v>2982</v>
      </c>
      <c r="O199" t="s">
        <v>33</v>
      </c>
      <c r="P199">
        <v>5</v>
      </c>
      <c r="Q199">
        <f t="shared" si="6"/>
        <v>11</v>
      </c>
      <c r="R199" t="str">
        <f t="shared" si="7"/>
        <v>Mid-range</v>
      </c>
    </row>
    <row r="200" spans="1:18" x14ac:dyDescent="0.35">
      <c r="A200">
        <v>12689660</v>
      </c>
      <c r="B200" t="s">
        <v>715</v>
      </c>
      <c r="C200">
        <v>13500</v>
      </c>
      <c r="D200" t="s">
        <v>49</v>
      </c>
      <c r="E200" t="s">
        <v>716</v>
      </c>
      <c r="F200" t="s">
        <v>717</v>
      </c>
      <c r="G200" t="s">
        <v>718</v>
      </c>
      <c r="H200">
        <v>2012</v>
      </c>
      <c r="I200">
        <v>130000</v>
      </c>
      <c r="J200" t="s">
        <v>21</v>
      </c>
      <c r="K200" t="s">
        <v>22</v>
      </c>
      <c r="L200" t="s">
        <v>23</v>
      </c>
      <c r="M200" t="s">
        <v>24</v>
      </c>
      <c r="N200">
        <v>1997</v>
      </c>
      <c r="O200" t="s">
        <v>33</v>
      </c>
      <c r="P200">
        <v>5</v>
      </c>
      <c r="Q200">
        <f t="shared" si="6"/>
        <v>12</v>
      </c>
      <c r="R200" t="str">
        <f t="shared" si="7"/>
        <v>Mid-range</v>
      </c>
    </row>
    <row r="201" spans="1:18" x14ac:dyDescent="0.35">
      <c r="A201">
        <v>12689676</v>
      </c>
      <c r="B201" t="s">
        <v>719</v>
      </c>
      <c r="C201">
        <v>10500</v>
      </c>
      <c r="D201" t="s">
        <v>27</v>
      </c>
      <c r="E201" t="s">
        <v>720</v>
      </c>
      <c r="F201" t="s">
        <v>721</v>
      </c>
      <c r="G201" t="s">
        <v>722</v>
      </c>
      <c r="H201">
        <v>2006</v>
      </c>
      <c r="I201">
        <v>205000</v>
      </c>
      <c r="J201" t="s">
        <v>63</v>
      </c>
      <c r="K201" t="s">
        <v>22</v>
      </c>
      <c r="L201" t="s">
        <v>64</v>
      </c>
      <c r="M201" t="s">
        <v>24</v>
      </c>
      <c r="N201">
        <v>3498</v>
      </c>
      <c r="O201" t="s">
        <v>121</v>
      </c>
      <c r="P201">
        <v>5</v>
      </c>
      <c r="Q201">
        <f t="shared" si="6"/>
        <v>18</v>
      </c>
      <c r="R201" t="str">
        <f t="shared" si="7"/>
        <v>Mid-range</v>
      </c>
    </row>
    <row r="202" spans="1:18" x14ac:dyDescent="0.35">
      <c r="A202">
        <v>12689703</v>
      </c>
      <c r="B202" t="s">
        <v>723</v>
      </c>
      <c r="C202">
        <v>17000</v>
      </c>
      <c r="D202" t="s">
        <v>49</v>
      </c>
      <c r="E202" t="s">
        <v>724</v>
      </c>
      <c r="F202" t="s">
        <v>149</v>
      </c>
      <c r="G202" t="s">
        <v>725</v>
      </c>
      <c r="H202">
        <v>2012</v>
      </c>
      <c r="I202">
        <v>235000</v>
      </c>
      <c r="J202" t="s">
        <v>21</v>
      </c>
      <c r="K202" t="s">
        <v>22</v>
      </c>
      <c r="L202" t="s">
        <v>31</v>
      </c>
      <c r="M202" t="s">
        <v>24</v>
      </c>
      <c r="N202">
        <v>2488</v>
      </c>
      <c r="O202" t="s">
        <v>116</v>
      </c>
      <c r="P202">
        <v>7</v>
      </c>
      <c r="Q202">
        <f t="shared" si="6"/>
        <v>12</v>
      </c>
      <c r="R202" t="str">
        <f t="shared" si="7"/>
        <v>Mid-range</v>
      </c>
    </row>
    <row r="203" spans="1:18" x14ac:dyDescent="0.35">
      <c r="A203">
        <v>12689704</v>
      </c>
      <c r="B203" t="s">
        <v>726</v>
      </c>
      <c r="C203">
        <v>26500</v>
      </c>
      <c r="D203" t="s">
        <v>282</v>
      </c>
      <c r="E203" t="s">
        <v>459</v>
      </c>
      <c r="F203" t="s">
        <v>479</v>
      </c>
      <c r="G203" t="s">
        <v>727</v>
      </c>
      <c r="H203">
        <v>2017</v>
      </c>
      <c r="I203">
        <v>67000</v>
      </c>
      <c r="J203" t="s">
        <v>21</v>
      </c>
      <c r="K203" t="s">
        <v>22</v>
      </c>
      <c r="L203" t="s">
        <v>23</v>
      </c>
      <c r="M203" t="s">
        <v>24</v>
      </c>
      <c r="N203">
        <v>2359</v>
      </c>
      <c r="O203" t="s">
        <v>47</v>
      </c>
      <c r="P203">
        <v>5</v>
      </c>
      <c r="Q203">
        <f t="shared" si="6"/>
        <v>7</v>
      </c>
      <c r="R203" t="str">
        <f t="shared" si="7"/>
        <v>Mid-range</v>
      </c>
    </row>
    <row r="204" spans="1:18" x14ac:dyDescent="0.35">
      <c r="A204">
        <v>12689705</v>
      </c>
      <c r="B204" t="s">
        <v>728</v>
      </c>
      <c r="C204">
        <v>32000</v>
      </c>
      <c r="D204" t="s">
        <v>17</v>
      </c>
      <c r="E204" t="s">
        <v>193</v>
      </c>
      <c r="F204" t="s">
        <v>572</v>
      </c>
      <c r="G204" t="s">
        <v>573</v>
      </c>
      <c r="H204">
        <v>2014</v>
      </c>
      <c r="I204">
        <v>93000</v>
      </c>
      <c r="J204" t="s">
        <v>21</v>
      </c>
      <c r="K204" t="s">
        <v>22</v>
      </c>
      <c r="L204" t="s">
        <v>23</v>
      </c>
      <c r="M204" t="s">
        <v>24</v>
      </c>
      <c r="N204">
        <v>3456</v>
      </c>
      <c r="O204" t="s">
        <v>47</v>
      </c>
      <c r="P204">
        <v>7</v>
      </c>
      <c r="Q204">
        <f t="shared" si="6"/>
        <v>10</v>
      </c>
      <c r="R204" t="str">
        <f t="shared" si="7"/>
        <v>Mid-range</v>
      </c>
    </row>
    <row r="205" spans="1:18" x14ac:dyDescent="0.35">
      <c r="A205">
        <v>12689710</v>
      </c>
      <c r="B205" t="s">
        <v>729</v>
      </c>
      <c r="C205">
        <v>8990</v>
      </c>
      <c r="D205" t="s">
        <v>42</v>
      </c>
      <c r="E205" t="s">
        <v>730</v>
      </c>
      <c r="F205" t="s">
        <v>622</v>
      </c>
      <c r="G205" t="s">
        <v>731</v>
      </c>
      <c r="H205">
        <v>2013</v>
      </c>
      <c r="I205">
        <v>198000</v>
      </c>
      <c r="J205" t="s">
        <v>21</v>
      </c>
      <c r="K205" t="s">
        <v>81</v>
      </c>
      <c r="L205" t="s">
        <v>23</v>
      </c>
      <c r="M205" t="s">
        <v>24</v>
      </c>
      <c r="N205">
        <v>1796</v>
      </c>
      <c r="O205" t="s">
        <v>732</v>
      </c>
      <c r="P205">
        <v>5</v>
      </c>
      <c r="Q205">
        <f t="shared" si="6"/>
        <v>11</v>
      </c>
      <c r="R205" t="str">
        <f t="shared" si="7"/>
        <v>Budget</v>
      </c>
    </row>
    <row r="206" spans="1:18" x14ac:dyDescent="0.35">
      <c r="A206">
        <v>12689722</v>
      </c>
      <c r="B206" t="s">
        <v>733</v>
      </c>
      <c r="C206">
        <v>16790</v>
      </c>
      <c r="D206" t="s">
        <v>328</v>
      </c>
      <c r="E206" t="s">
        <v>734</v>
      </c>
      <c r="F206" t="s">
        <v>735</v>
      </c>
      <c r="G206" t="s">
        <v>736</v>
      </c>
      <c r="H206">
        <v>2015</v>
      </c>
      <c r="I206">
        <v>123422</v>
      </c>
      <c r="J206" t="s">
        <v>21</v>
      </c>
      <c r="K206" t="s">
        <v>81</v>
      </c>
      <c r="L206" t="s">
        <v>23</v>
      </c>
      <c r="M206" t="s">
        <v>24</v>
      </c>
      <c r="N206">
        <v>1997</v>
      </c>
      <c r="O206" t="s">
        <v>47</v>
      </c>
      <c r="P206">
        <v>5</v>
      </c>
      <c r="Q206">
        <f t="shared" si="6"/>
        <v>9</v>
      </c>
      <c r="R206" t="str">
        <f t="shared" si="7"/>
        <v>Mid-range</v>
      </c>
    </row>
    <row r="207" spans="1:18" x14ac:dyDescent="0.35">
      <c r="A207">
        <v>12689727</v>
      </c>
      <c r="B207" t="s">
        <v>737</v>
      </c>
      <c r="C207">
        <v>4000</v>
      </c>
      <c r="D207" t="s">
        <v>49</v>
      </c>
      <c r="E207" t="s">
        <v>738</v>
      </c>
      <c r="F207" t="s">
        <v>739</v>
      </c>
      <c r="G207" t="s">
        <v>740</v>
      </c>
      <c r="H207">
        <v>2001</v>
      </c>
      <c r="I207">
        <v>255000</v>
      </c>
      <c r="J207" t="s">
        <v>63</v>
      </c>
      <c r="K207" t="s">
        <v>22</v>
      </c>
      <c r="L207" t="s">
        <v>23</v>
      </c>
      <c r="M207" t="s">
        <v>24</v>
      </c>
      <c r="N207">
        <v>1769</v>
      </c>
      <c r="O207" t="s">
        <v>741</v>
      </c>
      <c r="P207">
        <v>5</v>
      </c>
      <c r="Q207">
        <f t="shared" si="6"/>
        <v>23</v>
      </c>
      <c r="R207" t="str">
        <f t="shared" si="7"/>
        <v>Budget</v>
      </c>
    </row>
    <row r="208" spans="1:18" x14ac:dyDescent="0.35">
      <c r="A208">
        <v>12689747</v>
      </c>
      <c r="B208" t="s">
        <v>742</v>
      </c>
      <c r="C208">
        <v>27990</v>
      </c>
      <c r="D208" t="s">
        <v>449</v>
      </c>
      <c r="E208" t="s">
        <v>743</v>
      </c>
      <c r="F208" t="s">
        <v>451</v>
      </c>
      <c r="G208" t="s">
        <v>464</v>
      </c>
      <c r="H208">
        <v>2010</v>
      </c>
      <c r="I208">
        <v>176594</v>
      </c>
      <c r="J208" t="s">
        <v>21</v>
      </c>
      <c r="K208" t="s">
        <v>22</v>
      </c>
      <c r="L208" t="s">
        <v>31</v>
      </c>
      <c r="M208" t="s">
        <v>24</v>
      </c>
      <c r="N208">
        <v>2993</v>
      </c>
      <c r="O208" t="s">
        <v>151</v>
      </c>
      <c r="P208">
        <v>5</v>
      </c>
      <c r="Q208">
        <f t="shared" si="6"/>
        <v>14</v>
      </c>
      <c r="R208" t="str">
        <f t="shared" si="7"/>
        <v>Mid-range</v>
      </c>
    </row>
    <row r="209" spans="1:18" x14ac:dyDescent="0.35">
      <c r="A209">
        <v>12689751</v>
      </c>
      <c r="B209" t="s">
        <v>744</v>
      </c>
      <c r="C209">
        <v>7000</v>
      </c>
      <c r="D209" t="s">
        <v>131</v>
      </c>
      <c r="E209" t="s">
        <v>745</v>
      </c>
      <c r="F209" t="s">
        <v>746</v>
      </c>
      <c r="G209" t="s">
        <v>747</v>
      </c>
      <c r="H209">
        <v>2007</v>
      </c>
      <c r="I209">
        <v>167000</v>
      </c>
      <c r="J209" t="s">
        <v>86</v>
      </c>
      <c r="K209" t="s">
        <v>22</v>
      </c>
      <c r="L209" t="s">
        <v>64</v>
      </c>
      <c r="M209" t="s">
        <v>24</v>
      </c>
      <c r="N209">
        <v>1798</v>
      </c>
      <c r="O209" t="s">
        <v>25</v>
      </c>
      <c r="P209">
        <v>5</v>
      </c>
      <c r="Q209">
        <f t="shared" si="6"/>
        <v>17</v>
      </c>
      <c r="R209" t="str">
        <f t="shared" si="7"/>
        <v>Budget</v>
      </c>
    </row>
    <row r="210" spans="1:18" x14ac:dyDescent="0.35">
      <c r="A210">
        <v>12689788</v>
      </c>
      <c r="B210" t="s">
        <v>748</v>
      </c>
      <c r="C210">
        <v>16999</v>
      </c>
      <c r="D210" t="s">
        <v>282</v>
      </c>
      <c r="E210" t="s">
        <v>283</v>
      </c>
      <c r="F210" t="s">
        <v>284</v>
      </c>
      <c r="G210" t="s">
        <v>749</v>
      </c>
      <c r="H210">
        <v>2010</v>
      </c>
      <c r="I210">
        <v>209000</v>
      </c>
      <c r="J210" t="s">
        <v>286</v>
      </c>
      <c r="K210" t="s">
        <v>81</v>
      </c>
      <c r="L210" t="s">
        <v>23</v>
      </c>
      <c r="M210" t="s">
        <v>24</v>
      </c>
      <c r="N210">
        <v>3778</v>
      </c>
      <c r="O210" t="s">
        <v>33</v>
      </c>
      <c r="P210">
        <v>4</v>
      </c>
      <c r="Q210">
        <f t="shared" si="6"/>
        <v>14</v>
      </c>
      <c r="R210" t="str">
        <f t="shared" si="7"/>
        <v>Mid-range</v>
      </c>
    </row>
    <row r="211" spans="1:18" x14ac:dyDescent="0.35">
      <c r="A211">
        <v>12689800</v>
      </c>
      <c r="B211" t="s">
        <v>750</v>
      </c>
      <c r="C211">
        <v>33000</v>
      </c>
      <c r="D211" t="s">
        <v>88</v>
      </c>
      <c r="E211" t="s">
        <v>108</v>
      </c>
      <c r="F211" t="s">
        <v>751</v>
      </c>
      <c r="G211" t="s">
        <v>752</v>
      </c>
      <c r="H211">
        <v>2019</v>
      </c>
      <c r="I211">
        <v>65000</v>
      </c>
      <c r="J211" t="s">
        <v>21</v>
      </c>
      <c r="K211" t="s">
        <v>22</v>
      </c>
      <c r="L211" t="s">
        <v>31</v>
      </c>
      <c r="M211" t="s">
        <v>24</v>
      </c>
      <c r="N211">
        <v>1995</v>
      </c>
      <c r="O211" t="s">
        <v>753</v>
      </c>
      <c r="P211">
        <v>5</v>
      </c>
      <c r="Q211">
        <f t="shared" si="6"/>
        <v>5</v>
      </c>
      <c r="R211" t="str">
        <f t="shared" si="7"/>
        <v>Mid-range</v>
      </c>
    </row>
    <row r="212" spans="1:18" x14ac:dyDescent="0.35">
      <c r="A212">
        <v>12689815</v>
      </c>
      <c r="B212" t="s">
        <v>754</v>
      </c>
      <c r="C212">
        <v>35500</v>
      </c>
      <c r="D212" t="s">
        <v>127</v>
      </c>
      <c r="E212" t="s">
        <v>466</v>
      </c>
      <c r="F212" t="s">
        <v>548</v>
      </c>
      <c r="G212" t="s">
        <v>755</v>
      </c>
      <c r="H212">
        <v>2019</v>
      </c>
      <c r="I212">
        <v>45000</v>
      </c>
      <c r="J212" t="s">
        <v>21</v>
      </c>
      <c r="K212" t="s">
        <v>22</v>
      </c>
      <c r="L212" t="s">
        <v>23</v>
      </c>
      <c r="M212" t="s">
        <v>24</v>
      </c>
      <c r="N212">
        <v>1997</v>
      </c>
      <c r="O212" t="s">
        <v>69</v>
      </c>
      <c r="P212">
        <v>5</v>
      </c>
      <c r="Q212">
        <f t="shared" si="6"/>
        <v>5</v>
      </c>
      <c r="R212" t="str">
        <f t="shared" si="7"/>
        <v>Mid-range</v>
      </c>
    </row>
    <row r="213" spans="1:18" x14ac:dyDescent="0.35">
      <c r="A213">
        <v>12689842</v>
      </c>
      <c r="B213" t="s">
        <v>756</v>
      </c>
      <c r="C213">
        <v>124999</v>
      </c>
      <c r="D213" t="s">
        <v>112</v>
      </c>
      <c r="E213" t="s">
        <v>757</v>
      </c>
      <c r="F213" t="s">
        <v>758</v>
      </c>
      <c r="G213" t="s">
        <v>759</v>
      </c>
      <c r="H213">
        <v>2018</v>
      </c>
      <c r="I213">
        <v>13400</v>
      </c>
      <c r="J213" t="s">
        <v>63</v>
      </c>
      <c r="K213" t="s">
        <v>22</v>
      </c>
      <c r="L213" t="s">
        <v>64</v>
      </c>
      <c r="M213" t="s">
        <v>24</v>
      </c>
      <c r="N213">
        <v>3444</v>
      </c>
      <c r="O213" t="s">
        <v>760</v>
      </c>
      <c r="P213">
        <v>5</v>
      </c>
      <c r="Q213">
        <f t="shared" si="6"/>
        <v>6</v>
      </c>
      <c r="R213" t="str">
        <f t="shared" si="7"/>
        <v>Luxury</v>
      </c>
    </row>
    <row r="214" spans="1:18" x14ac:dyDescent="0.35">
      <c r="A214">
        <v>12689942</v>
      </c>
      <c r="B214" t="s">
        <v>761</v>
      </c>
      <c r="C214">
        <v>98500</v>
      </c>
      <c r="D214" t="s">
        <v>449</v>
      </c>
      <c r="E214" t="s">
        <v>762</v>
      </c>
      <c r="F214" t="s">
        <v>763</v>
      </c>
      <c r="G214" t="s">
        <v>764</v>
      </c>
      <c r="H214">
        <v>2021</v>
      </c>
      <c r="I214">
        <v>11400</v>
      </c>
      <c r="J214" t="s">
        <v>21</v>
      </c>
      <c r="K214" t="s">
        <v>22</v>
      </c>
      <c r="L214" t="s">
        <v>64</v>
      </c>
      <c r="M214" t="s">
        <v>24</v>
      </c>
      <c r="N214">
        <v>1997</v>
      </c>
      <c r="O214" t="s">
        <v>47</v>
      </c>
      <c r="P214">
        <v>5</v>
      </c>
      <c r="Q214">
        <f t="shared" si="6"/>
        <v>3</v>
      </c>
      <c r="R214" t="str">
        <f t="shared" si="7"/>
        <v>Luxury</v>
      </c>
    </row>
    <row r="215" spans="1:18" x14ac:dyDescent="0.35">
      <c r="A215">
        <v>12689956</v>
      </c>
      <c r="B215" t="s">
        <v>765</v>
      </c>
      <c r="C215">
        <v>40000</v>
      </c>
      <c r="D215" t="s">
        <v>54</v>
      </c>
      <c r="E215" t="s">
        <v>766</v>
      </c>
      <c r="F215" t="s">
        <v>767</v>
      </c>
      <c r="G215" t="s">
        <v>768</v>
      </c>
      <c r="H215">
        <v>2021</v>
      </c>
      <c r="I215">
        <v>4000</v>
      </c>
      <c r="J215" t="s">
        <v>86</v>
      </c>
      <c r="K215" t="s">
        <v>81</v>
      </c>
      <c r="L215" t="s">
        <v>64</v>
      </c>
      <c r="M215" t="s">
        <v>24</v>
      </c>
      <c r="N215">
        <v>1497</v>
      </c>
      <c r="O215" t="s">
        <v>33</v>
      </c>
      <c r="P215">
        <v>5</v>
      </c>
      <c r="Q215">
        <f t="shared" si="6"/>
        <v>3</v>
      </c>
      <c r="R215" t="str">
        <f t="shared" si="7"/>
        <v>Mid-range</v>
      </c>
    </row>
    <row r="216" spans="1:18" x14ac:dyDescent="0.35">
      <c r="A216">
        <v>12689962</v>
      </c>
      <c r="B216" t="s">
        <v>769</v>
      </c>
      <c r="C216">
        <v>13990</v>
      </c>
      <c r="D216" t="s">
        <v>533</v>
      </c>
      <c r="E216" t="s">
        <v>770</v>
      </c>
      <c r="F216" t="s">
        <v>771</v>
      </c>
      <c r="G216" t="s">
        <v>772</v>
      </c>
      <c r="H216">
        <v>2012</v>
      </c>
      <c r="I216">
        <v>244983</v>
      </c>
      <c r="J216" t="s">
        <v>21</v>
      </c>
      <c r="K216" t="s">
        <v>81</v>
      </c>
      <c r="L216" t="s">
        <v>23</v>
      </c>
      <c r="M216" t="s">
        <v>24</v>
      </c>
      <c r="N216">
        <v>2393</v>
      </c>
      <c r="O216" t="s">
        <v>47</v>
      </c>
      <c r="P216">
        <v>5</v>
      </c>
      <c r="Q216">
        <f t="shared" si="6"/>
        <v>12</v>
      </c>
      <c r="R216" t="str">
        <f t="shared" si="7"/>
        <v>Mid-range</v>
      </c>
    </row>
    <row r="217" spans="1:18" x14ac:dyDescent="0.35">
      <c r="A217">
        <v>12689979</v>
      </c>
      <c r="B217" t="s">
        <v>773</v>
      </c>
      <c r="C217">
        <v>22999</v>
      </c>
      <c r="D217" t="s">
        <v>42</v>
      </c>
      <c r="E217" t="s">
        <v>440</v>
      </c>
      <c r="F217" t="s">
        <v>28</v>
      </c>
      <c r="G217" t="s">
        <v>441</v>
      </c>
      <c r="H217">
        <v>2013</v>
      </c>
      <c r="I217">
        <v>139911</v>
      </c>
      <c r="J217" t="s">
        <v>46</v>
      </c>
      <c r="K217" t="s">
        <v>22</v>
      </c>
      <c r="L217" t="s">
        <v>23</v>
      </c>
      <c r="M217" t="s">
        <v>24</v>
      </c>
      <c r="N217">
        <v>3565</v>
      </c>
      <c r="O217" t="s">
        <v>135</v>
      </c>
      <c r="P217">
        <v>5</v>
      </c>
      <c r="Q217">
        <f t="shared" si="6"/>
        <v>11</v>
      </c>
      <c r="R217" t="str">
        <f t="shared" si="7"/>
        <v>Mid-range</v>
      </c>
    </row>
    <row r="218" spans="1:18" x14ac:dyDescent="0.35">
      <c r="A218">
        <v>12690014</v>
      </c>
      <c r="B218" t="s">
        <v>774</v>
      </c>
      <c r="C218">
        <v>20990</v>
      </c>
      <c r="D218" t="s">
        <v>42</v>
      </c>
      <c r="E218" t="s">
        <v>179</v>
      </c>
      <c r="F218" t="s">
        <v>775</v>
      </c>
      <c r="G218" t="s">
        <v>687</v>
      </c>
      <c r="H218">
        <v>2013</v>
      </c>
      <c r="I218">
        <v>165549</v>
      </c>
      <c r="J218" t="s">
        <v>80</v>
      </c>
      <c r="K218" t="s">
        <v>22</v>
      </c>
      <c r="L218" t="s">
        <v>31</v>
      </c>
      <c r="M218" t="s">
        <v>24</v>
      </c>
      <c r="N218">
        <v>2776</v>
      </c>
      <c r="O218" t="s">
        <v>47</v>
      </c>
      <c r="P218">
        <v>2</v>
      </c>
      <c r="Q218">
        <f t="shared" si="6"/>
        <v>11</v>
      </c>
      <c r="R218" t="str">
        <f t="shared" si="7"/>
        <v>Mid-range</v>
      </c>
    </row>
    <row r="219" spans="1:18" x14ac:dyDescent="0.35">
      <c r="A219">
        <v>12690015</v>
      </c>
      <c r="B219" t="s">
        <v>776</v>
      </c>
      <c r="C219">
        <v>19888</v>
      </c>
      <c r="D219" t="s">
        <v>188</v>
      </c>
      <c r="E219" t="s">
        <v>189</v>
      </c>
      <c r="F219" t="s">
        <v>777</v>
      </c>
      <c r="G219" t="s">
        <v>778</v>
      </c>
      <c r="H219">
        <v>2012</v>
      </c>
      <c r="I219">
        <v>79000</v>
      </c>
      <c r="J219" t="s">
        <v>21</v>
      </c>
      <c r="K219" t="s">
        <v>22</v>
      </c>
      <c r="L219" t="s">
        <v>31</v>
      </c>
      <c r="M219" t="s">
        <v>24</v>
      </c>
      <c r="N219">
        <v>1995</v>
      </c>
      <c r="O219" t="s">
        <v>116</v>
      </c>
      <c r="P219">
        <v>5</v>
      </c>
      <c r="Q219">
        <f t="shared" si="6"/>
        <v>12</v>
      </c>
      <c r="R219" t="str">
        <f t="shared" si="7"/>
        <v>Mid-range</v>
      </c>
    </row>
    <row r="220" spans="1:18" x14ac:dyDescent="0.35">
      <c r="A220">
        <v>12690016</v>
      </c>
      <c r="B220" t="s">
        <v>779</v>
      </c>
      <c r="C220">
        <v>38990</v>
      </c>
      <c r="D220" t="s">
        <v>165</v>
      </c>
      <c r="E220" t="s">
        <v>209</v>
      </c>
      <c r="F220" t="s">
        <v>313</v>
      </c>
      <c r="G220" t="s">
        <v>146</v>
      </c>
      <c r="H220">
        <v>2016</v>
      </c>
      <c r="I220">
        <v>134426</v>
      </c>
      <c r="J220" t="s">
        <v>21</v>
      </c>
      <c r="K220" t="s">
        <v>22</v>
      </c>
      <c r="L220" t="s">
        <v>31</v>
      </c>
      <c r="M220" t="s">
        <v>24</v>
      </c>
      <c r="N220">
        <v>2442</v>
      </c>
      <c r="O220" t="s">
        <v>135</v>
      </c>
      <c r="P220">
        <v>7</v>
      </c>
      <c r="Q220">
        <f t="shared" si="6"/>
        <v>8</v>
      </c>
      <c r="R220" t="str">
        <f t="shared" si="7"/>
        <v>Mid-range</v>
      </c>
    </row>
    <row r="221" spans="1:18" x14ac:dyDescent="0.35">
      <c r="A221">
        <v>12690047</v>
      </c>
      <c r="B221" t="s">
        <v>780</v>
      </c>
      <c r="C221">
        <v>17995</v>
      </c>
      <c r="D221" t="s">
        <v>17</v>
      </c>
      <c r="E221" t="s">
        <v>157</v>
      </c>
      <c r="F221" t="s">
        <v>781</v>
      </c>
      <c r="G221" t="s">
        <v>782</v>
      </c>
      <c r="H221">
        <v>2003</v>
      </c>
      <c r="I221">
        <v>264176</v>
      </c>
      <c r="J221" t="s">
        <v>21</v>
      </c>
      <c r="K221" t="s">
        <v>22</v>
      </c>
      <c r="L221" t="s">
        <v>23</v>
      </c>
      <c r="M221" t="s">
        <v>24</v>
      </c>
      <c r="N221">
        <v>3955</v>
      </c>
      <c r="O221" t="s">
        <v>116</v>
      </c>
      <c r="P221">
        <v>8</v>
      </c>
      <c r="Q221">
        <f t="shared" si="6"/>
        <v>21</v>
      </c>
      <c r="R221" t="str">
        <f t="shared" si="7"/>
        <v>Mid-range</v>
      </c>
    </row>
    <row r="222" spans="1:18" x14ac:dyDescent="0.35">
      <c r="A222">
        <v>12690054</v>
      </c>
      <c r="B222" t="s">
        <v>783</v>
      </c>
      <c r="C222">
        <v>82990</v>
      </c>
      <c r="D222" t="s">
        <v>54</v>
      </c>
      <c r="E222" t="s">
        <v>175</v>
      </c>
      <c r="F222" t="s">
        <v>784</v>
      </c>
      <c r="G222" t="s">
        <v>785</v>
      </c>
      <c r="H222">
        <v>2021</v>
      </c>
      <c r="I222">
        <v>19184</v>
      </c>
      <c r="J222" t="s">
        <v>275</v>
      </c>
      <c r="K222" t="s">
        <v>22</v>
      </c>
      <c r="L222" t="s">
        <v>31</v>
      </c>
      <c r="M222" t="s">
        <v>24</v>
      </c>
      <c r="N222">
        <v>1996</v>
      </c>
      <c r="O222" t="s">
        <v>47</v>
      </c>
      <c r="P222">
        <v>5</v>
      </c>
      <c r="Q222">
        <f t="shared" si="6"/>
        <v>3</v>
      </c>
      <c r="R222" t="str">
        <f t="shared" si="7"/>
        <v>Luxury</v>
      </c>
    </row>
    <row r="223" spans="1:18" x14ac:dyDescent="0.35">
      <c r="A223">
        <v>12690069</v>
      </c>
      <c r="B223" t="s">
        <v>786</v>
      </c>
      <c r="C223">
        <v>94800</v>
      </c>
      <c r="D223" t="s">
        <v>787</v>
      </c>
      <c r="E223" t="s">
        <v>788</v>
      </c>
      <c r="F223" t="s">
        <v>789</v>
      </c>
      <c r="G223" t="s">
        <v>790</v>
      </c>
      <c r="H223">
        <v>2012</v>
      </c>
      <c r="I223">
        <v>34000</v>
      </c>
      <c r="J223" t="s">
        <v>393</v>
      </c>
      <c r="K223" t="s">
        <v>22</v>
      </c>
      <c r="L223" t="s">
        <v>64</v>
      </c>
      <c r="M223" t="s">
        <v>24</v>
      </c>
      <c r="N223">
        <v>5000</v>
      </c>
      <c r="O223" t="s">
        <v>69</v>
      </c>
      <c r="P223">
        <v>4</v>
      </c>
      <c r="Q223">
        <f t="shared" si="6"/>
        <v>12</v>
      </c>
      <c r="R223" t="str">
        <f t="shared" si="7"/>
        <v>Luxury</v>
      </c>
    </row>
    <row r="224" spans="1:18" x14ac:dyDescent="0.35">
      <c r="A224">
        <v>12690094</v>
      </c>
      <c r="B224" t="s">
        <v>791</v>
      </c>
      <c r="C224">
        <v>36000</v>
      </c>
      <c r="D224" t="s">
        <v>42</v>
      </c>
      <c r="E224" t="s">
        <v>179</v>
      </c>
      <c r="F224" t="s">
        <v>293</v>
      </c>
      <c r="G224" t="s">
        <v>792</v>
      </c>
      <c r="H224">
        <v>2015</v>
      </c>
      <c r="I224">
        <v>110523</v>
      </c>
      <c r="J224" t="s">
        <v>205</v>
      </c>
      <c r="K224" t="s">
        <v>81</v>
      </c>
      <c r="L224" t="s">
        <v>31</v>
      </c>
      <c r="M224" t="s">
        <v>24</v>
      </c>
      <c r="N224">
        <v>2776</v>
      </c>
      <c r="O224" t="s">
        <v>47</v>
      </c>
      <c r="P224">
        <v>5</v>
      </c>
      <c r="Q224">
        <f t="shared" si="6"/>
        <v>9</v>
      </c>
      <c r="R224" t="str">
        <f t="shared" si="7"/>
        <v>Mid-range</v>
      </c>
    </row>
    <row r="225" spans="1:18" x14ac:dyDescent="0.35">
      <c r="A225">
        <v>12690111</v>
      </c>
      <c r="B225" t="s">
        <v>793</v>
      </c>
      <c r="C225">
        <v>171888</v>
      </c>
      <c r="D225" t="s">
        <v>787</v>
      </c>
      <c r="E225" t="s">
        <v>794</v>
      </c>
      <c r="F225" t="s">
        <v>795</v>
      </c>
      <c r="G225" t="s">
        <v>796</v>
      </c>
      <c r="H225">
        <v>2021</v>
      </c>
      <c r="I225">
        <v>23210</v>
      </c>
      <c r="J225" t="s">
        <v>21</v>
      </c>
      <c r="K225" t="s">
        <v>22</v>
      </c>
      <c r="L225" t="s">
        <v>64</v>
      </c>
      <c r="M225" t="s">
        <v>24</v>
      </c>
      <c r="N225">
        <v>5000</v>
      </c>
      <c r="O225" t="s">
        <v>33</v>
      </c>
      <c r="P225">
        <v>5</v>
      </c>
      <c r="Q225">
        <f t="shared" si="6"/>
        <v>3</v>
      </c>
      <c r="R225" t="str">
        <f t="shared" si="7"/>
        <v>Luxury</v>
      </c>
    </row>
    <row r="226" spans="1:18" x14ac:dyDescent="0.35">
      <c r="A226">
        <v>12690117</v>
      </c>
      <c r="B226" t="s">
        <v>797</v>
      </c>
      <c r="C226">
        <v>32750</v>
      </c>
      <c r="D226" t="s">
        <v>42</v>
      </c>
      <c r="E226" t="s">
        <v>179</v>
      </c>
      <c r="F226" t="s">
        <v>798</v>
      </c>
      <c r="G226" t="s">
        <v>204</v>
      </c>
      <c r="H226">
        <v>2015</v>
      </c>
      <c r="I226">
        <v>195734</v>
      </c>
      <c r="J226" t="s">
        <v>205</v>
      </c>
      <c r="K226" t="s">
        <v>22</v>
      </c>
      <c r="L226" t="s">
        <v>31</v>
      </c>
      <c r="M226" t="s">
        <v>24</v>
      </c>
      <c r="N226">
        <v>2776</v>
      </c>
      <c r="O226" t="s">
        <v>47</v>
      </c>
      <c r="P226">
        <v>5</v>
      </c>
      <c r="Q226">
        <f t="shared" si="6"/>
        <v>9</v>
      </c>
      <c r="R226" t="str">
        <f t="shared" si="7"/>
        <v>Mid-range</v>
      </c>
    </row>
    <row r="227" spans="1:18" x14ac:dyDescent="0.35">
      <c r="A227">
        <v>12690138</v>
      </c>
      <c r="B227" t="s">
        <v>799</v>
      </c>
      <c r="C227">
        <v>38890</v>
      </c>
      <c r="D227" t="s">
        <v>17</v>
      </c>
      <c r="E227" t="s">
        <v>157</v>
      </c>
      <c r="F227" t="s">
        <v>703</v>
      </c>
      <c r="G227" t="s">
        <v>800</v>
      </c>
      <c r="H227">
        <v>2014</v>
      </c>
      <c r="I227">
        <v>199872</v>
      </c>
      <c r="J227" t="s">
        <v>21</v>
      </c>
      <c r="K227" t="s">
        <v>81</v>
      </c>
      <c r="L227" t="s">
        <v>31</v>
      </c>
      <c r="M227" t="s">
        <v>24</v>
      </c>
      <c r="N227">
        <v>2982</v>
      </c>
      <c r="O227" t="s">
        <v>47</v>
      </c>
      <c r="P227">
        <v>5</v>
      </c>
      <c r="Q227">
        <f t="shared" si="6"/>
        <v>10</v>
      </c>
      <c r="R227" t="str">
        <f t="shared" si="7"/>
        <v>Mid-range</v>
      </c>
    </row>
    <row r="228" spans="1:18" x14ac:dyDescent="0.35">
      <c r="A228">
        <v>12690173</v>
      </c>
      <c r="B228" t="s">
        <v>801</v>
      </c>
      <c r="C228">
        <v>26000</v>
      </c>
      <c r="D228" t="s">
        <v>131</v>
      </c>
      <c r="E228" t="s">
        <v>238</v>
      </c>
      <c r="F228" t="s">
        <v>802</v>
      </c>
      <c r="G228" t="s">
        <v>803</v>
      </c>
      <c r="H228">
        <v>2015</v>
      </c>
      <c r="I228">
        <v>146867</v>
      </c>
      <c r="J228" t="s">
        <v>21</v>
      </c>
      <c r="K228" t="s">
        <v>22</v>
      </c>
      <c r="L228" t="s">
        <v>31</v>
      </c>
      <c r="M228" t="s">
        <v>24</v>
      </c>
      <c r="N228">
        <v>1968</v>
      </c>
      <c r="O228" t="s">
        <v>47</v>
      </c>
      <c r="P228">
        <v>5</v>
      </c>
      <c r="Q228">
        <f t="shared" si="6"/>
        <v>9</v>
      </c>
      <c r="R228" t="str">
        <f t="shared" si="7"/>
        <v>Mid-range</v>
      </c>
    </row>
    <row r="229" spans="1:18" x14ac:dyDescent="0.35">
      <c r="A229">
        <v>12690203</v>
      </c>
      <c r="B229" t="s">
        <v>804</v>
      </c>
      <c r="C229">
        <v>72990</v>
      </c>
      <c r="D229" t="s">
        <v>54</v>
      </c>
      <c r="E229" t="s">
        <v>175</v>
      </c>
      <c r="F229" t="s">
        <v>805</v>
      </c>
      <c r="G229" t="s">
        <v>785</v>
      </c>
      <c r="H229">
        <v>2021</v>
      </c>
      <c r="I229">
        <v>6451</v>
      </c>
      <c r="J229" t="s">
        <v>275</v>
      </c>
      <c r="K229" t="s">
        <v>22</v>
      </c>
      <c r="L229" t="s">
        <v>31</v>
      </c>
      <c r="M229" t="s">
        <v>24</v>
      </c>
      <c r="N229">
        <v>3198</v>
      </c>
      <c r="O229" t="s">
        <v>69</v>
      </c>
      <c r="P229">
        <v>5</v>
      </c>
      <c r="Q229">
        <f t="shared" si="6"/>
        <v>3</v>
      </c>
      <c r="R229" t="str">
        <f t="shared" si="7"/>
        <v>Luxury</v>
      </c>
    </row>
    <row r="230" spans="1:18" x14ac:dyDescent="0.35">
      <c r="A230">
        <v>12690220</v>
      </c>
      <c r="B230" t="s">
        <v>806</v>
      </c>
      <c r="C230">
        <v>24490</v>
      </c>
      <c r="D230" t="s">
        <v>17</v>
      </c>
      <c r="E230" t="s">
        <v>262</v>
      </c>
      <c r="F230" t="s">
        <v>807</v>
      </c>
      <c r="G230" t="s">
        <v>808</v>
      </c>
      <c r="H230">
        <v>2018</v>
      </c>
      <c r="I230">
        <v>75495</v>
      </c>
      <c r="J230" t="s">
        <v>86</v>
      </c>
      <c r="K230" t="s">
        <v>22</v>
      </c>
      <c r="L230" t="s">
        <v>23</v>
      </c>
      <c r="M230" t="s">
        <v>24</v>
      </c>
      <c r="N230">
        <v>1798</v>
      </c>
      <c r="O230" t="s">
        <v>47</v>
      </c>
      <c r="P230">
        <v>5</v>
      </c>
      <c r="Q230">
        <f t="shared" si="6"/>
        <v>6</v>
      </c>
      <c r="R230" t="str">
        <f t="shared" si="7"/>
        <v>Mid-range</v>
      </c>
    </row>
    <row r="231" spans="1:18" x14ac:dyDescent="0.35">
      <c r="A231">
        <v>12690222</v>
      </c>
      <c r="B231" t="s">
        <v>809</v>
      </c>
      <c r="C231">
        <v>50990</v>
      </c>
      <c r="D231" t="s">
        <v>102</v>
      </c>
      <c r="E231" t="s">
        <v>473</v>
      </c>
      <c r="F231" t="s">
        <v>527</v>
      </c>
      <c r="G231" t="s">
        <v>810</v>
      </c>
      <c r="H231">
        <v>2018</v>
      </c>
      <c r="I231">
        <v>64880</v>
      </c>
      <c r="J231" t="s">
        <v>338</v>
      </c>
      <c r="K231" t="s">
        <v>22</v>
      </c>
      <c r="L231" t="s">
        <v>31</v>
      </c>
      <c r="M231" t="s">
        <v>24</v>
      </c>
      <c r="N231">
        <v>2967</v>
      </c>
      <c r="O231" t="s">
        <v>47</v>
      </c>
      <c r="P231">
        <v>5</v>
      </c>
      <c r="Q231">
        <f t="shared" si="6"/>
        <v>6</v>
      </c>
      <c r="R231" t="str">
        <f t="shared" si="7"/>
        <v>Luxury</v>
      </c>
    </row>
    <row r="232" spans="1:18" x14ac:dyDescent="0.35">
      <c r="A232">
        <v>12690242</v>
      </c>
      <c r="B232" t="s">
        <v>811</v>
      </c>
      <c r="C232">
        <v>8300</v>
      </c>
      <c r="D232" t="s">
        <v>143</v>
      </c>
      <c r="E232" t="s">
        <v>812</v>
      </c>
      <c r="F232" t="s">
        <v>813</v>
      </c>
      <c r="G232" t="s">
        <v>464</v>
      </c>
      <c r="H232">
        <v>2009</v>
      </c>
      <c r="I232">
        <v>300</v>
      </c>
      <c r="J232" t="s">
        <v>63</v>
      </c>
      <c r="K232" t="s">
        <v>22</v>
      </c>
      <c r="L232" t="s">
        <v>64</v>
      </c>
      <c r="M232" t="s">
        <v>24</v>
      </c>
      <c r="N232">
        <v>2457</v>
      </c>
      <c r="O232" t="s">
        <v>541</v>
      </c>
      <c r="P232">
        <v>5</v>
      </c>
      <c r="Q232">
        <f t="shared" si="6"/>
        <v>15</v>
      </c>
      <c r="R232" t="str">
        <f t="shared" si="7"/>
        <v>Budget</v>
      </c>
    </row>
    <row r="233" spans="1:18" x14ac:dyDescent="0.35">
      <c r="A233">
        <v>12690293</v>
      </c>
      <c r="B233" t="s">
        <v>814</v>
      </c>
      <c r="C233">
        <v>7490</v>
      </c>
      <c r="D233" t="s">
        <v>127</v>
      </c>
      <c r="E233">
        <v>3</v>
      </c>
      <c r="F233" t="s">
        <v>815</v>
      </c>
      <c r="G233" t="s">
        <v>816</v>
      </c>
      <c r="H233">
        <v>2008</v>
      </c>
      <c r="I233">
        <v>206072</v>
      </c>
      <c r="J233" t="s">
        <v>63</v>
      </c>
      <c r="K233" t="s">
        <v>81</v>
      </c>
      <c r="L233" t="s">
        <v>23</v>
      </c>
      <c r="M233" t="s">
        <v>24</v>
      </c>
      <c r="N233">
        <v>1998</v>
      </c>
      <c r="O233" t="s">
        <v>69</v>
      </c>
      <c r="P233">
        <v>5</v>
      </c>
      <c r="Q233">
        <f t="shared" si="6"/>
        <v>16</v>
      </c>
      <c r="R233" t="str">
        <f t="shared" si="7"/>
        <v>Budget</v>
      </c>
    </row>
    <row r="234" spans="1:18" x14ac:dyDescent="0.35">
      <c r="A234">
        <v>12690297</v>
      </c>
      <c r="B234" t="s">
        <v>817</v>
      </c>
      <c r="C234">
        <v>91990</v>
      </c>
      <c r="D234" t="s">
        <v>17</v>
      </c>
      <c r="E234" t="s">
        <v>157</v>
      </c>
      <c r="F234" t="s">
        <v>818</v>
      </c>
      <c r="G234" t="s">
        <v>819</v>
      </c>
      <c r="H234">
        <v>2020</v>
      </c>
      <c r="I234">
        <v>34062</v>
      </c>
      <c r="J234" t="s">
        <v>21</v>
      </c>
      <c r="K234" t="s">
        <v>22</v>
      </c>
      <c r="L234" t="s">
        <v>31</v>
      </c>
      <c r="M234" t="s">
        <v>24</v>
      </c>
      <c r="N234">
        <v>2755</v>
      </c>
      <c r="O234" t="s">
        <v>47</v>
      </c>
      <c r="P234">
        <v>7</v>
      </c>
      <c r="Q234">
        <f t="shared" si="6"/>
        <v>4</v>
      </c>
      <c r="R234" t="str">
        <f t="shared" si="7"/>
        <v>Luxury</v>
      </c>
    </row>
    <row r="235" spans="1:18" x14ac:dyDescent="0.35">
      <c r="A235">
        <v>12690301</v>
      </c>
      <c r="B235" t="s">
        <v>820</v>
      </c>
      <c r="C235">
        <v>16990</v>
      </c>
      <c r="D235" t="s">
        <v>27</v>
      </c>
      <c r="E235" t="s">
        <v>821</v>
      </c>
      <c r="F235" t="s">
        <v>822</v>
      </c>
      <c r="G235" t="s">
        <v>823</v>
      </c>
      <c r="H235">
        <v>2011</v>
      </c>
      <c r="I235">
        <v>125628</v>
      </c>
      <c r="J235" t="s">
        <v>63</v>
      </c>
      <c r="K235" t="s">
        <v>22</v>
      </c>
      <c r="L235" t="s">
        <v>64</v>
      </c>
      <c r="M235" t="s">
        <v>24</v>
      </c>
      <c r="N235">
        <v>1796</v>
      </c>
      <c r="O235" t="s">
        <v>116</v>
      </c>
      <c r="P235">
        <v>5</v>
      </c>
      <c r="Q235">
        <f t="shared" si="6"/>
        <v>13</v>
      </c>
      <c r="R235" t="str">
        <f t="shared" si="7"/>
        <v>Mid-range</v>
      </c>
    </row>
    <row r="236" spans="1:18" x14ac:dyDescent="0.35">
      <c r="A236">
        <v>12690306</v>
      </c>
      <c r="B236" t="s">
        <v>824</v>
      </c>
      <c r="C236">
        <v>35990</v>
      </c>
      <c r="D236" t="s">
        <v>449</v>
      </c>
      <c r="E236" t="s">
        <v>450</v>
      </c>
      <c r="F236" t="s">
        <v>451</v>
      </c>
      <c r="G236" t="s">
        <v>452</v>
      </c>
      <c r="H236">
        <v>2013</v>
      </c>
      <c r="I236">
        <v>215011</v>
      </c>
      <c r="J236" t="s">
        <v>21</v>
      </c>
      <c r="K236" t="s">
        <v>22</v>
      </c>
      <c r="L236" t="s">
        <v>31</v>
      </c>
      <c r="M236" t="s">
        <v>24</v>
      </c>
      <c r="N236">
        <v>2993</v>
      </c>
      <c r="O236" t="s">
        <v>47</v>
      </c>
      <c r="P236">
        <v>5</v>
      </c>
      <c r="Q236">
        <f t="shared" si="6"/>
        <v>11</v>
      </c>
      <c r="R236" t="str">
        <f t="shared" si="7"/>
        <v>Mid-range</v>
      </c>
    </row>
    <row r="237" spans="1:18" x14ac:dyDescent="0.35">
      <c r="A237">
        <v>12690313</v>
      </c>
      <c r="B237" t="s">
        <v>825</v>
      </c>
      <c r="C237">
        <v>22990</v>
      </c>
      <c r="D237" t="s">
        <v>59</v>
      </c>
      <c r="E237" t="s">
        <v>826</v>
      </c>
      <c r="F237" t="s">
        <v>827</v>
      </c>
      <c r="G237" t="s">
        <v>828</v>
      </c>
      <c r="H237">
        <v>2009</v>
      </c>
      <c r="I237">
        <v>155835</v>
      </c>
      <c r="J237" t="s">
        <v>21</v>
      </c>
      <c r="K237" t="s">
        <v>22</v>
      </c>
      <c r="L237" t="s">
        <v>31</v>
      </c>
      <c r="M237" t="s">
        <v>24</v>
      </c>
      <c r="N237">
        <v>2993</v>
      </c>
      <c r="O237" t="s">
        <v>25</v>
      </c>
      <c r="P237">
        <v>5</v>
      </c>
      <c r="Q237">
        <f t="shared" si="6"/>
        <v>15</v>
      </c>
      <c r="R237" t="str">
        <f t="shared" si="7"/>
        <v>Mid-range</v>
      </c>
    </row>
    <row r="238" spans="1:18" x14ac:dyDescent="0.35">
      <c r="A238">
        <v>12690314</v>
      </c>
      <c r="B238" t="s">
        <v>829</v>
      </c>
      <c r="C238">
        <v>22490</v>
      </c>
      <c r="D238" t="s">
        <v>112</v>
      </c>
      <c r="E238" t="s">
        <v>830</v>
      </c>
      <c r="F238" t="s">
        <v>831</v>
      </c>
      <c r="G238" t="s">
        <v>832</v>
      </c>
      <c r="H238">
        <v>2013</v>
      </c>
      <c r="I238">
        <v>123855</v>
      </c>
      <c r="J238" t="s">
        <v>63</v>
      </c>
      <c r="K238" t="s">
        <v>22</v>
      </c>
      <c r="L238" t="s">
        <v>64</v>
      </c>
      <c r="M238" t="s">
        <v>24</v>
      </c>
      <c r="N238">
        <v>2500</v>
      </c>
      <c r="O238" t="s">
        <v>116</v>
      </c>
      <c r="P238">
        <v>5</v>
      </c>
      <c r="Q238">
        <f t="shared" si="6"/>
        <v>11</v>
      </c>
      <c r="R238" t="str">
        <f t="shared" si="7"/>
        <v>Mid-range</v>
      </c>
    </row>
    <row r="239" spans="1:18" x14ac:dyDescent="0.35">
      <c r="A239">
        <v>12690383</v>
      </c>
      <c r="B239" t="s">
        <v>833</v>
      </c>
      <c r="C239">
        <v>25990</v>
      </c>
      <c r="D239" t="s">
        <v>165</v>
      </c>
      <c r="E239" t="s">
        <v>568</v>
      </c>
      <c r="F239" t="s">
        <v>585</v>
      </c>
      <c r="G239" t="s">
        <v>834</v>
      </c>
      <c r="H239">
        <v>2019</v>
      </c>
      <c r="I239">
        <v>76159</v>
      </c>
      <c r="J239" t="s">
        <v>21</v>
      </c>
      <c r="K239" t="s">
        <v>22</v>
      </c>
      <c r="L239" t="s">
        <v>23</v>
      </c>
      <c r="M239" t="s">
        <v>24</v>
      </c>
      <c r="N239">
        <v>1998</v>
      </c>
      <c r="O239" t="s">
        <v>69</v>
      </c>
      <c r="P239">
        <v>5</v>
      </c>
      <c r="Q239">
        <f t="shared" si="6"/>
        <v>5</v>
      </c>
      <c r="R239" t="str">
        <f t="shared" si="7"/>
        <v>Mid-range</v>
      </c>
    </row>
    <row r="240" spans="1:18" x14ac:dyDescent="0.35">
      <c r="A240">
        <v>12690413</v>
      </c>
      <c r="B240" t="s">
        <v>835</v>
      </c>
      <c r="C240">
        <v>85888</v>
      </c>
      <c r="D240" t="s">
        <v>102</v>
      </c>
      <c r="E240" t="s">
        <v>473</v>
      </c>
      <c r="F240" t="s">
        <v>836</v>
      </c>
      <c r="G240" t="s">
        <v>837</v>
      </c>
      <c r="H240">
        <v>2021</v>
      </c>
      <c r="I240">
        <v>5176</v>
      </c>
      <c r="J240" t="s">
        <v>338</v>
      </c>
      <c r="K240" t="s">
        <v>22</v>
      </c>
      <c r="L240" t="s">
        <v>31</v>
      </c>
      <c r="M240" t="s">
        <v>24</v>
      </c>
      <c r="N240">
        <v>2967</v>
      </c>
      <c r="O240" t="s">
        <v>47</v>
      </c>
      <c r="P240">
        <v>5</v>
      </c>
      <c r="Q240">
        <f t="shared" si="6"/>
        <v>3</v>
      </c>
      <c r="R240" t="str">
        <f t="shared" si="7"/>
        <v>Luxury</v>
      </c>
    </row>
    <row r="241" spans="1:18" x14ac:dyDescent="0.35">
      <c r="A241">
        <v>12690458</v>
      </c>
      <c r="B241" t="s">
        <v>838</v>
      </c>
      <c r="C241">
        <v>79800</v>
      </c>
      <c r="D241" t="s">
        <v>27</v>
      </c>
      <c r="E241" t="s">
        <v>839</v>
      </c>
      <c r="F241" t="s">
        <v>840</v>
      </c>
      <c r="G241">
        <v>470</v>
      </c>
      <c r="H241">
        <v>2020</v>
      </c>
      <c r="I241">
        <v>51655</v>
      </c>
      <c r="J241" t="s">
        <v>338</v>
      </c>
      <c r="K241" t="s">
        <v>22</v>
      </c>
      <c r="L241" t="s">
        <v>31</v>
      </c>
      <c r="M241" t="s">
        <v>24</v>
      </c>
      <c r="N241">
        <v>2987</v>
      </c>
      <c r="O241" t="s">
        <v>25</v>
      </c>
      <c r="P241">
        <v>5</v>
      </c>
      <c r="Q241">
        <f t="shared" si="6"/>
        <v>4</v>
      </c>
      <c r="R241" t="str">
        <f t="shared" si="7"/>
        <v>Luxury</v>
      </c>
    </row>
    <row r="242" spans="1:18" x14ac:dyDescent="0.35">
      <c r="A242">
        <v>12690461</v>
      </c>
      <c r="B242" t="s">
        <v>841</v>
      </c>
      <c r="C242">
        <v>42500</v>
      </c>
      <c r="D242" t="s">
        <v>188</v>
      </c>
      <c r="E242" t="s">
        <v>288</v>
      </c>
      <c r="F242" t="s">
        <v>842</v>
      </c>
      <c r="G242" t="s">
        <v>356</v>
      </c>
      <c r="H242">
        <v>2019</v>
      </c>
      <c r="I242">
        <v>100950</v>
      </c>
      <c r="J242" t="s">
        <v>21</v>
      </c>
      <c r="K242" t="s">
        <v>22</v>
      </c>
      <c r="L242" t="s">
        <v>31</v>
      </c>
      <c r="M242" t="s">
        <v>24</v>
      </c>
      <c r="N242">
        <v>2199</v>
      </c>
      <c r="O242" t="s">
        <v>116</v>
      </c>
      <c r="P242">
        <v>8</v>
      </c>
      <c r="Q242">
        <f t="shared" si="6"/>
        <v>5</v>
      </c>
      <c r="R242" t="str">
        <f t="shared" si="7"/>
        <v>Luxury</v>
      </c>
    </row>
    <row r="243" spans="1:18" x14ac:dyDescent="0.35">
      <c r="A243">
        <v>12690479</v>
      </c>
      <c r="B243" t="s">
        <v>843</v>
      </c>
      <c r="C243">
        <v>3500</v>
      </c>
      <c r="D243" t="s">
        <v>17</v>
      </c>
      <c r="E243" t="s">
        <v>642</v>
      </c>
      <c r="F243" t="s">
        <v>844</v>
      </c>
      <c r="G243" t="s">
        <v>845</v>
      </c>
      <c r="H243">
        <v>2006</v>
      </c>
      <c r="I243">
        <v>199000</v>
      </c>
      <c r="J243" t="s">
        <v>63</v>
      </c>
      <c r="K243" t="s">
        <v>22</v>
      </c>
      <c r="L243" t="s">
        <v>23</v>
      </c>
      <c r="M243" t="s">
        <v>24</v>
      </c>
      <c r="N243">
        <v>2362</v>
      </c>
      <c r="O243" t="s">
        <v>69</v>
      </c>
      <c r="P243">
        <v>5</v>
      </c>
      <c r="Q243">
        <f t="shared" si="6"/>
        <v>18</v>
      </c>
      <c r="R243" t="str">
        <f t="shared" si="7"/>
        <v>Budget</v>
      </c>
    </row>
    <row r="244" spans="1:18" x14ac:dyDescent="0.35">
      <c r="A244">
        <v>12690488</v>
      </c>
      <c r="B244" t="s">
        <v>846</v>
      </c>
      <c r="C244">
        <v>29990</v>
      </c>
      <c r="D244" t="s">
        <v>847</v>
      </c>
      <c r="E244" t="s">
        <v>848</v>
      </c>
      <c r="F244" t="s">
        <v>849</v>
      </c>
      <c r="G244" t="s">
        <v>850</v>
      </c>
      <c r="H244">
        <v>2018</v>
      </c>
      <c r="I244">
        <v>133691</v>
      </c>
      <c r="J244" t="s">
        <v>169</v>
      </c>
      <c r="K244" t="s">
        <v>22</v>
      </c>
      <c r="L244" t="s">
        <v>31</v>
      </c>
      <c r="M244" t="s">
        <v>24</v>
      </c>
      <c r="N244">
        <v>2776</v>
      </c>
      <c r="O244" t="s">
        <v>25</v>
      </c>
      <c r="P244">
        <v>5</v>
      </c>
      <c r="Q244">
        <f t="shared" si="6"/>
        <v>6</v>
      </c>
      <c r="R244" t="str">
        <f t="shared" si="7"/>
        <v>Mid-range</v>
      </c>
    </row>
    <row r="245" spans="1:18" x14ac:dyDescent="0.35">
      <c r="A245">
        <v>12690565</v>
      </c>
      <c r="B245" t="s">
        <v>851</v>
      </c>
      <c r="C245">
        <v>94987</v>
      </c>
      <c r="D245" t="s">
        <v>17</v>
      </c>
      <c r="E245" t="s">
        <v>171</v>
      </c>
      <c r="F245" t="s">
        <v>629</v>
      </c>
      <c r="G245" t="s">
        <v>852</v>
      </c>
      <c r="H245">
        <v>2015</v>
      </c>
      <c r="I245">
        <v>129780</v>
      </c>
      <c r="J245" t="s">
        <v>21</v>
      </c>
      <c r="K245" t="s">
        <v>22</v>
      </c>
      <c r="L245" t="s">
        <v>31</v>
      </c>
      <c r="M245" t="s">
        <v>24</v>
      </c>
      <c r="N245">
        <v>4461</v>
      </c>
      <c r="O245" t="s">
        <v>47</v>
      </c>
      <c r="P245">
        <v>7</v>
      </c>
      <c r="Q245">
        <f t="shared" si="6"/>
        <v>9</v>
      </c>
      <c r="R245" t="str">
        <f t="shared" si="7"/>
        <v>Luxury</v>
      </c>
    </row>
    <row r="246" spans="1:18" x14ac:dyDescent="0.35">
      <c r="A246">
        <v>12690579</v>
      </c>
      <c r="B246" t="s">
        <v>853</v>
      </c>
      <c r="C246">
        <v>24480</v>
      </c>
      <c r="D246" t="s">
        <v>188</v>
      </c>
      <c r="E246" t="s">
        <v>854</v>
      </c>
      <c r="F246" t="s">
        <v>251</v>
      </c>
      <c r="G246" t="s">
        <v>855</v>
      </c>
      <c r="H246">
        <v>2017</v>
      </c>
      <c r="I246">
        <v>19096</v>
      </c>
      <c r="J246" t="s">
        <v>21</v>
      </c>
      <c r="K246" t="s">
        <v>22</v>
      </c>
      <c r="L246" t="s">
        <v>23</v>
      </c>
      <c r="M246" t="s">
        <v>24</v>
      </c>
      <c r="N246">
        <v>1999</v>
      </c>
      <c r="O246" t="s">
        <v>47</v>
      </c>
      <c r="P246">
        <v>5</v>
      </c>
      <c r="Q246">
        <f t="shared" si="6"/>
        <v>7</v>
      </c>
      <c r="R246" t="str">
        <f t="shared" si="7"/>
        <v>Mid-range</v>
      </c>
    </row>
    <row r="247" spans="1:18" x14ac:dyDescent="0.35">
      <c r="A247">
        <v>12690603</v>
      </c>
      <c r="B247" t="s">
        <v>856</v>
      </c>
      <c r="C247">
        <v>24990</v>
      </c>
      <c r="D247" t="s">
        <v>165</v>
      </c>
      <c r="E247" t="s">
        <v>568</v>
      </c>
      <c r="F247" t="s">
        <v>857</v>
      </c>
      <c r="G247" t="s">
        <v>858</v>
      </c>
      <c r="H247">
        <v>2016</v>
      </c>
      <c r="I247">
        <v>69894</v>
      </c>
      <c r="J247" t="s">
        <v>21</v>
      </c>
      <c r="K247" t="s">
        <v>22</v>
      </c>
      <c r="L247" t="s">
        <v>23</v>
      </c>
      <c r="M247" t="s">
        <v>24</v>
      </c>
      <c r="N247">
        <v>1998</v>
      </c>
      <c r="O247" t="s">
        <v>47</v>
      </c>
      <c r="P247">
        <v>5</v>
      </c>
      <c r="Q247">
        <f t="shared" si="6"/>
        <v>8</v>
      </c>
      <c r="R247" t="str">
        <f t="shared" si="7"/>
        <v>Mid-range</v>
      </c>
    </row>
    <row r="248" spans="1:18" x14ac:dyDescent="0.35">
      <c r="A248">
        <v>12690607</v>
      </c>
      <c r="B248" t="s">
        <v>859</v>
      </c>
      <c r="C248">
        <v>69990</v>
      </c>
      <c r="D248" t="s">
        <v>54</v>
      </c>
      <c r="E248" t="s">
        <v>175</v>
      </c>
      <c r="F248" t="s">
        <v>510</v>
      </c>
      <c r="G248" t="s">
        <v>511</v>
      </c>
      <c r="H248">
        <v>2018</v>
      </c>
      <c r="I248">
        <v>117461</v>
      </c>
      <c r="J248" t="s">
        <v>275</v>
      </c>
      <c r="K248" t="s">
        <v>22</v>
      </c>
      <c r="L248" t="s">
        <v>31</v>
      </c>
      <c r="M248" t="s">
        <v>24</v>
      </c>
      <c r="N248">
        <v>1996</v>
      </c>
      <c r="O248" t="s">
        <v>47</v>
      </c>
      <c r="P248">
        <v>5</v>
      </c>
      <c r="Q248">
        <f t="shared" si="6"/>
        <v>6</v>
      </c>
      <c r="R248" t="str">
        <f t="shared" si="7"/>
        <v>Luxury</v>
      </c>
    </row>
    <row r="249" spans="1:18" x14ac:dyDescent="0.35">
      <c r="A249">
        <v>12690659</v>
      </c>
      <c r="B249" t="s">
        <v>860</v>
      </c>
      <c r="C249">
        <v>49990</v>
      </c>
      <c r="D249" t="s">
        <v>49</v>
      </c>
      <c r="E249" t="s">
        <v>234</v>
      </c>
      <c r="F249" t="s">
        <v>149</v>
      </c>
      <c r="G249" t="s">
        <v>646</v>
      </c>
      <c r="H249">
        <v>2018</v>
      </c>
      <c r="I249">
        <v>96594</v>
      </c>
      <c r="J249" t="s">
        <v>236</v>
      </c>
      <c r="K249" t="s">
        <v>22</v>
      </c>
      <c r="L249" t="s">
        <v>31</v>
      </c>
      <c r="M249" t="s">
        <v>24</v>
      </c>
      <c r="N249">
        <v>2298</v>
      </c>
      <c r="O249" t="s">
        <v>135</v>
      </c>
      <c r="P249">
        <v>5</v>
      </c>
      <c r="Q249">
        <f t="shared" si="6"/>
        <v>6</v>
      </c>
      <c r="R249" t="str">
        <f t="shared" si="7"/>
        <v>Luxury</v>
      </c>
    </row>
    <row r="250" spans="1:18" x14ac:dyDescent="0.35">
      <c r="A250">
        <v>12690669</v>
      </c>
      <c r="B250" t="s">
        <v>861</v>
      </c>
      <c r="C250">
        <v>49990</v>
      </c>
      <c r="D250" t="s">
        <v>54</v>
      </c>
      <c r="E250" t="s">
        <v>175</v>
      </c>
      <c r="F250" t="s">
        <v>805</v>
      </c>
      <c r="G250" t="s">
        <v>862</v>
      </c>
      <c r="H250">
        <v>2020</v>
      </c>
      <c r="I250">
        <v>104700</v>
      </c>
      <c r="J250" t="s">
        <v>275</v>
      </c>
      <c r="K250" t="s">
        <v>22</v>
      </c>
      <c r="L250" t="s">
        <v>31</v>
      </c>
      <c r="M250" t="s">
        <v>24</v>
      </c>
      <c r="N250">
        <v>3198</v>
      </c>
      <c r="O250" t="s">
        <v>47</v>
      </c>
      <c r="P250">
        <v>5</v>
      </c>
      <c r="Q250">
        <f t="shared" si="6"/>
        <v>4</v>
      </c>
      <c r="R250" t="str">
        <f t="shared" si="7"/>
        <v>Luxury</v>
      </c>
    </row>
    <row r="251" spans="1:18" x14ac:dyDescent="0.35">
      <c r="A251">
        <v>12690673</v>
      </c>
      <c r="B251" t="s">
        <v>863</v>
      </c>
      <c r="C251">
        <v>47988</v>
      </c>
      <c r="D251" t="s">
        <v>127</v>
      </c>
      <c r="E251" t="s">
        <v>466</v>
      </c>
      <c r="F251" t="s">
        <v>864</v>
      </c>
      <c r="G251" t="s">
        <v>865</v>
      </c>
      <c r="H251">
        <v>2022</v>
      </c>
      <c r="I251">
        <v>1580</v>
      </c>
      <c r="J251" t="s">
        <v>21</v>
      </c>
      <c r="K251" t="s">
        <v>22</v>
      </c>
      <c r="L251" t="s">
        <v>23</v>
      </c>
      <c r="M251" t="s">
        <v>247</v>
      </c>
      <c r="N251">
        <v>2488</v>
      </c>
      <c r="O251" t="s">
        <v>69</v>
      </c>
      <c r="P251">
        <v>5</v>
      </c>
      <c r="Q251">
        <f t="shared" si="6"/>
        <v>2</v>
      </c>
      <c r="R251" t="str">
        <f t="shared" si="7"/>
        <v>Luxury</v>
      </c>
    </row>
    <row r="252" spans="1:18" x14ac:dyDescent="0.35">
      <c r="A252">
        <v>12690674</v>
      </c>
      <c r="B252" t="s">
        <v>866</v>
      </c>
      <c r="C252">
        <v>63888</v>
      </c>
      <c r="D252" t="s">
        <v>127</v>
      </c>
      <c r="E252" t="s">
        <v>418</v>
      </c>
      <c r="F252" t="s">
        <v>864</v>
      </c>
      <c r="G252" t="s">
        <v>420</v>
      </c>
      <c r="H252">
        <v>2022</v>
      </c>
      <c r="I252">
        <v>4493</v>
      </c>
      <c r="J252" t="s">
        <v>21</v>
      </c>
      <c r="K252" t="s">
        <v>22</v>
      </c>
      <c r="L252" t="s">
        <v>23</v>
      </c>
      <c r="M252" t="s">
        <v>247</v>
      </c>
      <c r="N252">
        <v>2488</v>
      </c>
      <c r="O252" t="s">
        <v>69</v>
      </c>
      <c r="P252">
        <v>7</v>
      </c>
      <c r="Q252">
        <f t="shared" si="6"/>
        <v>2</v>
      </c>
      <c r="R252" t="str">
        <f t="shared" si="7"/>
        <v>Luxury</v>
      </c>
    </row>
    <row r="253" spans="1:18" x14ac:dyDescent="0.35">
      <c r="A253">
        <v>12690678</v>
      </c>
      <c r="B253" t="s">
        <v>867</v>
      </c>
      <c r="C253">
        <v>44999</v>
      </c>
      <c r="D253" t="s">
        <v>102</v>
      </c>
      <c r="E253" t="s">
        <v>473</v>
      </c>
      <c r="F253" t="s">
        <v>868</v>
      </c>
      <c r="G253" t="s">
        <v>810</v>
      </c>
      <c r="H253">
        <v>2018</v>
      </c>
      <c r="I253">
        <v>92200</v>
      </c>
      <c r="J253" t="s">
        <v>338</v>
      </c>
      <c r="K253" t="s">
        <v>22</v>
      </c>
      <c r="L253" t="s">
        <v>31</v>
      </c>
      <c r="M253" t="s">
        <v>24</v>
      </c>
      <c r="N253">
        <v>2967</v>
      </c>
      <c r="O253" t="s">
        <v>47</v>
      </c>
      <c r="P253">
        <v>5</v>
      </c>
      <c r="Q253">
        <f t="shared" si="6"/>
        <v>6</v>
      </c>
      <c r="R253" t="str">
        <f t="shared" si="7"/>
        <v>Luxury</v>
      </c>
    </row>
    <row r="254" spans="1:18" x14ac:dyDescent="0.35">
      <c r="A254">
        <v>12690679</v>
      </c>
      <c r="B254" t="s">
        <v>869</v>
      </c>
      <c r="C254">
        <v>10990</v>
      </c>
      <c r="D254" t="s">
        <v>42</v>
      </c>
      <c r="E254" t="s">
        <v>66</v>
      </c>
      <c r="F254" t="s">
        <v>870</v>
      </c>
      <c r="G254" t="s">
        <v>871</v>
      </c>
      <c r="H254">
        <v>2006</v>
      </c>
      <c r="I254">
        <v>175000</v>
      </c>
      <c r="J254" t="s">
        <v>63</v>
      </c>
      <c r="K254" t="s">
        <v>22</v>
      </c>
      <c r="L254" t="s">
        <v>23</v>
      </c>
      <c r="M254" t="s">
        <v>24</v>
      </c>
      <c r="N254">
        <v>3565</v>
      </c>
      <c r="O254" t="s">
        <v>151</v>
      </c>
      <c r="P254">
        <v>5</v>
      </c>
      <c r="Q254">
        <f t="shared" si="6"/>
        <v>18</v>
      </c>
      <c r="R254" t="str">
        <f t="shared" si="7"/>
        <v>Mid-range</v>
      </c>
    </row>
    <row r="255" spans="1:18" x14ac:dyDescent="0.35">
      <c r="A255">
        <v>12690688</v>
      </c>
      <c r="B255" t="s">
        <v>872</v>
      </c>
      <c r="C255">
        <v>55975</v>
      </c>
      <c r="D255" t="s">
        <v>17</v>
      </c>
      <c r="E255" t="s">
        <v>258</v>
      </c>
      <c r="F255" t="s">
        <v>322</v>
      </c>
      <c r="G255" t="s">
        <v>873</v>
      </c>
      <c r="H255">
        <v>2018</v>
      </c>
      <c r="I255">
        <v>149135</v>
      </c>
      <c r="J255" t="s">
        <v>275</v>
      </c>
      <c r="K255" t="s">
        <v>22</v>
      </c>
      <c r="L255" t="s">
        <v>31</v>
      </c>
      <c r="M255" t="s">
        <v>24</v>
      </c>
      <c r="N255">
        <v>2753</v>
      </c>
      <c r="O255" t="s">
        <v>47</v>
      </c>
      <c r="P255">
        <v>5</v>
      </c>
      <c r="Q255">
        <f t="shared" si="6"/>
        <v>6</v>
      </c>
      <c r="R255" t="str">
        <f t="shared" si="7"/>
        <v>Luxury</v>
      </c>
    </row>
    <row r="256" spans="1:18" x14ac:dyDescent="0.35">
      <c r="A256">
        <v>12690705</v>
      </c>
      <c r="B256" t="s">
        <v>874</v>
      </c>
      <c r="C256">
        <v>71990</v>
      </c>
      <c r="D256" t="s">
        <v>449</v>
      </c>
      <c r="E256" t="s">
        <v>875</v>
      </c>
      <c r="F256" t="s">
        <v>876</v>
      </c>
      <c r="G256" t="s">
        <v>877</v>
      </c>
      <c r="H256">
        <v>2012</v>
      </c>
      <c r="I256">
        <v>121000</v>
      </c>
      <c r="J256" t="s">
        <v>21</v>
      </c>
      <c r="K256" t="s">
        <v>22</v>
      </c>
      <c r="L256" t="s">
        <v>31</v>
      </c>
      <c r="M256" t="s">
        <v>24</v>
      </c>
      <c r="N256">
        <v>4367</v>
      </c>
      <c r="O256" t="s">
        <v>33</v>
      </c>
      <c r="P256">
        <v>5</v>
      </c>
      <c r="Q256">
        <f t="shared" si="6"/>
        <v>12</v>
      </c>
      <c r="R256" t="str">
        <f t="shared" si="7"/>
        <v>Luxury</v>
      </c>
    </row>
    <row r="257" spans="1:18" x14ac:dyDescent="0.35">
      <c r="A257">
        <v>12690706</v>
      </c>
      <c r="B257" t="s">
        <v>878</v>
      </c>
      <c r="C257">
        <v>12990</v>
      </c>
      <c r="D257" t="s">
        <v>143</v>
      </c>
      <c r="E257" t="s">
        <v>879</v>
      </c>
      <c r="F257" t="s">
        <v>880</v>
      </c>
      <c r="G257" t="s">
        <v>881</v>
      </c>
      <c r="H257">
        <v>2008</v>
      </c>
      <c r="I257">
        <v>200392</v>
      </c>
      <c r="J257" t="s">
        <v>86</v>
      </c>
      <c r="K257" t="s">
        <v>81</v>
      </c>
      <c r="L257" t="s">
        <v>64</v>
      </c>
      <c r="M257" t="s">
        <v>24</v>
      </c>
      <c r="N257">
        <v>1994</v>
      </c>
      <c r="O257" t="s">
        <v>135</v>
      </c>
      <c r="P257">
        <v>5</v>
      </c>
      <c r="Q257">
        <f t="shared" si="6"/>
        <v>16</v>
      </c>
      <c r="R257" t="str">
        <f t="shared" si="7"/>
        <v>Mid-range</v>
      </c>
    </row>
    <row r="258" spans="1:18" x14ac:dyDescent="0.35">
      <c r="A258">
        <v>12690712</v>
      </c>
      <c r="B258" t="s">
        <v>882</v>
      </c>
      <c r="C258">
        <v>29500</v>
      </c>
      <c r="D258" t="s">
        <v>17</v>
      </c>
      <c r="E258" t="s">
        <v>157</v>
      </c>
      <c r="F258" t="s">
        <v>158</v>
      </c>
      <c r="G258" t="s">
        <v>883</v>
      </c>
      <c r="H258">
        <v>2009</v>
      </c>
      <c r="I258">
        <v>227000</v>
      </c>
      <c r="J258" t="s">
        <v>21</v>
      </c>
      <c r="K258" t="s">
        <v>22</v>
      </c>
      <c r="L258" t="s">
        <v>31</v>
      </c>
      <c r="M258" t="s">
        <v>24</v>
      </c>
      <c r="N258">
        <v>2982</v>
      </c>
      <c r="O258" t="s">
        <v>33</v>
      </c>
      <c r="P258">
        <v>8</v>
      </c>
      <c r="Q258">
        <f t="shared" si="6"/>
        <v>15</v>
      </c>
      <c r="R258" t="str">
        <f t="shared" si="7"/>
        <v>Mid-range</v>
      </c>
    </row>
    <row r="259" spans="1:18" x14ac:dyDescent="0.35">
      <c r="A259">
        <v>12690763</v>
      </c>
      <c r="B259" t="s">
        <v>884</v>
      </c>
      <c r="C259">
        <v>53990</v>
      </c>
      <c r="D259" t="s">
        <v>17</v>
      </c>
      <c r="E259" t="s">
        <v>193</v>
      </c>
      <c r="F259" t="s">
        <v>781</v>
      </c>
      <c r="G259" t="s">
        <v>885</v>
      </c>
      <c r="H259">
        <v>2018</v>
      </c>
      <c r="I259">
        <v>31470</v>
      </c>
      <c r="J259" t="s">
        <v>21</v>
      </c>
      <c r="K259" t="s">
        <v>22</v>
      </c>
      <c r="L259" t="s">
        <v>23</v>
      </c>
      <c r="M259" t="s">
        <v>24</v>
      </c>
      <c r="N259">
        <v>3456</v>
      </c>
      <c r="O259" t="s">
        <v>47</v>
      </c>
      <c r="P259">
        <v>7</v>
      </c>
      <c r="Q259">
        <f t="shared" ref="Q259:Q322" si="8">2024-H259</f>
        <v>6</v>
      </c>
      <c r="R259" t="str">
        <f t="shared" ref="R259:R322" si="9">IF(C259&lt;=10000,"Budget",IF(C259&lt;=40000,"Mid-range","Luxury"))</f>
        <v>Luxury</v>
      </c>
    </row>
    <row r="260" spans="1:18" x14ac:dyDescent="0.35">
      <c r="A260">
        <v>12690869</v>
      </c>
      <c r="B260" t="s">
        <v>886</v>
      </c>
      <c r="C260">
        <v>24999</v>
      </c>
      <c r="D260" t="s">
        <v>88</v>
      </c>
      <c r="E260" t="s">
        <v>98</v>
      </c>
      <c r="F260" t="s">
        <v>887</v>
      </c>
      <c r="G260" t="s">
        <v>888</v>
      </c>
      <c r="H260">
        <v>2019</v>
      </c>
      <c r="I260">
        <v>33510</v>
      </c>
      <c r="J260" t="s">
        <v>86</v>
      </c>
      <c r="K260" t="s">
        <v>22</v>
      </c>
      <c r="L260" t="s">
        <v>23</v>
      </c>
      <c r="M260" t="s">
        <v>24</v>
      </c>
      <c r="N260">
        <v>1999</v>
      </c>
      <c r="O260" t="s">
        <v>69</v>
      </c>
      <c r="P260">
        <v>5</v>
      </c>
      <c r="Q260">
        <f t="shared" si="8"/>
        <v>5</v>
      </c>
      <c r="R260" t="str">
        <f t="shared" si="9"/>
        <v>Mid-range</v>
      </c>
    </row>
    <row r="261" spans="1:18" x14ac:dyDescent="0.35">
      <c r="A261">
        <v>12690893</v>
      </c>
      <c r="B261" t="s">
        <v>889</v>
      </c>
      <c r="C261">
        <v>21000</v>
      </c>
      <c r="D261" t="s">
        <v>127</v>
      </c>
      <c r="E261">
        <v>6</v>
      </c>
      <c r="F261" t="s">
        <v>696</v>
      </c>
      <c r="G261" t="s">
        <v>890</v>
      </c>
      <c r="H261">
        <v>2016</v>
      </c>
      <c r="I261">
        <v>139000</v>
      </c>
      <c r="J261" t="s">
        <v>63</v>
      </c>
      <c r="K261" t="s">
        <v>22</v>
      </c>
      <c r="L261" t="s">
        <v>23</v>
      </c>
      <c r="M261" t="s">
        <v>24</v>
      </c>
      <c r="N261">
        <v>2488</v>
      </c>
      <c r="O261" t="s">
        <v>891</v>
      </c>
      <c r="P261">
        <v>5</v>
      </c>
      <c r="Q261">
        <f t="shared" si="8"/>
        <v>8</v>
      </c>
      <c r="R261" t="str">
        <f t="shared" si="9"/>
        <v>Mid-range</v>
      </c>
    </row>
    <row r="262" spans="1:18" x14ac:dyDescent="0.35">
      <c r="A262">
        <v>12690896</v>
      </c>
      <c r="B262" t="s">
        <v>892</v>
      </c>
      <c r="C262">
        <v>28500</v>
      </c>
      <c r="D262" t="s">
        <v>282</v>
      </c>
      <c r="E262" t="s">
        <v>893</v>
      </c>
      <c r="F262" t="s">
        <v>894</v>
      </c>
      <c r="G262" t="s">
        <v>895</v>
      </c>
      <c r="H262">
        <v>2015</v>
      </c>
      <c r="I262">
        <v>86153</v>
      </c>
      <c r="J262" t="s">
        <v>21</v>
      </c>
      <c r="K262" t="s">
        <v>22</v>
      </c>
      <c r="L262" t="s">
        <v>23</v>
      </c>
      <c r="M262" t="s">
        <v>24</v>
      </c>
      <c r="N262">
        <v>3239</v>
      </c>
      <c r="O262" t="s">
        <v>896</v>
      </c>
      <c r="P262">
        <v>5</v>
      </c>
      <c r="Q262">
        <f t="shared" si="8"/>
        <v>9</v>
      </c>
      <c r="R262" t="str">
        <f t="shared" si="9"/>
        <v>Mid-range</v>
      </c>
    </row>
    <row r="263" spans="1:18" x14ac:dyDescent="0.35">
      <c r="A263">
        <v>12690927</v>
      </c>
      <c r="B263" t="s">
        <v>897</v>
      </c>
      <c r="C263">
        <v>32500</v>
      </c>
      <c r="D263" t="s">
        <v>49</v>
      </c>
      <c r="E263" t="s">
        <v>148</v>
      </c>
      <c r="F263" t="s">
        <v>149</v>
      </c>
      <c r="G263" t="s">
        <v>898</v>
      </c>
      <c r="H263">
        <v>2010</v>
      </c>
      <c r="I263">
        <v>207379</v>
      </c>
      <c r="J263" t="s">
        <v>21</v>
      </c>
      <c r="K263" t="s">
        <v>81</v>
      </c>
      <c r="L263" t="s">
        <v>31</v>
      </c>
      <c r="M263" t="s">
        <v>24</v>
      </c>
      <c r="N263">
        <v>2953</v>
      </c>
      <c r="O263" t="s">
        <v>116</v>
      </c>
      <c r="P263">
        <v>7</v>
      </c>
      <c r="Q263">
        <f t="shared" si="8"/>
        <v>14</v>
      </c>
      <c r="R263" t="str">
        <f t="shared" si="9"/>
        <v>Mid-range</v>
      </c>
    </row>
    <row r="264" spans="1:18" x14ac:dyDescent="0.35">
      <c r="A264">
        <v>12690929</v>
      </c>
      <c r="B264" t="s">
        <v>899</v>
      </c>
      <c r="C264">
        <v>28990</v>
      </c>
      <c r="D264" t="s">
        <v>54</v>
      </c>
      <c r="E264" t="s">
        <v>175</v>
      </c>
      <c r="F264" t="s">
        <v>900</v>
      </c>
      <c r="G264" t="s">
        <v>207</v>
      </c>
      <c r="H264">
        <v>2014</v>
      </c>
      <c r="I264">
        <v>231088</v>
      </c>
      <c r="J264" t="s">
        <v>338</v>
      </c>
      <c r="K264" t="s">
        <v>22</v>
      </c>
      <c r="L264" t="s">
        <v>31</v>
      </c>
      <c r="M264" t="s">
        <v>24</v>
      </c>
      <c r="N264">
        <v>3198</v>
      </c>
      <c r="O264" t="s">
        <v>47</v>
      </c>
      <c r="P264">
        <v>5</v>
      </c>
      <c r="Q264">
        <f t="shared" si="8"/>
        <v>10</v>
      </c>
      <c r="R264" t="str">
        <f t="shared" si="9"/>
        <v>Mid-range</v>
      </c>
    </row>
    <row r="265" spans="1:18" x14ac:dyDescent="0.35">
      <c r="A265">
        <v>12690930</v>
      </c>
      <c r="B265" t="s">
        <v>901</v>
      </c>
      <c r="C265">
        <v>33000</v>
      </c>
      <c r="D265" t="s">
        <v>42</v>
      </c>
      <c r="E265" t="s">
        <v>71</v>
      </c>
      <c r="F265" t="s">
        <v>383</v>
      </c>
      <c r="G265" t="s">
        <v>384</v>
      </c>
      <c r="H265">
        <v>2008</v>
      </c>
      <c r="I265">
        <v>72156</v>
      </c>
      <c r="J265" t="s">
        <v>427</v>
      </c>
      <c r="K265" t="s">
        <v>81</v>
      </c>
      <c r="L265" t="s">
        <v>23</v>
      </c>
      <c r="M265" t="s">
        <v>24</v>
      </c>
      <c r="N265">
        <v>5967</v>
      </c>
      <c r="O265" t="s">
        <v>732</v>
      </c>
      <c r="P265">
        <v>2</v>
      </c>
      <c r="Q265">
        <f t="shared" si="8"/>
        <v>16</v>
      </c>
      <c r="R265" t="str">
        <f t="shared" si="9"/>
        <v>Mid-range</v>
      </c>
    </row>
    <row r="266" spans="1:18" x14ac:dyDescent="0.35">
      <c r="A266">
        <v>12690932</v>
      </c>
      <c r="B266" t="s">
        <v>902</v>
      </c>
      <c r="C266">
        <v>44990</v>
      </c>
      <c r="D266" t="s">
        <v>54</v>
      </c>
      <c r="E266" t="s">
        <v>118</v>
      </c>
      <c r="F266" t="s">
        <v>903</v>
      </c>
      <c r="G266" t="s">
        <v>349</v>
      </c>
      <c r="H266">
        <v>2015</v>
      </c>
      <c r="I266">
        <v>153628</v>
      </c>
      <c r="J266" t="s">
        <v>63</v>
      </c>
      <c r="K266" t="s">
        <v>22</v>
      </c>
      <c r="L266" t="s">
        <v>23</v>
      </c>
      <c r="M266" t="s">
        <v>24</v>
      </c>
      <c r="N266">
        <v>3984</v>
      </c>
      <c r="O266" t="s">
        <v>151</v>
      </c>
      <c r="P266">
        <v>5</v>
      </c>
      <c r="Q266">
        <f t="shared" si="8"/>
        <v>9</v>
      </c>
      <c r="R266" t="str">
        <f t="shared" si="9"/>
        <v>Luxury</v>
      </c>
    </row>
    <row r="267" spans="1:18" x14ac:dyDescent="0.35">
      <c r="A267">
        <v>12690935</v>
      </c>
      <c r="B267" t="s">
        <v>904</v>
      </c>
      <c r="C267">
        <v>29999</v>
      </c>
      <c r="D267" t="s">
        <v>17</v>
      </c>
      <c r="E267" t="s">
        <v>905</v>
      </c>
      <c r="F267" t="s">
        <v>906</v>
      </c>
      <c r="G267" t="s">
        <v>907</v>
      </c>
      <c r="H267">
        <v>2015</v>
      </c>
      <c r="I267">
        <v>88528</v>
      </c>
      <c r="J267" t="s">
        <v>106</v>
      </c>
      <c r="K267" t="s">
        <v>81</v>
      </c>
      <c r="L267" t="s">
        <v>31</v>
      </c>
      <c r="M267" t="s">
        <v>24</v>
      </c>
      <c r="N267">
        <v>2982</v>
      </c>
      <c r="O267" t="s">
        <v>47</v>
      </c>
      <c r="P267">
        <v>5</v>
      </c>
      <c r="Q267">
        <f t="shared" si="8"/>
        <v>9</v>
      </c>
      <c r="R267" t="str">
        <f t="shared" si="9"/>
        <v>Mid-range</v>
      </c>
    </row>
    <row r="268" spans="1:18" x14ac:dyDescent="0.35">
      <c r="A268">
        <v>12690969</v>
      </c>
      <c r="B268" t="s">
        <v>908</v>
      </c>
      <c r="C268">
        <v>42980</v>
      </c>
      <c r="D268" t="s">
        <v>88</v>
      </c>
      <c r="E268" t="s">
        <v>98</v>
      </c>
      <c r="F268" t="s">
        <v>909</v>
      </c>
      <c r="G268" t="s">
        <v>910</v>
      </c>
      <c r="H268">
        <v>2018</v>
      </c>
      <c r="I268">
        <v>35786</v>
      </c>
      <c r="J268" t="s">
        <v>86</v>
      </c>
      <c r="K268" t="s">
        <v>81</v>
      </c>
      <c r="L268" t="s">
        <v>64</v>
      </c>
      <c r="M268" t="s">
        <v>24</v>
      </c>
      <c r="N268">
        <v>1998</v>
      </c>
      <c r="O268" t="s">
        <v>47</v>
      </c>
      <c r="P268">
        <v>5</v>
      </c>
      <c r="Q268">
        <f t="shared" si="8"/>
        <v>6</v>
      </c>
      <c r="R268" t="str">
        <f t="shared" si="9"/>
        <v>Luxury</v>
      </c>
    </row>
    <row r="269" spans="1:18" x14ac:dyDescent="0.35">
      <c r="A269">
        <v>12690990</v>
      </c>
      <c r="B269" t="s">
        <v>911</v>
      </c>
      <c r="C269">
        <v>110900</v>
      </c>
      <c r="D269" t="s">
        <v>27</v>
      </c>
      <c r="E269" t="s">
        <v>912</v>
      </c>
      <c r="F269" t="s">
        <v>913</v>
      </c>
      <c r="G269" t="s">
        <v>914</v>
      </c>
      <c r="H269">
        <v>2019</v>
      </c>
      <c r="I269">
        <v>34582</v>
      </c>
      <c r="J269" t="s">
        <v>393</v>
      </c>
      <c r="K269" t="s">
        <v>22</v>
      </c>
      <c r="L269" t="s">
        <v>64</v>
      </c>
      <c r="M269" t="s">
        <v>24</v>
      </c>
      <c r="N269">
        <v>1991</v>
      </c>
      <c r="O269" t="s">
        <v>25</v>
      </c>
      <c r="P269">
        <v>5</v>
      </c>
      <c r="Q269">
        <f t="shared" si="8"/>
        <v>5</v>
      </c>
      <c r="R269" t="str">
        <f t="shared" si="9"/>
        <v>Luxury</v>
      </c>
    </row>
    <row r="270" spans="1:18" x14ac:dyDescent="0.35">
      <c r="A270">
        <v>12691024</v>
      </c>
      <c r="B270" t="s">
        <v>915</v>
      </c>
      <c r="C270">
        <v>66880</v>
      </c>
      <c r="D270" t="s">
        <v>127</v>
      </c>
      <c r="E270" t="s">
        <v>418</v>
      </c>
      <c r="F270" t="s">
        <v>916</v>
      </c>
      <c r="G270" t="s">
        <v>420</v>
      </c>
      <c r="H270">
        <v>2022</v>
      </c>
      <c r="I270">
        <v>156</v>
      </c>
      <c r="J270" t="s">
        <v>21</v>
      </c>
      <c r="K270" t="s">
        <v>22</v>
      </c>
      <c r="L270" t="s">
        <v>23</v>
      </c>
      <c r="M270" t="s">
        <v>247</v>
      </c>
      <c r="N270">
        <v>2488</v>
      </c>
      <c r="O270" t="s">
        <v>33</v>
      </c>
      <c r="P270">
        <v>7</v>
      </c>
      <c r="Q270">
        <f t="shared" si="8"/>
        <v>2</v>
      </c>
      <c r="R270" t="str">
        <f t="shared" si="9"/>
        <v>Luxury</v>
      </c>
    </row>
    <row r="271" spans="1:18" x14ac:dyDescent="0.35">
      <c r="A271">
        <v>12691025</v>
      </c>
      <c r="B271" t="s">
        <v>917</v>
      </c>
      <c r="C271">
        <v>66490</v>
      </c>
      <c r="D271" t="s">
        <v>17</v>
      </c>
      <c r="E271" t="s">
        <v>258</v>
      </c>
      <c r="F271" t="s">
        <v>322</v>
      </c>
      <c r="G271" t="s">
        <v>873</v>
      </c>
      <c r="H271">
        <v>2019</v>
      </c>
      <c r="I271">
        <v>57985</v>
      </c>
      <c r="J271" t="s">
        <v>275</v>
      </c>
      <c r="K271" t="s">
        <v>22</v>
      </c>
      <c r="L271" t="s">
        <v>31</v>
      </c>
      <c r="M271" t="s">
        <v>24</v>
      </c>
      <c r="N271">
        <v>2753</v>
      </c>
      <c r="O271" t="s">
        <v>732</v>
      </c>
      <c r="P271">
        <v>5</v>
      </c>
      <c r="Q271">
        <f t="shared" si="8"/>
        <v>5</v>
      </c>
      <c r="R271" t="str">
        <f t="shared" si="9"/>
        <v>Luxury</v>
      </c>
    </row>
    <row r="272" spans="1:18" x14ac:dyDescent="0.35">
      <c r="A272">
        <v>12691074</v>
      </c>
      <c r="B272" t="s">
        <v>918</v>
      </c>
      <c r="C272">
        <v>52307</v>
      </c>
      <c r="D272" t="s">
        <v>88</v>
      </c>
      <c r="E272" t="s">
        <v>108</v>
      </c>
      <c r="F272" t="s">
        <v>919</v>
      </c>
      <c r="G272" t="s">
        <v>920</v>
      </c>
      <c r="H272">
        <v>2022</v>
      </c>
      <c r="I272">
        <v>45</v>
      </c>
      <c r="J272" t="s">
        <v>21</v>
      </c>
      <c r="K272" t="s">
        <v>22</v>
      </c>
      <c r="L272" t="s">
        <v>31</v>
      </c>
      <c r="M272" t="s">
        <v>32</v>
      </c>
      <c r="N272">
        <v>1998</v>
      </c>
      <c r="O272" t="s">
        <v>47</v>
      </c>
      <c r="P272">
        <v>5</v>
      </c>
      <c r="Q272">
        <f t="shared" si="8"/>
        <v>2</v>
      </c>
      <c r="R272" t="str">
        <f t="shared" si="9"/>
        <v>Luxury</v>
      </c>
    </row>
    <row r="273" spans="1:18" x14ac:dyDescent="0.35">
      <c r="A273">
        <v>12691075</v>
      </c>
      <c r="B273" t="s">
        <v>921</v>
      </c>
      <c r="C273">
        <v>50307</v>
      </c>
      <c r="D273" t="s">
        <v>88</v>
      </c>
      <c r="E273" t="s">
        <v>108</v>
      </c>
      <c r="F273" t="s">
        <v>922</v>
      </c>
      <c r="G273" t="s">
        <v>920</v>
      </c>
      <c r="H273">
        <v>2022</v>
      </c>
      <c r="I273">
        <v>45</v>
      </c>
      <c r="J273" t="s">
        <v>21</v>
      </c>
      <c r="K273" t="s">
        <v>22</v>
      </c>
      <c r="L273" t="s">
        <v>31</v>
      </c>
      <c r="M273" t="s">
        <v>32</v>
      </c>
      <c r="N273">
        <v>1998</v>
      </c>
      <c r="O273" t="s">
        <v>116</v>
      </c>
      <c r="P273">
        <v>5</v>
      </c>
      <c r="Q273">
        <f t="shared" si="8"/>
        <v>2</v>
      </c>
      <c r="R273" t="str">
        <f t="shared" si="9"/>
        <v>Luxury</v>
      </c>
    </row>
    <row r="274" spans="1:18" x14ac:dyDescent="0.35">
      <c r="A274">
        <v>12691087</v>
      </c>
      <c r="B274" t="s">
        <v>923</v>
      </c>
      <c r="C274">
        <v>39888</v>
      </c>
      <c r="D274" t="s">
        <v>17</v>
      </c>
      <c r="E274" t="s">
        <v>642</v>
      </c>
      <c r="F274" t="s">
        <v>924</v>
      </c>
      <c r="G274" t="s">
        <v>925</v>
      </c>
      <c r="H274">
        <v>2019</v>
      </c>
      <c r="I274">
        <v>47601</v>
      </c>
      <c r="J274" t="s">
        <v>63</v>
      </c>
      <c r="K274" t="s">
        <v>22</v>
      </c>
      <c r="L274" t="s">
        <v>381</v>
      </c>
      <c r="M274" t="s">
        <v>24</v>
      </c>
      <c r="N274">
        <v>2494</v>
      </c>
      <c r="O274" t="s">
        <v>116</v>
      </c>
      <c r="P274">
        <v>5</v>
      </c>
      <c r="Q274">
        <f t="shared" si="8"/>
        <v>5</v>
      </c>
      <c r="R274" t="str">
        <f t="shared" si="9"/>
        <v>Mid-range</v>
      </c>
    </row>
    <row r="275" spans="1:18" x14ac:dyDescent="0.35">
      <c r="A275">
        <v>12691112</v>
      </c>
      <c r="B275" t="s">
        <v>926</v>
      </c>
      <c r="C275">
        <v>36440</v>
      </c>
      <c r="D275" t="s">
        <v>197</v>
      </c>
      <c r="E275" t="s">
        <v>927</v>
      </c>
      <c r="F275" t="s">
        <v>928</v>
      </c>
      <c r="G275" t="s">
        <v>929</v>
      </c>
      <c r="H275">
        <v>2022</v>
      </c>
      <c r="I275">
        <v>456</v>
      </c>
      <c r="J275" t="s">
        <v>21</v>
      </c>
      <c r="K275" t="s">
        <v>22</v>
      </c>
      <c r="L275" t="s">
        <v>64</v>
      </c>
      <c r="M275" t="s">
        <v>247</v>
      </c>
      <c r="N275">
        <v>999</v>
      </c>
      <c r="O275" t="s">
        <v>47</v>
      </c>
      <c r="P275">
        <v>5</v>
      </c>
      <c r="Q275">
        <f t="shared" si="8"/>
        <v>2</v>
      </c>
      <c r="R275" t="str">
        <f t="shared" si="9"/>
        <v>Mid-range</v>
      </c>
    </row>
    <row r="276" spans="1:18" x14ac:dyDescent="0.35">
      <c r="A276">
        <v>12691115</v>
      </c>
      <c r="B276" t="s">
        <v>930</v>
      </c>
      <c r="C276">
        <v>43999</v>
      </c>
      <c r="D276" t="s">
        <v>282</v>
      </c>
      <c r="E276" t="s">
        <v>931</v>
      </c>
      <c r="F276" t="s">
        <v>932</v>
      </c>
      <c r="G276" t="s">
        <v>933</v>
      </c>
      <c r="H276">
        <v>2014</v>
      </c>
      <c r="I276">
        <v>66369</v>
      </c>
      <c r="J276" t="s">
        <v>508</v>
      </c>
      <c r="K276" t="s">
        <v>22</v>
      </c>
      <c r="L276" t="s">
        <v>23</v>
      </c>
      <c r="M276" t="s">
        <v>24</v>
      </c>
      <c r="N276">
        <v>3604</v>
      </c>
      <c r="O276" t="s">
        <v>151</v>
      </c>
      <c r="P276">
        <v>5</v>
      </c>
      <c r="Q276">
        <f t="shared" si="8"/>
        <v>10</v>
      </c>
      <c r="R276" t="str">
        <f t="shared" si="9"/>
        <v>Luxury</v>
      </c>
    </row>
    <row r="277" spans="1:18" x14ac:dyDescent="0.35">
      <c r="A277">
        <v>12691140</v>
      </c>
      <c r="B277" t="s">
        <v>934</v>
      </c>
      <c r="C277">
        <v>66990</v>
      </c>
      <c r="D277" t="s">
        <v>54</v>
      </c>
      <c r="E277" t="s">
        <v>340</v>
      </c>
      <c r="F277" t="s">
        <v>935</v>
      </c>
      <c r="G277" t="s">
        <v>936</v>
      </c>
      <c r="H277">
        <v>2019</v>
      </c>
      <c r="I277">
        <v>32654</v>
      </c>
      <c r="J277" t="s">
        <v>21</v>
      </c>
      <c r="K277" t="s">
        <v>22</v>
      </c>
      <c r="L277" t="s">
        <v>31</v>
      </c>
      <c r="M277" t="s">
        <v>24</v>
      </c>
      <c r="N277">
        <v>1996</v>
      </c>
      <c r="O277" t="s">
        <v>69</v>
      </c>
      <c r="P277">
        <v>7</v>
      </c>
      <c r="Q277">
        <f t="shared" si="8"/>
        <v>5</v>
      </c>
      <c r="R277" t="str">
        <f t="shared" si="9"/>
        <v>Luxury</v>
      </c>
    </row>
    <row r="278" spans="1:18" x14ac:dyDescent="0.35">
      <c r="A278">
        <v>12691160</v>
      </c>
      <c r="B278" t="s">
        <v>937</v>
      </c>
      <c r="C278">
        <v>17990</v>
      </c>
      <c r="D278" t="s">
        <v>102</v>
      </c>
      <c r="E278" t="s">
        <v>386</v>
      </c>
      <c r="F278" t="s">
        <v>938</v>
      </c>
      <c r="G278" t="s">
        <v>939</v>
      </c>
      <c r="H278">
        <v>2010</v>
      </c>
      <c r="I278">
        <v>123010</v>
      </c>
      <c r="J278" t="s">
        <v>21</v>
      </c>
      <c r="K278" t="s">
        <v>22</v>
      </c>
      <c r="L278" t="s">
        <v>64</v>
      </c>
      <c r="M278" t="s">
        <v>24</v>
      </c>
      <c r="N278">
        <v>1984</v>
      </c>
      <c r="O278" t="s">
        <v>116</v>
      </c>
      <c r="P278">
        <v>5</v>
      </c>
      <c r="Q278">
        <f t="shared" si="8"/>
        <v>14</v>
      </c>
      <c r="R278" t="str">
        <f t="shared" si="9"/>
        <v>Mid-range</v>
      </c>
    </row>
    <row r="279" spans="1:18" x14ac:dyDescent="0.35">
      <c r="A279">
        <v>12691226</v>
      </c>
      <c r="B279" t="s">
        <v>940</v>
      </c>
      <c r="C279">
        <v>32990</v>
      </c>
      <c r="D279" t="s">
        <v>328</v>
      </c>
      <c r="E279" t="s">
        <v>598</v>
      </c>
      <c r="F279" t="s">
        <v>530</v>
      </c>
      <c r="G279" t="s">
        <v>592</v>
      </c>
      <c r="H279">
        <v>2019</v>
      </c>
      <c r="I279">
        <v>45953</v>
      </c>
      <c r="J279" t="s">
        <v>21</v>
      </c>
      <c r="K279" t="s">
        <v>22</v>
      </c>
      <c r="L279" t="s">
        <v>23</v>
      </c>
      <c r="M279" t="s">
        <v>24</v>
      </c>
      <c r="N279">
        <v>1799</v>
      </c>
      <c r="O279" t="s">
        <v>69</v>
      </c>
      <c r="P279">
        <v>5</v>
      </c>
      <c r="Q279">
        <f t="shared" si="8"/>
        <v>5</v>
      </c>
      <c r="R279" t="str">
        <f t="shared" si="9"/>
        <v>Mid-range</v>
      </c>
    </row>
    <row r="280" spans="1:18" x14ac:dyDescent="0.35">
      <c r="A280">
        <v>12691227</v>
      </c>
      <c r="B280" t="s">
        <v>941</v>
      </c>
      <c r="C280">
        <v>29990</v>
      </c>
      <c r="D280" t="s">
        <v>328</v>
      </c>
      <c r="E280" t="s">
        <v>329</v>
      </c>
      <c r="F280" t="s">
        <v>942</v>
      </c>
      <c r="G280" t="s">
        <v>943</v>
      </c>
      <c r="H280">
        <v>2019</v>
      </c>
      <c r="I280">
        <v>29236</v>
      </c>
      <c r="J280" t="s">
        <v>63</v>
      </c>
      <c r="K280" t="s">
        <v>22</v>
      </c>
      <c r="L280" t="s">
        <v>23</v>
      </c>
      <c r="M280" t="s">
        <v>24</v>
      </c>
      <c r="N280">
        <v>1799</v>
      </c>
      <c r="O280" t="s">
        <v>69</v>
      </c>
      <c r="P280">
        <v>5</v>
      </c>
      <c r="Q280">
        <f t="shared" si="8"/>
        <v>5</v>
      </c>
      <c r="R280" t="str">
        <f t="shared" si="9"/>
        <v>Mid-range</v>
      </c>
    </row>
    <row r="281" spans="1:18" x14ac:dyDescent="0.35">
      <c r="A281">
        <v>12691252</v>
      </c>
      <c r="B281" t="s">
        <v>944</v>
      </c>
      <c r="C281">
        <v>49990</v>
      </c>
      <c r="D281" t="s">
        <v>76</v>
      </c>
      <c r="E281" t="s">
        <v>373</v>
      </c>
      <c r="F281" t="s">
        <v>945</v>
      </c>
      <c r="G281" t="s">
        <v>946</v>
      </c>
      <c r="H281">
        <v>2018</v>
      </c>
      <c r="I281">
        <v>85227</v>
      </c>
      <c r="J281" t="s">
        <v>21</v>
      </c>
      <c r="K281" t="s">
        <v>22</v>
      </c>
      <c r="L281" t="s">
        <v>31</v>
      </c>
      <c r="M281" t="s">
        <v>24</v>
      </c>
      <c r="N281">
        <v>2999</v>
      </c>
      <c r="O281" t="s">
        <v>25</v>
      </c>
      <c r="P281">
        <v>7</v>
      </c>
      <c r="Q281">
        <f t="shared" si="8"/>
        <v>6</v>
      </c>
      <c r="R281" t="str">
        <f t="shared" si="9"/>
        <v>Luxury</v>
      </c>
    </row>
    <row r="282" spans="1:18" x14ac:dyDescent="0.35">
      <c r="A282">
        <v>12691255</v>
      </c>
      <c r="B282" t="s">
        <v>947</v>
      </c>
      <c r="C282">
        <v>31888</v>
      </c>
      <c r="D282" t="s">
        <v>188</v>
      </c>
      <c r="E282" t="s">
        <v>189</v>
      </c>
      <c r="F282" t="s">
        <v>948</v>
      </c>
      <c r="G282" t="s">
        <v>949</v>
      </c>
      <c r="H282">
        <v>2018</v>
      </c>
      <c r="I282">
        <v>66661</v>
      </c>
      <c r="J282" t="s">
        <v>21</v>
      </c>
      <c r="K282" t="s">
        <v>22</v>
      </c>
      <c r="L282" t="s">
        <v>23</v>
      </c>
      <c r="M282" t="s">
        <v>24</v>
      </c>
      <c r="N282">
        <v>1999</v>
      </c>
      <c r="O282" t="s">
        <v>47</v>
      </c>
      <c r="P282">
        <v>5</v>
      </c>
      <c r="Q282">
        <f t="shared" si="8"/>
        <v>6</v>
      </c>
      <c r="R282" t="str">
        <f t="shared" si="9"/>
        <v>Mid-range</v>
      </c>
    </row>
    <row r="283" spans="1:18" x14ac:dyDescent="0.35">
      <c r="A283">
        <v>12691274</v>
      </c>
      <c r="B283" t="s">
        <v>950</v>
      </c>
      <c r="C283">
        <v>23490</v>
      </c>
      <c r="D283" t="s">
        <v>17</v>
      </c>
      <c r="E283" t="s">
        <v>153</v>
      </c>
      <c r="F283" t="s">
        <v>154</v>
      </c>
      <c r="G283" t="s">
        <v>951</v>
      </c>
      <c r="H283">
        <v>2016</v>
      </c>
      <c r="I283">
        <v>117421</v>
      </c>
      <c r="J283" t="s">
        <v>21</v>
      </c>
      <c r="K283" t="s">
        <v>22</v>
      </c>
      <c r="L283" t="s">
        <v>23</v>
      </c>
      <c r="M283" t="s">
        <v>24</v>
      </c>
      <c r="N283">
        <v>1987</v>
      </c>
      <c r="O283" t="s">
        <v>47</v>
      </c>
      <c r="P283">
        <v>5</v>
      </c>
      <c r="Q283">
        <f t="shared" si="8"/>
        <v>8</v>
      </c>
      <c r="R283" t="str">
        <f t="shared" si="9"/>
        <v>Mid-range</v>
      </c>
    </row>
    <row r="284" spans="1:18" x14ac:dyDescent="0.35">
      <c r="A284">
        <v>12691275</v>
      </c>
      <c r="B284" t="s">
        <v>952</v>
      </c>
      <c r="C284">
        <v>14490</v>
      </c>
      <c r="D284" t="s">
        <v>88</v>
      </c>
      <c r="E284" t="s">
        <v>953</v>
      </c>
      <c r="F284" t="s">
        <v>954</v>
      </c>
      <c r="G284" t="s">
        <v>955</v>
      </c>
      <c r="H284">
        <v>2012</v>
      </c>
      <c r="I284">
        <v>141379</v>
      </c>
      <c r="J284" t="s">
        <v>393</v>
      </c>
      <c r="K284" t="s">
        <v>22</v>
      </c>
      <c r="L284" t="s">
        <v>23</v>
      </c>
      <c r="M284" t="s">
        <v>24</v>
      </c>
      <c r="N284">
        <v>1591</v>
      </c>
      <c r="O284" t="s">
        <v>33</v>
      </c>
      <c r="P284">
        <v>4</v>
      </c>
      <c r="Q284">
        <f t="shared" si="8"/>
        <v>12</v>
      </c>
      <c r="R284" t="str">
        <f t="shared" si="9"/>
        <v>Mid-range</v>
      </c>
    </row>
    <row r="285" spans="1:18" x14ac:dyDescent="0.35">
      <c r="A285">
        <v>12691284</v>
      </c>
      <c r="B285" t="s">
        <v>956</v>
      </c>
      <c r="C285">
        <v>36888</v>
      </c>
      <c r="D285" t="s">
        <v>282</v>
      </c>
      <c r="E285" t="s">
        <v>931</v>
      </c>
      <c r="F285" t="s">
        <v>506</v>
      </c>
      <c r="G285" t="s">
        <v>933</v>
      </c>
      <c r="H285">
        <v>2015</v>
      </c>
      <c r="I285">
        <v>114915</v>
      </c>
      <c r="J285" t="s">
        <v>508</v>
      </c>
      <c r="K285" t="s">
        <v>22</v>
      </c>
      <c r="L285" t="s">
        <v>23</v>
      </c>
      <c r="M285" t="s">
        <v>24</v>
      </c>
      <c r="N285">
        <v>3604</v>
      </c>
      <c r="O285" t="s">
        <v>135</v>
      </c>
      <c r="P285">
        <v>5</v>
      </c>
      <c r="Q285">
        <f t="shared" si="8"/>
        <v>9</v>
      </c>
      <c r="R285" t="str">
        <f t="shared" si="9"/>
        <v>Mid-range</v>
      </c>
    </row>
    <row r="286" spans="1:18" x14ac:dyDescent="0.35">
      <c r="A286">
        <v>12691290</v>
      </c>
      <c r="B286" t="s">
        <v>665</v>
      </c>
      <c r="C286">
        <v>40000</v>
      </c>
      <c r="D286" t="s">
        <v>165</v>
      </c>
      <c r="E286" t="s">
        <v>209</v>
      </c>
      <c r="F286" t="s">
        <v>313</v>
      </c>
      <c r="G286" t="s">
        <v>211</v>
      </c>
      <c r="H286">
        <v>2017</v>
      </c>
      <c r="I286">
        <v>115170</v>
      </c>
      <c r="J286" t="s">
        <v>21</v>
      </c>
      <c r="K286" t="s">
        <v>22</v>
      </c>
      <c r="L286" t="s">
        <v>31</v>
      </c>
      <c r="M286" t="s">
        <v>24</v>
      </c>
      <c r="N286">
        <v>2442</v>
      </c>
      <c r="O286" t="s">
        <v>33</v>
      </c>
      <c r="P286">
        <v>7</v>
      </c>
      <c r="Q286">
        <f t="shared" si="8"/>
        <v>7</v>
      </c>
      <c r="R286" t="str">
        <f t="shared" si="9"/>
        <v>Mid-range</v>
      </c>
    </row>
    <row r="287" spans="1:18" x14ac:dyDescent="0.35">
      <c r="A287">
        <v>12691291</v>
      </c>
      <c r="B287" t="s">
        <v>957</v>
      </c>
      <c r="C287">
        <v>12500</v>
      </c>
      <c r="D287" t="s">
        <v>42</v>
      </c>
      <c r="E287" t="s">
        <v>958</v>
      </c>
      <c r="F287" t="s">
        <v>959</v>
      </c>
      <c r="G287" t="s">
        <v>960</v>
      </c>
      <c r="H287">
        <v>2013</v>
      </c>
      <c r="I287">
        <v>154605</v>
      </c>
      <c r="J287" t="s">
        <v>63</v>
      </c>
      <c r="K287" t="s">
        <v>22</v>
      </c>
      <c r="L287" t="s">
        <v>23</v>
      </c>
      <c r="M287" t="s">
        <v>24</v>
      </c>
      <c r="N287">
        <v>2384</v>
      </c>
      <c r="O287" t="s">
        <v>47</v>
      </c>
      <c r="P287">
        <v>5</v>
      </c>
      <c r="Q287">
        <f t="shared" si="8"/>
        <v>11</v>
      </c>
      <c r="R287" t="str">
        <f t="shared" si="9"/>
        <v>Mid-range</v>
      </c>
    </row>
    <row r="288" spans="1:18" x14ac:dyDescent="0.35">
      <c r="A288">
        <v>12691295</v>
      </c>
      <c r="B288" t="s">
        <v>961</v>
      </c>
      <c r="C288">
        <v>46888</v>
      </c>
      <c r="D288" t="s">
        <v>42</v>
      </c>
      <c r="E288" t="s">
        <v>440</v>
      </c>
      <c r="F288" t="s">
        <v>28</v>
      </c>
      <c r="G288" t="s">
        <v>962</v>
      </c>
      <c r="H288">
        <v>2015</v>
      </c>
      <c r="I288">
        <v>41868</v>
      </c>
      <c r="J288" t="s">
        <v>46</v>
      </c>
      <c r="K288" t="s">
        <v>22</v>
      </c>
      <c r="L288" t="s">
        <v>64</v>
      </c>
      <c r="M288" t="s">
        <v>24</v>
      </c>
      <c r="N288">
        <v>5967</v>
      </c>
      <c r="O288" t="s">
        <v>116</v>
      </c>
      <c r="P288">
        <v>5</v>
      </c>
      <c r="Q288">
        <f t="shared" si="8"/>
        <v>9</v>
      </c>
      <c r="R288" t="str">
        <f t="shared" si="9"/>
        <v>Luxury</v>
      </c>
    </row>
    <row r="289" spans="1:18" x14ac:dyDescent="0.35">
      <c r="A289">
        <v>12691296</v>
      </c>
      <c r="B289" t="s">
        <v>963</v>
      </c>
      <c r="C289">
        <v>54990</v>
      </c>
      <c r="D289" t="s">
        <v>54</v>
      </c>
      <c r="E289" t="s">
        <v>175</v>
      </c>
      <c r="F289" t="s">
        <v>964</v>
      </c>
      <c r="G289" t="s">
        <v>177</v>
      </c>
      <c r="H289">
        <v>2017</v>
      </c>
      <c r="I289">
        <v>45742</v>
      </c>
      <c r="J289" t="s">
        <v>236</v>
      </c>
      <c r="K289" t="s">
        <v>22</v>
      </c>
      <c r="L289" t="s">
        <v>31</v>
      </c>
      <c r="M289" t="s">
        <v>24</v>
      </c>
      <c r="N289">
        <v>3198</v>
      </c>
      <c r="O289" t="s">
        <v>47</v>
      </c>
      <c r="P289">
        <v>5</v>
      </c>
      <c r="Q289">
        <f t="shared" si="8"/>
        <v>7</v>
      </c>
      <c r="R289" t="str">
        <f t="shared" si="9"/>
        <v>Luxury</v>
      </c>
    </row>
    <row r="290" spans="1:18" x14ac:dyDescent="0.35">
      <c r="A290">
        <v>12691297</v>
      </c>
      <c r="B290" t="s">
        <v>965</v>
      </c>
      <c r="C290">
        <v>37990</v>
      </c>
      <c r="D290" t="s">
        <v>27</v>
      </c>
      <c r="E290" t="s">
        <v>966</v>
      </c>
      <c r="F290" t="s">
        <v>967</v>
      </c>
      <c r="G290">
        <v>205</v>
      </c>
      <c r="H290">
        <v>2015</v>
      </c>
      <c r="I290">
        <v>86988</v>
      </c>
      <c r="J290" t="s">
        <v>63</v>
      </c>
      <c r="K290" t="s">
        <v>22</v>
      </c>
      <c r="L290" t="s">
        <v>31</v>
      </c>
      <c r="M290" t="s">
        <v>24</v>
      </c>
      <c r="N290">
        <v>2143</v>
      </c>
      <c r="O290" t="s">
        <v>116</v>
      </c>
      <c r="P290">
        <v>5</v>
      </c>
      <c r="Q290">
        <f t="shared" si="8"/>
        <v>9</v>
      </c>
      <c r="R290" t="str">
        <f t="shared" si="9"/>
        <v>Mid-range</v>
      </c>
    </row>
    <row r="291" spans="1:18" x14ac:dyDescent="0.35">
      <c r="A291">
        <v>12691302</v>
      </c>
      <c r="B291" t="s">
        <v>968</v>
      </c>
      <c r="C291">
        <v>45000</v>
      </c>
      <c r="D291" t="s">
        <v>188</v>
      </c>
      <c r="E291" t="s">
        <v>969</v>
      </c>
      <c r="F291" t="s">
        <v>970</v>
      </c>
      <c r="G291" t="s">
        <v>971</v>
      </c>
      <c r="H291">
        <v>2018</v>
      </c>
      <c r="I291">
        <v>43930</v>
      </c>
      <c r="J291" t="s">
        <v>63</v>
      </c>
      <c r="K291" t="s">
        <v>22</v>
      </c>
      <c r="L291" t="s">
        <v>23</v>
      </c>
      <c r="M291" t="s">
        <v>24</v>
      </c>
      <c r="N291">
        <v>1998</v>
      </c>
      <c r="O291" t="s">
        <v>69</v>
      </c>
      <c r="P291">
        <v>5</v>
      </c>
      <c r="Q291">
        <f t="shared" si="8"/>
        <v>6</v>
      </c>
      <c r="R291" t="str">
        <f t="shared" si="9"/>
        <v>Luxury</v>
      </c>
    </row>
    <row r="292" spans="1:18" x14ac:dyDescent="0.35">
      <c r="A292">
        <v>12691303</v>
      </c>
      <c r="B292" t="s">
        <v>972</v>
      </c>
      <c r="C292">
        <v>57300</v>
      </c>
      <c r="D292" t="s">
        <v>42</v>
      </c>
      <c r="E292" t="s">
        <v>973</v>
      </c>
      <c r="F292" t="s">
        <v>974</v>
      </c>
      <c r="G292" t="s">
        <v>975</v>
      </c>
      <c r="H292">
        <v>2002</v>
      </c>
      <c r="I292">
        <v>149615</v>
      </c>
      <c r="J292" t="s">
        <v>393</v>
      </c>
      <c r="K292" t="s">
        <v>81</v>
      </c>
      <c r="L292" t="s">
        <v>64</v>
      </c>
      <c r="M292" t="s">
        <v>24</v>
      </c>
      <c r="N292">
        <v>5665</v>
      </c>
      <c r="O292" t="s">
        <v>116</v>
      </c>
      <c r="P292">
        <v>4</v>
      </c>
      <c r="Q292">
        <f t="shared" si="8"/>
        <v>22</v>
      </c>
      <c r="R292" t="str">
        <f t="shared" si="9"/>
        <v>Luxury</v>
      </c>
    </row>
    <row r="293" spans="1:18" x14ac:dyDescent="0.35">
      <c r="A293">
        <v>12691308</v>
      </c>
      <c r="B293" t="s">
        <v>976</v>
      </c>
      <c r="C293">
        <v>45988</v>
      </c>
      <c r="D293" t="s">
        <v>188</v>
      </c>
      <c r="E293" t="s">
        <v>969</v>
      </c>
      <c r="F293" t="s">
        <v>977</v>
      </c>
      <c r="G293" t="s">
        <v>978</v>
      </c>
      <c r="H293">
        <v>2018</v>
      </c>
      <c r="I293">
        <v>57501</v>
      </c>
      <c r="J293" t="s">
        <v>63</v>
      </c>
      <c r="K293" t="s">
        <v>22</v>
      </c>
      <c r="L293" t="s">
        <v>23</v>
      </c>
      <c r="M293" t="s">
        <v>24</v>
      </c>
      <c r="N293">
        <v>3342</v>
      </c>
      <c r="O293" t="s">
        <v>69</v>
      </c>
      <c r="P293">
        <v>5</v>
      </c>
      <c r="Q293">
        <f t="shared" si="8"/>
        <v>6</v>
      </c>
      <c r="R293" t="str">
        <f t="shared" si="9"/>
        <v>Luxury</v>
      </c>
    </row>
    <row r="294" spans="1:18" x14ac:dyDescent="0.35">
      <c r="A294">
        <v>12691311</v>
      </c>
      <c r="B294" t="s">
        <v>979</v>
      </c>
      <c r="C294">
        <v>31500</v>
      </c>
      <c r="D294" t="s">
        <v>59</v>
      </c>
      <c r="E294" t="s">
        <v>980</v>
      </c>
      <c r="F294" t="s">
        <v>981</v>
      </c>
      <c r="G294" t="s">
        <v>982</v>
      </c>
      <c r="H294">
        <v>2016</v>
      </c>
      <c r="I294">
        <v>55569</v>
      </c>
      <c r="J294" t="s">
        <v>86</v>
      </c>
      <c r="K294" t="s">
        <v>22</v>
      </c>
      <c r="L294" t="s">
        <v>64</v>
      </c>
      <c r="M294" t="s">
        <v>24</v>
      </c>
      <c r="N294">
        <v>1997</v>
      </c>
      <c r="O294" t="s">
        <v>25</v>
      </c>
      <c r="P294">
        <v>5</v>
      </c>
      <c r="Q294">
        <f t="shared" si="8"/>
        <v>8</v>
      </c>
      <c r="R294" t="str">
        <f t="shared" si="9"/>
        <v>Mid-range</v>
      </c>
    </row>
    <row r="295" spans="1:18" x14ac:dyDescent="0.35">
      <c r="A295">
        <v>12691319</v>
      </c>
      <c r="B295" t="s">
        <v>983</v>
      </c>
      <c r="C295">
        <v>136000</v>
      </c>
      <c r="D295" t="s">
        <v>449</v>
      </c>
      <c r="E295" t="s">
        <v>743</v>
      </c>
      <c r="F295" t="s">
        <v>984</v>
      </c>
      <c r="G295" t="s">
        <v>985</v>
      </c>
      <c r="H295">
        <v>2016</v>
      </c>
      <c r="I295">
        <v>76792</v>
      </c>
      <c r="J295" t="s">
        <v>21</v>
      </c>
      <c r="K295" t="s">
        <v>22</v>
      </c>
      <c r="L295" t="s">
        <v>64</v>
      </c>
      <c r="M295" t="s">
        <v>24</v>
      </c>
      <c r="N295">
        <v>4999</v>
      </c>
      <c r="O295" t="s">
        <v>47</v>
      </c>
      <c r="P295">
        <v>5</v>
      </c>
      <c r="Q295">
        <f t="shared" si="8"/>
        <v>8</v>
      </c>
      <c r="R295" t="str">
        <f t="shared" si="9"/>
        <v>Luxury</v>
      </c>
    </row>
    <row r="296" spans="1:18" x14ac:dyDescent="0.35">
      <c r="A296">
        <v>12691322</v>
      </c>
      <c r="B296" t="s">
        <v>986</v>
      </c>
      <c r="C296">
        <v>51988</v>
      </c>
      <c r="D296" t="s">
        <v>54</v>
      </c>
      <c r="E296" t="s">
        <v>987</v>
      </c>
      <c r="F296" t="s">
        <v>988</v>
      </c>
      <c r="G296" t="s">
        <v>989</v>
      </c>
      <c r="H296">
        <v>2016</v>
      </c>
      <c r="I296">
        <v>60701</v>
      </c>
      <c r="J296" t="s">
        <v>393</v>
      </c>
      <c r="K296" t="s">
        <v>22</v>
      </c>
      <c r="L296" t="s">
        <v>64</v>
      </c>
      <c r="M296" t="s">
        <v>24</v>
      </c>
      <c r="N296">
        <v>4950</v>
      </c>
      <c r="O296" t="s">
        <v>135</v>
      </c>
      <c r="P296">
        <v>4</v>
      </c>
      <c r="Q296">
        <f t="shared" si="8"/>
        <v>8</v>
      </c>
      <c r="R296" t="str">
        <f t="shared" si="9"/>
        <v>Luxury</v>
      </c>
    </row>
    <row r="297" spans="1:18" x14ac:dyDescent="0.35">
      <c r="A297">
        <v>12691325</v>
      </c>
      <c r="B297" t="s">
        <v>990</v>
      </c>
      <c r="C297">
        <v>32570</v>
      </c>
      <c r="D297" t="s">
        <v>188</v>
      </c>
      <c r="E297" t="s">
        <v>288</v>
      </c>
      <c r="F297" t="s">
        <v>251</v>
      </c>
      <c r="G297" t="s">
        <v>991</v>
      </c>
      <c r="H297">
        <v>2017</v>
      </c>
      <c r="I297">
        <v>109081</v>
      </c>
      <c r="J297" t="s">
        <v>21</v>
      </c>
      <c r="K297" t="s">
        <v>22</v>
      </c>
      <c r="L297" t="s">
        <v>23</v>
      </c>
      <c r="M297" t="s">
        <v>24</v>
      </c>
      <c r="N297">
        <v>3342</v>
      </c>
      <c r="O297" t="s">
        <v>47</v>
      </c>
      <c r="P297">
        <v>8</v>
      </c>
      <c r="Q297">
        <f t="shared" si="8"/>
        <v>7</v>
      </c>
      <c r="R297" t="str">
        <f t="shared" si="9"/>
        <v>Mid-range</v>
      </c>
    </row>
    <row r="298" spans="1:18" x14ac:dyDescent="0.35">
      <c r="A298">
        <v>12691326</v>
      </c>
      <c r="B298" t="s">
        <v>992</v>
      </c>
      <c r="C298">
        <v>57988</v>
      </c>
      <c r="D298" t="s">
        <v>54</v>
      </c>
      <c r="E298" t="s">
        <v>175</v>
      </c>
      <c r="F298" t="s">
        <v>993</v>
      </c>
      <c r="G298" t="s">
        <v>511</v>
      </c>
      <c r="H298">
        <v>2019</v>
      </c>
      <c r="I298">
        <v>70883</v>
      </c>
      <c r="J298" t="s">
        <v>275</v>
      </c>
      <c r="K298" t="s">
        <v>22</v>
      </c>
      <c r="L298" t="s">
        <v>31</v>
      </c>
      <c r="M298" t="s">
        <v>24</v>
      </c>
      <c r="N298">
        <v>1996</v>
      </c>
      <c r="O298" t="s">
        <v>47</v>
      </c>
      <c r="P298">
        <v>5</v>
      </c>
      <c r="Q298">
        <f t="shared" si="8"/>
        <v>5</v>
      </c>
      <c r="R298" t="str">
        <f t="shared" si="9"/>
        <v>Luxury</v>
      </c>
    </row>
    <row r="299" spans="1:18" x14ac:dyDescent="0.35">
      <c r="A299">
        <v>12691327</v>
      </c>
      <c r="B299" t="s">
        <v>994</v>
      </c>
      <c r="C299">
        <v>23800</v>
      </c>
      <c r="D299" t="s">
        <v>188</v>
      </c>
      <c r="E299" t="s">
        <v>995</v>
      </c>
      <c r="F299" t="s">
        <v>696</v>
      </c>
      <c r="G299" t="s">
        <v>996</v>
      </c>
      <c r="H299">
        <v>2018</v>
      </c>
      <c r="I299">
        <v>33115</v>
      </c>
      <c r="J299" t="s">
        <v>86</v>
      </c>
      <c r="K299" t="s">
        <v>22</v>
      </c>
      <c r="L299" t="s">
        <v>23</v>
      </c>
      <c r="M299" t="s">
        <v>24</v>
      </c>
      <c r="N299">
        <v>1999</v>
      </c>
      <c r="O299" t="s">
        <v>25</v>
      </c>
      <c r="P299">
        <v>5</v>
      </c>
      <c r="Q299">
        <f t="shared" si="8"/>
        <v>6</v>
      </c>
      <c r="R299" t="str">
        <f t="shared" si="9"/>
        <v>Mid-range</v>
      </c>
    </row>
    <row r="300" spans="1:18" x14ac:dyDescent="0.35">
      <c r="A300">
        <v>12691330</v>
      </c>
      <c r="B300" t="s">
        <v>997</v>
      </c>
      <c r="C300">
        <v>24800</v>
      </c>
      <c r="D300" t="s">
        <v>127</v>
      </c>
      <c r="E300" t="s">
        <v>998</v>
      </c>
      <c r="F300" t="s">
        <v>999</v>
      </c>
      <c r="G300" t="s">
        <v>1000</v>
      </c>
      <c r="H300">
        <v>2015</v>
      </c>
      <c r="I300">
        <v>72211</v>
      </c>
      <c r="J300" t="s">
        <v>21</v>
      </c>
      <c r="K300" t="s">
        <v>22</v>
      </c>
      <c r="L300" t="s">
        <v>23</v>
      </c>
      <c r="M300" t="s">
        <v>24</v>
      </c>
      <c r="N300">
        <v>1998</v>
      </c>
      <c r="O300" t="s">
        <v>135</v>
      </c>
      <c r="P300">
        <v>5</v>
      </c>
      <c r="Q300">
        <f t="shared" si="8"/>
        <v>9</v>
      </c>
      <c r="R300" t="str">
        <f t="shared" si="9"/>
        <v>Mid-range</v>
      </c>
    </row>
    <row r="301" spans="1:18" x14ac:dyDescent="0.35">
      <c r="A301">
        <v>12691332</v>
      </c>
      <c r="B301" t="s">
        <v>1001</v>
      </c>
      <c r="C301">
        <v>49888</v>
      </c>
      <c r="D301" t="s">
        <v>282</v>
      </c>
      <c r="E301" t="s">
        <v>283</v>
      </c>
      <c r="F301" t="s">
        <v>1002</v>
      </c>
      <c r="G301" t="s">
        <v>1003</v>
      </c>
      <c r="H301">
        <v>2018</v>
      </c>
      <c r="I301">
        <v>33997</v>
      </c>
      <c r="J301" t="s">
        <v>286</v>
      </c>
      <c r="K301" t="s">
        <v>22</v>
      </c>
      <c r="L301" t="s">
        <v>23</v>
      </c>
      <c r="M301" t="s">
        <v>24</v>
      </c>
      <c r="N301">
        <v>3604</v>
      </c>
      <c r="O301" t="s">
        <v>47</v>
      </c>
      <c r="P301">
        <v>4</v>
      </c>
      <c r="Q301">
        <f t="shared" si="8"/>
        <v>6</v>
      </c>
      <c r="R301" t="str">
        <f t="shared" si="9"/>
        <v>Luxury</v>
      </c>
    </row>
    <row r="302" spans="1:18" x14ac:dyDescent="0.35">
      <c r="A302">
        <v>12691333</v>
      </c>
      <c r="B302" t="s">
        <v>1004</v>
      </c>
      <c r="C302">
        <v>43800</v>
      </c>
      <c r="D302" t="s">
        <v>49</v>
      </c>
      <c r="E302" t="s">
        <v>234</v>
      </c>
      <c r="F302" t="s">
        <v>371</v>
      </c>
      <c r="G302" t="s">
        <v>243</v>
      </c>
      <c r="H302">
        <v>2015</v>
      </c>
      <c r="I302">
        <v>69178</v>
      </c>
      <c r="J302" t="s">
        <v>338</v>
      </c>
      <c r="K302" t="s">
        <v>22</v>
      </c>
      <c r="L302" t="s">
        <v>31</v>
      </c>
      <c r="M302" t="s">
        <v>24</v>
      </c>
      <c r="N302">
        <v>2298</v>
      </c>
      <c r="O302" t="s">
        <v>135</v>
      </c>
      <c r="P302">
        <v>5</v>
      </c>
      <c r="Q302">
        <f t="shared" si="8"/>
        <v>9</v>
      </c>
      <c r="R302" t="str">
        <f t="shared" si="9"/>
        <v>Luxury</v>
      </c>
    </row>
    <row r="303" spans="1:18" x14ac:dyDescent="0.35">
      <c r="A303">
        <v>12691335</v>
      </c>
      <c r="B303" t="s">
        <v>1005</v>
      </c>
      <c r="C303">
        <v>27988</v>
      </c>
      <c r="D303" t="s">
        <v>88</v>
      </c>
      <c r="E303" t="s">
        <v>89</v>
      </c>
      <c r="F303" t="s">
        <v>1006</v>
      </c>
      <c r="G303" t="s">
        <v>1007</v>
      </c>
      <c r="H303">
        <v>2016</v>
      </c>
      <c r="I303">
        <v>37339</v>
      </c>
      <c r="J303" t="s">
        <v>63</v>
      </c>
      <c r="K303" t="s">
        <v>22</v>
      </c>
      <c r="L303" t="s">
        <v>23</v>
      </c>
      <c r="M303" t="s">
        <v>24</v>
      </c>
      <c r="N303">
        <v>1591</v>
      </c>
      <c r="O303" t="s">
        <v>33</v>
      </c>
      <c r="P303">
        <v>5</v>
      </c>
      <c r="Q303">
        <f t="shared" si="8"/>
        <v>8</v>
      </c>
      <c r="R303" t="str">
        <f t="shared" si="9"/>
        <v>Mid-range</v>
      </c>
    </row>
    <row r="304" spans="1:18" x14ac:dyDescent="0.35">
      <c r="A304">
        <v>12691336</v>
      </c>
      <c r="B304" t="s">
        <v>1008</v>
      </c>
      <c r="C304">
        <v>49888</v>
      </c>
      <c r="D304" t="s">
        <v>88</v>
      </c>
      <c r="E304" t="s">
        <v>1009</v>
      </c>
      <c r="F304" t="s">
        <v>90</v>
      </c>
      <c r="G304" t="s">
        <v>1010</v>
      </c>
      <c r="H304">
        <v>2019</v>
      </c>
      <c r="I304">
        <v>20009</v>
      </c>
      <c r="J304" t="s">
        <v>21</v>
      </c>
      <c r="K304" t="s">
        <v>22</v>
      </c>
      <c r="L304" t="s">
        <v>31</v>
      </c>
      <c r="M304" t="s">
        <v>24</v>
      </c>
      <c r="N304">
        <v>2497</v>
      </c>
      <c r="O304" t="s">
        <v>116</v>
      </c>
      <c r="P304">
        <v>8</v>
      </c>
      <c r="Q304">
        <f t="shared" si="8"/>
        <v>5</v>
      </c>
      <c r="R304" t="str">
        <f t="shared" si="9"/>
        <v>Luxury</v>
      </c>
    </row>
    <row r="305" spans="1:18" x14ac:dyDescent="0.35">
      <c r="A305">
        <v>12691339</v>
      </c>
      <c r="B305" t="s">
        <v>1011</v>
      </c>
      <c r="C305">
        <v>58988</v>
      </c>
      <c r="D305" t="s">
        <v>54</v>
      </c>
      <c r="E305" t="s">
        <v>175</v>
      </c>
      <c r="F305" t="s">
        <v>1012</v>
      </c>
      <c r="G305" t="s">
        <v>785</v>
      </c>
      <c r="H305">
        <v>2021</v>
      </c>
      <c r="I305">
        <v>21995</v>
      </c>
      <c r="J305" t="s">
        <v>275</v>
      </c>
      <c r="K305" t="s">
        <v>22</v>
      </c>
      <c r="L305" t="s">
        <v>31</v>
      </c>
      <c r="M305" t="s">
        <v>24</v>
      </c>
      <c r="N305">
        <v>3198</v>
      </c>
      <c r="O305" t="s">
        <v>25</v>
      </c>
      <c r="P305">
        <v>5</v>
      </c>
      <c r="Q305">
        <f t="shared" si="8"/>
        <v>3</v>
      </c>
      <c r="R305" t="str">
        <f t="shared" si="9"/>
        <v>Luxury</v>
      </c>
    </row>
    <row r="306" spans="1:18" x14ac:dyDescent="0.35">
      <c r="A306">
        <v>12691342</v>
      </c>
      <c r="B306" t="s">
        <v>1013</v>
      </c>
      <c r="C306">
        <v>35800</v>
      </c>
      <c r="D306" t="s">
        <v>88</v>
      </c>
      <c r="E306" t="s">
        <v>1014</v>
      </c>
      <c r="F306" t="s">
        <v>922</v>
      </c>
      <c r="G306" t="s">
        <v>1015</v>
      </c>
      <c r="H306">
        <v>2020</v>
      </c>
      <c r="I306">
        <v>12658</v>
      </c>
      <c r="J306" t="s">
        <v>21</v>
      </c>
      <c r="K306" t="s">
        <v>22</v>
      </c>
      <c r="L306" t="s">
        <v>23</v>
      </c>
      <c r="M306" t="s">
        <v>24</v>
      </c>
      <c r="N306">
        <v>1591</v>
      </c>
      <c r="O306" t="s">
        <v>25</v>
      </c>
      <c r="P306">
        <v>5</v>
      </c>
      <c r="Q306">
        <f t="shared" si="8"/>
        <v>4</v>
      </c>
      <c r="R306" t="str">
        <f t="shared" si="9"/>
        <v>Mid-range</v>
      </c>
    </row>
    <row r="307" spans="1:18" x14ac:dyDescent="0.35">
      <c r="A307">
        <v>12691350</v>
      </c>
      <c r="B307" t="s">
        <v>1016</v>
      </c>
      <c r="C307">
        <v>35901</v>
      </c>
      <c r="D307" t="s">
        <v>42</v>
      </c>
      <c r="E307" t="s">
        <v>1017</v>
      </c>
      <c r="F307" t="s">
        <v>1018</v>
      </c>
      <c r="G307" t="s">
        <v>1019</v>
      </c>
      <c r="H307">
        <v>2015</v>
      </c>
      <c r="I307">
        <v>85831</v>
      </c>
      <c r="J307" t="s">
        <v>427</v>
      </c>
      <c r="K307" t="s">
        <v>81</v>
      </c>
      <c r="L307" t="s">
        <v>23</v>
      </c>
      <c r="M307" t="s">
        <v>24</v>
      </c>
      <c r="N307">
        <v>3565</v>
      </c>
      <c r="O307" t="s">
        <v>74</v>
      </c>
      <c r="P307">
        <v>2</v>
      </c>
      <c r="Q307">
        <f t="shared" si="8"/>
        <v>9</v>
      </c>
      <c r="R307" t="str">
        <f t="shared" si="9"/>
        <v>Mid-range</v>
      </c>
    </row>
    <row r="308" spans="1:18" x14ac:dyDescent="0.35">
      <c r="A308">
        <v>12691352</v>
      </c>
      <c r="B308" t="s">
        <v>1020</v>
      </c>
      <c r="C308">
        <v>133901</v>
      </c>
      <c r="D308" t="s">
        <v>17</v>
      </c>
      <c r="E308" t="s">
        <v>171</v>
      </c>
      <c r="F308" t="s">
        <v>1021</v>
      </c>
      <c r="G308" t="s">
        <v>1022</v>
      </c>
      <c r="H308">
        <v>2021</v>
      </c>
      <c r="I308">
        <v>10100</v>
      </c>
      <c r="J308" t="s">
        <v>21</v>
      </c>
      <c r="K308" t="s">
        <v>22</v>
      </c>
      <c r="L308" t="s">
        <v>31</v>
      </c>
      <c r="M308" t="s">
        <v>24</v>
      </c>
      <c r="N308">
        <v>3346</v>
      </c>
      <c r="O308" t="s">
        <v>116</v>
      </c>
      <c r="P308">
        <v>7</v>
      </c>
      <c r="Q308">
        <f t="shared" si="8"/>
        <v>3</v>
      </c>
      <c r="R308" t="str">
        <f t="shared" si="9"/>
        <v>Luxury</v>
      </c>
    </row>
    <row r="309" spans="1:18" x14ac:dyDescent="0.35">
      <c r="A309">
        <v>12691353</v>
      </c>
      <c r="B309" t="s">
        <v>1023</v>
      </c>
      <c r="C309">
        <v>114888</v>
      </c>
      <c r="D309" t="s">
        <v>17</v>
      </c>
      <c r="E309" t="s">
        <v>171</v>
      </c>
      <c r="F309" t="s">
        <v>158</v>
      </c>
      <c r="G309" t="s">
        <v>256</v>
      </c>
      <c r="H309">
        <v>2018</v>
      </c>
      <c r="I309">
        <v>69193</v>
      </c>
      <c r="J309" t="s">
        <v>201</v>
      </c>
      <c r="K309" t="s">
        <v>81</v>
      </c>
      <c r="L309" t="s">
        <v>31</v>
      </c>
      <c r="M309" t="s">
        <v>24</v>
      </c>
      <c r="N309">
        <v>4461</v>
      </c>
      <c r="O309" t="s">
        <v>25</v>
      </c>
      <c r="P309">
        <v>5</v>
      </c>
      <c r="Q309">
        <f t="shared" si="8"/>
        <v>6</v>
      </c>
      <c r="R309" t="str">
        <f t="shared" si="9"/>
        <v>Luxury</v>
      </c>
    </row>
    <row r="310" spans="1:18" x14ac:dyDescent="0.35">
      <c r="A310">
        <v>12691356</v>
      </c>
      <c r="B310" t="s">
        <v>1024</v>
      </c>
      <c r="C310">
        <v>66901</v>
      </c>
      <c r="D310" t="s">
        <v>42</v>
      </c>
      <c r="E310" t="s">
        <v>71</v>
      </c>
      <c r="F310" t="s">
        <v>1025</v>
      </c>
      <c r="G310" t="s">
        <v>1026</v>
      </c>
      <c r="H310">
        <v>2017</v>
      </c>
      <c r="I310">
        <v>68214</v>
      </c>
      <c r="J310" t="s">
        <v>46</v>
      </c>
      <c r="K310" t="s">
        <v>22</v>
      </c>
      <c r="L310" t="s">
        <v>64</v>
      </c>
      <c r="M310" t="s">
        <v>24</v>
      </c>
      <c r="N310">
        <v>6200</v>
      </c>
      <c r="O310" t="s">
        <v>69</v>
      </c>
      <c r="P310">
        <v>5</v>
      </c>
      <c r="Q310">
        <f t="shared" si="8"/>
        <v>7</v>
      </c>
      <c r="R310" t="str">
        <f t="shared" si="9"/>
        <v>Luxury</v>
      </c>
    </row>
    <row r="311" spans="1:18" x14ac:dyDescent="0.35">
      <c r="A311">
        <v>12691359</v>
      </c>
      <c r="B311" t="s">
        <v>1027</v>
      </c>
      <c r="C311">
        <v>37990</v>
      </c>
      <c r="D311" t="s">
        <v>42</v>
      </c>
      <c r="E311" t="s">
        <v>1017</v>
      </c>
      <c r="F311" t="s">
        <v>1018</v>
      </c>
      <c r="G311" t="s">
        <v>1019</v>
      </c>
      <c r="H311">
        <v>2016</v>
      </c>
      <c r="I311">
        <v>57627</v>
      </c>
      <c r="J311" t="s">
        <v>427</v>
      </c>
      <c r="K311" t="s">
        <v>81</v>
      </c>
      <c r="L311" t="s">
        <v>23</v>
      </c>
      <c r="M311" t="s">
        <v>24</v>
      </c>
      <c r="N311">
        <v>3565</v>
      </c>
      <c r="O311" t="s">
        <v>135</v>
      </c>
      <c r="P311">
        <v>2</v>
      </c>
      <c r="Q311">
        <f t="shared" si="8"/>
        <v>8</v>
      </c>
      <c r="R311" t="str">
        <f t="shared" si="9"/>
        <v>Mid-range</v>
      </c>
    </row>
    <row r="312" spans="1:18" x14ac:dyDescent="0.35">
      <c r="A312">
        <v>12691366</v>
      </c>
      <c r="B312" t="s">
        <v>1028</v>
      </c>
      <c r="C312">
        <v>64999</v>
      </c>
      <c r="D312" t="s">
        <v>42</v>
      </c>
      <c r="E312" t="s">
        <v>71</v>
      </c>
      <c r="F312" t="s">
        <v>383</v>
      </c>
      <c r="G312" t="s">
        <v>1019</v>
      </c>
      <c r="H312">
        <v>2016</v>
      </c>
      <c r="I312">
        <v>55221</v>
      </c>
      <c r="J312" t="s">
        <v>63</v>
      </c>
      <c r="K312" t="s">
        <v>81</v>
      </c>
      <c r="L312" t="s">
        <v>64</v>
      </c>
      <c r="M312" t="s">
        <v>24</v>
      </c>
      <c r="N312">
        <v>6200</v>
      </c>
      <c r="O312" t="s">
        <v>33</v>
      </c>
      <c r="P312">
        <v>5</v>
      </c>
      <c r="Q312">
        <f t="shared" si="8"/>
        <v>8</v>
      </c>
      <c r="R312" t="str">
        <f t="shared" si="9"/>
        <v>Luxury</v>
      </c>
    </row>
    <row r="313" spans="1:18" x14ac:dyDescent="0.35">
      <c r="A313">
        <v>12691369</v>
      </c>
      <c r="B313" t="s">
        <v>1029</v>
      </c>
      <c r="C313">
        <v>72888</v>
      </c>
      <c r="D313" t="s">
        <v>188</v>
      </c>
      <c r="E313" t="s">
        <v>594</v>
      </c>
      <c r="F313" t="s">
        <v>1030</v>
      </c>
      <c r="G313" t="s">
        <v>1031</v>
      </c>
      <c r="H313">
        <v>2020</v>
      </c>
      <c r="I313">
        <v>40252</v>
      </c>
      <c r="J313" t="s">
        <v>21</v>
      </c>
      <c r="K313" t="s">
        <v>22</v>
      </c>
      <c r="L313" t="s">
        <v>31</v>
      </c>
      <c r="M313" t="s">
        <v>24</v>
      </c>
      <c r="N313">
        <v>2151</v>
      </c>
      <c r="O313" t="s">
        <v>33</v>
      </c>
      <c r="P313">
        <v>7</v>
      </c>
      <c r="Q313">
        <f t="shared" si="8"/>
        <v>4</v>
      </c>
      <c r="R313" t="str">
        <f t="shared" si="9"/>
        <v>Luxury</v>
      </c>
    </row>
    <row r="314" spans="1:18" x14ac:dyDescent="0.35">
      <c r="A314">
        <v>12691371</v>
      </c>
      <c r="B314" t="s">
        <v>1032</v>
      </c>
      <c r="C314">
        <v>131888</v>
      </c>
      <c r="D314" t="s">
        <v>1033</v>
      </c>
      <c r="E314" t="s">
        <v>1034</v>
      </c>
      <c r="F314" t="s">
        <v>1035</v>
      </c>
      <c r="G314" t="s">
        <v>1036</v>
      </c>
      <c r="H314">
        <v>2016</v>
      </c>
      <c r="I314">
        <v>6766</v>
      </c>
      <c r="J314" t="s">
        <v>63</v>
      </c>
      <c r="K314" t="s">
        <v>22</v>
      </c>
      <c r="L314" t="s">
        <v>64</v>
      </c>
      <c r="M314" t="s">
        <v>24</v>
      </c>
      <c r="N314">
        <v>6200</v>
      </c>
      <c r="O314" t="s">
        <v>135</v>
      </c>
      <c r="P314">
        <v>5</v>
      </c>
      <c r="Q314">
        <f t="shared" si="8"/>
        <v>8</v>
      </c>
      <c r="R314" t="str">
        <f t="shared" si="9"/>
        <v>Luxury</v>
      </c>
    </row>
    <row r="315" spans="1:18" x14ac:dyDescent="0.35">
      <c r="A315">
        <v>12691373</v>
      </c>
      <c r="B315" t="s">
        <v>1037</v>
      </c>
      <c r="C315">
        <v>12990</v>
      </c>
      <c r="D315" t="s">
        <v>54</v>
      </c>
      <c r="E315" t="s">
        <v>1038</v>
      </c>
      <c r="F315" t="s">
        <v>1039</v>
      </c>
      <c r="G315" t="s">
        <v>1040</v>
      </c>
      <c r="H315">
        <v>2013</v>
      </c>
      <c r="I315">
        <v>178779</v>
      </c>
      <c r="J315" t="s">
        <v>21</v>
      </c>
      <c r="K315" t="s">
        <v>22</v>
      </c>
      <c r="L315" t="s">
        <v>31</v>
      </c>
      <c r="M315" t="s">
        <v>24</v>
      </c>
      <c r="N315">
        <v>1997</v>
      </c>
      <c r="O315" t="s">
        <v>116</v>
      </c>
      <c r="P315">
        <v>5</v>
      </c>
      <c r="Q315">
        <f t="shared" si="8"/>
        <v>11</v>
      </c>
      <c r="R315" t="str">
        <f t="shared" si="9"/>
        <v>Mid-range</v>
      </c>
    </row>
    <row r="316" spans="1:18" x14ac:dyDescent="0.35">
      <c r="A316">
        <v>12691377</v>
      </c>
      <c r="B316" t="s">
        <v>1041</v>
      </c>
      <c r="C316">
        <v>17990</v>
      </c>
      <c r="D316" t="s">
        <v>42</v>
      </c>
      <c r="E316" t="s">
        <v>730</v>
      </c>
      <c r="F316" t="s">
        <v>622</v>
      </c>
      <c r="G316" t="s">
        <v>1042</v>
      </c>
      <c r="H316">
        <v>2014</v>
      </c>
      <c r="I316">
        <v>57663</v>
      </c>
      <c r="J316" t="s">
        <v>21</v>
      </c>
      <c r="K316" t="s">
        <v>22</v>
      </c>
      <c r="L316" t="s">
        <v>23</v>
      </c>
      <c r="M316" t="s">
        <v>24</v>
      </c>
      <c r="N316">
        <v>1796</v>
      </c>
      <c r="O316" t="s">
        <v>69</v>
      </c>
      <c r="P316">
        <v>5</v>
      </c>
      <c r="Q316">
        <f t="shared" si="8"/>
        <v>10</v>
      </c>
      <c r="R316" t="str">
        <f t="shared" si="9"/>
        <v>Mid-range</v>
      </c>
    </row>
    <row r="317" spans="1:18" x14ac:dyDescent="0.35">
      <c r="A317">
        <v>12691386</v>
      </c>
      <c r="B317" t="s">
        <v>923</v>
      </c>
      <c r="C317">
        <v>38990</v>
      </c>
      <c r="D317" t="s">
        <v>17</v>
      </c>
      <c r="E317" t="s">
        <v>642</v>
      </c>
      <c r="F317" t="s">
        <v>924</v>
      </c>
      <c r="G317" t="s">
        <v>925</v>
      </c>
      <c r="H317">
        <v>2019</v>
      </c>
      <c r="I317">
        <v>70649</v>
      </c>
      <c r="J317" t="s">
        <v>63</v>
      </c>
      <c r="K317" t="s">
        <v>22</v>
      </c>
      <c r="L317" t="s">
        <v>381</v>
      </c>
      <c r="M317" t="s">
        <v>24</v>
      </c>
      <c r="N317">
        <v>2494</v>
      </c>
      <c r="O317" t="s">
        <v>69</v>
      </c>
      <c r="P317">
        <v>5</v>
      </c>
      <c r="Q317">
        <f t="shared" si="8"/>
        <v>5</v>
      </c>
      <c r="R317" t="str">
        <f t="shared" si="9"/>
        <v>Mid-range</v>
      </c>
    </row>
    <row r="318" spans="1:18" x14ac:dyDescent="0.35">
      <c r="A318">
        <v>12691389</v>
      </c>
      <c r="B318" t="s">
        <v>1043</v>
      </c>
      <c r="C318">
        <v>35901</v>
      </c>
      <c r="D318" t="s">
        <v>328</v>
      </c>
      <c r="E318" t="s">
        <v>329</v>
      </c>
      <c r="F318" t="s">
        <v>599</v>
      </c>
      <c r="G318" t="s">
        <v>531</v>
      </c>
      <c r="H318">
        <v>2019</v>
      </c>
      <c r="I318">
        <v>41046</v>
      </c>
      <c r="J318" t="s">
        <v>86</v>
      </c>
      <c r="K318" t="s">
        <v>22</v>
      </c>
      <c r="L318" t="s">
        <v>23</v>
      </c>
      <c r="M318" t="s">
        <v>24</v>
      </c>
      <c r="N318">
        <v>1498</v>
      </c>
      <c r="O318" t="s">
        <v>135</v>
      </c>
      <c r="P318">
        <v>5</v>
      </c>
      <c r="Q318">
        <f t="shared" si="8"/>
        <v>5</v>
      </c>
      <c r="R318" t="str">
        <f t="shared" si="9"/>
        <v>Mid-range</v>
      </c>
    </row>
    <row r="319" spans="1:18" x14ac:dyDescent="0.35">
      <c r="A319">
        <v>12691395</v>
      </c>
      <c r="B319" t="s">
        <v>1044</v>
      </c>
      <c r="C319">
        <v>39990</v>
      </c>
      <c r="D319" t="s">
        <v>42</v>
      </c>
      <c r="E319" t="s">
        <v>1045</v>
      </c>
      <c r="F319" t="s">
        <v>28</v>
      </c>
      <c r="G319" t="s">
        <v>1046</v>
      </c>
      <c r="H319">
        <v>2014</v>
      </c>
      <c r="I319">
        <v>98651</v>
      </c>
      <c r="J319" t="s">
        <v>63</v>
      </c>
      <c r="K319" t="s">
        <v>22</v>
      </c>
      <c r="L319" t="s">
        <v>64</v>
      </c>
      <c r="M319" t="s">
        <v>24</v>
      </c>
      <c r="N319">
        <v>5967</v>
      </c>
      <c r="O319" t="s">
        <v>74</v>
      </c>
      <c r="P319">
        <v>5</v>
      </c>
      <c r="Q319">
        <f t="shared" si="8"/>
        <v>10</v>
      </c>
      <c r="R319" t="str">
        <f t="shared" si="9"/>
        <v>Mid-range</v>
      </c>
    </row>
    <row r="320" spans="1:18" x14ac:dyDescent="0.35">
      <c r="A320">
        <v>12691397</v>
      </c>
      <c r="B320" t="s">
        <v>1047</v>
      </c>
      <c r="C320">
        <v>32888</v>
      </c>
      <c r="D320" t="s">
        <v>497</v>
      </c>
      <c r="E320" t="s">
        <v>498</v>
      </c>
      <c r="F320" t="s">
        <v>1048</v>
      </c>
      <c r="G320" t="s">
        <v>500</v>
      </c>
      <c r="H320">
        <v>2021</v>
      </c>
      <c r="I320">
        <v>17798</v>
      </c>
      <c r="J320" t="s">
        <v>21</v>
      </c>
      <c r="K320" t="s">
        <v>22</v>
      </c>
      <c r="L320" t="s">
        <v>23</v>
      </c>
      <c r="M320" t="s">
        <v>24</v>
      </c>
      <c r="N320">
        <v>1995</v>
      </c>
      <c r="O320" t="s">
        <v>47</v>
      </c>
      <c r="P320">
        <v>5</v>
      </c>
      <c r="Q320">
        <f t="shared" si="8"/>
        <v>3</v>
      </c>
      <c r="R320" t="str">
        <f t="shared" si="9"/>
        <v>Mid-range</v>
      </c>
    </row>
    <row r="321" spans="1:18" x14ac:dyDescent="0.35">
      <c r="A321">
        <v>12691435</v>
      </c>
      <c r="B321" t="s">
        <v>1049</v>
      </c>
      <c r="C321">
        <v>15999</v>
      </c>
      <c r="D321" t="s">
        <v>188</v>
      </c>
      <c r="E321" t="s">
        <v>995</v>
      </c>
      <c r="F321" t="s">
        <v>251</v>
      </c>
      <c r="G321" t="s">
        <v>1050</v>
      </c>
      <c r="H321">
        <v>2015</v>
      </c>
      <c r="I321">
        <v>117000</v>
      </c>
      <c r="J321" t="s">
        <v>86</v>
      </c>
      <c r="K321" t="s">
        <v>22</v>
      </c>
      <c r="L321" t="s">
        <v>23</v>
      </c>
      <c r="M321" t="s">
        <v>24</v>
      </c>
      <c r="N321">
        <v>1797</v>
      </c>
      <c r="O321" t="s">
        <v>47</v>
      </c>
      <c r="P321">
        <v>5</v>
      </c>
      <c r="Q321">
        <f t="shared" si="8"/>
        <v>9</v>
      </c>
      <c r="R321" t="str">
        <f t="shared" si="9"/>
        <v>Mid-range</v>
      </c>
    </row>
    <row r="322" spans="1:18" x14ac:dyDescent="0.35">
      <c r="A322">
        <v>12691446</v>
      </c>
      <c r="B322" t="s">
        <v>1051</v>
      </c>
      <c r="C322">
        <v>12990</v>
      </c>
      <c r="D322" t="s">
        <v>143</v>
      </c>
      <c r="E322" t="s">
        <v>812</v>
      </c>
      <c r="F322" t="s">
        <v>1052</v>
      </c>
      <c r="G322" t="s">
        <v>1053</v>
      </c>
      <c r="H322">
        <v>2001</v>
      </c>
      <c r="I322">
        <v>244684</v>
      </c>
      <c r="J322" t="s">
        <v>63</v>
      </c>
      <c r="K322" t="s">
        <v>81</v>
      </c>
      <c r="L322" t="s">
        <v>64</v>
      </c>
      <c r="M322" t="s">
        <v>24</v>
      </c>
      <c r="N322">
        <v>1994</v>
      </c>
      <c r="O322" t="s">
        <v>47</v>
      </c>
      <c r="P322">
        <v>5</v>
      </c>
      <c r="Q322">
        <f t="shared" si="8"/>
        <v>23</v>
      </c>
      <c r="R322" t="str">
        <f t="shared" si="9"/>
        <v>Mid-range</v>
      </c>
    </row>
    <row r="323" spans="1:18" x14ac:dyDescent="0.35">
      <c r="A323">
        <v>12691497</v>
      </c>
      <c r="B323" t="s">
        <v>1054</v>
      </c>
      <c r="C323">
        <v>125509</v>
      </c>
      <c r="D323" t="s">
        <v>131</v>
      </c>
      <c r="E323" t="s">
        <v>1055</v>
      </c>
      <c r="F323" t="s">
        <v>1056</v>
      </c>
      <c r="G323" t="s">
        <v>1057</v>
      </c>
      <c r="H323">
        <v>2021</v>
      </c>
      <c r="I323">
        <v>1752</v>
      </c>
      <c r="J323" t="s">
        <v>63</v>
      </c>
      <c r="K323" t="s">
        <v>22</v>
      </c>
      <c r="L323" t="s">
        <v>381</v>
      </c>
      <c r="M323" t="s">
        <v>24</v>
      </c>
      <c r="N323">
        <v>2995</v>
      </c>
      <c r="O323" t="s">
        <v>33</v>
      </c>
      <c r="P323">
        <v>5</v>
      </c>
      <c r="Q323">
        <f t="shared" ref="Q323:Q386" si="10">2024-H323</f>
        <v>3</v>
      </c>
      <c r="R323" t="str">
        <f t="shared" ref="R323:R386" si="11">IF(C323&lt;=10000,"Budget",IF(C323&lt;=40000,"Mid-range","Luxury"))</f>
        <v>Luxury</v>
      </c>
    </row>
    <row r="324" spans="1:18" x14ac:dyDescent="0.35">
      <c r="A324">
        <v>12691657</v>
      </c>
      <c r="B324" t="s">
        <v>1058</v>
      </c>
      <c r="C324">
        <v>55000</v>
      </c>
      <c r="D324" t="s">
        <v>1059</v>
      </c>
      <c r="E324" t="s">
        <v>1060</v>
      </c>
      <c r="F324" t="s">
        <v>1061</v>
      </c>
      <c r="G324" t="s">
        <v>943</v>
      </c>
      <c r="H324">
        <v>2019</v>
      </c>
      <c r="I324">
        <v>62000</v>
      </c>
      <c r="J324" t="s">
        <v>63</v>
      </c>
      <c r="K324" t="s">
        <v>22</v>
      </c>
      <c r="L324" t="s">
        <v>64</v>
      </c>
      <c r="M324" t="s">
        <v>24</v>
      </c>
      <c r="N324">
        <v>1995</v>
      </c>
      <c r="O324" t="s">
        <v>1062</v>
      </c>
      <c r="P324">
        <v>5</v>
      </c>
      <c r="Q324">
        <f t="shared" si="10"/>
        <v>5</v>
      </c>
      <c r="R324" t="str">
        <f t="shared" si="11"/>
        <v>Luxury</v>
      </c>
    </row>
    <row r="325" spans="1:18" x14ac:dyDescent="0.35">
      <c r="A325">
        <v>12691660</v>
      </c>
      <c r="B325" t="s">
        <v>53</v>
      </c>
      <c r="C325">
        <v>26000</v>
      </c>
      <c r="D325" t="s">
        <v>54</v>
      </c>
      <c r="E325" t="s">
        <v>55</v>
      </c>
      <c r="F325" t="s">
        <v>56</v>
      </c>
      <c r="G325" t="s">
        <v>57</v>
      </c>
      <c r="H325">
        <v>2016</v>
      </c>
      <c r="I325">
        <v>130300</v>
      </c>
      <c r="J325" t="s">
        <v>21</v>
      </c>
      <c r="K325" t="s">
        <v>22</v>
      </c>
      <c r="L325" t="s">
        <v>31</v>
      </c>
      <c r="M325" t="s">
        <v>24</v>
      </c>
      <c r="N325">
        <v>2720</v>
      </c>
      <c r="O325" t="s">
        <v>47</v>
      </c>
      <c r="P325">
        <v>5</v>
      </c>
      <c r="Q325">
        <f t="shared" si="10"/>
        <v>8</v>
      </c>
      <c r="R325" t="str">
        <f t="shared" si="11"/>
        <v>Mid-range</v>
      </c>
    </row>
    <row r="326" spans="1:18" x14ac:dyDescent="0.35">
      <c r="A326">
        <v>12691662</v>
      </c>
      <c r="B326" t="s">
        <v>1063</v>
      </c>
      <c r="C326">
        <v>17999</v>
      </c>
      <c r="D326" t="s">
        <v>17</v>
      </c>
      <c r="E326" t="s">
        <v>258</v>
      </c>
      <c r="F326" t="s">
        <v>484</v>
      </c>
      <c r="G326" t="s">
        <v>1064</v>
      </c>
      <c r="H326">
        <v>2005</v>
      </c>
      <c r="I326">
        <v>398500</v>
      </c>
      <c r="J326" t="s">
        <v>236</v>
      </c>
      <c r="K326" t="s">
        <v>81</v>
      </c>
      <c r="L326" t="s">
        <v>31</v>
      </c>
      <c r="M326" t="s">
        <v>24</v>
      </c>
      <c r="N326">
        <v>2982</v>
      </c>
      <c r="O326" t="s">
        <v>33</v>
      </c>
      <c r="P326">
        <v>5</v>
      </c>
      <c r="Q326">
        <f t="shared" si="10"/>
        <v>19</v>
      </c>
      <c r="R326" t="str">
        <f t="shared" si="11"/>
        <v>Mid-range</v>
      </c>
    </row>
    <row r="327" spans="1:18" x14ac:dyDescent="0.35">
      <c r="A327">
        <v>12691681</v>
      </c>
      <c r="B327" t="s">
        <v>1065</v>
      </c>
      <c r="C327">
        <v>6000</v>
      </c>
      <c r="D327" t="s">
        <v>102</v>
      </c>
      <c r="E327" t="s">
        <v>1066</v>
      </c>
      <c r="F327" t="s">
        <v>1067</v>
      </c>
      <c r="G327" t="s">
        <v>1068</v>
      </c>
      <c r="H327">
        <v>2007</v>
      </c>
      <c r="I327">
        <v>96000</v>
      </c>
      <c r="J327" t="s">
        <v>86</v>
      </c>
      <c r="K327" t="s">
        <v>22</v>
      </c>
      <c r="L327" t="s">
        <v>64</v>
      </c>
      <c r="M327" t="s">
        <v>24</v>
      </c>
      <c r="N327">
        <v>1598</v>
      </c>
      <c r="O327" t="s">
        <v>33</v>
      </c>
      <c r="P327">
        <v>5</v>
      </c>
      <c r="Q327">
        <f t="shared" si="10"/>
        <v>17</v>
      </c>
      <c r="R327" t="str">
        <f t="shared" si="11"/>
        <v>Budget</v>
      </c>
    </row>
    <row r="328" spans="1:18" x14ac:dyDescent="0.35">
      <c r="A328">
        <v>12691732</v>
      </c>
      <c r="B328" t="s">
        <v>1069</v>
      </c>
      <c r="C328">
        <v>29890</v>
      </c>
      <c r="D328" t="s">
        <v>17</v>
      </c>
      <c r="E328" t="s">
        <v>1070</v>
      </c>
      <c r="F328" t="s">
        <v>1071</v>
      </c>
      <c r="G328" t="s">
        <v>1072</v>
      </c>
      <c r="H328">
        <v>2018</v>
      </c>
      <c r="I328">
        <v>61530</v>
      </c>
      <c r="J328" t="s">
        <v>21</v>
      </c>
      <c r="K328" t="s">
        <v>22</v>
      </c>
      <c r="L328" t="s">
        <v>64</v>
      </c>
      <c r="M328" t="s">
        <v>24</v>
      </c>
      <c r="N328">
        <v>1197</v>
      </c>
      <c r="O328" t="s">
        <v>116</v>
      </c>
      <c r="P328">
        <v>5</v>
      </c>
      <c r="Q328">
        <f t="shared" si="10"/>
        <v>6</v>
      </c>
      <c r="R328" t="str">
        <f t="shared" si="11"/>
        <v>Mid-range</v>
      </c>
    </row>
    <row r="329" spans="1:18" x14ac:dyDescent="0.35">
      <c r="A329">
        <v>12691736</v>
      </c>
      <c r="B329" t="s">
        <v>1073</v>
      </c>
      <c r="C329">
        <v>26500</v>
      </c>
      <c r="D329" t="s">
        <v>165</v>
      </c>
      <c r="E329" t="s">
        <v>184</v>
      </c>
      <c r="F329" t="s">
        <v>1074</v>
      </c>
      <c r="G329" t="s">
        <v>186</v>
      </c>
      <c r="H329">
        <v>2018</v>
      </c>
      <c r="I329">
        <v>106000</v>
      </c>
      <c r="J329" t="s">
        <v>21</v>
      </c>
      <c r="K329" t="s">
        <v>22</v>
      </c>
      <c r="L329" t="s">
        <v>23</v>
      </c>
      <c r="M329" t="s">
        <v>24</v>
      </c>
      <c r="N329">
        <v>2360</v>
      </c>
      <c r="O329" t="s">
        <v>25</v>
      </c>
      <c r="P329">
        <v>7</v>
      </c>
      <c r="Q329">
        <f t="shared" si="10"/>
        <v>6</v>
      </c>
      <c r="R329" t="str">
        <f t="shared" si="11"/>
        <v>Mid-range</v>
      </c>
    </row>
    <row r="330" spans="1:18" x14ac:dyDescent="0.35">
      <c r="A330">
        <v>12691752</v>
      </c>
      <c r="B330" t="s">
        <v>1075</v>
      </c>
      <c r="C330">
        <v>8490</v>
      </c>
      <c r="D330" t="s">
        <v>54</v>
      </c>
      <c r="E330" t="s">
        <v>118</v>
      </c>
      <c r="F330" t="s">
        <v>1076</v>
      </c>
      <c r="G330" t="s">
        <v>1077</v>
      </c>
      <c r="H330">
        <v>2005</v>
      </c>
      <c r="I330">
        <v>174310</v>
      </c>
      <c r="J330" t="s">
        <v>63</v>
      </c>
      <c r="K330" t="s">
        <v>22</v>
      </c>
      <c r="L330" t="s">
        <v>23</v>
      </c>
      <c r="M330" t="s">
        <v>24</v>
      </c>
      <c r="N330">
        <v>3984</v>
      </c>
      <c r="O330" t="s">
        <v>1078</v>
      </c>
      <c r="P330">
        <v>5</v>
      </c>
      <c r="Q330">
        <f t="shared" si="10"/>
        <v>19</v>
      </c>
      <c r="R330" t="str">
        <f t="shared" si="11"/>
        <v>Budget</v>
      </c>
    </row>
    <row r="331" spans="1:18" x14ac:dyDescent="0.35">
      <c r="A331">
        <v>12691763</v>
      </c>
      <c r="B331" t="s">
        <v>1079</v>
      </c>
      <c r="C331">
        <v>60000</v>
      </c>
      <c r="D331" t="s">
        <v>102</v>
      </c>
      <c r="E331" t="s">
        <v>386</v>
      </c>
      <c r="F331" t="s">
        <v>1080</v>
      </c>
      <c r="G331" t="s">
        <v>608</v>
      </c>
      <c r="H331">
        <v>2020</v>
      </c>
      <c r="I331">
        <v>21850</v>
      </c>
      <c r="J331" t="s">
        <v>21</v>
      </c>
      <c r="K331" t="s">
        <v>22</v>
      </c>
      <c r="L331" t="s">
        <v>64</v>
      </c>
      <c r="M331" t="s">
        <v>24</v>
      </c>
      <c r="N331">
        <v>1984</v>
      </c>
      <c r="O331" t="s">
        <v>25</v>
      </c>
      <c r="P331">
        <v>5</v>
      </c>
      <c r="Q331">
        <f t="shared" si="10"/>
        <v>4</v>
      </c>
      <c r="R331" t="str">
        <f t="shared" si="11"/>
        <v>Luxury</v>
      </c>
    </row>
    <row r="332" spans="1:18" x14ac:dyDescent="0.35">
      <c r="A332">
        <v>12691769</v>
      </c>
      <c r="B332" t="s">
        <v>1081</v>
      </c>
      <c r="C332">
        <v>29999</v>
      </c>
      <c r="D332" t="s">
        <v>102</v>
      </c>
      <c r="E332" t="s">
        <v>1082</v>
      </c>
      <c r="F332" t="s">
        <v>1083</v>
      </c>
      <c r="G332" t="s">
        <v>1084</v>
      </c>
      <c r="H332">
        <v>2013</v>
      </c>
      <c r="I332">
        <v>179500</v>
      </c>
      <c r="J332" t="s">
        <v>21</v>
      </c>
      <c r="K332" t="s">
        <v>22</v>
      </c>
      <c r="L332" t="s">
        <v>31</v>
      </c>
      <c r="M332" t="s">
        <v>24</v>
      </c>
      <c r="N332">
        <v>2967</v>
      </c>
      <c r="O332" t="s">
        <v>1085</v>
      </c>
      <c r="P332">
        <v>5</v>
      </c>
      <c r="Q332">
        <f t="shared" si="10"/>
        <v>11</v>
      </c>
      <c r="R332" t="str">
        <f t="shared" si="11"/>
        <v>Mid-range</v>
      </c>
    </row>
    <row r="333" spans="1:18" x14ac:dyDescent="0.35">
      <c r="A333">
        <v>12691778</v>
      </c>
      <c r="B333" t="s">
        <v>1086</v>
      </c>
      <c r="C333">
        <v>17999</v>
      </c>
      <c r="D333" t="s">
        <v>49</v>
      </c>
      <c r="E333" t="s">
        <v>1087</v>
      </c>
      <c r="F333" t="s">
        <v>1088</v>
      </c>
      <c r="G333" t="s">
        <v>1089</v>
      </c>
      <c r="H333">
        <v>2015</v>
      </c>
      <c r="I333">
        <v>170000</v>
      </c>
      <c r="J333" t="s">
        <v>21</v>
      </c>
      <c r="K333" t="s">
        <v>81</v>
      </c>
      <c r="L333" t="s">
        <v>23</v>
      </c>
      <c r="M333" t="s">
        <v>24</v>
      </c>
      <c r="N333">
        <v>1997</v>
      </c>
      <c r="O333" t="s">
        <v>47</v>
      </c>
      <c r="P333">
        <v>5</v>
      </c>
      <c r="Q333">
        <f t="shared" si="10"/>
        <v>9</v>
      </c>
      <c r="R333" t="str">
        <f t="shared" si="11"/>
        <v>Mid-range</v>
      </c>
    </row>
    <row r="334" spans="1:18" x14ac:dyDescent="0.35">
      <c r="A334">
        <v>12691855</v>
      </c>
      <c r="B334" t="s">
        <v>1090</v>
      </c>
      <c r="C334">
        <v>24390</v>
      </c>
      <c r="D334" t="s">
        <v>127</v>
      </c>
      <c r="E334" t="s">
        <v>466</v>
      </c>
      <c r="F334" t="s">
        <v>467</v>
      </c>
      <c r="G334" t="s">
        <v>1091</v>
      </c>
      <c r="H334">
        <v>2015</v>
      </c>
      <c r="I334">
        <v>94648</v>
      </c>
      <c r="J334" t="s">
        <v>21</v>
      </c>
      <c r="K334" t="s">
        <v>22</v>
      </c>
      <c r="L334" t="s">
        <v>23</v>
      </c>
      <c r="M334" t="s">
        <v>24</v>
      </c>
      <c r="N334">
        <v>1997</v>
      </c>
      <c r="O334" t="s">
        <v>25</v>
      </c>
      <c r="P334">
        <v>5</v>
      </c>
      <c r="Q334">
        <f t="shared" si="10"/>
        <v>9</v>
      </c>
      <c r="R334" t="str">
        <f t="shared" si="11"/>
        <v>Mid-range</v>
      </c>
    </row>
    <row r="335" spans="1:18" x14ac:dyDescent="0.35">
      <c r="A335">
        <v>12691969</v>
      </c>
      <c r="B335" t="s">
        <v>1092</v>
      </c>
      <c r="C335">
        <v>37999</v>
      </c>
      <c r="D335" t="s">
        <v>54</v>
      </c>
      <c r="E335" t="s">
        <v>175</v>
      </c>
      <c r="F335" t="s">
        <v>176</v>
      </c>
      <c r="G335" t="s">
        <v>511</v>
      </c>
      <c r="H335">
        <v>2019</v>
      </c>
      <c r="I335">
        <v>146365</v>
      </c>
      <c r="J335" t="s">
        <v>201</v>
      </c>
      <c r="K335" t="s">
        <v>22</v>
      </c>
      <c r="L335" t="s">
        <v>31</v>
      </c>
      <c r="M335" t="s">
        <v>24</v>
      </c>
      <c r="N335">
        <v>3198</v>
      </c>
      <c r="O335" t="s">
        <v>47</v>
      </c>
      <c r="P335">
        <v>5</v>
      </c>
      <c r="Q335">
        <f t="shared" si="10"/>
        <v>5</v>
      </c>
      <c r="R335" t="str">
        <f t="shared" si="11"/>
        <v>Mid-range</v>
      </c>
    </row>
    <row r="336" spans="1:18" x14ac:dyDescent="0.35">
      <c r="A336">
        <v>12691979</v>
      </c>
      <c r="B336" t="s">
        <v>1093</v>
      </c>
      <c r="C336">
        <v>41990</v>
      </c>
      <c r="D336" t="s">
        <v>131</v>
      </c>
      <c r="E336" t="s">
        <v>1094</v>
      </c>
      <c r="F336" t="s">
        <v>239</v>
      </c>
      <c r="G336" t="s">
        <v>803</v>
      </c>
      <c r="H336">
        <v>2014</v>
      </c>
      <c r="I336">
        <v>131434</v>
      </c>
      <c r="J336" t="s">
        <v>21</v>
      </c>
      <c r="K336" t="s">
        <v>22</v>
      </c>
      <c r="L336" t="s">
        <v>31</v>
      </c>
      <c r="M336" t="s">
        <v>24</v>
      </c>
      <c r="N336">
        <v>2967</v>
      </c>
      <c r="O336" t="s">
        <v>47</v>
      </c>
      <c r="P336">
        <v>5</v>
      </c>
      <c r="Q336">
        <f t="shared" si="10"/>
        <v>10</v>
      </c>
      <c r="R336" t="str">
        <f t="shared" si="11"/>
        <v>Luxury</v>
      </c>
    </row>
    <row r="337" spans="1:18" x14ac:dyDescent="0.35">
      <c r="A337">
        <v>12692005</v>
      </c>
      <c r="B337" t="s">
        <v>1095</v>
      </c>
      <c r="C337">
        <v>30888</v>
      </c>
      <c r="D337" t="s">
        <v>49</v>
      </c>
      <c r="E337" t="s">
        <v>1087</v>
      </c>
      <c r="F337" t="s">
        <v>1096</v>
      </c>
      <c r="G337" t="s">
        <v>1097</v>
      </c>
      <c r="H337">
        <v>2019</v>
      </c>
      <c r="I337">
        <v>75779</v>
      </c>
      <c r="J337" t="s">
        <v>21</v>
      </c>
      <c r="K337" t="s">
        <v>22</v>
      </c>
      <c r="L337" t="s">
        <v>23</v>
      </c>
      <c r="M337" t="s">
        <v>24</v>
      </c>
      <c r="N337">
        <v>1997</v>
      </c>
      <c r="O337" t="s">
        <v>69</v>
      </c>
      <c r="P337">
        <v>5</v>
      </c>
      <c r="Q337">
        <f t="shared" si="10"/>
        <v>5</v>
      </c>
      <c r="R337" t="str">
        <f t="shared" si="11"/>
        <v>Mid-range</v>
      </c>
    </row>
    <row r="338" spans="1:18" x14ac:dyDescent="0.35">
      <c r="A338">
        <v>12692009</v>
      </c>
      <c r="B338" t="s">
        <v>1098</v>
      </c>
      <c r="C338">
        <v>17690</v>
      </c>
      <c r="D338" t="s">
        <v>131</v>
      </c>
      <c r="E338" t="s">
        <v>745</v>
      </c>
      <c r="F338" t="s">
        <v>746</v>
      </c>
      <c r="G338" t="s">
        <v>1099</v>
      </c>
      <c r="H338">
        <v>2015</v>
      </c>
      <c r="I338">
        <v>134501</v>
      </c>
      <c r="J338" t="s">
        <v>86</v>
      </c>
      <c r="K338" t="s">
        <v>22</v>
      </c>
      <c r="L338" t="s">
        <v>64</v>
      </c>
      <c r="M338" t="s">
        <v>24</v>
      </c>
      <c r="N338">
        <v>1798</v>
      </c>
      <c r="O338" t="s">
        <v>47</v>
      </c>
      <c r="P338">
        <v>5</v>
      </c>
      <c r="Q338">
        <f t="shared" si="10"/>
        <v>9</v>
      </c>
      <c r="R338" t="str">
        <f t="shared" si="11"/>
        <v>Mid-range</v>
      </c>
    </row>
    <row r="339" spans="1:18" x14ac:dyDescent="0.35">
      <c r="A339">
        <v>12692012</v>
      </c>
      <c r="B339" t="s">
        <v>1100</v>
      </c>
      <c r="C339">
        <v>47000</v>
      </c>
      <c r="D339" t="s">
        <v>282</v>
      </c>
      <c r="E339" t="s">
        <v>443</v>
      </c>
      <c r="F339" t="s">
        <v>1101</v>
      </c>
      <c r="G339" t="s">
        <v>1102</v>
      </c>
      <c r="H339">
        <v>2017</v>
      </c>
      <c r="I339">
        <v>80000</v>
      </c>
      <c r="J339" t="s">
        <v>21</v>
      </c>
      <c r="K339" t="s">
        <v>22</v>
      </c>
      <c r="L339" t="s">
        <v>31</v>
      </c>
      <c r="M339" t="s">
        <v>24</v>
      </c>
      <c r="N339">
        <v>2987</v>
      </c>
      <c r="O339" t="s">
        <v>33</v>
      </c>
      <c r="P339">
        <v>5</v>
      </c>
      <c r="Q339">
        <f t="shared" si="10"/>
        <v>7</v>
      </c>
      <c r="R339" t="str">
        <f t="shared" si="11"/>
        <v>Luxury</v>
      </c>
    </row>
    <row r="340" spans="1:18" x14ac:dyDescent="0.35">
      <c r="A340">
        <v>12692033</v>
      </c>
      <c r="B340" t="s">
        <v>1103</v>
      </c>
      <c r="C340">
        <v>11990</v>
      </c>
      <c r="D340" t="s">
        <v>282</v>
      </c>
      <c r="E340" t="s">
        <v>443</v>
      </c>
      <c r="F340" t="s">
        <v>1101</v>
      </c>
      <c r="G340" t="s">
        <v>1104</v>
      </c>
      <c r="H340">
        <v>1996</v>
      </c>
      <c r="I340">
        <v>278964</v>
      </c>
      <c r="J340" t="s">
        <v>21</v>
      </c>
      <c r="K340" t="s">
        <v>22</v>
      </c>
      <c r="L340" t="s">
        <v>23</v>
      </c>
      <c r="M340" t="s">
        <v>24</v>
      </c>
      <c r="N340">
        <v>3960</v>
      </c>
      <c r="O340" t="s">
        <v>135</v>
      </c>
      <c r="P340">
        <v>5</v>
      </c>
      <c r="Q340">
        <f t="shared" si="10"/>
        <v>28</v>
      </c>
      <c r="R340" t="str">
        <f t="shared" si="11"/>
        <v>Mid-range</v>
      </c>
    </row>
    <row r="341" spans="1:18" x14ac:dyDescent="0.35">
      <c r="A341">
        <v>12692097</v>
      </c>
      <c r="B341" t="s">
        <v>1105</v>
      </c>
      <c r="C341">
        <v>23888</v>
      </c>
      <c r="D341" t="s">
        <v>102</v>
      </c>
      <c r="E341" t="s">
        <v>222</v>
      </c>
      <c r="F341" t="s">
        <v>1106</v>
      </c>
      <c r="G341" t="s">
        <v>1107</v>
      </c>
      <c r="H341">
        <v>2017</v>
      </c>
      <c r="I341">
        <v>53977</v>
      </c>
      <c r="J341" t="s">
        <v>86</v>
      </c>
      <c r="K341" t="s">
        <v>22</v>
      </c>
      <c r="L341" t="s">
        <v>64</v>
      </c>
      <c r="M341" t="s">
        <v>24</v>
      </c>
      <c r="N341">
        <v>1395</v>
      </c>
      <c r="O341" t="s">
        <v>47</v>
      </c>
      <c r="P341">
        <v>5</v>
      </c>
      <c r="Q341">
        <f t="shared" si="10"/>
        <v>7</v>
      </c>
      <c r="R341" t="str">
        <f t="shared" si="11"/>
        <v>Mid-range</v>
      </c>
    </row>
    <row r="342" spans="1:18" x14ac:dyDescent="0.35">
      <c r="A342">
        <v>12692100</v>
      </c>
      <c r="B342" t="s">
        <v>1108</v>
      </c>
      <c r="C342">
        <v>32888</v>
      </c>
      <c r="D342" t="s">
        <v>143</v>
      </c>
      <c r="E342" t="s">
        <v>1109</v>
      </c>
      <c r="F342" t="s">
        <v>1110</v>
      </c>
      <c r="G342" t="s">
        <v>531</v>
      </c>
      <c r="H342">
        <v>2018</v>
      </c>
      <c r="I342">
        <v>56681</v>
      </c>
      <c r="J342" t="s">
        <v>21</v>
      </c>
      <c r="K342" t="s">
        <v>22</v>
      </c>
      <c r="L342" t="s">
        <v>23</v>
      </c>
      <c r="M342" t="s">
        <v>24</v>
      </c>
      <c r="N342">
        <v>2498</v>
      </c>
      <c r="O342" t="s">
        <v>116</v>
      </c>
      <c r="P342">
        <v>5</v>
      </c>
      <c r="Q342">
        <f t="shared" si="10"/>
        <v>6</v>
      </c>
      <c r="R342" t="str">
        <f t="shared" si="11"/>
        <v>Mid-range</v>
      </c>
    </row>
    <row r="343" spans="1:18" x14ac:dyDescent="0.35">
      <c r="A343">
        <v>12692111</v>
      </c>
      <c r="B343" t="s">
        <v>1111</v>
      </c>
      <c r="C343">
        <v>46888</v>
      </c>
      <c r="D343" t="s">
        <v>282</v>
      </c>
      <c r="E343" t="s">
        <v>283</v>
      </c>
      <c r="F343" t="s">
        <v>1112</v>
      </c>
      <c r="G343" t="s">
        <v>507</v>
      </c>
      <c r="H343">
        <v>2013</v>
      </c>
      <c r="I343">
        <v>128980</v>
      </c>
      <c r="J343" t="s">
        <v>508</v>
      </c>
      <c r="K343" t="s">
        <v>22</v>
      </c>
      <c r="L343" t="s">
        <v>23</v>
      </c>
      <c r="M343" t="s">
        <v>24</v>
      </c>
      <c r="N343">
        <v>3604</v>
      </c>
      <c r="O343" t="s">
        <v>74</v>
      </c>
      <c r="P343">
        <v>5</v>
      </c>
      <c r="Q343">
        <f t="shared" si="10"/>
        <v>11</v>
      </c>
      <c r="R343" t="str">
        <f t="shared" si="11"/>
        <v>Luxury</v>
      </c>
    </row>
    <row r="344" spans="1:18" x14ac:dyDescent="0.35">
      <c r="A344">
        <v>12692135</v>
      </c>
      <c r="B344" t="s">
        <v>1113</v>
      </c>
      <c r="C344">
        <v>49990</v>
      </c>
      <c r="D344" t="s">
        <v>102</v>
      </c>
      <c r="E344" t="s">
        <v>306</v>
      </c>
      <c r="F344" t="s">
        <v>1114</v>
      </c>
      <c r="G344" t="s">
        <v>1115</v>
      </c>
      <c r="H344">
        <v>2015</v>
      </c>
      <c r="I344">
        <v>78329</v>
      </c>
      <c r="J344" t="s">
        <v>21</v>
      </c>
      <c r="K344" t="s">
        <v>22</v>
      </c>
      <c r="L344" t="s">
        <v>31</v>
      </c>
      <c r="M344" t="s">
        <v>24</v>
      </c>
      <c r="N344">
        <v>1968</v>
      </c>
      <c r="O344" t="s">
        <v>69</v>
      </c>
      <c r="P344">
        <v>7</v>
      </c>
      <c r="Q344">
        <f t="shared" si="10"/>
        <v>9</v>
      </c>
      <c r="R344" t="str">
        <f t="shared" si="11"/>
        <v>Luxury</v>
      </c>
    </row>
    <row r="345" spans="1:18" x14ac:dyDescent="0.35">
      <c r="A345">
        <v>12692153</v>
      </c>
      <c r="B345" t="s">
        <v>1116</v>
      </c>
      <c r="C345">
        <v>19990</v>
      </c>
      <c r="D345" t="s">
        <v>188</v>
      </c>
      <c r="E345" t="s">
        <v>995</v>
      </c>
      <c r="F345" t="s">
        <v>251</v>
      </c>
      <c r="G345" t="s">
        <v>1117</v>
      </c>
      <c r="H345">
        <v>2017</v>
      </c>
      <c r="I345">
        <v>90000</v>
      </c>
      <c r="J345" t="s">
        <v>86</v>
      </c>
      <c r="K345" t="s">
        <v>22</v>
      </c>
      <c r="L345" t="s">
        <v>23</v>
      </c>
      <c r="M345" t="s">
        <v>24</v>
      </c>
      <c r="N345">
        <v>1999</v>
      </c>
      <c r="O345" t="s">
        <v>47</v>
      </c>
      <c r="P345">
        <v>5</v>
      </c>
      <c r="Q345">
        <f t="shared" si="10"/>
        <v>7</v>
      </c>
      <c r="R345" t="str">
        <f t="shared" si="11"/>
        <v>Mid-range</v>
      </c>
    </row>
    <row r="346" spans="1:18" x14ac:dyDescent="0.35">
      <c r="A346">
        <v>12692194</v>
      </c>
      <c r="B346" t="s">
        <v>1118</v>
      </c>
      <c r="C346">
        <v>85999</v>
      </c>
      <c r="D346" t="s">
        <v>54</v>
      </c>
      <c r="E346" t="s">
        <v>175</v>
      </c>
      <c r="F346" t="s">
        <v>1119</v>
      </c>
      <c r="G346" t="s">
        <v>1120</v>
      </c>
      <c r="H346">
        <v>2022</v>
      </c>
      <c r="I346">
        <v>1902</v>
      </c>
      <c r="J346" t="s">
        <v>275</v>
      </c>
      <c r="K346" t="s">
        <v>22</v>
      </c>
      <c r="L346" t="s">
        <v>31</v>
      </c>
      <c r="M346" t="s">
        <v>24</v>
      </c>
      <c r="N346">
        <v>2993</v>
      </c>
      <c r="O346" t="s">
        <v>33</v>
      </c>
      <c r="P346">
        <v>5</v>
      </c>
      <c r="Q346">
        <f t="shared" si="10"/>
        <v>2</v>
      </c>
      <c r="R346" t="str">
        <f t="shared" si="11"/>
        <v>Luxury</v>
      </c>
    </row>
    <row r="347" spans="1:18" x14ac:dyDescent="0.35">
      <c r="A347">
        <v>12692204</v>
      </c>
      <c r="B347" t="s">
        <v>1121</v>
      </c>
      <c r="C347">
        <v>57888</v>
      </c>
      <c r="D347" t="s">
        <v>112</v>
      </c>
      <c r="E347" t="s">
        <v>1122</v>
      </c>
      <c r="F347" t="s">
        <v>1123</v>
      </c>
      <c r="G347" t="s">
        <v>1124</v>
      </c>
      <c r="H347">
        <v>2018</v>
      </c>
      <c r="I347">
        <v>34850</v>
      </c>
      <c r="J347" t="s">
        <v>63</v>
      </c>
      <c r="K347" t="s">
        <v>22</v>
      </c>
      <c r="L347" t="s">
        <v>64</v>
      </c>
      <c r="M347" t="s">
        <v>24</v>
      </c>
      <c r="N347">
        <v>3456</v>
      </c>
      <c r="O347" t="s">
        <v>69</v>
      </c>
      <c r="P347">
        <v>5</v>
      </c>
      <c r="Q347">
        <f t="shared" si="10"/>
        <v>6</v>
      </c>
      <c r="R347" t="str">
        <f t="shared" si="11"/>
        <v>Luxury</v>
      </c>
    </row>
    <row r="348" spans="1:18" x14ac:dyDescent="0.35">
      <c r="A348">
        <v>12692223</v>
      </c>
      <c r="B348" t="s">
        <v>1125</v>
      </c>
      <c r="C348">
        <v>98990</v>
      </c>
      <c r="D348" t="s">
        <v>590</v>
      </c>
      <c r="E348">
        <v>1500</v>
      </c>
      <c r="F348" t="s">
        <v>1126</v>
      </c>
      <c r="G348" t="s">
        <v>943</v>
      </c>
      <c r="H348">
        <v>2019</v>
      </c>
      <c r="I348">
        <v>122346</v>
      </c>
      <c r="J348" t="s">
        <v>182</v>
      </c>
      <c r="K348" t="s">
        <v>22</v>
      </c>
      <c r="L348" t="s">
        <v>23</v>
      </c>
      <c r="M348" t="s">
        <v>24</v>
      </c>
      <c r="N348">
        <v>5654</v>
      </c>
      <c r="O348" t="s">
        <v>25</v>
      </c>
      <c r="P348">
        <v>5</v>
      </c>
      <c r="Q348">
        <f t="shared" si="10"/>
        <v>5</v>
      </c>
      <c r="R348" t="str">
        <f t="shared" si="11"/>
        <v>Luxury</v>
      </c>
    </row>
    <row r="349" spans="1:18" x14ac:dyDescent="0.35">
      <c r="A349">
        <v>12692232</v>
      </c>
      <c r="B349" t="s">
        <v>1127</v>
      </c>
      <c r="C349">
        <v>10800</v>
      </c>
      <c r="D349" t="s">
        <v>127</v>
      </c>
      <c r="E349" t="s">
        <v>556</v>
      </c>
      <c r="F349" t="s">
        <v>1128</v>
      </c>
      <c r="G349" t="s">
        <v>1129</v>
      </c>
      <c r="H349">
        <v>2010</v>
      </c>
      <c r="I349">
        <v>200183</v>
      </c>
      <c r="J349" t="s">
        <v>80</v>
      </c>
      <c r="K349" t="s">
        <v>81</v>
      </c>
      <c r="L349" t="s">
        <v>31</v>
      </c>
      <c r="M349" t="s">
        <v>24</v>
      </c>
      <c r="N349">
        <v>2499</v>
      </c>
      <c r="O349" t="s">
        <v>47</v>
      </c>
      <c r="P349">
        <v>3</v>
      </c>
      <c r="Q349">
        <f t="shared" si="10"/>
        <v>14</v>
      </c>
      <c r="R349" t="str">
        <f t="shared" si="11"/>
        <v>Mid-range</v>
      </c>
    </row>
    <row r="350" spans="1:18" x14ac:dyDescent="0.35">
      <c r="A350">
        <v>12692346</v>
      </c>
      <c r="B350" t="s">
        <v>1130</v>
      </c>
      <c r="C350">
        <v>19500</v>
      </c>
      <c r="D350" t="s">
        <v>17</v>
      </c>
      <c r="E350" t="s">
        <v>262</v>
      </c>
      <c r="F350" t="s">
        <v>1131</v>
      </c>
      <c r="G350" t="s">
        <v>264</v>
      </c>
      <c r="H350">
        <v>2016</v>
      </c>
      <c r="I350">
        <v>67244</v>
      </c>
      <c r="J350" t="s">
        <v>86</v>
      </c>
      <c r="K350" t="s">
        <v>22</v>
      </c>
      <c r="L350" t="s">
        <v>23</v>
      </c>
      <c r="M350" t="s">
        <v>24</v>
      </c>
      <c r="N350">
        <v>1798</v>
      </c>
      <c r="O350" t="s">
        <v>47</v>
      </c>
      <c r="P350">
        <v>5</v>
      </c>
      <c r="Q350">
        <f t="shared" si="10"/>
        <v>8</v>
      </c>
      <c r="R350" t="str">
        <f t="shared" si="11"/>
        <v>Mid-range</v>
      </c>
    </row>
    <row r="351" spans="1:18" x14ac:dyDescent="0.35">
      <c r="A351">
        <v>12692399</v>
      </c>
      <c r="B351" t="s">
        <v>1132</v>
      </c>
      <c r="C351">
        <v>15990</v>
      </c>
      <c r="D351" t="s">
        <v>17</v>
      </c>
      <c r="E351" t="s">
        <v>642</v>
      </c>
      <c r="F351" t="s">
        <v>1133</v>
      </c>
      <c r="G351" t="s">
        <v>1134</v>
      </c>
      <c r="H351">
        <v>2013</v>
      </c>
      <c r="I351">
        <v>175000</v>
      </c>
      <c r="J351" t="s">
        <v>63</v>
      </c>
      <c r="K351" t="s">
        <v>22</v>
      </c>
      <c r="L351" t="s">
        <v>23</v>
      </c>
      <c r="M351" t="s">
        <v>24</v>
      </c>
      <c r="N351">
        <v>2494</v>
      </c>
      <c r="O351" t="s">
        <v>47</v>
      </c>
      <c r="P351">
        <v>5</v>
      </c>
      <c r="Q351">
        <f t="shared" si="10"/>
        <v>11</v>
      </c>
      <c r="R351" t="str">
        <f t="shared" si="11"/>
        <v>Mid-range</v>
      </c>
    </row>
    <row r="352" spans="1:18" x14ac:dyDescent="0.35">
      <c r="A352">
        <v>12692447</v>
      </c>
      <c r="B352" t="s">
        <v>1135</v>
      </c>
      <c r="C352">
        <v>55989</v>
      </c>
      <c r="D352" t="s">
        <v>88</v>
      </c>
      <c r="E352" t="s">
        <v>94</v>
      </c>
      <c r="F352" t="s">
        <v>1136</v>
      </c>
      <c r="G352" t="s">
        <v>96</v>
      </c>
      <c r="H352">
        <v>2020</v>
      </c>
      <c r="I352">
        <v>61958</v>
      </c>
      <c r="J352" t="s">
        <v>21</v>
      </c>
      <c r="K352" t="s">
        <v>22</v>
      </c>
      <c r="L352" t="s">
        <v>31</v>
      </c>
      <c r="M352" t="s">
        <v>24</v>
      </c>
      <c r="N352">
        <v>2199</v>
      </c>
      <c r="O352" t="s">
        <v>25</v>
      </c>
      <c r="P352">
        <v>7</v>
      </c>
      <c r="Q352">
        <f t="shared" si="10"/>
        <v>4</v>
      </c>
      <c r="R352" t="str">
        <f t="shared" si="11"/>
        <v>Luxury</v>
      </c>
    </row>
    <row r="353" spans="1:18" x14ac:dyDescent="0.35">
      <c r="A353">
        <v>12692453</v>
      </c>
      <c r="B353" t="s">
        <v>1137</v>
      </c>
      <c r="C353">
        <v>40990</v>
      </c>
      <c r="D353" t="s">
        <v>449</v>
      </c>
      <c r="E353" t="s">
        <v>518</v>
      </c>
      <c r="F353" t="s">
        <v>1138</v>
      </c>
      <c r="G353" t="s">
        <v>1139</v>
      </c>
      <c r="H353">
        <v>2018</v>
      </c>
      <c r="I353">
        <v>82165</v>
      </c>
      <c r="J353" t="s">
        <v>21</v>
      </c>
      <c r="K353" t="s">
        <v>22</v>
      </c>
      <c r="L353" t="s">
        <v>31</v>
      </c>
      <c r="M353" t="s">
        <v>24</v>
      </c>
      <c r="N353">
        <v>1999</v>
      </c>
      <c r="O353" t="s">
        <v>25</v>
      </c>
      <c r="P353">
        <v>5</v>
      </c>
      <c r="Q353">
        <f t="shared" si="10"/>
        <v>6</v>
      </c>
      <c r="R353" t="str">
        <f t="shared" si="11"/>
        <v>Luxury</v>
      </c>
    </row>
    <row r="354" spans="1:18" x14ac:dyDescent="0.35">
      <c r="A354">
        <v>12692454</v>
      </c>
      <c r="B354" t="s">
        <v>1140</v>
      </c>
      <c r="C354">
        <v>49990</v>
      </c>
      <c r="D354" t="s">
        <v>88</v>
      </c>
      <c r="E354" t="s">
        <v>108</v>
      </c>
      <c r="F354" t="s">
        <v>922</v>
      </c>
      <c r="G354" t="s">
        <v>920</v>
      </c>
      <c r="H354">
        <v>2021</v>
      </c>
      <c r="I354">
        <v>16850</v>
      </c>
      <c r="J354" t="s">
        <v>21</v>
      </c>
      <c r="K354" t="s">
        <v>22</v>
      </c>
      <c r="L354" t="s">
        <v>23</v>
      </c>
      <c r="M354" t="s">
        <v>24</v>
      </c>
      <c r="N354">
        <v>1598</v>
      </c>
      <c r="O354" t="s">
        <v>47</v>
      </c>
      <c r="P354">
        <v>5</v>
      </c>
      <c r="Q354">
        <f t="shared" si="10"/>
        <v>3</v>
      </c>
      <c r="R354" t="str">
        <f t="shared" si="11"/>
        <v>Luxury</v>
      </c>
    </row>
    <row r="355" spans="1:18" x14ac:dyDescent="0.35">
      <c r="A355">
        <v>12692462</v>
      </c>
      <c r="B355" t="s">
        <v>1141</v>
      </c>
      <c r="C355">
        <v>58888</v>
      </c>
      <c r="D355" t="s">
        <v>88</v>
      </c>
      <c r="E355" t="s">
        <v>1014</v>
      </c>
      <c r="F355" t="s">
        <v>1142</v>
      </c>
      <c r="G355" t="s">
        <v>1143</v>
      </c>
      <c r="H355">
        <v>2021</v>
      </c>
      <c r="I355">
        <v>4994</v>
      </c>
      <c r="J355" t="s">
        <v>21</v>
      </c>
      <c r="K355" t="s">
        <v>22</v>
      </c>
      <c r="L355" t="s">
        <v>64</v>
      </c>
      <c r="M355" t="s">
        <v>24</v>
      </c>
      <c r="N355">
        <v>1998</v>
      </c>
      <c r="O355" t="s">
        <v>151</v>
      </c>
      <c r="P355">
        <v>5</v>
      </c>
      <c r="Q355">
        <f t="shared" si="10"/>
        <v>3</v>
      </c>
      <c r="R355" t="str">
        <f t="shared" si="11"/>
        <v>Luxury</v>
      </c>
    </row>
    <row r="356" spans="1:18" x14ac:dyDescent="0.35">
      <c r="A356">
        <v>12692463</v>
      </c>
      <c r="B356" t="s">
        <v>1144</v>
      </c>
      <c r="C356">
        <v>62990</v>
      </c>
      <c r="D356" t="s">
        <v>88</v>
      </c>
      <c r="E356" t="s">
        <v>98</v>
      </c>
      <c r="F356" t="s">
        <v>481</v>
      </c>
      <c r="G356" t="s">
        <v>482</v>
      </c>
      <c r="H356">
        <v>2022</v>
      </c>
      <c r="I356">
        <v>5888</v>
      </c>
      <c r="J356" t="s">
        <v>63</v>
      </c>
      <c r="K356" t="s">
        <v>22</v>
      </c>
      <c r="L356" t="s">
        <v>64</v>
      </c>
      <c r="M356" t="s">
        <v>24</v>
      </c>
      <c r="N356">
        <v>1998</v>
      </c>
      <c r="O356" t="s">
        <v>69</v>
      </c>
      <c r="P356">
        <v>5</v>
      </c>
      <c r="Q356">
        <f t="shared" si="10"/>
        <v>2</v>
      </c>
      <c r="R356" t="str">
        <f t="shared" si="11"/>
        <v>Luxury</v>
      </c>
    </row>
    <row r="357" spans="1:18" x14ac:dyDescent="0.35">
      <c r="A357">
        <v>12692466</v>
      </c>
      <c r="B357" t="s">
        <v>1145</v>
      </c>
      <c r="C357">
        <v>59990</v>
      </c>
      <c r="D357" t="s">
        <v>88</v>
      </c>
      <c r="E357" t="s">
        <v>1014</v>
      </c>
      <c r="F357" t="s">
        <v>1146</v>
      </c>
      <c r="G357" t="s">
        <v>1143</v>
      </c>
      <c r="H357">
        <v>2022</v>
      </c>
      <c r="I357">
        <v>29</v>
      </c>
      <c r="J357" t="s">
        <v>21</v>
      </c>
      <c r="K357" t="s">
        <v>22</v>
      </c>
      <c r="L357" t="s">
        <v>64</v>
      </c>
      <c r="M357" t="s">
        <v>24</v>
      </c>
      <c r="N357">
        <v>1998</v>
      </c>
      <c r="O357" t="s">
        <v>47</v>
      </c>
      <c r="P357">
        <v>5</v>
      </c>
      <c r="Q357">
        <f t="shared" si="10"/>
        <v>2</v>
      </c>
      <c r="R357" t="str">
        <f t="shared" si="11"/>
        <v>Luxury</v>
      </c>
    </row>
    <row r="358" spans="1:18" x14ac:dyDescent="0.35">
      <c r="A358">
        <v>12692497</v>
      </c>
      <c r="B358" t="s">
        <v>1147</v>
      </c>
      <c r="C358">
        <v>12990</v>
      </c>
      <c r="D358" t="s">
        <v>42</v>
      </c>
      <c r="E358" t="s">
        <v>43</v>
      </c>
      <c r="F358" t="s">
        <v>959</v>
      </c>
      <c r="G358" t="s">
        <v>1148</v>
      </c>
      <c r="H358">
        <v>2010</v>
      </c>
      <c r="I358">
        <v>208010</v>
      </c>
      <c r="J358" t="s">
        <v>63</v>
      </c>
      <c r="K358" t="s">
        <v>22</v>
      </c>
      <c r="L358" t="s">
        <v>23</v>
      </c>
      <c r="M358" t="s">
        <v>24</v>
      </c>
      <c r="N358">
        <v>1796</v>
      </c>
      <c r="O358" t="s">
        <v>33</v>
      </c>
      <c r="P358">
        <v>5</v>
      </c>
      <c r="Q358">
        <f t="shared" si="10"/>
        <v>14</v>
      </c>
      <c r="R358" t="str">
        <f t="shared" si="11"/>
        <v>Mid-range</v>
      </c>
    </row>
    <row r="359" spans="1:18" x14ac:dyDescent="0.35">
      <c r="A359">
        <v>12692509</v>
      </c>
      <c r="B359" t="s">
        <v>1149</v>
      </c>
      <c r="C359">
        <v>36990</v>
      </c>
      <c r="D359" t="s">
        <v>131</v>
      </c>
      <c r="E359" t="s">
        <v>487</v>
      </c>
      <c r="F359" t="s">
        <v>1150</v>
      </c>
      <c r="G359" t="s">
        <v>1151</v>
      </c>
      <c r="H359">
        <v>2018</v>
      </c>
      <c r="I359">
        <v>40050</v>
      </c>
      <c r="J359" t="s">
        <v>21</v>
      </c>
      <c r="K359" t="s">
        <v>22</v>
      </c>
      <c r="L359" t="s">
        <v>64</v>
      </c>
      <c r="M359" t="s">
        <v>24</v>
      </c>
      <c r="N359">
        <v>1395</v>
      </c>
      <c r="O359" t="s">
        <v>47</v>
      </c>
      <c r="P359">
        <v>5</v>
      </c>
      <c r="Q359">
        <f t="shared" si="10"/>
        <v>6</v>
      </c>
      <c r="R359" t="str">
        <f t="shared" si="11"/>
        <v>Mid-range</v>
      </c>
    </row>
    <row r="360" spans="1:18" x14ac:dyDescent="0.35">
      <c r="A360">
        <v>12692653</v>
      </c>
      <c r="B360" t="s">
        <v>1152</v>
      </c>
      <c r="C360">
        <v>21500</v>
      </c>
      <c r="D360" t="s">
        <v>17</v>
      </c>
      <c r="E360" t="s">
        <v>193</v>
      </c>
      <c r="F360" t="s">
        <v>1153</v>
      </c>
      <c r="G360" t="s">
        <v>195</v>
      </c>
      <c r="H360">
        <v>2013</v>
      </c>
      <c r="I360">
        <v>147500</v>
      </c>
      <c r="J360" t="s">
        <v>21</v>
      </c>
      <c r="K360" t="s">
        <v>22</v>
      </c>
      <c r="L360" t="s">
        <v>23</v>
      </c>
      <c r="M360" t="s">
        <v>24</v>
      </c>
      <c r="N360">
        <v>3456</v>
      </c>
      <c r="O360" t="s">
        <v>47</v>
      </c>
      <c r="P360">
        <v>7</v>
      </c>
      <c r="Q360">
        <f t="shared" si="10"/>
        <v>11</v>
      </c>
      <c r="R360" t="str">
        <f t="shared" si="11"/>
        <v>Mid-range</v>
      </c>
    </row>
    <row r="361" spans="1:18" x14ac:dyDescent="0.35">
      <c r="A361">
        <v>12692669</v>
      </c>
      <c r="B361" t="s">
        <v>1154</v>
      </c>
      <c r="C361">
        <v>15500</v>
      </c>
      <c r="D361" t="s">
        <v>127</v>
      </c>
      <c r="E361">
        <v>3</v>
      </c>
      <c r="F361" t="s">
        <v>545</v>
      </c>
      <c r="G361" t="s">
        <v>1155</v>
      </c>
      <c r="H361">
        <v>2015</v>
      </c>
      <c r="I361">
        <v>119500</v>
      </c>
      <c r="J361" t="s">
        <v>86</v>
      </c>
      <c r="K361" t="s">
        <v>81</v>
      </c>
      <c r="L361" t="s">
        <v>23</v>
      </c>
      <c r="M361" t="s">
        <v>24</v>
      </c>
      <c r="N361">
        <v>2488</v>
      </c>
      <c r="O361" t="s">
        <v>25</v>
      </c>
      <c r="P361">
        <v>5</v>
      </c>
      <c r="Q361">
        <f t="shared" si="10"/>
        <v>9</v>
      </c>
      <c r="R361" t="str">
        <f t="shared" si="11"/>
        <v>Mid-range</v>
      </c>
    </row>
    <row r="362" spans="1:18" x14ac:dyDescent="0.35">
      <c r="A362">
        <v>12692694</v>
      </c>
      <c r="B362" t="s">
        <v>1156</v>
      </c>
      <c r="C362">
        <v>37850</v>
      </c>
      <c r="D362" t="s">
        <v>127</v>
      </c>
      <c r="E362" t="s">
        <v>556</v>
      </c>
      <c r="F362" t="s">
        <v>1157</v>
      </c>
      <c r="G362" t="s">
        <v>1158</v>
      </c>
      <c r="H362">
        <v>2018</v>
      </c>
      <c r="I362">
        <v>75049</v>
      </c>
      <c r="J362" t="s">
        <v>80</v>
      </c>
      <c r="K362" t="s">
        <v>22</v>
      </c>
      <c r="L362" t="s">
        <v>31</v>
      </c>
      <c r="M362" t="s">
        <v>24</v>
      </c>
      <c r="N362">
        <v>3196</v>
      </c>
      <c r="O362" t="s">
        <v>47</v>
      </c>
      <c r="P362">
        <v>3</v>
      </c>
      <c r="Q362">
        <f t="shared" si="10"/>
        <v>6</v>
      </c>
      <c r="R362" t="str">
        <f t="shared" si="11"/>
        <v>Mid-range</v>
      </c>
    </row>
    <row r="363" spans="1:18" x14ac:dyDescent="0.35">
      <c r="A363">
        <v>12692704</v>
      </c>
      <c r="B363" t="s">
        <v>1159</v>
      </c>
      <c r="C363">
        <v>9830</v>
      </c>
      <c r="D363" t="s">
        <v>42</v>
      </c>
      <c r="E363" t="s">
        <v>1160</v>
      </c>
      <c r="F363" t="s">
        <v>44</v>
      </c>
      <c r="G363" t="s">
        <v>1161</v>
      </c>
      <c r="H363">
        <v>2013</v>
      </c>
      <c r="I363">
        <v>124046</v>
      </c>
      <c r="J363" t="s">
        <v>86</v>
      </c>
      <c r="K363" t="s">
        <v>22</v>
      </c>
      <c r="L363" t="s">
        <v>23</v>
      </c>
      <c r="M363" t="s">
        <v>24</v>
      </c>
      <c r="N363">
        <v>1248</v>
      </c>
      <c r="O363" t="s">
        <v>116</v>
      </c>
      <c r="P363">
        <v>5</v>
      </c>
      <c r="Q363">
        <f t="shared" si="10"/>
        <v>11</v>
      </c>
      <c r="R363" t="str">
        <f t="shared" si="11"/>
        <v>Budget</v>
      </c>
    </row>
    <row r="364" spans="1:18" x14ac:dyDescent="0.35">
      <c r="A364">
        <v>12692719</v>
      </c>
      <c r="B364" t="s">
        <v>1162</v>
      </c>
      <c r="C364">
        <v>28790</v>
      </c>
      <c r="D364" t="s">
        <v>17</v>
      </c>
      <c r="E364" t="s">
        <v>153</v>
      </c>
      <c r="F364" t="s">
        <v>154</v>
      </c>
      <c r="G364" t="s">
        <v>1163</v>
      </c>
      <c r="H364">
        <v>2018</v>
      </c>
      <c r="I364">
        <v>110236</v>
      </c>
      <c r="J364" t="s">
        <v>21</v>
      </c>
      <c r="K364" t="s">
        <v>22</v>
      </c>
      <c r="L364" t="s">
        <v>23</v>
      </c>
      <c r="M364" t="s">
        <v>24</v>
      </c>
      <c r="N364">
        <v>1987</v>
      </c>
      <c r="O364" t="s">
        <v>47</v>
      </c>
      <c r="P364">
        <v>5</v>
      </c>
      <c r="Q364">
        <f t="shared" si="10"/>
        <v>6</v>
      </c>
      <c r="R364" t="str">
        <f t="shared" si="11"/>
        <v>Mid-range</v>
      </c>
    </row>
    <row r="365" spans="1:18" x14ac:dyDescent="0.35">
      <c r="A365">
        <v>12692773</v>
      </c>
      <c r="B365" t="s">
        <v>1164</v>
      </c>
      <c r="C365">
        <v>37888</v>
      </c>
      <c r="D365" t="s">
        <v>143</v>
      </c>
      <c r="E365" t="s">
        <v>879</v>
      </c>
      <c r="F365" t="s">
        <v>1165</v>
      </c>
      <c r="G365" t="s">
        <v>600</v>
      </c>
      <c r="H365">
        <v>2020</v>
      </c>
      <c r="I365">
        <v>14627</v>
      </c>
      <c r="J365" t="s">
        <v>86</v>
      </c>
      <c r="K365" t="s">
        <v>22</v>
      </c>
      <c r="L365" t="s">
        <v>23</v>
      </c>
      <c r="M365" t="s">
        <v>24</v>
      </c>
      <c r="N365">
        <v>1995</v>
      </c>
      <c r="O365" t="s">
        <v>69</v>
      </c>
      <c r="P365">
        <v>5</v>
      </c>
      <c r="Q365">
        <f t="shared" si="10"/>
        <v>4</v>
      </c>
      <c r="R365" t="str">
        <f t="shared" si="11"/>
        <v>Mid-range</v>
      </c>
    </row>
    <row r="366" spans="1:18" x14ac:dyDescent="0.35">
      <c r="A366">
        <v>12692796</v>
      </c>
      <c r="B366" t="s">
        <v>1166</v>
      </c>
      <c r="C366">
        <v>52888</v>
      </c>
      <c r="D366" t="s">
        <v>76</v>
      </c>
      <c r="E366" t="s">
        <v>373</v>
      </c>
      <c r="F366" t="s">
        <v>1167</v>
      </c>
      <c r="G366" t="s">
        <v>946</v>
      </c>
      <c r="H366">
        <v>2017</v>
      </c>
      <c r="I366">
        <v>106607</v>
      </c>
      <c r="J366" t="s">
        <v>21</v>
      </c>
      <c r="K366" t="s">
        <v>22</v>
      </c>
      <c r="L366" t="s">
        <v>31</v>
      </c>
      <c r="M366" t="s">
        <v>24</v>
      </c>
      <c r="N366">
        <v>2999</v>
      </c>
      <c r="O366" t="s">
        <v>25</v>
      </c>
      <c r="P366">
        <v>7</v>
      </c>
      <c r="Q366">
        <f t="shared" si="10"/>
        <v>7</v>
      </c>
      <c r="R366" t="str">
        <f t="shared" si="11"/>
        <v>Luxury</v>
      </c>
    </row>
    <row r="367" spans="1:18" x14ac:dyDescent="0.35">
      <c r="A367">
        <v>12692829</v>
      </c>
      <c r="B367" t="s">
        <v>1168</v>
      </c>
      <c r="C367">
        <v>15913</v>
      </c>
      <c r="D367" t="s">
        <v>49</v>
      </c>
      <c r="E367" t="s">
        <v>716</v>
      </c>
      <c r="F367" t="s">
        <v>1088</v>
      </c>
      <c r="G367" t="s">
        <v>1169</v>
      </c>
      <c r="H367">
        <v>2010</v>
      </c>
      <c r="I367">
        <v>143946</v>
      </c>
      <c r="J367" t="s">
        <v>21</v>
      </c>
      <c r="K367" t="s">
        <v>22</v>
      </c>
      <c r="L367" t="s">
        <v>23</v>
      </c>
      <c r="M367" t="s">
        <v>24</v>
      </c>
      <c r="N367">
        <v>1997</v>
      </c>
      <c r="O367" t="s">
        <v>33</v>
      </c>
      <c r="P367">
        <v>5</v>
      </c>
      <c r="Q367">
        <f t="shared" si="10"/>
        <v>14</v>
      </c>
      <c r="R367" t="str">
        <f t="shared" si="11"/>
        <v>Mid-range</v>
      </c>
    </row>
    <row r="368" spans="1:18" x14ac:dyDescent="0.35">
      <c r="A368">
        <v>12692895</v>
      </c>
      <c r="B368" t="s">
        <v>1170</v>
      </c>
      <c r="C368">
        <v>5995</v>
      </c>
      <c r="D368" t="s">
        <v>54</v>
      </c>
      <c r="E368" t="s">
        <v>118</v>
      </c>
      <c r="F368" t="s">
        <v>1171</v>
      </c>
      <c r="G368" t="s">
        <v>1172</v>
      </c>
      <c r="H368">
        <v>2004</v>
      </c>
      <c r="I368">
        <v>312346</v>
      </c>
      <c r="J368" t="s">
        <v>427</v>
      </c>
      <c r="K368" t="s">
        <v>22</v>
      </c>
      <c r="L368" t="s">
        <v>1173</v>
      </c>
      <c r="M368" t="s">
        <v>24</v>
      </c>
      <c r="N368">
        <v>3984</v>
      </c>
      <c r="O368" t="s">
        <v>47</v>
      </c>
      <c r="P368">
        <v>2</v>
      </c>
      <c r="Q368">
        <f t="shared" si="10"/>
        <v>20</v>
      </c>
      <c r="R368" t="str">
        <f t="shared" si="11"/>
        <v>Budget</v>
      </c>
    </row>
    <row r="369" spans="1:18" x14ac:dyDescent="0.35">
      <c r="A369">
        <v>12692899</v>
      </c>
      <c r="B369" t="s">
        <v>1174</v>
      </c>
      <c r="C369">
        <v>49777</v>
      </c>
      <c r="D369" t="s">
        <v>17</v>
      </c>
      <c r="E369" t="s">
        <v>171</v>
      </c>
      <c r="F369" t="s">
        <v>629</v>
      </c>
      <c r="G369" t="s">
        <v>232</v>
      </c>
      <c r="H369">
        <v>2009</v>
      </c>
      <c r="I369">
        <v>323400</v>
      </c>
      <c r="J369" t="s">
        <v>21</v>
      </c>
      <c r="K369" t="s">
        <v>22</v>
      </c>
      <c r="L369" t="s">
        <v>31</v>
      </c>
      <c r="M369" t="s">
        <v>24</v>
      </c>
      <c r="N369">
        <v>4461</v>
      </c>
      <c r="O369" t="s">
        <v>47</v>
      </c>
      <c r="P369">
        <v>8</v>
      </c>
      <c r="Q369">
        <f t="shared" si="10"/>
        <v>15</v>
      </c>
      <c r="R369" t="str">
        <f t="shared" si="11"/>
        <v>Luxury</v>
      </c>
    </row>
    <row r="370" spans="1:18" x14ac:dyDescent="0.35">
      <c r="A370">
        <v>12692904</v>
      </c>
      <c r="B370" t="s">
        <v>1175</v>
      </c>
      <c r="C370">
        <v>36999</v>
      </c>
      <c r="D370" t="s">
        <v>54</v>
      </c>
      <c r="E370" t="s">
        <v>118</v>
      </c>
      <c r="F370" t="s">
        <v>903</v>
      </c>
      <c r="G370" t="s">
        <v>1176</v>
      </c>
      <c r="H370">
        <v>2011</v>
      </c>
      <c r="I370">
        <v>122709</v>
      </c>
      <c r="J370" t="s">
        <v>63</v>
      </c>
      <c r="K370" t="s">
        <v>22</v>
      </c>
      <c r="L370" t="s">
        <v>23</v>
      </c>
      <c r="M370" t="s">
        <v>24</v>
      </c>
      <c r="N370">
        <v>3984</v>
      </c>
      <c r="O370" t="s">
        <v>33</v>
      </c>
      <c r="P370">
        <v>5</v>
      </c>
      <c r="Q370">
        <f t="shared" si="10"/>
        <v>13</v>
      </c>
      <c r="R370" t="str">
        <f t="shared" si="11"/>
        <v>Mid-range</v>
      </c>
    </row>
    <row r="371" spans="1:18" x14ac:dyDescent="0.35">
      <c r="A371">
        <v>12692905</v>
      </c>
      <c r="B371" t="s">
        <v>1177</v>
      </c>
      <c r="C371">
        <v>29999</v>
      </c>
      <c r="D371" t="s">
        <v>143</v>
      </c>
      <c r="E371" t="s">
        <v>1178</v>
      </c>
      <c r="F371" t="s">
        <v>1179</v>
      </c>
      <c r="G371" t="s">
        <v>531</v>
      </c>
      <c r="H371">
        <v>2018</v>
      </c>
      <c r="I371">
        <v>110282</v>
      </c>
      <c r="J371" t="s">
        <v>21</v>
      </c>
      <c r="K371" t="s">
        <v>22</v>
      </c>
      <c r="L371" t="s">
        <v>23</v>
      </c>
      <c r="M371" t="s">
        <v>24</v>
      </c>
      <c r="N371">
        <v>1995</v>
      </c>
      <c r="O371" t="s">
        <v>732</v>
      </c>
      <c r="P371">
        <v>5</v>
      </c>
      <c r="Q371">
        <f t="shared" si="10"/>
        <v>6</v>
      </c>
      <c r="R371" t="str">
        <f t="shared" si="11"/>
        <v>Mid-range</v>
      </c>
    </row>
    <row r="372" spans="1:18" x14ac:dyDescent="0.35">
      <c r="A372">
        <v>12692919</v>
      </c>
      <c r="B372" t="s">
        <v>1180</v>
      </c>
      <c r="C372">
        <v>31990</v>
      </c>
      <c r="D372" t="s">
        <v>54</v>
      </c>
      <c r="E372" t="s">
        <v>175</v>
      </c>
      <c r="F372" t="s">
        <v>176</v>
      </c>
      <c r="G372" t="s">
        <v>659</v>
      </c>
      <c r="H372">
        <v>2016</v>
      </c>
      <c r="I372">
        <v>191525</v>
      </c>
      <c r="J372" t="s">
        <v>1181</v>
      </c>
      <c r="K372" t="s">
        <v>22</v>
      </c>
      <c r="L372" t="s">
        <v>31</v>
      </c>
      <c r="M372" t="s">
        <v>24</v>
      </c>
      <c r="N372">
        <v>3198</v>
      </c>
      <c r="O372" t="s">
        <v>47</v>
      </c>
      <c r="P372">
        <v>5</v>
      </c>
      <c r="Q372">
        <f t="shared" si="10"/>
        <v>8</v>
      </c>
      <c r="R372" t="str">
        <f t="shared" si="11"/>
        <v>Mid-range</v>
      </c>
    </row>
    <row r="373" spans="1:18" x14ac:dyDescent="0.35">
      <c r="A373">
        <v>12692944</v>
      </c>
      <c r="B373" t="s">
        <v>1182</v>
      </c>
      <c r="C373">
        <v>113990</v>
      </c>
      <c r="D373" t="s">
        <v>410</v>
      </c>
      <c r="E373" t="s">
        <v>1183</v>
      </c>
      <c r="F373" t="s">
        <v>1184</v>
      </c>
      <c r="G373" t="s">
        <v>1185</v>
      </c>
      <c r="H373">
        <v>2021</v>
      </c>
      <c r="I373">
        <v>6070</v>
      </c>
      <c r="J373" t="s">
        <v>21</v>
      </c>
      <c r="K373" t="s">
        <v>22</v>
      </c>
      <c r="L373" t="s">
        <v>381</v>
      </c>
      <c r="M373" t="s">
        <v>247</v>
      </c>
      <c r="N373">
        <v>1969</v>
      </c>
      <c r="O373" t="s">
        <v>25</v>
      </c>
      <c r="P373">
        <v>7</v>
      </c>
      <c r="Q373">
        <f t="shared" si="10"/>
        <v>3</v>
      </c>
      <c r="R373" t="str">
        <f t="shared" si="11"/>
        <v>Luxury</v>
      </c>
    </row>
    <row r="374" spans="1:18" x14ac:dyDescent="0.35">
      <c r="A374">
        <v>12693010</v>
      </c>
      <c r="B374" t="s">
        <v>1186</v>
      </c>
      <c r="C374">
        <v>38999</v>
      </c>
      <c r="D374" t="s">
        <v>102</v>
      </c>
      <c r="E374" t="s">
        <v>473</v>
      </c>
      <c r="F374" t="s">
        <v>676</v>
      </c>
      <c r="G374" t="s">
        <v>1187</v>
      </c>
      <c r="H374">
        <v>2011</v>
      </c>
      <c r="I374">
        <v>173528</v>
      </c>
      <c r="J374" t="s">
        <v>338</v>
      </c>
      <c r="K374" t="s">
        <v>81</v>
      </c>
      <c r="L374" t="s">
        <v>31</v>
      </c>
      <c r="M374" t="s">
        <v>24</v>
      </c>
      <c r="N374">
        <v>1968</v>
      </c>
      <c r="O374" t="s">
        <v>25</v>
      </c>
      <c r="P374">
        <v>5</v>
      </c>
      <c r="Q374">
        <f t="shared" si="10"/>
        <v>13</v>
      </c>
      <c r="R374" t="str">
        <f t="shared" si="11"/>
        <v>Mid-range</v>
      </c>
    </row>
    <row r="375" spans="1:18" x14ac:dyDescent="0.35">
      <c r="A375">
        <v>12693017</v>
      </c>
      <c r="B375" t="s">
        <v>1188</v>
      </c>
      <c r="C375">
        <v>97990</v>
      </c>
      <c r="D375" t="s">
        <v>59</v>
      </c>
      <c r="E375" t="s">
        <v>1189</v>
      </c>
      <c r="F375" t="s">
        <v>1190</v>
      </c>
      <c r="G375" t="s">
        <v>1191</v>
      </c>
      <c r="H375">
        <v>2021</v>
      </c>
      <c r="I375">
        <v>7365</v>
      </c>
      <c r="J375" t="s">
        <v>63</v>
      </c>
      <c r="K375" t="s">
        <v>22</v>
      </c>
      <c r="L375" t="s">
        <v>64</v>
      </c>
      <c r="M375" t="s">
        <v>24</v>
      </c>
      <c r="N375">
        <v>2998</v>
      </c>
      <c r="O375" t="s">
        <v>47</v>
      </c>
      <c r="P375">
        <v>5</v>
      </c>
      <c r="Q375">
        <f t="shared" si="10"/>
        <v>3</v>
      </c>
      <c r="R375" t="str">
        <f t="shared" si="11"/>
        <v>Luxury</v>
      </c>
    </row>
    <row r="376" spans="1:18" x14ac:dyDescent="0.35">
      <c r="A376">
        <v>12693022</v>
      </c>
      <c r="B376" t="s">
        <v>1192</v>
      </c>
      <c r="C376">
        <v>24990</v>
      </c>
      <c r="D376" t="s">
        <v>42</v>
      </c>
      <c r="E376" t="s">
        <v>1193</v>
      </c>
      <c r="F376" t="s">
        <v>1194</v>
      </c>
      <c r="G376" t="s">
        <v>1195</v>
      </c>
      <c r="H376">
        <v>2018</v>
      </c>
      <c r="I376">
        <v>143054</v>
      </c>
      <c r="J376" t="s">
        <v>21</v>
      </c>
      <c r="K376" t="s">
        <v>22</v>
      </c>
      <c r="L376" t="s">
        <v>23</v>
      </c>
      <c r="M376" t="s">
        <v>24</v>
      </c>
      <c r="N376">
        <v>2997</v>
      </c>
      <c r="O376" t="s">
        <v>25</v>
      </c>
      <c r="P376">
        <v>7</v>
      </c>
      <c r="Q376">
        <f t="shared" si="10"/>
        <v>6</v>
      </c>
      <c r="R376" t="str">
        <f t="shared" si="11"/>
        <v>Mid-range</v>
      </c>
    </row>
    <row r="377" spans="1:18" x14ac:dyDescent="0.35">
      <c r="A377">
        <v>12693023</v>
      </c>
      <c r="B377" t="s">
        <v>1196</v>
      </c>
      <c r="C377">
        <v>29990</v>
      </c>
      <c r="D377" t="s">
        <v>127</v>
      </c>
      <c r="E377" t="s">
        <v>466</v>
      </c>
      <c r="F377" t="s">
        <v>1197</v>
      </c>
      <c r="G377" t="s">
        <v>468</v>
      </c>
      <c r="H377">
        <v>2014</v>
      </c>
      <c r="I377">
        <v>52400</v>
      </c>
      <c r="J377" t="s">
        <v>21</v>
      </c>
      <c r="K377" t="s">
        <v>22</v>
      </c>
      <c r="L377" t="s">
        <v>31</v>
      </c>
      <c r="M377" t="s">
        <v>24</v>
      </c>
      <c r="N377">
        <v>2191</v>
      </c>
      <c r="O377" t="s">
        <v>135</v>
      </c>
      <c r="P377">
        <v>5</v>
      </c>
      <c r="Q377">
        <f t="shared" si="10"/>
        <v>10</v>
      </c>
      <c r="R377" t="str">
        <f t="shared" si="11"/>
        <v>Mid-range</v>
      </c>
    </row>
    <row r="378" spans="1:18" x14ac:dyDescent="0.35">
      <c r="A378">
        <v>12693099</v>
      </c>
      <c r="B378" t="s">
        <v>1198</v>
      </c>
      <c r="C378">
        <v>104309</v>
      </c>
      <c r="D378" t="s">
        <v>131</v>
      </c>
      <c r="E378" t="s">
        <v>1055</v>
      </c>
      <c r="F378" t="s">
        <v>1199</v>
      </c>
      <c r="G378" t="s">
        <v>1057</v>
      </c>
      <c r="H378">
        <v>2021</v>
      </c>
      <c r="I378">
        <v>6700</v>
      </c>
      <c r="J378" t="s">
        <v>63</v>
      </c>
      <c r="K378" t="s">
        <v>22</v>
      </c>
      <c r="L378" t="s">
        <v>381</v>
      </c>
      <c r="M378" t="s">
        <v>247</v>
      </c>
      <c r="N378">
        <v>1984</v>
      </c>
      <c r="O378" t="s">
        <v>47</v>
      </c>
      <c r="P378">
        <v>5</v>
      </c>
      <c r="Q378">
        <f t="shared" si="10"/>
        <v>3</v>
      </c>
      <c r="R378" t="str">
        <f t="shared" si="11"/>
        <v>Luxury</v>
      </c>
    </row>
    <row r="379" spans="1:18" x14ac:dyDescent="0.35">
      <c r="A379">
        <v>12693177</v>
      </c>
      <c r="B379" t="s">
        <v>1200</v>
      </c>
      <c r="C379">
        <v>39990</v>
      </c>
      <c r="D379" t="s">
        <v>131</v>
      </c>
      <c r="E379" t="s">
        <v>1201</v>
      </c>
      <c r="F379" t="s">
        <v>1202</v>
      </c>
      <c r="G379" t="s">
        <v>1203</v>
      </c>
      <c r="H379">
        <v>2016</v>
      </c>
      <c r="I379">
        <v>71004</v>
      </c>
      <c r="J379" t="s">
        <v>86</v>
      </c>
      <c r="K379" t="s">
        <v>22</v>
      </c>
      <c r="L379" t="s">
        <v>64</v>
      </c>
      <c r="M379" t="s">
        <v>24</v>
      </c>
      <c r="N379">
        <v>1984</v>
      </c>
      <c r="O379" t="s">
        <v>25</v>
      </c>
      <c r="P379">
        <v>4</v>
      </c>
      <c r="Q379">
        <f t="shared" si="10"/>
        <v>8</v>
      </c>
      <c r="R379" t="str">
        <f t="shared" si="11"/>
        <v>Mid-range</v>
      </c>
    </row>
    <row r="380" spans="1:18" x14ac:dyDescent="0.35">
      <c r="A380">
        <v>12693215</v>
      </c>
      <c r="B380" t="s">
        <v>1204</v>
      </c>
      <c r="C380">
        <v>11990</v>
      </c>
      <c r="D380" t="s">
        <v>42</v>
      </c>
      <c r="E380" t="s">
        <v>1205</v>
      </c>
      <c r="F380" t="s">
        <v>959</v>
      </c>
      <c r="G380" t="s">
        <v>1206</v>
      </c>
      <c r="H380">
        <v>2013</v>
      </c>
      <c r="I380">
        <v>86338</v>
      </c>
      <c r="J380" t="s">
        <v>86</v>
      </c>
      <c r="K380" t="s">
        <v>22</v>
      </c>
      <c r="L380" t="s">
        <v>23</v>
      </c>
      <c r="M380" t="s">
        <v>24</v>
      </c>
      <c r="N380">
        <v>1598</v>
      </c>
      <c r="O380" t="s">
        <v>69</v>
      </c>
      <c r="P380">
        <v>5</v>
      </c>
      <c r="Q380">
        <f t="shared" si="10"/>
        <v>11</v>
      </c>
      <c r="R380" t="str">
        <f t="shared" si="11"/>
        <v>Mid-range</v>
      </c>
    </row>
    <row r="381" spans="1:18" x14ac:dyDescent="0.35">
      <c r="A381">
        <v>12693261</v>
      </c>
      <c r="B381" t="s">
        <v>1207</v>
      </c>
      <c r="C381">
        <v>29995</v>
      </c>
      <c r="D381" t="s">
        <v>59</v>
      </c>
      <c r="E381" t="s">
        <v>1208</v>
      </c>
      <c r="F381" t="s">
        <v>1209</v>
      </c>
      <c r="G381" t="s">
        <v>1210</v>
      </c>
      <c r="H381">
        <v>2013</v>
      </c>
      <c r="I381">
        <v>106555</v>
      </c>
      <c r="J381" t="s">
        <v>63</v>
      </c>
      <c r="K381" t="s">
        <v>22</v>
      </c>
      <c r="L381" t="s">
        <v>64</v>
      </c>
      <c r="M381" t="s">
        <v>24</v>
      </c>
      <c r="N381">
        <v>1997</v>
      </c>
      <c r="O381" t="s">
        <v>25</v>
      </c>
      <c r="P381">
        <v>5</v>
      </c>
      <c r="Q381">
        <f t="shared" si="10"/>
        <v>11</v>
      </c>
      <c r="R381" t="str">
        <f t="shared" si="11"/>
        <v>Mid-range</v>
      </c>
    </row>
    <row r="382" spans="1:18" x14ac:dyDescent="0.35">
      <c r="A382">
        <v>12693262</v>
      </c>
      <c r="B382" t="s">
        <v>1211</v>
      </c>
      <c r="C382">
        <v>14995</v>
      </c>
      <c r="D382" t="s">
        <v>102</v>
      </c>
      <c r="E382" t="s">
        <v>1212</v>
      </c>
      <c r="F382" t="s">
        <v>1213</v>
      </c>
      <c r="G382" t="s">
        <v>1214</v>
      </c>
      <c r="H382">
        <v>2012</v>
      </c>
      <c r="I382">
        <v>223168</v>
      </c>
      <c r="J382" t="s">
        <v>21</v>
      </c>
      <c r="K382" t="s">
        <v>22</v>
      </c>
      <c r="L382" t="s">
        <v>64</v>
      </c>
      <c r="M382" t="s">
        <v>24</v>
      </c>
      <c r="N382">
        <v>1798</v>
      </c>
      <c r="O382" t="s">
        <v>47</v>
      </c>
      <c r="P382">
        <v>5</v>
      </c>
      <c r="Q382">
        <f t="shared" si="10"/>
        <v>12</v>
      </c>
      <c r="R382" t="str">
        <f t="shared" si="11"/>
        <v>Mid-range</v>
      </c>
    </row>
    <row r="383" spans="1:18" x14ac:dyDescent="0.35">
      <c r="A383">
        <v>12693277</v>
      </c>
      <c r="B383" t="s">
        <v>1215</v>
      </c>
      <c r="C383">
        <v>14000</v>
      </c>
      <c r="D383" t="s">
        <v>88</v>
      </c>
      <c r="E383" t="s">
        <v>98</v>
      </c>
      <c r="F383" t="s">
        <v>1216</v>
      </c>
      <c r="G383" t="s">
        <v>1217</v>
      </c>
      <c r="H383">
        <v>2016</v>
      </c>
      <c r="I383">
        <v>169000</v>
      </c>
      <c r="J383" t="s">
        <v>21</v>
      </c>
      <c r="K383" t="s">
        <v>22</v>
      </c>
      <c r="L383" t="s">
        <v>23</v>
      </c>
      <c r="M383" t="s">
        <v>24</v>
      </c>
      <c r="N383">
        <v>1591</v>
      </c>
      <c r="O383" t="s">
        <v>47</v>
      </c>
      <c r="P383">
        <v>5</v>
      </c>
      <c r="Q383">
        <f t="shared" si="10"/>
        <v>8</v>
      </c>
      <c r="R383" t="str">
        <f t="shared" si="11"/>
        <v>Mid-range</v>
      </c>
    </row>
    <row r="384" spans="1:18" x14ac:dyDescent="0.35">
      <c r="A384">
        <v>12693289</v>
      </c>
      <c r="B384" t="s">
        <v>1218</v>
      </c>
      <c r="C384">
        <v>38990</v>
      </c>
      <c r="D384" t="s">
        <v>17</v>
      </c>
      <c r="E384" t="s">
        <v>258</v>
      </c>
      <c r="F384" t="s">
        <v>172</v>
      </c>
      <c r="G384" t="s">
        <v>1219</v>
      </c>
      <c r="H384">
        <v>2017</v>
      </c>
      <c r="I384">
        <v>201360</v>
      </c>
      <c r="J384" t="s">
        <v>1220</v>
      </c>
      <c r="K384" t="s">
        <v>81</v>
      </c>
      <c r="L384" t="s">
        <v>31</v>
      </c>
      <c r="M384" t="s">
        <v>24</v>
      </c>
      <c r="N384">
        <v>2393</v>
      </c>
      <c r="O384" t="s">
        <v>47</v>
      </c>
      <c r="P384">
        <v>4</v>
      </c>
      <c r="Q384">
        <f t="shared" si="10"/>
        <v>7</v>
      </c>
      <c r="R384" t="str">
        <f t="shared" si="11"/>
        <v>Mid-range</v>
      </c>
    </row>
    <row r="385" spans="1:18" x14ac:dyDescent="0.35">
      <c r="A385">
        <v>12693290</v>
      </c>
      <c r="B385" t="s">
        <v>1221</v>
      </c>
      <c r="C385">
        <v>17990</v>
      </c>
      <c r="D385" t="s">
        <v>17</v>
      </c>
      <c r="E385" t="s">
        <v>153</v>
      </c>
      <c r="F385" t="s">
        <v>1222</v>
      </c>
      <c r="G385" t="s">
        <v>1223</v>
      </c>
      <c r="H385">
        <v>2008</v>
      </c>
      <c r="I385">
        <v>211445</v>
      </c>
      <c r="J385" t="s">
        <v>21</v>
      </c>
      <c r="K385" t="s">
        <v>22</v>
      </c>
      <c r="L385" t="s">
        <v>23</v>
      </c>
      <c r="M385" t="s">
        <v>24</v>
      </c>
      <c r="N385">
        <v>3456</v>
      </c>
      <c r="O385" t="s">
        <v>116</v>
      </c>
      <c r="P385">
        <v>5</v>
      </c>
      <c r="Q385">
        <f t="shared" si="10"/>
        <v>16</v>
      </c>
      <c r="R385" t="str">
        <f t="shared" si="11"/>
        <v>Mid-range</v>
      </c>
    </row>
    <row r="386" spans="1:18" x14ac:dyDescent="0.35">
      <c r="A386">
        <v>12693291</v>
      </c>
      <c r="B386" t="s">
        <v>1224</v>
      </c>
      <c r="C386">
        <v>21990</v>
      </c>
      <c r="D386" t="s">
        <v>143</v>
      </c>
      <c r="E386" t="s">
        <v>144</v>
      </c>
      <c r="F386" t="s">
        <v>1225</v>
      </c>
      <c r="G386" t="s">
        <v>1226</v>
      </c>
      <c r="H386">
        <v>2014</v>
      </c>
      <c r="I386">
        <v>221990</v>
      </c>
      <c r="J386" t="s">
        <v>21</v>
      </c>
      <c r="K386" t="s">
        <v>22</v>
      </c>
      <c r="L386" t="s">
        <v>23</v>
      </c>
      <c r="M386" t="s">
        <v>24</v>
      </c>
      <c r="N386">
        <v>2498</v>
      </c>
      <c r="O386" t="s">
        <v>47</v>
      </c>
      <c r="P386">
        <v>5</v>
      </c>
      <c r="Q386">
        <f t="shared" si="10"/>
        <v>10</v>
      </c>
      <c r="R386" t="str">
        <f t="shared" si="11"/>
        <v>Mid-range</v>
      </c>
    </row>
    <row r="387" spans="1:18" x14ac:dyDescent="0.35">
      <c r="A387">
        <v>12693310</v>
      </c>
      <c r="B387" t="s">
        <v>1227</v>
      </c>
      <c r="C387">
        <v>99900</v>
      </c>
      <c r="D387" t="s">
        <v>131</v>
      </c>
      <c r="E387" t="s">
        <v>1228</v>
      </c>
      <c r="F387" t="s">
        <v>1229</v>
      </c>
      <c r="G387" t="s">
        <v>1230</v>
      </c>
      <c r="H387">
        <v>2020</v>
      </c>
      <c r="I387">
        <v>23393</v>
      </c>
      <c r="J387" t="s">
        <v>21</v>
      </c>
      <c r="K387" t="s">
        <v>22</v>
      </c>
      <c r="L387" t="s">
        <v>1231</v>
      </c>
      <c r="M387" t="s">
        <v>24</v>
      </c>
      <c r="N387">
        <v>2967</v>
      </c>
      <c r="O387" t="s">
        <v>47</v>
      </c>
      <c r="P387">
        <v>7</v>
      </c>
      <c r="Q387">
        <f t="shared" ref="Q387:Q450" si="12">2024-H387</f>
        <v>4</v>
      </c>
      <c r="R387" t="str">
        <f t="shared" ref="R387:R450" si="13">IF(C387&lt;=10000,"Budget",IF(C387&lt;=40000,"Mid-range","Luxury"))</f>
        <v>Luxury</v>
      </c>
    </row>
    <row r="388" spans="1:18" x14ac:dyDescent="0.35">
      <c r="A388">
        <v>12693311</v>
      </c>
      <c r="B388" t="s">
        <v>1232</v>
      </c>
      <c r="C388">
        <v>106888</v>
      </c>
      <c r="D388" t="s">
        <v>59</v>
      </c>
      <c r="E388" t="s">
        <v>826</v>
      </c>
      <c r="F388" t="s">
        <v>1233</v>
      </c>
      <c r="G388" t="s">
        <v>1234</v>
      </c>
      <c r="H388">
        <v>2019</v>
      </c>
      <c r="I388">
        <v>57076</v>
      </c>
      <c r="J388" t="s">
        <v>21</v>
      </c>
      <c r="K388" t="s">
        <v>22</v>
      </c>
      <c r="L388" t="s">
        <v>64</v>
      </c>
      <c r="M388" t="s">
        <v>24</v>
      </c>
      <c r="N388">
        <v>2998</v>
      </c>
      <c r="O388" t="s">
        <v>47</v>
      </c>
      <c r="P388">
        <v>5</v>
      </c>
      <c r="Q388">
        <f t="shared" si="12"/>
        <v>5</v>
      </c>
      <c r="R388" t="str">
        <f t="shared" si="13"/>
        <v>Luxury</v>
      </c>
    </row>
    <row r="389" spans="1:18" x14ac:dyDescent="0.35">
      <c r="A389">
        <v>12693313</v>
      </c>
      <c r="B389" t="s">
        <v>1235</v>
      </c>
      <c r="C389">
        <v>129950</v>
      </c>
      <c r="D389" t="s">
        <v>131</v>
      </c>
      <c r="E389" t="s">
        <v>1236</v>
      </c>
      <c r="F389" t="s">
        <v>1237</v>
      </c>
      <c r="G389" t="s">
        <v>1238</v>
      </c>
      <c r="H389">
        <v>2022</v>
      </c>
      <c r="I389">
        <v>288</v>
      </c>
      <c r="J389" t="s">
        <v>1239</v>
      </c>
      <c r="K389" t="s">
        <v>22</v>
      </c>
      <c r="L389" t="s">
        <v>64</v>
      </c>
      <c r="M389" t="s">
        <v>24</v>
      </c>
      <c r="N389">
        <v>2480</v>
      </c>
      <c r="O389" t="s">
        <v>25</v>
      </c>
      <c r="P389">
        <v>5</v>
      </c>
      <c r="Q389">
        <f t="shared" si="12"/>
        <v>2</v>
      </c>
      <c r="R389" t="str">
        <f t="shared" si="13"/>
        <v>Luxury</v>
      </c>
    </row>
    <row r="390" spans="1:18" x14ac:dyDescent="0.35">
      <c r="A390">
        <v>12693317</v>
      </c>
      <c r="B390" t="s">
        <v>1240</v>
      </c>
      <c r="C390">
        <v>65990</v>
      </c>
      <c r="D390" t="s">
        <v>59</v>
      </c>
      <c r="E390" t="s">
        <v>826</v>
      </c>
      <c r="F390" t="s">
        <v>604</v>
      </c>
      <c r="G390" t="s">
        <v>1241</v>
      </c>
      <c r="H390">
        <v>2018</v>
      </c>
      <c r="I390">
        <v>79202</v>
      </c>
      <c r="J390" t="s">
        <v>21</v>
      </c>
      <c r="K390" t="s">
        <v>22</v>
      </c>
      <c r="L390" t="s">
        <v>31</v>
      </c>
      <c r="M390" t="s">
        <v>24</v>
      </c>
      <c r="N390">
        <v>2993</v>
      </c>
      <c r="O390" t="s">
        <v>47</v>
      </c>
      <c r="P390">
        <v>5</v>
      </c>
      <c r="Q390">
        <f t="shared" si="12"/>
        <v>6</v>
      </c>
      <c r="R390" t="str">
        <f t="shared" si="13"/>
        <v>Luxury</v>
      </c>
    </row>
    <row r="391" spans="1:18" x14ac:dyDescent="0.35">
      <c r="A391">
        <v>12693318</v>
      </c>
      <c r="B391" t="s">
        <v>1242</v>
      </c>
      <c r="C391">
        <v>46990</v>
      </c>
      <c r="D391" t="s">
        <v>59</v>
      </c>
      <c r="E391" t="s">
        <v>1243</v>
      </c>
      <c r="F391" t="s">
        <v>1209</v>
      </c>
      <c r="G391" t="s">
        <v>1244</v>
      </c>
      <c r="H391">
        <v>2016</v>
      </c>
      <c r="I391">
        <v>105063</v>
      </c>
      <c r="J391" t="s">
        <v>63</v>
      </c>
      <c r="K391" t="s">
        <v>22</v>
      </c>
      <c r="L391" t="s">
        <v>31</v>
      </c>
      <c r="M391" t="s">
        <v>24</v>
      </c>
      <c r="N391">
        <v>2993</v>
      </c>
      <c r="O391" t="s">
        <v>47</v>
      </c>
      <c r="P391">
        <v>5</v>
      </c>
      <c r="Q391">
        <f t="shared" si="12"/>
        <v>8</v>
      </c>
      <c r="R391" t="str">
        <f t="shared" si="13"/>
        <v>Luxury</v>
      </c>
    </row>
    <row r="392" spans="1:18" x14ac:dyDescent="0.35">
      <c r="A392">
        <v>12693324</v>
      </c>
      <c r="B392" t="s">
        <v>1245</v>
      </c>
      <c r="C392">
        <v>30990</v>
      </c>
      <c r="D392" t="s">
        <v>102</v>
      </c>
      <c r="E392" t="s">
        <v>222</v>
      </c>
      <c r="F392" t="s">
        <v>1246</v>
      </c>
      <c r="G392" t="s">
        <v>1107</v>
      </c>
      <c r="H392">
        <v>2018</v>
      </c>
      <c r="I392">
        <v>41039</v>
      </c>
      <c r="J392" t="s">
        <v>21</v>
      </c>
      <c r="K392" t="s">
        <v>22</v>
      </c>
      <c r="L392" t="s">
        <v>64</v>
      </c>
      <c r="M392" t="s">
        <v>24</v>
      </c>
      <c r="N392">
        <v>1395</v>
      </c>
      <c r="O392" t="s">
        <v>33</v>
      </c>
      <c r="P392">
        <v>5</v>
      </c>
      <c r="Q392">
        <f t="shared" si="12"/>
        <v>6</v>
      </c>
      <c r="R392" t="str">
        <f t="shared" si="13"/>
        <v>Mid-range</v>
      </c>
    </row>
    <row r="393" spans="1:18" x14ac:dyDescent="0.35">
      <c r="A393">
        <v>12693334</v>
      </c>
      <c r="B393" t="s">
        <v>355</v>
      </c>
      <c r="C393">
        <v>47888</v>
      </c>
      <c r="D393" t="s">
        <v>188</v>
      </c>
      <c r="E393" t="s">
        <v>288</v>
      </c>
      <c r="F393" t="s">
        <v>251</v>
      </c>
      <c r="G393" t="s">
        <v>356</v>
      </c>
      <c r="H393">
        <v>2019</v>
      </c>
      <c r="I393">
        <v>44628</v>
      </c>
      <c r="J393" t="s">
        <v>21</v>
      </c>
      <c r="K393" t="s">
        <v>22</v>
      </c>
      <c r="L393" t="s">
        <v>31</v>
      </c>
      <c r="M393" t="s">
        <v>24</v>
      </c>
      <c r="N393">
        <v>2199</v>
      </c>
      <c r="O393" t="s">
        <v>25</v>
      </c>
      <c r="P393">
        <v>8</v>
      </c>
      <c r="Q393">
        <f t="shared" si="12"/>
        <v>5</v>
      </c>
      <c r="R393" t="str">
        <f t="shared" si="13"/>
        <v>Luxury</v>
      </c>
    </row>
    <row r="394" spans="1:18" x14ac:dyDescent="0.35">
      <c r="A394">
        <v>12693336</v>
      </c>
      <c r="B394" t="s">
        <v>355</v>
      </c>
      <c r="C394">
        <v>46888</v>
      </c>
      <c r="D394" t="s">
        <v>188</v>
      </c>
      <c r="E394" t="s">
        <v>288</v>
      </c>
      <c r="F394" t="s">
        <v>251</v>
      </c>
      <c r="G394" t="s">
        <v>356</v>
      </c>
      <c r="H394">
        <v>2019</v>
      </c>
      <c r="I394">
        <v>45250</v>
      </c>
      <c r="J394" t="s">
        <v>21</v>
      </c>
      <c r="K394" t="s">
        <v>22</v>
      </c>
      <c r="L394" t="s">
        <v>31</v>
      </c>
      <c r="M394" t="s">
        <v>24</v>
      </c>
      <c r="N394">
        <v>2199</v>
      </c>
      <c r="O394" t="s">
        <v>25</v>
      </c>
      <c r="P394">
        <v>8</v>
      </c>
      <c r="Q394">
        <f t="shared" si="12"/>
        <v>5</v>
      </c>
      <c r="R394" t="str">
        <f t="shared" si="13"/>
        <v>Luxury</v>
      </c>
    </row>
    <row r="395" spans="1:18" x14ac:dyDescent="0.35">
      <c r="A395">
        <v>12693340</v>
      </c>
      <c r="B395" t="s">
        <v>355</v>
      </c>
      <c r="C395">
        <v>47888</v>
      </c>
      <c r="D395" t="s">
        <v>188</v>
      </c>
      <c r="E395" t="s">
        <v>288</v>
      </c>
      <c r="F395" t="s">
        <v>251</v>
      </c>
      <c r="G395" t="s">
        <v>356</v>
      </c>
      <c r="H395">
        <v>2019</v>
      </c>
      <c r="I395">
        <v>47787</v>
      </c>
      <c r="J395" t="s">
        <v>21</v>
      </c>
      <c r="K395" t="s">
        <v>22</v>
      </c>
      <c r="L395" t="s">
        <v>31</v>
      </c>
      <c r="M395" t="s">
        <v>24</v>
      </c>
      <c r="N395">
        <v>2199</v>
      </c>
      <c r="O395" t="s">
        <v>25</v>
      </c>
      <c r="P395">
        <v>8</v>
      </c>
      <c r="Q395">
        <f t="shared" si="12"/>
        <v>5</v>
      </c>
      <c r="R395" t="str">
        <f t="shared" si="13"/>
        <v>Luxury</v>
      </c>
    </row>
    <row r="396" spans="1:18" x14ac:dyDescent="0.35">
      <c r="A396">
        <v>12693341</v>
      </c>
      <c r="B396" t="s">
        <v>355</v>
      </c>
      <c r="C396">
        <v>45888</v>
      </c>
      <c r="D396" t="s">
        <v>188</v>
      </c>
      <c r="E396" t="s">
        <v>288</v>
      </c>
      <c r="F396" t="s">
        <v>251</v>
      </c>
      <c r="G396" t="s">
        <v>356</v>
      </c>
      <c r="H396">
        <v>2019</v>
      </c>
      <c r="I396">
        <v>47728</v>
      </c>
      <c r="J396" t="s">
        <v>21</v>
      </c>
      <c r="K396" t="s">
        <v>22</v>
      </c>
      <c r="L396" t="s">
        <v>31</v>
      </c>
      <c r="M396" t="s">
        <v>24</v>
      </c>
      <c r="N396">
        <v>2199</v>
      </c>
      <c r="O396" t="s">
        <v>116</v>
      </c>
      <c r="P396">
        <v>8</v>
      </c>
      <c r="Q396">
        <f t="shared" si="12"/>
        <v>5</v>
      </c>
      <c r="R396" t="str">
        <f t="shared" si="13"/>
        <v>Luxury</v>
      </c>
    </row>
    <row r="397" spans="1:18" x14ac:dyDescent="0.35">
      <c r="A397">
        <v>12693347</v>
      </c>
      <c r="B397" t="s">
        <v>1247</v>
      </c>
      <c r="C397">
        <v>25990</v>
      </c>
      <c r="D397" t="s">
        <v>49</v>
      </c>
      <c r="E397" t="s">
        <v>1087</v>
      </c>
      <c r="F397" t="s">
        <v>1088</v>
      </c>
      <c r="G397" t="s">
        <v>1089</v>
      </c>
      <c r="H397">
        <v>2016</v>
      </c>
      <c r="I397">
        <v>86511</v>
      </c>
      <c r="J397" t="s">
        <v>21</v>
      </c>
      <c r="K397" t="s">
        <v>22</v>
      </c>
      <c r="L397" t="s">
        <v>23</v>
      </c>
      <c r="M397" t="s">
        <v>24</v>
      </c>
      <c r="N397">
        <v>1997</v>
      </c>
      <c r="O397" t="s">
        <v>1085</v>
      </c>
      <c r="P397">
        <v>5</v>
      </c>
      <c r="Q397">
        <f t="shared" si="12"/>
        <v>8</v>
      </c>
      <c r="R397" t="str">
        <f t="shared" si="13"/>
        <v>Mid-range</v>
      </c>
    </row>
    <row r="398" spans="1:18" x14ac:dyDescent="0.35">
      <c r="A398">
        <v>12693439</v>
      </c>
      <c r="B398" t="s">
        <v>1248</v>
      </c>
      <c r="C398">
        <v>25990</v>
      </c>
      <c r="D398" t="s">
        <v>42</v>
      </c>
      <c r="E398" t="s">
        <v>71</v>
      </c>
      <c r="F398" t="s">
        <v>1249</v>
      </c>
      <c r="G398" t="s">
        <v>1250</v>
      </c>
      <c r="H398">
        <v>2013</v>
      </c>
      <c r="I398">
        <v>130295</v>
      </c>
      <c r="J398" t="s">
        <v>63</v>
      </c>
      <c r="K398" t="s">
        <v>22</v>
      </c>
      <c r="L398" t="s">
        <v>64</v>
      </c>
      <c r="M398" t="s">
        <v>24</v>
      </c>
      <c r="N398">
        <v>5967</v>
      </c>
      <c r="O398" t="s">
        <v>47</v>
      </c>
      <c r="P398">
        <v>5</v>
      </c>
      <c r="Q398">
        <f t="shared" si="12"/>
        <v>11</v>
      </c>
      <c r="R398" t="str">
        <f t="shared" si="13"/>
        <v>Mid-range</v>
      </c>
    </row>
    <row r="399" spans="1:18" x14ac:dyDescent="0.35">
      <c r="A399">
        <v>12693492</v>
      </c>
      <c r="B399" t="s">
        <v>1251</v>
      </c>
      <c r="C399">
        <v>7000</v>
      </c>
      <c r="D399" t="s">
        <v>328</v>
      </c>
      <c r="E399" t="s">
        <v>329</v>
      </c>
      <c r="F399" t="s">
        <v>379</v>
      </c>
      <c r="G399" t="s">
        <v>1252</v>
      </c>
      <c r="H399">
        <v>2008</v>
      </c>
      <c r="I399">
        <v>133000</v>
      </c>
      <c r="J399" t="s">
        <v>63</v>
      </c>
      <c r="K399" t="s">
        <v>22</v>
      </c>
      <c r="L399" t="s">
        <v>540</v>
      </c>
      <c r="M399" t="s">
        <v>24</v>
      </c>
      <c r="N399">
        <v>1339</v>
      </c>
      <c r="O399" t="s">
        <v>116</v>
      </c>
      <c r="P399">
        <v>5</v>
      </c>
      <c r="Q399">
        <f t="shared" si="12"/>
        <v>16</v>
      </c>
      <c r="R399" t="str">
        <f t="shared" si="13"/>
        <v>Budget</v>
      </c>
    </row>
    <row r="400" spans="1:18" x14ac:dyDescent="0.35">
      <c r="A400">
        <v>12693519</v>
      </c>
      <c r="B400" t="s">
        <v>1253</v>
      </c>
      <c r="C400">
        <v>35990</v>
      </c>
      <c r="D400" t="s">
        <v>847</v>
      </c>
      <c r="E400" t="s">
        <v>1254</v>
      </c>
      <c r="F400" t="s">
        <v>1255</v>
      </c>
      <c r="G400" t="s">
        <v>1256</v>
      </c>
      <c r="H400">
        <v>2021</v>
      </c>
      <c r="I400">
        <v>4382</v>
      </c>
      <c r="J400" t="s">
        <v>106</v>
      </c>
      <c r="K400" t="s">
        <v>22</v>
      </c>
      <c r="L400" t="s">
        <v>31</v>
      </c>
      <c r="M400" t="s">
        <v>24</v>
      </c>
      <c r="N400">
        <v>1996</v>
      </c>
      <c r="O400" t="s">
        <v>47</v>
      </c>
      <c r="P400">
        <v>2</v>
      </c>
      <c r="Q400">
        <f t="shared" si="12"/>
        <v>3</v>
      </c>
      <c r="R400" t="str">
        <f t="shared" si="13"/>
        <v>Mid-range</v>
      </c>
    </row>
    <row r="401" spans="1:18" x14ac:dyDescent="0.35">
      <c r="A401">
        <v>12693620</v>
      </c>
      <c r="B401" t="s">
        <v>1257</v>
      </c>
      <c r="C401">
        <v>52990</v>
      </c>
      <c r="D401" t="s">
        <v>112</v>
      </c>
      <c r="E401" t="s">
        <v>1258</v>
      </c>
      <c r="F401" t="s">
        <v>1123</v>
      </c>
      <c r="G401" t="s">
        <v>1259</v>
      </c>
      <c r="H401">
        <v>2016</v>
      </c>
      <c r="I401">
        <v>50100</v>
      </c>
      <c r="J401" t="s">
        <v>393</v>
      </c>
      <c r="K401" t="s">
        <v>22</v>
      </c>
      <c r="L401" t="s">
        <v>64</v>
      </c>
      <c r="M401" t="s">
        <v>24</v>
      </c>
      <c r="N401">
        <v>3456</v>
      </c>
      <c r="O401" t="s">
        <v>116</v>
      </c>
      <c r="P401">
        <v>4</v>
      </c>
      <c r="Q401">
        <f t="shared" si="12"/>
        <v>8</v>
      </c>
      <c r="R401" t="str">
        <f t="shared" si="13"/>
        <v>Luxury</v>
      </c>
    </row>
    <row r="402" spans="1:18" x14ac:dyDescent="0.35">
      <c r="A402">
        <v>12693649</v>
      </c>
      <c r="B402" t="s">
        <v>1260</v>
      </c>
      <c r="C402">
        <v>31748</v>
      </c>
      <c r="D402" t="s">
        <v>54</v>
      </c>
      <c r="E402" t="s">
        <v>175</v>
      </c>
      <c r="F402" t="s">
        <v>900</v>
      </c>
      <c r="G402" t="s">
        <v>207</v>
      </c>
      <c r="H402">
        <v>2015</v>
      </c>
      <c r="I402">
        <v>219512</v>
      </c>
      <c r="J402" t="s">
        <v>338</v>
      </c>
      <c r="K402" t="s">
        <v>22</v>
      </c>
      <c r="L402" t="s">
        <v>31</v>
      </c>
      <c r="M402" t="s">
        <v>24</v>
      </c>
      <c r="N402">
        <v>3198</v>
      </c>
      <c r="O402" t="s">
        <v>33</v>
      </c>
      <c r="P402">
        <v>5</v>
      </c>
      <c r="Q402">
        <f t="shared" si="12"/>
        <v>9</v>
      </c>
      <c r="R402" t="str">
        <f t="shared" si="13"/>
        <v>Mid-range</v>
      </c>
    </row>
    <row r="403" spans="1:18" x14ac:dyDescent="0.35">
      <c r="A403">
        <v>12693662</v>
      </c>
      <c r="B403" t="s">
        <v>1261</v>
      </c>
      <c r="C403">
        <v>42990</v>
      </c>
      <c r="D403" t="s">
        <v>102</v>
      </c>
      <c r="E403" t="s">
        <v>1262</v>
      </c>
      <c r="F403" t="s">
        <v>1263</v>
      </c>
      <c r="G403" t="s">
        <v>1264</v>
      </c>
      <c r="H403">
        <v>2022</v>
      </c>
      <c r="I403">
        <v>7</v>
      </c>
      <c r="J403" t="s">
        <v>21</v>
      </c>
      <c r="K403" t="s">
        <v>22</v>
      </c>
      <c r="L403" t="s">
        <v>64</v>
      </c>
      <c r="M403" t="s">
        <v>247</v>
      </c>
      <c r="N403">
        <v>999</v>
      </c>
      <c r="O403" t="s">
        <v>25</v>
      </c>
      <c r="P403">
        <v>5</v>
      </c>
      <c r="Q403">
        <f t="shared" si="12"/>
        <v>2</v>
      </c>
      <c r="R403" t="str">
        <f t="shared" si="13"/>
        <v>Luxury</v>
      </c>
    </row>
    <row r="404" spans="1:18" x14ac:dyDescent="0.35">
      <c r="A404">
        <v>12693663</v>
      </c>
      <c r="B404" t="s">
        <v>1265</v>
      </c>
      <c r="C404">
        <v>118990</v>
      </c>
      <c r="D404" t="s">
        <v>102</v>
      </c>
      <c r="E404" t="s">
        <v>1082</v>
      </c>
      <c r="F404" t="s">
        <v>1266</v>
      </c>
      <c r="G404" t="s">
        <v>1267</v>
      </c>
      <c r="H404">
        <v>2022</v>
      </c>
      <c r="I404">
        <v>3508</v>
      </c>
      <c r="J404" t="s">
        <v>21</v>
      </c>
      <c r="K404" t="s">
        <v>22</v>
      </c>
      <c r="L404" t="s">
        <v>31</v>
      </c>
      <c r="M404" t="s">
        <v>247</v>
      </c>
      <c r="N404">
        <v>2967</v>
      </c>
      <c r="O404" t="s">
        <v>47</v>
      </c>
      <c r="P404">
        <v>5</v>
      </c>
      <c r="Q404">
        <f t="shared" si="12"/>
        <v>2</v>
      </c>
      <c r="R404" t="str">
        <f t="shared" si="13"/>
        <v>Luxury</v>
      </c>
    </row>
    <row r="405" spans="1:18" x14ac:dyDescent="0.35">
      <c r="A405">
        <v>12693664</v>
      </c>
      <c r="B405" t="s">
        <v>1268</v>
      </c>
      <c r="C405">
        <v>74990</v>
      </c>
      <c r="D405" t="s">
        <v>102</v>
      </c>
      <c r="E405" t="s">
        <v>612</v>
      </c>
      <c r="F405" t="s">
        <v>1269</v>
      </c>
      <c r="G405" t="s">
        <v>614</v>
      </c>
      <c r="H405">
        <v>2022</v>
      </c>
      <c r="I405">
        <v>4005</v>
      </c>
      <c r="J405" t="s">
        <v>21</v>
      </c>
      <c r="K405" t="s">
        <v>22</v>
      </c>
      <c r="L405" t="s">
        <v>64</v>
      </c>
      <c r="M405" t="s">
        <v>247</v>
      </c>
      <c r="N405">
        <v>1984</v>
      </c>
      <c r="O405" t="s">
        <v>33</v>
      </c>
      <c r="P405">
        <v>5</v>
      </c>
      <c r="Q405">
        <f t="shared" si="12"/>
        <v>2</v>
      </c>
      <c r="R405" t="str">
        <f t="shared" si="13"/>
        <v>Luxury</v>
      </c>
    </row>
    <row r="406" spans="1:18" x14ac:dyDescent="0.35">
      <c r="A406">
        <v>12693688</v>
      </c>
      <c r="B406" t="s">
        <v>1270</v>
      </c>
      <c r="C406">
        <v>19490</v>
      </c>
      <c r="D406" t="s">
        <v>188</v>
      </c>
      <c r="E406" t="s">
        <v>995</v>
      </c>
      <c r="F406" t="s">
        <v>251</v>
      </c>
      <c r="G406" t="s">
        <v>996</v>
      </c>
      <c r="H406">
        <v>2017</v>
      </c>
      <c r="I406">
        <v>62695</v>
      </c>
      <c r="J406" t="s">
        <v>63</v>
      </c>
      <c r="K406" t="s">
        <v>22</v>
      </c>
      <c r="L406" t="s">
        <v>23</v>
      </c>
      <c r="M406" t="s">
        <v>24</v>
      </c>
      <c r="N406">
        <v>1999</v>
      </c>
      <c r="O406" t="s">
        <v>25</v>
      </c>
      <c r="P406">
        <v>5</v>
      </c>
      <c r="Q406">
        <f t="shared" si="12"/>
        <v>7</v>
      </c>
      <c r="R406" t="str">
        <f t="shared" si="13"/>
        <v>Mid-range</v>
      </c>
    </row>
    <row r="407" spans="1:18" x14ac:dyDescent="0.35">
      <c r="A407">
        <v>12693702</v>
      </c>
      <c r="B407" t="s">
        <v>1271</v>
      </c>
      <c r="C407">
        <v>24888</v>
      </c>
      <c r="D407" t="s">
        <v>143</v>
      </c>
      <c r="E407" t="s">
        <v>1178</v>
      </c>
      <c r="F407" t="s">
        <v>1272</v>
      </c>
      <c r="G407" t="s">
        <v>1226</v>
      </c>
      <c r="H407">
        <v>2013</v>
      </c>
      <c r="I407">
        <v>49332</v>
      </c>
      <c r="J407" t="s">
        <v>21</v>
      </c>
      <c r="K407" t="s">
        <v>22</v>
      </c>
      <c r="L407" t="s">
        <v>23</v>
      </c>
      <c r="M407" t="s">
        <v>24</v>
      </c>
      <c r="N407">
        <v>1995</v>
      </c>
      <c r="O407" t="s">
        <v>47</v>
      </c>
      <c r="P407">
        <v>5</v>
      </c>
      <c r="Q407">
        <f t="shared" si="12"/>
        <v>11</v>
      </c>
      <c r="R407" t="str">
        <f t="shared" si="13"/>
        <v>Mid-range</v>
      </c>
    </row>
    <row r="408" spans="1:18" x14ac:dyDescent="0.35">
      <c r="A408">
        <v>12693710</v>
      </c>
      <c r="B408" t="s">
        <v>1273</v>
      </c>
      <c r="C408">
        <v>42850</v>
      </c>
      <c r="D408" t="s">
        <v>54</v>
      </c>
      <c r="E408" t="s">
        <v>175</v>
      </c>
      <c r="F408" t="s">
        <v>176</v>
      </c>
      <c r="G408" t="s">
        <v>659</v>
      </c>
      <c r="H408">
        <v>2015</v>
      </c>
      <c r="I408">
        <v>157211</v>
      </c>
      <c r="J408" t="s">
        <v>182</v>
      </c>
      <c r="K408" t="s">
        <v>22</v>
      </c>
      <c r="L408" t="s">
        <v>31</v>
      </c>
      <c r="M408" t="s">
        <v>24</v>
      </c>
      <c r="N408">
        <v>3198</v>
      </c>
      <c r="O408" t="s">
        <v>47</v>
      </c>
      <c r="P408">
        <v>5</v>
      </c>
      <c r="Q408">
        <f t="shared" si="12"/>
        <v>9</v>
      </c>
      <c r="R408" t="str">
        <f t="shared" si="13"/>
        <v>Luxury</v>
      </c>
    </row>
    <row r="409" spans="1:18" x14ac:dyDescent="0.35">
      <c r="A409">
        <v>12693718</v>
      </c>
      <c r="B409" t="s">
        <v>1274</v>
      </c>
      <c r="C409">
        <v>31590</v>
      </c>
      <c r="D409" t="s">
        <v>127</v>
      </c>
      <c r="E409" t="s">
        <v>466</v>
      </c>
      <c r="F409" t="s">
        <v>467</v>
      </c>
      <c r="G409" t="s">
        <v>1275</v>
      </c>
      <c r="H409">
        <v>2018</v>
      </c>
      <c r="I409">
        <v>64521</v>
      </c>
      <c r="J409" t="s">
        <v>21</v>
      </c>
      <c r="K409" t="s">
        <v>22</v>
      </c>
      <c r="L409" t="s">
        <v>23</v>
      </c>
      <c r="M409" t="s">
        <v>24</v>
      </c>
      <c r="N409">
        <v>1997</v>
      </c>
      <c r="O409" t="s">
        <v>33</v>
      </c>
      <c r="P409">
        <v>5</v>
      </c>
      <c r="Q409">
        <f t="shared" si="12"/>
        <v>6</v>
      </c>
      <c r="R409" t="str">
        <f t="shared" si="13"/>
        <v>Mid-range</v>
      </c>
    </row>
    <row r="410" spans="1:18" x14ac:dyDescent="0.35">
      <c r="A410">
        <v>12693719</v>
      </c>
      <c r="B410" t="s">
        <v>1276</v>
      </c>
      <c r="C410">
        <v>31990</v>
      </c>
      <c r="D410" t="s">
        <v>49</v>
      </c>
      <c r="E410" t="s">
        <v>724</v>
      </c>
      <c r="F410" t="s">
        <v>266</v>
      </c>
      <c r="G410" t="s">
        <v>1277</v>
      </c>
      <c r="H410">
        <v>2015</v>
      </c>
      <c r="I410">
        <v>101489</v>
      </c>
      <c r="J410" t="s">
        <v>21</v>
      </c>
      <c r="K410" t="s">
        <v>22</v>
      </c>
      <c r="L410" t="s">
        <v>64</v>
      </c>
      <c r="M410" t="s">
        <v>24</v>
      </c>
      <c r="N410">
        <v>3498</v>
      </c>
      <c r="O410" t="s">
        <v>25</v>
      </c>
      <c r="P410">
        <v>7</v>
      </c>
      <c r="Q410">
        <f t="shared" si="12"/>
        <v>9</v>
      </c>
      <c r="R410" t="str">
        <f t="shared" si="13"/>
        <v>Mid-range</v>
      </c>
    </row>
    <row r="411" spans="1:18" x14ac:dyDescent="0.35">
      <c r="A411">
        <v>12693770</v>
      </c>
      <c r="B411" t="s">
        <v>1278</v>
      </c>
      <c r="C411">
        <v>47990</v>
      </c>
      <c r="D411" t="s">
        <v>17</v>
      </c>
      <c r="E411" t="s">
        <v>153</v>
      </c>
      <c r="F411" t="s">
        <v>1279</v>
      </c>
      <c r="G411" t="s">
        <v>539</v>
      </c>
      <c r="H411">
        <v>2020</v>
      </c>
      <c r="I411">
        <v>15926</v>
      </c>
      <c r="J411" t="s">
        <v>21</v>
      </c>
      <c r="K411" t="s">
        <v>22</v>
      </c>
      <c r="L411" t="s">
        <v>540</v>
      </c>
      <c r="M411" t="s">
        <v>24</v>
      </c>
      <c r="N411">
        <v>2487</v>
      </c>
      <c r="O411" t="s">
        <v>47</v>
      </c>
      <c r="P411">
        <v>5</v>
      </c>
      <c r="Q411">
        <f t="shared" si="12"/>
        <v>4</v>
      </c>
      <c r="R411" t="str">
        <f t="shared" si="13"/>
        <v>Luxury</v>
      </c>
    </row>
    <row r="412" spans="1:18" x14ac:dyDescent="0.35">
      <c r="A412">
        <v>12693771</v>
      </c>
      <c r="B412" t="s">
        <v>1280</v>
      </c>
      <c r="C412">
        <v>51990</v>
      </c>
      <c r="D412" t="s">
        <v>165</v>
      </c>
      <c r="E412" t="s">
        <v>166</v>
      </c>
      <c r="F412" t="s">
        <v>1281</v>
      </c>
      <c r="G412" t="s">
        <v>1282</v>
      </c>
      <c r="H412">
        <v>2019</v>
      </c>
      <c r="I412">
        <v>20833</v>
      </c>
      <c r="J412" t="s">
        <v>275</v>
      </c>
      <c r="K412" t="s">
        <v>22</v>
      </c>
      <c r="L412" t="s">
        <v>31</v>
      </c>
      <c r="M412" t="s">
        <v>24</v>
      </c>
      <c r="N412">
        <v>2440</v>
      </c>
      <c r="O412" t="s">
        <v>47</v>
      </c>
      <c r="P412">
        <v>5</v>
      </c>
      <c r="Q412">
        <f t="shared" si="12"/>
        <v>5</v>
      </c>
      <c r="R412" t="str">
        <f t="shared" si="13"/>
        <v>Luxury</v>
      </c>
    </row>
    <row r="413" spans="1:18" x14ac:dyDescent="0.35">
      <c r="A413">
        <v>12693785</v>
      </c>
      <c r="B413" t="s">
        <v>1283</v>
      </c>
      <c r="C413">
        <v>174490</v>
      </c>
      <c r="D413" t="s">
        <v>1284</v>
      </c>
      <c r="E413" t="s">
        <v>1285</v>
      </c>
      <c r="F413" t="s">
        <v>251</v>
      </c>
      <c r="G413" t="s">
        <v>452</v>
      </c>
      <c r="H413">
        <v>2014</v>
      </c>
      <c r="I413">
        <v>34848</v>
      </c>
      <c r="J413" t="s">
        <v>393</v>
      </c>
      <c r="K413" t="s">
        <v>22</v>
      </c>
      <c r="L413" t="s">
        <v>64</v>
      </c>
      <c r="M413" t="s">
        <v>24</v>
      </c>
      <c r="N413">
        <v>5935</v>
      </c>
      <c r="O413" t="s">
        <v>25</v>
      </c>
      <c r="P413">
        <v>4</v>
      </c>
      <c r="Q413">
        <f t="shared" si="12"/>
        <v>10</v>
      </c>
      <c r="R413" t="str">
        <f t="shared" si="13"/>
        <v>Luxury</v>
      </c>
    </row>
    <row r="414" spans="1:18" x14ac:dyDescent="0.35">
      <c r="A414">
        <v>12693836</v>
      </c>
      <c r="B414" t="s">
        <v>1286</v>
      </c>
      <c r="C414">
        <v>10999</v>
      </c>
      <c r="D414" t="s">
        <v>17</v>
      </c>
      <c r="E414" t="s">
        <v>262</v>
      </c>
      <c r="F414" t="s">
        <v>263</v>
      </c>
      <c r="G414" t="s">
        <v>1287</v>
      </c>
      <c r="H414">
        <v>2010</v>
      </c>
      <c r="I414">
        <v>169000</v>
      </c>
      <c r="J414" t="s">
        <v>86</v>
      </c>
      <c r="K414" t="s">
        <v>22</v>
      </c>
      <c r="L414" t="s">
        <v>23</v>
      </c>
      <c r="M414" t="s">
        <v>24</v>
      </c>
      <c r="N414">
        <v>1798</v>
      </c>
      <c r="O414" t="s">
        <v>69</v>
      </c>
      <c r="P414">
        <v>5</v>
      </c>
      <c r="Q414">
        <f t="shared" si="12"/>
        <v>14</v>
      </c>
      <c r="R414" t="str">
        <f t="shared" si="13"/>
        <v>Mid-range</v>
      </c>
    </row>
    <row r="415" spans="1:18" x14ac:dyDescent="0.35">
      <c r="A415">
        <v>12693851</v>
      </c>
      <c r="B415" t="s">
        <v>1288</v>
      </c>
      <c r="C415">
        <v>27999</v>
      </c>
      <c r="D415" t="s">
        <v>42</v>
      </c>
      <c r="E415" t="s">
        <v>179</v>
      </c>
      <c r="F415" t="s">
        <v>1289</v>
      </c>
      <c r="G415" t="s">
        <v>792</v>
      </c>
      <c r="H415">
        <v>2015</v>
      </c>
      <c r="I415">
        <v>161364</v>
      </c>
      <c r="J415" t="s">
        <v>205</v>
      </c>
      <c r="K415" t="s">
        <v>22</v>
      </c>
      <c r="L415" t="s">
        <v>31</v>
      </c>
      <c r="M415" t="s">
        <v>24</v>
      </c>
      <c r="N415">
        <v>2776</v>
      </c>
      <c r="O415" t="s">
        <v>25</v>
      </c>
      <c r="P415">
        <v>5</v>
      </c>
      <c r="Q415">
        <f t="shared" si="12"/>
        <v>9</v>
      </c>
      <c r="R415" t="str">
        <f t="shared" si="13"/>
        <v>Mid-range</v>
      </c>
    </row>
    <row r="416" spans="1:18" x14ac:dyDescent="0.35">
      <c r="A416">
        <v>12693857</v>
      </c>
      <c r="B416" t="s">
        <v>1290</v>
      </c>
      <c r="C416">
        <v>25999</v>
      </c>
      <c r="D416" t="s">
        <v>42</v>
      </c>
      <c r="E416" t="s">
        <v>179</v>
      </c>
      <c r="F416" t="s">
        <v>775</v>
      </c>
      <c r="G416" t="s">
        <v>1291</v>
      </c>
      <c r="H416">
        <v>2014</v>
      </c>
      <c r="I416">
        <v>121170</v>
      </c>
      <c r="J416" t="s">
        <v>205</v>
      </c>
      <c r="K416" t="s">
        <v>22</v>
      </c>
      <c r="L416" t="s">
        <v>31</v>
      </c>
      <c r="M416" t="s">
        <v>24</v>
      </c>
      <c r="N416">
        <v>2776</v>
      </c>
      <c r="O416" t="s">
        <v>47</v>
      </c>
      <c r="P416">
        <v>5</v>
      </c>
      <c r="Q416">
        <f t="shared" si="12"/>
        <v>10</v>
      </c>
      <c r="R416" t="str">
        <f t="shared" si="13"/>
        <v>Mid-range</v>
      </c>
    </row>
    <row r="417" spans="1:18" x14ac:dyDescent="0.35">
      <c r="A417">
        <v>12693861</v>
      </c>
      <c r="B417" t="s">
        <v>1292</v>
      </c>
      <c r="C417">
        <v>41999</v>
      </c>
      <c r="D417" t="s">
        <v>27</v>
      </c>
      <c r="E417" t="s">
        <v>1293</v>
      </c>
      <c r="F417" t="s">
        <v>1294</v>
      </c>
      <c r="G417" t="s">
        <v>1295</v>
      </c>
      <c r="H417">
        <v>2015</v>
      </c>
      <c r="I417">
        <v>108152</v>
      </c>
      <c r="J417" t="s">
        <v>86</v>
      </c>
      <c r="K417" t="s">
        <v>22</v>
      </c>
      <c r="L417" t="s">
        <v>64</v>
      </c>
      <c r="M417" t="s">
        <v>24</v>
      </c>
      <c r="N417">
        <v>1991</v>
      </c>
      <c r="O417" t="s">
        <v>25</v>
      </c>
      <c r="P417">
        <v>5</v>
      </c>
      <c r="Q417">
        <f t="shared" si="12"/>
        <v>9</v>
      </c>
      <c r="R417" t="str">
        <f t="shared" si="13"/>
        <v>Luxury</v>
      </c>
    </row>
    <row r="418" spans="1:18" x14ac:dyDescent="0.35">
      <c r="A418">
        <v>12693863</v>
      </c>
      <c r="B418" t="s">
        <v>1296</v>
      </c>
      <c r="C418">
        <v>14999</v>
      </c>
      <c r="D418" t="s">
        <v>42</v>
      </c>
      <c r="E418" t="s">
        <v>71</v>
      </c>
      <c r="F418" t="s">
        <v>1297</v>
      </c>
      <c r="G418" t="s">
        <v>1250</v>
      </c>
      <c r="H418">
        <v>2012</v>
      </c>
      <c r="I418">
        <v>178447</v>
      </c>
      <c r="J418" t="s">
        <v>46</v>
      </c>
      <c r="K418" t="s">
        <v>22</v>
      </c>
      <c r="L418" t="s">
        <v>23</v>
      </c>
      <c r="M418" t="s">
        <v>24</v>
      </c>
      <c r="N418">
        <v>3565</v>
      </c>
      <c r="O418" t="s">
        <v>25</v>
      </c>
      <c r="P418">
        <v>5</v>
      </c>
      <c r="Q418">
        <f t="shared" si="12"/>
        <v>12</v>
      </c>
      <c r="R418" t="str">
        <f t="shared" si="13"/>
        <v>Mid-range</v>
      </c>
    </row>
    <row r="419" spans="1:18" x14ac:dyDescent="0.35">
      <c r="A419">
        <v>12693866</v>
      </c>
      <c r="B419" t="s">
        <v>1298</v>
      </c>
      <c r="C419">
        <v>26999</v>
      </c>
      <c r="D419" t="s">
        <v>102</v>
      </c>
      <c r="E419" t="s">
        <v>1082</v>
      </c>
      <c r="F419" t="s">
        <v>1083</v>
      </c>
      <c r="G419" t="s">
        <v>1299</v>
      </c>
      <c r="H419">
        <v>2015</v>
      </c>
      <c r="I419">
        <v>184438</v>
      </c>
      <c r="J419" t="s">
        <v>21</v>
      </c>
      <c r="K419" t="s">
        <v>22</v>
      </c>
      <c r="L419" t="s">
        <v>31</v>
      </c>
      <c r="M419" t="s">
        <v>24</v>
      </c>
      <c r="N419">
        <v>2967</v>
      </c>
      <c r="O419" t="s">
        <v>25</v>
      </c>
      <c r="P419">
        <v>5</v>
      </c>
      <c r="Q419">
        <f t="shared" si="12"/>
        <v>9</v>
      </c>
      <c r="R419" t="str">
        <f t="shared" si="13"/>
        <v>Mid-range</v>
      </c>
    </row>
    <row r="420" spans="1:18" x14ac:dyDescent="0.35">
      <c r="A420">
        <v>12693867</v>
      </c>
      <c r="B420" t="s">
        <v>1300</v>
      </c>
      <c r="C420">
        <v>35999</v>
      </c>
      <c r="D420" t="s">
        <v>449</v>
      </c>
      <c r="E420" t="s">
        <v>762</v>
      </c>
      <c r="F420" t="s">
        <v>1301</v>
      </c>
      <c r="G420" t="s">
        <v>1302</v>
      </c>
      <c r="H420">
        <v>2014</v>
      </c>
      <c r="I420">
        <v>84841</v>
      </c>
      <c r="J420" t="s">
        <v>393</v>
      </c>
      <c r="K420" t="s">
        <v>22</v>
      </c>
      <c r="L420" t="s">
        <v>31</v>
      </c>
      <c r="M420" t="s">
        <v>24</v>
      </c>
      <c r="N420">
        <v>2179</v>
      </c>
      <c r="O420" t="s">
        <v>33</v>
      </c>
      <c r="P420">
        <v>5</v>
      </c>
      <c r="Q420">
        <f t="shared" si="12"/>
        <v>10</v>
      </c>
      <c r="R420" t="str">
        <f t="shared" si="13"/>
        <v>Mid-range</v>
      </c>
    </row>
    <row r="421" spans="1:18" x14ac:dyDescent="0.35">
      <c r="A421">
        <v>12693868</v>
      </c>
      <c r="B421" t="s">
        <v>1303</v>
      </c>
      <c r="C421">
        <v>29999</v>
      </c>
      <c r="D421" t="s">
        <v>410</v>
      </c>
      <c r="E421" t="s">
        <v>1304</v>
      </c>
      <c r="F421" t="s">
        <v>1305</v>
      </c>
      <c r="G421" t="s">
        <v>1306</v>
      </c>
      <c r="H421">
        <v>2017</v>
      </c>
      <c r="I421">
        <v>58357</v>
      </c>
      <c r="J421" t="s">
        <v>86</v>
      </c>
      <c r="K421" t="s">
        <v>22</v>
      </c>
      <c r="L421" t="s">
        <v>31</v>
      </c>
      <c r="M421" t="s">
        <v>24</v>
      </c>
      <c r="N421">
        <v>1969</v>
      </c>
      <c r="O421" t="s">
        <v>116</v>
      </c>
      <c r="P421">
        <v>5</v>
      </c>
      <c r="Q421">
        <f t="shared" si="12"/>
        <v>7</v>
      </c>
      <c r="R421" t="str">
        <f t="shared" si="13"/>
        <v>Mid-range</v>
      </c>
    </row>
    <row r="422" spans="1:18" x14ac:dyDescent="0.35">
      <c r="A422">
        <v>12693879</v>
      </c>
      <c r="B422" t="s">
        <v>1307</v>
      </c>
      <c r="C422">
        <v>15989</v>
      </c>
      <c r="D422" t="s">
        <v>17</v>
      </c>
      <c r="E422" t="s">
        <v>193</v>
      </c>
      <c r="F422" t="s">
        <v>1308</v>
      </c>
      <c r="G422" t="s">
        <v>1309</v>
      </c>
      <c r="H422">
        <v>2012</v>
      </c>
      <c r="I422">
        <v>181299</v>
      </c>
      <c r="J422" t="s">
        <v>21</v>
      </c>
      <c r="K422" t="s">
        <v>22</v>
      </c>
      <c r="L422" t="s">
        <v>23</v>
      </c>
      <c r="M422" t="s">
        <v>24</v>
      </c>
      <c r="N422">
        <v>3456</v>
      </c>
      <c r="O422" t="s">
        <v>47</v>
      </c>
      <c r="P422">
        <v>7</v>
      </c>
      <c r="Q422">
        <f t="shared" si="12"/>
        <v>12</v>
      </c>
      <c r="R422" t="str">
        <f t="shared" si="13"/>
        <v>Mid-range</v>
      </c>
    </row>
    <row r="423" spans="1:18" x14ac:dyDescent="0.35">
      <c r="A423">
        <v>12693887</v>
      </c>
      <c r="B423" t="s">
        <v>1235</v>
      </c>
      <c r="C423">
        <v>129950</v>
      </c>
      <c r="D423" t="s">
        <v>131</v>
      </c>
      <c r="E423" t="s">
        <v>1236</v>
      </c>
      <c r="F423" t="s">
        <v>1237</v>
      </c>
      <c r="G423" t="s">
        <v>1238</v>
      </c>
      <c r="H423">
        <v>2022</v>
      </c>
      <c r="I423">
        <v>104</v>
      </c>
      <c r="J423" t="s">
        <v>1239</v>
      </c>
      <c r="K423" t="s">
        <v>22</v>
      </c>
      <c r="L423" t="s">
        <v>64</v>
      </c>
      <c r="M423" t="s">
        <v>24</v>
      </c>
      <c r="N423">
        <v>2480</v>
      </c>
      <c r="O423" t="s">
        <v>33</v>
      </c>
      <c r="P423">
        <v>5</v>
      </c>
      <c r="Q423">
        <f t="shared" si="12"/>
        <v>2</v>
      </c>
      <c r="R423" t="str">
        <f t="shared" si="13"/>
        <v>Luxury</v>
      </c>
    </row>
    <row r="424" spans="1:18" x14ac:dyDescent="0.35">
      <c r="A424">
        <v>12693898</v>
      </c>
      <c r="B424" t="s">
        <v>1310</v>
      </c>
      <c r="C424">
        <v>19750</v>
      </c>
      <c r="D424" t="s">
        <v>59</v>
      </c>
      <c r="E424" t="s">
        <v>1311</v>
      </c>
      <c r="F424" t="s">
        <v>1312</v>
      </c>
      <c r="G424" t="s">
        <v>1313</v>
      </c>
      <c r="H424">
        <v>2013</v>
      </c>
      <c r="I424">
        <v>90543</v>
      </c>
      <c r="J424" t="s">
        <v>21</v>
      </c>
      <c r="K424" t="s">
        <v>22</v>
      </c>
      <c r="L424" t="s">
        <v>64</v>
      </c>
      <c r="M424" t="s">
        <v>24</v>
      </c>
      <c r="N424">
        <v>1997</v>
      </c>
      <c r="O424" t="s">
        <v>69</v>
      </c>
      <c r="P424">
        <v>5</v>
      </c>
      <c r="Q424">
        <f t="shared" si="12"/>
        <v>11</v>
      </c>
      <c r="R424" t="str">
        <f t="shared" si="13"/>
        <v>Mid-range</v>
      </c>
    </row>
    <row r="425" spans="1:18" x14ac:dyDescent="0.35">
      <c r="A425">
        <v>12693907</v>
      </c>
      <c r="B425" t="s">
        <v>1314</v>
      </c>
      <c r="C425">
        <v>109990</v>
      </c>
      <c r="D425" t="s">
        <v>249</v>
      </c>
      <c r="E425" t="s">
        <v>1315</v>
      </c>
      <c r="F425" t="s">
        <v>251</v>
      </c>
      <c r="G425" t="s">
        <v>1316</v>
      </c>
      <c r="H425">
        <v>2019</v>
      </c>
      <c r="I425">
        <v>29417</v>
      </c>
      <c r="J425" t="s">
        <v>21</v>
      </c>
      <c r="K425" t="s">
        <v>22</v>
      </c>
      <c r="L425" t="s">
        <v>64</v>
      </c>
      <c r="M425" t="s">
        <v>24</v>
      </c>
      <c r="N425">
        <v>2995</v>
      </c>
      <c r="O425" t="s">
        <v>47</v>
      </c>
      <c r="P425">
        <v>5</v>
      </c>
      <c r="Q425">
        <f t="shared" si="12"/>
        <v>5</v>
      </c>
      <c r="R425" t="str">
        <f t="shared" si="13"/>
        <v>Luxury</v>
      </c>
    </row>
    <row r="426" spans="1:18" x14ac:dyDescent="0.35">
      <c r="A426">
        <v>12693916</v>
      </c>
      <c r="B426" t="s">
        <v>1317</v>
      </c>
      <c r="C426">
        <v>99990</v>
      </c>
      <c r="D426" t="s">
        <v>131</v>
      </c>
      <c r="E426" t="s">
        <v>1236</v>
      </c>
      <c r="F426" t="s">
        <v>1237</v>
      </c>
      <c r="G426" t="s">
        <v>1318</v>
      </c>
      <c r="H426">
        <v>2020</v>
      </c>
      <c r="I426">
        <v>21000</v>
      </c>
      <c r="J426" t="s">
        <v>1239</v>
      </c>
      <c r="K426" t="s">
        <v>22</v>
      </c>
      <c r="L426" t="s">
        <v>64</v>
      </c>
      <c r="M426" t="s">
        <v>24</v>
      </c>
      <c r="N426">
        <v>2480</v>
      </c>
      <c r="O426" t="s">
        <v>69</v>
      </c>
      <c r="P426">
        <v>5</v>
      </c>
      <c r="Q426">
        <f t="shared" si="12"/>
        <v>4</v>
      </c>
      <c r="R426" t="str">
        <f t="shared" si="13"/>
        <v>Luxury</v>
      </c>
    </row>
    <row r="427" spans="1:18" x14ac:dyDescent="0.35">
      <c r="A427">
        <v>12693917</v>
      </c>
      <c r="B427" t="s">
        <v>1319</v>
      </c>
      <c r="C427">
        <v>154990</v>
      </c>
      <c r="D427" t="s">
        <v>449</v>
      </c>
      <c r="E427" t="s">
        <v>743</v>
      </c>
      <c r="F427" t="s">
        <v>1320</v>
      </c>
      <c r="G427" t="s">
        <v>1321</v>
      </c>
      <c r="H427">
        <v>2019</v>
      </c>
      <c r="I427">
        <v>39221</v>
      </c>
      <c r="J427" t="s">
        <v>21</v>
      </c>
      <c r="K427" t="s">
        <v>22</v>
      </c>
      <c r="L427" t="s">
        <v>31</v>
      </c>
      <c r="M427" t="s">
        <v>24</v>
      </c>
      <c r="N427">
        <v>4367</v>
      </c>
      <c r="O427" t="s">
        <v>116</v>
      </c>
      <c r="P427">
        <v>5</v>
      </c>
      <c r="Q427">
        <f t="shared" si="12"/>
        <v>5</v>
      </c>
      <c r="R427" t="str">
        <f t="shared" si="13"/>
        <v>Luxury</v>
      </c>
    </row>
    <row r="428" spans="1:18" x14ac:dyDescent="0.35">
      <c r="A428">
        <v>12693919</v>
      </c>
      <c r="B428" t="s">
        <v>1322</v>
      </c>
      <c r="C428">
        <v>37990</v>
      </c>
      <c r="D428" t="s">
        <v>88</v>
      </c>
      <c r="E428" t="s">
        <v>625</v>
      </c>
      <c r="F428" t="s">
        <v>626</v>
      </c>
      <c r="G428" t="s">
        <v>1323</v>
      </c>
      <c r="H428">
        <v>2018</v>
      </c>
      <c r="I428">
        <v>89193</v>
      </c>
      <c r="J428" t="s">
        <v>106</v>
      </c>
      <c r="K428" t="s">
        <v>81</v>
      </c>
      <c r="L428" t="s">
        <v>31</v>
      </c>
      <c r="M428" t="s">
        <v>24</v>
      </c>
      <c r="N428">
        <v>2497</v>
      </c>
      <c r="O428" t="s">
        <v>47</v>
      </c>
      <c r="P428">
        <v>3</v>
      </c>
      <c r="Q428">
        <f t="shared" si="12"/>
        <v>6</v>
      </c>
      <c r="R428" t="str">
        <f t="shared" si="13"/>
        <v>Mid-range</v>
      </c>
    </row>
    <row r="429" spans="1:18" x14ac:dyDescent="0.35">
      <c r="A429">
        <v>12693928</v>
      </c>
      <c r="B429" t="s">
        <v>1324</v>
      </c>
      <c r="C429">
        <v>104990</v>
      </c>
      <c r="D429" t="s">
        <v>131</v>
      </c>
      <c r="E429" t="s">
        <v>1236</v>
      </c>
      <c r="F429" t="s">
        <v>1237</v>
      </c>
      <c r="G429" t="s">
        <v>1325</v>
      </c>
      <c r="H429">
        <v>2020</v>
      </c>
      <c r="I429">
        <v>9845</v>
      </c>
      <c r="J429" t="s">
        <v>1239</v>
      </c>
      <c r="K429" t="s">
        <v>22</v>
      </c>
      <c r="L429" t="s">
        <v>64</v>
      </c>
      <c r="M429" t="s">
        <v>24</v>
      </c>
      <c r="N429">
        <v>2480</v>
      </c>
      <c r="O429" t="s">
        <v>33</v>
      </c>
      <c r="P429">
        <v>5</v>
      </c>
      <c r="Q429">
        <f t="shared" si="12"/>
        <v>4</v>
      </c>
      <c r="R429" t="str">
        <f t="shared" si="13"/>
        <v>Luxury</v>
      </c>
    </row>
    <row r="430" spans="1:18" x14ac:dyDescent="0.35">
      <c r="A430">
        <v>12693936</v>
      </c>
      <c r="B430" t="s">
        <v>1326</v>
      </c>
      <c r="C430">
        <v>15990</v>
      </c>
      <c r="D430" t="s">
        <v>127</v>
      </c>
      <c r="E430">
        <v>2</v>
      </c>
      <c r="F430" t="s">
        <v>128</v>
      </c>
      <c r="G430" t="s">
        <v>1327</v>
      </c>
      <c r="H430">
        <v>2016</v>
      </c>
      <c r="I430">
        <v>28189</v>
      </c>
      <c r="J430" t="s">
        <v>86</v>
      </c>
      <c r="K430" t="s">
        <v>81</v>
      </c>
      <c r="L430" t="s">
        <v>23</v>
      </c>
      <c r="M430" t="s">
        <v>24</v>
      </c>
      <c r="N430">
        <v>1496</v>
      </c>
      <c r="O430" t="s">
        <v>25</v>
      </c>
      <c r="P430">
        <v>5</v>
      </c>
      <c r="Q430">
        <f t="shared" si="12"/>
        <v>8</v>
      </c>
      <c r="R430" t="str">
        <f t="shared" si="13"/>
        <v>Mid-range</v>
      </c>
    </row>
    <row r="431" spans="1:18" x14ac:dyDescent="0.35">
      <c r="A431">
        <v>12693943</v>
      </c>
      <c r="B431" t="s">
        <v>1328</v>
      </c>
      <c r="C431">
        <v>19990</v>
      </c>
      <c r="D431" t="s">
        <v>17</v>
      </c>
      <c r="E431" t="s">
        <v>262</v>
      </c>
      <c r="F431" t="s">
        <v>263</v>
      </c>
      <c r="G431" t="s">
        <v>522</v>
      </c>
      <c r="H431">
        <v>2015</v>
      </c>
      <c r="I431">
        <v>66974</v>
      </c>
      <c r="J431" t="s">
        <v>63</v>
      </c>
      <c r="K431" t="s">
        <v>22</v>
      </c>
      <c r="L431" t="s">
        <v>23</v>
      </c>
      <c r="M431" t="s">
        <v>24</v>
      </c>
      <c r="N431">
        <v>1798</v>
      </c>
      <c r="O431" t="s">
        <v>47</v>
      </c>
      <c r="P431">
        <v>5</v>
      </c>
      <c r="Q431">
        <f t="shared" si="12"/>
        <v>9</v>
      </c>
      <c r="R431" t="str">
        <f t="shared" si="13"/>
        <v>Mid-range</v>
      </c>
    </row>
    <row r="432" spans="1:18" x14ac:dyDescent="0.35">
      <c r="A432">
        <v>12693944</v>
      </c>
      <c r="B432" t="s">
        <v>1329</v>
      </c>
      <c r="C432">
        <v>38990</v>
      </c>
      <c r="D432" t="s">
        <v>328</v>
      </c>
      <c r="E432" t="s">
        <v>1330</v>
      </c>
      <c r="F432" t="s">
        <v>330</v>
      </c>
      <c r="G432" t="s">
        <v>1331</v>
      </c>
      <c r="H432">
        <v>2018</v>
      </c>
      <c r="I432">
        <v>59891</v>
      </c>
      <c r="J432" t="s">
        <v>21</v>
      </c>
      <c r="K432" t="s">
        <v>22</v>
      </c>
      <c r="L432" t="s">
        <v>23</v>
      </c>
      <c r="M432" t="s">
        <v>24</v>
      </c>
      <c r="N432">
        <v>2356</v>
      </c>
      <c r="O432" t="s">
        <v>116</v>
      </c>
      <c r="P432">
        <v>7</v>
      </c>
      <c r="Q432">
        <f t="shared" si="12"/>
        <v>6</v>
      </c>
      <c r="R432" t="str">
        <f t="shared" si="13"/>
        <v>Mid-range</v>
      </c>
    </row>
    <row r="433" spans="1:18" x14ac:dyDescent="0.35">
      <c r="A433">
        <v>12693950</v>
      </c>
      <c r="B433" t="s">
        <v>1332</v>
      </c>
      <c r="C433">
        <v>32990</v>
      </c>
      <c r="D433" t="s">
        <v>27</v>
      </c>
      <c r="E433" t="s">
        <v>123</v>
      </c>
      <c r="F433" t="s">
        <v>1333</v>
      </c>
      <c r="G433">
        <v>447</v>
      </c>
      <c r="H433">
        <v>2017</v>
      </c>
      <c r="I433">
        <v>50036</v>
      </c>
      <c r="J433" t="s">
        <v>106</v>
      </c>
      <c r="K433" t="s">
        <v>81</v>
      </c>
      <c r="L433" t="s">
        <v>31</v>
      </c>
      <c r="M433" t="s">
        <v>24</v>
      </c>
      <c r="N433">
        <v>1598</v>
      </c>
      <c r="O433" t="s">
        <v>47</v>
      </c>
      <c r="P433">
        <v>2</v>
      </c>
      <c r="Q433">
        <f t="shared" si="12"/>
        <v>7</v>
      </c>
      <c r="R433" t="str">
        <f t="shared" si="13"/>
        <v>Mid-range</v>
      </c>
    </row>
    <row r="434" spans="1:18" x14ac:dyDescent="0.35">
      <c r="A434">
        <v>12693956</v>
      </c>
      <c r="B434" t="s">
        <v>1334</v>
      </c>
      <c r="C434">
        <v>18990</v>
      </c>
      <c r="D434" t="s">
        <v>88</v>
      </c>
      <c r="E434" t="s">
        <v>1335</v>
      </c>
      <c r="F434" t="s">
        <v>1336</v>
      </c>
      <c r="G434" t="s">
        <v>1337</v>
      </c>
      <c r="H434">
        <v>2013</v>
      </c>
      <c r="I434">
        <v>77298</v>
      </c>
      <c r="J434" t="s">
        <v>21</v>
      </c>
      <c r="K434" t="s">
        <v>22</v>
      </c>
      <c r="L434" t="s">
        <v>23</v>
      </c>
      <c r="M434" t="s">
        <v>24</v>
      </c>
      <c r="N434">
        <v>1999</v>
      </c>
      <c r="O434" t="s">
        <v>116</v>
      </c>
      <c r="P434">
        <v>5</v>
      </c>
      <c r="Q434">
        <f t="shared" si="12"/>
        <v>11</v>
      </c>
      <c r="R434" t="str">
        <f t="shared" si="13"/>
        <v>Mid-range</v>
      </c>
    </row>
    <row r="435" spans="1:18" x14ac:dyDescent="0.35">
      <c r="A435">
        <v>12693958</v>
      </c>
      <c r="B435" t="s">
        <v>1338</v>
      </c>
      <c r="C435">
        <v>49990</v>
      </c>
      <c r="D435" t="s">
        <v>76</v>
      </c>
      <c r="E435" t="s">
        <v>77</v>
      </c>
      <c r="F435" t="s">
        <v>1339</v>
      </c>
      <c r="G435" t="s">
        <v>326</v>
      </c>
      <c r="H435">
        <v>2017</v>
      </c>
      <c r="I435">
        <v>81639</v>
      </c>
      <c r="J435" t="s">
        <v>182</v>
      </c>
      <c r="K435" t="s">
        <v>22</v>
      </c>
      <c r="L435" t="s">
        <v>31</v>
      </c>
      <c r="M435" t="s">
        <v>24</v>
      </c>
      <c r="N435">
        <v>2999</v>
      </c>
      <c r="O435" t="s">
        <v>47</v>
      </c>
      <c r="P435">
        <v>5</v>
      </c>
      <c r="Q435">
        <f t="shared" si="12"/>
        <v>7</v>
      </c>
      <c r="R435" t="str">
        <f t="shared" si="13"/>
        <v>Luxury</v>
      </c>
    </row>
    <row r="436" spans="1:18" x14ac:dyDescent="0.35">
      <c r="A436">
        <v>12693959</v>
      </c>
      <c r="B436" t="s">
        <v>1340</v>
      </c>
      <c r="C436">
        <v>18990</v>
      </c>
      <c r="D436" t="s">
        <v>188</v>
      </c>
      <c r="E436" t="s">
        <v>995</v>
      </c>
      <c r="F436" t="s">
        <v>1341</v>
      </c>
      <c r="G436" t="s">
        <v>1342</v>
      </c>
      <c r="H436">
        <v>2018</v>
      </c>
      <c r="I436">
        <v>69963</v>
      </c>
      <c r="J436" t="s">
        <v>86</v>
      </c>
      <c r="K436" t="s">
        <v>22</v>
      </c>
      <c r="L436" t="s">
        <v>23</v>
      </c>
      <c r="M436" t="s">
        <v>24</v>
      </c>
      <c r="N436">
        <v>1999</v>
      </c>
      <c r="O436" t="s">
        <v>116</v>
      </c>
      <c r="P436">
        <v>5</v>
      </c>
      <c r="Q436">
        <f t="shared" si="12"/>
        <v>6</v>
      </c>
      <c r="R436" t="str">
        <f t="shared" si="13"/>
        <v>Mid-range</v>
      </c>
    </row>
    <row r="437" spans="1:18" x14ac:dyDescent="0.35">
      <c r="A437">
        <v>12693963</v>
      </c>
      <c r="B437" t="s">
        <v>806</v>
      </c>
      <c r="C437">
        <v>24990</v>
      </c>
      <c r="D437" t="s">
        <v>17</v>
      </c>
      <c r="E437" t="s">
        <v>262</v>
      </c>
      <c r="F437" t="s">
        <v>807</v>
      </c>
      <c r="G437" t="s">
        <v>808</v>
      </c>
      <c r="H437">
        <v>2018</v>
      </c>
      <c r="I437">
        <v>68946</v>
      </c>
      <c r="J437" t="s">
        <v>86</v>
      </c>
      <c r="K437" t="s">
        <v>22</v>
      </c>
      <c r="L437" t="s">
        <v>23</v>
      </c>
      <c r="M437" t="s">
        <v>24</v>
      </c>
      <c r="N437">
        <v>1798</v>
      </c>
      <c r="O437" t="s">
        <v>116</v>
      </c>
      <c r="P437">
        <v>5</v>
      </c>
      <c r="Q437">
        <f t="shared" si="12"/>
        <v>6</v>
      </c>
      <c r="R437" t="str">
        <f t="shared" si="13"/>
        <v>Mid-range</v>
      </c>
    </row>
    <row r="438" spans="1:18" x14ac:dyDescent="0.35">
      <c r="A438">
        <v>12693966</v>
      </c>
      <c r="B438" t="s">
        <v>1343</v>
      </c>
      <c r="C438">
        <v>33990</v>
      </c>
      <c r="D438" t="s">
        <v>49</v>
      </c>
      <c r="E438" t="s">
        <v>50</v>
      </c>
      <c r="F438" t="s">
        <v>137</v>
      </c>
      <c r="G438" t="s">
        <v>52</v>
      </c>
      <c r="H438">
        <v>2019</v>
      </c>
      <c r="I438">
        <v>23233</v>
      </c>
      <c r="J438" t="s">
        <v>21</v>
      </c>
      <c r="K438" t="s">
        <v>22</v>
      </c>
      <c r="L438" t="s">
        <v>23</v>
      </c>
      <c r="M438" t="s">
        <v>24</v>
      </c>
      <c r="N438">
        <v>2488</v>
      </c>
      <c r="O438" t="s">
        <v>33</v>
      </c>
      <c r="P438">
        <v>5</v>
      </c>
      <c r="Q438">
        <f t="shared" si="12"/>
        <v>5</v>
      </c>
      <c r="R438" t="str">
        <f t="shared" si="13"/>
        <v>Mid-range</v>
      </c>
    </row>
    <row r="439" spans="1:18" x14ac:dyDescent="0.35">
      <c r="A439">
        <v>12693969</v>
      </c>
      <c r="B439" t="s">
        <v>1344</v>
      </c>
      <c r="C439">
        <v>30990</v>
      </c>
      <c r="D439" t="s">
        <v>49</v>
      </c>
      <c r="E439" t="s">
        <v>50</v>
      </c>
      <c r="F439" t="s">
        <v>137</v>
      </c>
      <c r="G439" t="s">
        <v>52</v>
      </c>
      <c r="H439">
        <v>2018</v>
      </c>
      <c r="I439">
        <v>65476</v>
      </c>
      <c r="J439" t="s">
        <v>21</v>
      </c>
      <c r="K439" t="s">
        <v>22</v>
      </c>
      <c r="L439" t="s">
        <v>23</v>
      </c>
      <c r="M439" t="s">
        <v>24</v>
      </c>
      <c r="N439">
        <v>2488</v>
      </c>
      <c r="O439" t="s">
        <v>25</v>
      </c>
      <c r="P439">
        <v>5</v>
      </c>
      <c r="Q439">
        <f t="shared" si="12"/>
        <v>6</v>
      </c>
      <c r="R439" t="str">
        <f t="shared" si="13"/>
        <v>Mid-range</v>
      </c>
    </row>
    <row r="440" spans="1:18" x14ac:dyDescent="0.35">
      <c r="A440">
        <v>12694006</v>
      </c>
      <c r="B440" t="s">
        <v>1345</v>
      </c>
      <c r="C440">
        <v>55000</v>
      </c>
      <c r="D440" t="s">
        <v>1033</v>
      </c>
      <c r="E440" t="s">
        <v>1346</v>
      </c>
      <c r="F440" t="s">
        <v>1347</v>
      </c>
      <c r="G440" t="s">
        <v>1348</v>
      </c>
      <c r="H440">
        <v>2010</v>
      </c>
      <c r="I440">
        <v>96000</v>
      </c>
      <c r="J440" t="s">
        <v>427</v>
      </c>
      <c r="K440" t="s">
        <v>81</v>
      </c>
      <c r="L440" t="s">
        <v>64</v>
      </c>
      <c r="M440" t="s">
        <v>24</v>
      </c>
      <c r="N440">
        <v>6200</v>
      </c>
      <c r="O440" t="s">
        <v>135</v>
      </c>
      <c r="P440">
        <v>2</v>
      </c>
      <c r="Q440">
        <f t="shared" si="12"/>
        <v>14</v>
      </c>
      <c r="R440" t="str">
        <f t="shared" si="13"/>
        <v>Luxury</v>
      </c>
    </row>
    <row r="441" spans="1:18" x14ac:dyDescent="0.35">
      <c r="A441">
        <v>12694020</v>
      </c>
      <c r="B441" t="s">
        <v>1349</v>
      </c>
      <c r="C441">
        <v>21999</v>
      </c>
      <c r="D441" t="s">
        <v>42</v>
      </c>
      <c r="E441" t="s">
        <v>1193</v>
      </c>
      <c r="F441" t="s">
        <v>1194</v>
      </c>
      <c r="G441" t="s">
        <v>1350</v>
      </c>
      <c r="H441">
        <v>2016</v>
      </c>
      <c r="I441">
        <v>119443</v>
      </c>
      <c r="J441" t="s">
        <v>21</v>
      </c>
      <c r="K441" t="s">
        <v>22</v>
      </c>
      <c r="L441" t="s">
        <v>31</v>
      </c>
      <c r="M441" t="s">
        <v>24</v>
      </c>
      <c r="N441">
        <v>2231</v>
      </c>
      <c r="O441" t="s">
        <v>33</v>
      </c>
      <c r="P441">
        <v>7</v>
      </c>
      <c r="Q441">
        <f t="shared" si="12"/>
        <v>8</v>
      </c>
      <c r="R441" t="str">
        <f t="shared" si="13"/>
        <v>Mid-range</v>
      </c>
    </row>
    <row r="442" spans="1:18" x14ac:dyDescent="0.35">
      <c r="A442">
        <v>12694043</v>
      </c>
      <c r="B442" t="s">
        <v>1351</v>
      </c>
      <c r="C442">
        <v>57777</v>
      </c>
      <c r="D442" t="s">
        <v>282</v>
      </c>
      <c r="E442" t="s">
        <v>443</v>
      </c>
      <c r="F442" t="s">
        <v>1352</v>
      </c>
      <c r="G442" t="s">
        <v>1353</v>
      </c>
      <c r="H442">
        <v>2015</v>
      </c>
      <c r="I442">
        <v>114344</v>
      </c>
      <c r="J442" t="s">
        <v>21</v>
      </c>
      <c r="K442" t="s">
        <v>22</v>
      </c>
      <c r="L442" t="s">
        <v>64</v>
      </c>
      <c r="M442" t="s">
        <v>24</v>
      </c>
      <c r="N442">
        <v>6424</v>
      </c>
      <c r="O442" t="s">
        <v>33</v>
      </c>
      <c r="P442">
        <v>5</v>
      </c>
      <c r="Q442">
        <f t="shared" si="12"/>
        <v>9</v>
      </c>
      <c r="R442" t="str">
        <f t="shared" si="13"/>
        <v>Luxury</v>
      </c>
    </row>
    <row r="443" spans="1:18" x14ac:dyDescent="0.35">
      <c r="A443">
        <v>12694088</v>
      </c>
      <c r="B443" t="s">
        <v>1354</v>
      </c>
      <c r="C443">
        <v>39990</v>
      </c>
      <c r="D443" t="s">
        <v>17</v>
      </c>
      <c r="E443" t="s">
        <v>258</v>
      </c>
      <c r="F443" t="s">
        <v>484</v>
      </c>
      <c r="G443" t="s">
        <v>873</v>
      </c>
      <c r="H443">
        <v>2019</v>
      </c>
      <c r="I443">
        <v>217396</v>
      </c>
      <c r="J443" t="s">
        <v>201</v>
      </c>
      <c r="K443" t="s">
        <v>22</v>
      </c>
      <c r="L443" t="s">
        <v>31</v>
      </c>
      <c r="M443" t="s">
        <v>24</v>
      </c>
      <c r="N443">
        <v>2753</v>
      </c>
      <c r="O443" t="s">
        <v>47</v>
      </c>
      <c r="P443">
        <v>5</v>
      </c>
      <c r="Q443">
        <f t="shared" si="12"/>
        <v>5</v>
      </c>
      <c r="R443" t="str">
        <f t="shared" si="13"/>
        <v>Mid-range</v>
      </c>
    </row>
    <row r="444" spans="1:18" x14ac:dyDescent="0.35">
      <c r="A444">
        <v>12694090</v>
      </c>
      <c r="B444" t="s">
        <v>992</v>
      </c>
      <c r="C444">
        <v>53990</v>
      </c>
      <c r="D444" t="s">
        <v>54</v>
      </c>
      <c r="E444" t="s">
        <v>175</v>
      </c>
      <c r="F444" t="s">
        <v>993</v>
      </c>
      <c r="G444" t="s">
        <v>511</v>
      </c>
      <c r="H444">
        <v>2019</v>
      </c>
      <c r="I444">
        <v>70303</v>
      </c>
      <c r="J444" t="s">
        <v>275</v>
      </c>
      <c r="K444" t="s">
        <v>22</v>
      </c>
      <c r="L444" t="s">
        <v>31</v>
      </c>
      <c r="M444" t="s">
        <v>24</v>
      </c>
      <c r="N444">
        <v>1996</v>
      </c>
      <c r="O444" t="s">
        <v>47</v>
      </c>
      <c r="P444">
        <v>5</v>
      </c>
      <c r="Q444">
        <f t="shared" si="12"/>
        <v>5</v>
      </c>
      <c r="R444" t="str">
        <f t="shared" si="13"/>
        <v>Luxury</v>
      </c>
    </row>
    <row r="445" spans="1:18" x14ac:dyDescent="0.35">
      <c r="A445">
        <v>12694106</v>
      </c>
      <c r="B445" t="s">
        <v>1355</v>
      </c>
      <c r="C445">
        <v>6425</v>
      </c>
      <c r="D445" t="s">
        <v>17</v>
      </c>
      <c r="E445" t="s">
        <v>193</v>
      </c>
      <c r="F445" t="s">
        <v>1356</v>
      </c>
      <c r="G445" t="s">
        <v>1357</v>
      </c>
      <c r="H445">
        <v>2005</v>
      </c>
      <c r="I445">
        <v>279938</v>
      </c>
      <c r="J445" t="s">
        <v>21</v>
      </c>
      <c r="K445" t="s">
        <v>22</v>
      </c>
      <c r="L445" t="s">
        <v>23</v>
      </c>
      <c r="M445" t="s">
        <v>24</v>
      </c>
      <c r="N445">
        <v>3311</v>
      </c>
      <c r="O445" t="s">
        <v>116</v>
      </c>
      <c r="P445">
        <v>5</v>
      </c>
      <c r="Q445">
        <f t="shared" si="12"/>
        <v>19</v>
      </c>
      <c r="R445" t="str">
        <f t="shared" si="13"/>
        <v>Budget</v>
      </c>
    </row>
    <row r="446" spans="1:18" x14ac:dyDescent="0.35">
      <c r="A446">
        <v>12694111</v>
      </c>
      <c r="B446" t="s">
        <v>1358</v>
      </c>
      <c r="C446">
        <v>93809</v>
      </c>
      <c r="D446" t="s">
        <v>131</v>
      </c>
      <c r="E446" t="s">
        <v>1055</v>
      </c>
      <c r="F446" t="s">
        <v>1359</v>
      </c>
      <c r="G446" t="s">
        <v>1360</v>
      </c>
      <c r="H446">
        <v>2021</v>
      </c>
      <c r="I446">
        <v>8691</v>
      </c>
      <c r="J446" t="s">
        <v>63</v>
      </c>
      <c r="K446" t="s">
        <v>22</v>
      </c>
      <c r="L446" t="s">
        <v>381</v>
      </c>
      <c r="M446" t="s">
        <v>24</v>
      </c>
      <c r="N446">
        <v>1984</v>
      </c>
      <c r="O446" t="s">
        <v>33</v>
      </c>
      <c r="P446">
        <v>5</v>
      </c>
      <c r="Q446">
        <f t="shared" si="12"/>
        <v>3</v>
      </c>
      <c r="R446" t="str">
        <f t="shared" si="13"/>
        <v>Luxury</v>
      </c>
    </row>
    <row r="447" spans="1:18" x14ac:dyDescent="0.35">
      <c r="A447">
        <v>12694117</v>
      </c>
      <c r="B447" t="s">
        <v>1361</v>
      </c>
      <c r="C447">
        <v>69888</v>
      </c>
      <c r="D447" t="s">
        <v>54</v>
      </c>
      <c r="E447" t="s">
        <v>987</v>
      </c>
      <c r="F447" t="s">
        <v>1362</v>
      </c>
      <c r="G447" t="s">
        <v>1363</v>
      </c>
      <c r="H447">
        <v>2019</v>
      </c>
      <c r="I447">
        <v>23034</v>
      </c>
      <c r="J447" t="s">
        <v>1364</v>
      </c>
      <c r="K447" t="s">
        <v>22</v>
      </c>
      <c r="L447" t="s">
        <v>64</v>
      </c>
      <c r="M447" t="s">
        <v>24</v>
      </c>
      <c r="N447">
        <v>4950</v>
      </c>
      <c r="O447" t="s">
        <v>47</v>
      </c>
      <c r="P447">
        <v>4</v>
      </c>
      <c r="Q447">
        <f t="shared" si="12"/>
        <v>5</v>
      </c>
      <c r="R447" t="str">
        <f t="shared" si="13"/>
        <v>Luxury</v>
      </c>
    </row>
    <row r="448" spans="1:18" x14ac:dyDescent="0.35">
      <c r="A448">
        <v>12694133</v>
      </c>
      <c r="B448" t="s">
        <v>1365</v>
      </c>
      <c r="C448">
        <v>18995</v>
      </c>
      <c r="D448" t="s">
        <v>328</v>
      </c>
      <c r="E448" t="s">
        <v>1366</v>
      </c>
      <c r="F448" t="s">
        <v>1367</v>
      </c>
      <c r="G448">
        <v>10</v>
      </c>
      <c r="H448">
        <v>2009</v>
      </c>
      <c r="I448">
        <v>75050</v>
      </c>
      <c r="J448" t="s">
        <v>63</v>
      </c>
      <c r="K448" t="s">
        <v>22</v>
      </c>
      <c r="L448" t="s">
        <v>64</v>
      </c>
      <c r="M448" t="s">
        <v>24</v>
      </c>
      <c r="N448">
        <v>2354</v>
      </c>
      <c r="O448" t="s">
        <v>116</v>
      </c>
      <c r="P448">
        <v>5</v>
      </c>
      <c r="Q448">
        <f t="shared" si="12"/>
        <v>15</v>
      </c>
      <c r="R448" t="str">
        <f t="shared" si="13"/>
        <v>Mid-range</v>
      </c>
    </row>
    <row r="449" spans="1:18" x14ac:dyDescent="0.35">
      <c r="A449">
        <v>12694134</v>
      </c>
      <c r="B449" t="s">
        <v>631</v>
      </c>
      <c r="C449">
        <v>17995</v>
      </c>
      <c r="D449" t="s">
        <v>17</v>
      </c>
      <c r="E449" t="s">
        <v>632</v>
      </c>
      <c r="F449" t="s">
        <v>633</v>
      </c>
      <c r="G449" t="s">
        <v>634</v>
      </c>
      <c r="H449">
        <v>2014</v>
      </c>
      <c r="I449">
        <v>56260</v>
      </c>
      <c r="J449" t="s">
        <v>86</v>
      </c>
      <c r="K449" t="s">
        <v>22</v>
      </c>
      <c r="L449" t="s">
        <v>23</v>
      </c>
      <c r="M449" t="s">
        <v>24</v>
      </c>
      <c r="N449">
        <v>1497</v>
      </c>
      <c r="O449" t="s">
        <v>135</v>
      </c>
      <c r="P449">
        <v>5</v>
      </c>
      <c r="Q449">
        <f t="shared" si="12"/>
        <v>10</v>
      </c>
      <c r="R449" t="str">
        <f t="shared" si="13"/>
        <v>Mid-range</v>
      </c>
    </row>
    <row r="450" spans="1:18" x14ac:dyDescent="0.35">
      <c r="A450">
        <v>12694166</v>
      </c>
      <c r="B450" t="s">
        <v>1368</v>
      </c>
      <c r="C450">
        <v>9495</v>
      </c>
      <c r="D450" t="s">
        <v>17</v>
      </c>
      <c r="E450" t="s">
        <v>642</v>
      </c>
      <c r="F450" t="s">
        <v>844</v>
      </c>
      <c r="G450" t="s">
        <v>1369</v>
      </c>
      <c r="H450">
        <v>2009</v>
      </c>
      <c r="I450">
        <v>191869</v>
      </c>
      <c r="J450" t="s">
        <v>63</v>
      </c>
      <c r="K450" t="s">
        <v>22</v>
      </c>
      <c r="L450" t="s">
        <v>23</v>
      </c>
      <c r="M450" t="s">
        <v>24</v>
      </c>
      <c r="N450">
        <v>2362</v>
      </c>
      <c r="O450" t="s">
        <v>116</v>
      </c>
      <c r="P450">
        <v>5</v>
      </c>
      <c r="Q450">
        <f t="shared" si="12"/>
        <v>15</v>
      </c>
      <c r="R450" t="str">
        <f t="shared" si="13"/>
        <v>Budget</v>
      </c>
    </row>
    <row r="451" spans="1:18" x14ac:dyDescent="0.35">
      <c r="A451">
        <v>12694174</v>
      </c>
      <c r="B451" t="s">
        <v>1370</v>
      </c>
      <c r="C451">
        <v>32990</v>
      </c>
      <c r="D451" t="s">
        <v>17</v>
      </c>
      <c r="E451" t="s">
        <v>258</v>
      </c>
      <c r="F451" t="s">
        <v>351</v>
      </c>
      <c r="G451" t="s">
        <v>1371</v>
      </c>
      <c r="H451">
        <v>2020</v>
      </c>
      <c r="I451">
        <v>14250</v>
      </c>
      <c r="J451" t="s">
        <v>80</v>
      </c>
      <c r="K451" t="s">
        <v>22</v>
      </c>
      <c r="L451" t="s">
        <v>23</v>
      </c>
      <c r="M451" t="s">
        <v>24</v>
      </c>
      <c r="N451">
        <v>2694</v>
      </c>
      <c r="O451" t="s">
        <v>25</v>
      </c>
      <c r="P451">
        <v>2</v>
      </c>
      <c r="Q451">
        <f t="shared" ref="Q451:Q514" si="14">2024-H451</f>
        <v>4</v>
      </c>
      <c r="R451" t="str">
        <f t="shared" ref="R451:R514" si="15">IF(C451&lt;=10000,"Budget",IF(C451&lt;=40000,"Mid-range","Luxury"))</f>
        <v>Mid-range</v>
      </c>
    </row>
    <row r="452" spans="1:18" x14ac:dyDescent="0.35">
      <c r="A452">
        <v>12694226</v>
      </c>
      <c r="B452" t="s">
        <v>1372</v>
      </c>
      <c r="C452">
        <v>45000</v>
      </c>
      <c r="D452" t="s">
        <v>131</v>
      </c>
      <c r="E452" t="s">
        <v>487</v>
      </c>
      <c r="F452" t="s">
        <v>1373</v>
      </c>
      <c r="G452" t="s">
        <v>1374</v>
      </c>
      <c r="H452">
        <v>2020</v>
      </c>
      <c r="I452">
        <v>11500</v>
      </c>
      <c r="J452" t="s">
        <v>21</v>
      </c>
      <c r="K452" t="s">
        <v>22</v>
      </c>
      <c r="L452" t="s">
        <v>64</v>
      </c>
      <c r="M452" t="s">
        <v>24</v>
      </c>
      <c r="N452">
        <v>1395</v>
      </c>
      <c r="O452" t="s">
        <v>116</v>
      </c>
      <c r="P452">
        <v>5</v>
      </c>
      <c r="Q452">
        <f t="shared" si="14"/>
        <v>4</v>
      </c>
      <c r="R452" t="str">
        <f t="shared" si="15"/>
        <v>Luxury</v>
      </c>
    </row>
    <row r="453" spans="1:18" x14ac:dyDescent="0.35">
      <c r="A453">
        <v>12694284</v>
      </c>
      <c r="B453" t="s">
        <v>1375</v>
      </c>
      <c r="C453">
        <v>35000</v>
      </c>
      <c r="D453" t="s">
        <v>42</v>
      </c>
      <c r="E453" t="s">
        <v>71</v>
      </c>
      <c r="F453" t="s">
        <v>383</v>
      </c>
      <c r="G453" t="s">
        <v>1376</v>
      </c>
      <c r="H453">
        <v>2010</v>
      </c>
      <c r="I453">
        <v>140000</v>
      </c>
      <c r="J453" t="s">
        <v>427</v>
      </c>
      <c r="K453" t="s">
        <v>81</v>
      </c>
      <c r="L453" t="s">
        <v>23</v>
      </c>
      <c r="M453" t="s">
        <v>24</v>
      </c>
      <c r="N453">
        <v>5967</v>
      </c>
      <c r="O453" t="s">
        <v>74</v>
      </c>
      <c r="P453">
        <v>2</v>
      </c>
      <c r="Q453">
        <f t="shared" si="14"/>
        <v>14</v>
      </c>
      <c r="R453" t="str">
        <f t="shared" si="15"/>
        <v>Mid-range</v>
      </c>
    </row>
    <row r="454" spans="1:18" x14ac:dyDescent="0.35">
      <c r="A454">
        <v>12694327</v>
      </c>
      <c r="B454" t="s">
        <v>1377</v>
      </c>
      <c r="C454">
        <v>53000</v>
      </c>
      <c r="D454" t="s">
        <v>165</v>
      </c>
      <c r="E454" t="s">
        <v>166</v>
      </c>
      <c r="F454" t="s">
        <v>1378</v>
      </c>
      <c r="G454" t="s">
        <v>1379</v>
      </c>
      <c r="H454">
        <v>2021</v>
      </c>
      <c r="I454">
        <v>6000</v>
      </c>
      <c r="J454" t="s">
        <v>275</v>
      </c>
      <c r="K454" t="s">
        <v>22</v>
      </c>
      <c r="L454" t="s">
        <v>31</v>
      </c>
      <c r="M454" t="s">
        <v>24</v>
      </c>
      <c r="N454">
        <v>2442</v>
      </c>
      <c r="O454" t="s">
        <v>891</v>
      </c>
      <c r="P454">
        <v>5</v>
      </c>
      <c r="Q454">
        <f t="shared" si="14"/>
        <v>3</v>
      </c>
      <c r="R454" t="str">
        <f t="shared" si="15"/>
        <v>Luxury</v>
      </c>
    </row>
    <row r="455" spans="1:18" x14ac:dyDescent="0.35">
      <c r="A455">
        <v>12694361</v>
      </c>
      <c r="B455" t="s">
        <v>1380</v>
      </c>
      <c r="C455">
        <v>19000</v>
      </c>
      <c r="D455" t="s">
        <v>17</v>
      </c>
      <c r="E455" t="s">
        <v>632</v>
      </c>
      <c r="F455" t="s">
        <v>263</v>
      </c>
      <c r="G455" t="s">
        <v>1381</v>
      </c>
      <c r="H455">
        <v>2016</v>
      </c>
      <c r="I455">
        <v>68900</v>
      </c>
      <c r="J455" t="s">
        <v>86</v>
      </c>
      <c r="K455" t="s">
        <v>22</v>
      </c>
      <c r="L455" t="s">
        <v>23</v>
      </c>
      <c r="M455" t="s">
        <v>24</v>
      </c>
      <c r="N455">
        <v>1299</v>
      </c>
      <c r="O455" t="s">
        <v>1382</v>
      </c>
      <c r="P455">
        <v>5</v>
      </c>
      <c r="Q455">
        <f t="shared" si="14"/>
        <v>8</v>
      </c>
      <c r="R455" t="str">
        <f t="shared" si="15"/>
        <v>Mid-range</v>
      </c>
    </row>
    <row r="456" spans="1:18" x14ac:dyDescent="0.35">
      <c r="A456">
        <v>12694368</v>
      </c>
      <c r="B456" t="s">
        <v>1383</v>
      </c>
      <c r="C456">
        <v>14000</v>
      </c>
      <c r="D456" t="s">
        <v>102</v>
      </c>
      <c r="E456" t="s">
        <v>386</v>
      </c>
      <c r="F456" t="s">
        <v>1384</v>
      </c>
      <c r="G456" t="s">
        <v>1385</v>
      </c>
      <c r="H456">
        <v>2012</v>
      </c>
      <c r="I456">
        <v>91600</v>
      </c>
      <c r="J456" t="s">
        <v>21</v>
      </c>
      <c r="K456" t="s">
        <v>81</v>
      </c>
      <c r="L456" t="s">
        <v>64</v>
      </c>
      <c r="M456" t="s">
        <v>24</v>
      </c>
      <c r="N456">
        <v>1390</v>
      </c>
      <c r="O456" t="s">
        <v>33</v>
      </c>
      <c r="P456">
        <v>5</v>
      </c>
      <c r="Q456">
        <f t="shared" si="14"/>
        <v>12</v>
      </c>
      <c r="R456" t="str">
        <f t="shared" si="15"/>
        <v>Mid-range</v>
      </c>
    </row>
    <row r="457" spans="1:18" x14ac:dyDescent="0.35">
      <c r="A457">
        <v>12694370</v>
      </c>
      <c r="B457" t="s">
        <v>1386</v>
      </c>
      <c r="C457">
        <v>13800</v>
      </c>
      <c r="D457" t="s">
        <v>328</v>
      </c>
      <c r="E457" t="s">
        <v>1366</v>
      </c>
      <c r="F457" t="s">
        <v>1367</v>
      </c>
      <c r="G457" t="s">
        <v>1387</v>
      </c>
      <c r="H457">
        <v>2012</v>
      </c>
      <c r="I457">
        <v>220000</v>
      </c>
      <c r="J457" t="s">
        <v>63</v>
      </c>
      <c r="K457" t="s">
        <v>22</v>
      </c>
      <c r="L457" t="s">
        <v>64</v>
      </c>
      <c r="M457" t="s">
        <v>24</v>
      </c>
      <c r="N457">
        <v>2354</v>
      </c>
      <c r="O457" t="s">
        <v>69</v>
      </c>
      <c r="P457">
        <v>5</v>
      </c>
      <c r="Q457">
        <f t="shared" si="14"/>
        <v>12</v>
      </c>
      <c r="R457" t="str">
        <f t="shared" si="15"/>
        <v>Mid-range</v>
      </c>
    </row>
    <row r="458" spans="1:18" x14ac:dyDescent="0.35">
      <c r="A458">
        <v>12694385</v>
      </c>
      <c r="B458" t="s">
        <v>1388</v>
      </c>
      <c r="C458">
        <v>58990</v>
      </c>
      <c r="D458" t="s">
        <v>127</v>
      </c>
      <c r="E458" t="s">
        <v>277</v>
      </c>
      <c r="F458" t="s">
        <v>916</v>
      </c>
      <c r="G458" t="s">
        <v>1389</v>
      </c>
      <c r="H458">
        <v>2021</v>
      </c>
      <c r="I458">
        <v>11142</v>
      </c>
      <c r="J458" t="s">
        <v>21</v>
      </c>
      <c r="K458" t="s">
        <v>22</v>
      </c>
      <c r="L458" t="s">
        <v>31</v>
      </c>
      <c r="M458" t="s">
        <v>24</v>
      </c>
      <c r="N458">
        <v>2191</v>
      </c>
      <c r="O458" t="s">
        <v>69</v>
      </c>
      <c r="P458">
        <v>7</v>
      </c>
      <c r="Q458">
        <f t="shared" si="14"/>
        <v>3</v>
      </c>
      <c r="R458" t="str">
        <f t="shared" si="15"/>
        <v>Luxury</v>
      </c>
    </row>
    <row r="459" spans="1:18" x14ac:dyDescent="0.35">
      <c r="A459">
        <v>12694483</v>
      </c>
      <c r="B459" t="s">
        <v>1390</v>
      </c>
      <c r="C459">
        <v>84990</v>
      </c>
      <c r="D459" t="s">
        <v>59</v>
      </c>
      <c r="E459" t="s">
        <v>826</v>
      </c>
      <c r="F459" t="s">
        <v>1391</v>
      </c>
      <c r="G459" t="s">
        <v>1234</v>
      </c>
      <c r="H459">
        <v>2020</v>
      </c>
      <c r="I459">
        <v>48737</v>
      </c>
      <c r="J459" t="s">
        <v>21</v>
      </c>
      <c r="K459" t="s">
        <v>22</v>
      </c>
      <c r="L459" t="s">
        <v>31</v>
      </c>
      <c r="M459" t="s">
        <v>24</v>
      </c>
      <c r="N459">
        <v>1995</v>
      </c>
      <c r="O459" t="s">
        <v>1392</v>
      </c>
      <c r="P459">
        <v>5</v>
      </c>
      <c r="Q459">
        <f t="shared" si="14"/>
        <v>4</v>
      </c>
      <c r="R459" t="str">
        <f t="shared" si="15"/>
        <v>Luxury</v>
      </c>
    </row>
    <row r="460" spans="1:18" x14ac:dyDescent="0.35">
      <c r="A460">
        <v>12694525</v>
      </c>
      <c r="B460" t="s">
        <v>1393</v>
      </c>
      <c r="C460">
        <v>124990</v>
      </c>
      <c r="D460" t="s">
        <v>17</v>
      </c>
      <c r="E460" t="s">
        <v>254</v>
      </c>
      <c r="F460" t="s">
        <v>255</v>
      </c>
      <c r="G460" t="s">
        <v>256</v>
      </c>
      <c r="H460">
        <v>2022</v>
      </c>
      <c r="I460">
        <v>82</v>
      </c>
      <c r="J460" t="s">
        <v>201</v>
      </c>
      <c r="K460" t="s">
        <v>81</v>
      </c>
      <c r="L460" t="s">
        <v>31</v>
      </c>
      <c r="M460" t="s">
        <v>24</v>
      </c>
      <c r="N460">
        <v>4461</v>
      </c>
      <c r="O460" t="s">
        <v>1085</v>
      </c>
      <c r="P460">
        <v>5</v>
      </c>
      <c r="Q460">
        <f t="shared" si="14"/>
        <v>2</v>
      </c>
      <c r="R460" t="str">
        <f t="shared" si="15"/>
        <v>Luxury</v>
      </c>
    </row>
    <row r="461" spans="1:18" x14ac:dyDescent="0.35">
      <c r="A461">
        <v>12694528</v>
      </c>
      <c r="B461" t="s">
        <v>1394</v>
      </c>
      <c r="C461">
        <v>9990</v>
      </c>
      <c r="D461" t="s">
        <v>59</v>
      </c>
      <c r="E461" t="s">
        <v>826</v>
      </c>
      <c r="F461" t="s">
        <v>1395</v>
      </c>
      <c r="G461" t="s">
        <v>1396</v>
      </c>
      <c r="H461">
        <v>2006</v>
      </c>
      <c r="I461">
        <v>202849</v>
      </c>
      <c r="J461" t="s">
        <v>21</v>
      </c>
      <c r="K461" t="s">
        <v>22</v>
      </c>
      <c r="L461" t="s">
        <v>64</v>
      </c>
      <c r="M461" t="s">
        <v>24</v>
      </c>
      <c r="N461">
        <v>2979</v>
      </c>
      <c r="O461" t="s">
        <v>33</v>
      </c>
      <c r="P461">
        <v>5</v>
      </c>
      <c r="Q461">
        <f t="shared" si="14"/>
        <v>18</v>
      </c>
      <c r="R461" t="str">
        <f t="shared" si="15"/>
        <v>Budget</v>
      </c>
    </row>
    <row r="462" spans="1:18" x14ac:dyDescent="0.35">
      <c r="A462">
        <v>12694529</v>
      </c>
      <c r="B462" t="s">
        <v>1397</v>
      </c>
      <c r="C462">
        <v>37990</v>
      </c>
      <c r="D462" t="s">
        <v>54</v>
      </c>
      <c r="E462" t="s">
        <v>175</v>
      </c>
      <c r="F462" t="s">
        <v>1398</v>
      </c>
      <c r="G462" t="s">
        <v>650</v>
      </c>
      <c r="H462">
        <v>2018</v>
      </c>
      <c r="I462">
        <v>130378</v>
      </c>
      <c r="J462" t="s">
        <v>1181</v>
      </c>
      <c r="K462" t="s">
        <v>81</v>
      </c>
      <c r="L462" t="s">
        <v>31</v>
      </c>
      <c r="M462" t="s">
        <v>24</v>
      </c>
      <c r="N462">
        <v>2198</v>
      </c>
      <c r="O462" t="s">
        <v>47</v>
      </c>
      <c r="P462">
        <v>5</v>
      </c>
      <c r="Q462">
        <f t="shared" si="14"/>
        <v>6</v>
      </c>
      <c r="R462" t="str">
        <f t="shared" si="15"/>
        <v>Mid-range</v>
      </c>
    </row>
    <row r="463" spans="1:18" x14ac:dyDescent="0.35">
      <c r="A463">
        <v>12694556</v>
      </c>
      <c r="B463" t="s">
        <v>1399</v>
      </c>
      <c r="C463">
        <v>27495</v>
      </c>
      <c r="D463" t="s">
        <v>54</v>
      </c>
      <c r="E463" t="s">
        <v>175</v>
      </c>
      <c r="F463" t="s">
        <v>900</v>
      </c>
      <c r="G463" t="s">
        <v>207</v>
      </c>
      <c r="H463">
        <v>2013</v>
      </c>
      <c r="I463">
        <v>150406</v>
      </c>
      <c r="J463" t="s">
        <v>338</v>
      </c>
      <c r="K463" t="s">
        <v>81</v>
      </c>
      <c r="L463" t="s">
        <v>31</v>
      </c>
      <c r="M463" t="s">
        <v>24</v>
      </c>
      <c r="N463">
        <v>3198</v>
      </c>
      <c r="O463" t="s">
        <v>69</v>
      </c>
      <c r="P463">
        <v>5</v>
      </c>
      <c r="Q463">
        <f t="shared" si="14"/>
        <v>11</v>
      </c>
      <c r="R463" t="str">
        <f t="shared" si="15"/>
        <v>Mid-range</v>
      </c>
    </row>
    <row r="464" spans="1:18" x14ac:dyDescent="0.35">
      <c r="A464">
        <v>12694559</v>
      </c>
      <c r="B464" t="s">
        <v>1400</v>
      </c>
      <c r="C464">
        <v>20485</v>
      </c>
      <c r="D464" t="s">
        <v>42</v>
      </c>
      <c r="E464" t="s">
        <v>1401</v>
      </c>
      <c r="F464" t="s">
        <v>1402</v>
      </c>
      <c r="G464" t="s">
        <v>1403</v>
      </c>
      <c r="H464">
        <v>2018</v>
      </c>
      <c r="I464">
        <v>65734</v>
      </c>
      <c r="J464" t="s">
        <v>21</v>
      </c>
      <c r="K464" t="s">
        <v>22</v>
      </c>
      <c r="L464" t="s">
        <v>23</v>
      </c>
      <c r="M464" t="s">
        <v>24</v>
      </c>
      <c r="N464">
        <v>1490</v>
      </c>
      <c r="O464" t="s">
        <v>116</v>
      </c>
      <c r="P464">
        <v>5</v>
      </c>
      <c r="Q464">
        <f t="shared" si="14"/>
        <v>6</v>
      </c>
      <c r="R464" t="str">
        <f t="shared" si="15"/>
        <v>Mid-range</v>
      </c>
    </row>
    <row r="465" spans="1:18" x14ac:dyDescent="0.35">
      <c r="A465">
        <v>12694561</v>
      </c>
      <c r="B465" t="s">
        <v>1404</v>
      </c>
      <c r="C465">
        <v>49885</v>
      </c>
      <c r="D465" t="s">
        <v>42</v>
      </c>
      <c r="E465" t="s">
        <v>1017</v>
      </c>
      <c r="F465" t="s">
        <v>1025</v>
      </c>
      <c r="G465" t="s">
        <v>1019</v>
      </c>
      <c r="H465">
        <v>2016</v>
      </c>
      <c r="I465">
        <v>102767</v>
      </c>
      <c r="J465" t="s">
        <v>427</v>
      </c>
      <c r="K465" t="s">
        <v>81</v>
      </c>
      <c r="L465" t="s">
        <v>23</v>
      </c>
      <c r="M465" t="s">
        <v>24</v>
      </c>
      <c r="N465">
        <v>6200</v>
      </c>
      <c r="O465" t="s">
        <v>47</v>
      </c>
      <c r="P465">
        <v>2</v>
      </c>
      <c r="Q465">
        <f t="shared" si="14"/>
        <v>8</v>
      </c>
      <c r="R465" t="str">
        <f t="shared" si="15"/>
        <v>Luxury</v>
      </c>
    </row>
    <row r="466" spans="1:18" x14ac:dyDescent="0.35">
      <c r="A466">
        <v>12694565</v>
      </c>
      <c r="B466" t="s">
        <v>1405</v>
      </c>
      <c r="C466">
        <v>58800</v>
      </c>
      <c r="D466" t="s">
        <v>17</v>
      </c>
      <c r="E466" t="s">
        <v>193</v>
      </c>
      <c r="F466" t="s">
        <v>1406</v>
      </c>
      <c r="G466" t="s">
        <v>1407</v>
      </c>
      <c r="H466">
        <v>2022</v>
      </c>
      <c r="I466">
        <v>600</v>
      </c>
      <c r="J466" t="s">
        <v>21</v>
      </c>
      <c r="K466" t="s">
        <v>22</v>
      </c>
      <c r="L466" t="s">
        <v>64</v>
      </c>
      <c r="M466" t="s">
        <v>24</v>
      </c>
      <c r="N466">
        <v>3456</v>
      </c>
      <c r="O466" t="s">
        <v>1408</v>
      </c>
      <c r="P466">
        <v>7</v>
      </c>
      <c r="Q466">
        <f t="shared" si="14"/>
        <v>2</v>
      </c>
      <c r="R466" t="str">
        <f t="shared" si="15"/>
        <v>Luxury</v>
      </c>
    </row>
    <row r="467" spans="1:18" x14ac:dyDescent="0.35">
      <c r="A467">
        <v>12694574</v>
      </c>
      <c r="B467" t="s">
        <v>1409</v>
      </c>
      <c r="C467">
        <v>69888</v>
      </c>
      <c r="D467" t="s">
        <v>282</v>
      </c>
      <c r="E467" t="s">
        <v>443</v>
      </c>
      <c r="F467" t="s">
        <v>894</v>
      </c>
      <c r="G467" t="s">
        <v>1410</v>
      </c>
      <c r="H467">
        <v>2019</v>
      </c>
      <c r="I467">
        <v>54229</v>
      </c>
      <c r="J467" t="s">
        <v>21</v>
      </c>
      <c r="K467" t="s">
        <v>22</v>
      </c>
      <c r="L467" t="s">
        <v>31</v>
      </c>
      <c r="M467" t="s">
        <v>24</v>
      </c>
      <c r="N467">
        <v>2987</v>
      </c>
      <c r="O467" t="s">
        <v>47</v>
      </c>
      <c r="P467">
        <v>5</v>
      </c>
      <c r="Q467">
        <f t="shared" si="14"/>
        <v>5</v>
      </c>
      <c r="R467" t="str">
        <f t="shared" si="15"/>
        <v>Luxury</v>
      </c>
    </row>
    <row r="468" spans="1:18" x14ac:dyDescent="0.35">
      <c r="A468">
        <v>12694602</v>
      </c>
      <c r="B468" t="s">
        <v>1411</v>
      </c>
      <c r="C468">
        <v>5900</v>
      </c>
      <c r="D468" t="s">
        <v>42</v>
      </c>
      <c r="E468" t="s">
        <v>71</v>
      </c>
      <c r="F468" t="s">
        <v>1018</v>
      </c>
      <c r="G468" t="s">
        <v>1412</v>
      </c>
      <c r="H468">
        <v>2004</v>
      </c>
      <c r="I468">
        <v>174500</v>
      </c>
      <c r="J468" t="s">
        <v>63</v>
      </c>
      <c r="K468" t="s">
        <v>22</v>
      </c>
      <c r="L468" t="s">
        <v>23</v>
      </c>
      <c r="M468" t="s">
        <v>24</v>
      </c>
      <c r="N468">
        <v>3565</v>
      </c>
      <c r="O468" t="s">
        <v>121</v>
      </c>
      <c r="P468">
        <v>5</v>
      </c>
      <c r="Q468">
        <f t="shared" si="14"/>
        <v>20</v>
      </c>
      <c r="R468" t="str">
        <f t="shared" si="15"/>
        <v>Budget</v>
      </c>
    </row>
    <row r="469" spans="1:18" x14ac:dyDescent="0.35">
      <c r="A469">
        <v>12694607</v>
      </c>
      <c r="B469" t="s">
        <v>1413</v>
      </c>
      <c r="C469">
        <v>5500</v>
      </c>
      <c r="D469" t="s">
        <v>54</v>
      </c>
      <c r="E469" t="s">
        <v>766</v>
      </c>
      <c r="F469" t="s">
        <v>84</v>
      </c>
      <c r="G469" t="s">
        <v>1414</v>
      </c>
      <c r="H469">
        <v>2013</v>
      </c>
      <c r="I469">
        <v>250000</v>
      </c>
      <c r="J469" t="s">
        <v>86</v>
      </c>
      <c r="K469" t="s">
        <v>81</v>
      </c>
      <c r="L469" t="s">
        <v>23</v>
      </c>
      <c r="M469" t="s">
        <v>24</v>
      </c>
      <c r="N469">
        <v>1498</v>
      </c>
      <c r="O469" t="s">
        <v>69</v>
      </c>
      <c r="P469">
        <v>5</v>
      </c>
      <c r="Q469">
        <f t="shared" si="14"/>
        <v>11</v>
      </c>
      <c r="R469" t="str">
        <f t="shared" si="15"/>
        <v>Budget</v>
      </c>
    </row>
    <row r="470" spans="1:18" x14ac:dyDescent="0.35">
      <c r="A470">
        <v>12694622</v>
      </c>
      <c r="B470" t="s">
        <v>1415</v>
      </c>
      <c r="C470">
        <v>109990</v>
      </c>
      <c r="D470" t="s">
        <v>590</v>
      </c>
      <c r="E470">
        <v>1500</v>
      </c>
      <c r="F470" t="s">
        <v>1416</v>
      </c>
      <c r="G470" t="s">
        <v>1417</v>
      </c>
      <c r="H470">
        <v>2021</v>
      </c>
      <c r="I470">
        <v>40610</v>
      </c>
      <c r="J470" t="s">
        <v>182</v>
      </c>
      <c r="K470" t="s">
        <v>22</v>
      </c>
      <c r="L470" t="s">
        <v>64</v>
      </c>
      <c r="M470" t="s">
        <v>24</v>
      </c>
      <c r="N470">
        <v>5654</v>
      </c>
      <c r="O470" t="s">
        <v>47</v>
      </c>
      <c r="P470">
        <v>5</v>
      </c>
      <c r="Q470">
        <f t="shared" si="14"/>
        <v>3</v>
      </c>
      <c r="R470" t="str">
        <f t="shared" si="15"/>
        <v>Luxury</v>
      </c>
    </row>
    <row r="471" spans="1:18" x14ac:dyDescent="0.35">
      <c r="A471">
        <v>12694663</v>
      </c>
      <c r="B471" t="s">
        <v>1418</v>
      </c>
      <c r="C471">
        <v>67800</v>
      </c>
      <c r="D471" t="s">
        <v>249</v>
      </c>
      <c r="E471" t="s">
        <v>1315</v>
      </c>
      <c r="F471" t="s">
        <v>1419</v>
      </c>
      <c r="G471" t="s">
        <v>146</v>
      </c>
      <c r="H471">
        <v>2015</v>
      </c>
      <c r="I471">
        <v>119529</v>
      </c>
      <c r="J471" t="s">
        <v>21</v>
      </c>
      <c r="K471" t="s">
        <v>22</v>
      </c>
      <c r="L471" t="s">
        <v>64</v>
      </c>
      <c r="M471" t="s">
        <v>24</v>
      </c>
      <c r="N471">
        <v>3604</v>
      </c>
      <c r="O471" t="s">
        <v>47</v>
      </c>
      <c r="P471">
        <v>5</v>
      </c>
      <c r="Q471">
        <f t="shared" si="14"/>
        <v>9</v>
      </c>
      <c r="R471" t="str">
        <f t="shared" si="15"/>
        <v>Luxury</v>
      </c>
    </row>
    <row r="472" spans="1:18" x14ac:dyDescent="0.35">
      <c r="A472">
        <v>12694666</v>
      </c>
      <c r="B472" t="s">
        <v>1420</v>
      </c>
      <c r="C472">
        <v>51901</v>
      </c>
      <c r="D472" t="s">
        <v>54</v>
      </c>
      <c r="E472" t="s">
        <v>1421</v>
      </c>
      <c r="F472" t="s">
        <v>1422</v>
      </c>
      <c r="G472" t="s">
        <v>1423</v>
      </c>
      <c r="H472">
        <v>2021</v>
      </c>
      <c r="I472">
        <v>4701</v>
      </c>
      <c r="J472" t="s">
        <v>21</v>
      </c>
      <c r="K472" t="s">
        <v>22</v>
      </c>
      <c r="L472" t="s">
        <v>64</v>
      </c>
      <c r="M472" t="s">
        <v>24</v>
      </c>
      <c r="N472">
        <v>1999</v>
      </c>
      <c r="O472" t="s">
        <v>47</v>
      </c>
      <c r="P472">
        <v>5</v>
      </c>
      <c r="Q472">
        <f t="shared" si="14"/>
        <v>3</v>
      </c>
      <c r="R472" t="str">
        <f t="shared" si="15"/>
        <v>Luxury</v>
      </c>
    </row>
    <row r="473" spans="1:18" x14ac:dyDescent="0.35">
      <c r="A473">
        <v>12694667</v>
      </c>
      <c r="B473" t="s">
        <v>1424</v>
      </c>
      <c r="C473">
        <v>101800</v>
      </c>
      <c r="D473" t="s">
        <v>27</v>
      </c>
      <c r="E473" t="s">
        <v>1425</v>
      </c>
      <c r="F473" t="s">
        <v>1426</v>
      </c>
      <c r="G473" t="s">
        <v>1427</v>
      </c>
      <c r="H473">
        <v>2019</v>
      </c>
      <c r="I473">
        <v>33385</v>
      </c>
      <c r="J473" t="s">
        <v>21</v>
      </c>
      <c r="K473" t="s">
        <v>22</v>
      </c>
      <c r="L473" t="s">
        <v>31</v>
      </c>
      <c r="M473" t="s">
        <v>24</v>
      </c>
      <c r="N473">
        <v>1950</v>
      </c>
      <c r="O473" t="s">
        <v>25</v>
      </c>
      <c r="P473">
        <v>5</v>
      </c>
      <c r="Q473">
        <f t="shared" si="14"/>
        <v>5</v>
      </c>
      <c r="R473" t="str">
        <f t="shared" si="15"/>
        <v>Luxury</v>
      </c>
    </row>
    <row r="474" spans="1:18" x14ac:dyDescent="0.35">
      <c r="A474">
        <v>12694680</v>
      </c>
      <c r="B474" t="s">
        <v>1428</v>
      </c>
      <c r="C474">
        <v>111990</v>
      </c>
      <c r="D474" t="s">
        <v>112</v>
      </c>
      <c r="E474" t="s">
        <v>1429</v>
      </c>
      <c r="F474" t="s">
        <v>1430</v>
      </c>
      <c r="G474" t="s">
        <v>1431</v>
      </c>
      <c r="H474">
        <v>2021</v>
      </c>
      <c r="I474">
        <v>8222</v>
      </c>
      <c r="J474" t="s">
        <v>21</v>
      </c>
      <c r="K474" t="s">
        <v>22</v>
      </c>
      <c r="L474" t="s">
        <v>64</v>
      </c>
      <c r="M474" t="s">
        <v>24</v>
      </c>
      <c r="N474">
        <v>3456</v>
      </c>
      <c r="O474" t="s">
        <v>116</v>
      </c>
      <c r="P474">
        <v>7</v>
      </c>
      <c r="Q474">
        <f t="shared" si="14"/>
        <v>3</v>
      </c>
      <c r="R474" t="str">
        <f t="shared" si="15"/>
        <v>Luxury</v>
      </c>
    </row>
    <row r="475" spans="1:18" x14ac:dyDescent="0.35">
      <c r="A475">
        <v>12694703</v>
      </c>
      <c r="B475" t="s">
        <v>1432</v>
      </c>
      <c r="C475">
        <v>39990</v>
      </c>
      <c r="D475" t="s">
        <v>17</v>
      </c>
      <c r="E475" t="s">
        <v>642</v>
      </c>
      <c r="F475" t="s">
        <v>263</v>
      </c>
      <c r="G475" t="s">
        <v>643</v>
      </c>
      <c r="H475">
        <v>2021</v>
      </c>
      <c r="I475">
        <v>16232</v>
      </c>
      <c r="J475" t="s">
        <v>63</v>
      </c>
      <c r="K475" t="s">
        <v>22</v>
      </c>
      <c r="L475" t="s">
        <v>23</v>
      </c>
      <c r="M475" t="s">
        <v>24</v>
      </c>
      <c r="N475">
        <v>2494</v>
      </c>
      <c r="O475" t="s">
        <v>47</v>
      </c>
      <c r="P475">
        <v>5</v>
      </c>
      <c r="Q475">
        <f t="shared" si="14"/>
        <v>3</v>
      </c>
      <c r="R475" t="str">
        <f t="shared" si="15"/>
        <v>Mid-range</v>
      </c>
    </row>
    <row r="476" spans="1:18" x14ac:dyDescent="0.35">
      <c r="A476">
        <v>12694707</v>
      </c>
      <c r="B476" t="s">
        <v>1433</v>
      </c>
      <c r="C476">
        <v>79990</v>
      </c>
      <c r="D476" t="s">
        <v>131</v>
      </c>
      <c r="E476" t="s">
        <v>1201</v>
      </c>
      <c r="F476" t="s">
        <v>1199</v>
      </c>
      <c r="G476" t="s">
        <v>1434</v>
      </c>
      <c r="H476">
        <v>2020</v>
      </c>
      <c r="I476">
        <v>18398</v>
      </c>
      <c r="J476" t="s">
        <v>1239</v>
      </c>
      <c r="K476" t="s">
        <v>1435</v>
      </c>
      <c r="L476" t="s">
        <v>381</v>
      </c>
      <c r="M476" t="s">
        <v>24</v>
      </c>
      <c r="N476">
        <v>1984</v>
      </c>
      <c r="O476" t="s">
        <v>47</v>
      </c>
      <c r="P476">
        <v>5</v>
      </c>
      <c r="Q476">
        <f t="shared" si="14"/>
        <v>4</v>
      </c>
      <c r="R476" t="str">
        <f t="shared" si="15"/>
        <v>Luxury</v>
      </c>
    </row>
    <row r="477" spans="1:18" x14ac:dyDescent="0.35">
      <c r="A477">
        <v>12694717</v>
      </c>
      <c r="B477" t="s">
        <v>385</v>
      </c>
      <c r="C477">
        <v>47520</v>
      </c>
      <c r="D477" t="s">
        <v>102</v>
      </c>
      <c r="E477" t="s">
        <v>386</v>
      </c>
      <c r="F477" t="s">
        <v>387</v>
      </c>
      <c r="G477" t="s">
        <v>388</v>
      </c>
      <c r="H477">
        <v>2019</v>
      </c>
      <c r="I477">
        <v>46050</v>
      </c>
      <c r="J477" t="s">
        <v>21</v>
      </c>
      <c r="K477" t="s">
        <v>22</v>
      </c>
      <c r="L477" t="s">
        <v>64</v>
      </c>
      <c r="M477" t="s">
        <v>24</v>
      </c>
      <c r="N477">
        <v>1984</v>
      </c>
      <c r="O477" t="s">
        <v>33</v>
      </c>
      <c r="P477">
        <v>5</v>
      </c>
      <c r="Q477">
        <f t="shared" si="14"/>
        <v>5</v>
      </c>
      <c r="R477" t="str">
        <f t="shared" si="15"/>
        <v>Luxury</v>
      </c>
    </row>
    <row r="478" spans="1:18" x14ac:dyDescent="0.35">
      <c r="A478">
        <v>12694787</v>
      </c>
      <c r="B478" t="s">
        <v>1436</v>
      </c>
      <c r="C478">
        <v>37888</v>
      </c>
      <c r="D478" t="s">
        <v>17</v>
      </c>
      <c r="E478" t="s">
        <v>642</v>
      </c>
      <c r="F478" t="s">
        <v>1437</v>
      </c>
      <c r="G478" t="s">
        <v>1438</v>
      </c>
      <c r="H478">
        <v>2022</v>
      </c>
      <c r="I478">
        <v>32</v>
      </c>
      <c r="J478" t="s">
        <v>63</v>
      </c>
      <c r="K478" t="s">
        <v>22</v>
      </c>
      <c r="L478" t="s">
        <v>64</v>
      </c>
      <c r="M478" t="s">
        <v>24</v>
      </c>
      <c r="N478">
        <v>2487</v>
      </c>
      <c r="O478" t="s">
        <v>47</v>
      </c>
      <c r="P478">
        <v>5</v>
      </c>
      <c r="Q478">
        <f t="shared" si="14"/>
        <v>2</v>
      </c>
      <c r="R478" t="str">
        <f t="shared" si="15"/>
        <v>Mid-range</v>
      </c>
    </row>
    <row r="479" spans="1:18" x14ac:dyDescent="0.35">
      <c r="A479">
        <v>12694819</v>
      </c>
      <c r="B479" t="s">
        <v>1439</v>
      </c>
      <c r="C479">
        <v>59962</v>
      </c>
      <c r="D479" t="s">
        <v>127</v>
      </c>
      <c r="E479" t="s">
        <v>418</v>
      </c>
      <c r="F479" t="s">
        <v>1440</v>
      </c>
      <c r="G479" t="s">
        <v>420</v>
      </c>
      <c r="H479">
        <v>2022</v>
      </c>
      <c r="I479">
        <v>69</v>
      </c>
      <c r="J479" t="s">
        <v>21</v>
      </c>
      <c r="K479" t="s">
        <v>22</v>
      </c>
      <c r="L479" t="s">
        <v>23</v>
      </c>
      <c r="M479" t="s">
        <v>247</v>
      </c>
      <c r="N479">
        <v>2488</v>
      </c>
      <c r="O479" t="s">
        <v>47</v>
      </c>
      <c r="P479">
        <v>7</v>
      </c>
      <c r="Q479">
        <f t="shared" si="14"/>
        <v>2</v>
      </c>
      <c r="R479" t="str">
        <f t="shared" si="15"/>
        <v>Luxury</v>
      </c>
    </row>
    <row r="480" spans="1:18" x14ac:dyDescent="0.35">
      <c r="A480">
        <v>12694841</v>
      </c>
      <c r="B480" t="s">
        <v>1441</v>
      </c>
      <c r="C480">
        <v>32995</v>
      </c>
      <c r="D480" t="s">
        <v>54</v>
      </c>
      <c r="E480" t="s">
        <v>118</v>
      </c>
      <c r="F480" t="s">
        <v>1442</v>
      </c>
      <c r="G480" t="s">
        <v>120</v>
      </c>
      <c r="H480">
        <v>2009</v>
      </c>
      <c r="I480">
        <v>182023</v>
      </c>
      <c r="J480" t="s">
        <v>63</v>
      </c>
      <c r="K480" t="s">
        <v>22</v>
      </c>
      <c r="L480" t="s">
        <v>23</v>
      </c>
      <c r="M480" t="s">
        <v>24</v>
      </c>
      <c r="N480">
        <v>5408</v>
      </c>
      <c r="O480" t="s">
        <v>732</v>
      </c>
      <c r="P480">
        <v>5</v>
      </c>
      <c r="Q480">
        <f t="shared" si="14"/>
        <v>15</v>
      </c>
      <c r="R480" t="str">
        <f t="shared" si="15"/>
        <v>Mid-range</v>
      </c>
    </row>
    <row r="481" spans="1:18" x14ac:dyDescent="0.35">
      <c r="A481">
        <v>12694842</v>
      </c>
      <c r="B481" t="s">
        <v>1443</v>
      </c>
      <c r="C481">
        <v>20995</v>
      </c>
      <c r="D481" t="s">
        <v>127</v>
      </c>
      <c r="E481" t="s">
        <v>466</v>
      </c>
      <c r="F481" t="s">
        <v>1444</v>
      </c>
      <c r="G481" t="s">
        <v>468</v>
      </c>
      <c r="H481">
        <v>2013</v>
      </c>
      <c r="I481">
        <v>182688</v>
      </c>
      <c r="J481" t="s">
        <v>21</v>
      </c>
      <c r="K481" t="s">
        <v>22</v>
      </c>
      <c r="L481" t="s">
        <v>23</v>
      </c>
      <c r="M481" t="s">
        <v>24</v>
      </c>
      <c r="N481">
        <v>2488</v>
      </c>
      <c r="O481" t="s">
        <v>69</v>
      </c>
      <c r="P481">
        <v>5</v>
      </c>
      <c r="Q481">
        <f t="shared" si="14"/>
        <v>11</v>
      </c>
      <c r="R481" t="str">
        <f t="shared" si="15"/>
        <v>Mid-range</v>
      </c>
    </row>
    <row r="482" spans="1:18" x14ac:dyDescent="0.35">
      <c r="A482">
        <v>12694871</v>
      </c>
      <c r="B482" t="s">
        <v>1344</v>
      </c>
      <c r="C482">
        <v>30688</v>
      </c>
      <c r="D482" t="s">
        <v>49</v>
      </c>
      <c r="E482" t="s">
        <v>50</v>
      </c>
      <c r="F482" t="s">
        <v>137</v>
      </c>
      <c r="G482" t="s">
        <v>52</v>
      </c>
      <c r="H482">
        <v>2018</v>
      </c>
      <c r="I482">
        <v>16969</v>
      </c>
      <c r="J482" t="s">
        <v>21</v>
      </c>
      <c r="K482" t="s">
        <v>22</v>
      </c>
      <c r="L482" t="s">
        <v>23</v>
      </c>
      <c r="M482" t="s">
        <v>24</v>
      </c>
      <c r="N482">
        <v>2488</v>
      </c>
      <c r="O482" t="s">
        <v>47</v>
      </c>
      <c r="P482">
        <v>5</v>
      </c>
      <c r="Q482">
        <f t="shared" si="14"/>
        <v>6</v>
      </c>
      <c r="R482" t="str">
        <f t="shared" si="15"/>
        <v>Mid-range</v>
      </c>
    </row>
    <row r="483" spans="1:18" x14ac:dyDescent="0.35">
      <c r="A483">
        <v>12694889</v>
      </c>
      <c r="B483" t="s">
        <v>1445</v>
      </c>
      <c r="C483">
        <v>44870</v>
      </c>
      <c r="D483" t="s">
        <v>102</v>
      </c>
      <c r="E483" t="s">
        <v>386</v>
      </c>
      <c r="F483" t="s">
        <v>1446</v>
      </c>
      <c r="G483" t="s">
        <v>1447</v>
      </c>
      <c r="H483">
        <v>2022</v>
      </c>
      <c r="I483">
        <v>1610</v>
      </c>
      <c r="J483" t="s">
        <v>21</v>
      </c>
      <c r="K483" t="s">
        <v>22</v>
      </c>
      <c r="L483" t="s">
        <v>64</v>
      </c>
      <c r="M483" t="s">
        <v>247</v>
      </c>
      <c r="N483">
        <v>1395</v>
      </c>
      <c r="O483" t="s">
        <v>25</v>
      </c>
      <c r="P483">
        <v>5</v>
      </c>
      <c r="Q483">
        <f t="shared" si="14"/>
        <v>2</v>
      </c>
      <c r="R483" t="str">
        <f t="shared" si="15"/>
        <v>Luxury</v>
      </c>
    </row>
    <row r="484" spans="1:18" x14ac:dyDescent="0.35">
      <c r="A484">
        <v>12694900</v>
      </c>
      <c r="B484" t="s">
        <v>1448</v>
      </c>
      <c r="C484">
        <v>19980</v>
      </c>
      <c r="D484" t="s">
        <v>328</v>
      </c>
      <c r="E484" t="s">
        <v>1449</v>
      </c>
      <c r="F484" t="s">
        <v>543</v>
      </c>
      <c r="G484" t="s">
        <v>1450</v>
      </c>
      <c r="H484">
        <v>2017</v>
      </c>
      <c r="I484">
        <v>21035</v>
      </c>
      <c r="J484" t="s">
        <v>86</v>
      </c>
      <c r="K484" t="s">
        <v>22</v>
      </c>
      <c r="L484" t="s">
        <v>23</v>
      </c>
      <c r="M484" t="s">
        <v>24</v>
      </c>
      <c r="N484">
        <v>1497</v>
      </c>
      <c r="O484" t="s">
        <v>116</v>
      </c>
      <c r="P484">
        <v>5</v>
      </c>
      <c r="Q484">
        <f t="shared" si="14"/>
        <v>7</v>
      </c>
      <c r="R484" t="str">
        <f t="shared" si="15"/>
        <v>Mid-range</v>
      </c>
    </row>
    <row r="485" spans="1:18" x14ac:dyDescent="0.35">
      <c r="A485">
        <v>12694902</v>
      </c>
      <c r="B485" t="s">
        <v>1451</v>
      </c>
      <c r="C485">
        <v>7990</v>
      </c>
      <c r="D485" t="s">
        <v>49</v>
      </c>
      <c r="E485" t="s">
        <v>1452</v>
      </c>
      <c r="F485" t="s">
        <v>1453</v>
      </c>
      <c r="G485" t="s">
        <v>1454</v>
      </c>
      <c r="H485">
        <v>2006</v>
      </c>
      <c r="I485">
        <v>208818</v>
      </c>
      <c r="J485" t="s">
        <v>63</v>
      </c>
      <c r="K485" t="s">
        <v>22</v>
      </c>
      <c r="L485" t="s">
        <v>64</v>
      </c>
      <c r="M485" t="s">
        <v>24</v>
      </c>
      <c r="N485">
        <v>3498</v>
      </c>
      <c r="O485" t="s">
        <v>116</v>
      </c>
      <c r="P485">
        <v>5</v>
      </c>
      <c r="Q485">
        <f t="shared" si="14"/>
        <v>18</v>
      </c>
      <c r="R485" t="str">
        <f t="shared" si="15"/>
        <v>Budget</v>
      </c>
    </row>
    <row r="486" spans="1:18" x14ac:dyDescent="0.35">
      <c r="A486">
        <v>12694922</v>
      </c>
      <c r="B486" t="s">
        <v>1455</v>
      </c>
      <c r="C486">
        <v>36887</v>
      </c>
      <c r="D486" t="s">
        <v>188</v>
      </c>
      <c r="E486" t="s">
        <v>288</v>
      </c>
      <c r="F486" t="s">
        <v>842</v>
      </c>
      <c r="G486" t="s">
        <v>991</v>
      </c>
      <c r="H486">
        <v>2016</v>
      </c>
      <c r="I486">
        <v>101045</v>
      </c>
      <c r="J486" t="s">
        <v>21</v>
      </c>
      <c r="K486" t="s">
        <v>22</v>
      </c>
      <c r="L486" t="s">
        <v>31</v>
      </c>
      <c r="M486" t="s">
        <v>24</v>
      </c>
      <c r="N486">
        <v>2199</v>
      </c>
      <c r="O486" t="s">
        <v>116</v>
      </c>
      <c r="P486">
        <v>8</v>
      </c>
      <c r="Q486">
        <f t="shared" si="14"/>
        <v>8</v>
      </c>
      <c r="R486" t="str">
        <f t="shared" si="15"/>
        <v>Mid-range</v>
      </c>
    </row>
    <row r="487" spans="1:18" x14ac:dyDescent="0.35">
      <c r="A487">
        <v>12694928</v>
      </c>
      <c r="B487" t="s">
        <v>1456</v>
      </c>
      <c r="C487">
        <v>40068</v>
      </c>
      <c r="D487" t="s">
        <v>282</v>
      </c>
      <c r="E487" t="s">
        <v>283</v>
      </c>
      <c r="F487" t="s">
        <v>932</v>
      </c>
      <c r="G487" t="s">
        <v>933</v>
      </c>
      <c r="H487">
        <v>2015</v>
      </c>
      <c r="I487">
        <v>108950</v>
      </c>
      <c r="J487" t="s">
        <v>508</v>
      </c>
      <c r="K487" t="s">
        <v>22</v>
      </c>
      <c r="L487" t="s">
        <v>23</v>
      </c>
      <c r="M487" t="s">
        <v>24</v>
      </c>
      <c r="N487">
        <v>3604</v>
      </c>
      <c r="O487" t="s">
        <v>47</v>
      </c>
      <c r="P487">
        <v>4</v>
      </c>
      <c r="Q487">
        <f t="shared" si="14"/>
        <v>9</v>
      </c>
      <c r="R487" t="str">
        <f t="shared" si="15"/>
        <v>Luxury</v>
      </c>
    </row>
    <row r="488" spans="1:18" x14ac:dyDescent="0.35">
      <c r="A488">
        <v>12694931</v>
      </c>
      <c r="B488" t="s">
        <v>1457</v>
      </c>
      <c r="C488">
        <v>46500</v>
      </c>
      <c r="D488" t="s">
        <v>1458</v>
      </c>
      <c r="E488">
        <v>300</v>
      </c>
      <c r="F488" t="s">
        <v>1459</v>
      </c>
      <c r="G488" t="s">
        <v>1460</v>
      </c>
      <c r="H488">
        <v>2018</v>
      </c>
      <c r="I488">
        <v>91200</v>
      </c>
      <c r="J488" t="s">
        <v>80</v>
      </c>
      <c r="K488" t="s">
        <v>22</v>
      </c>
      <c r="L488" t="s">
        <v>31</v>
      </c>
      <c r="M488" t="s">
        <v>24</v>
      </c>
      <c r="N488">
        <v>4009</v>
      </c>
      <c r="O488" t="s">
        <v>47</v>
      </c>
      <c r="P488">
        <v>3</v>
      </c>
      <c r="Q488">
        <f t="shared" si="14"/>
        <v>6</v>
      </c>
      <c r="R488" t="str">
        <f t="shared" si="15"/>
        <v>Luxury</v>
      </c>
    </row>
    <row r="489" spans="1:18" x14ac:dyDescent="0.35">
      <c r="A489">
        <v>12694937</v>
      </c>
      <c r="B489" t="s">
        <v>1461</v>
      </c>
      <c r="C489">
        <v>18990</v>
      </c>
      <c r="D489" t="s">
        <v>49</v>
      </c>
      <c r="E489" t="s">
        <v>234</v>
      </c>
      <c r="F489" t="s">
        <v>242</v>
      </c>
      <c r="G489" t="s">
        <v>1462</v>
      </c>
      <c r="H489">
        <v>2013</v>
      </c>
      <c r="I489">
        <v>175041</v>
      </c>
      <c r="J489" t="s">
        <v>236</v>
      </c>
      <c r="K489" t="s">
        <v>81</v>
      </c>
      <c r="L489" t="s">
        <v>31</v>
      </c>
      <c r="M489" t="s">
        <v>24</v>
      </c>
      <c r="N489">
        <v>2488</v>
      </c>
      <c r="O489" t="s">
        <v>116</v>
      </c>
      <c r="P489">
        <v>5</v>
      </c>
      <c r="Q489">
        <f t="shared" si="14"/>
        <v>11</v>
      </c>
      <c r="R489" t="str">
        <f t="shared" si="15"/>
        <v>Mid-range</v>
      </c>
    </row>
    <row r="490" spans="1:18" x14ac:dyDescent="0.35">
      <c r="A490">
        <v>12694938</v>
      </c>
      <c r="B490" t="s">
        <v>1463</v>
      </c>
      <c r="C490">
        <v>35990</v>
      </c>
      <c r="D490" t="s">
        <v>282</v>
      </c>
      <c r="E490" t="s">
        <v>443</v>
      </c>
      <c r="F490" t="s">
        <v>479</v>
      </c>
      <c r="G490" t="s">
        <v>1353</v>
      </c>
      <c r="H490">
        <v>2014</v>
      </c>
      <c r="I490">
        <v>121000</v>
      </c>
      <c r="J490" t="s">
        <v>21</v>
      </c>
      <c r="K490" t="s">
        <v>22</v>
      </c>
      <c r="L490" t="s">
        <v>31</v>
      </c>
      <c r="M490" t="s">
        <v>24</v>
      </c>
      <c r="N490">
        <v>2987</v>
      </c>
      <c r="O490" t="s">
        <v>47</v>
      </c>
      <c r="P490">
        <v>5</v>
      </c>
      <c r="Q490">
        <f t="shared" si="14"/>
        <v>10</v>
      </c>
      <c r="R490" t="str">
        <f t="shared" si="15"/>
        <v>Mid-range</v>
      </c>
    </row>
    <row r="491" spans="1:18" x14ac:dyDescent="0.35">
      <c r="A491">
        <v>12694944</v>
      </c>
      <c r="B491" t="s">
        <v>1464</v>
      </c>
      <c r="C491">
        <v>29990</v>
      </c>
      <c r="D491" t="s">
        <v>42</v>
      </c>
      <c r="E491" t="s">
        <v>1017</v>
      </c>
      <c r="F491" t="s">
        <v>1018</v>
      </c>
      <c r="G491" t="s">
        <v>441</v>
      </c>
      <c r="H491">
        <v>2013</v>
      </c>
      <c r="I491">
        <v>114011</v>
      </c>
      <c r="J491" t="s">
        <v>427</v>
      </c>
      <c r="K491" t="s">
        <v>81</v>
      </c>
      <c r="L491" t="s">
        <v>23</v>
      </c>
      <c r="M491" t="s">
        <v>24</v>
      </c>
      <c r="N491">
        <v>3565</v>
      </c>
      <c r="O491" t="s">
        <v>69</v>
      </c>
      <c r="P491">
        <v>2</v>
      </c>
      <c r="Q491">
        <f t="shared" si="14"/>
        <v>11</v>
      </c>
      <c r="R491" t="str">
        <f t="shared" si="15"/>
        <v>Mid-range</v>
      </c>
    </row>
    <row r="492" spans="1:18" x14ac:dyDescent="0.35">
      <c r="A492">
        <v>12694946</v>
      </c>
      <c r="B492" t="s">
        <v>1465</v>
      </c>
      <c r="C492">
        <v>14990</v>
      </c>
      <c r="D492" t="s">
        <v>42</v>
      </c>
      <c r="E492" t="s">
        <v>71</v>
      </c>
      <c r="F492" t="s">
        <v>1018</v>
      </c>
      <c r="G492" t="s">
        <v>1466</v>
      </c>
      <c r="H492">
        <v>2010</v>
      </c>
      <c r="I492">
        <v>207795</v>
      </c>
      <c r="J492" t="s">
        <v>63</v>
      </c>
      <c r="K492" t="s">
        <v>81</v>
      </c>
      <c r="L492" t="s">
        <v>23</v>
      </c>
      <c r="M492" t="s">
        <v>24</v>
      </c>
      <c r="N492">
        <v>3565</v>
      </c>
      <c r="O492" t="s">
        <v>135</v>
      </c>
      <c r="P492">
        <v>5</v>
      </c>
      <c r="Q492">
        <f t="shared" si="14"/>
        <v>14</v>
      </c>
      <c r="R492" t="str">
        <f t="shared" si="15"/>
        <v>Mid-range</v>
      </c>
    </row>
    <row r="493" spans="1:18" x14ac:dyDescent="0.35">
      <c r="A493">
        <v>12694948</v>
      </c>
      <c r="B493" t="s">
        <v>1467</v>
      </c>
      <c r="C493">
        <v>11990</v>
      </c>
      <c r="D493" t="s">
        <v>17</v>
      </c>
      <c r="E493" t="s">
        <v>642</v>
      </c>
      <c r="F493" t="s">
        <v>844</v>
      </c>
      <c r="G493" t="s">
        <v>1134</v>
      </c>
      <c r="H493">
        <v>2011</v>
      </c>
      <c r="I493">
        <v>206628</v>
      </c>
      <c r="J493" t="s">
        <v>63</v>
      </c>
      <c r="K493" t="s">
        <v>22</v>
      </c>
      <c r="L493" t="s">
        <v>23</v>
      </c>
      <c r="M493" t="s">
        <v>24</v>
      </c>
      <c r="N493">
        <v>2494</v>
      </c>
      <c r="O493" t="s">
        <v>47</v>
      </c>
      <c r="P493">
        <v>5</v>
      </c>
      <c r="Q493">
        <f t="shared" si="14"/>
        <v>13</v>
      </c>
      <c r="R493" t="str">
        <f t="shared" si="15"/>
        <v>Mid-range</v>
      </c>
    </row>
    <row r="494" spans="1:18" x14ac:dyDescent="0.35">
      <c r="A494">
        <v>12694964</v>
      </c>
      <c r="B494" t="s">
        <v>1468</v>
      </c>
      <c r="C494">
        <v>17990</v>
      </c>
      <c r="D494" t="s">
        <v>42</v>
      </c>
      <c r="E494" t="s">
        <v>1469</v>
      </c>
      <c r="F494" t="s">
        <v>251</v>
      </c>
      <c r="G494" t="s">
        <v>1470</v>
      </c>
      <c r="H494">
        <v>2007</v>
      </c>
      <c r="I494">
        <v>171772</v>
      </c>
      <c r="J494" t="s">
        <v>182</v>
      </c>
      <c r="K494" t="s">
        <v>81</v>
      </c>
      <c r="L494" t="s">
        <v>23</v>
      </c>
      <c r="M494" t="s">
        <v>24</v>
      </c>
      <c r="N494">
        <v>3565</v>
      </c>
      <c r="O494" t="s">
        <v>47</v>
      </c>
      <c r="P494">
        <v>5</v>
      </c>
      <c r="Q494">
        <f t="shared" si="14"/>
        <v>17</v>
      </c>
      <c r="R494" t="str">
        <f t="shared" si="15"/>
        <v>Mid-range</v>
      </c>
    </row>
    <row r="495" spans="1:18" x14ac:dyDescent="0.35">
      <c r="A495">
        <v>12694968</v>
      </c>
      <c r="B495" t="s">
        <v>1471</v>
      </c>
      <c r="C495">
        <v>53990</v>
      </c>
      <c r="D495" t="s">
        <v>54</v>
      </c>
      <c r="E495" t="s">
        <v>118</v>
      </c>
      <c r="F495" t="s">
        <v>1442</v>
      </c>
      <c r="G495" t="s">
        <v>349</v>
      </c>
      <c r="H495">
        <v>2015</v>
      </c>
      <c r="I495">
        <v>85294</v>
      </c>
      <c r="J495" t="s">
        <v>63</v>
      </c>
      <c r="K495" t="s">
        <v>22</v>
      </c>
      <c r="L495" t="s">
        <v>23</v>
      </c>
      <c r="M495" t="s">
        <v>24</v>
      </c>
      <c r="N495">
        <v>4950</v>
      </c>
      <c r="O495" t="s">
        <v>69</v>
      </c>
      <c r="P495">
        <v>5</v>
      </c>
      <c r="Q495">
        <f t="shared" si="14"/>
        <v>9</v>
      </c>
      <c r="R495" t="str">
        <f t="shared" si="15"/>
        <v>Luxury</v>
      </c>
    </row>
    <row r="496" spans="1:18" x14ac:dyDescent="0.35">
      <c r="A496">
        <v>12694973</v>
      </c>
      <c r="B496" t="s">
        <v>1472</v>
      </c>
      <c r="C496">
        <v>32990</v>
      </c>
      <c r="D496" t="s">
        <v>165</v>
      </c>
      <c r="E496" t="s">
        <v>269</v>
      </c>
      <c r="F496" t="s">
        <v>1473</v>
      </c>
      <c r="G496" t="s">
        <v>271</v>
      </c>
      <c r="H496">
        <v>2014</v>
      </c>
      <c r="I496">
        <v>214962</v>
      </c>
      <c r="J496" t="s">
        <v>21</v>
      </c>
      <c r="K496" t="s">
        <v>22</v>
      </c>
      <c r="L496" t="s">
        <v>31</v>
      </c>
      <c r="M496" t="s">
        <v>24</v>
      </c>
      <c r="N496">
        <v>3200</v>
      </c>
      <c r="O496" t="s">
        <v>1085</v>
      </c>
      <c r="P496">
        <v>7</v>
      </c>
      <c r="Q496">
        <f t="shared" si="14"/>
        <v>10</v>
      </c>
      <c r="R496" t="str">
        <f t="shared" si="15"/>
        <v>Mid-range</v>
      </c>
    </row>
    <row r="497" spans="1:18" x14ac:dyDescent="0.35">
      <c r="A497">
        <v>12694977</v>
      </c>
      <c r="B497" t="s">
        <v>1474</v>
      </c>
      <c r="C497">
        <v>5990</v>
      </c>
      <c r="D497" t="s">
        <v>1475</v>
      </c>
      <c r="E497" t="s">
        <v>1476</v>
      </c>
      <c r="F497" t="s">
        <v>1477</v>
      </c>
      <c r="G497" t="s">
        <v>1478</v>
      </c>
      <c r="H497">
        <v>2006</v>
      </c>
      <c r="I497">
        <v>185470</v>
      </c>
      <c r="J497" t="s">
        <v>86</v>
      </c>
      <c r="K497" t="s">
        <v>81</v>
      </c>
      <c r="L497" t="s">
        <v>23</v>
      </c>
      <c r="M497" t="s">
        <v>24</v>
      </c>
      <c r="N497">
        <v>2429</v>
      </c>
      <c r="O497" t="s">
        <v>135</v>
      </c>
      <c r="P497">
        <v>5</v>
      </c>
      <c r="Q497">
        <f t="shared" si="14"/>
        <v>18</v>
      </c>
      <c r="R497" t="str">
        <f t="shared" si="15"/>
        <v>Budget</v>
      </c>
    </row>
    <row r="498" spans="1:18" x14ac:dyDescent="0.35">
      <c r="A498">
        <v>12694980</v>
      </c>
      <c r="B498" t="s">
        <v>1479</v>
      </c>
      <c r="C498">
        <v>15990</v>
      </c>
      <c r="D498" t="s">
        <v>127</v>
      </c>
      <c r="E498">
        <v>3</v>
      </c>
      <c r="F498" t="s">
        <v>128</v>
      </c>
      <c r="G498" t="s">
        <v>1480</v>
      </c>
      <c r="H498">
        <v>2013</v>
      </c>
      <c r="I498">
        <v>126255</v>
      </c>
      <c r="J498" t="s">
        <v>86</v>
      </c>
      <c r="K498" t="s">
        <v>22</v>
      </c>
      <c r="L498" t="s">
        <v>23</v>
      </c>
      <c r="M498" t="s">
        <v>24</v>
      </c>
      <c r="N498">
        <v>1999</v>
      </c>
      <c r="O498" t="s">
        <v>47</v>
      </c>
      <c r="P498">
        <v>5</v>
      </c>
      <c r="Q498">
        <f t="shared" si="14"/>
        <v>11</v>
      </c>
      <c r="R498" t="str">
        <f t="shared" si="15"/>
        <v>Mid-range</v>
      </c>
    </row>
    <row r="499" spans="1:18" x14ac:dyDescent="0.35">
      <c r="A499">
        <v>12694982</v>
      </c>
      <c r="B499" t="s">
        <v>1481</v>
      </c>
      <c r="C499">
        <v>27990</v>
      </c>
      <c r="D499" t="s">
        <v>54</v>
      </c>
      <c r="E499" t="s">
        <v>118</v>
      </c>
      <c r="F499" t="s">
        <v>119</v>
      </c>
      <c r="G499" t="s">
        <v>426</v>
      </c>
      <c r="H499">
        <v>2014</v>
      </c>
      <c r="I499">
        <v>103512</v>
      </c>
      <c r="J499" t="s">
        <v>427</v>
      </c>
      <c r="K499" t="s">
        <v>22</v>
      </c>
      <c r="L499" t="s">
        <v>23</v>
      </c>
      <c r="M499" t="s">
        <v>24</v>
      </c>
      <c r="N499">
        <v>3984</v>
      </c>
      <c r="O499" t="s">
        <v>116</v>
      </c>
      <c r="P499">
        <v>2</v>
      </c>
      <c r="Q499">
        <f t="shared" si="14"/>
        <v>10</v>
      </c>
      <c r="R499" t="str">
        <f t="shared" si="15"/>
        <v>Mid-range</v>
      </c>
    </row>
    <row r="500" spans="1:18" x14ac:dyDescent="0.35">
      <c r="A500">
        <v>12694987</v>
      </c>
      <c r="B500" t="s">
        <v>1482</v>
      </c>
      <c r="C500">
        <v>13990</v>
      </c>
      <c r="D500" t="s">
        <v>188</v>
      </c>
      <c r="E500" t="s">
        <v>1483</v>
      </c>
      <c r="F500" t="s">
        <v>842</v>
      </c>
      <c r="G500" t="s">
        <v>1484</v>
      </c>
      <c r="H500">
        <v>2015</v>
      </c>
      <c r="I500">
        <v>185023</v>
      </c>
      <c r="J500" t="s">
        <v>86</v>
      </c>
      <c r="K500" t="s">
        <v>22</v>
      </c>
      <c r="L500" t="s">
        <v>23</v>
      </c>
      <c r="M500" t="s">
        <v>24</v>
      </c>
      <c r="N500">
        <v>1999</v>
      </c>
      <c r="O500" t="s">
        <v>116</v>
      </c>
      <c r="P500">
        <v>5</v>
      </c>
      <c r="Q500">
        <f t="shared" si="14"/>
        <v>9</v>
      </c>
      <c r="R500" t="str">
        <f t="shared" si="15"/>
        <v>Mid-range</v>
      </c>
    </row>
    <row r="501" spans="1:18" x14ac:dyDescent="0.35">
      <c r="A501">
        <v>12694992</v>
      </c>
      <c r="B501" t="s">
        <v>1485</v>
      </c>
      <c r="C501">
        <v>37990</v>
      </c>
      <c r="D501" t="s">
        <v>249</v>
      </c>
      <c r="E501" t="s">
        <v>301</v>
      </c>
      <c r="F501" t="s">
        <v>251</v>
      </c>
      <c r="G501">
        <v>986</v>
      </c>
      <c r="H501">
        <v>2002</v>
      </c>
      <c r="I501">
        <v>159800</v>
      </c>
      <c r="J501" t="s">
        <v>304</v>
      </c>
      <c r="K501" t="s">
        <v>81</v>
      </c>
      <c r="L501" t="s">
        <v>64</v>
      </c>
      <c r="M501" t="s">
        <v>24</v>
      </c>
      <c r="N501">
        <v>3179</v>
      </c>
      <c r="O501" t="s">
        <v>33</v>
      </c>
      <c r="P501">
        <v>2</v>
      </c>
      <c r="Q501">
        <f t="shared" si="14"/>
        <v>22</v>
      </c>
      <c r="R501" t="str">
        <f t="shared" si="15"/>
        <v>Mid-range</v>
      </c>
    </row>
    <row r="502" spans="1:18" x14ac:dyDescent="0.35">
      <c r="A502">
        <v>12695003</v>
      </c>
      <c r="B502" t="s">
        <v>1486</v>
      </c>
      <c r="C502">
        <v>119990</v>
      </c>
      <c r="D502" t="s">
        <v>17</v>
      </c>
      <c r="E502" t="s">
        <v>171</v>
      </c>
      <c r="F502" t="s">
        <v>629</v>
      </c>
      <c r="G502" t="s">
        <v>630</v>
      </c>
      <c r="H502">
        <v>2016</v>
      </c>
      <c r="I502">
        <v>146587</v>
      </c>
      <c r="J502" t="s">
        <v>21</v>
      </c>
      <c r="K502" t="s">
        <v>22</v>
      </c>
      <c r="L502" t="s">
        <v>31</v>
      </c>
      <c r="M502" t="s">
        <v>24</v>
      </c>
      <c r="N502">
        <v>4461</v>
      </c>
      <c r="O502" t="s">
        <v>47</v>
      </c>
      <c r="P502">
        <v>7</v>
      </c>
      <c r="Q502">
        <f t="shared" si="14"/>
        <v>8</v>
      </c>
      <c r="R502" t="str">
        <f t="shared" si="15"/>
        <v>Luxury</v>
      </c>
    </row>
    <row r="503" spans="1:18" x14ac:dyDescent="0.35">
      <c r="A503">
        <v>12695037</v>
      </c>
      <c r="B503" t="s">
        <v>1487</v>
      </c>
      <c r="C503">
        <v>58500</v>
      </c>
      <c r="D503" t="s">
        <v>59</v>
      </c>
      <c r="E503" t="s">
        <v>1488</v>
      </c>
      <c r="F503" t="s">
        <v>218</v>
      </c>
      <c r="G503" t="s">
        <v>1489</v>
      </c>
      <c r="H503">
        <v>2021</v>
      </c>
      <c r="I503">
        <v>11000</v>
      </c>
      <c r="J503" t="s">
        <v>86</v>
      </c>
      <c r="K503" t="s">
        <v>22</v>
      </c>
      <c r="L503" t="s">
        <v>64</v>
      </c>
      <c r="M503" t="s">
        <v>24</v>
      </c>
      <c r="N503">
        <v>1499</v>
      </c>
      <c r="O503" t="s">
        <v>47</v>
      </c>
      <c r="P503">
        <v>5</v>
      </c>
      <c r="Q503">
        <f t="shared" si="14"/>
        <v>3</v>
      </c>
      <c r="R503" t="str">
        <f t="shared" si="15"/>
        <v>Luxury</v>
      </c>
    </row>
    <row r="504" spans="1:18" x14ac:dyDescent="0.35">
      <c r="A504">
        <v>12695047</v>
      </c>
      <c r="B504" t="s">
        <v>1490</v>
      </c>
      <c r="C504">
        <v>69490</v>
      </c>
      <c r="D504" t="s">
        <v>131</v>
      </c>
      <c r="E504" t="s">
        <v>559</v>
      </c>
      <c r="F504" t="s">
        <v>1199</v>
      </c>
      <c r="G504" t="s">
        <v>1491</v>
      </c>
      <c r="H504">
        <v>2020</v>
      </c>
      <c r="I504">
        <v>24578</v>
      </c>
      <c r="J504" t="s">
        <v>63</v>
      </c>
      <c r="K504" t="s">
        <v>1435</v>
      </c>
      <c r="L504" t="s">
        <v>64</v>
      </c>
      <c r="M504" t="s">
        <v>24</v>
      </c>
      <c r="N504">
        <v>1984</v>
      </c>
      <c r="O504" t="s">
        <v>25</v>
      </c>
      <c r="P504">
        <v>5</v>
      </c>
      <c r="Q504">
        <f t="shared" si="14"/>
        <v>4</v>
      </c>
      <c r="R504" t="str">
        <f t="shared" si="15"/>
        <v>Luxury</v>
      </c>
    </row>
    <row r="505" spans="1:18" x14ac:dyDescent="0.35">
      <c r="A505">
        <v>12695060</v>
      </c>
      <c r="B505" t="s">
        <v>1492</v>
      </c>
      <c r="C505">
        <v>84990</v>
      </c>
      <c r="D505" t="s">
        <v>102</v>
      </c>
      <c r="E505" t="s">
        <v>222</v>
      </c>
      <c r="F505" t="s">
        <v>1493</v>
      </c>
      <c r="G505" t="s">
        <v>1494</v>
      </c>
      <c r="H505">
        <v>2022</v>
      </c>
      <c r="I505">
        <v>1532</v>
      </c>
      <c r="J505" t="s">
        <v>21</v>
      </c>
      <c r="K505" t="s">
        <v>22</v>
      </c>
      <c r="L505" t="s">
        <v>64</v>
      </c>
      <c r="M505" t="s">
        <v>247</v>
      </c>
      <c r="N505">
        <v>1984</v>
      </c>
      <c r="O505" t="s">
        <v>69</v>
      </c>
      <c r="P505">
        <v>5</v>
      </c>
      <c r="Q505">
        <f t="shared" si="14"/>
        <v>2</v>
      </c>
      <c r="R505" t="str">
        <f t="shared" si="15"/>
        <v>Luxury</v>
      </c>
    </row>
    <row r="506" spans="1:18" x14ac:dyDescent="0.35">
      <c r="A506">
        <v>12695089</v>
      </c>
      <c r="B506" t="s">
        <v>702</v>
      </c>
      <c r="C506">
        <v>29888</v>
      </c>
      <c r="D506" t="s">
        <v>17</v>
      </c>
      <c r="E506" t="s">
        <v>153</v>
      </c>
      <c r="F506" t="s">
        <v>703</v>
      </c>
      <c r="G506" t="s">
        <v>704</v>
      </c>
      <c r="H506">
        <v>2017</v>
      </c>
      <c r="I506">
        <v>74651</v>
      </c>
      <c r="J506" t="s">
        <v>21</v>
      </c>
      <c r="K506" t="s">
        <v>22</v>
      </c>
      <c r="L506" t="s">
        <v>23</v>
      </c>
      <c r="M506" t="s">
        <v>24</v>
      </c>
      <c r="N506">
        <v>2494</v>
      </c>
      <c r="O506" t="s">
        <v>47</v>
      </c>
      <c r="P506">
        <v>5</v>
      </c>
      <c r="Q506">
        <f t="shared" si="14"/>
        <v>7</v>
      </c>
      <c r="R506" t="str">
        <f t="shared" si="15"/>
        <v>Mid-range</v>
      </c>
    </row>
    <row r="507" spans="1:18" x14ac:dyDescent="0.35">
      <c r="A507">
        <v>12695095</v>
      </c>
      <c r="B507" t="s">
        <v>1495</v>
      </c>
      <c r="C507">
        <v>29990</v>
      </c>
      <c r="D507" t="s">
        <v>143</v>
      </c>
      <c r="E507" t="s">
        <v>1496</v>
      </c>
      <c r="F507" t="s">
        <v>1497</v>
      </c>
      <c r="G507" t="s">
        <v>211</v>
      </c>
      <c r="H507">
        <v>2016</v>
      </c>
      <c r="I507">
        <v>119190</v>
      </c>
      <c r="J507" t="s">
        <v>21</v>
      </c>
      <c r="K507" t="s">
        <v>22</v>
      </c>
      <c r="L507" t="s">
        <v>64</v>
      </c>
      <c r="M507" t="s">
        <v>24</v>
      </c>
      <c r="N507">
        <v>1998</v>
      </c>
      <c r="O507" t="s">
        <v>47</v>
      </c>
      <c r="P507">
        <v>5</v>
      </c>
      <c r="Q507">
        <f t="shared" si="14"/>
        <v>8</v>
      </c>
      <c r="R507" t="str">
        <f t="shared" si="15"/>
        <v>Mid-range</v>
      </c>
    </row>
    <row r="508" spans="1:18" x14ac:dyDescent="0.35">
      <c r="A508">
        <v>12695096</v>
      </c>
      <c r="B508" t="s">
        <v>1498</v>
      </c>
      <c r="C508">
        <v>34970</v>
      </c>
      <c r="D508" t="s">
        <v>102</v>
      </c>
      <c r="E508" t="s">
        <v>473</v>
      </c>
      <c r="F508" t="s">
        <v>1499</v>
      </c>
      <c r="G508" t="s">
        <v>810</v>
      </c>
      <c r="H508">
        <v>2018</v>
      </c>
      <c r="I508">
        <v>76367</v>
      </c>
      <c r="J508" t="s">
        <v>338</v>
      </c>
      <c r="K508" t="s">
        <v>22</v>
      </c>
      <c r="L508" t="s">
        <v>31</v>
      </c>
      <c r="M508" t="s">
        <v>24</v>
      </c>
      <c r="N508">
        <v>1984</v>
      </c>
      <c r="O508" t="s">
        <v>47</v>
      </c>
      <c r="P508">
        <v>5</v>
      </c>
      <c r="Q508">
        <f t="shared" si="14"/>
        <v>6</v>
      </c>
      <c r="R508" t="str">
        <f t="shared" si="15"/>
        <v>Mid-range</v>
      </c>
    </row>
    <row r="509" spans="1:18" x14ac:dyDescent="0.35">
      <c r="A509">
        <v>12695104</v>
      </c>
      <c r="B509" t="s">
        <v>1500</v>
      </c>
      <c r="C509">
        <v>87950</v>
      </c>
      <c r="D509" t="s">
        <v>787</v>
      </c>
      <c r="E509" t="s">
        <v>1501</v>
      </c>
      <c r="F509" t="s">
        <v>1502</v>
      </c>
      <c r="G509" t="s">
        <v>943</v>
      </c>
      <c r="H509">
        <v>2018</v>
      </c>
      <c r="I509">
        <v>49734</v>
      </c>
      <c r="J509" t="s">
        <v>393</v>
      </c>
      <c r="K509" t="s">
        <v>22</v>
      </c>
      <c r="L509" t="s">
        <v>64</v>
      </c>
      <c r="M509" t="s">
        <v>24</v>
      </c>
      <c r="N509">
        <v>1997</v>
      </c>
      <c r="O509" t="s">
        <v>33</v>
      </c>
      <c r="P509">
        <v>2</v>
      </c>
      <c r="Q509">
        <f t="shared" si="14"/>
        <v>6</v>
      </c>
      <c r="R509" t="str">
        <f t="shared" si="15"/>
        <v>Luxury</v>
      </c>
    </row>
    <row r="510" spans="1:18" x14ac:dyDescent="0.35">
      <c r="A510">
        <v>12695156</v>
      </c>
      <c r="B510" t="s">
        <v>1503</v>
      </c>
      <c r="C510">
        <v>42990</v>
      </c>
      <c r="D510" t="s">
        <v>112</v>
      </c>
      <c r="E510" t="s">
        <v>1504</v>
      </c>
      <c r="F510" t="s">
        <v>1505</v>
      </c>
      <c r="G510" t="s">
        <v>1506</v>
      </c>
      <c r="H510">
        <v>2015</v>
      </c>
      <c r="I510">
        <v>59923</v>
      </c>
      <c r="J510" t="s">
        <v>21</v>
      </c>
      <c r="K510" t="s">
        <v>22</v>
      </c>
      <c r="L510" t="s">
        <v>64</v>
      </c>
      <c r="M510" t="s">
        <v>24</v>
      </c>
      <c r="N510">
        <v>1998</v>
      </c>
      <c r="O510" t="s">
        <v>69</v>
      </c>
      <c r="P510">
        <v>5</v>
      </c>
      <c r="Q510">
        <f t="shared" si="14"/>
        <v>9</v>
      </c>
      <c r="R510" t="str">
        <f t="shared" si="15"/>
        <v>Luxury</v>
      </c>
    </row>
    <row r="511" spans="1:18" x14ac:dyDescent="0.35">
      <c r="A511">
        <v>12695171</v>
      </c>
      <c r="B511" t="s">
        <v>1507</v>
      </c>
      <c r="C511">
        <v>61830</v>
      </c>
      <c r="D511" t="s">
        <v>17</v>
      </c>
      <c r="E511" t="s">
        <v>157</v>
      </c>
      <c r="F511" t="s">
        <v>1508</v>
      </c>
      <c r="G511" t="s">
        <v>1509</v>
      </c>
      <c r="H511">
        <v>2017</v>
      </c>
      <c r="I511">
        <v>127524</v>
      </c>
      <c r="J511" t="s">
        <v>21</v>
      </c>
      <c r="K511" t="s">
        <v>22</v>
      </c>
      <c r="L511" t="s">
        <v>31</v>
      </c>
      <c r="M511" t="s">
        <v>24</v>
      </c>
      <c r="N511">
        <v>2753</v>
      </c>
      <c r="O511" t="s">
        <v>116</v>
      </c>
      <c r="P511">
        <v>7</v>
      </c>
      <c r="Q511">
        <f t="shared" si="14"/>
        <v>7</v>
      </c>
      <c r="R511" t="str">
        <f t="shared" si="15"/>
        <v>Luxury</v>
      </c>
    </row>
    <row r="512" spans="1:18" x14ac:dyDescent="0.35">
      <c r="A512">
        <v>12695188</v>
      </c>
      <c r="B512" t="s">
        <v>1510</v>
      </c>
      <c r="C512">
        <v>78950</v>
      </c>
      <c r="D512" t="s">
        <v>17</v>
      </c>
      <c r="E512" t="s">
        <v>171</v>
      </c>
      <c r="F512" t="s">
        <v>1511</v>
      </c>
      <c r="G512" t="s">
        <v>232</v>
      </c>
      <c r="H512">
        <v>2018</v>
      </c>
      <c r="I512">
        <v>115697</v>
      </c>
      <c r="J512" t="s">
        <v>21</v>
      </c>
      <c r="K512" t="s">
        <v>22</v>
      </c>
      <c r="L512" t="s">
        <v>31</v>
      </c>
      <c r="M512" t="s">
        <v>24</v>
      </c>
      <c r="N512">
        <v>4461</v>
      </c>
      <c r="O512" t="s">
        <v>47</v>
      </c>
      <c r="P512">
        <v>5</v>
      </c>
      <c r="Q512">
        <f t="shared" si="14"/>
        <v>6</v>
      </c>
      <c r="R512" t="str">
        <f t="shared" si="15"/>
        <v>Luxury</v>
      </c>
    </row>
    <row r="513" spans="1:18" x14ac:dyDescent="0.35">
      <c r="A513">
        <v>12695190</v>
      </c>
      <c r="B513" t="s">
        <v>1512</v>
      </c>
      <c r="C513">
        <v>18950</v>
      </c>
      <c r="D513" t="s">
        <v>165</v>
      </c>
      <c r="E513" t="s">
        <v>166</v>
      </c>
      <c r="F513" t="s">
        <v>1513</v>
      </c>
      <c r="G513" t="s">
        <v>1514</v>
      </c>
      <c r="H513">
        <v>2011</v>
      </c>
      <c r="I513">
        <v>265609</v>
      </c>
      <c r="J513" t="s">
        <v>169</v>
      </c>
      <c r="K513" t="s">
        <v>81</v>
      </c>
      <c r="L513" t="s">
        <v>31</v>
      </c>
      <c r="M513" t="s">
        <v>24</v>
      </c>
      <c r="N513">
        <v>2477</v>
      </c>
      <c r="O513" t="s">
        <v>25</v>
      </c>
      <c r="P513">
        <v>5</v>
      </c>
      <c r="Q513">
        <f t="shared" si="14"/>
        <v>13</v>
      </c>
      <c r="R513" t="str">
        <f t="shared" si="15"/>
        <v>Mid-range</v>
      </c>
    </row>
    <row r="514" spans="1:18" x14ac:dyDescent="0.35">
      <c r="A514">
        <v>12695240</v>
      </c>
      <c r="B514" t="s">
        <v>1515</v>
      </c>
      <c r="C514">
        <v>17990</v>
      </c>
      <c r="D514" t="s">
        <v>328</v>
      </c>
      <c r="E514" t="s">
        <v>329</v>
      </c>
      <c r="F514" t="s">
        <v>1516</v>
      </c>
      <c r="G514" t="s">
        <v>1517</v>
      </c>
      <c r="H514">
        <v>2014</v>
      </c>
      <c r="I514">
        <v>218685</v>
      </c>
      <c r="J514" t="s">
        <v>86</v>
      </c>
      <c r="K514" t="s">
        <v>22</v>
      </c>
      <c r="L514" t="s">
        <v>64</v>
      </c>
      <c r="M514" t="s">
        <v>24</v>
      </c>
      <c r="N514">
        <v>1798</v>
      </c>
      <c r="O514" t="s">
        <v>135</v>
      </c>
      <c r="P514">
        <v>5</v>
      </c>
      <c r="Q514">
        <f t="shared" si="14"/>
        <v>10</v>
      </c>
      <c r="R514" t="str">
        <f t="shared" si="15"/>
        <v>Mid-range</v>
      </c>
    </row>
    <row r="515" spans="1:18" x14ac:dyDescent="0.35">
      <c r="A515">
        <v>12695244</v>
      </c>
      <c r="B515" t="s">
        <v>1518</v>
      </c>
      <c r="C515">
        <v>31350</v>
      </c>
      <c r="D515" t="s">
        <v>54</v>
      </c>
      <c r="E515" t="s">
        <v>175</v>
      </c>
      <c r="F515" t="s">
        <v>1519</v>
      </c>
      <c r="G515" t="s">
        <v>177</v>
      </c>
      <c r="H515">
        <v>2017</v>
      </c>
      <c r="I515">
        <v>147454</v>
      </c>
      <c r="J515" t="s">
        <v>205</v>
      </c>
      <c r="K515" t="s">
        <v>22</v>
      </c>
      <c r="L515" t="s">
        <v>31</v>
      </c>
      <c r="M515" t="s">
        <v>24</v>
      </c>
      <c r="N515">
        <v>2198</v>
      </c>
      <c r="O515" t="s">
        <v>47</v>
      </c>
      <c r="P515">
        <v>5</v>
      </c>
      <c r="Q515">
        <f t="shared" ref="Q515:Q578" si="16">2024-H515</f>
        <v>7</v>
      </c>
      <c r="R515" t="str">
        <f t="shared" ref="R515:R578" si="17">IF(C515&lt;=10000,"Budget",IF(C515&lt;=40000,"Mid-range","Luxury"))</f>
        <v>Mid-range</v>
      </c>
    </row>
    <row r="516" spans="1:18" x14ac:dyDescent="0.35">
      <c r="A516">
        <v>12695246</v>
      </c>
      <c r="B516" t="s">
        <v>1520</v>
      </c>
      <c r="C516">
        <v>28999</v>
      </c>
      <c r="D516" t="s">
        <v>328</v>
      </c>
      <c r="E516" t="s">
        <v>598</v>
      </c>
      <c r="F516" t="s">
        <v>543</v>
      </c>
      <c r="G516" t="s">
        <v>211</v>
      </c>
      <c r="H516">
        <v>2018</v>
      </c>
      <c r="I516">
        <v>37698</v>
      </c>
      <c r="J516" t="s">
        <v>21</v>
      </c>
      <c r="K516" t="s">
        <v>22</v>
      </c>
      <c r="L516" t="s">
        <v>23</v>
      </c>
      <c r="M516" t="s">
        <v>24</v>
      </c>
      <c r="N516">
        <v>1799</v>
      </c>
      <c r="O516" t="s">
        <v>25</v>
      </c>
      <c r="P516">
        <v>5</v>
      </c>
      <c r="Q516">
        <f t="shared" si="16"/>
        <v>6</v>
      </c>
      <c r="R516" t="str">
        <f t="shared" si="17"/>
        <v>Mid-range</v>
      </c>
    </row>
    <row r="517" spans="1:18" x14ac:dyDescent="0.35">
      <c r="A517">
        <v>12695248</v>
      </c>
      <c r="B517" t="s">
        <v>1521</v>
      </c>
      <c r="C517">
        <v>88311</v>
      </c>
      <c r="D517" t="s">
        <v>282</v>
      </c>
      <c r="E517" t="s">
        <v>931</v>
      </c>
      <c r="F517" t="s">
        <v>444</v>
      </c>
      <c r="G517" t="s">
        <v>1522</v>
      </c>
      <c r="H517">
        <v>2022</v>
      </c>
      <c r="I517">
        <v>16</v>
      </c>
      <c r="J517" t="s">
        <v>508</v>
      </c>
      <c r="K517" t="s">
        <v>22</v>
      </c>
      <c r="L517" t="s">
        <v>23</v>
      </c>
      <c r="M517" t="s">
        <v>32</v>
      </c>
      <c r="N517">
        <v>3604</v>
      </c>
      <c r="O517" t="s">
        <v>47</v>
      </c>
      <c r="P517">
        <v>5</v>
      </c>
      <c r="Q517">
        <f t="shared" si="16"/>
        <v>2</v>
      </c>
      <c r="R517" t="str">
        <f t="shared" si="17"/>
        <v>Luxury</v>
      </c>
    </row>
    <row r="518" spans="1:18" x14ac:dyDescent="0.35">
      <c r="A518">
        <v>12695249</v>
      </c>
      <c r="B518" t="s">
        <v>1523</v>
      </c>
      <c r="C518">
        <v>88295</v>
      </c>
      <c r="D518" t="s">
        <v>282</v>
      </c>
      <c r="E518" t="s">
        <v>1524</v>
      </c>
      <c r="F518" t="s">
        <v>1525</v>
      </c>
      <c r="G518" t="s">
        <v>1526</v>
      </c>
      <c r="H518">
        <v>2022</v>
      </c>
      <c r="I518">
        <v>21</v>
      </c>
      <c r="J518" t="s">
        <v>338</v>
      </c>
      <c r="K518" t="s">
        <v>22</v>
      </c>
      <c r="L518" t="s">
        <v>23</v>
      </c>
      <c r="M518" t="s">
        <v>32</v>
      </c>
      <c r="N518">
        <v>3604</v>
      </c>
      <c r="O518" t="s">
        <v>69</v>
      </c>
      <c r="P518">
        <v>5</v>
      </c>
      <c r="Q518">
        <f t="shared" si="16"/>
        <v>2</v>
      </c>
      <c r="R518" t="str">
        <f t="shared" si="17"/>
        <v>Luxury</v>
      </c>
    </row>
    <row r="519" spans="1:18" x14ac:dyDescent="0.35">
      <c r="A519">
        <v>12695253</v>
      </c>
      <c r="B519" t="s">
        <v>1527</v>
      </c>
      <c r="C519">
        <v>17999</v>
      </c>
      <c r="D519" t="s">
        <v>54</v>
      </c>
      <c r="E519" t="s">
        <v>175</v>
      </c>
      <c r="F519" t="s">
        <v>1528</v>
      </c>
      <c r="G519" t="s">
        <v>207</v>
      </c>
      <c r="H519">
        <v>2012</v>
      </c>
      <c r="I519">
        <v>308713</v>
      </c>
      <c r="J519" t="s">
        <v>182</v>
      </c>
      <c r="K519" t="s">
        <v>22</v>
      </c>
      <c r="L519" t="s">
        <v>31</v>
      </c>
      <c r="M519" t="s">
        <v>24</v>
      </c>
      <c r="N519">
        <v>2198</v>
      </c>
      <c r="O519" t="s">
        <v>47</v>
      </c>
      <c r="P519">
        <v>5</v>
      </c>
      <c r="Q519">
        <f t="shared" si="16"/>
        <v>12</v>
      </c>
      <c r="R519" t="str">
        <f t="shared" si="17"/>
        <v>Mid-range</v>
      </c>
    </row>
    <row r="520" spans="1:18" x14ac:dyDescent="0.35">
      <c r="A520">
        <v>12695260</v>
      </c>
      <c r="B520" t="s">
        <v>1529</v>
      </c>
      <c r="C520">
        <v>43990</v>
      </c>
      <c r="D520" t="s">
        <v>102</v>
      </c>
      <c r="E520" t="s">
        <v>386</v>
      </c>
      <c r="F520" t="s">
        <v>1530</v>
      </c>
      <c r="G520" t="s">
        <v>608</v>
      </c>
      <c r="H520">
        <v>2020</v>
      </c>
      <c r="I520">
        <v>33598</v>
      </c>
      <c r="J520" t="s">
        <v>21</v>
      </c>
      <c r="K520" t="s">
        <v>22</v>
      </c>
      <c r="L520" t="s">
        <v>64</v>
      </c>
      <c r="M520" t="s">
        <v>24</v>
      </c>
      <c r="N520">
        <v>1395</v>
      </c>
      <c r="O520" t="s">
        <v>47</v>
      </c>
      <c r="P520">
        <v>5</v>
      </c>
      <c r="Q520">
        <f t="shared" si="16"/>
        <v>4</v>
      </c>
      <c r="R520" t="str">
        <f t="shared" si="17"/>
        <v>Luxury</v>
      </c>
    </row>
    <row r="521" spans="1:18" x14ac:dyDescent="0.35">
      <c r="A521">
        <v>12695273</v>
      </c>
      <c r="B521" t="s">
        <v>1531</v>
      </c>
      <c r="C521">
        <v>49990</v>
      </c>
      <c r="D521" t="s">
        <v>165</v>
      </c>
      <c r="E521" t="s">
        <v>166</v>
      </c>
      <c r="F521" t="s">
        <v>470</v>
      </c>
      <c r="G521" t="s">
        <v>503</v>
      </c>
      <c r="H521">
        <v>2019</v>
      </c>
      <c r="I521">
        <v>61817</v>
      </c>
      <c r="J521" t="s">
        <v>275</v>
      </c>
      <c r="K521" t="s">
        <v>22</v>
      </c>
      <c r="L521" t="s">
        <v>31</v>
      </c>
      <c r="M521" t="s">
        <v>24</v>
      </c>
      <c r="N521">
        <v>2440</v>
      </c>
      <c r="O521" t="s">
        <v>47</v>
      </c>
      <c r="P521">
        <v>5</v>
      </c>
      <c r="Q521">
        <f t="shared" si="16"/>
        <v>5</v>
      </c>
      <c r="R521" t="str">
        <f t="shared" si="17"/>
        <v>Luxury</v>
      </c>
    </row>
    <row r="522" spans="1:18" x14ac:dyDescent="0.35">
      <c r="A522">
        <v>12695282</v>
      </c>
      <c r="B522" t="s">
        <v>1532</v>
      </c>
      <c r="C522">
        <v>66990</v>
      </c>
      <c r="D522" t="s">
        <v>54</v>
      </c>
      <c r="E522" t="s">
        <v>340</v>
      </c>
      <c r="F522" t="s">
        <v>935</v>
      </c>
      <c r="G522" t="s">
        <v>1533</v>
      </c>
      <c r="H522">
        <v>2020</v>
      </c>
      <c r="I522">
        <v>58591</v>
      </c>
      <c r="J522" t="s">
        <v>21</v>
      </c>
      <c r="K522" t="s">
        <v>22</v>
      </c>
      <c r="L522" t="s">
        <v>31</v>
      </c>
      <c r="M522" t="s">
        <v>24</v>
      </c>
      <c r="N522">
        <v>1996</v>
      </c>
      <c r="O522" t="s">
        <v>25</v>
      </c>
      <c r="P522">
        <v>7</v>
      </c>
      <c r="Q522">
        <f t="shared" si="16"/>
        <v>4</v>
      </c>
      <c r="R522" t="str">
        <f t="shared" si="17"/>
        <v>Luxury</v>
      </c>
    </row>
    <row r="523" spans="1:18" x14ac:dyDescent="0.35">
      <c r="A523">
        <v>12695283</v>
      </c>
      <c r="B523" t="s">
        <v>1534</v>
      </c>
      <c r="C523">
        <v>39990</v>
      </c>
      <c r="D523" t="s">
        <v>102</v>
      </c>
      <c r="E523" t="s">
        <v>1066</v>
      </c>
      <c r="F523" t="s">
        <v>1535</v>
      </c>
      <c r="G523" t="s">
        <v>1536</v>
      </c>
      <c r="H523">
        <v>2019</v>
      </c>
      <c r="I523">
        <v>15580</v>
      </c>
      <c r="J523" t="s">
        <v>86</v>
      </c>
      <c r="K523" t="s">
        <v>22</v>
      </c>
      <c r="L523" t="s">
        <v>64</v>
      </c>
      <c r="M523" t="s">
        <v>24</v>
      </c>
      <c r="N523">
        <v>1984</v>
      </c>
      <c r="O523" t="s">
        <v>47</v>
      </c>
      <c r="P523">
        <v>5</v>
      </c>
      <c r="Q523">
        <f t="shared" si="16"/>
        <v>5</v>
      </c>
      <c r="R523" t="str">
        <f t="shared" si="17"/>
        <v>Mid-range</v>
      </c>
    </row>
    <row r="524" spans="1:18" x14ac:dyDescent="0.35">
      <c r="A524">
        <v>12695284</v>
      </c>
      <c r="B524" t="s">
        <v>1537</v>
      </c>
      <c r="C524">
        <v>62990</v>
      </c>
      <c r="D524" t="s">
        <v>76</v>
      </c>
      <c r="E524" t="s">
        <v>77</v>
      </c>
      <c r="F524" t="s">
        <v>1167</v>
      </c>
      <c r="G524" t="s">
        <v>1538</v>
      </c>
      <c r="H524">
        <v>2020</v>
      </c>
      <c r="I524">
        <v>53339</v>
      </c>
      <c r="J524" t="s">
        <v>182</v>
      </c>
      <c r="K524" t="s">
        <v>22</v>
      </c>
      <c r="L524" t="s">
        <v>31</v>
      </c>
      <c r="M524" t="s">
        <v>24</v>
      </c>
      <c r="N524">
        <v>2999</v>
      </c>
      <c r="O524" t="s">
        <v>116</v>
      </c>
      <c r="P524">
        <v>5</v>
      </c>
      <c r="Q524">
        <f t="shared" si="16"/>
        <v>4</v>
      </c>
      <c r="R524" t="str">
        <f t="shared" si="17"/>
        <v>Luxury</v>
      </c>
    </row>
    <row r="525" spans="1:18" x14ac:dyDescent="0.35">
      <c r="A525">
        <v>12695285</v>
      </c>
      <c r="B525" t="s">
        <v>1539</v>
      </c>
      <c r="C525">
        <v>29990</v>
      </c>
      <c r="D525" t="s">
        <v>533</v>
      </c>
      <c r="E525" t="s">
        <v>770</v>
      </c>
      <c r="F525" t="s">
        <v>1540</v>
      </c>
      <c r="G525" t="s">
        <v>1541</v>
      </c>
      <c r="H525">
        <v>2017</v>
      </c>
      <c r="I525">
        <v>60419</v>
      </c>
      <c r="J525" t="s">
        <v>21</v>
      </c>
      <c r="K525" t="s">
        <v>22</v>
      </c>
      <c r="L525" t="s">
        <v>23</v>
      </c>
      <c r="M525" t="s">
        <v>24</v>
      </c>
      <c r="N525">
        <v>2393</v>
      </c>
      <c r="O525" t="s">
        <v>25</v>
      </c>
      <c r="P525">
        <v>4</v>
      </c>
      <c r="Q525">
        <f t="shared" si="16"/>
        <v>7</v>
      </c>
      <c r="R525" t="str">
        <f t="shared" si="17"/>
        <v>Mid-range</v>
      </c>
    </row>
    <row r="526" spans="1:18" x14ac:dyDescent="0.35">
      <c r="A526">
        <v>12695306</v>
      </c>
      <c r="B526" t="s">
        <v>355</v>
      </c>
      <c r="C526">
        <v>42990</v>
      </c>
      <c r="D526" t="s">
        <v>188</v>
      </c>
      <c r="E526" t="s">
        <v>288</v>
      </c>
      <c r="F526" t="s">
        <v>251</v>
      </c>
      <c r="G526" t="s">
        <v>356</v>
      </c>
      <c r="H526">
        <v>2019</v>
      </c>
      <c r="I526">
        <v>67604</v>
      </c>
      <c r="J526" t="s">
        <v>21</v>
      </c>
      <c r="K526" t="s">
        <v>22</v>
      </c>
      <c r="L526" t="s">
        <v>23</v>
      </c>
      <c r="M526" t="s">
        <v>24</v>
      </c>
      <c r="N526">
        <v>3342</v>
      </c>
      <c r="O526" t="s">
        <v>116</v>
      </c>
      <c r="P526">
        <v>8</v>
      </c>
      <c r="Q526">
        <f t="shared" si="16"/>
        <v>5</v>
      </c>
      <c r="R526" t="str">
        <f t="shared" si="17"/>
        <v>Luxury</v>
      </c>
    </row>
    <row r="527" spans="1:18" x14ac:dyDescent="0.35">
      <c r="A527">
        <v>12695316</v>
      </c>
      <c r="B527" t="s">
        <v>1542</v>
      </c>
      <c r="C527">
        <v>135990</v>
      </c>
      <c r="D527" t="s">
        <v>449</v>
      </c>
      <c r="E527" t="s">
        <v>588</v>
      </c>
      <c r="F527" t="s">
        <v>1543</v>
      </c>
      <c r="G527" t="s">
        <v>1544</v>
      </c>
      <c r="H527">
        <v>2020</v>
      </c>
      <c r="I527">
        <v>33241</v>
      </c>
      <c r="J527" t="s">
        <v>21</v>
      </c>
      <c r="K527" t="s">
        <v>22</v>
      </c>
      <c r="L527" t="s">
        <v>31</v>
      </c>
      <c r="M527" t="s">
        <v>24</v>
      </c>
      <c r="N527">
        <v>1999</v>
      </c>
      <c r="O527" t="s">
        <v>1085</v>
      </c>
      <c r="P527">
        <v>5</v>
      </c>
      <c r="Q527">
        <f t="shared" si="16"/>
        <v>4</v>
      </c>
      <c r="R527" t="str">
        <f t="shared" si="17"/>
        <v>Luxury</v>
      </c>
    </row>
    <row r="528" spans="1:18" x14ac:dyDescent="0.35">
      <c r="A528">
        <v>12695347</v>
      </c>
      <c r="B528" t="s">
        <v>1545</v>
      </c>
      <c r="C528">
        <v>14990</v>
      </c>
      <c r="D528" t="s">
        <v>17</v>
      </c>
      <c r="E528" t="s">
        <v>262</v>
      </c>
      <c r="F528" t="s">
        <v>1546</v>
      </c>
      <c r="G528" t="s">
        <v>1287</v>
      </c>
      <c r="H528">
        <v>2012</v>
      </c>
      <c r="I528">
        <v>139107</v>
      </c>
      <c r="J528" t="s">
        <v>86</v>
      </c>
      <c r="K528" t="s">
        <v>81</v>
      </c>
      <c r="L528" t="s">
        <v>23</v>
      </c>
      <c r="M528" t="s">
        <v>24</v>
      </c>
      <c r="N528">
        <v>1798</v>
      </c>
      <c r="O528" t="s">
        <v>33</v>
      </c>
      <c r="P528">
        <v>5</v>
      </c>
      <c r="Q528">
        <f t="shared" si="16"/>
        <v>12</v>
      </c>
      <c r="R528" t="str">
        <f t="shared" si="17"/>
        <v>Mid-range</v>
      </c>
    </row>
    <row r="529" spans="1:18" x14ac:dyDescent="0.35">
      <c r="A529">
        <v>12695368</v>
      </c>
      <c r="B529" t="s">
        <v>1547</v>
      </c>
      <c r="C529">
        <v>23990</v>
      </c>
      <c r="D529" t="s">
        <v>165</v>
      </c>
      <c r="E529" t="s">
        <v>568</v>
      </c>
      <c r="F529" t="s">
        <v>585</v>
      </c>
      <c r="G529" t="s">
        <v>1548</v>
      </c>
      <c r="H529">
        <v>2016</v>
      </c>
      <c r="I529">
        <v>96813</v>
      </c>
      <c r="J529" t="s">
        <v>21</v>
      </c>
      <c r="K529" t="s">
        <v>22</v>
      </c>
      <c r="L529" t="s">
        <v>23</v>
      </c>
      <c r="M529" t="s">
        <v>24</v>
      </c>
      <c r="N529">
        <v>1998</v>
      </c>
      <c r="O529" t="s">
        <v>47</v>
      </c>
      <c r="P529">
        <v>5</v>
      </c>
      <c r="Q529">
        <f t="shared" si="16"/>
        <v>8</v>
      </c>
      <c r="R529" t="str">
        <f t="shared" si="17"/>
        <v>Mid-range</v>
      </c>
    </row>
    <row r="530" spans="1:18" x14ac:dyDescent="0.35">
      <c r="A530">
        <v>12695374</v>
      </c>
      <c r="B530" t="s">
        <v>1549</v>
      </c>
      <c r="C530">
        <v>71850</v>
      </c>
      <c r="D530" t="s">
        <v>17</v>
      </c>
      <c r="E530" t="s">
        <v>258</v>
      </c>
      <c r="F530" t="s">
        <v>1550</v>
      </c>
      <c r="G530" t="s">
        <v>323</v>
      </c>
      <c r="H530">
        <v>2022</v>
      </c>
      <c r="I530">
        <v>9</v>
      </c>
      <c r="J530" t="s">
        <v>275</v>
      </c>
      <c r="K530" t="s">
        <v>22</v>
      </c>
      <c r="L530" t="s">
        <v>31</v>
      </c>
      <c r="M530" t="s">
        <v>24</v>
      </c>
      <c r="N530">
        <v>2753</v>
      </c>
      <c r="O530" t="s">
        <v>69</v>
      </c>
      <c r="P530">
        <v>5</v>
      </c>
      <c r="Q530">
        <f t="shared" si="16"/>
        <v>2</v>
      </c>
      <c r="R530" t="str">
        <f t="shared" si="17"/>
        <v>Luxury</v>
      </c>
    </row>
    <row r="531" spans="1:18" x14ac:dyDescent="0.35">
      <c r="A531">
        <v>12695375</v>
      </c>
      <c r="B531" t="s">
        <v>1551</v>
      </c>
      <c r="C531">
        <v>62987</v>
      </c>
      <c r="D531" t="s">
        <v>112</v>
      </c>
      <c r="E531" t="s">
        <v>1552</v>
      </c>
      <c r="F531" t="s">
        <v>1123</v>
      </c>
      <c r="G531" t="s">
        <v>1553</v>
      </c>
      <c r="H531">
        <v>2018</v>
      </c>
      <c r="I531">
        <v>51411</v>
      </c>
      <c r="J531" t="s">
        <v>63</v>
      </c>
      <c r="K531" t="s">
        <v>22</v>
      </c>
      <c r="L531" t="s">
        <v>64</v>
      </c>
      <c r="M531" t="s">
        <v>24</v>
      </c>
      <c r="N531">
        <v>3456</v>
      </c>
      <c r="O531" t="s">
        <v>47</v>
      </c>
      <c r="P531">
        <v>5</v>
      </c>
      <c r="Q531">
        <f t="shared" si="16"/>
        <v>6</v>
      </c>
      <c r="R531" t="str">
        <f t="shared" si="17"/>
        <v>Luxury</v>
      </c>
    </row>
    <row r="532" spans="1:18" x14ac:dyDescent="0.35">
      <c r="A532">
        <v>12695379</v>
      </c>
      <c r="B532" t="s">
        <v>1554</v>
      </c>
      <c r="C532">
        <v>68850</v>
      </c>
      <c r="D532" t="s">
        <v>282</v>
      </c>
      <c r="E532" t="s">
        <v>1524</v>
      </c>
      <c r="F532" t="s">
        <v>1555</v>
      </c>
      <c r="G532" t="s">
        <v>1556</v>
      </c>
      <c r="H532">
        <v>2021</v>
      </c>
      <c r="I532">
        <v>5848</v>
      </c>
      <c r="J532" t="s">
        <v>338</v>
      </c>
      <c r="K532" t="s">
        <v>22</v>
      </c>
      <c r="L532" t="s">
        <v>23</v>
      </c>
      <c r="M532" t="s">
        <v>24</v>
      </c>
      <c r="N532">
        <v>3604</v>
      </c>
      <c r="O532" t="s">
        <v>135</v>
      </c>
      <c r="P532">
        <v>5</v>
      </c>
      <c r="Q532">
        <f t="shared" si="16"/>
        <v>3</v>
      </c>
      <c r="R532" t="str">
        <f t="shared" si="17"/>
        <v>Luxury</v>
      </c>
    </row>
    <row r="533" spans="1:18" x14ac:dyDescent="0.35">
      <c r="A533">
        <v>12695380</v>
      </c>
      <c r="B533" t="s">
        <v>1554</v>
      </c>
      <c r="C533">
        <v>69850</v>
      </c>
      <c r="D533" t="s">
        <v>282</v>
      </c>
      <c r="E533" t="s">
        <v>1524</v>
      </c>
      <c r="F533" t="s">
        <v>1555</v>
      </c>
      <c r="G533" t="s">
        <v>1556</v>
      </c>
      <c r="H533">
        <v>2021</v>
      </c>
      <c r="I533">
        <v>21548</v>
      </c>
      <c r="J533" t="s">
        <v>338</v>
      </c>
      <c r="K533" t="s">
        <v>22</v>
      </c>
      <c r="L533" t="s">
        <v>23</v>
      </c>
      <c r="M533" t="s">
        <v>24</v>
      </c>
      <c r="N533">
        <v>3604</v>
      </c>
      <c r="O533" t="s">
        <v>74</v>
      </c>
      <c r="P533">
        <v>5</v>
      </c>
      <c r="Q533">
        <f t="shared" si="16"/>
        <v>3</v>
      </c>
      <c r="R533" t="str">
        <f t="shared" si="17"/>
        <v>Luxury</v>
      </c>
    </row>
    <row r="534" spans="1:18" x14ac:dyDescent="0.35">
      <c r="A534">
        <v>12695383</v>
      </c>
      <c r="B534" t="s">
        <v>409</v>
      </c>
      <c r="C534">
        <v>54489</v>
      </c>
      <c r="D534" t="s">
        <v>410</v>
      </c>
      <c r="E534" t="s">
        <v>411</v>
      </c>
      <c r="F534" t="s">
        <v>412</v>
      </c>
      <c r="G534" t="s">
        <v>413</v>
      </c>
      <c r="H534">
        <v>2019</v>
      </c>
      <c r="I534">
        <v>55141</v>
      </c>
      <c r="J534" t="s">
        <v>21</v>
      </c>
      <c r="K534" t="s">
        <v>22</v>
      </c>
      <c r="L534" t="s">
        <v>64</v>
      </c>
      <c r="M534" t="s">
        <v>24</v>
      </c>
      <c r="N534">
        <v>1969</v>
      </c>
      <c r="O534" t="s">
        <v>47</v>
      </c>
      <c r="P534">
        <v>5</v>
      </c>
      <c r="Q534">
        <f t="shared" si="16"/>
        <v>5</v>
      </c>
      <c r="R534" t="str">
        <f t="shared" si="17"/>
        <v>Luxury</v>
      </c>
    </row>
    <row r="535" spans="1:18" x14ac:dyDescent="0.35">
      <c r="A535">
        <v>12695395</v>
      </c>
      <c r="B535" t="s">
        <v>1557</v>
      </c>
      <c r="C535">
        <v>56990</v>
      </c>
      <c r="D535" t="s">
        <v>282</v>
      </c>
      <c r="E535" t="s">
        <v>459</v>
      </c>
      <c r="F535" t="s">
        <v>1558</v>
      </c>
      <c r="G535" t="s">
        <v>1559</v>
      </c>
      <c r="H535">
        <v>2022</v>
      </c>
      <c r="I535">
        <v>10</v>
      </c>
      <c r="J535" t="s">
        <v>21</v>
      </c>
      <c r="K535" t="s">
        <v>22</v>
      </c>
      <c r="L535" t="s">
        <v>23</v>
      </c>
      <c r="M535" t="s">
        <v>247</v>
      </c>
      <c r="N535">
        <v>2359</v>
      </c>
      <c r="O535" t="s">
        <v>33</v>
      </c>
      <c r="P535">
        <v>5</v>
      </c>
      <c r="Q535">
        <f t="shared" si="16"/>
        <v>2</v>
      </c>
      <c r="R535" t="str">
        <f t="shared" si="17"/>
        <v>Luxury</v>
      </c>
    </row>
    <row r="536" spans="1:18" x14ac:dyDescent="0.35">
      <c r="A536">
        <v>12695397</v>
      </c>
      <c r="B536" t="s">
        <v>1560</v>
      </c>
      <c r="C536">
        <v>63990</v>
      </c>
      <c r="D536" t="s">
        <v>282</v>
      </c>
      <c r="E536" t="s">
        <v>893</v>
      </c>
      <c r="F536" t="s">
        <v>1561</v>
      </c>
      <c r="G536" t="s">
        <v>1562</v>
      </c>
      <c r="H536">
        <v>2022</v>
      </c>
      <c r="I536">
        <v>10</v>
      </c>
      <c r="J536" t="s">
        <v>21</v>
      </c>
      <c r="K536" t="s">
        <v>22</v>
      </c>
      <c r="L536" t="s">
        <v>23</v>
      </c>
      <c r="M536" t="s">
        <v>247</v>
      </c>
      <c r="N536">
        <v>3239</v>
      </c>
      <c r="O536" t="s">
        <v>47</v>
      </c>
      <c r="P536">
        <v>5</v>
      </c>
      <c r="Q536">
        <f t="shared" si="16"/>
        <v>2</v>
      </c>
      <c r="R536" t="str">
        <f t="shared" si="17"/>
        <v>Luxury</v>
      </c>
    </row>
    <row r="537" spans="1:18" x14ac:dyDescent="0.35">
      <c r="A537">
        <v>12695411</v>
      </c>
      <c r="B537" t="s">
        <v>1560</v>
      </c>
      <c r="C537">
        <v>63990</v>
      </c>
      <c r="D537" t="s">
        <v>282</v>
      </c>
      <c r="E537" t="s">
        <v>893</v>
      </c>
      <c r="F537" t="s">
        <v>1561</v>
      </c>
      <c r="G537" t="s">
        <v>1562</v>
      </c>
      <c r="H537">
        <v>2022</v>
      </c>
      <c r="I537">
        <v>10</v>
      </c>
      <c r="J537" t="s">
        <v>21</v>
      </c>
      <c r="K537" t="s">
        <v>22</v>
      </c>
      <c r="L537" t="s">
        <v>23</v>
      </c>
      <c r="M537" t="s">
        <v>247</v>
      </c>
      <c r="N537">
        <v>3239</v>
      </c>
      <c r="O537" t="s">
        <v>33</v>
      </c>
      <c r="P537">
        <v>5</v>
      </c>
      <c r="Q537">
        <f t="shared" si="16"/>
        <v>2</v>
      </c>
      <c r="R537" t="str">
        <f t="shared" si="17"/>
        <v>Luxury</v>
      </c>
    </row>
    <row r="538" spans="1:18" x14ac:dyDescent="0.35">
      <c r="A538">
        <v>12695430</v>
      </c>
      <c r="B538" t="s">
        <v>1563</v>
      </c>
      <c r="C538">
        <v>93990</v>
      </c>
      <c r="D538" t="s">
        <v>282</v>
      </c>
      <c r="E538" t="s">
        <v>1524</v>
      </c>
      <c r="F538" t="s">
        <v>1555</v>
      </c>
      <c r="G538" t="s">
        <v>1526</v>
      </c>
      <c r="H538">
        <v>2022</v>
      </c>
      <c r="I538">
        <v>10</v>
      </c>
      <c r="J538" t="s">
        <v>338</v>
      </c>
      <c r="K538" t="s">
        <v>22</v>
      </c>
      <c r="L538" t="s">
        <v>23</v>
      </c>
      <c r="M538" t="s">
        <v>247</v>
      </c>
      <c r="N538">
        <v>3604</v>
      </c>
      <c r="O538" t="s">
        <v>47</v>
      </c>
      <c r="P538">
        <v>5</v>
      </c>
      <c r="Q538">
        <f t="shared" si="16"/>
        <v>2</v>
      </c>
      <c r="R538" t="str">
        <f t="shared" si="17"/>
        <v>Luxury</v>
      </c>
    </row>
    <row r="539" spans="1:18" x14ac:dyDescent="0.35">
      <c r="A539">
        <v>12695436</v>
      </c>
      <c r="B539" t="s">
        <v>1563</v>
      </c>
      <c r="C539">
        <v>83990</v>
      </c>
      <c r="D539" t="s">
        <v>282</v>
      </c>
      <c r="E539" t="s">
        <v>1524</v>
      </c>
      <c r="F539" t="s">
        <v>1555</v>
      </c>
      <c r="G539" t="s">
        <v>1526</v>
      </c>
      <c r="H539">
        <v>2022</v>
      </c>
      <c r="I539">
        <v>10</v>
      </c>
      <c r="J539" t="s">
        <v>338</v>
      </c>
      <c r="K539" t="s">
        <v>22</v>
      </c>
      <c r="L539" t="s">
        <v>23</v>
      </c>
      <c r="M539" t="s">
        <v>247</v>
      </c>
      <c r="N539">
        <v>3604</v>
      </c>
      <c r="O539" t="s">
        <v>25</v>
      </c>
      <c r="P539">
        <v>5</v>
      </c>
      <c r="Q539">
        <f t="shared" si="16"/>
        <v>2</v>
      </c>
      <c r="R539" t="str">
        <f t="shared" si="17"/>
        <v>Luxury</v>
      </c>
    </row>
    <row r="540" spans="1:18" x14ac:dyDescent="0.35">
      <c r="A540">
        <v>12695441</v>
      </c>
      <c r="B540" t="s">
        <v>1564</v>
      </c>
      <c r="C540">
        <v>84741</v>
      </c>
      <c r="D540" t="s">
        <v>410</v>
      </c>
      <c r="E540" t="s">
        <v>1565</v>
      </c>
      <c r="F540" t="s">
        <v>1566</v>
      </c>
      <c r="G540" t="s">
        <v>1567</v>
      </c>
      <c r="H540">
        <v>2022</v>
      </c>
      <c r="I540">
        <v>1146</v>
      </c>
      <c r="J540" t="s">
        <v>21</v>
      </c>
      <c r="K540" t="s">
        <v>22</v>
      </c>
      <c r="L540" t="s">
        <v>381</v>
      </c>
      <c r="M540" t="s">
        <v>247</v>
      </c>
      <c r="N540">
        <v>1969</v>
      </c>
      <c r="O540" t="s">
        <v>116</v>
      </c>
      <c r="P540">
        <v>5</v>
      </c>
      <c r="Q540">
        <f t="shared" si="16"/>
        <v>2</v>
      </c>
      <c r="R540" t="str">
        <f t="shared" si="17"/>
        <v>Luxury</v>
      </c>
    </row>
    <row r="541" spans="1:18" x14ac:dyDescent="0.35">
      <c r="A541">
        <v>12695443</v>
      </c>
      <c r="B541" t="s">
        <v>1568</v>
      </c>
      <c r="C541">
        <v>79990</v>
      </c>
      <c r="D541" t="s">
        <v>282</v>
      </c>
      <c r="E541" t="s">
        <v>931</v>
      </c>
      <c r="F541" t="s">
        <v>1555</v>
      </c>
      <c r="G541" t="s">
        <v>1522</v>
      </c>
      <c r="H541">
        <v>2022</v>
      </c>
      <c r="I541">
        <v>10</v>
      </c>
      <c r="J541" t="s">
        <v>508</v>
      </c>
      <c r="K541" t="s">
        <v>22</v>
      </c>
      <c r="L541" t="s">
        <v>23</v>
      </c>
      <c r="M541" t="s">
        <v>247</v>
      </c>
      <c r="N541">
        <v>3604</v>
      </c>
      <c r="O541" t="s">
        <v>135</v>
      </c>
      <c r="P541">
        <v>5</v>
      </c>
      <c r="Q541">
        <f t="shared" si="16"/>
        <v>2</v>
      </c>
      <c r="R541" t="str">
        <f t="shared" si="17"/>
        <v>Luxury</v>
      </c>
    </row>
    <row r="542" spans="1:18" x14ac:dyDescent="0.35">
      <c r="A542">
        <v>12695450</v>
      </c>
      <c r="B542" t="s">
        <v>1564</v>
      </c>
      <c r="C542">
        <v>87506</v>
      </c>
      <c r="D542" t="s">
        <v>410</v>
      </c>
      <c r="E542" t="s">
        <v>1565</v>
      </c>
      <c r="F542" t="s">
        <v>1566</v>
      </c>
      <c r="G542" t="s">
        <v>1567</v>
      </c>
      <c r="H542">
        <v>2022</v>
      </c>
      <c r="I542">
        <v>5507</v>
      </c>
      <c r="J542" t="s">
        <v>21</v>
      </c>
      <c r="K542" t="s">
        <v>22</v>
      </c>
      <c r="L542" t="s">
        <v>381</v>
      </c>
      <c r="M542" t="s">
        <v>247</v>
      </c>
      <c r="N542">
        <v>1969</v>
      </c>
      <c r="O542" t="s">
        <v>33</v>
      </c>
      <c r="P542">
        <v>5</v>
      </c>
      <c r="Q542">
        <f t="shared" si="16"/>
        <v>2</v>
      </c>
      <c r="R542" t="str">
        <f t="shared" si="17"/>
        <v>Luxury</v>
      </c>
    </row>
    <row r="543" spans="1:18" x14ac:dyDescent="0.35">
      <c r="A543">
        <v>12695453</v>
      </c>
      <c r="B543" t="s">
        <v>1569</v>
      </c>
      <c r="C543">
        <v>57990</v>
      </c>
      <c r="D543" t="s">
        <v>410</v>
      </c>
      <c r="E543" t="s">
        <v>411</v>
      </c>
      <c r="F543" t="s">
        <v>1570</v>
      </c>
      <c r="G543" t="s">
        <v>1571</v>
      </c>
      <c r="H543">
        <v>2022</v>
      </c>
      <c r="I543">
        <v>1342</v>
      </c>
      <c r="J543" t="s">
        <v>21</v>
      </c>
      <c r="K543" t="s">
        <v>22</v>
      </c>
      <c r="L543" t="s">
        <v>64</v>
      </c>
      <c r="M543" t="s">
        <v>247</v>
      </c>
      <c r="N543">
        <v>1969</v>
      </c>
      <c r="O543" t="s">
        <v>33</v>
      </c>
      <c r="P543">
        <v>5</v>
      </c>
      <c r="Q543">
        <f t="shared" si="16"/>
        <v>2</v>
      </c>
      <c r="R543" t="str">
        <f t="shared" si="17"/>
        <v>Luxury</v>
      </c>
    </row>
    <row r="544" spans="1:18" x14ac:dyDescent="0.35">
      <c r="A544">
        <v>12695457</v>
      </c>
      <c r="B544" t="s">
        <v>1557</v>
      </c>
      <c r="C544">
        <v>54990</v>
      </c>
      <c r="D544" t="s">
        <v>282</v>
      </c>
      <c r="E544" t="s">
        <v>459</v>
      </c>
      <c r="F544" t="s">
        <v>1558</v>
      </c>
      <c r="G544" t="s">
        <v>1559</v>
      </c>
      <c r="H544">
        <v>2022</v>
      </c>
      <c r="I544">
        <v>10</v>
      </c>
      <c r="J544" t="s">
        <v>21</v>
      </c>
      <c r="K544" t="s">
        <v>22</v>
      </c>
      <c r="L544" t="s">
        <v>23</v>
      </c>
      <c r="M544" t="s">
        <v>247</v>
      </c>
      <c r="N544">
        <v>2359</v>
      </c>
      <c r="O544" t="s">
        <v>135</v>
      </c>
      <c r="P544">
        <v>5</v>
      </c>
      <c r="Q544">
        <f t="shared" si="16"/>
        <v>2</v>
      </c>
      <c r="R544" t="str">
        <f t="shared" si="17"/>
        <v>Luxury</v>
      </c>
    </row>
    <row r="545" spans="1:18" x14ac:dyDescent="0.35">
      <c r="A545">
        <v>12695480</v>
      </c>
      <c r="B545" t="s">
        <v>1568</v>
      </c>
      <c r="C545">
        <v>79888</v>
      </c>
      <c r="D545" t="s">
        <v>282</v>
      </c>
      <c r="E545" t="s">
        <v>931</v>
      </c>
      <c r="F545" t="s">
        <v>1555</v>
      </c>
      <c r="G545" t="s">
        <v>1522</v>
      </c>
      <c r="H545">
        <v>2022</v>
      </c>
      <c r="I545">
        <v>20</v>
      </c>
      <c r="J545" t="s">
        <v>508</v>
      </c>
      <c r="K545" t="s">
        <v>22</v>
      </c>
      <c r="L545" t="s">
        <v>23</v>
      </c>
      <c r="M545" t="s">
        <v>32</v>
      </c>
      <c r="N545">
        <v>3604</v>
      </c>
      <c r="O545" t="s">
        <v>135</v>
      </c>
      <c r="P545">
        <v>5</v>
      </c>
      <c r="Q545">
        <f t="shared" si="16"/>
        <v>2</v>
      </c>
      <c r="R545" t="str">
        <f t="shared" si="17"/>
        <v>Luxury</v>
      </c>
    </row>
    <row r="546" spans="1:18" x14ac:dyDescent="0.35">
      <c r="A546">
        <v>12695482</v>
      </c>
      <c r="B546" t="s">
        <v>1523</v>
      </c>
      <c r="C546">
        <v>84888</v>
      </c>
      <c r="D546" t="s">
        <v>282</v>
      </c>
      <c r="E546" t="s">
        <v>1524</v>
      </c>
      <c r="F546" t="s">
        <v>1525</v>
      </c>
      <c r="G546" t="s">
        <v>1526</v>
      </c>
      <c r="H546">
        <v>2022</v>
      </c>
      <c r="I546">
        <v>17</v>
      </c>
      <c r="J546" t="s">
        <v>338</v>
      </c>
      <c r="K546" t="s">
        <v>22</v>
      </c>
      <c r="L546" t="s">
        <v>23</v>
      </c>
      <c r="M546" t="s">
        <v>32</v>
      </c>
      <c r="N546">
        <v>3604</v>
      </c>
      <c r="O546" t="s">
        <v>74</v>
      </c>
      <c r="P546">
        <v>5</v>
      </c>
      <c r="Q546">
        <f t="shared" si="16"/>
        <v>2</v>
      </c>
      <c r="R546" t="str">
        <f t="shared" si="17"/>
        <v>Luxury</v>
      </c>
    </row>
    <row r="547" spans="1:18" x14ac:dyDescent="0.35">
      <c r="A547">
        <v>12695483</v>
      </c>
      <c r="B547" t="s">
        <v>1523</v>
      </c>
      <c r="C547">
        <v>89988</v>
      </c>
      <c r="D547" t="s">
        <v>282</v>
      </c>
      <c r="E547" t="s">
        <v>1524</v>
      </c>
      <c r="F547" t="s">
        <v>1525</v>
      </c>
      <c r="G547" t="s">
        <v>1526</v>
      </c>
      <c r="H547">
        <v>2022</v>
      </c>
      <c r="I547">
        <v>23</v>
      </c>
      <c r="J547" t="s">
        <v>338</v>
      </c>
      <c r="K547" t="s">
        <v>22</v>
      </c>
      <c r="L547" t="s">
        <v>23</v>
      </c>
      <c r="M547" t="s">
        <v>32</v>
      </c>
      <c r="N547">
        <v>3604</v>
      </c>
      <c r="O547" t="s">
        <v>135</v>
      </c>
      <c r="P547">
        <v>5</v>
      </c>
      <c r="Q547">
        <f t="shared" si="16"/>
        <v>2</v>
      </c>
      <c r="R547" t="str">
        <f t="shared" si="17"/>
        <v>Luxury</v>
      </c>
    </row>
    <row r="548" spans="1:18" x14ac:dyDescent="0.35">
      <c r="A548">
        <v>12695484</v>
      </c>
      <c r="B548" t="s">
        <v>1523</v>
      </c>
      <c r="C548">
        <v>88888</v>
      </c>
      <c r="D548" t="s">
        <v>282</v>
      </c>
      <c r="E548" t="s">
        <v>1524</v>
      </c>
      <c r="F548" t="s">
        <v>1525</v>
      </c>
      <c r="G548" t="s">
        <v>1526</v>
      </c>
      <c r="H548">
        <v>2022</v>
      </c>
      <c r="I548">
        <v>14</v>
      </c>
      <c r="J548" t="s">
        <v>338</v>
      </c>
      <c r="K548" t="s">
        <v>22</v>
      </c>
      <c r="L548" t="s">
        <v>23</v>
      </c>
      <c r="M548" t="s">
        <v>32</v>
      </c>
      <c r="N548">
        <v>3604</v>
      </c>
      <c r="O548" t="s">
        <v>69</v>
      </c>
      <c r="P548">
        <v>5</v>
      </c>
      <c r="Q548">
        <f t="shared" si="16"/>
        <v>2</v>
      </c>
      <c r="R548" t="str">
        <f t="shared" si="17"/>
        <v>Luxury</v>
      </c>
    </row>
    <row r="549" spans="1:18" x14ac:dyDescent="0.35">
      <c r="A549">
        <v>12695501</v>
      </c>
      <c r="B549" t="s">
        <v>1572</v>
      </c>
      <c r="C549">
        <v>51348</v>
      </c>
      <c r="D549" t="s">
        <v>127</v>
      </c>
      <c r="E549" t="s">
        <v>277</v>
      </c>
      <c r="F549" t="s">
        <v>1573</v>
      </c>
      <c r="G549" t="s">
        <v>279</v>
      </c>
      <c r="H549">
        <v>2022</v>
      </c>
      <c r="I549">
        <v>1275</v>
      </c>
      <c r="J549" t="s">
        <v>21</v>
      </c>
      <c r="K549" t="s">
        <v>22</v>
      </c>
      <c r="L549" t="s">
        <v>23</v>
      </c>
      <c r="M549" t="s">
        <v>247</v>
      </c>
      <c r="N549">
        <v>2488</v>
      </c>
      <c r="O549" t="s">
        <v>151</v>
      </c>
      <c r="P549">
        <v>7</v>
      </c>
      <c r="Q549">
        <f t="shared" si="16"/>
        <v>2</v>
      </c>
      <c r="R549" t="str">
        <f t="shared" si="17"/>
        <v>Luxury</v>
      </c>
    </row>
    <row r="550" spans="1:18" x14ac:dyDescent="0.35">
      <c r="A550">
        <v>12695520</v>
      </c>
      <c r="B550" t="s">
        <v>1574</v>
      </c>
      <c r="C550">
        <v>147880</v>
      </c>
      <c r="D550" t="s">
        <v>131</v>
      </c>
      <c r="E550" t="s">
        <v>1575</v>
      </c>
      <c r="F550" t="s">
        <v>1576</v>
      </c>
      <c r="G550" t="s">
        <v>1577</v>
      </c>
      <c r="H550">
        <v>2022</v>
      </c>
      <c r="I550">
        <v>1022</v>
      </c>
      <c r="J550" t="s">
        <v>1239</v>
      </c>
      <c r="K550" t="s">
        <v>22</v>
      </c>
      <c r="L550" t="s">
        <v>381</v>
      </c>
      <c r="M550" t="s">
        <v>247</v>
      </c>
      <c r="N550">
        <v>2995</v>
      </c>
      <c r="O550" t="s">
        <v>33</v>
      </c>
      <c r="P550">
        <v>5</v>
      </c>
      <c r="Q550">
        <f t="shared" si="16"/>
        <v>2</v>
      </c>
      <c r="R550" t="str">
        <f t="shared" si="17"/>
        <v>Luxury</v>
      </c>
    </row>
    <row r="551" spans="1:18" x14ac:dyDescent="0.35">
      <c r="A551">
        <v>12695528</v>
      </c>
      <c r="B551" t="s">
        <v>192</v>
      </c>
      <c r="C551">
        <v>24490</v>
      </c>
      <c r="D551" t="s">
        <v>17</v>
      </c>
      <c r="E551" t="s">
        <v>193</v>
      </c>
      <c r="F551" t="s">
        <v>194</v>
      </c>
      <c r="G551" t="s">
        <v>195</v>
      </c>
      <c r="H551">
        <v>2012</v>
      </c>
      <c r="I551">
        <v>119053</v>
      </c>
      <c r="J551" t="s">
        <v>21</v>
      </c>
      <c r="K551" t="s">
        <v>22</v>
      </c>
      <c r="L551" t="s">
        <v>23</v>
      </c>
      <c r="M551" t="s">
        <v>24</v>
      </c>
      <c r="N551">
        <v>3456</v>
      </c>
      <c r="O551" t="s">
        <v>25</v>
      </c>
      <c r="P551">
        <v>5</v>
      </c>
      <c r="Q551">
        <f t="shared" si="16"/>
        <v>12</v>
      </c>
      <c r="R551" t="str">
        <f t="shared" si="17"/>
        <v>Mid-range</v>
      </c>
    </row>
    <row r="552" spans="1:18" x14ac:dyDescent="0.35">
      <c r="A552">
        <v>12695532</v>
      </c>
      <c r="B552" t="s">
        <v>1578</v>
      </c>
      <c r="C552">
        <v>31990</v>
      </c>
      <c r="D552" t="s">
        <v>165</v>
      </c>
      <c r="E552" t="s">
        <v>184</v>
      </c>
      <c r="F552" t="s">
        <v>1579</v>
      </c>
      <c r="G552" t="s">
        <v>582</v>
      </c>
      <c r="H552">
        <v>2019</v>
      </c>
      <c r="I552">
        <v>87938</v>
      </c>
      <c r="J552" t="s">
        <v>21</v>
      </c>
      <c r="K552" t="s">
        <v>22</v>
      </c>
      <c r="L552" t="s">
        <v>23</v>
      </c>
      <c r="M552" t="s">
        <v>24</v>
      </c>
      <c r="N552">
        <v>2360</v>
      </c>
      <c r="O552" t="s">
        <v>135</v>
      </c>
      <c r="P552">
        <v>7</v>
      </c>
      <c r="Q552">
        <f t="shared" si="16"/>
        <v>5</v>
      </c>
      <c r="R552" t="str">
        <f t="shared" si="17"/>
        <v>Mid-range</v>
      </c>
    </row>
    <row r="553" spans="1:18" x14ac:dyDescent="0.35">
      <c r="A553">
        <v>12695558</v>
      </c>
      <c r="B553" t="s">
        <v>1580</v>
      </c>
      <c r="C553">
        <v>9995</v>
      </c>
      <c r="D553" t="s">
        <v>59</v>
      </c>
      <c r="E553" t="s">
        <v>826</v>
      </c>
      <c r="F553" t="s">
        <v>1395</v>
      </c>
      <c r="G553" t="s">
        <v>1396</v>
      </c>
      <c r="H553">
        <v>2003</v>
      </c>
      <c r="I553">
        <v>177500</v>
      </c>
      <c r="J553" t="s">
        <v>21</v>
      </c>
      <c r="K553" t="s">
        <v>22</v>
      </c>
      <c r="L553" t="s">
        <v>64</v>
      </c>
      <c r="M553" t="s">
        <v>24</v>
      </c>
      <c r="N553">
        <v>2979</v>
      </c>
      <c r="O553" t="s">
        <v>33</v>
      </c>
      <c r="P553">
        <v>5</v>
      </c>
      <c r="Q553">
        <f t="shared" si="16"/>
        <v>21</v>
      </c>
      <c r="R553" t="str">
        <f t="shared" si="17"/>
        <v>Budget</v>
      </c>
    </row>
    <row r="554" spans="1:18" x14ac:dyDescent="0.35">
      <c r="A554">
        <v>12695623</v>
      </c>
      <c r="B554" t="s">
        <v>1581</v>
      </c>
      <c r="C554">
        <v>41990</v>
      </c>
      <c r="D554" t="s">
        <v>143</v>
      </c>
      <c r="E554" t="s">
        <v>144</v>
      </c>
      <c r="F554" t="s">
        <v>1582</v>
      </c>
      <c r="G554" t="s">
        <v>592</v>
      </c>
      <c r="H554">
        <v>2019</v>
      </c>
      <c r="I554">
        <v>19665</v>
      </c>
      <c r="J554" t="s">
        <v>21</v>
      </c>
      <c r="K554" t="s">
        <v>22</v>
      </c>
      <c r="L554" t="s">
        <v>23</v>
      </c>
      <c r="M554" t="s">
        <v>24</v>
      </c>
      <c r="N554">
        <v>2498</v>
      </c>
      <c r="O554" t="s">
        <v>25</v>
      </c>
      <c r="P554">
        <v>5</v>
      </c>
      <c r="Q554">
        <f t="shared" si="16"/>
        <v>5</v>
      </c>
      <c r="R554" t="str">
        <f t="shared" si="17"/>
        <v>Luxury</v>
      </c>
    </row>
    <row r="555" spans="1:18" x14ac:dyDescent="0.35">
      <c r="A555">
        <v>12695632</v>
      </c>
      <c r="B555" t="s">
        <v>1583</v>
      </c>
      <c r="C555">
        <v>27900</v>
      </c>
      <c r="D555" t="s">
        <v>54</v>
      </c>
      <c r="E555" t="s">
        <v>118</v>
      </c>
      <c r="F555" t="s">
        <v>1442</v>
      </c>
      <c r="G555" t="s">
        <v>120</v>
      </c>
      <c r="H555">
        <v>2010</v>
      </c>
      <c r="I555">
        <v>255936</v>
      </c>
      <c r="J555" t="s">
        <v>427</v>
      </c>
      <c r="K555" t="s">
        <v>81</v>
      </c>
      <c r="L555" t="s">
        <v>23</v>
      </c>
      <c r="M555" t="s">
        <v>24</v>
      </c>
      <c r="N555">
        <v>5408</v>
      </c>
      <c r="O555" t="s">
        <v>33</v>
      </c>
      <c r="P555">
        <v>2</v>
      </c>
      <c r="Q555">
        <f t="shared" si="16"/>
        <v>14</v>
      </c>
      <c r="R555" t="str">
        <f t="shared" si="17"/>
        <v>Mid-range</v>
      </c>
    </row>
    <row r="556" spans="1:18" x14ac:dyDescent="0.35">
      <c r="A556">
        <v>12695658</v>
      </c>
      <c r="B556" t="s">
        <v>1584</v>
      </c>
      <c r="C556">
        <v>169900</v>
      </c>
      <c r="D556" t="s">
        <v>27</v>
      </c>
      <c r="E556" t="s">
        <v>1585</v>
      </c>
      <c r="F556" t="s">
        <v>1586</v>
      </c>
      <c r="G556" t="s">
        <v>1587</v>
      </c>
      <c r="H556">
        <v>2018</v>
      </c>
      <c r="I556">
        <v>44742</v>
      </c>
      <c r="J556" t="s">
        <v>1588</v>
      </c>
      <c r="K556" t="s">
        <v>22</v>
      </c>
      <c r="L556" t="s">
        <v>64</v>
      </c>
      <c r="M556" t="s">
        <v>24</v>
      </c>
      <c r="N556">
        <v>3982</v>
      </c>
      <c r="O556" t="s">
        <v>25</v>
      </c>
      <c r="P556">
        <v>5</v>
      </c>
      <c r="Q556">
        <f t="shared" si="16"/>
        <v>6</v>
      </c>
      <c r="R556" t="str">
        <f t="shared" si="17"/>
        <v>Luxury</v>
      </c>
    </row>
    <row r="557" spans="1:18" x14ac:dyDescent="0.35">
      <c r="A557">
        <v>12695669</v>
      </c>
      <c r="B557" t="s">
        <v>1589</v>
      </c>
      <c r="C557">
        <v>79990</v>
      </c>
      <c r="D557" t="s">
        <v>1033</v>
      </c>
      <c r="E557" t="s">
        <v>1346</v>
      </c>
      <c r="F557" t="s">
        <v>1347</v>
      </c>
      <c r="G557" t="s">
        <v>1590</v>
      </c>
      <c r="H557">
        <v>2013</v>
      </c>
      <c r="I557">
        <v>69178</v>
      </c>
      <c r="J557" t="s">
        <v>427</v>
      </c>
      <c r="K557" t="s">
        <v>22</v>
      </c>
      <c r="L557" t="s">
        <v>64</v>
      </c>
      <c r="M557" t="s">
        <v>24</v>
      </c>
      <c r="N557">
        <v>6200</v>
      </c>
      <c r="O557" t="s">
        <v>25</v>
      </c>
      <c r="P557">
        <v>2</v>
      </c>
      <c r="Q557">
        <f t="shared" si="16"/>
        <v>11</v>
      </c>
      <c r="R557" t="str">
        <f t="shared" si="17"/>
        <v>Luxury</v>
      </c>
    </row>
    <row r="558" spans="1:18" x14ac:dyDescent="0.35">
      <c r="A558">
        <v>12695716</v>
      </c>
      <c r="B558" t="s">
        <v>1591</v>
      </c>
      <c r="C558">
        <v>61450</v>
      </c>
      <c r="D558" t="s">
        <v>127</v>
      </c>
      <c r="E558" t="s">
        <v>556</v>
      </c>
      <c r="F558" t="s">
        <v>1592</v>
      </c>
      <c r="G558" t="s">
        <v>1593</v>
      </c>
      <c r="H558">
        <v>2021</v>
      </c>
      <c r="I558">
        <v>12943</v>
      </c>
      <c r="J558" t="s">
        <v>236</v>
      </c>
      <c r="K558" t="s">
        <v>22</v>
      </c>
      <c r="L558" t="s">
        <v>31</v>
      </c>
      <c r="M558" t="s">
        <v>24</v>
      </c>
      <c r="N558">
        <v>2999</v>
      </c>
      <c r="O558" t="s">
        <v>47</v>
      </c>
      <c r="P558">
        <v>5</v>
      </c>
      <c r="Q558">
        <f t="shared" si="16"/>
        <v>3</v>
      </c>
      <c r="R558" t="str">
        <f t="shared" si="17"/>
        <v>Luxury</v>
      </c>
    </row>
    <row r="559" spans="1:18" x14ac:dyDescent="0.35">
      <c r="A559">
        <v>12695737</v>
      </c>
      <c r="B559" t="s">
        <v>1594</v>
      </c>
      <c r="C559">
        <v>19998</v>
      </c>
      <c r="D559" t="s">
        <v>49</v>
      </c>
      <c r="E559" t="s">
        <v>234</v>
      </c>
      <c r="F559" t="s">
        <v>371</v>
      </c>
      <c r="G559" t="s">
        <v>1595</v>
      </c>
      <c r="H559">
        <v>2011</v>
      </c>
      <c r="I559">
        <v>159256</v>
      </c>
      <c r="J559" t="s">
        <v>236</v>
      </c>
      <c r="K559" t="s">
        <v>81</v>
      </c>
      <c r="L559" t="s">
        <v>31</v>
      </c>
      <c r="M559" t="s">
        <v>24</v>
      </c>
      <c r="N559">
        <v>2488</v>
      </c>
      <c r="O559" t="s">
        <v>116</v>
      </c>
      <c r="P559">
        <v>5</v>
      </c>
      <c r="Q559">
        <f t="shared" si="16"/>
        <v>13</v>
      </c>
      <c r="R559" t="str">
        <f t="shared" si="17"/>
        <v>Mid-range</v>
      </c>
    </row>
    <row r="560" spans="1:18" x14ac:dyDescent="0.35">
      <c r="A560">
        <v>12695770</v>
      </c>
      <c r="B560" t="s">
        <v>1596</v>
      </c>
      <c r="C560">
        <v>24990</v>
      </c>
      <c r="D560" t="s">
        <v>165</v>
      </c>
      <c r="E560" t="s">
        <v>269</v>
      </c>
      <c r="F560" t="s">
        <v>270</v>
      </c>
      <c r="G560" t="s">
        <v>1597</v>
      </c>
      <c r="H560">
        <v>2013</v>
      </c>
      <c r="I560">
        <v>213583</v>
      </c>
      <c r="J560" t="s">
        <v>21</v>
      </c>
      <c r="K560" t="s">
        <v>22</v>
      </c>
      <c r="L560" t="s">
        <v>31</v>
      </c>
      <c r="M560" t="s">
        <v>24</v>
      </c>
      <c r="N560">
        <v>3200</v>
      </c>
      <c r="O560" t="s">
        <v>1085</v>
      </c>
      <c r="P560">
        <v>7</v>
      </c>
      <c r="Q560">
        <f t="shared" si="16"/>
        <v>11</v>
      </c>
      <c r="R560" t="str">
        <f t="shared" si="17"/>
        <v>Mid-range</v>
      </c>
    </row>
    <row r="561" spans="1:18" x14ac:dyDescent="0.35">
      <c r="A561">
        <v>12695798</v>
      </c>
      <c r="B561" t="s">
        <v>1598</v>
      </c>
      <c r="C561">
        <v>64990</v>
      </c>
      <c r="D561" t="s">
        <v>17</v>
      </c>
      <c r="E561" t="s">
        <v>157</v>
      </c>
      <c r="F561" t="s">
        <v>158</v>
      </c>
      <c r="G561" t="s">
        <v>1599</v>
      </c>
      <c r="H561">
        <v>2018</v>
      </c>
      <c r="I561">
        <v>101737</v>
      </c>
      <c r="J561" t="s">
        <v>21</v>
      </c>
      <c r="K561" t="s">
        <v>22</v>
      </c>
      <c r="L561" t="s">
        <v>31</v>
      </c>
      <c r="M561" t="s">
        <v>24</v>
      </c>
      <c r="N561">
        <v>2755</v>
      </c>
      <c r="O561" t="s">
        <v>47</v>
      </c>
      <c r="P561">
        <v>7</v>
      </c>
      <c r="Q561">
        <f t="shared" si="16"/>
        <v>6</v>
      </c>
      <c r="R561" t="str">
        <f t="shared" si="17"/>
        <v>Luxury</v>
      </c>
    </row>
    <row r="562" spans="1:18" x14ac:dyDescent="0.35">
      <c r="A562">
        <v>12695799</v>
      </c>
      <c r="B562" t="s">
        <v>1471</v>
      </c>
      <c r="C562">
        <v>79990</v>
      </c>
      <c r="D562" t="s">
        <v>54</v>
      </c>
      <c r="E562" t="s">
        <v>118</v>
      </c>
      <c r="F562" t="s">
        <v>1442</v>
      </c>
      <c r="G562" t="s">
        <v>349</v>
      </c>
      <c r="H562">
        <v>2015</v>
      </c>
      <c r="I562">
        <v>12640</v>
      </c>
      <c r="J562" t="s">
        <v>63</v>
      </c>
      <c r="K562" t="s">
        <v>22</v>
      </c>
      <c r="L562" t="s">
        <v>23</v>
      </c>
      <c r="M562" t="s">
        <v>24</v>
      </c>
      <c r="N562">
        <v>4950</v>
      </c>
      <c r="O562" t="s">
        <v>69</v>
      </c>
      <c r="P562">
        <v>5</v>
      </c>
      <c r="Q562">
        <f t="shared" si="16"/>
        <v>9</v>
      </c>
      <c r="R562" t="str">
        <f t="shared" si="17"/>
        <v>Luxury</v>
      </c>
    </row>
    <row r="563" spans="1:18" x14ac:dyDescent="0.35">
      <c r="A563">
        <v>12695803</v>
      </c>
      <c r="B563" t="s">
        <v>1600</v>
      </c>
      <c r="C563">
        <v>49980</v>
      </c>
      <c r="D563" t="s">
        <v>1601</v>
      </c>
      <c r="E563" t="s">
        <v>1602</v>
      </c>
      <c r="F563" t="s">
        <v>1603</v>
      </c>
      <c r="G563" t="s">
        <v>1604</v>
      </c>
      <c r="H563">
        <v>2022</v>
      </c>
      <c r="I563">
        <v>330</v>
      </c>
      <c r="J563" t="s">
        <v>21</v>
      </c>
      <c r="K563" t="s">
        <v>22</v>
      </c>
      <c r="L563" t="s">
        <v>23</v>
      </c>
      <c r="M563" t="s">
        <v>247</v>
      </c>
      <c r="N563">
        <v>1598</v>
      </c>
      <c r="O563" t="s">
        <v>33</v>
      </c>
      <c r="P563">
        <v>5</v>
      </c>
      <c r="Q563">
        <f t="shared" si="16"/>
        <v>2</v>
      </c>
      <c r="R563" t="str">
        <f t="shared" si="17"/>
        <v>Luxury</v>
      </c>
    </row>
    <row r="564" spans="1:18" x14ac:dyDescent="0.35">
      <c r="A564">
        <v>12695819</v>
      </c>
      <c r="B564" t="s">
        <v>1605</v>
      </c>
      <c r="C564">
        <v>73990</v>
      </c>
      <c r="D564" t="s">
        <v>131</v>
      </c>
      <c r="E564" t="s">
        <v>1228</v>
      </c>
      <c r="F564" t="s">
        <v>239</v>
      </c>
      <c r="G564" t="s">
        <v>1606</v>
      </c>
      <c r="H564">
        <v>2018</v>
      </c>
      <c r="I564">
        <v>51514</v>
      </c>
      <c r="J564" t="s">
        <v>21</v>
      </c>
      <c r="K564" t="s">
        <v>22</v>
      </c>
      <c r="L564" t="s">
        <v>31</v>
      </c>
      <c r="M564" t="s">
        <v>24</v>
      </c>
      <c r="N564">
        <v>2967</v>
      </c>
      <c r="O564" t="s">
        <v>116</v>
      </c>
      <c r="P564">
        <v>7</v>
      </c>
      <c r="Q564">
        <f t="shared" si="16"/>
        <v>6</v>
      </c>
      <c r="R564" t="str">
        <f t="shared" si="17"/>
        <v>Luxury</v>
      </c>
    </row>
    <row r="565" spans="1:18" x14ac:dyDescent="0.35">
      <c r="A565">
        <v>12695858</v>
      </c>
      <c r="B565" t="s">
        <v>1607</v>
      </c>
      <c r="C565">
        <v>25990</v>
      </c>
      <c r="D565" t="s">
        <v>165</v>
      </c>
      <c r="E565" t="s">
        <v>568</v>
      </c>
      <c r="F565" t="s">
        <v>1608</v>
      </c>
      <c r="G565" t="s">
        <v>834</v>
      </c>
      <c r="H565">
        <v>2019</v>
      </c>
      <c r="I565">
        <v>61203</v>
      </c>
      <c r="J565" t="s">
        <v>21</v>
      </c>
      <c r="K565" t="s">
        <v>22</v>
      </c>
      <c r="L565" t="s">
        <v>23</v>
      </c>
      <c r="M565" t="s">
        <v>24</v>
      </c>
      <c r="N565">
        <v>1998</v>
      </c>
      <c r="O565" t="s">
        <v>69</v>
      </c>
      <c r="P565">
        <v>5</v>
      </c>
      <c r="Q565">
        <f t="shared" si="16"/>
        <v>5</v>
      </c>
      <c r="R565" t="str">
        <f t="shared" si="17"/>
        <v>Mid-range</v>
      </c>
    </row>
    <row r="566" spans="1:18" x14ac:dyDescent="0.35">
      <c r="A566">
        <v>12695873</v>
      </c>
      <c r="B566" t="s">
        <v>1609</v>
      </c>
      <c r="C566">
        <v>22978</v>
      </c>
      <c r="D566" t="s">
        <v>131</v>
      </c>
      <c r="E566" t="s">
        <v>1055</v>
      </c>
      <c r="F566" t="s">
        <v>1610</v>
      </c>
      <c r="G566" t="s">
        <v>1611</v>
      </c>
      <c r="H566">
        <v>2013</v>
      </c>
      <c r="I566">
        <v>77955</v>
      </c>
      <c r="J566" t="s">
        <v>63</v>
      </c>
      <c r="K566" t="s">
        <v>22</v>
      </c>
      <c r="L566" t="s">
        <v>64</v>
      </c>
      <c r="M566" t="s">
        <v>24</v>
      </c>
      <c r="N566">
        <v>2773</v>
      </c>
      <c r="O566" t="s">
        <v>33</v>
      </c>
      <c r="P566">
        <v>5</v>
      </c>
      <c r="Q566">
        <f t="shared" si="16"/>
        <v>11</v>
      </c>
      <c r="R566" t="str">
        <f t="shared" si="17"/>
        <v>Mid-range</v>
      </c>
    </row>
    <row r="567" spans="1:18" x14ac:dyDescent="0.35">
      <c r="A567">
        <v>12695881</v>
      </c>
      <c r="B567" t="s">
        <v>1612</v>
      </c>
      <c r="C567">
        <v>44888</v>
      </c>
      <c r="D567" t="s">
        <v>131</v>
      </c>
      <c r="E567" t="s">
        <v>487</v>
      </c>
      <c r="F567" t="s">
        <v>488</v>
      </c>
      <c r="G567" t="s">
        <v>1613</v>
      </c>
      <c r="H567">
        <v>2021</v>
      </c>
      <c r="I567">
        <v>11692</v>
      </c>
      <c r="J567" t="s">
        <v>21</v>
      </c>
      <c r="K567" t="s">
        <v>22</v>
      </c>
      <c r="L567" t="s">
        <v>64</v>
      </c>
      <c r="M567" t="s">
        <v>24</v>
      </c>
      <c r="N567">
        <v>1498</v>
      </c>
      <c r="O567" t="s">
        <v>47</v>
      </c>
      <c r="P567">
        <v>5</v>
      </c>
      <c r="Q567">
        <f t="shared" si="16"/>
        <v>3</v>
      </c>
      <c r="R567" t="str">
        <f t="shared" si="17"/>
        <v>Luxury</v>
      </c>
    </row>
    <row r="568" spans="1:18" x14ac:dyDescent="0.35">
      <c r="A568">
        <v>12695941</v>
      </c>
      <c r="B568" t="s">
        <v>1614</v>
      </c>
      <c r="C568">
        <v>37888</v>
      </c>
      <c r="D568" t="s">
        <v>188</v>
      </c>
      <c r="E568" t="s">
        <v>594</v>
      </c>
      <c r="F568" t="s">
        <v>595</v>
      </c>
      <c r="G568" t="s">
        <v>1615</v>
      </c>
      <c r="H568">
        <v>2017</v>
      </c>
      <c r="I568">
        <v>68655</v>
      </c>
      <c r="J568" t="s">
        <v>21</v>
      </c>
      <c r="K568" t="s">
        <v>22</v>
      </c>
      <c r="L568" t="s">
        <v>31</v>
      </c>
      <c r="M568" t="s">
        <v>24</v>
      </c>
      <c r="N568">
        <v>2199</v>
      </c>
      <c r="O568" t="s">
        <v>69</v>
      </c>
      <c r="P568">
        <v>7</v>
      </c>
      <c r="Q568">
        <f t="shared" si="16"/>
        <v>7</v>
      </c>
      <c r="R568" t="str">
        <f t="shared" si="17"/>
        <v>Mid-range</v>
      </c>
    </row>
    <row r="569" spans="1:18" x14ac:dyDescent="0.35">
      <c r="A569">
        <v>12696023</v>
      </c>
      <c r="B569" t="s">
        <v>183</v>
      </c>
      <c r="C569">
        <v>31990</v>
      </c>
      <c r="D569" t="s">
        <v>165</v>
      </c>
      <c r="E569" t="s">
        <v>184</v>
      </c>
      <c r="F569" t="s">
        <v>185</v>
      </c>
      <c r="G569" t="s">
        <v>186</v>
      </c>
      <c r="H569">
        <v>2018</v>
      </c>
      <c r="I569">
        <v>64684</v>
      </c>
      <c r="J569" t="s">
        <v>21</v>
      </c>
      <c r="K569" t="s">
        <v>22</v>
      </c>
      <c r="L569" t="s">
        <v>23</v>
      </c>
      <c r="M569" t="s">
        <v>24</v>
      </c>
      <c r="N569">
        <v>2360</v>
      </c>
      <c r="O569" t="s">
        <v>116</v>
      </c>
      <c r="P569">
        <v>5</v>
      </c>
      <c r="Q569">
        <f t="shared" si="16"/>
        <v>6</v>
      </c>
      <c r="R569" t="str">
        <f t="shared" si="17"/>
        <v>Mid-range</v>
      </c>
    </row>
    <row r="570" spans="1:18" x14ac:dyDescent="0.35">
      <c r="A570">
        <v>12696025</v>
      </c>
      <c r="B570" t="s">
        <v>1616</v>
      </c>
      <c r="C570">
        <v>23990</v>
      </c>
      <c r="D570" t="s">
        <v>143</v>
      </c>
      <c r="E570" t="s">
        <v>144</v>
      </c>
      <c r="F570" t="s">
        <v>1110</v>
      </c>
      <c r="G570" t="s">
        <v>1226</v>
      </c>
      <c r="H570">
        <v>2014</v>
      </c>
      <c r="I570">
        <v>59418</v>
      </c>
      <c r="J570" t="s">
        <v>21</v>
      </c>
      <c r="K570" t="s">
        <v>22</v>
      </c>
      <c r="L570" t="s">
        <v>23</v>
      </c>
      <c r="M570" t="s">
        <v>24</v>
      </c>
      <c r="N570">
        <v>2498</v>
      </c>
      <c r="O570" t="s">
        <v>47</v>
      </c>
      <c r="P570">
        <v>5</v>
      </c>
      <c r="Q570">
        <f t="shared" si="16"/>
        <v>10</v>
      </c>
      <c r="R570" t="str">
        <f t="shared" si="17"/>
        <v>Mid-range</v>
      </c>
    </row>
    <row r="571" spans="1:18" x14ac:dyDescent="0.35">
      <c r="A571">
        <v>12696026</v>
      </c>
      <c r="B571" t="s">
        <v>583</v>
      </c>
      <c r="C571">
        <v>28990</v>
      </c>
      <c r="D571" t="s">
        <v>165</v>
      </c>
      <c r="E571" t="s">
        <v>584</v>
      </c>
      <c r="F571" t="s">
        <v>585</v>
      </c>
      <c r="G571" t="s">
        <v>586</v>
      </c>
      <c r="H571">
        <v>2019</v>
      </c>
      <c r="I571">
        <v>59829</v>
      </c>
      <c r="J571" t="s">
        <v>21</v>
      </c>
      <c r="K571" t="s">
        <v>22</v>
      </c>
      <c r="L571" t="s">
        <v>23</v>
      </c>
      <c r="M571" t="s">
        <v>24</v>
      </c>
      <c r="N571">
        <v>1499</v>
      </c>
      <c r="O571" t="s">
        <v>25</v>
      </c>
      <c r="P571">
        <v>5</v>
      </c>
      <c r="Q571">
        <f t="shared" si="16"/>
        <v>5</v>
      </c>
      <c r="R571" t="str">
        <f t="shared" si="17"/>
        <v>Mid-range</v>
      </c>
    </row>
    <row r="572" spans="1:18" x14ac:dyDescent="0.35">
      <c r="A572">
        <v>12696027</v>
      </c>
      <c r="B572" t="s">
        <v>1617</v>
      </c>
      <c r="C572">
        <v>24990</v>
      </c>
      <c r="D572" t="s">
        <v>49</v>
      </c>
      <c r="E572" t="s">
        <v>724</v>
      </c>
      <c r="F572" t="s">
        <v>717</v>
      </c>
      <c r="G572" t="s">
        <v>1618</v>
      </c>
      <c r="H572">
        <v>2017</v>
      </c>
      <c r="I572">
        <v>119569</v>
      </c>
      <c r="J572" t="s">
        <v>21</v>
      </c>
      <c r="K572" t="s">
        <v>22</v>
      </c>
      <c r="L572" t="s">
        <v>64</v>
      </c>
      <c r="M572" t="s">
        <v>24</v>
      </c>
      <c r="N572">
        <v>3498</v>
      </c>
      <c r="O572" t="s">
        <v>25</v>
      </c>
      <c r="P572">
        <v>7</v>
      </c>
      <c r="Q572">
        <f t="shared" si="16"/>
        <v>7</v>
      </c>
      <c r="R572" t="str">
        <f t="shared" si="17"/>
        <v>Mid-range</v>
      </c>
    </row>
    <row r="573" spans="1:18" x14ac:dyDescent="0.35">
      <c r="A573">
        <v>12696037</v>
      </c>
      <c r="B573" t="s">
        <v>1619</v>
      </c>
      <c r="C573">
        <v>20888</v>
      </c>
      <c r="D573" t="s">
        <v>49</v>
      </c>
      <c r="E573" t="s">
        <v>50</v>
      </c>
      <c r="F573" t="s">
        <v>1620</v>
      </c>
      <c r="G573" t="s">
        <v>1621</v>
      </c>
      <c r="H573">
        <v>2017</v>
      </c>
      <c r="I573">
        <v>143418</v>
      </c>
      <c r="J573" t="s">
        <v>21</v>
      </c>
      <c r="K573" t="s">
        <v>22</v>
      </c>
      <c r="L573" t="s">
        <v>23</v>
      </c>
      <c r="M573" t="s">
        <v>24</v>
      </c>
      <c r="N573">
        <v>2488</v>
      </c>
      <c r="O573" t="s">
        <v>69</v>
      </c>
      <c r="P573">
        <v>5</v>
      </c>
      <c r="Q573">
        <f t="shared" si="16"/>
        <v>7</v>
      </c>
      <c r="R573" t="str">
        <f t="shared" si="17"/>
        <v>Mid-range</v>
      </c>
    </row>
    <row r="574" spans="1:18" x14ac:dyDescent="0.35">
      <c r="A574">
        <v>12696040</v>
      </c>
      <c r="B574" t="s">
        <v>1622</v>
      </c>
      <c r="C574">
        <v>61850</v>
      </c>
      <c r="D574" t="s">
        <v>112</v>
      </c>
      <c r="E574" t="s">
        <v>1623</v>
      </c>
      <c r="F574" t="s">
        <v>1624</v>
      </c>
      <c r="G574" t="s">
        <v>1625</v>
      </c>
      <c r="H574">
        <v>2020</v>
      </c>
      <c r="I574">
        <v>18958</v>
      </c>
      <c r="J574" t="s">
        <v>21</v>
      </c>
      <c r="K574" t="s">
        <v>22</v>
      </c>
      <c r="L574" t="s">
        <v>64</v>
      </c>
      <c r="M574" t="s">
        <v>24</v>
      </c>
      <c r="N574">
        <v>1998</v>
      </c>
      <c r="O574" t="s">
        <v>116</v>
      </c>
      <c r="P574">
        <v>5</v>
      </c>
      <c r="Q574">
        <f t="shared" si="16"/>
        <v>4</v>
      </c>
      <c r="R574" t="str">
        <f t="shared" si="17"/>
        <v>Luxury</v>
      </c>
    </row>
    <row r="575" spans="1:18" x14ac:dyDescent="0.35">
      <c r="A575">
        <v>12696065</v>
      </c>
      <c r="B575" t="s">
        <v>1626</v>
      </c>
      <c r="C575">
        <v>42990</v>
      </c>
      <c r="D575" t="s">
        <v>76</v>
      </c>
      <c r="E575" t="s">
        <v>77</v>
      </c>
      <c r="F575" t="s">
        <v>78</v>
      </c>
      <c r="G575" t="s">
        <v>1627</v>
      </c>
      <c r="H575">
        <v>2020</v>
      </c>
      <c r="I575">
        <v>50915</v>
      </c>
      <c r="J575" t="s">
        <v>1628</v>
      </c>
      <c r="K575" t="s">
        <v>22</v>
      </c>
      <c r="L575" t="s">
        <v>31</v>
      </c>
      <c r="M575" t="s">
        <v>24</v>
      </c>
      <c r="N575">
        <v>2999</v>
      </c>
      <c r="O575" t="s">
        <v>116</v>
      </c>
      <c r="P575">
        <v>2</v>
      </c>
      <c r="Q575">
        <f t="shared" si="16"/>
        <v>4</v>
      </c>
      <c r="R575" t="str">
        <f t="shared" si="17"/>
        <v>Luxury</v>
      </c>
    </row>
    <row r="576" spans="1:18" x14ac:dyDescent="0.35">
      <c r="A576">
        <v>12696132</v>
      </c>
      <c r="B576" t="s">
        <v>1612</v>
      </c>
      <c r="C576">
        <v>48950</v>
      </c>
      <c r="D576" t="s">
        <v>131</v>
      </c>
      <c r="E576" t="s">
        <v>487</v>
      </c>
      <c r="F576" t="s">
        <v>488</v>
      </c>
      <c r="G576" t="s">
        <v>1613</v>
      </c>
      <c r="H576">
        <v>2021</v>
      </c>
      <c r="I576">
        <v>13750</v>
      </c>
      <c r="J576" t="s">
        <v>21</v>
      </c>
      <c r="K576" t="s">
        <v>22</v>
      </c>
      <c r="L576" t="s">
        <v>64</v>
      </c>
      <c r="M576" t="s">
        <v>24</v>
      </c>
      <c r="N576">
        <v>1498</v>
      </c>
      <c r="O576" t="s">
        <v>47</v>
      </c>
      <c r="P576">
        <v>5</v>
      </c>
      <c r="Q576">
        <f t="shared" si="16"/>
        <v>3</v>
      </c>
      <c r="R576" t="str">
        <f t="shared" si="17"/>
        <v>Luxury</v>
      </c>
    </row>
    <row r="577" spans="1:18" x14ac:dyDescent="0.35">
      <c r="A577">
        <v>12696174</v>
      </c>
      <c r="B577" t="s">
        <v>1629</v>
      </c>
      <c r="C577">
        <v>38888</v>
      </c>
      <c r="D577" t="s">
        <v>847</v>
      </c>
      <c r="E577" t="s">
        <v>848</v>
      </c>
      <c r="F577" t="s">
        <v>1630</v>
      </c>
      <c r="G577" t="s">
        <v>850</v>
      </c>
      <c r="H577">
        <v>2021</v>
      </c>
      <c r="I577">
        <v>5363</v>
      </c>
      <c r="J577" t="s">
        <v>169</v>
      </c>
      <c r="K577" t="s">
        <v>22</v>
      </c>
      <c r="L577" t="s">
        <v>31</v>
      </c>
      <c r="M577" t="s">
        <v>24</v>
      </c>
      <c r="N577">
        <v>1996</v>
      </c>
      <c r="O577" t="s">
        <v>33</v>
      </c>
      <c r="P577">
        <v>5</v>
      </c>
      <c r="Q577">
        <f t="shared" si="16"/>
        <v>3</v>
      </c>
      <c r="R577" t="str">
        <f t="shared" si="17"/>
        <v>Mid-range</v>
      </c>
    </row>
    <row r="578" spans="1:18" x14ac:dyDescent="0.35">
      <c r="A578">
        <v>12696189</v>
      </c>
      <c r="B578" t="s">
        <v>1631</v>
      </c>
      <c r="C578">
        <v>58999</v>
      </c>
      <c r="D578" t="s">
        <v>127</v>
      </c>
      <c r="E578" t="s">
        <v>277</v>
      </c>
      <c r="F578" t="s">
        <v>1632</v>
      </c>
      <c r="G578" t="s">
        <v>279</v>
      </c>
      <c r="H578">
        <v>2021</v>
      </c>
      <c r="I578">
        <v>13782</v>
      </c>
      <c r="J578" t="s">
        <v>21</v>
      </c>
      <c r="K578" t="s">
        <v>22</v>
      </c>
      <c r="L578" t="s">
        <v>31</v>
      </c>
      <c r="M578" t="s">
        <v>24</v>
      </c>
      <c r="N578">
        <v>2191</v>
      </c>
      <c r="O578" t="s">
        <v>116</v>
      </c>
      <c r="P578">
        <v>7</v>
      </c>
      <c r="Q578">
        <f t="shared" si="16"/>
        <v>3</v>
      </c>
      <c r="R578" t="str">
        <f t="shared" si="17"/>
        <v>Luxury</v>
      </c>
    </row>
    <row r="579" spans="1:18" x14ac:dyDescent="0.35">
      <c r="A579">
        <v>12696240</v>
      </c>
      <c r="B579" t="s">
        <v>1633</v>
      </c>
      <c r="C579">
        <v>28950</v>
      </c>
      <c r="D579" t="s">
        <v>127</v>
      </c>
      <c r="E579" t="s">
        <v>556</v>
      </c>
      <c r="F579" t="s">
        <v>1634</v>
      </c>
      <c r="G579" t="s">
        <v>146</v>
      </c>
      <c r="H579">
        <v>2016</v>
      </c>
      <c r="I579">
        <v>166094</v>
      </c>
      <c r="J579" t="s">
        <v>1635</v>
      </c>
      <c r="K579" t="s">
        <v>22</v>
      </c>
      <c r="L579" t="s">
        <v>31</v>
      </c>
      <c r="M579" t="s">
        <v>24</v>
      </c>
      <c r="N579">
        <v>3196</v>
      </c>
      <c r="O579" t="s">
        <v>116</v>
      </c>
      <c r="P579">
        <v>4</v>
      </c>
      <c r="Q579">
        <f t="shared" ref="Q579:Q642" si="18">2024-H579</f>
        <v>8</v>
      </c>
      <c r="R579" t="str">
        <f t="shared" ref="R579:R642" si="19">IF(C579&lt;=10000,"Budget",IF(C579&lt;=40000,"Mid-range","Luxury"))</f>
        <v>Mid-range</v>
      </c>
    </row>
    <row r="580" spans="1:18" x14ac:dyDescent="0.35">
      <c r="A580">
        <v>12696348</v>
      </c>
      <c r="B580" t="s">
        <v>994</v>
      </c>
      <c r="C580">
        <v>20990</v>
      </c>
      <c r="D580" t="s">
        <v>188</v>
      </c>
      <c r="E580" t="s">
        <v>995</v>
      </c>
      <c r="F580" t="s">
        <v>696</v>
      </c>
      <c r="G580" t="s">
        <v>996</v>
      </c>
      <c r="H580">
        <v>2018</v>
      </c>
      <c r="I580">
        <v>72203</v>
      </c>
      <c r="J580" t="s">
        <v>86</v>
      </c>
      <c r="K580" t="s">
        <v>22</v>
      </c>
      <c r="L580" t="s">
        <v>23</v>
      </c>
      <c r="M580" t="s">
        <v>24</v>
      </c>
      <c r="N580">
        <v>1999</v>
      </c>
      <c r="O580" t="s">
        <v>47</v>
      </c>
      <c r="P580">
        <v>5</v>
      </c>
      <c r="Q580">
        <f t="shared" si="18"/>
        <v>6</v>
      </c>
      <c r="R580" t="str">
        <f t="shared" si="19"/>
        <v>Mid-range</v>
      </c>
    </row>
    <row r="581" spans="1:18" x14ac:dyDescent="0.35">
      <c r="A581">
        <v>12696350</v>
      </c>
      <c r="B581" t="s">
        <v>1636</v>
      </c>
      <c r="C581">
        <v>31990</v>
      </c>
      <c r="D581" t="s">
        <v>27</v>
      </c>
      <c r="E581" t="s">
        <v>695</v>
      </c>
      <c r="F581" t="s">
        <v>696</v>
      </c>
      <c r="G581" t="s">
        <v>1295</v>
      </c>
      <c r="H581">
        <v>2015</v>
      </c>
      <c r="I581">
        <v>117022</v>
      </c>
      <c r="J581" t="s">
        <v>86</v>
      </c>
      <c r="K581" t="s">
        <v>22</v>
      </c>
      <c r="L581" t="s">
        <v>64</v>
      </c>
      <c r="M581" t="s">
        <v>24</v>
      </c>
      <c r="N581">
        <v>1991</v>
      </c>
      <c r="O581" t="s">
        <v>47</v>
      </c>
      <c r="P581">
        <v>5</v>
      </c>
      <c r="Q581">
        <f t="shared" si="18"/>
        <v>9</v>
      </c>
      <c r="R581" t="str">
        <f t="shared" si="19"/>
        <v>Mid-range</v>
      </c>
    </row>
    <row r="582" spans="1:18" x14ac:dyDescent="0.35">
      <c r="A582">
        <v>12696360</v>
      </c>
      <c r="B582" t="s">
        <v>1637</v>
      </c>
      <c r="C582">
        <v>47990</v>
      </c>
      <c r="D582" t="s">
        <v>76</v>
      </c>
      <c r="E582" t="s">
        <v>77</v>
      </c>
      <c r="F582" t="s">
        <v>945</v>
      </c>
      <c r="G582" t="s">
        <v>1538</v>
      </c>
      <c r="H582">
        <v>2019</v>
      </c>
      <c r="I582">
        <v>104190</v>
      </c>
      <c r="J582" t="s">
        <v>182</v>
      </c>
      <c r="K582" t="s">
        <v>22</v>
      </c>
      <c r="L582" t="s">
        <v>31</v>
      </c>
      <c r="M582" t="s">
        <v>24</v>
      </c>
      <c r="N582">
        <v>2999</v>
      </c>
      <c r="O582" t="s">
        <v>47</v>
      </c>
      <c r="P582">
        <v>5</v>
      </c>
      <c r="Q582">
        <f t="shared" si="18"/>
        <v>5</v>
      </c>
      <c r="R582" t="str">
        <f t="shared" si="19"/>
        <v>Luxury</v>
      </c>
    </row>
    <row r="583" spans="1:18" x14ac:dyDescent="0.35">
      <c r="A583">
        <v>12696361</v>
      </c>
      <c r="B583" t="s">
        <v>1638</v>
      </c>
      <c r="C583">
        <v>46490</v>
      </c>
      <c r="D583" t="s">
        <v>143</v>
      </c>
      <c r="E583" t="s">
        <v>144</v>
      </c>
      <c r="F583" t="s">
        <v>1639</v>
      </c>
      <c r="G583" t="s">
        <v>943</v>
      </c>
      <c r="H583">
        <v>2019</v>
      </c>
      <c r="I583">
        <v>36565</v>
      </c>
      <c r="J583" t="s">
        <v>21</v>
      </c>
      <c r="K583" t="s">
        <v>22</v>
      </c>
      <c r="L583" t="s">
        <v>23</v>
      </c>
      <c r="M583" t="s">
        <v>24</v>
      </c>
      <c r="N583">
        <v>2498</v>
      </c>
      <c r="O583" t="s">
        <v>47</v>
      </c>
      <c r="P583">
        <v>5</v>
      </c>
      <c r="Q583">
        <f t="shared" si="18"/>
        <v>5</v>
      </c>
      <c r="R583" t="str">
        <f t="shared" si="19"/>
        <v>Luxury</v>
      </c>
    </row>
    <row r="584" spans="1:18" x14ac:dyDescent="0.35">
      <c r="A584">
        <v>12696362</v>
      </c>
      <c r="B584" t="s">
        <v>1640</v>
      </c>
      <c r="C584">
        <v>46490</v>
      </c>
      <c r="D584" t="s">
        <v>143</v>
      </c>
      <c r="E584" t="s">
        <v>144</v>
      </c>
      <c r="F584" t="s">
        <v>1641</v>
      </c>
      <c r="G584" t="s">
        <v>146</v>
      </c>
      <c r="H584">
        <v>2016</v>
      </c>
      <c r="I584">
        <v>56212</v>
      </c>
      <c r="J584" t="s">
        <v>21</v>
      </c>
      <c r="K584" t="s">
        <v>22</v>
      </c>
      <c r="L584" t="s">
        <v>64</v>
      </c>
      <c r="M584" t="s">
        <v>24</v>
      </c>
      <c r="N584">
        <v>1998</v>
      </c>
      <c r="O584" t="s">
        <v>47</v>
      </c>
      <c r="P584">
        <v>5</v>
      </c>
      <c r="Q584">
        <f t="shared" si="18"/>
        <v>8</v>
      </c>
      <c r="R584" t="str">
        <f t="shared" si="19"/>
        <v>Luxury</v>
      </c>
    </row>
    <row r="585" spans="1:18" x14ac:dyDescent="0.35">
      <c r="A585">
        <v>12696365</v>
      </c>
      <c r="B585" t="s">
        <v>1642</v>
      </c>
      <c r="C585">
        <v>40490</v>
      </c>
      <c r="D585" t="s">
        <v>49</v>
      </c>
      <c r="E585" t="s">
        <v>50</v>
      </c>
      <c r="F585" t="s">
        <v>51</v>
      </c>
      <c r="G585" t="s">
        <v>1643</v>
      </c>
      <c r="H585">
        <v>2021</v>
      </c>
      <c r="I585">
        <v>21063</v>
      </c>
      <c r="J585" t="s">
        <v>21</v>
      </c>
      <c r="K585" t="s">
        <v>22</v>
      </c>
      <c r="L585" t="s">
        <v>23</v>
      </c>
      <c r="M585" t="s">
        <v>24</v>
      </c>
      <c r="N585">
        <v>2498</v>
      </c>
      <c r="O585" t="s">
        <v>116</v>
      </c>
      <c r="P585">
        <v>5</v>
      </c>
      <c r="Q585">
        <f t="shared" si="18"/>
        <v>3</v>
      </c>
      <c r="R585" t="str">
        <f t="shared" si="19"/>
        <v>Luxury</v>
      </c>
    </row>
    <row r="586" spans="1:18" x14ac:dyDescent="0.35">
      <c r="A586">
        <v>12696421</v>
      </c>
      <c r="B586" t="s">
        <v>1644</v>
      </c>
      <c r="C586">
        <v>32480</v>
      </c>
      <c r="D586" t="s">
        <v>165</v>
      </c>
      <c r="E586" t="s">
        <v>166</v>
      </c>
      <c r="F586" t="s">
        <v>1513</v>
      </c>
      <c r="G586" t="s">
        <v>1645</v>
      </c>
      <c r="H586">
        <v>2014</v>
      </c>
      <c r="I586">
        <v>86201</v>
      </c>
      <c r="J586" t="s">
        <v>169</v>
      </c>
      <c r="K586" t="s">
        <v>22</v>
      </c>
      <c r="L586" t="s">
        <v>31</v>
      </c>
      <c r="M586" t="s">
        <v>24</v>
      </c>
      <c r="N586">
        <v>2477</v>
      </c>
      <c r="O586" t="s">
        <v>1085</v>
      </c>
      <c r="P586">
        <v>5</v>
      </c>
      <c r="Q586">
        <f t="shared" si="18"/>
        <v>10</v>
      </c>
      <c r="R586" t="str">
        <f t="shared" si="19"/>
        <v>Mid-range</v>
      </c>
    </row>
    <row r="587" spans="1:18" x14ac:dyDescent="0.35">
      <c r="A587">
        <v>12696499</v>
      </c>
      <c r="B587" t="s">
        <v>1646</v>
      </c>
      <c r="C587">
        <v>19000</v>
      </c>
      <c r="D587" t="s">
        <v>165</v>
      </c>
      <c r="E587" t="s">
        <v>269</v>
      </c>
      <c r="F587" t="s">
        <v>1647</v>
      </c>
      <c r="G587" t="s">
        <v>1648</v>
      </c>
      <c r="H587">
        <v>2007</v>
      </c>
      <c r="I587">
        <v>240000</v>
      </c>
      <c r="J587" t="s">
        <v>21</v>
      </c>
      <c r="K587" t="s">
        <v>22</v>
      </c>
      <c r="L587" t="s">
        <v>23</v>
      </c>
      <c r="M587" t="s">
        <v>24</v>
      </c>
      <c r="N587">
        <v>3828</v>
      </c>
      <c r="O587" t="s">
        <v>25</v>
      </c>
      <c r="P587">
        <v>7</v>
      </c>
      <c r="Q587">
        <f t="shared" si="18"/>
        <v>17</v>
      </c>
      <c r="R587" t="str">
        <f t="shared" si="19"/>
        <v>Mid-range</v>
      </c>
    </row>
    <row r="588" spans="1:18" x14ac:dyDescent="0.35">
      <c r="A588">
        <v>12696500</v>
      </c>
      <c r="B588" t="s">
        <v>174</v>
      </c>
      <c r="C588">
        <v>39975</v>
      </c>
      <c r="D588" t="s">
        <v>54</v>
      </c>
      <c r="E588" t="s">
        <v>175</v>
      </c>
      <c r="F588" t="s">
        <v>176</v>
      </c>
      <c r="G588" t="s">
        <v>177</v>
      </c>
      <c r="H588">
        <v>2017</v>
      </c>
      <c r="I588">
        <v>131268</v>
      </c>
      <c r="J588" t="s">
        <v>80</v>
      </c>
      <c r="K588" t="s">
        <v>22</v>
      </c>
      <c r="L588" t="s">
        <v>31</v>
      </c>
      <c r="M588" t="s">
        <v>24</v>
      </c>
      <c r="N588">
        <v>3198</v>
      </c>
      <c r="O588" t="s">
        <v>47</v>
      </c>
      <c r="P588">
        <v>2</v>
      </c>
      <c r="Q588">
        <f t="shared" si="18"/>
        <v>7</v>
      </c>
      <c r="R588" t="str">
        <f t="shared" si="19"/>
        <v>Mid-range</v>
      </c>
    </row>
    <row r="589" spans="1:18" x14ac:dyDescent="0.35">
      <c r="A589">
        <v>12696534</v>
      </c>
      <c r="B589" t="s">
        <v>1649</v>
      </c>
      <c r="C589">
        <v>12500</v>
      </c>
      <c r="D589" t="s">
        <v>88</v>
      </c>
      <c r="E589" t="s">
        <v>98</v>
      </c>
      <c r="F589" t="s">
        <v>90</v>
      </c>
      <c r="G589" t="s">
        <v>1650</v>
      </c>
      <c r="H589">
        <v>2013</v>
      </c>
      <c r="I589">
        <v>130800</v>
      </c>
      <c r="J589" t="s">
        <v>86</v>
      </c>
      <c r="K589" t="s">
        <v>81</v>
      </c>
      <c r="L589" t="s">
        <v>23</v>
      </c>
      <c r="M589" t="s">
        <v>24</v>
      </c>
      <c r="N589">
        <v>1797</v>
      </c>
      <c r="O589" t="s">
        <v>69</v>
      </c>
      <c r="P589">
        <v>5</v>
      </c>
      <c r="Q589">
        <f t="shared" si="18"/>
        <v>11</v>
      </c>
      <c r="R589" t="str">
        <f t="shared" si="19"/>
        <v>Mid-range</v>
      </c>
    </row>
    <row r="590" spans="1:18" x14ac:dyDescent="0.35">
      <c r="A590">
        <v>12696549</v>
      </c>
      <c r="B590" t="s">
        <v>1617</v>
      </c>
      <c r="C590">
        <v>27888</v>
      </c>
      <c r="D590" t="s">
        <v>49</v>
      </c>
      <c r="E590" t="s">
        <v>724</v>
      </c>
      <c r="F590" t="s">
        <v>717</v>
      </c>
      <c r="G590" t="s">
        <v>1618</v>
      </c>
      <c r="H590">
        <v>2017</v>
      </c>
      <c r="I590">
        <v>72198</v>
      </c>
      <c r="J590" t="s">
        <v>21</v>
      </c>
      <c r="K590" t="s">
        <v>22</v>
      </c>
      <c r="L590" t="s">
        <v>64</v>
      </c>
      <c r="M590" t="s">
        <v>24</v>
      </c>
      <c r="N590">
        <v>3498</v>
      </c>
      <c r="O590" t="s">
        <v>47</v>
      </c>
      <c r="P590">
        <v>7</v>
      </c>
      <c r="Q590">
        <f t="shared" si="18"/>
        <v>7</v>
      </c>
      <c r="R590" t="str">
        <f t="shared" si="19"/>
        <v>Mid-range</v>
      </c>
    </row>
    <row r="591" spans="1:18" x14ac:dyDescent="0.35">
      <c r="A591">
        <v>12696562</v>
      </c>
      <c r="B591" t="s">
        <v>1651</v>
      </c>
      <c r="C591">
        <v>3475</v>
      </c>
      <c r="D591" t="s">
        <v>49</v>
      </c>
      <c r="E591" t="s">
        <v>738</v>
      </c>
      <c r="F591" t="s">
        <v>767</v>
      </c>
      <c r="G591" t="s">
        <v>740</v>
      </c>
      <c r="H591">
        <v>2002</v>
      </c>
      <c r="I591">
        <v>215571</v>
      </c>
      <c r="J591" t="s">
        <v>63</v>
      </c>
      <c r="K591" t="s">
        <v>22</v>
      </c>
      <c r="L591" t="s">
        <v>23</v>
      </c>
      <c r="M591" t="s">
        <v>24</v>
      </c>
      <c r="N591">
        <v>1769</v>
      </c>
      <c r="O591" t="s">
        <v>1085</v>
      </c>
      <c r="P591">
        <v>5</v>
      </c>
      <c r="Q591">
        <f t="shared" si="18"/>
        <v>22</v>
      </c>
      <c r="R591" t="str">
        <f t="shared" si="19"/>
        <v>Budget</v>
      </c>
    </row>
    <row r="592" spans="1:18" x14ac:dyDescent="0.35">
      <c r="A592">
        <v>12696622</v>
      </c>
      <c r="B592" t="s">
        <v>1652</v>
      </c>
      <c r="C592">
        <v>67950</v>
      </c>
      <c r="D592" t="s">
        <v>59</v>
      </c>
      <c r="E592" t="s">
        <v>1653</v>
      </c>
      <c r="F592" t="s">
        <v>1654</v>
      </c>
      <c r="G592" t="s">
        <v>1655</v>
      </c>
      <c r="H592">
        <v>2018</v>
      </c>
      <c r="I592">
        <v>51455</v>
      </c>
      <c r="J592" t="s">
        <v>393</v>
      </c>
      <c r="K592" t="s">
        <v>22</v>
      </c>
      <c r="L592" t="s">
        <v>64</v>
      </c>
      <c r="M592" t="s">
        <v>24</v>
      </c>
      <c r="N592">
        <v>1998</v>
      </c>
      <c r="O592" t="s">
        <v>33</v>
      </c>
      <c r="P592">
        <v>5</v>
      </c>
      <c r="Q592">
        <f t="shared" si="18"/>
        <v>6</v>
      </c>
      <c r="R592" t="str">
        <f t="shared" si="19"/>
        <v>Luxury</v>
      </c>
    </row>
    <row r="593" spans="1:18" x14ac:dyDescent="0.35">
      <c r="A593">
        <v>12696623</v>
      </c>
      <c r="B593" t="s">
        <v>1656</v>
      </c>
      <c r="C593">
        <v>53980</v>
      </c>
      <c r="D593" t="s">
        <v>88</v>
      </c>
      <c r="E593" t="s">
        <v>1657</v>
      </c>
      <c r="F593" t="s">
        <v>1658</v>
      </c>
      <c r="G593" t="s">
        <v>1659</v>
      </c>
      <c r="H593">
        <v>2021</v>
      </c>
      <c r="I593">
        <v>4715</v>
      </c>
      <c r="J593" t="s">
        <v>63</v>
      </c>
      <c r="K593" t="s">
        <v>22</v>
      </c>
      <c r="L593" t="s">
        <v>23</v>
      </c>
      <c r="M593" t="s">
        <v>247</v>
      </c>
      <c r="N593">
        <v>2497</v>
      </c>
      <c r="O593" t="s">
        <v>33</v>
      </c>
      <c r="P593">
        <v>5</v>
      </c>
      <c r="Q593">
        <f t="shared" si="18"/>
        <v>3</v>
      </c>
      <c r="R593" t="str">
        <f t="shared" si="19"/>
        <v>Luxury</v>
      </c>
    </row>
    <row r="594" spans="1:18" x14ac:dyDescent="0.35">
      <c r="A594">
        <v>12696635</v>
      </c>
      <c r="B594" t="s">
        <v>1660</v>
      </c>
      <c r="C594">
        <v>46990</v>
      </c>
      <c r="D594" t="s">
        <v>102</v>
      </c>
      <c r="E594" t="s">
        <v>1212</v>
      </c>
      <c r="F594" t="s">
        <v>1661</v>
      </c>
      <c r="G594" t="s">
        <v>1662</v>
      </c>
      <c r="H594">
        <v>2021</v>
      </c>
      <c r="I594">
        <v>15198</v>
      </c>
      <c r="J594" t="s">
        <v>63</v>
      </c>
      <c r="K594" t="s">
        <v>22</v>
      </c>
      <c r="L594" t="s">
        <v>64</v>
      </c>
      <c r="M594" t="s">
        <v>24</v>
      </c>
      <c r="N594">
        <v>1984</v>
      </c>
      <c r="O594" t="s">
        <v>69</v>
      </c>
      <c r="P594">
        <v>5</v>
      </c>
      <c r="Q594">
        <f t="shared" si="18"/>
        <v>3</v>
      </c>
      <c r="R594" t="str">
        <f t="shared" si="19"/>
        <v>Luxury</v>
      </c>
    </row>
    <row r="595" spans="1:18" x14ac:dyDescent="0.35">
      <c r="A595">
        <v>12696639</v>
      </c>
      <c r="B595" t="s">
        <v>1532</v>
      </c>
      <c r="C595">
        <v>67900</v>
      </c>
      <c r="D595" t="s">
        <v>54</v>
      </c>
      <c r="E595" t="s">
        <v>340</v>
      </c>
      <c r="F595" t="s">
        <v>935</v>
      </c>
      <c r="G595" t="s">
        <v>1533</v>
      </c>
      <c r="H595">
        <v>2020</v>
      </c>
      <c r="I595">
        <v>21500</v>
      </c>
      <c r="J595" t="s">
        <v>21</v>
      </c>
      <c r="K595" t="s">
        <v>22</v>
      </c>
      <c r="L595" t="s">
        <v>31</v>
      </c>
      <c r="M595" t="s">
        <v>24</v>
      </c>
      <c r="N595">
        <v>1996</v>
      </c>
      <c r="O595" t="s">
        <v>1663</v>
      </c>
      <c r="P595">
        <v>7</v>
      </c>
      <c r="Q595">
        <f t="shared" si="18"/>
        <v>4</v>
      </c>
      <c r="R595" t="str">
        <f t="shared" si="19"/>
        <v>Luxury</v>
      </c>
    </row>
    <row r="596" spans="1:18" x14ac:dyDescent="0.35">
      <c r="A596">
        <v>12696653</v>
      </c>
      <c r="B596" t="s">
        <v>1646</v>
      </c>
      <c r="C596">
        <v>19000</v>
      </c>
      <c r="D596" t="s">
        <v>165</v>
      </c>
      <c r="E596" t="s">
        <v>269</v>
      </c>
      <c r="F596" t="s">
        <v>1647</v>
      </c>
      <c r="G596" t="s">
        <v>1648</v>
      </c>
      <c r="H596">
        <v>2007</v>
      </c>
      <c r="I596">
        <v>240000</v>
      </c>
      <c r="J596" t="s">
        <v>21</v>
      </c>
      <c r="K596" t="s">
        <v>22</v>
      </c>
      <c r="L596" t="s">
        <v>23</v>
      </c>
      <c r="M596" t="s">
        <v>24</v>
      </c>
      <c r="N596">
        <v>3828</v>
      </c>
      <c r="O596" t="s">
        <v>25</v>
      </c>
      <c r="P596">
        <v>7</v>
      </c>
      <c r="Q596">
        <f t="shared" si="18"/>
        <v>17</v>
      </c>
      <c r="R596" t="str">
        <f t="shared" si="19"/>
        <v>Mid-range</v>
      </c>
    </row>
    <row r="597" spans="1:18" x14ac:dyDescent="0.35">
      <c r="A597">
        <v>12696686</v>
      </c>
      <c r="B597" t="s">
        <v>1664</v>
      </c>
      <c r="C597">
        <v>31500</v>
      </c>
      <c r="D597" t="s">
        <v>127</v>
      </c>
      <c r="E597">
        <v>3</v>
      </c>
      <c r="F597" t="s">
        <v>1665</v>
      </c>
      <c r="G597" t="s">
        <v>1666</v>
      </c>
      <c r="H597">
        <v>2019</v>
      </c>
      <c r="I597">
        <v>19500</v>
      </c>
      <c r="J597" t="s">
        <v>86</v>
      </c>
      <c r="K597" t="s">
        <v>22</v>
      </c>
      <c r="L597" t="s">
        <v>23</v>
      </c>
      <c r="M597" t="s">
        <v>24</v>
      </c>
      <c r="N597">
        <v>1998</v>
      </c>
      <c r="O597" t="s">
        <v>47</v>
      </c>
      <c r="P597">
        <v>5</v>
      </c>
      <c r="Q597">
        <f t="shared" si="18"/>
        <v>5</v>
      </c>
      <c r="R597" t="str">
        <f t="shared" si="19"/>
        <v>Mid-range</v>
      </c>
    </row>
    <row r="598" spans="1:18" x14ac:dyDescent="0.35">
      <c r="A598">
        <v>12696730</v>
      </c>
      <c r="B598" t="s">
        <v>521</v>
      </c>
      <c r="C598">
        <v>23990</v>
      </c>
      <c r="D598" t="s">
        <v>17</v>
      </c>
      <c r="E598" t="s">
        <v>262</v>
      </c>
      <c r="F598" t="s">
        <v>263</v>
      </c>
      <c r="G598" t="s">
        <v>522</v>
      </c>
      <c r="H598">
        <v>2017</v>
      </c>
      <c r="I598">
        <v>55402</v>
      </c>
      <c r="J598" t="s">
        <v>63</v>
      </c>
      <c r="K598" t="s">
        <v>22</v>
      </c>
      <c r="L598" t="s">
        <v>23</v>
      </c>
      <c r="M598" t="s">
        <v>24</v>
      </c>
      <c r="N598">
        <v>1798</v>
      </c>
      <c r="O598" t="s">
        <v>69</v>
      </c>
      <c r="P598">
        <v>5</v>
      </c>
      <c r="Q598">
        <f t="shared" si="18"/>
        <v>7</v>
      </c>
      <c r="R598" t="str">
        <f t="shared" si="19"/>
        <v>Mid-range</v>
      </c>
    </row>
    <row r="599" spans="1:18" x14ac:dyDescent="0.35">
      <c r="A599">
        <v>12696731</v>
      </c>
      <c r="B599" t="s">
        <v>1667</v>
      </c>
      <c r="C599">
        <v>16990</v>
      </c>
      <c r="D599" t="s">
        <v>17</v>
      </c>
      <c r="E599" t="s">
        <v>262</v>
      </c>
      <c r="F599" t="s">
        <v>807</v>
      </c>
      <c r="G599" t="s">
        <v>1668</v>
      </c>
      <c r="H599">
        <v>2012</v>
      </c>
      <c r="I599">
        <v>147161</v>
      </c>
      <c r="J599" t="s">
        <v>86</v>
      </c>
      <c r="K599" t="s">
        <v>22</v>
      </c>
      <c r="L599" t="s">
        <v>23</v>
      </c>
      <c r="M599" t="s">
        <v>24</v>
      </c>
      <c r="N599">
        <v>1798</v>
      </c>
      <c r="O599" t="s">
        <v>33</v>
      </c>
      <c r="P599">
        <v>5</v>
      </c>
      <c r="Q599">
        <f t="shared" si="18"/>
        <v>12</v>
      </c>
      <c r="R599" t="str">
        <f t="shared" si="19"/>
        <v>Mid-range</v>
      </c>
    </row>
    <row r="600" spans="1:18" x14ac:dyDescent="0.35">
      <c r="A600">
        <v>12696737</v>
      </c>
      <c r="B600" t="s">
        <v>1669</v>
      </c>
      <c r="C600">
        <v>68990</v>
      </c>
      <c r="D600" t="s">
        <v>102</v>
      </c>
      <c r="E600" t="s">
        <v>1670</v>
      </c>
      <c r="F600" t="s">
        <v>1671</v>
      </c>
      <c r="G600" t="s">
        <v>1672</v>
      </c>
      <c r="H600">
        <v>2022</v>
      </c>
      <c r="I600">
        <v>17</v>
      </c>
      <c r="J600" t="s">
        <v>106</v>
      </c>
      <c r="K600" t="s">
        <v>22</v>
      </c>
      <c r="L600" t="s">
        <v>31</v>
      </c>
      <c r="M600" t="s">
        <v>32</v>
      </c>
      <c r="N600">
        <v>1968</v>
      </c>
      <c r="O600" t="s">
        <v>47</v>
      </c>
      <c r="P600">
        <v>3</v>
      </c>
      <c r="Q600">
        <f t="shared" si="18"/>
        <v>2</v>
      </c>
      <c r="R600" t="str">
        <f t="shared" si="19"/>
        <v>Luxury</v>
      </c>
    </row>
    <row r="601" spans="1:18" x14ac:dyDescent="0.35">
      <c r="A601">
        <v>12696750</v>
      </c>
      <c r="B601" t="s">
        <v>1673</v>
      </c>
      <c r="C601">
        <v>4250</v>
      </c>
      <c r="D601" t="s">
        <v>328</v>
      </c>
      <c r="E601" t="s">
        <v>329</v>
      </c>
      <c r="F601" t="s">
        <v>543</v>
      </c>
      <c r="G601" t="s">
        <v>1252</v>
      </c>
      <c r="H601">
        <v>2007</v>
      </c>
      <c r="I601">
        <v>215000</v>
      </c>
      <c r="J601" t="s">
        <v>63</v>
      </c>
      <c r="K601" t="s">
        <v>81</v>
      </c>
      <c r="L601" t="s">
        <v>23</v>
      </c>
      <c r="M601" t="s">
        <v>24</v>
      </c>
      <c r="N601">
        <v>1799</v>
      </c>
      <c r="O601" t="s">
        <v>33</v>
      </c>
      <c r="P601">
        <v>5</v>
      </c>
      <c r="Q601">
        <f t="shared" si="18"/>
        <v>17</v>
      </c>
      <c r="R601" t="str">
        <f t="shared" si="19"/>
        <v>Budget</v>
      </c>
    </row>
    <row r="602" spans="1:18" x14ac:dyDescent="0.35">
      <c r="A602">
        <v>12696782</v>
      </c>
      <c r="B602" t="s">
        <v>1674</v>
      </c>
      <c r="C602">
        <v>14888</v>
      </c>
      <c r="D602" t="s">
        <v>27</v>
      </c>
      <c r="E602" t="s">
        <v>123</v>
      </c>
      <c r="F602" t="s">
        <v>1675</v>
      </c>
      <c r="G602" t="s">
        <v>881</v>
      </c>
      <c r="H602">
        <v>2008</v>
      </c>
      <c r="I602">
        <v>186000</v>
      </c>
      <c r="J602" t="s">
        <v>106</v>
      </c>
      <c r="K602" t="s">
        <v>22</v>
      </c>
      <c r="L602" t="s">
        <v>31</v>
      </c>
      <c r="M602" t="s">
        <v>24</v>
      </c>
      <c r="N602">
        <v>2148</v>
      </c>
      <c r="O602" t="s">
        <v>47</v>
      </c>
      <c r="P602">
        <v>2</v>
      </c>
      <c r="Q602">
        <f t="shared" si="18"/>
        <v>16</v>
      </c>
      <c r="R602" t="str">
        <f t="shared" si="19"/>
        <v>Mid-range</v>
      </c>
    </row>
    <row r="603" spans="1:18" x14ac:dyDescent="0.35">
      <c r="A603">
        <v>12696783</v>
      </c>
      <c r="B603" t="s">
        <v>1676</v>
      </c>
      <c r="C603">
        <v>18888</v>
      </c>
      <c r="D603" t="s">
        <v>112</v>
      </c>
      <c r="E603" t="s">
        <v>830</v>
      </c>
      <c r="F603" t="s">
        <v>1123</v>
      </c>
      <c r="G603" t="s">
        <v>1677</v>
      </c>
      <c r="H603">
        <v>2010</v>
      </c>
      <c r="I603">
        <v>176000</v>
      </c>
      <c r="J603" t="s">
        <v>63</v>
      </c>
      <c r="K603" t="s">
        <v>22</v>
      </c>
      <c r="L603" t="s">
        <v>64</v>
      </c>
      <c r="M603" t="s">
        <v>24</v>
      </c>
      <c r="N603">
        <v>2500</v>
      </c>
      <c r="O603" t="s">
        <v>69</v>
      </c>
      <c r="P603">
        <v>5</v>
      </c>
      <c r="Q603">
        <f t="shared" si="18"/>
        <v>14</v>
      </c>
      <c r="R603" t="str">
        <f t="shared" si="19"/>
        <v>Mid-range</v>
      </c>
    </row>
    <row r="604" spans="1:18" x14ac:dyDescent="0.35">
      <c r="A604">
        <v>12696788</v>
      </c>
      <c r="B604" t="s">
        <v>1678</v>
      </c>
      <c r="C604">
        <v>48000</v>
      </c>
      <c r="D604" t="s">
        <v>282</v>
      </c>
      <c r="E604" t="s">
        <v>443</v>
      </c>
      <c r="F604" t="s">
        <v>1679</v>
      </c>
      <c r="G604" t="s">
        <v>664</v>
      </c>
      <c r="H604">
        <v>2013</v>
      </c>
      <c r="I604">
        <v>112436</v>
      </c>
      <c r="J604" t="s">
        <v>21</v>
      </c>
      <c r="K604" t="s">
        <v>22</v>
      </c>
      <c r="L604" t="s">
        <v>64</v>
      </c>
      <c r="M604" t="s">
        <v>24</v>
      </c>
      <c r="N604">
        <v>6424</v>
      </c>
      <c r="O604" t="s">
        <v>33</v>
      </c>
      <c r="P604">
        <v>5</v>
      </c>
      <c r="Q604">
        <f t="shared" si="18"/>
        <v>11</v>
      </c>
      <c r="R604" t="str">
        <f t="shared" si="19"/>
        <v>Luxury</v>
      </c>
    </row>
    <row r="605" spans="1:18" x14ac:dyDescent="0.35">
      <c r="A605">
        <v>12696954</v>
      </c>
      <c r="B605" t="s">
        <v>1680</v>
      </c>
      <c r="C605">
        <v>5995</v>
      </c>
      <c r="D605" t="s">
        <v>49</v>
      </c>
      <c r="E605" t="s">
        <v>1681</v>
      </c>
      <c r="F605" t="s">
        <v>767</v>
      </c>
      <c r="G605" t="s">
        <v>1682</v>
      </c>
      <c r="H605">
        <v>2009</v>
      </c>
      <c r="I605">
        <v>176793</v>
      </c>
      <c r="J605" t="s">
        <v>86</v>
      </c>
      <c r="K605" t="s">
        <v>22</v>
      </c>
      <c r="L605" t="s">
        <v>23</v>
      </c>
      <c r="M605" t="s">
        <v>24</v>
      </c>
      <c r="N605">
        <v>1797</v>
      </c>
      <c r="O605" t="s">
        <v>116</v>
      </c>
      <c r="P605">
        <v>5</v>
      </c>
      <c r="Q605">
        <f t="shared" si="18"/>
        <v>15</v>
      </c>
      <c r="R605" t="str">
        <f t="shared" si="19"/>
        <v>Budget</v>
      </c>
    </row>
    <row r="606" spans="1:18" x14ac:dyDescent="0.35">
      <c r="A606">
        <v>12696997</v>
      </c>
      <c r="B606" t="s">
        <v>1683</v>
      </c>
      <c r="C606">
        <v>30490</v>
      </c>
      <c r="D606" t="s">
        <v>102</v>
      </c>
      <c r="E606" t="s">
        <v>386</v>
      </c>
      <c r="F606" t="s">
        <v>1530</v>
      </c>
      <c r="G606" t="s">
        <v>1684</v>
      </c>
      <c r="H606">
        <v>2017</v>
      </c>
      <c r="I606">
        <v>62613</v>
      </c>
      <c r="J606" t="s">
        <v>21</v>
      </c>
      <c r="K606" t="s">
        <v>22</v>
      </c>
      <c r="L606" t="s">
        <v>64</v>
      </c>
      <c r="M606" t="s">
        <v>24</v>
      </c>
      <c r="N606">
        <v>1395</v>
      </c>
      <c r="O606" t="s">
        <v>732</v>
      </c>
      <c r="P606">
        <v>5</v>
      </c>
      <c r="Q606">
        <f t="shared" si="18"/>
        <v>7</v>
      </c>
      <c r="R606" t="str">
        <f t="shared" si="19"/>
        <v>Mid-range</v>
      </c>
    </row>
    <row r="607" spans="1:18" x14ac:dyDescent="0.35">
      <c r="A607">
        <v>12697014</v>
      </c>
      <c r="B607" t="s">
        <v>1685</v>
      </c>
      <c r="C607">
        <v>31500</v>
      </c>
      <c r="D607" t="s">
        <v>17</v>
      </c>
      <c r="E607" t="s">
        <v>258</v>
      </c>
      <c r="F607" t="s">
        <v>259</v>
      </c>
      <c r="G607" t="s">
        <v>1686</v>
      </c>
      <c r="H607">
        <v>2008</v>
      </c>
      <c r="I607">
        <v>240159</v>
      </c>
      <c r="J607" t="s">
        <v>236</v>
      </c>
      <c r="K607" t="s">
        <v>22</v>
      </c>
      <c r="L607" t="s">
        <v>31</v>
      </c>
      <c r="M607" t="s">
        <v>24</v>
      </c>
      <c r="N607">
        <v>2982</v>
      </c>
      <c r="O607" t="s">
        <v>116</v>
      </c>
      <c r="P607">
        <v>5</v>
      </c>
      <c r="Q607">
        <f t="shared" si="18"/>
        <v>16</v>
      </c>
      <c r="R607" t="str">
        <f t="shared" si="19"/>
        <v>Mid-range</v>
      </c>
    </row>
    <row r="608" spans="1:18" x14ac:dyDescent="0.35">
      <c r="A608">
        <v>12697022</v>
      </c>
      <c r="B608" t="s">
        <v>1687</v>
      </c>
      <c r="C608">
        <v>78888</v>
      </c>
      <c r="D608" t="s">
        <v>249</v>
      </c>
      <c r="E608" t="s">
        <v>1315</v>
      </c>
      <c r="F608" t="s">
        <v>1688</v>
      </c>
      <c r="G608" t="s">
        <v>531</v>
      </c>
      <c r="H608">
        <v>2017</v>
      </c>
      <c r="I608">
        <v>65102</v>
      </c>
      <c r="J608" t="s">
        <v>21</v>
      </c>
      <c r="K608" t="s">
        <v>22</v>
      </c>
      <c r="L608" t="s">
        <v>31</v>
      </c>
      <c r="M608" t="s">
        <v>24</v>
      </c>
      <c r="N608">
        <v>2967</v>
      </c>
      <c r="O608" t="s">
        <v>47</v>
      </c>
      <c r="P608">
        <v>5</v>
      </c>
      <c r="Q608">
        <f t="shared" si="18"/>
        <v>7</v>
      </c>
      <c r="R608" t="str">
        <f t="shared" si="19"/>
        <v>Luxury</v>
      </c>
    </row>
    <row r="609" spans="1:18" x14ac:dyDescent="0.35">
      <c r="A609">
        <v>12697069</v>
      </c>
      <c r="B609" t="s">
        <v>1689</v>
      </c>
      <c r="C609">
        <v>11000</v>
      </c>
      <c r="D609" t="s">
        <v>282</v>
      </c>
      <c r="E609" t="s">
        <v>893</v>
      </c>
      <c r="F609" t="s">
        <v>284</v>
      </c>
      <c r="G609" t="s">
        <v>1690</v>
      </c>
      <c r="H609">
        <v>2011</v>
      </c>
      <c r="I609">
        <v>150000</v>
      </c>
      <c r="J609" t="s">
        <v>21</v>
      </c>
      <c r="K609" t="s">
        <v>22</v>
      </c>
      <c r="L609" t="s">
        <v>23</v>
      </c>
      <c r="M609" t="s">
        <v>24</v>
      </c>
      <c r="N609">
        <v>3700</v>
      </c>
      <c r="O609" t="s">
        <v>47</v>
      </c>
      <c r="P609">
        <v>5</v>
      </c>
      <c r="Q609">
        <f t="shared" si="18"/>
        <v>13</v>
      </c>
      <c r="R609" t="str">
        <f t="shared" si="19"/>
        <v>Mid-range</v>
      </c>
    </row>
    <row r="610" spans="1:18" x14ac:dyDescent="0.35">
      <c r="A610">
        <v>12697073</v>
      </c>
      <c r="B610" t="s">
        <v>1691</v>
      </c>
      <c r="C610">
        <v>23999</v>
      </c>
      <c r="D610" t="s">
        <v>165</v>
      </c>
      <c r="E610" t="s">
        <v>166</v>
      </c>
      <c r="F610" t="s">
        <v>167</v>
      </c>
      <c r="G610" t="s">
        <v>1645</v>
      </c>
      <c r="H610">
        <v>2014</v>
      </c>
      <c r="I610">
        <v>228000</v>
      </c>
      <c r="J610" t="s">
        <v>201</v>
      </c>
      <c r="K610" t="s">
        <v>81</v>
      </c>
      <c r="L610" t="s">
        <v>31</v>
      </c>
      <c r="M610" t="s">
        <v>24</v>
      </c>
      <c r="N610">
        <v>2477</v>
      </c>
      <c r="O610" t="s">
        <v>92</v>
      </c>
      <c r="P610">
        <v>5</v>
      </c>
      <c r="Q610">
        <f t="shared" si="18"/>
        <v>10</v>
      </c>
      <c r="R610" t="str">
        <f t="shared" si="19"/>
        <v>Mid-range</v>
      </c>
    </row>
    <row r="611" spans="1:18" x14ac:dyDescent="0.35">
      <c r="A611">
        <v>12697107</v>
      </c>
      <c r="B611" t="s">
        <v>1692</v>
      </c>
      <c r="C611">
        <v>39800</v>
      </c>
      <c r="D611" t="s">
        <v>449</v>
      </c>
      <c r="E611" t="s">
        <v>518</v>
      </c>
      <c r="F611" t="s">
        <v>1693</v>
      </c>
      <c r="G611" t="s">
        <v>1139</v>
      </c>
      <c r="H611">
        <v>2017</v>
      </c>
      <c r="I611">
        <v>59228</v>
      </c>
      <c r="J611" t="s">
        <v>21</v>
      </c>
      <c r="K611" t="s">
        <v>22</v>
      </c>
      <c r="L611" t="s">
        <v>31</v>
      </c>
      <c r="M611" t="s">
        <v>24</v>
      </c>
      <c r="N611">
        <v>1999</v>
      </c>
      <c r="O611" t="s">
        <v>47</v>
      </c>
      <c r="P611">
        <v>5</v>
      </c>
      <c r="Q611">
        <f t="shared" si="18"/>
        <v>7</v>
      </c>
      <c r="R611" t="str">
        <f t="shared" si="19"/>
        <v>Mid-range</v>
      </c>
    </row>
    <row r="612" spans="1:18" x14ac:dyDescent="0.35">
      <c r="A612">
        <v>12697128</v>
      </c>
      <c r="B612" t="s">
        <v>1694</v>
      </c>
      <c r="C612">
        <v>56990</v>
      </c>
      <c r="D612" t="s">
        <v>127</v>
      </c>
      <c r="E612" t="s">
        <v>466</v>
      </c>
      <c r="F612" t="s">
        <v>1695</v>
      </c>
      <c r="G612" t="s">
        <v>865</v>
      </c>
      <c r="H612">
        <v>2022</v>
      </c>
      <c r="I612">
        <v>2000</v>
      </c>
      <c r="J612" t="s">
        <v>21</v>
      </c>
      <c r="K612" t="s">
        <v>22</v>
      </c>
      <c r="L612" t="s">
        <v>23</v>
      </c>
      <c r="M612" t="s">
        <v>247</v>
      </c>
      <c r="N612">
        <v>2488</v>
      </c>
      <c r="O612" t="s">
        <v>1696</v>
      </c>
      <c r="P612">
        <v>5</v>
      </c>
      <c r="Q612">
        <f t="shared" si="18"/>
        <v>2</v>
      </c>
      <c r="R612" t="str">
        <f t="shared" si="19"/>
        <v>Luxury</v>
      </c>
    </row>
    <row r="613" spans="1:18" x14ac:dyDescent="0.35">
      <c r="A613">
        <v>12697144</v>
      </c>
      <c r="B613" t="s">
        <v>1697</v>
      </c>
      <c r="C613">
        <v>17995</v>
      </c>
      <c r="D613" t="s">
        <v>226</v>
      </c>
      <c r="E613" t="s">
        <v>1698</v>
      </c>
      <c r="F613" t="s">
        <v>1699</v>
      </c>
      <c r="G613" t="s">
        <v>1700</v>
      </c>
      <c r="H613">
        <v>2015</v>
      </c>
      <c r="I613">
        <v>69677</v>
      </c>
      <c r="J613" t="s">
        <v>86</v>
      </c>
      <c r="K613" t="s">
        <v>22</v>
      </c>
      <c r="L613" t="s">
        <v>64</v>
      </c>
      <c r="M613" t="s">
        <v>24</v>
      </c>
      <c r="N613">
        <v>1197</v>
      </c>
      <c r="O613" t="s">
        <v>25</v>
      </c>
      <c r="P613">
        <v>5</v>
      </c>
      <c r="Q613">
        <f t="shared" si="18"/>
        <v>9</v>
      </c>
      <c r="R613" t="str">
        <f t="shared" si="19"/>
        <v>Mid-range</v>
      </c>
    </row>
    <row r="614" spans="1:18" x14ac:dyDescent="0.35">
      <c r="A614">
        <v>12697153</v>
      </c>
      <c r="B614" t="s">
        <v>1701</v>
      </c>
      <c r="C614">
        <v>48990</v>
      </c>
      <c r="D614" t="s">
        <v>102</v>
      </c>
      <c r="E614" t="s">
        <v>1670</v>
      </c>
      <c r="F614" t="s">
        <v>1702</v>
      </c>
      <c r="G614" t="s">
        <v>1703</v>
      </c>
      <c r="H614">
        <v>2019</v>
      </c>
      <c r="I614">
        <v>66113</v>
      </c>
      <c r="J614" t="s">
        <v>106</v>
      </c>
      <c r="K614" t="s">
        <v>22</v>
      </c>
      <c r="L614" t="s">
        <v>31</v>
      </c>
      <c r="M614" t="s">
        <v>24</v>
      </c>
      <c r="N614">
        <v>1968</v>
      </c>
      <c r="O614" t="s">
        <v>47</v>
      </c>
      <c r="P614">
        <v>2</v>
      </c>
      <c r="Q614">
        <f t="shared" si="18"/>
        <v>5</v>
      </c>
      <c r="R614" t="str">
        <f t="shared" si="19"/>
        <v>Luxury</v>
      </c>
    </row>
    <row r="615" spans="1:18" x14ac:dyDescent="0.35">
      <c r="A615">
        <v>12697303</v>
      </c>
      <c r="B615" t="s">
        <v>1704</v>
      </c>
      <c r="C615">
        <v>73880</v>
      </c>
      <c r="D615" t="s">
        <v>131</v>
      </c>
      <c r="E615" t="s">
        <v>1201</v>
      </c>
      <c r="F615" t="s">
        <v>1705</v>
      </c>
      <c r="G615" t="s">
        <v>1706</v>
      </c>
      <c r="H615">
        <v>2021</v>
      </c>
      <c r="I615">
        <v>2105</v>
      </c>
      <c r="J615" t="s">
        <v>1239</v>
      </c>
      <c r="K615" t="s">
        <v>683</v>
      </c>
      <c r="L615" t="s">
        <v>381</v>
      </c>
      <c r="M615" t="s">
        <v>247</v>
      </c>
      <c r="N615">
        <v>1984</v>
      </c>
      <c r="O615" t="s">
        <v>25</v>
      </c>
      <c r="P615">
        <v>5</v>
      </c>
      <c r="Q615">
        <f t="shared" si="18"/>
        <v>3</v>
      </c>
      <c r="R615" t="str">
        <f t="shared" si="19"/>
        <v>Luxury</v>
      </c>
    </row>
    <row r="616" spans="1:18" x14ac:dyDescent="0.35">
      <c r="A616">
        <v>12697313</v>
      </c>
      <c r="B616" t="s">
        <v>1707</v>
      </c>
      <c r="C616">
        <v>26000</v>
      </c>
      <c r="D616" t="s">
        <v>165</v>
      </c>
      <c r="E616" t="s">
        <v>166</v>
      </c>
      <c r="F616" t="s">
        <v>1513</v>
      </c>
      <c r="G616" t="s">
        <v>1708</v>
      </c>
      <c r="H616">
        <v>2013</v>
      </c>
      <c r="I616">
        <v>143000</v>
      </c>
      <c r="J616" t="s">
        <v>169</v>
      </c>
      <c r="K616" t="s">
        <v>22</v>
      </c>
      <c r="L616" t="s">
        <v>31</v>
      </c>
      <c r="M616" t="s">
        <v>24</v>
      </c>
      <c r="N616">
        <v>2477</v>
      </c>
      <c r="O616" t="s">
        <v>135</v>
      </c>
      <c r="P616">
        <v>5</v>
      </c>
      <c r="Q616">
        <f t="shared" si="18"/>
        <v>11</v>
      </c>
      <c r="R616" t="str">
        <f t="shared" si="19"/>
        <v>Mid-range</v>
      </c>
    </row>
    <row r="617" spans="1:18" x14ac:dyDescent="0.35">
      <c r="A617">
        <v>12697318</v>
      </c>
      <c r="B617" t="s">
        <v>1709</v>
      </c>
      <c r="C617">
        <v>37990</v>
      </c>
      <c r="D617" t="s">
        <v>226</v>
      </c>
      <c r="E617" t="s">
        <v>1710</v>
      </c>
      <c r="F617" t="s">
        <v>1711</v>
      </c>
      <c r="G617" t="s">
        <v>1712</v>
      </c>
      <c r="H617">
        <v>2022</v>
      </c>
      <c r="I617">
        <v>1501</v>
      </c>
      <c r="J617" t="s">
        <v>393</v>
      </c>
      <c r="K617" t="s">
        <v>22</v>
      </c>
      <c r="L617" t="s">
        <v>23</v>
      </c>
      <c r="M617" t="s">
        <v>247</v>
      </c>
      <c r="N617">
        <v>1333</v>
      </c>
      <c r="O617" t="s">
        <v>25</v>
      </c>
      <c r="P617">
        <v>5</v>
      </c>
      <c r="Q617">
        <f t="shared" si="18"/>
        <v>2</v>
      </c>
      <c r="R617" t="str">
        <f t="shared" si="19"/>
        <v>Mid-range</v>
      </c>
    </row>
    <row r="618" spans="1:18" x14ac:dyDescent="0.35">
      <c r="A618">
        <v>12697330</v>
      </c>
      <c r="B618" t="s">
        <v>1713</v>
      </c>
      <c r="C618">
        <v>26950</v>
      </c>
      <c r="D618" t="s">
        <v>143</v>
      </c>
      <c r="E618" t="s">
        <v>144</v>
      </c>
      <c r="F618" t="s">
        <v>145</v>
      </c>
      <c r="G618" t="s">
        <v>211</v>
      </c>
      <c r="H618">
        <v>2017</v>
      </c>
      <c r="I618">
        <v>143098</v>
      </c>
      <c r="J618" t="s">
        <v>21</v>
      </c>
      <c r="K618" t="s">
        <v>22</v>
      </c>
      <c r="L618" t="s">
        <v>31</v>
      </c>
      <c r="M618" t="s">
        <v>24</v>
      </c>
      <c r="N618">
        <v>1998</v>
      </c>
      <c r="O618" t="s">
        <v>25</v>
      </c>
      <c r="P618">
        <v>5</v>
      </c>
      <c r="Q618">
        <f t="shared" si="18"/>
        <v>7</v>
      </c>
      <c r="R618" t="str">
        <f t="shared" si="19"/>
        <v>Mid-range</v>
      </c>
    </row>
    <row r="619" spans="1:18" x14ac:dyDescent="0.35">
      <c r="A619">
        <v>12697347</v>
      </c>
      <c r="B619" t="s">
        <v>1714</v>
      </c>
      <c r="C619">
        <v>14995</v>
      </c>
      <c r="D619" t="s">
        <v>17</v>
      </c>
      <c r="E619" t="s">
        <v>193</v>
      </c>
      <c r="F619" t="s">
        <v>1715</v>
      </c>
      <c r="G619" t="s">
        <v>1716</v>
      </c>
      <c r="H619">
        <v>2009</v>
      </c>
      <c r="I619">
        <v>250481</v>
      </c>
      <c r="J619" t="s">
        <v>21</v>
      </c>
      <c r="K619" t="s">
        <v>22</v>
      </c>
      <c r="L619" t="s">
        <v>23</v>
      </c>
      <c r="M619" t="s">
        <v>24</v>
      </c>
      <c r="N619">
        <v>3456</v>
      </c>
      <c r="O619" t="s">
        <v>33</v>
      </c>
      <c r="P619">
        <v>7</v>
      </c>
      <c r="Q619">
        <f t="shared" si="18"/>
        <v>15</v>
      </c>
      <c r="R619" t="str">
        <f t="shared" si="19"/>
        <v>Mid-range</v>
      </c>
    </row>
    <row r="620" spans="1:18" x14ac:dyDescent="0.35">
      <c r="A620">
        <v>12697354</v>
      </c>
      <c r="B620" t="s">
        <v>1717</v>
      </c>
      <c r="C620">
        <v>49995</v>
      </c>
      <c r="D620" t="s">
        <v>1033</v>
      </c>
      <c r="E620" t="s">
        <v>1034</v>
      </c>
      <c r="F620" t="s">
        <v>1347</v>
      </c>
      <c r="G620" t="s">
        <v>1718</v>
      </c>
      <c r="H620">
        <v>2007</v>
      </c>
      <c r="I620">
        <v>102490</v>
      </c>
      <c r="J620" t="s">
        <v>63</v>
      </c>
      <c r="K620" t="s">
        <v>22</v>
      </c>
      <c r="L620" t="s">
        <v>64</v>
      </c>
      <c r="M620" t="s">
        <v>24</v>
      </c>
      <c r="N620">
        <v>5967</v>
      </c>
      <c r="O620" t="s">
        <v>25</v>
      </c>
      <c r="P620">
        <v>5</v>
      </c>
      <c r="Q620">
        <f t="shared" si="18"/>
        <v>17</v>
      </c>
      <c r="R620" t="str">
        <f t="shared" si="19"/>
        <v>Luxury</v>
      </c>
    </row>
    <row r="621" spans="1:18" x14ac:dyDescent="0.35">
      <c r="A621">
        <v>12697355</v>
      </c>
      <c r="B621" t="s">
        <v>1719</v>
      </c>
      <c r="C621">
        <v>32995</v>
      </c>
      <c r="D621" t="s">
        <v>127</v>
      </c>
      <c r="E621" t="s">
        <v>466</v>
      </c>
      <c r="F621" t="s">
        <v>1592</v>
      </c>
      <c r="G621" t="s">
        <v>1275</v>
      </c>
      <c r="H621">
        <v>2017</v>
      </c>
      <c r="I621">
        <v>139739</v>
      </c>
      <c r="J621" t="s">
        <v>21</v>
      </c>
      <c r="K621" t="s">
        <v>22</v>
      </c>
      <c r="L621" t="s">
        <v>31</v>
      </c>
      <c r="M621" t="s">
        <v>24</v>
      </c>
      <c r="N621">
        <v>2191</v>
      </c>
      <c r="O621" t="s">
        <v>25</v>
      </c>
      <c r="P621">
        <v>5</v>
      </c>
      <c r="Q621">
        <f t="shared" si="18"/>
        <v>7</v>
      </c>
      <c r="R621" t="str">
        <f t="shared" si="19"/>
        <v>Mid-range</v>
      </c>
    </row>
    <row r="622" spans="1:18" x14ac:dyDescent="0.35">
      <c r="A622">
        <v>12697376</v>
      </c>
      <c r="B622" t="s">
        <v>1720</v>
      </c>
      <c r="C622">
        <v>28990</v>
      </c>
      <c r="D622" t="s">
        <v>17</v>
      </c>
      <c r="E622" t="s">
        <v>262</v>
      </c>
      <c r="F622" t="s">
        <v>99</v>
      </c>
      <c r="G622" t="s">
        <v>1721</v>
      </c>
      <c r="H622">
        <v>2018</v>
      </c>
      <c r="I622">
        <v>23998</v>
      </c>
      <c r="J622" t="s">
        <v>86</v>
      </c>
      <c r="K622" t="s">
        <v>22</v>
      </c>
      <c r="L622" t="s">
        <v>23</v>
      </c>
      <c r="M622" t="s">
        <v>24</v>
      </c>
      <c r="N622">
        <v>1987</v>
      </c>
      <c r="O622" t="s">
        <v>47</v>
      </c>
      <c r="P622">
        <v>5</v>
      </c>
      <c r="Q622">
        <f t="shared" si="18"/>
        <v>6</v>
      </c>
      <c r="R622" t="str">
        <f t="shared" si="19"/>
        <v>Mid-range</v>
      </c>
    </row>
    <row r="623" spans="1:18" x14ac:dyDescent="0.35">
      <c r="A623">
        <v>12697473</v>
      </c>
      <c r="B623" t="s">
        <v>1722</v>
      </c>
      <c r="C623">
        <v>29333</v>
      </c>
      <c r="D623" t="s">
        <v>59</v>
      </c>
      <c r="E623" t="s">
        <v>1723</v>
      </c>
      <c r="F623" t="s">
        <v>1724</v>
      </c>
      <c r="G623" t="s">
        <v>1725</v>
      </c>
      <c r="H623">
        <v>2016</v>
      </c>
      <c r="I623">
        <v>87751</v>
      </c>
      <c r="J623" t="s">
        <v>393</v>
      </c>
      <c r="K623" t="s">
        <v>22</v>
      </c>
      <c r="L623" t="s">
        <v>64</v>
      </c>
      <c r="M623" t="s">
        <v>24</v>
      </c>
      <c r="N623">
        <v>1997</v>
      </c>
      <c r="O623" t="s">
        <v>33</v>
      </c>
      <c r="P623">
        <v>4</v>
      </c>
      <c r="Q623">
        <f t="shared" si="18"/>
        <v>8</v>
      </c>
      <c r="R623" t="str">
        <f t="shared" si="19"/>
        <v>Mid-range</v>
      </c>
    </row>
    <row r="624" spans="1:18" x14ac:dyDescent="0.35">
      <c r="A624">
        <v>12697511</v>
      </c>
      <c r="B624" t="s">
        <v>1726</v>
      </c>
      <c r="C624">
        <v>33999</v>
      </c>
      <c r="D624" t="s">
        <v>17</v>
      </c>
      <c r="E624" t="s">
        <v>642</v>
      </c>
      <c r="F624" t="s">
        <v>263</v>
      </c>
      <c r="G624" t="s">
        <v>643</v>
      </c>
      <c r="H624">
        <v>2020</v>
      </c>
      <c r="I624">
        <v>21445</v>
      </c>
      <c r="J624" t="s">
        <v>63</v>
      </c>
      <c r="K624" t="s">
        <v>22</v>
      </c>
      <c r="L624" t="s">
        <v>23</v>
      </c>
      <c r="M624" t="s">
        <v>24</v>
      </c>
      <c r="N624">
        <v>2494</v>
      </c>
      <c r="O624" t="s">
        <v>47</v>
      </c>
      <c r="P624">
        <v>5</v>
      </c>
      <c r="Q624">
        <f t="shared" si="18"/>
        <v>4</v>
      </c>
      <c r="R624" t="str">
        <f t="shared" si="19"/>
        <v>Mid-range</v>
      </c>
    </row>
    <row r="625" spans="1:18" x14ac:dyDescent="0.35">
      <c r="A625">
        <v>12697523</v>
      </c>
      <c r="B625" t="s">
        <v>1727</v>
      </c>
      <c r="C625">
        <v>19987</v>
      </c>
      <c r="D625" t="s">
        <v>165</v>
      </c>
      <c r="E625" t="s">
        <v>568</v>
      </c>
      <c r="F625" t="s">
        <v>1728</v>
      </c>
      <c r="G625" t="s">
        <v>1729</v>
      </c>
      <c r="H625">
        <v>2014</v>
      </c>
      <c r="I625">
        <v>165626</v>
      </c>
      <c r="J625" t="s">
        <v>21</v>
      </c>
      <c r="K625" t="s">
        <v>22</v>
      </c>
      <c r="L625" t="s">
        <v>31</v>
      </c>
      <c r="M625" t="s">
        <v>24</v>
      </c>
      <c r="N625">
        <v>2268</v>
      </c>
      <c r="O625" t="s">
        <v>47</v>
      </c>
      <c r="P625">
        <v>5</v>
      </c>
      <c r="Q625">
        <f t="shared" si="18"/>
        <v>10</v>
      </c>
      <c r="R625" t="str">
        <f t="shared" si="19"/>
        <v>Mid-range</v>
      </c>
    </row>
    <row r="626" spans="1:18" x14ac:dyDescent="0.35">
      <c r="A626">
        <v>12697541</v>
      </c>
      <c r="B626" t="s">
        <v>1730</v>
      </c>
      <c r="C626">
        <v>14999</v>
      </c>
      <c r="D626" t="s">
        <v>165</v>
      </c>
      <c r="E626" t="s">
        <v>455</v>
      </c>
      <c r="F626" t="s">
        <v>1731</v>
      </c>
      <c r="G626" t="s">
        <v>1732</v>
      </c>
      <c r="H626">
        <v>2014</v>
      </c>
      <c r="I626">
        <v>121000</v>
      </c>
      <c r="J626" t="s">
        <v>86</v>
      </c>
      <c r="K626" t="s">
        <v>81</v>
      </c>
      <c r="L626" t="s">
        <v>23</v>
      </c>
      <c r="M626" t="s">
        <v>24</v>
      </c>
      <c r="N626">
        <v>2360</v>
      </c>
      <c r="O626" t="s">
        <v>1733</v>
      </c>
      <c r="P626">
        <v>5</v>
      </c>
      <c r="Q626">
        <f t="shared" si="18"/>
        <v>10</v>
      </c>
      <c r="R626" t="str">
        <f t="shared" si="19"/>
        <v>Mid-range</v>
      </c>
    </row>
    <row r="627" spans="1:18" x14ac:dyDescent="0.35">
      <c r="A627">
        <v>12697606</v>
      </c>
      <c r="B627" t="s">
        <v>1734</v>
      </c>
      <c r="C627">
        <v>44990</v>
      </c>
      <c r="D627" t="s">
        <v>127</v>
      </c>
      <c r="E627" t="s">
        <v>466</v>
      </c>
      <c r="F627" t="s">
        <v>1735</v>
      </c>
      <c r="G627" t="s">
        <v>865</v>
      </c>
      <c r="H627">
        <v>2022</v>
      </c>
      <c r="I627">
        <v>2785</v>
      </c>
      <c r="J627" t="s">
        <v>21</v>
      </c>
      <c r="K627" t="s">
        <v>22</v>
      </c>
      <c r="L627" t="s">
        <v>31</v>
      </c>
      <c r="M627" t="s">
        <v>247</v>
      </c>
      <c r="N627">
        <v>2191</v>
      </c>
      <c r="O627" t="s">
        <v>25</v>
      </c>
      <c r="P627">
        <v>5</v>
      </c>
      <c r="Q627">
        <f t="shared" si="18"/>
        <v>2</v>
      </c>
      <c r="R627" t="str">
        <f t="shared" si="19"/>
        <v>Luxury</v>
      </c>
    </row>
    <row r="628" spans="1:18" x14ac:dyDescent="0.35">
      <c r="A628">
        <v>12697637</v>
      </c>
      <c r="B628" t="s">
        <v>1736</v>
      </c>
      <c r="C628">
        <v>65900</v>
      </c>
      <c r="D628" t="s">
        <v>59</v>
      </c>
      <c r="E628" t="s">
        <v>1737</v>
      </c>
      <c r="F628" t="s">
        <v>1724</v>
      </c>
      <c r="G628" t="s">
        <v>1738</v>
      </c>
      <c r="H628">
        <v>2019</v>
      </c>
      <c r="I628">
        <v>16717</v>
      </c>
      <c r="J628" t="s">
        <v>63</v>
      </c>
      <c r="K628" t="s">
        <v>22</v>
      </c>
      <c r="L628" t="s">
        <v>23</v>
      </c>
      <c r="M628" t="s">
        <v>24</v>
      </c>
      <c r="N628">
        <v>1998</v>
      </c>
      <c r="O628" t="s">
        <v>69</v>
      </c>
      <c r="P628">
        <v>5</v>
      </c>
      <c r="Q628">
        <f t="shared" si="18"/>
        <v>5</v>
      </c>
      <c r="R628" t="str">
        <f t="shared" si="19"/>
        <v>Luxury</v>
      </c>
    </row>
    <row r="629" spans="1:18" x14ac:dyDescent="0.35">
      <c r="A629">
        <v>12697642</v>
      </c>
      <c r="B629" t="s">
        <v>339</v>
      </c>
      <c r="C629">
        <v>45990</v>
      </c>
      <c r="D629" t="s">
        <v>54</v>
      </c>
      <c r="E629" t="s">
        <v>340</v>
      </c>
      <c r="F629" t="s">
        <v>341</v>
      </c>
      <c r="G629" t="s">
        <v>342</v>
      </c>
      <c r="H629">
        <v>2016</v>
      </c>
      <c r="I629">
        <v>90665</v>
      </c>
      <c r="J629" t="s">
        <v>21</v>
      </c>
      <c r="K629" t="s">
        <v>22</v>
      </c>
      <c r="L629" t="s">
        <v>31</v>
      </c>
      <c r="M629" t="s">
        <v>24</v>
      </c>
      <c r="N629">
        <v>3198</v>
      </c>
      <c r="O629" t="s">
        <v>47</v>
      </c>
      <c r="P629">
        <v>7</v>
      </c>
      <c r="Q629">
        <f t="shared" si="18"/>
        <v>8</v>
      </c>
      <c r="R629" t="str">
        <f t="shared" si="19"/>
        <v>Luxury</v>
      </c>
    </row>
    <row r="630" spans="1:18" x14ac:dyDescent="0.35">
      <c r="A630">
        <v>12697658</v>
      </c>
      <c r="B630" t="s">
        <v>490</v>
      </c>
      <c r="C630">
        <v>57480</v>
      </c>
      <c r="D630" t="s">
        <v>27</v>
      </c>
      <c r="E630" t="s">
        <v>491</v>
      </c>
      <c r="F630" t="s">
        <v>492</v>
      </c>
      <c r="G630" t="s">
        <v>493</v>
      </c>
      <c r="H630">
        <v>2016</v>
      </c>
      <c r="I630">
        <v>67000</v>
      </c>
      <c r="J630" t="s">
        <v>21</v>
      </c>
      <c r="K630" t="s">
        <v>22</v>
      </c>
      <c r="L630" t="s">
        <v>64</v>
      </c>
      <c r="M630" t="s">
        <v>24</v>
      </c>
      <c r="N630">
        <v>1991</v>
      </c>
      <c r="O630" t="s">
        <v>1085</v>
      </c>
      <c r="P630">
        <v>5</v>
      </c>
      <c r="Q630">
        <f t="shared" si="18"/>
        <v>8</v>
      </c>
      <c r="R630" t="str">
        <f t="shared" si="19"/>
        <v>Luxury</v>
      </c>
    </row>
    <row r="631" spans="1:18" x14ac:dyDescent="0.35">
      <c r="A631">
        <v>12697662</v>
      </c>
      <c r="B631" t="s">
        <v>1739</v>
      </c>
      <c r="C631">
        <v>52990</v>
      </c>
      <c r="D631" t="s">
        <v>54</v>
      </c>
      <c r="E631" t="s">
        <v>118</v>
      </c>
      <c r="F631" t="s">
        <v>348</v>
      </c>
      <c r="G631" t="s">
        <v>349</v>
      </c>
      <c r="H631">
        <v>2014</v>
      </c>
      <c r="I631">
        <v>51320</v>
      </c>
      <c r="J631" t="s">
        <v>63</v>
      </c>
      <c r="K631" t="s">
        <v>22</v>
      </c>
      <c r="L631" t="s">
        <v>23</v>
      </c>
      <c r="M631" t="s">
        <v>24</v>
      </c>
      <c r="N631">
        <v>3984</v>
      </c>
      <c r="O631" t="s">
        <v>25</v>
      </c>
      <c r="P631">
        <v>5</v>
      </c>
      <c r="Q631">
        <f t="shared" si="18"/>
        <v>10</v>
      </c>
      <c r="R631" t="str">
        <f t="shared" si="19"/>
        <v>Luxury</v>
      </c>
    </row>
    <row r="632" spans="1:18" x14ac:dyDescent="0.35">
      <c r="A632">
        <v>12697665</v>
      </c>
      <c r="B632" t="s">
        <v>1740</v>
      </c>
      <c r="C632">
        <v>166990</v>
      </c>
      <c r="D632" t="s">
        <v>27</v>
      </c>
      <c r="E632" t="s">
        <v>1741</v>
      </c>
      <c r="F632" t="s">
        <v>251</v>
      </c>
      <c r="G632" t="s">
        <v>1742</v>
      </c>
      <c r="H632">
        <v>2019</v>
      </c>
      <c r="I632">
        <v>14783</v>
      </c>
      <c r="J632" t="s">
        <v>63</v>
      </c>
      <c r="K632" t="s">
        <v>22</v>
      </c>
      <c r="L632" t="s">
        <v>64</v>
      </c>
      <c r="M632" t="s">
        <v>24</v>
      </c>
      <c r="N632">
        <v>3982</v>
      </c>
      <c r="O632" t="s">
        <v>33</v>
      </c>
      <c r="P632">
        <v>4</v>
      </c>
      <c r="Q632">
        <f t="shared" si="18"/>
        <v>5</v>
      </c>
      <c r="R632" t="str">
        <f t="shared" si="19"/>
        <v>Luxury</v>
      </c>
    </row>
    <row r="633" spans="1:18" x14ac:dyDescent="0.35">
      <c r="A633">
        <v>12697669</v>
      </c>
      <c r="B633" t="s">
        <v>1743</v>
      </c>
      <c r="C633">
        <v>69980</v>
      </c>
      <c r="D633" t="s">
        <v>143</v>
      </c>
      <c r="E633" t="s">
        <v>1744</v>
      </c>
      <c r="F633" t="s">
        <v>1745</v>
      </c>
      <c r="G633" t="s">
        <v>600</v>
      </c>
      <c r="H633">
        <v>2021</v>
      </c>
      <c r="I633">
        <v>16850</v>
      </c>
      <c r="J633" t="s">
        <v>63</v>
      </c>
      <c r="K633" t="s">
        <v>81</v>
      </c>
      <c r="L633" t="s">
        <v>64</v>
      </c>
      <c r="M633" t="s">
        <v>24</v>
      </c>
      <c r="N633">
        <v>2457</v>
      </c>
      <c r="O633" t="s">
        <v>25</v>
      </c>
      <c r="P633">
        <v>5</v>
      </c>
      <c r="Q633">
        <f t="shared" si="18"/>
        <v>3</v>
      </c>
      <c r="R633" t="str">
        <f t="shared" si="19"/>
        <v>Luxury</v>
      </c>
    </row>
    <row r="634" spans="1:18" x14ac:dyDescent="0.35">
      <c r="A634">
        <v>12697673</v>
      </c>
      <c r="B634" t="s">
        <v>1746</v>
      </c>
      <c r="C634">
        <v>56490</v>
      </c>
      <c r="D634" t="s">
        <v>197</v>
      </c>
      <c r="E634" t="s">
        <v>1747</v>
      </c>
      <c r="F634" t="s">
        <v>1748</v>
      </c>
      <c r="G634" t="s">
        <v>1749</v>
      </c>
      <c r="H634">
        <v>2022</v>
      </c>
      <c r="I634">
        <v>1188</v>
      </c>
      <c r="J634" t="s">
        <v>21</v>
      </c>
      <c r="K634" t="s">
        <v>22</v>
      </c>
      <c r="L634" t="s">
        <v>23</v>
      </c>
      <c r="M634" t="s">
        <v>247</v>
      </c>
      <c r="N634">
        <v>1984</v>
      </c>
      <c r="O634" t="s">
        <v>135</v>
      </c>
      <c r="P634">
        <v>5</v>
      </c>
      <c r="Q634">
        <f t="shared" si="18"/>
        <v>2</v>
      </c>
      <c r="R634" t="str">
        <f t="shared" si="19"/>
        <v>Luxury</v>
      </c>
    </row>
    <row r="635" spans="1:18" x14ac:dyDescent="0.35">
      <c r="A635">
        <v>12697687</v>
      </c>
      <c r="B635" t="s">
        <v>1750</v>
      </c>
      <c r="C635">
        <v>39990</v>
      </c>
      <c r="D635" t="s">
        <v>54</v>
      </c>
      <c r="E635" t="s">
        <v>175</v>
      </c>
      <c r="F635" t="s">
        <v>805</v>
      </c>
      <c r="G635" t="s">
        <v>659</v>
      </c>
      <c r="H635">
        <v>2016</v>
      </c>
      <c r="I635">
        <v>105717</v>
      </c>
      <c r="J635" t="s">
        <v>338</v>
      </c>
      <c r="K635" t="s">
        <v>81</v>
      </c>
      <c r="L635" t="s">
        <v>31</v>
      </c>
      <c r="M635" t="s">
        <v>24</v>
      </c>
      <c r="N635">
        <v>3198</v>
      </c>
      <c r="O635" t="s">
        <v>25</v>
      </c>
      <c r="P635">
        <v>5</v>
      </c>
      <c r="Q635">
        <f t="shared" si="18"/>
        <v>8</v>
      </c>
      <c r="R635" t="str">
        <f t="shared" si="19"/>
        <v>Mid-range</v>
      </c>
    </row>
    <row r="636" spans="1:18" x14ac:dyDescent="0.35">
      <c r="A636">
        <v>12697758</v>
      </c>
      <c r="B636" t="s">
        <v>439</v>
      </c>
      <c r="C636">
        <v>21870</v>
      </c>
      <c r="D636" t="s">
        <v>42</v>
      </c>
      <c r="E636" t="s">
        <v>440</v>
      </c>
      <c r="F636" t="s">
        <v>28</v>
      </c>
      <c r="G636" t="s">
        <v>441</v>
      </c>
      <c r="H636">
        <v>2014</v>
      </c>
      <c r="I636">
        <v>168889</v>
      </c>
      <c r="J636" t="s">
        <v>63</v>
      </c>
      <c r="K636" t="s">
        <v>22</v>
      </c>
      <c r="L636" t="s">
        <v>23</v>
      </c>
      <c r="M636" t="s">
        <v>24</v>
      </c>
      <c r="N636">
        <v>3565</v>
      </c>
      <c r="O636" t="s">
        <v>116</v>
      </c>
      <c r="P636">
        <v>5</v>
      </c>
      <c r="Q636">
        <f t="shared" si="18"/>
        <v>10</v>
      </c>
      <c r="R636" t="str">
        <f t="shared" si="19"/>
        <v>Mid-range</v>
      </c>
    </row>
    <row r="637" spans="1:18" x14ac:dyDescent="0.35">
      <c r="A637">
        <v>12697786</v>
      </c>
      <c r="B637" t="s">
        <v>1751</v>
      </c>
      <c r="C637">
        <v>29999</v>
      </c>
      <c r="D637" t="s">
        <v>88</v>
      </c>
      <c r="E637" t="s">
        <v>108</v>
      </c>
      <c r="F637" t="s">
        <v>1752</v>
      </c>
      <c r="G637" t="s">
        <v>610</v>
      </c>
      <c r="H637">
        <v>2018</v>
      </c>
      <c r="I637">
        <v>90243</v>
      </c>
      <c r="J637" t="s">
        <v>21</v>
      </c>
      <c r="K637" t="s">
        <v>22</v>
      </c>
      <c r="L637" t="s">
        <v>31</v>
      </c>
      <c r="M637" t="s">
        <v>24</v>
      </c>
      <c r="N637">
        <v>1995</v>
      </c>
      <c r="O637" t="s">
        <v>47</v>
      </c>
      <c r="P637">
        <v>5</v>
      </c>
      <c r="Q637">
        <f t="shared" si="18"/>
        <v>6</v>
      </c>
      <c r="R637" t="str">
        <f t="shared" si="19"/>
        <v>Mid-range</v>
      </c>
    </row>
    <row r="638" spans="1:18" x14ac:dyDescent="0.35">
      <c r="A638">
        <v>12697794</v>
      </c>
      <c r="B638" t="s">
        <v>1753</v>
      </c>
      <c r="C638">
        <v>13990</v>
      </c>
      <c r="D638" t="s">
        <v>143</v>
      </c>
      <c r="E638" t="s">
        <v>1178</v>
      </c>
      <c r="F638" t="s">
        <v>1272</v>
      </c>
      <c r="G638" t="s">
        <v>1226</v>
      </c>
      <c r="H638">
        <v>2014</v>
      </c>
      <c r="I638">
        <v>186392</v>
      </c>
      <c r="J638" t="s">
        <v>21</v>
      </c>
      <c r="K638" t="s">
        <v>81</v>
      </c>
      <c r="L638" t="s">
        <v>23</v>
      </c>
      <c r="M638" t="s">
        <v>24</v>
      </c>
      <c r="N638">
        <v>1995</v>
      </c>
      <c r="O638" t="s">
        <v>116</v>
      </c>
      <c r="P638">
        <v>5</v>
      </c>
      <c r="Q638">
        <f t="shared" si="18"/>
        <v>10</v>
      </c>
      <c r="R638" t="str">
        <f t="shared" si="19"/>
        <v>Mid-range</v>
      </c>
    </row>
    <row r="639" spans="1:18" x14ac:dyDescent="0.35">
      <c r="A639">
        <v>12697795</v>
      </c>
      <c r="B639" t="s">
        <v>1754</v>
      </c>
      <c r="C639">
        <v>17990</v>
      </c>
      <c r="D639" t="s">
        <v>42</v>
      </c>
      <c r="E639" t="s">
        <v>730</v>
      </c>
      <c r="F639" t="s">
        <v>1755</v>
      </c>
      <c r="G639" t="s">
        <v>731</v>
      </c>
      <c r="H639">
        <v>2013</v>
      </c>
      <c r="I639">
        <v>55825</v>
      </c>
      <c r="J639" t="s">
        <v>21</v>
      </c>
      <c r="K639" t="s">
        <v>22</v>
      </c>
      <c r="L639" t="s">
        <v>23</v>
      </c>
      <c r="M639" t="s">
        <v>24</v>
      </c>
      <c r="N639">
        <v>1796</v>
      </c>
      <c r="O639" t="s">
        <v>33</v>
      </c>
      <c r="P639">
        <v>5</v>
      </c>
      <c r="Q639">
        <f t="shared" si="18"/>
        <v>11</v>
      </c>
      <c r="R639" t="str">
        <f t="shared" si="19"/>
        <v>Mid-range</v>
      </c>
    </row>
    <row r="640" spans="1:18" x14ac:dyDescent="0.35">
      <c r="A640">
        <v>12697866</v>
      </c>
      <c r="B640" t="s">
        <v>1756</v>
      </c>
      <c r="C640">
        <v>44900</v>
      </c>
      <c r="D640" t="s">
        <v>54</v>
      </c>
      <c r="E640" t="s">
        <v>318</v>
      </c>
      <c r="F640" t="s">
        <v>1757</v>
      </c>
      <c r="G640" t="s">
        <v>1758</v>
      </c>
      <c r="H640">
        <v>2020</v>
      </c>
      <c r="I640">
        <v>94649</v>
      </c>
      <c r="J640" t="s">
        <v>106</v>
      </c>
      <c r="K640" t="s">
        <v>22</v>
      </c>
      <c r="L640" t="s">
        <v>31</v>
      </c>
      <c r="M640" t="s">
        <v>24</v>
      </c>
      <c r="N640">
        <v>1995</v>
      </c>
      <c r="O640" t="s">
        <v>1759</v>
      </c>
      <c r="P640">
        <v>3</v>
      </c>
      <c r="Q640">
        <f t="shared" si="18"/>
        <v>4</v>
      </c>
      <c r="R640" t="str">
        <f t="shared" si="19"/>
        <v>Luxury</v>
      </c>
    </row>
    <row r="641" spans="1:18" x14ac:dyDescent="0.35">
      <c r="A641">
        <v>12697910</v>
      </c>
      <c r="B641" t="s">
        <v>1760</v>
      </c>
      <c r="C641">
        <v>128990</v>
      </c>
      <c r="D641" t="s">
        <v>17</v>
      </c>
      <c r="E641" t="s">
        <v>171</v>
      </c>
      <c r="F641" t="s">
        <v>1761</v>
      </c>
      <c r="G641" t="s">
        <v>1022</v>
      </c>
      <c r="H641">
        <v>2022</v>
      </c>
      <c r="I641">
        <v>9124</v>
      </c>
      <c r="J641" t="s">
        <v>21</v>
      </c>
      <c r="K641" t="s">
        <v>22</v>
      </c>
      <c r="L641" t="s">
        <v>31</v>
      </c>
      <c r="M641" t="s">
        <v>24</v>
      </c>
      <c r="N641">
        <v>3346</v>
      </c>
      <c r="O641" t="s">
        <v>47</v>
      </c>
      <c r="P641">
        <v>7</v>
      </c>
      <c r="Q641">
        <f t="shared" si="18"/>
        <v>2</v>
      </c>
      <c r="R641" t="str">
        <f t="shared" si="19"/>
        <v>Luxury</v>
      </c>
    </row>
    <row r="642" spans="1:18" x14ac:dyDescent="0.35">
      <c r="A642">
        <v>12697961</v>
      </c>
      <c r="B642" t="s">
        <v>1762</v>
      </c>
      <c r="C642">
        <v>94990</v>
      </c>
      <c r="D642" t="s">
        <v>59</v>
      </c>
      <c r="E642" t="s">
        <v>564</v>
      </c>
      <c r="F642" t="s">
        <v>1763</v>
      </c>
      <c r="G642" t="s">
        <v>1764</v>
      </c>
      <c r="H642">
        <v>2016</v>
      </c>
      <c r="I642">
        <v>39240</v>
      </c>
      <c r="J642" t="s">
        <v>393</v>
      </c>
      <c r="K642" t="s">
        <v>22</v>
      </c>
      <c r="L642" t="s">
        <v>64</v>
      </c>
      <c r="M642" t="s">
        <v>24</v>
      </c>
      <c r="N642">
        <v>4395</v>
      </c>
      <c r="O642" t="s">
        <v>25</v>
      </c>
      <c r="P642">
        <v>5</v>
      </c>
      <c r="Q642">
        <f t="shared" si="18"/>
        <v>8</v>
      </c>
      <c r="R642" t="str">
        <f t="shared" si="19"/>
        <v>Luxury</v>
      </c>
    </row>
    <row r="643" spans="1:18" x14ac:dyDescent="0.35">
      <c r="A643">
        <v>12697984</v>
      </c>
      <c r="B643" t="s">
        <v>1765</v>
      </c>
      <c r="C643">
        <v>15880</v>
      </c>
      <c r="D643" t="s">
        <v>226</v>
      </c>
      <c r="E643" t="s">
        <v>1698</v>
      </c>
      <c r="F643" t="s">
        <v>1699</v>
      </c>
      <c r="G643" t="s">
        <v>1766</v>
      </c>
      <c r="H643">
        <v>2013</v>
      </c>
      <c r="I643">
        <v>106224</v>
      </c>
      <c r="J643" t="s">
        <v>86</v>
      </c>
      <c r="K643" t="s">
        <v>22</v>
      </c>
      <c r="L643" t="s">
        <v>64</v>
      </c>
      <c r="M643" t="s">
        <v>24</v>
      </c>
      <c r="N643">
        <v>1997</v>
      </c>
      <c r="O643" t="s">
        <v>47</v>
      </c>
      <c r="P643">
        <v>5</v>
      </c>
      <c r="Q643">
        <f t="shared" ref="Q643:Q706" si="20">2024-H643</f>
        <v>11</v>
      </c>
      <c r="R643" t="str">
        <f t="shared" ref="R643:R706" si="21">IF(C643&lt;=10000,"Budget",IF(C643&lt;=40000,"Mid-range","Luxury"))</f>
        <v>Mid-range</v>
      </c>
    </row>
    <row r="644" spans="1:18" x14ac:dyDescent="0.35">
      <c r="A644">
        <v>12697990</v>
      </c>
      <c r="B644" t="s">
        <v>1767</v>
      </c>
      <c r="C644">
        <v>53490</v>
      </c>
      <c r="D644" t="s">
        <v>131</v>
      </c>
      <c r="E644" t="s">
        <v>1768</v>
      </c>
      <c r="F644" t="s">
        <v>1202</v>
      </c>
      <c r="G644" t="s">
        <v>1769</v>
      </c>
      <c r="H644">
        <v>2018</v>
      </c>
      <c r="I644">
        <v>48500</v>
      </c>
      <c r="J644" t="s">
        <v>86</v>
      </c>
      <c r="K644" t="s">
        <v>22</v>
      </c>
      <c r="L644" t="s">
        <v>64</v>
      </c>
      <c r="M644" t="s">
        <v>24</v>
      </c>
      <c r="N644">
        <v>1984</v>
      </c>
      <c r="O644" t="s">
        <v>47</v>
      </c>
      <c r="P644">
        <v>5</v>
      </c>
      <c r="Q644">
        <f t="shared" si="20"/>
        <v>6</v>
      </c>
      <c r="R644" t="str">
        <f t="shared" si="21"/>
        <v>Luxury</v>
      </c>
    </row>
    <row r="645" spans="1:18" x14ac:dyDescent="0.35">
      <c r="A645">
        <v>12697992</v>
      </c>
      <c r="B645" t="s">
        <v>1770</v>
      </c>
      <c r="C645">
        <v>45200</v>
      </c>
      <c r="D645" t="s">
        <v>17</v>
      </c>
      <c r="E645" t="s">
        <v>1771</v>
      </c>
      <c r="F645" t="s">
        <v>255</v>
      </c>
      <c r="G645" t="s">
        <v>1772</v>
      </c>
      <c r="H645">
        <v>2016</v>
      </c>
      <c r="I645">
        <v>74349</v>
      </c>
      <c r="J645" t="s">
        <v>21</v>
      </c>
      <c r="K645" t="s">
        <v>22</v>
      </c>
      <c r="L645" t="s">
        <v>31</v>
      </c>
      <c r="M645" t="s">
        <v>24</v>
      </c>
      <c r="N645">
        <v>2753</v>
      </c>
      <c r="O645" t="s">
        <v>69</v>
      </c>
      <c r="P645">
        <v>7</v>
      </c>
      <c r="Q645">
        <f t="shared" si="20"/>
        <v>8</v>
      </c>
      <c r="R645" t="str">
        <f t="shared" si="21"/>
        <v>Luxury</v>
      </c>
    </row>
    <row r="646" spans="1:18" x14ac:dyDescent="0.35">
      <c r="A646">
        <v>12698005</v>
      </c>
      <c r="B646" t="s">
        <v>713</v>
      </c>
      <c r="C646">
        <v>41987</v>
      </c>
      <c r="D646" t="s">
        <v>17</v>
      </c>
      <c r="E646" t="s">
        <v>258</v>
      </c>
      <c r="F646" t="s">
        <v>259</v>
      </c>
      <c r="G646" t="s">
        <v>714</v>
      </c>
      <c r="H646">
        <v>2013</v>
      </c>
      <c r="I646">
        <v>206767</v>
      </c>
      <c r="J646" t="s">
        <v>236</v>
      </c>
      <c r="K646" t="s">
        <v>81</v>
      </c>
      <c r="L646" t="s">
        <v>31</v>
      </c>
      <c r="M646" t="s">
        <v>24</v>
      </c>
      <c r="N646">
        <v>2982</v>
      </c>
      <c r="O646" t="s">
        <v>151</v>
      </c>
      <c r="P646">
        <v>5</v>
      </c>
      <c r="Q646">
        <f t="shared" si="20"/>
        <v>11</v>
      </c>
      <c r="R646" t="str">
        <f t="shared" si="21"/>
        <v>Luxury</v>
      </c>
    </row>
    <row r="647" spans="1:18" x14ac:dyDescent="0.35">
      <c r="A647">
        <v>12698007</v>
      </c>
      <c r="B647" t="s">
        <v>1773</v>
      </c>
      <c r="C647">
        <v>24895</v>
      </c>
      <c r="D647" t="s">
        <v>165</v>
      </c>
      <c r="E647" t="s">
        <v>166</v>
      </c>
      <c r="F647" t="s">
        <v>639</v>
      </c>
      <c r="G647" t="s">
        <v>168</v>
      </c>
      <c r="H647">
        <v>2015</v>
      </c>
      <c r="I647">
        <v>49437</v>
      </c>
      <c r="J647" t="s">
        <v>80</v>
      </c>
      <c r="K647" t="s">
        <v>81</v>
      </c>
      <c r="L647" t="s">
        <v>23</v>
      </c>
      <c r="M647" t="s">
        <v>24</v>
      </c>
      <c r="N647">
        <v>2351</v>
      </c>
      <c r="O647" t="s">
        <v>135</v>
      </c>
      <c r="P647">
        <v>2</v>
      </c>
      <c r="Q647">
        <f t="shared" si="20"/>
        <v>9</v>
      </c>
      <c r="R647" t="str">
        <f t="shared" si="21"/>
        <v>Mid-range</v>
      </c>
    </row>
    <row r="648" spans="1:18" x14ac:dyDescent="0.35">
      <c r="A648">
        <v>12698018</v>
      </c>
      <c r="B648" t="s">
        <v>1774</v>
      </c>
      <c r="C648">
        <v>38950</v>
      </c>
      <c r="D648" t="s">
        <v>165</v>
      </c>
      <c r="E648" t="s">
        <v>166</v>
      </c>
      <c r="F648" t="s">
        <v>470</v>
      </c>
      <c r="G648" t="s">
        <v>1775</v>
      </c>
      <c r="H648">
        <v>2017</v>
      </c>
      <c r="I648">
        <v>100099</v>
      </c>
      <c r="J648" t="s">
        <v>338</v>
      </c>
      <c r="K648" t="s">
        <v>22</v>
      </c>
      <c r="L648" t="s">
        <v>31</v>
      </c>
      <c r="M648" t="s">
        <v>24</v>
      </c>
      <c r="N648">
        <v>2440</v>
      </c>
      <c r="O648" t="s">
        <v>69</v>
      </c>
      <c r="P648">
        <v>5</v>
      </c>
      <c r="Q648">
        <f t="shared" si="20"/>
        <v>7</v>
      </c>
      <c r="R648" t="str">
        <f t="shared" si="21"/>
        <v>Mid-range</v>
      </c>
    </row>
    <row r="649" spans="1:18" x14ac:dyDescent="0.35">
      <c r="A649">
        <v>12698061</v>
      </c>
      <c r="B649" t="s">
        <v>1776</v>
      </c>
      <c r="C649">
        <v>8990</v>
      </c>
      <c r="D649" t="s">
        <v>42</v>
      </c>
      <c r="E649" t="s">
        <v>621</v>
      </c>
      <c r="F649" t="s">
        <v>44</v>
      </c>
      <c r="G649" t="s">
        <v>1777</v>
      </c>
      <c r="H649">
        <v>2005</v>
      </c>
      <c r="I649">
        <v>164489</v>
      </c>
      <c r="J649" t="s">
        <v>86</v>
      </c>
      <c r="K649" t="s">
        <v>22</v>
      </c>
      <c r="L649" t="s">
        <v>23</v>
      </c>
      <c r="M649" t="s">
        <v>24</v>
      </c>
      <c r="N649">
        <v>1796</v>
      </c>
      <c r="O649" t="s">
        <v>116</v>
      </c>
      <c r="P649">
        <v>5</v>
      </c>
      <c r="Q649">
        <f t="shared" si="20"/>
        <v>19</v>
      </c>
      <c r="R649" t="str">
        <f t="shared" si="21"/>
        <v>Budget</v>
      </c>
    </row>
    <row r="650" spans="1:18" x14ac:dyDescent="0.35">
      <c r="A650">
        <v>12698104</v>
      </c>
      <c r="B650" t="s">
        <v>1778</v>
      </c>
      <c r="C650">
        <v>21688</v>
      </c>
      <c r="D650" t="s">
        <v>17</v>
      </c>
      <c r="E650" t="s">
        <v>1779</v>
      </c>
      <c r="F650" t="s">
        <v>1780</v>
      </c>
      <c r="G650" t="s">
        <v>1781</v>
      </c>
      <c r="H650">
        <v>2013</v>
      </c>
      <c r="I650">
        <v>181720</v>
      </c>
      <c r="J650" t="s">
        <v>21</v>
      </c>
      <c r="K650" t="s">
        <v>22</v>
      </c>
      <c r="L650" t="s">
        <v>23</v>
      </c>
      <c r="M650" t="s">
        <v>24</v>
      </c>
      <c r="N650">
        <v>2362</v>
      </c>
      <c r="O650" t="s">
        <v>47</v>
      </c>
      <c r="P650">
        <v>8</v>
      </c>
      <c r="Q650">
        <f t="shared" si="20"/>
        <v>11</v>
      </c>
      <c r="R650" t="str">
        <f t="shared" si="21"/>
        <v>Mid-range</v>
      </c>
    </row>
    <row r="651" spans="1:18" x14ac:dyDescent="0.35">
      <c r="A651">
        <v>12698120</v>
      </c>
      <c r="B651" t="s">
        <v>1782</v>
      </c>
      <c r="C651">
        <v>60888</v>
      </c>
      <c r="D651" t="s">
        <v>17</v>
      </c>
      <c r="E651" t="s">
        <v>1771</v>
      </c>
      <c r="F651" t="s">
        <v>1783</v>
      </c>
      <c r="G651" t="s">
        <v>1772</v>
      </c>
      <c r="H651">
        <v>2021</v>
      </c>
      <c r="I651">
        <v>9752</v>
      </c>
      <c r="J651" t="s">
        <v>21</v>
      </c>
      <c r="K651" t="s">
        <v>22</v>
      </c>
      <c r="L651" t="s">
        <v>31</v>
      </c>
      <c r="M651" t="s">
        <v>24</v>
      </c>
      <c r="N651">
        <v>2755</v>
      </c>
      <c r="O651" t="s">
        <v>33</v>
      </c>
      <c r="P651">
        <v>7</v>
      </c>
      <c r="Q651">
        <f t="shared" si="20"/>
        <v>3</v>
      </c>
      <c r="R651" t="str">
        <f t="shared" si="21"/>
        <v>Luxury</v>
      </c>
    </row>
    <row r="652" spans="1:18" x14ac:dyDescent="0.35">
      <c r="A652">
        <v>12698168</v>
      </c>
      <c r="B652" t="s">
        <v>1784</v>
      </c>
      <c r="C652">
        <v>24990</v>
      </c>
      <c r="D652" t="s">
        <v>88</v>
      </c>
      <c r="E652" t="s">
        <v>108</v>
      </c>
      <c r="F652" t="s">
        <v>922</v>
      </c>
      <c r="G652" t="s">
        <v>110</v>
      </c>
      <c r="H652">
        <v>2015</v>
      </c>
      <c r="I652">
        <v>86048</v>
      </c>
      <c r="J652" t="s">
        <v>21</v>
      </c>
      <c r="K652" t="s">
        <v>22</v>
      </c>
      <c r="L652" t="s">
        <v>31</v>
      </c>
      <c r="M652" t="s">
        <v>24</v>
      </c>
      <c r="N652">
        <v>1995</v>
      </c>
      <c r="O652" t="s">
        <v>69</v>
      </c>
      <c r="P652">
        <v>5</v>
      </c>
      <c r="Q652">
        <f t="shared" si="20"/>
        <v>9</v>
      </c>
      <c r="R652" t="str">
        <f t="shared" si="21"/>
        <v>Mid-range</v>
      </c>
    </row>
    <row r="653" spans="1:18" x14ac:dyDescent="0.35">
      <c r="A653">
        <v>12698180</v>
      </c>
      <c r="B653" t="s">
        <v>1785</v>
      </c>
      <c r="C653">
        <v>32990</v>
      </c>
      <c r="D653" t="s">
        <v>27</v>
      </c>
      <c r="E653" t="s">
        <v>123</v>
      </c>
      <c r="F653" t="s">
        <v>1786</v>
      </c>
      <c r="G653">
        <v>447</v>
      </c>
      <c r="H653">
        <v>2016</v>
      </c>
      <c r="I653">
        <v>134588</v>
      </c>
      <c r="J653" t="s">
        <v>106</v>
      </c>
      <c r="K653" t="s">
        <v>22</v>
      </c>
      <c r="L653" t="s">
        <v>31</v>
      </c>
      <c r="M653" t="s">
        <v>24</v>
      </c>
      <c r="N653">
        <v>2143</v>
      </c>
      <c r="O653" t="s">
        <v>47</v>
      </c>
      <c r="P653">
        <v>2</v>
      </c>
      <c r="Q653">
        <f t="shared" si="20"/>
        <v>8</v>
      </c>
      <c r="R653" t="str">
        <f t="shared" si="21"/>
        <v>Mid-range</v>
      </c>
    </row>
    <row r="654" spans="1:18" x14ac:dyDescent="0.35">
      <c r="A654">
        <v>12698241</v>
      </c>
      <c r="B654" t="s">
        <v>1787</v>
      </c>
      <c r="C654">
        <v>19900</v>
      </c>
      <c r="D654" t="s">
        <v>54</v>
      </c>
      <c r="E654" t="s">
        <v>175</v>
      </c>
      <c r="F654" t="s">
        <v>176</v>
      </c>
      <c r="G654" t="s">
        <v>207</v>
      </c>
      <c r="H654">
        <v>2015</v>
      </c>
      <c r="I654">
        <v>285720</v>
      </c>
      <c r="J654" t="s">
        <v>80</v>
      </c>
      <c r="K654" t="s">
        <v>22</v>
      </c>
      <c r="L654" t="s">
        <v>31</v>
      </c>
      <c r="M654" t="s">
        <v>24</v>
      </c>
      <c r="N654">
        <v>3198</v>
      </c>
      <c r="O654" t="s">
        <v>47</v>
      </c>
      <c r="P654">
        <v>2</v>
      </c>
      <c r="Q654">
        <f t="shared" si="20"/>
        <v>9</v>
      </c>
      <c r="R654" t="str">
        <f t="shared" si="21"/>
        <v>Mid-range</v>
      </c>
    </row>
    <row r="655" spans="1:18" x14ac:dyDescent="0.35">
      <c r="A655">
        <v>12698260</v>
      </c>
      <c r="B655" t="s">
        <v>1788</v>
      </c>
      <c r="C655">
        <v>8950</v>
      </c>
      <c r="D655" t="s">
        <v>533</v>
      </c>
      <c r="E655" t="s">
        <v>577</v>
      </c>
      <c r="F655" t="s">
        <v>639</v>
      </c>
      <c r="G655" t="s">
        <v>1789</v>
      </c>
      <c r="H655">
        <v>2014</v>
      </c>
      <c r="I655">
        <v>173662</v>
      </c>
      <c r="J655" t="s">
        <v>86</v>
      </c>
      <c r="K655" t="s">
        <v>81</v>
      </c>
      <c r="L655" t="s">
        <v>23</v>
      </c>
      <c r="M655" t="s">
        <v>24</v>
      </c>
      <c r="N655">
        <v>1372</v>
      </c>
      <c r="O655" t="s">
        <v>47</v>
      </c>
      <c r="P655">
        <v>5</v>
      </c>
      <c r="Q655">
        <f t="shared" si="20"/>
        <v>10</v>
      </c>
      <c r="R655" t="str">
        <f t="shared" si="21"/>
        <v>Budget</v>
      </c>
    </row>
    <row r="656" spans="1:18" x14ac:dyDescent="0.35">
      <c r="A656">
        <v>12698261</v>
      </c>
      <c r="B656" t="s">
        <v>1790</v>
      </c>
      <c r="C656">
        <v>9950</v>
      </c>
      <c r="D656" t="s">
        <v>17</v>
      </c>
      <c r="E656" t="s">
        <v>1779</v>
      </c>
      <c r="F656" t="s">
        <v>1791</v>
      </c>
      <c r="G656" t="s">
        <v>1792</v>
      </c>
      <c r="H656">
        <v>2008</v>
      </c>
      <c r="I656">
        <v>268115</v>
      </c>
      <c r="J656" t="s">
        <v>21</v>
      </c>
      <c r="K656" t="s">
        <v>22</v>
      </c>
      <c r="L656" t="s">
        <v>23</v>
      </c>
      <c r="M656" t="s">
        <v>24</v>
      </c>
      <c r="N656">
        <v>2362</v>
      </c>
      <c r="O656" t="s">
        <v>135</v>
      </c>
      <c r="P656">
        <v>8</v>
      </c>
      <c r="Q656">
        <f t="shared" si="20"/>
        <v>16</v>
      </c>
      <c r="R656" t="str">
        <f t="shared" si="21"/>
        <v>Budget</v>
      </c>
    </row>
    <row r="657" spans="1:18" x14ac:dyDescent="0.35">
      <c r="A657">
        <v>12698325</v>
      </c>
      <c r="B657" t="s">
        <v>1793</v>
      </c>
      <c r="C657">
        <v>50888</v>
      </c>
      <c r="D657" t="s">
        <v>42</v>
      </c>
      <c r="E657" t="s">
        <v>1794</v>
      </c>
      <c r="F657" t="s">
        <v>1795</v>
      </c>
      <c r="G657" t="s">
        <v>1796</v>
      </c>
      <c r="H657">
        <v>2019</v>
      </c>
      <c r="I657">
        <v>31842</v>
      </c>
      <c r="J657" t="s">
        <v>21</v>
      </c>
      <c r="K657" t="s">
        <v>22</v>
      </c>
      <c r="L657" t="s">
        <v>23</v>
      </c>
      <c r="M657" t="s">
        <v>24</v>
      </c>
      <c r="N657">
        <v>3649</v>
      </c>
      <c r="O657" t="s">
        <v>69</v>
      </c>
      <c r="P657">
        <v>7</v>
      </c>
      <c r="Q657">
        <f t="shared" si="20"/>
        <v>5</v>
      </c>
      <c r="R657" t="str">
        <f t="shared" si="21"/>
        <v>Luxury</v>
      </c>
    </row>
    <row r="658" spans="1:18" x14ac:dyDescent="0.35">
      <c r="A658">
        <v>12698341</v>
      </c>
      <c r="B658" t="s">
        <v>1797</v>
      </c>
      <c r="C658">
        <v>37990</v>
      </c>
      <c r="D658" t="s">
        <v>1798</v>
      </c>
      <c r="E658" t="s">
        <v>1799</v>
      </c>
      <c r="F658" t="s">
        <v>696</v>
      </c>
      <c r="G658" t="s">
        <v>1800</v>
      </c>
      <c r="H658">
        <v>2019</v>
      </c>
      <c r="I658">
        <v>38765</v>
      </c>
      <c r="J658" t="s">
        <v>86</v>
      </c>
      <c r="K658" t="s">
        <v>22</v>
      </c>
      <c r="L658" t="s">
        <v>64</v>
      </c>
      <c r="M658" t="s">
        <v>24</v>
      </c>
      <c r="N658">
        <v>1991</v>
      </c>
      <c r="O658" t="s">
        <v>33</v>
      </c>
      <c r="P658">
        <v>5</v>
      </c>
      <c r="Q658">
        <f t="shared" si="20"/>
        <v>5</v>
      </c>
      <c r="R658" t="str">
        <f t="shared" si="21"/>
        <v>Mid-range</v>
      </c>
    </row>
    <row r="659" spans="1:18" x14ac:dyDescent="0.35">
      <c r="A659">
        <v>12698349</v>
      </c>
      <c r="B659" t="s">
        <v>1801</v>
      </c>
      <c r="C659">
        <v>12990</v>
      </c>
      <c r="D659" t="s">
        <v>165</v>
      </c>
      <c r="E659" t="s">
        <v>1802</v>
      </c>
      <c r="F659" t="s">
        <v>1803</v>
      </c>
      <c r="G659" t="s">
        <v>1804</v>
      </c>
      <c r="H659">
        <v>2008</v>
      </c>
      <c r="I659">
        <v>211805</v>
      </c>
      <c r="J659" t="s">
        <v>106</v>
      </c>
      <c r="K659" t="s">
        <v>81</v>
      </c>
      <c r="L659" t="s">
        <v>23</v>
      </c>
      <c r="M659" t="s">
        <v>24</v>
      </c>
      <c r="N659">
        <v>2351</v>
      </c>
      <c r="O659" t="s">
        <v>47</v>
      </c>
      <c r="P659">
        <v>2</v>
      </c>
      <c r="Q659">
        <f t="shared" si="20"/>
        <v>16</v>
      </c>
      <c r="R659" t="str">
        <f t="shared" si="21"/>
        <v>Mid-range</v>
      </c>
    </row>
    <row r="660" spans="1:18" x14ac:dyDescent="0.35">
      <c r="A660">
        <v>12698385</v>
      </c>
      <c r="B660" t="s">
        <v>1805</v>
      </c>
      <c r="C660">
        <v>34888</v>
      </c>
      <c r="D660" t="s">
        <v>143</v>
      </c>
      <c r="E660" t="s">
        <v>1178</v>
      </c>
      <c r="F660" t="s">
        <v>1806</v>
      </c>
      <c r="G660" t="s">
        <v>531</v>
      </c>
      <c r="H660">
        <v>2018</v>
      </c>
      <c r="I660">
        <v>21158</v>
      </c>
      <c r="J660" t="s">
        <v>21</v>
      </c>
      <c r="K660" t="s">
        <v>22</v>
      </c>
      <c r="L660" t="s">
        <v>23</v>
      </c>
      <c r="M660" t="s">
        <v>24</v>
      </c>
      <c r="N660">
        <v>1995</v>
      </c>
      <c r="O660" t="s">
        <v>25</v>
      </c>
      <c r="P660">
        <v>5</v>
      </c>
      <c r="Q660">
        <f t="shared" si="20"/>
        <v>6</v>
      </c>
      <c r="R660" t="str">
        <f t="shared" si="21"/>
        <v>Mid-range</v>
      </c>
    </row>
    <row r="661" spans="1:18" x14ac:dyDescent="0.35">
      <c r="A661">
        <v>12698387</v>
      </c>
      <c r="B661" t="s">
        <v>1807</v>
      </c>
      <c r="C661">
        <v>44990</v>
      </c>
      <c r="D661" t="s">
        <v>17</v>
      </c>
      <c r="E661" t="s">
        <v>642</v>
      </c>
      <c r="F661" t="s">
        <v>924</v>
      </c>
      <c r="G661" t="s">
        <v>1808</v>
      </c>
      <c r="H661">
        <v>2020</v>
      </c>
      <c r="I661">
        <v>20251</v>
      </c>
      <c r="J661" t="s">
        <v>63</v>
      </c>
      <c r="K661" t="s">
        <v>22</v>
      </c>
      <c r="L661" t="s">
        <v>381</v>
      </c>
      <c r="M661" t="s">
        <v>24</v>
      </c>
      <c r="N661">
        <v>2494</v>
      </c>
      <c r="O661" t="s">
        <v>47</v>
      </c>
      <c r="P661">
        <v>5</v>
      </c>
      <c r="Q661">
        <f t="shared" si="20"/>
        <v>4</v>
      </c>
      <c r="R661" t="str">
        <f t="shared" si="21"/>
        <v>Luxury</v>
      </c>
    </row>
    <row r="662" spans="1:18" x14ac:dyDescent="0.35">
      <c r="A662">
        <v>12698429</v>
      </c>
      <c r="B662" t="s">
        <v>1809</v>
      </c>
      <c r="C662">
        <v>16990</v>
      </c>
      <c r="D662" t="s">
        <v>226</v>
      </c>
      <c r="E662" t="s">
        <v>1810</v>
      </c>
      <c r="F662" t="s">
        <v>1711</v>
      </c>
      <c r="G662" t="s">
        <v>1811</v>
      </c>
      <c r="H662">
        <v>2017</v>
      </c>
      <c r="I662">
        <v>92320</v>
      </c>
      <c r="J662" t="s">
        <v>21</v>
      </c>
      <c r="K662" t="s">
        <v>22</v>
      </c>
      <c r="L662" t="s">
        <v>64</v>
      </c>
      <c r="M662" t="s">
        <v>24</v>
      </c>
      <c r="N662">
        <v>1197</v>
      </c>
      <c r="O662" t="s">
        <v>135</v>
      </c>
      <c r="P662">
        <v>5</v>
      </c>
      <c r="Q662">
        <f t="shared" si="20"/>
        <v>7</v>
      </c>
      <c r="R662" t="str">
        <f t="shared" si="21"/>
        <v>Mid-range</v>
      </c>
    </row>
    <row r="663" spans="1:18" x14ac:dyDescent="0.35">
      <c r="A663">
        <v>12698454</v>
      </c>
      <c r="B663" t="s">
        <v>1812</v>
      </c>
      <c r="C663">
        <v>63750</v>
      </c>
      <c r="D663" t="s">
        <v>76</v>
      </c>
      <c r="E663" t="s">
        <v>77</v>
      </c>
      <c r="F663" t="s">
        <v>945</v>
      </c>
      <c r="G663" t="s">
        <v>1627</v>
      </c>
      <c r="H663">
        <v>2021</v>
      </c>
      <c r="I663">
        <v>13334</v>
      </c>
      <c r="J663" t="s">
        <v>182</v>
      </c>
      <c r="K663" t="s">
        <v>22</v>
      </c>
      <c r="L663" t="s">
        <v>31</v>
      </c>
      <c r="M663" t="s">
        <v>24</v>
      </c>
      <c r="N663">
        <v>2999</v>
      </c>
      <c r="O663" t="s">
        <v>69</v>
      </c>
      <c r="P663">
        <v>5</v>
      </c>
      <c r="Q663">
        <f t="shared" si="20"/>
        <v>3</v>
      </c>
      <c r="R663" t="str">
        <f t="shared" si="21"/>
        <v>Luxury</v>
      </c>
    </row>
    <row r="664" spans="1:18" x14ac:dyDescent="0.35">
      <c r="A664">
        <v>12698472</v>
      </c>
      <c r="B664" t="s">
        <v>1813</v>
      </c>
      <c r="C664">
        <v>44990</v>
      </c>
      <c r="D664" t="s">
        <v>1814</v>
      </c>
      <c r="E664">
        <v>2008</v>
      </c>
      <c r="F664" t="s">
        <v>1815</v>
      </c>
      <c r="G664" t="s">
        <v>1816</v>
      </c>
      <c r="H664">
        <v>2021</v>
      </c>
      <c r="I664">
        <v>11424</v>
      </c>
      <c r="J664" t="s">
        <v>21</v>
      </c>
      <c r="K664" t="s">
        <v>22</v>
      </c>
      <c r="L664" t="s">
        <v>64</v>
      </c>
      <c r="M664" t="s">
        <v>24</v>
      </c>
      <c r="N664">
        <v>1199</v>
      </c>
      <c r="O664" t="s">
        <v>69</v>
      </c>
      <c r="P664">
        <v>5</v>
      </c>
      <c r="Q664">
        <f t="shared" si="20"/>
        <v>3</v>
      </c>
      <c r="R664" t="str">
        <f t="shared" si="21"/>
        <v>Luxury</v>
      </c>
    </row>
    <row r="665" spans="1:18" x14ac:dyDescent="0.35">
      <c r="A665">
        <v>12698493</v>
      </c>
      <c r="B665" t="s">
        <v>1817</v>
      </c>
      <c r="C665">
        <v>14990</v>
      </c>
      <c r="D665" t="s">
        <v>102</v>
      </c>
      <c r="E665" t="s">
        <v>1818</v>
      </c>
      <c r="F665" t="s">
        <v>40</v>
      </c>
      <c r="G665" t="s">
        <v>1819</v>
      </c>
      <c r="H665">
        <v>2006</v>
      </c>
      <c r="I665">
        <v>141006</v>
      </c>
      <c r="J665" t="s">
        <v>40</v>
      </c>
      <c r="K665" t="s">
        <v>22</v>
      </c>
      <c r="L665" t="s">
        <v>64</v>
      </c>
      <c r="M665" t="s">
        <v>24</v>
      </c>
      <c r="N665">
        <v>1984</v>
      </c>
      <c r="O665" t="s">
        <v>33</v>
      </c>
      <c r="P665">
        <v>5</v>
      </c>
      <c r="Q665">
        <f t="shared" si="20"/>
        <v>18</v>
      </c>
      <c r="R665" t="str">
        <f t="shared" si="21"/>
        <v>Mid-range</v>
      </c>
    </row>
    <row r="666" spans="1:18" x14ac:dyDescent="0.35">
      <c r="A666">
        <v>12698513</v>
      </c>
      <c r="B666" t="s">
        <v>1820</v>
      </c>
      <c r="C666">
        <v>17950</v>
      </c>
      <c r="D666" t="s">
        <v>88</v>
      </c>
      <c r="E666" t="s">
        <v>1335</v>
      </c>
      <c r="F666" t="s">
        <v>1821</v>
      </c>
      <c r="G666" t="s">
        <v>1337</v>
      </c>
      <c r="H666">
        <v>2015</v>
      </c>
      <c r="I666">
        <v>160010</v>
      </c>
      <c r="J666" t="s">
        <v>21</v>
      </c>
      <c r="K666" t="s">
        <v>22</v>
      </c>
      <c r="L666" t="s">
        <v>23</v>
      </c>
      <c r="M666" t="s">
        <v>24</v>
      </c>
      <c r="N666">
        <v>1999</v>
      </c>
      <c r="O666" t="s">
        <v>69</v>
      </c>
      <c r="P666">
        <v>5</v>
      </c>
      <c r="Q666">
        <f t="shared" si="20"/>
        <v>9</v>
      </c>
      <c r="R666" t="str">
        <f t="shared" si="21"/>
        <v>Mid-range</v>
      </c>
    </row>
    <row r="667" spans="1:18" x14ac:dyDescent="0.35">
      <c r="A667">
        <v>12698517</v>
      </c>
      <c r="B667" t="s">
        <v>1822</v>
      </c>
      <c r="C667">
        <v>38950</v>
      </c>
      <c r="D667" t="s">
        <v>102</v>
      </c>
      <c r="E667" t="s">
        <v>473</v>
      </c>
      <c r="F667" t="s">
        <v>1823</v>
      </c>
      <c r="G667" t="s">
        <v>810</v>
      </c>
      <c r="H667">
        <v>2018</v>
      </c>
      <c r="I667">
        <v>175705</v>
      </c>
      <c r="J667" t="s">
        <v>338</v>
      </c>
      <c r="K667" t="s">
        <v>22</v>
      </c>
      <c r="L667" t="s">
        <v>31</v>
      </c>
      <c r="M667" t="s">
        <v>24</v>
      </c>
      <c r="N667">
        <v>2967</v>
      </c>
      <c r="O667" t="s">
        <v>47</v>
      </c>
      <c r="P667">
        <v>5</v>
      </c>
      <c r="Q667">
        <f t="shared" si="20"/>
        <v>6</v>
      </c>
      <c r="R667" t="str">
        <f t="shared" si="21"/>
        <v>Mid-range</v>
      </c>
    </row>
    <row r="668" spans="1:18" x14ac:dyDescent="0.35">
      <c r="A668">
        <v>12698551</v>
      </c>
      <c r="B668" t="s">
        <v>1824</v>
      </c>
      <c r="C668">
        <v>47990</v>
      </c>
      <c r="D668" t="s">
        <v>102</v>
      </c>
      <c r="E668" t="s">
        <v>386</v>
      </c>
      <c r="F668" t="s">
        <v>1825</v>
      </c>
      <c r="G668" t="s">
        <v>388</v>
      </c>
      <c r="H668">
        <v>2018</v>
      </c>
      <c r="I668">
        <v>104384</v>
      </c>
      <c r="J668" t="s">
        <v>21</v>
      </c>
      <c r="K668" t="s">
        <v>22</v>
      </c>
      <c r="L668" t="s">
        <v>64</v>
      </c>
      <c r="M668" t="s">
        <v>24</v>
      </c>
      <c r="N668">
        <v>1984</v>
      </c>
      <c r="O668" t="s">
        <v>47</v>
      </c>
      <c r="P668">
        <v>7</v>
      </c>
      <c r="Q668">
        <f t="shared" si="20"/>
        <v>6</v>
      </c>
      <c r="R668" t="str">
        <f t="shared" si="21"/>
        <v>Luxury</v>
      </c>
    </row>
    <row r="669" spans="1:18" x14ac:dyDescent="0.35">
      <c r="A669">
        <v>12698605</v>
      </c>
      <c r="B669" t="s">
        <v>1826</v>
      </c>
      <c r="C669">
        <v>46880</v>
      </c>
      <c r="D669" t="s">
        <v>131</v>
      </c>
      <c r="E669" t="s">
        <v>1768</v>
      </c>
      <c r="F669" t="s">
        <v>1827</v>
      </c>
      <c r="G669" t="s">
        <v>1828</v>
      </c>
      <c r="H669">
        <v>2017</v>
      </c>
      <c r="I669">
        <v>60000</v>
      </c>
      <c r="J669" t="s">
        <v>86</v>
      </c>
      <c r="K669" t="s">
        <v>22</v>
      </c>
      <c r="L669" t="s">
        <v>64</v>
      </c>
      <c r="M669" t="s">
        <v>24</v>
      </c>
      <c r="N669">
        <v>1984</v>
      </c>
      <c r="O669" t="s">
        <v>47</v>
      </c>
      <c r="P669">
        <v>5</v>
      </c>
      <c r="Q669">
        <f t="shared" si="20"/>
        <v>7</v>
      </c>
      <c r="R669" t="str">
        <f t="shared" si="21"/>
        <v>Luxury</v>
      </c>
    </row>
    <row r="670" spans="1:18" x14ac:dyDescent="0.35">
      <c r="A670">
        <v>12698628</v>
      </c>
      <c r="B670" t="s">
        <v>1829</v>
      </c>
      <c r="C670">
        <v>42950</v>
      </c>
      <c r="D670" t="s">
        <v>188</v>
      </c>
      <c r="E670" t="s">
        <v>594</v>
      </c>
      <c r="F670" t="s">
        <v>1830</v>
      </c>
      <c r="G670" t="s">
        <v>1831</v>
      </c>
      <c r="H670">
        <v>2017</v>
      </c>
      <c r="I670">
        <v>91453</v>
      </c>
      <c r="J670" t="s">
        <v>21</v>
      </c>
      <c r="K670" t="s">
        <v>22</v>
      </c>
      <c r="L670" t="s">
        <v>31</v>
      </c>
      <c r="M670" t="s">
        <v>24</v>
      </c>
      <c r="N670">
        <v>2199</v>
      </c>
      <c r="O670" t="s">
        <v>47</v>
      </c>
      <c r="P670">
        <v>7</v>
      </c>
      <c r="Q670">
        <f t="shared" si="20"/>
        <v>7</v>
      </c>
      <c r="R670" t="str">
        <f t="shared" si="21"/>
        <v>Luxury</v>
      </c>
    </row>
    <row r="671" spans="1:18" x14ac:dyDescent="0.35">
      <c r="A671">
        <v>12698644</v>
      </c>
      <c r="B671" t="s">
        <v>1832</v>
      </c>
      <c r="C671">
        <v>40000</v>
      </c>
      <c r="D671" t="s">
        <v>17</v>
      </c>
      <c r="E671" t="s">
        <v>258</v>
      </c>
      <c r="F671" t="s">
        <v>484</v>
      </c>
      <c r="G671" t="s">
        <v>714</v>
      </c>
      <c r="H671">
        <v>2014</v>
      </c>
      <c r="I671">
        <v>115000</v>
      </c>
      <c r="J671" t="s">
        <v>236</v>
      </c>
      <c r="K671" t="s">
        <v>81</v>
      </c>
      <c r="L671" t="s">
        <v>31</v>
      </c>
      <c r="M671" t="s">
        <v>24</v>
      </c>
      <c r="N671">
        <v>2982</v>
      </c>
      <c r="O671" t="s">
        <v>47</v>
      </c>
      <c r="P671">
        <v>5</v>
      </c>
      <c r="Q671">
        <f t="shared" si="20"/>
        <v>10</v>
      </c>
      <c r="R671" t="str">
        <f t="shared" si="21"/>
        <v>Mid-range</v>
      </c>
    </row>
    <row r="672" spans="1:18" x14ac:dyDescent="0.35">
      <c r="A672">
        <v>12698668</v>
      </c>
      <c r="B672" t="s">
        <v>1833</v>
      </c>
      <c r="C672">
        <v>9990</v>
      </c>
      <c r="D672" t="s">
        <v>188</v>
      </c>
      <c r="E672" t="s">
        <v>995</v>
      </c>
      <c r="F672" t="s">
        <v>251</v>
      </c>
      <c r="G672" t="s">
        <v>1834</v>
      </c>
      <c r="H672">
        <v>2016</v>
      </c>
      <c r="I672">
        <v>206980</v>
      </c>
      <c r="J672" t="s">
        <v>86</v>
      </c>
      <c r="K672" t="s">
        <v>22</v>
      </c>
      <c r="L672" t="s">
        <v>23</v>
      </c>
      <c r="M672" t="s">
        <v>24</v>
      </c>
      <c r="N672">
        <v>1797</v>
      </c>
      <c r="O672" t="s">
        <v>47</v>
      </c>
      <c r="P672">
        <v>5</v>
      </c>
      <c r="Q672">
        <f t="shared" si="20"/>
        <v>8</v>
      </c>
      <c r="R672" t="str">
        <f t="shared" si="21"/>
        <v>Budget</v>
      </c>
    </row>
    <row r="673" spans="1:18" x14ac:dyDescent="0.35">
      <c r="A673">
        <v>12698677</v>
      </c>
      <c r="B673" t="s">
        <v>1835</v>
      </c>
      <c r="C673">
        <v>10995</v>
      </c>
      <c r="D673" t="s">
        <v>88</v>
      </c>
      <c r="E673" t="s">
        <v>94</v>
      </c>
      <c r="F673" t="s">
        <v>1836</v>
      </c>
      <c r="G673" t="s">
        <v>1837</v>
      </c>
      <c r="H673">
        <v>2009</v>
      </c>
      <c r="I673">
        <v>233009</v>
      </c>
      <c r="J673" t="s">
        <v>21</v>
      </c>
      <c r="K673" t="s">
        <v>22</v>
      </c>
      <c r="L673" t="s">
        <v>31</v>
      </c>
      <c r="M673" t="s">
        <v>24</v>
      </c>
      <c r="N673">
        <v>2188</v>
      </c>
      <c r="O673" t="s">
        <v>25</v>
      </c>
      <c r="P673">
        <v>5</v>
      </c>
      <c r="Q673">
        <f t="shared" si="20"/>
        <v>15</v>
      </c>
      <c r="R673" t="str">
        <f t="shared" si="21"/>
        <v>Mid-range</v>
      </c>
    </row>
    <row r="674" spans="1:18" x14ac:dyDescent="0.35">
      <c r="A674">
        <v>12698734</v>
      </c>
      <c r="B674" t="s">
        <v>1838</v>
      </c>
      <c r="C674">
        <v>15000</v>
      </c>
      <c r="D674" t="s">
        <v>42</v>
      </c>
      <c r="E674" t="s">
        <v>730</v>
      </c>
      <c r="F674" t="s">
        <v>622</v>
      </c>
      <c r="G674" t="s">
        <v>1839</v>
      </c>
      <c r="H674">
        <v>2016</v>
      </c>
      <c r="I674">
        <v>83500</v>
      </c>
      <c r="J674" t="s">
        <v>21</v>
      </c>
      <c r="K674" t="s">
        <v>22</v>
      </c>
      <c r="L674" t="s">
        <v>23</v>
      </c>
      <c r="M674" t="s">
        <v>24</v>
      </c>
      <c r="N674">
        <v>1796</v>
      </c>
      <c r="O674" t="s">
        <v>47</v>
      </c>
      <c r="P674">
        <v>5</v>
      </c>
      <c r="Q674">
        <f t="shared" si="20"/>
        <v>8</v>
      </c>
      <c r="R674" t="str">
        <f t="shared" si="21"/>
        <v>Mid-range</v>
      </c>
    </row>
    <row r="675" spans="1:18" x14ac:dyDescent="0.35">
      <c r="A675">
        <v>12698739</v>
      </c>
      <c r="B675" t="s">
        <v>1840</v>
      </c>
      <c r="C675">
        <v>17995</v>
      </c>
      <c r="D675" t="s">
        <v>143</v>
      </c>
      <c r="E675" t="s">
        <v>879</v>
      </c>
      <c r="F675" t="s">
        <v>1841</v>
      </c>
      <c r="G675" t="s">
        <v>1226</v>
      </c>
      <c r="H675">
        <v>2014</v>
      </c>
      <c r="I675">
        <v>129741</v>
      </c>
      <c r="J675" t="s">
        <v>63</v>
      </c>
      <c r="K675" t="s">
        <v>81</v>
      </c>
      <c r="L675" t="s">
        <v>23</v>
      </c>
      <c r="M675" t="s">
        <v>24</v>
      </c>
      <c r="N675">
        <v>1995</v>
      </c>
      <c r="O675" t="s">
        <v>25</v>
      </c>
      <c r="P675">
        <v>5</v>
      </c>
      <c r="Q675">
        <f t="shared" si="20"/>
        <v>10</v>
      </c>
      <c r="R675" t="str">
        <f t="shared" si="21"/>
        <v>Mid-range</v>
      </c>
    </row>
    <row r="676" spans="1:18" x14ac:dyDescent="0.35">
      <c r="A676">
        <v>12698794</v>
      </c>
      <c r="B676" t="s">
        <v>1842</v>
      </c>
      <c r="C676">
        <v>31980</v>
      </c>
      <c r="D676" t="s">
        <v>17</v>
      </c>
      <c r="E676" t="s">
        <v>193</v>
      </c>
      <c r="F676" t="s">
        <v>572</v>
      </c>
      <c r="G676" t="s">
        <v>396</v>
      </c>
      <c r="H676">
        <v>2017</v>
      </c>
      <c r="I676">
        <v>163298</v>
      </c>
      <c r="J676" t="s">
        <v>21</v>
      </c>
      <c r="K676" t="s">
        <v>22</v>
      </c>
      <c r="L676" t="s">
        <v>23</v>
      </c>
      <c r="M676" t="s">
        <v>24</v>
      </c>
      <c r="N676">
        <v>3456</v>
      </c>
      <c r="O676" t="s">
        <v>69</v>
      </c>
      <c r="P676">
        <v>7</v>
      </c>
      <c r="Q676">
        <f t="shared" si="20"/>
        <v>7</v>
      </c>
      <c r="R676" t="str">
        <f t="shared" si="21"/>
        <v>Mid-range</v>
      </c>
    </row>
    <row r="677" spans="1:18" x14ac:dyDescent="0.35">
      <c r="A677">
        <v>12698870</v>
      </c>
      <c r="B677" t="s">
        <v>1843</v>
      </c>
      <c r="C677">
        <v>15999</v>
      </c>
      <c r="D677" t="s">
        <v>49</v>
      </c>
      <c r="E677" t="s">
        <v>716</v>
      </c>
      <c r="F677" t="s">
        <v>1844</v>
      </c>
      <c r="G677" t="s">
        <v>1845</v>
      </c>
      <c r="H677">
        <v>2013</v>
      </c>
      <c r="I677">
        <v>159029</v>
      </c>
      <c r="J677" t="s">
        <v>21</v>
      </c>
      <c r="K677" t="s">
        <v>22</v>
      </c>
      <c r="L677" t="s">
        <v>23</v>
      </c>
      <c r="M677" t="s">
        <v>24</v>
      </c>
      <c r="N677">
        <v>1997</v>
      </c>
      <c r="O677" t="s">
        <v>47</v>
      </c>
      <c r="P677">
        <v>7</v>
      </c>
      <c r="Q677">
        <f t="shared" si="20"/>
        <v>11</v>
      </c>
      <c r="R677" t="str">
        <f t="shared" si="21"/>
        <v>Mid-range</v>
      </c>
    </row>
    <row r="678" spans="1:18" x14ac:dyDescent="0.35">
      <c r="A678">
        <v>12698911</v>
      </c>
      <c r="B678" t="s">
        <v>1846</v>
      </c>
      <c r="C678">
        <v>68888</v>
      </c>
      <c r="D678" t="s">
        <v>112</v>
      </c>
      <c r="E678" t="s">
        <v>1623</v>
      </c>
      <c r="F678" t="s">
        <v>1847</v>
      </c>
      <c r="G678" t="s">
        <v>1625</v>
      </c>
      <c r="H678">
        <v>2021</v>
      </c>
      <c r="I678">
        <v>17379</v>
      </c>
      <c r="J678" t="s">
        <v>21</v>
      </c>
      <c r="K678" t="s">
        <v>22</v>
      </c>
      <c r="L678" t="s">
        <v>64</v>
      </c>
      <c r="M678" t="s">
        <v>24</v>
      </c>
      <c r="N678">
        <v>1998</v>
      </c>
      <c r="O678" t="s">
        <v>47</v>
      </c>
      <c r="P678">
        <v>5</v>
      </c>
      <c r="Q678">
        <f t="shared" si="20"/>
        <v>3</v>
      </c>
      <c r="R678" t="str">
        <f t="shared" si="21"/>
        <v>Luxury</v>
      </c>
    </row>
    <row r="679" spans="1:18" x14ac:dyDescent="0.35">
      <c r="A679">
        <v>12698917</v>
      </c>
      <c r="B679" t="s">
        <v>1848</v>
      </c>
      <c r="C679">
        <v>25990</v>
      </c>
      <c r="D679" t="s">
        <v>49</v>
      </c>
      <c r="E679" t="s">
        <v>50</v>
      </c>
      <c r="F679" t="s">
        <v>1849</v>
      </c>
      <c r="G679" t="s">
        <v>52</v>
      </c>
      <c r="H679">
        <v>2018</v>
      </c>
      <c r="I679">
        <v>82661</v>
      </c>
      <c r="J679" t="s">
        <v>21</v>
      </c>
      <c r="K679" t="s">
        <v>22</v>
      </c>
      <c r="L679" t="s">
        <v>23</v>
      </c>
      <c r="M679" t="s">
        <v>24</v>
      </c>
      <c r="N679">
        <v>2488</v>
      </c>
      <c r="O679" t="s">
        <v>47</v>
      </c>
      <c r="P679">
        <v>7</v>
      </c>
      <c r="Q679">
        <f t="shared" si="20"/>
        <v>6</v>
      </c>
      <c r="R679" t="str">
        <f t="shared" si="21"/>
        <v>Mid-range</v>
      </c>
    </row>
    <row r="680" spans="1:18" x14ac:dyDescent="0.35">
      <c r="A680">
        <v>12698935</v>
      </c>
      <c r="B680" t="s">
        <v>1850</v>
      </c>
      <c r="C680">
        <v>57868</v>
      </c>
      <c r="D680" t="s">
        <v>27</v>
      </c>
      <c r="E680" t="s">
        <v>1851</v>
      </c>
      <c r="F680" t="s">
        <v>1852</v>
      </c>
      <c r="G680">
        <v>166</v>
      </c>
      <c r="H680">
        <v>2016</v>
      </c>
      <c r="I680">
        <v>130813</v>
      </c>
      <c r="J680" t="s">
        <v>21</v>
      </c>
      <c r="K680" t="s">
        <v>22</v>
      </c>
      <c r="L680" t="s">
        <v>31</v>
      </c>
      <c r="M680" t="s">
        <v>24</v>
      </c>
      <c r="N680">
        <v>2143</v>
      </c>
      <c r="O680" t="s">
        <v>33</v>
      </c>
      <c r="P680">
        <v>5</v>
      </c>
      <c r="Q680">
        <f t="shared" si="20"/>
        <v>8</v>
      </c>
      <c r="R680" t="str">
        <f t="shared" si="21"/>
        <v>Luxury</v>
      </c>
    </row>
    <row r="681" spans="1:18" x14ac:dyDescent="0.35">
      <c r="A681">
        <v>12698959</v>
      </c>
      <c r="B681" t="s">
        <v>1853</v>
      </c>
      <c r="C681">
        <v>92800</v>
      </c>
      <c r="D681" t="s">
        <v>27</v>
      </c>
      <c r="E681" t="s">
        <v>1854</v>
      </c>
      <c r="F681" t="s">
        <v>1426</v>
      </c>
      <c r="G681" t="s">
        <v>1855</v>
      </c>
      <c r="H681">
        <v>2018</v>
      </c>
      <c r="I681">
        <v>95661</v>
      </c>
      <c r="J681" t="s">
        <v>21</v>
      </c>
      <c r="K681" t="s">
        <v>22</v>
      </c>
      <c r="L681" t="s">
        <v>31</v>
      </c>
      <c r="M681" t="s">
        <v>24</v>
      </c>
      <c r="N681">
        <v>2987</v>
      </c>
      <c r="O681" t="s">
        <v>33</v>
      </c>
      <c r="P681">
        <v>7</v>
      </c>
      <c r="Q681">
        <f t="shared" si="20"/>
        <v>6</v>
      </c>
      <c r="R681" t="str">
        <f t="shared" si="21"/>
        <v>Luxury</v>
      </c>
    </row>
    <row r="682" spans="1:18" x14ac:dyDescent="0.35">
      <c r="A682">
        <v>12698996</v>
      </c>
      <c r="B682" t="s">
        <v>1856</v>
      </c>
      <c r="C682">
        <v>23990</v>
      </c>
      <c r="D682" t="s">
        <v>54</v>
      </c>
      <c r="E682" t="s">
        <v>118</v>
      </c>
      <c r="F682" t="s">
        <v>119</v>
      </c>
      <c r="G682" t="s">
        <v>1176</v>
      </c>
      <c r="H682">
        <v>2011</v>
      </c>
      <c r="I682">
        <v>106924</v>
      </c>
      <c r="J682" t="s">
        <v>63</v>
      </c>
      <c r="K682" t="s">
        <v>22</v>
      </c>
      <c r="L682" t="s">
        <v>23</v>
      </c>
      <c r="M682" t="s">
        <v>24</v>
      </c>
      <c r="N682">
        <v>3984</v>
      </c>
      <c r="O682" t="s">
        <v>135</v>
      </c>
      <c r="P682">
        <v>5</v>
      </c>
      <c r="Q682">
        <f t="shared" si="20"/>
        <v>13</v>
      </c>
      <c r="R682" t="str">
        <f t="shared" si="21"/>
        <v>Mid-range</v>
      </c>
    </row>
    <row r="683" spans="1:18" x14ac:dyDescent="0.35">
      <c r="A683">
        <v>12699019</v>
      </c>
      <c r="B683" t="s">
        <v>1857</v>
      </c>
      <c r="C683">
        <v>32800</v>
      </c>
      <c r="D683" t="s">
        <v>42</v>
      </c>
      <c r="E683" t="s">
        <v>179</v>
      </c>
      <c r="F683" t="s">
        <v>619</v>
      </c>
      <c r="G683" t="s">
        <v>792</v>
      </c>
      <c r="H683">
        <v>2015</v>
      </c>
      <c r="I683">
        <v>145729</v>
      </c>
      <c r="J683" t="s">
        <v>205</v>
      </c>
      <c r="K683" t="s">
        <v>22</v>
      </c>
      <c r="L683" t="s">
        <v>31</v>
      </c>
      <c r="M683" t="s">
        <v>24</v>
      </c>
      <c r="N683">
        <v>2776</v>
      </c>
      <c r="O683" t="s">
        <v>25</v>
      </c>
      <c r="P683">
        <v>5</v>
      </c>
      <c r="Q683">
        <f t="shared" si="20"/>
        <v>9</v>
      </c>
      <c r="R683" t="str">
        <f t="shared" si="21"/>
        <v>Mid-range</v>
      </c>
    </row>
    <row r="684" spans="1:18" x14ac:dyDescent="0.35">
      <c r="A684">
        <v>12699037</v>
      </c>
      <c r="B684" t="s">
        <v>1858</v>
      </c>
      <c r="C684">
        <v>62990</v>
      </c>
      <c r="D684" t="s">
        <v>17</v>
      </c>
      <c r="E684" t="s">
        <v>157</v>
      </c>
      <c r="F684" t="s">
        <v>158</v>
      </c>
      <c r="G684" t="s">
        <v>1859</v>
      </c>
      <c r="H684">
        <v>2018</v>
      </c>
      <c r="I684">
        <v>140158</v>
      </c>
      <c r="J684" t="s">
        <v>21</v>
      </c>
      <c r="K684" t="s">
        <v>22</v>
      </c>
      <c r="L684" t="s">
        <v>31</v>
      </c>
      <c r="M684" t="s">
        <v>24</v>
      </c>
      <c r="N684">
        <v>2755</v>
      </c>
      <c r="O684" t="s">
        <v>47</v>
      </c>
      <c r="P684">
        <v>7</v>
      </c>
      <c r="Q684">
        <f t="shared" si="20"/>
        <v>6</v>
      </c>
      <c r="R684" t="str">
        <f t="shared" si="21"/>
        <v>Luxury</v>
      </c>
    </row>
    <row r="685" spans="1:18" x14ac:dyDescent="0.35">
      <c r="A685">
        <v>12699040</v>
      </c>
      <c r="B685" t="s">
        <v>1860</v>
      </c>
      <c r="C685">
        <v>52000</v>
      </c>
      <c r="D685" t="s">
        <v>165</v>
      </c>
      <c r="E685" t="s">
        <v>166</v>
      </c>
      <c r="F685" t="s">
        <v>1513</v>
      </c>
      <c r="G685" t="s">
        <v>1282</v>
      </c>
      <c r="H685">
        <v>2020</v>
      </c>
      <c r="I685">
        <v>32578</v>
      </c>
      <c r="J685" t="s">
        <v>275</v>
      </c>
      <c r="K685" t="s">
        <v>22</v>
      </c>
      <c r="L685" t="s">
        <v>31</v>
      </c>
      <c r="M685" t="s">
        <v>24</v>
      </c>
      <c r="N685">
        <v>2440</v>
      </c>
      <c r="O685" t="s">
        <v>47</v>
      </c>
      <c r="P685">
        <v>5</v>
      </c>
      <c r="Q685">
        <f t="shared" si="20"/>
        <v>4</v>
      </c>
      <c r="R685" t="str">
        <f t="shared" si="21"/>
        <v>Luxury</v>
      </c>
    </row>
    <row r="686" spans="1:18" x14ac:dyDescent="0.35">
      <c r="A686">
        <v>12699045</v>
      </c>
      <c r="B686" t="s">
        <v>1861</v>
      </c>
      <c r="C686">
        <v>22990</v>
      </c>
      <c r="D686" t="s">
        <v>102</v>
      </c>
      <c r="E686" t="s">
        <v>103</v>
      </c>
      <c r="F686" t="s">
        <v>1862</v>
      </c>
      <c r="G686" t="s">
        <v>1863</v>
      </c>
      <c r="H686">
        <v>2018</v>
      </c>
      <c r="I686">
        <v>35949</v>
      </c>
      <c r="J686" t="s">
        <v>106</v>
      </c>
      <c r="K686" t="s">
        <v>81</v>
      </c>
      <c r="L686" t="s">
        <v>64</v>
      </c>
      <c r="M686" t="s">
        <v>24</v>
      </c>
      <c r="N686">
        <v>1197</v>
      </c>
      <c r="O686" t="s">
        <v>47</v>
      </c>
      <c r="P686">
        <v>2</v>
      </c>
      <c r="Q686">
        <f t="shared" si="20"/>
        <v>6</v>
      </c>
      <c r="R686" t="str">
        <f t="shared" si="21"/>
        <v>Mid-range</v>
      </c>
    </row>
    <row r="687" spans="1:18" x14ac:dyDescent="0.35">
      <c r="A687">
        <v>12699064</v>
      </c>
      <c r="B687" t="s">
        <v>1864</v>
      </c>
      <c r="C687">
        <v>46950</v>
      </c>
      <c r="D687" t="s">
        <v>131</v>
      </c>
      <c r="E687" t="s">
        <v>745</v>
      </c>
      <c r="F687" t="s">
        <v>1865</v>
      </c>
      <c r="G687" t="s">
        <v>1866</v>
      </c>
      <c r="H687">
        <v>2020</v>
      </c>
      <c r="I687">
        <v>14150</v>
      </c>
      <c r="J687" t="s">
        <v>1239</v>
      </c>
      <c r="K687" t="s">
        <v>22</v>
      </c>
      <c r="L687" t="s">
        <v>381</v>
      </c>
      <c r="M687" t="s">
        <v>24</v>
      </c>
      <c r="N687">
        <v>1984</v>
      </c>
      <c r="O687" t="s">
        <v>25</v>
      </c>
      <c r="P687">
        <v>5</v>
      </c>
      <c r="Q687">
        <f t="shared" si="20"/>
        <v>4</v>
      </c>
      <c r="R687" t="str">
        <f t="shared" si="21"/>
        <v>Luxury</v>
      </c>
    </row>
    <row r="688" spans="1:18" x14ac:dyDescent="0.35">
      <c r="A688">
        <v>12699072</v>
      </c>
      <c r="B688" t="s">
        <v>1867</v>
      </c>
      <c r="C688">
        <v>59990</v>
      </c>
      <c r="D688" t="s">
        <v>54</v>
      </c>
      <c r="E688" t="s">
        <v>175</v>
      </c>
      <c r="F688" t="s">
        <v>900</v>
      </c>
      <c r="G688" t="s">
        <v>862</v>
      </c>
      <c r="H688">
        <v>2020</v>
      </c>
      <c r="I688">
        <v>35255</v>
      </c>
      <c r="J688" t="s">
        <v>275</v>
      </c>
      <c r="K688" t="s">
        <v>22</v>
      </c>
      <c r="L688" t="s">
        <v>31</v>
      </c>
      <c r="M688" t="s">
        <v>24</v>
      </c>
      <c r="N688">
        <v>3198</v>
      </c>
      <c r="O688" t="s">
        <v>47</v>
      </c>
      <c r="P688">
        <v>5</v>
      </c>
      <c r="Q688">
        <f t="shared" si="20"/>
        <v>4</v>
      </c>
      <c r="R688" t="str">
        <f t="shared" si="21"/>
        <v>Luxury</v>
      </c>
    </row>
    <row r="689" spans="1:18" x14ac:dyDescent="0.35">
      <c r="A689">
        <v>12699075</v>
      </c>
      <c r="B689" t="s">
        <v>1868</v>
      </c>
      <c r="C689">
        <v>62950</v>
      </c>
      <c r="D689" t="s">
        <v>54</v>
      </c>
      <c r="E689" t="s">
        <v>318</v>
      </c>
      <c r="F689" t="s">
        <v>1869</v>
      </c>
      <c r="G689" t="s">
        <v>1758</v>
      </c>
      <c r="H689">
        <v>2020</v>
      </c>
      <c r="I689">
        <v>26091</v>
      </c>
      <c r="J689" t="s">
        <v>106</v>
      </c>
      <c r="K689" t="s">
        <v>22</v>
      </c>
      <c r="L689" t="s">
        <v>31</v>
      </c>
      <c r="M689" t="s">
        <v>24</v>
      </c>
      <c r="N689">
        <v>1995</v>
      </c>
      <c r="O689" t="s">
        <v>25</v>
      </c>
      <c r="P689">
        <v>3</v>
      </c>
      <c r="Q689">
        <f t="shared" si="20"/>
        <v>4</v>
      </c>
      <c r="R689" t="str">
        <f t="shared" si="21"/>
        <v>Luxury</v>
      </c>
    </row>
    <row r="690" spans="1:18" x14ac:dyDescent="0.35">
      <c r="A690">
        <v>12699076</v>
      </c>
      <c r="B690" t="s">
        <v>1870</v>
      </c>
      <c r="C690">
        <v>43950</v>
      </c>
      <c r="D690" t="s">
        <v>54</v>
      </c>
      <c r="E690" t="s">
        <v>1871</v>
      </c>
      <c r="F690" t="s">
        <v>1872</v>
      </c>
      <c r="G690" t="s">
        <v>1873</v>
      </c>
      <c r="H690">
        <v>2019</v>
      </c>
      <c r="I690">
        <v>27210</v>
      </c>
      <c r="J690" t="s">
        <v>21</v>
      </c>
      <c r="K690" t="s">
        <v>22</v>
      </c>
      <c r="L690" t="s">
        <v>31</v>
      </c>
      <c r="M690" t="s">
        <v>24</v>
      </c>
      <c r="N690">
        <v>1995</v>
      </c>
      <c r="O690" t="s">
        <v>25</v>
      </c>
      <c r="P690">
        <v>5</v>
      </c>
      <c r="Q690">
        <f t="shared" si="20"/>
        <v>5</v>
      </c>
      <c r="R690" t="str">
        <f t="shared" si="21"/>
        <v>Luxury</v>
      </c>
    </row>
    <row r="691" spans="1:18" x14ac:dyDescent="0.35">
      <c r="A691">
        <v>12699078</v>
      </c>
      <c r="B691" t="s">
        <v>1874</v>
      </c>
      <c r="C691">
        <v>16850</v>
      </c>
      <c r="D691" t="s">
        <v>127</v>
      </c>
      <c r="E691">
        <v>3</v>
      </c>
      <c r="F691" t="s">
        <v>128</v>
      </c>
      <c r="G691" t="s">
        <v>1875</v>
      </c>
      <c r="H691">
        <v>2017</v>
      </c>
      <c r="I691">
        <v>108389</v>
      </c>
      <c r="J691" t="s">
        <v>86</v>
      </c>
      <c r="K691" t="s">
        <v>81</v>
      </c>
      <c r="L691" t="s">
        <v>23</v>
      </c>
      <c r="M691" t="s">
        <v>24</v>
      </c>
      <c r="N691">
        <v>1998</v>
      </c>
      <c r="O691" t="s">
        <v>135</v>
      </c>
      <c r="P691">
        <v>5</v>
      </c>
      <c r="Q691">
        <f t="shared" si="20"/>
        <v>7</v>
      </c>
      <c r="R691" t="str">
        <f t="shared" si="21"/>
        <v>Mid-range</v>
      </c>
    </row>
    <row r="692" spans="1:18" x14ac:dyDescent="0.35">
      <c r="A692">
        <v>12699136</v>
      </c>
      <c r="B692" t="s">
        <v>1876</v>
      </c>
      <c r="C692">
        <v>53500</v>
      </c>
      <c r="D692" t="s">
        <v>54</v>
      </c>
      <c r="E692" t="s">
        <v>83</v>
      </c>
      <c r="F692" t="s">
        <v>599</v>
      </c>
      <c r="G692" t="s">
        <v>1877</v>
      </c>
      <c r="H692">
        <v>2017</v>
      </c>
      <c r="I692">
        <v>38000</v>
      </c>
      <c r="J692" t="s">
        <v>86</v>
      </c>
      <c r="K692" t="s">
        <v>81</v>
      </c>
      <c r="L692" t="s">
        <v>64</v>
      </c>
      <c r="M692" t="s">
        <v>24</v>
      </c>
      <c r="N692">
        <v>2261</v>
      </c>
      <c r="O692" t="s">
        <v>69</v>
      </c>
      <c r="P692">
        <v>5</v>
      </c>
      <c r="Q692">
        <f t="shared" si="20"/>
        <v>7</v>
      </c>
      <c r="R692" t="str">
        <f t="shared" si="21"/>
        <v>Luxury</v>
      </c>
    </row>
    <row r="693" spans="1:18" x14ac:dyDescent="0.35">
      <c r="A693">
        <v>12699171</v>
      </c>
      <c r="B693" t="s">
        <v>1878</v>
      </c>
      <c r="C693">
        <v>31490</v>
      </c>
      <c r="D693" t="s">
        <v>88</v>
      </c>
      <c r="E693" t="s">
        <v>98</v>
      </c>
      <c r="F693" t="s">
        <v>423</v>
      </c>
      <c r="G693" t="s">
        <v>299</v>
      </c>
      <c r="H693">
        <v>2020</v>
      </c>
      <c r="I693">
        <v>26526</v>
      </c>
      <c r="J693" t="s">
        <v>86</v>
      </c>
      <c r="K693" t="s">
        <v>22</v>
      </c>
      <c r="L693" t="s">
        <v>23</v>
      </c>
      <c r="M693" t="s">
        <v>24</v>
      </c>
      <c r="N693">
        <v>1999</v>
      </c>
      <c r="O693" t="s">
        <v>25</v>
      </c>
      <c r="P693">
        <v>5</v>
      </c>
      <c r="Q693">
        <f t="shared" si="20"/>
        <v>4</v>
      </c>
      <c r="R693" t="str">
        <f t="shared" si="21"/>
        <v>Mid-range</v>
      </c>
    </row>
    <row r="694" spans="1:18" x14ac:dyDescent="0.35">
      <c r="A694">
        <v>12699188</v>
      </c>
      <c r="B694" t="s">
        <v>1879</v>
      </c>
      <c r="C694">
        <v>17990</v>
      </c>
      <c r="D694" t="s">
        <v>102</v>
      </c>
      <c r="E694" t="s">
        <v>222</v>
      </c>
      <c r="F694" t="s">
        <v>1880</v>
      </c>
      <c r="G694" t="s">
        <v>1881</v>
      </c>
      <c r="H694">
        <v>2017</v>
      </c>
      <c r="I694">
        <v>127824</v>
      </c>
      <c r="J694" t="s">
        <v>86</v>
      </c>
      <c r="K694" t="s">
        <v>81</v>
      </c>
      <c r="L694" t="s">
        <v>64</v>
      </c>
      <c r="M694" t="s">
        <v>24</v>
      </c>
      <c r="N694">
        <v>1395</v>
      </c>
      <c r="O694" t="s">
        <v>33</v>
      </c>
      <c r="P694">
        <v>5</v>
      </c>
      <c r="Q694">
        <f t="shared" si="20"/>
        <v>7</v>
      </c>
      <c r="R694" t="str">
        <f t="shared" si="21"/>
        <v>Mid-range</v>
      </c>
    </row>
    <row r="695" spans="1:18" x14ac:dyDescent="0.35">
      <c r="A695">
        <v>12699193</v>
      </c>
      <c r="B695" t="s">
        <v>1882</v>
      </c>
      <c r="C695">
        <v>44999</v>
      </c>
      <c r="D695" t="s">
        <v>17</v>
      </c>
      <c r="E695" t="s">
        <v>153</v>
      </c>
      <c r="F695" t="s">
        <v>1883</v>
      </c>
      <c r="G695" t="s">
        <v>1884</v>
      </c>
      <c r="H695">
        <v>2020</v>
      </c>
      <c r="I695">
        <v>45306</v>
      </c>
      <c r="J695" t="s">
        <v>21</v>
      </c>
      <c r="K695" t="s">
        <v>22</v>
      </c>
      <c r="L695" t="s">
        <v>23</v>
      </c>
      <c r="M695" t="s">
        <v>24</v>
      </c>
      <c r="N695">
        <v>1987</v>
      </c>
      <c r="O695" t="s">
        <v>135</v>
      </c>
      <c r="P695">
        <v>5</v>
      </c>
      <c r="Q695">
        <f t="shared" si="20"/>
        <v>4</v>
      </c>
      <c r="R695" t="str">
        <f t="shared" si="21"/>
        <v>Luxury</v>
      </c>
    </row>
    <row r="696" spans="1:18" x14ac:dyDescent="0.35">
      <c r="A696">
        <v>12699245</v>
      </c>
      <c r="B696" t="s">
        <v>1885</v>
      </c>
      <c r="C696">
        <v>34997</v>
      </c>
      <c r="D696" t="s">
        <v>17</v>
      </c>
      <c r="E696" t="s">
        <v>1070</v>
      </c>
      <c r="F696" t="s">
        <v>1886</v>
      </c>
      <c r="G696" t="s">
        <v>1887</v>
      </c>
      <c r="H696">
        <v>2021</v>
      </c>
      <c r="I696">
        <v>15849</v>
      </c>
      <c r="J696" t="s">
        <v>21</v>
      </c>
      <c r="K696" t="s">
        <v>22</v>
      </c>
      <c r="L696" t="s">
        <v>64</v>
      </c>
      <c r="M696" t="s">
        <v>24</v>
      </c>
      <c r="N696">
        <v>1197</v>
      </c>
      <c r="O696" t="s">
        <v>135</v>
      </c>
      <c r="P696">
        <v>5</v>
      </c>
      <c r="Q696">
        <f t="shared" si="20"/>
        <v>3</v>
      </c>
      <c r="R696" t="str">
        <f t="shared" si="21"/>
        <v>Mid-range</v>
      </c>
    </row>
    <row r="697" spans="1:18" x14ac:dyDescent="0.35">
      <c r="A697">
        <v>12699297</v>
      </c>
      <c r="B697" t="s">
        <v>1888</v>
      </c>
      <c r="C697">
        <v>22750</v>
      </c>
      <c r="D697" t="s">
        <v>449</v>
      </c>
      <c r="E697" t="s">
        <v>762</v>
      </c>
      <c r="F697" t="s">
        <v>1889</v>
      </c>
      <c r="G697" t="s">
        <v>1890</v>
      </c>
      <c r="H697">
        <v>2012</v>
      </c>
      <c r="I697">
        <v>71000</v>
      </c>
      <c r="J697" t="s">
        <v>21</v>
      </c>
      <c r="K697" t="s">
        <v>22</v>
      </c>
      <c r="L697" t="s">
        <v>64</v>
      </c>
      <c r="M697" t="s">
        <v>24</v>
      </c>
      <c r="N697">
        <v>1999</v>
      </c>
      <c r="O697" t="s">
        <v>47</v>
      </c>
      <c r="P697">
        <v>5</v>
      </c>
      <c r="Q697">
        <f t="shared" si="20"/>
        <v>12</v>
      </c>
      <c r="R697" t="str">
        <f t="shared" si="21"/>
        <v>Mid-range</v>
      </c>
    </row>
    <row r="698" spans="1:18" x14ac:dyDescent="0.35">
      <c r="A698">
        <v>12699299</v>
      </c>
      <c r="B698" t="s">
        <v>1891</v>
      </c>
      <c r="C698">
        <v>11800</v>
      </c>
      <c r="D698" t="s">
        <v>42</v>
      </c>
      <c r="E698" t="s">
        <v>1193</v>
      </c>
      <c r="F698" t="s">
        <v>1892</v>
      </c>
      <c r="G698" t="s">
        <v>1893</v>
      </c>
      <c r="H698">
        <v>2012</v>
      </c>
      <c r="I698">
        <v>139483</v>
      </c>
      <c r="J698" t="s">
        <v>21</v>
      </c>
      <c r="K698" t="s">
        <v>22</v>
      </c>
      <c r="L698" t="s">
        <v>31</v>
      </c>
      <c r="M698" t="s">
        <v>24</v>
      </c>
      <c r="N698">
        <v>2231</v>
      </c>
      <c r="O698" t="s">
        <v>1894</v>
      </c>
      <c r="P698">
        <v>7</v>
      </c>
      <c r="Q698">
        <f t="shared" si="20"/>
        <v>12</v>
      </c>
      <c r="R698" t="str">
        <f t="shared" si="21"/>
        <v>Mid-range</v>
      </c>
    </row>
    <row r="699" spans="1:18" x14ac:dyDescent="0.35">
      <c r="A699">
        <v>12699305</v>
      </c>
      <c r="B699" t="s">
        <v>1895</v>
      </c>
      <c r="C699">
        <v>48500</v>
      </c>
      <c r="D699" t="s">
        <v>17</v>
      </c>
      <c r="E699" t="s">
        <v>258</v>
      </c>
      <c r="F699" t="s">
        <v>259</v>
      </c>
      <c r="G699" t="s">
        <v>323</v>
      </c>
      <c r="H699">
        <v>2016</v>
      </c>
      <c r="I699">
        <v>105000</v>
      </c>
      <c r="J699" t="s">
        <v>338</v>
      </c>
      <c r="K699" t="s">
        <v>22</v>
      </c>
      <c r="L699" t="s">
        <v>31</v>
      </c>
      <c r="M699" t="s">
        <v>24</v>
      </c>
      <c r="N699">
        <v>2753</v>
      </c>
      <c r="O699" t="s">
        <v>47</v>
      </c>
      <c r="P699">
        <v>5</v>
      </c>
      <c r="Q699">
        <f t="shared" si="20"/>
        <v>8</v>
      </c>
      <c r="R699" t="str">
        <f t="shared" si="21"/>
        <v>Luxury</v>
      </c>
    </row>
    <row r="700" spans="1:18" x14ac:dyDescent="0.35">
      <c r="A700">
        <v>12699334</v>
      </c>
      <c r="B700" t="s">
        <v>1896</v>
      </c>
      <c r="C700">
        <v>79990</v>
      </c>
      <c r="D700" t="s">
        <v>143</v>
      </c>
      <c r="E700" t="s">
        <v>1744</v>
      </c>
      <c r="F700" t="s">
        <v>1897</v>
      </c>
      <c r="G700" t="s">
        <v>600</v>
      </c>
      <c r="H700">
        <v>2020</v>
      </c>
      <c r="I700">
        <v>28713</v>
      </c>
      <c r="J700" t="s">
        <v>63</v>
      </c>
      <c r="K700" t="s">
        <v>81</v>
      </c>
      <c r="L700" t="s">
        <v>64</v>
      </c>
      <c r="M700" t="s">
        <v>24</v>
      </c>
      <c r="N700">
        <v>2457</v>
      </c>
      <c r="O700" t="s">
        <v>33</v>
      </c>
      <c r="P700">
        <v>5</v>
      </c>
      <c r="Q700">
        <f t="shared" si="20"/>
        <v>4</v>
      </c>
      <c r="R700" t="str">
        <f t="shared" si="21"/>
        <v>Luxury</v>
      </c>
    </row>
    <row r="701" spans="1:18" x14ac:dyDescent="0.35">
      <c r="A701">
        <v>12699351</v>
      </c>
      <c r="B701" t="s">
        <v>1898</v>
      </c>
      <c r="C701">
        <v>44500</v>
      </c>
      <c r="D701" t="s">
        <v>165</v>
      </c>
      <c r="E701" t="s">
        <v>209</v>
      </c>
      <c r="F701" t="s">
        <v>210</v>
      </c>
      <c r="G701" t="s">
        <v>211</v>
      </c>
      <c r="H701">
        <v>2018</v>
      </c>
      <c r="I701">
        <v>92000</v>
      </c>
      <c r="J701" t="s">
        <v>21</v>
      </c>
      <c r="K701" t="s">
        <v>22</v>
      </c>
      <c r="L701" t="s">
        <v>31</v>
      </c>
      <c r="M701" t="s">
        <v>24</v>
      </c>
      <c r="N701">
        <v>2442</v>
      </c>
      <c r="O701" t="s">
        <v>760</v>
      </c>
      <c r="P701">
        <v>7</v>
      </c>
      <c r="Q701">
        <f t="shared" si="20"/>
        <v>6</v>
      </c>
      <c r="R701" t="str">
        <f t="shared" si="21"/>
        <v>Luxury</v>
      </c>
    </row>
    <row r="702" spans="1:18" x14ac:dyDescent="0.35">
      <c r="A702">
        <v>12699544</v>
      </c>
      <c r="B702" t="s">
        <v>1899</v>
      </c>
      <c r="C702">
        <v>32990</v>
      </c>
      <c r="D702" t="s">
        <v>165</v>
      </c>
      <c r="E702" t="s">
        <v>184</v>
      </c>
      <c r="F702" t="s">
        <v>1074</v>
      </c>
      <c r="G702" t="s">
        <v>582</v>
      </c>
      <c r="H702">
        <v>2018</v>
      </c>
      <c r="I702">
        <v>119185</v>
      </c>
      <c r="J702" t="s">
        <v>21</v>
      </c>
      <c r="K702" t="s">
        <v>22</v>
      </c>
      <c r="L702" t="s">
        <v>23</v>
      </c>
      <c r="M702" t="s">
        <v>24</v>
      </c>
      <c r="N702">
        <v>2360</v>
      </c>
      <c r="O702" t="s">
        <v>47</v>
      </c>
      <c r="P702">
        <v>7</v>
      </c>
      <c r="Q702">
        <f t="shared" si="20"/>
        <v>6</v>
      </c>
      <c r="R702" t="str">
        <f t="shared" si="21"/>
        <v>Mid-range</v>
      </c>
    </row>
    <row r="703" spans="1:18" x14ac:dyDescent="0.35">
      <c r="A703">
        <v>12699551</v>
      </c>
      <c r="B703" t="s">
        <v>1900</v>
      </c>
      <c r="C703">
        <v>29888</v>
      </c>
      <c r="D703" t="s">
        <v>42</v>
      </c>
      <c r="E703" t="s">
        <v>1901</v>
      </c>
      <c r="F703" t="s">
        <v>686</v>
      </c>
      <c r="G703" t="s">
        <v>792</v>
      </c>
      <c r="H703">
        <v>2014</v>
      </c>
      <c r="I703">
        <v>95279</v>
      </c>
      <c r="J703" t="s">
        <v>21</v>
      </c>
      <c r="K703" t="s">
        <v>22</v>
      </c>
      <c r="L703" t="s">
        <v>31</v>
      </c>
      <c r="M703" t="s">
        <v>24</v>
      </c>
      <c r="N703">
        <v>2776</v>
      </c>
      <c r="O703" t="s">
        <v>47</v>
      </c>
      <c r="P703">
        <v>7</v>
      </c>
      <c r="Q703">
        <f t="shared" si="20"/>
        <v>10</v>
      </c>
      <c r="R703" t="str">
        <f t="shared" si="21"/>
        <v>Mid-range</v>
      </c>
    </row>
    <row r="704" spans="1:18" x14ac:dyDescent="0.35">
      <c r="A704">
        <v>12699644</v>
      </c>
      <c r="B704" t="s">
        <v>1902</v>
      </c>
      <c r="C704">
        <v>39888</v>
      </c>
      <c r="D704" t="s">
        <v>127</v>
      </c>
      <c r="E704">
        <v>3</v>
      </c>
      <c r="F704" t="s">
        <v>1903</v>
      </c>
      <c r="G704" t="s">
        <v>1666</v>
      </c>
      <c r="H704">
        <v>2020</v>
      </c>
      <c r="I704">
        <v>16114</v>
      </c>
      <c r="J704" t="s">
        <v>86</v>
      </c>
      <c r="K704" t="s">
        <v>22</v>
      </c>
      <c r="L704" t="s">
        <v>23</v>
      </c>
      <c r="M704" t="s">
        <v>24</v>
      </c>
      <c r="N704">
        <v>2488</v>
      </c>
      <c r="O704" t="s">
        <v>47</v>
      </c>
      <c r="P704">
        <v>5</v>
      </c>
      <c r="Q704">
        <f t="shared" si="20"/>
        <v>4</v>
      </c>
      <c r="R704" t="str">
        <f t="shared" si="21"/>
        <v>Mid-range</v>
      </c>
    </row>
    <row r="705" spans="1:18" x14ac:dyDescent="0.35">
      <c r="A705">
        <v>12699695</v>
      </c>
      <c r="B705" t="s">
        <v>1016</v>
      </c>
      <c r="C705">
        <v>27999</v>
      </c>
      <c r="D705" t="s">
        <v>42</v>
      </c>
      <c r="E705" t="s">
        <v>1017</v>
      </c>
      <c r="F705" t="s">
        <v>1018</v>
      </c>
      <c r="G705" t="s">
        <v>1019</v>
      </c>
      <c r="H705">
        <v>2015</v>
      </c>
      <c r="I705">
        <v>173022</v>
      </c>
      <c r="J705" t="s">
        <v>427</v>
      </c>
      <c r="K705" t="s">
        <v>22</v>
      </c>
      <c r="L705" t="s">
        <v>23</v>
      </c>
      <c r="M705" t="s">
        <v>24</v>
      </c>
      <c r="N705">
        <v>3565</v>
      </c>
      <c r="O705" t="s">
        <v>33</v>
      </c>
      <c r="P705">
        <v>2</v>
      </c>
      <c r="Q705">
        <f t="shared" si="20"/>
        <v>9</v>
      </c>
      <c r="R705" t="str">
        <f t="shared" si="21"/>
        <v>Mid-range</v>
      </c>
    </row>
    <row r="706" spans="1:18" x14ac:dyDescent="0.35">
      <c r="A706">
        <v>12699696</v>
      </c>
      <c r="B706" t="s">
        <v>1904</v>
      </c>
      <c r="C706">
        <v>37999</v>
      </c>
      <c r="D706" t="s">
        <v>143</v>
      </c>
      <c r="E706" t="s">
        <v>144</v>
      </c>
      <c r="F706" t="s">
        <v>1905</v>
      </c>
      <c r="G706" t="s">
        <v>531</v>
      </c>
      <c r="H706">
        <v>2017</v>
      </c>
      <c r="I706">
        <v>72885</v>
      </c>
      <c r="J706" t="s">
        <v>21</v>
      </c>
      <c r="K706" t="s">
        <v>22</v>
      </c>
      <c r="L706" t="s">
        <v>23</v>
      </c>
      <c r="M706" t="s">
        <v>24</v>
      </c>
      <c r="N706">
        <v>2498</v>
      </c>
      <c r="O706" t="s">
        <v>74</v>
      </c>
      <c r="P706">
        <v>5</v>
      </c>
      <c r="Q706">
        <f t="shared" si="20"/>
        <v>7</v>
      </c>
      <c r="R706" t="str">
        <f t="shared" si="21"/>
        <v>Mid-range</v>
      </c>
    </row>
    <row r="707" spans="1:18" x14ac:dyDescent="0.35">
      <c r="A707">
        <v>12699709</v>
      </c>
      <c r="B707" t="s">
        <v>1906</v>
      </c>
      <c r="C707">
        <v>42000</v>
      </c>
      <c r="D707" t="s">
        <v>197</v>
      </c>
      <c r="E707" t="s">
        <v>1907</v>
      </c>
      <c r="F707" t="s">
        <v>1908</v>
      </c>
      <c r="G707" t="s">
        <v>1909</v>
      </c>
      <c r="H707">
        <v>2017</v>
      </c>
      <c r="I707">
        <v>98000</v>
      </c>
      <c r="J707" t="s">
        <v>63</v>
      </c>
      <c r="K707" t="s">
        <v>22</v>
      </c>
      <c r="L707" t="s">
        <v>64</v>
      </c>
      <c r="M707" t="s">
        <v>24</v>
      </c>
      <c r="N707">
        <v>1984</v>
      </c>
      <c r="O707" t="s">
        <v>47</v>
      </c>
      <c r="P707">
        <v>5</v>
      </c>
      <c r="Q707">
        <f t="shared" ref="Q707:Q770" si="22">2024-H707</f>
        <v>7</v>
      </c>
      <c r="R707" t="str">
        <f t="shared" ref="R707:R770" si="23">IF(C707&lt;=10000,"Budget",IF(C707&lt;=40000,"Mid-range","Luxury"))</f>
        <v>Luxury</v>
      </c>
    </row>
    <row r="708" spans="1:18" x14ac:dyDescent="0.35">
      <c r="A708">
        <v>12699736</v>
      </c>
      <c r="B708" t="s">
        <v>1910</v>
      </c>
      <c r="C708">
        <v>31890</v>
      </c>
      <c r="D708" t="s">
        <v>17</v>
      </c>
      <c r="E708" t="s">
        <v>262</v>
      </c>
      <c r="F708" t="s">
        <v>924</v>
      </c>
      <c r="G708" t="s">
        <v>1911</v>
      </c>
      <c r="H708">
        <v>2019</v>
      </c>
      <c r="I708">
        <v>40522</v>
      </c>
      <c r="J708" t="s">
        <v>63</v>
      </c>
      <c r="K708" t="s">
        <v>22</v>
      </c>
      <c r="L708" t="s">
        <v>540</v>
      </c>
      <c r="M708" t="s">
        <v>24</v>
      </c>
      <c r="N708">
        <v>1798</v>
      </c>
      <c r="O708" t="s">
        <v>47</v>
      </c>
      <c r="P708">
        <v>5</v>
      </c>
      <c r="Q708">
        <f t="shared" si="22"/>
        <v>5</v>
      </c>
      <c r="R708" t="str">
        <f t="shared" si="23"/>
        <v>Mid-range</v>
      </c>
    </row>
    <row r="709" spans="1:18" x14ac:dyDescent="0.35">
      <c r="A709">
        <v>12699758</v>
      </c>
      <c r="B709" t="s">
        <v>1912</v>
      </c>
      <c r="C709">
        <v>38990</v>
      </c>
      <c r="D709" t="s">
        <v>54</v>
      </c>
      <c r="E709" t="s">
        <v>175</v>
      </c>
      <c r="F709" t="s">
        <v>900</v>
      </c>
      <c r="G709" t="s">
        <v>177</v>
      </c>
      <c r="H709">
        <v>2017</v>
      </c>
      <c r="I709">
        <v>164080</v>
      </c>
      <c r="J709" t="s">
        <v>338</v>
      </c>
      <c r="K709" t="s">
        <v>81</v>
      </c>
      <c r="L709" t="s">
        <v>31</v>
      </c>
      <c r="M709" t="s">
        <v>24</v>
      </c>
      <c r="N709">
        <v>3198</v>
      </c>
      <c r="O709" t="s">
        <v>47</v>
      </c>
      <c r="P709">
        <v>5</v>
      </c>
      <c r="Q709">
        <f t="shared" si="22"/>
        <v>7</v>
      </c>
      <c r="R709" t="str">
        <f t="shared" si="23"/>
        <v>Mid-range</v>
      </c>
    </row>
    <row r="710" spans="1:18" x14ac:dyDescent="0.35">
      <c r="A710">
        <v>12699759</v>
      </c>
      <c r="B710" t="s">
        <v>1913</v>
      </c>
      <c r="C710">
        <v>48888</v>
      </c>
      <c r="D710" t="s">
        <v>188</v>
      </c>
      <c r="E710" t="s">
        <v>288</v>
      </c>
      <c r="F710" t="s">
        <v>1914</v>
      </c>
      <c r="G710" t="s">
        <v>991</v>
      </c>
      <c r="H710">
        <v>2017</v>
      </c>
      <c r="I710">
        <v>93443</v>
      </c>
      <c r="J710" t="s">
        <v>21</v>
      </c>
      <c r="K710" t="s">
        <v>22</v>
      </c>
      <c r="L710" t="s">
        <v>31</v>
      </c>
      <c r="M710" t="s">
        <v>24</v>
      </c>
      <c r="N710">
        <v>2199</v>
      </c>
      <c r="O710" t="s">
        <v>33</v>
      </c>
      <c r="P710">
        <v>8</v>
      </c>
      <c r="Q710">
        <f t="shared" si="22"/>
        <v>7</v>
      </c>
      <c r="R710" t="str">
        <f t="shared" si="23"/>
        <v>Luxury</v>
      </c>
    </row>
    <row r="711" spans="1:18" x14ac:dyDescent="0.35">
      <c r="A711">
        <v>12699766</v>
      </c>
      <c r="B711" t="s">
        <v>1915</v>
      </c>
      <c r="C711">
        <v>31500</v>
      </c>
      <c r="D711" t="s">
        <v>42</v>
      </c>
      <c r="E711" t="s">
        <v>1901</v>
      </c>
      <c r="F711" t="s">
        <v>1916</v>
      </c>
      <c r="G711" t="s">
        <v>204</v>
      </c>
      <c r="H711">
        <v>2016</v>
      </c>
      <c r="I711">
        <v>154265</v>
      </c>
      <c r="J711" t="s">
        <v>21</v>
      </c>
      <c r="K711" t="s">
        <v>22</v>
      </c>
      <c r="L711" t="s">
        <v>31</v>
      </c>
      <c r="M711" t="s">
        <v>24</v>
      </c>
      <c r="N711">
        <v>2776</v>
      </c>
      <c r="O711" t="s">
        <v>25</v>
      </c>
      <c r="P711">
        <v>7</v>
      </c>
      <c r="Q711">
        <f t="shared" si="22"/>
        <v>8</v>
      </c>
      <c r="R711" t="str">
        <f t="shared" si="23"/>
        <v>Mid-range</v>
      </c>
    </row>
    <row r="712" spans="1:18" x14ac:dyDescent="0.35">
      <c r="A712">
        <v>12699807</v>
      </c>
      <c r="B712" t="s">
        <v>1917</v>
      </c>
      <c r="C712">
        <v>55999</v>
      </c>
      <c r="D712" t="s">
        <v>127</v>
      </c>
      <c r="E712" t="s">
        <v>466</v>
      </c>
      <c r="F712" t="s">
        <v>1918</v>
      </c>
      <c r="G712" t="s">
        <v>1919</v>
      </c>
      <c r="H712">
        <v>2022</v>
      </c>
      <c r="I712">
        <v>10988</v>
      </c>
      <c r="J712" t="s">
        <v>21</v>
      </c>
      <c r="K712" t="s">
        <v>22</v>
      </c>
      <c r="L712" t="s">
        <v>23</v>
      </c>
      <c r="M712" t="s">
        <v>24</v>
      </c>
      <c r="N712">
        <v>2488</v>
      </c>
      <c r="O712" t="s">
        <v>135</v>
      </c>
      <c r="P712">
        <v>5</v>
      </c>
      <c r="Q712">
        <f t="shared" si="22"/>
        <v>2</v>
      </c>
      <c r="R712" t="str">
        <f t="shared" si="23"/>
        <v>Luxury</v>
      </c>
    </row>
    <row r="713" spans="1:18" x14ac:dyDescent="0.35">
      <c r="A713">
        <v>12699823</v>
      </c>
      <c r="B713" t="s">
        <v>1920</v>
      </c>
      <c r="C713">
        <v>20500</v>
      </c>
      <c r="D713" t="s">
        <v>282</v>
      </c>
      <c r="E713" t="s">
        <v>443</v>
      </c>
      <c r="F713" t="s">
        <v>1921</v>
      </c>
      <c r="G713" t="s">
        <v>1922</v>
      </c>
      <c r="H713">
        <v>2012</v>
      </c>
      <c r="I713">
        <v>195000</v>
      </c>
      <c r="J713" t="s">
        <v>21</v>
      </c>
      <c r="K713" t="s">
        <v>22</v>
      </c>
      <c r="L713" t="s">
        <v>64</v>
      </c>
      <c r="M713" t="s">
        <v>24</v>
      </c>
      <c r="N713">
        <v>3604</v>
      </c>
      <c r="O713" t="s">
        <v>33</v>
      </c>
      <c r="P713">
        <v>5</v>
      </c>
      <c r="Q713">
        <f t="shared" si="22"/>
        <v>12</v>
      </c>
      <c r="R713" t="str">
        <f t="shared" si="23"/>
        <v>Mid-range</v>
      </c>
    </row>
    <row r="714" spans="1:18" x14ac:dyDescent="0.35">
      <c r="A714">
        <v>12699829</v>
      </c>
      <c r="B714" t="s">
        <v>1923</v>
      </c>
      <c r="C714">
        <v>111888</v>
      </c>
      <c r="D714" t="s">
        <v>59</v>
      </c>
      <c r="E714" t="s">
        <v>826</v>
      </c>
      <c r="F714" t="s">
        <v>604</v>
      </c>
      <c r="G714" t="s">
        <v>1234</v>
      </c>
      <c r="H714">
        <v>2020</v>
      </c>
      <c r="I714">
        <v>18341</v>
      </c>
      <c r="J714" t="s">
        <v>21</v>
      </c>
      <c r="K714" t="s">
        <v>22</v>
      </c>
      <c r="L714" t="s">
        <v>31</v>
      </c>
      <c r="M714" t="s">
        <v>24</v>
      </c>
      <c r="N714">
        <v>2993</v>
      </c>
      <c r="O714" t="s">
        <v>69</v>
      </c>
      <c r="P714">
        <v>5</v>
      </c>
      <c r="Q714">
        <f t="shared" si="22"/>
        <v>4</v>
      </c>
      <c r="R714" t="str">
        <f t="shared" si="23"/>
        <v>Luxury</v>
      </c>
    </row>
    <row r="715" spans="1:18" x14ac:dyDescent="0.35">
      <c r="A715">
        <v>12699844</v>
      </c>
      <c r="B715" t="s">
        <v>1924</v>
      </c>
      <c r="C715">
        <v>3800</v>
      </c>
      <c r="D715" t="s">
        <v>127</v>
      </c>
      <c r="E715">
        <v>2</v>
      </c>
      <c r="F715" t="s">
        <v>128</v>
      </c>
      <c r="G715" t="s">
        <v>1925</v>
      </c>
      <c r="H715">
        <v>2005</v>
      </c>
      <c r="I715">
        <v>181000</v>
      </c>
      <c r="J715" t="s">
        <v>86</v>
      </c>
      <c r="K715" t="s">
        <v>81</v>
      </c>
      <c r="L715" t="s">
        <v>23</v>
      </c>
      <c r="M715" t="s">
        <v>24</v>
      </c>
      <c r="N715">
        <v>1498</v>
      </c>
      <c r="O715" t="s">
        <v>1926</v>
      </c>
      <c r="P715">
        <v>4</v>
      </c>
      <c r="Q715">
        <f t="shared" si="22"/>
        <v>19</v>
      </c>
      <c r="R715" t="str">
        <f t="shared" si="23"/>
        <v>Budget</v>
      </c>
    </row>
    <row r="716" spans="1:18" x14ac:dyDescent="0.35">
      <c r="A716">
        <v>12699879</v>
      </c>
      <c r="B716" t="s">
        <v>1927</v>
      </c>
      <c r="C716">
        <v>89880</v>
      </c>
      <c r="D716" t="s">
        <v>54</v>
      </c>
      <c r="E716" t="s">
        <v>987</v>
      </c>
      <c r="F716" t="s">
        <v>1362</v>
      </c>
      <c r="G716" t="s">
        <v>1928</v>
      </c>
      <c r="H716">
        <v>2022</v>
      </c>
      <c r="I716">
        <v>652</v>
      </c>
      <c r="J716" t="s">
        <v>1364</v>
      </c>
      <c r="K716" t="s">
        <v>22</v>
      </c>
      <c r="L716" t="s">
        <v>64</v>
      </c>
      <c r="M716" t="s">
        <v>24</v>
      </c>
      <c r="N716">
        <v>4950</v>
      </c>
      <c r="O716" t="s">
        <v>25</v>
      </c>
      <c r="P716">
        <v>4</v>
      </c>
      <c r="Q716">
        <f t="shared" si="22"/>
        <v>2</v>
      </c>
      <c r="R716" t="str">
        <f t="shared" si="23"/>
        <v>Luxury</v>
      </c>
    </row>
    <row r="717" spans="1:18" x14ac:dyDescent="0.35">
      <c r="A717">
        <v>12699880</v>
      </c>
      <c r="B717" t="s">
        <v>1927</v>
      </c>
      <c r="C717">
        <v>89880</v>
      </c>
      <c r="D717" t="s">
        <v>54</v>
      </c>
      <c r="E717" t="s">
        <v>987</v>
      </c>
      <c r="F717" t="s">
        <v>1362</v>
      </c>
      <c r="G717" t="s">
        <v>1928</v>
      </c>
      <c r="H717">
        <v>2022</v>
      </c>
      <c r="I717">
        <v>1981</v>
      </c>
      <c r="J717" t="s">
        <v>1364</v>
      </c>
      <c r="K717" t="s">
        <v>22</v>
      </c>
      <c r="L717" t="s">
        <v>64</v>
      </c>
      <c r="M717" t="s">
        <v>24</v>
      </c>
      <c r="N717">
        <v>4950</v>
      </c>
      <c r="O717" t="s">
        <v>33</v>
      </c>
      <c r="P717">
        <v>4</v>
      </c>
      <c r="Q717">
        <f t="shared" si="22"/>
        <v>2</v>
      </c>
      <c r="R717" t="str">
        <f t="shared" si="23"/>
        <v>Luxury</v>
      </c>
    </row>
    <row r="718" spans="1:18" x14ac:dyDescent="0.35">
      <c r="A718">
        <v>12699915</v>
      </c>
      <c r="B718" t="s">
        <v>1929</v>
      </c>
      <c r="C718">
        <v>39990</v>
      </c>
      <c r="D718" t="s">
        <v>17</v>
      </c>
      <c r="E718" t="s">
        <v>905</v>
      </c>
      <c r="F718" t="s">
        <v>1930</v>
      </c>
      <c r="G718" t="s">
        <v>907</v>
      </c>
      <c r="H718">
        <v>2016</v>
      </c>
      <c r="I718">
        <v>107537</v>
      </c>
      <c r="J718" t="s">
        <v>106</v>
      </c>
      <c r="K718" t="s">
        <v>22</v>
      </c>
      <c r="L718" t="s">
        <v>31</v>
      </c>
      <c r="M718" t="s">
        <v>24</v>
      </c>
      <c r="N718">
        <v>2982</v>
      </c>
      <c r="O718" t="s">
        <v>47</v>
      </c>
      <c r="P718">
        <v>2</v>
      </c>
      <c r="Q718">
        <f t="shared" si="22"/>
        <v>8</v>
      </c>
      <c r="R718" t="str">
        <f t="shared" si="23"/>
        <v>Mid-range</v>
      </c>
    </row>
    <row r="719" spans="1:18" x14ac:dyDescent="0.35">
      <c r="A719">
        <v>12699937</v>
      </c>
      <c r="B719" t="s">
        <v>1931</v>
      </c>
      <c r="C719">
        <v>39575</v>
      </c>
      <c r="D719" t="s">
        <v>88</v>
      </c>
      <c r="E719" t="s">
        <v>625</v>
      </c>
      <c r="F719" t="s">
        <v>626</v>
      </c>
      <c r="G719" t="s">
        <v>1323</v>
      </c>
      <c r="H719">
        <v>2019</v>
      </c>
      <c r="I719">
        <v>96543</v>
      </c>
      <c r="J719" t="s">
        <v>106</v>
      </c>
      <c r="K719" t="s">
        <v>22</v>
      </c>
      <c r="L719" t="s">
        <v>31</v>
      </c>
      <c r="M719" t="s">
        <v>24</v>
      </c>
      <c r="N719">
        <v>2497</v>
      </c>
      <c r="O719" t="s">
        <v>47</v>
      </c>
      <c r="P719">
        <v>3</v>
      </c>
      <c r="Q719">
        <f t="shared" si="22"/>
        <v>5</v>
      </c>
      <c r="R719" t="str">
        <f t="shared" si="23"/>
        <v>Mid-range</v>
      </c>
    </row>
    <row r="720" spans="1:18" x14ac:dyDescent="0.35">
      <c r="A720">
        <v>12699997</v>
      </c>
      <c r="B720" t="s">
        <v>1932</v>
      </c>
      <c r="C720">
        <v>46990</v>
      </c>
      <c r="D720" t="s">
        <v>54</v>
      </c>
      <c r="E720" t="s">
        <v>175</v>
      </c>
      <c r="F720" t="s">
        <v>176</v>
      </c>
      <c r="G720" t="s">
        <v>511</v>
      </c>
      <c r="H720">
        <v>2018</v>
      </c>
      <c r="I720">
        <v>100622</v>
      </c>
      <c r="J720" t="s">
        <v>213</v>
      </c>
      <c r="K720" t="s">
        <v>22</v>
      </c>
      <c r="L720" t="s">
        <v>31</v>
      </c>
      <c r="M720" t="s">
        <v>24</v>
      </c>
      <c r="N720">
        <v>3198</v>
      </c>
      <c r="O720" t="s">
        <v>47</v>
      </c>
      <c r="P720">
        <v>4</v>
      </c>
      <c r="Q720">
        <f t="shared" si="22"/>
        <v>6</v>
      </c>
      <c r="R720" t="str">
        <f t="shared" si="23"/>
        <v>Luxury</v>
      </c>
    </row>
    <row r="721" spans="1:18" x14ac:dyDescent="0.35">
      <c r="A721">
        <v>12700007</v>
      </c>
      <c r="B721" t="s">
        <v>1933</v>
      </c>
      <c r="C721">
        <v>48636</v>
      </c>
      <c r="D721" t="s">
        <v>102</v>
      </c>
      <c r="E721" t="s">
        <v>222</v>
      </c>
      <c r="F721" t="s">
        <v>223</v>
      </c>
      <c r="G721" t="s">
        <v>1107</v>
      </c>
      <c r="H721">
        <v>2018</v>
      </c>
      <c r="I721">
        <v>55033</v>
      </c>
      <c r="J721" t="s">
        <v>86</v>
      </c>
      <c r="K721" t="s">
        <v>22</v>
      </c>
      <c r="L721" t="s">
        <v>64</v>
      </c>
      <c r="M721" t="s">
        <v>24</v>
      </c>
      <c r="N721">
        <v>1984</v>
      </c>
      <c r="O721" t="s">
        <v>25</v>
      </c>
      <c r="P721">
        <v>5</v>
      </c>
      <c r="Q721">
        <f t="shared" si="22"/>
        <v>6</v>
      </c>
      <c r="R721" t="str">
        <f t="shared" si="23"/>
        <v>Luxury</v>
      </c>
    </row>
    <row r="722" spans="1:18" x14ac:dyDescent="0.35">
      <c r="A722">
        <v>12700018</v>
      </c>
      <c r="B722" t="s">
        <v>1934</v>
      </c>
      <c r="C722">
        <v>27990</v>
      </c>
      <c r="D722" t="s">
        <v>49</v>
      </c>
      <c r="E722" t="s">
        <v>234</v>
      </c>
      <c r="F722" t="s">
        <v>1935</v>
      </c>
      <c r="G722" t="s">
        <v>1936</v>
      </c>
      <c r="H722">
        <v>2012</v>
      </c>
      <c r="I722">
        <v>79564</v>
      </c>
      <c r="J722" t="s">
        <v>236</v>
      </c>
      <c r="K722" t="s">
        <v>81</v>
      </c>
      <c r="L722" t="s">
        <v>31</v>
      </c>
      <c r="M722" t="s">
        <v>24</v>
      </c>
      <c r="N722">
        <v>2488</v>
      </c>
      <c r="O722" t="s">
        <v>47</v>
      </c>
      <c r="P722">
        <v>5</v>
      </c>
      <c r="Q722">
        <f t="shared" si="22"/>
        <v>12</v>
      </c>
      <c r="R722" t="str">
        <f t="shared" si="23"/>
        <v>Mid-range</v>
      </c>
    </row>
    <row r="723" spans="1:18" x14ac:dyDescent="0.35">
      <c r="A723">
        <v>12700113</v>
      </c>
      <c r="B723" t="s">
        <v>1937</v>
      </c>
      <c r="C723">
        <v>38950</v>
      </c>
      <c r="D723" t="s">
        <v>17</v>
      </c>
      <c r="E723" t="s">
        <v>258</v>
      </c>
      <c r="F723" t="s">
        <v>484</v>
      </c>
      <c r="G723" t="s">
        <v>260</v>
      </c>
      <c r="H723">
        <v>2015</v>
      </c>
      <c r="I723">
        <v>141197</v>
      </c>
      <c r="J723" t="s">
        <v>236</v>
      </c>
      <c r="K723" t="s">
        <v>22</v>
      </c>
      <c r="L723" t="s">
        <v>31</v>
      </c>
      <c r="M723" t="s">
        <v>24</v>
      </c>
      <c r="N723">
        <v>2982</v>
      </c>
      <c r="O723" t="s">
        <v>47</v>
      </c>
      <c r="P723">
        <v>5</v>
      </c>
      <c r="Q723">
        <f t="shared" si="22"/>
        <v>9</v>
      </c>
      <c r="R723" t="str">
        <f t="shared" si="23"/>
        <v>Mid-range</v>
      </c>
    </row>
    <row r="724" spans="1:18" x14ac:dyDescent="0.35">
      <c r="A724">
        <v>12700126</v>
      </c>
      <c r="B724" t="s">
        <v>483</v>
      </c>
      <c r="C724">
        <v>39990</v>
      </c>
      <c r="D724" t="s">
        <v>17</v>
      </c>
      <c r="E724" t="s">
        <v>258</v>
      </c>
      <c r="F724" t="s">
        <v>484</v>
      </c>
      <c r="G724" t="s">
        <v>360</v>
      </c>
      <c r="H724">
        <v>2018</v>
      </c>
      <c r="I724">
        <v>224316</v>
      </c>
      <c r="J724" t="s">
        <v>485</v>
      </c>
      <c r="K724" t="s">
        <v>22</v>
      </c>
      <c r="L724" t="s">
        <v>31</v>
      </c>
      <c r="M724" t="s">
        <v>24</v>
      </c>
      <c r="N724">
        <v>2753</v>
      </c>
      <c r="O724" t="s">
        <v>47</v>
      </c>
      <c r="P724">
        <v>5</v>
      </c>
      <c r="Q724">
        <f t="shared" si="22"/>
        <v>6</v>
      </c>
      <c r="R724" t="str">
        <f t="shared" si="23"/>
        <v>Mid-range</v>
      </c>
    </row>
    <row r="725" spans="1:18" x14ac:dyDescent="0.35">
      <c r="A725">
        <v>12700138</v>
      </c>
      <c r="B725" t="s">
        <v>1938</v>
      </c>
      <c r="C725">
        <v>45990</v>
      </c>
      <c r="D725" t="s">
        <v>17</v>
      </c>
      <c r="E725" t="s">
        <v>157</v>
      </c>
      <c r="F725" t="s">
        <v>158</v>
      </c>
      <c r="G725" t="s">
        <v>1939</v>
      </c>
      <c r="H725">
        <v>2013</v>
      </c>
      <c r="I725">
        <v>148852</v>
      </c>
      <c r="J725" t="s">
        <v>21</v>
      </c>
      <c r="K725" t="s">
        <v>81</v>
      </c>
      <c r="L725" t="s">
        <v>31</v>
      </c>
      <c r="M725" t="s">
        <v>24</v>
      </c>
      <c r="N725">
        <v>2982</v>
      </c>
      <c r="O725" t="s">
        <v>47</v>
      </c>
      <c r="P725">
        <v>7</v>
      </c>
      <c r="Q725">
        <f t="shared" si="22"/>
        <v>11</v>
      </c>
      <c r="R725" t="str">
        <f t="shared" si="23"/>
        <v>Luxury</v>
      </c>
    </row>
    <row r="726" spans="1:18" x14ac:dyDescent="0.35">
      <c r="A726">
        <v>12700200</v>
      </c>
      <c r="B726" t="s">
        <v>1940</v>
      </c>
      <c r="C726">
        <v>13990</v>
      </c>
      <c r="D726" t="s">
        <v>143</v>
      </c>
      <c r="E726" t="s">
        <v>879</v>
      </c>
      <c r="F726" t="s">
        <v>1941</v>
      </c>
      <c r="G726" t="s">
        <v>877</v>
      </c>
      <c r="H726">
        <v>2012</v>
      </c>
      <c r="I726">
        <v>219613</v>
      </c>
      <c r="J726" t="s">
        <v>86</v>
      </c>
      <c r="K726" t="s">
        <v>22</v>
      </c>
      <c r="L726" t="s">
        <v>23</v>
      </c>
      <c r="M726" t="s">
        <v>24</v>
      </c>
      <c r="N726">
        <v>1995</v>
      </c>
      <c r="O726" t="s">
        <v>116</v>
      </c>
      <c r="P726">
        <v>5</v>
      </c>
      <c r="Q726">
        <f t="shared" si="22"/>
        <v>12</v>
      </c>
      <c r="R726" t="str">
        <f t="shared" si="23"/>
        <v>Mid-range</v>
      </c>
    </row>
    <row r="727" spans="1:18" x14ac:dyDescent="0.35">
      <c r="A727">
        <v>12700329</v>
      </c>
      <c r="B727" t="s">
        <v>1942</v>
      </c>
      <c r="C727">
        <v>22990</v>
      </c>
      <c r="D727" t="s">
        <v>42</v>
      </c>
      <c r="E727" t="s">
        <v>179</v>
      </c>
      <c r="F727" t="s">
        <v>686</v>
      </c>
      <c r="G727" t="s">
        <v>792</v>
      </c>
      <c r="H727">
        <v>2014</v>
      </c>
      <c r="I727">
        <v>228221</v>
      </c>
      <c r="J727" t="s">
        <v>205</v>
      </c>
      <c r="K727" t="s">
        <v>22</v>
      </c>
      <c r="L727" t="s">
        <v>31</v>
      </c>
      <c r="M727" t="s">
        <v>24</v>
      </c>
      <c r="N727">
        <v>2776</v>
      </c>
      <c r="O727" t="s">
        <v>116</v>
      </c>
      <c r="P727">
        <v>5</v>
      </c>
      <c r="Q727">
        <f t="shared" si="22"/>
        <v>10</v>
      </c>
      <c r="R727" t="str">
        <f t="shared" si="23"/>
        <v>Mid-range</v>
      </c>
    </row>
    <row r="728" spans="1:18" x14ac:dyDescent="0.35">
      <c r="A728">
        <v>12700359</v>
      </c>
      <c r="B728" t="s">
        <v>1943</v>
      </c>
      <c r="C728">
        <v>9990</v>
      </c>
      <c r="D728" t="s">
        <v>88</v>
      </c>
      <c r="E728" t="s">
        <v>98</v>
      </c>
      <c r="F728" t="s">
        <v>99</v>
      </c>
      <c r="G728" t="s">
        <v>100</v>
      </c>
      <c r="H728">
        <v>2009</v>
      </c>
      <c r="I728">
        <v>181314</v>
      </c>
      <c r="J728" t="s">
        <v>86</v>
      </c>
      <c r="K728" t="s">
        <v>81</v>
      </c>
      <c r="L728" t="s">
        <v>23</v>
      </c>
      <c r="M728" t="s">
        <v>24</v>
      </c>
      <c r="N728">
        <v>1975</v>
      </c>
      <c r="O728" t="s">
        <v>69</v>
      </c>
      <c r="P728">
        <v>5</v>
      </c>
      <c r="Q728">
        <f t="shared" si="22"/>
        <v>15</v>
      </c>
      <c r="R728" t="str">
        <f t="shared" si="23"/>
        <v>Budget</v>
      </c>
    </row>
    <row r="729" spans="1:18" x14ac:dyDescent="0.35">
      <c r="A729">
        <v>12700360</v>
      </c>
      <c r="B729" t="s">
        <v>1944</v>
      </c>
      <c r="C729">
        <v>18990</v>
      </c>
      <c r="D729" t="s">
        <v>143</v>
      </c>
      <c r="E729" t="s">
        <v>879</v>
      </c>
      <c r="F729" t="s">
        <v>1841</v>
      </c>
      <c r="G729" t="s">
        <v>1226</v>
      </c>
      <c r="H729">
        <v>2013</v>
      </c>
      <c r="I729">
        <v>97346</v>
      </c>
      <c r="J729" t="s">
        <v>86</v>
      </c>
      <c r="K729" t="s">
        <v>22</v>
      </c>
      <c r="L729" t="s">
        <v>23</v>
      </c>
      <c r="M729" t="s">
        <v>24</v>
      </c>
      <c r="N729">
        <v>1995</v>
      </c>
      <c r="O729" t="s">
        <v>33</v>
      </c>
      <c r="P729">
        <v>5</v>
      </c>
      <c r="Q729">
        <f t="shared" si="22"/>
        <v>11</v>
      </c>
      <c r="R729" t="str">
        <f t="shared" si="23"/>
        <v>Mid-range</v>
      </c>
    </row>
    <row r="730" spans="1:18" x14ac:dyDescent="0.35">
      <c r="A730">
        <v>12700365</v>
      </c>
      <c r="B730" t="s">
        <v>1945</v>
      </c>
      <c r="C730">
        <v>135631</v>
      </c>
      <c r="D730" t="s">
        <v>27</v>
      </c>
      <c r="E730" t="s">
        <v>1946</v>
      </c>
      <c r="F730" t="s">
        <v>251</v>
      </c>
      <c r="G730" t="s">
        <v>1947</v>
      </c>
      <c r="H730">
        <v>2018</v>
      </c>
      <c r="I730">
        <v>53583</v>
      </c>
      <c r="J730" t="s">
        <v>393</v>
      </c>
      <c r="K730" t="s">
        <v>22</v>
      </c>
      <c r="L730" t="s">
        <v>64</v>
      </c>
      <c r="M730" t="s">
        <v>24</v>
      </c>
      <c r="N730">
        <v>3982</v>
      </c>
      <c r="O730" t="s">
        <v>47</v>
      </c>
      <c r="P730">
        <v>5</v>
      </c>
      <c r="Q730">
        <f t="shared" si="22"/>
        <v>6</v>
      </c>
      <c r="R730" t="str">
        <f t="shared" si="23"/>
        <v>Luxury</v>
      </c>
    </row>
    <row r="731" spans="1:18" x14ac:dyDescent="0.35">
      <c r="A731">
        <v>12700367</v>
      </c>
      <c r="B731" t="s">
        <v>1948</v>
      </c>
      <c r="C731">
        <v>44569</v>
      </c>
      <c r="D731" t="s">
        <v>59</v>
      </c>
      <c r="E731" t="s">
        <v>1949</v>
      </c>
      <c r="F731" t="s">
        <v>1950</v>
      </c>
      <c r="G731" t="s">
        <v>1951</v>
      </c>
      <c r="H731">
        <v>2018</v>
      </c>
      <c r="I731">
        <v>38002</v>
      </c>
      <c r="J731" t="s">
        <v>21</v>
      </c>
      <c r="K731" t="s">
        <v>22</v>
      </c>
      <c r="L731" t="s">
        <v>64</v>
      </c>
      <c r="M731" t="s">
        <v>24</v>
      </c>
      <c r="N731">
        <v>1998</v>
      </c>
      <c r="O731" t="s">
        <v>69</v>
      </c>
      <c r="P731">
        <v>5</v>
      </c>
      <c r="Q731">
        <f t="shared" si="22"/>
        <v>6</v>
      </c>
      <c r="R731" t="str">
        <f t="shared" si="23"/>
        <v>Luxury</v>
      </c>
    </row>
    <row r="732" spans="1:18" x14ac:dyDescent="0.35">
      <c r="A732">
        <v>12700368</v>
      </c>
      <c r="B732" t="s">
        <v>1952</v>
      </c>
      <c r="C732">
        <v>112996</v>
      </c>
      <c r="D732" t="s">
        <v>59</v>
      </c>
      <c r="E732" t="s">
        <v>1953</v>
      </c>
      <c r="F732" t="s">
        <v>1954</v>
      </c>
      <c r="G732" t="s">
        <v>1955</v>
      </c>
      <c r="H732">
        <v>2020</v>
      </c>
      <c r="I732">
        <v>9993</v>
      </c>
      <c r="J732" t="s">
        <v>393</v>
      </c>
      <c r="K732" t="s">
        <v>81</v>
      </c>
      <c r="L732" t="s">
        <v>64</v>
      </c>
      <c r="M732" t="s">
        <v>24</v>
      </c>
      <c r="N732">
        <v>2979</v>
      </c>
      <c r="O732" t="s">
        <v>33</v>
      </c>
      <c r="P732">
        <v>4</v>
      </c>
      <c r="Q732">
        <f t="shared" si="22"/>
        <v>4</v>
      </c>
      <c r="R732" t="str">
        <f t="shared" si="23"/>
        <v>Luxury</v>
      </c>
    </row>
    <row r="733" spans="1:18" x14ac:dyDescent="0.35">
      <c r="A733">
        <v>12700379</v>
      </c>
      <c r="B733" t="s">
        <v>1956</v>
      </c>
      <c r="C733">
        <v>25990</v>
      </c>
      <c r="D733" t="s">
        <v>165</v>
      </c>
      <c r="E733" t="s">
        <v>568</v>
      </c>
      <c r="F733" t="s">
        <v>1957</v>
      </c>
      <c r="G733" t="s">
        <v>1958</v>
      </c>
      <c r="H733">
        <v>2018</v>
      </c>
      <c r="I733">
        <v>65896</v>
      </c>
      <c r="J733" t="s">
        <v>21</v>
      </c>
      <c r="K733" t="s">
        <v>22</v>
      </c>
      <c r="L733" t="s">
        <v>23</v>
      </c>
      <c r="M733" t="s">
        <v>24</v>
      </c>
      <c r="N733">
        <v>1998</v>
      </c>
      <c r="O733" t="s">
        <v>135</v>
      </c>
      <c r="P733">
        <v>5</v>
      </c>
      <c r="Q733">
        <f t="shared" si="22"/>
        <v>6</v>
      </c>
      <c r="R733" t="str">
        <f t="shared" si="23"/>
        <v>Mid-range</v>
      </c>
    </row>
    <row r="734" spans="1:18" x14ac:dyDescent="0.35">
      <c r="A734">
        <v>12700388</v>
      </c>
      <c r="B734" t="s">
        <v>1959</v>
      </c>
      <c r="C734">
        <v>34990</v>
      </c>
      <c r="D734" t="s">
        <v>127</v>
      </c>
      <c r="E734" t="s">
        <v>466</v>
      </c>
      <c r="F734" t="s">
        <v>1197</v>
      </c>
      <c r="G734" t="s">
        <v>211</v>
      </c>
      <c r="H734">
        <v>2016</v>
      </c>
      <c r="I734">
        <v>46611</v>
      </c>
      <c r="J734" t="s">
        <v>21</v>
      </c>
      <c r="K734" t="s">
        <v>22</v>
      </c>
      <c r="L734" t="s">
        <v>31</v>
      </c>
      <c r="M734" t="s">
        <v>24</v>
      </c>
      <c r="N734">
        <v>2191</v>
      </c>
      <c r="O734" t="s">
        <v>47</v>
      </c>
      <c r="P734">
        <v>5</v>
      </c>
      <c r="Q734">
        <f t="shared" si="22"/>
        <v>8</v>
      </c>
      <c r="R734" t="str">
        <f t="shared" si="23"/>
        <v>Mid-range</v>
      </c>
    </row>
    <row r="735" spans="1:18" x14ac:dyDescent="0.35">
      <c r="A735">
        <v>12700420</v>
      </c>
      <c r="B735" t="s">
        <v>1960</v>
      </c>
      <c r="C735">
        <v>15999</v>
      </c>
      <c r="D735" t="s">
        <v>59</v>
      </c>
      <c r="E735" t="s">
        <v>1311</v>
      </c>
      <c r="F735" t="s">
        <v>1961</v>
      </c>
      <c r="G735" t="s">
        <v>1962</v>
      </c>
      <c r="H735">
        <v>2012</v>
      </c>
      <c r="I735">
        <v>127011</v>
      </c>
      <c r="J735" t="s">
        <v>21</v>
      </c>
      <c r="K735" t="s">
        <v>22</v>
      </c>
      <c r="L735" t="s">
        <v>31</v>
      </c>
      <c r="M735" t="s">
        <v>24</v>
      </c>
      <c r="N735">
        <v>1995</v>
      </c>
      <c r="O735" t="s">
        <v>135</v>
      </c>
      <c r="P735">
        <v>5</v>
      </c>
      <c r="Q735">
        <f t="shared" si="22"/>
        <v>12</v>
      </c>
      <c r="R735" t="str">
        <f t="shared" si="23"/>
        <v>Mid-range</v>
      </c>
    </row>
    <row r="736" spans="1:18" x14ac:dyDescent="0.35">
      <c r="A736">
        <v>12700432</v>
      </c>
      <c r="B736" t="s">
        <v>1850</v>
      </c>
      <c r="C736">
        <v>44800</v>
      </c>
      <c r="D736" t="s">
        <v>27</v>
      </c>
      <c r="E736" t="s">
        <v>1851</v>
      </c>
      <c r="F736" t="s">
        <v>1852</v>
      </c>
      <c r="G736">
        <v>166</v>
      </c>
      <c r="H736">
        <v>2016</v>
      </c>
      <c r="I736">
        <v>117901</v>
      </c>
      <c r="J736" t="s">
        <v>21</v>
      </c>
      <c r="K736" t="s">
        <v>22</v>
      </c>
      <c r="L736" t="s">
        <v>31</v>
      </c>
      <c r="M736" t="s">
        <v>24</v>
      </c>
      <c r="N736">
        <v>2143</v>
      </c>
      <c r="O736" t="s">
        <v>135</v>
      </c>
      <c r="P736">
        <v>5</v>
      </c>
      <c r="Q736">
        <f t="shared" si="22"/>
        <v>8</v>
      </c>
      <c r="R736" t="str">
        <f t="shared" si="23"/>
        <v>Luxury</v>
      </c>
    </row>
    <row r="737" spans="1:18" x14ac:dyDescent="0.35">
      <c r="A737">
        <v>12700557</v>
      </c>
      <c r="B737" t="s">
        <v>1963</v>
      </c>
      <c r="C737">
        <v>36950</v>
      </c>
      <c r="D737" t="s">
        <v>17</v>
      </c>
      <c r="E737" t="s">
        <v>193</v>
      </c>
      <c r="F737" t="s">
        <v>703</v>
      </c>
      <c r="G737" t="s">
        <v>885</v>
      </c>
      <c r="H737">
        <v>2018</v>
      </c>
      <c r="I737">
        <v>147529</v>
      </c>
      <c r="J737" t="s">
        <v>21</v>
      </c>
      <c r="K737" t="s">
        <v>22</v>
      </c>
      <c r="L737" t="s">
        <v>23</v>
      </c>
      <c r="M737" t="s">
        <v>24</v>
      </c>
      <c r="N737">
        <v>3456</v>
      </c>
      <c r="O737" t="s">
        <v>47</v>
      </c>
      <c r="P737">
        <v>7</v>
      </c>
      <c r="Q737">
        <f t="shared" si="22"/>
        <v>6</v>
      </c>
      <c r="R737" t="str">
        <f t="shared" si="23"/>
        <v>Mid-range</v>
      </c>
    </row>
    <row r="738" spans="1:18" x14ac:dyDescent="0.35">
      <c r="A738">
        <v>12700570</v>
      </c>
      <c r="B738" t="s">
        <v>1964</v>
      </c>
      <c r="C738">
        <v>102000</v>
      </c>
      <c r="D738" t="s">
        <v>27</v>
      </c>
      <c r="E738" t="s">
        <v>1425</v>
      </c>
      <c r="F738" t="s">
        <v>1426</v>
      </c>
      <c r="G738" t="s">
        <v>1427</v>
      </c>
      <c r="H738">
        <v>2020</v>
      </c>
      <c r="I738">
        <v>28000</v>
      </c>
      <c r="J738" t="s">
        <v>21</v>
      </c>
      <c r="K738" t="s">
        <v>22</v>
      </c>
      <c r="L738" t="s">
        <v>31</v>
      </c>
      <c r="M738" t="s">
        <v>24</v>
      </c>
      <c r="N738">
        <v>1950</v>
      </c>
      <c r="O738" t="s">
        <v>47</v>
      </c>
      <c r="P738">
        <v>5</v>
      </c>
      <c r="Q738">
        <f t="shared" si="22"/>
        <v>4</v>
      </c>
      <c r="R738" t="str">
        <f t="shared" si="23"/>
        <v>Luxury</v>
      </c>
    </row>
    <row r="739" spans="1:18" x14ac:dyDescent="0.35">
      <c r="A739">
        <v>12700588</v>
      </c>
      <c r="B739" t="s">
        <v>1965</v>
      </c>
      <c r="C739">
        <v>29990</v>
      </c>
      <c r="D739" t="s">
        <v>27</v>
      </c>
      <c r="E739" t="s">
        <v>161</v>
      </c>
      <c r="F739" t="s">
        <v>1966</v>
      </c>
      <c r="G739" t="s">
        <v>433</v>
      </c>
      <c r="H739">
        <v>2014</v>
      </c>
      <c r="I739">
        <v>256700</v>
      </c>
      <c r="J739" t="s">
        <v>106</v>
      </c>
      <c r="K739" t="s">
        <v>22</v>
      </c>
      <c r="L739" t="s">
        <v>31</v>
      </c>
      <c r="M739" t="s">
        <v>24</v>
      </c>
      <c r="N739">
        <v>2143</v>
      </c>
      <c r="O739" t="s">
        <v>47</v>
      </c>
      <c r="P739">
        <v>2</v>
      </c>
      <c r="Q739">
        <f t="shared" si="22"/>
        <v>10</v>
      </c>
      <c r="R739" t="str">
        <f t="shared" si="23"/>
        <v>Mid-range</v>
      </c>
    </row>
    <row r="740" spans="1:18" x14ac:dyDescent="0.35">
      <c r="A740">
        <v>12700590</v>
      </c>
      <c r="B740" t="s">
        <v>1967</v>
      </c>
      <c r="C740">
        <v>30990</v>
      </c>
      <c r="D740" t="s">
        <v>127</v>
      </c>
      <c r="E740" t="s">
        <v>998</v>
      </c>
      <c r="F740" t="s">
        <v>1968</v>
      </c>
      <c r="G740" t="s">
        <v>1969</v>
      </c>
      <c r="H740">
        <v>2019</v>
      </c>
      <c r="I740">
        <v>111205</v>
      </c>
      <c r="J740" t="s">
        <v>21</v>
      </c>
      <c r="K740" t="s">
        <v>22</v>
      </c>
      <c r="L740" t="s">
        <v>23</v>
      </c>
      <c r="M740" t="s">
        <v>24</v>
      </c>
      <c r="N740">
        <v>1998</v>
      </c>
      <c r="O740" t="s">
        <v>25</v>
      </c>
      <c r="P740">
        <v>5</v>
      </c>
      <c r="Q740">
        <f t="shared" si="22"/>
        <v>5</v>
      </c>
      <c r="R740" t="str">
        <f t="shared" si="23"/>
        <v>Mid-range</v>
      </c>
    </row>
    <row r="741" spans="1:18" x14ac:dyDescent="0.35">
      <c r="A741">
        <v>12700661</v>
      </c>
      <c r="B741" t="s">
        <v>1970</v>
      </c>
      <c r="C741">
        <v>28990</v>
      </c>
      <c r="D741" t="s">
        <v>49</v>
      </c>
      <c r="E741" t="s">
        <v>234</v>
      </c>
      <c r="F741" t="s">
        <v>1971</v>
      </c>
      <c r="G741" t="s">
        <v>415</v>
      </c>
      <c r="H741">
        <v>2012</v>
      </c>
      <c r="I741">
        <v>132645</v>
      </c>
      <c r="J741" t="s">
        <v>236</v>
      </c>
      <c r="K741" t="s">
        <v>81</v>
      </c>
      <c r="L741" t="s">
        <v>31</v>
      </c>
      <c r="M741" t="s">
        <v>24</v>
      </c>
      <c r="N741">
        <v>2488</v>
      </c>
      <c r="O741" t="s">
        <v>25</v>
      </c>
      <c r="P741">
        <v>5</v>
      </c>
      <c r="Q741">
        <f t="shared" si="22"/>
        <v>12</v>
      </c>
      <c r="R741" t="str">
        <f t="shared" si="23"/>
        <v>Mid-range</v>
      </c>
    </row>
    <row r="742" spans="1:18" x14ac:dyDescent="0.35">
      <c r="A742">
        <v>12700685</v>
      </c>
      <c r="B742" t="s">
        <v>1972</v>
      </c>
      <c r="C742">
        <v>52990</v>
      </c>
      <c r="D742" t="s">
        <v>17</v>
      </c>
      <c r="E742" t="s">
        <v>905</v>
      </c>
      <c r="F742" t="s">
        <v>1973</v>
      </c>
      <c r="G742" t="s">
        <v>1974</v>
      </c>
      <c r="H742">
        <v>2016</v>
      </c>
      <c r="I742">
        <v>86055</v>
      </c>
      <c r="J742" t="s">
        <v>1975</v>
      </c>
      <c r="K742" t="s">
        <v>22</v>
      </c>
      <c r="L742" t="s">
        <v>31</v>
      </c>
      <c r="M742" t="s">
        <v>24</v>
      </c>
      <c r="N742">
        <v>2982</v>
      </c>
      <c r="O742" t="s">
        <v>47</v>
      </c>
      <c r="P742">
        <v>14</v>
      </c>
      <c r="Q742">
        <f t="shared" si="22"/>
        <v>8</v>
      </c>
      <c r="R742" t="str">
        <f t="shared" si="23"/>
        <v>Luxury</v>
      </c>
    </row>
    <row r="743" spans="1:18" x14ac:dyDescent="0.35">
      <c r="A743">
        <v>12700696</v>
      </c>
      <c r="B743" t="s">
        <v>1976</v>
      </c>
      <c r="C743">
        <v>101880</v>
      </c>
      <c r="D743" t="s">
        <v>449</v>
      </c>
      <c r="E743" t="s">
        <v>743</v>
      </c>
      <c r="F743" t="s">
        <v>1977</v>
      </c>
      <c r="G743" t="s">
        <v>1978</v>
      </c>
      <c r="H743">
        <v>2016</v>
      </c>
      <c r="I743">
        <v>66125</v>
      </c>
      <c r="J743" t="s">
        <v>21</v>
      </c>
      <c r="K743" t="s">
        <v>22</v>
      </c>
      <c r="L743" t="s">
        <v>31</v>
      </c>
      <c r="M743" t="s">
        <v>24</v>
      </c>
      <c r="N743">
        <v>2993</v>
      </c>
      <c r="O743" t="s">
        <v>25</v>
      </c>
      <c r="P743">
        <v>5</v>
      </c>
      <c r="Q743">
        <f t="shared" si="22"/>
        <v>8</v>
      </c>
      <c r="R743" t="str">
        <f t="shared" si="23"/>
        <v>Luxury</v>
      </c>
    </row>
    <row r="744" spans="1:18" x14ac:dyDescent="0.35">
      <c r="A744">
        <v>12700697</v>
      </c>
      <c r="B744" t="s">
        <v>1979</v>
      </c>
      <c r="C744">
        <v>159980</v>
      </c>
      <c r="D744" t="s">
        <v>449</v>
      </c>
      <c r="E744" t="s">
        <v>743</v>
      </c>
      <c r="F744" t="s">
        <v>1980</v>
      </c>
      <c r="G744" t="s">
        <v>1981</v>
      </c>
      <c r="H744">
        <v>2019</v>
      </c>
      <c r="I744">
        <v>39250</v>
      </c>
      <c r="J744" t="s">
        <v>21</v>
      </c>
      <c r="K744" t="s">
        <v>22</v>
      </c>
      <c r="L744" t="s">
        <v>31</v>
      </c>
      <c r="M744" t="s">
        <v>24</v>
      </c>
      <c r="N744">
        <v>2993</v>
      </c>
      <c r="O744" t="s">
        <v>47</v>
      </c>
      <c r="P744">
        <v>5</v>
      </c>
      <c r="Q744">
        <f t="shared" si="22"/>
        <v>5</v>
      </c>
      <c r="R744" t="str">
        <f t="shared" si="23"/>
        <v>Luxury</v>
      </c>
    </row>
    <row r="745" spans="1:18" x14ac:dyDescent="0.35">
      <c r="A745">
        <v>12700721</v>
      </c>
      <c r="B745" t="s">
        <v>1982</v>
      </c>
      <c r="C745">
        <v>24900</v>
      </c>
      <c r="D745" t="s">
        <v>27</v>
      </c>
      <c r="E745" t="s">
        <v>1983</v>
      </c>
      <c r="F745" t="s">
        <v>1984</v>
      </c>
      <c r="G745" t="s">
        <v>1985</v>
      </c>
      <c r="H745">
        <v>2015</v>
      </c>
      <c r="I745">
        <v>123000</v>
      </c>
      <c r="J745" t="s">
        <v>86</v>
      </c>
      <c r="K745" t="s">
        <v>22</v>
      </c>
      <c r="L745" t="s">
        <v>31</v>
      </c>
      <c r="M745" t="s">
        <v>24</v>
      </c>
      <c r="N745">
        <v>2143</v>
      </c>
      <c r="O745" t="s">
        <v>116</v>
      </c>
      <c r="P745">
        <v>5</v>
      </c>
      <c r="Q745">
        <f t="shared" si="22"/>
        <v>9</v>
      </c>
      <c r="R745" t="str">
        <f t="shared" si="23"/>
        <v>Mid-range</v>
      </c>
    </row>
    <row r="746" spans="1:18" x14ac:dyDescent="0.35">
      <c r="A746">
        <v>12700773</v>
      </c>
      <c r="B746" t="s">
        <v>1986</v>
      </c>
      <c r="C746">
        <v>39640</v>
      </c>
      <c r="D746" t="s">
        <v>165</v>
      </c>
      <c r="E746" t="s">
        <v>209</v>
      </c>
      <c r="F746" t="s">
        <v>1987</v>
      </c>
      <c r="G746" t="s">
        <v>531</v>
      </c>
      <c r="H746">
        <v>2018</v>
      </c>
      <c r="I746">
        <v>129083</v>
      </c>
      <c r="J746" t="s">
        <v>21</v>
      </c>
      <c r="K746" t="s">
        <v>22</v>
      </c>
      <c r="L746" t="s">
        <v>31</v>
      </c>
      <c r="M746" t="s">
        <v>24</v>
      </c>
      <c r="N746">
        <v>2442</v>
      </c>
      <c r="O746" t="s">
        <v>116</v>
      </c>
      <c r="P746">
        <v>5</v>
      </c>
      <c r="Q746">
        <f t="shared" si="22"/>
        <v>6</v>
      </c>
      <c r="R746" t="str">
        <f t="shared" si="23"/>
        <v>Mid-range</v>
      </c>
    </row>
    <row r="747" spans="1:18" x14ac:dyDescent="0.35">
      <c r="A747">
        <v>12700781</v>
      </c>
      <c r="B747" t="s">
        <v>1988</v>
      </c>
      <c r="C747">
        <v>44995</v>
      </c>
      <c r="D747" t="s">
        <v>17</v>
      </c>
      <c r="E747" t="s">
        <v>193</v>
      </c>
      <c r="F747" t="s">
        <v>572</v>
      </c>
      <c r="G747" t="s">
        <v>573</v>
      </c>
      <c r="H747">
        <v>2018</v>
      </c>
      <c r="I747">
        <v>29778</v>
      </c>
      <c r="J747" t="s">
        <v>21</v>
      </c>
      <c r="K747" t="s">
        <v>22</v>
      </c>
      <c r="L747" t="s">
        <v>23</v>
      </c>
      <c r="M747" t="s">
        <v>24</v>
      </c>
      <c r="N747">
        <v>3456</v>
      </c>
      <c r="O747" t="s">
        <v>25</v>
      </c>
      <c r="P747">
        <v>7</v>
      </c>
      <c r="Q747">
        <f t="shared" si="22"/>
        <v>6</v>
      </c>
      <c r="R747" t="str">
        <f t="shared" si="23"/>
        <v>Luxury</v>
      </c>
    </row>
    <row r="748" spans="1:18" x14ac:dyDescent="0.35">
      <c r="A748">
        <v>12700782</v>
      </c>
      <c r="B748" t="s">
        <v>1989</v>
      </c>
      <c r="C748">
        <v>54995</v>
      </c>
      <c r="D748" t="s">
        <v>17</v>
      </c>
      <c r="E748" t="s">
        <v>153</v>
      </c>
      <c r="F748" t="s">
        <v>1990</v>
      </c>
      <c r="G748" t="s">
        <v>1991</v>
      </c>
      <c r="H748">
        <v>2019</v>
      </c>
      <c r="I748">
        <v>88063</v>
      </c>
      <c r="J748" t="s">
        <v>21</v>
      </c>
      <c r="K748" t="s">
        <v>22</v>
      </c>
      <c r="L748" t="s">
        <v>540</v>
      </c>
      <c r="M748" t="s">
        <v>24</v>
      </c>
      <c r="N748">
        <v>2487</v>
      </c>
      <c r="O748" t="s">
        <v>47</v>
      </c>
      <c r="P748">
        <v>5</v>
      </c>
      <c r="Q748">
        <f t="shared" si="22"/>
        <v>5</v>
      </c>
      <c r="R748" t="str">
        <f t="shared" si="23"/>
        <v>Luxury</v>
      </c>
    </row>
    <row r="749" spans="1:18" x14ac:dyDescent="0.35">
      <c r="A749">
        <v>12700872</v>
      </c>
      <c r="B749" t="s">
        <v>1992</v>
      </c>
      <c r="C749">
        <v>39990</v>
      </c>
      <c r="D749" t="s">
        <v>17</v>
      </c>
      <c r="E749" t="s">
        <v>258</v>
      </c>
      <c r="F749" t="s">
        <v>259</v>
      </c>
      <c r="G749" t="s">
        <v>323</v>
      </c>
      <c r="H749">
        <v>2015</v>
      </c>
      <c r="I749">
        <v>193504</v>
      </c>
      <c r="J749" t="s">
        <v>338</v>
      </c>
      <c r="K749" t="s">
        <v>22</v>
      </c>
      <c r="L749" t="s">
        <v>31</v>
      </c>
      <c r="M749" t="s">
        <v>24</v>
      </c>
      <c r="N749">
        <v>2753</v>
      </c>
      <c r="O749" t="s">
        <v>47</v>
      </c>
      <c r="P749">
        <v>5</v>
      </c>
      <c r="Q749">
        <f t="shared" si="22"/>
        <v>9</v>
      </c>
      <c r="R749" t="str">
        <f t="shared" si="23"/>
        <v>Mid-range</v>
      </c>
    </row>
    <row r="750" spans="1:18" x14ac:dyDescent="0.35">
      <c r="A750">
        <v>12700915</v>
      </c>
      <c r="B750" t="s">
        <v>1993</v>
      </c>
      <c r="C750">
        <v>19990</v>
      </c>
      <c r="D750" t="s">
        <v>42</v>
      </c>
      <c r="E750" t="s">
        <v>621</v>
      </c>
      <c r="F750" t="s">
        <v>1994</v>
      </c>
      <c r="G750" t="s">
        <v>1995</v>
      </c>
      <c r="H750">
        <v>2018</v>
      </c>
      <c r="I750">
        <v>47364</v>
      </c>
      <c r="J750" t="s">
        <v>63</v>
      </c>
      <c r="K750" t="s">
        <v>22</v>
      </c>
      <c r="L750" t="s">
        <v>23</v>
      </c>
      <c r="M750" t="s">
        <v>24</v>
      </c>
      <c r="N750">
        <v>1399</v>
      </c>
      <c r="O750" t="s">
        <v>47</v>
      </c>
      <c r="P750">
        <v>5</v>
      </c>
      <c r="Q750">
        <f t="shared" si="22"/>
        <v>6</v>
      </c>
      <c r="R750" t="str">
        <f t="shared" si="23"/>
        <v>Mid-range</v>
      </c>
    </row>
    <row r="751" spans="1:18" x14ac:dyDescent="0.35">
      <c r="A751">
        <v>12700923</v>
      </c>
      <c r="B751" t="s">
        <v>1996</v>
      </c>
      <c r="C751">
        <v>41000</v>
      </c>
      <c r="D751" t="s">
        <v>127</v>
      </c>
      <c r="E751" t="s">
        <v>418</v>
      </c>
      <c r="F751" t="s">
        <v>278</v>
      </c>
      <c r="G751" t="s">
        <v>146</v>
      </c>
      <c r="H751">
        <v>2017</v>
      </c>
      <c r="I751">
        <v>85876</v>
      </c>
      <c r="J751" t="s">
        <v>21</v>
      </c>
      <c r="K751" t="s">
        <v>22</v>
      </c>
      <c r="L751" t="s">
        <v>23</v>
      </c>
      <c r="M751" t="s">
        <v>24</v>
      </c>
      <c r="N751">
        <v>2488</v>
      </c>
      <c r="O751" t="s">
        <v>674</v>
      </c>
      <c r="P751">
        <v>7</v>
      </c>
      <c r="Q751">
        <f t="shared" si="22"/>
        <v>7</v>
      </c>
      <c r="R751" t="str">
        <f t="shared" si="23"/>
        <v>Luxury</v>
      </c>
    </row>
    <row r="752" spans="1:18" x14ac:dyDescent="0.35">
      <c r="A752">
        <v>12700986</v>
      </c>
      <c r="B752" t="s">
        <v>1997</v>
      </c>
      <c r="C752">
        <v>35990</v>
      </c>
      <c r="D752" t="s">
        <v>17</v>
      </c>
      <c r="E752" t="s">
        <v>258</v>
      </c>
      <c r="F752" t="s">
        <v>351</v>
      </c>
      <c r="G752" t="s">
        <v>1998</v>
      </c>
      <c r="H752">
        <v>2019</v>
      </c>
      <c r="I752">
        <v>82743</v>
      </c>
      <c r="J752" t="s">
        <v>275</v>
      </c>
      <c r="K752" t="s">
        <v>22</v>
      </c>
      <c r="L752" t="s">
        <v>23</v>
      </c>
      <c r="M752" t="s">
        <v>24</v>
      </c>
      <c r="N752">
        <v>2694</v>
      </c>
      <c r="O752" t="s">
        <v>47</v>
      </c>
      <c r="P752">
        <v>5</v>
      </c>
      <c r="Q752">
        <f t="shared" si="22"/>
        <v>5</v>
      </c>
      <c r="R752" t="str">
        <f t="shared" si="23"/>
        <v>Mid-range</v>
      </c>
    </row>
    <row r="753" spans="1:18" x14ac:dyDescent="0.35">
      <c r="A753">
        <v>12701010</v>
      </c>
      <c r="B753" t="s">
        <v>1481</v>
      </c>
      <c r="C753">
        <v>33990</v>
      </c>
      <c r="D753" t="s">
        <v>54</v>
      </c>
      <c r="E753" t="s">
        <v>118</v>
      </c>
      <c r="F753" t="s">
        <v>119</v>
      </c>
      <c r="G753" t="s">
        <v>426</v>
      </c>
      <c r="H753">
        <v>2014</v>
      </c>
      <c r="I753">
        <v>148752</v>
      </c>
      <c r="J753" t="s">
        <v>80</v>
      </c>
      <c r="K753" t="s">
        <v>81</v>
      </c>
      <c r="L753" t="s">
        <v>23</v>
      </c>
      <c r="M753" t="s">
        <v>24</v>
      </c>
      <c r="N753">
        <v>3984</v>
      </c>
      <c r="O753" t="s">
        <v>33</v>
      </c>
      <c r="P753">
        <v>2</v>
      </c>
      <c r="Q753">
        <f t="shared" si="22"/>
        <v>10</v>
      </c>
      <c r="R753" t="str">
        <f t="shared" si="23"/>
        <v>Mid-range</v>
      </c>
    </row>
    <row r="754" spans="1:18" x14ac:dyDescent="0.35">
      <c r="A754">
        <v>12701019</v>
      </c>
      <c r="B754" t="s">
        <v>1999</v>
      </c>
      <c r="C754">
        <v>54980</v>
      </c>
      <c r="D754" t="s">
        <v>42</v>
      </c>
      <c r="E754" t="s">
        <v>71</v>
      </c>
      <c r="F754" t="s">
        <v>2000</v>
      </c>
      <c r="G754" t="s">
        <v>1019</v>
      </c>
      <c r="H754">
        <v>2016</v>
      </c>
      <c r="I754">
        <v>55333</v>
      </c>
      <c r="J754" t="s">
        <v>63</v>
      </c>
      <c r="K754" t="s">
        <v>81</v>
      </c>
      <c r="L754" t="s">
        <v>64</v>
      </c>
      <c r="M754" t="s">
        <v>24</v>
      </c>
      <c r="N754">
        <v>6200</v>
      </c>
      <c r="O754" t="s">
        <v>47</v>
      </c>
      <c r="P754">
        <v>5</v>
      </c>
      <c r="Q754">
        <f t="shared" si="22"/>
        <v>8</v>
      </c>
      <c r="R754" t="str">
        <f t="shared" si="23"/>
        <v>Luxury</v>
      </c>
    </row>
    <row r="755" spans="1:18" x14ac:dyDescent="0.35">
      <c r="A755">
        <v>12701024</v>
      </c>
      <c r="B755" t="s">
        <v>2001</v>
      </c>
      <c r="C755">
        <v>89888</v>
      </c>
      <c r="D755" t="s">
        <v>112</v>
      </c>
      <c r="E755" t="s">
        <v>113</v>
      </c>
      <c r="F755" t="s">
        <v>114</v>
      </c>
      <c r="G755" t="s">
        <v>2002</v>
      </c>
      <c r="H755">
        <v>2021</v>
      </c>
      <c r="I755">
        <v>21479</v>
      </c>
      <c r="J755" t="s">
        <v>21</v>
      </c>
      <c r="K755" t="s">
        <v>22</v>
      </c>
      <c r="L755" t="s">
        <v>64</v>
      </c>
      <c r="M755" t="s">
        <v>24</v>
      </c>
      <c r="N755">
        <v>3456</v>
      </c>
      <c r="O755" t="s">
        <v>2003</v>
      </c>
      <c r="P755">
        <v>5</v>
      </c>
      <c r="Q755">
        <f t="shared" si="22"/>
        <v>3</v>
      </c>
      <c r="R755" t="str">
        <f t="shared" si="23"/>
        <v>Luxury</v>
      </c>
    </row>
    <row r="756" spans="1:18" x14ac:dyDescent="0.35">
      <c r="A756">
        <v>12701062</v>
      </c>
      <c r="B756" t="s">
        <v>2004</v>
      </c>
      <c r="C756">
        <v>15000</v>
      </c>
      <c r="D756" t="s">
        <v>17</v>
      </c>
      <c r="E756" t="s">
        <v>171</v>
      </c>
      <c r="F756" t="s">
        <v>158</v>
      </c>
      <c r="G756" t="s">
        <v>653</v>
      </c>
      <c r="H756">
        <v>1998</v>
      </c>
      <c r="I756">
        <v>523812</v>
      </c>
      <c r="J756" t="s">
        <v>21</v>
      </c>
      <c r="K756" t="s">
        <v>22</v>
      </c>
      <c r="L756" t="s">
        <v>23</v>
      </c>
      <c r="M756" t="s">
        <v>24</v>
      </c>
      <c r="N756">
        <v>4477</v>
      </c>
      <c r="O756" t="s">
        <v>2005</v>
      </c>
      <c r="P756">
        <v>8</v>
      </c>
      <c r="Q756">
        <f t="shared" si="22"/>
        <v>26</v>
      </c>
      <c r="R756" t="str">
        <f t="shared" si="23"/>
        <v>Mid-range</v>
      </c>
    </row>
    <row r="757" spans="1:18" x14ac:dyDescent="0.35">
      <c r="A757">
        <v>12701069</v>
      </c>
      <c r="B757" t="s">
        <v>2006</v>
      </c>
      <c r="C757">
        <v>69830</v>
      </c>
      <c r="D757" t="s">
        <v>282</v>
      </c>
      <c r="E757" t="s">
        <v>443</v>
      </c>
      <c r="F757" t="s">
        <v>479</v>
      </c>
      <c r="G757" t="s">
        <v>1410</v>
      </c>
      <c r="H757">
        <v>2019</v>
      </c>
      <c r="I757">
        <v>37724</v>
      </c>
      <c r="J757" t="s">
        <v>21</v>
      </c>
      <c r="K757" t="s">
        <v>22</v>
      </c>
      <c r="L757" t="s">
        <v>31</v>
      </c>
      <c r="M757" t="s">
        <v>24</v>
      </c>
      <c r="N757">
        <v>2987</v>
      </c>
      <c r="O757" t="s">
        <v>47</v>
      </c>
      <c r="P757">
        <v>5</v>
      </c>
      <c r="Q757">
        <f t="shared" si="22"/>
        <v>5</v>
      </c>
      <c r="R757" t="str">
        <f t="shared" si="23"/>
        <v>Luxury</v>
      </c>
    </row>
    <row r="758" spans="1:18" x14ac:dyDescent="0.35">
      <c r="A758">
        <v>12701114</v>
      </c>
      <c r="B758" t="s">
        <v>2007</v>
      </c>
      <c r="C758">
        <v>26913</v>
      </c>
      <c r="D758" t="s">
        <v>76</v>
      </c>
      <c r="E758" t="s">
        <v>77</v>
      </c>
      <c r="F758" t="s">
        <v>2008</v>
      </c>
      <c r="G758" t="s">
        <v>79</v>
      </c>
      <c r="H758">
        <v>2015</v>
      </c>
      <c r="I758">
        <v>227283</v>
      </c>
      <c r="J758" t="s">
        <v>182</v>
      </c>
      <c r="K758" t="s">
        <v>22</v>
      </c>
      <c r="L758" t="s">
        <v>31</v>
      </c>
      <c r="M758" t="s">
        <v>24</v>
      </c>
      <c r="N758">
        <v>2999</v>
      </c>
      <c r="O758" t="s">
        <v>47</v>
      </c>
      <c r="P758">
        <v>5</v>
      </c>
      <c r="Q758">
        <f t="shared" si="22"/>
        <v>9</v>
      </c>
      <c r="R758" t="str">
        <f t="shared" si="23"/>
        <v>Mid-range</v>
      </c>
    </row>
    <row r="759" spans="1:18" x14ac:dyDescent="0.35">
      <c r="A759">
        <v>12701123</v>
      </c>
      <c r="B759" t="s">
        <v>1192</v>
      </c>
      <c r="C759">
        <v>25750</v>
      </c>
      <c r="D759" t="s">
        <v>42</v>
      </c>
      <c r="E759" t="s">
        <v>1193</v>
      </c>
      <c r="F759" t="s">
        <v>1194</v>
      </c>
      <c r="G759" t="s">
        <v>1195</v>
      </c>
      <c r="H759">
        <v>2018</v>
      </c>
      <c r="I759">
        <v>116000</v>
      </c>
      <c r="J759" t="s">
        <v>21</v>
      </c>
      <c r="K759" t="s">
        <v>22</v>
      </c>
      <c r="L759" t="s">
        <v>23</v>
      </c>
      <c r="M759" t="s">
        <v>24</v>
      </c>
      <c r="N759">
        <v>2997</v>
      </c>
      <c r="O759" t="s">
        <v>116</v>
      </c>
      <c r="P759">
        <v>7</v>
      </c>
      <c r="Q759">
        <f t="shared" si="22"/>
        <v>6</v>
      </c>
      <c r="R759" t="str">
        <f t="shared" si="23"/>
        <v>Mid-range</v>
      </c>
    </row>
    <row r="760" spans="1:18" x14ac:dyDescent="0.35">
      <c r="A760">
        <v>12701204</v>
      </c>
      <c r="B760" t="s">
        <v>2009</v>
      </c>
      <c r="C760">
        <v>45990</v>
      </c>
      <c r="D760" t="s">
        <v>17</v>
      </c>
      <c r="E760" t="s">
        <v>258</v>
      </c>
      <c r="F760" t="s">
        <v>429</v>
      </c>
      <c r="G760" t="s">
        <v>2010</v>
      </c>
      <c r="H760">
        <v>2019</v>
      </c>
      <c r="I760">
        <v>102526</v>
      </c>
      <c r="J760" t="s">
        <v>275</v>
      </c>
      <c r="K760" t="s">
        <v>22</v>
      </c>
      <c r="L760" t="s">
        <v>31</v>
      </c>
      <c r="M760" t="s">
        <v>24</v>
      </c>
      <c r="N760">
        <v>2753</v>
      </c>
      <c r="O760" t="s">
        <v>47</v>
      </c>
      <c r="P760">
        <v>5</v>
      </c>
      <c r="Q760">
        <f t="shared" si="22"/>
        <v>5</v>
      </c>
      <c r="R760" t="str">
        <f t="shared" si="23"/>
        <v>Luxury</v>
      </c>
    </row>
    <row r="761" spans="1:18" x14ac:dyDescent="0.35">
      <c r="A761">
        <v>12701205</v>
      </c>
      <c r="B761" t="s">
        <v>1776</v>
      </c>
      <c r="C761">
        <v>6990</v>
      </c>
      <c r="D761" t="s">
        <v>42</v>
      </c>
      <c r="E761" t="s">
        <v>621</v>
      </c>
      <c r="F761" t="s">
        <v>44</v>
      </c>
      <c r="G761" t="s">
        <v>1777</v>
      </c>
      <c r="H761">
        <v>2005</v>
      </c>
      <c r="I761">
        <v>200258</v>
      </c>
      <c r="J761" t="s">
        <v>86</v>
      </c>
      <c r="K761" t="s">
        <v>22</v>
      </c>
      <c r="L761" t="s">
        <v>23</v>
      </c>
      <c r="M761" t="s">
        <v>24</v>
      </c>
      <c r="N761">
        <v>1796</v>
      </c>
      <c r="O761" t="s">
        <v>151</v>
      </c>
      <c r="P761">
        <v>5</v>
      </c>
      <c r="Q761">
        <f t="shared" si="22"/>
        <v>19</v>
      </c>
      <c r="R761" t="str">
        <f t="shared" si="23"/>
        <v>Budget</v>
      </c>
    </row>
    <row r="762" spans="1:18" x14ac:dyDescent="0.35">
      <c r="A762">
        <v>12701259</v>
      </c>
      <c r="B762" t="s">
        <v>2011</v>
      </c>
      <c r="C762">
        <v>39990</v>
      </c>
      <c r="D762" t="s">
        <v>17</v>
      </c>
      <c r="E762">
        <v>86</v>
      </c>
      <c r="F762" t="s">
        <v>2012</v>
      </c>
      <c r="G762" t="s">
        <v>2013</v>
      </c>
      <c r="H762">
        <v>2017</v>
      </c>
      <c r="I762">
        <v>9659</v>
      </c>
      <c r="J762" t="s">
        <v>393</v>
      </c>
      <c r="K762" t="s">
        <v>22</v>
      </c>
      <c r="L762" t="s">
        <v>64</v>
      </c>
      <c r="M762" t="s">
        <v>24</v>
      </c>
      <c r="N762">
        <v>1998</v>
      </c>
      <c r="O762" t="s">
        <v>135</v>
      </c>
      <c r="P762">
        <v>4</v>
      </c>
      <c r="Q762">
        <f t="shared" si="22"/>
        <v>7</v>
      </c>
      <c r="R762" t="str">
        <f t="shared" si="23"/>
        <v>Mid-range</v>
      </c>
    </row>
    <row r="763" spans="1:18" x14ac:dyDescent="0.35">
      <c r="A763">
        <v>12701280</v>
      </c>
      <c r="B763" t="s">
        <v>2014</v>
      </c>
      <c r="C763">
        <v>13000</v>
      </c>
      <c r="D763" t="s">
        <v>17</v>
      </c>
      <c r="E763" t="s">
        <v>193</v>
      </c>
      <c r="F763" t="s">
        <v>1715</v>
      </c>
      <c r="G763" t="s">
        <v>1716</v>
      </c>
      <c r="H763">
        <v>2008</v>
      </c>
      <c r="I763">
        <v>295000</v>
      </c>
      <c r="J763" t="s">
        <v>21</v>
      </c>
      <c r="K763" t="s">
        <v>22</v>
      </c>
      <c r="L763" t="s">
        <v>23</v>
      </c>
      <c r="M763" t="s">
        <v>24</v>
      </c>
      <c r="N763">
        <v>3456</v>
      </c>
      <c r="O763" t="s">
        <v>135</v>
      </c>
      <c r="P763">
        <v>7</v>
      </c>
      <c r="Q763">
        <f t="shared" si="22"/>
        <v>16</v>
      </c>
      <c r="R763" t="str">
        <f t="shared" si="23"/>
        <v>Mid-range</v>
      </c>
    </row>
    <row r="764" spans="1:18" x14ac:dyDescent="0.35">
      <c r="A764">
        <v>12701308</v>
      </c>
      <c r="B764" t="s">
        <v>2015</v>
      </c>
      <c r="C764">
        <v>44990</v>
      </c>
      <c r="D764" t="s">
        <v>59</v>
      </c>
      <c r="E764" t="s">
        <v>1653</v>
      </c>
      <c r="F764" t="s">
        <v>2016</v>
      </c>
      <c r="G764" t="s">
        <v>2017</v>
      </c>
      <c r="H764">
        <v>2016</v>
      </c>
      <c r="I764">
        <v>114374</v>
      </c>
      <c r="J764" t="s">
        <v>393</v>
      </c>
      <c r="K764" t="s">
        <v>22</v>
      </c>
      <c r="L764" t="s">
        <v>64</v>
      </c>
      <c r="M764" t="s">
        <v>24</v>
      </c>
      <c r="N764">
        <v>2979</v>
      </c>
      <c r="O764" t="s">
        <v>25</v>
      </c>
      <c r="P764">
        <v>5</v>
      </c>
      <c r="Q764">
        <f t="shared" si="22"/>
        <v>8</v>
      </c>
      <c r="R764" t="str">
        <f t="shared" si="23"/>
        <v>Luxury</v>
      </c>
    </row>
    <row r="765" spans="1:18" x14ac:dyDescent="0.35">
      <c r="A765">
        <v>12701309</v>
      </c>
      <c r="B765" t="s">
        <v>2018</v>
      </c>
      <c r="C765">
        <v>44990</v>
      </c>
      <c r="D765" t="s">
        <v>449</v>
      </c>
      <c r="E765" t="s">
        <v>762</v>
      </c>
      <c r="F765" t="s">
        <v>2019</v>
      </c>
      <c r="G765" t="s">
        <v>2020</v>
      </c>
      <c r="H765">
        <v>2017</v>
      </c>
      <c r="I765">
        <v>68821</v>
      </c>
      <c r="J765" t="s">
        <v>21</v>
      </c>
      <c r="K765" t="s">
        <v>22</v>
      </c>
      <c r="L765" t="s">
        <v>31</v>
      </c>
      <c r="M765" t="s">
        <v>24</v>
      </c>
      <c r="N765">
        <v>1999</v>
      </c>
      <c r="O765" t="s">
        <v>47</v>
      </c>
      <c r="P765">
        <v>5</v>
      </c>
      <c r="Q765">
        <f t="shared" si="22"/>
        <v>7</v>
      </c>
      <c r="R765" t="str">
        <f t="shared" si="23"/>
        <v>Luxury</v>
      </c>
    </row>
    <row r="766" spans="1:18" x14ac:dyDescent="0.35">
      <c r="A766">
        <v>12701315</v>
      </c>
      <c r="B766" t="s">
        <v>321</v>
      </c>
      <c r="C766">
        <v>76888</v>
      </c>
      <c r="D766" t="s">
        <v>17</v>
      </c>
      <c r="E766" t="s">
        <v>258</v>
      </c>
      <c r="F766" t="s">
        <v>322</v>
      </c>
      <c r="G766" t="s">
        <v>323</v>
      </c>
      <c r="H766">
        <v>2021</v>
      </c>
      <c r="I766">
        <v>29089</v>
      </c>
      <c r="J766" t="s">
        <v>275</v>
      </c>
      <c r="K766" t="s">
        <v>22</v>
      </c>
      <c r="L766" t="s">
        <v>31</v>
      </c>
      <c r="M766" t="s">
        <v>24</v>
      </c>
      <c r="N766">
        <v>2753</v>
      </c>
      <c r="O766" t="s">
        <v>47</v>
      </c>
      <c r="P766">
        <v>5</v>
      </c>
      <c r="Q766">
        <f t="shared" si="22"/>
        <v>3</v>
      </c>
      <c r="R766" t="str">
        <f t="shared" si="23"/>
        <v>Luxury</v>
      </c>
    </row>
    <row r="767" spans="1:18" x14ac:dyDescent="0.35">
      <c r="A767">
        <v>12701321</v>
      </c>
      <c r="B767" t="s">
        <v>2021</v>
      </c>
      <c r="C767">
        <v>5990</v>
      </c>
      <c r="D767" t="s">
        <v>1475</v>
      </c>
      <c r="E767" t="s">
        <v>1476</v>
      </c>
      <c r="F767" t="s">
        <v>2022</v>
      </c>
      <c r="G767" t="s">
        <v>1478</v>
      </c>
      <c r="H767">
        <v>2007</v>
      </c>
      <c r="I767">
        <v>175000</v>
      </c>
      <c r="J767" t="s">
        <v>86</v>
      </c>
      <c r="K767" t="s">
        <v>81</v>
      </c>
      <c r="L767" t="s">
        <v>23</v>
      </c>
      <c r="M767" t="s">
        <v>24</v>
      </c>
      <c r="N767">
        <v>2429</v>
      </c>
      <c r="O767" t="s">
        <v>69</v>
      </c>
      <c r="P767">
        <v>5</v>
      </c>
      <c r="Q767">
        <f t="shared" si="22"/>
        <v>17</v>
      </c>
      <c r="R767" t="str">
        <f t="shared" si="23"/>
        <v>Budget</v>
      </c>
    </row>
    <row r="768" spans="1:18" x14ac:dyDescent="0.35">
      <c r="A768">
        <v>12701322</v>
      </c>
      <c r="B768" t="s">
        <v>2023</v>
      </c>
      <c r="C768">
        <v>9995</v>
      </c>
      <c r="D768" t="s">
        <v>165</v>
      </c>
      <c r="E768" t="s">
        <v>166</v>
      </c>
      <c r="F768" t="s">
        <v>2024</v>
      </c>
      <c r="G768" t="s">
        <v>2025</v>
      </c>
      <c r="H768">
        <v>2008</v>
      </c>
      <c r="I768">
        <v>239777</v>
      </c>
      <c r="J768" t="s">
        <v>169</v>
      </c>
      <c r="K768" t="s">
        <v>81</v>
      </c>
      <c r="L768" t="s">
        <v>23</v>
      </c>
      <c r="M768" t="s">
        <v>24</v>
      </c>
      <c r="N768">
        <v>3497</v>
      </c>
      <c r="O768" t="s">
        <v>25</v>
      </c>
      <c r="P768">
        <v>5</v>
      </c>
      <c r="Q768">
        <f t="shared" si="22"/>
        <v>16</v>
      </c>
      <c r="R768" t="str">
        <f t="shared" si="23"/>
        <v>Budget</v>
      </c>
    </row>
    <row r="769" spans="1:18" x14ac:dyDescent="0.35">
      <c r="A769">
        <v>12701324</v>
      </c>
      <c r="B769" t="s">
        <v>2026</v>
      </c>
      <c r="C769">
        <v>8995</v>
      </c>
      <c r="D769" t="s">
        <v>165</v>
      </c>
      <c r="E769" t="s">
        <v>166</v>
      </c>
      <c r="F769" t="s">
        <v>639</v>
      </c>
      <c r="G769" t="s">
        <v>2027</v>
      </c>
      <c r="H769">
        <v>2010</v>
      </c>
      <c r="I769">
        <v>341223</v>
      </c>
      <c r="J769" t="s">
        <v>80</v>
      </c>
      <c r="K769" t="s">
        <v>81</v>
      </c>
      <c r="L769" t="s">
        <v>23</v>
      </c>
      <c r="M769" t="s">
        <v>24</v>
      </c>
      <c r="N769">
        <v>2351</v>
      </c>
      <c r="O769" t="s">
        <v>47</v>
      </c>
      <c r="P769">
        <v>3</v>
      </c>
      <c r="Q769">
        <f t="shared" si="22"/>
        <v>14</v>
      </c>
      <c r="R769" t="str">
        <f t="shared" si="23"/>
        <v>Budget</v>
      </c>
    </row>
    <row r="770" spans="1:18" x14ac:dyDescent="0.35">
      <c r="A770">
        <v>12701341</v>
      </c>
      <c r="B770" t="s">
        <v>2028</v>
      </c>
      <c r="C770">
        <v>29990</v>
      </c>
      <c r="D770" t="s">
        <v>49</v>
      </c>
      <c r="E770" t="s">
        <v>1087</v>
      </c>
      <c r="F770" t="s">
        <v>2029</v>
      </c>
      <c r="G770" t="s">
        <v>1097</v>
      </c>
      <c r="H770">
        <v>2017</v>
      </c>
      <c r="I770">
        <v>62455</v>
      </c>
      <c r="J770" t="s">
        <v>21</v>
      </c>
      <c r="K770" t="s">
        <v>22</v>
      </c>
      <c r="L770" t="s">
        <v>23</v>
      </c>
      <c r="M770" t="s">
        <v>24</v>
      </c>
      <c r="N770">
        <v>1997</v>
      </c>
      <c r="O770" t="s">
        <v>69</v>
      </c>
      <c r="P770">
        <v>5</v>
      </c>
      <c r="Q770">
        <f t="shared" si="22"/>
        <v>7</v>
      </c>
      <c r="R770" t="str">
        <f t="shared" si="23"/>
        <v>Mid-range</v>
      </c>
    </row>
    <row r="771" spans="1:18" x14ac:dyDescent="0.35">
      <c r="A771">
        <v>12701395</v>
      </c>
      <c r="B771" t="s">
        <v>2030</v>
      </c>
      <c r="C771">
        <v>29995</v>
      </c>
      <c r="D771" t="s">
        <v>102</v>
      </c>
      <c r="E771" t="s">
        <v>1212</v>
      </c>
      <c r="F771" t="s">
        <v>2031</v>
      </c>
      <c r="G771" t="s">
        <v>2032</v>
      </c>
      <c r="H771">
        <v>2016</v>
      </c>
      <c r="I771">
        <v>81164</v>
      </c>
      <c r="J771" t="s">
        <v>63</v>
      </c>
      <c r="K771" t="s">
        <v>22</v>
      </c>
      <c r="L771" t="s">
        <v>31</v>
      </c>
      <c r="M771" t="s">
        <v>24</v>
      </c>
      <c r="N771">
        <v>1968</v>
      </c>
      <c r="O771" t="s">
        <v>69</v>
      </c>
      <c r="P771">
        <v>5</v>
      </c>
      <c r="Q771">
        <f t="shared" ref="Q771:Q834" si="24">2024-H771</f>
        <v>8</v>
      </c>
      <c r="R771" t="str">
        <f t="shared" ref="R771:R834" si="25">IF(C771&lt;=10000,"Budget",IF(C771&lt;=40000,"Mid-range","Luxury"))</f>
        <v>Mid-range</v>
      </c>
    </row>
    <row r="772" spans="1:18" x14ac:dyDescent="0.35">
      <c r="A772">
        <v>12701408</v>
      </c>
      <c r="B772" t="s">
        <v>2033</v>
      </c>
      <c r="C772">
        <v>19990</v>
      </c>
      <c r="D772" t="s">
        <v>42</v>
      </c>
      <c r="E772" t="s">
        <v>71</v>
      </c>
      <c r="F772" t="s">
        <v>1018</v>
      </c>
      <c r="G772" t="s">
        <v>2034</v>
      </c>
      <c r="H772">
        <v>2011</v>
      </c>
      <c r="I772">
        <v>135279</v>
      </c>
      <c r="J772" t="s">
        <v>46</v>
      </c>
      <c r="K772" t="s">
        <v>22</v>
      </c>
      <c r="L772" t="s">
        <v>23</v>
      </c>
      <c r="M772" t="s">
        <v>24</v>
      </c>
      <c r="N772">
        <v>3565</v>
      </c>
      <c r="O772" t="s">
        <v>25</v>
      </c>
      <c r="P772">
        <v>5</v>
      </c>
      <c r="Q772">
        <f t="shared" si="24"/>
        <v>13</v>
      </c>
      <c r="R772" t="str">
        <f t="shared" si="25"/>
        <v>Mid-range</v>
      </c>
    </row>
    <row r="773" spans="1:18" x14ac:dyDescent="0.35">
      <c r="A773">
        <v>12701492</v>
      </c>
      <c r="B773" t="s">
        <v>2035</v>
      </c>
      <c r="C773">
        <v>29777</v>
      </c>
      <c r="D773" t="s">
        <v>131</v>
      </c>
      <c r="E773" t="s">
        <v>132</v>
      </c>
      <c r="F773" t="s">
        <v>2036</v>
      </c>
      <c r="G773" t="s">
        <v>2037</v>
      </c>
      <c r="H773">
        <v>2016</v>
      </c>
      <c r="I773">
        <v>56959</v>
      </c>
      <c r="J773" t="s">
        <v>21</v>
      </c>
      <c r="K773" t="s">
        <v>22</v>
      </c>
      <c r="L773" t="s">
        <v>64</v>
      </c>
      <c r="M773" t="s">
        <v>24</v>
      </c>
      <c r="N773">
        <v>1395</v>
      </c>
      <c r="O773" t="s">
        <v>33</v>
      </c>
      <c r="P773">
        <v>5</v>
      </c>
      <c r="Q773">
        <f t="shared" si="24"/>
        <v>8</v>
      </c>
      <c r="R773" t="str">
        <f t="shared" si="25"/>
        <v>Mid-range</v>
      </c>
    </row>
    <row r="774" spans="1:18" x14ac:dyDescent="0.35">
      <c r="A774">
        <v>12701494</v>
      </c>
      <c r="B774" t="s">
        <v>1162</v>
      </c>
      <c r="C774">
        <v>26990</v>
      </c>
      <c r="D774" t="s">
        <v>17</v>
      </c>
      <c r="E774" t="s">
        <v>153</v>
      </c>
      <c r="F774" t="s">
        <v>154</v>
      </c>
      <c r="G774" t="s">
        <v>1163</v>
      </c>
      <c r="H774">
        <v>2018</v>
      </c>
      <c r="I774">
        <v>136582</v>
      </c>
      <c r="J774" t="s">
        <v>21</v>
      </c>
      <c r="K774" t="s">
        <v>22</v>
      </c>
      <c r="L774" t="s">
        <v>23</v>
      </c>
      <c r="M774" t="s">
        <v>24</v>
      </c>
      <c r="N774">
        <v>1987</v>
      </c>
      <c r="O774" t="s">
        <v>47</v>
      </c>
      <c r="P774">
        <v>5</v>
      </c>
      <c r="Q774">
        <f t="shared" si="24"/>
        <v>6</v>
      </c>
      <c r="R774" t="str">
        <f t="shared" si="25"/>
        <v>Mid-range</v>
      </c>
    </row>
    <row r="775" spans="1:18" x14ac:dyDescent="0.35">
      <c r="A775">
        <v>12701499</v>
      </c>
      <c r="B775" t="s">
        <v>2038</v>
      </c>
      <c r="C775">
        <v>18870</v>
      </c>
      <c r="D775" t="s">
        <v>42</v>
      </c>
      <c r="E775" t="s">
        <v>71</v>
      </c>
      <c r="F775" t="s">
        <v>1018</v>
      </c>
      <c r="G775" t="s">
        <v>1376</v>
      </c>
      <c r="H775">
        <v>2011</v>
      </c>
      <c r="I775">
        <v>134391</v>
      </c>
      <c r="J775" t="s">
        <v>427</v>
      </c>
      <c r="K775" t="s">
        <v>81</v>
      </c>
      <c r="L775" t="s">
        <v>23</v>
      </c>
      <c r="M775" t="s">
        <v>24</v>
      </c>
      <c r="N775">
        <v>3565</v>
      </c>
      <c r="O775" t="s">
        <v>135</v>
      </c>
      <c r="P775">
        <v>2</v>
      </c>
      <c r="Q775">
        <f t="shared" si="24"/>
        <v>13</v>
      </c>
      <c r="R775" t="str">
        <f t="shared" si="25"/>
        <v>Mid-range</v>
      </c>
    </row>
    <row r="776" spans="1:18" x14ac:dyDescent="0.35">
      <c r="A776">
        <v>12701504</v>
      </c>
      <c r="B776" t="s">
        <v>2039</v>
      </c>
      <c r="C776">
        <v>19500</v>
      </c>
      <c r="D776" t="s">
        <v>42</v>
      </c>
      <c r="E776" t="s">
        <v>66</v>
      </c>
      <c r="F776" t="s">
        <v>67</v>
      </c>
      <c r="G776" t="s">
        <v>2040</v>
      </c>
      <c r="H776">
        <v>2000</v>
      </c>
      <c r="I776">
        <v>55000</v>
      </c>
      <c r="J776" t="s">
        <v>63</v>
      </c>
      <c r="K776" t="s">
        <v>22</v>
      </c>
      <c r="L776" t="s">
        <v>23</v>
      </c>
      <c r="M776" t="s">
        <v>24</v>
      </c>
      <c r="N776">
        <v>5665</v>
      </c>
      <c r="O776" t="s">
        <v>2041</v>
      </c>
      <c r="P776">
        <v>5</v>
      </c>
      <c r="Q776">
        <f t="shared" si="24"/>
        <v>24</v>
      </c>
      <c r="R776" t="str">
        <f t="shared" si="25"/>
        <v>Mid-range</v>
      </c>
    </row>
    <row r="777" spans="1:18" x14ac:dyDescent="0.35">
      <c r="A777">
        <v>12701507</v>
      </c>
      <c r="B777" t="s">
        <v>2042</v>
      </c>
      <c r="C777">
        <v>14990</v>
      </c>
      <c r="D777" t="s">
        <v>88</v>
      </c>
      <c r="E777" t="s">
        <v>98</v>
      </c>
      <c r="F777" t="s">
        <v>99</v>
      </c>
      <c r="G777" t="s">
        <v>2043</v>
      </c>
      <c r="H777">
        <v>2011</v>
      </c>
      <c r="I777">
        <v>79633</v>
      </c>
      <c r="J777" t="s">
        <v>86</v>
      </c>
      <c r="K777" t="s">
        <v>22</v>
      </c>
      <c r="L777" t="s">
        <v>23</v>
      </c>
      <c r="M777" t="s">
        <v>24</v>
      </c>
      <c r="N777">
        <v>1591</v>
      </c>
      <c r="O777" t="s">
        <v>116</v>
      </c>
      <c r="P777">
        <v>5</v>
      </c>
      <c r="Q777">
        <f t="shared" si="24"/>
        <v>13</v>
      </c>
      <c r="R777" t="str">
        <f t="shared" si="25"/>
        <v>Mid-range</v>
      </c>
    </row>
    <row r="778" spans="1:18" x14ac:dyDescent="0.35">
      <c r="A778">
        <v>12701523</v>
      </c>
      <c r="B778" t="s">
        <v>2044</v>
      </c>
      <c r="C778">
        <v>14995</v>
      </c>
      <c r="D778" t="s">
        <v>165</v>
      </c>
      <c r="E778" t="s">
        <v>455</v>
      </c>
      <c r="F778" t="s">
        <v>2045</v>
      </c>
      <c r="G778" t="s">
        <v>2046</v>
      </c>
      <c r="H778">
        <v>2008</v>
      </c>
      <c r="I778">
        <v>188763</v>
      </c>
      <c r="J778" t="s">
        <v>63</v>
      </c>
      <c r="K778" t="s">
        <v>22</v>
      </c>
      <c r="L778" t="s">
        <v>23</v>
      </c>
      <c r="M778" t="s">
        <v>24</v>
      </c>
      <c r="N778">
        <v>1998</v>
      </c>
      <c r="O778" t="s">
        <v>69</v>
      </c>
      <c r="P778">
        <v>5</v>
      </c>
      <c r="Q778">
        <f t="shared" si="24"/>
        <v>16</v>
      </c>
      <c r="R778" t="str">
        <f t="shared" si="25"/>
        <v>Mid-range</v>
      </c>
    </row>
    <row r="779" spans="1:18" x14ac:dyDescent="0.35">
      <c r="A779">
        <v>12701537</v>
      </c>
      <c r="B779" t="s">
        <v>2047</v>
      </c>
      <c r="C779">
        <v>26880</v>
      </c>
      <c r="D779" t="s">
        <v>165</v>
      </c>
      <c r="E779" t="s">
        <v>166</v>
      </c>
      <c r="F779" t="s">
        <v>1780</v>
      </c>
      <c r="G779" t="s">
        <v>1775</v>
      </c>
      <c r="H779">
        <v>2017</v>
      </c>
      <c r="I779">
        <v>59738</v>
      </c>
      <c r="J779" t="s">
        <v>80</v>
      </c>
      <c r="K779" t="s">
        <v>81</v>
      </c>
      <c r="L779" t="s">
        <v>23</v>
      </c>
      <c r="M779" t="s">
        <v>24</v>
      </c>
      <c r="N779">
        <v>2351</v>
      </c>
      <c r="O779" t="s">
        <v>47</v>
      </c>
      <c r="P779">
        <v>2</v>
      </c>
      <c r="Q779">
        <f t="shared" si="24"/>
        <v>7</v>
      </c>
      <c r="R779" t="str">
        <f t="shared" si="25"/>
        <v>Mid-range</v>
      </c>
    </row>
    <row r="780" spans="1:18" x14ac:dyDescent="0.35">
      <c r="A780">
        <v>12701603</v>
      </c>
      <c r="B780" t="s">
        <v>2048</v>
      </c>
      <c r="C780">
        <v>25990</v>
      </c>
      <c r="D780" t="s">
        <v>127</v>
      </c>
      <c r="E780">
        <v>2</v>
      </c>
      <c r="F780" t="s">
        <v>2049</v>
      </c>
      <c r="G780" t="s">
        <v>2050</v>
      </c>
      <c r="H780">
        <v>2018</v>
      </c>
      <c r="I780">
        <v>16432</v>
      </c>
      <c r="J780" t="s">
        <v>86</v>
      </c>
      <c r="K780" t="s">
        <v>22</v>
      </c>
      <c r="L780" t="s">
        <v>23</v>
      </c>
      <c r="M780" t="s">
        <v>24</v>
      </c>
      <c r="N780">
        <v>1496</v>
      </c>
      <c r="O780" t="s">
        <v>47</v>
      </c>
      <c r="P780">
        <v>5</v>
      </c>
      <c r="Q780">
        <f t="shared" si="24"/>
        <v>6</v>
      </c>
      <c r="R780" t="str">
        <f t="shared" si="25"/>
        <v>Mid-range</v>
      </c>
    </row>
    <row r="781" spans="1:18" x14ac:dyDescent="0.35">
      <c r="A781">
        <v>12701670</v>
      </c>
      <c r="B781" t="s">
        <v>2051</v>
      </c>
      <c r="C781">
        <v>62996</v>
      </c>
      <c r="D781" t="s">
        <v>131</v>
      </c>
      <c r="E781" t="s">
        <v>2052</v>
      </c>
      <c r="F781" t="s">
        <v>2053</v>
      </c>
      <c r="G781" t="s">
        <v>2054</v>
      </c>
      <c r="H781">
        <v>2017</v>
      </c>
      <c r="I781">
        <v>74338</v>
      </c>
      <c r="J781" t="s">
        <v>393</v>
      </c>
      <c r="K781" t="s">
        <v>22</v>
      </c>
      <c r="L781" t="s">
        <v>64</v>
      </c>
      <c r="M781" t="s">
        <v>24</v>
      </c>
      <c r="N781">
        <v>2995</v>
      </c>
      <c r="O781" t="s">
        <v>69</v>
      </c>
      <c r="P781">
        <v>4</v>
      </c>
      <c r="Q781">
        <f t="shared" si="24"/>
        <v>7</v>
      </c>
      <c r="R781" t="str">
        <f t="shared" si="25"/>
        <v>Luxury</v>
      </c>
    </row>
    <row r="782" spans="1:18" x14ac:dyDescent="0.35">
      <c r="A782">
        <v>12701684</v>
      </c>
      <c r="B782" t="s">
        <v>2055</v>
      </c>
      <c r="C782">
        <v>27990</v>
      </c>
      <c r="D782" t="s">
        <v>88</v>
      </c>
      <c r="E782" t="s">
        <v>1014</v>
      </c>
      <c r="F782" t="s">
        <v>2056</v>
      </c>
      <c r="G782" t="s">
        <v>2057</v>
      </c>
      <c r="H782">
        <v>2017</v>
      </c>
      <c r="I782">
        <v>110708</v>
      </c>
      <c r="J782" t="s">
        <v>21</v>
      </c>
      <c r="K782" t="s">
        <v>22</v>
      </c>
      <c r="L782" t="s">
        <v>23</v>
      </c>
      <c r="M782" t="s">
        <v>24</v>
      </c>
      <c r="N782">
        <v>1999</v>
      </c>
      <c r="O782" t="s">
        <v>47</v>
      </c>
      <c r="P782">
        <v>5</v>
      </c>
      <c r="Q782">
        <f t="shared" si="24"/>
        <v>7</v>
      </c>
      <c r="R782" t="str">
        <f t="shared" si="25"/>
        <v>Mid-range</v>
      </c>
    </row>
    <row r="783" spans="1:18" x14ac:dyDescent="0.35">
      <c r="A783">
        <v>12701686</v>
      </c>
      <c r="B783" t="s">
        <v>726</v>
      </c>
      <c r="C783">
        <v>27490</v>
      </c>
      <c r="D783" t="s">
        <v>282</v>
      </c>
      <c r="E783" t="s">
        <v>459</v>
      </c>
      <c r="F783" t="s">
        <v>479</v>
      </c>
      <c r="G783" t="s">
        <v>727</v>
      </c>
      <c r="H783">
        <v>2017</v>
      </c>
      <c r="I783">
        <v>92802</v>
      </c>
      <c r="J783" t="s">
        <v>21</v>
      </c>
      <c r="K783" t="s">
        <v>22</v>
      </c>
      <c r="L783" t="s">
        <v>23</v>
      </c>
      <c r="M783" t="s">
        <v>24</v>
      </c>
      <c r="N783">
        <v>2359</v>
      </c>
      <c r="O783" t="s">
        <v>33</v>
      </c>
      <c r="P783">
        <v>5</v>
      </c>
      <c r="Q783">
        <f t="shared" si="24"/>
        <v>7</v>
      </c>
      <c r="R783" t="str">
        <f t="shared" si="25"/>
        <v>Mid-range</v>
      </c>
    </row>
    <row r="784" spans="1:18" x14ac:dyDescent="0.35">
      <c r="A784">
        <v>12701698</v>
      </c>
      <c r="B784" t="s">
        <v>2058</v>
      </c>
      <c r="C784">
        <v>37880</v>
      </c>
      <c r="D784" t="s">
        <v>17</v>
      </c>
      <c r="E784" t="s">
        <v>153</v>
      </c>
      <c r="F784" t="s">
        <v>154</v>
      </c>
      <c r="G784" t="s">
        <v>1884</v>
      </c>
      <c r="H784">
        <v>2019</v>
      </c>
      <c r="I784">
        <v>31000</v>
      </c>
      <c r="J784" t="s">
        <v>21</v>
      </c>
      <c r="K784" t="s">
        <v>22</v>
      </c>
      <c r="L784" t="s">
        <v>23</v>
      </c>
      <c r="M784" t="s">
        <v>24</v>
      </c>
      <c r="N784">
        <v>1987</v>
      </c>
      <c r="O784" t="s">
        <v>47</v>
      </c>
      <c r="P784">
        <v>5</v>
      </c>
      <c r="Q784">
        <f t="shared" si="24"/>
        <v>5</v>
      </c>
      <c r="R784" t="str">
        <f t="shared" si="25"/>
        <v>Mid-range</v>
      </c>
    </row>
    <row r="785" spans="1:18" x14ac:dyDescent="0.35">
      <c r="A785">
        <v>12701703</v>
      </c>
      <c r="B785" t="s">
        <v>2059</v>
      </c>
      <c r="C785">
        <v>38888</v>
      </c>
      <c r="D785" t="s">
        <v>54</v>
      </c>
      <c r="E785" t="s">
        <v>175</v>
      </c>
      <c r="F785" t="s">
        <v>900</v>
      </c>
      <c r="G785" t="s">
        <v>659</v>
      </c>
      <c r="H785">
        <v>2015</v>
      </c>
      <c r="I785">
        <v>81309</v>
      </c>
      <c r="J785" t="s">
        <v>2060</v>
      </c>
      <c r="K785" t="s">
        <v>22</v>
      </c>
      <c r="L785" t="s">
        <v>31</v>
      </c>
      <c r="M785" t="s">
        <v>24</v>
      </c>
      <c r="N785">
        <v>3198</v>
      </c>
      <c r="O785" t="s">
        <v>116</v>
      </c>
      <c r="P785">
        <v>4</v>
      </c>
      <c r="Q785">
        <f t="shared" si="24"/>
        <v>9</v>
      </c>
      <c r="R785" t="str">
        <f t="shared" si="25"/>
        <v>Mid-range</v>
      </c>
    </row>
    <row r="786" spans="1:18" x14ac:dyDescent="0.35">
      <c r="A786">
        <v>12701707</v>
      </c>
      <c r="B786" t="s">
        <v>2061</v>
      </c>
      <c r="C786">
        <v>29950</v>
      </c>
      <c r="D786" t="s">
        <v>17</v>
      </c>
      <c r="E786" t="s">
        <v>258</v>
      </c>
      <c r="F786" t="s">
        <v>310</v>
      </c>
      <c r="G786" t="s">
        <v>311</v>
      </c>
      <c r="H786">
        <v>2021</v>
      </c>
      <c r="I786">
        <v>25992</v>
      </c>
      <c r="J786" t="s">
        <v>80</v>
      </c>
      <c r="K786" t="s">
        <v>22</v>
      </c>
      <c r="L786" t="s">
        <v>23</v>
      </c>
      <c r="M786" t="s">
        <v>24</v>
      </c>
      <c r="N786">
        <v>2694</v>
      </c>
      <c r="O786" t="s">
        <v>116</v>
      </c>
      <c r="P786">
        <v>2</v>
      </c>
      <c r="Q786">
        <f t="shared" si="24"/>
        <v>3</v>
      </c>
      <c r="R786" t="str">
        <f t="shared" si="25"/>
        <v>Mid-range</v>
      </c>
    </row>
    <row r="787" spans="1:18" x14ac:dyDescent="0.35">
      <c r="A787">
        <v>12701746</v>
      </c>
      <c r="B787" t="s">
        <v>2062</v>
      </c>
      <c r="C787">
        <v>37990</v>
      </c>
      <c r="D787" t="s">
        <v>127</v>
      </c>
      <c r="E787" t="s">
        <v>466</v>
      </c>
      <c r="F787" t="s">
        <v>1197</v>
      </c>
      <c r="G787" t="s">
        <v>755</v>
      </c>
      <c r="H787">
        <v>2018</v>
      </c>
      <c r="I787">
        <v>93619</v>
      </c>
      <c r="J787" t="s">
        <v>21</v>
      </c>
      <c r="K787" t="s">
        <v>22</v>
      </c>
      <c r="L787" t="s">
        <v>31</v>
      </c>
      <c r="M787" t="s">
        <v>24</v>
      </c>
      <c r="N787">
        <v>2191</v>
      </c>
      <c r="O787" t="s">
        <v>135</v>
      </c>
      <c r="P787">
        <v>5</v>
      </c>
      <c r="Q787">
        <f t="shared" si="24"/>
        <v>6</v>
      </c>
      <c r="R787" t="str">
        <f t="shared" si="25"/>
        <v>Mid-range</v>
      </c>
    </row>
    <row r="788" spans="1:18" x14ac:dyDescent="0.35">
      <c r="A788">
        <v>12701747</v>
      </c>
      <c r="B788" t="s">
        <v>2063</v>
      </c>
      <c r="C788">
        <v>38990</v>
      </c>
      <c r="D788" t="s">
        <v>17</v>
      </c>
      <c r="E788" t="s">
        <v>153</v>
      </c>
      <c r="F788" t="s">
        <v>158</v>
      </c>
      <c r="G788" t="s">
        <v>2064</v>
      </c>
      <c r="H788">
        <v>2018</v>
      </c>
      <c r="I788">
        <v>83105</v>
      </c>
      <c r="J788" t="s">
        <v>21</v>
      </c>
      <c r="K788" t="s">
        <v>22</v>
      </c>
      <c r="L788" t="s">
        <v>23</v>
      </c>
      <c r="M788" t="s">
        <v>24</v>
      </c>
      <c r="N788">
        <v>2494</v>
      </c>
      <c r="O788" t="s">
        <v>135</v>
      </c>
      <c r="P788">
        <v>5</v>
      </c>
      <c r="Q788">
        <f t="shared" si="24"/>
        <v>6</v>
      </c>
      <c r="R788" t="str">
        <f t="shared" si="25"/>
        <v>Mid-range</v>
      </c>
    </row>
    <row r="789" spans="1:18" x14ac:dyDescent="0.35">
      <c r="A789">
        <v>12701790</v>
      </c>
      <c r="B789" t="s">
        <v>2065</v>
      </c>
      <c r="C789">
        <v>14990</v>
      </c>
      <c r="D789" t="s">
        <v>410</v>
      </c>
      <c r="E789" t="s">
        <v>1565</v>
      </c>
      <c r="F789" t="s">
        <v>2066</v>
      </c>
      <c r="G789" t="s">
        <v>2067</v>
      </c>
      <c r="H789">
        <v>2010</v>
      </c>
      <c r="I789">
        <v>199609</v>
      </c>
      <c r="J789" t="s">
        <v>21</v>
      </c>
      <c r="K789" t="s">
        <v>22</v>
      </c>
      <c r="L789" t="s">
        <v>31</v>
      </c>
      <c r="M789" t="s">
        <v>24</v>
      </c>
      <c r="N789">
        <v>2400</v>
      </c>
      <c r="O789" t="s">
        <v>47</v>
      </c>
      <c r="P789">
        <v>5</v>
      </c>
      <c r="Q789">
        <f t="shared" si="24"/>
        <v>14</v>
      </c>
      <c r="R789" t="str">
        <f t="shared" si="25"/>
        <v>Mid-range</v>
      </c>
    </row>
    <row r="790" spans="1:18" x14ac:dyDescent="0.35">
      <c r="A790">
        <v>12701793</v>
      </c>
      <c r="B790" t="s">
        <v>2068</v>
      </c>
      <c r="C790">
        <v>25995</v>
      </c>
      <c r="D790" t="s">
        <v>42</v>
      </c>
      <c r="E790" t="s">
        <v>71</v>
      </c>
      <c r="F790" t="s">
        <v>1018</v>
      </c>
      <c r="G790" t="s">
        <v>1026</v>
      </c>
      <c r="H790">
        <v>2017</v>
      </c>
      <c r="I790">
        <v>204784</v>
      </c>
      <c r="J790" t="s">
        <v>46</v>
      </c>
      <c r="K790" t="s">
        <v>22</v>
      </c>
      <c r="L790" t="s">
        <v>23</v>
      </c>
      <c r="M790" t="s">
        <v>24</v>
      </c>
      <c r="N790">
        <v>3565</v>
      </c>
      <c r="O790" t="s">
        <v>69</v>
      </c>
      <c r="P790">
        <v>5</v>
      </c>
      <c r="Q790">
        <f t="shared" si="24"/>
        <v>7</v>
      </c>
      <c r="R790" t="str">
        <f t="shared" si="25"/>
        <v>Mid-range</v>
      </c>
    </row>
    <row r="791" spans="1:18" x14ac:dyDescent="0.35">
      <c r="A791">
        <v>12701794</v>
      </c>
      <c r="B791" t="s">
        <v>2069</v>
      </c>
      <c r="C791">
        <v>26995</v>
      </c>
      <c r="D791" t="s">
        <v>282</v>
      </c>
      <c r="E791" t="s">
        <v>443</v>
      </c>
      <c r="F791" t="s">
        <v>1101</v>
      </c>
      <c r="G791" t="s">
        <v>2070</v>
      </c>
      <c r="H791">
        <v>2013</v>
      </c>
      <c r="I791">
        <v>146473</v>
      </c>
      <c r="J791" t="s">
        <v>21</v>
      </c>
      <c r="K791" t="s">
        <v>22</v>
      </c>
      <c r="L791" t="s">
        <v>31</v>
      </c>
      <c r="M791" t="s">
        <v>24</v>
      </c>
      <c r="N791">
        <v>2987</v>
      </c>
      <c r="O791" t="s">
        <v>33</v>
      </c>
      <c r="P791">
        <v>5</v>
      </c>
      <c r="Q791">
        <f t="shared" si="24"/>
        <v>11</v>
      </c>
      <c r="R791" t="str">
        <f t="shared" si="25"/>
        <v>Mid-range</v>
      </c>
    </row>
    <row r="792" spans="1:18" x14ac:dyDescent="0.35">
      <c r="A792">
        <v>12701816</v>
      </c>
      <c r="B792" t="s">
        <v>2071</v>
      </c>
      <c r="C792">
        <v>52888</v>
      </c>
      <c r="D792" t="s">
        <v>54</v>
      </c>
      <c r="E792" t="s">
        <v>175</v>
      </c>
      <c r="F792" t="s">
        <v>805</v>
      </c>
      <c r="G792" t="s">
        <v>511</v>
      </c>
      <c r="H792">
        <v>2018</v>
      </c>
      <c r="I792">
        <v>69287</v>
      </c>
      <c r="J792" t="s">
        <v>275</v>
      </c>
      <c r="K792" t="s">
        <v>22</v>
      </c>
      <c r="L792" t="s">
        <v>31</v>
      </c>
      <c r="M792" t="s">
        <v>24</v>
      </c>
      <c r="N792">
        <v>3198</v>
      </c>
      <c r="O792" t="s">
        <v>33</v>
      </c>
      <c r="P792">
        <v>5</v>
      </c>
      <c r="Q792">
        <f t="shared" si="24"/>
        <v>6</v>
      </c>
      <c r="R792" t="str">
        <f t="shared" si="25"/>
        <v>Luxury</v>
      </c>
    </row>
    <row r="793" spans="1:18" x14ac:dyDescent="0.35">
      <c r="A793">
        <v>12701848</v>
      </c>
      <c r="B793" t="s">
        <v>2072</v>
      </c>
      <c r="C793">
        <v>10000</v>
      </c>
      <c r="D793" t="s">
        <v>42</v>
      </c>
      <c r="E793" t="s">
        <v>1193</v>
      </c>
      <c r="F793" t="s">
        <v>2073</v>
      </c>
      <c r="G793" t="s">
        <v>2074</v>
      </c>
      <c r="H793">
        <v>2011</v>
      </c>
      <c r="I793">
        <v>181300</v>
      </c>
      <c r="J793" t="s">
        <v>21</v>
      </c>
      <c r="K793" t="s">
        <v>81</v>
      </c>
      <c r="L793" t="s">
        <v>23</v>
      </c>
      <c r="M793" t="s">
        <v>24</v>
      </c>
      <c r="N793">
        <v>2384</v>
      </c>
      <c r="O793" t="s">
        <v>47</v>
      </c>
      <c r="P793">
        <v>5</v>
      </c>
      <c r="Q793">
        <f t="shared" si="24"/>
        <v>13</v>
      </c>
      <c r="R793" t="str">
        <f t="shared" si="25"/>
        <v>Budget</v>
      </c>
    </row>
    <row r="794" spans="1:18" x14ac:dyDescent="0.35">
      <c r="A794">
        <v>12701849</v>
      </c>
      <c r="B794" t="s">
        <v>2075</v>
      </c>
      <c r="C794">
        <v>4500</v>
      </c>
      <c r="D794" t="s">
        <v>42</v>
      </c>
      <c r="E794" t="s">
        <v>71</v>
      </c>
      <c r="F794" t="s">
        <v>407</v>
      </c>
      <c r="G794" t="s">
        <v>73</v>
      </c>
      <c r="H794">
        <v>2004</v>
      </c>
      <c r="I794">
        <v>350000</v>
      </c>
      <c r="J794" t="s">
        <v>21</v>
      </c>
      <c r="K794" t="s">
        <v>22</v>
      </c>
      <c r="L794" t="s">
        <v>23</v>
      </c>
      <c r="M794" t="s">
        <v>24</v>
      </c>
      <c r="N794">
        <v>3791</v>
      </c>
      <c r="O794" t="s">
        <v>69</v>
      </c>
      <c r="P794">
        <v>5</v>
      </c>
      <c r="Q794">
        <f t="shared" si="24"/>
        <v>20</v>
      </c>
      <c r="R794" t="str">
        <f t="shared" si="25"/>
        <v>Budget</v>
      </c>
    </row>
    <row r="795" spans="1:18" x14ac:dyDescent="0.35">
      <c r="A795">
        <v>12701866</v>
      </c>
      <c r="B795" t="s">
        <v>2076</v>
      </c>
      <c r="C795">
        <v>12000</v>
      </c>
      <c r="D795" t="s">
        <v>54</v>
      </c>
      <c r="E795" t="s">
        <v>118</v>
      </c>
      <c r="F795" t="s">
        <v>1076</v>
      </c>
      <c r="G795" t="s">
        <v>2077</v>
      </c>
      <c r="H795">
        <v>2008</v>
      </c>
      <c r="I795">
        <v>92000</v>
      </c>
      <c r="J795" t="s">
        <v>21</v>
      </c>
      <c r="K795" t="s">
        <v>22</v>
      </c>
      <c r="L795" t="s">
        <v>23</v>
      </c>
      <c r="M795" t="s">
        <v>24</v>
      </c>
      <c r="N795">
        <v>3984</v>
      </c>
      <c r="O795" t="s">
        <v>135</v>
      </c>
      <c r="P795">
        <v>5</v>
      </c>
      <c r="Q795">
        <f t="shared" si="24"/>
        <v>16</v>
      </c>
      <c r="R795" t="str">
        <f t="shared" si="25"/>
        <v>Mid-range</v>
      </c>
    </row>
    <row r="796" spans="1:18" x14ac:dyDescent="0.35">
      <c r="A796">
        <v>12701963</v>
      </c>
      <c r="B796" t="s">
        <v>2078</v>
      </c>
      <c r="C796">
        <v>20000</v>
      </c>
      <c r="D796" t="s">
        <v>165</v>
      </c>
      <c r="E796" t="s">
        <v>455</v>
      </c>
      <c r="F796" t="s">
        <v>2079</v>
      </c>
      <c r="G796" t="s">
        <v>2080</v>
      </c>
      <c r="H796">
        <v>2015</v>
      </c>
      <c r="I796">
        <v>47117</v>
      </c>
      <c r="J796" t="s">
        <v>63</v>
      </c>
      <c r="K796" t="s">
        <v>22</v>
      </c>
      <c r="L796" t="s">
        <v>23</v>
      </c>
      <c r="M796" t="s">
        <v>24</v>
      </c>
      <c r="N796">
        <v>2360</v>
      </c>
      <c r="O796" t="s">
        <v>25</v>
      </c>
      <c r="P796">
        <v>5</v>
      </c>
      <c r="Q796">
        <f t="shared" si="24"/>
        <v>9</v>
      </c>
      <c r="R796" t="str">
        <f t="shared" si="25"/>
        <v>Mid-range</v>
      </c>
    </row>
    <row r="797" spans="1:18" x14ac:dyDescent="0.35">
      <c r="A797">
        <v>12701970</v>
      </c>
      <c r="B797" t="s">
        <v>2081</v>
      </c>
      <c r="C797">
        <v>29990</v>
      </c>
      <c r="D797" t="s">
        <v>59</v>
      </c>
      <c r="E797" t="s">
        <v>2082</v>
      </c>
      <c r="F797" t="s">
        <v>1395</v>
      </c>
      <c r="G797" t="s">
        <v>2083</v>
      </c>
      <c r="H797">
        <v>2003</v>
      </c>
      <c r="I797">
        <v>63812</v>
      </c>
      <c r="J797" t="s">
        <v>304</v>
      </c>
      <c r="K797" t="s">
        <v>22</v>
      </c>
      <c r="L797" t="s">
        <v>64</v>
      </c>
      <c r="M797" t="s">
        <v>24</v>
      </c>
      <c r="N797">
        <v>2979</v>
      </c>
      <c r="O797" t="s">
        <v>116</v>
      </c>
      <c r="P797">
        <v>2</v>
      </c>
      <c r="Q797">
        <f t="shared" si="24"/>
        <v>21</v>
      </c>
      <c r="R797" t="str">
        <f t="shared" si="25"/>
        <v>Mid-range</v>
      </c>
    </row>
    <row r="798" spans="1:18" x14ac:dyDescent="0.35">
      <c r="A798">
        <v>12701981</v>
      </c>
      <c r="B798" t="s">
        <v>2084</v>
      </c>
      <c r="C798">
        <v>8850</v>
      </c>
      <c r="D798" t="s">
        <v>143</v>
      </c>
      <c r="E798" t="s">
        <v>879</v>
      </c>
      <c r="F798" t="s">
        <v>2085</v>
      </c>
      <c r="G798" t="s">
        <v>2086</v>
      </c>
      <c r="H798">
        <v>2009</v>
      </c>
      <c r="I798">
        <v>216000</v>
      </c>
      <c r="J798" t="s">
        <v>63</v>
      </c>
      <c r="K798" t="s">
        <v>81</v>
      </c>
      <c r="L798" t="s">
        <v>64</v>
      </c>
      <c r="M798" t="s">
        <v>24</v>
      </c>
      <c r="N798">
        <v>1994</v>
      </c>
      <c r="O798" t="s">
        <v>2087</v>
      </c>
      <c r="P798">
        <v>5</v>
      </c>
      <c r="Q798">
        <f t="shared" si="24"/>
        <v>15</v>
      </c>
      <c r="R798" t="str">
        <f t="shared" si="25"/>
        <v>Budget</v>
      </c>
    </row>
    <row r="799" spans="1:18" x14ac:dyDescent="0.35">
      <c r="A799">
        <v>12701993</v>
      </c>
      <c r="B799" t="s">
        <v>2084</v>
      </c>
      <c r="C799">
        <v>8850</v>
      </c>
      <c r="D799" t="s">
        <v>143</v>
      </c>
      <c r="E799" t="s">
        <v>879</v>
      </c>
      <c r="F799" t="s">
        <v>2085</v>
      </c>
      <c r="G799" t="s">
        <v>2086</v>
      </c>
      <c r="H799">
        <v>2009</v>
      </c>
      <c r="I799">
        <v>215000</v>
      </c>
      <c r="J799" t="s">
        <v>63</v>
      </c>
      <c r="K799" t="s">
        <v>81</v>
      </c>
      <c r="L799" t="s">
        <v>64</v>
      </c>
      <c r="M799" t="s">
        <v>24</v>
      </c>
      <c r="N799">
        <v>1994</v>
      </c>
      <c r="O799" t="s">
        <v>2087</v>
      </c>
      <c r="P799">
        <v>5</v>
      </c>
      <c r="Q799">
        <f t="shared" si="24"/>
        <v>15</v>
      </c>
      <c r="R799" t="str">
        <f t="shared" si="25"/>
        <v>Budget</v>
      </c>
    </row>
    <row r="800" spans="1:18" x14ac:dyDescent="0.35">
      <c r="A800">
        <v>12702042</v>
      </c>
      <c r="B800" t="s">
        <v>2088</v>
      </c>
      <c r="C800">
        <v>12995</v>
      </c>
      <c r="D800" t="s">
        <v>88</v>
      </c>
      <c r="E800" t="s">
        <v>422</v>
      </c>
      <c r="F800" t="s">
        <v>90</v>
      </c>
      <c r="G800" t="s">
        <v>424</v>
      </c>
      <c r="H800">
        <v>2011</v>
      </c>
      <c r="I800">
        <v>165822</v>
      </c>
      <c r="J800" t="s">
        <v>63</v>
      </c>
      <c r="K800" t="s">
        <v>22</v>
      </c>
      <c r="L800" t="s">
        <v>23</v>
      </c>
      <c r="M800" t="s">
        <v>24</v>
      </c>
      <c r="N800">
        <v>2359</v>
      </c>
      <c r="O800" t="s">
        <v>25</v>
      </c>
      <c r="P800">
        <v>5</v>
      </c>
      <c r="Q800">
        <f t="shared" si="24"/>
        <v>13</v>
      </c>
      <c r="R800" t="str">
        <f t="shared" si="25"/>
        <v>Mid-range</v>
      </c>
    </row>
    <row r="801" spans="1:18" x14ac:dyDescent="0.35">
      <c r="A801">
        <v>12702085</v>
      </c>
      <c r="B801" t="s">
        <v>2089</v>
      </c>
      <c r="C801">
        <v>10300</v>
      </c>
      <c r="D801" t="s">
        <v>49</v>
      </c>
      <c r="E801" t="s">
        <v>50</v>
      </c>
      <c r="F801" t="s">
        <v>1620</v>
      </c>
      <c r="G801" t="s">
        <v>297</v>
      </c>
      <c r="H801">
        <v>2012</v>
      </c>
      <c r="I801">
        <v>244722</v>
      </c>
      <c r="J801" t="s">
        <v>21</v>
      </c>
      <c r="K801" t="s">
        <v>81</v>
      </c>
      <c r="L801" t="s">
        <v>23</v>
      </c>
      <c r="M801" t="s">
        <v>24</v>
      </c>
      <c r="N801">
        <v>1997</v>
      </c>
      <c r="O801" t="s">
        <v>25</v>
      </c>
      <c r="P801">
        <v>5</v>
      </c>
      <c r="Q801">
        <f t="shared" si="24"/>
        <v>12</v>
      </c>
      <c r="R801" t="str">
        <f t="shared" si="25"/>
        <v>Mid-range</v>
      </c>
    </row>
    <row r="802" spans="1:18" x14ac:dyDescent="0.35">
      <c r="A802">
        <v>12702103</v>
      </c>
      <c r="B802" t="s">
        <v>2090</v>
      </c>
      <c r="C802">
        <v>12200</v>
      </c>
      <c r="D802" t="s">
        <v>410</v>
      </c>
      <c r="E802" t="s">
        <v>2091</v>
      </c>
      <c r="F802" t="s">
        <v>2092</v>
      </c>
      <c r="G802" t="s">
        <v>2093</v>
      </c>
      <c r="H802">
        <v>2011</v>
      </c>
      <c r="I802">
        <v>98000</v>
      </c>
      <c r="J802" t="s">
        <v>86</v>
      </c>
      <c r="K802" t="s">
        <v>22</v>
      </c>
      <c r="L802" t="s">
        <v>64</v>
      </c>
      <c r="M802" t="s">
        <v>24</v>
      </c>
      <c r="N802">
        <v>2521</v>
      </c>
      <c r="O802" t="s">
        <v>25</v>
      </c>
      <c r="P802">
        <v>4</v>
      </c>
      <c r="Q802">
        <f t="shared" si="24"/>
        <v>13</v>
      </c>
      <c r="R802" t="str">
        <f t="shared" si="25"/>
        <v>Mid-range</v>
      </c>
    </row>
    <row r="803" spans="1:18" x14ac:dyDescent="0.35">
      <c r="A803">
        <v>12702120</v>
      </c>
      <c r="B803" t="s">
        <v>2094</v>
      </c>
      <c r="C803">
        <v>16750</v>
      </c>
      <c r="D803" t="s">
        <v>42</v>
      </c>
      <c r="E803" t="s">
        <v>179</v>
      </c>
      <c r="F803" t="s">
        <v>403</v>
      </c>
      <c r="G803" t="s">
        <v>687</v>
      </c>
      <c r="H803">
        <v>2012</v>
      </c>
      <c r="I803">
        <v>329352</v>
      </c>
      <c r="J803" t="s">
        <v>80</v>
      </c>
      <c r="K803" t="s">
        <v>22</v>
      </c>
      <c r="L803" t="s">
        <v>31</v>
      </c>
      <c r="M803" t="s">
        <v>24</v>
      </c>
      <c r="N803">
        <v>2776</v>
      </c>
      <c r="O803" t="s">
        <v>47</v>
      </c>
      <c r="P803">
        <v>2</v>
      </c>
      <c r="Q803">
        <f t="shared" si="24"/>
        <v>12</v>
      </c>
      <c r="R803" t="str">
        <f t="shared" si="25"/>
        <v>Mid-range</v>
      </c>
    </row>
    <row r="804" spans="1:18" x14ac:dyDescent="0.35">
      <c r="A804">
        <v>12702126</v>
      </c>
      <c r="B804" t="s">
        <v>2095</v>
      </c>
      <c r="C804">
        <v>85000</v>
      </c>
      <c r="D804" t="s">
        <v>1033</v>
      </c>
      <c r="E804" t="s">
        <v>1346</v>
      </c>
      <c r="F804" t="s">
        <v>1347</v>
      </c>
      <c r="G804" t="s">
        <v>2096</v>
      </c>
      <c r="H804">
        <v>2012</v>
      </c>
      <c r="I804">
        <v>54800</v>
      </c>
      <c r="J804" t="s">
        <v>427</v>
      </c>
      <c r="K804" t="s">
        <v>22</v>
      </c>
      <c r="L804" t="s">
        <v>64</v>
      </c>
      <c r="M804" t="s">
        <v>24</v>
      </c>
      <c r="N804">
        <v>6200</v>
      </c>
      <c r="O804" t="s">
        <v>47</v>
      </c>
      <c r="P804">
        <v>2</v>
      </c>
      <c r="Q804">
        <f t="shared" si="24"/>
        <v>12</v>
      </c>
      <c r="R804" t="str">
        <f t="shared" si="25"/>
        <v>Luxury</v>
      </c>
    </row>
    <row r="805" spans="1:18" x14ac:dyDescent="0.35">
      <c r="A805">
        <v>12702136</v>
      </c>
      <c r="B805" t="s">
        <v>2097</v>
      </c>
      <c r="C805">
        <v>8600</v>
      </c>
      <c r="D805" t="s">
        <v>17</v>
      </c>
      <c r="E805" t="s">
        <v>632</v>
      </c>
      <c r="F805" t="s">
        <v>2098</v>
      </c>
      <c r="G805" t="s">
        <v>2099</v>
      </c>
      <c r="H805">
        <v>2014</v>
      </c>
      <c r="I805">
        <v>42534</v>
      </c>
      <c r="J805" t="s">
        <v>86</v>
      </c>
      <c r="K805" t="s">
        <v>81</v>
      </c>
      <c r="L805" t="s">
        <v>23</v>
      </c>
      <c r="M805" t="s">
        <v>24</v>
      </c>
      <c r="N805">
        <v>1299</v>
      </c>
      <c r="O805" t="s">
        <v>69</v>
      </c>
      <c r="P805">
        <v>5</v>
      </c>
      <c r="Q805">
        <f t="shared" si="24"/>
        <v>10</v>
      </c>
      <c r="R805" t="str">
        <f t="shared" si="25"/>
        <v>Budget</v>
      </c>
    </row>
    <row r="806" spans="1:18" x14ac:dyDescent="0.35">
      <c r="A806">
        <v>12702176</v>
      </c>
      <c r="B806" t="s">
        <v>1605</v>
      </c>
      <c r="C806">
        <v>87490</v>
      </c>
      <c r="D806" t="s">
        <v>131</v>
      </c>
      <c r="E806" t="s">
        <v>1228</v>
      </c>
      <c r="F806" t="s">
        <v>239</v>
      </c>
      <c r="G806" t="s">
        <v>1606</v>
      </c>
      <c r="H806">
        <v>2018</v>
      </c>
      <c r="I806">
        <v>41717</v>
      </c>
      <c r="J806" t="s">
        <v>21</v>
      </c>
      <c r="K806" t="s">
        <v>22</v>
      </c>
      <c r="L806" t="s">
        <v>31</v>
      </c>
      <c r="M806" t="s">
        <v>24</v>
      </c>
      <c r="N806">
        <v>2967</v>
      </c>
      <c r="O806" t="s">
        <v>47</v>
      </c>
      <c r="P806">
        <v>7</v>
      </c>
      <c r="Q806">
        <f t="shared" si="24"/>
        <v>6</v>
      </c>
      <c r="R806" t="str">
        <f t="shared" si="25"/>
        <v>Luxury</v>
      </c>
    </row>
    <row r="807" spans="1:18" x14ac:dyDescent="0.35">
      <c r="A807">
        <v>12702181</v>
      </c>
      <c r="B807" t="s">
        <v>2100</v>
      </c>
      <c r="C807">
        <v>3900</v>
      </c>
      <c r="D807" t="s">
        <v>42</v>
      </c>
      <c r="E807" t="s">
        <v>71</v>
      </c>
      <c r="F807" t="s">
        <v>407</v>
      </c>
      <c r="G807" t="s">
        <v>2101</v>
      </c>
      <c r="H807">
        <v>1999</v>
      </c>
      <c r="I807">
        <v>280000</v>
      </c>
      <c r="J807" t="s">
        <v>21</v>
      </c>
      <c r="K807" t="s">
        <v>22</v>
      </c>
      <c r="L807" t="s">
        <v>23</v>
      </c>
      <c r="M807" t="s">
        <v>24</v>
      </c>
      <c r="N807">
        <v>3791</v>
      </c>
      <c r="O807" t="s">
        <v>135</v>
      </c>
      <c r="P807">
        <v>5</v>
      </c>
      <c r="Q807">
        <f t="shared" si="24"/>
        <v>25</v>
      </c>
      <c r="R807" t="str">
        <f t="shared" si="25"/>
        <v>Budget</v>
      </c>
    </row>
    <row r="808" spans="1:18" x14ac:dyDescent="0.35">
      <c r="A808">
        <v>12702208</v>
      </c>
      <c r="B808" t="s">
        <v>2102</v>
      </c>
      <c r="C808">
        <v>9500</v>
      </c>
      <c r="D808" t="s">
        <v>17</v>
      </c>
      <c r="E808" t="s">
        <v>632</v>
      </c>
      <c r="F808" t="s">
        <v>633</v>
      </c>
      <c r="G808" t="s">
        <v>634</v>
      </c>
      <c r="H808">
        <v>2013</v>
      </c>
      <c r="I808">
        <v>258000</v>
      </c>
      <c r="J808" t="s">
        <v>86</v>
      </c>
      <c r="K808" t="s">
        <v>22</v>
      </c>
      <c r="L808" t="s">
        <v>23</v>
      </c>
      <c r="M808" t="s">
        <v>24</v>
      </c>
      <c r="N808">
        <v>1497</v>
      </c>
      <c r="O808" t="s">
        <v>47</v>
      </c>
      <c r="P808">
        <v>5</v>
      </c>
      <c r="Q808">
        <f t="shared" si="24"/>
        <v>11</v>
      </c>
      <c r="R808" t="str">
        <f t="shared" si="25"/>
        <v>Budget</v>
      </c>
    </row>
    <row r="809" spans="1:18" x14ac:dyDescent="0.35">
      <c r="A809">
        <v>12702230</v>
      </c>
      <c r="B809" t="s">
        <v>2103</v>
      </c>
      <c r="C809">
        <v>17990</v>
      </c>
      <c r="D809" t="s">
        <v>127</v>
      </c>
      <c r="E809">
        <v>3</v>
      </c>
      <c r="F809" t="s">
        <v>2104</v>
      </c>
      <c r="G809" t="s">
        <v>2105</v>
      </c>
      <c r="H809">
        <v>2016</v>
      </c>
      <c r="I809">
        <v>164773</v>
      </c>
      <c r="J809" t="s">
        <v>63</v>
      </c>
      <c r="K809" t="s">
        <v>22</v>
      </c>
      <c r="L809" t="s">
        <v>23</v>
      </c>
      <c r="M809" t="s">
        <v>24</v>
      </c>
      <c r="N809">
        <v>2488</v>
      </c>
      <c r="O809" t="s">
        <v>135</v>
      </c>
      <c r="P809">
        <v>5</v>
      </c>
      <c r="Q809">
        <f t="shared" si="24"/>
        <v>8</v>
      </c>
      <c r="R809" t="str">
        <f t="shared" si="25"/>
        <v>Mid-range</v>
      </c>
    </row>
    <row r="810" spans="1:18" x14ac:dyDescent="0.35">
      <c r="A810">
        <v>12702266</v>
      </c>
      <c r="B810" t="s">
        <v>1204</v>
      </c>
      <c r="C810">
        <v>11000</v>
      </c>
      <c r="D810" t="s">
        <v>42</v>
      </c>
      <c r="E810" t="s">
        <v>1205</v>
      </c>
      <c r="F810" t="s">
        <v>959</v>
      </c>
      <c r="G810" t="s">
        <v>1206</v>
      </c>
      <c r="H810">
        <v>2013</v>
      </c>
      <c r="I810">
        <v>90449</v>
      </c>
      <c r="J810" t="s">
        <v>63</v>
      </c>
      <c r="K810" t="s">
        <v>22</v>
      </c>
      <c r="L810" t="s">
        <v>23</v>
      </c>
      <c r="M810" t="s">
        <v>24</v>
      </c>
      <c r="N810">
        <v>1598</v>
      </c>
      <c r="O810" t="s">
        <v>33</v>
      </c>
      <c r="P810">
        <v>5</v>
      </c>
      <c r="Q810">
        <f t="shared" si="24"/>
        <v>11</v>
      </c>
      <c r="R810" t="str">
        <f t="shared" si="25"/>
        <v>Mid-range</v>
      </c>
    </row>
    <row r="811" spans="1:18" x14ac:dyDescent="0.35">
      <c r="A811">
        <v>12702281</v>
      </c>
      <c r="B811" t="s">
        <v>2106</v>
      </c>
      <c r="C811">
        <v>59990</v>
      </c>
      <c r="D811" t="s">
        <v>127</v>
      </c>
      <c r="E811" t="s">
        <v>418</v>
      </c>
      <c r="F811" t="s">
        <v>916</v>
      </c>
      <c r="G811" t="s">
        <v>943</v>
      </c>
      <c r="H811">
        <v>2019</v>
      </c>
      <c r="I811">
        <v>18288</v>
      </c>
      <c r="J811" t="s">
        <v>21</v>
      </c>
      <c r="K811" t="s">
        <v>22</v>
      </c>
      <c r="L811" t="s">
        <v>23</v>
      </c>
      <c r="M811" t="s">
        <v>24</v>
      </c>
      <c r="N811">
        <v>2488</v>
      </c>
      <c r="O811" t="s">
        <v>25</v>
      </c>
      <c r="P811">
        <v>7</v>
      </c>
      <c r="Q811">
        <f t="shared" si="24"/>
        <v>5</v>
      </c>
      <c r="R811" t="str">
        <f t="shared" si="25"/>
        <v>Luxury</v>
      </c>
    </row>
    <row r="812" spans="1:18" x14ac:dyDescent="0.35">
      <c r="A812">
        <v>12702286</v>
      </c>
      <c r="B812" t="s">
        <v>2107</v>
      </c>
      <c r="C812">
        <v>23990</v>
      </c>
      <c r="D812" t="s">
        <v>17</v>
      </c>
      <c r="E812" t="s">
        <v>157</v>
      </c>
      <c r="F812" t="s">
        <v>158</v>
      </c>
      <c r="G812" t="s">
        <v>2108</v>
      </c>
      <c r="H812">
        <v>2007</v>
      </c>
      <c r="I812">
        <v>336887</v>
      </c>
      <c r="J812" t="s">
        <v>21</v>
      </c>
      <c r="K812" t="s">
        <v>81</v>
      </c>
      <c r="L812" t="s">
        <v>31</v>
      </c>
      <c r="M812" t="s">
        <v>24</v>
      </c>
      <c r="N812">
        <v>2982</v>
      </c>
      <c r="O812" t="s">
        <v>47</v>
      </c>
      <c r="P812">
        <v>8</v>
      </c>
      <c r="Q812">
        <f t="shared" si="24"/>
        <v>17</v>
      </c>
      <c r="R812" t="str">
        <f t="shared" si="25"/>
        <v>Mid-range</v>
      </c>
    </row>
    <row r="813" spans="1:18" x14ac:dyDescent="0.35">
      <c r="A813">
        <v>12702287</v>
      </c>
      <c r="B813" t="s">
        <v>2109</v>
      </c>
      <c r="C813">
        <v>35990</v>
      </c>
      <c r="D813" t="s">
        <v>42</v>
      </c>
      <c r="E813" t="s">
        <v>71</v>
      </c>
      <c r="F813" t="s">
        <v>2000</v>
      </c>
      <c r="G813" t="s">
        <v>2034</v>
      </c>
      <c r="H813">
        <v>2012</v>
      </c>
      <c r="I813">
        <v>91169</v>
      </c>
      <c r="J813" t="s">
        <v>63</v>
      </c>
      <c r="K813" t="s">
        <v>81</v>
      </c>
      <c r="L813" t="s">
        <v>64</v>
      </c>
      <c r="M813" t="s">
        <v>24</v>
      </c>
      <c r="N813">
        <v>5967</v>
      </c>
      <c r="O813" t="s">
        <v>135</v>
      </c>
      <c r="P813">
        <v>5</v>
      </c>
      <c r="Q813">
        <f t="shared" si="24"/>
        <v>12</v>
      </c>
      <c r="R813" t="str">
        <f t="shared" si="25"/>
        <v>Mid-range</v>
      </c>
    </row>
    <row r="814" spans="1:18" x14ac:dyDescent="0.35">
      <c r="A814">
        <v>12702291</v>
      </c>
      <c r="B814" t="s">
        <v>2110</v>
      </c>
      <c r="C814">
        <v>10990</v>
      </c>
      <c r="D814" t="s">
        <v>42</v>
      </c>
      <c r="E814" t="s">
        <v>1193</v>
      </c>
      <c r="F814" t="s">
        <v>2111</v>
      </c>
      <c r="G814" t="s">
        <v>2112</v>
      </c>
      <c r="H814">
        <v>2016</v>
      </c>
      <c r="I814">
        <v>225223</v>
      </c>
      <c r="J814" t="s">
        <v>21</v>
      </c>
      <c r="K814" t="s">
        <v>81</v>
      </c>
      <c r="L814" t="s">
        <v>23</v>
      </c>
      <c r="M814" t="s">
        <v>24</v>
      </c>
      <c r="N814">
        <v>2384</v>
      </c>
      <c r="O814" t="s">
        <v>47</v>
      </c>
      <c r="P814">
        <v>5</v>
      </c>
      <c r="Q814">
        <f t="shared" si="24"/>
        <v>8</v>
      </c>
      <c r="R814" t="str">
        <f t="shared" si="25"/>
        <v>Mid-range</v>
      </c>
    </row>
    <row r="815" spans="1:18" x14ac:dyDescent="0.35">
      <c r="A815">
        <v>12702347</v>
      </c>
      <c r="B815" t="s">
        <v>2113</v>
      </c>
      <c r="C815">
        <v>54226</v>
      </c>
      <c r="D815" t="s">
        <v>131</v>
      </c>
      <c r="E815" t="s">
        <v>1768</v>
      </c>
      <c r="F815" t="s">
        <v>2114</v>
      </c>
      <c r="G815" t="s">
        <v>1769</v>
      </c>
      <c r="H815">
        <v>2018</v>
      </c>
      <c r="I815">
        <v>59098</v>
      </c>
      <c r="J815" t="s">
        <v>63</v>
      </c>
      <c r="K815" t="s">
        <v>22</v>
      </c>
      <c r="L815" t="s">
        <v>64</v>
      </c>
      <c r="M815" t="s">
        <v>24</v>
      </c>
      <c r="N815">
        <v>1984</v>
      </c>
      <c r="O815" t="s">
        <v>33</v>
      </c>
      <c r="P815">
        <v>5</v>
      </c>
      <c r="Q815">
        <f t="shared" si="24"/>
        <v>6</v>
      </c>
      <c r="R815" t="str">
        <f t="shared" si="25"/>
        <v>Luxury</v>
      </c>
    </row>
    <row r="816" spans="1:18" x14ac:dyDescent="0.35">
      <c r="A816">
        <v>12702349</v>
      </c>
      <c r="B816" t="s">
        <v>2115</v>
      </c>
      <c r="C816">
        <v>52444</v>
      </c>
      <c r="D816" t="s">
        <v>54</v>
      </c>
      <c r="E816" t="s">
        <v>175</v>
      </c>
      <c r="F816" t="s">
        <v>2116</v>
      </c>
      <c r="G816" t="s">
        <v>862</v>
      </c>
      <c r="H816">
        <v>2020</v>
      </c>
      <c r="I816">
        <v>38815</v>
      </c>
      <c r="J816" t="s">
        <v>2060</v>
      </c>
      <c r="K816" t="s">
        <v>22</v>
      </c>
      <c r="L816" t="s">
        <v>31</v>
      </c>
      <c r="M816" t="s">
        <v>24</v>
      </c>
      <c r="N816">
        <v>1996</v>
      </c>
      <c r="O816" t="s">
        <v>69</v>
      </c>
      <c r="P816">
        <v>4</v>
      </c>
      <c r="Q816">
        <f t="shared" si="24"/>
        <v>4</v>
      </c>
      <c r="R816" t="str">
        <f t="shared" si="25"/>
        <v>Luxury</v>
      </c>
    </row>
    <row r="817" spans="1:18" x14ac:dyDescent="0.35">
      <c r="A817">
        <v>12702350</v>
      </c>
      <c r="B817" t="s">
        <v>2117</v>
      </c>
      <c r="C817">
        <v>44922</v>
      </c>
      <c r="D817" t="s">
        <v>282</v>
      </c>
      <c r="E817" t="s">
        <v>931</v>
      </c>
      <c r="F817" t="s">
        <v>284</v>
      </c>
      <c r="G817" t="s">
        <v>2118</v>
      </c>
      <c r="H817">
        <v>2017</v>
      </c>
      <c r="I817">
        <v>81466</v>
      </c>
      <c r="J817" t="s">
        <v>286</v>
      </c>
      <c r="K817" t="s">
        <v>81</v>
      </c>
      <c r="L817" t="s">
        <v>23</v>
      </c>
      <c r="M817" t="s">
        <v>24</v>
      </c>
      <c r="N817">
        <v>3604</v>
      </c>
      <c r="O817" t="s">
        <v>69</v>
      </c>
      <c r="P817">
        <v>5</v>
      </c>
      <c r="Q817">
        <f t="shared" si="24"/>
        <v>7</v>
      </c>
      <c r="R817" t="str">
        <f t="shared" si="25"/>
        <v>Luxury</v>
      </c>
    </row>
    <row r="818" spans="1:18" x14ac:dyDescent="0.35">
      <c r="A818">
        <v>12702360</v>
      </c>
      <c r="B818" t="s">
        <v>2119</v>
      </c>
      <c r="C818">
        <v>42992</v>
      </c>
      <c r="D818" t="s">
        <v>54</v>
      </c>
      <c r="E818" t="s">
        <v>83</v>
      </c>
      <c r="F818" t="s">
        <v>599</v>
      </c>
      <c r="G818" t="s">
        <v>1877</v>
      </c>
      <c r="H818">
        <v>2016</v>
      </c>
      <c r="I818">
        <v>61831</v>
      </c>
      <c r="J818" t="s">
        <v>86</v>
      </c>
      <c r="K818" t="s">
        <v>81</v>
      </c>
      <c r="L818" t="s">
        <v>64</v>
      </c>
      <c r="M818" t="s">
        <v>24</v>
      </c>
      <c r="N818">
        <v>2261</v>
      </c>
      <c r="O818" t="s">
        <v>25</v>
      </c>
      <c r="P818">
        <v>5</v>
      </c>
      <c r="Q818">
        <f t="shared" si="24"/>
        <v>8</v>
      </c>
      <c r="R818" t="str">
        <f t="shared" si="25"/>
        <v>Luxury</v>
      </c>
    </row>
    <row r="819" spans="1:18" x14ac:dyDescent="0.35">
      <c r="A819">
        <v>12702362</v>
      </c>
      <c r="B819" t="s">
        <v>2120</v>
      </c>
      <c r="C819">
        <v>49992</v>
      </c>
      <c r="D819" t="s">
        <v>127</v>
      </c>
      <c r="E819" t="s">
        <v>418</v>
      </c>
      <c r="F819" t="s">
        <v>2121</v>
      </c>
      <c r="G819" t="s">
        <v>943</v>
      </c>
      <c r="H819">
        <v>2018</v>
      </c>
      <c r="I819">
        <v>61095</v>
      </c>
      <c r="J819" t="s">
        <v>21</v>
      </c>
      <c r="K819" t="s">
        <v>22</v>
      </c>
      <c r="L819" t="s">
        <v>23</v>
      </c>
      <c r="M819" t="s">
        <v>24</v>
      </c>
      <c r="N819">
        <v>2488</v>
      </c>
      <c r="O819" t="s">
        <v>25</v>
      </c>
      <c r="P819">
        <v>7</v>
      </c>
      <c r="Q819">
        <f t="shared" si="24"/>
        <v>6</v>
      </c>
      <c r="R819" t="str">
        <f t="shared" si="25"/>
        <v>Luxury</v>
      </c>
    </row>
    <row r="820" spans="1:18" x14ac:dyDescent="0.35">
      <c r="A820">
        <v>12702364</v>
      </c>
      <c r="B820" t="s">
        <v>1024</v>
      </c>
      <c r="C820">
        <v>59996</v>
      </c>
      <c r="D820" t="s">
        <v>42</v>
      </c>
      <c r="E820" t="s">
        <v>71</v>
      </c>
      <c r="F820" t="s">
        <v>1025</v>
      </c>
      <c r="G820" t="s">
        <v>1026</v>
      </c>
      <c r="H820">
        <v>2017</v>
      </c>
      <c r="I820">
        <v>84782</v>
      </c>
      <c r="J820" t="s">
        <v>63</v>
      </c>
      <c r="K820" t="s">
        <v>22</v>
      </c>
      <c r="L820" t="s">
        <v>64</v>
      </c>
      <c r="M820" t="s">
        <v>24</v>
      </c>
      <c r="N820">
        <v>6200</v>
      </c>
      <c r="O820" t="s">
        <v>47</v>
      </c>
      <c r="P820">
        <v>5</v>
      </c>
      <c r="Q820">
        <f t="shared" si="24"/>
        <v>7</v>
      </c>
      <c r="R820" t="str">
        <f t="shared" si="25"/>
        <v>Luxury</v>
      </c>
    </row>
    <row r="821" spans="1:18" x14ac:dyDescent="0.35">
      <c r="A821">
        <v>12702367</v>
      </c>
      <c r="B821" t="s">
        <v>2122</v>
      </c>
      <c r="C821">
        <v>45996</v>
      </c>
      <c r="D821" t="s">
        <v>127</v>
      </c>
      <c r="E821" t="s">
        <v>277</v>
      </c>
      <c r="F821" t="s">
        <v>2123</v>
      </c>
      <c r="G821" t="s">
        <v>2124</v>
      </c>
      <c r="H821">
        <v>2018</v>
      </c>
      <c r="I821">
        <v>73543</v>
      </c>
      <c r="J821" t="s">
        <v>21</v>
      </c>
      <c r="K821" t="s">
        <v>22</v>
      </c>
      <c r="L821" t="s">
        <v>31</v>
      </c>
      <c r="M821" t="s">
        <v>24</v>
      </c>
      <c r="N821">
        <v>2191</v>
      </c>
      <c r="O821" t="s">
        <v>47</v>
      </c>
      <c r="P821">
        <v>7</v>
      </c>
      <c r="Q821">
        <f t="shared" si="24"/>
        <v>6</v>
      </c>
      <c r="R821" t="str">
        <f t="shared" si="25"/>
        <v>Luxury</v>
      </c>
    </row>
    <row r="822" spans="1:18" x14ac:dyDescent="0.35">
      <c r="A822">
        <v>12702392</v>
      </c>
      <c r="B822" t="s">
        <v>2125</v>
      </c>
      <c r="C822">
        <v>39888</v>
      </c>
      <c r="D822" t="s">
        <v>226</v>
      </c>
      <c r="E822" t="s">
        <v>552</v>
      </c>
      <c r="F822" t="s">
        <v>2126</v>
      </c>
      <c r="G822" t="s">
        <v>2127</v>
      </c>
      <c r="H822">
        <v>2022</v>
      </c>
      <c r="I822">
        <v>7157</v>
      </c>
      <c r="J822" t="s">
        <v>21</v>
      </c>
      <c r="K822" t="s">
        <v>22</v>
      </c>
      <c r="L822" t="s">
        <v>23</v>
      </c>
      <c r="M822" t="s">
        <v>24</v>
      </c>
      <c r="N822">
        <v>2488</v>
      </c>
      <c r="O822" t="s">
        <v>33</v>
      </c>
      <c r="P822">
        <v>5</v>
      </c>
      <c r="Q822">
        <f t="shared" si="24"/>
        <v>2</v>
      </c>
      <c r="R822" t="str">
        <f t="shared" si="25"/>
        <v>Mid-range</v>
      </c>
    </row>
    <row r="823" spans="1:18" x14ac:dyDescent="0.35">
      <c r="A823">
        <v>12702405</v>
      </c>
      <c r="B823" t="s">
        <v>2128</v>
      </c>
      <c r="C823">
        <v>11497</v>
      </c>
      <c r="D823" t="s">
        <v>42</v>
      </c>
      <c r="E823" t="s">
        <v>1193</v>
      </c>
      <c r="F823" t="s">
        <v>403</v>
      </c>
      <c r="G823" t="s">
        <v>2129</v>
      </c>
      <c r="H823">
        <v>2010</v>
      </c>
      <c r="I823">
        <v>228000</v>
      </c>
      <c r="J823" t="s">
        <v>21</v>
      </c>
      <c r="K823" t="s">
        <v>22</v>
      </c>
      <c r="L823" t="s">
        <v>31</v>
      </c>
      <c r="M823" t="s">
        <v>24</v>
      </c>
      <c r="N823">
        <v>1991</v>
      </c>
      <c r="O823" t="s">
        <v>2130</v>
      </c>
      <c r="P823">
        <v>7</v>
      </c>
      <c r="Q823">
        <f t="shared" si="24"/>
        <v>14</v>
      </c>
      <c r="R823" t="str">
        <f t="shared" si="25"/>
        <v>Mid-range</v>
      </c>
    </row>
    <row r="824" spans="1:18" x14ac:dyDescent="0.35">
      <c r="A824">
        <v>12702407</v>
      </c>
      <c r="B824" t="s">
        <v>2131</v>
      </c>
      <c r="C824">
        <v>59999</v>
      </c>
      <c r="D824" t="s">
        <v>27</v>
      </c>
      <c r="E824" t="s">
        <v>912</v>
      </c>
      <c r="F824" t="s">
        <v>492</v>
      </c>
      <c r="G824" t="s">
        <v>2132</v>
      </c>
      <c r="H824">
        <v>2017</v>
      </c>
      <c r="I824">
        <v>98526</v>
      </c>
      <c r="J824" t="s">
        <v>393</v>
      </c>
      <c r="K824" t="s">
        <v>22</v>
      </c>
      <c r="L824" t="s">
        <v>64</v>
      </c>
      <c r="M824" t="s">
        <v>24</v>
      </c>
      <c r="N824">
        <v>1991</v>
      </c>
      <c r="O824" t="s">
        <v>2133</v>
      </c>
      <c r="P824">
        <v>5</v>
      </c>
      <c r="Q824">
        <f t="shared" si="24"/>
        <v>7</v>
      </c>
      <c r="R824" t="str">
        <f t="shared" si="25"/>
        <v>Luxury</v>
      </c>
    </row>
    <row r="825" spans="1:18" x14ac:dyDescent="0.35">
      <c r="A825">
        <v>12702421</v>
      </c>
      <c r="B825" t="s">
        <v>2134</v>
      </c>
      <c r="C825">
        <v>15995</v>
      </c>
      <c r="D825" t="s">
        <v>165</v>
      </c>
      <c r="E825" t="s">
        <v>166</v>
      </c>
      <c r="F825" t="s">
        <v>167</v>
      </c>
      <c r="G825" t="s">
        <v>1514</v>
      </c>
      <c r="H825">
        <v>2011</v>
      </c>
      <c r="I825">
        <v>285125</v>
      </c>
      <c r="J825" t="s">
        <v>169</v>
      </c>
      <c r="K825" t="s">
        <v>81</v>
      </c>
      <c r="L825" t="s">
        <v>31</v>
      </c>
      <c r="M825" t="s">
        <v>24</v>
      </c>
      <c r="N825">
        <v>2477</v>
      </c>
      <c r="O825" t="s">
        <v>47</v>
      </c>
      <c r="P825">
        <v>5</v>
      </c>
      <c r="Q825">
        <f t="shared" si="24"/>
        <v>13</v>
      </c>
      <c r="R825" t="str">
        <f t="shared" si="25"/>
        <v>Mid-range</v>
      </c>
    </row>
    <row r="826" spans="1:18" x14ac:dyDescent="0.35">
      <c r="A826">
        <v>12702441</v>
      </c>
      <c r="B826" t="s">
        <v>2135</v>
      </c>
      <c r="C826">
        <v>33000</v>
      </c>
      <c r="D826" t="s">
        <v>17</v>
      </c>
      <c r="E826" t="s">
        <v>171</v>
      </c>
      <c r="F826" t="s">
        <v>158</v>
      </c>
      <c r="G826" t="s">
        <v>2136</v>
      </c>
      <c r="H826">
        <v>2004</v>
      </c>
      <c r="I826">
        <v>258000</v>
      </c>
      <c r="J826" t="s">
        <v>21</v>
      </c>
      <c r="K826" t="s">
        <v>22</v>
      </c>
      <c r="L826" t="s">
        <v>23</v>
      </c>
      <c r="M826" t="s">
        <v>24</v>
      </c>
      <c r="N826">
        <v>4664</v>
      </c>
      <c r="O826" t="s">
        <v>47</v>
      </c>
      <c r="P826">
        <v>8</v>
      </c>
      <c r="Q826">
        <f t="shared" si="24"/>
        <v>20</v>
      </c>
      <c r="R826" t="str">
        <f t="shared" si="25"/>
        <v>Mid-range</v>
      </c>
    </row>
    <row r="827" spans="1:18" x14ac:dyDescent="0.35">
      <c r="A827">
        <v>12702444</v>
      </c>
      <c r="B827" t="s">
        <v>2137</v>
      </c>
      <c r="C827">
        <v>39995</v>
      </c>
      <c r="D827" t="s">
        <v>54</v>
      </c>
      <c r="E827" t="s">
        <v>175</v>
      </c>
      <c r="F827" t="s">
        <v>1519</v>
      </c>
      <c r="G827" t="s">
        <v>650</v>
      </c>
      <c r="H827">
        <v>2018</v>
      </c>
      <c r="I827">
        <v>139945</v>
      </c>
      <c r="J827" t="s">
        <v>205</v>
      </c>
      <c r="K827" t="s">
        <v>22</v>
      </c>
      <c r="L827" t="s">
        <v>31</v>
      </c>
      <c r="M827" t="s">
        <v>24</v>
      </c>
      <c r="N827">
        <v>2198</v>
      </c>
      <c r="O827" t="s">
        <v>47</v>
      </c>
      <c r="P827">
        <v>5</v>
      </c>
      <c r="Q827">
        <f t="shared" si="24"/>
        <v>6</v>
      </c>
      <c r="R827" t="str">
        <f t="shared" si="25"/>
        <v>Mid-range</v>
      </c>
    </row>
    <row r="828" spans="1:18" x14ac:dyDescent="0.35">
      <c r="A828">
        <v>12702488</v>
      </c>
      <c r="B828" t="s">
        <v>2138</v>
      </c>
      <c r="C828">
        <v>29750</v>
      </c>
      <c r="D828" t="s">
        <v>42</v>
      </c>
      <c r="E828" t="s">
        <v>71</v>
      </c>
      <c r="F828" t="s">
        <v>383</v>
      </c>
      <c r="G828" t="s">
        <v>1376</v>
      </c>
      <c r="H828">
        <v>2011</v>
      </c>
      <c r="I828">
        <v>210698</v>
      </c>
      <c r="J828" t="s">
        <v>63</v>
      </c>
      <c r="K828" t="s">
        <v>22</v>
      </c>
      <c r="L828" t="s">
        <v>64</v>
      </c>
      <c r="M828" t="s">
        <v>24</v>
      </c>
      <c r="N828">
        <v>5967</v>
      </c>
      <c r="O828" t="s">
        <v>69</v>
      </c>
      <c r="P828">
        <v>5</v>
      </c>
      <c r="Q828">
        <f t="shared" si="24"/>
        <v>13</v>
      </c>
      <c r="R828" t="str">
        <f t="shared" si="25"/>
        <v>Mid-range</v>
      </c>
    </row>
    <row r="829" spans="1:18" x14ac:dyDescent="0.35">
      <c r="A829">
        <v>12702495</v>
      </c>
      <c r="B829" t="s">
        <v>2139</v>
      </c>
      <c r="C829">
        <v>29490</v>
      </c>
      <c r="D829" t="s">
        <v>17</v>
      </c>
      <c r="E829" t="s">
        <v>262</v>
      </c>
      <c r="F829" t="s">
        <v>99</v>
      </c>
      <c r="G829" t="s">
        <v>2140</v>
      </c>
      <c r="H829">
        <v>2019</v>
      </c>
      <c r="I829">
        <v>73178</v>
      </c>
      <c r="J829" t="s">
        <v>63</v>
      </c>
      <c r="K829" t="s">
        <v>22</v>
      </c>
      <c r="L829" t="s">
        <v>23</v>
      </c>
      <c r="M829" t="s">
        <v>24</v>
      </c>
      <c r="N829">
        <v>1798</v>
      </c>
      <c r="O829" t="s">
        <v>47</v>
      </c>
      <c r="P829">
        <v>5</v>
      </c>
      <c r="Q829">
        <f t="shared" si="24"/>
        <v>5</v>
      </c>
      <c r="R829" t="str">
        <f t="shared" si="25"/>
        <v>Mid-range</v>
      </c>
    </row>
    <row r="830" spans="1:18" x14ac:dyDescent="0.35">
      <c r="A830">
        <v>12702507</v>
      </c>
      <c r="B830" t="s">
        <v>2141</v>
      </c>
      <c r="C830">
        <v>26888</v>
      </c>
      <c r="D830" t="s">
        <v>197</v>
      </c>
      <c r="E830" t="s">
        <v>1907</v>
      </c>
      <c r="F830" t="s">
        <v>2142</v>
      </c>
      <c r="G830" t="s">
        <v>2143</v>
      </c>
      <c r="H830">
        <v>2019</v>
      </c>
      <c r="I830">
        <v>127438</v>
      </c>
      <c r="J830" t="s">
        <v>63</v>
      </c>
      <c r="K830" t="s">
        <v>22</v>
      </c>
      <c r="L830" t="s">
        <v>64</v>
      </c>
      <c r="M830" t="s">
        <v>24</v>
      </c>
      <c r="N830">
        <v>1984</v>
      </c>
      <c r="O830" t="s">
        <v>116</v>
      </c>
      <c r="P830">
        <v>5</v>
      </c>
      <c r="Q830">
        <f t="shared" si="24"/>
        <v>5</v>
      </c>
      <c r="R830" t="str">
        <f t="shared" si="25"/>
        <v>Mid-range</v>
      </c>
    </row>
    <row r="831" spans="1:18" x14ac:dyDescent="0.35">
      <c r="A831">
        <v>12702516</v>
      </c>
      <c r="B831" t="s">
        <v>2144</v>
      </c>
      <c r="C831">
        <v>45990</v>
      </c>
      <c r="D831" t="s">
        <v>127</v>
      </c>
      <c r="E831" t="s">
        <v>418</v>
      </c>
      <c r="F831" t="s">
        <v>1440</v>
      </c>
      <c r="G831" t="s">
        <v>2145</v>
      </c>
      <c r="H831">
        <v>2020</v>
      </c>
      <c r="I831">
        <v>92583</v>
      </c>
      <c r="J831" t="s">
        <v>21</v>
      </c>
      <c r="K831" t="s">
        <v>22</v>
      </c>
      <c r="L831" t="s">
        <v>23</v>
      </c>
      <c r="M831" t="s">
        <v>24</v>
      </c>
      <c r="N831">
        <v>2488</v>
      </c>
      <c r="O831" t="s">
        <v>25</v>
      </c>
      <c r="P831">
        <v>7</v>
      </c>
      <c r="Q831">
        <f t="shared" si="24"/>
        <v>4</v>
      </c>
      <c r="R831" t="str">
        <f t="shared" si="25"/>
        <v>Luxury</v>
      </c>
    </row>
    <row r="832" spans="1:18" x14ac:dyDescent="0.35">
      <c r="A832">
        <v>12702544</v>
      </c>
      <c r="B832" t="s">
        <v>2146</v>
      </c>
      <c r="C832">
        <v>136990</v>
      </c>
      <c r="D832" t="s">
        <v>59</v>
      </c>
      <c r="E832" t="s">
        <v>2147</v>
      </c>
      <c r="F832" t="s">
        <v>2148</v>
      </c>
      <c r="G832" t="s">
        <v>2149</v>
      </c>
      <c r="H832">
        <v>2020</v>
      </c>
      <c r="I832">
        <v>37871</v>
      </c>
      <c r="J832" t="s">
        <v>21</v>
      </c>
      <c r="K832" t="s">
        <v>22</v>
      </c>
      <c r="L832" t="s">
        <v>31</v>
      </c>
      <c r="M832" t="s">
        <v>24</v>
      </c>
      <c r="N832">
        <v>2993</v>
      </c>
      <c r="O832" t="s">
        <v>47</v>
      </c>
      <c r="P832">
        <v>7</v>
      </c>
      <c r="Q832">
        <f t="shared" si="24"/>
        <v>4</v>
      </c>
      <c r="R832" t="str">
        <f t="shared" si="25"/>
        <v>Luxury</v>
      </c>
    </row>
    <row r="833" spans="1:18" x14ac:dyDescent="0.35">
      <c r="A833">
        <v>12702597</v>
      </c>
      <c r="B833" t="s">
        <v>2150</v>
      </c>
      <c r="C833">
        <v>21990</v>
      </c>
      <c r="D833" t="s">
        <v>17</v>
      </c>
      <c r="E833" t="s">
        <v>632</v>
      </c>
      <c r="F833" t="s">
        <v>1131</v>
      </c>
      <c r="G833" t="s">
        <v>2151</v>
      </c>
      <c r="H833">
        <v>2014</v>
      </c>
      <c r="I833">
        <v>66722</v>
      </c>
      <c r="J833" t="s">
        <v>86</v>
      </c>
      <c r="K833" t="s">
        <v>22</v>
      </c>
      <c r="L833" t="s">
        <v>23</v>
      </c>
      <c r="M833" t="s">
        <v>24</v>
      </c>
      <c r="N833">
        <v>1497</v>
      </c>
      <c r="O833" t="s">
        <v>135</v>
      </c>
      <c r="P833">
        <v>5</v>
      </c>
      <c r="Q833">
        <f t="shared" si="24"/>
        <v>10</v>
      </c>
      <c r="R833" t="str">
        <f t="shared" si="25"/>
        <v>Mid-range</v>
      </c>
    </row>
    <row r="834" spans="1:18" x14ac:dyDescent="0.35">
      <c r="A834">
        <v>12702601</v>
      </c>
      <c r="B834" t="s">
        <v>2152</v>
      </c>
      <c r="C834">
        <v>36990</v>
      </c>
      <c r="D834" t="s">
        <v>226</v>
      </c>
      <c r="E834" t="s">
        <v>552</v>
      </c>
      <c r="F834" t="s">
        <v>2153</v>
      </c>
      <c r="G834" t="s">
        <v>2154</v>
      </c>
      <c r="H834">
        <v>2021</v>
      </c>
      <c r="I834">
        <v>29771</v>
      </c>
      <c r="J834" t="s">
        <v>21</v>
      </c>
      <c r="K834" t="s">
        <v>22</v>
      </c>
      <c r="L834" t="s">
        <v>23</v>
      </c>
      <c r="M834" t="s">
        <v>24</v>
      </c>
      <c r="N834">
        <v>2488</v>
      </c>
      <c r="O834" t="s">
        <v>69</v>
      </c>
      <c r="P834">
        <v>5</v>
      </c>
      <c r="Q834">
        <f t="shared" si="24"/>
        <v>3</v>
      </c>
      <c r="R834" t="str">
        <f t="shared" si="25"/>
        <v>Mid-range</v>
      </c>
    </row>
    <row r="835" spans="1:18" x14ac:dyDescent="0.35">
      <c r="A835">
        <v>12702618</v>
      </c>
      <c r="B835" t="s">
        <v>702</v>
      </c>
      <c r="C835">
        <v>23990</v>
      </c>
      <c r="D835" t="s">
        <v>17</v>
      </c>
      <c r="E835" t="s">
        <v>153</v>
      </c>
      <c r="F835" t="s">
        <v>703</v>
      </c>
      <c r="G835" t="s">
        <v>704</v>
      </c>
      <c r="H835">
        <v>2017</v>
      </c>
      <c r="I835">
        <v>184528</v>
      </c>
      <c r="J835" t="s">
        <v>21</v>
      </c>
      <c r="K835" t="s">
        <v>22</v>
      </c>
      <c r="L835" t="s">
        <v>23</v>
      </c>
      <c r="M835" t="s">
        <v>24</v>
      </c>
      <c r="N835">
        <v>2494</v>
      </c>
      <c r="O835" t="s">
        <v>47</v>
      </c>
      <c r="P835">
        <v>5</v>
      </c>
      <c r="Q835">
        <f t="shared" ref="Q835:Q898" si="26">2024-H835</f>
        <v>7</v>
      </c>
      <c r="R835" t="str">
        <f t="shared" ref="R835:R898" si="27">IF(C835&lt;=10000,"Budget",IF(C835&lt;=40000,"Mid-range","Luxury"))</f>
        <v>Mid-range</v>
      </c>
    </row>
    <row r="836" spans="1:18" x14ac:dyDescent="0.35">
      <c r="A836">
        <v>12702619</v>
      </c>
      <c r="B836" t="s">
        <v>2155</v>
      </c>
      <c r="C836">
        <v>17995</v>
      </c>
      <c r="D836" t="s">
        <v>54</v>
      </c>
      <c r="E836" t="s">
        <v>55</v>
      </c>
      <c r="F836" t="s">
        <v>2156</v>
      </c>
      <c r="G836" t="s">
        <v>2157</v>
      </c>
      <c r="H836">
        <v>2011</v>
      </c>
      <c r="I836">
        <v>145851</v>
      </c>
      <c r="J836" t="s">
        <v>21</v>
      </c>
      <c r="K836" t="s">
        <v>22</v>
      </c>
      <c r="L836" t="s">
        <v>31</v>
      </c>
      <c r="M836" t="s">
        <v>24</v>
      </c>
      <c r="N836">
        <v>2720</v>
      </c>
      <c r="O836" t="s">
        <v>25</v>
      </c>
      <c r="P836">
        <v>7</v>
      </c>
      <c r="Q836">
        <f t="shared" si="26"/>
        <v>13</v>
      </c>
      <c r="R836" t="str">
        <f t="shared" si="27"/>
        <v>Mid-range</v>
      </c>
    </row>
    <row r="837" spans="1:18" x14ac:dyDescent="0.35">
      <c r="A837">
        <v>12702652</v>
      </c>
      <c r="B837" t="s">
        <v>2158</v>
      </c>
      <c r="C837">
        <v>3999</v>
      </c>
      <c r="D837" t="s">
        <v>17</v>
      </c>
      <c r="E837" t="s">
        <v>642</v>
      </c>
      <c r="F837" t="s">
        <v>2159</v>
      </c>
      <c r="G837" t="s">
        <v>2160</v>
      </c>
      <c r="H837">
        <v>1999</v>
      </c>
      <c r="I837">
        <v>310163</v>
      </c>
      <c r="J837" t="s">
        <v>63</v>
      </c>
      <c r="K837" t="s">
        <v>22</v>
      </c>
      <c r="L837" t="s">
        <v>23</v>
      </c>
      <c r="M837" t="s">
        <v>24</v>
      </c>
      <c r="N837">
        <v>2164</v>
      </c>
      <c r="O837" t="s">
        <v>47</v>
      </c>
      <c r="P837">
        <v>5</v>
      </c>
      <c r="Q837">
        <f t="shared" si="26"/>
        <v>25</v>
      </c>
      <c r="R837" t="str">
        <f t="shared" si="27"/>
        <v>Budget</v>
      </c>
    </row>
    <row r="838" spans="1:18" x14ac:dyDescent="0.35">
      <c r="A838">
        <v>12702688</v>
      </c>
      <c r="B838" t="s">
        <v>2161</v>
      </c>
      <c r="C838">
        <v>31990</v>
      </c>
      <c r="D838" t="s">
        <v>54</v>
      </c>
      <c r="E838" t="s">
        <v>318</v>
      </c>
      <c r="F838" t="s">
        <v>1757</v>
      </c>
      <c r="G838" t="s">
        <v>2162</v>
      </c>
      <c r="H838">
        <v>2017</v>
      </c>
      <c r="I838">
        <v>168191</v>
      </c>
      <c r="J838" t="s">
        <v>106</v>
      </c>
      <c r="K838" t="s">
        <v>22</v>
      </c>
      <c r="L838" t="s">
        <v>31</v>
      </c>
      <c r="M838" t="s">
        <v>24</v>
      </c>
      <c r="N838">
        <v>1995</v>
      </c>
      <c r="O838" t="s">
        <v>47</v>
      </c>
      <c r="P838">
        <v>3</v>
      </c>
      <c r="Q838">
        <f t="shared" si="26"/>
        <v>7</v>
      </c>
      <c r="R838" t="str">
        <f t="shared" si="27"/>
        <v>Mid-range</v>
      </c>
    </row>
    <row r="839" spans="1:18" x14ac:dyDescent="0.35">
      <c r="A839">
        <v>12702690</v>
      </c>
      <c r="B839" t="s">
        <v>2163</v>
      </c>
      <c r="C839">
        <v>36990</v>
      </c>
      <c r="D839" t="s">
        <v>49</v>
      </c>
      <c r="E839" t="s">
        <v>1087</v>
      </c>
      <c r="F839" t="s">
        <v>1096</v>
      </c>
      <c r="G839" t="s">
        <v>592</v>
      </c>
      <c r="H839">
        <v>2020</v>
      </c>
      <c r="I839">
        <v>24552</v>
      </c>
      <c r="J839" t="s">
        <v>21</v>
      </c>
      <c r="K839" t="s">
        <v>22</v>
      </c>
      <c r="L839" t="s">
        <v>23</v>
      </c>
      <c r="M839" t="s">
        <v>24</v>
      </c>
      <c r="N839">
        <v>1997</v>
      </c>
      <c r="O839" t="s">
        <v>69</v>
      </c>
      <c r="P839">
        <v>5</v>
      </c>
      <c r="Q839">
        <f t="shared" si="26"/>
        <v>4</v>
      </c>
      <c r="R839" t="str">
        <f t="shared" si="27"/>
        <v>Mid-range</v>
      </c>
    </row>
    <row r="840" spans="1:18" x14ac:dyDescent="0.35">
      <c r="A840">
        <v>12702692</v>
      </c>
      <c r="B840" t="s">
        <v>547</v>
      </c>
      <c r="C840">
        <v>26990</v>
      </c>
      <c r="D840" t="s">
        <v>127</v>
      </c>
      <c r="E840" t="s">
        <v>466</v>
      </c>
      <c r="F840" t="s">
        <v>548</v>
      </c>
      <c r="G840" t="s">
        <v>549</v>
      </c>
      <c r="H840">
        <v>2018</v>
      </c>
      <c r="I840">
        <v>150339</v>
      </c>
      <c r="J840" t="s">
        <v>21</v>
      </c>
      <c r="K840" t="s">
        <v>22</v>
      </c>
      <c r="L840" t="s">
        <v>23</v>
      </c>
      <c r="M840" t="s">
        <v>24</v>
      </c>
      <c r="N840">
        <v>1997</v>
      </c>
      <c r="O840" t="s">
        <v>116</v>
      </c>
      <c r="P840">
        <v>5</v>
      </c>
      <c r="Q840">
        <f t="shared" si="26"/>
        <v>6</v>
      </c>
      <c r="R840" t="str">
        <f t="shared" si="27"/>
        <v>Mid-range</v>
      </c>
    </row>
    <row r="841" spans="1:18" x14ac:dyDescent="0.35">
      <c r="A841">
        <v>12702705</v>
      </c>
      <c r="B841" t="s">
        <v>859</v>
      </c>
      <c r="C841">
        <v>65995</v>
      </c>
      <c r="D841" t="s">
        <v>54</v>
      </c>
      <c r="E841" t="s">
        <v>175</v>
      </c>
      <c r="F841" t="s">
        <v>510</v>
      </c>
      <c r="G841" t="s">
        <v>511</v>
      </c>
      <c r="H841">
        <v>2018</v>
      </c>
      <c r="I841">
        <v>121096</v>
      </c>
      <c r="J841" t="s">
        <v>275</v>
      </c>
      <c r="K841" t="s">
        <v>22</v>
      </c>
      <c r="L841" t="s">
        <v>31</v>
      </c>
      <c r="M841" t="s">
        <v>24</v>
      </c>
      <c r="N841">
        <v>1996</v>
      </c>
      <c r="O841" t="s">
        <v>25</v>
      </c>
      <c r="P841">
        <v>5</v>
      </c>
      <c r="Q841">
        <f t="shared" si="26"/>
        <v>6</v>
      </c>
      <c r="R841" t="str">
        <f t="shared" si="27"/>
        <v>Luxury</v>
      </c>
    </row>
    <row r="842" spans="1:18" x14ac:dyDescent="0.35">
      <c r="A842">
        <v>12702758</v>
      </c>
      <c r="B842" t="s">
        <v>2164</v>
      </c>
      <c r="C842">
        <v>86490</v>
      </c>
      <c r="D842" t="s">
        <v>54</v>
      </c>
      <c r="E842" t="s">
        <v>987</v>
      </c>
      <c r="F842" t="s">
        <v>2165</v>
      </c>
      <c r="G842" t="s">
        <v>2166</v>
      </c>
      <c r="H842">
        <v>2018</v>
      </c>
      <c r="I842">
        <v>14227</v>
      </c>
      <c r="J842" t="s">
        <v>393</v>
      </c>
      <c r="K842" t="s">
        <v>81</v>
      </c>
      <c r="L842" t="s">
        <v>64</v>
      </c>
      <c r="M842" t="s">
        <v>24</v>
      </c>
      <c r="N842">
        <v>4950</v>
      </c>
      <c r="O842" t="s">
        <v>74</v>
      </c>
      <c r="P842">
        <v>4</v>
      </c>
      <c r="Q842">
        <f t="shared" si="26"/>
        <v>6</v>
      </c>
      <c r="R842" t="str">
        <f t="shared" si="27"/>
        <v>Luxury</v>
      </c>
    </row>
    <row r="843" spans="1:18" x14ac:dyDescent="0.35">
      <c r="A843">
        <v>12702759</v>
      </c>
      <c r="B843" t="s">
        <v>2167</v>
      </c>
      <c r="C843">
        <v>32980</v>
      </c>
      <c r="D843" t="s">
        <v>197</v>
      </c>
      <c r="E843" t="s">
        <v>2168</v>
      </c>
      <c r="F843" t="s">
        <v>2169</v>
      </c>
      <c r="G843" t="s">
        <v>600</v>
      </c>
      <c r="H843">
        <v>2020</v>
      </c>
      <c r="I843">
        <v>11335</v>
      </c>
      <c r="J843" t="s">
        <v>86</v>
      </c>
      <c r="K843" t="s">
        <v>22</v>
      </c>
      <c r="L843" t="s">
        <v>64</v>
      </c>
      <c r="M843" t="s">
        <v>24</v>
      </c>
      <c r="N843">
        <v>1498</v>
      </c>
      <c r="O843" t="s">
        <v>69</v>
      </c>
      <c r="P843">
        <v>5</v>
      </c>
      <c r="Q843">
        <f t="shared" si="26"/>
        <v>4</v>
      </c>
      <c r="R843" t="str">
        <f t="shared" si="27"/>
        <v>Mid-range</v>
      </c>
    </row>
    <row r="844" spans="1:18" x14ac:dyDescent="0.35">
      <c r="A844">
        <v>12702761</v>
      </c>
      <c r="B844" t="s">
        <v>1265</v>
      </c>
      <c r="C844">
        <v>113878</v>
      </c>
      <c r="D844" t="s">
        <v>102</v>
      </c>
      <c r="E844" t="s">
        <v>1082</v>
      </c>
      <c r="F844" t="s">
        <v>1266</v>
      </c>
      <c r="G844" t="s">
        <v>1267</v>
      </c>
      <c r="H844">
        <v>2022</v>
      </c>
      <c r="I844">
        <v>11111</v>
      </c>
      <c r="J844" t="s">
        <v>21</v>
      </c>
      <c r="K844" t="s">
        <v>22</v>
      </c>
      <c r="L844" t="s">
        <v>31</v>
      </c>
      <c r="M844" t="s">
        <v>24</v>
      </c>
      <c r="N844">
        <v>2967</v>
      </c>
      <c r="O844" t="s">
        <v>33</v>
      </c>
      <c r="P844">
        <v>5</v>
      </c>
      <c r="Q844">
        <f t="shared" si="26"/>
        <v>2</v>
      </c>
      <c r="R844" t="str">
        <f t="shared" si="27"/>
        <v>Luxury</v>
      </c>
    </row>
    <row r="845" spans="1:18" x14ac:dyDescent="0.35">
      <c r="A845">
        <v>12702828</v>
      </c>
      <c r="B845" t="s">
        <v>2170</v>
      </c>
      <c r="C845">
        <v>9930</v>
      </c>
      <c r="D845" t="s">
        <v>188</v>
      </c>
      <c r="E845" t="s">
        <v>2171</v>
      </c>
      <c r="F845" t="s">
        <v>251</v>
      </c>
      <c r="G845" t="s">
        <v>2172</v>
      </c>
      <c r="H845">
        <v>2012</v>
      </c>
      <c r="I845">
        <v>81752</v>
      </c>
      <c r="J845" t="s">
        <v>86</v>
      </c>
      <c r="K845" t="s">
        <v>81</v>
      </c>
      <c r="L845" t="s">
        <v>23</v>
      </c>
      <c r="M845" t="s">
        <v>24</v>
      </c>
      <c r="N845">
        <v>1396</v>
      </c>
      <c r="O845" t="s">
        <v>47</v>
      </c>
      <c r="P845">
        <v>5</v>
      </c>
      <c r="Q845">
        <f t="shared" si="26"/>
        <v>12</v>
      </c>
      <c r="R845" t="str">
        <f t="shared" si="27"/>
        <v>Budget</v>
      </c>
    </row>
    <row r="846" spans="1:18" x14ac:dyDescent="0.35">
      <c r="A846">
        <v>12702866</v>
      </c>
      <c r="B846" t="s">
        <v>2173</v>
      </c>
      <c r="C846">
        <v>29999</v>
      </c>
      <c r="D846" t="s">
        <v>88</v>
      </c>
      <c r="E846" t="s">
        <v>625</v>
      </c>
      <c r="F846" t="s">
        <v>2174</v>
      </c>
      <c r="G846" t="s">
        <v>2175</v>
      </c>
      <c r="H846">
        <v>2015</v>
      </c>
      <c r="I846">
        <v>159631</v>
      </c>
      <c r="J846" t="s">
        <v>106</v>
      </c>
      <c r="K846" t="s">
        <v>22</v>
      </c>
      <c r="L846" t="s">
        <v>31</v>
      </c>
      <c r="M846" t="s">
        <v>24</v>
      </c>
      <c r="N846">
        <v>2497</v>
      </c>
      <c r="O846" t="s">
        <v>47</v>
      </c>
      <c r="P846">
        <v>6</v>
      </c>
      <c r="Q846">
        <f t="shared" si="26"/>
        <v>9</v>
      </c>
      <c r="R846" t="str">
        <f t="shared" si="27"/>
        <v>Mid-range</v>
      </c>
    </row>
    <row r="847" spans="1:18" x14ac:dyDescent="0.35">
      <c r="A847">
        <v>12702874</v>
      </c>
      <c r="B847" t="s">
        <v>2176</v>
      </c>
      <c r="C847">
        <v>41990</v>
      </c>
      <c r="D847" t="s">
        <v>449</v>
      </c>
      <c r="E847" t="s">
        <v>743</v>
      </c>
      <c r="F847" t="s">
        <v>2177</v>
      </c>
      <c r="G847" t="s">
        <v>2093</v>
      </c>
      <c r="H847">
        <v>2011</v>
      </c>
      <c r="I847">
        <v>122086</v>
      </c>
      <c r="J847" t="s">
        <v>21</v>
      </c>
      <c r="K847" t="s">
        <v>22</v>
      </c>
      <c r="L847" t="s">
        <v>31</v>
      </c>
      <c r="M847" t="s">
        <v>24</v>
      </c>
      <c r="N847">
        <v>2993</v>
      </c>
      <c r="O847" t="s">
        <v>47</v>
      </c>
      <c r="P847">
        <v>5</v>
      </c>
      <c r="Q847">
        <f t="shared" si="26"/>
        <v>13</v>
      </c>
      <c r="R847" t="str">
        <f t="shared" si="27"/>
        <v>Luxury</v>
      </c>
    </row>
    <row r="848" spans="1:18" x14ac:dyDescent="0.35">
      <c r="A848">
        <v>12702882</v>
      </c>
      <c r="B848" t="s">
        <v>2178</v>
      </c>
      <c r="C848">
        <v>14980</v>
      </c>
      <c r="D848" t="s">
        <v>679</v>
      </c>
      <c r="E848" t="s">
        <v>2179</v>
      </c>
      <c r="F848" t="s">
        <v>251</v>
      </c>
      <c r="G848" t="s">
        <v>2180</v>
      </c>
      <c r="H848">
        <v>2011</v>
      </c>
      <c r="I848">
        <v>119719</v>
      </c>
      <c r="J848" t="s">
        <v>86</v>
      </c>
      <c r="K848" t="s">
        <v>81</v>
      </c>
      <c r="L848" t="s">
        <v>64</v>
      </c>
      <c r="M848" t="s">
        <v>24</v>
      </c>
      <c r="N848">
        <v>1598</v>
      </c>
      <c r="O848" t="s">
        <v>25</v>
      </c>
      <c r="P848">
        <v>4</v>
      </c>
      <c r="Q848">
        <f t="shared" si="26"/>
        <v>13</v>
      </c>
      <c r="R848" t="str">
        <f t="shared" si="27"/>
        <v>Mid-range</v>
      </c>
    </row>
    <row r="849" spans="1:18" x14ac:dyDescent="0.35">
      <c r="A849">
        <v>12702884</v>
      </c>
      <c r="B849" t="s">
        <v>2181</v>
      </c>
      <c r="C849">
        <v>32980</v>
      </c>
      <c r="D849" t="s">
        <v>143</v>
      </c>
      <c r="E849" t="s">
        <v>144</v>
      </c>
      <c r="F849" t="s">
        <v>1905</v>
      </c>
      <c r="G849" t="s">
        <v>146</v>
      </c>
      <c r="H849">
        <v>2016</v>
      </c>
      <c r="I849">
        <v>51839</v>
      </c>
      <c r="J849" t="s">
        <v>21</v>
      </c>
      <c r="K849" t="s">
        <v>22</v>
      </c>
      <c r="L849" t="s">
        <v>23</v>
      </c>
      <c r="M849" t="s">
        <v>24</v>
      </c>
      <c r="N849">
        <v>2498</v>
      </c>
      <c r="O849" t="s">
        <v>25</v>
      </c>
      <c r="P849">
        <v>5</v>
      </c>
      <c r="Q849">
        <f t="shared" si="26"/>
        <v>8</v>
      </c>
      <c r="R849" t="str">
        <f t="shared" si="27"/>
        <v>Mid-range</v>
      </c>
    </row>
    <row r="850" spans="1:18" x14ac:dyDescent="0.35">
      <c r="A850">
        <v>12702892</v>
      </c>
      <c r="B850" t="s">
        <v>2182</v>
      </c>
      <c r="C850">
        <v>28000</v>
      </c>
      <c r="D850" t="s">
        <v>17</v>
      </c>
      <c r="E850" t="s">
        <v>642</v>
      </c>
      <c r="F850" t="s">
        <v>844</v>
      </c>
      <c r="G850" t="s">
        <v>2183</v>
      </c>
      <c r="H850">
        <v>2017</v>
      </c>
      <c r="I850">
        <v>68423</v>
      </c>
      <c r="J850" t="s">
        <v>63</v>
      </c>
      <c r="K850" t="s">
        <v>22</v>
      </c>
      <c r="L850" t="s">
        <v>23</v>
      </c>
      <c r="M850" t="s">
        <v>24</v>
      </c>
      <c r="N850">
        <v>2494</v>
      </c>
      <c r="O850" t="s">
        <v>116</v>
      </c>
      <c r="P850">
        <v>5</v>
      </c>
      <c r="Q850">
        <f t="shared" si="26"/>
        <v>7</v>
      </c>
      <c r="R850" t="str">
        <f t="shared" si="27"/>
        <v>Mid-range</v>
      </c>
    </row>
    <row r="851" spans="1:18" x14ac:dyDescent="0.35">
      <c r="A851">
        <v>12702944</v>
      </c>
      <c r="B851" t="s">
        <v>2184</v>
      </c>
      <c r="C851">
        <v>24500</v>
      </c>
      <c r="D851" t="s">
        <v>42</v>
      </c>
      <c r="E851" t="s">
        <v>71</v>
      </c>
      <c r="F851" t="s">
        <v>139</v>
      </c>
      <c r="G851" t="s">
        <v>2185</v>
      </c>
      <c r="H851">
        <v>2018</v>
      </c>
      <c r="I851">
        <v>102824</v>
      </c>
      <c r="J851" t="s">
        <v>141</v>
      </c>
      <c r="K851" t="s">
        <v>22</v>
      </c>
      <c r="L851" t="s">
        <v>64</v>
      </c>
      <c r="M851" t="s">
        <v>24</v>
      </c>
      <c r="N851">
        <v>1998</v>
      </c>
      <c r="O851" t="s">
        <v>25</v>
      </c>
      <c r="P851">
        <v>5</v>
      </c>
      <c r="Q851">
        <f t="shared" si="26"/>
        <v>6</v>
      </c>
      <c r="R851" t="str">
        <f t="shared" si="27"/>
        <v>Mid-range</v>
      </c>
    </row>
    <row r="852" spans="1:18" x14ac:dyDescent="0.35">
      <c r="A852">
        <v>12702984</v>
      </c>
      <c r="B852" t="s">
        <v>2186</v>
      </c>
      <c r="C852">
        <v>36880</v>
      </c>
      <c r="D852" t="s">
        <v>42</v>
      </c>
      <c r="E852" t="s">
        <v>179</v>
      </c>
      <c r="F852" t="s">
        <v>1289</v>
      </c>
      <c r="G852" t="s">
        <v>204</v>
      </c>
      <c r="H852">
        <v>2016</v>
      </c>
      <c r="I852">
        <v>177340</v>
      </c>
      <c r="J852" t="s">
        <v>1181</v>
      </c>
      <c r="K852" t="s">
        <v>22</v>
      </c>
      <c r="L852" t="s">
        <v>31</v>
      </c>
      <c r="M852" t="s">
        <v>24</v>
      </c>
      <c r="N852">
        <v>2776</v>
      </c>
      <c r="O852" t="s">
        <v>47</v>
      </c>
      <c r="P852">
        <v>5</v>
      </c>
      <c r="Q852">
        <f t="shared" si="26"/>
        <v>8</v>
      </c>
      <c r="R852" t="str">
        <f t="shared" si="27"/>
        <v>Mid-range</v>
      </c>
    </row>
    <row r="853" spans="1:18" x14ac:dyDescent="0.35">
      <c r="A853">
        <v>12702997</v>
      </c>
      <c r="B853" t="s">
        <v>2187</v>
      </c>
      <c r="C853">
        <v>64880</v>
      </c>
      <c r="D853" t="s">
        <v>131</v>
      </c>
      <c r="E853" t="s">
        <v>238</v>
      </c>
      <c r="F853" t="s">
        <v>2188</v>
      </c>
      <c r="G853" t="s">
        <v>2189</v>
      </c>
      <c r="H853">
        <v>2019</v>
      </c>
      <c r="I853">
        <v>24990</v>
      </c>
      <c r="J853" t="s">
        <v>21</v>
      </c>
      <c r="K853" t="s">
        <v>22</v>
      </c>
      <c r="L853" t="s">
        <v>64</v>
      </c>
      <c r="M853" t="s">
        <v>24</v>
      </c>
      <c r="N853">
        <v>1984</v>
      </c>
      <c r="O853" t="s">
        <v>47</v>
      </c>
      <c r="P853">
        <v>5</v>
      </c>
      <c r="Q853">
        <f t="shared" si="26"/>
        <v>5</v>
      </c>
      <c r="R853" t="str">
        <f t="shared" si="27"/>
        <v>Luxury</v>
      </c>
    </row>
    <row r="854" spans="1:18" x14ac:dyDescent="0.35">
      <c r="A854">
        <v>12703005</v>
      </c>
      <c r="B854" t="s">
        <v>2190</v>
      </c>
      <c r="C854">
        <v>44888</v>
      </c>
      <c r="D854" t="s">
        <v>88</v>
      </c>
      <c r="E854" t="s">
        <v>108</v>
      </c>
      <c r="F854" t="s">
        <v>2191</v>
      </c>
      <c r="G854" t="s">
        <v>752</v>
      </c>
      <c r="H854">
        <v>2019</v>
      </c>
      <c r="I854">
        <v>39314</v>
      </c>
      <c r="J854" t="s">
        <v>21</v>
      </c>
      <c r="K854" t="s">
        <v>22</v>
      </c>
      <c r="L854" t="s">
        <v>31</v>
      </c>
      <c r="M854" t="s">
        <v>24</v>
      </c>
      <c r="N854">
        <v>1995</v>
      </c>
      <c r="O854" t="s">
        <v>47</v>
      </c>
      <c r="P854">
        <v>5</v>
      </c>
      <c r="Q854">
        <f t="shared" si="26"/>
        <v>5</v>
      </c>
      <c r="R854" t="str">
        <f t="shared" si="27"/>
        <v>Luxury</v>
      </c>
    </row>
    <row r="855" spans="1:18" x14ac:dyDescent="0.35">
      <c r="A855">
        <v>12703058</v>
      </c>
      <c r="B855" t="s">
        <v>2192</v>
      </c>
      <c r="C855">
        <v>21800</v>
      </c>
      <c r="D855" t="s">
        <v>17</v>
      </c>
      <c r="E855" t="s">
        <v>153</v>
      </c>
      <c r="F855" t="s">
        <v>703</v>
      </c>
      <c r="G855" t="s">
        <v>2193</v>
      </c>
      <c r="H855">
        <v>2013</v>
      </c>
      <c r="I855">
        <v>122273</v>
      </c>
      <c r="J855" t="s">
        <v>21</v>
      </c>
      <c r="K855" t="s">
        <v>22</v>
      </c>
      <c r="L855" t="s">
        <v>31</v>
      </c>
      <c r="M855" t="s">
        <v>24</v>
      </c>
      <c r="N855">
        <v>2231</v>
      </c>
      <c r="O855" t="s">
        <v>25</v>
      </c>
      <c r="P855">
        <v>5</v>
      </c>
      <c r="Q855">
        <f t="shared" si="26"/>
        <v>11</v>
      </c>
      <c r="R855" t="str">
        <f t="shared" si="27"/>
        <v>Mid-range</v>
      </c>
    </row>
    <row r="856" spans="1:18" x14ac:dyDescent="0.35">
      <c r="A856">
        <v>12703061</v>
      </c>
      <c r="B856" t="s">
        <v>2194</v>
      </c>
      <c r="C856">
        <v>49490</v>
      </c>
      <c r="D856" t="s">
        <v>17</v>
      </c>
      <c r="E856" t="s">
        <v>258</v>
      </c>
      <c r="F856" t="s">
        <v>484</v>
      </c>
      <c r="G856" t="s">
        <v>323</v>
      </c>
      <c r="H856">
        <v>2017</v>
      </c>
      <c r="I856">
        <v>79015</v>
      </c>
      <c r="J856" t="s">
        <v>485</v>
      </c>
      <c r="K856" t="s">
        <v>22</v>
      </c>
      <c r="L856" t="s">
        <v>31</v>
      </c>
      <c r="M856" t="s">
        <v>24</v>
      </c>
      <c r="N856">
        <v>2753</v>
      </c>
      <c r="O856" t="s">
        <v>47</v>
      </c>
      <c r="P856">
        <v>5</v>
      </c>
      <c r="Q856">
        <f t="shared" si="26"/>
        <v>7</v>
      </c>
      <c r="R856" t="str">
        <f t="shared" si="27"/>
        <v>Luxury</v>
      </c>
    </row>
    <row r="857" spans="1:18" x14ac:dyDescent="0.35">
      <c r="A857">
        <v>12703073</v>
      </c>
      <c r="B857" t="s">
        <v>2195</v>
      </c>
      <c r="C857">
        <v>55000</v>
      </c>
      <c r="D857" t="s">
        <v>42</v>
      </c>
      <c r="E857" t="s">
        <v>71</v>
      </c>
      <c r="F857" t="s">
        <v>1025</v>
      </c>
      <c r="G857" t="s">
        <v>1019</v>
      </c>
      <c r="H857">
        <v>2016</v>
      </c>
      <c r="I857">
        <v>90000</v>
      </c>
      <c r="J857" t="s">
        <v>63</v>
      </c>
      <c r="K857" t="s">
        <v>81</v>
      </c>
      <c r="L857" t="s">
        <v>64</v>
      </c>
      <c r="M857" t="s">
        <v>24</v>
      </c>
      <c r="N857">
        <v>6200</v>
      </c>
      <c r="O857" t="s">
        <v>116</v>
      </c>
      <c r="P857">
        <v>5</v>
      </c>
      <c r="Q857">
        <f t="shared" si="26"/>
        <v>8</v>
      </c>
      <c r="R857" t="str">
        <f t="shared" si="27"/>
        <v>Luxury</v>
      </c>
    </row>
    <row r="858" spans="1:18" x14ac:dyDescent="0.35">
      <c r="A858">
        <v>12703100</v>
      </c>
      <c r="B858" t="s">
        <v>2196</v>
      </c>
      <c r="C858">
        <v>44990</v>
      </c>
      <c r="D858" t="s">
        <v>17</v>
      </c>
      <c r="E858" t="s">
        <v>2197</v>
      </c>
      <c r="F858" t="s">
        <v>2198</v>
      </c>
      <c r="G858" t="s">
        <v>2199</v>
      </c>
      <c r="H858">
        <v>2020</v>
      </c>
      <c r="I858">
        <v>13968</v>
      </c>
      <c r="J858" t="s">
        <v>21</v>
      </c>
      <c r="K858" t="s">
        <v>22</v>
      </c>
      <c r="L858" t="s">
        <v>540</v>
      </c>
      <c r="M858" t="s">
        <v>24</v>
      </c>
      <c r="N858">
        <v>1490</v>
      </c>
      <c r="O858" t="s">
        <v>151</v>
      </c>
      <c r="P858">
        <v>5</v>
      </c>
      <c r="Q858">
        <f t="shared" si="26"/>
        <v>4</v>
      </c>
      <c r="R858" t="str">
        <f t="shared" si="27"/>
        <v>Luxury</v>
      </c>
    </row>
    <row r="859" spans="1:18" x14ac:dyDescent="0.35">
      <c r="A859">
        <v>12703115</v>
      </c>
      <c r="B859" t="s">
        <v>2200</v>
      </c>
      <c r="C859">
        <v>42999</v>
      </c>
      <c r="D859" t="s">
        <v>88</v>
      </c>
      <c r="E859" t="s">
        <v>1014</v>
      </c>
      <c r="F859" t="s">
        <v>2201</v>
      </c>
      <c r="G859" t="s">
        <v>1143</v>
      </c>
      <c r="H859">
        <v>2022</v>
      </c>
      <c r="I859">
        <v>6900</v>
      </c>
      <c r="J859" t="s">
        <v>21</v>
      </c>
      <c r="K859" t="s">
        <v>22</v>
      </c>
      <c r="L859" t="s">
        <v>23</v>
      </c>
      <c r="M859" t="s">
        <v>24</v>
      </c>
      <c r="N859">
        <v>1598</v>
      </c>
      <c r="O859" t="s">
        <v>2130</v>
      </c>
      <c r="P859">
        <v>5</v>
      </c>
      <c r="Q859">
        <f t="shared" si="26"/>
        <v>2</v>
      </c>
      <c r="R859" t="str">
        <f t="shared" si="27"/>
        <v>Luxury</v>
      </c>
    </row>
    <row r="860" spans="1:18" x14ac:dyDescent="0.35">
      <c r="A860">
        <v>12703125</v>
      </c>
      <c r="B860" t="s">
        <v>2202</v>
      </c>
      <c r="C860">
        <v>38800</v>
      </c>
      <c r="D860" t="s">
        <v>17</v>
      </c>
      <c r="E860" t="s">
        <v>193</v>
      </c>
      <c r="F860" t="s">
        <v>572</v>
      </c>
      <c r="G860" t="s">
        <v>573</v>
      </c>
      <c r="H860">
        <v>2016</v>
      </c>
      <c r="I860">
        <v>76900</v>
      </c>
      <c r="J860" t="s">
        <v>21</v>
      </c>
      <c r="K860" t="s">
        <v>22</v>
      </c>
      <c r="L860" t="s">
        <v>23</v>
      </c>
      <c r="M860" t="s">
        <v>24</v>
      </c>
      <c r="N860">
        <v>3456</v>
      </c>
      <c r="O860" t="s">
        <v>2203</v>
      </c>
      <c r="P860">
        <v>7</v>
      </c>
      <c r="Q860">
        <f t="shared" si="26"/>
        <v>8</v>
      </c>
      <c r="R860" t="str">
        <f t="shared" si="27"/>
        <v>Mid-range</v>
      </c>
    </row>
    <row r="861" spans="1:18" x14ac:dyDescent="0.35">
      <c r="A861">
        <v>12703164</v>
      </c>
      <c r="B861" t="s">
        <v>2204</v>
      </c>
      <c r="C861">
        <v>18500</v>
      </c>
      <c r="D861" t="s">
        <v>17</v>
      </c>
      <c r="E861" t="s">
        <v>157</v>
      </c>
      <c r="F861" t="s">
        <v>158</v>
      </c>
      <c r="G861" t="s">
        <v>2205</v>
      </c>
      <c r="H861">
        <v>2007</v>
      </c>
      <c r="I861">
        <v>237500</v>
      </c>
      <c r="J861" t="s">
        <v>21</v>
      </c>
      <c r="K861" t="s">
        <v>22</v>
      </c>
      <c r="L861" t="s">
        <v>23</v>
      </c>
      <c r="M861" t="s">
        <v>24</v>
      </c>
      <c r="N861">
        <v>3955</v>
      </c>
      <c r="O861" t="s">
        <v>116</v>
      </c>
      <c r="P861">
        <v>8</v>
      </c>
      <c r="Q861">
        <f t="shared" si="26"/>
        <v>17</v>
      </c>
      <c r="R861" t="str">
        <f t="shared" si="27"/>
        <v>Mid-range</v>
      </c>
    </row>
    <row r="862" spans="1:18" x14ac:dyDescent="0.35">
      <c r="A862">
        <v>12703178</v>
      </c>
      <c r="B862" t="s">
        <v>2206</v>
      </c>
      <c r="C862">
        <v>25500</v>
      </c>
      <c r="D862" t="s">
        <v>102</v>
      </c>
      <c r="E862" t="s">
        <v>473</v>
      </c>
      <c r="F862" t="s">
        <v>2207</v>
      </c>
      <c r="G862" t="s">
        <v>2208</v>
      </c>
      <c r="H862">
        <v>2015</v>
      </c>
      <c r="I862">
        <v>189000</v>
      </c>
      <c r="J862" t="s">
        <v>338</v>
      </c>
      <c r="K862" t="s">
        <v>22</v>
      </c>
      <c r="L862" t="s">
        <v>31</v>
      </c>
      <c r="M862" t="s">
        <v>24</v>
      </c>
      <c r="N862">
        <v>1968</v>
      </c>
      <c r="O862" t="s">
        <v>25</v>
      </c>
      <c r="P862">
        <v>5</v>
      </c>
      <c r="Q862">
        <f t="shared" si="26"/>
        <v>9</v>
      </c>
      <c r="R862" t="str">
        <f t="shared" si="27"/>
        <v>Mid-range</v>
      </c>
    </row>
    <row r="863" spans="1:18" x14ac:dyDescent="0.35">
      <c r="A863">
        <v>12703181</v>
      </c>
      <c r="B863" t="s">
        <v>2209</v>
      </c>
      <c r="C863">
        <v>34999</v>
      </c>
      <c r="D863" t="s">
        <v>143</v>
      </c>
      <c r="E863" t="s">
        <v>1744</v>
      </c>
      <c r="F863" t="s">
        <v>2210</v>
      </c>
      <c r="G863" t="s">
        <v>1091</v>
      </c>
      <c r="H863">
        <v>2015</v>
      </c>
      <c r="I863">
        <v>116000</v>
      </c>
      <c r="J863" t="s">
        <v>63</v>
      </c>
      <c r="K863" t="s">
        <v>81</v>
      </c>
      <c r="L863" t="s">
        <v>64</v>
      </c>
      <c r="M863" t="s">
        <v>24</v>
      </c>
      <c r="N863">
        <v>1998</v>
      </c>
      <c r="O863" t="s">
        <v>47</v>
      </c>
      <c r="P863">
        <v>5</v>
      </c>
      <c r="Q863">
        <f t="shared" si="26"/>
        <v>9</v>
      </c>
      <c r="R863" t="str">
        <f t="shared" si="27"/>
        <v>Mid-range</v>
      </c>
    </row>
    <row r="864" spans="1:18" x14ac:dyDescent="0.35">
      <c r="A864">
        <v>12703211</v>
      </c>
      <c r="B864" t="s">
        <v>2211</v>
      </c>
      <c r="C864">
        <v>13990</v>
      </c>
      <c r="D864" t="s">
        <v>449</v>
      </c>
      <c r="E864" t="s">
        <v>2212</v>
      </c>
      <c r="F864" t="s">
        <v>2213</v>
      </c>
      <c r="G864" t="s">
        <v>881</v>
      </c>
      <c r="H864">
        <v>2008</v>
      </c>
      <c r="I864">
        <v>219855</v>
      </c>
      <c r="J864" t="s">
        <v>21</v>
      </c>
      <c r="K864" t="s">
        <v>22</v>
      </c>
      <c r="L864" t="s">
        <v>64</v>
      </c>
      <c r="M864" t="s">
        <v>24</v>
      </c>
      <c r="N864">
        <v>4009</v>
      </c>
      <c r="O864" t="s">
        <v>25</v>
      </c>
      <c r="P864">
        <v>5</v>
      </c>
      <c r="Q864">
        <f t="shared" si="26"/>
        <v>16</v>
      </c>
      <c r="R864" t="str">
        <f t="shared" si="27"/>
        <v>Mid-range</v>
      </c>
    </row>
    <row r="865" spans="1:18" x14ac:dyDescent="0.35">
      <c r="A865">
        <v>12703213</v>
      </c>
      <c r="B865" t="s">
        <v>2214</v>
      </c>
      <c r="C865">
        <v>16999</v>
      </c>
      <c r="D865" t="s">
        <v>49</v>
      </c>
      <c r="E865" t="s">
        <v>2215</v>
      </c>
      <c r="F865" t="s">
        <v>1096</v>
      </c>
      <c r="G865" t="s">
        <v>2216</v>
      </c>
      <c r="H865">
        <v>2009</v>
      </c>
      <c r="I865">
        <v>66090</v>
      </c>
      <c r="J865" t="s">
        <v>21</v>
      </c>
      <c r="K865" t="s">
        <v>22</v>
      </c>
      <c r="L865" t="s">
        <v>23</v>
      </c>
      <c r="M865" t="s">
        <v>24</v>
      </c>
      <c r="N865">
        <v>3498</v>
      </c>
      <c r="O865" t="s">
        <v>25</v>
      </c>
      <c r="P865">
        <v>5</v>
      </c>
      <c r="Q865">
        <f t="shared" si="26"/>
        <v>15</v>
      </c>
      <c r="R865" t="str">
        <f t="shared" si="27"/>
        <v>Mid-range</v>
      </c>
    </row>
    <row r="866" spans="1:18" x14ac:dyDescent="0.35">
      <c r="A866">
        <v>12703215</v>
      </c>
      <c r="B866" t="s">
        <v>2217</v>
      </c>
      <c r="C866">
        <v>39750</v>
      </c>
      <c r="D866" t="s">
        <v>165</v>
      </c>
      <c r="E866" t="s">
        <v>166</v>
      </c>
      <c r="F866" t="s">
        <v>167</v>
      </c>
      <c r="G866" t="s">
        <v>503</v>
      </c>
      <c r="H866">
        <v>2018</v>
      </c>
      <c r="I866">
        <v>46101</v>
      </c>
      <c r="J866" t="s">
        <v>80</v>
      </c>
      <c r="K866" t="s">
        <v>22</v>
      </c>
      <c r="L866" t="s">
        <v>31</v>
      </c>
      <c r="M866" t="s">
        <v>24</v>
      </c>
      <c r="N866">
        <v>2440</v>
      </c>
      <c r="O866" t="s">
        <v>47</v>
      </c>
      <c r="P866">
        <v>5</v>
      </c>
      <c r="Q866">
        <f t="shared" si="26"/>
        <v>6</v>
      </c>
      <c r="R866" t="str">
        <f t="shared" si="27"/>
        <v>Mid-range</v>
      </c>
    </row>
    <row r="867" spans="1:18" x14ac:dyDescent="0.35">
      <c r="A867">
        <v>12703219</v>
      </c>
      <c r="B867" t="s">
        <v>2218</v>
      </c>
      <c r="C867">
        <v>12500</v>
      </c>
      <c r="D867" t="s">
        <v>42</v>
      </c>
      <c r="E867" t="s">
        <v>71</v>
      </c>
      <c r="F867" t="s">
        <v>1018</v>
      </c>
      <c r="G867" t="s">
        <v>1376</v>
      </c>
      <c r="H867">
        <v>2010</v>
      </c>
      <c r="I867">
        <v>225000</v>
      </c>
      <c r="J867" t="s">
        <v>427</v>
      </c>
      <c r="K867" t="s">
        <v>22</v>
      </c>
      <c r="L867" t="s">
        <v>23</v>
      </c>
      <c r="M867" t="s">
        <v>24</v>
      </c>
      <c r="N867">
        <v>3565</v>
      </c>
      <c r="O867" t="s">
        <v>33</v>
      </c>
      <c r="P867">
        <v>2</v>
      </c>
      <c r="Q867">
        <f t="shared" si="26"/>
        <v>14</v>
      </c>
      <c r="R867" t="str">
        <f t="shared" si="27"/>
        <v>Mid-range</v>
      </c>
    </row>
    <row r="868" spans="1:18" x14ac:dyDescent="0.35">
      <c r="A868">
        <v>12703220</v>
      </c>
      <c r="B868" t="s">
        <v>2219</v>
      </c>
      <c r="C868">
        <v>21750</v>
      </c>
      <c r="D868" t="s">
        <v>143</v>
      </c>
      <c r="E868" t="s">
        <v>1178</v>
      </c>
      <c r="F868" t="s">
        <v>1179</v>
      </c>
      <c r="G868" t="s">
        <v>1091</v>
      </c>
      <c r="H868">
        <v>2015</v>
      </c>
      <c r="I868">
        <v>113141</v>
      </c>
      <c r="J868" t="s">
        <v>21</v>
      </c>
      <c r="K868" t="s">
        <v>22</v>
      </c>
      <c r="L868" t="s">
        <v>23</v>
      </c>
      <c r="M868" t="s">
        <v>24</v>
      </c>
      <c r="N868">
        <v>1995</v>
      </c>
      <c r="O868" t="s">
        <v>25</v>
      </c>
      <c r="P868">
        <v>5</v>
      </c>
      <c r="Q868">
        <f t="shared" si="26"/>
        <v>9</v>
      </c>
      <c r="R868" t="str">
        <f t="shared" si="27"/>
        <v>Mid-range</v>
      </c>
    </row>
    <row r="869" spans="1:18" x14ac:dyDescent="0.35">
      <c r="A869">
        <v>12703224</v>
      </c>
      <c r="B869" t="s">
        <v>2220</v>
      </c>
      <c r="C869">
        <v>38990</v>
      </c>
      <c r="D869" t="s">
        <v>102</v>
      </c>
      <c r="E869" t="s">
        <v>473</v>
      </c>
      <c r="F869" t="s">
        <v>2221</v>
      </c>
      <c r="G869" t="s">
        <v>2208</v>
      </c>
      <c r="H869">
        <v>2015</v>
      </c>
      <c r="I869">
        <v>76861</v>
      </c>
      <c r="J869" t="s">
        <v>338</v>
      </c>
      <c r="K869" t="s">
        <v>22</v>
      </c>
      <c r="L869" t="s">
        <v>31</v>
      </c>
      <c r="M869" t="s">
        <v>24</v>
      </c>
      <c r="N869">
        <v>1968</v>
      </c>
      <c r="O869" t="s">
        <v>47</v>
      </c>
      <c r="P869">
        <v>5</v>
      </c>
      <c r="Q869">
        <f t="shared" si="26"/>
        <v>9</v>
      </c>
      <c r="R869" t="str">
        <f t="shared" si="27"/>
        <v>Mid-range</v>
      </c>
    </row>
    <row r="870" spans="1:18" x14ac:dyDescent="0.35">
      <c r="A870">
        <v>12703232</v>
      </c>
      <c r="B870" t="s">
        <v>1838</v>
      </c>
      <c r="C870">
        <v>14990</v>
      </c>
      <c r="D870" t="s">
        <v>42</v>
      </c>
      <c r="E870" t="s">
        <v>730</v>
      </c>
      <c r="F870" t="s">
        <v>622</v>
      </c>
      <c r="G870" t="s">
        <v>1839</v>
      </c>
      <c r="H870">
        <v>2016</v>
      </c>
      <c r="I870">
        <v>113420</v>
      </c>
      <c r="J870" t="s">
        <v>21</v>
      </c>
      <c r="K870" t="s">
        <v>22</v>
      </c>
      <c r="L870" t="s">
        <v>23</v>
      </c>
      <c r="M870" t="s">
        <v>24</v>
      </c>
      <c r="N870">
        <v>1796</v>
      </c>
      <c r="O870" t="s">
        <v>135</v>
      </c>
      <c r="P870">
        <v>5</v>
      </c>
      <c r="Q870">
        <f t="shared" si="26"/>
        <v>8</v>
      </c>
      <c r="R870" t="str">
        <f t="shared" si="27"/>
        <v>Mid-range</v>
      </c>
    </row>
    <row r="871" spans="1:18" x14ac:dyDescent="0.35">
      <c r="A871">
        <v>12703234</v>
      </c>
      <c r="B871" t="s">
        <v>1915</v>
      </c>
      <c r="C871">
        <v>32750</v>
      </c>
      <c r="D871" t="s">
        <v>42</v>
      </c>
      <c r="E871" t="s">
        <v>1901</v>
      </c>
      <c r="F871" t="s">
        <v>1916</v>
      </c>
      <c r="G871" t="s">
        <v>204</v>
      </c>
      <c r="H871">
        <v>2016</v>
      </c>
      <c r="I871">
        <v>148740</v>
      </c>
      <c r="J871" t="s">
        <v>21</v>
      </c>
      <c r="K871" t="s">
        <v>22</v>
      </c>
      <c r="L871" t="s">
        <v>31</v>
      </c>
      <c r="M871" t="s">
        <v>24</v>
      </c>
      <c r="N871">
        <v>2776</v>
      </c>
      <c r="O871" t="s">
        <v>47</v>
      </c>
      <c r="P871">
        <v>7</v>
      </c>
      <c r="Q871">
        <f t="shared" si="26"/>
        <v>8</v>
      </c>
      <c r="R871" t="str">
        <f t="shared" si="27"/>
        <v>Mid-range</v>
      </c>
    </row>
    <row r="872" spans="1:18" x14ac:dyDescent="0.35">
      <c r="A872">
        <v>12703236</v>
      </c>
      <c r="B872" t="s">
        <v>2204</v>
      </c>
      <c r="C872">
        <v>24000</v>
      </c>
      <c r="D872" t="s">
        <v>17</v>
      </c>
      <c r="E872" t="s">
        <v>157</v>
      </c>
      <c r="F872" t="s">
        <v>158</v>
      </c>
      <c r="G872" t="s">
        <v>2205</v>
      </c>
      <c r="H872">
        <v>2007</v>
      </c>
      <c r="I872">
        <v>244000</v>
      </c>
      <c r="J872" t="s">
        <v>21</v>
      </c>
      <c r="K872" t="s">
        <v>22</v>
      </c>
      <c r="L872" t="s">
        <v>23</v>
      </c>
      <c r="M872" t="s">
        <v>24</v>
      </c>
      <c r="N872">
        <v>3955</v>
      </c>
      <c r="O872" t="s">
        <v>25</v>
      </c>
      <c r="P872">
        <v>8</v>
      </c>
      <c r="Q872">
        <f t="shared" si="26"/>
        <v>17</v>
      </c>
      <c r="R872" t="str">
        <f t="shared" si="27"/>
        <v>Mid-range</v>
      </c>
    </row>
    <row r="873" spans="1:18" x14ac:dyDescent="0.35">
      <c r="A873">
        <v>12703249</v>
      </c>
      <c r="B873" t="s">
        <v>2222</v>
      </c>
      <c r="C873">
        <v>25000</v>
      </c>
      <c r="D873" t="s">
        <v>1798</v>
      </c>
      <c r="E873" t="s">
        <v>2223</v>
      </c>
      <c r="F873" t="s">
        <v>2224</v>
      </c>
      <c r="G873" t="s">
        <v>2225</v>
      </c>
      <c r="H873">
        <v>2016</v>
      </c>
      <c r="I873">
        <v>65000</v>
      </c>
      <c r="J873" t="s">
        <v>63</v>
      </c>
      <c r="K873" t="s">
        <v>22</v>
      </c>
      <c r="L873" t="s">
        <v>64</v>
      </c>
      <c r="M873" t="s">
        <v>24</v>
      </c>
      <c r="N873">
        <v>1991</v>
      </c>
      <c r="O873" t="s">
        <v>2226</v>
      </c>
      <c r="P873">
        <v>5</v>
      </c>
      <c r="Q873">
        <f t="shared" si="26"/>
        <v>8</v>
      </c>
      <c r="R873" t="str">
        <f t="shared" si="27"/>
        <v>Mid-range</v>
      </c>
    </row>
    <row r="874" spans="1:18" x14ac:dyDescent="0.35">
      <c r="A874">
        <v>12703280</v>
      </c>
      <c r="B874" t="s">
        <v>2227</v>
      </c>
      <c r="C874">
        <v>22000</v>
      </c>
      <c r="D874" t="s">
        <v>54</v>
      </c>
      <c r="E874" t="s">
        <v>55</v>
      </c>
      <c r="F874" t="s">
        <v>2228</v>
      </c>
      <c r="G874" t="s">
        <v>57</v>
      </c>
      <c r="H874">
        <v>2015</v>
      </c>
      <c r="I874">
        <v>162000</v>
      </c>
      <c r="J874" t="s">
        <v>21</v>
      </c>
      <c r="K874" t="s">
        <v>22</v>
      </c>
      <c r="L874" t="s">
        <v>31</v>
      </c>
      <c r="M874" t="s">
        <v>24</v>
      </c>
      <c r="N874">
        <v>2720</v>
      </c>
      <c r="O874" t="s">
        <v>541</v>
      </c>
      <c r="P874">
        <v>7</v>
      </c>
      <c r="Q874">
        <f t="shared" si="26"/>
        <v>9</v>
      </c>
      <c r="R874" t="str">
        <f t="shared" si="27"/>
        <v>Mid-range</v>
      </c>
    </row>
    <row r="875" spans="1:18" x14ac:dyDescent="0.35">
      <c r="A875">
        <v>12703285</v>
      </c>
      <c r="B875" t="s">
        <v>2229</v>
      </c>
      <c r="C875">
        <v>10000</v>
      </c>
      <c r="D875" t="s">
        <v>54</v>
      </c>
      <c r="E875" t="s">
        <v>175</v>
      </c>
      <c r="F875" t="s">
        <v>2230</v>
      </c>
      <c r="G875" t="s">
        <v>2231</v>
      </c>
      <c r="H875">
        <v>2009</v>
      </c>
      <c r="I875">
        <v>288000</v>
      </c>
      <c r="J875" t="s">
        <v>80</v>
      </c>
      <c r="K875" t="s">
        <v>81</v>
      </c>
      <c r="L875" t="s">
        <v>31</v>
      </c>
      <c r="M875" t="s">
        <v>24</v>
      </c>
      <c r="N875">
        <v>2953</v>
      </c>
      <c r="O875" t="s">
        <v>47</v>
      </c>
      <c r="P875">
        <v>2</v>
      </c>
      <c r="Q875">
        <f t="shared" si="26"/>
        <v>15</v>
      </c>
      <c r="R875" t="str">
        <f t="shared" si="27"/>
        <v>Budget</v>
      </c>
    </row>
    <row r="876" spans="1:18" x14ac:dyDescent="0.35">
      <c r="A876">
        <v>12703293</v>
      </c>
      <c r="B876" t="s">
        <v>2232</v>
      </c>
      <c r="C876">
        <v>4990</v>
      </c>
      <c r="D876" t="s">
        <v>42</v>
      </c>
      <c r="E876" t="s">
        <v>71</v>
      </c>
      <c r="F876" t="s">
        <v>407</v>
      </c>
      <c r="G876" t="s">
        <v>1412</v>
      </c>
      <c r="H876">
        <v>2004</v>
      </c>
      <c r="I876">
        <v>193000</v>
      </c>
      <c r="J876" t="s">
        <v>63</v>
      </c>
      <c r="K876" t="s">
        <v>22</v>
      </c>
      <c r="L876" t="s">
        <v>23</v>
      </c>
      <c r="M876" t="s">
        <v>24</v>
      </c>
      <c r="N876">
        <v>3565</v>
      </c>
      <c r="O876" t="s">
        <v>2233</v>
      </c>
      <c r="P876">
        <v>5</v>
      </c>
      <c r="Q876">
        <f t="shared" si="26"/>
        <v>20</v>
      </c>
      <c r="R876" t="str">
        <f t="shared" si="27"/>
        <v>Budget</v>
      </c>
    </row>
    <row r="877" spans="1:18" x14ac:dyDescent="0.35">
      <c r="A877">
        <v>12703301</v>
      </c>
      <c r="B877" t="s">
        <v>2234</v>
      </c>
      <c r="C877">
        <v>13888</v>
      </c>
      <c r="D877" t="s">
        <v>54</v>
      </c>
      <c r="E877" t="s">
        <v>55</v>
      </c>
      <c r="F877" t="s">
        <v>2235</v>
      </c>
      <c r="G877" t="s">
        <v>2157</v>
      </c>
      <c r="H877">
        <v>2014</v>
      </c>
      <c r="I877">
        <v>258048</v>
      </c>
      <c r="J877" t="s">
        <v>21</v>
      </c>
      <c r="K877" t="s">
        <v>22</v>
      </c>
      <c r="L877" t="s">
        <v>31</v>
      </c>
      <c r="M877" t="s">
        <v>24</v>
      </c>
      <c r="N877">
        <v>2720</v>
      </c>
      <c r="O877" t="s">
        <v>47</v>
      </c>
      <c r="P877">
        <v>7</v>
      </c>
      <c r="Q877">
        <f t="shared" si="26"/>
        <v>10</v>
      </c>
      <c r="R877" t="str">
        <f t="shared" si="27"/>
        <v>Mid-range</v>
      </c>
    </row>
    <row r="878" spans="1:18" x14ac:dyDescent="0.35">
      <c r="A878">
        <v>12703317</v>
      </c>
      <c r="B878" t="s">
        <v>2236</v>
      </c>
      <c r="C878">
        <v>17000</v>
      </c>
      <c r="D878" t="s">
        <v>42</v>
      </c>
      <c r="E878" t="s">
        <v>71</v>
      </c>
      <c r="F878" t="s">
        <v>2000</v>
      </c>
      <c r="G878" t="s">
        <v>1376</v>
      </c>
      <c r="H878">
        <v>2010</v>
      </c>
      <c r="I878">
        <v>207141</v>
      </c>
      <c r="J878" t="s">
        <v>427</v>
      </c>
      <c r="K878" t="s">
        <v>22</v>
      </c>
      <c r="L878" t="s">
        <v>23</v>
      </c>
      <c r="M878" t="s">
        <v>24</v>
      </c>
      <c r="N878">
        <v>5967</v>
      </c>
      <c r="O878" t="s">
        <v>47</v>
      </c>
      <c r="P878">
        <v>2</v>
      </c>
      <c r="Q878">
        <f t="shared" si="26"/>
        <v>14</v>
      </c>
      <c r="R878" t="str">
        <f t="shared" si="27"/>
        <v>Mid-range</v>
      </c>
    </row>
    <row r="879" spans="1:18" x14ac:dyDescent="0.35">
      <c r="A879">
        <v>12703318</v>
      </c>
      <c r="B879" t="s">
        <v>2237</v>
      </c>
      <c r="C879">
        <v>67000</v>
      </c>
      <c r="D879" t="s">
        <v>27</v>
      </c>
      <c r="E879" t="s">
        <v>1741</v>
      </c>
      <c r="F879" t="s">
        <v>1294</v>
      </c>
      <c r="G879" t="s">
        <v>2238</v>
      </c>
      <c r="H879">
        <v>2010</v>
      </c>
      <c r="I879">
        <v>69000</v>
      </c>
      <c r="J879" t="s">
        <v>63</v>
      </c>
      <c r="K879" t="s">
        <v>22</v>
      </c>
      <c r="L879" t="s">
        <v>64</v>
      </c>
      <c r="M879" t="s">
        <v>24</v>
      </c>
      <c r="N879">
        <v>6208</v>
      </c>
      <c r="O879" t="s">
        <v>47</v>
      </c>
      <c r="P879">
        <v>5</v>
      </c>
      <c r="Q879">
        <f t="shared" si="26"/>
        <v>14</v>
      </c>
      <c r="R879" t="str">
        <f t="shared" si="27"/>
        <v>Luxury</v>
      </c>
    </row>
    <row r="880" spans="1:18" x14ac:dyDescent="0.35">
      <c r="A880">
        <v>12703333</v>
      </c>
      <c r="B880" t="s">
        <v>2239</v>
      </c>
      <c r="C880">
        <v>18000</v>
      </c>
      <c r="D880" t="s">
        <v>27</v>
      </c>
      <c r="E880" t="s">
        <v>2240</v>
      </c>
      <c r="F880" t="s">
        <v>2241</v>
      </c>
      <c r="G880" t="s">
        <v>2242</v>
      </c>
      <c r="H880">
        <v>2004</v>
      </c>
      <c r="I880">
        <v>115000</v>
      </c>
      <c r="J880" t="s">
        <v>40</v>
      </c>
      <c r="K880" t="s">
        <v>22</v>
      </c>
      <c r="L880" t="s">
        <v>64</v>
      </c>
      <c r="M880" t="s">
        <v>24</v>
      </c>
      <c r="N880">
        <v>3199</v>
      </c>
      <c r="O880" t="s">
        <v>2243</v>
      </c>
      <c r="P880">
        <v>4</v>
      </c>
      <c r="Q880">
        <f t="shared" si="26"/>
        <v>20</v>
      </c>
      <c r="R880" t="str">
        <f t="shared" si="27"/>
        <v>Mid-range</v>
      </c>
    </row>
    <row r="881" spans="1:18" x14ac:dyDescent="0.35">
      <c r="A881">
        <v>12703350</v>
      </c>
      <c r="B881" t="s">
        <v>2244</v>
      </c>
      <c r="C881">
        <v>69990</v>
      </c>
      <c r="D881" t="s">
        <v>27</v>
      </c>
      <c r="E881" t="s">
        <v>1293</v>
      </c>
      <c r="F881" t="s">
        <v>1294</v>
      </c>
      <c r="G881" t="s">
        <v>2245</v>
      </c>
      <c r="H881">
        <v>2017</v>
      </c>
      <c r="I881">
        <v>36000</v>
      </c>
      <c r="J881" t="s">
        <v>86</v>
      </c>
      <c r="K881" t="s">
        <v>22</v>
      </c>
      <c r="L881" t="s">
        <v>64</v>
      </c>
      <c r="M881" t="s">
        <v>24</v>
      </c>
      <c r="N881">
        <v>1991</v>
      </c>
      <c r="O881" t="s">
        <v>33</v>
      </c>
      <c r="P881">
        <v>5</v>
      </c>
      <c r="Q881">
        <f t="shared" si="26"/>
        <v>7</v>
      </c>
      <c r="R881" t="str">
        <f t="shared" si="27"/>
        <v>Luxury</v>
      </c>
    </row>
    <row r="882" spans="1:18" x14ac:dyDescent="0.35">
      <c r="A882">
        <v>12703352</v>
      </c>
      <c r="B882" t="s">
        <v>2246</v>
      </c>
      <c r="C882">
        <v>22000</v>
      </c>
      <c r="D882" t="s">
        <v>165</v>
      </c>
      <c r="E882" t="s">
        <v>166</v>
      </c>
      <c r="F882" t="s">
        <v>167</v>
      </c>
      <c r="G882" t="s">
        <v>2247</v>
      </c>
      <c r="H882">
        <v>2013</v>
      </c>
      <c r="I882">
        <v>251000</v>
      </c>
      <c r="J882" t="s">
        <v>169</v>
      </c>
      <c r="K882" t="s">
        <v>81</v>
      </c>
      <c r="L882" t="s">
        <v>31</v>
      </c>
      <c r="M882" t="s">
        <v>24</v>
      </c>
      <c r="N882">
        <v>2477</v>
      </c>
      <c r="O882" t="s">
        <v>47</v>
      </c>
      <c r="P882">
        <v>5</v>
      </c>
      <c r="Q882">
        <f t="shared" si="26"/>
        <v>11</v>
      </c>
      <c r="R882" t="str">
        <f t="shared" si="27"/>
        <v>Mid-range</v>
      </c>
    </row>
    <row r="883" spans="1:18" x14ac:dyDescent="0.35">
      <c r="A883">
        <v>12703375</v>
      </c>
      <c r="B883" t="s">
        <v>1842</v>
      </c>
      <c r="C883">
        <v>35888</v>
      </c>
      <c r="D883" t="s">
        <v>17</v>
      </c>
      <c r="E883" t="s">
        <v>193</v>
      </c>
      <c r="F883" t="s">
        <v>572</v>
      </c>
      <c r="G883" t="s">
        <v>396</v>
      </c>
      <c r="H883">
        <v>2017</v>
      </c>
      <c r="I883">
        <v>95489</v>
      </c>
      <c r="J883" t="s">
        <v>21</v>
      </c>
      <c r="K883" t="s">
        <v>22</v>
      </c>
      <c r="L883" t="s">
        <v>23</v>
      </c>
      <c r="M883" t="s">
        <v>24</v>
      </c>
      <c r="N883">
        <v>3456</v>
      </c>
      <c r="O883" t="s">
        <v>25</v>
      </c>
      <c r="P883">
        <v>7</v>
      </c>
      <c r="Q883">
        <f t="shared" si="26"/>
        <v>7</v>
      </c>
      <c r="R883" t="str">
        <f t="shared" si="27"/>
        <v>Mid-range</v>
      </c>
    </row>
    <row r="884" spans="1:18" x14ac:dyDescent="0.35">
      <c r="A884">
        <v>12703377</v>
      </c>
      <c r="B884" t="s">
        <v>1344</v>
      </c>
      <c r="C884">
        <v>29490</v>
      </c>
      <c r="D884" t="s">
        <v>49</v>
      </c>
      <c r="E884" t="s">
        <v>50</v>
      </c>
      <c r="F884" t="s">
        <v>137</v>
      </c>
      <c r="G884" t="s">
        <v>52</v>
      </c>
      <c r="H884">
        <v>2018</v>
      </c>
      <c r="I884">
        <v>62365</v>
      </c>
      <c r="J884" t="s">
        <v>21</v>
      </c>
      <c r="K884" t="s">
        <v>22</v>
      </c>
      <c r="L884" t="s">
        <v>23</v>
      </c>
      <c r="M884" t="s">
        <v>24</v>
      </c>
      <c r="N884">
        <v>2488</v>
      </c>
      <c r="O884" t="s">
        <v>47</v>
      </c>
      <c r="P884">
        <v>5</v>
      </c>
      <c r="Q884">
        <f t="shared" si="26"/>
        <v>6</v>
      </c>
      <c r="R884" t="str">
        <f t="shared" si="27"/>
        <v>Mid-range</v>
      </c>
    </row>
    <row r="885" spans="1:18" x14ac:dyDescent="0.35">
      <c r="A885">
        <v>12703387</v>
      </c>
      <c r="B885" t="s">
        <v>272</v>
      </c>
      <c r="C885">
        <v>74777</v>
      </c>
      <c r="D885" t="s">
        <v>17</v>
      </c>
      <c r="E885" t="s">
        <v>258</v>
      </c>
      <c r="F885" t="s">
        <v>273</v>
      </c>
      <c r="G885" t="s">
        <v>274</v>
      </c>
      <c r="H885">
        <v>2021</v>
      </c>
      <c r="I885">
        <v>35590</v>
      </c>
      <c r="J885" t="s">
        <v>275</v>
      </c>
      <c r="K885" t="s">
        <v>22</v>
      </c>
      <c r="L885" t="s">
        <v>31</v>
      </c>
      <c r="M885" t="s">
        <v>24</v>
      </c>
      <c r="N885">
        <v>2753</v>
      </c>
      <c r="O885" t="s">
        <v>135</v>
      </c>
      <c r="P885">
        <v>5</v>
      </c>
      <c r="Q885">
        <f t="shared" si="26"/>
        <v>3</v>
      </c>
      <c r="R885" t="str">
        <f t="shared" si="27"/>
        <v>Luxury</v>
      </c>
    </row>
    <row r="886" spans="1:18" x14ac:dyDescent="0.35">
      <c r="A886">
        <v>12703396</v>
      </c>
      <c r="B886" t="s">
        <v>2248</v>
      </c>
      <c r="C886">
        <v>10900</v>
      </c>
      <c r="D886" t="s">
        <v>59</v>
      </c>
      <c r="E886" t="s">
        <v>406</v>
      </c>
      <c r="F886" t="s">
        <v>2249</v>
      </c>
      <c r="G886" t="s">
        <v>2250</v>
      </c>
      <c r="H886">
        <v>2009</v>
      </c>
      <c r="I886">
        <v>141837</v>
      </c>
      <c r="J886" t="s">
        <v>21</v>
      </c>
      <c r="K886" t="s">
        <v>22</v>
      </c>
      <c r="L886" t="s">
        <v>64</v>
      </c>
      <c r="M886" t="s">
        <v>24</v>
      </c>
      <c r="N886">
        <v>1995</v>
      </c>
      <c r="O886" t="s">
        <v>33</v>
      </c>
      <c r="P886">
        <v>5</v>
      </c>
      <c r="Q886">
        <f t="shared" si="26"/>
        <v>15</v>
      </c>
      <c r="R886" t="str">
        <f t="shared" si="27"/>
        <v>Mid-range</v>
      </c>
    </row>
    <row r="887" spans="1:18" x14ac:dyDescent="0.35">
      <c r="A887">
        <v>12703405</v>
      </c>
      <c r="B887" t="s">
        <v>2194</v>
      </c>
      <c r="C887">
        <v>35990</v>
      </c>
      <c r="D887" t="s">
        <v>17</v>
      </c>
      <c r="E887" t="s">
        <v>258</v>
      </c>
      <c r="F887" t="s">
        <v>484</v>
      </c>
      <c r="G887" t="s">
        <v>323</v>
      </c>
      <c r="H887">
        <v>2017</v>
      </c>
      <c r="I887">
        <v>217360</v>
      </c>
      <c r="J887" t="s">
        <v>80</v>
      </c>
      <c r="K887" t="s">
        <v>22</v>
      </c>
      <c r="L887" t="s">
        <v>31</v>
      </c>
      <c r="M887" t="s">
        <v>24</v>
      </c>
      <c r="N887">
        <v>2753</v>
      </c>
      <c r="O887" t="s">
        <v>47</v>
      </c>
      <c r="P887">
        <v>2</v>
      </c>
      <c r="Q887">
        <f t="shared" si="26"/>
        <v>7</v>
      </c>
      <c r="R887" t="str">
        <f t="shared" si="27"/>
        <v>Mid-range</v>
      </c>
    </row>
    <row r="888" spans="1:18" x14ac:dyDescent="0.35">
      <c r="A888">
        <v>12703425</v>
      </c>
      <c r="B888" t="s">
        <v>2251</v>
      </c>
      <c r="C888">
        <v>31500</v>
      </c>
      <c r="D888" t="s">
        <v>131</v>
      </c>
      <c r="E888" t="s">
        <v>745</v>
      </c>
      <c r="F888" t="s">
        <v>2252</v>
      </c>
      <c r="G888" t="s">
        <v>1828</v>
      </c>
      <c r="H888">
        <v>2016</v>
      </c>
      <c r="I888">
        <v>43000</v>
      </c>
      <c r="J888" t="s">
        <v>63</v>
      </c>
      <c r="K888" t="s">
        <v>22</v>
      </c>
      <c r="L888" t="s">
        <v>64</v>
      </c>
      <c r="M888" t="s">
        <v>24</v>
      </c>
      <c r="N888">
        <v>1395</v>
      </c>
      <c r="O888" t="s">
        <v>116</v>
      </c>
      <c r="P888">
        <v>5</v>
      </c>
      <c r="Q888">
        <f t="shared" si="26"/>
        <v>8</v>
      </c>
      <c r="R888" t="str">
        <f t="shared" si="27"/>
        <v>Mid-range</v>
      </c>
    </row>
    <row r="889" spans="1:18" x14ac:dyDescent="0.35">
      <c r="A889">
        <v>12703428</v>
      </c>
      <c r="B889" t="s">
        <v>2253</v>
      </c>
      <c r="C889">
        <v>39999</v>
      </c>
      <c r="D889" t="s">
        <v>188</v>
      </c>
      <c r="E889" t="s">
        <v>288</v>
      </c>
      <c r="F889" t="s">
        <v>289</v>
      </c>
      <c r="G889" t="s">
        <v>2254</v>
      </c>
      <c r="H889">
        <v>2016</v>
      </c>
      <c r="I889">
        <v>93000</v>
      </c>
      <c r="J889" t="s">
        <v>21</v>
      </c>
      <c r="K889" t="s">
        <v>22</v>
      </c>
      <c r="L889" t="s">
        <v>31</v>
      </c>
      <c r="M889" t="s">
        <v>24</v>
      </c>
      <c r="N889">
        <v>2199</v>
      </c>
      <c r="O889" t="s">
        <v>2255</v>
      </c>
      <c r="P889">
        <v>8</v>
      </c>
      <c r="Q889">
        <f t="shared" si="26"/>
        <v>8</v>
      </c>
      <c r="R889" t="str">
        <f t="shared" si="27"/>
        <v>Mid-range</v>
      </c>
    </row>
    <row r="890" spans="1:18" x14ac:dyDescent="0.35">
      <c r="A890">
        <v>12703437</v>
      </c>
      <c r="B890" t="s">
        <v>2256</v>
      </c>
      <c r="C890">
        <v>11888</v>
      </c>
      <c r="D890" t="s">
        <v>27</v>
      </c>
      <c r="E890" t="s">
        <v>821</v>
      </c>
      <c r="F890" t="s">
        <v>2257</v>
      </c>
      <c r="G890" t="s">
        <v>2238</v>
      </c>
      <c r="H890">
        <v>2009</v>
      </c>
      <c r="I890">
        <v>148370</v>
      </c>
      <c r="J890" t="s">
        <v>63</v>
      </c>
      <c r="K890" t="s">
        <v>22</v>
      </c>
      <c r="L890" t="s">
        <v>64</v>
      </c>
      <c r="M890" t="s">
        <v>24</v>
      </c>
      <c r="N890">
        <v>1796</v>
      </c>
      <c r="O890" t="s">
        <v>25</v>
      </c>
      <c r="P890">
        <v>5</v>
      </c>
      <c r="Q890">
        <f t="shared" si="26"/>
        <v>15</v>
      </c>
      <c r="R890" t="str">
        <f t="shared" si="27"/>
        <v>Mid-range</v>
      </c>
    </row>
    <row r="891" spans="1:18" x14ac:dyDescent="0.35">
      <c r="A891">
        <v>12703457</v>
      </c>
      <c r="B891" t="s">
        <v>2258</v>
      </c>
      <c r="C891">
        <v>27000</v>
      </c>
      <c r="D891" t="s">
        <v>165</v>
      </c>
      <c r="E891" t="s">
        <v>166</v>
      </c>
      <c r="F891" t="s">
        <v>167</v>
      </c>
      <c r="G891" t="s">
        <v>471</v>
      </c>
      <c r="H891">
        <v>2015</v>
      </c>
      <c r="I891">
        <v>123132</v>
      </c>
      <c r="J891" t="s">
        <v>485</v>
      </c>
      <c r="K891" t="s">
        <v>81</v>
      </c>
      <c r="L891" t="s">
        <v>31</v>
      </c>
      <c r="M891" t="s">
        <v>24</v>
      </c>
      <c r="N891">
        <v>2440</v>
      </c>
      <c r="O891" t="s">
        <v>116</v>
      </c>
      <c r="P891">
        <v>5</v>
      </c>
      <c r="Q891">
        <f t="shared" si="26"/>
        <v>9</v>
      </c>
      <c r="R891" t="str">
        <f t="shared" si="27"/>
        <v>Mid-range</v>
      </c>
    </row>
    <row r="892" spans="1:18" x14ac:dyDescent="0.35">
      <c r="A892">
        <v>12703466</v>
      </c>
      <c r="B892" t="s">
        <v>2259</v>
      </c>
      <c r="C892">
        <v>15500</v>
      </c>
      <c r="D892" t="s">
        <v>42</v>
      </c>
      <c r="E892" t="s">
        <v>1193</v>
      </c>
      <c r="F892" t="s">
        <v>2260</v>
      </c>
      <c r="G892" t="s">
        <v>2112</v>
      </c>
      <c r="H892">
        <v>2016</v>
      </c>
      <c r="I892">
        <v>76150</v>
      </c>
      <c r="J892" t="s">
        <v>21</v>
      </c>
      <c r="K892" t="s">
        <v>22</v>
      </c>
      <c r="L892" t="s">
        <v>23</v>
      </c>
      <c r="M892" t="s">
        <v>24</v>
      </c>
      <c r="N892">
        <v>2384</v>
      </c>
      <c r="O892" t="s">
        <v>47</v>
      </c>
      <c r="P892">
        <v>7</v>
      </c>
      <c r="Q892">
        <f t="shared" si="26"/>
        <v>8</v>
      </c>
      <c r="R892" t="str">
        <f t="shared" si="27"/>
        <v>Mid-range</v>
      </c>
    </row>
    <row r="893" spans="1:18" x14ac:dyDescent="0.35">
      <c r="A893">
        <v>12703469</v>
      </c>
      <c r="B893" t="s">
        <v>2261</v>
      </c>
      <c r="C893">
        <v>6000</v>
      </c>
      <c r="D893" t="s">
        <v>165</v>
      </c>
      <c r="E893" t="s">
        <v>166</v>
      </c>
      <c r="F893" t="s">
        <v>1780</v>
      </c>
      <c r="G893" t="s">
        <v>2262</v>
      </c>
      <c r="H893">
        <v>1997</v>
      </c>
      <c r="I893">
        <v>430693</v>
      </c>
      <c r="J893" t="s">
        <v>80</v>
      </c>
      <c r="K893" t="s">
        <v>81</v>
      </c>
      <c r="L893" t="s">
        <v>31</v>
      </c>
      <c r="M893" t="s">
        <v>24</v>
      </c>
      <c r="N893">
        <v>2835</v>
      </c>
      <c r="O893" t="s">
        <v>47</v>
      </c>
      <c r="P893">
        <v>3</v>
      </c>
      <c r="Q893">
        <f t="shared" si="26"/>
        <v>27</v>
      </c>
      <c r="R893" t="str">
        <f t="shared" si="27"/>
        <v>Budget</v>
      </c>
    </row>
    <row r="894" spans="1:18" x14ac:dyDescent="0.35">
      <c r="A894">
        <v>12703475</v>
      </c>
      <c r="B894" t="s">
        <v>2263</v>
      </c>
      <c r="C894">
        <v>14500</v>
      </c>
      <c r="D894" t="s">
        <v>54</v>
      </c>
      <c r="E894" t="s">
        <v>175</v>
      </c>
      <c r="F894" t="s">
        <v>2230</v>
      </c>
      <c r="G894" t="s">
        <v>2264</v>
      </c>
      <c r="H894">
        <v>2007</v>
      </c>
      <c r="I894">
        <v>162864</v>
      </c>
      <c r="J894" t="s">
        <v>80</v>
      </c>
      <c r="K894" t="s">
        <v>81</v>
      </c>
      <c r="L894" t="s">
        <v>31</v>
      </c>
      <c r="M894" t="s">
        <v>24</v>
      </c>
      <c r="N894">
        <v>2953</v>
      </c>
      <c r="O894" t="s">
        <v>47</v>
      </c>
      <c r="P894">
        <v>2</v>
      </c>
      <c r="Q894">
        <f t="shared" si="26"/>
        <v>17</v>
      </c>
      <c r="R894" t="str">
        <f t="shared" si="27"/>
        <v>Mid-range</v>
      </c>
    </row>
    <row r="895" spans="1:18" x14ac:dyDescent="0.35">
      <c r="A895">
        <v>12703483</v>
      </c>
      <c r="B895" t="s">
        <v>2265</v>
      </c>
      <c r="C895">
        <v>13500</v>
      </c>
      <c r="D895" t="s">
        <v>127</v>
      </c>
      <c r="E895" t="s">
        <v>418</v>
      </c>
      <c r="F895" t="s">
        <v>2266</v>
      </c>
      <c r="G895" t="s">
        <v>636</v>
      </c>
      <c r="H895">
        <v>2011</v>
      </c>
      <c r="I895">
        <v>168039</v>
      </c>
      <c r="J895" t="s">
        <v>21</v>
      </c>
      <c r="K895" t="s">
        <v>22</v>
      </c>
      <c r="L895" t="s">
        <v>23</v>
      </c>
      <c r="M895" t="s">
        <v>24</v>
      </c>
      <c r="N895">
        <v>3726</v>
      </c>
      <c r="O895" t="s">
        <v>47</v>
      </c>
      <c r="P895">
        <v>7</v>
      </c>
      <c r="Q895">
        <f t="shared" si="26"/>
        <v>13</v>
      </c>
      <c r="R895" t="str">
        <f t="shared" si="27"/>
        <v>Mid-range</v>
      </c>
    </row>
    <row r="896" spans="1:18" x14ac:dyDescent="0.35">
      <c r="A896">
        <v>12703571</v>
      </c>
      <c r="B896" t="s">
        <v>2267</v>
      </c>
      <c r="C896">
        <v>29900</v>
      </c>
      <c r="D896" t="s">
        <v>131</v>
      </c>
      <c r="E896" t="s">
        <v>132</v>
      </c>
      <c r="F896" t="s">
        <v>2036</v>
      </c>
      <c r="G896" t="s">
        <v>2268</v>
      </c>
      <c r="H896">
        <v>2016</v>
      </c>
      <c r="I896">
        <v>108000</v>
      </c>
      <c r="J896" t="s">
        <v>21</v>
      </c>
      <c r="K896" t="s">
        <v>22</v>
      </c>
      <c r="L896" t="s">
        <v>64</v>
      </c>
      <c r="M896" t="s">
        <v>24</v>
      </c>
      <c r="N896">
        <v>1395</v>
      </c>
      <c r="O896" t="s">
        <v>25</v>
      </c>
      <c r="P896">
        <v>5</v>
      </c>
      <c r="Q896">
        <f t="shared" si="26"/>
        <v>8</v>
      </c>
      <c r="R896" t="str">
        <f t="shared" si="27"/>
        <v>Mid-range</v>
      </c>
    </row>
    <row r="897" spans="1:18" x14ac:dyDescent="0.35">
      <c r="A897">
        <v>12703580</v>
      </c>
      <c r="B897" t="s">
        <v>2269</v>
      </c>
      <c r="C897">
        <v>24500</v>
      </c>
      <c r="D897" t="s">
        <v>362</v>
      </c>
      <c r="E897" t="s">
        <v>2270</v>
      </c>
      <c r="F897" t="s">
        <v>2271</v>
      </c>
      <c r="G897" t="s">
        <v>2272</v>
      </c>
      <c r="H897">
        <v>2010</v>
      </c>
      <c r="I897">
        <v>210000</v>
      </c>
      <c r="J897" t="s">
        <v>21</v>
      </c>
      <c r="K897" t="s">
        <v>22</v>
      </c>
      <c r="L897" t="s">
        <v>31</v>
      </c>
      <c r="M897" t="s">
        <v>24</v>
      </c>
      <c r="N897">
        <v>2696</v>
      </c>
      <c r="O897" t="s">
        <v>891</v>
      </c>
      <c r="P897">
        <v>7</v>
      </c>
      <c r="Q897">
        <f t="shared" si="26"/>
        <v>14</v>
      </c>
      <c r="R897" t="str">
        <f t="shared" si="27"/>
        <v>Mid-range</v>
      </c>
    </row>
    <row r="898" spans="1:18" x14ac:dyDescent="0.35">
      <c r="A898">
        <v>12703583</v>
      </c>
      <c r="B898" t="s">
        <v>2273</v>
      </c>
      <c r="C898">
        <v>7490</v>
      </c>
      <c r="D898" t="s">
        <v>328</v>
      </c>
      <c r="E898" t="s">
        <v>329</v>
      </c>
      <c r="F898" t="s">
        <v>543</v>
      </c>
      <c r="G898" t="s">
        <v>2086</v>
      </c>
      <c r="H898">
        <v>2010</v>
      </c>
      <c r="I898">
        <v>90100</v>
      </c>
      <c r="J898" t="s">
        <v>63</v>
      </c>
      <c r="K898" t="s">
        <v>81</v>
      </c>
      <c r="L898" t="s">
        <v>23</v>
      </c>
      <c r="M898" t="s">
        <v>24</v>
      </c>
      <c r="N898">
        <v>1799</v>
      </c>
      <c r="O898" t="s">
        <v>33</v>
      </c>
      <c r="P898">
        <v>5</v>
      </c>
      <c r="Q898">
        <f t="shared" si="26"/>
        <v>14</v>
      </c>
      <c r="R898" t="str">
        <f t="shared" si="27"/>
        <v>Budget</v>
      </c>
    </row>
    <row r="899" spans="1:18" x14ac:dyDescent="0.35">
      <c r="A899">
        <v>12703614</v>
      </c>
      <c r="B899" t="s">
        <v>2274</v>
      </c>
      <c r="C899">
        <v>37500</v>
      </c>
      <c r="D899" t="s">
        <v>49</v>
      </c>
      <c r="E899" t="s">
        <v>234</v>
      </c>
      <c r="F899" t="s">
        <v>149</v>
      </c>
      <c r="G899" t="s">
        <v>337</v>
      </c>
      <c r="H899">
        <v>2017</v>
      </c>
      <c r="I899">
        <v>131236</v>
      </c>
      <c r="J899" t="s">
        <v>338</v>
      </c>
      <c r="K899" t="s">
        <v>22</v>
      </c>
      <c r="L899" t="s">
        <v>31</v>
      </c>
      <c r="M899" t="s">
        <v>24</v>
      </c>
      <c r="N899">
        <v>2298</v>
      </c>
      <c r="O899" t="s">
        <v>47</v>
      </c>
      <c r="P899">
        <v>5</v>
      </c>
      <c r="Q899">
        <f t="shared" ref="Q899:Q962" si="28">2024-H899</f>
        <v>7</v>
      </c>
      <c r="R899" t="str">
        <f t="shared" ref="R899:R962" si="29">IF(C899&lt;=10000,"Budget",IF(C899&lt;=40000,"Mid-range","Luxury"))</f>
        <v>Mid-range</v>
      </c>
    </row>
    <row r="900" spans="1:18" x14ac:dyDescent="0.35">
      <c r="A900">
        <v>12703630</v>
      </c>
      <c r="B900" t="s">
        <v>2218</v>
      </c>
      <c r="C900">
        <v>13000</v>
      </c>
      <c r="D900" t="s">
        <v>42</v>
      </c>
      <c r="E900" t="s">
        <v>71</v>
      </c>
      <c r="F900" t="s">
        <v>1018</v>
      </c>
      <c r="G900" t="s">
        <v>1376</v>
      </c>
      <c r="H900">
        <v>2010</v>
      </c>
      <c r="I900">
        <v>248</v>
      </c>
      <c r="J900" t="s">
        <v>427</v>
      </c>
      <c r="K900" t="s">
        <v>22</v>
      </c>
      <c r="L900" t="s">
        <v>23</v>
      </c>
      <c r="M900" t="s">
        <v>24</v>
      </c>
      <c r="N900">
        <v>3565</v>
      </c>
      <c r="O900" t="s">
        <v>33</v>
      </c>
      <c r="P900">
        <v>2</v>
      </c>
      <c r="Q900">
        <f t="shared" si="28"/>
        <v>14</v>
      </c>
      <c r="R900" t="str">
        <f t="shared" si="29"/>
        <v>Mid-range</v>
      </c>
    </row>
    <row r="901" spans="1:18" x14ac:dyDescent="0.35">
      <c r="A901">
        <v>12703643</v>
      </c>
      <c r="B901" t="s">
        <v>2275</v>
      </c>
      <c r="C901">
        <v>76500</v>
      </c>
      <c r="D901" t="s">
        <v>102</v>
      </c>
      <c r="E901" t="s">
        <v>1082</v>
      </c>
      <c r="F901" t="s">
        <v>2276</v>
      </c>
      <c r="G901" t="s">
        <v>592</v>
      </c>
      <c r="H901">
        <v>2019</v>
      </c>
      <c r="I901">
        <v>99200</v>
      </c>
      <c r="J901" t="s">
        <v>21</v>
      </c>
      <c r="K901" t="s">
        <v>22</v>
      </c>
      <c r="L901" t="s">
        <v>31</v>
      </c>
      <c r="M901" t="s">
        <v>24</v>
      </c>
      <c r="N901">
        <v>2967</v>
      </c>
      <c r="O901" t="s">
        <v>25</v>
      </c>
      <c r="P901">
        <v>5</v>
      </c>
      <c r="Q901">
        <f t="shared" si="28"/>
        <v>5</v>
      </c>
      <c r="R901" t="str">
        <f t="shared" si="29"/>
        <v>Luxury</v>
      </c>
    </row>
    <row r="902" spans="1:18" x14ac:dyDescent="0.35">
      <c r="A902">
        <v>12703658</v>
      </c>
      <c r="B902" t="s">
        <v>2277</v>
      </c>
      <c r="C902">
        <v>40990</v>
      </c>
      <c r="D902" t="s">
        <v>17</v>
      </c>
      <c r="E902" t="s">
        <v>193</v>
      </c>
      <c r="F902" t="s">
        <v>572</v>
      </c>
      <c r="G902" t="s">
        <v>573</v>
      </c>
      <c r="H902">
        <v>2019</v>
      </c>
      <c r="I902">
        <v>85159</v>
      </c>
      <c r="J902" t="s">
        <v>21</v>
      </c>
      <c r="K902" t="s">
        <v>22</v>
      </c>
      <c r="L902" t="s">
        <v>23</v>
      </c>
      <c r="M902" t="s">
        <v>24</v>
      </c>
      <c r="N902">
        <v>3456</v>
      </c>
      <c r="O902" t="s">
        <v>33</v>
      </c>
      <c r="P902">
        <v>7</v>
      </c>
      <c r="Q902">
        <f t="shared" si="28"/>
        <v>5</v>
      </c>
      <c r="R902" t="str">
        <f t="shared" si="29"/>
        <v>Luxury</v>
      </c>
    </row>
    <row r="903" spans="1:18" x14ac:dyDescent="0.35">
      <c r="A903">
        <v>12703659</v>
      </c>
      <c r="B903" t="s">
        <v>2278</v>
      </c>
      <c r="C903">
        <v>98868</v>
      </c>
      <c r="D903" t="s">
        <v>27</v>
      </c>
      <c r="E903" t="s">
        <v>2279</v>
      </c>
      <c r="F903" t="s">
        <v>2280</v>
      </c>
      <c r="G903" t="s">
        <v>2281</v>
      </c>
      <c r="H903">
        <v>2022</v>
      </c>
      <c r="I903">
        <v>7735</v>
      </c>
      <c r="J903" t="s">
        <v>21</v>
      </c>
      <c r="K903" t="s">
        <v>22</v>
      </c>
      <c r="L903" t="s">
        <v>64</v>
      </c>
      <c r="M903" t="s">
        <v>24</v>
      </c>
      <c r="N903">
        <v>1991</v>
      </c>
      <c r="O903" t="s">
        <v>25</v>
      </c>
      <c r="P903">
        <v>5</v>
      </c>
      <c r="Q903">
        <f t="shared" si="28"/>
        <v>2</v>
      </c>
      <c r="R903" t="str">
        <f t="shared" si="29"/>
        <v>Luxury</v>
      </c>
    </row>
    <row r="904" spans="1:18" x14ac:dyDescent="0.35">
      <c r="A904">
        <v>12703694</v>
      </c>
      <c r="B904" t="s">
        <v>2282</v>
      </c>
      <c r="C904">
        <v>149990</v>
      </c>
      <c r="D904" t="s">
        <v>59</v>
      </c>
      <c r="E904" t="s">
        <v>826</v>
      </c>
      <c r="F904" t="s">
        <v>2148</v>
      </c>
      <c r="G904" t="s">
        <v>1234</v>
      </c>
      <c r="H904">
        <v>2022</v>
      </c>
      <c r="I904">
        <v>1587</v>
      </c>
      <c r="J904" t="s">
        <v>21</v>
      </c>
      <c r="K904" t="s">
        <v>22</v>
      </c>
      <c r="L904" t="s">
        <v>31</v>
      </c>
      <c r="M904" t="s">
        <v>247</v>
      </c>
      <c r="N904">
        <v>2993</v>
      </c>
      <c r="O904" t="s">
        <v>33</v>
      </c>
      <c r="P904">
        <v>5</v>
      </c>
      <c r="Q904">
        <f t="shared" si="28"/>
        <v>2</v>
      </c>
      <c r="R904" t="str">
        <f t="shared" si="29"/>
        <v>Luxury</v>
      </c>
    </row>
    <row r="905" spans="1:18" x14ac:dyDescent="0.35">
      <c r="A905">
        <v>12703705</v>
      </c>
      <c r="B905" t="s">
        <v>2283</v>
      </c>
      <c r="C905">
        <v>25990</v>
      </c>
      <c r="D905" t="s">
        <v>54</v>
      </c>
      <c r="E905" t="s">
        <v>175</v>
      </c>
      <c r="F905" t="s">
        <v>1519</v>
      </c>
      <c r="G905" t="s">
        <v>659</v>
      </c>
      <c r="H905">
        <v>2015</v>
      </c>
      <c r="I905">
        <v>189098</v>
      </c>
      <c r="J905" t="s">
        <v>205</v>
      </c>
      <c r="K905" t="s">
        <v>22</v>
      </c>
      <c r="L905" t="s">
        <v>31</v>
      </c>
      <c r="M905" t="s">
        <v>24</v>
      </c>
      <c r="N905">
        <v>2198</v>
      </c>
      <c r="O905" t="s">
        <v>47</v>
      </c>
      <c r="P905">
        <v>5</v>
      </c>
      <c r="Q905">
        <f t="shared" si="28"/>
        <v>9</v>
      </c>
      <c r="R905" t="str">
        <f t="shared" si="29"/>
        <v>Mid-range</v>
      </c>
    </row>
    <row r="906" spans="1:18" x14ac:dyDescent="0.35">
      <c r="A906">
        <v>12703766</v>
      </c>
      <c r="B906" t="s">
        <v>2284</v>
      </c>
      <c r="C906">
        <v>16990</v>
      </c>
      <c r="D906" t="s">
        <v>42</v>
      </c>
      <c r="E906" t="s">
        <v>1193</v>
      </c>
      <c r="F906" t="s">
        <v>2285</v>
      </c>
      <c r="G906" t="s">
        <v>1350</v>
      </c>
      <c r="H906">
        <v>2017</v>
      </c>
      <c r="I906">
        <v>141999</v>
      </c>
      <c r="J906" t="s">
        <v>21</v>
      </c>
      <c r="K906" t="s">
        <v>22</v>
      </c>
      <c r="L906" t="s">
        <v>23</v>
      </c>
      <c r="M906" t="s">
        <v>24</v>
      </c>
      <c r="N906">
        <v>2997</v>
      </c>
      <c r="O906" t="s">
        <v>25</v>
      </c>
      <c r="P906">
        <v>7</v>
      </c>
      <c r="Q906">
        <f t="shared" si="28"/>
        <v>7</v>
      </c>
      <c r="R906" t="str">
        <f t="shared" si="29"/>
        <v>Mid-range</v>
      </c>
    </row>
    <row r="907" spans="1:18" x14ac:dyDescent="0.35">
      <c r="A907">
        <v>12703817</v>
      </c>
      <c r="B907" t="s">
        <v>2286</v>
      </c>
      <c r="C907">
        <v>49990</v>
      </c>
      <c r="D907" t="s">
        <v>102</v>
      </c>
      <c r="E907" t="s">
        <v>222</v>
      </c>
      <c r="F907" t="s">
        <v>223</v>
      </c>
      <c r="G907" t="s">
        <v>2287</v>
      </c>
      <c r="H907">
        <v>2018</v>
      </c>
      <c r="I907">
        <v>56476</v>
      </c>
      <c r="J907" t="s">
        <v>86</v>
      </c>
      <c r="K907" t="s">
        <v>22</v>
      </c>
      <c r="L907" t="s">
        <v>64</v>
      </c>
      <c r="M907" t="s">
        <v>24</v>
      </c>
      <c r="N907">
        <v>1984</v>
      </c>
      <c r="O907" t="s">
        <v>47</v>
      </c>
      <c r="P907">
        <v>5</v>
      </c>
      <c r="Q907">
        <f t="shared" si="28"/>
        <v>6</v>
      </c>
      <c r="R907" t="str">
        <f t="shared" si="29"/>
        <v>Luxury</v>
      </c>
    </row>
    <row r="908" spans="1:18" x14ac:dyDescent="0.35">
      <c r="A908">
        <v>12703840</v>
      </c>
      <c r="B908" t="s">
        <v>2288</v>
      </c>
      <c r="C908">
        <v>73990</v>
      </c>
      <c r="D908" t="s">
        <v>17</v>
      </c>
      <c r="E908" t="s">
        <v>171</v>
      </c>
      <c r="F908" t="s">
        <v>158</v>
      </c>
      <c r="G908" t="s">
        <v>852</v>
      </c>
      <c r="H908">
        <v>2014</v>
      </c>
      <c r="I908">
        <v>177090</v>
      </c>
      <c r="J908" t="s">
        <v>21</v>
      </c>
      <c r="K908" t="s">
        <v>22</v>
      </c>
      <c r="L908" t="s">
        <v>31</v>
      </c>
      <c r="M908" t="s">
        <v>24</v>
      </c>
      <c r="N908">
        <v>4461</v>
      </c>
      <c r="O908" t="s">
        <v>116</v>
      </c>
      <c r="P908">
        <v>8</v>
      </c>
      <c r="Q908">
        <f t="shared" si="28"/>
        <v>10</v>
      </c>
      <c r="R908" t="str">
        <f t="shared" si="29"/>
        <v>Luxury</v>
      </c>
    </row>
    <row r="909" spans="1:18" x14ac:dyDescent="0.35">
      <c r="A909">
        <v>12703967</v>
      </c>
      <c r="B909" t="s">
        <v>2289</v>
      </c>
      <c r="C909">
        <v>9800</v>
      </c>
      <c r="D909" t="s">
        <v>1814</v>
      </c>
      <c r="E909" t="s">
        <v>2290</v>
      </c>
      <c r="F909" t="s">
        <v>2291</v>
      </c>
      <c r="G909" t="s">
        <v>2292</v>
      </c>
      <c r="H909">
        <v>2009</v>
      </c>
      <c r="I909">
        <v>219670</v>
      </c>
      <c r="J909" t="s">
        <v>106</v>
      </c>
      <c r="K909" t="s">
        <v>81</v>
      </c>
      <c r="L909" t="s">
        <v>31</v>
      </c>
      <c r="M909" t="s">
        <v>24</v>
      </c>
      <c r="N909">
        <v>1560</v>
      </c>
      <c r="O909" t="s">
        <v>47</v>
      </c>
      <c r="P909">
        <v>2</v>
      </c>
      <c r="Q909">
        <f t="shared" si="28"/>
        <v>15</v>
      </c>
      <c r="R909" t="str">
        <f t="shared" si="29"/>
        <v>Budget</v>
      </c>
    </row>
    <row r="910" spans="1:18" x14ac:dyDescent="0.35">
      <c r="A910">
        <v>12703980</v>
      </c>
      <c r="B910" t="s">
        <v>2293</v>
      </c>
      <c r="C910">
        <v>71282</v>
      </c>
      <c r="D910" t="s">
        <v>282</v>
      </c>
      <c r="E910" t="s">
        <v>931</v>
      </c>
      <c r="F910" t="s">
        <v>2294</v>
      </c>
      <c r="G910" t="s">
        <v>2295</v>
      </c>
      <c r="H910">
        <v>2019</v>
      </c>
      <c r="I910">
        <v>29900</v>
      </c>
      <c r="J910" t="s">
        <v>286</v>
      </c>
      <c r="K910" t="s">
        <v>22</v>
      </c>
      <c r="L910" t="s">
        <v>23</v>
      </c>
      <c r="M910" t="s">
        <v>24</v>
      </c>
      <c r="N910">
        <v>3604</v>
      </c>
      <c r="O910" t="s">
        <v>33</v>
      </c>
      <c r="P910">
        <v>5</v>
      </c>
      <c r="Q910">
        <f t="shared" si="28"/>
        <v>5</v>
      </c>
      <c r="R910" t="str">
        <f t="shared" si="29"/>
        <v>Luxury</v>
      </c>
    </row>
    <row r="911" spans="1:18" x14ac:dyDescent="0.35">
      <c r="A911">
        <v>12703986</v>
      </c>
      <c r="B911" t="s">
        <v>2296</v>
      </c>
      <c r="C911">
        <v>13990</v>
      </c>
      <c r="D911" t="s">
        <v>17</v>
      </c>
      <c r="E911" t="s">
        <v>642</v>
      </c>
      <c r="F911" t="s">
        <v>2297</v>
      </c>
      <c r="G911" t="s">
        <v>2298</v>
      </c>
      <c r="H911">
        <v>2011</v>
      </c>
      <c r="I911">
        <v>205438</v>
      </c>
      <c r="J911" t="s">
        <v>63</v>
      </c>
      <c r="K911" t="s">
        <v>22</v>
      </c>
      <c r="L911" t="s">
        <v>23</v>
      </c>
      <c r="M911" t="s">
        <v>24</v>
      </c>
      <c r="N911">
        <v>2362</v>
      </c>
      <c r="O911" t="s">
        <v>116</v>
      </c>
      <c r="P911">
        <v>5</v>
      </c>
      <c r="Q911">
        <f t="shared" si="28"/>
        <v>13</v>
      </c>
      <c r="R911" t="str">
        <f t="shared" si="29"/>
        <v>Mid-range</v>
      </c>
    </row>
    <row r="912" spans="1:18" x14ac:dyDescent="0.35">
      <c r="A912">
        <v>12703992</v>
      </c>
      <c r="B912" t="s">
        <v>2299</v>
      </c>
      <c r="C912">
        <v>23998</v>
      </c>
      <c r="D912" t="s">
        <v>165</v>
      </c>
      <c r="E912" t="s">
        <v>568</v>
      </c>
      <c r="F912" t="s">
        <v>1728</v>
      </c>
      <c r="G912" t="s">
        <v>858</v>
      </c>
      <c r="H912">
        <v>2016</v>
      </c>
      <c r="I912">
        <v>91335</v>
      </c>
      <c r="J912" t="s">
        <v>21</v>
      </c>
      <c r="K912" t="s">
        <v>22</v>
      </c>
      <c r="L912" t="s">
        <v>31</v>
      </c>
      <c r="M912" t="s">
        <v>24</v>
      </c>
      <c r="N912">
        <v>2268</v>
      </c>
      <c r="O912" t="s">
        <v>47</v>
      </c>
      <c r="P912">
        <v>5</v>
      </c>
      <c r="Q912">
        <f t="shared" si="28"/>
        <v>8</v>
      </c>
      <c r="R912" t="str">
        <f t="shared" si="29"/>
        <v>Mid-range</v>
      </c>
    </row>
    <row r="913" spans="1:18" x14ac:dyDescent="0.35">
      <c r="A913">
        <v>12703993</v>
      </c>
      <c r="B913" t="s">
        <v>833</v>
      </c>
      <c r="C913">
        <v>21998</v>
      </c>
      <c r="D913" t="s">
        <v>165</v>
      </c>
      <c r="E913" t="s">
        <v>568</v>
      </c>
      <c r="F913" t="s">
        <v>585</v>
      </c>
      <c r="G913" t="s">
        <v>834</v>
      </c>
      <c r="H913">
        <v>2019</v>
      </c>
      <c r="I913">
        <v>98672</v>
      </c>
      <c r="J913" t="s">
        <v>21</v>
      </c>
      <c r="K913" t="s">
        <v>22</v>
      </c>
      <c r="L913" t="s">
        <v>23</v>
      </c>
      <c r="M913" t="s">
        <v>24</v>
      </c>
      <c r="N913">
        <v>1998</v>
      </c>
      <c r="O913" t="s">
        <v>135</v>
      </c>
      <c r="P913">
        <v>5</v>
      </c>
      <c r="Q913">
        <f t="shared" si="28"/>
        <v>5</v>
      </c>
      <c r="R913" t="str">
        <f t="shared" si="29"/>
        <v>Mid-range</v>
      </c>
    </row>
    <row r="914" spans="1:18" x14ac:dyDescent="0.35">
      <c r="A914">
        <v>12704013</v>
      </c>
      <c r="B914" t="s">
        <v>2300</v>
      </c>
      <c r="C914">
        <v>44990</v>
      </c>
      <c r="D914" t="s">
        <v>102</v>
      </c>
      <c r="E914" t="s">
        <v>222</v>
      </c>
      <c r="F914" t="s">
        <v>1535</v>
      </c>
      <c r="G914" t="s">
        <v>2287</v>
      </c>
      <c r="H914">
        <v>2019</v>
      </c>
      <c r="I914">
        <v>52244</v>
      </c>
      <c r="J914" t="s">
        <v>86</v>
      </c>
      <c r="K914" t="s">
        <v>22</v>
      </c>
      <c r="L914" t="s">
        <v>64</v>
      </c>
      <c r="M914" t="s">
        <v>24</v>
      </c>
      <c r="N914">
        <v>1984</v>
      </c>
      <c r="O914" t="s">
        <v>33</v>
      </c>
      <c r="P914">
        <v>5</v>
      </c>
      <c r="Q914">
        <f t="shared" si="28"/>
        <v>5</v>
      </c>
      <c r="R914" t="str">
        <f t="shared" si="29"/>
        <v>Luxury</v>
      </c>
    </row>
    <row r="915" spans="1:18" x14ac:dyDescent="0.35">
      <c r="A915">
        <v>12704026</v>
      </c>
      <c r="B915" t="s">
        <v>2301</v>
      </c>
      <c r="C915">
        <v>25900</v>
      </c>
      <c r="D915" t="s">
        <v>49</v>
      </c>
      <c r="E915" t="s">
        <v>724</v>
      </c>
      <c r="F915" t="s">
        <v>2302</v>
      </c>
      <c r="G915" t="s">
        <v>1277</v>
      </c>
      <c r="H915">
        <v>2013</v>
      </c>
      <c r="I915">
        <v>144612</v>
      </c>
      <c r="J915" t="s">
        <v>21</v>
      </c>
      <c r="K915" t="s">
        <v>22</v>
      </c>
      <c r="L915" t="s">
        <v>64</v>
      </c>
      <c r="M915" t="s">
        <v>24</v>
      </c>
      <c r="N915">
        <v>3498</v>
      </c>
      <c r="O915" t="s">
        <v>33</v>
      </c>
      <c r="P915">
        <v>7</v>
      </c>
      <c r="Q915">
        <f t="shared" si="28"/>
        <v>11</v>
      </c>
      <c r="R915" t="str">
        <f t="shared" si="29"/>
        <v>Mid-range</v>
      </c>
    </row>
    <row r="916" spans="1:18" x14ac:dyDescent="0.35">
      <c r="A916">
        <v>12704032</v>
      </c>
      <c r="B916" t="s">
        <v>2303</v>
      </c>
      <c r="C916">
        <v>8900</v>
      </c>
      <c r="D916" t="s">
        <v>42</v>
      </c>
      <c r="E916" t="s">
        <v>71</v>
      </c>
      <c r="F916" t="s">
        <v>251</v>
      </c>
      <c r="G916" t="s">
        <v>2304</v>
      </c>
      <c r="H916">
        <v>1997</v>
      </c>
      <c r="I916">
        <v>280000</v>
      </c>
      <c r="J916" t="s">
        <v>427</v>
      </c>
      <c r="K916" t="s">
        <v>81</v>
      </c>
      <c r="L916" t="s">
        <v>23</v>
      </c>
      <c r="M916" t="s">
        <v>24</v>
      </c>
      <c r="N916">
        <v>4987</v>
      </c>
      <c r="O916" t="s">
        <v>33</v>
      </c>
      <c r="P916">
        <v>3</v>
      </c>
      <c r="Q916">
        <f t="shared" si="28"/>
        <v>27</v>
      </c>
      <c r="R916" t="str">
        <f t="shared" si="29"/>
        <v>Budget</v>
      </c>
    </row>
    <row r="917" spans="1:18" x14ac:dyDescent="0.35">
      <c r="A917">
        <v>12704073</v>
      </c>
      <c r="B917" t="s">
        <v>2305</v>
      </c>
      <c r="C917">
        <v>2400</v>
      </c>
      <c r="D917" t="s">
        <v>328</v>
      </c>
      <c r="E917" t="s">
        <v>2306</v>
      </c>
      <c r="F917" t="s">
        <v>543</v>
      </c>
      <c r="G917">
        <v>50</v>
      </c>
      <c r="H917">
        <v>2008</v>
      </c>
      <c r="I917">
        <v>184549</v>
      </c>
      <c r="J917" t="s">
        <v>63</v>
      </c>
      <c r="K917" t="s">
        <v>22</v>
      </c>
      <c r="L917" t="s">
        <v>23</v>
      </c>
      <c r="M917" t="s">
        <v>24</v>
      </c>
      <c r="N917">
        <v>2354</v>
      </c>
      <c r="O917" t="s">
        <v>33</v>
      </c>
      <c r="P917">
        <v>5</v>
      </c>
      <c r="Q917">
        <f t="shared" si="28"/>
        <v>16</v>
      </c>
      <c r="R917" t="str">
        <f t="shared" si="29"/>
        <v>Budget</v>
      </c>
    </row>
    <row r="918" spans="1:18" x14ac:dyDescent="0.35">
      <c r="A918">
        <v>12704080</v>
      </c>
      <c r="B918" t="s">
        <v>2307</v>
      </c>
      <c r="C918">
        <v>19990</v>
      </c>
      <c r="D918" t="s">
        <v>17</v>
      </c>
      <c r="E918" t="s">
        <v>258</v>
      </c>
      <c r="F918" t="s">
        <v>2308</v>
      </c>
      <c r="G918" t="s">
        <v>2309</v>
      </c>
      <c r="H918">
        <v>2012</v>
      </c>
      <c r="I918">
        <v>251021</v>
      </c>
      <c r="J918" t="s">
        <v>2310</v>
      </c>
      <c r="K918" t="s">
        <v>81</v>
      </c>
      <c r="L918" t="s">
        <v>31</v>
      </c>
      <c r="M918" t="s">
        <v>24</v>
      </c>
      <c r="N918">
        <v>2982</v>
      </c>
      <c r="O918" t="s">
        <v>47</v>
      </c>
      <c r="P918">
        <v>4</v>
      </c>
      <c r="Q918">
        <f t="shared" si="28"/>
        <v>12</v>
      </c>
      <c r="R918" t="str">
        <f t="shared" si="29"/>
        <v>Mid-range</v>
      </c>
    </row>
    <row r="919" spans="1:18" x14ac:dyDescent="0.35">
      <c r="A919">
        <v>12704105</v>
      </c>
      <c r="B919" t="s">
        <v>2311</v>
      </c>
      <c r="C919">
        <v>129990</v>
      </c>
      <c r="D919" t="s">
        <v>2312</v>
      </c>
      <c r="E919" t="s">
        <v>2313</v>
      </c>
      <c r="F919" t="s">
        <v>2314</v>
      </c>
      <c r="G919" t="s">
        <v>600</v>
      </c>
      <c r="H919">
        <v>2021</v>
      </c>
      <c r="I919">
        <v>27406</v>
      </c>
      <c r="J919" t="s">
        <v>182</v>
      </c>
      <c r="K919" t="s">
        <v>22</v>
      </c>
      <c r="L919" t="s">
        <v>23</v>
      </c>
      <c r="M919" t="s">
        <v>24</v>
      </c>
      <c r="N919">
        <v>6162</v>
      </c>
      <c r="O919" t="s">
        <v>69</v>
      </c>
      <c r="P919">
        <v>5</v>
      </c>
      <c r="Q919">
        <f t="shared" si="28"/>
        <v>3</v>
      </c>
      <c r="R919" t="str">
        <f t="shared" si="29"/>
        <v>Luxury</v>
      </c>
    </row>
    <row r="920" spans="1:18" x14ac:dyDescent="0.35">
      <c r="A920">
        <v>12704124</v>
      </c>
      <c r="B920" t="s">
        <v>2315</v>
      </c>
      <c r="C920">
        <v>58800</v>
      </c>
      <c r="D920" t="s">
        <v>131</v>
      </c>
      <c r="E920" t="s">
        <v>2316</v>
      </c>
      <c r="F920" t="s">
        <v>2053</v>
      </c>
      <c r="G920" t="s">
        <v>2317</v>
      </c>
      <c r="H920">
        <v>2017</v>
      </c>
      <c r="I920">
        <v>84260</v>
      </c>
      <c r="J920" t="s">
        <v>63</v>
      </c>
      <c r="K920" t="s">
        <v>22</v>
      </c>
      <c r="L920" t="s">
        <v>64</v>
      </c>
      <c r="M920" t="s">
        <v>24</v>
      </c>
      <c r="N920">
        <v>2995</v>
      </c>
      <c r="O920" t="s">
        <v>25</v>
      </c>
      <c r="P920">
        <v>5</v>
      </c>
      <c r="Q920">
        <f t="shared" si="28"/>
        <v>7</v>
      </c>
      <c r="R920" t="str">
        <f t="shared" si="29"/>
        <v>Luxury</v>
      </c>
    </row>
    <row r="921" spans="1:18" x14ac:dyDescent="0.35">
      <c r="A921">
        <v>12704133</v>
      </c>
      <c r="B921" t="s">
        <v>2318</v>
      </c>
      <c r="C921">
        <v>54988</v>
      </c>
      <c r="D921" t="s">
        <v>49</v>
      </c>
      <c r="E921" t="s">
        <v>2319</v>
      </c>
      <c r="F921" t="s">
        <v>2320</v>
      </c>
      <c r="G921" t="s">
        <v>2321</v>
      </c>
      <c r="H921">
        <v>2019</v>
      </c>
      <c r="I921">
        <v>27208</v>
      </c>
      <c r="J921" t="s">
        <v>393</v>
      </c>
      <c r="K921" t="s">
        <v>22</v>
      </c>
      <c r="L921" t="s">
        <v>64</v>
      </c>
      <c r="M921" t="s">
        <v>24</v>
      </c>
      <c r="N921">
        <v>3696</v>
      </c>
      <c r="O921" t="s">
        <v>47</v>
      </c>
      <c r="P921">
        <v>2</v>
      </c>
      <c r="Q921">
        <f t="shared" si="28"/>
        <v>5</v>
      </c>
      <c r="R921" t="str">
        <f t="shared" si="29"/>
        <v>Luxury</v>
      </c>
    </row>
    <row r="922" spans="1:18" x14ac:dyDescent="0.35">
      <c r="A922">
        <v>12704138</v>
      </c>
      <c r="B922" t="s">
        <v>2322</v>
      </c>
      <c r="C922">
        <v>16990</v>
      </c>
      <c r="D922" t="s">
        <v>42</v>
      </c>
      <c r="E922" t="s">
        <v>71</v>
      </c>
      <c r="F922" t="s">
        <v>2000</v>
      </c>
      <c r="G922" t="s">
        <v>2323</v>
      </c>
      <c r="H922">
        <v>2001</v>
      </c>
      <c r="I922">
        <v>286784</v>
      </c>
      <c r="J922" t="s">
        <v>427</v>
      </c>
      <c r="K922" t="s">
        <v>22</v>
      </c>
      <c r="L922" t="s">
        <v>23</v>
      </c>
      <c r="M922" t="s">
        <v>24</v>
      </c>
      <c r="N922">
        <v>5665</v>
      </c>
      <c r="O922" t="s">
        <v>47</v>
      </c>
      <c r="P922">
        <v>2</v>
      </c>
      <c r="Q922">
        <f t="shared" si="28"/>
        <v>23</v>
      </c>
      <c r="R922" t="str">
        <f t="shared" si="29"/>
        <v>Mid-range</v>
      </c>
    </row>
    <row r="923" spans="1:18" x14ac:dyDescent="0.35">
      <c r="A923">
        <v>12704154</v>
      </c>
      <c r="B923" t="s">
        <v>2324</v>
      </c>
      <c r="C923">
        <v>18590</v>
      </c>
      <c r="D923" t="s">
        <v>165</v>
      </c>
      <c r="E923" t="s">
        <v>166</v>
      </c>
      <c r="F923" t="s">
        <v>1780</v>
      </c>
      <c r="G923" t="s">
        <v>2247</v>
      </c>
      <c r="H923">
        <v>2013</v>
      </c>
      <c r="I923">
        <v>274088</v>
      </c>
      <c r="J923" t="s">
        <v>169</v>
      </c>
      <c r="K923" t="s">
        <v>22</v>
      </c>
      <c r="L923" t="s">
        <v>31</v>
      </c>
      <c r="M923" t="s">
        <v>24</v>
      </c>
      <c r="N923">
        <v>2477</v>
      </c>
      <c r="O923" t="s">
        <v>116</v>
      </c>
      <c r="P923">
        <v>5</v>
      </c>
      <c r="Q923">
        <f t="shared" si="28"/>
        <v>11</v>
      </c>
      <c r="R923" t="str">
        <f t="shared" si="29"/>
        <v>Mid-range</v>
      </c>
    </row>
    <row r="924" spans="1:18" x14ac:dyDescent="0.35">
      <c r="A924">
        <v>12704172</v>
      </c>
      <c r="B924" t="s">
        <v>2325</v>
      </c>
      <c r="C924">
        <v>45990</v>
      </c>
      <c r="D924" t="s">
        <v>165</v>
      </c>
      <c r="E924" t="s">
        <v>269</v>
      </c>
      <c r="F924" t="s">
        <v>2326</v>
      </c>
      <c r="G924" t="s">
        <v>2327</v>
      </c>
      <c r="H924">
        <v>2018</v>
      </c>
      <c r="I924">
        <v>106138</v>
      </c>
      <c r="J924" t="s">
        <v>21</v>
      </c>
      <c r="K924" t="s">
        <v>22</v>
      </c>
      <c r="L924" t="s">
        <v>31</v>
      </c>
      <c r="M924" t="s">
        <v>24</v>
      </c>
      <c r="N924">
        <v>3200</v>
      </c>
      <c r="O924" t="s">
        <v>47</v>
      </c>
      <c r="P924">
        <v>7</v>
      </c>
      <c r="Q924">
        <f t="shared" si="28"/>
        <v>6</v>
      </c>
      <c r="R924" t="str">
        <f t="shared" si="29"/>
        <v>Luxury</v>
      </c>
    </row>
    <row r="925" spans="1:18" x14ac:dyDescent="0.35">
      <c r="A925">
        <v>12704197</v>
      </c>
      <c r="B925" t="s">
        <v>2328</v>
      </c>
      <c r="C925">
        <v>38670</v>
      </c>
      <c r="D925" t="s">
        <v>143</v>
      </c>
      <c r="E925" t="s">
        <v>144</v>
      </c>
      <c r="F925" t="s">
        <v>2329</v>
      </c>
      <c r="G925" t="s">
        <v>592</v>
      </c>
      <c r="H925">
        <v>2019</v>
      </c>
      <c r="I925">
        <v>59923</v>
      </c>
      <c r="J925" t="s">
        <v>21</v>
      </c>
      <c r="K925" t="s">
        <v>22</v>
      </c>
      <c r="L925" t="s">
        <v>540</v>
      </c>
      <c r="M925" t="s">
        <v>24</v>
      </c>
      <c r="N925">
        <v>1995</v>
      </c>
      <c r="O925" t="s">
        <v>47</v>
      </c>
      <c r="P925">
        <v>5</v>
      </c>
      <c r="Q925">
        <f t="shared" si="28"/>
        <v>5</v>
      </c>
      <c r="R925" t="str">
        <f t="shared" si="29"/>
        <v>Mid-range</v>
      </c>
    </row>
    <row r="926" spans="1:18" x14ac:dyDescent="0.35">
      <c r="A926">
        <v>12704208</v>
      </c>
      <c r="B926" t="s">
        <v>2330</v>
      </c>
      <c r="C926">
        <v>22990</v>
      </c>
      <c r="D926" t="s">
        <v>49</v>
      </c>
      <c r="E926" t="s">
        <v>234</v>
      </c>
      <c r="F926" t="s">
        <v>1935</v>
      </c>
      <c r="G926" t="s">
        <v>1936</v>
      </c>
      <c r="H926">
        <v>2011</v>
      </c>
      <c r="I926">
        <v>127169</v>
      </c>
      <c r="J926" t="s">
        <v>236</v>
      </c>
      <c r="K926" t="s">
        <v>81</v>
      </c>
      <c r="L926" t="s">
        <v>31</v>
      </c>
      <c r="M926" t="s">
        <v>24</v>
      </c>
      <c r="N926">
        <v>2488</v>
      </c>
      <c r="O926" t="s">
        <v>116</v>
      </c>
      <c r="P926">
        <v>5</v>
      </c>
      <c r="Q926">
        <f t="shared" si="28"/>
        <v>13</v>
      </c>
      <c r="R926" t="str">
        <f t="shared" si="29"/>
        <v>Mid-range</v>
      </c>
    </row>
    <row r="927" spans="1:18" x14ac:dyDescent="0.35">
      <c r="A927">
        <v>12704210</v>
      </c>
      <c r="B927" t="s">
        <v>2331</v>
      </c>
      <c r="C927">
        <v>47500</v>
      </c>
      <c r="D927" t="s">
        <v>49</v>
      </c>
      <c r="E927" t="s">
        <v>50</v>
      </c>
      <c r="F927" t="s">
        <v>215</v>
      </c>
      <c r="G927" t="s">
        <v>2332</v>
      </c>
      <c r="H927">
        <v>2022</v>
      </c>
      <c r="I927">
        <v>4024</v>
      </c>
      <c r="J927" t="s">
        <v>21</v>
      </c>
      <c r="K927" t="s">
        <v>22</v>
      </c>
      <c r="L927" t="s">
        <v>23</v>
      </c>
      <c r="M927" t="s">
        <v>24</v>
      </c>
      <c r="N927">
        <v>2488</v>
      </c>
      <c r="O927" t="s">
        <v>47</v>
      </c>
      <c r="P927">
        <v>5</v>
      </c>
      <c r="Q927">
        <f t="shared" si="28"/>
        <v>2</v>
      </c>
      <c r="R927" t="str">
        <f t="shared" si="29"/>
        <v>Luxury</v>
      </c>
    </row>
    <row r="928" spans="1:18" x14ac:dyDescent="0.35">
      <c r="A928">
        <v>12704233</v>
      </c>
      <c r="B928" t="s">
        <v>2333</v>
      </c>
      <c r="C928">
        <v>7290</v>
      </c>
      <c r="D928" t="s">
        <v>17</v>
      </c>
      <c r="E928" t="s">
        <v>262</v>
      </c>
      <c r="F928" t="s">
        <v>263</v>
      </c>
      <c r="G928" t="s">
        <v>2334</v>
      </c>
      <c r="H928">
        <v>2007</v>
      </c>
      <c r="I928">
        <v>195000</v>
      </c>
      <c r="J928" t="s">
        <v>86</v>
      </c>
      <c r="K928" t="s">
        <v>22</v>
      </c>
      <c r="L928" t="s">
        <v>23</v>
      </c>
      <c r="M928" t="s">
        <v>24</v>
      </c>
      <c r="N928">
        <v>1798</v>
      </c>
      <c r="O928" t="s">
        <v>116</v>
      </c>
      <c r="P928">
        <v>5</v>
      </c>
      <c r="Q928">
        <f t="shared" si="28"/>
        <v>17</v>
      </c>
      <c r="R928" t="str">
        <f t="shared" si="29"/>
        <v>Budget</v>
      </c>
    </row>
    <row r="929" spans="1:18" x14ac:dyDescent="0.35">
      <c r="A929">
        <v>12704275</v>
      </c>
      <c r="B929" t="s">
        <v>2335</v>
      </c>
      <c r="C929">
        <v>35990</v>
      </c>
      <c r="D929" t="s">
        <v>143</v>
      </c>
      <c r="E929" t="s">
        <v>812</v>
      </c>
      <c r="F929" t="s">
        <v>2336</v>
      </c>
      <c r="G929" t="s">
        <v>531</v>
      </c>
      <c r="H929">
        <v>2018</v>
      </c>
      <c r="I929">
        <v>43328</v>
      </c>
      <c r="J929" t="s">
        <v>63</v>
      </c>
      <c r="K929" t="s">
        <v>22</v>
      </c>
      <c r="L929" t="s">
        <v>23</v>
      </c>
      <c r="M929" t="s">
        <v>24</v>
      </c>
      <c r="N929">
        <v>2498</v>
      </c>
      <c r="O929" t="s">
        <v>69</v>
      </c>
      <c r="P929">
        <v>5</v>
      </c>
      <c r="Q929">
        <f t="shared" si="28"/>
        <v>6</v>
      </c>
      <c r="R929" t="str">
        <f t="shared" si="29"/>
        <v>Mid-range</v>
      </c>
    </row>
    <row r="930" spans="1:18" x14ac:dyDescent="0.35">
      <c r="A930">
        <v>12704283</v>
      </c>
      <c r="B930" t="s">
        <v>2337</v>
      </c>
      <c r="C930">
        <v>57990</v>
      </c>
      <c r="D930" t="s">
        <v>131</v>
      </c>
      <c r="E930" t="s">
        <v>1236</v>
      </c>
      <c r="F930" t="s">
        <v>1237</v>
      </c>
      <c r="G930" t="s">
        <v>2037</v>
      </c>
      <c r="H930">
        <v>2016</v>
      </c>
      <c r="I930">
        <v>66369</v>
      </c>
      <c r="J930" t="s">
        <v>21</v>
      </c>
      <c r="K930" t="s">
        <v>22</v>
      </c>
      <c r="L930" t="s">
        <v>64</v>
      </c>
      <c r="M930" t="s">
        <v>24</v>
      </c>
      <c r="N930">
        <v>2480</v>
      </c>
      <c r="O930" t="s">
        <v>69</v>
      </c>
      <c r="P930">
        <v>5</v>
      </c>
      <c r="Q930">
        <f t="shared" si="28"/>
        <v>8</v>
      </c>
      <c r="R930" t="str">
        <f t="shared" si="29"/>
        <v>Luxury</v>
      </c>
    </row>
    <row r="931" spans="1:18" x14ac:dyDescent="0.35">
      <c r="A931">
        <v>12704296</v>
      </c>
      <c r="B931" t="s">
        <v>2338</v>
      </c>
      <c r="C931">
        <v>54882</v>
      </c>
      <c r="D931" t="s">
        <v>131</v>
      </c>
      <c r="E931" t="s">
        <v>2339</v>
      </c>
      <c r="F931" t="s">
        <v>2340</v>
      </c>
      <c r="G931" t="s">
        <v>2341</v>
      </c>
      <c r="H931">
        <v>2016</v>
      </c>
      <c r="I931">
        <v>55714</v>
      </c>
      <c r="J931" t="s">
        <v>393</v>
      </c>
      <c r="K931" t="s">
        <v>22</v>
      </c>
      <c r="L931" t="s">
        <v>64</v>
      </c>
      <c r="M931" t="s">
        <v>24</v>
      </c>
      <c r="N931">
        <v>1984</v>
      </c>
      <c r="O931" t="s">
        <v>47</v>
      </c>
      <c r="P931">
        <v>4</v>
      </c>
      <c r="Q931">
        <f t="shared" si="28"/>
        <v>8</v>
      </c>
      <c r="R931" t="str">
        <f t="shared" si="29"/>
        <v>Luxury</v>
      </c>
    </row>
    <row r="932" spans="1:18" x14ac:dyDescent="0.35">
      <c r="A932">
        <v>12704297</v>
      </c>
      <c r="B932" t="s">
        <v>2342</v>
      </c>
      <c r="C932">
        <v>39992</v>
      </c>
      <c r="D932" t="s">
        <v>143</v>
      </c>
      <c r="E932" t="s">
        <v>1744</v>
      </c>
      <c r="F932" t="s">
        <v>2343</v>
      </c>
      <c r="G932" t="s">
        <v>1091</v>
      </c>
      <c r="H932">
        <v>2015</v>
      </c>
      <c r="I932">
        <v>82569</v>
      </c>
      <c r="J932" t="s">
        <v>63</v>
      </c>
      <c r="K932" t="s">
        <v>81</v>
      </c>
      <c r="L932" t="s">
        <v>64</v>
      </c>
      <c r="M932" t="s">
        <v>24</v>
      </c>
      <c r="N932">
        <v>2457</v>
      </c>
      <c r="O932" t="s">
        <v>25</v>
      </c>
      <c r="P932">
        <v>5</v>
      </c>
      <c r="Q932">
        <f t="shared" si="28"/>
        <v>9</v>
      </c>
      <c r="R932" t="str">
        <f t="shared" si="29"/>
        <v>Mid-range</v>
      </c>
    </row>
    <row r="933" spans="1:18" x14ac:dyDescent="0.35">
      <c r="A933">
        <v>12704309</v>
      </c>
      <c r="B933" t="s">
        <v>2344</v>
      </c>
      <c r="C933">
        <v>29990</v>
      </c>
      <c r="D933" t="s">
        <v>88</v>
      </c>
      <c r="E933" t="s">
        <v>953</v>
      </c>
      <c r="F933" t="s">
        <v>2345</v>
      </c>
      <c r="G933" t="s">
        <v>2346</v>
      </c>
      <c r="H933">
        <v>2017</v>
      </c>
      <c r="I933">
        <v>70025</v>
      </c>
      <c r="J933" t="s">
        <v>393</v>
      </c>
      <c r="K933" t="s">
        <v>22</v>
      </c>
      <c r="L933" t="s">
        <v>23</v>
      </c>
      <c r="M933" t="s">
        <v>24</v>
      </c>
      <c r="N933">
        <v>1591</v>
      </c>
      <c r="O933" t="s">
        <v>135</v>
      </c>
      <c r="P933">
        <v>4</v>
      </c>
      <c r="Q933">
        <f t="shared" si="28"/>
        <v>7</v>
      </c>
      <c r="R933" t="str">
        <f t="shared" si="29"/>
        <v>Mid-range</v>
      </c>
    </row>
    <row r="934" spans="1:18" x14ac:dyDescent="0.35">
      <c r="A934">
        <v>12704311</v>
      </c>
      <c r="B934" t="s">
        <v>2347</v>
      </c>
      <c r="C934">
        <v>44990</v>
      </c>
      <c r="D934" t="s">
        <v>165</v>
      </c>
      <c r="E934" t="s">
        <v>269</v>
      </c>
      <c r="F934" t="s">
        <v>1473</v>
      </c>
      <c r="G934" t="s">
        <v>2348</v>
      </c>
      <c r="H934">
        <v>2016</v>
      </c>
      <c r="I934">
        <v>155383</v>
      </c>
      <c r="J934" t="s">
        <v>21</v>
      </c>
      <c r="K934" t="s">
        <v>22</v>
      </c>
      <c r="L934" t="s">
        <v>31</v>
      </c>
      <c r="M934" t="s">
        <v>24</v>
      </c>
      <c r="N934">
        <v>3200</v>
      </c>
      <c r="O934" t="s">
        <v>25</v>
      </c>
      <c r="P934">
        <v>7</v>
      </c>
      <c r="Q934">
        <f t="shared" si="28"/>
        <v>8</v>
      </c>
      <c r="R934" t="str">
        <f t="shared" si="29"/>
        <v>Luxury</v>
      </c>
    </row>
    <row r="935" spans="1:18" x14ac:dyDescent="0.35">
      <c r="A935">
        <v>12704318</v>
      </c>
      <c r="B935" t="s">
        <v>2349</v>
      </c>
      <c r="C935">
        <v>39990</v>
      </c>
      <c r="D935" t="s">
        <v>49</v>
      </c>
      <c r="E935" t="s">
        <v>148</v>
      </c>
      <c r="F935" t="s">
        <v>149</v>
      </c>
      <c r="G935" t="s">
        <v>2350</v>
      </c>
      <c r="H935">
        <v>2013</v>
      </c>
      <c r="I935">
        <v>66931</v>
      </c>
      <c r="J935" t="s">
        <v>21</v>
      </c>
      <c r="K935" t="s">
        <v>81</v>
      </c>
      <c r="L935" t="s">
        <v>31</v>
      </c>
      <c r="M935" t="s">
        <v>24</v>
      </c>
      <c r="N935">
        <v>2953</v>
      </c>
      <c r="O935" t="s">
        <v>47</v>
      </c>
      <c r="P935">
        <v>7</v>
      </c>
      <c r="Q935">
        <f t="shared" si="28"/>
        <v>11</v>
      </c>
      <c r="R935" t="str">
        <f t="shared" si="29"/>
        <v>Mid-range</v>
      </c>
    </row>
    <row r="936" spans="1:18" x14ac:dyDescent="0.35">
      <c r="A936">
        <v>12704335</v>
      </c>
      <c r="B936" t="s">
        <v>2351</v>
      </c>
      <c r="C936">
        <v>40990</v>
      </c>
      <c r="D936" t="s">
        <v>102</v>
      </c>
      <c r="E936" t="s">
        <v>1082</v>
      </c>
      <c r="F936" t="s">
        <v>2352</v>
      </c>
      <c r="G936" t="s">
        <v>2353</v>
      </c>
      <c r="H936">
        <v>2015</v>
      </c>
      <c r="I936">
        <v>85343</v>
      </c>
      <c r="J936" t="s">
        <v>21</v>
      </c>
      <c r="K936" t="s">
        <v>22</v>
      </c>
      <c r="L936" t="s">
        <v>31</v>
      </c>
      <c r="M936" t="s">
        <v>24</v>
      </c>
      <c r="N936">
        <v>2967</v>
      </c>
      <c r="O936" t="s">
        <v>47</v>
      </c>
      <c r="P936">
        <v>5</v>
      </c>
      <c r="Q936">
        <f t="shared" si="28"/>
        <v>9</v>
      </c>
      <c r="R936" t="str">
        <f t="shared" si="29"/>
        <v>Luxury</v>
      </c>
    </row>
    <row r="937" spans="1:18" x14ac:dyDescent="0.35">
      <c r="A937">
        <v>12704336</v>
      </c>
      <c r="B937" t="s">
        <v>2354</v>
      </c>
      <c r="C937">
        <v>29990</v>
      </c>
      <c r="D937" t="s">
        <v>54</v>
      </c>
      <c r="E937" t="s">
        <v>1421</v>
      </c>
      <c r="F937" t="s">
        <v>2355</v>
      </c>
      <c r="G937" t="s">
        <v>2356</v>
      </c>
      <c r="H937">
        <v>2019</v>
      </c>
      <c r="I937">
        <v>87822</v>
      </c>
      <c r="J937" t="s">
        <v>21</v>
      </c>
      <c r="K937" t="s">
        <v>22</v>
      </c>
      <c r="L937" t="s">
        <v>31</v>
      </c>
      <c r="M937" t="s">
        <v>24</v>
      </c>
      <c r="N937">
        <v>1998</v>
      </c>
      <c r="O937" t="s">
        <v>135</v>
      </c>
      <c r="P937">
        <v>5</v>
      </c>
      <c r="Q937">
        <f t="shared" si="28"/>
        <v>5</v>
      </c>
      <c r="R937" t="str">
        <f t="shared" si="29"/>
        <v>Mid-range</v>
      </c>
    </row>
    <row r="938" spans="1:18" x14ac:dyDescent="0.35">
      <c r="A938">
        <v>12704341</v>
      </c>
      <c r="B938" t="s">
        <v>2354</v>
      </c>
      <c r="C938">
        <v>29990</v>
      </c>
      <c r="D938" t="s">
        <v>54</v>
      </c>
      <c r="E938" t="s">
        <v>1421</v>
      </c>
      <c r="F938" t="s">
        <v>2355</v>
      </c>
      <c r="G938" t="s">
        <v>2356</v>
      </c>
      <c r="H938">
        <v>2019</v>
      </c>
      <c r="I938">
        <v>92310</v>
      </c>
      <c r="J938" t="s">
        <v>21</v>
      </c>
      <c r="K938" t="s">
        <v>22</v>
      </c>
      <c r="L938" t="s">
        <v>31</v>
      </c>
      <c r="M938" t="s">
        <v>24</v>
      </c>
      <c r="N938">
        <v>1998</v>
      </c>
      <c r="O938" t="s">
        <v>69</v>
      </c>
      <c r="P938">
        <v>5</v>
      </c>
      <c r="Q938">
        <f t="shared" si="28"/>
        <v>5</v>
      </c>
      <c r="R938" t="str">
        <f t="shared" si="29"/>
        <v>Mid-range</v>
      </c>
    </row>
    <row r="939" spans="1:18" x14ac:dyDescent="0.35">
      <c r="A939">
        <v>12704410</v>
      </c>
      <c r="B939" t="s">
        <v>2357</v>
      </c>
      <c r="C939">
        <v>77990</v>
      </c>
      <c r="D939" t="s">
        <v>787</v>
      </c>
      <c r="E939" t="s">
        <v>2358</v>
      </c>
      <c r="F939" t="s">
        <v>2359</v>
      </c>
      <c r="G939" t="s">
        <v>2360</v>
      </c>
      <c r="H939">
        <v>2020</v>
      </c>
      <c r="I939">
        <v>10981</v>
      </c>
      <c r="J939" t="s">
        <v>21</v>
      </c>
      <c r="K939" t="s">
        <v>22</v>
      </c>
      <c r="L939" t="s">
        <v>31</v>
      </c>
      <c r="M939" t="s">
        <v>24</v>
      </c>
      <c r="N939">
        <v>1999</v>
      </c>
      <c r="O939" t="s">
        <v>25</v>
      </c>
      <c r="P939">
        <v>5</v>
      </c>
      <c r="Q939">
        <f t="shared" si="28"/>
        <v>4</v>
      </c>
      <c r="R939" t="str">
        <f t="shared" si="29"/>
        <v>Luxury</v>
      </c>
    </row>
    <row r="940" spans="1:18" x14ac:dyDescent="0.35">
      <c r="A940">
        <v>12704490</v>
      </c>
      <c r="B940" t="s">
        <v>2361</v>
      </c>
      <c r="C940">
        <v>52990</v>
      </c>
      <c r="D940" t="s">
        <v>54</v>
      </c>
      <c r="E940" t="s">
        <v>987</v>
      </c>
      <c r="F940" t="s">
        <v>988</v>
      </c>
      <c r="G940" t="s">
        <v>989</v>
      </c>
      <c r="H940">
        <v>2015</v>
      </c>
      <c r="I940">
        <v>53321</v>
      </c>
      <c r="J940" t="s">
        <v>393</v>
      </c>
      <c r="K940" t="s">
        <v>81</v>
      </c>
      <c r="L940" t="s">
        <v>64</v>
      </c>
      <c r="M940" t="s">
        <v>24</v>
      </c>
      <c r="N940">
        <v>4950</v>
      </c>
      <c r="O940" t="s">
        <v>116</v>
      </c>
      <c r="P940">
        <v>4</v>
      </c>
      <c r="Q940">
        <f t="shared" si="28"/>
        <v>9</v>
      </c>
      <c r="R940" t="str">
        <f t="shared" si="29"/>
        <v>Luxury</v>
      </c>
    </row>
    <row r="941" spans="1:18" x14ac:dyDescent="0.35">
      <c r="A941">
        <v>12704625</v>
      </c>
      <c r="B941" t="s">
        <v>2362</v>
      </c>
      <c r="C941">
        <v>28500</v>
      </c>
      <c r="D941" t="s">
        <v>49</v>
      </c>
      <c r="E941" t="s">
        <v>234</v>
      </c>
      <c r="F941" t="s">
        <v>717</v>
      </c>
      <c r="G941" t="s">
        <v>337</v>
      </c>
      <c r="H941">
        <v>2017</v>
      </c>
      <c r="I941">
        <v>202730</v>
      </c>
      <c r="J941" t="s">
        <v>338</v>
      </c>
      <c r="K941" t="s">
        <v>22</v>
      </c>
      <c r="L941" t="s">
        <v>31</v>
      </c>
      <c r="M941" t="s">
        <v>24</v>
      </c>
      <c r="N941">
        <v>2298</v>
      </c>
      <c r="O941" t="s">
        <v>47</v>
      </c>
      <c r="P941">
        <v>5</v>
      </c>
      <c r="Q941">
        <f t="shared" si="28"/>
        <v>7</v>
      </c>
      <c r="R941" t="str">
        <f t="shared" si="29"/>
        <v>Mid-range</v>
      </c>
    </row>
    <row r="942" spans="1:18" x14ac:dyDescent="0.35">
      <c r="A942">
        <v>12704630</v>
      </c>
      <c r="B942" t="s">
        <v>2363</v>
      </c>
      <c r="C942">
        <v>48000</v>
      </c>
      <c r="D942" t="s">
        <v>249</v>
      </c>
      <c r="E942" t="s">
        <v>250</v>
      </c>
      <c r="F942" t="s">
        <v>31</v>
      </c>
      <c r="G942" t="s">
        <v>2364</v>
      </c>
      <c r="H942">
        <v>2012</v>
      </c>
      <c r="I942">
        <v>103000</v>
      </c>
      <c r="J942" t="s">
        <v>21</v>
      </c>
      <c r="K942" t="s">
        <v>22</v>
      </c>
      <c r="L942" t="s">
        <v>31</v>
      </c>
      <c r="M942" t="s">
        <v>24</v>
      </c>
      <c r="N942">
        <v>2967</v>
      </c>
      <c r="O942" t="s">
        <v>2365</v>
      </c>
      <c r="P942">
        <v>5</v>
      </c>
      <c r="Q942">
        <f t="shared" si="28"/>
        <v>12</v>
      </c>
      <c r="R942" t="str">
        <f t="shared" si="29"/>
        <v>Luxury</v>
      </c>
    </row>
    <row r="943" spans="1:18" x14ac:dyDescent="0.35">
      <c r="A943">
        <v>12704675</v>
      </c>
      <c r="B943" t="s">
        <v>2366</v>
      </c>
      <c r="C943">
        <v>12990</v>
      </c>
      <c r="D943" t="s">
        <v>197</v>
      </c>
      <c r="E943" t="s">
        <v>198</v>
      </c>
      <c r="F943" t="s">
        <v>1213</v>
      </c>
      <c r="G943" t="s">
        <v>2367</v>
      </c>
      <c r="H943">
        <v>2010</v>
      </c>
      <c r="I943">
        <v>178343</v>
      </c>
      <c r="J943" t="s">
        <v>141</v>
      </c>
      <c r="K943" t="s">
        <v>22</v>
      </c>
      <c r="L943" t="s">
        <v>64</v>
      </c>
      <c r="M943" t="s">
        <v>24</v>
      </c>
      <c r="N943">
        <v>1798</v>
      </c>
      <c r="O943" t="s">
        <v>116</v>
      </c>
      <c r="P943">
        <v>5</v>
      </c>
      <c r="Q943">
        <f t="shared" si="28"/>
        <v>14</v>
      </c>
      <c r="R943" t="str">
        <f t="shared" si="29"/>
        <v>Mid-range</v>
      </c>
    </row>
    <row r="944" spans="1:18" x14ac:dyDescent="0.35">
      <c r="A944">
        <v>12704713</v>
      </c>
      <c r="B944" t="s">
        <v>2368</v>
      </c>
      <c r="C944">
        <v>16950</v>
      </c>
      <c r="D944" t="s">
        <v>54</v>
      </c>
      <c r="E944" t="s">
        <v>175</v>
      </c>
      <c r="F944" t="s">
        <v>2369</v>
      </c>
      <c r="G944" t="s">
        <v>207</v>
      </c>
      <c r="H944">
        <v>2012</v>
      </c>
      <c r="I944">
        <v>161683</v>
      </c>
      <c r="J944" t="s">
        <v>80</v>
      </c>
      <c r="K944" t="s">
        <v>81</v>
      </c>
      <c r="L944" t="s">
        <v>31</v>
      </c>
      <c r="M944" t="s">
        <v>24</v>
      </c>
      <c r="N944">
        <v>2198</v>
      </c>
      <c r="O944" t="s">
        <v>33</v>
      </c>
      <c r="P944">
        <v>2</v>
      </c>
      <c r="Q944">
        <f t="shared" si="28"/>
        <v>12</v>
      </c>
      <c r="R944" t="str">
        <f t="shared" si="29"/>
        <v>Mid-range</v>
      </c>
    </row>
    <row r="945" spans="1:18" x14ac:dyDescent="0.35">
      <c r="A945">
        <v>12704753</v>
      </c>
      <c r="B945" t="s">
        <v>2370</v>
      </c>
      <c r="C945">
        <v>22000</v>
      </c>
      <c r="D945" t="s">
        <v>27</v>
      </c>
      <c r="E945" t="s">
        <v>2371</v>
      </c>
      <c r="F945" t="s">
        <v>822</v>
      </c>
      <c r="G945">
        <v>176</v>
      </c>
      <c r="H945">
        <v>2014</v>
      </c>
      <c r="I945">
        <v>100000</v>
      </c>
      <c r="J945" t="s">
        <v>86</v>
      </c>
      <c r="K945" t="s">
        <v>22</v>
      </c>
      <c r="L945" t="s">
        <v>64</v>
      </c>
      <c r="M945" t="s">
        <v>24</v>
      </c>
      <c r="N945">
        <v>1595</v>
      </c>
      <c r="O945" t="s">
        <v>47</v>
      </c>
      <c r="P945">
        <v>5</v>
      </c>
      <c r="Q945">
        <f t="shared" si="28"/>
        <v>10</v>
      </c>
      <c r="R945" t="str">
        <f t="shared" si="29"/>
        <v>Mid-range</v>
      </c>
    </row>
    <row r="946" spans="1:18" x14ac:dyDescent="0.35">
      <c r="A946">
        <v>12704787</v>
      </c>
      <c r="B946" t="s">
        <v>2372</v>
      </c>
      <c r="C946">
        <v>11990</v>
      </c>
      <c r="D946" t="s">
        <v>42</v>
      </c>
      <c r="E946" t="s">
        <v>71</v>
      </c>
      <c r="F946" t="s">
        <v>2373</v>
      </c>
      <c r="G946" t="s">
        <v>1376</v>
      </c>
      <c r="H946">
        <v>2011</v>
      </c>
      <c r="I946">
        <v>224690</v>
      </c>
      <c r="J946" t="s">
        <v>63</v>
      </c>
      <c r="K946" t="s">
        <v>22</v>
      </c>
      <c r="L946" t="s">
        <v>23</v>
      </c>
      <c r="M946" t="s">
        <v>24</v>
      </c>
      <c r="N946">
        <v>2997</v>
      </c>
      <c r="O946" t="s">
        <v>116</v>
      </c>
      <c r="P946">
        <v>5</v>
      </c>
      <c r="Q946">
        <f t="shared" si="28"/>
        <v>13</v>
      </c>
      <c r="R946" t="str">
        <f t="shared" si="29"/>
        <v>Mid-range</v>
      </c>
    </row>
    <row r="947" spans="1:18" x14ac:dyDescent="0.35">
      <c r="A947">
        <v>12704826</v>
      </c>
      <c r="B947" t="s">
        <v>2374</v>
      </c>
      <c r="C947">
        <v>19900</v>
      </c>
      <c r="D947" t="s">
        <v>165</v>
      </c>
      <c r="E947" t="s">
        <v>2375</v>
      </c>
      <c r="F947" t="s">
        <v>771</v>
      </c>
      <c r="G947" t="s">
        <v>2376</v>
      </c>
      <c r="H947">
        <v>2015</v>
      </c>
      <c r="I947">
        <v>270000</v>
      </c>
      <c r="J947" t="s">
        <v>21</v>
      </c>
      <c r="K947" t="s">
        <v>81</v>
      </c>
      <c r="L947" t="s">
        <v>31</v>
      </c>
      <c r="M947" t="s">
        <v>24</v>
      </c>
      <c r="N947">
        <v>2477</v>
      </c>
      <c r="O947" t="s">
        <v>47</v>
      </c>
      <c r="P947">
        <v>5</v>
      </c>
      <c r="Q947">
        <f t="shared" si="28"/>
        <v>9</v>
      </c>
      <c r="R947" t="str">
        <f t="shared" si="29"/>
        <v>Mid-range</v>
      </c>
    </row>
    <row r="948" spans="1:18" x14ac:dyDescent="0.35">
      <c r="A948">
        <v>12704891</v>
      </c>
      <c r="B948" t="s">
        <v>1750</v>
      </c>
      <c r="C948">
        <v>41488</v>
      </c>
      <c r="D948" t="s">
        <v>54</v>
      </c>
      <c r="E948" t="s">
        <v>175</v>
      </c>
      <c r="F948" t="s">
        <v>805</v>
      </c>
      <c r="G948" t="s">
        <v>659</v>
      </c>
      <c r="H948">
        <v>2016</v>
      </c>
      <c r="I948">
        <v>94555</v>
      </c>
      <c r="J948" t="s">
        <v>338</v>
      </c>
      <c r="K948" t="s">
        <v>22</v>
      </c>
      <c r="L948" t="s">
        <v>31</v>
      </c>
      <c r="M948" t="s">
        <v>24</v>
      </c>
      <c r="N948">
        <v>3198</v>
      </c>
      <c r="O948" t="s">
        <v>25</v>
      </c>
      <c r="P948">
        <v>5</v>
      </c>
      <c r="Q948">
        <f t="shared" si="28"/>
        <v>8</v>
      </c>
      <c r="R948" t="str">
        <f t="shared" si="29"/>
        <v>Luxury</v>
      </c>
    </row>
    <row r="949" spans="1:18" x14ac:dyDescent="0.35">
      <c r="A949">
        <v>12704934</v>
      </c>
      <c r="B949" t="s">
        <v>1180</v>
      </c>
      <c r="C949">
        <v>32990</v>
      </c>
      <c r="D949" t="s">
        <v>54</v>
      </c>
      <c r="E949" t="s">
        <v>175</v>
      </c>
      <c r="F949" t="s">
        <v>176</v>
      </c>
      <c r="G949" t="s">
        <v>659</v>
      </c>
      <c r="H949">
        <v>2016</v>
      </c>
      <c r="I949">
        <v>163150</v>
      </c>
      <c r="J949" t="s">
        <v>80</v>
      </c>
      <c r="K949" t="s">
        <v>22</v>
      </c>
      <c r="L949" t="s">
        <v>31</v>
      </c>
      <c r="M949" t="s">
        <v>24</v>
      </c>
      <c r="N949">
        <v>3198</v>
      </c>
      <c r="O949" t="s">
        <v>47</v>
      </c>
      <c r="P949">
        <v>2</v>
      </c>
      <c r="Q949">
        <f t="shared" si="28"/>
        <v>8</v>
      </c>
      <c r="R949" t="str">
        <f t="shared" si="29"/>
        <v>Mid-range</v>
      </c>
    </row>
    <row r="950" spans="1:18" x14ac:dyDescent="0.35">
      <c r="A950">
        <v>12704943</v>
      </c>
      <c r="B950" t="s">
        <v>2377</v>
      </c>
      <c r="C950">
        <v>37980</v>
      </c>
      <c r="D950" t="s">
        <v>102</v>
      </c>
      <c r="E950" t="s">
        <v>1670</v>
      </c>
      <c r="F950" t="s">
        <v>2378</v>
      </c>
      <c r="G950" t="s">
        <v>1703</v>
      </c>
      <c r="H950">
        <v>2019</v>
      </c>
      <c r="I950">
        <v>171000</v>
      </c>
      <c r="J950" t="s">
        <v>106</v>
      </c>
      <c r="K950" t="s">
        <v>22</v>
      </c>
      <c r="L950" t="s">
        <v>31</v>
      </c>
      <c r="M950" t="s">
        <v>24</v>
      </c>
      <c r="N950">
        <v>1968</v>
      </c>
      <c r="O950" t="s">
        <v>47</v>
      </c>
      <c r="P950">
        <v>2</v>
      </c>
      <c r="Q950">
        <f t="shared" si="28"/>
        <v>5</v>
      </c>
      <c r="R950" t="str">
        <f t="shared" si="29"/>
        <v>Mid-range</v>
      </c>
    </row>
    <row r="951" spans="1:18" x14ac:dyDescent="0.35">
      <c r="A951">
        <v>12704955</v>
      </c>
      <c r="B951" t="s">
        <v>2379</v>
      </c>
      <c r="C951">
        <v>10999</v>
      </c>
      <c r="D951" t="s">
        <v>197</v>
      </c>
      <c r="E951" t="s">
        <v>198</v>
      </c>
      <c r="F951" t="s">
        <v>599</v>
      </c>
      <c r="G951" t="s">
        <v>2380</v>
      </c>
      <c r="H951">
        <v>2009</v>
      </c>
      <c r="I951">
        <v>158208</v>
      </c>
      <c r="J951" t="s">
        <v>63</v>
      </c>
      <c r="K951" t="s">
        <v>81</v>
      </c>
      <c r="L951" t="s">
        <v>64</v>
      </c>
      <c r="M951" t="s">
        <v>32</v>
      </c>
      <c r="N951">
        <v>1984</v>
      </c>
      <c r="O951" t="s">
        <v>69</v>
      </c>
      <c r="P951">
        <v>5</v>
      </c>
      <c r="Q951">
        <f t="shared" si="28"/>
        <v>15</v>
      </c>
      <c r="R951" t="str">
        <f t="shared" si="29"/>
        <v>Mid-range</v>
      </c>
    </row>
    <row r="952" spans="1:18" x14ac:dyDescent="0.35">
      <c r="A952">
        <v>12704962</v>
      </c>
      <c r="B952" t="s">
        <v>2381</v>
      </c>
      <c r="C952">
        <v>29995</v>
      </c>
      <c r="D952" t="s">
        <v>131</v>
      </c>
      <c r="E952" t="s">
        <v>132</v>
      </c>
      <c r="F952" t="s">
        <v>2382</v>
      </c>
      <c r="G952" t="s">
        <v>2383</v>
      </c>
      <c r="H952">
        <v>2016</v>
      </c>
      <c r="I952">
        <v>102682</v>
      </c>
      <c r="J952" t="s">
        <v>21</v>
      </c>
      <c r="K952" t="s">
        <v>22</v>
      </c>
      <c r="L952" t="s">
        <v>64</v>
      </c>
      <c r="M952" t="s">
        <v>24</v>
      </c>
      <c r="N952">
        <v>1984</v>
      </c>
      <c r="O952" t="s">
        <v>25</v>
      </c>
      <c r="P952">
        <v>5</v>
      </c>
      <c r="Q952">
        <f t="shared" si="28"/>
        <v>8</v>
      </c>
      <c r="R952" t="str">
        <f t="shared" si="29"/>
        <v>Mid-range</v>
      </c>
    </row>
    <row r="953" spans="1:18" x14ac:dyDescent="0.35">
      <c r="A953">
        <v>12704967</v>
      </c>
      <c r="B953" t="s">
        <v>2384</v>
      </c>
      <c r="C953">
        <v>44888</v>
      </c>
      <c r="D953" t="s">
        <v>165</v>
      </c>
      <c r="E953" t="s">
        <v>209</v>
      </c>
      <c r="F953" t="s">
        <v>210</v>
      </c>
      <c r="G953" t="s">
        <v>531</v>
      </c>
      <c r="H953">
        <v>2018</v>
      </c>
      <c r="I953">
        <v>59271</v>
      </c>
      <c r="J953" t="s">
        <v>21</v>
      </c>
      <c r="K953" t="s">
        <v>22</v>
      </c>
      <c r="L953" t="s">
        <v>31</v>
      </c>
      <c r="M953" t="s">
        <v>24</v>
      </c>
      <c r="N953">
        <v>2442</v>
      </c>
      <c r="O953" t="s">
        <v>116</v>
      </c>
      <c r="P953">
        <v>7</v>
      </c>
      <c r="Q953">
        <f t="shared" si="28"/>
        <v>6</v>
      </c>
      <c r="R953" t="str">
        <f t="shared" si="29"/>
        <v>Luxury</v>
      </c>
    </row>
    <row r="954" spans="1:18" x14ac:dyDescent="0.35">
      <c r="A954">
        <v>12704976</v>
      </c>
      <c r="B954" t="s">
        <v>2385</v>
      </c>
      <c r="C954">
        <v>12995</v>
      </c>
      <c r="D954" t="s">
        <v>49</v>
      </c>
      <c r="E954" t="s">
        <v>234</v>
      </c>
      <c r="F954" t="s">
        <v>2386</v>
      </c>
      <c r="G954" t="s">
        <v>2387</v>
      </c>
      <c r="H954">
        <v>2012</v>
      </c>
      <c r="I954">
        <v>248839</v>
      </c>
      <c r="J954" t="s">
        <v>236</v>
      </c>
      <c r="K954" t="s">
        <v>81</v>
      </c>
      <c r="L954" t="s">
        <v>31</v>
      </c>
      <c r="M954" t="s">
        <v>24</v>
      </c>
      <c r="N954">
        <v>2488</v>
      </c>
      <c r="O954" t="s">
        <v>47</v>
      </c>
      <c r="P954">
        <v>5</v>
      </c>
      <c r="Q954">
        <f t="shared" si="28"/>
        <v>12</v>
      </c>
      <c r="R954" t="str">
        <f t="shared" si="29"/>
        <v>Mid-range</v>
      </c>
    </row>
    <row r="955" spans="1:18" x14ac:dyDescent="0.35">
      <c r="A955">
        <v>12705063</v>
      </c>
      <c r="B955" t="s">
        <v>2388</v>
      </c>
      <c r="C955">
        <v>10000</v>
      </c>
      <c r="D955" t="s">
        <v>127</v>
      </c>
      <c r="E955">
        <v>6</v>
      </c>
      <c r="F955" t="s">
        <v>2022</v>
      </c>
      <c r="G955" t="s">
        <v>2389</v>
      </c>
      <c r="H955">
        <v>2011</v>
      </c>
      <c r="I955">
        <v>210000</v>
      </c>
      <c r="J955" t="s">
        <v>63</v>
      </c>
      <c r="K955" t="s">
        <v>22</v>
      </c>
      <c r="L955" t="s">
        <v>23</v>
      </c>
      <c r="M955" t="s">
        <v>24</v>
      </c>
      <c r="N955">
        <v>2488</v>
      </c>
      <c r="O955" t="s">
        <v>116</v>
      </c>
      <c r="P955">
        <v>5</v>
      </c>
      <c r="Q955">
        <f t="shared" si="28"/>
        <v>13</v>
      </c>
      <c r="R955" t="str">
        <f t="shared" si="29"/>
        <v>Budget</v>
      </c>
    </row>
    <row r="956" spans="1:18" x14ac:dyDescent="0.35">
      <c r="A956">
        <v>12705085</v>
      </c>
      <c r="B956" t="s">
        <v>517</v>
      </c>
      <c r="C956">
        <v>38590</v>
      </c>
      <c r="D956" t="s">
        <v>449</v>
      </c>
      <c r="E956" t="s">
        <v>518</v>
      </c>
      <c r="F956" t="s">
        <v>519</v>
      </c>
      <c r="G956" t="s">
        <v>520</v>
      </c>
      <c r="H956">
        <v>2017</v>
      </c>
      <c r="I956">
        <v>110760</v>
      </c>
      <c r="J956" t="s">
        <v>21</v>
      </c>
      <c r="K956" t="s">
        <v>22</v>
      </c>
      <c r="L956" t="s">
        <v>31</v>
      </c>
      <c r="M956" t="s">
        <v>24</v>
      </c>
      <c r="N956">
        <v>1999</v>
      </c>
      <c r="O956" t="s">
        <v>69</v>
      </c>
      <c r="P956">
        <v>5</v>
      </c>
      <c r="Q956">
        <f t="shared" si="28"/>
        <v>7</v>
      </c>
      <c r="R956" t="str">
        <f t="shared" si="29"/>
        <v>Mid-range</v>
      </c>
    </row>
    <row r="957" spans="1:18" x14ac:dyDescent="0.35">
      <c r="A957">
        <v>12705086</v>
      </c>
      <c r="B957" t="s">
        <v>2390</v>
      </c>
      <c r="C957">
        <v>39990</v>
      </c>
      <c r="D957" t="s">
        <v>42</v>
      </c>
      <c r="E957" t="s">
        <v>179</v>
      </c>
      <c r="F957" t="s">
        <v>1289</v>
      </c>
      <c r="G957" t="s">
        <v>181</v>
      </c>
      <c r="H957">
        <v>2018</v>
      </c>
      <c r="I957">
        <v>71432</v>
      </c>
      <c r="J957" t="s">
        <v>205</v>
      </c>
      <c r="K957" t="s">
        <v>22</v>
      </c>
      <c r="L957" t="s">
        <v>31</v>
      </c>
      <c r="M957" t="s">
        <v>24</v>
      </c>
      <c r="N957">
        <v>2776</v>
      </c>
      <c r="O957" t="s">
        <v>47</v>
      </c>
      <c r="P957">
        <v>5</v>
      </c>
      <c r="Q957">
        <f t="shared" si="28"/>
        <v>6</v>
      </c>
      <c r="R957" t="str">
        <f t="shared" si="29"/>
        <v>Mid-range</v>
      </c>
    </row>
    <row r="958" spans="1:18" x14ac:dyDescent="0.35">
      <c r="A958">
        <v>12705087</v>
      </c>
      <c r="B958" t="s">
        <v>2391</v>
      </c>
      <c r="C958">
        <v>37000</v>
      </c>
      <c r="D958" t="s">
        <v>17</v>
      </c>
      <c r="E958" t="s">
        <v>258</v>
      </c>
      <c r="F958" t="s">
        <v>259</v>
      </c>
      <c r="G958" t="s">
        <v>260</v>
      </c>
      <c r="H958">
        <v>2014</v>
      </c>
      <c r="I958">
        <v>187337</v>
      </c>
      <c r="J958" t="s">
        <v>236</v>
      </c>
      <c r="K958" t="s">
        <v>22</v>
      </c>
      <c r="L958" t="s">
        <v>31</v>
      </c>
      <c r="M958" t="s">
        <v>24</v>
      </c>
      <c r="N958">
        <v>2982</v>
      </c>
      <c r="O958" t="s">
        <v>116</v>
      </c>
      <c r="P958">
        <v>5</v>
      </c>
      <c r="Q958">
        <f t="shared" si="28"/>
        <v>10</v>
      </c>
      <c r="R958" t="str">
        <f t="shared" si="29"/>
        <v>Mid-range</v>
      </c>
    </row>
    <row r="959" spans="1:18" x14ac:dyDescent="0.35">
      <c r="A959">
        <v>12705096</v>
      </c>
      <c r="B959" t="s">
        <v>2392</v>
      </c>
      <c r="C959">
        <v>39990</v>
      </c>
      <c r="D959" t="s">
        <v>27</v>
      </c>
      <c r="E959" t="s">
        <v>821</v>
      </c>
      <c r="F959" t="s">
        <v>1852</v>
      </c>
      <c r="G959" t="s">
        <v>2393</v>
      </c>
      <c r="H959">
        <v>2015</v>
      </c>
      <c r="I959">
        <v>111500</v>
      </c>
      <c r="J959" t="s">
        <v>63</v>
      </c>
      <c r="K959" t="s">
        <v>22</v>
      </c>
      <c r="L959" t="s">
        <v>31</v>
      </c>
      <c r="M959" t="s">
        <v>24</v>
      </c>
      <c r="N959">
        <v>1598</v>
      </c>
      <c r="O959" t="s">
        <v>25</v>
      </c>
      <c r="P959">
        <v>5</v>
      </c>
      <c r="Q959">
        <f t="shared" si="28"/>
        <v>9</v>
      </c>
      <c r="R959" t="str">
        <f t="shared" si="29"/>
        <v>Mid-range</v>
      </c>
    </row>
    <row r="960" spans="1:18" x14ac:dyDescent="0.35">
      <c r="A960">
        <v>12705113</v>
      </c>
      <c r="B960" t="s">
        <v>2394</v>
      </c>
      <c r="C960">
        <v>34888</v>
      </c>
      <c r="D960" t="s">
        <v>102</v>
      </c>
      <c r="E960" t="s">
        <v>386</v>
      </c>
      <c r="F960" t="s">
        <v>2395</v>
      </c>
      <c r="G960" t="s">
        <v>1684</v>
      </c>
      <c r="H960">
        <v>2016</v>
      </c>
      <c r="I960">
        <v>80683</v>
      </c>
      <c r="J960" t="s">
        <v>21</v>
      </c>
      <c r="K960" t="s">
        <v>22</v>
      </c>
      <c r="L960" t="s">
        <v>64</v>
      </c>
      <c r="M960" t="s">
        <v>24</v>
      </c>
      <c r="N960">
        <v>1984</v>
      </c>
      <c r="O960" t="s">
        <v>47</v>
      </c>
      <c r="P960">
        <v>5</v>
      </c>
      <c r="Q960">
        <f t="shared" si="28"/>
        <v>8</v>
      </c>
      <c r="R960" t="str">
        <f t="shared" si="29"/>
        <v>Mid-range</v>
      </c>
    </row>
    <row r="961" spans="1:18" x14ac:dyDescent="0.35">
      <c r="A961">
        <v>12705140</v>
      </c>
      <c r="B961" t="s">
        <v>2396</v>
      </c>
      <c r="C961">
        <v>21990</v>
      </c>
      <c r="D961" t="s">
        <v>54</v>
      </c>
      <c r="E961" t="s">
        <v>55</v>
      </c>
      <c r="F961" t="s">
        <v>2228</v>
      </c>
      <c r="G961" t="s">
        <v>2157</v>
      </c>
      <c r="H961">
        <v>2012</v>
      </c>
      <c r="I961">
        <v>194703</v>
      </c>
      <c r="J961" t="s">
        <v>21</v>
      </c>
      <c r="K961" t="s">
        <v>22</v>
      </c>
      <c r="L961" t="s">
        <v>31</v>
      </c>
      <c r="M961" t="s">
        <v>24</v>
      </c>
      <c r="N961">
        <v>2720</v>
      </c>
      <c r="O961" t="s">
        <v>47</v>
      </c>
      <c r="P961">
        <v>7</v>
      </c>
      <c r="Q961">
        <f t="shared" si="28"/>
        <v>12</v>
      </c>
      <c r="R961" t="str">
        <f t="shared" si="29"/>
        <v>Mid-range</v>
      </c>
    </row>
    <row r="962" spans="1:18" x14ac:dyDescent="0.35">
      <c r="A962">
        <v>12705156</v>
      </c>
      <c r="B962" t="s">
        <v>2397</v>
      </c>
      <c r="C962">
        <v>56990</v>
      </c>
      <c r="D962" t="s">
        <v>112</v>
      </c>
      <c r="E962" t="s">
        <v>2398</v>
      </c>
      <c r="F962" t="s">
        <v>2399</v>
      </c>
      <c r="G962" t="s">
        <v>2400</v>
      </c>
      <c r="H962">
        <v>2015</v>
      </c>
      <c r="I962">
        <v>131400</v>
      </c>
      <c r="J962" t="s">
        <v>21</v>
      </c>
      <c r="K962" t="s">
        <v>22</v>
      </c>
      <c r="L962" t="s">
        <v>381</v>
      </c>
      <c r="M962" t="s">
        <v>24</v>
      </c>
      <c r="N962">
        <v>3456</v>
      </c>
      <c r="O962" t="s">
        <v>33</v>
      </c>
      <c r="P962">
        <v>5</v>
      </c>
      <c r="Q962">
        <f t="shared" si="28"/>
        <v>9</v>
      </c>
      <c r="R962" t="str">
        <f t="shared" si="29"/>
        <v>Luxury</v>
      </c>
    </row>
    <row r="963" spans="1:18" x14ac:dyDescent="0.35">
      <c r="A963">
        <v>12705175</v>
      </c>
      <c r="B963" t="s">
        <v>2401</v>
      </c>
      <c r="C963">
        <v>42990</v>
      </c>
      <c r="D963" t="s">
        <v>188</v>
      </c>
      <c r="E963" t="s">
        <v>594</v>
      </c>
      <c r="F963" t="s">
        <v>1830</v>
      </c>
      <c r="G963" t="s">
        <v>1831</v>
      </c>
      <c r="H963">
        <v>2018</v>
      </c>
      <c r="I963">
        <v>115061</v>
      </c>
      <c r="J963" t="s">
        <v>21</v>
      </c>
      <c r="K963" t="s">
        <v>22</v>
      </c>
      <c r="L963" t="s">
        <v>31</v>
      </c>
      <c r="M963" t="s">
        <v>24</v>
      </c>
      <c r="N963">
        <v>2199</v>
      </c>
      <c r="O963" t="s">
        <v>25</v>
      </c>
      <c r="P963">
        <v>7</v>
      </c>
      <c r="Q963">
        <f t="shared" ref="Q963:Q1026" si="30">2024-H963</f>
        <v>6</v>
      </c>
      <c r="R963" t="str">
        <f t="shared" ref="R963:R1026" si="31">IF(C963&lt;=10000,"Budget",IF(C963&lt;=40000,"Mid-range","Luxury"))</f>
        <v>Luxury</v>
      </c>
    </row>
    <row r="964" spans="1:18" x14ac:dyDescent="0.35">
      <c r="A964">
        <v>12705186</v>
      </c>
      <c r="B964" t="s">
        <v>2402</v>
      </c>
      <c r="C964">
        <v>48990</v>
      </c>
      <c r="D964" t="s">
        <v>112</v>
      </c>
      <c r="E964" t="s">
        <v>2403</v>
      </c>
      <c r="F964" t="s">
        <v>2404</v>
      </c>
      <c r="G964" t="s">
        <v>2405</v>
      </c>
      <c r="H964">
        <v>2019</v>
      </c>
      <c r="I964">
        <v>53947</v>
      </c>
      <c r="J964" t="s">
        <v>21</v>
      </c>
      <c r="K964" t="s">
        <v>22</v>
      </c>
      <c r="L964" t="s">
        <v>23</v>
      </c>
      <c r="M964" t="s">
        <v>24</v>
      </c>
      <c r="N964">
        <v>1987</v>
      </c>
      <c r="O964" t="s">
        <v>116</v>
      </c>
      <c r="P964">
        <v>5</v>
      </c>
      <c r="Q964">
        <f t="shared" si="30"/>
        <v>5</v>
      </c>
      <c r="R964" t="str">
        <f t="shared" si="31"/>
        <v>Luxury</v>
      </c>
    </row>
    <row r="965" spans="1:18" x14ac:dyDescent="0.35">
      <c r="A965">
        <v>12705193</v>
      </c>
      <c r="B965" t="s">
        <v>1563</v>
      </c>
      <c r="C965">
        <v>73980</v>
      </c>
      <c r="D965" t="s">
        <v>282</v>
      </c>
      <c r="E965" t="s">
        <v>1524</v>
      </c>
      <c r="F965" t="s">
        <v>1555</v>
      </c>
      <c r="G965" t="s">
        <v>1526</v>
      </c>
      <c r="H965">
        <v>2022</v>
      </c>
      <c r="I965">
        <v>22</v>
      </c>
      <c r="J965" t="s">
        <v>338</v>
      </c>
      <c r="K965" t="s">
        <v>22</v>
      </c>
      <c r="L965" t="s">
        <v>23</v>
      </c>
      <c r="M965" t="s">
        <v>32</v>
      </c>
      <c r="N965">
        <v>3604</v>
      </c>
      <c r="O965" t="s">
        <v>69</v>
      </c>
      <c r="P965">
        <v>5</v>
      </c>
      <c r="Q965">
        <f t="shared" si="30"/>
        <v>2</v>
      </c>
      <c r="R965" t="str">
        <f t="shared" si="31"/>
        <v>Luxury</v>
      </c>
    </row>
    <row r="966" spans="1:18" x14ac:dyDescent="0.35">
      <c r="A966">
        <v>12705198</v>
      </c>
      <c r="B966" t="s">
        <v>2406</v>
      </c>
      <c r="C966">
        <v>39990</v>
      </c>
      <c r="D966" t="s">
        <v>42</v>
      </c>
      <c r="E966" t="s">
        <v>71</v>
      </c>
      <c r="F966" t="s">
        <v>2407</v>
      </c>
      <c r="G966" t="s">
        <v>1466</v>
      </c>
      <c r="H966">
        <v>2009</v>
      </c>
      <c r="I966">
        <v>135583</v>
      </c>
      <c r="J966" t="s">
        <v>63</v>
      </c>
      <c r="K966" t="s">
        <v>81</v>
      </c>
      <c r="L966" t="s">
        <v>64</v>
      </c>
      <c r="M966" t="s">
        <v>24</v>
      </c>
      <c r="N966">
        <v>5967</v>
      </c>
      <c r="O966" t="s">
        <v>33</v>
      </c>
      <c r="P966">
        <v>5</v>
      </c>
      <c r="Q966">
        <f t="shared" si="30"/>
        <v>15</v>
      </c>
      <c r="R966" t="str">
        <f t="shared" si="31"/>
        <v>Mid-range</v>
      </c>
    </row>
    <row r="967" spans="1:18" x14ac:dyDescent="0.35">
      <c r="A967">
        <v>12705242</v>
      </c>
      <c r="B967" t="s">
        <v>2408</v>
      </c>
      <c r="C967">
        <v>48888</v>
      </c>
      <c r="D967" t="s">
        <v>112</v>
      </c>
      <c r="E967" t="s">
        <v>1258</v>
      </c>
      <c r="F967" t="s">
        <v>1123</v>
      </c>
      <c r="G967" t="s">
        <v>1259</v>
      </c>
      <c r="H967">
        <v>2015</v>
      </c>
      <c r="I967">
        <v>60000</v>
      </c>
      <c r="J967" t="s">
        <v>393</v>
      </c>
      <c r="K967" t="s">
        <v>22</v>
      </c>
      <c r="L967" t="s">
        <v>64</v>
      </c>
      <c r="M967" t="s">
        <v>24</v>
      </c>
      <c r="N967">
        <v>3456</v>
      </c>
      <c r="O967" t="s">
        <v>25</v>
      </c>
      <c r="P967">
        <v>4</v>
      </c>
      <c r="Q967">
        <f t="shared" si="30"/>
        <v>9</v>
      </c>
      <c r="R967" t="str">
        <f t="shared" si="31"/>
        <v>Luxury</v>
      </c>
    </row>
    <row r="968" spans="1:18" x14ac:dyDescent="0.35">
      <c r="A968">
        <v>12705243</v>
      </c>
      <c r="B968" t="s">
        <v>2409</v>
      </c>
      <c r="C968">
        <v>34888</v>
      </c>
      <c r="D968" t="s">
        <v>27</v>
      </c>
      <c r="E968" t="s">
        <v>2410</v>
      </c>
      <c r="F968" t="s">
        <v>492</v>
      </c>
      <c r="G968" t="s">
        <v>2411</v>
      </c>
      <c r="H968">
        <v>2015</v>
      </c>
      <c r="I968">
        <v>78561</v>
      </c>
      <c r="J968" t="s">
        <v>21</v>
      </c>
      <c r="K968" t="s">
        <v>22</v>
      </c>
      <c r="L968" t="s">
        <v>64</v>
      </c>
      <c r="M968" t="s">
        <v>24</v>
      </c>
      <c r="N968">
        <v>1991</v>
      </c>
      <c r="O968" t="s">
        <v>33</v>
      </c>
      <c r="P968">
        <v>5</v>
      </c>
      <c r="Q968">
        <f t="shared" si="30"/>
        <v>9</v>
      </c>
      <c r="R968" t="str">
        <f t="shared" si="31"/>
        <v>Mid-range</v>
      </c>
    </row>
    <row r="969" spans="1:18" x14ac:dyDescent="0.35">
      <c r="A969">
        <v>12705248</v>
      </c>
      <c r="B969" t="s">
        <v>2412</v>
      </c>
      <c r="C969">
        <v>22470</v>
      </c>
      <c r="D969" t="s">
        <v>328</v>
      </c>
      <c r="E969" t="s">
        <v>1449</v>
      </c>
      <c r="F969" t="s">
        <v>543</v>
      </c>
      <c r="G969" t="s">
        <v>2413</v>
      </c>
      <c r="H969">
        <v>2019</v>
      </c>
      <c r="I969">
        <v>56711</v>
      </c>
      <c r="J969" t="s">
        <v>86</v>
      </c>
      <c r="K969" t="s">
        <v>22</v>
      </c>
      <c r="L969" t="s">
        <v>23</v>
      </c>
      <c r="M969" t="s">
        <v>24</v>
      </c>
      <c r="N969">
        <v>1497</v>
      </c>
      <c r="O969" t="s">
        <v>47</v>
      </c>
      <c r="P969">
        <v>5</v>
      </c>
      <c r="Q969">
        <f t="shared" si="30"/>
        <v>5</v>
      </c>
      <c r="R969" t="str">
        <f t="shared" si="31"/>
        <v>Mid-range</v>
      </c>
    </row>
    <row r="970" spans="1:18" x14ac:dyDescent="0.35">
      <c r="A970">
        <v>12705252</v>
      </c>
      <c r="B970" t="s">
        <v>2414</v>
      </c>
      <c r="C970">
        <v>59990</v>
      </c>
      <c r="D970" t="s">
        <v>17</v>
      </c>
      <c r="E970" t="s">
        <v>258</v>
      </c>
      <c r="F970" t="s">
        <v>259</v>
      </c>
      <c r="G970" t="s">
        <v>2415</v>
      </c>
      <c r="H970">
        <v>2019</v>
      </c>
      <c r="I970">
        <v>119986</v>
      </c>
      <c r="J970" t="s">
        <v>275</v>
      </c>
      <c r="K970" t="s">
        <v>81</v>
      </c>
      <c r="L970" t="s">
        <v>31</v>
      </c>
      <c r="M970" t="s">
        <v>24</v>
      </c>
      <c r="N970">
        <v>2753</v>
      </c>
      <c r="O970" t="s">
        <v>69</v>
      </c>
      <c r="P970">
        <v>5</v>
      </c>
      <c r="Q970">
        <f t="shared" si="30"/>
        <v>5</v>
      </c>
      <c r="R970" t="str">
        <f t="shared" si="31"/>
        <v>Luxury</v>
      </c>
    </row>
    <row r="971" spans="1:18" x14ac:dyDescent="0.35">
      <c r="A971">
        <v>12705253</v>
      </c>
      <c r="B971" t="s">
        <v>2416</v>
      </c>
      <c r="C971">
        <v>34990</v>
      </c>
      <c r="D971" t="s">
        <v>17</v>
      </c>
      <c r="E971" t="s">
        <v>642</v>
      </c>
      <c r="F971" t="s">
        <v>807</v>
      </c>
      <c r="G971" t="s">
        <v>643</v>
      </c>
      <c r="H971">
        <v>2019</v>
      </c>
      <c r="I971">
        <v>32151</v>
      </c>
      <c r="J971" t="s">
        <v>63</v>
      </c>
      <c r="K971" t="s">
        <v>22</v>
      </c>
      <c r="L971" t="s">
        <v>23</v>
      </c>
      <c r="M971" t="s">
        <v>24</v>
      </c>
      <c r="N971">
        <v>2494</v>
      </c>
      <c r="O971" t="s">
        <v>116</v>
      </c>
      <c r="P971">
        <v>5</v>
      </c>
      <c r="Q971">
        <f t="shared" si="30"/>
        <v>5</v>
      </c>
      <c r="R971" t="str">
        <f t="shared" si="31"/>
        <v>Mid-range</v>
      </c>
    </row>
    <row r="972" spans="1:18" x14ac:dyDescent="0.35">
      <c r="A972">
        <v>12705297</v>
      </c>
      <c r="B972" t="s">
        <v>2417</v>
      </c>
      <c r="C972">
        <v>25000</v>
      </c>
      <c r="D972" t="s">
        <v>102</v>
      </c>
      <c r="E972" t="s">
        <v>1066</v>
      </c>
      <c r="F972" t="s">
        <v>1535</v>
      </c>
      <c r="G972" t="s">
        <v>2418</v>
      </c>
      <c r="H972">
        <v>2013</v>
      </c>
      <c r="I972">
        <v>65000</v>
      </c>
      <c r="J972" t="s">
        <v>86</v>
      </c>
      <c r="K972" t="s">
        <v>22</v>
      </c>
      <c r="L972" t="s">
        <v>64</v>
      </c>
      <c r="M972" t="s">
        <v>24</v>
      </c>
      <c r="N972">
        <v>1390</v>
      </c>
      <c r="O972" t="s">
        <v>33</v>
      </c>
      <c r="P972">
        <v>5</v>
      </c>
      <c r="Q972">
        <f t="shared" si="30"/>
        <v>11</v>
      </c>
      <c r="R972" t="str">
        <f t="shared" si="31"/>
        <v>Mid-range</v>
      </c>
    </row>
    <row r="973" spans="1:18" x14ac:dyDescent="0.35">
      <c r="A973">
        <v>12705300</v>
      </c>
      <c r="B973" t="s">
        <v>2419</v>
      </c>
      <c r="C973">
        <v>3400</v>
      </c>
      <c r="D973" t="s">
        <v>42</v>
      </c>
      <c r="E973" t="s">
        <v>621</v>
      </c>
      <c r="F973" t="s">
        <v>220</v>
      </c>
      <c r="G973" t="s">
        <v>2420</v>
      </c>
      <c r="H973">
        <v>2005</v>
      </c>
      <c r="I973">
        <v>170978</v>
      </c>
      <c r="J973" t="s">
        <v>220</v>
      </c>
      <c r="K973" t="s">
        <v>81</v>
      </c>
      <c r="L973" t="s">
        <v>64</v>
      </c>
      <c r="M973" t="s">
        <v>24</v>
      </c>
      <c r="N973">
        <v>2198</v>
      </c>
      <c r="O973" t="s">
        <v>116</v>
      </c>
      <c r="P973">
        <v>4</v>
      </c>
      <c r="Q973">
        <f t="shared" si="30"/>
        <v>19</v>
      </c>
      <c r="R973" t="str">
        <f t="shared" si="31"/>
        <v>Budget</v>
      </c>
    </row>
    <row r="974" spans="1:18" x14ac:dyDescent="0.35">
      <c r="A974">
        <v>12705314</v>
      </c>
      <c r="B974" t="s">
        <v>2421</v>
      </c>
      <c r="C974">
        <v>7500</v>
      </c>
      <c r="D974" t="s">
        <v>165</v>
      </c>
      <c r="E974" t="s">
        <v>166</v>
      </c>
      <c r="F974" t="s">
        <v>1513</v>
      </c>
      <c r="G974" t="s">
        <v>2422</v>
      </c>
      <c r="H974">
        <v>2007</v>
      </c>
      <c r="I974">
        <v>294000</v>
      </c>
      <c r="J974" t="s">
        <v>169</v>
      </c>
      <c r="K974" t="s">
        <v>81</v>
      </c>
      <c r="L974" t="s">
        <v>23</v>
      </c>
      <c r="M974" t="s">
        <v>24</v>
      </c>
      <c r="N974">
        <v>3497</v>
      </c>
      <c r="O974" t="s">
        <v>116</v>
      </c>
      <c r="P974">
        <v>5</v>
      </c>
      <c r="Q974">
        <f t="shared" si="30"/>
        <v>17</v>
      </c>
      <c r="R974" t="str">
        <f t="shared" si="31"/>
        <v>Budget</v>
      </c>
    </row>
    <row r="975" spans="1:18" x14ac:dyDescent="0.35">
      <c r="A975">
        <v>12705315</v>
      </c>
      <c r="B975" t="s">
        <v>2423</v>
      </c>
      <c r="C975">
        <v>4200</v>
      </c>
      <c r="D975" t="s">
        <v>17</v>
      </c>
      <c r="E975" t="s">
        <v>642</v>
      </c>
      <c r="F975" t="s">
        <v>844</v>
      </c>
      <c r="G975" t="s">
        <v>2424</v>
      </c>
      <c r="H975">
        <v>2003</v>
      </c>
      <c r="I975">
        <v>161000</v>
      </c>
      <c r="J975" t="s">
        <v>63</v>
      </c>
      <c r="K975" t="s">
        <v>22</v>
      </c>
      <c r="L975" t="s">
        <v>23</v>
      </c>
      <c r="M975" t="s">
        <v>24</v>
      </c>
      <c r="N975">
        <v>2362</v>
      </c>
      <c r="O975" t="s">
        <v>47</v>
      </c>
      <c r="P975">
        <v>5</v>
      </c>
      <c r="Q975">
        <f t="shared" si="30"/>
        <v>21</v>
      </c>
      <c r="R975" t="str">
        <f t="shared" si="31"/>
        <v>Budget</v>
      </c>
    </row>
    <row r="976" spans="1:18" x14ac:dyDescent="0.35">
      <c r="A976">
        <v>12705318</v>
      </c>
      <c r="B976" t="s">
        <v>1512</v>
      </c>
      <c r="C976">
        <v>14000</v>
      </c>
      <c r="D976" t="s">
        <v>165</v>
      </c>
      <c r="E976" t="s">
        <v>166</v>
      </c>
      <c r="F976" t="s">
        <v>1513</v>
      </c>
      <c r="G976" t="s">
        <v>1514</v>
      </c>
      <c r="H976">
        <v>2011</v>
      </c>
      <c r="I976">
        <v>264000</v>
      </c>
      <c r="J976" t="s">
        <v>169</v>
      </c>
      <c r="K976" t="s">
        <v>22</v>
      </c>
      <c r="L976" t="s">
        <v>31</v>
      </c>
      <c r="M976" t="s">
        <v>24</v>
      </c>
      <c r="N976">
        <v>2477</v>
      </c>
      <c r="O976" t="s">
        <v>33</v>
      </c>
      <c r="P976">
        <v>5</v>
      </c>
      <c r="Q976">
        <f t="shared" si="30"/>
        <v>13</v>
      </c>
      <c r="R976" t="str">
        <f t="shared" si="31"/>
        <v>Mid-range</v>
      </c>
    </row>
    <row r="977" spans="1:18" x14ac:dyDescent="0.35">
      <c r="A977">
        <v>12705347</v>
      </c>
      <c r="B977" t="s">
        <v>2425</v>
      </c>
      <c r="C977">
        <v>12495</v>
      </c>
      <c r="D977" t="s">
        <v>188</v>
      </c>
      <c r="E977" t="s">
        <v>854</v>
      </c>
      <c r="F977" t="s">
        <v>289</v>
      </c>
      <c r="G977" t="s">
        <v>2426</v>
      </c>
      <c r="H977">
        <v>2012</v>
      </c>
      <c r="I977">
        <v>153204</v>
      </c>
      <c r="J977" t="s">
        <v>21</v>
      </c>
      <c r="K977" t="s">
        <v>22</v>
      </c>
      <c r="L977" t="s">
        <v>23</v>
      </c>
      <c r="M977" t="s">
        <v>24</v>
      </c>
      <c r="N977">
        <v>1998</v>
      </c>
      <c r="O977" t="s">
        <v>116</v>
      </c>
      <c r="P977">
        <v>7</v>
      </c>
      <c r="Q977">
        <f t="shared" si="30"/>
        <v>12</v>
      </c>
      <c r="R977" t="str">
        <f t="shared" si="31"/>
        <v>Mid-range</v>
      </c>
    </row>
    <row r="978" spans="1:18" x14ac:dyDescent="0.35">
      <c r="A978">
        <v>12705358</v>
      </c>
      <c r="B978" t="s">
        <v>2427</v>
      </c>
      <c r="C978">
        <v>14300</v>
      </c>
      <c r="D978" t="s">
        <v>497</v>
      </c>
      <c r="E978" t="s">
        <v>2428</v>
      </c>
      <c r="F978" t="s">
        <v>2429</v>
      </c>
      <c r="G978" t="s">
        <v>2430</v>
      </c>
      <c r="H978">
        <v>2021</v>
      </c>
      <c r="I978">
        <v>25400</v>
      </c>
      <c r="J978" t="s">
        <v>86</v>
      </c>
      <c r="K978" t="s">
        <v>22</v>
      </c>
      <c r="L978" t="s">
        <v>64</v>
      </c>
      <c r="M978" t="s">
        <v>24</v>
      </c>
      <c r="N978">
        <v>1498</v>
      </c>
      <c r="O978" t="s">
        <v>25</v>
      </c>
      <c r="P978">
        <v>5</v>
      </c>
      <c r="Q978">
        <f t="shared" si="30"/>
        <v>3</v>
      </c>
      <c r="R978" t="str">
        <f t="shared" si="31"/>
        <v>Mid-range</v>
      </c>
    </row>
    <row r="979" spans="1:18" x14ac:dyDescent="0.35">
      <c r="A979">
        <v>12705427</v>
      </c>
      <c r="B979" t="s">
        <v>1691</v>
      </c>
      <c r="C979">
        <v>21000</v>
      </c>
      <c r="D979" t="s">
        <v>165</v>
      </c>
      <c r="E979" t="s">
        <v>166</v>
      </c>
      <c r="F979" t="s">
        <v>167</v>
      </c>
      <c r="G979" t="s">
        <v>1645</v>
      </c>
      <c r="H979">
        <v>2014</v>
      </c>
      <c r="I979">
        <v>190780</v>
      </c>
      <c r="J979" t="s">
        <v>169</v>
      </c>
      <c r="K979" t="s">
        <v>22</v>
      </c>
      <c r="L979" t="s">
        <v>31</v>
      </c>
      <c r="M979" t="s">
        <v>24</v>
      </c>
      <c r="N979">
        <v>2477</v>
      </c>
      <c r="O979" t="s">
        <v>116</v>
      </c>
      <c r="P979">
        <v>5</v>
      </c>
      <c r="Q979">
        <f t="shared" si="30"/>
        <v>10</v>
      </c>
      <c r="R979" t="str">
        <f t="shared" si="31"/>
        <v>Mid-range</v>
      </c>
    </row>
    <row r="980" spans="1:18" x14ac:dyDescent="0.35">
      <c r="A980">
        <v>12705433</v>
      </c>
      <c r="B980" t="s">
        <v>2431</v>
      </c>
      <c r="C980">
        <v>80000</v>
      </c>
      <c r="D980" t="s">
        <v>27</v>
      </c>
      <c r="E980" t="s">
        <v>1585</v>
      </c>
      <c r="F980" t="s">
        <v>1294</v>
      </c>
      <c r="G980">
        <v>212</v>
      </c>
      <c r="H980">
        <v>2011</v>
      </c>
      <c r="I980">
        <v>79000</v>
      </c>
      <c r="J980" t="s">
        <v>63</v>
      </c>
      <c r="K980" t="s">
        <v>22</v>
      </c>
      <c r="L980" t="s">
        <v>64</v>
      </c>
      <c r="M980" t="s">
        <v>24</v>
      </c>
      <c r="N980">
        <v>6208</v>
      </c>
      <c r="O980" t="s">
        <v>33</v>
      </c>
      <c r="P980">
        <v>5</v>
      </c>
      <c r="Q980">
        <f t="shared" si="30"/>
        <v>13</v>
      </c>
      <c r="R980" t="str">
        <f t="shared" si="31"/>
        <v>Luxury</v>
      </c>
    </row>
    <row r="981" spans="1:18" x14ac:dyDescent="0.35">
      <c r="A981">
        <v>12705465</v>
      </c>
      <c r="B981" t="s">
        <v>2432</v>
      </c>
      <c r="C981">
        <v>162500</v>
      </c>
      <c r="D981" t="s">
        <v>17</v>
      </c>
      <c r="E981" t="s">
        <v>171</v>
      </c>
      <c r="F981" t="s">
        <v>231</v>
      </c>
      <c r="G981" t="s">
        <v>232</v>
      </c>
      <c r="H981">
        <v>2021</v>
      </c>
      <c r="I981">
        <v>24970</v>
      </c>
      <c r="J981" t="s">
        <v>21</v>
      </c>
      <c r="K981" t="s">
        <v>22</v>
      </c>
      <c r="L981" t="s">
        <v>31</v>
      </c>
      <c r="M981" t="s">
        <v>24</v>
      </c>
      <c r="N981">
        <v>4461</v>
      </c>
      <c r="O981" t="s">
        <v>2433</v>
      </c>
      <c r="P981">
        <v>7</v>
      </c>
      <c r="Q981">
        <f t="shared" si="30"/>
        <v>3</v>
      </c>
      <c r="R981" t="str">
        <f t="shared" si="31"/>
        <v>Luxury</v>
      </c>
    </row>
    <row r="982" spans="1:18" x14ac:dyDescent="0.35">
      <c r="A982">
        <v>12705471</v>
      </c>
      <c r="B982" t="s">
        <v>2434</v>
      </c>
      <c r="C982">
        <v>14990</v>
      </c>
      <c r="D982" t="s">
        <v>42</v>
      </c>
      <c r="E982" t="s">
        <v>1193</v>
      </c>
      <c r="F982" t="s">
        <v>2435</v>
      </c>
      <c r="G982" t="s">
        <v>1350</v>
      </c>
      <c r="H982">
        <v>2016</v>
      </c>
      <c r="I982">
        <v>235392</v>
      </c>
      <c r="J982" t="s">
        <v>21</v>
      </c>
      <c r="K982" t="s">
        <v>22</v>
      </c>
      <c r="L982" t="s">
        <v>23</v>
      </c>
      <c r="M982" t="s">
        <v>24</v>
      </c>
      <c r="N982">
        <v>2384</v>
      </c>
      <c r="O982" t="s">
        <v>116</v>
      </c>
      <c r="P982">
        <v>5</v>
      </c>
      <c r="Q982">
        <f t="shared" si="30"/>
        <v>8</v>
      </c>
      <c r="R982" t="str">
        <f t="shared" si="31"/>
        <v>Mid-range</v>
      </c>
    </row>
    <row r="983" spans="1:18" x14ac:dyDescent="0.35">
      <c r="A983">
        <v>12705490</v>
      </c>
      <c r="B983" t="s">
        <v>2436</v>
      </c>
      <c r="C983">
        <v>14995</v>
      </c>
      <c r="D983" t="s">
        <v>42</v>
      </c>
      <c r="E983" t="s">
        <v>71</v>
      </c>
      <c r="F983" t="s">
        <v>1018</v>
      </c>
      <c r="G983" t="s">
        <v>2437</v>
      </c>
      <c r="H983">
        <v>2009</v>
      </c>
      <c r="I983">
        <v>122054</v>
      </c>
      <c r="J983" t="s">
        <v>63</v>
      </c>
      <c r="K983" t="s">
        <v>81</v>
      </c>
      <c r="L983" t="s">
        <v>23</v>
      </c>
      <c r="M983" t="s">
        <v>24</v>
      </c>
      <c r="N983">
        <v>3565</v>
      </c>
      <c r="O983" t="s">
        <v>116</v>
      </c>
      <c r="P983">
        <v>5</v>
      </c>
      <c r="Q983">
        <f t="shared" si="30"/>
        <v>15</v>
      </c>
      <c r="R983" t="str">
        <f t="shared" si="31"/>
        <v>Mid-range</v>
      </c>
    </row>
    <row r="984" spans="1:18" x14ac:dyDescent="0.35">
      <c r="A984">
        <v>12705551</v>
      </c>
      <c r="B984" t="s">
        <v>2059</v>
      </c>
      <c r="C984">
        <v>29995</v>
      </c>
      <c r="D984" t="s">
        <v>54</v>
      </c>
      <c r="E984" t="s">
        <v>175</v>
      </c>
      <c r="F984" t="s">
        <v>900</v>
      </c>
      <c r="G984" t="s">
        <v>659</v>
      </c>
      <c r="H984">
        <v>2015</v>
      </c>
      <c r="I984">
        <v>210123</v>
      </c>
      <c r="J984" t="s">
        <v>338</v>
      </c>
      <c r="K984" t="s">
        <v>22</v>
      </c>
      <c r="L984" t="s">
        <v>31</v>
      </c>
      <c r="M984" t="s">
        <v>24</v>
      </c>
      <c r="N984">
        <v>3198</v>
      </c>
      <c r="O984" t="s">
        <v>116</v>
      </c>
      <c r="P984">
        <v>5</v>
      </c>
      <c r="Q984">
        <f t="shared" si="30"/>
        <v>9</v>
      </c>
      <c r="R984" t="str">
        <f t="shared" si="31"/>
        <v>Mid-range</v>
      </c>
    </row>
    <row r="985" spans="1:18" x14ac:dyDescent="0.35">
      <c r="A985">
        <v>12705556</v>
      </c>
      <c r="B985" t="s">
        <v>2438</v>
      </c>
      <c r="C985">
        <v>20880</v>
      </c>
      <c r="D985" t="s">
        <v>17</v>
      </c>
      <c r="E985" t="s">
        <v>153</v>
      </c>
      <c r="F985" t="s">
        <v>154</v>
      </c>
      <c r="G985" t="s">
        <v>2439</v>
      </c>
      <c r="H985">
        <v>2013</v>
      </c>
      <c r="I985">
        <v>102000</v>
      </c>
      <c r="J985" t="s">
        <v>21</v>
      </c>
      <c r="K985" t="s">
        <v>81</v>
      </c>
      <c r="L985" t="s">
        <v>23</v>
      </c>
      <c r="M985" t="s">
        <v>24</v>
      </c>
      <c r="N985">
        <v>1987</v>
      </c>
      <c r="O985" t="s">
        <v>47</v>
      </c>
      <c r="P985">
        <v>5</v>
      </c>
      <c r="Q985">
        <f t="shared" si="30"/>
        <v>11</v>
      </c>
      <c r="R985" t="str">
        <f t="shared" si="31"/>
        <v>Mid-range</v>
      </c>
    </row>
    <row r="986" spans="1:18" x14ac:dyDescent="0.35">
      <c r="A986">
        <v>12705576</v>
      </c>
      <c r="B986" t="s">
        <v>2440</v>
      </c>
      <c r="C986">
        <v>52990</v>
      </c>
      <c r="D986" t="s">
        <v>17</v>
      </c>
      <c r="E986" t="s">
        <v>1070</v>
      </c>
      <c r="F986" t="s">
        <v>2441</v>
      </c>
      <c r="G986" t="s">
        <v>2442</v>
      </c>
      <c r="H986">
        <v>2021</v>
      </c>
      <c r="I986">
        <v>11798</v>
      </c>
      <c r="J986" t="s">
        <v>21</v>
      </c>
      <c r="K986" t="s">
        <v>22</v>
      </c>
      <c r="L986" t="s">
        <v>540</v>
      </c>
      <c r="M986" t="s">
        <v>24</v>
      </c>
      <c r="N986">
        <v>1798</v>
      </c>
      <c r="O986" t="s">
        <v>135</v>
      </c>
      <c r="P986">
        <v>5</v>
      </c>
      <c r="Q986">
        <f t="shared" si="30"/>
        <v>3</v>
      </c>
      <c r="R986" t="str">
        <f t="shared" si="31"/>
        <v>Luxury</v>
      </c>
    </row>
    <row r="987" spans="1:18" x14ac:dyDescent="0.35">
      <c r="A987">
        <v>12705577</v>
      </c>
      <c r="B987" t="s">
        <v>2443</v>
      </c>
      <c r="C987">
        <v>31490</v>
      </c>
      <c r="D987" t="s">
        <v>17</v>
      </c>
      <c r="E987" t="s">
        <v>262</v>
      </c>
      <c r="F987" t="s">
        <v>924</v>
      </c>
      <c r="G987" t="s">
        <v>1911</v>
      </c>
      <c r="H987">
        <v>2018</v>
      </c>
      <c r="I987">
        <v>65870</v>
      </c>
      <c r="J987" t="s">
        <v>86</v>
      </c>
      <c r="K987" t="s">
        <v>22</v>
      </c>
      <c r="L987" t="s">
        <v>540</v>
      </c>
      <c r="M987" t="s">
        <v>24</v>
      </c>
      <c r="N987">
        <v>1798</v>
      </c>
      <c r="O987" t="s">
        <v>69</v>
      </c>
      <c r="P987">
        <v>5</v>
      </c>
      <c r="Q987">
        <f t="shared" si="30"/>
        <v>6</v>
      </c>
      <c r="R987" t="str">
        <f t="shared" si="31"/>
        <v>Mid-range</v>
      </c>
    </row>
    <row r="988" spans="1:18" x14ac:dyDescent="0.35">
      <c r="A988">
        <v>12705578</v>
      </c>
      <c r="B988" t="s">
        <v>2444</v>
      </c>
      <c r="C988">
        <v>40990</v>
      </c>
      <c r="D988" t="s">
        <v>847</v>
      </c>
      <c r="E988" t="s">
        <v>848</v>
      </c>
      <c r="F988" t="s">
        <v>2445</v>
      </c>
      <c r="G988" t="s">
        <v>2446</v>
      </c>
      <c r="H988">
        <v>2020</v>
      </c>
      <c r="I988">
        <v>36095</v>
      </c>
      <c r="J988" t="s">
        <v>169</v>
      </c>
      <c r="K988" t="s">
        <v>22</v>
      </c>
      <c r="L988" t="s">
        <v>31</v>
      </c>
      <c r="M988" t="s">
        <v>24</v>
      </c>
      <c r="N988">
        <v>1996</v>
      </c>
      <c r="O988" t="s">
        <v>33</v>
      </c>
      <c r="P988">
        <v>5</v>
      </c>
      <c r="Q988">
        <f t="shared" si="30"/>
        <v>4</v>
      </c>
      <c r="R988" t="str">
        <f t="shared" si="31"/>
        <v>Luxury</v>
      </c>
    </row>
    <row r="989" spans="1:18" x14ac:dyDescent="0.35">
      <c r="A989">
        <v>12705580</v>
      </c>
      <c r="B989" t="s">
        <v>1471</v>
      </c>
      <c r="C989">
        <v>59490</v>
      </c>
      <c r="D989" t="s">
        <v>54</v>
      </c>
      <c r="E989" t="s">
        <v>118</v>
      </c>
      <c r="F989" t="s">
        <v>1442</v>
      </c>
      <c r="G989" t="s">
        <v>349</v>
      </c>
      <c r="H989">
        <v>2015</v>
      </c>
      <c r="I989">
        <v>47735</v>
      </c>
      <c r="J989" t="s">
        <v>63</v>
      </c>
      <c r="K989" t="s">
        <v>22</v>
      </c>
      <c r="L989" t="s">
        <v>23</v>
      </c>
      <c r="M989" t="s">
        <v>24</v>
      </c>
      <c r="N989">
        <v>4950</v>
      </c>
      <c r="O989" t="s">
        <v>116</v>
      </c>
      <c r="P989">
        <v>5</v>
      </c>
      <c r="Q989">
        <f t="shared" si="30"/>
        <v>9</v>
      </c>
      <c r="R989" t="str">
        <f t="shared" si="31"/>
        <v>Luxury</v>
      </c>
    </row>
    <row r="990" spans="1:18" x14ac:dyDescent="0.35">
      <c r="A990">
        <v>12705602</v>
      </c>
      <c r="B990" t="s">
        <v>2447</v>
      </c>
      <c r="C990">
        <v>22350</v>
      </c>
      <c r="D990" t="s">
        <v>188</v>
      </c>
      <c r="E990" t="s">
        <v>189</v>
      </c>
      <c r="F990" t="s">
        <v>2448</v>
      </c>
      <c r="G990" t="s">
        <v>2449</v>
      </c>
      <c r="H990">
        <v>2017</v>
      </c>
      <c r="I990">
        <v>174062</v>
      </c>
      <c r="J990" t="s">
        <v>21</v>
      </c>
      <c r="K990" t="s">
        <v>22</v>
      </c>
      <c r="L990" t="s">
        <v>31</v>
      </c>
      <c r="M990" t="s">
        <v>24</v>
      </c>
      <c r="N990">
        <v>1995</v>
      </c>
      <c r="O990" t="s">
        <v>116</v>
      </c>
      <c r="P990">
        <v>5</v>
      </c>
      <c r="Q990">
        <f t="shared" si="30"/>
        <v>7</v>
      </c>
      <c r="R990" t="str">
        <f t="shared" si="31"/>
        <v>Mid-range</v>
      </c>
    </row>
    <row r="991" spans="1:18" x14ac:dyDescent="0.35">
      <c r="A991">
        <v>12705613</v>
      </c>
      <c r="B991" t="s">
        <v>2450</v>
      </c>
      <c r="C991">
        <v>3400</v>
      </c>
      <c r="D991" t="s">
        <v>328</v>
      </c>
      <c r="E991" t="s">
        <v>734</v>
      </c>
      <c r="F991" t="s">
        <v>2451</v>
      </c>
      <c r="G991" t="s">
        <v>2452</v>
      </c>
      <c r="H991">
        <v>2003</v>
      </c>
      <c r="I991">
        <v>220000</v>
      </c>
      <c r="J991" t="s">
        <v>21</v>
      </c>
      <c r="K991" t="s">
        <v>22</v>
      </c>
      <c r="L991" t="s">
        <v>23</v>
      </c>
      <c r="M991" t="s">
        <v>24</v>
      </c>
      <c r="N991">
        <v>2354</v>
      </c>
      <c r="O991" t="s">
        <v>69</v>
      </c>
      <c r="P991">
        <v>5</v>
      </c>
      <c r="Q991">
        <f t="shared" si="30"/>
        <v>21</v>
      </c>
      <c r="R991" t="str">
        <f t="shared" si="31"/>
        <v>Budget</v>
      </c>
    </row>
    <row r="992" spans="1:18" x14ac:dyDescent="0.35">
      <c r="A992">
        <v>12705624</v>
      </c>
      <c r="B992" t="s">
        <v>2453</v>
      </c>
      <c r="C992">
        <v>34890</v>
      </c>
      <c r="D992" t="s">
        <v>88</v>
      </c>
      <c r="E992" t="s">
        <v>1657</v>
      </c>
      <c r="F992" t="s">
        <v>423</v>
      </c>
      <c r="G992" t="s">
        <v>2454</v>
      </c>
      <c r="H992">
        <v>2018</v>
      </c>
      <c r="I992">
        <v>32352</v>
      </c>
      <c r="J992" t="s">
        <v>63</v>
      </c>
      <c r="K992" t="s">
        <v>22</v>
      </c>
      <c r="L992" t="s">
        <v>23</v>
      </c>
      <c r="M992" t="s">
        <v>24</v>
      </c>
      <c r="N992">
        <v>1998</v>
      </c>
      <c r="O992" t="s">
        <v>25</v>
      </c>
      <c r="P992">
        <v>5</v>
      </c>
      <c r="Q992">
        <f t="shared" si="30"/>
        <v>6</v>
      </c>
      <c r="R992" t="str">
        <f t="shared" si="31"/>
        <v>Mid-range</v>
      </c>
    </row>
    <row r="993" spans="1:18" x14ac:dyDescent="0.35">
      <c r="A993">
        <v>12705626</v>
      </c>
      <c r="B993" t="s">
        <v>2455</v>
      </c>
      <c r="C993">
        <v>5990</v>
      </c>
      <c r="D993" t="s">
        <v>1814</v>
      </c>
      <c r="E993">
        <v>207</v>
      </c>
      <c r="F993" t="s">
        <v>2456</v>
      </c>
      <c r="G993" t="s">
        <v>2093</v>
      </c>
      <c r="H993">
        <v>2012</v>
      </c>
      <c r="I993">
        <v>142000</v>
      </c>
      <c r="J993" t="s">
        <v>86</v>
      </c>
      <c r="K993" t="s">
        <v>81</v>
      </c>
      <c r="L993" t="s">
        <v>23</v>
      </c>
      <c r="M993" t="s">
        <v>24</v>
      </c>
      <c r="N993">
        <v>1360</v>
      </c>
      <c r="O993" t="s">
        <v>47</v>
      </c>
      <c r="P993">
        <v>5</v>
      </c>
      <c r="Q993">
        <f t="shared" si="30"/>
        <v>12</v>
      </c>
      <c r="R993" t="str">
        <f t="shared" si="31"/>
        <v>Budget</v>
      </c>
    </row>
    <row r="994" spans="1:18" x14ac:dyDescent="0.35">
      <c r="A994">
        <v>12705627</v>
      </c>
      <c r="B994" t="s">
        <v>2457</v>
      </c>
      <c r="C994">
        <v>40000</v>
      </c>
      <c r="D994" t="s">
        <v>49</v>
      </c>
      <c r="E994" t="s">
        <v>234</v>
      </c>
      <c r="F994" t="s">
        <v>245</v>
      </c>
      <c r="G994" t="s">
        <v>337</v>
      </c>
      <c r="H994">
        <v>2018</v>
      </c>
      <c r="I994">
        <v>91000</v>
      </c>
      <c r="J994" t="s">
        <v>338</v>
      </c>
      <c r="K994" t="s">
        <v>22</v>
      </c>
      <c r="L994" t="s">
        <v>31</v>
      </c>
      <c r="M994" t="s">
        <v>24</v>
      </c>
      <c r="N994">
        <v>2298</v>
      </c>
      <c r="O994" t="s">
        <v>135</v>
      </c>
      <c r="P994">
        <v>5</v>
      </c>
      <c r="Q994">
        <f t="shared" si="30"/>
        <v>6</v>
      </c>
      <c r="R994" t="str">
        <f t="shared" si="31"/>
        <v>Mid-range</v>
      </c>
    </row>
    <row r="995" spans="1:18" x14ac:dyDescent="0.35">
      <c r="A995">
        <v>12705648</v>
      </c>
      <c r="B995" t="s">
        <v>1532</v>
      </c>
      <c r="C995">
        <v>66500</v>
      </c>
      <c r="D995" t="s">
        <v>54</v>
      </c>
      <c r="E995" t="s">
        <v>340</v>
      </c>
      <c r="F995" t="s">
        <v>935</v>
      </c>
      <c r="G995" t="s">
        <v>1533</v>
      </c>
      <c r="H995">
        <v>2020</v>
      </c>
      <c r="I995">
        <v>21800</v>
      </c>
      <c r="J995" t="s">
        <v>21</v>
      </c>
      <c r="K995" t="s">
        <v>22</v>
      </c>
      <c r="L995" t="s">
        <v>31</v>
      </c>
      <c r="M995" t="s">
        <v>24</v>
      </c>
      <c r="N995">
        <v>1996</v>
      </c>
      <c r="O995" t="s">
        <v>1663</v>
      </c>
      <c r="P995">
        <v>7</v>
      </c>
      <c r="Q995">
        <f t="shared" si="30"/>
        <v>4</v>
      </c>
      <c r="R995" t="str">
        <f t="shared" si="31"/>
        <v>Luxury</v>
      </c>
    </row>
    <row r="996" spans="1:18" x14ac:dyDescent="0.35">
      <c r="A996">
        <v>12705772</v>
      </c>
      <c r="B996" t="s">
        <v>2458</v>
      </c>
      <c r="C996">
        <v>41300</v>
      </c>
      <c r="D996" t="s">
        <v>127</v>
      </c>
      <c r="E996" t="s">
        <v>556</v>
      </c>
      <c r="F996" t="s">
        <v>2459</v>
      </c>
      <c r="G996" t="s">
        <v>2460</v>
      </c>
      <c r="H996">
        <v>2022</v>
      </c>
      <c r="I996">
        <v>9</v>
      </c>
      <c r="J996" t="s">
        <v>80</v>
      </c>
      <c r="K996" t="s">
        <v>22</v>
      </c>
      <c r="L996" t="s">
        <v>31</v>
      </c>
      <c r="M996" t="s">
        <v>32</v>
      </c>
      <c r="N996">
        <v>1898</v>
      </c>
      <c r="O996" t="s">
        <v>47</v>
      </c>
      <c r="P996">
        <v>2</v>
      </c>
      <c r="Q996">
        <f t="shared" si="30"/>
        <v>2</v>
      </c>
      <c r="R996" t="str">
        <f t="shared" si="31"/>
        <v>Luxury</v>
      </c>
    </row>
    <row r="997" spans="1:18" x14ac:dyDescent="0.35">
      <c r="A997">
        <v>12705790</v>
      </c>
      <c r="B997" t="s">
        <v>2461</v>
      </c>
      <c r="C997">
        <v>24995</v>
      </c>
      <c r="D997" t="s">
        <v>282</v>
      </c>
      <c r="E997" t="s">
        <v>443</v>
      </c>
      <c r="F997" t="s">
        <v>1101</v>
      </c>
      <c r="G997" t="s">
        <v>2070</v>
      </c>
      <c r="H997">
        <v>2014</v>
      </c>
      <c r="I997">
        <v>168310</v>
      </c>
      <c r="J997" t="s">
        <v>21</v>
      </c>
      <c r="K997" t="s">
        <v>22</v>
      </c>
      <c r="L997" t="s">
        <v>31</v>
      </c>
      <c r="M997" t="s">
        <v>24</v>
      </c>
      <c r="N997">
        <v>2987</v>
      </c>
      <c r="O997" t="s">
        <v>33</v>
      </c>
      <c r="P997">
        <v>5</v>
      </c>
      <c r="Q997">
        <f t="shared" si="30"/>
        <v>10</v>
      </c>
      <c r="R997" t="str">
        <f t="shared" si="31"/>
        <v>Mid-range</v>
      </c>
    </row>
    <row r="998" spans="1:18" x14ac:dyDescent="0.35">
      <c r="A998">
        <v>12705807</v>
      </c>
      <c r="B998" t="s">
        <v>2462</v>
      </c>
      <c r="C998">
        <v>14990</v>
      </c>
      <c r="D998" t="s">
        <v>88</v>
      </c>
      <c r="E998" t="s">
        <v>89</v>
      </c>
      <c r="F998" t="s">
        <v>2463</v>
      </c>
      <c r="G998" t="s">
        <v>2464</v>
      </c>
      <c r="H998">
        <v>2014</v>
      </c>
      <c r="I998">
        <v>111527</v>
      </c>
      <c r="J998" t="s">
        <v>63</v>
      </c>
      <c r="K998" t="s">
        <v>22</v>
      </c>
      <c r="L998" t="s">
        <v>23</v>
      </c>
      <c r="M998" t="s">
        <v>24</v>
      </c>
      <c r="N998">
        <v>1796</v>
      </c>
      <c r="O998" t="s">
        <v>47</v>
      </c>
      <c r="P998">
        <v>5</v>
      </c>
      <c r="Q998">
        <f t="shared" si="30"/>
        <v>10</v>
      </c>
      <c r="R998" t="str">
        <f t="shared" si="31"/>
        <v>Mid-range</v>
      </c>
    </row>
    <row r="999" spans="1:18" x14ac:dyDescent="0.35">
      <c r="A999">
        <v>12705824</v>
      </c>
      <c r="B999" t="s">
        <v>2465</v>
      </c>
      <c r="C999">
        <v>17990</v>
      </c>
      <c r="D999" t="s">
        <v>533</v>
      </c>
      <c r="E999" t="s">
        <v>534</v>
      </c>
      <c r="F999" t="s">
        <v>535</v>
      </c>
      <c r="G999" t="s">
        <v>536</v>
      </c>
      <c r="H999">
        <v>2015</v>
      </c>
      <c r="I999">
        <v>113843</v>
      </c>
      <c r="J999" t="s">
        <v>21</v>
      </c>
      <c r="K999" t="s">
        <v>22</v>
      </c>
      <c r="L999" t="s">
        <v>23</v>
      </c>
      <c r="M999" t="s">
        <v>24</v>
      </c>
      <c r="N999">
        <v>1586</v>
      </c>
      <c r="O999" t="s">
        <v>47</v>
      </c>
      <c r="P999">
        <v>5</v>
      </c>
      <c r="Q999">
        <f t="shared" si="30"/>
        <v>9</v>
      </c>
      <c r="R999" t="str">
        <f t="shared" si="31"/>
        <v>Mid-range</v>
      </c>
    </row>
    <row r="1000" spans="1:18" x14ac:dyDescent="0.35">
      <c r="A1000">
        <v>12705825</v>
      </c>
      <c r="B1000" t="s">
        <v>2466</v>
      </c>
      <c r="C1000">
        <v>21990</v>
      </c>
      <c r="D1000" t="s">
        <v>102</v>
      </c>
      <c r="E1000" t="s">
        <v>222</v>
      </c>
      <c r="F1000" t="s">
        <v>1106</v>
      </c>
      <c r="G1000" t="s">
        <v>1107</v>
      </c>
      <c r="H1000">
        <v>2018</v>
      </c>
      <c r="I1000">
        <v>73131</v>
      </c>
      <c r="J1000" t="s">
        <v>21</v>
      </c>
      <c r="K1000" t="s">
        <v>22</v>
      </c>
      <c r="L1000" t="s">
        <v>64</v>
      </c>
      <c r="M1000" t="s">
        <v>24</v>
      </c>
      <c r="N1000">
        <v>1395</v>
      </c>
      <c r="O1000" t="s">
        <v>47</v>
      </c>
      <c r="P1000">
        <v>5</v>
      </c>
      <c r="Q1000">
        <f t="shared" si="30"/>
        <v>6</v>
      </c>
      <c r="R1000" t="str">
        <f t="shared" si="31"/>
        <v>Mid-range</v>
      </c>
    </row>
    <row r="1001" spans="1:18" x14ac:dyDescent="0.35">
      <c r="A1001">
        <v>12705829</v>
      </c>
      <c r="B1001" t="s">
        <v>2467</v>
      </c>
      <c r="C1001">
        <v>27990</v>
      </c>
      <c r="D1001" t="s">
        <v>165</v>
      </c>
      <c r="E1001" t="s">
        <v>568</v>
      </c>
      <c r="F1001" t="s">
        <v>1608</v>
      </c>
      <c r="G1001" t="s">
        <v>2468</v>
      </c>
      <c r="H1001">
        <v>2020</v>
      </c>
      <c r="I1001">
        <v>41950</v>
      </c>
      <c r="J1001" t="s">
        <v>21</v>
      </c>
      <c r="K1001" t="s">
        <v>22</v>
      </c>
      <c r="L1001" t="s">
        <v>23</v>
      </c>
      <c r="M1001" t="s">
        <v>24</v>
      </c>
      <c r="N1001">
        <v>1999</v>
      </c>
      <c r="O1001" t="s">
        <v>47</v>
      </c>
      <c r="P1001">
        <v>5</v>
      </c>
      <c r="Q1001">
        <f t="shared" si="30"/>
        <v>4</v>
      </c>
      <c r="R1001" t="str">
        <f t="shared" si="31"/>
        <v>Mid-range</v>
      </c>
    </row>
    <row r="1002" spans="1:18" x14ac:dyDescent="0.35">
      <c r="A1002">
        <v>12705831</v>
      </c>
      <c r="B1002" t="s">
        <v>2469</v>
      </c>
      <c r="C1002">
        <v>35990</v>
      </c>
      <c r="D1002" t="s">
        <v>17</v>
      </c>
      <c r="E1002" t="s">
        <v>642</v>
      </c>
      <c r="F1002" t="s">
        <v>2470</v>
      </c>
      <c r="G1002" t="s">
        <v>925</v>
      </c>
      <c r="H1002">
        <v>2019</v>
      </c>
      <c r="I1002">
        <v>70658</v>
      </c>
      <c r="J1002" t="s">
        <v>63</v>
      </c>
      <c r="K1002" t="s">
        <v>22</v>
      </c>
      <c r="L1002" t="s">
        <v>381</v>
      </c>
      <c r="M1002" t="s">
        <v>24</v>
      </c>
      <c r="N1002">
        <v>2494</v>
      </c>
      <c r="O1002" t="s">
        <v>47</v>
      </c>
      <c r="P1002">
        <v>5</v>
      </c>
      <c r="Q1002">
        <f t="shared" si="30"/>
        <v>5</v>
      </c>
      <c r="R1002" t="str">
        <f t="shared" si="31"/>
        <v>Mid-range</v>
      </c>
    </row>
    <row r="1003" spans="1:18" x14ac:dyDescent="0.35">
      <c r="A1003">
        <v>12705844</v>
      </c>
      <c r="B1003" t="s">
        <v>2194</v>
      </c>
      <c r="C1003">
        <v>46990</v>
      </c>
      <c r="D1003" t="s">
        <v>17</v>
      </c>
      <c r="E1003" t="s">
        <v>258</v>
      </c>
      <c r="F1003" t="s">
        <v>484</v>
      </c>
      <c r="G1003" t="s">
        <v>323</v>
      </c>
      <c r="H1003">
        <v>2017</v>
      </c>
      <c r="I1003">
        <v>141290</v>
      </c>
      <c r="J1003" t="s">
        <v>338</v>
      </c>
      <c r="K1003" t="s">
        <v>22</v>
      </c>
      <c r="L1003" t="s">
        <v>31</v>
      </c>
      <c r="M1003" t="s">
        <v>24</v>
      </c>
      <c r="N1003">
        <v>2753</v>
      </c>
      <c r="O1003" t="s">
        <v>116</v>
      </c>
      <c r="P1003">
        <v>5</v>
      </c>
      <c r="Q1003">
        <f t="shared" si="30"/>
        <v>7</v>
      </c>
      <c r="R1003" t="str">
        <f t="shared" si="31"/>
        <v>Luxury</v>
      </c>
    </row>
    <row r="1004" spans="1:18" x14ac:dyDescent="0.35">
      <c r="A1004">
        <v>12705845</v>
      </c>
      <c r="B1004" t="s">
        <v>2471</v>
      </c>
      <c r="C1004">
        <v>41990</v>
      </c>
      <c r="D1004" t="s">
        <v>54</v>
      </c>
      <c r="E1004" t="s">
        <v>175</v>
      </c>
      <c r="F1004" t="s">
        <v>805</v>
      </c>
      <c r="G1004" t="s">
        <v>650</v>
      </c>
      <c r="H1004">
        <v>2017</v>
      </c>
      <c r="I1004">
        <v>159098</v>
      </c>
      <c r="J1004" t="s">
        <v>338</v>
      </c>
      <c r="K1004" t="s">
        <v>22</v>
      </c>
      <c r="L1004" t="s">
        <v>31</v>
      </c>
      <c r="M1004" t="s">
        <v>24</v>
      </c>
      <c r="N1004">
        <v>3198</v>
      </c>
      <c r="O1004" t="s">
        <v>47</v>
      </c>
      <c r="P1004">
        <v>5</v>
      </c>
      <c r="Q1004">
        <f t="shared" si="30"/>
        <v>7</v>
      </c>
      <c r="R1004" t="str">
        <f t="shared" si="31"/>
        <v>Luxury</v>
      </c>
    </row>
    <row r="1005" spans="1:18" x14ac:dyDescent="0.35">
      <c r="A1005">
        <v>12705846</v>
      </c>
      <c r="B1005" t="s">
        <v>2472</v>
      </c>
      <c r="C1005">
        <v>46990</v>
      </c>
      <c r="D1005" t="s">
        <v>76</v>
      </c>
      <c r="E1005" t="s">
        <v>77</v>
      </c>
      <c r="F1005" t="s">
        <v>2008</v>
      </c>
      <c r="G1005" t="s">
        <v>326</v>
      </c>
      <c r="H1005">
        <v>2017</v>
      </c>
      <c r="I1005">
        <v>51580</v>
      </c>
      <c r="J1005" t="s">
        <v>182</v>
      </c>
      <c r="K1005" t="s">
        <v>22</v>
      </c>
      <c r="L1005" t="s">
        <v>31</v>
      </c>
      <c r="M1005" t="s">
        <v>24</v>
      </c>
      <c r="N1005">
        <v>2999</v>
      </c>
      <c r="O1005" t="s">
        <v>33</v>
      </c>
      <c r="P1005">
        <v>5</v>
      </c>
      <c r="Q1005">
        <f t="shared" si="30"/>
        <v>7</v>
      </c>
      <c r="R1005" t="str">
        <f t="shared" si="31"/>
        <v>Luxury</v>
      </c>
    </row>
    <row r="1006" spans="1:18" x14ac:dyDescent="0.35">
      <c r="A1006">
        <v>12705859</v>
      </c>
      <c r="B1006" t="s">
        <v>2473</v>
      </c>
      <c r="C1006">
        <v>29888</v>
      </c>
      <c r="D1006" t="s">
        <v>27</v>
      </c>
      <c r="E1006" t="s">
        <v>821</v>
      </c>
      <c r="F1006" t="s">
        <v>2241</v>
      </c>
      <c r="G1006" t="s">
        <v>2474</v>
      </c>
      <c r="H1006">
        <v>2014</v>
      </c>
      <c r="I1006">
        <v>61423</v>
      </c>
      <c r="J1006" t="s">
        <v>63</v>
      </c>
      <c r="K1006" t="s">
        <v>22</v>
      </c>
      <c r="L1006" t="s">
        <v>64</v>
      </c>
      <c r="M1006" t="s">
        <v>24</v>
      </c>
      <c r="N1006">
        <v>1796</v>
      </c>
      <c r="O1006" t="s">
        <v>116</v>
      </c>
      <c r="P1006">
        <v>5</v>
      </c>
      <c r="Q1006">
        <f t="shared" si="30"/>
        <v>10</v>
      </c>
      <c r="R1006" t="str">
        <f t="shared" si="31"/>
        <v>Mid-range</v>
      </c>
    </row>
    <row r="1007" spans="1:18" x14ac:dyDescent="0.35">
      <c r="A1007">
        <v>12705881</v>
      </c>
      <c r="B1007" t="s">
        <v>2475</v>
      </c>
      <c r="C1007">
        <v>32500</v>
      </c>
      <c r="D1007" t="s">
        <v>49</v>
      </c>
      <c r="E1007" t="s">
        <v>234</v>
      </c>
      <c r="F1007" t="s">
        <v>242</v>
      </c>
      <c r="G1007" t="s">
        <v>243</v>
      </c>
      <c r="H1007">
        <v>2016</v>
      </c>
      <c r="I1007">
        <v>144573</v>
      </c>
      <c r="J1007" t="s">
        <v>169</v>
      </c>
      <c r="K1007" t="s">
        <v>81</v>
      </c>
      <c r="L1007" t="s">
        <v>31</v>
      </c>
      <c r="M1007" t="s">
        <v>24</v>
      </c>
      <c r="N1007">
        <v>2298</v>
      </c>
      <c r="O1007" t="s">
        <v>2476</v>
      </c>
      <c r="P1007">
        <v>5</v>
      </c>
      <c r="Q1007">
        <f t="shared" si="30"/>
        <v>8</v>
      </c>
      <c r="R1007" t="str">
        <f t="shared" si="31"/>
        <v>Mid-range</v>
      </c>
    </row>
    <row r="1008" spans="1:18" x14ac:dyDescent="0.35">
      <c r="A1008">
        <v>12705896</v>
      </c>
      <c r="B1008" t="s">
        <v>2477</v>
      </c>
      <c r="C1008">
        <v>34990</v>
      </c>
      <c r="D1008" t="s">
        <v>127</v>
      </c>
      <c r="E1008" t="s">
        <v>466</v>
      </c>
      <c r="F1008" t="s">
        <v>1592</v>
      </c>
      <c r="G1008" t="s">
        <v>1275</v>
      </c>
      <c r="H1008">
        <v>2018</v>
      </c>
      <c r="I1008">
        <v>97516</v>
      </c>
      <c r="J1008" t="s">
        <v>21</v>
      </c>
      <c r="K1008" t="s">
        <v>22</v>
      </c>
      <c r="L1008" t="s">
        <v>31</v>
      </c>
      <c r="M1008" t="s">
        <v>24</v>
      </c>
      <c r="N1008">
        <v>2191</v>
      </c>
      <c r="O1008" t="s">
        <v>116</v>
      </c>
      <c r="P1008">
        <v>5</v>
      </c>
      <c r="Q1008">
        <f t="shared" si="30"/>
        <v>6</v>
      </c>
      <c r="R1008" t="str">
        <f t="shared" si="31"/>
        <v>Mid-range</v>
      </c>
    </row>
    <row r="1009" spans="1:18" x14ac:dyDescent="0.35">
      <c r="A1009">
        <v>12705903</v>
      </c>
      <c r="B1009" t="s">
        <v>2478</v>
      </c>
      <c r="C1009">
        <v>31888</v>
      </c>
      <c r="D1009" t="s">
        <v>76</v>
      </c>
      <c r="E1009" t="s">
        <v>77</v>
      </c>
      <c r="F1009" t="s">
        <v>2479</v>
      </c>
      <c r="G1009" t="s">
        <v>1538</v>
      </c>
      <c r="H1009">
        <v>2019</v>
      </c>
      <c r="I1009">
        <v>44230</v>
      </c>
      <c r="J1009" t="s">
        <v>80</v>
      </c>
      <c r="K1009" t="s">
        <v>81</v>
      </c>
      <c r="L1009" t="s">
        <v>31</v>
      </c>
      <c r="M1009" t="s">
        <v>24</v>
      </c>
      <c r="N1009">
        <v>2999</v>
      </c>
      <c r="O1009" t="s">
        <v>47</v>
      </c>
      <c r="P1009">
        <v>2</v>
      </c>
      <c r="Q1009">
        <f t="shared" si="30"/>
        <v>5</v>
      </c>
      <c r="R1009" t="str">
        <f t="shared" si="31"/>
        <v>Mid-range</v>
      </c>
    </row>
    <row r="1010" spans="1:18" x14ac:dyDescent="0.35">
      <c r="A1010">
        <v>12705913</v>
      </c>
      <c r="B1010" t="s">
        <v>2480</v>
      </c>
      <c r="C1010">
        <v>69919</v>
      </c>
      <c r="D1010" t="s">
        <v>27</v>
      </c>
      <c r="E1010" t="s">
        <v>912</v>
      </c>
      <c r="F1010" t="s">
        <v>492</v>
      </c>
      <c r="G1010" t="s">
        <v>2481</v>
      </c>
      <c r="H1010">
        <v>2017</v>
      </c>
      <c r="I1010">
        <v>87872</v>
      </c>
      <c r="J1010" t="s">
        <v>393</v>
      </c>
      <c r="K1010" t="s">
        <v>22</v>
      </c>
      <c r="L1010" t="s">
        <v>64</v>
      </c>
      <c r="M1010" t="s">
        <v>24</v>
      </c>
      <c r="N1010">
        <v>1991</v>
      </c>
      <c r="O1010" t="s">
        <v>47</v>
      </c>
      <c r="P1010">
        <v>5</v>
      </c>
      <c r="Q1010">
        <f t="shared" si="30"/>
        <v>7</v>
      </c>
      <c r="R1010" t="str">
        <f t="shared" si="31"/>
        <v>Luxury</v>
      </c>
    </row>
    <row r="1011" spans="1:18" x14ac:dyDescent="0.35">
      <c r="A1011">
        <v>12705924</v>
      </c>
      <c r="B1011" t="s">
        <v>2482</v>
      </c>
      <c r="C1011">
        <v>38950</v>
      </c>
      <c r="D1011" t="s">
        <v>17</v>
      </c>
      <c r="E1011" t="s">
        <v>258</v>
      </c>
      <c r="F1011" t="s">
        <v>351</v>
      </c>
      <c r="G1011" t="s">
        <v>2483</v>
      </c>
      <c r="H1011">
        <v>2019</v>
      </c>
      <c r="I1011">
        <v>44309</v>
      </c>
      <c r="J1011" t="s">
        <v>80</v>
      </c>
      <c r="K1011" t="s">
        <v>81</v>
      </c>
      <c r="L1011" t="s">
        <v>31</v>
      </c>
      <c r="M1011" t="s">
        <v>24</v>
      </c>
      <c r="N1011">
        <v>2393</v>
      </c>
      <c r="O1011" t="s">
        <v>69</v>
      </c>
      <c r="P1011">
        <v>2</v>
      </c>
      <c r="Q1011">
        <f t="shared" si="30"/>
        <v>5</v>
      </c>
      <c r="R1011" t="str">
        <f t="shared" si="31"/>
        <v>Mid-range</v>
      </c>
    </row>
    <row r="1012" spans="1:18" x14ac:dyDescent="0.35">
      <c r="A1012">
        <v>12705959</v>
      </c>
      <c r="B1012" t="s">
        <v>2484</v>
      </c>
      <c r="C1012">
        <v>38900</v>
      </c>
      <c r="D1012" t="s">
        <v>112</v>
      </c>
      <c r="E1012" t="s">
        <v>1504</v>
      </c>
      <c r="F1012" t="s">
        <v>1505</v>
      </c>
      <c r="G1012" t="s">
        <v>1506</v>
      </c>
      <c r="H1012">
        <v>2016</v>
      </c>
      <c r="I1012">
        <v>135000</v>
      </c>
      <c r="J1012" t="s">
        <v>21</v>
      </c>
      <c r="K1012" t="s">
        <v>22</v>
      </c>
      <c r="L1012" t="s">
        <v>64</v>
      </c>
      <c r="M1012" t="s">
        <v>24</v>
      </c>
      <c r="N1012">
        <v>1998</v>
      </c>
      <c r="O1012" t="s">
        <v>47</v>
      </c>
      <c r="P1012">
        <v>5</v>
      </c>
      <c r="Q1012">
        <f t="shared" si="30"/>
        <v>8</v>
      </c>
      <c r="R1012" t="str">
        <f t="shared" si="31"/>
        <v>Mid-range</v>
      </c>
    </row>
    <row r="1013" spans="1:18" x14ac:dyDescent="0.35">
      <c r="A1013">
        <v>12705966</v>
      </c>
      <c r="B1013" t="s">
        <v>2485</v>
      </c>
      <c r="C1013">
        <v>77980</v>
      </c>
      <c r="D1013" t="s">
        <v>54</v>
      </c>
      <c r="E1013" t="s">
        <v>175</v>
      </c>
      <c r="F1013" t="s">
        <v>510</v>
      </c>
      <c r="G1013" t="s">
        <v>2486</v>
      </c>
      <c r="H1013">
        <v>2020</v>
      </c>
      <c r="I1013">
        <v>51923</v>
      </c>
      <c r="J1013" t="s">
        <v>275</v>
      </c>
      <c r="K1013" t="s">
        <v>22</v>
      </c>
      <c r="L1013" t="s">
        <v>31</v>
      </c>
      <c r="M1013" t="s">
        <v>24</v>
      </c>
      <c r="N1013">
        <v>1996</v>
      </c>
      <c r="O1013" t="s">
        <v>69</v>
      </c>
      <c r="P1013">
        <v>5</v>
      </c>
      <c r="Q1013">
        <f t="shared" si="30"/>
        <v>4</v>
      </c>
      <c r="R1013" t="str">
        <f t="shared" si="31"/>
        <v>Luxury</v>
      </c>
    </row>
    <row r="1014" spans="1:18" x14ac:dyDescent="0.35">
      <c r="A1014">
        <v>12705968</v>
      </c>
      <c r="B1014" t="s">
        <v>1032</v>
      </c>
      <c r="C1014">
        <v>120960</v>
      </c>
      <c r="D1014" t="s">
        <v>1033</v>
      </c>
      <c r="E1014" t="s">
        <v>1034</v>
      </c>
      <c r="F1014" t="s">
        <v>1035</v>
      </c>
      <c r="G1014" t="s">
        <v>1036</v>
      </c>
      <c r="H1014">
        <v>2016</v>
      </c>
      <c r="I1014">
        <v>23250</v>
      </c>
      <c r="J1014" t="s">
        <v>63</v>
      </c>
      <c r="K1014" t="s">
        <v>81</v>
      </c>
      <c r="L1014" t="s">
        <v>64</v>
      </c>
      <c r="M1014" t="s">
        <v>24</v>
      </c>
      <c r="N1014">
        <v>6200</v>
      </c>
      <c r="O1014" t="s">
        <v>135</v>
      </c>
      <c r="P1014">
        <v>5</v>
      </c>
      <c r="Q1014">
        <f t="shared" si="30"/>
        <v>8</v>
      </c>
      <c r="R1014" t="str">
        <f t="shared" si="31"/>
        <v>Luxury</v>
      </c>
    </row>
    <row r="1015" spans="1:18" x14ac:dyDescent="0.35">
      <c r="A1015">
        <v>12705969</v>
      </c>
      <c r="B1015" t="s">
        <v>2487</v>
      </c>
      <c r="C1015">
        <v>47990</v>
      </c>
      <c r="D1015" t="s">
        <v>42</v>
      </c>
      <c r="E1015" t="s">
        <v>179</v>
      </c>
      <c r="F1015" t="s">
        <v>293</v>
      </c>
      <c r="G1015" t="s">
        <v>294</v>
      </c>
      <c r="H1015">
        <v>2016</v>
      </c>
      <c r="I1015">
        <v>97024</v>
      </c>
      <c r="J1015" t="s">
        <v>205</v>
      </c>
      <c r="K1015" t="s">
        <v>22</v>
      </c>
      <c r="L1015" t="s">
        <v>31</v>
      </c>
      <c r="M1015" t="s">
        <v>24</v>
      </c>
      <c r="N1015">
        <v>2776</v>
      </c>
      <c r="O1015" t="s">
        <v>47</v>
      </c>
      <c r="P1015">
        <v>5</v>
      </c>
      <c r="Q1015">
        <f t="shared" si="30"/>
        <v>8</v>
      </c>
      <c r="R1015" t="str">
        <f t="shared" si="31"/>
        <v>Luxury</v>
      </c>
    </row>
    <row r="1016" spans="1:18" x14ac:dyDescent="0.35">
      <c r="A1016">
        <v>12705970</v>
      </c>
      <c r="B1016" t="s">
        <v>2488</v>
      </c>
      <c r="C1016">
        <v>173980</v>
      </c>
      <c r="D1016" t="s">
        <v>449</v>
      </c>
      <c r="E1016" t="s">
        <v>743</v>
      </c>
      <c r="F1016" t="s">
        <v>2489</v>
      </c>
      <c r="G1016" t="s">
        <v>2490</v>
      </c>
      <c r="H1016">
        <v>2021</v>
      </c>
      <c r="I1016">
        <v>44150</v>
      </c>
      <c r="J1016" t="s">
        <v>21</v>
      </c>
      <c r="K1016" t="s">
        <v>22</v>
      </c>
      <c r="L1016" t="s">
        <v>1231</v>
      </c>
      <c r="M1016" t="s">
        <v>24</v>
      </c>
      <c r="N1016">
        <v>2997</v>
      </c>
      <c r="O1016" t="s">
        <v>135</v>
      </c>
      <c r="P1016">
        <v>5</v>
      </c>
      <c r="Q1016">
        <f t="shared" si="30"/>
        <v>3</v>
      </c>
      <c r="R1016" t="str">
        <f t="shared" si="31"/>
        <v>Luxury</v>
      </c>
    </row>
    <row r="1017" spans="1:18" x14ac:dyDescent="0.35">
      <c r="A1017">
        <v>12705991</v>
      </c>
      <c r="B1017" t="s">
        <v>2491</v>
      </c>
      <c r="C1017">
        <v>32500</v>
      </c>
      <c r="D1017" t="s">
        <v>17</v>
      </c>
      <c r="E1017" t="s">
        <v>153</v>
      </c>
      <c r="F1017" t="s">
        <v>158</v>
      </c>
      <c r="G1017" t="s">
        <v>2492</v>
      </c>
      <c r="H1017">
        <v>2017</v>
      </c>
      <c r="I1017">
        <v>107987</v>
      </c>
      <c r="J1017" t="s">
        <v>21</v>
      </c>
      <c r="K1017" t="s">
        <v>22</v>
      </c>
      <c r="L1017" t="s">
        <v>31</v>
      </c>
      <c r="M1017" t="s">
        <v>24</v>
      </c>
      <c r="N1017">
        <v>2231</v>
      </c>
      <c r="O1017" t="s">
        <v>47</v>
      </c>
      <c r="P1017">
        <v>5</v>
      </c>
      <c r="Q1017">
        <f t="shared" si="30"/>
        <v>7</v>
      </c>
      <c r="R1017" t="str">
        <f t="shared" si="31"/>
        <v>Mid-range</v>
      </c>
    </row>
    <row r="1018" spans="1:18" x14ac:dyDescent="0.35">
      <c r="A1018">
        <v>12705995</v>
      </c>
      <c r="B1018" t="s">
        <v>860</v>
      </c>
      <c r="C1018">
        <v>45490</v>
      </c>
      <c r="D1018" t="s">
        <v>49</v>
      </c>
      <c r="E1018" t="s">
        <v>234</v>
      </c>
      <c r="F1018" t="s">
        <v>149</v>
      </c>
      <c r="G1018" t="s">
        <v>646</v>
      </c>
      <c r="H1018">
        <v>2018</v>
      </c>
      <c r="I1018">
        <v>74214</v>
      </c>
      <c r="J1018" t="s">
        <v>236</v>
      </c>
      <c r="K1018" t="s">
        <v>81</v>
      </c>
      <c r="L1018" t="s">
        <v>31</v>
      </c>
      <c r="M1018" t="s">
        <v>24</v>
      </c>
      <c r="N1018">
        <v>2298</v>
      </c>
      <c r="O1018" t="s">
        <v>47</v>
      </c>
      <c r="P1018">
        <v>5</v>
      </c>
      <c r="Q1018">
        <f t="shared" si="30"/>
        <v>6</v>
      </c>
      <c r="R1018" t="str">
        <f t="shared" si="31"/>
        <v>Luxury</v>
      </c>
    </row>
    <row r="1019" spans="1:18" x14ac:dyDescent="0.35">
      <c r="A1019">
        <v>12706012</v>
      </c>
      <c r="B1019" t="s">
        <v>2493</v>
      </c>
      <c r="C1019">
        <v>68000</v>
      </c>
      <c r="D1019" t="s">
        <v>17</v>
      </c>
      <c r="E1019" t="s">
        <v>258</v>
      </c>
      <c r="F1019" t="s">
        <v>259</v>
      </c>
      <c r="G1019" t="s">
        <v>323</v>
      </c>
      <c r="H1019">
        <v>2021</v>
      </c>
      <c r="I1019">
        <v>26000</v>
      </c>
      <c r="J1019" t="s">
        <v>275</v>
      </c>
      <c r="K1019" t="s">
        <v>81</v>
      </c>
      <c r="L1019" t="s">
        <v>31</v>
      </c>
      <c r="M1019" t="s">
        <v>24</v>
      </c>
      <c r="N1019">
        <v>2753</v>
      </c>
      <c r="O1019" t="s">
        <v>116</v>
      </c>
      <c r="P1019">
        <v>5</v>
      </c>
      <c r="Q1019">
        <f t="shared" si="30"/>
        <v>3</v>
      </c>
      <c r="R1019" t="str">
        <f t="shared" si="31"/>
        <v>Luxury</v>
      </c>
    </row>
    <row r="1020" spans="1:18" x14ac:dyDescent="0.35">
      <c r="A1020">
        <v>12706032</v>
      </c>
      <c r="B1020" t="s">
        <v>2494</v>
      </c>
      <c r="C1020">
        <v>9990</v>
      </c>
      <c r="D1020" t="s">
        <v>165</v>
      </c>
      <c r="E1020">
        <v>380</v>
      </c>
      <c r="F1020" t="s">
        <v>456</v>
      </c>
      <c r="G1020" t="s">
        <v>2495</v>
      </c>
      <c r="H1020">
        <v>2006</v>
      </c>
      <c r="I1020">
        <v>158059</v>
      </c>
      <c r="J1020" t="s">
        <v>63</v>
      </c>
      <c r="K1020" t="s">
        <v>22</v>
      </c>
      <c r="L1020" t="s">
        <v>23</v>
      </c>
      <c r="M1020" t="s">
        <v>24</v>
      </c>
      <c r="N1020">
        <v>3828</v>
      </c>
      <c r="O1020" t="s">
        <v>116</v>
      </c>
      <c r="P1020">
        <v>5</v>
      </c>
      <c r="Q1020">
        <f t="shared" si="30"/>
        <v>18</v>
      </c>
      <c r="R1020" t="str">
        <f t="shared" si="31"/>
        <v>Budget</v>
      </c>
    </row>
    <row r="1021" spans="1:18" x14ac:dyDescent="0.35">
      <c r="A1021">
        <v>12706056</v>
      </c>
      <c r="B1021" t="s">
        <v>2496</v>
      </c>
      <c r="C1021">
        <v>25779</v>
      </c>
      <c r="D1021" t="s">
        <v>27</v>
      </c>
      <c r="E1021" t="s">
        <v>966</v>
      </c>
      <c r="F1021" t="s">
        <v>2497</v>
      </c>
      <c r="G1021" t="s">
        <v>2498</v>
      </c>
      <c r="H1021">
        <v>2012</v>
      </c>
      <c r="I1021">
        <v>72253</v>
      </c>
      <c r="J1021" t="s">
        <v>63</v>
      </c>
      <c r="K1021" t="s">
        <v>22</v>
      </c>
      <c r="L1021" t="s">
        <v>64</v>
      </c>
      <c r="M1021" t="s">
        <v>24</v>
      </c>
      <c r="N1021">
        <v>1796</v>
      </c>
      <c r="O1021" t="s">
        <v>33</v>
      </c>
      <c r="P1021">
        <v>5</v>
      </c>
      <c r="Q1021">
        <f t="shared" si="30"/>
        <v>12</v>
      </c>
      <c r="R1021" t="str">
        <f t="shared" si="31"/>
        <v>Mid-range</v>
      </c>
    </row>
    <row r="1022" spans="1:18" x14ac:dyDescent="0.35">
      <c r="A1022">
        <v>12706070</v>
      </c>
      <c r="B1022" t="s">
        <v>2499</v>
      </c>
      <c r="C1022">
        <v>12995</v>
      </c>
      <c r="D1022" t="s">
        <v>54</v>
      </c>
      <c r="E1022" t="s">
        <v>118</v>
      </c>
      <c r="F1022" t="s">
        <v>2500</v>
      </c>
      <c r="G1022" t="s">
        <v>120</v>
      </c>
      <c r="H1022">
        <v>2010</v>
      </c>
      <c r="I1022">
        <v>202895</v>
      </c>
      <c r="J1022" t="s">
        <v>80</v>
      </c>
      <c r="K1022" t="s">
        <v>22</v>
      </c>
      <c r="L1022" t="s">
        <v>1173</v>
      </c>
      <c r="M1022" t="s">
        <v>24</v>
      </c>
      <c r="N1022">
        <v>3984</v>
      </c>
      <c r="O1022" t="s">
        <v>116</v>
      </c>
      <c r="P1022">
        <v>2</v>
      </c>
      <c r="Q1022">
        <f t="shared" si="30"/>
        <v>14</v>
      </c>
      <c r="R1022" t="str">
        <f t="shared" si="31"/>
        <v>Mid-range</v>
      </c>
    </row>
    <row r="1023" spans="1:18" x14ac:dyDescent="0.35">
      <c r="A1023">
        <v>12706076</v>
      </c>
      <c r="B1023" t="s">
        <v>947</v>
      </c>
      <c r="C1023">
        <v>27990</v>
      </c>
      <c r="D1023" t="s">
        <v>188</v>
      </c>
      <c r="E1023" t="s">
        <v>189</v>
      </c>
      <c r="F1023" t="s">
        <v>948</v>
      </c>
      <c r="G1023" t="s">
        <v>949</v>
      </c>
      <c r="H1023">
        <v>2018</v>
      </c>
      <c r="I1023">
        <v>75292</v>
      </c>
      <c r="J1023" t="s">
        <v>21</v>
      </c>
      <c r="K1023" t="s">
        <v>22</v>
      </c>
      <c r="L1023" t="s">
        <v>23</v>
      </c>
      <c r="M1023" t="s">
        <v>24</v>
      </c>
      <c r="N1023">
        <v>1999</v>
      </c>
      <c r="O1023" t="s">
        <v>25</v>
      </c>
      <c r="P1023">
        <v>5</v>
      </c>
      <c r="Q1023">
        <f t="shared" si="30"/>
        <v>6</v>
      </c>
      <c r="R1023" t="str">
        <f t="shared" si="31"/>
        <v>Mid-range</v>
      </c>
    </row>
    <row r="1024" spans="1:18" x14ac:dyDescent="0.35">
      <c r="A1024">
        <v>12706088</v>
      </c>
      <c r="B1024" t="s">
        <v>2501</v>
      </c>
      <c r="C1024">
        <v>31000</v>
      </c>
      <c r="D1024" t="s">
        <v>127</v>
      </c>
      <c r="E1024" t="s">
        <v>418</v>
      </c>
      <c r="F1024" t="s">
        <v>114</v>
      </c>
      <c r="G1024" t="s">
        <v>1226</v>
      </c>
      <c r="H1024">
        <v>2014</v>
      </c>
      <c r="I1024">
        <v>89700</v>
      </c>
      <c r="J1024" t="s">
        <v>21</v>
      </c>
      <c r="K1024" t="s">
        <v>22</v>
      </c>
      <c r="L1024" t="s">
        <v>23</v>
      </c>
      <c r="M1024" t="s">
        <v>24</v>
      </c>
      <c r="N1024">
        <v>3726</v>
      </c>
      <c r="O1024" t="s">
        <v>891</v>
      </c>
      <c r="P1024">
        <v>7</v>
      </c>
      <c r="Q1024">
        <f t="shared" si="30"/>
        <v>10</v>
      </c>
      <c r="R1024" t="str">
        <f t="shared" si="31"/>
        <v>Mid-range</v>
      </c>
    </row>
    <row r="1025" spans="1:18" x14ac:dyDescent="0.35">
      <c r="A1025">
        <v>12706097</v>
      </c>
      <c r="B1025" t="s">
        <v>2502</v>
      </c>
      <c r="C1025">
        <v>29400</v>
      </c>
      <c r="D1025" t="s">
        <v>17</v>
      </c>
      <c r="E1025">
        <v>86</v>
      </c>
      <c r="F1025" t="s">
        <v>2503</v>
      </c>
      <c r="G1025" t="s">
        <v>2013</v>
      </c>
      <c r="H1025">
        <v>2016</v>
      </c>
      <c r="I1025">
        <v>113501</v>
      </c>
      <c r="J1025" t="s">
        <v>393</v>
      </c>
      <c r="K1025" t="s">
        <v>22</v>
      </c>
      <c r="L1025" t="s">
        <v>64</v>
      </c>
      <c r="M1025" t="s">
        <v>24</v>
      </c>
      <c r="N1025">
        <v>1998</v>
      </c>
      <c r="O1025" t="s">
        <v>135</v>
      </c>
      <c r="P1025">
        <v>4</v>
      </c>
      <c r="Q1025">
        <f t="shared" si="30"/>
        <v>8</v>
      </c>
      <c r="R1025" t="str">
        <f t="shared" si="31"/>
        <v>Mid-range</v>
      </c>
    </row>
    <row r="1026" spans="1:18" x14ac:dyDescent="0.35">
      <c r="A1026">
        <v>12706142</v>
      </c>
      <c r="B1026" t="s">
        <v>2504</v>
      </c>
      <c r="C1026">
        <v>11494</v>
      </c>
      <c r="D1026" t="s">
        <v>42</v>
      </c>
      <c r="E1026" t="s">
        <v>71</v>
      </c>
      <c r="F1026" t="s">
        <v>2505</v>
      </c>
      <c r="G1026" t="s">
        <v>1412</v>
      </c>
      <c r="H1026">
        <v>2005</v>
      </c>
      <c r="I1026">
        <v>254921</v>
      </c>
      <c r="J1026" t="s">
        <v>80</v>
      </c>
      <c r="K1026" t="s">
        <v>22</v>
      </c>
      <c r="L1026" t="s">
        <v>23</v>
      </c>
      <c r="M1026" t="s">
        <v>24</v>
      </c>
      <c r="N1026">
        <v>3565</v>
      </c>
      <c r="O1026" t="s">
        <v>47</v>
      </c>
      <c r="P1026">
        <v>2</v>
      </c>
      <c r="Q1026">
        <f t="shared" si="30"/>
        <v>19</v>
      </c>
      <c r="R1026" t="str">
        <f t="shared" si="31"/>
        <v>Mid-range</v>
      </c>
    </row>
    <row r="1027" spans="1:18" x14ac:dyDescent="0.35">
      <c r="A1027">
        <v>12706145</v>
      </c>
      <c r="B1027" t="s">
        <v>2506</v>
      </c>
      <c r="C1027">
        <v>33990</v>
      </c>
      <c r="D1027" t="s">
        <v>328</v>
      </c>
      <c r="E1027" t="s">
        <v>598</v>
      </c>
      <c r="F1027" t="s">
        <v>543</v>
      </c>
      <c r="G1027" t="s">
        <v>600</v>
      </c>
      <c r="H1027">
        <v>2021</v>
      </c>
      <c r="I1027">
        <v>19591</v>
      </c>
      <c r="J1027" t="s">
        <v>21</v>
      </c>
      <c r="K1027" t="s">
        <v>22</v>
      </c>
      <c r="L1027" t="s">
        <v>23</v>
      </c>
      <c r="M1027" t="s">
        <v>24</v>
      </c>
      <c r="N1027">
        <v>1799</v>
      </c>
      <c r="O1027" t="s">
        <v>116</v>
      </c>
      <c r="P1027">
        <v>5</v>
      </c>
      <c r="Q1027">
        <f t="shared" ref="Q1027:Q1090" si="32">2024-H1027</f>
        <v>3</v>
      </c>
      <c r="R1027" t="str">
        <f t="shared" ref="R1027:R1090" si="33">IF(C1027&lt;=10000,"Budget",IF(C1027&lt;=40000,"Mid-range","Luxury"))</f>
        <v>Mid-range</v>
      </c>
    </row>
    <row r="1028" spans="1:18" x14ac:dyDescent="0.35">
      <c r="A1028">
        <v>12706146</v>
      </c>
      <c r="B1028" t="s">
        <v>2507</v>
      </c>
      <c r="C1028">
        <v>20000</v>
      </c>
      <c r="D1028" t="s">
        <v>88</v>
      </c>
      <c r="E1028" t="s">
        <v>98</v>
      </c>
      <c r="F1028" t="s">
        <v>90</v>
      </c>
      <c r="G1028" t="s">
        <v>2508</v>
      </c>
      <c r="H1028">
        <v>2018</v>
      </c>
      <c r="I1028">
        <v>81500</v>
      </c>
      <c r="J1028" t="s">
        <v>86</v>
      </c>
      <c r="K1028" t="s">
        <v>81</v>
      </c>
      <c r="L1028" t="s">
        <v>23</v>
      </c>
      <c r="M1028" t="s">
        <v>24</v>
      </c>
      <c r="N1028">
        <v>1999</v>
      </c>
      <c r="O1028" t="s">
        <v>135</v>
      </c>
      <c r="P1028">
        <v>5</v>
      </c>
      <c r="Q1028">
        <f t="shared" si="32"/>
        <v>6</v>
      </c>
      <c r="R1028" t="str">
        <f t="shared" si="33"/>
        <v>Mid-range</v>
      </c>
    </row>
    <row r="1029" spans="1:18" x14ac:dyDescent="0.35">
      <c r="A1029">
        <v>12706157</v>
      </c>
      <c r="B1029" t="s">
        <v>2509</v>
      </c>
      <c r="C1029">
        <v>36999</v>
      </c>
      <c r="D1029" t="s">
        <v>17</v>
      </c>
      <c r="E1029" t="s">
        <v>258</v>
      </c>
      <c r="F1029" t="s">
        <v>351</v>
      </c>
      <c r="G1029" t="s">
        <v>2510</v>
      </c>
      <c r="H1029">
        <v>2018</v>
      </c>
      <c r="I1029">
        <v>46241</v>
      </c>
      <c r="J1029" t="s">
        <v>338</v>
      </c>
      <c r="K1029" t="s">
        <v>22</v>
      </c>
      <c r="L1029" t="s">
        <v>23</v>
      </c>
      <c r="M1029" t="s">
        <v>24</v>
      </c>
      <c r="N1029">
        <v>2694</v>
      </c>
      <c r="O1029" t="s">
        <v>47</v>
      </c>
      <c r="P1029">
        <v>5</v>
      </c>
      <c r="Q1029">
        <f t="shared" si="32"/>
        <v>6</v>
      </c>
      <c r="R1029" t="str">
        <f t="shared" si="33"/>
        <v>Mid-range</v>
      </c>
    </row>
    <row r="1030" spans="1:18" x14ac:dyDescent="0.35">
      <c r="A1030">
        <v>12706158</v>
      </c>
      <c r="B1030" t="s">
        <v>2511</v>
      </c>
      <c r="C1030">
        <v>23999</v>
      </c>
      <c r="D1030" t="s">
        <v>76</v>
      </c>
      <c r="E1030" t="s">
        <v>77</v>
      </c>
      <c r="F1030" t="s">
        <v>78</v>
      </c>
      <c r="G1030" t="s">
        <v>79</v>
      </c>
      <c r="H1030">
        <v>2016</v>
      </c>
      <c r="I1030">
        <v>107172</v>
      </c>
      <c r="J1030" t="s">
        <v>80</v>
      </c>
      <c r="K1030" t="s">
        <v>81</v>
      </c>
      <c r="L1030" t="s">
        <v>31</v>
      </c>
      <c r="M1030" t="s">
        <v>24</v>
      </c>
      <c r="N1030">
        <v>2999</v>
      </c>
      <c r="O1030" t="s">
        <v>47</v>
      </c>
      <c r="P1030">
        <v>2</v>
      </c>
      <c r="Q1030">
        <f t="shared" si="32"/>
        <v>8</v>
      </c>
      <c r="R1030" t="str">
        <f t="shared" si="33"/>
        <v>Mid-range</v>
      </c>
    </row>
    <row r="1031" spans="1:18" x14ac:dyDescent="0.35">
      <c r="A1031">
        <v>12706170</v>
      </c>
      <c r="B1031" t="s">
        <v>2512</v>
      </c>
      <c r="C1031">
        <v>29989</v>
      </c>
      <c r="D1031" t="s">
        <v>102</v>
      </c>
      <c r="E1031" t="s">
        <v>306</v>
      </c>
      <c r="F1031" t="s">
        <v>2513</v>
      </c>
      <c r="G1031" t="s">
        <v>2514</v>
      </c>
      <c r="H1031">
        <v>2011</v>
      </c>
      <c r="I1031">
        <v>67250</v>
      </c>
      <c r="J1031" t="s">
        <v>21</v>
      </c>
      <c r="K1031" t="s">
        <v>22</v>
      </c>
      <c r="L1031" t="s">
        <v>31</v>
      </c>
      <c r="M1031" t="s">
        <v>24</v>
      </c>
      <c r="N1031">
        <v>1968</v>
      </c>
      <c r="O1031" t="s">
        <v>116</v>
      </c>
      <c r="P1031">
        <v>7</v>
      </c>
      <c r="Q1031">
        <f t="shared" si="32"/>
        <v>13</v>
      </c>
      <c r="R1031" t="str">
        <f t="shared" si="33"/>
        <v>Mid-range</v>
      </c>
    </row>
    <row r="1032" spans="1:18" x14ac:dyDescent="0.35">
      <c r="A1032">
        <v>12706212</v>
      </c>
      <c r="B1032" t="s">
        <v>2515</v>
      </c>
      <c r="C1032">
        <v>36490</v>
      </c>
      <c r="D1032" t="s">
        <v>328</v>
      </c>
      <c r="E1032" t="s">
        <v>734</v>
      </c>
      <c r="F1032" t="s">
        <v>2516</v>
      </c>
      <c r="G1032" t="s">
        <v>600</v>
      </c>
      <c r="H1032">
        <v>2020</v>
      </c>
      <c r="I1032">
        <v>19127</v>
      </c>
      <c r="J1032" t="s">
        <v>21</v>
      </c>
      <c r="K1032" t="s">
        <v>22</v>
      </c>
      <c r="L1032" t="s">
        <v>23</v>
      </c>
      <c r="M1032" t="s">
        <v>24</v>
      </c>
      <c r="N1032">
        <v>1997</v>
      </c>
      <c r="O1032" t="s">
        <v>47</v>
      </c>
      <c r="P1032">
        <v>5</v>
      </c>
      <c r="Q1032">
        <f t="shared" si="32"/>
        <v>4</v>
      </c>
      <c r="R1032" t="str">
        <f t="shared" si="33"/>
        <v>Mid-range</v>
      </c>
    </row>
    <row r="1033" spans="1:18" x14ac:dyDescent="0.35">
      <c r="A1033">
        <v>12706245</v>
      </c>
      <c r="B1033" t="s">
        <v>2517</v>
      </c>
      <c r="C1033">
        <v>67400</v>
      </c>
      <c r="D1033" t="s">
        <v>449</v>
      </c>
      <c r="E1033" t="s">
        <v>518</v>
      </c>
      <c r="F1033" t="s">
        <v>2518</v>
      </c>
      <c r="G1033" t="s">
        <v>2519</v>
      </c>
      <c r="H1033">
        <v>2019</v>
      </c>
      <c r="I1033">
        <v>54259</v>
      </c>
      <c r="J1033" t="s">
        <v>21</v>
      </c>
      <c r="K1033" t="s">
        <v>22</v>
      </c>
      <c r="L1033" t="s">
        <v>31</v>
      </c>
      <c r="M1033" t="s">
        <v>24</v>
      </c>
      <c r="N1033">
        <v>1999</v>
      </c>
      <c r="O1033" t="s">
        <v>47</v>
      </c>
      <c r="P1033">
        <v>5</v>
      </c>
      <c r="Q1033">
        <f t="shared" si="32"/>
        <v>5</v>
      </c>
      <c r="R1033" t="str">
        <f t="shared" si="33"/>
        <v>Luxury</v>
      </c>
    </row>
    <row r="1034" spans="1:18" x14ac:dyDescent="0.35">
      <c r="A1034">
        <v>12706252</v>
      </c>
      <c r="B1034" t="s">
        <v>2520</v>
      </c>
      <c r="C1034">
        <v>39990</v>
      </c>
      <c r="D1034" t="s">
        <v>76</v>
      </c>
      <c r="E1034" t="s">
        <v>373</v>
      </c>
      <c r="F1034" t="s">
        <v>374</v>
      </c>
      <c r="G1034" t="s">
        <v>2521</v>
      </c>
      <c r="H1034">
        <v>2015</v>
      </c>
      <c r="I1034">
        <v>132357</v>
      </c>
      <c r="J1034" t="s">
        <v>21</v>
      </c>
      <c r="K1034" t="s">
        <v>22</v>
      </c>
      <c r="L1034" t="s">
        <v>31</v>
      </c>
      <c r="M1034" t="s">
        <v>24</v>
      </c>
      <c r="N1034">
        <v>2999</v>
      </c>
      <c r="O1034" t="s">
        <v>25</v>
      </c>
      <c r="P1034">
        <v>7</v>
      </c>
      <c r="Q1034">
        <f t="shared" si="32"/>
        <v>9</v>
      </c>
      <c r="R1034" t="str">
        <f t="shared" si="33"/>
        <v>Mid-range</v>
      </c>
    </row>
    <row r="1035" spans="1:18" x14ac:dyDescent="0.35">
      <c r="A1035">
        <v>12706254</v>
      </c>
      <c r="B1035" t="s">
        <v>2522</v>
      </c>
      <c r="C1035">
        <v>65800</v>
      </c>
      <c r="D1035" t="s">
        <v>54</v>
      </c>
      <c r="E1035" t="s">
        <v>118</v>
      </c>
      <c r="F1035" t="s">
        <v>1442</v>
      </c>
      <c r="G1035" t="s">
        <v>349</v>
      </c>
      <c r="H1035">
        <v>2016</v>
      </c>
      <c r="I1035">
        <v>23426</v>
      </c>
      <c r="J1035" t="s">
        <v>63</v>
      </c>
      <c r="K1035" t="s">
        <v>22</v>
      </c>
      <c r="L1035" t="s">
        <v>23</v>
      </c>
      <c r="M1035" t="s">
        <v>24</v>
      </c>
      <c r="N1035">
        <v>4950</v>
      </c>
      <c r="O1035" t="s">
        <v>33</v>
      </c>
      <c r="P1035">
        <v>5</v>
      </c>
      <c r="Q1035">
        <f t="shared" si="32"/>
        <v>8</v>
      </c>
      <c r="R1035" t="str">
        <f t="shared" si="33"/>
        <v>Luxury</v>
      </c>
    </row>
    <row r="1036" spans="1:18" x14ac:dyDescent="0.35">
      <c r="A1036">
        <v>12706264</v>
      </c>
      <c r="B1036" t="s">
        <v>2523</v>
      </c>
      <c r="C1036">
        <v>23880</v>
      </c>
      <c r="D1036" t="s">
        <v>88</v>
      </c>
      <c r="E1036" t="s">
        <v>1014</v>
      </c>
      <c r="F1036" t="s">
        <v>90</v>
      </c>
      <c r="G1036" t="s">
        <v>2057</v>
      </c>
      <c r="H1036">
        <v>2017</v>
      </c>
      <c r="I1036">
        <v>104998</v>
      </c>
      <c r="J1036" t="s">
        <v>21</v>
      </c>
      <c r="K1036" t="s">
        <v>22</v>
      </c>
      <c r="L1036" t="s">
        <v>23</v>
      </c>
      <c r="M1036" t="s">
        <v>24</v>
      </c>
      <c r="N1036">
        <v>1999</v>
      </c>
      <c r="O1036" t="s">
        <v>25</v>
      </c>
      <c r="P1036">
        <v>5</v>
      </c>
      <c r="Q1036">
        <f t="shared" si="32"/>
        <v>7</v>
      </c>
      <c r="R1036" t="str">
        <f t="shared" si="33"/>
        <v>Mid-range</v>
      </c>
    </row>
    <row r="1037" spans="1:18" x14ac:dyDescent="0.35">
      <c r="A1037">
        <v>12706275</v>
      </c>
      <c r="B1037" t="s">
        <v>2524</v>
      </c>
      <c r="C1037">
        <v>89990</v>
      </c>
      <c r="D1037" t="s">
        <v>131</v>
      </c>
      <c r="E1037" t="s">
        <v>1094</v>
      </c>
      <c r="F1037" t="s">
        <v>2053</v>
      </c>
      <c r="G1037" t="s">
        <v>2525</v>
      </c>
      <c r="H1037">
        <v>2019</v>
      </c>
      <c r="I1037">
        <v>19260</v>
      </c>
      <c r="J1037" t="s">
        <v>21</v>
      </c>
      <c r="K1037" t="s">
        <v>22</v>
      </c>
      <c r="L1037" t="s">
        <v>64</v>
      </c>
      <c r="M1037" t="s">
        <v>24</v>
      </c>
      <c r="N1037">
        <v>2995</v>
      </c>
      <c r="O1037" t="s">
        <v>116</v>
      </c>
      <c r="P1037">
        <v>5</v>
      </c>
      <c r="Q1037">
        <f t="shared" si="32"/>
        <v>5</v>
      </c>
      <c r="R1037" t="str">
        <f t="shared" si="33"/>
        <v>Luxury</v>
      </c>
    </row>
    <row r="1038" spans="1:18" x14ac:dyDescent="0.35">
      <c r="A1038">
        <v>12706294</v>
      </c>
      <c r="B1038" t="s">
        <v>2526</v>
      </c>
      <c r="C1038">
        <v>26480</v>
      </c>
      <c r="D1038" t="s">
        <v>54</v>
      </c>
      <c r="E1038" t="s">
        <v>83</v>
      </c>
      <c r="F1038" t="s">
        <v>341</v>
      </c>
      <c r="G1038" t="s">
        <v>2527</v>
      </c>
      <c r="H1038">
        <v>2019</v>
      </c>
      <c r="I1038">
        <v>25095</v>
      </c>
      <c r="J1038" t="s">
        <v>86</v>
      </c>
      <c r="K1038" t="s">
        <v>22</v>
      </c>
      <c r="L1038" t="s">
        <v>23</v>
      </c>
      <c r="M1038" t="s">
        <v>24</v>
      </c>
      <c r="N1038">
        <v>1497</v>
      </c>
      <c r="O1038" t="s">
        <v>47</v>
      </c>
      <c r="P1038">
        <v>5</v>
      </c>
      <c r="Q1038">
        <f t="shared" si="32"/>
        <v>5</v>
      </c>
      <c r="R1038" t="str">
        <f t="shared" si="33"/>
        <v>Mid-range</v>
      </c>
    </row>
    <row r="1039" spans="1:18" x14ac:dyDescent="0.35">
      <c r="A1039">
        <v>12706301</v>
      </c>
      <c r="B1039" t="s">
        <v>2528</v>
      </c>
      <c r="C1039">
        <v>54990</v>
      </c>
      <c r="D1039" t="s">
        <v>188</v>
      </c>
      <c r="E1039" t="s">
        <v>594</v>
      </c>
      <c r="F1039" t="s">
        <v>1830</v>
      </c>
      <c r="G1039" t="s">
        <v>2529</v>
      </c>
      <c r="H1039">
        <v>2020</v>
      </c>
      <c r="I1039">
        <v>51291</v>
      </c>
      <c r="J1039" t="s">
        <v>21</v>
      </c>
      <c r="K1039" t="s">
        <v>22</v>
      </c>
      <c r="L1039" t="s">
        <v>31</v>
      </c>
      <c r="M1039" t="s">
        <v>24</v>
      </c>
      <c r="N1039">
        <v>2199</v>
      </c>
      <c r="O1039" t="s">
        <v>33</v>
      </c>
      <c r="P1039">
        <v>7</v>
      </c>
      <c r="Q1039">
        <f t="shared" si="32"/>
        <v>4</v>
      </c>
      <c r="R1039" t="str">
        <f t="shared" si="33"/>
        <v>Luxury</v>
      </c>
    </row>
    <row r="1040" spans="1:18" x14ac:dyDescent="0.35">
      <c r="A1040">
        <v>12706368</v>
      </c>
      <c r="B1040" t="s">
        <v>2530</v>
      </c>
      <c r="C1040">
        <v>27990</v>
      </c>
      <c r="D1040" t="s">
        <v>328</v>
      </c>
      <c r="E1040" t="s">
        <v>598</v>
      </c>
      <c r="F1040" t="s">
        <v>942</v>
      </c>
      <c r="G1040" t="s">
        <v>211</v>
      </c>
      <c r="H1040">
        <v>2017</v>
      </c>
      <c r="I1040">
        <v>25871</v>
      </c>
      <c r="J1040" t="s">
        <v>21</v>
      </c>
      <c r="K1040" t="s">
        <v>22</v>
      </c>
      <c r="L1040" t="s">
        <v>23</v>
      </c>
      <c r="M1040" t="s">
        <v>24</v>
      </c>
      <c r="N1040">
        <v>1799</v>
      </c>
      <c r="O1040" t="s">
        <v>69</v>
      </c>
      <c r="P1040">
        <v>5</v>
      </c>
      <c r="Q1040">
        <f t="shared" si="32"/>
        <v>7</v>
      </c>
      <c r="R1040" t="str">
        <f t="shared" si="33"/>
        <v>Mid-range</v>
      </c>
    </row>
    <row r="1041" spans="1:18" x14ac:dyDescent="0.35">
      <c r="A1041">
        <v>12706380</v>
      </c>
      <c r="B1041" t="s">
        <v>2531</v>
      </c>
      <c r="C1041">
        <v>8990</v>
      </c>
      <c r="D1041" t="s">
        <v>49</v>
      </c>
      <c r="E1041" t="s">
        <v>738</v>
      </c>
      <c r="F1041" t="s">
        <v>767</v>
      </c>
      <c r="G1041" t="s">
        <v>2532</v>
      </c>
      <c r="H1041">
        <v>2005</v>
      </c>
      <c r="I1041">
        <v>148172</v>
      </c>
      <c r="J1041" t="s">
        <v>63</v>
      </c>
      <c r="K1041" t="s">
        <v>22</v>
      </c>
      <c r="L1041" t="s">
        <v>23</v>
      </c>
      <c r="M1041" t="s">
        <v>24</v>
      </c>
      <c r="N1041">
        <v>1769</v>
      </c>
      <c r="O1041" t="s">
        <v>69</v>
      </c>
      <c r="P1041">
        <v>5</v>
      </c>
      <c r="Q1041">
        <f t="shared" si="32"/>
        <v>19</v>
      </c>
      <c r="R1041" t="str">
        <f t="shared" si="33"/>
        <v>Budget</v>
      </c>
    </row>
    <row r="1042" spans="1:18" x14ac:dyDescent="0.35">
      <c r="A1042">
        <v>12706381</v>
      </c>
      <c r="B1042" t="s">
        <v>2533</v>
      </c>
      <c r="C1042">
        <v>7990</v>
      </c>
      <c r="D1042" t="s">
        <v>102</v>
      </c>
      <c r="E1042" t="s">
        <v>1066</v>
      </c>
      <c r="F1042" t="s">
        <v>1067</v>
      </c>
      <c r="G1042" t="s">
        <v>2534</v>
      </c>
      <c r="H1042">
        <v>2006</v>
      </c>
      <c r="I1042">
        <v>175093</v>
      </c>
      <c r="J1042" t="s">
        <v>86</v>
      </c>
      <c r="K1042" t="s">
        <v>81</v>
      </c>
      <c r="L1042" t="s">
        <v>64</v>
      </c>
      <c r="M1042" t="s">
        <v>24</v>
      </c>
      <c r="N1042">
        <v>1390</v>
      </c>
      <c r="O1042" t="s">
        <v>135</v>
      </c>
      <c r="P1042">
        <v>5</v>
      </c>
      <c r="Q1042">
        <f t="shared" si="32"/>
        <v>18</v>
      </c>
      <c r="R1042" t="str">
        <f t="shared" si="33"/>
        <v>Budget</v>
      </c>
    </row>
    <row r="1043" spans="1:18" x14ac:dyDescent="0.35">
      <c r="A1043">
        <v>12706392</v>
      </c>
      <c r="B1043" t="s">
        <v>1891</v>
      </c>
      <c r="C1043">
        <v>10990</v>
      </c>
      <c r="D1043" t="s">
        <v>42</v>
      </c>
      <c r="E1043" t="s">
        <v>1193</v>
      </c>
      <c r="F1043" t="s">
        <v>1892</v>
      </c>
      <c r="G1043" t="s">
        <v>1893</v>
      </c>
      <c r="H1043">
        <v>2012</v>
      </c>
      <c r="I1043">
        <v>191867</v>
      </c>
      <c r="J1043" t="s">
        <v>21</v>
      </c>
      <c r="K1043" t="s">
        <v>22</v>
      </c>
      <c r="L1043" t="s">
        <v>31</v>
      </c>
      <c r="M1043" t="s">
        <v>24</v>
      </c>
      <c r="N1043">
        <v>2231</v>
      </c>
      <c r="O1043" t="s">
        <v>116</v>
      </c>
      <c r="P1043">
        <v>7</v>
      </c>
      <c r="Q1043">
        <f t="shared" si="32"/>
        <v>12</v>
      </c>
      <c r="R1043" t="str">
        <f t="shared" si="33"/>
        <v>Mid-range</v>
      </c>
    </row>
    <row r="1044" spans="1:18" x14ac:dyDescent="0.35">
      <c r="A1044">
        <v>12706405</v>
      </c>
      <c r="B1044" t="s">
        <v>2535</v>
      </c>
      <c r="C1044">
        <v>57888</v>
      </c>
      <c r="D1044" t="s">
        <v>188</v>
      </c>
      <c r="E1044" t="s">
        <v>288</v>
      </c>
      <c r="F1044" t="s">
        <v>1914</v>
      </c>
      <c r="G1044" t="s">
        <v>2536</v>
      </c>
      <c r="H1044">
        <v>2018</v>
      </c>
      <c r="I1044">
        <v>44942</v>
      </c>
      <c r="J1044" t="s">
        <v>21</v>
      </c>
      <c r="K1044" t="s">
        <v>22</v>
      </c>
      <c r="L1044" t="s">
        <v>31</v>
      </c>
      <c r="M1044" t="s">
        <v>24</v>
      </c>
      <c r="N1044">
        <v>2199</v>
      </c>
      <c r="O1044" t="s">
        <v>25</v>
      </c>
      <c r="P1044">
        <v>8</v>
      </c>
      <c r="Q1044">
        <f t="shared" si="32"/>
        <v>6</v>
      </c>
      <c r="R1044" t="str">
        <f t="shared" si="33"/>
        <v>Luxury</v>
      </c>
    </row>
    <row r="1045" spans="1:18" x14ac:dyDescent="0.35">
      <c r="A1045">
        <v>12706431</v>
      </c>
      <c r="B1045" t="s">
        <v>2537</v>
      </c>
      <c r="C1045">
        <v>28990</v>
      </c>
      <c r="D1045" t="s">
        <v>102</v>
      </c>
      <c r="E1045" t="s">
        <v>473</v>
      </c>
      <c r="F1045" t="s">
        <v>2538</v>
      </c>
      <c r="G1045" t="s">
        <v>2539</v>
      </c>
      <c r="H1045">
        <v>2014</v>
      </c>
      <c r="I1045">
        <v>106731</v>
      </c>
      <c r="J1045" t="s">
        <v>338</v>
      </c>
      <c r="K1045" t="s">
        <v>81</v>
      </c>
      <c r="L1045" t="s">
        <v>31</v>
      </c>
      <c r="M1045" t="s">
        <v>24</v>
      </c>
      <c r="N1045">
        <v>1968</v>
      </c>
      <c r="O1045" t="s">
        <v>116</v>
      </c>
      <c r="P1045">
        <v>5</v>
      </c>
      <c r="Q1045">
        <f t="shared" si="32"/>
        <v>10</v>
      </c>
      <c r="R1045" t="str">
        <f t="shared" si="33"/>
        <v>Mid-range</v>
      </c>
    </row>
    <row r="1046" spans="1:18" x14ac:dyDescent="0.35">
      <c r="A1046">
        <v>12706463</v>
      </c>
      <c r="B1046" t="s">
        <v>2540</v>
      </c>
      <c r="C1046">
        <v>13500</v>
      </c>
      <c r="D1046" t="s">
        <v>102</v>
      </c>
      <c r="E1046" t="s">
        <v>222</v>
      </c>
      <c r="F1046" t="s">
        <v>2541</v>
      </c>
      <c r="G1046" t="s">
        <v>2542</v>
      </c>
      <c r="H1046">
        <v>2008</v>
      </c>
      <c r="I1046">
        <v>250151</v>
      </c>
      <c r="J1046" t="s">
        <v>86</v>
      </c>
      <c r="K1046" t="s">
        <v>22</v>
      </c>
      <c r="L1046" t="s">
        <v>64</v>
      </c>
      <c r="M1046" t="s">
        <v>24</v>
      </c>
      <c r="N1046">
        <v>3189</v>
      </c>
      <c r="O1046" t="s">
        <v>33</v>
      </c>
      <c r="P1046">
        <v>5</v>
      </c>
      <c r="Q1046">
        <f t="shared" si="32"/>
        <v>16</v>
      </c>
      <c r="R1046" t="str">
        <f t="shared" si="33"/>
        <v>Mid-range</v>
      </c>
    </row>
    <row r="1047" spans="1:18" x14ac:dyDescent="0.35">
      <c r="A1047">
        <v>12706480</v>
      </c>
      <c r="B1047" t="s">
        <v>2543</v>
      </c>
      <c r="C1047">
        <v>3500</v>
      </c>
      <c r="D1047" t="s">
        <v>88</v>
      </c>
      <c r="E1047" t="s">
        <v>2544</v>
      </c>
      <c r="F1047" t="s">
        <v>2545</v>
      </c>
      <c r="G1047" t="s">
        <v>2546</v>
      </c>
      <c r="H1047">
        <v>2005</v>
      </c>
      <c r="I1047">
        <v>204000</v>
      </c>
      <c r="J1047" t="s">
        <v>86</v>
      </c>
      <c r="K1047" t="s">
        <v>22</v>
      </c>
      <c r="L1047" t="s">
        <v>23</v>
      </c>
      <c r="M1047" t="s">
        <v>24</v>
      </c>
      <c r="N1047">
        <v>1341</v>
      </c>
      <c r="O1047" t="s">
        <v>25</v>
      </c>
      <c r="P1047">
        <v>5</v>
      </c>
      <c r="Q1047">
        <f t="shared" si="32"/>
        <v>19</v>
      </c>
      <c r="R1047" t="str">
        <f t="shared" si="33"/>
        <v>Budget</v>
      </c>
    </row>
    <row r="1048" spans="1:18" x14ac:dyDescent="0.35">
      <c r="A1048">
        <v>12706495</v>
      </c>
      <c r="B1048" t="s">
        <v>1594</v>
      </c>
      <c r="C1048">
        <v>17998</v>
      </c>
      <c r="D1048" t="s">
        <v>49</v>
      </c>
      <c r="E1048" t="s">
        <v>234</v>
      </c>
      <c r="F1048" t="s">
        <v>371</v>
      </c>
      <c r="G1048" t="s">
        <v>1595</v>
      </c>
      <c r="H1048">
        <v>2011</v>
      </c>
      <c r="I1048">
        <v>214964</v>
      </c>
      <c r="J1048" t="s">
        <v>236</v>
      </c>
      <c r="K1048" t="s">
        <v>81</v>
      </c>
      <c r="L1048" t="s">
        <v>31</v>
      </c>
      <c r="M1048" t="s">
        <v>24</v>
      </c>
      <c r="N1048">
        <v>2488</v>
      </c>
      <c r="O1048" t="s">
        <v>47</v>
      </c>
      <c r="P1048">
        <v>5</v>
      </c>
      <c r="Q1048">
        <f t="shared" si="32"/>
        <v>13</v>
      </c>
      <c r="R1048" t="str">
        <f t="shared" si="33"/>
        <v>Mid-range</v>
      </c>
    </row>
    <row r="1049" spans="1:18" x14ac:dyDescent="0.35">
      <c r="A1049">
        <v>12706565</v>
      </c>
      <c r="B1049" t="s">
        <v>2547</v>
      </c>
      <c r="C1049">
        <v>10500</v>
      </c>
      <c r="D1049" t="s">
        <v>112</v>
      </c>
      <c r="E1049" t="s">
        <v>113</v>
      </c>
      <c r="F1049" t="s">
        <v>758</v>
      </c>
      <c r="G1049" t="s">
        <v>2548</v>
      </c>
      <c r="H1049">
        <v>2006</v>
      </c>
      <c r="I1049">
        <v>208920</v>
      </c>
      <c r="J1049" t="s">
        <v>21</v>
      </c>
      <c r="K1049" t="s">
        <v>22</v>
      </c>
      <c r="L1049" t="s">
        <v>23</v>
      </c>
      <c r="M1049" t="s">
        <v>24</v>
      </c>
      <c r="N1049">
        <v>3456</v>
      </c>
      <c r="O1049" t="s">
        <v>116</v>
      </c>
      <c r="P1049">
        <v>5</v>
      </c>
      <c r="Q1049">
        <f t="shared" si="32"/>
        <v>18</v>
      </c>
      <c r="R1049" t="str">
        <f t="shared" si="33"/>
        <v>Mid-range</v>
      </c>
    </row>
    <row r="1050" spans="1:18" x14ac:dyDescent="0.35">
      <c r="A1050">
        <v>12706566</v>
      </c>
      <c r="B1050" t="s">
        <v>1521</v>
      </c>
      <c r="C1050">
        <v>86888</v>
      </c>
      <c r="D1050" t="s">
        <v>282</v>
      </c>
      <c r="E1050" t="s">
        <v>931</v>
      </c>
      <c r="F1050" t="s">
        <v>444</v>
      </c>
      <c r="G1050" t="s">
        <v>1522</v>
      </c>
      <c r="H1050">
        <v>2022</v>
      </c>
      <c r="I1050">
        <v>13</v>
      </c>
      <c r="J1050" t="s">
        <v>508</v>
      </c>
      <c r="K1050" t="s">
        <v>22</v>
      </c>
      <c r="L1050" t="s">
        <v>23</v>
      </c>
      <c r="M1050" t="s">
        <v>32</v>
      </c>
      <c r="N1050">
        <v>3604</v>
      </c>
      <c r="O1050" t="s">
        <v>25</v>
      </c>
      <c r="P1050">
        <v>5</v>
      </c>
      <c r="Q1050">
        <f t="shared" si="32"/>
        <v>2</v>
      </c>
      <c r="R1050" t="str">
        <f t="shared" si="33"/>
        <v>Luxury</v>
      </c>
    </row>
    <row r="1051" spans="1:18" x14ac:dyDescent="0.35">
      <c r="A1051">
        <v>12706575</v>
      </c>
      <c r="B1051" t="s">
        <v>2549</v>
      </c>
      <c r="C1051">
        <v>21995</v>
      </c>
      <c r="D1051" t="s">
        <v>27</v>
      </c>
      <c r="E1051" t="s">
        <v>966</v>
      </c>
      <c r="F1051" t="s">
        <v>2550</v>
      </c>
      <c r="G1051" t="s">
        <v>2498</v>
      </c>
      <c r="H1051">
        <v>2013</v>
      </c>
      <c r="I1051">
        <v>111191</v>
      </c>
      <c r="J1051" t="s">
        <v>63</v>
      </c>
      <c r="K1051" t="s">
        <v>22</v>
      </c>
      <c r="L1051" t="s">
        <v>64</v>
      </c>
      <c r="M1051" t="s">
        <v>24</v>
      </c>
      <c r="N1051">
        <v>1796</v>
      </c>
      <c r="O1051" t="s">
        <v>25</v>
      </c>
      <c r="P1051">
        <v>5</v>
      </c>
      <c r="Q1051">
        <f t="shared" si="32"/>
        <v>11</v>
      </c>
      <c r="R1051" t="str">
        <f t="shared" si="33"/>
        <v>Mid-range</v>
      </c>
    </row>
    <row r="1052" spans="1:18" x14ac:dyDescent="0.35">
      <c r="A1052">
        <v>12706579</v>
      </c>
      <c r="B1052" t="s">
        <v>2551</v>
      </c>
      <c r="C1052">
        <v>19750</v>
      </c>
      <c r="D1052" t="s">
        <v>143</v>
      </c>
      <c r="E1052" t="s">
        <v>879</v>
      </c>
      <c r="F1052" t="s">
        <v>2552</v>
      </c>
      <c r="G1052" t="s">
        <v>464</v>
      </c>
      <c r="H1052">
        <v>2010</v>
      </c>
      <c r="I1052">
        <v>209474</v>
      </c>
      <c r="J1052" t="s">
        <v>63</v>
      </c>
      <c r="K1052" t="s">
        <v>81</v>
      </c>
      <c r="L1052" t="s">
        <v>64</v>
      </c>
      <c r="M1052" t="s">
        <v>24</v>
      </c>
      <c r="N1052">
        <v>2457</v>
      </c>
      <c r="O1052" t="s">
        <v>33</v>
      </c>
      <c r="P1052">
        <v>5</v>
      </c>
      <c r="Q1052">
        <f t="shared" si="32"/>
        <v>14</v>
      </c>
      <c r="R1052" t="str">
        <f t="shared" si="33"/>
        <v>Mid-range</v>
      </c>
    </row>
    <row r="1053" spans="1:18" x14ac:dyDescent="0.35">
      <c r="A1053">
        <v>12706580</v>
      </c>
      <c r="B1053" t="s">
        <v>2553</v>
      </c>
      <c r="C1053">
        <v>14950</v>
      </c>
      <c r="D1053" t="s">
        <v>54</v>
      </c>
      <c r="E1053" t="s">
        <v>175</v>
      </c>
      <c r="F1053" t="s">
        <v>2554</v>
      </c>
      <c r="G1053" t="s">
        <v>2231</v>
      </c>
      <c r="H1053">
        <v>2010</v>
      </c>
      <c r="I1053">
        <v>250666</v>
      </c>
      <c r="J1053" t="s">
        <v>236</v>
      </c>
      <c r="K1053" t="s">
        <v>81</v>
      </c>
      <c r="L1053" t="s">
        <v>31</v>
      </c>
      <c r="M1053" t="s">
        <v>24</v>
      </c>
      <c r="N1053">
        <v>2953</v>
      </c>
      <c r="O1053" t="s">
        <v>69</v>
      </c>
      <c r="P1053">
        <v>5</v>
      </c>
      <c r="Q1053">
        <f t="shared" si="32"/>
        <v>14</v>
      </c>
      <c r="R1053" t="str">
        <f t="shared" si="33"/>
        <v>Mid-range</v>
      </c>
    </row>
    <row r="1054" spans="1:18" x14ac:dyDescent="0.35">
      <c r="A1054">
        <v>12706661</v>
      </c>
      <c r="B1054" t="s">
        <v>2555</v>
      </c>
      <c r="C1054">
        <v>42990</v>
      </c>
      <c r="D1054" t="s">
        <v>165</v>
      </c>
      <c r="E1054" t="s">
        <v>269</v>
      </c>
      <c r="F1054" t="s">
        <v>1473</v>
      </c>
      <c r="G1054" t="s">
        <v>2556</v>
      </c>
      <c r="H1054">
        <v>2017</v>
      </c>
      <c r="I1054">
        <v>135809</v>
      </c>
      <c r="J1054" t="s">
        <v>21</v>
      </c>
      <c r="K1054" t="s">
        <v>22</v>
      </c>
      <c r="L1054" t="s">
        <v>31</v>
      </c>
      <c r="M1054" t="s">
        <v>24</v>
      </c>
      <c r="N1054">
        <v>3200</v>
      </c>
      <c r="O1054" t="s">
        <v>47</v>
      </c>
      <c r="P1054">
        <v>7</v>
      </c>
      <c r="Q1054">
        <f t="shared" si="32"/>
        <v>7</v>
      </c>
      <c r="R1054" t="str">
        <f t="shared" si="33"/>
        <v>Luxury</v>
      </c>
    </row>
    <row r="1055" spans="1:18" x14ac:dyDescent="0.35">
      <c r="A1055">
        <v>12706691</v>
      </c>
      <c r="B1055" t="s">
        <v>2069</v>
      </c>
      <c r="C1055">
        <v>19800</v>
      </c>
      <c r="D1055" t="s">
        <v>282</v>
      </c>
      <c r="E1055" t="s">
        <v>443</v>
      </c>
      <c r="F1055" t="s">
        <v>1101</v>
      </c>
      <c r="G1055" t="s">
        <v>2070</v>
      </c>
      <c r="H1055">
        <v>2013</v>
      </c>
      <c r="I1055">
        <v>180153</v>
      </c>
      <c r="J1055" t="s">
        <v>21</v>
      </c>
      <c r="K1055" t="s">
        <v>22</v>
      </c>
      <c r="L1055" t="s">
        <v>31</v>
      </c>
      <c r="M1055" t="s">
        <v>24</v>
      </c>
      <c r="N1055">
        <v>2987</v>
      </c>
      <c r="O1055" t="s">
        <v>33</v>
      </c>
      <c r="P1055">
        <v>5</v>
      </c>
      <c r="Q1055">
        <f t="shared" si="32"/>
        <v>11</v>
      </c>
      <c r="R1055" t="str">
        <f t="shared" si="33"/>
        <v>Mid-range</v>
      </c>
    </row>
    <row r="1056" spans="1:18" x14ac:dyDescent="0.35">
      <c r="A1056">
        <v>12706701</v>
      </c>
      <c r="B1056" t="s">
        <v>2557</v>
      </c>
      <c r="C1056">
        <v>49913</v>
      </c>
      <c r="D1056" t="s">
        <v>17</v>
      </c>
      <c r="E1056" t="s">
        <v>905</v>
      </c>
      <c r="F1056" t="s">
        <v>1973</v>
      </c>
      <c r="G1056" t="s">
        <v>2558</v>
      </c>
      <c r="H1056">
        <v>2013</v>
      </c>
      <c r="I1056">
        <v>70085</v>
      </c>
      <c r="J1056" t="s">
        <v>1975</v>
      </c>
      <c r="K1056" t="s">
        <v>22</v>
      </c>
      <c r="L1056" t="s">
        <v>31</v>
      </c>
      <c r="M1056" t="s">
        <v>24</v>
      </c>
      <c r="N1056">
        <v>2982</v>
      </c>
      <c r="O1056" t="s">
        <v>47</v>
      </c>
      <c r="P1056">
        <v>14</v>
      </c>
      <c r="Q1056">
        <f t="shared" si="32"/>
        <v>11</v>
      </c>
      <c r="R1056" t="str">
        <f t="shared" si="33"/>
        <v>Luxury</v>
      </c>
    </row>
    <row r="1057" spans="1:18" x14ac:dyDescent="0.35">
      <c r="A1057">
        <v>12706711</v>
      </c>
      <c r="B1057" t="s">
        <v>2559</v>
      </c>
      <c r="C1057">
        <v>117999</v>
      </c>
      <c r="D1057" t="s">
        <v>17</v>
      </c>
      <c r="E1057" t="s">
        <v>254</v>
      </c>
      <c r="F1057" t="s">
        <v>2560</v>
      </c>
      <c r="G1057" t="s">
        <v>2561</v>
      </c>
      <c r="H1057">
        <v>2022</v>
      </c>
      <c r="I1057">
        <v>3393</v>
      </c>
      <c r="J1057" t="s">
        <v>21</v>
      </c>
      <c r="K1057" t="s">
        <v>81</v>
      </c>
      <c r="L1057" t="s">
        <v>31</v>
      </c>
      <c r="M1057" t="s">
        <v>24</v>
      </c>
      <c r="N1057">
        <v>4461</v>
      </c>
      <c r="O1057" t="s">
        <v>151</v>
      </c>
      <c r="P1057">
        <v>5</v>
      </c>
      <c r="Q1057">
        <f t="shared" si="32"/>
        <v>2</v>
      </c>
      <c r="R1057" t="str">
        <f t="shared" si="33"/>
        <v>Luxury</v>
      </c>
    </row>
    <row r="1058" spans="1:18" x14ac:dyDescent="0.35">
      <c r="A1058">
        <v>12706740</v>
      </c>
      <c r="B1058" t="s">
        <v>2562</v>
      </c>
      <c r="C1058">
        <v>36990</v>
      </c>
      <c r="D1058" t="s">
        <v>17</v>
      </c>
      <c r="E1058" t="s">
        <v>1779</v>
      </c>
      <c r="F1058" t="s">
        <v>1791</v>
      </c>
      <c r="G1058" t="s">
        <v>2563</v>
      </c>
      <c r="H1058">
        <v>2019</v>
      </c>
      <c r="I1058">
        <v>58367</v>
      </c>
      <c r="J1058" t="s">
        <v>21</v>
      </c>
      <c r="K1058" t="s">
        <v>22</v>
      </c>
      <c r="L1058" t="s">
        <v>23</v>
      </c>
      <c r="M1058" t="s">
        <v>24</v>
      </c>
      <c r="N1058">
        <v>2362</v>
      </c>
      <c r="O1058" t="s">
        <v>116</v>
      </c>
      <c r="P1058">
        <v>8</v>
      </c>
      <c r="Q1058">
        <f t="shared" si="32"/>
        <v>5</v>
      </c>
      <c r="R1058" t="str">
        <f t="shared" si="33"/>
        <v>Mid-range</v>
      </c>
    </row>
    <row r="1059" spans="1:18" x14ac:dyDescent="0.35">
      <c r="A1059">
        <v>12706755</v>
      </c>
      <c r="B1059" t="s">
        <v>2564</v>
      </c>
      <c r="C1059">
        <v>152900</v>
      </c>
      <c r="D1059" t="s">
        <v>59</v>
      </c>
      <c r="E1059" t="s">
        <v>2147</v>
      </c>
      <c r="F1059" t="s">
        <v>2148</v>
      </c>
      <c r="G1059" t="s">
        <v>2149</v>
      </c>
      <c r="H1059">
        <v>2022</v>
      </c>
      <c r="I1059">
        <v>18000</v>
      </c>
      <c r="J1059" t="s">
        <v>21</v>
      </c>
      <c r="K1059" t="s">
        <v>22</v>
      </c>
      <c r="L1059" t="s">
        <v>31</v>
      </c>
      <c r="M1059" t="s">
        <v>24</v>
      </c>
      <c r="N1059">
        <v>2993</v>
      </c>
      <c r="O1059" t="s">
        <v>47</v>
      </c>
      <c r="P1059">
        <v>7</v>
      </c>
      <c r="Q1059">
        <f t="shared" si="32"/>
        <v>2</v>
      </c>
      <c r="R1059" t="str">
        <f t="shared" si="33"/>
        <v>Luxury</v>
      </c>
    </row>
    <row r="1060" spans="1:18" x14ac:dyDescent="0.35">
      <c r="A1060">
        <v>12706757</v>
      </c>
      <c r="B1060" t="s">
        <v>2565</v>
      </c>
      <c r="C1060">
        <v>66900</v>
      </c>
      <c r="D1060" t="s">
        <v>59</v>
      </c>
      <c r="E1060" t="s">
        <v>1653</v>
      </c>
      <c r="F1060" t="s">
        <v>2566</v>
      </c>
      <c r="G1060" t="s">
        <v>2567</v>
      </c>
      <c r="H1060">
        <v>2019</v>
      </c>
      <c r="I1060">
        <v>63057</v>
      </c>
      <c r="J1060" t="s">
        <v>393</v>
      </c>
      <c r="K1060" t="s">
        <v>22</v>
      </c>
      <c r="L1060" t="s">
        <v>23</v>
      </c>
      <c r="M1060" t="s">
        <v>24</v>
      </c>
      <c r="N1060">
        <v>1998</v>
      </c>
      <c r="O1060" t="s">
        <v>135</v>
      </c>
      <c r="P1060">
        <v>5</v>
      </c>
      <c r="Q1060">
        <f t="shared" si="32"/>
        <v>5</v>
      </c>
      <c r="R1060" t="str">
        <f t="shared" si="33"/>
        <v>Luxury</v>
      </c>
    </row>
    <row r="1061" spans="1:18" x14ac:dyDescent="0.35">
      <c r="A1061">
        <v>12706758</v>
      </c>
      <c r="B1061" t="s">
        <v>2568</v>
      </c>
      <c r="C1061">
        <v>39900</v>
      </c>
      <c r="D1061" t="s">
        <v>59</v>
      </c>
      <c r="E1061" t="s">
        <v>1311</v>
      </c>
      <c r="F1061" t="s">
        <v>1312</v>
      </c>
      <c r="G1061" t="s">
        <v>2569</v>
      </c>
      <c r="H1061">
        <v>2017</v>
      </c>
      <c r="I1061">
        <v>42351</v>
      </c>
      <c r="J1061" t="s">
        <v>21</v>
      </c>
      <c r="K1061" t="s">
        <v>22</v>
      </c>
      <c r="L1061" t="s">
        <v>64</v>
      </c>
      <c r="M1061" t="s">
        <v>24</v>
      </c>
      <c r="N1061">
        <v>1998</v>
      </c>
      <c r="O1061" t="s">
        <v>25</v>
      </c>
      <c r="P1061">
        <v>5</v>
      </c>
      <c r="Q1061">
        <f t="shared" si="32"/>
        <v>7</v>
      </c>
      <c r="R1061" t="str">
        <f t="shared" si="33"/>
        <v>Mid-range</v>
      </c>
    </row>
    <row r="1062" spans="1:18" x14ac:dyDescent="0.35">
      <c r="A1062">
        <v>12706775</v>
      </c>
      <c r="B1062" t="s">
        <v>2570</v>
      </c>
      <c r="C1062">
        <v>79800</v>
      </c>
      <c r="D1062" t="s">
        <v>27</v>
      </c>
      <c r="E1062" t="s">
        <v>2571</v>
      </c>
      <c r="F1062" t="s">
        <v>492</v>
      </c>
      <c r="G1062" t="s">
        <v>2572</v>
      </c>
      <c r="H1062">
        <v>2019</v>
      </c>
      <c r="I1062">
        <v>31506</v>
      </c>
      <c r="J1062" t="s">
        <v>86</v>
      </c>
      <c r="K1062" t="s">
        <v>22</v>
      </c>
      <c r="L1062" t="s">
        <v>64</v>
      </c>
      <c r="M1062" t="s">
        <v>24</v>
      </c>
      <c r="N1062">
        <v>1991</v>
      </c>
      <c r="O1062" t="s">
        <v>47</v>
      </c>
      <c r="P1062">
        <v>5</v>
      </c>
      <c r="Q1062">
        <f t="shared" si="32"/>
        <v>5</v>
      </c>
      <c r="R1062" t="str">
        <f t="shared" si="33"/>
        <v>Luxury</v>
      </c>
    </row>
    <row r="1063" spans="1:18" x14ac:dyDescent="0.35">
      <c r="A1063">
        <v>12706790</v>
      </c>
      <c r="B1063" t="s">
        <v>2573</v>
      </c>
      <c r="C1063">
        <v>28500</v>
      </c>
      <c r="D1063" t="s">
        <v>127</v>
      </c>
      <c r="E1063" t="s">
        <v>998</v>
      </c>
      <c r="F1063" t="s">
        <v>2574</v>
      </c>
      <c r="G1063" t="s">
        <v>1969</v>
      </c>
      <c r="H1063">
        <v>2019</v>
      </c>
      <c r="I1063">
        <v>43672</v>
      </c>
      <c r="J1063" t="s">
        <v>21</v>
      </c>
      <c r="K1063" t="s">
        <v>22</v>
      </c>
      <c r="L1063" t="s">
        <v>31</v>
      </c>
      <c r="M1063" t="s">
        <v>24</v>
      </c>
      <c r="N1063">
        <v>1759</v>
      </c>
      <c r="O1063" t="s">
        <v>69</v>
      </c>
      <c r="P1063">
        <v>5</v>
      </c>
      <c r="Q1063">
        <f t="shared" si="32"/>
        <v>5</v>
      </c>
      <c r="R1063" t="str">
        <f t="shared" si="33"/>
        <v>Mid-range</v>
      </c>
    </row>
    <row r="1064" spans="1:18" x14ac:dyDescent="0.35">
      <c r="A1064">
        <v>12706812</v>
      </c>
      <c r="B1064" t="s">
        <v>2575</v>
      </c>
      <c r="C1064">
        <v>9996</v>
      </c>
      <c r="D1064" t="s">
        <v>42</v>
      </c>
      <c r="E1064" t="s">
        <v>1205</v>
      </c>
      <c r="F1064" t="s">
        <v>2576</v>
      </c>
      <c r="G1064" t="s">
        <v>2577</v>
      </c>
      <c r="H1064">
        <v>2015</v>
      </c>
      <c r="I1064">
        <v>156567</v>
      </c>
      <c r="J1064" t="s">
        <v>86</v>
      </c>
      <c r="K1064" t="s">
        <v>81</v>
      </c>
      <c r="L1064" t="s">
        <v>23</v>
      </c>
      <c r="M1064" t="s">
        <v>24</v>
      </c>
      <c r="N1064">
        <v>1598</v>
      </c>
      <c r="O1064" t="s">
        <v>47</v>
      </c>
      <c r="P1064">
        <v>5</v>
      </c>
      <c r="Q1064">
        <f t="shared" si="32"/>
        <v>9</v>
      </c>
      <c r="R1064" t="str">
        <f t="shared" si="33"/>
        <v>Budget</v>
      </c>
    </row>
    <row r="1065" spans="1:18" x14ac:dyDescent="0.35">
      <c r="A1065">
        <v>12706865</v>
      </c>
      <c r="B1065" t="s">
        <v>2578</v>
      </c>
      <c r="C1065">
        <v>13000</v>
      </c>
      <c r="D1065" t="s">
        <v>42</v>
      </c>
      <c r="E1065" t="s">
        <v>43</v>
      </c>
      <c r="F1065" t="s">
        <v>2579</v>
      </c>
      <c r="G1065" t="s">
        <v>45</v>
      </c>
      <c r="H1065">
        <v>2016</v>
      </c>
      <c r="I1065">
        <v>124000</v>
      </c>
      <c r="J1065" t="s">
        <v>63</v>
      </c>
      <c r="K1065" t="s">
        <v>22</v>
      </c>
      <c r="L1065" t="s">
        <v>23</v>
      </c>
      <c r="M1065" t="s">
        <v>24</v>
      </c>
      <c r="N1065">
        <v>1796</v>
      </c>
      <c r="O1065" t="s">
        <v>135</v>
      </c>
      <c r="P1065">
        <v>5</v>
      </c>
      <c r="Q1065">
        <f t="shared" si="32"/>
        <v>8</v>
      </c>
      <c r="R1065" t="str">
        <f t="shared" si="33"/>
        <v>Mid-range</v>
      </c>
    </row>
    <row r="1066" spans="1:18" x14ac:dyDescent="0.35">
      <c r="A1066">
        <v>12706872</v>
      </c>
      <c r="B1066" t="s">
        <v>2580</v>
      </c>
      <c r="C1066">
        <v>8700</v>
      </c>
      <c r="D1066" t="s">
        <v>143</v>
      </c>
      <c r="E1066" t="s">
        <v>812</v>
      </c>
      <c r="F1066" t="s">
        <v>2581</v>
      </c>
      <c r="G1066" t="s">
        <v>1478</v>
      </c>
      <c r="H1066">
        <v>2006</v>
      </c>
      <c r="I1066">
        <v>180000</v>
      </c>
      <c r="J1066" t="s">
        <v>21</v>
      </c>
      <c r="K1066" t="s">
        <v>22</v>
      </c>
      <c r="L1066" t="s">
        <v>64</v>
      </c>
      <c r="M1066" t="s">
        <v>24</v>
      </c>
      <c r="N1066">
        <v>3000</v>
      </c>
      <c r="O1066" t="s">
        <v>69</v>
      </c>
      <c r="P1066">
        <v>5</v>
      </c>
      <c r="Q1066">
        <f t="shared" si="32"/>
        <v>18</v>
      </c>
      <c r="R1066" t="str">
        <f t="shared" si="33"/>
        <v>Budget</v>
      </c>
    </row>
    <row r="1067" spans="1:18" x14ac:dyDescent="0.35">
      <c r="A1067">
        <v>12706940</v>
      </c>
      <c r="B1067" t="s">
        <v>576</v>
      </c>
      <c r="C1067">
        <v>14700</v>
      </c>
      <c r="D1067" t="s">
        <v>533</v>
      </c>
      <c r="E1067" t="s">
        <v>577</v>
      </c>
      <c r="F1067" t="s">
        <v>578</v>
      </c>
      <c r="G1067" t="s">
        <v>579</v>
      </c>
      <c r="H1067">
        <v>2014</v>
      </c>
      <c r="I1067">
        <v>94584</v>
      </c>
      <c r="J1067" t="s">
        <v>86</v>
      </c>
      <c r="K1067" t="s">
        <v>22</v>
      </c>
      <c r="L1067" t="s">
        <v>23</v>
      </c>
      <c r="M1067" t="s">
        <v>24</v>
      </c>
      <c r="N1067">
        <v>1372</v>
      </c>
      <c r="O1067" t="s">
        <v>33</v>
      </c>
      <c r="P1067">
        <v>5</v>
      </c>
      <c r="Q1067">
        <f t="shared" si="32"/>
        <v>10</v>
      </c>
      <c r="R1067" t="str">
        <f t="shared" si="33"/>
        <v>Mid-range</v>
      </c>
    </row>
    <row r="1068" spans="1:18" x14ac:dyDescent="0.35">
      <c r="A1068">
        <v>12707022</v>
      </c>
      <c r="B1068" t="s">
        <v>2007</v>
      </c>
      <c r="C1068">
        <v>32990</v>
      </c>
      <c r="D1068" t="s">
        <v>76</v>
      </c>
      <c r="E1068" t="s">
        <v>77</v>
      </c>
      <c r="F1068" t="s">
        <v>2008</v>
      </c>
      <c r="G1068" t="s">
        <v>79</v>
      </c>
      <c r="H1068">
        <v>2015</v>
      </c>
      <c r="I1068">
        <v>158276</v>
      </c>
      <c r="J1068" t="s">
        <v>182</v>
      </c>
      <c r="K1068" t="s">
        <v>22</v>
      </c>
      <c r="L1068" t="s">
        <v>31</v>
      </c>
      <c r="M1068" t="s">
        <v>24</v>
      </c>
      <c r="N1068">
        <v>2999</v>
      </c>
      <c r="O1068" t="s">
        <v>47</v>
      </c>
      <c r="P1068">
        <v>5</v>
      </c>
      <c r="Q1068">
        <f t="shared" si="32"/>
        <v>9</v>
      </c>
      <c r="R1068" t="str">
        <f t="shared" si="33"/>
        <v>Mid-range</v>
      </c>
    </row>
    <row r="1069" spans="1:18" x14ac:dyDescent="0.35">
      <c r="A1069">
        <v>12707025</v>
      </c>
      <c r="B1069" t="s">
        <v>2582</v>
      </c>
      <c r="C1069">
        <v>24950</v>
      </c>
      <c r="D1069" t="s">
        <v>49</v>
      </c>
      <c r="E1069" t="s">
        <v>50</v>
      </c>
      <c r="F1069" t="s">
        <v>2583</v>
      </c>
      <c r="G1069" t="s">
        <v>52</v>
      </c>
      <c r="H1069">
        <v>2017</v>
      </c>
      <c r="I1069">
        <v>132481</v>
      </c>
      <c r="J1069" t="s">
        <v>21</v>
      </c>
      <c r="K1069" t="s">
        <v>22</v>
      </c>
      <c r="L1069" t="s">
        <v>31</v>
      </c>
      <c r="M1069" t="s">
        <v>24</v>
      </c>
      <c r="N1069">
        <v>1995</v>
      </c>
      <c r="O1069" t="s">
        <v>33</v>
      </c>
      <c r="P1069">
        <v>5</v>
      </c>
      <c r="Q1069">
        <f t="shared" si="32"/>
        <v>7</v>
      </c>
      <c r="R1069" t="str">
        <f t="shared" si="33"/>
        <v>Mid-range</v>
      </c>
    </row>
    <row r="1070" spans="1:18" x14ac:dyDescent="0.35">
      <c r="A1070">
        <v>12707035</v>
      </c>
      <c r="B1070" t="s">
        <v>2584</v>
      </c>
      <c r="C1070">
        <v>6999</v>
      </c>
      <c r="D1070" t="s">
        <v>17</v>
      </c>
      <c r="E1070" t="s">
        <v>258</v>
      </c>
      <c r="F1070" t="s">
        <v>771</v>
      </c>
      <c r="G1070" t="s">
        <v>2585</v>
      </c>
      <c r="H1070">
        <v>2004</v>
      </c>
      <c r="I1070">
        <v>369000</v>
      </c>
      <c r="J1070" t="s">
        <v>80</v>
      </c>
      <c r="K1070" t="s">
        <v>81</v>
      </c>
      <c r="L1070" t="s">
        <v>23</v>
      </c>
      <c r="M1070" t="s">
        <v>24</v>
      </c>
      <c r="N1070">
        <v>3378</v>
      </c>
      <c r="O1070" t="s">
        <v>47</v>
      </c>
      <c r="P1070">
        <v>3</v>
      </c>
      <c r="Q1070">
        <f t="shared" si="32"/>
        <v>20</v>
      </c>
      <c r="R1070" t="str">
        <f t="shared" si="33"/>
        <v>Budget</v>
      </c>
    </row>
    <row r="1071" spans="1:18" x14ac:dyDescent="0.35">
      <c r="A1071">
        <v>12707049</v>
      </c>
      <c r="B1071" t="s">
        <v>2586</v>
      </c>
      <c r="C1071">
        <v>30777</v>
      </c>
      <c r="D1071" t="s">
        <v>143</v>
      </c>
      <c r="E1071" t="s">
        <v>1109</v>
      </c>
      <c r="F1071" t="s">
        <v>1110</v>
      </c>
      <c r="G1071" t="s">
        <v>943</v>
      </c>
      <c r="H1071">
        <v>2019</v>
      </c>
      <c r="I1071">
        <v>124540</v>
      </c>
      <c r="J1071" t="s">
        <v>21</v>
      </c>
      <c r="K1071" t="s">
        <v>22</v>
      </c>
      <c r="L1071" t="s">
        <v>23</v>
      </c>
      <c r="M1071" t="s">
        <v>24</v>
      </c>
      <c r="N1071">
        <v>2498</v>
      </c>
      <c r="O1071" t="s">
        <v>116</v>
      </c>
      <c r="P1071">
        <v>5</v>
      </c>
      <c r="Q1071">
        <f t="shared" si="32"/>
        <v>5</v>
      </c>
      <c r="R1071" t="str">
        <f t="shared" si="33"/>
        <v>Mid-range</v>
      </c>
    </row>
    <row r="1072" spans="1:18" x14ac:dyDescent="0.35">
      <c r="A1072">
        <v>12707055</v>
      </c>
      <c r="B1072" t="s">
        <v>2587</v>
      </c>
      <c r="C1072">
        <v>23950</v>
      </c>
      <c r="D1072" t="s">
        <v>49</v>
      </c>
      <c r="E1072" t="s">
        <v>724</v>
      </c>
      <c r="F1072" t="s">
        <v>149</v>
      </c>
      <c r="G1072" t="s">
        <v>2588</v>
      </c>
      <c r="H1072">
        <v>2016</v>
      </c>
      <c r="I1072">
        <v>162259</v>
      </c>
      <c r="J1072" t="s">
        <v>21</v>
      </c>
      <c r="K1072" t="s">
        <v>22</v>
      </c>
      <c r="L1072" t="s">
        <v>64</v>
      </c>
      <c r="M1072" t="s">
        <v>24</v>
      </c>
      <c r="N1072">
        <v>3498</v>
      </c>
      <c r="O1072" t="s">
        <v>47</v>
      </c>
      <c r="P1072">
        <v>7</v>
      </c>
      <c r="Q1072">
        <f t="shared" si="32"/>
        <v>8</v>
      </c>
      <c r="R1072" t="str">
        <f t="shared" si="33"/>
        <v>Mid-range</v>
      </c>
    </row>
    <row r="1073" spans="1:18" x14ac:dyDescent="0.35">
      <c r="A1073">
        <v>12707098</v>
      </c>
      <c r="B1073" t="s">
        <v>1404</v>
      </c>
      <c r="C1073">
        <v>67888</v>
      </c>
      <c r="D1073" t="s">
        <v>42</v>
      </c>
      <c r="E1073" t="s">
        <v>1017</v>
      </c>
      <c r="F1073" t="s">
        <v>1025</v>
      </c>
      <c r="G1073" t="s">
        <v>1019</v>
      </c>
      <c r="H1073">
        <v>2016</v>
      </c>
      <c r="I1073">
        <v>62322</v>
      </c>
      <c r="J1073" t="s">
        <v>427</v>
      </c>
      <c r="K1073" t="s">
        <v>22</v>
      </c>
      <c r="L1073" t="s">
        <v>23</v>
      </c>
      <c r="M1073" t="s">
        <v>24</v>
      </c>
      <c r="N1073">
        <v>6200</v>
      </c>
      <c r="O1073" t="s">
        <v>47</v>
      </c>
      <c r="P1073">
        <v>2</v>
      </c>
      <c r="Q1073">
        <f t="shared" si="32"/>
        <v>8</v>
      </c>
      <c r="R1073" t="str">
        <f t="shared" si="33"/>
        <v>Luxury</v>
      </c>
    </row>
    <row r="1074" spans="1:18" x14ac:dyDescent="0.35">
      <c r="A1074">
        <v>12707159</v>
      </c>
      <c r="B1074" t="s">
        <v>2589</v>
      </c>
      <c r="C1074">
        <v>57950</v>
      </c>
      <c r="D1074" t="s">
        <v>410</v>
      </c>
      <c r="E1074" t="s">
        <v>1565</v>
      </c>
      <c r="F1074" t="s">
        <v>1305</v>
      </c>
      <c r="G1074" t="s">
        <v>2590</v>
      </c>
      <c r="H1074">
        <v>2018</v>
      </c>
      <c r="I1074">
        <v>56681</v>
      </c>
      <c r="J1074" t="s">
        <v>21</v>
      </c>
      <c r="K1074" t="s">
        <v>22</v>
      </c>
      <c r="L1074" t="s">
        <v>31</v>
      </c>
      <c r="M1074" t="s">
        <v>24</v>
      </c>
      <c r="N1074">
        <v>1969</v>
      </c>
      <c r="O1074" t="s">
        <v>47</v>
      </c>
      <c r="P1074">
        <v>5</v>
      </c>
      <c r="Q1074">
        <f t="shared" si="32"/>
        <v>6</v>
      </c>
      <c r="R1074" t="str">
        <f t="shared" si="33"/>
        <v>Luxury</v>
      </c>
    </row>
    <row r="1075" spans="1:18" x14ac:dyDescent="0.35">
      <c r="A1075">
        <v>12707164</v>
      </c>
      <c r="B1075" t="s">
        <v>2591</v>
      </c>
      <c r="C1075">
        <v>56950</v>
      </c>
      <c r="D1075" t="s">
        <v>449</v>
      </c>
      <c r="E1075" t="s">
        <v>518</v>
      </c>
      <c r="F1075" t="s">
        <v>2592</v>
      </c>
      <c r="G1075" t="s">
        <v>2593</v>
      </c>
      <c r="H1075">
        <v>2019</v>
      </c>
      <c r="I1075">
        <v>72687</v>
      </c>
      <c r="J1075" t="s">
        <v>21</v>
      </c>
      <c r="K1075" t="s">
        <v>22</v>
      </c>
      <c r="L1075" t="s">
        <v>31</v>
      </c>
      <c r="M1075" t="s">
        <v>24</v>
      </c>
      <c r="N1075">
        <v>1999</v>
      </c>
      <c r="O1075" t="s">
        <v>25</v>
      </c>
      <c r="P1075">
        <v>5</v>
      </c>
      <c r="Q1075">
        <f t="shared" si="32"/>
        <v>5</v>
      </c>
      <c r="R1075" t="str">
        <f t="shared" si="33"/>
        <v>Luxury</v>
      </c>
    </row>
    <row r="1076" spans="1:18" x14ac:dyDescent="0.35">
      <c r="A1076">
        <v>12707167</v>
      </c>
      <c r="B1076" t="s">
        <v>2594</v>
      </c>
      <c r="C1076">
        <v>37970</v>
      </c>
      <c r="D1076" t="s">
        <v>328</v>
      </c>
      <c r="E1076" t="s">
        <v>734</v>
      </c>
      <c r="F1076" t="s">
        <v>2595</v>
      </c>
      <c r="G1076" t="s">
        <v>531</v>
      </c>
      <c r="H1076">
        <v>2018</v>
      </c>
      <c r="I1076">
        <v>75123</v>
      </c>
      <c r="J1076" t="s">
        <v>21</v>
      </c>
      <c r="K1076" t="s">
        <v>22</v>
      </c>
      <c r="L1076" t="s">
        <v>23</v>
      </c>
      <c r="M1076" t="s">
        <v>24</v>
      </c>
      <c r="N1076">
        <v>1498</v>
      </c>
      <c r="O1076" t="s">
        <v>25</v>
      </c>
      <c r="P1076">
        <v>5</v>
      </c>
      <c r="Q1076">
        <f t="shared" si="32"/>
        <v>6</v>
      </c>
      <c r="R1076" t="str">
        <f t="shared" si="33"/>
        <v>Mid-range</v>
      </c>
    </row>
    <row r="1077" spans="1:18" x14ac:dyDescent="0.35">
      <c r="A1077">
        <v>12707180</v>
      </c>
      <c r="B1077" t="s">
        <v>2596</v>
      </c>
      <c r="C1077">
        <v>80000</v>
      </c>
      <c r="D1077" t="s">
        <v>17</v>
      </c>
      <c r="E1077" t="s">
        <v>171</v>
      </c>
      <c r="F1077" t="s">
        <v>158</v>
      </c>
      <c r="G1077" t="s">
        <v>2597</v>
      </c>
      <c r="H1077">
        <v>2014</v>
      </c>
      <c r="I1077">
        <v>214373</v>
      </c>
      <c r="J1077" t="s">
        <v>201</v>
      </c>
      <c r="K1077" t="s">
        <v>81</v>
      </c>
      <c r="L1077" t="s">
        <v>31</v>
      </c>
      <c r="M1077" t="s">
        <v>24</v>
      </c>
      <c r="N1077">
        <v>4461</v>
      </c>
      <c r="O1077" t="s">
        <v>47</v>
      </c>
      <c r="P1077">
        <v>5</v>
      </c>
      <c r="Q1077">
        <f t="shared" si="32"/>
        <v>10</v>
      </c>
      <c r="R1077" t="str">
        <f t="shared" si="33"/>
        <v>Luxury</v>
      </c>
    </row>
    <row r="1078" spans="1:18" x14ac:dyDescent="0.35">
      <c r="A1078">
        <v>12707187</v>
      </c>
      <c r="B1078" t="s">
        <v>2598</v>
      </c>
      <c r="C1078">
        <v>65900</v>
      </c>
      <c r="D1078" t="s">
        <v>59</v>
      </c>
      <c r="E1078" t="s">
        <v>1737</v>
      </c>
      <c r="F1078" t="s">
        <v>218</v>
      </c>
      <c r="G1078" t="s">
        <v>1191</v>
      </c>
      <c r="H1078">
        <v>2020</v>
      </c>
      <c r="I1078">
        <v>17070</v>
      </c>
      <c r="J1078" t="s">
        <v>63</v>
      </c>
      <c r="K1078" t="s">
        <v>22</v>
      </c>
      <c r="L1078" t="s">
        <v>64</v>
      </c>
      <c r="M1078" t="s">
        <v>24</v>
      </c>
      <c r="N1078">
        <v>1998</v>
      </c>
      <c r="O1078" t="s">
        <v>69</v>
      </c>
      <c r="P1078">
        <v>5</v>
      </c>
      <c r="Q1078">
        <f t="shared" si="32"/>
        <v>4</v>
      </c>
      <c r="R1078" t="str">
        <f t="shared" si="33"/>
        <v>Luxury</v>
      </c>
    </row>
    <row r="1079" spans="1:18" x14ac:dyDescent="0.35">
      <c r="A1079">
        <v>12707198</v>
      </c>
      <c r="B1079" t="s">
        <v>2599</v>
      </c>
      <c r="C1079">
        <v>16995</v>
      </c>
      <c r="D1079" t="s">
        <v>17</v>
      </c>
      <c r="E1079" t="s">
        <v>193</v>
      </c>
      <c r="F1079" t="s">
        <v>1308</v>
      </c>
      <c r="G1079" t="s">
        <v>2600</v>
      </c>
      <c r="H1079">
        <v>2008</v>
      </c>
      <c r="I1079">
        <v>168531</v>
      </c>
      <c r="J1079" t="s">
        <v>21</v>
      </c>
      <c r="K1079" t="s">
        <v>22</v>
      </c>
      <c r="L1079" t="s">
        <v>23</v>
      </c>
      <c r="M1079" t="s">
        <v>24</v>
      </c>
      <c r="N1079">
        <v>3456</v>
      </c>
      <c r="O1079" t="s">
        <v>116</v>
      </c>
      <c r="P1079">
        <v>7</v>
      </c>
      <c r="Q1079">
        <f t="shared" si="32"/>
        <v>16</v>
      </c>
      <c r="R1079" t="str">
        <f t="shared" si="33"/>
        <v>Mid-range</v>
      </c>
    </row>
    <row r="1080" spans="1:18" x14ac:dyDescent="0.35">
      <c r="A1080">
        <v>12707208</v>
      </c>
      <c r="B1080" t="s">
        <v>2596</v>
      </c>
      <c r="C1080">
        <v>87500</v>
      </c>
      <c r="D1080" t="s">
        <v>17</v>
      </c>
      <c r="E1080" t="s">
        <v>171</v>
      </c>
      <c r="F1080" t="s">
        <v>158</v>
      </c>
      <c r="G1080" t="s">
        <v>2597</v>
      </c>
      <c r="H1080">
        <v>2014</v>
      </c>
      <c r="I1080">
        <v>214373</v>
      </c>
      <c r="J1080" t="s">
        <v>201</v>
      </c>
      <c r="K1080" t="s">
        <v>81</v>
      </c>
      <c r="L1080" t="s">
        <v>31</v>
      </c>
      <c r="M1080" t="s">
        <v>24</v>
      </c>
      <c r="N1080">
        <v>4461</v>
      </c>
      <c r="O1080" t="s">
        <v>47</v>
      </c>
      <c r="P1080">
        <v>5</v>
      </c>
      <c r="Q1080">
        <f t="shared" si="32"/>
        <v>10</v>
      </c>
      <c r="R1080" t="str">
        <f t="shared" si="33"/>
        <v>Luxury</v>
      </c>
    </row>
    <row r="1081" spans="1:18" x14ac:dyDescent="0.35">
      <c r="A1081">
        <v>12707222</v>
      </c>
      <c r="B1081" t="s">
        <v>2601</v>
      </c>
      <c r="C1081">
        <v>26990</v>
      </c>
      <c r="D1081" t="s">
        <v>27</v>
      </c>
      <c r="E1081" t="s">
        <v>38</v>
      </c>
      <c r="F1081" t="s">
        <v>2602</v>
      </c>
      <c r="G1081">
        <v>207</v>
      </c>
      <c r="H1081">
        <v>2011</v>
      </c>
      <c r="I1081">
        <v>69785</v>
      </c>
      <c r="J1081" t="s">
        <v>40</v>
      </c>
      <c r="K1081" t="s">
        <v>22</v>
      </c>
      <c r="L1081" t="s">
        <v>64</v>
      </c>
      <c r="M1081" t="s">
        <v>24</v>
      </c>
      <c r="N1081">
        <v>1796</v>
      </c>
      <c r="O1081" t="s">
        <v>116</v>
      </c>
      <c r="P1081">
        <v>4</v>
      </c>
      <c r="Q1081">
        <f t="shared" si="32"/>
        <v>13</v>
      </c>
      <c r="R1081" t="str">
        <f t="shared" si="33"/>
        <v>Mid-range</v>
      </c>
    </row>
    <row r="1082" spans="1:18" x14ac:dyDescent="0.35">
      <c r="A1082">
        <v>12707291</v>
      </c>
      <c r="B1082" t="s">
        <v>2603</v>
      </c>
      <c r="C1082">
        <v>16750</v>
      </c>
      <c r="D1082" t="s">
        <v>449</v>
      </c>
      <c r="E1082" t="s">
        <v>2604</v>
      </c>
      <c r="F1082" t="s">
        <v>2605</v>
      </c>
      <c r="G1082" t="s">
        <v>2606</v>
      </c>
      <c r="H1082">
        <v>2014</v>
      </c>
      <c r="I1082">
        <v>184770</v>
      </c>
      <c r="J1082" t="s">
        <v>21</v>
      </c>
      <c r="K1082" t="s">
        <v>81</v>
      </c>
      <c r="L1082" t="s">
        <v>31</v>
      </c>
      <c r="M1082" t="s">
        <v>24</v>
      </c>
      <c r="N1082">
        <v>2179</v>
      </c>
      <c r="O1082" t="s">
        <v>135</v>
      </c>
      <c r="P1082">
        <v>5</v>
      </c>
      <c r="Q1082">
        <f t="shared" si="32"/>
        <v>10</v>
      </c>
      <c r="R1082" t="str">
        <f t="shared" si="33"/>
        <v>Mid-range</v>
      </c>
    </row>
    <row r="1083" spans="1:18" x14ac:dyDescent="0.35">
      <c r="A1083">
        <v>12707304</v>
      </c>
      <c r="B1083" t="s">
        <v>2607</v>
      </c>
      <c r="C1083">
        <v>5500</v>
      </c>
      <c r="D1083" t="s">
        <v>88</v>
      </c>
      <c r="E1083" t="s">
        <v>707</v>
      </c>
      <c r="F1083" t="s">
        <v>2463</v>
      </c>
      <c r="G1083" t="s">
        <v>2608</v>
      </c>
      <c r="H1083">
        <v>2011</v>
      </c>
      <c r="I1083">
        <v>119340</v>
      </c>
      <c r="J1083" t="s">
        <v>86</v>
      </c>
      <c r="K1083" t="s">
        <v>81</v>
      </c>
      <c r="L1083" t="s">
        <v>23</v>
      </c>
      <c r="M1083" t="s">
        <v>24</v>
      </c>
      <c r="N1083">
        <v>1591</v>
      </c>
      <c r="O1083" t="s">
        <v>47</v>
      </c>
      <c r="P1083">
        <v>5</v>
      </c>
      <c r="Q1083">
        <f t="shared" si="32"/>
        <v>13</v>
      </c>
      <c r="R1083" t="str">
        <f t="shared" si="33"/>
        <v>Budget</v>
      </c>
    </row>
    <row r="1084" spans="1:18" x14ac:dyDescent="0.35">
      <c r="A1084">
        <v>12707318</v>
      </c>
      <c r="B1084" t="s">
        <v>2609</v>
      </c>
      <c r="C1084">
        <v>50980</v>
      </c>
      <c r="D1084" t="s">
        <v>17</v>
      </c>
      <c r="E1084" t="s">
        <v>157</v>
      </c>
      <c r="F1084" t="s">
        <v>2610</v>
      </c>
      <c r="G1084" t="s">
        <v>1859</v>
      </c>
      <c r="H1084">
        <v>2018</v>
      </c>
      <c r="I1084">
        <v>131999</v>
      </c>
      <c r="J1084" t="s">
        <v>21</v>
      </c>
      <c r="K1084" t="s">
        <v>22</v>
      </c>
      <c r="L1084" t="s">
        <v>31</v>
      </c>
      <c r="M1084" t="s">
        <v>24</v>
      </c>
      <c r="N1084">
        <v>2755</v>
      </c>
      <c r="O1084" t="s">
        <v>47</v>
      </c>
      <c r="P1084">
        <v>7</v>
      </c>
      <c r="Q1084">
        <f t="shared" si="32"/>
        <v>6</v>
      </c>
      <c r="R1084" t="str">
        <f t="shared" si="33"/>
        <v>Luxury</v>
      </c>
    </row>
    <row r="1085" spans="1:18" x14ac:dyDescent="0.35">
      <c r="A1085">
        <v>12707332</v>
      </c>
      <c r="B1085" t="s">
        <v>2004</v>
      </c>
      <c r="C1085">
        <v>15000</v>
      </c>
      <c r="D1085" t="s">
        <v>17</v>
      </c>
      <c r="E1085" t="s">
        <v>171</v>
      </c>
      <c r="F1085" t="s">
        <v>158</v>
      </c>
      <c r="G1085" t="s">
        <v>653</v>
      </c>
      <c r="H1085">
        <v>1998</v>
      </c>
      <c r="I1085">
        <v>512000</v>
      </c>
      <c r="J1085" t="s">
        <v>21</v>
      </c>
      <c r="K1085" t="s">
        <v>22</v>
      </c>
      <c r="L1085" t="s">
        <v>23</v>
      </c>
      <c r="M1085" t="s">
        <v>24</v>
      </c>
      <c r="N1085">
        <v>4477</v>
      </c>
      <c r="O1085" t="s">
        <v>2130</v>
      </c>
      <c r="P1085">
        <v>8</v>
      </c>
      <c r="Q1085">
        <f t="shared" si="32"/>
        <v>26</v>
      </c>
      <c r="R1085" t="str">
        <f t="shared" si="33"/>
        <v>Mid-range</v>
      </c>
    </row>
    <row r="1086" spans="1:18" x14ac:dyDescent="0.35">
      <c r="A1086">
        <v>12707360</v>
      </c>
      <c r="B1086" t="s">
        <v>2611</v>
      </c>
      <c r="C1086">
        <v>41888</v>
      </c>
      <c r="D1086" t="s">
        <v>679</v>
      </c>
      <c r="E1086" t="s">
        <v>2612</v>
      </c>
      <c r="F1086" t="s">
        <v>2613</v>
      </c>
      <c r="G1086" t="s">
        <v>2614</v>
      </c>
      <c r="H1086">
        <v>2017</v>
      </c>
      <c r="I1086">
        <v>53178</v>
      </c>
      <c r="J1086" t="s">
        <v>21</v>
      </c>
      <c r="K1086" t="s">
        <v>22</v>
      </c>
      <c r="L1086" t="s">
        <v>64</v>
      </c>
      <c r="M1086" t="s">
        <v>24</v>
      </c>
      <c r="N1086">
        <v>1998</v>
      </c>
      <c r="O1086" t="s">
        <v>33</v>
      </c>
      <c r="P1086">
        <v>5</v>
      </c>
      <c r="Q1086">
        <f t="shared" si="32"/>
        <v>7</v>
      </c>
      <c r="R1086" t="str">
        <f t="shared" si="33"/>
        <v>Luxury</v>
      </c>
    </row>
    <row r="1087" spans="1:18" x14ac:dyDescent="0.35">
      <c r="A1087">
        <v>12707361</v>
      </c>
      <c r="B1087" t="s">
        <v>2615</v>
      </c>
      <c r="C1087">
        <v>92888</v>
      </c>
      <c r="D1087" t="s">
        <v>1033</v>
      </c>
      <c r="E1087" t="s">
        <v>1034</v>
      </c>
      <c r="F1087" t="s">
        <v>1347</v>
      </c>
      <c r="G1087" t="s">
        <v>1590</v>
      </c>
      <c r="H1087">
        <v>2014</v>
      </c>
      <c r="I1087">
        <v>8488</v>
      </c>
      <c r="J1087" t="s">
        <v>63</v>
      </c>
      <c r="K1087" t="s">
        <v>22</v>
      </c>
      <c r="L1087" t="s">
        <v>64</v>
      </c>
      <c r="M1087" t="s">
        <v>24</v>
      </c>
      <c r="N1087">
        <v>6200</v>
      </c>
      <c r="O1087" t="s">
        <v>135</v>
      </c>
      <c r="P1087">
        <v>5</v>
      </c>
      <c r="Q1087">
        <f t="shared" si="32"/>
        <v>10</v>
      </c>
      <c r="R1087" t="str">
        <f t="shared" si="33"/>
        <v>Luxury</v>
      </c>
    </row>
    <row r="1088" spans="1:18" x14ac:dyDescent="0.35">
      <c r="A1088">
        <v>12707437</v>
      </c>
      <c r="B1088" t="s">
        <v>1479</v>
      </c>
      <c r="C1088">
        <v>15500</v>
      </c>
      <c r="D1088" t="s">
        <v>127</v>
      </c>
      <c r="E1088">
        <v>3</v>
      </c>
      <c r="F1088" t="s">
        <v>128</v>
      </c>
      <c r="G1088" t="s">
        <v>1480</v>
      </c>
      <c r="H1088">
        <v>2013</v>
      </c>
      <c r="I1088">
        <v>72000</v>
      </c>
      <c r="J1088" t="s">
        <v>86</v>
      </c>
      <c r="K1088" t="s">
        <v>81</v>
      </c>
      <c r="L1088" t="s">
        <v>23</v>
      </c>
      <c r="M1088" t="s">
        <v>24</v>
      </c>
      <c r="N1088">
        <v>1999</v>
      </c>
      <c r="O1088" t="s">
        <v>135</v>
      </c>
      <c r="P1088">
        <v>5</v>
      </c>
      <c r="Q1088">
        <f t="shared" si="32"/>
        <v>11</v>
      </c>
      <c r="R1088" t="str">
        <f t="shared" si="33"/>
        <v>Mid-range</v>
      </c>
    </row>
    <row r="1089" spans="1:18" x14ac:dyDescent="0.35">
      <c r="A1089">
        <v>12707471</v>
      </c>
      <c r="B1089" t="s">
        <v>2616</v>
      </c>
      <c r="C1089">
        <v>62000</v>
      </c>
      <c r="D1089" t="s">
        <v>17</v>
      </c>
      <c r="E1089" t="s">
        <v>153</v>
      </c>
      <c r="F1089" t="s">
        <v>2617</v>
      </c>
      <c r="G1089" t="s">
        <v>539</v>
      </c>
      <c r="H1089">
        <v>2021</v>
      </c>
      <c r="I1089">
        <v>24700</v>
      </c>
      <c r="J1089" t="s">
        <v>21</v>
      </c>
      <c r="K1089" t="s">
        <v>22</v>
      </c>
      <c r="L1089" t="s">
        <v>540</v>
      </c>
      <c r="M1089" t="s">
        <v>24</v>
      </c>
      <c r="N1089">
        <v>2487</v>
      </c>
      <c r="O1089" t="s">
        <v>2618</v>
      </c>
      <c r="P1089">
        <v>5</v>
      </c>
      <c r="Q1089">
        <f t="shared" si="32"/>
        <v>3</v>
      </c>
      <c r="R1089" t="str">
        <f t="shared" si="33"/>
        <v>Luxury</v>
      </c>
    </row>
    <row r="1090" spans="1:18" x14ac:dyDescent="0.35">
      <c r="A1090">
        <v>12707509</v>
      </c>
      <c r="B1090" t="s">
        <v>2619</v>
      </c>
      <c r="C1090">
        <v>82000</v>
      </c>
      <c r="D1090" t="s">
        <v>54</v>
      </c>
      <c r="E1090" t="s">
        <v>175</v>
      </c>
      <c r="F1090" t="s">
        <v>510</v>
      </c>
      <c r="G1090" t="s">
        <v>2620</v>
      </c>
      <c r="H1090">
        <v>2021</v>
      </c>
      <c r="I1090">
        <v>44600</v>
      </c>
      <c r="J1090" t="s">
        <v>275</v>
      </c>
      <c r="K1090" t="s">
        <v>22</v>
      </c>
      <c r="L1090" t="s">
        <v>31</v>
      </c>
      <c r="M1090" t="s">
        <v>24</v>
      </c>
      <c r="N1090">
        <v>1996</v>
      </c>
      <c r="O1090" t="s">
        <v>47</v>
      </c>
      <c r="P1090">
        <v>5</v>
      </c>
      <c r="Q1090">
        <f t="shared" si="32"/>
        <v>3</v>
      </c>
      <c r="R1090" t="str">
        <f t="shared" si="33"/>
        <v>Luxury</v>
      </c>
    </row>
    <row r="1091" spans="1:18" x14ac:dyDescent="0.35">
      <c r="A1091">
        <v>12707511</v>
      </c>
      <c r="B1091" t="s">
        <v>2621</v>
      </c>
      <c r="C1091">
        <v>6500</v>
      </c>
      <c r="D1091" t="s">
        <v>282</v>
      </c>
      <c r="E1091" t="s">
        <v>443</v>
      </c>
      <c r="F1091" t="s">
        <v>479</v>
      </c>
      <c r="G1091" t="s">
        <v>2040</v>
      </c>
      <c r="H1091">
        <v>2007</v>
      </c>
      <c r="I1091">
        <v>293703</v>
      </c>
      <c r="J1091" t="s">
        <v>21</v>
      </c>
      <c r="K1091" t="s">
        <v>22</v>
      </c>
      <c r="L1091" t="s">
        <v>31</v>
      </c>
      <c r="M1091" t="s">
        <v>24</v>
      </c>
      <c r="N1091">
        <v>2987</v>
      </c>
      <c r="O1091" t="s">
        <v>25</v>
      </c>
      <c r="P1091">
        <v>5</v>
      </c>
      <c r="Q1091">
        <f t="shared" ref="Q1091:Q1154" si="34">2024-H1091</f>
        <v>17</v>
      </c>
      <c r="R1091" t="str">
        <f t="shared" ref="R1091:R1154" si="35">IF(C1091&lt;=10000,"Budget",IF(C1091&lt;=40000,"Mid-range","Luxury"))</f>
        <v>Budget</v>
      </c>
    </row>
    <row r="1092" spans="1:18" x14ac:dyDescent="0.35">
      <c r="A1092">
        <v>12707513</v>
      </c>
      <c r="B1092" t="s">
        <v>2622</v>
      </c>
      <c r="C1092">
        <v>17500</v>
      </c>
      <c r="D1092" t="s">
        <v>17</v>
      </c>
      <c r="E1092" t="s">
        <v>642</v>
      </c>
      <c r="F1092" t="s">
        <v>2623</v>
      </c>
      <c r="G1092" t="s">
        <v>1134</v>
      </c>
      <c r="H1092">
        <v>2014</v>
      </c>
      <c r="I1092">
        <v>122400</v>
      </c>
      <c r="J1092" t="s">
        <v>63</v>
      </c>
      <c r="K1092" t="s">
        <v>22</v>
      </c>
      <c r="L1092" t="s">
        <v>23</v>
      </c>
      <c r="M1092" t="s">
        <v>24</v>
      </c>
      <c r="N1092">
        <v>2494</v>
      </c>
      <c r="O1092" t="s">
        <v>732</v>
      </c>
      <c r="P1092">
        <v>5</v>
      </c>
      <c r="Q1092">
        <f t="shared" si="34"/>
        <v>10</v>
      </c>
      <c r="R1092" t="str">
        <f t="shared" si="35"/>
        <v>Mid-range</v>
      </c>
    </row>
    <row r="1093" spans="1:18" x14ac:dyDescent="0.35">
      <c r="A1093">
        <v>12707516</v>
      </c>
      <c r="B1093" t="s">
        <v>2624</v>
      </c>
      <c r="C1093">
        <v>12990</v>
      </c>
      <c r="D1093" t="s">
        <v>42</v>
      </c>
      <c r="E1093" t="s">
        <v>1205</v>
      </c>
      <c r="F1093" t="s">
        <v>44</v>
      </c>
      <c r="G1093" t="s">
        <v>2577</v>
      </c>
      <c r="H1093">
        <v>2016</v>
      </c>
      <c r="I1093">
        <v>74649</v>
      </c>
      <c r="J1093" t="s">
        <v>86</v>
      </c>
      <c r="K1093" t="s">
        <v>22</v>
      </c>
      <c r="L1093" t="s">
        <v>23</v>
      </c>
      <c r="M1093" t="s">
        <v>24</v>
      </c>
      <c r="N1093">
        <v>1598</v>
      </c>
      <c r="O1093" t="s">
        <v>116</v>
      </c>
      <c r="P1093">
        <v>5</v>
      </c>
      <c r="Q1093">
        <f t="shared" si="34"/>
        <v>8</v>
      </c>
      <c r="R1093" t="str">
        <f t="shared" si="35"/>
        <v>Mid-range</v>
      </c>
    </row>
    <row r="1094" spans="1:18" x14ac:dyDescent="0.35">
      <c r="A1094">
        <v>12707520</v>
      </c>
      <c r="B1094" t="s">
        <v>2625</v>
      </c>
      <c r="C1094">
        <v>42750</v>
      </c>
      <c r="D1094" t="s">
        <v>165</v>
      </c>
      <c r="E1094" t="s">
        <v>209</v>
      </c>
      <c r="F1094" t="s">
        <v>167</v>
      </c>
      <c r="G1094" t="s">
        <v>2626</v>
      </c>
      <c r="H1094">
        <v>2016</v>
      </c>
      <c r="I1094">
        <v>76789</v>
      </c>
      <c r="J1094" t="s">
        <v>21</v>
      </c>
      <c r="K1094" t="s">
        <v>22</v>
      </c>
      <c r="L1094" t="s">
        <v>31</v>
      </c>
      <c r="M1094" t="s">
        <v>24</v>
      </c>
      <c r="N1094">
        <v>2442</v>
      </c>
      <c r="O1094" t="s">
        <v>116</v>
      </c>
      <c r="P1094">
        <v>5</v>
      </c>
      <c r="Q1094">
        <f t="shared" si="34"/>
        <v>8</v>
      </c>
      <c r="R1094" t="str">
        <f t="shared" si="35"/>
        <v>Luxury</v>
      </c>
    </row>
    <row r="1095" spans="1:18" x14ac:dyDescent="0.35">
      <c r="A1095">
        <v>12707544</v>
      </c>
      <c r="B1095" t="s">
        <v>2627</v>
      </c>
      <c r="C1095">
        <v>25498</v>
      </c>
      <c r="D1095" t="s">
        <v>165</v>
      </c>
      <c r="E1095" t="s">
        <v>184</v>
      </c>
      <c r="F1095" t="s">
        <v>1289</v>
      </c>
      <c r="G1095" t="s">
        <v>525</v>
      </c>
      <c r="H1095">
        <v>2016</v>
      </c>
      <c r="I1095">
        <v>81162</v>
      </c>
      <c r="J1095" t="s">
        <v>21</v>
      </c>
      <c r="K1095" t="s">
        <v>22</v>
      </c>
      <c r="L1095" t="s">
        <v>23</v>
      </c>
      <c r="M1095" t="s">
        <v>24</v>
      </c>
      <c r="N1095">
        <v>2360</v>
      </c>
      <c r="O1095" t="s">
        <v>25</v>
      </c>
      <c r="P1095">
        <v>5</v>
      </c>
      <c r="Q1095">
        <f t="shared" si="34"/>
        <v>8</v>
      </c>
      <c r="R1095" t="str">
        <f t="shared" si="35"/>
        <v>Mid-range</v>
      </c>
    </row>
    <row r="1096" spans="1:18" x14ac:dyDescent="0.35">
      <c r="A1096">
        <v>12707557</v>
      </c>
      <c r="B1096" t="s">
        <v>2628</v>
      </c>
      <c r="C1096">
        <v>8000</v>
      </c>
      <c r="D1096" t="s">
        <v>165</v>
      </c>
      <c r="E1096" t="s">
        <v>455</v>
      </c>
      <c r="F1096" t="s">
        <v>99</v>
      </c>
      <c r="G1096" t="s">
        <v>2629</v>
      </c>
      <c r="H1096">
        <v>2011</v>
      </c>
      <c r="I1096">
        <v>250000</v>
      </c>
      <c r="J1096" t="s">
        <v>63</v>
      </c>
      <c r="K1096" t="s">
        <v>22</v>
      </c>
      <c r="L1096" t="s">
        <v>23</v>
      </c>
      <c r="M1096" t="s">
        <v>24</v>
      </c>
      <c r="N1096">
        <v>1998</v>
      </c>
      <c r="O1096" t="s">
        <v>151</v>
      </c>
      <c r="P1096">
        <v>5</v>
      </c>
      <c r="Q1096">
        <f t="shared" si="34"/>
        <v>13</v>
      </c>
      <c r="R1096" t="str">
        <f t="shared" si="35"/>
        <v>Budget</v>
      </c>
    </row>
    <row r="1097" spans="1:18" x14ac:dyDescent="0.35">
      <c r="A1097">
        <v>12707612</v>
      </c>
      <c r="B1097" t="s">
        <v>2630</v>
      </c>
      <c r="C1097">
        <v>35770</v>
      </c>
      <c r="D1097" t="s">
        <v>27</v>
      </c>
      <c r="E1097" t="s">
        <v>2631</v>
      </c>
      <c r="F1097" t="s">
        <v>2632</v>
      </c>
      <c r="G1097">
        <v>117</v>
      </c>
      <c r="H1097">
        <v>2015</v>
      </c>
      <c r="I1097">
        <v>87669</v>
      </c>
      <c r="J1097" t="s">
        <v>21</v>
      </c>
      <c r="K1097" t="s">
        <v>22</v>
      </c>
      <c r="L1097" t="s">
        <v>64</v>
      </c>
      <c r="M1097" t="s">
        <v>24</v>
      </c>
      <c r="N1097">
        <v>1991</v>
      </c>
      <c r="O1097" t="s">
        <v>33</v>
      </c>
      <c r="P1097">
        <v>5</v>
      </c>
      <c r="Q1097">
        <f t="shared" si="34"/>
        <v>9</v>
      </c>
      <c r="R1097" t="str">
        <f t="shared" si="35"/>
        <v>Mid-range</v>
      </c>
    </row>
    <row r="1098" spans="1:18" x14ac:dyDescent="0.35">
      <c r="A1098">
        <v>12707652</v>
      </c>
      <c r="B1098" t="s">
        <v>2094</v>
      </c>
      <c r="C1098">
        <v>14750</v>
      </c>
      <c r="D1098" t="s">
        <v>42</v>
      </c>
      <c r="E1098" t="s">
        <v>179</v>
      </c>
      <c r="F1098" t="s">
        <v>403</v>
      </c>
      <c r="G1098" t="s">
        <v>687</v>
      </c>
      <c r="H1098">
        <v>2012</v>
      </c>
      <c r="I1098">
        <v>352050</v>
      </c>
      <c r="J1098" t="s">
        <v>205</v>
      </c>
      <c r="K1098" t="s">
        <v>22</v>
      </c>
      <c r="L1098" t="s">
        <v>31</v>
      </c>
      <c r="M1098" t="s">
        <v>24</v>
      </c>
      <c r="N1098">
        <v>2776</v>
      </c>
      <c r="O1098" t="s">
        <v>25</v>
      </c>
      <c r="P1098">
        <v>5</v>
      </c>
      <c r="Q1098">
        <f t="shared" si="34"/>
        <v>12</v>
      </c>
      <c r="R1098" t="str">
        <f t="shared" si="35"/>
        <v>Mid-range</v>
      </c>
    </row>
    <row r="1099" spans="1:18" x14ac:dyDescent="0.35">
      <c r="A1099">
        <v>12707661</v>
      </c>
      <c r="B1099" t="s">
        <v>2633</v>
      </c>
      <c r="C1099">
        <v>65990</v>
      </c>
      <c r="D1099" t="s">
        <v>59</v>
      </c>
      <c r="E1099" t="s">
        <v>398</v>
      </c>
      <c r="F1099" t="s">
        <v>2634</v>
      </c>
      <c r="G1099" t="s">
        <v>2635</v>
      </c>
      <c r="H1099">
        <v>2020</v>
      </c>
      <c r="I1099">
        <v>32517</v>
      </c>
      <c r="J1099" t="s">
        <v>21</v>
      </c>
      <c r="K1099" t="s">
        <v>22</v>
      </c>
      <c r="L1099" t="s">
        <v>23</v>
      </c>
      <c r="M1099" t="s">
        <v>24</v>
      </c>
      <c r="N1099">
        <v>1998</v>
      </c>
      <c r="O1099" t="s">
        <v>25</v>
      </c>
      <c r="P1099">
        <v>5</v>
      </c>
      <c r="Q1099">
        <f t="shared" si="34"/>
        <v>4</v>
      </c>
      <c r="R1099" t="str">
        <f t="shared" si="35"/>
        <v>Luxury</v>
      </c>
    </row>
    <row r="1100" spans="1:18" x14ac:dyDescent="0.35">
      <c r="A1100">
        <v>12707662</v>
      </c>
      <c r="B1100" t="s">
        <v>2636</v>
      </c>
      <c r="C1100">
        <v>87000</v>
      </c>
      <c r="D1100" t="s">
        <v>27</v>
      </c>
      <c r="E1100" t="s">
        <v>2637</v>
      </c>
      <c r="F1100" t="s">
        <v>1426</v>
      </c>
      <c r="G1100" t="s">
        <v>2638</v>
      </c>
      <c r="H1100">
        <v>2016</v>
      </c>
      <c r="I1100">
        <v>43910</v>
      </c>
      <c r="J1100" t="s">
        <v>393</v>
      </c>
      <c r="K1100" t="s">
        <v>22</v>
      </c>
      <c r="L1100" t="s">
        <v>31</v>
      </c>
      <c r="M1100" t="s">
        <v>24</v>
      </c>
      <c r="N1100">
        <v>2987</v>
      </c>
      <c r="O1100" t="s">
        <v>25</v>
      </c>
      <c r="P1100">
        <v>5</v>
      </c>
      <c r="Q1100">
        <f t="shared" si="34"/>
        <v>8</v>
      </c>
      <c r="R1100" t="str">
        <f t="shared" si="35"/>
        <v>Luxury</v>
      </c>
    </row>
    <row r="1101" spans="1:18" x14ac:dyDescent="0.35">
      <c r="A1101">
        <v>12707677</v>
      </c>
      <c r="B1101" t="s">
        <v>2639</v>
      </c>
      <c r="C1101">
        <v>79990</v>
      </c>
      <c r="D1101" t="s">
        <v>59</v>
      </c>
      <c r="E1101" t="s">
        <v>1737</v>
      </c>
      <c r="F1101" t="s">
        <v>218</v>
      </c>
      <c r="G1101" t="s">
        <v>1191</v>
      </c>
      <c r="H1101">
        <v>2021</v>
      </c>
      <c r="I1101">
        <v>5120</v>
      </c>
      <c r="J1101" t="s">
        <v>63</v>
      </c>
      <c r="K1101" t="s">
        <v>22</v>
      </c>
      <c r="L1101" t="s">
        <v>64</v>
      </c>
      <c r="M1101" t="s">
        <v>24</v>
      </c>
      <c r="N1101">
        <v>1998</v>
      </c>
      <c r="O1101" t="s">
        <v>33</v>
      </c>
      <c r="P1101">
        <v>5</v>
      </c>
      <c r="Q1101">
        <f t="shared" si="34"/>
        <v>3</v>
      </c>
      <c r="R1101" t="str">
        <f t="shared" si="35"/>
        <v>Luxury</v>
      </c>
    </row>
    <row r="1102" spans="1:18" x14ac:dyDescent="0.35">
      <c r="A1102">
        <v>12707687</v>
      </c>
      <c r="B1102" t="s">
        <v>2640</v>
      </c>
      <c r="C1102">
        <v>67888</v>
      </c>
      <c r="D1102" t="s">
        <v>17</v>
      </c>
      <c r="E1102" t="s">
        <v>153</v>
      </c>
      <c r="F1102" t="s">
        <v>2641</v>
      </c>
      <c r="G1102" t="s">
        <v>1991</v>
      </c>
      <c r="H1102">
        <v>2022</v>
      </c>
      <c r="I1102">
        <v>2827</v>
      </c>
      <c r="J1102" t="s">
        <v>21</v>
      </c>
      <c r="K1102" t="s">
        <v>22</v>
      </c>
      <c r="L1102" t="s">
        <v>540</v>
      </c>
      <c r="M1102" t="s">
        <v>24</v>
      </c>
      <c r="N1102">
        <v>2487</v>
      </c>
      <c r="O1102" t="s">
        <v>69</v>
      </c>
      <c r="P1102">
        <v>5</v>
      </c>
      <c r="Q1102">
        <f t="shared" si="34"/>
        <v>2</v>
      </c>
      <c r="R1102" t="str">
        <f t="shared" si="35"/>
        <v>Luxury</v>
      </c>
    </row>
    <row r="1103" spans="1:18" x14ac:dyDescent="0.35">
      <c r="A1103">
        <v>12707692</v>
      </c>
      <c r="B1103" t="s">
        <v>2642</v>
      </c>
      <c r="C1103">
        <v>22984</v>
      </c>
      <c r="D1103" t="s">
        <v>88</v>
      </c>
      <c r="E1103" t="s">
        <v>108</v>
      </c>
      <c r="F1103" t="s">
        <v>2643</v>
      </c>
      <c r="G1103" t="s">
        <v>110</v>
      </c>
      <c r="H1103">
        <v>2016</v>
      </c>
      <c r="I1103">
        <v>107990</v>
      </c>
      <c r="J1103" t="s">
        <v>21</v>
      </c>
      <c r="K1103" t="s">
        <v>22</v>
      </c>
      <c r="L1103" t="s">
        <v>23</v>
      </c>
      <c r="M1103" t="s">
        <v>24</v>
      </c>
      <c r="N1103">
        <v>1999</v>
      </c>
      <c r="O1103" t="s">
        <v>25</v>
      </c>
      <c r="P1103">
        <v>5</v>
      </c>
      <c r="Q1103">
        <f t="shared" si="34"/>
        <v>8</v>
      </c>
      <c r="R1103" t="str">
        <f t="shared" si="35"/>
        <v>Mid-range</v>
      </c>
    </row>
    <row r="1104" spans="1:18" x14ac:dyDescent="0.35">
      <c r="A1104">
        <v>12707698</v>
      </c>
      <c r="B1104" t="s">
        <v>2644</v>
      </c>
      <c r="C1104">
        <v>2995</v>
      </c>
      <c r="D1104" t="s">
        <v>54</v>
      </c>
      <c r="E1104" t="s">
        <v>2645</v>
      </c>
      <c r="F1104" t="s">
        <v>2646</v>
      </c>
      <c r="G1104" t="s">
        <v>2647</v>
      </c>
      <c r="H1104">
        <v>1996</v>
      </c>
      <c r="I1104">
        <v>267415</v>
      </c>
      <c r="J1104" t="s">
        <v>63</v>
      </c>
      <c r="K1104" t="s">
        <v>22</v>
      </c>
      <c r="L1104" t="s">
        <v>23</v>
      </c>
      <c r="M1104" t="s">
        <v>24</v>
      </c>
      <c r="N1104">
        <v>3984</v>
      </c>
      <c r="O1104" t="s">
        <v>135</v>
      </c>
      <c r="P1104">
        <v>5</v>
      </c>
      <c r="Q1104">
        <f t="shared" si="34"/>
        <v>28</v>
      </c>
      <c r="R1104" t="str">
        <f t="shared" si="35"/>
        <v>Budget</v>
      </c>
    </row>
    <row r="1105" spans="1:18" x14ac:dyDescent="0.35">
      <c r="A1105">
        <v>12707710</v>
      </c>
      <c r="B1105" t="s">
        <v>2648</v>
      </c>
      <c r="C1105">
        <v>2995</v>
      </c>
      <c r="D1105" t="s">
        <v>165</v>
      </c>
      <c r="E1105" t="s">
        <v>455</v>
      </c>
      <c r="F1105" t="s">
        <v>2045</v>
      </c>
      <c r="G1105" t="s">
        <v>2649</v>
      </c>
      <c r="H1105">
        <v>2009</v>
      </c>
      <c r="I1105">
        <v>273727</v>
      </c>
      <c r="J1105" t="s">
        <v>63</v>
      </c>
      <c r="K1105" t="s">
        <v>81</v>
      </c>
      <c r="L1105" t="s">
        <v>23</v>
      </c>
      <c r="M1105" t="s">
        <v>24</v>
      </c>
      <c r="N1105">
        <v>1998</v>
      </c>
      <c r="O1105" t="s">
        <v>33</v>
      </c>
      <c r="P1105">
        <v>5</v>
      </c>
      <c r="Q1105">
        <f t="shared" si="34"/>
        <v>15</v>
      </c>
      <c r="R1105" t="str">
        <f t="shared" si="35"/>
        <v>Budget</v>
      </c>
    </row>
    <row r="1106" spans="1:18" x14ac:dyDescent="0.35">
      <c r="A1106">
        <v>12707714</v>
      </c>
      <c r="B1106" t="s">
        <v>2650</v>
      </c>
      <c r="C1106">
        <v>9995</v>
      </c>
      <c r="D1106" t="s">
        <v>54</v>
      </c>
      <c r="E1106" t="s">
        <v>83</v>
      </c>
      <c r="F1106" t="s">
        <v>84</v>
      </c>
      <c r="G1106" t="s">
        <v>2651</v>
      </c>
      <c r="H1106">
        <v>2013</v>
      </c>
      <c r="I1106">
        <v>132291</v>
      </c>
      <c r="J1106" t="s">
        <v>86</v>
      </c>
      <c r="K1106" t="s">
        <v>22</v>
      </c>
      <c r="L1106" t="s">
        <v>23</v>
      </c>
      <c r="M1106" t="s">
        <v>24</v>
      </c>
      <c r="N1106">
        <v>1596</v>
      </c>
      <c r="O1106" t="s">
        <v>33</v>
      </c>
      <c r="P1106">
        <v>5</v>
      </c>
      <c r="Q1106">
        <f t="shared" si="34"/>
        <v>11</v>
      </c>
      <c r="R1106" t="str">
        <f t="shared" si="35"/>
        <v>Budget</v>
      </c>
    </row>
    <row r="1107" spans="1:18" x14ac:dyDescent="0.35">
      <c r="A1107">
        <v>12707798</v>
      </c>
      <c r="B1107" t="s">
        <v>2652</v>
      </c>
      <c r="C1107">
        <v>4888</v>
      </c>
      <c r="D1107" t="s">
        <v>88</v>
      </c>
      <c r="E1107" t="s">
        <v>2544</v>
      </c>
      <c r="F1107">
        <v>1.4</v>
      </c>
      <c r="G1107" t="s">
        <v>2653</v>
      </c>
      <c r="H1107">
        <v>2007</v>
      </c>
      <c r="I1107">
        <v>243865</v>
      </c>
      <c r="J1107" t="s">
        <v>86</v>
      </c>
      <c r="K1107" t="s">
        <v>81</v>
      </c>
      <c r="L1107" t="s">
        <v>23</v>
      </c>
      <c r="M1107" t="s">
        <v>24</v>
      </c>
      <c r="N1107">
        <v>1399</v>
      </c>
      <c r="O1107" t="s">
        <v>116</v>
      </c>
      <c r="P1107">
        <v>5</v>
      </c>
      <c r="Q1107">
        <f t="shared" si="34"/>
        <v>17</v>
      </c>
      <c r="R1107" t="str">
        <f t="shared" si="35"/>
        <v>Budget</v>
      </c>
    </row>
    <row r="1108" spans="1:18" x14ac:dyDescent="0.35">
      <c r="A1108">
        <v>12707818</v>
      </c>
      <c r="B1108" t="s">
        <v>2654</v>
      </c>
      <c r="C1108">
        <v>32990</v>
      </c>
      <c r="D1108" t="s">
        <v>449</v>
      </c>
      <c r="E1108" t="s">
        <v>450</v>
      </c>
      <c r="F1108" t="s">
        <v>2655</v>
      </c>
      <c r="G1108" t="s">
        <v>877</v>
      </c>
      <c r="H1108">
        <v>2012</v>
      </c>
      <c r="I1108">
        <v>134088</v>
      </c>
      <c r="J1108" t="s">
        <v>21</v>
      </c>
      <c r="K1108" t="s">
        <v>22</v>
      </c>
      <c r="L1108" t="s">
        <v>31</v>
      </c>
      <c r="M1108" t="s">
        <v>24</v>
      </c>
      <c r="N1108">
        <v>2720</v>
      </c>
      <c r="O1108" t="s">
        <v>47</v>
      </c>
      <c r="P1108">
        <v>5</v>
      </c>
      <c r="Q1108">
        <f t="shared" si="34"/>
        <v>12</v>
      </c>
      <c r="R1108" t="str">
        <f t="shared" si="35"/>
        <v>Mid-range</v>
      </c>
    </row>
    <row r="1109" spans="1:18" x14ac:dyDescent="0.35">
      <c r="A1109">
        <v>12707828</v>
      </c>
      <c r="B1109" t="s">
        <v>2656</v>
      </c>
      <c r="C1109">
        <v>15395</v>
      </c>
      <c r="D1109" t="s">
        <v>143</v>
      </c>
      <c r="E1109" t="s">
        <v>144</v>
      </c>
      <c r="F1109" t="s">
        <v>2576</v>
      </c>
      <c r="G1109" t="s">
        <v>877</v>
      </c>
      <c r="H1109">
        <v>2012</v>
      </c>
      <c r="I1109">
        <v>154011</v>
      </c>
      <c r="J1109" t="s">
        <v>21</v>
      </c>
      <c r="K1109" t="s">
        <v>22</v>
      </c>
      <c r="L1109" t="s">
        <v>23</v>
      </c>
      <c r="M1109" t="s">
        <v>24</v>
      </c>
      <c r="N1109">
        <v>2498</v>
      </c>
      <c r="O1109" t="s">
        <v>25</v>
      </c>
      <c r="P1109">
        <v>5</v>
      </c>
      <c r="Q1109">
        <f t="shared" si="34"/>
        <v>12</v>
      </c>
      <c r="R1109" t="str">
        <f t="shared" si="35"/>
        <v>Mid-range</v>
      </c>
    </row>
    <row r="1110" spans="1:18" x14ac:dyDescent="0.35">
      <c r="A1110">
        <v>12707829</v>
      </c>
      <c r="B1110" t="s">
        <v>2657</v>
      </c>
      <c r="C1110">
        <v>30300</v>
      </c>
      <c r="D1110" t="s">
        <v>54</v>
      </c>
      <c r="E1110" t="s">
        <v>118</v>
      </c>
      <c r="F1110" t="s">
        <v>119</v>
      </c>
      <c r="G1110" t="s">
        <v>349</v>
      </c>
      <c r="H1110">
        <v>2014</v>
      </c>
      <c r="I1110">
        <v>96730</v>
      </c>
      <c r="J1110" t="s">
        <v>63</v>
      </c>
      <c r="K1110" t="s">
        <v>22</v>
      </c>
      <c r="L1110" t="s">
        <v>23</v>
      </c>
      <c r="M1110" t="s">
        <v>24</v>
      </c>
      <c r="N1110">
        <v>3984</v>
      </c>
      <c r="O1110" t="s">
        <v>116</v>
      </c>
      <c r="P1110">
        <v>5</v>
      </c>
      <c r="Q1110">
        <f t="shared" si="34"/>
        <v>10</v>
      </c>
      <c r="R1110" t="str">
        <f t="shared" si="35"/>
        <v>Mid-range</v>
      </c>
    </row>
    <row r="1111" spans="1:18" x14ac:dyDescent="0.35">
      <c r="A1111">
        <v>12707830</v>
      </c>
      <c r="B1111" t="s">
        <v>2658</v>
      </c>
      <c r="C1111">
        <v>27495</v>
      </c>
      <c r="D1111" t="s">
        <v>88</v>
      </c>
      <c r="E1111" t="s">
        <v>1014</v>
      </c>
      <c r="F1111" t="s">
        <v>2659</v>
      </c>
      <c r="G1111" t="s">
        <v>2057</v>
      </c>
      <c r="H1111">
        <v>2017</v>
      </c>
      <c r="I1111">
        <v>46695</v>
      </c>
      <c r="J1111" t="s">
        <v>21</v>
      </c>
      <c r="K1111" t="s">
        <v>22</v>
      </c>
      <c r="L1111" t="s">
        <v>23</v>
      </c>
      <c r="M1111" t="s">
        <v>24</v>
      </c>
      <c r="N1111">
        <v>1999</v>
      </c>
      <c r="O1111" t="s">
        <v>135</v>
      </c>
      <c r="P1111">
        <v>5</v>
      </c>
      <c r="Q1111">
        <f t="shared" si="34"/>
        <v>7</v>
      </c>
      <c r="R1111" t="str">
        <f t="shared" si="35"/>
        <v>Mid-range</v>
      </c>
    </row>
    <row r="1112" spans="1:18" x14ac:dyDescent="0.35">
      <c r="A1112">
        <v>12707832</v>
      </c>
      <c r="B1112" t="s">
        <v>2660</v>
      </c>
      <c r="C1112">
        <v>6888</v>
      </c>
      <c r="D1112" t="s">
        <v>49</v>
      </c>
      <c r="E1112" t="s">
        <v>2661</v>
      </c>
      <c r="F1112" t="s">
        <v>1096</v>
      </c>
      <c r="G1112" t="s">
        <v>2662</v>
      </c>
      <c r="H1112">
        <v>2011</v>
      </c>
      <c r="I1112">
        <v>147984</v>
      </c>
      <c r="J1112" t="s">
        <v>86</v>
      </c>
      <c r="K1112" t="s">
        <v>81</v>
      </c>
      <c r="L1112" t="s">
        <v>23</v>
      </c>
      <c r="M1112" t="s">
        <v>24</v>
      </c>
      <c r="N1112">
        <v>1498</v>
      </c>
      <c r="O1112" t="s">
        <v>47</v>
      </c>
      <c r="P1112">
        <v>5</v>
      </c>
      <c r="Q1112">
        <f t="shared" si="34"/>
        <v>13</v>
      </c>
      <c r="R1112" t="str">
        <f t="shared" si="35"/>
        <v>Budget</v>
      </c>
    </row>
    <row r="1113" spans="1:18" x14ac:dyDescent="0.35">
      <c r="A1113">
        <v>12707834</v>
      </c>
      <c r="B1113" t="s">
        <v>2663</v>
      </c>
      <c r="C1113">
        <v>21800</v>
      </c>
      <c r="D1113" t="s">
        <v>143</v>
      </c>
      <c r="E1113" t="s">
        <v>144</v>
      </c>
      <c r="F1113" t="s">
        <v>145</v>
      </c>
      <c r="G1113" t="s">
        <v>1091</v>
      </c>
      <c r="H1113">
        <v>2015</v>
      </c>
      <c r="I1113">
        <v>122742</v>
      </c>
      <c r="J1113" t="s">
        <v>21</v>
      </c>
      <c r="K1113" t="s">
        <v>22</v>
      </c>
      <c r="L1113" t="s">
        <v>31</v>
      </c>
      <c r="M1113" t="s">
        <v>24</v>
      </c>
      <c r="N1113">
        <v>1998</v>
      </c>
      <c r="O1113" t="s">
        <v>47</v>
      </c>
      <c r="P1113">
        <v>5</v>
      </c>
      <c r="Q1113">
        <f t="shared" si="34"/>
        <v>9</v>
      </c>
      <c r="R1113" t="str">
        <f t="shared" si="35"/>
        <v>Mid-range</v>
      </c>
    </row>
    <row r="1114" spans="1:18" x14ac:dyDescent="0.35">
      <c r="A1114">
        <v>12707835</v>
      </c>
      <c r="B1114" t="s">
        <v>1547</v>
      </c>
      <c r="C1114">
        <v>22300</v>
      </c>
      <c r="D1114" t="s">
        <v>165</v>
      </c>
      <c r="E1114" t="s">
        <v>568</v>
      </c>
      <c r="F1114" t="s">
        <v>585</v>
      </c>
      <c r="G1114" t="s">
        <v>1548</v>
      </c>
      <c r="H1114">
        <v>2016</v>
      </c>
      <c r="I1114">
        <v>65898</v>
      </c>
      <c r="J1114" t="s">
        <v>21</v>
      </c>
      <c r="K1114" t="s">
        <v>22</v>
      </c>
      <c r="L1114" t="s">
        <v>23</v>
      </c>
      <c r="M1114" t="s">
        <v>24</v>
      </c>
      <c r="N1114">
        <v>1998</v>
      </c>
      <c r="O1114" t="s">
        <v>116</v>
      </c>
      <c r="P1114">
        <v>5</v>
      </c>
      <c r="Q1114">
        <f t="shared" si="34"/>
        <v>8</v>
      </c>
      <c r="R1114" t="str">
        <f t="shared" si="35"/>
        <v>Mid-range</v>
      </c>
    </row>
    <row r="1115" spans="1:18" x14ac:dyDescent="0.35">
      <c r="A1115">
        <v>12707837</v>
      </c>
      <c r="B1115" t="s">
        <v>2664</v>
      </c>
      <c r="C1115">
        <v>26800</v>
      </c>
      <c r="D1115" t="s">
        <v>143</v>
      </c>
      <c r="E1115" t="s">
        <v>1744</v>
      </c>
      <c r="F1115" t="s">
        <v>2210</v>
      </c>
      <c r="G1115" t="s">
        <v>1091</v>
      </c>
      <c r="H1115">
        <v>2014</v>
      </c>
      <c r="I1115">
        <v>167286</v>
      </c>
      <c r="J1115" t="s">
        <v>63</v>
      </c>
      <c r="K1115" t="s">
        <v>22</v>
      </c>
      <c r="L1115" t="s">
        <v>64</v>
      </c>
      <c r="M1115" t="s">
        <v>24</v>
      </c>
      <c r="N1115">
        <v>1998</v>
      </c>
      <c r="O1115" t="s">
        <v>25</v>
      </c>
      <c r="P1115">
        <v>5</v>
      </c>
      <c r="Q1115">
        <f t="shared" si="34"/>
        <v>10</v>
      </c>
      <c r="R1115" t="str">
        <f t="shared" si="35"/>
        <v>Mid-range</v>
      </c>
    </row>
    <row r="1116" spans="1:18" x14ac:dyDescent="0.35">
      <c r="A1116">
        <v>12707844</v>
      </c>
      <c r="B1116" t="s">
        <v>2665</v>
      </c>
      <c r="C1116">
        <v>46888</v>
      </c>
      <c r="D1116" t="s">
        <v>143</v>
      </c>
      <c r="E1116" t="s">
        <v>1109</v>
      </c>
      <c r="F1116" t="s">
        <v>2666</v>
      </c>
      <c r="G1116" t="s">
        <v>592</v>
      </c>
      <c r="H1116">
        <v>2019</v>
      </c>
      <c r="I1116">
        <v>52271</v>
      </c>
      <c r="J1116" t="s">
        <v>21</v>
      </c>
      <c r="K1116" t="s">
        <v>22</v>
      </c>
      <c r="L1116" t="s">
        <v>23</v>
      </c>
      <c r="M1116" t="s">
        <v>24</v>
      </c>
      <c r="N1116">
        <v>2498</v>
      </c>
      <c r="O1116" t="s">
        <v>25</v>
      </c>
      <c r="P1116">
        <v>5</v>
      </c>
      <c r="Q1116">
        <f t="shared" si="34"/>
        <v>5</v>
      </c>
      <c r="R1116" t="str">
        <f t="shared" si="35"/>
        <v>Luxury</v>
      </c>
    </row>
    <row r="1117" spans="1:18" x14ac:dyDescent="0.35">
      <c r="A1117">
        <v>12707855</v>
      </c>
      <c r="B1117" t="s">
        <v>2667</v>
      </c>
      <c r="C1117">
        <v>24500</v>
      </c>
      <c r="D1117" t="s">
        <v>49</v>
      </c>
      <c r="E1117" t="s">
        <v>234</v>
      </c>
      <c r="F1117" t="s">
        <v>371</v>
      </c>
      <c r="G1117" t="s">
        <v>235</v>
      </c>
      <c r="H1117">
        <v>2008</v>
      </c>
      <c r="I1117">
        <v>104118</v>
      </c>
      <c r="J1117" t="s">
        <v>236</v>
      </c>
      <c r="K1117" t="s">
        <v>22</v>
      </c>
      <c r="L1117" t="s">
        <v>31</v>
      </c>
      <c r="M1117" t="s">
        <v>24</v>
      </c>
      <c r="N1117">
        <v>2488</v>
      </c>
      <c r="O1117" t="s">
        <v>116</v>
      </c>
      <c r="P1117">
        <v>5</v>
      </c>
      <c r="Q1117">
        <f t="shared" si="34"/>
        <v>16</v>
      </c>
      <c r="R1117" t="str">
        <f t="shared" si="35"/>
        <v>Mid-range</v>
      </c>
    </row>
    <row r="1118" spans="1:18" x14ac:dyDescent="0.35">
      <c r="A1118">
        <v>12707862</v>
      </c>
      <c r="B1118" t="s">
        <v>2278</v>
      </c>
      <c r="C1118">
        <v>104868</v>
      </c>
      <c r="D1118" t="s">
        <v>27</v>
      </c>
      <c r="E1118" t="s">
        <v>2279</v>
      </c>
      <c r="F1118" t="s">
        <v>2280</v>
      </c>
      <c r="G1118" t="s">
        <v>2281</v>
      </c>
      <c r="H1118">
        <v>2022</v>
      </c>
      <c r="I1118">
        <v>7304</v>
      </c>
      <c r="J1118" t="s">
        <v>21</v>
      </c>
      <c r="K1118" t="s">
        <v>22</v>
      </c>
      <c r="L1118" t="s">
        <v>64</v>
      </c>
      <c r="M1118" t="s">
        <v>24</v>
      </c>
      <c r="N1118">
        <v>1991</v>
      </c>
      <c r="O1118" t="s">
        <v>25</v>
      </c>
      <c r="P1118">
        <v>5</v>
      </c>
      <c r="Q1118">
        <f t="shared" si="34"/>
        <v>2</v>
      </c>
      <c r="R1118" t="str">
        <f t="shared" si="35"/>
        <v>Luxury</v>
      </c>
    </row>
    <row r="1119" spans="1:18" x14ac:dyDescent="0.35">
      <c r="A1119">
        <v>12707864</v>
      </c>
      <c r="B1119" t="s">
        <v>2668</v>
      </c>
      <c r="C1119">
        <v>79830</v>
      </c>
      <c r="D1119" t="s">
        <v>59</v>
      </c>
      <c r="E1119" t="s">
        <v>826</v>
      </c>
      <c r="F1119" t="s">
        <v>604</v>
      </c>
      <c r="G1119" t="s">
        <v>2669</v>
      </c>
      <c r="H1119">
        <v>2017</v>
      </c>
      <c r="I1119">
        <v>65140</v>
      </c>
      <c r="J1119" t="s">
        <v>21</v>
      </c>
      <c r="K1119" t="s">
        <v>22</v>
      </c>
      <c r="L1119" t="s">
        <v>31</v>
      </c>
      <c r="M1119" t="s">
        <v>24</v>
      </c>
      <c r="N1119">
        <v>2993</v>
      </c>
      <c r="O1119" t="s">
        <v>69</v>
      </c>
      <c r="P1119">
        <v>5</v>
      </c>
      <c r="Q1119">
        <f t="shared" si="34"/>
        <v>7</v>
      </c>
      <c r="R1119" t="str">
        <f t="shared" si="35"/>
        <v>Luxury</v>
      </c>
    </row>
    <row r="1120" spans="1:18" x14ac:dyDescent="0.35">
      <c r="A1120">
        <v>12707894</v>
      </c>
      <c r="B1120" t="s">
        <v>2670</v>
      </c>
      <c r="C1120">
        <v>10990</v>
      </c>
      <c r="D1120" t="s">
        <v>88</v>
      </c>
      <c r="E1120" t="s">
        <v>108</v>
      </c>
      <c r="F1120" t="s">
        <v>2671</v>
      </c>
      <c r="G1120" t="s">
        <v>2086</v>
      </c>
      <c r="H1120">
        <v>2010</v>
      </c>
      <c r="I1120">
        <v>125180</v>
      </c>
      <c r="J1120" t="s">
        <v>21</v>
      </c>
      <c r="K1120" t="s">
        <v>81</v>
      </c>
      <c r="L1120" t="s">
        <v>23</v>
      </c>
      <c r="M1120" t="s">
        <v>24</v>
      </c>
      <c r="N1120">
        <v>1975</v>
      </c>
      <c r="O1120" t="s">
        <v>116</v>
      </c>
      <c r="P1120">
        <v>5</v>
      </c>
      <c r="Q1120">
        <f t="shared" si="34"/>
        <v>14</v>
      </c>
      <c r="R1120" t="str">
        <f t="shared" si="35"/>
        <v>Mid-range</v>
      </c>
    </row>
    <row r="1121" spans="1:18" x14ac:dyDescent="0.35">
      <c r="A1121">
        <v>12707898</v>
      </c>
      <c r="B1121" t="s">
        <v>2672</v>
      </c>
      <c r="C1121">
        <v>12990</v>
      </c>
      <c r="D1121" t="s">
        <v>42</v>
      </c>
      <c r="E1121" t="s">
        <v>71</v>
      </c>
      <c r="F1121" t="s">
        <v>2673</v>
      </c>
      <c r="G1121" t="s">
        <v>1376</v>
      </c>
      <c r="H1121">
        <v>2010</v>
      </c>
      <c r="I1121">
        <v>212140</v>
      </c>
      <c r="J1121" t="s">
        <v>63</v>
      </c>
      <c r="K1121" t="s">
        <v>22</v>
      </c>
      <c r="L1121" t="s">
        <v>23</v>
      </c>
      <c r="M1121" t="s">
        <v>24</v>
      </c>
      <c r="N1121">
        <v>2997</v>
      </c>
      <c r="O1121" t="s">
        <v>33</v>
      </c>
      <c r="P1121">
        <v>5</v>
      </c>
      <c r="Q1121">
        <f t="shared" si="34"/>
        <v>14</v>
      </c>
      <c r="R1121" t="str">
        <f t="shared" si="35"/>
        <v>Mid-range</v>
      </c>
    </row>
    <row r="1122" spans="1:18" x14ac:dyDescent="0.35">
      <c r="A1122">
        <v>12707970</v>
      </c>
      <c r="B1122" t="s">
        <v>2674</v>
      </c>
      <c r="C1122">
        <v>28995</v>
      </c>
      <c r="D1122" t="s">
        <v>188</v>
      </c>
      <c r="E1122" t="s">
        <v>288</v>
      </c>
      <c r="F1122" t="s">
        <v>251</v>
      </c>
      <c r="G1122" t="s">
        <v>290</v>
      </c>
      <c r="H1122">
        <v>2015</v>
      </c>
      <c r="I1122">
        <v>173058</v>
      </c>
      <c r="J1122" t="s">
        <v>21</v>
      </c>
      <c r="K1122" t="s">
        <v>22</v>
      </c>
      <c r="L1122" t="s">
        <v>23</v>
      </c>
      <c r="M1122" t="s">
        <v>24</v>
      </c>
      <c r="N1122">
        <v>3342</v>
      </c>
      <c r="O1122" t="s">
        <v>116</v>
      </c>
      <c r="P1122">
        <v>8</v>
      </c>
      <c r="Q1122">
        <f t="shared" si="34"/>
        <v>9</v>
      </c>
      <c r="R1122" t="str">
        <f t="shared" si="35"/>
        <v>Mid-range</v>
      </c>
    </row>
    <row r="1123" spans="1:18" x14ac:dyDescent="0.35">
      <c r="A1123">
        <v>12707985</v>
      </c>
      <c r="B1123" t="s">
        <v>2089</v>
      </c>
      <c r="C1123">
        <v>13990</v>
      </c>
      <c r="D1123" t="s">
        <v>49</v>
      </c>
      <c r="E1123" t="s">
        <v>50</v>
      </c>
      <c r="F1123" t="s">
        <v>1620</v>
      </c>
      <c r="G1123" t="s">
        <v>297</v>
      </c>
      <c r="H1123">
        <v>2012</v>
      </c>
      <c r="I1123">
        <v>156963</v>
      </c>
      <c r="J1123" t="s">
        <v>21</v>
      </c>
      <c r="K1123" t="s">
        <v>22</v>
      </c>
      <c r="L1123" t="s">
        <v>23</v>
      </c>
      <c r="M1123" t="s">
        <v>24</v>
      </c>
      <c r="N1123">
        <v>1997</v>
      </c>
      <c r="O1123" t="s">
        <v>47</v>
      </c>
      <c r="P1123">
        <v>5</v>
      </c>
      <c r="Q1123">
        <f t="shared" si="34"/>
        <v>12</v>
      </c>
      <c r="R1123" t="str">
        <f t="shared" si="35"/>
        <v>Mid-range</v>
      </c>
    </row>
    <row r="1124" spans="1:18" x14ac:dyDescent="0.35">
      <c r="A1124">
        <v>12708002</v>
      </c>
      <c r="B1124" t="s">
        <v>2675</v>
      </c>
      <c r="C1124">
        <v>27500</v>
      </c>
      <c r="D1124" t="s">
        <v>188</v>
      </c>
      <c r="E1124" t="s">
        <v>594</v>
      </c>
      <c r="F1124" t="s">
        <v>460</v>
      </c>
      <c r="G1124" t="s">
        <v>1831</v>
      </c>
      <c r="H1124">
        <v>2018</v>
      </c>
      <c r="I1124">
        <v>131455</v>
      </c>
      <c r="J1124" t="s">
        <v>21</v>
      </c>
      <c r="K1124" t="s">
        <v>22</v>
      </c>
      <c r="L1124" t="s">
        <v>23</v>
      </c>
      <c r="M1124" t="s">
        <v>24</v>
      </c>
      <c r="N1124">
        <v>3490</v>
      </c>
      <c r="O1124" t="s">
        <v>47</v>
      </c>
      <c r="P1124">
        <v>7</v>
      </c>
      <c r="Q1124">
        <f t="shared" si="34"/>
        <v>6</v>
      </c>
      <c r="R1124" t="str">
        <f t="shared" si="35"/>
        <v>Mid-range</v>
      </c>
    </row>
    <row r="1125" spans="1:18" x14ac:dyDescent="0.35">
      <c r="A1125">
        <v>12708004</v>
      </c>
      <c r="B1125" t="s">
        <v>2676</v>
      </c>
      <c r="C1125">
        <v>26894</v>
      </c>
      <c r="D1125" t="s">
        <v>282</v>
      </c>
      <c r="E1125" t="s">
        <v>443</v>
      </c>
      <c r="F1125" t="s">
        <v>479</v>
      </c>
      <c r="G1125" t="s">
        <v>664</v>
      </c>
      <c r="H1125">
        <v>2013</v>
      </c>
      <c r="I1125">
        <v>141998</v>
      </c>
      <c r="J1125" t="s">
        <v>21</v>
      </c>
      <c r="K1125" t="s">
        <v>22</v>
      </c>
      <c r="L1125" t="s">
        <v>64</v>
      </c>
      <c r="M1125" t="s">
        <v>24</v>
      </c>
      <c r="N1125">
        <v>3604</v>
      </c>
      <c r="O1125" t="s">
        <v>33</v>
      </c>
      <c r="P1125">
        <v>5</v>
      </c>
      <c r="Q1125">
        <f t="shared" si="34"/>
        <v>11</v>
      </c>
      <c r="R1125" t="str">
        <f t="shared" si="35"/>
        <v>Mid-range</v>
      </c>
    </row>
    <row r="1126" spans="1:18" x14ac:dyDescent="0.35">
      <c r="A1126">
        <v>12708005</v>
      </c>
      <c r="B1126" t="s">
        <v>2677</v>
      </c>
      <c r="C1126">
        <v>18788</v>
      </c>
      <c r="D1126" t="s">
        <v>282</v>
      </c>
      <c r="E1126" t="s">
        <v>443</v>
      </c>
      <c r="F1126" t="s">
        <v>1101</v>
      </c>
      <c r="G1126" t="s">
        <v>445</v>
      </c>
      <c r="H1126">
        <v>2012</v>
      </c>
      <c r="I1126">
        <v>213053</v>
      </c>
      <c r="J1126" t="s">
        <v>21</v>
      </c>
      <c r="K1126" t="s">
        <v>22</v>
      </c>
      <c r="L1126" t="s">
        <v>31</v>
      </c>
      <c r="M1126" t="s">
        <v>24</v>
      </c>
      <c r="N1126">
        <v>2987</v>
      </c>
      <c r="O1126" t="s">
        <v>69</v>
      </c>
      <c r="P1126">
        <v>5</v>
      </c>
      <c r="Q1126">
        <f t="shared" si="34"/>
        <v>12</v>
      </c>
      <c r="R1126" t="str">
        <f t="shared" si="35"/>
        <v>Mid-range</v>
      </c>
    </row>
    <row r="1127" spans="1:18" x14ac:dyDescent="0.35">
      <c r="A1127">
        <v>12708008</v>
      </c>
      <c r="B1127" t="s">
        <v>2678</v>
      </c>
      <c r="C1127">
        <v>17880</v>
      </c>
      <c r="D1127" t="s">
        <v>328</v>
      </c>
      <c r="E1127" t="s">
        <v>734</v>
      </c>
      <c r="F1127" t="s">
        <v>735</v>
      </c>
      <c r="G1127">
        <v>30</v>
      </c>
      <c r="H1127">
        <v>2013</v>
      </c>
      <c r="I1127">
        <v>104314</v>
      </c>
      <c r="J1127" t="s">
        <v>21</v>
      </c>
      <c r="K1127" t="s">
        <v>81</v>
      </c>
      <c r="L1127" t="s">
        <v>23</v>
      </c>
      <c r="M1127" t="s">
        <v>24</v>
      </c>
      <c r="N1127">
        <v>1997</v>
      </c>
      <c r="O1127" t="s">
        <v>33</v>
      </c>
      <c r="P1127">
        <v>5</v>
      </c>
      <c r="Q1127">
        <f t="shared" si="34"/>
        <v>11</v>
      </c>
      <c r="R1127" t="str">
        <f t="shared" si="35"/>
        <v>Mid-range</v>
      </c>
    </row>
    <row r="1128" spans="1:18" x14ac:dyDescent="0.35">
      <c r="A1128">
        <v>12708010</v>
      </c>
      <c r="B1128" t="s">
        <v>2679</v>
      </c>
      <c r="C1128">
        <v>51950</v>
      </c>
      <c r="D1128" t="s">
        <v>59</v>
      </c>
      <c r="E1128" t="s">
        <v>2680</v>
      </c>
      <c r="F1128" t="s">
        <v>2681</v>
      </c>
      <c r="G1128" t="s">
        <v>2682</v>
      </c>
      <c r="H1128">
        <v>2018</v>
      </c>
      <c r="I1128">
        <v>91750</v>
      </c>
      <c r="J1128" t="s">
        <v>393</v>
      </c>
      <c r="K1128" t="s">
        <v>22</v>
      </c>
      <c r="L1128" t="s">
        <v>64</v>
      </c>
      <c r="M1128" t="s">
        <v>24</v>
      </c>
      <c r="N1128">
        <v>2979</v>
      </c>
      <c r="O1128" t="s">
        <v>33</v>
      </c>
      <c r="P1128">
        <v>5</v>
      </c>
      <c r="Q1128">
        <f t="shared" si="34"/>
        <v>6</v>
      </c>
      <c r="R1128" t="str">
        <f t="shared" si="35"/>
        <v>Luxury</v>
      </c>
    </row>
    <row r="1129" spans="1:18" x14ac:dyDescent="0.35">
      <c r="A1129">
        <v>12708049</v>
      </c>
      <c r="B1129" t="s">
        <v>2683</v>
      </c>
      <c r="C1129">
        <v>26999</v>
      </c>
      <c r="D1129" t="s">
        <v>112</v>
      </c>
      <c r="E1129" t="s">
        <v>2684</v>
      </c>
      <c r="F1129" t="s">
        <v>831</v>
      </c>
      <c r="G1129" t="s">
        <v>832</v>
      </c>
      <c r="H1129">
        <v>2011</v>
      </c>
      <c r="I1129">
        <v>92486</v>
      </c>
      <c r="J1129" t="s">
        <v>220</v>
      </c>
      <c r="K1129" t="s">
        <v>22</v>
      </c>
      <c r="L1129" t="s">
        <v>64</v>
      </c>
      <c r="M1129" t="s">
        <v>24</v>
      </c>
      <c r="N1129">
        <v>2500</v>
      </c>
      <c r="O1129" t="s">
        <v>47</v>
      </c>
      <c r="P1129">
        <v>4</v>
      </c>
      <c r="Q1129">
        <f t="shared" si="34"/>
        <v>13</v>
      </c>
      <c r="R1129" t="str">
        <f t="shared" si="35"/>
        <v>Mid-range</v>
      </c>
    </row>
    <row r="1130" spans="1:18" x14ac:dyDescent="0.35">
      <c r="A1130">
        <v>12708079</v>
      </c>
      <c r="B1130" t="s">
        <v>2081</v>
      </c>
      <c r="C1130">
        <v>26950</v>
      </c>
      <c r="D1130" t="s">
        <v>59</v>
      </c>
      <c r="E1130" t="s">
        <v>2082</v>
      </c>
      <c r="F1130" t="s">
        <v>1395</v>
      </c>
      <c r="G1130" t="s">
        <v>2083</v>
      </c>
      <c r="H1130">
        <v>2003</v>
      </c>
      <c r="I1130">
        <v>128409</v>
      </c>
      <c r="J1130" t="s">
        <v>304</v>
      </c>
      <c r="K1130" t="s">
        <v>81</v>
      </c>
      <c r="L1130" t="s">
        <v>64</v>
      </c>
      <c r="M1130" t="s">
        <v>24</v>
      </c>
      <c r="N1130">
        <v>2979</v>
      </c>
      <c r="O1130" t="s">
        <v>33</v>
      </c>
      <c r="P1130">
        <v>2</v>
      </c>
      <c r="Q1130">
        <f t="shared" si="34"/>
        <v>21</v>
      </c>
      <c r="R1130" t="str">
        <f t="shared" si="35"/>
        <v>Mid-range</v>
      </c>
    </row>
    <row r="1131" spans="1:18" x14ac:dyDescent="0.35">
      <c r="A1131">
        <v>12708133</v>
      </c>
      <c r="B1131" t="s">
        <v>1343</v>
      </c>
      <c r="C1131">
        <v>30970</v>
      </c>
      <c r="D1131" t="s">
        <v>49</v>
      </c>
      <c r="E1131" t="s">
        <v>50</v>
      </c>
      <c r="F1131" t="s">
        <v>137</v>
      </c>
      <c r="G1131" t="s">
        <v>52</v>
      </c>
      <c r="H1131">
        <v>2019</v>
      </c>
      <c r="I1131">
        <v>52100</v>
      </c>
      <c r="J1131" t="s">
        <v>21</v>
      </c>
      <c r="K1131" t="s">
        <v>22</v>
      </c>
      <c r="L1131" t="s">
        <v>23</v>
      </c>
      <c r="M1131" t="s">
        <v>24</v>
      </c>
      <c r="N1131">
        <v>2488</v>
      </c>
      <c r="O1131" t="s">
        <v>1085</v>
      </c>
      <c r="P1131">
        <v>5</v>
      </c>
      <c r="Q1131">
        <f t="shared" si="34"/>
        <v>5</v>
      </c>
      <c r="R1131" t="str">
        <f t="shared" si="35"/>
        <v>Mid-range</v>
      </c>
    </row>
    <row r="1132" spans="1:18" x14ac:dyDescent="0.35">
      <c r="A1132">
        <v>12708141</v>
      </c>
      <c r="B1132" t="s">
        <v>2685</v>
      </c>
      <c r="C1132">
        <v>11990</v>
      </c>
      <c r="D1132" t="s">
        <v>17</v>
      </c>
      <c r="E1132" t="s">
        <v>153</v>
      </c>
      <c r="F1132" t="s">
        <v>2686</v>
      </c>
      <c r="G1132" t="s">
        <v>2687</v>
      </c>
      <c r="H1132">
        <v>2006</v>
      </c>
      <c r="I1132">
        <v>223400</v>
      </c>
      <c r="J1132" t="s">
        <v>21</v>
      </c>
      <c r="K1132" t="s">
        <v>81</v>
      </c>
      <c r="L1132" t="s">
        <v>23</v>
      </c>
      <c r="M1132" t="s">
        <v>24</v>
      </c>
      <c r="N1132">
        <v>2362</v>
      </c>
      <c r="O1132" t="s">
        <v>47</v>
      </c>
      <c r="P1132">
        <v>5</v>
      </c>
      <c r="Q1132">
        <f t="shared" si="34"/>
        <v>18</v>
      </c>
      <c r="R1132" t="str">
        <f t="shared" si="35"/>
        <v>Mid-range</v>
      </c>
    </row>
    <row r="1133" spans="1:18" x14ac:dyDescent="0.35">
      <c r="A1133">
        <v>12708142</v>
      </c>
      <c r="B1133" t="s">
        <v>2688</v>
      </c>
      <c r="C1133">
        <v>41888</v>
      </c>
      <c r="D1133" t="s">
        <v>88</v>
      </c>
      <c r="E1133" t="s">
        <v>1014</v>
      </c>
      <c r="F1133" t="s">
        <v>2689</v>
      </c>
      <c r="G1133" t="s">
        <v>1143</v>
      </c>
      <c r="H1133">
        <v>2022</v>
      </c>
      <c r="I1133">
        <v>8401</v>
      </c>
      <c r="J1133" t="s">
        <v>21</v>
      </c>
      <c r="K1133" t="s">
        <v>22</v>
      </c>
      <c r="L1133" t="s">
        <v>23</v>
      </c>
      <c r="M1133" t="s">
        <v>24</v>
      </c>
      <c r="N1133">
        <v>1999</v>
      </c>
      <c r="O1133" t="s">
        <v>69</v>
      </c>
      <c r="P1133">
        <v>5</v>
      </c>
      <c r="Q1133">
        <f t="shared" si="34"/>
        <v>2</v>
      </c>
      <c r="R1133" t="str">
        <f t="shared" si="35"/>
        <v>Luxury</v>
      </c>
    </row>
    <row r="1134" spans="1:18" x14ac:dyDescent="0.35">
      <c r="A1134">
        <v>12708154</v>
      </c>
      <c r="B1134" t="s">
        <v>2690</v>
      </c>
      <c r="C1134">
        <v>24990</v>
      </c>
      <c r="D1134" t="s">
        <v>165</v>
      </c>
      <c r="E1134" t="s">
        <v>568</v>
      </c>
      <c r="F1134" t="s">
        <v>692</v>
      </c>
      <c r="G1134" t="s">
        <v>2468</v>
      </c>
      <c r="H1134">
        <v>2020</v>
      </c>
      <c r="I1134">
        <v>59010</v>
      </c>
      <c r="J1134" t="s">
        <v>21</v>
      </c>
      <c r="K1134" t="s">
        <v>22</v>
      </c>
      <c r="L1134" t="s">
        <v>23</v>
      </c>
      <c r="M1134" t="s">
        <v>24</v>
      </c>
      <c r="N1134">
        <v>1999</v>
      </c>
      <c r="O1134" t="s">
        <v>47</v>
      </c>
      <c r="P1134">
        <v>5</v>
      </c>
      <c r="Q1134">
        <f t="shared" si="34"/>
        <v>4</v>
      </c>
      <c r="R1134" t="str">
        <f t="shared" si="35"/>
        <v>Mid-range</v>
      </c>
    </row>
    <row r="1135" spans="1:18" x14ac:dyDescent="0.35">
      <c r="A1135">
        <v>12708171</v>
      </c>
      <c r="B1135" t="s">
        <v>2691</v>
      </c>
      <c r="C1135">
        <v>26990</v>
      </c>
      <c r="D1135" t="s">
        <v>127</v>
      </c>
      <c r="E1135">
        <v>2</v>
      </c>
      <c r="F1135" t="s">
        <v>2692</v>
      </c>
      <c r="G1135" t="s">
        <v>2693</v>
      </c>
      <c r="H1135">
        <v>2022</v>
      </c>
      <c r="I1135">
        <v>156</v>
      </c>
      <c r="J1135" t="s">
        <v>86</v>
      </c>
      <c r="K1135" t="s">
        <v>22</v>
      </c>
      <c r="L1135" t="s">
        <v>23</v>
      </c>
      <c r="M1135" t="s">
        <v>247</v>
      </c>
      <c r="N1135">
        <v>1496</v>
      </c>
      <c r="O1135" t="s">
        <v>25</v>
      </c>
      <c r="P1135">
        <v>5</v>
      </c>
      <c r="Q1135">
        <f t="shared" si="34"/>
        <v>2</v>
      </c>
      <c r="R1135" t="str">
        <f t="shared" si="35"/>
        <v>Mid-range</v>
      </c>
    </row>
    <row r="1136" spans="1:18" x14ac:dyDescent="0.35">
      <c r="A1136">
        <v>12708191</v>
      </c>
      <c r="B1136" t="s">
        <v>2694</v>
      </c>
      <c r="C1136">
        <v>9990</v>
      </c>
      <c r="D1136" t="s">
        <v>88</v>
      </c>
      <c r="E1136" t="s">
        <v>707</v>
      </c>
      <c r="F1136" t="s">
        <v>90</v>
      </c>
      <c r="G1136" t="s">
        <v>2608</v>
      </c>
      <c r="H1136">
        <v>2012</v>
      </c>
      <c r="I1136">
        <v>129732</v>
      </c>
      <c r="J1136" t="s">
        <v>86</v>
      </c>
      <c r="K1136" t="s">
        <v>81</v>
      </c>
      <c r="L1136" t="s">
        <v>23</v>
      </c>
      <c r="M1136" t="s">
        <v>24</v>
      </c>
      <c r="N1136">
        <v>1591</v>
      </c>
      <c r="O1136" t="s">
        <v>135</v>
      </c>
      <c r="P1136">
        <v>5</v>
      </c>
      <c r="Q1136">
        <f t="shared" si="34"/>
        <v>12</v>
      </c>
      <c r="R1136" t="str">
        <f t="shared" si="35"/>
        <v>Budget</v>
      </c>
    </row>
    <row r="1137" spans="1:18" x14ac:dyDescent="0.35">
      <c r="A1137">
        <v>12708193</v>
      </c>
      <c r="B1137" t="s">
        <v>2695</v>
      </c>
      <c r="C1137">
        <v>47888</v>
      </c>
      <c r="D1137" t="s">
        <v>282</v>
      </c>
      <c r="E1137" t="s">
        <v>931</v>
      </c>
      <c r="F1137" t="s">
        <v>1002</v>
      </c>
      <c r="G1137" t="s">
        <v>1003</v>
      </c>
      <c r="H1137">
        <v>2018</v>
      </c>
      <c r="I1137">
        <v>123381</v>
      </c>
      <c r="J1137" t="s">
        <v>286</v>
      </c>
      <c r="K1137" t="s">
        <v>22</v>
      </c>
      <c r="L1137" t="s">
        <v>23</v>
      </c>
      <c r="M1137" t="s">
        <v>24</v>
      </c>
      <c r="N1137">
        <v>3604</v>
      </c>
      <c r="O1137" t="s">
        <v>47</v>
      </c>
      <c r="P1137">
        <v>5</v>
      </c>
      <c r="Q1137">
        <f t="shared" si="34"/>
        <v>6</v>
      </c>
      <c r="R1137" t="str">
        <f t="shared" si="35"/>
        <v>Luxury</v>
      </c>
    </row>
    <row r="1138" spans="1:18" x14ac:dyDescent="0.35">
      <c r="A1138">
        <v>12708197</v>
      </c>
      <c r="B1138" t="s">
        <v>2696</v>
      </c>
      <c r="C1138">
        <v>43880</v>
      </c>
      <c r="D1138" t="s">
        <v>188</v>
      </c>
      <c r="E1138" t="s">
        <v>189</v>
      </c>
      <c r="F1138" t="s">
        <v>2697</v>
      </c>
      <c r="G1138" t="s">
        <v>2698</v>
      </c>
      <c r="H1138">
        <v>2020</v>
      </c>
      <c r="I1138">
        <v>49560</v>
      </c>
      <c r="J1138" t="s">
        <v>21</v>
      </c>
      <c r="K1138" t="s">
        <v>22</v>
      </c>
      <c r="L1138" t="s">
        <v>23</v>
      </c>
      <c r="M1138" t="s">
        <v>24</v>
      </c>
      <c r="N1138">
        <v>2359</v>
      </c>
      <c r="O1138" t="s">
        <v>47</v>
      </c>
      <c r="P1138">
        <v>5</v>
      </c>
      <c r="Q1138">
        <f t="shared" si="34"/>
        <v>4</v>
      </c>
      <c r="R1138" t="str">
        <f t="shared" si="35"/>
        <v>Luxury</v>
      </c>
    </row>
    <row r="1139" spans="1:18" x14ac:dyDescent="0.35">
      <c r="A1139">
        <v>12708198</v>
      </c>
      <c r="B1139" t="s">
        <v>1910</v>
      </c>
      <c r="C1139">
        <v>36480</v>
      </c>
      <c r="D1139" t="s">
        <v>17</v>
      </c>
      <c r="E1139" t="s">
        <v>262</v>
      </c>
      <c r="F1139" t="s">
        <v>924</v>
      </c>
      <c r="G1139" t="s">
        <v>1911</v>
      </c>
      <c r="H1139">
        <v>2019</v>
      </c>
      <c r="I1139">
        <v>3079</v>
      </c>
      <c r="J1139" t="s">
        <v>86</v>
      </c>
      <c r="K1139" t="s">
        <v>22</v>
      </c>
      <c r="L1139" t="s">
        <v>540</v>
      </c>
      <c r="M1139" t="s">
        <v>24</v>
      </c>
      <c r="N1139">
        <v>1798</v>
      </c>
      <c r="O1139" t="s">
        <v>47</v>
      </c>
      <c r="P1139">
        <v>5</v>
      </c>
      <c r="Q1139">
        <f t="shared" si="34"/>
        <v>5</v>
      </c>
      <c r="R1139" t="str">
        <f t="shared" si="35"/>
        <v>Mid-range</v>
      </c>
    </row>
    <row r="1140" spans="1:18" x14ac:dyDescent="0.35">
      <c r="A1140">
        <v>12708292</v>
      </c>
      <c r="B1140" t="s">
        <v>2699</v>
      </c>
      <c r="C1140">
        <v>40880</v>
      </c>
      <c r="D1140" t="s">
        <v>17</v>
      </c>
      <c r="E1140" t="s">
        <v>193</v>
      </c>
      <c r="F1140" t="s">
        <v>395</v>
      </c>
      <c r="G1140" t="s">
        <v>573</v>
      </c>
      <c r="H1140">
        <v>2018</v>
      </c>
      <c r="I1140">
        <v>73633</v>
      </c>
      <c r="J1140" t="s">
        <v>21</v>
      </c>
      <c r="K1140" t="s">
        <v>22</v>
      </c>
      <c r="L1140" t="s">
        <v>23</v>
      </c>
      <c r="M1140" t="s">
        <v>24</v>
      </c>
      <c r="N1140">
        <v>3456</v>
      </c>
      <c r="O1140" t="s">
        <v>116</v>
      </c>
      <c r="P1140">
        <v>7</v>
      </c>
      <c r="Q1140">
        <f t="shared" si="34"/>
        <v>6</v>
      </c>
      <c r="R1140" t="str">
        <f t="shared" si="35"/>
        <v>Luxury</v>
      </c>
    </row>
    <row r="1141" spans="1:18" x14ac:dyDescent="0.35">
      <c r="A1141">
        <v>12708293</v>
      </c>
      <c r="B1141" t="s">
        <v>2700</v>
      </c>
      <c r="C1141">
        <v>36888</v>
      </c>
      <c r="D1141" t="s">
        <v>188</v>
      </c>
      <c r="E1141" t="s">
        <v>594</v>
      </c>
      <c r="F1141" t="s">
        <v>2701</v>
      </c>
      <c r="G1141" t="s">
        <v>2702</v>
      </c>
      <c r="H1141">
        <v>2019</v>
      </c>
      <c r="I1141">
        <v>65498</v>
      </c>
      <c r="J1141" t="s">
        <v>21</v>
      </c>
      <c r="K1141" t="s">
        <v>22</v>
      </c>
      <c r="L1141" t="s">
        <v>23</v>
      </c>
      <c r="M1141" t="s">
        <v>24</v>
      </c>
      <c r="N1141">
        <v>3490</v>
      </c>
      <c r="O1141" t="s">
        <v>47</v>
      </c>
      <c r="P1141">
        <v>7</v>
      </c>
      <c r="Q1141">
        <f t="shared" si="34"/>
        <v>5</v>
      </c>
      <c r="R1141" t="str">
        <f t="shared" si="35"/>
        <v>Mid-range</v>
      </c>
    </row>
    <row r="1142" spans="1:18" x14ac:dyDescent="0.35">
      <c r="A1142">
        <v>12708299</v>
      </c>
      <c r="B1142" t="s">
        <v>2703</v>
      </c>
      <c r="C1142">
        <v>84990</v>
      </c>
      <c r="D1142" t="s">
        <v>112</v>
      </c>
      <c r="E1142" t="s">
        <v>2398</v>
      </c>
      <c r="F1142" t="s">
        <v>2704</v>
      </c>
      <c r="G1142" t="s">
        <v>2705</v>
      </c>
      <c r="H1142">
        <v>2018</v>
      </c>
      <c r="I1142">
        <v>59900</v>
      </c>
      <c r="J1142" t="s">
        <v>21</v>
      </c>
      <c r="K1142" t="s">
        <v>22</v>
      </c>
      <c r="L1142" t="s">
        <v>381</v>
      </c>
      <c r="M1142" t="s">
        <v>24</v>
      </c>
      <c r="N1142">
        <v>3456</v>
      </c>
      <c r="O1142" t="s">
        <v>116</v>
      </c>
      <c r="P1142">
        <v>5</v>
      </c>
      <c r="Q1142">
        <f t="shared" si="34"/>
        <v>6</v>
      </c>
      <c r="R1142" t="str">
        <f t="shared" si="35"/>
        <v>Luxury</v>
      </c>
    </row>
    <row r="1143" spans="1:18" x14ac:dyDescent="0.35">
      <c r="A1143">
        <v>12708308</v>
      </c>
      <c r="B1143" t="s">
        <v>2706</v>
      </c>
      <c r="C1143">
        <v>30990</v>
      </c>
      <c r="D1143" t="s">
        <v>282</v>
      </c>
      <c r="E1143" t="s">
        <v>283</v>
      </c>
      <c r="F1143" t="s">
        <v>506</v>
      </c>
      <c r="G1143" t="s">
        <v>933</v>
      </c>
      <c r="H1143">
        <v>2015</v>
      </c>
      <c r="I1143">
        <v>131252</v>
      </c>
      <c r="J1143" t="s">
        <v>508</v>
      </c>
      <c r="K1143" t="s">
        <v>81</v>
      </c>
      <c r="L1143" t="s">
        <v>23</v>
      </c>
      <c r="M1143" t="s">
        <v>24</v>
      </c>
      <c r="N1143">
        <v>3604</v>
      </c>
      <c r="O1143" t="s">
        <v>47</v>
      </c>
      <c r="P1143">
        <v>4</v>
      </c>
      <c r="Q1143">
        <f t="shared" si="34"/>
        <v>9</v>
      </c>
      <c r="R1143" t="str">
        <f t="shared" si="35"/>
        <v>Mid-range</v>
      </c>
    </row>
    <row r="1144" spans="1:18" x14ac:dyDescent="0.35">
      <c r="A1144">
        <v>12708323</v>
      </c>
      <c r="B1144" t="s">
        <v>1380</v>
      </c>
      <c r="C1144">
        <v>20990</v>
      </c>
      <c r="D1144" t="s">
        <v>17</v>
      </c>
      <c r="E1144" t="s">
        <v>632</v>
      </c>
      <c r="F1144" t="s">
        <v>263</v>
      </c>
      <c r="G1144" t="s">
        <v>1381</v>
      </c>
      <c r="H1144">
        <v>2016</v>
      </c>
      <c r="I1144">
        <v>63405</v>
      </c>
      <c r="J1144" t="s">
        <v>86</v>
      </c>
      <c r="K1144" t="s">
        <v>22</v>
      </c>
      <c r="L1144" t="s">
        <v>23</v>
      </c>
      <c r="M1144" t="s">
        <v>24</v>
      </c>
      <c r="N1144">
        <v>1299</v>
      </c>
      <c r="O1144" t="s">
        <v>69</v>
      </c>
      <c r="P1144">
        <v>5</v>
      </c>
      <c r="Q1144">
        <f t="shared" si="34"/>
        <v>8</v>
      </c>
      <c r="R1144" t="str">
        <f t="shared" si="35"/>
        <v>Mid-range</v>
      </c>
    </row>
    <row r="1145" spans="1:18" x14ac:dyDescent="0.35">
      <c r="A1145">
        <v>12708324</v>
      </c>
      <c r="B1145" t="s">
        <v>2707</v>
      </c>
      <c r="C1145">
        <v>34990</v>
      </c>
      <c r="D1145" t="s">
        <v>54</v>
      </c>
      <c r="E1145" t="s">
        <v>699</v>
      </c>
      <c r="F1145" t="s">
        <v>700</v>
      </c>
      <c r="G1145" t="s">
        <v>2708</v>
      </c>
      <c r="H1145">
        <v>2020</v>
      </c>
      <c r="I1145">
        <v>8201</v>
      </c>
      <c r="J1145" t="s">
        <v>86</v>
      </c>
      <c r="K1145" t="s">
        <v>22</v>
      </c>
      <c r="L1145" t="s">
        <v>64</v>
      </c>
      <c r="M1145" t="s">
        <v>24</v>
      </c>
      <c r="N1145">
        <v>999</v>
      </c>
      <c r="O1145" t="s">
        <v>25</v>
      </c>
      <c r="P1145">
        <v>5</v>
      </c>
      <c r="Q1145">
        <f t="shared" si="34"/>
        <v>4</v>
      </c>
      <c r="R1145" t="str">
        <f t="shared" si="35"/>
        <v>Mid-range</v>
      </c>
    </row>
    <row r="1146" spans="1:18" x14ac:dyDescent="0.35">
      <c r="A1146">
        <v>12708325</v>
      </c>
      <c r="B1146" t="s">
        <v>2709</v>
      </c>
      <c r="C1146">
        <v>26990</v>
      </c>
      <c r="D1146" t="s">
        <v>165</v>
      </c>
      <c r="E1146" t="s">
        <v>184</v>
      </c>
      <c r="F1146" t="s">
        <v>524</v>
      </c>
      <c r="G1146" t="s">
        <v>2710</v>
      </c>
      <c r="H1146">
        <v>2017</v>
      </c>
      <c r="I1146">
        <v>100655</v>
      </c>
      <c r="J1146" t="s">
        <v>21</v>
      </c>
      <c r="K1146" t="s">
        <v>22</v>
      </c>
      <c r="L1146" t="s">
        <v>23</v>
      </c>
      <c r="M1146" t="s">
        <v>24</v>
      </c>
      <c r="N1146">
        <v>1998</v>
      </c>
      <c r="O1146" t="s">
        <v>47</v>
      </c>
      <c r="P1146">
        <v>7</v>
      </c>
      <c r="Q1146">
        <f t="shared" si="34"/>
        <v>7</v>
      </c>
      <c r="R1146" t="str">
        <f t="shared" si="35"/>
        <v>Mid-range</v>
      </c>
    </row>
    <row r="1147" spans="1:18" x14ac:dyDescent="0.35">
      <c r="A1147">
        <v>12708328</v>
      </c>
      <c r="B1147" t="s">
        <v>2711</v>
      </c>
      <c r="C1147">
        <v>41990</v>
      </c>
      <c r="D1147" t="s">
        <v>188</v>
      </c>
      <c r="E1147" t="s">
        <v>288</v>
      </c>
      <c r="F1147" t="s">
        <v>251</v>
      </c>
      <c r="G1147" t="s">
        <v>2536</v>
      </c>
      <c r="H1147">
        <v>2018</v>
      </c>
      <c r="I1147">
        <v>78684</v>
      </c>
      <c r="J1147" t="s">
        <v>21</v>
      </c>
      <c r="K1147" t="s">
        <v>22</v>
      </c>
      <c r="L1147" t="s">
        <v>23</v>
      </c>
      <c r="M1147" t="s">
        <v>24</v>
      </c>
      <c r="N1147">
        <v>3342</v>
      </c>
      <c r="O1147" t="s">
        <v>25</v>
      </c>
      <c r="P1147">
        <v>8</v>
      </c>
      <c r="Q1147">
        <f t="shared" si="34"/>
        <v>6</v>
      </c>
      <c r="R1147" t="str">
        <f t="shared" si="35"/>
        <v>Luxury</v>
      </c>
    </row>
    <row r="1148" spans="1:18" x14ac:dyDescent="0.35">
      <c r="A1148">
        <v>12708333</v>
      </c>
      <c r="B1148" t="s">
        <v>2712</v>
      </c>
      <c r="C1148">
        <v>12990</v>
      </c>
      <c r="D1148" t="s">
        <v>54</v>
      </c>
      <c r="E1148" t="s">
        <v>55</v>
      </c>
      <c r="F1148" t="s">
        <v>2713</v>
      </c>
      <c r="G1148" t="s">
        <v>2714</v>
      </c>
      <c r="H1148">
        <v>2010</v>
      </c>
      <c r="I1148">
        <v>162792</v>
      </c>
      <c r="J1148" t="s">
        <v>21</v>
      </c>
      <c r="K1148" t="s">
        <v>22</v>
      </c>
      <c r="L1148" t="s">
        <v>23</v>
      </c>
      <c r="M1148" t="s">
        <v>24</v>
      </c>
      <c r="N1148">
        <v>3984</v>
      </c>
      <c r="O1148" t="s">
        <v>69</v>
      </c>
      <c r="P1148">
        <v>7</v>
      </c>
      <c r="Q1148">
        <f t="shared" si="34"/>
        <v>14</v>
      </c>
      <c r="R1148" t="str">
        <f t="shared" si="35"/>
        <v>Mid-range</v>
      </c>
    </row>
    <row r="1149" spans="1:18" x14ac:dyDescent="0.35">
      <c r="A1149">
        <v>12708345</v>
      </c>
      <c r="B1149" t="s">
        <v>1820</v>
      </c>
      <c r="C1149">
        <v>18990</v>
      </c>
      <c r="D1149" t="s">
        <v>88</v>
      </c>
      <c r="E1149" t="s">
        <v>1335</v>
      </c>
      <c r="F1149" t="s">
        <v>1821</v>
      </c>
      <c r="G1149" t="s">
        <v>1337</v>
      </c>
      <c r="H1149">
        <v>2015</v>
      </c>
      <c r="I1149">
        <v>153946</v>
      </c>
      <c r="J1149" t="s">
        <v>21</v>
      </c>
      <c r="K1149" t="s">
        <v>22</v>
      </c>
      <c r="L1149" t="s">
        <v>23</v>
      </c>
      <c r="M1149" t="s">
        <v>24</v>
      </c>
      <c r="N1149">
        <v>1999</v>
      </c>
      <c r="O1149" t="s">
        <v>135</v>
      </c>
      <c r="P1149">
        <v>5</v>
      </c>
      <c r="Q1149">
        <f t="shared" si="34"/>
        <v>9</v>
      </c>
      <c r="R1149" t="str">
        <f t="shared" si="35"/>
        <v>Mid-range</v>
      </c>
    </row>
    <row r="1150" spans="1:18" x14ac:dyDescent="0.35">
      <c r="A1150">
        <v>12708393</v>
      </c>
      <c r="B1150" t="s">
        <v>2715</v>
      </c>
      <c r="C1150">
        <v>30990</v>
      </c>
      <c r="D1150" t="s">
        <v>54</v>
      </c>
      <c r="E1150" t="s">
        <v>175</v>
      </c>
      <c r="F1150" t="s">
        <v>1519</v>
      </c>
      <c r="G1150" t="s">
        <v>659</v>
      </c>
      <c r="H1150">
        <v>2016</v>
      </c>
      <c r="I1150">
        <v>178347</v>
      </c>
      <c r="J1150" t="s">
        <v>205</v>
      </c>
      <c r="K1150" t="s">
        <v>22</v>
      </c>
      <c r="L1150" t="s">
        <v>31</v>
      </c>
      <c r="M1150" t="s">
        <v>24</v>
      </c>
      <c r="N1150">
        <v>2198</v>
      </c>
      <c r="O1150" t="s">
        <v>47</v>
      </c>
      <c r="P1150">
        <v>5</v>
      </c>
      <c r="Q1150">
        <f t="shared" si="34"/>
        <v>8</v>
      </c>
      <c r="R1150" t="str">
        <f t="shared" si="35"/>
        <v>Mid-range</v>
      </c>
    </row>
    <row r="1151" spans="1:18" x14ac:dyDescent="0.35">
      <c r="A1151">
        <v>12708463</v>
      </c>
      <c r="B1151" t="s">
        <v>2716</v>
      </c>
      <c r="C1151">
        <v>69631</v>
      </c>
      <c r="D1151" t="s">
        <v>54</v>
      </c>
      <c r="E1151" t="s">
        <v>987</v>
      </c>
      <c r="F1151" t="s">
        <v>988</v>
      </c>
      <c r="G1151" t="s">
        <v>2166</v>
      </c>
      <c r="H1151">
        <v>2019</v>
      </c>
      <c r="I1151">
        <v>51089</v>
      </c>
      <c r="J1151" t="s">
        <v>393</v>
      </c>
      <c r="K1151" t="s">
        <v>81</v>
      </c>
      <c r="L1151" t="s">
        <v>64</v>
      </c>
      <c r="M1151" t="s">
        <v>24</v>
      </c>
      <c r="N1151">
        <v>4950</v>
      </c>
      <c r="O1151" t="s">
        <v>25</v>
      </c>
      <c r="P1151">
        <v>4</v>
      </c>
      <c r="Q1151">
        <f t="shared" si="34"/>
        <v>5</v>
      </c>
      <c r="R1151" t="str">
        <f t="shared" si="35"/>
        <v>Luxury</v>
      </c>
    </row>
    <row r="1152" spans="1:18" x14ac:dyDescent="0.35">
      <c r="A1152">
        <v>12708464</v>
      </c>
      <c r="B1152" t="s">
        <v>2717</v>
      </c>
      <c r="C1152">
        <v>69993</v>
      </c>
      <c r="D1152" t="s">
        <v>282</v>
      </c>
      <c r="E1152" t="s">
        <v>443</v>
      </c>
      <c r="F1152" t="s">
        <v>479</v>
      </c>
      <c r="G1152" t="s">
        <v>2718</v>
      </c>
      <c r="H1152">
        <v>2020</v>
      </c>
      <c r="I1152">
        <v>30932</v>
      </c>
      <c r="J1152" t="s">
        <v>21</v>
      </c>
      <c r="K1152" t="s">
        <v>22</v>
      </c>
      <c r="L1152" t="s">
        <v>64</v>
      </c>
      <c r="M1152" t="s">
        <v>24</v>
      </c>
      <c r="N1152">
        <v>3604</v>
      </c>
      <c r="O1152" t="s">
        <v>47</v>
      </c>
      <c r="P1152">
        <v>5</v>
      </c>
      <c r="Q1152">
        <f t="shared" si="34"/>
        <v>4</v>
      </c>
      <c r="R1152" t="str">
        <f t="shared" si="35"/>
        <v>Luxury</v>
      </c>
    </row>
    <row r="1153" spans="1:18" x14ac:dyDescent="0.35">
      <c r="A1153">
        <v>12708483</v>
      </c>
      <c r="B1153" t="s">
        <v>382</v>
      </c>
      <c r="C1153">
        <v>28995</v>
      </c>
      <c r="D1153" t="s">
        <v>42</v>
      </c>
      <c r="E1153" t="s">
        <v>71</v>
      </c>
      <c r="F1153" t="s">
        <v>383</v>
      </c>
      <c r="G1153" t="s">
        <v>384</v>
      </c>
      <c r="H1153">
        <v>2007</v>
      </c>
      <c r="I1153">
        <v>202854</v>
      </c>
      <c r="J1153" t="s">
        <v>63</v>
      </c>
      <c r="K1153" t="s">
        <v>81</v>
      </c>
      <c r="L1153" t="s">
        <v>64</v>
      </c>
      <c r="M1153" t="s">
        <v>24</v>
      </c>
      <c r="N1153">
        <v>5967</v>
      </c>
      <c r="O1153" t="s">
        <v>135</v>
      </c>
      <c r="P1153">
        <v>5</v>
      </c>
      <c r="Q1153">
        <f t="shared" si="34"/>
        <v>17</v>
      </c>
      <c r="R1153" t="str">
        <f t="shared" si="35"/>
        <v>Mid-range</v>
      </c>
    </row>
    <row r="1154" spans="1:18" x14ac:dyDescent="0.35">
      <c r="A1154">
        <v>12708484</v>
      </c>
      <c r="B1154" t="s">
        <v>2719</v>
      </c>
      <c r="C1154">
        <v>28995</v>
      </c>
      <c r="D1154" t="s">
        <v>42</v>
      </c>
      <c r="E1154" t="s">
        <v>71</v>
      </c>
      <c r="F1154" t="s">
        <v>383</v>
      </c>
      <c r="G1154" t="s">
        <v>2720</v>
      </c>
      <c r="H1154">
        <v>2008</v>
      </c>
      <c r="I1154">
        <v>181799</v>
      </c>
      <c r="J1154" t="s">
        <v>63</v>
      </c>
      <c r="K1154" t="s">
        <v>22</v>
      </c>
      <c r="L1154" t="s">
        <v>64</v>
      </c>
      <c r="M1154" t="s">
        <v>24</v>
      </c>
      <c r="N1154">
        <v>5967</v>
      </c>
      <c r="O1154" t="s">
        <v>116</v>
      </c>
      <c r="P1154">
        <v>5</v>
      </c>
      <c r="Q1154">
        <f t="shared" si="34"/>
        <v>16</v>
      </c>
      <c r="R1154" t="str">
        <f t="shared" si="35"/>
        <v>Mid-range</v>
      </c>
    </row>
    <row r="1155" spans="1:18" x14ac:dyDescent="0.35">
      <c r="A1155">
        <v>12708530</v>
      </c>
      <c r="B1155" t="s">
        <v>2721</v>
      </c>
      <c r="C1155">
        <v>39999</v>
      </c>
      <c r="D1155" t="s">
        <v>127</v>
      </c>
      <c r="E1155" t="s">
        <v>466</v>
      </c>
      <c r="F1155" t="s">
        <v>1197</v>
      </c>
      <c r="G1155" t="s">
        <v>1275</v>
      </c>
      <c r="H1155">
        <v>2017</v>
      </c>
      <c r="I1155">
        <v>57405</v>
      </c>
      <c r="J1155" t="s">
        <v>21</v>
      </c>
      <c r="K1155" t="s">
        <v>22</v>
      </c>
      <c r="L1155" t="s">
        <v>23</v>
      </c>
      <c r="M1155" t="s">
        <v>24</v>
      </c>
      <c r="N1155">
        <v>2488</v>
      </c>
      <c r="O1155" t="s">
        <v>135</v>
      </c>
      <c r="P1155">
        <v>5</v>
      </c>
      <c r="Q1155">
        <f t="shared" ref="Q1155:Q1218" si="36">2024-H1155</f>
        <v>7</v>
      </c>
      <c r="R1155" t="str">
        <f t="shared" ref="R1155:R1218" si="37">IF(C1155&lt;=10000,"Budget",IF(C1155&lt;=40000,"Mid-range","Luxury"))</f>
        <v>Mid-range</v>
      </c>
    </row>
    <row r="1156" spans="1:18" x14ac:dyDescent="0.35">
      <c r="A1156">
        <v>12708579</v>
      </c>
      <c r="B1156" t="s">
        <v>2722</v>
      </c>
      <c r="C1156">
        <v>62990</v>
      </c>
      <c r="D1156" t="s">
        <v>59</v>
      </c>
      <c r="E1156" t="s">
        <v>398</v>
      </c>
      <c r="F1156" t="s">
        <v>2723</v>
      </c>
      <c r="G1156" t="s">
        <v>2635</v>
      </c>
      <c r="H1156">
        <v>2017</v>
      </c>
      <c r="I1156">
        <v>71038</v>
      </c>
      <c r="J1156" t="s">
        <v>21</v>
      </c>
      <c r="K1156" t="s">
        <v>22</v>
      </c>
      <c r="L1156" t="s">
        <v>31</v>
      </c>
      <c r="M1156" t="s">
        <v>24</v>
      </c>
      <c r="N1156">
        <v>2993</v>
      </c>
      <c r="O1156" t="s">
        <v>25</v>
      </c>
      <c r="P1156">
        <v>5</v>
      </c>
      <c r="Q1156">
        <f t="shared" si="36"/>
        <v>7</v>
      </c>
      <c r="R1156" t="str">
        <f t="shared" si="37"/>
        <v>Luxury</v>
      </c>
    </row>
    <row r="1157" spans="1:18" x14ac:dyDescent="0.35">
      <c r="A1157">
        <v>12708590</v>
      </c>
      <c r="B1157" t="s">
        <v>2724</v>
      </c>
      <c r="C1157">
        <v>85990</v>
      </c>
      <c r="D1157" t="s">
        <v>27</v>
      </c>
      <c r="E1157" t="s">
        <v>2725</v>
      </c>
      <c r="F1157" t="s">
        <v>492</v>
      </c>
      <c r="G1157" t="s">
        <v>2726</v>
      </c>
      <c r="H1157">
        <v>2018</v>
      </c>
      <c r="I1157">
        <v>85847</v>
      </c>
      <c r="J1157" t="s">
        <v>21</v>
      </c>
      <c r="K1157" t="s">
        <v>22</v>
      </c>
      <c r="L1157" t="s">
        <v>64</v>
      </c>
      <c r="M1157" t="s">
        <v>24</v>
      </c>
      <c r="N1157">
        <v>2996</v>
      </c>
      <c r="O1157" t="s">
        <v>33</v>
      </c>
      <c r="P1157">
        <v>5</v>
      </c>
      <c r="Q1157">
        <f t="shared" si="36"/>
        <v>6</v>
      </c>
      <c r="R1157" t="str">
        <f t="shared" si="37"/>
        <v>Luxury</v>
      </c>
    </row>
    <row r="1158" spans="1:18" x14ac:dyDescent="0.35">
      <c r="A1158">
        <v>12708591</v>
      </c>
      <c r="B1158" t="s">
        <v>2195</v>
      </c>
      <c r="C1158">
        <v>66990</v>
      </c>
      <c r="D1158" t="s">
        <v>42</v>
      </c>
      <c r="E1158" t="s">
        <v>71</v>
      </c>
      <c r="F1158" t="s">
        <v>1025</v>
      </c>
      <c r="G1158" t="s">
        <v>1019</v>
      </c>
      <c r="H1158">
        <v>2016</v>
      </c>
      <c r="I1158">
        <v>69795</v>
      </c>
      <c r="J1158" t="s">
        <v>63</v>
      </c>
      <c r="K1158" t="s">
        <v>22</v>
      </c>
      <c r="L1158" t="s">
        <v>64</v>
      </c>
      <c r="M1158" t="s">
        <v>24</v>
      </c>
      <c r="N1158">
        <v>6200</v>
      </c>
      <c r="O1158" t="s">
        <v>116</v>
      </c>
      <c r="P1158">
        <v>5</v>
      </c>
      <c r="Q1158">
        <f t="shared" si="36"/>
        <v>8</v>
      </c>
      <c r="R1158" t="str">
        <f t="shared" si="37"/>
        <v>Luxury</v>
      </c>
    </row>
    <row r="1159" spans="1:18" x14ac:dyDescent="0.35">
      <c r="A1159">
        <v>12708593</v>
      </c>
      <c r="B1159" t="s">
        <v>2727</v>
      </c>
      <c r="C1159">
        <v>126990</v>
      </c>
      <c r="D1159" t="s">
        <v>27</v>
      </c>
      <c r="E1159" t="s">
        <v>2728</v>
      </c>
      <c r="F1159" t="s">
        <v>492</v>
      </c>
      <c r="G1159" t="s">
        <v>2729</v>
      </c>
      <c r="H1159">
        <v>2021</v>
      </c>
      <c r="I1159">
        <v>9112</v>
      </c>
      <c r="J1159" t="s">
        <v>21</v>
      </c>
      <c r="K1159" t="s">
        <v>22</v>
      </c>
      <c r="L1159" t="s">
        <v>64</v>
      </c>
      <c r="M1159" t="s">
        <v>24</v>
      </c>
      <c r="N1159">
        <v>2996</v>
      </c>
      <c r="O1159" t="s">
        <v>25</v>
      </c>
      <c r="P1159">
        <v>5</v>
      </c>
      <c r="Q1159">
        <f t="shared" si="36"/>
        <v>3</v>
      </c>
      <c r="R1159" t="str">
        <f t="shared" si="37"/>
        <v>Luxury</v>
      </c>
    </row>
    <row r="1160" spans="1:18" x14ac:dyDescent="0.35">
      <c r="A1160">
        <v>12708595</v>
      </c>
      <c r="B1160" t="s">
        <v>2730</v>
      </c>
      <c r="C1160">
        <v>41990</v>
      </c>
      <c r="D1160" t="s">
        <v>131</v>
      </c>
      <c r="E1160" t="s">
        <v>745</v>
      </c>
      <c r="F1160" t="s">
        <v>2731</v>
      </c>
      <c r="G1160" t="s">
        <v>1866</v>
      </c>
      <c r="H1160">
        <v>2020</v>
      </c>
      <c r="I1160">
        <v>24608</v>
      </c>
      <c r="J1160" t="s">
        <v>1239</v>
      </c>
      <c r="K1160" t="s">
        <v>22</v>
      </c>
      <c r="L1160" t="s">
        <v>64</v>
      </c>
      <c r="M1160" t="s">
        <v>24</v>
      </c>
      <c r="N1160">
        <v>1395</v>
      </c>
      <c r="O1160" t="s">
        <v>47</v>
      </c>
      <c r="P1160">
        <v>5</v>
      </c>
      <c r="Q1160">
        <f t="shared" si="36"/>
        <v>4</v>
      </c>
      <c r="R1160" t="str">
        <f t="shared" si="37"/>
        <v>Luxury</v>
      </c>
    </row>
    <row r="1161" spans="1:18" x14ac:dyDescent="0.35">
      <c r="A1161">
        <v>12708597</v>
      </c>
      <c r="B1161" t="s">
        <v>2732</v>
      </c>
      <c r="C1161">
        <v>47990</v>
      </c>
      <c r="D1161" t="s">
        <v>88</v>
      </c>
      <c r="E1161" t="s">
        <v>94</v>
      </c>
      <c r="F1161" t="s">
        <v>2733</v>
      </c>
      <c r="G1161" t="s">
        <v>2734</v>
      </c>
      <c r="H1161">
        <v>2018</v>
      </c>
      <c r="I1161">
        <v>40430</v>
      </c>
      <c r="J1161" t="s">
        <v>21</v>
      </c>
      <c r="K1161" t="s">
        <v>22</v>
      </c>
      <c r="L1161" t="s">
        <v>31</v>
      </c>
      <c r="M1161" t="s">
        <v>24</v>
      </c>
      <c r="N1161">
        <v>2199</v>
      </c>
      <c r="O1161" t="s">
        <v>116</v>
      </c>
      <c r="P1161">
        <v>7</v>
      </c>
      <c r="Q1161">
        <f t="shared" si="36"/>
        <v>6</v>
      </c>
      <c r="R1161" t="str">
        <f t="shared" si="37"/>
        <v>Luxury</v>
      </c>
    </row>
    <row r="1162" spans="1:18" x14ac:dyDescent="0.35">
      <c r="A1162">
        <v>12708602</v>
      </c>
      <c r="B1162" t="s">
        <v>291</v>
      </c>
      <c r="C1162">
        <v>41490</v>
      </c>
      <c r="D1162" t="s">
        <v>42</v>
      </c>
      <c r="E1162" t="s">
        <v>292</v>
      </c>
      <c r="F1162" t="s">
        <v>293</v>
      </c>
      <c r="G1162" t="s">
        <v>294</v>
      </c>
      <c r="H1162">
        <v>2017</v>
      </c>
      <c r="I1162">
        <v>97788</v>
      </c>
      <c r="J1162" t="s">
        <v>21</v>
      </c>
      <c r="K1162" t="s">
        <v>22</v>
      </c>
      <c r="L1162" t="s">
        <v>31</v>
      </c>
      <c r="M1162" t="s">
        <v>24</v>
      </c>
      <c r="N1162">
        <v>2776</v>
      </c>
      <c r="O1162" t="s">
        <v>47</v>
      </c>
      <c r="P1162">
        <v>7</v>
      </c>
      <c r="Q1162">
        <f t="shared" si="36"/>
        <v>7</v>
      </c>
      <c r="R1162" t="str">
        <f t="shared" si="37"/>
        <v>Luxury</v>
      </c>
    </row>
    <row r="1163" spans="1:18" x14ac:dyDescent="0.35">
      <c r="A1163">
        <v>12708604</v>
      </c>
      <c r="B1163" t="s">
        <v>2735</v>
      </c>
      <c r="C1163">
        <v>31990</v>
      </c>
      <c r="D1163" t="s">
        <v>102</v>
      </c>
      <c r="E1163" t="s">
        <v>1262</v>
      </c>
      <c r="F1163" t="s">
        <v>1263</v>
      </c>
      <c r="G1163" t="s">
        <v>2736</v>
      </c>
      <c r="H1163">
        <v>2020</v>
      </c>
      <c r="I1163">
        <v>50520</v>
      </c>
      <c r="J1163" t="s">
        <v>21</v>
      </c>
      <c r="K1163" t="s">
        <v>22</v>
      </c>
      <c r="L1163" t="s">
        <v>64</v>
      </c>
      <c r="M1163" t="s">
        <v>24</v>
      </c>
      <c r="N1163">
        <v>999</v>
      </c>
      <c r="O1163" t="s">
        <v>69</v>
      </c>
      <c r="P1163">
        <v>5</v>
      </c>
      <c r="Q1163">
        <f t="shared" si="36"/>
        <v>4</v>
      </c>
      <c r="R1163" t="str">
        <f t="shared" si="37"/>
        <v>Mid-range</v>
      </c>
    </row>
    <row r="1164" spans="1:18" x14ac:dyDescent="0.35">
      <c r="A1164">
        <v>12708605</v>
      </c>
      <c r="B1164" t="s">
        <v>2737</v>
      </c>
      <c r="C1164">
        <v>53990</v>
      </c>
      <c r="D1164" t="s">
        <v>27</v>
      </c>
      <c r="E1164" t="s">
        <v>2410</v>
      </c>
      <c r="F1164" t="s">
        <v>492</v>
      </c>
      <c r="G1164" t="s">
        <v>2738</v>
      </c>
      <c r="H1164">
        <v>2017</v>
      </c>
      <c r="I1164">
        <v>24165</v>
      </c>
      <c r="J1164" t="s">
        <v>21</v>
      </c>
      <c r="K1164" t="s">
        <v>22</v>
      </c>
      <c r="L1164" t="s">
        <v>64</v>
      </c>
      <c r="M1164" t="s">
        <v>24</v>
      </c>
      <c r="N1164">
        <v>1991</v>
      </c>
      <c r="O1164" t="s">
        <v>116</v>
      </c>
      <c r="P1164">
        <v>5</v>
      </c>
      <c r="Q1164">
        <f t="shared" si="36"/>
        <v>7</v>
      </c>
      <c r="R1164" t="str">
        <f t="shared" si="37"/>
        <v>Luxury</v>
      </c>
    </row>
    <row r="1165" spans="1:18" x14ac:dyDescent="0.35">
      <c r="A1165">
        <v>12708606</v>
      </c>
      <c r="B1165" t="s">
        <v>2739</v>
      </c>
      <c r="C1165">
        <v>63990</v>
      </c>
      <c r="D1165" t="s">
        <v>42</v>
      </c>
      <c r="E1165" t="s">
        <v>71</v>
      </c>
      <c r="F1165" t="s">
        <v>2740</v>
      </c>
      <c r="G1165" t="s">
        <v>1019</v>
      </c>
      <c r="H1165">
        <v>2016</v>
      </c>
      <c r="I1165">
        <v>62250</v>
      </c>
      <c r="J1165" t="s">
        <v>46</v>
      </c>
      <c r="K1165" t="s">
        <v>22</v>
      </c>
      <c r="L1165" t="s">
        <v>64</v>
      </c>
      <c r="M1165" t="s">
        <v>24</v>
      </c>
      <c r="N1165">
        <v>6200</v>
      </c>
      <c r="O1165" t="s">
        <v>25</v>
      </c>
      <c r="P1165">
        <v>5</v>
      </c>
      <c r="Q1165">
        <f t="shared" si="36"/>
        <v>8</v>
      </c>
      <c r="R1165" t="str">
        <f t="shared" si="37"/>
        <v>Luxury</v>
      </c>
    </row>
    <row r="1166" spans="1:18" x14ac:dyDescent="0.35">
      <c r="A1166">
        <v>12708608</v>
      </c>
      <c r="B1166" t="s">
        <v>2741</v>
      </c>
      <c r="C1166">
        <v>61990</v>
      </c>
      <c r="D1166" t="s">
        <v>27</v>
      </c>
      <c r="E1166" t="s">
        <v>2742</v>
      </c>
      <c r="F1166" t="s">
        <v>1852</v>
      </c>
      <c r="G1166" t="s">
        <v>1947</v>
      </c>
      <c r="H1166">
        <v>2018</v>
      </c>
      <c r="I1166">
        <v>87388</v>
      </c>
      <c r="J1166" t="s">
        <v>21</v>
      </c>
      <c r="K1166" t="s">
        <v>22</v>
      </c>
      <c r="L1166" t="s">
        <v>31</v>
      </c>
      <c r="M1166" t="s">
        <v>24</v>
      </c>
      <c r="N1166">
        <v>2143</v>
      </c>
      <c r="O1166" t="s">
        <v>135</v>
      </c>
      <c r="P1166">
        <v>5</v>
      </c>
      <c r="Q1166">
        <f t="shared" si="36"/>
        <v>6</v>
      </c>
      <c r="R1166" t="str">
        <f t="shared" si="37"/>
        <v>Luxury</v>
      </c>
    </row>
    <row r="1167" spans="1:18" x14ac:dyDescent="0.35">
      <c r="A1167">
        <v>12708611</v>
      </c>
      <c r="B1167" t="s">
        <v>2743</v>
      </c>
      <c r="C1167">
        <v>43990</v>
      </c>
      <c r="D1167" t="s">
        <v>42</v>
      </c>
      <c r="E1167" t="s">
        <v>1794</v>
      </c>
      <c r="F1167" t="s">
        <v>2744</v>
      </c>
      <c r="G1167" t="s">
        <v>1796</v>
      </c>
      <c r="H1167">
        <v>2019</v>
      </c>
      <c r="I1167">
        <v>21586</v>
      </c>
      <c r="J1167" t="s">
        <v>21</v>
      </c>
      <c r="K1167" t="s">
        <v>22</v>
      </c>
      <c r="L1167" t="s">
        <v>23</v>
      </c>
      <c r="M1167" t="s">
        <v>24</v>
      </c>
      <c r="N1167">
        <v>3649</v>
      </c>
      <c r="O1167" t="s">
        <v>135</v>
      </c>
      <c r="P1167">
        <v>7</v>
      </c>
      <c r="Q1167">
        <f t="shared" si="36"/>
        <v>5</v>
      </c>
      <c r="R1167" t="str">
        <f t="shared" si="37"/>
        <v>Luxury</v>
      </c>
    </row>
    <row r="1168" spans="1:18" x14ac:dyDescent="0.35">
      <c r="A1168">
        <v>12708612</v>
      </c>
      <c r="B1168" t="s">
        <v>2745</v>
      </c>
      <c r="C1168">
        <v>119990</v>
      </c>
      <c r="D1168" t="s">
        <v>27</v>
      </c>
      <c r="E1168" t="s">
        <v>2746</v>
      </c>
      <c r="F1168" t="s">
        <v>251</v>
      </c>
      <c r="G1168">
        <v>166</v>
      </c>
      <c r="H1168">
        <v>2016</v>
      </c>
      <c r="I1168">
        <v>48375</v>
      </c>
      <c r="J1168" t="s">
        <v>21</v>
      </c>
      <c r="K1168" t="s">
        <v>22</v>
      </c>
      <c r="L1168" t="s">
        <v>64</v>
      </c>
      <c r="M1168" t="s">
        <v>24</v>
      </c>
      <c r="N1168">
        <v>5461</v>
      </c>
      <c r="O1168" t="s">
        <v>33</v>
      </c>
      <c r="P1168">
        <v>5</v>
      </c>
      <c r="Q1168">
        <f t="shared" si="36"/>
        <v>8</v>
      </c>
      <c r="R1168" t="str">
        <f t="shared" si="37"/>
        <v>Luxury</v>
      </c>
    </row>
    <row r="1169" spans="1:18" x14ac:dyDescent="0.35">
      <c r="A1169">
        <v>12708615</v>
      </c>
      <c r="B1169" t="s">
        <v>2747</v>
      </c>
      <c r="C1169">
        <v>29990</v>
      </c>
      <c r="D1169" t="s">
        <v>131</v>
      </c>
      <c r="E1169" t="s">
        <v>745</v>
      </c>
      <c r="F1169" t="s">
        <v>2748</v>
      </c>
      <c r="G1169" t="s">
        <v>2749</v>
      </c>
      <c r="H1169">
        <v>2016</v>
      </c>
      <c r="I1169">
        <v>76819</v>
      </c>
      <c r="J1169" t="s">
        <v>63</v>
      </c>
      <c r="K1169" t="s">
        <v>22</v>
      </c>
      <c r="L1169" t="s">
        <v>64</v>
      </c>
      <c r="M1169" t="s">
        <v>24</v>
      </c>
      <c r="N1169">
        <v>1395</v>
      </c>
      <c r="O1169" t="s">
        <v>25</v>
      </c>
      <c r="P1169">
        <v>5</v>
      </c>
      <c r="Q1169">
        <f t="shared" si="36"/>
        <v>8</v>
      </c>
      <c r="R1169" t="str">
        <f t="shared" si="37"/>
        <v>Mid-range</v>
      </c>
    </row>
    <row r="1170" spans="1:18" x14ac:dyDescent="0.35">
      <c r="A1170">
        <v>12708624</v>
      </c>
      <c r="B1170" t="s">
        <v>2750</v>
      </c>
      <c r="C1170">
        <v>41990</v>
      </c>
      <c r="D1170" t="s">
        <v>102</v>
      </c>
      <c r="E1170" t="s">
        <v>222</v>
      </c>
      <c r="F1170" t="s">
        <v>2751</v>
      </c>
      <c r="G1170" t="s">
        <v>668</v>
      </c>
      <c r="H1170">
        <v>2016</v>
      </c>
      <c r="I1170">
        <v>88156</v>
      </c>
      <c r="J1170" t="s">
        <v>86</v>
      </c>
      <c r="K1170" t="s">
        <v>22</v>
      </c>
      <c r="L1170" t="s">
        <v>64</v>
      </c>
      <c r="M1170" t="s">
        <v>24</v>
      </c>
      <c r="N1170">
        <v>1984</v>
      </c>
      <c r="O1170" t="s">
        <v>25</v>
      </c>
      <c r="P1170">
        <v>5</v>
      </c>
      <c r="Q1170">
        <f t="shared" si="36"/>
        <v>8</v>
      </c>
      <c r="R1170" t="str">
        <f t="shared" si="37"/>
        <v>Luxury</v>
      </c>
    </row>
    <row r="1171" spans="1:18" x14ac:dyDescent="0.35">
      <c r="A1171">
        <v>12708627</v>
      </c>
      <c r="B1171" t="s">
        <v>2752</v>
      </c>
      <c r="C1171">
        <v>38990</v>
      </c>
      <c r="D1171" t="s">
        <v>328</v>
      </c>
      <c r="E1171" t="s">
        <v>329</v>
      </c>
      <c r="F1171" t="s">
        <v>599</v>
      </c>
      <c r="G1171" t="s">
        <v>592</v>
      </c>
      <c r="H1171">
        <v>2019</v>
      </c>
      <c r="I1171">
        <v>43597</v>
      </c>
      <c r="J1171" t="s">
        <v>86</v>
      </c>
      <c r="K1171" t="s">
        <v>22</v>
      </c>
      <c r="L1171" t="s">
        <v>23</v>
      </c>
      <c r="M1171" t="s">
        <v>24</v>
      </c>
      <c r="N1171">
        <v>1498</v>
      </c>
      <c r="O1171" t="s">
        <v>47</v>
      </c>
      <c r="P1171">
        <v>5</v>
      </c>
      <c r="Q1171">
        <f t="shared" si="36"/>
        <v>5</v>
      </c>
      <c r="R1171" t="str">
        <f t="shared" si="37"/>
        <v>Mid-range</v>
      </c>
    </row>
    <row r="1172" spans="1:18" x14ac:dyDescent="0.35">
      <c r="A1172">
        <v>12708634</v>
      </c>
      <c r="B1172" t="s">
        <v>2753</v>
      </c>
      <c r="C1172">
        <v>109990</v>
      </c>
      <c r="D1172" t="s">
        <v>27</v>
      </c>
      <c r="E1172" t="s">
        <v>491</v>
      </c>
      <c r="F1172" t="s">
        <v>913</v>
      </c>
      <c r="G1172" t="s">
        <v>2754</v>
      </c>
      <c r="H1172">
        <v>2021</v>
      </c>
      <c r="I1172">
        <v>21192</v>
      </c>
      <c r="J1172" t="s">
        <v>21</v>
      </c>
      <c r="K1172" t="s">
        <v>22</v>
      </c>
      <c r="L1172" t="s">
        <v>64</v>
      </c>
      <c r="M1172" t="s">
        <v>24</v>
      </c>
      <c r="N1172">
        <v>1991</v>
      </c>
      <c r="O1172" t="s">
        <v>69</v>
      </c>
      <c r="P1172">
        <v>5</v>
      </c>
      <c r="Q1172">
        <f t="shared" si="36"/>
        <v>3</v>
      </c>
      <c r="R1172" t="str">
        <f t="shared" si="37"/>
        <v>Luxury</v>
      </c>
    </row>
    <row r="1173" spans="1:18" x14ac:dyDescent="0.35">
      <c r="A1173">
        <v>12708637</v>
      </c>
      <c r="B1173" t="s">
        <v>2755</v>
      </c>
      <c r="C1173">
        <v>48989</v>
      </c>
      <c r="D1173" t="s">
        <v>197</v>
      </c>
      <c r="E1173" t="s">
        <v>2756</v>
      </c>
      <c r="F1173" t="s">
        <v>2757</v>
      </c>
      <c r="G1173" t="s">
        <v>2758</v>
      </c>
      <c r="H1173">
        <v>2020</v>
      </c>
      <c r="I1173">
        <v>28021</v>
      </c>
      <c r="J1173" t="s">
        <v>21</v>
      </c>
      <c r="K1173" t="s">
        <v>22</v>
      </c>
      <c r="L1173" t="s">
        <v>64</v>
      </c>
      <c r="M1173" t="s">
        <v>24</v>
      </c>
      <c r="N1173">
        <v>1984</v>
      </c>
      <c r="O1173" t="s">
        <v>135</v>
      </c>
      <c r="P1173">
        <v>7</v>
      </c>
      <c r="Q1173">
        <f t="shared" si="36"/>
        <v>4</v>
      </c>
      <c r="R1173" t="str">
        <f t="shared" si="37"/>
        <v>Luxury</v>
      </c>
    </row>
    <row r="1174" spans="1:18" x14ac:dyDescent="0.35">
      <c r="A1174">
        <v>12708639</v>
      </c>
      <c r="B1174" t="s">
        <v>2759</v>
      </c>
      <c r="C1174">
        <v>126310</v>
      </c>
      <c r="D1174" t="s">
        <v>59</v>
      </c>
      <c r="E1174" t="s">
        <v>826</v>
      </c>
      <c r="F1174" t="s">
        <v>2760</v>
      </c>
      <c r="G1174" t="s">
        <v>1234</v>
      </c>
      <c r="H1174">
        <v>2019</v>
      </c>
      <c r="I1174">
        <v>73250</v>
      </c>
      <c r="J1174" t="s">
        <v>21</v>
      </c>
      <c r="K1174" t="s">
        <v>22</v>
      </c>
      <c r="L1174" t="s">
        <v>31</v>
      </c>
      <c r="M1174" t="s">
        <v>24</v>
      </c>
      <c r="N1174">
        <v>2993</v>
      </c>
      <c r="O1174" t="s">
        <v>47</v>
      </c>
      <c r="P1174">
        <v>5</v>
      </c>
      <c r="Q1174">
        <f t="shared" si="36"/>
        <v>5</v>
      </c>
      <c r="R1174" t="str">
        <f t="shared" si="37"/>
        <v>Luxury</v>
      </c>
    </row>
    <row r="1175" spans="1:18" x14ac:dyDescent="0.35">
      <c r="A1175">
        <v>12708647</v>
      </c>
      <c r="B1175" t="s">
        <v>2761</v>
      </c>
      <c r="C1175">
        <v>88990</v>
      </c>
      <c r="D1175" t="s">
        <v>449</v>
      </c>
      <c r="E1175" t="s">
        <v>2762</v>
      </c>
      <c r="F1175" t="s">
        <v>2763</v>
      </c>
      <c r="G1175" t="s">
        <v>531</v>
      </c>
      <c r="H1175">
        <v>2017</v>
      </c>
      <c r="I1175">
        <v>40608</v>
      </c>
      <c r="J1175" t="s">
        <v>21</v>
      </c>
      <c r="K1175" t="s">
        <v>22</v>
      </c>
      <c r="L1175" t="s">
        <v>31</v>
      </c>
      <c r="M1175" t="s">
        <v>24</v>
      </c>
      <c r="N1175">
        <v>2993</v>
      </c>
      <c r="O1175" t="s">
        <v>47</v>
      </c>
      <c r="P1175">
        <v>5</v>
      </c>
      <c r="Q1175">
        <f t="shared" si="36"/>
        <v>7</v>
      </c>
      <c r="R1175" t="str">
        <f t="shared" si="37"/>
        <v>Luxury</v>
      </c>
    </row>
    <row r="1176" spans="1:18" x14ac:dyDescent="0.35">
      <c r="A1176">
        <v>12708710</v>
      </c>
      <c r="B1176" t="s">
        <v>2764</v>
      </c>
      <c r="C1176">
        <v>45990</v>
      </c>
      <c r="D1176" t="s">
        <v>49</v>
      </c>
      <c r="E1176" t="s">
        <v>724</v>
      </c>
      <c r="F1176" t="s">
        <v>2765</v>
      </c>
      <c r="G1176" t="s">
        <v>2766</v>
      </c>
      <c r="H1176">
        <v>2019</v>
      </c>
      <c r="I1176">
        <v>30468</v>
      </c>
      <c r="J1176" t="s">
        <v>21</v>
      </c>
      <c r="K1176" t="s">
        <v>22</v>
      </c>
      <c r="L1176" t="s">
        <v>64</v>
      </c>
      <c r="M1176" t="s">
        <v>24</v>
      </c>
      <c r="N1176">
        <v>3498</v>
      </c>
      <c r="O1176" t="s">
        <v>25</v>
      </c>
      <c r="P1176">
        <v>7</v>
      </c>
      <c r="Q1176">
        <f t="shared" si="36"/>
        <v>5</v>
      </c>
      <c r="R1176" t="str">
        <f t="shared" si="37"/>
        <v>Luxury</v>
      </c>
    </row>
    <row r="1177" spans="1:18" x14ac:dyDescent="0.35">
      <c r="A1177">
        <v>12708715</v>
      </c>
      <c r="B1177" t="s">
        <v>1902</v>
      </c>
      <c r="C1177">
        <v>36990</v>
      </c>
      <c r="D1177" t="s">
        <v>127</v>
      </c>
      <c r="E1177">
        <v>3</v>
      </c>
      <c r="F1177" t="s">
        <v>1903</v>
      </c>
      <c r="G1177" t="s">
        <v>1666</v>
      </c>
      <c r="H1177">
        <v>2020</v>
      </c>
      <c r="I1177">
        <v>35269</v>
      </c>
      <c r="J1177" t="s">
        <v>86</v>
      </c>
      <c r="K1177" t="s">
        <v>22</v>
      </c>
      <c r="L1177" t="s">
        <v>23</v>
      </c>
      <c r="M1177" t="s">
        <v>24</v>
      </c>
      <c r="N1177">
        <v>2488</v>
      </c>
      <c r="O1177" t="s">
        <v>69</v>
      </c>
      <c r="P1177">
        <v>5</v>
      </c>
      <c r="Q1177">
        <f t="shared" si="36"/>
        <v>4</v>
      </c>
      <c r="R1177" t="str">
        <f t="shared" si="37"/>
        <v>Mid-range</v>
      </c>
    </row>
    <row r="1178" spans="1:18" x14ac:dyDescent="0.35">
      <c r="A1178">
        <v>12708727</v>
      </c>
      <c r="B1178" t="s">
        <v>2767</v>
      </c>
      <c r="C1178">
        <v>152000</v>
      </c>
      <c r="D1178" t="s">
        <v>249</v>
      </c>
      <c r="E1178" t="s">
        <v>2768</v>
      </c>
      <c r="F1178" t="s">
        <v>2012</v>
      </c>
      <c r="G1178" t="s">
        <v>2769</v>
      </c>
      <c r="H1178">
        <v>2016</v>
      </c>
      <c r="I1178">
        <v>14986</v>
      </c>
      <c r="J1178" t="s">
        <v>393</v>
      </c>
      <c r="K1178" t="s">
        <v>22</v>
      </c>
      <c r="L1178" t="s">
        <v>64</v>
      </c>
      <c r="M1178" t="s">
        <v>24</v>
      </c>
      <c r="N1178">
        <v>3436</v>
      </c>
      <c r="O1178" t="s">
        <v>891</v>
      </c>
      <c r="P1178">
        <v>2</v>
      </c>
      <c r="Q1178">
        <f t="shared" si="36"/>
        <v>8</v>
      </c>
      <c r="R1178" t="str">
        <f t="shared" si="37"/>
        <v>Luxury</v>
      </c>
    </row>
    <row r="1179" spans="1:18" x14ac:dyDescent="0.35">
      <c r="A1179">
        <v>12708742</v>
      </c>
      <c r="B1179" t="s">
        <v>253</v>
      </c>
      <c r="C1179">
        <v>122990</v>
      </c>
      <c r="D1179" t="s">
        <v>17</v>
      </c>
      <c r="E1179" t="s">
        <v>254</v>
      </c>
      <c r="F1179" t="s">
        <v>255</v>
      </c>
      <c r="G1179" t="s">
        <v>256</v>
      </c>
      <c r="H1179">
        <v>2021</v>
      </c>
      <c r="I1179">
        <v>117</v>
      </c>
      <c r="J1179" t="s">
        <v>201</v>
      </c>
      <c r="K1179" t="s">
        <v>81</v>
      </c>
      <c r="L1179" t="s">
        <v>31</v>
      </c>
      <c r="M1179" t="s">
        <v>24</v>
      </c>
      <c r="N1179">
        <v>4461</v>
      </c>
      <c r="O1179" t="s">
        <v>25</v>
      </c>
      <c r="P1179">
        <v>5</v>
      </c>
      <c r="Q1179">
        <f t="shared" si="36"/>
        <v>3</v>
      </c>
      <c r="R1179" t="str">
        <f t="shared" si="37"/>
        <v>Luxury</v>
      </c>
    </row>
    <row r="1180" spans="1:18" x14ac:dyDescent="0.35">
      <c r="A1180">
        <v>12708743</v>
      </c>
      <c r="B1180" t="s">
        <v>2770</v>
      </c>
      <c r="C1180">
        <v>54888</v>
      </c>
      <c r="D1180" t="s">
        <v>102</v>
      </c>
      <c r="E1180" t="s">
        <v>386</v>
      </c>
      <c r="F1180" t="s">
        <v>1080</v>
      </c>
      <c r="G1180" t="s">
        <v>388</v>
      </c>
      <c r="H1180">
        <v>2018</v>
      </c>
      <c r="I1180">
        <v>48312</v>
      </c>
      <c r="J1180" t="s">
        <v>21</v>
      </c>
      <c r="K1180" t="s">
        <v>22</v>
      </c>
      <c r="L1180" t="s">
        <v>64</v>
      </c>
      <c r="M1180" t="s">
        <v>24</v>
      </c>
      <c r="N1180">
        <v>1984</v>
      </c>
      <c r="O1180" t="s">
        <v>47</v>
      </c>
      <c r="P1180">
        <v>5</v>
      </c>
      <c r="Q1180">
        <f t="shared" si="36"/>
        <v>6</v>
      </c>
      <c r="R1180" t="str">
        <f t="shared" si="37"/>
        <v>Luxury</v>
      </c>
    </row>
    <row r="1181" spans="1:18" x14ac:dyDescent="0.35">
      <c r="A1181">
        <v>12708756</v>
      </c>
      <c r="B1181" t="s">
        <v>1923</v>
      </c>
      <c r="C1181">
        <v>107800</v>
      </c>
      <c r="D1181" t="s">
        <v>59</v>
      </c>
      <c r="E1181" t="s">
        <v>826</v>
      </c>
      <c r="F1181" t="s">
        <v>604</v>
      </c>
      <c r="G1181" t="s">
        <v>1234</v>
      </c>
      <c r="H1181">
        <v>2020</v>
      </c>
      <c r="I1181">
        <v>30669</v>
      </c>
      <c r="J1181" t="s">
        <v>21</v>
      </c>
      <c r="K1181" t="s">
        <v>22</v>
      </c>
      <c r="L1181" t="s">
        <v>31</v>
      </c>
      <c r="M1181" t="s">
        <v>24</v>
      </c>
      <c r="N1181">
        <v>2993</v>
      </c>
      <c r="O1181" t="s">
        <v>33</v>
      </c>
      <c r="P1181">
        <v>5</v>
      </c>
      <c r="Q1181">
        <f t="shared" si="36"/>
        <v>4</v>
      </c>
      <c r="R1181" t="str">
        <f t="shared" si="37"/>
        <v>Luxury</v>
      </c>
    </row>
    <row r="1182" spans="1:18" x14ac:dyDescent="0.35">
      <c r="A1182">
        <v>12708806</v>
      </c>
      <c r="B1182" t="s">
        <v>2771</v>
      </c>
      <c r="C1182">
        <v>39990</v>
      </c>
      <c r="D1182" t="s">
        <v>131</v>
      </c>
      <c r="E1182" t="s">
        <v>1228</v>
      </c>
      <c r="F1182" t="s">
        <v>239</v>
      </c>
      <c r="G1182" t="s">
        <v>452</v>
      </c>
      <c r="H1182">
        <v>2013</v>
      </c>
      <c r="I1182">
        <v>90614</v>
      </c>
      <c r="J1182" t="s">
        <v>21</v>
      </c>
      <c r="K1182" t="s">
        <v>22</v>
      </c>
      <c r="L1182" t="s">
        <v>31</v>
      </c>
      <c r="M1182" t="s">
        <v>24</v>
      </c>
      <c r="N1182">
        <v>2967</v>
      </c>
      <c r="O1182" t="s">
        <v>25</v>
      </c>
      <c r="P1182">
        <v>7</v>
      </c>
      <c r="Q1182">
        <f t="shared" si="36"/>
        <v>11</v>
      </c>
      <c r="R1182" t="str">
        <f t="shared" si="37"/>
        <v>Mid-range</v>
      </c>
    </row>
    <row r="1183" spans="1:18" x14ac:dyDescent="0.35">
      <c r="A1183">
        <v>12708820</v>
      </c>
      <c r="B1183" t="s">
        <v>2772</v>
      </c>
      <c r="C1183">
        <v>32990</v>
      </c>
      <c r="D1183" t="s">
        <v>328</v>
      </c>
      <c r="E1183" t="s">
        <v>598</v>
      </c>
      <c r="F1183" t="e">
        <f>+luxe</f>
        <v>#NAME?</v>
      </c>
      <c r="G1183" t="s">
        <v>592</v>
      </c>
      <c r="H1183">
        <v>2020</v>
      </c>
      <c r="I1183">
        <v>12979</v>
      </c>
      <c r="J1183" t="s">
        <v>21</v>
      </c>
      <c r="K1183" t="s">
        <v>22</v>
      </c>
      <c r="L1183" t="s">
        <v>23</v>
      </c>
      <c r="M1183" t="s">
        <v>24</v>
      </c>
      <c r="N1183">
        <v>1799</v>
      </c>
      <c r="O1183" t="s">
        <v>33</v>
      </c>
      <c r="P1183">
        <v>5</v>
      </c>
      <c r="Q1183">
        <f t="shared" si="36"/>
        <v>4</v>
      </c>
      <c r="R1183" t="str">
        <f t="shared" si="37"/>
        <v>Mid-range</v>
      </c>
    </row>
    <row r="1184" spans="1:18" x14ac:dyDescent="0.35">
      <c r="A1184">
        <v>12708821</v>
      </c>
      <c r="B1184" t="s">
        <v>2773</v>
      </c>
      <c r="C1184">
        <v>32990</v>
      </c>
      <c r="D1184" t="s">
        <v>328</v>
      </c>
      <c r="E1184" t="s">
        <v>329</v>
      </c>
      <c r="F1184" t="s">
        <v>330</v>
      </c>
      <c r="G1184" t="s">
        <v>592</v>
      </c>
      <c r="H1184">
        <v>2020</v>
      </c>
      <c r="I1184">
        <v>23583</v>
      </c>
      <c r="J1184" t="s">
        <v>86</v>
      </c>
      <c r="K1184" t="s">
        <v>22</v>
      </c>
      <c r="L1184" t="s">
        <v>23</v>
      </c>
      <c r="M1184" t="s">
        <v>24</v>
      </c>
      <c r="N1184">
        <v>1498</v>
      </c>
      <c r="O1184" t="s">
        <v>69</v>
      </c>
      <c r="P1184">
        <v>5</v>
      </c>
      <c r="Q1184">
        <f t="shared" si="36"/>
        <v>4</v>
      </c>
      <c r="R1184" t="str">
        <f t="shared" si="37"/>
        <v>Mid-range</v>
      </c>
    </row>
    <row r="1185" spans="1:18" x14ac:dyDescent="0.35">
      <c r="A1185">
        <v>12708822</v>
      </c>
      <c r="B1185" t="s">
        <v>2774</v>
      </c>
      <c r="C1185">
        <v>34990</v>
      </c>
      <c r="D1185" t="s">
        <v>143</v>
      </c>
      <c r="E1185" t="s">
        <v>1109</v>
      </c>
      <c r="F1185" t="s">
        <v>2775</v>
      </c>
      <c r="G1185" t="s">
        <v>146</v>
      </c>
      <c r="H1185">
        <v>2016</v>
      </c>
      <c r="I1185">
        <v>46769</v>
      </c>
      <c r="J1185" t="s">
        <v>21</v>
      </c>
      <c r="K1185" t="s">
        <v>22</v>
      </c>
      <c r="L1185" t="s">
        <v>64</v>
      </c>
      <c r="M1185" t="s">
        <v>24</v>
      </c>
      <c r="N1185">
        <v>3630</v>
      </c>
      <c r="O1185" t="s">
        <v>69</v>
      </c>
      <c r="P1185">
        <v>5</v>
      </c>
      <c r="Q1185">
        <f t="shared" si="36"/>
        <v>8</v>
      </c>
      <c r="R1185" t="str">
        <f t="shared" si="37"/>
        <v>Mid-range</v>
      </c>
    </row>
    <row r="1186" spans="1:18" x14ac:dyDescent="0.35">
      <c r="A1186">
        <v>12708832</v>
      </c>
      <c r="B1186" t="s">
        <v>2776</v>
      </c>
      <c r="C1186">
        <v>21999</v>
      </c>
      <c r="D1186" t="s">
        <v>54</v>
      </c>
      <c r="E1186" t="s">
        <v>83</v>
      </c>
      <c r="F1186" t="s">
        <v>84</v>
      </c>
      <c r="G1186" t="s">
        <v>2527</v>
      </c>
      <c r="H1186">
        <v>2019</v>
      </c>
      <c r="I1186">
        <v>27376</v>
      </c>
      <c r="J1186" t="s">
        <v>86</v>
      </c>
      <c r="K1186" t="s">
        <v>22</v>
      </c>
      <c r="L1186" t="s">
        <v>23</v>
      </c>
      <c r="M1186" t="s">
        <v>24</v>
      </c>
      <c r="N1186">
        <v>1497</v>
      </c>
      <c r="O1186" t="s">
        <v>25</v>
      </c>
      <c r="P1186">
        <v>5</v>
      </c>
      <c r="Q1186">
        <f t="shared" si="36"/>
        <v>5</v>
      </c>
      <c r="R1186" t="str">
        <f t="shared" si="37"/>
        <v>Mid-range</v>
      </c>
    </row>
    <row r="1187" spans="1:18" x14ac:dyDescent="0.35">
      <c r="A1187">
        <v>12708837</v>
      </c>
      <c r="B1187" t="s">
        <v>2777</v>
      </c>
      <c r="C1187">
        <v>62824</v>
      </c>
      <c r="D1187" t="s">
        <v>102</v>
      </c>
      <c r="E1187" t="s">
        <v>1212</v>
      </c>
      <c r="F1187" t="s">
        <v>1661</v>
      </c>
      <c r="G1187" t="s">
        <v>1662</v>
      </c>
      <c r="H1187">
        <v>2022</v>
      </c>
      <c r="I1187">
        <v>15</v>
      </c>
      <c r="J1187" t="s">
        <v>63</v>
      </c>
      <c r="K1187" t="s">
        <v>22</v>
      </c>
      <c r="L1187" t="s">
        <v>64</v>
      </c>
      <c r="M1187" t="s">
        <v>32</v>
      </c>
      <c r="N1187">
        <v>1984</v>
      </c>
      <c r="O1187" t="s">
        <v>33</v>
      </c>
      <c r="P1187">
        <v>5</v>
      </c>
      <c r="Q1187">
        <f t="shared" si="36"/>
        <v>2</v>
      </c>
      <c r="R1187" t="str">
        <f t="shared" si="37"/>
        <v>Luxury</v>
      </c>
    </row>
    <row r="1188" spans="1:18" x14ac:dyDescent="0.35">
      <c r="A1188">
        <v>12708885</v>
      </c>
      <c r="B1188" t="s">
        <v>2778</v>
      </c>
      <c r="C1188">
        <v>14629</v>
      </c>
      <c r="D1188" t="s">
        <v>54</v>
      </c>
      <c r="E1188" t="s">
        <v>55</v>
      </c>
      <c r="F1188" t="s">
        <v>2228</v>
      </c>
      <c r="G1188" t="s">
        <v>2157</v>
      </c>
      <c r="H1188">
        <v>2011</v>
      </c>
      <c r="I1188">
        <v>195796</v>
      </c>
      <c r="J1188" t="s">
        <v>21</v>
      </c>
      <c r="K1188" t="s">
        <v>22</v>
      </c>
      <c r="L1188" t="s">
        <v>23</v>
      </c>
      <c r="M1188" t="s">
        <v>24</v>
      </c>
      <c r="N1188">
        <v>3984</v>
      </c>
      <c r="O1188" t="s">
        <v>69</v>
      </c>
      <c r="P1188">
        <v>7</v>
      </c>
      <c r="Q1188">
        <f t="shared" si="36"/>
        <v>13</v>
      </c>
      <c r="R1188" t="str">
        <f t="shared" si="37"/>
        <v>Mid-range</v>
      </c>
    </row>
    <row r="1189" spans="1:18" x14ac:dyDescent="0.35">
      <c r="A1189">
        <v>12708897</v>
      </c>
      <c r="B1189" t="s">
        <v>2779</v>
      </c>
      <c r="C1189">
        <v>40000</v>
      </c>
      <c r="D1189" t="s">
        <v>54</v>
      </c>
      <c r="E1189" t="s">
        <v>175</v>
      </c>
      <c r="F1189" t="s">
        <v>964</v>
      </c>
      <c r="G1189" t="s">
        <v>177</v>
      </c>
      <c r="H1189">
        <v>2016</v>
      </c>
      <c r="I1189">
        <v>108000</v>
      </c>
      <c r="J1189" t="s">
        <v>236</v>
      </c>
      <c r="K1189" t="s">
        <v>81</v>
      </c>
      <c r="L1189" t="s">
        <v>31</v>
      </c>
      <c r="M1189" t="s">
        <v>24</v>
      </c>
      <c r="N1189">
        <v>3198</v>
      </c>
      <c r="O1189" t="s">
        <v>541</v>
      </c>
      <c r="P1189">
        <v>5</v>
      </c>
      <c r="Q1189">
        <f t="shared" si="36"/>
        <v>8</v>
      </c>
      <c r="R1189" t="str">
        <f t="shared" si="37"/>
        <v>Mid-range</v>
      </c>
    </row>
    <row r="1190" spans="1:18" x14ac:dyDescent="0.35">
      <c r="A1190">
        <v>12708926</v>
      </c>
      <c r="B1190" t="s">
        <v>2780</v>
      </c>
      <c r="C1190">
        <v>28990</v>
      </c>
      <c r="D1190" t="s">
        <v>17</v>
      </c>
      <c r="E1190" t="s">
        <v>1070</v>
      </c>
      <c r="F1190" t="s">
        <v>2781</v>
      </c>
      <c r="G1190" t="s">
        <v>1072</v>
      </c>
      <c r="H1190">
        <v>2019</v>
      </c>
      <c r="I1190">
        <v>30465</v>
      </c>
      <c r="J1190" t="s">
        <v>21</v>
      </c>
      <c r="K1190" t="s">
        <v>22</v>
      </c>
      <c r="L1190" t="s">
        <v>64</v>
      </c>
      <c r="M1190" t="s">
        <v>24</v>
      </c>
      <c r="N1190">
        <v>1197</v>
      </c>
      <c r="O1190" t="s">
        <v>69</v>
      </c>
      <c r="P1190">
        <v>5</v>
      </c>
      <c r="Q1190">
        <f t="shared" si="36"/>
        <v>5</v>
      </c>
      <c r="R1190" t="str">
        <f t="shared" si="37"/>
        <v>Mid-range</v>
      </c>
    </row>
    <row r="1191" spans="1:18" x14ac:dyDescent="0.35">
      <c r="A1191">
        <v>12708959</v>
      </c>
      <c r="B1191" t="s">
        <v>2782</v>
      </c>
      <c r="C1191">
        <v>12500</v>
      </c>
      <c r="D1191" t="s">
        <v>42</v>
      </c>
      <c r="E1191" t="s">
        <v>71</v>
      </c>
      <c r="F1191" t="s">
        <v>2000</v>
      </c>
      <c r="G1191" t="s">
        <v>2783</v>
      </c>
      <c r="H1191">
        <v>2002</v>
      </c>
      <c r="I1191">
        <v>257000</v>
      </c>
      <c r="J1191" t="s">
        <v>63</v>
      </c>
      <c r="K1191" t="s">
        <v>22</v>
      </c>
      <c r="L1191" t="s">
        <v>23</v>
      </c>
      <c r="M1191" t="s">
        <v>24</v>
      </c>
      <c r="N1191">
        <v>5665</v>
      </c>
      <c r="O1191" t="s">
        <v>116</v>
      </c>
      <c r="P1191">
        <v>5</v>
      </c>
      <c r="Q1191">
        <f t="shared" si="36"/>
        <v>22</v>
      </c>
      <c r="R1191" t="str">
        <f t="shared" si="37"/>
        <v>Mid-range</v>
      </c>
    </row>
    <row r="1192" spans="1:18" x14ac:dyDescent="0.35">
      <c r="A1192">
        <v>12708973</v>
      </c>
      <c r="B1192" t="s">
        <v>1310</v>
      </c>
      <c r="C1192">
        <v>23990</v>
      </c>
      <c r="D1192" t="s">
        <v>59</v>
      </c>
      <c r="E1192" t="s">
        <v>1311</v>
      </c>
      <c r="F1192" t="s">
        <v>1312</v>
      </c>
      <c r="G1192" t="s">
        <v>1313</v>
      </c>
      <c r="H1192">
        <v>2013</v>
      </c>
      <c r="I1192">
        <v>98000</v>
      </c>
      <c r="J1192" t="s">
        <v>21</v>
      </c>
      <c r="K1192" t="s">
        <v>22</v>
      </c>
      <c r="L1192" t="s">
        <v>64</v>
      </c>
      <c r="M1192" t="s">
        <v>24</v>
      </c>
      <c r="N1192">
        <v>1997</v>
      </c>
      <c r="O1192" t="s">
        <v>33</v>
      </c>
      <c r="P1192">
        <v>5</v>
      </c>
      <c r="Q1192">
        <f t="shared" si="36"/>
        <v>11</v>
      </c>
      <c r="R1192" t="str">
        <f t="shared" si="37"/>
        <v>Mid-range</v>
      </c>
    </row>
    <row r="1193" spans="1:18" x14ac:dyDescent="0.35">
      <c r="A1193">
        <v>12708974</v>
      </c>
      <c r="B1193" t="s">
        <v>2784</v>
      </c>
      <c r="C1193">
        <v>49000</v>
      </c>
      <c r="D1193" t="s">
        <v>49</v>
      </c>
      <c r="E1193" t="s">
        <v>234</v>
      </c>
      <c r="F1193" t="s">
        <v>717</v>
      </c>
      <c r="G1193" t="s">
        <v>2785</v>
      </c>
      <c r="H1193">
        <v>2021</v>
      </c>
      <c r="I1193">
        <v>12000</v>
      </c>
      <c r="J1193" t="s">
        <v>236</v>
      </c>
      <c r="K1193" t="s">
        <v>22</v>
      </c>
      <c r="L1193" t="s">
        <v>31</v>
      </c>
      <c r="M1193" t="s">
        <v>24</v>
      </c>
      <c r="N1193">
        <v>2298</v>
      </c>
      <c r="O1193" t="s">
        <v>2786</v>
      </c>
      <c r="P1193">
        <v>5</v>
      </c>
      <c r="Q1193">
        <f t="shared" si="36"/>
        <v>3</v>
      </c>
      <c r="R1193" t="str">
        <f t="shared" si="37"/>
        <v>Luxury</v>
      </c>
    </row>
    <row r="1194" spans="1:18" x14ac:dyDescent="0.35">
      <c r="A1194">
        <v>12708988</v>
      </c>
      <c r="B1194" t="s">
        <v>2787</v>
      </c>
      <c r="C1194">
        <v>19990</v>
      </c>
      <c r="D1194" t="s">
        <v>328</v>
      </c>
      <c r="E1194" t="s">
        <v>1449</v>
      </c>
      <c r="F1194" t="s">
        <v>543</v>
      </c>
      <c r="G1194" t="s">
        <v>2788</v>
      </c>
      <c r="H1194">
        <v>2018</v>
      </c>
      <c r="I1194">
        <v>71256</v>
      </c>
      <c r="J1194" t="s">
        <v>86</v>
      </c>
      <c r="K1194" t="s">
        <v>22</v>
      </c>
      <c r="L1194" t="s">
        <v>23</v>
      </c>
      <c r="M1194" t="s">
        <v>24</v>
      </c>
      <c r="N1194">
        <v>1497</v>
      </c>
      <c r="O1194" t="s">
        <v>47</v>
      </c>
      <c r="P1194">
        <v>5</v>
      </c>
      <c r="Q1194">
        <f t="shared" si="36"/>
        <v>6</v>
      </c>
      <c r="R1194" t="str">
        <f t="shared" si="37"/>
        <v>Mid-range</v>
      </c>
    </row>
    <row r="1195" spans="1:18" x14ac:dyDescent="0.35">
      <c r="A1195">
        <v>12709017</v>
      </c>
      <c r="B1195" t="s">
        <v>2789</v>
      </c>
      <c r="C1195">
        <v>69980</v>
      </c>
      <c r="D1195" t="s">
        <v>449</v>
      </c>
      <c r="E1195" t="s">
        <v>743</v>
      </c>
      <c r="F1195" t="s">
        <v>2790</v>
      </c>
      <c r="G1195" t="s">
        <v>2791</v>
      </c>
      <c r="H1195">
        <v>2015</v>
      </c>
      <c r="I1195">
        <v>98000</v>
      </c>
      <c r="J1195" t="s">
        <v>21</v>
      </c>
      <c r="K1195" t="s">
        <v>22</v>
      </c>
      <c r="L1195" t="s">
        <v>31</v>
      </c>
      <c r="M1195" t="s">
        <v>24</v>
      </c>
      <c r="N1195">
        <v>2993</v>
      </c>
      <c r="O1195" t="s">
        <v>47</v>
      </c>
      <c r="P1195">
        <v>5</v>
      </c>
      <c r="Q1195">
        <f t="shared" si="36"/>
        <v>9</v>
      </c>
      <c r="R1195" t="str">
        <f t="shared" si="37"/>
        <v>Luxury</v>
      </c>
    </row>
    <row r="1196" spans="1:18" x14ac:dyDescent="0.35">
      <c r="A1196">
        <v>12709024</v>
      </c>
      <c r="B1196" t="s">
        <v>1292</v>
      </c>
      <c r="C1196">
        <v>55800</v>
      </c>
      <c r="D1196" t="s">
        <v>27</v>
      </c>
      <c r="E1196" t="s">
        <v>1293</v>
      </c>
      <c r="F1196" t="s">
        <v>1294</v>
      </c>
      <c r="G1196" t="s">
        <v>1295</v>
      </c>
      <c r="H1196">
        <v>2015</v>
      </c>
      <c r="I1196">
        <v>90059</v>
      </c>
      <c r="J1196" t="s">
        <v>86</v>
      </c>
      <c r="K1196" t="s">
        <v>22</v>
      </c>
      <c r="L1196" t="s">
        <v>64</v>
      </c>
      <c r="M1196" t="s">
        <v>24</v>
      </c>
      <c r="N1196">
        <v>1991</v>
      </c>
      <c r="O1196" t="s">
        <v>25</v>
      </c>
      <c r="P1196">
        <v>5</v>
      </c>
      <c r="Q1196">
        <f t="shared" si="36"/>
        <v>9</v>
      </c>
      <c r="R1196" t="str">
        <f t="shared" si="37"/>
        <v>Luxury</v>
      </c>
    </row>
    <row r="1197" spans="1:18" x14ac:dyDescent="0.35">
      <c r="A1197">
        <v>12709054</v>
      </c>
      <c r="B1197" t="s">
        <v>2282</v>
      </c>
      <c r="C1197">
        <v>139880</v>
      </c>
      <c r="D1197" t="s">
        <v>59</v>
      </c>
      <c r="E1197" t="s">
        <v>826</v>
      </c>
      <c r="F1197" t="s">
        <v>2148</v>
      </c>
      <c r="G1197" t="s">
        <v>1234</v>
      </c>
      <c r="H1197">
        <v>2022</v>
      </c>
      <c r="I1197">
        <v>1567</v>
      </c>
      <c r="J1197" t="s">
        <v>21</v>
      </c>
      <c r="K1197" t="s">
        <v>22</v>
      </c>
      <c r="L1197" t="s">
        <v>31</v>
      </c>
      <c r="M1197" t="s">
        <v>247</v>
      </c>
      <c r="N1197">
        <v>2993</v>
      </c>
      <c r="O1197" t="s">
        <v>33</v>
      </c>
      <c r="P1197">
        <v>5</v>
      </c>
      <c r="Q1197">
        <f t="shared" si="36"/>
        <v>2</v>
      </c>
      <c r="R1197" t="str">
        <f t="shared" si="37"/>
        <v>Luxury</v>
      </c>
    </row>
    <row r="1198" spans="1:18" x14ac:dyDescent="0.35">
      <c r="A1198">
        <v>12709107</v>
      </c>
      <c r="B1198" t="s">
        <v>2792</v>
      </c>
      <c r="C1198">
        <v>145990</v>
      </c>
      <c r="D1198" t="s">
        <v>131</v>
      </c>
      <c r="E1198" t="s">
        <v>1228</v>
      </c>
      <c r="F1198" t="s">
        <v>2793</v>
      </c>
      <c r="G1198" t="s">
        <v>2794</v>
      </c>
      <c r="H1198">
        <v>2022</v>
      </c>
      <c r="I1198">
        <v>10000</v>
      </c>
      <c r="J1198" t="s">
        <v>21</v>
      </c>
      <c r="K1198" t="s">
        <v>22</v>
      </c>
      <c r="L1198" t="s">
        <v>1231</v>
      </c>
      <c r="M1198" t="s">
        <v>24</v>
      </c>
      <c r="N1198">
        <v>2967</v>
      </c>
      <c r="O1198" t="s">
        <v>47</v>
      </c>
      <c r="P1198">
        <v>7</v>
      </c>
      <c r="Q1198">
        <f t="shared" si="36"/>
        <v>2</v>
      </c>
      <c r="R1198" t="str">
        <f t="shared" si="37"/>
        <v>Luxury</v>
      </c>
    </row>
    <row r="1199" spans="1:18" x14ac:dyDescent="0.35">
      <c r="A1199">
        <v>12709168</v>
      </c>
      <c r="B1199" t="s">
        <v>2795</v>
      </c>
      <c r="C1199">
        <v>17990</v>
      </c>
      <c r="D1199" t="s">
        <v>102</v>
      </c>
      <c r="E1199" t="s">
        <v>222</v>
      </c>
      <c r="F1199" t="s">
        <v>2796</v>
      </c>
      <c r="G1199" t="s">
        <v>1881</v>
      </c>
      <c r="H1199">
        <v>2017</v>
      </c>
      <c r="I1199">
        <v>102949</v>
      </c>
      <c r="J1199" t="s">
        <v>86</v>
      </c>
      <c r="K1199" t="s">
        <v>22</v>
      </c>
      <c r="L1199" t="s">
        <v>64</v>
      </c>
      <c r="M1199" t="s">
        <v>24</v>
      </c>
      <c r="N1199">
        <v>1395</v>
      </c>
      <c r="O1199" t="s">
        <v>116</v>
      </c>
      <c r="P1199">
        <v>5</v>
      </c>
      <c r="Q1199">
        <f t="shared" si="36"/>
        <v>7</v>
      </c>
      <c r="R1199" t="str">
        <f t="shared" si="37"/>
        <v>Mid-range</v>
      </c>
    </row>
    <row r="1200" spans="1:18" x14ac:dyDescent="0.35">
      <c r="A1200">
        <v>12709174</v>
      </c>
      <c r="B1200" t="s">
        <v>2716</v>
      </c>
      <c r="C1200">
        <v>69990</v>
      </c>
      <c r="D1200" t="s">
        <v>54</v>
      </c>
      <c r="E1200" t="s">
        <v>987</v>
      </c>
      <c r="F1200" t="s">
        <v>988</v>
      </c>
      <c r="G1200" t="s">
        <v>2166</v>
      </c>
      <c r="H1200">
        <v>2019</v>
      </c>
      <c r="I1200">
        <v>20215</v>
      </c>
      <c r="J1200" t="s">
        <v>393</v>
      </c>
      <c r="K1200" t="s">
        <v>81</v>
      </c>
      <c r="L1200" t="s">
        <v>64</v>
      </c>
      <c r="M1200" t="s">
        <v>24</v>
      </c>
      <c r="N1200">
        <v>4950</v>
      </c>
      <c r="O1200" t="s">
        <v>135</v>
      </c>
      <c r="P1200">
        <v>4</v>
      </c>
      <c r="Q1200">
        <f t="shared" si="36"/>
        <v>5</v>
      </c>
      <c r="R1200" t="str">
        <f t="shared" si="37"/>
        <v>Luxury</v>
      </c>
    </row>
    <row r="1201" spans="1:18" x14ac:dyDescent="0.35">
      <c r="A1201">
        <v>12709187</v>
      </c>
      <c r="B1201" t="s">
        <v>2797</v>
      </c>
      <c r="C1201">
        <v>62988</v>
      </c>
      <c r="D1201" t="s">
        <v>165</v>
      </c>
      <c r="E1201" t="s">
        <v>269</v>
      </c>
      <c r="F1201" t="s">
        <v>210</v>
      </c>
      <c r="G1201" t="s">
        <v>2798</v>
      </c>
      <c r="H1201">
        <v>2020</v>
      </c>
      <c r="I1201">
        <v>31758</v>
      </c>
      <c r="J1201" t="s">
        <v>21</v>
      </c>
      <c r="K1201" t="s">
        <v>22</v>
      </c>
      <c r="L1201" t="s">
        <v>31</v>
      </c>
      <c r="M1201" t="s">
        <v>24</v>
      </c>
      <c r="N1201">
        <v>3200</v>
      </c>
      <c r="O1201" t="s">
        <v>25</v>
      </c>
      <c r="P1201">
        <v>7</v>
      </c>
      <c r="Q1201">
        <f t="shared" si="36"/>
        <v>4</v>
      </c>
      <c r="R1201" t="str">
        <f t="shared" si="37"/>
        <v>Luxury</v>
      </c>
    </row>
    <row r="1202" spans="1:18" x14ac:dyDescent="0.35">
      <c r="A1202">
        <v>12709193</v>
      </c>
      <c r="B1202" t="s">
        <v>2799</v>
      </c>
      <c r="C1202">
        <v>88800</v>
      </c>
      <c r="D1202" t="s">
        <v>59</v>
      </c>
      <c r="E1202" t="s">
        <v>1189</v>
      </c>
      <c r="F1202" t="s">
        <v>1190</v>
      </c>
      <c r="G1202" t="s">
        <v>1191</v>
      </c>
      <c r="H1202">
        <v>2020</v>
      </c>
      <c r="I1202">
        <v>29677</v>
      </c>
      <c r="J1202" t="s">
        <v>63</v>
      </c>
      <c r="K1202" t="s">
        <v>22</v>
      </c>
      <c r="L1202" t="s">
        <v>64</v>
      </c>
      <c r="M1202" t="s">
        <v>24</v>
      </c>
      <c r="N1202">
        <v>2998</v>
      </c>
      <c r="O1202" t="s">
        <v>33</v>
      </c>
      <c r="P1202">
        <v>5</v>
      </c>
      <c r="Q1202">
        <f t="shared" si="36"/>
        <v>4</v>
      </c>
      <c r="R1202" t="str">
        <f t="shared" si="37"/>
        <v>Luxury</v>
      </c>
    </row>
    <row r="1203" spans="1:18" x14ac:dyDescent="0.35">
      <c r="A1203">
        <v>12709204</v>
      </c>
      <c r="B1203" t="s">
        <v>2800</v>
      </c>
      <c r="C1203">
        <v>26690</v>
      </c>
      <c r="D1203" t="s">
        <v>143</v>
      </c>
      <c r="E1203" t="s">
        <v>879</v>
      </c>
      <c r="F1203" t="s">
        <v>2801</v>
      </c>
      <c r="G1203" t="s">
        <v>531</v>
      </c>
      <c r="H1203">
        <v>2018</v>
      </c>
      <c r="I1203">
        <v>69792</v>
      </c>
      <c r="J1203" t="s">
        <v>63</v>
      </c>
      <c r="K1203" t="s">
        <v>22</v>
      </c>
      <c r="L1203" t="s">
        <v>23</v>
      </c>
      <c r="M1203" t="s">
        <v>24</v>
      </c>
      <c r="N1203">
        <v>1995</v>
      </c>
      <c r="O1203" t="s">
        <v>33</v>
      </c>
      <c r="P1203">
        <v>5</v>
      </c>
      <c r="Q1203">
        <f t="shared" si="36"/>
        <v>6</v>
      </c>
      <c r="R1203" t="str">
        <f t="shared" si="37"/>
        <v>Mid-range</v>
      </c>
    </row>
    <row r="1204" spans="1:18" x14ac:dyDescent="0.35">
      <c r="A1204">
        <v>12709205</v>
      </c>
      <c r="B1204" t="s">
        <v>2802</v>
      </c>
      <c r="C1204">
        <v>58000</v>
      </c>
      <c r="D1204" t="s">
        <v>54</v>
      </c>
      <c r="E1204" t="s">
        <v>987</v>
      </c>
      <c r="F1204" t="s">
        <v>988</v>
      </c>
      <c r="G1204" t="s">
        <v>2803</v>
      </c>
      <c r="H1204">
        <v>2017</v>
      </c>
      <c r="I1204">
        <v>50000</v>
      </c>
      <c r="J1204" t="s">
        <v>393</v>
      </c>
      <c r="K1204" t="s">
        <v>22</v>
      </c>
      <c r="L1204" t="s">
        <v>64</v>
      </c>
      <c r="M1204" t="s">
        <v>24</v>
      </c>
      <c r="N1204">
        <v>4950</v>
      </c>
      <c r="O1204" t="s">
        <v>47</v>
      </c>
      <c r="P1204">
        <v>4</v>
      </c>
      <c r="Q1204">
        <f t="shared" si="36"/>
        <v>7</v>
      </c>
      <c r="R1204" t="str">
        <f t="shared" si="37"/>
        <v>Luxury</v>
      </c>
    </row>
    <row r="1205" spans="1:18" x14ac:dyDescent="0.35">
      <c r="A1205">
        <v>12709208</v>
      </c>
      <c r="B1205" t="s">
        <v>2804</v>
      </c>
      <c r="C1205">
        <v>39990</v>
      </c>
      <c r="D1205" t="s">
        <v>17</v>
      </c>
      <c r="E1205" t="s">
        <v>258</v>
      </c>
      <c r="F1205" t="s">
        <v>172</v>
      </c>
      <c r="G1205" t="s">
        <v>2805</v>
      </c>
      <c r="H1205">
        <v>2018</v>
      </c>
      <c r="I1205">
        <v>148020</v>
      </c>
      <c r="J1205" t="s">
        <v>485</v>
      </c>
      <c r="K1205" t="s">
        <v>22</v>
      </c>
      <c r="L1205" t="s">
        <v>31</v>
      </c>
      <c r="M1205" t="s">
        <v>24</v>
      </c>
      <c r="N1205">
        <v>2393</v>
      </c>
      <c r="O1205" t="s">
        <v>47</v>
      </c>
      <c r="P1205">
        <v>2</v>
      </c>
      <c r="Q1205">
        <f t="shared" si="36"/>
        <v>6</v>
      </c>
      <c r="R1205" t="str">
        <f t="shared" si="37"/>
        <v>Mid-range</v>
      </c>
    </row>
    <row r="1206" spans="1:18" x14ac:dyDescent="0.35">
      <c r="A1206">
        <v>12709239</v>
      </c>
      <c r="B1206" t="s">
        <v>2806</v>
      </c>
      <c r="C1206">
        <v>26950</v>
      </c>
      <c r="D1206" t="s">
        <v>17</v>
      </c>
      <c r="E1206" t="s">
        <v>258</v>
      </c>
      <c r="F1206" t="s">
        <v>2308</v>
      </c>
      <c r="G1206" t="s">
        <v>2807</v>
      </c>
      <c r="H1206">
        <v>2017</v>
      </c>
      <c r="I1206">
        <v>197557</v>
      </c>
      <c r="J1206" t="s">
        <v>338</v>
      </c>
      <c r="K1206" t="s">
        <v>22</v>
      </c>
      <c r="L1206" t="s">
        <v>23</v>
      </c>
      <c r="M1206" t="s">
        <v>24</v>
      </c>
      <c r="N1206">
        <v>3956</v>
      </c>
      <c r="O1206" t="s">
        <v>47</v>
      </c>
      <c r="P1206">
        <v>5</v>
      </c>
      <c r="Q1206">
        <f t="shared" si="36"/>
        <v>7</v>
      </c>
      <c r="R1206" t="str">
        <f t="shared" si="37"/>
        <v>Mid-range</v>
      </c>
    </row>
    <row r="1207" spans="1:18" x14ac:dyDescent="0.35">
      <c r="A1207">
        <v>12709248</v>
      </c>
      <c r="B1207" t="s">
        <v>2808</v>
      </c>
      <c r="C1207">
        <v>17990</v>
      </c>
      <c r="D1207" t="s">
        <v>102</v>
      </c>
      <c r="E1207" t="s">
        <v>1066</v>
      </c>
      <c r="F1207" t="s">
        <v>1535</v>
      </c>
      <c r="G1207" t="s">
        <v>2809</v>
      </c>
      <c r="H1207">
        <v>2014</v>
      </c>
      <c r="I1207">
        <v>118670</v>
      </c>
      <c r="J1207" t="s">
        <v>86</v>
      </c>
      <c r="K1207" t="s">
        <v>22</v>
      </c>
      <c r="L1207" t="s">
        <v>64</v>
      </c>
      <c r="M1207" t="s">
        <v>24</v>
      </c>
      <c r="N1207">
        <v>1390</v>
      </c>
      <c r="O1207" t="s">
        <v>33</v>
      </c>
      <c r="P1207">
        <v>5</v>
      </c>
      <c r="Q1207">
        <f t="shared" si="36"/>
        <v>10</v>
      </c>
      <c r="R1207" t="str">
        <f t="shared" si="37"/>
        <v>Mid-range</v>
      </c>
    </row>
    <row r="1208" spans="1:18" x14ac:dyDescent="0.35">
      <c r="A1208">
        <v>12709254</v>
      </c>
      <c r="B1208" t="s">
        <v>2810</v>
      </c>
      <c r="C1208">
        <v>32499</v>
      </c>
      <c r="D1208" t="s">
        <v>42</v>
      </c>
      <c r="E1208" t="s">
        <v>179</v>
      </c>
      <c r="F1208" t="s">
        <v>293</v>
      </c>
      <c r="G1208" t="s">
        <v>204</v>
      </c>
      <c r="H1208">
        <v>2015</v>
      </c>
      <c r="I1208">
        <v>122255</v>
      </c>
      <c r="J1208" t="s">
        <v>205</v>
      </c>
      <c r="K1208" t="s">
        <v>81</v>
      </c>
      <c r="L1208" t="s">
        <v>31</v>
      </c>
      <c r="M1208" t="s">
        <v>24</v>
      </c>
      <c r="N1208">
        <v>2776</v>
      </c>
      <c r="O1208" t="s">
        <v>69</v>
      </c>
      <c r="P1208">
        <v>5</v>
      </c>
      <c r="Q1208">
        <f t="shared" si="36"/>
        <v>9</v>
      </c>
      <c r="R1208" t="str">
        <f t="shared" si="37"/>
        <v>Mid-range</v>
      </c>
    </row>
    <row r="1209" spans="1:18" x14ac:dyDescent="0.35">
      <c r="A1209">
        <v>12709351</v>
      </c>
      <c r="B1209" t="s">
        <v>2811</v>
      </c>
      <c r="C1209">
        <v>31988</v>
      </c>
      <c r="D1209" t="s">
        <v>328</v>
      </c>
      <c r="E1209" t="s">
        <v>734</v>
      </c>
      <c r="F1209" t="s">
        <v>2812</v>
      </c>
      <c r="G1209" t="s">
        <v>531</v>
      </c>
      <c r="H1209">
        <v>2018</v>
      </c>
      <c r="I1209">
        <v>55368</v>
      </c>
      <c r="J1209" t="s">
        <v>21</v>
      </c>
      <c r="K1209" t="s">
        <v>22</v>
      </c>
      <c r="L1209" t="s">
        <v>23</v>
      </c>
      <c r="M1209" t="s">
        <v>24</v>
      </c>
      <c r="N1209">
        <v>1498</v>
      </c>
      <c r="O1209" t="s">
        <v>116</v>
      </c>
      <c r="P1209">
        <v>5</v>
      </c>
      <c r="Q1209">
        <f t="shared" si="36"/>
        <v>6</v>
      </c>
      <c r="R1209" t="str">
        <f t="shared" si="37"/>
        <v>Mid-range</v>
      </c>
    </row>
    <row r="1210" spans="1:18" x14ac:dyDescent="0.35">
      <c r="A1210">
        <v>12709397</v>
      </c>
      <c r="B1210" t="s">
        <v>2042</v>
      </c>
      <c r="C1210">
        <v>9000</v>
      </c>
      <c r="D1210" t="s">
        <v>88</v>
      </c>
      <c r="E1210" t="s">
        <v>98</v>
      </c>
      <c r="F1210" t="s">
        <v>99</v>
      </c>
      <c r="G1210" t="s">
        <v>2043</v>
      </c>
      <c r="H1210">
        <v>2011</v>
      </c>
      <c r="I1210">
        <v>124420</v>
      </c>
      <c r="J1210" t="s">
        <v>86</v>
      </c>
      <c r="K1210" t="s">
        <v>81</v>
      </c>
      <c r="L1210" t="s">
        <v>23</v>
      </c>
      <c r="M1210" t="s">
        <v>24</v>
      </c>
      <c r="N1210">
        <v>1591</v>
      </c>
      <c r="O1210" t="s">
        <v>116</v>
      </c>
      <c r="P1210">
        <v>5</v>
      </c>
      <c r="Q1210">
        <f t="shared" si="36"/>
        <v>13</v>
      </c>
      <c r="R1210" t="str">
        <f t="shared" si="37"/>
        <v>Budget</v>
      </c>
    </row>
    <row r="1211" spans="1:18" x14ac:dyDescent="0.35">
      <c r="A1211">
        <v>12709419</v>
      </c>
      <c r="B1211" t="s">
        <v>2813</v>
      </c>
      <c r="C1211">
        <v>31888</v>
      </c>
      <c r="D1211" t="s">
        <v>143</v>
      </c>
      <c r="E1211" t="s">
        <v>1109</v>
      </c>
      <c r="F1211" t="s">
        <v>2814</v>
      </c>
      <c r="G1211" t="s">
        <v>211</v>
      </c>
      <c r="H1211">
        <v>2016</v>
      </c>
      <c r="I1211">
        <v>64945</v>
      </c>
      <c r="J1211" t="s">
        <v>21</v>
      </c>
      <c r="K1211" t="s">
        <v>22</v>
      </c>
      <c r="L1211" t="s">
        <v>31</v>
      </c>
      <c r="M1211" t="s">
        <v>24</v>
      </c>
      <c r="N1211">
        <v>1998</v>
      </c>
      <c r="O1211" t="s">
        <v>69</v>
      </c>
      <c r="P1211">
        <v>5</v>
      </c>
      <c r="Q1211">
        <f t="shared" si="36"/>
        <v>8</v>
      </c>
      <c r="R1211" t="str">
        <f t="shared" si="37"/>
        <v>Mid-range</v>
      </c>
    </row>
    <row r="1212" spans="1:18" x14ac:dyDescent="0.35">
      <c r="A1212">
        <v>12709423</v>
      </c>
      <c r="B1212" t="s">
        <v>2815</v>
      </c>
      <c r="C1212">
        <v>17888</v>
      </c>
      <c r="D1212" t="s">
        <v>42</v>
      </c>
      <c r="E1212" t="s">
        <v>621</v>
      </c>
      <c r="F1212" t="s">
        <v>223</v>
      </c>
      <c r="G1212" t="s">
        <v>2816</v>
      </c>
      <c r="H1212">
        <v>2016</v>
      </c>
      <c r="I1212">
        <v>57928</v>
      </c>
      <c r="J1212" t="s">
        <v>86</v>
      </c>
      <c r="K1212" t="s">
        <v>22</v>
      </c>
      <c r="L1212" t="s">
        <v>64</v>
      </c>
      <c r="M1212" t="s">
        <v>24</v>
      </c>
      <c r="N1212">
        <v>1399</v>
      </c>
      <c r="O1212" t="s">
        <v>47</v>
      </c>
      <c r="P1212">
        <v>5</v>
      </c>
      <c r="Q1212">
        <f t="shared" si="36"/>
        <v>8</v>
      </c>
      <c r="R1212" t="str">
        <f t="shared" si="37"/>
        <v>Mid-range</v>
      </c>
    </row>
    <row r="1213" spans="1:18" x14ac:dyDescent="0.35">
      <c r="A1213">
        <v>12709447</v>
      </c>
      <c r="B1213" t="s">
        <v>2817</v>
      </c>
      <c r="C1213">
        <v>38227</v>
      </c>
      <c r="D1213" t="s">
        <v>54</v>
      </c>
      <c r="E1213" t="s">
        <v>175</v>
      </c>
      <c r="F1213" t="s">
        <v>964</v>
      </c>
      <c r="G1213" t="s">
        <v>659</v>
      </c>
      <c r="H1213">
        <v>2015</v>
      </c>
      <c r="I1213">
        <v>222793</v>
      </c>
      <c r="J1213" t="s">
        <v>236</v>
      </c>
      <c r="K1213" t="s">
        <v>22</v>
      </c>
      <c r="L1213" t="s">
        <v>31</v>
      </c>
      <c r="M1213" t="s">
        <v>24</v>
      </c>
      <c r="N1213">
        <v>3198</v>
      </c>
      <c r="O1213" t="s">
        <v>47</v>
      </c>
      <c r="P1213">
        <v>5</v>
      </c>
      <c r="Q1213">
        <f t="shared" si="36"/>
        <v>9</v>
      </c>
      <c r="R1213" t="str">
        <f t="shared" si="37"/>
        <v>Mid-range</v>
      </c>
    </row>
    <row r="1214" spans="1:18" x14ac:dyDescent="0.35">
      <c r="A1214">
        <v>12709471</v>
      </c>
      <c r="B1214" t="s">
        <v>1578</v>
      </c>
      <c r="C1214">
        <v>33470</v>
      </c>
      <c r="D1214" t="s">
        <v>165</v>
      </c>
      <c r="E1214" t="s">
        <v>184</v>
      </c>
      <c r="F1214" t="s">
        <v>1579</v>
      </c>
      <c r="G1214" t="s">
        <v>582</v>
      </c>
      <c r="H1214">
        <v>2019</v>
      </c>
      <c r="I1214">
        <v>80171</v>
      </c>
      <c r="J1214" t="s">
        <v>21</v>
      </c>
      <c r="K1214" t="s">
        <v>22</v>
      </c>
      <c r="L1214" t="s">
        <v>23</v>
      </c>
      <c r="M1214" t="s">
        <v>24</v>
      </c>
      <c r="N1214">
        <v>2360</v>
      </c>
      <c r="O1214" t="s">
        <v>135</v>
      </c>
      <c r="P1214">
        <v>7</v>
      </c>
      <c r="Q1214">
        <f t="shared" si="36"/>
        <v>5</v>
      </c>
      <c r="R1214" t="str">
        <f t="shared" si="37"/>
        <v>Mid-range</v>
      </c>
    </row>
    <row r="1215" spans="1:18" x14ac:dyDescent="0.35">
      <c r="A1215">
        <v>12709487</v>
      </c>
      <c r="B1215" t="s">
        <v>2818</v>
      </c>
      <c r="C1215">
        <v>51990</v>
      </c>
      <c r="D1215" t="s">
        <v>27</v>
      </c>
      <c r="E1215" t="s">
        <v>966</v>
      </c>
      <c r="F1215" t="s">
        <v>1852</v>
      </c>
      <c r="G1215" t="s">
        <v>2819</v>
      </c>
      <c r="H1215">
        <v>2018</v>
      </c>
      <c r="I1215">
        <v>78038</v>
      </c>
      <c r="J1215" t="s">
        <v>2820</v>
      </c>
      <c r="K1215" t="s">
        <v>22</v>
      </c>
      <c r="L1215" t="s">
        <v>31</v>
      </c>
      <c r="M1215" t="s">
        <v>24</v>
      </c>
      <c r="N1215">
        <v>2143</v>
      </c>
      <c r="O1215" t="s">
        <v>116</v>
      </c>
      <c r="P1215">
        <v>4</v>
      </c>
      <c r="Q1215">
        <f t="shared" si="36"/>
        <v>6</v>
      </c>
      <c r="R1215" t="str">
        <f t="shared" si="37"/>
        <v>Luxury</v>
      </c>
    </row>
    <row r="1216" spans="1:18" x14ac:dyDescent="0.35">
      <c r="A1216">
        <v>12709511</v>
      </c>
      <c r="B1216" t="s">
        <v>174</v>
      </c>
      <c r="C1216">
        <v>41975</v>
      </c>
      <c r="D1216" t="s">
        <v>54</v>
      </c>
      <c r="E1216" t="s">
        <v>175</v>
      </c>
      <c r="F1216" t="s">
        <v>176</v>
      </c>
      <c r="G1216" t="s">
        <v>177</v>
      </c>
      <c r="H1216">
        <v>2017</v>
      </c>
      <c r="I1216">
        <v>118831</v>
      </c>
      <c r="J1216" t="s">
        <v>213</v>
      </c>
      <c r="K1216" t="s">
        <v>22</v>
      </c>
      <c r="L1216" t="s">
        <v>31</v>
      </c>
      <c r="M1216" t="s">
        <v>24</v>
      </c>
      <c r="N1216">
        <v>3198</v>
      </c>
      <c r="O1216" t="s">
        <v>47</v>
      </c>
      <c r="P1216">
        <v>4</v>
      </c>
      <c r="Q1216">
        <f t="shared" si="36"/>
        <v>7</v>
      </c>
      <c r="R1216" t="str">
        <f t="shared" si="37"/>
        <v>Luxury</v>
      </c>
    </row>
    <row r="1217" spans="1:18" x14ac:dyDescent="0.35">
      <c r="A1217">
        <v>12709513</v>
      </c>
      <c r="B1217" t="s">
        <v>2821</v>
      </c>
      <c r="C1217">
        <v>39999</v>
      </c>
      <c r="D1217" t="s">
        <v>42</v>
      </c>
      <c r="E1217" t="s">
        <v>179</v>
      </c>
      <c r="F1217" t="s">
        <v>524</v>
      </c>
      <c r="G1217" t="s">
        <v>181</v>
      </c>
      <c r="H1217">
        <v>2017</v>
      </c>
      <c r="I1217">
        <v>47307</v>
      </c>
      <c r="J1217" t="s">
        <v>205</v>
      </c>
      <c r="K1217" t="s">
        <v>22</v>
      </c>
      <c r="L1217" t="s">
        <v>31</v>
      </c>
      <c r="M1217" t="s">
        <v>24</v>
      </c>
      <c r="N1217">
        <v>2776</v>
      </c>
      <c r="O1217" t="s">
        <v>47</v>
      </c>
      <c r="P1217">
        <v>5</v>
      </c>
      <c r="Q1217">
        <f t="shared" si="36"/>
        <v>7</v>
      </c>
      <c r="R1217" t="str">
        <f t="shared" si="37"/>
        <v>Mid-range</v>
      </c>
    </row>
    <row r="1218" spans="1:18" x14ac:dyDescent="0.35">
      <c r="A1218">
        <v>12709572</v>
      </c>
      <c r="B1218" t="s">
        <v>2822</v>
      </c>
      <c r="C1218">
        <v>24888</v>
      </c>
      <c r="D1218" t="s">
        <v>226</v>
      </c>
      <c r="E1218" t="s">
        <v>552</v>
      </c>
      <c r="F1218" t="s">
        <v>2823</v>
      </c>
      <c r="G1218" t="s">
        <v>554</v>
      </c>
      <c r="H1218">
        <v>2018</v>
      </c>
      <c r="I1218">
        <v>134631</v>
      </c>
      <c r="J1218" t="s">
        <v>21</v>
      </c>
      <c r="K1218" t="s">
        <v>22</v>
      </c>
      <c r="L1218" t="s">
        <v>64</v>
      </c>
      <c r="M1218" t="s">
        <v>24</v>
      </c>
      <c r="N1218">
        <v>2488</v>
      </c>
      <c r="O1218" t="s">
        <v>25</v>
      </c>
      <c r="P1218">
        <v>5</v>
      </c>
      <c r="Q1218">
        <f t="shared" si="36"/>
        <v>6</v>
      </c>
      <c r="R1218" t="str">
        <f t="shared" si="37"/>
        <v>Mid-range</v>
      </c>
    </row>
    <row r="1219" spans="1:18" x14ac:dyDescent="0.35">
      <c r="A1219">
        <v>12709610</v>
      </c>
      <c r="B1219" t="s">
        <v>859</v>
      </c>
      <c r="C1219">
        <v>65990</v>
      </c>
      <c r="D1219" t="s">
        <v>54</v>
      </c>
      <c r="E1219" t="s">
        <v>175</v>
      </c>
      <c r="F1219" t="s">
        <v>510</v>
      </c>
      <c r="G1219" t="s">
        <v>511</v>
      </c>
      <c r="H1219">
        <v>2018</v>
      </c>
      <c r="I1219">
        <v>75000</v>
      </c>
      <c r="J1219" t="s">
        <v>275</v>
      </c>
      <c r="K1219" t="s">
        <v>22</v>
      </c>
      <c r="L1219" t="s">
        <v>31</v>
      </c>
      <c r="M1219" t="s">
        <v>24</v>
      </c>
      <c r="N1219">
        <v>1996</v>
      </c>
      <c r="O1219" t="s">
        <v>25</v>
      </c>
      <c r="P1219">
        <v>5</v>
      </c>
      <c r="Q1219">
        <f t="shared" ref="Q1219:Q1282" si="38">2024-H1219</f>
        <v>6</v>
      </c>
      <c r="R1219" t="str">
        <f t="shared" ref="R1219:R1282" si="39">IF(C1219&lt;=10000,"Budget",IF(C1219&lt;=40000,"Mid-range","Luxury"))</f>
        <v>Luxury</v>
      </c>
    </row>
    <row r="1220" spans="1:18" x14ac:dyDescent="0.35">
      <c r="A1220">
        <v>12709628</v>
      </c>
      <c r="B1220" t="s">
        <v>2300</v>
      </c>
      <c r="C1220">
        <v>52990</v>
      </c>
      <c r="D1220" t="s">
        <v>102</v>
      </c>
      <c r="E1220" t="s">
        <v>222</v>
      </c>
      <c r="F1220" t="s">
        <v>1535</v>
      </c>
      <c r="G1220" t="s">
        <v>2287</v>
      </c>
      <c r="H1220">
        <v>2019</v>
      </c>
      <c r="I1220">
        <v>29341</v>
      </c>
      <c r="J1220" t="s">
        <v>86</v>
      </c>
      <c r="K1220" t="s">
        <v>22</v>
      </c>
      <c r="L1220" t="s">
        <v>64</v>
      </c>
      <c r="M1220" t="s">
        <v>24</v>
      </c>
      <c r="N1220">
        <v>1984</v>
      </c>
      <c r="O1220" t="s">
        <v>25</v>
      </c>
      <c r="P1220">
        <v>5</v>
      </c>
      <c r="Q1220">
        <f t="shared" si="38"/>
        <v>5</v>
      </c>
      <c r="R1220" t="str">
        <f t="shared" si="39"/>
        <v>Luxury</v>
      </c>
    </row>
    <row r="1221" spans="1:18" x14ac:dyDescent="0.35">
      <c r="A1221">
        <v>12709709</v>
      </c>
      <c r="B1221" t="s">
        <v>2824</v>
      </c>
      <c r="C1221">
        <v>86888</v>
      </c>
      <c r="D1221" t="s">
        <v>102</v>
      </c>
      <c r="E1221" t="s">
        <v>473</v>
      </c>
      <c r="F1221" t="s">
        <v>2825</v>
      </c>
      <c r="G1221" t="s">
        <v>837</v>
      </c>
      <c r="H1221">
        <v>2022</v>
      </c>
      <c r="I1221">
        <v>1549</v>
      </c>
      <c r="J1221" t="s">
        <v>338</v>
      </c>
      <c r="K1221" t="s">
        <v>22</v>
      </c>
      <c r="L1221" t="s">
        <v>31</v>
      </c>
      <c r="M1221" t="s">
        <v>247</v>
      </c>
      <c r="N1221">
        <v>2967</v>
      </c>
      <c r="O1221" t="s">
        <v>25</v>
      </c>
      <c r="P1221">
        <v>5</v>
      </c>
      <c r="Q1221">
        <f t="shared" si="38"/>
        <v>2</v>
      </c>
      <c r="R1221" t="str">
        <f t="shared" si="39"/>
        <v>Luxury</v>
      </c>
    </row>
    <row r="1222" spans="1:18" x14ac:dyDescent="0.35">
      <c r="A1222">
        <v>12709718</v>
      </c>
      <c r="B1222" t="s">
        <v>1125</v>
      </c>
      <c r="C1222">
        <v>98000</v>
      </c>
      <c r="D1222" t="s">
        <v>590</v>
      </c>
      <c r="E1222">
        <v>1500</v>
      </c>
      <c r="F1222" t="s">
        <v>1126</v>
      </c>
      <c r="G1222" t="s">
        <v>943</v>
      </c>
      <c r="H1222">
        <v>2019</v>
      </c>
      <c r="I1222">
        <v>80000</v>
      </c>
      <c r="J1222" t="s">
        <v>182</v>
      </c>
      <c r="K1222" t="s">
        <v>22</v>
      </c>
      <c r="L1222" t="s">
        <v>23</v>
      </c>
      <c r="M1222" t="s">
        <v>24</v>
      </c>
      <c r="N1222">
        <v>5654</v>
      </c>
      <c r="O1222" t="s">
        <v>648</v>
      </c>
      <c r="P1222">
        <v>5</v>
      </c>
      <c r="Q1222">
        <f t="shared" si="38"/>
        <v>5</v>
      </c>
      <c r="R1222" t="str">
        <f t="shared" si="39"/>
        <v>Luxury</v>
      </c>
    </row>
    <row r="1223" spans="1:18" x14ac:dyDescent="0.35">
      <c r="A1223">
        <v>12709764</v>
      </c>
      <c r="B1223" t="s">
        <v>2826</v>
      </c>
      <c r="C1223">
        <v>19750</v>
      </c>
      <c r="D1223" t="s">
        <v>165</v>
      </c>
      <c r="E1223" t="s">
        <v>568</v>
      </c>
      <c r="F1223" t="s">
        <v>585</v>
      </c>
      <c r="G1223" t="s">
        <v>858</v>
      </c>
      <c r="H1223">
        <v>2017</v>
      </c>
      <c r="I1223">
        <v>105000</v>
      </c>
      <c r="J1223" t="s">
        <v>21</v>
      </c>
      <c r="K1223" t="s">
        <v>22</v>
      </c>
      <c r="L1223" t="s">
        <v>23</v>
      </c>
      <c r="M1223" t="s">
        <v>24</v>
      </c>
      <c r="N1223">
        <v>1998</v>
      </c>
      <c r="O1223" t="s">
        <v>2827</v>
      </c>
      <c r="P1223">
        <v>5</v>
      </c>
      <c r="Q1223">
        <f t="shared" si="38"/>
        <v>7</v>
      </c>
      <c r="R1223" t="str">
        <f t="shared" si="39"/>
        <v>Mid-range</v>
      </c>
    </row>
    <row r="1224" spans="1:18" x14ac:dyDescent="0.35">
      <c r="A1224">
        <v>12709786</v>
      </c>
      <c r="B1224" t="s">
        <v>2828</v>
      </c>
      <c r="C1224">
        <v>67000</v>
      </c>
      <c r="D1224" t="s">
        <v>449</v>
      </c>
      <c r="E1224" t="s">
        <v>450</v>
      </c>
      <c r="F1224" t="s">
        <v>2829</v>
      </c>
      <c r="G1224" t="s">
        <v>146</v>
      </c>
      <c r="H1224">
        <v>2016</v>
      </c>
      <c r="I1224">
        <v>92000</v>
      </c>
      <c r="J1224" t="s">
        <v>21</v>
      </c>
      <c r="K1224" t="s">
        <v>22</v>
      </c>
      <c r="L1224" t="s">
        <v>31</v>
      </c>
      <c r="M1224" t="s">
        <v>24</v>
      </c>
      <c r="N1224">
        <v>2993</v>
      </c>
      <c r="O1224" t="s">
        <v>47</v>
      </c>
      <c r="P1224">
        <v>7</v>
      </c>
      <c r="Q1224">
        <f t="shared" si="38"/>
        <v>8</v>
      </c>
      <c r="R1224" t="str">
        <f t="shared" si="39"/>
        <v>Luxury</v>
      </c>
    </row>
    <row r="1225" spans="1:18" x14ac:dyDescent="0.35">
      <c r="A1225">
        <v>12709787</v>
      </c>
      <c r="B1225" t="s">
        <v>2830</v>
      </c>
      <c r="C1225">
        <v>32000</v>
      </c>
      <c r="D1225" t="s">
        <v>112</v>
      </c>
      <c r="E1225" t="s">
        <v>830</v>
      </c>
      <c r="F1225" t="s">
        <v>1123</v>
      </c>
      <c r="G1225" t="s">
        <v>2831</v>
      </c>
      <c r="H1225">
        <v>2013</v>
      </c>
      <c r="I1225">
        <v>102000</v>
      </c>
      <c r="J1225" t="s">
        <v>63</v>
      </c>
      <c r="K1225" t="s">
        <v>22</v>
      </c>
      <c r="L1225" t="s">
        <v>64</v>
      </c>
      <c r="M1225" t="s">
        <v>24</v>
      </c>
      <c r="N1225">
        <v>2500</v>
      </c>
      <c r="O1225" t="s">
        <v>116</v>
      </c>
      <c r="P1225">
        <v>5</v>
      </c>
      <c r="Q1225">
        <f t="shared" si="38"/>
        <v>11</v>
      </c>
      <c r="R1225" t="str">
        <f t="shared" si="39"/>
        <v>Mid-range</v>
      </c>
    </row>
    <row r="1226" spans="1:18" x14ac:dyDescent="0.35">
      <c r="A1226">
        <v>12709832</v>
      </c>
      <c r="B1226" t="s">
        <v>2832</v>
      </c>
      <c r="C1226">
        <v>23000</v>
      </c>
      <c r="D1226" t="s">
        <v>127</v>
      </c>
      <c r="E1226" t="s">
        <v>998</v>
      </c>
      <c r="F1226" t="s">
        <v>2833</v>
      </c>
      <c r="G1226" t="s">
        <v>1969</v>
      </c>
      <c r="H1226">
        <v>2020</v>
      </c>
      <c r="I1226">
        <v>25200</v>
      </c>
      <c r="J1226" t="s">
        <v>21</v>
      </c>
      <c r="K1226" t="s">
        <v>81</v>
      </c>
      <c r="L1226" t="s">
        <v>23</v>
      </c>
      <c r="M1226" t="s">
        <v>24</v>
      </c>
      <c r="N1226">
        <v>1998</v>
      </c>
      <c r="O1226" t="s">
        <v>47</v>
      </c>
      <c r="P1226">
        <v>5</v>
      </c>
      <c r="Q1226">
        <f t="shared" si="38"/>
        <v>4</v>
      </c>
      <c r="R1226" t="str">
        <f t="shared" si="39"/>
        <v>Mid-range</v>
      </c>
    </row>
    <row r="1227" spans="1:18" x14ac:dyDescent="0.35">
      <c r="A1227">
        <v>12709845</v>
      </c>
      <c r="B1227" t="s">
        <v>2834</v>
      </c>
      <c r="C1227">
        <v>22000</v>
      </c>
      <c r="D1227" t="s">
        <v>131</v>
      </c>
      <c r="E1227" t="s">
        <v>132</v>
      </c>
      <c r="F1227" t="s">
        <v>2835</v>
      </c>
      <c r="G1227" t="s">
        <v>2836</v>
      </c>
      <c r="H1227">
        <v>2013</v>
      </c>
      <c r="I1227">
        <v>140000</v>
      </c>
      <c r="J1227" t="s">
        <v>21</v>
      </c>
      <c r="K1227" t="s">
        <v>22</v>
      </c>
      <c r="L1227" t="s">
        <v>31</v>
      </c>
      <c r="M1227" t="s">
        <v>24</v>
      </c>
      <c r="N1227">
        <v>1968</v>
      </c>
      <c r="O1227" t="s">
        <v>33</v>
      </c>
      <c r="P1227">
        <v>5</v>
      </c>
      <c r="Q1227">
        <f t="shared" si="38"/>
        <v>11</v>
      </c>
      <c r="R1227" t="str">
        <f t="shared" si="39"/>
        <v>Mid-range</v>
      </c>
    </row>
    <row r="1228" spans="1:18" x14ac:dyDescent="0.35">
      <c r="A1228">
        <v>12709895</v>
      </c>
      <c r="B1228" t="s">
        <v>2837</v>
      </c>
      <c r="C1228">
        <v>41990</v>
      </c>
      <c r="D1228" t="s">
        <v>165</v>
      </c>
      <c r="E1228" t="s">
        <v>269</v>
      </c>
      <c r="F1228" t="s">
        <v>1473</v>
      </c>
      <c r="G1228" t="s">
        <v>2838</v>
      </c>
      <c r="H1228">
        <v>2014</v>
      </c>
      <c r="I1228">
        <v>142562</v>
      </c>
      <c r="J1228" t="s">
        <v>21</v>
      </c>
      <c r="K1228" t="s">
        <v>22</v>
      </c>
      <c r="L1228" t="s">
        <v>31</v>
      </c>
      <c r="M1228" t="s">
        <v>24</v>
      </c>
      <c r="N1228">
        <v>3200</v>
      </c>
      <c r="O1228" t="s">
        <v>1085</v>
      </c>
      <c r="P1228">
        <v>7</v>
      </c>
      <c r="Q1228">
        <f t="shared" si="38"/>
        <v>10</v>
      </c>
      <c r="R1228" t="str">
        <f t="shared" si="39"/>
        <v>Luxury</v>
      </c>
    </row>
    <row r="1229" spans="1:18" x14ac:dyDescent="0.35">
      <c r="A1229">
        <v>12709916</v>
      </c>
      <c r="B1229" t="s">
        <v>2839</v>
      </c>
      <c r="C1229">
        <v>28990</v>
      </c>
      <c r="D1229" t="s">
        <v>17</v>
      </c>
      <c r="E1229" t="s">
        <v>1070</v>
      </c>
      <c r="F1229" t="s">
        <v>2781</v>
      </c>
      <c r="G1229" t="s">
        <v>1072</v>
      </c>
      <c r="H1229">
        <v>2018</v>
      </c>
      <c r="I1229">
        <v>99216</v>
      </c>
      <c r="J1229" t="s">
        <v>21</v>
      </c>
      <c r="K1229" t="s">
        <v>22</v>
      </c>
      <c r="L1229" t="s">
        <v>64</v>
      </c>
      <c r="M1229" t="s">
        <v>24</v>
      </c>
      <c r="N1229">
        <v>1197</v>
      </c>
      <c r="O1229" t="s">
        <v>25</v>
      </c>
      <c r="P1229">
        <v>5</v>
      </c>
      <c r="Q1229">
        <f t="shared" si="38"/>
        <v>6</v>
      </c>
      <c r="R1229" t="str">
        <f t="shared" si="39"/>
        <v>Mid-range</v>
      </c>
    </row>
    <row r="1230" spans="1:18" x14ac:dyDescent="0.35">
      <c r="A1230">
        <v>12710009</v>
      </c>
      <c r="B1230" t="s">
        <v>2138</v>
      </c>
      <c r="C1230">
        <v>30995</v>
      </c>
      <c r="D1230" t="s">
        <v>42</v>
      </c>
      <c r="E1230" t="s">
        <v>71</v>
      </c>
      <c r="F1230" t="s">
        <v>383</v>
      </c>
      <c r="G1230" t="s">
        <v>1376</v>
      </c>
      <c r="H1230">
        <v>2011</v>
      </c>
      <c r="I1230">
        <v>218154</v>
      </c>
      <c r="J1230" t="s">
        <v>63</v>
      </c>
      <c r="K1230" t="s">
        <v>81</v>
      </c>
      <c r="L1230" t="s">
        <v>64</v>
      </c>
      <c r="M1230" t="s">
        <v>24</v>
      </c>
      <c r="N1230">
        <v>5967</v>
      </c>
      <c r="O1230" t="s">
        <v>135</v>
      </c>
      <c r="P1230">
        <v>5</v>
      </c>
      <c r="Q1230">
        <f t="shared" si="38"/>
        <v>13</v>
      </c>
      <c r="R1230" t="str">
        <f t="shared" si="39"/>
        <v>Mid-range</v>
      </c>
    </row>
    <row r="1231" spans="1:18" x14ac:dyDescent="0.35">
      <c r="A1231">
        <v>12710022</v>
      </c>
      <c r="B1231" t="s">
        <v>2840</v>
      </c>
      <c r="C1231">
        <v>11500</v>
      </c>
      <c r="D1231" t="s">
        <v>42</v>
      </c>
      <c r="E1231" t="s">
        <v>71</v>
      </c>
      <c r="F1231" t="s">
        <v>1018</v>
      </c>
      <c r="G1231" t="s">
        <v>384</v>
      </c>
      <c r="H1231">
        <v>2008</v>
      </c>
      <c r="I1231">
        <v>260000</v>
      </c>
      <c r="J1231" t="s">
        <v>427</v>
      </c>
      <c r="K1231" t="s">
        <v>22</v>
      </c>
      <c r="L1231" t="s">
        <v>23</v>
      </c>
      <c r="M1231" t="s">
        <v>24</v>
      </c>
      <c r="N1231">
        <v>3564</v>
      </c>
      <c r="O1231" t="s">
        <v>116</v>
      </c>
      <c r="P1231">
        <v>2</v>
      </c>
      <c r="Q1231">
        <f t="shared" si="38"/>
        <v>16</v>
      </c>
      <c r="R1231" t="str">
        <f t="shared" si="39"/>
        <v>Mid-range</v>
      </c>
    </row>
    <row r="1232" spans="1:18" x14ac:dyDescent="0.35">
      <c r="A1232">
        <v>12710063</v>
      </c>
      <c r="B1232" t="s">
        <v>1086</v>
      </c>
      <c r="C1232">
        <v>27000</v>
      </c>
      <c r="D1232" t="s">
        <v>49</v>
      </c>
      <c r="E1232" t="s">
        <v>1087</v>
      </c>
      <c r="F1232" t="s">
        <v>1088</v>
      </c>
      <c r="G1232" t="s">
        <v>1089</v>
      </c>
      <c r="H1232">
        <v>2015</v>
      </c>
      <c r="I1232">
        <v>92500</v>
      </c>
      <c r="J1232" t="s">
        <v>21</v>
      </c>
      <c r="K1232" t="s">
        <v>22</v>
      </c>
      <c r="L1232" t="s">
        <v>23</v>
      </c>
      <c r="M1232" t="s">
        <v>24</v>
      </c>
      <c r="N1232">
        <v>1997</v>
      </c>
      <c r="O1232" t="s">
        <v>25</v>
      </c>
      <c r="P1232">
        <v>5</v>
      </c>
      <c r="Q1232">
        <f t="shared" si="38"/>
        <v>9</v>
      </c>
      <c r="R1232" t="str">
        <f t="shared" si="39"/>
        <v>Mid-range</v>
      </c>
    </row>
    <row r="1233" spans="1:18" x14ac:dyDescent="0.35">
      <c r="A1233">
        <v>12710099</v>
      </c>
      <c r="B1233" t="s">
        <v>1616</v>
      </c>
      <c r="C1233">
        <v>14000</v>
      </c>
      <c r="D1233" t="s">
        <v>143</v>
      </c>
      <c r="E1233" t="s">
        <v>144</v>
      </c>
      <c r="F1233" t="s">
        <v>1110</v>
      </c>
      <c r="G1233" t="s">
        <v>1226</v>
      </c>
      <c r="H1233">
        <v>2014</v>
      </c>
      <c r="I1233">
        <v>117000</v>
      </c>
      <c r="J1233" t="s">
        <v>21</v>
      </c>
      <c r="K1233" t="s">
        <v>22</v>
      </c>
      <c r="L1233" t="s">
        <v>23</v>
      </c>
      <c r="M1233" t="s">
        <v>24</v>
      </c>
      <c r="N1233">
        <v>2498</v>
      </c>
      <c r="O1233" t="s">
        <v>891</v>
      </c>
      <c r="P1233">
        <v>5</v>
      </c>
      <c r="Q1233">
        <f t="shared" si="38"/>
        <v>10</v>
      </c>
      <c r="R1233" t="str">
        <f t="shared" si="39"/>
        <v>Mid-range</v>
      </c>
    </row>
    <row r="1234" spans="1:18" x14ac:dyDescent="0.35">
      <c r="A1234">
        <v>12710109</v>
      </c>
      <c r="B1234" t="s">
        <v>2841</v>
      </c>
      <c r="C1234">
        <v>52300</v>
      </c>
      <c r="D1234" t="s">
        <v>165</v>
      </c>
      <c r="E1234" t="s">
        <v>184</v>
      </c>
      <c r="F1234" t="s">
        <v>2842</v>
      </c>
      <c r="G1234" t="s">
        <v>2843</v>
      </c>
      <c r="H1234">
        <v>2021</v>
      </c>
      <c r="I1234">
        <v>33170</v>
      </c>
      <c r="J1234" t="s">
        <v>21</v>
      </c>
      <c r="K1234" t="s">
        <v>22</v>
      </c>
      <c r="L1234" t="s">
        <v>23</v>
      </c>
      <c r="M1234" t="s">
        <v>24</v>
      </c>
      <c r="N1234">
        <v>2360</v>
      </c>
      <c r="O1234" t="s">
        <v>33</v>
      </c>
      <c r="P1234">
        <v>7</v>
      </c>
      <c r="Q1234">
        <f t="shared" si="38"/>
        <v>3</v>
      </c>
      <c r="R1234" t="str">
        <f t="shared" si="39"/>
        <v>Luxury</v>
      </c>
    </row>
    <row r="1235" spans="1:18" x14ac:dyDescent="0.35">
      <c r="A1235">
        <v>12710127</v>
      </c>
      <c r="B1235" t="s">
        <v>2844</v>
      </c>
      <c r="C1235">
        <v>21000</v>
      </c>
      <c r="D1235" t="s">
        <v>54</v>
      </c>
      <c r="E1235" t="s">
        <v>2845</v>
      </c>
      <c r="F1235" t="s">
        <v>760</v>
      </c>
      <c r="G1235" t="s">
        <v>2846</v>
      </c>
      <c r="H1235">
        <v>2019</v>
      </c>
      <c r="I1235">
        <v>55700</v>
      </c>
      <c r="J1235" t="s">
        <v>21</v>
      </c>
      <c r="K1235" t="s">
        <v>22</v>
      </c>
      <c r="L1235" t="s">
        <v>23</v>
      </c>
      <c r="M1235" t="s">
        <v>24</v>
      </c>
      <c r="N1235">
        <v>998</v>
      </c>
      <c r="O1235" t="s">
        <v>69</v>
      </c>
      <c r="P1235">
        <v>5</v>
      </c>
      <c r="Q1235">
        <f t="shared" si="38"/>
        <v>5</v>
      </c>
      <c r="R1235" t="str">
        <f t="shared" si="39"/>
        <v>Mid-range</v>
      </c>
    </row>
    <row r="1236" spans="1:18" x14ac:dyDescent="0.35">
      <c r="A1236">
        <v>12710131</v>
      </c>
      <c r="B1236" t="s">
        <v>2847</v>
      </c>
      <c r="C1236">
        <v>32777</v>
      </c>
      <c r="D1236" t="s">
        <v>143</v>
      </c>
      <c r="E1236" t="s">
        <v>144</v>
      </c>
      <c r="F1236" t="s">
        <v>2848</v>
      </c>
      <c r="G1236" t="s">
        <v>943</v>
      </c>
      <c r="H1236">
        <v>2018</v>
      </c>
      <c r="I1236">
        <v>83221</v>
      </c>
      <c r="J1236" t="s">
        <v>21</v>
      </c>
      <c r="K1236" t="s">
        <v>22</v>
      </c>
      <c r="L1236" t="s">
        <v>23</v>
      </c>
      <c r="M1236" t="s">
        <v>24</v>
      </c>
      <c r="N1236">
        <v>2498</v>
      </c>
      <c r="O1236" t="s">
        <v>116</v>
      </c>
      <c r="P1236">
        <v>5</v>
      </c>
      <c r="Q1236">
        <f t="shared" si="38"/>
        <v>6</v>
      </c>
      <c r="R1236" t="str">
        <f t="shared" si="39"/>
        <v>Mid-range</v>
      </c>
    </row>
    <row r="1237" spans="1:18" x14ac:dyDescent="0.35">
      <c r="A1237">
        <v>12710133</v>
      </c>
      <c r="B1237" t="s">
        <v>2849</v>
      </c>
      <c r="C1237">
        <v>21975</v>
      </c>
      <c r="D1237" t="s">
        <v>17</v>
      </c>
      <c r="E1237" t="s">
        <v>344</v>
      </c>
      <c r="F1237" t="s">
        <v>2297</v>
      </c>
      <c r="G1237" t="s">
        <v>2850</v>
      </c>
      <c r="H1237">
        <v>2015</v>
      </c>
      <c r="I1237">
        <v>98668</v>
      </c>
      <c r="J1237" t="s">
        <v>63</v>
      </c>
      <c r="K1237" t="s">
        <v>22</v>
      </c>
      <c r="L1237" t="s">
        <v>23</v>
      </c>
      <c r="M1237" t="s">
        <v>24</v>
      </c>
      <c r="N1237">
        <v>3456</v>
      </c>
      <c r="O1237" t="s">
        <v>25</v>
      </c>
      <c r="P1237">
        <v>5</v>
      </c>
      <c r="Q1237">
        <f t="shared" si="38"/>
        <v>9</v>
      </c>
      <c r="R1237" t="str">
        <f t="shared" si="39"/>
        <v>Mid-range</v>
      </c>
    </row>
    <row r="1238" spans="1:18" x14ac:dyDescent="0.35">
      <c r="A1238">
        <v>12710135</v>
      </c>
      <c r="B1238" t="s">
        <v>1937</v>
      </c>
      <c r="C1238">
        <v>37465</v>
      </c>
      <c r="D1238" t="s">
        <v>17</v>
      </c>
      <c r="E1238" t="s">
        <v>258</v>
      </c>
      <c r="F1238" t="s">
        <v>484</v>
      </c>
      <c r="G1238" t="s">
        <v>260</v>
      </c>
      <c r="H1238">
        <v>2015</v>
      </c>
      <c r="I1238">
        <v>118787</v>
      </c>
      <c r="J1238" t="s">
        <v>236</v>
      </c>
      <c r="K1238" t="s">
        <v>22</v>
      </c>
      <c r="L1238" t="s">
        <v>31</v>
      </c>
      <c r="M1238" t="s">
        <v>24</v>
      </c>
      <c r="N1238">
        <v>2982</v>
      </c>
      <c r="O1238" t="s">
        <v>47</v>
      </c>
      <c r="P1238">
        <v>5</v>
      </c>
      <c r="Q1238">
        <f t="shared" si="38"/>
        <v>9</v>
      </c>
      <c r="R1238" t="str">
        <f t="shared" si="39"/>
        <v>Mid-range</v>
      </c>
    </row>
    <row r="1239" spans="1:18" x14ac:dyDescent="0.35">
      <c r="A1239">
        <v>12710139</v>
      </c>
      <c r="B1239" t="s">
        <v>2851</v>
      </c>
      <c r="C1239">
        <v>49990</v>
      </c>
      <c r="D1239" t="s">
        <v>102</v>
      </c>
      <c r="E1239" t="s">
        <v>222</v>
      </c>
      <c r="F1239" t="s">
        <v>1535</v>
      </c>
      <c r="G1239" t="s">
        <v>2852</v>
      </c>
      <c r="H1239">
        <v>2020</v>
      </c>
      <c r="I1239">
        <v>27864</v>
      </c>
      <c r="J1239" t="s">
        <v>86</v>
      </c>
      <c r="K1239" t="s">
        <v>22</v>
      </c>
      <c r="L1239" t="s">
        <v>64</v>
      </c>
      <c r="M1239" t="s">
        <v>24</v>
      </c>
      <c r="N1239">
        <v>1984</v>
      </c>
      <c r="O1239" t="s">
        <v>25</v>
      </c>
      <c r="P1239">
        <v>5</v>
      </c>
      <c r="Q1239">
        <f t="shared" si="38"/>
        <v>4</v>
      </c>
      <c r="R1239" t="str">
        <f t="shared" si="39"/>
        <v>Luxury</v>
      </c>
    </row>
    <row r="1240" spans="1:18" x14ac:dyDescent="0.35">
      <c r="A1240">
        <v>12710195</v>
      </c>
      <c r="B1240" t="s">
        <v>2853</v>
      </c>
      <c r="C1240">
        <v>39999</v>
      </c>
      <c r="D1240" t="s">
        <v>143</v>
      </c>
      <c r="E1240" t="s">
        <v>1109</v>
      </c>
      <c r="F1240" t="s">
        <v>2854</v>
      </c>
      <c r="G1240" t="s">
        <v>592</v>
      </c>
      <c r="H1240">
        <v>2019</v>
      </c>
      <c r="I1240">
        <v>71099</v>
      </c>
      <c r="J1240" t="s">
        <v>21</v>
      </c>
      <c r="K1240" t="s">
        <v>22</v>
      </c>
      <c r="L1240" t="s">
        <v>31</v>
      </c>
      <c r="M1240" t="s">
        <v>24</v>
      </c>
      <c r="N1240">
        <v>1998</v>
      </c>
      <c r="O1240" t="s">
        <v>69</v>
      </c>
      <c r="P1240">
        <v>5</v>
      </c>
      <c r="Q1240">
        <f t="shared" si="38"/>
        <v>5</v>
      </c>
      <c r="R1240" t="str">
        <f t="shared" si="39"/>
        <v>Mid-range</v>
      </c>
    </row>
    <row r="1241" spans="1:18" x14ac:dyDescent="0.35">
      <c r="A1241">
        <v>12710250</v>
      </c>
      <c r="B1241" t="s">
        <v>1549</v>
      </c>
      <c r="C1241">
        <v>79990</v>
      </c>
      <c r="D1241" t="s">
        <v>17</v>
      </c>
      <c r="E1241" t="s">
        <v>258</v>
      </c>
      <c r="F1241" t="s">
        <v>1550</v>
      </c>
      <c r="G1241" t="s">
        <v>323</v>
      </c>
      <c r="H1241">
        <v>2022</v>
      </c>
      <c r="I1241">
        <v>800</v>
      </c>
      <c r="J1241" t="s">
        <v>275</v>
      </c>
      <c r="K1241" t="s">
        <v>22</v>
      </c>
      <c r="L1241" t="s">
        <v>31</v>
      </c>
      <c r="M1241" t="s">
        <v>24</v>
      </c>
      <c r="N1241">
        <v>2753</v>
      </c>
      <c r="O1241" t="s">
        <v>47</v>
      </c>
      <c r="P1241">
        <v>5</v>
      </c>
      <c r="Q1241">
        <f t="shared" si="38"/>
        <v>2</v>
      </c>
      <c r="R1241" t="str">
        <f t="shared" si="39"/>
        <v>Luxury</v>
      </c>
    </row>
    <row r="1242" spans="1:18" x14ac:dyDescent="0.35">
      <c r="A1242">
        <v>12710291</v>
      </c>
      <c r="B1242" t="s">
        <v>992</v>
      </c>
      <c r="C1242">
        <v>64990</v>
      </c>
      <c r="D1242" t="s">
        <v>54</v>
      </c>
      <c r="E1242" t="s">
        <v>175</v>
      </c>
      <c r="F1242" t="s">
        <v>993</v>
      </c>
      <c r="G1242" t="s">
        <v>511</v>
      </c>
      <c r="H1242">
        <v>2019</v>
      </c>
      <c r="I1242">
        <v>40891</v>
      </c>
      <c r="J1242" t="s">
        <v>275</v>
      </c>
      <c r="K1242" t="s">
        <v>22</v>
      </c>
      <c r="L1242" t="s">
        <v>31</v>
      </c>
      <c r="M1242" t="s">
        <v>24</v>
      </c>
      <c r="N1242">
        <v>1996</v>
      </c>
      <c r="O1242" t="s">
        <v>25</v>
      </c>
      <c r="P1242">
        <v>5</v>
      </c>
      <c r="Q1242">
        <f t="shared" si="38"/>
        <v>5</v>
      </c>
      <c r="R1242" t="str">
        <f t="shared" si="39"/>
        <v>Luxury</v>
      </c>
    </row>
    <row r="1243" spans="1:18" x14ac:dyDescent="0.35">
      <c r="A1243">
        <v>12710307</v>
      </c>
      <c r="B1243" t="s">
        <v>2855</v>
      </c>
      <c r="C1243">
        <v>71990</v>
      </c>
      <c r="D1243" t="s">
        <v>127</v>
      </c>
      <c r="E1243" t="s">
        <v>418</v>
      </c>
      <c r="F1243" t="s">
        <v>2856</v>
      </c>
      <c r="G1243" t="s">
        <v>420</v>
      </c>
      <c r="H1243">
        <v>2022</v>
      </c>
      <c r="I1243">
        <v>800</v>
      </c>
      <c r="J1243" t="s">
        <v>21</v>
      </c>
      <c r="K1243" t="s">
        <v>22</v>
      </c>
      <c r="L1243" t="s">
        <v>23</v>
      </c>
      <c r="M1243" t="s">
        <v>247</v>
      </c>
      <c r="N1243">
        <v>2488</v>
      </c>
      <c r="O1243" t="s">
        <v>69</v>
      </c>
      <c r="P1243">
        <v>7</v>
      </c>
      <c r="Q1243">
        <f t="shared" si="38"/>
        <v>2</v>
      </c>
      <c r="R1243" t="str">
        <f t="shared" si="39"/>
        <v>Luxury</v>
      </c>
    </row>
    <row r="1244" spans="1:18" x14ac:dyDescent="0.35">
      <c r="A1244">
        <v>12710310</v>
      </c>
      <c r="B1244" t="s">
        <v>2857</v>
      </c>
      <c r="C1244">
        <v>34990</v>
      </c>
      <c r="D1244" t="s">
        <v>17</v>
      </c>
      <c r="E1244" t="s">
        <v>905</v>
      </c>
      <c r="F1244" t="s">
        <v>1930</v>
      </c>
      <c r="G1244" t="s">
        <v>2858</v>
      </c>
      <c r="H1244">
        <v>2017</v>
      </c>
      <c r="I1244">
        <v>92128</v>
      </c>
      <c r="J1244" t="s">
        <v>106</v>
      </c>
      <c r="K1244" t="s">
        <v>22</v>
      </c>
      <c r="L1244" t="s">
        <v>31</v>
      </c>
      <c r="M1244" t="s">
        <v>24</v>
      </c>
      <c r="N1244">
        <v>2982</v>
      </c>
      <c r="O1244" t="s">
        <v>47</v>
      </c>
      <c r="P1244">
        <v>2</v>
      </c>
      <c r="Q1244">
        <f t="shared" si="38"/>
        <v>7</v>
      </c>
      <c r="R1244" t="str">
        <f t="shared" si="39"/>
        <v>Mid-range</v>
      </c>
    </row>
    <row r="1245" spans="1:18" x14ac:dyDescent="0.35">
      <c r="A1245">
        <v>12710322</v>
      </c>
      <c r="B1245" t="s">
        <v>2859</v>
      </c>
      <c r="C1245">
        <v>8995</v>
      </c>
      <c r="D1245" t="s">
        <v>127</v>
      </c>
      <c r="E1245">
        <v>3</v>
      </c>
      <c r="F1245" t="s">
        <v>128</v>
      </c>
      <c r="G1245" t="s">
        <v>2860</v>
      </c>
      <c r="H1245">
        <v>2011</v>
      </c>
      <c r="I1245">
        <v>164506</v>
      </c>
      <c r="J1245" t="s">
        <v>63</v>
      </c>
      <c r="K1245" t="s">
        <v>22</v>
      </c>
      <c r="L1245" t="s">
        <v>23</v>
      </c>
      <c r="M1245" t="s">
        <v>24</v>
      </c>
      <c r="N1245">
        <v>1999</v>
      </c>
      <c r="O1245" t="s">
        <v>25</v>
      </c>
      <c r="P1245">
        <v>5</v>
      </c>
      <c r="Q1245">
        <f t="shared" si="38"/>
        <v>13</v>
      </c>
      <c r="R1245" t="str">
        <f t="shared" si="39"/>
        <v>Budget</v>
      </c>
    </row>
    <row r="1246" spans="1:18" x14ac:dyDescent="0.35">
      <c r="A1246">
        <v>12710352</v>
      </c>
      <c r="B1246" t="s">
        <v>2861</v>
      </c>
      <c r="C1246">
        <v>54990</v>
      </c>
      <c r="D1246" t="s">
        <v>54</v>
      </c>
      <c r="E1246" t="s">
        <v>340</v>
      </c>
      <c r="F1246" t="s">
        <v>2862</v>
      </c>
      <c r="G1246" t="s">
        <v>2863</v>
      </c>
      <c r="H1246">
        <v>2019</v>
      </c>
      <c r="I1246">
        <v>71106</v>
      </c>
      <c r="J1246" t="s">
        <v>21</v>
      </c>
      <c r="K1246" t="s">
        <v>22</v>
      </c>
      <c r="L1246" t="s">
        <v>31</v>
      </c>
      <c r="M1246" t="s">
        <v>24</v>
      </c>
      <c r="N1246">
        <v>3198</v>
      </c>
      <c r="O1246" t="s">
        <v>25</v>
      </c>
      <c r="P1246">
        <v>7</v>
      </c>
      <c r="Q1246">
        <f t="shared" si="38"/>
        <v>5</v>
      </c>
      <c r="R1246" t="str">
        <f t="shared" si="39"/>
        <v>Luxury</v>
      </c>
    </row>
    <row r="1247" spans="1:18" x14ac:dyDescent="0.35">
      <c r="A1247">
        <v>12710363</v>
      </c>
      <c r="B1247" t="s">
        <v>2864</v>
      </c>
      <c r="C1247">
        <v>25490</v>
      </c>
      <c r="D1247" t="s">
        <v>328</v>
      </c>
      <c r="E1247" t="s">
        <v>329</v>
      </c>
      <c r="F1247" t="s">
        <v>2865</v>
      </c>
      <c r="G1247" t="s">
        <v>2866</v>
      </c>
      <c r="H1247">
        <v>2010</v>
      </c>
      <c r="I1247">
        <v>95966</v>
      </c>
      <c r="J1247" t="s">
        <v>86</v>
      </c>
      <c r="K1247" t="s">
        <v>81</v>
      </c>
      <c r="L1247" t="s">
        <v>64</v>
      </c>
      <c r="M1247" t="s">
        <v>24</v>
      </c>
      <c r="N1247">
        <v>1998</v>
      </c>
      <c r="O1247" t="s">
        <v>47</v>
      </c>
      <c r="P1247">
        <v>4</v>
      </c>
      <c r="Q1247">
        <f t="shared" si="38"/>
        <v>14</v>
      </c>
      <c r="R1247" t="str">
        <f t="shared" si="39"/>
        <v>Mid-range</v>
      </c>
    </row>
    <row r="1248" spans="1:18" x14ac:dyDescent="0.35">
      <c r="A1248">
        <v>12710368</v>
      </c>
      <c r="B1248" t="s">
        <v>2867</v>
      </c>
      <c r="C1248">
        <v>31850</v>
      </c>
      <c r="D1248" t="s">
        <v>17</v>
      </c>
      <c r="E1248" t="s">
        <v>258</v>
      </c>
      <c r="F1248" t="s">
        <v>351</v>
      </c>
      <c r="G1248" t="s">
        <v>2483</v>
      </c>
      <c r="H1248">
        <v>2018</v>
      </c>
      <c r="I1248">
        <v>42208</v>
      </c>
      <c r="J1248" t="s">
        <v>80</v>
      </c>
      <c r="K1248" t="s">
        <v>81</v>
      </c>
      <c r="L1248" t="s">
        <v>31</v>
      </c>
      <c r="M1248" t="s">
        <v>24</v>
      </c>
      <c r="N1248">
        <v>2393</v>
      </c>
      <c r="O1248" t="s">
        <v>47</v>
      </c>
      <c r="P1248">
        <v>2</v>
      </c>
      <c r="Q1248">
        <f t="shared" si="38"/>
        <v>6</v>
      </c>
      <c r="R1248" t="str">
        <f t="shared" si="39"/>
        <v>Mid-range</v>
      </c>
    </row>
    <row r="1249" spans="1:18" x14ac:dyDescent="0.35">
      <c r="A1249">
        <v>12710371</v>
      </c>
      <c r="B1249" t="s">
        <v>2868</v>
      </c>
      <c r="C1249">
        <v>22950</v>
      </c>
      <c r="D1249" t="s">
        <v>42</v>
      </c>
      <c r="E1249" t="s">
        <v>621</v>
      </c>
      <c r="F1249" t="s">
        <v>1994</v>
      </c>
      <c r="G1249" t="s">
        <v>2869</v>
      </c>
      <c r="H1249">
        <v>2018</v>
      </c>
      <c r="I1249">
        <v>24260</v>
      </c>
      <c r="J1249" t="s">
        <v>46</v>
      </c>
      <c r="K1249" t="s">
        <v>22</v>
      </c>
      <c r="L1249" t="s">
        <v>23</v>
      </c>
      <c r="M1249" t="s">
        <v>24</v>
      </c>
      <c r="N1249">
        <v>1399</v>
      </c>
      <c r="O1249" t="s">
        <v>47</v>
      </c>
      <c r="P1249">
        <v>5</v>
      </c>
      <c r="Q1249">
        <f t="shared" si="38"/>
        <v>6</v>
      </c>
      <c r="R1249" t="str">
        <f t="shared" si="39"/>
        <v>Mid-range</v>
      </c>
    </row>
    <row r="1250" spans="1:18" x14ac:dyDescent="0.35">
      <c r="A1250">
        <v>12710375</v>
      </c>
      <c r="B1250" t="s">
        <v>2870</v>
      </c>
      <c r="C1250">
        <v>9880</v>
      </c>
      <c r="D1250" t="s">
        <v>88</v>
      </c>
      <c r="E1250" t="s">
        <v>98</v>
      </c>
      <c r="F1250" t="s">
        <v>2871</v>
      </c>
      <c r="G1250" t="s">
        <v>2872</v>
      </c>
      <c r="H1250">
        <v>2008</v>
      </c>
      <c r="I1250">
        <v>229841</v>
      </c>
      <c r="J1250" t="s">
        <v>86</v>
      </c>
      <c r="K1250" t="s">
        <v>22</v>
      </c>
      <c r="L1250" t="s">
        <v>31</v>
      </c>
      <c r="M1250" t="s">
        <v>24</v>
      </c>
      <c r="N1250">
        <v>1582</v>
      </c>
      <c r="O1250" t="s">
        <v>135</v>
      </c>
      <c r="P1250">
        <v>5</v>
      </c>
      <c r="Q1250">
        <f t="shared" si="38"/>
        <v>16</v>
      </c>
      <c r="R1250" t="str">
        <f t="shared" si="39"/>
        <v>Budget</v>
      </c>
    </row>
    <row r="1251" spans="1:18" x14ac:dyDescent="0.35">
      <c r="A1251">
        <v>12710414</v>
      </c>
      <c r="B1251" t="s">
        <v>2873</v>
      </c>
      <c r="C1251">
        <v>47990</v>
      </c>
      <c r="D1251" t="s">
        <v>76</v>
      </c>
      <c r="E1251" t="s">
        <v>77</v>
      </c>
      <c r="F1251" t="s">
        <v>2874</v>
      </c>
      <c r="G1251" t="s">
        <v>2875</v>
      </c>
      <c r="H1251">
        <v>2016</v>
      </c>
      <c r="I1251">
        <v>101282</v>
      </c>
      <c r="J1251" t="s">
        <v>182</v>
      </c>
      <c r="K1251" t="s">
        <v>22</v>
      </c>
      <c r="L1251" t="s">
        <v>31</v>
      </c>
      <c r="M1251" t="s">
        <v>24</v>
      </c>
      <c r="N1251">
        <v>2999</v>
      </c>
      <c r="O1251" t="s">
        <v>732</v>
      </c>
      <c r="P1251">
        <v>5</v>
      </c>
      <c r="Q1251">
        <f t="shared" si="38"/>
        <v>8</v>
      </c>
      <c r="R1251" t="str">
        <f t="shared" si="39"/>
        <v>Luxury</v>
      </c>
    </row>
    <row r="1252" spans="1:18" x14ac:dyDescent="0.35">
      <c r="A1252">
        <v>12710425</v>
      </c>
      <c r="B1252" t="s">
        <v>2876</v>
      </c>
      <c r="C1252">
        <v>27489</v>
      </c>
      <c r="D1252" t="s">
        <v>59</v>
      </c>
      <c r="E1252" t="s">
        <v>2877</v>
      </c>
      <c r="F1252" t="s">
        <v>391</v>
      </c>
      <c r="G1252" t="s">
        <v>2878</v>
      </c>
      <c r="H1252">
        <v>2014</v>
      </c>
      <c r="I1252">
        <v>102221</v>
      </c>
      <c r="J1252" t="s">
        <v>393</v>
      </c>
      <c r="K1252" t="s">
        <v>22</v>
      </c>
      <c r="L1252" t="s">
        <v>64</v>
      </c>
      <c r="M1252" t="s">
        <v>24</v>
      </c>
      <c r="N1252">
        <v>1997</v>
      </c>
      <c r="O1252" t="s">
        <v>25</v>
      </c>
      <c r="P1252">
        <v>4</v>
      </c>
      <c r="Q1252">
        <f t="shared" si="38"/>
        <v>10</v>
      </c>
      <c r="R1252" t="str">
        <f t="shared" si="39"/>
        <v>Mid-range</v>
      </c>
    </row>
    <row r="1253" spans="1:18" x14ac:dyDescent="0.35">
      <c r="A1253">
        <v>12710445</v>
      </c>
      <c r="B1253" t="s">
        <v>2879</v>
      </c>
      <c r="C1253">
        <v>93888</v>
      </c>
      <c r="D1253" t="s">
        <v>449</v>
      </c>
      <c r="E1253" t="s">
        <v>2880</v>
      </c>
      <c r="F1253" t="s">
        <v>2881</v>
      </c>
      <c r="G1253" t="s">
        <v>2882</v>
      </c>
      <c r="H1253">
        <v>2018</v>
      </c>
      <c r="I1253">
        <v>41063</v>
      </c>
      <c r="J1253" t="s">
        <v>21</v>
      </c>
      <c r="K1253" t="s">
        <v>22</v>
      </c>
      <c r="L1253" t="s">
        <v>31</v>
      </c>
      <c r="M1253" t="s">
        <v>24</v>
      </c>
      <c r="N1253">
        <v>1999</v>
      </c>
      <c r="O1253" t="s">
        <v>33</v>
      </c>
      <c r="P1253">
        <v>5</v>
      </c>
      <c r="Q1253">
        <f t="shared" si="38"/>
        <v>6</v>
      </c>
      <c r="R1253" t="str">
        <f t="shared" si="39"/>
        <v>Luxury</v>
      </c>
    </row>
    <row r="1254" spans="1:18" x14ac:dyDescent="0.35">
      <c r="A1254">
        <v>12710449</v>
      </c>
      <c r="B1254" t="s">
        <v>2883</v>
      </c>
      <c r="C1254">
        <v>104888</v>
      </c>
      <c r="D1254" t="s">
        <v>249</v>
      </c>
      <c r="E1254" t="s">
        <v>250</v>
      </c>
      <c r="F1254" t="s">
        <v>2012</v>
      </c>
      <c r="G1254" t="s">
        <v>2884</v>
      </c>
      <c r="H1254">
        <v>2017</v>
      </c>
      <c r="I1254">
        <v>70159</v>
      </c>
      <c r="J1254" t="s">
        <v>21</v>
      </c>
      <c r="K1254" t="s">
        <v>22</v>
      </c>
      <c r="L1254" t="s">
        <v>64</v>
      </c>
      <c r="M1254" t="s">
        <v>24</v>
      </c>
      <c r="N1254">
        <v>3604</v>
      </c>
      <c r="O1254" t="s">
        <v>69</v>
      </c>
      <c r="P1254">
        <v>5</v>
      </c>
      <c r="Q1254">
        <f t="shared" si="38"/>
        <v>7</v>
      </c>
      <c r="R1254" t="str">
        <f t="shared" si="39"/>
        <v>Luxury</v>
      </c>
    </row>
    <row r="1255" spans="1:18" x14ac:dyDescent="0.35">
      <c r="A1255">
        <v>12710530</v>
      </c>
      <c r="B1255" t="s">
        <v>2885</v>
      </c>
      <c r="C1255">
        <v>31365</v>
      </c>
      <c r="D1255" t="s">
        <v>76</v>
      </c>
      <c r="E1255" t="s">
        <v>77</v>
      </c>
      <c r="F1255" t="s">
        <v>325</v>
      </c>
      <c r="G1255" t="s">
        <v>2875</v>
      </c>
      <c r="H1255">
        <v>2016</v>
      </c>
      <c r="I1255">
        <v>112311</v>
      </c>
      <c r="J1255" t="s">
        <v>1628</v>
      </c>
      <c r="K1255" t="s">
        <v>22</v>
      </c>
      <c r="L1255" t="s">
        <v>31</v>
      </c>
      <c r="M1255" t="s">
        <v>24</v>
      </c>
      <c r="N1255">
        <v>2999</v>
      </c>
      <c r="O1255" t="s">
        <v>47</v>
      </c>
      <c r="P1255">
        <v>4</v>
      </c>
      <c r="Q1255">
        <f t="shared" si="38"/>
        <v>8</v>
      </c>
      <c r="R1255" t="str">
        <f t="shared" si="39"/>
        <v>Mid-range</v>
      </c>
    </row>
    <row r="1256" spans="1:18" x14ac:dyDescent="0.35">
      <c r="A1256">
        <v>12710533</v>
      </c>
      <c r="B1256" t="s">
        <v>2886</v>
      </c>
      <c r="C1256">
        <v>38575</v>
      </c>
      <c r="D1256" t="s">
        <v>143</v>
      </c>
      <c r="E1256" t="s">
        <v>1109</v>
      </c>
      <c r="F1256" t="s">
        <v>2775</v>
      </c>
      <c r="G1256" t="s">
        <v>531</v>
      </c>
      <c r="H1256">
        <v>2018</v>
      </c>
      <c r="I1256">
        <v>72648</v>
      </c>
      <c r="J1256" t="s">
        <v>21</v>
      </c>
      <c r="K1256" t="s">
        <v>22</v>
      </c>
      <c r="L1256" t="s">
        <v>23</v>
      </c>
      <c r="M1256" t="s">
        <v>24</v>
      </c>
      <c r="N1256">
        <v>3630</v>
      </c>
      <c r="O1256" t="s">
        <v>25</v>
      </c>
      <c r="P1256">
        <v>5</v>
      </c>
      <c r="Q1256">
        <f t="shared" si="38"/>
        <v>6</v>
      </c>
      <c r="R1256" t="str">
        <f t="shared" si="39"/>
        <v>Mid-range</v>
      </c>
    </row>
    <row r="1257" spans="1:18" x14ac:dyDescent="0.35">
      <c r="A1257">
        <v>12710534</v>
      </c>
      <c r="B1257" t="s">
        <v>2887</v>
      </c>
      <c r="C1257">
        <v>25475</v>
      </c>
      <c r="D1257" t="s">
        <v>188</v>
      </c>
      <c r="E1257" t="s">
        <v>995</v>
      </c>
      <c r="F1257" t="s">
        <v>2888</v>
      </c>
      <c r="G1257" t="s">
        <v>2889</v>
      </c>
      <c r="H1257">
        <v>2019</v>
      </c>
      <c r="I1257">
        <v>42394</v>
      </c>
      <c r="J1257" t="s">
        <v>86</v>
      </c>
      <c r="K1257" t="s">
        <v>22</v>
      </c>
      <c r="L1257" t="s">
        <v>23</v>
      </c>
      <c r="M1257" t="s">
        <v>24</v>
      </c>
      <c r="N1257">
        <v>1999</v>
      </c>
      <c r="O1257" t="s">
        <v>25</v>
      </c>
      <c r="P1257">
        <v>5</v>
      </c>
      <c r="Q1257">
        <f t="shared" si="38"/>
        <v>5</v>
      </c>
      <c r="R1257" t="str">
        <f t="shared" si="39"/>
        <v>Mid-range</v>
      </c>
    </row>
    <row r="1258" spans="1:18" x14ac:dyDescent="0.35">
      <c r="A1258">
        <v>12710551</v>
      </c>
      <c r="B1258" t="s">
        <v>2890</v>
      </c>
      <c r="C1258">
        <v>32990</v>
      </c>
      <c r="D1258" t="s">
        <v>54</v>
      </c>
      <c r="E1258" t="s">
        <v>118</v>
      </c>
      <c r="F1258" t="s">
        <v>119</v>
      </c>
      <c r="G1258" t="s">
        <v>349</v>
      </c>
      <c r="H1258">
        <v>2016</v>
      </c>
      <c r="I1258">
        <v>117021</v>
      </c>
      <c r="J1258" t="s">
        <v>427</v>
      </c>
      <c r="K1258" t="s">
        <v>22</v>
      </c>
      <c r="L1258" t="s">
        <v>23</v>
      </c>
      <c r="M1258" t="s">
        <v>24</v>
      </c>
      <c r="N1258">
        <v>3984</v>
      </c>
      <c r="O1258" t="s">
        <v>47</v>
      </c>
      <c r="P1258">
        <v>2</v>
      </c>
      <c r="Q1258">
        <f t="shared" si="38"/>
        <v>8</v>
      </c>
      <c r="R1258" t="str">
        <f t="shared" si="39"/>
        <v>Mid-range</v>
      </c>
    </row>
    <row r="1259" spans="1:18" x14ac:dyDescent="0.35">
      <c r="A1259">
        <v>12710595</v>
      </c>
      <c r="B1259" t="s">
        <v>2891</v>
      </c>
      <c r="C1259">
        <v>29990</v>
      </c>
      <c r="D1259" t="s">
        <v>88</v>
      </c>
      <c r="E1259" t="s">
        <v>94</v>
      </c>
      <c r="F1259" t="s">
        <v>2892</v>
      </c>
      <c r="G1259" t="s">
        <v>2893</v>
      </c>
      <c r="H1259">
        <v>2016</v>
      </c>
      <c r="I1259">
        <v>67650</v>
      </c>
      <c r="J1259" t="s">
        <v>21</v>
      </c>
      <c r="K1259" t="s">
        <v>22</v>
      </c>
      <c r="L1259" t="s">
        <v>31</v>
      </c>
      <c r="M1259" t="s">
        <v>24</v>
      </c>
      <c r="N1259">
        <v>2199</v>
      </c>
      <c r="O1259" t="s">
        <v>25</v>
      </c>
      <c r="P1259">
        <v>7</v>
      </c>
      <c r="Q1259">
        <f t="shared" si="38"/>
        <v>8</v>
      </c>
      <c r="R1259" t="str">
        <f t="shared" si="39"/>
        <v>Mid-range</v>
      </c>
    </row>
    <row r="1260" spans="1:18" x14ac:dyDescent="0.35">
      <c r="A1260">
        <v>12710596</v>
      </c>
      <c r="B1260" t="s">
        <v>2894</v>
      </c>
      <c r="C1260">
        <v>46990</v>
      </c>
      <c r="D1260" t="s">
        <v>165</v>
      </c>
      <c r="E1260" t="s">
        <v>166</v>
      </c>
      <c r="F1260" t="s">
        <v>470</v>
      </c>
      <c r="G1260" t="s">
        <v>503</v>
      </c>
      <c r="H1260">
        <v>2018</v>
      </c>
      <c r="I1260">
        <v>19355</v>
      </c>
      <c r="J1260" t="s">
        <v>275</v>
      </c>
      <c r="K1260" t="s">
        <v>22</v>
      </c>
      <c r="L1260" t="s">
        <v>31</v>
      </c>
      <c r="M1260" t="s">
        <v>24</v>
      </c>
      <c r="N1260">
        <v>2440</v>
      </c>
      <c r="O1260" t="s">
        <v>25</v>
      </c>
      <c r="P1260">
        <v>5</v>
      </c>
      <c r="Q1260">
        <f t="shared" si="38"/>
        <v>6</v>
      </c>
      <c r="R1260" t="str">
        <f t="shared" si="39"/>
        <v>Luxury</v>
      </c>
    </row>
    <row r="1261" spans="1:18" x14ac:dyDescent="0.35">
      <c r="A1261">
        <v>12710597</v>
      </c>
      <c r="B1261" t="s">
        <v>152</v>
      </c>
      <c r="C1261">
        <v>24990</v>
      </c>
      <c r="D1261" t="s">
        <v>17</v>
      </c>
      <c r="E1261" t="s">
        <v>153</v>
      </c>
      <c r="F1261" t="s">
        <v>154</v>
      </c>
      <c r="G1261" t="s">
        <v>155</v>
      </c>
      <c r="H1261">
        <v>2017</v>
      </c>
      <c r="I1261">
        <v>91627</v>
      </c>
      <c r="J1261" t="s">
        <v>21</v>
      </c>
      <c r="K1261" t="s">
        <v>22</v>
      </c>
      <c r="L1261" t="s">
        <v>23</v>
      </c>
      <c r="M1261" t="s">
        <v>24</v>
      </c>
      <c r="N1261">
        <v>1987</v>
      </c>
      <c r="O1261" t="s">
        <v>1085</v>
      </c>
      <c r="P1261">
        <v>5</v>
      </c>
      <c r="Q1261">
        <f t="shared" si="38"/>
        <v>7</v>
      </c>
      <c r="R1261" t="str">
        <f t="shared" si="39"/>
        <v>Mid-range</v>
      </c>
    </row>
    <row r="1262" spans="1:18" x14ac:dyDescent="0.35">
      <c r="A1262">
        <v>12710601</v>
      </c>
      <c r="B1262" t="s">
        <v>1719</v>
      </c>
      <c r="C1262">
        <v>31990</v>
      </c>
      <c r="D1262" t="s">
        <v>127</v>
      </c>
      <c r="E1262" t="s">
        <v>466</v>
      </c>
      <c r="F1262" t="s">
        <v>1592</v>
      </c>
      <c r="G1262" t="s">
        <v>1275</v>
      </c>
      <c r="H1262">
        <v>2017</v>
      </c>
      <c r="I1262">
        <v>66211</v>
      </c>
      <c r="J1262" t="s">
        <v>21</v>
      </c>
      <c r="K1262" t="s">
        <v>22</v>
      </c>
      <c r="L1262" t="s">
        <v>23</v>
      </c>
      <c r="M1262" t="s">
        <v>24</v>
      </c>
      <c r="N1262">
        <v>2488</v>
      </c>
      <c r="O1262" t="s">
        <v>25</v>
      </c>
      <c r="P1262">
        <v>5</v>
      </c>
      <c r="Q1262">
        <f t="shared" si="38"/>
        <v>7</v>
      </c>
      <c r="R1262" t="str">
        <f t="shared" si="39"/>
        <v>Mid-range</v>
      </c>
    </row>
    <row r="1263" spans="1:18" x14ac:dyDescent="0.35">
      <c r="A1263">
        <v>12710609</v>
      </c>
      <c r="B1263" t="s">
        <v>2895</v>
      </c>
      <c r="C1263">
        <v>46990</v>
      </c>
      <c r="D1263" t="s">
        <v>328</v>
      </c>
      <c r="E1263" t="s">
        <v>734</v>
      </c>
      <c r="F1263" t="s">
        <v>2896</v>
      </c>
      <c r="G1263" t="s">
        <v>600</v>
      </c>
      <c r="H1263">
        <v>2021</v>
      </c>
      <c r="I1263">
        <v>4520</v>
      </c>
      <c r="J1263" t="s">
        <v>21</v>
      </c>
      <c r="K1263" t="s">
        <v>22</v>
      </c>
      <c r="L1263" t="s">
        <v>23</v>
      </c>
      <c r="M1263" t="s">
        <v>24</v>
      </c>
      <c r="N1263">
        <v>1498</v>
      </c>
      <c r="O1263" t="s">
        <v>135</v>
      </c>
      <c r="P1263">
        <v>5</v>
      </c>
      <c r="Q1263">
        <f t="shared" si="38"/>
        <v>3</v>
      </c>
      <c r="R1263" t="str">
        <f t="shared" si="39"/>
        <v>Luxury</v>
      </c>
    </row>
    <row r="1264" spans="1:18" x14ac:dyDescent="0.35">
      <c r="A1264">
        <v>12710626</v>
      </c>
      <c r="B1264" t="s">
        <v>2897</v>
      </c>
      <c r="C1264">
        <v>37990</v>
      </c>
      <c r="D1264" t="s">
        <v>328</v>
      </c>
      <c r="E1264" t="s">
        <v>598</v>
      </c>
      <c r="F1264" t="s">
        <v>530</v>
      </c>
      <c r="G1264" t="s">
        <v>600</v>
      </c>
      <c r="H1264">
        <v>2021</v>
      </c>
      <c r="I1264">
        <v>19881</v>
      </c>
      <c r="J1264" t="s">
        <v>21</v>
      </c>
      <c r="K1264" t="s">
        <v>22</v>
      </c>
      <c r="L1264" t="s">
        <v>23</v>
      </c>
      <c r="M1264" t="s">
        <v>24</v>
      </c>
      <c r="N1264">
        <v>1799</v>
      </c>
      <c r="O1264" t="s">
        <v>33</v>
      </c>
      <c r="P1264">
        <v>5</v>
      </c>
      <c r="Q1264">
        <f t="shared" si="38"/>
        <v>3</v>
      </c>
      <c r="R1264" t="str">
        <f t="shared" si="39"/>
        <v>Mid-range</v>
      </c>
    </row>
    <row r="1265" spans="1:18" x14ac:dyDescent="0.35">
      <c r="A1265">
        <v>12710627</v>
      </c>
      <c r="B1265" t="s">
        <v>2898</v>
      </c>
      <c r="C1265">
        <v>32990</v>
      </c>
      <c r="D1265" t="s">
        <v>17</v>
      </c>
      <c r="E1265" t="s">
        <v>193</v>
      </c>
      <c r="F1265" t="s">
        <v>781</v>
      </c>
      <c r="G1265" t="s">
        <v>885</v>
      </c>
      <c r="H1265">
        <v>2014</v>
      </c>
      <c r="I1265">
        <v>125650</v>
      </c>
      <c r="J1265" t="s">
        <v>21</v>
      </c>
      <c r="K1265" t="s">
        <v>22</v>
      </c>
      <c r="L1265" t="s">
        <v>23</v>
      </c>
      <c r="M1265" t="s">
        <v>24</v>
      </c>
      <c r="N1265">
        <v>3456</v>
      </c>
      <c r="O1265" t="s">
        <v>33</v>
      </c>
      <c r="P1265">
        <v>7</v>
      </c>
      <c r="Q1265">
        <f t="shared" si="38"/>
        <v>10</v>
      </c>
      <c r="R1265" t="str">
        <f t="shared" si="39"/>
        <v>Mid-range</v>
      </c>
    </row>
    <row r="1266" spans="1:18" x14ac:dyDescent="0.35">
      <c r="A1266">
        <v>12710647</v>
      </c>
      <c r="B1266" t="s">
        <v>2466</v>
      </c>
      <c r="C1266">
        <v>23990</v>
      </c>
      <c r="D1266" t="s">
        <v>102</v>
      </c>
      <c r="E1266" t="s">
        <v>222</v>
      </c>
      <c r="F1266" t="s">
        <v>1106</v>
      </c>
      <c r="G1266" t="s">
        <v>1107</v>
      </c>
      <c r="H1266">
        <v>2018</v>
      </c>
      <c r="I1266">
        <v>76460</v>
      </c>
      <c r="J1266" t="s">
        <v>86</v>
      </c>
      <c r="K1266" t="s">
        <v>22</v>
      </c>
      <c r="L1266" t="s">
        <v>64</v>
      </c>
      <c r="M1266" t="s">
        <v>24</v>
      </c>
      <c r="N1266">
        <v>1395</v>
      </c>
      <c r="O1266" t="s">
        <v>25</v>
      </c>
      <c r="P1266">
        <v>5</v>
      </c>
      <c r="Q1266">
        <f t="shared" si="38"/>
        <v>6</v>
      </c>
      <c r="R1266" t="str">
        <f t="shared" si="39"/>
        <v>Mid-range</v>
      </c>
    </row>
    <row r="1267" spans="1:18" x14ac:dyDescent="0.35">
      <c r="A1267">
        <v>12710655</v>
      </c>
      <c r="B1267" t="s">
        <v>2899</v>
      </c>
      <c r="C1267">
        <v>24800</v>
      </c>
      <c r="D1267" t="s">
        <v>42</v>
      </c>
      <c r="E1267" t="s">
        <v>71</v>
      </c>
      <c r="F1267" t="s">
        <v>2900</v>
      </c>
      <c r="G1267" t="s">
        <v>1019</v>
      </c>
      <c r="H1267">
        <v>2017</v>
      </c>
      <c r="I1267">
        <v>50801</v>
      </c>
      <c r="J1267" t="s">
        <v>46</v>
      </c>
      <c r="K1267" t="s">
        <v>22</v>
      </c>
      <c r="L1267" t="s">
        <v>23</v>
      </c>
      <c r="M1267" t="s">
        <v>24</v>
      </c>
      <c r="N1267">
        <v>2997</v>
      </c>
      <c r="O1267" t="s">
        <v>47</v>
      </c>
      <c r="P1267">
        <v>5</v>
      </c>
      <c r="Q1267">
        <f t="shared" si="38"/>
        <v>7</v>
      </c>
      <c r="R1267" t="str">
        <f t="shared" si="39"/>
        <v>Mid-range</v>
      </c>
    </row>
    <row r="1268" spans="1:18" x14ac:dyDescent="0.35">
      <c r="A1268">
        <v>12710660</v>
      </c>
      <c r="B1268" t="s">
        <v>2274</v>
      </c>
      <c r="C1268">
        <v>34990</v>
      </c>
      <c r="D1268" t="s">
        <v>49</v>
      </c>
      <c r="E1268" t="s">
        <v>234</v>
      </c>
      <c r="F1268" t="s">
        <v>149</v>
      </c>
      <c r="G1268" t="s">
        <v>337</v>
      </c>
      <c r="H1268">
        <v>2017</v>
      </c>
      <c r="I1268">
        <v>223799</v>
      </c>
      <c r="J1268" t="s">
        <v>338</v>
      </c>
      <c r="K1268" t="s">
        <v>22</v>
      </c>
      <c r="L1268" t="s">
        <v>31</v>
      </c>
      <c r="M1268" t="s">
        <v>24</v>
      </c>
      <c r="N1268">
        <v>2298</v>
      </c>
      <c r="O1268" t="s">
        <v>25</v>
      </c>
      <c r="P1268">
        <v>5</v>
      </c>
      <c r="Q1268">
        <f t="shared" si="38"/>
        <v>7</v>
      </c>
      <c r="R1268" t="str">
        <f t="shared" si="39"/>
        <v>Mid-range</v>
      </c>
    </row>
    <row r="1269" spans="1:18" x14ac:dyDescent="0.35">
      <c r="A1269">
        <v>12710682</v>
      </c>
      <c r="B1269" t="s">
        <v>2901</v>
      </c>
      <c r="C1269">
        <v>35490</v>
      </c>
      <c r="D1269" t="s">
        <v>49</v>
      </c>
      <c r="E1269" t="s">
        <v>148</v>
      </c>
      <c r="F1269" t="s">
        <v>149</v>
      </c>
      <c r="G1269" t="s">
        <v>2902</v>
      </c>
      <c r="H1269">
        <v>2012</v>
      </c>
      <c r="I1269">
        <v>137077</v>
      </c>
      <c r="J1269" t="s">
        <v>21</v>
      </c>
      <c r="K1269" t="s">
        <v>81</v>
      </c>
      <c r="L1269" t="s">
        <v>31</v>
      </c>
      <c r="M1269" t="s">
        <v>24</v>
      </c>
      <c r="N1269">
        <v>2953</v>
      </c>
      <c r="O1269" t="s">
        <v>47</v>
      </c>
      <c r="P1269">
        <v>7</v>
      </c>
      <c r="Q1269">
        <f t="shared" si="38"/>
        <v>12</v>
      </c>
      <c r="R1269" t="str">
        <f t="shared" si="39"/>
        <v>Mid-range</v>
      </c>
    </row>
    <row r="1270" spans="1:18" x14ac:dyDescent="0.35">
      <c r="A1270">
        <v>12710689</v>
      </c>
      <c r="B1270" t="s">
        <v>2903</v>
      </c>
      <c r="C1270">
        <v>42490</v>
      </c>
      <c r="D1270" t="s">
        <v>42</v>
      </c>
      <c r="E1270" t="s">
        <v>71</v>
      </c>
      <c r="F1270" t="s">
        <v>2904</v>
      </c>
      <c r="G1270" t="s">
        <v>2185</v>
      </c>
      <c r="H1270">
        <v>2018</v>
      </c>
      <c r="I1270">
        <v>73552</v>
      </c>
      <c r="J1270" t="s">
        <v>141</v>
      </c>
      <c r="K1270" t="s">
        <v>22</v>
      </c>
      <c r="L1270" t="s">
        <v>23</v>
      </c>
      <c r="M1270" t="s">
        <v>24</v>
      </c>
      <c r="N1270">
        <v>3649</v>
      </c>
      <c r="O1270" t="s">
        <v>135</v>
      </c>
      <c r="P1270">
        <v>5</v>
      </c>
      <c r="Q1270">
        <f t="shared" si="38"/>
        <v>6</v>
      </c>
      <c r="R1270" t="str">
        <f t="shared" si="39"/>
        <v>Luxury</v>
      </c>
    </row>
    <row r="1271" spans="1:18" x14ac:dyDescent="0.35">
      <c r="A1271">
        <v>12710690</v>
      </c>
      <c r="B1271" t="s">
        <v>2905</v>
      </c>
      <c r="C1271">
        <v>34990</v>
      </c>
      <c r="D1271" t="s">
        <v>42</v>
      </c>
      <c r="E1271" t="s">
        <v>1017</v>
      </c>
      <c r="F1271" t="s">
        <v>2906</v>
      </c>
      <c r="G1271" t="s">
        <v>962</v>
      </c>
      <c r="H1271">
        <v>2015</v>
      </c>
      <c r="I1271">
        <v>95039</v>
      </c>
      <c r="J1271" t="s">
        <v>427</v>
      </c>
      <c r="K1271" t="s">
        <v>22</v>
      </c>
      <c r="L1271" t="s">
        <v>23</v>
      </c>
      <c r="M1271" t="s">
        <v>24</v>
      </c>
      <c r="N1271">
        <v>3565</v>
      </c>
      <c r="O1271" t="s">
        <v>33</v>
      </c>
      <c r="P1271">
        <v>2</v>
      </c>
      <c r="Q1271">
        <f t="shared" si="38"/>
        <v>9</v>
      </c>
      <c r="R1271" t="str">
        <f t="shared" si="39"/>
        <v>Mid-range</v>
      </c>
    </row>
    <row r="1272" spans="1:18" x14ac:dyDescent="0.35">
      <c r="A1272">
        <v>12710696</v>
      </c>
      <c r="B1272" t="s">
        <v>2907</v>
      </c>
      <c r="C1272">
        <v>73990</v>
      </c>
      <c r="D1272" t="s">
        <v>76</v>
      </c>
      <c r="E1272" t="s">
        <v>77</v>
      </c>
      <c r="F1272" t="s">
        <v>2908</v>
      </c>
      <c r="G1272" t="s">
        <v>1627</v>
      </c>
      <c r="H1272">
        <v>2021</v>
      </c>
      <c r="I1272">
        <v>9571</v>
      </c>
      <c r="J1272" t="s">
        <v>182</v>
      </c>
      <c r="K1272" t="s">
        <v>22</v>
      </c>
      <c r="L1272" t="s">
        <v>31</v>
      </c>
      <c r="M1272" t="s">
        <v>24</v>
      </c>
      <c r="N1272">
        <v>2999</v>
      </c>
      <c r="O1272" t="s">
        <v>116</v>
      </c>
      <c r="P1272">
        <v>5</v>
      </c>
      <c r="Q1272">
        <f t="shared" si="38"/>
        <v>3</v>
      </c>
      <c r="R1272" t="str">
        <f t="shared" si="39"/>
        <v>Luxury</v>
      </c>
    </row>
    <row r="1273" spans="1:18" x14ac:dyDescent="0.35">
      <c r="A1273">
        <v>12710697</v>
      </c>
      <c r="B1273" t="s">
        <v>2909</v>
      </c>
      <c r="C1273">
        <v>91650</v>
      </c>
      <c r="D1273" t="s">
        <v>282</v>
      </c>
      <c r="E1273" t="s">
        <v>443</v>
      </c>
      <c r="F1273" t="s">
        <v>1558</v>
      </c>
      <c r="G1273" t="s">
        <v>2910</v>
      </c>
      <c r="H1273">
        <v>2021</v>
      </c>
      <c r="I1273">
        <v>7048</v>
      </c>
      <c r="J1273" t="s">
        <v>21</v>
      </c>
      <c r="K1273" t="s">
        <v>22</v>
      </c>
      <c r="L1273" t="s">
        <v>64</v>
      </c>
      <c r="M1273" t="s">
        <v>24</v>
      </c>
      <c r="N1273">
        <v>5654</v>
      </c>
      <c r="O1273" t="s">
        <v>47</v>
      </c>
      <c r="P1273">
        <v>5</v>
      </c>
      <c r="Q1273">
        <f t="shared" si="38"/>
        <v>3</v>
      </c>
      <c r="R1273" t="str">
        <f t="shared" si="39"/>
        <v>Luxury</v>
      </c>
    </row>
    <row r="1274" spans="1:18" x14ac:dyDescent="0.35">
      <c r="A1274">
        <v>12710704</v>
      </c>
      <c r="B1274" t="s">
        <v>2911</v>
      </c>
      <c r="C1274">
        <v>65990</v>
      </c>
      <c r="D1274" t="s">
        <v>17</v>
      </c>
      <c r="E1274" t="s">
        <v>157</v>
      </c>
      <c r="F1274" t="s">
        <v>158</v>
      </c>
      <c r="G1274" t="s">
        <v>1859</v>
      </c>
      <c r="H1274">
        <v>2019</v>
      </c>
      <c r="I1274">
        <v>84164</v>
      </c>
      <c r="J1274" t="s">
        <v>21</v>
      </c>
      <c r="K1274" t="s">
        <v>22</v>
      </c>
      <c r="L1274" t="s">
        <v>31</v>
      </c>
      <c r="M1274" t="s">
        <v>24</v>
      </c>
      <c r="N1274">
        <v>2755</v>
      </c>
      <c r="O1274" t="s">
        <v>47</v>
      </c>
      <c r="P1274">
        <v>7</v>
      </c>
      <c r="Q1274">
        <f t="shared" si="38"/>
        <v>5</v>
      </c>
      <c r="R1274" t="str">
        <f t="shared" si="39"/>
        <v>Luxury</v>
      </c>
    </row>
    <row r="1275" spans="1:18" x14ac:dyDescent="0.35">
      <c r="A1275">
        <v>12710741</v>
      </c>
      <c r="B1275" t="s">
        <v>2912</v>
      </c>
      <c r="C1275">
        <v>35990</v>
      </c>
      <c r="D1275" t="s">
        <v>127</v>
      </c>
      <c r="E1275" t="s">
        <v>556</v>
      </c>
      <c r="F1275" t="s">
        <v>1634</v>
      </c>
      <c r="G1275" t="s">
        <v>146</v>
      </c>
      <c r="H1275">
        <v>2017</v>
      </c>
      <c r="I1275">
        <v>59377</v>
      </c>
      <c r="J1275" t="s">
        <v>1635</v>
      </c>
      <c r="K1275" t="s">
        <v>81</v>
      </c>
      <c r="L1275" t="s">
        <v>31</v>
      </c>
      <c r="M1275" t="s">
        <v>24</v>
      </c>
      <c r="N1275">
        <v>3196</v>
      </c>
      <c r="O1275" t="s">
        <v>69</v>
      </c>
      <c r="P1275">
        <v>4</v>
      </c>
      <c r="Q1275">
        <f t="shared" si="38"/>
        <v>7</v>
      </c>
      <c r="R1275" t="str">
        <f t="shared" si="39"/>
        <v>Mid-range</v>
      </c>
    </row>
    <row r="1276" spans="1:18" x14ac:dyDescent="0.35">
      <c r="A1276">
        <v>12710742</v>
      </c>
      <c r="B1276" t="s">
        <v>2913</v>
      </c>
      <c r="C1276">
        <v>48490</v>
      </c>
      <c r="D1276" t="s">
        <v>42</v>
      </c>
      <c r="E1276" t="s">
        <v>1794</v>
      </c>
      <c r="F1276" t="s">
        <v>2914</v>
      </c>
      <c r="G1276" t="s">
        <v>1796</v>
      </c>
      <c r="H1276">
        <v>2019</v>
      </c>
      <c r="I1276">
        <v>43515</v>
      </c>
      <c r="J1276" t="s">
        <v>21</v>
      </c>
      <c r="K1276" t="s">
        <v>22</v>
      </c>
      <c r="L1276" t="s">
        <v>23</v>
      </c>
      <c r="M1276" t="s">
        <v>24</v>
      </c>
      <c r="N1276">
        <v>3649</v>
      </c>
      <c r="O1276" t="s">
        <v>116</v>
      </c>
      <c r="P1276">
        <v>7</v>
      </c>
      <c r="Q1276">
        <f t="shared" si="38"/>
        <v>5</v>
      </c>
      <c r="R1276" t="str">
        <f t="shared" si="39"/>
        <v>Luxury</v>
      </c>
    </row>
    <row r="1277" spans="1:18" x14ac:dyDescent="0.35">
      <c r="A1277">
        <v>12710756</v>
      </c>
      <c r="B1277" t="s">
        <v>2915</v>
      </c>
      <c r="C1277">
        <v>26970</v>
      </c>
      <c r="D1277" t="s">
        <v>17</v>
      </c>
      <c r="E1277" t="s">
        <v>262</v>
      </c>
      <c r="F1277" t="s">
        <v>99</v>
      </c>
      <c r="G1277" t="s">
        <v>2140</v>
      </c>
      <c r="H1277">
        <v>2018</v>
      </c>
      <c r="I1277">
        <v>70931</v>
      </c>
      <c r="J1277" t="s">
        <v>63</v>
      </c>
      <c r="K1277" t="s">
        <v>22</v>
      </c>
      <c r="L1277" t="s">
        <v>23</v>
      </c>
      <c r="M1277" t="s">
        <v>24</v>
      </c>
      <c r="N1277">
        <v>1798</v>
      </c>
      <c r="O1277" t="s">
        <v>116</v>
      </c>
      <c r="P1277">
        <v>5</v>
      </c>
      <c r="Q1277">
        <f t="shared" si="38"/>
        <v>6</v>
      </c>
      <c r="R1277" t="str">
        <f t="shared" si="39"/>
        <v>Mid-range</v>
      </c>
    </row>
    <row r="1278" spans="1:18" x14ac:dyDescent="0.35">
      <c r="A1278">
        <v>12710771</v>
      </c>
      <c r="B1278" t="s">
        <v>2916</v>
      </c>
      <c r="C1278">
        <v>76800</v>
      </c>
      <c r="D1278" t="s">
        <v>27</v>
      </c>
      <c r="E1278" t="s">
        <v>2917</v>
      </c>
      <c r="F1278" t="s">
        <v>2918</v>
      </c>
      <c r="G1278" t="s">
        <v>2919</v>
      </c>
      <c r="H1278">
        <v>2017</v>
      </c>
      <c r="I1278">
        <v>105256</v>
      </c>
      <c r="J1278" t="s">
        <v>21</v>
      </c>
      <c r="K1278" t="s">
        <v>22</v>
      </c>
      <c r="L1278" t="s">
        <v>31</v>
      </c>
      <c r="M1278" t="s">
        <v>24</v>
      </c>
      <c r="N1278">
        <v>2143</v>
      </c>
      <c r="O1278" t="s">
        <v>33</v>
      </c>
      <c r="P1278">
        <v>7</v>
      </c>
      <c r="Q1278">
        <f t="shared" si="38"/>
        <v>7</v>
      </c>
      <c r="R1278" t="str">
        <f t="shared" si="39"/>
        <v>Luxury</v>
      </c>
    </row>
    <row r="1279" spans="1:18" x14ac:dyDescent="0.35">
      <c r="A1279">
        <v>12710818</v>
      </c>
      <c r="B1279" t="s">
        <v>2873</v>
      </c>
      <c r="C1279">
        <v>45989</v>
      </c>
      <c r="D1279" t="s">
        <v>76</v>
      </c>
      <c r="E1279" t="s">
        <v>77</v>
      </c>
      <c r="F1279" t="s">
        <v>2874</v>
      </c>
      <c r="G1279" t="s">
        <v>2875</v>
      </c>
      <c r="H1279">
        <v>2016</v>
      </c>
      <c r="I1279">
        <v>141003</v>
      </c>
      <c r="J1279" t="s">
        <v>182</v>
      </c>
      <c r="K1279" t="s">
        <v>22</v>
      </c>
      <c r="L1279" t="s">
        <v>31</v>
      </c>
      <c r="M1279" t="s">
        <v>24</v>
      </c>
      <c r="N1279">
        <v>2999</v>
      </c>
      <c r="O1279" t="s">
        <v>47</v>
      </c>
      <c r="P1279">
        <v>5</v>
      </c>
      <c r="Q1279">
        <f t="shared" si="38"/>
        <v>8</v>
      </c>
      <c r="R1279" t="str">
        <f t="shared" si="39"/>
        <v>Luxury</v>
      </c>
    </row>
    <row r="1280" spans="1:18" x14ac:dyDescent="0.35">
      <c r="A1280">
        <v>12710823</v>
      </c>
      <c r="B1280" t="s">
        <v>649</v>
      </c>
      <c r="C1280">
        <v>42950</v>
      </c>
      <c r="D1280" t="s">
        <v>54</v>
      </c>
      <c r="E1280" t="s">
        <v>175</v>
      </c>
      <c r="F1280" t="s">
        <v>176</v>
      </c>
      <c r="G1280" t="s">
        <v>650</v>
      </c>
      <c r="H1280">
        <v>2018</v>
      </c>
      <c r="I1280">
        <v>116579</v>
      </c>
      <c r="J1280" t="s">
        <v>182</v>
      </c>
      <c r="K1280" t="s">
        <v>22</v>
      </c>
      <c r="L1280" t="s">
        <v>31</v>
      </c>
      <c r="M1280" t="s">
        <v>24</v>
      </c>
      <c r="N1280">
        <v>3198</v>
      </c>
      <c r="O1280" t="s">
        <v>116</v>
      </c>
      <c r="P1280">
        <v>5</v>
      </c>
      <c r="Q1280">
        <f t="shared" si="38"/>
        <v>6</v>
      </c>
      <c r="R1280" t="str">
        <f t="shared" si="39"/>
        <v>Luxury</v>
      </c>
    </row>
    <row r="1281" spans="1:18" x14ac:dyDescent="0.35">
      <c r="A1281">
        <v>12710884</v>
      </c>
      <c r="B1281" t="s">
        <v>2920</v>
      </c>
      <c r="C1281">
        <v>7300</v>
      </c>
      <c r="D1281" t="s">
        <v>17</v>
      </c>
      <c r="E1281" t="s">
        <v>193</v>
      </c>
      <c r="F1281" t="s">
        <v>2921</v>
      </c>
      <c r="G1281" t="s">
        <v>2922</v>
      </c>
      <c r="H1281">
        <v>2006</v>
      </c>
      <c r="I1281">
        <v>197380</v>
      </c>
      <c r="J1281" t="s">
        <v>21</v>
      </c>
      <c r="K1281" t="s">
        <v>22</v>
      </c>
      <c r="L1281" t="s">
        <v>23</v>
      </c>
      <c r="M1281" t="s">
        <v>24</v>
      </c>
      <c r="N1281">
        <v>3311</v>
      </c>
      <c r="O1281" t="s">
        <v>47</v>
      </c>
      <c r="P1281">
        <v>7</v>
      </c>
      <c r="Q1281">
        <f t="shared" si="38"/>
        <v>18</v>
      </c>
      <c r="R1281" t="str">
        <f t="shared" si="39"/>
        <v>Budget</v>
      </c>
    </row>
    <row r="1282" spans="1:18" x14ac:dyDescent="0.35">
      <c r="A1282">
        <v>12710917</v>
      </c>
      <c r="B1282" t="s">
        <v>2923</v>
      </c>
      <c r="C1282">
        <v>48990</v>
      </c>
      <c r="D1282" t="s">
        <v>42</v>
      </c>
      <c r="E1282" t="s">
        <v>179</v>
      </c>
      <c r="F1282" t="s">
        <v>2924</v>
      </c>
      <c r="G1282" t="s">
        <v>2925</v>
      </c>
      <c r="H1282">
        <v>2019</v>
      </c>
      <c r="I1282">
        <v>52483</v>
      </c>
      <c r="J1282" t="s">
        <v>1181</v>
      </c>
      <c r="K1282" t="s">
        <v>22</v>
      </c>
      <c r="L1282" t="s">
        <v>31</v>
      </c>
      <c r="M1282" t="s">
        <v>24</v>
      </c>
      <c r="N1282">
        <v>2776</v>
      </c>
      <c r="O1282" t="s">
        <v>47</v>
      </c>
      <c r="P1282">
        <v>5</v>
      </c>
      <c r="Q1282">
        <f t="shared" si="38"/>
        <v>5</v>
      </c>
      <c r="R1282" t="str">
        <f t="shared" si="39"/>
        <v>Luxury</v>
      </c>
    </row>
    <row r="1283" spans="1:18" x14ac:dyDescent="0.35">
      <c r="A1283">
        <v>12710924</v>
      </c>
      <c r="B1283" t="s">
        <v>2926</v>
      </c>
      <c r="C1283">
        <v>51888</v>
      </c>
      <c r="D1283" t="s">
        <v>188</v>
      </c>
      <c r="E1283" t="s">
        <v>594</v>
      </c>
      <c r="F1283" t="s">
        <v>284</v>
      </c>
      <c r="G1283" t="s">
        <v>2529</v>
      </c>
      <c r="H1283">
        <v>2020</v>
      </c>
      <c r="I1283">
        <v>17969</v>
      </c>
      <c r="J1283" t="s">
        <v>21</v>
      </c>
      <c r="K1283" t="s">
        <v>22</v>
      </c>
      <c r="L1283" t="s">
        <v>31</v>
      </c>
      <c r="M1283" t="s">
        <v>24</v>
      </c>
      <c r="N1283">
        <v>2199</v>
      </c>
      <c r="O1283" t="s">
        <v>47</v>
      </c>
      <c r="P1283">
        <v>7</v>
      </c>
      <c r="Q1283">
        <f t="shared" ref="Q1283:Q1346" si="40">2024-H1283</f>
        <v>4</v>
      </c>
      <c r="R1283" t="str">
        <f t="shared" ref="R1283:R1346" si="41">IF(C1283&lt;=10000,"Budget",IF(C1283&lt;=40000,"Mid-range","Luxury"))</f>
        <v>Luxury</v>
      </c>
    </row>
    <row r="1284" spans="1:18" x14ac:dyDescent="0.35">
      <c r="A1284">
        <v>12710925</v>
      </c>
      <c r="B1284" t="s">
        <v>1029</v>
      </c>
      <c r="C1284">
        <v>69888</v>
      </c>
      <c r="D1284" t="s">
        <v>188</v>
      </c>
      <c r="E1284" t="s">
        <v>594</v>
      </c>
      <c r="F1284" t="s">
        <v>1030</v>
      </c>
      <c r="G1284" t="s">
        <v>1031</v>
      </c>
      <c r="H1284">
        <v>2020</v>
      </c>
      <c r="I1284">
        <v>9254</v>
      </c>
      <c r="J1284" t="s">
        <v>21</v>
      </c>
      <c r="K1284" t="s">
        <v>22</v>
      </c>
      <c r="L1284" t="s">
        <v>31</v>
      </c>
      <c r="M1284" t="s">
        <v>24</v>
      </c>
      <c r="N1284">
        <v>2151</v>
      </c>
      <c r="O1284" t="s">
        <v>116</v>
      </c>
      <c r="P1284">
        <v>7</v>
      </c>
      <c r="Q1284">
        <f t="shared" si="40"/>
        <v>4</v>
      </c>
      <c r="R1284" t="str">
        <f t="shared" si="41"/>
        <v>Luxury</v>
      </c>
    </row>
    <row r="1285" spans="1:18" x14ac:dyDescent="0.35">
      <c r="A1285">
        <v>12710951</v>
      </c>
      <c r="B1285" t="s">
        <v>2927</v>
      </c>
      <c r="C1285">
        <v>18990</v>
      </c>
      <c r="D1285" t="s">
        <v>102</v>
      </c>
      <c r="E1285" t="s">
        <v>222</v>
      </c>
      <c r="F1285" t="s">
        <v>2928</v>
      </c>
      <c r="G1285" t="s">
        <v>2929</v>
      </c>
      <c r="H1285">
        <v>2010</v>
      </c>
      <c r="I1285">
        <v>108039</v>
      </c>
      <c r="J1285" t="s">
        <v>86</v>
      </c>
      <c r="K1285" t="s">
        <v>22</v>
      </c>
      <c r="L1285" t="s">
        <v>31</v>
      </c>
      <c r="M1285" t="s">
        <v>24</v>
      </c>
      <c r="N1285">
        <v>1968</v>
      </c>
      <c r="O1285" t="s">
        <v>116</v>
      </c>
      <c r="P1285">
        <v>5</v>
      </c>
      <c r="Q1285">
        <f t="shared" si="40"/>
        <v>14</v>
      </c>
      <c r="R1285" t="str">
        <f t="shared" si="41"/>
        <v>Mid-range</v>
      </c>
    </row>
    <row r="1286" spans="1:18" x14ac:dyDescent="0.35">
      <c r="A1286">
        <v>12710999</v>
      </c>
      <c r="B1286" t="s">
        <v>2930</v>
      </c>
      <c r="C1286">
        <v>24999</v>
      </c>
      <c r="D1286" t="s">
        <v>102</v>
      </c>
      <c r="E1286" t="s">
        <v>2931</v>
      </c>
      <c r="F1286" t="s">
        <v>223</v>
      </c>
      <c r="G1286" t="s">
        <v>2932</v>
      </c>
      <c r="H1286">
        <v>2012</v>
      </c>
      <c r="I1286">
        <v>121825</v>
      </c>
      <c r="J1286" t="s">
        <v>393</v>
      </c>
      <c r="K1286" t="s">
        <v>81</v>
      </c>
      <c r="L1286" t="s">
        <v>64</v>
      </c>
      <c r="M1286" t="s">
        <v>24</v>
      </c>
      <c r="N1286">
        <v>1984</v>
      </c>
      <c r="O1286" t="s">
        <v>47</v>
      </c>
      <c r="P1286">
        <v>4</v>
      </c>
      <c r="Q1286">
        <f t="shared" si="40"/>
        <v>12</v>
      </c>
      <c r="R1286" t="str">
        <f t="shared" si="41"/>
        <v>Mid-range</v>
      </c>
    </row>
    <row r="1287" spans="1:18" x14ac:dyDescent="0.35">
      <c r="A1287">
        <v>12711000</v>
      </c>
      <c r="B1287" t="s">
        <v>2933</v>
      </c>
      <c r="C1287">
        <v>35999</v>
      </c>
      <c r="D1287" t="s">
        <v>17</v>
      </c>
      <c r="E1287" t="s">
        <v>153</v>
      </c>
      <c r="F1287" t="s">
        <v>2686</v>
      </c>
      <c r="G1287" t="s">
        <v>2934</v>
      </c>
      <c r="H1287">
        <v>2016</v>
      </c>
      <c r="I1287">
        <v>41228</v>
      </c>
      <c r="J1287" t="s">
        <v>21</v>
      </c>
      <c r="K1287" t="s">
        <v>22</v>
      </c>
      <c r="L1287" t="s">
        <v>23</v>
      </c>
      <c r="M1287" t="s">
        <v>24</v>
      </c>
      <c r="N1287">
        <v>2494</v>
      </c>
      <c r="O1287" t="s">
        <v>47</v>
      </c>
      <c r="P1287">
        <v>5</v>
      </c>
      <c r="Q1287">
        <f t="shared" si="40"/>
        <v>8</v>
      </c>
      <c r="R1287" t="str">
        <f t="shared" si="41"/>
        <v>Mid-range</v>
      </c>
    </row>
    <row r="1288" spans="1:18" x14ac:dyDescent="0.35">
      <c r="A1288">
        <v>12711003</v>
      </c>
      <c r="B1288" t="s">
        <v>2935</v>
      </c>
      <c r="C1288">
        <v>23999</v>
      </c>
      <c r="D1288" t="s">
        <v>88</v>
      </c>
      <c r="E1288" t="s">
        <v>98</v>
      </c>
      <c r="F1288" t="s">
        <v>90</v>
      </c>
      <c r="G1288" t="s">
        <v>2936</v>
      </c>
      <c r="H1288">
        <v>2018</v>
      </c>
      <c r="I1288">
        <v>48377</v>
      </c>
      <c r="J1288" t="s">
        <v>86</v>
      </c>
      <c r="K1288" t="s">
        <v>22</v>
      </c>
      <c r="L1288" t="s">
        <v>23</v>
      </c>
      <c r="M1288" t="s">
        <v>24</v>
      </c>
      <c r="N1288">
        <v>1999</v>
      </c>
      <c r="O1288" t="s">
        <v>47</v>
      </c>
      <c r="P1288">
        <v>5</v>
      </c>
      <c r="Q1288">
        <f t="shared" si="40"/>
        <v>6</v>
      </c>
      <c r="R1288" t="str">
        <f t="shared" si="41"/>
        <v>Mid-range</v>
      </c>
    </row>
    <row r="1289" spans="1:18" x14ac:dyDescent="0.35">
      <c r="A1289">
        <v>12711015</v>
      </c>
      <c r="B1289" t="s">
        <v>2937</v>
      </c>
      <c r="C1289">
        <v>12913</v>
      </c>
      <c r="D1289" t="s">
        <v>102</v>
      </c>
      <c r="E1289" t="s">
        <v>1066</v>
      </c>
      <c r="F1289" t="s">
        <v>2938</v>
      </c>
      <c r="G1289" t="s">
        <v>2418</v>
      </c>
      <c r="H1289">
        <v>2013</v>
      </c>
      <c r="I1289">
        <v>111589</v>
      </c>
      <c r="J1289" t="s">
        <v>86</v>
      </c>
      <c r="K1289" t="s">
        <v>22</v>
      </c>
      <c r="L1289" t="s">
        <v>64</v>
      </c>
      <c r="M1289" t="s">
        <v>24</v>
      </c>
      <c r="N1289">
        <v>1197</v>
      </c>
      <c r="O1289" t="s">
        <v>47</v>
      </c>
      <c r="P1289">
        <v>5</v>
      </c>
      <c r="Q1289">
        <f t="shared" si="40"/>
        <v>11</v>
      </c>
      <c r="R1289" t="str">
        <f t="shared" si="41"/>
        <v>Mid-range</v>
      </c>
    </row>
    <row r="1290" spans="1:18" x14ac:dyDescent="0.35">
      <c r="A1290">
        <v>12711018</v>
      </c>
      <c r="B1290" t="s">
        <v>2939</v>
      </c>
      <c r="C1290">
        <v>46913</v>
      </c>
      <c r="D1290" t="s">
        <v>17</v>
      </c>
      <c r="E1290" t="s">
        <v>905</v>
      </c>
      <c r="F1290" t="s">
        <v>1973</v>
      </c>
      <c r="G1290" t="s">
        <v>2940</v>
      </c>
      <c r="H1290">
        <v>2012</v>
      </c>
      <c r="I1290">
        <v>43937</v>
      </c>
      <c r="J1290" t="s">
        <v>1975</v>
      </c>
      <c r="K1290" t="s">
        <v>22</v>
      </c>
      <c r="L1290" t="s">
        <v>31</v>
      </c>
      <c r="M1290" t="s">
        <v>24</v>
      </c>
      <c r="N1290">
        <v>2982</v>
      </c>
      <c r="O1290" t="s">
        <v>47</v>
      </c>
      <c r="P1290">
        <v>14</v>
      </c>
      <c r="Q1290">
        <f t="shared" si="40"/>
        <v>12</v>
      </c>
      <c r="R1290" t="str">
        <f t="shared" si="41"/>
        <v>Luxury</v>
      </c>
    </row>
    <row r="1291" spans="1:18" x14ac:dyDescent="0.35">
      <c r="A1291">
        <v>12711042</v>
      </c>
      <c r="B1291" t="s">
        <v>2941</v>
      </c>
      <c r="C1291">
        <v>22990</v>
      </c>
      <c r="D1291" t="s">
        <v>27</v>
      </c>
      <c r="E1291" t="s">
        <v>966</v>
      </c>
      <c r="F1291" t="s">
        <v>2497</v>
      </c>
      <c r="G1291" t="s">
        <v>823</v>
      </c>
      <c r="H1291">
        <v>2012</v>
      </c>
      <c r="I1291">
        <v>126630</v>
      </c>
      <c r="J1291" t="s">
        <v>63</v>
      </c>
      <c r="K1291" t="s">
        <v>22</v>
      </c>
      <c r="L1291" t="s">
        <v>64</v>
      </c>
      <c r="M1291" t="s">
        <v>24</v>
      </c>
      <c r="N1291">
        <v>1796</v>
      </c>
      <c r="O1291" t="s">
        <v>33</v>
      </c>
      <c r="P1291">
        <v>5</v>
      </c>
      <c r="Q1291">
        <f t="shared" si="40"/>
        <v>12</v>
      </c>
      <c r="R1291" t="str">
        <f t="shared" si="41"/>
        <v>Mid-range</v>
      </c>
    </row>
    <row r="1292" spans="1:18" x14ac:dyDescent="0.35">
      <c r="A1292">
        <v>12711053</v>
      </c>
      <c r="B1292" t="s">
        <v>2942</v>
      </c>
      <c r="C1292">
        <v>17499</v>
      </c>
      <c r="D1292" t="s">
        <v>533</v>
      </c>
      <c r="E1292" t="s">
        <v>577</v>
      </c>
      <c r="F1292" t="s">
        <v>696</v>
      </c>
      <c r="G1292" t="s">
        <v>673</v>
      </c>
      <c r="H1292">
        <v>2012</v>
      </c>
      <c r="I1292">
        <v>135818</v>
      </c>
      <c r="J1292" t="s">
        <v>86</v>
      </c>
      <c r="K1292" t="s">
        <v>22</v>
      </c>
      <c r="L1292" t="s">
        <v>23</v>
      </c>
      <c r="M1292" t="s">
        <v>24</v>
      </c>
      <c r="N1292">
        <v>1586</v>
      </c>
      <c r="O1292" t="s">
        <v>25</v>
      </c>
      <c r="P1292">
        <v>5</v>
      </c>
      <c r="Q1292">
        <f t="shared" si="40"/>
        <v>12</v>
      </c>
      <c r="R1292" t="str">
        <f t="shared" si="41"/>
        <v>Mid-range</v>
      </c>
    </row>
    <row r="1293" spans="1:18" x14ac:dyDescent="0.35">
      <c r="A1293">
        <v>12711086</v>
      </c>
      <c r="B1293" t="s">
        <v>2943</v>
      </c>
      <c r="C1293">
        <v>11950</v>
      </c>
      <c r="D1293" t="s">
        <v>27</v>
      </c>
      <c r="E1293" t="s">
        <v>2944</v>
      </c>
      <c r="F1293" t="s">
        <v>2241</v>
      </c>
      <c r="G1293" t="s">
        <v>2945</v>
      </c>
      <c r="H1293">
        <v>2007</v>
      </c>
      <c r="I1293">
        <v>205000</v>
      </c>
      <c r="J1293" t="s">
        <v>393</v>
      </c>
      <c r="K1293" t="s">
        <v>22</v>
      </c>
      <c r="L1293" t="s">
        <v>23</v>
      </c>
      <c r="M1293" t="s">
        <v>24</v>
      </c>
      <c r="N1293">
        <v>3498</v>
      </c>
      <c r="O1293" t="s">
        <v>116</v>
      </c>
      <c r="P1293">
        <v>5</v>
      </c>
      <c r="Q1293">
        <f t="shared" si="40"/>
        <v>17</v>
      </c>
      <c r="R1293" t="str">
        <f t="shared" si="41"/>
        <v>Mid-range</v>
      </c>
    </row>
    <row r="1294" spans="1:18" x14ac:dyDescent="0.35">
      <c r="A1294">
        <v>12711093</v>
      </c>
      <c r="B1294" t="s">
        <v>1838</v>
      </c>
      <c r="C1294">
        <v>15990</v>
      </c>
      <c r="D1294" t="s">
        <v>42</v>
      </c>
      <c r="E1294" t="s">
        <v>730</v>
      </c>
      <c r="F1294" t="s">
        <v>622</v>
      </c>
      <c r="G1294" t="s">
        <v>1839</v>
      </c>
      <c r="H1294">
        <v>2016</v>
      </c>
      <c r="I1294">
        <v>151818</v>
      </c>
      <c r="J1294" t="s">
        <v>21</v>
      </c>
      <c r="K1294" t="s">
        <v>22</v>
      </c>
      <c r="L1294" t="s">
        <v>23</v>
      </c>
      <c r="M1294" t="s">
        <v>24</v>
      </c>
      <c r="N1294">
        <v>1796</v>
      </c>
      <c r="O1294" t="s">
        <v>47</v>
      </c>
      <c r="P1294">
        <v>5</v>
      </c>
      <c r="Q1294">
        <f t="shared" si="40"/>
        <v>8</v>
      </c>
      <c r="R1294" t="str">
        <f t="shared" si="41"/>
        <v>Mid-range</v>
      </c>
    </row>
    <row r="1295" spans="1:18" x14ac:dyDescent="0.35">
      <c r="A1295">
        <v>12711095</v>
      </c>
      <c r="B1295" t="s">
        <v>2946</v>
      </c>
      <c r="C1295">
        <v>36509</v>
      </c>
      <c r="D1295" t="s">
        <v>282</v>
      </c>
      <c r="E1295" t="s">
        <v>283</v>
      </c>
      <c r="F1295" t="s">
        <v>284</v>
      </c>
      <c r="G1295" t="s">
        <v>933</v>
      </c>
      <c r="H1295">
        <v>2015</v>
      </c>
      <c r="I1295">
        <v>104830</v>
      </c>
      <c r="J1295" t="s">
        <v>286</v>
      </c>
      <c r="K1295" t="s">
        <v>22</v>
      </c>
      <c r="L1295" t="s">
        <v>23</v>
      </c>
      <c r="M1295" t="s">
        <v>24</v>
      </c>
      <c r="N1295">
        <v>3604</v>
      </c>
      <c r="O1295" t="s">
        <v>47</v>
      </c>
      <c r="P1295">
        <v>4</v>
      </c>
      <c r="Q1295">
        <f t="shared" si="40"/>
        <v>9</v>
      </c>
      <c r="R1295" t="str">
        <f t="shared" si="41"/>
        <v>Mid-range</v>
      </c>
    </row>
    <row r="1296" spans="1:18" x14ac:dyDescent="0.35">
      <c r="A1296">
        <v>12711130</v>
      </c>
      <c r="B1296" t="s">
        <v>2947</v>
      </c>
      <c r="C1296">
        <v>12000</v>
      </c>
      <c r="D1296" t="s">
        <v>112</v>
      </c>
      <c r="E1296" t="s">
        <v>830</v>
      </c>
      <c r="F1296" t="s">
        <v>758</v>
      </c>
      <c r="G1296" t="s">
        <v>2948</v>
      </c>
      <c r="H1296">
        <v>2006</v>
      </c>
      <c r="I1296">
        <v>127000</v>
      </c>
      <c r="J1296" t="s">
        <v>63</v>
      </c>
      <c r="K1296" t="s">
        <v>22</v>
      </c>
      <c r="L1296" t="s">
        <v>64</v>
      </c>
      <c r="M1296" t="s">
        <v>24</v>
      </c>
      <c r="N1296">
        <v>2500</v>
      </c>
      <c r="O1296" t="s">
        <v>116</v>
      </c>
      <c r="P1296">
        <v>5</v>
      </c>
      <c r="Q1296">
        <f t="shared" si="40"/>
        <v>18</v>
      </c>
      <c r="R1296" t="str">
        <f t="shared" si="41"/>
        <v>Mid-range</v>
      </c>
    </row>
    <row r="1297" spans="1:18" x14ac:dyDescent="0.35">
      <c r="A1297">
        <v>12711139</v>
      </c>
      <c r="B1297" t="s">
        <v>651</v>
      </c>
      <c r="C1297">
        <v>22990</v>
      </c>
      <c r="D1297" t="s">
        <v>17</v>
      </c>
      <c r="E1297" t="s">
        <v>258</v>
      </c>
      <c r="F1297" t="s">
        <v>351</v>
      </c>
      <c r="G1297" t="s">
        <v>311</v>
      </c>
      <c r="H1297">
        <v>2017</v>
      </c>
      <c r="I1297">
        <v>100947</v>
      </c>
      <c r="J1297" t="s">
        <v>80</v>
      </c>
      <c r="K1297" t="s">
        <v>81</v>
      </c>
      <c r="L1297" t="s">
        <v>23</v>
      </c>
      <c r="M1297" t="s">
        <v>24</v>
      </c>
      <c r="N1297">
        <v>2694</v>
      </c>
      <c r="O1297" t="s">
        <v>47</v>
      </c>
      <c r="P1297">
        <v>2</v>
      </c>
      <c r="Q1297">
        <f t="shared" si="40"/>
        <v>7</v>
      </c>
      <c r="R1297" t="str">
        <f t="shared" si="41"/>
        <v>Mid-range</v>
      </c>
    </row>
    <row r="1298" spans="1:18" x14ac:dyDescent="0.35">
      <c r="A1298">
        <v>12711159</v>
      </c>
      <c r="B1298" t="s">
        <v>2949</v>
      </c>
      <c r="C1298">
        <v>36990</v>
      </c>
      <c r="D1298" t="s">
        <v>1814</v>
      </c>
      <c r="E1298">
        <v>3008</v>
      </c>
      <c r="F1298" t="s">
        <v>2503</v>
      </c>
      <c r="G1298" t="s">
        <v>2950</v>
      </c>
      <c r="H1298">
        <v>2017</v>
      </c>
      <c r="I1298">
        <v>82396</v>
      </c>
      <c r="J1298" t="s">
        <v>21</v>
      </c>
      <c r="K1298" t="s">
        <v>22</v>
      </c>
      <c r="L1298" t="s">
        <v>31</v>
      </c>
      <c r="M1298" t="s">
        <v>24</v>
      </c>
      <c r="N1298">
        <v>1997</v>
      </c>
      <c r="O1298" t="s">
        <v>47</v>
      </c>
      <c r="P1298">
        <v>5</v>
      </c>
      <c r="Q1298">
        <f t="shared" si="40"/>
        <v>7</v>
      </c>
      <c r="R1298" t="str">
        <f t="shared" si="41"/>
        <v>Mid-range</v>
      </c>
    </row>
    <row r="1299" spans="1:18" x14ac:dyDescent="0.35">
      <c r="A1299">
        <v>12711200</v>
      </c>
      <c r="B1299" t="s">
        <v>2951</v>
      </c>
      <c r="C1299">
        <v>74888</v>
      </c>
      <c r="D1299" t="s">
        <v>17</v>
      </c>
      <c r="E1299" t="s">
        <v>157</v>
      </c>
      <c r="F1299" t="s">
        <v>818</v>
      </c>
      <c r="G1299" t="s">
        <v>1599</v>
      </c>
      <c r="H1299">
        <v>2018</v>
      </c>
      <c r="I1299">
        <v>93538</v>
      </c>
      <c r="J1299" t="s">
        <v>21</v>
      </c>
      <c r="K1299" t="s">
        <v>22</v>
      </c>
      <c r="L1299" t="s">
        <v>31</v>
      </c>
      <c r="M1299" t="s">
        <v>24</v>
      </c>
      <c r="N1299">
        <v>2755</v>
      </c>
      <c r="O1299" t="s">
        <v>25</v>
      </c>
      <c r="P1299">
        <v>7</v>
      </c>
      <c r="Q1299">
        <f t="shared" si="40"/>
        <v>6</v>
      </c>
      <c r="R1299" t="str">
        <f t="shared" si="41"/>
        <v>Luxury</v>
      </c>
    </row>
    <row r="1300" spans="1:18" x14ac:dyDescent="0.35">
      <c r="A1300">
        <v>12711201</v>
      </c>
      <c r="B1300" t="s">
        <v>583</v>
      </c>
      <c r="C1300">
        <v>29888</v>
      </c>
      <c r="D1300" t="s">
        <v>165</v>
      </c>
      <c r="E1300" t="s">
        <v>584</v>
      </c>
      <c r="F1300" t="s">
        <v>585</v>
      </c>
      <c r="G1300" t="s">
        <v>586</v>
      </c>
      <c r="H1300">
        <v>2019</v>
      </c>
      <c r="I1300">
        <v>81057</v>
      </c>
      <c r="J1300" t="s">
        <v>21</v>
      </c>
      <c r="K1300" t="s">
        <v>22</v>
      </c>
      <c r="L1300" t="s">
        <v>23</v>
      </c>
      <c r="M1300" t="s">
        <v>24</v>
      </c>
      <c r="N1300">
        <v>1499</v>
      </c>
      <c r="O1300" t="s">
        <v>47</v>
      </c>
      <c r="P1300">
        <v>5</v>
      </c>
      <c r="Q1300">
        <f t="shared" si="40"/>
        <v>5</v>
      </c>
      <c r="R1300" t="str">
        <f t="shared" si="41"/>
        <v>Mid-range</v>
      </c>
    </row>
    <row r="1301" spans="1:18" x14ac:dyDescent="0.35">
      <c r="A1301">
        <v>12711212</v>
      </c>
      <c r="B1301" t="s">
        <v>2952</v>
      </c>
      <c r="C1301">
        <v>39990</v>
      </c>
      <c r="D1301" t="s">
        <v>127</v>
      </c>
      <c r="E1301">
        <v>3</v>
      </c>
      <c r="F1301" t="s">
        <v>2953</v>
      </c>
      <c r="G1301" t="s">
        <v>1666</v>
      </c>
      <c r="H1301">
        <v>2021</v>
      </c>
      <c r="I1301">
        <v>3249</v>
      </c>
      <c r="J1301" t="s">
        <v>86</v>
      </c>
      <c r="K1301" t="s">
        <v>22</v>
      </c>
      <c r="L1301" t="s">
        <v>23</v>
      </c>
      <c r="M1301" t="s">
        <v>24</v>
      </c>
      <c r="N1301">
        <v>2488</v>
      </c>
      <c r="O1301" t="s">
        <v>47</v>
      </c>
      <c r="P1301">
        <v>5</v>
      </c>
      <c r="Q1301">
        <f t="shared" si="40"/>
        <v>3</v>
      </c>
      <c r="R1301" t="str">
        <f t="shared" si="41"/>
        <v>Mid-range</v>
      </c>
    </row>
    <row r="1302" spans="1:18" x14ac:dyDescent="0.35">
      <c r="A1302">
        <v>12711228</v>
      </c>
      <c r="B1302" t="s">
        <v>2217</v>
      </c>
      <c r="C1302">
        <v>38990</v>
      </c>
      <c r="D1302" t="s">
        <v>165</v>
      </c>
      <c r="E1302" t="s">
        <v>166</v>
      </c>
      <c r="F1302" t="s">
        <v>167</v>
      </c>
      <c r="G1302" t="s">
        <v>503</v>
      </c>
      <c r="H1302">
        <v>2018</v>
      </c>
      <c r="I1302">
        <v>40872</v>
      </c>
      <c r="J1302" t="s">
        <v>201</v>
      </c>
      <c r="K1302" t="s">
        <v>81</v>
      </c>
      <c r="L1302" t="s">
        <v>31</v>
      </c>
      <c r="M1302" t="s">
        <v>24</v>
      </c>
      <c r="N1302">
        <v>2440</v>
      </c>
      <c r="O1302" t="s">
        <v>47</v>
      </c>
      <c r="P1302">
        <v>5</v>
      </c>
      <c r="Q1302">
        <f t="shared" si="40"/>
        <v>6</v>
      </c>
      <c r="R1302" t="str">
        <f t="shared" si="41"/>
        <v>Mid-range</v>
      </c>
    </row>
    <row r="1303" spans="1:18" x14ac:dyDescent="0.35">
      <c r="A1303">
        <v>12711248</v>
      </c>
      <c r="B1303" t="s">
        <v>2954</v>
      </c>
      <c r="C1303">
        <v>52990</v>
      </c>
      <c r="D1303" t="s">
        <v>54</v>
      </c>
      <c r="E1303" t="s">
        <v>340</v>
      </c>
      <c r="F1303" t="s">
        <v>2955</v>
      </c>
      <c r="G1303" t="s">
        <v>2863</v>
      </c>
      <c r="H1303">
        <v>2018</v>
      </c>
      <c r="I1303">
        <v>102361</v>
      </c>
      <c r="J1303" t="s">
        <v>21</v>
      </c>
      <c r="K1303" t="s">
        <v>22</v>
      </c>
      <c r="L1303" t="s">
        <v>31</v>
      </c>
      <c r="M1303" t="s">
        <v>24</v>
      </c>
      <c r="N1303">
        <v>1996</v>
      </c>
      <c r="O1303" t="s">
        <v>47</v>
      </c>
      <c r="P1303">
        <v>7</v>
      </c>
      <c r="Q1303">
        <f t="shared" si="40"/>
        <v>6</v>
      </c>
      <c r="R1303" t="str">
        <f t="shared" si="41"/>
        <v>Luxury</v>
      </c>
    </row>
    <row r="1304" spans="1:18" x14ac:dyDescent="0.35">
      <c r="A1304">
        <v>12711306</v>
      </c>
      <c r="B1304" t="s">
        <v>2956</v>
      </c>
      <c r="C1304">
        <v>43990</v>
      </c>
      <c r="D1304" t="s">
        <v>49</v>
      </c>
      <c r="E1304" t="s">
        <v>234</v>
      </c>
      <c r="F1304" t="s">
        <v>245</v>
      </c>
      <c r="G1304" t="s">
        <v>646</v>
      </c>
      <c r="H1304">
        <v>2018</v>
      </c>
      <c r="I1304">
        <v>92542</v>
      </c>
      <c r="J1304" t="s">
        <v>236</v>
      </c>
      <c r="K1304" t="s">
        <v>81</v>
      </c>
      <c r="L1304" t="s">
        <v>31</v>
      </c>
      <c r="M1304" t="s">
        <v>24</v>
      </c>
      <c r="N1304">
        <v>2298</v>
      </c>
      <c r="O1304" t="s">
        <v>47</v>
      </c>
      <c r="P1304">
        <v>5</v>
      </c>
      <c r="Q1304">
        <f t="shared" si="40"/>
        <v>6</v>
      </c>
      <c r="R1304" t="str">
        <f t="shared" si="41"/>
        <v>Luxury</v>
      </c>
    </row>
    <row r="1305" spans="1:18" x14ac:dyDescent="0.35">
      <c r="A1305">
        <v>12711320</v>
      </c>
      <c r="B1305" t="s">
        <v>1549</v>
      </c>
      <c r="C1305">
        <v>68990</v>
      </c>
      <c r="D1305" t="s">
        <v>17</v>
      </c>
      <c r="E1305" t="s">
        <v>258</v>
      </c>
      <c r="F1305" t="s">
        <v>1550</v>
      </c>
      <c r="G1305" t="s">
        <v>323</v>
      </c>
      <c r="H1305">
        <v>2022</v>
      </c>
      <c r="I1305">
        <v>280</v>
      </c>
      <c r="J1305" t="s">
        <v>275</v>
      </c>
      <c r="K1305" t="s">
        <v>22</v>
      </c>
      <c r="L1305" t="s">
        <v>31</v>
      </c>
      <c r="M1305" t="s">
        <v>24</v>
      </c>
      <c r="N1305">
        <v>2753</v>
      </c>
      <c r="O1305" t="s">
        <v>47</v>
      </c>
      <c r="P1305">
        <v>5</v>
      </c>
      <c r="Q1305">
        <f t="shared" si="40"/>
        <v>2</v>
      </c>
      <c r="R1305" t="str">
        <f t="shared" si="41"/>
        <v>Luxury</v>
      </c>
    </row>
    <row r="1306" spans="1:18" x14ac:dyDescent="0.35">
      <c r="A1306">
        <v>12711360</v>
      </c>
      <c r="B1306" t="s">
        <v>2957</v>
      </c>
      <c r="C1306">
        <v>19990</v>
      </c>
      <c r="D1306" t="s">
        <v>42</v>
      </c>
      <c r="E1306" t="s">
        <v>1193</v>
      </c>
      <c r="F1306" t="s">
        <v>1194</v>
      </c>
      <c r="G1306" t="s">
        <v>2112</v>
      </c>
      <c r="H1306">
        <v>2016</v>
      </c>
      <c r="I1306">
        <v>82755</v>
      </c>
      <c r="J1306" t="s">
        <v>21</v>
      </c>
      <c r="K1306" t="s">
        <v>22</v>
      </c>
      <c r="L1306" t="s">
        <v>31</v>
      </c>
      <c r="M1306" t="s">
        <v>24</v>
      </c>
      <c r="N1306">
        <v>2231</v>
      </c>
      <c r="O1306" t="s">
        <v>47</v>
      </c>
      <c r="P1306">
        <v>7</v>
      </c>
      <c r="Q1306">
        <f t="shared" si="40"/>
        <v>8</v>
      </c>
      <c r="R1306" t="str">
        <f t="shared" si="41"/>
        <v>Mid-range</v>
      </c>
    </row>
    <row r="1307" spans="1:18" x14ac:dyDescent="0.35">
      <c r="A1307">
        <v>12711361</v>
      </c>
      <c r="B1307" t="s">
        <v>2958</v>
      </c>
      <c r="C1307">
        <v>27990</v>
      </c>
      <c r="D1307" t="s">
        <v>127</v>
      </c>
      <c r="E1307">
        <v>3</v>
      </c>
      <c r="F1307" t="s">
        <v>2104</v>
      </c>
      <c r="G1307" t="s">
        <v>1875</v>
      </c>
      <c r="H1307">
        <v>2018</v>
      </c>
      <c r="I1307">
        <v>69715</v>
      </c>
      <c r="J1307" t="s">
        <v>63</v>
      </c>
      <c r="K1307" t="s">
        <v>22</v>
      </c>
      <c r="L1307" t="s">
        <v>23</v>
      </c>
      <c r="M1307" t="s">
        <v>24</v>
      </c>
      <c r="N1307">
        <v>2488</v>
      </c>
      <c r="O1307" t="s">
        <v>47</v>
      </c>
      <c r="P1307">
        <v>5</v>
      </c>
      <c r="Q1307">
        <f t="shared" si="40"/>
        <v>6</v>
      </c>
      <c r="R1307" t="str">
        <f t="shared" si="41"/>
        <v>Mid-range</v>
      </c>
    </row>
    <row r="1308" spans="1:18" x14ac:dyDescent="0.35">
      <c r="A1308">
        <v>12711362</v>
      </c>
      <c r="B1308" t="s">
        <v>355</v>
      </c>
      <c r="C1308">
        <v>41990</v>
      </c>
      <c r="D1308" t="s">
        <v>188</v>
      </c>
      <c r="E1308" t="s">
        <v>288</v>
      </c>
      <c r="F1308" t="s">
        <v>251</v>
      </c>
      <c r="G1308" t="s">
        <v>356</v>
      </c>
      <c r="H1308">
        <v>2019</v>
      </c>
      <c r="I1308">
        <v>66635</v>
      </c>
      <c r="J1308" t="s">
        <v>21</v>
      </c>
      <c r="K1308" t="s">
        <v>22</v>
      </c>
      <c r="L1308" t="s">
        <v>23</v>
      </c>
      <c r="M1308" t="s">
        <v>24</v>
      </c>
      <c r="N1308">
        <v>3342</v>
      </c>
      <c r="O1308" t="s">
        <v>116</v>
      </c>
      <c r="P1308">
        <v>8</v>
      </c>
      <c r="Q1308">
        <f t="shared" si="40"/>
        <v>5</v>
      </c>
      <c r="R1308" t="str">
        <f t="shared" si="41"/>
        <v>Luxury</v>
      </c>
    </row>
    <row r="1309" spans="1:18" x14ac:dyDescent="0.35">
      <c r="A1309">
        <v>12711393</v>
      </c>
      <c r="B1309" t="s">
        <v>2959</v>
      </c>
      <c r="C1309">
        <v>45850</v>
      </c>
      <c r="D1309" t="s">
        <v>143</v>
      </c>
      <c r="E1309" t="s">
        <v>1109</v>
      </c>
      <c r="F1309" t="s">
        <v>2960</v>
      </c>
      <c r="G1309" t="s">
        <v>592</v>
      </c>
      <c r="H1309">
        <v>2020</v>
      </c>
      <c r="I1309">
        <v>67228</v>
      </c>
      <c r="J1309" t="s">
        <v>21</v>
      </c>
      <c r="K1309" t="s">
        <v>22</v>
      </c>
      <c r="L1309" t="s">
        <v>23</v>
      </c>
      <c r="M1309" t="s">
        <v>24</v>
      </c>
      <c r="N1309">
        <v>3630</v>
      </c>
      <c r="O1309" t="s">
        <v>116</v>
      </c>
      <c r="P1309">
        <v>5</v>
      </c>
      <c r="Q1309">
        <f t="shared" si="40"/>
        <v>4</v>
      </c>
      <c r="R1309" t="str">
        <f t="shared" si="41"/>
        <v>Luxury</v>
      </c>
    </row>
    <row r="1310" spans="1:18" x14ac:dyDescent="0.35">
      <c r="A1310">
        <v>12711420</v>
      </c>
      <c r="B1310" t="s">
        <v>2961</v>
      </c>
      <c r="C1310">
        <v>22000</v>
      </c>
      <c r="D1310" t="s">
        <v>42</v>
      </c>
      <c r="E1310" t="s">
        <v>71</v>
      </c>
      <c r="F1310" t="s">
        <v>383</v>
      </c>
      <c r="G1310" t="s">
        <v>384</v>
      </c>
      <c r="H1310">
        <v>2006</v>
      </c>
      <c r="I1310">
        <v>237723</v>
      </c>
      <c r="J1310" t="s">
        <v>63</v>
      </c>
      <c r="K1310" t="s">
        <v>81</v>
      </c>
      <c r="L1310" t="s">
        <v>64</v>
      </c>
      <c r="M1310" t="s">
        <v>24</v>
      </c>
      <c r="N1310">
        <v>5967</v>
      </c>
      <c r="O1310" t="s">
        <v>732</v>
      </c>
      <c r="P1310">
        <v>5</v>
      </c>
      <c r="Q1310">
        <f t="shared" si="40"/>
        <v>18</v>
      </c>
      <c r="R1310" t="str">
        <f t="shared" si="41"/>
        <v>Mid-range</v>
      </c>
    </row>
    <row r="1311" spans="1:18" x14ac:dyDescent="0.35">
      <c r="A1311">
        <v>12711492</v>
      </c>
      <c r="B1311" t="s">
        <v>2962</v>
      </c>
      <c r="C1311">
        <v>15490</v>
      </c>
      <c r="D1311" t="s">
        <v>188</v>
      </c>
      <c r="E1311" t="s">
        <v>2963</v>
      </c>
      <c r="F1311" t="s">
        <v>842</v>
      </c>
      <c r="G1311" t="s">
        <v>2964</v>
      </c>
      <c r="H1311">
        <v>2016</v>
      </c>
      <c r="I1311">
        <v>160399</v>
      </c>
      <c r="J1311" t="s">
        <v>63</v>
      </c>
      <c r="K1311" t="s">
        <v>22</v>
      </c>
      <c r="L1311" t="s">
        <v>23</v>
      </c>
      <c r="M1311" t="s">
        <v>24</v>
      </c>
      <c r="N1311">
        <v>2359</v>
      </c>
      <c r="O1311" t="s">
        <v>135</v>
      </c>
      <c r="P1311">
        <v>5</v>
      </c>
      <c r="Q1311">
        <f t="shared" si="40"/>
        <v>8</v>
      </c>
      <c r="R1311" t="str">
        <f t="shared" si="41"/>
        <v>Mid-range</v>
      </c>
    </row>
    <row r="1312" spans="1:18" x14ac:dyDescent="0.35">
      <c r="A1312">
        <v>12711497</v>
      </c>
      <c r="B1312" t="s">
        <v>2965</v>
      </c>
      <c r="C1312">
        <v>29990</v>
      </c>
      <c r="D1312" t="s">
        <v>54</v>
      </c>
      <c r="E1312" t="s">
        <v>175</v>
      </c>
      <c r="F1312" t="s">
        <v>805</v>
      </c>
      <c r="G1312" t="s">
        <v>650</v>
      </c>
      <c r="H1312">
        <v>2018</v>
      </c>
      <c r="I1312">
        <v>233381</v>
      </c>
      <c r="J1312" t="s">
        <v>338</v>
      </c>
      <c r="K1312" t="s">
        <v>22</v>
      </c>
      <c r="L1312" t="s">
        <v>31</v>
      </c>
      <c r="M1312" t="s">
        <v>24</v>
      </c>
      <c r="N1312">
        <v>3198</v>
      </c>
      <c r="O1312" t="s">
        <v>47</v>
      </c>
      <c r="P1312">
        <v>5</v>
      </c>
      <c r="Q1312">
        <f t="shared" si="40"/>
        <v>6</v>
      </c>
      <c r="R1312" t="str">
        <f t="shared" si="41"/>
        <v>Mid-range</v>
      </c>
    </row>
    <row r="1313" spans="1:18" x14ac:dyDescent="0.35">
      <c r="A1313">
        <v>12711511</v>
      </c>
      <c r="B1313" t="s">
        <v>355</v>
      </c>
      <c r="C1313">
        <v>47888</v>
      </c>
      <c r="D1313" t="s">
        <v>188</v>
      </c>
      <c r="E1313" t="s">
        <v>288</v>
      </c>
      <c r="F1313" t="s">
        <v>251</v>
      </c>
      <c r="G1313" t="s">
        <v>356</v>
      </c>
      <c r="H1313">
        <v>2019</v>
      </c>
      <c r="I1313">
        <v>50362</v>
      </c>
      <c r="J1313" t="s">
        <v>21</v>
      </c>
      <c r="K1313" t="s">
        <v>22</v>
      </c>
      <c r="L1313" t="s">
        <v>31</v>
      </c>
      <c r="M1313" t="s">
        <v>24</v>
      </c>
      <c r="N1313">
        <v>2199</v>
      </c>
      <c r="O1313" t="s">
        <v>47</v>
      </c>
      <c r="P1313">
        <v>8</v>
      </c>
      <c r="Q1313">
        <f t="shared" si="40"/>
        <v>5</v>
      </c>
      <c r="R1313" t="str">
        <f t="shared" si="41"/>
        <v>Luxury</v>
      </c>
    </row>
    <row r="1314" spans="1:18" x14ac:dyDescent="0.35">
      <c r="A1314">
        <v>12711533</v>
      </c>
      <c r="B1314" t="s">
        <v>2966</v>
      </c>
      <c r="C1314">
        <v>39990</v>
      </c>
      <c r="D1314" t="s">
        <v>54</v>
      </c>
      <c r="E1314" t="s">
        <v>175</v>
      </c>
      <c r="F1314" t="s">
        <v>964</v>
      </c>
      <c r="G1314" t="s">
        <v>207</v>
      </c>
      <c r="H1314">
        <v>2014</v>
      </c>
      <c r="I1314">
        <v>128330</v>
      </c>
      <c r="J1314" t="s">
        <v>182</v>
      </c>
      <c r="K1314" t="s">
        <v>22</v>
      </c>
      <c r="L1314" t="s">
        <v>31</v>
      </c>
      <c r="M1314" t="s">
        <v>24</v>
      </c>
      <c r="N1314">
        <v>3198</v>
      </c>
      <c r="O1314" t="s">
        <v>47</v>
      </c>
      <c r="P1314">
        <v>5</v>
      </c>
      <c r="Q1314">
        <f t="shared" si="40"/>
        <v>10</v>
      </c>
      <c r="R1314" t="str">
        <f t="shared" si="41"/>
        <v>Mid-range</v>
      </c>
    </row>
    <row r="1315" spans="1:18" x14ac:dyDescent="0.35">
      <c r="A1315">
        <v>12711571</v>
      </c>
      <c r="B1315" t="s">
        <v>2967</v>
      </c>
      <c r="C1315">
        <v>27450</v>
      </c>
      <c r="D1315" t="s">
        <v>328</v>
      </c>
      <c r="E1315" t="s">
        <v>734</v>
      </c>
      <c r="F1315" t="s">
        <v>2968</v>
      </c>
      <c r="G1315" t="s">
        <v>531</v>
      </c>
      <c r="H1315">
        <v>2017</v>
      </c>
      <c r="I1315">
        <v>81616</v>
      </c>
      <c r="J1315" t="s">
        <v>21</v>
      </c>
      <c r="K1315" t="s">
        <v>22</v>
      </c>
      <c r="L1315" t="s">
        <v>23</v>
      </c>
      <c r="M1315" t="s">
        <v>24</v>
      </c>
      <c r="N1315">
        <v>1498</v>
      </c>
      <c r="O1315" t="s">
        <v>135</v>
      </c>
      <c r="P1315">
        <v>5</v>
      </c>
      <c r="Q1315">
        <f t="shared" si="40"/>
        <v>7</v>
      </c>
      <c r="R1315" t="str">
        <f t="shared" si="41"/>
        <v>Mid-range</v>
      </c>
    </row>
    <row r="1316" spans="1:18" x14ac:dyDescent="0.35">
      <c r="A1316">
        <v>12711578</v>
      </c>
      <c r="B1316" t="s">
        <v>2969</v>
      </c>
      <c r="C1316">
        <v>22950</v>
      </c>
      <c r="D1316" t="s">
        <v>127</v>
      </c>
      <c r="E1316" t="s">
        <v>466</v>
      </c>
      <c r="F1316" t="s">
        <v>1197</v>
      </c>
      <c r="G1316" t="s">
        <v>452</v>
      </c>
      <c r="H1316">
        <v>2013</v>
      </c>
      <c r="I1316">
        <v>138209</v>
      </c>
      <c r="J1316" t="s">
        <v>21</v>
      </c>
      <c r="K1316" t="s">
        <v>22</v>
      </c>
      <c r="L1316" t="s">
        <v>31</v>
      </c>
      <c r="M1316" t="s">
        <v>24</v>
      </c>
      <c r="N1316">
        <v>2191</v>
      </c>
      <c r="O1316" t="s">
        <v>135</v>
      </c>
      <c r="P1316">
        <v>5</v>
      </c>
      <c r="Q1316">
        <f t="shared" si="40"/>
        <v>11</v>
      </c>
      <c r="R1316" t="str">
        <f t="shared" si="41"/>
        <v>Mid-range</v>
      </c>
    </row>
    <row r="1317" spans="1:18" x14ac:dyDescent="0.35">
      <c r="A1317">
        <v>12711611</v>
      </c>
      <c r="B1317" t="s">
        <v>2970</v>
      </c>
      <c r="C1317">
        <v>69990</v>
      </c>
      <c r="D1317" t="s">
        <v>188</v>
      </c>
      <c r="E1317" t="s">
        <v>969</v>
      </c>
      <c r="F1317" t="s">
        <v>2971</v>
      </c>
      <c r="G1317" t="s">
        <v>2972</v>
      </c>
      <c r="H1317">
        <v>2021</v>
      </c>
      <c r="I1317">
        <v>6775</v>
      </c>
      <c r="J1317" t="s">
        <v>63</v>
      </c>
      <c r="K1317" t="s">
        <v>22</v>
      </c>
      <c r="L1317" t="s">
        <v>23</v>
      </c>
      <c r="M1317" t="s">
        <v>24</v>
      </c>
      <c r="N1317">
        <v>3342</v>
      </c>
      <c r="O1317" t="s">
        <v>47</v>
      </c>
      <c r="P1317">
        <v>5</v>
      </c>
      <c r="Q1317">
        <f t="shared" si="40"/>
        <v>3</v>
      </c>
      <c r="R1317" t="str">
        <f t="shared" si="41"/>
        <v>Luxury</v>
      </c>
    </row>
    <row r="1318" spans="1:18" x14ac:dyDescent="0.35">
      <c r="A1318">
        <v>12711613</v>
      </c>
      <c r="B1318" t="s">
        <v>425</v>
      </c>
      <c r="C1318">
        <v>19990</v>
      </c>
      <c r="D1318" t="s">
        <v>54</v>
      </c>
      <c r="E1318" t="s">
        <v>118</v>
      </c>
      <c r="F1318" t="s">
        <v>119</v>
      </c>
      <c r="G1318" t="s">
        <v>426</v>
      </c>
      <c r="H1318">
        <v>2013</v>
      </c>
      <c r="I1318">
        <v>130417</v>
      </c>
      <c r="J1318" t="s">
        <v>63</v>
      </c>
      <c r="K1318" t="s">
        <v>22</v>
      </c>
      <c r="L1318" t="s">
        <v>23</v>
      </c>
      <c r="M1318" t="s">
        <v>24</v>
      </c>
      <c r="N1318">
        <v>3984</v>
      </c>
      <c r="O1318" t="s">
        <v>47</v>
      </c>
      <c r="P1318">
        <v>5</v>
      </c>
      <c r="Q1318">
        <f t="shared" si="40"/>
        <v>11</v>
      </c>
      <c r="R1318" t="str">
        <f t="shared" si="41"/>
        <v>Mid-range</v>
      </c>
    </row>
    <row r="1319" spans="1:18" x14ac:dyDescent="0.35">
      <c r="A1319">
        <v>12711651</v>
      </c>
      <c r="B1319" t="s">
        <v>2973</v>
      </c>
      <c r="C1319">
        <v>25990</v>
      </c>
      <c r="D1319" t="s">
        <v>54</v>
      </c>
      <c r="E1319" t="s">
        <v>175</v>
      </c>
      <c r="F1319" t="s">
        <v>1519</v>
      </c>
      <c r="G1319" t="s">
        <v>207</v>
      </c>
      <c r="H1319">
        <v>2014</v>
      </c>
      <c r="I1319">
        <v>55677</v>
      </c>
      <c r="J1319" t="s">
        <v>80</v>
      </c>
      <c r="K1319" t="s">
        <v>81</v>
      </c>
      <c r="L1319" t="s">
        <v>31</v>
      </c>
      <c r="M1319" t="s">
        <v>24</v>
      </c>
      <c r="N1319">
        <v>2198</v>
      </c>
      <c r="O1319" t="s">
        <v>47</v>
      </c>
      <c r="P1319">
        <v>2</v>
      </c>
      <c r="Q1319">
        <f t="shared" si="40"/>
        <v>10</v>
      </c>
      <c r="R1319" t="str">
        <f t="shared" si="41"/>
        <v>Mid-range</v>
      </c>
    </row>
    <row r="1320" spans="1:18" x14ac:dyDescent="0.35">
      <c r="A1320">
        <v>12711662</v>
      </c>
      <c r="B1320" t="s">
        <v>2974</v>
      </c>
      <c r="C1320">
        <v>33990</v>
      </c>
      <c r="D1320" t="s">
        <v>165</v>
      </c>
      <c r="E1320" t="s">
        <v>184</v>
      </c>
      <c r="F1320" t="s">
        <v>1579</v>
      </c>
      <c r="G1320" t="s">
        <v>2975</v>
      </c>
      <c r="H1320">
        <v>2020</v>
      </c>
      <c r="I1320">
        <v>44583</v>
      </c>
      <c r="J1320" t="s">
        <v>21</v>
      </c>
      <c r="K1320" t="s">
        <v>22</v>
      </c>
      <c r="L1320" t="s">
        <v>23</v>
      </c>
      <c r="M1320" t="s">
        <v>24</v>
      </c>
      <c r="N1320">
        <v>2360</v>
      </c>
      <c r="O1320" t="s">
        <v>116</v>
      </c>
      <c r="P1320">
        <v>7</v>
      </c>
      <c r="Q1320">
        <f t="shared" si="40"/>
        <v>4</v>
      </c>
      <c r="R1320" t="str">
        <f t="shared" si="41"/>
        <v>Mid-range</v>
      </c>
    </row>
    <row r="1321" spans="1:18" x14ac:dyDescent="0.35">
      <c r="A1321">
        <v>12711673</v>
      </c>
      <c r="B1321" t="s">
        <v>2976</v>
      </c>
      <c r="C1321">
        <v>81950</v>
      </c>
      <c r="D1321" t="s">
        <v>410</v>
      </c>
      <c r="E1321" t="s">
        <v>1565</v>
      </c>
      <c r="F1321" t="s">
        <v>1566</v>
      </c>
      <c r="G1321" t="s">
        <v>1567</v>
      </c>
      <c r="H1321">
        <v>2021</v>
      </c>
      <c r="I1321">
        <v>3821</v>
      </c>
      <c r="J1321" t="s">
        <v>21</v>
      </c>
      <c r="K1321" t="s">
        <v>22</v>
      </c>
      <c r="L1321" t="s">
        <v>381</v>
      </c>
      <c r="M1321" t="s">
        <v>24</v>
      </c>
      <c r="N1321">
        <v>1969</v>
      </c>
      <c r="O1321" t="s">
        <v>47</v>
      </c>
      <c r="P1321">
        <v>5</v>
      </c>
      <c r="Q1321">
        <f t="shared" si="40"/>
        <v>3</v>
      </c>
      <c r="R1321" t="str">
        <f t="shared" si="41"/>
        <v>Luxury</v>
      </c>
    </row>
    <row r="1322" spans="1:18" x14ac:dyDescent="0.35">
      <c r="A1322">
        <v>12711678</v>
      </c>
      <c r="B1322" t="s">
        <v>2977</v>
      </c>
      <c r="C1322">
        <v>73950</v>
      </c>
      <c r="D1322" t="s">
        <v>410</v>
      </c>
      <c r="E1322" t="s">
        <v>1565</v>
      </c>
      <c r="F1322" t="s">
        <v>2978</v>
      </c>
      <c r="G1322" t="s">
        <v>1567</v>
      </c>
      <c r="H1322">
        <v>2022</v>
      </c>
      <c r="I1322">
        <v>7689</v>
      </c>
      <c r="J1322" t="s">
        <v>21</v>
      </c>
      <c r="K1322" t="s">
        <v>22</v>
      </c>
      <c r="L1322" t="s">
        <v>381</v>
      </c>
      <c r="M1322" t="s">
        <v>24</v>
      </c>
      <c r="N1322">
        <v>1969</v>
      </c>
      <c r="O1322" t="s">
        <v>47</v>
      </c>
      <c r="P1322">
        <v>5</v>
      </c>
      <c r="Q1322">
        <f t="shared" si="40"/>
        <v>2</v>
      </c>
      <c r="R1322" t="str">
        <f t="shared" si="41"/>
        <v>Luxury</v>
      </c>
    </row>
    <row r="1323" spans="1:18" x14ac:dyDescent="0.35">
      <c r="A1323">
        <v>12711774</v>
      </c>
      <c r="B1323" t="s">
        <v>774</v>
      </c>
      <c r="C1323">
        <v>26990</v>
      </c>
      <c r="D1323" t="s">
        <v>42</v>
      </c>
      <c r="E1323" t="s">
        <v>179</v>
      </c>
      <c r="F1323" t="s">
        <v>775</v>
      </c>
      <c r="G1323" t="s">
        <v>687</v>
      </c>
      <c r="H1323">
        <v>2013</v>
      </c>
      <c r="I1323">
        <v>135299</v>
      </c>
      <c r="J1323" t="s">
        <v>205</v>
      </c>
      <c r="K1323" t="s">
        <v>22</v>
      </c>
      <c r="L1323" t="s">
        <v>31</v>
      </c>
      <c r="M1323" t="s">
        <v>24</v>
      </c>
      <c r="N1323">
        <v>2776</v>
      </c>
      <c r="O1323" t="s">
        <v>47</v>
      </c>
      <c r="P1323">
        <v>5</v>
      </c>
      <c r="Q1323">
        <f t="shared" si="40"/>
        <v>11</v>
      </c>
      <c r="R1323" t="str">
        <f t="shared" si="41"/>
        <v>Mid-range</v>
      </c>
    </row>
    <row r="1324" spans="1:18" x14ac:dyDescent="0.35">
      <c r="A1324">
        <v>12711777</v>
      </c>
      <c r="B1324" t="s">
        <v>2979</v>
      </c>
      <c r="C1324">
        <v>49990</v>
      </c>
      <c r="D1324" t="s">
        <v>102</v>
      </c>
      <c r="E1324" t="s">
        <v>386</v>
      </c>
      <c r="F1324" t="s">
        <v>1825</v>
      </c>
      <c r="G1324" t="s">
        <v>2980</v>
      </c>
      <c r="H1324">
        <v>2018</v>
      </c>
      <c r="I1324">
        <v>27802</v>
      </c>
      <c r="J1324" t="s">
        <v>21</v>
      </c>
      <c r="K1324" t="s">
        <v>22</v>
      </c>
      <c r="L1324" t="s">
        <v>64</v>
      </c>
      <c r="M1324" t="s">
        <v>24</v>
      </c>
      <c r="N1324">
        <v>1984</v>
      </c>
      <c r="O1324" t="s">
        <v>47</v>
      </c>
      <c r="P1324">
        <v>7</v>
      </c>
      <c r="Q1324">
        <f t="shared" si="40"/>
        <v>6</v>
      </c>
      <c r="R1324" t="str">
        <f t="shared" si="41"/>
        <v>Luxury</v>
      </c>
    </row>
    <row r="1325" spans="1:18" x14ac:dyDescent="0.35">
      <c r="A1325">
        <v>12711779</v>
      </c>
      <c r="B1325" t="s">
        <v>174</v>
      </c>
      <c r="C1325">
        <v>39975</v>
      </c>
      <c r="D1325" t="s">
        <v>54</v>
      </c>
      <c r="E1325" t="s">
        <v>175</v>
      </c>
      <c r="F1325" t="s">
        <v>176</v>
      </c>
      <c r="G1325" t="s">
        <v>177</v>
      </c>
      <c r="H1325">
        <v>2017</v>
      </c>
      <c r="I1325">
        <v>136663</v>
      </c>
      <c r="J1325" t="s">
        <v>80</v>
      </c>
      <c r="K1325" t="s">
        <v>22</v>
      </c>
      <c r="L1325" t="s">
        <v>31</v>
      </c>
      <c r="M1325" t="s">
        <v>24</v>
      </c>
      <c r="N1325">
        <v>3198</v>
      </c>
      <c r="O1325" t="s">
        <v>47</v>
      </c>
      <c r="P1325">
        <v>2</v>
      </c>
      <c r="Q1325">
        <f t="shared" si="40"/>
        <v>7</v>
      </c>
      <c r="R1325" t="str">
        <f t="shared" si="41"/>
        <v>Mid-range</v>
      </c>
    </row>
    <row r="1326" spans="1:18" x14ac:dyDescent="0.35">
      <c r="A1326">
        <v>12711787</v>
      </c>
      <c r="B1326" t="s">
        <v>1598</v>
      </c>
      <c r="C1326">
        <v>64990</v>
      </c>
      <c r="D1326" t="s">
        <v>17</v>
      </c>
      <c r="E1326" t="s">
        <v>157</v>
      </c>
      <c r="F1326" t="s">
        <v>158</v>
      </c>
      <c r="G1326" t="s">
        <v>1599</v>
      </c>
      <c r="H1326">
        <v>2018</v>
      </c>
      <c r="I1326">
        <v>85809</v>
      </c>
      <c r="J1326" t="s">
        <v>21</v>
      </c>
      <c r="K1326" t="s">
        <v>22</v>
      </c>
      <c r="L1326" t="s">
        <v>31</v>
      </c>
      <c r="M1326" t="s">
        <v>24</v>
      </c>
      <c r="N1326">
        <v>2755</v>
      </c>
      <c r="O1326" t="s">
        <v>116</v>
      </c>
      <c r="P1326">
        <v>7</v>
      </c>
      <c r="Q1326">
        <f t="shared" si="40"/>
        <v>6</v>
      </c>
      <c r="R1326" t="str">
        <f t="shared" si="41"/>
        <v>Luxury</v>
      </c>
    </row>
    <row r="1327" spans="1:18" x14ac:dyDescent="0.35">
      <c r="A1327">
        <v>12711835</v>
      </c>
      <c r="B1327" t="s">
        <v>860</v>
      </c>
      <c r="C1327">
        <v>45999</v>
      </c>
      <c r="D1327" t="s">
        <v>49</v>
      </c>
      <c r="E1327" t="s">
        <v>234</v>
      </c>
      <c r="F1327" t="s">
        <v>149</v>
      </c>
      <c r="G1327" t="s">
        <v>646</v>
      </c>
      <c r="H1327">
        <v>2018</v>
      </c>
      <c r="I1327">
        <v>43694</v>
      </c>
      <c r="J1327" t="s">
        <v>236</v>
      </c>
      <c r="K1327" t="s">
        <v>22</v>
      </c>
      <c r="L1327" t="s">
        <v>31</v>
      </c>
      <c r="M1327" t="s">
        <v>24</v>
      </c>
      <c r="N1327">
        <v>2298</v>
      </c>
      <c r="O1327" t="s">
        <v>25</v>
      </c>
      <c r="P1327">
        <v>5</v>
      </c>
      <c r="Q1327">
        <f t="shared" si="40"/>
        <v>6</v>
      </c>
      <c r="R1327" t="str">
        <f t="shared" si="41"/>
        <v>Luxury</v>
      </c>
    </row>
    <row r="1328" spans="1:18" x14ac:dyDescent="0.35">
      <c r="A1328">
        <v>12711847</v>
      </c>
      <c r="B1328" t="s">
        <v>2981</v>
      </c>
      <c r="C1328">
        <v>46970</v>
      </c>
      <c r="D1328" t="s">
        <v>49</v>
      </c>
      <c r="E1328" t="s">
        <v>234</v>
      </c>
      <c r="F1328" t="s">
        <v>245</v>
      </c>
      <c r="G1328" t="s">
        <v>646</v>
      </c>
      <c r="H1328">
        <v>2019</v>
      </c>
      <c r="I1328">
        <v>16140</v>
      </c>
      <c r="J1328" t="s">
        <v>236</v>
      </c>
      <c r="K1328" t="s">
        <v>22</v>
      </c>
      <c r="L1328" t="s">
        <v>31</v>
      </c>
      <c r="M1328" t="s">
        <v>24</v>
      </c>
      <c r="N1328">
        <v>2298</v>
      </c>
      <c r="O1328" t="s">
        <v>47</v>
      </c>
      <c r="P1328">
        <v>5</v>
      </c>
      <c r="Q1328">
        <f t="shared" si="40"/>
        <v>5</v>
      </c>
      <c r="R1328" t="str">
        <f t="shared" si="41"/>
        <v>Luxury</v>
      </c>
    </row>
    <row r="1329" spans="1:18" x14ac:dyDescent="0.35">
      <c r="A1329">
        <v>12711904</v>
      </c>
      <c r="B1329" t="s">
        <v>2957</v>
      </c>
      <c r="C1329">
        <v>17800</v>
      </c>
      <c r="D1329" t="s">
        <v>42</v>
      </c>
      <c r="E1329" t="s">
        <v>1193</v>
      </c>
      <c r="F1329" t="s">
        <v>1194</v>
      </c>
      <c r="G1329" t="s">
        <v>2112</v>
      </c>
      <c r="H1329">
        <v>2016</v>
      </c>
      <c r="I1329">
        <v>94852</v>
      </c>
      <c r="J1329" t="s">
        <v>21</v>
      </c>
      <c r="K1329" t="s">
        <v>22</v>
      </c>
      <c r="L1329" t="s">
        <v>31</v>
      </c>
      <c r="M1329" t="s">
        <v>24</v>
      </c>
      <c r="N1329">
        <v>2231</v>
      </c>
      <c r="O1329" t="s">
        <v>135</v>
      </c>
      <c r="P1329">
        <v>7</v>
      </c>
      <c r="Q1329">
        <f t="shared" si="40"/>
        <v>8</v>
      </c>
      <c r="R1329" t="str">
        <f t="shared" si="41"/>
        <v>Mid-range</v>
      </c>
    </row>
    <row r="1330" spans="1:18" x14ac:dyDescent="0.35">
      <c r="A1330">
        <v>12711917</v>
      </c>
      <c r="B1330" t="s">
        <v>2982</v>
      </c>
      <c r="C1330">
        <v>12459</v>
      </c>
      <c r="D1330" t="s">
        <v>112</v>
      </c>
      <c r="E1330" t="s">
        <v>830</v>
      </c>
      <c r="F1330" t="s">
        <v>831</v>
      </c>
      <c r="G1330" t="s">
        <v>1677</v>
      </c>
      <c r="H1330">
        <v>2010</v>
      </c>
      <c r="I1330">
        <v>199000</v>
      </c>
      <c r="J1330" t="s">
        <v>63</v>
      </c>
      <c r="K1330" t="s">
        <v>22</v>
      </c>
      <c r="L1330" t="s">
        <v>64</v>
      </c>
      <c r="M1330" t="s">
        <v>24</v>
      </c>
      <c r="N1330">
        <v>2500</v>
      </c>
      <c r="O1330" t="s">
        <v>33</v>
      </c>
      <c r="P1330">
        <v>5</v>
      </c>
      <c r="Q1330">
        <f t="shared" si="40"/>
        <v>14</v>
      </c>
      <c r="R1330" t="str">
        <f t="shared" si="41"/>
        <v>Mid-range</v>
      </c>
    </row>
    <row r="1331" spans="1:18" x14ac:dyDescent="0.35">
      <c r="A1331">
        <v>12711926</v>
      </c>
      <c r="B1331" t="s">
        <v>2983</v>
      </c>
      <c r="C1331">
        <v>17990</v>
      </c>
      <c r="D1331" t="s">
        <v>42</v>
      </c>
      <c r="E1331" t="s">
        <v>1193</v>
      </c>
      <c r="F1331" t="s">
        <v>1892</v>
      </c>
      <c r="G1331" t="s">
        <v>2984</v>
      </c>
      <c r="H1331">
        <v>2013</v>
      </c>
      <c r="I1331">
        <v>177150</v>
      </c>
      <c r="J1331" t="s">
        <v>21</v>
      </c>
      <c r="K1331" t="s">
        <v>22</v>
      </c>
      <c r="L1331" t="s">
        <v>31</v>
      </c>
      <c r="M1331" t="s">
        <v>24</v>
      </c>
      <c r="N1331">
        <v>2231</v>
      </c>
      <c r="O1331" t="s">
        <v>33</v>
      </c>
      <c r="P1331">
        <v>7</v>
      </c>
      <c r="Q1331">
        <f t="shared" si="40"/>
        <v>11</v>
      </c>
      <c r="R1331" t="str">
        <f t="shared" si="41"/>
        <v>Mid-range</v>
      </c>
    </row>
    <row r="1332" spans="1:18" x14ac:dyDescent="0.35">
      <c r="A1332">
        <v>12711943</v>
      </c>
      <c r="B1332" t="s">
        <v>2985</v>
      </c>
      <c r="C1332">
        <v>16913</v>
      </c>
      <c r="D1332" t="s">
        <v>54</v>
      </c>
      <c r="E1332" t="s">
        <v>55</v>
      </c>
      <c r="F1332" t="s">
        <v>2228</v>
      </c>
      <c r="G1332" t="s">
        <v>2157</v>
      </c>
      <c r="H1332">
        <v>2014</v>
      </c>
      <c r="I1332">
        <v>166641</v>
      </c>
      <c r="J1332" t="s">
        <v>21</v>
      </c>
      <c r="K1332" t="s">
        <v>22</v>
      </c>
      <c r="L1332" t="s">
        <v>31</v>
      </c>
      <c r="M1332" t="s">
        <v>24</v>
      </c>
      <c r="N1332">
        <v>2720</v>
      </c>
      <c r="O1332" t="s">
        <v>47</v>
      </c>
      <c r="P1332">
        <v>7</v>
      </c>
      <c r="Q1332">
        <f t="shared" si="40"/>
        <v>10</v>
      </c>
      <c r="R1332" t="str">
        <f t="shared" si="41"/>
        <v>Mid-range</v>
      </c>
    </row>
    <row r="1333" spans="1:18" x14ac:dyDescent="0.35">
      <c r="A1333">
        <v>12711951</v>
      </c>
      <c r="B1333" t="s">
        <v>2137</v>
      </c>
      <c r="C1333">
        <v>32990</v>
      </c>
      <c r="D1333" t="s">
        <v>54</v>
      </c>
      <c r="E1333" t="s">
        <v>175</v>
      </c>
      <c r="F1333" t="s">
        <v>1519</v>
      </c>
      <c r="G1333" t="s">
        <v>650</v>
      </c>
      <c r="H1333">
        <v>2018</v>
      </c>
      <c r="I1333">
        <v>153664</v>
      </c>
      <c r="J1333" t="s">
        <v>80</v>
      </c>
      <c r="K1333" t="s">
        <v>22</v>
      </c>
      <c r="L1333" t="s">
        <v>31</v>
      </c>
      <c r="M1333" t="s">
        <v>24</v>
      </c>
      <c r="N1333">
        <v>2198</v>
      </c>
      <c r="O1333" t="s">
        <v>47</v>
      </c>
      <c r="P1333">
        <v>2</v>
      </c>
      <c r="Q1333">
        <f t="shared" si="40"/>
        <v>6</v>
      </c>
      <c r="R1333" t="str">
        <f t="shared" si="41"/>
        <v>Mid-range</v>
      </c>
    </row>
    <row r="1334" spans="1:18" x14ac:dyDescent="0.35">
      <c r="A1334">
        <v>12712043</v>
      </c>
      <c r="B1334" t="s">
        <v>2986</v>
      </c>
      <c r="C1334">
        <v>90000</v>
      </c>
      <c r="D1334" t="s">
        <v>1033</v>
      </c>
      <c r="E1334" t="s">
        <v>1034</v>
      </c>
      <c r="F1334" t="s">
        <v>1347</v>
      </c>
      <c r="G1334" t="s">
        <v>1590</v>
      </c>
      <c r="H1334">
        <v>2013</v>
      </c>
      <c r="I1334">
        <v>13600</v>
      </c>
      <c r="J1334" t="s">
        <v>63</v>
      </c>
      <c r="K1334" t="s">
        <v>22</v>
      </c>
      <c r="L1334" t="s">
        <v>64</v>
      </c>
      <c r="M1334" t="s">
        <v>24</v>
      </c>
      <c r="N1334">
        <v>6200</v>
      </c>
      <c r="O1334" t="s">
        <v>2987</v>
      </c>
      <c r="P1334">
        <v>5</v>
      </c>
      <c r="Q1334">
        <f t="shared" si="40"/>
        <v>11</v>
      </c>
      <c r="R1334" t="str">
        <f t="shared" si="41"/>
        <v>Luxury</v>
      </c>
    </row>
    <row r="1335" spans="1:18" x14ac:dyDescent="0.35">
      <c r="A1335">
        <v>12712086</v>
      </c>
      <c r="B1335" t="s">
        <v>2988</v>
      </c>
      <c r="C1335">
        <v>25990</v>
      </c>
      <c r="D1335" t="s">
        <v>49</v>
      </c>
      <c r="E1335" t="s">
        <v>148</v>
      </c>
      <c r="F1335" t="s">
        <v>149</v>
      </c>
      <c r="G1335" t="s">
        <v>2989</v>
      </c>
      <c r="H1335">
        <v>2002</v>
      </c>
      <c r="I1335">
        <v>209000</v>
      </c>
      <c r="J1335" t="s">
        <v>21</v>
      </c>
      <c r="K1335" t="s">
        <v>22</v>
      </c>
      <c r="L1335" t="s">
        <v>23</v>
      </c>
      <c r="M1335" t="s">
        <v>24</v>
      </c>
      <c r="N1335">
        <v>4759</v>
      </c>
      <c r="O1335" t="s">
        <v>47</v>
      </c>
      <c r="P1335">
        <v>7</v>
      </c>
      <c r="Q1335">
        <f t="shared" si="40"/>
        <v>22</v>
      </c>
      <c r="R1335" t="str">
        <f t="shared" si="41"/>
        <v>Mid-range</v>
      </c>
    </row>
    <row r="1336" spans="1:18" x14ac:dyDescent="0.35">
      <c r="A1336">
        <v>12712089</v>
      </c>
      <c r="B1336" t="s">
        <v>2990</v>
      </c>
      <c r="C1336">
        <v>30990</v>
      </c>
      <c r="D1336" t="s">
        <v>282</v>
      </c>
      <c r="E1336" t="s">
        <v>283</v>
      </c>
      <c r="F1336" t="s">
        <v>506</v>
      </c>
      <c r="G1336" t="s">
        <v>933</v>
      </c>
      <c r="H1336">
        <v>2014</v>
      </c>
      <c r="I1336">
        <v>82117</v>
      </c>
      <c r="J1336" t="s">
        <v>508</v>
      </c>
      <c r="K1336" t="s">
        <v>81</v>
      </c>
      <c r="L1336" t="s">
        <v>23</v>
      </c>
      <c r="M1336" t="s">
        <v>24</v>
      </c>
      <c r="N1336">
        <v>3604</v>
      </c>
      <c r="O1336" t="s">
        <v>47</v>
      </c>
      <c r="P1336">
        <v>4</v>
      </c>
      <c r="Q1336">
        <f t="shared" si="40"/>
        <v>10</v>
      </c>
      <c r="R1336" t="str">
        <f t="shared" si="41"/>
        <v>Mid-range</v>
      </c>
    </row>
    <row r="1337" spans="1:18" x14ac:dyDescent="0.35">
      <c r="A1337">
        <v>12712141</v>
      </c>
      <c r="B1337" t="s">
        <v>2991</v>
      </c>
      <c r="C1337">
        <v>124990</v>
      </c>
      <c r="D1337" t="s">
        <v>249</v>
      </c>
      <c r="E1337" t="s">
        <v>1315</v>
      </c>
      <c r="F1337" t="s">
        <v>251</v>
      </c>
      <c r="G1337" t="s">
        <v>2992</v>
      </c>
      <c r="H1337">
        <v>2021</v>
      </c>
      <c r="I1337">
        <v>33776</v>
      </c>
      <c r="J1337" t="s">
        <v>21</v>
      </c>
      <c r="K1337" t="s">
        <v>22</v>
      </c>
      <c r="L1337" t="s">
        <v>64</v>
      </c>
      <c r="M1337" t="s">
        <v>24</v>
      </c>
      <c r="N1337">
        <v>2995</v>
      </c>
      <c r="O1337" t="s">
        <v>33</v>
      </c>
      <c r="P1337">
        <v>5</v>
      </c>
      <c r="Q1337">
        <f t="shared" si="40"/>
        <v>3</v>
      </c>
      <c r="R1337" t="str">
        <f t="shared" si="41"/>
        <v>Luxury</v>
      </c>
    </row>
    <row r="1338" spans="1:18" x14ac:dyDescent="0.35">
      <c r="A1338">
        <v>12712142</v>
      </c>
      <c r="B1338" t="s">
        <v>2993</v>
      </c>
      <c r="C1338">
        <v>449900</v>
      </c>
      <c r="D1338" t="s">
        <v>2994</v>
      </c>
      <c r="E1338" t="s">
        <v>2995</v>
      </c>
      <c r="F1338" t="s">
        <v>2996</v>
      </c>
      <c r="G1338" t="s">
        <v>2997</v>
      </c>
      <c r="H1338">
        <v>2019</v>
      </c>
      <c r="I1338">
        <v>14922</v>
      </c>
      <c r="J1338" t="s">
        <v>21</v>
      </c>
      <c r="K1338" t="s">
        <v>22</v>
      </c>
      <c r="L1338" t="s">
        <v>64</v>
      </c>
      <c r="M1338" t="s">
        <v>24</v>
      </c>
      <c r="N1338">
        <v>3996</v>
      </c>
      <c r="O1338" t="s">
        <v>69</v>
      </c>
      <c r="P1338">
        <v>4</v>
      </c>
      <c r="Q1338">
        <f t="shared" si="40"/>
        <v>5</v>
      </c>
      <c r="R1338" t="str">
        <f t="shared" si="41"/>
        <v>Luxury</v>
      </c>
    </row>
    <row r="1339" spans="1:18" x14ac:dyDescent="0.35">
      <c r="A1339">
        <v>12712195</v>
      </c>
      <c r="B1339" t="s">
        <v>1261</v>
      </c>
      <c r="C1339">
        <v>39990</v>
      </c>
      <c r="D1339" t="s">
        <v>102</v>
      </c>
      <c r="E1339" t="s">
        <v>1262</v>
      </c>
      <c r="F1339" t="s">
        <v>1263</v>
      </c>
      <c r="G1339" t="s">
        <v>1264</v>
      </c>
      <c r="H1339">
        <v>2022</v>
      </c>
      <c r="I1339">
        <v>1590</v>
      </c>
      <c r="J1339" t="s">
        <v>21</v>
      </c>
      <c r="K1339" t="s">
        <v>22</v>
      </c>
      <c r="L1339" t="s">
        <v>64</v>
      </c>
      <c r="M1339" t="s">
        <v>247</v>
      </c>
      <c r="N1339">
        <v>999</v>
      </c>
      <c r="O1339" t="s">
        <v>69</v>
      </c>
      <c r="P1339">
        <v>5</v>
      </c>
      <c r="Q1339">
        <f t="shared" si="40"/>
        <v>2</v>
      </c>
      <c r="R1339" t="str">
        <f t="shared" si="41"/>
        <v>Mid-range</v>
      </c>
    </row>
    <row r="1340" spans="1:18" x14ac:dyDescent="0.35">
      <c r="A1340">
        <v>12712303</v>
      </c>
      <c r="B1340" t="s">
        <v>2998</v>
      </c>
      <c r="C1340">
        <v>42888</v>
      </c>
      <c r="D1340" t="s">
        <v>282</v>
      </c>
      <c r="E1340" t="s">
        <v>443</v>
      </c>
      <c r="F1340" t="s">
        <v>479</v>
      </c>
      <c r="G1340" t="s">
        <v>1102</v>
      </c>
      <c r="H1340">
        <v>2017</v>
      </c>
      <c r="I1340">
        <v>79589</v>
      </c>
      <c r="J1340" t="s">
        <v>21</v>
      </c>
      <c r="K1340" t="s">
        <v>22</v>
      </c>
      <c r="L1340" t="s">
        <v>31</v>
      </c>
      <c r="M1340" t="s">
        <v>24</v>
      </c>
      <c r="N1340">
        <v>2987</v>
      </c>
      <c r="O1340" t="s">
        <v>116</v>
      </c>
      <c r="P1340">
        <v>5</v>
      </c>
      <c r="Q1340">
        <f t="shared" si="40"/>
        <v>7</v>
      </c>
      <c r="R1340" t="str">
        <f t="shared" si="41"/>
        <v>Luxury</v>
      </c>
    </row>
    <row r="1341" spans="1:18" x14ac:dyDescent="0.35">
      <c r="A1341">
        <v>12712314</v>
      </c>
      <c r="B1341" t="s">
        <v>2999</v>
      </c>
      <c r="C1341">
        <v>10000</v>
      </c>
      <c r="D1341" t="s">
        <v>127</v>
      </c>
      <c r="E1341">
        <v>6</v>
      </c>
      <c r="F1341" t="s">
        <v>114</v>
      </c>
      <c r="G1341" t="s">
        <v>3000</v>
      </c>
      <c r="H1341">
        <v>2004</v>
      </c>
      <c r="I1341">
        <v>201000</v>
      </c>
      <c r="J1341" t="s">
        <v>63</v>
      </c>
      <c r="K1341" t="s">
        <v>22</v>
      </c>
      <c r="L1341" t="s">
        <v>64</v>
      </c>
      <c r="M1341" t="s">
        <v>24</v>
      </c>
      <c r="N1341">
        <v>2261</v>
      </c>
      <c r="O1341" t="s">
        <v>33</v>
      </c>
      <c r="P1341">
        <v>5</v>
      </c>
      <c r="Q1341">
        <f t="shared" si="40"/>
        <v>20</v>
      </c>
      <c r="R1341" t="str">
        <f t="shared" si="41"/>
        <v>Budget</v>
      </c>
    </row>
    <row r="1342" spans="1:18" x14ac:dyDescent="0.35">
      <c r="A1342">
        <v>12712372</v>
      </c>
      <c r="B1342" t="s">
        <v>3001</v>
      </c>
      <c r="C1342">
        <v>58988</v>
      </c>
      <c r="D1342" t="s">
        <v>17</v>
      </c>
      <c r="E1342" t="s">
        <v>157</v>
      </c>
      <c r="F1342" t="s">
        <v>703</v>
      </c>
      <c r="G1342" t="s">
        <v>1859</v>
      </c>
      <c r="H1342">
        <v>2019</v>
      </c>
      <c r="I1342">
        <v>133526</v>
      </c>
      <c r="J1342" t="s">
        <v>21</v>
      </c>
      <c r="K1342" t="s">
        <v>22</v>
      </c>
      <c r="L1342" t="s">
        <v>31</v>
      </c>
      <c r="M1342" t="s">
        <v>24</v>
      </c>
      <c r="N1342">
        <v>2755</v>
      </c>
      <c r="O1342" t="s">
        <v>47</v>
      </c>
      <c r="P1342">
        <v>5</v>
      </c>
      <c r="Q1342">
        <f t="shared" si="40"/>
        <v>5</v>
      </c>
      <c r="R1342" t="str">
        <f t="shared" si="41"/>
        <v>Luxury</v>
      </c>
    </row>
    <row r="1343" spans="1:18" x14ac:dyDescent="0.35">
      <c r="A1343">
        <v>12712400</v>
      </c>
      <c r="B1343" t="s">
        <v>3002</v>
      </c>
      <c r="C1343">
        <v>53990</v>
      </c>
      <c r="D1343" t="s">
        <v>188</v>
      </c>
      <c r="E1343" t="s">
        <v>594</v>
      </c>
      <c r="F1343" t="s">
        <v>3003</v>
      </c>
      <c r="G1343" t="s">
        <v>1031</v>
      </c>
      <c r="H1343">
        <v>2020</v>
      </c>
      <c r="I1343">
        <v>19732</v>
      </c>
      <c r="J1343" t="s">
        <v>21</v>
      </c>
      <c r="K1343" t="s">
        <v>22</v>
      </c>
      <c r="L1343" t="s">
        <v>31</v>
      </c>
      <c r="M1343" t="s">
        <v>24</v>
      </c>
      <c r="N1343">
        <v>2151</v>
      </c>
      <c r="O1343" t="s">
        <v>25</v>
      </c>
      <c r="P1343">
        <v>7</v>
      </c>
      <c r="Q1343">
        <f t="shared" si="40"/>
        <v>4</v>
      </c>
      <c r="R1343" t="str">
        <f t="shared" si="41"/>
        <v>Luxury</v>
      </c>
    </row>
    <row r="1344" spans="1:18" x14ac:dyDescent="0.35">
      <c r="A1344">
        <v>12712447</v>
      </c>
      <c r="B1344" t="s">
        <v>3004</v>
      </c>
      <c r="C1344">
        <v>79750</v>
      </c>
      <c r="D1344" t="s">
        <v>449</v>
      </c>
      <c r="E1344" t="s">
        <v>588</v>
      </c>
      <c r="F1344" t="s">
        <v>3005</v>
      </c>
      <c r="G1344" t="s">
        <v>877</v>
      </c>
      <c r="H1344">
        <v>2012</v>
      </c>
      <c r="I1344">
        <v>122662</v>
      </c>
      <c r="J1344" t="s">
        <v>205</v>
      </c>
      <c r="K1344" t="s">
        <v>81</v>
      </c>
      <c r="L1344" t="s">
        <v>31</v>
      </c>
      <c r="M1344" t="s">
        <v>24</v>
      </c>
      <c r="N1344">
        <v>2179</v>
      </c>
      <c r="O1344" t="s">
        <v>74</v>
      </c>
      <c r="P1344">
        <v>5</v>
      </c>
      <c r="Q1344">
        <f t="shared" si="40"/>
        <v>12</v>
      </c>
      <c r="R1344" t="str">
        <f t="shared" si="41"/>
        <v>Luxury</v>
      </c>
    </row>
    <row r="1345" spans="1:18" x14ac:dyDescent="0.35">
      <c r="A1345">
        <v>12712449</v>
      </c>
      <c r="B1345" t="s">
        <v>3006</v>
      </c>
      <c r="C1345">
        <v>60000</v>
      </c>
      <c r="D1345" t="s">
        <v>17</v>
      </c>
      <c r="E1345" t="s">
        <v>153</v>
      </c>
      <c r="F1345" t="s">
        <v>3007</v>
      </c>
      <c r="G1345" t="s">
        <v>539</v>
      </c>
      <c r="H1345">
        <v>2022</v>
      </c>
      <c r="I1345">
        <v>54</v>
      </c>
      <c r="J1345" t="s">
        <v>21</v>
      </c>
      <c r="K1345" t="s">
        <v>22</v>
      </c>
      <c r="L1345" t="s">
        <v>540</v>
      </c>
      <c r="M1345" t="s">
        <v>24</v>
      </c>
      <c r="N1345">
        <v>2487</v>
      </c>
      <c r="O1345" t="s">
        <v>47</v>
      </c>
      <c r="P1345">
        <v>5</v>
      </c>
      <c r="Q1345">
        <f t="shared" si="40"/>
        <v>2</v>
      </c>
      <c r="R1345" t="str">
        <f t="shared" si="41"/>
        <v>Luxury</v>
      </c>
    </row>
    <row r="1346" spans="1:18" x14ac:dyDescent="0.35">
      <c r="A1346">
        <v>12712484</v>
      </c>
      <c r="B1346" t="s">
        <v>3008</v>
      </c>
      <c r="C1346">
        <v>30000</v>
      </c>
      <c r="D1346" t="s">
        <v>17</v>
      </c>
      <c r="E1346" t="s">
        <v>157</v>
      </c>
      <c r="F1346" t="s">
        <v>158</v>
      </c>
      <c r="G1346" t="s">
        <v>3009</v>
      </c>
      <c r="H1346">
        <v>2011</v>
      </c>
      <c r="I1346">
        <v>262000</v>
      </c>
      <c r="J1346" t="s">
        <v>21</v>
      </c>
      <c r="K1346" t="s">
        <v>22</v>
      </c>
      <c r="L1346" t="s">
        <v>31</v>
      </c>
      <c r="M1346" t="s">
        <v>24</v>
      </c>
      <c r="N1346">
        <v>2982</v>
      </c>
      <c r="O1346" t="s">
        <v>705</v>
      </c>
      <c r="P1346">
        <v>7</v>
      </c>
      <c r="Q1346">
        <f t="shared" si="40"/>
        <v>13</v>
      </c>
      <c r="R1346" t="str">
        <f t="shared" si="41"/>
        <v>Mid-range</v>
      </c>
    </row>
    <row r="1347" spans="1:18" x14ac:dyDescent="0.35">
      <c r="A1347">
        <v>12712503</v>
      </c>
      <c r="B1347" t="s">
        <v>3010</v>
      </c>
      <c r="C1347">
        <v>22990</v>
      </c>
      <c r="D1347" t="s">
        <v>188</v>
      </c>
      <c r="E1347" t="s">
        <v>854</v>
      </c>
      <c r="F1347" t="s">
        <v>251</v>
      </c>
      <c r="G1347" t="s">
        <v>3011</v>
      </c>
      <c r="H1347">
        <v>2018</v>
      </c>
      <c r="I1347">
        <v>41653</v>
      </c>
      <c r="J1347" t="s">
        <v>21</v>
      </c>
      <c r="K1347" t="s">
        <v>22</v>
      </c>
      <c r="L1347" t="s">
        <v>23</v>
      </c>
      <c r="M1347" t="s">
        <v>24</v>
      </c>
      <c r="N1347">
        <v>1999</v>
      </c>
      <c r="O1347" t="s">
        <v>47</v>
      </c>
      <c r="P1347">
        <v>5</v>
      </c>
      <c r="Q1347">
        <f t="shared" ref="Q1347:Q1410" si="42">2024-H1347</f>
        <v>6</v>
      </c>
      <c r="R1347" t="str">
        <f t="shared" ref="R1347:R1410" si="43">IF(C1347&lt;=10000,"Budget",IF(C1347&lt;=40000,"Mid-range","Luxury"))</f>
        <v>Mid-range</v>
      </c>
    </row>
    <row r="1348" spans="1:18" x14ac:dyDescent="0.35">
      <c r="A1348">
        <v>12712544</v>
      </c>
      <c r="B1348" t="s">
        <v>3012</v>
      </c>
      <c r="C1348">
        <v>9995</v>
      </c>
      <c r="D1348" t="s">
        <v>17</v>
      </c>
      <c r="E1348" t="s">
        <v>258</v>
      </c>
      <c r="F1348" t="s">
        <v>771</v>
      </c>
      <c r="G1348" t="s">
        <v>2585</v>
      </c>
      <c r="H1348">
        <v>2005</v>
      </c>
      <c r="I1348">
        <v>377999</v>
      </c>
      <c r="J1348" t="s">
        <v>236</v>
      </c>
      <c r="K1348" t="s">
        <v>81</v>
      </c>
      <c r="L1348" t="s">
        <v>23</v>
      </c>
      <c r="M1348" t="s">
        <v>24</v>
      </c>
      <c r="N1348">
        <v>3378</v>
      </c>
      <c r="O1348" t="s">
        <v>47</v>
      </c>
      <c r="P1348">
        <v>5</v>
      </c>
      <c r="Q1348">
        <f t="shared" si="42"/>
        <v>19</v>
      </c>
      <c r="R1348" t="str">
        <f t="shared" si="43"/>
        <v>Budget</v>
      </c>
    </row>
    <row r="1349" spans="1:18" x14ac:dyDescent="0.35">
      <c r="A1349">
        <v>12712571</v>
      </c>
      <c r="B1349" t="s">
        <v>3013</v>
      </c>
      <c r="C1349">
        <v>22990</v>
      </c>
      <c r="D1349" t="s">
        <v>42</v>
      </c>
      <c r="E1349" t="s">
        <v>1193</v>
      </c>
      <c r="F1349" t="s">
        <v>1194</v>
      </c>
      <c r="G1349" t="s">
        <v>1350</v>
      </c>
      <c r="H1349">
        <v>2017</v>
      </c>
      <c r="I1349">
        <v>76801</v>
      </c>
      <c r="J1349" t="s">
        <v>21</v>
      </c>
      <c r="K1349" t="s">
        <v>22</v>
      </c>
      <c r="L1349" t="s">
        <v>23</v>
      </c>
      <c r="M1349" t="s">
        <v>24</v>
      </c>
      <c r="N1349">
        <v>2997</v>
      </c>
      <c r="O1349" t="s">
        <v>33</v>
      </c>
      <c r="P1349">
        <v>7</v>
      </c>
      <c r="Q1349">
        <f t="shared" si="42"/>
        <v>7</v>
      </c>
      <c r="R1349" t="str">
        <f t="shared" si="43"/>
        <v>Mid-range</v>
      </c>
    </row>
    <row r="1350" spans="1:18" x14ac:dyDescent="0.35">
      <c r="A1350">
        <v>12712579</v>
      </c>
      <c r="B1350" t="s">
        <v>3014</v>
      </c>
      <c r="C1350">
        <v>11500</v>
      </c>
      <c r="D1350" t="s">
        <v>127</v>
      </c>
      <c r="E1350">
        <v>3</v>
      </c>
      <c r="F1350" t="s">
        <v>3015</v>
      </c>
      <c r="G1350" t="s">
        <v>3016</v>
      </c>
      <c r="H1350">
        <v>2010</v>
      </c>
      <c r="I1350">
        <v>230000</v>
      </c>
      <c r="J1350" t="s">
        <v>86</v>
      </c>
      <c r="K1350" t="s">
        <v>81</v>
      </c>
      <c r="L1350" t="s">
        <v>64</v>
      </c>
      <c r="M1350" t="s">
        <v>24</v>
      </c>
      <c r="N1350">
        <v>2261</v>
      </c>
      <c r="O1350" t="s">
        <v>116</v>
      </c>
      <c r="P1350">
        <v>5</v>
      </c>
      <c r="Q1350">
        <f t="shared" si="42"/>
        <v>14</v>
      </c>
      <c r="R1350" t="str">
        <f t="shared" si="43"/>
        <v>Mid-range</v>
      </c>
    </row>
    <row r="1351" spans="1:18" x14ac:dyDescent="0.35">
      <c r="A1351">
        <v>12712596</v>
      </c>
      <c r="B1351" t="s">
        <v>3017</v>
      </c>
      <c r="C1351">
        <v>45813</v>
      </c>
      <c r="D1351" t="s">
        <v>143</v>
      </c>
      <c r="E1351" t="s">
        <v>1744</v>
      </c>
      <c r="F1351" t="s">
        <v>2210</v>
      </c>
      <c r="G1351" t="s">
        <v>592</v>
      </c>
      <c r="H1351">
        <v>2020</v>
      </c>
      <c r="I1351">
        <v>28278</v>
      </c>
      <c r="J1351" t="s">
        <v>63</v>
      </c>
      <c r="K1351" t="s">
        <v>81</v>
      </c>
      <c r="L1351" t="s">
        <v>64</v>
      </c>
      <c r="M1351" t="s">
        <v>24</v>
      </c>
      <c r="N1351">
        <v>1998</v>
      </c>
      <c r="O1351" t="s">
        <v>69</v>
      </c>
      <c r="P1351">
        <v>5</v>
      </c>
      <c r="Q1351">
        <f t="shared" si="42"/>
        <v>4</v>
      </c>
      <c r="R1351" t="str">
        <f t="shared" si="43"/>
        <v>Luxury</v>
      </c>
    </row>
    <row r="1352" spans="1:18" x14ac:dyDescent="0.35">
      <c r="A1352">
        <v>12712618</v>
      </c>
      <c r="B1352" t="s">
        <v>3018</v>
      </c>
      <c r="C1352">
        <v>31990</v>
      </c>
      <c r="D1352" t="s">
        <v>188</v>
      </c>
      <c r="E1352" t="s">
        <v>189</v>
      </c>
      <c r="F1352" t="s">
        <v>777</v>
      </c>
      <c r="G1352" t="s">
        <v>2449</v>
      </c>
      <c r="H1352">
        <v>2017</v>
      </c>
      <c r="I1352">
        <v>85501</v>
      </c>
      <c r="J1352" t="s">
        <v>21</v>
      </c>
      <c r="K1352" t="s">
        <v>22</v>
      </c>
      <c r="L1352" t="s">
        <v>31</v>
      </c>
      <c r="M1352" t="s">
        <v>24</v>
      </c>
      <c r="N1352">
        <v>1995</v>
      </c>
      <c r="O1352" t="s">
        <v>47</v>
      </c>
      <c r="P1352">
        <v>5</v>
      </c>
      <c r="Q1352">
        <f t="shared" si="42"/>
        <v>7</v>
      </c>
      <c r="R1352" t="str">
        <f t="shared" si="43"/>
        <v>Mid-range</v>
      </c>
    </row>
    <row r="1353" spans="1:18" x14ac:dyDescent="0.35">
      <c r="A1353">
        <v>12712622</v>
      </c>
      <c r="B1353" t="s">
        <v>3019</v>
      </c>
      <c r="C1353">
        <v>25999</v>
      </c>
      <c r="D1353" t="s">
        <v>49</v>
      </c>
      <c r="E1353" t="s">
        <v>1087</v>
      </c>
      <c r="F1353" t="s">
        <v>767</v>
      </c>
      <c r="G1353" t="s">
        <v>1097</v>
      </c>
      <c r="H1353">
        <v>2018</v>
      </c>
      <c r="I1353">
        <v>80698</v>
      </c>
      <c r="J1353" t="s">
        <v>21</v>
      </c>
      <c r="K1353" t="s">
        <v>22</v>
      </c>
      <c r="L1353" t="s">
        <v>23</v>
      </c>
      <c r="M1353" t="s">
        <v>24</v>
      </c>
      <c r="N1353">
        <v>1997</v>
      </c>
      <c r="O1353" t="s">
        <v>116</v>
      </c>
      <c r="P1353">
        <v>5</v>
      </c>
      <c r="Q1353">
        <f t="shared" si="42"/>
        <v>6</v>
      </c>
      <c r="R1353" t="str">
        <f t="shared" si="43"/>
        <v>Mid-range</v>
      </c>
    </row>
    <row r="1354" spans="1:18" x14ac:dyDescent="0.35">
      <c r="A1354">
        <v>12712642</v>
      </c>
      <c r="B1354" t="s">
        <v>3020</v>
      </c>
      <c r="C1354">
        <v>13500</v>
      </c>
      <c r="D1354" t="s">
        <v>165</v>
      </c>
      <c r="E1354" t="s">
        <v>166</v>
      </c>
      <c r="F1354" t="s">
        <v>639</v>
      </c>
      <c r="G1354" t="s">
        <v>1708</v>
      </c>
      <c r="H1354">
        <v>2012</v>
      </c>
      <c r="I1354">
        <v>123052</v>
      </c>
      <c r="J1354" t="s">
        <v>80</v>
      </c>
      <c r="K1354" t="s">
        <v>81</v>
      </c>
      <c r="L1354" t="s">
        <v>23</v>
      </c>
      <c r="M1354" t="s">
        <v>24</v>
      </c>
      <c r="N1354">
        <v>2351</v>
      </c>
      <c r="O1354" t="s">
        <v>891</v>
      </c>
      <c r="P1354">
        <v>3</v>
      </c>
      <c r="Q1354">
        <f t="shared" si="42"/>
        <v>12</v>
      </c>
      <c r="R1354" t="str">
        <f t="shared" si="43"/>
        <v>Mid-range</v>
      </c>
    </row>
    <row r="1355" spans="1:18" x14ac:dyDescent="0.35">
      <c r="A1355">
        <v>12712686</v>
      </c>
      <c r="B1355" t="s">
        <v>3021</v>
      </c>
      <c r="C1355">
        <v>5850</v>
      </c>
      <c r="D1355" t="s">
        <v>127</v>
      </c>
      <c r="E1355">
        <v>2</v>
      </c>
      <c r="F1355" t="s">
        <v>2049</v>
      </c>
      <c r="G1355" t="s">
        <v>3022</v>
      </c>
      <c r="H1355">
        <v>2007</v>
      </c>
      <c r="I1355">
        <v>248528</v>
      </c>
      <c r="J1355" t="s">
        <v>86</v>
      </c>
      <c r="K1355" t="s">
        <v>22</v>
      </c>
      <c r="L1355" t="s">
        <v>23</v>
      </c>
      <c r="M1355" t="s">
        <v>24</v>
      </c>
      <c r="N1355">
        <v>1498</v>
      </c>
      <c r="O1355" t="s">
        <v>116</v>
      </c>
      <c r="P1355">
        <v>4</v>
      </c>
      <c r="Q1355">
        <f t="shared" si="42"/>
        <v>17</v>
      </c>
      <c r="R1355" t="str">
        <f t="shared" si="43"/>
        <v>Budget</v>
      </c>
    </row>
    <row r="1356" spans="1:18" x14ac:dyDescent="0.35">
      <c r="A1356">
        <v>12712694</v>
      </c>
      <c r="B1356" t="s">
        <v>3023</v>
      </c>
      <c r="C1356">
        <v>39888</v>
      </c>
      <c r="D1356" t="s">
        <v>59</v>
      </c>
      <c r="E1356" t="s">
        <v>398</v>
      </c>
      <c r="F1356" t="s">
        <v>1961</v>
      </c>
      <c r="G1356" t="s">
        <v>3024</v>
      </c>
      <c r="H1356">
        <v>2015</v>
      </c>
      <c r="I1356">
        <v>53840</v>
      </c>
      <c r="J1356" t="s">
        <v>21</v>
      </c>
      <c r="K1356" t="s">
        <v>22</v>
      </c>
      <c r="L1356" t="s">
        <v>31</v>
      </c>
      <c r="M1356" t="s">
        <v>24</v>
      </c>
      <c r="N1356">
        <v>1995</v>
      </c>
      <c r="O1356" t="s">
        <v>69</v>
      </c>
      <c r="P1356">
        <v>5</v>
      </c>
      <c r="Q1356">
        <f t="shared" si="42"/>
        <v>9</v>
      </c>
      <c r="R1356" t="str">
        <f t="shared" si="43"/>
        <v>Mid-range</v>
      </c>
    </row>
    <row r="1357" spans="1:18" x14ac:dyDescent="0.35">
      <c r="A1357">
        <v>12712704</v>
      </c>
      <c r="B1357" t="s">
        <v>3025</v>
      </c>
      <c r="C1357">
        <v>4000</v>
      </c>
      <c r="D1357" t="s">
        <v>88</v>
      </c>
      <c r="E1357" t="s">
        <v>108</v>
      </c>
      <c r="F1357" t="s">
        <v>2671</v>
      </c>
      <c r="G1357" t="s">
        <v>1252</v>
      </c>
      <c r="H1357">
        <v>2007</v>
      </c>
      <c r="I1357">
        <v>257000</v>
      </c>
      <c r="J1357" t="s">
        <v>21</v>
      </c>
      <c r="K1357" t="s">
        <v>81</v>
      </c>
      <c r="L1357" t="s">
        <v>23</v>
      </c>
      <c r="M1357" t="s">
        <v>24</v>
      </c>
      <c r="N1357">
        <v>1975</v>
      </c>
      <c r="O1357" t="s">
        <v>69</v>
      </c>
      <c r="P1357">
        <v>5</v>
      </c>
      <c r="Q1357">
        <f t="shared" si="42"/>
        <v>17</v>
      </c>
      <c r="R1357" t="str">
        <f t="shared" si="43"/>
        <v>Budget</v>
      </c>
    </row>
    <row r="1358" spans="1:18" x14ac:dyDescent="0.35">
      <c r="A1358">
        <v>12712724</v>
      </c>
      <c r="B1358" t="s">
        <v>3026</v>
      </c>
      <c r="C1358">
        <v>25000</v>
      </c>
      <c r="D1358" t="s">
        <v>282</v>
      </c>
      <c r="E1358" t="s">
        <v>443</v>
      </c>
      <c r="F1358" t="s">
        <v>1101</v>
      </c>
      <c r="G1358" t="s">
        <v>1353</v>
      </c>
      <c r="H1358">
        <v>2015</v>
      </c>
      <c r="I1358">
        <v>158817</v>
      </c>
      <c r="J1358" t="s">
        <v>21</v>
      </c>
      <c r="K1358" t="s">
        <v>22</v>
      </c>
      <c r="L1358" t="s">
        <v>31</v>
      </c>
      <c r="M1358" t="s">
        <v>24</v>
      </c>
      <c r="N1358">
        <v>2987</v>
      </c>
      <c r="O1358" t="s">
        <v>33</v>
      </c>
      <c r="P1358">
        <v>5</v>
      </c>
      <c r="Q1358">
        <f t="shared" si="42"/>
        <v>9</v>
      </c>
      <c r="R1358" t="str">
        <f t="shared" si="43"/>
        <v>Mid-range</v>
      </c>
    </row>
    <row r="1359" spans="1:18" x14ac:dyDescent="0.35">
      <c r="A1359">
        <v>12712731</v>
      </c>
      <c r="B1359" t="s">
        <v>3027</v>
      </c>
      <c r="C1359">
        <v>18990</v>
      </c>
      <c r="D1359" t="s">
        <v>49</v>
      </c>
      <c r="E1359" t="s">
        <v>234</v>
      </c>
      <c r="F1359" t="s">
        <v>717</v>
      </c>
      <c r="G1359" t="s">
        <v>415</v>
      </c>
      <c r="H1359">
        <v>2012</v>
      </c>
      <c r="I1359">
        <v>243963</v>
      </c>
      <c r="J1359" t="s">
        <v>236</v>
      </c>
      <c r="K1359" t="s">
        <v>22</v>
      </c>
      <c r="L1359" t="s">
        <v>31</v>
      </c>
      <c r="M1359" t="s">
        <v>24</v>
      </c>
      <c r="N1359">
        <v>2488</v>
      </c>
      <c r="O1359" t="s">
        <v>116</v>
      </c>
      <c r="P1359">
        <v>5</v>
      </c>
      <c r="Q1359">
        <f t="shared" si="42"/>
        <v>12</v>
      </c>
      <c r="R1359" t="str">
        <f t="shared" si="43"/>
        <v>Mid-range</v>
      </c>
    </row>
    <row r="1360" spans="1:18" x14ac:dyDescent="0.35">
      <c r="A1360">
        <v>12712744</v>
      </c>
      <c r="B1360" t="s">
        <v>3028</v>
      </c>
      <c r="C1360">
        <v>11500</v>
      </c>
      <c r="D1360" t="s">
        <v>54</v>
      </c>
      <c r="E1360" t="s">
        <v>118</v>
      </c>
      <c r="F1360" t="s">
        <v>3029</v>
      </c>
      <c r="G1360" t="s">
        <v>3030</v>
      </c>
      <c r="H1360">
        <v>2007</v>
      </c>
      <c r="I1360">
        <v>185768</v>
      </c>
      <c r="J1360" t="s">
        <v>21</v>
      </c>
      <c r="K1360" t="s">
        <v>22</v>
      </c>
      <c r="L1360" t="s">
        <v>23</v>
      </c>
      <c r="M1360" t="s">
        <v>24</v>
      </c>
      <c r="N1360">
        <v>3984</v>
      </c>
      <c r="O1360" t="s">
        <v>47</v>
      </c>
      <c r="P1360">
        <v>5</v>
      </c>
      <c r="Q1360">
        <f t="shared" si="42"/>
        <v>17</v>
      </c>
      <c r="R1360" t="str">
        <f t="shared" si="43"/>
        <v>Mid-range</v>
      </c>
    </row>
    <row r="1361" spans="1:18" x14ac:dyDescent="0.35">
      <c r="A1361">
        <v>12712749</v>
      </c>
      <c r="B1361" t="s">
        <v>3031</v>
      </c>
      <c r="C1361">
        <v>32888</v>
      </c>
      <c r="D1361" t="s">
        <v>17</v>
      </c>
      <c r="E1361" t="s">
        <v>193</v>
      </c>
      <c r="F1361" t="s">
        <v>395</v>
      </c>
      <c r="G1361" t="s">
        <v>573</v>
      </c>
      <c r="H1361">
        <v>2015</v>
      </c>
      <c r="I1361">
        <v>98656</v>
      </c>
      <c r="J1361" t="s">
        <v>21</v>
      </c>
      <c r="K1361" t="s">
        <v>22</v>
      </c>
      <c r="L1361" t="s">
        <v>23</v>
      </c>
      <c r="M1361" t="s">
        <v>24</v>
      </c>
      <c r="N1361">
        <v>3456</v>
      </c>
      <c r="O1361" t="s">
        <v>33</v>
      </c>
      <c r="P1361">
        <v>7</v>
      </c>
      <c r="Q1361">
        <f t="shared" si="42"/>
        <v>9</v>
      </c>
      <c r="R1361" t="str">
        <f t="shared" si="43"/>
        <v>Mid-range</v>
      </c>
    </row>
    <row r="1362" spans="1:18" x14ac:dyDescent="0.35">
      <c r="A1362">
        <v>12712762</v>
      </c>
      <c r="B1362" t="s">
        <v>3032</v>
      </c>
      <c r="C1362">
        <v>26960</v>
      </c>
      <c r="D1362" t="s">
        <v>131</v>
      </c>
      <c r="E1362" t="s">
        <v>3033</v>
      </c>
      <c r="F1362" t="s">
        <v>3034</v>
      </c>
      <c r="G1362" t="s">
        <v>3035</v>
      </c>
      <c r="H1362">
        <v>2017</v>
      </c>
      <c r="I1362">
        <v>57276</v>
      </c>
      <c r="J1362" t="s">
        <v>86</v>
      </c>
      <c r="K1362" t="s">
        <v>22</v>
      </c>
      <c r="L1362" t="s">
        <v>64</v>
      </c>
      <c r="M1362" t="s">
        <v>24</v>
      </c>
      <c r="N1362">
        <v>1395</v>
      </c>
      <c r="O1362" t="s">
        <v>33</v>
      </c>
      <c r="P1362">
        <v>5</v>
      </c>
      <c r="Q1362">
        <f t="shared" si="42"/>
        <v>7</v>
      </c>
      <c r="R1362" t="str">
        <f t="shared" si="43"/>
        <v>Mid-range</v>
      </c>
    </row>
    <row r="1363" spans="1:18" x14ac:dyDescent="0.35">
      <c r="A1363">
        <v>12712773</v>
      </c>
      <c r="B1363" t="s">
        <v>3036</v>
      </c>
      <c r="C1363">
        <v>10990</v>
      </c>
      <c r="D1363" t="s">
        <v>42</v>
      </c>
      <c r="E1363" t="s">
        <v>402</v>
      </c>
      <c r="F1363" t="s">
        <v>3037</v>
      </c>
      <c r="G1363" t="s">
        <v>3038</v>
      </c>
      <c r="H1363">
        <v>2003</v>
      </c>
      <c r="I1363">
        <v>216868</v>
      </c>
      <c r="J1363" t="s">
        <v>80</v>
      </c>
      <c r="K1363" t="s">
        <v>81</v>
      </c>
      <c r="L1363" t="s">
        <v>23</v>
      </c>
      <c r="M1363" t="s">
        <v>24</v>
      </c>
      <c r="N1363">
        <v>3494</v>
      </c>
      <c r="O1363" t="s">
        <v>116</v>
      </c>
      <c r="P1363">
        <v>2</v>
      </c>
      <c r="Q1363">
        <f t="shared" si="42"/>
        <v>21</v>
      </c>
      <c r="R1363" t="str">
        <f t="shared" si="43"/>
        <v>Mid-range</v>
      </c>
    </row>
    <row r="1364" spans="1:18" x14ac:dyDescent="0.35">
      <c r="A1364">
        <v>12712778</v>
      </c>
      <c r="B1364" t="s">
        <v>3039</v>
      </c>
      <c r="C1364">
        <v>54990</v>
      </c>
      <c r="D1364" t="s">
        <v>54</v>
      </c>
      <c r="E1364" t="s">
        <v>175</v>
      </c>
      <c r="F1364" t="s">
        <v>964</v>
      </c>
      <c r="G1364" t="s">
        <v>2486</v>
      </c>
      <c r="H1364">
        <v>2020</v>
      </c>
      <c r="I1364">
        <v>105823</v>
      </c>
      <c r="J1364" t="s">
        <v>275</v>
      </c>
      <c r="K1364" t="s">
        <v>22</v>
      </c>
      <c r="L1364" t="s">
        <v>31</v>
      </c>
      <c r="M1364" t="s">
        <v>24</v>
      </c>
      <c r="N1364">
        <v>3198</v>
      </c>
      <c r="O1364" t="s">
        <v>33</v>
      </c>
      <c r="P1364">
        <v>5</v>
      </c>
      <c r="Q1364">
        <f t="shared" si="42"/>
        <v>4</v>
      </c>
      <c r="R1364" t="str">
        <f t="shared" si="43"/>
        <v>Luxury</v>
      </c>
    </row>
    <row r="1365" spans="1:18" x14ac:dyDescent="0.35">
      <c r="A1365">
        <v>12712821</v>
      </c>
      <c r="B1365" t="s">
        <v>3040</v>
      </c>
      <c r="C1365">
        <v>30990</v>
      </c>
      <c r="D1365" t="s">
        <v>49</v>
      </c>
      <c r="E1365" t="s">
        <v>50</v>
      </c>
      <c r="F1365" t="s">
        <v>3041</v>
      </c>
      <c r="G1365" t="s">
        <v>52</v>
      </c>
      <c r="H1365">
        <v>2017</v>
      </c>
      <c r="I1365">
        <v>90178</v>
      </c>
      <c r="J1365" t="s">
        <v>21</v>
      </c>
      <c r="K1365" t="s">
        <v>22</v>
      </c>
      <c r="L1365" t="s">
        <v>31</v>
      </c>
      <c r="M1365" t="s">
        <v>24</v>
      </c>
      <c r="N1365">
        <v>1995</v>
      </c>
      <c r="O1365" t="s">
        <v>69</v>
      </c>
      <c r="P1365">
        <v>5</v>
      </c>
      <c r="Q1365">
        <f t="shared" si="42"/>
        <v>7</v>
      </c>
      <c r="R1365" t="str">
        <f t="shared" si="43"/>
        <v>Mid-range</v>
      </c>
    </row>
    <row r="1366" spans="1:18" x14ac:dyDescent="0.35">
      <c r="A1366">
        <v>12712828</v>
      </c>
      <c r="B1366" t="s">
        <v>3042</v>
      </c>
      <c r="C1366">
        <v>107888</v>
      </c>
      <c r="D1366" t="s">
        <v>102</v>
      </c>
      <c r="E1366" t="s">
        <v>306</v>
      </c>
      <c r="F1366" t="s">
        <v>3043</v>
      </c>
      <c r="G1366" t="s">
        <v>1672</v>
      </c>
      <c r="H1366">
        <v>2022</v>
      </c>
      <c r="I1366">
        <v>2085</v>
      </c>
      <c r="J1366" t="s">
        <v>21</v>
      </c>
      <c r="K1366" t="s">
        <v>22</v>
      </c>
      <c r="L1366" t="s">
        <v>31</v>
      </c>
      <c r="M1366" t="s">
        <v>247</v>
      </c>
      <c r="N1366">
        <v>1968</v>
      </c>
      <c r="O1366" t="s">
        <v>33</v>
      </c>
      <c r="P1366">
        <v>7</v>
      </c>
      <c r="Q1366">
        <f t="shared" si="42"/>
        <v>2</v>
      </c>
      <c r="R1366" t="str">
        <f t="shared" si="43"/>
        <v>Luxury</v>
      </c>
    </row>
    <row r="1367" spans="1:18" x14ac:dyDescent="0.35">
      <c r="A1367">
        <v>12712853</v>
      </c>
      <c r="B1367" t="s">
        <v>3044</v>
      </c>
      <c r="C1367">
        <v>16990</v>
      </c>
      <c r="D1367" t="s">
        <v>131</v>
      </c>
      <c r="E1367" t="s">
        <v>745</v>
      </c>
      <c r="F1367" t="s">
        <v>3045</v>
      </c>
      <c r="G1367" t="s">
        <v>3046</v>
      </c>
      <c r="H1367">
        <v>2011</v>
      </c>
      <c r="I1367">
        <v>134859</v>
      </c>
      <c r="J1367" t="s">
        <v>86</v>
      </c>
      <c r="K1367" t="s">
        <v>22</v>
      </c>
      <c r="L1367" t="s">
        <v>64</v>
      </c>
      <c r="M1367" t="s">
        <v>24</v>
      </c>
      <c r="N1367">
        <v>1984</v>
      </c>
      <c r="O1367" t="s">
        <v>69</v>
      </c>
      <c r="P1367">
        <v>5</v>
      </c>
      <c r="Q1367">
        <f t="shared" si="42"/>
        <v>13</v>
      </c>
      <c r="R1367" t="str">
        <f t="shared" si="43"/>
        <v>Mid-range</v>
      </c>
    </row>
    <row r="1368" spans="1:18" x14ac:dyDescent="0.35">
      <c r="A1368">
        <v>12712947</v>
      </c>
      <c r="B1368" t="s">
        <v>3047</v>
      </c>
      <c r="C1368">
        <v>39990</v>
      </c>
      <c r="D1368" t="s">
        <v>143</v>
      </c>
      <c r="E1368" t="s">
        <v>144</v>
      </c>
      <c r="F1368" t="s">
        <v>354</v>
      </c>
      <c r="G1368" t="s">
        <v>531</v>
      </c>
      <c r="H1368">
        <v>2018</v>
      </c>
      <c r="I1368">
        <v>25504</v>
      </c>
      <c r="J1368" t="s">
        <v>21</v>
      </c>
      <c r="K1368" t="s">
        <v>22</v>
      </c>
      <c r="L1368" t="s">
        <v>23</v>
      </c>
      <c r="M1368" t="s">
        <v>24</v>
      </c>
      <c r="N1368">
        <v>2498</v>
      </c>
      <c r="O1368" t="s">
        <v>1085</v>
      </c>
      <c r="P1368">
        <v>5</v>
      </c>
      <c r="Q1368">
        <f t="shared" si="42"/>
        <v>6</v>
      </c>
      <c r="R1368" t="str">
        <f t="shared" si="43"/>
        <v>Mid-range</v>
      </c>
    </row>
    <row r="1369" spans="1:18" x14ac:dyDescent="0.35">
      <c r="A1369">
        <v>12712979</v>
      </c>
      <c r="B1369" t="s">
        <v>3048</v>
      </c>
      <c r="C1369">
        <v>6999</v>
      </c>
      <c r="D1369" t="s">
        <v>54</v>
      </c>
      <c r="E1369" t="s">
        <v>83</v>
      </c>
      <c r="F1369" t="s">
        <v>3049</v>
      </c>
      <c r="G1369" t="s">
        <v>139</v>
      </c>
      <c r="H1369">
        <v>2008</v>
      </c>
      <c r="I1369">
        <v>199317</v>
      </c>
      <c r="J1369" t="s">
        <v>86</v>
      </c>
      <c r="K1369" t="s">
        <v>81</v>
      </c>
      <c r="L1369" t="s">
        <v>31</v>
      </c>
      <c r="M1369" t="s">
        <v>24</v>
      </c>
      <c r="N1369">
        <v>1997</v>
      </c>
      <c r="O1369" t="s">
        <v>47</v>
      </c>
      <c r="P1369">
        <v>5</v>
      </c>
      <c r="Q1369">
        <f t="shared" si="42"/>
        <v>16</v>
      </c>
      <c r="R1369" t="str">
        <f t="shared" si="43"/>
        <v>Budget</v>
      </c>
    </row>
    <row r="1370" spans="1:18" x14ac:dyDescent="0.35">
      <c r="A1370">
        <v>12712983</v>
      </c>
      <c r="B1370" t="s">
        <v>3050</v>
      </c>
      <c r="C1370">
        <v>17990</v>
      </c>
      <c r="D1370" t="s">
        <v>3051</v>
      </c>
      <c r="E1370" t="s">
        <v>3052</v>
      </c>
      <c r="F1370" t="s">
        <v>3053</v>
      </c>
      <c r="G1370" t="s">
        <v>3054</v>
      </c>
      <c r="H1370">
        <v>2014</v>
      </c>
      <c r="I1370">
        <v>77871</v>
      </c>
      <c r="J1370" t="s">
        <v>21</v>
      </c>
      <c r="K1370" t="s">
        <v>22</v>
      </c>
      <c r="L1370" t="s">
        <v>64</v>
      </c>
      <c r="M1370" t="s">
        <v>24</v>
      </c>
      <c r="N1370">
        <v>3604</v>
      </c>
      <c r="O1370" t="s">
        <v>47</v>
      </c>
      <c r="P1370">
        <v>7</v>
      </c>
      <c r="Q1370">
        <f t="shared" si="42"/>
        <v>10</v>
      </c>
      <c r="R1370" t="str">
        <f t="shared" si="43"/>
        <v>Mid-range</v>
      </c>
    </row>
    <row r="1371" spans="1:18" x14ac:dyDescent="0.35">
      <c r="A1371">
        <v>12713074</v>
      </c>
      <c r="B1371" t="s">
        <v>3055</v>
      </c>
      <c r="C1371">
        <v>17990</v>
      </c>
      <c r="D1371" t="s">
        <v>27</v>
      </c>
      <c r="E1371" t="s">
        <v>720</v>
      </c>
      <c r="F1371" t="s">
        <v>2241</v>
      </c>
      <c r="G1371" t="s">
        <v>3056</v>
      </c>
      <c r="H1371">
        <v>2007</v>
      </c>
      <c r="I1371">
        <v>157455</v>
      </c>
      <c r="J1371" t="s">
        <v>63</v>
      </c>
      <c r="K1371" t="s">
        <v>22</v>
      </c>
      <c r="L1371" t="s">
        <v>64</v>
      </c>
      <c r="M1371" t="s">
        <v>24</v>
      </c>
      <c r="N1371">
        <v>3498</v>
      </c>
      <c r="O1371" t="s">
        <v>116</v>
      </c>
      <c r="P1371">
        <v>5</v>
      </c>
      <c r="Q1371">
        <f t="shared" si="42"/>
        <v>17</v>
      </c>
      <c r="R1371" t="str">
        <f t="shared" si="43"/>
        <v>Mid-range</v>
      </c>
    </row>
    <row r="1372" spans="1:18" x14ac:dyDescent="0.35">
      <c r="A1372">
        <v>12713094</v>
      </c>
      <c r="B1372" t="s">
        <v>3057</v>
      </c>
      <c r="C1372">
        <v>9776</v>
      </c>
      <c r="D1372" t="s">
        <v>127</v>
      </c>
      <c r="E1372">
        <v>3</v>
      </c>
      <c r="F1372" t="s">
        <v>815</v>
      </c>
      <c r="G1372" t="s">
        <v>816</v>
      </c>
      <c r="H1372">
        <v>2009</v>
      </c>
      <c r="I1372">
        <v>193450</v>
      </c>
      <c r="J1372" t="s">
        <v>63</v>
      </c>
      <c r="K1372" t="s">
        <v>22</v>
      </c>
      <c r="L1372" t="s">
        <v>23</v>
      </c>
      <c r="M1372" t="s">
        <v>24</v>
      </c>
      <c r="N1372">
        <v>1998</v>
      </c>
      <c r="O1372" t="s">
        <v>25</v>
      </c>
      <c r="P1372">
        <v>5</v>
      </c>
      <c r="Q1372">
        <f t="shared" si="42"/>
        <v>15</v>
      </c>
      <c r="R1372" t="str">
        <f t="shared" si="43"/>
        <v>Budget</v>
      </c>
    </row>
    <row r="1373" spans="1:18" x14ac:dyDescent="0.35">
      <c r="A1373">
        <v>12713120</v>
      </c>
      <c r="B1373" t="s">
        <v>3058</v>
      </c>
      <c r="C1373">
        <v>73888</v>
      </c>
      <c r="D1373" t="s">
        <v>131</v>
      </c>
      <c r="E1373" t="s">
        <v>3059</v>
      </c>
      <c r="F1373" t="s">
        <v>3060</v>
      </c>
      <c r="G1373" t="s">
        <v>1769</v>
      </c>
      <c r="H1373">
        <v>2018</v>
      </c>
      <c r="I1373">
        <v>72000</v>
      </c>
      <c r="J1373" t="s">
        <v>63</v>
      </c>
      <c r="K1373" t="s">
        <v>22</v>
      </c>
      <c r="L1373" t="s">
        <v>64</v>
      </c>
      <c r="M1373" t="s">
        <v>24</v>
      </c>
      <c r="N1373">
        <v>2480</v>
      </c>
      <c r="O1373" t="s">
        <v>33</v>
      </c>
      <c r="P1373">
        <v>5</v>
      </c>
      <c r="Q1373">
        <f t="shared" si="42"/>
        <v>6</v>
      </c>
      <c r="R1373" t="str">
        <f t="shared" si="43"/>
        <v>Luxury</v>
      </c>
    </row>
    <row r="1374" spans="1:18" x14ac:dyDescent="0.35">
      <c r="A1374">
        <v>12713152</v>
      </c>
      <c r="B1374" t="s">
        <v>3061</v>
      </c>
      <c r="C1374">
        <v>39888</v>
      </c>
      <c r="D1374" t="s">
        <v>17</v>
      </c>
      <c r="E1374" t="s">
        <v>642</v>
      </c>
      <c r="F1374" t="s">
        <v>2470</v>
      </c>
      <c r="G1374" t="s">
        <v>1808</v>
      </c>
      <c r="H1374">
        <v>2019</v>
      </c>
      <c r="I1374">
        <v>56819</v>
      </c>
      <c r="J1374" t="s">
        <v>63</v>
      </c>
      <c r="K1374" t="s">
        <v>22</v>
      </c>
      <c r="L1374" t="s">
        <v>381</v>
      </c>
      <c r="M1374" t="s">
        <v>24</v>
      </c>
      <c r="N1374">
        <v>2494</v>
      </c>
      <c r="O1374" t="s">
        <v>47</v>
      </c>
      <c r="P1374">
        <v>5</v>
      </c>
      <c r="Q1374">
        <f t="shared" si="42"/>
        <v>5</v>
      </c>
      <c r="R1374" t="str">
        <f t="shared" si="43"/>
        <v>Mid-range</v>
      </c>
    </row>
    <row r="1375" spans="1:18" x14ac:dyDescent="0.35">
      <c r="A1375">
        <v>12713172</v>
      </c>
      <c r="B1375" t="s">
        <v>1932</v>
      </c>
      <c r="C1375">
        <v>49990</v>
      </c>
      <c r="D1375" t="s">
        <v>54</v>
      </c>
      <c r="E1375" t="s">
        <v>175</v>
      </c>
      <c r="F1375" t="s">
        <v>176</v>
      </c>
      <c r="G1375" t="s">
        <v>511</v>
      </c>
      <c r="H1375">
        <v>2018</v>
      </c>
      <c r="I1375">
        <v>114871</v>
      </c>
      <c r="J1375" t="s">
        <v>275</v>
      </c>
      <c r="K1375" t="s">
        <v>22</v>
      </c>
      <c r="L1375" t="s">
        <v>31</v>
      </c>
      <c r="M1375" t="s">
        <v>24</v>
      </c>
      <c r="N1375">
        <v>3198</v>
      </c>
      <c r="O1375" t="s">
        <v>25</v>
      </c>
      <c r="P1375">
        <v>5</v>
      </c>
      <c r="Q1375">
        <f t="shared" si="42"/>
        <v>6</v>
      </c>
      <c r="R1375" t="str">
        <f t="shared" si="43"/>
        <v>Luxury</v>
      </c>
    </row>
    <row r="1376" spans="1:18" x14ac:dyDescent="0.35">
      <c r="A1376">
        <v>12713175</v>
      </c>
      <c r="B1376" t="s">
        <v>3062</v>
      </c>
      <c r="C1376">
        <v>21995</v>
      </c>
      <c r="D1376" t="s">
        <v>88</v>
      </c>
      <c r="E1376" t="s">
        <v>94</v>
      </c>
      <c r="F1376" t="s">
        <v>2892</v>
      </c>
      <c r="G1376" t="s">
        <v>671</v>
      </c>
      <c r="H1376">
        <v>2014</v>
      </c>
      <c r="I1376">
        <v>209257</v>
      </c>
      <c r="J1376" t="s">
        <v>21</v>
      </c>
      <c r="K1376" t="s">
        <v>22</v>
      </c>
      <c r="L1376" t="s">
        <v>31</v>
      </c>
      <c r="M1376" t="s">
        <v>24</v>
      </c>
      <c r="N1376">
        <v>2199</v>
      </c>
      <c r="O1376" t="s">
        <v>135</v>
      </c>
      <c r="P1376">
        <v>7</v>
      </c>
      <c r="Q1376">
        <f t="shared" si="42"/>
        <v>10</v>
      </c>
      <c r="R1376" t="str">
        <f t="shared" si="43"/>
        <v>Mid-range</v>
      </c>
    </row>
    <row r="1377" spans="1:18" x14ac:dyDescent="0.35">
      <c r="A1377">
        <v>12713177</v>
      </c>
      <c r="B1377" t="s">
        <v>3063</v>
      </c>
      <c r="C1377">
        <v>24995</v>
      </c>
      <c r="D1377" t="s">
        <v>49</v>
      </c>
      <c r="E1377" t="s">
        <v>1087</v>
      </c>
      <c r="F1377" t="s">
        <v>1088</v>
      </c>
      <c r="G1377" t="s">
        <v>1089</v>
      </c>
      <c r="H1377">
        <v>2017</v>
      </c>
      <c r="I1377">
        <v>102654</v>
      </c>
      <c r="J1377" t="s">
        <v>21</v>
      </c>
      <c r="K1377" t="s">
        <v>22</v>
      </c>
      <c r="L1377" t="s">
        <v>23</v>
      </c>
      <c r="M1377" t="s">
        <v>24</v>
      </c>
      <c r="N1377">
        <v>1997</v>
      </c>
      <c r="O1377" t="s">
        <v>25</v>
      </c>
      <c r="P1377">
        <v>5</v>
      </c>
      <c r="Q1377">
        <f t="shared" si="42"/>
        <v>7</v>
      </c>
      <c r="R1377" t="str">
        <f t="shared" si="43"/>
        <v>Mid-range</v>
      </c>
    </row>
    <row r="1378" spans="1:18" x14ac:dyDescent="0.35">
      <c r="A1378">
        <v>12713178</v>
      </c>
      <c r="B1378" t="s">
        <v>3064</v>
      </c>
      <c r="C1378">
        <v>24995</v>
      </c>
      <c r="D1378" t="s">
        <v>127</v>
      </c>
      <c r="E1378">
        <v>2</v>
      </c>
      <c r="F1378" t="s">
        <v>3065</v>
      </c>
      <c r="G1378" t="s">
        <v>2050</v>
      </c>
      <c r="H1378">
        <v>2018</v>
      </c>
      <c r="I1378">
        <v>9300</v>
      </c>
      <c r="J1378" t="s">
        <v>86</v>
      </c>
      <c r="K1378" t="s">
        <v>22</v>
      </c>
      <c r="L1378" t="s">
        <v>23</v>
      </c>
      <c r="M1378" t="s">
        <v>24</v>
      </c>
      <c r="N1378">
        <v>1496</v>
      </c>
      <c r="O1378" t="s">
        <v>47</v>
      </c>
      <c r="P1378">
        <v>5</v>
      </c>
      <c r="Q1378">
        <f t="shared" si="42"/>
        <v>6</v>
      </c>
      <c r="R1378" t="str">
        <f t="shared" si="43"/>
        <v>Mid-range</v>
      </c>
    </row>
    <row r="1379" spans="1:18" x14ac:dyDescent="0.35">
      <c r="A1379">
        <v>12713180</v>
      </c>
      <c r="B1379" t="s">
        <v>3066</v>
      </c>
      <c r="C1379">
        <v>36990</v>
      </c>
      <c r="D1379" t="s">
        <v>17</v>
      </c>
      <c r="E1379" t="s">
        <v>1771</v>
      </c>
      <c r="F1379" t="s">
        <v>3067</v>
      </c>
      <c r="G1379" t="s">
        <v>1772</v>
      </c>
      <c r="H1379">
        <v>2016</v>
      </c>
      <c r="I1379">
        <v>195898</v>
      </c>
      <c r="J1379" t="s">
        <v>21</v>
      </c>
      <c r="K1379" t="s">
        <v>22</v>
      </c>
      <c r="L1379" t="s">
        <v>31</v>
      </c>
      <c r="M1379" t="s">
        <v>24</v>
      </c>
      <c r="N1379">
        <v>2753</v>
      </c>
      <c r="O1379" t="s">
        <v>47</v>
      </c>
      <c r="P1379">
        <v>7</v>
      </c>
      <c r="Q1379">
        <f t="shared" si="42"/>
        <v>8</v>
      </c>
      <c r="R1379" t="str">
        <f t="shared" si="43"/>
        <v>Mid-range</v>
      </c>
    </row>
    <row r="1380" spans="1:18" x14ac:dyDescent="0.35">
      <c r="A1380">
        <v>12713184</v>
      </c>
      <c r="B1380" t="s">
        <v>1343</v>
      </c>
      <c r="C1380">
        <v>24999</v>
      </c>
      <c r="D1380" t="s">
        <v>49</v>
      </c>
      <c r="E1380" t="s">
        <v>50</v>
      </c>
      <c r="F1380" t="s">
        <v>137</v>
      </c>
      <c r="G1380" t="s">
        <v>52</v>
      </c>
      <c r="H1380">
        <v>2019</v>
      </c>
      <c r="I1380">
        <v>144000</v>
      </c>
      <c r="J1380" t="s">
        <v>21</v>
      </c>
      <c r="K1380" t="s">
        <v>22</v>
      </c>
      <c r="L1380" t="s">
        <v>23</v>
      </c>
      <c r="M1380" t="s">
        <v>24</v>
      </c>
      <c r="N1380">
        <v>2488</v>
      </c>
      <c r="O1380" t="s">
        <v>891</v>
      </c>
      <c r="P1380">
        <v>5</v>
      </c>
      <c r="Q1380">
        <f t="shared" si="42"/>
        <v>5</v>
      </c>
      <c r="R1380" t="str">
        <f t="shared" si="43"/>
        <v>Mid-range</v>
      </c>
    </row>
    <row r="1381" spans="1:18" x14ac:dyDescent="0.35">
      <c r="A1381">
        <v>12713199</v>
      </c>
      <c r="B1381" t="s">
        <v>3068</v>
      </c>
      <c r="C1381">
        <v>85990</v>
      </c>
      <c r="D1381" t="s">
        <v>17</v>
      </c>
      <c r="E1381" t="s">
        <v>171</v>
      </c>
      <c r="F1381" t="s">
        <v>1508</v>
      </c>
      <c r="G1381" t="s">
        <v>852</v>
      </c>
      <c r="H1381">
        <v>2015</v>
      </c>
      <c r="I1381">
        <v>203623</v>
      </c>
      <c r="J1381" t="s">
        <v>21</v>
      </c>
      <c r="K1381" t="s">
        <v>22</v>
      </c>
      <c r="L1381" t="s">
        <v>31</v>
      </c>
      <c r="M1381" t="s">
        <v>24</v>
      </c>
      <c r="N1381">
        <v>4461</v>
      </c>
      <c r="O1381" t="s">
        <v>47</v>
      </c>
      <c r="P1381">
        <v>8</v>
      </c>
      <c r="Q1381">
        <f t="shared" si="42"/>
        <v>9</v>
      </c>
      <c r="R1381" t="str">
        <f t="shared" si="43"/>
        <v>Luxury</v>
      </c>
    </row>
    <row r="1382" spans="1:18" x14ac:dyDescent="0.35">
      <c r="A1382">
        <v>12713205</v>
      </c>
      <c r="B1382" t="s">
        <v>3069</v>
      </c>
      <c r="C1382">
        <v>24890</v>
      </c>
      <c r="D1382" t="s">
        <v>102</v>
      </c>
      <c r="E1382" t="s">
        <v>222</v>
      </c>
      <c r="F1382" t="s">
        <v>1530</v>
      </c>
      <c r="G1382" t="s">
        <v>3070</v>
      </c>
      <c r="H1382">
        <v>2018</v>
      </c>
      <c r="I1382">
        <v>59367</v>
      </c>
      <c r="J1382" t="s">
        <v>21</v>
      </c>
      <c r="K1382" t="s">
        <v>22</v>
      </c>
      <c r="L1382" t="s">
        <v>64</v>
      </c>
      <c r="M1382" t="s">
        <v>24</v>
      </c>
      <c r="N1382">
        <v>1395</v>
      </c>
      <c r="O1382" t="s">
        <v>47</v>
      </c>
      <c r="P1382">
        <v>5</v>
      </c>
      <c r="Q1382">
        <f t="shared" si="42"/>
        <v>6</v>
      </c>
      <c r="R1382" t="str">
        <f t="shared" si="43"/>
        <v>Mid-range</v>
      </c>
    </row>
    <row r="1383" spans="1:18" x14ac:dyDescent="0.35">
      <c r="A1383">
        <v>12713223</v>
      </c>
      <c r="B1383" t="s">
        <v>3071</v>
      </c>
      <c r="C1383">
        <v>14990</v>
      </c>
      <c r="D1383" t="s">
        <v>27</v>
      </c>
      <c r="E1383" t="s">
        <v>2240</v>
      </c>
      <c r="F1383" t="s">
        <v>721</v>
      </c>
      <c r="G1383" t="s">
        <v>3072</v>
      </c>
      <c r="H1383">
        <v>2004</v>
      </c>
      <c r="I1383">
        <v>190783</v>
      </c>
      <c r="J1383" t="s">
        <v>393</v>
      </c>
      <c r="K1383" t="s">
        <v>22</v>
      </c>
      <c r="L1383" t="s">
        <v>23</v>
      </c>
      <c r="M1383" t="s">
        <v>24</v>
      </c>
      <c r="N1383">
        <v>3199</v>
      </c>
      <c r="O1383" t="s">
        <v>116</v>
      </c>
      <c r="P1383">
        <v>5</v>
      </c>
      <c r="Q1383">
        <f t="shared" si="42"/>
        <v>20</v>
      </c>
      <c r="R1383" t="str">
        <f t="shared" si="43"/>
        <v>Mid-range</v>
      </c>
    </row>
    <row r="1384" spans="1:18" x14ac:dyDescent="0.35">
      <c r="A1384">
        <v>12713239</v>
      </c>
      <c r="B1384" t="s">
        <v>3073</v>
      </c>
      <c r="C1384">
        <v>18913</v>
      </c>
      <c r="D1384" t="s">
        <v>102</v>
      </c>
      <c r="E1384" t="s">
        <v>1670</v>
      </c>
      <c r="F1384" t="s">
        <v>1702</v>
      </c>
      <c r="G1384" t="s">
        <v>3074</v>
      </c>
      <c r="H1384">
        <v>2012</v>
      </c>
      <c r="I1384">
        <v>257488</v>
      </c>
      <c r="J1384" t="s">
        <v>106</v>
      </c>
      <c r="K1384" t="s">
        <v>81</v>
      </c>
      <c r="L1384" t="s">
        <v>31</v>
      </c>
      <c r="M1384" t="s">
        <v>24</v>
      </c>
      <c r="N1384">
        <v>1968</v>
      </c>
      <c r="O1384" t="s">
        <v>47</v>
      </c>
      <c r="P1384">
        <v>2</v>
      </c>
      <c r="Q1384">
        <f t="shared" si="42"/>
        <v>12</v>
      </c>
      <c r="R1384" t="str">
        <f t="shared" si="43"/>
        <v>Mid-range</v>
      </c>
    </row>
    <row r="1385" spans="1:18" x14ac:dyDescent="0.35">
      <c r="A1385">
        <v>12713251</v>
      </c>
      <c r="B1385" t="s">
        <v>3075</v>
      </c>
      <c r="C1385">
        <v>9990</v>
      </c>
      <c r="D1385" t="s">
        <v>1601</v>
      </c>
      <c r="E1385" t="s">
        <v>3076</v>
      </c>
      <c r="F1385" t="s">
        <v>3077</v>
      </c>
      <c r="G1385" t="s">
        <v>3078</v>
      </c>
      <c r="H1385">
        <v>2007</v>
      </c>
      <c r="I1385">
        <v>108262</v>
      </c>
      <c r="J1385" t="s">
        <v>3079</v>
      </c>
      <c r="K1385" t="s">
        <v>81</v>
      </c>
      <c r="L1385" t="s">
        <v>23</v>
      </c>
      <c r="M1385" t="s">
        <v>24</v>
      </c>
      <c r="N1385">
        <v>1360</v>
      </c>
      <c r="O1385" t="s">
        <v>47</v>
      </c>
      <c r="P1385">
        <v>2</v>
      </c>
      <c r="Q1385">
        <f t="shared" si="42"/>
        <v>17</v>
      </c>
      <c r="R1385" t="str">
        <f t="shared" si="43"/>
        <v>Budget</v>
      </c>
    </row>
    <row r="1386" spans="1:18" x14ac:dyDescent="0.35">
      <c r="A1386">
        <v>12713255</v>
      </c>
      <c r="B1386" t="s">
        <v>3080</v>
      </c>
      <c r="C1386">
        <v>12499</v>
      </c>
      <c r="D1386" t="s">
        <v>127</v>
      </c>
      <c r="E1386">
        <v>2</v>
      </c>
      <c r="F1386" t="s">
        <v>128</v>
      </c>
      <c r="G1386" t="s">
        <v>3081</v>
      </c>
      <c r="H1386">
        <v>2009</v>
      </c>
      <c r="I1386">
        <v>86248</v>
      </c>
      <c r="J1386" t="s">
        <v>86</v>
      </c>
      <c r="K1386" t="s">
        <v>22</v>
      </c>
      <c r="L1386" t="s">
        <v>23</v>
      </c>
      <c r="M1386" t="s">
        <v>24</v>
      </c>
      <c r="N1386">
        <v>1498</v>
      </c>
      <c r="O1386" t="s">
        <v>116</v>
      </c>
      <c r="P1386">
        <v>5</v>
      </c>
      <c r="Q1386">
        <f t="shared" si="42"/>
        <v>15</v>
      </c>
      <c r="R1386" t="str">
        <f t="shared" si="43"/>
        <v>Mid-range</v>
      </c>
    </row>
    <row r="1387" spans="1:18" x14ac:dyDescent="0.35">
      <c r="A1387">
        <v>12713277</v>
      </c>
      <c r="B1387" t="s">
        <v>3082</v>
      </c>
      <c r="C1387">
        <v>64990</v>
      </c>
      <c r="D1387" t="s">
        <v>102</v>
      </c>
      <c r="E1387" t="s">
        <v>386</v>
      </c>
      <c r="F1387" t="s">
        <v>1825</v>
      </c>
      <c r="G1387" t="s">
        <v>3083</v>
      </c>
      <c r="H1387">
        <v>2020</v>
      </c>
      <c r="I1387">
        <v>12920</v>
      </c>
      <c r="J1387" t="s">
        <v>21</v>
      </c>
      <c r="K1387" t="s">
        <v>22</v>
      </c>
      <c r="L1387" t="s">
        <v>64</v>
      </c>
      <c r="M1387" t="s">
        <v>24</v>
      </c>
      <c r="N1387">
        <v>1984</v>
      </c>
      <c r="O1387" t="s">
        <v>47</v>
      </c>
      <c r="P1387">
        <v>7</v>
      </c>
      <c r="Q1387">
        <f t="shared" si="42"/>
        <v>4</v>
      </c>
      <c r="R1387" t="str">
        <f t="shared" si="43"/>
        <v>Luxury</v>
      </c>
    </row>
    <row r="1388" spans="1:18" x14ac:dyDescent="0.35">
      <c r="A1388">
        <v>12713291</v>
      </c>
      <c r="B1388" t="s">
        <v>3084</v>
      </c>
      <c r="C1388">
        <v>71990</v>
      </c>
      <c r="D1388" t="s">
        <v>249</v>
      </c>
      <c r="E1388" t="s">
        <v>1315</v>
      </c>
      <c r="F1388" t="s">
        <v>1688</v>
      </c>
      <c r="G1388" t="s">
        <v>211</v>
      </c>
      <c r="H1388">
        <v>2017</v>
      </c>
      <c r="I1388">
        <v>60880</v>
      </c>
      <c r="J1388" t="s">
        <v>21</v>
      </c>
      <c r="K1388" t="s">
        <v>22</v>
      </c>
      <c r="L1388" t="s">
        <v>31</v>
      </c>
      <c r="M1388" t="s">
        <v>24</v>
      </c>
      <c r="N1388">
        <v>2967</v>
      </c>
      <c r="O1388" t="s">
        <v>33</v>
      </c>
      <c r="P1388">
        <v>5</v>
      </c>
      <c r="Q1388">
        <f t="shared" si="42"/>
        <v>7</v>
      </c>
      <c r="R1388" t="str">
        <f t="shared" si="43"/>
        <v>Luxury</v>
      </c>
    </row>
    <row r="1389" spans="1:18" x14ac:dyDescent="0.35">
      <c r="A1389">
        <v>12713292</v>
      </c>
      <c r="B1389" t="s">
        <v>3085</v>
      </c>
      <c r="C1389">
        <v>41990</v>
      </c>
      <c r="D1389" t="s">
        <v>59</v>
      </c>
      <c r="E1389" t="s">
        <v>826</v>
      </c>
      <c r="F1389" t="s">
        <v>604</v>
      </c>
      <c r="G1389" t="s">
        <v>3086</v>
      </c>
      <c r="H1389">
        <v>2014</v>
      </c>
      <c r="I1389">
        <v>131041</v>
      </c>
      <c r="J1389" t="s">
        <v>21</v>
      </c>
      <c r="K1389" t="s">
        <v>22</v>
      </c>
      <c r="L1389" t="s">
        <v>31</v>
      </c>
      <c r="M1389" t="s">
        <v>24</v>
      </c>
      <c r="N1389">
        <v>2993</v>
      </c>
      <c r="O1389" t="s">
        <v>33</v>
      </c>
      <c r="P1389">
        <v>5</v>
      </c>
      <c r="Q1389">
        <f t="shared" si="42"/>
        <v>10</v>
      </c>
      <c r="R1389" t="str">
        <f t="shared" si="43"/>
        <v>Luxury</v>
      </c>
    </row>
    <row r="1390" spans="1:18" x14ac:dyDescent="0.35">
      <c r="A1390">
        <v>12713317</v>
      </c>
      <c r="B1390" t="s">
        <v>3087</v>
      </c>
      <c r="C1390">
        <v>34890</v>
      </c>
      <c r="D1390" t="s">
        <v>76</v>
      </c>
      <c r="E1390" t="s">
        <v>77</v>
      </c>
      <c r="F1390" t="s">
        <v>2008</v>
      </c>
      <c r="G1390" t="s">
        <v>2875</v>
      </c>
      <c r="H1390">
        <v>2016</v>
      </c>
      <c r="I1390">
        <v>152430</v>
      </c>
      <c r="J1390" t="s">
        <v>182</v>
      </c>
      <c r="K1390" t="s">
        <v>22</v>
      </c>
      <c r="L1390" t="s">
        <v>31</v>
      </c>
      <c r="M1390" t="s">
        <v>24</v>
      </c>
      <c r="N1390">
        <v>2999</v>
      </c>
      <c r="O1390" t="s">
        <v>47</v>
      </c>
      <c r="P1390">
        <v>5</v>
      </c>
      <c r="Q1390">
        <f t="shared" si="42"/>
        <v>8</v>
      </c>
      <c r="R1390" t="str">
        <f t="shared" si="43"/>
        <v>Mid-range</v>
      </c>
    </row>
    <row r="1391" spans="1:18" x14ac:dyDescent="0.35">
      <c r="A1391">
        <v>12713322</v>
      </c>
      <c r="B1391" t="s">
        <v>3088</v>
      </c>
      <c r="C1391">
        <v>43995</v>
      </c>
      <c r="D1391" t="s">
        <v>17</v>
      </c>
      <c r="E1391" t="s">
        <v>258</v>
      </c>
      <c r="F1391" t="s">
        <v>259</v>
      </c>
      <c r="G1391" t="s">
        <v>260</v>
      </c>
      <c r="H1391">
        <v>2015</v>
      </c>
      <c r="I1391">
        <v>233980</v>
      </c>
      <c r="J1391" t="s">
        <v>236</v>
      </c>
      <c r="K1391" t="s">
        <v>22</v>
      </c>
      <c r="L1391" t="s">
        <v>31</v>
      </c>
      <c r="M1391" t="s">
        <v>24</v>
      </c>
      <c r="N1391">
        <v>2982</v>
      </c>
      <c r="O1391" t="s">
        <v>47</v>
      </c>
      <c r="P1391">
        <v>5</v>
      </c>
      <c r="Q1391">
        <f t="shared" si="42"/>
        <v>9</v>
      </c>
      <c r="R1391" t="str">
        <f t="shared" si="43"/>
        <v>Luxury</v>
      </c>
    </row>
    <row r="1392" spans="1:18" x14ac:dyDescent="0.35">
      <c r="A1392">
        <v>12713335</v>
      </c>
      <c r="B1392" t="s">
        <v>3089</v>
      </c>
      <c r="C1392">
        <v>24990</v>
      </c>
      <c r="D1392" t="s">
        <v>102</v>
      </c>
      <c r="E1392" t="s">
        <v>222</v>
      </c>
      <c r="F1392" t="s">
        <v>1535</v>
      </c>
      <c r="G1392" t="s">
        <v>3090</v>
      </c>
      <c r="H1392">
        <v>2013</v>
      </c>
      <c r="I1392">
        <v>68640</v>
      </c>
      <c r="J1392" t="s">
        <v>86</v>
      </c>
      <c r="K1392" t="s">
        <v>22</v>
      </c>
      <c r="L1392" t="s">
        <v>64</v>
      </c>
      <c r="M1392" t="s">
        <v>24</v>
      </c>
      <c r="N1392">
        <v>1984</v>
      </c>
      <c r="O1392" t="s">
        <v>25</v>
      </c>
      <c r="P1392">
        <v>5</v>
      </c>
      <c r="Q1392">
        <f t="shared" si="42"/>
        <v>11</v>
      </c>
      <c r="R1392" t="str">
        <f t="shared" si="43"/>
        <v>Mid-range</v>
      </c>
    </row>
    <row r="1393" spans="1:18" x14ac:dyDescent="0.35">
      <c r="A1393">
        <v>12713363</v>
      </c>
      <c r="B1393" t="s">
        <v>3091</v>
      </c>
      <c r="C1393">
        <v>16990</v>
      </c>
      <c r="D1393" t="s">
        <v>127</v>
      </c>
      <c r="E1393">
        <v>3</v>
      </c>
      <c r="F1393" t="s">
        <v>3092</v>
      </c>
      <c r="G1393" t="s">
        <v>1155</v>
      </c>
      <c r="H1393">
        <v>2014</v>
      </c>
      <c r="I1393">
        <v>156814</v>
      </c>
      <c r="J1393" t="s">
        <v>86</v>
      </c>
      <c r="K1393" t="s">
        <v>22</v>
      </c>
      <c r="L1393" t="s">
        <v>23</v>
      </c>
      <c r="M1393" t="s">
        <v>24</v>
      </c>
      <c r="N1393">
        <v>1998</v>
      </c>
      <c r="O1393" t="s">
        <v>25</v>
      </c>
      <c r="P1393">
        <v>5</v>
      </c>
      <c r="Q1393">
        <f t="shared" si="42"/>
        <v>10</v>
      </c>
      <c r="R1393" t="str">
        <f t="shared" si="43"/>
        <v>Mid-range</v>
      </c>
    </row>
    <row r="1394" spans="1:18" x14ac:dyDescent="0.35">
      <c r="A1394">
        <v>12713382</v>
      </c>
      <c r="B1394" t="s">
        <v>3093</v>
      </c>
      <c r="C1394">
        <v>14000</v>
      </c>
      <c r="D1394" t="s">
        <v>17</v>
      </c>
      <c r="E1394" t="s">
        <v>905</v>
      </c>
      <c r="F1394" t="s">
        <v>1930</v>
      </c>
      <c r="G1394" t="s">
        <v>3094</v>
      </c>
      <c r="H1394">
        <v>2009</v>
      </c>
      <c r="I1394">
        <v>344440</v>
      </c>
      <c r="J1394" t="s">
        <v>106</v>
      </c>
      <c r="K1394" t="s">
        <v>81</v>
      </c>
      <c r="L1394" t="s">
        <v>23</v>
      </c>
      <c r="M1394" t="s">
        <v>24</v>
      </c>
      <c r="N1394">
        <v>2694</v>
      </c>
      <c r="O1394" t="s">
        <v>47</v>
      </c>
      <c r="P1394">
        <v>3</v>
      </c>
      <c r="Q1394">
        <f t="shared" si="42"/>
        <v>15</v>
      </c>
      <c r="R1394" t="str">
        <f t="shared" si="43"/>
        <v>Mid-range</v>
      </c>
    </row>
    <row r="1395" spans="1:18" x14ac:dyDescent="0.35">
      <c r="A1395">
        <v>12713408</v>
      </c>
      <c r="B1395" t="s">
        <v>3095</v>
      </c>
      <c r="C1395">
        <v>46880</v>
      </c>
      <c r="D1395" t="s">
        <v>17</v>
      </c>
      <c r="E1395" t="s">
        <v>193</v>
      </c>
      <c r="F1395" t="s">
        <v>395</v>
      </c>
      <c r="G1395" t="s">
        <v>573</v>
      </c>
      <c r="H1395">
        <v>2019</v>
      </c>
      <c r="I1395">
        <v>64982</v>
      </c>
      <c r="J1395" t="s">
        <v>21</v>
      </c>
      <c r="K1395" t="s">
        <v>22</v>
      </c>
      <c r="L1395" t="s">
        <v>23</v>
      </c>
      <c r="M1395" t="s">
        <v>24</v>
      </c>
      <c r="N1395">
        <v>3456</v>
      </c>
      <c r="O1395" t="s">
        <v>25</v>
      </c>
      <c r="P1395">
        <v>7</v>
      </c>
      <c r="Q1395">
        <f t="shared" si="42"/>
        <v>5</v>
      </c>
      <c r="R1395" t="str">
        <f t="shared" si="43"/>
        <v>Luxury</v>
      </c>
    </row>
    <row r="1396" spans="1:18" x14ac:dyDescent="0.35">
      <c r="A1396">
        <v>12713411</v>
      </c>
      <c r="B1396" t="s">
        <v>3095</v>
      </c>
      <c r="C1396">
        <v>45990</v>
      </c>
      <c r="D1396" t="s">
        <v>17</v>
      </c>
      <c r="E1396" t="s">
        <v>193</v>
      </c>
      <c r="F1396" t="s">
        <v>395</v>
      </c>
      <c r="G1396" t="s">
        <v>573</v>
      </c>
      <c r="H1396">
        <v>2019</v>
      </c>
      <c r="I1396">
        <v>59457</v>
      </c>
      <c r="J1396" t="s">
        <v>21</v>
      </c>
      <c r="K1396" t="s">
        <v>22</v>
      </c>
      <c r="L1396" t="s">
        <v>23</v>
      </c>
      <c r="M1396" t="s">
        <v>24</v>
      </c>
      <c r="N1396">
        <v>3456</v>
      </c>
      <c r="O1396" t="s">
        <v>25</v>
      </c>
      <c r="P1396">
        <v>7</v>
      </c>
      <c r="Q1396">
        <f t="shared" si="42"/>
        <v>5</v>
      </c>
      <c r="R1396" t="str">
        <f t="shared" si="43"/>
        <v>Luxury</v>
      </c>
    </row>
    <row r="1397" spans="1:18" x14ac:dyDescent="0.35">
      <c r="A1397">
        <v>12713477</v>
      </c>
      <c r="B1397" t="s">
        <v>1361</v>
      </c>
      <c r="C1397">
        <v>79990</v>
      </c>
      <c r="D1397" t="s">
        <v>54</v>
      </c>
      <c r="E1397" t="s">
        <v>987</v>
      </c>
      <c r="F1397" t="s">
        <v>1362</v>
      </c>
      <c r="G1397" t="s">
        <v>1363</v>
      </c>
      <c r="H1397">
        <v>2019</v>
      </c>
      <c r="I1397">
        <v>9181</v>
      </c>
      <c r="J1397" t="s">
        <v>1364</v>
      </c>
      <c r="K1397" t="s">
        <v>81</v>
      </c>
      <c r="L1397" t="s">
        <v>64</v>
      </c>
      <c r="M1397" t="s">
        <v>24</v>
      </c>
      <c r="N1397">
        <v>4950</v>
      </c>
      <c r="O1397" t="s">
        <v>135</v>
      </c>
      <c r="P1397">
        <v>4</v>
      </c>
      <c r="Q1397">
        <f t="shared" si="42"/>
        <v>5</v>
      </c>
      <c r="R1397" t="str">
        <f t="shared" si="43"/>
        <v>Luxury</v>
      </c>
    </row>
    <row r="1398" spans="1:18" x14ac:dyDescent="0.35">
      <c r="A1398">
        <v>12713485</v>
      </c>
      <c r="B1398" t="s">
        <v>3096</v>
      </c>
      <c r="C1398">
        <v>83900</v>
      </c>
      <c r="D1398" t="s">
        <v>59</v>
      </c>
      <c r="E1398" t="s">
        <v>398</v>
      </c>
      <c r="F1398" t="s">
        <v>3097</v>
      </c>
      <c r="G1398" t="s">
        <v>2635</v>
      </c>
      <c r="H1398">
        <v>2020</v>
      </c>
      <c r="I1398">
        <v>28901</v>
      </c>
      <c r="J1398" t="s">
        <v>21</v>
      </c>
      <c r="K1398" t="s">
        <v>22</v>
      </c>
      <c r="L1398" t="s">
        <v>23</v>
      </c>
      <c r="M1398" t="s">
        <v>24</v>
      </c>
      <c r="N1398">
        <v>1998</v>
      </c>
      <c r="O1398" t="s">
        <v>33</v>
      </c>
      <c r="P1398">
        <v>5</v>
      </c>
      <c r="Q1398">
        <f t="shared" si="42"/>
        <v>4</v>
      </c>
      <c r="R1398" t="str">
        <f t="shared" si="43"/>
        <v>Luxury</v>
      </c>
    </row>
    <row r="1399" spans="1:18" x14ac:dyDescent="0.35">
      <c r="A1399">
        <v>12713489</v>
      </c>
      <c r="B1399" t="s">
        <v>3098</v>
      </c>
      <c r="C1399">
        <v>7990</v>
      </c>
      <c r="D1399" t="s">
        <v>127</v>
      </c>
      <c r="E1399">
        <v>3</v>
      </c>
      <c r="F1399" t="s">
        <v>3099</v>
      </c>
      <c r="G1399" t="s">
        <v>3100</v>
      </c>
      <c r="H1399">
        <v>2006</v>
      </c>
      <c r="I1399">
        <v>219090</v>
      </c>
      <c r="J1399" t="s">
        <v>86</v>
      </c>
      <c r="K1399" t="s">
        <v>81</v>
      </c>
      <c r="L1399" t="s">
        <v>23</v>
      </c>
      <c r="M1399" t="s">
        <v>24</v>
      </c>
      <c r="N1399">
        <v>2261</v>
      </c>
      <c r="O1399" t="s">
        <v>33</v>
      </c>
      <c r="P1399">
        <v>5</v>
      </c>
      <c r="Q1399">
        <f t="shared" si="42"/>
        <v>18</v>
      </c>
      <c r="R1399" t="str">
        <f t="shared" si="43"/>
        <v>Budget</v>
      </c>
    </row>
    <row r="1400" spans="1:18" x14ac:dyDescent="0.35">
      <c r="A1400">
        <v>12713507</v>
      </c>
      <c r="B1400" t="s">
        <v>3101</v>
      </c>
      <c r="C1400">
        <v>28490</v>
      </c>
      <c r="D1400" t="s">
        <v>165</v>
      </c>
      <c r="E1400" t="s">
        <v>184</v>
      </c>
      <c r="F1400" t="s">
        <v>1289</v>
      </c>
      <c r="G1400" t="s">
        <v>2710</v>
      </c>
      <c r="H1400">
        <v>2017</v>
      </c>
      <c r="I1400">
        <v>89890</v>
      </c>
      <c r="J1400" t="s">
        <v>21</v>
      </c>
      <c r="K1400" t="s">
        <v>22</v>
      </c>
      <c r="L1400" t="s">
        <v>23</v>
      </c>
      <c r="M1400" t="s">
        <v>24</v>
      </c>
      <c r="N1400">
        <v>2360</v>
      </c>
      <c r="O1400" t="s">
        <v>47</v>
      </c>
      <c r="P1400">
        <v>7</v>
      </c>
      <c r="Q1400">
        <f t="shared" si="42"/>
        <v>7</v>
      </c>
      <c r="R1400" t="str">
        <f t="shared" si="43"/>
        <v>Mid-range</v>
      </c>
    </row>
    <row r="1401" spans="1:18" x14ac:dyDescent="0.35">
      <c r="A1401">
        <v>12713543</v>
      </c>
      <c r="B1401" t="s">
        <v>3102</v>
      </c>
      <c r="C1401">
        <v>12484</v>
      </c>
      <c r="D1401" t="s">
        <v>54</v>
      </c>
      <c r="E1401" t="s">
        <v>83</v>
      </c>
      <c r="F1401" t="s">
        <v>84</v>
      </c>
      <c r="G1401" t="s">
        <v>3103</v>
      </c>
      <c r="H1401">
        <v>2015</v>
      </c>
      <c r="I1401">
        <v>62059</v>
      </c>
      <c r="J1401" t="s">
        <v>86</v>
      </c>
      <c r="K1401" t="s">
        <v>81</v>
      </c>
      <c r="L1401" t="s">
        <v>23</v>
      </c>
      <c r="M1401" t="s">
        <v>24</v>
      </c>
      <c r="N1401">
        <v>1596</v>
      </c>
      <c r="O1401" t="s">
        <v>69</v>
      </c>
      <c r="P1401">
        <v>5</v>
      </c>
      <c r="Q1401">
        <f t="shared" si="42"/>
        <v>9</v>
      </c>
      <c r="R1401" t="str">
        <f t="shared" si="43"/>
        <v>Mid-range</v>
      </c>
    </row>
    <row r="1402" spans="1:18" x14ac:dyDescent="0.35">
      <c r="A1402">
        <v>12713551</v>
      </c>
      <c r="B1402" t="s">
        <v>3104</v>
      </c>
      <c r="C1402">
        <v>39999</v>
      </c>
      <c r="D1402" t="s">
        <v>449</v>
      </c>
      <c r="E1402" t="s">
        <v>518</v>
      </c>
      <c r="F1402" t="s">
        <v>3105</v>
      </c>
      <c r="G1402" t="s">
        <v>3106</v>
      </c>
      <c r="H1402">
        <v>2016</v>
      </c>
      <c r="I1402">
        <v>100750</v>
      </c>
      <c r="J1402" t="s">
        <v>21</v>
      </c>
      <c r="K1402" t="s">
        <v>22</v>
      </c>
      <c r="L1402" t="s">
        <v>31</v>
      </c>
      <c r="M1402" t="s">
        <v>24</v>
      </c>
      <c r="N1402">
        <v>2179</v>
      </c>
      <c r="O1402" t="s">
        <v>47</v>
      </c>
      <c r="P1402">
        <v>5</v>
      </c>
      <c r="Q1402">
        <f t="shared" si="42"/>
        <v>8</v>
      </c>
      <c r="R1402" t="str">
        <f t="shared" si="43"/>
        <v>Mid-range</v>
      </c>
    </row>
    <row r="1403" spans="1:18" x14ac:dyDescent="0.35">
      <c r="A1403">
        <v>12713575</v>
      </c>
      <c r="B1403" t="s">
        <v>3107</v>
      </c>
      <c r="C1403">
        <v>66990</v>
      </c>
      <c r="D1403" t="s">
        <v>17</v>
      </c>
      <c r="E1403" t="s">
        <v>258</v>
      </c>
      <c r="F1403" t="s">
        <v>259</v>
      </c>
      <c r="G1403" t="s">
        <v>274</v>
      </c>
      <c r="H1403">
        <v>2020</v>
      </c>
      <c r="I1403">
        <v>37826</v>
      </c>
      <c r="J1403" t="s">
        <v>275</v>
      </c>
      <c r="K1403" t="s">
        <v>81</v>
      </c>
      <c r="L1403" t="s">
        <v>31</v>
      </c>
      <c r="M1403" t="s">
        <v>24</v>
      </c>
      <c r="N1403">
        <v>2753</v>
      </c>
      <c r="O1403" t="s">
        <v>47</v>
      </c>
      <c r="P1403">
        <v>5</v>
      </c>
      <c r="Q1403">
        <f t="shared" si="42"/>
        <v>4</v>
      </c>
      <c r="R1403" t="str">
        <f t="shared" si="43"/>
        <v>Luxury</v>
      </c>
    </row>
    <row r="1404" spans="1:18" x14ac:dyDescent="0.35">
      <c r="A1404">
        <v>12713661</v>
      </c>
      <c r="B1404" t="s">
        <v>3108</v>
      </c>
      <c r="C1404">
        <v>41990</v>
      </c>
      <c r="D1404" t="s">
        <v>112</v>
      </c>
      <c r="E1404" t="s">
        <v>2398</v>
      </c>
      <c r="F1404" t="s">
        <v>758</v>
      </c>
      <c r="G1404" t="s">
        <v>3109</v>
      </c>
      <c r="H1404">
        <v>2014</v>
      </c>
      <c r="I1404">
        <v>110000</v>
      </c>
      <c r="J1404" t="s">
        <v>21</v>
      </c>
      <c r="K1404" t="s">
        <v>22</v>
      </c>
      <c r="L1404" t="s">
        <v>64</v>
      </c>
      <c r="M1404" t="s">
        <v>24</v>
      </c>
      <c r="N1404">
        <v>3456</v>
      </c>
      <c r="O1404" t="s">
        <v>69</v>
      </c>
      <c r="P1404">
        <v>5</v>
      </c>
      <c r="Q1404">
        <f t="shared" si="42"/>
        <v>10</v>
      </c>
      <c r="R1404" t="str">
        <f t="shared" si="43"/>
        <v>Luxury</v>
      </c>
    </row>
    <row r="1405" spans="1:18" x14ac:dyDescent="0.35">
      <c r="A1405">
        <v>12713664</v>
      </c>
      <c r="B1405" t="s">
        <v>3110</v>
      </c>
      <c r="C1405">
        <v>23990</v>
      </c>
      <c r="D1405" t="s">
        <v>17</v>
      </c>
      <c r="E1405" t="s">
        <v>642</v>
      </c>
      <c r="F1405" t="s">
        <v>844</v>
      </c>
      <c r="G1405" t="s">
        <v>3111</v>
      </c>
      <c r="H1405">
        <v>2016</v>
      </c>
      <c r="I1405">
        <v>71839</v>
      </c>
      <c r="J1405" t="s">
        <v>63</v>
      </c>
      <c r="K1405" t="s">
        <v>22</v>
      </c>
      <c r="L1405" t="s">
        <v>23</v>
      </c>
      <c r="M1405" t="s">
        <v>24</v>
      </c>
      <c r="N1405">
        <v>2494</v>
      </c>
      <c r="O1405" t="s">
        <v>47</v>
      </c>
      <c r="P1405">
        <v>5</v>
      </c>
      <c r="Q1405">
        <f t="shared" si="42"/>
        <v>8</v>
      </c>
      <c r="R1405" t="str">
        <f t="shared" si="43"/>
        <v>Mid-range</v>
      </c>
    </row>
    <row r="1406" spans="1:18" x14ac:dyDescent="0.35">
      <c r="A1406">
        <v>12713669</v>
      </c>
      <c r="B1406" t="s">
        <v>3112</v>
      </c>
      <c r="C1406">
        <v>21790</v>
      </c>
      <c r="D1406" t="s">
        <v>42</v>
      </c>
      <c r="E1406" t="s">
        <v>621</v>
      </c>
      <c r="F1406" t="s">
        <v>2904</v>
      </c>
      <c r="G1406" t="s">
        <v>2264</v>
      </c>
      <c r="H1406">
        <v>2015</v>
      </c>
      <c r="I1406">
        <v>136301</v>
      </c>
      <c r="J1406" t="s">
        <v>86</v>
      </c>
      <c r="K1406" t="s">
        <v>81</v>
      </c>
      <c r="L1406" t="s">
        <v>64</v>
      </c>
      <c r="M1406" t="s">
        <v>24</v>
      </c>
      <c r="N1406">
        <v>1998</v>
      </c>
      <c r="O1406" t="s">
        <v>33</v>
      </c>
      <c r="P1406">
        <v>5</v>
      </c>
      <c r="Q1406">
        <f t="shared" si="42"/>
        <v>9</v>
      </c>
      <c r="R1406" t="str">
        <f t="shared" si="43"/>
        <v>Mid-range</v>
      </c>
    </row>
    <row r="1407" spans="1:18" x14ac:dyDescent="0.35">
      <c r="A1407">
        <v>12713677</v>
      </c>
      <c r="B1407" t="s">
        <v>3113</v>
      </c>
      <c r="C1407">
        <v>15990</v>
      </c>
      <c r="D1407" t="s">
        <v>54</v>
      </c>
      <c r="E1407" t="s">
        <v>55</v>
      </c>
      <c r="F1407" t="s">
        <v>2713</v>
      </c>
      <c r="G1407" t="s">
        <v>2157</v>
      </c>
      <c r="H1407">
        <v>2012</v>
      </c>
      <c r="I1407">
        <v>170203</v>
      </c>
      <c r="J1407" t="s">
        <v>21</v>
      </c>
      <c r="K1407" t="s">
        <v>22</v>
      </c>
      <c r="L1407" t="s">
        <v>31</v>
      </c>
      <c r="M1407" t="s">
        <v>24</v>
      </c>
      <c r="N1407">
        <v>2720</v>
      </c>
      <c r="O1407" t="s">
        <v>674</v>
      </c>
      <c r="P1407">
        <v>7</v>
      </c>
      <c r="Q1407">
        <f t="shared" si="42"/>
        <v>12</v>
      </c>
      <c r="R1407" t="str">
        <f t="shared" si="43"/>
        <v>Mid-range</v>
      </c>
    </row>
    <row r="1408" spans="1:18" x14ac:dyDescent="0.35">
      <c r="A1408">
        <v>12713706</v>
      </c>
      <c r="B1408" t="s">
        <v>3114</v>
      </c>
      <c r="C1408">
        <v>21913</v>
      </c>
      <c r="D1408" t="s">
        <v>679</v>
      </c>
      <c r="E1408" t="s">
        <v>3115</v>
      </c>
      <c r="F1408" t="s">
        <v>2613</v>
      </c>
      <c r="G1408" t="s">
        <v>3116</v>
      </c>
      <c r="H1408">
        <v>2013</v>
      </c>
      <c r="I1408">
        <v>87009</v>
      </c>
      <c r="J1408" t="s">
        <v>21</v>
      </c>
      <c r="K1408" t="s">
        <v>22</v>
      </c>
      <c r="L1408" t="s">
        <v>64</v>
      </c>
      <c r="M1408" t="s">
        <v>24</v>
      </c>
      <c r="N1408">
        <v>1598</v>
      </c>
      <c r="O1408" t="s">
        <v>33</v>
      </c>
      <c r="P1408">
        <v>4</v>
      </c>
      <c r="Q1408">
        <f t="shared" si="42"/>
        <v>11</v>
      </c>
      <c r="R1408" t="str">
        <f t="shared" si="43"/>
        <v>Mid-range</v>
      </c>
    </row>
    <row r="1409" spans="1:18" x14ac:dyDescent="0.35">
      <c r="A1409">
        <v>12713707</v>
      </c>
      <c r="B1409" t="s">
        <v>675</v>
      </c>
      <c r="C1409">
        <v>16413</v>
      </c>
      <c r="D1409" t="s">
        <v>102</v>
      </c>
      <c r="E1409" t="s">
        <v>473</v>
      </c>
      <c r="F1409" t="s">
        <v>676</v>
      </c>
      <c r="G1409" t="s">
        <v>677</v>
      </c>
      <c r="H1409">
        <v>2011</v>
      </c>
      <c r="I1409">
        <v>212226</v>
      </c>
      <c r="J1409" t="s">
        <v>338</v>
      </c>
      <c r="K1409" t="s">
        <v>81</v>
      </c>
      <c r="L1409" t="s">
        <v>31</v>
      </c>
      <c r="M1409" t="s">
        <v>24</v>
      </c>
      <c r="N1409">
        <v>1968</v>
      </c>
      <c r="O1409" t="s">
        <v>47</v>
      </c>
      <c r="P1409">
        <v>5</v>
      </c>
      <c r="Q1409">
        <f t="shared" si="42"/>
        <v>13</v>
      </c>
      <c r="R1409" t="str">
        <f t="shared" si="43"/>
        <v>Mid-range</v>
      </c>
    </row>
    <row r="1410" spans="1:18" x14ac:dyDescent="0.35">
      <c r="A1410">
        <v>12713716</v>
      </c>
      <c r="B1410" t="s">
        <v>3117</v>
      </c>
      <c r="C1410">
        <v>28990</v>
      </c>
      <c r="D1410" t="s">
        <v>17</v>
      </c>
      <c r="E1410" t="s">
        <v>171</v>
      </c>
      <c r="F1410" t="s">
        <v>3118</v>
      </c>
      <c r="G1410" t="s">
        <v>3119</v>
      </c>
      <c r="H1410">
        <v>1995</v>
      </c>
      <c r="I1410">
        <v>530137</v>
      </c>
      <c r="J1410" t="s">
        <v>508</v>
      </c>
      <c r="K1410" t="s">
        <v>81</v>
      </c>
      <c r="L1410" t="s">
        <v>31</v>
      </c>
      <c r="M1410" t="s">
        <v>24</v>
      </c>
      <c r="N1410">
        <v>4164</v>
      </c>
      <c r="O1410" t="s">
        <v>25</v>
      </c>
      <c r="P1410">
        <v>6</v>
      </c>
      <c r="Q1410">
        <f t="shared" si="42"/>
        <v>29</v>
      </c>
      <c r="R1410" t="str">
        <f t="shared" si="43"/>
        <v>Mid-range</v>
      </c>
    </row>
    <row r="1411" spans="1:18" x14ac:dyDescent="0.35">
      <c r="A1411">
        <v>12713717</v>
      </c>
      <c r="B1411" t="s">
        <v>3120</v>
      </c>
      <c r="C1411">
        <v>39990</v>
      </c>
      <c r="D1411" t="s">
        <v>54</v>
      </c>
      <c r="E1411" t="s">
        <v>118</v>
      </c>
      <c r="F1411" t="s">
        <v>1442</v>
      </c>
      <c r="G1411" t="s">
        <v>1172</v>
      </c>
      <c r="H1411">
        <v>2003</v>
      </c>
      <c r="I1411">
        <v>84503</v>
      </c>
      <c r="J1411" t="s">
        <v>427</v>
      </c>
      <c r="K1411" t="s">
        <v>22</v>
      </c>
      <c r="L1411" t="s">
        <v>23</v>
      </c>
      <c r="M1411" t="s">
        <v>24</v>
      </c>
      <c r="N1411">
        <v>5408</v>
      </c>
      <c r="O1411" t="s">
        <v>74</v>
      </c>
      <c r="P1411">
        <v>2</v>
      </c>
      <c r="Q1411">
        <f t="shared" ref="Q1411:Q1474" si="44">2024-H1411</f>
        <v>21</v>
      </c>
      <c r="R1411" t="str">
        <f t="shared" ref="R1411:R1474" si="45">IF(C1411&lt;=10000,"Budget",IF(C1411&lt;=40000,"Mid-range","Luxury"))</f>
        <v>Mid-range</v>
      </c>
    </row>
    <row r="1412" spans="1:18" x14ac:dyDescent="0.35">
      <c r="A1412">
        <v>12713725</v>
      </c>
      <c r="B1412" t="s">
        <v>3121</v>
      </c>
      <c r="C1412">
        <v>16800</v>
      </c>
      <c r="D1412" t="s">
        <v>127</v>
      </c>
      <c r="E1412" t="s">
        <v>556</v>
      </c>
      <c r="F1412" t="s">
        <v>1157</v>
      </c>
      <c r="G1412" t="s">
        <v>146</v>
      </c>
      <c r="H1412">
        <v>2017</v>
      </c>
      <c r="I1412">
        <v>292173</v>
      </c>
      <c r="J1412" t="s">
        <v>80</v>
      </c>
      <c r="K1412" t="s">
        <v>22</v>
      </c>
      <c r="L1412" t="s">
        <v>31</v>
      </c>
      <c r="M1412" t="s">
        <v>24</v>
      </c>
      <c r="N1412">
        <v>3196</v>
      </c>
      <c r="O1412" t="s">
        <v>47</v>
      </c>
      <c r="P1412">
        <v>3</v>
      </c>
      <c r="Q1412">
        <f t="shared" si="44"/>
        <v>7</v>
      </c>
      <c r="R1412" t="str">
        <f t="shared" si="45"/>
        <v>Mid-range</v>
      </c>
    </row>
    <row r="1413" spans="1:18" x14ac:dyDescent="0.35">
      <c r="A1413">
        <v>12713758</v>
      </c>
      <c r="B1413" t="s">
        <v>3122</v>
      </c>
      <c r="C1413">
        <v>54800</v>
      </c>
      <c r="D1413" t="s">
        <v>102</v>
      </c>
      <c r="E1413" t="s">
        <v>386</v>
      </c>
      <c r="F1413" t="s">
        <v>1825</v>
      </c>
      <c r="G1413" t="s">
        <v>388</v>
      </c>
      <c r="H1413">
        <v>2019</v>
      </c>
      <c r="I1413">
        <v>32752</v>
      </c>
      <c r="J1413" t="s">
        <v>21</v>
      </c>
      <c r="K1413" t="s">
        <v>22</v>
      </c>
      <c r="L1413" t="s">
        <v>64</v>
      </c>
      <c r="M1413" t="s">
        <v>24</v>
      </c>
      <c r="N1413">
        <v>1984</v>
      </c>
      <c r="O1413" t="s">
        <v>25</v>
      </c>
      <c r="P1413">
        <v>7</v>
      </c>
      <c r="Q1413">
        <f t="shared" si="44"/>
        <v>5</v>
      </c>
      <c r="R1413" t="str">
        <f t="shared" si="45"/>
        <v>Luxury</v>
      </c>
    </row>
    <row r="1414" spans="1:18" x14ac:dyDescent="0.35">
      <c r="A1414">
        <v>12713808</v>
      </c>
      <c r="B1414" t="s">
        <v>3123</v>
      </c>
      <c r="C1414">
        <v>27900</v>
      </c>
      <c r="D1414" t="s">
        <v>410</v>
      </c>
      <c r="E1414" t="s">
        <v>1304</v>
      </c>
      <c r="F1414" t="s">
        <v>2092</v>
      </c>
      <c r="G1414" t="s">
        <v>1306</v>
      </c>
      <c r="H1414">
        <v>2016</v>
      </c>
      <c r="I1414">
        <v>46381</v>
      </c>
      <c r="J1414" t="s">
        <v>86</v>
      </c>
      <c r="K1414" t="s">
        <v>22</v>
      </c>
      <c r="L1414" t="s">
        <v>64</v>
      </c>
      <c r="M1414" t="s">
        <v>24</v>
      </c>
      <c r="N1414">
        <v>1969</v>
      </c>
      <c r="O1414" t="s">
        <v>116</v>
      </c>
      <c r="P1414">
        <v>5</v>
      </c>
      <c r="Q1414">
        <f t="shared" si="44"/>
        <v>8</v>
      </c>
      <c r="R1414" t="str">
        <f t="shared" si="45"/>
        <v>Mid-range</v>
      </c>
    </row>
    <row r="1415" spans="1:18" x14ac:dyDescent="0.35">
      <c r="A1415">
        <v>12713819</v>
      </c>
      <c r="B1415" t="s">
        <v>3124</v>
      </c>
      <c r="C1415">
        <v>10990</v>
      </c>
      <c r="D1415" t="s">
        <v>42</v>
      </c>
      <c r="E1415" t="s">
        <v>3125</v>
      </c>
      <c r="F1415" t="s">
        <v>1222</v>
      </c>
      <c r="G1415" t="s">
        <v>1412</v>
      </c>
      <c r="H1415">
        <v>2006</v>
      </c>
      <c r="I1415">
        <v>199162</v>
      </c>
      <c r="J1415" t="s">
        <v>21</v>
      </c>
      <c r="K1415" t="s">
        <v>22</v>
      </c>
      <c r="L1415" t="s">
        <v>23</v>
      </c>
      <c r="M1415" t="s">
        <v>24</v>
      </c>
      <c r="N1415">
        <v>3565</v>
      </c>
      <c r="O1415" t="s">
        <v>69</v>
      </c>
      <c r="P1415">
        <v>5</v>
      </c>
      <c r="Q1415">
        <f t="shared" si="44"/>
        <v>18</v>
      </c>
      <c r="R1415" t="str">
        <f t="shared" si="45"/>
        <v>Mid-range</v>
      </c>
    </row>
    <row r="1416" spans="1:18" x14ac:dyDescent="0.35">
      <c r="A1416">
        <v>12713821</v>
      </c>
      <c r="B1416" t="s">
        <v>3126</v>
      </c>
      <c r="C1416">
        <v>12990</v>
      </c>
      <c r="D1416" t="s">
        <v>282</v>
      </c>
      <c r="E1416" t="s">
        <v>648</v>
      </c>
      <c r="F1416" t="s">
        <v>479</v>
      </c>
      <c r="G1416" t="s">
        <v>461</v>
      </c>
      <c r="H1416">
        <v>2012</v>
      </c>
      <c r="I1416">
        <v>95212</v>
      </c>
      <c r="J1416" t="s">
        <v>21</v>
      </c>
      <c r="K1416" t="s">
        <v>22</v>
      </c>
      <c r="L1416" t="s">
        <v>23</v>
      </c>
      <c r="M1416" t="s">
        <v>24</v>
      </c>
      <c r="N1416">
        <v>2359</v>
      </c>
      <c r="O1416" t="s">
        <v>69</v>
      </c>
      <c r="P1416">
        <v>5</v>
      </c>
      <c r="Q1416">
        <f t="shared" si="44"/>
        <v>12</v>
      </c>
      <c r="R1416" t="str">
        <f t="shared" si="45"/>
        <v>Mid-range</v>
      </c>
    </row>
    <row r="1417" spans="1:18" x14ac:dyDescent="0.35">
      <c r="A1417">
        <v>12713840</v>
      </c>
      <c r="B1417" t="s">
        <v>3127</v>
      </c>
      <c r="C1417">
        <v>26990</v>
      </c>
      <c r="D1417" t="s">
        <v>17</v>
      </c>
      <c r="E1417" t="s">
        <v>262</v>
      </c>
      <c r="F1417" t="s">
        <v>379</v>
      </c>
      <c r="G1417" t="s">
        <v>380</v>
      </c>
      <c r="H1417">
        <v>2016</v>
      </c>
      <c r="I1417">
        <v>77520</v>
      </c>
      <c r="J1417" t="s">
        <v>86</v>
      </c>
      <c r="K1417" t="s">
        <v>22</v>
      </c>
      <c r="L1417" t="s">
        <v>381</v>
      </c>
      <c r="M1417" t="s">
        <v>24</v>
      </c>
      <c r="N1417">
        <v>1798</v>
      </c>
      <c r="O1417" t="s">
        <v>47</v>
      </c>
      <c r="P1417">
        <v>5</v>
      </c>
      <c r="Q1417">
        <f t="shared" si="44"/>
        <v>8</v>
      </c>
      <c r="R1417" t="str">
        <f t="shared" si="45"/>
        <v>Mid-range</v>
      </c>
    </row>
    <row r="1418" spans="1:18" x14ac:dyDescent="0.35">
      <c r="A1418">
        <v>12713878</v>
      </c>
      <c r="B1418" t="s">
        <v>3128</v>
      </c>
      <c r="C1418">
        <v>34999</v>
      </c>
      <c r="D1418" t="s">
        <v>449</v>
      </c>
      <c r="E1418" t="s">
        <v>518</v>
      </c>
      <c r="F1418" t="s">
        <v>1138</v>
      </c>
      <c r="G1418" t="s">
        <v>1139</v>
      </c>
      <c r="H1418">
        <v>2017</v>
      </c>
      <c r="I1418">
        <v>136264</v>
      </c>
      <c r="J1418" t="s">
        <v>21</v>
      </c>
      <c r="K1418" t="s">
        <v>22</v>
      </c>
      <c r="L1418" t="s">
        <v>31</v>
      </c>
      <c r="M1418" t="s">
        <v>24</v>
      </c>
      <c r="N1418">
        <v>1999</v>
      </c>
      <c r="O1418" t="s">
        <v>25</v>
      </c>
      <c r="P1418">
        <v>5</v>
      </c>
      <c r="Q1418">
        <f t="shared" si="44"/>
        <v>7</v>
      </c>
      <c r="R1418" t="str">
        <f t="shared" si="45"/>
        <v>Mid-range</v>
      </c>
    </row>
    <row r="1419" spans="1:18" x14ac:dyDescent="0.35">
      <c r="A1419">
        <v>12713898</v>
      </c>
      <c r="B1419" t="s">
        <v>3129</v>
      </c>
      <c r="C1419">
        <v>46990</v>
      </c>
      <c r="D1419" t="s">
        <v>88</v>
      </c>
      <c r="E1419" t="s">
        <v>98</v>
      </c>
      <c r="F1419" t="s">
        <v>3130</v>
      </c>
      <c r="G1419" t="s">
        <v>3131</v>
      </c>
      <c r="H1419">
        <v>2020</v>
      </c>
      <c r="I1419">
        <v>35595</v>
      </c>
      <c r="J1419" t="s">
        <v>1364</v>
      </c>
      <c r="K1419" t="s">
        <v>81</v>
      </c>
      <c r="L1419" t="s">
        <v>64</v>
      </c>
      <c r="M1419" t="s">
        <v>24</v>
      </c>
      <c r="N1419">
        <v>1998</v>
      </c>
      <c r="O1419" t="s">
        <v>47</v>
      </c>
      <c r="P1419">
        <v>5</v>
      </c>
      <c r="Q1419">
        <f t="shared" si="44"/>
        <v>4</v>
      </c>
      <c r="R1419" t="str">
        <f t="shared" si="45"/>
        <v>Luxury</v>
      </c>
    </row>
    <row r="1420" spans="1:18" x14ac:dyDescent="0.35">
      <c r="A1420">
        <v>12713905</v>
      </c>
      <c r="B1420" t="s">
        <v>3132</v>
      </c>
      <c r="C1420">
        <v>168888</v>
      </c>
      <c r="D1420" t="s">
        <v>17</v>
      </c>
      <c r="E1420" t="s">
        <v>171</v>
      </c>
      <c r="F1420" t="s">
        <v>3133</v>
      </c>
      <c r="G1420" t="s">
        <v>1022</v>
      </c>
      <c r="H1420">
        <v>2022</v>
      </c>
      <c r="I1420">
        <v>31</v>
      </c>
      <c r="J1420" t="s">
        <v>21</v>
      </c>
      <c r="K1420" t="s">
        <v>22</v>
      </c>
      <c r="L1420" t="s">
        <v>31</v>
      </c>
      <c r="M1420" t="s">
        <v>24</v>
      </c>
      <c r="N1420">
        <v>3346</v>
      </c>
      <c r="O1420" t="s">
        <v>33</v>
      </c>
      <c r="P1420">
        <v>7</v>
      </c>
      <c r="Q1420">
        <f t="shared" si="44"/>
        <v>2</v>
      </c>
      <c r="R1420" t="str">
        <f t="shared" si="45"/>
        <v>Luxury</v>
      </c>
    </row>
    <row r="1421" spans="1:18" x14ac:dyDescent="0.35">
      <c r="A1421">
        <v>12713916</v>
      </c>
      <c r="B1421" t="s">
        <v>3134</v>
      </c>
      <c r="C1421">
        <v>83880</v>
      </c>
      <c r="D1421" t="s">
        <v>249</v>
      </c>
      <c r="E1421" t="s">
        <v>1315</v>
      </c>
      <c r="F1421" t="s">
        <v>1419</v>
      </c>
      <c r="G1421" t="s">
        <v>1091</v>
      </c>
      <c r="H1421">
        <v>2015</v>
      </c>
      <c r="I1421">
        <v>54650</v>
      </c>
      <c r="J1421" t="s">
        <v>21</v>
      </c>
      <c r="K1421" t="s">
        <v>22</v>
      </c>
      <c r="L1421" t="s">
        <v>64</v>
      </c>
      <c r="M1421" t="s">
        <v>24</v>
      </c>
      <c r="N1421">
        <v>3604</v>
      </c>
      <c r="O1421" t="s">
        <v>69</v>
      </c>
      <c r="P1421">
        <v>5</v>
      </c>
      <c r="Q1421">
        <f t="shared" si="44"/>
        <v>9</v>
      </c>
      <c r="R1421" t="str">
        <f t="shared" si="45"/>
        <v>Luxury</v>
      </c>
    </row>
    <row r="1422" spans="1:18" x14ac:dyDescent="0.35">
      <c r="A1422">
        <v>12713937</v>
      </c>
      <c r="B1422" t="s">
        <v>3135</v>
      </c>
      <c r="C1422">
        <v>47500</v>
      </c>
      <c r="D1422" t="s">
        <v>127</v>
      </c>
      <c r="E1422" t="s">
        <v>556</v>
      </c>
      <c r="F1422" t="s">
        <v>3136</v>
      </c>
      <c r="G1422" t="s">
        <v>146</v>
      </c>
      <c r="H1422">
        <v>2017</v>
      </c>
      <c r="I1422">
        <v>107000</v>
      </c>
      <c r="J1422" t="s">
        <v>338</v>
      </c>
      <c r="K1422" t="s">
        <v>22</v>
      </c>
      <c r="L1422" t="s">
        <v>31</v>
      </c>
      <c r="M1422" t="s">
        <v>24</v>
      </c>
      <c r="N1422">
        <v>3196</v>
      </c>
      <c r="O1422" t="s">
        <v>47</v>
      </c>
      <c r="P1422">
        <v>5</v>
      </c>
      <c r="Q1422">
        <f t="shared" si="44"/>
        <v>7</v>
      </c>
      <c r="R1422" t="str">
        <f t="shared" si="45"/>
        <v>Luxury</v>
      </c>
    </row>
    <row r="1423" spans="1:18" x14ac:dyDescent="0.35">
      <c r="A1423">
        <v>12713952</v>
      </c>
      <c r="B1423" t="s">
        <v>3137</v>
      </c>
      <c r="C1423">
        <v>29888</v>
      </c>
      <c r="D1423" t="s">
        <v>17</v>
      </c>
      <c r="E1423" t="s">
        <v>193</v>
      </c>
      <c r="F1423" t="s">
        <v>3138</v>
      </c>
      <c r="G1423" t="s">
        <v>3139</v>
      </c>
      <c r="H1423">
        <v>2013</v>
      </c>
      <c r="I1423">
        <v>113090</v>
      </c>
      <c r="J1423" t="s">
        <v>21</v>
      </c>
      <c r="K1423" t="s">
        <v>22</v>
      </c>
      <c r="L1423" t="s">
        <v>23</v>
      </c>
      <c r="M1423" t="s">
        <v>24</v>
      </c>
      <c r="N1423">
        <v>3456</v>
      </c>
      <c r="O1423" t="s">
        <v>116</v>
      </c>
      <c r="P1423">
        <v>7</v>
      </c>
      <c r="Q1423">
        <f t="shared" si="44"/>
        <v>11</v>
      </c>
      <c r="R1423" t="str">
        <f t="shared" si="45"/>
        <v>Mid-range</v>
      </c>
    </row>
    <row r="1424" spans="1:18" x14ac:dyDescent="0.35">
      <c r="A1424">
        <v>12713953</v>
      </c>
      <c r="B1424" t="s">
        <v>3140</v>
      </c>
      <c r="C1424">
        <v>39888</v>
      </c>
      <c r="D1424" t="s">
        <v>188</v>
      </c>
      <c r="E1424" t="s">
        <v>189</v>
      </c>
      <c r="F1424" t="s">
        <v>3141</v>
      </c>
      <c r="G1424" t="s">
        <v>3142</v>
      </c>
      <c r="H1424">
        <v>2019</v>
      </c>
      <c r="I1424">
        <v>6895</v>
      </c>
      <c r="J1424" t="s">
        <v>21</v>
      </c>
      <c r="K1424" t="s">
        <v>22</v>
      </c>
      <c r="L1424" t="s">
        <v>31</v>
      </c>
      <c r="M1424" t="s">
        <v>24</v>
      </c>
      <c r="N1424">
        <v>1995</v>
      </c>
      <c r="O1424" t="s">
        <v>33</v>
      </c>
      <c r="P1424">
        <v>5</v>
      </c>
      <c r="Q1424">
        <f t="shared" si="44"/>
        <v>5</v>
      </c>
      <c r="R1424" t="str">
        <f t="shared" si="45"/>
        <v>Mid-range</v>
      </c>
    </row>
    <row r="1425" spans="1:18" x14ac:dyDescent="0.35">
      <c r="A1425">
        <v>12714033</v>
      </c>
      <c r="B1425" t="s">
        <v>359</v>
      </c>
      <c r="C1425">
        <v>49990</v>
      </c>
      <c r="D1425" t="s">
        <v>17</v>
      </c>
      <c r="E1425" t="s">
        <v>258</v>
      </c>
      <c r="F1425" t="s">
        <v>259</v>
      </c>
      <c r="G1425" t="s">
        <v>360</v>
      </c>
      <c r="H1425">
        <v>2018</v>
      </c>
      <c r="I1425">
        <v>138007</v>
      </c>
      <c r="J1425" t="s">
        <v>338</v>
      </c>
      <c r="K1425" t="s">
        <v>22</v>
      </c>
      <c r="L1425" t="s">
        <v>31</v>
      </c>
      <c r="M1425" t="s">
        <v>24</v>
      </c>
      <c r="N1425">
        <v>2753</v>
      </c>
      <c r="O1425" t="s">
        <v>116</v>
      </c>
      <c r="P1425">
        <v>5</v>
      </c>
      <c r="Q1425">
        <f t="shared" si="44"/>
        <v>6</v>
      </c>
      <c r="R1425" t="str">
        <f t="shared" si="45"/>
        <v>Luxury</v>
      </c>
    </row>
    <row r="1426" spans="1:18" x14ac:dyDescent="0.35">
      <c r="A1426">
        <v>12714040</v>
      </c>
      <c r="B1426" t="s">
        <v>3143</v>
      </c>
      <c r="C1426">
        <v>30950</v>
      </c>
      <c r="D1426" t="s">
        <v>127</v>
      </c>
      <c r="E1426" t="s">
        <v>466</v>
      </c>
      <c r="F1426" t="s">
        <v>1592</v>
      </c>
      <c r="G1426" t="s">
        <v>211</v>
      </c>
      <c r="H1426">
        <v>2016</v>
      </c>
      <c r="I1426">
        <v>98070</v>
      </c>
      <c r="J1426" t="s">
        <v>21</v>
      </c>
      <c r="K1426" t="s">
        <v>22</v>
      </c>
      <c r="L1426" t="s">
        <v>23</v>
      </c>
      <c r="M1426" t="s">
        <v>24</v>
      </c>
      <c r="N1426">
        <v>2488</v>
      </c>
      <c r="O1426" t="s">
        <v>47</v>
      </c>
      <c r="P1426">
        <v>5</v>
      </c>
      <c r="Q1426">
        <f t="shared" si="44"/>
        <v>8</v>
      </c>
      <c r="R1426" t="str">
        <f t="shared" si="45"/>
        <v>Mid-range</v>
      </c>
    </row>
    <row r="1427" spans="1:18" x14ac:dyDescent="0.35">
      <c r="A1427">
        <v>12714053</v>
      </c>
      <c r="B1427" t="s">
        <v>3144</v>
      </c>
      <c r="C1427">
        <v>14990</v>
      </c>
      <c r="D1427" t="s">
        <v>54</v>
      </c>
      <c r="E1427" t="s">
        <v>175</v>
      </c>
      <c r="F1427" t="s">
        <v>3145</v>
      </c>
      <c r="G1427" t="s">
        <v>3146</v>
      </c>
      <c r="H1427">
        <v>2009</v>
      </c>
      <c r="I1427">
        <v>155469</v>
      </c>
      <c r="J1427" t="s">
        <v>80</v>
      </c>
      <c r="K1427" t="s">
        <v>81</v>
      </c>
      <c r="L1427" t="s">
        <v>31</v>
      </c>
      <c r="M1427" t="s">
        <v>24</v>
      </c>
      <c r="N1427">
        <v>2499</v>
      </c>
      <c r="O1427" t="s">
        <v>47</v>
      </c>
      <c r="P1427">
        <v>2</v>
      </c>
      <c r="Q1427">
        <f t="shared" si="44"/>
        <v>15</v>
      </c>
      <c r="R1427" t="str">
        <f t="shared" si="45"/>
        <v>Mid-range</v>
      </c>
    </row>
    <row r="1428" spans="1:18" x14ac:dyDescent="0.35">
      <c r="A1428">
        <v>12714058</v>
      </c>
      <c r="B1428" t="s">
        <v>1265</v>
      </c>
      <c r="C1428">
        <v>128990</v>
      </c>
      <c r="D1428" t="s">
        <v>102</v>
      </c>
      <c r="E1428" t="s">
        <v>1082</v>
      </c>
      <c r="F1428" t="s">
        <v>1266</v>
      </c>
      <c r="G1428" t="s">
        <v>1267</v>
      </c>
      <c r="H1428">
        <v>2022</v>
      </c>
      <c r="I1428">
        <v>5</v>
      </c>
      <c r="J1428" t="s">
        <v>21</v>
      </c>
      <c r="K1428" t="s">
        <v>22</v>
      </c>
      <c r="L1428" t="s">
        <v>31</v>
      </c>
      <c r="M1428" t="s">
        <v>32</v>
      </c>
      <c r="N1428">
        <v>2967</v>
      </c>
      <c r="O1428" t="s">
        <v>47</v>
      </c>
      <c r="P1428">
        <v>5</v>
      </c>
      <c r="Q1428">
        <f t="shared" si="44"/>
        <v>2</v>
      </c>
      <c r="R1428" t="str">
        <f t="shared" si="45"/>
        <v>Luxury</v>
      </c>
    </row>
    <row r="1429" spans="1:18" x14ac:dyDescent="0.35">
      <c r="A1429">
        <v>12714059</v>
      </c>
      <c r="B1429" t="s">
        <v>1265</v>
      </c>
      <c r="C1429">
        <v>133990</v>
      </c>
      <c r="D1429" t="s">
        <v>102</v>
      </c>
      <c r="E1429" t="s">
        <v>1082</v>
      </c>
      <c r="F1429" t="s">
        <v>1266</v>
      </c>
      <c r="G1429" t="s">
        <v>1267</v>
      </c>
      <c r="H1429">
        <v>2022</v>
      </c>
      <c r="I1429">
        <v>5</v>
      </c>
      <c r="J1429" t="s">
        <v>21</v>
      </c>
      <c r="K1429" t="s">
        <v>22</v>
      </c>
      <c r="L1429" t="s">
        <v>31</v>
      </c>
      <c r="M1429" t="s">
        <v>32</v>
      </c>
      <c r="N1429">
        <v>2967</v>
      </c>
      <c r="O1429" t="s">
        <v>33</v>
      </c>
      <c r="P1429">
        <v>5</v>
      </c>
      <c r="Q1429">
        <f t="shared" si="44"/>
        <v>2</v>
      </c>
      <c r="R1429" t="str">
        <f t="shared" si="45"/>
        <v>Luxury</v>
      </c>
    </row>
    <row r="1430" spans="1:18" x14ac:dyDescent="0.35">
      <c r="A1430">
        <v>12714078</v>
      </c>
      <c r="B1430" t="s">
        <v>3147</v>
      </c>
      <c r="C1430">
        <v>32990</v>
      </c>
      <c r="D1430" t="s">
        <v>787</v>
      </c>
      <c r="E1430" t="s">
        <v>3148</v>
      </c>
      <c r="F1430" t="s">
        <v>3149</v>
      </c>
      <c r="G1430" t="s">
        <v>877</v>
      </c>
      <c r="H1430">
        <v>2012</v>
      </c>
      <c r="I1430">
        <v>33100</v>
      </c>
      <c r="J1430" t="s">
        <v>63</v>
      </c>
      <c r="K1430" t="s">
        <v>22</v>
      </c>
      <c r="L1430" t="s">
        <v>31</v>
      </c>
      <c r="M1430" t="s">
        <v>24</v>
      </c>
      <c r="N1430">
        <v>2179</v>
      </c>
      <c r="O1430" t="s">
        <v>3150</v>
      </c>
      <c r="P1430">
        <v>5</v>
      </c>
      <c r="Q1430">
        <f t="shared" si="44"/>
        <v>12</v>
      </c>
      <c r="R1430" t="str">
        <f t="shared" si="45"/>
        <v>Mid-range</v>
      </c>
    </row>
    <row r="1431" spans="1:18" x14ac:dyDescent="0.35">
      <c r="A1431">
        <v>12714089</v>
      </c>
      <c r="B1431" t="s">
        <v>3151</v>
      </c>
      <c r="C1431">
        <v>23950</v>
      </c>
      <c r="D1431" t="s">
        <v>49</v>
      </c>
      <c r="E1431" t="s">
        <v>234</v>
      </c>
      <c r="F1431" t="s">
        <v>3152</v>
      </c>
      <c r="G1431" t="s">
        <v>415</v>
      </c>
      <c r="H1431">
        <v>2013</v>
      </c>
      <c r="I1431">
        <v>243844</v>
      </c>
      <c r="J1431" t="s">
        <v>338</v>
      </c>
      <c r="K1431" t="s">
        <v>22</v>
      </c>
      <c r="L1431" t="s">
        <v>31</v>
      </c>
      <c r="M1431" t="s">
        <v>24</v>
      </c>
      <c r="N1431">
        <v>2991</v>
      </c>
      <c r="O1431" t="s">
        <v>33</v>
      </c>
      <c r="P1431">
        <v>5</v>
      </c>
      <c r="Q1431">
        <f t="shared" si="44"/>
        <v>11</v>
      </c>
      <c r="R1431" t="str">
        <f t="shared" si="45"/>
        <v>Mid-range</v>
      </c>
    </row>
    <row r="1432" spans="1:18" x14ac:dyDescent="0.35">
      <c r="A1432">
        <v>12714090</v>
      </c>
      <c r="B1432" t="s">
        <v>3153</v>
      </c>
      <c r="C1432">
        <v>27950</v>
      </c>
      <c r="D1432" t="s">
        <v>76</v>
      </c>
      <c r="E1432" t="s">
        <v>77</v>
      </c>
      <c r="F1432" t="s">
        <v>2008</v>
      </c>
      <c r="G1432" t="s">
        <v>3154</v>
      </c>
      <c r="H1432">
        <v>2013</v>
      </c>
      <c r="I1432">
        <v>247492</v>
      </c>
      <c r="J1432" t="s">
        <v>182</v>
      </c>
      <c r="K1432" t="s">
        <v>22</v>
      </c>
      <c r="L1432" t="s">
        <v>31</v>
      </c>
      <c r="M1432" t="s">
        <v>24</v>
      </c>
      <c r="N1432">
        <v>2999</v>
      </c>
      <c r="O1432" t="s">
        <v>25</v>
      </c>
      <c r="P1432">
        <v>5</v>
      </c>
      <c r="Q1432">
        <f t="shared" si="44"/>
        <v>11</v>
      </c>
      <c r="R1432" t="str">
        <f t="shared" si="45"/>
        <v>Mid-range</v>
      </c>
    </row>
    <row r="1433" spans="1:18" x14ac:dyDescent="0.35">
      <c r="A1433">
        <v>12714114</v>
      </c>
      <c r="B1433" t="s">
        <v>3155</v>
      </c>
      <c r="C1433">
        <v>50990</v>
      </c>
      <c r="D1433" t="s">
        <v>127</v>
      </c>
      <c r="E1433" t="s">
        <v>556</v>
      </c>
      <c r="F1433" t="s">
        <v>3156</v>
      </c>
      <c r="G1433" t="s">
        <v>2460</v>
      </c>
      <c r="H1433">
        <v>2022</v>
      </c>
      <c r="I1433">
        <v>10085</v>
      </c>
      <c r="J1433" t="s">
        <v>236</v>
      </c>
      <c r="K1433" t="s">
        <v>22</v>
      </c>
      <c r="L1433" t="s">
        <v>31</v>
      </c>
      <c r="M1433" t="s">
        <v>24</v>
      </c>
      <c r="N1433">
        <v>1898</v>
      </c>
      <c r="O1433" t="s">
        <v>47</v>
      </c>
      <c r="P1433">
        <v>5</v>
      </c>
      <c r="Q1433">
        <f t="shared" si="44"/>
        <v>2</v>
      </c>
      <c r="R1433" t="str">
        <f t="shared" si="45"/>
        <v>Luxury</v>
      </c>
    </row>
    <row r="1434" spans="1:18" x14ac:dyDescent="0.35">
      <c r="A1434">
        <v>12714130</v>
      </c>
      <c r="B1434" t="s">
        <v>3157</v>
      </c>
      <c r="C1434">
        <v>124990</v>
      </c>
      <c r="D1434" t="s">
        <v>449</v>
      </c>
      <c r="E1434" t="s">
        <v>588</v>
      </c>
      <c r="F1434" t="s">
        <v>3158</v>
      </c>
      <c r="G1434" t="s">
        <v>3159</v>
      </c>
      <c r="H1434">
        <v>2021</v>
      </c>
      <c r="I1434">
        <v>19735</v>
      </c>
      <c r="J1434" t="s">
        <v>21</v>
      </c>
      <c r="K1434" t="s">
        <v>22</v>
      </c>
      <c r="L1434" t="s">
        <v>31</v>
      </c>
      <c r="M1434" t="s">
        <v>24</v>
      </c>
      <c r="N1434">
        <v>2996</v>
      </c>
      <c r="O1434" t="s">
        <v>151</v>
      </c>
      <c r="P1434">
        <v>5</v>
      </c>
      <c r="Q1434">
        <f t="shared" si="44"/>
        <v>3</v>
      </c>
      <c r="R1434" t="str">
        <f t="shared" si="45"/>
        <v>Luxury</v>
      </c>
    </row>
    <row r="1435" spans="1:18" x14ac:dyDescent="0.35">
      <c r="A1435">
        <v>12714137</v>
      </c>
      <c r="B1435" t="s">
        <v>3160</v>
      </c>
      <c r="C1435">
        <v>10999</v>
      </c>
      <c r="D1435" t="s">
        <v>88</v>
      </c>
      <c r="E1435" t="s">
        <v>89</v>
      </c>
      <c r="F1435" t="s">
        <v>90</v>
      </c>
      <c r="G1435" t="s">
        <v>3161</v>
      </c>
      <c r="H1435">
        <v>2012</v>
      </c>
      <c r="I1435">
        <v>166136</v>
      </c>
      <c r="J1435" t="s">
        <v>63</v>
      </c>
      <c r="K1435" t="s">
        <v>22</v>
      </c>
      <c r="L1435" t="s">
        <v>23</v>
      </c>
      <c r="M1435" t="s">
        <v>24</v>
      </c>
      <c r="N1435">
        <v>1796</v>
      </c>
      <c r="O1435" t="s">
        <v>135</v>
      </c>
      <c r="P1435">
        <v>5</v>
      </c>
      <c r="Q1435">
        <f t="shared" si="44"/>
        <v>12</v>
      </c>
      <c r="R1435" t="str">
        <f t="shared" si="45"/>
        <v>Mid-range</v>
      </c>
    </row>
    <row r="1436" spans="1:18" x14ac:dyDescent="0.35">
      <c r="A1436">
        <v>12714149</v>
      </c>
      <c r="B1436" t="s">
        <v>3162</v>
      </c>
      <c r="C1436">
        <v>18980</v>
      </c>
      <c r="D1436" t="s">
        <v>328</v>
      </c>
      <c r="E1436" t="s">
        <v>1366</v>
      </c>
      <c r="F1436" t="s">
        <v>114</v>
      </c>
      <c r="G1436" t="s">
        <v>1387</v>
      </c>
      <c r="H1436">
        <v>2012</v>
      </c>
      <c r="I1436">
        <v>79400</v>
      </c>
      <c r="J1436" t="s">
        <v>63</v>
      </c>
      <c r="K1436" t="s">
        <v>22</v>
      </c>
      <c r="L1436" t="s">
        <v>64</v>
      </c>
      <c r="M1436" t="s">
        <v>24</v>
      </c>
      <c r="N1436">
        <v>2354</v>
      </c>
      <c r="O1436" t="s">
        <v>135</v>
      </c>
      <c r="P1436">
        <v>5</v>
      </c>
      <c r="Q1436">
        <f t="shared" si="44"/>
        <v>12</v>
      </c>
      <c r="R1436" t="str">
        <f t="shared" si="45"/>
        <v>Mid-range</v>
      </c>
    </row>
    <row r="1437" spans="1:18" x14ac:dyDescent="0.35">
      <c r="A1437">
        <v>12714161</v>
      </c>
      <c r="B1437" t="s">
        <v>1760</v>
      </c>
      <c r="C1437">
        <v>136995</v>
      </c>
      <c r="D1437" t="s">
        <v>17</v>
      </c>
      <c r="E1437" t="s">
        <v>171</v>
      </c>
      <c r="F1437" t="s">
        <v>1761</v>
      </c>
      <c r="G1437" t="s">
        <v>1022</v>
      </c>
      <c r="H1437">
        <v>2022</v>
      </c>
      <c r="I1437">
        <v>122</v>
      </c>
      <c r="J1437" t="s">
        <v>21</v>
      </c>
      <c r="K1437" t="s">
        <v>22</v>
      </c>
      <c r="L1437" t="s">
        <v>31</v>
      </c>
      <c r="M1437" t="s">
        <v>24</v>
      </c>
      <c r="N1437">
        <v>3346</v>
      </c>
      <c r="O1437" t="s">
        <v>47</v>
      </c>
      <c r="P1437">
        <v>7</v>
      </c>
      <c r="Q1437">
        <f t="shared" si="44"/>
        <v>2</v>
      </c>
      <c r="R1437" t="str">
        <f t="shared" si="45"/>
        <v>Luxury</v>
      </c>
    </row>
    <row r="1438" spans="1:18" x14ac:dyDescent="0.35">
      <c r="A1438">
        <v>12714223</v>
      </c>
      <c r="B1438" t="s">
        <v>3163</v>
      </c>
      <c r="C1438">
        <v>119990</v>
      </c>
      <c r="D1438" t="s">
        <v>27</v>
      </c>
      <c r="E1438" t="s">
        <v>3164</v>
      </c>
      <c r="F1438" t="s">
        <v>1294</v>
      </c>
      <c r="G1438" t="s">
        <v>3165</v>
      </c>
      <c r="H1438">
        <v>2014</v>
      </c>
      <c r="I1438">
        <v>9930</v>
      </c>
      <c r="J1438" t="s">
        <v>220</v>
      </c>
      <c r="K1438" t="s">
        <v>22</v>
      </c>
      <c r="L1438" t="s">
        <v>64</v>
      </c>
      <c r="M1438" t="s">
        <v>24</v>
      </c>
      <c r="N1438">
        <v>5461</v>
      </c>
      <c r="O1438" t="s">
        <v>33</v>
      </c>
      <c r="P1438">
        <v>2</v>
      </c>
      <c r="Q1438">
        <f t="shared" si="44"/>
        <v>10</v>
      </c>
      <c r="R1438" t="str">
        <f t="shared" si="45"/>
        <v>Luxury</v>
      </c>
    </row>
    <row r="1439" spans="1:18" x14ac:dyDescent="0.35">
      <c r="A1439">
        <v>12714242</v>
      </c>
      <c r="B1439" t="s">
        <v>3166</v>
      </c>
      <c r="C1439">
        <v>17990</v>
      </c>
      <c r="D1439" t="s">
        <v>42</v>
      </c>
      <c r="E1439" t="s">
        <v>440</v>
      </c>
      <c r="F1439" t="s">
        <v>3167</v>
      </c>
      <c r="G1439" t="s">
        <v>3168</v>
      </c>
      <c r="H1439">
        <v>2007</v>
      </c>
      <c r="I1439">
        <v>218776</v>
      </c>
      <c r="J1439" t="s">
        <v>63</v>
      </c>
      <c r="K1439" t="s">
        <v>22</v>
      </c>
      <c r="L1439" t="s">
        <v>64</v>
      </c>
      <c r="M1439" t="s">
        <v>24</v>
      </c>
      <c r="N1439">
        <v>5967</v>
      </c>
      <c r="O1439" t="s">
        <v>116</v>
      </c>
      <c r="P1439">
        <v>5</v>
      </c>
      <c r="Q1439">
        <f t="shared" si="44"/>
        <v>17</v>
      </c>
      <c r="R1439" t="str">
        <f t="shared" si="45"/>
        <v>Mid-range</v>
      </c>
    </row>
    <row r="1440" spans="1:18" x14ac:dyDescent="0.35">
      <c r="A1440">
        <v>12714260</v>
      </c>
      <c r="B1440" t="s">
        <v>947</v>
      </c>
      <c r="C1440">
        <v>29990</v>
      </c>
      <c r="D1440" t="s">
        <v>188</v>
      </c>
      <c r="E1440" t="s">
        <v>189</v>
      </c>
      <c r="F1440" t="s">
        <v>948</v>
      </c>
      <c r="G1440" t="s">
        <v>949</v>
      </c>
      <c r="H1440">
        <v>2018</v>
      </c>
      <c r="I1440">
        <v>106284</v>
      </c>
      <c r="J1440" t="s">
        <v>21</v>
      </c>
      <c r="K1440" t="s">
        <v>22</v>
      </c>
      <c r="L1440" t="s">
        <v>23</v>
      </c>
      <c r="M1440" t="s">
        <v>24</v>
      </c>
      <c r="N1440">
        <v>1999</v>
      </c>
      <c r="O1440" t="s">
        <v>69</v>
      </c>
      <c r="P1440">
        <v>5</v>
      </c>
      <c r="Q1440">
        <f t="shared" si="44"/>
        <v>6</v>
      </c>
      <c r="R1440" t="str">
        <f t="shared" si="45"/>
        <v>Mid-range</v>
      </c>
    </row>
    <row r="1441" spans="1:18" x14ac:dyDescent="0.35">
      <c r="A1441">
        <v>12714270</v>
      </c>
      <c r="B1441" t="s">
        <v>3169</v>
      </c>
      <c r="C1441">
        <v>59000</v>
      </c>
      <c r="D1441" t="s">
        <v>27</v>
      </c>
      <c r="E1441" t="s">
        <v>2742</v>
      </c>
      <c r="F1441" t="s">
        <v>1852</v>
      </c>
      <c r="G1441" t="s">
        <v>3170</v>
      </c>
      <c r="H1441">
        <v>2017</v>
      </c>
      <c r="I1441">
        <v>89448</v>
      </c>
      <c r="J1441" t="s">
        <v>21</v>
      </c>
      <c r="K1441" t="s">
        <v>22</v>
      </c>
      <c r="L1441" t="s">
        <v>31</v>
      </c>
      <c r="M1441" t="s">
        <v>24</v>
      </c>
      <c r="N1441">
        <v>2143</v>
      </c>
      <c r="O1441" t="s">
        <v>33</v>
      </c>
      <c r="P1441">
        <v>5</v>
      </c>
      <c r="Q1441">
        <f t="shared" si="44"/>
        <v>7</v>
      </c>
      <c r="R1441" t="str">
        <f t="shared" si="45"/>
        <v>Luxury</v>
      </c>
    </row>
    <row r="1442" spans="1:18" x14ac:dyDescent="0.35">
      <c r="A1442">
        <v>12714279</v>
      </c>
      <c r="B1442" t="s">
        <v>2779</v>
      </c>
      <c r="C1442">
        <v>45990</v>
      </c>
      <c r="D1442" t="s">
        <v>54</v>
      </c>
      <c r="E1442" t="s">
        <v>175</v>
      </c>
      <c r="F1442" t="s">
        <v>964</v>
      </c>
      <c r="G1442" t="s">
        <v>177</v>
      </c>
      <c r="H1442">
        <v>2016</v>
      </c>
      <c r="I1442">
        <v>142124</v>
      </c>
      <c r="J1442" t="s">
        <v>236</v>
      </c>
      <c r="K1442" t="s">
        <v>81</v>
      </c>
      <c r="L1442" t="s">
        <v>31</v>
      </c>
      <c r="M1442" t="s">
        <v>24</v>
      </c>
      <c r="N1442">
        <v>3198</v>
      </c>
      <c r="O1442" t="s">
        <v>116</v>
      </c>
      <c r="P1442">
        <v>5</v>
      </c>
      <c r="Q1442">
        <f t="shared" si="44"/>
        <v>8</v>
      </c>
      <c r="R1442" t="str">
        <f t="shared" si="45"/>
        <v>Luxury</v>
      </c>
    </row>
    <row r="1443" spans="1:18" x14ac:dyDescent="0.35">
      <c r="A1443">
        <v>12714308</v>
      </c>
      <c r="B1443" t="s">
        <v>3171</v>
      </c>
      <c r="C1443">
        <v>19888</v>
      </c>
      <c r="D1443" t="s">
        <v>42</v>
      </c>
      <c r="E1443" t="s">
        <v>1193</v>
      </c>
      <c r="F1443" t="s">
        <v>3172</v>
      </c>
      <c r="G1443" t="s">
        <v>3173</v>
      </c>
      <c r="H1443">
        <v>2015</v>
      </c>
      <c r="I1443">
        <v>96548</v>
      </c>
      <c r="J1443" t="s">
        <v>21</v>
      </c>
      <c r="K1443" t="s">
        <v>22</v>
      </c>
      <c r="L1443" t="s">
        <v>31</v>
      </c>
      <c r="M1443" t="s">
        <v>24</v>
      </c>
      <c r="N1443">
        <v>2231</v>
      </c>
      <c r="O1443" t="s">
        <v>47</v>
      </c>
      <c r="P1443">
        <v>7</v>
      </c>
      <c r="Q1443">
        <f t="shared" si="44"/>
        <v>9</v>
      </c>
      <c r="R1443" t="str">
        <f t="shared" si="45"/>
        <v>Mid-range</v>
      </c>
    </row>
    <row r="1444" spans="1:18" x14ac:dyDescent="0.35">
      <c r="A1444">
        <v>12714338</v>
      </c>
      <c r="B1444" t="s">
        <v>1910</v>
      </c>
      <c r="C1444">
        <v>29990</v>
      </c>
      <c r="D1444" t="s">
        <v>17</v>
      </c>
      <c r="E1444" t="s">
        <v>262</v>
      </c>
      <c r="F1444" t="s">
        <v>924</v>
      </c>
      <c r="G1444" t="s">
        <v>1911</v>
      </c>
      <c r="H1444">
        <v>2019</v>
      </c>
      <c r="I1444">
        <v>71495</v>
      </c>
      <c r="J1444" t="s">
        <v>86</v>
      </c>
      <c r="K1444" t="s">
        <v>22</v>
      </c>
      <c r="L1444" t="s">
        <v>540</v>
      </c>
      <c r="M1444" t="s">
        <v>24</v>
      </c>
      <c r="N1444">
        <v>1798</v>
      </c>
      <c r="O1444" t="s">
        <v>47</v>
      </c>
      <c r="P1444">
        <v>5</v>
      </c>
      <c r="Q1444">
        <f t="shared" si="44"/>
        <v>5</v>
      </c>
      <c r="R1444" t="str">
        <f t="shared" si="45"/>
        <v>Mid-range</v>
      </c>
    </row>
    <row r="1445" spans="1:18" x14ac:dyDescent="0.35">
      <c r="A1445">
        <v>12714369</v>
      </c>
      <c r="B1445" t="s">
        <v>3174</v>
      </c>
      <c r="C1445">
        <v>94800</v>
      </c>
      <c r="D1445" t="s">
        <v>27</v>
      </c>
      <c r="E1445" t="s">
        <v>1741</v>
      </c>
      <c r="F1445" t="s">
        <v>3175</v>
      </c>
      <c r="G1445" t="s">
        <v>2393</v>
      </c>
      <c r="H1445">
        <v>2016</v>
      </c>
      <c r="I1445">
        <v>102000</v>
      </c>
      <c r="J1445" t="s">
        <v>21</v>
      </c>
      <c r="K1445" t="s">
        <v>22</v>
      </c>
      <c r="L1445" t="s">
        <v>64</v>
      </c>
      <c r="M1445" t="s">
        <v>24</v>
      </c>
      <c r="N1445">
        <v>3982</v>
      </c>
      <c r="O1445" t="s">
        <v>47</v>
      </c>
      <c r="P1445">
        <v>5</v>
      </c>
      <c r="Q1445">
        <f t="shared" si="44"/>
        <v>8</v>
      </c>
      <c r="R1445" t="str">
        <f t="shared" si="45"/>
        <v>Luxury</v>
      </c>
    </row>
    <row r="1446" spans="1:18" x14ac:dyDescent="0.35">
      <c r="A1446">
        <v>12714377</v>
      </c>
      <c r="B1446" t="s">
        <v>1518</v>
      </c>
      <c r="C1446">
        <v>33990</v>
      </c>
      <c r="D1446" t="s">
        <v>54</v>
      </c>
      <c r="E1446" t="s">
        <v>175</v>
      </c>
      <c r="F1446" t="s">
        <v>1519</v>
      </c>
      <c r="G1446" t="s">
        <v>177</v>
      </c>
      <c r="H1446">
        <v>2017</v>
      </c>
      <c r="I1446">
        <v>95645</v>
      </c>
      <c r="J1446" t="s">
        <v>205</v>
      </c>
      <c r="K1446" t="s">
        <v>22</v>
      </c>
      <c r="L1446" t="s">
        <v>31</v>
      </c>
      <c r="M1446" t="s">
        <v>24</v>
      </c>
      <c r="N1446">
        <v>2198</v>
      </c>
      <c r="O1446" t="s">
        <v>47</v>
      </c>
      <c r="P1446">
        <v>5</v>
      </c>
      <c r="Q1446">
        <f t="shared" si="44"/>
        <v>7</v>
      </c>
      <c r="R1446" t="str">
        <f t="shared" si="45"/>
        <v>Mid-range</v>
      </c>
    </row>
    <row r="1447" spans="1:18" x14ac:dyDescent="0.35">
      <c r="A1447">
        <v>12714399</v>
      </c>
      <c r="B1447" t="s">
        <v>851</v>
      </c>
      <c r="C1447">
        <v>75990</v>
      </c>
      <c r="D1447" t="s">
        <v>17</v>
      </c>
      <c r="E1447" t="s">
        <v>171</v>
      </c>
      <c r="F1447" t="s">
        <v>629</v>
      </c>
      <c r="G1447" t="s">
        <v>852</v>
      </c>
      <c r="H1447">
        <v>2015</v>
      </c>
      <c r="I1447">
        <v>220000</v>
      </c>
      <c r="J1447" t="s">
        <v>21</v>
      </c>
      <c r="K1447" t="s">
        <v>22</v>
      </c>
      <c r="L1447" t="s">
        <v>31</v>
      </c>
      <c r="M1447" t="s">
        <v>24</v>
      </c>
      <c r="N1447">
        <v>4461</v>
      </c>
      <c r="O1447" t="s">
        <v>47</v>
      </c>
      <c r="P1447">
        <v>7</v>
      </c>
      <c r="Q1447">
        <f t="shared" si="44"/>
        <v>9</v>
      </c>
      <c r="R1447" t="str">
        <f t="shared" si="45"/>
        <v>Luxury</v>
      </c>
    </row>
    <row r="1448" spans="1:18" x14ac:dyDescent="0.35">
      <c r="A1448">
        <v>12714409</v>
      </c>
      <c r="B1448" t="s">
        <v>3176</v>
      </c>
      <c r="C1448">
        <v>26888</v>
      </c>
      <c r="D1448" t="s">
        <v>847</v>
      </c>
      <c r="E1448" t="s">
        <v>3177</v>
      </c>
      <c r="F1448" t="s">
        <v>3178</v>
      </c>
      <c r="G1448" t="s">
        <v>3179</v>
      </c>
      <c r="H1448">
        <v>2017</v>
      </c>
      <c r="I1448">
        <v>53310</v>
      </c>
      <c r="J1448" t="s">
        <v>21</v>
      </c>
      <c r="K1448" t="s">
        <v>22</v>
      </c>
      <c r="L1448" t="s">
        <v>23</v>
      </c>
      <c r="M1448" t="s">
        <v>24</v>
      </c>
      <c r="N1448">
        <v>1995</v>
      </c>
      <c r="O1448" t="s">
        <v>116</v>
      </c>
      <c r="P1448">
        <v>7</v>
      </c>
      <c r="Q1448">
        <f t="shared" si="44"/>
        <v>7</v>
      </c>
      <c r="R1448" t="str">
        <f t="shared" si="45"/>
        <v>Mid-range</v>
      </c>
    </row>
    <row r="1449" spans="1:18" x14ac:dyDescent="0.35">
      <c r="A1449">
        <v>12714433</v>
      </c>
      <c r="B1449" t="s">
        <v>3180</v>
      </c>
      <c r="C1449">
        <v>25500</v>
      </c>
      <c r="D1449" t="s">
        <v>165</v>
      </c>
      <c r="E1449" t="s">
        <v>166</v>
      </c>
      <c r="F1449" t="s">
        <v>167</v>
      </c>
      <c r="G1449" t="s">
        <v>3181</v>
      </c>
      <c r="H1449">
        <v>2013</v>
      </c>
      <c r="I1449">
        <v>124545</v>
      </c>
      <c r="J1449" t="s">
        <v>169</v>
      </c>
      <c r="K1449" t="s">
        <v>22</v>
      </c>
      <c r="L1449" t="s">
        <v>31</v>
      </c>
      <c r="M1449" t="s">
        <v>24</v>
      </c>
      <c r="N1449">
        <v>2477</v>
      </c>
      <c r="O1449" t="s">
        <v>47</v>
      </c>
      <c r="P1449">
        <v>5</v>
      </c>
      <c r="Q1449">
        <f t="shared" si="44"/>
        <v>11</v>
      </c>
      <c r="R1449" t="str">
        <f t="shared" si="45"/>
        <v>Mid-range</v>
      </c>
    </row>
    <row r="1450" spans="1:18" x14ac:dyDescent="0.35">
      <c r="A1450">
        <v>12714448</v>
      </c>
      <c r="B1450" t="s">
        <v>1180</v>
      </c>
      <c r="C1450">
        <v>39950</v>
      </c>
      <c r="D1450" t="s">
        <v>54</v>
      </c>
      <c r="E1450" t="s">
        <v>175</v>
      </c>
      <c r="F1450" t="s">
        <v>176</v>
      </c>
      <c r="G1450" t="s">
        <v>659</v>
      </c>
      <c r="H1450">
        <v>2016</v>
      </c>
      <c r="I1450">
        <v>181065</v>
      </c>
      <c r="J1450" t="s">
        <v>182</v>
      </c>
      <c r="K1450" t="s">
        <v>22</v>
      </c>
      <c r="L1450" t="s">
        <v>31</v>
      </c>
      <c r="M1450" t="s">
        <v>24</v>
      </c>
      <c r="N1450">
        <v>3198</v>
      </c>
      <c r="O1450" t="s">
        <v>47</v>
      </c>
      <c r="P1450">
        <v>5</v>
      </c>
      <c r="Q1450">
        <f t="shared" si="44"/>
        <v>8</v>
      </c>
      <c r="R1450" t="str">
        <f t="shared" si="45"/>
        <v>Mid-range</v>
      </c>
    </row>
    <row r="1451" spans="1:18" x14ac:dyDescent="0.35">
      <c r="A1451">
        <v>12714449</v>
      </c>
      <c r="B1451" t="s">
        <v>3182</v>
      </c>
      <c r="C1451">
        <v>18950</v>
      </c>
      <c r="D1451" t="s">
        <v>59</v>
      </c>
      <c r="E1451" t="s">
        <v>3183</v>
      </c>
      <c r="F1451" t="s">
        <v>1209</v>
      </c>
      <c r="G1451" t="s">
        <v>1210</v>
      </c>
      <c r="H1451">
        <v>2013</v>
      </c>
      <c r="I1451">
        <v>195011</v>
      </c>
      <c r="J1451" t="s">
        <v>63</v>
      </c>
      <c r="K1451" t="s">
        <v>22</v>
      </c>
      <c r="L1451" t="s">
        <v>31</v>
      </c>
      <c r="M1451" t="s">
        <v>24</v>
      </c>
      <c r="N1451">
        <v>1995</v>
      </c>
      <c r="O1451" t="s">
        <v>47</v>
      </c>
      <c r="P1451">
        <v>5</v>
      </c>
      <c r="Q1451">
        <f t="shared" si="44"/>
        <v>11</v>
      </c>
      <c r="R1451" t="str">
        <f t="shared" si="45"/>
        <v>Mid-range</v>
      </c>
    </row>
    <row r="1452" spans="1:18" x14ac:dyDescent="0.35">
      <c r="A1452">
        <v>12714513</v>
      </c>
      <c r="B1452" t="s">
        <v>3184</v>
      </c>
      <c r="C1452">
        <v>26900</v>
      </c>
      <c r="D1452" t="s">
        <v>102</v>
      </c>
      <c r="E1452" t="s">
        <v>103</v>
      </c>
      <c r="F1452" t="s">
        <v>3185</v>
      </c>
      <c r="G1452" t="s">
        <v>3186</v>
      </c>
      <c r="H1452">
        <v>2017</v>
      </c>
      <c r="I1452">
        <v>91000</v>
      </c>
      <c r="J1452" t="s">
        <v>106</v>
      </c>
      <c r="K1452" t="s">
        <v>22</v>
      </c>
      <c r="L1452" t="s">
        <v>64</v>
      </c>
      <c r="M1452" t="s">
        <v>24</v>
      </c>
      <c r="N1452">
        <v>1395</v>
      </c>
      <c r="O1452" t="s">
        <v>47</v>
      </c>
      <c r="P1452">
        <v>5</v>
      </c>
      <c r="Q1452">
        <f t="shared" si="44"/>
        <v>7</v>
      </c>
      <c r="R1452" t="str">
        <f t="shared" si="45"/>
        <v>Mid-range</v>
      </c>
    </row>
    <row r="1453" spans="1:18" x14ac:dyDescent="0.35">
      <c r="A1453">
        <v>12714530</v>
      </c>
      <c r="B1453" t="s">
        <v>3187</v>
      </c>
      <c r="C1453">
        <v>12500</v>
      </c>
      <c r="D1453" t="s">
        <v>42</v>
      </c>
      <c r="E1453" t="s">
        <v>71</v>
      </c>
      <c r="F1453" t="s">
        <v>2673</v>
      </c>
      <c r="G1453" t="s">
        <v>1466</v>
      </c>
      <c r="H1453">
        <v>2010</v>
      </c>
      <c r="I1453">
        <v>161000</v>
      </c>
      <c r="J1453" t="s">
        <v>63</v>
      </c>
      <c r="K1453" t="s">
        <v>22</v>
      </c>
      <c r="L1453" t="s">
        <v>23</v>
      </c>
      <c r="M1453" t="s">
        <v>24</v>
      </c>
      <c r="N1453">
        <v>2997</v>
      </c>
      <c r="O1453" t="s">
        <v>674</v>
      </c>
      <c r="P1453">
        <v>5</v>
      </c>
      <c r="Q1453">
        <f t="shared" si="44"/>
        <v>14</v>
      </c>
      <c r="R1453" t="str">
        <f t="shared" si="45"/>
        <v>Mid-range</v>
      </c>
    </row>
    <row r="1454" spans="1:18" x14ac:dyDescent="0.35">
      <c r="A1454">
        <v>12714577</v>
      </c>
      <c r="B1454" t="s">
        <v>3188</v>
      </c>
      <c r="C1454">
        <v>30990</v>
      </c>
      <c r="D1454" t="s">
        <v>17</v>
      </c>
      <c r="E1454" t="s">
        <v>642</v>
      </c>
      <c r="F1454" t="s">
        <v>263</v>
      </c>
      <c r="G1454" t="s">
        <v>3189</v>
      </c>
      <c r="H1454">
        <v>2019</v>
      </c>
      <c r="I1454">
        <v>67325</v>
      </c>
      <c r="J1454" t="s">
        <v>63</v>
      </c>
      <c r="K1454" t="s">
        <v>22</v>
      </c>
      <c r="L1454" t="s">
        <v>23</v>
      </c>
      <c r="M1454" t="s">
        <v>24</v>
      </c>
      <c r="N1454">
        <v>2494</v>
      </c>
      <c r="O1454" t="s">
        <v>47</v>
      </c>
      <c r="P1454">
        <v>5</v>
      </c>
      <c r="Q1454">
        <f t="shared" si="44"/>
        <v>5</v>
      </c>
      <c r="R1454" t="str">
        <f t="shared" si="45"/>
        <v>Mid-range</v>
      </c>
    </row>
    <row r="1455" spans="1:18" x14ac:dyDescent="0.35">
      <c r="A1455">
        <v>12714584</v>
      </c>
      <c r="B1455" t="s">
        <v>3190</v>
      </c>
      <c r="C1455">
        <v>18500</v>
      </c>
      <c r="D1455" t="s">
        <v>88</v>
      </c>
      <c r="E1455" t="s">
        <v>108</v>
      </c>
      <c r="F1455" t="s">
        <v>2643</v>
      </c>
      <c r="G1455" t="s">
        <v>3191</v>
      </c>
      <c r="H1455">
        <v>2017</v>
      </c>
      <c r="I1455">
        <v>160000</v>
      </c>
      <c r="J1455" t="s">
        <v>21</v>
      </c>
      <c r="K1455" t="s">
        <v>81</v>
      </c>
      <c r="L1455" t="s">
        <v>23</v>
      </c>
      <c r="M1455" t="s">
        <v>24</v>
      </c>
      <c r="N1455">
        <v>1999</v>
      </c>
      <c r="O1455" t="s">
        <v>33</v>
      </c>
      <c r="P1455">
        <v>5</v>
      </c>
      <c r="Q1455">
        <f t="shared" si="44"/>
        <v>7</v>
      </c>
      <c r="R1455" t="str">
        <f t="shared" si="45"/>
        <v>Mid-range</v>
      </c>
    </row>
    <row r="1456" spans="1:18" x14ac:dyDescent="0.35">
      <c r="A1456">
        <v>12714604</v>
      </c>
      <c r="B1456" t="s">
        <v>3192</v>
      </c>
      <c r="C1456">
        <v>10999</v>
      </c>
      <c r="D1456" t="s">
        <v>449</v>
      </c>
      <c r="E1456" t="s">
        <v>2880</v>
      </c>
      <c r="F1456" t="s">
        <v>3193</v>
      </c>
      <c r="G1456" t="s">
        <v>3194</v>
      </c>
      <c r="H1456">
        <v>2003</v>
      </c>
      <c r="I1456">
        <v>357690</v>
      </c>
      <c r="J1456" t="s">
        <v>21</v>
      </c>
      <c r="K1456" t="s">
        <v>22</v>
      </c>
      <c r="L1456" t="s">
        <v>31</v>
      </c>
      <c r="M1456" t="s">
        <v>24</v>
      </c>
      <c r="N1456">
        <v>2495</v>
      </c>
      <c r="O1456" t="s">
        <v>69</v>
      </c>
      <c r="P1456">
        <v>7</v>
      </c>
      <c r="Q1456">
        <f t="shared" si="44"/>
        <v>21</v>
      </c>
      <c r="R1456" t="str">
        <f t="shared" si="45"/>
        <v>Mid-range</v>
      </c>
    </row>
    <row r="1457" spans="1:18" x14ac:dyDescent="0.35">
      <c r="A1457">
        <v>12714607</v>
      </c>
      <c r="B1457" t="s">
        <v>3195</v>
      </c>
      <c r="C1457">
        <v>21990</v>
      </c>
      <c r="D1457" t="s">
        <v>59</v>
      </c>
      <c r="E1457" t="s">
        <v>1311</v>
      </c>
      <c r="F1457" t="s">
        <v>3196</v>
      </c>
      <c r="G1457" t="s">
        <v>1313</v>
      </c>
      <c r="H1457">
        <v>2013</v>
      </c>
      <c r="I1457">
        <v>126497</v>
      </c>
      <c r="J1457" t="s">
        <v>21</v>
      </c>
      <c r="K1457" t="s">
        <v>22</v>
      </c>
      <c r="L1457" t="s">
        <v>31</v>
      </c>
      <c r="M1457" t="s">
        <v>24</v>
      </c>
      <c r="N1457">
        <v>1995</v>
      </c>
      <c r="O1457" t="s">
        <v>33</v>
      </c>
      <c r="P1457">
        <v>5</v>
      </c>
      <c r="Q1457">
        <f t="shared" si="44"/>
        <v>11</v>
      </c>
      <c r="R1457" t="str">
        <f t="shared" si="45"/>
        <v>Mid-range</v>
      </c>
    </row>
    <row r="1458" spans="1:18" x14ac:dyDescent="0.35">
      <c r="A1458">
        <v>12714608</v>
      </c>
      <c r="B1458" t="s">
        <v>3197</v>
      </c>
      <c r="C1458">
        <v>34750</v>
      </c>
      <c r="D1458" t="s">
        <v>42</v>
      </c>
      <c r="E1458" t="s">
        <v>292</v>
      </c>
      <c r="F1458" t="s">
        <v>686</v>
      </c>
      <c r="G1458" t="s">
        <v>294</v>
      </c>
      <c r="H1458">
        <v>2017</v>
      </c>
      <c r="I1458">
        <v>103390</v>
      </c>
      <c r="J1458" t="s">
        <v>21</v>
      </c>
      <c r="K1458" t="s">
        <v>22</v>
      </c>
      <c r="L1458" t="s">
        <v>31</v>
      </c>
      <c r="M1458" t="s">
        <v>24</v>
      </c>
      <c r="N1458">
        <v>2776</v>
      </c>
      <c r="O1458" t="s">
        <v>25</v>
      </c>
      <c r="P1458">
        <v>7</v>
      </c>
      <c r="Q1458">
        <f t="shared" si="44"/>
        <v>7</v>
      </c>
      <c r="R1458" t="str">
        <f t="shared" si="45"/>
        <v>Mid-range</v>
      </c>
    </row>
    <row r="1459" spans="1:18" x14ac:dyDescent="0.35">
      <c r="A1459">
        <v>12714615</v>
      </c>
      <c r="B1459" t="s">
        <v>3198</v>
      </c>
      <c r="C1459">
        <v>13750</v>
      </c>
      <c r="D1459" t="s">
        <v>49</v>
      </c>
      <c r="E1459" t="s">
        <v>3199</v>
      </c>
      <c r="F1459" t="s">
        <v>3200</v>
      </c>
      <c r="G1459" t="s">
        <v>3201</v>
      </c>
      <c r="H1459">
        <v>2016</v>
      </c>
      <c r="I1459">
        <v>171048</v>
      </c>
      <c r="J1459" t="s">
        <v>21</v>
      </c>
      <c r="K1459" t="s">
        <v>81</v>
      </c>
      <c r="L1459" t="s">
        <v>64</v>
      </c>
      <c r="M1459" t="s">
        <v>24</v>
      </c>
      <c r="N1459">
        <v>1618</v>
      </c>
      <c r="O1459" t="s">
        <v>1382</v>
      </c>
      <c r="P1459">
        <v>5</v>
      </c>
      <c r="Q1459">
        <f t="shared" si="44"/>
        <v>8</v>
      </c>
      <c r="R1459" t="str">
        <f t="shared" si="45"/>
        <v>Mid-range</v>
      </c>
    </row>
    <row r="1460" spans="1:18" x14ac:dyDescent="0.35">
      <c r="A1460">
        <v>12714642</v>
      </c>
      <c r="B1460" t="s">
        <v>3202</v>
      </c>
      <c r="C1460">
        <v>6900</v>
      </c>
      <c r="D1460" t="s">
        <v>54</v>
      </c>
      <c r="E1460" t="s">
        <v>55</v>
      </c>
      <c r="F1460" t="s">
        <v>3203</v>
      </c>
      <c r="G1460" t="s">
        <v>99</v>
      </c>
      <c r="H1460">
        <v>2005</v>
      </c>
      <c r="I1460">
        <v>299294</v>
      </c>
      <c r="J1460" t="s">
        <v>21</v>
      </c>
      <c r="K1460" t="s">
        <v>22</v>
      </c>
      <c r="L1460" t="s">
        <v>23</v>
      </c>
      <c r="M1460" t="s">
        <v>24</v>
      </c>
      <c r="N1460">
        <v>3984</v>
      </c>
      <c r="O1460" t="s">
        <v>116</v>
      </c>
      <c r="P1460">
        <v>5</v>
      </c>
      <c r="Q1460">
        <f t="shared" si="44"/>
        <v>19</v>
      </c>
      <c r="R1460" t="str">
        <f t="shared" si="45"/>
        <v>Budget</v>
      </c>
    </row>
    <row r="1461" spans="1:18" x14ac:dyDescent="0.35">
      <c r="A1461">
        <v>12714658</v>
      </c>
      <c r="B1461" t="s">
        <v>3204</v>
      </c>
      <c r="C1461">
        <v>25000</v>
      </c>
      <c r="D1461" t="s">
        <v>42</v>
      </c>
      <c r="E1461" t="s">
        <v>179</v>
      </c>
      <c r="F1461" t="s">
        <v>403</v>
      </c>
      <c r="G1461" t="s">
        <v>3205</v>
      </c>
      <c r="H1461">
        <v>2010</v>
      </c>
      <c r="I1461">
        <v>260000</v>
      </c>
      <c r="J1461" t="s">
        <v>205</v>
      </c>
      <c r="K1461" t="s">
        <v>81</v>
      </c>
      <c r="L1461" t="s">
        <v>31</v>
      </c>
      <c r="M1461" t="s">
        <v>24</v>
      </c>
      <c r="N1461">
        <v>2999</v>
      </c>
      <c r="O1461" t="s">
        <v>47</v>
      </c>
      <c r="P1461">
        <v>5</v>
      </c>
      <c r="Q1461">
        <f t="shared" si="44"/>
        <v>14</v>
      </c>
      <c r="R1461" t="str">
        <f t="shared" si="45"/>
        <v>Mid-range</v>
      </c>
    </row>
    <row r="1462" spans="1:18" x14ac:dyDescent="0.35">
      <c r="A1462">
        <v>12714692</v>
      </c>
      <c r="B1462" t="s">
        <v>3206</v>
      </c>
      <c r="C1462">
        <v>36990</v>
      </c>
      <c r="D1462" t="s">
        <v>127</v>
      </c>
      <c r="E1462">
        <v>3</v>
      </c>
      <c r="F1462" t="s">
        <v>2953</v>
      </c>
      <c r="G1462" t="s">
        <v>1666</v>
      </c>
      <c r="H1462">
        <v>2019</v>
      </c>
      <c r="I1462">
        <v>19828</v>
      </c>
      <c r="J1462" t="s">
        <v>86</v>
      </c>
      <c r="K1462" t="s">
        <v>22</v>
      </c>
      <c r="L1462" t="s">
        <v>23</v>
      </c>
      <c r="M1462" t="s">
        <v>24</v>
      </c>
      <c r="N1462">
        <v>2488</v>
      </c>
      <c r="O1462" t="s">
        <v>25</v>
      </c>
      <c r="P1462">
        <v>5</v>
      </c>
      <c r="Q1462">
        <f t="shared" si="44"/>
        <v>5</v>
      </c>
      <c r="R1462" t="str">
        <f t="shared" si="45"/>
        <v>Mid-range</v>
      </c>
    </row>
    <row r="1463" spans="1:18" x14ac:dyDescent="0.35">
      <c r="A1463">
        <v>12714815</v>
      </c>
      <c r="B1463" t="s">
        <v>2890</v>
      </c>
      <c r="C1463">
        <v>39990</v>
      </c>
      <c r="D1463" t="s">
        <v>54</v>
      </c>
      <c r="E1463" t="s">
        <v>118</v>
      </c>
      <c r="F1463" t="s">
        <v>119</v>
      </c>
      <c r="G1463" t="s">
        <v>349</v>
      </c>
      <c r="H1463">
        <v>2016</v>
      </c>
      <c r="I1463">
        <v>41818</v>
      </c>
      <c r="J1463" t="s">
        <v>427</v>
      </c>
      <c r="K1463" t="s">
        <v>81</v>
      </c>
      <c r="L1463" t="s">
        <v>23</v>
      </c>
      <c r="M1463" t="s">
        <v>24</v>
      </c>
      <c r="N1463">
        <v>3984</v>
      </c>
      <c r="O1463" t="s">
        <v>116</v>
      </c>
      <c r="P1463">
        <v>2</v>
      </c>
      <c r="Q1463">
        <f t="shared" si="44"/>
        <v>8</v>
      </c>
      <c r="R1463" t="str">
        <f t="shared" si="45"/>
        <v>Mid-range</v>
      </c>
    </row>
    <row r="1464" spans="1:18" x14ac:dyDescent="0.35">
      <c r="A1464">
        <v>12714817</v>
      </c>
      <c r="B1464" t="s">
        <v>3207</v>
      </c>
      <c r="C1464">
        <v>10000</v>
      </c>
      <c r="D1464" t="s">
        <v>59</v>
      </c>
      <c r="E1464" t="s">
        <v>398</v>
      </c>
      <c r="F1464" t="s">
        <v>3208</v>
      </c>
      <c r="G1464" t="s">
        <v>3209</v>
      </c>
      <c r="H1464">
        <v>2009</v>
      </c>
      <c r="I1464">
        <v>188000</v>
      </c>
      <c r="J1464" t="s">
        <v>21</v>
      </c>
      <c r="K1464" t="s">
        <v>22</v>
      </c>
      <c r="L1464" t="s">
        <v>31</v>
      </c>
      <c r="M1464" t="s">
        <v>24</v>
      </c>
      <c r="N1464">
        <v>1995</v>
      </c>
      <c r="O1464" t="s">
        <v>47</v>
      </c>
      <c r="P1464">
        <v>5</v>
      </c>
      <c r="Q1464">
        <f t="shared" si="44"/>
        <v>15</v>
      </c>
      <c r="R1464" t="str">
        <f t="shared" si="45"/>
        <v>Budget</v>
      </c>
    </row>
    <row r="1465" spans="1:18" x14ac:dyDescent="0.35">
      <c r="A1465">
        <v>12714823</v>
      </c>
      <c r="B1465" t="s">
        <v>3210</v>
      </c>
      <c r="C1465">
        <v>5990</v>
      </c>
      <c r="D1465" t="s">
        <v>42</v>
      </c>
      <c r="E1465" t="s">
        <v>43</v>
      </c>
      <c r="F1465" t="s">
        <v>44</v>
      </c>
      <c r="G1465" t="s">
        <v>1148</v>
      </c>
      <c r="H1465">
        <v>2010</v>
      </c>
      <c r="I1465">
        <v>107000</v>
      </c>
      <c r="J1465" t="s">
        <v>63</v>
      </c>
      <c r="K1465" t="s">
        <v>22</v>
      </c>
      <c r="L1465" t="s">
        <v>23</v>
      </c>
      <c r="M1465" t="s">
        <v>24</v>
      </c>
      <c r="N1465">
        <v>1796</v>
      </c>
      <c r="O1465" t="s">
        <v>47</v>
      </c>
      <c r="P1465">
        <v>5</v>
      </c>
      <c r="Q1465">
        <f t="shared" si="44"/>
        <v>14</v>
      </c>
      <c r="R1465" t="str">
        <f t="shared" si="45"/>
        <v>Budget</v>
      </c>
    </row>
    <row r="1466" spans="1:18" x14ac:dyDescent="0.35">
      <c r="A1466">
        <v>12714827</v>
      </c>
      <c r="B1466" t="s">
        <v>3211</v>
      </c>
      <c r="C1466">
        <v>5500</v>
      </c>
      <c r="D1466" t="s">
        <v>188</v>
      </c>
      <c r="E1466" t="s">
        <v>2171</v>
      </c>
      <c r="F1466" t="s">
        <v>251</v>
      </c>
      <c r="G1466" t="s">
        <v>3212</v>
      </c>
      <c r="H1466">
        <v>2012</v>
      </c>
      <c r="I1466">
        <v>102491</v>
      </c>
      <c r="J1466" t="s">
        <v>86</v>
      </c>
      <c r="K1466" t="s">
        <v>81</v>
      </c>
      <c r="L1466" t="s">
        <v>23</v>
      </c>
      <c r="M1466" t="s">
        <v>24</v>
      </c>
      <c r="N1466">
        <v>1396</v>
      </c>
      <c r="O1466" t="s">
        <v>47</v>
      </c>
      <c r="P1466">
        <v>5</v>
      </c>
      <c r="Q1466">
        <f t="shared" si="44"/>
        <v>12</v>
      </c>
      <c r="R1466" t="str">
        <f t="shared" si="45"/>
        <v>Budget</v>
      </c>
    </row>
    <row r="1467" spans="1:18" x14ac:dyDescent="0.35">
      <c r="A1467">
        <v>12714828</v>
      </c>
      <c r="B1467" t="s">
        <v>1322</v>
      </c>
      <c r="C1467">
        <v>33999</v>
      </c>
      <c r="D1467" t="s">
        <v>88</v>
      </c>
      <c r="E1467" t="s">
        <v>625</v>
      </c>
      <c r="F1467" t="s">
        <v>626</v>
      </c>
      <c r="G1467" t="s">
        <v>1323</v>
      </c>
      <c r="H1467">
        <v>2018</v>
      </c>
      <c r="I1467">
        <v>109697</v>
      </c>
      <c r="J1467" t="s">
        <v>106</v>
      </c>
      <c r="K1467" t="s">
        <v>22</v>
      </c>
      <c r="L1467" t="s">
        <v>31</v>
      </c>
      <c r="M1467" t="s">
        <v>24</v>
      </c>
      <c r="N1467">
        <v>2497</v>
      </c>
      <c r="O1467" t="s">
        <v>47</v>
      </c>
      <c r="P1467">
        <v>3</v>
      </c>
      <c r="Q1467">
        <f t="shared" si="44"/>
        <v>6</v>
      </c>
      <c r="R1467" t="str">
        <f t="shared" si="45"/>
        <v>Mid-range</v>
      </c>
    </row>
    <row r="1468" spans="1:18" x14ac:dyDescent="0.35">
      <c r="A1468">
        <v>12714829</v>
      </c>
      <c r="B1468" t="s">
        <v>3213</v>
      </c>
      <c r="C1468">
        <v>64999</v>
      </c>
      <c r="D1468" t="s">
        <v>54</v>
      </c>
      <c r="E1468" t="s">
        <v>340</v>
      </c>
      <c r="F1468" t="s">
        <v>935</v>
      </c>
      <c r="G1468" t="s">
        <v>2863</v>
      </c>
      <c r="H1468">
        <v>2018</v>
      </c>
      <c r="I1468">
        <v>53198</v>
      </c>
      <c r="J1468" t="s">
        <v>21</v>
      </c>
      <c r="K1468" t="s">
        <v>22</v>
      </c>
      <c r="L1468" t="s">
        <v>31</v>
      </c>
      <c r="M1468" t="s">
        <v>24</v>
      </c>
      <c r="N1468">
        <v>1996</v>
      </c>
      <c r="O1468" t="s">
        <v>47</v>
      </c>
      <c r="P1468">
        <v>7</v>
      </c>
      <c r="Q1468">
        <f t="shared" si="44"/>
        <v>6</v>
      </c>
      <c r="R1468" t="str">
        <f t="shared" si="45"/>
        <v>Luxury</v>
      </c>
    </row>
    <row r="1469" spans="1:18" x14ac:dyDescent="0.35">
      <c r="A1469">
        <v>12714844</v>
      </c>
      <c r="B1469" t="s">
        <v>1860</v>
      </c>
      <c r="C1469">
        <v>46999</v>
      </c>
      <c r="D1469" t="s">
        <v>165</v>
      </c>
      <c r="E1469" t="s">
        <v>166</v>
      </c>
      <c r="F1469" t="s">
        <v>1513</v>
      </c>
      <c r="G1469" t="s">
        <v>1282</v>
      </c>
      <c r="H1469">
        <v>2020</v>
      </c>
      <c r="I1469">
        <v>57884</v>
      </c>
      <c r="J1469" t="s">
        <v>275</v>
      </c>
      <c r="K1469" t="s">
        <v>22</v>
      </c>
      <c r="L1469" t="s">
        <v>31</v>
      </c>
      <c r="M1469" t="s">
        <v>24</v>
      </c>
      <c r="N1469">
        <v>2440</v>
      </c>
      <c r="O1469" t="s">
        <v>47</v>
      </c>
      <c r="P1469">
        <v>5</v>
      </c>
      <c r="Q1469">
        <f t="shared" si="44"/>
        <v>4</v>
      </c>
      <c r="R1469" t="str">
        <f t="shared" si="45"/>
        <v>Luxury</v>
      </c>
    </row>
    <row r="1470" spans="1:18" x14ac:dyDescent="0.35">
      <c r="A1470">
        <v>12714845</v>
      </c>
      <c r="B1470" t="s">
        <v>3214</v>
      </c>
      <c r="C1470">
        <v>56999</v>
      </c>
      <c r="D1470" t="s">
        <v>76</v>
      </c>
      <c r="E1470" t="s">
        <v>77</v>
      </c>
      <c r="F1470" t="s">
        <v>2874</v>
      </c>
      <c r="G1470" t="s">
        <v>3215</v>
      </c>
      <c r="H1470">
        <v>2018</v>
      </c>
      <c r="I1470">
        <v>81905</v>
      </c>
      <c r="J1470" t="s">
        <v>182</v>
      </c>
      <c r="K1470" t="s">
        <v>22</v>
      </c>
      <c r="L1470" t="s">
        <v>31</v>
      </c>
      <c r="M1470" t="s">
        <v>24</v>
      </c>
      <c r="N1470">
        <v>2999</v>
      </c>
      <c r="O1470" t="s">
        <v>69</v>
      </c>
      <c r="P1470">
        <v>5</v>
      </c>
      <c r="Q1470">
        <f t="shared" si="44"/>
        <v>6</v>
      </c>
      <c r="R1470" t="str">
        <f t="shared" si="45"/>
        <v>Luxury</v>
      </c>
    </row>
    <row r="1471" spans="1:18" x14ac:dyDescent="0.35">
      <c r="A1471">
        <v>12714894</v>
      </c>
      <c r="B1471" t="s">
        <v>3216</v>
      </c>
      <c r="C1471">
        <v>5500</v>
      </c>
      <c r="D1471" t="s">
        <v>54</v>
      </c>
      <c r="E1471" t="s">
        <v>83</v>
      </c>
      <c r="F1471" t="s">
        <v>3049</v>
      </c>
      <c r="G1471" t="s">
        <v>1890</v>
      </c>
      <c r="H1471">
        <v>2010</v>
      </c>
      <c r="I1471">
        <v>192000</v>
      </c>
      <c r="J1471" t="s">
        <v>86</v>
      </c>
      <c r="K1471" t="s">
        <v>81</v>
      </c>
      <c r="L1471" t="s">
        <v>31</v>
      </c>
      <c r="M1471" t="s">
        <v>24</v>
      </c>
      <c r="N1471">
        <v>1997</v>
      </c>
      <c r="O1471" t="s">
        <v>674</v>
      </c>
      <c r="P1471">
        <v>5</v>
      </c>
      <c r="Q1471">
        <f t="shared" si="44"/>
        <v>14</v>
      </c>
      <c r="R1471" t="str">
        <f t="shared" si="45"/>
        <v>Budget</v>
      </c>
    </row>
    <row r="1472" spans="1:18" x14ac:dyDescent="0.35">
      <c r="A1472">
        <v>12714897</v>
      </c>
      <c r="B1472" t="s">
        <v>3217</v>
      </c>
      <c r="C1472">
        <v>6500</v>
      </c>
      <c r="D1472" t="s">
        <v>88</v>
      </c>
      <c r="E1472" t="s">
        <v>2544</v>
      </c>
      <c r="F1472" t="s">
        <v>251</v>
      </c>
      <c r="G1472" t="s">
        <v>3218</v>
      </c>
      <c r="H1472">
        <v>2011</v>
      </c>
      <c r="I1472">
        <v>157000</v>
      </c>
      <c r="J1472" t="s">
        <v>86</v>
      </c>
      <c r="K1472" t="s">
        <v>22</v>
      </c>
      <c r="L1472" t="s">
        <v>23</v>
      </c>
      <c r="M1472" t="s">
        <v>24</v>
      </c>
      <c r="N1472">
        <v>1399</v>
      </c>
      <c r="O1472" t="s">
        <v>47</v>
      </c>
      <c r="P1472">
        <v>5</v>
      </c>
      <c r="Q1472">
        <f t="shared" si="44"/>
        <v>13</v>
      </c>
      <c r="R1472" t="str">
        <f t="shared" si="45"/>
        <v>Budget</v>
      </c>
    </row>
    <row r="1473" spans="1:18" x14ac:dyDescent="0.35">
      <c r="A1473">
        <v>12714907</v>
      </c>
      <c r="B1473" t="s">
        <v>2509</v>
      </c>
      <c r="C1473">
        <v>26975</v>
      </c>
      <c r="D1473" t="s">
        <v>17</v>
      </c>
      <c r="E1473" t="s">
        <v>258</v>
      </c>
      <c r="F1473" t="s">
        <v>351</v>
      </c>
      <c r="G1473" t="s">
        <v>2510</v>
      </c>
      <c r="H1473">
        <v>2018</v>
      </c>
      <c r="I1473">
        <v>69281</v>
      </c>
      <c r="J1473" t="s">
        <v>80</v>
      </c>
      <c r="K1473" t="s">
        <v>81</v>
      </c>
      <c r="L1473" t="s">
        <v>23</v>
      </c>
      <c r="M1473" t="s">
        <v>24</v>
      </c>
      <c r="N1473">
        <v>2694</v>
      </c>
      <c r="O1473" t="s">
        <v>25</v>
      </c>
      <c r="P1473">
        <v>2</v>
      </c>
      <c r="Q1473">
        <f t="shared" si="44"/>
        <v>6</v>
      </c>
      <c r="R1473" t="str">
        <f t="shared" si="45"/>
        <v>Mid-range</v>
      </c>
    </row>
    <row r="1474" spans="1:18" x14ac:dyDescent="0.35">
      <c r="A1474">
        <v>12714922</v>
      </c>
      <c r="B1474" t="s">
        <v>3219</v>
      </c>
      <c r="C1474">
        <v>33880</v>
      </c>
      <c r="D1474" t="s">
        <v>165</v>
      </c>
      <c r="E1474" t="s">
        <v>166</v>
      </c>
      <c r="F1474" t="s">
        <v>502</v>
      </c>
      <c r="G1474" t="s">
        <v>3220</v>
      </c>
      <c r="H1474">
        <v>2016</v>
      </c>
      <c r="I1474">
        <v>68165</v>
      </c>
      <c r="J1474" t="s">
        <v>338</v>
      </c>
      <c r="K1474" t="s">
        <v>22</v>
      </c>
      <c r="L1474" t="s">
        <v>31</v>
      </c>
      <c r="M1474" t="s">
        <v>24</v>
      </c>
      <c r="N1474">
        <v>2440</v>
      </c>
      <c r="O1474" t="s">
        <v>47</v>
      </c>
      <c r="P1474">
        <v>5</v>
      </c>
      <c r="Q1474">
        <f t="shared" si="44"/>
        <v>8</v>
      </c>
      <c r="R1474" t="str">
        <f t="shared" si="45"/>
        <v>Mid-range</v>
      </c>
    </row>
    <row r="1475" spans="1:18" x14ac:dyDescent="0.35">
      <c r="A1475">
        <v>12714949</v>
      </c>
      <c r="B1475" t="s">
        <v>3221</v>
      </c>
      <c r="C1475">
        <v>8995</v>
      </c>
      <c r="D1475" t="s">
        <v>165</v>
      </c>
      <c r="E1475" t="s">
        <v>166</v>
      </c>
      <c r="F1475" t="s">
        <v>470</v>
      </c>
      <c r="G1475" t="s">
        <v>2262</v>
      </c>
      <c r="H1475">
        <v>2000</v>
      </c>
      <c r="I1475">
        <v>360010</v>
      </c>
      <c r="J1475" t="s">
        <v>169</v>
      </c>
      <c r="K1475" t="s">
        <v>81</v>
      </c>
      <c r="L1475" t="s">
        <v>23</v>
      </c>
      <c r="M1475" t="s">
        <v>24</v>
      </c>
      <c r="N1475">
        <v>2972</v>
      </c>
      <c r="O1475" t="s">
        <v>74</v>
      </c>
      <c r="P1475">
        <v>5</v>
      </c>
      <c r="Q1475">
        <f t="shared" ref="Q1475:Q1538" si="46">2024-H1475</f>
        <v>24</v>
      </c>
      <c r="R1475" t="str">
        <f t="shared" ref="R1475:R1538" si="47">IF(C1475&lt;=10000,"Budget",IF(C1475&lt;=40000,"Mid-range","Luxury"))</f>
        <v>Budget</v>
      </c>
    </row>
    <row r="1476" spans="1:18" x14ac:dyDescent="0.35">
      <c r="A1476">
        <v>12714951</v>
      </c>
      <c r="B1476" t="s">
        <v>3222</v>
      </c>
      <c r="C1476">
        <v>8995</v>
      </c>
      <c r="D1476" t="s">
        <v>165</v>
      </c>
      <c r="E1476" t="s">
        <v>166</v>
      </c>
      <c r="F1476" t="s">
        <v>639</v>
      </c>
      <c r="G1476" t="s">
        <v>2422</v>
      </c>
      <c r="H1476">
        <v>2007</v>
      </c>
      <c r="I1476">
        <v>339000</v>
      </c>
      <c r="J1476" t="s">
        <v>80</v>
      </c>
      <c r="K1476" t="s">
        <v>81</v>
      </c>
      <c r="L1476" t="s">
        <v>23</v>
      </c>
      <c r="M1476" t="s">
        <v>24</v>
      </c>
      <c r="N1476">
        <v>2351</v>
      </c>
      <c r="O1476" t="s">
        <v>116</v>
      </c>
      <c r="P1476">
        <v>3</v>
      </c>
      <c r="Q1476">
        <f t="shared" si="46"/>
        <v>17</v>
      </c>
      <c r="R1476" t="str">
        <f t="shared" si="47"/>
        <v>Budget</v>
      </c>
    </row>
    <row r="1477" spans="1:18" x14ac:dyDescent="0.35">
      <c r="A1477">
        <v>12714952</v>
      </c>
      <c r="B1477" t="s">
        <v>3223</v>
      </c>
      <c r="C1477">
        <v>14995</v>
      </c>
      <c r="D1477" t="s">
        <v>49</v>
      </c>
      <c r="E1477" t="s">
        <v>234</v>
      </c>
      <c r="F1477" t="s">
        <v>2386</v>
      </c>
      <c r="G1477" t="s">
        <v>2387</v>
      </c>
      <c r="H1477">
        <v>2011</v>
      </c>
      <c r="I1477">
        <v>200471</v>
      </c>
      <c r="J1477" t="s">
        <v>236</v>
      </c>
      <c r="K1477" t="s">
        <v>22</v>
      </c>
      <c r="L1477" t="s">
        <v>31</v>
      </c>
      <c r="M1477" t="s">
        <v>24</v>
      </c>
      <c r="N1477">
        <v>2488</v>
      </c>
      <c r="O1477" t="s">
        <v>151</v>
      </c>
      <c r="P1477">
        <v>5</v>
      </c>
      <c r="Q1477">
        <f t="shared" si="46"/>
        <v>13</v>
      </c>
      <c r="R1477" t="str">
        <f t="shared" si="47"/>
        <v>Mid-range</v>
      </c>
    </row>
    <row r="1478" spans="1:18" x14ac:dyDescent="0.35">
      <c r="A1478">
        <v>12714953</v>
      </c>
      <c r="B1478" t="s">
        <v>3224</v>
      </c>
      <c r="C1478">
        <v>36995</v>
      </c>
      <c r="D1478" t="s">
        <v>49</v>
      </c>
      <c r="E1478" t="s">
        <v>148</v>
      </c>
      <c r="F1478" t="s">
        <v>149</v>
      </c>
      <c r="G1478" t="s">
        <v>898</v>
      </c>
      <c r="H1478">
        <v>2012</v>
      </c>
      <c r="I1478">
        <v>139830</v>
      </c>
      <c r="J1478" t="s">
        <v>21</v>
      </c>
      <c r="K1478" t="s">
        <v>22</v>
      </c>
      <c r="L1478" t="s">
        <v>31</v>
      </c>
      <c r="M1478" t="s">
        <v>24</v>
      </c>
      <c r="N1478">
        <v>2953</v>
      </c>
      <c r="O1478" t="s">
        <v>47</v>
      </c>
      <c r="P1478">
        <v>7</v>
      </c>
      <c r="Q1478">
        <f t="shared" si="46"/>
        <v>12</v>
      </c>
      <c r="R1478" t="str">
        <f t="shared" si="47"/>
        <v>Mid-range</v>
      </c>
    </row>
    <row r="1479" spans="1:18" x14ac:dyDescent="0.35">
      <c r="A1479">
        <v>12714961</v>
      </c>
      <c r="B1479" t="s">
        <v>3225</v>
      </c>
      <c r="C1479">
        <v>32990</v>
      </c>
      <c r="D1479" t="s">
        <v>17</v>
      </c>
      <c r="E1479" t="s">
        <v>258</v>
      </c>
      <c r="F1479" t="s">
        <v>259</v>
      </c>
      <c r="G1479" t="s">
        <v>3226</v>
      </c>
      <c r="H1479">
        <v>2009</v>
      </c>
      <c r="I1479">
        <v>166155</v>
      </c>
      <c r="J1479" t="s">
        <v>236</v>
      </c>
      <c r="K1479" t="s">
        <v>81</v>
      </c>
      <c r="L1479" t="s">
        <v>31</v>
      </c>
      <c r="M1479" t="s">
        <v>24</v>
      </c>
      <c r="N1479">
        <v>2982</v>
      </c>
      <c r="O1479" t="s">
        <v>69</v>
      </c>
      <c r="P1479">
        <v>5</v>
      </c>
      <c r="Q1479">
        <f t="shared" si="46"/>
        <v>15</v>
      </c>
      <c r="R1479" t="str">
        <f t="shared" si="47"/>
        <v>Mid-range</v>
      </c>
    </row>
    <row r="1480" spans="1:18" x14ac:dyDescent="0.35">
      <c r="A1480">
        <v>12715004</v>
      </c>
      <c r="B1480" t="s">
        <v>3227</v>
      </c>
      <c r="C1480">
        <v>15700</v>
      </c>
      <c r="D1480" t="s">
        <v>88</v>
      </c>
      <c r="E1480" t="s">
        <v>94</v>
      </c>
      <c r="F1480" t="s">
        <v>670</v>
      </c>
      <c r="G1480" t="s">
        <v>671</v>
      </c>
      <c r="H1480">
        <v>2013</v>
      </c>
      <c r="I1480">
        <v>191289</v>
      </c>
      <c r="J1480" t="s">
        <v>21</v>
      </c>
      <c r="K1480" t="s">
        <v>22</v>
      </c>
      <c r="L1480" t="s">
        <v>31</v>
      </c>
      <c r="M1480" t="s">
        <v>24</v>
      </c>
      <c r="N1480">
        <v>2199</v>
      </c>
      <c r="O1480" t="s">
        <v>135</v>
      </c>
      <c r="P1480">
        <v>7</v>
      </c>
      <c r="Q1480">
        <f t="shared" si="46"/>
        <v>11</v>
      </c>
      <c r="R1480" t="str">
        <f t="shared" si="47"/>
        <v>Mid-range</v>
      </c>
    </row>
    <row r="1481" spans="1:18" x14ac:dyDescent="0.35">
      <c r="A1481">
        <v>12715039</v>
      </c>
      <c r="B1481" t="s">
        <v>3228</v>
      </c>
      <c r="C1481">
        <v>28990</v>
      </c>
      <c r="D1481" t="s">
        <v>188</v>
      </c>
      <c r="E1481" t="s">
        <v>189</v>
      </c>
      <c r="F1481" t="s">
        <v>190</v>
      </c>
      <c r="G1481" t="s">
        <v>949</v>
      </c>
      <c r="H1481">
        <v>2018</v>
      </c>
      <c r="I1481">
        <v>42635</v>
      </c>
      <c r="J1481" t="s">
        <v>21</v>
      </c>
      <c r="K1481" t="s">
        <v>22</v>
      </c>
      <c r="L1481" t="s">
        <v>23</v>
      </c>
      <c r="M1481" t="s">
        <v>24</v>
      </c>
      <c r="N1481">
        <v>1999</v>
      </c>
      <c r="O1481" t="s">
        <v>47</v>
      </c>
      <c r="P1481">
        <v>5</v>
      </c>
      <c r="Q1481">
        <f t="shared" si="46"/>
        <v>6</v>
      </c>
      <c r="R1481" t="str">
        <f t="shared" si="47"/>
        <v>Mid-range</v>
      </c>
    </row>
    <row r="1482" spans="1:18" x14ac:dyDescent="0.35">
      <c r="A1482">
        <v>12715068</v>
      </c>
      <c r="B1482" t="s">
        <v>3229</v>
      </c>
      <c r="C1482">
        <v>27995</v>
      </c>
      <c r="D1482" t="s">
        <v>42</v>
      </c>
      <c r="E1482" t="s">
        <v>179</v>
      </c>
      <c r="F1482" t="s">
        <v>293</v>
      </c>
      <c r="G1482" t="s">
        <v>1291</v>
      </c>
      <c r="H1482">
        <v>2014</v>
      </c>
      <c r="I1482">
        <v>218969</v>
      </c>
      <c r="J1482" t="s">
        <v>205</v>
      </c>
      <c r="K1482" t="s">
        <v>81</v>
      </c>
      <c r="L1482" t="s">
        <v>31</v>
      </c>
      <c r="M1482" t="s">
        <v>24</v>
      </c>
      <c r="N1482">
        <v>2776</v>
      </c>
      <c r="O1482" t="s">
        <v>33</v>
      </c>
      <c r="P1482">
        <v>5</v>
      </c>
      <c r="Q1482">
        <f t="shared" si="46"/>
        <v>10</v>
      </c>
      <c r="R1482" t="str">
        <f t="shared" si="47"/>
        <v>Mid-range</v>
      </c>
    </row>
    <row r="1483" spans="1:18" x14ac:dyDescent="0.35">
      <c r="A1483">
        <v>12715070</v>
      </c>
      <c r="B1483" t="s">
        <v>3230</v>
      </c>
      <c r="C1483">
        <v>52990</v>
      </c>
      <c r="D1483" t="s">
        <v>102</v>
      </c>
      <c r="E1483" t="s">
        <v>222</v>
      </c>
      <c r="F1483" t="s">
        <v>1535</v>
      </c>
      <c r="G1483" t="s">
        <v>2852</v>
      </c>
      <c r="H1483">
        <v>2019</v>
      </c>
      <c r="I1483">
        <v>56968</v>
      </c>
      <c r="J1483" t="s">
        <v>86</v>
      </c>
      <c r="K1483" t="s">
        <v>22</v>
      </c>
      <c r="L1483" t="s">
        <v>64</v>
      </c>
      <c r="M1483" t="s">
        <v>24</v>
      </c>
      <c r="N1483">
        <v>1984</v>
      </c>
      <c r="O1483" t="s">
        <v>47</v>
      </c>
      <c r="P1483">
        <v>5</v>
      </c>
      <c r="Q1483">
        <f t="shared" si="46"/>
        <v>5</v>
      </c>
      <c r="R1483" t="str">
        <f t="shared" si="47"/>
        <v>Luxury</v>
      </c>
    </row>
    <row r="1484" spans="1:18" x14ac:dyDescent="0.35">
      <c r="A1484">
        <v>12715071</v>
      </c>
      <c r="B1484" t="s">
        <v>3231</v>
      </c>
      <c r="C1484">
        <v>24990</v>
      </c>
      <c r="D1484" t="s">
        <v>17</v>
      </c>
      <c r="E1484" t="s">
        <v>642</v>
      </c>
      <c r="F1484" t="s">
        <v>2623</v>
      </c>
      <c r="G1484" t="s">
        <v>3232</v>
      </c>
      <c r="H1484">
        <v>2017</v>
      </c>
      <c r="I1484">
        <v>68278</v>
      </c>
      <c r="J1484" t="s">
        <v>63</v>
      </c>
      <c r="K1484" t="s">
        <v>22</v>
      </c>
      <c r="L1484" t="s">
        <v>23</v>
      </c>
      <c r="M1484" t="s">
        <v>24</v>
      </c>
      <c r="N1484">
        <v>2494</v>
      </c>
      <c r="O1484" t="s">
        <v>135</v>
      </c>
      <c r="P1484">
        <v>5</v>
      </c>
      <c r="Q1484">
        <f t="shared" si="46"/>
        <v>7</v>
      </c>
      <c r="R1484" t="str">
        <f t="shared" si="47"/>
        <v>Mid-range</v>
      </c>
    </row>
    <row r="1485" spans="1:18" x14ac:dyDescent="0.35">
      <c r="A1485">
        <v>12715077</v>
      </c>
      <c r="B1485" t="s">
        <v>1354</v>
      </c>
      <c r="C1485">
        <v>59000</v>
      </c>
      <c r="D1485" t="s">
        <v>17</v>
      </c>
      <c r="E1485" t="s">
        <v>258</v>
      </c>
      <c r="F1485" t="s">
        <v>484</v>
      </c>
      <c r="G1485" t="s">
        <v>873</v>
      </c>
      <c r="H1485">
        <v>2019</v>
      </c>
      <c r="I1485">
        <v>51983</v>
      </c>
      <c r="J1485" t="s">
        <v>1220</v>
      </c>
      <c r="K1485" t="s">
        <v>22</v>
      </c>
      <c r="L1485" t="s">
        <v>31</v>
      </c>
      <c r="M1485" t="s">
        <v>24</v>
      </c>
      <c r="N1485">
        <v>2753</v>
      </c>
      <c r="O1485" t="s">
        <v>47</v>
      </c>
      <c r="P1485">
        <v>5</v>
      </c>
      <c r="Q1485">
        <f t="shared" si="46"/>
        <v>5</v>
      </c>
      <c r="R1485" t="str">
        <f t="shared" si="47"/>
        <v>Luxury</v>
      </c>
    </row>
    <row r="1486" spans="1:18" x14ac:dyDescent="0.35">
      <c r="A1486">
        <v>12715078</v>
      </c>
      <c r="B1486" t="s">
        <v>3233</v>
      </c>
      <c r="C1486">
        <v>36990</v>
      </c>
      <c r="D1486" t="s">
        <v>17</v>
      </c>
      <c r="E1486" t="s">
        <v>1070</v>
      </c>
      <c r="F1486" t="s">
        <v>1071</v>
      </c>
      <c r="G1486" t="s">
        <v>1072</v>
      </c>
      <c r="H1486">
        <v>2019</v>
      </c>
      <c r="I1486">
        <v>64584</v>
      </c>
      <c r="J1486" t="s">
        <v>21</v>
      </c>
      <c r="K1486" t="s">
        <v>22</v>
      </c>
      <c r="L1486" t="s">
        <v>64</v>
      </c>
      <c r="M1486" t="s">
        <v>24</v>
      </c>
      <c r="N1486">
        <v>1197</v>
      </c>
      <c r="O1486" t="s">
        <v>47</v>
      </c>
      <c r="P1486">
        <v>5</v>
      </c>
      <c r="Q1486">
        <f t="shared" si="46"/>
        <v>5</v>
      </c>
      <c r="R1486" t="str">
        <f t="shared" si="47"/>
        <v>Mid-range</v>
      </c>
    </row>
    <row r="1487" spans="1:18" x14ac:dyDescent="0.35">
      <c r="A1487">
        <v>12715081</v>
      </c>
      <c r="B1487" t="s">
        <v>3234</v>
      </c>
      <c r="C1487">
        <v>27990</v>
      </c>
      <c r="D1487" t="s">
        <v>49</v>
      </c>
      <c r="E1487" t="s">
        <v>1087</v>
      </c>
      <c r="F1487" t="s">
        <v>2420</v>
      </c>
      <c r="G1487" t="s">
        <v>1089</v>
      </c>
      <c r="H1487">
        <v>2017</v>
      </c>
      <c r="I1487">
        <v>35213</v>
      </c>
      <c r="J1487" t="s">
        <v>21</v>
      </c>
      <c r="K1487" t="s">
        <v>22</v>
      </c>
      <c r="L1487" t="s">
        <v>31</v>
      </c>
      <c r="M1487" t="s">
        <v>24</v>
      </c>
      <c r="N1487">
        <v>1598</v>
      </c>
      <c r="O1487" t="s">
        <v>135</v>
      </c>
      <c r="P1487">
        <v>5</v>
      </c>
      <c r="Q1487">
        <f t="shared" si="46"/>
        <v>7</v>
      </c>
      <c r="R1487" t="str">
        <f t="shared" si="47"/>
        <v>Mid-range</v>
      </c>
    </row>
    <row r="1488" spans="1:18" x14ac:dyDescent="0.35">
      <c r="A1488">
        <v>12715084</v>
      </c>
      <c r="B1488" t="s">
        <v>3235</v>
      </c>
      <c r="C1488">
        <v>42999</v>
      </c>
      <c r="D1488" t="s">
        <v>59</v>
      </c>
      <c r="E1488" t="s">
        <v>826</v>
      </c>
      <c r="F1488" t="s">
        <v>1391</v>
      </c>
      <c r="G1488" t="s">
        <v>3086</v>
      </c>
      <c r="H1488">
        <v>2014</v>
      </c>
      <c r="I1488">
        <v>97000</v>
      </c>
      <c r="J1488" t="s">
        <v>21</v>
      </c>
      <c r="K1488" t="s">
        <v>22</v>
      </c>
      <c r="L1488" t="s">
        <v>31</v>
      </c>
      <c r="M1488" t="s">
        <v>24</v>
      </c>
      <c r="N1488">
        <v>1995</v>
      </c>
      <c r="O1488" t="s">
        <v>3236</v>
      </c>
      <c r="P1488">
        <v>5</v>
      </c>
      <c r="Q1488">
        <f t="shared" si="46"/>
        <v>10</v>
      </c>
      <c r="R1488" t="str">
        <f t="shared" si="47"/>
        <v>Luxury</v>
      </c>
    </row>
    <row r="1489" spans="1:18" x14ac:dyDescent="0.35">
      <c r="A1489">
        <v>12715105</v>
      </c>
      <c r="B1489" t="s">
        <v>3237</v>
      </c>
      <c r="C1489">
        <v>14400</v>
      </c>
      <c r="D1489" t="s">
        <v>42</v>
      </c>
      <c r="E1489" t="s">
        <v>1193</v>
      </c>
      <c r="F1489" t="s">
        <v>3238</v>
      </c>
      <c r="G1489" t="s">
        <v>3173</v>
      </c>
      <c r="H1489">
        <v>2015</v>
      </c>
      <c r="I1489">
        <v>110671</v>
      </c>
      <c r="J1489" t="s">
        <v>21</v>
      </c>
      <c r="K1489" t="s">
        <v>22</v>
      </c>
      <c r="L1489" t="s">
        <v>23</v>
      </c>
      <c r="M1489" t="s">
        <v>24</v>
      </c>
      <c r="N1489">
        <v>2384</v>
      </c>
      <c r="O1489" t="s">
        <v>47</v>
      </c>
      <c r="P1489">
        <v>5</v>
      </c>
      <c r="Q1489">
        <f t="shared" si="46"/>
        <v>9</v>
      </c>
      <c r="R1489" t="str">
        <f t="shared" si="47"/>
        <v>Mid-range</v>
      </c>
    </row>
    <row r="1490" spans="1:18" x14ac:dyDescent="0.35">
      <c r="A1490">
        <v>12715132</v>
      </c>
      <c r="B1490" t="s">
        <v>3239</v>
      </c>
      <c r="C1490">
        <v>18000</v>
      </c>
      <c r="D1490" t="s">
        <v>165</v>
      </c>
      <c r="E1490" t="s">
        <v>269</v>
      </c>
      <c r="F1490" t="s">
        <v>1473</v>
      </c>
      <c r="G1490" t="s">
        <v>1648</v>
      </c>
      <c r="H1490">
        <v>2008</v>
      </c>
      <c r="I1490">
        <v>221000</v>
      </c>
      <c r="J1490" t="s">
        <v>21</v>
      </c>
      <c r="K1490" t="s">
        <v>22</v>
      </c>
      <c r="L1490" t="s">
        <v>31</v>
      </c>
      <c r="M1490" t="s">
        <v>24</v>
      </c>
      <c r="N1490">
        <v>3200</v>
      </c>
      <c r="O1490" t="s">
        <v>121</v>
      </c>
      <c r="P1490">
        <v>7</v>
      </c>
      <c r="Q1490">
        <f t="shared" si="46"/>
        <v>16</v>
      </c>
      <c r="R1490" t="str">
        <f t="shared" si="47"/>
        <v>Mid-range</v>
      </c>
    </row>
    <row r="1491" spans="1:18" x14ac:dyDescent="0.35">
      <c r="A1491">
        <v>12715170</v>
      </c>
      <c r="B1491" t="s">
        <v>3240</v>
      </c>
      <c r="C1491">
        <v>124850</v>
      </c>
      <c r="D1491" t="s">
        <v>131</v>
      </c>
      <c r="E1491" t="s">
        <v>1055</v>
      </c>
      <c r="F1491" t="s">
        <v>1056</v>
      </c>
      <c r="G1491" t="s">
        <v>1057</v>
      </c>
      <c r="H1491">
        <v>2022</v>
      </c>
      <c r="I1491">
        <v>5800</v>
      </c>
      <c r="J1491" t="s">
        <v>63</v>
      </c>
      <c r="K1491" t="s">
        <v>22</v>
      </c>
      <c r="L1491" t="s">
        <v>381</v>
      </c>
      <c r="M1491" t="s">
        <v>247</v>
      </c>
      <c r="N1491">
        <v>2995</v>
      </c>
      <c r="O1491" t="s">
        <v>116</v>
      </c>
      <c r="P1491">
        <v>5</v>
      </c>
      <c r="Q1491">
        <f t="shared" si="46"/>
        <v>2</v>
      </c>
      <c r="R1491" t="str">
        <f t="shared" si="47"/>
        <v>Luxury</v>
      </c>
    </row>
    <row r="1492" spans="1:18" x14ac:dyDescent="0.35">
      <c r="A1492">
        <v>12715175</v>
      </c>
      <c r="B1492" t="s">
        <v>3241</v>
      </c>
      <c r="C1492">
        <v>64990</v>
      </c>
      <c r="D1492" t="s">
        <v>54</v>
      </c>
      <c r="E1492" t="s">
        <v>175</v>
      </c>
      <c r="F1492" t="s">
        <v>993</v>
      </c>
      <c r="G1492" t="s">
        <v>785</v>
      </c>
      <c r="H1492">
        <v>2021</v>
      </c>
      <c r="I1492">
        <v>14179</v>
      </c>
      <c r="J1492" t="s">
        <v>275</v>
      </c>
      <c r="K1492" t="s">
        <v>22</v>
      </c>
      <c r="L1492" t="s">
        <v>31</v>
      </c>
      <c r="M1492" t="s">
        <v>24</v>
      </c>
      <c r="N1492">
        <v>1996</v>
      </c>
      <c r="O1492" t="s">
        <v>732</v>
      </c>
      <c r="P1492">
        <v>5</v>
      </c>
      <c r="Q1492">
        <f t="shared" si="46"/>
        <v>3</v>
      </c>
      <c r="R1492" t="str">
        <f t="shared" si="47"/>
        <v>Luxury</v>
      </c>
    </row>
    <row r="1493" spans="1:18" x14ac:dyDescent="0.35">
      <c r="A1493">
        <v>12715188</v>
      </c>
      <c r="B1493" t="s">
        <v>3242</v>
      </c>
      <c r="C1493">
        <v>119990</v>
      </c>
      <c r="D1493" t="s">
        <v>17</v>
      </c>
      <c r="E1493" t="s">
        <v>171</v>
      </c>
      <c r="F1493" t="s">
        <v>231</v>
      </c>
      <c r="G1493" t="s">
        <v>232</v>
      </c>
      <c r="H1493">
        <v>2019</v>
      </c>
      <c r="I1493">
        <v>75170</v>
      </c>
      <c r="J1493" t="s">
        <v>21</v>
      </c>
      <c r="K1493" t="s">
        <v>22</v>
      </c>
      <c r="L1493" t="s">
        <v>31</v>
      </c>
      <c r="M1493" t="s">
        <v>24</v>
      </c>
      <c r="N1493">
        <v>4461</v>
      </c>
      <c r="O1493" t="s">
        <v>25</v>
      </c>
      <c r="P1493">
        <v>7</v>
      </c>
      <c r="Q1493">
        <f t="shared" si="46"/>
        <v>5</v>
      </c>
      <c r="R1493" t="str">
        <f t="shared" si="47"/>
        <v>Luxury</v>
      </c>
    </row>
    <row r="1494" spans="1:18" x14ac:dyDescent="0.35">
      <c r="A1494">
        <v>12715199</v>
      </c>
      <c r="B1494" t="s">
        <v>3243</v>
      </c>
      <c r="C1494">
        <v>7750</v>
      </c>
      <c r="D1494" t="s">
        <v>282</v>
      </c>
      <c r="E1494" t="s">
        <v>893</v>
      </c>
      <c r="F1494" t="s">
        <v>3244</v>
      </c>
      <c r="G1494" t="s">
        <v>3245</v>
      </c>
      <c r="H1494">
        <v>2004</v>
      </c>
      <c r="I1494">
        <v>221622</v>
      </c>
      <c r="J1494" t="s">
        <v>21</v>
      </c>
      <c r="K1494" t="s">
        <v>22</v>
      </c>
      <c r="L1494" t="s">
        <v>23</v>
      </c>
      <c r="M1494" t="s">
        <v>24</v>
      </c>
      <c r="N1494">
        <v>3701</v>
      </c>
      <c r="O1494" t="s">
        <v>33</v>
      </c>
      <c r="P1494">
        <v>5</v>
      </c>
      <c r="Q1494">
        <f t="shared" si="46"/>
        <v>20</v>
      </c>
      <c r="R1494" t="str">
        <f t="shared" si="47"/>
        <v>Budget</v>
      </c>
    </row>
    <row r="1495" spans="1:18" x14ac:dyDescent="0.35">
      <c r="A1495">
        <v>12715219</v>
      </c>
      <c r="B1495" t="s">
        <v>1518</v>
      </c>
      <c r="C1495">
        <v>32990</v>
      </c>
      <c r="D1495" t="s">
        <v>54</v>
      </c>
      <c r="E1495" t="s">
        <v>175</v>
      </c>
      <c r="F1495" t="s">
        <v>1519</v>
      </c>
      <c r="G1495" t="s">
        <v>177</v>
      </c>
      <c r="H1495">
        <v>2017</v>
      </c>
      <c r="I1495">
        <v>49405</v>
      </c>
      <c r="J1495" t="s">
        <v>80</v>
      </c>
      <c r="K1495" t="s">
        <v>22</v>
      </c>
      <c r="L1495" t="s">
        <v>31</v>
      </c>
      <c r="M1495" t="s">
        <v>24</v>
      </c>
      <c r="N1495">
        <v>2198</v>
      </c>
      <c r="O1495" t="s">
        <v>47</v>
      </c>
      <c r="P1495">
        <v>2</v>
      </c>
      <c r="Q1495">
        <f t="shared" si="46"/>
        <v>7</v>
      </c>
      <c r="R1495" t="str">
        <f t="shared" si="47"/>
        <v>Mid-range</v>
      </c>
    </row>
    <row r="1496" spans="1:18" x14ac:dyDescent="0.35">
      <c r="A1496">
        <v>12715260</v>
      </c>
      <c r="B1496" t="s">
        <v>2181</v>
      </c>
      <c r="C1496">
        <v>32450</v>
      </c>
      <c r="D1496" t="s">
        <v>143</v>
      </c>
      <c r="E1496" t="s">
        <v>144</v>
      </c>
      <c r="F1496" t="s">
        <v>1905</v>
      </c>
      <c r="G1496" t="s">
        <v>146</v>
      </c>
      <c r="H1496">
        <v>2016</v>
      </c>
      <c r="I1496">
        <v>49605</v>
      </c>
      <c r="J1496" t="s">
        <v>21</v>
      </c>
      <c r="K1496" t="s">
        <v>22</v>
      </c>
      <c r="L1496" t="s">
        <v>23</v>
      </c>
      <c r="M1496" t="s">
        <v>24</v>
      </c>
      <c r="N1496">
        <v>2498</v>
      </c>
      <c r="O1496" t="s">
        <v>47</v>
      </c>
      <c r="P1496">
        <v>5</v>
      </c>
      <c r="Q1496">
        <f t="shared" si="46"/>
        <v>8</v>
      </c>
      <c r="R1496" t="str">
        <f t="shared" si="47"/>
        <v>Mid-range</v>
      </c>
    </row>
    <row r="1497" spans="1:18" x14ac:dyDescent="0.35">
      <c r="A1497">
        <v>12715335</v>
      </c>
      <c r="B1497" t="s">
        <v>3246</v>
      </c>
      <c r="C1497">
        <v>6990</v>
      </c>
      <c r="D1497" t="s">
        <v>88</v>
      </c>
      <c r="E1497" t="s">
        <v>108</v>
      </c>
      <c r="F1497" t="s">
        <v>2671</v>
      </c>
      <c r="G1497" t="s">
        <v>1252</v>
      </c>
      <c r="H1497">
        <v>2008</v>
      </c>
      <c r="I1497">
        <v>234079</v>
      </c>
      <c r="J1497" t="s">
        <v>21</v>
      </c>
      <c r="K1497" t="s">
        <v>81</v>
      </c>
      <c r="L1497" t="s">
        <v>23</v>
      </c>
      <c r="M1497" t="s">
        <v>24</v>
      </c>
      <c r="N1497">
        <v>1975</v>
      </c>
      <c r="O1497" t="s">
        <v>25</v>
      </c>
      <c r="P1497">
        <v>5</v>
      </c>
      <c r="Q1497">
        <f t="shared" si="46"/>
        <v>16</v>
      </c>
      <c r="R1497" t="str">
        <f t="shared" si="47"/>
        <v>Budget</v>
      </c>
    </row>
    <row r="1498" spans="1:18" x14ac:dyDescent="0.35">
      <c r="A1498">
        <v>12715348</v>
      </c>
      <c r="B1498" t="s">
        <v>3247</v>
      </c>
      <c r="C1498">
        <v>14890</v>
      </c>
      <c r="D1498" t="s">
        <v>282</v>
      </c>
      <c r="E1498" t="s">
        <v>459</v>
      </c>
      <c r="F1498" t="s">
        <v>460</v>
      </c>
      <c r="G1498" t="s">
        <v>3248</v>
      </c>
      <c r="H1498">
        <v>2014</v>
      </c>
      <c r="I1498">
        <v>152232</v>
      </c>
      <c r="J1498" t="s">
        <v>21</v>
      </c>
      <c r="K1498" t="s">
        <v>22</v>
      </c>
      <c r="L1498" t="s">
        <v>64</v>
      </c>
      <c r="M1498" t="s">
        <v>24</v>
      </c>
      <c r="N1498">
        <v>1998</v>
      </c>
      <c r="O1498" t="s">
        <v>116</v>
      </c>
      <c r="P1498">
        <v>5</v>
      </c>
      <c r="Q1498">
        <f t="shared" si="46"/>
        <v>10</v>
      </c>
      <c r="R1498" t="str">
        <f t="shared" si="47"/>
        <v>Mid-range</v>
      </c>
    </row>
    <row r="1499" spans="1:18" x14ac:dyDescent="0.35">
      <c r="A1499">
        <v>12715350</v>
      </c>
      <c r="B1499" t="s">
        <v>3249</v>
      </c>
      <c r="C1499">
        <v>20990</v>
      </c>
      <c r="D1499" t="s">
        <v>42</v>
      </c>
      <c r="E1499" t="s">
        <v>71</v>
      </c>
      <c r="F1499" t="s">
        <v>2900</v>
      </c>
      <c r="G1499" t="s">
        <v>962</v>
      </c>
      <c r="H1499">
        <v>2014</v>
      </c>
      <c r="I1499">
        <v>105002</v>
      </c>
      <c r="J1499" t="s">
        <v>46</v>
      </c>
      <c r="K1499" t="s">
        <v>22</v>
      </c>
      <c r="L1499" t="s">
        <v>23</v>
      </c>
      <c r="M1499" t="s">
        <v>24</v>
      </c>
      <c r="N1499">
        <v>2997</v>
      </c>
      <c r="O1499" t="s">
        <v>47</v>
      </c>
      <c r="P1499">
        <v>5</v>
      </c>
      <c r="Q1499">
        <f t="shared" si="46"/>
        <v>10</v>
      </c>
      <c r="R1499" t="str">
        <f t="shared" si="47"/>
        <v>Mid-range</v>
      </c>
    </row>
    <row r="1500" spans="1:18" x14ac:dyDescent="0.35">
      <c r="A1500">
        <v>12715355</v>
      </c>
      <c r="B1500" t="s">
        <v>3250</v>
      </c>
      <c r="C1500">
        <v>87788</v>
      </c>
      <c r="D1500" t="s">
        <v>49</v>
      </c>
      <c r="E1500" t="s">
        <v>148</v>
      </c>
      <c r="F1500" t="s">
        <v>3251</v>
      </c>
      <c r="G1500" t="s">
        <v>3252</v>
      </c>
      <c r="H1500">
        <v>2019</v>
      </c>
      <c r="I1500">
        <v>49000</v>
      </c>
      <c r="J1500" t="s">
        <v>21</v>
      </c>
      <c r="K1500" t="s">
        <v>22</v>
      </c>
      <c r="L1500" t="s">
        <v>64</v>
      </c>
      <c r="M1500" t="s">
        <v>24</v>
      </c>
      <c r="N1500">
        <v>5552</v>
      </c>
      <c r="O1500" t="s">
        <v>47</v>
      </c>
      <c r="P1500">
        <v>7</v>
      </c>
      <c r="Q1500">
        <f t="shared" si="46"/>
        <v>5</v>
      </c>
      <c r="R1500" t="str">
        <f t="shared" si="47"/>
        <v>Luxury</v>
      </c>
    </row>
    <row r="1501" spans="1:18" x14ac:dyDescent="0.35">
      <c r="A1501">
        <v>12715358</v>
      </c>
      <c r="B1501" t="s">
        <v>3253</v>
      </c>
      <c r="C1501">
        <v>14999</v>
      </c>
      <c r="D1501" t="s">
        <v>42</v>
      </c>
      <c r="E1501" t="s">
        <v>43</v>
      </c>
      <c r="F1501" t="s">
        <v>3254</v>
      </c>
      <c r="G1501" t="s">
        <v>45</v>
      </c>
      <c r="H1501">
        <v>2016</v>
      </c>
      <c r="I1501">
        <v>99445</v>
      </c>
      <c r="J1501" t="s">
        <v>86</v>
      </c>
      <c r="K1501" t="s">
        <v>22</v>
      </c>
      <c r="L1501" t="s">
        <v>23</v>
      </c>
      <c r="M1501" t="s">
        <v>24</v>
      </c>
      <c r="N1501">
        <v>1796</v>
      </c>
      <c r="O1501" t="s">
        <v>47</v>
      </c>
      <c r="P1501">
        <v>5</v>
      </c>
      <c r="Q1501">
        <f t="shared" si="46"/>
        <v>8</v>
      </c>
      <c r="R1501" t="str">
        <f t="shared" si="47"/>
        <v>Mid-range</v>
      </c>
    </row>
    <row r="1502" spans="1:18" x14ac:dyDescent="0.35">
      <c r="A1502">
        <v>12715367</v>
      </c>
      <c r="B1502" t="s">
        <v>3255</v>
      </c>
      <c r="C1502">
        <v>33990</v>
      </c>
      <c r="D1502" t="s">
        <v>847</v>
      </c>
      <c r="E1502" t="s">
        <v>848</v>
      </c>
      <c r="F1502" t="s">
        <v>3256</v>
      </c>
      <c r="G1502" t="s">
        <v>850</v>
      </c>
      <c r="H1502">
        <v>2018</v>
      </c>
      <c r="I1502">
        <v>56025</v>
      </c>
      <c r="J1502" t="s">
        <v>169</v>
      </c>
      <c r="K1502" t="s">
        <v>22</v>
      </c>
      <c r="L1502" t="s">
        <v>31</v>
      </c>
      <c r="M1502" t="s">
        <v>24</v>
      </c>
      <c r="N1502">
        <v>2776</v>
      </c>
      <c r="O1502" t="s">
        <v>69</v>
      </c>
      <c r="P1502">
        <v>5</v>
      </c>
      <c r="Q1502">
        <f t="shared" si="46"/>
        <v>6</v>
      </c>
      <c r="R1502" t="str">
        <f t="shared" si="47"/>
        <v>Mid-range</v>
      </c>
    </row>
    <row r="1503" spans="1:18" x14ac:dyDescent="0.35">
      <c r="A1503">
        <v>12715373</v>
      </c>
      <c r="B1503" t="s">
        <v>3257</v>
      </c>
      <c r="C1503">
        <v>16800</v>
      </c>
      <c r="D1503" t="s">
        <v>42</v>
      </c>
      <c r="E1503" t="s">
        <v>621</v>
      </c>
      <c r="F1503" t="s">
        <v>3258</v>
      </c>
      <c r="G1503" t="s">
        <v>623</v>
      </c>
      <c r="H1503">
        <v>2018</v>
      </c>
      <c r="I1503">
        <v>76790</v>
      </c>
      <c r="J1503" t="s">
        <v>63</v>
      </c>
      <c r="K1503" t="s">
        <v>22</v>
      </c>
      <c r="L1503" t="s">
        <v>23</v>
      </c>
      <c r="M1503" t="s">
        <v>24</v>
      </c>
      <c r="N1503">
        <v>1399</v>
      </c>
      <c r="O1503" t="s">
        <v>33</v>
      </c>
      <c r="P1503">
        <v>5</v>
      </c>
      <c r="Q1503">
        <f t="shared" si="46"/>
        <v>6</v>
      </c>
      <c r="R1503" t="str">
        <f t="shared" si="47"/>
        <v>Mid-range</v>
      </c>
    </row>
    <row r="1504" spans="1:18" x14ac:dyDescent="0.35">
      <c r="A1504">
        <v>12715385</v>
      </c>
      <c r="B1504" t="s">
        <v>2394</v>
      </c>
      <c r="C1504">
        <v>37888</v>
      </c>
      <c r="D1504" t="s">
        <v>102</v>
      </c>
      <c r="E1504" t="s">
        <v>386</v>
      </c>
      <c r="F1504" t="s">
        <v>2395</v>
      </c>
      <c r="G1504" t="s">
        <v>1684</v>
      </c>
      <c r="H1504">
        <v>2016</v>
      </c>
      <c r="I1504">
        <v>46177</v>
      </c>
      <c r="J1504" t="s">
        <v>21</v>
      </c>
      <c r="K1504" t="s">
        <v>22</v>
      </c>
      <c r="L1504" t="s">
        <v>64</v>
      </c>
      <c r="M1504" t="s">
        <v>24</v>
      </c>
      <c r="N1504">
        <v>1984</v>
      </c>
      <c r="O1504" t="s">
        <v>135</v>
      </c>
      <c r="P1504">
        <v>5</v>
      </c>
      <c r="Q1504">
        <f t="shared" si="46"/>
        <v>8</v>
      </c>
      <c r="R1504" t="str">
        <f t="shared" si="47"/>
        <v>Mid-range</v>
      </c>
    </row>
    <row r="1505" spans="1:18" x14ac:dyDescent="0.35">
      <c r="A1505">
        <v>12715404</v>
      </c>
      <c r="B1505" t="s">
        <v>3259</v>
      </c>
      <c r="C1505">
        <v>10990</v>
      </c>
      <c r="D1505" t="s">
        <v>42</v>
      </c>
      <c r="E1505" t="s">
        <v>43</v>
      </c>
      <c r="F1505" t="s">
        <v>3254</v>
      </c>
      <c r="G1505" t="s">
        <v>655</v>
      </c>
      <c r="H1505">
        <v>2012</v>
      </c>
      <c r="I1505">
        <v>153434</v>
      </c>
      <c r="J1505" t="s">
        <v>86</v>
      </c>
      <c r="K1505" t="s">
        <v>22</v>
      </c>
      <c r="L1505" t="s">
        <v>23</v>
      </c>
      <c r="M1505" t="s">
        <v>24</v>
      </c>
      <c r="N1505">
        <v>1796</v>
      </c>
      <c r="O1505" t="s">
        <v>33</v>
      </c>
      <c r="P1505">
        <v>5</v>
      </c>
      <c r="Q1505">
        <f t="shared" si="46"/>
        <v>12</v>
      </c>
      <c r="R1505" t="str">
        <f t="shared" si="47"/>
        <v>Mid-range</v>
      </c>
    </row>
    <row r="1506" spans="1:18" x14ac:dyDescent="0.35">
      <c r="A1506">
        <v>12715405</v>
      </c>
      <c r="B1506" t="s">
        <v>3260</v>
      </c>
      <c r="C1506">
        <v>16980</v>
      </c>
      <c r="D1506" t="s">
        <v>42</v>
      </c>
      <c r="E1506" t="s">
        <v>71</v>
      </c>
      <c r="F1506" t="s">
        <v>3261</v>
      </c>
      <c r="G1506" t="s">
        <v>2034</v>
      </c>
      <c r="H1506">
        <v>2012</v>
      </c>
      <c r="I1506">
        <v>135212</v>
      </c>
      <c r="J1506" t="s">
        <v>63</v>
      </c>
      <c r="K1506" t="s">
        <v>22</v>
      </c>
      <c r="L1506" t="s">
        <v>1173</v>
      </c>
      <c r="M1506" t="s">
        <v>24</v>
      </c>
      <c r="N1506">
        <v>3565</v>
      </c>
      <c r="O1506" t="s">
        <v>135</v>
      </c>
      <c r="P1506">
        <v>5</v>
      </c>
      <c r="Q1506">
        <f t="shared" si="46"/>
        <v>12</v>
      </c>
      <c r="R1506" t="str">
        <f t="shared" si="47"/>
        <v>Mid-range</v>
      </c>
    </row>
    <row r="1507" spans="1:18" x14ac:dyDescent="0.35">
      <c r="A1507">
        <v>12715453</v>
      </c>
      <c r="B1507" t="s">
        <v>3262</v>
      </c>
      <c r="C1507">
        <v>34888</v>
      </c>
      <c r="D1507" t="s">
        <v>102</v>
      </c>
      <c r="E1507" t="s">
        <v>1212</v>
      </c>
      <c r="F1507" t="s">
        <v>2395</v>
      </c>
      <c r="G1507" t="s">
        <v>3263</v>
      </c>
      <c r="H1507">
        <v>2019</v>
      </c>
      <c r="I1507">
        <v>47634</v>
      </c>
      <c r="J1507" t="s">
        <v>21</v>
      </c>
      <c r="K1507" t="s">
        <v>22</v>
      </c>
      <c r="L1507" t="s">
        <v>64</v>
      </c>
      <c r="M1507" t="s">
        <v>24</v>
      </c>
      <c r="N1507">
        <v>1798</v>
      </c>
      <c r="O1507" t="s">
        <v>47</v>
      </c>
      <c r="P1507">
        <v>5</v>
      </c>
      <c r="Q1507">
        <f t="shared" si="46"/>
        <v>5</v>
      </c>
      <c r="R1507" t="str">
        <f t="shared" si="47"/>
        <v>Mid-range</v>
      </c>
    </row>
    <row r="1508" spans="1:18" x14ac:dyDescent="0.35">
      <c r="A1508">
        <v>12715461</v>
      </c>
      <c r="B1508" t="s">
        <v>1049</v>
      </c>
      <c r="C1508">
        <v>17690</v>
      </c>
      <c r="D1508" t="s">
        <v>188</v>
      </c>
      <c r="E1508" t="s">
        <v>995</v>
      </c>
      <c r="F1508" t="s">
        <v>251</v>
      </c>
      <c r="G1508" t="s">
        <v>1050</v>
      </c>
      <c r="H1508">
        <v>2015</v>
      </c>
      <c r="I1508">
        <v>86140</v>
      </c>
      <c r="J1508" t="s">
        <v>63</v>
      </c>
      <c r="K1508" t="s">
        <v>22</v>
      </c>
      <c r="L1508" t="s">
        <v>23</v>
      </c>
      <c r="M1508" t="s">
        <v>24</v>
      </c>
      <c r="N1508">
        <v>1797</v>
      </c>
      <c r="O1508" t="s">
        <v>116</v>
      </c>
      <c r="P1508">
        <v>5</v>
      </c>
      <c r="Q1508">
        <f t="shared" si="46"/>
        <v>9</v>
      </c>
      <c r="R1508" t="str">
        <f t="shared" si="47"/>
        <v>Mid-range</v>
      </c>
    </row>
    <row r="1509" spans="1:18" x14ac:dyDescent="0.35">
      <c r="A1509">
        <v>12715489</v>
      </c>
      <c r="B1509" t="s">
        <v>3264</v>
      </c>
      <c r="C1509">
        <v>20950</v>
      </c>
      <c r="D1509" t="s">
        <v>27</v>
      </c>
      <c r="E1509" t="s">
        <v>2371</v>
      </c>
      <c r="F1509" t="s">
        <v>822</v>
      </c>
      <c r="G1509" t="s">
        <v>697</v>
      </c>
      <c r="H1509">
        <v>2014</v>
      </c>
      <c r="I1509">
        <v>130735</v>
      </c>
      <c r="J1509" t="s">
        <v>86</v>
      </c>
      <c r="K1509" t="s">
        <v>22</v>
      </c>
      <c r="L1509" t="s">
        <v>64</v>
      </c>
      <c r="M1509" t="s">
        <v>24</v>
      </c>
      <c r="N1509">
        <v>1595</v>
      </c>
      <c r="O1509" t="s">
        <v>47</v>
      </c>
      <c r="P1509">
        <v>5</v>
      </c>
      <c r="Q1509">
        <f t="shared" si="46"/>
        <v>10</v>
      </c>
      <c r="R1509" t="str">
        <f t="shared" si="47"/>
        <v>Mid-range</v>
      </c>
    </row>
    <row r="1510" spans="1:18" x14ac:dyDescent="0.35">
      <c r="A1510">
        <v>12715497</v>
      </c>
      <c r="B1510" t="s">
        <v>1081</v>
      </c>
      <c r="C1510">
        <v>37000</v>
      </c>
      <c r="D1510" t="s">
        <v>102</v>
      </c>
      <c r="E1510" t="s">
        <v>1082</v>
      </c>
      <c r="F1510" t="s">
        <v>1083</v>
      </c>
      <c r="G1510" t="s">
        <v>1084</v>
      </c>
      <c r="H1510">
        <v>2013</v>
      </c>
      <c r="I1510">
        <v>124000</v>
      </c>
      <c r="J1510" t="s">
        <v>21</v>
      </c>
      <c r="K1510" t="s">
        <v>22</v>
      </c>
      <c r="L1510" t="s">
        <v>31</v>
      </c>
      <c r="M1510" t="s">
        <v>24</v>
      </c>
      <c r="N1510">
        <v>2967</v>
      </c>
      <c r="O1510" t="s">
        <v>47</v>
      </c>
      <c r="P1510">
        <v>5</v>
      </c>
      <c r="Q1510">
        <f t="shared" si="46"/>
        <v>11</v>
      </c>
      <c r="R1510" t="str">
        <f t="shared" si="47"/>
        <v>Mid-range</v>
      </c>
    </row>
    <row r="1511" spans="1:18" x14ac:dyDescent="0.35">
      <c r="A1511">
        <v>12715502</v>
      </c>
      <c r="B1511" t="s">
        <v>1024</v>
      </c>
      <c r="C1511">
        <v>73990</v>
      </c>
      <c r="D1511" t="s">
        <v>42</v>
      </c>
      <c r="E1511" t="s">
        <v>71</v>
      </c>
      <c r="F1511" t="s">
        <v>1025</v>
      </c>
      <c r="G1511" t="s">
        <v>1026</v>
      </c>
      <c r="H1511">
        <v>2017</v>
      </c>
      <c r="I1511">
        <v>30728</v>
      </c>
      <c r="J1511" t="s">
        <v>46</v>
      </c>
      <c r="K1511" t="s">
        <v>22</v>
      </c>
      <c r="L1511" t="s">
        <v>64</v>
      </c>
      <c r="M1511" t="s">
        <v>24</v>
      </c>
      <c r="N1511">
        <v>6200</v>
      </c>
      <c r="O1511" t="s">
        <v>135</v>
      </c>
      <c r="P1511">
        <v>5</v>
      </c>
      <c r="Q1511">
        <f t="shared" si="46"/>
        <v>7</v>
      </c>
      <c r="R1511" t="str">
        <f t="shared" si="47"/>
        <v>Luxury</v>
      </c>
    </row>
    <row r="1512" spans="1:18" x14ac:dyDescent="0.35">
      <c r="A1512">
        <v>12715531</v>
      </c>
      <c r="B1512" t="s">
        <v>3265</v>
      </c>
      <c r="C1512">
        <v>42363</v>
      </c>
      <c r="D1512" t="s">
        <v>282</v>
      </c>
      <c r="E1512" t="s">
        <v>443</v>
      </c>
      <c r="F1512" t="s">
        <v>3266</v>
      </c>
      <c r="G1512" t="s">
        <v>1102</v>
      </c>
      <c r="H1512">
        <v>2017</v>
      </c>
      <c r="I1512">
        <v>51648</v>
      </c>
      <c r="J1512" t="s">
        <v>21</v>
      </c>
      <c r="K1512" t="s">
        <v>22</v>
      </c>
      <c r="L1512" t="s">
        <v>64</v>
      </c>
      <c r="M1512" t="s">
        <v>24</v>
      </c>
      <c r="N1512">
        <v>3604</v>
      </c>
      <c r="O1512" t="s">
        <v>135</v>
      </c>
      <c r="P1512">
        <v>5</v>
      </c>
      <c r="Q1512">
        <f t="shared" si="46"/>
        <v>7</v>
      </c>
      <c r="R1512" t="str">
        <f t="shared" si="47"/>
        <v>Luxury</v>
      </c>
    </row>
    <row r="1513" spans="1:18" x14ac:dyDescent="0.35">
      <c r="A1513">
        <v>12715542</v>
      </c>
      <c r="B1513" t="s">
        <v>3210</v>
      </c>
      <c r="C1513">
        <v>5990</v>
      </c>
      <c r="D1513" t="s">
        <v>42</v>
      </c>
      <c r="E1513" t="s">
        <v>43</v>
      </c>
      <c r="F1513" t="s">
        <v>44</v>
      </c>
      <c r="G1513" t="s">
        <v>1148</v>
      </c>
      <c r="H1513">
        <v>2010</v>
      </c>
      <c r="I1513">
        <v>107400</v>
      </c>
      <c r="J1513" t="s">
        <v>63</v>
      </c>
      <c r="K1513" t="s">
        <v>22</v>
      </c>
      <c r="L1513" t="s">
        <v>23</v>
      </c>
      <c r="M1513" t="s">
        <v>24</v>
      </c>
      <c r="N1513">
        <v>1796</v>
      </c>
      <c r="O1513" t="s">
        <v>47</v>
      </c>
      <c r="P1513">
        <v>5</v>
      </c>
      <c r="Q1513">
        <f t="shared" si="46"/>
        <v>14</v>
      </c>
      <c r="R1513" t="str">
        <f t="shared" si="47"/>
        <v>Budget</v>
      </c>
    </row>
    <row r="1514" spans="1:18" x14ac:dyDescent="0.35">
      <c r="A1514">
        <v>12715560</v>
      </c>
      <c r="B1514" t="s">
        <v>3058</v>
      </c>
      <c r="C1514">
        <v>81000</v>
      </c>
      <c r="D1514" t="s">
        <v>131</v>
      </c>
      <c r="E1514" t="s">
        <v>3059</v>
      </c>
      <c r="F1514" t="s">
        <v>3060</v>
      </c>
      <c r="G1514" t="s">
        <v>1769</v>
      </c>
      <c r="H1514">
        <v>2018</v>
      </c>
      <c r="I1514">
        <v>73000</v>
      </c>
      <c r="J1514" t="s">
        <v>63</v>
      </c>
      <c r="K1514" t="s">
        <v>22</v>
      </c>
      <c r="L1514" t="s">
        <v>64</v>
      </c>
      <c r="M1514" t="s">
        <v>24</v>
      </c>
      <c r="N1514">
        <v>2480</v>
      </c>
      <c r="O1514" t="s">
        <v>3267</v>
      </c>
      <c r="P1514">
        <v>5</v>
      </c>
      <c r="Q1514">
        <f t="shared" si="46"/>
        <v>6</v>
      </c>
      <c r="R1514" t="str">
        <f t="shared" si="47"/>
        <v>Luxury</v>
      </c>
    </row>
    <row r="1515" spans="1:18" x14ac:dyDescent="0.35">
      <c r="A1515">
        <v>12715572</v>
      </c>
      <c r="B1515" t="s">
        <v>3268</v>
      </c>
      <c r="C1515">
        <v>14800</v>
      </c>
      <c r="D1515" t="s">
        <v>49</v>
      </c>
      <c r="E1515" t="s">
        <v>724</v>
      </c>
      <c r="F1515" t="s">
        <v>266</v>
      </c>
      <c r="G1515" t="s">
        <v>3269</v>
      </c>
      <c r="H1515">
        <v>2008</v>
      </c>
      <c r="I1515">
        <v>176400</v>
      </c>
      <c r="J1515" t="s">
        <v>21</v>
      </c>
      <c r="K1515" t="s">
        <v>22</v>
      </c>
      <c r="L1515" t="s">
        <v>31</v>
      </c>
      <c r="M1515" t="s">
        <v>24</v>
      </c>
      <c r="N1515">
        <v>2488</v>
      </c>
      <c r="O1515" t="s">
        <v>116</v>
      </c>
      <c r="P1515">
        <v>7</v>
      </c>
      <c r="Q1515">
        <f t="shared" si="46"/>
        <v>16</v>
      </c>
      <c r="R1515" t="str">
        <f t="shared" si="47"/>
        <v>Mid-range</v>
      </c>
    </row>
    <row r="1516" spans="1:18" x14ac:dyDescent="0.35">
      <c r="A1516">
        <v>12715590</v>
      </c>
      <c r="B1516" t="s">
        <v>3270</v>
      </c>
      <c r="C1516">
        <v>46838</v>
      </c>
      <c r="D1516" t="s">
        <v>88</v>
      </c>
      <c r="E1516" t="s">
        <v>3271</v>
      </c>
      <c r="F1516" t="s">
        <v>3272</v>
      </c>
      <c r="G1516" t="s">
        <v>3273</v>
      </c>
      <c r="H1516">
        <v>2022</v>
      </c>
      <c r="I1516">
        <v>350</v>
      </c>
      <c r="J1516" t="s">
        <v>106</v>
      </c>
      <c r="K1516" t="s">
        <v>22</v>
      </c>
      <c r="L1516" t="s">
        <v>31</v>
      </c>
      <c r="M1516" t="s">
        <v>247</v>
      </c>
      <c r="N1516">
        <v>2199</v>
      </c>
      <c r="O1516" t="s">
        <v>47</v>
      </c>
      <c r="P1516">
        <v>2</v>
      </c>
      <c r="Q1516">
        <f t="shared" si="46"/>
        <v>2</v>
      </c>
      <c r="R1516" t="str">
        <f t="shared" si="47"/>
        <v>Luxury</v>
      </c>
    </row>
    <row r="1517" spans="1:18" x14ac:dyDescent="0.35">
      <c r="A1517">
        <v>12715591</v>
      </c>
      <c r="B1517" t="s">
        <v>3274</v>
      </c>
      <c r="C1517">
        <v>85860</v>
      </c>
      <c r="D1517" t="s">
        <v>88</v>
      </c>
      <c r="E1517" t="s">
        <v>3275</v>
      </c>
      <c r="F1517" t="s">
        <v>3276</v>
      </c>
      <c r="G1517" t="s">
        <v>3277</v>
      </c>
      <c r="H1517">
        <v>2022</v>
      </c>
      <c r="I1517">
        <v>795</v>
      </c>
      <c r="J1517" t="s">
        <v>21</v>
      </c>
      <c r="K1517" t="s">
        <v>22</v>
      </c>
      <c r="L1517" t="s">
        <v>31</v>
      </c>
      <c r="M1517" t="s">
        <v>247</v>
      </c>
      <c r="N1517">
        <v>2199</v>
      </c>
      <c r="O1517" t="s">
        <v>47</v>
      </c>
      <c r="P1517">
        <v>8</v>
      </c>
      <c r="Q1517">
        <f t="shared" si="46"/>
        <v>2</v>
      </c>
      <c r="R1517" t="str">
        <f t="shared" si="47"/>
        <v>Luxury</v>
      </c>
    </row>
    <row r="1518" spans="1:18" x14ac:dyDescent="0.35">
      <c r="A1518">
        <v>12715603</v>
      </c>
      <c r="B1518" t="s">
        <v>3278</v>
      </c>
      <c r="C1518">
        <v>33000</v>
      </c>
      <c r="D1518" t="s">
        <v>102</v>
      </c>
      <c r="E1518" t="s">
        <v>386</v>
      </c>
      <c r="F1518" t="s">
        <v>2395</v>
      </c>
      <c r="G1518" t="s">
        <v>1684</v>
      </c>
      <c r="H1518">
        <v>2017</v>
      </c>
      <c r="I1518">
        <v>96750</v>
      </c>
      <c r="J1518" t="s">
        <v>21</v>
      </c>
      <c r="K1518" t="s">
        <v>22</v>
      </c>
      <c r="L1518" t="s">
        <v>64</v>
      </c>
      <c r="M1518" t="s">
        <v>24</v>
      </c>
      <c r="N1518">
        <v>1984</v>
      </c>
      <c r="O1518" t="s">
        <v>25</v>
      </c>
      <c r="P1518">
        <v>5</v>
      </c>
      <c r="Q1518">
        <f t="shared" si="46"/>
        <v>7</v>
      </c>
      <c r="R1518" t="str">
        <f t="shared" si="47"/>
        <v>Mid-range</v>
      </c>
    </row>
    <row r="1519" spans="1:18" x14ac:dyDescent="0.35">
      <c r="A1519">
        <v>12715608</v>
      </c>
      <c r="B1519" t="s">
        <v>3279</v>
      </c>
      <c r="C1519">
        <v>16500</v>
      </c>
      <c r="D1519" t="s">
        <v>165</v>
      </c>
      <c r="E1519" t="s">
        <v>184</v>
      </c>
      <c r="F1519" t="s">
        <v>3280</v>
      </c>
      <c r="G1519" t="s">
        <v>3281</v>
      </c>
      <c r="H1519">
        <v>2014</v>
      </c>
      <c r="I1519">
        <v>165000</v>
      </c>
      <c r="J1519" t="s">
        <v>21</v>
      </c>
      <c r="K1519" t="s">
        <v>22</v>
      </c>
      <c r="L1519" t="s">
        <v>23</v>
      </c>
      <c r="M1519" t="s">
        <v>24</v>
      </c>
      <c r="N1519">
        <v>2360</v>
      </c>
      <c r="O1519" t="s">
        <v>896</v>
      </c>
      <c r="P1519">
        <v>5</v>
      </c>
      <c r="Q1519">
        <f t="shared" si="46"/>
        <v>10</v>
      </c>
      <c r="R1519" t="str">
        <f t="shared" si="47"/>
        <v>Mid-range</v>
      </c>
    </row>
    <row r="1520" spans="1:18" x14ac:dyDescent="0.35">
      <c r="A1520">
        <v>12715631</v>
      </c>
      <c r="B1520" t="s">
        <v>3282</v>
      </c>
      <c r="C1520">
        <v>35800</v>
      </c>
      <c r="D1520" t="s">
        <v>449</v>
      </c>
      <c r="E1520" t="s">
        <v>518</v>
      </c>
      <c r="F1520" t="s">
        <v>3105</v>
      </c>
      <c r="G1520" t="s">
        <v>3283</v>
      </c>
      <c r="H1520">
        <v>2015</v>
      </c>
      <c r="I1520">
        <v>117109</v>
      </c>
      <c r="J1520" t="s">
        <v>21</v>
      </c>
      <c r="K1520" t="s">
        <v>22</v>
      </c>
      <c r="L1520" t="s">
        <v>31</v>
      </c>
      <c r="M1520" t="s">
        <v>24</v>
      </c>
      <c r="N1520">
        <v>2179</v>
      </c>
      <c r="O1520" t="s">
        <v>135</v>
      </c>
      <c r="P1520">
        <v>5</v>
      </c>
      <c r="Q1520">
        <f t="shared" si="46"/>
        <v>9</v>
      </c>
      <c r="R1520" t="str">
        <f t="shared" si="47"/>
        <v>Mid-range</v>
      </c>
    </row>
    <row r="1521" spans="1:18" x14ac:dyDescent="0.35">
      <c r="A1521">
        <v>12715656</v>
      </c>
      <c r="B1521" t="s">
        <v>3284</v>
      </c>
      <c r="C1521">
        <v>37999</v>
      </c>
      <c r="D1521" t="s">
        <v>102</v>
      </c>
      <c r="E1521" t="s">
        <v>103</v>
      </c>
      <c r="F1521" t="s">
        <v>3285</v>
      </c>
      <c r="G1521" t="s">
        <v>1863</v>
      </c>
      <c r="H1521">
        <v>2018</v>
      </c>
      <c r="I1521">
        <v>79800</v>
      </c>
      <c r="J1521" t="s">
        <v>106</v>
      </c>
      <c r="K1521" t="s">
        <v>22</v>
      </c>
      <c r="L1521" t="s">
        <v>31</v>
      </c>
      <c r="M1521" t="s">
        <v>24</v>
      </c>
      <c r="N1521">
        <v>1968</v>
      </c>
      <c r="O1521" t="s">
        <v>47</v>
      </c>
      <c r="P1521">
        <v>2</v>
      </c>
      <c r="Q1521">
        <f t="shared" si="46"/>
        <v>6</v>
      </c>
      <c r="R1521" t="str">
        <f t="shared" si="47"/>
        <v>Mid-range</v>
      </c>
    </row>
    <row r="1522" spans="1:18" x14ac:dyDescent="0.35">
      <c r="A1522">
        <v>12715671</v>
      </c>
      <c r="B1522" t="s">
        <v>3286</v>
      </c>
      <c r="C1522">
        <v>30000</v>
      </c>
      <c r="D1522" t="s">
        <v>127</v>
      </c>
      <c r="E1522" t="s">
        <v>998</v>
      </c>
      <c r="F1522" t="s">
        <v>3287</v>
      </c>
      <c r="G1522" t="s">
        <v>1969</v>
      </c>
      <c r="H1522">
        <v>2018</v>
      </c>
      <c r="I1522">
        <v>29300</v>
      </c>
      <c r="J1522" t="s">
        <v>21</v>
      </c>
      <c r="K1522" t="s">
        <v>22</v>
      </c>
      <c r="L1522" t="s">
        <v>23</v>
      </c>
      <c r="M1522" t="s">
        <v>24</v>
      </c>
      <c r="N1522">
        <v>1998</v>
      </c>
      <c r="O1522" t="s">
        <v>47</v>
      </c>
      <c r="P1522">
        <v>5</v>
      </c>
      <c r="Q1522">
        <f t="shared" si="46"/>
        <v>6</v>
      </c>
      <c r="R1522" t="str">
        <f t="shared" si="47"/>
        <v>Mid-range</v>
      </c>
    </row>
    <row r="1523" spans="1:18" x14ac:dyDescent="0.35">
      <c r="A1523">
        <v>12715678</v>
      </c>
      <c r="B1523" t="s">
        <v>3288</v>
      </c>
      <c r="C1523">
        <v>11500</v>
      </c>
      <c r="D1523" t="s">
        <v>165</v>
      </c>
      <c r="E1523" t="s">
        <v>166</v>
      </c>
      <c r="F1523" t="s">
        <v>1780</v>
      </c>
      <c r="G1523" t="s">
        <v>1708</v>
      </c>
      <c r="H1523">
        <v>2012</v>
      </c>
      <c r="I1523">
        <v>187551</v>
      </c>
      <c r="J1523" t="s">
        <v>80</v>
      </c>
      <c r="K1523" t="s">
        <v>81</v>
      </c>
      <c r="L1523" t="s">
        <v>31</v>
      </c>
      <c r="M1523" t="s">
        <v>24</v>
      </c>
      <c r="N1523">
        <v>2477</v>
      </c>
      <c r="O1523" t="s">
        <v>47</v>
      </c>
      <c r="P1523">
        <v>3</v>
      </c>
      <c r="Q1523">
        <f t="shared" si="46"/>
        <v>12</v>
      </c>
      <c r="R1523" t="str">
        <f t="shared" si="47"/>
        <v>Mid-range</v>
      </c>
    </row>
    <row r="1524" spans="1:18" x14ac:dyDescent="0.35">
      <c r="A1524">
        <v>12715706</v>
      </c>
      <c r="B1524" t="s">
        <v>3289</v>
      </c>
      <c r="C1524">
        <v>4900</v>
      </c>
      <c r="D1524" t="s">
        <v>17</v>
      </c>
      <c r="E1524" t="s">
        <v>905</v>
      </c>
      <c r="F1524" t="s">
        <v>3290</v>
      </c>
      <c r="G1524" t="s">
        <v>3291</v>
      </c>
      <c r="H1524">
        <v>2001</v>
      </c>
      <c r="I1524">
        <v>300600</v>
      </c>
      <c r="J1524" t="s">
        <v>3292</v>
      </c>
      <c r="K1524" t="s">
        <v>81</v>
      </c>
      <c r="L1524" t="s">
        <v>23</v>
      </c>
      <c r="M1524" t="s">
        <v>24</v>
      </c>
      <c r="N1524">
        <v>2438</v>
      </c>
      <c r="O1524" t="s">
        <v>47</v>
      </c>
      <c r="P1524">
        <v>2</v>
      </c>
      <c r="Q1524">
        <f t="shared" si="46"/>
        <v>23</v>
      </c>
      <c r="R1524" t="str">
        <f t="shared" si="47"/>
        <v>Budget</v>
      </c>
    </row>
    <row r="1525" spans="1:18" x14ac:dyDescent="0.35">
      <c r="A1525">
        <v>12715707</v>
      </c>
      <c r="B1525" t="s">
        <v>2802</v>
      </c>
      <c r="C1525">
        <v>57990</v>
      </c>
      <c r="D1525" t="s">
        <v>54</v>
      </c>
      <c r="E1525" t="s">
        <v>987</v>
      </c>
      <c r="F1525" t="s">
        <v>988</v>
      </c>
      <c r="G1525" t="s">
        <v>2803</v>
      </c>
      <c r="H1525">
        <v>2017</v>
      </c>
      <c r="I1525">
        <v>47500</v>
      </c>
      <c r="J1525" t="s">
        <v>393</v>
      </c>
      <c r="K1525" t="s">
        <v>22</v>
      </c>
      <c r="L1525" t="s">
        <v>64</v>
      </c>
      <c r="M1525" t="s">
        <v>24</v>
      </c>
      <c r="N1525">
        <v>4950</v>
      </c>
      <c r="O1525" t="s">
        <v>116</v>
      </c>
      <c r="P1525">
        <v>4</v>
      </c>
      <c r="Q1525">
        <f t="shared" si="46"/>
        <v>7</v>
      </c>
      <c r="R1525" t="str">
        <f t="shared" si="47"/>
        <v>Luxury</v>
      </c>
    </row>
    <row r="1526" spans="1:18" x14ac:dyDescent="0.35">
      <c r="A1526">
        <v>12715708</v>
      </c>
      <c r="B1526" t="s">
        <v>3293</v>
      </c>
      <c r="C1526">
        <v>33500</v>
      </c>
      <c r="D1526" t="s">
        <v>188</v>
      </c>
      <c r="E1526" t="s">
        <v>3294</v>
      </c>
      <c r="F1526" t="s">
        <v>3295</v>
      </c>
      <c r="G1526" t="s">
        <v>592</v>
      </c>
      <c r="H1526">
        <v>2019</v>
      </c>
      <c r="I1526">
        <v>38081</v>
      </c>
      <c r="J1526" t="s">
        <v>21</v>
      </c>
      <c r="K1526" t="s">
        <v>22</v>
      </c>
      <c r="L1526" t="s">
        <v>23</v>
      </c>
      <c r="M1526" t="s">
        <v>24</v>
      </c>
      <c r="N1526">
        <v>1999</v>
      </c>
      <c r="O1526" t="s">
        <v>3296</v>
      </c>
      <c r="P1526">
        <v>5</v>
      </c>
      <c r="Q1526">
        <f t="shared" si="46"/>
        <v>5</v>
      </c>
      <c r="R1526" t="str">
        <f t="shared" si="47"/>
        <v>Mid-range</v>
      </c>
    </row>
    <row r="1527" spans="1:18" x14ac:dyDescent="0.35">
      <c r="A1527">
        <v>12715761</v>
      </c>
      <c r="B1527" t="s">
        <v>3297</v>
      </c>
      <c r="C1527">
        <v>46990</v>
      </c>
      <c r="D1527" t="s">
        <v>17</v>
      </c>
      <c r="E1527" t="s">
        <v>193</v>
      </c>
      <c r="F1527" t="s">
        <v>3298</v>
      </c>
      <c r="G1527" t="s">
        <v>573</v>
      </c>
      <c r="H1527">
        <v>2016</v>
      </c>
      <c r="I1527">
        <v>35645</v>
      </c>
      <c r="J1527" t="s">
        <v>21</v>
      </c>
      <c r="K1527" t="s">
        <v>22</v>
      </c>
      <c r="L1527" t="s">
        <v>23</v>
      </c>
      <c r="M1527" t="s">
        <v>24</v>
      </c>
      <c r="N1527">
        <v>3456</v>
      </c>
      <c r="O1527" t="s">
        <v>116</v>
      </c>
      <c r="P1527">
        <v>7</v>
      </c>
      <c r="Q1527">
        <f t="shared" si="46"/>
        <v>8</v>
      </c>
      <c r="R1527" t="str">
        <f t="shared" si="47"/>
        <v>Luxury</v>
      </c>
    </row>
    <row r="1528" spans="1:18" x14ac:dyDescent="0.35">
      <c r="A1528">
        <v>12715762</v>
      </c>
      <c r="B1528" t="s">
        <v>3299</v>
      </c>
      <c r="C1528">
        <v>53990</v>
      </c>
      <c r="D1528" t="s">
        <v>102</v>
      </c>
      <c r="E1528" t="s">
        <v>1670</v>
      </c>
      <c r="F1528" t="s">
        <v>3300</v>
      </c>
      <c r="G1528" t="s">
        <v>3301</v>
      </c>
      <c r="H1528">
        <v>2021</v>
      </c>
      <c r="I1528">
        <v>14239</v>
      </c>
      <c r="J1528" t="s">
        <v>106</v>
      </c>
      <c r="K1528" t="s">
        <v>22</v>
      </c>
      <c r="L1528" t="s">
        <v>31</v>
      </c>
      <c r="M1528" t="s">
        <v>24</v>
      </c>
      <c r="N1528">
        <v>1968</v>
      </c>
      <c r="O1528" t="s">
        <v>47</v>
      </c>
      <c r="P1528">
        <v>3</v>
      </c>
      <c r="Q1528">
        <f t="shared" si="46"/>
        <v>3</v>
      </c>
      <c r="R1528" t="str">
        <f t="shared" si="47"/>
        <v>Luxury</v>
      </c>
    </row>
    <row r="1529" spans="1:18" x14ac:dyDescent="0.35">
      <c r="A1529">
        <v>12715777</v>
      </c>
      <c r="B1529" t="s">
        <v>3302</v>
      </c>
      <c r="C1529">
        <v>18000</v>
      </c>
      <c r="D1529" t="s">
        <v>165</v>
      </c>
      <c r="E1529" t="s">
        <v>166</v>
      </c>
      <c r="F1529" t="s">
        <v>1780</v>
      </c>
      <c r="G1529" t="s">
        <v>471</v>
      </c>
      <c r="H1529">
        <v>2015</v>
      </c>
      <c r="I1529">
        <v>173100</v>
      </c>
      <c r="J1529" t="s">
        <v>80</v>
      </c>
      <c r="K1529" t="s">
        <v>81</v>
      </c>
      <c r="L1529" t="s">
        <v>31</v>
      </c>
      <c r="M1529" t="s">
        <v>24</v>
      </c>
      <c r="N1529">
        <v>2440</v>
      </c>
      <c r="O1529" t="s">
        <v>47</v>
      </c>
      <c r="P1529">
        <v>2</v>
      </c>
      <c r="Q1529">
        <f t="shared" si="46"/>
        <v>9</v>
      </c>
      <c r="R1529" t="str">
        <f t="shared" si="47"/>
        <v>Mid-range</v>
      </c>
    </row>
    <row r="1530" spans="1:18" x14ac:dyDescent="0.35">
      <c r="A1530">
        <v>12715781</v>
      </c>
      <c r="B1530" t="s">
        <v>3303</v>
      </c>
      <c r="C1530">
        <v>23900</v>
      </c>
      <c r="D1530" t="s">
        <v>17</v>
      </c>
      <c r="E1530" t="s">
        <v>153</v>
      </c>
      <c r="F1530" t="s">
        <v>154</v>
      </c>
      <c r="G1530" t="s">
        <v>2439</v>
      </c>
      <c r="H1530">
        <v>2014</v>
      </c>
      <c r="I1530">
        <v>82000</v>
      </c>
      <c r="J1530" t="s">
        <v>21</v>
      </c>
      <c r="K1530" t="s">
        <v>22</v>
      </c>
      <c r="L1530" t="s">
        <v>23</v>
      </c>
      <c r="M1530" t="s">
        <v>24</v>
      </c>
      <c r="N1530">
        <v>1987</v>
      </c>
      <c r="O1530" t="s">
        <v>891</v>
      </c>
      <c r="P1530">
        <v>5</v>
      </c>
      <c r="Q1530">
        <f t="shared" si="46"/>
        <v>10</v>
      </c>
      <c r="R1530" t="str">
        <f t="shared" si="47"/>
        <v>Mid-range</v>
      </c>
    </row>
    <row r="1531" spans="1:18" x14ac:dyDescent="0.35">
      <c r="A1531">
        <v>12715790</v>
      </c>
      <c r="B1531" t="s">
        <v>3304</v>
      </c>
      <c r="C1531">
        <v>12000</v>
      </c>
      <c r="D1531" t="s">
        <v>165</v>
      </c>
      <c r="E1531" t="s">
        <v>455</v>
      </c>
      <c r="F1531" t="s">
        <v>3305</v>
      </c>
      <c r="G1531" t="s">
        <v>2649</v>
      </c>
      <c r="H1531">
        <v>2009</v>
      </c>
      <c r="I1531">
        <v>134348</v>
      </c>
      <c r="J1531" t="s">
        <v>63</v>
      </c>
      <c r="K1531" t="s">
        <v>22</v>
      </c>
      <c r="L1531" t="s">
        <v>23</v>
      </c>
      <c r="M1531" t="s">
        <v>24</v>
      </c>
      <c r="N1531">
        <v>2360</v>
      </c>
      <c r="O1531" t="s">
        <v>116</v>
      </c>
      <c r="P1531">
        <v>5</v>
      </c>
      <c r="Q1531">
        <f t="shared" si="46"/>
        <v>15</v>
      </c>
      <c r="R1531" t="str">
        <f t="shared" si="47"/>
        <v>Mid-range</v>
      </c>
    </row>
    <row r="1532" spans="1:18" x14ac:dyDescent="0.35">
      <c r="A1532">
        <v>12715795</v>
      </c>
      <c r="B1532" t="s">
        <v>147</v>
      </c>
      <c r="C1532">
        <v>17500</v>
      </c>
      <c r="D1532" t="s">
        <v>49</v>
      </c>
      <c r="E1532" t="s">
        <v>148</v>
      </c>
      <c r="F1532" t="s">
        <v>149</v>
      </c>
      <c r="G1532" t="s">
        <v>150</v>
      </c>
      <c r="H1532">
        <v>2004</v>
      </c>
      <c r="I1532">
        <v>200000</v>
      </c>
      <c r="J1532" t="s">
        <v>21</v>
      </c>
      <c r="K1532" t="s">
        <v>81</v>
      </c>
      <c r="L1532" t="s">
        <v>31</v>
      </c>
      <c r="M1532" t="s">
        <v>24</v>
      </c>
      <c r="N1532">
        <v>2953</v>
      </c>
      <c r="O1532" t="s">
        <v>116</v>
      </c>
      <c r="P1532">
        <v>7</v>
      </c>
      <c r="Q1532">
        <f t="shared" si="46"/>
        <v>20</v>
      </c>
      <c r="R1532" t="str">
        <f t="shared" si="47"/>
        <v>Mid-range</v>
      </c>
    </row>
    <row r="1533" spans="1:18" x14ac:dyDescent="0.35">
      <c r="A1533">
        <v>12715829</v>
      </c>
      <c r="B1533" t="s">
        <v>3306</v>
      </c>
      <c r="C1533">
        <v>41000</v>
      </c>
      <c r="D1533" t="s">
        <v>102</v>
      </c>
      <c r="E1533" t="s">
        <v>473</v>
      </c>
      <c r="F1533" t="s">
        <v>3307</v>
      </c>
      <c r="G1533" t="s">
        <v>3308</v>
      </c>
      <c r="H1533">
        <v>2016</v>
      </c>
      <c r="I1533">
        <v>73400</v>
      </c>
      <c r="J1533" t="s">
        <v>338</v>
      </c>
      <c r="K1533" t="s">
        <v>22</v>
      </c>
      <c r="L1533" t="s">
        <v>31</v>
      </c>
      <c r="M1533" t="s">
        <v>24</v>
      </c>
      <c r="N1533">
        <v>1968</v>
      </c>
      <c r="O1533" t="s">
        <v>33</v>
      </c>
      <c r="P1533">
        <v>5</v>
      </c>
      <c r="Q1533">
        <f t="shared" si="46"/>
        <v>8</v>
      </c>
      <c r="R1533" t="str">
        <f t="shared" si="47"/>
        <v>Luxury</v>
      </c>
    </row>
    <row r="1534" spans="1:18" x14ac:dyDescent="0.35">
      <c r="A1534">
        <v>12715830</v>
      </c>
      <c r="B1534" t="s">
        <v>3309</v>
      </c>
      <c r="C1534">
        <v>9500</v>
      </c>
      <c r="D1534" t="s">
        <v>127</v>
      </c>
      <c r="E1534" t="s">
        <v>556</v>
      </c>
      <c r="F1534" t="s">
        <v>3310</v>
      </c>
      <c r="G1534" t="s">
        <v>3311</v>
      </c>
      <c r="H1534">
        <v>2009</v>
      </c>
      <c r="I1534">
        <v>238000</v>
      </c>
      <c r="J1534" t="s">
        <v>80</v>
      </c>
      <c r="K1534" t="s">
        <v>81</v>
      </c>
      <c r="L1534" t="s">
        <v>31</v>
      </c>
      <c r="M1534" t="s">
        <v>24</v>
      </c>
      <c r="N1534">
        <v>2499</v>
      </c>
      <c r="O1534" t="s">
        <v>135</v>
      </c>
      <c r="P1534">
        <v>3</v>
      </c>
      <c r="Q1534">
        <f t="shared" si="46"/>
        <v>15</v>
      </c>
      <c r="R1534" t="str">
        <f t="shared" si="47"/>
        <v>Budget</v>
      </c>
    </row>
    <row r="1535" spans="1:18" x14ac:dyDescent="0.35">
      <c r="A1535">
        <v>12715836</v>
      </c>
      <c r="B1535" t="s">
        <v>2042</v>
      </c>
      <c r="C1535">
        <v>7900</v>
      </c>
      <c r="D1535" t="s">
        <v>88</v>
      </c>
      <c r="E1535" t="s">
        <v>98</v>
      </c>
      <c r="F1535" t="s">
        <v>99</v>
      </c>
      <c r="G1535" t="s">
        <v>2043</v>
      </c>
      <c r="H1535">
        <v>2011</v>
      </c>
      <c r="I1535">
        <v>210000</v>
      </c>
      <c r="J1535" t="s">
        <v>86</v>
      </c>
      <c r="K1535" t="s">
        <v>22</v>
      </c>
      <c r="L1535" t="s">
        <v>23</v>
      </c>
      <c r="M1535" t="s">
        <v>24</v>
      </c>
      <c r="N1535">
        <v>1975</v>
      </c>
      <c r="O1535" t="s">
        <v>33</v>
      </c>
      <c r="P1535">
        <v>5</v>
      </c>
      <c r="Q1535">
        <f t="shared" si="46"/>
        <v>13</v>
      </c>
      <c r="R1535" t="str">
        <f t="shared" si="47"/>
        <v>Budget</v>
      </c>
    </row>
    <row r="1536" spans="1:18" x14ac:dyDescent="0.35">
      <c r="A1536">
        <v>12715851</v>
      </c>
      <c r="B1536" t="s">
        <v>3312</v>
      </c>
      <c r="C1536">
        <v>38700</v>
      </c>
      <c r="D1536" t="s">
        <v>127</v>
      </c>
      <c r="E1536" t="s">
        <v>3313</v>
      </c>
      <c r="F1536" t="s">
        <v>3314</v>
      </c>
      <c r="G1536" t="s">
        <v>3315</v>
      </c>
      <c r="H1536">
        <v>2021</v>
      </c>
      <c r="I1536">
        <v>17700</v>
      </c>
      <c r="J1536" t="s">
        <v>21</v>
      </c>
      <c r="K1536" t="s">
        <v>22</v>
      </c>
      <c r="L1536" t="s">
        <v>23</v>
      </c>
      <c r="M1536" t="s">
        <v>24</v>
      </c>
      <c r="N1536">
        <v>2488</v>
      </c>
      <c r="O1536" t="s">
        <v>135</v>
      </c>
      <c r="P1536">
        <v>5</v>
      </c>
      <c r="Q1536">
        <f t="shared" si="46"/>
        <v>3</v>
      </c>
      <c r="R1536" t="str">
        <f t="shared" si="47"/>
        <v>Mid-range</v>
      </c>
    </row>
    <row r="1537" spans="1:18" x14ac:dyDescent="0.35">
      <c r="A1537">
        <v>12715852</v>
      </c>
      <c r="B1537" t="s">
        <v>3316</v>
      </c>
      <c r="C1537">
        <v>30990</v>
      </c>
      <c r="D1537" t="s">
        <v>282</v>
      </c>
      <c r="E1537" t="s">
        <v>443</v>
      </c>
      <c r="F1537" t="s">
        <v>479</v>
      </c>
      <c r="G1537" t="s">
        <v>2070</v>
      </c>
      <c r="H1537">
        <v>2014</v>
      </c>
      <c r="I1537">
        <v>130000</v>
      </c>
      <c r="J1537" t="s">
        <v>21</v>
      </c>
      <c r="K1537" t="s">
        <v>22</v>
      </c>
      <c r="L1537" t="s">
        <v>31</v>
      </c>
      <c r="M1537" t="s">
        <v>24</v>
      </c>
      <c r="N1537">
        <v>2987</v>
      </c>
      <c r="O1537" t="s">
        <v>33</v>
      </c>
      <c r="P1537">
        <v>5</v>
      </c>
      <c r="Q1537">
        <f t="shared" si="46"/>
        <v>10</v>
      </c>
      <c r="R1537" t="str">
        <f t="shared" si="47"/>
        <v>Mid-range</v>
      </c>
    </row>
    <row r="1538" spans="1:18" x14ac:dyDescent="0.35">
      <c r="A1538">
        <v>12715869</v>
      </c>
      <c r="B1538" t="s">
        <v>3317</v>
      </c>
      <c r="C1538">
        <v>20900</v>
      </c>
      <c r="D1538" t="s">
        <v>27</v>
      </c>
      <c r="E1538" t="s">
        <v>38</v>
      </c>
      <c r="F1538" t="s">
        <v>3318</v>
      </c>
      <c r="G1538">
        <v>212</v>
      </c>
      <c r="H1538">
        <v>2010</v>
      </c>
      <c r="I1538">
        <v>78500</v>
      </c>
      <c r="J1538" t="s">
        <v>63</v>
      </c>
      <c r="K1538" t="s">
        <v>22</v>
      </c>
      <c r="L1538" t="s">
        <v>64</v>
      </c>
      <c r="M1538" t="s">
        <v>24</v>
      </c>
      <c r="N1538">
        <v>1796</v>
      </c>
      <c r="O1538" t="s">
        <v>3319</v>
      </c>
      <c r="P1538">
        <v>5</v>
      </c>
      <c r="Q1538">
        <f t="shared" si="46"/>
        <v>14</v>
      </c>
      <c r="R1538" t="str">
        <f t="shared" si="47"/>
        <v>Mid-range</v>
      </c>
    </row>
    <row r="1539" spans="1:18" x14ac:dyDescent="0.35">
      <c r="A1539">
        <v>12715882</v>
      </c>
      <c r="B1539" t="s">
        <v>806</v>
      </c>
      <c r="C1539">
        <v>26000</v>
      </c>
      <c r="D1539" t="s">
        <v>17</v>
      </c>
      <c r="E1539" t="s">
        <v>262</v>
      </c>
      <c r="F1539" t="s">
        <v>807</v>
      </c>
      <c r="G1539" t="s">
        <v>808</v>
      </c>
      <c r="H1539">
        <v>2018</v>
      </c>
      <c r="I1539">
        <v>28000</v>
      </c>
      <c r="J1539" t="s">
        <v>86</v>
      </c>
      <c r="K1539" t="s">
        <v>22</v>
      </c>
      <c r="L1539" t="s">
        <v>23</v>
      </c>
      <c r="M1539" t="s">
        <v>24</v>
      </c>
      <c r="N1539">
        <v>1798</v>
      </c>
      <c r="O1539" t="s">
        <v>47</v>
      </c>
      <c r="P1539">
        <v>5</v>
      </c>
      <c r="Q1539">
        <f t="shared" ref="Q1539:Q1602" si="48">2024-H1539</f>
        <v>6</v>
      </c>
      <c r="R1539" t="str">
        <f t="shared" ref="R1539:R1602" si="49">IF(C1539&lt;=10000,"Budget",IF(C1539&lt;=40000,"Mid-range","Luxury"))</f>
        <v>Mid-range</v>
      </c>
    </row>
    <row r="1540" spans="1:18" x14ac:dyDescent="0.35">
      <c r="A1540">
        <v>12715884</v>
      </c>
      <c r="B1540" t="s">
        <v>3320</v>
      </c>
      <c r="C1540">
        <v>19800</v>
      </c>
      <c r="D1540" t="s">
        <v>328</v>
      </c>
      <c r="E1540" t="s">
        <v>734</v>
      </c>
      <c r="F1540" t="s">
        <v>3321</v>
      </c>
      <c r="G1540">
        <v>30</v>
      </c>
      <c r="H1540">
        <v>2013</v>
      </c>
      <c r="I1540">
        <v>122461</v>
      </c>
      <c r="J1540" t="s">
        <v>21</v>
      </c>
      <c r="K1540" t="s">
        <v>22</v>
      </c>
      <c r="L1540" t="s">
        <v>23</v>
      </c>
      <c r="M1540" t="s">
        <v>24</v>
      </c>
      <c r="N1540">
        <v>2354</v>
      </c>
      <c r="O1540" t="s">
        <v>47</v>
      </c>
      <c r="P1540">
        <v>5</v>
      </c>
      <c r="Q1540">
        <f t="shared" si="48"/>
        <v>11</v>
      </c>
      <c r="R1540" t="str">
        <f t="shared" si="49"/>
        <v>Mid-range</v>
      </c>
    </row>
    <row r="1541" spans="1:18" x14ac:dyDescent="0.35">
      <c r="A1541">
        <v>12715889</v>
      </c>
      <c r="B1541" t="s">
        <v>3322</v>
      </c>
      <c r="C1541">
        <v>8500</v>
      </c>
      <c r="D1541" t="s">
        <v>102</v>
      </c>
      <c r="E1541" t="s">
        <v>222</v>
      </c>
      <c r="F1541" t="s">
        <v>3323</v>
      </c>
      <c r="G1541" t="s">
        <v>2929</v>
      </c>
      <c r="H1541">
        <v>2011</v>
      </c>
      <c r="I1541">
        <v>179000</v>
      </c>
      <c r="J1541" t="s">
        <v>86</v>
      </c>
      <c r="K1541" t="s">
        <v>22</v>
      </c>
      <c r="L1541" t="s">
        <v>64</v>
      </c>
      <c r="M1541" t="s">
        <v>24</v>
      </c>
      <c r="N1541">
        <v>1390</v>
      </c>
      <c r="O1541" t="s">
        <v>47</v>
      </c>
      <c r="P1541">
        <v>5</v>
      </c>
      <c r="Q1541">
        <f t="shared" si="48"/>
        <v>13</v>
      </c>
      <c r="R1541" t="str">
        <f t="shared" si="49"/>
        <v>Budget</v>
      </c>
    </row>
    <row r="1542" spans="1:18" x14ac:dyDescent="0.35">
      <c r="A1542">
        <v>12715909</v>
      </c>
      <c r="B1542" t="s">
        <v>3324</v>
      </c>
      <c r="C1542">
        <v>9000</v>
      </c>
      <c r="D1542" t="s">
        <v>27</v>
      </c>
      <c r="E1542" t="s">
        <v>3325</v>
      </c>
      <c r="F1542" t="s">
        <v>3326</v>
      </c>
      <c r="G1542" t="s">
        <v>3327</v>
      </c>
      <c r="H1542">
        <v>2007</v>
      </c>
      <c r="I1542">
        <v>184120</v>
      </c>
      <c r="J1542" t="s">
        <v>393</v>
      </c>
      <c r="K1542" t="s">
        <v>22</v>
      </c>
      <c r="L1542" t="s">
        <v>23</v>
      </c>
      <c r="M1542" t="s">
        <v>24</v>
      </c>
      <c r="N1542">
        <v>1796</v>
      </c>
      <c r="O1542" t="s">
        <v>116</v>
      </c>
      <c r="P1542">
        <v>4</v>
      </c>
      <c r="Q1542">
        <f t="shared" si="48"/>
        <v>17</v>
      </c>
      <c r="R1542" t="str">
        <f t="shared" si="49"/>
        <v>Budget</v>
      </c>
    </row>
    <row r="1543" spans="1:18" x14ac:dyDescent="0.35">
      <c r="A1543">
        <v>12715930</v>
      </c>
      <c r="B1543" t="s">
        <v>2237</v>
      </c>
      <c r="C1543">
        <v>67000</v>
      </c>
      <c r="D1543" t="s">
        <v>27</v>
      </c>
      <c r="E1543" t="s">
        <v>1741</v>
      </c>
      <c r="F1543" t="s">
        <v>1294</v>
      </c>
      <c r="G1543" t="s">
        <v>2238</v>
      </c>
      <c r="H1543">
        <v>2010</v>
      </c>
      <c r="I1543">
        <v>69000</v>
      </c>
      <c r="J1543" t="s">
        <v>63</v>
      </c>
      <c r="K1543" t="s">
        <v>22</v>
      </c>
      <c r="L1543" t="s">
        <v>64</v>
      </c>
      <c r="M1543" t="s">
        <v>24</v>
      </c>
      <c r="N1543">
        <v>6208</v>
      </c>
      <c r="O1543" t="s">
        <v>47</v>
      </c>
      <c r="P1543">
        <v>5</v>
      </c>
      <c r="Q1543">
        <f t="shared" si="48"/>
        <v>14</v>
      </c>
      <c r="R1543" t="str">
        <f t="shared" si="49"/>
        <v>Luxury</v>
      </c>
    </row>
    <row r="1544" spans="1:18" x14ac:dyDescent="0.35">
      <c r="A1544">
        <v>12715934</v>
      </c>
      <c r="B1544" t="s">
        <v>3328</v>
      </c>
      <c r="C1544">
        <v>48500</v>
      </c>
      <c r="D1544" t="s">
        <v>27</v>
      </c>
      <c r="E1544" t="s">
        <v>2742</v>
      </c>
      <c r="F1544" t="s">
        <v>1852</v>
      </c>
      <c r="G1544">
        <v>253</v>
      </c>
      <c r="H1544">
        <v>2016</v>
      </c>
      <c r="I1544">
        <v>117800</v>
      </c>
      <c r="J1544" t="s">
        <v>21</v>
      </c>
      <c r="K1544" t="s">
        <v>22</v>
      </c>
      <c r="L1544" t="s">
        <v>31</v>
      </c>
      <c r="M1544" t="s">
        <v>24</v>
      </c>
      <c r="N1544">
        <v>2143</v>
      </c>
      <c r="O1544" t="s">
        <v>33</v>
      </c>
      <c r="P1544">
        <v>5</v>
      </c>
      <c r="Q1544">
        <f t="shared" si="48"/>
        <v>8</v>
      </c>
      <c r="R1544" t="str">
        <f t="shared" si="49"/>
        <v>Luxury</v>
      </c>
    </row>
    <row r="1545" spans="1:18" x14ac:dyDescent="0.35">
      <c r="A1545">
        <v>12715950</v>
      </c>
      <c r="B1545" t="s">
        <v>3329</v>
      </c>
      <c r="C1545">
        <v>18500</v>
      </c>
      <c r="D1545" t="s">
        <v>88</v>
      </c>
      <c r="E1545" t="s">
        <v>94</v>
      </c>
      <c r="F1545" t="s">
        <v>3330</v>
      </c>
      <c r="G1545" t="s">
        <v>671</v>
      </c>
      <c r="H1545">
        <v>2013</v>
      </c>
      <c r="I1545">
        <v>183000</v>
      </c>
      <c r="J1545" t="s">
        <v>21</v>
      </c>
      <c r="K1545" t="s">
        <v>22</v>
      </c>
      <c r="L1545" t="s">
        <v>31</v>
      </c>
      <c r="M1545" t="s">
        <v>24</v>
      </c>
      <c r="N1545">
        <v>2199</v>
      </c>
      <c r="O1545" t="s">
        <v>69</v>
      </c>
      <c r="P1545">
        <v>7</v>
      </c>
      <c r="Q1545">
        <f t="shared" si="48"/>
        <v>11</v>
      </c>
      <c r="R1545" t="str">
        <f t="shared" si="49"/>
        <v>Mid-range</v>
      </c>
    </row>
    <row r="1546" spans="1:18" x14ac:dyDescent="0.35">
      <c r="A1546">
        <v>12715951</v>
      </c>
      <c r="B1546" t="s">
        <v>3257</v>
      </c>
      <c r="C1546">
        <v>16500</v>
      </c>
      <c r="D1546" t="s">
        <v>42</v>
      </c>
      <c r="E1546" t="s">
        <v>621</v>
      </c>
      <c r="F1546" t="s">
        <v>3258</v>
      </c>
      <c r="G1546" t="s">
        <v>623</v>
      </c>
      <c r="H1546">
        <v>2018</v>
      </c>
      <c r="I1546">
        <v>77000</v>
      </c>
      <c r="J1546" t="s">
        <v>63</v>
      </c>
      <c r="K1546" t="s">
        <v>22</v>
      </c>
      <c r="L1546" t="s">
        <v>23</v>
      </c>
      <c r="M1546" t="s">
        <v>24</v>
      </c>
      <c r="N1546">
        <v>1399</v>
      </c>
      <c r="O1546" t="s">
        <v>33</v>
      </c>
      <c r="P1546">
        <v>5</v>
      </c>
      <c r="Q1546">
        <f t="shared" si="48"/>
        <v>6</v>
      </c>
      <c r="R1546" t="str">
        <f t="shared" si="49"/>
        <v>Mid-range</v>
      </c>
    </row>
    <row r="1547" spans="1:18" x14ac:dyDescent="0.35">
      <c r="A1547">
        <v>12715955</v>
      </c>
      <c r="B1547" t="s">
        <v>3331</v>
      </c>
      <c r="C1547">
        <v>10995</v>
      </c>
      <c r="D1547" t="s">
        <v>17</v>
      </c>
      <c r="E1547" t="s">
        <v>1779</v>
      </c>
      <c r="F1547" t="s">
        <v>1780</v>
      </c>
      <c r="G1547" t="s">
        <v>1792</v>
      </c>
      <c r="H1547">
        <v>2006</v>
      </c>
      <c r="I1547">
        <v>359684</v>
      </c>
      <c r="J1547" t="s">
        <v>21</v>
      </c>
      <c r="K1547" t="s">
        <v>22</v>
      </c>
      <c r="L1547" t="s">
        <v>23</v>
      </c>
      <c r="M1547" t="s">
        <v>24</v>
      </c>
      <c r="N1547">
        <v>2362</v>
      </c>
      <c r="O1547" t="s">
        <v>47</v>
      </c>
      <c r="P1547">
        <v>8</v>
      </c>
      <c r="Q1547">
        <f t="shared" si="48"/>
        <v>18</v>
      </c>
      <c r="R1547" t="str">
        <f t="shared" si="49"/>
        <v>Mid-range</v>
      </c>
    </row>
    <row r="1548" spans="1:18" x14ac:dyDescent="0.35">
      <c r="A1548">
        <v>12715964</v>
      </c>
      <c r="B1548" t="s">
        <v>3332</v>
      </c>
      <c r="C1548">
        <v>8000</v>
      </c>
      <c r="D1548" t="s">
        <v>49</v>
      </c>
      <c r="E1548" t="s">
        <v>234</v>
      </c>
      <c r="F1548" t="s">
        <v>3333</v>
      </c>
      <c r="G1548" t="s">
        <v>3334</v>
      </c>
      <c r="H1548">
        <v>2003</v>
      </c>
      <c r="I1548">
        <v>327772</v>
      </c>
      <c r="J1548" t="s">
        <v>236</v>
      </c>
      <c r="K1548" t="s">
        <v>81</v>
      </c>
      <c r="L1548" t="s">
        <v>31</v>
      </c>
      <c r="M1548" t="s">
        <v>24</v>
      </c>
      <c r="N1548">
        <v>2953</v>
      </c>
      <c r="O1548" t="s">
        <v>891</v>
      </c>
      <c r="P1548">
        <v>5</v>
      </c>
      <c r="Q1548">
        <f t="shared" si="48"/>
        <v>21</v>
      </c>
      <c r="R1548" t="str">
        <f t="shared" si="49"/>
        <v>Budget</v>
      </c>
    </row>
    <row r="1549" spans="1:18" x14ac:dyDescent="0.35">
      <c r="A1549">
        <v>12715971</v>
      </c>
      <c r="B1549" t="s">
        <v>3335</v>
      </c>
      <c r="C1549">
        <v>29000</v>
      </c>
      <c r="D1549" t="s">
        <v>102</v>
      </c>
      <c r="E1549" t="s">
        <v>222</v>
      </c>
      <c r="F1549" t="s">
        <v>1535</v>
      </c>
      <c r="G1549" t="s">
        <v>3336</v>
      </c>
      <c r="H1549">
        <v>2016</v>
      </c>
      <c r="I1549">
        <v>108500</v>
      </c>
      <c r="J1549" t="s">
        <v>86</v>
      </c>
      <c r="K1549" t="s">
        <v>22</v>
      </c>
      <c r="L1549" t="s">
        <v>64</v>
      </c>
      <c r="M1549" t="s">
        <v>24</v>
      </c>
      <c r="N1549">
        <v>1984</v>
      </c>
      <c r="O1549" t="s">
        <v>47</v>
      </c>
      <c r="P1549">
        <v>5</v>
      </c>
      <c r="Q1549">
        <f t="shared" si="48"/>
        <v>8</v>
      </c>
      <c r="R1549" t="str">
        <f t="shared" si="49"/>
        <v>Mid-range</v>
      </c>
    </row>
    <row r="1550" spans="1:18" x14ac:dyDescent="0.35">
      <c r="A1550">
        <v>12715975</v>
      </c>
      <c r="B1550" t="s">
        <v>3337</v>
      </c>
      <c r="C1550">
        <v>6000</v>
      </c>
      <c r="D1550" t="s">
        <v>143</v>
      </c>
      <c r="E1550" t="s">
        <v>144</v>
      </c>
      <c r="F1550" t="s">
        <v>3338</v>
      </c>
      <c r="G1550" t="s">
        <v>464</v>
      </c>
      <c r="H1550">
        <v>2010</v>
      </c>
      <c r="I1550">
        <v>248319</v>
      </c>
      <c r="J1550" t="s">
        <v>21</v>
      </c>
      <c r="K1550" t="s">
        <v>81</v>
      </c>
      <c r="L1550" t="s">
        <v>31</v>
      </c>
      <c r="M1550" t="s">
        <v>24</v>
      </c>
      <c r="N1550">
        <v>1998</v>
      </c>
      <c r="O1550" t="s">
        <v>25</v>
      </c>
      <c r="P1550">
        <v>5</v>
      </c>
      <c r="Q1550">
        <f t="shared" si="48"/>
        <v>14</v>
      </c>
      <c r="R1550" t="str">
        <f t="shared" si="49"/>
        <v>Budget</v>
      </c>
    </row>
    <row r="1551" spans="1:18" x14ac:dyDescent="0.35">
      <c r="A1551">
        <v>12715976</v>
      </c>
      <c r="B1551" t="s">
        <v>3237</v>
      </c>
      <c r="C1551">
        <v>14999</v>
      </c>
      <c r="D1551" t="s">
        <v>42</v>
      </c>
      <c r="E1551" t="s">
        <v>1193</v>
      </c>
      <c r="F1551" t="s">
        <v>3238</v>
      </c>
      <c r="G1551" t="s">
        <v>3173</v>
      </c>
      <c r="H1551">
        <v>2015</v>
      </c>
      <c r="I1551">
        <v>64400</v>
      </c>
      <c r="J1551" t="s">
        <v>21</v>
      </c>
      <c r="K1551" t="s">
        <v>22</v>
      </c>
      <c r="L1551" t="s">
        <v>23</v>
      </c>
      <c r="M1551" t="s">
        <v>24</v>
      </c>
      <c r="N1551">
        <v>2384</v>
      </c>
      <c r="O1551" t="s">
        <v>135</v>
      </c>
      <c r="P1551">
        <v>5</v>
      </c>
      <c r="Q1551">
        <f t="shared" si="48"/>
        <v>9</v>
      </c>
      <c r="R1551" t="str">
        <f t="shared" si="49"/>
        <v>Mid-range</v>
      </c>
    </row>
    <row r="1552" spans="1:18" x14ac:dyDescent="0.35">
      <c r="A1552">
        <v>12715979</v>
      </c>
      <c r="B1552" t="s">
        <v>3339</v>
      </c>
      <c r="C1552">
        <v>5500</v>
      </c>
      <c r="D1552" t="s">
        <v>54</v>
      </c>
      <c r="E1552" t="s">
        <v>2645</v>
      </c>
      <c r="F1552" t="s">
        <v>2646</v>
      </c>
      <c r="G1552" t="s">
        <v>3340</v>
      </c>
      <c r="H1552">
        <v>2000</v>
      </c>
      <c r="I1552">
        <v>320000</v>
      </c>
      <c r="J1552" t="s">
        <v>63</v>
      </c>
      <c r="K1552" t="s">
        <v>22</v>
      </c>
      <c r="L1552" t="s">
        <v>23</v>
      </c>
      <c r="M1552" t="s">
        <v>24</v>
      </c>
      <c r="N1552">
        <v>3984</v>
      </c>
      <c r="O1552" t="s">
        <v>3341</v>
      </c>
      <c r="P1552">
        <v>5</v>
      </c>
      <c r="Q1552">
        <f t="shared" si="48"/>
        <v>24</v>
      </c>
      <c r="R1552" t="str">
        <f t="shared" si="49"/>
        <v>Budget</v>
      </c>
    </row>
    <row r="1553" spans="1:18" x14ac:dyDescent="0.35">
      <c r="A1553">
        <v>12715981</v>
      </c>
      <c r="B1553" t="s">
        <v>3342</v>
      </c>
      <c r="C1553">
        <v>13000</v>
      </c>
      <c r="D1553" t="s">
        <v>188</v>
      </c>
      <c r="E1553" t="s">
        <v>995</v>
      </c>
      <c r="F1553" t="s">
        <v>251</v>
      </c>
      <c r="G1553" t="s">
        <v>1050</v>
      </c>
      <c r="H1553">
        <v>2014</v>
      </c>
      <c r="I1553">
        <v>111500</v>
      </c>
      <c r="J1553" t="s">
        <v>63</v>
      </c>
      <c r="K1553" t="s">
        <v>22</v>
      </c>
      <c r="L1553" t="s">
        <v>23</v>
      </c>
      <c r="M1553" t="s">
        <v>24</v>
      </c>
      <c r="N1553">
        <v>1797</v>
      </c>
      <c r="O1553" t="s">
        <v>47</v>
      </c>
      <c r="P1553">
        <v>5</v>
      </c>
      <c r="Q1553">
        <f t="shared" si="48"/>
        <v>10</v>
      </c>
      <c r="R1553" t="str">
        <f t="shared" si="49"/>
        <v>Mid-range</v>
      </c>
    </row>
    <row r="1554" spans="1:18" x14ac:dyDescent="0.35">
      <c r="A1554">
        <v>12715997</v>
      </c>
      <c r="B1554" t="s">
        <v>3343</v>
      </c>
      <c r="C1554">
        <v>57000</v>
      </c>
      <c r="D1554" t="s">
        <v>42</v>
      </c>
      <c r="E1554" t="s">
        <v>71</v>
      </c>
      <c r="F1554" t="s">
        <v>2000</v>
      </c>
      <c r="G1554" t="s">
        <v>1026</v>
      </c>
      <c r="H1554">
        <v>2017</v>
      </c>
      <c r="I1554">
        <v>165000</v>
      </c>
      <c r="J1554" t="s">
        <v>63</v>
      </c>
      <c r="K1554" t="s">
        <v>22</v>
      </c>
      <c r="L1554" t="s">
        <v>64</v>
      </c>
      <c r="M1554" t="s">
        <v>24</v>
      </c>
      <c r="N1554">
        <v>6200</v>
      </c>
      <c r="O1554" t="s">
        <v>3344</v>
      </c>
      <c r="P1554">
        <v>5</v>
      </c>
      <c r="Q1554">
        <f t="shared" si="48"/>
        <v>7</v>
      </c>
      <c r="R1554" t="str">
        <f t="shared" si="49"/>
        <v>Luxury</v>
      </c>
    </row>
    <row r="1555" spans="1:18" x14ac:dyDescent="0.35">
      <c r="A1555">
        <v>12716046</v>
      </c>
      <c r="B1555" t="s">
        <v>3345</v>
      </c>
      <c r="C1555">
        <v>13000</v>
      </c>
      <c r="D1555" t="s">
        <v>17</v>
      </c>
      <c r="E1555" t="s">
        <v>262</v>
      </c>
      <c r="F1555" t="s">
        <v>263</v>
      </c>
      <c r="G1555" t="s">
        <v>1668</v>
      </c>
      <c r="H1555">
        <v>2014</v>
      </c>
      <c r="I1555">
        <v>233000</v>
      </c>
      <c r="J1555" t="s">
        <v>86</v>
      </c>
      <c r="K1555" t="s">
        <v>22</v>
      </c>
      <c r="L1555" t="s">
        <v>23</v>
      </c>
      <c r="M1555" t="s">
        <v>24</v>
      </c>
      <c r="N1555">
        <v>1798</v>
      </c>
      <c r="O1555" t="s">
        <v>47</v>
      </c>
      <c r="P1555">
        <v>5</v>
      </c>
      <c r="Q1555">
        <f t="shared" si="48"/>
        <v>10</v>
      </c>
      <c r="R1555" t="str">
        <f t="shared" si="49"/>
        <v>Mid-range</v>
      </c>
    </row>
    <row r="1556" spans="1:18" x14ac:dyDescent="0.35">
      <c r="A1556">
        <v>12716047</v>
      </c>
      <c r="B1556" t="s">
        <v>3346</v>
      </c>
      <c r="C1556">
        <v>5500</v>
      </c>
      <c r="D1556" t="s">
        <v>42</v>
      </c>
      <c r="E1556" t="s">
        <v>66</v>
      </c>
      <c r="F1556" t="s">
        <v>870</v>
      </c>
      <c r="G1556" t="s">
        <v>445</v>
      </c>
      <c r="H1556">
        <v>2003</v>
      </c>
      <c r="I1556">
        <v>346600</v>
      </c>
      <c r="J1556" t="s">
        <v>63</v>
      </c>
      <c r="K1556" t="s">
        <v>22</v>
      </c>
      <c r="L1556" t="s">
        <v>64</v>
      </c>
      <c r="M1556" t="s">
        <v>24</v>
      </c>
      <c r="N1556">
        <v>3791</v>
      </c>
      <c r="O1556" t="s">
        <v>25</v>
      </c>
      <c r="P1556">
        <v>5</v>
      </c>
      <c r="Q1556">
        <f t="shared" si="48"/>
        <v>21</v>
      </c>
      <c r="R1556" t="str">
        <f t="shared" si="49"/>
        <v>Budget</v>
      </c>
    </row>
    <row r="1557" spans="1:18" x14ac:dyDescent="0.35">
      <c r="A1557">
        <v>12716105</v>
      </c>
      <c r="B1557" t="s">
        <v>3347</v>
      </c>
      <c r="C1557">
        <v>21999</v>
      </c>
      <c r="D1557" t="s">
        <v>54</v>
      </c>
      <c r="E1557" t="s">
        <v>3348</v>
      </c>
      <c r="F1557" t="s">
        <v>3349</v>
      </c>
      <c r="G1557" t="s">
        <v>3350</v>
      </c>
      <c r="H1557">
        <v>2014</v>
      </c>
      <c r="I1557">
        <v>90413</v>
      </c>
      <c r="J1557" t="s">
        <v>21</v>
      </c>
      <c r="K1557" t="s">
        <v>22</v>
      </c>
      <c r="L1557" t="s">
        <v>31</v>
      </c>
      <c r="M1557" t="s">
        <v>24</v>
      </c>
      <c r="N1557">
        <v>1997</v>
      </c>
      <c r="O1557" t="s">
        <v>116</v>
      </c>
      <c r="P1557">
        <v>5</v>
      </c>
      <c r="Q1557">
        <f t="shared" si="48"/>
        <v>10</v>
      </c>
      <c r="R1557" t="str">
        <f t="shared" si="49"/>
        <v>Mid-range</v>
      </c>
    </row>
    <row r="1558" spans="1:18" x14ac:dyDescent="0.35">
      <c r="A1558">
        <v>12716115</v>
      </c>
      <c r="B1558" t="s">
        <v>3347</v>
      </c>
      <c r="C1558">
        <v>21999</v>
      </c>
      <c r="D1558" t="s">
        <v>54</v>
      </c>
      <c r="E1558" t="s">
        <v>3348</v>
      </c>
      <c r="F1558" t="s">
        <v>3349</v>
      </c>
      <c r="G1558" t="s">
        <v>3350</v>
      </c>
      <c r="H1558">
        <v>2014</v>
      </c>
      <c r="I1558">
        <v>90414</v>
      </c>
      <c r="J1558" t="s">
        <v>21</v>
      </c>
      <c r="K1558" t="s">
        <v>22</v>
      </c>
      <c r="L1558" t="s">
        <v>31</v>
      </c>
      <c r="M1558" t="s">
        <v>24</v>
      </c>
      <c r="N1558">
        <v>1997</v>
      </c>
      <c r="O1558" t="s">
        <v>116</v>
      </c>
      <c r="P1558">
        <v>5</v>
      </c>
      <c r="Q1558">
        <f t="shared" si="48"/>
        <v>10</v>
      </c>
      <c r="R1558" t="str">
        <f t="shared" si="49"/>
        <v>Mid-range</v>
      </c>
    </row>
    <row r="1559" spans="1:18" x14ac:dyDescent="0.35">
      <c r="A1559">
        <v>12716143</v>
      </c>
      <c r="B1559" t="s">
        <v>3351</v>
      </c>
      <c r="C1559">
        <v>17500</v>
      </c>
      <c r="D1559" t="s">
        <v>143</v>
      </c>
      <c r="E1559" t="s">
        <v>879</v>
      </c>
      <c r="F1559" t="s">
        <v>2552</v>
      </c>
      <c r="G1559" t="s">
        <v>2093</v>
      </c>
      <c r="H1559">
        <v>2011</v>
      </c>
      <c r="I1559">
        <v>235500</v>
      </c>
      <c r="J1559" t="s">
        <v>63</v>
      </c>
      <c r="K1559" t="s">
        <v>81</v>
      </c>
      <c r="L1559" t="s">
        <v>64</v>
      </c>
      <c r="M1559" t="s">
        <v>24</v>
      </c>
      <c r="N1559">
        <v>2457</v>
      </c>
      <c r="O1559" t="s">
        <v>69</v>
      </c>
      <c r="P1559">
        <v>5</v>
      </c>
      <c r="Q1559">
        <f t="shared" si="48"/>
        <v>13</v>
      </c>
      <c r="R1559" t="str">
        <f t="shared" si="49"/>
        <v>Mid-range</v>
      </c>
    </row>
    <row r="1560" spans="1:18" x14ac:dyDescent="0.35">
      <c r="A1560">
        <v>12716181</v>
      </c>
      <c r="B1560" t="s">
        <v>3352</v>
      </c>
      <c r="C1560">
        <v>29990</v>
      </c>
      <c r="D1560" t="s">
        <v>127</v>
      </c>
      <c r="E1560" t="s">
        <v>418</v>
      </c>
      <c r="F1560" t="s">
        <v>114</v>
      </c>
      <c r="G1560" t="s">
        <v>452</v>
      </c>
      <c r="H1560">
        <v>2013</v>
      </c>
      <c r="I1560">
        <v>72014</v>
      </c>
      <c r="J1560" t="s">
        <v>21</v>
      </c>
      <c r="K1560" t="s">
        <v>22</v>
      </c>
      <c r="L1560" t="s">
        <v>23</v>
      </c>
      <c r="M1560" t="s">
        <v>24</v>
      </c>
      <c r="N1560">
        <v>3726</v>
      </c>
      <c r="O1560" t="s">
        <v>47</v>
      </c>
      <c r="P1560">
        <v>7</v>
      </c>
      <c r="Q1560">
        <f t="shared" si="48"/>
        <v>11</v>
      </c>
      <c r="R1560" t="str">
        <f t="shared" si="49"/>
        <v>Mid-range</v>
      </c>
    </row>
    <row r="1561" spans="1:18" x14ac:dyDescent="0.35">
      <c r="A1561">
        <v>12716208</v>
      </c>
      <c r="B1561" t="s">
        <v>3353</v>
      </c>
      <c r="C1561">
        <v>49990</v>
      </c>
      <c r="D1561" t="s">
        <v>17</v>
      </c>
      <c r="E1561" t="s">
        <v>171</v>
      </c>
      <c r="F1561" t="s">
        <v>172</v>
      </c>
      <c r="G1561" t="s">
        <v>3354</v>
      </c>
      <c r="H1561">
        <v>2009</v>
      </c>
      <c r="I1561">
        <v>264803</v>
      </c>
      <c r="J1561" t="s">
        <v>80</v>
      </c>
      <c r="K1561" t="s">
        <v>81</v>
      </c>
      <c r="L1561" t="s">
        <v>31</v>
      </c>
      <c r="M1561" t="s">
        <v>24</v>
      </c>
      <c r="N1561">
        <v>4461</v>
      </c>
      <c r="O1561" t="s">
        <v>47</v>
      </c>
      <c r="P1561">
        <v>3</v>
      </c>
      <c r="Q1561">
        <f t="shared" si="48"/>
        <v>15</v>
      </c>
      <c r="R1561" t="str">
        <f t="shared" si="49"/>
        <v>Luxury</v>
      </c>
    </row>
    <row r="1562" spans="1:18" x14ac:dyDescent="0.35">
      <c r="A1562">
        <v>12716212</v>
      </c>
      <c r="B1562" t="s">
        <v>2069</v>
      </c>
      <c r="C1562">
        <v>24990</v>
      </c>
      <c r="D1562" t="s">
        <v>282</v>
      </c>
      <c r="E1562" t="s">
        <v>443</v>
      </c>
      <c r="F1562" t="s">
        <v>1101</v>
      </c>
      <c r="G1562" t="s">
        <v>2070</v>
      </c>
      <c r="H1562">
        <v>2013</v>
      </c>
      <c r="I1562">
        <v>160568</v>
      </c>
      <c r="J1562" t="s">
        <v>21</v>
      </c>
      <c r="K1562" t="s">
        <v>22</v>
      </c>
      <c r="L1562" t="s">
        <v>31</v>
      </c>
      <c r="M1562" t="s">
        <v>24</v>
      </c>
      <c r="N1562">
        <v>2987</v>
      </c>
      <c r="O1562" t="s">
        <v>47</v>
      </c>
      <c r="P1562">
        <v>5</v>
      </c>
      <c r="Q1562">
        <f t="shared" si="48"/>
        <v>11</v>
      </c>
      <c r="R1562" t="str">
        <f t="shared" si="49"/>
        <v>Mid-range</v>
      </c>
    </row>
    <row r="1563" spans="1:18" x14ac:dyDescent="0.35">
      <c r="A1563">
        <v>12716216</v>
      </c>
      <c r="B1563" t="s">
        <v>3355</v>
      </c>
      <c r="C1563">
        <v>29990</v>
      </c>
      <c r="D1563" t="s">
        <v>49</v>
      </c>
      <c r="E1563" t="s">
        <v>1087</v>
      </c>
      <c r="F1563" t="s">
        <v>717</v>
      </c>
      <c r="G1563" t="s">
        <v>1089</v>
      </c>
      <c r="H1563">
        <v>2018</v>
      </c>
      <c r="I1563">
        <v>73682</v>
      </c>
      <c r="J1563" t="s">
        <v>21</v>
      </c>
      <c r="K1563" t="s">
        <v>22</v>
      </c>
      <c r="L1563" t="s">
        <v>23</v>
      </c>
      <c r="M1563" t="s">
        <v>24</v>
      </c>
      <c r="N1563">
        <v>1997</v>
      </c>
      <c r="O1563" t="s">
        <v>25</v>
      </c>
      <c r="P1563">
        <v>5</v>
      </c>
      <c r="Q1563">
        <f t="shared" si="48"/>
        <v>6</v>
      </c>
      <c r="R1563" t="str">
        <f t="shared" si="49"/>
        <v>Mid-range</v>
      </c>
    </row>
    <row r="1564" spans="1:18" x14ac:dyDescent="0.35">
      <c r="A1564">
        <v>12716240</v>
      </c>
      <c r="B1564" t="s">
        <v>3356</v>
      </c>
      <c r="C1564">
        <v>52310</v>
      </c>
      <c r="D1564" t="s">
        <v>143</v>
      </c>
      <c r="E1564" t="s">
        <v>1109</v>
      </c>
      <c r="F1564" t="s">
        <v>3357</v>
      </c>
      <c r="G1564" t="s">
        <v>1120</v>
      </c>
      <c r="H1564">
        <v>2022</v>
      </c>
      <c r="I1564">
        <v>3012</v>
      </c>
      <c r="J1564" t="s">
        <v>21</v>
      </c>
      <c r="K1564" t="s">
        <v>22</v>
      </c>
      <c r="L1564" t="s">
        <v>23</v>
      </c>
      <c r="M1564" t="s">
        <v>247</v>
      </c>
      <c r="N1564">
        <v>2498</v>
      </c>
      <c r="O1564" t="s">
        <v>69</v>
      </c>
      <c r="P1564">
        <v>5</v>
      </c>
      <c r="Q1564">
        <f t="shared" si="48"/>
        <v>2</v>
      </c>
      <c r="R1564" t="str">
        <f t="shared" si="49"/>
        <v>Luxury</v>
      </c>
    </row>
    <row r="1565" spans="1:18" x14ac:dyDescent="0.35">
      <c r="A1565">
        <v>12716246</v>
      </c>
      <c r="B1565" t="s">
        <v>3358</v>
      </c>
      <c r="C1565">
        <v>20990</v>
      </c>
      <c r="D1565" t="s">
        <v>188</v>
      </c>
      <c r="E1565" t="s">
        <v>3359</v>
      </c>
      <c r="F1565" t="s">
        <v>3360</v>
      </c>
      <c r="G1565" t="s">
        <v>3361</v>
      </c>
      <c r="H1565">
        <v>2021</v>
      </c>
      <c r="I1565">
        <v>7719</v>
      </c>
      <c r="J1565" t="s">
        <v>86</v>
      </c>
      <c r="K1565" t="s">
        <v>22</v>
      </c>
      <c r="L1565" t="s">
        <v>23</v>
      </c>
      <c r="M1565" t="s">
        <v>24</v>
      </c>
      <c r="N1565">
        <v>1248</v>
      </c>
      <c r="O1565" t="s">
        <v>33</v>
      </c>
      <c r="P1565">
        <v>5</v>
      </c>
      <c r="Q1565">
        <f t="shared" si="48"/>
        <v>3</v>
      </c>
      <c r="R1565" t="str">
        <f t="shared" si="49"/>
        <v>Mid-range</v>
      </c>
    </row>
    <row r="1566" spans="1:18" x14ac:dyDescent="0.35">
      <c r="A1566">
        <v>12716254</v>
      </c>
      <c r="B1566" t="s">
        <v>1853</v>
      </c>
      <c r="C1566">
        <v>96800</v>
      </c>
      <c r="D1566" t="s">
        <v>27</v>
      </c>
      <c r="E1566" t="s">
        <v>1854</v>
      </c>
      <c r="F1566" t="s">
        <v>1426</v>
      </c>
      <c r="G1566" t="s">
        <v>1855</v>
      </c>
      <c r="H1566">
        <v>2018</v>
      </c>
      <c r="I1566">
        <v>72000</v>
      </c>
      <c r="J1566" t="s">
        <v>21</v>
      </c>
      <c r="K1566" t="s">
        <v>22</v>
      </c>
      <c r="L1566" t="s">
        <v>31</v>
      </c>
      <c r="M1566" t="s">
        <v>24</v>
      </c>
      <c r="N1566">
        <v>2987</v>
      </c>
      <c r="O1566" t="s">
        <v>47</v>
      </c>
      <c r="P1566">
        <v>7</v>
      </c>
      <c r="Q1566">
        <f t="shared" si="48"/>
        <v>6</v>
      </c>
      <c r="R1566" t="str">
        <f t="shared" si="49"/>
        <v>Luxury</v>
      </c>
    </row>
    <row r="1567" spans="1:18" x14ac:dyDescent="0.35">
      <c r="A1567">
        <v>12716265</v>
      </c>
      <c r="B1567" t="s">
        <v>3362</v>
      </c>
      <c r="C1567">
        <v>46990</v>
      </c>
      <c r="D1567" t="s">
        <v>54</v>
      </c>
      <c r="E1567" t="s">
        <v>987</v>
      </c>
      <c r="F1567" t="s">
        <v>3363</v>
      </c>
      <c r="G1567" t="s">
        <v>2803</v>
      </c>
      <c r="H1567">
        <v>2017</v>
      </c>
      <c r="I1567">
        <v>26337</v>
      </c>
      <c r="J1567" t="s">
        <v>393</v>
      </c>
      <c r="K1567" t="s">
        <v>81</v>
      </c>
      <c r="L1567" t="s">
        <v>23</v>
      </c>
      <c r="M1567" t="s">
        <v>24</v>
      </c>
      <c r="N1567">
        <v>2261</v>
      </c>
      <c r="O1567" t="s">
        <v>1382</v>
      </c>
      <c r="P1567">
        <v>4</v>
      </c>
      <c r="Q1567">
        <f t="shared" si="48"/>
        <v>7</v>
      </c>
      <c r="R1567" t="str">
        <f t="shared" si="49"/>
        <v>Luxury</v>
      </c>
    </row>
    <row r="1568" spans="1:18" x14ac:dyDescent="0.35">
      <c r="A1568">
        <v>12716351</v>
      </c>
      <c r="B1568" t="s">
        <v>3364</v>
      </c>
      <c r="C1568">
        <v>36870</v>
      </c>
      <c r="D1568" t="s">
        <v>188</v>
      </c>
      <c r="E1568" t="s">
        <v>594</v>
      </c>
      <c r="F1568" t="s">
        <v>3365</v>
      </c>
      <c r="G1568" t="s">
        <v>3366</v>
      </c>
      <c r="H1568">
        <v>2016</v>
      </c>
      <c r="I1568">
        <v>66966</v>
      </c>
      <c r="J1568" t="s">
        <v>21</v>
      </c>
      <c r="K1568" t="s">
        <v>22</v>
      </c>
      <c r="L1568" t="s">
        <v>31</v>
      </c>
      <c r="M1568" t="s">
        <v>24</v>
      </c>
      <c r="N1568">
        <v>2199</v>
      </c>
      <c r="O1568" t="s">
        <v>25</v>
      </c>
      <c r="P1568">
        <v>7</v>
      </c>
      <c r="Q1568">
        <f t="shared" si="48"/>
        <v>8</v>
      </c>
      <c r="R1568" t="str">
        <f t="shared" si="49"/>
        <v>Mid-range</v>
      </c>
    </row>
    <row r="1569" spans="1:18" x14ac:dyDescent="0.35">
      <c r="A1569">
        <v>12716352</v>
      </c>
      <c r="B1569" t="s">
        <v>3367</v>
      </c>
      <c r="C1569">
        <v>31970</v>
      </c>
      <c r="D1569" t="s">
        <v>143</v>
      </c>
      <c r="E1569" t="s">
        <v>1496</v>
      </c>
      <c r="F1569" t="s">
        <v>3368</v>
      </c>
      <c r="G1569" t="s">
        <v>211</v>
      </c>
      <c r="H1569">
        <v>2016</v>
      </c>
      <c r="I1569">
        <v>65081</v>
      </c>
      <c r="J1569" t="s">
        <v>21</v>
      </c>
      <c r="K1569" t="s">
        <v>22</v>
      </c>
      <c r="L1569" t="s">
        <v>64</v>
      </c>
      <c r="M1569" t="s">
        <v>24</v>
      </c>
      <c r="N1569">
        <v>1998</v>
      </c>
      <c r="O1569" t="s">
        <v>69</v>
      </c>
      <c r="P1569">
        <v>5</v>
      </c>
      <c r="Q1569">
        <f t="shared" si="48"/>
        <v>8</v>
      </c>
      <c r="R1569" t="str">
        <f t="shared" si="49"/>
        <v>Mid-range</v>
      </c>
    </row>
    <row r="1570" spans="1:18" x14ac:dyDescent="0.35">
      <c r="A1570">
        <v>12716385</v>
      </c>
      <c r="B1570" t="s">
        <v>3369</v>
      </c>
      <c r="C1570">
        <v>54888</v>
      </c>
      <c r="D1570" t="s">
        <v>17</v>
      </c>
      <c r="E1570" t="s">
        <v>3370</v>
      </c>
      <c r="F1570" t="s">
        <v>3371</v>
      </c>
      <c r="G1570" t="s">
        <v>3372</v>
      </c>
      <c r="H1570">
        <v>2021</v>
      </c>
      <c r="I1570">
        <v>11076</v>
      </c>
      <c r="J1570" t="s">
        <v>86</v>
      </c>
      <c r="K1570" t="s">
        <v>81</v>
      </c>
      <c r="L1570" t="s">
        <v>64</v>
      </c>
      <c r="M1570" t="s">
        <v>24</v>
      </c>
      <c r="N1570">
        <v>1618</v>
      </c>
      <c r="O1570" t="s">
        <v>47</v>
      </c>
      <c r="P1570">
        <v>4</v>
      </c>
      <c r="Q1570">
        <f t="shared" si="48"/>
        <v>3</v>
      </c>
      <c r="R1570" t="str">
        <f t="shared" si="49"/>
        <v>Luxury</v>
      </c>
    </row>
    <row r="1571" spans="1:18" x14ac:dyDescent="0.35">
      <c r="A1571">
        <v>12716388</v>
      </c>
      <c r="B1571" t="s">
        <v>3373</v>
      </c>
      <c r="C1571">
        <v>74800</v>
      </c>
      <c r="D1571" t="s">
        <v>131</v>
      </c>
      <c r="E1571" t="s">
        <v>132</v>
      </c>
      <c r="F1571" t="s">
        <v>3374</v>
      </c>
      <c r="G1571" t="s">
        <v>1318</v>
      </c>
      <c r="H1571">
        <v>2021</v>
      </c>
      <c r="I1571">
        <v>5459</v>
      </c>
      <c r="J1571" t="s">
        <v>1239</v>
      </c>
      <c r="K1571" t="s">
        <v>22</v>
      </c>
      <c r="L1571" t="s">
        <v>64</v>
      </c>
      <c r="M1571" t="s">
        <v>24</v>
      </c>
      <c r="N1571">
        <v>1984</v>
      </c>
      <c r="O1571" t="s">
        <v>47</v>
      </c>
      <c r="P1571">
        <v>5</v>
      </c>
      <c r="Q1571">
        <f t="shared" si="48"/>
        <v>3</v>
      </c>
      <c r="R1571" t="str">
        <f t="shared" si="49"/>
        <v>Luxury</v>
      </c>
    </row>
    <row r="1572" spans="1:18" x14ac:dyDescent="0.35">
      <c r="A1572">
        <v>12716391</v>
      </c>
      <c r="B1572" t="s">
        <v>3375</v>
      </c>
      <c r="C1572">
        <v>9900</v>
      </c>
      <c r="D1572" t="s">
        <v>27</v>
      </c>
      <c r="E1572" t="s">
        <v>3325</v>
      </c>
      <c r="F1572" t="s">
        <v>2257</v>
      </c>
      <c r="G1572" t="s">
        <v>3376</v>
      </c>
      <c r="H1572">
        <v>2006</v>
      </c>
      <c r="I1572">
        <v>151000</v>
      </c>
      <c r="J1572" t="s">
        <v>63</v>
      </c>
      <c r="K1572" t="s">
        <v>22</v>
      </c>
      <c r="L1572" t="s">
        <v>23</v>
      </c>
      <c r="M1572" t="s">
        <v>24</v>
      </c>
      <c r="N1572">
        <v>1796</v>
      </c>
      <c r="O1572" t="s">
        <v>33</v>
      </c>
      <c r="P1572">
        <v>5</v>
      </c>
      <c r="Q1572">
        <f t="shared" si="48"/>
        <v>18</v>
      </c>
      <c r="R1572" t="str">
        <f t="shared" si="49"/>
        <v>Budget</v>
      </c>
    </row>
    <row r="1573" spans="1:18" x14ac:dyDescent="0.35">
      <c r="A1573">
        <v>12716435</v>
      </c>
      <c r="B1573" t="s">
        <v>3377</v>
      </c>
      <c r="C1573">
        <v>11500</v>
      </c>
      <c r="D1573" t="s">
        <v>102</v>
      </c>
      <c r="E1573" t="s">
        <v>1212</v>
      </c>
      <c r="F1573" t="s">
        <v>1213</v>
      </c>
      <c r="G1573" t="s">
        <v>3378</v>
      </c>
      <c r="H1573">
        <v>2010</v>
      </c>
      <c r="I1573">
        <v>71158</v>
      </c>
      <c r="J1573" t="s">
        <v>21</v>
      </c>
      <c r="K1573" t="s">
        <v>22</v>
      </c>
      <c r="L1573" t="s">
        <v>64</v>
      </c>
      <c r="M1573" t="s">
        <v>24</v>
      </c>
      <c r="N1573">
        <v>1798</v>
      </c>
      <c r="O1573" t="s">
        <v>116</v>
      </c>
      <c r="P1573">
        <v>5</v>
      </c>
      <c r="Q1573">
        <f t="shared" si="48"/>
        <v>14</v>
      </c>
      <c r="R1573" t="str">
        <f t="shared" si="49"/>
        <v>Mid-range</v>
      </c>
    </row>
    <row r="1574" spans="1:18" x14ac:dyDescent="0.35">
      <c r="A1574">
        <v>12716479</v>
      </c>
      <c r="B1574" t="s">
        <v>3379</v>
      </c>
      <c r="C1574">
        <v>69990</v>
      </c>
      <c r="D1574" t="s">
        <v>1033</v>
      </c>
      <c r="E1574" t="s">
        <v>1034</v>
      </c>
      <c r="F1574" t="s">
        <v>1347</v>
      </c>
      <c r="G1574" t="s">
        <v>3380</v>
      </c>
      <c r="H1574">
        <v>2011</v>
      </c>
      <c r="I1574">
        <v>112364</v>
      </c>
      <c r="J1574" t="s">
        <v>63</v>
      </c>
      <c r="K1574" t="s">
        <v>81</v>
      </c>
      <c r="L1574" t="s">
        <v>64</v>
      </c>
      <c r="M1574" t="s">
        <v>24</v>
      </c>
      <c r="N1574">
        <v>6200</v>
      </c>
      <c r="O1574" t="s">
        <v>1382</v>
      </c>
      <c r="P1574">
        <v>5</v>
      </c>
      <c r="Q1574">
        <f t="shared" si="48"/>
        <v>13</v>
      </c>
      <c r="R1574" t="str">
        <f t="shared" si="49"/>
        <v>Luxury</v>
      </c>
    </row>
    <row r="1575" spans="1:18" x14ac:dyDescent="0.35">
      <c r="A1575">
        <v>12716501</v>
      </c>
      <c r="B1575" t="s">
        <v>3381</v>
      </c>
      <c r="C1575">
        <v>28990</v>
      </c>
      <c r="D1575" t="s">
        <v>49</v>
      </c>
      <c r="E1575" t="s">
        <v>724</v>
      </c>
      <c r="F1575" t="s">
        <v>2302</v>
      </c>
      <c r="G1575" t="s">
        <v>1277</v>
      </c>
      <c r="H1575">
        <v>2015</v>
      </c>
      <c r="I1575">
        <v>66453</v>
      </c>
      <c r="J1575" t="s">
        <v>21</v>
      </c>
      <c r="K1575" t="s">
        <v>22</v>
      </c>
      <c r="L1575" t="s">
        <v>64</v>
      </c>
      <c r="M1575" t="s">
        <v>24</v>
      </c>
      <c r="N1575">
        <v>3498</v>
      </c>
      <c r="O1575" t="s">
        <v>74</v>
      </c>
      <c r="P1575">
        <v>7</v>
      </c>
      <c r="Q1575">
        <f t="shared" si="48"/>
        <v>9</v>
      </c>
      <c r="R1575" t="str">
        <f t="shared" si="49"/>
        <v>Mid-range</v>
      </c>
    </row>
    <row r="1576" spans="1:18" x14ac:dyDescent="0.35">
      <c r="A1576">
        <v>12716557</v>
      </c>
      <c r="B1576" t="s">
        <v>355</v>
      </c>
      <c r="C1576">
        <v>45750</v>
      </c>
      <c r="D1576" t="s">
        <v>188</v>
      </c>
      <c r="E1576" t="s">
        <v>288</v>
      </c>
      <c r="F1576" t="s">
        <v>251</v>
      </c>
      <c r="G1576" t="s">
        <v>356</v>
      </c>
      <c r="H1576">
        <v>2019</v>
      </c>
      <c r="I1576">
        <v>41520</v>
      </c>
      <c r="J1576" t="s">
        <v>21</v>
      </c>
      <c r="K1576" t="s">
        <v>22</v>
      </c>
      <c r="L1576" t="s">
        <v>31</v>
      </c>
      <c r="M1576" t="s">
        <v>24</v>
      </c>
      <c r="N1576">
        <v>2199</v>
      </c>
      <c r="O1576" t="s">
        <v>116</v>
      </c>
      <c r="P1576">
        <v>8</v>
      </c>
      <c r="Q1576">
        <f t="shared" si="48"/>
        <v>5</v>
      </c>
      <c r="R1576" t="str">
        <f t="shared" si="49"/>
        <v>Luxury</v>
      </c>
    </row>
    <row r="1577" spans="1:18" x14ac:dyDescent="0.35">
      <c r="A1577">
        <v>12716616</v>
      </c>
      <c r="B1577" t="s">
        <v>3382</v>
      </c>
      <c r="C1577">
        <v>9990</v>
      </c>
      <c r="D1577" t="s">
        <v>328</v>
      </c>
      <c r="E1577" t="s">
        <v>1366</v>
      </c>
      <c r="F1577" t="s">
        <v>114</v>
      </c>
      <c r="G1577" t="s">
        <v>3383</v>
      </c>
      <c r="H1577">
        <v>2011</v>
      </c>
      <c r="I1577">
        <v>243412</v>
      </c>
      <c r="J1577" t="s">
        <v>63</v>
      </c>
      <c r="K1577" t="s">
        <v>22</v>
      </c>
      <c r="L1577" t="s">
        <v>64</v>
      </c>
      <c r="M1577" t="s">
        <v>24</v>
      </c>
      <c r="N1577">
        <v>2354</v>
      </c>
      <c r="O1577" t="s">
        <v>25</v>
      </c>
      <c r="P1577">
        <v>5</v>
      </c>
      <c r="Q1577">
        <f t="shared" si="48"/>
        <v>13</v>
      </c>
      <c r="R1577" t="str">
        <f t="shared" si="49"/>
        <v>Budget</v>
      </c>
    </row>
    <row r="1578" spans="1:18" x14ac:dyDescent="0.35">
      <c r="A1578">
        <v>12716637</v>
      </c>
      <c r="B1578" t="s">
        <v>3384</v>
      </c>
      <c r="C1578">
        <v>24990</v>
      </c>
      <c r="D1578" t="s">
        <v>59</v>
      </c>
      <c r="E1578" t="s">
        <v>398</v>
      </c>
      <c r="F1578" t="s">
        <v>1961</v>
      </c>
      <c r="G1578" t="s">
        <v>3385</v>
      </c>
      <c r="H1578">
        <v>2013</v>
      </c>
      <c r="I1578">
        <v>122360</v>
      </c>
      <c r="J1578" t="s">
        <v>21</v>
      </c>
      <c r="K1578" t="s">
        <v>22</v>
      </c>
      <c r="L1578" t="s">
        <v>31</v>
      </c>
      <c r="M1578" t="s">
        <v>24</v>
      </c>
      <c r="N1578">
        <v>1995</v>
      </c>
      <c r="O1578" t="s">
        <v>33</v>
      </c>
      <c r="P1578">
        <v>5</v>
      </c>
      <c r="Q1578">
        <f t="shared" si="48"/>
        <v>11</v>
      </c>
      <c r="R1578" t="str">
        <f t="shared" si="49"/>
        <v>Mid-range</v>
      </c>
    </row>
    <row r="1579" spans="1:18" x14ac:dyDescent="0.35">
      <c r="A1579">
        <v>12716638</v>
      </c>
      <c r="B1579" t="s">
        <v>1891</v>
      </c>
      <c r="C1579">
        <v>9990</v>
      </c>
      <c r="D1579" t="s">
        <v>42</v>
      </c>
      <c r="E1579" t="s">
        <v>1193</v>
      </c>
      <c r="F1579" t="s">
        <v>1892</v>
      </c>
      <c r="G1579" t="s">
        <v>1893</v>
      </c>
      <c r="H1579">
        <v>2012</v>
      </c>
      <c r="I1579">
        <v>173183</v>
      </c>
      <c r="J1579" t="s">
        <v>21</v>
      </c>
      <c r="K1579" t="s">
        <v>22</v>
      </c>
      <c r="L1579" t="s">
        <v>31</v>
      </c>
      <c r="M1579" t="s">
        <v>24</v>
      </c>
      <c r="N1579">
        <v>2231</v>
      </c>
      <c r="O1579" t="s">
        <v>116</v>
      </c>
      <c r="P1579">
        <v>7</v>
      </c>
      <c r="Q1579">
        <f t="shared" si="48"/>
        <v>12</v>
      </c>
      <c r="R1579" t="str">
        <f t="shared" si="49"/>
        <v>Budget</v>
      </c>
    </row>
    <row r="1580" spans="1:18" x14ac:dyDescent="0.35">
      <c r="A1580">
        <v>12716646</v>
      </c>
      <c r="B1580" t="s">
        <v>3386</v>
      </c>
      <c r="C1580">
        <v>13000</v>
      </c>
      <c r="D1580" t="s">
        <v>88</v>
      </c>
      <c r="E1580" t="s">
        <v>98</v>
      </c>
      <c r="F1580" t="s">
        <v>3387</v>
      </c>
      <c r="G1580" t="s">
        <v>3388</v>
      </c>
      <c r="H1580">
        <v>2014</v>
      </c>
      <c r="I1580">
        <v>172700</v>
      </c>
      <c r="J1580" t="s">
        <v>86</v>
      </c>
      <c r="K1580" t="s">
        <v>22</v>
      </c>
      <c r="L1580" t="s">
        <v>31</v>
      </c>
      <c r="M1580" t="s">
        <v>24</v>
      </c>
      <c r="N1580">
        <v>1582</v>
      </c>
      <c r="O1580" t="s">
        <v>25</v>
      </c>
      <c r="P1580">
        <v>5</v>
      </c>
      <c r="Q1580">
        <f t="shared" si="48"/>
        <v>10</v>
      </c>
      <c r="R1580" t="str">
        <f t="shared" si="49"/>
        <v>Mid-range</v>
      </c>
    </row>
    <row r="1581" spans="1:18" x14ac:dyDescent="0.35">
      <c r="A1581">
        <v>12716655</v>
      </c>
      <c r="B1581" t="s">
        <v>3389</v>
      </c>
      <c r="C1581">
        <v>43900</v>
      </c>
      <c r="D1581" t="s">
        <v>54</v>
      </c>
      <c r="E1581" t="s">
        <v>318</v>
      </c>
      <c r="F1581" t="s">
        <v>3390</v>
      </c>
      <c r="G1581" t="s">
        <v>1758</v>
      </c>
      <c r="H1581">
        <v>2020</v>
      </c>
      <c r="I1581">
        <v>94976</v>
      </c>
      <c r="J1581" t="s">
        <v>106</v>
      </c>
      <c r="K1581" t="s">
        <v>22</v>
      </c>
      <c r="L1581" t="s">
        <v>31</v>
      </c>
      <c r="M1581" t="s">
        <v>24</v>
      </c>
      <c r="N1581">
        <v>1995</v>
      </c>
      <c r="O1581" t="s">
        <v>47</v>
      </c>
      <c r="P1581">
        <v>3</v>
      </c>
      <c r="Q1581">
        <f t="shared" si="48"/>
        <v>4</v>
      </c>
      <c r="R1581" t="str">
        <f t="shared" si="49"/>
        <v>Luxury</v>
      </c>
    </row>
    <row r="1582" spans="1:18" x14ac:dyDescent="0.35">
      <c r="A1582">
        <v>12716663</v>
      </c>
      <c r="B1582" t="s">
        <v>3391</v>
      </c>
      <c r="C1582">
        <v>79990</v>
      </c>
      <c r="D1582" t="s">
        <v>449</v>
      </c>
      <c r="E1582" t="s">
        <v>2880</v>
      </c>
      <c r="F1582" t="s">
        <v>3392</v>
      </c>
      <c r="G1582" t="s">
        <v>211</v>
      </c>
      <c r="H1582">
        <v>2017</v>
      </c>
      <c r="I1582">
        <v>77798</v>
      </c>
      <c r="J1582" t="s">
        <v>21</v>
      </c>
      <c r="K1582" t="s">
        <v>22</v>
      </c>
      <c r="L1582" t="s">
        <v>31</v>
      </c>
      <c r="M1582" t="s">
        <v>24</v>
      </c>
      <c r="N1582">
        <v>1999</v>
      </c>
      <c r="O1582" t="s">
        <v>47</v>
      </c>
      <c r="P1582">
        <v>5</v>
      </c>
      <c r="Q1582">
        <f t="shared" si="48"/>
        <v>7</v>
      </c>
      <c r="R1582" t="str">
        <f t="shared" si="49"/>
        <v>Luxury</v>
      </c>
    </row>
    <row r="1583" spans="1:18" x14ac:dyDescent="0.35">
      <c r="A1583">
        <v>12716676</v>
      </c>
      <c r="B1583" t="s">
        <v>3393</v>
      </c>
      <c r="C1583">
        <v>40990</v>
      </c>
      <c r="D1583" t="s">
        <v>17</v>
      </c>
      <c r="E1583" t="s">
        <v>258</v>
      </c>
      <c r="F1583" t="s">
        <v>484</v>
      </c>
      <c r="G1583" t="s">
        <v>873</v>
      </c>
      <c r="H1583">
        <v>2018</v>
      </c>
      <c r="I1583">
        <v>148286</v>
      </c>
      <c r="J1583" t="s">
        <v>201</v>
      </c>
      <c r="K1583" t="s">
        <v>22</v>
      </c>
      <c r="L1583" t="s">
        <v>31</v>
      </c>
      <c r="M1583" t="s">
        <v>24</v>
      </c>
      <c r="N1583">
        <v>2753</v>
      </c>
      <c r="O1583" t="s">
        <v>47</v>
      </c>
      <c r="P1583">
        <v>5</v>
      </c>
      <c r="Q1583">
        <f t="shared" si="48"/>
        <v>6</v>
      </c>
      <c r="R1583" t="str">
        <f t="shared" si="49"/>
        <v>Luxury</v>
      </c>
    </row>
    <row r="1584" spans="1:18" x14ac:dyDescent="0.35">
      <c r="A1584">
        <v>12716677</v>
      </c>
      <c r="B1584" t="s">
        <v>3394</v>
      </c>
      <c r="C1584">
        <v>37500</v>
      </c>
      <c r="D1584" t="s">
        <v>49</v>
      </c>
      <c r="E1584" t="s">
        <v>724</v>
      </c>
      <c r="F1584" t="s">
        <v>296</v>
      </c>
      <c r="G1584" t="s">
        <v>1618</v>
      </c>
      <c r="H1584">
        <v>2017</v>
      </c>
      <c r="I1584">
        <v>94500</v>
      </c>
      <c r="J1584" t="s">
        <v>21</v>
      </c>
      <c r="K1584" t="s">
        <v>22</v>
      </c>
      <c r="L1584" t="s">
        <v>64</v>
      </c>
      <c r="M1584" t="s">
        <v>24</v>
      </c>
      <c r="N1584">
        <v>3498</v>
      </c>
      <c r="O1584" t="s">
        <v>116</v>
      </c>
      <c r="P1584">
        <v>7</v>
      </c>
      <c r="Q1584">
        <f t="shared" si="48"/>
        <v>7</v>
      </c>
      <c r="R1584" t="str">
        <f t="shared" si="49"/>
        <v>Mid-range</v>
      </c>
    </row>
    <row r="1585" spans="1:18" x14ac:dyDescent="0.35">
      <c r="A1585">
        <v>12716706</v>
      </c>
      <c r="B1585" t="s">
        <v>3395</v>
      </c>
      <c r="C1585">
        <v>9500</v>
      </c>
      <c r="D1585" t="s">
        <v>1814</v>
      </c>
      <c r="E1585">
        <v>3008</v>
      </c>
      <c r="F1585" t="s">
        <v>3396</v>
      </c>
      <c r="G1585" t="s">
        <v>877</v>
      </c>
      <c r="H1585">
        <v>2013</v>
      </c>
      <c r="I1585">
        <v>180000</v>
      </c>
      <c r="J1585" t="s">
        <v>21</v>
      </c>
      <c r="K1585" t="s">
        <v>22</v>
      </c>
      <c r="L1585" t="s">
        <v>64</v>
      </c>
      <c r="M1585" t="s">
        <v>24</v>
      </c>
      <c r="N1585">
        <v>1598</v>
      </c>
      <c r="O1585" t="s">
        <v>47</v>
      </c>
      <c r="P1585">
        <v>5</v>
      </c>
      <c r="Q1585">
        <f t="shared" si="48"/>
        <v>11</v>
      </c>
      <c r="R1585" t="str">
        <f t="shared" si="49"/>
        <v>Budget</v>
      </c>
    </row>
    <row r="1586" spans="1:18" x14ac:dyDescent="0.35">
      <c r="A1586">
        <v>12716719</v>
      </c>
      <c r="B1586" t="s">
        <v>1564</v>
      </c>
      <c r="C1586">
        <v>99990</v>
      </c>
      <c r="D1586" t="s">
        <v>410</v>
      </c>
      <c r="E1586" t="s">
        <v>1565</v>
      </c>
      <c r="F1586" t="s">
        <v>1566</v>
      </c>
      <c r="G1586" t="s">
        <v>1567</v>
      </c>
      <c r="H1586">
        <v>2022</v>
      </c>
      <c r="I1586">
        <v>1592</v>
      </c>
      <c r="J1586" t="s">
        <v>21</v>
      </c>
      <c r="K1586" t="s">
        <v>22</v>
      </c>
      <c r="L1586" t="s">
        <v>381</v>
      </c>
      <c r="M1586" t="s">
        <v>247</v>
      </c>
      <c r="N1586">
        <v>1969</v>
      </c>
      <c r="O1586" t="s">
        <v>47</v>
      </c>
      <c r="P1586">
        <v>5</v>
      </c>
      <c r="Q1586">
        <f t="shared" si="48"/>
        <v>2</v>
      </c>
      <c r="R1586" t="str">
        <f t="shared" si="49"/>
        <v>Luxury</v>
      </c>
    </row>
    <row r="1587" spans="1:18" x14ac:dyDescent="0.35">
      <c r="A1587">
        <v>12716758</v>
      </c>
      <c r="B1587" t="s">
        <v>3397</v>
      </c>
      <c r="C1587">
        <v>19990</v>
      </c>
      <c r="D1587" t="s">
        <v>42</v>
      </c>
      <c r="E1587" t="s">
        <v>621</v>
      </c>
      <c r="F1587" t="s">
        <v>223</v>
      </c>
      <c r="G1587" t="s">
        <v>3398</v>
      </c>
      <c r="H1587">
        <v>2017</v>
      </c>
      <c r="I1587">
        <v>13930</v>
      </c>
      <c r="J1587" t="s">
        <v>86</v>
      </c>
      <c r="K1587" t="s">
        <v>22</v>
      </c>
      <c r="L1587" t="s">
        <v>64</v>
      </c>
      <c r="M1587" t="s">
        <v>24</v>
      </c>
      <c r="N1587">
        <v>1399</v>
      </c>
      <c r="O1587" t="s">
        <v>116</v>
      </c>
      <c r="P1587">
        <v>5</v>
      </c>
      <c r="Q1587">
        <f t="shared" si="48"/>
        <v>7</v>
      </c>
      <c r="R1587" t="str">
        <f t="shared" si="49"/>
        <v>Mid-range</v>
      </c>
    </row>
    <row r="1588" spans="1:18" x14ac:dyDescent="0.35">
      <c r="A1588">
        <v>12716771</v>
      </c>
      <c r="B1588" t="s">
        <v>3399</v>
      </c>
      <c r="C1588">
        <v>51888</v>
      </c>
      <c r="D1588" t="s">
        <v>17</v>
      </c>
      <c r="E1588" t="s">
        <v>157</v>
      </c>
      <c r="F1588" t="s">
        <v>158</v>
      </c>
      <c r="G1588" t="s">
        <v>1509</v>
      </c>
      <c r="H1588">
        <v>2016</v>
      </c>
      <c r="I1588">
        <v>134224</v>
      </c>
      <c r="J1588" t="s">
        <v>21</v>
      </c>
      <c r="K1588" t="s">
        <v>22</v>
      </c>
      <c r="L1588" t="s">
        <v>31</v>
      </c>
      <c r="M1588" t="s">
        <v>24</v>
      </c>
      <c r="N1588">
        <v>2753</v>
      </c>
      <c r="O1588" t="s">
        <v>116</v>
      </c>
      <c r="P1588">
        <v>7</v>
      </c>
      <c r="Q1588">
        <f t="shared" si="48"/>
        <v>8</v>
      </c>
      <c r="R1588" t="str">
        <f t="shared" si="49"/>
        <v>Luxury</v>
      </c>
    </row>
    <row r="1589" spans="1:18" x14ac:dyDescent="0.35">
      <c r="A1589">
        <v>12716783</v>
      </c>
      <c r="B1589" t="s">
        <v>3400</v>
      </c>
      <c r="C1589">
        <v>53990</v>
      </c>
      <c r="D1589" t="s">
        <v>17</v>
      </c>
      <c r="E1589" t="s">
        <v>153</v>
      </c>
      <c r="F1589" t="s">
        <v>538</v>
      </c>
      <c r="G1589" t="s">
        <v>539</v>
      </c>
      <c r="H1589">
        <v>2020</v>
      </c>
      <c r="I1589">
        <v>17640</v>
      </c>
      <c r="J1589" t="s">
        <v>21</v>
      </c>
      <c r="K1589" t="s">
        <v>22</v>
      </c>
      <c r="L1589" t="s">
        <v>540</v>
      </c>
      <c r="M1589" t="s">
        <v>24</v>
      </c>
      <c r="N1589">
        <v>2487</v>
      </c>
      <c r="O1589" t="s">
        <v>135</v>
      </c>
      <c r="P1589">
        <v>5</v>
      </c>
      <c r="Q1589">
        <f t="shared" si="48"/>
        <v>4</v>
      </c>
      <c r="R1589" t="str">
        <f t="shared" si="49"/>
        <v>Luxury</v>
      </c>
    </row>
    <row r="1590" spans="1:18" x14ac:dyDescent="0.35">
      <c r="A1590">
        <v>12716794</v>
      </c>
      <c r="B1590" t="s">
        <v>1100</v>
      </c>
      <c r="C1590">
        <v>49999</v>
      </c>
      <c r="D1590" t="s">
        <v>282</v>
      </c>
      <c r="E1590" t="s">
        <v>443</v>
      </c>
      <c r="F1590" t="s">
        <v>1101</v>
      </c>
      <c r="G1590" t="s">
        <v>1102</v>
      </c>
      <c r="H1590">
        <v>2017</v>
      </c>
      <c r="I1590">
        <v>33000</v>
      </c>
      <c r="J1590" t="s">
        <v>21</v>
      </c>
      <c r="K1590" t="s">
        <v>22</v>
      </c>
      <c r="L1590" t="s">
        <v>31</v>
      </c>
      <c r="M1590" t="s">
        <v>24</v>
      </c>
      <c r="N1590">
        <v>2987</v>
      </c>
      <c r="O1590" t="s">
        <v>33</v>
      </c>
      <c r="P1590">
        <v>5</v>
      </c>
      <c r="Q1590">
        <f t="shared" si="48"/>
        <v>7</v>
      </c>
      <c r="R1590" t="str">
        <f t="shared" si="49"/>
        <v>Luxury</v>
      </c>
    </row>
    <row r="1591" spans="1:18" x14ac:dyDescent="0.35">
      <c r="A1591">
        <v>12716849</v>
      </c>
      <c r="B1591" t="s">
        <v>1028</v>
      </c>
      <c r="C1591">
        <v>50830</v>
      </c>
      <c r="D1591" t="s">
        <v>42</v>
      </c>
      <c r="E1591" t="s">
        <v>71</v>
      </c>
      <c r="F1591" t="s">
        <v>383</v>
      </c>
      <c r="G1591" t="s">
        <v>1019</v>
      </c>
      <c r="H1591">
        <v>2016</v>
      </c>
      <c r="I1591">
        <v>118350</v>
      </c>
      <c r="J1591" t="s">
        <v>63</v>
      </c>
      <c r="K1591" t="s">
        <v>22</v>
      </c>
      <c r="L1591" t="s">
        <v>64</v>
      </c>
      <c r="M1591" t="s">
        <v>24</v>
      </c>
      <c r="N1591">
        <v>6200</v>
      </c>
      <c r="O1591" t="s">
        <v>47</v>
      </c>
      <c r="P1591">
        <v>5</v>
      </c>
      <c r="Q1591">
        <f t="shared" si="48"/>
        <v>8</v>
      </c>
      <c r="R1591" t="str">
        <f t="shared" si="49"/>
        <v>Luxury</v>
      </c>
    </row>
    <row r="1592" spans="1:18" x14ac:dyDescent="0.35">
      <c r="A1592">
        <v>12716850</v>
      </c>
      <c r="B1592" t="s">
        <v>3401</v>
      </c>
      <c r="C1592">
        <v>73188</v>
      </c>
      <c r="D1592" t="s">
        <v>127</v>
      </c>
      <c r="E1592" t="s">
        <v>418</v>
      </c>
      <c r="F1592" t="s">
        <v>3402</v>
      </c>
      <c r="G1592" t="s">
        <v>420</v>
      </c>
      <c r="H1592">
        <v>2022</v>
      </c>
      <c r="I1592">
        <v>6</v>
      </c>
      <c r="J1592" t="s">
        <v>21</v>
      </c>
      <c r="K1592" t="s">
        <v>22</v>
      </c>
      <c r="L1592" t="s">
        <v>23</v>
      </c>
      <c r="M1592" t="s">
        <v>247</v>
      </c>
      <c r="N1592">
        <v>2488</v>
      </c>
      <c r="O1592" t="s">
        <v>47</v>
      </c>
      <c r="P1592">
        <v>7</v>
      </c>
      <c r="Q1592">
        <f t="shared" si="48"/>
        <v>2</v>
      </c>
      <c r="R1592" t="str">
        <f t="shared" si="49"/>
        <v>Luxury</v>
      </c>
    </row>
    <row r="1593" spans="1:18" x14ac:dyDescent="0.35">
      <c r="A1593">
        <v>12716851</v>
      </c>
      <c r="B1593" t="s">
        <v>2847</v>
      </c>
      <c r="C1593">
        <v>35975</v>
      </c>
      <c r="D1593" t="s">
        <v>143</v>
      </c>
      <c r="E1593" t="s">
        <v>144</v>
      </c>
      <c r="F1593" t="s">
        <v>2848</v>
      </c>
      <c r="G1593" t="s">
        <v>943</v>
      </c>
      <c r="H1593">
        <v>2018</v>
      </c>
      <c r="I1593">
        <v>45236</v>
      </c>
      <c r="J1593" t="s">
        <v>21</v>
      </c>
      <c r="K1593" t="s">
        <v>22</v>
      </c>
      <c r="L1593" t="s">
        <v>23</v>
      </c>
      <c r="M1593" t="s">
        <v>24</v>
      </c>
      <c r="N1593">
        <v>2498</v>
      </c>
      <c r="O1593" t="s">
        <v>69</v>
      </c>
      <c r="P1593">
        <v>5</v>
      </c>
      <c r="Q1593">
        <f t="shared" si="48"/>
        <v>6</v>
      </c>
      <c r="R1593" t="str">
        <f t="shared" si="49"/>
        <v>Mid-range</v>
      </c>
    </row>
    <row r="1594" spans="1:18" x14ac:dyDescent="0.35">
      <c r="A1594">
        <v>12716858</v>
      </c>
      <c r="B1594" t="s">
        <v>2370</v>
      </c>
      <c r="C1594">
        <v>19999</v>
      </c>
      <c r="D1594" t="s">
        <v>27</v>
      </c>
      <c r="E1594" t="s">
        <v>2371</v>
      </c>
      <c r="F1594" t="s">
        <v>822</v>
      </c>
      <c r="G1594">
        <v>176</v>
      </c>
      <c r="H1594">
        <v>2014</v>
      </c>
      <c r="I1594">
        <v>96176</v>
      </c>
      <c r="J1594" t="s">
        <v>86</v>
      </c>
      <c r="K1594" t="s">
        <v>22</v>
      </c>
      <c r="L1594" t="s">
        <v>64</v>
      </c>
      <c r="M1594" t="s">
        <v>24</v>
      </c>
      <c r="N1594">
        <v>1595</v>
      </c>
      <c r="O1594" t="s">
        <v>135</v>
      </c>
      <c r="P1594">
        <v>5</v>
      </c>
      <c r="Q1594">
        <f t="shared" si="48"/>
        <v>10</v>
      </c>
      <c r="R1594" t="str">
        <f t="shared" si="49"/>
        <v>Mid-range</v>
      </c>
    </row>
    <row r="1595" spans="1:18" x14ac:dyDescent="0.35">
      <c r="A1595">
        <v>12716898</v>
      </c>
      <c r="B1595" t="s">
        <v>3403</v>
      </c>
      <c r="C1595">
        <v>54000</v>
      </c>
      <c r="D1595" t="s">
        <v>112</v>
      </c>
      <c r="E1595" t="s">
        <v>113</v>
      </c>
      <c r="F1595" t="s">
        <v>758</v>
      </c>
      <c r="G1595" t="s">
        <v>2002</v>
      </c>
      <c r="H1595">
        <v>2015</v>
      </c>
      <c r="I1595">
        <v>89747</v>
      </c>
      <c r="J1595" t="s">
        <v>21</v>
      </c>
      <c r="K1595" t="s">
        <v>22</v>
      </c>
      <c r="L1595" t="s">
        <v>64</v>
      </c>
      <c r="M1595" t="s">
        <v>24</v>
      </c>
      <c r="N1595">
        <v>3456</v>
      </c>
      <c r="O1595" t="s">
        <v>33</v>
      </c>
      <c r="P1595">
        <v>5</v>
      </c>
      <c r="Q1595">
        <f t="shared" si="48"/>
        <v>9</v>
      </c>
      <c r="R1595" t="str">
        <f t="shared" si="49"/>
        <v>Luxury</v>
      </c>
    </row>
    <row r="1596" spans="1:18" x14ac:dyDescent="0.35">
      <c r="A1596">
        <v>12716916</v>
      </c>
      <c r="B1596" t="s">
        <v>3404</v>
      </c>
      <c r="C1596">
        <v>37999</v>
      </c>
      <c r="D1596" t="s">
        <v>88</v>
      </c>
      <c r="E1596" t="s">
        <v>98</v>
      </c>
      <c r="F1596" t="s">
        <v>3405</v>
      </c>
      <c r="G1596" t="s">
        <v>3406</v>
      </c>
      <c r="H1596">
        <v>2022</v>
      </c>
      <c r="I1596">
        <v>5000</v>
      </c>
      <c r="J1596" t="s">
        <v>86</v>
      </c>
      <c r="K1596" t="s">
        <v>22</v>
      </c>
      <c r="L1596" t="s">
        <v>23</v>
      </c>
      <c r="M1596" t="s">
        <v>24</v>
      </c>
      <c r="N1596">
        <v>1591</v>
      </c>
      <c r="O1596" t="s">
        <v>2476</v>
      </c>
      <c r="P1596">
        <v>5</v>
      </c>
      <c r="Q1596">
        <f t="shared" si="48"/>
        <v>2</v>
      </c>
      <c r="R1596" t="str">
        <f t="shared" si="49"/>
        <v>Mid-range</v>
      </c>
    </row>
    <row r="1597" spans="1:18" x14ac:dyDescent="0.35">
      <c r="A1597">
        <v>12716920</v>
      </c>
      <c r="B1597" t="s">
        <v>3407</v>
      </c>
      <c r="C1597">
        <v>43990</v>
      </c>
      <c r="D1597" t="s">
        <v>76</v>
      </c>
      <c r="E1597" t="s">
        <v>373</v>
      </c>
      <c r="F1597" t="s">
        <v>3408</v>
      </c>
      <c r="G1597" t="s">
        <v>3409</v>
      </c>
      <c r="H1597">
        <v>2019</v>
      </c>
      <c r="I1597">
        <v>50013</v>
      </c>
      <c r="J1597" t="s">
        <v>21</v>
      </c>
      <c r="K1597" t="s">
        <v>22</v>
      </c>
      <c r="L1597" t="s">
        <v>31</v>
      </c>
      <c r="M1597" t="s">
        <v>24</v>
      </c>
      <c r="N1597">
        <v>2999</v>
      </c>
      <c r="O1597" t="s">
        <v>116</v>
      </c>
      <c r="P1597">
        <v>7</v>
      </c>
      <c r="Q1597">
        <f t="shared" si="48"/>
        <v>5</v>
      </c>
      <c r="R1597" t="str">
        <f t="shared" si="49"/>
        <v>Luxury</v>
      </c>
    </row>
    <row r="1598" spans="1:18" x14ac:dyDescent="0.35">
      <c r="A1598">
        <v>12716928</v>
      </c>
      <c r="B1598" t="s">
        <v>3410</v>
      </c>
      <c r="C1598">
        <v>11990</v>
      </c>
      <c r="D1598" t="s">
        <v>102</v>
      </c>
      <c r="E1598" t="s">
        <v>473</v>
      </c>
      <c r="F1598" t="s">
        <v>3411</v>
      </c>
      <c r="G1598" t="s">
        <v>1187</v>
      </c>
      <c r="H1598">
        <v>2011</v>
      </c>
      <c r="I1598">
        <v>273114</v>
      </c>
      <c r="J1598" t="s">
        <v>338</v>
      </c>
      <c r="K1598" t="s">
        <v>81</v>
      </c>
      <c r="L1598" t="s">
        <v>31</v>
      </c>
      <c r="M1598" t="s">
        <v>24</v>
      </c>
      <c r="N1598">
        <v>1968</v>
      </c>
      <c r="O1598" t="s">
        <v>47</v>
      </c>
      <c r="P1598">
        <v>5</v>
      </c>
      <c r="Q1598">
        <f t="shared" si="48"/>
        <v>13</v>
      </c>
      <c r="R1598" t="str">
        <f t="shared" si="49"/>
        <v>Mid-range</v>
      </c>
    </row>
    <row r="1599" spans="1:18" x14ac:dyDescent="0.35">
      <c r="A1599">
        <v>12716929</v>
      </c>
      <c r="B1599" t="s">
        <v>3412</v>
      </c>
      <c r="C1599">
        <v>58888</v>
      </c>
      <c r="D1599" t="s">
        <v>282</v>
      </c>
      <c r="E1599" t="s">
        <v>931</v>
      </c>
      <c r="F1599" t="s">
        <v>444</v>
      </c>
      <c r="G1599" t="s">
        <v>1003</v>
      </c>
      <c r="H1599">
        <v>2018</v>
      </c>
      <c r="I1599">
        <v>48631</v>
      </c>
      <c r="J1599" t="s">
        <v>508</v>
      </c>
      <c r="K1599" t="s">
        <v>22</v>
      </c>
      <c r="L1599" t="s">
        <v>23</v>
      </c>
      <c r="M1599" t="s">
        <v>24</v>
      </c>
      <c r="N1599">
        <v>3604</v>
      </c>
      <c r="O1599" t="s">
        <v>47</v>
      </c>
      <c r="P1599">
        <v>5</v>
      </c>
      <c r="Q1599">
        <f t="shared" si="48"/>
        <v>6</v>
      </c>
      <c r="R1599" t="str">
        <f t="shared" si="49"/>
        <v>Luxury</v>
      </c>
    </row>
    <row r="1600" spans="1:18" x14ac:dyDescent="0.35">
      <c r="A1600">
        <v>12716962</v>
      </c>
      <c r="B1600" t="s">
        <v>3171</v>
      </c>
      <c r="C1600">
        <v>19999</v>
      </c>
      <c r="D1600" t="s">
        <v>42</v>
      </c>
      <c r="E1600" t="s">
        <v>1193</v>
      </c>
      <c r="F1600" t="s">
        <v>3172</v>
      </c>
      <c r="G1600" t="s">
        <v>3173</v>
      </c>
      <c r="H1600">
        <v>2015</v>
      </c>
      <c r="I1600">
        <v>58000</v>
      </c>
      <c r="J1600" t="s">
        <v>21</v>
      </c>
      <c r="K1600" t="s">
        <v>22</v>
      </c>
      <c r="L1600" t="s">
        <v>31</v>
      </c>
      <c r="M1600" t="s">
        <v>24</v>
      </c>
      <c r="N1600">
        <v>2231</v>
      </c>
      <c r="O1600" t="s">
        <v>47</v>
      </c>
      <c r="P1600">
        <v>7</v>
      </c>
      <c r="Q1600">
        <f t="shared" si="48"/>
        <v>9</v>
      </c>
      <c r="R1600" t="str">
        <f t="shared" si="49"/>
        <v>Mid-range</v>
      </c>
    </row>
    <row r="1601" spans="1:18" x14ac:dyDescent="0.35">
      <c r="A1601">
        <v>12716991</v>
      </c>
      <c r="B1601" t="s">
        <v>3413</v>
      </c>
      <c r="C1601">
        <v>32743</v>
      </c>
      <c r="D1601" t="s">
        <v>49</v>
      </c>
      <c r="E1601" t="s">
        <v>1087</v>
      </c>
      <c r="F1601" t="s">
        <v>3414</v>
      </c>
      <c r="G1601" t="s">
        <v>1089</v>
      </c>
      <c r="H1601">
        <v>2017</v>
      </c>
      <c r="I1601">
        <v>39949</v>
      </c>
      <c r="J1601" t="s">
        <v>21</v>
      </c>
      <c r="K1601" t="s">
        <v>22</v>
      </c>
      <c r="L1601" t="s">
        <v>23</v>
      </c>
      <c r="M1601" t="s">
        <v>24</v>
      </c>
      <c r="N1601">
        <v>1997</v>
      </c>
      <c r="O1601" t="s">
        <v>33</v>
      </c>
      <c r="P1601">
        <v>5</v>
      </c>
      <c r="Q1601">
        <f t="shared" si="48"/>
        <v>7</v>
      </c>
      <c r="R1601" t="str">
        <f t="shared" si="49"/>
        <v>Mid-range</v>
      </c>
    </row>
    <row r="1602" spans="1:18" x14ac:dyDescent="0.35">
      <c r="A1602">
        <v>12716995</v>
      </c>
      <c r="B1602" t="s">
        <v>3415</v>
      </c>
      <c r="C1602">
        <v>27995</v>
      </c>
      <c r="D1602" t="s">
        <v>42</v>
      </c>
      <c r="E1602" t="s">
        <v>71</v>
      </c>
      <c r="F1602" t="s">
        <v>383</v>
      </c>
      <c r="G1602" t="s">
        <v>2437</v>
      </c>
      <c r="H1602">
        <v>2009</v>
      </c>
      <c r="I1602">
        <v>223175</v>
      </c>
      <c r="J1602" t="s">
        <v>46</v>
      </c>
      <c r="K1602" t="s">
        <v>81</v>
      </c>
      <c r="L1602" t="s">
        <v>64</v>
      </c>
      <c r="M1602" t="s">
        <v>24</v>
      </c>
      <c r="N1602">
        <v>5967</v>
      </c>
      <c r="O1602" t="s">
        <v>116</v>
      </c>
      <c r="P1602">
        <v>5</v>
      </c>
      <c r="Q1602">
        <f t="shared" si="48"/>
        <v>15</v>
      </c>
      <c r="R1602" t="str">
        <f t="shared" si="49"/>
        <v>Mid-range</v>
      </c>
    </row>
    <row r="1603" spans="1:18" x14ac:dyDescent="0.35">
      <c r="A1603">
        <v>12716997</v>
      </c>
      <c r="B1603" t="s">
        <v>3416</v>
      </c>
      <c r="C1603">
        <v>29995</v>
      </c>
      <c r="D1603" t="s">
        <v>165</v>
      </c>
      <c r="E1603" t="s">
        <v>166</v>
      </c>
      <c r="F1603" t="s">
        <v>470</v>
      </c>
      <c r="G1603" t="s">
        <v>1775</v>
      </c>
      <c r="H1603">
        <v>2016</v>
      </c>
      <c r="I1603">
        <v>195247</v>
      </c>
      <c r="J1603" t="s">
        <v>338</v>
      </c>
      <c r="K1603" t="s">
        <v>81</v>
      </c>
      <c r="L1603" t="s">
        <v>31</v>
      </c>
      <c r="M1603" t="s">
        <v>24</v>
      </c>
      <c r="N1603">
        <v>2440</v>
      </c>
      <c r="O1603" t="s">
        <v>135</v>
      </c>
      <c r="P1603">
        <v>5</v>
      </c>
      <c r="Q1603">
        <f t="shared" ref="Q1603:Q1666" si="50">2024-H1603</f>
        <v>8</v>
      </c>
      <c r="R1603" t="str">
        <f t="shared" ref="R1603:R1666" si="51">IF(C1603&lt;=10000,"Budget",IF(C1603&lt;=40000,"Mid-range","Luxury"))</f>
        <v>Mid-range</v>
      </c>
    </row>
    <row r="1604" spans="1:18" x14ac:dyDescent="0.35">
      <c r="A1604">
        <v>12717003</v>
      </c>
      <c r="B1604" t="s">
        <v>3417</v>
      </c>
      <c r="C1604">
        <v>21000</v>
      </c>
      <c r="D1604" t="s">
        <v>49</v>
      </c>
      <c r="E1604" t="s">
        <v>234</v>
      </c>
      <c r="F1604" t="s">
        <v>149</v>
      </c>
      <c r="G1604" t="s">
        <v>415</v>
      </c>
      <c r="H1604">
        <v>2012</v>
      </c>
      <c r="I1604">
        <v>180000</v>
      </c>
      <c r="J1604" t="s">
        <v>236</v>
      </c>
      <c r="K1604" t="s">
        <v>22</v>
      </c>
      <c r="L1604" t="s">
        <v>31</v>
      </c>
      <c r="M1604" t="s">
        <v>24</v>
      </c>
      <c r="N1604">
        <v>2488</v>
      </c>
      <c r="O1604" t="s">
        <v>33</v>
      </c>
      <c r="P1604">
        <v>5</v>
      </c>
      <c r="Q1604">
        <f t="shared" si="50"/>
        <v>12</v>
      </c>
      <c r="R1604" t="str">
        <f t="shared" si="51"/>
        <v>Mid-range</v>
      </c>
    </row>
    <row r="1605" spans="1:18" x14ac:dyDescent="0.35">
      <c r="A1605">
        <v>12717009</v>
      </c>
      <c r="B1605" t="s">
        <v>3418</v>
      </c>
      <c r="C1605">
        <v>69999</v>
      </c>
      <c r="D1605" t="s">
        <v>127</v>
      </c>
      <c r="E1605" t="s">
        <v>277</v>
      </c>
      <c r="F1605" t="s">
        <v>2123</v>
      </c>
      <c r="G1605" t="s">
        <v>279</v>
      </c>
      <c r="H1605">
        <v>2022</v>
      </c>
      <c r="I1605">
        <v>2001</v>
      </c>
      <c r="J1605" t="s">
        <v>21</v>
      </c>
      <c r="K1605" t="s">
        <v>22</v>
      </c>
      <c r="L1605" t="s">
        <v>31</v>
      </c>
      <c r="M1605" t="s">
        <v>247</v>
      </c>
      <c r="N1605">
        <v>2191</v>
      </c>
      <c r="O1605" t="s">
        <v>47</v>
      </c>
      <c r="P1605">
        <v>7</v>
      </c>
      <c r="Q1605">
        <f t="shared" si="50"/>
        <v>2</v>
      </c>
      <c r="R1605" t="str">
        <f t="shared" si="51"/>
        <v>Luxury</v>
      </c>
    </row>
    <row r="1606" spans="1:18" x14ac:dyDescent="0.35">
      <c r="A1606">
        <v>12717022</v>
      </c>
      <c r="B1606" t="s">
        <v>3419</v>
      </c>
      <c r="C1606">
        <v>32288</v>
      </c>
      <c r="D1606" t="s">
        <v>102</v>
      </c>
      <c r="E1606" t="s">
        <v>103</v>
      </c>
      <c r="F1606" t="s">
        <v>3420</v>
      </c>
      <c r="G1606" t="s">
        <v>3421</v>
      </c>
      <c r="H1606">
        <v>2019</v>
      </c>
      <c r="I1606">
        <v>59680</v>
      </c>
      <c r="J1606" t="s">
        <v>106</v>
      </c>
      <c r="K1606" t="s">
        <v>22</v>
      </c>
      <c r="L1606" t="s">
        <v>64</v>
      </c>
      <c r="M1606" t="s">
        <v>24</v>
      </c>
      <c r="N1606">
        <v>1395</v>
      </c>
      <c r="O1606" t="s">
        <v>47</v>
      </c>
      <c r="P1606">
        <v>2</v>
      </c>
      <c r="Q1606">
        <f t="shared" si="50"/>
        <v>5</v>
      </c>
      <c r="R1606" t="str">
        <f t="shared" si="51"/>
        <v>Mid-range</v>
      </c>
    </row>
    <row r="1607" spans="1:18" x14ac:dyDescent="0.35">
      <c r="A1607">
        <v>12717039</v>
      </c>
      <c r="B1607" t="s">
        <v>3422</v>
      </c>
      <c r="C1607">
        <v>5000</v>
      </c>
      <c r="D1607" t="s">
        <v>88</v>
      </c>
      <c r="E1607" t="s">
        <v>2544</v>
      </c>
      <c r="F1607" t="s">
        <v>639</v>
      </c>
      <c r="G1607" t="s">
        <v>2546</v>
      </c>
      <c r="H1607">
        <v>2005</v>
      </c>
      <c r="I1607">
        <v>202000</v>
      </c>
      <c r="J1607" t="s">
        <v>86</v>
      </c>
      <c r="K1607" t="s">
        <v>81</v>
      </c>
      <c r="L1607" t="s">
        <v>23</v>
      </c>
      <c r="M1607" t="s">
        <v>24</v>
      </c>
      <c r="N1607">
        <v>1495</v>
      </c>
      <c r="O1607" t="s">
        <v>69</v>
      </c>
      <c r="P1607">
        <v>5</v>
      </c>
      <c r="Q1607">
        <f t="shared" si="50"/>
        <v>19</v>
      </c>
      <c r="R1607" t="str">
        <f t="shared" si="51"/>
        <v>Budget</v>
      </c>
    </row>
    <row r="1608" spans="1:18" x14ac:dyDescent="0.35">
      <c r="A1608">
        <v>12717077</v>
      </c>
      <c r="B1608" t="s">
        <v>3423</v>
      </c>
      <c r="C1608">
        <v>4000</v>
      </c>
      <c r="D1608" t="s">
        <v>54</v>
      </c>
      <c r="E1608" t="s">
        <v>118</v>
      </c>
      <c r="F1608" t="s">
        <v>251</v>
      </c>
      <c r="G1608" t="s">
        <v>3424</v>
      </c>
      <c r="H1608">
        <v>1991</v>
      </c>
      <c r="I1608">
        <v>199848</v>
      </c>
      <c r="J1608" t="s">
        <v>63</v>
      </c>
      <c r="K1608" t="s">
        <v>22</v>
      </c>
      <c r="L1608" t="s">
        <v>23</v>
      </c>
      <c r="M1608" t="s">
        <v>24</v>
      </c>
      <c r="N1608">
        <v>3949</v>
      </c>
      <c r="O1608" t="s">
        <v>135</v>
      </c>
      <c r="P1608">
        <v>5</v>
      </c>
      <c r="Q1608">
        <f t="shared" si="50"/>
        <v>33</v>
      </c>
      <c r="R1608" t="str">
        <f t="shared" si="51"/>
        <v>Budget</v>
      </c>
    </row>
    <row r="1609" spans="1:18" x14ac:dyDescent="0.35">
      <c r="A1609">
        <v>12717107</v>
      </c>
      <c r="B1609" t="s">
        <v>1726</v>
      </c>
      <c r="C1609">
        <v>33880</v>
      </c>
      <c r="D1609" t="s">
        <v>17</v>
      </c>
      <c r="E1609" t="s">
        <v>642</v>
      </c>
      <c r="F1609" t="s">
        <v>263</v>
      </c>
      <c r="G1609" t="s">
        <v>643</v>
      </c>
      <c r="H1609">
        <v>2020</v>
      </c>
      <c r="I1609">
        <v>45985</v>
      </c>
      <c r="J1609" t="s">
        <v>63</v>
      </c>
      <c r="K1609" t="s">
        <v>22</v>
      </c>
      <c r="L1609" t="s">
        <v>23</v>
      </c>
      <c r="M1609" t="s">
        <v>24</v>
      </c>
      <c r="N1609">
        <v>2494</v>
      </c>
      <c r="O1609" t="s">
        <v>135</v>
      </c>
      <c r="P1609">
        <v>5</v>
      </c>
      <c r="Q1609">
        <f t="shared" si="50"/>
        <v>4</v>
      </c>
      <c r="R1609" t="str">
        <f t="shared" si="51"/>
        <v>Mid-range</v>
      </c>
    </row>
    <row r="1610" spans="1:18" x14ac:dyDescent="0.35">
      <c r="A1610">
        <v>12717124</v>
      </c>
      <c r="B1610" t="s">
        <v>3425</v>
      </c>
      <c r="C1610">
        <v>124990</v>
      </c>
      <c r="D1610" t="s">
        <v>590</v>
      </c>
      <c r="E1610">
        <v>1500</v>
      </c>
      <c r="F1610" t="s">
        <v>3426</v>
      </c>
      <c r="G1610" t="s">
        <v>943</v>
      </c>
      <c r="H1610">
        <v>2019</v>
      </c>
      <c r="I1610">
        <v>14192</v>
      </c>
      <c r="J1610" t="s">
        <v>182</v>
      </c>
      <c r="K1610" t="s">
        <v>22</v>
      </c>
      <c r="L1610" t="s">
        <v>23</v>
      </c>
      <c r="M1610" t="s">
        <v>24</v>
      </c>
      <c r="N1610">
        <v>5654</v>
      </c>
      <c r="O1610" t="s">
        <v>69</v>
      </c>
      <c r="P1610">
        <v>5</v>
      </c>
      <c r="Q1610">
        <f t="shared" si="50"/>
        <v>5</v>
      </c>
      <c r="R1610" t="str">
        <f t="shared" si="51"/>
        <v>Luxury</v>
      </c>
    </row>
    <row r="1611" spans="1:18" x14ac:dyDescent="0.35">
      <c r="A1611">
        <v>12717126</v>
      </c>
      <c r="B1611" t="s">
        <v>1826</v>
      </c>
      <c r="C1611">
        <v>49996</v>
      </c>
      <c r="D1611" t="s">
        <v>131</v>
      </c>
      <c r="E1611" t="s">
        <v>1768</v>
      </c>
      <c r="F1611" t="s">
        <v>1827</v>
      </c>
      <c r="G1611" t="s">
        <v>1828</v>
      </c>
      <c r="H1611">
        <v>2017</v>
      </c>
      <c r="I1611">
        <v>59283</v>
      </c>
      <c r="J1611" t="s">
        <v>86</v>
      </c>
      <c r="K1611" t="s">
        <v>22</v>
      </c>
      <c r="L1611" t="s">
        <v>64</v>
      </c>
      <c r="M1611" t="s">
        <v>24</v>
      </c>
      <c r="N1611">
        <v>1984</v>
      </c>
      <c r="O1611" t="s">
        <v>47</v>
      </c>
      <c r="P1611">
        <v>5</v>
      </c>
      <c r="Q1611">
        <f t="shared" si="50"/>
        <v>7</v>
      </c>
      <c r="R1611" t="str">
        <f t="shared" si="51"/>
        <v>Luxury</v>
      </c>
    </row>
    <row r="1612" spans="1:18" x14ac:dyDescent="0.35">
      <c r="A1612">
        <v>12717151</v>
      </c>
      <c r="B1612" t="s">
        <v>3427</v>
      </c>
      <c r="C1612">
        <v>43769</v>
      </c>
      <c r="D1612" t="s">
        <v>42</v>
      </c>
      <c r="E1612" t="s">
        <v>179</v>
      </c>
      <c r="F1612" t="s">
        <v>293</v>
      </c>
      <c r="G1612" t="s">
        <v>3428</v>
      </c>
      <c r="H1612">
        <v>2019</v>
      </c>
      <c r="I1612">
        <v>99926</v>
      </c>
      <c r="J1612" t="s">
        <v>205</v>
      </c>
      <c r="K1612" t="s">
        <v>22</v>
      </c>
      <c r="L1612" t="s">
        <v>31</v>
      </c>
      <c r="M1612" t="s">
        <v>24</v>
      </c>
      <c r="N1612">
        <v>2776</v>
      </c>
      <c r="O1612" t="s">
        <v>47</v>
      </c>
      <c r="P1612">
        <v>5</v>
      </c>
      <c r="Q1612">
        <f t="shared" si="50"/>
        <v>5</v>
      </c>
      <c r="R1612" t="str">
        <f t="shared" si="51"/>
        <v>Luxury</v>
      </c>
    </row>
    <row r="1613" spans="1:18" x14ac:dyDescent="0.35">
      <c r="A1613">
        <v>12717226</v>
      </c>
      <c r="B1613" t="s">
        <v>3429</v>
      </c>
      <c r="C1613">
        <v>4500</v>
      </c>
      <c r="D1613" t="s">
        <v>328</v>
      </c>
      <c r="E1613" t="s">
        <v>734</v>
      </c>
      <c r="F1613" t="s">
        <v>771</v>
      </c>
      <c r="G1613" t="s">
        <v>3430</v>
      </c>
      <c r="H1613">
        <v>2006</v>
      </c>
      <c r="I1613">
        <v>317700</v>
      </c>
      <c r="J1613" t="s">
        <v>21</v>
      </c>
      <c r="K1613" t="s">
        <v>22</v>
      </c>
      <c r="L1613" t="s">
        <v>23</v>
      </c>
      <c r="M1613" t="s">
        <v>24</v>
      </c>
      <c r="N1613">
        <v>2354</v>
      </c>
      <c r="O1613" t="s">
        <v>151</v>
      </c>
      <c r="P1613">
        <v>5</v>
      </c>
      <c r="Q1613">
        <f t="shared" si="50"/>
        <v>18</v>
      </c>
      <c r="R1613" t="str">
        <f t="shared" si="51"/>
        <v>Budget</v>
      </c>
    </row>
    <row r="1614" spans="1:18" x14ac:dyDescent="0.35">
      <c r="A1614">
        <v>12717233</v>
      </c>
      <c r="B1614" t="s">
        <v>3381</v>
      </c>
      <c r="C1614">
        <v>24990</v>
      </c>
      <c r="D1614" t="s">
        <v>49</v>
      </c>
      <c r="E1614" t="s">
        <v>724</v>
      </c>
      <c r="F1614" t="s">
        <v>2302</v>
      </c>
      <c r="G1614" t="s">
        <v>1277</v>
      </c>
      <c r="H1614">
        <v>2015</v>
      </c>
      <c r="I1614">
        <v>114739</v>
      </c>
      <c r="J1614" t="s">
        <v>21</v>
      </c>
      <c r="K1614" t="s">
        <v>22</v>
      </c>
      <c r="L1614" t="s">
        <v>64</v>
      </c>
      <c r="M1614" t="s">
        <v>24</v>
      </c>
      <c r="N1614">
        <v>3498</v>
      </c>
      <c r="O1614" t="s">
        <v>47</v>
      </c>
      <c r="P1614">
        <v>7</v>
      </c>
      <c r="Q1614">
        <f t="shared" si="50"/>
        <v>9</v>
      </c>
      <c r="R1614" t="str">
        <f t="shared" si="51"/>
        <v>Mid-range</v>
      </c>
    </row>
    <row r="1615" spans="1:18" x14ac:dyDescent="0.35">
      <c r="A1615">
        <v>12717247</v>
      </c>
      <c r="B1615" t="s">
        <v>915</v>
      </c>
      <c r="C1615">
        <v>67500</v>
      </c>
      <c r="D1615" t="s">
        <v>127</v>
      </c>
      <c r="E1615" t="s">
        <v>418</v>
      </c>
      <c r="F1615" t="s">
        <v>916</v>
      </c>
      <c r="G1615" t="s">
        <v>420</v>
      </c>
      <c r="H1615">
        <v>2022</v>
      </c>
      <c r="I1615">
        <v>2001</v>
      </c>
      <c r="J1615" t="s">
        <v>21</v>
      </c>
      <c r="K1615" t="s">
        <v>22</v>
      </c>
      <c r="L1615" t="s">
        <v>23</v>
      </c>
      <c r="M1615" t="s">
        <v>247</v>
      </c>
      <c r="N1615">
        <v>2488</v>
      </c>
      <c r="O1615" t="s">
        <v>25</v>
      </c>
      <c r="P1615">
        <v>7</v>
      </c>
      <c r="Q1615">
        <f t="shared" si="50"/>
        <v>2</v>
      </c>
      <c r="R1615" t="str">
        <f t="shared" si="51"/>
        <v>Luxury</v>
      </c>
    </row>
    <row r="1616" spans="1:18" x14ac:dyDescent="0.35">
      <c r="A1616">
        <v>12717254</v>
      </c>
      <c r="B1616" t="s">
        <v>3431</v>
      </c>
      <c r="C1616">
        <v>5300</v>
      </c>
      <c r="D1616" t="s">
        <v>165</v>
      </c>
      <c r="E1616" t="s">
        <v>3432</v>
      </c>
      <c r="F1616" t="s">
        <v>639</v>
      </c>
      <c r="G1616" t="s">
        <v>3433</v>
      </c>
      <c r="H1616">
        <v>1993</v>
      </c>
      <c r="I1616">
        <v>109654</v>
      </c>
      <c r="J1616" t="s">
        <v>21</v>
      </c>
      <c r="K1616" t="s">
        <v>81</v>
      </c>
      <c r="L1616" t="s">
        <v>23</v>
      </c>
      <c r="M1616" t="s">
        <v>24</v>
      </c>
      <c r="N1616">
        <v>1997</v>
      </c>
      <c r="O1616" t="s">
        <v>47</v>
      </c>
      <c r="P1616">
        <v>8</v>
      </c>
      <c r="Q1616">
        <f t="shared" si="50"/>
        <v>31</v>
      </c>
      <c r="R1616" t="str">
        <f t="shared" si="51"/>
        <v>Budget</v>
      </c>
    </row>
    <row r="1617" spans="1:18" x14ac:dyDescent="0.35">
      <c r="A1617">
        <v>12717257</v>
      </c>
      <c r="B1617" t="s">
        <v>3434</v>
      </c>
      <c r="C1617">
        <v>36990</v>
      </c>
      <c r="D1617" t="s">
        <v>847</v>
      </c>
      <c r="E1617" t="s">
        <v>848</v>
      </c>
      <c r="F1617" t="s">
        <v>849</v>
      </c>
      <c r="G1617" t="s">
        <v>3435</v>
      </c>
      <c r="H1617">
        <v>2021</v>
      </c>
      <c r="I1617">
        <v>23638</v>
      </c>
      <c r="J1617" t="s">
        <v>169</v>
      </c>
      <c r="K1617" t="s">
        <v>22</v>
      </c>
      <c r="L1617" t="s">
        <v>31</v>
      </c>
      <c r="M1617" t="s">
        <v>24</v>
      </c>
      <c r="N1617">
        <v>2776</v>
      </c>
      <c r="O1617" t="s">
        <v>69</v>
      </c>
      <c r="P1617">
        <v>5</v>
      </c>
      <c r="Q1617">
        <f t="shared" si="50"/>
        <v>3</v>
      </c>
      <c r="R1617" t="str">
        <f t="shared" si="51"/>
        <v>Mid-range</v>
      </c>
    </row>
    <row r="1618" spans="1:18" x14ac:dyDescent="0.35">
      <c r="A1618">
        <v>12717263</v>
      </c>
      <c r="B1618" t="s">
        <v>3436</v>
      </c>
      <c r="C1618">
        <v>26995</v>
      </c>
      <c r="D1618" t="s">
        <v>188</v>
      </c>
      <c r="E1618" t="s">
        <v>995</v>
      </c>
      <c r="F1618" t="s">
        <v>3437</v>
      </c>
      <c r="G1618" t="s">
        <v>1342</v>
      </c>
      <c r="H1618">
        <v>2018</v>
      </c>
      <c r="I1618">
        <v>37050</v>
      </c>
      <c r="J1618" t="s">
        <v>86</v>
      </c>
      <c r="K1618" t="s">
        <v>22</v>
      </c>
      <c r="L1618" t="s">
        <v>23</v>
      </c>
      <c r="M1618" t="s">
        <v>24</v>
      </c>
      <c r="N1618">
        <v>1999</v>
      </c>
      <c r="O1618" t="s">
        <v>25</v>
      </c>
      <c r="P1618">
        <v>5</v>
      </c>
      <c r="Q1618">
        <f t="shared" si="50"/>
        <v>6</v>
      </c>
      <c r="R1618" t="str">
        <f t="shared" si="51"/>
        <v>Mid-range</v>
      </c>
    </row>
    <row r="1619" spans="1:18" x14ac:dyDescent="0.35">
      <c r="A1619">
        <v>12717282</v>
      </c>
      <c r="B1619" t="s">
        <v>3438</v>
      </c>
      <c r="C1619">
        <v>46490</v>
      </c>
      <c r="D1619" t="s">
        <v>131</v>
      </c>
      <c r="E1619" t="s">
        <v>487</v>
      </c>
      <c r="F1619" t="s">
        <v>3439</v>
      </c>
      <c r="G1619" t="s">
        <v>3440</v>
      </c>
      <c r="H1619">
        <v>2019</v>
      </c>
      <c r="I1619">
        <v>55908</v>
      </c>
      <c r="J1619" t="s">
        <v>21</v>
      </c>
      <c r="K1619" t="s">
        <v>22</v>
      </c>
      <c r="L1619" t="s">
        <v>64</v>
      </c>
      <c r="M1619" t="s">
        <v>24</v>
      </c>
      <c r="N1619">
        <v>1984</v>
      </c>
      <c r="O1619" t="s">
        <v>47</v>
      </c>
      <c r="P1619">
        <v>5</v>
      </c>
      <c r="Q1619">
        <f t="shared" si="50"/>
        <v>5</v>
      </c>
      <c r="R1619" t="str">
        <f t="shared" si="51"/>
        <v>Luxury</v>
      </c>
    </row>
    <row r="1620" spans="1:18" x14ac:dyDescent="0.35">
      <c r="A1620">
        <v>12717316</v>
      </c>
      <c r="B1620" t="s">
        <v>3441</v>
      </c>
      <c r="C1620">
        <v>48990</v>
      </c>
      <c r="D1620" t="s">
        <v>449</v>
      </c>
      <c r="E1620" t="s">
        <v>518</v>
      </c>
      <c r="F1620" t="s">
        <v>3442</v>
      </c>
      <c r="G1620" t="s">
        <v>1139</v>
      </c>
      <c r="H1620">
        <v>2017</v>
      </c>
      <c r="I1620">
        <v>93343</v>
      </c>
      <c r="J1620" t="s">
        <v>21</v>
      </c>
      <c r="K1620" t="s">
        <v>22</v>
      </c>
      <c r="L1620" t="s">
        <v>31</v>
      </c>
      <c r="M1620" t="s">
        <v>24</v>
      </c>
      <c r="N1620">
        <v>1999</v>
      </c>
      <c r="O1620" t="s">
        <v>116</v>
      </c>
      <c r="P1620">
        <v>5</v>
      </c>
      <c r="Q1620">
        <f t="shared" si="50"/>
        <v>7</v>
      </c>
      <c r="R1620" t="str">
        <f t="shared" si="51"/>
        <v>Luxury</v>
      </c>
    </row>
    <row r="1621" spans="1:18" x14ac:dyDescent="0.35">
      <c r="A1621">
        <v>12717318</v>
      </c>
      <c r="B1621" t="s">
        <v>3443</v>
      </c>
      <c r="C1621">
        <v>34990</v>
      </c>
      <c r="D1621" t="s">
        <v>188</v>
      </c>
      <c r="E1621" t="s">
        <v>995</v>
      </c>
      <c r="F1621" t="s">
        <v>696</v>
      </c>
      <c r="G1621" t="s">
        <v>3444</v>
      </c>
      <c r="H1621">
        <v>2022</v>
      </c>
      <c r="I1621">
        <v>788</v>
      </c>
      <c r="J1621" t="s">
        <v>86</v>
      </c>
      <c r="K1621" t="s">
        <v>22</v>
      </c>
      <c r="L1621" t="s">
        <v>23</v>
      </c>
      <c r="M1621" t="s">
        <v>24</v>
      </c>
      <c r="N1621">
        <v>1999</v>
      </c>
      <c r="O1621" t="s">
        <v>135</v>
      </c>
      <c r="P1621">
        <v>5</v>
      </c>
      <c r="Q1621">
        <f t="shared" si="50"/>
        <v>2</v>
      </c>
      <c r="R1621" t="str">
        <f t="shared" si="51"/>
        <v>Mid-range</v>
      </c>
    </row>
    <row r="1622" spans="1:18" x14ac:dyDescent="0.35">
      <c r="A1622">
        <v>12717334</v>
      </c>
      <c r="B1622" t="s">
        <v>3445</v>
      </c>
      <c r="C1622">
        <v>113840</v>
      </c>
      <c r="D1622" t="s">
        <v>102</v>
      </c>
      <c r="E1622" t="s">
        <v>1082</v>
      </c>
      <c r="F1622" t="s">
        <v>3446</v>
      </c>
      <c r="G1622" t="s">
        <v>1267</v>
      </c>
      <c r="H1622">
        <v>2022</v>
      </c>
      <c r="I1622">
        <v>8</v>
      </c>
      <c r="J1622" t="s">
        <v>21</v>
      </c>
      <c r="K1622" t="s">
        <v>22</v>
      </c>
      <c r="L1622" t="s">
        <v>31</v>
      </c>
      <c r="M1622" t="s">
        <v>32</v>
      </c>
      <c r="N1622">
        <v>2967</v>
      </c>
      <c r="O1622" t="s">
        <v>47</v>
      </c>
      <c r="P1622">
        <v>5</v>
      </c>
      <c r="Q1622">
        <f t="shared" si="50"/>
        <v>2</v>
      </c>
      <c r="R1622" t="str">
        <f t="shared" si="51"/>
        <v>Luxury</v>
      </c>
    </row>
    <row r="1623" spans="1:18" x14ac:dyDescent="0.35">
      <c r="A1623">
        <v>12717336</v>
      </c>
      <c r="B1623" t="s">
        <v>3445</v>
      </c>
      <c r="C1623">
        <v>102855</v>
      </c>
      <c r="D1623" t="s">
        <v>102</v>
      </c>
      <c r="E1623" t="s">
        <v>1082</v>
      </c>
      <c r="F1623" t="s">
        <v>3446</v>
      </c>
      <c r="G1623" t="s">
        <v>1267</v>
      </c>
      <c r="H1623">
        <v>2022</v>
      </c>
      <c r="I1623">
        <v>10</v>
      </c>
      <c r="J1623" t="s">
        <v>21</v>
      </c>
      <c r="K1623" t="s">
        <v>22</v>
      </c>
      <c r="L1623" t="s">
        <v>31</v>
      </c>
      <c r="M1623" t="s">
        <v>32</v>
      </c>
      <c r="N1623">
        <v>2967</v>
      </c>
      <c r="O1623" t="s">
        <v>47</v>
      </c>
      <c r="P1623">
        <v>5</v>
      </c>
      <c r="Q1623">
        <f t="shared" si="50"/>
        <v>2</v>
      </c>
      <c r="R1623" t="str">
        <f t="shared" si="51"/>
        <v>Luxury</v>
      </c>
    </row>
    <row r="1624" spans="1:18" x14ac:dyDescent="0.35">
      <c r="A1624">
        <v>12717338</v>
      </c>
      <c r="B1624" t="s">
        <v>3447</v>
      </c>
      <c r="C1624">
        <v>19990</v>
      </c>
      <c r="D1624" t="s">
        <v>54</v>
      </c>
      <c r="E1624" t="s">
        <v>318</v>
      </c>
      <c r="F1624" t="s">
        <v>319</v>
      </c>
      <c r="G1624" t="s">
        <v>3448</v>
      </c>
      <c r="H1624">
        <v>2014</v>
      </c>
      <c r="I1624">
        <v>274226</v>
      </c>
      <c r="J1624" t="s">
        <v>106</v>
      </c>
      <c r="K1624" t="s">
        <v>81</v>
      </c>
      <c r="L1624" t="s">
        <v>31</v>
      </c>
      <c r="M1624" t="s">
        <v>24</v>
      </c>
      <c r="N1624">
        <v>2198</v>
      </c>
      <c r="O1624" t="s">
        <v>47</v>
      </c>
      <c r="P1624">
        <v>2</v>
      </c>
      <c r="Q1624">
        <f t="shared" si="50"/>
        <v>10</v>
      </c>
      <c r="R1624" t="str">
        <f t="shared" si="51"/>
        <v>Mid-range</v>
      </c>
    </row>
    <row r="1625" spans="1:18" x14ac:dyDescent="0.35">
      <c r="A1625">
        <v>12717368</v>
      </c>
      <c r="B1625" t="s">
        <v>3449</v>
      </c>
      <c r="C1625">
        <v>28987</v>
      </c>
      <c r="D1625" t="s">
        <v>188</v>
      </c>
      <c r="E1625" t="s">
        <v>594</v>
      </c>
      <c r="F1625" t="s">
        <v>3450</v>
      </c>
      <c r="G1625" t="s">
        <v>3366</v>
      </c>
      <c r="H1625">
        <v>2016</v>
      </c>
      <c r="I1625">
        <v>90013</v>
      </c>
      <c r="J1625" t="s">
        <v>21</v>
      </c>
      <c r="K1625" t="s">
        <v>22</v>
      </c>
      <c r="L1625" t="s">
        <v>23</v>
      </c>
      <c r="M1625" t="s">
        <v>24</v>
      </c>
      <c r="N1625">
        <v>3342</v>
      </c>
      <c r="O1625" t="s">
        <v>25</v>
      </c>
      <c r="P1625">
        <v>7</v>
      </c>
      <c r="Q1625">
        <f t="shared" si="50"/>
        <v>8</v>
      </c>
      <c r="R1625" t="str">
        <f t="shared" si="51"/>
        <v>Mid-range</v>
      </c>
    </row>
    <row r="1626" spans="1:18" x14ac:dyDescent="0.35">
      <c r="A1626">
        <v>12717377</v>
      </c>
      <c r="B1626" t="s">
        <v>3451</v>
      </c>
      <c r="C1626">
        <v>15750</v>
      </c>
      <c r="D1626" t="s">
        <v>49</v>
      </c>
      <c r="E1626" t="s">
        <v>234</v>
      </c>
      <c r="F1626" t="s">
        <v>149</v>
      </c>
      <c r="G1626" t="s">
        <v>415</v>
      </c>
      <c r="H1626">
        <v>2014</v>
      </c>
      <c r="I1626">
        <v>313475</v>
      </c>
      <c r="J1626" t="s">
        <v>236</v>
      </c>
      <c r="K1626" t="s">
        <v>81</v>
      </c>
      <c r="L1626" t="s">
        <v>31</v>
      </c>
      <c r="M1626" t="s">
        <v>24</v>
      </c>
      <c r="N1626">
        <v>2488</v>
      </c>
      <c r="O1626" t="s">
        <v>47</v>
      </c>
      <c r="P1626">
        <v>5</v>
      </c>
      <c r="Q1626">
        <f t="shared" si="50"/>
        <v>10</v>
      </c>
      <c r="R1626" t="str">
        <f t="shared" si="51"/>
        <v>Mid-range</v>
      </c>
    </row>
    <row r="1627" spans="1:18" x14ac:dyDescent="0.35">
      <c r="A1627">
        <v>12717404</v>
      </c>
      <c r="B1627" t="s">
        <v>3452</v>
      </c>
      <c r="C1627">
        <v>23990</v>
      </c>
      <c r="D1627" t="s">
        <v>42</v>
      </c>
      <c r="E1627" t="s">
        <v>71</v>
      </c>
      <c r="F1627" t="s">
        <v>2000</v>
      </c>
      <c r="G1627" t="s">
        <v>2437</v>
      </c>
      <c r="H1627">
        <v>2009</v>
      </c>
      <c r="I1627">
        <v>214206</v>
      </c>
      <c r="J1627" t="s">
        <v>63</v>
      </c>
      <c r="K1627" t="s">
        <v>81</v>
      </c>
      <c r="L1627" t="s">
        <v>64</v>
      </c>
      <c r="M1627" t="s">
        <v>24</v>
      </c>
      <c r="N1627">
        <v>5967</v>
      </c>
      <c r="O1627" t="s">
        <v>69</v>
      </c>
      <c r="P1627">
        <v>5</v>
      </c>
      <c r="Q1627">
        <f t="shared" si="50"/>
        <v>15</v>
      </c>
      <c r="R1627" t="str">
        <f t="shared" si="51"/>
        <v>Mid-range</v>
      </c>
    </row>
    <row r="1628" spans="1:18" x14ac:dyDescent="0.35">
      <c r="A1628">
        <v>12717436</v>
      </c>
      <c r="B1628" t="s">
        <v>3453</v>
      </c>
      <c r="C1628">
        <v>31990</v>
      </c>
      <c r="D1628" t="s">
        <v>188</v>
      </c>
      <c r="E1628" t="s">
        <v>189</v>
      </c>
      <c r="F1628" t="s">
        <v>2697</v>
      </c>
      <c r="G1628" t="s">
        <v>2449</v>
      </c>
      <c r="H1628">
        <v>2017</v>
      </c>
      <c r="I1628">
        <v>100669</v>
      </c>
      <c r="J1628" t="s">
        <v>21</v>
      </c>
      <c r="K1628" t="s">
        <v>22</v>
      </c>
      <c r="L1628" t="s">
        <v>31</v>
      </c>
      <c r="M1628" t="s">
        <v>24</v>
      </c>
      <c r="N1628">
        <v>1995</v>
      </c>
      <c r="O1628" t="s">
        <v>33</v>
      </c>
      <c r="P1628">
        <v>5</v>
      </c>
      <c r="Q1628">
        <f t="shared" si="50"/>
        <v>7</v>
      </c>
      <c r="R1628" t="str">
        <f t="shared" si="51"/>
        <v>Mid-range</v>
      </c>
    </row>
    <row r="1629" spans="1:18" x14ac:dyDescent="0.35">
      <c r="A1629">
        <v>12717446</v>
      </c>
      <c r="B1629" t="s">
        <v>3454</v>
      </c>
      <c r="C1629">
        <v>79880</v>
      </c>
      <c r="D1629" t="s">
        <v>449</v>
      </c>
      <c r="E1629" t="s">
        <v>2880</v>
      </c>
      <c r="F1629" t="s">
        <v>3455</v>
      </c>
      <c r="G1629" t="s">
        <v>2882</v>
      </c>
      <c r="H1629">
        <v>2019</v>
      </c>
      <c r="I1629">
        <v>53000</v>
      </c>
      <c r="J1629" t="s">
        <v>21</v>
      </c>
      <c r="K1629" t="s">
        <v>22</v>
      </c>
      <c r="L1629" t="s">
        <v>31</v>
      </c>
      <c r="M1629" t="s">
        <v>24</v>
      </c>
      <c r="N1629">
        <v>1999</v>
      </c>
      <c r="O1629" t="s">
        <v>47</v>
      </c>
      <c r="P1629">
        <v>5</v>
      </c>
      <c r="Q1629">
        <f t="shared" si="50"/>
        <v>5</v>
      </c>
      <c r="R1629" t="str">
        <f t="shared" si="51"/>
        <v>Luxury</v>
      </c>
    </row>
    <row r="1630" spans="1:18" x14ac:dyDescent="0.35">
      <c r="A1630">
        <v>12717475</v>
      </c>
      <c r="B1630" t="s">
        <v>3456</v>
      </c>
      <c r="C1630">
        <v>22995</v>
      </c>
      <c r="D1630" t="s">
        <v>165</v>
      </c>
      <c r="E1630" t="s">
        <v>269</v>
      </c>
      <c r="F1630" t="s">
        <v>3457</v>
      </c>
      <c r="G1630" t="s">
        <v>3458</v>
      </c>
      <c r="H1630">
        <v>2009</v>
      </c>
      <c r="I1630">
        <v>256048</v>
      </c>
      <c r="J1630" t="s">
        <v>21</v>
      </c>
      <c r="K1630" t="s">
        <v>22</v>
      </c>
      <c r="L1630" t="s">
        <v>31</v>
      </c>
      <c r="M1630" t="s">
        <v>24</v>
      </c>
      <c r="N1630">
        <v>3200</v>
      </c>
      <c r="O1630" t="s">
        <v>25</v>
      </c>
      <c r="P1630">
        <v>7</v>
      </c>
      <c r="Q1630">
        <f t="shared" si="50"/>
        <v>15</v>
      </c>
      <c r="R1630" t="str">
        <f t="shared" si="51"/>
        <v>Mid-range</v>
      </c>
    </row>
    <row r="1631" spans="1:18" x14ac:dyDescent="0.35">
      <c r="A1631">
        <v>12717521</v>
      </c>
      <c r="B1631" t="s">
        <v>3459</v>
      </c>
      <c r="C1631">
        <v>14659</v>
      </c>
      <c r="D1631" t="s">
        <v>197</v>
      </c>
      <c r="E1631" t="s">
        <v>3460</v>
      </c>
      <c r="F1631" t="s">
        <v>3461</v>
      </c>
      <c r="G1631" t="s">
        <v>3462</v>
      </c>
      <c r="H1631">
        <v>2013</v>
      </c>
      <c r="I1631">
        <v>171146</v>
      </c>
      <c r="J1631" t="s">
        <v>21</v>
      </c>
      <c r="K1631" t="s">
        <v>22</v>
      </c>
      <c r="L1631" t="s">
        <v>31</v>
      </c>
      <c r="M1631" t="s">
        <v>24</v>
      </c>
      <c r="N1631">
        <v>1968</v>
      </c>
      <c r="O1631" t="s">
        <v>1085</v>
      </c>
      <c r="P1631">
        <v>5</v>
      </c>
      <c r="Q1631">
        <f t="shared" si="50"/>
        <v>11</v>
      </c>
      <c r="R1631" t="str">
        <f t="shared" si="51"/>
        <v>Mid-range</v>
      </c>
    </row>
    <row r="1632" spans="1:18" x14ac:dyDescent="0.35">
      <c r="A1632">
        <v>12717525</v>
      </c>
      <c r="B1632" t="s">
        <v>355</v>
      </c>
      <c r="C1632">
        <v>45750</v>
      </c>
      <c r="D1632" t="s">
        <v>188</v>
      </c>
      <c r="E1632" t="s">
        <v>288</v>
      </c>
      <c r="F1632" t="s">
        <v>251</v>
      </c>
      <c r="G1632" t="s">
        <v>356</v>
      </c>
      <c r="H1632">
        <v>2019</v>
      </c>
      <c r="I1632">
        <v>42770</v>
      </c>
      <c r="J1632" t="s">
        <v>21</v>
      </c>
      <c r="K1632" t="s">
        <v>22</v>
      </c>
      <c r="L1632" t="s">
        <v>31</v>
      </c>
      <c r="M1632" t="s">
        <v>24</v>
      </c>
      <c r="N1632">
        <v>2199</v>
      </c>
      <c r="O1632" t="s">
        <v>47</v>
      </c>
      <c r="P1632">
        <v>8</v>
      </c>
      <c r="Q1632">
        <f t="shared" si="50"/>
        <v>5</v>
      </c>
      <c r="R1632" t="str">
        <f t="shared" si="51"/>
        <v>Luxury</v>
      </c>
    </row>
    <row r="1633" spans="1:18" x14ac:dyDescent="0.35">
      <c r="A1633">
        <v>12717529</v>
      </c>
      <c r="B1633" t="s">
        <v>3463</v>
      </c>
      <c r="C1633">
        <v>30990</v>
      </c>
      <c r="D1633" t="s">
        <v>27</v>
      </c>
      <c r="E1633" t="s">
        <v>3464</v>
      </c>
      <c r="F1633" t="s">
        <v>3465</v>
      </c>
      <c r="G1633" t="s">
        <v>3466</v>
      </c>
      <c r="H1633">
        <v>2012</v>
      </c>
      <c r="I1633">
        <v>122420</v>
      </c>
      <c r="J1633" t="s">
        <v>21</v>
      </c>
      <c r="K1633" t="s">
        <v>22</v>
      </c>
      <c r="L1633" t="s">
        <v>31</v>
      </c>
      <c r="M1633" t="s">
        <v>24</v>
      </c>
      <c r="N1633">
        <v>2987</v>
      </c>
      <c r="O1633" t="s">
        <v>25</v>
      </c>
      <c r="P1633">
        <v>5</v>
      </c>
      <c r="Q1633">
        <f t="shared" si="50"/>
        <v>12</v>
      </c>
      <c r="R1633" t="str">
        <f t="shared" si="51"/>
        <v>Mid-range</v>
      </c>
    </row>
    <row r="1634" spans="1:18" x14ac:dyDescent="0.35">
      <c r="A1634">
        <v>12717551</v>
      </c>
      <c r="B1634" t="s">
        <v>3467</v>
      </c>
      <c r="C1634">
        <v>68990</v>
      </c>
      <c r="D1634" t="s">
        <v>249</v>
      </c>
      <c r="E1634" t="s">
        <v>1315</v>
      </c>
      <c r="F1634" t="s">
        <v>251</v>
      </c>
      <c r="G1634" t="s">
        <v>1091</v>
      </c>
      <c r="H1634">
        <v>2015</v>
      </c>
      <c r="I1634">
        <v>57680</v>
      </c>
      <c r="J1634" t="s">
        <v>21</v>
      </c>
      <c r="K1634" t="s">
        <v>22</v>
      </c>
      <c r="L1634" t="s">
        <v>64</v>
      </c>
      <c r="M1634" t="s">
        <v>24</v>
      </c>
      <c r="N1634">
        <v>2997</v>
      </c>
      <c r="O1634" t="s">
        <v>47</v>
      </c>
      <c r="P1634">
        <v>5</v>
      </c>
      <c r="Q1634">
        <f t="shared" si="50"/>
        <v>9</v>
      </c>
      <c r="R1634" t="str">
        <f t="shared" si="51"/>
        <v>Luxury</v>
      </c>
    </row>
    <row r="1635" spans="1:18" x14ac:dyDescent="0.35">
      <c r="A1635">
        <v>12717553</v>
      </c>
      <c r="B1635" t="s">
        <v>3468</v>
      </c>
      <c r="C1635">
        <v>29990</v>
      </c>
      <c r="D1635" t="s">
        <v>328</v>
      </c>
      <c r="E1635" t="s">
        <v>329</v>
      </c>
      <c r="F1635" t="s">
        <v>599</v>
      </c>
      <c r="G1635" t="s">
        <v>146</v>
      </c>
      <c r="H1635">
        <v>2017</v>
      </c>
      <c r="I1635">
        <v>80768</v>
      </c>
      <c r="J1635" t="s">
        <v>63</v>
      </c>
      <c r="K1635" t="s">
        <v>22</v>
      </c>
      <c r="L1635" t="s">
        <v>23</v>
      </c>
      <c r="M1635" t="s">
        <v>24</v>
      </c>
      <c r="N1635">
        <v>1498</v>
      </c>
      <c r="O1635" t="s">
        <v>33</v>
      </c>
      <c r="P1635">
        <v>5</v>
      </c>
      <c r="Q1635">
        <f t="shared" si="50"/>
        <v>7</v>
      </c>
      <c r="R1635" t="str">
        <f t="shared" si="51"/>
        <v>Mid-range</v>
      </c>
    </row>
    <row r="1636" spans="1:18" x14ac:dyDescent="0.35">
      <c r="A1636">
        <v>12717567</v>
      </c>
      <c r="B1636" t="s">
        <v>3469</v>
      </c>
      <c r="C1636">
        <v>16000</v>
      </c>
      <c r="D1636" t="s">
        <v>42</v>
      </c>
      <c r="E1636" t="s">
        <v>730</v>
      </c>
      <c r="F1636" t="s">
        <v>1755</v>
      </c>
      <c r="G1636" t="s">
        <v>731</v>
      </c>
      <c r="H1636">
        <v>2014</v>
      </c>
      <c r="I1636">
        <v>125000</v>
      </c>
      <c r="J1636" t="s">
        <v>21</v>
      </c>
      <c r="K1636" t="s">
        <v>22</v>
      </c>
      <c r="L1636" t="s">
        <v>23</v>
      </c>
      <c r="M1636" t="s">
        <v>24</v>
      </c>
      <c r="N1636">
        <v>1796</v>
      </c>
      <c r="O1636" t="s">
        <v>47</v>
      </c>
      <c r="P1636">
        <v>5</v>
      </c>
      <c r="Q1636">
        <f t="shared" si="50"/>
        <v>10</v>
      </c>
      <c r="R1636" t="str">
        <f t="shared" si="51"/>
        <v>Mid-range</v>
      </c>
    </row>
    <row r="1637" spans="1:18" x14ac:dyDescent="0.35">
      <c r="A1637">
        <v>12717586</v>
      </c>
      <c r="B1637" t="s">
        <v>3470</v>
      </c>
      <c r="C1637">
        <v>20500</v>
      </c>
      <c r="D1637" t="s">
        <v>131</v>
      </c>
      <c r="E1637" t="s">
        <v>1228</v>
      </c>
      <c r="F1637" t="s">
        <v>239</v>
      </c>
      <c r="G1637" t="s">
        <v>2093</v>
      </c>
      <c r="H1637">
        <v>2011</v>
      </c>
      <c r="I1637">
        <v>140000</v>
      </c>
      <c r="J1637" t="s">
        <v>21</v>
      </c>
      <c r="K1637" t="s">
        <v>22</v>
      </c>
      <c r="L1637" t="s">
        <v>31</v>
      </c>
      <c r="M1637" t="s">
        <v>24</v>
      </c>
      <c r="N1637">
        <v>2967</v>
      </c>
      <c r="O1637" t="s">
        <v>33</v>
      </c>
      <c r="P1637">
        <v>7</v>
      </c>
      <c r="Q1637">
        <f t="shared" si="50"/>
        <v>13</v>
      </c>
      <c r="R1637" t="str">
        <f t="shared" si="51"/>
        <v>Mid-range</v>
      </c>
    </row>
    <row r="1638" spans="1:18" x14ac:dyDescent="0.35">
      <c r="A1638">
        <v>12717662</v>
      </c>
      <c r="B1638" t="s">
        <v>2414</v>
      </c>
      <c r="C1638">
        <v>58888</v>
      </c>
      <c r="D1638" t="s">
        <v>17</v>
      </c>
      <c r="E1638" t="s">
        <v>258</v>
      </c>
      <c r="F1638" t="s">
        <v>259</v>
      </c>
      <c r="G1638" t="s">
        <v>2415</v>
      </c>
      <c r="H1638">
        <v>2019</v>
      </c>
      <c r="I1638">
        <v>78347</v>
      </c>
      <c r="J1638" t="s">
        <v>275</v>
      </c>
      <c r="K1638" t="s">
        <v>22</v>
      </c>
      <c r="L1638" t="s">
        <v>31</v>
      </c>
      <c r="M1638" t="s">
        <v>24</v>
      </c>
      <c r="N1638">
        <v>2753</v>
      </c>
      <c r="O1638" t="s">
        <v>33</v>
      </c>
      <c r="P1638">
        <v>5</v>
      </c>
      <c r="Q1638">
        <f t="shared" si="50"/>
        <v>5</v>
      </c>
      <c r="R1638" t="str">
        <f t="shared" si="51"/>
        <v>Luxury</v>
      </c>
    </row>
    <row r="1639" spans="1:18" x14ac:dyDescent="0.35">
      <c r="A1639">
        <v>12717690</v>
      </c>
      <c r="B1639" t="s">
        <v>3471</v>
      </c>
      <c r="C1639">
        <v>65950</v>
      </c>
      <c r="D1639" t="s">
        <v>127</v>
      </c>
      <c r="E1639" t="s">
        <v>556</v>
      </c>
      <c r="F1639" t="s">
        <v>3136</v>
      </c>
      <c r="G1639" t="s">
        <v>1593</v>
      </c>
      <c r="H1639">
        <v>2020</v>
      </c>
      <c r="I1639">
        <v>10634</v>
      </c>
      <c r="J1639" t="s">
        <v>236</v>
      </c>
      <c r="K1639" t="s">
        <v>22</v>
      </c>
      <c r="L1639" t="s">
        <v>31</v>
      </c>
      <c r="M1639" t="s">
        <v>24</v>
      </c>
      <c r="N1639">
        <v>2999</v>
      </c>
      <c r="O1639" t="s">
        <v>135</v>
      </c>
      <c r="P1639">
        <v>5</v>
      </c>
      <c r="Q1639">
        <f t="shared" si="50"/>
        <v>4</v>
      </c>
      <c r="R1639" t="str">
        <f t="shared" si="51"/>
        <v>Luxury</v>
      </c>
    </row>
    <row r="1640" spans="1:18" x14ac:dyDescent="0.35">
      <c r="A1640">
        <v>12717692</v>
      </c>
      <c r="B1640" t="s">
        <v>3472</v>
      </c>
      <c r="C1640">
        <v>84888</v>
      </c>
      <c r="D1640" t="s">
        <v>17</v>
      </c>
      <c r="E1640" t="s">
        <v>258</v>
      </c>
      <c r="F1640" t="s">
        <v>322</v>
      </c>
      <c r="G1640" t="s">
        <v>323</v>
      </c>
      <c r="H1640">
        <v>2022</v>
      </c>
      <c r="I1640">
        <v>486</v>
      </c>
      <c r="J1640" t="s">
        <v>275</v>
      </c>
      <c r="K1640" t="s">
        <v>22</v>
      </c>
      <c r="L1640" t="s">
        <v>31</v>
      </c>
      <c r="M1640" t="s">
        <v>24</v>
      </c>
      <c r="N1640">
        <v>2753</v>
      </c>
      <c r="O1640" t="s">
        <v>69</v>
      </c>
      <c r="P1640">
        <v>5</v>
      </c>
      <c r="Q1640">
        <f t="shared" si="50"/>
        <v>2</v>
      </c>
      <c r="R1640" t="str">
        <f t="shared" si="51"/>
        <v>Luxury</v>
      </c>
    </row>
    <row r="1641" spans="1:18" x14ac:dyDescent="0.35">
      <c r="A1641">
        <v>12717726</v>
      </c>
      <c r="B1641" t="s">
        <v>3473</v>
      </c>
      <c r="C1641">
        <v>27888</v>
      </c>
      <c r="D1641" t="s">
        <v>188</v>
      </c>
      <c r="E1641" t="s">
        <v>995</v>
      </c>
      <c r="F1641" t="s">
        <v>251</v>
      </c>
      <c r="G1641" t="s">
        <v>2889</v>
      </c>
      <c r="H1641">
        <v>2020</v>
      </c>
      <c r="I1641">
        <v>48002</v>
      </c>
      <c r="J1641" t="s">
        <v>63</v>
      </c>
      <c r="K1641" t="s">
        <v>22</v>
      </c>
      <c r="L1641" t="s">
        <v>23</v>
      </c>
      <c r="M1641" t="s">
        <v>24</v>
      </c>
      <c r="N1641">
        <v>1999</v>
      </c>
      <c r="O1641" t="s">
        <v>3474</v>
      </c>
      <c r="P1641">
        <v>5</v>
      </c>
      <c r="Q1641">
        <f t="shared" si="50"/>
        <v>4</v>
      </c>
      <c r="R1641" t="str">
        <f t="shared" si="51"/>
        <v>Mid-range</v>
      </c>
    </row>
    <row r="1642" spans="1:18" x14ac:dyDescent="0.35">
      <c r="A1642">
        <v>12717733</v>
      </c>
      <c r="B1642" t="s">
        <v>2246</v>
      </c>
      <c r="C1642">
        <v>11500</v>
      </c>
      <c r="D1642" t="s">
        <v>165</v>
      </c>
      <c r="E1642" t="s">
        <v>166</v>
      </c>
      <c r="F1642" t="s">
        <v>167</v>
      </c>
      <c r="G1642" t="s">
        <v>2247</v>
      </c>
      <c r="H1642">
        <v>2013</v>
      </c>
      <c r="I1642">
        <v>303850</v>
      </c>
      <c r="J1642" t="s">
        <v>169</v>
      </c>
      <c r="K1642" t="s">
        <v>81</v>
      </c>
      <c r="L1642" t="s">
        <v>31</v>
      </c>
      <c r="M1642" t="s">
        <v>24</v>
      </c>
      <c r="N1642">
        <v>2477</v>
      </c>
      <c r="O1642" t="s">
        <v>47</v>
      </c>
      <c r="P1642">
        <v>5</v>
      </c>
      <c r="Q1642">
        <f t="shared" si="50"/>
        <v>11</v>
      </c>
      <c r="R1642" t="str">
        <f t="shared" si="51"/>
        <v>Mid-range</v>
      </c>
    </row>
    <row r="1643" spans="1:18" x14ac:dyDescent="0.35">
      <c r="A1643">
        <v>12717734</v>
      </c>
      <c r="B1643" t="s">
        <v>3475</v>
      </c>
      <c r="C1643">
        <v>11990</v>
      </c>
      <c r="D1643" t="s">
        <v>88</v>
      </c>
      <c r="E1643" t="s">
        <v>707</v>
      </c>
      <c r="F1643" t="s">
        <v>90</v>
      </c>
      <c r="G1643" t="s">
        <v>2608</v>
      </c>
      <c r="H1643">
        <v>2011</v>
      </c>
      <c r="I1643">
        <v>96717</v>
      </c>
      <c r="J1643" t="s">
        <v>86</v>
      </c>
      <c r="K1643" t="s">
        <v>22</v>
      </c>
      <c r="L1643" t="s">
        <v>23</v>
      </c>
      <c r="M1643" t="s">
        <v>24</v>
      </c>
      <c r="N1643">
        <v>1591</v>
      </c>
      <c r="O1643" t="s">
        <v>116</v>
      </c>
      <c r="P1643">
        <v>5</v>
      </c>
      <c r="Q1643">
        <f t="shared" si="50"/>
        <v>13</v>
      </c>
      <c r="R1643" t="str">
        <f t="shared" si="51"/>
        <v>Mid-range</v>
      </c>
    </row>
    <row r="1644" spans="1:18" x14ac:dyDescent="0.35">
      <c r="A1644">
        <v>12717735</v>
      </c>
      <c r="B1644" t="s">
        <v>3476</v>
      </c>
      <c r="C1644">
        <v>51000</v>
      </c>
      <c r="D1644" t="s">
        <v>17</v>
      </c>
      <c r="E1644" t="s">
        <v>153</v>
      </c>
      <c r="F1644" t="s">
        <v>1883</v>
      </c>
      <c r="G1644" t="s">
        <v>1884</v>
      </c>
      <c r="H1644">
        <v>2021</v>
      </c>
      <c r="I1644">
        <v>23000</v>
      </c>
      <c r="J1644" t="s">
        <v>21</v>
      </c>
      <c r="K1644" t="s">
        <v>22</v>
      </c>
      <c r="L1644" t="s">
        <v>23</v>
      </c>
      <c r="M1644" t="s">
        <v>24</v>
      </c>
      <c r="N1644">
        <v>1987</v>
      </c>
      <c r="O1644" t="s">
        <v>69</v>
      </c>
      <c r="P1644">
        <v>5</v>
      </c>
      <c r="Q1644">
        <f t="shared" si="50"/>
        <v>3</v>
      </c>
      <c r="R1644" t="str">
        <f t="shared" si="51"/>
        <v>Luxury</v>
      </c>
    </row>
    <row r="1645" spans="1:18" x14ac:dyDescent="0.35">
      <c r="A1645">
        <v>12717736</v>
      </c>
      <c r="B1645" t="s">
        <v>3247</v>
      </c>
      <c r="C1645">
        <v>14999</v>
      </c>
      <c r="D1645" t="s">
        <v>282</v>
      </c>
      <c r="E1645" t="s">
        <v>459</v>
      </c>
      <c r="F1645" t="s">
        <v>460</v>
      </c>
      <c r="G1645" t="s">
        <v>3248</v>
      </c>
      <c r="H1645">
        <v>2014</v>
      </c>
      <c r="I1645">
        <v>98302</v>
      </c>
      <c r="J1645" t="s">
        <v>21</v>
      </c>
      <c r="K1645" t="s">
        <v>81</v>
      </c>
      <c r="L1645" t="s">
        <v>64</v>
      </c>
      <c r="M1645" t="s">
        <v>24</v>
      </c>
      <c r="N1645">
        <v>1998</v>
      </c>
      <c r="O1645" t="s">
        <v>116</v>
      </c>
      <c r="P1645">
        <v>5</v>
      </c>
      <c r="Q1645">
        <f t="shared" si="50"/>
        <v>10</v>
      </c>
      <c r="R1645" t="str">
        <f t="shared" si="51"/>
        <v>Mid-range</v>
      </c>
    </row>
    <row r="1646" spans="1:18" x14ac:dyDescent="0.35">
      <c r="A1646">
        <v>12717852</v>
      </c>
      <c r="B1646" t="s">
        <v>3477</v>
      </c>
      <c r="C1646">
        <v>43888</v>
      </c>
      <c r="D1646" t="s">
        <v>127</v>
      </c>
      <c r="E1646">
        <v>6</v>
      </c>
      <c r="F1646" t="s">
        <v>2503</v>
      </c>
      <c r="G1646" t="s">
        <v>639</v>
      </c>
      <c r="H1646">
        <v>2020</v>
      </c>
      <c r="I1646">
        <v>19377</v>
      </c>
      <c r="J1646" t="s">
        <v>63</v>
      </c>
      <c r="K1646" t="s">
        <v>22</v>
      </c>
      <c r="L1646" t="s">
        <v>23</v>
      </c>
      <c r="M1646" t="s">
        <v>24</v>
      </c>
      <c r="N1646">
        <v>2488</v>
      </c>
      <c r="O1646" t="s">
        <v>135</v>
      </c>
      <c r="P1646">
        <v>5</v>
      </c>
      <c r="Q1646">
        <f t="shared" si="50"/>
        <v>4</v>
      </c>
      <c r="R1646" t="str">
        <f t="shared" si="51"/>
        <v>Luxury</v>
      </c>
    </row>
    <row r="1647" spans="1:18" x14ac:dyDescent="0.35">
      <c r="A1647">
        <v>12717853</v>
      </c>
      <c r="B1647" t="s">
        <v>3478</v>
      </c>
      <c r="C1647">
        <v>39990</v>
      </c>
      <c r="D1647" t="s">
        <v>282</v>
      </c>
      <c r="E1647" t="s">
        <v>443</v>
      </c>
      <c r="F1647" t="s">
        <v>479</v>
      </c>
      <c r="G1647" t="s">
        <v>3479</v>
      </c>
      <c r="H1647">
        <v>2018</v>
      </c>
      <c r="I1647">
        <v>96166</v>
      </c>
      <c r="J1647" t="s">
        <v>21</v>
      </c>
      <c r="K1647" t="s">
        <v>22</v>
      </c>
      <c r="L1647" t="s">
        <v>64</v>
      </c>
      <c r="M1647" t="s">
        <v>24</v>
      </c>
      <c r="N1647">
        <v>3604</v>
      </c>
      <c r="O1647" t="s">
        <v>47</v>
      </c>
      <c r="P1647">
        <v>5</v>
      </c>
      <c r="Q1647">
        <f t="shared" si="50"/>
        <v>6</v>
      </c>
      <c r="R1647" t="str">
        <f t="shared" si="51"/>
        <v>Mid-range</v>
      </c>
    </row>
    <row r="1648" spans="1:18" x14ac:dyDescent="0.35">
      <c r="A1648">
        <v>12717875</v>
      </c>
      <c r="B1648" t="s">
        <v>3480</v>
      </c>
      <c r="C1648">
        <v>33950</v>
      </c>
      <c r="D1648" t="s">
        <v>17</v>
      </c>
      <c r="E1648" t="s">
        <v>642</v>
      </c>
      <c r="F1648" t="s">
        <v>3481</v>
      </c>
      <c r="G1648" t="s">
        <v>3482</v>
      </c>
      <c r="H1648">
        <v>2019</v>
      </c>
      <c r="I1648">
        <v>68703</v>
      </c>
      <c r="J1648" t="s">
        <v>63</v>
      </c>
      <c r="K1648" t="s">
        <v>22</v>
      </c>
      <c r="L1648" t="s">
        <v>23</v>
      </c>
      <c r="M1648" t="s">
        <v>24</v>
      </c>
      <c r="N1648">
        <v>3456</v>
      </c>
      <c r="O1648" t="s">
        <v>69</v>
      </c>
      <c r="P1648">
        <v>5</v>
      </c>
      <c r="Q1648">
        <f t="shared" si="50"/>
        <v>5</v>
      </c>
      <c r="R1648" t="str">
        <f t="shared" si="51"/>
        <v>Mid-range</v>
      </c>
    </row>
    <row r="1649" spans="1:18" x14ac:dyDescent="0.35">
      <c r="A1649">
        <v>12717876</v>
      </c>
      <c r="B1649" t="s">
        <v>3483</v>
      </c>
      <c r="C1649">
        <v>8990</v>
      </c>
      <c r="D1649" t="s">
        <v>143</v>
      </c>
      <c r="E1649" t="s">
        <v>812</v>
      </c>
      <c r="F1649" t="s">
        <v>3484</v>
      </c>
      <c r="G1649" t="s">
        <v>2452</v>
      </c>
      <c r="H1649">
        <v>2003</v>
      </c>
      <c r="I1649">
        <v>135733</v>
      </c>
      <c r="J1649" t="s">
        <v>63</v>
      </c>
      <c r="K1649" t="s">
        <v>22</v>
      </c>
      <c r="L1649" t="s">
        <v>23</v>
      </c>
      <c r="M1649" t="s">
        <v>24</v>
      </c>
      <c r="N1649">
        <v>1994</v>
      </c>
      <c r="O1649" t="s">
        <v>74</v>
      </c>
      <c r="P1649">
        <v>5</v>
      </c>
      <c r="Q1649">
        <f t="shared" si="50"/>
        <v>21</v>
      </c>
      <c r="R1649" t="str">
        <f t="shared" si="51"/>
        <v>Budget</v>
      </c>
    </row>
    <row r="1650" spans="1:18" x14ac:dyDescent="0.35">
      <c r="A1650">
        <v>12717884</v>
      </c>
      <c r="B1650" t="s">
        <v>3485</v>
      </c>
      <c r="C1650">
        <v>18450</v>
      </c>
      <c r="D1650" t="s">
        <v>54</v>
      </c>
      <c r="E1650" t="s">
        <v>83</v>
      </c>
      <c r="F1650" t="s">
        <v>341</v>
      </c>
      <c r="G1650" t="s">
        <v>1877</v>
      </c>
      <c r="H1650">
        <v>2017</v>
      </c>
      <c r="I1650">
        <v>87375</v>
      </c>
      <c r="J1650" t="s">
        <v>86</v>
      </c>
      <c r="K1650" t="s">
        <v>22</v>
      </c>
      <c r="L1650" t="s">
        <v>23</v>
      </c>
      <c r="M1650" t="s">
        <v>24</v>
      </c>
      <c r="N1650">
        <v>1498</v>
      </c>
      <c r="O1650" t="s">
        <v>25</v>
      </c>
      <c r="P1650">
        <v>5</v>
      </c>
      <c r="Q1650">
        <f t="shared" si="50"/>
        <v>7</v>
      </c>
      <c r="R1650" t="str">
        <f t="shared" si="51"/>
        <v>Mid-range</v>
      </c>
    </row>
    <row r="1651" spans="1:18" x14ac:dyDescent="0.35">
      <c r="A1651">
        <v>12717885</v>
      </c>
      <c r="B1651" t="s">
        <v>3233</v>
      </c>
      <c r="C1651">
        <v>34990</v>
      </c>
      <c r="D1651" t="s">
        <v>17</v>
      </c>
      <c r="E1651" t="s">
        <v>1070</v>
      </c>
      <c r="F1651" t="s">
        <v>1071</v>
      </c>
      <c r="G1651" t="s">
        <v>1072</v>
      </c>
      <c r="H1651">
        <v>2019</v>
      </c>
      <c r="I1651">
        <v>72574</v>
      </c>
      <c r="J1651" t="s">
        <v>21</v>
      </c>
      <c r="K1651" t="s">
        <v>22</v>
      </c>
      <c r="L1651" t="s">
        <v>64</v>
      </c>
      <c r="M1651" t="s">
        <v>24</v>
      </c>
      <c r="N1651">
        <v>1197</v>
      </c>
      <c r="O1651" t="s">
        <v>116</v>
      </c>
      <c r="P1651">
        <v>5</v>
      </c>
      <c r="Q1651">
        <f t="shared" si="50"/>
        <v>5</v>
      </c>
      <c r="R1651" t="str">
        <f t="shared" si="51"/>
        <v>Mid-range</v>
      </c>
    </row>
    <row r="1652" spans="1:18" x14ac:dyDescent="0.35">
      <c r="A1652">
        <v>12717888</v>
      </c>
      <c r="B1652" t="s">
        <v>3486</v>
      </c>
      <c r="C1652">
        <v>21990</v>
      </c>
      <c r="D1652" t="s">
        <v>127</v>
      </c>
      <c r="E1652">
        <v>3</v>
      </c>
      <c r="F1652" t="s">
        <v>3092</v>
      </c>
      <c r="G1652" t="s">
        <v>1875</v>
      </c>
      <c r="H1652">
        <v>2017</v>
      </c>
      <c r="I1652">
        <v>71613</v>
      </c>
      <c r="J1652" t="s">
        <v>86</v>
      </c>
      <c r="K1652" t="s">
        <v>22</v>
      </c>
      <c r="L1652" t="s">
        <v>23</v>
      </c>
      <c r="M1652" t="s">
        <v>24</v>
      </c>
      <c r="N1652">
        <v>1998</v>
      </c>
      <c r="O1652" t="s">
        <v>47</v>
      </c>
      <c r="P1652">
        <v>5</v>
      </c>
      <c r="Q1652">
        <f t="shared" si="50"/>
        <v>7</v>
      </c>
      <c r="R1652" t="str">
        <f t="shared" si="51"/>
        <v>Mid-range</v>
      </c>
    </row>
    <row r="1653" spans="1:18" x14ac:dyDescent="0.35">
      <c r="A1653">
        <v>12717933</v>
      </c>
      <c r="B1653" t="s">
        <v>3487</v>
      </c>
      <c r="C1653">
        <v>31990</v>
      </c>
      <c r="D1653" t="s">
        <v>188</v>
      </c>
      <c r="E1653" t="s">
        <v>189</v>
      </c>
      <c r="F1653" t="s">
        <v>190</v>
      </c>
      <c r="G1653" t="s">
        <v>3488</v>
      </c>
      <c r="H1653">
        <v>2018</v>
      </c>
      <c r="I1653">
        <v>85885</v>
      </c>
      <c r="J1653" t="s">
        <v>21</v>
      </c>
      <c r="K1653" t="s">
        <v>22</v>
      </c>
      <c r="L1653" t="s">
        <v>23</v>
      </c>
      <c r="M1653" t="s">
        <v>24</v>
      </c>
      <c r="N1653">
        <v>1999</v>
      </c>
      <c r="O1653" t="s">
        <v>69</v>
      </c>
      <c r="P1653">
        <v>5</v>
      </c>
      <c r="Q1653">
        <f t="shared" si="50"/>
        <v>6</v>
      </c>
      <c r="R1653" t="str">
        <f t="shared" si="51"/>
        <v>Mid-range</v>
      </c>
    </row>
    <row r="1654" spans="1:18" x14ac:dyDescent="0.35">
      <c r="A1654">
        <v>12717934</v>
      </c>
      <c r="B1654" t="s">
        <v>3019</v>
      </c>
      <c r="C1654">
        <v>29990</v>
      </c>
      <c r="D1654" t="s">
        <v>49</v>
      </c>
      <c r="E1654" t="s">
        <v>1087</v>
      </c>
      <c r="F1654" t="s">
        <v>767</v>
      </c>
      <c r="G1654" t="s">
        <v>1097</v>
      </c>
      <c r="H1654">
        <v>2018</v>
      </c>
      <c r="I1654">
        <v>85036</v>
      </c>
      <c r="J1654" t="s">
        <v>21</v>
      </c>
      <c r="K1654" t="s">
        <v>22</v>
      </c>
      <c r="L1654" t="s">
        <v>23</v>
      </c>
      <c r="M1654" t="s">
        <v>24</v>
      </c>
      <c r="N1654">
        <v>1997</v>
      </c>
      <c r="O1654" t="s">
        <v>47</v>
      </c>
      <c r="P1654">
        <v>5</v>
      </c>
      <c r="Q1654">
        <f t="shared" si="50"/>
        <v>6</v>
      </c>
      <c r="R1654" t="str">
        <f t="shared" si="51"/>
        <v>Mid-range</v>
      </c>
    </row>
    <row r="1655" spans="1:18" x14ac:dyDescent="0.35">
      <c r="A1655">
        <v>12717944</v>
      </c>
      <c r="B1655" t="s">
        <v>3489</v>
      </c>
      <c r="C1655">
        <v>10999</v>
      </c>
      <c r="D1655" t="s">
        <v>188</v>
      </c>
      <c r="E1655" t="s">
        <v>189</v>
      </c>
      <c r="F1655" t="s">
        <v>190</v>
      </c>
      <c r="G1655" t="s">
        <v>778</v>
      </c>
      <c r="H1655">
        <v>2013</v>
      </c>
      <c r="I1655">
        <v>179877</v>
      </c>
      <c r="J1655" t="s">
        <v>21</v>
      </c>
      <c r="K1655" t="s">
        <v>81</v>
      </c>
      <c r="L1655" t="s">
        <v>23</v>
      </c>
      <c r="M1655" t="s">
        <v>24</v>
      </c>
      <c r="N1655">
        <v>1998</v>
      </c>
      <c r="O1655" t="s">
        <v>25</v>
      </c>
      <c r="P1655">
        <v>5</v>
      </c>
      <c r="Q1655">
        <f t="shared" si="50"/>
        <v>11</v>
      </c>
      <c r="R1655" t="str">
        <f t="shared" si="51"/>
        <v>Mid-range</v>
      </c>
    </row>
    <row r="1656" spans="1:18" x14ac:dyDescent="0.35">
      <c r="A1656">
        <v>12717945</v>
      </c>
      <c r="B1656" t="s">
        <v>3490</v>
      </c>
      <c r="C1656">
        <v>34990</v>
      </c>
      <c r="D1656" t="s">
        <v>127</v>
      </c>
      <c r="E1656" t="s">
        <v>418</v>
      </c>
      <c r="F1656" t="s">
        <v>864</v>
      </c>
      <c r="G1656" t="s">
        <v>146</v>
      </c>
      <c r="H1656">
        <v>2016</v>
      </c>
      <c r="I1656">
        <v>131258</v>
      </c>
      <c r="J1656" t="s">
        <v>21</v>
      </c>
      <c r="K1656" t="s">
        <v>22</v>
      </c>
      <c r="L1656" t="s">
        <v>23</v>
      </c>
      <c r="M1656" t="s">
        <v>24</v>
      </c>
      <c r="N1656">
        <v>2488</v>
      </c>
      <c r="O1656" t="s">
        <v>47</v>
      </c>
      <c r="P1656">
        <v>7</v>
      </c>
      <c r="Q1656">
        <f t="shared" si="50"/>
        <v>8</v>
      </c>
      <c r="R1656" t="str">
        <f t="shared" si="51"/>
        <v>Mid-range</v>
      </c>
    </row>
    <row r="1657" spans="1:18" x14ac:dyDescent="0.35">
      <c r="A1657">
        <v>12717976</v>
      </c>
      <c r="B1657" t="s">
        <v>3491</v>
      </c>
      <c r="C1657">
        <v>54995</v>
      </c>
      <c r="D1657" t="s">
        <v>188</v>
      </c>
      <c r="E1657" t="s">
        <v>969</v>
      </c>
      <c r="F1657" t="s">
        <v>2971</v>
      </c>
      <c r="G1657" t="s">
        <v>3492</v>
      </c>
      <c r="H1657">
        <v>2018</v>
      </c>
      <c r="I1657">
        <v>29520</v>
      </c>
      <c r="J1657" t="s">
        <v>63</v>
      </c>
      <c r="K1657" t="s">
        <v>22</v>
      </c>
      <c r="L1657" t="s">
        <v>23</v>
      </c>
      <c r="M1657" t="s">
        <v>24</v>
      </c>
      <c r="N1657">
        <v>3342</v>
      </c>
      <c r="O1657" t="s">
        <v>69</v>
      </c>
      <c r="P1657">
        <v>5</v>
      </c>
      <c r="Q1657">
        <f t="shared" si="50"/>
        <v>6</v>
      </c>
      <c r="R1657" t="str">
        <f t="shared" si="51"/>
        <v>Luxury</v>
      </c>
    </row>
    <row r="1658" spans="1:18" x14ac:dyDescent="0.35">
      <c r="A1658">
        <v>12717996</v>
      </c>
      <c r="B1658" t="s">
        <v>3493</v>
      </c>
      <c r="C1658">
        <v>27490</v>
      </c>
      <c r="D1658" t="s">
        <v>54</v>
      </c>
      <c r="E1658" t="s">
        <v>1421</v>
      </c>
      <c r="F1658" t="s">
        <v>3349</v>
      </c>
      <c r="G1658" t="s">
        <v>1104</v>
      </c>
      <c r="H1658">
        <v>2017</v>
      </c>
      <c r="I1658">
        <v>91488</v>
      </c>
      <c r="J1658" t="s">
        <v>21</v>
      </c>
      <c r="K1658" t="s">
        <v>22</v>
      </c>
      <c r="L1658" t="s">
        <v>64</v>
      </c>
      <c r="M1658" t="s">
        <v>24</v>
      </c>
      <c r="N1658">
        <v>1999</v>
      </c>
      <c r="O1658" t="s">
        <v>47</v>
      </c>
      <c r="P1658">
        <v>5</v>
      </c>
      <c r="Q1658">
        <f t="shared" si="50"/>
        <v>7</v>
      </c>
      <c r="R1658" t="str">
        <f t="shared" si="51"/>
        <v>Mid-range</v>
      </c>
    </row>
    <row r="1659" spans="1:18" x14ac:dyDescent="0.35">
      <c r="A1659">
        <v>12718005</v>
      </c>
      <c r="B1659" t="s">
        <v>649</v>
      </c>
      <c r="C1659">
        <v>35990</v>
      </c>
      <c r="D1659" t="s">
        <v>54</v>
      </c>
      <c r="E1659" t="s">
        <v>175</v>
      </c>
      <c r="F1659" t="s">
        <v>176</v>
      </c>
      <c r="G1659" t="s">
        <v>650</v>
      </c>
      <c r="H1659">
        <v>2018</v>
      </c>
      <c r="I1659">
        <v>155021</v>
      </c>
      <c r="J1659" t="s">
        <v>80</v>
      </c>
      <c r="K1659" t="s">
        <v>22</v>
      </c>
      <c r="L1659" t="s">
        <v>31</v>
      </c>
      <c r="M1659" t="s">
        <v>24</v>
      </c>
      <c r="N1659">
        <v>3198</v>
      </c>
      <c r="O1659" t="s">
        <v>47</v>
      </c>
      <c r="P1659">
        <v>2</v>
      </c>
      <c r="Q1659">
        <f t="shared" si="50"/>
        <v>6</v>
      </c>
      <c r="R1659" t="str">
        <f t="shared" si="51"/>
        <v>Mid-range</v>
      </c>
    </row>
    <row r="1660" spans="1:18" x14ac:dyDescent="0.35">
      <c r="A1660">
        <v>12718015</v>
      </c>
      <c r="B1660" t="s">
        <v>3494</v>
      </c>
      <c r="C1660">
        <v>45990</v>
      </c>
      <c r="D1660" t="s">
        <v>17</v>
      </c>
      <c r="E1660" t="s">
        <v>258</v>
      </c>
      <c r="F1660" t="s">
        <v>259</v>
      </c>
      <c r="G1660" t="s">
        <v>323</v>
      </c>
      <c r="H1660">
        <v>2017</v>
      </c>
      <c r="I1660">
        <v>160537</v>
      </c>
      <c r="J1660" t="s">
        <v>338</v>
      </c>
      <c r="K1660" t="s">
        <v>22</v>
      </c>
      <c r="L1660" t="s">
        <v>31</v>
      </c>
      <c r="M1660" t="s">
        <v>24</v>
      </c>
      <c r="N1660">
        <v>2753</v>
      </c>
      <c r="O1660" t="s">
        <v>47</v>
      </c>
      <c r="P1660">
        <v>5</v>
      </c>
      <c r="Q1660">
        <f t="shared" si="50"/>
        <v>7</v>
      </c>
      <c r="R1660" t="str">
        <f t="shared" si="51"/>
        <v>Luxury</v>
      </c>
    </row>
    <row r="1661" spans="1:18" x14ac:dyDescent="0.35">
      <c r="A1661">
        <v>12718037</v>
      </c>
      <c r="B1661" t="s">
        <v>1180</v>
      </c>
      <c r="C1661">
        <v>26750</v>
      </c>
      <c r="D1661" t="s">
        <v>54</v>
      </c>
      <c r="E1661" t="s">
        <v>175</v>
      </c>
      <c r="F1661" t="s">
        <v>176</v>
      </c>
      <c r="G1661" t="s">
        <v>659</v>
      </c>
      <c r="H1661">
        <v>2016</v>
      </c>
      <c r="I1661">
        <v>163968</v>
      </c>
      <c r="J1661" t="s">
        <v>80</v>
      </c>
      <c r="K1661" t="s">
        <v>22</v>
      </c>
      <c r="L1661" t="s">
        <v>31</v>
      </c>
      <c r="M1661" t="s">
        <v>24</v>
      </c>
      <c r="N1661">
        <v>3198</v>
      </c>
      <c r="O1661" t="s">
        <v>47</v>
      </c>
      <c r="P1661">
        <v>2</v>
      </c>
      <c r="Q1661">
        <f t="shared" si="50"/>
        <v>8</v>
      </c>
      <c r="R1661" t="str">
        <f t="shared" si="51"/>
        <v>Mid-range</v>
      </c>
    </row>
    <row r="1662" spans="1:18" x14ac:dyDescent="0.35">
      <c r="A1662">
        <v>12718087</v>
      </c>
      <c r="B1662" t="s">
        <v>2905</v>
      </c>
      <c r="C1662">
        <v>31990</v>
      </c>
      <c r="D1662" t="s">
        <v>42</v>
      </c>
      <c r="E1662" t="s">
        <v>1017</v>
      </c>
      <c r="F1662" t="s">
        <v>2906</v>
      </c>
      <c r="G1662" t="s">
        <v>962</v>
      </c>
      <c r="H1662">
        <v>2015</v>
      </c>
      <c r="I1662">
        <v>92472</v>
      </c>
      <c r="J1662" t="s">
        <v>427</v>
      </c>
      <c r="K1662" t="s">
        <v>22</v>
      </c>
      <c r="L1662" t="s">
        <v>23</v>
      </c>
      <c r="M1662" t="s">
        <v>24</v>
      </c>
      <c r="N1662">
        <v>3565</v>
      </c>
      <c r="O1662" t="s">
        <v>33</v>
      </c>
      <c r="P1662">
        <v>2</v>
      </c>
      <c r="Q1662">
        <f t="shared" si="50"/>
        <v>9</v>
      </c>
      <c r="R1662" t="str">
        <f t="shared" si="51"/>
        <v>Mid-range</v>
      </c>
    </row>
    <row r="1663" spans="1:18" x14ac:dyDescent="0.35">
      <c r="A1663">
        <v>12718095</v>
      </c>
      <c r="B1663" t="s">
        <v>1443</v>
      </c>
      <c r="C1663">
        <v>21000</v>
      </c>
      <c r="D1663" t="s">
        <v>127</v>
      </c>
      <c r="E1663" t="s">
        <v>466</v>
      </c>
      <c r="F1663" t="s">
        <v>1444</v>
      </c>
      <c r="G1663" t="s">
        <v>468</v>
      </c>
      <c r="H1663">
        <v>2013</v>
      </c>
      <c r="I1663">
        <v>127170</v>
      </c>
      <c r="J1663" t="s">
        <v>21</v>
      </c>
      <c r="K1663" t="s">
        <v>22</v>
      </c>
      <c r="L1663" t="s">
        <v>31</v>
      </c>
      <c r="M1663" t="s">
        <v>24</v>
      </c>
      <c r="N1663">
        <v>2191</v>
      </c>
      <c r="O1663" t="s">
        <v>25</v>
      </c>
      <c r="P1663">
        <v>5</v>
      </c>
      <c r="Q1663">
        <f t="shared" si="50"/>
        <v>11</v>
      </c>
      <c r="R1663" t="str">
        <f t="shared" si="51"/>
        <v>Mid-range</v>
      </c>
    </row>
    <row r="1664" spans="1:18" x14ac:dyDescent="0.35">
      <c r="A1664">
        <v>12718098</v>
      </c>
      <c r="B1664" t="s">
        <v>2401</v>
      </c>
      <c r="C1664">
        <v>45490</v>
      </c>
      <c r="D1664" t="s">
        <v>188</v>
      </c>
      <c r="E1664" t="s">
        <v>594</v>
      </c>
      <c r="F1664" t="s">
        <v>1830</v>
      </c>
      <c r="G1664" t="s">
        <v>1831</v>
      </c>
      <c r="H1664">
        <v>2018</v>
      </c>
      <c r="I1664">
        <v>82127</v>
      </c>
      <c r="J1664" t="s">
        <v>21</v>
      </c>
      <c r="K1664" t="s">
        <v>22</v>
      </c>
      <c r="L1664" t="s">
        <v>31</v>
      </c>
      <c r="M1664" t="s">
        <v>24</v>
      </c>
      <c r="N1664">
        <v>2199</v>
      </c>
      <c r="O1664" t="s">
        <v>47</v>
      </c>
      <c r="P1664">
        <v>7</v>
      </c>
      <c r="Q1664">
        <f t="shared" si="50"/>
        <v>6</v>
      </c>
      <c r="R1664" t="str">
        <f t="shared" si="51"/>
        <v>Luxury</v>
      </c>
    </row>
    <row r="1665" spans="1:18" x14ac:dyDescent="0.35">
      <c r="A1665">
        <v>12718110</v>
      </c>
      <c r="B1665" t="s">
        <v>1822</v>
      </c>
      <c r="C1665">
        <v>48990</v>
      </c>
      <c r="D1665" t="s">
        <v>102</v>
      </c>
      <c r="E1665" t="s">
        <v>473</v>
      </c>
      <c r="F1665" t="s">
        <v>1823</v>
      </c>
      <c r="G1665" t="s">
        <v>810</v>
      </c>
      <c r="H1665">
        <v>2018</v>
      </c>
      <c r="I1665">
        <v>107000</v>
      </c>
      <c r="J1665" t="s">
        <v>338</v>
      </c>
      <c r="K1665" t="s">
        <v>22</v>
      </c>
      <c r="L1665" t="s">
        <v>31</v>
      </c>
      <c r="M1665" t="s">
        <v>24</v>
      </c>
      <c r="N1665">
        <v>2967</v>
      </c>
      <c r="O1665" t="s">
        <v>47</v>
      </c>
      <c r="P1665">
        <v>5</v>
      </c>
      <c r="Q1665">
        <f t="shared" si="50"/>
        <v>6</v>
      </c>
      <c r="R1665" t="str">
        <f t="shared" si="51"/>
        <v>Luxury</v>
      </c>
    </row>
    <row r="1666" spans="1:18" x14ac:dyDescent="0.35">
      <c r="A1666">
        <v>12718115</v>
      </c>
      <c r="B1666" t="s">
        <v>3393</v>
      </c>
      <c r="C1666">
        <v>49990</v>
      </c>
      <c r="D1666" t="s">
        <v>17</v>
      </c>
      <c r="E1666" t="s">
        <v>258</v>
      </c>
      <c r="F1666" t="s">
        <v>484</v>
      </c>
      <c r="G1666" t="s">
        <v>873</v>
      </c>
      <c r="H1666">
        <v>2018</v>
      </c>
      <c r="I1666">
        <v>81373</v>
      </c>
      <c r="J1666" t="s">
        <v>275</v>
      </c>
      <c r="K1666" t="s">
        <v>22</v>
      </c>
      <c r="L1666" t="s">
        <v>31</v>
      </c>
      <c r="M1666" t="s">
        <v>24</v>
      </c>
      <c r="N1666">
        <v>2753</v>
      </c>
      <c r="O1666" t="s">
        <v>47</v>
      </c>
      <c r="P1666">
        <v>5</v>
      </c>
      <c r="Q1666">
        <f t="shared" si="50"/>
        <v>6</v>
      </c>
      <c r="R1666" t="str">
        <f t="shared" si="51"/>
        <v>Luxury</v>
      </c>
    </row>
    <row r="1667" spans="1:18" x14ac:dyDescent="0.35">
      <c r="A1667">
        <v>12718118</v>
      </c>
      <c r="B1667" t="s">
        <v>3495</v>
      </c>
      <c r="C1667">
        <v>43990</v>
      </c>
      <c r="D1667" t="s">
        <v>76</v>
      </c>
      <c r="E1667" t="s">
        <v>77</v>
      </c>
      <c r="F1667" t="s">
        <v>1339</v>
      </c>
      <c r="G1667" t="s">
        <v>79</v>
      </c>
      <c r="H1667">
        <v>2016</v>
      </c>
      <c r="I1667">
        <v>120169</v>
      </c>
      <c r="J1667" t="s">
        <v>182</v>
      </c>
      <c r="K1667" t="s">
        <v>22</v>
      </c>
      <c r="L1667" t="s">
        <v>31</v>
      </c>
      <c r="M1667" t="s">
        <v>24</v>
      </c>
      <c r="N1667">
        <v>2999</v>
      </c>
      <c r="O1667" t="s">
        <v>116</v>
      </c>
      <c r="P1667">
        <v>5</v>
      </c>
      <c r="Q1667">
        <f t="shared" ref="Q1667:Q1730" si="52">2024-H1667</f>
        <v>8</v>
      </c>
      <c r="R1667" t="str">
        <f t="shared" ref="R1667:R1730" si="53">IF(C1667&lt;=10000,"Budget",IF(C1667&lt;=40000,"Mid-range","Luxury"))</f>
        <v>Luxury</v>
      </c>
    </row>
    <row r="1668" spans="1:18" x14ac:dyDescent="0.35">
      <c r="A1668">
        <v>12718124</v>
      </c>
      <c r="B1668" t="s">
        <v>3496</v>
      </c>
      <c r="C1668">
        <v>59990</v>
      </c>
      <c r="D1668" t="s">
        <v>197</v>
      </c>
      <c r="E1668" t="s">
        <v>1907</v>
      </c>
      <c r="F1668" t="s">
        <v>3497</v>
      </c>
      <c r="G1668" t="s">
        <v>3498</v>
      </c>
      <c r="H1668">
        <v>2022</v>
      </c>
      <c r="I1668">
        <v>1610</v>
      </c>
      <c r="J1668" t="s">
        <v>21</v>
      </c>
      <c r="K1668" t="s">
        <v>22</v>
      </c>
      <c r="L1668" t="s">
        <v>64</v>
      </c>
      <c r="M1668" t="s">
        <v>247</v>
      </c>
      <c r="N1668">
        <v>1984</v>
      </c>
      <c r="O1668" t="s">
        <v>25</v>
      </c>
      <c r="P1668">
        <v>5</v>
      </c>
      <c r="Q1668">
        <f t="shared" si="52"/>
        <v>2</v>
      </c>
      <c r="R1668" t="str">
        <f t="shared" si="53"/>
        <v>Luxury</v>
      </c>
    </row>
    <row r="1669" spans="1:18" x14ac:dyDescent="0.35">
      <c r="A1669">
        <v>12718136</v>
      </c>
      <c r="B1669" t="s">
        <v>1344</v>
      </c>
      <c r="C1669">
        <v>31990</v>
      </c>
      <c r="D1669" t="s">
        <v>49</v>
      </c>
      <c r="E1669" t="s">
        <v>50</v>
      </c>
      <c r="F1669" t="s">
        <v>137</v>
      </c>
      <c r="G1669" t="s">
        <v>52</v>
      </c>
      <c r="H1669">
        <v>2018</v>
      </c>
      <c r="I1669">
        <v>79112</v>
      </c>
      <c r="J1669" t="s">
        <v>21</v>
      </c>
      <c r="K1669" t="s">
        <v>22</v>
      </c>
      <c r="L1669" t="s">
        <v>23</v>
      </c>
      <c r="M1669" t="s">
        <v>24</v>
      </c>
      <c r="N1669">
        <v>2488</v>
      </c>
      <c r="O1669" t="s">
        <v>25</v>
      </c>
      <c r="P1669">
        <v>5</v>
      </c>
      <c r="Q1669">
        <f t="shared" si="52"/>
        <v>6</v>
      </c>
      <c r="R1669" t="str">
        <f t="shared" si="53"/>
        <v>Mid-range</v>
      </c>
    </row>
    <row r="1670" spans="1:18" x14ac:dyDescent="0.35">
      <c r="A1670">
        <v>12718141</v>
      </c>
      <c r="B1670" t="s">
        <v>3499</v>
      </c>
      <c r="C1670">
        <v>33990</v>
      </c>
      <c r="D1670" t="s">
        <v>76</v>
      </c>
      <c r="E1670" t="s">
        <v>373</v>
      </c>
      <c r="F1670" t="s">
        <v>3500</v>
      </c>
      <c r="G1670" t="s">
        <v>3501</v>
      </c>
      <c r="H1670">
        <v>2017</v>
      </c>
      <c r="I1670">
        <v>171401</v>
      </c>
      <c r="J1670" t="s">
        <v>21</v>
      </c>
      <c r="K1670" t="s">
        <v>22</v>
      </c>
      <c r="L1670" t="s">
        <v>31</v>
      </c>
      <c r="M1670" t="s">
        <v>24</v>
      </c>
      <c r="N1670">
        <v>2999</v>
      </c>
      <c r="O1670" t="s">
        <v>47</v>
      </c>
      <c r="P1670">
        <v>7</v>
      </c>
      <c r="Q1670">
        <f t="shared" si="52"/>
        <v>7</v>
      </c>
      <c r="R1670" t="str">
        <f t="shared" si="53"/>
        <v>Mid-range</v>
      </c>
    </row>
    <row r="1671" spans="1:18" x14ac:dyDescent="0.35">
      <c r="A1671">
        <v>12718152</v>
      </c>
      <c r="B1671" t="s">
        <v>3502</v>
      </c>
      <c r="C1671">
        <v>25990</v>
      </c>
      <c r="D1671" t="s">
        <v>17</v>
      </c>
      <c r="E1671" t="s">
        <v>262</v>
      </c>
      <c r="F1671" t="s">
        <v>807</v>
      </c>
      <c r="G1671" t="s">
        <v>1721</v>
      </c>
      <c r="H1671">
        <v>2019</v>
      </c>
      <c r="I1671">
        <v>77493</v>
      </c>
      <c r="J1671" t="s">
        <v>86</v>
      </c>
      <c r="K1671" t="s">
        <v>22</v>
      </c>
      <c r="L1671" t="s">
        <v>23</v>
      </c>
      <c r="M1671" t="s">
        <v>24</v>
      </c>
      <c r="N1671">
        <v>1987</v>
      </c>
      <c r="O1671" t="s">
        <v>135</v>
      </c>
      <c r="P1671">
        <v>5</v>
      </c>
      <c r="Q1671">
        <f t="shared" si="52"/>
        <v>5</v>
      </c>
      <c r="R1671" t="str">
        <f t="shared" si="53"/>
        <v>Mid-range</v>
      </c>
    </row>
    <row r="1672" spans="1:18" x14ac:dyDescent="0.35">
      <c r="A1672">
        <v>12718159</v>
      </c>
      <c r="B1672" t="s">
        <v>3503</v>
      </c>
      <c r="C1672">
        <v>59000</v>
      </c>
      <c r="D1672" t="s">
        <v>17</v>
      </c>
      <c r="E1672" t="s">
        <v>153</v>
      </c>
      <c r="F1672" t="s">
        <v>1990</v>
      </c>
      <c r="G1672" t="s">
        <v>1991</v>
      </c>
      <c r="H1672">
        <v>2020</v>
      </c>
      <c r="I1672">
        <v>33000</v>
      </c>
      <c r="J1672" t="s">
        <v>21</v>
      </c>
      <c r="K1672" t="s">
        <v>22</v>
      </c>
      <c r="L1672" t="s">
        <v>540</v>
      </c>
      <c r="M1672" t="s">
        <v>24</v>
      </c>
      <c r="N1672">
        <v>2487</v>
      </c>
      <c r="O1672" t="s">
        <v>47</v>
      </c>
      <c r="P1672">
        <v>5</v>
      </c>
      <c r="Q1672">
        <f t="shared" si="52"/>
        <v>4</v>
      </c>
      <c r="R1672" t="str">
        <f t="shared" si="53"/>
        <v>Luxury</v>
      </c>
    </row>
    <row r="1673" spans="1:18" x14ac:dyDescent="0.35">
      <c r="A1673">
        <v>12718166</v>
      </c>
      <c r="B1673" t="s">
        <v>2138</v>
      </c>
      <c r="C1673">
        <v>33000</v>
      </c>
      <c r="D1673" t="s">
        <v>42</v>
      </c>
      <c r="E1673" t="s">
        <v>71</v>
      </c>
      <c r="F1673" t="s">
        <v>383</v>
      </c>
      <c r="G1673" t="s">
        <v>1376</v>
      </c>
      <c r="H1673">
        <v>2011</v>
      </c>
      <c r="I1673">
        <v>104739</v>
      </c>
      <c r="J1673" t="s">
        <v>427</v>
      </c>
      <c r="K1673" t="s">
        <v>22</v>
      </c>
      <c r="L1673" t="s">
        <v>23</v>
      </c>
      <c r="M1673" t="s">
        <v>24</v>
      </c>
      <c r="N1673">
        <v>5967</v>
      </c>
      <c r="O1673" t="s">
        <v>25</v>
      </c>
      <c r="P1673">
        <v>2</v>
      </c>
      <c r="Q1673">
        <f t="shared" si="52"/>
        <v>13</v>
      </c>
      <c r="R1673" t="str">
        <f t="shared" si="53"/>
        <v>Mid-range</v>
      </c>
    </row>
    <row r="1674" spans="1:18" x14ac:dyDescent="0.35">
      <c r="A1674">
        <v>12718167</v>
      </c>
      <c r="B1674" t="s">
        <v>3504</v>
      </c>
      <c r="C1674">
        <v>67881</v>
      </c>
      <c r="D1674" t="s">
        <v>188</v>
      </c>
      <c r="E1674" t="s">
        <v>969</v>
      </c>
      <c r="F1674" t="s">
        <v>2971</v>
      </c>
      <c r="G1674" t="s">
        <v>3505</v>
      </c>
      <c r="H1674">
        <v>2020</v>
      </c>
      <c r="I1674">
        <v>15041</v>
      </c>
      <c r="J1674" t="s">
        <v>63</v>
      </c>
      <c r="K1674" t="s">
        <v>22</v>
      </c>
      <c r="L1674" t="s">
        <v>23</v>
      </c>
      <c r="M1674" t="s">
        <v>24</v>
      </c>
      <c r="N1674">
        <v>3342</v>
      </c>
      <c r="O1674" t="s">
        <v>135</v>
      </c>
      <c r="P1674">
        <v>5</v>
      </c>
      <c r="Q1674">
        <f t="shared" si="52"/>
        <v>4</v>
      </c>
      <c r="R1674" t="str">
        <f t="shared" si="53"/>
        <v>Luxury</v>
      </c>
    </row>
    <row r="1675" spans="1:18" x14ac:dyDescent="0.35">
      <c r="A1675">
        <v>12718173</v>
      </c>
      <c r="B1675" t="s">
        <v>3506</v>
      </c>
      <c r="C1675">
        <v>35990</v>
      </c>
      <c r="D1675" t="s">
        <v>76</v>
      </c>
      <c r="E1675" t="s">
        <v>77</v>
      </c>
      <c r="F1675" t="s">
        <v>325</v>
      </c>
      <c r="G1675" t="s">
        <v>3215</v>
      </c>
      <c r="H1675">
        <v>2018</v>
      </c>
      <c r="I1675">
        <v>117509</v>
      </c>
      <c r="J1675" t="s">
        <v>80</v>
      </c>
      <c r="K1675" t="s">
        <v>22</v>
      </c>
      <c r="L1675" t="s">
        <v>31</v>
      </c>
      <c r="M1675" t="s">
        <v>24</v>
      </c>
      <c r="N1675">
        <v>2999</v>
      </c>
      <c r="O1675" t="s">
        <v>47</v>
      </c>
      <c r="P1675">
        <v>2</v>
      </c>
      <c r="Q1675">
        <f t="shared" si="52"/>
        <v>6</v>
      </c>
      <c r="R1675" t="str">
        <f t="shared" si="53"/>
        <v>Mid-range</v>
      </c>
    </row>
    <row r="1676" spans="1:18" x14ac:dyDescent="0.35">
      <c r="A1676">
        <v>12718203</v>
      </c>
      <c r="B1676" t="s">
        <v>3507</v>
      </c>
      <c r="C1676">
        <v>10990</v>
      </c>
      <c r="D1676" t="s">
        <v>54</v>
      </c>
      <c r="E1676" t="s">
        <v>118</v>
      </c>
      <c r="F1676" t="s">
        <v>119</v>
      </c>
      <c r="G1676" t="s">
        <v>1176</v>
      </c>
      <c r="H1676">
        <v>2012</v>
      </c>
      <c r="I1676">
        <v>270664</v>
      </c>
      <c r="J1676" t="s">
        <v>63</v>
      </c>
      <c r="K1676" t="s">
        <v>22</v>
      </c>
      <c r="L1676" t="s">
        <v>23</v>
      </c>
      <c r="M1676" t="s">
        <v>24</v>
      </c>
      <c r="N1676">
        <v>3984</v>
      </c>
      <c r="O1676" t="s">
        <v>116</v>
      </c>
      <c r="P1676">
        <v>5</v>
      </c>
      <c r="Q1676">
        <f t="shared" si="52"/>
        <v>12</v>
      </c>
      <c r="R1676" t="str">
        <f t="shared" si="53"/>
        <v>Mid-range</v>
      </c>
    </row>
    <row r="1677" spans="1:18" x14ac:dyDescent="0.35">
      <c r="A1677">
        <v>12718292</v>
      </c>
      <c r="B1677" t="s">
        <v>3508</v>
      </c>
      <c r="C1677">
        <v>54990</v>
      </c>
      <c r="D1677" t="s">
        <v>88</v>
      </c>
      <c r="E1677" t="s">
        <v>94</v>
      </c>
      <c r="F1677" t="s">
        <v>3509</v>
      </c>
      <c r="G1677" t="s">
        <v>2734</v>
      </c>
      <c r="H1677">
        <v>2019</v>
      </c>
      <c r="I1677">
        <v>31934</v>
      </c>
      <c r="J1677" t="s">
        <v>21</v>
      </c>
      <c r="K1677" t="s">
        <v>22</v>
      </c>
      <c r="L1677" t="s">
        <v>31</v>
      </c>
      <c r="M1677" t="s">
        <v>24</v>
      </c>
      <c r="N1677">
        <v>2199</v>
      </c>
      <c r="O1677" t="s">
        <v>47</v>
      </c>
      <c r="P1677">
        <v>7</v>
      </c>
      <c r="Q1677">
        <f t="shared" si="52"/>
        <v>5</v>
      </c>
      <c r="R1677" t="str">
        <f t="shared" si="53"/>
        <v>Luxury</v>
      </c>
    </row>
    <row r="1678" spans="1:18" x14ac:dyDescent="0.35">
      <c r="A1678">
        <v>12718309</v>
      </c>
      <c r="B1678" t="s">
        <v>3510</v>
      </c>
      <c r="C1678">
        <v>19990</v>
      </c>
      <c r="D1678" t="s">
        <v>188</v>
      </c>
      <c r="E1678" t="s">
        <v>189</v>
      </c>
      <c r="F1678" t="s">
        <v>777</v>
      </c>
      <c r="G1678" t="s">
        <v>3511</v>
      </c>
      <c r="H1678">
        <v>2014</v>
      </c>
      <c r="I1678">
        <v>166524</v>
      </c>
      <c r="J1678" t="s">
        <v>21</v>
      </c>
      <c r="K1678" t="s">
        <v>22</v>
      </c>
      <c r="L1678" t="s">
        <v>31</v>
      </c>
      <c r="M1678" t="s">
        <v>24</v>
      </c>
      <c r="N1678">
        <v>1995</v>
      </c>
      <c r="O1678" t="s">
        <v>33</v>
      </c>
      <c r="P1678">
        <v>5</v>
      </c>
      <c r="Q1678">
        <f t="shared" si="52"/>
        <v>10</v>
      </c>
      <c r="R1678" t="str">
        <f t="shared" si="53"/>
        <v>Mid-range</v>
      </c>
    </row>
    <row r="1679" spans="1:18" x14ac:dyDescent="0.35">
      <c r="A1679">
        <v>12718327</v>
      </c>
      <c r="B1679" t="s">
        <v>3512</v>
      </c>
      <c r="C1679">
        <v>34990</v>
      </c>
      <c r="D1679" t="s">
        <v>533</v>
      </c>
      <c r="E1679" t="s">
        <v>577</v>
      </c>
      <c r="F1679" t="s">
        <v>3513</v>
      </c>
      <c r="G1679" t="s">
        <v>3514</v>
      </c>
      <c r="H1679">
        <v>2022</v>
      </c>
      <c r="I1679">
        <v>15</v>
      </c>
      <c r="J1679" t="s">
        <v>86</v>
      </c>
      <c r="K1679" t="s">
        <v>22</v>
      </c>
      <c r="L1679" t="s">
        <v>23</v>
      </c>
      <c r="M1679" t="s">
        <v>32</v>
      </c>
      <c r="N1679">
        <v>1373</v>
      </c>
      <c r="O1679" t="s">
        <v>47</v>
      </c>
      <c r="P1679">
        <v>5</v>
      </c>
      <c r="Q1679">
        <f t="shared" si="52"/>
        <v>2</v>
      </c>
      <c r="R1679" t="str">
        <f t="shared" si="53"/>
        <v>Mid-range</v>
      </c>
    </row>
    <row r="1680" spans="1:18" x14ac:dyDescent="0.35">
      <c r="A1680">
        <v>12718347</v>
      </c>
      <c r="B1680" t="s">
        <v>3515</v>
      </c>
      <c r="C1680">
        <v>5500</v>
      </c>
      <c r="D1680" t="s">
        <v>42</v>
      </c>
      <c r="E1680" t="s">
        <v>1193</v>
      </c>
      <c r="F1680" t="s">
        <v>3516</v>
      </c>
      <c r="G1680" t="s">
        <v>2129</v>
      </c>
      <c r="H1680">
        <v>2010</v>
      </c>
      <c r="I1680">
        <v>123000</v>
      </c>
      <c r="J1680" t="s">
        <v>21</v>
      </c>
      <c r="K1680" t="s">
        <v>22</v>
      </c>
      <c r="L1680" t="s">
        <v>23</v>
      </c>
      <c r="M1680" t="s">
        <v>24</v>
      </c>
      <c r="N1680">
        <v>2405</v>
      </c>
      <c r="O1680" t="s">
        <v>47</v>
      </c>
      <c r="P1680">
        <v>5</v>
      </c>
      <c r="Q1680">
        <f t="shared" si="52"/>
        <v>14</v>
      </c>
      <c r="R1680" t="str">
        <f t="shared" si="53"/>
        <v>Budget</v>
      </c>
    </row>
    <row r="1681" spans="1:18" x14ac:dyDescent="0.35">
      <c r="A1681">
        <v>12718370</v>
      </c>
      <c r="B1681" t="s">
        <v>3517</v>
      </c>
      <c r="C1681">
        <v>9900</v>
      </c>
      <c r="D1681" t="s">
        <v>197</v>
      </c>
      <c r="E1681" t="s">
        <v>3460</v>
      </c>
      <c r="F1681" t="s">
        <v>3518</v>
      </c>
      <c r="G1681" t="s">
        <v>3519</v>
      </c>
      <c r="H1681">
        <v>2012</v>
      </c>
      <c r="I1681">
        <v>194970</v>
      </c>
      <c r="J1681" t="s">
        <v>21</v>
      </c>
      <c r="K1681" t="s">
        <v>81</v>
      </c>
      <c r="L1681" t="s">
        <v>64</v>
      </c>
      <c r="M1681" t="s">
        <v>24</v>
      </c>
      <c r="N1681">
        <v>1197</v>
      </c>
      <c r="O1681" t="s">
        <v>33</v>
      </c>
      <c r="P1681">
        <v>5</v>
      </c>
      <c r="Q1681">
        <f t="shared" si="52"/>
        <v>12</v>
      </c>
      <c r="R1681" t="str">
        <f t="shared" si="53"/>
        <v>Budget</v>
      </c>
    </row>
    <row r="1682" spans="1:18" x14ac:dyDescent="0.35">
      <c r="A1682">
        <v>12718428</v>
      </c>
      <c r="B1682" t="s">
        <v>3520</v>
      </c>
      <c r="C1682">
        <v>79990</v>
      </c>
      <c r="D1682" t="s">
        <v>787</v>
      </c>
      <c r="E1682" t="s">
        <v>3148</v>
      </c>
      <c r="F1682" t="s">
        <v>3521</v>
      </c>
      <c r="G1682" t="s">
        <v>3522</v>
      </c>
      <c r="H1682">
        <v>2021</v>
      </c>
      <c r="I1682">
        <v>13469</v>
      </c>
      <c r="J1682" t="s">
        <v>1588</v>
      </c>
      <c r="K1682" t="s">
        <v>22</v>
      </c>
      <c r="L1682" t="s">
        <v>64</v>
      </c>
      <c r="M1682" t="s">
        <v>24</v>
      </c>
      <c r="N1682">
        <v>1997</v>
      </c>
      <c r="O1682" t="s">
        <v>33</v>
      </c>
      <c r="P1682">
        <v>5</v>
      </c>
      <c r="Q1682">
        <f t="shared" si="52"/>
        <v>3</v>
      </c>
      <c r="R1682" t="str">
        <f t="shared" si="53"/>
        <v>Luxury</v>
      </c>
    </row>
    <row r="1683" spans="1:18" x14ac:dyDescent="0.35">
      <c r="A1683">
        <v>12718445</v>
      </c>
      <c r="B1683" t="s">
        <v>3523</v>
      </c>
      <c r="C1683">
        <v>46888</v>
      </c>
      <c r="D1683" t="s">
        <v>449</v>
      </c>
      <c r="E1683" t="s">
        <v>518</v>
      </c>
      <c r="F1683" t="s">
        <v>3524</v>
      </c>
      <c r="G1683" t="s">
        <v>520</v>
      </c>
      <c r="H1683">
        <v>2017</v>
      </c>
      <c r="I1683">
        <v>74099</v>
      </c>
      <c r="J1683" t="s">
        <v>21</v>
      </c>
      <c r="K1683" t="s">
        <v>22</v>
      </c>
      <c r="L1683" t="s">
        <v>31</v>
      </c>
      <c r="M1683" t="s">
        <v>24</v>
      </c>
      <c r="N1683">
        <v>1999</v>
      </c>
      <c r="O1683" t="s">
        <v>47</v>
      </c>
      <c r="P1683">
        <v>5</v>
      </c>
      <c r="Q1683">
        <f t="shared" si="52"/>
        <v>7</v>
      </c>
      <c r="R1683" t="str">
        <f t="shared" si="53"/>
        <v>Luxury</v>
      </c>
    </row>
    <row r="1684" spans="1:18" x14ac:dyDescent="0.35">
      <c r="A1684">
        <v>12718454</v>
      </c>
      <c r="B1684" t="s">
        <v>3525</v>
      </c>
      <c r="C1684">
        <v>38680</v>
      </c>
      <c r="D1684" t="s">
        <v>165</v>
      </c>
      <c r="E1684" t="s">
        <v>209</v>
      </c>
      <c r="F1684" t="s">
        <v>1987</v>
      </c>
      <c r="G1684" t="s">
        <v>211</v>
      </c>
      <c r="H1684">
        <v>2017</v>
      </c>
      <c r="I1684">
        <v>105831</v>
      </c>
      <c r="J1684" t="s">
        <v>21</v>
      </c>
      <c r="K1684" t="s">
        <v>22</v>
      </c>
      <c r="L1684" t="s">
        <v>31</v>
      </c>
      <c r="M1684" t="s">
        <v>24</v>
      </c>
      <c r="N1684">
        <v>2442</v>
      </c>
      <c r="O1684" t="s">
        <v>116</v>
      </c>
      <c r="P1684">
        <v>5</v>
      </c>
      <c r="Q1684">
        <f t="shared" si="52"/>
        <v>7</v>
      </c>
      <c r="R1684" t="str">
        <f t="shared" si="53"/>
        <v>Mid-range</v>
      </c>
    </row>
    <row r="1685" spans="1:18" x14ac:dyDescent="0.35">
      <c r="A1685">
        <v>12718461</v>
      </c>
      <c r="B1685" t="s">
        <v>3526</v>
      </c>
      <c r="C1685">
        <v>21990</v>
      </c>
      <c r="D1685" t="s">
        <v>282</v>
      </c>
      <c r="E1685" t="s">
        <v>893</v>
      </c>
      <c r="F1685" t="s">
        <v>479</v>
      </c>
      <c r="G1685" t="s">
        <v>3527</v>
      </c>
      <c r="H1685">
        <v>2014</v>
      </c>
      <c r="I1685">
        <v>112407</v>
      </c>
      <c r="J1685" t="s">
        <v>21</v>
      </c>
      <c r="K1685" t="s">
        <v>22</v>
      </c>
      <c r="L1685" t="s">
        <v>23</v>
      </c>
      <c r="M1685" t="s">
        <v>24</v>
      </c>
      <c r="N1685">
        <v>3239</v>
      </c>
      <c r="O1685" t="s">
        <v>47</v>
      </c>
      <c r="P1685">
        <v>5</v>
      </c>
      <c r="Q1685">
        <f t="shared" si="52"/>
        <v>10</v>
      </c>
      <c r="R1685" t="str">
        <f t="shared" si="53"/>
        <v>Mid-range</v>
      </c>
    </row>
    <row r="1686" spans="1:18" x14ac:dyDescent="0.35">
      <c r="A1686">
        <v>12718495</v>
      </c>
      <c r="B1686" t="s">
        <v>3528</v>
      </c>
      <c r="C1686">
        <v>11990</v>
      </c>
      <c r="D1686" t="s">
        <v>143</v>
      </c>
      <c r="E1686" t="s">
        <v>144</v>
      </c>
      <c r="F1686" t="s">
        <v>3529</v>
      </c>
      <c r="G1686" t="s">
        <v>1478</v>
      </c>
      <c r="H1686">
        <v>2006</v>
      </c>
      <c r="I1686">
        <v>138047</v>
      </c>
      <c r="J1686" t="s">
        <v>21</v>
      </c>
      <c r="K1686" t="s">
        <v>22</v>
      </c>
      <c r="L1686" t="s">
        <v>23</v>
      </c>
      <c r="M1686" t="s">
        <v>24</v>
      </c>
      <c r="N1686">
        <v>2457</v>
      </c>
      <c r="O1686" t="s">
        <v>116</v>
      </c>
      <c r="P1686">
        <v>5</v>
      </c>
      <c r="Q1686">
        <f t="shared" si="52"/>
        <v>18</v>
      </c>
      <c r="R1686" t="str">
        <f t="shared" si="53"/>
        <v>Mid-range</v>
      </c>
    </row>
    <row r="1687" spans="1:18" x14ac:dyDescent="0.35">
      <c r="A1687">
        <v>12718496</v>
      </c>
      <c r="B1687" t="s">
        <v>3530</v>
      </c>
      <c r="C1687">
        <v>14990</v>
      </c>
      <c r="D1687" t="s">
        <v>27</v>
      </c>
      <c r="E1687" t="s">
        <v>123</v>
      </c>
      <c r="F1687" t="s">
        <v>3531</v>
      </c>
      <c r="G1687" t="s">
        <v>2093</v>
      </c>
      <c r="H1687">
        <v>2012</v>
      </c>
      <c r="I1687">
        <v>279200</v>
      </c>
      <c r="J1687" t="s">
        <v>106</v>
      </c>
      <c r="K1687" t="s">
        <v>81</v>
      </c>
      <c r="L1687" t="s">
        <v>31</v>
      </c>
      <c r="M1687" t="s">
        <v>24</v>
      </c>
      <c r="N1687">
        <v>2143</v>
      </c>
      <c r="O1687" t="s">
        <v>47</v>
      </c>
      <c r="P1687">
        <v>2</v>
      </c>
      <c r="Q1687">
        <f t="shared" si="52"/>
        <v>12</v>
      </c>
      <c r="R1687" t="str">
        <f t="shared" si="53"/>
        <v>Mid-range</v>
      </c>
    </row>
    <row r="1688" spans="1:18" x14ac:dyDescent="0.35">
      <c r="A1688">
        <v>12718532</v>
      </c>
      <c r="B1688" t="s">
        <v>339</v>
      </c>
      <c r="C1688">
        <v>44990</v>
      </c>
      <c r="D1688" t="s">
        <v>54</v>
      </c>
      <c r="E1688" t="s">
        <v>340</v>
      </c>
      <c r="F1688" t="s">
        <v>341</v>
      </c>
      <c r="G1688" t="s">
        <v>342</v>
      </c>
      <c r="H1688">
        <v>2016</v>
      </c>
      <c r="I1688">
        <v>91860</v>
      </c>
      <c r="J1688" t="s">
        <v>21</v>
      </c>
      <c r="K1688" t="s">
        <v>22</v>
      </c>
      <c r="L1688" t="s">
        <v>31</v>
      </c>
      <c r="M1688" t="s">
        <v>24</v>
      </c>
      <c r="N1688">
        <v>3198</v>
      </c>
      <c r="O1688" t="s">
        <v>25</v>
      </c>
      <c r="P1688">
        <v>7</v>
      </c>
      <c r="Q1688">
        <f t="shared" si="52"/>
        <v>8</v>
      </c>
      <c r="R1688" t="str">
        <f t="shared" si="53"/>
        <v>Luxury</v>
      </c>
    </row>
    <row r="1689" spans="1:18" x14ac:dyDescent="0.35">
      <c r="A1689">
        <v>12718534</v>
      </c>
      <c r="B1689" t="s">
        <v>3532</v>
      </c>
      <c r="C1689">
        <v>17995</v>
      </c>
      <c r="D1689" t="s">
        <v>17</v>
      </c>
      <c r="E1689" t="s">
        <v>258</v>
      </c>
      <c r="F1689" t="s">
        <v>2308</v>
      </c>
      <c r="G1689" t="s">
        <v>3533</v>
      </c>
      <c r="H1689">
        <v>2014</v>
      </c>
      <c r="I1689">
        <v>284086</v>
      </c>
      <c r="J1689" t="s">
        <v>80</v>
      </c>
      <c r="K1689" t="s">
        <v>81</v>
      </c>
      <c r="L1689" t="s">
        <v>31</v>
      </c>
      <c r="M1689" t="s">
        <v>24</v>
      </c>
      <c r="N1689">
        <v>2982</v>
      </c>
      <c r="O1689" t="s">
        <v>47</v>
      </c>
      <c r="P1689">
        <v>3</v>
      </c>
      <c r="Q1689">
        <f t="shared" si="52"/>
        <v>10</v>
      </c>
      <c r="R1689" t="str">
        <f t="shared" si="53"/>
        <v>Mid-range</v>
      </c>
    </row>
    <row r="1690" spans="1:18" x14ac:dyDescent="0.35">
      <c r="A1690">
        <v>12718579</v>
      </c>
      <c r="B1690" t="s">
        <v>3534</v>
      </c>
      <c r="C1690">
        <v>165000</v>
      </c>
      <c r="D1690" t="s">
        <v>59</v>
      </c>
      <c r="E1690" t="s">
        <v>3535</v>
      </c>
      <c r="F1690" t="s">
        <v>1954</v>
      </c>
      <c r="G1690" t="s">
        <v>3536</v>
      </c>
      <c r="H1690">
        <v>2021</v>
      </c>
      <c r="I1690">
        <v>11628</v>
      </c>
      <c r="J1690" t="s">
        <v>63</v>
      </c>
      <c r="K1690" t="s">
        <v>22</v>
      </c>
      <c r="L1690" t="s">
        <v>64</v>
      </c>
      <c r="M1690" t="s">
        <v>24</v>
      </c>
      <c r="N1690">
        <v>2993</v>
      </c>
      <c r="O1690" t="s">
        <v>47</v>
      </c>
      <c r="P1690">
        <v>5</v>
      </c>
      <c r="Q1690">
        <f t="shared" si="52"/>
        <v>3</v>
      </c>
      <c r="R1690" t="str">
        <f t="shared" si="53"/>
        <v>Luxury</v>
      </c>
    </row>
    <row r="1691" spans="1:18" x14ac:dyDescent="0.35">
      <c r="A1691">
        <v>12718591</v>
      </c>
      <c r="B1691" t="s">
        <v>3537</v>
      </c>
      <c r="C1691">
        <v>71990</v>
      </c>
      <c r="D1691" t="s">
        <v>54</v>
      </c>
      <c r="E1691" t="s">
        <v>175</v>
      </c>
      <c r="F1691" t="s">
        <v>993</v>
      </c>
      <c r="G1691" t="s">
        <v>785</v>
      </c>
      <c r="H1691">
        <v>2022</v>
      </c>
      <c r="I1691">
        <v>16670</v>
      </c>
      <c r="J1691" t="s">
        <v>275</v>
      </c>
      <c r="K1691" t="s">
        <v>22</v>
      </c>
      <c r="L1691" t="s">
        <v>31</v>
      </c>
      <c r="M1691" t="s">
        <v>24</v>
      </c>
      <c r="N1691">
        <v>1996</v>
      </c>
      <c r="O1691" t="s">
        <v>47</v>
      </c>
      <c r="P1691">
        <v>5</v>
      </c>
      <c r="Q1691">
        <f t="shared" si="52"/>
        <v>2</v>
      </c>
      <c r="R1691" t="str">
        <f t="shared" si="53"/>
        <v>Luxury</v>
      </c>
    </row>
    <row r="1692" spans="1:18" x14ac:dyDescent="0.35">
      <c r="A1692">
        <v>12718632</v>
      </c>
      <c r="B1692" t="s">
        <v>3538</v>
      </c>
      <c r="C1692">
        <v>32950</v>
      </c>
      <c r="D1692" t="s">
        <v>102</v>
      </c>
      <c r="E1692" t="s">
        <v>3539</v>
      </c>
      <c r="F1692" t="s">
        <v>3540</v>
      </c>
      <c r="G1692" t="s">
        <v>3541</v>
      </c>
      <c r="H1692">
        <v>2012</v>
      </c>
      <c r="I1692">
        <v>121987</v>
      </c>
      <c r="J1692" t="s">
        <v>21</v>
      </c>
      <c r="K1692" t="s">
        <v>22</v>
      </c>
      <c r="L1692" t="s">
        <v>31</v>
      </c>
      <c r="M1692" t="s">
        <v>24</v>
      </c>
      <c r="N1692">
        <v>1968</v>
      </c>
      <c r="O1692" t="s">
        <v>116</v>
      </c>
      <c r="P1692">
        <v>9</v>
      </c>
      <c r="Q1692">
        <f t="shared" si="52"/>
        <v>12</v>
      </c>
      <c r="R1692" t="str">
        <f t="shared" si="53"/>
        <v>Mid-range</v>
      </c>
    </row>
    <row r="1693" spans="1:18" x14ac:dyDescent="0.35">
      <c r="A1693">
        <v>12718634</v>
      </c>
      <c r="B1693" t="s">
        <v>3542</v>
      </c>
      <c r="C1693">
        <v>21950</v>
      </c>
      <c r="D1693" t="s">
        <v>27</v>
      </c>
      <c r="E1693" t="s">
        <v>123</v>
      </c>
      <c r="F1693" t="s">
        <v>3543</v>
      </c>
      <c r="G1693" t="s">
        <v>1226</v>
      </c>
      <c r="H1693">
        <v>2014</v>
      </c>
      <c r="I1693">
        <v>174862</v>
      </c>
      <c r="J1693" t="s">
        <v>106</v>
      </c>
      <c r="K1693" t="s">
        <v>22</v>
      </c>
      <c r="L1693" t="s">
        <v>31</v>
      </c>
      <c r="M1693" t="s">
        <v>24</v>
      </c>
      <c r="N1693">
        <v>2143</v>
      </c>
      <c r="O1693" t="s">
        <v>135</v>
      </c>
      <c r="P1693">
        <v>2</v>
      </c>
      <c r="Q1693">
        <f t="shared" si="52"/>
        <v>10</v>
      </c>
      <c r="R1693" t="str">
        <f t="shared" si="53"/>
        <v>Mid-range</v>
      </c>
    </row>
    <row r="1694" spans="1:18" x14ac:dyDescent="0.35">
      <c r="A1694">
        <v>12718645</v>
      </c>
      <c r="B1694" t="s">
        <v>2499</v>
      </c>
      <c r="C1694">
        <v>13000</v>
      </c>
      <c r="D1694" t="s">
        <v>54</v>
      </c>
      <c r="E1694" t="s">
        <v>118</v>
      </c>
      <c r="F1694" t="s">
        <v>2500</v>
      </c>
      <c r="G1694" t="s">
        <v>120</v>
      </c>
      <c r="H1694">
        <v>2010</v>
      </c>
      <c r="I1694">
        <v>186000</v>
      </c>
      <c r="J1694" t="s">
        <v>427</v>
      </c>
      <c r="K1694" t="s">
        <v>22</v>
      </c>
      <c r="L1694" t="s">
        <v>1173</v>
      </c>
      <c r="M1694" t="s">
        <v>24</v>
      </c>
      <c r="N1694">
        <v>3984</v>
      </c>
      <c r="O1694" t="s">
        <v>47</v>
      </c>
      <c r="P1694">
        <v>2</v>
      </c>
      <c r="Q1694">
        <f t="shared" si="52"/>
        <v>14</v>
      </c>
      <c r="R1694" t="str">
        <f t="shared" si="53"/>
        <v>Mid-range</v>
      </c>
    </row>
    <row r="1695" spans="1:18" x14ac:dyDescent="0.35">
      <c r="A1695">
        <v>12718654</v>
      </c>
      <c r="B1695" t="s">
        <v>3544</v>
      </c>
      <c r="C1695">
        <v>3750</v>
      </c>
      <c r="D1695" t="s">
        <v>143</v>
      </c>
      <c r="E1695" t="s">
        <v>144</v>
      </c>
      <c r="F1695" t="s">
        <v>1477</v>
      </c>
      <c r="G1695" t="s">
        <v>3545</v>
      </c>
      <c r="H1695">
        <v>2000</v>
      </c>
      <c r="I1695">
        <v>225057</v>
      </c>
      <c r="J1695" t="s">
        <v>21</v>
      </c>
      <c r="K1695" t="s">
        <v>81</v>
      </c>
      <c r="L1695" t="s">
        <v>23</v>
      </c>
      <c r="M1695" t="s">
        <v>24</v>
      </c>
      <c r="N1695">
        <v>1994</v>
      </c>
      <c r="O1695" t="s">
        <v>116</v>
      </c>
      <c r="P1695">
        <v>5</v>
      </c>
      <c r="Q1695">
        <f t="shared" si="52"/>
        <v>24</v>
      </c>
      <c r="R1695" t="str">
        <f t="shared" si="53"/>
        <v>Budget</v>
      </c>
    </row>
    <row r="1696" spans="1:18" x14ac:dyDescent="0.35">
      <c r="A1696">
        <v>12718712</v>
      </c>
      <c r="B1696" t="s">
        <v>3546</v>
      </c>
      <c r="C1696">
        <v>67888</v>
      </c>
      <c r="D1696" t="s">
        <v>102</v>
      </c>
      <c r="E1696" t="s">
        <v>473</v>
      </c>
      <c r="F1696" t="s">
        <v>3547</v>
      </c>
      <c r="G1696" t="s">
        <v>3548</v>
      </c>
      <c r="H1696">
        <v>2020</v>
      </c>
      <c r="I1696">
        <v>16510</v>
      </c>
      <c r="J1696" t="s">
        <v>338</v>
      </c>
      <c r="K1696" t="s">
        <v>22</v>
      </c>
      <c r="L1696" t="s">
        <v>31</v>
      </c>
      <c r="M1696" t="s">
        <v>24</v>
      </c>
      <c r="N1696">
        <v>2967</v>
      </c>
      <c r="O1696" t="s">
        <v>47</v>
      </c>
      <c r="P1696">
        <v>5</v>
      </c>
      <c r="Q1696">
        <f t="shared" si="52"/>
        <v>4</v>
      </c>
      <c r="R1696" t="str">
        <f t="shared" si="53"/>
        <v>Luxury</v>
      </c>
    </row>
    <row r="1697" spans="1:18" x14ac:dyDescent="0.35">
      <c r="A1697">
        <v>12718725</v>
      </c>
      <c r="B1697" t="s">
        <v>3549</v>
      </c>
      <c r="C1697">
        <v>56989</v>
      </c>
      <c r="D1697" t="s">
        <v>59</v>
      </c>
      <c r="E1697" t="s">
        <v>1653</v>
      </c>
      <c r="F1697" t="s">
        <v>1961</v>
      </c>
      <c r="G1697" t="s">
        <v>2017</v>
      </c>
      <c r="H1697">
        <v>2018</v>
      </c>
      <c r="I1697">
        <v>40017</v>
      </c>
      <c r="J1697" t="s">
        <v>393</v>
      </c>
      <c r="K1697" t="s">
        <v>22</v>
      </c>
      <c r="L1697" t="s">
        <v>31</v>
      </c>
      <c r="M1697" t="s">
        <v>24</v>
      </c>
      <c r="N1697">
        <v>1995</v>
      </c>
      <c r="O1697" t="s">
        <v>33</v>
      </c>
      <c r="P1697">
        <v>5</v>
      </c>
      <c r="Q1697">
        <f t="shared" si="52"/>
        <v>6</v>
      </c>
      <c r="R1697" t="str">
        <f t="shared" si="53"/>
        <v>Luxury</v>
      </c>
    </row>
    <row r="1698" spans="1:18" x14ac:dyDescent="0.35">
      <c r="A1698">
        <v>12718743</v>
      </c>
      <c r="B1698" t="s">
        <v>3550</v>
      </c>
      <c r="C1698">
        <v>7990</v>
      </c>
      <c r="D1698" t="s">
        <v>328</v>
      </c>
      <c r="E1698" t="s">
        <v>329</v>
      </c>
      <c r="F1698" t="s">
        <v>1791</v>
      </c>
      <c r="G1698" t="s">
        <v>3551</v>
      </c>
      <c r="H1698">
        <v>2003</v>
      </c>
      <c r="I1698">
        <v>152407</v>
      </c>
      <c r="J1698" t="s">
        <v>63</v>
      </c>
      <c r="K1698" t="s">
        <v>22</v>
      </c>
      <c r="L1698" t="s">
        <v>23</v>
      </c>
      <c r="M1698" t="s">
        <v>24</v>
      </c>
      <c r="N1698">
        <v>1668</v>
      </c>
      <c r="O1698" t="s">
        <v>69</v>
      </c>
      <c r="P1698">
        <v>5</v>
      </c>
      <c r="Q1698">
        <f t="shared" si="52"/>
        <v>21</v>
      </c>
      <c r="R1698" t="str">
        <f t="shared" si="53"/>
        <v>Budget</v>
      </c>
    </row>
    <row r="1699" spans="1:18" x14ac:dyDescent="0.35">
      <c r="A1699">
        <v>12718785</v>
      </c>
      <c r="B1699" t="s">
        <v>3552</v>
      </c>
      <c r="C1699">
        <v>51990</v>
      </c>
      <c r="D1699" t="s">
        <v>165</v>
      </c>
      <c r="E1699" t="s">
        <v>166</v>
      </c>
      <c r="F1699" t="s">
        <v>1281</v>
      </c>
      <c r="G1699" t="s">
        <v>503</v>
      </c>
      <c r="H1699">
        <v>2019</v>
      </c>
      <c r="I1699">
        <v>50200</v>
      </c>
      <c r="J1699" t="s">
        <v>275</v>
      </c>
      <c r="K1699" t="s">
        <v>22</v>
      </c>
      <c r="L1699" t="s">
        <v>31</v>
      </c>
      <c r="M1699" t="s">
        <v>24</v>
      </c>
      <c r="N1699">
        <v>2440</v>
      </c>
      <c r="O1699" t="s">
        <v>47</v>
      </c>
      <c r="P1699">
        <v>5</v>
      </c>
      <c r="Q1699">
        <f t="shared" si="52"/>
        <v>5</v>
      </c>
      <c r="R1699" t="str">
        <f t="shared" si="53"/>
        <v>Luxury</v>
      </c>
    </row>
    <row r="1700" spans="1:18" x14ac:dyDescent="0.35">
      <c r="A1700">
        <v>12718814</v>
      </c>
      <c r="B1700" t="s">
        <v>3553</v>
      </c>
      <c r="C1700">
        <v>53990</v>
      </c>
      <c r="D1700" t="s">
        <v>76</v>
      </c>
      <c r="E1700" t="s">
        <v>373</v>
      </c>
      <c r="F1700" t="s">
        <v>1167</v>
      </c>
      <c r="G1700" t="s">
        <v>3409</v>
      </c>
      <c r="H1700">
        <v>2018</v>
      </c>
      <c r="I1700">
        <v>56607</v>
      </c>
      <c r="J1700" t="s">
        <v>21</v>
      </c>
      <c r="K1700" t="s">
        <v>22</v>
      </c>
      <c r="L1700" t="s">
        <v>31</v>
      </c>
      <c r="M1700" t="s">
        <v>24</v>
      </c>
      <c r="N1700">
        <v>2999</v>
      </c>
      <c r="O1700" t="s">
        <v>47</v>
      </c>
      <c r="P1700">
        <v>7</v>
      </c>
      <c r="Q1700">
        <f t="shared" si="52"/>
        <v>6</v>
      </c>
      <c r="R1700" t="str">
        <f t="shared" si="53"/>
        <v>Luxury</v>
      </c>
    </row>
    <row r="1701" spans="1:18" x14ac:dyDescent="0.35">
      <c r="A1701">
        <v>12718815</v>
      </c>
      <c r="B1701" t="s">
        <v>649</v>
      </c>
      <c r="C1701">
        <v>39975</v>
      </c>
      <c r="D1701" t="s">
        <v>54</v>
      </c>
      <c r="E1701" t="s">
        <v>175</v>
      </c>
      <c r="F1701" t="s">
        <v>176</v>
      </c>
      <c r="G1701" t="s">
        <v>650</v>
      </c>
      <c r="H1701">
        <v>2018</v>
      </c>
      <c r="I1701">
        <v>132649</v>
      </c>
      <c r="J1701" t="s">
        <v>80</v>
      </c>
      <c r="K1701" t="s">
        <v>22</v>
      </c>
      <c r="L1701" t="s">
        <v>31</v>
      </c>
      <c r="M1701" t="s">
        <v>24</v>
      </c>
      <c r="N1701">
        <v>3198</v>
      </c>
      <c r="O1701" t="s">
        <v>47</v>
      </c>
      <c r="P1701">
        <v>2</v>
      </c>
      <c r="Q1701">
        <f t="shared" si="52"/>
        <v>6</v>
      </c>
      <c r="R1701" t="str">
        <f t="shared" si="53"/>
        <v>Mid-range</v>
      </c>
    </row>
    <row r="1702" spans="1:18" x14ac:dyDescent="0.35">
      <c r="A1702">
        <v>12718819</v>
      </c>
      <c r="B1702" t="s">
        <v>3554</v>
      </c>
      <c r="C1702">
        <v>35990</v>
      </c>
      <c r="D1702" t="s">
        <v>197</v>
      </c>
      <c r="E1702" t="s">
        <v>198</v>
      </c>
      <c r="F1702" t="s">
        <v>3555</v>
      </c>
      <c r="G1702" t="s">
        <v>3556</v>
      </c>
      <c r="H1702">
        <v>2019</v>
      </c>
      <c r="I1702">
        <v>24136</v>
      </c>
      <c r="J1702" t="s">
        <v>63</v>
      </c>
      <c r="K1702" t="s">
        <v>22</v>
      </c>
      <c r="L1702" t="s">
        <v>64</v>
      </c>
      <c r="M1702" t="s">
        <v>24</v>
      </c>
      <c r="N1702">
        <v>1984</v>
      </c>
      <c r="O1702" t="s">
        <v>47</v>
      </c>
      <c r="P1702">
        <v>5</v>
      </c>
      <c r="Q1702">
        <f t="shared" si="52"/>
        <v>5</v>
      </c>
      <c r="R1702" t="str">
        <f t="shared" si="53"/>
        <v>Mid-range</v>
      </c>
    </row>
    <row r="1703" spans="1:18" x14ac:dyDescent="0.35">
      <c r="A1703">
        <v>12718853</v>
      </c>
      <c r="B1703" t="s">
        <v>3557</v>
      </c>
      <c r="C1703">
        <v>5490</v>
      </c>
      <c r="D1703" t="s">
        <v>49</v>
      </c>
      <c r="E1703" t="s">
        <v>2215</v>
      </c>
      <c r="F1703" t="s">
        <v>767</v>
      </c>
      <c r="G1703" t="s">
        <v>3558</v>
      </c>
      <c r="H1703">
        <v>2007</v>
      </c>
      <c r="I1703">
        <v>186933</v>
      </c>
      <c r="J1703" t="s">
        <v>21</v>
      </c>
      <c r="K1703" t="s">
        <v>22</v>
      </c>
      <c r="L1703" t="s">
        <v>23</v>
      </c>
      <c r="M1703" t="s">
        <v>24</v>
      </c>
      <c r="N1703">
        <v>3498</v>
      </c>
      <c r="O1703" t="s">
        <v>69</v>
      </c>
      <c r="P1703">
        <v>5</v>
      </c>
      <c r="Q1703">
        <f t="shared" si="52"/>
        <v>17</v>
      </c>
      <c r="R1703" t="str">
        <f t="shared" si="53"/>
        <v>Budget</v>
      </c>
    </row>
    <row r="1704" spans="1:18" x14ac:dyDescent="0.35">
      <c r="A1704">
        <v>12718856</v>
      </c>
      <c r="B1704" t="s">
        <v>3559</v>
      </c>
      <c r="C1704">
        <v>24800</v>
      </c>
      <c r="D1704" t="s">
        <v>131</v>
      </c>
      <c r="E1704" t="s">
        <v>3033</v>
      </c>
      <c r="F1704" t="s">
        <v>3560</v>
      </c>
      <c r="G1704" t="s">
        <v>3561</v>
      </c>
      <c r="H1704">
        <v>2018</v>
      </c>
      <c r="I1704">
        <v>66225</v>
      </c>
      <c r="J1704" t="s">
        <v>86</v>
      </c>
      <c r="K1704" t="s">
        <v>22</v>
      </c>
      <c r="L1704" t="s">
        <v>64</v>
      </c>
      <c r="M1704" t="s">
        <v>24</v>
      </c>
      <c r="N1704">
        <v>999</v>
      </c>
      <c r="O1704" t="s">
        <v>25</v>
      </c>
      <c r="P1704">
        <v>5</v>
      </c>
      <c r="Q1704">
        <f t="shared" si="52"/>
        <v>6</v>
      </c>
      <c r="R1704" t="str">
        <f t="shared" si="53"/>
        <v>Mid-range</v>
      </c>
    </row>
    <row r="1705" spans="1:18" x14ac:dyDescent="0.35">
      <c r="A1705">
        <v>12718937</v>
      </c>
      <c r="B1705" t="s">
        <v>3562</v>
      </c>
      <c r="C1705">
        <v>35500</v>
      </c>
      <c r="D1705" t="s">
        <v>165</v>
      </c>
      <c r="E1705" t="s">
        <v>166</v>
      </c>
      <c r="F1705" t="s">
        <v>167</v>
      </c>
      <c r="G1705" t="s">
        <v>471</v>
      </c>
      <c r="H1705">
        <v>2016</v>
      </c>
      <c r="I1705">
        <v>120000</v>
      </c>
      <c r="J1705" t="s">
        <v>485</v>
      </c>
      <c r="K1705" t="s">
        <v>22</v>
      </c>
      <c r="L1705" t="s">
        <v>31</v>
      </c>
      <c r="M1705" t="s">
        <v>24</v>
      </c>
      <c r="N1705">
        <v>2440</v>
      </c>
      <c r="O1705" t="s">
        <v>2365</v>
      </c>
      <c r="P1705">
        <v>5</v>
      </c>
      <c r="Q1705">
        <f t="shared" si="52"/>
        <v>8</v>
      </c>
      <c r="R1705" t="str">
        <f t="shared" si="53"/>
        <v>Mid-range</v>
      </c>
    </row>
    <row r="1706" spans="1:18" x14ac:dyDescent="0.35">
      <c r="A1706">
        <v>12718960</v>
      </c>
      <c r="B1706" t="s">
        <v>3563</v>
      </c>
      <c r="C1706">
        <v>12990</v>
      </c>
      <c r="D1706" t="s">
        <v>54</v>
      </c>
      <c r="E1706" t="s">
        <v>1038</v>
      </c>
      <c r="F1706" t="s">
        <v>1039</v>
      </c>
      <c r="G1706" t="s">
        <v>1040</v>
      </c>
      <c r="H1706">
        <v>2014</v>
      </c>
      <c r="I1706">
        <v>108895</v>
      </c>
      <c r="J1706" t="s">
        <v>21</v>
      </c>
      <c r="K1706" t="s">
        <v>22</v>
      </c>
      <c r="L1706" t="s">
        <v>31</v>
      </c>
      <c r="M1706" t="s">
        <v>24</v>
      </c>
      <c r="N1706">
        <v>1997</v>
      </c>
      <c r="O1706" t="s">
        <v>47</v>
      </c>
      <c r="P1706">
        <v>5</v>
      </c>
      <c r="Q1706">
        <f t="shared" si="52"/>
        <v>10</v>
      </c>
      <c r="R1706" t="str">
        <f t="shared" si="53"/>
        <v>Mid-range</v>
      </c>
    </row>
    <row r="1707" spans="1:18" x14ac:dyDescent="0.35">
      <c r="A1707">
        <v>12718961</v>
      </c>
      <c r="B1707" t="s">
        <v>3564</v>
      </c>
      <c r="C1707">
        <v>14750</v>
      </c>
      <c r="D1707" t="s">
        <v>59</v>
      </c>
      <c r="E1707" t="s">
        <v>398</v>
      </c>
      <c r="F1707" t="s">
        <v>3338</v>
      </c>
      <c r="G1707" t="s">
        <v>400</v>
      </c>
      <c r="H1707">
        <v>2007</v>
      </c>
      <c r="I1707">
        <v>131768</v>
      </c>
      <c r="J1707" t="s">
        <v>21</v>
      </c>
      <c r="K1707" t="s">
        <v>22</v>
      </c>
      <c r="L1707" t="s">
        <v>31</v>
      </c>
      <c r="M1707" t="s">
        <v>24</v>
      </c>
      <c r="N1707">
        <v>1995</v>
      </c>
      <c r="O1707" t="s">
        <v>1914</v>
      </c>
      <c r="P1707">
        <v>5</v>
      </c>
      <c r="Q1707">
        <f t="shared" si="52"/>
        <v>17</v>
      </c>
      <c r="R1707" t="str">
        <f t="shared" si="53"/>
        <v>Mid-range</v>
      </c>
    </row>
    <row r="1708" spans="1:18" x14ac:dyDescent="0.35">
      <c r="A1708">
        <v>12719020</v>
      </c>
      <c r="B1708" t="s">
        <v>3565</v>
      </c>
      <c r="C1708">
        <v>42990</v>
      </c>
      <c r="D1708" t="s">
        <v>42</v>
      </c>
      <c r="E1708" t="s">
        <v>179</v>
      </c>
      <c r="F1708" t="s">
        <v>1289</v>
      </c>
      <c r="G1708" t="s">
        <v>3428</v>
      </c>
      <c r="H1708">
        <v>2019</v>
      </c>
      <c r="I1708">
        <v>121174</v>
      </c>
      <c r="J1708" t="s">
        <v>3566</v>
      </c>
      <c r="K1708" t="s">
        <v>22</v>
      </c>
      <c r="L1708" t="s">
        <v>31</v>
      </c>
      <c r="M1708" t="s">
        <v>24</v>
      </c>
      <c r="N1708">
        <v>2776</v>
      </c>
      <c r="O1708" t="s">
        <v>47</v>
      </c>
      <c r="P1708">
        <v>2</v>
      </c>
      <c r="Q1708">
        <f t="shared" si="52"/>
        <v>5</v>
      </c>
      <c r="R1708" t="str">
        <f t="shared" si="53"/>
        <v>Luxury</v>
      </c>
    </row>
    <row r="1709" spans="1:18" x14ac:dyDescent="0.35">
      <c r="A1709">
        <v>12719067</v>
      </c>
      <c r="B1709" t="s">
        <v>3320</v>
      </c>
      <c r="C1709">
        <v>20450</v>
      </c>
      <c r="D1709" t="s">
        <v>328</v>
      </c>
      <c r="E1709" t="s">
        <v>734</v>
      </c>
      <c r="F1709" t="s">
        <v>3321</v>
      </c>
      <c r="G1709">
        <v>30</v>
      </c>
      <c r="H1709">
        <v>2013</v>
      </c>
      <c r="I1709">
        <v>96200</v>
      </c>
      <c r="J1709" t="s">
        <v>21</v>
      </c>
      <c r="K1709" t="s">
        <v>22</v>
      </c>
      <c r="L1709" t="s">
        <v>23</v>
      </c>
      <c r="M1709" t="s">
        <v>24</v>
      </c>
      <c r="N1709">
        <v>2354</v>
      </c>
      <c r="O1709" t="s">
        <v>47</v>
      </c>
      <c r="P1709">
        <v>5</v>
      </c>
      <c r="Q1709">
        <f t="shared" si="52"/>
        <v>11</v>
      </c>
      <c r="R1709" t="str">
        <f t="shared" si="53"/>
        <v>Mid-range</v>
      </c>
    </row>
    <row r="1710" spans="1:18" x14ac:dyDescent="0.35">
      <c r="A1710">
        <v>12719098</v>
      </c>
      <c r="B1710" t="s">
        <v>3567</v>
      </c>
      <c r="C1710">
        <v>39999</v>
      </c>
      <c r="D1710" t="s">
        <v>127</v>
      </c>
      <c r="E1710">
        <v>3</v>
      </c>
      <c r="F1710" t="s">
        <v>3568</v>
      </c>
      <c r="G1710" t="s">
        <v>1666</v>
      </c>
      <c r="H1710">
        <v>2021</v>
      </c>
      <c r="I1710">
        <v>4512</v>
      </c>
      <c r="J1710" t="s">
        <v>86</v>
      </c>
      <c r="K1710" t="s">
        <v>22</v>
      </c>
      <c r="L1710" t="s">
        <v>23</v>
      </c>
      <c r="M1710" t="s">
        <v>24</v>
      </c>
      <c r="N1710">
        <v>1998</v>
      </c>
      <c r="O1710" t="s">
        <v>135</v>
      </c>
      <c r="P1710">
        <v>5</v>
      </c>
      <c r="Q1710">
        <f t="shared" si="52"/>
        <v>3</v>
      </c>
      <c r="R1710" t="str">
        <f t="shared" si="53"/>
        <v>Mid-range</v>
      </c>
    </row>
    <row r="1711" spans="1:18" x14ac:dyDescent="0.35">
      <c r="A1711">
        <v>12719113</v>
      </c>
      <c r="B1711" t="s">
        <v>3569</v>
      </c>
      <c r="C1711">
        <v>56170</v>
      </c>
      <c r="D1711" t="s">
        <v>102</v>
      </c>
      <c r="E1711" t="s">
        <v>386</v>
      </c>
      <c r="F1711" t="s">
        <v>1080</v>
      </c>
      <c r="G1711" t="s">
        <v>388</v>
      </c>
      <c r="H1711">
        <v>2019</v>
      </c>
      <c r="I1711">
        <v>31275</v>
      </c>
      <c r="J1711" t="s">
        <v>21</v>
      </c>
      <c r="K1711" t="s">
        <v>22</v>
      </c>
      <c r="L1711" t="s">
        <v>64</v>
      </c>
      <c r="M1711" t="s">
        <v>24</v>
      </c>
      <c r="N1711">
        <v>1984</v>
      </c>
      <c r="O1711" t="s">
        <v>25</v>
      </c>
      <c r="P1711">
        <v>5</v>
      </c>
      <c r="Q1711">
        <f t="shared" si="52"/>
        <v>5</v>
      </c>
      <c r="R1711" t="str">
        <f t="shared" si="53"/>
        <v>Luxury</v>
      </c>
    </row>
    <row r="1712" spans="1:18" x14ac:dyDescent="0.35">
      <c r="A1712">
        <v>12719178</v>
      </c>
      <c r="B1712" t="s">
        <v>3570</v>
      </c>
      <c r="C1712">
        <v>67990</v>
      </c>
      <c r="D1712" t="s">
        <v>188</v>
      </c>
      <c r="E1712" t="s">
        <v>594</v>
      </c>
      <c r="F1712" t="s">
        <v>1030</v>
      </c>
      <c r="G1712" t="s">
        <v>1031</v>
      </c>
      <c r="H1712">
        <v>2021</v>
      </c>
      <c r="I1712">
        <v>10930</v>
      </c>
      <c r="J1712" t="s">
        <v>21</v>
      </c>
      <c r="K1712" t="s">
        <v>22</v>
      </c>
      <c r="L1712" t="s">
        <v>23</v>
      </c>
      <c r="M1712" t="s">
        <v>24</v>
      </c>
      <c r="N1712">
        <v>3470</v>
      </c>
      <c r="O1712" t="s">
        <v>47</v>
      </c>
      <c r="P1712">
        <v>7</v>
      </c>
      <c r="Q1712">
        <f t="shared" si="52"/>
        <v>3</v>
      </c>
      <c r="R1712" t="str">
        <f t="shared" si="53"/>
        <v>Luxury</v>
      </c>
    </row>
    <row r="1713" spans="1:18" x14ac:dyDescent="0.35">
      <c r="A1713">
        <v>12719180</v>
      </c>
      <c r="B1713" t="s">
        <v>3571</v>
      </c>
      <c r="C1713">
        <v>13990</v>
      </c>
      <c r="D1713" t="s">
        <v>42</v>
      </c>
      <c r="E1713" t="s">
        <v>1205</v>
      </c>
      <c r="F1713" t="s">
        <v>44</v>
      </c>
      <c r="G1713" t="s">
        <v>3572</v>
      </c>
      <c r="H1713">
        <v>2014</v>
      </c>
      <c r="I1713">
        <v>129282</v>
      </c>
      <c r="J1713" t="s">
        <v>86</v>
      </c>
      <c r="K1713" t="s">
        <v>22</v>
      </c>
      <c r="L1713" t="s">
        <v>23</v>
      </c>
      <c r="M1713" t="s">
        <v>24</v>
      </c>
      <c r="N1713">
        <v>1598</v>
      </c>
      <c r="O1713" t="s">
        <v>47</v>
      </c>
      <c r="P1713">
        <v>5</v>
      </c>
      <c r="Q1713">
        <f t="shared" si="52"/>
        <v>10</v>
      </c>
      <c r="R1713" t="str">
        <f t="shared" si="53"/>
        <v>Mid-range</v>
      </c>
    </row>
    <row r="1714" spans="1:18" x14ac:dyDescent="0.35">
      <c r="A1714">
        <v>12719181</v>
      </c>
      <c r="B1714" t="s">
        <v>3573</v>
      </c>
      <c r="C1714">
        <v>44990</v>
      </c>
      <c r="D1714" t="s">
        <v>127</v>
      </c>
      <c r="E1714" t="s">
        <v>556</v>
      </c>
      <c r="F1714" t="s">
        <v>1592</v>
      </c>
      <c r="G1714" t="s">
        <v>1158</v>
      </c>
      <c r="H1714">
        <v>2017</v>
      </c>
      <c r="I1714">
        <v>52564</v>
      </c>
      <c r="J1714" t="s">
        <v>338</v>
      </c>
      <c r="K1714" t="s">
        <v>22</v>
      </c>
      <c r="L1714" t="s">
        <v>31</v>
      </c>
      <c r="M1714" t="s">
        <v>24</v>
      </c>
      <c r="N1714">
        <v>3196</v>
      </c>
      <c r="O1714" t="s">
        <v>47</v>
      </c>
      <c r="P1714">
        <v>5</v>
      </c>
      <c r="Q1714">
        <f t="shared" si="52"/>
        <v>7</v>
      </c>
      <c r="R1714" t="str">
        <f t="shared" si="53"/>
        <v>Luxury</v>
      </c>
    </row>
    <row r="1715" spans="1:18" x14ac:dyDescent="0.35">
      <c r="A1715">
        <v>12719188</v>
      </c>
      <c r="B1715" t="s">
        <v>3574</v>
      </c>
      <c r="C1715">
        <v>54990</v>
      </c>
      <c r="D1715" t="s">
        <v>410</v>
      </c>
      <c r="E1715" t="s">
        <v>411</v>
      </c>
      <c r="F1715" t="s">
        <v>3575</v>
      </c>
      <c r="G1715" t="s">
        <v>413</v>
      </c>
      <c r="H1715">
        <v>2018</v>
      </c>
      <c r="I1715">
        <v>51288</v>
      </c>
      <c r="J1715" t="s">
        <v>21</v>
      </c>
      <c r="K1715" t="s">
        <v>22</v>
      </c>
      <c r="L1715" t="s">
        <v>64</v>
      </c>
      <c r="M1715" t="s">
        <v>24</v>
      </c>
      <c r="N1715">
        <v>1969</v>
      </c>
      <c r="O1715" t="s">
        <v>47</v>
      </c>
      <c r="P1715">
        <v>5</v>
      </c>
      <c r="Q1715">
        <f t="shared" si="52"/>
        <v>6</v>
      </c>
      <c r="R1715" t="str">
        <f t="shared" si="53"/>
        <v>Luxury</v>
      </c>
    </row>
    <row r="1716" spans="1:18" x14ac:dyDescent="0.35">
      <c r="A1716">
        <v>12719190</v>
      </c>
      <c r="B1716" t="s">
        <v>3576</v>
      </c>
      <c r="C1716">
        <v>68808</v>
      </c>
      <c r="D1716" t="s">
        <v>410</v>
      </c>
      <c r="E1716" t="s">
        <v>1565</v>
      </c>
      <c r="F1716" t="s">
        <v>3577</v>
      </c>
      <c r="G1716" t="s">
        <v>3578</v>
      </c>
      <c r="H1716">
        <v>2019</v>
      </c>
      <c r="I1716">
        <v>26893</v>
      </c>
      <c r="J1716" t="s">
        <v>21</v>
      </c>
      <c r="K1716" t="s">
        <v>22</v>
      </c>
      <c r="L1716" t="s">
        <v>64</v>
      </c>
      <c r="M1716" t="s">
        <v>24</v>
      </c>
      <c r="N1716">
        <v>1969</v>
      </c>
      <c r="O1716" t="s">
        <v>33</v>
      </c>
      <c r="P1716">
        <v>5</v>
      </c>
      <c r="Q1716">
        <f t="shared" si="52"/>
        <v>5</v>
      </c>
      <c r="R1716" t="str">
        <f t="shared" si="53"/>
        <v>Luxury</v>
      </c>
    </row>
    <row r="1717" spans="1:18" x14ac:dyDescent="0.35">
      <c r="A1717">
        <v>12719257</v>
      </c>
      <c r="B1717" t="s">
        <v>3579</v>
      </c>
      <c r="C1717">
        <v>129980</v>
      </c>
      <c r="D1717" t="s">
        <v>449</v>
      </c>
      <c r="E1717" t="s">
        <v>743</v>
      </c>
      <c r="F1717" t="s">
        <v>3580</v>
      </c>
      <c r="G1717" t="s">
        <v>3581</v>
      </c>
      <c r="H1717">
        <v>2018</v>
      </c>
      <c r="I1717">
        <v>87850</v>
      </c>
      <c r="J1717" t="s">
        <v>21</v>
      </c>
      <c r="K1717" t="s">
        <v>22</v>
      </c>
      <c r="L1717" t="s">
        <v>31</v>
      </c>
      <c r="M1717" t="s">
        <v>24</v>
      </c>
      <c r="N1717">
        <v>2993</v>
      </c>
      <c r="O1717" t="s">
        <v>47</v>
      </c>
      <c r="P1717">
        <v>5</v>
      </c>
      <c r="Q1717">
        <f t="shared" si="52"/>
        <v>6</v>
      </c>
      <c r="R1717" t="str">
        <f t="shared" si="53"/>
        <v>Luxury</v>
      </c>
    </row>
    <row r="1718" spans="1:18" x14ac:dyDescent="0.35">
      <c r="A1718">
        <v>12719270</v>
      </c>
      <c r="B1718" t="s">
        <v>3582</v>
      </c>
      <c r="C1718">
        <v>19950</v>
      </c>
      <c r="D1718" t="s">
        <v>131</v>
      </c>
      <c r="E1718" t="s">
        <v>745</v>
      </c>
      <c r="F1718" t="s">
        <v>3583</v>
      </c>
      <c r="G1718" t="s">
        <v>2749</v>
      </c>
      <c r="H1718">
        <v>2016</v>
      </c>
      <c r="I1718">
        <v>104435</v>
      </c>
      <c r="J1718" t="s">
        <v>86</v>
      </c>
      <c r="K1718" t="s">
        <v>22</v>
      </c>
      <c r="L1718" t="s">
        <v>64</v>
      </c>
      <c r="M1718" t="s">
        <v>24</v>
      </c>
      <c r="N1718">
        <v>1395</v>
      </c>
      <c r="O1718" t="s">
        <v>47</v>
      </c>
      <c r="P1718">
        <v>5</v>
      </c>
      <c r="Q1718">
        <f t="shared" si="52"/>
        <v>8</v>
      </c>
      <c r="R1718" t="str">
        <f t="shared" si="53"/>
        <v>Mid-range</v>
      </c>
    </row>
    <row r="1719" spans="1:18" x14ac:dyDescent="0.35">
      <c r="A1719">
        <v>12719285</v>
      </c>
      <c r="B1719" t="s">
        <v>3584</v>
      </c>
      <c r="C1719">
        <v>15000</v>
      </c>
      <c r="D1719" t="s">
        <v>165</v>
      </c>
      <c r="E1719" t="s">
        <v>166</v>
      </c>
      <c r="F1719" t="s">
        <v>3585</v>
      </c>
      <c r="G1719" t="s">
        <v>1708</v>
      </c>
      <c r="H1719">
        <v>2012</v>
      </c>
      <c r="I1719">
        <v>360000</v>
      </c>
      <c r="J1719" t="s">
        <v>3586</v>
      </c>
      <c r="K1719" t="s">
        <v>81</v>
      </c>
      <c r="L1719" t="s">
        <v>31</v>
      </c>
      <c r="M1719" t="s">
        <v>24</v>
      </c>
      <c r="N1719">
        <v>2477</v>
      </c>
      <c r="O1719" t="s">
        <v>47</v>
      </c>
      <c r="P1719">
        <v>4</v>
      </c>
      <c r="Q1719">
        <f t="shared" si="52"/>
        <v>12</v>
      </c>
      <c r="R1719" t="str">
        <f t="shared" si="53"/>
        <v>Mid-range</v>
      </c>
    </row>
    <row r="1720" spans="1:18" x14ac:dyDescent="0.35">
      <c r="A1720">
        <v>12719293</v>
      </c>
      <c r="B1720" t="s">
        <v>3587</v>
      </c>
      <c r="C1720">
        <v>42888</v>
      </c>
      <c r="D1720" t="s">
        <v>188</v>
      </c>
      <c r="E1720" t="s">
        <v>594</v>
      </c>
      <c r="F1720" t="s">
        <v>595</v>
      </c>
      <c r="G1720" t="s">
        <v>2529</v>
      </c>
      <c r="H1720">
        <v>2019</v>
      </c>
      <c r="I1720">
        <v>56070</v>
      </c>
      <c r="J1720" t="s">
        <v>21</v>
      </c>
      <c r="K1720" t="s">
        <v>22</v>
      </c>
      <c r="L1720" t="s">
        <v>31</v>
      </c>
      <c r="M1720" t="s">
        <v>24</v>
      </c>
      <c r="N1720">
        <v>2199</v>
      </c>
      <c r="O1720" t="s">
        <v>69</v>
      </c>
      <c r="P1720">
        <v>7</v>
      </c>
      <c r="Q1720">
        <f t="shared" si="52"/>
        <v>5</v>
      </c>
      <c r="R1720" t="str">
        <f t="shared" si="53"/>
        <v>Luxury</v>
      </c>
    </row>
    <row r="1721" spans="1:18" x14ac:dyDescent="0.35">
      <c r="A1721">
        <v>12719295</v>
      </c>
      <c r="B1721" t="s">
        <v>2891</v>
      </c>
      <c r="C1721">
        <v>25884</v>
      </c>
      <c r="D1721" t="s">
        <v>88</v>
      </c>
      <c r="E1721" t="s">
        <v>94</v>
      </c>
      <c r="F1721" t="s">
        <v>2892</v>
      </c>
      <c r="G1721" t="s">
        <v>2893</v>
      </c>
      <c r="H1721">
        <v>2016</v>
      </c>
      <c r="I1721">
        <v>93401</v>
      </c>
      <c r="J1721" t="s">
        <v>21</v>
      </c>
      <c r="K1721" t="s">
        <v>22</v>
      </c>
      <c r="L1721" t="s">
        <v>31</v>
      </c>
      <c r="M1721" t="s">
        <v>24</v>
      </c>
      <c r="N1721">
        <v>2199</v>
      </c>
      <c r="O1721" t="s">
        <v>116</v>
      </c>
      <c r="P1721">
        <v>7</v>
      </c>
      <c r="Q1721">
        <f t="shared" si="52"/>
        <v>8</v>
      </c>
      <c r="R1721" t="str">
        <f t="shared" si="53"/>
        <v>Mid-range</v>
      </c>
    </row>
    <row r="1722" spans="1:18" x14ac:dyDescent="0.35">
      <c r="A1722">
        <v>12719299</v>
      </c>
      <c r="B1722" t="s">
        <v>3588</v>
      </c>
      <c r="C1722">
        <v>10990</v>
      </c>
      <c r="D1722" t="s">
        <v>54</v>
      </c>
      <c r="E1722" t="s">
        <v>118</v>
      </c>
      <c r="F1722" t="s">
        <v>3589</v>
      </c>
      <c r="G1722" t="s">
        <v>3340</v>
      </c>
      <c r="H1722">
        <v>2001</v>
      </c>
      <c r="I1722">
        <v>169685</v>
      </c>
      <c r="J1722" t="s">
        <v>427</v>
      </c>
      <c r="K1722" t="s">
        <v>22</v>
      </c>
      <c r="L1722" t="s">
        <v>23</v>
      </c>
      <c r="M1722" t="s">
        <v>24</v>
      </c>
      <c r="N1722">
        <v>3984</v>
      </c>
      <c r="O1722" t="s">
        <v>74</v>
      </c>
      <c r="P1722">
        <v>2</v>
      </c>
      <c r="Q1722">
        <f t="shared" si="52"/>
        <v>23</v>
      </c>
      <c r="R1722" t="str">
        <f t="shared" si="53"/>
        <v>Mid-range</v>
      </c>
    </row>
    <row r="1723" spans="1:18" x14ac:dyDescent="0.35">
      <c r="A1723">
        <v>12719319</v>
      </c>
      <c r="B1723" t="s">
        <v>3590</v>
      </c>
      <c r="C1723">
        <v>28490</v>
      </c>
      <c r="D1723" t="s">
        <v>165</v>
      </c>
      <c r="E1723" t="s">
        <v>184</v>
      </c>
      <c r="F1723" t="s">
        <v>477</v>
      </c>
      <c r="G1723" t="s">
        <v>525</v>
      </c>
      <c r="H1723">
        <v>2016</v>
      </c>
      <c r="I1723">
        <v>107275</v>
      </c>
      <c r="J1723" t="s">
        <v>21</v>
      </c>
      <c r="K1723" t="s">
        <v>22</v>
      </c>
      <c r="L1723" t="s">
        <v>31</v>
      </c>
      <c r="M1723" t="s">
        <v>24</v>
      </c>
      <c r="N1723">
        <v>2268</v>
      </c>
      <c r="O1723" t="s">
        <v>25</v>
      </c>
      <c r="P1723">
        <v>7</v>
      </c>
      <c r="Q1723">
        <f t="shared" si="52"/>
        <v>8</v>
      </c>
      <c r="R1723" t="str">
        <f t="shared" si="53"/>
        <v>Mid-range</v>
      </c>
    </row>
    <row r="1724" spans="1:18" x14ac:dyDescent="0.35">
      <c r="A1724">
        <v>12719324</v>
      </c>
      <c r="B1724" t="s">
        <v>3591</v>
      </c>
      <c r="C1724">
        <v>47000</v>
      </c>
      <c r="D1724" t="s">
        <v>59</v>
      </c>
      <c r="E1724" t="s">
        <v>406</v>
      </c>
      <c r="F1724" t="s">
        <v>391</v>
      </c>
      <c r="G1724" t="s">
        <v>3592</v>
      </c>
      <c r="H1724">
        <v>2018</v>
      </c>
      <c r="I1724">
        <v>61000</v>
      </c>
      <c r="J1724" t="s">
        <v>63</v>
      </c>
      <c r="K1724" t="s">
        <v>22</v>
      </c>
      <c r="L1724" t="s">
        <v>64</v>
      </c>
      <c r="M1724" t="s">
        <v>24</v>
      </c>
      <c r="N1724">
        <v>1997</v>
      </c>
      <c r="O1724" t="s">
        <v>33</v>
      </c>
      <c r="P1724">
        <v>5</v>
      </c>
      <c r="Q1724">
        <f t="shared" si="52"/>
        <v>6</v>
      </c>
      <c r="R1724" t="str">
        <f t="shared" si="53"/>
        <v>Luxury</v>
      </c>
    </row>
    <row r="1725" spans="1:18" x14ac:dyDescent="0.35">
      <c r="A1725">
        <v>12719336</v>
      </c>
      <c r="B1725" t="s">
        <v>2958</v>
      </c>
      <c r="C1725">
        <v>28690</v>
      </c>
      <c r="D1725" t="s">
        <v>127</v>
      </c>
      <c r="E1725">
        <v>3</v>
      </c>
      <c r="F1725" t="s">
        <v>2104</v>
      </c>
      <c r="G1725" t="s">
        <v>1875</v>
      </c>
      <c r="H1725">
        <v>2018</v>
      </c>
      <c r="I1725">
        <v>85000</v>
      </c>
      <c r="J1725" t="s">
        <v>86</v>
      </c>
      <c r="K1725" t="s">
        <v>22</v>
      </c>
      <c r="L1725" t="s">
        <v>23</v>
      </c>
      <c r="M1725" t="s">
        <v>24</v>
      </c>
      <c r="N1725">
        <v>2488</v>
      </c>
      <c r="O1725" t="s">
        <v>25</v>
      </c>
      <c r="P1725">
        <v>5</v>
      </c>
      <c r="Q1725">
        <f t="shared" si="52"/>
        <v>6</v>
      </c>
      <c r="R1725" t="str">
        <f t="shared" si="53"/>
        <v>Mid-range</v>
      </c>
    </row>
    <row r="1726" spans="1:18" x14ac:dyDescent="0.35">
      <c r="A1726">
        <v>12719362</v>
      </c>
      <c r="B1726" t="s">
        <v>3593</v>
      </c>
      <c r="C1726">
        <v>18990</v>
      </c>
      <c r="D1726" t="s">
        <v>17</v>
      </c>
      <c r="E1726" t="s">
        <v>258</v>
      </c>
      <c r="F1726" t="s">
        <v>351</v>
      </c>
      <c r="G1726" t="s">
        <v>447</v>
      </c>
      <c r="H1726">
        <v>2011</v>
      </c>
      <c r="I1726">
        <v>227653</v>
      </c>
      <c r="J1726" t="s">
        <v>236</v>
      </c>
      <c r="K1726" t="s">
        <v>22</v>
      </c>
      <c r="L1726" t="s">
        <v>23</v>
      </c>
      <c r="M1726" t="s">
        <v>24</v>
      </c>
      <c r="N1726">
        <v>2694</v>
      </c>
      <c r="O1726" t="s">
        <v>47</v>
      </c>
      <c r="P1726">
        <v>5</v>
      </c>
      <c r="Q1726">
        <f t="shared" si="52"/>
        <v>13</v>
      </c>
      <c r="R1726" t="str">
        <f t="shared" si="53"/>
        <v>Mid-range</v>
      </c>
    </row>
    <row r="1727" spans="1:18" x14ac:dyDescent="0.35">
      <c r="A1727">
        <v>12719363</v>
      </c>
      <c r="B1727" t="s">
        <v>3594</v>
      </c>
      <c r="C1727">
        <v>17990</v>
      </c>
      <c r="D1727" t="s">
        <v>533</v>
      </c>
      <c r="E1727" t="s">
        <v>770</v>
      </c>
      <c r="F1727" t="s">
        <v>3595</v>
      </c>
      <c r="G1727" t="s">
        <v>3596</v>
      </c>
      <c r="H1727">
        <v>2012</v>
      </c>
      <c r="I1727">
        <v>137684</v>
      </c>
      <c r="J1727" t="s">
        <v>21</v>
      </c>
      <c r="K1727" t="s">
        <v>22</v>
      </c>
      <c r="L1727" t="s">
        <v>23</v>
      </c>
      <c r="M1727" t="s">
        <v>24</v>
      </c>
      <c r="N1727">
        <v>2393</v>
      </c>
      <c r="O1727" t="s">
        <v>47</v>
      </c>
      <c r="P1727">
        <v>5</v>
      </c>
      <c r="Q1727">
        <f t="shared" si="52"/>
        <v>12</v>
      </c>
      <c r="R1727" t="str">
        <f t="shared" si="53"/>
        <v>Mid-range</v>
      </c>
    </row>
    <row r="1728" spans="1:18" x14ac:dyDescent="0.35">
      <c r="A1728">
        <v>12719364</v>
      </c>
      <c r="B1728" t="s">
        <v>3597</v>
      </c>
      <c r="C1728">
        <v>14990</v>
      </c>
      <c r="D1728" t="s">
        <v>102</v>
      </c>
      <c r="E1728" t="s">
        <v>222</v>
      </c>
      <c r="F1728" t="s">
        <v>3598</v>
      </c>
      <c r="G1728" t="s">
        <v>2929</v>
      </c>
      <c r="H1728">
        <v>2011</v>
      </c>
      <c r="I1728">
        <v>142455</v>
      </c>
      <c r="J1728" t="s">
        <v>86</v>
      </c>
      <c r="K1728" t="s">
        <v>22</v>
      </c>
      <c r="L1728" t="s">
        <v>64</v>
      </c>
      <c r="M1728" t="s">
        <v>24</v>
      </c>
      <c r="N1728">
        <v>1390</v>
      </c>
      <c r="O1728" t="s">
        <v>25</v>
      </c>
      <c r="P1728">
        <v>5</v>
      </c>
      <c r="Q1728">
        <f t="shared" si="52"/>
        <v>13</v>
      </c>
      <c r="R1728" t="str">
        <f t="shared" si="53"/>
        <v>Mid-range</v>
      </c>
    </row>
    <row r="1729" spans="1:18" x14ac:dyDescent="0.35">
      <c r="A1729">
        <v>12719365</v>
      </c>
      <c r="B1729" t="s">
        <v>3599</v>
      </c>
      <c r="C1729">
        <v>18690</v>
      </c>
      <c r="D1729" t="s">
        <v>497</v>
      </c>
      <c r="E1729" t="s">
        <v>2428</v>
      </c>
      <c r="F1729" t="s">
        <v>499</v>
      </c>
      <c r="G1729" t="s">
        <v>2430</v>
      </c>
      <c r="H1729">
        <v>2020</v>
      </c>
      <c r="I1729">
        <v>5500</v>
      </c>
      <c r="J1729" t="s">
        <v>86</v>
      </c>
      <c r="K1729" t="s">
        <v>22</v>
      </c>
      <c r="L1729" t="s">
        <v>64</v>
      </c>
      <c r="M1729" t="s">
        <v>24</v>
      </c>
      <c r="N1729">
        <v>1498</v>
      </c>
      <c r="O1729" t="s">
        <v>47</v>
      </c>
      <c r="P1729">
        <v>5</v>
      </c>
      <c r="Q1729">
        <f t="shared" si="52"/>
        <v>4</v>
      </c>
      <c r="R1729" t="str">
        <f t="shared" si="53"/>
        <v>Mid-range</v>
      </c>
    </row>
    <row r="1730" spans="1:18" x14ac:dyDescent="0.35">
      <c r="A1730">
        <v>12719412</v>
      </c>
      <c r="B1730" t="s">
        <v>3600</v>
      </c>
      <c r="C1730">
        <v>129990</v>
      </c>
      <c r="D1730" t="s">
        <v>3601</v>
      </c>
      <c r="E1730" t="s">
        <v>3602</v>
      </c>
      <c r="F1730" t="s">
        <v>2503</v>
      </c>
      <c r="G1730" t="s">
        <v>3603</v>
      </c>
      <c r="H1730">
        <v>2006</v>
      </c>
      <c r="I1730">
        <v>139494</v>
      </c>
      <c r="J1730" t="s">
        <v>393</v>
      </c>
      <c r="K1730" t="s">
        <v>22</v>
      </c>
      <c r="L1730" t="s">
        <v>64</v>
      </c>
      <c r="M1730" t="s">
        <v>24</v>
      </c>
      <c r="N1730">
        <v>5998</v>
      </c>
      <c r="O1730" t="s">
        <v>69</v>
      </c>
      <c r="P1730">
        <v>4</v>
      </c>
      <c r="Q1730">
        <f t="shared" si="52"/>
        <v>18</v>
      </c>
      <c r="R1730" t="str">
        <f t="shared" si="53"/>
        <v>Luxury</v>
      </c>
    </row>
    <row r="1731" spans="1:18" x14ac:dyDescent="0.35">
      <c r="A1731">
        <v>12719415</v>
      </c>
      <c r="B1731" t="s">
        <v>3604</v>
      </c>
      <c r="C1731">
        <v>9990</v>
      </c>
      <c r="D1731" t="s">
        <v>54</v>
      </c>
      <c r="E1731" t="s">
        <v>175</v>
      </c>
      <c r="F1731" t="s">
        <v>3145</v>
      </c>
      <c r="G1731" t="s">
        <v>2231</v>
      </c>
      <c r="H1731">
        <v>2010</v>
      </c>
      <c r="I1731">
        <v>331206</v>
      </c>
      <c r="J1731" t="s">
        <v>236</v>
      </c>
      <c r="K1731" t="s">
        <v>81</v>
      </c>
      <c r="L1731" t="s">
        <v>31</v>
      </c>
      <c r="M1731" t="s">
        <v>24</v>
      </c>
      <c r="N1731">
        <v>2953</v>
      </c>
      <c r="O1731" t="s">
        <v>47</v>
      </c>
      <c r="P1731">
        <v>5</v>
      </c>
      <c r="Q1731">
        <f t="shared" ref="Q1731:Q1794" si="54">2024-H1731</f>
        <v>14</v>
      </c>
      <c r="R1731" t="str">
        <f t="shared" ref="R1731:R1794" si="55">IF(C1731&lt;=10000,"Budget",IF(C1731&lt;=40000,"Mid-range","Luxury"))</f>
        <v>Budget</v>
      </c>
    </row>
    <row r="1732" spans="1:18" x14ac:dyDescent="0.35">
      <c r="A1732">
        <v>12719418</v>
      </c>
      <c r="B1732" t="s">
        <v>3605</v>
      </c>
      <c r="C1732">
        <v>13990</v>
      </c>
      <c r="D1732" t="s">
        <v>42</v>
      </c>
      <c r="E1732" t="s">
        <v>1193</v>
      </c>
      <c r="F1732" t="s">
        <v>3172</v>
      </c>
      <c r="G1732" t="s">
        <v>3606</v>
      </c>
      <c r="H1732">
        <v>2014</v>
      </c>
      <c r="I1732">
        <v>173157</v>
      </c>
      <c r="J1732" t="s">
        <v>21</v>
      </c>
      <c r="K1732" t="s">
        <v>22</v>
      </c>
      <c r="L1732" t="s">
        <v>31</v>
      </c>
      <c r="M1732" t="s">
        <v>24</v>
      </c>
      <c r="N1732">
        <v>2231</v>
      </c>
      <c r="O1732" t="s">
        <v>25</v>
      </c>
      <c r="P1732">
        <v>7</v>
      </c>
      <c r="Q1732">
        <f t="shared" si="54"/>
        <v>10</v>
      </c>
      <c r="R1732" t="str">
        <f t="shared" si="55"/>
        <v>Mid-range</v>
      </c>
    </row>
    <row r="1733" spans="1:18" x14ac:dyDescent="0.35">
      <c r="A1733">
        <v>12719432</v>
      </c>
      <c r="B1733" t="s">
        <v>3607</v>
      </c>
      <c r="C1733">
        <v>64990</v>
      </c>
      <c r="D1733" t="s">
        <v>17</v>
      </c>
      <c r="E1733" t="s">
        <v>171</v>
      </c>
      <c r="F1733" t="s">
        <v>629</v>
      </c>
      <c r="G1733" t="s">
        <v>3608</v>
      </c>
      <c r="H1733">
        <v>2013</v>
      </c>
      <c r="I1733">
        <v>281063</v>
      </c>
      <c r="J1733" t="s">
        <v>21</v>
      </c>
      <c r="K1733" t="s">
        <v>22</v>
      </c>
      <c r="L1733" t="s">
        <v>31</v>
      </c>
      <c r="M1733" t="s">
        <v>24</v>
      </c>
      <c r="N1733">
        <v>4461</v>
      </c>
      <c r="O1733" t="s">
        <v>47</v>
      </c>
      <c r="P1733">
        <v>8</v>
      </c>
      <c r="Q1733">
        <f t="shared" si="54"/>
        <v>11</v>
      </c>
      <c r="R1733" t="str">
        <f t="shared" si="55"/>
        <v>Luxury</v>
      </c>
    </row>
    <row r="1734" spans="1:18" x14ac:dyDescent="0.35">
      <c r="A1734">
        <v>12719473</v>
      </c>
      <c r="B1734" t="s">
        <v>3206</v>
      </c>
      <c r="C1734">
        <v>34990</v>
      </c>
      <c r="D1734" t="s">
        <v>127</v>
      </c>
      <c r="E1734">
        <v>3</v>
      </c>
      <c r="F1734" t="s">
        <v>2953</v>
      </c>
      <c r="G1734" t="s">
        <v>1666</v>
      </c>
      <c r="H1734">
        <v>2019</v>
      </c>
      <c r="I1734">
        <v>27996</v>
      </c>
      <c r="J1734" t="s">
        <v>86</v>
      </c>
      <c r="K1734" t="s">
        <v>22</v>
      </c>
      <c r="L1734" t="s">
        <v>23</v>
      </c>
      <c r="M1734" t="s">
        <v>24</v>
      </c>
      <c r="N1734">
        <v>2488</v>
      </c>
      <c r="O1734" t="s">
        <v>69</v>
      </c>
      <c r="P1734">
        <v>5</v>
      </c>
      <c r="Q1734">
        <f t="shared" si="54"/>
        <v>5</v>
      </c>
      <c r="R1734" t="str">
        <f t="shared" si="55"/>
        <v>Mid-range</v>
      </c>
    </row>
    <row r="1735" spans="1:18" x14ac:dyDescent="0.35">
      <c r="A1735">
        <v>12719480</v>
      </c>
      <c r="B1735" t="s">
        <v>3609</v>
      </c>
      <c r="C1735">
        <v>52990</v>
      </c>
      <c r="D1735" t="s">
        <v>17</v>
      </c>
      <c r="E1735" t="s">
        <v>153</v>
      </c>
      <c r="F1735" t="s">
        <v>3610</v>
      </c>
      <c r="G1735" t="s">
        <v>539</v>
      </c>
      <c r="H1735">
        <v>2020</v>
      </c>
      <c r="I1735">
        <v>18786</v>
      </c>
      <c r="J1735" t="s">
        <v>21</v>
      </c>
      <c r="K1735" t="s">
        <v>22</v>
      </c>
      <c r="L1735" t="s">
        <v>540</v>
      </c>
      <c r="M1735" t="s">
        <v>24</v>
      </c>
      <c r="N1735">
        <v>2487</v>
      </c>
      <c r="O1735" t="s">
        <v>25</v>
      </c>
      <c r="P1735">
        <v>5</v>
      </c>
      <c r="Q1735">
        <f t="shared" si="54"/>
        <v>4</v>
      </c>
      <c r="R1735" t="str">
        <f t="shared" si="55"/>
        <v>Luxury</v>
      </c>
    </row>
    <row r="1736" spans="1:18" x14ac:dyDescent="0.35">
      <c r="A1736">
        <v>12719483</v>
      </c>
      <c r="B1736" t="s">
        <v>1638</v>
      </c>
      <c r="C1736">
        <v>39990</v>
      </c>
      <c r="D1736" t="s">
        <v>143</v>
      </c>
      <c r="E1736" t="s">
        <v>144</v>
      </c>
      <c r="F1736" t="s">
        <v>1639</v>
      </c>
      <c r="G1736" t="s">
        <v>943</v>
      </c>
      <c r="H1736">
        <v>2019</v>
      </c>
      <c r="I1736">
        <v>54384</v>
      </c>
      <c r="J1736" t="s">
        <v>21</v>
      </c>
      <c r="K1736" t="s">
        <v>22</v>
      </c>
      <c r="L1736" t="s">
        <v>23</v>
      </c>
      <c r="M1736" t="s">
        <v>24</v>
      </c>
      <c r="N1736">
        <v>2498</v>
      </c>
      <c r="O1736" t="s">
        <v>47</v>
      </c>
      <c r="P1736">
        <v>5</v>
      </c>
      <c r="Q1736">
        <f t="shared" si="54"/>
        <v>5</v>
      </c>
      <c r="R1736" t="str">
        <f t="shared" si="55"/>
        <v>Mid-range</v>
      </c>
    </row>
    <row r="1737" spans="1:18" x14ac:dyDescent="0.35">
      <c r="A1737">
        <v>12719526</v>
      </c>
      <c r="B1737" t="s">
        <v>3611</v>
      </c>
      <c r="C1737">
        <v>17555</v>
      </c>
      <c r="D1737" t="s">
        <v>42</v>
      </c>
      <c r="E1737" t="s">
        <v>621</v>
      </c>
      <c r="F1737" t="s">
        <v>3612</v>
      </c>
      <c r="G1737" t="s">
        <v>2816</v>
      </c>
      <c r="H1737">
        <v>2017</v>
      </c>
      <c r="I1737">
        <v>159120</v>
      </c>
      <c r="J1737" t="s">
        <v>86</v>
      </c>
      <c r="K1737" t="s">
        <v>22</v>
      </c>
      <c r="L1737" t="s">
        <v>64</v>
      </c>
      <c r="M1737" t="s">
        <v>24</v>
      </c>
      <c r="N1737">
        <v>1598</v>
      </c>
      <c r="O1737" t="s">
        <v>25</v>
      </c>
      <c r="P1737">
        <v>5</v>
      </c>
      <c r="Q1737">
        <f t="shared" si="54"/>
        <v>7</v>
      </c>
      <c r="R1737" t="str">
        <f t="shared" si="55"/>
        <v>Mid-range</v>
      </c>
    </row>
    <row r="1738" spans="1:18" x14ac:dyDescent="0.35">
      <c r="A1738">
        <v>12719534</v>
      </c>
      <c r="B1738" t="s">
        <v>3613</v>
      </c>
      <c r="C1738">
        <v>16500</v>
      </c>
      <c r="D1738" t="s">
        <v>3614</v>
      </c>
      <c r="E1738" t="s">
        <v>3615</v>
      </c>
      <c r="F1738" t="s">
        <v>99</v>
      </c>
      <c r="G1738" t="s">
        <v>3616</v>
      </c>
      <c r="H1738">
        <v>2012</v>
      </c>
      <c r="I1738">
        <v>102000</v>
      </c>
      <c r="J1738" t="s">
        <v>21</v>
      </c>
      <c r="K1738" t="s">
        <v>22</v>
      </c>
      <c r="L1738" t="s">
        <v>23</v>
      </c>
      <c r="M1738" t="s">
        <v>24</v>
      </c>
      <c r="N1738">
        <v>3700</v>
      </c>
      <c r="O1738" t="s">
        <v>47</v>
      </c>
      <c r="P1738">
        <v>5</v>
      </c>
      <c r="Q1738">
        <f t="shared" si="54"/>
        <v>12</v>
      </c>
      <c r="R1738" t="str">
        <f t="shared" si="55"/>
        <v>Mid-range</v>
      </c>
    </row>
    <row r="1739" spans="1:18" x14ac:dyDescent="0.35">
      <c r="A1739">
        <v>12719551</v>
      </c>
      <c r="B1739" t="s">
        <v>3617</v>
      </c>
      <c r="C1739">
        <v>15500</v>
      </c>
      <c r="D1739" t="s">
        <v>102</v>
      </c>
      <c r="E1739" t="s">
        <v>222</v>
      </c>
      <c r="F1739" t="s">
        <v>3323</v>
      </c>
      <c r="G1739" t="s">
        <v>3618</v>
      </c>
      <c r="H1739">
        <v>2012</v>
      </c>
      <c r="I1739">
        <v>111000</v>
      </c>
      <c r="J1739" t="s">
        <v>86</v>
      </c>
      <c r="K1739" t="s">
        <v>81</v>
      </c>
      <c r="L1739" t="s">
        <v>64</v>
      </c>
      <c r="M1739" t="s">
        <v>24</v>
      </c>
      <c r="N1739">
        <v>1390</v>
      </c>
      <c r="O1739" t="s">
        <v>33</v>
      </c>
      <c r="P1739">
        <v>5</v>
      </c>
      <c r="Q1739">
        <f t="shared" si="54"/>
        <v>12</v>
      </c>
      <c r="R1739" t="str">
        <f t="shared" si="55"/>
        <v>Mid-range</v>
      </c>
    </row>
    <row r="1740" spans="1:18" x14ac:dyDescent="0.35">
      <c r="A1740">
        <v>12719552</v>
      </c>
      <c r="B1740" t="s">
        <v>3619</v>
      </c>
      <c r="C1740">
        <v>67990</v>
      </c>
      <c r="D1740" t="s">
        <v>54</v>
      </c>
      <c r="E1740" t="s">
        <v>175</v>
      </c>
      <c r="F1740" t="s">
        <v>3620</v>
      </c>
      <c r="G1740" t="s">
        <v>2620</v>
      </c>
      <c r="H1740">
        <v>2021</v>
      </c>
      <c r="I1740">
        <v>34500</v>
      </c>
      <c r="J1740" t="s">
        <v>275</v>
      </c>
      <c r="K1740" t="s">
        <v>22</v>
      </c>
      <c r="L1740" t="s">
        <v>31</v>
      </c>
      <c r="M1740" t="s">
        <v>24</v>
      </c>
      <c r="N1740">
        <v>1996</v>
      </c>
      <c r="O1740" t="s">
        <v>69</v>
      </c>
      <c r="P1740">
        <v>5</v>
      </c>
      <c r="Q1740">
        <f t="shared" si="54"/>
        <v>3</v>
      </c>
      <c r="R1740" t="str">
        <f t="shared" si="55"/>
        <v>Luxury</v>
      </c>
    </row>
    <row r="1741" spans="1:18" x14ac:dyDescent="0.35">
      <c r="A1741">
        <v>12719567</v>
      </c>
      <c r="B1741" t="s">
        <v>2443</v>
      </c>
      <c r="C1741">
        <v>33990</v>
      </c>
      <c r="D1741" t="s">
        <v>17</v>
      </c>
      <c r="E1741" t="s">
        <v>262</v>
      </c>
      <c r="F1741" t="s">
        <v>924</v>
      </c>
      <c r="G1741" t="s">
        <v>1911</v>
      </c>
      <c r="H1741">
        <v>2018</v>
      </c>
      <c r="I1741">
        <v>30016</v>
      </c>
      <c r="J1741" t="s">
        <v>86</v>
      </c>
      <c r="K1741" t="s">
        <v>22</v>
      </c>
      <c r="L1741" t="s">
        <v>540</v>
      </c>
      <c r="M1741" t="s">
        <v>24</v>
      </c>
      <c r="N1741">
        <v>1798</v>
      </c>
      <c r="O1741" t="s">
        <v>69</v>
      </c>
      <c r="P1741">
        <v>5</v>
      </c>
      <c r="Q1741">
        <f t="shared" si="54"/>
        <v>6</v>
      </c>
      <c r="R1741" t="str">
        <f t="shared" si="55"/>
        <v>Mid-range</v>
      </c>
    </row>
    <row r="1742" spans="1:18" x14ac:dyDescent="0.35">
      <c r="A1742">
        <v>12719571</v>
      </c>
      <c r="B1742" t="s">
        <v>3621</v>
      </c>
      <c r="C1742">
        <v>30995</v>
      </c>
      <c r="D1742" t="s">
        <v>188</v>
      </c>
      <c r="E1742" t="s">
        <v>189</v>
      </c>
      <c r="F1742" t="s">
        <v>948</v>
      </c>
      <c r="G1742" t="s">
        <v>2449</v>
      </c>
      <c r="H1742">
        <v>2017</v>
      </c>
      <c r="I1742">
        <v>64338</v>
      </c>
      <c r="J1742" t="s">
        <v>21</v>
      </c>
      <c r="K1742" t="s">
        <v>22</v>
      </c>
      <c r="L1742" t="s">
        <v>23</v>
      </c>
      <c r="M1742" t="s">
        <v>24</v>
      </c>
      <c r="N1742">
        <v>1999</v>
      </c>
      <c r="O1742" t="s">
        <v>47</v>
      </c>
      <c r="P1742">
        <v>5</v>
      </c>
      <c r="Q1742">
        <f t="shared" si="54"/>
        <v>7</v>
      </c>
      <c r="R1742" t="str">
        <f t="shared" si="55"/>
        <v>Mid-range</v>
      </c>
    </row>
    <row r="1743" spans="1:18" x14ac:dyDescent="0.35">
      <c r="A1743">
        <v>12719600</v>
      </c>
      <c r="B1743" t="s">
        <v>3622</v>
      </c>
      <c r="C1743">
        <v>51987</v>
      </c>
      <c r="D1743" t="s">
        <v>17</v>
      </c>
      <c r="E1743" t="s">
        <v>157</v>
      </c>
      <c r="F1743" t="s">
        <v>1508</v>
      </c>
      <c r="G1743" t="s">
        <v>3009</v>
      </c>
      <c r="H1743">
        <v>2010</v>
      </c>
      <c r="I1743">
        <v>132964</v>
      </c>
      <c r="J1743" t="s">
        <v>21</v>
      </c>
      <c r="K1743" t="s">
        <v>22</v>
      </c>
      <c r="L1743" t="s">
        <v>31</v>
      </c>
      <c r="M1743" t="s">
        <v>24</v>
      </c>
      <c r="N1743">
        <v>2982</v>
      </c>
      <c r="O1743" t="s">
        <v>47</v>
      </c>
      <c r="P1743">
        <v>7</v>
      </c>
      <c r="Q1743">
        <f t="shared" si="54"/>
        <v>14</v>
      </c>
      <c r="R1743" t="str">
        <f t="shared" si="55"/>
        <v>Luxury</v>
      </c>
    </row>
    <row r="1744" spans="1:18" x14ac:dyDescent="0.35">
      <c r="A1744">
        <v>12719607</v>
      </c>
      <c r="B1744" t="s">
        <v>3623</v>
      </c>
      <c r="C1744">
        <v>46880</v>
      </c>
      <c r="D1744" t="s">
        <v>17</v>
      </c>
      <c r="E1744" t="s">
        <v>193</v>
      </c>
      <c r="F1744" t="s">
        <v>158</v>
      </c>
      <c r="G1744" t="s">
        <v>885</v>
      </c>
      <c r="H1744">
        <v>2018</v>
      </c>
      <c r="I1744">
        <v>85845</v>
      </c>
      <c r="J1744" t="s">
        <v>21</v>
      </c>
      <c r="K1744" t="s">
        <v>22</v>
      </c>
      <c r="L1744" t="s">
        <v>23</v>
      </c>
      <c r="M1744" t="s">
        <v>24</v>
      </c>
      <c r="N1744">
        <v>3456</v>
      </c>
      <c r="O1744" t="s">
        <v>47</v>
      </c>
      <c r="P1744">
        <v>7</v>
      </c>
      <c r="Q1744">
        <f t="shared" si="54"/>
        <v>6</v>
      </c>
      <c r="R1744" t="str">
        <f t="shared" si="55"/>
        <v>Luxury</v>
      </c>
    </row>
    <row r="1745" spans="1:18" x14ac:dyDescent="0.35">
      <c r="A1745">
        <v>12719690</v>
      </c>
      <c r="B1745" t="s">
        <v>3624</v>
      </c>
      <c r="C1745">
        <v>7450</v>
      </c>
      <c r="D1745" t="s">
        <v>42</v>
      </c>
      <c r="E1745" t="s">
        <v>402</v>
      </c>
      <c r="F1745" t="s">
        <v>3037</v>
      </c>
      <c r="G1745" t="s">
        <v>3038</v>
      </c>
      <c r="H1745">
        <v>2005</v>
      </c>
      <c r="I1745">
        <v>282966</v>
      </c>
      <c r="J1745" t="s">
        <v>205</v>
      </c>
      <c r="K1745" t="s">
        <v>81</v>
      </c>
      <c r="L1745" t="s">
        <v>31</v>
      </c>
      <c r="M1745" t="s">
        <v>24</v>
      </c>
      <c r="N1745">
        <v>2999</v>
      </c>
      <c r="O1745" t="s">
        <v>47</v>
      </c>
      <c r="P1745">
        <v>5</v>
      </c>
      <c r="Q1745">
        <f t="shared" si="54"/>
        <v>19</v>
      </c>
      <c r="R1745" t="str">
        <f t="shared" si="55"/>
        <v>Budget</v>
      </c>
    </row>
    <row r="1746" spans="1:18" x14ac:dyDescent="0.35">
      <c r="A1746">
        <v>12719695</v>
      </c>
      <c r="B1746" t="s">
        <v>3625</v>
      </c>
      <c r="C1746">
        <v>7000</v>
      </c>
      <c r="D1746" t="s">
        <v>17</v>
      </c>
      <c r="E1746" t="s">
        <v>642</v>
      </c>
      <c r="F1746" t="s">
        <v>2297</v>
      </c>
      <c r="G1746" t="s">
        <v>3626</v>
      </c>
      <c r="H1746">
        <v>2003</v>
      </c>
      <c r="I1746">
        <v>124000</v>
      </c>
      <c r="J1746" t="s">
        <v>63</v>
      </c>
      <c r="K1746" t="s">
        <v>22</v>
      </c>
      <c r="L1746" t="s">
        <v>23</v>
      </c>
      <c r="M1746" t="s">
        <v>24</v>
      </c>
      <c r="N1746">
        <v>2995</v>
      </c>
      <c r="O1746" t="s">
        <v>3627</v>
      </c>
      <c r="P1746">
        <v>5</v>
      </c>
      <c r="Q1746">
        <f t="shared" si="54"/>
        <v>21</v>
      </c>
      <c r="R1746" t="str">
        <f t="shared" si="55"/>
        <v>Budget</v>
      </c>
    </row>
    <row r="1747" spans="1:18" x14ac:dyDescent="0.35">
      <c r="A1747">
        <v>12719709</v>
      </c>
      <c r="B1747" t="s">
        <v>3628</v>
      </c>
      <c r="C1747">
        <v>70000</v>
      </c>
      <c r="D1747" t="s">
        <v>17</v>
      </c>
      <c r="E1747" t="s">
        <v>1771</v>
      </c>
      <c r="F1747" t="s">
        <v>3629</v>
      </c>
      <c r="G1747" t="s">
        <v>1772</v>
      </c>
      <c r="H1747">
        <v>2021</v>
      </c>
      <c r="I1747">
        <v>8100</v>
      </c>
      <c r="J1747" t="s">
        <v>21</v>
      </c>
      <c r="K1747" t="s">
        <v>22</v>
      </c>
      <c r="L1747" t="s">
        <v>31</v>
      </c>
      <c r="M1747" t="s">
        <v>24</v>
      </c>
      <c r="N1747">
        <v>2755</v>
      </c>
      <c r="O1747" t="s">
        <v>47</v>
      </c>
      <c r="P1747">
        <v>7</v>
      </c>
      <c r="Q1747">
        <f t="shared" si="54"/>
        <v>3</v>
      </c>
      <c r="R1747" t="str">
        <f t="shared" si="55"/>
        <v>Luxury</v>
      </c>
    </row>
    <row r="1748" spans="1:18" x14ac:dyDescent="0.35">
      <c r="A1748">
        <v>12719710</v>
      </c>
      <c r="B1748" t="s">
        <v>3630</v>
      </c>
      <c r="C1748">
        <v>47990</v>
      </c>
      <c r="D1748" t="s">
        <v>102</v>
      </c>
      <c r="E1748" t="s">
        <v>386</v>
      </c>
      <c r="F1748" t="s">
        <v>3631</v>
      </c>
      <c r="G1748" t="s">
        <v>388</v>
      </c>
      <c r="H1748">
        <v>2019</v>
      </c>
      <c r="I1748">
        <v>17271</v>
      </c>
      <c r="J1748" t="s">
        <v>21</v>
      </c>
      <c r="K1748" t="s">
        <v>22</v>
      </c>
      <c r="L1748" t="s">
        <v>64</v>
      </c>
      <c r="M1748" t="s">
        <v>24</v>
      </c>
      <c r="N1748">
        <v>1395</v>
      </c>
      <c r="O1748" t="s">
        <v>25</v>
      </c>
      <c r="P1748">
        <v>7</v>
      </c>
      <c r="Q1748">
        <f t="shared" si="54"/>
        <v>5</v>
      </c>
      <c r="R1748" t="str">
        <f t="shared" si="55"/>
        <v>Luxury</v>
      </c>
    </row>
    <row r="1749" spans="1:18" x14ac:dyDescent="0.35">
      <c r="A1749">
        <v>12719760</v>
      </c>
      <c r="B1749" t="s">
        <v>961</v>
      </c>
      <c r="C1749">
        <v>40000</v>
      </c>
      <c r="D1749" t="s">
        <v>42</v>
      </c>
      <c r="E1749" t="s">
        <v>440</v>
      </c>
      <c r="F1749" t="s">
        <v>28</v>
      </c>
      <c r="G1749" t="s">
        <v>962</v>
      </c>
      <c r="H1749">
        <v>2015</v>
      </c>
      <c r="I1749">
        <v>58000</v>
      </c>
      <c r="J1749" t="s">
        <v>63</v>
      </c>
      <c r="K1749" t="s">
        <v>22</v>
      </c>
      <c r="L1749" t="s">
        <v>64</v>
      </c>
      <c r="M1749" t="s">
        <v>24</v>
      </c>
      <c r="N1749">
        <v>5967</v>
      </c>
      <c r="O1749" t="s">
        <v>47</v>
      </c>
      <c r="P1749">
        <v>5</v>
      </c>
      <c r="Q1749">
        <f t="shared" si="54"/>
        <v>9</v>
      </c>
      <c r="R1749" t="str">
        <f t="shared" si="55"/>
        <v>Mid-range</v>
      </c>
    </row>
    <row r="1750" spans="1:18" x14ac:dyDescent="0.35">
      <c r="A1750">
        <v>12719769</v>
      </c>
      <c r="B1750" t="s">
        <v>3632</v>
      </c>
      <c r="C1750">
        <v>35000</v>
      </c>
      <c r="D1750" t="s">
        <v>165</v>
      </c>
      <c r="E1750" t="s">
        <v>184</v>
      </c>
      <c r="F1750" t="s">
        <v>3633</v>
      </c>
      <c r="G1750" t="s">
        <v>2975</v>
      </c>
      <c r="H1750">
        <v>2020</v>
      </c>
      <c r="I1750">
        <v>40000</v>
      </c>
      <c r="J1750" t="s">
        <v>21</v>
      </c>
      <c r="K1750" t="s">
        <v>22</v>
      </c>
      <c r="L1750" t="s">
        <v>23</v>
      </c>
      <c r="M1750" t="s">
        <v>24</v>
      </c>
      <c r="N1750">
        <v>2360</v>
      </c>
      <c r="O1750" t="s">
        <v>3634</v>
      </c>
      <c r="P1750">
        <v>7</v>
      </c>
      <c r="Q1750">
        <f t="shared" si="54"/>
        <v>4</v>
      </c>
      <c r="R1750" t="str">
        <f t="shared" si="55"/>
        <v>Mid-range</v>
      </c>
    </row>
    <row r="1751" spans="1:18" x14ac:dyDescent="0.35">
      <c r="A1751">
        <v>12719788</v>
      </c>
      <c r="B1751" t="s">
        <v>3635</v>
      </c>
      <c r="C1751">
        <v>16000</v>
      </c>
      <c r="D1751" t="s">
        <v>131</v>
      </c>
      <c r="E1751" t="s">
        <v>1201</v>
      </c>
      <c r="F1751" t="s">
        <v>3636</v>
      </c>
      <c r="G1751" t="s">
        <v>3637</v>
      </c>
      <c r="H1751">
        <v>2008</v>
      </c>
      <c r="I1751">
        <v>111000</v>
      </c>
      <c r="J1751" t="s">
        <v>393</v>
      </c>
      <c r="K1751" t="s">
        <v>22</v>
      </c>
      <c r="L1751" t="s">
        <v>64</v>
      </c>
      <c r="M1751" t="s">
        <v>24</v>
      </c>
      <c r="N1751">
        <v>3197</v>
      </c>
      <c r="O1751" t="s">
        <v>25</v>
      </c>
      <c r="P1751">
        <v>4</v>
      </c>
      <c r="Q1751">
        <f t="shared" si="54"/>
        <v>16</v>
      </c>
      <c r="R1751" t="str">
        <f t="shared" si="55"/>
        <v>Mid-range</v>
      </c>
    </row>
    <row r="1752" spans="1:18" x14ac:dyDescent="0.35">
      <c r="A1752">
        <v>12719803</v>
      </c>
      <c r="B1752" t="s">
        <v>3638</v>
      </c>
      <c r="C1752">
        <v>66990</v>
      </c>
      <c r="D1752" t="s">
        <v>59</v>
      </c>
      <c r="E1752" t="s">
        <v>826</v>
      </c>
      <c r="F1752" t="s">
        <v>604</v>
      </c>
      <c r="G1752" t="s">
        <v>2669</v>
      </c>
      <c r="H1752">
        <v>2016</v>
      </c>
      <c r="I1752">
        <v>69204</v>
      </c>
      <c r="J1752" t="s">
        <v>21</v>
      </c>
      <c r="K1752" t="s">
        <v>22</v>
      </c>
      <c r="L1752" t="s">
        <v>31</v>
      </c>
      <c r="M1752" t="s">
        <v>24</v>
      </c>
      <c r="N1752">
        <v>2993</v>
      </c>
      <c r="O1752" t="s">
        <v>47</v>
      </c>
      <c r="P1752">
        <v>5</v>
      </c>
      <c r="Q1752">
        <f t="shared" si="54"/>
        <v>8</v>
      </c>
      <c r="R1752" t="str">
        <f t="shared" si="55"/>
        <v>Luxury</v>
      </c>
    </row>
    <row r="1753" spans="1:18" x14ac:dyDescent="0.35">
      <c r="A1753">
        <v>12719809</v>
      </c>
      <c r="B1753" t="s">
        <v>3639</v>
      </c>
      <c r="C1753">
        <v>13499</v>
      </c>
      <c r="D1753" t="s">
        <v>59</v>
      </c>
      <c r="E1753" t="s">
        <v>406</v>
      </c>
      <c r="F1753" t="s">
        <v>407</v>
      </c>
      <c r="G1753" t="s">
        <v>3640</v>
      </c>
      <c r="H1753">
        <v>2008</v>
      </c>
      <c r="I1753">
        <v>84571</v>
      </c>
      <c r="J1753" t="s">
        <v>63</v>
      </c>
      <c r="K1753" t="s">
        <v>22</v>
      </c>
      <c r="L1753" t="s">
        <v>23</v>
      </c>
      <c r="M1753" t="s">
        <v>24</v>
      </c>
      <c r="N1753">
        <v>1995</v>
      </c>
      <c r="O1753" t="s">
        <v>116</v>
      </c>
      <c r="P1753">
        <v>5</v>
      </c>
      <c r="Q1753">
        <f t="shared" si="54"/>
        <v>16</v>
      </c>
      <c r="R1753" t="str">
        <f t="shared" si="55"/>
        <v>Mid-range</v>
      </c>
    </row>
    <row r="1754" spans="1:18" x14ac:dyDescent="0.35">
      <c r="A1754">
        <v>12719817</v>
      </c>
      <c r="B1754" t="s">
        <v>3641</v>
      </c>
      <c r="C1754">
        <v>10000</v>
      </c>
      <c r="D1754" t="s">
        <v>165</v>
      </c>
      <c r="E1754" t="s">
        <v>166</v>
      </c>
      <c r="F1754" t="s">
        <v>167</v>
      </c>
      <c r="G1754" t="s">
        <v>3642</v>
      </c>
      <c r="H1754">
        <v>2009</v>
      </c>
      <c r="I1754">
        <v>291000</v>
      </c>
      <c r="J1754" t="s">
        <v>169</v>
      </c>
      <c r="K1754" t="s">
        <v>81</v>
      </c>
      <c r="L1754" t="s">
        <v>31</v>
      </c>
      <c r="M1754" t="s">
        <v>24</v>
      </c>
      <c r="N1754">
        <v>3200</v>
      </c>
      <c r="O1754" t="s">
        <v>47</v>
      </c>
      <c r="P1754">
        <v>5</v>
      </c>
      <c r="Q1754">
        <f t="shared" si="54"/>
        <v>15</v>
      </c>
      <c r="R1754" t="str">
        <f t="shared" si="55"/>
        <v>Budget</v>
      </c>
    </row>
    <row r="1755" spans="1:18" x14ac:dyDescent="0.35">
      <c r="A1755">
        <v>12719827</v>
      </c>
      <c r="B1755" t="s">
        <v>3643</v>
      </c>
      <c r="C1755">
        <v>15000</v>
      </c>
      <c r="D1755" t="s">
        <v>17</v>
      </c>
      <c r="E1755" t="s">
        <v>632</v>
      </c>
      <c r="F1755" t="s">
        <v>263</v>
      </c>
      <c r="G1755" t="s">
        <v>3644</v>
      </c>
      <c r="H1755">
        <v>2017</v>
      </c>
      <c r="I1755">
        <v>92000</v>
      </c>
      <c r="J1755" t="s">
        <v>86</v>
      </c>
      <c r="K1755" t="s">
        <v>22</v>
      </c>
      <c r="L1755" t="s">
        <v>23</v>
      </c>
      <c r="M1755" t="s">
        <v>24</v>
      </c>
      <c r="N1755">
        <v>1299</v>
      </c>
      <c r="O1755" t="s">
        <v>33</v>
      </c>
      <c r="P1755">
        <v>5</v>
      </c>
      <c r="Q1755">
        <f t="shared" si="54"/>
        <v>7</v>
      </c>
      <c r="R1755" t="str">
        <f t="shared" si="55"/>
        <v>Mid-range</v>
      </c>
    </row>
    <row r="1756" spans="1:18" x14ac:dyDescent="0.35">
      <c r="A1756">
        <v>12719839</v>
      </c>
      <c r="B1756" t="s">
        <v>3645</v>
      </c>
      <c r="C1756">
        <v>35995</v>
      </c>
      <c r="D1756" t="s">
        <v>143</v>
      </c>
      <c r="E1756" t="s">
        <v>1109</v>
      </c>
      <c r="F1756" t="s">
        <v>1110</v>
      </c>
      <c r="G1756" t="s">
        <v>146</v>
      </c>
      <c r="H1756">
        <v>2017</v>
      </c>
      <c r="I1756">
        <v>50334</v>
      </c>
      <c r="J1756" t="s">
        <v>21</v>
      </c>
      <c r="K1756" t="s">
        <v>22</v>
      </c>
      <c r="L1756" t="s">
        <v>64</v>
      </c>
      <c r="M1756" t="s">
        <v>24</v>
      </c>
      <c r="N1756">
        <v>2498</v>
      </c>
      <c r="O1756" t="s">
        <v>47</v>
      </c>
      <c r="P1756">
        <v>5</v>
      </c>
      <c r="Q1756">
        <f t="shared" si="54"/>
        <v>7</v>
      </c>
      <c r="R1756" t="str">
        <f t="shared" si="55"/>
        <v>Mid-range</v>
      </c>
    </row>
    <row r="1757" spans="1:18" x14ac:dyDescent="0.35">
      <c r="A1757">
        <v>12719854</v>
      </c>
      <c r="B1757" t="s">
        <v>3646</v>
      </c>
      <c r="C1757">
        <v>45500</v>
      </c>
      <c r="D1757" t="s">
        <v>165</v>
      </c>
      <c r="E1757" t="s">
        <v>209</v>
      </c>
      <c r="F1757" t="s">
        <v>470</v>
      </c>
      <c r="G1757" t="s">
        <v>2626</v>
      </c>
      <c r="H1757">
        <v>2016</v>
      </c>
      <c r="I1757">
        <v>53000</v>
      </c>
      <c r="J1757" t="s">
        <v>21</v>
      </c>
      <c r="K1757" t="s">
        <v>22</v>
      </c>
      <c r="L1757" t="s">
        <v>31</v>
      </c>
      <c r="M1757" t="s">
        <v>24</v>
      </c>
      <c r="N1757">
        <v>2442</v>
      </c>
      <c r="O1757" t="s">
        <v>1696</v>
      </c>
      <c r="P1757">
        <v>5</v>
      </c>
      <c r="Q1757">
        <f t="shared" si="54"/>
        <v>8</v>
      </c>
      <c r="R1757" t="str">
        <f t="shared" si="55"/>
        <v>Luxury</v>
      </c>
    </row>
    <row r="1758" spans="1:18" x14ac:dyDescent="0.35">
      <c r="A1758">
        <v>12719882</v>
      </c>
      <c r="B1758" t="s">
        <v>3647</v>
      </c>
      <c r="C1758">
        <v>13200</v>
      </c>
      <c r="D1758" t="s">
        <v>410</v>
      </c>
      <c r="E1758" t="s">
        <v>1183</v>
      </c>
      <c r="F1758" t="s">
        <v>3648</v>
      </c>
      <c r="G1758" t="s">
        <v>2093</v>
      </c>
      <c r="H1758">
        <v>2011</v>
      </c>
      <c r="I1758">
        <v>185487</v>
      </c>
      <c r="J1758" t="s">
        <v>21</v>
      </c>
      <c r="K1758" t="s">
        <v>22</v>
      </c>
      <c r="L1758" t="s">
        <v>31</v>
      </c>
      <c r="M1758" t="s">
        <v>24</v>
      </c>
      <c r="N1758">
        <v>2400</v>
      </c>
      <c r="O1758" t="s">
        <v>1085</v>
      </c>
      <c r="P1758">
        <v>7</v>
      </c>
      <c r="Q1758">
        <f t="shared" si="54"/>
        <v>13</v>
      </c>
      <c r="R1758" t="str">
        <f t="shared" si="55"/>
        <v>Mid-range</v>
      </c>
    </row>
    <row r="1759" spans="1:18" x14ac:dyDescent="0.35">
      <c r="A1759">
        <v>12719884</v>
      </c>
      <c r="B1759" t="s">
        <v>3649</v>
      </c>
      <c r="C1759">
        <v>6200</v>
      </c>
      <c r="D1759" t="s">
        <v>17</v>
      </c>
      <c r="E1759" t="s">
        <v>344</v>
      </c>
      <c r="F1759" t="s">
        <v>3650</v>
      </c>
      <c r="G1759" t="s">
        <v>3651</v>
      </c>
      <c r="H1759">
        <v>2006</v>
      </c>
      <c r="I1759">
        <v>175000</v>
      </c>
      <c r="J1759" t="s">
        <v>63</v>
      </c>
      <c r="K1759" t="s">
        <v>22</v>
      </c>
      <c r="L1759" t="s">
        <v>23</v>
      </c>
      <c r="M1759" t="s">
        <v>24</v>
      </c>
      <c r="N1759">
        <v>3456</v>
      </c>
      <c r="O1759" t="s">
        <v>3652</v>
      </c>
      <c r="P1759">
        <v>5</v>
      </c>
      <c r="Q1759">
        <f t="shared" si="54"/>
        <v>18</v>
      </c>
      <c r="R1759" t="str">
        <f t="shared" si="55"/>
        <v>Budget</v>
      </c>
    </row>
    <row r="1760" spans="1:18" x14ac:dyDescent="0.35">
      <c r="A1760">
        <v>12720000</v>
      </c>
      <c r="B1760" t="s">
        <v>1720</v>
      </c>
      <c r="C1760">
        <v>29830</v>
      </c>
      <c r="D1760" t="s">
        <v>17</v>
      </c>
      <c r="E1760" t="s">
        <v>262</v>
      </c>
      <c r="F1760" t="s">
        <v>99</v>
      </c>
      <c r="G1760" t="s">
        <v>1721</v>
      </c>
      <c r="H1760">
        <v>2018</v>
      </c>
      <c r="I1760">
        <v>26255</v>
      </c>
      <c r="J1760" t="s">
        <v>86</v>
      </c>
      <c r="K1760" t="s">
        <v>22</v>
      </c>
      <c r="L1760" t="s">
        <v>23</v>
      </c>
      <c r="M1760" t="s">
        <v>24</v>
      </c>
      <c r="N1760">
        <v>1987</v>
      </c>
      <c r="O1760" t="s">
        <v>116</v>
      </c>
      <c r="P1760">
        <v>5</v>
      </c>
      <c r="Q1760">
        <f t="shared" si="54"/>
        <v>6</v>
      </c>
      <c r="R1760" t="str">
        <f t="shared" si="55"/>
        <v>Mid-range</v>
      </c>
    </row>
    <row r="1761" spans="1:18" x14ac:dyDescent="0.35">
      <c r="A1761">
        <v>12720020</v>
      </c>
      <c r="B1761" t="s">
        <v>3653</v>
      </c>
      <c r="C1761">
        <v>27995</v>
      </c>
      <c r="D1761" t="s">
        <v>17</v>
      </c>
      <c r="E1761" t="s">
        <v>153</v>
      </c>
      <c r="F1761" t="s">
        <v>703</v>
      </c>
      <c r="G1761" t="s">
        <v>3654</v>
      </c>
      <c r="H1761">
        <v>2015</v>
      </c>
      <c r="I1761">
        <v>95781</v>
      </c>
      <c r="J1761" t="s">
        <v>21</v>
      </c>
      <c r="K1761" t="s">
        <v>22</v>
      </c>
      <c r="L1761" t="s">
        <v>23</v>
      </c>
      <c r="M1761" t="s">
        <v>24</v>
      </c>
      <c r="N1761">
        <v>2494</v>
      </c>
      <c r="O1761" t="s">
        <v>47</v>
      </c>
      <c r="P1761">
        <v>5</v>
      </c>
      <c r="Q1761">
        <f t="shared" si="54"/>
        <v>9</v>
      </c>
      <c r="R1761" t="str">
        <f t="shared" si="55"/>
        <v>Mid-range</v>
      </c>
    </row>
    <row r="1762" spans="1:18" x14ac:dyDescent="0.35">
      <c r="A1762">
        <v>12720023</v>
      </c>
      <c r="B1762" t="s">
        <v>3066</v>
      </c>
      <c r="C1762">
        <v>43995</v>
      </c>
      <c r="D1762" t="s">
        <v>17</v>
      </c>
      <c r="E1762" t="s">
        <v>1771</v>
      </c>
      <c r="F1762" t="s">
        <v>3067</v>
      </c>
      <c r="G1762" t="s">
        <v>1772</v>
      </c>
      <c r="H1762">
        <v>2016</v>
      </c>
      <c r="I1762">
        <v>140941</v>
      </c>
      <c r="J1762" t="s">
        <v>21</v>
      </c>
      <c r="K1762" t="s">
        <v>22</v>
      </c>
      <c r="L1762" t="s">
        <v>31</v>
      </c>
      <c r="M1762" t="s">
        <v>24</v>
      </c>
      <c r="N1762">
        <v>2753</v>
      </c>
      <c r="O1762" t="s">
        <v>47</v>
      </c>
      <c r="P1762">
        <v>7</v>
      </c>
      <c r="Q1762">
        <f t="shared" si="54"/>
        <v>8</v>
      </c>
      <c r="R1762" t="str">
        <f t="shared" si="55"/>
        <v>Luxury</v>
      </c>
    </row>
    <row r="1763" spans="1:18" x14ac:dyDescent="0.35">
      <c r="A1763">
        <v>12720034</v>
      </c>
      <c r="B1763" t="s">
        <v>3655</v>
      </c>
      <c r="C1763">
        <v>23995</v>
      </c>
      <c r="D1763" t="s">
        <v>17</v>
      </c>
      <c r="E1763" t="s">
        <v>262</v>
      </c>
      <c r="F1763" t="s">
        <v>807</v>
      </c>
      <c r="G1763" t="s">
        <v>808</v>
      </c>
      <c r="H1763">
        <v>2017</v>
      </c>
      <c r="I1763">
        <v>120945</v>
      </c>
      <c r="J1763" t="s">
        <v>86</v>
      </c>
      <c r="K1763" t="s">
        <v>22</v>
      </c>
      <c r="L1763" t="s">
        <v>23</v>
      </c>
      <c r="M1763" t="s">
        <v>24</v>
      </c>
      <c r="N1763">
        <v>1798</v>
      </c>
      <c r="O1763" t="s">
        <v>33</v>
      </c>
      <c r="P1763">
        <v>5</v>
      </c>
      <c r="Q1763">
        <f t="shared" si="54"/>
        <v>7</v>
      </c>
      <c r="R1763" t="str">
        <f t="shared" si="55"/>
        <v>Mid-range</v>
      </c>
    </row>
    <row r="1764" spans="1:18" x14ac:dyDescent="0.35">
      <c r="A1764">
        <v>12720036</v>
      </c>
      <c r="B1764" t="s">
        <v>651</v>
      </c>
      <c r="C1764">
        <v>35995</v>
      </c>
      <c r="D1764" t="s">
        <v>17</v>
      </c>
      <c r="E1764" t="s">
        <v>258</v>
      </c>
      <c r="F1764" t="s">
        <v>351</v>
      </c>
      <c r="G1764" t="s">
        <v>311</v>
      </c>
      <c r="H1764">
        <v>2017</v>
      </c>
      <c r="I1764">
        <v>117509</v>
      </c>
      <c r="J1764" t="s">
        <v>338</v>
      </c>
      <c r="K1764" t="s">
        <v>22</v>
      </c>
      <c r="L1764" t="s">
        <v>23</v>
      </c>
      <c r="M1764" t="s">
        <v>24</v>
      </c>
      <c r="N1764">
        <v>2694</v>
      </c>
      <c r="O1764" t="s">
        <v>47</v>
      </c>
      <c r="P1764">
        <v>5</v>
      </c>
      <c r="Q1764">
        <f t="shared" si="54"/>
        <v>7</v>
      </c>
      <c r="R1764" t="str">
        <f t="shared" si="55"/>
        <v>Mid-range</v>
      </c>
    </row>
    <row r="1765" spans="1:18" x14ac:dyDescent="0.35">
      <c r="A1765">
        <v>12720047</v>
      </c>
      <c r="B1765" t="s">
        <v>754</v>
      </c>
      <c r="C1765">
        <v>37788</v>
      </c>
      <c r="D1765" t="s">
        <v>127</v>
      </c>
      <c r="E1765" t="s">
        <v>466</v>
      </c>
      <c r="F1765" t="s">
        <v>548</v>
      </c>
      <c r="G1765" t="s">
        <v>755</v>
      </c>
      <c r="H1765">
        <v>2019</v>
      </c>
      <c r="I1765">
        <v>45315</v>
      </c>
      <c r="J1765" t="s">
        <v>21</v>
      </c>
      <c r="K1765" t="s">
        <v>22</v>
      </c>
      <c r="L1765" t="s">
        <v>23</v>
      </c>
      <c r="M1765" t="s">
        <v>24</v>
      </c>
      <c r="N1765">
        <v>1997</v>
      </c>
      <c r="O1765" t="s">
        <v>33</v>
      </c>
      <c r="P1765">
        <v>5</v>
      </c>
      <c r="Q1765">
        <f t="shared" si="54"/>
        <v>5</v>
      </c>
      <c r="R1765" t="str">
        <f t="shared" si="55"/>
        <v>Mid-range</v>
      </c>
    </row>
    <row r="1766" spans="1:18" x14ac:dyDescent="0.35">
      <c r="A1766">
        <v>12720060</v>
      </c>
      <c r="B1766" t="s">
        <v>3656</v>
      </c>
      <c r="C1766">
        <v>24888</v>
      </c>
      <c r="D1766" t="s">
        <v>42</v>
      </c>
      <c r="E1766" t="s">
        <v>730</v>
      </c>
      <c r="F1766" t="s">
        <v>622</v>
      </c>
      <c r="G1766" t="s">
        <v>3657</v>
      </c>
      <c r="H1766">
        <v>2017</v>
      </c>
      <c r="I1766">
        <v>36856</v>
      </c>
      <c r="J1766" t="s">
        <v>21</v>
      </c>
      <c r="K1766" t="s">
        <v>22</v>
      </c>
      <c r="L1766" t="s">
        <v>23</v>
      </c>
      <c r="M1766" t="s">
        <v>24</v>
      </c>
      <c r="N1766">
        <v>1364</v>
      </c>
      <c r="O1766" t="s">
        <v>47</v>
      </c>
      <c r="P1766">
        <v>5</v>
      </c>
      <c r="Q1766">
        <f t="shared" si="54"/>
        <v>7</v>
      </c>
      <c r="R1766" t="str">
        <f t="shared" si="55"/>
        <v>Mid-range</v>
      </c>
    </row>
    <row r="1767" spans="1:18" x14ac:dyDescent="0.35">
      <c r="A1767">
        <v>12720061</v>
      </c>
      <c r="B1767" t="s">
        <v>3658</v>
      </c>
      <c r="C1767">
        <v>26888</v>
      </c>
      <c r="D1767" t="s">
        <v>3659</v>
      </c>
      <c r="E1767" t="s">
        <v>3660</v>
      </c>
      <c r="F1767" t="s">
        <v>3661</v>
      </c>
      <c r="G1767" t="s">
        <v>592</v>
      </c>
      <c r="H1767">
        <v>2021</v>
      </c>
      <c r="I1767">
        <v>14362</v>
      </c>
      <c r="J1767" t="s">
        <v>21</v>
      </c>
      <c r="K1767" t="s">
        <v>22</v>
      </c>
      <c r="L1767" t="s">
        <v>64</v>
      </c>
      <c r="M1767" t="s">
        <v>24</v>
      </c>
      <c r="N1767">
        <v>1497</v>
      </c>
      <c r="O1767" t="s">
        <v>69</v>
      </c>
      <c r="P1767">
        <v>5</v>
      </c>
      <c r="Q1767">
        <f t="shared" si="54"/>
        <v>3</v>
      </c>
      <c r="R1767" t="str">
        <f t="shared" si="55"/>
        <v>Mid-range</v>
      </c>
    </row>
    <row r="1768" spans="1:18" x14ac:dyDescent="0.35">
      <c r="A1768">
        <v>12720080</v>
      </c>
      <c r="B1768" t="s">
        <v>3662</v>
      </c>
      <c r="C1768">
        <v>18990</v>
      </c>
      <c r="D1768" t="s">
        <v>143</v>
      </c>
      <c r="E1768" t="s">
        <v>144</v>
      </c>
      <c r="F1768" t="s">
        <v>3663</v>
      </c>
      <c r="G1768" t="s">
        <v>2086</v>
      </c>
      <c r="H1768">
        <v>2008</v>
      </c>
      <c r="I1768">
        <v>120718</v>
      </c>
      <c r="J1768" t="s">
        <v>21</v>
      </c>
      <c r="K1768" t="s">
        <v>22</v>
      </c>
      <c r="L1768" t="s">
        <v>64</v>
      </c>
      <c r="M1768" t="s">
        <v>24</v>
      </c>
      <c r="N1768">
        <v>2457</v>
      </c>
      <c r="O1768" t="s">
        <v>69</v>
      </c>
      <c r="P1768">
        <v>5</v>
      </c>
      <c r="Q1768">
        <f t="shared" si="54"/>
        <v>16</v>
      </c>
      <c r="R1768" t="str">
        <f t="shared" si="55"/>
        <v>Mid-range</v>
      </c>
    </row>
    <row r="1769" spans="1:18" x14ac:dyDescent="0.35">
      <c r="A1769">
        <v>12720093</v>
      </c>
      <c r="B1769" t="s">
        <v>3664</v>
      </c>
      <c r="C1769">
        <v>37975</v>
      </c>
      <c r="D1769" t="s">
        <v>76</v>
      </c>
      <c r="E1769" t="s">
        <v>373</v>
      </c>
      <c r="F1769" t="s">
        <v>374</v>
      </c>
      <c r="G1769" t="s">
        <v>3409</v>
      </c>
      <c r="H1769">
        <v>2018</v>
      </c>
      <c r="I1769">
        <v>182780</v>
      </c>
      <c r="J1769" t="s">
        <v>21</v>
      </c>
      <c r="K1769" t="s">
        <v>22</v>
      </c>
      <c r="L1769" t="s">
        <v>31</v>
      </c>
      <c r="M1769" t="s">
        <v>24</v>
      </c>
      <c r="N1769">
        <v>2999</v>
      </c>
      <c r="O1769" t="s">
        <v>135</v>
      </c>
      <c r="P1769">
        <v>7</v>
      </c>
      <c r="Q1769">
        <f t="shared" si="54"/>
        <v>6</v>
      </c>
      <c r="R1769" t="str">
        <f t="shared" si="55"/>
        <v>Mid-range</v>
      </c>
    </row>
    <row r="1770" spans="1:18" x14ac:dyDescent="0.35">
      <c r="A1770">
        <v>12720122</v>
      </c>
      <c r="B1770" t="s">
        <v>3665</v>
      </c>
      <c r="C1770">
        <v>19990</v>
      </c>
      <c r="D1770" t="s">
        <v>533</v>
      </c>
      <c r="E1770" t="s">
        <v>577</v>
      </c>
      <c r="F1770" t="s">
        <v>578</v>
      </c>
      <c r="G1770" t="s">
        <v>3666</v>
      </c>
      <c r="H1770">
        <v>2018</v>
      </c>
      <c r="I1770">
        <v>42380</v>
      </c>
      <c r="J1770" t="s">
        <v>86</v>
      </c>
      <c r="K1770" t="s">
        <v>22</v>
      </c>
      <c r="L1770" t="s">
        <v>23</v>
      </c>
      <c r="M1770" t="s">
        <v>24</v>
      </c>
      <c r="N1770">
        <v>1242</v>
      </c>
      <c r="O1770" t="s">
        <v>69</v>
      </c>
      <c r="P1770">
        <v>5</v>
      </c>
      <c r="Q1770">
        <f t="shared" si="54"/>
        <v>6</v>
      </c>
      <c r="R1770" t="str">
        <f t="shared" si="55"/>
        <v>Mid-range</v>
      </c>
    </row>
    <row r="1771" spans="1:18" x14ac:dyDescent="0.35">
      <c r="A1771">
        <v>12720131</v>
      </c>
      <c r="B1771" t="s">
        <v>3667</v>
      </c>
      <c r="C1771">
        <v>118980</v>
      </c>
      <c r="D1771" t="s">
        <v>131</v>
      </c>
      <c r="E1771" t="s">
        <v>3668</v>
      </c>
      <c r="F1771" t="s">
        <v>1576</v>
      </c>
      <c r="G1771" t="s">
        <v>3669</v>
      </c>
      <c r="H1771">
        <v>2020</v>
      </c>
      <c r="I1771">
        <v>42305</v>
      </c>
      <c r="J1771" t="s">
        <v>21</v>
      </c>
      <c r="K1771" t="s">
        <v>22</v>
      </c>
      <c r="L1771" t="s">
        <v>381</v>
      </c>
      <c r="M1771" t="s">
        <v>24</v>
      </c>
      <c r="N1771">
        <v>2995</v>
      </c>
      <c r="O1771" t="s">
        <v>47</v>
      </c>
      <c r="P1771">
        <v>5</v>
      </c>
      <c r="Q1771">
        <f t="shared" si="54"/>
        <v>4</v>
      </c>
      <c r="R1771" t="str">
        <f t="shared" si="55"/>
        <v>Luxury</v>
      </c>
    </row>
    <row r="1772" spans="1:18" x14ac:dyDescent="0.35">
      <c r="A1772">
        <v>12720138</v>
      </c>
      <c r="B1772" t="s">
        <v>1280</v>
      </c>
      <c r="C1772">
        <v>53888</v>
      </c>
      <c r="D1772" t="s">
        <v>165</v>
      </c>
      <c r="E1772" t="s">
        <v>166</v>
      </c>
      <c r="F1772" t="s">
        <v>1281</v>
      </c>
      <c r="G1772" t="s">
        <v>1282</v>
      </c>
      <c r="H1772">
        <v>2019</v>
      </c>
      <c r="I1772">
        <v>56180</v>
      </c>
      <c r="J1772" t="s">
        <v>275</v>
      </c>
      <c r="K1772" t="s">
        <v>22</v>
      </c>
      <c r="L1772" t="s">
        <v>31</v>
      </c>
      <c r="M1772" t="s">
        <v>24</v>
      </c>
      <c r="N1772">
        <v>2440</v>
      </c>
      <c r="O1772" t="s">
        <v>25</v>
      </c>
      <c r="P1772">
        <v>5</v>
      </c>
      <c r="Q1772">
        <f t="shared" si="54"/>
        <v>5</v>
      </c>
      <c r="R1772" t="str">
        <f t="shared" si="55"/>
        <v>Luxury</v>
      </c>
    </row>
    <row r="1773" spans="1:18" x14ac:dyDescent="0.35">
      <c r="A1773">
        <v>12720139</v>
      </c>
      <c r="B1773" t="s">
        <v>3670</v>
      </c>
      <c r="C1773">
        <v>34990</v>
      </c>
      <c r="D1773" t="s">
        <v>102</v>
      </c>
      <c r="E1773" t="s">
        <v>222</v>
      </c>
      <c r="F1773" t="s">
        <v>3671</v>
      </c>
      <c r="G1773" t="s">
        <v>1107</v>
      </c>
      <c r="H1773">
        <v>2018</v>
      </c>
      <c r="I1773">
        <v>58209</v>
      </c>
      <c r="J1773" t="s">
        <v>86</v>
      </c>
      <c r="K1773" t="s">
        <v>22</v>
      </c>
      <c r="L1773" t="s">
        <v>31</v>
      </c>
      <c r="M1773" t="s">
        <v>24</v>
      </c>
      <c r="N1773">
        <v>1968</v>
      </c>
      <c r="O1773" t="s">
        <v>47</v>
      </c>
      <c r="P1773">
        <v>5</v>
      </c>
      <c r="Q1773">
        <f t="shared" si="54"/>
        <v>6</v>
      </c>
      <c r="R1773" t="str">
        <f t="shared" si="55"/>
        <v>Mid-range</v>
      </c>
    </row>
    <row r="1774" spans="1:18" x14ac:dyDescent="0.35">
      <c r="A1774">
        <v>12720140</v>
      </c>
      <c r="B1774" t="s">
        <v>1824</v>
      </c>
      <c r="C1774">
        <v>50490</v>
      </c>
      <c r="D1774" t="s">
        <v>102</v>
      </c>
      <c r="E1774" t="s">
        <v>386</v>
      </c>
      <c r="F1774" t="s">
        <v>1825</v>
      </c>
      <c r="G1774" t="s">
        <v>388</v>
      </c>
      <c r="H1774">
        <v>2018</v>
      </c>
      <c r="I1774">
        <v>70872</v>
      </c>
      <c r="J1774" t="s">
        <v>21</v>
      </c>
      <c r="K1774" t="s">
        <v>22</v>
      </c>
      <c r="L1774" t="s">
        <v>64</v>
      </c>
      <c r="M1774" t="s">
        <v>24</v>
      </c>
      <c r="N1774">
        <v>1984</v>
      </c>
      <c r="O1774" t="s">
        <v>25</v>
      </c>
      <c r="P1774">
        <v>7</v>
      </c>
      <c r="Q1774">
        <f t="shared" si="54"/>
        <v>6</v>
      </c>
      <c r="R1774" t="str">
        <f t="shared" si="55"/>
        <v>Luxury</v>
      </c>
    </row>
    <row r="1775" spans="1:18" x14ac:dyDescent="0.35">
      <c r="A1775">
        <v>12720165</v>
      </c>
      <c r="B1775" t="s">
        <v>3672</v>
      </c>
      <c r="C1775">
        <v>54990</v>
      </c>
      <c r="D1775" t="s">
        <v>165</v>
      </c>
      <c r="E1775" t="s">
        <v>209</v>
      </c>
      <c r="F1775" t="s">
        <v>3673</v>
      </c>
      <c r="G1775" t="s">
        <v>3674</v>
      </c>
      <c r="H1775">
        <v>2019</v>
      </c>
      <c r="I1775">
        <v>57737</v>
      </c>
      <c r="J1775" t="s">
        <v>21</v>
      </c>
      <c r="K1775" t="s">
        <v>22</v>
      </c>
      <c r="L1775" t="s">
        <v>31</v>
      </c>
      <c r="M1775" t="s">
        <v>24</v>
      </c>
      <c r="N1775">
        <v>2442</v>
      </c>
      <c r="O1775" t="s">
        <v>47</v>
      </c>
      <c r="P1775">
        <v>7</v>
      </c>
      <c r="Q1775">
        <f t="shared" si="54"/>
        <v>5</v>
      </c>
      <c r="R1775" t="str">
        <f t="shared" si="55"/>
        <v>Luxury</v>
      </c>
    </row>
    <row r="1776" spans="1:18" x14ac:dyDescent="0.35">
      <c r="A1776">
        <v>12720185</v>
      </c>
      <c r="B1776" t="s">
        <v>1895</v>
      </c>
      <c r="C1776">
        <v>48990</v>
      </c>
      <c r="D1776" t="s">
        <v>17</v>
      </c>
      <c r="E1776" t="s">
        <v>258</v>
      </c>
      <c r="F1776" t="s">
        <v>259</v>
      </c>
      <c r="G1776" t="s">
        <v>323</v>
      </c>
      <c r="H1776">
        <v>2016</v>
      </c>
      <c r="I1776">
        <v>108906</v>
      </c>
      <c r="J1776" t="s">
        <v>338</v>
      </c>
      <c r="K1776" t="s">
        <v>81</v>
      </c>
      <c r="L1776" t="s">
        <v>31</v>
      </c>
      <c r="M1776" t="s">
        <v>24</v>
      </c>
      <c r="N1776">
        <v>2753</v>
      </c>
      <c r="O1776" t="s">
        <v>69</v>
      </c>
      <c r="P1776">
        <v>5</v>
      </c>
      <c r="Q1776">
        <f t="shared" si="54"/>
        <v>8</v>
      </c>
      <c r="R1776" t="str">
        <f t="shared" si="55"/>
        <v>Luxury</v>
      </c>
    </row>
    <row r="1777" spans="1:18" x14ac:dyDescent="0.35">
      <c r="A1777">
        <v>12720227</v>
      </c>
      <c r="B1777" t="s">
        <v>3675</v>
      </c>
      <c r="C1777">
        <v>63990</v>
      </c>
      <c r="D1777" t="s">
        <v>1033</v>
      </c>
      <c r="E1777" t="s">
        <v>179</v>
      </c>
      <c r="F1777" t="s">
        <v>3676</v>
      </c>
      <c r="G1777" t="s">
        <v>3677</v>
      </c>
      <c r="H1777">
        <v>2020</v>
      </c>
      <c r="I1777">
        <v>52620</v>
      </c>
      <c r="J1777" t="s">
        <v>205</v>
      </c>
      <c r="K1777" t="s">
        <v>22</v>
      </c>
      <c r="L1777" t="s">
        <v>31</v>
      </c>
      <c r="M1777" t="s">
        <v>24</v>
      </c>
      <c r="N1777">
        <v>2776</v>
      </c>
      <c r="O1777" t="s">
        <v>25</v>
      </c>
      <c r="P1777">
        <v>5</v>
      </c>
      <c r="Q1777">
        <f t="shared" si="54"/>
        <v>4</v>
      </c>
      <c r="R1777" t="str">
        <f t="shared" si="55"/>
        <v>Luxury</v>
      </c>
    </row>
    <row r="1778" spans="1:18" x14ac:dyDescent="0.35">
      <c r="A1778">
        <v>12720312</v>
      </c>
      <c r="B1778" t="s">
        <v>3678</v>
      </c>
      <c r="C1778">
        <v>63990</v>
      </c>
      <c r="D1778" t="s">
        <v>679</v>
      </c>
      <c r="E1778" t="s">
        <v>680</v>
      </c>
      <c r="F1778" t="s">
        <v>3679</v>
      </c>
      <c r="G1778" t="s">
        <v>682</v>
      </c>
      <c r="H1778">
        <v>2021</v>
      </c>
      <c r="I1778">
        <v>6288</v>
      </c>
      <c r="J1778" t="s">
        <v>86</v>
      </c>
      <c r="K1778" t="s">
        <v>22</v>
      </c>
      <c r="L1778" t="s">
        <v>64</v>
      </c>
      <c r="M1778" t="s">
        <v>24</v>
      </c>
      <c r="N1778">
        <v>1998</v>
      </c>
      <c r="O1778" t="s">
        <v>69</v>
      </c>
      <c r="P1778">
        <v>4</v>
      </c>
      <c r="Q1778">
        <f t="shared" si="54"/>
        <v>3</v>
      </c>
      <c r="R1778" t="str">
        <f t="shared" si="55"/>
        <v>Luxury</v>
      </c>
    </row>
    <row r="1779" spans="1:18" x14ac:dyDescent="0.35">
      <c r="A1779">
        <v>12720341</v>
      </c>
      <c r="B1779" t="s">
        <v>2506</v>
      </c>
      <c r="C1779">
        <v>32990</v>
      </c>
      <c r="D1779" t="s">
        <v>328</v>
      </c>
      <c r="E1779" t="s">
        <v>598</v>
      </c>
      <c r="F1779" t="s">
        <v>543</v>
      </c>
      <c r="G1779" t="s">
        <v>600</v>
      </c>
      <c r="H1779">
        <v>2021</v>
      </c>
      <c r="I1779">
        <v>11077</v>
      </c>
      <c r="J1779" t="s">
        <v>21</v>
      </c>
      <c r="K1779" t="s">
        <v>22</v>
      </c>
      <c r="L1779" t="s">
        <v>23</v>
      </c>
      <c r="M1779" t="s">
        <v>24</v>
      </c>
      <c r="N1779">
        <v>1799</v>
      </c>
      <c r="O1779" t="s">
        <v>25</v>
      </c>
      <c r="P1779">
        <v>5</v>
      </c>
      <c r="Q1779">
        <f t="shared" si="54"/>
        <v>3</v>
      </c>
      <c r="R1779" t="str">
        <f t="shared" si="55"/>
        <v>Mid-range</v>
      </c>
    </row>
    <row r="1780" spans="1:18" x14ac:dyDescent="0.35">
      <c r="A1780">
        <v>12720423</v>
      </c>
      <c r="B1780" t="s">
        <v>3680</v>
      </c>
      <c r="C1780">
        <v>19990</v>
      </c>
      <c r="D1780" t="s">
        <v>102</v>
      </c>
      <c r="E1780" t="s">
        <v>3681</v>
      </c>
      <c r="F1780" t="s">
        <v>3682</v>
      </c>
      <c r="G1780" t="s">
        <v>3683</v>
      </c>
      <c r="H1780">
        <v>2017</v>
      </c>
      <c r="I1780">
        <v>66114</v>
      </c>
      <c r="J1780" t="s">
        <v>63</v>
      </c>
      <c r="K1780" t="s">
        <v>22</v>
      </c>
      <c r="L1780" t="s">
        <v>64</v>
      </c>
      <c r="M1780" t="s">
        <v>24</v>
      </c>
      <c r="N1780">
        <v>1390</v>
      </c>
      <c r="O1780" t="s">
        <v>47</v>
      </c>
      <c r="P1780">
        <v>5</v>
      </c>
      <c r="Q1780">
        <f t="shared" si="54"/>
        <v>7</v>
      </c>
      <c r="R1780" t="str">
        <f t="shared" si="55"/>
        <v>Mid-range</v>
      </c>
    </row>
    <row r="1781" spans="1:18" x14ac:dyDescent="0.35">
      <c r="A1781">
        <v>12720424</v>
      </c>
      <c r="B1781" t="s">
        <v>3684</v>
      </c>
      <c r="C1781">
        <v>32777</v>
      </c>
      <c r="D1781" t="s">
        <v>42</v>
      </c>
      <c r="E1781" t="s">
        <v>1017</v>
      </c>
      <c r="F1781" t="s">
        <v>2000</v>
      </c>
      <c r="G1781" t="s">
        <v>441</v>
      </c>
      <c r="H1781">
        <v>2013</v>
      </c>
      <c r="I1781">
        <v>170265</v>
      </c>
      <c r="J1781" t="s">
        <v>427</v>
      </c>
      <c r="K1781" t="s">
        <v>81</v>
      </c>
      <c r="L1781" t="s">
        <v>23</v>
      </c>
      <c r="M1781" t="s">
        <v>24</v>
      </c>
      <c r="N1781">
        <v>5967</v>
      </c>
      <c r="O1781" t="s">
        <v>47</v>
      </c>
      <c r="P1781">
        <v>2</v>
      </c>
      <c r="Q1781">
        <f t="shared" si="54"/>
        <v>11</v>
      </c>
      <c r="R1781" t="str">
        <f t="shared" si="55"/>
        <v>Mid-range</v>
      </c>
    </row>
    <row r="1782" spans="1:18" x14ac:dyDescent="0.35">
      <c r="A1782">
        <v>12720466</v>
      </c>
      <c r="B1782" t="s">
        <v>3008</v>
      </c>
      <c r="C1782">
        <v>40990</v>
      </c>
      <c r="D1782" t="s">
        <v>17</v>
      </c>
      <c r="E1782" t="s">
        <v>157</v>
      </c>
      <c r="F1782" t="s">
        <v>158</v>
      </c>
      <c r="G1782" t="s">
        <v>3009</v>
      </c>
      <c r="H1782">
        <v>2011</v>
      </c>
      <c r="I1782">
        <v>127282</v>
      </c>
      <c r="J1782" t="s">
        <v>21</v>
      </c>
      <c r="K1782" t="s">
        <v>22</v>
      </c>
      <c r="L1782" t="s">
        <v>31</v>
      </c>
      <c r="M1782" t="s">
        <v>24</v>
      </c>
      <c r="N1782">
        <v>2982</v>
      </c>
      <c r="O1782" t="s">
        <v>116</v>
      </c>
      <c r="P1782">
        <v>7</v>
      </c>
      <c r="Q1782">
        <f t="shared" si="54"/>
        <v>13</v>
      </c>
      <c r="R1782" t="str">
        <f t="shared" si="55"/>
        <v>Luxury</v>
      </c>
    </row>
    <row r="1783" spans="1:18" x14ac:dyDescent="0.35">
      <c r="A1783">
        <v>12720489</v>
      </c>
      <c r="B1783" t="s">
        <v>1527</v>
      </c>
      <c r="C1783">
        <v>28999</v>
      </c>
      <c r="D1783" t="s">
        <v>54</v>
      </c>
      <c r="E1783" t="s">
        <v>175</v>
      </c>
      <c r="F1783" t="s">
        <v>1528</v>
      </c>
      <c r="G1783" t="s">
        <v>207</v>
      </c>
      <c r="H1783">
        <v>2012</v>
      </c>
      <c r="I1783">
        <v>216478</v>
      </c>
      <c r="J1783" t="s">
        <v>182</v>
      </c>
      <c r="K1783" t="s">
        <v>22</v>
      </c>
      <c r="L1783" t="s">
        <v>31</v>
      </c>
      <c r="M1783" t="s">
        <v>24</v>
      </c>
      <c r="N1783">
        <v>2198</v>
      </c>
      <c r="O1783" t="s">
        <v>47</v>
      </c>
      <c r="P1783">
        <v>5</v>
      </c>
      <c r="Q1783">
        <f t="shared" si="54"/>
        <v>12</v>
      </c>
      <c r="R1783" t="str">
        <f t="shared" si="55"/>
        <v>Mid-range</v>
      </c>
    </row>
    <row r="1784" spans="1:18" x14ac:dyDescent="0.35">
      <c r="A1784">
        <v>12720505</v>
      </c>
      <c r="B1784" t="s">
        <v>3685</v>
      </c>
      <c r="C1784">
        <v>37999</v>
      </c>
      <c r="D1784" t="s">
        <v>328</v>
      </c>
      <c r="E1784" t="s">
        <v>598</v>
      </c>
      <c r="F1784" t="s">
        <v>599</v>
      </c>
      <c r="G1784" t="s">
        <v>600</v>
      </c>
      <c r="H1784">
        <v>2021</v>
      </c>
      <c r="I1784">
        <v>64</v>
      </c>
      <c r="J1784" t="s">
        <v>21</v>
      </c>
      <c r="K1784" t="s">
        <v>22</v>
      </c>
      <c r="L1784" t="s">
        <v>23</v>
      </c>
      <c r="M1784" t="s">
        <v>24</v>
      </c>
      <c r="N1784">
        <v>1799</v>
      </c>
      <c r="O1784" t="s">
        <v>732</v>
      </c>
      <c r="P1784">
        <v>5</v>
      </c>
      <c r="Q1784">
        <f t="shared" si="54"/>
        <v>3</v>
      </c>
      <c r="R1784" t="str">
        <f t="shared" si="55"/>
        <v>Mid-range</v>
      </c>
    </row>
    <row r="1785" spans="1:18" x14ac:dyDescent="0.35">
      <c r="A1785">
        <v>12720510</v>
      </c>
      <c r="B1785" t="s">
        <v>1912</v>
      </c>
      <c r="C1785">
        <v>48990</v>
      </c>
      <c r="D1785" t="s">
        <v>54</v>
      </c>
      <c r="E1785" t="s">
        <v>175</v>
      </c>
      <c r="F1785" t="s">
        <v>900</v>
      </c>
      <c r="G1785" t="s">
        <v>177</v>
      </c>
      <c r="H1785">
        <v>2017</v>
      </c>
      <c r="I1785">
        <v>93895</v>
      </c>
      <c r="J1785" t="s">
        <v>338</v>
      </c>
      <c r="K1785" t="s">
        <v>22</v>
      </c>
      <c r="L1785" t="s">
        <v>31</v>
      </c>
      <c r="M1785" t="s">
        <v>24</v>
      </c>
      <c r="N1785">
        <v>3198</v>
      </c>
      <c r="O1785" t="s">
        <v>135</v>
      </c>
      <c r="P1785">
        <v>5</v>
      </c>
      <c r="Q1785">
        <f t="shared" si="54"/>
        <v>7</v>
      </c>
      <c r="R1785" t="str">
        <f t="shared" si="55"/>
        <v>Luxury</v>
      </c>
    </row>
    <row r="1786" spans="1:18" x14ac:dyDescent="0.35">
      <c r="A1786">
        <v>12720522</v>
      </c>
      <c r="B1786" t="s">
        <v>3686</v>
      </c>
      <c r="C1786">
        <v>28990</v>
      </c>
      <c r="D1786" t="s">
        <v>88</v>
      </c>
      <c r="E1786" t="s">
        <v>98</v>
      </c>
      <c r="F1786" t="s">
        <v>2308</v>
      </c>
      <c r="G1786" t="s">
        <v>2508</v>
      </c>
      <c r="H1786">
        <v>2017</v>
      </c>
      <c r="I1786">
        <v>18609</v>
      </c>
      <c r="J1786" t="s">
        <v>86</v>
      </c>
      <c r="K1786" t="s">
        <v>22</v>
      </c>
      <c r="L1786" t="s">
        <v>23</v>
      </c>
      <c r="M1786" t="s">
        <v>24</v>
      </c>
      <c r="N1786">
        <v>1591</v>
      </c>
      <c r="O1786" t="s">
        <v>69</v>
      </c>
      <c r="P1786">
        <v>5</v>
      </c>
      <c r="Q1786">
        <f t="shared" si="54"/>
        <v>7</v>
      </c>
      <c r="R1786" t="str">
        <f t="shared" si="55"/>
        <v>Mid-range</v>
      </c>
    </row>
    <row r="1787" spans="1:18" x14ac:dyDescent="0.35">
      <c r="A1787">
        <v>12720547</v>
      </c>
      <c r="B1787" t="s">
        <v>3687</v>
      </c>
      <c r="C1787">
        <v>49990</v>
      </c>
      <c r="D1787" t="s">
        <v>165</v>
      </c>
      <c r="E1787" t="s">
        <v>269</v>
      </c>
      <c r="F1787" t="s">
        <v>3688</v>
      </c>
      <c r="G1787" t="s">
        <v>2327</v>
      </c>
      <c r="H1787">
        <v>2019</v>
      </c>
      <c r="I1787">
        <v>80823</v>
      </c>
      <c r="J1787" t="s">
        <v>21</v>
      </c>
      <c r="K1787" t="s">
        <v>22</v>
      </c>
      <c r="L1787" t="s">
        <v>31</v>
      </c>
      <c r="M1787" t="s">
        <v>24</v>
      </c>
      <c r="N1787">
        <v>3200</v>
      </c>
      <c r="O1787" t="s">
        <v>47</v>
      </c>
      <c r="P1787">
        <v>7</v>
      </c>
      <c r="Q1787">
        <f t="shared" si="54"/>
        <v>5</v>
      </c>
      <c r="R1787" t="str">
        <f t="shared" si="55"/>
        <v>Luxury</v>
      </c>
    </row>
    <row r="1788" spans="1:18" x14ac:dyDescent="0.35">
      <c r="A1788">
        <v>12720597</v>
      </c>
      <c r="B1788" t="s">
        <v>3689</v>
      </c>
      <c r="C1788">
        <v>21990</v>
      </c>
      <c r="D1788" t="s">
        <v>17</v>
      </c>
      <c r="E1788" t="s">
        <v>3690</v>
      </c>
      <c r="F1788" t="s">
        <v>1930</v>
      </c>
      <c r="G1788" t="s">
        <v>3691</v>
      </c>
      <c r="H1788">
        <v>2006</v>
      </c>
      <c r="I1788">
        <v>217894</v>
      </c>
      <c r="J1788" t="s">
        <v>106</v>
      </c>
      <c r="K1788" t="s">
        <v>81</v>
      </c>
      <c r="L1788" t="s">
        <v>31</v>
      </c>
      <c r="M1788" t="s">
        <v>24</v>
      </c>
      <c r="N1788">
        <v>2494</v>
      </c>
      <c r="O1788" t="s">
        <v>47</v>
      </c>
      <c r="P1788">
        <v>3</v>
      </c>
      <c r="Q1788">
        <f t="shared" si="54"/>
        <v>18</v>
      </c>
      <c r="R1788" t="str">
        <f t="shared" si="55"/>
        <v>Mid-range</v>
      </c>
    </row>
    <row r="1789" spans="1:18" x14ac:dyDescent="0.35">
      <c r="A1789">
        <v>12720607</v>
      </c>
      <c r="B1789" t="s">
        <v>3692</v>
      </c>
      <c r="C1789">
        <v>299990</v>
      </c>
      <c r="D1789" t="s">
        <v>131</v>
      </c>
      <c r="E1789" t="s">
        <v>1347</v>
      </c>
      <c r="F1789" t="s">
        <v>3693</v>
      </c>
      <c r="G1789" t="s">
        <v>1091</v>
      </c>
      <c r="H1789">
        <v>2016</v>
      </c>
      <c r="I1789">
        <v>20647</v>
      </c>
      <c r="J1789" t="s">
        <v>393</v>
      </c>
      <c r="K1789" t="s">
        <v>22</v>
      </c>
      <c r="L1789" t="s">
        <v>64</v>
      </c>
      <c r="M1789" t="s">
        <v>24</v>
      </c>
      <c r="N1789">
        <v>5204</v>
      </c>
      <c r="O1789" t="s">
        <v>25</v>
      </c>
      <c r="P1789">
        <v>2</v>
      </c>
      <c r="Q1789">
        <f t="shared" si="54"/>
        <v>8</v>
      </c>
      <c r="R1789" t="str">
        <f t="shared" si="55"/>
        <v>Luxury</v>
      </c>
    </row>
    <row r="1790" spans="1:18" x14ac:dyDescent="0.35">
      <c r="A1790">
        <v>12720609</v>
      </c>
      <c r="B1790" t="s">
        <v>3694</v>
      </c>
      <c r="C1790">
        <v>4500</v>
      </c>
      <c r="D1790" t="s">
        <v>54</v>
      </c>
      <c r="E1790" t="s">
        <v>83</v>
      </c>
      <c r="F1790" t="s">
        <v>2308</v>
      </c>
      <c r="G1790" t="s">
        <v>3695</v>
      </c>
      <c r="H1790">
        <v>2004</v>
      </c>
      <c r="I1790">
        <v>241000</v>
      </c>
      <c r="J1790" t="s">
        <v>86</v>
      </c>
      <c r="K1790" t="s">
        <v>22</v>
      </c>
      <c r="L1790" t="s">
        <v>23</v>
      </c>
      <c r="M1790" t="s">
        <v>24</v>
      </c>
      <c r="N1790">
        <v>1989</v>
      </c>
      <c r="O1790" t="s">
        <v>25</v>
      </c>
      <c r="P1790">
        <v>5</v>
      </c>
      <c r="Q1790">
        <f t="shared" si="54"/>
        <v>20</v>
      </c>
      <c r="R1790" t="str">
        <f t="shared" si="55"/>
        <v>Budget</v>
      </c>
    </row>
    <row r="1791" spans="1:18" x14ac:dyDescent="0.35">
      <c r="A1791">
        <v>12720725</v>
      </c>
      <c r="B1791" t="s">
        <v>3696</v>
      </c>
      <c r="C1791">
        <v>31666</v>
      </c>
      <c r="D1791" t="s">
        <v>42</v>
      </c>
      <c r="E1791" t="s">
        <v>1045</v>
      </c>
      <c r="F1791" t="s">
        <v>28</v>
      </c>
      <c r="G1791" t="s">
        <v>3697</v>
      </c>
      <c r="H1791">
        <v>2015</v>
      </c>
      <c r="I1791">
        <v>105424</v>
      </c>
      <c r="J1791" t="s">
        <v>63</v>
      </c>
      <c r="K1791" t="s">
        <v>22</v>
      </c>
      <c r="L1791" t="s">
        <v>64</v>
      </c>
      <c r="M1791" t="s">
        <v>24</v>
      </c>
      <c r="N1791">
        <v>5967</v>
      </c>
      <c r="O1791" t="s">
        <v>47</v>
      </c>
      <c r="P1791">
        <v>5</v>
      </c>
      <c r="Q1791">
        <f t="shared" si="54"/>
        <v>9</v>
      </c>
      <c r="R1791" t="str">
        <f t="shared" si="55"/>
        <v>Mid-range</v>
      </c>
    </row>
    <row r="1792" spans="1:18" x14ac:dyDescent="0.35">
      <c r="A1792">
        <v>12720732</v>
      </c>
      <c r="B1792" t="s">
        <v>3698</v>
      </c>
      <c r="C1792">
        <v>58250</v>
      </c>
      <c r="D1792" t="s">
        <v>1033</v>
      </c>
      <c r="E1792" t="s">
        <v>1034</v>
      </c>
      <c r="F1792" t="s">
        <v>1347</v>
      </c>
      <c r="G1792" t="s">
        <v>3699</v>
      </c>
      <c r="H1792">
        <v>2012</v>
      </c>
      <c r="I1792">
        <v>147219</v>
      </c>
      <c r="J1792" t="s">
        <v>63</v>
      </c>
      <c r="K1792" t="s">
        <v>22</v>
      </c>
      <c r="L1792" t="s">
        <v>64</v>
      </c>
      <c r="M1792" t="s">
        <v>24</v>
      </c>
      <c r="N1792">
        <v>6200</v>
      </c>
      <c r="O1792" t="s">
        <v>69</v>
      </c>
      <c r="P1792">
        <v>5</v>
      </c>
      <c r="Q1792">
        <f t="shared" si="54"/>
        <v>12</v>
      </c>
      <c r="R1792" t="str">
        <f t="shared" si="55"/>
        <v>Luxury</v>
      </c>
    </row>
    <row r="1793" spans="1:18" x14ac:dyDescent="0.35">
      <c r="A1793">
        <v>12720734</v>
      </c>
      <c r="B1793" t="s">
        <v>3700</v>
      </c>
      <c r="C1793">
        <v>61750</v>
      </c>
      <c r="D1793" t="s">
        <v>102</v>
      </c>
      <c r="E1793" t="s">
        <v>473</v>
      </c>
      <c r="F1793" t="s">
        <v>3701</v>
      </c>
      <c r="G1793" t="s">
        <v>528</v>
      </c>
      <c r="H1793">
        <v>2019</v>
      </c>
      <c r="I1793">
        <v>64869</v>
      </c>
      <c r="J1793" t="s">
        <v>338</v>
      </c>
      <c r="K1793" t="s">
        <v>22</v>
      </c>
      <c r="L1793" t="s">
        <v>31</v>
      </c>
      <c r="M1793" t="s">
        <v>24</v>
      </c>
      <c r="N1793">
        <v>2967</v>
      </c>
      <c r="O1793" t="s">
        <v>116</v>
      </c>
      <c r="P1793">
        <v>5</v>
      </c>
      <c r="Q1793">
        <f t="shared" si="54"/>
        <v>5</v>
      </c>
      <c r="R1793" t="str">
        <f t="shared" si="55"/>
        <v>Luxury</v>
      </c>
    </row>
    <row r="1794" spans="1:18" x14ac:dyDescent="0.35">
      <c r="A1794">
        <v>12720750</v>
      </c>
      <c r="B1794" t="s">
        <v>3702</v>
      </c>
      <c r="C1794">
        <v>41850</v>
      </c>
      <c r="D1794" t="s">
        <v>42</v>
      </c>
      <c r="E1794" t="s">
        <v>292</v>
      </c>
      <c r="F1794" t="s">
        <v>293</v>
      </c>
      <c r="G1794" t="s">
        <v>181</v>
      </c>
      <c r="H1794">
        <v>2018</v>
      </c>
      <c r="I1794">
        <v>68626</v>
      </c>
      <c r="J1794" t="s">
        <v>21</v>
      </c>
      <c r="K1794" t="s">
        <v>22</v>
      </c>
      <c r="L1794" t="s">
        <v>31</v>
      </c>
      <c r="M1794" t="s">
        <v>24</v>
      </c>
      <c r="N1794">
        <v>2776</v>
      </c>
      <c r="O1794" t="s">
        <v>135</v>
      </c>
      <c r="P1794">
        <v>7</v>
      </c>
      <c r="Q1794">
        <f t="shared" si="54"/>
        <v>6</v>
      </c>
      <c r="R1794" t="str">
        <f t="shared" si="55"/>
        <v>Luxury</v>
      </c>
    </row>
    <row r="1795" spans="1:18" x14ac:dyDescent="0.35">
      <c r="A1795">
        <v>12720753</v>
      </c>
      <c r="B1795" t="s">
        <v>3703</v>
      </c>
      <c r="C1795">
        <v>44450</v>
      </c>
      <c r="D1795" t="s">
        <v>127</v>
      </c>
      <c r="E1795" t="s">
        <v>418</v>
      </c>
      <c r="F1795" t="s">
        <v>3704</v>
      </c>
      <c r="G1795" t="s">
        <v>531</v>
      </c>
      <c r="H1795">
        <v>2018</v>
      </c>
      <c r="I1795">
        <v>35123</v>
      </c>
      <c r="J1795" t="s">
        <v>21</v>
      </c>
      <c r="K1795" t="s">
        <v>22</v>
      </c>
      <c r="L1795" t="s">
        <v>23</v>
      </c>
      <c r="M1795" t="s">
        <v>24</v>
      </c>
      <c r="N1795">
        <v>2488</v>
      </c>
      <c r="O1795" t="s">
        <v>116</v>
      </c>
      <c r="P1795">
        <v>7</v>
      </c>
      <c r="Q1795">
        <f t="shared" ref="Q1795:Q1858" si="56">2024-H1795</f>
        <v>6</v>
      </c>
      <c r="R1795" t="str">
        <f t="shared" ref="R1795:R1858" si="57">IF(C1795&lt;=10000,"Budget",IF(C1795&lt;=40000,"Mid-range","Luxury"))</f>
        <v>Luxury</v>
      </c>
    </row>
    <row r="1796" spans="1:18" x14ac:dyDescent="0.35">
      <c r="A1796">
        <v>12720754</v>
      </c>
      <c r="B1796" t="s">
        <v>3705</v>
      </c>
      <c r="C1796">
        <v>73950</v>
      </c>
      <c r="D1796" t="s">
        <v>127</v>
      </c>
      <c r="E1796" t="s">
        <v>418</v>
      </c>
      <c r="F1796" t="s">
        <v>419</v>
      </c>
      <c r="G1796" t="s">
        <v>420</v>
      </c>
      <c r="H1796">
        <v>2021</v>
      </c>
      <c r="I1796">
        <v>5096</v>
      </c>
      <c r="J1796" t="s">
        <v>21</v>
      </c>
      <c r="K1796" t="s">
        <v>22</v>
      </c>
      <c r="L1796" t="s">
        <v>23</v>
      </c>
      <c r="M1796" t="s">
        <v>24</v>
      </c>
      <c r="N1796">
        <v>2488</v>
      </c>
      <c r="O1796" t="s">
        <v>69</v>
      </c>
      <c r="P1796">
        <v>7</v>
      </c>
      <c r="Q1796">
        <f t="shared" si="56"/>
        <v>3</v>
      </c>
      <c r="R1796" t="str">
        <f t="shared" si="57"/>
        <v>Luxury</v>
      </c>
    </row>
    <row r="1797" spans="1:18" x14ac:dyDescent="0.35">
      <c r="A1797">
        <v>12720763</v>
      </c>
      <c r="B1797" t="s">
        <v>3706</v>
      </c>
      <c r="C1797">
        <v>30970</v>
      </c>
      <c r="D1797" t="s">
        <v>54</v>
      </c>
      <c r="E1797" t="s">
        <v>55</v>
      </c>
      <c r="F1797" t="s">
        <v>56</v>
      </c>
      <c r="G1797" t="s">
        <v>57</v>
      </c>
      <c r="H1797">
        <v>2015</v>
      </c>
      <c r="I1797">
        <v>65174</v>
      </c>
      <c r="J1797" t="s">
        <v>21</v>
      </c>
      <c r="K1797" t="s">
        <v>22</v>
      </c>
      <c r="L1797" t="s">
        <v>31</v>
      </c>
      <c r="M1797" t="s">
        <v>24</v>
      </c>
      <c r="N1797">
        <v>2720</v>
      </c>
      <c r="O1797" t="s">
        <v>116</v>
      </c>
      <c r="P1797">
        <v>5</v>
      </c>
      <c r="Q1797">
        <f t="shared" si="56"/>
        <v>9</v>
      </c>
      <c r="R1797" t="str">
        <f t="shared" si="57"/>
        <v>Mid-range</v>
      </c>
    </row>
    <row r="1798" spans="1:18" x14ac:dyDescent="0.35">
      <c r="A1798">
        <v>12720791</v>
      </c>
      <c r="B1798" t="s">
        <v>3707</v>
      </c>
      <c r="C1798">
        <v>76888</v>
      </c>
      <c r="D1798" t="s">
        <v>54</v>
      </c>
      <c r="E1798" t="s">
        <v>987</v>
      </c>
      <c r="F1798" t="s">
        <v>1362</v>
      </c>
      <c r="G1798" t="s">
        <v>3708</v>
      </c>
      <c r="H1798">
        <v>2021</v>
      </c>
      <c r="I1798">
        <v>6366</v>
      </c>
      <c r="J1798" t="s">
        <v>1364</v>
      </c>
      <c r="K1798" t="s">
        <v>22</v>
      </c>
      <c r="L1798" t="s">
        <v>64</v>
      </c>
      <c r="M1798" t="s">
        <v>24</v>
      </c>
      <c r="N1798">
        <v>4950</v>
      </c>
      <c r="O1798" t="s">
        <v>47</v>
      </c>
      <c r="P1798">
        <v>4</v>
      </c>
      <c r="Q1798">
        <f t="shared" si="56"/>
        <v>3</v>
      </c>
      <c r="R1798" t="str">
        <f t="shared" si="57"/>
        <v>Luxury</v>
      </c>
    </row>
    <row r="1799" spans="1:18" x14ac:dyDescent="0.35">
      <c r="A1799">
        <v>12720804</v>
      </c>
      <c r="B1799" t="s">
        <v>990</v>
      </c>
      <c r="C1799">
        <v>32500</v>
      </c>
      <c r="D1799" t="s">
        <v>188</v>
      </c>
      <c r="E1799" t="s">
        <v>288</v>
      </c>
      <c r="F1799" t="s">
        <v>251</v>
      </c>
      <c r="G1799" t="s">
        <v>991</v>
      </c>
      <c r="H1799">
        <v>2017</v>
      </c>
      <c r="I1799">
        <v>100000</v>
      </c>
      <c r="J1799" t="s">
        <v>21</v>
      </c>
      <c r="K1799" t="s">
        <v>22</v>
      </c>
      <c r="L1799" t="s">
        <v>23</v>
      </c>
      <c r="M1799" t="s">
        <v>24</v>
      </c>
      <c r="N1799">
        <v>3342</v>
      </c>
      <c r="O1799" t="s">
        <v>116</v>
      </c>
      <c r="P1799">
        <v>8</v>
      </c>
      <c r="Q1799">
        <f t="shared" si="56"/>
        <v>7</v>
      </c>
      <c r="R1799" t="str">
        <f t="shared" si="57"/>
        <v>Mid-range</v>
      </c>
    </row>
    <row r="1800" spans="1:18" x14ac:dyDescent="0.35">
      <c r="A1800">
        <v>12720828</v>
      </c>
      <c r="B1800" t="s">
        <v>3709</v>
      </c>
      <c r="C1800">
        <v>38950</v>
      </c>
      <c r="D1800" t="s">
        <v>76</v>
      </c>
      <c r="E1800" t="s">
        <v>373</v>
      </c>
      <c r="F1800" t="s">
        <v>3500</v>
      </c>
      <c r="G1800" t="s">
        <v>3409</v>
      </c>
      <c r="H1800">
        <v>2018</v>
      </c>
      <c r="I1800">
        <v>117327</v>
      </c>
      <c r="J1800" t="s">
        <v>21</v>
      </c>
      <c r="K1800" t="s">
        <v>22</v>
      </c>
      <c r="L1800" t="s">
        <v>31</v>
      </c>
      <c r="M1800" t="s">
        <v>24</v>
      </c>
      <c r="N1800">
        <v>2999</v>
      </c>
      <c r="O1800" t="s">
        <v>33</v>
      </c>
      <c r="P1800">
        <v>7</v>
      </c>
      <c r="Q1800">
        <f t="shared" si="56"/>
        <v>6</v>
      </c>
      <c r="R1800" t="str">
        <f t="shared" si="57"/>
        <v>Mid-range</v>
      </c>
    </row>
    <row r="1801" spans="1:18" x14ac:dyDescent="0.35">
      <c r="A1801">
        <v>12720835</v>
      </c>
      <c r="B1801" t="s">
        <v>3710</v>
      </c>
      <c r="C1801">
        <v>85318</v>
      </c>
      <c r="D1801" t="s">
        <v>112</v>
      </c>
      <c r="E1801" t="s">
        <v>3711</v>
      </c>
      <c r="F1801" t="s">
        <v>3712</v>
      </c>
      <c r="G1801" t="s">
        <v>3713</v>
      </c>
      <c r="H1801">
        <v>2020</v>
      </c>
      <c r="I1801">
        <v>39068</v>
      </c>
      <c r="J1801" t="s">
        <v>21</v>
      </c>
      <c r="K1801" t="s">
        <v>22</v>
      </c>
      <c r="L1801" t="s">
        <v>64</v>
      </c>
      <c r="M1801" t="s">
        <v>24</v>
      </c>
      <c r="N1801">
        <v>1998</v>
      </c>
      <c r="O1801" t="s">
        <v>116</v>
      </c>
      <c r="P1801">
        <v>5</v>
      </c>
      <c r="Q1801">
        <f t="shared" si="56"/>
        <v>4</v>
      </c>
      <c r="R1801" t="str">
        <f t="shared" si="57"/>
        <v>Luxury</v>
      </c>
    </row>
    <row r="1802" spans="1:18" x14ac:dyDescent="0.35">
      <c r="A1802">
        <v>12720867</v>
      </c>
      <c r="B1802" t="s">
        <v>241</v>
      </c>
      <c r="C1802">
        <v>29990</v>
      </c>
      <c r="D1802" t="s">
        <v>49</v>
      </c>
      <c r="E1802" t="s">
        <v>234</v>
      </c>
      <c r="F1802" t="s">
        <v>242</v>
      </c>
      <c r="G1802" t="s">
        <v>243</v>
      </c>
      <c r="H1802">
        <v>2015</v>
      </c>
      <c r="I1802">
        <v>119400</v>
      </c>
      <c r="J1802" t="s">
        <v>80</v>
      </c>
      <c r="K1802" t="s">
        <v>81</v>
      </c>
      <c r="L1802" t="s">
        <v>31</v>
      </c>
      <c r="M1802" t="s">
        <v>24</v>
      </c>
      <c r="N1802">
        <v>2298</v>
      </c>
      <c r="O1802" t="s">
        <v>47</v>
      </c>
      <c r="P1802">
        <v>2</v>
      </c>
      <c r="Q1802">
        <f t="shared" si="56"/>
        <v>9</v>
      </c>
      <c r="R1802" t="str">
        <f t="shared" si="57"/>
        <v>Mid-range</v>
      </c>
    </row>
    <row r="1803" spans="1:18" x14ac:dyDescent="0.35">
      <c r="A1803">
        <v>12720901</v>
      </c>
      <c r="B1803" t="s">
        <v>3714</v>
      </c>
      <c r="C1803">
        <v>142990</v>
      </c>
      <c r="D1803" t="s">
        <v>102</v>
      </c>
      <c r="E1803" t="s">
        <v>1082</v>
      </c>
      <c r="F1803" t="s">
        <v>3715</v>
      </c>
      <c r="G1803" t="s">
        <v>1267</v>
      </c>
      <c r="H1803">
        <v>2022</v>
      </c>
      <c r="I1803">
        <v>5</v>
      </c>
      <c r="J1803" t="s">
        <v>21</v>
      </c>
      <c r="K1803" t="s">
        <v>22</v>
      </c>
      <c r="L1803" t="s">
        <v>31</v>
      </c>
      <c r="M1803" t="s">
        <v>32</v>
      </c>
      <c r="N1803">
        <v>2967</v>
      </c>
      <c r="O1803" t="s">
        <v>25</v>
      </c>
      <c r="P1803">
        <v>5</v>
      </c>
      <c r="Q1803">
        <f t="shared" si="56"/>
        <v>2</v>
      </c>
      <c r="R1803" t="str">
        <f t="shared" si="57"/>
        <v>Luxury</v>
      </c>
    </row>
    <row r="1804" spans="1:18" x14ac:dyDescent="0.35">
      <c r="A1804">
        <v>12720928</v>
      </c>
      <c r="B1804" t="s">
        <v>3716</v>
      </c>
      <c r="C1804">
        <v>4900</v>
      </c>
      <c r="D1804" t="s">
        <v>42</v>
      </c>
      <c r="E1804" t="s">
        <v>71</v>
      </c>
      <c r="F1804" t="s">
        <v>3254</v>
      </c>
      <c r="G1804" t="s">
        <v>3717</v>
      </c>
      <c r="H1804">
        <v>2002</v>
      </c>
      <c r="I1804">
        <v>288460</v>
      </c>
      <c r="J1804" t="s">
        <v>63</v>
      </c>
      <c r="K1804" t="s">
        <v>22</v>
      </c>
      <c r="L1804" t="s">
        <v>23</v>
      </c>
      <c r="M1804" t="s">
        <v>24</v>
      </c>
      <c r="N1804">
        <v>3791</v>
      </c>
      <c r="O1804" t="s">
        <v>151</v>
      </c>
      <c r="P1804">
        <v>5</v>
      </c>
      <c r="Q1804">
        <f t="shared" si="56"/>
        <v>22</v>
      </c>
      <c r="R1804" t="str">
        <f t="shared" si="57"/>
        <v>Budget</v>
      </c>
    </row>
    <row r="1805" spans="1:18" x14ac:dyDescent="0.35">
      <c r="A1805">
        <v>12720938</v>
      </c>
      <c r="B1805" t="s">
        <v>3567</v>
      </c>
      <c r="C1805">
        <v>35999</v>
      </c>
      <c r="D1805" t="s">
        <v>127</v>
      </c>
      <c r="E1805">
        <v>3</v>
      </c>
      <c r="F1805" t="s">
        <v>3568</v>
      </c>
      <c r="G1805" t="s">
        <v>1666</v>
      </c>
      <c r="H1805">
        <v>2021</v>
      </c>
      <c r="I1805">
        <v>9718</v>
      </c>
      <c r="J1805" t="s">
        <v>86</v>
      </c>
      <c r="K1805" t="s">
        <v>22</v>
      </c>
      <c r="L1805" t="s">
        <v>23</v>
      </c>
      <c r="M1805" t="s">
        <v>24</v>
      </c>
      <c r="N1805">
        <v>1998</v>
      </c>
      <c r="O1805" t="s">
        <v>47</v>
      </c>
      <c r="P1805">
        <v>5</v>
      </c>
      <c r="Q1805">
        <f t="shared" si="56"/>
        <v>3</v>
      </c>
      <c r="R1805" t="str">
        <f t="shared" si="57"/>
        <v>Mid-range</v>
      </c>
    </row>
    <row r="1806" spans="1:18" x14ac:dyDescent="0.35">
      <c r="A1806">
        <v>12720959</v>
      </c>
      <c r="B1806" t="s">
        <v>3718</v>
      </c>
      <c r="C1806">
        <v>19880</v>
      </c>
      <c r="D1806" t="s">
        <v>1814</v>
      </c>
      <c r="E1806">
        <v>308</v>
      </c>
      <c r="F1806" t="s">
        <v>90</v>
      </c>
      <c r="G1806" t="s">
        <v>3719</v>
      </c>
      <c r="H1806">
        <v>2017</v>
      </c>
      <c r="I1806">
        <v>34928</v>
      </c>
      <c r="J1806" t="s">
        <v>86</v>
      </c>
      <c r="K1806" t="s">
        <v>22</v>
      </c>
      <c r="L1806" t="s">
        <v>64</v>
      </c>
      <c r="M1806" t="s">
        <v>24</v>
      </c>
      <c r="N1806">
        <v>1199</v>
      </c>
      <c r="O1806" t="s">
        <v>116</v>
      </c>
      <c r="P1806">
        <v>5</v>
      </c>
      <c r="Q1806">
        <f t="shared" si="56"/>
        <v>7</v>
      </c>
      <c r="R1806" t="str">
        <f t="shared" si="57"/>
        <v>Mid-range</v>
      </c>
    </row>
    <row r="1807" spans="1:18" x14ac:dyDescent="0.35">
      <c r="A1807">
        <v>12720976</v>
      </c>
      <c r="B1807" t="s">
        <v>3720</v>
      </c>
      <c r="C1807">
        <v>19000</v>
      </c>
      <c r="D1807" t="s">
        <v>49</v>
      </c>
      <c r="E1807" t="s">
        <v>50</v>
      </c>
      <c r="F1807" t="s">
        <v>149</v>
      </c>
      <c r="G1807" t="s">
        <v>1621</v>
      </c>
      <c r="H1807">
        <v>2015</v>
      </c>
      <c r="I1807">
        <v>135317</v>
      </c>
      <c r="J1807" t="s">
        <v>21</v>
      </c>
      <c r="K1807" t="s">
        <v>22</v>
      </c>
      <c r="L1807" t="s">
        <v>23</v>
      </c>
      <c r="M1807" t="s">
        <v>24</v>
      </c>
      <c r="N1807">
        <v>2488</v>
      </c>
      <c r="O1807" t="s">
        <v>47</v>
      </c>
      <c r="P1807">
        <v>5</v>
      </c>
      <c r="Q1807">
        <f t="shared" si="56"/>
        <v>9</v>
      </c>
      <c r="R1807" t="str">
        <f t="shared" si="57"/>
        <v>Mid-range</v>
      </c>
    </row>
    <row r="1808" spans="1:18" x14ac:dyDescent="0.35">
      <c r="A1808">
        <v>12721080</v>
      </c>
      <c r="B1808" t="s">
        <v>3721</v>
      </c>
      <c r="C1808">
        <v>48888</v>
      </c>
      <c r="D1808" t="s">
        <v>112</v>
      </c>
      <c r="E1808" t="s">
        <v>2403</v>
      </c>
      <c r="F1808" t="s">
        <v>3722</v>
      </c>
      <c r="G1808" t="s">
        <v>2405</v>
      </c>
      <c r="H1808">
        <v>2019</v>
      </c>
      <c r="I1808">
        <v>42321</v>
      </c>
      <c r="J1808" t="s">
        <v>21</v>
      </c>
      <c r="K1808" t="s">
        <v>22</v>
      </c>
      <c r="L1808" t="s">
        <v>23</v>
      </c>
      <c r="M1808" t="s">
        <v>24</v>
      </c>
      <c r="N1808">
        <v>1987</v>
      </c>
      <c r="O1808" t="s">
        <v>69</v>
      </c>
      <c r="P1808">
        <v>5</v>
      </c>
      <c r="Q1808">
        <f t="shared" si="56"/>
        <v>5</v>
      </c>
      <c r="R1808" t="str">
        <f t="shared" si="57"/>
        <v>Luxury</v>
      </c>
    </row>
    <row r="1809" spans="1:18" x14ac:dyDescent="0.35">
      <c r="A1809">
        <v>12721082</v>
      </c>
      <c r="B1809" t="s">
        <v>3723</v>
      </c>
      <c r="C1809">
        <v>38450</v>
      </c>
      <c r="D1809" t="s">
        <v>42</v>
      </c>
      <c r="E1809" t="s">
        <v>179</v>
      </c>
      <c r="F1809" t="s">
        <v>1289</v>
      </c>
      <c r="G1809" t="s">
        <v>181</v>
      </c>
      <c r="H1809">
        <v>2017</v>
      </c>
      <c r="I1809">
        <v>73415</v>
      </c>
      <c r="J1809" t="s">
        <v>205</v>
      </c>
      <c r="K1809" t="s">
        <v>22</v>
      </c>
      <c r="L1809" t="s">
        <v>31</v>
      </c>
      <c r="M1809" t="s">
        <v>24</v>
      </c>
      <c r="N1809">
        <v>2776</v>
      </c>
      <c r="O1809" t="s">
        <v>47</v>
      </c>
      <c r="P1809">
        <v>5</v>
      </c>
      <c r="Q1809">
        <f t="shared" si="56"/>
        <v>7</v>
      </c>
      <c r="R1809" t="str">
        <f t="shared" si="57"/>
        <v>Mid-range</v>
      </c>
    </row>
    <row r="1810" spans="1:18" x14ac:dyDescent="0.35">
      <c r="A1810">
        <v>12721084</v>
      </c>
      <c r="B1810" t="s">
        <v>3724</v>
      </c>
      <c r="C1810">
        <v>51989</v>
      </c>
      <c r="D1810" t="s">
        <v>127</v>
      </c>
      <c r="E1810" t="s">
        <v>418</v>
      </c>
      <c r="F1810" t="s">
        <v>3402</v>
      </c>
      <c r="G1810" t="s">
        <v>943</v>
      </c>
      <c r="H1810">
        <v>2019</v>
      </c>
      <c r="I1810">
        <v>56254</v>
      </c>
      <c r="J1810" t="s">
        <v>21</v>
      </c>
      <c r="K1810" t="s">
        <v>22</v>
      </c>
      <c r="L1810" t="s">
        <v>23</v>
      </c>
      <c r="M1810" t="s">
        <v>24</v>
      </c>
      <c r="N1810">
        <v>2488</v>
      </c>
      <c r="O1810" t="s">
        <v>47</v>
      </c>
      <c r="P1810">
        <v>7</v>
      </c>
      <c r="Q1810">
        <f t="shared" si="56"/>
        <v>5</v>
      </c>
      <c r="R1810" t="str">
        <f t="shared" si="57"/>
        <v>Luxury</v>
      </c>
    </row>
    <row r="1811" spans="1:18" x14ac:dyDescent="0.35">
      <c r="A1811">
        <v>12721085</v>
      </c>
      <c r="B1811" t="s">
        <v>3725</v>
      </c>
      <c r="C1811">
        <v>44490</v>
      </c>
      <c r="D1811" t="s">
        <v>17</v>
      </c>
      <c r="E1811" t="s">
        <v>905</v>
      </c>
      <c r="F1811" t="s">
        <v>1930</v>
      </c>
      <c r="G1811" t="s">
        <v>3726</v>
      </c>
      <c r="H1811">
        <v>2016</v>
      </c>
      <c r="I1811">
        <v>8980</v>
      </c>
      <c r="J1811" t="s">
        <v>106</v>
      </c>
      <c r="K1811" t="s">
        <v>22</v>
      </c>
      <c r="L1811" t="s">
        <v>23</v>
      </c>
      <c r="M1811" t="s">
        <v>24</v>
      </c>
      <c r="N1811">
        <v>2694</v>
      </c>
      <c r="O1811" t="s">
        <v>47</v>
      </c>
      <c r="P1811">
        <v>2</v>
      </c>
      <c r="Q1811">
        <f t="shared" si="56"/>
        <v>8</v>
      </c>
      <c r="R1811" t="str">
        <f t="shared" si="57"/>
        <v>Luxury</v>
      </c>
    </row>
    <row r="1812" spans="1:18" x14ac:dyDescent="0.35">
      <c r="A1812">
        <v>12721098</v>
      </c>
      <c r="B1812" t="s">
        <v>2732</v>
      </c>
      <c r="C1812">
        <v>37990</v>
      </c>
      <c r="D1812" t="s">
        <v>88</v>
      </c>
      <c r="E1812" t="s">
        <v>94</v>
      </c>
      <c r="F1812" t="s">
        <v>2733</v>
      </c>
      <c r="G1812" t="s">
        <v>2734</v>
      </c>
      <c r="H1812">
        <v>2018</v>
      </c>
      <c r="I1812">
        <v>141367</v>
      </c>
      <c r="J1812" t="s">
        <v>21</v>
      </c>
      <c r="K1812" t="s">
        <v>22</v>
      </c>
      <c r="L1812" t="s">
        <v>31</v>
      </c>
      <c r="M1812" t="s">
        <v>24</v>
      </c>
      <c r="N1812">
        <v>2199</v>
      </c>
      <c r="O1812" t="s">
        <v>33</v>
      </c>
      <c r="P1812">
        <v>7</v>
      </c>
      <c r="Q1812">
        <f t="shared" si="56"/>
        <v>6</v>
      </c>
      <c r="R1812" t="str">
        <f t="shared" si="57"/>
        <v>Mid-range</v>
      </c>
    </row>
    <row r="1813" spans="1:18" x14ac:dyDescent="0.35">
      <c r="A1813">
        <v>12721196</v>
      </c>
      <c r="B1813" t="s">
        <v>3727</v>
      </c>
      <c r="C1813">
        <v>31500</v>
      </c>
      <c r="D1813" t="s">
        <v>88</v>
      </c>
      <c r="E1813" t="s">
        <v>108</v>
      </c>
      <c r="F1813" t="s">
        <v>109</v>
      </c>
      <c r="G1813" t="s">
        <v>110</v>
      </c>
      <c r="H1813">
        <v>2017</v>
      </c>
      <c r="I1813">
        <v>95341</v>
      </c>
      <c r="J1813" t="s">
        <v>21</v>
      </c>
      <c r="K1813" t="s">
        <v>22</v>
      </c>
      <c r="L1813" t="s">
        <v>31</v>
      </c>
      <c r="M1813" t="s">
        <v>24</v>
      </c>
      <c r="N1813">
        <v>1995</v>
      </c>
      <c r="O1813" t="s">
        <v>47</v>
      </c>
      <c r="P1813">
        <v>5</v>
      </c>
      <c r="Q1813">
        <f t="shared" si="56"/>
        <v>7</v>
      </c>
      <c r="R1813" t="str">
        <f t="shared" si="57"/>
        <v>Mid-range</v>
      </c>
    </row>
    <row r="1814" spans="1:18" x14ac:dyDescent="0.35">
      <c r="A1814">
        <v>12721200</v>
      </c>
      <c r="B1814" t="s">
        <v>3728</v>
      </c>
      <c r="C1814">
        <v>44650</v>
      </c>
      <c r="D1814" t="s">
        <v>127</v>
      </c>
      <c r="E1814" t="s">
        <v>3729</v>
      </c>
      <c r="F1814" t="s">
        <v>3730</v>
      </c>
      <c r="G1814" t="s">
        <v>3731</v>
      </c>
      <c r="H1814">
        <v>2021</v>
      </c>
      <c r="I1814">
        <v>8017</v>
      </c>
      <c r="J1814" t="s">
        <v>21</v>
      </c>
      <c r="K1814" t="s">
        <v>22</v>
      </c>
      <c r="L1814" t="s">
        <v>540</v>
      </c>
      <c r="M1814" t="s">
        <v>24</v>
      </c>
      <c r="N1814">
        <v>1998</v>
      </c>
      <c r="O1814" t="s">
        <v>135</v>
      </c>
      <c r="P1814">
        <v>5</v>
      </c>
      <c r="Q1814">
        <f t="shared" si="56"/>
        <v>3</v>
      </c>
      <c r="R1814" t="str">
        <f t="shared" si="57"/>
        <v>Luxury</v>
      </c>
    </row>
    <row r="1815" spans="1:18" x14ac:dyDescent="0.35">
      <c r="A1815">
        <v>12721206</v>
      </c>
      <c r="B1815" t="s">
        <v>3732</v>
      </c>
      <c r="C1815">
        <v>45690</v>
      </c>
      <c r="D1815" t="s">
        <v>328</v>
      </c>
      <c r="E1815" t="s">
        <v>329</v>
      </c>
      <c r="F1815" t="s">
        <v>2865</v>
      </c>
      <c r="G1815" t="s">
        <v>211</v>
      </c>
      <c r="H1815">
        <v>2017</v>
      </c>
      <c r="I1815">
        <v>101960</v>
      </c>
      <c r="J1815" t="s">
        <v>86</v>
      </c>
      <c r="K1815" t="s">
        <v>81</v>
      </c>
      <c r="L1815" t="s">
        <v>64</v>
      </c>
      <c r="M1815" t="s">
        <v>24</v>
      </c>
      <c r="N1815">
        <v>1996</v>
      </c>
      <c r="O1815" t="s">
        <v>33</v>
      </c>
      <c r="P1815">
        <v>4</v>
      </c>
      <c r="Q1815">
        <f t="shared" si="56"/>
        <v>7</v>
      </c>
      <c r="R1815" t="str">
        <f t="shared" si="57"/>
        <v>Luxury</v>
      </c>
    </row>
    <row r="1816" spans="1:18" x14ac:dyDescent="0.35">
      <c r="A1816">
        <v>12721265</v>
      </c>
      <c r="B1816" t="s">
        <v>3733</v>
      </c>
      <c r="C1816">
        <v>15667</v>
      </c>
      <c r="D1816" t="s">
        <v>188</v>
      </c>
      <c r="E1816" t="s">
        <v>333</v>
      </c>
      <c r="F1816" t="s">
        <v>1914</v>
      </c>
      <c r="G1816" t="s">
        <v>3734</v>
      </c>
      <c r="H1816">
        <v>2012</v>
      </c>
      <c r="I1816">
        <v>157923</v>
      </c>
      <c r="J1816" t="s">
        <v>21</v>
      </c>
      <c r="K1816" t="s">
        <v>22</v>
      </c>
      <c r="L1816" t="s">
        <v>23</v>
      </c>
      <c r="M1816" t="s">
        <v>24</v>
      </c>
      <c r="N1816">
        <v>3470</v>
      </c>
      <c r="O1816" t="s">
        <v>25</v>
      </c>
      <c r="P1816">
        <v>8</v>
      </c>
      <c r="Q1816">
        <f t="shared" si="56"/>
        <v>12</v>
      </c>
      <c r="R1816" t="str">
        <f t="shared" si="57"/>
        <v>Mid-range</v>
      </c>
    </row>
    <row r="1817" spans="1:18" x14ac:dyDescent="0.35">
      <c r="A1817">
        <v>12721282</v>
      </c>
      <c r="B1817" t="s">
        <v>3735</v>
      </c>
      <c r="C1817">
        <v>26990</v>
      </c>
      <c r="D1817" t="s">
        <v>328</v>
      </c>
      <c r="E1817" t="s">
        <v>598</v>
      </c>
      <c r="F1817" t="s">
        <v>330</v>
      </c>
      <c r="G1817" t="s">
        <v>211</v>
      </c>
      <c r="H1817">
        <v>2017</v>
      </c>
      <c r="I1817">
        <v>71067</v>
      </c>
      <c r="J1817" t="s">
        <v>21</v>
      </c>
      <c r="K1817" t="s">
        <v>22</v>
      </c>
      <c r="L1817" t="s">
        <v>23</v>
      </c>
      <c r="M1817" t="s">
        <v>24</v>
      </c>
      <c r="N1817">
        <v>1799</v>
      </c>
      <c r="O1817" t="s">
        <v>47</v>
      </c>
      <c r="P1817">
        <v>5</v>
      </c>
      <c r="Q1817">
        <f t="shared" si="56"/>
        <v>7</v>
      </c>
      <c r="R1817" t="str">
        <f t="shared" si="57"/>
        <v>Mid-range</v>
      </c>
    </row>
    <row r="1818" spans="1:18" x14ac:dyDescent="0.35">
      <c r="A1818">
        <v>12721289</v>
      </c>
      <c r="B1818" t="s">
        <v>3736</v>
      </c>
      <c r="C1818">
        <v>49990</v>
      </c>
      <c r="D1818" t="s">
        <v>42</v>
      </c>
      <c r="E1818" t="s">
        <v>1045</v>
      </c>
      <c r="F1818" t="s">
        <v>28</v>
      </c>
      <c r="G1818" t="s">
        <v>3737</v>
      </c>
      <c r="H1818">
        <v>2016</v>
      </c>
      <c r="I1818">
        <v>139304</v>
      </c>
      <c r="J1818" t="s">
        <v>63</v>
      </c>
      <c r="K1818" t="s">
        <v>22</v>
      </c>
      <c r="L1818" t="s">
        <v>64</v>
      </c>
      <c r="M1818" t="s">
        <v>24</v>
      </c>
      <c r="N1818">
        <v>6200</v>
      </c>
      <c r="O1818" t="s">
        <v>116</v>
      </c>
      <c r="P1818">
        <v>5</v>
      </c>
      <c r="Q1818">
        <f t="shared" si="56"/>
        <v>8</v>
      </c>
      <c r="R1818" t="str">
        <f t="shared" si="57"/>
        <v>Luxury</v>
      </c>
    </row>
    <row r="1819" spans="1:18" x14ac:dyDescent="0.35">
      <c r="A1819">
        <v>12721291</v>
      </c>
      <c r="B1819" t="s">
        <v>3738</v>
      </c>
      <c r="C1819">
        <v>19990</v>
      </c>
      <c r="D1819" t="s">
        <v>54</v>
      </c>
      <c r="E1819" t="s">
        <v>3348</v>
      </c>
      <c r="F1819" t="s">
        <v>341</v>
      </c>
      <c r="G1819" t="s">
        <v>3739</v>
      </c>
      <c r="H1819">
        <v>2012</v>
      </c>
      <c r="I1819">
        <v>87474</v>
      </c>
      <c r="J1819" t="s">
        <v>21</v>
      </c>
      <c r="K1819" t="s">
        <v>22</v>
      </c>
      <c r="L1819" t="s">
        <v>64</v>
      </c>
      <c r="M1819" t="s">
        <v>24</v>
      </c>
      <c r="N1819">
        <v>2521</v>
      </c>
      <c r="O1819" t="s">
        <v>25</v>
      </c>
      <c r="P1819">
        <v>5</v>
      </c>
      <c r="Q1819">
        <f t="shared" si="56"/>
        <v>12</v>
      </c>
      <c r="R1819" t="str">
        <f t="shared" si="57"/>
        <v>Mid-range</v>
      </c>
    </row>
    <row r="1820" spans="1:18" x14ac:dyDescent="0.35">
      <c r="A1820">
        <v>12721305</v>
      </c>
      <c r="B1820" t="s">
        <v>3740</v>
      </c>
      <c r="C1820">
        <v>24990</v>
      </c>
      <c r="D1820" t="s">
        <v>17</v>
      </c>
      <c r="E1820" t="s">
        <v>193</v>
      </c>
      <c r="F1820" t="s">
        <v>194</v>
      </c>
      <c r="G1820" t="s">
        <v>195</v>
      </c>
      <c r="H1820">
        <v>2013</v>
      </c>
      <c r="I1820">
        <v>150715</v>
      </c>
      <c r="J1820" t="s">
        <v>21</v>
      </c>
      <c r="K1820" t="s">
        <v>22</v>
      </c>
      <c r="L1820" t="s">
        <v>23</v>
      </c>
      <c r="M1820" t="s">
        <v>24</v>
      </c>
      <c r="N1820">
        <v>3456</v>
      </c>
      <c r="O1820" t="s">
        <v>116</v>
      </c>
      <c r="P1820">
        <v>5</v>
      </c>
      <c r="Q1820">
        <f t="shared" si="56"/>
        <v>11</v>
      </c>
      <c r="R1820" t="str">
        <f t="shared" si="57"/>
        <v>Mid-range</v>
      </c>
    </row>
    <row r="1821" spans="1:18" x14ac:dyDescent="0.35">
      <c r="A1821">
        <v>12721306</v>
      </c>
      <c r="B1821" t="s">
        <v>3741</v>
      </c>
      <c r="C1821">
        <v>29990</v>
      </c>
      <c r="D1821" t="s">
        <v>49</v>
      </c>
      <c r="E1821" t="s">
        <v>50</v>
      </c>
      <c r="F1821" t="s">
        <v>3742</v>
      </c>
      <c r="G1821" t="s">
        <v>1621</v>
      </c>
      <c r="H1821">
        <v>2017</v>
      </c>
      <c r="I1821">
        <v>81649</v>
      </c>
      <c r="J1821" t="s">
        <v>21</v>
      </c>
      <c r="K1821" t="s">
        <v>22</v>
      </c>
      <c r="L1821" t="s">
        <v>23</v>
      </c>
      <c r="M1821" t="s">
        <v>24</v>
      </c>
      <c r="N1821">
        <v>2488</v>
      </c>
      <c r="O1821" t="s">
        <v>25</v>
      </c>
      <c r="P1821">
        <v>7</v>
      </c>
      <c r="Q1821">
        <f t="shared" si="56"/>
        <v>7</v>
      </c>
      <c r="R1821" t="str">
        <f t="shared" si="57"/>
        <v>Mid-range</v>
      </c>
    </row>
    <row r="1822" spans="1:18" x14ac:dyDescent="0.35">
      <c r="A1822">
        <v>12721308</v>
      </c>
      <c r="B1822" t="s">
        <v>2840</v>
      </c>
      <c r="C1822">
        <v>27990</v>
      </c>
      <c r="D1822" t="s">
        <v>42</v>
      </c>
      <c r="E1822" t="s">
        <v>71</v>
      </c>
      <c r="F1822" t="s">
        <v>1018</v>
      </c>
      <c r="G1822" t="s">
        <v>384</v>
      </c>
      <c r="H1822">
        <v>2008</v>
      </c>
      <c r="I1822">
        <v>69864</v>
      </c>
      <c r="J1822" t="s">
        <v>427</v>
      </c>
      <c r="K1822" t="s">
        <v>81</v>
      </c>
      <c r="L1822" t="s">
        <v>23</v>
      </c>
      <c r="M1822" t="s">
        <v>24</v>
      </c>
      <c r="N1822">
        <v>3564</v>
      </c>
      <c r="O1822" t="s">
        <v>732</v>
      </c>
      <c r="P1822">
        <v>2</v>
      </c>
      <c r="Q1822">
        <f t="shared" si="56"/>
        <v>16</v>
      </c>
      <c r="R1822" t="str">
        <f t="shared" si="57"/>
        <v>Mid-range</v>
      </c>
    </row>
    <row r="1823" spans="1:18" x14ac:dyDescent="0.35">
      <c r="A1823">
        <v>12721310</v>
      </c>
      <c r="B1823" t="s">
        <v>3743</v>
      </c>
      <c r="C1823">
        <v>26990</v>
      </c>
      <c r="D1823" t="s">
        <v>88</v>
      </c>
      <c r="E1823" t="s">
        <v>953</v>
      </c>
      <c r="F1823" t="s">
        <v>2345</v>
      </c>
      <c r="G1823" t="s">
        <v>3744</v>
      </c>
      <c r="H1823">
        <v>2012</v>
      </c>
      <c r="I1823">
        <v>76774</v>
      </c>
      <c r="J1823" t="s">
        <v>393</v>
      </c>
      <c r="K1823" t="s">
        <v>22</v>
      </c>
      <c r="L1823" t="s">
        <v>23</v>
      </c>
      <c r="M1823" t="s">
        <v>24</v>
      </c>
      <c r="N1823">
        <v>1591</v>
      </c>
      <c r="O1823" t="s">
        <v>151</v>
      </c>
      <c r="P1823">
        <v>4</v>
      </c>
      <c r="Q1823">
        <f t="shared" si="56"/>
        <v>12</v>
      </c>
      <c r="R1823" t="str">
        <f t="shared" si="57"/>
        <v>Mid-range</v>
      </c>
    </row>
    <row r="1824" spans="1:18" x14ac:dyDescent="0.35">
      <c r="A1824">
        <v>12721311</v>
      </c>
      <c r="B1824" t="s">
        <v>3745</v>
      </c>
      <c r="C1824">
        <v>29990</v>
      </c>
      <c r="D1824" t="s">
        <v>1798</v>
      </c>
      <c r="E1824" t="s">
        <v>2223</v>
      </c>
      <c r="F1824" t="s">
        <v>3746</v>
      </c>
      <c r="G1824" t="s">
        <v>2225</v>
      </c>
      <c r="H1824">
        <v>2015</v>
      </c>
      <c r="I1824">
        <v>91030</v>
      </c>
      <c r="J1824" t="s">
        <v>63</v>
      </c>
      <c r="K1824" t="s">
        <v>22</v>
      </c>
      <c r="L1824" t="s">
        <v>31</v>
      </c>
      <c r="M1824" t="s">
        <v>24</v>
      </c>
      <c r="N1824">
        <v>2143</v>
      </c>
      <c r="O1824" t="s">
        <v>69</v>
      </c>
      <c r="P1824">
        <v>5</v>
      </c>
      <c r="Q1824">
        <f t="shared" si="56"/>
        <v>9</v>
      </c>
      <c r="R1824" t="str">
        <f t="shared" si="57"/>
        <v>Mid-range</v>
      </c>
    </row>
    <row r="1825" spans="1:18" x14ac:dyDescent="0.35">
      <c r="A1825">
        <v>12721312</v>
      </c>
      <c r="B1825" t="s">
        <v>3747</v>
      </c>
      <c r="C1825">
        <v>11990</v>
      </c>
      <c r="D1825" t="s">
        <v>3748</v>
      </c>
      <c r="E1825" t="s">
        <v>3749</v>
      </c>
      <c r="F1825" t="s">
        <v>3750</v>
      </c>
      <c r="G1825" t="s">
        <v>3751</v>
      </c>
      <c r="H1825">
        <v>2010</v>
      </c>
      <c r="I1825">
        <v>119369</v>
      </c>
      <c r="J1825" t="s">
        <v>80</v>
      </c>
      <c r="K1825" t="s">
        <v>81</v>
      </c>
      <c r="L1825" t="s">
        <v>23</v>
      </c>
      <c r="M1825" t="s">
        <v>24</v>
      </c>
      <c r="N1825">
        <v>2378</v>
      </c>
      <c r="O1825" t="s">
        <v>116</v>
      </c>
      <c r="P1825">
        <v>2</v>
      </c>
      <c r="Q1825">
        <f t="shared" si="56"/>
        <v>14</v>
      </c>
      <c r="R1825" t="str">
        <f t="shared" si="57"/>
        <v>Mid-range</v>
      </c>
    </row>
    <row r="1826" spans="1:18" x14ac:dyDescent="0.35">
      <c r="A1826">
        <v>12721315</v>
      </c>
      <c r="B1826" t="s">
        <v>3752</v>
      </c>
      <c r="C1826">
        <v>32990</v>
      </c>
      <c r="D1826" t="s">
        <v>54</v>
      </c>
      <c r="E1826" t="s">
        <v>118</v>
      </c>
      <c r="F1826" t="s">
        <v>903</v>
      </c>
      <c r="G1826" t="s">
        <v>120</v>
      </c>
      <c r="H1826">
        <v>2009</v>
      </c>
      <c r="I1826">
        <v>127249</v>
      </c>
      <c r="J1826" t="s">
        <v>427</v>
      </c>
      <c r="K1826" t="s">
        <v>22</v>
      </c>
      <c r="L1826" t="s">
        <v>23</v>
      </c>
      <c r="M1826" t="s">
        <v>24</v>
      </c>
      <c r="N1826">
        <v>3984</v>
      </c>
      <c r="O1826" t="s">
        <v>33</v>
      </c>
      <c r="P1826">
        <v>2</v>
      </c>
      <c r="Q1826">
        <f t="shared" si="56"/>
        <v>15</v>
      </c>
      <c r="R1826" t="str">
        <f t="shared" si="57"/>
        <v>Mid-range</v>
      </c>
    </row>
    <row r="1827" spans="1:18" x14ac:dyDescent="0.35">
      <c r="A1827">
        <v>12721317</v>
      </c>
      <c r="B1827" t="s">
        <v>3753</v>
      </c>
      <c r="C1827">
        <v>17990</v>
      </c>
      <c r="D1827" t="s">
        <v>17</v>
      </c>
      <c r="E1827" t="s">
        <v>1779</v>
      </c>
      <c r="F1827" t="s">
        <v>1791</v>
      </c>
      <c r="G1827" t="s">
        <v>1792</v>
      </c>
      <c r="H1827">
        <v>2009</v>
      </c>
      <c r="I1827">
        <v>156014</v>
      </c>
      <c r="J1827" t="s">
        <v>21</v>
      </c>
      <c r="K1827" t="s">
        <v>22</v>
      </c>
      <c r="L1827" t="s">
        <v>23</v>
      </c>
      <c r="M1827" t="s">
        <v>24</v>
      </c>
      <c r="N1827">
        <v>2362</v>
      </c>
      <c r="O1827" t="s">
        <v>33</v>
      </c>
      <c r="P1827">
        <v>8</v>
      </c>
      <c r="Q1827">
        <f t="shared" si="56"/>
        <v>15</v>
      </c>
      <c r="R1827" t="str">
        <f t="shared" si="57"/>
        <v>Mid-range</v>
      </c>
    </row>
    <row r="1828" spans="1:18" x14ac:dyDescent="0.35">
      <c r="A1828">
        <v>12721320</v>
      </c>
      <c r="B1828" t="s">
        <v>3754</v>
      </c>
      <c r="C1828">
        <v>26990</v>
      </c>
      <c r="D1828" t="s">
        <v>42</v>
      </c>
      <c r="E1828" t="s">
        <v>1045</v>
      </c>
      <c r="F1828" t="s">
        <v>28</v>
      </c>
      <c r="G1828" t="s">
        <v>3755</v>
      </c>
      <c r="H1828">
        <v>2011</v>
      </c>
      <c r="I1828">
        <v>200070</v>
      </c>
      <c r="J1828" t="s">
        <v>63</v>
      </c>
      <c r="K1828" t="s">
        <v>22</v>
      </c>
      <c r="L1828" t="s">
        <v>64</v>
      </c>
      <c r="M1828" t="s">
        <v>24</v>
      </c>
      <c r="N1828">
        <v>5967</v>
      </c>
      <c r="O1828" t="s">
        <v>47</v>
      </c>
      <c r="P1828">
        <v>5</v>
      </c>
      <c r="Q1828">
        <f t="shared" si="56"/>
        <v>13</v>
      </c>
      <c r="R1828" t="str">
        <f t="shared" si="57"/>
        <v>Mid-range</v>
      </c>
    </row>
    <row r="1829" spans="1:18" x14ac:dyDescent="0.35">
      <c r="A1829">
        <v>12721321</v>
      </c>
      <c r="B1829" t="s">
        <v>2707</v>
      </c>
      <c r="C1829">
        <v>29990</v>
      </c>
      <c r="D1829" t="s">
        <v>54</v>
      </c>
      <c r="E1829" t="s">
        <v>699</v>
      </c>
      <c r="F1829" t="s">
        <v>700</v>
      </c>
      <c r="G1829" t="s">
        <v>2708</v>
      </c>
      <c r="H1829">
        <v>2020</v>
      </c>
      <c r="I1829">
        <v>10119</v>
      </c>
      <c r="J1829" t="s">
        <v>86</v>
      </c>
      <c r="K1829" t="s">
        <v>22</v>
      </c>
      <c r="L1829" t="s">
        <v>64</v>
      </c>
      <c r="M1829" t="s">
        <v>24</v>
      </c>
      <c r="N1829">
        <v>999</v>
      </c>
      <c r="O1829" t="s">
        <v>69</v>
      </c>
      <c r="P1829">
        <v>5</v>
      </c>
      <c r="Q1829">
        <f t="shared" si="56"/>
        <v>4</v>
      </c>
      <c r="R1829" t="str">
        <f t="shared" si="57"/>
        <v>Mid-range</v>
      </c>
    </row>
    <row r="1830" spans="1:18" x14ac:dyDescent="0.35">
      <c r="A1830">
        <v>12721330</v>
      </c>
      <c r="B1830" t="s">
        <v>1607</v>
      </c>
      <c r="C1830">
        <v>24999</v>
      </c>
      <c r="D1830" t="s">
        <v>165</v>
      </c>
      <c r="E1830" t="s">
        <v>568</v>
      </c>
      <c r="F1830" t="s">
        <v>1608</v>
      </c>
      <c r="G1830" t="s">
        <v>834</v>
      </c>
      <c r="H1830">
        <v>2019</v>
      </c>
      <c r="I1830">
        <v>67747</v>
      </c>
      <c r="J1830" t="s">
        <v>21</v>
      </c>
      <c r="K1830" t="s">
        <v>22</v>
      </c>
      <c r="L1830" t="s">
        <v>23</v>
      </c>
      <c r="M1830" t="s">
        <v>24</v>
      </c>
      <c r="N1830">
        <v>1998</v>
      </c>
      <c r="O1830" t="s">
        <v>135</v>
      </c>
      <c r="P1830">
        <v>5</v>
      </c>
      <c r="Q1830">
        <f t="shared" si="56"/>
        <v>5</v>
      </c>
      <c r="R1830" t="str">
        <f t="shared" si="57"/>
        <v>Mid-range</v>
      </c>
    </row>
    <row r="1831" spans="1:18" x14ac:dyDescent="0.35">
      <c r="A1831">
        <v>12721404</v>
      </c>
      <c r="B1831" t="s">
        <v>3756</v>
      </c>
      <c r="C1831">
        <v>16990</v>
      </c>
      <c r="D1831" t="s">
        <v>17</v>
      </c>
      <c r="E1831" t="s">
        <v>262</v>
      </c>
      <c r="F1831" t="s">
        <v>263</v>
      </c>
      <c r="G1831" t="s">
        <v>1668</v>
      </c>
      <c r="H1831">
        <v>2013</v>
      </c>
      <c r="I1831">
        <v>111679</v>
      </c>
      <c r="J1831" t="s">
        <v>86</v>
      </c>
      <c r="K1831" t="s">
        <v>22</v>
      </c>
      <c r="L1831" t="s">
        <v>23</v>
      </c>
      <c r="M1831" t="s">
        <v>24</v>
      </c>
      <c r="N1831">
        <v>1798</v>
      </c>
      <c r="O1831" t="s">
        <v>116</v>
      </c>
      <c r="P1831">
        <v>5</v>
      </c>
      <c r="Q1831">
        <f t="shared" si="56"/>
        <v>11</v>
      </c>
      <c r="R1831" t="str">
        <f t="shared" si="57"/>
        <v>Mid-range</v>
      </c>
    </row>
    <row r="1832" spans="1:18" x14ac:dyDescent="0.35">
      <c r="A1832">
        <v>12721406</v>
      </c>
      <c r="B1832" t="s">
        <v>968</v>
      </c>
      <c r="C1832">
        <v>44990</v>
      </c>
      <c r="D1832" t="s">
        <v>188</v>
      </c>
      <c r="E1832" t="s">
        <v>969</v>
      </c>
      <c r="F1832" t="s">
        <v>970</v>
      </c>
      <c r="G1832" t="s">
        <v>971</v>
      </c>
      <c r="H1832">
        <v>2018</v>
      </c>
      <c r="I1832">
        <v>105142</v>
      </c>
      <c r="J1832" t="s">
        <v>63</v>
      </c>
      <c r="K1832" t="s">
        <v>22</v>
      </c>
      <c r="L1832" t="s">
        <v>23</v>
      </c>
      <c r="M1832" t="s">
        <v>24</v>
      </c>
      <c r="N1832">
        <v>1998</v>
      </c>
      <c r="O1832" t="s">
        <v>135</v>
      </c>
      <c r="P1832">
        <v>5</v>
      </c>
      <c r="Q1832">
        <f t="shared" si="56"/>
        <v>6</v>
      </c>
      <c r="R1832" t="str">
        <f t="shared" si="57"/>
        <v>Luxury</v>
      </c>
    </row>
    <row r="1833" spans="1:18" x14ac:dyDescent="0.35">
      <c r="A1833">
        <v>12721407</v>
      </c>
      <c r="B1833" t="s">
        <v>3757</v>
      </c>
      <c r="C1833">
        <v>49990</v>
      </c>
      <c r="D1833" t="s">
        <v>42</v>
      </c>
      <c r="E1833" t="s">
        <v>292</v>
      </c>
      <c r="F1833" t="s">
        <v>3758</v>
      </c>
      <c r="G1833" t="s">
        <v>2925</v>
      </c>
      <c r="H1833">
        <v>2019</v>
      </c>
      <c r="I1833">
        <v>90792</v>
      </c>
      <c r="J1833" t="s">
        <v>21</v>
      </c>
      <c r="K1833" t="s">
        <v>22</v>
      </c>
      <c r="L1833" t="s">
        <v>31</v>
      </c>
      <c r="M1833" t="s">
        <v>24</v>
      </c>
      <c r="N1833">
        <v>2776</v>
      </c>
      <c r="O1833" t="s">
        <v>47</v>
      </c>
      <c r="P1833">
        <v>7</v>
      </c>
      <c r="Q1833">
        <f t="shared" si="56"/>
        <v>5</v>
      </c>
      <c r="R1833" t="str">
        <f t="shared" si="57"/>
        <v>Luxury</v>
      </c>
    </row>
    <row r="1834" spans="1:18" x14ac:dyDescent="0.35">
      <c r="A1834">
        <v>12721420</v>
      </c>
      <c r="B1834" t="s">
        <v>3759</v>
      </c>
      <c r="C1834">
        <v>21000</v>
      </c>
      <c r="D1834" t="s">
        <v>17</v>
      </c>
      <c r="E1834" t="s">
        <v>193</v>
      </c>
      <c r="F1834" t="s">
        <v>1715</v>
      </c>
      <c r="G1834" t="s">
        <v>195</v>
      </c>
      <c r="H1834">
        <v>2012</v>
      </c>
      <c r="I1834">
        <v>176000</v>
      </c>
      <c r="J1834" t="s">
        <v>21</v>
      </c>
      <c r="K1834" t="s">
        <v>22</v>
      </c>
      <c r="L1834" t="s">
        <v>23</v>
      </c>
      <c r="M1834" t="s">
        <v>24</v>
      </c>
      <c r="N1834">
        <v>3456</v>
      </c>
      <c r="O1834" t="s">
        <v>25</v>
      </c>
      <c r="P1834">
        <v>7</v>
      </c>
      <c r="Q1834">
        <f t="shared" si="56"/>
        <v>12</v>
      </c>
      <c r="R1834" t="str">
        <f t="shared" si="57"/>
        <v>Mid-range</v>
      </c>
    </row>
    <row r="1835" spans="1:18" x14ac:dyDescent="0.35">
      <c r="A1835">
        <v>12721433</v>
      </c>
      <c r="B1835" t="s">
        <v>3760</v>
      </c>
      <c r="C1835">
        <v>21975</v>
      </c>
      <c r="D1835" t="s">
        <v>49</v>
      </c>
      <c r="E1835" t="s">
        <v>148</v>
      </c>
      <c r="F1835" t="s">
        <v>3333</v>
      </c>
      <c r="G1835" t="s">
        <v>3761</v>
      </c>
      <c r="H1835">
        <v>2009</v>
      </c>
      <c r="I1835">
        <v>296199</v>
      </c>
      <c r="J1835" t="s">
        <v>3762</v>
      </c>
      <c r="K1835" t="s">
        <v>81</v>
      </c>
      <c r="L1835" t="s">
        <v>31</v>
      </c>
      <c r="M1835" t="s">
        <v>24</v>
      </c>
      <c r="N1835">
        <v>2953</v>
      </c>
      <c r="O1835" t="s">
        <v>47</v>
      </c>
      <c r="P1835">
        <v>3</v>
      </c>
      <c r="Q1835">
        <f t="shared" si="56"/>
        <v>15</v>
      </c>
      <c r="R1835" t="str">
        <f t="shared" si="57"/>
        <v>Mid-range</v>
      </c>
    </row>
    <row r="1836" spans="1:18" x14ac:dyDescent="0.35">
      <c r="A1836">
        <v>12721437</v>
      </c>
      <c r="B1836" t="s">
        <v>3763</v>
      </c>
      <c r="C1836">
        <v>49888</v>
      </c>
      <c r="D1836" t="s">
        <v>17</v>
      </c>
      <c r="E1836" t="s">
        <v>157</v>
      </c>
      <c r="F1836" t="s">
        <v>158</v>
      </c>
      <c r="G1836" t="s">
        <v>1509</v>
      </c>
      <c r="H1836">
        <v>2015</v>
      </c>
      <c r="I1836">
        <v>99637</v>
      </c>
      <c r="J1836" t="s">
        <v>21</v>
      </c>
      <c r="K1836" t="s">
        <v>22</v>
      </c>
      <c r="L1836" t="s">
        <v>31</v>
      </c>
      <c r="M1836" t="s">
        <v>24</v>
      </c>
      <c r="N1836">
        <v>2753</v>
      </c>
      <c r="O1836" t="s">
        <v>135</v>
      </c>
      <c r="P1836">
        <v>7</v>
      </c>
      <c r="Q1836">
        <f t="shared" si="56"/>
        <v>9</v>
      </c>
      <c r="R1836" t="str">
        <f t="shared" si="57"/>
        <v>Luxury</v>
      </c>
    </row>
    <row r="1837" spans="1:18" x14ac:dyDescent="0.35">
      <c r="A1837">
        <v>12721441</v>
      </c>
      <c r="B1837" t="s">
        <v>3764</v>
      </c>
      <c r="C1837">
        <v>45990</v>
      </c>
      <c r="D1837" t="s">
        <v>42</v>
      </c>
      <c r="E1837" t="s">
        <v>292</v>
      </c>
      <c r="F1837" t="s">
        <v>293</v>
      </c>
      <c r="G1837" t="s">
        <v>3428</v>
      </c>
      <c r="H1837">
        <v>2020</v>
      </c>
      <c r="I1837">
        <v>124121</v>
      </c>
      <c r="J1837" t="s">
        <v>21</v>
      </c>
      <c r="K1837" t="s">
        <v>22</v>
      </c>
      <c r="L1837" t="s">
        <v>31</v>
      </c>
      <c r="M1837" t="s">
        <v>24</v>
      </c>
      <c r="N1837">
        <v>2776</v>
      </c>
      <c r="O1837" t="s">
        <v>116</v>
      </c>
      <c r="P1837">
        <v>7</v>
      </c>
      <c r="Q1837">
        <f t="shared" si="56"/>
        <v>4</v>
      </c>
      <c r="R1837" t="str">
        <f t="shared" si="57"/>
        <v>Luxury</v>
      </c>
    </row>
    <row r="1838" spans="1:18" x14ac:dyDescent="0.35">
      <c r="A1838">
        <v>12721442</v>
      </c>
      <c r="B1838" t="s">
        <v>3765</v>
      </c>
      <c r="C1838">
        <v>11990</v>
      </c>
      <c r="D1838" t="s">
        <v>127</v>
      </c>
      <c r="E1838">
        <v>2</v>
      </c>
      <c r="F1838" t="s">
        <v>128</v>
      </c>
      <c r="G1838" t="s">
        <v>3766</v>
      </c>
      <c r="H1838">
        <v>2013</v>
      </c>
      <c r="I1838">
        <v>65356</v>
      </c>
      <c r="J1838" t="s">
        <v>86</v>
      </c>
      <c r="K1838" t="s">
        <v>81</v>
      </c>
      <c r="L1838" t="s">
        <v>23</v>
      </c>
      <c r="M1838" t="s">
        <v>24</v>
      </c>
      <c r="N1838">
        <v>1498</v>
      </c>
      <c r="O1838" t="s">
        <v>33</v>
      </c>
      <c r="P1838">
        <v>5</v>
      </c>
      <c r="Q1838">
        <f t="shared" si="56"/>
        <v>11</v>
      </c>
      <c r="R1838" t="str">
        <f t="shared" si="57"/>
        <v>Mid-range</v>
      </c>
    </row>
    <row r="1839" spans="1:18" x14ac:dyDescent="0.35">
      <c r="A1839">
        <v>12721443</v>
      </c>
      <c r="B1839" t="s">
        <v>3767</v>
      </c>
      <c r="C1839">
        <v>24500</v>
      </c>
      <c r="D1839" t="s">
        <v>226</v>
      </c>
      <c r="E1839" t="s">
        <v>3768</v>
      </c>
      <c r="F1839" t="s">
        <v>1930</v>
      </c>
      <c r="G1839" t="s">
        <v>3769</v>
      </c>
      <c r="H1839">
        <v>2018</v>
      </c>
      <c r="I1839">
        <v>246389</v>
      </c>
      <c r="J1839" t="s">
        <v>106</v>
      </c>
      <c r="K1839" t="s">
        <v>81</v>
      </c>
      <c r="L1839" t="s">
        <v>31</v>
      </c>
      <c r="M1839" t="s">
        <v>24</v>
      </c>
      <c r="N1839">
        <v>1595</v>
      </c>
      <c r="O1839" t="s">
        <v>47</v>
      </c>
      <c r="P1839">
        <v>3</v>
      </c>
      <c r="Q1839">
        <f t="shared" si="56"/>
        <v>6</v>
      </c>
      <c r="R1839" t="str">
        <f t="shared" si="57"/>
        <v>Mid-range</v>
      </c>
    </row>
    <row r="1840" spans="1:18" x14ac:dyDescent="0.35">
      <c r="A1840">
        <v>12721444</v>
      </c>
      <c r="B1840" t="s">
        <v>3770</v>
      </c>
      <c r="C1840">
        <v>52990</v>
      </c>
      <c r="D1840" t="s">
        <v>165</v>
      </c>
      <c r="E1840" t="s">
        <v>209</v>
      </c>
      <c r="F1840" t="s">
        <v>313</v>
      </c>
      <c r="G1840" t="s">
        <v>3771</v>
      </c>
      <c r="H1840">
        <v>2020</v>
      </c>
      <c r="I1840">
        <v>99371</v>
      </c>
      <c r="J1840" t="s">
        <v>21</v>
      </c>
      <c r="K1840" t="s">
        <v>22</v>
      </c>
      <c r="L1840" t="s">
        <v>31</v>
      </c>
      <c r="M1840" t="s">
        <v>24</v>
      </c>
      <c r="N1840">
        <v>2442</v>
      </c>
      <c r="O1840" t="s">
        <v>33</v>
      </c>
      <c r="P1840">
        <v>7</v>
      </c>
      <c r="Q1840">
        <f t="shared" si="56"/>
        <v>4</v>
      </c>
      <c r="R1840" t="str">
        <f t="shared" si="57"/>
        <v>Luxury</v>
      </c>
    </row>
    <row r="1841" spans="1:18" x14ac:dyDescent="0.35">
      <c r="A1841">
        <v>12721445</v>
      </c>
      <c r="B1841" t="s">
        <v>3772</v>
      </c>
      <c r="C1841">
        <v>27990</v>
      </c>
      <c r="D1841" t="s">
        <v>49</v>
      </c>
      <c r="E1841" t="s">
        <v>50</v>
      </c>
      <c r="F1841" t="s">
        <v>2765</v>
      </c>
      <c r="G1841" t="s">
        <v>52</v>
      </c>
      <c r="H1841">
        <v>2018</v>
      </c>
      <c r="I1841">
        <v>95028</v>
      </c>
      <c r="J1841" t="s">
        <v>21</v>
      </c>
      <c r="K1841" t="s">
        <v>22</v>
      </c>
      <c r="L1841" t="s">
        <v>23</v>
      </c>
      <c r="M1841" t="s">
        <v>24</v>
      </c>
      <c r="N1841">
        <v>2488</v>
      </c>
      <c r="O1841" t="s">
        <v>25</v>
      </c>
      <c r="P1841">
        <v>5</v>
      </c>
      <c r="Q1841">
        <f t="shared" si="56"/>
        <v>6</v>
      </c>
      <c r="R1841" t="str">
        <f t="shared" si="57"/>
        <v>Mid-range</v>
      </c>
    </row>
    <row r="1842" spans="1:18" x14ac:dyDescent="0.35">
      <c r="A1842">
        <v>12721483</v>
      </c>
      <c r="B1842" t="s">
        <v>3773</v>
      </c>
      <c r="C1842">
        <v>23990</v>
      </c>
      <c r="D1842" t="s">
        <v>127</v>
      </c>
      <c r="E1842" t="s">
        <v>466</v>
      </c>
      <c r="F1842" t="s">
        <v>3774</v>
      </c>
      <c r="G1842" t="s">
        <v>211</v>
      </c>
      <c r="H1842">
        <v>2016</v>
      </c>
      <c r="I1842">
        <v>140166</v>
      </c>
      <c r="J1842" t="s">
        <v>21</v>
      </c>
      <c r="K1842" t="s">
        <v>22</v>
      </c>
      <c r="L1842" t="s">
        <v>31</v>
      </c>
      <c r="M1842" t="s">
        <v>24</v>
      </c>
      <c r="N1842">
        <v>2191</v>
      </c>
      <c r="O1842" t="s">
        <v>116</v>
      </c>
      <c r="P1842">
        <v>5</v>
      </c>
      <c r="Q1842">
        <f t="shared" si="56"/>
        <v>8</v>
      </c>
      <c r="R1842" t="str">
        <f t="shared" si="57"/>
        <v>Mid-range</v>
      </c>
    </row>
    <row r="1843" spans="1:18" x14ac:dyDescent="0.35">
      <c r="A1843">
        <v>12721510</v>
      </c>
      <c r="B1843" t="s">
        <v>3775</v>
      </c>
      <c r="C1843">
        <v>49800</v>
      </c>
      <c r="D1843" t="s">
        <v>17</v>
      </c>
      <c r="E1843" t="s">
        <v>905</v>
      </c>
      <c r="F1843" t="s">
        <v>1973</v>
      </c>
      <c r="G1843" t="s">
        <v>3776</v>
      </c>
      <c r="H1843">
        <v>2014</v>
      </c>
      <c r="I1843">
        <v>115829</v>
      </c>
      <c r="J1843" t="s">
        <v>1975</v>
      </c>
      <c r="K1843" t="s">
        <v>22</v>
      </c>
      <c r="L1843" t="s">
        <v>31</v>
      </c>
      <c r="M1843" t="s">
        <v>24</v>
      </c>
      <c r="N1843">
        <v>2982</v>
      </c>
      <c r="O1843" t="s">
        <v>47</v>
      </c>
      <c r="P1843">
        <v>14</v>
      </c>
      <c r="Q1843">
        <f t="shared" si="56"/>
        <v>10</v>
      </c>
      <c r="R1843" t="str">
        <f t="shared" si="57"/>
        <v>Luxury</v>
      </c>
    </row>
    <row r="1844" spans="1:18" x14ac:dyDescent="0.35">
      <c r="A1844">
        <v>12721554</v>
      </c>
      <c r="B1844" t="s">
        <v>3777</v>
      </c>
      <c r="C1844">
        <v>79987</v>
      </c>
      <c r="D1844" t="s">
        <v>17</v>
      </c>
      <c r="E1844" t="s">
        <v>157</v>
      </c>
      <c r="F1844" t="s">
        <v>818</v>
      </c>
      <c r="G1844" t="s">
        <v>819</v>
      </c>
      <c r="H1844">
        <v>2018</v>
      </c>
      <c r="I1844">
        <v>82186</v>
      </c>
      <c r="J1844" t="s">
        <v>21</v>
      </c>
      <c r="K1844" t="s">
        <v>22</v>
      </c>
      <c r="L1844" t="s">
        <v>31</v>
      </c>
      <c r="M1844" t="s">
        <v>24</v>
      </c>
      <c r="N1844">
        <v>2755</v>
      </c>
      <c r="O1844" t="s">
        <v>25</v>
      </c>
      <c r="P1844">
        <v>7</v>
      </c>
      <c r="Q1844">
        <f t="shared" si="56"/>
        <v>6</v>
      </c>
      <c r="R1844" t="str">
        <f t="shared" si="57"/>
        <v>Luxury</v>
      </c>
    </row>
    <row r="1845" spans="1:18" x14ac:dyDescent="0.35">
      <c r="A1845">
        <v>12721565</v>
      </c>
      <c r="B1845" t="s">
        <v>3778</v>
      </c>
      <c r="C1845">
        <v>36888</v>
      </c>
      <c r="D1845" t="s">
        <v>112</v>
      </c>
      <c r="E1845" t="s">
        <v>3779</v>
      </c>
      <c r="F1845" t="s">
        <v>114</v>
      </c>
      <c r="G1845" t="s">
        <v>3780</v>
      </c>
      <c r="H1845">
        <v>2015</v>
      </c>
      <c r="I1845">
        <v>101000</v>
      </c>
      <c r="J1845" t="s">
        <v>63</v>
      </c>
      <c r="K1845" t="s">
        <v>22</v>
      </c>
      <c r="L1845" t="s">
        <v>64</v>
      </c>
      <c r="M1845" t="s">
        <v>24</v>
      </c>
      <c r="N1845">
        <v>1998</v>
      </c>
      <c r="O1845" t="s">
        <v>116</v>
      </c>
      <c r="P1845">
        <v>5</v>
      </c>
      <c r="Q1845">
        <f t="shared" si="56"/>
        <v>9</v>
      </c>
      <c r="R1845" t="str">
        <f t="shared" si="57"/>
        <v>Mid-range</v>
      </c>
    </row>
    <row r="1846" spans="1:18" x14ac:dyDescent="0.35">
      <c r="A1846">
        <v>12721615</v>
      </c>
      <c r="B1846" t="s">
        <v>3781</v>
      </c>
      <c r="C1846">
        <v>7990</v>
      </c>
      <c r="D1846" t="s">
        <v>188</v>
      </c>
      <c r="E1846" t="s">
        <v>594</v>
      </c>
      <c r="F1846" t="s">
        <v>3782</v>
      </c>
      <c r="G1846" t="s">
        <v>3016</v>
      </c>
      <c r="H1846">
        <v>2009</v>
      </c>
      <c r="I1846">
        <v>161000</v>
      </c>
      <c r="J1846" t="s">
        <v>21</v>
      </c>
      <c r="K1846" t="s">
        <v>22</v>
      </c>
      <c r="L1846" t="s">
        <v>31</v>
      </c>
      <c r="M1846" t="s">
        <v>24</v>
      </c>
      <c r="N1846">
        <v>2497</v>
      </c>
      <c r="O1846" t="s">
        <v>33</v>
      </c>
      <c r="P1846">
        <v>5</v>
      </c>
      <c r="Q1846">
        <f t="shared" si="56"/>
        <v>15</v>
      </c>
      <c r="R1846" t="str">
        <f t="shared" si="57"/>
        <v>Budget</v>
      </c>
    </row>
    <row r="1847" spans="1:18" x14ac:dyDescent="0.35">
      <c r="A1847">
        <v>12721629</v>
      </c>
      <c r="B1847" t="s">
        <v>3783</v>
      </c>
      <c r="C1847">
        <v>44990</v>
      </c>
      <c r="D1847" t="s">
        <v>42</v>
      </c>
      <c r="E1847" t="s">
        <v>179</v>
      </c>
      <c r="F1847" t="s">
        <v>798</v>
      </c>
      <c r="G1847" t="s">
        <v>294</v>
      </c>
      <c r="H1847">
        <v>2017</v>
      </c>
      <c r="I1847">
        <v>128010</v>
      </c>
      <c r="J1847" t="s">
        <v>205</v>
      </c>
      <c r="K1847" t="s">
        <v>22</v>
      </c>
      <c r="L1847" t="s">
        <v>31</v>
      </c>
      <c r="M1847" t="s">
        <v>24</v>
      </c>
      <c r="N1847">
        <v>2776</v>
      </c>
      <c r="O1847" t="s">
        <v>25</v>
      </c>
      <c r="P1847">
        <v>5</v>
      </c>
      <c r="Q1847">
        <f t="shared" si="56"/>
        <v>7</v>
      </c>
      <c r="R1847" t="str">
        <f t="shared" si="57"/>
        <v>Luxury</v>
      </c>
    </row>
    <row r="1848" spans="1:18" x14ac:dyDescent="0.35">
      <c r="A1848">
        <v>12721658</v>
      </c>
      <c r="B1848" t="s">
        <v>3784</v>
      </c>
      <c r="C1848">
        <v>26750</v>
      </c>
      <c r="D1848" t="s">
        <v>127</v>
      </c>
      <c r="E1848" t="s">
        <v>466</v>
      </c>
      <c r="F1848" t="s">
        <v>1197</v>
      </c>
      <c r="G1848" t="s">
        <v>211</v>
      </c>
      <c r="H1848">
        <v>2017</v>
      </c>
      <c r="I1848">
        <v>130605</v>
      </c>
      <c r="J1848" t="s">
        <v>21</v>
      </c>
      <c r="K1848" t="s">
        <v>22</v>
      </c>
      <c r="L1848" t="s">
        <v>23</v>
      </c>
      <c r="M1848" t="s">
        <v>24</v>
      </c>
      <c r="N1848">
        <v>2488</v>
      </c>
      <c r="O1848" t="s">
        <v>69</v>
      </c>
      <c r="P1848">
        <v>5</v>
      </c>
      <c r="Q1848">
        <f t="shared" si="56"/>
        <v>7</v>
      </c>
      <c r="R1848" t="str">
        <f t="shared" si="57"/>
        <v>Mid-range</v>
      </c>
    </row>
    <row r="1849" spans="1:18" x14ac:dyDescent="0.35">
      <c r="A1849">
        <v>12721663</v>
      </c>
      <c r="B1849" t="s">
        <v>3785</v>
      </c>
      <c r="C1849">
        <v>59990</v>
      </c>
      <c r="D1849" t="s">
        <v>188</v>
      </c>
      <c r="E1849" t="s">
        <v>288</v>
      </c>
      <c r="F1849" t="s">
        <v>251</v>
      </c>
      <c r="G1849" t="s">
        <v>3786</v>
      </c>
      <c r="H1849">
        <v>2022</v>
      </c>
      <c r="I1849">
        <v>33</v>
      </c>
      <c r="J1849" t="s">
        <v>21</v>
      </c>
      <c r="K1849" t="s">
        <v>22</v>
      </c>
      <c r="L1849" t="s">
        <v>31</v>
      </c>
      <c r="M1849" t="s">
        <v>24</v>
      </c>
      <c r="N1849">
        <v>2151</v>
      </c>
      <c r="O1849" t="s">
        <v>25</v>
      </c>
      <c r="P1849">
        <v>8</v>
      </c>
      <c r="Q1849">
        <f t="shared" si="56"/>
        <v>2</v>
      </c>
      <c r="R1849" t="str">
        <f t="shared" si="57"/>
        <v>Luxury</v>
      </c>
    </row>
    <row r="1850" spans="1:18" x14ac:dyDescent="0.35">
      <c r="A1850">
        <v>12721688</v>
      </c>
      <c r="B1850" t="s">
        <v>3787</v>
      </c>
      <c r="C1850">
        <v>16996</v>
      </c>
      <c r="D1850" t="s">
        <v>143</v>
      </c>
      <c r="E1850" t="s">
        <v>1109</v>
      </c>
      <c r="F1850" t="s">
        <v>2814</v>
      </c>
      <c r="G1850" t="s">
        <v>452</v>
      </c>
      <c r="H1850">
        <v>2013</v>
      </c>
      <c r="I1850">
        <v>227871</v>
      </c>
      <c r="J1850" t="s">
        <v>21</v>
      </c>
      <c r="K1850" t="s">
        <v>22</v>
      </c>
      <c r="L1850" t="s">
        <v>31</v>
      </c>
      <c r="M1850" t="s">
        <v>24</v>
      </c>
      <c r="N1850">
        <v>1998</v>
      </c>
      <c r="O1850" t="s">
        <v>47</v>
      </c>
      <c r="P1850">
        <v>5</v>
      </c>
      <c r="Q1850">
        <f t="shared" si="56"/>
        <v>11</v>
      </c>
      <c r="R1850" t="str">
        <f t="shared" si="57"/>
        <v>Mid-range</v>
      </c>
    </row>
    <row r="1851" spans="1:18" x14ac:dyDescent="0.35">
      <c r="A1851">
        <v>12721741</v>
      </c>
      <c r="B1851" t="s">
        <v>3788</v>
      </c>
      <c r="C1851">
        <v>39970</v>
      </c>
      <c r="D1851" t="s">
        <v>282</v>
      </c>
      <c r="E1851" t="s">
        <v>443</v>
      </c>
      <c r="F1851" t="s">
        <v>479</v>
      </c>
      <c r="G1851" t="s">
        <v>1353</v>
      </c>
      <c r="H1851">
        <v>2015</v>
      </c>
      <c r="I1851">
        <v>57854</v>
      </c>
      <c r="J1851" t="s">
        <v>21</v>
      </c>
      <c r="K1851" t="s">
        <v>22</v>
      </c>
      <c r="L1851" t="s">
        <v>64</v>
      </c>
      <c r="M1851" t="s">
        <v>24</v>
      </c>
      <c r="N1851">
        <v>3604</v>
      </c>
      <c r="O1851" t="s">
        <v>25</v>
      </c>
      <c r="P1851">
        <v>5</v>
      </c>
      <c r="Q1851">
        <f t="shared" si="56"/>
        <v>9</v>
      </c>
      <c r="R1851" t="str">
        <f t="shared" si="57"/>
        <v>Mid-range</v>
      </c>
    </row>
    <row r="1852" spans="1:18" x14ac:dyDescent="0.35">
      <c r="A1852">
        <v>12721742</v>
      </c>
      <c r="B1852" t="s">
        <v>1874</v>
      </c>
      <c r="C1852">
        <v>18990</v>
      </c>
      <c r="D1852" t="s">
        <v>127</v>
      </c>
      <c r="E1852">
        <v>3</v>
      </c>
      <c r="F1852" t="s">
        <v>128</v>
      </c>
      <c r="G1852" t="s">
        <v>1875</v>
      </c>
      <c r="H1852">
        <v>2017</v>
      </c>
      <c r="I1852">
        <v>115913</v>
      </c>
      <c r="J1852" t="s">
        <v>86</v>
      </c>
      <c r="K1852" t="s">
        <v>22</v>
      </c>
      <c r="L1852" t="s">
        <v>23</v>
      </c>
      <c r="M1852" t="s">
        <v>24</v>
      </c>
      <c r="N1852">
        <v>1998</v>
      </c>
      <c r="O1852" t="s">
        <v>69</v>
      </c>
      <c r="P1852">
        <v>5</v>
      </c>
      <c r="Q1852">
        <f t="shared" si="56"/>
        <v>7</v>
      </c>
      <c r="R1852" t="str">
        <f t="shared" si="57"/>
        <v>Mid-range</v>
      </c>
    </row>
    <row r="1853" spans="1:18" x14ac:dyDescent="0.35">
      <c r="A1853">
        <v>12721751</v>
      </c>
      <c r="B1853" t="s">
        <v>3789</v>
      </c>
      <c r="C1853">
        <v>46600</v>
      </c>
      <c r="D1853" t="s">
        <v>127</v>
      </c>
      <c r="E1853">
        <v>3</v>
      </c>
      <c r="F1853" t="s">
        <v>3790</v>
      </c>
      <c r="G1853" t="s">
        <v>3791</v>
      </c>
      <c r="H1853">
        <v>2021</v>
      </c>
      <c r="I1853">
        <v>12069</v>
      </c>
      <c r="J1853" t="s">
        <v>63</v>
      </c>
      <c r="K1853" t="s">
        <v>22</v>
      </c>
      <c r="L1853" t="s">
        <v>540</v>
      </c>
      <c r="M1853" t="s">
        <v>24</v>
      </c>
      <c r="N1853">
        <v>1998</v>
      </c>
      <c r="O1853" t="s">
        <v>47</v>
      </c>
      <c r="P1853">
        <v>5</v>
      </c>
      <c r="Q1853">
        <f t="shared" si="56"/>
        <v>3</v>
      </c>
      <c r="R1853" t="str">
        <f t="shared" si="57"/>
        <v>Luxury</v>
      </c>
    </row>
    <row r="1854" spans="1:18" x14ac:dyDescent="0.35">
      <c r="A1854">
        <v>12721755</v>
      </c>
      <c r="B1854" t="s">
        <v>1290</v>
      </c>
      <c r="C1854">
        <v>17999</v>
      </c>
      <c r="D1854" t="s">
        <v>42</v>
      </c>
      <c r="E1854" t="s">
        <v>179</v>
      </c>
      <c r="F1854" t="s">
        <v>775</v>
      </c>
      <c r="G1854" t="s">
        <v>1291</v>
      </c>
      <c r="H1854">
        <v>2014</v>
      </c>
      <c r="I1854">
        <v>160160</v>
      </c>
      <c r="J1854" t="s">
        <v>80</v>
      </c>
      <c r="K1854" t="s">
        <v>81</v>
      </c>
      <c r="L1854" t="s">
        <v>31</v>
      </c>
      <c r="M1854" t="s">
        <v>24</v>
      </c>
      <c r="N1854">
        <v>2776</v>
      </c>
      <c r="O1854" t="s">
        <v>47</v>
      </c>
      <c r="P1854">
        <v>2</v>
      </c>
      <c r="Q1854">
        <f t="shared" si="56"/>
        <v>10</v>
      </c>
      <c r="R1854" t="str">
        <f t="shared" si="57"/>
        <v>Mid-range</v>
      </c>
    </row>
    <row r="1855" spans="1:18" x14ac:dyDescent="0.35">
      <c r="A1855">
        <v>12721780</v>
      </c>
      <c r="B1855" t="s">
        <v>3792</v>
      </c>
      <c r="C1855">
        <v>8500</v>
      </c>
      <c r="D1855" t="s">
        <v>17</v>
      </c>
      <c r="E1855" t="s">
        <v>258</v>
      </c>
      <c r="F1855" t="s">
        <v>259</v>
      </c>
      <c r="G1855" t="s">
        <v>3793</v>
      </c>
      <c r="H1855">
        <v>1998</v>
      </c>
      <c r="I1855">
        <v>420000</v>
      </c>
      <c r="J1855" t="s">
        <v>236</v>
      </c>
      <c r="K1855" t="s">
        <v>81</v>
      </c>
      <c r="L1855" t="s">
        <v>23</v>
      </c>
      <c r="M1855" t="s">
        <v>24</v>
      </c>
      <c r="N1855">
        <v>2694</v>
      </c>
      <c r="O1855" t="s">
        <v>69</v>
      </c>
      <c r="P1855">
        <v>5</v>
      </c>
      <c r="Q1855">
        <f t="shared" si="56"/>
        <v>26</v>
      </c>
      <c r="R1855" t="str">
        <f t="shared" si="57"/>
        <v>Budget</v>
      </c>
    </row>
    <row r="1856" spans="1:18" x14ac:dyDescent="0.35">
      <c r="A1856">
        <v>12721783</v>
      </c>
      <c r="B1856" t="s">
        <v>3794</v>
      </c>
      <c r="C1856">
        <v>4995</v>
      </c>
      <c r="D1856" t="s">
        <v>88</v>
      </c>
      <c r="E1856" t="s">
        <v>2544</v>
      </c>
      <c r="F1856" t="s">
        <v>639</v>
      </c>
      <c r="G1856" t="s">
        <v>2546</v>
      </c>
      <c r="H1856">
        <v>2004</v>
      </c>
      <c r="I1856">
        <v>153277</v>
      </c>
      <c r="J1856" t="s">
        <v>86</v>
      </c>
      <c r="K1856" t="s">
        <v>22</v>
      </c>
      <c r="L1856" t="s">
        <v>23</v>
      </c>
      <c r="M1856" t="s">
        <v>24</v>
      </c>
      <c r="N1856">
        <v>1495</v>
      </c>
      <c r="O1856" t="s">
        <v>69</v>
      </c>
      <c r="P1856">
        <v>5</v>
      </c>
      <c r="Q1856">
        <f t="shared" si="56"/>
        <v>20</v>
      </c>
      <c r="R1856" t="str">
        <f t="shared" si="57"/>
        <v>Budget</v>
      </c>
    </row>
    <row r="1857" spans="1:18" x14ac:dyDescent="0.35">
      <c r="A1857">
        <v>12721797</v>
      </c>
      <c r="B1857" t="s">
        <v>3795</v>
      </c>
      <c r="C1857">
        <v>27999</v>
      </c>
      <c r="D1857" t="s">
        <v>282</v>
      </c>
      <c r="E1857" t="s">
        <v>283</v>
      </c>
      <c r="F1857" t="s">
        <v>3796</v>
      </c>
      <c r="G1857" t="s">
        <v>3797</v>
      </c>
      <c r="H1857">
        <v>2012</v>
      </c>
      <c r="I1857">
        <v>131345</v>
      </c>
      <c r="J1857" t="s">
        <v>286</v>
      </c>
      <c r="K1857" t="s">
        <v>81</v>
      </c>
      <c r="L1857" t="s">
        <v>23</v>
      </c>
      <c r="M1857" t="s">
        <v>24</v>
      </c>
      <c r="N1857">
        <v>3778</v>
      </c>
      <c r="O1857" t="s">
        <v>33</v>
      </c>
      <c r="P1857">
        <v>5</v>
      </c>
      <c r="Q1857">
        <f t="shared" si="56"/>
        <v>12</v>
      </c>
      <c r="R1857" t="str">
        <f t="shared" si="57"/>
        <v>Mid-range</v>
      </c>
    </row>
    <row r="1858" spans="1:18" x14ac:dyDescent="0.35">
      <c r="A1858">
        <v>12721832</v>
      </c>
      <c r="B1858" t="s">
        <v>335</v>
      </c>
      <c r="C1858">
        <v>38990</v>
      </c>
      <c r="D1858" t="s">
        <v>49</v>
      </c>
      <c r="E1858" t="s">
        <v>234</v>
      </c>
      <c r="F1858" t="s">
        <v>336</v>
      </c>
      <c r="G1858" t="s">
        <v>337</v>
      </c>
      <c r="H1858">
        <v>2017</v>
      </c>
      <c r="I1858">
        <v>165667</v>
      </c>
      <c r="J1858" t="s">
        <v>338</v>
      </c>
      <c r="K1858" t="s">
        <v>22</v>
      </c>
      <c r="L1858" t="s">
        <v>31</v>
      </c>
      <c r="M1858" t="s">
        <v>24</v>
      </c>
      <c r="N1858">
        <v>2298</v>
      </c>
      <c r="O1858" t="s">
        <v>47</v>
      </c>
      <c r="P1858">
        <v>5</v>
      </c>
      <c r="Q1858">
        <f t="shared" si="56"/>
        <v>7</v>
      </c>
      <c r="R1858" t="str">
        <f t="shared" si="57"/>
        <v>Mid-range</v>
      </c>
    </row>
    <row r="1859" spans="1:18" x14ac:dyDescent="0.35">
      <c r="A1859">
        <v>12721854</v>
      </c>
      <c r="B1859" t="s">
        <v>3798</v>
      </c>
      <c r="C1859">
        <v>59800</v>
      </c>
      <c r="D1859" t="s">
        <v>27</v>
      </c>
      <c r="E1859" t="s">
        <v>695</v>
      </c>
      <c r="F1859" t="s">
        <v>492</v>
      </c>
      <c r="G1859" t="s">
        <v>3799</v>
      </c>
      <c r="H1859">
        <v>2020</v>
      </c>
      <c r="I1859">
        <v>27996</v>
      </c>
      <c r="J1859" t="s">
        <v>63</v>
      </c>
      <c r="K1859" t="s">
        <v>22</v>
      </c>
      <c r="L1859" t="s">
        <v>64</v>
      </c>
      <c r="M1859" t="s">
        <v>24</v>
      </c>
      <c r="N1859">
        <v>1991</v>
      </c>
      <c r="O1859" t="s">
        <v>116</v>
      </c>
      <c r="P1859">
        <v>5</v>
      </c>
      <c r="Q1859">
        <f t="shared" ref="Q1859:Q1922" si="58">2024-H1859</f>
        <v>4</v>
      </c>
      <c r="R1859" t="str">
        <f t="shared" ref="R1859:R1922" si="59">IF(C1859&lt;=10000,"Budget",IF(C1859&lt;=40000,"Mid-range","Luxury"))</f>
        <v>Luxury</v>
      </c>
    </row>
    <row r="1860" spans="1:18" x14ac:dyDescent="0.35">
      <c r="A1860">
        <v>12721875</v>
      </c>
      <c r="B1860" t="s">
        <v>3800</v>
      </c>
      <c r="C1860">
        <v>46990</v>
      </c>
      <c r="D1860" t="s">
        <v>143</v>
      </c>
      <c r="E1860" t="s">
        <v>1744</v>
      </c>
      <c r="F1860" t="s">
        <v>2210</v>
      </c>
      <c r="G1860" t="s">
        <v>592</v>
      </c>
      <c r="H1860">
        <v>2019</v>
      </c>
      <c r="I1860">
        <v>61602</v>
      </c>
      <c r="J1860" t="s">
        <v>63</v>
      </c>
      <c r="K1860" t="s">
        <v>22</v>
      </c>
      <c r="L1860" t="s">
        <v>64</v>
      </c>
      <c r="M1860" t="s">
        <v>24</v>
      </c>
      <c r="N1860">
        <v>1998</v>
      </c>
      <c r="O1860" t="s">
        <v>47</v>
      </c>
      <c r="P1860">
        <v>5</v>
      </c>
      <c r="Q1860">
        <f t="shared" si="58"/>
        <v>5</v>
      </c>
      <c r="R1860" t="str">
        <f t="shared" si="59"/>
        <v>Luxury</v>
      </c>
    </row>
    <row r="1861" spans="1:18" x14ac:dyDescent="0.35">
      <c r="A1861">
        <v>12721877</v>
      </c>
      <c r="B1861" t="s">
        <v>3801</v>
      </c>
      <c r="C1861">
        <v>26990</v>
      </c>
      <c r="D1861" t="s">
        <v>533</v>
      </c>
      <c r="E1861" t="s">
        <v>534</v>
      </c>
      <c r="F1861" t="s">
        <v>3802</v>
      </c>
      <c r="G1861" t="s">
        <v>3803</v>
      </c>
      <c r="H1861">
        <v>2017</v>
      </c>
      <c r="I1861">
        <v>99909</v>
      </c>
      <c r="J1861" t="s">
        <v>21</v>
      </c>
      <c r="K1861" t="s">
        <v>22</v>
      </c>
      <c r="L1861" t="s">
        <v>31</v>
      </c>
      <c r="M1861" t="s">
        <v>24</v>
      </c>
      <c r="N1861">
        <v>1598</v>
      </c>
      <c r="O1861" t="s">
        <v>47</v>
      </c>
      <c r="P1861">
        <v>5</v>
      </c>
      <c r="Q1861">
        <f t="shared" si="58"/>
        <v>7</v>
      </c>
      <c r="R1861" t="str">
        <f t="shared" si="59"/>
        <v>Mid-range</v>
      </c>
    </row>
    <row r="1862" spans="1:18" x14ac:dyDescent="0.35">
      <c r="A1862">
        <v>12721891</v>
      </c>
      <c r="B1862" t="s">
        <v>3804</v>
      </c>
      <c r="C1862">
        <v>38990</v>
      </c>
      <c r="D1862" t="s">
        <v>3805</v>
      </c>
      <c r="E1862">
        <v>595</v>
      </c>
      <c r="F1862" t="s">
        <v>3806</v>
      </c>
      <c r="G1862" t="s">
        <v>3807</v>
      </c>
      <c r="H1862">
        <v>2021</v>
      </c>
      <c r="I1862">
        <v>4583</v>
      </c>
      <c r="J1862" t="s">
        <v>86</v>
      </c>
      <c r="K1862" t="s">
        <v>81</v>
      </c>
      <c r="L1862" t="s">
        <v>64</v>
      </c>
      <c r="M1862" t="s">
        <v>24</v>
      </c>
      <c r="N1862">
        <v>1368</v>
      </c>
      <c r="O1862" t="s">
        <v>1382</v>
      </c>
      <c r="P1862">
        <v>4</v>
      </c>
      <c r="Q1862">
        <f t="shared" si="58"/>
        <v>3</v>
      </c>
      <c r="R1862" t="str">
        <f t="shared" si="59"/>
        <v>Mid-range</v>
      </c>
    </row>
    <row r="1863" spans="1:18" x14ac:dyDescent="0.35">
      <c r="A1863">
        <v>12721902</v>
      </c>
      <c r="B1863" t="s">
        <v>3808</v>
      </c>
      <c r="C1863">
        <v>32990</v>
      </c>
      <c r="D1863" t="s">
        <v>679</v>
      </c>
      <c r="E1863" t="s">
        <v>2612</v>
      </c>
      <c r="F1863" t="s">
        <v>2613</v>
      </c>
      <c r="G1863" t="s">
        <v>3809</v>
      </c>
      <c r="H1863">
        <v>2015</v>
      </c>
      <c r="I1863">
        <v>73111</v>
      </c>
      <c r="J1863" t="s">
        <v>21</v>
      </c>
      <c r="K1863" t="s">
        <v>22</v>
      </c>
      <c r="L1863" t="s">
        <v>64</v>
      </c>
      <c r="M1863" t="s">
        <v>24</v>
      </c>
      <c r="N1863">
        <v>1598</v>
      </c>
      <c r="O1863" t="s">
        <v>25</v>
      </c>
      <c r="P1863">
        <v>4</v>
      </c>
      <c r="Q1863">
        <f t="shared" si="58"/>
        <v>9</v>
      </c>
      <c r="R1863" t="str">
        <f t="shared" si="59"/>
        <v>Mid-range</v>
      </c>
    </row>
    <row r="1864" spans="1:18" x14ac:dyDescent="0.35">
      <c r="A1864">
        <v>12721916</v>
      </c>
      <c r="B1864" t="s">
        <v>3810</v>
      </c>
      <c r="C1864">
        <v>5500</v>
      </c>
      <c r="D1864" t="s">
        <v>131</v>
      </c>
      <c r="E1864" t="s">
        <v>559</v>
      </c>
      <c r="F1864" t="s">
        <v>3811</v>
      </c>
      <c r="G1864" t="s">
        <v>561</v>
      </c>
      <c r="H1864">
        <v>2005</v>
      </c>
      <c r="I1864">
        <v>142651</v>
      </c>
      <c r="J1864" t="s">
        <v>63</v>
      </c>
      <c r="K1864" t="s">
        <v>22</v>
      </c>
      <c r="L1864" t="s">
        <v>64</v>
      </c>
      <c r="M1864" t="s">
        <v>24</v>
      </c>
      <c r="N1864">
        <v>1984</v>
      </c>
      <c r="O1864" t="s">
        <v>3812</v>
      </c>
      <c r="P1864">
        <v>5</v>
      </c>
      <c r="Q1864">
        <f t="shared" si="58"/>
        <v>19</v>
      </c>
      <c r="R1864" t="str">
        <f t="shared" si="59"/>
        <v>Budget</v>
      </c>
    </row>
    <row r="1865" spans="1:18" x14ac:dyDescent="0.35">
      <c r="A1865">
        <v>12721918</v>
      </c>
      <c r="B1865" t="s">
        <v>3476</v>
      </c>
      <c r="C1865">
        <v>52988</v>
      </c>
      <c r="D1865" t="s">
        <v>17</v>
      </c>
      <c r="E1865" t="s">
        <v>153</v>
      </c>
      <c r="F1865" t="s">
        <v>1883</v>
      </c>
      <c r="G1865" t="s">
        <v>1884</v>
      </c>
      <c r="H1865">
        <v>2021</v>
      </c>
      <c r="I1865">
        <v>7461</v>
      </c>
      <c r="J1865" t="s">
        <v>21</v>
      </c>
      <c r="K1865" t="s">
        <v>22</v>
      </c>
      <c r="L1865" t="s">
        <v>23</v>
      </c>
      <c r="M1865" t="s">
        <v>24</v>
      </c>
      <c r="N1865">
        <v>1987</v>
      </c>
      <c r="O1865" t="s">
        <v>47</v>
      </c>
      <c r="P1865">
        <v>5</v>
      </c>
      <c r="Q1865">
        <f t="shared" si="58"/>
        <v>3</v>
      </c>
      <c r="R1865" t="str">
        <f t="shared" si="59"/>
        <v>Luxury</v>
      </c>
    </row>
    <row r="1866" spans="1:18" x14ac:dyDescent="0.35">
      <c r="A1866">
        <v>12721981</v>
      </c>
      <c r="B1866" t="s">
        <v>3813</v>
      </c>
      <c r="C1866">
        <v>104987</v>
      </c>
      <c r="D1866" t="s">
        <v>17</v>
      </c>
      <c r="E1866" t="s">
        <v>171</v>
      </c>
      <c r="F1866" t="s">
        <v>158</v>
      </c>
      <c r="G1866" t="s">
        <v>256</v>
      </c>
      <c r="H1866">
        <v>2020</v>
      </c>
      <c r="I1866">
        <v>122213</v>
      </c>
      <c r="J1866" t="s">
        <v>201</v>
      </c>
      <c r="K1866" t="s">
        <v>81</v>
      </c>
      <c r="L1866" t="s">
        <v>31</v>
      </c>
      <c r="M1866" t="s">
        <v>24</v>
      </c>
      <c r="N1866">
        <v>4461</v>
      </c>
      <c r="O1866" t="s">
        <v>25</v>
      </c>
      <c r="P1866">
        <v>5</v>
      </c>
      <c r="Q1866">
        <f t="shared" si="58"/>
        <v>4</v>
      </c>
      <c r="R1866" t="str">
        <f t="shared" si="59"/>
        <v>Luxury</v>
      </c>
    </row>
    <row r="1867" spans="1:18" x14ac:dyDescent="0.35">
      <c r="A1867">
        <v>12721989</v>
      </c>
      <c r="B1867" t="s">
        <v>3814</v>
      </c>
      <c r="C1867">
        <v>46888</v>
      </c>
      <c r="D1867" t="s">
        <v>188</v>
      </c>
      <c r="E1867" t="s">
        <v>594</v>
      </c>
      <c r="F1867" t="s">
        <v>3815</v>
      </c>
      <c r="G1867" t="s">
        <v>1031</v>
      </c>
      <c r="H1867">
        <v>2020</v>
      </c>
      <c r="I1867">
        <v>9163</v>
      </c>
      <c r="J1867" t="s">
        <v>21</v>
      </c>
      <c r="K1867" t="s">
        <v>22</v>
      </c>
      <c r="L1867" t="s">
        <v>23</v>
      </c>
      <c r="M1867" t="s">
        <v>24</v>
      </c>
      <c r="N1867">
        <v>3470</v>
      </c>
      <c r="O1867" t="s">
        <v>47</v>
      </c>
      <c r="P1867">
        <v>7</v>
      </c>
      <c r="Q1867">
        <f t="shared" si="58"/>
        <v>4</v>
      </c>
      <c r="R1867" t="str">
        <f t="shared" si="59"/>
        <v>Luxury</v>
      </c>
    </row>
    <row r="1868" spans="1:18" x14ac:dyDescent="0.35">
      <c r="A1868">
        <v>12722011</v>
      </c>
      <c r="B1868" t="s">
        <v>3816</v>
      </c>
      <c r="C1868">
        <v>20000</v>
      </c>
      <c r="D1868" t="s">
        <v>102</v>
      </c>
      <c r="E1868" t="s">
        <v>222</v>
      </c>
      <c r="F1868" t="s">
        <v>3671</v>
      </c>
      <c r="G1868" t="s">
        <v>3817</v>
      </c>
      <c r="H1868">
        <v>2014</v>
      </c>
      <c r="I1868">
        <v>150500</v>
      </c>
      <c r="J1868" t="s">
        <v>86</v>
      </c>
      <c r="K1868" t="s">
        <v>22</v>
      </c>
      <c r="L1868" t="s">
        <v>31</v>
      </c>
      <c r="M1868" t="s">
        <v>24</v>
      </c>
      <c r="N1868">
        <v>1968</v>
      </c>
      <c r="O1868" t="s">
        <v>47</v>
      </c>
      <c r="P1868">
        <v>5</v>
      </c>
      <c r="Q1868">
        <f t="shared" si="58"/>
        <v>10</v>
      </c>
      <c r="R1868" t="str">
        <f t="shared" si="59"/>
        <v>Mid-range</v>
      </c>
    </row>
    <row r="1869" spans="1:18" x14ac:dyDescent="0.35">
      <c r="A1869">
        <v>12722076</v>
      </c>
      <c r="B1869" t="s">
        <v>3818</v>
      </c>
      <c r="C1869">
        <v>39975</v>
      </c>
      <c r="D1869" t="s">
        <v>54</v>
      </c>
      <c r="E1869" t="s">
        <v>175</v>
      </c>
      <c r="F1869" t="s">
        <v>3819</v>
      </c>
      <c r="G1869" t="s">
        <v>177</v>
      </c>
      <c r="H1869">
        <v>2017</v>
      </c>
      <c r="I1869">
        <v>116328</v>
      </c>
      <c r="J1869" t="s">
        <v>80</v>
      </c>
      <c r="K1869" t="s">
        <v>22</v>
      </c>
      <c r="L1869" t="s">
        <v>31</v>
      </c>
      <c r="M1869" t="s">
        <v>24</v>
      </c>
      <c r="N1869">
        <v>3198</v>
      </c>
      <c r="O1869" t="s">
        <v>47</v>
      </c>
      <c r="P1869">
        <v>3</v>
      </c>
      <c r="Q1869">
        <f t="shared" si="58"/>
        <v>7</v>
      </c>
      <c r="R1869" t="str">
        <f t="shared" si="59"/>
        <v>Mid-range</v>
      </c>
    </row>
    <row r="1870" spans="1:18" x14ac:dyDescent="0.35">
      <c r="A1870">
        <v>12722144</v>
      </c>
      <c r="B1870" t="s">
        <v>3820</v>
      </c>
      <c r="C1870">
        <v>40450</v>
      </c>
      <c r="D1870" t="s">
        <v>127</v>
      </c>
      <c r="E1870">
        <v>3</v>
      </c>
      <c r="F1870" t="s">
        <v>2953</v>
      </c>
      <c r="G1870" t="s">
        <v>3821</v>
      </c>
      <c r="H1870">
        <v>2021</v>
      </c>
      <c r="I1870">
        <v>10499</v>
      </c>
      <c r="J1870" t="s">
        <v>86</v>
      </c>
      <c r="K1870" t="s">
        <v>22</v>
      </c>
      <c r="L1870" t="s">
        <v>23</v>
      </c>
      <c r="M1870" t="s">
        <v>24</v>
      </c>
      <c r="N1870">
        <v>2488</v>
      </c>
      <c r="O1870" t="s">
        <v>1085</v>
      </c>
      <c r="P1870">
        <v>5</v>
      </c>
      <c r="Q1870">
        <f t="shared" si="58"/>
        <v>3</v>
      </c>
      <c r="R1870" t="str">
        <f t="shared" si="59"/>
        <v>Luxury</v>
      </c>
    </row>
    <row r="1871" spans="1:18" x14ac:dyDescent="0.35">
      <c r="A1871">
        <v>12722146</v>
      </c>
      <c r="B1871" t="s">
        <v>3822</v>
      </c>
      <c r="C1871">
        <v>67950</v>
      </c>
      <c r="D1871" t="s">
        <v>127</v>
      </c>
      <c r="E1871" t="s">
        <v>277</v>
      </c>
      <c r="F1871" t="s">
        <v>3823</v>
      </c>
      <c r="G1871" t="s">
        <v>279</v>
      </c>
      <c r="H1871">
        <v>2021</v>
      </c>
      <c r="I1871">
        <v>6147</v>
      </c>
      <c r="J1871" t="s">
        <v>21</v>
      </c>
      <c r="K1871" t="s">
        <v>22</v>
      </c>
      <c r="L1871" t="s">
        <v>31</v>
      </c>
      <c r="M1871" t="s">
        <v>24</v>
      </c>
      <c r="N1871">
        <v>2191</v>
      </c>
      <c r="O1871" t="s">
        <v>25</v>
      </c>
      <c r="P1871">
        <v>7</v>
      </c>
      <c r="Q1871">
        <f t="shared" si="58"/>
        <v>3</v>
      </c>
      <c r="R1871" t="str">
        <f t="shared" si="59"/>
        <v>Luxury</v>
      </c>
    </row>
    <row r="1872" spans="1:18" x14ac:dyDescent="0.35">
      <c r="A1872">
        <v>12722179</v>
      </c>
      <c r="B1872" t="s">
        <v>3824</v>
      </c>
      <c r="C1872">
        <v>8000</v>
      </c>
      <c r="D1872" t="s">
        <v>131</v>
      </c>
      <c r="E1872" t="s">
        <v>559</v>
      </c>
      <c r="F1872" t="s">
        <v>2114</v>
      </c>
      <c r="G1872" t="s">
        <v>561</v>
      </c>
      <c r="H1872">
        <v>2006</v>
      </c>
      <c r="I1872">
        <v>203669</v>
      </c>
      <c r="J1872" t="s">
        <v>63</v>
      </c>
      <c r="K1872" t="s">
        <v>81</v>
      </c>
      <c r="L1872" t="s">
        <v>64</v>
      </c>
      <c r="M1872" t="s">
        <v>24</v>
      </c>
      <c r="N1872">
        <v>1984</v>
      </c>
      <c r="O1872" t="s">
        <v>116</v>
      </c>
      <c r="P1872">
        <v>5</v>
      </c>
      <c r="Q1872">
        <f t="shared" si="58"/>
        <v>18</v>
      </c>
      <c r="R1872" t="str">
        <f t="shared" si="59"/>
        <v>Budget</v>
      </c>
    </row>
    <row r="1873" spans="1:18" x14ac:dyDescent="0.35">
      <c r="A1873">
        <v>12722192</v>
      </c>
      <c r="B1873" t="s">
        <v>3825</v>
      </c>
      <c r="C1873">
        <v>29980</v>
      </c>
      <c r="D1873" t="s">
        <v>54</v>
      </c>
      <c r="E1873" t="s">
        <v>340</v>
      </c>
      <c r="F1873" t="s">
        <v>3826</v>
      </c>
      <c r="G1873" t="s">
        <v>3827</v>
      </c>
      <c r="H1873">
        <v>2016</v>
      </c>
      <c r="I1873">
        <v>227866</v>
      </c>
      <c r="J1873" t="s">
        <v>21</v>
      </c>
      <c r="K1873" t="s">
        <v>22</v>
      </c>
      <c r="L1873" t="s">
        <v>31</v>
      </c>
      <c r="M1873" t="s">
        <v>24</v>
      </c>
      <c r="N1873">
        <v>3198</v>
      </c>
      <c r="O1873" t="s">
        <v>47</v>
      </c>
      <c r="P1873">
        <v>7</v>
      </c>
      <c r="Q1873">
        <f t="shared" si="58"/>
        <v>8</v>
      </c>
      <c r="R1873" t="str">
        <f t="shared" si="59"/>
        <v>Mid-range</v>
      </c>
    </row>
    <row r="1874" spans="1:18" x14ac:dyDescent="0.35">
      <c r="A1874">
        <v>12722219</v>
      </c>
      <c r="B1874" t="s">
        <v>3828</v>
      </c>
      <c r="C1874">
        <v>35000</v>
      </c>
      <c r="D1874" t="s">
        <v>143</v>
      </c>
      <c r="E1874" t="s">
        <v>812</v>
      </c>
      <c r="F1874" t="s">
        <v>1110</v>
      </c>
      <c r="G1874" t="s">
        <v>531</v>
      </c>
      <c r="H1874">
        <v>2019</v>
      </c>
      <c r="I1874">
        <v>64919</v>
      </c>
      <c r="J1874" t="s">
        <v>63</v>
      </c>
      <c r="K1874" t="s">
        <v>22</v>
      </c>
      <c r="L1874" t="s">
        <v>23</v>
      </c>
      <c r="M1874" t="s">
        <v>24</v>
      </c>
      <c r="N1874">
        <v>2498</v>
      </c>
      <c r="O1874" t="s">
        <v>33</v>
      </c>
      <c r="P1874">
        <v>5</v>
      </c>
      <c r="Q1874">
        <f t="shared" si="58"/>
        <v>5</v>
      </c>
      <c r="R1874" t="str">
        <f t="shared" si="59"/>
        <v>Mid-range</v>
      </c>
    </row>
    <row r="1875" spans="1:18" x14ac:dyDescent="0.35">
      <c r="A1875">
        <v>12722233</v>
      </c>
      <c r="B1875" t="s">
        <v>1726</v>
      </c>
      <c r="C1875">
        <v>31000</v>
      </c>
      <c r="D1875" t="s">
        <v>17</v>
      </c>
      <c r="E1875" t="s">
        <v>642</v>
      </c>
      <c r="F1875" t="s">
        <v>263</v>
      </c>
      <c r="G1875" t="s">
        <v>643</v>
      </c>
      <c r="H1875">
        <v>2020</v>
      </c>
      <c r="I1875">
        <v>44036</v>
      </c>
      <c r="J1875" t="s">
        <v>63</v>
      </c>
      <c r="K1875" t="s">
        <v>22</v>
      </c>
      <c r="L1875" t="s">
        <v>23</v>
      </c>
      <c r="M1875" t="s">
        <v>24</v>
      </c>
      <c r="N1875">
        <v>2494</v>
      </c>
      <c r="O1875" t="s">
        <v>2003</v>
      </c>
      <c r="P1875">
        <v>5</v>
      </c>
      <c r="Q1875">
        <f t="shared" si="58"/>
        <v>4</v>
      </c>
      <c r="R1875" t="str">
        <f t="shared" si="59"/>
        <v>Mid-range</v>
      </c>
    </row>
    <row r="1876" spans="1:18" x14ac:dyDescent="0.35">
      <c r="A1876">
        <v>12722269</v>
      </c>
      <c r="B1876" t="s">
        <v>2141</v>
      </c>
      <c r="C1876">
        <v>35888</v>
      </c>
      <c r="D1876" t="s">
        <v>197</v>
      </c>
      <c r="E1876" t="s">
        <v>1907</v>
      </c>
      <c r="F1876" t="s">
        <v>2142</v>
      </c>
      <c r="G1876" t="s">
        <v>2143</v>
      </c>
      <c r="H1876">
        <v>2019</v>
      </c>
      <c r="I1876">
        <v>58330</v>
      </c>
      <c r="J1876" t="s">
        <v>21</v>
      </c>
      <c r="K1876" t="s">
        <v>22</v>
      </c>
      <c r="L1876" t="s">
        <v>64</v>
      </c>
      <c r="M1876" t="s">
        <v>24</v>
      </c>
      <c r="N1876">
        <v>1984</v>
      </c>
      <c r="O1876" t="s">
        <v>25</v>
      </c>
      <c r="P1876">
        <v>5</v>
      </c>
      <c r="Q1876">
        <f t="shared" si="58"/>
        <v>5</v>
      </c>
      <c r="R1876" t="str">
        <f t="shared" si="59"/>
        <v>Mid-range</v>
      </c>
    </row>
    <row r="1877" spans="1:18" x14ac:dyDescent="0.35">
      <c r="A1877">
        <v>12722293</v>
      </c>
      <c r="B1877" t="s">
        <v>3829</v>
      </c>
      <c r="C1877">
        <v>42900</v>
      </c>
      <c r="D1877" t="s">
        <v>165</v>
      </c>
      <c r="E1877" t="s">
        <v>1802</v>
      </c>
      <c r="F1877" t="s">
        <v>3830</v>
      </c>
      <c r="G1877" t="s">
        <v>3831</v>
      </c>
      <c r="H1877">
        <v>2020</v>
      </c>
      <c r="I1877">
        <v>16500</v>
      </c>
      <c r="J1877" t="s">
        <v>106</v>
      </c>
      <c r="K1877" t="s">
        <v>22</v>
      </c>
      <c r="L1877" t="s">
        <v>31</v>
      </c>
      <c r="M1877" t="s">
        <v>24</v>
      </c>
      <c r="N1877">
        <v>1997</v>
      </c>
      <c r="O1877" t="s">
        <v>33</v>
      </c>
      <c r="P1877">
        <v>3</v>
      </c>
      <c r="Q1877">
        <f t="shared" si="58"/>
        <v>4</v>
      </c>
      <c r="R1877" t="str">
        <f t="shared" si="59"/>
        <v>Luxury</v>
      </c>
    </row>
    <row r="1878" spans="1:18" x14ac:dyDescent="0.35">
      <c r="A1878">
        <v>12722294</v>
      </c>
      <c r="B1878" t="s">
        <v>3832</v>
      </c>
      <c r="C1878">
        <v>3600</v>
      </c>
      <c r="D1878" t="s">
        <v>54</v>
      </c>
      <c r="E1878" t="s">
        <v>83</v>
      </c>
      <c r="F1878" t="s">
        <v>3833</v>
      </c>
      <c r="G1878" t="s">
        <v>139</v>
      </c>
      <c r="H1878">
        <v>2007</v>
      </c>
      <c r="I1878">
        <v>170000</v>
      </c>
      <c r="J1878" t="s">
        <v>86</v>
      </c>
      <c r="K1878" t="s">
        <v>81</v>
      </c>
      <c r="L1878" t="s">
        <v>23</v>
      </c>
      <c r="M1878" t="s">
        <v>24</v>
      </c>
      <c r="N1878">
        <v>1999</v>
      </c>
      <c r="O1878" t="s">
        <v>69</v>
      </c>
      <c r="P1878">
        <v>5</v>
      </c>
      <c r="Q1878">
        <f t="shared" si="58"/>
        <v>17</v>
      </c>
      <c r="R1878" t="str">
        <f t="shared" si="59"/>
        <v>Budget</v>
      </c>
    </row>
    <row r="1879" spans="1:18" x14ac:dyDescent="0.35">
      <c r="A1879">
        <v>12722301</v>
      </c>
      <c r="B1879" t="s">
        <v>3834</v>
      </c>
      <c r="C1879">
        <v>15995</v>
      </c>
      <c r="D1879" t="s">
        <v>3835</v>
      </c>
      <c r="E1879" t="s">
        <v>3836</v>
      </c>
      <c r="F1879" t="s">
        <v>3837</v>
      </c>
      <c r="G1879" t="s">
        <v>3838</v>
      </c>
      <c r="H1879">
        <v>2014</v>
      </c>
      <c r="I1879">
        <v>138185</v>
      </c>
      <c r="J1879" t="s">
        <v>338</v>
      </c>
      <c r="K1879" t="s">
        <v>81</v>
      </c>
      <c r="L1879" t="s">
        <v>31</v>
      </c>
      <c r="M1879" t="s">
        <v>24</v>
      </c>
      <c r="N1879">
        <v>2776</v>
      </c>
      <c r="O1879" t="s">
        <v>47</v>
      </c>
      <c r="P1879">
        <v>5</v>
      </c>
      <c r="Q1879">
        <f t="shared" si="58"/>
        <v>10</v>
      </c>
      <c r="R1879" t="str">
        <f t="shared" si="59"/>
        <v>Mid-range</v>
      </c>
    </row>
    <row r="1880" spans="1:18" x14ac:dyDescent="0.35">
      <c r="A1880">
        <v>12722302</v>
      </c>
      <c r="B1880" t="s">
        <v>3839</v>
      </c>
      <c r="C1880">
        <v>28995</v>
      </c>
      <c r="D1880" t="s">
        <v>127</v>
      </c>
      <c r="E1880" t="s">
        <v>466</v>
      </c>
      <c r="F1880" t="s">
        <v>1444</v>
      </c>
      <c r="G1880" t="s">
        <v>468</v>
      </c>
      <c r="H1880">
        <v>2015</v>
      </c>
      <c r="I1880">
        <v>81434</v>
      </c>
      <c r="J1880" t="s">
        <v>21</v>
      </c>
      <c r="K1880" t="s">
        <v>22</v>
      </c>
      <c r="L1880" t="s">
        <v>31</v>
      </c>
      <c r="M1880" t="s">
        <v>24</v>
      </c>
      <c r="N1880">
        <v>2191</v>
      </c>
      <c r="O1880" t="s">
        <v>47</v>
      </c>
      <c r="P1880">
        <v>5</v>
      </c>
      <c r="Q1880">
        <f t="shared" si="58"/>
        <v>9</v>
      </c>
      <c r="R1880" t="str">
        <f t="shared" si="59"/>
        <v>Mid-range</v>
      </c>
    </row>
    <row r="1881" spans="1:18" x14ac:dyDescent="0.35">
      <c r="A1881">
        <v>12722304</v>
      </c>
      <c r="B1881" t="s">
        <v>3840</v>
      </c>
      <c r="C1881">
        <v>4499</v>
      </c>
      <c r="D1881" t="s">
        <v>49</v>
      </c>
      <c r="E1881" t="s">
        <v>738</v>
      </c>
      <c r="F1881" t="s">
        <v>767</v>
      </c>
      <c r="G1881" t="s">
        <v>3841</v>
      </c>
      <c r="H1881">
        <v>2004</v>
      </c>
      <c r="I1881">
        <v>227335</v>
      </c>
      <c r="J1881" t="s">
        <v>63</v>
      </c>
      <c r="K1881" t="s">
        <v>81</v>
      </c>
      <c r="L1881" t="s">
        <v>23</v>
      </c>
      <c r="M1881" t="s">
        <v>24</v>
      </c>
      <c r="N1881">
        <v>1769</v>
      </c>
      <c r="O1881" t="s">
        <v>891</v>
      </c>
      <c r="P1881">
        <v>5</v>
      </c>
      <c r="Q1881">
        <f t="shared" si="58"/>
        <v>20</v>
      </c>
      <c r="R1881" t="str">
        <f t="shared" si="59"/>
        <v>Budget</v>
      </c>
    </row>
    <row r="1882" spans="1:18" x14ac:dyDescent="0.35">
      <c r="A1882">
        <v>12722309</v>
      </c>
      <c r="B1882" t="s">
        <v>3842</v>
      </c>
      <c r="C1882">
        <v>13000</v>
      </c>
      <c r="D1882" t="s">
        <v>131</v>
      </c>
      <c r="E1882" t="s">
        <v>3843</v>
      </c>
      <c r="F1882" t="s">
        <v>3843</v>
      </c>
      <c r="G1882" t="s">
        <v>3844</v>
      </c>
      <c r="H1882">
        <v>2008</v>
      </c>
      <c r="I1882">
        <v>287500</v>
      </c>
      <c r="J1882" t="s">
        <v>21</v>
      </c>
      <c r="K1882" t="s">
        <v>22</v>
      </c>
      <c r="L1882" t="s">
        <v>31</v>
      </c>
      <c r="M1882" t="s">
        <v>24</v>
      </c>
      <c r="N1882">
        <v>2967</v>
      </c>
      <c r="O1882" t="s">
        <v>69</v>
      </c>
      <c r="P1882">
        <v>5</v>
      </c>
      <c r="Q1882">
        <f t="shared" si="58"/>
        <v>16</v>
      </c>
      <c r="R1882" t="str">
        <f t="shared" si="59"/>
        <v>Mid-range</v>
      </c>
    </row>
    <row r="1883" spans="1:18" x14ac:dyDescent="0.35">
      <c r="A1883">
        <v>12722313</v>
      </c>
      <c r="B1883" t="s">
        <v>3845</v>
      </c>
      <c r="C1883">
        <v>3499</v>
      </c>
      <c r="D1883" t="s">
        <v>88</v>
      </c>
      <c r="E1883" t="s">
        <v>2544</v>
      </c>
      <c r="F1883">
        <v>1.6</v>
      </c>
      <c r="G1883" t="s">
        <v>2653</v>
      </c>
      <c r="H1883">
        <v>2005</v>
      </c>
      <c r="I1883">
        <v>235553</v>
      </c>
      <c r="J1883" t="s">
        <v>86</v>
      </c>
      <c r="K1883" t="s">
        <v>81</v>
      </c>
      <c r="L1883" t="s">
        <v>23</v>
      </c>
      <c r="M1883" t="s">
        <v>24</v>
      </c>
      <c r="N1883">
        <v>1599</v>
      </c>
      <c r="O1883" t="s">
        <v>33</v>
      </c>
      <c r="P1883">
        <v>5</v>
      </c>
      <c r="Q1883">
        <f t="shared" si="58"/>
        <v>19</v>
      </c>
      <c r="R1883" t="str">
        <f t="shared" si="59"/>
        <v>Budget</v>
      </c>
    </row>
    <row r="1884" spans="1:18" x14ac:dyDescent="0.35">
      <c r="A1884">
        <v>12722325</v>
      </c>
      <c r="B1884" t="s">
        <v>3846</v>
      </c>
      <c r="C1884">
        <v>52990</v>
      </c>
      <c r="D1884" t="s">
        <v>17</v>
      </c>
      <c r="E1884" t="s">
        <v>157</v>
      </c>
      <c r="F1884" t="s">
        <v>158</v>
      </c>
      <c r="G1884" t="s">
        <v>1509</v>
      </c>
      <c r="H1884">
        <v>2017</v>
      </c>
      <c r="I1884">
        <v>140282</v>
      </c>
      <c r="J1884" t="s">
        <v>21</v>
      </c>
      <c r="K1884" t="s">
        <v>22</v>
      </c>
      <c r="L1884" t="s">
        <v>31</v>
      </c>
      <c r="M1884" t="s">
        <v>24</v>
      </c>
      <c r="N1884">
        <v>2753</v>
      </c>
      <c r="O1884" t="s">
        <v>47</v>
      </c>
      <c r="P1884">
        <v>7</v>
      </c>
      <c r="Q1884">
        <f t="shared" si="58"/>
        <v>7</v>
      </c>
      <c r="R1884" t="str">
        <f t="shared" si="59"/>
        <v>Luxury</v>
      </c>
    </row>
    <row r="1885" spans="1:18" x14ac:dyDescent="0.35">
      <c r="A1885">
        <v>12722338</v>
      </c>
      <c r="B1885" t="s">
        <v>3847</v>
      </c>
      <c r="C1885">
        <v>38500</v>
      </c>
      <c r="D1885" t="s">
        <v>131</v>
      </c>
      <c r="E1885" t="s">
        <v>1201</v>
      </c>
      <c r="F1885" t="s">
        <v>2114</v>
      </c>
      <c r="G1885" t="s">
        <v>3848</v>
      </c>
      <c r="H1885">
        <v>2015</v>
      </c>
      <c r="I1885">
        <v>74000</v>
      </c>
      <c r="J1885" t="s">
        <v>393</v>
      </c>
      <c r="K1885" t="s">
        <v>81</v>
      </c>
      <c r="L1885" t="s">
        <v>64</v>
      </c>
      <c r="M1885" t="s">
        <v>24</v>
      </c>
      <c r="N1885">
        <v>1984</v>
      </c>
      <c r="O1885" t="s">
        <v>69</v>
      </c>
      <c r="P1885">
        <v>4</v>
      </c>
      <c r="Q1885">
        <f t="shared" si="58"/>
        <v>9</v>
      </c>
      <c r="R1885" t="str">
        <f t="shared" si="59"/>
        <v>Mid-range</v>
      </c>
    </row>
    <row r="1886" spans="1:18" x14ac:dyDescent="0.35">
      <c r="A1886">
        <v>12722371</v>
      </c>
      <c r="B1886" t="s">
        <v>3849</v>
      </c>
      <c r="C1886">
        <v>14999</v>
      </c>
      <c r="D1886" t="s">
        <v>59</v>
      </c>
      <c r="E1886" t="s">
        <v>1311</v>
      </c>
      <c r="F1886" t="s">
        <v>3850</v>
      </c>
      <c r="G1886" t="s">
        <v>3851</v>
      </c>
      <c r="H1886">
        <v>2010</v>
      </c>
      <c r="I1886">
        <v>142000</v>
      </c>
      <c r="J1886" t="s">
        <v>21</v>
      </c>
      <c r="K1886" t="s">
        <v>22</v>
      </c>
      <c r="L1886" t="s">
        <v>31</v>
      </c>
      <c r="M1886" t="s">
        <v>24</v>
      </c>
      <c r="N1886">
        <v>1995</v>
      </c>
      <c r="O1886" t="s">
        <v>47</v>
      </c>
      <c r="P1886">
        <v>5</v>
      </c>
      <c r="Q1886">
        <f t="shared" si="58"/>
        <v>14</v>
      </c>
      <c r="R1886" t="str">
        <f t="shared" si="59"/>
        <v>Mid-range</v>
      </c>
    </row>
    <row r="1887" spans="1:18" x14ac:dyDescent="0.35">
      <c r="A1887">
        <v>12722418</v>
      </c>
      <c r="B1887" t="s">
        <v>1518</v>
      </c>
      <c r="C1887">
        <v>28900</v>
      </c>
      <c r="D1887" t="s">
        <v>54</v>
      </c>
      <c r="E1887" t="s">
        <v>175</v>
      </c>
      <c r="F1887" t="s">
        <v>1519</v>
      </c>
      <c r="G1887" t="s">
        <v>177</v>
      </c>
      <c r="H1887">
        <v>2017</v>
      </c>
      <c r="I1887">
        <v>117020</v>
      </c>
      <c r="J1887" t="s">
        <v>1181</v>
      </c>
      <c r="K1887" t="s">
        <v>22</v>
      </c>
      <c r="L1887" t="s">
        <v>31</v>
      </c>
      <c r="M1887" t="s">
        <v>24</v>
      </c>
      <c r="N1887">
        <v>2198</v>
      </c>
      <c r="O1887" t="s">
        <v>47</v>
      </c>
      <c r="P1887">
        <v>5</v>
      </c>
      <c r="Q1887">
        <f t="shared" si="58"/>
        <v>7</v>
      </c>
      <c r="R1887" t="str">
        <f t="shared" si="59"/>
        <v>Mid-range</v>
      </c>
    </row>
    <row r="1888" spans="1:18" x14ac:dyDescent="0.35">
      <c r="A1888">
        <v>12722429</v>
      </c>
      <c r="B1888" t="s">
        <v>1092</v>
      </c>
      <c r="C1888">
        <v>31450</v>
      </c>
      <c r="D1888" t="s">
        <v>54</v>
      </c>
      <c r="E1888" t="s">
        <v>175</v>
      </c>
      <c r="F1888" t="s">
        <v>176</v>
      </c>
      <c r="G1888" t="s">
        <v>511</v>
      </c>
      <c r="H1888">
        <v>2019</v>
      </c>
      <c r="I1888">
        <v>217260</v>
      </c>
      <c r="J1888" t="s">
        <v>201</v>
      </c>
      <c r="K1888" t="s">
        <v>22</v>
      </c>
      <c r="L1888" t="s">
        <v>31</v>
      </c>
      <c r="M1888" t="s">
        <v>24</v>
      </c>
      <c r="N1888">
        <v>3198</v>
      </c>
      <c r="O1888" t="s">
        <v>47</v>
      </c>
      <c r="P1888">
        <v>5</v>
      </c>
      <c r="Q1888">
        <f t="shared" si="58"/>
        <v>5</v>
      </c>
      <c r="R1888" t="str">
        <f t="shared" si="59"/>
        <v>Mid-range</v>
      </c>
    </row>
    <row r="1889" spans="1:18" x14ac:dyDescent="0.35">
      <c r="A1889">
        <v>12722450</v>
      </c>
      <c r="B1889" t="s">
        <v>3852</v>
      </c>
      <c r="C1889">
        <v>32780</v>
      </c>
      <c r="D1889" t="s">
        <v>328</v>
      </c>
      <c r="E1889" t="s">
        <v>598</v>
      </c>
      <c r="F1889" t="s">
        <v>942</v>
      </c>
      <c r="G1889" t="s">
        <v>592</v>
      </c>
      <c r="H1889">
        <v>2020</v>
      </c>
      <c r="I1889">
        <v>17243</v>
      </c>
      <c r="J1889" t="s">
        <v>21</v>
      </c>
      <c r="K1889" t="s">
        <v>22</v>
      </c>
      <c r="L1889" t="s">
        <v>23</v>
      </c>
      <c r="M1889" t="s">
        <v>24</v>
      </c>
      <c r="N1889">
        <v>1799</v>
      </c>
      <c r="O1889" t="s">
        <v>33</v>
      </c>
      <c r="P1889">
        <v>5</v>
      </c>
      <c r="Q1889">
        <f t="shared" si="58"/>
        <v>4</v>
      </c>
      <c r="R1889" t="str">
        <f t="shared" si="59"/>
        <v>Mid-range</v>
      </c>
    </row>
    <row r="1890" spans="1:18" x14ac:dyDescent="0.35">
      <c r="A1890">
        <v>12722515</v>
      </c>
      <c r="B1890" t="s">
        <v>3853</v>
      </c>
      <c r="C1890">
        <v>26900</v>
      </c>
      <c r="D1890" t="s">
        <v>127</v>
      </c>
      <c r="E1890" t="s">
        <v>998</v>
      </c>
      <c r="F1890" t="s">
        <v>3854</v>
      </c>
      <c r="G1890" t="s">
        <v>3855</v>
      </c>
      <c r="H1890">
        <v>2018</v>
      </c>
      <c r="I1890">
        <v>114291</v>
      </c>
      <c r="J1890" t="s">
        <v>21</v>
      </c>
      <c r="K1890" t="s">
        <v>22</v>
      </c>
      <c r="L1890" t="s">
        <v>23</v>
      </c>
      <c r="M1890" t="s">
        <v>24</v>
      </c>
      <c r="N1890">
        <v>1998</v>
      </c>
      <c r="O1890" t="s">
        <v>69</v>
      </c>
      <c r="P1890">
        <v>5</v>
      </c>
      <c r="Q1890">
        <f t="shared" si="58"/>
        <v>6</v>
      </c>
      <c r="R1890" t="str">
        <f t="shared" si="59"/>
        <v>Mid-range</v>
      </c>
    </row>
    <row r="1891" spans="1:18" x14ac:dyDescent="0.35">
      <c r="A1891">
        <v>12722539</v>
      </c>
      <c r="B1891" t="s">
        <v>3856</v>
      </c>
      <c r="C1891">
        <v>45830</v>
      </c>
      <c r="D1891" t="s">
        <v>1059</v>
      </c>
      <c r="E1891" t="s">
        <v>1060</v>
      </c>
      <c r="F1891" t="s">
        <v>3857</v>
      </c>
      <c r="G1891">
        <v>952</v>
      </c>
      <c r="H1891">
        <v>2017</v>
      </c>
      <c r="I1891">
        <v>15371</v>
      </c>
      <c r="J1891" t="s">
        <v>63</v>
      </c>
      <c r="K1891" t="s">
        <v>22</v>
      </c>
      <c r="L1891" t="s">
        <v>64</v>
      </c>
      <c r="M1891" t="s">
        <v>24</v>
      </c>
      <c r="N1891">
        <v>1995</v>
      </c>
      <c r="O1891" t="s">
        <v>25</v>
      </c>
      <c r="P1891">
        <v>5</v>
      </c>
      <c r="Q1891">
        <f t="shared" si="58"/>
        <v>7</v>
      </c>
      <c r="R1891" t="str">
        <f t="shared" si="59"/>
        <v>Luxury</v>
      </c>
    </row>
    <row r="1892" spans="1:18" x14ac:dyDescent="0.35">
      <c r="A1892">
        <v>12722550</v>
      </c>
      <c r="B1892" t="s">
        <v>3858</v>
      </c>
      <c r="C1892">
        <v>32990</v>
      </c>
      <c r="D1892" t="s">
        <v>27</v>
      </c>
      <c r="E1892" t="s">
        <v>161</v>
      </c>
      <c r="F1892" t="s">
        <v>3859</v>
      </c>
      <c r="G1892" t="s">
        <v>3860</v>
      </c>
      <c r="H1892">
        <v>2012</v>
      </c>
      <c r="I1892">
        <v>278290</v>
      </c>
      <c r="J1892" t="s">
        <v>106</v>
      </c>
      <c r="K1892" t="s">
        <v>22</v>
      </c>
      <c r="L1892" t="s">
        <v>31</v>
      </c>
      <c r="M1892" t="s">
        <v>24</v>
      </c>
      <c r="N1892">
        <v>2143</v>
      </c>
      <c r="O1892" t="s">
        <v>47</v>
      </c>
      <c r="P1892">
        <v>2</v>
      </c>
      <c r="Q1892">
        <f t="shared" si="58"/>
        <v>12</v>
      </c>
      <c r="R1892" t="str">
        <f t="shared" si="59"/>
        <v>Mid-range</v>
      </c>
    </row>
    <row r="1893" spans="1:18" x14ac:dyDescent="0.35">
      <c r="A1893">
        <v>12722564</v>
      </c>
      <c r="B1893" t="s">
        <v>3861</v>
      </c>
      <c r="C1893">
        <v>47990</v>
      </c>
      <c r="D1893" t="s">
        <v>42</v>
      </c>
      <c r="E1893" t="s">
        <v>292</v>
      </c>
      <c r="F1893" t="s">
        <v>686</v>
      </c>
      <c r="G1893" t="s">
        <v>3428</v>
      </c>
      <c r="H1893">
        <v>2020</v>
      </c>
      <c r="I1893">
        <v>46468</v>
      </c>
      <c r="J1893" t="s">
        <v>21</v>
      </c>
      <c r="K1893" t="s">
        <v>22</v>
      </c>
      <c r="L1893" t="s">
        <v>31</v>
      </c>
      <c r="M1893" t="s">
        <v>24</v>
      </c>
      <c r="N1893">
        <v>2776</v>
      </c>
      <c r="O1893" t="s">
        <v>47</v>
      </c>
      <c r="P1893">
        <v>7</v>
      </c>
      <c r="Q1893">
        <f t="shared" si="58"/>
        <v>4</v>
      </c>
      <c r="R1893" t="str">
        <f t="shared" si="59"/>
        <v>Luxury</v>
      </c>
    </row>
    <row r="1894" spans="1:18" x14ac:dyDescent="0.35">
      <c r="A1894">
        <v>12722567</v>
      </c>
      <c r="B1894" t="s">
        <v>3862</v>
      </c>
      <c r="C1894">
        <v>44990</v>
      </c>
      <c r="D1894" t="s">
        <v>127</v>
      </c>
      <c r="E1894" t="s">
        <v>418</v>
      </c>
      <c r="F1894" t="s">
        <v>3402</v>
      </c>
      <c r="G1894" t="s">
        <v>146</v>
      </c>
      <c r="H1894">
        <v>2017</v>
      </c>
      <c r="I1894">
        <v>84699</v>
      </c>
      <c r="J1894" t="s">
        <v>21</v>
      </c>
      <c r="K1894" t="s">
        <v>22</v>
      </c>
      <c r="L1894" t="s">
        <v>23</v>
      </c>
      <c r="M1894" t="s">
        <v>24</v>
      </c>
      <c r="N1894">
        <v>2488</v>
      </c>
      <c r="O1894" t="s">
        <v>47</v>
      </c>
      <c r="P1894">
        <v>7</v>
      </c>
      <c r="Q1894">
        <f t="shared" si="58"/>
        <v>7</v>
      </c>
      <c r="R1894" t="str">
        <f t="shared" si="59"/>
        <v>Luxury</v>
      </c>
    </row>
    <row r="1895" spans="1:18" x14ac:dyDescent="0.35">
      <c r="A1895">
        <v>12722587</v>
      </c>
      <c r="B1895" t="s">
        <v>442</v>
      </c>
      <c r="C1895">
        <v>29500</v>
      </c>
      <c r="D1895" t="s">
        <v>282</v>
      </c>
      <c r="E1895" t="s">
        <v>443</v>
      </c>
      <c r="F1895" t="s">
        <v>444</v>
      </c>
      <c r="G1895" t="s">
        <v>445</v>
      </c>
      <c r="H1895">
        <v>2012</v>
      </c>
      <c r="I1895">
        <v>140000</v>
      </c>
      <c r="J1895" t="s">
        <v>21</v>
      </c>
      <c r="K1895" t="s">
        <v>22</v>
      </c>
      <c r="L1895" t="s">
        <v>31</v>
      </c>
      <c r="M1895" t="s">
        <v>24</v>
      </c>
      <c r="N1895">
        <v>2987</v>
      </c>
      <c r="O1895" t="s">
        <v>47</v>
      </c>
      <c r="P1895">
        <v>5</v>
      </c>
      <c r="Q1895">
        <f t="shared" si="58"/>
        <v>12</v>
      </c>
      <c r="R1895" t="str">
        <f t="shared" si="59"/>
        <v>Mid-range</v>
      </c>
    </row>
    <row r="1896" spans="1:18" x14ac:dyDescent="0.35">
      <c r="A1896">
        <v>12722594</v>
      </c>
      <c r="B1896" t="s">
        <v>3863</v>
      </c>
      <c r="C1896">
        <v>7000</v>
      </c>
      <c r="D1896" t="s">
        <v>165</v>
      </c>
      <c r="E1896" t="s">
        <v>269</v>
      </c>
      <c r="F1896" t="s">
        <v>3457</v>
      </c>
      <c r="G1896" t="s">
        <v>3864</v>
      </c>
      <c r="H1896">
        <v>1996</v>
      </c>
      <c r="I1896">
        <v>416000</v>
      </c>
      <c r="J1896" t="s">
        <v>21</v>
      </c>
      <c r="K1896" t="s">
        <v>81</v>
      </c>
      <c r="L1896" t="s">
        <v>31</v>
      </c>
      <c r="M1896" t="s">
        <v>24</v>
      </c>
      <c r="N1896">
        <v>2835</v>
      </c>
      <c r="O1896" t="s">
        <v>3865</v>
      </c>
      <c r="P1896">
        <v>7</v>
      </c>
      <c r="Q1896">
        <f t="shared" si="58"/>
        <v>28</v>
      </c>
      <c r="R1896" t="str">
        <f t="shared" si="59"/>
        <v>Budget</v>
      </c>
    </row>
    <row r="1897" spans="1:18" x14ac:dyDescent="0.35">
      <c r="A1897">
        <v>12722608</v>
      </c>
      <c r="B1897" t="s">
        <v>3866</v>
      </c>
      <c r="C1897">
        <v>23990</v>
      </c>
      <c r="D1897" t="s">
        <v>188</v>
      </c>
      <c r="E1897" t="s">
        <v>189</v>
      </c>
      <c r="F1897" t="s">
        <v>948</v>
      </c>
      <c r="G1897" t="s">
        <v>3867</v>
      </c>
      <c r="H1897">
        <v>2015</v>
      </c>
      <c r="I1897">
        <v>73432</v>
      </c>
      <c r="J1897" t="s">
        <v>21</v>
      </c>
      <c r="K1897" t="s">
        <v>22</v>
      </c>
      <c r="L1897" t="s">
        <v>23</v>
      </c>
      <c r="M1897" t="s">
        <v>24</v>
      </c>
      <c r="N1897">
        <v>1998</v>
      </c>
      <c r="O1897" t="s">
        <v>116</v>
      </c>
      <c r="P1897">
        <v>5</v>
      </c>
      <c r="Q1897">
        <f t="shared" si="58"/>
        <v>9</v>
      </c>
      <c r="R1897" t="str">
        <f t="shared" si="59"/>
        <v>Mid-range</v>
      </c>
    </row>
    <row r="1898" spans="1:18" x14ac:dyDescent="0.35">
      <c r="A1898">
        <v>12722609</v>
      </c>
      <c r="B1898" t="s">
        <v>3868</v>
      </c>
      <c r="C1898">
        <v>22990</v>
      </c>
      <c r="D1898" t="s">
        <v>49</v>
      </c>
      <c r="E1898" t="s">
        <v>1087</v>
      </c>
      <c r="F1898" t="s">
        <v>717</v>
      </c>
      <c r="G1898" t="s">
        <v>1089</v>
      </c>
      <c r="H1898">
        <v>2016</v>
      </c>
      <c r="I1898">
        <v>137726</v>
      </c>
      <c r="J1898" t="s">
        <v>21</v>
      </c>
      <c r="K1898" t="s">
        <v>22</v>
      </c>
      <c r="L1898" t="s">
        <v>23</v>
      </c>
      <c r="M1898" t="s">
        <v>24</v>
      </c>
      <c r="N1898">
        <v>1997</v>
      </c>
      <c r="O1898" t="s">
        <v>47</v>
      </c>
      <c r="P1898">
        <v>5</v>
      </c>
      <c r="Q1898">
        <f t="shared" si="58"/>
        <v>8</v>
      </c>
      <c r="R1898" t="str">
        <f t="shared" si="59"/>
        <v>Mid-range</v>
      </c>
    </row>
    <row r="1899" spans="1:18" x14ac:dyDescent="0.35">
      <c r="A1899">
        <v>12722610</v>
      </c>
      <c r="B1899" t="s">
        <v>3869</v>
      </c>
      <c r="C1899">
        <v>129888</v>
      </c>
      <c r="D1899" t="s">
        <v>131</v>
      </c>
      <c r="E1899" t="s">
        <v>1236</v>
      </c>
      <c r="F1899" t="s">
        <v>1237</v>
      </c>
      <c r="G1899" t="s">
        <v>3870</v>
      </c>
      <c r="H1899">
        <v>2022</v>
      </c>
      <c r="I1899">
        <v>100</v>
      </c>
      <c r="J1899" t="s">
        <v>1239</v>
      </c>
      <c r="K1899" t="s">
        <v>22</v>
      </c>
      <c r="L1899" t="s">
        <v>64</v>
      </c>
      <c r="M1899" t="s">
        <v>24</v>
      </c>
      <c r="N1899">
        <v>2480</v>
      </c>
      <c r="O1899" t="s">
        <v>25</v>
      </c>
      <c r="P1899">
        <v>5</v>
      </c>
      <c r="Q1899">
        <f t="shared" si="58"/>
        <v>2</v>
      </c>
      <c r="R1899" t="str">
        <f t="shared" si="59"/>
        <v>Luxury</v>
      </c>
    </row>
    <row r="1900" spans="1:18" x14ac:dyDescent="0.35">
      <c r="A1900">
        <v>12722626</v>
      </c>
      <c r="B1900" t="s">
        <v>2965</v>
      </c>
      <c r="C1900">
        <v>46990</v>
      </c>
      <c r="D1900" t="s">
        <v>54</v>
      </c>
      <c r="E1900" t="s">
        <v>175</v>
      </c>
      <c r="F1900" t="s">
        <v>805</v>
      </c>
      <c r="G1900" t="s">
        <v>650</v>
      </c>
      <c r="H1900">
        <v>2018</v>
      </c>
      <c r="I1900">
        <v>102640</v>
      </c>
      <c r="J1900" t="s">
        <v>338</v>
      </c>
      <c r="K1900" t="s">
        <v>22</v>
      </c>
      <c r="L1900" t="s">
        <v>31</v>
      </c>
      <c r="M1900" t="s">
        <v>24</v>
      </c>
      <c r="N1900">
        <v>3198</v>
      </c>
      <c r="O1900" t="s">
        <v>25</v>
      </c>
      <c r="P1900">
        <v>5</v>
      </c>
      <c r="Q1900">
        <f t="shared" si="58"/>
        <v>6</v>
      </c>
      <c r="R1900" t="str">
        <f t="shared" si="59"/>
        <v>Luxury</v>
      </c>
    </row>
    <row r="1901" spans="1:18" x14ac:dyDescent="0.35">
      <c r="A1901">
        <v>12722637</v>
      </c>
      <c r="B1901" t="s">
        <v>3871</v>
      </c>
      <c r="C1901">
        <v>8800</v>
      </c>
      <c r="D1901" t="s">
        <v>27</v>
      </c>
      <c r="E1901" t="s">
        <v>3872</v>
      </c>
      <c r="F1901" t="s">
        <v>3873</v>
      </c>
      <c r="G1901" t="s">
        <v>3072</v>
      </c>
      <c r="H1901">
        <v>2005</v>
      </c>
      <c r="I1901">
        <v>226000</v>
      </c>
      <c r="J1901" t="s">
        <v>40</v>
      </c>
      <c r="K1901" t="s">
        <v>22</v>
      </c>
      <c r="L1901" t="s">
        <v>64</v>
      </c>
      <c r="M1901" t="s">
        <v>24</v>
      </c>
      <c r="N1901">
        <v>1796</v>
      </c>
      <c r="O1901" t="s">
        <v>116</v>
      </c>
      <c r="P1901">
        <v>4</v>
      </c>
      <c r="Q1901">
        <f t="shared" si="58"/>
        <v>19</v>
      </c>
      <c r="R1901" t="str">
        <f t="shared" si="59"/>
        <v>Budget</v>
      </c>
    </row>
    <row r="1902" spans="1:18" x14ac:dyDescent="0.35">
      <c r="A1902">
        <v>12722644</v>
      </c>
      <c r="B1902" t="s">
        <v>3874</v>
      </c>
      <c r="C1902">
        <v>33790</v>
      </c>
      <c r="D1902" t="s">
        <v>127</v>
      </c>
      <c r="E1902" t="s">
        <v>556</v>
      </c>
      <c r="F1902" t="s">
        <v>1634</v>
      </c>
      <c r="G1902" t="s">
        <v>1158</v>
      </c>
      <c r="H1902">
        <v>2018</v>
      </c>
      <c r="I1902">
        <v>55164</v>
      </c>
      <c r="J1902" t="s">
        <v>1635</v>
      </c>
      <c r="K1902" t="s">
        <v>81</v>
      </c>
      <c r="L1902" t="s">
        <v>31</v>
      </c>
      <c r="M1902" t="s">
        <v>24</v>
      </c>
      <c r="N1902">
        <v>3196</v>
      </c>
      <c r="O1902" t="s">
        <v>116</v>
      </c>
      <c r="P1902">
        <v>4</v>
      </c>
      <c r="Q1902">
        <f t="shared" si="58"/>
        <v>6</v>
      </c>
      <c r="R1902" t="str">
        <f t="shared" si="59"/>
        <v>Mid-range</v>
      </c>
    </row>
    <row r="1903" spans="1:18" x14ac:dyDescent="0.35">
      <c r="A1903">
        <v>12722667</v>
      </c>
      <c r="B1903" t="s">
        <v>3875</v>
      </c>
      <c r="C1903">
        <v>56988</v>
      </c>
      <c r="D1903" t="s">
        <v>131</v>
      </c>
      <c r="E1903" t="s">
        <v>238</v>
      </c>
      <c r="F1903" t="s">
        <v>3876</v>
      </c>
      <c r="G1903" t="s">
        <v>3877</v>
      </c>
      <c r="H1903">
        <v>2017</v>
      </c>
      <c r="I1903">
        <v>27293</v>
      </c>
      <c r="J1903" t="s">
        <v>21</v>
      </c>
      <c r="K1903" t="s">
        <v>22</v>
      </c>
      <c r="L1903" t="s">
        <v>31</v>
      </c>
      <c r="M1903" t="s">
        <v>24</v>
      </c>
      <c r="N1903">
        <v>1968</v>
      </c>
      <c r="O1903" t="s">
        <v>25</v>
      </c>
      <c r="P1903">
        <v>5</v>
      </c>
      <c r="Q1903">
        <f t="shared" si="58"/>
        <v>7</v>
      </c>
      <c r="R1903" t="str">
        <f t="shared" si="59"/>
        <v>Luxury</v>
      </c>
    </row>
    <row r="1904" spans="1:18" x14ac:dyDescent="0.35">
      <c r="A1904">
        <v>12722676</v>
      </c>
      <c r="B1904" t="s">
        <v>3878</v>
      </c>
      <c r="C1904">
        <v>88880</v>
      </c>
      <c r="D1904" t="s">
        <v>131</v>
      </c>
      <c r="E1904" t="s">
        <v>559</v>
      </c>
      <c r="F1904" t="s">
        <v>3879</v>
      </c>
      <c r="G1904" t="s">
        <v>3880</v>
      </c>
      <c r="H1904">
        <v>2022</v>
      </c>
      <c r="I1904">
        <v>1101</v>
      </c>
      <c r="J1904" t="s">
        <v>21</v>
      </c>
      <c r="K1904" t="s">
        <v>1435</v>
      </c>
      <c r="L1904" t="s">
        <v>64</v>
      </c>
      <c r="M1904" t="s">
        <v>247</v>
      </c>
      <c r="N1904">
        <v>1984</v>
      </c>
      <c r="O1904" t="s">
        <v>33</v>
      </c>
      <c r="P1904">
        <v>5</v>
      </c>
      <c r="Q1904">
        <f t="shared" si="58"/>
        <v>2</v>
      </c>
      <c r="R1904" t="str">
        <f t="shared" si="59"/>
        <v>Luxury</v>
      </c>
    </row>
    <row r="1905" spans="1:18" x14ac:dyDescent="0.35">
      <c r="A1905">
        <v>12722707</v>
      </c>
      <c r="B1905" t="s">
        <v>3881</v>
      </c>
      <c r="C1905">
        <v>38888</v>
      </c>
      <c r="D1905" t="s">
        <v>88</v>
      </c>
      <c r="E1905" t="s">
        <v>94</v>
      </c>
      <c r="F1905" t="s">
        <v>3882</v>
      </c>
      <c r="G1905" t="s">
        <v>3883</v>
      </c>
      <c r="H1905">
        <v>2018</v>
      </c>
      <c r="I1905">
        <v>37080</v>
      </c>
      <c r="J1905" t="s">
        <v>21</v>
      </c>
      <c r="K1905" t="s">
        <v>22</v>
      </c>
      <c r="L1905" t="s">
        <v>23</v>
      </c>
      <c r="M1905" t="s">
        <v>24</v>
      </c>
      <c r="N1905">
        <v>3342</v>
      </c>
      <c r="O1905" t="s">
        <v>116</v>
      </c>
      <c r="P1905">
        <v>7</v>
      </c>
      <c r="Q1905">
        <f t="shared" si="58"/>
        <v>6</v>
      </c>
      <c r="R1905" t="str">
        <f t="shared" si="59"/>
        <v>Mid-range</v>
      </c>
    </row>
    <row r="1906" spans="1:18" x14ac:dyDescent="0.35">
      <c r="A1906">
        <v>12722710</v>
      </c>
      <c r="B1906" t="s">
        <v>512</v>
      </c>
      <c r="C1906">
        <v>28990</v>
      </c>
      <c r="D1906" t="s">
        <v>88</v>
      </c>
      <c r="E1906" t="s">
        <v>108</v>
      </c>
      <c r="F1906" t="s">
        <v>513</v>
      </c>
      <c r="G1906" t="s">
        <v>514</v>
      </c>
      <c r="H1906">
        <v>2016</v>
      </c>
      <c r="I1906">
        <v>53481</v>
      </c>
      <c r="J1906" t="s">
        <v>21</v>
      </c>
      <c r="K1906" t="s">
        <v>22</v>
      </c>
      <c r="L1906" t="s">
        <v>23</v>
      </c>
      <c r="M1906" t="s">
        <v>24</v>
      </c>
      <c r="N1906">
        <v>1999</v>
      </c>
      <c r="O1906" t="s">
        <v>116</v>
      </c>
      <c r="P1906">
        <v>5</v>
      </c>
      <c r="Q1906">
        <f t="shared" si="58"/>
        <v>8</v>
      </c>
      <c r="R1906" t="str">
        <f t="shared" si="59"/>
        <v>Mid-range</v>
      </c>
    </row>
    <row r="1907" spans="1:18" x14ac:dyDescent="0.35">
      <c r="A1907">
        <v>12722723</v>
      </c>
      <c r="B1907" t="s">
        <v>3884</v>
      </c>
      <c r="C1907">
        <v>53990</v>
      </c>
      <c r="D1907" t="s">
        <v>54</v>
      </c>
      <c r="E1907" t="s">
        <v>83</v>
      </c>
      <c r="F1907" t="s">
        <v>3885</v>
      </c>
      <c r="G1907" t="s">
        <v>1877</v>
      </c>
      <c r="H1907">
        <v>2017</v>
      </c>
      <c r="I1907">
        <v>53919</v>
      </c>
      <c r="J1907" t="s">
        <v>86</v>
      </c>
      <c r="K1907" t="s">
        <v>81</v>
      </c>
      <c r="L1907" t="s">
        <v>64</v>
      </c>
      <c r="M1907" t="s">
        <v>24</v>
      </c>
      <c r="N1907">
        <v>2261</v>
      </c>
      <c r="O1907" t="s">
        <v>69</v>
      </c>
      <c r="P1907">
        <v>5</v>
      </c>
      <c r="Q1907">
        <f t="shared" si="58"/>
        <v>7</v>
      </c>
      <c r="R1907" t="str">
        <f t="shared" si="59"/>
        <v>Luxury</v>
      </c>
    </row>
    <row r="1908" spans="1:18" x14ac:dyDescent="0.35">
      <c r="A1908">
        <v>12722763</v>
      </c>
      <c r="B1908" t="s">
        <v>3886</v>
      </c>
      <c r="C1908">
        <v>30888</v>
      </c>
      <c r="D1908" t="s">
        <v>197</v>
      </c>
      <c r="E1908" t="s">
        <v>1907</v>
      </c>
      <c r="F1908" t="s">
        <v>3887</v>
      </c>
      <c r="G1908" t="s">
        <v>3888</v>
      </c>
      <c r="H1908">
        <v>2018</v>
      </c>
      <c r="I1908">
        <v>119340</v>
      </c>
      <c r="J1908" t="s">
        <v>63</v>
      </c>
      <c r="K1908" t="s">
        <v>22</v>
      </c>
      <c r="L1908" t="s">
        <v>64</v>
      </c>
      <c r="M1908" t="s">
        <v>24</v>
      </c>
      <c r="N1908">
        <v>1984</v>
      </c>
      <c r="O1908" t="s">
        <v>33</v>
      </c>
      <c r="P1908">
        <v>5</v>
      </c>
      <c r="Q1908">
        <f t="shared" si="58"/>
        <v>6</v>
      </c>
      <c r="R1908" t="str">
        <f t="shared" si="59"/>
        <v>Mid-range</v>
      </c>
    </row>
    <row r="1909" spans="1:18" x14ac:dyDescent="0.35">
      <c r="A1909">
        <v>12722780</v>
      </c>
      <c r="B1909" t="s">
        <v>3889</v>
      </c>
      <c r="C1909">
        <v>17995</v>
      </c>
      <c r="D1909" t="s">
        <v>165</v>
      </c>
      <c r="E1909" t="s">
        <v>166</v>
      </c>
      <c r="F1909" t="s">
        <v>167</v>
      </c>
      <c r="G1909" t="s">
        <v>1708</v>
      </c>
      <c r="H1909">
        <v>2012</v>
      </c>
      <c r="I1909">
        <v>322464</v>
      </c>
      <c r="J1909" t="s">
        <v>169</v>
      </c>
      <c r="K1909" t="s">
        <v>22</v>
      </c>
      <c r="L1909" t="s">
        <v>31</v>
      </c>
      <c r="M1909" t="s">
        <v>24</v>
      </c>
      <c r="N1909">
        <v>2477</v>
      </c>
      <c r="O1909" t="s">
        <v>47</v>
      </c>
      <c r="P1909">
        <v>5</v>
      </c>
      <c r="Q1909">
        <f t="shared" si="58"/>
        <v>12</v>
      </c>
      <c r="R1909" t="str">
        <f t="shared" si="59"/>
        <v>Mid-range</v>
      </c>
    </row>
    <row r="1910" spans="1:18" x14ac:dyDescent="0.35">
      <c r="A1910">
        <v>12722782</v>
      </c>
      <c r="B1910" t="s">
        <v>3235</v>
      </c>
      <c r="C1910">
        <v>38880</v>
      </c>
      <c r="D1910" t="s">
        <v>59</v>
      </c>
      <c r="E1910" t="s">
        <v>826</v>
      </c>
      <c r="F1910" t="s">
        <v>1391</v>
      </c>
      <c r="G1910" t="s">
        <v>3086</v>
      </c>
      <c r="H1910">
        <v>2014</v>
      </c>
      <c r="I1910">
        <v>94909</v>
      </c>
      <c r="J1910" t="s">
        <v>21</v>
      </c>
      <c r="K1910" t="s">
        <v>22</v>
      </c>
      <c r="L1910" t="s">
        <v>31</v>
      </c>
      <c r="M1910" t="s">
        <v>24</v>
      </c>
      <c r="N1910">
        <v>1995</v>
      </c>
      <c r="O1910" t="s">
        <v>47</v>
      </c>
      <c r="P1910">
        <v>5</v>
      </c>
      <c r="Q1910">
        <f t="shared" si="58"/>
        <v>10</v>
      </c>
      <c r="R1910" t="str">
        <f t="shared" si="59"/>
        <v>Mid-range</v>
      </c>
    </row>
    <row r="1911" spans="1:18" x14ac:dyDescent="0.35">
      <c r="A1911">
        <v>12722783</v>
      </c>
      <c r="B1911" t="s">
        <v>3890</v>
      </c>
      <c r="C1911">
        <v>29990</v>
      </c>
      <c r="D1911" t="s">
        <v>131</v>
      </c>
      <c r="E1911" t="s">
        <v>132</v>
      </c>
      <c r="F1911" t="s">
        <v>2036</v>
      </c>
      <c r="G1911" t="s">
        <v>2268</v>
      </c>
      <c r="H1911">
        <v>2017</v>
      </c>
      <c r="I1911">
        <v>69746</v>
      </c>
      <c r="J1911" t="s">
        <v>21</v>
      </c>
      <c r="K1911" t="s">
        <v>22</v>
      </c>
      <c r="L1911" t="s">
        <v>64</v>
      </c>
      <c r="M1911" t="s">
        <v>24</v>
      </c>
      <c r="N1911">
        <v>1395</v>
      </c>
      <c r="O1911" t="s">
        <v>47</v>
      </c>
      <c r="P1911">
        <v>5</v>
      </c>
      <c r="Q1911">
        <f t="shared" si="58"/>
        <v>7</v>
      </c>
      <c r="R1911" t="str">
        <f t="shared" si="59"/>
        <v>Mid-range</v>
      </c>
    </row>
    <row r="1912" spans="1:18" x14ac:dyDescent="0.35">
      <c r="A1912">
        <v>12722784</v>
      </c>
      <c r="B1912" t="s">
        <v>3891</v>
      </c>
      <c r="C1912">
        <v>29990</v>
      </c>
      <c r="D1912" t="s">
        <v>282</v>
      </c>
      <c r="E1912" t="s">
        <v>443</v>
      </c>
      <c r="F1912" t="s">
        <v>1101</v>
      </c>
      <c r="G1912" t="s">
        <v>1353</v>
      </c>
      <c r="H1912">
        <v>2016</v>
      </c>
      <c r="I1912">
        <v>129353</v>
      </c>
      <c r="J1912" t="s">
        <v>21</v>
      </c>
      <c r="K1912" t="s">
        <v>22</v>
      </c>
      <c r="L1912" t="s">
        <v>31</v>
      </c>
      <c r="M1912" t="s">
        <v>24</v>
      </c>
      <c r="N1912">
        <v>2987</v>
      </c>
      <c r="O1912" t="s">
        <v>47</v>
      </c>
      <c r="P1912">
        <v>5</v>
      </c>
      <c r="Q1912">
        <f t="shared" si="58"/>
        <v>8</v>
      </c>
      <c r="R1912" t="str">
        <f t="shared" si="59"/>
        <v>Mid-range</v>
      </c>
    </row>
    <row r="1913" spans="1:18" x14ac:dyDescent="0.35">
      <c r="A1913">
        <v>12722815</v>
      </c>
      <c r="B1913" t="s">
        <v>3892</v>
      </c>
      <c r="C1913">
        <v>12800</v>
      </c>
      <c r="D1913" t="s">
        <v>127</v>
      </c>
      <c r="E1913">
        <v>2</v>
      </c>
      <c r="F1913" t="s">
        <v>128</v>
      </c>
      <c r="G1913" t="s">
        <v>3893</v>
      </c>
      <c r="H1913">
        <v>2015</v>
      </c>
      <c r="I1913">
        <v>137738</v>
      </c>
      <c r="J1913" t="s">
        <v>86</v>
      </c>
      <c r="K1913" t="s">
        <v>81</v>
      </c>
      <c r="L1913" t="s">
        <v>23</v>
      </c>
      <c r="M1913" t="s">
        <v>24</v>
      </c>
      <c r="N1913">
        <v>1496</v>
      </c>
      <c r="O1913" t="s">
        <v>69</v>
      </c>
      <c r="P1913">
        <v>5</v>
      </c>
      <c r="Q1913">
        <f t="shared" si="58"/>
        <v>9</v>
      </c>
      <c r="R1913" t="str">
        <f t="shared" si="59"/>
        <v>Mid-range</v>
      </c>
    </row>
    <row r="1914" spans="1:18" x14ac:dyDescent="0.35">
      <c r="A1914">
        <v>12722820</v>
      </c>
      <c r="B1914" t="s">
        <v>3894</v>
      </c>
      <c r="C1914">
        <v>15999</v>
      </c>
      <c r="D1914" t="s">
        <v>17</v>
      </c>
      <c r="E1914" t="s">
        <v>1779</v>
      </c>
      <c r="F1914" t="s">
        <v>3895</v>
      </c>
      <c r="G1914" t="s">
        <v>3896</v>
      </c>
      <c r="H1914">
        <v>2008</v>
      </c>
      <c r="I1914">
        <v>131021</v>
      </c>
      <c r="J1914" t="s">
        <v>21</v>
      </c>
      <c r="K1914" t="s">
        <v>22</v>
      </c>
      <c r="L1914" t="s">
        <v>64</v>
      </c>
      <c r="M1914" t="s">
        <v>24</v>
      </c>
      <c r="N1914">
        <v>3456</v>
      </c>
      <c r="O1914" t="s">
        <v>33</v>
      </c>
      <c r="P1914">
        <v>7</v>
      </c>
      <c r="Q1914">
        <f t="shared" si="58"/>
        <v>16</v>
      </c>
      <c r="R1914" t="str">
        <f t="shared" si="59"/>
        <v>Mid-range</v>
      </c>
    </row>
    <row r="1915" spans="1:18" x14ac:dyDescent="0.35">
      <c r="A1915">
        <v>12722841</v>
      </c>
      <c r="B1915" t="s">
        <v>3897</v>
      </c>
      <c r="C1915">
        <v>13880</v>
      </c>
      <c r="D1915" t="s">
        <v>17</v>
      </c>
      <c r="E1915" t="s">
        <v>344</v>
      </c>
      <c r="F1915" t="s">
        <v>3898</v>
      </c>
      <c r="G1915" t="s">
        <v>3651</v>
      </c>
      <c r="H1915">
        <v>2007</v>
      </c>
      <c r="I1915">
        <v>176173</v>
      </c>
      <c r="J1915" t="s">
        <v>63</v>
      </c>
      <c r="K1915" t="s">
        <v>22</v>
      </c>
      <c r="L1915" t="s">
        <v>23</v>
      </c>
      <c r="M1915" t="s">
        <v>24</v>
      </c>
      <c r="N1915">
        <v>3456</v>
      </c>
      <c r="O1915" t="s">
        <v>116</v>
      </c>
      <c r="P1915">
        <v>5</v>
      </c>
      <c r="Q1915">
        <f t="shared" si="58"/>
        <v>17</v>
      </c>
      <c r="R1915" t="str">
        <f t="shared" si="59"/>
        <v>Mid-range</v>
      </c>
    </row>
    <row r="1916" spans="1:18" x14ac:dyDescent="0.35">
      <c r="A1916">
        <v>12722863</v>
      </c>
      <c r="B1916" t="s">
        <v>3899</v>
      </c>
      <c r="C1916">
        <v>56988</v>
      </c>
      <c r="D1916" t="s">
        <v>131</v>
      </c>
      <c r="E1916" t="s">
        <v>132</v>
      </c>
      <c r="F1916" t="s">
        <v>3900</v>
      </c>
      <c r="G1916" t="s">
        <v>1325</v>
      </c>
      <c r="H1916">
        <v>2020</v>
      </c>
      <c r="I1916">
        <v>25234</v>
      </c>
      <c r="J1916" t="s">
        <v>21</v>
      </c>
      <c r="K1916" t="s">
        <v>22</v>
      </c>
      <c r="L1916" t="s">
        <v>64</v>
      </c>
      <c r="M1916" t="s">
        <v>24</v>
      </c>
      <c r="N1916">
        <v>1395</v>
      </c>
      <c r="O1916" t="s">
        <v>47</v>
      </c>
      <c r="P1916">
        <v>5</v>
      </c>
      <c r="Q1916">
        <f t="shared" si="58"/>
        <v>4</v>
      </c>
      <c r="R1916" t="str">
        <f t="shared" si="59"/>
        <v>Luxury</v>
      </c>
    </row>
    <row r="1917" spans="1:18" x14ac:dyDescent="0.35">
      <c r="A1917">
        <v>12722900</v>
      </c>
      <c r="B1917" t="s">
        <v>3901</v>
      </c>
      <c r="C1917">
        <v>20999</v>
      </c>
      <c r="D1917" t="s">
        <v>188</v>
      </c>
      <c r="E1917" t="s">
        <v>995</v>
      </c>
      <c r="F1917" t="s">
        <v>1341</v>
      </c>
      <c r="G1917" t="s">
        <v>1342</v>
      </c>
      <c r="H1917">
        <v>2019</v>
      </c>
      <c r="I1917">
        <v>96062</v>
      </c>
      <c r="J1917" t="s">
        <v>86</v>
      </c>
      <c r="K1917" t="s">
        <v>22</v>
      </c>
      <c r="L1917" t="s">
        <v>23</v>
      </c>
      <c r="M1917" t="s">
        <v>24</v>
      </c>
      <c r="N1917">
        <v>1999</v>
      </c>
      <c r="O1917" t="s">
        <v>116</v>
      </c>
      <c r="P1917">
        <v>5</v>
      </c>
      <c r="Q1917">
        <f t="shared" si="58"/>
        <v>5</v>
      </c>
      <c r="R1917" t="str">
        <f t="shared" si="59"/>
        <v>Mid-range</v>
      </c>
    </row>
    <row r="1918" spans="1:18" x14ac:dyDescent="0.35">
      <c r="A1918">
        <v>12722929</v>
      </c>
      <c r="B1918" t="s">
        <v>3902</v>
      </c>
      <c r="C1918">
        <v>52989</v>
      </c>
      <c r="D1918" t="s">
        <v>131</v>
      </c>
      <c r="E1918" t="s">
        <v>132</v>
      </c>
      <c r="F1918" t="s">
        <v>3903</v>
      </c>
      <c r="G1918" t="s">
        <v>1325</v>
      </c>
      <c r="H1918">
        <v>2020</v>
      </c>
      <c r="I1918">
        <v>11409</v>
      </c>
      <c r="J1918" t="s">
        <v>1239</v>
      </c>
      <c r="K1918" t="s">
        <v>22</v>
      </c>
      <c r="L1918" t="s">
        <v>64</v>
      </c>
      <c r="M1918" t="s">
        <v>24</v>
      </c>
      <c r="N1918">
        <v>1395</v>
      </c>
      <c r="O1918" t="s">
        <v>33</v>
      </c>
      <c r="P1918">
        <v>5</v>
      </c>
      <c r="Q1918">
        <f t="shared" si="58"/>
        <v>4</v>
      </c>
      <c r="R1918" t="str">
        <f t="shared" si="59"/>
        <v>Luxury</v>
      </c>
    </row>
    <row r="1919" spans="1:18" x14ac:dyDescent="0.35">
      <c r="A1919">
        <v>12722931</v>
      </c>
      <c r="B1919" t="s">
        <v>3904</v>
      </c>
      <c r="C1919">
        <v>54989</v>
      </c>
      <c r="D1919" t="s">
        <v>410</v>
      </c>
      <c r="E1919" t="s">
        <v>1565</v>
      </c>
      <c r="F1919" t="s">
        <v>2066</v>
      </c>
      <c r="G1919" t="s">
        <v>2590</v>
      </c>
      <c r="H1919">
        <v>2019</v>
      </c>
      <c r="I1919">
        <v>66874</v>
      </c>
      <c r="J1919" t="s">
        <v>21</v>
      </c>
      <c r="K1919" t="s">
        <v>22</v>
      </c>
      <c r="L1919" t="s">
        <v>31</v>
      </c>
      <c r="M1919" t="s">
        <v>24</v>
      </c>
      <c r="N1919">
        <v>1969</v>
      </c>
      <c r="O1919" t="s">
        <v>25</v>
      </c>
      <c r="P1919">
        <v>5</v>
      </c>
      <c r="Q1919">
        <f t="shared" si="58"/>
        <v>5</v>
      </c>
      <c r="R1919" t="str">
        <f t="shared" si="59"/>
        <v>Luxury</v>
      </c>
    </row>
    <row r="1920" spans="1:18" x14ac:dyDescent="0.35">
      <c r="A1920">
        <v>12722945</v>
      </c>
      <c r="B1920" t="s">
        <v>1932</v>
      </c>
      <c r="C1920">
        <v>39990</v>
      </c>
      <c r="D1920" t="s">
        <v>54</v>
      </c>
      <c r="E1920" t="s">
        <v>175</v>
      </c>
      <c r="F1920" t="s">
        <v>176</v>
      </c>
      <c r="G1920" t="s">
        <v>511</v>
      </c>
      <c r="H1920">
        <v>2018</v>
      </c>
      <c r="I1920">
        <v>162999</v>
      </c>
      <c r="J1920" t="s">
        <v>201</v>
      </c>
      <c r="K1920" t="s">
        <v>22</v>
      </c>
      <c r="L1920" t="s">
        <v>31</v>
      </c>
      <c r="M1920" t="s">
        <v>24</v>
      </c>
      <c r="N1920">
        <v>3198</v>
      </c>
      <c r="O1920" t="s">
        <v>47</v>
      </c>
      <c r="P1920">
        <v>5</v>
      </c>
      <c r="Q1920">
        <f t="shared" si="58"/>
        <v>6</v>
      </c>
      <c r="R1920" t="str">
        <f t="shared" si="59"/>
        <v>Mid-range</v>
      </c>
    </row>
    <row r="1921" spans="1:18" x14ac:dyDescent="0.35">
      <c r="A1921">
        <v>12722957</v>
      </c>
      <c r="B1921" t="s">
        <v>3905</v>
      </c>
      <c r="C1921">
        <v>26888</v>
      </c>
      <c r="D1921" t="s">
        <v>88</v>
      </c>
      <c r="E1921" t="s">
        <v>94</v>
      </c>
      <c r="F1921" t="s">
        <v>3906</v>
      </c>
      <c r="G1921" t="s">
        <v>2893</v>
      </c>
      <c r="H1921">
        <v>2016</v>
      </c>
      <c r="I1921">
        <v>71030</v>
      </c>
      <c r="J1921" t="s">
        <v>21</v>
      </c>
      <c r="K1921" t="s">
        <v>22</v>
      </c>
      <c r="L1921" t="s">
        <v>23</v>
      </c>
      <c r="M1921" t="s">
        <v>24</v>
      </c>
      <c r="N1921">
        <v>3342</v>
      </c>
      <c r="O1921" t="s">
        <v>69</v>
      </c>
      <c r="P1921">
        <v>7</v>
      </c>
      <c r="Q1921">
        <f t="shared" si="58"/>
        <v>8</v>
      </c>
      <c r="R1921" t="str">
        <f t="shared" si="59"/>
        <v>Mid-range</v>
      </c>
    </row>
    <row r="1922" spans="1:18" x14ac:dyDescent="0.35">
      <c r="A1922">
        <v>12722962</v>
      </c>
      <c r="B1922" t="s">
        <v>3907</v>
      </c>
      <c r="C1922">
        <v>33900</v>
      </c>
      <c r="D1922" t="s">
        <v>17</v>
      </c>
      <c r="E1922" t="s">
        <v>905</v>
      </c>
      <c r="F1922" t="s">
        <v>1930</v>
      </c>
      <c r="G1922" t="s">
        <v>2858</v>
      </c>
      <c r="H1922">
        <v>2016</v>
      </c>
      <c r="I1922">
        <v>98488</v>
      </c>
      <c r="J1922" t="s">
        <v>106</v>
      </c>
      <c r="K1922" t="s">
        <v>22</v>
      </c>
      <c r="L1922" t="s">
        <v>31</v>
      </c>
      <c r="M1922" t="s">
        <v>24</v>
      </c>
      <c r="N1922">
        <v>2982</v>
      </c>
      <c r="O1922" t="s">
        <v>116</v>
      </c>
      <c r="P1922">
        <v>2</v>
      </c>
      <c r="Q1922">
        <f t="shared" si="58"/>
        <v>8</v>
      </c>
      <c r="R1922" t="str">
        <f t="shared" si="59"/>
        <v>Mid-range</v>
      </c>
    </row>
    <row r="1923" spans="1:18" x14ac:dyDescent="0.35">
      <c r="A1923">
        <v>12723044</v>
      </c>
      <c r="B1923" t="s">
        <v>3908</v>
      </c>
      <c r="C1923">
        <v>37000</v>
      </c>
      <c r="D1923" t="s">
        <v>102</v>
      </c>
      <c r="E1923" t="s">
        <v>386</v>
      </c>
      <c r="F1923" t="s">
        <v>3909</v>
      </c>
      <c r="G1923" t="s">
        <v>1684</v>
      </c>
      <c r="H1923">
        <v>2017</v>
      </c>
      <c r="I1923">
        <v>32400</v>
      </c>
      <c r="J1923" t="s">
        <v>21</v>
      </c>
      <c r="K1923" t="s">
        <v>22</v>
      </c>
      <c r="L1923" t="s">
        <v>31</v>
      </c>
      <c r="M1923" t="s">
        <v>24</v>
      </c>
      <c r="N1923">
        <v>1968</v>
      </c>
      <c r="O1923" t="s">
        <v>121</v>
      </c>
      <c r="P1923">
        <v>5</v>
      </c>
      <c r="Q1923">
        <f t="shared" ref="Q1923:Q1986" si="60">2024-H1923</f>
        <v>7</v>
      </c>
      <c r="R1923" t="str">
        <f t="shared" ref="R1923:R1986" si="61">IF(C1923&lt;=10000,"Budget",IF(C1923&lt;=40000,"Mid-range","Luxury"))</f>
        <v>Mid-range</v>
      </c>
    </row>
    <row r="1924" spans="1:18" x14ac:dyDescent="0.35">
      <c r="A1924">
        <v>12723047</v>
      </c>
      <c r="B1924" t="s">
        <v>3910</v>
      </c>
      <c r="C1924">
        <v>6989</v>
      </c>
      <c r="D1924" t="s">
        <v>54</v>
      </c>
      <c r="E1924" t="s">
        <v>118</v>
      </c>
      <c r="F1924" t="s">
        <v>1076</v>
      </c>
      <c r="G1924" t="s">
        <v>3030</v>
      </c>
      <c r="H1924">
        <v>2006</v>
      </c>
      <c r="I1924">
        <v>297333</v>
      </c>
      <c r="J1924" t="s">
        <v>63</v>
      </c>
      <c r="K1924" t="s">
        <v>22</v>
      </c>
      <c r="L1924" t="s">
        <v>23</v>
      </c>
      <c r="M1924" t="s">
        <v>24</v>
      </c>
      <c r="N1924">
        <v>3984</v>
      </c>
      <c r="O1924" t="s">
        <v>69</v>
      </c>
      <c r="P1924">
        <v>5</v>
      </c>
      <c r="Q1924">
        <f t="shared" si="60"/>
        <v>18</v>
      </c>
      <c r="R1924" t="str">
        <f t="shared" si="61"/>
        <v>Budget</v>
      </c>
    </row>
    <row r="1925" spans="1:18" x14ac:dyDescent="0.35">
      <c r="A1925">
        <v>12723056</v>
      </c>
      <c r="B1925" t="s">
        <v>2907</v>
      </c>
      <c r="C1925">
        <v>69990</v>
      </c>
      <c r="D1925" t="s">
        <v>76</v>
      </c>
      <c r="E1925" t="s">
        <v>77</v>
      </c>
      <c r="F1925" t="s">
        <v>2908</v>
      </c>
      <c r="G1925" t="s">
        <v>1627</v>
      </c>
      <c r="H1925">
        <v>2021</v>
      </c>
      <c r="I1925">
        <v>28686</v>
      </c>
      <c r="J1925" t="s">
        <v>182</v>
      </c>
      <c r="K1925" t="s">
        <v>22</v>
      </c>
      <c r="L1925" t="s">
        <v>31</v>
      </c>
      <c r="M1925" t="s">
        <v>24</v>
      </c>
      <c r="N1925">
        <v>2999</v>
      </c>
      <c r="O1925" t="s">
        <v>69</v>
      </c>
      <c r="P1925">
        <v>5</v>
      </c>
      <c r="Q1925">
        <f t="shared" si="60"/>
        <v>3</v>
      </c>
      <c r="R1925" t="str">
        <f t="shared" si="61"/>
        <v>Luxury</v>
      </c>
    </row>
    <row r="1926" spans="1:18" x14ac:dyDescent="0.35">
      <c r="A1926">
        <v>12723072</v>
      </c>
      <c r="B1926" t="s">
        <v>3911</v>
      </c>
      <c r="C1926">
        <v>66990</v>
      </c>
      <c r="D1926" t="s">
        <v>17</v>
      </c>
      <c r="E1926" t="s">
        <v>157</v>
      </c>
      <c r="F1926" t="s">
        <v>3912</v>
      </c>
      <c r="G1926" t="s">
        <v>819</v>
      </c>
      <c r="H1926">
        <v>2020</v>
      </c>
      <c r="I1926">
        <v>56590</v>
      </c>
      <c r="J1926" t="s">
        <v>21</v>
      </c>
      <c r="K1926" t="s">
        <v>22</v>
      </c>
      <c r="L1926" t="s">
        <v>31</v>
      </c>
      <c r="M1926" t="s">
        <v>24</v>
      </c>
      <c r="N1926">
        <v>2755</v>
      </c>
      <c r="O1926" t="s">
        <v>47</v>
      </c>
      <c r="P1926">
        <v>7</v>
      </c>
      <c r="Q1926">
        <f t="shared" si="60"/>
        <v>4</v>
      </c>
      <c r="R1926" t="str">
        <f t="shared" si="61"/>
        <v>Luxury</v>
      </c>
    </row>
    <row r="1927" spans="1:18" x14ac:dyDescent="0.35">
      <c r="A1927">
        <v>12723087</v>
      </c>
      <c r="B1927" t="s">
        <v>3913</v>
      </c>
      <c r="C1927">
        <v>43880</v>
      </c>
      <c r="D1927" t="s">
        <v>165</v>
      </c>
      <c r="E1927" t="s">
        <v>209</v>
      </c>
      <c r="F1927" t="s">
        <v>3914</v>
      </c>
      <c r="G1927" t="s">
        <v>3674</v>
      </c>
      <c r="H1927">
        <v>2019</v>
      </c>
      <c r="I1927">
        <v>117184</v>
      </c>
      <c r="J1927" t="s">
        <v>21</v>
      </c>
      <c r="K1927" t="s">
        <v>22</v>
      </c>
      <c r="L1927" t="s">
        <v>31</v>
      </c>
      <c r="M1927" t="s">
        <v>24</v>
      </c>
      <c r="N1927">
        <v>2442</v>
      </c>
      <c r="O1927" t="s">
        <v>47</v>
      </c>
      <c r="P1927">
        <v>7</v>
      </c>
      <c r="Q1927">
        <f t="shared" si="60"/>
        <v>5</v>
      </c>
      <c r="R1927" t="str">
        <f t="shared" si="61"/>
        <v>Luxury</v>
      </c>
    </row>
    <row r="1928" spans="1:18" x14ac:dyDescent="0.35">
      <c r="A1928">
        <v>12723089</v>
      </c>
      <c r="B1928" t="s">
        <v>3399</v>
      </c>
      <c r="C1928">
        <v>44990</v>
      </c>
      <c r="D1928" t="s">
        <v>17</v>
      </c>
      <c r="E1928" t="s">
        <v>157</v>
      </c>
      <c r="F1928" t="s">
        <v>158</v>
      </c>
      <c r="G1928" t="s">
        <v>1509</v>
      </c>
      <c r="H1928">
        <v>2016</v>
      </c>
      <c r="I1928">
        <v>166712</v>
      </c>
      <c r="J1928" t="s">
        <v>21</v>
      </c>
      <c r="K1928" t="s">
        <v>22</v>
      </c>
      <c r="L1928" t="s">
        <v>31</v>
      </c>
      <c r="M1928" t="s">
        <v>24</v>
      </c>
      <c r="N1928">
        <v>2753</v>
      </c>
      <c r="O1928" t="s">
        <v>33</v>
      </c>
      <c r="P1928">
        <v>7</v>
      </c>
      <c r="Q1928">
        <f t="shared" si="60"/>
        <v>8</v>
      </c>
      <c r="R1928" t="str">
        <f t="shared" si="61"/>
        <v>Luxury</v>
      </c>
    </row>
    <row r="1929" spans="1:18" x14ac:dyDescent="0.35">
      <c r="A1929">
        <v>12723122</v>
      </c>
      <c r="B1929" t="s">
        <v>3915</v>
      </c>
      <c r="C1929">
        <v>17995</v>
      </c>
      <c r="D1929" t="s">
        <v>42</v>
      </c>
      <c r="E1929" t="s">
        <v>71</v>
      </c>
      <c r="F1929" t="s">
        <v>1018</v>
      </c>
      <c r="G1929" t="s">
        <v>2034</v>
      </c>
      <c r="H1929">
        <v>2012</v>
      </c>
      <c r="I1929">
        <v>187405</v>
      </c>
      <c r="J1929" t="s">
        <v>63</v>
      </c>
      <c r="K1929" t="s">
        <v>22</v>
      </c>
      <c r="L1929" t="s">
        <v>23</v>
      </c>
      <c r="M1929" t="s">
        <v>24</v>
      </c>
      <c r="N1929">
        <v>3565</v>
      </c>
      <c r="O1929" t="s">
        <v>135</v>
      </c>
      <c r="P1929">
        <v>5</v>
      </c>
      <c r="Q1929">
        <f t="shared" si="60"/>
        <v>12</v>
      </c>
      <c r="R1929" t="str">
        <f t="shared" si="61"/>
        <v>Mid-range</v>
      </c>
    </row>
    <row r="1930" spans="1:18" x14ac:dyDescent="0.35">
      <c r="A1930">
        <v>12723130</v>
      </c>
      <c r="B1930" t="s">
        <v>3916</v>
      </c>
      <c r="C1930">
        <v>39999</v>
      </c>
      <c r="D1930" t="s">
        <v>17</v>
      </c>
      <c r="E1930" t="s">
        <v>3917</v>
      </c>
      <c r="F1930" t="s">
        <v>379</v>
      </c>
      <c r="G1930" t="s">
        <v>3918</v>
      </c>
      <c r="H1930">
        <v>2020</v>
      </c>
      <c r="I1930">
        <v>17142</v>
      </c>
      <c r="J1930" t="s">
        <v>86</v>
      </c>
      <c r="K1930" t="s">
        <v>22</v>
      </c>
      <c r="L1930" t="s">
        <v>381</v>
      </c>
      <c r="M1930" t="s">
        <v>24</v>
      </c>
      <c r="N1930">
        <v>1798</v>
      </c>
      <c r="O1930" t="s">
        <v>47</v>
      </c>
      <c r="P1930">
        <v>5</v>
      </c>
      <c r="Q1930">
        <f t="shared" si="60"/>
        <v>4</v>
      </c>
      <c r="R1930" t="str">
        <f t="shared" si="61"/>
        <v>Mid-range</v>
      </c>
    </row>
    <row r="1931" spans="1:18" x14ac:dyDescent="0.35">
      <c r="A1931">
        <v>12723147</v>
      </c>
      <c r="B1931" t="s">
        <v>3919</v>
      </c>
      <c r="C1931">
        <v>64888</v>
      </c>
      <c r="D1931" t="s">
        <v>3920</v>
      </c>
      <c r="E1931" t="s">
        <v>3921</v>
      </c>
      <c r="F1931" t="s">
        <v>3922</v>
      </c>
      <c r="G1931" t="s">
        <v>3923</v>
      </c>
      <c r="H1931">
        <v>2019</v>
      </c>
      <c r="I1931">
        <v>17640</v>
      </c>
      <c r="J1931" t="s">
        <v>63</v>
      </c>
      <c r="K1931" t="s">
        <v>22</v>
      </c>
      <c r="L1931" t="s">
        <v>64</v>
      </c>
      <c r="M1931" t="s">
        <v>24</v>
      </c>
      <c r="N1931">
        <v>3342</v>
      </c>
      <c r="O1931" t="s">
        <v>69</v>
      </c>
      <c r="P1931">
        <v>5</v>
      </c>
      <c r="Q1931">
        <f t="shared" si="60"/>
        <v>5</v>
      </c>
      <c r="R1931" t="str">
        <f t="shared" si="61"/>
        <v>Luxury</v>
      </c>
    </row>
    <row r="1932" spans="1:18" x14ac:dyDescent="0.35">
      <c r="A1932">
        <v>12723151</v>
      </c>
      <c r="B1932" t="s">
        <v>3924</v>
      </c>
      <c r="C1932">
        <v>18550</v>
      </c>
      <c r="D1932" t="s">
        <v>42</v>
      </c>
      <c r="E1932" t="s">
        <v>730</v>
      </c>
      <c r="F1932" t="s">
        <v>1755</v>
      </c>
      <c r="G1932" t="s">
        <v>1839</v>
      </c>
      <c r="H1932">
        <v>2016</v>
      </c>
      <c r="I1932">
        <v>125426</v>
      </c>
      <c r="J1932" t="s">
        <v>21</v>
      </c>
      <c r="K1932" t="s">
        <v>22</v>
      </c>
      <c r="L1932" t="s">
        <v>23</v>
      </c>
      <c r="M1932" t="s">
        <v>24</v>
      </c>
      <c r="N1932">
        <v>1364</v>
      </c>
      <c r="O1932" t="s">
        <v>47</v>
      </c>
      <c r="P1932">
        <v>5</v>
      </c>
      <c r="Q1932">
        <f t="shared" si="60"/>
        <v>8</v>
      </c>
      <c r="R1932" t="str">
        <f t="shared" si="61"/>
        <v>Mid-range</v>
      </c>
    </row>
    <row r="1933" spans="1:18" x14ac:dyDescent="0.35">
      <c r="A1933">
        <v>12723169</v>
      </c>
      <c r="B1933" t="s">
        <v>3925</v>
      </c>
      <c r="C1933">
        <v>33990</v>
      </c>
      <c r="D1933" t="s">
        <v>143</v>
      </c>
      <c r="E1933" t="s">
        <v>1496</v>
      </c>
      <c r="F1933" t="s">
        <v>1497</v>
      </c>
      <c r="G1933" t="s">
        <v>211</v>
      </c>
      <c r="H1933">
        <v>2017</v>
      </c>
      <c r="I1933">
        <v>96826</v>
      </c>
      <c r="J1933" t="s">
        <v>21</v>
      </c>
      <c r="K1933" t="s">
        <v>22</v>
      </c>
      <c r="L1933" t="s">
        <v>64</v>
      </c>
      <c r="M1933" t="s">
        <v>24</v>
      </c>
      <c r="N1933">
        <v>1998</v>
      </c>
      <c r="O1933" t="s">
        <v>116</v>
      </c>
      <c r="P1933">
        <v>5</v>
      </c>
      <c r="Q1933">
        <f t="shared" si="60"/>
        <v>7</v>
      </c>
      <c r="R1933" t="str">
        <f t="shared" si="61"/>
        <v>Mid-range</v>
      </c>
    </row>
    <row r="1934" spans="1:18" x14ac:dyDescent="0.35">
      <c r="A1934">
        <v>12723170</v>
      </c>
      <c r="B1934" t="s">
        <v>3926</v>
      </c>
      <c r="C1934">
        <v>59990</v>
      </c>
      <c r="D1934" t="s">
        <v>127</v>
      </c>
      <c r="E1934" t="s">
        <v>277</v>
      </c>
      <c r="F1934" t="s">
        <v>916</v>
      </c>
      <c r="G1934" t="s">
        <v>279</v>
      </c>
      <c r="H1934">
        <v>2021</v>
      </c>
      <c r="I1934">
        <v>7576</v>
      </c>
      <c r="J1934" t="s">
        <v>21</v>
      </c>
      <c r="K1934" t="s">
        <v>22</v>
      </c>
      <c r="L1934" t="s">
        <v>31</v>
      </c>
      <c r="M1934" t="s">
        <v>24</v>
      </c>
      <c r="N1934">
        <v>2191</v>
      </c>
      <c r="O1934" t="s">
        <v>116</v>
      </c>
      <c r="P1934">
        <v>7</v>
      </c>
      <c r="Q1934">
        <f t="shared" si="60"/>
        <v>3</v>
      </c>
      <c r="R1934" t="str">
        <f t="shared" si="61"/>
        <v>Luxury</v>
      </c>
    </row>
    <row r="1935" spans="1:18" x14ac:dyDescent="0.35">
      <c r="A1935">
        <v>12723182</v>
      </c>
      <c r="B1935" t="s">
        <v>1774</v>
      </c>
      <c r="C1935">
        <v>41990</v>
      </c>
      <c r="D1935" t="s">
        <v>165</v>
      </c>
      <c r="E1935" t="s">
        <v>166</v>
      </c>
      <c r="F1935" t="s">
        <v>470</v>
      </c>
      <c r="G1935" t="s">
        <v>1775</v>
      </c>
      <c r="H1935">
        <v>2017</v>
      </c>
      <c r="I1935">
        <v>79270</v>
      </c>
      <c r="J1935" t="s">
        <v>338</v>
      </c>
      <c r="K1935" t="s">
        <v>22</v>
      </c>
      <c r="L1935" t="s">
        <v>31</v>
      </c>
      <c r="M1935" t="s">
        <v>24</v>
      </c>
      <c r="N1935">
        <v>2440</v>
      </c>
      <c r="O1935" t="s">
        <v>116</v>
      </c>
      <c r="P1935">
        <v>5</v>
      </c>
      <c r="Q1935">
        <f t="shared" si="60"/>
        <v>7</v>
      </c>
      <c r="R1935" t="str">
        <f t="shared" si="61"/>
        <v>Luxury</v>
      </c>
    </row>
    <row r="1936" spans="1:18" x14ac:dyDescent="0.35">
      <c r="A1936">
        <v>12723195</v>
      </c>
      <c r="B1936" t="s">
        <v>3927</v>
      </c>
      <c r="C1936">
        <v>47990</v>
      </c>
      <c r="D1936" t="s">
        <v>17</v>
      </c>
      <c r="E1936" t="s">
        <v>1070</v>
      </c>
      <c r="F1936" t="s">
        <v>3928</v>
      </c>
      <c r="G1936" t="s">
        <v>2442</v>
      </c>
      <c r="H1936">
        <v>2021</v>
      </c>
      <c r="I1936">
        <v>12720</v>
      </c>
      <c r="J1936" t="s">
        <v>21</v>
      </c>
      <c r="K1936" t="s">
        <v>22</v>
      </c>
      <c r="L1936" t="s">
        <v>540</v>
      </c>
      <c r="M1936" t="s">
        <v>24</v>
      </c>
      <c r="N1936">
        <v>1798</v>
      </c>
      <c r="O1936" t="s">
        <v>1382</v>
      </c>
      <c r="P1936">
        <v>5</v>
      </c>
      <c r="Q1936">
        <f t="shared" si="60"/>
        <v>3</v>
      </c>
      <c r="R1936" t="str">
        <f t="shared" si="61"/>
        <v>Luxury</v>
      </c>
    </row>
    <row r="1937" spans="1:18" x14ac:dyDescent="0.35">
      <c r="A1937">
        <v>12723202</v>
      </c>
      <c r="B1937" t="s">
        <v>3929</v>
      </c>
      <c r="C1937">
        <v>24990</v>
      </c>
      <c r="D1937" t="s">
        <v>88</v>
      </c>
      <c r="E1937" t="s">
        <v>108</v>
      </c>
      <c r="F1937" t="s">
        <v>513</v>
      </c>
      <c r="G1937" t="s">
        <v>3930</v>
      </c>
      <c r="H1937">
        <v>2017</v>
      </c>
      <c r="I1937">
        <v>95510</v>
      </c>
      <c r="J1937" t="s">
        <v>21</v>
      </c>
      <c r="K1937" t="s">
        <v>22</v>
      </c>
      <c r="L1937" t="s">
        <v>23</v>
      </c>
      <c r="M1937" t="s">
        <v>24</v>
      </c>
      <c r="N1937">
        <v>1999</v>
      </c>
      <c r="O1937" t="s">
        <v>69</v>
      </c>
      <c r="P1937">
        <v>5</v>
      </c>
      <c r="Q1937">
        <f t="shared" si="60"/>
        <v>7</v>
      </c>
      <c r="R1937" t="str">
        <f t="shared" si="61"/>
        <v>Mid-range</v>
      </c>
    </row>
    <row r="1938" spans="1:18" x14ac:dyDescent="0.35">
      <c r="A1938">
        <v>12723213</v>
      </c>
      <c r="B1938" t="s">
        <v>3931</v>
      </c>
      <c r="C1938">
        <v>34888</v>
      </c>
      <c r="D1938" t="s">
        <v>127</v>
      </c>
      <c r="E1938">
        <v>3</v>
      </c>
      <c r="F1938" t="s">
        <v>2953</v>
      </c>
      <c r="G1938" t="s">
        <v>1666</v>
      </c>
      <c r="H1938">
        <v>2020</v>
      </c>
      <c r="I1938">
        <v>29957</v>
      </c>
      <c r="J1938" t="s">
        <v>86</v>
      </c>
      <c r="K1938" t="s">
        <v>22</v>
      </c>
      <c r="L1938" t="s">
        <v>23</v>
      </c>
      <c r="M1938" t="s">
        <v>24</v>
      </c>
      <c r="N1938">
        <v>2488</v>
      </c>
      <c r="O1938" t="s">
        <v>135</v>
      </c>
      <c r="P1938">
        <v>5</v>
      </c>
      <c r="Q1938">
        <f t="shared" si="60"/>
        <v>4</v>
      </c>
      <c r="R1938" t="str">
        <f t="shared" si="61"/>
        <v>Mid-range</v>
      </c>
    </row>
    <row r="1939" spans="1:18" x14ac:dyDescent="0.35">
      <c r="A1939">
        <v>12723229</v>
      </c>
      <c r="B1939" t="s">
        <v>3225</v>
      </c>
      <c r="C1939">
        <v>23888</v>
      </c>
      <c r="D1939" t="s">
        <v>17</v>
      </c>
      <c r="E1939" t="s">
        <v>258</v>
      </c>
      <c r="F1939" t="s">
        <v>259</v>
      </c>
      <c r="G1939" t="s">
        <v>3226</v>
      </c>
      <c r="H1939">
        <v>2009</v>
      </c>
      <c r="I1939">
        <v>326123</v>
      </c>
      <c r="J1939" t="s">
        <v>236</v>
      </c>
      <c r="K1939" t="s">
        <v>81</v>
      </c>
      <c r="L1939" t="s">
        <v>31</v>
      </c>
      <c r="M1939" t="s">
        <v>24</v>
      </c>
      <c r="N1939">
        <v>2982</v>
      </c>
      <c r="O1939" t="s">
        <v>116</v>
      </c>
      <c r="P1939">
        <v>5</v>
      </c>
      <c r="Q1939">
        <f t="shared" si="60"/>
        <v>15</v>
      </c>
      <c r="R1939" t="str">
        <f t="shared" si="61"/>
        <v>Mid-range</v>
      </c>
    </row>
    <row r="1940" spans="1:18" x14ac:dyDescent="0.35">
      <c r="A1940">
        <v>12723238</v>
      </c>
      <c r="B1940" t="s">
        <v>2472</v>
      </c>
      <c r="C1940">
        <v>34975</v>
      </c>
      <c r="D1940" t="s">
        <v>76</v>
      </c>
      <c r="E1940" t="s">
        <v>77</v>
      </c>
      <c r="F1940" t="s">
        <v>2008</v>
      </c>
      <c r="G1940" t="s">
        <v>326</v>
      </c>
      <c r="H1940">
        <v>2017</v>
      </c>
      <c r="I1940">
        <v>177781</v>
      </c>
      <c r="J1940" t="s">
        <v>182</v>
      </c>
      <c r="K1940" t="s">
        <v>22</v>
      </c>
      <c r="L1940" t="s">
        <v>31</v>
      </c>
      <c r="M1940" t="s">
        <v>24</v>
      </c>
      <c r="N1940">
        <v>2999</v>
      </c>
      <c r="O1940" t="s">
        <v>47</v>
      </c>
      <c r="P1940">
        <v>5</v>
      </c>
      <c r="Q1940">
        <f t="shared" si="60"/>
        <v>7</v>
      </c>
      <c r="R1940" t="str">
        <f t="shared" si="61"/>
        <v>Mid-range</v>
      </c>
    </row>
    <row r="1941" spans="1:18" x14ac:dyDescent="0.35">
      <c r="A1941">
        <v>12723254</v>
      </c>
      <c r="B1941" t="s">
        <v>3932</v>
      </c>
      <c r="C1941">
        <v>27750</v>
      </c>
      <c r="D1941" t="s">
        <v>679</v>
      </c>
      <c r="E1941" t="s">
        <v>393</v>
      </c>
      <c r="F1941" t="s">
        <v>2613</v>
      </c>
      <c r="G1941" t="s">
        <v>3933</v>
      </c>
      <c r="H1941">
        <v>2014</v>
      </c>
      <c r="I1941">
        <v>59704</v>
      </c>
      <c r="J1941" t="s">
        <v>393</v>
      </c>
      <c r="K1941" t="s">
        <v>22</v>
      </c>
      <c r="L1941" t="s">
        <v>64</v>
      </c>
      <c r="M1941" t="s">
        <v>24</v>
      </c>
      <c r="N1941">
        <v>1598</v>
      </c>
      <c r="O1941" t="s">
        <v>47</v>
      </c>
      <c r="P1941">
        <v>2</v>
      </c>
      <c r="Q1941">
        <f t="shared" si="60"/>
        <v>10</v>
      </c>
      <c r="R1941" t="str">
        <f t="shared" si="61"/>
        <v>Mid-range</v>
      </c>
    </row>
    <row r="1942" spans="1:18" x14ac:dyDescent="0.35">
      <c r="A1942">
        <v>12723255</v>
      </c>
      <c r="B1942" t="s">
        <v>3934</v>
      </c>
      <c r="C1942">
        <v>26990</v>
      </c>
      <c r="D1942" t="s">
        <v>17</v>
      </c>
      <c r="E1942" t="s">
        <v>157</v>
      </c>
      <c r="F1942" t="s">
        <v>158</v>
      </c>
      <c r="G1942" t="s">
        <v>3009</v>
      </c>
      <c r="H1942">
        <v>2010</v>
      </c>
      <c r="I1942">
        <v>309174</v>
      </c>
      <c r="J1942" t="s">
        <v>21</v>
      </c>
      <c r="K1942" t="s">
        <v>81</v>
      </c>
      <c r="L1942" t="s">
        <v>31</v>
      </c>
      <c r="M1942" t="s">
        <v>24</v>
      </c>
      <c r="N1942">
        <v>2982</v>
      </c>
      <c r="O1942" t="s">
        <v>69</v>
      </c>
      <c r="P1942">
        <v>7</v>
      </c>
      <c r="Q1942">
        <f t="shared" si="60"/>
        <v>14</v>
      </c>
      <c r="R1942" t="str">
        <f t="shared" si="61"/>
        <v>Mid-range</v>
      </c>
    </row>
    <row r="1943" spans="1:18" x14ac:dyDescent="0.35">
      <c r="A1943">
        <v>12723295</v>
      </c>
      <c r="B1943" t="s">
        <v>2071</v>
      </c>
      <c r="C1943">
        <v>42990</v>
      </c>
      <c r="D1943" t="s">
        <v>54</v>
      </c>
      <c r="E1943" t="s">
        <v>175</v>
      </c>
      <c r="F1943" t="s">
        <v>805</v>
      </c>
      <c r="G1943" t="s">
        <v>511</v>
      </c>
      <c r="H1943">
        <v>2018</v>
      </c>
      <c r="I1943">
        <v>186003</v>
      </c>
      <c r="J1943" t="s">
        <v>275</v>
      </c>
      <c r="K1943" t="s">
        <v>22</v>
      </c>
      <c r="L1943" t="s">
        <v>31</v>
      </c>
      <c r="M1943" t="s">
        <v>24</v>
      </c>
      <c r="N1943">
        <v>3198</v>
      </c>
      <c r="O1943" t="s">
        <v>47</v>
      </c>
      <c r="P1943">
        <v>5</v>
      </c>
      <c r="Q1943">
        <f t="shared" si="60"/>
        <v>6</v>
      </c>
      <c r="R1943" t="str">
        <f t="shared" si="61"/>
        <v>Luxury</v>
      </c>
    </row>
    <row r="1944" spans="1:18" x14ac:dyDescent="0.35">
      <c r="A1944">
        <v>12723337</v>
      </c>
      <c r="B1944" t="s">
        <v>3935</v>
      </c>
      <c r="C1944">
        <v>11750</v>
      </c>
      <c r="D1944" t="s">
        <v>49</v>
      </c>
      <c r="E1944" t="s">
        <v>234</v>
      </c>
      <c r="F1944" t="s">
        <v>371</v>
      </c>
      <c r="G1944" t="s">
        <v>1595</v>
      </c>
      <c r="H1944">
        <v>2010</v>
      </c>
      <c r="I1944">
        <v>256991</v>
      </c>
      <c r="J1944" t="s">
        <v>236</v>
      </c>
      <c r="K1944" t="s">
        <v>81</v>
      </c>
      <c r="L1944" t="s">
        <v>31</v>
      </c>
      <c r="M1944" t="s">
        <v>24</v>
      </c>
      <c r="N1944">
        <v>2488</v>
      </c>
      <c r="O1944" t="s">
        <v>25</v>
      </c>
      <c r="P1944">
        <v>5</v>
      </c>
      <c r="Q1944">
        <f t="shared" si="60"/>
        <v>14</v>
      </c>
      <c r="R1944" t="str">
        <f t="shared" si="61"/>
        <v>Mid-range</v>
      </c>
    </row>
    <row r="1945" spans="1:18" x14ac:dyDescent="0.35">
      <c r="A1945">
        <v>12723382</v>
      </c>
      <c r="B1945" t="s">
        <v>3936</v>
      </c>
      <c r="C1945">
        <v>23990</v>
      </c>
      <c r="D1945" t="s">
        <v>188</v>
      </c>
      <c r="E1945" t="s">
        <v>2963</v>
      </c>
      <c r="F1945" t="s">
        <v>842</v>
      </c>
      <c r="G1945" t="s">
        <v>3937</v>
      </c>
      <c r="H1945">
        <v>2018</v>
      </c>
      <c r="I1945">
        <v>117777</v>
      </c>
      <c r="J1945" t="s">
        <v>63</v>
      </c>
      <c r="K1945" t="s">
        <v>22</v>
      </c>
      <c r="L1945" t="s">
        <v>23</v>
      </c>
      <c r="M1945" t="s">
        <v>24</v>
      </c>
      <c r="N1945">
        <v>2359</v>
      </c>
      <c r="O1945" t="s">
        <v>47</v>
      </c>
      <c r="P1945">
        <v>5</v>
      </c>
      <c r="Q1945">
        <f t="shared" si="60"/>
        <v>6</v>
      </c>
      <c r="R1945" t="str">
        <f t="shared" si="61"/>
        <v>Mid-range</v>
      </c>
    </row>
    <row r="1946" spans="1:18" x14ac:dyDescent="0.35">
      <c r="A1946">
        <v>12723384</v>
      </c>
      <c r="B1946" t="s">
        <v>3938</v>
      </c>
      <c r="C1946">
        <v>18990</v>
      </c>
      <c r="D1946" t="s">
        <v>497</v>
      </c>
      <c r="E1946">
        <v>3</v>
      </c>
      <c r="F1946" t="s">
        <v>499</v>
      </c>
      <c r="G1946" t="s">
        <v>3939</v>
      </c>
      <c r="H1946">
        <v>2019</v>
      </c>
      <c r="I1946">
        <v>12142</v>
      </c>
      <c r="J1946" t="s">
        <v>86</v>
      </c>
      <c r="K1946" t="s">
        <v>22</v>
      </c>
      <c r="L1946" t="s">
        <v>64</v>
      </c>
      <c r="M1946" t="s">
        <v>24</v>
      </c>
      <c r="N1946">
        <v>1498</v>
      </c>
      <c r="O1946" t="s">
        <v>1382</v>
      </c>
      <c r="P1946">
        <v>5</v>
      </c>
      <c r="Q1946">
        <f t="shared" si="60"/>
        <v>5</v>
      </c>
      <c r="R1946" t="str">
        <f t="shared" si="61"/>
        <v>Mid-range</v>
      </c>
    </row>
    <row r="1947" spans="1:18" x14ac:dyDescent="0.35">
      <c r="A1947">
        <v>12723389</v>
      </c>
      <c r="B1947" t="s">
        <v>3816</v>
      </c>
      <c r="C1947">
        <v>18990</v>
      </c>
      <c r="D1947" t="s">
        <v>102</v>
      </c>
      <c r="E1947" t="s">
        <v>222</v>
      </c>
      <c r="F1947" t="s">
        <v>3671</v>
      </c>
      <c r="G1947" t="s">
        <v>3817</v>
      </c>
      <c r="H1947">
        <v>2014</v>
      </c>
      <c r="I1947">
        <v>99896</v>
      </c>
      <c r="J1947" t="s">
        <v>86</v>
      </c>
      <c r="K1947" t="s">
        <v>22</v>
      </c>
      <c r="L1947" t="s">
        <v>31</v>
      </c>
      <c r="M1947" t="s">
        <v>24</v>
      </c>
      <c r="N1947">
        <v>1968</v>
      </c>
      <c r="O1947" t="s">
        <v>116</v>
      </c>
      <c r="P1947">
        <v>5</v>
      </c>
      <c r="Q1947">
        <f t="shared" si="60"/>
        <v>10</v>
      </c>
      <c r="R1947" t="str">
        <f t="shared" si="61"/>
        <v>Mid-range</v>
      </c>
    </row>
    <row r="1948" spans="1:18" x14ac:dyDescent="0.35">
      <c r="A1948">
        <v>12723395</v>
      </c>
      <c r="B1948" t="s">
        <v>3940</v>
      </c>
      <c r="C1948">
        <v>12990</v>
      </c>
      <c r="D1948" t="s">
        <v>17</v>
      </c>
      <c r="E1948" t="s">
        <v>153</v>
      </c>
      <c r="F1948" t="s">
        <v>3941</v>
      </c>
      <c r="G1948" t="s">
        <v>2687</v>
      </c>
      <c r="H1948">
        <v>2006</v>
      </c>
      <c r="I1948">
        <v>219643</v>
      </c>
      <c r="J1948" t="s">
        <v>21</v>
      </c>
      <c r="K1948" t="s">
        <v>22</v>
      </c>
      <c r="L1948" t="s">
        <v>23</v>
      </c>
      <c r="M1948" t="s">
        <v>24</v>
      </c>
      <c r="N1948">
        <v>2362</v>
      </c>
      <c r="O1948" t="s">
        <v>47</v>
      </c>
      <c r="P1948">
        <v>5</v>
      </c>
      <c r="Q1948">
        <f t="shared" si="60"/>
        <v>18</v>
      </c>
      <c r="R1948" t="str">
        <f t="shared" si="61"/>
        <v>Mid-range</v>
      </c>
    </row>
    <row r="1949" spans="1:18" x14ac:dyDescent="0.35">
      <c r="A1949">
        <v>12723398</v>
      </c>
      <c r="B1949" t="s">
        <v>3942</v>
      </c>
      <c r="C1949">
        <v>27450</v>
      </c>
      <c r="D1949" t="s">
        <v>42</v>
      </c>
      <c r="E1949" t="s">
        <v>292</v>
      </c>
      <c r="F1949" t="s">
        <v>686</v>
      </c>
      <c r="G1949" t="s">
        <v>181</v>
      </c>
      <c r="H1949">
        <v>2017</v>
      </c>
      <c r="I1949">
        <v>238976</v>
      </c>
      <c r="J1949" t="s">
        <v>21</v>
      </c>
      <c r="K1949" t="s">
        <v>22</v>
      </c>
      <c r="L1949" t="s">
        <v>31</v>
      </c>
      <c r="M1949" t="s">
        <v>24</v>
      </c>
      <c r="N1949">
        <v>2776</v>
      </c>
      <c r="O1949" t="s">
        <v>47</v>
      </c>
      <c r="P1949">
        <v>7</v>
      </c>
      <c r="Q1949">
        <f t="shared" si="60"/>
        <v>7</v>
      </c>
      <c r="R1949" t="str">
        <f t="shared" si="61"/>
        <v>Mid-range</v>
      </c>
    </row>
    <row r="1950" spans="1:18" x14ac:dyDescent="0.35">
      <c r="A1950">
        <v>12723402</v>
      </c>
      <c r="B1950" t="s">
        <v>1108</v>
      </c>
      <c r="C1950">
        <v>33888</v>
      </c>
      <c r="D1950" t="s">
        <v>143</v>
      </c>
      <c r="E1950" t="s">
        <v>1109</v>
      </c>
      <c r="F1950" t="s">
        <v>1110</v>
      </c>
      <c r="G1950" t="s">
        <v>531</v>
      </c>
      <c r="H1950">
        <v>2018</v>
      </c>
      <c r="I1950">
        <v>68183</v>
      </c>
      <c r="J1950" t="s">
        <v>21</v>
      </c>
      <c r="K1950" t="s">
        <v>22</v>
      </c>
      <c r="L1950" t="s">
        <v>23</v>
      </c>
      <c r="M1950" t="s">
        <v>24</v>
      </c>
      <c r="N1950">
        <v>2498</v>
      </c>
      <c r="O1950" t="s">
        <v>116</v>
      </c>
      <c r="P1950">
        <v>5</v>
      </c>
      <c r="Q1950">
        <f t="shared" si="60"/>
        <v>6</v>
      </c>
      <c r="R1950" t="str">
        <f t="shared" si="61"/>
        <v>Mid-range</v>
      </c>
    </row>
    <row r="1951" spans="1:18" x14ac:dyDescent="0.35">
      <c r="A1951">
        <v>12723427</v>
      </c>
      <c r="B1951" t="s">
        <v>3943</v>
      </c>
      <c r="C1951">
        <v>12950</v>
      </c>
      <c r="D1951" t="s">
        <v>88</v>
      </c>
      <c r="E1951" t="s">
        <v>98</v>
      </c>
      <c r="F1951" t="s">
        <v>90</v>
      </c>
      <c r="G1951" t="s">
        <v>3388</v>
      </c>
      <c r="H1951">
        <v>2014</v>
      </c>
      <c r="I1951">
        <v>130422</v>
      </c>
      <c r="J1951" t="s">
        <v>86</v>
      </c>
      <c r="K1951" t="s">
        <v>81</v>
      </c>
      <c r="L1951" t="s">
        <v>23</v>
      </c>
      <c r="M1951" t="s">
        <v>24</v>
      </c>
      <c r="N1951">
        <v>1797</v>
      </c>
      <c r="O1951" t="s">
        <v>25</v>
      </c>
      <c r="P1951">
        <v>5</v>
      </c>
      <c r="Q1951">
        <f t="shared" si="60"/>
        <v>10</v>
      </c>
      <c r="R1951" t="str">
        <f t="shared" si="61"/>
        <v>Mid-range</v>
      </c>
    </row>
    <row r="1952" spans="1:18" x14ac:dyDescent="0.35">
      <c r="A1952">
        <v>12723463</v>
      </c>
      <c r="B1952" t="s">
        <v>3944</v>
      </c>
      <c r="C1952">
        <v>74830</v>
      </c>
      <c r="D1952" t="s">
        <v>282</v>
      </c>
      <c r="E1952" t="s">
        <v>1524</v>
      </c>
      <c r="F1952" t="s">
        <v>444</v>
      </c>
      <c r="G1952" t="s">
        <v>3945</v>
      </c>
      <c r="H1952">
        <v>2020</v>
      </c>
      <c r="I1952">
        <v>16927</v>
      </c>
      <c r="J1952" t="s">
        <v>338</v>
      </c>
      <c r="K1952" t="s">
        <v>22</v>
      </c>
      <c r="L1952" t="s">
        <v>23</v>
      </c>
      <c r="M1952" t="s">
        <v>24</v>
      </c>
      <c r="N1952">
        <v>3604</v>
      </c>
      <c r="O1952" t="s">
        <v>33</v>
      </c>
      <c r="P1952">
        <v>5</v>
      </c>
      <c r="Q1952">
        <f t="shared" si="60"/>
        <v>4</v>
      </c>
      <c r="R1952" t="str">
        <f t="shared" si="61"/>
        <v>Luxury</v>
      </c>
    </row>
    <row r="1953" spans="1:18" x14ac:dyDescent="0.35">
      <c r="A1953">
        <v>12723475</v>
      </c>
      <c r="B1953" t="s">
        <v>3946</v>
      </c>
      <c r="C1953">
        <v>17413</v>
      </c>
      <c r="D1953" t="s">
        <v>188</v>
      </c>
      <c r="E1953" t="s">
        <v>594</v>
      </c>
      <c r="F1953" t="s">
        <v>595</v>
      </c>
      <c r="G1953" t="s">
        <v>3947</v>
      </c>
      <c r="H1953">
        <v>2010</v>
      </c>
      <c r="I1953">
        <v>153517</v>
      </c>
      <c r="J1953" t="s">
        <v>21</v>
      </c>
      <c r="K1953" t="s">
        <v>22</v>
      </c>
      <c r="L1953" t="s">
        <v>31</v>
      </c>
      <c r="M1953" t="s">
        <v>24</v>
      </c>
      <c r="N1953">
        <v>2199</v>
      </c>
      <c r="O1953" t="s">
        <v>69</v>
      </c>
      <c r="P1953">
        <v>7</v>
      </c>
      <c r="Q1953">
        <f t="shared" si="60"/>
        <v>14</v>
      </c>
      <c r="R1953" t="str">
        <f t="shared" si="61"/>
        <v>Mid-range</v>
      </c>
    </row>
    <row r="1954" spans="1:18" x14ac:dyDescent="0.35">
      <c r="A1954">
        <v>12723530</v>
      </c>
      <c r="B1954" t="s">
        <v>3948</v>
      </c>
      <c r="C1954">
        <v>58690</v>
      </c>
      <c r="D1954" t="s">
        <v>27</v>
      </c>
      <c r="E1954" t="s">
        <v>2742</v>
      </c>
      <c r="F1954" t="s">
        <v>1852</v>
      </c>
      <c r="G1954" t="s">
        <v>1947</v>
      </c>
      <c r="H1954">
        <v>2017</v>
      </c>
      <c r="I1954">
        <v>66575</v>
      </c>
      <c r="J1954" t="s">
        <v>21</v>
      </c>
      <c r="K1954" t="s">
        <v>22</v>
      </c>
      <c r="L1954" t="s">
        <v>31</v>
      </c>
      <c r="M1954" t="s">
        <v>24</v>
      </c>
      <c r="N1954">
        <v>2143</v>
      </c>
      <c r="O1954" t="s">
        <v>25</v>
      </c>
      <c r="P1954">
        <v>5</v>
      </c>
      <c r="Q1954">
        <f t="shared" si="60"/>
        <v>7</v>
      </c>
      <c r="R1954" t="str">
        <f t="shared" si="61"/>
        <v>Luxury</v>
      </c>
    </row>
    <row r="1955" spans="1:18" x14ac:dyDescent="0.35">
      <c r="A1955">
        <v>12723542</v>
      </c>
      <c r="B1955" t="s">
        <v>3949</v>
      </c>
      <c r="C1955">
        <v>13880</v>
      </c>
      <c r="D1955" t="s">
        <v>127</v>
      </c>
      <c r="E1955">
        <v>3</v>
      </c>
      <c r="F1955" t="s">
        <v>128</v>
      </c>
      <c r="G1955" t="s">
        <v>1155</v>
      </c>
      <c r="H1955">
        <v>2014</v>
      </c>
      <c r="I1955">
        <v>197551</v>
      </c>
      <c r="J1955" t="s">
        <v>63</v>
      </c>
      <c r="K1955" t="s">
        <v>81</v>
      </c>
      <c r="L1955" t="s">
        <v>23</v>
      </c>
      <c r="M1955" t="s">
        <v>24</v>
      </c>
      <c r="N1955">
        <v>1998</v>
      </c>
      <c r="O1955" t="s">
        <v>69</v>
      </c>
      <c r="P1955">
        <v>5</v>
      </c>
      <c r="Q1955">
        <f t="shared" si="60"/>
        <v>10</v>
      </c>
      <c r="R1955" t="str">
        <f t="shared" si="61"/>
        <v>Mid-range</v>
      </c>
    </row>
    <row r="1956" spans="1:18" x14ac:dyDescent="0.35">
      <c r="A1956">
        <v>12723556</v>
      </c>
      <c r="B1956" t="s">
        <v>3950</v>
      </c>
      <c r="C1956">
        <v>64900</v>
      </c>
      <c r="D1956" t="s">
        <v>59</v>
      </c>
      <c r="E1956" t="s">
        <v>826</v>
      </c>
      <c r="F1956" t="s">
        <v>3951</v>
      </c>
      <c r="G1956" t="s">
        <v>2669</v>
      </c>
      <c r="H1956">
        <v>2017</v>
      </c>
      <c r="I1956">
        <v>48325</v>
      </c>
      <c r="J1956" t="s">
        <v>21</v>
      </c>
      <c r="K1956" t="s">
        <v>22</v>
      </c>
      <c r="L1956" t="s">
        <v>31</v>
      </c>
      <c r="M1956" t="s">
        <v>24</v>
      </c>
      <c r="N1956">
        <v>1995</v>
      </c>
      <c r="O1956" t="s">
        <v>47</v>
      </c>
      <c r="P1956">
        <v>5</v>
      </c>
      <c r="Q1956">
        <f t="shared" si="60"/>
        <v>7</v>
      </c>
      <c r="R1956" t="str">
        <f t="shared" si="61"/>
        <v>Luxury</v>
      </c>
    </row>
    <row r="1957" spans="1:18" x14ac:dyDescent="0.35">
      <c r="A1957">
        <v>12723563</v>
      </c>
      <c r="B1957" t="s">
        <v>3952</v>
      </c>
      <c r="C1957">
        <v>43990</v>
      </c>
      <c r="D1957" t="s">
        <v>88</v>
      </c>
      <c r="E1957" t="s">
        <v>625</v>
      </c>
      <c r="F1957" t="s">
        <v>626</v>
      </c>
      <c r="G1957" t="s">
        <v>1010</v>
      </c>
      <c r="H1957">
        <v>2020</v>
      </c>
      <c r="I1957">
        <v>60089</v>
      </c>
      <c r="J1957" t="s">
        <v>106</v>
      </c>
      <c r="K1957" t="s">
        <v>22</v>
      </c>
      <c r="L1957" t="s">
        <v>31</v>
      </c>
      <c r="M1957" t="s">
        <v>24</v>
      </c>
      <c r="N1957">
        <v>2497</v>
      </c>
      <c r="O1957" t="s">
        <v>47</v>
      </c>
      <c r="P1957">
        <v>3</v>
      </c>
      <c r="Q1957">
        <f t="shared" si="60"/>
        <v>4</v>
      </c>
      <c r="R1957" t="str">
        <f t="shared" si="61"/>
        <v>Luxury</v>
      </c>
    </row>
    <row r="1958" spans="1:18" x14ac:dyDescent="0.35">
      <c r="A1958">
        <v>12723571</v>
      </c>
      <c r="B1958" t="s">
        <v>3953</v>
      </c>
      <c r="C1958">
        <v>48990</v>
      </c>
      <c r="D1958" t="s">
        <v>76</v>
      </c>
      <c r="E1958" t="s">
        <v>77</v>
      </c>
      <c r="F1958" t="s">
        <v>3954</v>
      </c>
      <c r="G1958" t="s">
        <v>326</v>
      </c>
      <c r="H1958">
        <v>2017</v>
      </c>
      <c r="I1958">
        <v>115926</v>
      </c>
      <c r="J1958" t="s">
        <v>182</v>
      </c>
      <c r="K1958" t="s">
        <v>22</v>
      </c>
      <c r="L1958" t="s">
        <v>31</v>
      </c>
      <c r="M1958" t="s">
        <v>24</v>
      </c>
      <c r="N1958">
        <v>2999</v>
      </c>
      <c r="O1958" t="s">
        <v>47</v>
      </c>
      <c r="P1958">
        <v>5</v>
      </c>
      <c r="Q1958">
        <f t="shared" si="60"/>
        <v>7</v>
      </c>
      <c r="R1958" t="str">
        <f t="shared" si="61"/>
        <v>Luxury</v>
      </c>
    </row>
    <row r="1959" spans="1:18" x14ac:dyDescent="0.35">
      <c r="A1959">
        <v>12723572</v>
      </c>
      <c r="B1959" t="s">
        <v>2619</v>
      </c>
      <c r="C1959">
        <v>79705</v>
      </c>
      <c r="D1959" t="s">
        <v>54</v>
      </c>
      <c r="E1959" t="s">
        <v>175</v>
      </c>
      <c r="F1959" t="s">
        <v>510</v>
      </c>
      <c r="G1959" t="s">
        <v>2620</v>
      </c>
      <c r="H1959">
        <v>2021</v>
      </c>
      <c r="I1959">
        <v>49555</v>
      </c>
      <c r="J1959" t="s">
        <v>275</v>
      </c>
      <c r="K1959" t="s">
        <v>22</v>
      </c>
      <c r="L1959" t="s">
        <v>31</v>
      </c>
      <c r="M1959" t="s">
        <v>24</v>
      </c>
      <c r="N1959">
        <v>1996</v>
      </c>
      <c r="O1959" t="s">
        <v>33</v>
      </c>
      <c r="P1959">
        <v>5</v>
      </c>
      <c r="Q1959">
        <f t="shared" si="60"/>
        <v>3</v>
      </c>
      <c r="R1959" t="str">
        <f t="shared" si="61"/>
        <v>Luxury</v>
      </c>
    </row>
    <row r="1960" spans="1:18" x14ac:dyDescent="0.35">
      <c r="A1960">
        <v>12723575</v>
      </c>
      <c r="B1960" t="s">
        <v>2770</v>
      </c>
      <c r="C1960">
        <v>49990</v>
      </c>
      <c r="D1960" t="s">
        <v>102</v>
      </c>
      <c r="E1960" t="s">
        <v>386</v>
      </c>
      <c r="F1960" t="s">
        <v>1080</v>
      </c>
      <c r="G1960" t="s">
        <v>388</v>
      </c>
      <c r="H1960">
        <v>2018</v>
      </c>
      <c r="I1960">
        <v>43504</v>
      </c>
      <c r="J1960" t="s">
        <v>21</v>
      </c>
      <c r="K1960" t="s">
        <v>22</v>
      </c>
      <c r="L1960" t="s">
        <v>64</v>
      </c>
      <c r="M1960" t="s">
        <v>24</v>
      </c>
      <c r="N1960">
        <v>1984</v>
      </c>
      <c r="O1960" t="s">
        <v>47</v>
      </c>
      <c r="P1960">
        <v>5</v>
      </c>
      <c r="Q1960">
        <f t="shared" si="60"/>
        <v>6</v>
      </c>
      <c r="R1960" t="str">
        <f t="shared" si="61"/>
        <v>Luxury</v>
      </c>
    </row>
    <row r="1961" spans="1:18" x14ac:dyDescent="0.35">
      <c r="A1961">
        <v>12723738</v>
      </c>
      <c r="B1961" t="s">
        <v>3955</v>
      </c>
      <c r="C1961">
        <v>14950</v>
      </c>
      <c r="D1961" t="s">
        <v>42</v>
      </c>
      <c r="E1961" t="s">
        <v>179</v>
      </c>
      <c r="F1961" t="s">
        <v>3956</v>
      </c>
      <c r="G1961" t="s">
        <v>3957</v>
      </c>
      <c r="H1961">
        <v>2010</v>
      </c>
      <c r="I1961">
        <v>202116</v>
      </c>
      <c r="J1961" t="s">
        <v>205</v>
      </c>
      <c r="K1961" t="s">
        <v>81</v>
      </c>
      <c r="L1961" t="s">
        <v>31</v>
      </c>
      <c r="M1961" t="s">
        <v>24</v>
      </c>
      <c r="N1961">
        <v>2999</v>
      </c>
      <c r="O1961" t="s">
        <v>47</v>
      </c>
      <c r="P1961">
        <v>5</v>
      </c>
      <c r="Q1961">
        <f t="shared" si="60"/>
        <v>14</v>
      </c>
      <c r="R1961" t="str">
        <f t="shared" si="61"/>
        <v>Mid-range</v>
      </c>
    </row>
    <row r="1962" spans="1:18" x14ac:dyDescent="0.35">
      <c r="A1962">
        <v>12723761</v>
      </c>
      <c r="B1962" t="s">
        <v>1344</v>
      </c>
      <c r="C1962">
        <v>26999</v>
      </c>
      <c r="D1962" t="s">
        <v>49</v>
      </c>
      <c r="E1962" t="s">
        <v>50</v>
      </c>
      <c r="F1962" t="s">
        <v>137</v>
      </c>
      <c r="G1962" t="s">
        <v>52</v>
      </c>
      <c r="H1962">
        <v>2018</v>
      </c>
      <c r="I1962">
        <v>72283</v>
      </c>
      <c r="J1962" t="s">
        <v>21</v>
      </c>
      <c r="K1962" t="s">
        <v>22</v>
      </c>
      <c r="L1962" t="s">
        <v>23</v>
      </c>
      <c r="M1962" t="s">
        <v>24</v>
      </c>
      <c r="N1962">
        <v>2488</v>
      </c>
      <c r="O1962" t="s">
        <v>47</v>
      </c>
      <c r="P1962">
        <v>5</v>
      </c>
      <c r="Q1962">
        <f t="shared" si="60"/>
        <v>6</v>
      </c>
      <c r="R1962" t="str">
        <f t="shared" si="61"/>
        <v>Mid-range</v>
      </c>
    </row>
    <row r="1963" spans="1:18" x14ac:dyDescent="0.35">
      <c r="A1963">
        <v>12723765</v>
      </c>
      <c r="B1963" t="s">
        <v>3958</v>
      </c>
      <c r="C1963">
        <v>24999</v>
      </c>
      <c r="D1963" t="s">
        <v>131</v>
      </c>
      <c r="E1963" t="s">
        <v>238</v>
      </c>
      <c r="F1963" t="s">
        <v>2114</v>
      </c>
      <c r="G1963" t="s">
        <v>3959</v>
      </c>
      <c r="H1963">
        <v>2011</v>
      </c>
      <c r="I1963">
        <v>74139</v>
      </c>
      <c r="J1963" t="s">
        <v>21</v>
      </c>
      <c r="K1963" t="s">
        <v>22</v>
      </c>
      <c r="L1963" t="s">
        <v>64</v>
      </c>
      <c r="M1963" t="s">
        <v>24</v>
      </c>
      <c r="N1963">
        <v>1984</v>
      </c>
      <c r="O1963" t="s">
        <v>116</v>
      </c>
      <c r="P1963">
        <v>5</v>
      </c>
      <c r="Q1963">
        <f t="shared" si="60"/>
        <v>13</v>
      </c>
      <c r="R1963" t="str">
        <f t="shared" si="61"/>
        <v>Mid-range</v>
      </c>
    </row>
    <row r="1964" spans="1:18" x14ac:dyDescent="0.35">
      <c r="A1964">
        <v>12723768</v>
      </c>
      <c r="B1964" t="s">
        <v>3960</v>
      </c>
      <c r="C1964">
        <v>21999</v>
      </c>
      <c r="D1964" t="s">
        <v>328</v>
      </c>
      <c r="E1964" t="s">
        <v>734</v>
      </c>
      <c r="F1964" t="s">
        <v>3961</v>
      </c>
      <c r="G1964" t="s">
        <v>3962</v>
      </c>
      <c r="H1964">
        <v>2014</v>
      </c>
      <c r="I1964">
        <v>124046</v>
      </c>
      <c r="J1964" t="s">
        <v>21</v>
      </c>
      <c r="K1964" t="s">
        <v>22</v>
      </c>
      <c r="L1964" t="s">
        <v>23</v>
      </c>
      <c r="M1964" t="s">
        <v>24</v>
      </c>
      <c r="N1964">
        <v>2354</v>
      </c>
      <c r="O1964" t="s">
        <v>116</v>
      </c>
      <c r="P1964">
        <v>5</v>
      </c>
      <c r="Q1964">
        <f t="shared" si="60"/>
        <v>10</v>
      </c>
      <c r="R1964" t="str">
        <f t="shared" si="61"/>
        <v>Mid-range</v>
      </c>
    </row>
    <row r="1965" spans="1:18" x14ac:dyDescent="0.35">
      <c r="A1965">
        <v>12723776</v>
      </c>
      <c r="B1965" t="s">
        <v>3963</v>
      </c>
      <c r="C1965">
        <v>37888</v>
      </c>
      <c r="D1965" t="s">
        <v>54</v>
      </c>
      <c r="E1965" t="s">
        <v>175</v>
      </c>
      <c r="F1965" t="s">
        <v>316</v>
      </c>
      <c r="G1965" t="s">
        <v>659</v>
      </c>
      <c r="H1965">
        <v>2016</v>
      </c>
      <c r="I1965">
        <v>78626</v>
      </c>
      <c r="J1965" t="s">
        <v>182</v>
      </c>
      <c r="K1965" t="s">
        <v>22</v>
      </c>
      <c r="L1965" t="s">
        <v>31</v>
      </c>
      <c r="M1965" t="s">
        <v>24</v>
      </c>
      <c r="N1965">
        <v>2198</v>
      </c>
      <c r="O1965" t="s">
        <v>47</v>
      </c>
      <c r="P1965">
        <v>5</v>
      </c>
      <c r="Q1965">
        <f t="shared" si="60"/>
        <v>8</v>
      </c>
      <c r="R1965" t="str">
        <f t="shared" si="61"/>
        <v>Mid-range</v>
      </c>
    </row>
    <row r="1966" spans="1:18" x14ac:dyDescent="0.35">
      <c r="A1966">
        <v>12723782</v>
      </c>
      <c r="B1966" t="s">
        <v>1310</v>
      </c>
      <c r="C1966">
        <v>21888</v>
      </c>
      <c r="D1966" t="s">
        <v>59</v>
      </c>
      <c r="E1966" t="s">
        <v>1311</v>
      </c>
      <c r="F1966" t="s">
        <v>1312</v>
      </c>
      <c r="G1966" t="s">
        <v>1313</v>
      </c>
      <c r="H1966">
        <v>2013</v>
      </c>
      <c r="I1966">
        <v>86740</v>
      </c>
      <c r="J1966" t="s">
        <v>21</v>
      </c>
      <c r="K1966" t="s">
        <v>22</v>
      </c>
      <c r="L1966" t="s">
        <v>64</v>
      </c>
      <c r="M1966" t="s">
        <v>24</v>
      </c>
      <c r="N1966">
        <v>1997</v>
      </c>
      <c r="O1966" t="s">
        <v>116</v>
      </c>
      <c r="P1966">
        <v>5</v>
      </c>
      <c r="Q1966">
        <f t="shared" si="60"/>
        <v>11</v>
      </c>
      <c r="R1966" t="str">
        <f t="shared" si="61"/>
        <v>Mid-range</v>
      </c>
    </row>
    <row r="1967" spans="1:18" x14ac:dyDescent="0.35">
      <c r="A1967">
        <v>12723784</v>
      </c>
      <c r="B1967" t="s">
        <v>3964</v>
      </c>
      <c r="C1967">
        <v>10999</v>
      </c>
      <c r="D1967" t="s">
        <v>226</v>
      </c>
      <c r="E1967" t="s">
        <v>1698</v>
      </c>
      <c r="F1967" t="s">
        <v>3965</v>
      </c>
      <c r="G1967" t="s">
        <v>3966</v>
      </c>
      <c r="H1967">
        <v>2011</v>
      </c>
      <c r="I1967">
        <v>157075</v>
      </c>
      <c r="J1967" t="s">
        <v>86</v>
      </c>
      <c r="K1967" t="s">
        <v>22</v>
      </c>
      <c r="L1967" t="s">
        <v>31</v>
      </c>
      <c r="M1967" t="s">
        <v>24</v>
      </c>
      <c r="N1967">
        <v>1461</v>
      </c>
      <c r="O1967" t="s">
        <v>151</v>
      </c>
      <c r="P1967">
        <v>5</v>
      </c>
      <c r="Q1967">
        <f t="shared" si="60"/>
        <v>13</v>
      </c>
      <c r="R1967" t="str">
        <f t="shared" si="61"/>
        <v>Mid-range</v>
      </c>
    </row>
    <row r="1968" spans="1:18" x14ac:dyDescent="0.35">
      <c r="A1968">
        <v>12723794</v>
      </c>
      <c r="B1968" t="s">
        <v>3967</v>
      </c>
      <c r="C1968">
        <v>63888</v>
      </c>
      <c r="D1968" t="s">
        <v>449</v>
      </c>
      <c r="E1968" t="s">
        <v>743</v>
      </c>
      <c r="F1968" t="s">
        <v>2829</v>
      </c>
      <c r="G1968" t="s">
        <v>2791</v>
      </c>
      <c r="H1968">
        <v>2014</v>
      </c>
      <c r="I1968">
        <v>118000</v>
      </c>
      <c r="J1968" t="s">
        <v>21</v>
      </c>
      <c r="K1968" t="s">
        <v>22</v>
      </c>
      <c r="L1968" t="s">
        <v>31</v>
      </c>
      <c r="M1968" t="s">
        <v>24</v>
      </c>
      <c r="N1968">
        <v>2993</v>
      </c>
      <c r="O1968" t="s">
        <v>732</v>
      </c>
      <c r="P1968">
        <v>5</v>
      </c>
      <c r="Q1968">
        <f t="shared" si="60"/>
        <v>10</v>
      </c>
      <c r="R1968" t="str">
        <f t="shared" si="61"/>
        <v>Luxury</v>
      </c>
    </row>
    <row r="1969" spans="1:18" x14ac:dyDescent="0.35">
      <c r="A1969">
        <v>12723795</v>
      </c>
      <c r="B1969" t="s">
        <v>3968</v>
      </c>
      <c r="C1969">
        <v>154888</v>
      </c>
      <c r="D1969" t="s">
        <v>449</v>
      </c>
      <c r="E1969" t="s">
        <v>743</v>
      </c>
      <c r="F1969" t="s">
        <v>3969</v>
      </c>
      <c r="G1969" t="s">
        <v>3970</v>
      </c>
      <c r="H1969">
        <v>2020</v>
      </c>
      <c r="I1969">
        <v>35088</v>
      </c>
      <c r="J1969" t="s">
        <v>21</v>
      </c>
      <c r="K1969" t="s">
        <v>22</v>
      </c>
      <c r="L1969" t="s">
        <v>31</v>
      </c>
      <c r="M1969" t="s">
        <v>24</v>
      </c>
      <c r="N1969">
        <v>2993</v>
      </c>
      <c r="O1969" t="s">
        <v>33</v>
      </c>
      <c r="P1969">
        <v>5</v>
      </c>
      <c r="Q1969">
        <f t="shared" si="60"/>
        <v>4</v>
      </c>
      <c r="R1969" t="str">
        <f t="shared" si="61"/>
        <v>Luxury</v>
      </c>
    </row>
    <row r="1970" spans="1:18" x14ac:dyDescent="0.35">
      <c r="A1970">
        <v>12723800</v>
      </c>
      <c r="B1970" t="s">
        <v>3971</v>
      </c>
      <c r="C1970">
        <v>58990</v>
      </c>
      <c r="D1970" t="s">
        <v>102</v>
      </c>
      <c r="E1970" t="s">
        <v>473</v>
      </c>
      <c r="F1970" t="s">
        <v>3972</v>
      </c>
      <c r="G1970" t="s">
        <v>810</v>
      </c>
      <c r="H1970">
        <v>2017</v>
      </c>
      <c r="I1970">
        <v>69345</v>
      </c>
      <c r="J1970" t="s">
        <v>338</v>
      </c>
      <c r="K1970" t="s">
        <v>22</v>
      </c>
      <c r="L1970" t="s">
        <v>31</v>
      </c>
      <c r="M1970" t="s">
        <v>24</v>
      </c>
      <c r="N1970">
        <v>2967</v>
      </c>
      <c r="O1970" t="s">
        <v>69</v>
      </c>
      <c r="P1970">
        <v>5</v>
      </c>
      <c r="Q1970">
        <f t="shared" si="60"/>
        <v>7</v>
      </c>
      <c r="R1970" t="str">
        <f t="shared" si="61"/>
        <v>Luxury</v>
      </c>
    </row>
    <row r="1971" spans="1:18" x14ac:dyDescent="0.35">
      <c r="A1971">
        <v>12723804</v>
      </c>
      <c r="B1971" t="s">
        <v>2063</v>
      </c>
      <c r="C1971">
        <v>36990</v>
      </c>
      <c r="D1971" t="s">
        <v>17</v>
      </c>
      <c r="E1971" t="s">
        <v>153</v>
      </c>
      <c r="F1971" t="s">
        <v>158</v>
      </c>
      <c r="G1971" t="s">
        <v>2064</v>
      </c>
      <c r="H1971">
        <v>2018</v>
      </c>
      <c r="I1971">
        <v>74311</v>
      </c>
      <c r="J1971" t="s">
        <v>21</v>
      </c>
      <c r="K1971" t="s">
        <v>22</v>
      </c>
      <c r="L1971" t="s">
        <v>23</v>
      </c>
      <c r="M1971" t="s">
        <v>24</v>
      </c>
      <c r="N1971">
        <v>2494</v>
      </c>
      <c r="O1971" t="s">
        <v>1085</v>
      </c>
      <c r="P1971">
        <v>5</v>
      </c>
      <c r="Q1971">
        <f t="shared" si="60"/>
        <v>6</v>
      </c>
      <c r="R1971" t="str">
        <f t="shared" si="61"/>
        <v>Mid-range</v>
      </c>
    </row>
    <row r="1972" spans="1:18" x14ac:dyDescent="0.35">
      <c r="A1972">
        <v>12723807</v>
      </c>
      <c r="B1972" t="s">
        <v>3973</v>
      </c>
      <c r="C1972">
        <v>45990</v>
      </c>
      <c r="D1972" t="s">
        <v>42</v>
      </c>
      <c r="E1972" t="s">
        <v>292</v>
      </c>
      <c r="F1972" t="s">
        <v>3974</v>
      </c>
      <c r="G1972" t="s">
        <v>2925</v>
      </c>
      <c r="H1972">
        <v>2019</v>
      </c>
      <c r="I1972">
        <v>74447</v>
      </c>
      <c r="J1972" t="s">
        <v>21</v>
      </c>
      <c r="K1972" t="s">
        <v>22</v>
      </c>
      <c r="L1972" t="s">
        <v>31</v>
      </c>
      <c r="M1972" t="s">
        <v>24</v>
      </c>
      <c r="N1972">
        <v>2776</v>
      </c>
      <c r="O1972" t="s">
        <v>116</v>
      </c>
      <c r="P1972">
        <v>7</v>
      </c>
      <c r="Q1972">
        <f t="shared" si="60"/>
        <v>5</v>
      </c>
      <c r="R1972" t="str">
        <f t="shared" si="61"/>
        <v>Luxury</v>
      </c>
    </row>
    <row r="1973" spans="1:18" x14ac:dyDescent="0.35">
      <c r="A1973">
        <v>12723816</v>
      </c>
      <c r="B1973" t="s">
        <v>3565</v>
      </c>
      <c r="C1973">
        <v>42990</v>
      </c>
      <c r="D1973" t="s">
        <v>42</v>
      </c>
      <c r="E1973" t="s">
        <v>179</v>
      </c>
      <c r="F1973" t="s">
        <v>1289</v>
      </c>
      <c r="G1973" t="s">
        <v>3428</v>
      </c>
      <c r="H1973">
        <v>2019</v>
      </c>
      <c r="I1973">
        <v>121174</v>
      </c>
      <c r="J1973" t="s">
        <v>3566</v>
      </c>
      <c r="K1973" t="s">
        <v>22</v>
      </c>
      <c r="L1973" t="s">
        <v>31</v>
      </c>
      <c r="M1973" t="s">
        <v>24</v>
      </c>
      <c r="N1973">
        <v>2776</v>
      </c>
      <c r="O1973" t="s">
        <v>47</v>
      </c>
      <c r="P1973">
        <v>2</v>
      </c>
      <c r="Q1973">
        <f t="shared" si="60"/>
        <v>5</v>
      </c>
      <c r="R1973" t="str">
        <f t="shared" si="61"/>
        <v>Luxury</v>
      </c>
    </row>
    <row r="1974" spans="1:18" x14ac:dyDescent="0.35">
      <c r="A1974">
        <v>12723817</v>
      </c>
      <c r="B1974" t="s">
        <v>3975</v>
      </c>
      <c r="C1974">
        <v>67888</v>
      </c>
      <c r="D1974" t="s">
        <v>27</v>
      </c>
      <c r="E1974" t="s">
        <v>3976</v>
      </c>
      <c r="F1974" t="s">
        <v>1852</v>
      </c>
      <c r="G1974" t="s">
        <v>3977</v>
      </c>
      <c r="H1974">
        <v>2018</v>
      </c>
      <c r="I1974">
        <v>133088</v>
      </c>
      <c r="J1974" t="s">
        <v>393</v>
      </c>
      <c r="K1974" t="s">
        <v>22</v>
      </c>
      <c r="L1974" t="s">
        <v>31</v>
      </c>
      <c r="M1974" t="s">
        <v>24</v>
      </c>
      <c r="N1974">
        <v>2987</v>
      </c>
      <c r="O1974" t="s">
        <v>69</v>
      </c>
      <c r="P1974">
        <v>5</v>
      </c>
      <c r="Q1974">
        <f t="shared" si="60"/>
        <v>6</v>
      </c>
      <c r="R1974" t="str">
        <f t="shared" si="61"/>
        <v>Luxury</v>
      </c>
    </row>
    <row r="1975" spans="1:18" x14ac:dyDescent="0.35">
      <c r="A1975">
        <v>12723821</v>
      </c>
      <c r="B1975" t="s">
        <v>3978</v>
      </c>
      <c r="C1975">
        <v>23990</v>
      </c>
      <c r="D1975" t="s">
        <v>42</v>
      </c>
      <c r="E1975" t="s">
        <v>71</v>
      </c>
      <c r="F1975" t="s">
        <v>3979</v>
      </c>
      <c r="G1975" t="s">
        <v>2185</v>
      </c>
      <c r="H1975">
        <v>2019</v>
      </c>
      <c r="I1975">
        <v>97488</v>
      </c>
      <c r="J1975" t="s">
        <v>141</v>
      </c>
      <c r="K1975" t="s">
        <v>22</v>
      </c>
      <c r="L1975" t="s">
        <v>64</v>
      </c>
      <c r="M1975" t="s">
        <v>24</v>
      </c>
      <c r="N1975">
        <v>1998</v>
      </c>
      <c r="O1975" t="s">
        <v>47</v>
      </c>
      <c r="P1975">
        <v>5</v>
      </c>
      <c r="Q1975">
        <f t="shared" si="60"/>
        <v>5</v>
      </c>
      <c r="R1975" t="str">
        <f t="shared" si="61"/>
        <v>Mid-range</v>
      </c>
    </row>
    <row r="1976" spans="1:18" x14ac:dyDescent="0.35">
      <c r="A1976">
        <v>12723828</v>
      </c>
      <c r="B1976" t="s">
        <v>1727</v>
      </c>
      <c r="C1976">
        <v>22888</v>
      </c>
      <c r="D1976" t="s">
        <v>165</v>
      </c>
      <c r="E1976" t="s">
        <v>568</v>
      </c>
      <c r="F1976" t="s">
        <v>1728</v>
      </c>
      <c r="G1976" t="s">
        <v>1729</v>
      </c>
      <c r="H1976">
        <v>2014</v>
      </c>
      <c r="I1976">
        <v>108070</v>
      </c>
      <c r="J1976" t="s">
        <v>21</v>
      </c>
      <c r="K1976" t="s">
        <v>22</v>
      </c>
      <c r="L1976" t="s">
        <v>31</v>
      </c>
      <c r="M1976" t="s">
        <v>24</v>
      </c>
      <c r="N1976">
        <v>2268</v>
      </c>
      <c r="O1976" t="s">
        <v>47</v>
      </c>
      <c r="P1976">
        <v>5</v>
      </c>
      <c r="Q1976">
        <f t="shared" si="60"/>
        <v>10</v>
      </c>
      <c r="R1976" t="str">
        <f t="shared" si="61"/>
        <v>Mid-range</v>
      </c>
    </row>
    <row r="1977" spans="1:18" x14ac:dyDescent="0.35">
      <c r="A1977">
        <v>12723831</v>
      </c>
      <c r="B1977" t="s">
        <v>3980</v>
      </c>
      <c r="C1977">
        <v>26990</v>
      </c>
      <c r="D1977" t="s">
        <v>131</v>
      </c>
      <c r="E1977" t="s">
        <v>132</v>
      </c>
      <c r="F1977" t="s">
        <v>3981</v>
      </c>
      <c r="G1977" t="s">
        <v>134</v>
      </c>
      <c r="H1977">
        <v>2014</v>
      </c>
      <c r="I1977">
        <v>82988</v>
      </c>
      <c r="J1977" t="s">
        <v>21</v>
      </c>
      <c r="K1977" t="s">
        <v>22</v>
      </c>
      <c r="L1977" t="s">
        <v>64</v>
      </c>
      <c r="M1977" t="s">
        <v>24</v>
      </c>
      <c r="N1977">
        <v>1984</v>
      </c>
      <c r="O1977" t="s">
        <v>135</v>
      </c>
      <c r="P1977">
        <v>5</v>
      </c>
      <c r="Q1977">
        <f t="shared" si="60"/>
        <v>10</v>
      </c>
      <c r="R1977" t="str">
        <f t="shared" si="61"/>
        <v>Mid-range</v>
      </c>
    </row>
    <row r="1978" spans="1:18" x14ac:dyDescent="0.35">
      <c r="A1978">
        <v>12723836</v>
      </c>
      <c r="B1978" t="s">
        <v>3982</v>
      </c>
      <c r="C1978">
        <v>8888</v>
      </c>
      <c r="D1978" t="s">
        <v>127</v>
      </c>
      <c r="E1978">
        <v>6</v>
      </c>
      <c r="F1978" t="s">
        <v>3983</v>
      </c>
      <c r="G1978" t="s">
        <v>3984</v>
      </c>
      <c r="H1978">
        <v>2007</v>
      </c>
      <c r="I1978">
        <v>217960</v>
      </c>
      <c r="J1978" t="s">
        <v>86</v>
      </c>
      <c r="K1978" t="s">
        <v>22</v>
      </c>
      <c r="L1978" t="s">
        <v>64</v>
      </c>
      <c r="M1978" t="s">
        <v>24</v>
      </c>
      <c r="N1978">
        <v>2261</v>
      </c>
      <c r="O1978" t="s">
        <v>25</v>
      </c>
      <c r="P1978">
        <v>5</v>
      </c>
      <c r="Q1978">
        <f t="shared" si="60"/>
        <v>17</v>
      </c>
      <c r="R1978" t="str">
        <f t="shared" si="61"/>
        <v>Budget</v>
      </c>
    </row>
    <row r="1979" spans="1:18" x14ac:dyDescent="0.35">
      <c r="A1979">
        <v>12723840</v>
      </c>
      <c r="B1979" t="s">
        <v>3985</v>
      </c>
      <c r="C1979">
        <v>55888</v>
      </c>
      <c r="D1979" t="s">
        <v>59</v>
      </c>
      <c r="E1979" t="s">
        <v>826</v>
      </c>
      <c r="F1979" t="s">
        <v>604</v>
      </c>
      <c r="G1979" t="s">
        <v>3986</v>
      </c>
      <c r="H1979">
        <v>2015</v>
      </c>
      <c r="I1979">
        <v>73000</v>
      </c>
      <c r="J1979" t="s">
        <v>21</v>
      </c>
      <c r="K1979" t="s">
        <v>22</v>
      </c>
      <c r="L1979" t="s">
        <v>31</v>
      </c>
      <c r="M1979" t="s">
        <v>24</v>
      </c>
      <c r="N1979">
        <v>2993</v>
      </c>
      <c r="O1979" t="s">
        <v>33</v>
      </c>
      <c r="P1979">
        <v>5</v>
      </c>
      <c r="Q1979">
        <f t="shared" si="60"/>
        <v>9</v>
      </c>
      <c r="R1979" t="str">
        <f t="shared" si="61"/>
        <v>Luxury</v>
      </c>
    </row>
    <row r="1980" spans="1:18" x14ac:dyDescent="0.35">
      <c r="A1980">
        <v>12723845</v>
      </c>
      <c r="B1980" t="s">
        <v>3987</v>
      </c>
      <c r="C1980">
        <v>19888</v>
      </c>
      <c r="D1980" t="s">
        <v>127</v>
      </c>
      <c r="E1980" t="s">
        <v>418</v>
      </c>
      <c r="F1980" t="s">
        <v>2022</v>
      </c>
      <c r="G1980" t="s">
        <v>1129</v>
      </c>
      <c r="H1980">
        <v>2010</v>
      </c>
      <c r="I1980">
        <v>100900</v>
      </c>
      <c r="J1980" t="s">
        <v>21</v>
      </c>
      <c r="K1980" t="s">
        <v>22</v>
      </c>
      <c r="L1980" t="s">
        <v>23</v>
      </c>
      <c r="M1980" t="s">
        <v>24</v>
      </c>
      <c r="N1980">
        <v>3726</v>
      </c>
      <c r="O1980" t="s">
        <v>25</v>
      </c>
      <c r="P1980">
        <v>7</v>
      </c>
      <c r="Q1980">
        <f t="shared" si="60"/>
        <v>14</v>
      </c>
      <c r="R1980" t="str">
        <f t="shared" si="61"/>
        <v>Mid-range</v>
      </c>
    </row>
    <row r="1981" spans="1:18" x14ac:dyDescent="0.35">
      <c r="A1981">
        <v>12723846</v>
      </c>
      <c r="B1981" t="s">
        <v>3988</v>
      </c>
      <c r="C1981">
        <v>48888</v>
      </c>
      <c r="D1981" t="s">
        <v>449</v>
      </c>
      <c r="E1981" t="s">
        <v>450</v>
      </c>
      <c r="F1981" t="s">
        <v>2829</v>
      </c>
      <c r="G1981" t="s">
        <v>1091</v>
      </c>
      <c r="H1981">
        <v>2014</v>
      </c>
      <c r="I1981">
        <v>171888</v>
      </c>
      <c r="J1981" t="s">
        <v>21</v>
      </c>
      <c r="K1981" t="s">
        <v>22</v>
      </c>
      <c r="L1981" t="s">
        <v>31</v>
      </c>
      <c r="M1981" t="s">
        <v>24</v>
      </c>
      <c r="N1981">
        <v>2993</v>
      </c>
      <c r="O1981" t="s">
        <v>1382</v>
      </c>
      <c r="P1981">
        <v>7</v>
      </c>
      <c r="Q1981">
        <f t="shared" si="60"/>
        <v>10</v>
      </c>
      <c r="R1981" t="str">
        <f t="shared" si="61"/>
        <v>Luxury</v>
      </c>
    </row>
    <row r="1982" spans="1:18" x14ac:dyDescent="0.35">
      <c r="A1982">
        <v>12723849</v>
      </c>
      <c r="B1982" t="s">
        <v>3989</v>
      </c>
      <c r="C1982">
        <v>17041</v>
      </c>
      <c r="D1982" t="s">
        <v>328</v>
      </c>
      <c r="E1982" t="s">
        <v>329</v>
      </c>
      <c r="F1982" t="s">
        <v>942</v>
      </c>
      <c r="G1982" t="s">
        <v>3990</v>
      </c>
      <c r="H1982">
        <v>2012</v>
      </c>
      <c r="I1982">
        <v>85121</v>
      </c>
      <c r="J1982" t="s">
        <v>86</v>
      </c>
      <c r="K1982" t="s">
        <v>81</v>
      </c>
      <c r="L1982" t="s">
        <v>64</v>
      </c>
      <c r="M1982" t="s">
        <v>24</v>
      </c>
      <c r="N1982">
        <v>1798</v>
      </c>
      <c r="O1982" t="s">
        <v>135</v>
      </c>
      <c r="P1982">
        <v>5</v>
      </c>
      <c r="Q1982">
        <f t="shared" si="60"/>
        <v>12</v>
      </c>
      <c r="R1982" t="str">
        <f t="shared" si="61"/>
        <v>Mid-range</v>
      </c>
    </row>
    <row r="1983" spans="1:18" x14ac:dyDescent="0.35">
      <c r="A1983">
        <v>12723851</v>
      </c>
      <c r="B1983" t="s">
        <v>3991</v>
      </c>
      <c r="C1983">
        <v>20878</v>
      </c>
      <c r="D1983" t="s">
        <v>102</v>
      </c>
      <c r="E1983" t="s">
        <v>386</v>
      </c>
      <c r="F1983" t="s">
        <v>3992</v>
      </c>
      <c r="G1983" t="s">
        <v>3993</v>
      </c>
      <c r="H1983">
        <v>2013</v>
      </c>
      <c r="I1983">
        <v>105631</v>
      </c>
      <c r="J1983" t="s">
        <v>21</v>
      </c>
      <c r="K1983" t="s">
        <v>22</v>
      </c>
      <c r="L1983" t="s">
        <v>64</v>
      </c>
      <c r="M1983" t="s">
        <v>24</v>
      </c>
      <c r="N1983">
        <v>1984</v>
      </c>
      <c r="O1983" t="s">
        <v>151</v>
      </c>
      <c r="P1983">
        <v>5</v>
      </c>
      <c r="Q1983">
        <f t="shared" si="60"/>
        <v>11</v>
      </c>
      <c r="R1983" t="str">
        <f t="shared" si="61"/>
        <v>Mid-range</v>
      </c>
    </row>
    <row r="1984" spans="1:18" x14ac:dyDescent="0.35">
      <c r="A1984">
        <v>12723853</v>
      </c>
      <c r="B1984" t="s">
        <v>3994</v>
      </c>
      <c r="C1984">
        <v>61888</v>
      </c>
      <c r="D1984" t="s">
        <v>249</v>
      </c>
      <c r="E1984" t="s">
        <v>1315</v>
      </c>
      <c r="F1984" t="s">
        <v>1688</v>
      </c>
      <c r="G1984" t="s">
        <v>211</v>
      </c>
      <c r="H1984">
        <v>2016</v>
      </c>
      <c r="I1984">
        <v>93800</v>
      </c>
      <c r="J1984" t="s">
        <v>21</v>
      </c>
      <c r="K1984" t="s">
        <v>22</v>
      </c>
      <c r="L1984" t="s">
        <v>31</v>
      </c>
      <c r="M1984" t="s">
        <v>24</v>
      </c>
      <c r="N1984">
        <v>2967</v>
      </c>
      <c r="O1984" t="s">
        <v>33</v>
      </c>
      <c r="P1984">
        <v>5</v>
      </c>
      <c r="Q1984">
        <f t="shared" si="60"/>
        <v>8</v>
      </c>
      <c r="R1984" t="str">
        <f t="shared" si="61"/>
        <v>Luxury</v>
      </c>
    </row>
    <row r="1985" spans="1:18" x14ac:dyDescent="0.35">
      <c r="A1985">
        <v>12723855</v>
      </c>
      <c r="B1985" t="s">
        <v>3995</v>
      </c>
      <c r="C1985">
        <v>20880</v>
      </c>
      <c r="D1985" t="s">
        <v>226</v>
      </c>
      <c r="E1985" t="s">
        <v>227</v>
      </c>
      <c r="F1985" t="s">
        <v>228</v>
      </c>
      <c r="G1985" t="s">
        <v>229</v>
      </c>
      <c r="H1985">
        <v>2013</v>
      </c>
      <c r="I1985">
        <v>91194</v>
      </c>
      <c r="J1985" t="s">
        <v>86</v>
      </c>
      <c r="K1985" t="s">
        <v>22</v>
      </c>
      <c r="L1985" t="s">
        <v>64</v>
      </c>
      <c r="M1985" t="s">
        <v>24</v>
      </c>
      <c r="N1985">
        <v>1618</v>
      </c>
      <c r="O1985" t="s">
        <v>116</v>
      </c>
      <c r="P1985">
        <v>5</v>
      </c>
      <c r="Q1985">
        <f t="shared" si="60"/>
        <v>11</v>
      </c>
      <c r="R1985" t="str">
        <f t="shared" si="61"/>
        <v>Mid-range</v>
      </c>
    </row>
    <row r="1986" spans="1:18" x14ac:dyDescent="0.35">
      <c r="A1986">
        <v>12723857</v>
      </c>
      <c r="B1986" t="s">
        <v>3996</v>
      </c>
      <c r="C1986">
        <v>17754</v>
      </c>
      <c r="D1986" t="s">
        <v>42</v>
      </c>
      <c r="E1986" t="s">
        <v>1193</v>
      </c>
      <c r="F1986" t="s">
        <v>1892</v>
      </c>
      <c r="G1986" t="s">
        <v>2074</v>
      </c>
      <c r="H1986">
        <v>2011</v>
      </c>
      <c r="I1986">
        <v>119294</v>
      </c>
      <c r="J1986" t="s">
        <v>21</v>
      </c>
      <c r="K1986" t="s">
        <v>22</v>
      </c>
      <c r="L1986" t="s">
        <v>31</v>
      </c>
      <c r="M1986" t="s">
        <v>24</v>
      </c>
      <c r="N1986">
        <v>2231</v>
      </c>
      <c r="O1986" t="s">
        <v>47</v>
      </c>
      <c r="P1986">
        <v>7</v>
      </c>
      <c r="Q1986">
        <f t="shared" si="60"/>
        <v>13</v>
      </c>
      <c r="R1986" t="str">
        <f t="shared" si="61"/>
        <v>Mid-range</v>
      </c>
    </row>
    <row r="1987" spans="1:18" x14ac:dyDescent="0.35">
      <c r="A1987">
        <v>12723858</v>
      </c>
      <c r="B1987" t="s">
        <v>3997</v>
      </c>
      <c r="C1987">
        <v>74888</v>
      </c>
      <c r="D1987" t="s">
        <v>17</v>
      </c>
      <c r="E1987" t="s">
        <v>157</v>
      </c>
      <c r="F1987" t="s">
        <v>818</v>
      </c>
      <c r="G1987" t="s">
        <v>1599</v>
      </c>
      <c r="H1987">
        <v>2017</v>
      </c>
      <c r="I1987">
        <v>57888</v>
      </c>
      <c r="J1987" t="s">
        <v>21</v>
      </c>
      <c r="K1987" t="s">
        <v>22</v>
      </c>
      <c r="L1987" t="s">
        <v>31</v>
      </c>
      <c r="M1987" t="s">
        <v>24</v>
      </c>
      <c r="N1987">
        <v>2755</v>
      </c>
      <c r="O1987" t="s">
        <v>33</v>
      </c>
      <c r="P1987">
        <v>7</v>
      </c>
      <c r="Q1987">
        <f t="shared" ref="Q1987:Q2050" si="62">2024-H1987</f>
        <v>7</v>
      </c>
      <c r="R1987" t="str">
        <f t="shared" ref="R1987:R2050" si="63">IF(C1987&lt;=10000,"Budget",IF(C1987&lt;=40000,"Mid-range","Luxury"))</f>
        <v>Luxury</v>
      </c>
    </row>
    <row r="1988" spans="1:18" x14ac:dyDescent="0.35">
      <c r="A1988">
        <v>12723860</v>
      </c>
      <c r="B1988" t="s">
        <v>1730</v>
      </c>
      <c r="C1988">
        <v>20880</v>
      </c>
      <c r="D1988" t="s">
        <v>165</v>
      </c>
      <c r="E1988" t="s">
        <v>455</v>
      </c>
      <c r="F1988" t="s">
        <v>1731</v>
      </c>
      <c r="G1988" t="s">
        <v>1732</v>
      </c>
      <c r="H1988">
        <v>2014</v>
      </c>
      <c r="I1988">
        <v>64098</v>
      </c>
      <c r="J1988" t="s">
        <v>86</v>
      </c>
      <c r="K1988" t="s">
        <v>22</v>
      </c>
      <c r="L1988" t="s">
        <v>23</v>
      </c>
      <c r="M1988" t="s">
        <v>24</v>
      </c>
      <c r="N1988">
        <v>2360</v>
      </c>
      <c r="O1988" t="s">
        <v>116</v>
      </c>
      <c r="P1988">
        <v>5</v>
      </c>
      <c r="Q1988">
        <f t="shared" si="62"/>
        <v>10</v>
      </c>
      <c r="R1988" t="str">
        <f t="shared" si="63"/>
        <v>Mid-range</v>
      </c>
    </row>
    <row r="1989" spans="1:18" x14ac:dyDescent="0.35">
      <c r="A1989">
        <v>12723861</v>
      </c>
      <c r="B1989" t="s">
        <v>3998</v>
      </c>
      <c r="C1989">
        <v>6999</v>
      </c>
      <c r="D1989" t="s">
        <v>54</v>
      </c>
      <c r="E1989" t="s">
        <v>766</v>
      </c>
      <c r="F1989" t="s">
        <v>3037</v>
      </c>
      <c r="G1989" t="s">
        <v>3999</v>
      </c>
      <c r="H1989">
        <v>2007</v>
      </c>
      <c r="I1989">
        <v>164828</v>
      </c>
      <c r="J1989" t="s">
        <v>86</v>
      </c>
      <c r="K1989" t="s">
        <v>81</v>
      </c>
      <c r="L1989" t="s">
        <v>64</v>
      </c>
      <c r="M1989" t="s">
        <v>24</v>
      </c>
      <c r="N1989">
        <v>1596</v>
      </c>
      <c r="O1989" t="s">
        <v>74</v>
      </c>
      <c r="P1989">
        <v>5</v>
      </c>
      <c r="Q1989">
        <f t="shared" si="62"/>
        <v>17</v>
      </c>
      <c r="R1989" t="str">
        <f t="shared" si="63"/>
        <v>Budget</v>
      </c>
    </row>
    <row r="1990" spans="1:18" x14ac:dyDescent="0.35">
      <c r="A1990">
        <v>12723864</v>
      </c>
      <c r="B1990" t="s">
        <v>4000</v>
      </c>
      <c r="C1990">
        <v>24990</v>
      </c>
      <c r="D1990" t="s">
        <v>17</v>
      </c>
      <c r="E1990" t="s">
        <v>171</v>
      </c>
      <c r="F1990" t="s">
        <v>158</v>
      </c>
      <c r="G1990" t="s">
        <v>653</v>
      </c>
      <c r="H1990">
        <v>2002</v>
      </c>
      <c r="I1990">
        <v>270778</v>
      </c>
      <c r="J1990" t="s">
        <v>21</v>
      </c>
      <c r="K1990" t="s">
        <v>22</v>
      </c>
      <c r="L1990" t="s">
        <v>23</v>
      </c>
      <c r="M1990" t="s">
        <v>24</v>
      </c>
      <c r="N1990">
        <v>4477</v>
      </c>
      <c r="O1990" t="s">
        <v>33</v>
      </c>
      <c r="P1990">
        <v>8</v>
      </c>
      <c r="Q1990">
        <f t="shared" si="62"/>
        <v>22</v>
      </c>
      <c r="R1990" t="str">
        <f t="shared" si="63"/>
        <v>Mid-range</v>
      </c>
    </row>
    <row r="1991" spans="1:18" x14ac:dyDescent="0.35">
      <c r="A1991">
        <v>12723865</v>
      </c>
      <c r="B1991" t="s">
        <v>4001</v>
      </c>
      <c r="C1991">
        <v>19898</v>
      </c>
      <c r="D1991" t="s">
        <v>88</v>
      </c>
      <c r="E1991" t="s">
        <v>1335</v>
      </c>
      <c r="F1991" t="s">
        <v>922</v>
      </c>
      <c r="G1991" t="s">
        <v>4002</v>
      </c>
      <c r="H1991">
        <v>2011</v>
      </c>
      <c r="I1991">
        <v>135570</v>
      </c>
      <c r="J1991" t="s">
        <v>21</v>
      </c>
      <c r="K1991" t="s">
        <v>22</v>
      </c>
      <c r="L1991" t="s">
        <v>23</v>
      </c>
      <c r="M1991" t="s">
        <v>24</v>
      </c>
      <c r="N1991">
        <v>2359</v>
      </c>
      <c r="O1991" t="s">
        <v>25</v>
      </c>
      <c r="P1991">
        <v>5</v>
      </c>
      <c r="Q1991">
        <f t="shared" si="62"/>
        <v>13</v>
      </c>
      <c r="R1991" t="str">
        <f t="shared" si="63"/>
        <v>Mid-range</v>
      </c>
    </row>
    <row r="1992" spans="1:18" x14ac:dyDescent="0.35">
      <c r="A1992">
        <v>12723870</v>
      </c>
      <c r="B1992" t="s">
        <v>4003</v>
      </c>
      <c r="C1992">
        <v>7999</v>
      </c>
      <c r="D1992" t="s">
        <v>54</v>
      </c>
      <c r="E1992" t="s">
        <v>766</v>
      </c>
      <c r="F1992" t="s">
        <v>4004</v>
      </c>
      <c r="G1992" t="s">
        <v>3999</v>
      </c>
      <c r="H1992">
        <v>2007</v>
      </c>
      <c r="I1992">
        <v>138907</v>
      </c>
      <c r="J1992" t="s">
        <v>86</v>
      </c>
      <c r="K1992" t="s">
        <v>81</v>
      </c>
      <c r="L1992" t="s">
        <v>64</v>
      </c>
      <c r="M1992" t="s">
        <v>24</v>
      </c>
      <c r="N1992">
        <v>1596</v>
      </c>
      <c r="O1992" t="s">
        <v>47</v>
      </c>
      <c r="P1992">
        <v>5</v>
      </c>
      <c r="Q1992">
        <f t="shared" si="62"/>
        <v>17</v>
      </c>
      <c r="R1992" t="str">
        <f t="shared" si="63"/>
        <v>Budget</v>
      </c>
    </row>
    <row r="1993" spans="1:18" x14ac:dyDescent="0.35">
      <c r="A1993">
        <v>12723871</v>
      </c>
      <c r="B1993" t="s">
        <v>2033</v>
      </c>
      <c r="C1993">
        <v>25999</v>
      </c>
      <c r="D1993" t="s">
        <v>42</v>
      </c>
      <c r="E1993" t="s">
        <v>71</v>
      </c>
      <c r="F1993" t="s">
        <v>1018</v>
      </c>
      <c r="G1993" t="s">
        <v>2034</v>
      </c>
      <c r="H1993">
        <v>2011</v>
      </c>
      <c r="I1993">
        <v>72926</v>
      </c>
      <c r="J1993" t="s">
        <v>63</v>
      </c>
      <c r="K1993" t="s">
        <v>22</v>
      </c>
      <c r="L1993" t="s">
        <v>23</v>
      </c>
      <c r="M1993" t="s">
        <v>24</v>
      </c>
      <c r="N1993">
        <v>3565</v>
      </c>
      <c r="O1993" t="s">
        <v>33</v>
      </c>
      <c r="P1993">
        <v>5</v>
      </c>
      <c r="Q1993">
        <f t="shared" si="62"/>
        <v>13</v>
      </c>
      <c r="R1993" t="str">
        <f t="shared" si="63"/>
        <v>Mid-range</v>
      </c>
    </row>
    <row r="1994" spans="1:18" x14ac:dyDescent="0.35">
      <c r="A1994">
        <v>12723872</v>
      </c>
      <c r="B1994" t="s">
        <v>4005</v>
      </c>
      <c r="C1994">
        <v>15888</v>
      </c>
      <c r="D1994" t="s">
        <v>102</v>
      </c>
      <c r="E1994" t="s">
        <v>3681</v>
      </c>
      <c r="F1994" t="s">
        <v>3598</v>
      </c>
      <c r="G1994" t="s">
        <v>4006</v>
      </c>
      <c r="H1994">
        <v>2014</v>
      </c>
      <c r="I1994">
        <v>88090</v>
      </c>
      <c r="J1994" t="s">
        <v>63</v>
      </c>
      <c r="K1994" t="s">
        <v>22</v>
      </c>
      <c r="L1994" t="s">
        <v>64</v>
      </c>
      <c r="M1994" t="s">
        <v>24</v>
      </c>
      <c r="N1994">
        <v>1390</v>
      </c>
      <c r="O1994" t="s">
        <v>116</v>
      </c>
      <c r="P1994">
        <v>5</v>
      </c>
      <c r="Q1994">
        <f t="shared" si="62"/>
        <v>10</v>
      </c>
      <c r="R1994" t="str">
        <f t="shared" si="63"/>
        <v>Mid-range</v>
      </c>
    </row>
    <row r="1995" spans="1:18" x14ac:dyDescent="0.35">
      <c r="A1995">
        <v>12723873</v>
      </c>
      <c r="B1995" t="s">
        <v>4007</v>
      </c>
      <c r="C1995">
        <v>29999</v>
      </c>
      <c r="D1995" t="s">
        <v>17</v>
      </c>
      <c r="E1995" t="s">
        <v>1779</v>
      </c>
      <c r="F1995" t="s">
        <v>1780</v>
      </c>
      <c r="G1995" t="s">
        <v>4008</v>
      </c>
      <c r="H1995">
        <v>2013</v>
      </c>
      <c r="I1995">
        <v>87460</v>
      </c>
      <c r="J1995" t="s">
        <v>21</v>
      </c>
      <c r="K1995" t="s">
        <v>22</v>
      </c>
      <c r="L1995" t="s">
        <v>23</v>
      </c>
      <c r="M1995" t="s">
        <v>24</v>
      </c>
      <c r="N1995">
        <v>2362</v>
      </c>
      <c r="O1995" t="s">
        <v>47</v>
      </c>
      <c r="P1995">
        <v>8</v>
      </c>
      <c r="Q1995">
        <f t="shared" si="62"/>
        <v>11</v>
      </c>
      <c r="R1995" t="str">
        <f t="shared" si="63"/>
        <v>Mid-range</v>
      </c>
    </row>
    <row r="1996" spans="1:18" x14ac:dyDescent="0.35">
      <c r="A1996">
        <v>12723876</v>
      </c>
      <c r="B1996" t="s">
        <v>4009</v>
      </c>
      <c r="C1996">
        <v>15659</v>
      </c>
      <c r="D1996" t="s">
        <v>226</v>
      </c>
      <c r="E1996" t="s">
        <v>1698</v>
      </c>
      <c r="F1996" t="s">
        <v>4010</v>
      </c>
      <c r="G1996" t="s">
        <v>3966</v>
      </c>
      <c r="H1996">
        <v>2012</v>
      </c>
      <c r="I1996">
        <v>105554</v>
      </c>
      <c r="J1996" t="s">
        <v>86</v>
      </c>
      <c r="K1996" t="s">
        <v>22</v>
      </c>
      <c r="L1996" t="s">
        <v>64</v>
      </c>
      <c r="M1996" t="s">
        <v>24</v>
      </c>
      <c r="N1996">
        <v>1997</v>
      </c>
      <c r="O1996" t="s">
        <v>47</v>
      </c>
      <c r="P1996">
        <v>5</v>
      </c>
      <c r="Q1996">
        <f t="shared" si="62"/>
        <v>12</v>
      </c>
      <c r="R1996" t="str">
        <f t="shared" si="63"/>
        <v>Mid-range</v>
      </c>
    </row>
    <row r="1997" spans="1:18" x14ac:dyDescent="0.35">
      <c r="A1997">
        <v>12723878</v>
      </c>
      <c r="B1997" t="s">
        <v>2396</v>
      </c>
      <c r="C1997">
        <v>25047</v>
      </c>
      <c r="D1997" t="s">
        <v>54</v>
      </c>
      <c r="E1997" t="s">
        <v>55</v>
      </c>
      <c r="F1997" t="s">
        <v>2228</v>
      </c>
      <c r="G1997" t="s">
        <v>2157</v>
      </c>
      <c r="H1997">
        <v>2012</v>
      </c>
      <c r="I1997">
        <v>143654</v>
      </c>
      <c r="J1997" t="s">
        <v>21</v>
      </c>
      <c r="K1997" t="s">
        <v>22</v>
      </c>
      <c r="L1997" t="s">
        <v>31</v>
      </c>
      <c r="M1997" t="s">
        <v>24</v>
      </c>
      <c r="N1997">
        <v>2720</v>
      </c>
      <c r="O1997" t="s">
        <v>25</v>
      </c>
      <c r="P1997">
        <v>7</v>
      </c>
      <c r="Q1997">
        <f t="shared" si="62"/>
        <v>12</v>
      </c>
      <c r="R1997" t="str">
        <f t="shared" si="63"/>
        <v>Mid-range</v>
      </c>
    </row>
    <row r="1998" spans="1:18" x14ac:dyDescent="0.35">
      <c r="A1998">
        <v>12723882</v>
      </c>
      <c r="B1998" t="s">
        <v>1296</v>
      </c>
      <c r="C1998">
        <v>26089</v>
      </c>
      <c r="D1998" t="s">
        <v>42</v>
      </c>
      <c r="E1998" t="s">
        <v>71</v>
      </c>
      <c r="F1998" t="s">
        <v>1297</v>
      </c>
      <c r="G1998" t="s">
        <v>1250</v>
      </c>
      <c r="H1998">
        <v>2012</v>
      </c>
      <c r="I1998">
        <v>86309</v>
      </c>
      <c r="J1998" t="s">
        <v>46</v>
      </c>
      <c r="K1998" t="s">
        <v>22</v>
      </c>
      <c r="L1998" t="s">
        <v>23</v>
      </c>
      <c r="M1998" t="s">
        <v>24</v>
      </c>
      <c r="N1998">
        <v>3565</v>
      </c>
      <c r="O1998" t="s">
        <v>25</v>
      </c>
      <c r="P1998">
        <v>5</v>
      </c>
      <c r="Q1998">
        <f t="shared" si="62"/>
        <v>12</v>
      </c>
      <c r="R1998" t="str">
        <f t="shared" si="63"/>
        <v>Mid-range</v>
      </c>
    </row>
    <row r="1999" spans="1:18" x14ac:dyDescent="0.35">
      <c r="A1999">
        <v>12723891</v>
      </c>
      <c r="B1999" t="s">
        <v>4011</v>
      </c>
      <c r="C1999">
        <v>24005</v>
      </c>
      <c r="D1999" t="s">
        <v>165</v>
      </c>
      <c r="E1999" t="s">
        <v>184</v>
      </c>
      <c r="F1999" t="s">
        <v>4012</v>
      </c>
      <c r="G1999" t="s">
        <v>2710</v>
      </c>
      <c r="H1999">
        <v>2016</v>
      </c>
      <c r="I1999">
        <v>173673</v>
      </c>
      <c r="J1999" t="s">
        <v>21</v>
      </c>
      <c r="K1999" t="s">
        <v>22</v>
      </c>
      <c r="L1999" t="s">
        <v>23</v>
      </c>
      <c r="M1999" t="s">
        <v>24</v>
      </c>
      <c r="N1999">
        <v>2360</v>
      </c>
      <c r="O1999" t="s">
        <v>116</v>
      </c>
      <c r="P1999">
        <v>7</v>
      </c>
      <c r="Q1999">
        <f t="shared" si="62"/>
        <v>8</v>
      </c>
      <c r="R1999" t="str">
        <f t="shared" si="63"/>
        <v>Mid-range</v>
      </c>
    </row>
    <row r="2000" spans="1:18" x14ac:dyDescent="0.35">
      <c r="A2000">
        <v>12723898</v>
      </c>
      <c r="B2000" t="s">
        <v>2155</v>
      </c>
      <c r="C2000">
        <v>24005</v>
      </c>
      <c r="D2000" t="s">
        <v>54</v>
      </c>
      <c r="E2000" t="s">
        <v>55</v>
      </c>
      <c r="F2000" t="s">
        <v>2156</v>
      </c>
      <c r="G2000" t="s">
        <v>2157</v>
      </c>
      <c r="H2000">
        <v>2011</v>
      </c>
      <c r="I2000">
        <v>149705</v>
      </c>
      <c r="J2000" t="s">
        <v>21</v>
      </c>
      <c r="K2000" t="s">
        <v>22</v>
      </c>
      <c r="L2000" t="s">
        <v>31</v>
      </c>
      <c r="M2000" t="s">
        <v>24</v>
      </c>
      <c r="N2000">
        <v>2720</v>
      </c>
      <c r="O2000" t="s">
        <v>25</v>
      </c>
      <c r="P2000">
        <v>7</v>
      </c>
      <c r="Q2000">
        <f t="shared" si="62"/>
        <v>13</v>
      </c>
      <c r="R2000" t="str">
        <f t="shared" si="63"/>
        <v>Mid-range</v>
      </c>
    </row>
    <row r="2001" spans="1:18" x14ac:dyDescent="0.35">
      <c r="A2001">
        <v>12723899</v>
      </c>
      <c r="B2001" t="s">
        <v>4013</v>
      </c>
      <c r="C2001">
        <v>15888</v>
      </c>
      <c r="D2001" t="s">
        <v>102</v>
      </c>
      <c r="E2001" t="s">
        <v>222</v>
      </c>
      <c r="F2001" t="s">
        <v>3598</v>
      </c>
      <c r="G2001" t="s">
        <v>3618</v>
      </c>
      <c r="H2001">
        <v>2012</v>
      </c>
      <c r="I2001">
        <v>68120</v>
      </c>
      <c r="J2001" t="s">
        <v>86</v>
      </c>
      <c r="K2001" t="s">
        <v>22</v>
      </c>
      <c r="L2001" t="s">
        <v>64</v>
      </c>
      <c r="M2001" t="s">
        <v>24</v>
      </c>
      <c r="N2001">
        <v>1390</v>
      </c>
      <c r="O2001" t="s">
        <v>116</v>
      </c>
      <c r="P2001">
        <v>5</v>
      </c>
      <c r="Q2001">
        <f t="shared" si="62"/>
        <v>12</v>
      </c>
      <c r="R2001" t="str">
        <f t="shared" si="63"/>
        <v>Mid-range</v>
      </c>
    </row>
    <row r="2002" spans="1:18" x14ac:dyDescent="0.35">
      <c r="A2002">
        <v>12723904</v>
      </c>
      <c r="B2002" t="s">
        <v>729</v>
      </c>
      <c r="C2002">
        <v>18999</v>
      </c>
      <c r="D2002" t="s">
        <v>42</v>
      </c>
      <c r="E2002" t="s">
        <v>730</v>
      </c>
      <c r="F2002" t="s">
        <v>622</v>
      </c>
      <c r="G2002" t="s">
        <v>731</v>
      </c>
      <c r="H2002">
        <v>2013</v>
      </c>
      <c r="I2002">
        <v>44423</v>
      </c>
      <c r="J2002" t="s">
        <v>21</v>
      </c>
      <c r="K2002" t="s">
        <v>22</v>
      </c>
      <c r="L2002" t="s">
        <v>23</v>
      </c>
      <c r="M2002" t="s">
        <v>24</v>
      </c>
      <c r="N2002">
        <v>1796</v>
      </c>
      <c r="O2002" t="s">
        <v>47</v>
      </c>
      <c r="P2002">
        <v>5</v>
      </c>
      <c r="Q2002">
        <f t="shared" si="62"/>
        <v>11</v>
      </c>
      <c r="R2002" t="str">
        <f t="shared" si="63"/>
        <v>Mid-range</v>
      </c>
    </row>
    <row r="2003" spans="1:18" x14ac:dyDescent="0.35">
      <c r="A2003">
        <v>12723907</v>
      </c>
      <c r="B2003" t="s">
        <v>4014</v>
      </c>
      <c r="C2003">
        <v>50888</v>
      </c>
      <c r="D2003" t="s">
        <v>27</v>
      </c>
      <c r="E2003" t="s">
        <v>4015</v>
      </c>
      <c r="F2003" t="s">
        <v>967</v>
      </c>
      <c r="G2003" t="s">
        <v>4016</v>
      </c>
      <c r="H2003">
        <v>2014</v>
      </c>
      <c r="I2003">
        <v>109400</v>
      </c>
      <c r="J2003" t="s">
        <v>21</v>
      </c>
      <c r="K2003" t="s">
        <v>22</v>
      </c>
      <c r="L2003" t="s">
        <v>31</v>
      </c>
      <c r="M2003" t="s">
        <v>24</v>
      </c>
      <c r="N2003">
        <v>2987</v>
      </c>
      <c r="O2003" t="s">
        <v>25</v>
      </c>
      <c r="P2003">
        <v>7</v>
      </c>
      <c r="Q2003">
        <f t="shared" si="62"/>
        <v>10</v>
      </c>
      <c r="R2003" t="str">
        <f t="shared" si="63"/>
        <v>Luxury</v>
      </c>
    </row>
    <row r="2004" spans="1:18" x14ac:dyDescent="0.35">
      <c r="A2004">
        <v>12723909</v>
      </c>
      <c r="B2004" t="s">
        <v>4017</v>
      </c>
      <c r="C2004">
        <v>15629</v>
      </c>
      <c r="D2004" t="s">
        <v>165</v>
      </c>
      <c r="E2004" t="s">
        <v>455</v>
      </c>
      <c r="F2004" t="s">
        <v>4018</v>
      </c>
      <c r="G2004" t="s">
        <v>4019</v>
      </c>
      <c r="H2004">
        <v>2010</v>
      </c>
      <c r="I2004">
        <v>107528</v>
      </c>
      <c r="J2004" t="s">
        <v>86</v>
      </c>
      <c r="K2004" t="s">
        <v>22</v>
      </c>
      <c r="L2004" t="s">
        <v>23</v>
      </c>
      <c r="M2004" t="s">
        <v>24</v>
      </c>
      <c r="N2004">
        <v>1998</v>
      </c>
      <c r="O2004" t="s">
        <v>116</v>
      </c>
      <c r="P2004">
        <v>5</v>
      </c>
      <c r="Q2004">
        <f t="shared" si="62"/>
        <v>14</v>
      </c>
      <c r="R2004" t="str">
        <f t="shared" si="63"/>
        <v>Mid-range</v>
      </c>
    </row>
    <row r="2005" spans="1:18" x14ac:dyDescent="0.35">
      <c r="A2005">
        <v>12723910</v>
      </c>
      <c r="B2005" t="s">
        <v>4020</v>
      </c>
      <c r="C2005">
        <v>17999</v>
      </c>
      <c r="D2005" t="s">
        <v>127</v>
      </c>
      <c r="E2005">
        <v>3</v>
      </c>
      <c r="F2005" t="s">
        <v>4021</v>
      </c>
      <c r="G2005" t="s">
        <v>546</v>
      </c>
      <c r="H2005">
        <v>2012</v>
      </c>
      <c r="I2005">
        <v>125477</v>
      </c>
      <c r="J2005" t="s">
        <v>86</v>
      </c>
      <c r="K2005" t="s">
        <v>22</v>
      </c>
      <c r="L2005" t="s">
        <v>23</v>
      </c>
      <c r="M2005" t="s">
        <v>24</v>
      </c>
      <c r="N2005">
        <v>1999</v>
      </c>
      <c r="O2005" t="s">
        <v>116</v>
      </c>
      <c r="P2005">
        <v>5</v>
      </c>
      <c r="Q2005">
        <f t="shared" si="62"/>
        <v>12</v>
      </c>
      <c r="R2005" t="str">
        <f t="shared" si="63"/>
        <v>Mid-range</v>
      </c>
    </row>
    <row r="2006" spans="1:18" x14ac:dyDescent="0.35">
      <c r="A2006">
        <v>12723912</v>
      </c>
      <c r="B2006" t="s">
        <v>3617</v>
      </c>
      <c r="C2006">
        <v>13888</v>
      </c>
      <c r="D2006" t="s">
        <v>102</v>
      </c>
      <c r="E2006" t="s">
        <v>222</v>
      </c>
      <c r="F2006" t="s">
        <v>3323</v>
      </c>
      <c r="G2006" t="s">
        <v>3618</v>
      </c>
      <c r="H2006">
        <v>2012</v>
      </c>
      <c r="I2006">
        <v>105680</v>
      </c>
      <c r="J2006" t="s">
        <v>86</v>
      </c>
      <c r="K2006" t="s">
        <v>22</v>
      </c>
      <c r="L2006" t="s">
        <v>64</v>
      </c>
      <c r="M2006" t="s">
        <v>24</v>
      </c>
      <c r="N2006">
        <v>1390</v>
      </c>
      <c r="O2006" t="s">
        <v>116</v>
      </c>
      <c r="P2006">
        <v>5</v>
      </c>
      <c r="Q2006">
        <f t="shared" si="62"/>
        <v>12</v>
      </c>
      <c r="R2006" t="str">
        <f t="shared" si="63"/>
        <v>Mid-range</v>
      </c>
    </row>
    <row r="2007" spans="1:18" x14ac:dyDescent="0.35">
      <c r="A2007">
        <v>12723915</v>
      </c>
      <c r="B2007" t="s">
        <v>4022</v>
      </c>
      <c r="C2007">
        <v>21930</v>
      </c>
      <c r="D2007" t="s">
        <v>165</v>
      </c>
      <c r="E2007" t="s">
        <v>568</v>
      </c>
      <c r="F2007" t="s">
        <v>585</v>
      </c>
      <c r="G2007" t="s">
        <v>1729</v>
      </c>
      <c r="H2007">
        <v>2014</v>
      </c>
      <c r="I2007">
        <v>87367</v>
      </c>
      <c r="J2007" t="s">
        <v>21</v>
      </c>
      <c r="K2007" t="s">
        <v>22</v>
      </c>
      <c r="L2007" t="s">
        <v>23</v>
      </c>
      <c r="M2007" t="s">
        <v>24</v>
      </c>
      <c r="N2007">
        <v>1998</v>
      </c>
      <c r="O2007" t="s">
        <v>116</v>
      </c>
      <c r="P2007">
        <v>5</v>
      </c>
      <c r="Q2007">
        <f t="shared" si="62"/>
        <v>10</v>
      </c>
      <c r="R2007" t="str">
        <f t="shared" si="63"/>
        <v>Mid-range</v>
      </c>
    </row>
    <row r="2008" spans="1:18" x14ac:dyDescent="0.35">
      <c r="A2008">
        <v>12723917</v>
      </c>
      <c r="B2008" t="s">
        <v>4023</v>
      </c>
      <c r="C2008">
        <v>7999</v>
      </c>
      <c r="D2008" t="s">
        <v>54</v>
      </c>
      <c r="E2008" t="s">
        <v>4024</v>
      </c>
      <c r="F2008" t="s">
        <v>4025</v>
      </c>
      <c r="G2008" t="s">
        <v>4026</v>
      </c>
      <c r="H2008">
        <v>1998</v>
      </c>
      <c r="I2008">
        <v>239636</v>
      </c>
      <c r="J2008" t="s">
        <v>106</v>
      </c>
      <c r="K2008" t="s">
        <v>81</v>
      </c>
      <c r="L2008" t="s">
        <v>23</v>
      </c>
      <c r="M2008" t="s">
        <v>24</v>
      </c>
      <c r="N2008">
        <v>1998</v>
      </c>
      <c r="O2008" t="s">
        <v>135</v>
      </c>
      <c r="P2008">
        <v>3</v>
      </c>
      <c r="Q2008">
        <f t="shared" si="62"/>
        <v>26</v>
      </c>
      <c r="R2008" t="str">
        <f t="shared" si="63"/>
        <v>Budget</v>
      </c>
    </row>
    <row r="2009" spans="1:18" x14ac:dyDescent="0.35">
      <c r="A2009">
        <v>12723929</v>
      </c>
      <c r="B2009" t="s">
        <v>4027</v>
      </c>
      <c r="C2009">
        <v>5999</v>
      </c>
      <c r="D2009" t="s">
        <v>54</v>
      </c>
      <c r="E2009" t="s">
        <v>4028</v>
      </c>
      <c r="F2009" t="s">
        <v>4029</v>
      </c>
      <c r="G2009" t="s">
        <v>4030</v>
      </c>
      <c r="H2009">
        <v>2000</v>
      </c>
      <c r="I2009">
        <v>82989</v>
      </c>
      <c r="J2009" t="s">
        <v>86</v>
      </c>
      <c r="K2009" t="s">
        <v>81</v>
      </c>
      <c r="L2009" t="s">
        <v>23</v>
      </c>
      <c r="M2009" t="s">
        <v>24</v>
      </c>
      <c r="N2009">
        <v>1498</v>
      </c>
      <c r="O2009" t="s">
        <v>116</v>
      </c>
      <c r="P2009">
        <v>5</v>
      </c>
      <c r="Q2009">
        <f t="shared" si="62"/>
        <v>24</v>
      </c>
      <c r="R2009" t="str">
        <f t="shared" si="63"/>
        <v>Budget</v>
      </c>
    </row>
    <row r="2010" spans="1:18" x14ac:dyDescent="0.35">
      <c r="A2010">
        <v>12723930</v>
      </c>
      <c r="B2010" t="s">
        <v>4031</v>
      </c>
      <c r="C2010">
        <v>49999</v>
      </c>
      <c r="D2010" t="s">
        <v>42</v>
      </c>
      <c r="E2010" t="s">
        <v>1017</v>
      </c>
      <c r="F2010" t="s">
        <v>383</v>
      </c>
      <c r="G2010" t="s">
        <v>441</v>
      </c>
      <c r="H2010">
        <v>2014</v>
      </c>
      <c r="I2010">
        <v>47181</v>
      </c>
      <c r="J2010" t="s">
        <v>427</v>
      </c>
      <c r="K2010" t="s">
        <v>22</v>
      </c>
      <c r="L2010" t="s">
        <v>23</v>
      </c>
      <c r="M2010" t="s">
        <v>24</v>
      </c>
      <c r="N2010">
        <v>5967</v>
      </c>
      <c r="O2010" t="s">
        <v>135</v>
      </c>
      <c r="P2010">
        <v>2</v>
      </c>
      <c r="Q2010">
        <f t="shared" si="62"/>
        <v>10</v>
      </c>
      <c r="R2010" t="str">
        <f t="shared" si="63"/>
        <v>Luxury</v>
      </c>
    </row>
    <row r="2011" spans="1:18" x14ac:dyDescent="0.35">
      <c r="A2011">
        <v>12723953</v>
      </c>
      <c r="B2011" t="s">
        <v>2935</v>
      </c>
      <c r="C2011">
        <v>23999</v>
      </c>
      <c r="D2011" t="s">
        <v>88</v>
      </c>
      <c r="E2011" t="s">
        <v>98</v>
      </c>
      <c r="F2011" t="s">
        <v>90</v>
      </c>
      <c r="G2011" t="s">
        <v>2936</v>
      </c>
      <c r="H2011">
        <v>2018</v>
      </c>
      <c r="I2011">
        <v>65680</v>
      </c>
      <c r="J2011" t="s">
        <v>86</v>
      </c>
      <c r="K2011" t="s">
        <v>22</v>
      </c>
      <c r="L2011" t="s">
        <v>23</v>
      </c>
      <c r="M2011" t="s">
        <v>24</v>
      </c>
      <c r="N2011">
        <v>1999</v>
      </c>
      <c r="O2011" t="s">
        <v>47</v>
      </c>
      <c r="P2011">
        <v>5</v>
      </c>
      <c r="Q2011">
        <f t="shared" si="62"/>
        <v>6</v>
      </c>
      <c r="R2011" t="str">
        <f t="shared" si="63"/>
        <v>Mid-range</v>
      </c>
    </row>
    <row r="2012" spans="1:18" x14ac:dyDescent="0.35">
      <c r="A2012">
        <v>12723954</v>
      </c>
      <c r="B2012" t="s">
        <v>4032</v>
      </c>
      <c r="C2012">
        <v>8990</v>
      </c>
      <c r="D2012" t="s">
        <v>42</v>
      </c>
      <c r="E2012" t="s">
        <v>4033</v>
      </c>
      <c r="F2012" t="s">
        <v>4034</v>
      </c>
      <c r="G2012" t="s">
        <v>4035</v>
      </c>
      <c r="H2012">
        <v>2008</v>
      </c>
      <c r="I2012">
        <v>129672</v>
      </c>
      <c r="J2012" t="s">
        <v>63</v>
      </c>
      <c r="K2012" t="s">
        <v>22</v>
      </c>
      <c r="L2012" t="s">
        <v>23</v>
      </c>
      <c r="M2012" t="s">
        <v>24</v>
      </c>
      <c r="N2012">
        <v>2492</v>
      </c>
      <c r="O2012" t="s">
        <v>25</v>
      </c>
      <c r="P2012">
        <v>5</v>
      </c>
      <c r="Q2012">
        <f t="shared" si="62"/>
        <v>16</v>
      </c>
      <c r="R2012" t="str">
        <f t="shared" si="63"/>
        <v>Budget</v>
      </c>
    </row>
    <row r="2013" spans="1:18" x14ac:dyDescent="0.35">
      <c r="A2013">
        <v>12723958</v>
      </c>
      <c r="B2013" t="s">
        <v>4036</v>
      </c>
      <c r="C2013">
        <v>6999</v>
      </c>
      <c r="D2013" t="s">
        <v>54</v>
      </c>
      <c r="E2013" t="s">
        <v>1421</v>
      </c>
      <c r="F2013" t="s">
        <v>3589</v>
      </c>
      <c r="G2013" t="s">
        <v>2185</v>
      </c>
      <c r="H2013">
        <v>2005</v>
      </c>
      <c r="I2013">
        <v>261709</v>
      </c>
      <c r="J2013" t="s">
        <v>21</v>
      </c>
      <c r="K2013" t="s">
        <v>22</v>
      </c>
      <c r="L2013" t="s">
        <v>23</v>
      </c>
      <c r="M2013" t="s">
        <v>24</v>
      </c>
      <c r="N2013">
        <v>2260</v>
      </c>
      <c r="O2013" t="s">
        <v>33</v>
      </c>
      <c r="P2013">
        <v>5</v>
      </c>
      <c r="Q2013">
        <f t="shared" si="62"/>
        <v>19</v>
      </c>
      <c r="R2013" t="str">
        <f t="shared" si="63"/>
        <v>Budget</v>
      </c>
    </row>
    <row r="2014" spans="1:18" x14ac:dyDescent="0.35">
      <c r="A2014">
        <v>12723968</v>
      </c>
      <c r="B2014" t="s">
        <v>4037</v>
      </c>
      <c r="C2014">
        <v>19999</v>
      </c>
      <c r="D2014" t="s">
        <v>17</v>
      </c>
      <c r="E2014" t="s">
        <v>157</v>
      </c>
      <c r="F2014" t="s">
        <v>158</v>
      </c>
      <c r="G2014" t="s">
        <v>159</v>
      </c>
      <c r="H2014">
        <v>2003</v>
      </c>
      <c r="I2014">
        <v>334974</v>
      </c>
      <c r="J2014" t="s">
        <v>21</v>
      </c>
      <c r="K2014" t="s">
        <v>22</v>
      </c>
      <c r="L2014" t="s">
        <v>31</v>
      </c>
      <c r="M2014" t="s">
        <v>24</v>
      </c>
      <c r="N2014">
        <v>2982</v>
      </c>
      <c r="O2014" t="s">
        <v>151</v>
      </c>
      <c r="P2014">
        <v>8</v>
      </c>
      <c r="Q2014">
        <f t="shared" si="62"/>
        <v>21</v>
      </c>
      <c r="R2014" t="str">
        <f t="shared" si="63"/>
        <v>Mid-range</v>
      </c>
    </row>
    <row r="2015" spans="1:18" x14ac:dyDescent="0.35">
      <c r="A2015">
        <v>12723973</v>
      </c>
      <c r="B2015" t="s">
        <v>1822</v>
      </c>
      <c r="C2015">
        <v>47999</v>
      </c>
      <c r="D2015" t="s">
        <v>102</v>
      </c>
      <c r="E2015" t="s">
        <v>473</v>
      </c>
      <c r="F2015" t="s">
        <v>1823</v>
      </c>
      <c r="G2015" t="s">
        <v>810</v>
      </c>
      <c r="H2015">
        <v>2018</v>
      </c>
      <c r="I2015">
        <v>132524</v>
      </c>
      <c r="J2015" t="s">
        <v>338</v>
      </c>
      <c r="K2015" t="s">
        <v>22</v>
      </c>
      <c r="L2015" t="s">
        <v>31</v>
      </c>
      <c r="M2015" t="s">
        <v>24</v>
      </c>
      <c r="N2015">
        <v>2967</v>
      </c>
      <c r="O2015" t="s">
        <v>1085</v>
      </c>
      <c r="P2015">
        <v>5</v>
      </c>
      <c r="Q2015">
        <f t="shared" si="62"/>
        <v>6</v>
      </c>
      <c r="R2015" t="str">
        <f t="shared" si="63"/>
        <v>Luxury</v>
      </c>
    </row>
    <row r="2016" spans="1:18" x14ac:dyDescent="0.35">
      <c r="A2016">
        <v>12723982</v>
      </c>
      <c r="B2016" t="s">
        <v>4038</v>
      </c>
      <c r="C2016">
        <v>18999</v>
      </c>
      <c r="D2016" t="s">
        <v>102</v>
      </c>
      <c r="E2016" t="s">
        <v>222</v>
      </c>
      <c r="F2016" t="s">
        <v>4039</v>
      </c>
      <c r="G2016" t="s">
        <v>224</v>
      </c>
      <c r="H2016">
        <v>2015</v>
      </c>
      <c r="I2016">
        <v>99685</v>
      </c>
      <c r="J2016" t="s">
        <v>86</v>
      </c>
      <c r="K2016" t="s">
        <v>22</v>
      </c>
      <c r="L2016" t="s">
        <v>64</v>
      </c>
      <c r="M2016" t="s">
        <v>24</v>
      </c>
      <c r="N2016">
        <v>1395</v>
      </c>
      <c r="O2016" t="s">
        <v>33</v>
      </c>
      <c r="P2016">
        <v>5</v>
      </c>
      <c r="Q2016">
        <f t="shared" si="62"/>
        <v>9</v>
      </c>
      <c r="R2016" t="str">
        <f t="shared" si="63"/>
        <v>Mid-range</v>
      </c>
    </row>
    <row r="2017" spans="1:18" x14ac:dyDescent="0.35">
      <c r="A2017">
        <v>12723983</v>
      </c>
      <c r="B2017" t="s">
        <v>4040</v>
      </c>
      <c r="C2017">
        <v>105241</v>
      </c>
      <c r="D2017" t="s">
        <v>17</v>
      </c>
      <c r="E2017" t="s">
        <v>171</v>
      </c>
      <c r="F2017" t="s">
        <v>3138</v>
      </c>
      <c r="G2017" t="s">
        <v>232</v>
      </c>
      <c r="H2017">
        <v>2014</v>
      </c>
      <c r="I2017">
        <v>133980</v>
      </c>
      <c r="J2017" t="s">
        <v>21</v>
      </c>
      <c r="K2017" t="s">
        <v>22</v>
      </c>
      <c r="L2017" t="s">
        <v>31</v>
      </c>
      <c r="M2017" t="s">
        <v>24</v>
      </c>
      <c r="N2017">
        <v>4461</v>
      </c>
      <c r="O2017" t="s">
        <v>47</v>
      </c>
      <c r="P2017">
        <v>8</v>
      </c>
      <c r="Q2017">
        <f t="shared" si="62"/>
        <v>10</v>
      </c>
      <c r="R2017" t="str">
        <f t="shared" si="63"/>
        <v>Luxury</v>
      </c>
    </row>
    <row r="2018" spans="1:18" x14ac:dyDescent="0.35">
      <c r="A2018">
        <v>12723987</v>
      </c>
      <c r="B2018" t="s">
        <v>4041</v>
      </c>
      <c r="C2018">
        <v>49999</v>
      </c>
      <c r="D2018" t="s">
        <v>17</v>
      </c>
      <c r="E2018" t="s">
        <v>3370</v>
      </c>
      <c r="F2018" t="s">
        <v>3371</v>
      </c>
      <c r="G2018" t="s">
        <v>3372</v>
      </c>
      <c r="H2018">
        <v>2020</v>
      </c>
      <c r="I2018">
        <v>18000</v>
      </c>
      <c r="J2018" t="s">
        <v>86</v>
      </c>
      <c r="K2018" t="s">
        <v>81</v>
      </c>
      <c r="L2018" t="s">
        <v>64</v>
      </c>
      <c r="M2018" t="s">
        <v>24</v>
      </c>
      <c r="N2018">
        <v>1618</v>
      </c>
      <c r="O2018" t="s">
        <v>47</v>
      </c>
      <c r="P2018">
        <v>4</v>
      </c>
      <c r="Q2018">
        <f t="shared" si="62"/>
        <v>4</v>
      </c>
      <c r="R2018" t="str">
        <f t="shared" si="63"/>
        <v>Luxury</v>
      </c>
    </row>
    <row r="2019" spans="1:18" x14ac:dyDescent="0.35">
      <c r="A2019">
        <v>12723993</v>
      </c>
      <c r="B2019" t="s">
        <v>4042</v>
      </c>
      <c r="C2019">
        <v>33999</v>
      </c>
      <c r="D2019" t="s">
        <v>17</v>
      </c>
      <c r="E2019" t="s">
        <v>171</v>
      </c>
      <c r="F2019" t="s">
        <v>818</v>
      </c>
      <c r="G2019" t="s">
        <v>2136</v>
      </c>
      <c r="H2019">
        <v>2004</v>
      </c>
      <c r="I2019">
        <v>325713</v>
      </c>
      <c r="J2019" t="s">
        <v>21</v>
      </c>
      <c r="K2019" t="s">
        <v>22</v>
      </c>
      <c r="L2019" t="s">
        <v>23</v>
      </c>
      <c r="M2019" t="s">
        <v>24</v>
      </c>
      <c r="N2019">
        <v>4664</v>
      </c>
      <c r="O2019" t="s">
        <v>116</v>
      </c>
      <c r="P2019">
        <v>8</v>
      </c>
      <c r="Q2019">
        <f t="shared" si="62"/>
        <v>20</v>
      </c>
      <c r="R2019" t="str">
        <f t="shared" si="63"/>
        <v>Mid-range</v>
      </c>
    </row>
    <row r="2020" spans="1:18" x14ac:dyDescent="0.35">
      <c r="A2020">
        <v>12723999</v>
      </c>
      <c r="B2020" t="s">
        <v>4043</v>
      </c>
      <c r="C2020">
        <v>26092</v>
      </c>
      <c r="D2020" t="s">
        <v>102</v>
      </c>
      <c r="E2020" t="s">
        <v>1670</v>
      </c>
      <c r="F2020" t="s">
        <v>4044</v>
      </c>
      <c r="G2020" t="s">
        <v>2514</v>
      </c>
      <c r="H2020">
        <v>2011</v>
      </c>
      <c r="I2020">
        <v>183040</v>
      </c>
      <c r="J2020" t="s">
        <v>106</v>
      </c>
      <c r="K2020" t="s">
        <v>22</v>
      </c>
      <c r="L2020" t="s">
        <v>31</v>
      </c>
      <c r="M2020" t="s">
        <v>24</v>
      </c>
      <c r="N2020">
        <v>1968</v>
      </c>
      <c r="O2020" t="s">
        <v>151</v>
      </c>
      <c r="P2020">
        <v>2</v>
      </c>
      <c r="Q2020">
        <f t="shared" si="62"/>
        <v>13</v>
      </c>
      <c r="R2020" t="str">
        <f t="shared" si="63"/>
        <v>Mid-range</v>
      </c>
    </row>
    <row r="2021" spans="1:18" x14ac:dyDescent="0.35">
      <c r="A2021">
        <v>12724030</v>
      </c>
      <c r="B2021" t="s">
        <v>4045</v>
      </c>
      <c r="C2021">
        <v>7990</v>
      </c>
      <c r="D2021" t="s">
        <v>42</v>
      </c>
      <c r="E2021" t="s">
        <v>1160</v>
      </c>
      <c r="F2021" t="s">
        <v>959</v>
      </c>
      <c r="G2021" t="s">
        <v>4046</v>
      </c>
      <c r="H2021">
        <v>2010</v>
      </c>
      <c r="I2021">
        <v>126081</v>
      </c>
      <c r="J2021" t="s">
        <v>86</v>
      </c>
      <c r="K2021" t="s">
        <v>81</v>
      </c>
      <c r="L2021" t="s">
        <v>23</v>
      </c>
      <c r="M2021" t="s">
        <v>24</v>
      </c>
      <c r="N2021">
        <v>1206</v>
      </c>
      <c r="O2021" t="s">
        <v>135</v>
      </c>
      <c r="P2021">
        <v>5</v>
      </c>
      <c r="Q2021">
        <f t="shared" si="62"/>
        <v>14</v>
      </c>
      <c r="R2021" t="str">
        <f t="shared" si="63"/>
        <v>Budget</v>
      </c>
    </row>
    <row r="2022" spans="1:18" x14ac:dyDescent="0.35">
      <c r="A2022">
        <v>12724032</v>
      </c>
      <c r="B2022" t="s">
        <v>4047</v>
      </c>
      <c r="C2022">
        <v>21990</v>
      </c>
      <c r="D2022" t="s">
        <v>42</v>
      </c>
      <c r="E2022" t="s">
        <v>71</v>
      </c>
      <c r="F2022" t="s">
        <v>2906</v>
      </c>
      <c r="G2022" t="s">
        <v>962</v>
      </c>
      <c r="H2022">
        <v>2015</v>
      </c>
      <c r="I2022">
        <v>209346</v>
      </c>
      <c r="J2022" t="s">
        <v>63</v>
      </c>
      <c r="K2022" t="s">
        <v>81</v>
      </c>
      <c r="L2022" t="s">
        <v>23</v>
      </c>
      <c r="M2022" t="s">
        <v>24</v>
      </c>
      <c r="N2022">
        <v>3565</v>
      </c>
      <c r="O2022" t="s">
        <v>47</v>
      </c>
      <c r="P2022">
        <v>5</v>
      </c>
      <c r="Q2022">
        <f t="shared" si="62"/>
        <v>9</v>
      </c>
      <c r="R2022" t="str">
        <f t="shared" si="63"/>
        <v>Mid-range</v>
      </c>
    </row>
    <row r="2023" spans="1:18" x14ac:dyDescent="0.35">
      <c r="A2023">
        <v>12724041</v>
      </c>
      <c r="B2023" t="s">
        <v>4048</v>
      </c>
      <c r="C2023">
        <v>18990</v>
      </c>
      <c r="D2023" t="s">
        <v>165</v>
      </c>
      <c r="E2023" t="s">
        <v>184</v>
      </c>
      <c r="F2023" t="s">
        <v>3280</v>
      </c>
      <c r="G2023" t="s">
        <v>4049</v>
      </c>
      <c r="H2023">
        <v>2014</v>
      </c>
      <c r="I2023">
        <v>179509</v>
      </c>
      <c r="J2023" t="s">
        <v>21</v>
      </c>
      <c r="K2023" t="s">
        <v>22</v>
      </c>
      <c r="L2023" t="s">
        <v>23</v>
      </c>
      <c r="M2023" t="s">
        <v>24</v>
      </c>
      <c r="N2023">
        <v>2360</v>
      </c>
      <c r="O2023" t="s">
        <v>135</v>
      </c>
      <c r="P2023">
        <v>5</v>
      </c>
      <c r="Q2023">
        <f t="shared" si="62"/>
        <v>10</v>
      </c>
      <c r="R2023" t="str">
        <f t="shared" si="63"/>
        <v>Mid-range</v>
      </c>
    </row>
    <row r="2024" spans="1:18" x14ac:dyDescent="0.35">
      <c r="A2024">
        <v>12724044</v>
      </c>
      <c r="B2024" t="s">
        <v>4050</v>
      </c>
      <c r="C2024">
        <v>7990</v>
      </c>
      <c r="D2024" t="s">
        <v>127</v>
      </c>
      <c r="E2024">
        <v>6</v>
      </c>
      <c r="F2024" t="s">
        <v>2022</v>
      </c>
      <c r="G2024" t="s">
        <v>3984</v>
      </c>
      <c r="H2024">
        <v>2007</v>
      </c>
      <c r="I2024">
        <v>222235</v>
      </c>
      <c r="J2024" t="s">
        <v>63</v>
      </c>
      <c r="K2024" t="s">
        <v>81</v>
      </c>
      <c r="L2024" t="s">
        <v>64</v>
      </c>
      <c r="M2024" t="s">
        <v>24</v>
      </c>
      <c r="N2024">
        <v>2261</v>
      </c>
      <c r="O2024" t="s">
        <v>25</v>
      </c>
      <c r="P2024">
        <v>5</v>
      </c>
      <c r="Q2024">
        <f t="shared" si="62"/>
        <v>17</v>
      </c>
      <c r="R2024" t="str">
        <f t="shared" si="63"/>
        <v>Budget</v>
      </c>
    </row>
    <row r="2025" spans="1:18" x14ac:dyDescent="0.35">
      <c r="A2025">
        <v>12724051</v>
      </c>
      <c r="B2025" t="s">
        <v>4051</v>
      </c>
      <c r="C2025">
        <v>12990</v>
      </c>
      <c r="D2025" t="s">
        <v>54</v>
      </c>
      <c r="E2025" t="s">
        <v>55</v>
      </c>
      <c r="F2025" t="s">
        <v>4052</v>
      </c>
      <c r="G2025" t="s">
        <v>4053</v>
      </c>
      <c r="H2025">
        <v>2007</v>
      </c>
      <c r="I2025">
        <v>173046</v>
      </c>
      <c r="J2025" t="s">
        <v>21</v>
      </c>
      <c r="K2025" t="s">
        <v>22</v>
      </c>
      <c r="L2025" t="s">
        <v>23</v>
      </c>
      <c r="M2025" t="s">
        <v>24</v>
      </c>
      <c r="N2025">
        <v>3984</v>
      </c>
      <c r="O2025" t="s">
        <v>151</v>
      </c>
      <c r="P2025">
        <v>5</v>
      </c>
      <c r="Q2025">
        <f t="shared" si="62"/>
        <v>17</v>
      </c>
      <c r="R2025" t="str">
        <f t="shared" si="63"/>
        <v>Mid-range</v>
      </c>
    </row>
    <row r="2026" spans="1:18" x14ac:dyDescent="0.35">
      <c r="A2026">
        <v>12724058</v>
      </c>
      <c r="B2026" t="s">
        <v>4054</v>
      </c>
      <c r="C2026">
        <v>10990</v>
      </c>
      <c r="D2026" t="s">
        <v>42</v>
      </c>
      <c r="E2026" t="s">
        <v>43</v>
      </c>
      <c r="F2026" t="s">
        <v>3254</v>
      </c>
      <c r="G2026" t="s">
        <v>4055</v>
      </c>
      <c r="H2026">
        <v>2014</v>
      </c>
      <c r="I2026">
        <v>103170</v>
      </c>
      <c r="J2026" t="s">
        <v>86</v>
      </c>
      <c r="K2026" t="s">
        <v>81</v>
      </c>
      <c r="L2026" t="s">
        <v>23</v>
      </c>
      <c r="M2026" t="s">
        <v>24</v>
      </c>
      <c r="N2026">
        <v>1796</v>
      </c>
      <c r="O2026" t="s">
        <v>47</v>
      </c>
      <c r="P2026">
        <v>5</v>
      </c>
      <c r="Q2026">
        <f t="shared" si="62"/>
        <v>10</v>
      </c>
      <c r="R2026" t="str">
        <f t="shared" si="63"/>
        <v>Mid-range</v>
      </c>
    </row>
    <row r="2027" spans="1:18" x14ac:dyDescent="0.35">
      <c r="A2027">
        <v>12724062</v>
      </c>
      <c r="B2027" t="s">
        <v>4056</v>
      </c>
      <c r="C2027">
        <v>29990</v>
      </c>
      <c r="D2027" t="s">
        <v>17</v>
      </c>
      <c r="E2027" t="s">
        <v>193</v>
      </c>
      <c r="F2027" t="s">
        <v>158</v>
      </c>
      <c r="G2027" t="s">
        <v>885</v>
      </c>
      <c r="H2027">
        <v>2014</v>
      </c>
      <c r="I2027">
        <v>180126</v>
      </c>
      <c r="J2027" t="s">
        <v>21</v>
      </c>
      <c r="K2027" t="s">
        <v>22</v>
      </c>
      <c r="L2027" t="s">
        <v>23</v>
      </c>
      <c r="M2027" t="s">
        <v>24</v>
      </c>
      <c r="N2027">
        <v>3456</v>
      </c>
      <c r="O2027" t="s">
        <v>47</v>
      </c>
      <c r="P2027">
        <v>7</v>
      </c>
      <c r="Q2027">
        <f t="shared" si="62"/>
        <v>10</v>
      </c>
      <c r="R2027" t="str">
        <f t="shared" si="63"/>
        <v>Mid-range</v>
      </c>
    </row>
    <row r="2028" spans="1:18" x14ac:dyDescent="0.35">
      <c r="A2028">
        <v>12724063</v>
      </c>
      <c r="B2028" t="s">
        <v>4057</v>
      </c>
      <c r="C2028">
        <v>9990</v>
      </c>
      <c r="D2028" t="s">
        <v>42</v>
      </c>
      <c r="E2028" t="s">
        <v>3125</v>
      </c>
      <c r="F2028" t="s">
        <v>1222</v>
      </c>
      <c r="G2028" t="s">
        <v>1412</v>
      </c>
      <c r="H2028">
        <v>2005</v>
      </c>
      <c r="I2028">
        <v>180689</v>
      </c>
      <c r="J2028" t="s">
        <v>21</v>
      </c>
      <c r="K2028" t="s">
        <v>22</v>
      </c>
      <c r="L2028" t="s">
        <v>23</v>
      </c>
      <c r="M2028" t="s">
        <v>24</v>
      </c>
      <c r="N2028">
        <v>3565</v>
      </c>
      <c r="O2028" t="s">
        <v>69</v>
      </c>
      <c r="P2028">
        <v>5</v>
      </c>
      <c r="Q2028">
        <f t="shared" si="62"/>
        <v>19</v>
      </c>
      <c r="R2028" t="str">
        <f t="shared" si="63"/>
        <v>Budget</v>
      </c>
    </row>
    <row r="2029" spans="1:18" x14ac:dyDescent="0.35">
      <c r="A2029">
        <v>12724069</v>
      </c>
      <c r="B2029" t="s">
        <v>4058</v>
      </c>
      <c r="C2029">
        <v>7990</v>
      </c>
      <c r="D2029" t="s">
        <v>188</v>
      </c>
      <c r="E2029" t="s">
        <v>854</v>
      </c>
      <c r="F2029" t="s">
        <v>4059</v>
      </c>
      <c r="G2029" t="s">
        <v>4060</v>
      </c>
      <c r="H2029">
        <v>2008</v>
      </c>
      <c r="I2029">
        <v>221638</v>
      </c>
      <c r="J2029" t="s">
        <v>21</v>
      </c>
      <c r="K2029" t="s">
        <v>22</v>
      </c>
      <c r="L2029" t="s">
        <v>23</v>
      </c>
      <c r="M2029" t="s">
        <v>24</v>
      </c>
      <c r="N2029">
        <v>1998</v>
      </c>
      <c r="O2029" t="s">
        <v>47</v>
      </c>
      <c r="P2029">
        <v>7</v>
      </c>
      <c r="Q2029">
        <f t="shared" si="62"/>
        <v>16</v>
      </c>
      <c r="R2029" t="str">
        <f t="shared" si="63"/>
        <v>Budget</v>
      </c>
    </row>
    <row r="2030" spans="1:18" x14ac:dyDescent="0.35">
      <c r="A2030">
        <v>12724071</v>
      </c>
      <c r="B2030" t="s">
        <v>4061</v>
      </c>
      <c r="C2030">
        <v>17990</v>
      </c>
      <c r="D2030" t="s">
        <v>188</v>
      </c>
      <c r="E2030" t="s">
        <v>333</v>
      </c>
      <c r="F2030" t="s">
        <v>1914</v>
      </c>
      <c r="G2030" t="s">
        <v>4062</v>
      </c>
      <c r="H2030">
        <v>2010</v>
      </c>
      <c r="I2030">
        <v>155395</v>
      </c>
      <c r="J2030" t="s">
        <v>21</v>
      </c>
      <c r="K2030" t="s">
        <v>22</v>
      </c>
      <c r="L2030" t="s">
        <v>23</v>
      </c>
      <c r="M2030" t="s">
        <v>24</v>
      </c>
      <c r="N2030">
        <v>3470</v>
      </c>
      <c r="O2030" t="s">
        <v>33</v>
      </c>
      <c r="P2030">
        <v>8</v>
      </c>
      <c r="Q2030">
        <f t="shared" si="62"/>
        <v>14</v>
      </c>
      <c r="R2030" t="str">
        <f t="shared" si="63"/>
        <v>Mid-range</v>
      </c>
    </row>
    <row r="2031" spans="1:18" x14ac:dyDescent="0.35">
      <c r="A2031">
        <v>12724076</v>
      </c>
      <c r="B2031" t="s">
        <v>4063</v>
      </c>
      <c r="C2031">
        <v>11990</v>
      </c>
      <c r="D2031" t="s">
        <v>197</v>
      </c>
      <c r="E2031" t="s">
        <v>198</v>
      </c>
      <c r="F2031" t="s">
        <v>4064</v>
      </c>
      <c r="G2031" t="s">
        <v>4065</v>
      </c>
      <c r="H2031">
        <v>2012</v>
      </c>
      <c r="I2031">
        <v>128318</v>
      </c>
      <c r="J2031" t="s">
        <v>141</v>
      </c>
      <c r="K2031" t="s">
        <v>81</v>
      </c>
      <c r="L2031" t="s">
        <v>31</v>
      </c>
      <c r="M2031" t="s">
        <v>24</v>
      </c>
      <c r="N2031">
        <v>1968</v>
      </c>
      <c r="O2031" t="s">
        <v>116</v>
      </c>
      <c r="P2031">
        <v>5</v>
      </c>
      <c r="Q2031">
        <f t="shared" si="62"/>
        <v>12</v>
      </c>
      <c r="R2031" t="str">
        <f t="shared" si="63"/>
        <v>Mid-range</v>
      </c>
    </row>
    <row r="2032" spans="1:18" x14ac:dyDescent="0.35">
      <c r="A2032">
        <v>12724079</v>
      </c>
      <c r="B2032" t="s">
        <v>2038</v>
      </c>
      <c r="C2032">
        <v>18990</v>
      </c>
      <c r="D2032" t="s">
        <v>42</v>
      </c>
      <c r="E2032" t="s">
        <v>71</v>
      </c>
      <c r="F2032" t="s">
        <v>1018</v>
      </c>
      <c r="G2032" t="s">
        <v>1376</v>
      </c>
      <c r="H2032">
        <v>2011</v>
      </c>
      <c r="I2032">
        <v>172501</v>
      </c>
      <c r="J2032" t="s">
        <v>46</v>
      </c>
      <c r="K2032" t="s">
        <v>22</v>
      </c>
      <c r="L2032" t="s">
        <v>23</v>
      </c>
      <c r="M2032" t="s">
        <v>24</v>
      </c>
      <c r="N2032">
        <v>3565</v>
      </c>
      <c r="O2032" t="s">
        <v>25</v>
      </c>
      <c r="P2032">
        <v>5</v>
      </c>
      <c r="Q2032">
        <f t="shared" si="62"/>
        <v>13</v>
      </c>
      <c r="R2032" t="str">
        <f t="shared" si="63"/>
        <v>Mid-range</v>
      </c>
    </row>
    <row r="2033" spans="1:18" x14ac:dyDescent="0.35">
      <c r="A2033">
        <v>12724092</v>
      </c>
      <c r="B2033" t="s">
        <v>4066</v>
      </c>
      <c r="C2033">
        <v>33999</v>
      </c>
      <c r="D2033" t="s">
        <v>27</v>
      </c>
      <c r="E2033" t="s">
        <v>720</v>
      </c>
      <c r="F2033" t="s">
        <v>2241</v>
      </c>
      <c r="G2033">
        <v>207</v>
      </c>
      <c r="H2033">
        <v>2009</v>
      </c>
      <c r="I2033">
        <v>95500</v>
      </c>
      <c r="J2033" t="s">
        <v>393</v>
      </c>
      <c r="K2033" t="s">
        <v>22</v>
      </c>
      <c r="L2033" t="s">
        <v>64</v>
      </c>
      <c r="M2033" t="s">
        <v>24</v>
      </c>
      <c r="N2033">
        <v>3498</v>
      </c>
      <c r="O2033" t="s">
        <v>25</v>
      </c>
      <c r="P2033">
        <v>4</v>
      </c>
      <c r="Q2033">
        <f t="shared" si="62"/>
        <v>15</v>
      </c>
      <c r="R2033" t="str">
        <f t="shared" si="63"/>
        <v>Mid-range</v>
      </c>
    </row>
    <row r="2034" spans="1:18" x14ac:dyDescent="0.35">
      <c r="A2034">
        <v>12724096</v>
      </c>
      <c r="B2034" t="s">
        <v>4067</v>
      </c>
      <c r="C2034">
        <v>20880</v>
      </c>
      <c r="D2034" t="s">
        <v>42</v>
      </c>
      <c r="E2034" t="s">
        <v>1193</v>
      </c>
      <c r="F2034" t="s">
        <v>2260</v>
      </c>
      <c r="G2034" t="s">
        <v>1350</v>
      </c>
      <c r="H2034">
        <v>2017</v>
      </c>
      <c r="I2034">
        <v>115205</v>
      </c>
      <c r="J2034" t="s">
        <v>21</v>
      </c>
      <c r="K2034" t="s">
        <v>22</v>
      </c>
      <c r="L2034" t="s">
        <v>31</v>
      </c>
      <c r="M2034" t="s">
        <v>24</v>
      </c>
      <c r="N2034">
        <v>2231</v>
      </c>
      <c r="O2034" t="s">
        <v>116</v>
      </c>
      <c r="P2034">
        <v>7</v>
      </c>
      <c r="Q2034">
        <f t="shared" si="62"/>
        <v>7</v>
      </c>
      <c r="R2034" t="str">
        <f t="shared" si="63"/>
        <v>Mid-range</v>
      </c>
    </row>
    <row r="2035" spans="1:18" x14ac:dyDescent="0.35">
      <c r="A2035">
        <v>12724097</v>
      </c>
      <c r="B2035" t="s">
        <v>4068</v>
      </c>
      <c r="C2035">
        <v>15670</v>
      </c>
      <c r="D2035" t="s">
        <v>226</v>
      </c>
      <c r="E2035" t="s">
        <v>1698</v>
      </c>
      <c r="F2035" t="s">
        <v>602</v>
      </c>
      <c r="G2035" t="s">
        <v>1700</v>
      </c>
      <c r="H2035">
        <v>2014</v>
      </c>
      <c r="I2035">
        <v>63015</v>
      </c>
      <c r="J2035" t="s">
        <v>86</v>
      </c>
      <c r="K2035" t="s">
        <v>22</v>
      </c>
      <c r="L2035" t="s">
        <v>64</v>
      </c>
      <c r="M2035" t="s">
        <v>24</v>
      </c>
      <c r="N2035">
        <v>1197</v>
      </c>
      <c r="O2035" t="s">
        <v>47</v>
      </c>
      <c r="P2035">
        <v>5</v>
      </c>
      <c r="Q2035">
        <f t="shared" si="62"/>
        <v>10</v>
      </c>
      <c r="R2035" t="str">
        <f t="shared" si="63"/>
        <v>Mid-range</v>
      </c>
    </row>
    <row r="2036" spans="1:18" x14ac:dyDescent="0.35">
      <c r="A2036">
        <v>12724099</v>
      </c>
      <c r="B2036" t="s">
        <v>2138</v>
      </c>
      <c r="C2036">
        <v>31300</v>
      </c>
      <c r="D2036" t="s">
        <v>42</v>
      </c>
      <c r="E2036" t="s">
        <v>71</v>
      </c>
      <c r="F2036" t="s">
        <v>383</v>
      </c>
      <c r="G2036" t="s">
        <v>1376</v>
      </c>
      <c r="H2036">
        <v>2011</v>
      </c>
      <c r="I2036">
        <v>160015</v>
      </c>
      <c r="J2036" t="s">
        <v>63</v>
      </c>
      <c r="K2036" t="s">
        <v>81</v>
      </c>
      <c r="L2036" t="s">
        <v>64</v>
      </c>
      <c r="M2036" t="s">
        <v>24</v>
      </c>
      <c r="N2036">
        <v>5967</v>
      </c>
      <c r="O2036" t="s">
        <v>33</v>
      </c>
      <c r="P2036">
        <v>5</v>
      </c>
      <c r="Q2036">
        <f t="shared" si="62"/>
        <v>13</v>
      </c>
      <c r="R2036" t="str">
        <f t="shared" si="63"/>
        <v>Mid-range</v>
      </c>
    </row>
    <row r="2037" spans="1:18" x14ac:dyDescent="0.35">
      <c r="A2037">
        <v>12724102</v>
      </c>
      <c r="B2037" t="s">
        <v>4069</v>
      </c>
      <c r="C2037">
        <v>11503</v>
      </c>
      <c r="D2037" t="s">
        <v>42</v>
      </c>
      <c r="E2037" t="s">
        <v>1193</v>
      </c>
      <c r="F2037" t="s">
        <v>2073</v>
      </c>
      <c r="G2037" t="s">
        <v>2129</v>
      </c>
      <c r="H2037">
        <v>2009</v>
      </c>
      <c r="I2037">
        <v>123351</v>
      </c>
      <c r="J2037" t="s">
        <v>21</v>
      </c>
      <c r="K2037" t="s">
        <v>81</v>
      </c>
      <c r="L2037" t="s">
        <v>23</v>
      </c>
      <c r="M2037" t="s">
        <v>24</v>
      </c>
      <c r="N2037">
        <v>2405</v>
      </c>
      <c r="O2037" t="s">
        <v>47</v>
      </c>
      <c r="P2037">
        <v>5</v>
      </c>
      <c r="Q2037">
        <f t="shared" si="62"/>
        <v>15</v>
      </c>
      <c r="R2037" t="str">
        <f t="shared" si="63"/>
        <v>Mid-range</v>
      </c>
    </row>
    <row r="2038" spans="1:18" x14ac:dyDescent="0.35">
      <c r="A2038">
        <v>12724103</v>
      </c>
      <c r="B2038" t="s">
        <v>4070</v>
      </c>
      <c r="C2038">
        <v>17755</v>
      </c>
      <c r="D2038" t="s">
        <v>102</v>
      </c>
      <c r="E2038" t="s">
        <v>222</v>
      </c>
      <c r="F2038" t="s">
        <v>1535</v>
      </c>
      <c r="G2038" t="s">
        <v>2542</v>
      </c>
      <c r="H2038">
        <v>2008</v>
      </c>
      <c r="I2038">
        <v>97347</v>
      </c>
      <c r="J2038" t="s">
        <v>86</v>
      </c>
      <c r="K2038" t="s">
        <v>22</v>
      </c>
      <c r="L2038" t="s">
        <v>64</v>
      </c>
      <c r="M2038" t="s">
        <v>24</v>
      </c>
      <c r="N2038">
        <v>1984</v>
      </c>
      <c r="O2038" t="s">
        <v>47</v>
      </c>
      <c r="P2038">
        <v>5</v>
      </c>
      <c r="Q2038">
        <f t="shared" si="62"/>
        <v>16</v>
      </c>
      <c r="R2038" t="str">
        <f t="shared" si="63"/>
        <v>Mid-range</v>
      </c>
    </row>
    <row r="2039" spans="1:18" x14ac:dyDescent="0.35">
      <c r="A2039">
        <v>12724107</v>
      </c>
      <c r="B2039" t="s">
        <v>4071</v>
      </c>
      <c r="C2039">
        <v>20880</v>
      </c>
      <c r="D2039" t="s">
        <v>42</v>
      </c>
      <c r="E2039" t="s">
        <v>621</v>
      </c>
      <c r="F2039" t="s">
        <v>599</v>
      </c>
      <c r="G2039" t="s">
        <v>2816</v>
      </c>
      <c r="H2039">
        <v>2016</v>
      </c>
      <c r="I2039">
        <v>33156</v>
      </c>
      <c r="J2039" t="s">
        <v>86</v>
      </c>
      <c r="K2039" t="s">
        <v>81</v>
      </c>
      <c r="L2039" t="s">
        <v>64</v>
      </c>
      <c r="M2039" t="s">
        <v>24</v>
      </c>
      <c r="N2039">
        <v>1598</v>
      </c>
      <c r="O2039" t="s">
        <v>47</v>
      </c>
      <c r="P2039">
        <v>5</v>
      </c>
      <c r="Q2039">
        <f t="shared" si="62"/>
        <v>8</v>
      </c>
      <c r="R2039" t="str">
        <f t="shared" si="63"/>
        <v>Mid-range</v>
      </c>
    </row>
    <row r="2040" spans="1:18" x14ac:dyDescent="0.35">
      <c r="A2040">
        <v>12724110</v>
      </c>
      <c r="B2040" t="s">
        <v>4072</v>
      </c>
      <c r="C2040">
        <v>20880</v>
      </c>
      <c r="D2040" t="s">
        <v>165</v>
      </c>
      <c r="E2040" t="s">
        <v>568</v>
      </c>
      <c r="F2040" t="s">
        <v>4073</v>
      </c>
      <c r="G2040" t="s">
        <v>1729</v>
      </c>
      <c r="H2040">
        <v>2014</v>
      </c>
      <c r="I2040">
        <v>104015</v>
      </c>
      <c r="J2040" t="s">
        <v>21</v>
      </c>
      <c r="K2040" t="s">
        <v>22</v>
      </c>
      <c r="L2040" t="s">
        <v>31</v>
      </c>
      <c r="M2040" t="s">
        <v>24</v>
      </c>
      <c r="N2040">
        <v>2268</v>
      </c>
      <c r="O2040" t="s">
        <v>25</v>
      </c>
      <c r="P2040">
        <v>5</v>
      </c>
      <c r="Q2040">
        <f t="shared" si="62"/>
        <v>10</v>
      </c>
      <c r="R2040" t="str">
        <f t="shared" si="63"/>
        <v>Mid-range</v>
      </c>
    </row>
    <row r="2041" spans="1:18" x14ac:dyDescent="0.35">
      <c r="A2041">
        <v>12724111</v>
      </c>
      <c r="B2041" t="s">
        <v>4074</v>
      </c>
      <c r="C2041">
        <v>30260</v>
      </c>
      <c r="D2041" t="s">
        <v>165</v>
      </c>
      <c r="E2041" t="s">
        <v>166</v>
      </c>
      <c r="F2041" t="s">
        <v>167</v>
      </c>
      <c r="G2041" t="s">
        <v>168</v>
      </c>
      <c r="H2041">
        <v>2014</v>
      </c>
      <c r="I2041">
        <v>92127</v>
      </c>
      <c r="J2041" t="s">
        <v>169</v>
      </c>
      <c r="K2041" t="s">
        <v>81</v>
      </c>
      <c r="L2041" t="s">
        <v>31</v>
      </c>
      <c r="M2041" t="s">
        <v>24</v>
      </c>
      <c r="N2041">
        <v>2477</v>
      </c>
      <c r="O2041" t="s">
        <v>47</v>
      </c>
      <c r="P2041">
        <v>5</v>
      </c>
      <c r="Q2041">
        <f t="shared" si="62"/>
        <v>10</v>
      </c>
      <c r="R2041" t="str">
        <f t="shared" si="63"/>
        <v>Mid-range</v>
      </c>
    </row>
    <row r="2042" spans="1:18" x14ac:dyDescent="0.35">
      <c r="A2042">
        <v>12724112</v>
      </c>
      <c r="B2042" t="s">
        <v>4075</v>
      </c>
      <c r="C2042">
        <v>31300</v>
      </c>
      <c r="D2042" t="s">
        <v>17</v>
      </c>
      <c r="E2042" t="s">
        <v>153</v>
      </c>
      <c r="F2042" t="s">
        <v>158</v>
      </c>
      <c r="G2042" t="s">
        <v>3654</v>
      </c>
      <c r="H2042">
        <v>2014</v>
      </c>
      <c r="I2042">
        <v>80665</v>
      </c>
      <c r="J2042" t="s">
        <v>21</v>
      </c>
      <c r="K2042" t="s">
        <v>22</v>
      </c>
      <c r="L2042" t="s">
        <v>23</v>
      </c>
      <c r="M2042" t="s">
        <v>24</v>
      </c>
      <c r="N2042">
        <v>2494</v>
      </c>
      <c r="O2042" t="s">
        <v>116</v>
      </c>
      <c r="P2042">
        <v>5</v>
      </c>
      <c r="Q2042">
        <f t="shared" si="62"/>
        <v>10</v>
      </c>
      <c r="R2042" t="str">
        <f t="shared" si="63"/>
        <v>Mid-range</v>
      </c>
    </row>
    <row r="2043" spans="1:18" x14ac:dyDescent="0.35">
      <c r="A2043">
        <v>12724118</v>
      </c>
      <c r="B2043" t="s">
        <v>4076</v>
      </c>
      <c r="C2043">
        <v>14888</v>
      </c>
      <c r="D2043" t="s">
        <v>102</v>
      </c>
      <c r="E2043" t="s">
        <v>222</v>
      </c>
      <c r="F2043" t="s">
        <v>3598</v>
      </c>
      <c r="G2043" t="s">
        <v>3618</v>
      </c>
      <c r="H2043">
        <v>2011</v>
      </c>
      <c r="I2043">
        <v>108143</v>
      </c>
      <c r="J2043" t="s">
        <v>21</v>
      </c>
      <c r="K2043" t="s">
        <v>22</v>
      </c>
      <c r="L2043" t="s">
        <v>64</v>
      </c>
      <c r="M2043" t="s">
        <v>24</v>
      </c>
      <c r="N2043">
        <v>1390</v>
      </c>
      <c r="O2043" t="s">
        <v>47</v>
      </c>
      <c r="P2043">
        <v>5</v>
      </c>
      <c r="Q2043">
        <f t="shared" si="62"/>
        <v>13</v>
      </c>
      <c r="R2043" t="str">
        <f t="shared" si="63"/>
        <v>Mid-range</v>
      </c>
    </row>
    <row r="2044" spans="1:18" x14ac:dyDescent="0.35">
      <c r="A2044">
        <v>12724119</v>
      </c>
      <c r="B2044" t="s">
        <v>3788</v>
      </c>
      <c r="C2044">
        <v>36510</v>
      </c>
      <c r="D2044" t="s">
        <v>282</v>
      </c>
      <c r="E2044" t="s">
        <v>443</v>
      </c>
      <c r="F2044" t="s">
        <v>479</v>
      </c>
      <c r="G2044" t="s">
        <v>1353</v>
      </c>
      <c r="H2044">
        <v>2015</v>
      </c>
      <c r="I2044">
        <v>95200</v>
      </c>
      <c r="J2044" t="s">
        <v>21</v>
      </c>
      <c r="K2044" t="s">
        <v>22</v>
      </c>
      <c r="L2044" t="s">
        <v>31</v>
      </c>
      <c r="M2044" t="s">
        <v>24</v>
      </c>
      <c r="N2044">
        <v>2987</v>
      </c>
      <c r="O2044" t="s">
        <v>33</v>
      </c>
      <c r="P2044">
        <v>5</v>
      </c>
      <c r="Q2044">
        <f t="shared" si="62"/>
        <v>9</v>
      </c>
      <c r="R2044" t="str">
        <f t="shared" si="63"/>
        <v>Mid-range</v>
      </c>
    </row>
    <row r="2045" spans="1:18" x14ac:dyDescent="0.35">
      <c r="A2045">
        <v>12724120</v>
      </c>
      <c r="B2045" t="s">
        <v>3180</v>
      </c>
      <c r="C2045">
        <v>25050</v>
      </c>
      <c r="D2045" t="s">
        <v>165</v>
      </c>
      <c r="E2045" t="s">
        <v>166</v>
      </c>
      <c r="F2045" t="s">
        <v>167</v>
      </c>
      <c r="G2045" t="s">
        <v>3181</v>
      </c>
      <c r="H2045">
        <v>2013</v>
      </c>
      <c r="I2045">
        <v>217850</v>
      </c>
      <c r="J2045" t="s">
        <v>169</v>
      </c>
      <c r="K2045" t="s">
        <v>22</v>
      </c>
      <c r="L2045" t="s">
        <v>31</v>
      </c>
      <c r="M2045" t="s">
        <v>24</v>
      </c>
      <c r="N2045">
        <v>2477</v>
      </c>
      <c r="O2045" t="s">
        <v>47</v>
      </c>
      <c r="P2045">
        <v>5</v>
      </c>
      <c r="Q2045">
        <f t="shared" si="62"/>
        <v>11</v>
      </c>
      <c r="R2045" t="str">
        <f t="shared" si="63"/>
        <v>Mid-range</v>
      </c>
    </row>
    <row r="2046" spans="1:18" x14ac:dyDescent="0.35">
      <c r="A2046">
        <v>12724121</v>
      </c>
      <c r="B2046" t="s">
        <v>4077</v>
      </c>
      <c r="C2046">
        <v>59888</v>
      </c>
      <c r="D2046" t="s">
        <v>59</v>
      </c>
      <c r="E2046" t="s">
        <v>564</v>
      </c>
      <c r="F2046" t="s">
        <v>604</v>
      </c>
      <c r="G2046" t="s">
        <v>566</v>
      </c>
      <c r="H2046">
        <v>2016</v>
      </c>
      <c r="I2046">
        <v>96200</v>
      </c>
      <c r="J2046" t="s">
        <v>393</v>
      </c>
      <c r="K2046" t="s">
        <v>22</v>
      </c>
      <c r="L2046" t="s">
        <v>31</v>
      </c>
      <c r="M2046" t="s">
        <v>24</v>
      </c>
      <c r="N2046">
        <v>2993</v>
      </c>
      <c r="O2046" t="s">
        <v>47</v>
      </c>
      <c r="P2046">
        <v>5</v>
      </c>
      <c r="Q2046">
        <f t="shared" si="62"/>
        <v>8</v>
      </c>
      <c r="R2046" t="str">
        <f t="shared" si="63"/>
        <v>Luxury</v>
      </c>
    </row>
    <row r="2047" spans="1:18" x14ac:dyDescent="0.35">
      <c r="A2047">
        <v>12724122</v>
      </c>
      <c r="B2047" t="s">
        <v>4078</v>
      </c>
      <c r="C2047">
        <v>38930</v>
      </c>
      <c r="D2047" t="s">
        <v>17</v>
      </c>
      <c r="E2047" t="s">
        <v>258</v>
      </c>
      <c r="F2047" t="s">
        <v>484</v>
      </c>
      <c r="G2047" t="s">
        <v>714</v>
      </c>
      <c r="H2047">
        <v>2013</v>
      </c>
      <c r="I2047">
        <v>129114</v>
      </c>
      <c r="J2047" t="s">
        <v>2310</v>
      </c>
      <c r="K2047" t="s">
        <v>81</v>
      </c>
      <c r="L2047" t="s">
        <v>31</v>
      </c>
      <c r="M2047" t="s">
        <v>24</v>
      </c>
      <c r="N2047">
        <v>2982</v>
      </c>
      <c r="O2047" t="s">
        <v>47</v>
      </c>
      <c r="P2047">
        <v>4</v>
      </c>
      <c r="Q2047">
        <f t="shared" si="62"/>
        <v>11</v>
      </c>
      <c r="R2047" t="str">
        <f t="shared" si="63"/>
        <v>Mid-range</v>
      </c>
    </row>
    <row r="2048" spans="1:18" x14ac:dyDescent="0.35">
      <c r="A2048">
        <v>12724125</v>
      </c>
      <c r="B2048" t="s">
        <v>2778</v>
      </c>
      <c r="C2048">
        <v>18965</v>
      </c>
      <c r="D2048" t="s">
        <v>54</v>
      </c>
      <c r="E2048" t="s">
        <v>55</v>
      </c>
      <c r="F2048" t="s">
        <v>2228</v>
      </c>
      <c r="G2048" t="s">
        <v>2157</v>
      </c>
      <c r="H2048">
        <v>2011</v>
      </c>
      <c r="I2048">
        <v>154921</v>
      </c>
      <c r="J2048" t="s">
        <v>21</v>
      </c>
      <c r="K2048" t="s">
        <v>22</v>
      </c>
      <c r="L2048" t="s">
        <v>23</v>
      </c>
      <c r="M2048" t="s">
        <v>24</v>
      </c>
      <c r="N2048">
        <v>3984</v>
      </c>
      <c r="O2048" t="s">
        <v>25</v>
      </c>
      <c r="P2048">
        <v>7</v>
      </c>
      <c r="Q2048">
        <f t="shared" si="62"/>
        <v>13</v>
      </c>
      <c r="R2048" t="str">
        <f t="shared" si="63"/>
        <v>Mid-range</v>
      </c>
    </row>
    <row r="2049" spans="1:18" x14ac:dyDescent="0.35">
      <c r="A2049">
        <v>12724130</v>
      </c>
      <c r="B2049" t="s">
        <v>4079</v>
      </c>
      <c r="C2049">
        <v>49999</v>
      </c>
      <c r="D2049" t="s">
        <v>449</v>
      </c>
      <c r="E2049" t="s">
        <v>518</v>
      </c>
      <c r="F2049" t="s">
        <v>4080</v>
      </c>
      <c r="G2049" t="s">
        <v>520</v>
      </c>
      <c r="H2049">
        <v>2017</v>
      </c>
      <c r="I2049">
        <v>88966</v>
      </c>
      <c r="J2049" t="s">
        <v>21</v>
      </c>
      <c r="K2049" t="s">
        <v>22</v>
      </c>
      <c r="L2049" t="s">
        <v>31</v>
      </c>
      <c r="M2049" t="s">
        <v>24</v>
      </c>
      <c r="N2049">
        <v>1999</v>
      </c>
      <c r="O2049" t="s">
        <v>33</v>
      </c>
      <c r="P2049">
        <v>5</v>
      </c>
      <c r="Q2049">
        <f t="shared" si="62"/>
        <v>7</v>
      </c>
      <c r="R2049" t="str">
        <f t="shared" si="63"/>
        <v>Luxury</v>
      </c>
    </row>
    <row r="2050" spans="1:18" x14ac:dyDescent="0.35">
      <c r="A2050">
        <v>12724135</v>
      </c>
      <c r="B2050" t="s">
        <v>4081</v>
      </c>
      <c r="C2050">
        <v>68888</v>
      </c>
      <c r="D2050" t="s">
        <v>27</v>
      </c>
      <c r="E2050" t="s">
        <v>1741</v>
      </c>
      <c r="F2050" t="s">
        <v>1294</v>
      </c>
      <c r="G2050" t="s">
        <v>2474</v>
      </c>
      <c r="H2050">
        <v>2014</v>
      </c>
      <c r="I2050">
        <v>98600</v>
      </c>
      <c r="J2050" t="s">
        <v>393</v>
      </c>
      <c r="K2050" t="s">
        <v>22</v>
      </c>
      <c r="L2050" t="s">
        <v>64</v>
      </c>
      <c r="M2050" t="s">
        <v>24</v>
      </c>
      <c r="N2050">
        <v>6208</v>
      </c>
      <c r="O2050" t="s">
        <v>33</v>
      </c>
      <c r="P2050">
        <v>4</v>
      </c>
      <c r="Q2050">
        <f t="shared" si="62"/>
        <v>10</v>
      </c>
      <c r="R2050" t="str">
        <f t="shared" si="63"/>
        <v>Luxury</v>
      </c>
    </row>
    <row r="2051" spans="1:18" x14ac:dyDescent="0.35">
      <c r="A2051">
        <v>12724136</v>
      </c>
      <c r="B2051" t="s">
        <v>4082</v>
      </c>
      <c r="C2051">
        <v>79888</v>
      </c>
      <c r="D2051" t="s">
        <v>449</v>
      </c>
      <c r="E2051" t="s">
        <v>588</v>
      </c>
      <c r="F2051" t="s">
        <v>4083</v>
      </c>
      <c r="G2051" t="s">
        <v>452</v>
      </c>
      <c r="H2051">
        <v>2013</v>
      </c>
      <c r="I2051">
        <v>66060</v>
      </c>
      <c r="J2051" t="s">
        <v>21</v>
      </c>
      <c r="K2051" t="s">
        <v>81</v>
      </c>
      <c r="L2051" t="s">
        <v>31</v>
      </c>
      <c r="M2051" t="s">
        <v>24</v>
      </c>
      <c r="N2051">
        <v>2179</v>
      </c>
      <c r="O2051" t="s">
        <v>25</v>
      </c>
      <c r="P2051">
        <v>5</v>
      </c>
      <c r="Q2051">
        <f t="shared" ref="Q2051:Q2114" si="64">2024-H2051</f>
        <v>11</v>
      </c>
      <c r="R2051" t="str">
        <f t="shared" ref="R2051:R2114" si="65">IF(C2051&lt;=10000,"Budget",IF(C2051&lt;=40000,"Mid-range","Luxury"))</f>
        <v>Luxury</v>
      </c>
    </row>
    <row r="2052" spans="1:18" x14ac:dyDescent="0.35">
      <c r="A2052">
        <v>12724139</v>
      </c>
      <c r="B2052" t="s">
        <v>4084</v>
      </c>
      <c r="C2052">
        <v>16888</v>
      </c>
      <c r="D2052" t="s">
        <v>226</v>
      </c>
      <c r="E2052" t="s">
        <v>1698</v>
      </c>
      <c r="F2052" t="s">
        <v>4085</v>
      </c>
      <c r="G2052" t="s">
        <v>1766</v>
      </c>
      <c r="H2052">
        <v>2014</v>
      </c>
      <c r="I2052">
        <v>75000</v>
      </c>
      <c r="J2052" t="s">
        <v>86</v>
      </c>
      <c r="K2052" t="s">
        <v>22</v>
      </c>
      <c r="L2052" t="s">
        <v>31</v>
      </c>
      <c r="M2052" t="s">
        <v>24</v>
      </c>
      <c r="N2052">
        <v>1461</v>
      </c>
      <c r="O2052" t="s">
        <v>47</v>
      </c>
      <c r="P2052">
        <v>5</v>
      </c>
      <c r="Q2052">
        <f t="shared" si="64"/>
        <v>10</v>
      </c>
      <c r="R2052" t="str">
        <f t="shared" si="65"/>
        <v>Mid-range</v>
      </c>
    </row>
    <row r="2053" spans="1:18" x14ac:dyDescent="0.35">
      <c r="A2053">
        <v>12724142</v>
      </c>
      <c r="B2053" t="s">
        <v>3985</v>
      </c>
      <c r="C2053">
        <v>43888</v>
      </c>
      <c r="D2053" t="s">
        <v>59</v>
      </c>
      <c r="E2053" t="s">
        <v>826</v>
      </c>
      <c r="F2053" t="s">
        <v>604</v>
      </c>
      <c r="G2053" t="s">
        <v>3986</v>
      </c>
      <c r="H2053">
        <v>2015</v>
      </c>
      <c r="I2053">
        <v>135500</v>
      </c>
      <c r="J2053" t="s">
        <v>21</v>
      </c>
      <c r="K2053" t="s">
        <v>22</v>
      </c>
      <c r="L2053" t="s">
        <v>31</v>
      </c>
      <c r="M2053" t="s">
        <v>24</v>
      </c>
      <c r="N2053">
        <v>2993</v>
      </c>
      <c r="O2053" t="s">
        <v>33</v>
      </c>
      <c r="P2053">
        <v>5</v>
      </c>
      <c r="Q2053">
        <f t="shared" si="64"/>
        <v>9</v>
      </c>
      <c r="R2053" t="str">
        <f t="shared" si="65"/>
        <v>Luxury</v>
      </c>
    </row>
    <row r="2054" spans="1:18" x14ac:dyDescent="0.35">
      <c r="A2054">
        <v>12724186</v>
      </c>
      <c r="B2054" t="s">
        <v>4086</v>
      </c>
      <c r="C2054">
        <v>16500</v>
      </c>
      <c r="D2054" t="s">
        <v>42</v>
      </c>
      <c r="E2054" t="s">
        <v>440</v>
      </c>
      <c r="F2054" t="s">
        <v>28</v>
      </c>
      <c r="G2054" t="s">
        <v>384</v>
      </c>
      <c r="H2054">
        <v>2006</v>
      </c>
      <c r="I2054">
        <v>193000</v>
      </c>
      <c r="J2054" t="s">
        <v>63</v>
      </c>
      <c r="K2054" t="s">
        <v>22</v>
      </c>
      <c r="L2054" t="s">
        <v>64</v>
      </c>
      <c r="M2054" t="s">
        <v>24</v>
      </c>
      <c r="N2054">
        <v>5967</v>
      </c>
      <c r="O2054" t="s">
        <v>25</v>
      </c>
      <c r="P2054">
        <v>5</v>
      </c>
      <c r="Q2054">
        <f t="shared" si="64"/>
        <v>18</v>
      </c>
      <c r="R2054" t="str">
        <f t="shared" si="65"/>
        <v>Mid-range</v>
      </c>
    </row>
    <row r="2055" spans="1:18" x14ac:dyDescent="0.35">
      <c r="A2055">
        <v>12724236</v>
      </c>
      <c r="B2055" t="s">
        <v>4087</v>
      </c>
      <c r="C2055">
        <v>17990</v>
      </c>
      <c r="D2055" t="s">
        <v>49</v>
      </c>
      <c r="E2055" t="s">
        <v>234</v>
      </c>
      <c r="F2055" t="s">
        <v>1935</v>
      </c>
      <c r="G2055" t="s">
        <v>4088</v>
      </c>
      <c r="H2055">
        <v>2010</v>
      </c>
      <c r="I2055">
        <v>178102</v>
      </c>
      <c r="J2055" t="s">
        <v>236</v>
      </c>
      <c r="K2055" t="s">
        <v>81</v>
      </c>
      <c r="L2055" t="s">
        <v>31</v>
      </c>
      <c r="M2055" t="s">
        <v>24</v>
      </c>
      <c r="N2055">
        <v>2488</v>
      </c>
      <c r="O2055" t="s">
        <v>47</v>
      </c>
      <c r="P2055">
        <v>5</v>
      </c>
      <c r="Q2055">
        <f t="shared" si="64"/>
        <v>14</v>
      </c>
      <c r="R2055" t="str">
        <f t="shared" si="65"/>
        <v>Mid-range</v>
      </c>
    </row>
    <row r="2056" spans="1:18" x14ac:dyDescent="0.35">
      <c r="A2056">
        <v>12724247</v>
      </c>
      <c r="B2056" t="s">
        <v>48</v>
      </c>
      <c r="C2056">
        <v>27999</v>
      </c>
      <c r="D2056" t="s">
        <v>49</v>
      </c>
      <c r="E2056" t="s">
        <v>50</v>
      </c>
      <c r="F2056" t="s">
        <v>51</v>
      </c>
      <c r="G2056" t="s">
        <v>52</v>
      </c>
      <c r="H2056">
        <v>2017</v>
      </c>
      <c r="I2056">
        <v>81419</v>
      </c>
      <c r="J2056" t="s">
        <v>21</v>
      </c>
      <c r="K2056" t="s">
        <v>22</v>
      </c>
      <c r="L2056" t="s">
        <v>23</v>
      </c>
      <c r="M2056" t="s">
        <v>24</v>
      </c>
      <c r="N2056">
        <v>2488</v>
      </c>
      <c r="O2056" t="s">
        <v>69</v>
      </c>
      <c r="P2056">
        <v>5</v>
      </c>
      <c r="Q2056">
        <f t="shared" si="64"/>
        <v>7</v>
      </c>
      <c r="R2056" t="str">
        <f t="shared" si="65"/>
        <v>Mid-range</v>
      </c>
    </row>
    <row r="2057" spans="1:18" x14ac:dyDescent="0.35">
      <c r="A2057">
        <v>12724249</v>
      </c>
      <c r="B2057" t="s">
        <v>4089</v>
      </c>
      <c r="C2057">
        <v>27990</v>
      </c>
      <c r="D2057" t="s">
        <v>59</v>
      </c>
      <c r="E2057" t="s">
        <v>1208</v>
      </c>
      <c r="F2057" t="s">
        <v>4090</v>
      </c>
      <c r="G2057" t="s">
        <v>4091</v>
      </c>
      <c r="H2057">
        <v>2014</v>
      </c>
      <c r="I2057">
        <v>114463</v>
      </c>
      <c r="J2057" t="s">
        <v>86</v>
      </c>
      <c r="K2057" t="s">
        <v>22</v>
      </c>
      <c r="L2057" t="s">
        <v>64</v>
      </c>
      <c r="M2057" t="s">
        <v>24</v>
      </c>
      <c r="N2057">
        <v>1997</v>
      </c>
      <c r="O2057" t="s">
        <v>116</v>
      </c>
      <c r="P2057">
        <v>5</v>
      </c>
      <c r="Q2057">
        <f t="shared" si="64"/>
        <v>10</v>
      </c>
      <c r="R2057" t="str">
        <f t="shared" si="65"/>
        <v>Mid-range</v>
      </c>
    </row>
    <row r="2058" spans="1:18" x14ac:dyDescent="0.35">
      <c r="A2058">
        <v>12724255</v>
      </c>
      <c r="B2058" t="s">
        <v>4092</v>
      </c>
      <c r="C2058">
        <v>19990</v>
      </c>
      <c r="D2058" t="s">
        <v>410</v>
      </c>
      <c r="E2058" t="s">
        <v>710</v>
      </c>
      <c r="F2058" t="s">
        <v>2092</v>
      </c>
      <c r="G2058" t="s">
        <v>4093</v>
      </c>
      <c r="H2058">
        <v>2013</v>
      </c>
      <c r="I2058">
        <v>71915</v>
      </c>
      <c r="J2058" t="s">
        <v>63</v>
      </c>
      <c r="K2058" t="s">
        <v>22</v>
      </c>
      <c r="L2058" t="s">
        <v>64</v>
      </c>
      <c r="M2058" t="s">
        <v>24</v>
      </c>
      <c r="N2058">
        <v>1999</v>
      </c>
      <c r="O2058" t="s">
        <v>69</v>
      </c>
      <c r="P2058">
        <v>5</v>
      </c>
      <c r="Q2058">
        <f t="shared" si="64"/>
        <v>11</v>
      </c>
      <c r="R2058" t="str">
        <f t="shared" si="65"/>
        <v>Mid-range</v>
      </c>
    </row>
    <row r="2059" spans="1:18" x14ac:dyDescent="0.35">
      <c r="A2059">
        <v>12724282</v>
      </c>
      <c r="B2059" t="s">
        <v>4094</v>
      </c>
      <c r="C2059">
        <v>73850</v>
      </c>
      <c r="D2059" t="s">
        <v>49</v>
      </c>
      <c r="E2059" t="s">
        <v>148</v>
      </c>
      <c r="F2059" t="s">
        <v>3251</v>
      </c>
      <c r="G2059" t="s">
        <v>4095</v>
      </c>
      <c r="H2059">
        <v>2016</v>
      </c>
      <c r="I2059">
        <v>122140</v>
      </c>
      <c r="J2059" t="s">
        <v>21</v>
      </c>
      <c r="K2059" t="s">
        <v>22</v>
      </c>
      <c r="L2059" t="s">
        <v>64</v>
      </c>
      <c r="M2059" t="s">
        <v>24</v>
      </c>
      <c r="N2059">
        <v>5552</v>
      </c>
      <c r="O2059" t="s">
        <v>47</v>
      </c>
      <c r="P2059">
        <v>7</v>
      </c>
      <c r="Q2059">
        <f t="shared" si="64"/>
        <v>8</v>
      </c>
      <c r="R2059" t="str">
        <f t="shared" si="65"/>
        <v>Luxury</v>
      </c>
    </row>
    <row r="2060" spans="1:18" x14ac:dyDescent="0.35">
      <c r="A2060">
        <v>12724283</v>
      </c>
      <c r="B2060" t="s">
        <v>4096</v>
      </c>
      <c r="C2060">
        <v>20935</v>
      </c>
      <c r="D2060" t="s">
        <v>188</v>
      </c>
      <c r="E2060" t="s">
        <v>189</v>
      </c>
      <c r="F2060" t="s">
        <v>190</v>
      </c>
      <c r="G2060" t="s">
        <v>3867</v>
      </c>
      <c r="H2060">
        <v>2014</v>
      </c>
      <c r="I2060">
        <v>99485</v>
      </c>
      <c r="J2060" t="s">
        <v>21</v>
      </c>
      <c r="K2060" t="s">
        <v>81</v>
      </c>
      <c r="L2060" t="s">
        <v>23</v>
      </c>
      <c r="M2060" t="s">
        <v>24</v>
      </c>
      <c r="N2060">
        <v>1998</v>
      </c>
      <c r="O2060" t="s">
        <v>116</v>
      </c>
      <c r="P2060">
        <v>5</v>
      </c>
      <c r="Q2060">
        <f t="shared" si="64"/>
        <v>10</v>
      </c>
      <c r="R2060" t="str">
        <f t="shared" si="65"/>
        <v>Mid-range</v>
      </c>
    </row>
    <row r="2061" spans="1:18" x14ac:dyDescent="0.35">
      <c r="A2061">
        <v>12724288</v>
      </c>
      <c r="B2061" t="s">
        <v>4097</v>
      </c>
      <c r="C2061">
        <v>20490</v>
      </c>
      <c r="D2061" t="s">
        <v>497</v>
      </c>
      <c r="E2061" t="s">
        <v>2428</v>
      </c>
      <c r="F2061" t="s">
        <v>4098</v>
      </c>
      <c r="G2061" t="s">
        <v>592</v>
      </c>
      <c r="H2061">
        <v>2020</v>
      </c>
      <c r="I2061">
        <v>10882</v>
      </c>
      <c r="J2061" t="s">
        <v>86</v>
      </c>
      <c r="K2061" t="s">
        <v>22</v>
      </c>
      <c r="L2061" t="s">
        <v>64</v>
      </c>
      <c r="M2061" t="s">
        <v>24</v>
      </c>
      <c r="N2061">
        <v>1498</v>
      </c>
      <c r="O2061" t="s">
        <v>47</v>
      </c>
      <c r="P2061">
        <v>5</v>
      </c>
      <c r="Q2061">
        <f t="shared" si="64"/>
        <v>4</v>
      </c>
      <c r="R2061" t="str">
        <f t="shared" si="65"/>
        <v>Mid-range</v>
      </c>
    </row>
    <row r="2062" spans="1:18" x14ac:dyDescent="0.35">
      <c r="A2062">
        <v>12724313</v>
      </c>
      <c r="B2062" t="s">
        <v>4099</v>
      </c>
      <c r="C2062">
        <v>39990</v>
      </c>
      <c r="D2062" t="s">
        <v>17</v>
      </c>
      <c r="E2062" t="s">
        <v>642</v>
      </c>
      <c r="F2062" t="s">
        <v>924</v>
      </c>
      <c r="G2062" t="s">
        <v>1808</v>
      </c>
      <c r="H2062">
        <v>2018</v>
      </c>
      <c r="I2062">
        <v>53047</v>
      </c>
      <c r="J2062" t="s">
        <v>63</v>
      </c>
      <c r="K2062" t="s">
        <v>22</v>
      </c>
      <c r="L2062" t="s">
        <v>540</v>
      </c>
      <c r="M2062" t="s">
        <v>24</v>
      </c>
      <c r="N2062">
        <v>2494</v>
      </c>
      <c r="O2062" t="s">
        <v>116</v>
      </c>
      <c r="P2062">
        <v>5</v>
      </c>
      <c r="Q2062">
        <f t="shared" si="64"/>
        <v>6</v>
      </c>
      <c r="R2062" t="str">
        <f t="shared" si="65"/>
        <v>Mid-range</v>
      </c>
    </row>
    <row r="2063" spans="1:18" x14ac:dyDescent="0.35">
      <c r="A2063">
        <v>12724319</v>
      </c>
      <c r="B2063" t="s">
        <v>609</v>
      </c>
      <c r="C2063">
        <v>31990</v>
      </c>
      <c r="D2063" t="s">
        <v>88</v>
      </c>
      <c r="E2063" t="s">
        <v>108</v>
      </c>
      <c r="F2063" t="s">
        <v>513</v>
      </c>
      <c r="G2063" t="s">
        <v>610</v>
      </c>
      <c r="H2063">
        <v>2019</v>
      </c>
      <c r="I2063">
        <v>54883</v>
      </c>
      <c r="J2063" t="s">
        <v>21</v>
      </c>
      <c r="K2063" t="s">
        <v>22</v>
      </c>
      <c r="L2063" t="s">
        <v>23</v>
      </c>
      <c r="M2063" t="s">
        <v>24</v>
      </c>
      <c r="N2063">
        <v>1999</v>
      </c>
      <c r="O2063" t="s">
        <v>69</v>
      </c>
      <c r="P2063">
        <v>5</v>
      </c>
      <c r="Q2063">
        <f t="shared" si="64"/>
        <v>5</v>
      </c>
      <c r="R2063" t="str">
        <f t="shared" si="65"/>
        <v>Mid-range</v>
      </c>
    </row>
    <row r="2064" spans="1:18" x14ac:dyDescent="0.35">
      <c r="A2064">
        <v>12724329</v>
      </c>
      <c r="B2064" t="s">
        <v>4100</v>
      </c>
      <c r="C2064">
        <v>29990</v>
      </c>
      <c r="D2064" t="s">
        <v>127</v>
      </c>
      <c r="E2064">
        <v>3</v>
      </c>
      <c r="F2064" t="s">
        <v>4101</v>
      </c>
      <c r="G2064" t="s">
        <v>1666</v>
      </c>
      <c r="H2064">
        <v>2020</v>
      </c>
      <c r="I2064">
        <v>27593</v>
      </c>
      <c r="J2064" t="s">
        <v>63</v>
      </c>
      <c r="K2064" t="s">
        <v>22</v>
      </c>
      <c r="L2064" t="s">
        <v>23</v>
      </c>
      <c r="M2064" t="s">
        <v>24</v>
      </c>
      <c r="N2064">
        <v>1998</v>
      </c>
      <c r="O2064" t="s">
        <v>135</v>
      </c>
      <c r="P2064">
        <v>5</v>
      </c>
      <c r="Q2064">
        <f t="shared" si="64"/>
        <v>4</v>
      </c>
      <c r="R2064" t="str">
        <f t="shared" si="65"/>
        <v>Mid-range</v>
      </c>
    </row>
    <row r="2065" spans="1:18" x14ac:dyDescent="0.35">
      <c r="A2065">
        <v>12724330</v>
      </c>
      <c r="B2065" t="s">
        <v>4102</v>
      </c>
      <c r="C2065">
        <v>44990</v>
      </c>
      <c r="D2065" t="s">
        <v>88</v>
      </c>
      <c r="E2065" t="s">
        <v>94</v>
      </c>
      <c r="F2065" t="s">
        <v>4103</v>
      </c>
      <c r="G2065" t="s">
        <v>2734</v>
      </c>
      <c r="H2065">
        <v>2019</v>
      </c>
      <c r="I2065">
        <v>73477</v>
      </c>
      <c r="J2065" t="s">
        <v>21</v>
      </c>
      <c r="K2065" t="s">
        <v>22</v>
      </c>
      <c r="L2065" t="s">
        <v>31</v>
      </c>
      <c r="M2065" t="s">
        <v>24</v>
      </c>
      <c r="N2065">
        <v>2199</v>
      </c>
      <c r="O2065" t="s">
        <v>1085</v>
      </c>
      <c r="P2065">
        <v>7</v>
      </c>
      <c r="Q2065">
        <f t="shared" si="64"/>
        <v>5</v>
      </c>
      <c r="R2065" t="str">
        <f t="shared" si="65"/>
        <v>Luxury</v>
      </c>
    </row>
    <row r="2066" spans="1:18" x14ac:dyDescent="0.35">
      <c r="A2066">
        <v>12724363</v>
      </c>
      <c r="B2066" t="s">
        <v>4104</v>
      </c>
      <c r="C2066">
        <v>234999</v>
      </c>
      <c r="D2066" t="s">
        <v>27</v>
      </c>
      <c r="E2066" t="s">
        <v>2746</v>
      </c>
      <c r="F2066" t="s">
        <v>4105</v>
      </c>
      <c r="G2066" t="s">
        <v>4106</v>
      </c>
      <c r="H2066">
        <v>2022</v>
      </c>
      <c r="I2066">
        <v>12303</v>
      </c>
      <c r="J2066" t="s">
        <v>21</v>
      </c>
      <c r="K2066" t="s">
        <v>22</v>
      </c>
      <c r="L2066" t="s">
        <v>381</v>
      </c>
      <c r="M2066" t="s">
        <v>24</v>
      </c>
      <c r="N2066">
        <v>3982</v>
      </c>
      <c r="O2066" t="s">
        <v>25</v>
      </c>
      <c r="P2066">
        <v>5</v>
      </c>
      <c r="Q2066">
        <f t="shared" si="64"/>
        <v>2</v>
      </c>
      <c r="R2066" t="str">
        <f t="shared" si="65"/>
        <v>Luxury</v>
      </c>
    </row>
    <row r="2067" spans="1:18" x14ac:dyDescent="0.35">
      <c r="A2067">
        <v>12724399</v>
      </c>
      <c r="B2067" t="s">
        <v>3475</v>
      </c>
      <c r="C2067">
        <v>11888</v>
      </c>
      <c r="D2067" t="s">
        <v>88</v>
      </c>
      <c r="E2067" t="s">
        <v>707</v>
      </c>
      <c r="F2067" t="s">
        <v>90</v>
      </c>
      <c r="G2067" t="s">
        <v>2608</v>
      </c>
      <c r="H2067">
        <v>2011</v>
      </c>
      <c r="I2067">
        <v>138070</v>
      </c>
      <c r="J2067" t="s">
        <v>63</v>
      </c>
      <c r="K2067" t="s">
        <v>81</v>
      </c>
      <c r="L2067" t="s">
        <v>23</v>
      </c>
      <c r="M2067" t="s">
        <v>24</v>
      </c>
      <c r="N2067">
        <v>1591</v>
      </c>
      <c r="O2067" t="s">
        <v>25</v>
      </c>
      <c r="P2067">
        <v>5</v>
      </c>
      <c r="Q2067">
        <f t="shared" si="64"/>
        <v>13</v>
      </c>
      <c r="R2067" t="str">
        <f t="shared" si="65"/>
        <v>Mid-range</v>
      </c>
    </row>
    <row r="2068" spans="1:18" x14ac:dyDescent="0.35">
      <c r="A2068">
        <v>12724401</v>
      </c>
      <c r="B2068" t="s">
        <v>4107</v>
      </c>
      <c r="C2068">
        <v>88880</v>
      </c>
      <c r="D2068" t="s">
        <v>131</v>
      </c>
      <c r="E2068" t="s">
        <v>1055</v>
      </c>
      <c r="F2068" t="s">
        <v>4108</v>
      </c>
      <c r="G2068" t="s">
        <v>1360</v>
      </c>
      <c r="H2068">
        <v>2021</v>
      </c>
      <c r="I2068">
        <v>6786</v>
      </c>
      <c r="J2068" t="s">
        <v>63</v>
      </c>
      <c r="K2068" t="s">
        <v>22</v>
      </c>
      <c r="L2068" t="s">
        <v>381</v>
      </c>
      <c r="M2068" t="s">
        <v>247</v>
      </c>
      <c r="N2068">
        <v>1984</v>
      </c>
      <c r="O2068" t="s">
        <v>47</v>
      </c>
      <c r="P2068">
        <v>5</v>
      </c>
      <c r="Q2068">
        <f t="shared" si="64"/>
        <v>3</v>
      </c>
      <c r="R2068" t="str">
        <f t="shared" si="65"/>
        <v>Luxury</v>
      </c>
    </row>
    <row r="2069" spans="1:18" x14ac:dyDescent="0.35">
      <c r="A2069">
        <v>12724403</v>
      </c>
      <c r="B2069" t="s">
        <v>4109</v>
      </c>
      <c r="C2069">
        <v>71880</v>
      </c>
      <c r="D2069" t="s">
        <v>131</v>
      </c>
      <c r="E2069" t="s">
        <v>238</v>
      </c>
      <c r="F2069" t="s">
        <v>4110</v>
      </c>
      <c r="G2069" t="s">
        <v>4111</v>
      </c>
      <c r="H2069">
        <v>2021</v>
      </c>
      <c r="I2069">
        <v>15809</v>
      </c>
      <c r="J2069" t="s">
        <v>21</v>
      </c>
      <c r="K2069" t="s">
        <v>22</v>
      </c>
      <c r="L2069" t="s">
        <v>1231</v>
      </c>
      <c r="M2069" t="s">
        <v>24</v>
      </c>
      <c r="N2069">
        <v>1968</v>
      </c>
      <c r="O2069" t="s">
        <v>25</v>
      </c>
      <c r="P2069">
        <v>5</v>
      </c>
      <c r="Q2069">
        <f t="shared" si="64"/>
        <v>3</v>
      </c>
      <c r="R2069" t="str">
        <f t="shared" si="65"/>
        <v>Luxury</v>
      </c>
    </row>
    <row r="2070" spans="1:18" x14ac:dyDescent="0.35">
      <c r="A2070">
        <v>12724404</v>
      </c>
      <c r="B2070" t="s">
        <v>4112</v>
      </c>
      <c r="C2070">
        <v>74880</v>
      </c>
      <c r="D2070" t="s">
        <v>131</v>
      </c>
      <c r="E2070" t="s">
        <v>238</v>
      </c>
      <c r="F2070" t="s">
        <v>4110</v>
      </c>
      <c r="G2070" t="s">
        <v>4113</v>
      </c>
      <c r="H2070">
        <v>2021</v>
      </c>
      <c r="I2070">
        <v>10881</v>
      </c>
      <c r="J2070" t="s">
        <v>21</v>
      </c>
      <c r="K2070" t="s">
        <v>22</v>
      </c>
      <c r="L2070" t="s">
        <v>1231</v>
      </c>
      <c r="M2070" t="s">
        <v>24</v>
      </c>
      <c r="N2070">
        <v>1968</v>
      </c>
      <c r="O2070" t="s">
        <v>116</v>
      </c>
      <c r="P2070">
        <v>5</v>
      </c>
      <c r="Q2070">
        <f t="shared" si="64"/>
        <v>3</v>
      </c>
      <c r="R2070" t="str">
        <f t="shared" si="65"/>
        <v>Luxury</v>
      </c>
    </row>
    <row r="2071" spans="1:18" x14ac:dyDescent="0.35">
      <c r="A2071">
        <v>12724405</v>
      </c>
      <c r="B2071" t="s">
        <v>4112</v>
      </c>
      <c r="C2071">
        <v>75880</v>
      </c>
      <c r="D2071" t="s">
        <v>131</v>
      </c>
      <c r="E2071" t="s">
        <v>238</v>
      </c>
      <c r="F2071" t="s">
        <v>4110</v>
      </c>
      <c r="G2071" t="s">
        <v>4113</v>
      </c>
      <c r="H2071">
        <v>2021</v>
      </c>
      <c r="I2071">
        <v>9722</v>
      </c>
      <c r="J2071" t="s">
        <v>21</v>
      </c>
      <c r="K2071" t="s">
        <v>22</v>
      </c>
      <c r="L2071" t="s">
        <v>1231</v>
      </c>
      <c r="M2071" t="s">
        <v>24</v>
      </c>
      <c r="N2071">
        <v>1968</v>
      </c>
      <c r="O2071" t="s">
        <v>47</v>
      </c>
      <c r="P2071">
        <v>5</v>
      </c>
      <c r="Q2071">
        <f t="shared" si="64"/>
        <v>3</v>
      </c>
      <c r="R2071" t="str">
        <f t="shared" si="65"/>
        <v>Luxury</v>
      </c>
    </row>
    <row r="2072" spans="1:18" x14ac:dyDescent="0.35">
      <c r="A2072">
        <v>12724426</v>
      </c>
      <c r="B2072" t="s">
        <v>4114</v>
      </c>
      <c r="C2072">
        <v>54990</v>
      </c>
      <c r="D2072" t="s">
        <v>59</v>
      </c>
      <c r="E2072" t="s">
        <v>217</v>
      </c>
      <c r="F2072" t="s">
        <v>218</v>
      </c>
      <c r="G2072" t="s">
        <v>4115</v>
      </c>
      <c r="H2072">
        <v>2016</v>
      </c>
      <c r="I2072">
        <v>29543</v>
      </c>
      <c r="J2072" t="s">
        <v>220</v>
      </c>
      <c r="K2072" t="s">
        <v>22</v>
      </c>
      <c r="L2072" t="s">
        <v>64</v>
      </c>
      <c r="M2072" t="s">
        <v>24</v>
      </c>
      <c r="N2072">
        <v>1997</v>
      </c>
      <c r="O2072" t="s">
        <v>116</v>
      </c>
      <c r="P2072">
        <v>4</v>
      </c>
      <c r="Q2072">
        <f t="shared" si="64"/>
        <v>8</v>
      </c>
      <c r="R2072" t="str">
        <f t="shared" si="65"/>
        <v>Luxury</v>
      </c>
    </row>
    <row r="2073" spans="1:18" x14ac:dyDescent="0.35">
      <c r="A2073">
        <v>12724433</v>
      </c>
      <c r="B2073" t="s">
        <v>4116</v>
      </c>
      <c r="C2073">
        <v>26990</v>
      </c>
      <c r="D2073" t="s">
        <v>88</v>
      </c>
      <c r="E2073" t="s">
        <v>1657</v>
      </c>
      <c r="F2073" t="s">
        <v>90</v>
      </c>
      <c r="G2073" t="s">
        <v>2454</v>
      </c>
      <c r="H2073">
        <v>2018</v>
      </c>
      <c r="I2073">
        <v>52061</v>
      </c>
      <c r="J2073" t="s">
        <v>63</v>
      </c>
      <c r="K2073" t="s">
        <v>22</v>
      </c>
      <c r="L2073" t="s">
        <v>23</v>
      </c>
      <c r="M2073" t="s">
        <v>24</v>
      </c>
      <c r="N2073">
        <v>2359</v>
      </c>
      <c r="O2073" t="s">
        <v>47</v>
      </c>
      <c r="P2073">
        <v>5</v>
      </c>
      <c r="Q2073">
        <f t="shared" si="64"/>
        <v>6</v>
      </c>
      <c r="R2073" t="str">
        <f t="shared" si="65"/>
        <v>Mid-range</v>
      </c>
    </row>
    <row r="2074" spans="1:18" x14ac:dyDescent="0.35">
      <c r="A2074">
        <v>12724455</v>
      </c>
      <c r="B2074" t="s">
        <v>4117</v>
      </c>
      <c r="C2074">
        <v>12990</v>
      </c>
      <c r="D2074" t="s">
        <v>42</v>
      </c>
      <c r="E2074" t="s">
        <v>402</v>
      </c>
      <c r="F2074" t="s">
        <v>686</v>
      </c>
      <c r="G2074" t="s">
        <v>3038</v>
      </c>
      <c r="H2074">
        <v>2003</v>
      </c>
      <c r="I2074">
        <v>224158</v>
      </c>
      <c r="J2074" t="s">
        <v>205</v>
      </c>
      <c r="K2074" t="s">
        <v>22</v>
      </c>
      <c r="L2074" t="s">
        <v>31</v>
      </c>
      <c r="M2074" t="s">
        <v>24</v>
      </c>
      <c r="N2074">
        <v>2999</v>
      </c>
      <c r="O2074" t="s">
        <v>116</v>
      </c>
      <c r="P2074">
        <v>5</v>
      </c>
      <c r="Q2074">
        <f t="shared" si="64"/>
        <v>21</v>
      </c>
      <c r="R2074" t="str">
        <f t="shared" si="65"/>
        <v>Mid-range</v>
      </c>
    </row>
    <row r="2075" spans="1:18" x14ac:dyDescent="0.35">
      <c r="A2075">
        <v>12724462</v>
      </c>
      <c r="B2075" t="s">
        <v>3907</v>
      </c>
      <c r="C2075">
        <v>41980</v>
      </c>
      <c r="D2075" t="s">
        <v>17</v>
      </c>
      <c r="E2075" t="s">
        <v>905</v>
      </c>
      <c r="F2075" t="s">
        <v>1930</v>
      </c>
      <c r="G2075" t="s">
        <v>2858</v>
      </c>
      <c r="H2075">
        <v>2016</v>
      </c>
      <c r="I2075">
        <v>60846</v>
      </c>
      <c r="J2075" t="s">
        <v>106</v>
      </c>
      <c r="K2075" t="s">
        <v>22</v>
      </c>
      <c r="L2075" t="s">
        <v>31</v>
      </c>
      <c r="M2075" t="s">
        <v>24</v>
      </c>
      <c r="N2075">
        <v>2982</v>
      </c>
      <c r="O2075" t="s">
        <v>47</v>
      </c>
      <c r="P2075">
        <v>2</v>
      </c>
      <c r="Q2075">
        <f t="shared" si="64"/>
        <v>8</v>
      </c>
      <c r="R2075" t="str">
        <f t="shared" si="65"/>
        <v>Luxury</v>
      </c>
    </row>
    <row r="2076" spans="1:18" x14ac:dyDescent="0.35">
      <c r="A2076">
        <v>12724463</v>
      </c>
      <c r="B2076" t="s">
        <v>2562</v>
      </c>
      <c r="C2076">
        <v>37980</v>
      </c>
      <c r="D2076" t="s">
        <v>17</v>
      </c>
      <c r="E2076" t="s">
        <v>1779</v>
      </c>
      <c r="F2076" t="s">
        <v>1791</v>
      </c>
      <c r="G2076" t="s">
        <v>2563</v>
      </c>
      <c r="H2076">
        <v>2019</v>
      </c>
      <c r="I2076">
        <v>102517</v>
      </c>
      <c r="J2076" t="s">
        <v>21</v>
      </c>
      <c r="K2076" t="s">
        <v>22</v>
      </c>
      <c r="L2076" t="s">
        <v>23</v>
      </c>
      <c r="M2076" t="s">
        <v>24</v>
      </c>
      <c r="N2076">
        <v>2362</v>
      </c>
      <c r="O2076" t="s">
        <v>47</v>
      </c>
      <c r="P2076">
        <v>8</v>
      </c>
      <c r="Q2076">
        <f t="shared" si="64"/>
        <v>5</v>
      </c>
      <c r="R2076" t="str">
        <f t="shared" si="65"/>
        <v>Mid-range</v>
      </c>
    </row>
    <row r="2077" spans="1:18" x14ac:dyDescent="0.35">
      <c r="A2077">
        <v>12724464</v>
      </c>
      <c r="B2077" t="s">
        <v>4118</v>
      </c>
      <c r="C2077">
        <v>62980</v>
      </c>
      <c r="D2077" t="s">
        <v>102</v>
      </c>
      <c r="E2077" t="s">
        <v>1670</v>
      </c>
      <c r="F2077" t="s">
        <v>4119</v>
      </c>
      <c r="G2077" t="s">
        <v>1703</v>
      </c>
      <c r="H2077">
        <v>2019</v>
      </c>
      <c r="I2077">
        <v>90443</v>
      </c>
      <c r="J2077" t="s">
        <v>106</v>
      </c>
      <c r="K2077" t="s">
        <v>22</v>
      </c>
      <c r="L2077" t="s">
        <v>31</v>
      </c>
      <c r="M2077" t="s">
        <v>24</v>
      </c>
      <c r="N2077">
        <v>1968</v>
      </c>
      <c r="O2077" t="s">
        <v>69</v>
      </c>
      <c r="P2077">
        <v>2</v>
      </c>
      <c r="Q2077">
        <f t="shared" si="64"/>
        <v>5</v>
      </c>
      <c r="R2077" t="str">
        <f t="shared" si="65"/>
        <v>Luxury</v>
      </c>
    </row>
    <row r="2078" spans="1:18" x14ac:dyDescent="0.35">
      <c r="A2078">
        <v>12724475</v>
      </c>
      <c r="B2078" t="s">
        <v>1292</v>
      </c>
      <c r="C2078">
        <v>52995</v>
      </c>
      <c r="D2078" t="s">
        <v>27</v>
      </c>
      <c r="E2078" t="s">
        <v>1293</v>
      </c>
      <c r="F2078" t="s">
        <v>1294</v>
      </c>
      <c r="G2078" t="s">
        <v>1295</v>
      </c>
      <c r="H2078">
        <v>2015</v>
      </c>
      <c r="I2078">
        <v>80103</v>
      </c>
      <c r="J2078" t="s">
        <v>86</v>
      </c>
      <c r="K2078" t="s">
        <v>22</v>
      </c>
      <c r="L2078" t="s">
        <v>64</v>
      </c>
      <c r="M2078" t="s">
        <v>24</v>
      </c>
      <c r="N2078">
        <v>1991</v>
      </c>
      <c r="O2078" t="s">
        <v>116</v>
      </c>
      <c r="P2078">
        <v>5</v>
      </c>
      <c r="Q2078">
        <f t="shared" si="64"/>
        <v>9</v>
      </c>
      <c r="R2078" t="str">
        <f t="shared" si="65"/>
        <v>Luxury</v>
      </c>
    </row>
    <row r="2079" spans="1:18" x14ac:dyDescent="0.35">
      <c r="A2079">
        <v>12724476</v>
      </c>
      <c r="B2079" t="s">
        <v>4120</v>
      </c>
      <c r="C2079">
        <v>12995</v>
      </c>
      <c r="D2079" t="s">
        <v>17</v>
      </c>
      <c r="E2079" t="s">
        <v>632</v>
      </c>
      <c r="F2079" t="s">
        <v>263</v>
      </c>
      <c r="G2079" t="s">
        <v>1381</v>
      </c>
      <c r="H2079">
        <v>2014</v>
      </c>
      <c r="I2079">
        <v>137451</v>
      </c>
      <c r="J2079" t="s">
        <v>86</v>
      </c>
      <c r="K2079" t="s">
        <v>81</v>
      </c>
      <c r="L2079" t="s">
        <v>23</v>
      </c>
      <c r="M2079" t="s">
        <v>24</v>
      </c>
      <c r="N2079">
        <v>1299</v>
      </c>
      <c r="O2079" t="s">
        <v>47</v>
      </c>
      <c r="P2079">
        <v>5</v>
      </c>
      <c r="Q2079">
        <f t="shared" si="64"/>
        <v>10</v>
      </c>
      <c r="R2079" t="str">
        <f t="shared" si="65"/>
        <v>Mid-range</v>
      </c>
    </row>
    <row r="2080" spans="1:18" x14ac:dyDescent="0.35">
      <c r="A2080">
        <v>12724478</v>
      </c>
      <c r="B2080" t="s">
        <v>4121</v>
      </c>
      <c r="C2080">
        <v>76995</v>
      </c>
      <c r="D2080" t="s">
        <v>449</v>
      </c>
      <c r="E2080" t="s">
        <v>743</v>
      </c>
      <c r="F2080" t="s">
        <v>2790</v>
      </c>
      <c r="G2080" t="s">
        <v>1978</v>
      </c>
      <c r="H2080">
        <v>2015</v>
      </c>
      <c r="I2080">
        <v>80363</v>
      </c>
      <c r="J2080" t="s">
        <v>21</v>
      </c>
      <c r="K2080" t="s">
        <v>22</v>
      </c>
      <c r="L2080" t="s">
        <v>31</v>
      </c>
      <c r="M2080" t="s">
        <v>24</v>
      </c>
      <c r="N2080">
        <v>2993</v>
      </c>
      <c r="O2080" t="s">
        <v>135</v>
      </c>
      <c r="P2080">
        <v>5</v>
      </c>
      <c r="Q2080">
        <f t="shared" si="64"/>
        <v>9</v>
      </c>
      <c r="R2080" t="str">
        <f t="shared" si="65"/>
        <v>Luxury</v>
      </c>
    </row>
    <row r="2081" spans="1:18" x14ac:dyDescent="0.35">
      <c r="A2081">
        <v>12724532</v>
      </c>
      <c r="B2081" t="s">
        <v>4122</v>
      </c>
      <c r="C2081">
        <v>14990</v>
      </c>
      <c r="D2081" t="s">
        <v>17</v>
      </c>
      <c r="E2081" t="s">
        <v>642</v>
      </c>
      <c r="F2081" t="s">
        <v>844</v>
      </c>
      <c r="G2081" t="s">
        <v>2298</v>
      </c>
      <c r="H2081">
        <v>2009</v>
      </c>
      <c r="I2081">
        <v>133104</v>
      </c>
      <c r="J2081" t="s">
        <v>63</v>
      </c>
      <c r="K2081" t="s">
        <v>22</v>
      </c>
      <c r="L2081" t="s">
        <v>23</v>
      </c>
      <c r="M2081" t="s">
        <v>24</v>
      </c>
      <c r="N2081">
        <v>2362</v>
      </c>
      <c r="O2081" t="s">
        <v>74</v>
      </c>
      <c r="P2081">
        <v>5</v>
      </c>
      <c r="Q2081">
        <f t="shared" si="64"/>
        <v>15</v>
      </c>
      <c r="R2081" t="str">
        <f t="shared" si="65"/>
        <v>Mid-range</v>
      </c>
    </row>
    <row r="2082" spans="1:18" x14ac:dyDescent="0.35">
      <c r="A2082">
        <v>12724577</v>
      </c>
      <c r="B2082" t="s">
        <v>4123</v>
      </c>
      <c r="C2082">
        <v>38990</v>
      </c>
      <c r="D2082" t="s">
        <v>17</v>
      </c>
      <c r="E2082" t="s">
        <v>193</v>
      </c>
      <c r="F2082" t="s">
        <v>3298</v>
      </c>
      <c r="G2082" t="s">
        <v>573</v>
      </c>
      <c r="H2082">
        <v>2014</v>
      </c>
      <c r="I2082">
        <v>77058</v>
      </c>
      <c r="J2082" t="s">
        <v>21</v>
      </c>
      <c r="K2082" t="s">
        <v>22</v>
      </c>
      <c r="L2082" t="s">
        <v>23</v>
      </c>
      <c r="M2082" t="s">
        <v>24</v>
      </c>
      <c r="N2082">
        <v>3456</v>
      </c>
      <c r="O2082" t="s">
        <v>47</v>
      </c>
      <c r="P2082">
        <v>7</v>
      </c>
      <c r="Q2082">
        <f t="shared" si="64"/>
        <v>10</v>
      </c>
      <c r="R2082" t="str">
        <f t="shared" si="65"/>
        <v>Mid-range</v>
      </c>
    </row>
    <row r="2083" spans="1:18" x14ac:dyDescent="0.35">
      <c r="A2083">
        <v>12724600</v>
      </c>
      <c r="B2083" t="s">
        <v>2985</v>
      </c>
      <c r="C2083">
        <v>18500</v>
      </c>
      <c r="D2083" t="s">
        <v>54</v>
      </c>
      <c r="E2083" t="s">
        <v>55</v>
      </c>
      <c r="F2083" t="s">
        <v>2228</v>
      </c>
      <c r="G2083" t="s">
        <v>2157</v>
      </c>
      <c r="H2083">
        <v>2014</v>
      </c>
      <c r="I2083">
        <v>166700</v>
      </c>
      <c r="J2083" t="s">
        <v>21</v>
      </c>
      <c r="K2083" t="s">
        <v>22</v>
      </c>
      <c r="L2083" t="s">
        <v>31</v>
      </c>
      <c r="M2083" t="s">
        <v>24</v>
      </c>
      <c r="N2083">
        <v>2720</v>
      </c>
      <c r="O2083" t="s">
        <v>891</v>
      </c>
      <c r="P2083">
        <v>7</v>
      </c>
      <c r="Q2083">
        <f t="shared" si="64"/>
        <v>10</v>
      </c>
      <c r="R2083" t="str">
        <f t="shared" si="65"/>
        <v>Mid-range</v>
      </c>
    </row>
    <row r="2084" spans="1:18" x14ac:dyDescent="0.35">
      <c r="A2084">
        <v>12724602</v>
      </c>
      <c r="B2084" t="s">
        <v>4124</v>
      </c>
      <c r="C2084">
        <v>25500</v>
      </c>
      <c r="D2084" t="s">
        <v>42</v>
      </c>
      <c r="E2084" t="s">
        <v>179</v>
      </c>
      <c r="F2084" t="s">
        <v>3333</v>
      </c>
      <c r="G2084" t="s">
        <v>792</v>
      </c>
      <c r="H2084">
        <v>2015</v>
      </c>
      <c r="I2084">
        <v>157343</v>
      </c>
      <c r="J2084" t="s">
        <v>80</v>
      </c>
      <c r="K2084" t="s">
        <v>81</v>
      </c>
      <c r="L2084" t="s">
        <v>31</v>
      </c>
      <c r="M2084" t="s">
        <v>24</v>
      </c>
      <c r="N2084">
        <v>2776</v>
      </c>
      <c r="O2084" t="s">
        <v>47</v>
      </c>
      <c r="P2084">
        <v>2</v>
      </c>
      <c r="Q2084">
        <f t="shared" si="64"/>
        <v>9</v>
      </c>
      <c r="R2084" t="str">
        <f t="shared" si="65"/>
        <v>Mid-range</v>
      </c>
    </row>
    <row r="2085" spans="1:18" x14ac:dyDescent="0.35">
      <c r="A2085">
        <v>12724605</v>
      </c>
      <c r="B2085" t="s">
        <v>4125</v>
      </c>
      <c r="C2085">
        <v>9419</v>
      </c>
      <c r="D2085" t="s">
        <v>3748</v>
      </c>
      <c r="E2085" t="s">
        <v>4126</v>
      </c>
      <c r="F2085" t="s">
        <v>771</v>
      </c>
      <c r="G2085" t="s">
        <v>4127</v>
      </c>
      <c r="H2085">
        <v>2010</v>
      </c>
      <c r="I2085">
        <v>34064</v>
      </c>
      <c r="J2085" t="s">
        <v>21</v>
      </c>
      <c r="K2085" t="s">
        <v>81</v>
      </c>
      <c r="L2085" t="s">
        <v>23</v>
      </c>
      <c r="M2085" t="s">
        <v>24</v>
      </c>
      <c r="N2085">
        <v>2378</v>
      </c>
      <c r="O2085" t="s">
        <v>47</v>
      </c>
      <c r="P2085">
        <v>5</v>
      </c>
      <c r="Q2085">
        <f t="shared" si="64"/>
        <v>14</v>
      </c>
      <c r="R2085" t="str">
        <f t="shared" si="65"/>
        <v>Budget</v>
      </c>
    </row>
    <row r="2086" spans="1:18" x14ac:dyDescent="0.35">
      <c r="A2086">
        <v>12724612</v>
      </c>
      <c r="B2086" t="s">
        <v>4128</v>
      </c>
      <c r="C2086">
        <v>38990</v>
      </c>
      <c r="D2086" t="s">
        <v>102</v>
      </c>
      <c r="E2086" t="s">
        <v>1670</v>
      </c>
      <c r="F2086" t="s">
        <v>1702</v>
      </c>
      <c r="G2086" t="s">
        <v>4129</v>
      </c>
      <c r="H2086">
        <v>2017</v>
      </c>
      <c r="I2086">
        <v>71810</v>
      </c>
      <c r="J2086" t="s">
        <v>106</v>
      </c>
      <c r="K2086" t="s">
        <v>22</v>
      </c>
      <c r="L2086" t="s">
        <v>31</v>
      </c>
      <c r="M2086" t="s">
        <v>24</v>
      </c>
      <c r="N2086">
        <v>1968</v>
      </c>
      <c r="O2086" t="s">
        <v>47</v>
      </c>
      <c r="P2086">
        <v>2</v>
      </c>
      <c r="Q2086">
        <f t="shared" si="64"/>
        <v>7</v>
      </c>
      <c r="R2086" t="str">
        <f t="shared" si="65"/>
        <v>Mid-range</v>
      </c>
    </row>
    <row r="2087" spans="1:18" x14ac:dyDescent="0.35">
      <c r="A2087">
        <v>12724648</v>
      </c>
      <c r="B2087" t="s">
        <v>4130</v>
      </c>
      <c r="C2087">
        <v>25900</v>
      </c>
      <c r="D2087" t="s">
        <v>102</v>
      </c>
      <c r="E2087" t="s">
        <v>1066</v>
      </c>
      <c r="F2087" t="s">
        <v>4131</v>
      </c>
      <c r="G2087" t="s">
        <v>4132</v>
      </c>
      <c r="H2087">
        <v>2019</v>
      </c>
      <c r="I2087">
        <v>27000</v>
      </c>
      <c r="J2087" t="s">
        <v>86</v>
      </c>
      <c r="K2087" t="s">
        <v>22</v>
      </c>
      <c r="L2087" t="s">
        <v>64</v>
      </c>
      <c r="M2087" t="s">
        <v>24</v>
      </c>
      <c r="N2087">
        <v>999</v>
      </c>
      <c r="O2087" t="s">
        <v>69</v>
      </c>
      <c r="P2087">
        <v>5</v>
      </c>
      <c r="Q2087">
        <f t="shared" si="64"/>
        <v>5</v>
      </c>
      <c r="R2087" t="str">
        <f t="shared" si="65"/>
        <v>Mid-range</v>
      </c>
    </row>
    <row r="2088" spans="1:18" x14ac:dyDescent="0.35">
      <c r="A2088">
        <v>12724692</v>
      </c>
      <c r="B2088" t="s">
        <v>2672</v>
      </c>
      <c r="C2088">
        <v>10990</v>
      </c>
      <c r="D2088" t="s">
        <v>42</v>
      </c>
      <c r="E2088" t="s">
        <v>71</v>
      </c>
      <c r="F2088" t="s">
        <v>2673</v>
      </c>
      <c r="G2088" t="s">
        <v>1376</v>
      </c>
      <c r="H2088">
        <v>2010</v>
      </c>
      <c r="I2088">
        <v>193516</v>
      </c>
      <c r="J2088" t="s">
        <v>46</v>
      </c>
      <c r="K2088" t="s">
        <v>22</v>
      </c>
      <c r="L2088" t="s">
        <v>23</v>
      </c>
      <c r="M2088" t="s">
        <v>24</v>
      </c>
      <c r="N2088">
        <v>2997</v>
      </c>
      <c r="O2088" t="s">
        <v>47</v>
      </c>
      <c r="P2088">
        <v>5</v>
      </c>
      <c r="Q2088">
        <f t="shared" si="64"/>
        <v>14</v>
      </c>
      <c r="R2088" t="str">
        <f t="shared" si="65"/>
        <v>Mid-range</v>
      </c>
    </row>
    <row r="2089" spans="1:18" x14ac:dyDescent="0.35">
      <c r="A2089">
        <v>12724720</v>
      </c>
      <c r="B2089" t="s">
        <v>4133</v>
      </c>
      <c r="C2089">
        <v>53990</v>
      </c>
      <c r="D2089" t="s">
        <v>17</v>
      </c>
      <c r="E2089" t="s">
        <v>1771</v>
      </c>
      <c r="F2089" t="s">
        <v>3629</v>
      </c>
      <c r="G2089" t="s">
        <v>4134</v>
      </c>
      <c r="H2089">
        <v>2018</v>
      </c>
      <c r="I2089">
        <v>94711</v>
      </c>
      <c r="J2089" t="s">
        <v>21</v>
      </c>
      <c r="K2089" t="s">
        <v>22</v>
      </c>
      <c r="L2089" t="s">
        <v>31</v>
      </c>
      <c r="M2089" t="s">
        <v>24</v>
      </c>
      <c r="N2089">
        <v>2753</v>
      </c>
      <c r="O2089" t="s">
        <v>47</v>
      </c>
      <c r="P2089">
        <v>7</v>
      </c>
      <c r="Q2089">
        <f t="shared" si="64"/>
        <v>6</v>
      </c>
      <c r="R2089" t="str">
        <f t="shared" si="65"/>
        <v>Luxury</v>
      </c>
    </row>
    <row r="2090" spans="1:18" x14ac:dyDescent="0.35">
      <c r="A2090">
        <v>12724736</v>
      </c>
      <c r="B2090" t="s">
        <v>1938</v>
      </c>
      <c r="C2090">
        <v>35990</v>
      </c>
      <c r="D2090" t="s">
        <v>17</v>
      </c>
      <c r="E2090" t="s">
        <v>157</v>
      </c>
      <c r="F2090" t="s">
        <v>158</v>
      </c>
      <c r="G2090" t="s">
        <v>1939</v>
      </c>
      <c r="H2090">
        <v>2013</v>
      </c>
      <c r="I2090">
        <v>284879</v>
      </c>
      <c r="J2090" t="s">
        <v>21</v>
      </c>
      <c r="K2090" t="s">
        <v>22</v>
      </c>
      <c r="L2090" t="s">
        <v>31</v>
      </c>
      <c r="M2090" t="s">
        <v>24</v>
      </c>
      <c r="N2090">
        <v>2982</v>
      </c>
      <c r="O2090" t="s">
        <v>25</v>
      </c>
      <c r="P2090">
        <v>7</v>
      </c>
      <c r="Q2090">
        <f t="shared" si="64"/>
        <v>11</v>
      </c>
      <c r="R2090" t="str">
        <f t="shared" si="65"/>
        <v>Mid-range</v>
      </c>
    </row>
    <row r="2091" spans="1:18" x14ac:dyDescent="0.35">
      <c r="A2091">
        <v>12724738</v>
      </c>
      <c r="B2091" t="s">
        <v>4135</v>
      </c>
      <c r="C2091">
        <v>24085</v>
      </c>
      <c r="D2091" t="s">
        <v>533</v>
      </c>
      <c r="E2091" t="s">
        <v>4136</v>
      </c>
      <c r="F2091" t="s">
        <v>639</v>
      </c>
      <c r="G2091" t="s">
        <v>4137</v>
      </c>
      <c r="H2091">
        <v>2022</v>
      </c>
      <c r="I2091">
        <v>10</v>
      </c>
      <c r="J2091" t="s">
        <v>21</v>
      </c>
      <c r="K2091" t="s">
        <v>81</v>
      </c>
      <c r="L2091" t="s">
        <v>64</v>
      </c>
      <c r="M2091" t="s">
        <v>32</v>
      </c>
      <c r="N2091">
        <v>1242</v>
      </c>
      <c r="O2091" t="s">
        <v>135</v>
      </c>
      <c r="P2091">
        <v>5</v>
      </c>
      <c r="Q2091">
        <f t="shared" si="64"/>
        <v>2</v>
      </c>
      <c r="R2091" t="str">
        <f t="shared" si="65"/>
        <v>Mid-range</v>
      </c>
    </row>
    <row r="2092" spans="1:18" x14ac:dyDescent="0.35">
      <c r="A2092">
        <v>12724767</v>
      </c>
      <c r="B2092" t="s">
        <v>4138</v>
      </c>
      <c r="C2092">
        <v>88000</v>
      </c>
      <c r="D2092" t="s">
        <v>27</v>
      </c>
      <c r="E2092" t="s">
        <v>4139</v>
      </c>
      <c r="F2092" t="s">
        <v>492</v>
      </c>
      <c r="G2092" t="s">
        <v>2754</v>
      </c>
      <c r="H2092">
        <v>2020</v>
      </c>
      <c r="I2092">
        <v>28034</v>
      </c>
      <c r="J2092" t="s">
        <v>21</v>
      </c>
      <c r="K2092" t="s">
        <v>22</v>
      </c>
      <c r="L2092" t="s">
        <v>64</v>
      </c>
      <c r="M2092" t="s">
        <v>24</v>
      </c>
      <c r="N2092">
        <v>1991</v>
      </c>
      <c r="O2092" t="s">
        <v>69</v>
      </c>
      <c r="P2092">
        <v>5</v>
      </c>
      <c r="Q2092">
        <f t="shared" si="64"/>
        <v>4</v>
      </c>
      <c r="R2092" t="str">
        <f t="shared" si="65"/>
        <v>Luxury</v>
      </c>
    </row>
    <row r="2093" spans="1:18" x14ac:dyDescent="0.35">
      <c r="A2093">
        <v>12724796</v>
      </c>
      <c r="B2093" t="s">
        <v>4140</v>
      </c>
      <c r="C2093">
        <v>19500</v>
      </c>
      <c r="D2093" t="s">
        <v>188</v>
      </c>
      <c r="E2093" t="s">
        <v>4141</v>
      </c>
      <c r="F2093" t="s">
        <v>2503</v>
      </c>
      <c r="G2093" t="s">
        <v>4142</v>
      </c>
      <c r="H2093">
        <v>2014</v>
      </c>
      <c r="I2093">
        <v>89829</v>
      </c>
      <c r="J2093" t="s">
        <v>86</v>
      </c>
      <c r="K2093" t="s">
        <v>81</v>
      </c>
      <c r="L2093" t="s">
        <v>23</v>
      </c>
      <c r="M2093" t="s">
        <v>24</v>
      </c>
      <c r="N2093">
        <v>1591</v>
      </c>
      <c r="O2093" t="s">
        <v>135</v>
      </c>
      <c r="P2093">
        <v>5</v>
      </c>
      <c r="Q2093">
        <f t="shared" si="64"/>
        <v>10</v>
      </c>
      <c r="R2093" t="str">
        <f t="shared" si="65"/>
        <v>Mid-range</v>
      </c>
    </row>
    <row r="2094" spans="1:18" x14ac:dyDescent="0.35">
      <c r="A2094">
        <v>12724798</v>
      </c>
      <c r="B2094" t="s">
        <v>4143</v>
      </c>
      <c r="C2094">
        <v>12000</v>
      </c>
      <c r="D2094" t="s">
        <v>102</v>
      </c>
      <c r="E2094" t="s">
        <v>386</v>
      </c>
      <c r="F2094" t="s">
        <v>4144</v>
      </c>
      <c r="G2094" t="s">
        <v>1385</v>
      </c>
      <c r="H2094">
        <v>2011</v>
      </c>
      <c r="I2094">
        <v>182500</v>
      </c>
      <c r="J2094" t="s">
        <v>21</v>
      </c>
      <c r="K2094" t="s">
        <v>81</v>
      </c>
      <c r="L2094" t="s">
        <v>64</v>
      </c>
      <c r="M2094" t="s">
        <v>24</v>
      </c>
      <c r="N2094">
        <v>1984</v>
      </c>
      <c r="O2094" t="s">
        <v>47</v>
      </c>
      <c r="P2094">
        <v>5</v>
      </c>
      <c r="Q2094">
        <f t="shared" si="64"/>
        <v>13</v>
      </c>
      <c r="R2094" t="str">
        <f t="shared" si="65"/>
        <v>Mid-range</v>
      </c>
    </row>
    <row r="2095" spans="1:18" x14ac:dyDescent="0.35">
      <c r="A2095">
        <v>12724815</v>
      </c>
      <c r="B2095" t="s">
        <v>1787</v>
      </c>
      <c r="C2095">
        <v>30950</v>
      </c>
      <c r="D2095" t="s">
        <v>54</v>
      </c>
      <c r="E2095" t="s">
        <v>175</v>
      </c>
      <c r="F2095" t="s">
        <v>176</v>
      </c>
      <c r="G2095" t="s">
        <v>207</v>
      </c>
      <c r="H2095">
        <v>2015</v>
      </c>
      <c r="I2095">
        <v>246241</v>
      </c>
      <c r="J2095" t="s">
        <v>213</v>
      </c>
      <c r="K2095" t="s">
        <v>81</v>
      </c>
      <c r="L2095" t="s">
        <v>31</v>
      </c>
      <c r="M2095" t="s">
        <v>24</v>
      </c>
      <c r="N2095">
        <v>3198</v>
      </c>
      <c r="O2095" t="s">
        <v>47</v>
      </c>
      <c r="P2095">
        <v>4</v>
      </c>
      <c r="Q2095">
        <f t="shared" si="64"/>
        <v>9</v>
      </c>
      <c r="R2095" t="str">
        <f t="shared" si="65"/>
        <v>Mid-range</v>
      </c>
    </row>
    <row r="2096" spans="1:18" x14ac:dyDescent="0.35">
      <c r="A2096">
        <v>12724828</v>
      </c>
      <c r="B2096" t="s">
        <v>4145</v>
      </c>
      <c r="C2096">
        <v>11850</v>
      </c>
      <c r="D2096" t="s">
        <v>127</v>
      </c>
      <c r="E2096">
        <v>2</v>
      </c>
      <c r="F2096" t="s">
        <v>3065</v>
      </c>
      <c r="G2096" t="s">
        <v>3081</v>
      </c>
      <c r="H2096">
        <v>2008</v>
      </c>
      <c r="I2096">
        <v>149023</v>
      </c>
      <c r="J2096" t="s">
        <v>86</v>
      </c>
      <c r="K2096" t="s">
        <v>22</v>
      </c>
      <c r="L2096" t="s">
        <v>23</v>
      </c>
      <c r="M2096" t="s">
        <v>24</v>
      </c>
      <c r="N2096">
        <v>1498</v>
      </c>
      <c r="O2096" t="s">
        <v>116</v>
      </c>
      <c r="P2096">
        <v>5</v>
      </c>
      <c r="Q2096">
        <f t="shared" si="64"/>
        <v>16</v>
      </c>
      <c r="R2096" t="str">
        <f t="shared" si="65"/>
        <v>Mid-range</v>
      </c>
    </row>
    <row r="2097" spans="1:18" x14ac:dyDescent="0.35">
      <c r="A2097">
        <v>12724836</v>
      </c>
      <c r="B2097" t="s">
        <v>1479</v>
      </c>
      <c r="C2097">
        <v>14995</v>
      </c>
      <c r="D2097" t="s">
        <v>127</v>
      </c>
      <c r="E2097">
        <v>3</v>
      </c>
      <c r="F2097" t="s">
        <v>128</v>
      </c>
      <c r="G2097" t="s">
        <v>1480</v>
      </c>
      <c r="H2097">
        <v>2013</v>
      </c>
      <c r="I2097">
        <v>169727</v>
      </c>
      <c r="J2097" t="s">
        <v>86</v>
      </c>
      <c r="K2097" t="s">
        <v>22</v>
      </c>
      <c r="L2097" t="s">
        <v>23</v>
      </c>
      <c r="M2097" t="s">
        <v>24</v>
      </c>
      <c r="N2097">
        <v>1999</v>
      </c>
      <c r="O2097" t="s">
        <v>69</v>
      </c>
      <c r="P2097">
        <v>5</v>
      </c>
      <c r="Q2097">
        <f t="shared" si="64"/>
        <v>11</v>
      </c>
      <c r="R2097" t="str">
        <f t="shared" si="65"/>
        <v>Mid-range</v>
      </c>
    </row>
    <row r="2098" spans="1:18" x14ac:dyDescent="0.35">
      <c r="A2098">
        <v>12724837</v>
      </c>
      <c r="B2098" t="s">
        <v>4146</v>
      </c>
      <c r="C2098">
        <v>8990</v>
      </c>
      <c r="D2098" t="s">
        <v>88</v>
      </c>
      <c r="E2098" t="s">
        <v>98</v>
      </c>
      <c r="F2098" t="s">
        <v>4147</v>
      </c>
      <c r="G2098" t="s">
        <v>4148</v>
      </c>
      <c r="H2098">
        <v>2009</v>
      </c>
      <c r="I2098">
        <v>208750</v>
      </c>
      <c r="J2098" t="s">
        <v>21</v>
      </c>
      <c r="K2098" t="s">
        <v>22</v>
      </c>
      <c r="L2098" t="s">
        <v>23</v>
      </c>
      <c r="M2098" t="s">
        <v>24</v>
      </c>
      <c r="N2098">
        <v>1975</v>
      </c>
      <c r="O2098" t="s">
        <v>69</v>
      </c>
      <c r="P2098">
        <v>5</v>
      </c>
      <c r="Q2098">
        <f t="shared" si="64"/>
        <v>15</v>
      </c>
      <c r="R2098" t="str">
        <f t="shared" si="65"/>
        <v>Budget</v>
      </c>
    </row>
    <row r="2099" spans="1:18" x14ac:dyDescent="0.35">
      <c r="A2099">
        <v>12724840</v>
      </c>
      <c r="B2099" t="s">
        <v>4149</v>
      </c>
      <c r="C2099">
        <v>17800</v>
      </c>
      <c r="D2099" t="s">
        <v>533</v>
      </c>
      <c r="E2099" t="s">
        <v>4136</v>
      </c>
      <c r="F2099" t="s">
        <v>639</v>
      </c>
      <c r="G2099" t="s">
        <v>4150</v>
      </c>
      <c r="H2099">
        <v>2018</v>
      </c>
      <c r="I2099">
        <v>50000</v>
      </c>
      <c r="J2099" t="s">
        <v>21</v>
      </c>
      <c r="K2099" t="s">
        <v>22</v>
      </c>
      <c r="L2099" t="s">
        <v>64</v>
      </c>
      <c r="M2099" t="s">
        <v>24</v>
      </c>
      <c r="N2099">
        <v>1242</v>
      </c>
      <c r="O2099" t="s">
        <v>25</v>
      </c>
      <c r="P2099">
        <v>5</v>
      </c>
      <c r="Q2099">
        <f t="shared" si="64"/>
        <v>6</v>
      </c>
      <c r="R2099" t="str">
        <f t="shared" si="65"/>
        <v>Mid-range</v>
      </c>
    </row>
    <row r="2100" spans="1:18" x14ac:dyDescent="0.35">
      <c r="A2100">
        <v>12724844</v>
      </c>
      <c r="B2100" t="s">
        <v>4151</v>
      </c>
      <c r="C2100">
        <v>15500</v>
      </c>
      <c r="D2100" t="s">
        <v>449</v>
      </c>
      <c r="E2100" t="s">
        <v>2604</v>
      </c>
      <c r="F2100" t="s">
        <v>4152</v>
      </c>
      <c r="G2100" t="s">
        <v>4153</v>
      </c>
      <c r="H2100">
        <v>2009</v>
      </c>
      <c r="I2100">
        <v>154500</v>
      </c>
      <c r="J2100" t="s">
        <v>21</v>
      </c>
      <c r="K2100" t="s">
        <v>22</v>
      </c>
      <c r="L2100" t="s">
        <v>31</v>
      </c>
      <c r="M2100" t="s">
        <v>24</v>
      </c>
      <c r="N2100">
        <v>2179</v>
      </c>
      <c r="O2100" t="s">
        <v>4154</v>
      </c>
      <c r="P2100">
        <v>5</v>
      </c>
      <c r="Q2100">
        <f t="shared" si="64"/>
        <v>15</v>
      </c>
      <c r="R2100" t="str">
        <f t="shared" si="65"/>
        <v>Mid-range</v>
      </c>
    </row>
    <row r="2101" spans="1:18" x14ac:dyDescent="0.35">
      <c r="A2101">
        <v>12724854</v>
      </c>
      <c r="B2101" t="s">
        <v>4155</v>
      </c>
      <c r="C2101">
        <v>28700</v>
      </c>
      <c r="D2101" t="s">
        <v>88</v>
      </c>
      <c r="E2101" t="s">
        <v>94</v>
      </c>
      <c r="F2101" t="s">
        <v>4156</v>
      </c>
      <c r="G2101" t="s">
        <v>4157</v>
      </c>
      <c r="H2101">
        <v>2015</v>
      </c>
      <c r="I2101">
        <v>50000</v>
      </c>
      <c r="J2101" t="s">
        <v>21</v>
      </c>
      <c r="K2101" t="s">
        <v>22</v>
      </c>
      <c r="L2101" t="s">
        <v>23</v>
      </c>
      <c r="M2101" t="s">
        <v>24</v>
      </c>
      <c r="N2101">
        <v>2389</v>
      </c>
      <c r="O2101" t="s">
        <v>135</v>
      </c>
      <c r="P2101">
        <v>7</v>
      </c>
      <c r="Q2101">
        <f t="shared" si="64"/>
        <v>9</v>
      </c>
      <c r="R2101" t="str">
        <f t="shared" si="65"/>
        <v>Mid-range</v>
      </c>
    </row>
    <row r="2102" spans="1:18" x14ac:dyDescent="0.35">
      <c r="A2102">
        <v>12724855</v>
      </c>
      <c r="B2102" t="s">
        <v>3709</v>
      </c>
      <c r="C2102">
        <v>30000</v>
      </c>
      <c r="D2102" t="s">
        <v>76</v>
      </c>
      <c r="E2102" t="s">
        <v>373</v>
      </c>
      <c r="F2102" t="s">
        <v>3500</v>
      </c>
      <c r="G2102" t="s">
        <v>3409</v>
      </c>
      <c r="H2102">
        <v>2018</v>
      </c>
      <c r="I2102">
        <v>263586</v>
      </c>
      <c r="J2102" t="s">
        <v>21</v>
      </c>
      <c r="K2102" t="s">
        <v>22</v>
      </c>
      <c r="L2102" t="s">
        <v>31</v>
      </c>
      <c r="M2102" t="s">
        <v>24</v>
      </c>
      <c r="N2102">
        <v>2999</v>
      </c>
      <c r="O2102" t="s">
        <v>135</v>
      </c>
      <c r="P2102">
        <v>7</v>
      </c>
      <c r="Q2102">
        <f t="shared" si="64"/>
        <v>6</v>
      </c>
      <c r="R2102" t="str">
        <f t="shared" si="65"/>
        <v>Mid-range</v>
      </c>
    </row>
    <row r="2103" spans="1:18" x14ac:dyDescent="0.35">
      <c r="A2103">
        <v>12724857</v>
      </c>
      <c r="B2103" t="s">
        <v>4158</v>
      </c>
      <c r="C2103">
        <v>14000</v>
      </c>
      <c r="D2103" t="s">
        <v>188</v>
      </c>
      <c r="E2103" t="s">
        <v>2171</v>
      </c>
      <c r="F2103" t="s">
        <v>251</v>
      </c>
      <c r="G2103" t="s">
        <v>4159</v>
      </c>
      <c r="H2103">
        <v>2017</v>
      </c>
      <c r="I2103">
        <v>99000</v>
      </c>
      <c r="J2103" t="s">
        <v>86</v>
      </c>
      <c r="K2103" t="s">
        <v>81</v>
      </c>
      <c r="L2103" t="s">
        <v>23</v>
      </c>
      <c r="M2103" t="s">
        <v>24</v>
      </c>
      <c r="N2103">
        <v>1368</v>
      </c>
      <c r="O2103" t="s">
        <v>47</v>
      </c>
      <c r="P2103">
        <v>5</v>
      </c>
      <c r="Q2103">
        <f t="shared" si="64"/>
        <v>7</v>
      </c>
      <c r="R2103" t="str">
        <f t="shared" si="65"/>
        <v>Mid-range</v>
      </c>
    </row>
    <row r="2104" spans="1:18" x14ac:dyDescent="0.35">
      <c r="A2104">
        <v>12724862</v>
      </c>
      <c r="B2104" t="s">
        <v>4160</v>
      </c>
      <c r="C2104">
        <v>7800</v>
      </c>
      <c r="D2104" t="s">
        <v>328</v>
      </c>
      <c r="E2104" t="s">
        <v>2306</v>
      </c>
      <c r="F2104" t="s">
        <v>543</v>
      </c>
      <c r="G2104" t="s">
        <v>4161</v>
      </c>
      <c r="H2104">
        <v>2007</v>
      </c>
      <c r="I2104">
        <v>207000</v>
      </c>
      <c r="J2104" t="s">
        <v>63</v>
      </c>
      <c r="K2104" t="s">
        <v>22</v>
      </c>
      <c r="L2104" t="s">
        <v>23</v>
      </c>
      <c r="M2104" t="s">
        <v>24</v>
      </c>
      <c r="N2104">
        <v>2354</v>
      </c>
      <c r="O2104" t="s">
        <v>116</v>
      </c>
      <c r="P2104">
        <v>5</v>
      </c>
      <c r="Q2104">
        <f t="shared" si="64"/>
        <v>17</v>
      </c>
      <c r="R2104" t="str">
        <f t="shared" si="65"/>
        <v>Budget</v>
      </c>
    </row>
    <row r="2105" spans="1:18" x14ac:dyDescent="0.35">
      <c r="A2105">
        <v>12724864</v>
      </c>
      <c r="B2105" t="s">
        <v>4162</v>
      </c>
      <c r="C2105">
        <v>10888</v>
      </c>
      <c r="D2105" t="s">
        <v>328</v>
      </c>
      <c r="E2105" t="s">
        <v>1366</v>
      </c>
      <c r="F2105" t="s">
        <v>114</v>
      </c>
      <c r="G2105" t="s">
        <v>4163</v>
      </c>
      <c r="H2105">
        <v>2012</v>
      </c>
      <c r="I2105">
        <v>231525</v>
      </c>
      <c r="J2105" t="s">
        <v>63</v>
      </c>
      <c r="K2105" t="s">
        <v>22</v>
      </c>
      <c r="L2105" t="s">
        <v>64</v>
      </c>
      <c r="M2105" t="s">
        <v>24</v>
      </c>
      <c r="N2105">
        <v>2354</v>
      </c>
      <c r="O2105" t="s">
        <v>33</v>
      </c>
      <c r="P2105">
        <v>5</v>
      </c>
      <c r="Q2105">
        <f t="shared" si="64"/>
        <v>12</v>
      </c>
      <c r="R2105" t="str">
        <f t="shared" si="65"/>
        <v>Mid-range</v>
      </c>
    </row>
    <row r="2106" spans="1:18" x14ac:dyDescent="0.35">
      <c r="A2106">
        <v>12724894</v>
      </c>
      <c r="B2106" t="s">
        <v>4164</v>
      </c>
      <c r="C2106">
        <v>9990</v>
      </c>
      <c r="D2106" t="s">
        <v>54</v>
      </c>
      <c r="E2106" t="s">
        <v>55</v>
      </c>
      <c r="F2106" t="s">
        <v>2228</v>
      </c>
      <c r="G2106" t="s">
        <v>99</v>
      </c>
      <c r="H2106">
        <v>2005</v>
      </c>
      <c r="I2106">
        <v>187250</v>
      </c>
      <c r="J2106" t="s">
        <v>21</v>
      </c>
      <c r="K2106" t="s">
        <v>22</v>
      </c>
      <c r="L2106" t="s">
        <v>23</v>
      </c>
      <c r="M2106" t="s">
        <v>24</v>
      </c>
      <c r="N2106">
        <v>3984</v>
      </c>
      <c r="O2106" t="s">
        <v>116</v>
      </c>
      <c r="P2106">
        <v>5</v>
      </c>
      <c r="Q2106">
        <f t="shared" si="64"/>
        <v>19</v>
      </c>
      <c r="R2106" t="str">
        <f t="shared" si="65"/>
        <v>Budget</v>
      </c>
    </row>
    <row r="2107" spans="1:18" x14ac:dyDescent="0.35">
      <c r="A2107">
        <v>12724936</v>
      </c>
      <c r="B2107" t="s">
        <v>2443</v>
      </c>
      <c r="C2107">
        <v>32390</v>
      </c>
      <c r="D2107" t="s">
        <v>17</v>
      </c>
      <c r="E2107" t="s">
        <v>262</v>
      </c>
      <c r="F2107" t="s">
        <v>924</v>
      </c>
      <c r="G2107" t="s">
        <v>1911</v>
      </c>
      <c r="H2107">
        <v>2018</v>
      </c>
      <c r="I2107">
        <v>18209</v>
      </c>
      <c r="J2107" t="s">
        <v>86</v>
      </c>
      <c r="K2107" t="s">
        <v>22</v>
      </c>
      <c r="L2107" t="s">
        <v>540</v>
      </c>
      <c r="M2107" t="s">
        <v>24</v>
      </c>
      <c r="N2107">
        <v>1798</v>
      </c>
      <c r="O2107" t="s">
        <v>135</v>
      </c>
      <c r="P2107">
        <v>5</v>
      </c>
      <c r="Q2107">
        <f t="shared" si="64"/>
        <v>6</v>
      </c>
      <c r="R2107" t="str">
        <f t="shared" si="65"/>
        <v>Mid-range</v>
      </c>
    </row>
    <row r="2108" spans="1:18" x14ac:dyDescent="0.35">
      <c r="A2108">
        <v>12724938</v>
      </c>
      <c r="B2108" t="s">
        <v>4165</v>
      </c>
      <c r="C2108">
        <v>31490</v>
      </c>
      <c r="D2108" t="s">
        <v>102</v>
      </c>
      <c r="E2108" t="s">
        <v>222</v>
      </c>
      <c r="F2108" t="s">
        <v>1246</v>
      </c>
      <c r="G2108" t="s">
        <v>3070</v>
      </c>
      <c r="H2108">
        <v>2018</v>
      </c>
      <c r="I2108">
        <v>55798</v>
      </c>
      <c r="J2108" t="s">
        <v>21</v>
      </c>
      <c r="K2108" t="s">
        <v>22</v>
      </c>
      <c r="L2108" t="s">
        <v>64</v>
      </c>
      <c r="M2108" t="s">
        <v>24</v>
      </c>
      <c r="N2108">
        <v>1395</v>
      </c>
      <c r="O2108" t="s">
        <v>25</v>
      </c>
      <c r="P2108">
        <v>5</v>
      </c>
      <c r="Q2108">
        <f t="shared" si="64"/>
        <v>6</v>
      </c>
      <c r="R2108" t="str">
        <f t="shared" si="65"/>
        <v>Mid-range</v>
      </c>
    </row>
    <row r="2109" spans="1:18" x14ac:dyDescent="0.35">
      <c r="A2109">
        <v>12724952</v>
      </c>
      <c r="B2109" t="s">
        <v>4166</v>
      </c>
      <c r="C2109">
        <v>35990</v>
      </c>
      <c r="D2109" t="s">
        <v>143</v>
      </c>
      <c r="E2109" t="s">
        <v>144</v>
      </c>
      <c r="F2109" t="s">
        <v>1582</v>
      </c>
      <c r="G2109" t="s">
        <v>943</v>
      </c>
      <c r="H2109">
        <v>2019</v>
      </c>
      <c r="I2109">
        <v>61866</v>
      </c>
      <c r="J2109" t="s">
        <v>21</v>
      </c>
      <c r="K2109" t="s">
        <v>22</v>
      </c>
      <c r="L2109" t="s">
        <v>23</v>
      </c>
      <c r="M2109" t="s">
        <v>24</v>
      </c>
      <c r="N2109">
        <v>2498</v>
      </c>
      <c r="O2109" t="s">
        <v>69</v>
      </c>
      <c r="P2109">
        <v>5</v>
      </c>
      <c r="Q2109">
        <f t="shared" si="64"/>
        <v>5</v>
      </c>
      <c r="R2109" t="str">
        <f t="shared" si="65"/>
        <v>Mid-range</v>
      </c>
    </row>
    <row r="2110" spans="1:18" x14ac:dyDescent="0.35">
      <c r="A2110">
        <v>12724953</v>
      </c>
      <c r="B2110" t="s">
        <v>3047</v>
      </c>
      <c r="C2110">
        <v>34590</v>
      </c>
      <c r="D2110" t="s">
        <v>143</v>
      </c>
      <c r="E2110" t="s">
        <v>144</v>
      </c>
      <c r="F2110" t="s">
        <v>354</v>
      </c>
      <c r="G2110" t="s">
        <v>531</v>
      </c>
      <c r="H2110">
        <v>2018</v>
      </c>
      <c r="I2110">
        <v>74537</v>
      </c>
      <c r="J2110" t="s">
        <v>21</v>
      </c>
      <c r="K2110" t="s">
        <v>22</v>
      </c>
      <c r="L2110" t="s">
        <v>23</v>
      </c>
      <c r="M2110" t="s">
        <v>24</v>
      </c>
      <c r="N2110">
        <v>2498</v>
      </c>
      <c r="O2110" t="s">
        <v>116</v>
      </c>
      <c r="P2110">
        <v>5</v>
      </c>
      <c r="Q2110">
        <f t="shared" si="64"/>
        <v>6</v>
      </c>
      <c r="R2110" t="str">
        <f t="shared" si="65"/>
        <v>Mid-range</v>
      </c>
    </row>
    <row r="2111" spans="1:18" x14ac:dyDescent="0.35">
      <c r="A2111">
        <v>12724957</v>
      </c>
      <c r="B2111" t="s">
        <v>1180</v>
      </c>
      <c r="C2111">
        <v>35890</v>
      </c>
      <c r="D2111" t="s">
        <v>54</v>
      </c>
      <c r="E2111" t="s">
        <v>175</v>
      </c>
      <c r="F2111" t="s">
        <v>176</v>
      </c>
      <c r="G2111" t="s">
        <v>659</v>
      </c>
      <c r="H2111">
        <v>2016</v>
      </c>
      <c r="I2111">
        <v>110944</v>
      </c>
      <c r="J2111" t="s">
        <v>182</v>
      </c>
      <c r="K2111" t="s">
        <v>81</v>
      </c>
      <c r="L2111" t="s">
        <v>31</v>
      </c>
      <c r="M2111" t="s">
        <v>24</v>
      </c>
      <c r="N2111">
        <v>3198</v>
      </c>
      <c r="O2111" t="s">
        <v>47</v>
      </c>
      <c r="P2111">
        <v>5</v>
      </c>
      <c r="Q2111">
        <f t="shared" si="64"/>
        <v>8</v>
      </c>
      <c r="R2111" t="str">
        <f t="shared" si="65"/>
        <v>Mid-range</v>
      </c>
    </row>
    <row r="2112" spans="1:18" x14ac:dyDescent="0.35">
      <c r="A2112">
        <v>12724958</v>
      </c>
      <c r="B2112" t="s">
        <v>517</v>
      </c>
      <c r="C2112">
        <v>43390</v>
      </c>
      <c r="D2112" t="s">
        <v>449</v>
      </c>
      <c r="E2112" t="s">
        <v>518</v>
      </c>
      <c r="F2112" t="s">
        <v>519</v>
      </c>
      <c r="G2112" t="s">
        <v>520</v>
      </c>
      <c r="H2112">
        <v>2017</v>
      </c>
      <c r="I2112">
        <v>53836</v>
      </c>
      <c r="J2112" t="s">
        <v>21</v>
      </c>
      <c r="K2112" t="s">
        <v>22</v>
      </c>
      <c r="L2112" t="s">
        <v>31</v>
      </c>
      <c r="M2112" t="s">
        <v>24</v>
      </c>
      <c r="N2112">
        <v>1999</v>
      </c>
      <c r="O2112" t="s">
        <v>47</v>
      </c>
      <c r="P2112">
        <v>5</v>
      </c>
      <c r="Q2112">
        <f t="shared" si="64"/>
        <v>7</v>
      </c>
      <c r="R2112" t="str">
        <f t="shared" si="65"/>
        <v>Luxury</v>
      </c>
    </row>
    <row r="2113" spans="1:18" x14ac:dyDescent="0.35">
      <c r="A2113">
        <v>12724959</v>
      </c>
      <c r="B2113" t="s">
        <v>4167</v>
      </c>
      <c r="C2113">
        <v>52990</v>
      </c>
      <c r="D2113" t="s">
        <v>54</v>
      </c>
      <c r="E2113" t="s">
        <v>175</v>
      </c>
      <c r="F2113" t="s">
        <v>900</v>
      </c>
      <c r="G2113" t="s">
        <v>511</v>
      </c>
      <c r="H2113">
        <v>2018</v>
      </c>
      <c r="I2113">
        <v>39149</v>
      </c>
      <c r="J2113" t="s">
        <v>2060</v>
      </c>
      <c r="K2113" t="s">
        <v>22</v>
      </c>
      <c r="L2113" t="s">
        <v>31</v>
      </c>
      <c r="M2113" t="s">
        <v>24</v>
      </c>
      <c r="N2113">
        <v>3198</v>
      </c>
      <c r="O2113" t="s">
        <v>47</v>
      </c>
      <c r="P2113">
        <v>4</v>
      </c>
      <c r="Q2113">
        <f t="shared" si="64"/>
        <v>6</v>
      </c>
      <c r="R2113" t="str">
        <f t="shared" si="65"/>
        <v>Luxury</v>
      </c>
    </row>
    <row r="2114" spans="1:18" x14ac:dyDescent="0.35">
      <c r="A2114">
        <v>12724961</v>
      </c>
      <c r="B2114" t="s">
        <v>214</v>
      </c>
      <c r="C2114">
        <v>31590</v>
      </c>
      <c r="D2114" t="s">
        <v>49</v>
      </c>
      <c r="E2114" t="s">
        <v>50</v>
      </c>
      <c r="F2114" t="s">
        <v>215</v>
      </c>
      <c r="G2114" t="s">
        <v>52</v>
      </c>
      <c r="H2114">
        <v>2018</v>
      </c>
      <c r="I2114">
        <v>104036</v>
      </c>
      <c r="J2114" t="s">
        <v>21</v>
      </c>
      <c r="K2114" t="s">
        <v>22</v>
      </c>
      <c r="L2114" t="s">
        <v>23</v>
      </c>
      <c r="M2114" t="s">
        <v>24</v>
      </c>
      <c r="N2114">
        <v>2488</v>
      </c>
      <c r="O2114" t="s">
        <v>116</v>
      </c>
      <c r="P2114">
        <v>5</v>
      </c>
      <c r="Q2114">
        <f t="shared" si="64"/>
        <v>6</v>
      </c>
      <c r="R2114" t="str">
        <f t="shared" si="65"/>
        <v>Mid-range</v>
      </c>
    </row>
    <row r="2115" spans="1:18" x14ac:dyDescent="0.35">
      <c r="A2115">
        <v>12724978</v>
      </c>
      <c r="B2115" t="s">
        <v>963</v>
      </c>
      <c r="C2115">
        <v>52990</v>
      </c>
      <c r="D2115" t="s">
        <v>54</v>
      </c>
      <c r="E2115" t="s">
        <v>175</v>
      </c>
      <c r="F2115" t="s">
        <v>964</v>
      </c>
      <c r="G2115" t="s">
        <v>177</v>
      </c>
      <c r="H2115">
        <v>2017</v>
      </c>
      <c r="I2115">
        <v>125129</v>
      </c>
      <c r="J2115" t="s">
        <v>236</v>
      </c>
      <c r="K2115" t="s">
        <v>22</v>
      </c>
      <c r="L2115" t="s">
        <v>31</v>
      </c>
      <c r="M2115" t="s">
        <v>24</v>
      </c>
      <c r="N2115">
        <v>3198</v>
      </c>
      <c r="O2115" t="s">
        <v>47</v>
      </c>
      <c r="P2115">
        <v>5</v>
      </c>
      <c r="Q2115">
        <f t="shared" ref="Q2115:Q2178" si="66">2024-H2115</f>
        <v>7</v>
      </c>
      <c r="R2115" t="str">
        <f t="shared" ref="R2115:R2178" si="67">IF(C2115&lt;=10000,"Budget",IF(C2115&lt;=40000,"Mid-range","Luxury"))</f>
        <v>Luxury</v>
      </c>
    </row>
    <row r="2116" spans="1:18" x14ac:dyDescent="0.35">
      <c r="A2116">
        <v>12724992</v>
      </c>
      <c r="B2116" t="s">
        <v>4168</v>
      </c>
      <c r="C2116">
        <v>2000</v>
      </c>
      <c r="D2116" t="s">
        <v>17</v>
      </c>
      <c r="E2116" t="s">
        <v>157</v>
      </c>
      <c r="F2116" t="s">
        <v>158</v>
      </c>
      <c r="G2116" t="s">
        <v>4169</v>
      </c>
      <c r="H2116">
        <v>1999</v>
      </c>
      <c r="I2116">
        <v>35000</v>
      </c>
      <c r="J2116" t="s">
        <v>21</v>
      </c>
      <c r="K2116" t="s">
        <v>22</v>
      </c>
      <c r="L2116" t="s">
        <v>23</v>
      </c>
      <c r="M2116" t="s">
        <v>24</v>
      </c>
      <c r="N2116">
        <v>3378</v>
      </c>
      <c r="O2116" t="s">
        <v>74</v>
      </c>
      <c r="P2116">
        <v>8</v>
      </c>
      <c r="Q2116">
        <f t="shared" si="66"/>
        <v>25</v>
      </c>
      <c r="R2116" t="str">
        <f t="shared" si="67"/>
        <v>Budget</v>
      </c>
    </row>
    <row r="2117" spans="1:18" x14ac:dyDescent="0.35">
      <c r="A2117">
        <v>12724994</v>
      </c>
      <c r="B2117" t="s">
        <v>4170</v>
      </c>
      <c r="C2117">
        <v>8990</v>
      </c>
      <c r="D2117" t="s">
        <v>42</v>
      </c>
      <c r="E2117" t="s">
        <v>43</v>
      </c>
      <c r="F2117" t="s">
        <v>4171</v>
      </c>
      <c r="G2117" t="s">
        <v>4172</v>
      </c>
      <c r="H2117">
        <v>2012</v>
      </c>
      <c r="I2117">
        <v>179703</v>
      </c>
      <c r="J2117" t="s">
        <v>86</v>
      </c>
      <c r="K2117" t="s">
        <v>22</v>
      </c>
      <c r="L2117" t="s">
        <v>23</v>
      </c>
      <c r="M2117" t="s">
        <v>24</v>
      </c>
      <c r="N2117">
        <v>1364</v>
      </c>
      <c r="O2117" t="s">
        <v>25</v>
      </c>
      <c r="P2117">
        <v>5</v>
      </c>
      <c r="Q2117">
        <f t="shared" si="66"/>
        <v>12</v>
      </c>
      <c r="R2117" t="str">
        <f t="shared" si="67"/>
        <v>Budget</v>
      </c>
    </row>
    <row r="2118" spans="1:18" x14ac:dyDescent="0.35">
      <c r="A2118">
        <v>12725018</v>
      </c>
      <c r="B2118" t="s">
        <v>4173</v>
      </c>
      <c r="C2118">
        <v>45000</v>
      </c>
      <c r="D2118" t="s">
        <v>54</v>
      </c>
      <c r="E2118" t="s">
        <v>118</v>
      </c>
      <c r="F2118" t="s">
        <v>1442</v>
      </c>
      <c r="G2118" t="s">
        <v>3030</v>
      </c>
      <c r="H2118">
        <v>2007</v>
      </c>
      <c r="I2118">
        <v>120045</v>
      </c>
      <c r="J2118" t="s">
        <v>427</v>
      </c>
      <c r="K2118" t="s">
        <v>81</v>
      </c>
      <c r="L2118" t="s">
        <v>23</v>
      </c>
      <c r="M2118" t="s">
        <v>24</v>
      </c>
      <c r="N2118">
        <v>5408</v>
      </c>
      <c r="O2118" t="s">
        <v>4174</v>
      </c>
      <c r="P2118">
        <v>2</v>
      </c>
      <c r="Q2118">
        <f t="shared" si="66"/>
        <v>17</v>
      </c>
      <c r="R2118" t="str">
        <f t="shared" si="67"/>
        <v>Luxury</v>
      </c>
    </row>
    <row r="2119" spans="1:18" x14ac:dyDescent="0.35">
      <c r="A2119">
        <v>12725029</v>
      </c>
      <c r="B2119" t="s">
        <v>4175</v>
      </c>
      <c r="C2119">
        <v>13000</v>
      </c>
      <c r="D2119" t="s">
        <v>143</v>
      </c>
      <c r="E2119" t="s">
        <v>879</v>
      </c>
      <c r="F2119" t="s">
        <v>2552</v>
      </c>
      <c r="G2119" t="s">
        <v>4176</v>
      </c>
      <c r="H2119">
        <v>2000</v>
      </c>
      <c r="I2119">
        <v>2000</v>
      </c>
      <c r="J2119" t="s">
        <v>63</v>
      </c>
      <c r="K2119" t="s">
        <v>81</v>
      </c>
      <c r="L2119" t="s">
        <v>64</v>
      </c>
      <c r="M2119" t="s">
        <v>24</v>
      </c>
      <c r="N2119">
        <v>1994</v>
      </c>
      <c r="O2119" t="s">
        <v>74</v>
      </c>
      <c r="P2119">
        <v>5</v>
      </c>
      <c r="Q2119">
        <f t="shared" si="66"/>
        <v>24</v>
      </c>
      <c r="R2119" t="str">
        <f t="shared" si="67"/>
        <v>Mid-range</v>
      </c>
    </row>
    <row r="2120" spans="1:18" x14ac:dyDescent="0.35">
      <c r="A2120">
        <v>12725060</v>
      </c>
      <c r="B2120" t="s">
        <v>4177</v>
      </c>
      <c r="C2120">
        <v>46990</v>
      </c>
      <c r="D2120" t="s">
        <v>17</v>
      </c>
      <c r="E2120" t="s">
        <v>1070</v>
      </c>
      <c r="F2120" t="s">
        <v>4178</v>
      </c>
      <c r="G2120" t="s">
        <v>2442</v>
      </c>
      <c r="H2120">
        <v>2020</v>
      </c>
      <c r="I2120">
        <v>30489</v>
      </c>
      <c r="J2120" t="s">
        <v>86</v>
      </c>
      <c r="K2120" t="s">
        <v>22</v>
      </c>
      <c r="L2120" t="s">
        <v>381</v>
      </c>
      <c r="M2120" t="s">
        <v>24</v>
      </c>
      <c r="N2120">
        <v>1798</v>
      </c>
      <c r="O2120" t="s">
        <v>47</v>
      </c>
      <c r="P2120">
        <v>5</v>
      </c>
      <c r="Q2120">
        <f t="shared" si="66"/>
        <v>4</v>
      </c>
      <c r="R2120" t="str">
        <f t="shared" si="67"/>
        <v>Luxury</v>
      </c>
    </row>
    <row r="2121" spans="1:18" x14ac:dyDescent="0.35">
      <c r="A2121">
        <v>12725094</v>
      </c>
      <c r="B2121" t="s">
        <v>4179</v>
      </c>
      <c r="C2121">
        <v>31990</v>
      </c>
      <c r="D2121" t="s">
        <v>49</v>
      </c>
      <c r="E2121" t="s">
        <v>50</v>
      </c>
      <c r="F2121" t="s">
        <v>4180</v>
      </c>
      <c r="G2121" t="s">
        <v>52</v>
      </c>
      <c r="H2121">
        <v>2019</v>
      </c>
      <c r="I2121">
        <v>53974</v>
      </c>
      <c r="J2121" t="s">
        <v>21</v>
      </c>
      <c r="K2121" t="s">
        <v>22</v>
      </c>
      <c r="L2121" t="s">
        <v>23</v>
      </c>
      <c r="M2121" t="s">
        <v>24</v>
      </c>
      <c r="N2121">
        <v>2488</v>
      </c>
      <c r="O2121" t="s">
        <v>25</v>
      </c>
      <c r="P2121">
        <v>5</v>
      </c>
      <c r="Q2121">
        <f t="shared" si="66"/>
        <v>5</v>
      </c>
      <c r="R2121" t="str">
        <f t="shared" si="67"/>
        <v>Mid-range</v>
      </c>
    </row>
    <row r="2122" spans="1:18" x14ac:dyDescent="0.35">
      <c r="A2122">
        <v>12725099</v>
      </c>
      <c r="B2122" t="s">
        <v>4181</v>
      </c>
      <c r="C2122">
        <v>54990</v>
      </c>
      <c r="D2122" t="s">
        <v>17</v>
      </c>
      <c r="E2122" t="s">
        <v>171</v>
      </c>
      <c r="F2122" t="s">
        <v>629</v>
      </c>
      <c r="G2122" t="s">
        <v>4182</v>
      </c>
      <c r="H2122">
        <v>2009</v>
      </c>
      <c r="I2122">
        <v>235793</v>
      </c>
      <c r="J2122" t="s">
        <v>21</v>
      </c>
      <c r="K2122" t="s">
        <v>22</v>
      </c>
      <c r="L2122" t="s">
        <v>23</v>
      </c>
      <c r="M2122" t="s">
        <v>24</v>
      </c>
      <c r="N2122">
        <v>4664</v>
      </c>
      <c r="O2122" t="s">
        <v>47</v>
      </c>
      <c r="P2122">
        <v>8</v>
      </c>
      <c r="Q2122">
        <f t="shared" si="66"/>
        <v>15</v>
      </c>
      <c r="R2122" t="str">
        <f t="shared" si="67"/>
        <v>Luxury</v>
      </c>
    </row>
    <row r="2123" spans="1:18" x14ac:dyDescent="0.35">
      <c r="A2123">
        <v>12725102</v>
      </c>
      <c r="B2123" t="s">
        <v>4183</v>
      </c>
      <c r="C2123">
        <v>25440</v>
      </c>
      <c r="D2123" t="s">
        <v>131</v>
      </c>
      <c r="E2123" t="s">
        <v>745</v>
      </c>
      <c r="F2123" t="s">
        <v>4184</v>
      </c>
      <c r="G2123" t="s">
        <v>2749</v>
      </c>
      <c r="H2123">
        <v>2016</v>
      </c>
      <c r="I2123">
        <v>100635</v>
      </c>
      <c r="J2123" t="s">
        <v>63</v>
      </c>
      <c r="K2123" t="s">
        <v>22</v>
      </c>
      <c r="L2123" t="s">
        <v>64</v>
      </c>
      <c r="M2123" t="s">
        <v>24</v>
      </c>
      <c r="N2123">
        <v>1798</v>
      </c>
      <c r="O2123" t="s">
        <v>69</v>
      </c>
      <c r="P2123">
        <v>5</v>
      </c>
      <c r="Q2123">
        <f t="shared" si="66"/>
        <v>8</v>
      </c>
      <c r="R2123" t="str">
        <f t="shared" si="67"/>
        <v>Mid-range</v>
      </c>
    </row>
    <row r="2124" spans="1:18" x14ac:dyDescent="0.35">
      <c r="A2124">
        <v>12725180</v>
      </c>
      <c r="B2124" t="s">
        <v>4185</v>
      </c>
      <c r="C2124">
        <v>13450</v>
      </c>
      <c r="D2124" t="s">
        <v>17</v>
      </c>
      <c r="E2124" t="s">
        <v>157</v>
      </c>
      <c r="F2124" t="s">
        <v>1508</v>
      </c>
      <c r="G2124" t="s">
        <v>782</v>
      </c>
      <c r="H2124">
        <v>2005</v>
      </c>
      <c r="I2124">
        <v>350000</v>
      </c>
      <c r="J2124" t="s">
        <v>21</v>
      </c>
      <c r="K2124" t="s">
        <v>22</v>
      </c>
      <c r="L2124" t="s">
        <v>23</v>
      </c>
      <c r="M2124" t="s">
        <v>24</v>
      </c>
      <c r="N2124">
        <v>3955</v>
      </c>
      <c r="O2124" t="s">
        <v>2003</v>
      </c>
      <c r="P2124">
        <v>8</v>
      </c>
      <c r="Q2124">
        <f t="shared" si="66"/>
        <v>19</v>
      </c>
      <c r="R2124" t="str">
        <f t="shared" si="67"/>
        <v>Mid-range</v>
      </c>
    </row>
    <row r="2125" spans="1:18" x14ac:dyDescent="0.35">
      <c r="A2125">
        <v>12725207</v>
      </c>
      <c r="B2125" t="s">
        <v>4186</v>
      </c>
      <c r="C2125">
        <v>39990</v>
      </c>
      <c r="D2125" t="s">
        <v>17</v>
      </c>
      <c r="E2125" t="s">
        <v>153</v>
      </c>
      <c r="F2125" t="s">
        <v>1886</v>
      </c>
      <c r="G2125" t="s">
        <v>1163</v>
      </c>
      <c r="H2125">
        <v>2018</v>
      </c>
      <c r="I2125">
        <v>19251</v>
      </c>
      <c r="J2125" t="s">
        <v>21</v>
      </c>
      <c r="K2125" t="s">
        <v>22</v>
      </c>
      <c r="L2125" t="s">
        <v>23</v>
      </c>
      <c r="M2125" t="s">
        <v>24</v>
      </c>
      <c r="N2125">
        <v>1987</v>
      </c>
      <c r="O2125" t="s">
        <v>47</v>
      </c>
      <c r="P2125">
        <v>5</v>
      </c>
      <c r="Q2125">
        <f t="shared" si="66"/>
        <v>6</v>
      </c>
      <c r="R2125" t="str">
        <f t="shared" si="67"/>
        <v>Mid-range</v>
      </c>
    </row>
    <row r="2126" spans="1:18" x14ac:dyDescent="0.35">
      <c r="A2126">
        <v>12725221</v>
      </c>
      <c r="B2126" t="s">
        <v>3890</v>
      </c>
      <c r="C2126">
        <v>33190</v>
      </c>
      <c r="D2126" t="s">
        <v>131</v>
      </c>
      <c r="E2126" t="s">
        <v>132</v>
      </c>
      <c r="F2126" t="s">
        <v>2036</v>
      </c>
      <c r="G2126" t="s">
        <v>2268</v>
      </c>
      <c r="H2126">
        <v>2017</v>
      </c>
      <c r="I2126">
        <v>77824</v>
      </c>
      <c r="J2126" t="s">
        <v>21</v>
      </c>
      <c r="K2126" t="s">
        <v>22</v>
      </c>
      <c r="L2126" t="s">
        <v>64</v>
      </c>
      <c r="M2126" t="s">
        <v>24</v>
      </c>
      <c r="N2126">
        <v>1395</v>
      </c>
      <c r="O2126" t="s">
        <v>47</v>
      </c>
      <c r="P2126">
        <v>5</v>
      </c>
      <c r="Q2126">
        <f t="shared" si="66"/>
        <v>7</v>
      </c>
      <c r="R2126" t="str">
        <f t="shared" si="67"/>
        <v>Mid-range</v>
      </c>
    </row>
    <row r="2127" spans="1:18" x14ac:dyDescent="0.35">
      <c r="A2127">
        <v>12725222</v>
      </c>
      <c r="B2127" t="s">
        <v>1118</v>
      </c>
      <c r="C2127">
        <v>75990</v>
      </c>
      <c r="D2127" t="s">
        <v>54</v>
      </c>
      <c r="E2127" t="s">
        <v>175</v>
      </c>
      <c r="F2127" t="s">
        <v>1119</v>
      </c>
      <c r="G2127" t="s">
        <v>1120</v>
      </c>
      <c r="H2127">
        <v>2022</v>
      </c>
      <c r="I2127">
        <v>100</v>
      </c>
      <c r="J2127" t="s">
        <v>275</v>
      </c>
      <c r="K2127" t="s">
        <v>22</v>
      </c>
      <c r="L2127" t="s">
        <v>31</v>
      </c>
      <c r="M2127" t="s">
        <v>24</v>
      </c>
      <c r="N2127">
        <v>2993</v>
      </c>
      <c r="O2127" t="s">
        <v>47</v>
      </c>
      <c r="P2127">
        <v>5</v>
      </c>
      <c r="Q2127">
        <f t="shared" si="66"/>
        <v>2</v>
      </c>
      <c r="R2127" t="str">
        <f t="shared" si="67"/>
        <v>Luxury</v>
      </c>
    </row>
    <row r="2128" spans="1:18" x14ac:dyDescent="0.35">
      <c r="A2128">
        <v>12725254</v>
      </c>
      <c r="B2128" t="s">
        <v>843</v>
      </c>
      <c r="C2128">
        <v>6475</v>
      </c>
      <c r="D2128" t="s">
        <v>17</v>
      </c>
      <c r="E2128" t="s">
        <v>642</v>
      </c>
      <c r="F2128" t="s">
        <v>844</v>
      </c>
      <c r="G2128" t="s">
        <v>845</v>
      </c>
      <c r="H2128">
        <v>2006</v>
      </c>
      <c r="I2128">
        <v>250022</v>
      </c>
      <c r="J2128" t="s">
        <v>63</v>
      </c>
      <c r="K2128" t="s">
        <v>22</v>
      </c>
      <c r="L2128" t="s">
        <v>23</v>
      </c>
      <c r="M2128" t="s">
        <v>24</v>
      </c>
      <c r="N2128">
        <v>2362</v>
      </c>
      <c r="O2128" t="s">
        <v>151</v>
      </c>
      <c r="P2128">
        <v>5</v>
      </c>
      <c r="Q2128">
        <f t="shared" si="66"/>
        <v>18</v>
      </c>
      <c r="R2128" t="str">
        <f t="shared" si="67"/>
        <v>Budget</v>
      </c>
    </row>
    <row r="2129" spans="1:18" x14ac:dyDescent="0.35">
      <c r="A2129">
        <v>12725269</v>
      </c>
      <c r="B2129" t="s">
        <v>1785</v>
      </c>
      <c r="C2129">
        <v>27900</v>
      </c>
      <c r="D2129" t="s">
        <v>27</v>
      </c>
      <c r="E2129" t="s">
        <v>123</v>
      </c>
      <c r="F2129" t="s">
        <v>1786</v>
      </c>
      <c r="G2129">
        <v>447</v>
      </c>
      <c r="H2129">
        <v>2016</v>
      </c>
      <c r="I2129">
        <v>200576</v>
      </c>
      <c r="J2129" t="s">
        <v>106</v>
      </c>
      <c r="K2129" t="s">
        <v>22</v>
      </c>
      <c r="L2129" t="s">
        <v>31</v>
      </c>
      <c r="M2129" t="s">
        <v>24</v>
      </c>
      <c r="N2129">
        <v>2143</v>
      </c>
      <c r="O2129" t="s">
        <v>47</v>
      </c>
      <c r="P2129">
        <v>2</v>
      </c>
      <c r="Q2129">
        <f t="shared" si="66"/>
        <v>8</v>
      </c>
      <c r="R2129" t="str">
        <f t="shared" si="67"/>
        <v>Mid-range</v>
      </c>
    </row>
    <row r="2130" spans="1:18" x14ac:dyDescent="0.35">
      <c r="A2130">
        <v>12725289</v>
      </c>
      <c r="B2130" t="s">
        <v>4187</v>
      </c>
      <c r="C2130">
        <v>103887</v>
      </c>
      <c r="D2130" t="s">
        <v>17</v>
      </c>
      <c r="E2130" t="s">
        <v>171</v>
      </c>
      <c r="F2130" t="s">
        <v>1508</v>
      </c>
      <c r="G2130" t="s">
        <v>630</v>
      </c>
      <c r="H2130">
        <v>2018</v>
      </c>
      <c r="I2130">
        <v>107489</v>
      </c>
      <c r="J2130" t="s">
        <v>21</v>
      </c>
      <c r="K2130" t="s">
        <v>22</v>
      </c>
      <c r="L2130" t="s">
        <v>31</v>
      </c>
      <c r="M2130" t="s">
        <v>24</v>
      </c>
      <c r="N2130">
        <v>4461</v>
      </c>
      <c r="O2130" t="s">
        <v>47</v>
      </c>
      <c r="P2130">
        <v>7</v>
      </c>
      <c r="Q2130">
        <f t="shared" si="66"/>
        <v>6</v>
      </c>
      <c r="R2130" t="str">
        <f t="shared" si="67"/>
        <v>Luxury</v>
      </c>
    </row>
    <row r="2131" spans="1:18" x14ac:dyDescent="0.35">
      <c r="A2131">
        <v>12725291</v>
      </c>
      <c r="B2131" t="s">
        <v>4188</v>
      </c>
      <c r="C2131">
        <v>54100</v>
      </c>
      <c r="D2131" t="s">
        <v>112</v>
      </c>
      <c r="E2131" t="s">
        <v>1623</v>
      </c>
      <c r="F2131" t="s">
        <v>1847</v>
      </c>
      <c r="G2131" t="s">
        <v>4189</v>
      </c>
      <c r="H2131">
        <v>2018</v>
      </c>
      <c r="I2131">
        <v>44712</v>
      </c>
      <c r="J2131" t="s">
        <v>21</v>
      </c>
      <c r="K2131" t="s">
        <v>22</v>
      </c>
      <c r="L2131" t="s">
        <v>64</v>
      </c>
      <c r="M2131" t="s">
        <v>24</v>
      </c>
      <c r="N2131">
        <v>1998</v>
      </c>
      <c r="O2131" t="s">
        <v>33</v>
      </c>
      <c r="P2131">
        <v>5</v>
      </c>
      <c r="Q2131">
        <f t="shared" si="66"/>
        <v>6</v>
      </c>
      <c r="R2131" t="str">
        <f t="shared" si="67"/>
        <v>Luxury</v>
      </c>
    </row>
    <row r="2132" spans="1:18" x14ac:dyDescent="0.35">
      <c r="A2132">
        <v>12725296</v>
      </c>
      <c r="B2132" t="s">
        <v>4190</v>
      </c>
      <c r="C2132">
        <v>58500</v>
      </c>
      <c r="D2132" t="s">
        <v>59</v>
      </c>
      <c r="E2132" t="s">
        <v>1311</v>
      </c>
      <c r="F2132" t="s">
        <v>1312</v>
      </c>
      <c r="G2132" t="s">
        <v>4191</v>
      </c>
      <c r="H2132">
        <v>2021</v>
      </c>
      <c r="I2132">
        <v>9446</v>
      </c>
      <c r="J2132" t="s">
        <v>21</v>
      </c>
      <c r="K2132" t="s">
        <v>22</v>
      </c>
      <c r="L2132" t="s">
        <v>64</v>
      </c>
      <c r="M2132" t="s">
        <v>24</v>
      </c>
      <c r="N2132">
        <v>1998</v>
      </c>
      <c r="O2132" t="s">
        <v>25</v>
      </c>
      <c r="P2132">
        <v>5</v>
      </c>
      <c r="Q2132">
        <f t="shared" si="66"/>
        <v>3</v>
      </c>
      <c r="R2132" t="str">
        <f t="shared" si="67"/>
        <v>Luxury</v>
      </c>
    </row>
    <row r="2133" spans="1:18" x14ac:dyDescent="0.35">
      <c r="A2133">
        <v>12725336</v>
      </c>
      <c r="B2133" t="s">
        <v>4192</v>
      </c>
      <c r="C2133">
        <v>17887</v>
      </c>
      <c r="D2133" t="s">
        <v>127</v>
      </c>
      <c r="E2133">
        <v>6</v>
      </c>
      <c r="F2133" t="s">
        <v>4193</v>
      </c>
      <c r="G2133" t="s">
        <v>890</v>
      </c>
      <c r="H2133">
        <v>2015</v>
      </c>
      <c r="I2133">
        <v>171459</v>
      </c>
      <c r="J2133" t="s">
        <v>21</v>
      </c>
      <c r="K2133" t="s">
        <v>22</v>
      </c>
      <c r="L2133" t="s">
        <v>31</v>
      </c>
      <c r="M2133" t="s">
        <v>24</v>
      </c>
      <c r="N2133">
        <v>2191</v>
      </c>
      <c r="O2133" t="s">
        <v>116</v>
      </c>
      <c r="P2133">
        <v>5</v>
      </c>
      <c r="Q2133">
        <f t="shared" si="66"/>
        <v>9</v>
      </c>
      <c r="R2133" t="str">
        <f t="shared" si="67"/>
        <v>Mid-range</v>
      </c>
    </row>
    <row r="2134" spans="1:18" x14ac:dyDescent="0.35">
      <c r="A2134">
        <v>12725340</v>
      </c>
      <c r="B2134" t="s">
        <v>859</v>
      </c>
      <c r="C2134">
        <v>69890</v>
      </c>
      <c r="D2134" t="s">
        <v>54</v>
      </c>
      <c r="E2134" t="s">
        <v>175</v>
      </c>
      <c r="F2134" t="s">
        <v>510</v>
      </c>
      <c r="G2134" t="s">
        <v>511</v>
      </c>
      <c r="H2134">
        <v>2018</v>
      </c>
      <c r="I2134">
        <v>30036</v>
      </c>
      <c r="J2134" t="s">
        <v>275</v>
      </c>
      <c r="K2134" t="s">
        <v>22</v>
      </c>
      <c r="L2134" t="s">
        <v>31</v>
      </c>
      <c r="M2134" t="s">
        <v>24</v>
      </c>
      <c r="N2134">
        <v>1996</v>
      </c>
      <c r="O2134" t="s">
        <v>69</v>
      </c>
      <c r="P2134">
        <v>5</v>
      </c>
      <c r="Q2134">
        <f t="shared" si="66"/>
        <v>6</v>
      </c>
      <c r="R2134" t="str">
        <f t="shared" si="67"/>
        <v>Luxury</v>
      </c>
    </row>
    <row r="2135" spans="1:18" x14ac:dyDescent="0.35">
      <c r="A2135">
        <v>12725414</v>
      </c>
      <c r="B2135" t="s">
        <v>4047</v>
      </c>
      <c r="C2135">
        <v>26888</v>
      </c>
      <c r="D2135" t="s">
        <v>42</v>
      </c>
      <c r="E2135" t="s">
        <v>71</v>
      </c>
      <c r="F2135" t="s">
        <v>2906</v>
      </c>
      <c r="G2135" t="s">
        <v>962</v>
      </c>
      <c r="H2135">
        <v>2015</v>
      </c>
      <c r="I2135">
        <v>149045</v>
      </c>
      <c r="J2135" t="s">
        <v>46</v>
      </c>
      <c r="K2135" t="s">
        <v>22</v>
      </c>
      <c r="L2135" t="s">
        <v>23</v>
      </c>
      <c r="M2135" t="s">
        <v>24</v>
      </c>
      <c r="N2135">
        <v>3565</v>
      </c>
      <c r="O2135" t="s">
        <v>116</v>
      </c>
      <c r="P2135">
        <v>5</v>
      </c>
      <c r="Q2135">
        <f t="shared" si="66"/>
        <v>9</v>
      </c>
      <c r="R2135" t="str">
        <f t="shared" si="67"/>
        <v>Mid-range</v>
      </c>
    </row>
    <row r="2136" spans="1:18" x14ac:dyDescent="0.35">
      <c r="A2136">
        <v>12725419</v>
      </c>
      <c r="B2136" t="s">
        <v>4194</v>
      </c>
      <c r="C2136">
        <v>50990</v>
      </c>
      <c r="D2136" t="s">
        <v>42</v>
      </c>
      <c r="E2136" t="s">
        <v>179</v>
      </c>
      <c r="F2136" t="s">
        <v>4195</v>
      </c>
      <c r="G2136" t="s">
        <v>2925</v>
      </c>
      <c r="H2136">
        <v>2019</v>
      </c>
      <c r="I2136">
        <v>50702</v>
      </c>
      <c r="J2136" t="s">
        <v>205</v>
      </c>
      <c r="K2136" t="s">
        <v>22</v>
      </c>
      <c r="L2136" t="s">
        <v>31</v>
      </c>
      <c r="M2136" t="s">
        <v>24</v>
      </c>
      <c r="N2136">
        <v>2776</v>
      </c>
      <c r="O2136" t="s">
        <v>47</v>
      </c>
      <c r="P2136">
        <v>5</v>
      </c>
      <c r="Q2136">
        <f t="shared" si="66"/>
        <v>5</v>
      </c>
      <c r="R2136" t="str">
        <f t="shared" si="67"/>
        <v>Luxury</v>
      </c>
    </row>
    <row r="2137" spans="1:18" x14ac:dyDescent="0.35">
      <c r="A2137">
        <v>12725463</v>
      </c>
      <c r="B2137" t="s">
        <v>1812</v>
      </c>
      <c r="C2137">
        <v>57990</v>
      </c>
      <c r="D2137" t="s">
        <v>76</v>
      </c>
      <c r="E2137" t="s">
        <v>77</v>
      </c>
      <c r="F2137" t="s">
        <v>945</v>
      </c>
      <c r="G2137" t="s">
        <v>1627</v>
      </c>
      <c r="H2137">
        <v>2021</v>
      </c>
      <c r="I2137">
        <v>24278</v>
      </c>
      <c r="J2137" t="s">
        <v>182</v>
      </c>
      <c r="K2137" t="s">
        <v>81</v>
      </c>
      <c r="L2137" t="s">
        <v>31</v>
      </c>
      <c r="M2137" t="s">
        <v>24</v>
      </c>
      <c r="N2137">
        <v>2999</v>
      </c>
      <c r="O2137" t="s">
        <v>69</v>
      </c>
      <c r="P2137">
        <v>5</v>
      </c>
      <c r="Q2137">
        <f t="shared" si="66"/>
        <v>3</v>
      </c>
      <c r="R2137" t="str">
        <f t="shared" si="67"/>
        <v>Luxury</v>
      </c>
    </row>
    <row r="2138" spans="1:18" x14ac:dyDescent="0.35">
      <c r="A2138">
        <v>12725465</v>
      </c>
      <c r="B2138" t="s">
        <v>4196</v>
      </c>
      <c r="C2138">
        <v>33990</v>
      </c>
      <c r="D2138" t="s">
        <v>88</v>
      </c>
      <c r="E2138" t="s">
        <v>1014</v>
      </c>
      <c r="F2138" t="s">
        <v>4197</v>
      </c>
      <c r="G2138" t="s">
        <v>4198</v>
      </c>
      <c r="H2138">
        <v>2019</v>
      </c>
      <c r="I2138">
        <v>66707</v>
      </c>
      <c r="J2138" t="s">
        <v>21</v>
      </c>
      <c r="K2138" t="s">
        <v>22</v>
      </c>
      <c r="L2138" t="s">
        <v>23</v>
      </c>
      <c r="M2138" t="s">
        <v>24</v>
      </c>
      <c r="N2138">
        <v>1591</v>
      </c>
      <c r="O2138" t="s">
        <v>732</v>
      </c>
      <c r="P2138">
        <v>5</v>
      </c>
      <c r="Q2138">
        <f t="shared" si="66"/>
        <v>5</v>
      </c>
      <c r="R2138" t="str">
        <f t="shared" si="67"/>
        <v>Mid-range</v>
      </c>
    </row>
    <row r="2139" spans="1:18" x14ac:dyDescent="0.35">
      <c r="A2139">
        <v>12725488</v>
      </c>
      <c r="B2139" t="s">
        <v>4199</v>
      </c>
      <c r="C2139">
        <v>32471</v>
      </c>
      <c r="D2139" t="s">
        <v>127</v>
      </c>
      <c r="E2139" t="s">
        <v>998</v>
      </c>
      <c r="F2139" t="s">
        <v>4200</v>
      </c>
      <c r="G2139" t="s">
        <v>4201</v>
      </c>
      <c r="H2139">
        <v>2021</v>
      </c>
      <c r="I2139">
        <v>7844</v>
      </c>
      <c r="J2139" t="s">
        <v>21</v>
      </c>
      <c r="K2139" t="s">
        <v>22</v>
      </c>
      <c r="L2139" t="s">
        <v>23</v>
      </c>
      <c r="M2139" t="s">
        <v>24</v>
      </c>
      <c r="N2139">
        <v>1998</v>
      </c>
      <c r="O2139" t="s">
        <v>135</v>
      </c>
      <c r="P2139">
        <v>5</v>
      </c>
      <c r="Q2139">
        <f t="shared" si="66"/>
        <v>3</v>
      </c>
      <c r="R2139" t="str">
        <f t="shared" si="67"/>
        <v>Mid-range</v>
      </c>
    </row>
    <row r="2140" spans="1:18" x14ac:dyDescent="0.35">
      <c r="A2140">
        <v>12725524</v>
      </c>
      <c r="B2140" t="s">
        <v>4202</v>
      </c>
      <c r="C2140">
        <v>9800</v>
      </c>
      <c r="D2140" t="s">
        <v>42</v>
      </c>
      <c r="E2140" t="s">
        <v>1193</v>
      </c>
      <c r="F2140" t="s">
        <v>4203</v>
      </c>
      <c r="G2140" t="s">
        <v>1893</v>
      </c>
      <c r="H2140">
        <v>2013</v>
      </c>
      <c r="I2140">
        <v>182898</v>
      </c>
      <c r="J2140" t="s">
        <v>21</v>
      </c>
      <c r="K2140" t="s">
        <v>22</v>
      </c>
      <c r="L2140" t="s">
        <v>31</v>
      </c>
      <c r="M2140" t="s">
        <v>24</v>
      </c>
      <c r="N2140">
        <v>2231</v>
      </c>
      <c r="O2140" t="s">
        <v>116</v>
      </c>
      <c r="P2140">
        <v>7</v>
      </c>
      <c r="Q2140">
        <f t="shared" si="66"/>
        <v>11</v>
      </c>
      <c r="R2140" t="str">
        <f t="shared" si="67"/>
        <v>Budget</v>
      </c>
    </row>
    <row r="2141" spans="1:18" x14ac:dyDescent="0.35">
      <c r="A2141">
        <v>12725572</v>
      </c>
      <c r="B2141" t="s">
        <v>1273</v>
      </c>
      <c r="C2141">
        <v>34990</v>
      </c>
      <c r="D2141" t="s">
        <v>54</v>
      </c>
      <c r="E2141" t="s">
        <v>175</v>
      </c>
      <c r="F2141" t="s">
        <v>176</v>
      </c>
      <c r="G2141" t="s">
        <v>659</v>
      </c>
      <c r="H2141">
        <v>2015</v>
      </c>
      <c r="I2141">
        <v>139518</v>
      </c>
      <c r="J2141" t="s">
        <v>182</v>
      </c>
      <c r="K2141" t="s">
        <v>81</v>
      </c>
      <c r="L2141" t="s">
        <v>31</v>
      </c>
      <c r="M2141" t="s">
        <v>24</v>
      </c>
      <c r="N2141">
        <v>3198</v>
      </c>
      <c r="O2141" t="s">
        <v>47</v>
      </c>
      <c r="P2141">
        <v>5</v>
      </c>
      <c r="Q2141">
        <f t="shared" si="66"/>
        <v>9</v>
      </c>
      <c r="R2141" t="str">
        <f t="shared" si="67"/>
        <v>Mid-range</v>
      </c>
    </row>
    <row r="2142" spans="1:18" x14ac:dyDescent="0.35">
      <c r="A2142">
        <v>12725607</v>
      </c>
      <c r="B2142" t="s">
        <v>4204</v>
      </c>
      <c r="C2142">
        <v>14990</v>
      </c>
      <c r="D2142" t="s">
        <v>54</v>
      </c>
      <c r="E2142" t="s">
        <v>175</v>
      </c>
      <c r="F2142" t="s">
        <v>2230</v>
      </c>
      <c r="G2142" t="s">
        <v>3146</v>
      </c>
      <c r="H2142">
        <v>2009</v>
      </c>
      <c r="I2142">
        <v>242311</v>
      </c>
      <c r="J2142" t="s">
        <v>2060</v>
      </c>
      <c r="K2142" t="s">
        <v>81</v>
      </c>
      <c r="L2142" t="s">
        <v>31</v>
      </c>
      <c r="M2142" t="s">
        <v>24</v>
      </c>
      <c r="N2142">
        <v>2953</v>
      </c>
      <c r="O2142" t="s">
        <v>47</v>
      </c>
      <c r="P2142">
        <v>4</v>
      </c>
      <c r="Q2142">
        <f t="shared" si="66"/>
        <v>15</v>
      </c>
      <c r="R2142" t="str">
        <f t="shared" si="67"/>
        <v>Mid-range</v>
      </c>
    </row>
    <row r="2143" spans="1:18" x14ac:dyDescent="0.35">
      <c r="A2143">
        <v>12725627</v>
      </c>
      <c r="B2143" t="s">
        <v>4205</v>
      </c>
      <c r="C2143">
        <v>16999</v>
      </c>
      <c r="D2143" t="s">
        <v>102</v>
      </c>
      <c r="E2143" t="s">
        <v>386</v>
      </c>
      <c r="F2143" t="s">
        <v>4144</v>
      </c>
      <c r="G2143" t="s">
        <v>4206</v>
      </c>
      <c r="H2143">
        <v>2016</v>
      </c>
      <c r="I2143">
        <v>147925</v>
      </c>
      <c r="J2143" t="s">
        <v>21</v>
      </c>
      <c r="K2143" t="s">
        <v>22</v>
      </c>
      <c r="L2143" t="s">
        <v>64</v>
      </c>
      <c r="M2143" t="s">
        <v>24</v>
      </c>
      <c r="N2143">
        <v>1984</v>
      </c>
      <c r="O2143" t="s">
        <v>25</v>
      </c>
      <c r="P2143">
        <v>5</v>
      </c>
      <c r="Q2143">
        <f t="shared" si="66"/>
        <v>8</v>
      </c>
      <c r="R2143" t="str">
        <f t="shared" si="67"/>
        <v>Mid-range</v>
      </c>
    </row>
    <row r="2144" spans="1:18" x14ac:dyDescent="0.35">
      <c r="A2144">
        <v>12725645</v>
      </c>
      <c r="B2144" t="s">
        <v>4207</v>
      </c>
      <c r="C2144">
        <v>29500</v>
      </c>
      <c r="D2144" t="s">
        <v>328</v>
      </c>
      <c r="E2144" t="s">
        <v>329</v>
      </c>
      <c r="F2144" t="s">
        <v>530</v>
      </c>
      <c r="G2144" t="s">
        <v>211</v>
      </c>
      <c r="H2144">
        <v>2017</v>
      </c>
      <c r="I2144">
        <v>63300</v>
      </c>
      <c r="J2144" t="s">
        <v>86</v>
      </c>
      <c r="K2144" t="s">
        <v>22</v>
      </c>
      <c r="L2144" t="s">
        <v>23</v>
      </c>
      <c r="M2144" t="s">
        <v>24</v>
      </c>
      <c r="N2144">
        <v>1498</v>
      </c>
      <c r="O2144" t="s">
        <v>116</v>
      </c>
      <c r="P2144">
        <v>5</v>
      </c>
      <c r="Q2144">
        <f t="shared" si="66"/>
        <v>7</v>
      </c>
      <c r="R2144" t="str">
        <f t="shared" si="67"/>
        <v>Mid-range</v>
      </c>
    </row>
    <row r="2145" spans="1:18" x14ac:dyDescent="0.35">
      <c r="A2145">
        <v>12725647</v>
      </c>
      <c r="B2145" t="s">
        <v>2677</v>
      </c>
      <c r="C2145">
        <v>26000</v>
      </c>
      <c r="D2145" t="s">
        <v>282</v>
      </c>
      <c r="E2145" t="s">
        <v>443</v>
      </c>
      <c r="F2145" t="s">
        <v>1101</v>
      </c>
      <c r="G2145" t="s">
        <v>445</v>
      </c>
      <c r="H2145">
        <v>2012</v>
      </c>
      <c r="I2145">
        <v>104600</v>
      </c>
      <c r="J2145" t="s">
        <v>21</v>
      </c>
      <c r="K2145" t="s">
        <v>22</v>
      </c>
      <c r="L2145" t="s">
        <v>31</v>
      </c>
      <c r="M2145" t="s">
        <v>24</v>
      </c>
      <c r="N2145">
        <v>2987</v>
      </c>
      <c r="O2145" t="s">
        <v>33</v>
      </c>
      <c r="P2145">
        <v>5</v>
      </c>
      <c r="Q2145">
        <f t="shared" si="66"/>
        <v>12</v>
      </c>
      <c r="R2145" t="str">
        <f t="shared" si="67"/>
        <v>Mid-range</v>
      </c>
    </row>
    <row r="2146" spans="1:18" x14ac:dyDescent="0.35">
      <c r="A2146">
        <v>12725657</v>
      </c>
      <c r="B2146" t="s">
        <v>4208</v>
      </c>
      <c r="C2146">
        <v>27950</v>
      </c>
      <c r="D2146" t="s">
        <v>42</v>
      </c>
      <c r="E2146" t="s">
        <v>1901</v>
      </c>
      <c r="F2146" t="s">
        <v>686</v>
      </c>
      <c r="G2146" t="s">
        <v>1291</v>
      </c>
      <c r="H2146">
        <v>2014</v>
      </c>
      <c r="I2146">
        <v>145381</v>
      </c>
      <c r="J2146" t="s">
        <v>21</v>
      </c>
      <c r="K2146" t="s">
        <v>22</v>
      </c>
      <c r="L2146" t="s">
        <v>31</v>
      </c>
      <c r="M2146" t="s">
        <v>24</v>
      </c>
      <c r="N2146">
        <v>2776</v>
      </c>
      <c r="O2146" t="s">
        <v>47</v>
      </c>
      <c r="P2146">
        <v>7</v>
      </c>
      <c r="Q2146">
        <f t="shared" si="66"/>
        <v>10</v>
      </c>
      <c r="R2146" t="str">
        <f t="shared" si="67"/>
        <v>Mid-range</v>
      </c>
    </row>
    <row r="2147" spans="1:18" x14ac:dyDescent="0.35">
      <c r="A2147">
        <v>12725667</v>
      </c>
      <c r="B2147" t="s">
        <v>3889</v>
      </c>
      <c r="C2147">
        <v>14000</v>
      </c>
      <c r="D2147" t="s">
        <v>165</v>
      </c>
      <c r="E2147" t="s">
        <v>166</v>
      </c>
      <c r="F2147" t="s">
        <v>167</v>
      </c>
      <c r="G2147" t="s">
        <v>1708</v>
      </c>
      <c r="H2147">
        <v>2012</v>
      </c>
      <c r="I2147">
        <v>228000</v>
      </c>
      <c r="J2147" t="s">
        <v>169</v>
      </c>
      <c r="K2147" t="s">
        <v>81</v>
      </c>
      <c r="L2147" t="s">
        <v>31</v>
      </c>
      <c r="M2147" t="s">
        <v>24</v>
      </c>
      <c r="N2147">
        <v>2477</v>
      </c>
      <c r="O2147" t="s">
        <v>47</v>
      </c>
      <c r="P2147">
        <v>5</v>
      </c>
      <c r="Q2147">
        <f t="shared" si="66"/>
        <v>12</v>
      </c>
      <c r="R2147" t="str">
        <f t="shared" si="67"/>
        <v>Mid-range</v>
      </c>
    </row>
    <row r="2148" spans="1:18" x14ac:dyDescent="0.35">
      <c r="A2148">
        <v>12725674</v>
      </c>
      <c r="B2148" t="s">
        <v>4209</v>
      </c>
      <c r="C2148">
        <v>6999</v>
      </c>
      <c r="D2148" t="s">
        <v>143</v>
      </c>
      <c r="E2148" t="s">
        <v>812</v>
      </c>
      <c r="F2148" t="s">
        <v>2336</v>
      </c>
      <c r="G2148" t="s">
        <v>1478</v>
      </c>
      <c r="H2148">
        <v>2006</v>
      </c>
      <c r="I2148">
        <v>204366</v>
      </c>
      <c r="J2148" t="s">
        <v>63</v>
      </c>
      <c r="K2148" t="s">
        <v>22</v>
      </c>
      <c r="L2148" t="s">
        <v>23</v>
      </c>
      <c r="M2148" t="s">
        <v>24</v>
      </c>
      <c r="N2148">
        <v>2457</v>
      </c>
      <c r="O2148" t="s">
        <v>116</v>
      </c>
      <c r="P2148">
        <v>5</v>
      </c>
      <c r="Q2148">
        <f t="shared" si="66"/>
        <v>18</v>
      </c>
      <c r="R2148" t="str">
        <f t="shared" si="67"/>
        <v>Budget</v>
      </c>
    </row>
    <row r="2149" spans="1:18" x14ac:dyDescent="0.35">
      <c r="A2149">
        <v>12725675</v>
      </c>
      <c r="B2149" t="s">
        <v>4210</v>
      </c>
      <c r="C2149">
        <v>6499</v>
      </c>
      <c r="D2149" t="s">
        <v>127</v>
      </c>
      <c r="E2149">
        <v>2</v>
      </c>
      <c r="F2149" t="s">
        <v>815</v>
      </c>
      <c r="G2149" t="s">
        <v>4211</v>
      </c>
      <c r="H2149">
        <v>2013</v>
      </c>
      <c r="I2149">
        <v>173307</v>
      </c>
      <c r="J2149" t="s">
        <v>86</v>
      </c>
      <c r="K2149" t="s">
        <v>81</v>
      </c>
      <c r="L2149" t="s">
        <v>23</v>
      </c>
      <c r="M2149" t="s">
        <v>24</v>
      </c>
      <c r="N2149">
        <v>1498</v>
      </c>
      <c r="O2149" t="s">
        <v>135</v>
      </c>
      <c r="P2149">
        <v>5</v>
      </c>
      <c r="Q2149">
        <f t="shared" si="66"/>
        <v>11</v>
      </c>
      <c r="R2149" t="str">
        <f t="shared" si="67"/>
        <v>Budget</v>
      </c>
    </row>
    <row r="2150" spans="1:18" x14ac:dyDescent="0.35">
      <c r="A2150">
        <v>12725685</v>
      </c>
      <c r="B2150" t="s">
        <v>4212</v>
      </c>
      <c r="C2150">
        <v>23850</v>
      </c>
      <c r="D2150" t="s">
        <v>127</v>
      </c>
      <c r="E2150" t="s">
        <v>556</v>
      </c>
      <c r="F2150" t="s">
        <v>1157</v>
      </c>
      <c r="G2150" t="s">
        <v>452</v>
      </c>
      <c r="H2150">
        <v>2014</v>
      </c>
      <c r="I2150">
        <v>218084</v>
      </c>
      <c r="J2150" t="s">
        <v>338</v>
      </c>
      <c r="K2150" t="s">
        <v>22</v>
      </c>
      <c r="L2150" t="s">
        <v>31</v>
      </c>
      <c r="M2150" t="s">
        <v>24</v>
      </c>
      <c r="N2150">
        <v>3196</v>
      </c>
      <c r="O2150" t="s">
        <v>47</v>
      </c>
      <c r="P2150">
        <v>5</v>
      </c>
      <c r="Q2150">
        <f t="shared" si="66"/>
        <v>10</v>
      </c>
      <c r="R2150" t="str">
        <f t="shared" si="67"/>
        <v>Mid-range</v>
      </c>
    </row>
    <row r="2151" spans="1:18" x14ac:dyDescent="0.35">
      <c r="A2151">
        <v>12725686</v>
      </c>
      <c r="B2151" t="s">
        <v>4213</v>
      </c>
      <c r="C2151">
        <v>6999</v>
      </c>
      <c r="D2151" t="s">
        <v>188</v>
      </c>
      <c r="E2151" t="s">
        <v>2171</v>
      </c>
      <c r="F2151" t="s">
        <v>4214</v>
      </c>
      <c r="G2151" t="s">
        <v>3212</v>
      </c>
      <c r="H2151">
        <v>2012</v>
      </c>
      <c r="I2151">
        <v>179928</v>
      </c>
      <c r="J2151" t="s">
        <v>86</v>
      </c>
      <c r="K2151" t="s">
        <v>81</v>
      </c>
      <c r="L2151" t="s">
        <v>23</v>
      </c>
      <c r="M2151" t="s">
        <v>24</v>
      </c>
      <c r="N2151">
        <v>1591</v>
      </c>
      <c r="O2151" t="s">
        <v>47</v>
      </c>
      <c r="P2151">
        <v>5</v>
      </c>
      <c r="Q2151">
        <f t="shared" si="66"/>
        <v>12</v>
      </c>
      <c r="R2151" t="str">
        <f t="shared" si="67"/>
        <v>Budget</v>
      </c>
    </row>
    <row r="2152" spans="1:18" x14ac:dyDescent="0.35">
      <c r="A2152">
        <v>12725691</v>
      </c>
      <c r="B2152" t="s">
        <v>4215</v>
      </c>
      <c r="C2152">
        <v>12999</v>
      </c>
      <c r="D2152" t="s">
        <v>165</v>
      </c>
      <c r="E2152" t="s">
        <v>184</v>
      </c>
      <c r="F2152" t="s">
        <v>4216</v>
      </c>
      <c r="G2152" t="s">
        <v>4217</v>
      </c>
      <c r="H2152">
        <v>2011</v>
      </c>
      <c r="I2152">
        <v>163933</v>
      </c>
      <c r="J2152" t="s">
        <v>21</v>
      </c>
      <c r="K2152" t="s">
        <v>22</v>
      </c>
      <c r="L2152" t="s">
        <v>23</v>
      </c>
      <c r="M2152" t="s">
        <v>24</v>
      </c>
      <c r="N2152">
        <v>2998</v>
      </c>
      <c r="O2152" t="s">
        <v>47</v>
      </c>
      <c r="P2152">
        <v>5</v>
      </c>
      <c r="Q2152">
        <f t="shared" si="66"/>
        <v>13</v>
      </c>
      <c r="R2152" t="str">
        <f t="shared" si="67"/>
        <v>Mid-range</v>
      </c>
    </row>
    <row r="2153" spans="1:18" x14ac:dyDescent="0.35">
      <c r="A2153">
        <v>12725696</v>
      </c>
      <c r="B2153" t="s">
        <v>4218</v>
      </c>
      <c r="C2153">
        <v>8499</v>
      </c>
      <c r="D2153" t="s">
        <v>533</v>
      </c>
      <c r="E2153" t="s">
        <v>577</v>
      </c>
      <c r="F2153" t="s">
        <v>639</v>
      </c>
      <c r="G2153" t="s">
        <v>1789</v>
      </c>
      <c r="H2153">
        <v>2013</v>
      </c>
      <c r="I2153">
        <v>160936</v>
      </c>
      <c r="J2153" t="s">
        <v>86</v>
      </c>
      <c r="K2153" t="s">
        <v>81</v>
      </c>
      <c r="L2153" t="s">
        <v>23</v>
      </c>
      <c r="M2153" t="s">
        <v>24</v>
      </c>
      <c r="N2153">
        <v>1372</v>
      </c>
      <c r="O2153" t="s">
        <v>116</v>
      </c>
      <c r="P2153">
        <v>5</v>
      </c>
      <c r="Q2153">
        <f t="shared" si="66"/>
        <v>11</v>
      </c>
      <c r="R2153" t="str">
        <f t="shared" si="67"/>
        <v>Budget</v>
      </c>
    </row>
    <row r="2154" spans="1:18" x14ac:dyDescent="0.35">
      <c r="A2154">
        <v>12725700</v>
      </c>
      <c r="B2154" t="s">
        <v>4219</v>
      </c>
      <c r="C2154">
        <v>14999</v>
      </c>
      <c r="D2154" t="s">
        <v>1601</v>
      </c>
      <c r="E2154" t="s">
        <v>4220</v>
      </c>
      <c r="F2154" t="s">
        <v>4221</v>
      </c>
      <c r="G2154" t="s">
        <v>452</v>
      </c>
      <c r="H2154">
        <v>2013</v>
      </c>
      <c r="I2154">
        <v>97054</v>
      </c>
      <c r="J2154" t="s">
        <v>40</v>
      </c>
      <c r="K2154" t="s">
        <v>81</v>
      </c>
      <c r="L2154" t="s">
        <v>64</v>
      </c>
      <c r="M2154" t="s">
        <v>24</v>
      </c>
      <c r="N2154">
        <v>1598</v>
      </c>
      <c r="O2154" t="s">
        <v>47</v>
      </c>
      <c r="P2154">
        <v>5</v>
      </c>
      <c r="Q2154">
        <f t="shared" si="66"/>
        <v>11</v>
      </c>
      <c r="R2154" t="str">
        <f t="shared" si="67"/>
        <v>Mid-range</v>
      </c>
    </row>
    <row r="2155" spans="1:18" x14ac:dyDescent="0.35">
      <c r="A2155">
        <v>12725733</v>
      </c>
      <c r="B2155" t="s">
        <v>4222</v>
      </c>
      <c r="C2155">
        <v>14913</v>
      </c>
      <c r="D2155" t="s">
        <v>42</v>
      </c>
      <c r="E2155" t="s">
        <v>71</v>
      </c>
      <c r="F2155" t="s">
        <v>1018</v>
      </c>
      <c r="G2155" t="s">
        <v>441</v>
      </c>
      <c r="H2155">
        <v>2014</v>
      </c>
      <c r="I2155">
        <v>204477</v>
      </c>
      <c r="J2155" t="s">
        <v>63</v>
      </c>
      <c r="K2155" t="s">
        <v>22</v>
      </c>
      <c r="L2155" t="s">
        <v>23</v>
      </c>
      <c r="M2155" t="s">
        <v>24</v>
      </c>
      <c r="N2155">
        <v>3565</v>
      </c>
      <c r="O2155" t="s">
        <v>69</v>
      </c>
      <c r="P2155">
        <v>5</v>
      </c>
      <c r="Q2155">
        <f t="shared" si="66"/>
        <v>10</v>
      </c>
      <c r="R2155" t="str">
        <f t="shared" si="67"/>
        <v>Mid-range</v>
      </c>
    </row>
    <row r="2156" spans="1:18" x14ac:dyDescent="0.35">
      <c r="A2156">
        <v>12725751</v>
      </c>
      <c r="B2156" t="s">
        <v>3064</v>
      </c>
      <c r="C2156">
        <v>21900</v>
      </c>
      <c r="D2156" t="s">
        <v>127</v>
      </c>
      <c r="E2156">
        <v>2</v>
      </c>
      <c r="F2156" t="s">
        <v>3065</v>
      </c>
      <c r="G2156" t="s">
        <v>2050</v>
      </c>
      <c r="H2156">
        <v>2018</v>
      </c>
      <c r="I2156">
        <v>92750</v>
      </c>
      <c r="J2156" t="s">
        <v>86</v>
      </c>
      <c r="K2156" t="s">
        <v>22</v>
      </c>
      <c r="L2156" t="s">
        <v>23</v>
      </c>
      <c r="M2156" t="s">
        <v>24</v>
      </c>
      <c r="N2156">
        <v>1496</v>
      </c>
      <c r="O2156" t="s">
        <v>25</v>
      </c>
      <c r="P2156">
        <v>5</v>
      </c>
      <c r="Q2156">
        <f t="shared" si="66"/>
        <v>6</v>
      </c>
      <c r="R2156" t="str">
        <f t="shared" si="67"/>
        <v>Mid-range</v>
      </c>
    </row>
    <row r="2157" spans="1:18" x14ac:dyDescent="0.35">
      <c r="A2157">
        <v>12725752</v>
      </c>
      <c r="B2157" t="s">
        <v>1824</v>
      </c>
      <c r="C2157">
        <v>48990</v>
      </c>
      <c r="D2157" t="s">
        <v>102</v>
      </c>
      <c r="E2157" t="s">
        <v>386</v>
      </c>
      <c r="F2157" t="s">
        <v>1825</v>
      </c>
      <c r="G2157" t="s">
        <v>388</v>
      </c>
      <c r="H2157">
        <v>2018</v>
      </c>
      <c r="I2157">
        <v>85806</v>
      </c>
      <c r="J2157" t="s">
        <v>21</v>
      </c>
      <c r="K2157" t="s">
        <v>22</v>
      </c>
      <c r="L2157" t="s">
        <v>64</v>
      </c>
      <c r="M2157" t="s">
        <v>24</v>
      </c>
      <c r="N2157">
        <v>1984</v>
      </c>
      <c r="O2157" t="s">
        <v>25</v>
      </c>
      <c r="P2157">
        <v>7</v>
      </c>
      <c r="Q2157">
        <f t="shared" si="66"/>
        <v>6</v>
      </c>
      <c r="R2157" t="str">
        <f t="shared" si="67"/>
        <v>Luxury</v>
      </c>
    </row>
    <row r="2158" spans="1:18" x14ac:dyDescent="0.35">
      <c r="A2158">
        <v>12725760</v>
      </c>
      <c r="B2158" t="s">
        <v>4167</v>
      </c>
      <c r="C2158">
        <v>55900</v>
      </c>
      <c r="D2158" t="s">
        <v>54</v>
      </c>
      <c r="E2158" t="s">
        <v>175</v>
      </c>
      <c r="F2158" t="s">
        <v>900</v>
      </c>
      <c r="G2158" t="s">
        <v>511</v>
      </c>
      <c r="H2158">
        <v>2018</v>
      </c>
      <c r="I2158">
        <v>67126</v>
      </c>
      <c r="J2158" t="s">
        <v>275</v>
      </c>
      <c r="K2158" t="s">
        <v>22</v>
      </c>
      <c r="L2158" t="s">
        <v>31</v>
      </c>
      <c r="M2158" t="s">
        <v>24</v>
      </c>
      <c r="N2158">
        <v>3198</v>
      </c>
      <c r="O2158" t="s">
        <v>69</v>
      </c>
      <c r="P2158">
        <v>5</v>
      </c>
      <c r="Q2158">
        <f t="shared" si="66"/>
        <v>6</v>
      </c>
      <c r="R2158" t="str">
        <f t="shared" si="67"/>
        <v>Luxury</v>
      </c>
    </row>
    <row r="2159" spans="1:18" x14ac:dyDescent="0.35">
      <c r="A2159">
        <v>12725761</v>
      </c>
      <c r="B2159" t="s">
        <v>4223</v>
      </c>
      <c r="C2159">
        <v>38990</v>
      </c>
      <c r="D2159" t="s">
        <v>143</v>
      </c>
      <c r="E2159" t="s">
        <v>1178</v>
      </c>
      <c r="F2159" t="s">
        <v>1806</v>
      </c>
      <c r="G2159" t="s">
        <v>592</v>
      </c>
      <c r="H2159">
        <v>2019</v>
      </c>
      <c r="I2159">
        <v>63752</v>
      </c>
      <c r="J2159" t="s">
        <v>21</v>
      </c>
      <c r="K2159" t="s">
        <v>22</v>
      </c>
      <c r="L2159" t="s">
        <v>23</v>
      </c>
      <c r="M2159" t="s">
        <v>24</v>
      </c>
      <c r="N2159">
        <v>1995</v>
      </c>
      <c r="O2159" t="s">
        <v>69</v>
      </c>
      <c r="P2159">
        <v>5</v>
      </c>
      <c r="Q2159">
        <f t="shared" si="66"/>
        <v>5</v>
      </c>
      <c r="R2159" t="str">
        <f t="shared" si="67"/>
        <v>Mid-range</v>
      </c>
    </row>
    <row r="2160" spans="1:18" x14ac:dyDescent="0.35">
      <c r="A2160">
        <v>12725785</v>
      </c>
      <c r="B2160" t="s">
        <v>4224</v>
      </c>
      <c r="C2160">
        <v>40990</v>
      </c>
      <c r="D2160" t="s">
        <v>127</v>
      </c>
      <c r="E2160" t="s">
        <v>466</v>
      </c>
      <c r="F2160" t="s">
        <v>1592</v>
      </c>
      <c r="G2160" t="s">
        <v>549</v>
      </c>
      <c r="H2160">
        <v>2018</v>
      </c>
      <c r="I2160">
        <v>24981</v>
      </c>
      <c r="J2160" t="s">
        <v>21</v>
      </c>
      <c r="K2160" t="s">
        <v>22</v>
      </c>
      <c r="L2160" t="s">
        <v>23</v>
      </c>
      <c r="M2160" t="s">
        <v>24</v>
      </c>
      <c r="N2160">
        <v>2488</v>
      </c>
      <c r="O2160" t="s">
        <v>69</v>
      </c>
      <c r="P2160">
        <v>5</v>
      </c>
      <c r="Q2160">
        <f t="shared" si="66"/>
        <v>6</v>
      </c>
      <c r="R2160" t="str">
        <f t="shared" si="67"/>
        <v>Luxury</v>
      </c>
    </row>
    <row r="2161" spans="1:18" x14ac:dyDescent="0.35">
      <c r="A2161">
        <v>12725788</v>
      </c>
      <c r="B2161" t="s">
        <v>4225</v>
      </c>
      <c r="C2161">
        <v>43000</v>
      </c>
      <c r="D2161" t="s">
        <v>3659</v>
      </c>
      <c r="E2161" t="s">
        <v>4226</v>
      </c>
      <c r="F2161" t="s">
        <v>4227</v>
      </c>
      <c r="G2161" t="s">
        <v>943</v>
      </c>
      <c r="H2161">
        <v>2021</v>
      </c>
      <c r="I2161">
        <v>11795</v>
      </c>
      <c r="J2161" t="s">
        <v>21</v>
      </c>
      <c r="K2161" t="s">
        <v>22</v>
      </c>
      <c r="L2161" t="s">
        <v>64</v>
      </c>
      <c r="M2161" t="s">
        <v>24</v>
      </c>
      <c r="N2161">
        <v>1967</v>
      </c>
      <c r="O2161" t="s">
        <v>33</v>
      </c>
      <c r="P2161">
        <v>7</v>
      </c>
      <c r="Q2161">
        <f t="shared" si="66"/>
        <v>3</v>
      </c>
      <c r="R2161" t="str">
        <f t="shared" si="67"/>
        <v>Luxury</v>
      </c>
    </row>
    <row r="2162" spans="1:18" x14ac:dyDescent="0.35">
      <c r="A2162">
        <v>12725809</v>
      </c>
      <c r="B2162" t="s">
        <v>3735</v>
      </c>
      <c r="C2162">
        <v>31868</v>
      </c>
      <c r="D2162" t="s">
        <v>328</v>
      </c>
      <c r="E2162" t="s">
        <v>598</v>
      </c>
      <c r="F2162" t="s">
        <v>330</v>
      </c>
      <c r="G2162" t="s">
        <v>211</v>
      </c>
      <c r="H2162">
        <v>2017</v>
      </c>
      <c r="I2162">
        <v>55135</v>
      </c>
      <c r="J2162" t="s">
        <v>21</v>
      </c>
      <c r="K2162" t="s">
        <v>22</v>
      </c>
      <c r="L2162" t="s">
        <v>23</v>
      </c>
      <c r="M2162" t="s">
        <v>24</v>
      </c>
      <c r="N2162">
        <v>1799</v>
      </c>
      <c r="O2162" t="s">
        <v>116</v>
      </c>
      <c r="P2162">
        <v>5</v>
      </c>
      <c r="Q2162">
        <f t="shared" si="66"/>
        <v>7</v>
      </c>
      <c r="R2162" t="str">
        <f t="shared" si="67"/>
        <v>Mid-range</v>
      </c>
    </row>
    <row r="2163" spans="1:18" x14ac:dyDescent="0.35">
      <c r="A2163">
        <v>12725836</v>
      </c>
      <c r="B2163" t="s">
        <v>4228</v>
      </c>
      <c r="C2163">
        <v>10499</v>
      </c>
      <c r="D2163" t="s">
        <v>143</v>
      </c>
      <c r="E2163" t="s">
        <v>812</v>
      </c>
      <c r="F2163" t="s">
        <v>4229</v>
      </c>
      <c r="G2163" t="s">
        <v>881</v>
      </c>
      <c r="H2163">
        <v>2007</v>
      </c>
      <c r="I2163">
        <v>158578</v>
      </c>
      <c r="J2163" t="s">
        <v>63</v>
      </c>
      <c r="K2163" t="s">
        <v>22</v>
      </c>
      <c r="L2163" t="s">
        <v>23</v>
      </c>
      <c r="M2163" t="s">
        <v>24</v>
      </c>
      <c r="N2163">
        <v>2457</v>
      </c>
      <c r="O2163" t="s">
        <v>1696</v>
      </c>
      <c r="P2163">
        <v>5</v>
      </c>
      <c r="Q2163">
        <f t="shared" si="66"/>
        <v>17</v>
      </c>
      <c r="R2163" t="str">
        <f t="shared" si="67"/>
        <v>Mid-range</v>
      </c>
    </row>
    <row r="2164" spans="1:18" x14ac:dyDescent="0.35">
      <c r="A2164">
        <v>12725856</v>
      </c>
      <c r="B2164" t="s">
        <v>4230</v>
      </c>
      <c r="C2164">
        <v>43990</v>
      </c>
      <c r="D2164" t="s">
        <v>54</v>
      </c>
      <c r="E2164" t="s">
        <v>175</v>
      </c>
      <c r="F2164" t="s">
        <v>176</v>
      </c>
      <c r="G2164" t="s">
        <v>650</v>
      </c>
      <c r="H2164">
        <v>2017</v>
      </c>
      <c r="I2164">
        <v>85345</v>
      </c>
      <c r="J2164" t="s">
        <v>182</v>
      </c>
      <c r="K2164" t="s">
        <v>81</v>
      </c>
      <c r="L2164" t="s">
        <v>31</v>
      </c>
      <c r="M2164" t="s">
        <v>24</v>
      </c>
      <c r="N2164">
        <v>3198</v>
      </c>
      <c r="O2164" t="s">
        <v>47</v>
      </c>
      <c r="P2164">
        <v>5</v>
      </c>
      <c r="Q2164">
        <f t="shared" si="66"/>
        <v>7</v>
      </c>
      <c r="R2164" t="str">
        <f t="shared" si="67"/>
        <v>Luxury</v>
      </c>
    </row>
    <row r="2165" spans="1:18" x14ac:dyDescent="0.35">
      <c r="A2165">
        <v>12725867</v>
      </c>
      <c r="B2165" t="s">
        <v>4231</v>
      </c>
      <c r="C2165">
        <v>92990</v>
      </c>
      <c r="D2165" t="s">
        <v>27</v>
      </c>
      <c r="E2165" t="s">
        <v>1293</v>
      </c>
      <c r="F2165" t="s">
        <v>4232</v>
      </c>
      <c r="G2165" t="s">
        <v>2572</v>
      </c>
      <c r="H2165">
        <v>2020</v>
      </c>
      <c r="I2165">
        <v>20156</v>
      </c>
      <c r="J2165" t="s">
        <v>86</v>
      </c>
      <c r="K2165" t="s">
        <v>22</v>
      </c>
      <c r="L2165" t="s">
        <v>64</v>
      </c>
      <c r="M2165" t="s">
        <v>24</v>
      </c>
      <c r="N2165">
        <v>1991</v>
      </c>
      <c r="O2165" t="s">
        <v>25</v>
      </c>
      <c r="P2165">
        <v>5</v>
      </c>
      <c r="Q2165">
        <f t="shared" si="66"/>
        <v>4</v>
      </c>
      <c r="R2165" t="str">
        <f t="shared" si="67"/>
        <v>Luxury</v>
      </c>
    </row>
    <row r="2166" spans="1:18" x14ac:dyDescent="0.35">
      <c r="A2166">
        <v>12725880</v>
      </c>
      <c r="B2166" t="s">
        <v>4233</v>
      </c>
      <c r="C2166">
        <v>32990</v>
      </c>
      <c r="D2166" t="s">
        <v>17</v>
      </c>
      <c r="E2166" t="s">
        <v>153</v>
      </c>
      <c r="F2166" t="s">
        <v>703</v>
      </c>
      <c r="G2166" t="s">
        <v>4234</v>
      </c>
      <c r="H2166">
        <v>2017</v>
      </c>
      <c r="I2166">
        <v>119120</v>
      </c>
      <c r="J2166" t="s">
        <v>21</v>
      </c>
      <c r="K2166" t="s">
        <v>22</v>
      </c>
      <c r="L2166" t="s">
        <v>31</v>
      </c>
      <c r="M2166" t="s">
        <v>24</v>
      </c>
      <c r="N2166">
        <v>2231</v>
      </c>
      <c r="O2166" t="s">
        <v>47</v>
      </c>
      <c r="P2166">
        <v>5</v>
      </c>
      <c r="Q2166">
        <f t="shared" si="66"/>
        <v>7</v>
      </c>
      <c r="R2166" t="str">
        <f t="shared" si="67"/>
        <v>Mid-range</v>
      </c>
    </row>
    <row r="2167" spans="1:18" x14ac:dyDescent="0.35">
      <c r="A2167">
        <v>12725906</v>
      </c>
      <c r="B2167" t="s">
        <v>4235</v>
      </c>
      <c r="C2167">
        <v>67777</v>
      </c>
      <c r="D2167" t="s">
        <v>17</v>
      </c>
      <c r="E2167" t="s">
        <v>905</v>
      </c>
      <c r="F2167" t="s">
        <v>4236</v>
      </c>
      <c r="G2167" t="s">
        <v>4237</v>
      </c>
      <c r="H2167">
        <v>2022</v>
      </c>
      <c r="I2167">
        <v>56</v>
      </c>
      <c r="J2167" t="s">
        <v>106</v>
      </c>
      <c r="K2167" t="s">
        <v>22</v>
      </c>
      <c r="L2167" t="s">
        <v>31</v>
      </c>
      <c r="M2167" t="s">
        <v>24</v>
      </c>
      <c r="N2167">
        <v>2755</v>
      </c>
      <c r="O2167" t="s">
        <v>47</v>
      </c>
      <c r="P2167">
        <v>2</v>
      </c>
      <c r="Q2167">
        <f t="shared" si="66"/>
        <v>2</v>
      </c>
      <c r="R2167" t="str">
        <f t="shared" si="67"/>
        <v>Luxury</v>
      </c>
    </row>
    <row r="2168" spans="1:18" x14ac:dyDescent="0.35">
      <c r="A2168">
        <v>12725914</v>
      </c>
      <c r="B2168" t="s">
        <v>496</v>
      </c>
      <c r="C2168">
        <v>27990</v>
      </c>
      <c r="D2168" t="s">
        <v>497</v>
      </c>
      <c r="E2168" t="s">
        <v>498</v>
      </c>
      <c r="F2168" t="s">
        <v>499</v>
      </c>
      <c r="G2168" t="s">
        <v>500</v>
      </c>
      <c r="H2168">
        <v>2021</v>
      </c>
      <c r="I2168">
        <v>19395</v>
      </c>
      <c r="J2168" t="s">
        <v>21</v>
      </c>
      <c r="K2168" t="s">
        <v>22</v>
      </c>
      <c r="L2168" t="s">
        <v>23</v>
      </c>
      <c r="M2168" t="s">
        <v>24</v>
      </c>
      <c r="N2168">
        <v>1490</v>
      </c>
      <c r="O2168" t="s">
        <v>47</v>
      </c>
      <c r="P2168">
        <v>5</v>
      </c>
      <c r="Q2168">
        <f t="shared" si="66"/>
        <v>3</v>
      </c>
      <c r="R2168" t="str">
        <f t="shared" si="67"/>
        <v>Mid-range</v>
      </c>
    </row>
    <row r="2169" spans="1:18" x14ac:dyDescent="0.35">
      <c r="A2169">
        <v>12725933</v>
      </c>
      <c r="B2169" t="s">
        <v>4238</v>
      </c>
      <c r="C2169">
        <v>35990</v>
      </c>
      <c r="D2169" t="s">
        <v>76</v>
      </c>
      <c r="E2169" t="s">
        <v>77</v>
      </c>
      <c r="F2169" t="s">
        <v>4239</v>
      </c>
      <c r="G2169" t="s">
        <v>79</v>
      </c>
      <c r="H2169">
        <v>2016</v>
      </c>
      <c r="I2169">
        <v>149502</v>
      </c>
      <c r="J2169" t="s">
        <v>80</v>
      </c>
      <c r="K2169" t="s">
        <v>22</v>
      </c>
      <c r="L2169" t="s">
        <v>31</v>
      </c>
      <c r="M2169" t="s">
        <v>24</v>
      </c>
      <c r="N2169">
        <v>2999</v>
      </c>
      <c r="O2169" t="s">
        <v>47</v>
      </c>
      <c r="P2169">
        <v>2</v>
      </c>
      <c r="Q2169">
        <f t="shared" si="66"/>
        <v>8</v>
      </c>
      <c r="R2169" t="str">
        <f t="shared" si="67"/>
        <v>Mid-range</v>
      </c>
    </row>
    <row r="2170" spans="1:18" x14ac:dyDescent="0.35">
      <c r="A2170">
        <v>12725934</v>
      </c>
      <c r="B2170" t="s">
        <v>1344</v>
      </c>
      <c r="C2170">
        <v>29990</v>
      </c>
      <c r="D2170" t="s">
        <v>49</v>
      </c>
      <c r="E2170" t="s">
        <v>50</v>
      </c>
      <c r="F2170" t="s">
        <v>137</v>
      </c>
      <c r="G2170" t="s">
        <v>52</v>
      </c>
      <c r="H2170">
        <v>2018</v>
      </c>
      <c r="I2170">
        <v>87637</v>
      </c>
      <c r="J2170" t="s">
        <v>21</v>
      </c>
      <c r="K2170" t="s">
        <v>22</v>
      </c>
      <c r="L2170" t="s">
        <v>23</v>
      </c>
      <c r="M2170" t="s">
        <v>24</v>
      </c>
      <c r="N2170">
        <v>2488</v>
      </c>
      <c r="O2170" t="s">
        <v>116</v>
      </c>
      <c r="P2170">
        <v>5</v>
      </c>
      <c r="Q2170">
        <f t="shared" si="66"/>
        <v>6</v>
      </c>
      <c r="R2170" t="str">
        <f t="shared" si="67"/>
        <v>Mid-range</v>
      </c>
    </row>
    <row r="2171" spans="1:18" x14ac:dyDescent="0.35">
      <c r="A2171">
        <v>12725936</v>
      </c>
      <c r="B2171" t="s">
        <v>4240</v>
      </c>
      <c r="C2171">
        <v>37990</v>
      </c>
      <c r="D2171" t="s">
        <v>131</v>
      </c>
      <c r="E2171" t="s">
        <v>2316</v>
      </c>
      <c r="F2171" t="s">
        <v>2053</v>
      </c>
      <c r="G2171" t="s">
        <v>4241</v>
      </c>
      <c r="H2171">
        <v>2014</v>
      </c>
      <c r="I2171">
        <v>80913</v>
      </c>
      <c r="J2171" t="s">
        <v>63</v>
      </c>
      <c r="K2171" t="s">
        <v>22</v>
      </c>
      <c r="L2171" t="s">
        <v>64</v>
      </c>
      <c r="M2171" t="s">
        <v>24</v>
      </c>
      <c r="N2171">
        <v>2995</v>
      </c>
      <c r="O2171" t="s">
        <v>33</v>
      </c>
      <c r="P2171">
        <v>5</v>
      </c>
      <c r="Q2171">
        <f t="shared" si="66"/>
        <v>10</v>
      </c>
      <c r="R2171" t="str">
        <f t="shared" si="67"/>
        <v>Mid-range</v>
      </c>
    </row>
    <row r="2172" spans="1:18" x14ac:dyDescent="0.35">
      <c r="A2172">
        <v>12725943</v>
      </c>
      <c r="B2172" t="s">
        <v>4242</v>
      </c>
      <c r="C2172">
        <v>84888</v>
      </c>
      <c r="D2172" t="s">
        <v>102</v>
      </c>
      <c r="E2172" t="s">
        <v>473</v>
      </c>
      <c r="F2172" t="s">
        <v>4243</v>
      </c>
      <c r="G2172" t="s">
        <v>837</v>
      </c>
      <c r="H2172">
        <v>2022</v>
      </c>
      <c r="I2172">
        <v>1520</v>
      </c>
      <c r="J2172" t="s">
        <v>338</v>
      </c>
      <c r="K2172" t="s">
        <v>22</v>
      </c>
      <c r="L2172" t="s">
        <v>31</v>
      </c>
      <c r="M2172" t="s">
        <v>247</v>
      </c>
      <c r="N2172">
        <v>2967</v>
      </c>
      <c r="O2172" t="s">
        <v>116</v>
      </c>
      <c r="P2172">
        <v>5</v>
      </c>
      <c r="Q2172">
        <f t="shared" si="66"/>
        <v>2</v>
      </c>
      <c r="R2172" t="str">
        <f t="shared" si="67"/>
        <v>Luxury</v>
      </c>
    </row>
    <row r="2173" spans="1:18" x14ac:dyDescent="0.35">
      <c r="A2173">
        <v>12725946</v>
      </c>
      <c r="B2173" t="s">
        <v>4244</v>
      </c>
      <c r="C2173">
        <v>31990</v>
      </c>
      <c r="D2173" t="s">
        <v>17</v>
      </c>
      <c r="E2173" t="s">
        <v>262</v>
      </c>
      <c r="F2173" t="s">
        <v>4245</v>
      </c>
      <c r="G2173" t="s">
        <v>1721</v>
      </c>
      <c r="H2173">
        <v>2020</v>
      </c>
      <c r="I2173">
        <v>18880</v>
      </c>
      <c r="J2173" t="s">
        <v>63</v>
      </c>
      <c r="K2173" t="s">
        <v>22</v>
      </c>
      <c r="L2173" t="s">
        <v>23</v>
      </c>
      <c r="M2173" t="s">
        <v>24</v>
      </c>
      <c r="N2173">
        <v>1987</v>
      </c>
      <c r="O2173" t="s">
        <v>47</v>
      </c>
      <c r="P2173">
        <v>5</v>
      </c>
      <c r="Q2173">
        <f t="shared" si="66"/>
        <v>4</v>
      </c>
      <c r="R2173" t="str">
        <f t="shared" si="67"/>
        <v>Mid-range</v>
      </c>
    </row>
    <row r="2174" spans="1:18" x14ac:dyDescent="0.35">
      <c r="A2174">
        <v>12725965</v>
      </c>
      <c r="B2174" t="s">
        <v>2218</v>
      </c>
      <c r="C2174">
        <v>19999</v>
      </c>
      <c r="D2174" t="s">
        <v>42</v>
      </c>
      <c r="E2174" t="s">
        <v>71</v>
      </c>
      <c r="F2174" t="s">
        <v>1018</v>
      </c>
      <c r="G2174" t="s">
        <v>1376</v>
      </c>
      <c r="H2174">
        <v>2010</v>
      </c>
      <c r="I2174">
        <v>129187</v>
      </c>
      <c r="J2174" t="s">
        <v>63</v>
      </c>
      <c r="K2174" t="s">
        <v>22</v>
      </c>
      <c r="L2174" t="s">
        <v>23</v>
      </c>
      <c r="M2174" t="s">
        <v>24</v>
      </c>
      <c r="N2174">
        <v>3565</v>
      </c>
      <c r="O2174" t="s">
        <v>135</v>
      </c>
      <c r="P2174">
        <v>5</v>
      </c>
      <c r="Q2174">
        <f t="shared" si="66"/>
        <v>14</v>
      </c>
      <c r="R2174" t="str">
        <f t="shared" si="67"/>
        <v>Mid-range</v>
      </c>
    </row>
    <row r="2175" spans="1:18" x14ac:dyDescent="0.35">
      <c r="A2175">
        <v>12725971</v>
      </c>
      <c r="B2175" t="s">
        <v>4246</v>
      </c>
      <c r="C2175">
        <v>14995</v>
      </c>
      <c r="D2175" t="s">
        <v>3748</v>
      </c>
      <c r="E2175" t="s">
        <v>4247</v>
      </c>
      <c r="F2175" t="s">
        <v>771</v>
      </c>
      <c r="G2175" t="s">
        <v>3751</v>
      </c>
      <c r="H2175">
        <v>2018</v>
      </c>
      <c r="I2175">
        <v>126554</v>
      </c>
      <c r="J2175" t="s">
        <v>80</v>
      </c>
      <c r="K2175" t="s">
        <v>81</v>
      </c>
      <c r="L2175" t="s">
        <v>31</v>
      </c>
      <c r="M2175" t="s">
        <v>24</v>
      </c>
      <c r="N2175">
        <v>1996</v>
      </c>
      <c r="O2175" t="s">
        <v>47</v>
      </c>
      <c r="P2175">
        <v>2</v>
      </c>
      <c r="Q2175">
        <f t="shared" si="66"/>
        <v>6</v>
      </c>
      <c r="R2175" t="str">
        <f t="shared" si="67"/>
        <v>Mid-range</v>
      </c>
    </row>
    <row r="2176" spans="1:18" x14ac:dyDescent="0.35">
      <c r="A2176">
        <v>12726012</v>
      </c>
      <c r="B2176" t="s">
        <v>4248</v>
      </c>
      <c r="C2176">
        <v>26880</v>
      </c>
      <c r="D2176" t="s">
        <v>59</v>
      </c>
      <c r="E2176" t="s">
        <v>826</v>
      </c>
      <c r="F2176" t="s">
        <v>604</v>
      </c>
      <c r="G2176" t="s">
        <v>4249</v>
      </c>
      <c r="H2176">
        <v>2011</v>
      </c>
      <c r="I2176">
        <v>129997</v>
      </c>
      <c r="J2176" t="s">
        <v>21</v>
      </c>
      <c r="K2176" t="s">
        <v>22</v>
      </c>
      <c r="L2176" t="s">
        <v>31</v>
      </c>
      <c r="M2176" t="s">
        <v>24</v>
      </c>
      <c r="N2176">
        <v>2993</v>
      </c>
      <c r="O2176" t="s">
        <v>47</v>
      </c>
      <c r="P2176">
        <v>5</v>
      </c>
      <c r="Q2176">
        <f t="shared" si="66"/>
        <v>13</v>
      </c>
      <c r="R2176" t="str">
        <f t="shared" si="67"/>
        <v>Mid-range</v>
      </c>
    </row>
    <row r="2177" spans="1:18" x14ac:dyDescent="0.35">
      <c r="A2177">
        <v>12726014</v>
      </c>
      <c r="B2177" t="s">
        <v>4250</v>
      </c>
      <c r="C2177">
        <v>54990</v>
      </c>
      <c r="D2177" t="s">
        <v>131</v>
      </c>
      <c r="E2177" t="s">
        <v>1228</v>
      </c>
      <c r="F2177" t="s">
        <v>4251</v>
      </c>
      <c r="G2177" t="s">
        <v>4252</v>
      </c>
      <c r="H2177">
        <v>2017</v>
      </c>
      <c r="I2177">
        <v>91446</v>
      </c>
      <c r="J2177" t="s">
        <v>21</v>
      </c>
      <c r="K2177" t="s">
        <v>22</v>
      </c>
      <c r="L2177" t="s">
        <v>31</v>
      </c>
      <c r="M2177" t="s">
        <v>24</v>
      </c>
      <c r="N2177">
        <v>2967</v>
      </c>
      <c r="O2177" t="s">
        <v>33</v>
      </c>
      <c r="P2177">
        <v>7</v>
      </c>
      <c r="Q2177">
        <f t="shared" si="66"/>
        <v>7</v>
      </c>
      <c r="R2177" t="str">
        <f t="shared" si="67"/>
        <v>Luxury</v>
      </c>
    </row>
    <row r="2178" spans="1:18" x14ac:dyDescent="0.35">
      <c r="A2178">
        <v>12726018</v>
      </c>
      <c r="B2178" t="s">
        <v>4253</v>
      </c>
      <c r="C2178">
        <v>30880</v>
      </c>
      <c r="D2178" t="s">
        <v>131</v>
      </c>
      <c r="E2178" t="s">
        <v>2052</v>
      </c>
      <c r="F2178" t="s">
        <v>4254</v>
      </c>
      <c r="G2178" t="s">
        <v>3637</v>
      </c>
      <c r="H2178">
        <v>2010</v>
      </c>
      <c r="I2178">
        <v>109860</v>
      </c>
      <c r="J2178" t="s">
        <v>86</v>
      </c>
      <c r="K2178" t="s">
        <v>22</v>
      </c>
      <c r="L2178" t="s">
        <v>64</v>
      </c>
      <c r="M2178" t="s">
        <v>24</v>
      </c>
      <c r="N2178">
        <v>2995</v>
      </c>
      <c r="O2178" t="s">
        <v>25</v>
      </c>
      <c r="P2178">
        <v>4</v>
      </c>
      <c r="Q2178">
        <f t="shared" si="66"/>
        <v>14</v>
      </c>
      <c r="R2178" t="str">
        <f t="shared" si="67"/>
        <v>Mid-range</v>
      </c>
    </row>
    <row r="2179" spans="1:18" x14ac:dyDescent="0.35">
      <c r="A2179">
        <v>12726025</v>
      </c>
      <c r="B2179" t="s">
        <v>2006</v>
      </c>
      <c r="C2179">
        <v>65788</v>
      </c>
      <c r="D2179" t="s">
        <v>282</v>
      </c>
      <c r="E2179" t="s">
        <v>443</v>
      </c>
      <c r="F2179" t="s">
        <v>479</v>
      </c>
      <c r="G2179" t="s">
        <v>1410</v>
      </c>
      <c r="H2179">
        <v>2019</v>
      </c>
      <c r="I2179">
        <v>14378</v>
      </c>
      <c r="J2179" t="s">
        <v>21</v>
      </c>
      <c r="K2179" t="s">
        <v>22</v>
      </c>
      <c r="L2179" t="s">
        <v>64</v>
      </c>
      <c r="M2179" t="s">
        <v>24</v>
      </c>
      <c r="N2179">
        <v>3604</v>
      </c>
      <c r="O2179" t="s">
        <v>33</v>
      </c>
      <c r="P2179">
        <v>5</v>
      </c>
      <c r="Q2179">
        <f t="shared" ref="Q2179:Q2242" si="68">2024-H2179</f>
        <v>5</v>
      </c>
      <c r="R2179" t="str">
        <f t="shared" ref="R2179:R2242" si="69">IF(C2179&lt;=10000,"Budget",IF(C2179&lt;=40000,"Mid-range","Luxury"))</f>
        <v>Luxury</v>
      </c>
    </row>
    <row r="2180" spans="1:18" x14ac:dyDescent="0.35">
      <c r="A2180">
        <v>12726048</v>
      </c>
      <c r="B2180" t="s">
        <v>4255</v>
      </c>
      <c r="C2180">
        <v>41990</v>
      </c>
      <c r="D2180" t="s">
        <v>188</v>
      </c>
      <c r="E2180" t="s">
        <v>594</v>
      </c>
      <c r="F2180" t="s">
        <v>1830</v>
      </c>
      <c r="G2180" t="s">
        <v>1615</v>
      </c>
      <c r="H2180">
        <v>2017</v>
      </c>
      <c r="I2180">
        <v>70179</v>
      </c>
      <c r="J2180" t="s">
        <v>21</v>
      </c>
      <c r="K2180" t="s">
        <v>22</v>
      </c>
      <c r="L2180" t="s">
        <v>31</v>
      </c>
      <c r="M2180" t="s">
        <v>24</v>
      </c>
      <c r="N2180">
        <v>2199</v>
      </c>
      <c r="O2180" t="s">
        <v>25</v>
      </c>
      <c r="P2180">
        <v>7</v>
      </c>
      <c r="Q2180">
        <f t="shared" si="68"/>
        <v>7</v>
      </c>
      <c r="R2180" t="str">
        <f t="shared" si="69"/>
        <v>Luxury</v>
      </c>
    </row>
    <row r="2181" spans="1:18" x14ac:dyDescent="0.35">
      <c r="A2181">
        <v>12726071</v>
      </c>
      <c r="B2181" t="s">
        <v>4256</v>
      </c>
      <c r="C2181">
        <v>27480</v>
      </c>
      <c r="D2181" t="s">
        <v>143</v>
      </c>
      <c r="E2181" t="s">
        <v>144</v>
      </c>
      <c r="F2181" t="s">
        <v>4257</v>
      </c>
      <c r="G2181" t="s">
        <v>211</v>
      </c>
      <c r="H2181">
        <v>2017</v>
      </c>
      <c r="I2181">
        <v>159559</v>
      </c>
      <c r="J2181" t="s">
        <v>21</v>
      </c>
      <c r="K2181" t="s">
        <v>81</v>
      </c>
      <c r="L2181" t="s">
        <v>31</v>
      </c>
      <c r="M2181" t="s">
        <v>24</v>
      </c>
      <c r="N2181">
        <v>1998</v>
      </c>
      <c r="O2181" t="s">
        <v>33</v>
      </c>
      <c r="P2181">
        <v>5</v>
      </c>
      <c r="Q2181">
        <f t="shared" si="68"/>
        <v>7</v>
      </c>
      <c r="R2181" t="str">
        <f t="shared" si="69"/>
        <v>Mid-range</v>
      </c>
    </row>
    <row r="2182" spans="1:18" x14ac:dyDescent="0.35">
      <c r="A2182">
        <v>12726080</v>
      </c>
      <c r="B2182" t="s">
        <v>4258</v>
      </c>
      <c r="C2182">
        <v>26888</v>
      </c>
      <c r="D2182" t="s">
        <v>102</v>
      </c>
      <c r="E2182" t="s">
        <v>222</v>
      </c>
      <c r="F2182" t="s">
        <v>4259</v>
      </c>
      <c r="G2182" t="s">
        <v>1107</v>
      </c>
      <c r="H2182">
        <v>2018</v>
      </c>
      <c r="I2182">
        <v>62469</v>
      </c>
      <c r="J2182" t="s">
        <v>21</v>
      </c>
      <c r="K2182" t="s">
        <v>22</v>
      </c>
      <c r="L2182" t="s">
        <v>64</v>
      </c>
      <c r="M2182" t="s">
        <v>24</v>
      </c>
      <c r="N2182">
        <v>1798</v>
      </c>
      <c r="O2182" t="s">
        <v>47</v>
      </c>
      <c r="P2182">
        <v>5</v>
      </c>
      <c r="Q2182">
        <f t="shared" si="68"/>
        <v>6</v>
      </c>
      <c r="R2182" t="str">
        <f t="shared" si="69"/>
        <v>Mid-range</v>
      </c>
    </row>
    <row r="2183" spans="1:18" x14ac:dyDescent="0.35">
      <c r="A2183">
        <v>12726088</v>
      </c>
      <c r="B2183" t="s">
        <v>4260</v>
      </c>
      <c r="C2183">
        <v>77990</v>
      </c>
      <c r="D2183" t="s">
        <v>59</v>
      </c>
      <c r="E2183" t="s">
        <v>2082</v>
      </c>
      <c r="F2183" t="s">
        <v>1763</v>
      </c>
      <c r="G2183" t="s">
        <v>4261</v>
      </c>
      <c r="H2183">
        <v>2006</v>
      </c>
      <c r="I2183">
        <v>79287</v>
      </c>
      <c r="J2183" t="s">
        <v>393</v>
      </c>
      <c r="K2183" t="s">
        <v>81</v>
      </c>
      <c r="L2183" t="s">
        <v>64</v>
      </c>
      <c r="M2183" t="s">
        <v>24</v>
      </c>
      <c r="N2183">
        <v>3246</v>
      </c>
      <c r="O2183" t="s">
        <v>116</v>
      </c>
      <c r="P2183">
        <v>2</v>
      </c>
      <c r="Q2183">
        <f t="shared" si="68"/>
        <v>18</v>
      </c>
      <c r="R2183" t="str">
        <f t="shared" si="69"/>
        <v>Luxury</v>
      </c>
    </row>
    <row r="2184" spans="1:18" x14ac:dyDescent="0.35">
      <c r="A2184">
        <v>12726100</v>
      </c>
      <c r="B2184" t="s">
        <v>4262</v>
      </c>
      <c r="C2184">
        <v>22990</v>
      </c>
      <c r="D2184" t="s">
        <v>54</v>
      </c>
      <c r="E2184" t="s">
        <v>175</v>
      </c>
      <c r="F2184" t="s">
        <v>2369</v>
      </c>
      <c r="G2184" t="s">
        <v>659</v>
      </c>
      <c r="H2184">
        <v>2016</v>
      </c>
      <c r="I2184">
        <v>116860</v>
      </c>
      <c r="J2184" t="s">
        <v>80</v>
      </c>
      <c r="K2184" t="s">
        <v>81</v>
      </c>
      <c r="L2184" t="s">
        <v>31</v>
      </c>
      <c r="M2184" t="s">
        <v>24</v>
      </c>
      <c r="N2184">
        <v>2198</v>
      </c>
      <c r="O2184" t="s">
        <v>25</v>
      </c>
      <c r="P2184">
        <v>2</v>
      </c>
      <c r="Q2184">
        <f t="shared" si="68"/>
        <v>8</v>
      </c>
      <c r="R2184" t="str">
        <f t="shared" si="69"/>
        <v>Mid-range</v>
      </c>
    </row>
    <row r="2185" spans="1:18" x14ac:dyDescent="0.35">
      <c r="A2185">
        <v>12726106</v>
      </c>
      <c r="B2185" t="s">
        <v>4263</v>
      </c>
      <c r="C2185">
        <v>74995</v>
      </c>
      <c r="D2185" t="s">
        <v>17</v>
      </c>
      <c r="E2185" t="s">
        <v>193</v>
      </c>
      <c r="F2185" t="s">
        <v>4264</v>
      </c>
      <c r="G2185" t="s">
        <v>4265</v>
      </c>
      <c r="H2185">
        <v>2021</v>
      </c>
      <c r="I2185">
        <v>17120</v>
      </c>
      <c r="J2185" t="s">
        <v>21</v>
      </c>
      <c r="K2185" t="s">
        <v>22</v>
      </c>
      <c r="L2185" t="s">
        <v>381</v>
      </c>
      <c r="M2185" t="s">
        <v>24</v>
      </c>
      <c r="N2185">
        <v>2487</v>
      </c>
      <c r="O2185" t="s">
        <v>47</v>
      </c>
      <c r="P2185">
        <v>7</v>
      </c>
      <c r="Q2185">
        <f t="shared" si="68"/>
        <v>3</v>
      </c>
      <c r="R2185" t="str">
        <f t="shared" si="69"/>
        <v>Luxury</v>
      </c>
    </row>
    <row r="2186" spans="1:18" x14ac:dyDescent="0.35">
      <c r="A2186">
        <v>12726107</v>
      </c>
      <c r="B2186" t="s">
        <v>3473</v>
      </c>
      <c r="C2186">
        <v>25990</v>
      </c>
      <c r="D2186" t="s">
        <v>188</v>
      </c>
      <c r="E2186" t="s">
        <v>995</v>
      </c>
      <c r="F2186" t="s">
        <v>251</v>
      </c>
      <c r="G2186" t="s">
        <v>2889</v>
      </c>
      <c r="H2186">
        <v>2020</v>
      </c>
      <c r="I2186">
        <v>31352</v>
      </c>
      <c r="J2186" t="s">
        <v>86</v>
      </c>
      <c r="K2186" t="s">
        <v>22</v>
      </c>
      <c r="L2186" t="s">
        <v>23</v>
      </c>
      <c r="M2186" t="s">
        <v>24</v>
      </c>
      <c r="N2186">
        <v>1999</v>
      </c>
      <c r="O2186" t="s">
        <v>47</v>
      </c>
      <c r="P2186">
        <v>5</v>
      </c>
      <c r="Q2186">
        <f t="shared" si="68"/>
        <v>4</v>
      </c>
      <c r="R2186" t="str">
        <f t="shared" si="69"/>
        <v>Mid-range</v>
      </c>
    </row>
    <row r="2187" spans="1:18" x14ac:dyDescent="0.35">
      <c r="A2187">
        <v>12726126</v>
      </c>
      <c r="B2187" t="s">
        <v>4266</v>
      </c>
      <c r="C2187">
        <v>52888</v>
      </c>
      <c r="D2187" t="s">
        <v>449</v>
      </c>
      <c r="E2187" t="s">
        <v>518</v>
      </c>
      <c r="F2187" t="s">
        <v>4267</v>
      </c>
      <c r="G2187" t="s">
        <v>1139</v>
      </c>
      <c r="H2187">
        <v>2018</v>
      </c>
      <c r="I2187">
        <v>56348</v>
      </c>
      <c r="J2187" t="s">
        <v>21</v>
      </c>
      <c r="K2187" t="s">
        <v>22</v>
      </c>
      <c r="L2187" t="s">
        <v>64</v>
      </c>
      <c r="M2187" t="s">
        <v>24</v>
      </c>
      <c r="N2187">
        <v>1999</v>
      </c>
      <c r="O2187" t="s">
        <v>25</v>
      </c>
      <c r="P2187">
        <v>5</v>
      </c>
      <c r="Q2187">
        <f t="shared" si="68"/>
        <v>6</v>
      </c>
      <c r="R2187" t="str">
        <f t="shared" si="69"/>
        <v>Luxury</v>
      </c>
    </row>
    <row r="2188" spans="1:18" x14ac:dyDescent="0.35">
      <c r="A2188">
        <v>12726142</v>
      </c>
      <c r="B2188" t="s">
        <v>4268</v>
      </c>
      <c r="C2188">
        <v>13990</v>
      </c>
      <c r="D2188" t="s">
        <v>42</v>
      </c>
      <c r="E2188" t="s">
        <v>1193</v>
      </c>
      <c r="F2188" t="s">
        <v>2260</v>
      </c>
      <c r="G2188" t="s">
        <v>3606</v>
      </c>
      <c r="H2188">
        <v>2014</v>
      </c>
      <c r="I2188">
        <v>70574</v>
      </c>
      <c r="J2188" t="s">
        <v>21</v>
      </c>
      <c r="K2188" t="s">
        <v>22</v>
      </c>
      <c r="L2188" t="s">
        <v>23</v>
      </c>
      <c r="M2188" t="s">
        <v>24</v>
      </c>
      <c r="N2188">
        <v>2384</v>
      </c>
      <c r="O2188" t="s">
        <v>33</v>
      </c>
      <c r="P2188">
        <v>7</v>
      </c>
      <c r="Q2188">
        <f t="shared" si="68"/>
        <v>10</v>
      </c>
      <c r="R2188" t="str">
        <f t="shared" si="69"/>
        <v>Mid-range</v>
      </c>
    </row>
    <row r="2189" spans="1:18" x14ac:dyDescent="0.35">
      <c r="A2189">
        <v>12726168</v>
      </c>
      <c r="B2189" t="s">
        <v>4269</v>
      </c>
      <c r="C2189">
        <v>28999</v>
      </c>
      <c r="D2189" t="s">
        <v>42</v>
      </c>
      <c r="E2189" t="s">
        <v>179</v>
      </c>
      <c r="F2189" t="s">
        <v>1289</v>
      </c>
      <c r="G2189" t="s">
        <v>294</v>
      </c>
      <c r="H2189">
        <v>2017</v>
      </c>
      <c r="I2189">
        <v>220131</v>
      </c>
      <c r="J2189" t="s">
        <v>205</v>
      </c>
      <c r="K2189" t="s">
        <v>81</v>
      </c>
      <c r="L2189" t="s">
        <v>31</v>
      </c>
      <c r="M2189" t="s">
        <v>24</v>
      </c>
      <c r="N2189">
        <v>2776</v>
      </c>
      <c r="O2189" t="s">
        <v>47</v>
      </c>
      <c r="P2189">
        <v>5</v>
      </c>
      <c r="Q2189">
        <f t="shared" si="68"/>
        <v>7</v>
      </c>
      <c r="R2189" t="str">
        <f t="shared" si="69"/>
        <v>Mid-range</v>
      </c>
    </row>
    <row r="2190" spans="1:18" x14ac:dyDescent="0.35">
      <c r="A2190">
        <v>12726207</v>
      </c>
      <c r="B2190" t="s">
        <v>4270</v>
      </c>
      <c r="C2190">
        <v>80500</v>
      </c>
      <c r="D2190" t="s">
        <v>17</v>
      </c>
      <c r="E2190" t="s">
        <v>258</v>
      </c>
      <c r="F2190" t="s">
        <v>322</v>
      </c>
      <c r="G2190" t="s">
        <v>274</v>
      </c>
      <c r="H2190">
        <v>2021</v>
      </c>
      <c r="I2190">
        <v>11174</v>
      </c>
      <c r="J2190" t="s">
        <v>275</v>
      </c>
      <c r="K2190" t="s">
        <v>22</v>
      </c>
      <c r="L2190" t="s">
        <v>31</v>
      </c>
      <c r="M2190" t="s">
        <v>24</v>
      </c>
      <c r="N2190">
        <v>2753</v>
      </c>
      <c r="O2190" t="s">
        <v>135</v>
      </c>
      <c r="P2190">
        <v>5</v>
      </c>
      <c r="Q2190">
        <f t="shared" si="68"/>
        <v>3</v>
      </c>
      <c r="R2190" t="str">
        <f t="shared" si="69"/>
        <v>Luxury</v>
      </c>
    </row>
    <row r="2191" spans="1:18" x14ac:dyDescent="0.35">
      <c r="A2191">
        <v>12726210</v>
      </c>
      <c r="B2191" t="s">
        <v>3985</v>
      </c>
      <c r="C2191">
        <v>49990</v>
      </c>
      <c r="D2191" t="s">
        <v>59</v>
      </c>
      <c r="E2191" t="s">
        <v>826</v>
      </c>
      <c r="F2191" t="s">
        <v>604</v>
      </c>
      <c r="G2191" t="s">
        <v>3986</v>
      </c>
      <c r="H2191">
        <v>2015</v>
      </c>
      <c r="I2191">
        <v>154500</v>
      </c>
      <c r="J2191" t="s">
        <v>21</v>
      </c>
      <c r="K2191" t="s">
        <v>22</v>
      </c>
      <c r="L2191" t="s">
        <v>31</v>
      </c>
      <c r="M2191" t="s">
        <v>24</v>
      </c>
      <c r="N2191">
        <v>2993</v>
      </c>
      <c r="O2191" t="s">
        <v>25</v>
      </c>
      <c r="P2191">
        <v>5</v>
      </c>
      <c r="Q2191">
        <f t="shared" si="68"/>
        <v>9</v>
      </c>
      <c r="R2191" t="str">
        <f t="shared" si="69"/>
        <v>Luxury</v>
      </c>
    </row>
    <row r="2192" spans="1:18" x14ac:dyDescent="0.35">
      <c r="A2192">
        <v>12726253</v>
      </c>
      <c r="B2192" t="s">
        <v>2640</v>
      </c>
      <c r="C2192">
        <v>67888</v>
      </c>
      <c r="D2192" t="s">
        <v>17</v>
      </c>
      <c r="E2192" t="s">
        <v>153</v>
      </c>
      <c r="F2192" t="s">
        <v>2641</v>
      </c>
      <c r="G2192" t="s">
        <v>1991</v>
      </c>
      <c r="H2192">
        <v>2022</v>
      </c>
      <c r="I2192">
        <v>5114</v>
      </c>
      <c r="J2192" t="s">
        <v>21</v>
      </c>
      <c r="K2192" t="s">
        <v>22</v>
      </c>
      <c r="L2192" t="s">
        <v>540</v>
      </c>
      <c r="M2192" t="s">
        <v>24</v>
      </c>
      <c r="N2192">
        <v>2487</v>
      </c>
      <c r="O2192" t="s">
        <v>69</v>
      </c>
      <c r="P2192">
        <v>5</v>
      </c>
      <c r="Q2192">
        <f t="shared" si="68"/>
        <v>2</v>
      </c>
      <c r="R2192" t="str">
        <f t="shared" si="69"/>
        <v>Luxury</v>
      </c>
    </row>
    <row r="2193" spans="1:18" x14ac:dyDescent="0.35">
      <c r="A2193">
        <v>12726263</v>
      </c>
      <c r="B2193" t="s">
        <v>4271</v>
      </c>
      <c r="C2193">
        <v>70800</v>
      </c>
      <c r="D2193" t="s">
        <v>54</v>
      </c>
      <c r="E2193" t="s">
        <v>175</v>
      </c>
      <c r="F2193" t="s">
        <v>4272</v>
      </c>
      <c r="G2193" t="s">
        <v>1120</v>
      </c>
      <c r="H2193">
        <v>2022</v>
      </c>
      <c r="I2193">
        <v>100</v>
      </c>
      <c r="J2193" t="s">
        <v>275</v>
      </c>
      <c r="K2193" t="s">
        <v>22</v>
      </c>
      <c r="L2193" t="s">
        <v>31</v>
      </c>
      <c r="M2193" t="s">
        <v>24</v>
      </c>
      <c r="N2193">
        <v>1996</v>
      </c>
      <c r="O2193" t="s">
        <v>47</v>
      </c>
      <c r="P2193">
        <v>5</v>
      </c>
      <c r="Q2193">
        <f t="shared" si="68"/>
        <v>2</v>
      </c>
      <c r="R2193" t="str">
        <f t="shared" si="69"/>
        <v>Luxury</v>
      </c>
    </row>
    <row r="2194" spans="1:18" x14ac:dyDescent="0.35">
      <c r="A2194">
        <v>12726284</v>
      </c>
      <c r="B2194" t="s">
        <v>3942</v>
      </c>
      <c r="C2194">
        <v>35990</v>
      </c>
      <c r="D2194" t="s">
        <v>42</v>
      </c>
      <c r="E2194" t="s">
        <v>292</v>
      </c>
      <c r="F2194" t="s">
        <v>686</v>
      </c>
      <c r="G2194" t="s">
        <v>181</v>
      </c>
      <c r="H2194">
        <v>2017</v>
      </c>
      <c r="I2194">
        <v>168096</v>
      </c>
      <c r="J2194" t="s">
        <v>21</v>
      </c>
      <c r="K2194" t="s">
        <v>22</v>
      </c>
      <c r="L2194" t="s">
        <v>31</v>
      </c>
      <c r="M2194" t="s">
        <v>24</v>
      </c>
      <c r="N2194">
        <v>2776</v>
      </c>
      <c r="O2194" t="s">
        <v>47</v>
      </c>
      <c r="P2194">
        <v>7</v>
      </c>
      <c r="Q2194">
        <f t="shared" si="68"/>
        <v>7</v>
      </c>
      <c r="R2194" t="str">
        <f t="shared" si="69"/>
        <v>Mid-range</v>
      </c>
    </row>
    <row r="2195" spans="1:18" x14ac:dyDescent="0.35">
      <c r="A2195">
        <v>12726303</v>
      </c>
      <c r="B2195" t="s">
        <v>3685</v>
      </c>
      <c r="C2195">
        <v>38500</v>
      </c>
      <c r="D2195" t="s">
        <v>328</v>
      </c>
      <c r="E2195" t="s">
        <v>598</v>
      </c>
      <c r="F2195" t="s">
        <v>599</v>
      </c>
      <c r="G2195" t="s">
        <v>600</v>
      </c>
      <c r="H2195">
        <v>2021</v>
      </c>
      <c r="I2195">
        <v>5190</v>
      </c>
      <c r="J2195" t="s">
        <v>21</v>
      </c>
      <c r="K2195" t="s">
        <v>22</v>
      </c>
      <c r="L2195" t="s">
        <v>23</v>
      </c>
      <c r="M2195" t="s">
        <v>247</v>
      </c>
      <c r="N2195">
        <v>1799</v>
      </c>
      <c r="O2195" t="s">
        <v>135</v>
      </c>
      <c r="P2195">
        <v>5</v>
      </c>
      <c r="Q2195">
        <f t="shared" si="68"/>
        <v>3</v>
      </c>
      <c r="R2195" t="str">
        <f t="shared" si="69"/>
        <v>Mid-range</v>
      </c>
    </row>
    <row r="2196" spans="1:18" x14ac:dyDescent="0.35">
      <c r="A2196">
        <v>12726318</v>
      </c>
      <c r="B2196" t="s">
        <v>4273</v>
      </c>
      <c r="C2196">
        <v>7995</v>
      </c>
      <c r="D2196" t="s">
        <v>17</v>
      </c>
      <c r="E2196" t="s">
        <v>4274</v>
      </c>
      <c r="F2196" t="s">
        <v>4275</v>
      </c>
      <c r="G2196" t="s">
        <v>4276</v>
      </c>
      <c r="H2196">
        <v>2003</v>
      </c>
      <c r="I2196">
        <v>200208</v>
      </c>
      <c r="J2196" t="s">
        <v>21</v>
      </c>
      <c r="K2196" t="s">
        <v>22</v>
      </c>
      <c r="L2196" t="s">
        <v>23</v>
      </c>
      <c r="M2196" t="s">
        <v>24</v>
      </c>
      <c r="N2196">
        <v>1998</v>
      </c>
      <c r="O2196" t="s">
        <v>151</v>
      </c>
      <c r="P2196">
        <v>7</v>
      </c>
      <c r="Q2196">
        <f t="shared" si="68"/>
        <v>21</v>
      </c>
      <c r="R2196" t="str">
        <f t="shared" si="69"/>
        <v>Budget</v>
      </c>
    </row>
    <row r="2197" spans="1:18" x14ac:dyDescent="0.35">
      <c r="A2197">
        <v>12726344</v>
      </c>
      <c r="B2197" t="s">
        <v>4277</v>
      </c>
      <c r="C2197">
        <v>53995</v>
      </c>
      <c r="D2197" t="s">
        <v>17</v>
      </c>
      <c r="E2197" t="s">
        <v>157</v>
      </c>
      <c r="F2197" t="s">
        <v>703</v>
      </c>
      <c r="G2197" t="s">
        <v>1599</v>
      </c>
      <c r="H2197">
        <v>2017</v>
      </c>
      <c r="I2197">
        <v>92666</v>
      </c>
      <c r="J2197" t="s">
        <v>21</v>
      </c>
      <c r="K2197" t="s">
        <v>81</v>
      </c>
      <c r="L2197" t="s">
        <v>31</v>
      </c>
      <c r="M2197" t="s">
        <v>24</v>
      </c>
      <c r="N2197">
        <v>2755</v>
      </c>
      <c r="O2197" t="s">
        <v>47</v>
      </c>
      <c r="P2197">
        <v>5</v>
      </c>
      <c r="Q2197">
        <f t="shared" si="68"/>
        <v>7</v>
      </c>
      <c r="R2197" t="str">
        <f t="shared" si="69"/>
        <v>Luxury</v>
      </c>
    </row>
    <row r="2198" spans="1:18" x14ac:dyDescent="0.35">
      <c r="A2198">
        <v>12726353</v>
      </c>
      <c r="B2198" t="s">
        <v>4278</v>
      </c>
      <c r="C2198">
        <v>12970</v>
      </c>
      <c r="D2198" t="s">
        <v>102</v>
      </c>
      <c r="E2198" t="s">
        <v>3681</v>
      </c>
      <c r="F2198" t="s">
        <v>3598</v>
      </c>
      <c r="G2198" t="s">
        <v>4279</v>
      </c>
      <c r="H2198">
        <v>2013</v>
      </c>
      <c r="I2198">
        <v>145219</v>
      </c>
      <c r="J2198" t="s">
        <v>63</v>
      </c>
      <c r="K2198" t="s">
        <v>22</v>
      </c>
      <c r="L2198" t="s">
        <v>64</v>
      </c>
      <c r="M2198" t="s">
        <v>24</v>
      </c>
      <c r="N2198">
        <v>1390</v>
      </c>
      <c r="O2198" t="s">
        <v>116</v>
      </c>
      <c r="P2198">
        <v>5</v>
      </c>
      <c r="Q2198">
        <f t="shared" si="68"/>
        <v>11</v>
      </c>
      <c r="R2198" t="str">
        <f t="shared" si="69"/>
        <v>Mid-range</v>
      </c>
    </row>
    <row r="2199" spans="1:18" x14ac:dyDescent="0.35">
      <c r="A2199">
        <v>12726394</v>
      </c>
      <c r="B2199" t="s">
        <v>4280</v>
      </c>
      <c r="C2199">
        <v>14980</v>
      </c>
      <c r="D2199" t="s">
        <v>42</v>
      </c>
      <c r="E2199" t="s">
        <v>43</v>
      </c>
      <c r="F2199" t="s">
        <v>3254</v>
      </c>
      <c r="G2199" t="s">
        <v>4055</v>
      </c>
      <c r="H2199">
        <v>2015</v>
      </c>
      <c r="I2199">
        <v>103236</v>
      </c>
      <c r="J2199" t="s">
        <v>63</v>
      </c>
      <c r="K2199" t="s">
        <v>22</v>
      </c>
      <c r="L2199" t="s">
        <v>23</v>
      </c>
      <c r="M2199" t="s">
        <v>24</v>
      </c>
      <c r="N2199">
        <v>1796</v>
      </c>
      <c r="O2199" t="s">
        <v>47</v>
      </c>
      <c r="P2199">
        <v>5</v>
      </c>
      <c r="Q2199">
        <f t="shared" si="68"/>
        <v>9</v>
      </c>
      <c r="R2199" t="str">
        <f t="shared" si="69"/>
        <v>Mid-range</v>
      </c>
    </row>
    <row r="2200" spans="1:18" x14ac:dyDescent="0.35">
      <c r="A2200">
        <v>12726478</v>
      </c>
      <c r="B2200" t="s">
        <v>4281</v>
      </c>
      <c r="C2200">
        <v>17990</v>
      </c>
      <c r="D2200" t="s">
        <v>188</v>
      </c>
      <c r="E2200" t="s">
        <v>594</v>
      </c>
      <c r="F2200" t="s">
        <v>4282</v>
      </c>
      <c r="G2200" t="s">
        <v>3947</v>
      </c>
      <c r="H2200">
        <v>2009</v>
      </c>
      <c r="I2200">
        <v>183924</v>
      </c>
      <c r="J2200" t="s">
        <v>21</v>
      </c>
      <c r="K2200" t="s">
        <v>22</v>
      </c>
      <c r="L2200" t="s">
        <v>31</v>
      </c>
      <c r="M2200" t="s">
        <v>24</v>
      </c>
      <c r="N2200">
        <v>2199</v>
      </c>
      <c r="O2200" t="s">
        <v>116</v>
      </c>
      <c r="P2200">
        <v>7</v>
      </c>
      <c r="Q2200">
        <f t="shared" si="68"/>
        <v>15</v>
      </c>
      <c r="R2200" t="str">
        <f t="shared" si="69"/>
        <v>Mid-range</v>
      </c>
    </row>
    <row r="2201" spans="1:18" x14ac:dyDescent="0.35">
      <c r="A2201">
        <v>12726485</v>
      </c>
      <c r="B2201" t="s">
        <v>4283</v>
      </c>
      <c r="C2201">
        <v>49999</v>
      </c>
      <c r="D2201" t="s">
        <v>17</v>
      </c>
      <c r="E2201" t="s">
        <v>193</v>
      </c>
      <c r="F2201" t="s">
        <v>572</v>
      </c>
      <c r="G2201" t="s">
        <v>573</v>
      </c>
      <c r="H2201">
        <v>2021</v>
      </c>
      <c r="I2201">
        <v>37000</v>
      </c>
      <c r="J2201" t="s">
        <v>21</v>
      </c>
      <c r="K2201" t="s">
        <v>22</v>
      </c>
      <c r="L2201" t="s">
        <v>23</v>
      </c>
      <c r="M2201" t="s">
        <v>24</v>
      </c>
      <c r="N2201">
        <v>3456</v>
      </c>
      <c r="O2201" t="s">
        <v>4284</v>
      </c>
      <c r="P2201">
        <v>7</v>
      </c>
      <c r="Q2201">
        <f t="shared" si="68"/>
        <v>3</v>
      </c>
      <c r="R2201" t="str">
        <f t="shared" si="69"/>
        <v>Luxury</v>
      </c>
    </row>
    <row r="2202" spans="1:18" x14ac:dyDescent="0.35">
      <c r="A2202">
        <v>12726491</v>
      </c>
      <c r="B2202" t="s">
        <v>4285</v>
      </c>
      <c r="C2202">
        <v>12500</v>
      </c>
      <c r="D2202" t="s">
        <v>102</v>
      </c>
      <c r="E2202" t="s">
        <v>1212</v>
      </c>
      <c r="F2202" t="s">
        <v>4286</v>
      </c>
      <c r="G2202" t="s">
        <v>4287</v>
      </c>
      <c r="H2202">
        <v>2010</v>
      </c>
      <c r="I2202">
        <v>141119</v>
      </c>
      <c r="J2202" t="s">
        <v>393</v>
      </c>
      <c r="K2202" t="s">
        <v>22</v>
      </c>
      <c r="L2202" t="s">
        <v>31</v>
      </c>
      <c r="M2202" t="s">
        <v>24</v>
      </c>
      <c r="N2202">
        <v>1968</v>
      </c>
      <c r="O2202" t="s">
        <v>4288</v>
      </c>
      <c r="P2202">
        <v>4</v>
      </c>
      <c r="Q2202">
        <f t="shared" si="68"/>
        <v>14</v>
      </c>
      <c r="R2202" t="str">
        <f t="shared" si="69"/>
        <v>Mid-range</v>
      </c>
    </row>
    <row r="2203" spans="1:18" x14ac:dyDescent="0.35">
      <c r="A2203">
        <v>12726501</v>
      </c>
      <c r="B2203" t="s">
        <v>4289</v>
      </c>
      <c r="C2203">
        <v>10995</v>
      </c>
      <c r="D2203" t="s">
        <v>143</v>
      </c>
      <c r="E2203" t="s">
        <v>144</v>
      </c>
      <c r="F2203" t="s">
        <v>2576</v>
      </c>
      <c r="G2203" t="s">
        <v>464</v>
      </c>
      <c r="H2203">
        <v>2010</v>
      </c>
      <c r="I2203">
        <v>200328</v>
      </c>
      <c r="J2203" t="s">
        <v>21</v>
      </c>
      <c r="K2203" t="s">
        <v>22</v>
      </c>
      <c r="L2203" t="s">
        <v>23</v>
      </c>
      <c r="M2203" t="s">
        <v>24</v>
      </c>
      <c r="N2203">
        <v>2457</v>
      </c>
      <c r="O2203" t="s">
        <v>135</v>
      </c>
      <c r="P2203">
        <v>5</v>
      </c>
      <c r="Q2203">
        <f t="shared" si="68"/>
        <v>14</v>
      </c>
      <c r="R2203" t="str">
        <f t="shared" si="69"/>
        <v>Mid-range</v>
      </c>
    </row>
    <row r="2204" spans="1:18" x14ac:dyDescent="0.35">
      <c r="A2204">
        <v>12726533</v>
      </c>
      <c r="B2204" t="s">
        <v>4290</v>
      </c>
      <c r="C2204">
        <v>65000</v>
      </c>
      <c r="D2204" t="s">
        <v>127</v>
      </c>
      <c r="E2204" t="s">
        <v>277</v>
      </c>
      <c r="F2204" t="s">
        <v>864</v>
      </c>
      <c r="G2204" t="s">
        <v>279</v>
      </c>
      <c r="H2204">
        <v>2022</v>
      </c>
      <c r="I2204">
        <v>6177</v>
      </c>
      <c r="J2204" t="s">
        <v>21</v>
      </c>
      <c r="K2204" t="s">
        <v>22</v>
      </c>
      <c r="L2204" t="s">
        <v>31</v>
      </c>
      <c r="M2204" t="s">
        <v>24</v>
      </c>
      <c r="N2204">
        <v>2191</v>
      </c>
      <c r="O2204" t="s">
        <v>2203</v>
      </c>
      <c r="P2204">
        <v>7</v>
      </c>
      <c r="Q2204">
        <f t="shared" si="68"/>
        <v>2</v>
      </c>
      <c r="R2204" t="str">
        <f t="shared" si="69"/>
        <v>Luxury</v>
      </c>
    </row>
    <row r="2205" spans="1:18" x14ac:dyDescent="0.35">
      <c r="A2205">
        <v>12726572</v>
      </c>
      <c r="B2205" t="s">
        <v>4291</v>
      </c>
      <c r="C2205">
        <v>47990</v>
      </c>
      <c r="D2205" t="s">
        <v>54</v>
      </c>
      <c r="E2205" t="s">
        <v>175</v>
      </c>
      <c r="F2205" t="s">
        <v>900</v>
      </c>
      <c r="G2205" t="s">
        <v>177</v>
      </c>
      <c r="H2205">
        <v>2016</v>
      </c>
      <c r="I2205">
        <v>55796</v>
      </c>
      <c r="J2205" t="s">
        <v>338</v>
      </c>
      <c r="K2205" t="s">
        <v>22</v>
      </c>
      <c r="L2205" t="s">
        <v>31</v>
      </c>
      <c r="M2205" t="s">
        <v>24</v>
      </c>
      <c r="N2205">
        <v>3198</v>
      </c>
      <c r="O2205" t="s">
        <v>69</v>
      </c>
      <c r="P2205">
        <v>5</v>
      </c>
      <c r="Q2205">
        <f t="shared" si="68"/>
        <v>8</v>
      </c>
      <c r="R2205" t="str">
        <f t="shared" si="69"/>
        <v>Luxury</v>
      </c>
    </row>
    <row r="2206" spans="1:18" x14ac:dyDescent="0.35">
      <c r="A2206">
        <v>12726584</v>
      </c>
      <c r="B2206" t="s">
        <v>4292</v>
      </c>
      <c r="C2206">
        <v>27990</v>
      </c>
      <c r="D2206" t="s">
        <v>188</v>
      </c>
      <c r="E2206" t="s">
        <v>189</v>
      </c>
      <c r="F2206" t="s">
        <v>4293</v>
      </c>
      <c r="G2206" t="s">
        <v>3142</v>
      </c>
      <c r="H2206">
        <v>2019</v>
      </c>
      <c r="I2206">
        <v>70198</v>
      </c>
      <c r="J2206" t="s">
        <v>21</v>
      </c>
      <c r="K2206" t="s">
        <v>22</v>
      </c>
      <c r="L2206" t="s">
        <v>23</v>
      </c>
      <c r="M2206" t="s">
        <v>24</v>
      </c>
      <c r="N2206">
        <v>1999</v>
      </c>
      <c r="O2206" t="s">
        <v>135</v>
      </c>
      <c r="P2206">
        <v>5</v>
      </c>
      <c r="Q2206">
        <f t="shared" si="68"/>
        <v>5</v>
      </c>
      <c r="R2206" t="str">
        <f t="shared" si="69"/>
        <v>Mid-range</v>
      </c>
    </row>
    <row r="2207" spans="1:18" x14ac:dyDescent="0.35">
      <c r="A2207">
        <v>12726637</v>
      </c>
      <c r="B2207" t="s">
        <v>4263</v>
      </c>
      <c r="C2207">
        <v>77848</v>
      </c>
      <c r="D2207" t="s">
        <v>17</v>
      </c>
      <c r="E2207" t="s">
        <v>193</v>
      </c>
      <c r="F2207" t="s">
        <v>4264</v>
      </c>
      <c r="G2207" t="s">
        <v>4265</v>
      </c>
      <c r="H2207">
        <v>2021</v>
      </c>
      <c r="I2207">
        <v>3905</v>
      </c>
      <c r="J2207" t="s">
        <v>21</v>
      </c>
      <c r="K2207" t="s">
        <v>22</v>
      </c>
      <c r="L2207" t="s">
        <v>381</v>
      </c>
      <c r="M2207" t="s">
        <v>24</v>
      </c>
      <c r="N2207">
        <v>2487</v>
      </c>
      <c r="O2207" t="s">
        <v>116</v>
      </c>
      <c r="P2207">
        <v>7</v>
      </c>
      <c r="Q2207">
        <f t="shared" si="68"/>
        <v>3</v>
      </c>
      <c r="R2207" t="str">
        <f t="shared" si="69"/>
        <v>Luxury</v>
      </c>
    </row>
    <row r="2208" spans="1:18" x14ac:dyDescent="0.35">
      <c r="A2208">
        <v>12726648</v>
      </c>
      <c r="B2208" t="s">
        <v>4294</v>
      </c>
      <c r="C2208">
        <v>31888</v>
      </c>
      <c r="D2208" t="s">
        <v>226</v>
      </c>
      <c r="E2208" t="s">
        <v>552</v>
      </c>
      <c r="F2208" t="s">
        <v>4295</v>
      </c>
      <c r="G2208" t="s">
        <v>4296</v>
      </c>
      <c r="H2208">
        <v>2019</v>
      </c>
      <c r="I2208">
        <v>56196</v>
      </c>
      <c r="J2208" t="s">
        <v>21</v>
      </c>
      <c r="K2208" t="s">
        <v>22</v>
      </c>
      <c r="L2208" t="s">
        <v>23</v>
      </c>
      <c r="M2208" t="s">
        <v>24</v>
      </c>
      <c r="N2208">
        <v>2488</v>
      </c>
      <c r="O2208" t="s">
        <v>116</v>
      </c>
      <c r="P2208">
        <v>5</v>
      </c>
      <c r="Q2208">
        <f t="shared" si="68"/>
        <v>5</v>
      </c>
      <c r="R2208" t="str">
        <f t="shared" si="69"/>
        <v>Mid-range</v>
      </c>
    </row>
    <row r="2209" spans="1:18" x14ac:dyDescent="0.35">
      <c r="A2209">
        <v>12726651</v>
      </c>
      <c r="B2209" t="s">
        <v>4297</v>
      </c>
      <c r="C2209">
        <v>145900</v>
      </c>
      <c r="D2209" t="s">
        <v>249</v>
      </c>
      <c r="E2209" t="s">
        <v>1315</v>
      </c>
      <c r="F2209" t="s">
        <v>1419</v>
      </c>
      <c r="G2209" t="s">
        <v>4298</v>
      </c>
      <c r="H2209">
        <v>2020</v>
      </c>
      <c r="I2209">
        <v>9056</v>
      </c>
      <c r="J2209" t="s">
        <v>21</v>
      </c>
      <c r="K2209" t="s">
        <v>22</v>
      </c>
      <c r="L2209" t="s">
        <v>64</v>
      </c>
      <c r="M2209" t="s">
        <v>24</v>
      </c>
      <c r="N2209">
        <v>2894</v>
      </c>
      <c r="O2209" t="s">
        <v>47</v>
      </c>
      <c r="P2209">
        <v>5</v>
      </c>
      <c r="Q2209">
        <f t="shared" si="68"/>
        <v>4</v>
      </c>
      <c r="R2209" t="str">
        <f t="shared" si="69"/>
        <v>Luxury</v>
      </c>
    </row>
    <row r="2210" spans="1:18" x14ac:dyDescent="0.35">
      <c r="A2210">
        <v>12726663</v>
      </c>
      <c r="B2210" t="s">
        <v>4299</v>
      </c>
      <c r="C2210">
        <v>67990</v>
      </c>
      <c r="D2210" t="s">
        <v>131</v>
      </c>
      <c r="E2210" t="s">
        <v>238</v>
      </c>
      <c r="F2210" t="s">
        <v>4300</v>
      </c>
      <c r="G2210" t="s">
        <v>2189</v>
      </c>
      <c r="H2210">
        <v>2019</v>
      </c>
      <c r="I2210">
        <v>45100</v>
      </c>
      <c r="J2210" t="s">
        <v>21</v>
      </c>
      <c r="K2210" t="s">
        <v>22</v>
      </c>
      <c r="L2210" t="s">
        <v>31</v>
      </c>
      <c r="M2210" t="s">
        <v>24</v>
      </c>
      <c r="N2210">
        <v>2967</v>
      </c>
      <c r="O2210" t="s">
        <v>47</v>
      </c>
      <c r="P2210">
        <v>5</v>
      </c>
      <c r="Q2210">
        <f t="shared" si="68"/>
        <v>5</v>
      </c>
      <c r="R2210" t="str">
        <f t="shared" si="69"/>
        <v>Luxury</v>
      </c>
    </row>
    <row r="2211" spans="1:18" x14ac:dyDescent="0.35">
      <c r="A2211">
        <v>12726681</v>
      </c>
      <c r="B2211" t="s">
        <v>4301</v>
      </c>
      <c r="C2211">
        <v>34490</v>
      </c>
      <c r="D2211" t="s">
        <v>88</v>
      </c>
      <c r="E2211" t="s">
        <v>108</v>
      </c>
      <c r="F2211" t="s">
        <v>4302</v>
      </c>
      <c r="G2211" t="s">
        <v>3930</v>
      </c>
      <c r="H2211">
        <v>2018</v>
      </c>
      <c r="I2211">
        <v>40607</v>
      </c>
      <c r="J2211" t="s">
        <v>21</v>
      </c>
      <c r="K2211" t="s">
        <v>22</v>
      </c>
      <c r="L2211" t="s">
        <v>23</v>
      </c>
      <c r="M2211" t="s">
        <v>24</v>
      </c>
      <c r="N2211">
        <v>1999</v>
      </c>
      <c r="O2211" t="s">
        <v>47</v>
      </c>
      <c r="P2211">
        <v>5</v>
      </c>
      <c r="Q2211">
        <f t="shared" si="68"/>
        <v>6</v>
      </c>
      <c r="R2211" t="str">
        <f t="shared" si="69"/>
        <v>Mid-range</v>
      </c>
    </row>
    <row r="2212" spans="1:18" x14ac:dyDescent="0.35">
      <c r="A2212">
        <v>12726687</v>
      </c>
      <c r="B2212" t="s">
        <v>4303</v>
      </c>
      <c r="C2212">
        <v>73990</v>
      </c>
      <c r="D2212" t="s">
        <v>88</v>
      </c>
      <c r="E2212" t="s">
        <v>3275</v>
      </c>
      <c r="F2212" t="s">
        <v>3276</v>
      </c>
      <c r="G2212" t="s">
        <v>4304</v>
      </c>
      <c r="H2212">
        <v>2021</v>
      </c>
      <c r="I2212">
        <v>18990</v>
      </c>
      <c r="J2212" t="s">
        <v>21</v>
      </c>
      <c r="K2212" t="s">
        <v>22</v>
      </c>
      <c r="L2212" t="s">
        <v>23</v>
      </c>
      <c r="M2212" t="s">
        <v>24</v>
      </c>
      <c r="N2212">
        <v>3778</v>
      </c>
      <c r="O2212" t="s">
        <v>69</v>
      </c>
      <c r="P2212">
        <v>8</v>
      </c>
      <c r="Q2212">
        <f t="shared" si="68"/>
        <v>3</v>
      </c>
      <c r="R2212" t="str">
        <f t="shared" si="69"/>
        <v>Luxury</v>
      </c>
    </row>
    <row r="2213" spans="1:18" x14ac:dyDescent="0.35">
      <c r="A2213">
        <v>12726696</v>
      </c>
      <c r="B2213" t="s">
        <v>4305</v>
      </c>
      <c r="C2213">
        <v>56990</v>
      </c>
      <c r="D2213" t="s">
        <v>449</v>
      </c>
      <c r="E2213" t="s">
        <v>743</v>
      </c>
      <c r="F2213" t="s">
        <v>2829</v>
      </c>
      <c r="G2213" t="s">
        <v>1978</v>
      </c>
      <c r="H2213">
        <v>2015</v>
      </c>
      <c r="I2213">
        <v>188169</v>
      </c>
      <c r="J2213" t="s">
        <v>21</v>
      </c>
      <c r="K2213" t="s">
        <v>22</v>
      </c>
      <c r="L2213" t="s">
        <v>31</v>
      </c>
      <c r="M2213" t="s">
        <v>24</v>
      </c>
      <c r="N2213">
        <v>2993</v>
      </c>
      <c r="O2213" t="s">
        <v>47</v>
      </c>
      <c r="P2213">
        <v>5</v>
      </c>
      <c r="Q2213">
        <f t="shared" si="68"/>
        <v>9</v>
      </c>
      <c r="R2213" t="str">
        <f t="shared" si="69"/>
        <v>Luxury</v>
      </c>
    </row>
    <row r="2214" spans="1:18" x14ac:dyDescent="0.35">
      <c r="A2214">
        <v>12726732</v>
      </c>
      <c r="B2214" t="s">
        <v>1896</v>
      </c>
      <c r="C2214">
        <v>68995</v>
      </c>
      <c r="D2214" t="s">
        <v>143</v>
      </c>
      <c r="E2214" t="s">
        <v>1744</v>
      </c>
      <c r="F2214" t="s">
        <v>1897</v>
      </c>
      <c r="G2214" t="s">
        <v>600</v>
      </c>
      <c r="H2214">
        <v>2020</v>
      </c>
      <c r="I2214">
        <v>30290</v>
      </c>
      <c r="J2214" t="s">
        <v>63</v>
      </c>
      <c r="K2214" t="s">
        <v>81</v>
      </c>
      <c r="L2214" t="s">
        <v>64</v>
      </c>
      <c r="M2214" t="s">
        <v>24</v>
      </c>
      <c r="N2214">
        <v>2457</v>
      </c>
      <c r="O2214" t="s">
        <v>33</v>
      </c>
      <c r="P2214">
        <v>5</v>
      </c>
      <c r="Q2214">
        <f t="shared" si="68"/>
        <v>4</v>
      </c>
      <c r="R2214" t="str">
        <f t="shared" si="69"/>
        <v>Luxury</v>
      </c>
    </row>
    <row r="2215" spans="1:18" x14ac:dyDescent="0.35">
      <c r="A2215">
        <v>12726739</v>
      </c>
      <c r="B2215" t="s">
        <v>4306</v>
      </c>
      <c r="C2215">
        <v>65880</v>
      </c>
      <c r="D2215" t="s">
        <v>143</v>
      </c>
      <c r="E2215" t="s">
        <v>1744</v>
      </c>
      <c r="F2215" t="s">
        <v>1897</v>
      </c>
      <c r="G2215" t="s">
        <v>592</v>
      </c>
      <c r="H2215">
        <v>2019</v>
      </c>
      <c r="I2215">
        <v>60000</v>
      </c>
      <c r="J2215" t="s">
        <v>63</v>
      </c>
      <c r="K2215" t="s">
        <v>81</v>
      </c>
      <c r="L2215" t="s">
        <v>64</v>
      </c>
      <c r="M2215" t="s">
        <v>24</v>
      </c>
      <c r="N2215">
        <v>2457</v>
      </c>
      <c r="O2215" t="s">
        <v>69</v>
      </c>
      <c r="P2215">
        <v>5</v>
      </c>
      <c r="Q2215">
        <f t="shared" si="68"/>
        <v>5</v>
      </c>
      <c r="R2215" t="str">
        <f t="shared" si="69"/>
        <v>Luxury</v>
      </c>
    </row>
    <row r="2216" spans="1:18" x14ac:dyDescent="0.35">
      <c r="A2216">
        <v>12726741</v>
      </c>
      <c r="B2216" t="s">
        <v>4307</v>
      </c>
      <c r="C2216">
        <v>23800</v>
      </c>
      <c r="D2216" t="s">
        <v>127</v>
      </c>
      <c r="E2216" t="s">
        <v>998</v>
      </c>
      <c r="F2216" t="s">
        <v>3854</v>
      </c>
      <c r="G2216" t="s">
        <v>1000</v>
      </c>
      <c r="H2216">
        <v>2015</v>
      </c>
      <c r="I2216">
        <v>65670</v>
      </c>
      <c r="J2216" t="s">
        <v>21</v>
      </c>
      <c r="K2216" t="s">
        <v>22</v>
      </c>
      <c r="L2216" t="s">
        <v>23</v>
      </c>
      <c r="M2216" t="s">
        <v>24</v>
      </c>
      <c r="N2216">
        <v>1998</v>
      </c>
      <c r="O2216" t="s">
        <v>69</v>
      </c>
      <c r="P2216">
        <v>5</v>
      </c>
      <c r="Q2216">
        <f t="shared" si="68"/>
        <v>9</v>
      </c>
      <c r="R2216" t="str">
        <f t="shared" si="69"/>
        <v>Mid-range</v>
      </c>
    </row>
    <row r="2217" spans="1:18" x14ac:dyDescent="0.35">
      <c r="A2217">
        <v>12726742</v>
      </c>
      <c r="B2217" t="s">
        <v>4308</v>
      </c>
      <c r="C2217">
        <v>31484</v>
      </c>
      <c r="D2217" t="s">
        <v>449</v>
      </c>
      <c r="E2217" t="s">
        <v>743</v>
      </c>
      <c r="F2217" t="s">
        <v>451</v>
      </c>
      <c r="G2217" t="s">
        <v>2093</v>
      </c>
      <c r="H2217">
        <v>2011</v>
      </c>
      <c r="I2217">
        <v>123801</v>
      </c>
      <c r="J2217" t="s">
        <v>21</v>
      </c>
      <c r="K2217" t="s">
        <v>22</v>
      </c>
      <c r="L2217" t="s">
        <v>31</v>
      </c>
      <c r="M2217" t="s">
        <v>24</v>
      </c>
      <c r="N2217">
        <v>2993</v>
      </c>
      <c r="O2217" t="s">
        <v>33</v>
      </c>
      <c r="P2217">
        <v>5</v>
      </c>
      <c r="Q2217">
        <f t="shared" si="68"/>
        <v>13</v>
      </c>
      <c r="R2217" t="str">
        <f t="shared" si="69"/>
        <v>Mid-range</v>
      </c>
    </row>
    <row r="2218" spans="1:18" x14ac:dyDescent="0.35">
      <c r="A2218">
        <v>12726756</v>
      </c>
      <c r="B2218" t="s">
        <v>4309</v>
      </c>
      <c r="C2218">
        <v>76990</v>
      </c>
      <c r="D2218" t="s">
        <v>131</v>
      </c>
      <c r="E2218" t="s">
        <v>2316</v>
      </c>
      <c r="F2218" t="s">
        <v>2053</v>
      </c>
      <c r="G2218" t="s">
        <v>1491</v>
      </c>
      <c r="H2218">
        <v>2020</v>
      </c>
      <c r="I2218">
        <v>50071</v>
      </c>
      <c r="J2218" t="s">
        <v>63</v>
      </c>
      <c r="K2218" t="s">
        <v>22</v>
      </c>
      <c r="L2218" t="s">
        <v>64</v>
      </c>
      <c r="M2218" t="s">
        <v>24</v>
      </c>
      <c r="N2218">
        <v>2995</v>
      </c>
      <c r="O2218" t="s">
        <v>25</v>
      </c>
      <c r="P2218">
        <v>5</v>
      </c>
      <c r="Q2218">
        <f t="shared" si="68"/>
        <v>4</v>
      </c>
      <c r="R2218" t="str">
        <f t="shared" si="69"/>
        <v>Luxury</v>
      </c>
    </row>
    <row r="2219" spans="1:18" x14ac:dyDescent="0.35">
      <c r="A2219">
        <v>12726764</v>
      </c>
      <c r="B2219" t="s">
        <v>4310</v>
      </c>
      <c r="C2219">
        <v>42888</v>
      </c>
      <c r="D2219" t="s">
        <v>102</v>
      </c>
      <c r="E2219" t="s">
        <v>386</v>
      </c>
      <c r="F2219" t="s">
        <v>607</v>
      </c>
      <c r="G2219" t="s">
        <v>388</v>
      </c>
      <c r="H2219">
        <v>2019</v>
      </c>
      <c r="I2219">
        <v>59456</v>
      </c>
      <c r="J2219" t="s">
        <v>21</v>
      </c>
      <c r="K2219" t="s">
        <v>22</v>
      </c>
      <c r="L2219" t="s">
        <v>64</v>
      </c>
      <c r="M2219" t="s">
        <v>24</v>
      </c>
      <c r="N2219">
        <v>1984</v>
      </c>
      <c r="O2219" t="s">
        <v>69</v>
      </c>
      <c r="P2219">
        <v>5</v>
      </c>
      <c r="Q2219">
        <f t="shared" si="68"/>
        <v>5</v>
      </c>
      <c r="R2219" t="str">
        <f t="shared" si="69"/>
        <v>Luxury</v>
      </c>
    </row>
    <row r="2220" spans="1:18" x14ac:dyDescent="0.35">
      <c r="A2220">
        <v>12726770</v>
      </c>
      <c r="B2220" t="s">
        <v>4311</v>
      </c>
      <c r="C2220">
        <v>14999</v>
      </c>
      <c r="D2220" t="s">
        <v>165</v>
      </c>
      <c r="E2220" t="s">
        <v>166</v>
      </c>
      <c r="F2220" t="s">
        <v>1513</v>
      </c>
      <c r="G2220" t="s">
        <v>3642</v>
      </c>
      <c r="H2220">
        <v>2009</v>
      </c>
      <c r="I2220">
        <v>297966</v>
      </c>
      <c r="J2220" t="s">
        <v>169</v>
      </c>
      <c r="K2220" t="s">
        <v>81</v>
      </c>
      <c r="L2220" t="s">
        <v>31</v>
      </c>
      <c r="M2220" t="s">
        <v>24</v>
      </c>
      <c r="N2220">
        <v>3200</v>
      </c>
      <c r="O2220" t="s">
        <v>135</v>
      </c>
      <c r="P2220">
        <v>5</v>
      </c>
      <c r="Q2220">
        <f t="shared" si="68"/>
        <v>15</v>
      </c>
      <c r="R2220" t="str">
        <f t="shared" si="69"/>
        <v>Mid-range</v>
      </c>
    </row>
    <row r="2221" spans="1:18" x14ac:dyDescent="0.35">
      <c r="A2221">
        <v>12726777</v>
      </c>
      <c r="B2221" t="s">
        <v>4312</v>
      </c>
      <c r="C2221">
        <v>17999</v>
      </c>
      <c r="D2221" t="s">
        <v>282</v>
      </c>
      <c r="E2221" t="s">
        <v>893</v>
      </c>
      <c r="F2221" t="s">
        <v>479</v>
      </c>
      <c r="G2221" t="s">
        <v>4313</v>
      </c>
      <c r="H2221">
        <v>2015</v>
      </c>
      <c r="I2221">
        <v>183190</v>
      </c>
      <c r="J2221" t="s">
        <v>21</v>
      </c>
      <c r="K2221" t="s">
        <v>22</v>
      </c>
      <c r="L2221" t="s">
        <v>31</v>
      </c>
      <c r="M2221" t="s">
        <v>24</v>
      </c>
      <c r="N2221">
        <v>1956</v>
      </c>
      <c r="O2221" t="s">
        <v>47</v>
      </c>
      <c r="P2221">
        <v>5</v>
      </c>
      <c r="Q2221">
        <f t="shared" si="68"/>
        <v>9</v>
      </c>
      <c r="R2221" t="str">
        <f t="shared" si="69"/>
        <v>Mid-range</v>
      </c>
    </row>
    <row r="2222" spans="1:18" x14ac:dyDescent="0.35">
      <c r="A2222">
        <v>12726780</v>
      </c>
      <c r="B2222" t="s">
        <v>4314</v>
      </c>
      <c r="C2222">
        <v>26850</v>
      </c>
      <c r="D2222" t="s">
        <v>54</v>
      </c>
      <c r="E2222" t="s">
        <v>175</v>
      </c>
      <c r="F2222" t="s">
        <v>1519</v>
      </c>
      <c r="G2222" t="s">
        <v>207</v>
      </c>
      <c r="H2222">
        <v>2015</v>
      </c>
      <c r="I2222">
        <v>130740</v>
      </c>
      <c r="J2222" t="s">
        <v>213</v>
      </c>
      <c r="K2222" t="s">
        <v>22</v>
      </c>
      <c r="L2222" t="s">
        <v>31</v>
      </c>
      <c r="M2222" t="s">
        <v>24</v>
      </c>
      <c r="N2222">
        <v>2198</v>
      </c>
      <c r="O2222" t="s">
        <v>47</v>
      </c>
      <c r="P2222">
        <v>4</v>
      </c>
      <c r="Q2222">
        <f t="shared" si="68"/>
        <v>9</v>
      </c>
      <c r="R2222" t="str">
        <f t="shared" si="69"/>
        <v>Mid-range</v>
      </c>
    </row>
    <row r="2223" spans="1:18" x14ac:dyDescent="0.35">
      <c r="A2223">
        <v>12726790</v>
      </c>
      <c r="B2223" t="s">
        <v>4315</v>
      </c>
      <c r="C2223">
        <v>25990</v>
      </c>
      <c r="D2223" t="s">
        <v>42</v>
      </c>
      <c r="E2223" t="s">
        <v>71</v>
      </c>
      <c r="F2223" t="s">
        <v>2900</v>
      </c>
      <c r="G2223" t="s">
        <v>1019</v>
      </c>
      <c r="H2223">
        <v>2016</v>
      </c>
      <c r="I2223">
        <v>79708</v>
      </c>
      <c r="J2223" t="s">
        <v>46</v>
      </c>
      <c r="K2223" t="s">
        <v>22</v>
      </c>
      <c r="L2223" t="s">
        <v>23</v>
      </c>
      <c r="M2223" t="s">
        <v>24</v>
      </c>
      <c r="N2223">
        <v>2997</v>
      </c>
      <c r="O2223" t="s">
        <v>116</v>
      </c>
      <c r="P2223">
        <v>5</v>
      </c>
      <c r="Q2223">
        <f t="shared" si="68"/>
        <v>8</v>
      </c>
      <c r="R2223" t="str">
        <f t="shared" si="69"/>
        <v>Mid-range</v>
      </c>
    </row>
    <row r="2224" spans="1:18" x14ac:dyDescent="0.35">
      <c r="A2224">
        <v>12726839</v>
      </c>
      <c r="B2224" t="s">
        <v>4316</v>
      </c>
      <c r="C2224">
        <v>15999</v>
      </c>
      <c r="D2224" t="s">
        <v>27</v>
      </c>
      <c r="E2224" t="s">
        <v>4317</v>
      </c>
      <c r="F2224" t="s">
        <v>4318</v>
      </c>
      <c r="G2224" t="s">
        <v>2238</v>
      </c>
      <c r="H2224">
        <v>2009</v>
      </c>
      <c r="I2224">
        <v>158112</v>
      </c>
      <c r="J2224" t="s">
        <v>63</v>
      </c>
      <c r="K2224" t="s">
        <v>22</v>
      </c>
      <c r="L2224" t="s">
        <v>31</v>
      </c>
      <c r="M2224" t="s">
        <v>24</v>
      </c>
      <c r="N2224">
        <v>2148</v>
      </c>
      <c r="O2224" t="s">
        <v>116</v>
      </c>
      <c r="P2224">
        <v>5</v>
      </c>
      <c r="Q2224">
        <f t="shared" si="68"/>
        <v>15</v>
      </c>
      <c r="R2224" t="str">
        <f t="shared" si="69"/>
        <v>Mid-range</v>
      </c>
    </row>
    <row r="2225" spans="1:18" x14ac:dyDescent="0.35">
      <c r="A2225">
        <v>12726859</v>
      </c>
      <c r="B2225" t="s">
        <v>4319</v>
      </c>
      <c r="C2225">
        <v>13990</v>
      </c>
      <c r="D2225" t="s">
        <v>3614</v>
      </c>
      <c r="E2225" t="s">
        <v>4320</v>
      </c>
      <c r="F2225" t="s">
        <v>4321</v>
      </c>
      <c r="G2225" t="s">
        <v>4322</v>
      </c>
      <c r="H2225">
        <v>2014</v>
      </c>
      <c r="I2225">
        <v>195634</v>
      </c>
      <c r="J2225" t="s">
        <v>21</v>
      </c>
      <c r="K2225" t="s">
        <v>22</v>
      </c>
      <c r="L2225" t="s">
        <v>64</v>
      </c>
      <c r="M2225" t="s">
        <v>24</v>
      </c>
      <c r="N2225">
        <v>3604</v>
      </c>
      <c r="O2225" t="s">
        <v>47</v>
      </c>
      <c r="P2225">
        <v>5</v>
      </c>
      <c r="Q2225">
        <f t="shared" si="68"/>
        <v>10</v>
      </c>
      <c r="R2225" t="str">
        <f t="shared" si="69"/>
        <v>Mid-range</v>
      </c>
    </row>
    <row r="2226" spans="1:18" x14ac:dyDescent="0.35">
      <c r="A2226">
        <v>12726861</v>
      </c>
      <c r="B2226" t="s">
        <v>4323</v>
      </c>
      <c r="C2226">
        <v>14990</v>
      </c>
      <c r="D2226" t="s">
        <v>88</v>
      </c>
      <c r="E2226" t="s">
        <v>94</v>
      </c>
      <c r="F2226" t="s">
        <v>670</v>
      </c>
      <c r="G2226" t="s">
        <v>4324</v>
      </c>
      <c r="H2226">
        <v>2009</v>
      </c>
      <c r="I2226">
        <v>236013</v>
      </c>
      <c r="J2226" t="s">
        <v>21</v>
      </c>
      <c r="K2226" t="s">
        <v>22</v>
      </c>
      <c r="L2226" t="s">
        <v>31</v>
      </c>
      <c r="M2226" t="s">
        <v>24</v>
      </c>
      <c r="N2226">
        <v>2199</v>
      </c>
      <c r="O2226" t="s">
        <v>116</v>
      </c>
      <c r="P2226">
        <v>7</v>
      </c>
      <c r="Q2226">
        <f t="shared" si="68"/>
        <v>15</v>
      </c>
      <c r="R2226" t="str">
        <f t="shared" si="69"/>
        <v>Mid-range</v>
      </c>
    </row>
    <row r="2227" spans="1:18" x14ac:dyDescent="0.35">
      <c r="A2227">
        <v>12726874</v>
      </c>
      <c r="B2227" t="s">
        <v>4325</v>
      </c>
      <c r="C2227">
        <v>39990</v>
      </c>
      <c r="D2227" t="s">
        <v>17</v>
      </c>
      <c r="E2227" t="s">
        <v>171</v>
      </c>
      <c r="F2227" t="s">
        <v>158</v>
      </c>
      <c r="G2227" t="s">
        <v>232</v>
      </c>
      <c r="H2227">
        <v>2008</v>
      </c>
      <c r="I2227">
        <v>435412</v>
      </c>
      <c r="J2227" t="s">
        <v>21</v>
      </c>
      <c r="K2227" t="s">
        <v>22</v>
      </c>
      <c r="L2227" t="s">
        <v>31</v>
      </c>
      <c r="M2227" t="s">
        <v>24</v>
      </c>
      <c r="N2227">
        <v>4461</v>
      </c>
      <c r="O2227" t="s">
        <v>47</v>
      </c>
      <c r="P2227">
        <v>8</v>
      </c>
      <c r="Q2227">
        <f t="shared" si="68"/>
        <v>16</v>
      </c>
      <c r="R2227" t="str">
        <f t="shared" si="69"/>
        <v>Mid-range</v>
      </c>
    </row>
    <row r="2228" spans="1:18" x14ac:dyDescent="0.35">
      <c r="A2228">
        <v>12726876</v>
      </c>
      <c r="B2228" t="s">
        <v>4326</v>
      </c>
      <c r="C2228">
        <v>38990</v>
      </c>
      <c r="D2228" t="s">
        <v>17</v>
      </c>
      <c r="E2228" t="s">
        <v>258</v>
      </c>
      <c r="F2228" t="s">
        <v>4327</v>
      </c>
      <c r="G2228" t="s">
        <v>4328</v>
      </c>
      <c r="H2228">
        <v>2021</v>
      </c>
      <c r="I2228">
        <v>14067</v>
      </c>
      <c r="J2228" t="s">
        <v>80</v>
      </c>
      <c r="K2228" t="s">
        <v>81</v>
      </c>
      <c r="L2228" t="s">
        <v>31</v>
      </c>
      <c r="M2228" t="s">
        <v>24</v>
      </c>
      <c r="N2228">
        <v>2393</v>
      </c>
      <c r="O2228" t="s">
        <v>47</v>
      </c>
      <c r="P2228">
        <v>2</v>
      </c>
      <c r="Q2228">
        <f t="shared" si="68"/>
        <v>3</v>
      </c>
      <c r="R2228" t="str">
        <f t="shared" si="69"/>
        <v>Mid-range</v>
      </c>
    </row>
    <row r="2229" spans="1:18" x14ac:dyDescent="0.35">
      <c r="A2229">
        <v>12726877</v>
      </c>
      <c r="B2229" t="s">
        <v>4329</v>
      </c>
      <c r="C2229">
        <v>39990</v>
      </c>
      <c r="D2229" t="s">
        <v>165</v>
      </c>
      <c r="E2229" t="s">
        <v>166</v>
      </c>
      <c r="F2229" t="s">
        <v>167</v>
      </c>
      <c r="G2229" t="s">
        <v>503</v>
      </c>
      <c r="H2229">
        <v>2019</v>
      </c>
      <c r="I2229">
        <v>18317</v>
      </c>
      <c r="J2229" t="s">
        <v>275</v>
      </c>
      <c r="K2229" t="s">
        <v>81</v>
      </c>
      <c r="L2229" t="s">
        <v>31</v>
      </c>
      <c r="M2229" t="s">
        <v>24</v>
      </c>
      <c r="N2229">
        <v>2440</v>
      </c>
      <c r="O2229" t="s">
        <v>47</v>
      </c>
      <c r="P2229">
        <v>5</v>
      </c>
      <c r="Q2229">
        <f t="shared" si="68"/>
        <v>5</v>
      </c>
      <c r="R2229" t="str">
        <f t="shared" si="69"/>
        <v>Mid-range</v>
      </c>
    </row>
    <row r="2230" spans="1:18" x14ac:dyDescent="0.35">
      <c r="A2230">
        <v>12726878</v>
      </c>
      <c r="B2230" t="s">
        <v>4330</v>
      </c>
      <c r="C2230">
        <v>16990</v>
      </c>
      <c r="D2230" t="s">
        <v>54</v>
      </c>
      <c r="E2230" t="s">
        <v>766</v>
      </c>
      <c r="F2230" t="s">
        <v>84</v>
      </c>
      <c r="G2230" t="s">
        <v>1414</v>
      </c>
      <c r="H2230">
        <v>2016</v>
      </c>
      <c r="I2230">
        <v>33585</v>
      </c>
      <c r="J2230" t="s">
        <v>86</v>
      </c>
      <c r="K2230" t="s">
        <v>22</v>
      </c>
      <c r="L2230" t="s">
        <v>23</v>
      </c>
      <c r="M2230" t="s">
        <v>24</v>
      </c>
      <c r="N2230">
        <v>1498</v>
      </c>
      <c r="O2230" t="s">
        <v>25</v>
      </c>
      <c r="P2230">
        <v>5</v>
      </c>
      <c r="Q2230">
        <f t="shared" si="68"/>
        <v>8</v>
      </c>
      <c r="R2230" t="str">
        <f t="shared" si="69"/>
        <v>Mid-range</v>
      </c>
    </row>
    <row r="2231" spans="1:18" x14ac:dyDescent="0.35">
      <c r="A2231">
        <v>12726889</v>
      </c>
      <c r="B2231" t="s">
        <v>4331</v>
      </c>
      <c r="C2231">
        <v>155000</v>
      </c>
      <c r="D2231" t="s">
        <v>27</v>
      </c>
      <c r="E2231" t="s">
        <v>4332</v>
      </c>
      <c r="F2231" t="s">
        <v>492</v>
      </c>
      <c r="G2231" t="s">
        <v>4333</v>
      </c>
      <c r="H2231">
        <v>2018</v>
      </c>
      <c r="I2231">
        <v>50535</v>
      </c>
      <c r="J2231" t="s">
        <v>21</v>
      </c>
      <c r="K2231" t="s">
        <v>22</v>
      </c>
      <c r="L2231" t="s">
        <v>64</v>
      </c>
      <c r="M2231" t="s">
        <v>24</v>
      </c>
      <c r="N2231">
        <v>5461</v>
      </c>
      <c r="O2231" t="s">
        <v>33</v>
      </c>
      <c r="P2231">
        <v>7</v>
      </c>
      <c r="Q2231">
        <f t="shared" si="68"/>
        <v>6</v>
      </c>
      <c r="R2231" t="str">
        <f t="shared" si="69"/>
        <v>Luxury</v>
      </c>
    </row>
    <row r="2232" spans="1:18" x14ac:dyDescent="0.35">
      <c r="A2232">
        <v>12726954</v>
      </c>
      <c r="B2232" t="s">
        <v>4334</v>
      </c>
      <c r="C2232">
        <v>28990</v>
      </c>
      <c r="D2232" t="s">
        <v>131</v>
      </c>
      <c r="E2232" t="s">
        <v>238</v>
      </c>
      <c r="F2232" t="s">
        <v>802</v>
      </c>
      <c r="G2232" t="s">
        <v>4335</v>
      </c>
      <c r="H2232">
        <v>2013</v>
      </c>
      <c r="I2232">
        <v>105687</v>
      </c>
      <c r="J2232" t="s">
        <v>21</v>
      </c>
      <c r="K2232" t="s">
        <v>22</v>
      </c>
      <c r="L2232" t="s">
        <v>31</v>
      </c>
      <c r="M2232" t="s">
        <v>24</v>
      </c>
      <c r="N2232">
        <v>1968</v>
      </c>
      <c r="O2232" t="s">
        <v>47</v>
      </c>
      <c r="P2232">
        <v>5</v>
      </c>
      <c r="Q2232">
        <f t="shared" si="68"/>
        <v>11</v>
      </c>
      <c r="R2232" t="str">
        <f t="shared" si="69"/>
        <v>Mid-range</v>
      </c>
    </row>
    <row r="2233" spans="1:18" x14ac:dyDescent="0.35">
      <c r="A2233">
        <v>12727033</v>
      </c>
      <c r="B2233" t="s">
        <v>4336</v>
      </c>
      <c r="C2233">
        <v>45990</v>
      </c>
      <c r="D2233" t="s">
        <v>4337</v>
      </c>
      <c r="E2233" t="s">
        <v>4338</v>
      </c>
      <c r="F2233" t="s">
        <v>4339</v>
      </c>
      <c r="G2233" t="s">
        <v>4340</v>
      </c>
      <c r="H2233">
        <v>2022</v>
      </c>
      <c r="I2233">
        <v>10</v>
      </c>
      <c r="J2233" t="s">
        <v>21</v>
      </c>
      <c r="K2233" t="s">
        <v>22</v>
      </c>
      <c r="L2233" t="s">
        <v>64</v>
      </c>
      <c r="M2233" t="s">
        <v>32</v>
      </c>
      <c r="N2233">
        <v>1998</v>
      </c>
      <c r="O2233" t="s">
        <v>69</v>
      </c>
      <c r="P2233">
        <v>5</v>
      </c>
      <c r="Q2233">
        <f t="shared" si="68"/>
        <v>2</v>
      </c>
      <c r="R2233" t="str">
        <f t="shared" si="69"/>
        <v>Luxury</v>
      </c>
    </row>
    <row r="2234" spans="1:18" x14ac:dyDescent="0.35">
      <c r="A2234">
        <v>12727059</v>
      </c>
      <c r="B2234" t="s">
        <v>4341</v>
      </c>
      <c r="C2234">
        <v>24990</v>
      </c>
      <c r="D2234" t="s">
        <v>533</v>
      </c>
      <c r="E2234" t="s">
        <v>4342</v>
      </c>
      <c r="F2234" t="s">
        <v>1780</v>
      </c>
      <c r="G2234" t="s">
        <v>3194</v>
      </c>
      <c r="H2234">
        <v>2020</v>
      </c>
      <c r="I2234">
        <v>40206</v>
      </c>
      <c r="J2234" t="s">
        <v>86</v>
      </c>
      <c r="K2234" t="s">
        <v>22</v>
      </c>
      <c r="L2234" t="s">
        <v>23</v>
      </c>
      <c r="M2234" t="s">
        <v>24</v>
      </c>
      <c r="N2234">
        <v>1373</v>
      </c>
      <c r="O2234" t="s">
        <v>47</v>
      </c>
      <c r="P2234">
        <v>5</v>
      </c>
      <c r="Q2234">
        <f t="shared" si="68"/>
        <v>4</v>
      </c>
      <c r="R2234" t="str">
        <f t="shared" si="69"/>
        <v>Mid-range</v>
      </c>
    </row>
    <row r="2235" spans="1:18" x14ac:dyDescent="0.35">
      <c r="A2235">
        <v>12727060</v>
      </c>
      <c r="B2235" t="s">
        <v>4343</v>
      </c>
      <c r="C2235">
        <v>29990</v>
      </c>
      <c r="D2235" t="s">
        <v>3659</v>
      </c>
      <c r="E2235" t="s">
        <v>4344</v>
      </c>
      <c r="F2235" t="s">
        <v>4345</v>
      </c>
      <c r="G2235" t="s">
        <v>4346</v>
      </c>
      <c r="H2235">
        <v>2019</v>
      </c>
      <c r="I2235">
        <v>23094</v>
      </c>
      <c r="J2235" t="s">
        <v>21</v>
      </c>
      <c r="K2235" t="s">
        <v>22</v>
      </c>
      <c r="L2235" t="s">
        <v>64</v>
      </c>
      <c r="M2235" t="s">
        <v>24</v>
      </c>
      <c r="N2235">
        <v>1967</v>
      </c>
      <c r="O2235" t="s">
        <v>47</v>
      </c>
      <c r="P2235">
        <v>5</v>
      </c>
      <c r="Q2235">
        <f t="shared" si="68"/>
        <v>5</v>
      </c>
      <c r="R2235" t="str">
        <f t="shared" si="69"/>
        <v>Mid-range</v>
      </c>
    </row>
    <row r="2236" spans="1:18" x14ac:dyDescent="0.35">
      <c r="A2236">
        <v>12727077</v>
      </c>
      <c r="B2236" t="s">
        <v>4347</v>
      </c>
      <c r="C2236">
        <v>109880</v>
      </c>
      <c r="D2236" t="s">
        <v>131</v>
      </c>
      <c r="E2236" t="s">
        <v>1055</v>
      </c>
      <c r="F2236" t="s">
        <v>1199</v>
      </c>
      <c r="G2236" t="s">
        <v>1360</v>
      </c>
      <c r="H2236">
        <v>2021</v>
      </c>
      <c r="I2236">
        <v>7764</v>
      </c>
      <c r="J2236" t="s">
        <v>63</v>
      </c>
      <c r="K2236" t="s">
        <v>22</v>
      </c>
      <c r="L2236" t="s">
        <v>381</v>
      </c>
      <c r="M2236" t="s">
        <v>24</v>
      </c>
      <c r="N2236">
        <v>1984</v>
      </c>
      <c r="O2236" t="s">
        <v>25</v>
      </c>
      <c r="P2236">
        <v>5</v>
      </c>
      <c r="Q2236">
        <f t="shared" si="68"/>
        <v>3</v>
      </c>
      <c r="R2236" t="str">
        <f t="shared" si="69"/>
        <v>Luxury</v>
      </c>
    </row>
    <row r="2237" spans="1:18" x14ac:dyDescent="0.35">
      <c r="A2237">
        <v>12727086</v>
      </c>
      <c r="B2237" t="s">
        <v>4348</v>
      </c>
      <c r="C2237">
        <v>58990</v>
      </c>
      <c r="D2237" t="s">
        <v>59</v>
      </c>
      <c r="E2237" t="s">
        <v>4349</v>
      </c>
      <c r="F2237" t="s">
        <v>4350</v>
      </c>
      <c r="G2237" t="s">
        <v>1489</v>
      </c>
      <c r="H2237">
        <v>2021</v>
      </c>
      <c r="I2237">
        <v>24665</v>
      </c>
      <c r="J2237" t="s">
        <v>86</v>
      </c>
      <c r="K2237" t="s">
        <v>22</v>
      </c>
      <c r="L2237" t="s">
        <v>64</v>
      </c>
      <c r="M2237" t="s">
        <v>24</v>
      </c>
      <c r="N2237">
        <v>1998</v>
      </c>
      <c r="O2237" t="s">
        <v>69</v>
      </c>
      <c r="P2237">
        <v>5</v>
      </c>
      <c r="Q2237">
        <f t="shared" si="68"/>
        <v>3</v>
      </c>
      <c r="R2237" t="str">
        <f t="shared" si="69"/>
        <v>Luxury</v>
      </c>
    </row>
    <row r="2238" spans="1:18" x14ac:dyDescent="0.35">
      <c r="A2238">
        <v>12727089</v>
      </c>
      <c r="B2238" t="s">
        <v>4079</v>
      </c>
      <c r="C2238">
        <v>59990</v>
      </c>
      <c r="D2238" t="s">
        <v>449</v>
      </c>
      <c r="E2238" t="s">
        <v>518</v>
      </c>
      <c r="F2238" t="s">
        <v>4080</v>
      </c>
      <c r="G2238" t="s">
        <v>520</v>
      </c>
      <c r="H2238">
        <v>2017</v>
      </c>
      <c r="I2238">
        <v>51774</v>
      </c>
      <c r="J2238" t="s">
        <v>21</v>
      </c>
      <c r="K2238" t="s">
        <v>22</v>
      </c>
      <c r="L2238" t="s">
        <v>31</v>
      </c>
      <c r="M2238" t="s">
        <v>24</v>
      </c>
      <c r="N2238">
        <v>1999</v>
      </c>
      <c r="O2238" t="s">
        <v>116</v>
      </c>
      <c r="P2238">
        <v>5</v>
      </c>
      <c r="Q2238">
        <f t="shared" si="68"/>
        <v>7</v>
      </c>
      <c r="R2238" t="str">
        <f t="shared" si="69"/>
        <v>Luxury</v>
      </c>
    </row>
    <row r="2239" spans="1:18" x14ac:dyDescent="0.35">
      <c r="A2239">
        <v>12727092</v>
      </c>
      <c r="B2239" t="s">
        <v>1948</v>
      </c>
      <c r="C2239">
        <v>48990</v>
      </c>
      <c r="D2239" t="s">
        <v>59</v>
      </c>
      <c r="E2239" t="s">
        <v>1949</v>
      </c>
      <c r="F2239" t="s">
        <v>1950</v>
      </c>
      <c r="G2239" t="s">
        <v>1951</v>
      </c>
      <c r="H2239">
        <v>2018</v>
      </c>
      <c r="I2239">
        <v>41909</v>
      </c>
      <c r="J2239" t="s">
        <v>21</v>
      </c>
      <c r="K2239" t="s">
        <v>22</v>
      </c>
      <c r="L2239" t="s">
        <v>64</v>
      </c>
      <c r="M2239" t="s">
        <v>24</v>
      </c>
      <c r="N2239">
        <v>1998</v>
      </c>
      <c r="O2239" t="s">
        <v>69</v>
      </c>
      <c r="P2239">
        <v>5</v>
      </c>
      <c r="Q2239">
        <f t="shared" si="68"/>
        <v>6</v>
      </c>
      <c r="R2239" t="str">
        <f t="shared" si="69"/>
        <v>Luxury</v>
      </c>
    </row>
    <row r="2240" spans="1:18" x14ac:dyDescent="0.35">
      <c r="A2240">
        <v>12727116</v>
      </c>
      <c r="B2240" t="s">
        <v>4351</v>
      </c>
      <c r="C2240">
        <v>69800</v>
      </c>
      <c r="D2240" t="s">
        <v>27</v>
      </c>
      <c r="E2240" t="s">
        <v>720</v>
      </c>
      <c r="F2240" t="s">
        <v>1852</v>
      </c>
      <c r="G2240">
        <v>213</v>
      </c>
      <c r="H2240">
        <v>2016</v>
      </c>
      <c r="I2240">
        <v>53239</v>
      </c>
      <c r="J2240" t="s">
        <v>63</v>
      </c>
      <c r="K2240" t="s">
        <v>22</v>
      </c>
      <c r="L2240" t="s">
        <v>31</v>
      </c>
      <c r="M2240" t="s">
        <v>24</v>
      </c>
      <c r="N2240">
        <v>2987</v>
      </c>
      <c r="O2240" t="s">
        <v>116</v>
      </c>
      <c r="P2240">
        <v>5</v>
      </c>
      <c r="Q2240">
        <f t="shared" si="68"/>
        <v>8</v>
      </c>
      <c r="R2240" t="str">
        <f t="shared" si="69"/>
        <v>Luxury</v>
      </c>
    </row>
    <row r="2241" spans="1:18" x14ac:dyDescent="0.35">
      <c r="A2241">
        <v>12727123</v>
      </c>
      <c r="B2241" t="s">
        <v>4352</v>
      </c>
      <c r="C2241">
        <v>34850</v>
      </c>
      <c r="D2241" t="s">
        <v>188</v>
      </c>
      <c r="E2241" t="s">
        <v>189</v>
      </c>
      <c r="F2241" t="s">
        <v>3141</v>
      </c>
      <c r="G2241" t="s">
        <v>3142</v>
      </c>
      <c r="H2241">
        <v>2020</v>
      </c>
      <c r="I2241">
        <v>47302</v>
      </c>
      <c r="J2241" t="s">
        <v>21</v>
      </c>
      <c r="K2241" t="s">
        <v>22</v>
      </c>
      <c r="L2241" t="s">
        <v>31</v>
      </c>
      <c r="M2241" t="s">
        <v>24</v>
      </c>
      <c r="N2241">
        <v>1995</v>
      </c>
      <c r="O2241" t="s">
        <v>47</v>
      </c>
      <c r="P2241">
        <v>5</v>
      </c>
      <c r="Q2241">
        <f t="shared" si="68"/>
        <v>4</v>
      </c>
      <c r="R2241" t="str">
        <f t="shared" si="69"/>
        <v>Mid-range</v>
      </c>
    </row>
    <row r="2242" spans="1:18" x14ac:dyDescent="0.35">
      <c r="A2242">
        <v>12727133</v>
      </c>
      <c r="B2242" t="s">
        <v>4353</v>
      </c>
      <c r="C2242">
        <v>12995</v>
      </c>
      <c r="D2242" t="s">
        <v>49</v>
      </c>
      <c r="E2242" t="s">
        <v>724</v>
      </c>
      <c r="F2242" t="s">
        <v>2235</v>
      </c>
      <c r="G2242" t="s">
        <v>4354</v>
      </c>
      <c r="H2242">
        <v>2009</v>
      </c>
      <c r="I2242">
        <v>223969</v>
      </c>
      <c r="J2242" t="s">
        <v>21</v>
      </c>
      <c r="K2242" t="s">
        <v>22</v>
      </c>
      <c r="L2242" t="s">
        <v>31</v>
      </c>
      <c r="M2242" t="s">
        <v>24</v>
      </c>
      <c r="N2242">
        <v>2488</v>
      </c>
      <c r="O2242" t="s">
        <v>69</v>
      </c>
      <c r="P2242">
        <v>7</v>
      </c>
      <c r="Q2242">
        <f t="shared" si="68"/>
        <v>15</v>
      </c>
      <c r="R2242" t="str">
        <f t="shared" si="69"/>
        <v>Mid-range</v>
      </c>
    </row>
    <row r="2243" spans="1:18" x14ac:dyDescent="0.35">
      <c r="A2243">
        <v>12727145</v>
      </c>
      <c r="B2243" t="s">
        <v>4355</v>
      </c>
      <c r="C2243">
        <v>15995</v>
      </c>
      <c r="D2243" t="s">
        <v>127</v>
      </c>
      <c r="E2243" t="s">
        <v>4356</v>
      </c>
      <c r="F2243" t="s">
        <v>4357</v>
      </c>
      <c r="G2243" t="s">
        <v>4358</v>
      </c>
      <c r="H2243">
        <v>2011</v>
      </c>
      <c r="I2243">
        <v>124083</v>
      </c>
      <c r="J2243" t="s">
        <v>21</v>
      </c>
      <c r="K2243" t="s">
        <v>22</v>
      </c>
      <c r="L2243" t="s">
        <v>23</v>
      </c>
      <c r="M2243" t="s">
        <v>24</v>
      </c>
      <c r="N2243">
        <v>2261</v>
      </c>
      <c r="O2243" t="s">
        <v>25</v>
      </c>
      <c r="P2243">
        <v>5</v>
      </c>
      <c r="Q2243">
        <f t="shared" ref="Q2243:Q2306" si="70">2024-H2243</f>
        <v>13</v>
      </c>
      <c r="R2243" t="str">
        <f t="shared" ref="R2243:R2306" si="71">IF(C2243&lt;=10000,"Budget",IF(C2243&lt;=40000,"Mid-range","Luxury"))</f>
        <v>Mid-range</v>
      </c>
    </row>
    <row r="2244" spans="1:18" x14ac:dyDescent="0.35">
      <c r="A2244">
        <v>12727157</v>
      </c>
      <c r="B2244" t="s">
        <v>4359</v>
      </c>
      <c r="C2244">
        <v>11799</v>
      </c>
      <c r="D2244" t="s">
        <v>102</v>
      </c>
      <c r="E2244" t="s">
        <v>222</v>
      </c>
      <c r="F2244" t="s">
        <v>4360</v>
      </c>
      <c r="G2244" t="s">
        <v>3618</v>
      </c>
      <c r="H2244">
        <v>2012</v>
      </c>
      <c r="I2244">
        <v>190746</v>
      </c>
      <c r="J2244" t="s">
        <v>21</v>
      </c>
      <c r="K2244" t="s">
        <v>22</v>
      </c>
      <c r="L2244" t="s">
        <v>31</v>
      </c>
      <c r="M2244" t="s">
        <v>24</v>
      </c>
      <c r="N2244">
        <v>1968</v>
      </c>
      <c r="O2244" t="s">
        <v>33</v>
      </c>
      <c r="P2244">
        <v>5</v>
      </c>
      <c r="Q2244">
        <f t="shared" si="70"/>
        <v>12</v>
      </c>
      <c r="R2244" t="str">
        <f t="shared" si="71"/>
        <v>Mid-range</v>
      </c>
    </row>
    <row r="2245" spans="1:18" x14ac:dyDescent="0.35">
      <c r="A2245">
        <v>12727164</v>
      </c>
      <c r="B2245" t="s">
        <v>4361</v>
      </c>
      <c r="C2245">
        <v>13799</v>
      </c>
      <c r="D2245" t="s">
        <v>102</v>
      </c>
      <c r="E2245" t="s">
        <v>222</v>
      </c>
      <c r="F2245" t="s">
        <v>4360</v>
      </c>
      <c r="G2245" t="s">
        <v>4362</v>
      </c>
      <c r="H2245">
        <v>2010</v>
      </c>
      <c r="I2245">
        <v>117314</v>
      </c>
      <c r="J2245" t="s">
        <v>21</v>
      </c>
      <c r="K2245" t="s">
        <v>22</v>
      </c>
      <c r="L2245" t="s">
        <v>31</v>
      </c>
      <c r="M2245" t="s">
        <v>24</v>
      </c>
      <c r="N2245">
        <v>1968</v>
      </c>
      <c r="O2245" t="s">
        <v>33</v>
      </c>
      <c r="P2245">
        <v>5</v>
      </c>
      <c r="Q2245">
        <f t="shared" si="70"/>
        <v>14</v>
      </c>
      <c r="R2245" t="str">
        <f t="shared" si="71"/>
        <v>Mid-range</v>
      </c>
    </row>
    <row r="2246" spans="1:18" x14ac:dyDescent="0.35">
      <c r="A2246">
        <v>12727211</v>
      </c>
      <c r="B2246" t="s">
        <v>4363</v>
      </c>
      <c r="C2246">
        <v>66888</v>
      </c>
      <c r="D2246" t="s">
        <v>131</v>
      </c>
      <c r="E2246" t="s">
        <v>238</v>
      </c>
      <c r="F2246" t="s">
        <v>4364</v>
      </c>
      <c r="G2246" t="s">
        <v>4111</v>
      </c>
      <c r="H2246">
        <v>2020</v>
      </c>
      <c r="I2246">
        <v>48918</v>
      </c>
      <c r="J2246" t="s">
        <v>21</v>
      </c>
      <c r="K2246" t="s">
        <v>22</v>
      </c>
      <c r="L2246" t="s">
        <v>1231</v>
      </c>
      <c r="M2246" t="s">
        <v>24</v>
      </c>
      <c r="N2246">
        <v>1968</v>
      </c>
      <c r="O2246" t="s">
        <v>116</v>
      </c>
      <c r="P2246">
        <v>5</v>
      </c>
      <c r="Q2246">
        <f t="shared" si="70"/>
        <v>4</v>
      </c>
      <c r="R2246" t="str">
        <f t="shared" si="71"/>
        <v>Luxury</v>
      </c>
    </row>
    <row r="2247" spans="1:18" x14ac:dyDescent="0.35">
      <c r="A2247">
        <v>12727274</v>
      </c>
      <c r="B2247" t="s">
        <v>2263</v>
      </c>
      <c r="C2247">
        <v>9888</v>
      </c>
      <c r="D2247" t="s">
        <v>54</v>
      </c>
      <c r="E2247" t="s">
        <v>175</v>
      </c>
      <c r="F2247" t="s">
        <v>2230</v>
      </c>
      <c r="G2247" t="s">
        <v>2264</v>
      </c>
      <c r="H2247">
        <v>2007</v>
      </c>
      <c r="I2247">
        <v>234000</v>
      </c>
      <c r="J2247" t="s">
        <v>80</v>
      </c>
      <c r="K2247" t="s">
        <v>81</v>
      </c>
      <c r="L2247" t="s">
        <v>31</v>
      </c>
      <c r="M2247" t="s">
        <v>24</v>
      </c>
      <c r="N2247">
        <v>2953</v>
      </c>
      <c r="O2247" t="s">
        <v>47</v>
      </c>
      <c r="P2247">
        <v>2</v>
      </c>
      <c r="Q2247">
        <f t="shared" si="70"/>
        <v>17</v>
      </c>
      <c r="R2247" t="str">
        <f t="shared" si="71"/>
        <v>Budget</v>
      </c>
    </row>
    <row r="2248" spans="1:18" x14ac:dyDescent="0.35">
      <c r="A2248">
        <v>12727285</v>
      </c>
      <c r="B2248" t="s">
        <v>4365</v>
      </c>
      <c r="C2248">
        <v>26000</v>
      </c>
      <c r="D2248" t="s">
        <v>54</v>
      </c>
      <c r="E2248" t="s">
        <v>175</v>
      </c>
      <c r="F2248" t="s">
        <v>964</v>
      </c>
      <c r="G2248" t="s">
        <v>207</v>
      </c>
      <c r="H2248">
        <v>2012</v>
      </c>
      <c r="I2248">
        <v>344000</v>
      </c>
      <c r="J2248" t="s">
        <v>182</v>
      </c>
      <c r="K2248" t="s">
        <v>22</v>
      </c>
      <c r="L2248" t="s">
        <v>31</v>
      </c>
      <c r="M2248" t="s">
        <v>24</v>
      </c>
      <c r="N2248">
        <v>3198</v>
      </c>
      <c r="O2248" t="s">
        <v>116</v>
      </c>
      <c r="P2248">
        <v>5</v>
      </c>
      <c r="Q2248">
        <f t="shared" si="70"/>
        <v>12</v>
      </c>
      <c r="R2248" t="str">
        <f t="shared" si="71"/>
        <v>Mid-range</v>
      </c>
    </row>
    <row r="2249" spans="1:18" x14ac:dyDescent="0.35">
      <c r="A2249">
        <v>12727304</v>
      </c>
      <c r="B2249" t="s">
        <v>3342</v>
      </c>
      <c r="C2249">
        <v>7900</v>
      </c>
      <c r="D2249" t="s">
        <v>188</v>
      </c>
      <c r="E2249" t="s">
        <v>995</v>
      </c>
      <c r="F2249" t="s">
        <v>251</v>
      </c>
      <c r="G2249" t="s">
        <v>1050</v>
      </c>
      <c r="H2249">
        <v>2014</v>
      </c>
      <c r="I2249">
        <v>374340</v>
      </c>
      <c r="J2249" t="s">
        <v>63</v>
      </c>
      <c r="K2249" t="s">
        <v>22</v>
      </c>
      <c r="L2249" t="s">
        <v>23</v>
      </c>
      <c r="M2249" t="s">
        <v>24</v>
      </c>
      <c r="N2249">
        <v>1797</v>
      </c>
      <c r="O2249" t="s">
        <v>116</v>
      </c>
      <c r="P2249">
        <v>5</v>
      </c>
      <c r="Q2249">
        <f t="shared" si="70"/>
        <v>10</v>
      </c>
      <c r="R2249" t="str">
        <f t="shared" si="71"/>
        <v>Budget</v>
      </c>
    </row>
    <row r="2250" spans="1:18" x14ac:dyDescent="0.35">
      <c r="A2250">
        <v>12727371</v>
      </c>
      <c r="B2250" t="s">
        <v>496</v>
      </c>
      <c r="C2250">
        <v>27990</v>
      </c>
      <c r="D2250" t="s">
        <v>497</v>
      </c>
      <c r="E2250" t="s">
        <v>498</v>
      </c>
      <c r="F2250" t="s">
        <v>499</v>
      </c>
      <c r="G2250" t="s">
        <v>500</v>
      </c>
      <c r="H2250">
        <v>2021</v>
      </c>
      <c r="I2250">
        <v>19565</v>
      </c>
      <c r="J2250" t="s">
        <v>21</v>
      </c>
      <c r="K2250" t="s">
        <v>22</v>
      </c>
      <c r="L2250" t="s">
        <v>23</v>
      </c>
      <c r="M2250" t="s">
        <v>24</v>
      </c>
      <c r="N2250">
        <v>1490</v>
      </c>
      <c r="O2250" t="s">
        <v>47</v>
      </c>
      <c r="P2250">
        <v>5</v>
      </c>
      <c r="Q2250">
        <f t="shared" si="70"/>
        <v>3</v>
      </c>
      <c r="R2250" t="str">
        <f t="shared" si="71"/>
        <v>Mid-range</v>
      </c>
    </row>
    <row r="2251" spans="1:18" x14ac:dyDescent="0.35">
      <c r="A2251">
        <v>12727375</v>
      </c>
      <c r="B2251" t="s">
        <v>4366</v>
      </c>
      <c r="C2251">
        <v>16000</v>
      </c>
      <c r="D2251" t="s">
        <v>54</v>
      </c>
      <c r="E2251" t="s">
        <v>175</v>
      </c>
      <c r="F2251" t="s">
        <v>2554</v>
      </c>
      <c r="G2251" t="s">
        <v>2264</v>
      </c>
      <c r="H2251">
        <v>2007</v>
      </c>
      <c r="I2251">
        <v>265271</v>
      </c>
      <c r="J2251" t="s">
        <v>236</v>
      </c>
      <c r="K2251" t="s">
        <v>81</v>
      </c>
      <c r="L2251" t="s">
        <v>31</v>
      </c>
      <c r="M2251" t="s">
        <v>24</v>
      </c>
      <c r="N2251">
        <v>2953</v>
      </c>
      <c r="O2251" t="s">
        <v>47</v>
      </c>
      <c r="P2251">
        <v>5</v>
      </c>
      <c r="Q2251">
        <f t="shared" si="70"/>
        <v>17</v>
      </c>
      <c r="R2251" t="str">
        <f t="shared" si="71"/>
        <v>Mid-range</v>
      </c>
    </row>
    <row r="2252" spans="1:18" x14ac:dyDescent="0.35">
      <c r="A2252">
        <v>12727376</v>
      </c>
      <c r="B2252" t="s">
        <v>4367</v>
      </c>
      <c r="C2252">
        <v>16999</v>
      </c>
      <c r="D2252" t="s">
        <v>54</v>
      </c>
      <c r="E2252" t="s">
        <v>3348</v>
      </c>
      <c r="F2252" t="s">
        <v>2355</v>
      </c>
      <c r="G2252" t="s">
        <v>3350</v>
      </c>
      <c r="H2252">
        <v>2014</v>
      </c>
      <c r="I2252">
        <v>67748</v>
      </c>
      <c r="J2252" t="s">
        <v>21</v>
      </c>
      <c r="K2252" t="s">
        <v>22</v>
      </c>
      <c r="L2252" t="s">
        <v>64</v>
      </c>
      <c r="M2252" t="s">
        <v>24</v>
      </c>
      <c r="N2252">
        <v>1596</v>
      </c>
      <c r="O2252" t="s">
        <v>47</v>
      </c>
      <c r="P2252">
        <v>5</v>
      </c>
      <c r="Q2252">
        <f t="shared" si="70"/>
        <v>10</v>
      </c>
      <c r="R2252" t="str">
        <f t="shared" si="71"/>
        <v>Mid-range</v>
      </c>
    </row>
    <row r="2253" spans="1:18" x14ac:dyDescent="0.35">
      <c r="A2253">
        <v>12727386</v>
      </c>
      <c r="B2253" t="s">
        <v>4368</v>
      </c>
      <c r="C2253">
        <v>49990</v>
      </c>
      <c r="D2253" t="s">
        <v>42</v>
      </c>
      <c r="E2253" t="s">
        <v>71</v>
      </c>
      <c r="F2253" t="s">
        <v>2000</v>
      </c>
      <c r="G2253" t="s">
        <v>384</v>
      </c>
      <c r="H2253">
        <v>2008</v>
      </c>
      <c r="I2253">
        <v>180000</v>
      </c>
      <c r="J2253" t="s">
        <v>427</v>
      </c>
      <c r="K2253" t="s">
        <v>22</v>
      </c>
      <c r="L2253" t="s">
        <v>23</v>
      </c>
      <c r="M2253" t="s">
        <v>24</v>
      </c>
      <c r="N2253">
        <v>5967</v>
      </c>
      <c r="O2253" t="s">
        <v>33</v>
      </c>
      <c r="P2253">
        <v>2</v>
      </c>
      <c r="Q2253">
        <f t="shared" si="70"/>
        <v>16</v>
      </c>
      <c r="R2253" t="str">
        <f t="shared" si="71"/>
        <v>Luxury</v>
      </c>
    </row>
    <row r="2254" spans="1:18" x14ac:dyDescent="0.35">
      <c r="A2254">
        <v>12727387</v>
      </c>
      <c r="B2254" t="s">
        <v>4369</v>
      </c>
      <c r="C2254">
        <v>7750</v>
      </c>
      <c r="D2254" t="s">
        <v>49</v>
      </c>
      <c r="E2254" t="s">
        <v>234</v>
      </c>
      <c r="F2254" t="s">
        <v>149</v>
      </c>
      <c r="G2254" t="s">
        <v>235</v>
      </c>
      <c r="H2254">
        <v>2010</v>
      </c>
      <c r="I2254">
        <v>388600</v>
      </c>
      <c r="J2254" t="s">
        <v>236</v>
      </c>
      <c r="K2254" t="s">
        <v>81</v>
      </c>
      <c r="L2254" t="s">
        <v>31</v>
      </c>
      <c r="M2254" t="s">
        <v>24</v>
      </c>
      <c r="N2254">
        <v>2488</v>
      </c>
      <c r="O2254" t="s">
        <v>25</v>
      </c>
      <c r="P2254">
        <v>5</v>
      </c>
      <c r="Q2254">
        <f t="shared" si="70"/>
        <v>14</v>
      </c>
      <c r="R2254" t="str">
        <f t="shared" si="71"/>
        <v>Budget</v>
      </c>
    </row>
    <row r="2255" spans="1:18" x14ac:dyDescent="0.35">
      <c r="A2255">
        <v>12727388</v>
      </c>
      <c r="B2255" t="s">
        <v>4370</v>
      </c>
      <c r="C2255">
        <v>43445</v>
      </c>
      <c r="D2255" t="s">
        <v>127</v>
      </c>
      <c r="E2255" t="s">
        <v>418</v>
      </c>
      <c r="F2255" t="s">
        <v>4371</v>
      </c>
      <c r="G2255" t="s">
        <v>146</v>
      </c>
      <c r="H2255">
        <v>2017</v>
      </c>
      <c r="I2255">
        <v>77810</v>
      </c>
      <c r="J2255" t="s">
        <v>21</v>
      </c>
      <c r="K2255" t="s">
        <v>22</v>
      </c>
      <c r="L2255" t="s">
        <v>23</v>
      </c>
      <c r="M2255" t="s">
        <v>24</v>
      </c>
      <c r="N2255">
        <v>2488</v>
      </c>
      <c r="O2255" t="s">
        <v>135</v>
      </c>
      <c r="P2255">
        <v>7</v>
      </c>
      <c r="Q2255">
        <f t="shared" si="70"/>
        <v>7</v>
      </c>
      <c r="R2255" t="str">
        <f t="shared" si="71"/>
        <v>Luxury</v>
      </c>
    </row>
    <row r="2256" spans="1:18" x14ac:dyDescent="0.35">
      <c r="A2256">
        <v>12727396</v>
      </c>
      <c r="B2256" t="s">
        <v>4372</v>
      </c>
      <c r="C2256">
        <v>22900</v>
      </c>
      <c r="D2256" t="s">
        <v>127</v>
      </c>
      <c r="E2256" t="s">
        <v>466</v>
      </c>
      <c r="F2256" t="s">
        <v>3774</v>
      </c>
      <c r="G2256" t="s">
        <v>1091</v>
      </c>
      <c r="H2256">
        <v>2015</v>
      </c>
      <c r="I2256">
        <v>148908</v>
      </c>
      <c r="J2256" t="s">
        <v>21</v>
      </c>
      <c r="K2256" t="s">
        <v>22</v>
      </c>
      <c r="L2256" t="s">
        <v>31</v>
      </c>
      <c r="M2256" t="s">
        <v>24</v>
      </c>
      <c r="N2256">
        <v>2191</v>
      </c>
      <c r="O2256" t="s">
        <v>4373</v>
      </c>
      <c r="P2256">
        <v>5</v>
      </c>
      <c r="Q2256">
        <f t="shared" si="70"/>
        <v>9</v>
      </c>
      <c r="R2256" t="str">
        <f t="shared" si="71"/>
        <v>Mid-range</v>
      </c>
    </row>
    <row r="2257" spans="1:18" x14ac:dyDescent="0.35">
      <c r="A2257">
        <v>12727404</v>
      </c>
      <c r="B2257" t="s">
        <v>4374</v>
      </c>
      <c r="C2257">
        <v>66490</v>
      </c>
      <c r="D2257" t="s">
        <v>127</v>
      </c>
      <c r="E2257" t="s">
        <v>556</v>
      </c>
      <c r="F2257" t="s">
        <v>4375</v>
      </c>
      <c r="G2257" t="s">
        <v>4376</v>
      </c>
      <c r="H2257">
        <v>2022</v>
      </c>
      <c r="I2257">
        <v>36245</v>
      </c>
      <c r="J2257" t="s">
        <v>236</v>
      </c>
      <c r="K2257" t="s">
        <v>22</v>
      </c>
      <c r="L2257" t="s">
        <v>31</v>
      </c>
      <c r="M2257" t="s">
        <v>24</v>
      </c>
      <c r="N2257">
        <v>2999</v>
      </c>
      <c r="O2257" t="s">
        <v>33</v>
      </c>
      <c r="P2257">
        <v>5</v>
      </c>
      <c r="Q2257">
        <f t="shared" si="70"/>
        <v>2</v>
      </c>
      <c r="R2257" t="str">
        <f t="shared" si="71"/>
        <v>Luxury</v>
      </c>
    </row>
    <row r="2258" spans="1:18" x14ac:dyDescent="0.35">
      <c r="A2258">
        <v>12727424</v>
      </c>
      <c r="B2258" t="s">
        <v>4377</v>
      </c>
      <c r="C2258">
        <v>10500</v>
      </c>
      <c r="D2258" t="s">
        <v>54</v>
      </c>
      <c r="E2258" t="s">
        <v>118</v>
      </c>
      <c r="F2258" t="s">
        <v>516</v>
      </c>
      <c r="G2258" t="s">
        <v>120</v>
      </c>
      <c r="H2258">
        <v>2010</v>
      </c>
      <c r="I2258">
        <v>205000</v>
      </c>
      <c r="J2258" t="s">
        <v>63</v>
      </c>
      <c r="K2258" t="s">
        <v>22</v>
      </c>
      <c r="L2258" t="s">
        <v>23</v>
      </c>
      <c r="M2258" t="s">
        <v>24</v>
      </c>
      <c r="N2258">
        <v>3984</v>
      </c>
      <c r="O2258" t="s">
        <v>47</v>
      </c>
      <c r="P2258">
        <v>5</v>
      </c>
      <c r="Q2258">
        <f t="shared" si="70"/>
        <v>14</v>
      </c>
      <c r="R2258" t="str">
        <f t="shared" si="71"/>
        <v>Mid-range</v>
      </c>
    </row>
    <row r="2259" spans="1:18" x14ac:dyDescent="0.35">
      <c r="A2259">
        <v>12727428</v>
      </c>
      <c r="B2259" t="s">
        <v>2582</v>
      </c>
      <c r="C2259">
        <v>25800</v>
      </c>
      <c r="D2259" t="s">
        <v>49</v>
      </c>
      <c r="E2259" t="s">
        <v>50</v>
      </c>
      <c r="F2259" t="s">
        <v>2583</v>
      </c>
      <c r="G2259" t="s">
        <v>52</v>
      </c>
      <c r="H2259">
        <v>2017</v>
      </c>
      <c r="I2259">
        <v>62000</v>
      </c>
      <c r="J2259" t="s">
        <v>21</v>
      </c>
      <c r="K2259" t="s">
        <v>22</v>
      </c>
      <c r="L2259" t="s">
        <v>31</v>
      </c>
      <c r="M2259" t="s">
        <v>24</v>
      </c>
      <c r="N2259">
        <v>1995</v>
      </c>
      <c r="O2259" t="s">
        <v>25</v>
      </c>
      <c r="P2259">
        <v>5</v>
      </c>
      <c r="Q2259">
        <f t="shared" si="70"/>
        <v>7</v>
      </c>
      <c r="R2259" t="str">
        <f t="shared" si="71"/>
        <v>Mid-range</v>
      </c>
    </row>
    <row r="2260" spans="1:18" x14ac:dyDescent="0.35">
      <c r="A2260">
        <v>12727465</v>
      </c>
      <c r="B2260" t="s">
        <v>4378</v>
      </c>
      <c r="C2260">
        <v>16000</v>
      </c>
      <c r="D2260" t="s">
        <v>54</v>
      </c>
      <c r="E2260" t="s">
        <v>175</v>
      </c>
      <c r="F2260" t="s">
        <v>900</v>
      </c>
      <c r="G2260" t="s">
        <v>207</v>
      </c>
      <c r="H2260">
        <v>2012</v>
      </c>
      <c r="I2260">
        <v>198100</v>
      </c>
      <c r="J2260" t="s">
        <v>2060</v>
      </c>
      <c r="K2260" t="s">
        <v>22</v>
      </c>
      <c r="L2260" t="s">
        <v>31</v>
      </c>
      <c r="M2260" t="s">
        <v>24</v>
      </c>
      <c r="N2260">
        <v>3198</v>
      </c>
      <c r="O2260" t="s">
        <v>674</v>
      </c>
      <c r="P2260">
        <v>4</v>
      </c>
      <c r="Q2260">
        <f t="shared" si="70"/>
        <v>12</v>
      </c>
      <c r="R2260" t="str">
        <f t="shared" si="71"/>
        <v>Mid-range</v>
      </c>
    </row>
    <row r="2261" spans="1:18" x14ac:dyDescent="0.35">
      <c r="A2261">
        <v>12727512</v>
      </c>
      <c r="B2261" t="s">
        <v>4379</v>
      </c>
      <c r="C2261">
        <v>23888</v>
      </c>
      <c r="D2261" t="s">
        <v>49</v>
      </c>
      <c r="E2261" t="s">
        <v>50</v>
      </c>
      <c r="F2261" t="s">
        <v>266</v>
      </c>
      <c r="G2261" t="s">
        <v>1621</v>
      </c>
      <c r="H2261">
        <v>2016</v>
      </c>
      <c r="I2261">
        <v>138941</v>
      </c>
      <c r="J2261" t="s">
        <v>21</v>
      </c>
      <c r="K2261" t="s">
        <v>22</v>
      </c>
      <c r="L2261" t="s">
        <v>23</v>
      </c>
      <c r="M2261" t="s">
        <v>24</v>
      </c>
      <c r="N2261">
        <v>2488</v>
      </c>
      <c r="O2261" t="s">
        <v>116</v>
      </c>
      <c r="P2261">
        <v>5</v>
      </c>
      <c r="Q2261">
        <f t="shared" si="70"/>
        <v>8</v>
      </c>
      <c r="R2261" t="str">
        <f t="shared" si="71"/>
        <v>Mid-range</v>
      </c>
    </row>
    <row r="2262" spans="1:18" x14ac:dyDescent="0.35">
      <c r="A2262">
        <v>12727522</v>
      </c>
      <c r="B2262" t="s">
        <v>4380</v>
      </c>
      <c r="C2262">
        <v>56990</v>
      </c>
      <c r="D2262" t="s">
        <v>17</v>
      </c>
      <c r="E2262" t="s">
        <v>258</v>
      </c>
      <c r="F2262" t="s">
        <v>273</v>
      </c>
      <c r="G2262" t="s">
        <v>873</v>
      </c>
      <c r="H2262">
        <v>2018</v>
      </c>
      <c r="I2262">
        <v>94239</v>
      </c>
      <c r="J2262" t="s">
        <v>275</v>
      </c>
      <c r="K2262" t="s">
        <v>22</v>
      </c>
      <c r="L2262" t="s">
        <v>31</v>
      </c>
      <c r="M2262" t="s">
        <v>24</v>
      </c>
      <c r="N2262">
        <v>2753</v>
      </c>
      <c r="O2262" t="s">
        <v>732</v>
      </c>
      <c r="P2262">
        <v>5</v>
      </c>
      <c r="Q2262">
        <f t="shared" si="70"/>
        <v>6</v>
      </c>
      <c r="R2262" t="str">
        <f t="shared" si="71"/>
        <v>Luxury</v>
      </c>
    </row>
    <row r="2263" spans="1:18" x14ac:dyDescent="0.35">
      <c r="A2263">
        <v>12727523</v>
      </c>
      <c r="B2263" t="s">
        <v>4381</v>
      </c>
      <c r="C2263">
        <v>22990</v>
      </c>
      <c r="D2263" t="s">
        <v>127</v>
      </c>
      <c r="E2263">
        <v>3</v>
      </c>
      <c r="F2263" t="s">
        <v>4382</v>
      </c>
      <c r="G2263" t="s">
        <v>2105</v>
      </c>
      <c r="H2263">
        <v>2016</v>
      </c>
      <c r="I2263">
        <v>139318</v>
      </c>
      <c r="J2263" t="s">
        <v>86</v>
      </c>
      <c r="K2263" t="s">
        <v>22</v>
      </c>
      <c r="L2263" t="s">
        <v>23</v>
      </c>
      <c r="M2263" t="s">
        <v>24</v>
      </c>
      <c r="N2263">
        <v>2488</v>
      </c>
      <c r="O2263" t="s">
        <v>33</v>
      </c>
      <c r="P2263">
        <v>5</v>
      </c>
      <c r="Q2263">
        <f t="shared" si="70"/>
        <v>8</v>
      </c>
      <c r="R2263" t="str">
        <f t="shared" si="71"/>
        <v>Mid-range</v>
      </c>
    </row>
    <row r="2264" spans="1:18" x14ac:dyDescent="0.35">
      <c r="A2264">
        <v>12727532</v>
      </c>
      <c r="B2264" t="s">
        <v>4383</v>
      </c>
      <c r="C2264">
        <v>22990</v>
      </c>
      <c r="D2264" t="s">
        <v>54</v>
      </c>
      <c r="E2264" t="s">
        <v>766</v>
      </c>
      <c r="F2264" t="s">
        <v>767</v>
      </c>
      <c r="G2264" t="s">
        <v>1414</v>
      </c>
      <c r="H2264">
        <v>2016</v>
      </c>
      <c r="I2264">
        <v>60049</v>
      </c>
      <c r="J2264" t="s">
        <v>86</v>
      </c>
      <c r="K2264" t="s">
        <v>81</v>
      </c>
      <c r="L2264" t="s">
        <v>23</v>
      </c>
      <c r="M2264" t="s">
        <v>24</v>
      </c>
      <c r="N2264">
        <v>1596</v>
      </c>
      <c r="O2264" t="s">
        <v>732</v>
      </c>
      <c r="P2264">
        <v>5</v>
      </c>
      <c r="Q2264">
        <f t="shared" si="70"/>
        <v>8</v>
      </c>
      <c r="R2264" t="str">
        <f t="shared" si="71"/>
        <v>Mid-range</v>
      </c>
    </row>
    <row r="2265" spans="1:18" x14ac:dyDescent="0.35">
      <c r="A2265">
        <v>12727581</v>
      </c>
      <c r="B2265" t="s">
        <v>4384</v>
      </c>
      <c r="C2265">
        <v>45988</v>
      </c>
      <c r="D2265" t="s">
        <v>282</v>
      </c>
      <c r="E2265" t="s">
        <v>459</v>
      </c>
      <c r="F2265" t="s">
        <v>4385</v>
      </c>
      <c r="G2265" t="s">
        <v>1559</v>
      </c>
      <c r="H2265">
        <v>2022</v>
      </c>
      <c r="I2265">
        <v>5367</v>
      </c>
      <c r="J2265" t="s">
        <v>21</v>
      </c>
      <c r="K2265" t="s">
        <v>22</v>
      </c>
      <c r="L2265" t="s">
        <v>23</v>
      </c>
      <c r="M2265" t="s">
        <v>247</v>
      </c>
      <c r="N2265">
        <v>2359</v>
      </c>
      <c r="O2265" t="s">
        <v>25</v>
      </c>
      <c r="P2265">
        <v>5</v>
      </c>
      <c r="Q2265">
        <f t="shared" si="70"/>
        <v>2</v>
      </c>
      <c r="R2265" t="str">
        <f t="shared" si="71"/>
        <v>Luxury</v>
      </c>
    </row>
    <row r="2266" spans="1:18" x14ac:dyDescent="0.35">
      <c r="A2266">
        <v>12727582</v>
      </c>
      <c r="B2266" t="s">
        <v>4386</v>
      </c>
      <c r="C2266">
        <v>38990</v>
      </c>
      <c r="D2266" t="s">
        <v>165</v>
      </c>
      <c r="E2266" t="s">
        <v>184</v>
      </c>
      <c r="F2266" t="s">
        <v>185</v>
      </c>
      <c r="G2266" t="s">
        <v>2843</v>
      </c>
      <c r="H2266">
        <v>2020</v>
      </c>
      <c r="I2266">
        <v>36371</v>
      </c>
      <c r="J2266" t="s">
        <v>21</v>
      </c>
      <c r="K2266" t="s">
        <v>22</v>
      </c>
      <c r="L2266" t="s">
        <v>23</v>
      </c>
      <c r="M2266" t="s">
        <v>24</v>
      </c>
      <c r="N2266">
        <v>2360</v>
      </c>
      <c r="O2266" t="s">
        <v>116</v>
      </c>
      <c r="P2266">
        <v>5</v>
      </c>
      <c r="Q2266">
        <f t="shared" si="70"/>
        <v>4</v>
      </c>
      <c r="R2266" t="str">
        <f t="shared" si="71"/>
        <v>Mid-range</v>
      </c>
    </row>
    <row r="2267" spans="1:18" x14ac:dyDescent="0.35">
      <c r="A2267">
        <v>12727591</v>
      </c>
      <c r="B2267" t="s">
        <v>4387</v>
      </c>
      <c r="C2267">
        <v>21999</v>
      </c>
      <c r="D2267" t="s">
        <v>282</v>
      </c>
      <c r="E2267" t="s">
        <v>893</v>
      </c>
      <c r="F2267" t="s">
        <v>479</v>
      </c>
      <c r="G2267" t="s">
        <v>895</v>
      </c>
      <c r="H2267">
        <v>2015</v>
      </c>
      <c r="I2267">
        <v>82660</v>
      </c>
      <c r="J2267" t="s">
        <v>21</v>
      </c>
      <c r="K2267" t="s">
        <v>22</v>
      </c>
      <c r="L2267" t="s">
        <v>23</v>
      </c>
      <c r="M2267" t="s">
        <v>24</v>
      </c>
      <c r="N2267">
        <v>3239</v>
      </c>
      <c r="O2267" t="s">
        <v>135</v>
      </c>
      <c r="P2267">
        <v>5</v>
      </c>
      <c r="Q2267">
        <f t="shared" si="70"/>
        <v>9</v>
      </c>
      <c r="R2267" t="str">
        <f t="shared" si="71"/>
        <v>Mid-range</v>
      </c>
    </row>
    <row r="2268" spans="1:18" x14ac:dyDescent="0.35">
      <c r="A2268">
        <v>12727593</v>
      </c>
      <c r="B2268" t="s">
        <v>4388</v>
      </c>
      <c r="C2268">
        <v>24500</v>
      </c>
      <c r="D2268" t="s">
        <v>127</v>
      </c>
      <c r="E2268">
        <v>6</v>
      </c>
      <c r="F2268" t="s">
        <v>3092</v>
      </c>
      <c r="G2268" t="s">
        <v>4389</v>
      </c>
      <c r="H2268">
        <v>2015</v>
      </c>
      <c r="I2268">
        <v>75000</v>
      </c>
      <c r="J2268" t="s">
        <v>63</v>
      </c>
      <c r="K2268" t="s">
        <v>22</v>
      </c>
      <c r="L2268" t="s">
        <v>23</v>
      </c>
      <c r="M2268" t="s">
        <v>24</v>
      </c>
      <c r="N2268">
        <v>2488</v>
      </c>
      <c r="O2268" t="s">
        <v>1483</v>
      </c>
      <c r="P2268">
        <v>5</v>
      </c>
      <c r="Q2268">
        <f t="shared" si="70"/>
        <v>9</v>
      </c>
      <c r="R2268" t="str">
        <f t="shared" si="71"/>
        <v>Mid-range</v>
      </c>
    </row>
    <row r="2269" spans="1:18" x14ac:dyDescent="0.35">
      <c r="A2269">
        <v>12727617</v>
      </c>
      <c r="B2269" t="s">
        <v>4390</v>
      </c>
      <c r="C2269">
        <v>69990</v>
      </c>
      <c r="D2269" t="s">
        <v>42</v>
      </c>
      <c r="E2269" t="s">
        <v>71</v>
      </c>
      <c r="F2269" t="s">
        <v>4391</v>
      </c>
      <c r="G2269" t="s">
        <v>1026</v>
      </c>
      <c r="H2269">
        <v>2017</v>
      </c>
      <c r="I2269">
        <v>59828</v>
      </c>
      <c r="J2269" t="s">
        <v>63</v>
      </c>
      <c r="K2269" t="s">
        <v>22</v>
      </c>
      <c r="L2269" t="s">
        <v>64</v>
      </c>
      <c r="M2269" t="s">
        <v>24</v>
      </c>
      <c r="N2269">
        <v>6200</v>
      </c>
      <c r="O2269" t="s">
        <v>47</v>
      </c>
      <c r="P2269">
        <v>5</v>
      </c>
      <c r="Q2269">
        <f t="shared" si="70"/>
        <v>7</v>
      </c>
      <c r="R2269" t="str">
        <f t="shared" si="71"/>
        <v>Luxury</v>
      </c>
    </row>
    <row r="2270" spans="1:18" x14ac:dyDescent="0.35">
      <c r="A2270">
        <v>12727639</v>
      </c>
      <c r="B2270" t="s">
        <v>4392</v>
      </c>
      <c r="C2270">
        <v>23990</v>
      </c>
      <c r="D2270" t="s">
        <v>49</v>
      </c>
      <c r="E2270" t="s">
        <v>724</v>
      </c>
      <c r="F2270" t="s">
        <v>717</v>
      </c>
      <c r="G2270" t="s">
        <v>1277</v>
      </c>
      <c r="H2270">
        <v>2013</v>
      </c>
      <c r="I2270">
        <v>158004</v>
      </c>
      <c r="J2270" t="s">
        <v>21</v>
      </c>
      <c r="K2270" t="s">
        <v>22</v>
      </c>
      <c r="L2270" t="s">
        <v>64</v>
      </c>
      <c r="M2270" t="s">
        <v>24</v>
      </c>
      <c r="N2270">
        <v>3498</v>
      </c>
      <c r="O2270" t="s">
        <v>47</v>
      </c>
      <c r="P2270">
        <v>7</v>
      </c>
      <c r="Q2270">
        <f t="shared" si="70"/>
        <v>11</v>
      </c>
      <c r="R2270" t="str">
        <f t="shared" si="71"/>
        <v>Mid-range</v>
      </c>
    </row>
    <row r="2271" spans="1:18" x14ac:dyDescent="0.35">
      <c r="A2271">
        <v>12727640</v>
      </c>
      <c r="B2271" t="s">
        <v>3499</v>
      </c>
      <c r="C2271">
        <v>28990</v>
      </c>
      <c r="D2271" t="s">
        <v>76</v>
      </c>
      <c r="E2271" t="s">
        <v>373</v>
      </c>
      <c r="F2271" t="s">
        <v>3500</v>
      </c>
      <c r="G2271" t="s">
        <v>3501</v>
      </c>
      <c r="H2271">
        <v>2017</v>
      </c>
      <c r="I2271">
        <v>172340</v>
      </c>
      <c r="J2271" t="s">
        <v>21</v>
      </c>
      <c r="K2271" t="s">
        <v>22</v>
      </c>
      <c r="L2271" t="s">
        <v>31</v>
      </c>
      <c r="M2271" t="s">
        <v>24</v>
      </c>
      <c r="N2271">
        <v>2999</v>
      </c>
      <c r="O2271" t="s">
        <v>116</v>
      </c>
      <c r="P2271">
        <v>7</v>
      </c>
      <c r="Q2271">
        <f t="shared" si="70"/>
        <v>7</v>
      </c>
      <c r="R2271" t="str">
        <f t="shared" si="71"/>
        <v>Mid-range</v>
      </c>
    </row>
    <row r="2272" spans="1:18" x14ac:dyDescent="0.35">
      <c r="A2272">
        <v>12727646</v>
      </c>
      <c r="B2272" t="s">
        <v>4393</v>
      </c>
      <c r="C2272">
        <v>39888</v>
      </c>
      <c r="D2272" t="s">
        <v>42</v>
      </c>
      <c r="E2272" t="s">
        <v>179</v>
      </c>
      <c r="F2272" t="s">
        <v>293</v>
      </c>
      <c r="G2272" t="s">
        <v>204</v>
      </c>
      <c r="H2272">
        <v>2016</v>
      </c>
      <c r="I2272">
        <v>77412</v>
      </c>
      <c r="J2272" t="s">
        <v>205</v>
      </c>
      <c r="K2272" t="s">
        <v>22</v>
      </c>
      <c r="L2272" t="s">
        <v>31</v>
      </c>
      <c r="M2272" t="s">
        <v>24</v>
      </c>
      <c r="N2272">
        <v>2776</v>
      </c>
      <c r="O2272" t="s">
        <v>69</v>
      </c>
      <c r="P2272">
        <v>5</v>
      </c>
      <c r="Q2272">
        <f t="shared" si="70"/>
        <v>8</v>
      </c>
      <c r="R2272" t="str">
        <f t="shared" si="71"/>
        <v>Mid-range</v>
      </c>
    </row>
    <row r="2273" spans="1:18" x14ac:dyDescent="0.35">
      <c r="A2273">
        <v>12727661</v>
      </c>
      <c r="B2273" t="s">
        <v>4394</v>
      </c>
      <c r="C2273">
        <v>9990</v>
      </c>
      <c r="D2273" t="s">
        <v>42</v>
      </c>
      <c r="E2273" t="s">
        <v>71</v>
      </c>
      <c r="F2273" t="s">
        <v>2673</v>
      </c>
      <c r="G2273" t="s">
        <v>2720</v>
      </c>
      <c r="H2273">
        <v>2008</v>
      </c>
      <c r="I2273">
        <v>212419</v>
      </c>
      <c r="J2273" t="s">
        <v>46</v>
      </c>
      <c r="K2273" t="s">
        <v>22</v>
      </c>
      <c r="L2273" t="s">
        <v>23</v>
      </c>
      <c r="M2273" t="s">
        <v>24</v>
      </c>
      <c r="N2273">
        <v>3565</v>
      </c>
      <c r="O2273" t="s">
        <v>135</v>
      </c>
      <c r="P2273">
        <v>5</v>
      </c>
      <c r="Q2273">
        <f t="shared" si="70"/>
        <v>16</v>
      </c>
      <c r="R2273" t="str">
        <f t="shared" si="71"/>
        <v>Budget</v>
      </c>
    </row>
    <row r="2274" spans="1:18" x14ac:dyDescent="0.35">
      <c r="A2274">
        <v>12727689</v>
      </c>
      <c r="B2274" t="s">
        <v>4395</v>
      </c>
      <c r="C2274">
        <v>6750</v>
      </c>
      <c r="D2274" t="s">
        <v>533</v>
      </c>
      <c r="E2274" t="s">
        <v>577</v>
      </c>
      <c r="F2274" t="s">
        <v>4396</v>
      </c>
      <c r="G2274" t="s">
        <v>4397</v>
      </c>
      <c r="H2274">
        <v>2010</v>
      </c>
      <c r="I2274">
        <v>238408</v>
      </c>
      <c r="J2274" t="s">
        <v>86</v>
      </c>
      <c r="K2274" t="s">
        <v>81</v>
      </c>
      <c r="L2274" t="s">
        <v>23</v>
      </c>
      <c r="M2274" t="s">
        <v>24</v>
      </c>
      <c r="N2274">
        <v>1490</v>
      </c>
      <c r="O2274" t="s">
        <v>47</v>
      </c>
      <c r="P2274">
        <v>5</v>
      </c>
      <c r="Q2274">
        <f t="shared" si="70"/>
        <v>14</v>
      </c>
      <c r="R2274" t="str">
        <f t="shared" si="71"/>
        <v>Budget</v>
      </c>
    </row>
    <row r="2275" spans="1:18" x14ac:dyDescent="0.35">
      <c r="A2275">
        <v>12727720</v>
      </c>
      <c r="B2275" t="s">
        <v>321</v>
      </c>
      <c r="C2275">
        <v>80490</v>
      </c>
      <c r="D2275" t="s">
        <v>17</v>
      </c>
      <c r="E2275" t="s">
        <v>258</v>
      </c>
      <c r="F2275" t="s">
        <v>322</v>
      </c>
      <c r="G2275" t="s">
        <v>323</v>
      </c>
      <c r="H2275">
        <v>2021</v>
      </c>
      <c r="I2275">
        <v>24141</v>
      </c>
      <c r="J2275" t="s">
        <v>275</v>
      </c>
      <c r="K2275" t="s">
        <v>22</v>
      </c>
      <c r="L2275" t="s">
        <v>31</v>
      </c>
      <c r="M2275" t="s">
        <v>24</v>
      </c>
      <c r="N2275">
        <v>2753</v>
      </c>
      <c r="O2275" t="s">
        <v>47</v>
      </c>
      <c r="P2275">
        <v>5</v>
      </c>
      <c r="Q2275">
        <f t="shared" si="70"/>
        <v>3</v>
      </c>
      <c r="R2275" t="str">
        <f t="shared" si="71"/>
        <v>Luxury</v>
      </c>
    </row>
    <row r="2276" spans="1:18" x14ac:dyDescent="0.35">
      <c r="A2276">
        <v>12727734</v>
      </c>
      <c r="B2276" t="s">
        <v>4398</v>
      </c>
      <c r="C2276">
        <v>5990</v>
      </c>
      <c r="D2276" t="s">
        <v>42</v>
      </c>
      <c r="E2276" t="s">
        <v>71</v>
      </c>
      <c r="F2276" t="s">
        <v>4399</v>
      </c>
      <c r="G2276" t="s">
        <v>2783</v>
      </c>
      <c r="H2276">
        <v>2002</v>
      </c>
      <c r="I2276">
        <v>214013</v>
      </c>
      <c r="J2276" t="s">
        <v>63</v>
      </c>
      <c r="K2276" t="s">
        <v>22</v>
      </c>
      <c r="L2276" t="s">
        <v>23</v>
      </c>
      <c r="M2276" t="s">
        <v>24</v>
      </c>
      <c r="N2276">
        <v>3791</v>
      </c>
      <c r="O2276" t="s">
        <v>116</v>
      </c>
      <c r="P2276">
        <v>5</v>
      </c>
      <c r="Q2276">
        <f t="shared" si="70"/>
        <v>22</v>
      </c>
      <c r="R2276" t="str">
        <f t="shared" si="71"/>
        <v>Budget</v>
      </c>
    </row>
    <row r="2277" spans="1:18" x14ac:dyDescent="0.35">
      <c r="A2277">
        <v>12727760</v>
      </c>
      <c r="B2277" t="s">
        <v>4400</v>
      </c>
      <c r="C2277">
        <v>41748</v>
      </c>
      <c r="D2277" t="s">
        <v>42</v>
      </c>
      <c r="E2277" t="s">
        <v>179</v>
      </c>
      <c r="F2277" t="s">
        <v>293</v>
      </c>
      <c r="G2277" t="s">
        <v>181</v>
      </c>
      <c r="H2277">
        <v>2018</v>
      </c>
      <c r="I2277">
        <v>55047</v>
      </c>
      <c r="J2277" t="s">
        <v>205</v>
      </c>
      <c r="K2277" t="s">
        <v>81</v>
      </c>
      <c r="L2277" t="s">
        <v>31</v>
      </c>
      <c r="M2277" t="s">
        <v>24</v>
      </c>
      <c r="N2277">
        <v>2776</v>
      </c>
      <c r="O2277" t="s">
        <v>47</v>
      </c>
      <c r="P2277">
        <v>5</v>
      </c>
      <c r="Q2277">
        <f t="shared" si="70"/>
        <v>6</v>
      </c>
      <c r="R2277" t="str">
        <f t="shared" si="71"/>
        <v>Luxury</v>
      </c>
    </row>
    <row r="2278" spans="1:18" x14ac:dyDescent="0.35">
      <c r="A2278">
        <v>12727802</v>
      </c>
      <c r="B2278" t="s">
        <v>4401</v>
      </c>
      <c r="C2278">
        <v>26990</v>
      </c>
      <c r="D2278" t="s">
        <v>17</v>
      </c>
      <c r="E2278" t="s">
        <v>905</v>
      </c>
      <c r="F2278" t="s">
        <v>1930</v>
      </c>
      <c r="G2278" t="s">
        <v>4402</v>
      </c>
      <c r="H2278">
        <v>2013</v>
      </c>
      <c r="I2278">
        <v>169903</v>
      </c>
      <c r="J2278" t="s">
        <v>106</v>
      </c>
      <c r="K2278" t="s">
        <v>81</v>
      </c>
      <c r="L2278" t="s">
        <v>31</v>
      </c>
      <c r="M2278" t="s">
        <v>24</v>
      </c>
      <c r="N2278">
        <v>2982</v>
      </c>
      <c r="O2278" t="s">
        <v>47</v>
      </c>
      <c r="P2278">
        <v>3</v>
      </c>
      <c r="Q2278">
        <f t="shared" si="70"/>
        <v>11</v>
      </c>
      <c r="R2278" t="str">
        <f t="shared" si="71"/>
        <v>Mid-range</v>
      </c>
    </row>
    <row r="2279" spans="1:18" x14ac:dyDescent="0.35">
      <c r="A2279">
        <v>12727804</v>
      </c>
      <c r="B2279" t="s">
        <v>4403</v>
      </c>
      <c r="C2279">
        <v>22000</v>
      </c>
      <c r="D2279" t="s">
        <v>165</v>
      </c>
      <c r="E2279" t="s">
        <v>269</v>
      </c>
      <c r="F2279" t="s">
        <v>4404</v>
      </c>
      <c r="G2279" t="s">
        <v>1648</v>
      </c>
      <c r="H2279">
        <v>2007</v>
      </c>
      <c r="I2279">
        <v>236000</v>
      </c>
      <c r="J2279" t="s">
        <v>21</v>
      </c>
      <c r="K2279" t="s">
        <v>22</v>
      </c>
      <c r="L2279" t="s">
        <v>23</v>
      </c>
      <c r="M2279" t="s">
        <v>24</v>
      </c>
      <c r="N2279">
        <v>3828</v>
      </c>
      <c r="O2279" t="s">
        <v>116</v>
      </c>
      <c r="P2279">
        <v>7</v>
      </c>
      <c r="Q2279">
        <f t="shared" si="70"/>
        <v>17</v>
      </c>
      <c r="R2279" t="str">
        <f t="shared" si="71"/>
        <v>Mid-range</v>
      </c>
    </row>
    <row r="2280" spans="1:18" x14ac:dyDescent="0.35">
      <c r="A2280">
        <v>12727818</v>
      </c>
      <c r="B2280" t="s">
        <v>4405</v>
      </c>
      <c r="C2280">
        <v>24000</v>
      </c>
      <c r="D2280" t="s">
        <v>17</v>
      </c>
      <c r="E2280" t="s">
        <v>171</v>
      </c>
      <c r="F2280" t="s">
        <v>158</v>
      </c>
      <c r="G2280" t="s">
        <v>4406</v>
      </c>
      <c r="H2280">
        <v>2006</v>
      </c>
      <c r="I2280">
        <v>402000</v>
      </c>
      <c r="J2280" t="s">
        <v>21</v>
      </c>
      <c r="K2280" t="s">
        <v>81</v>
      </c>
      <c r="L2280" t="s">
        <v>31</v>
      </c>
      <c r="M2280" t="s">
        <v>24</v>
      </c>
      <c r="N2280">
        <v>4164</v>
      </c>
      <c r="O2280" t="s">
        <v>4407</v>
      </c>
      <c r="P2280">
        <v>8</v>
      </c>
      <c r="Q2280">
        <f t="shared" si="70"/>
        <v>18</v>
      </c>
      <c r="R2280" t="str">
        <f t="shared" si="71"/>
        <v>Mid-range</v>
      </c>
    </row>
    <row r="2281" spans="1:18" x14ac:dyDescent="0.35">
      <c r="A2281">
        <v>12727837</v>
      </c>
      <c r="B2281" t="s">
        <v>2979</v>
      </c>
      <c r="C2281">
        <v>48500</v>
      </c>
      <c r="D2281" t="s">
        <v>102</v>
      </c>
      <c r="E2281" t="s">
        <v>386</v>
      </c>
      <c r="F2281" t="s">
        <v>1825</v>
      </c>
      <c r="G2281" t="s">
        <v>2980</v>
      </c>
      <c r="H2281">
        <v>2018</v>
      </c>
      <c r="I2281">
        <v>42309</v>
      </c>
      <c r="J2281" t="s">
        <v>21</v>
      </c>
      <c r="K2281" t="s">
        <v>22</v>
      </c>
      <c r="L2281" t="s">
        <v>64</v>
      </c>
      <c r="M2281" t="s">
        <v>24</v>
      </c>
      <c r="N2281">
        <v>1984</v>
      </c>
      <c r="O2281" t="s">
        <v>47</v>
      </c>
      <c r="P2281">
        <v>7</v>
      </c>
      <c r="Q2281">
        <f t="shared" si="70"/>
        <v>6</v>
      </c>
      <c r="R2281" t="str">
        <f t="shared" si="71"/>
        <v>Luxury</v>
      </c>
    </row>
    <row r="2282" spans="1:18" x14ac:dyDescent="0.35">
      <c r="A2282">
        <v>12727840</v>
      </c>
      <c r="B2282" t="s">
        <v>2857</v>
      </c>
      <c r="C2282">
        <v>34990</v>
      </c>
      <c r="D2282" t="s">
        <v>17</v>
      </c>
      <c r="E2282" t="s">
        <v>905</v>
      </c>
      <c r="F2282" t="s">
        <v>1930</v>
      </c>
      <c r="G2282" t="s">
        <v>2858</v>
      </c>
      <c r="H2282">
        <v>2017</v>
      </c>
      <c r="I2282">
        <v>96931</v>
      </c>
      <c r="J2282" t="s">
        <v>106</v>
      </c>
      <c r="K2282" t="s">
        <v>22</v>
      </c>
      <c r="L2282" t="s">
        <v>31</v>
      </c>
      <c r="M2282" t="s">
        <v>24</v>
      </c>
      <c r="N2282">
        <v>2982</v>
      </c>
      <c r="O2282" t="s">
        <v>47</v>
      </c>
      <c r="P2282">
        <v>2</v>
      </c>
      <c r="Q2282">
        <f t="shared" si="70"/>
        <v>7</v>
      </c>
      <c r="R2282" t="str">
        <f t="shared" si="71"/>
        <v>Mid-range</v>
      </c>
    </row>
    <row r="2283" spans="1:18" x14ac:dyDescent="0.35">
      <c r="A2283">
        <v>12727861</v>
      </c>
      <c r="B2283" t="s">
        <v>3393</v>
      </c>
      <c r="C2283">
        <v>48984</v>
      </c>
      <c r="D2283" t="s">
        <v>17</v>
      </c>
      <c r="E2283" t="s">
        <v>258</v>
      </c>
      <c r="F2283" t="s">
        <v>484</v>
      </c>
      <c r="G2283" t="s">
        <v>873</v>
      </c>
      <c r="H2283">
        <v>2018</v>
      </c>
      <c r="I2283">
        <v>124542</v>
      </c>
      <c r="J2283" t="s">
        <v>201</v>
      </c>
      <c r="K2283" t="s">
        <v>22</v>
      </c>
      <c r="L2283" t="s">
        <v>31</v>
      </c>
      <c r="M2283" t="s">
        <v>24</v>
      </c>
      <c r="N2283">
        <v>2753</v>
      </c>
      <c r="O2283" t="s">
        <v>47</v>
      </c>
      <c r="P2283">
        <v>5</v>
      </c>
      <c r="Q2283">
        <f t="shared" si="70"/>
        <v>6</v>
      </c>
      <c r="R2283" t="str">
        <f t="shared" si="71"/>
        <v>Luxury</v>
      </c>
    </row>
    <row r="2284" spans="1:18" x14ac:dyDescent="0.35">
      <c r="A2284">
        <v>12727891</v>
      </c>
      <c r="B2284" t="s">
        <v>3725</v>
      </c>
      <c r="C2284">
        <v>40888</v>
      </c>
      <c r="D2284" t="s">
        <v>17</v>
      </c>
      <c r="E2284" t="s">
        <v>905</v>
      </c>
      <c r="F2284" t="s">
        <v>1930</v>
      </c>
      <c r="G2284" t="s">
        <v>3726</v>
      </c>
      <c r="H2284">
        <v>2016</v>
      </c>
      <c r="I2284">
        <v>46742</v>
      </c>
      <c r="J2284" t="s">
        <v>106</v>
      </c>
      <c r="K2284" t="s">
        <v>22</v>
      </c>
      <c r="L2284" t="s">
        <v>23</v>
      </c>
      <c r="M2284" t="s">
        <v>24</v>
      </c>
      <c r="N2284">
        <v>2694</v>
      </c>
      <c r="O2284" t="s">
        <v>47</v>
      </c>
      <c r="P2284">
        <v>2</v>
      </c>
      <c r="Q2284">
        <f t="shared" si="70"/>
        <v>8</v>
      </c>
      <c r="R2284" t="str">
        <f t="shared" si="71"/>
        <v>Luxury</v>
      </c>
    </row>
    <row r="2285" spans="1:18" x14ac:dyDescent="0.35">
      <c r="A2285">
        <v>12727917</v>
      </c>
      <c r="B2285" t="s">
        <v>4408</v>
      </c>
      <c r="C2285">
        <v>45000</v>
      </c>
      <c r="D2285" t="s">
        <v>17</v>
      </c>
      <c r="E2285" t="s">
        <v>157</v>
      </c>
      <c r="F2285" t="s">
        <v>818</v>
      </c>
      <c r="G2285" t="s">
        <v>3009</v>
      </c>
      <c r="H2285">
        <v>2011</v>
      </c>
      <c r="I2285">
        <v>257000</v>
      </c>
      <c r="J2285" t="s">
        <v>21</v>
      </c>
      <c r="K2285" t="s">
        <v>22</v>
      </c>
      <c r="L2285" t="s">
        <v>31</v>
      </c>
      <c r="M2285" t="s">
        <v>24</v>
      </c>
      <c r="N2285">
        <v>2982</v>
      </c>
      <c r="O2285" t="s">
        <v>4409</v>
      </c>
      <c r="P2285">
        <v>7</v>
      </c>
      <c r="Q2285">
        <f t="shared" si="70"/>
        <v>13</v>
      </c>
      <c r="R2285" t="str">
        <f t="shared" si="71"/>
        <v>Luxury</v>
      </c>
    </row>
    <row r="2286" spans="1:18" x14ac:dyDescent="0.35">
      <c r="A2286">
        <v>12727927</v>
      </c>
      <c r="B2286" t="s">
        <v>4410</v>
      </c>
      <c r="C2286">
        <v>25999</v>
      </c>
      <c r="D2286" t="s">
        <v>188</v>
      </c>
      <c r="E2286" t="s">
        <v>189</v>
      </c>
      <c r="F2286" t="s">
        <v>190</v>
      </c>
      <c r="G2286" t="s">
        <v>2449</v>
      </c>
      <c r="H2286">
        <v>2017</v>
      </c>
      <c r="I2286">
        <v>88972</v>
      </c>
      <c r="J2286" t="s">
        <v>21</v>
      </c>
      <c r="K2286" t="s">
        <v>22</v>
      </c>
      <c r="L2286" t="s">
        <v>23</v>
      </c>
      <c r="M2286" t="s">
        <v>24</v>
      </c>
      <c r="N2286">
        <v>1999</v>
      </c>
      <c r="O2286" t="s">
        <v>69</v>
      </c>
      <c r="P2286">
        <v>5</v>
      </c>
      <c r="Q2286">
        <f t="shared" si="70"/>
        <v>7</v>
      </c>
      <c r="R2286" t="str">
        <f t="shared" si="71"/>
        <v>Mid-range</v>
      </c>
    </row>
    <row r="2287" spans="1:18" x14ac:dyDescent="0.35">
      <c r="A2287">
        <v>12727949</v>
      </c>
      <c r="B2287" t="s">
        <v>164</v>
      </c>
      <c r="C2287">
        <v>28800</v>
      </c>
      <c r="D2287" t="s">
        <v>165</v>
      </c>
      <c r="E2287" t="s">
        <v>166</v>
      </c>
      <c r="F2287" t="s">
        <v>167</v>
      </c>
      <c r="G2287" t="s">
        <v>168</v>
      </c>
      <c r="H2287">
        <v>2015</v>
      </c>
      <c r="I2287">
        <v>156671</v>
      </c>
      <c r="J2287" t="s">
        <v>169</v>
      </c>
      <c r="K2287" t="s">
        <v>22</v>
      </c>
      <c r="L2287" t="s">
        <v>31</v>
      </c>
      <c r="M2287" t="s">
        <v>24</v>
      </c>
      <c r="N2287">
        <v>2477</v>
      </c>
      <c r="O2287" t="s">
        <v>47</v>
      </c>
      <c r="P2287">
        <v>5</v>
      </c>
      <c r="Q2287">
        <f t="shared" si="70"/>
        <v>9</v>
      </c>
      <c r="R2287" t="str">
        <f t="shared" si="71"/>
        <v>Mid-range</v>
      </c>
    </row>
    <row r="2288" spans="1:18" x14ac:dyDescent="0.35">
      <c r="A2288">
        <v>12727960</v>
      </c>
      <c r="B2288" t="s">
        <v>4411</v>
      </c>
      <c r="C2288">
        <v>59900</v>
      </c>
      <c r="D2288" t="s">
        <v>27</v>
      </c>
      <c r="E2288" t="s">
        <v>4015</v>
      </c>
      <c r="F2288" t="s">
        <v>4412</v>
      </c>
      <c r="G2288" t="s">
        <v>4413</v>
      </c>
      <c r="H2288">
        <v>2016</v>
      </c>
      <c r="I2288">
        <v>95321</v>
      </c>
      <c r="J2288" t="s">
        <v>21</v>
      </c>
      <c r="K2288" t="s">
        <v>22</v>
      </c>
      <c r="L2288" t="s">
        <v>31</v>
      </c>
      <c r="M2288" t="s">
        <v>24</v>
      </c>
      <c r="N2288">
        <v>2987</v>
      </c>
      <c r="O2288" t="s">
        <v>33</v>
      </c>
      <c r="P2288">
        <v>7</v>
      </c>
      <c r="Q2288">
        <f t="shared" si="70"/>
        <v>8</v>
      </c>
      <c r="R2288" t="str">
        <f t="shared" si="71"/>
        <v>Luxury</v>
      </c>
    </row>
    <row r="2289" spans="1:18" x14ac:dyDescent="0.35">
      <c r="A2289">
        <v>12727989</v>
      </c>
      <c r="B2289" t="s">
        <v>4414</v>
      </c>
      <c r="C2289">
        <v>29490</v>
      </c>
      <c r="D2289" t="s">
        <v>188</v>
      </c>
      <c r="E2289" t="s">
        <v>995</v>
      </c>
      <c r="F2289" t="s">
        <v>4415</v>
      </c>
      <c r="G2289" t="s">
        <v>1342</v>
      </c>
      <c r="H2289">
        <v>2019</v>
      </c>
      <c r="I2289">
        <v>69120</v>
      </c>
      <c r="J2289" t="s">
        <v>63</v>
      </c>
      <c r="K2289" t="s">
        <v>22</v>
      </c>
      <c r="L2289" t="s">
        <v>23</v>
      </c>
      <c r="M2289" t="s">
        <v>24</v>
      </c>
      <c r="N2289">
        <v>1591</v>
      </c>
      <c r="O2289" t="s">
        <v>47</v>
      </c>
      <c r="P2289">
        <v>5</v>
      </c>
      <c r="Q2289">
        <f t="shared" si="70"/>
        <v>5</v>
      </c>
      <c r="R2289" t="str">
        <f t="shared" si="71"/>
        <v>Mid-range</v>
      </c>
    </row>
    <row r="2290" spans="1:18" x14ac:dyDescent="0.35">
      <c r="A2290">
        <v>12727994</v>
      </c>
      <c r="B2290" t="s">
        <v>4416</v>
      </c>
      <c r="C2290">
        <v>36805</v>
      </c>
      <c r="D2290" t="s">
        <v>102</v>
      </c>
      <c r="E2290" t="s">
        <v>1670</v>
      </c>
      <c r="F2290" t="s">
        <v>1702</v>
      </c>
      <c r="G2290" t="s">
        <v>4417</v>
      </c>
      <c r="H2290">
        <v>2017</v>
      </c>
      <c r="I2290">
        <v>102044</v>
      </c>
      <c r="J2290" t="s">
        <v>106</v>
      </c>
      <c r="K2290" t="s">
        <v>22</v>
      </c>
      <c r="L2290" t="s">
        <v>31</v>
      </c>
      <c r="M2290" t="s">
        <v>24</v>
      </c>
      <c r="N2290">
        <v>1968</v>
      </c>
      <c r="O2290" t="s">
        <v>47</v>
      </c>
      <c r="P2290">
        <v>2</v>
      </c>
      <c r="Q2290">
        <f t="shared" si="70"/>
        <v>7</v>
      </c>
      <c r="R2290" t="str">
        <f t="shared" si="71"/>
        <v>Mid-range</v>
      </c>
    </row>
    <row r="2291" spans="1:18" x14ac:dyDescent="0.35">
      <c r="A2291">
        <v>12728001</v>
      </c>
      <c r="B2291" t="s">
        <v>4418</v>
      </c>
      <c r="C2291">
        <v>13000</v>
      </c>
      <c r="D2291" t="s">
        <v>165</v>
      </c>
      <c r="E2291" t="s">
        <v>455</v>
      </c>
      <c r="F2291" t="s">
        <v>4419</v>
      </c>
      <c r="G2291" t="s">
        <v>4420</v>
      </c>
      <c r="H2291">
        <v>2013</v>
      </c>
      <c r="I2291">
        <v>184000</v>
      </c>
      <c r="J2291" t="s">
        <v>86</v>
      </c>
      <c r="K2291" t="s">
        <v>22</v>
      </c>
      <c r="L2291" t="s">
        <v>23</v>
      </c>
      <c r="M2291" t="s">
        <v>24</v>
      </c>
      <c r="N2291">
        <v>2360</v>
      </c>
      <c r="O2291" t="s">
        <v>116</v>
      </c>
      <c r="P2291">
        <v>5</v>
      </c>
      <c r="Q2291">
        <f t="shared" si="70"/>
        <v>11</v>
      </c>
      <c r="R2291" t="str">
        <f t="shared" si="71"/>
        <v>Mid-range</v>
      </c>
    </row>
    <row r="2292" spans="1:18" x14ac:dyDescent="0.35">
      <c r="A2292">
        <v>12728016</v>
      </c>
      <c r="B2292" t="s">
        <v>4421</v>
      </c>
      <c r="C2292">
        <v>9999</v>
      </c>
      <c r="D2292" t="s">
        <v>54</v>
      </c>
      <c r="E2292" t="s">
        <v>118</v>
      </c>
      <c r="F2292" t="s">
        <v>4422</v>
      </c>
      <c r="G2292" t="s">
        <v>426</v>
      </c>
      <c r="H2292">
        <v>2012</v>
      </c>
      <c r="I2292">
        <v>277141</v>
      </c>
      <c r="J2292" t="s">
        <v>63</v>
      </c>
      <c r="K2292" t="s">
        <v>22</v>
      </c>
      <c r="L2292" t="s">
        <v>23</v>
      </c>
      <c r="M2292" t="s">
        <v>24</v>
      </c>
      <c r="N2292">
        <v>1999</v>
      </c>
      <c r="O2292" t="s">
        <v>47</v>
      </c>
      <c r="P2292">
        <v>5</v>
      </c>
      <c r="Q2292">
        <f t="shared" si="70"/>
        <v>12</v>
      </c>
      <c r="R2292" t="str">
        <f t="shared" si="71"/>
        <v>Budget</v>
      </c>
    </row>
    <row r="2293" spans="1:18" x14ac:dyDescent="0.35">
      <c r="A2293">
        <v>12728017</v>
      </c>
      <c r="B2293" t="s">
        <v>2667</v>
      </c>
      <c r="C2293">
        <v>14880</v>
      </c>
      <c r="D2293" t="s">
        <v>49</v>
      </c>
      <c r="E2293" t="s">
        <v>234</v>
      </c>
      <c r="F2293" t="s">
        <v>371</v>
      </c>
      <c r="G2293" t="s">
        <v>235</v>
      </c>
      <c r="H2293">
        <v>2008</v>
      </c>
      <c r="I2293">
        <v>187463</v>
      </c>
      <c r="J2293" t="s">
        <v>236</v>
      </c>
      <c r="K2293" t="s">
        <v>81</v>
      </c>
      <c r="L2293" t="s">
        <v>31</v>
      </c>
      <c r="M2293" t="s">
        <v>24</v>
      </c>
      <c r="N2293">
        <v>2488</v>
      </c>
      <c r="O2293" t="s">
        <v>25</v>
      </c>
      <c r="P2293">
        <v>5</v>
      </c>
      <c r="Q2293">
        <f t="shared" si="70"/>
        <v>16</v>
      </c>
      <c r="R2293" t="str">
        <f t="shared" si="71"/>
        <v>Mid-range</v>
      </c>
    </row>
    <row r="2294" spans="1:18" x14ac:dyDescent="0.35">
      <c r="A2294">
        <v>12728045</v>
      </c>
      <c r="B2294" t="s">
        <v>4423</v>
      </c>
      <c r="C2294">
        <v>26500</v>
      </c>
      <c r="D2294" t="s">
        <v>49</v>
      </c>
      <c r="E2294" t="s">
        <v>1087</v>
      </c>
      <c r="F2294" t="s">
        <v>1096</v>
      </c>
      <c r="G2294" t="s">
        <v>1097</v>
      </c>
      <c r="H2294">
        <v>2018</v>
      </c>
      <c r="I2294">
        <v>157612</v>
      </c>
      <c r="J2294" t="s">
        <v>21</v>
      </c>
      <c r="K2294" t="s">
        <v>22</v>
      </c>
      <c r="L2294" t="s">
        <v>23</v>
      </c>
      <c r="M2294" t="s">
        <v>24</v>
      </c>
      <c r="N2294">
        <v>1997</v>
      </c>
      <c r="O2294" t="s">
        <v>135</v>
      </c>
      <c r="P2294">
        <v>5</v>
      </c>
      <c r="Q2294">
        <f t="shared" si="70"/>
        <v>6</v>
      </c>
      <c r="R2294" t="str">
        <f t="shared" si="71"/>
        <v>Mid-range</v>
      </c>
    </row>
    <row r="2295" spans="1:18" x14ac:dyDescent="0.35">
      <c r="A2295">
        <v>12728051</v>
      </c>
      <c r="B2295" t="s">
        <v>4424</v>
      </c>
      <c r="C2295">
        <v>7990</v>
      </c>
      <c r="D2295" t="s">
        <v>42</v>
      </c>
      <c r="E2295" t="s">
        <v>43</v>
      </c>
      <c r="F2295" t="s">
        <v>3254</v>
      </c>
      <c r="G2295" t="s">
        <v>4425</v>
      </c>
      <c r="H2295">
        <v>2015</v>
      </c>
      <c r="I2295">
        <v>164944</v>
      </c>
      <c r="J2295" t="s">
        <v>63</v>
      </c>
      <c r="K2295" t="s">
        <v>81</v>
      </c>
      <c r="L2295" t="s">
        <v>23</v>
      </c>
      <c r="M2295" t="s">
        <v>24</v>
      </c>
      <c r="N2295">
        <v>1796</v>
      </c>
      <c r="O2295" t="s">
        <v>69</v>
      </c>
      <c r="P2295">
        <v>5</v>
      </c>
      <c r="Q2295">
        <f t="shared" si="70"/>
        <v>9</v>
      </c>
      <c r="R2295" t="str">
        <f t="shared" si="71"/>
        <v>Budget</v>
      </c>
    </row>
    <row r="2296" spans="1:18" x14ac:dyDescent="0.35">
      <c r="A2296">
        <v>12728080</v>
      </c>
      <c r="B2296" t="s">
        <v>4426</v>
      </c>
      <c r="C2296">
        <v>36990</v>
      </c>
      <c r="D2296" t="s">
        <v>42</v>
      </c>
      <c r="E2296" t="s">
        <v>1017</v>
      </c>
      <c r="F2296" t="s">
        <v>1018</v>
      </c>
      <c r="G2296" t="s">
        <v>1026</v>
      </c>
      <c r="H2296">
        <v>2017</v>
      </c>
      <c r="I2296">
        <v>106856</v>
      </c>
      <c r="J2296" t="s">
        <v>427</v>
      </c>
      <c r="K2296" t="s">
        <v>22</v>
      </c>
      <c r="L2296" t="s">
        <v>23</v>
      </c>
      <c r="M2296" t="s">
        <v>24</v>
      </c>
      <c r="N2296">
        <v>3565</v>
      </c>
      <c r="O2296" t="s">
        <v>33</v>
      </c>
      <c r="P2296">
        <v>2</v>
      </c>
      <c r="Q2296">
        <f t="shared" si="70"/>
        <v>7</v>
      </c>
      <c r="R2296" t="str">
        <f t="shared" si="71"/>
        <v>Mid-range</v>
      </c>
    </row>
    <row r="2297" spans="1:18" x14ac:dyDescent="0.35">
      <c r="A2297">
        <v>12728114</v>
      </c>
      <c r="B2297" t="s">
        <v>1261</v>
      </c>
      <c r="C2297">
        <v>38888</v>
      </c>
      <c r="D2297" t="s">
        <v>102</v>
      </c>
      <c r="E2297" t="s">
        <v>1262</v>
      </c>
      <c r="F2297" t="s">
        <v>1263</v>
      </c>
      <c r="G2297" t="s">
        <v>1264</v>
      </c>
      <c r="H2297">
        <v>2022</v>
      </c>
      <c r="I2297">
        <v>3222</v>
      </c>
      <c r="J2297" t="s">
        <v>21</v>
      </c>
      <c r="K2297" t="s">
        <v>22</v>
      </c>
      <c r="L2297" t="s">
        <v>64</v>
      </c>
      <c r="M2297" t="s">
        <v>247</v>
      </c>
      <c r="N2297">
        <v>999</v>
      </c>
      <c r="O2297" t="s">
        <v>74</v>
      </c>
      <c r="P2297">
        <v>5</v>
      </c>
      <c r="Q2297">
        <f t="shared" si="70"/>
        <v>2</v>
      </c>
      <c r="R2297" t="str">
        <f t="shared" si="71"/>
        <v>Mid-range</v>
      </c>
    </row>
    <row r="2298" spans="1:18" x14ac:dyDescent="0.35">
      <c r="A2298">
        <v>12728123</v>
      </c>
      <c r="B2298" t="s">
        <v>4427</v>
      </c>
      <c r="C2298">
        <v>27500</v>
      </c>
      <c r="D2298" t="s">
        <v>49</v>
      </c>
      <c r="E2298" t="s">
        <v>1087</v>
      </c>
      <c r="F2298" t="s">
        <v>1453</v>
      </c>
      <c r="G2298" t="s">
        <v>592</v>
      </c>
      <c r="H2298">
        <v>2019</v>
      </c>
      <c r="I2298">
        <v>65100</v>
      </c>
      <c r="J2298" t="s">
        <v>21</v>
      </c>
      <c r="K2298" t="s">
        <v>22</v>
      </c>
      <c r="L2298" t="s">
        <v>23</v>
      </c>
      <c r="M2298" t="s">
        <v>24</v>
      </c>
      <c r="N2298">
        <v>1997</v>
      </c>
      <c r="O2298" t="s">
        <v>4428</v>
      </c>
      <c r="P2298">
        <v>5</v>
      </c>
      <c r="Q2298">
        <f t="shared" si="70"/>
        <v>5</v>
      </c>
      <c r="R2298" t="str">
        <f t="shared" si="71"/>
        <v>Mid-range</v>
      </c>
    </row>
    <row r="2299" spans="1:18" x14ac:dyDescent="0.35">
      <c r="A2299">
        <v>12728136</v>
      </c>
      <c r="B2299" t="s">
        <v>4429</v>
      </c>
      <c r="C2299">
        <v>32995</v>
      </c>
      <c r="D2299" t="s">
        <v>328</v>
      </c>
      <c r="E2299" t="s">
        <v>734</v>
      </c>
      <c r="F2299" t="s">
        <v>4430</v>
      </c>
      <c r="G2299" t="s">
        <v>943</v>
      </c>
      <c r="H2299">
        <v>2019</v>
      </c>
      <c r="I2299">
        <v>56070</v>
      </c>
      <c r="J2299" t="s">
        <v>21</v>
      </c>
      <c r="K2299" t="s">
        <v>22</v>
      </c>
      <c r="L2299" t="s">
        <v>23</v>
      </c>
      <c r="M2299" t="s">
        <v>24</v>
      </c>
      <c r="N2299">
        <v>1997</v>
      </c>
      <c r="O2299" t="s">
        <v>47</v>
      </c>
      <c r="P2299">
        <v>5</v>
      </c>
      <c r="Q2299">
        <f t="shared" si="70"/>
        <v>5</v>
      </c>
      <c r="R2299" t="str">
        <f t="shared" si="71"/>
        <v>Mid-range</v>
      </c>
    </row>
    <row r="2300" spans="1:18" x14ac:dyDescent="0.35">
      <c r="A2300">
        <v>12728139</v>
      </c>
      <c r="B2300" t="s">
        <v>4431</v>
      </c>
      <c r="C2300">
        <v>14987</v>
      </c>
      <c r="D2300" t="s">
        <v>49</v>
      </c>
      <c r="E2300" t="s">
        <v>50</v>
      </c>
      <c r="F2300" t="s">
        <v>149</v>
      </c>
      <c r="G2300" t="s">
        <v>4432</v>
      </c>
      <c r="H2300">
        <v>2012</v>
      </c>
      <c r="I2300">
        <v>189909</v>
      </c>
      <c r="J2300" t="s">
        <v>21</v>
      </c>
      <c r="K2300" t="s">
        <v>81</v>
      </c>
      <c r="L2300" t="s">
        <v>23</v>
      </c>
      <c r="M2300" t="s">
        <v>24</v>
      </c>
      <c r="N2300">
        <v>2488</v>
      </c>
      <c r="O2300" t="s">
        <v>47</v>
      </c>
      <c r="P2300">
        <v>5</v>
      </c>
      <c r="Q2300">
        <f t="shared" si="70"/>
        <v>12</v>
      </c>
      <c r="R2300" t="str">
        <f t="shared" si="71"/>
        <v>Mid-range</v>
      </c>
    </row>
    <row r="2301" spans="1:18" x14ac:dyDescent="0.35">
      <c r="A2301">
        <v>12728143</v>
      </c>
      <c r="B2301" t="s">
        <v>1322</v>
      </c>
      <c r="C2301">
        <v>33990</v>
      </c>
      <c r="D2301" t="s">
        <v>88</v>
      </c>
      <c r="E2301" t="s">
        <v>625</v>
      </c>
      <c r="F2301" t="s">
        <v>626</v>
      </c>
      <c r="G2301" t="s">
        <v>1323</v>
      </c>
      <c r="H2301">
        <v>2018</v>
      </c>
      <c r="I2301">
        <v>181360</v>
      </c>
      <c r="J2301" t="s">
        <v>106</v>
      </c>
      <c r="K2301" t="s">
        <v>22</v>
      </c>
      <c r="L2301" t="s">
        <v>31</v>
      </c>
      <c r="M2301" t="s">
        <v>24</v>
      </c>
      <c r="N2301">
        <v>2497</v>
      </c>
      <c r="O2301" t="s">
        <v>47</v>
      </c>
      <c r="P2301">
        <v>3</v>
      </c>
      <c r="Q2301">
        <f t="shared" si="70"/>
        <v>6</v>
      </c>
      <c r="R2301" t="str">
        <f t="shared" si="71"/>
        <v>Mid-range</v>
      </c>
    </row>
    <row r="2302" spans="1:18" x14ac:dyDescent="0.35">
      <c r="A2302">
        <v>12728144</v>
      </c>
      <c r="B2302" t="s">
        <v>4433</v>
      </c>
      <c r="C2302">
        <v>33990</v>
      </c>
      <c r="D2302" t="s">
        <v>88</v>
      </c>
      <c r="E2302" t="s">
        <v>94</v>
      </c>
      <c r="F2302" t="s">
        <v>3330</v>
      </c>
      <c r="G2302" t="s">
        <v>3883</v>
      </c>
      <c r="H2302">
        <v>2018</v>
      </c>
      <c r="I2302">
        <v>150301</v>
      </c>
      <c r="J2302" t="s">
        <v>21</v>
      </c>
      <c r="K2302" t="s">
        <v>22</v>
      </c>
      <c r="L2302" t="s">
        <v>31</v>
      </c>
      <c r="M2302" t="s">
        <v>24</v>
      </c>
      <c r="N2302">
        <v>2199</v>
      </c>
      <c r="O2302" t="s">
        <v>47</v>
      </c>
      <c r="P2302">
        <v>7</v>
      </c>
      <c r="Q2302">
        <f t="shared" si="70"/>
        <v>6</v>
      </c>
      <c r="R2302" t="str">
        <f t="shared" si="71"/>
        <v>Mid-range</v>
      </c>
    </row>
    <row r="2303" spans="1:18" x14ac:dyDescent="0.35">
      <c r="A2303">
        <v>12728234</v>
      </c>
      <c r="B2303" t="s">
        <v>4434</v>
      </c>
      <c r="C2303">
        <v>14499</v>
      </c>
      <c r="D2303" t="s">
        <v>143</v>
      </c>
      <c r="E2303" t="s">
        <v>144</v>
      </c>
      <c r="F2303" t="s">
        <v>2576</v>
      </c>
      <c r="G2303" t="s">
        <v>2086</v>
      </c>
      <c r="H2303">
        <v>2009</v>
      </c>
      <c r="I2303">
        <v>167604</v>
      </c>
      <c r="J2303" t="s">
        <v>21</v>
      </c>
      <c r="K2303" t="s">
        <v>22</v>
      </c>
      <c r="L2303" t="s">
        <v>23</v>
      </c>
      <c r="M2303" t="s">
        <v>24</v>
      </c>
      <c r="N2303">
        <v>2457</v>
      </c>
      <c r="O2303" t="s">
        <v>47</v>
      </c>
      <c r="P2303">
        <v>5</v>
      </c>
      <c r="Q2303">
        <f t="shared" si="70"/>
        <v>15</v>
      </c>
      <c r="R2303" t="str">
        <f t="shared" si="71"/>
        <v>Mid-range</v>
      </c>
    </row>
    <row r="2304" spans="1:18" x14ac:dyDescent="0.35">
      <c r="A2304">
        <v>12728251</v>
      </c>
      <c r="B2304" t="s">
        <v>4435</v>
      </c>
      <c r="C2304">
        <v>11199</v>
      </c>
      <c r="D2304" t="s">
        <v>188</v>
      </c>
      <c r="E2304" t="s">
        <v>594</v>
      </c>
      <c r="F2304" t="s">
        <v>4282</v>
      </c>
      <c r="G2304" t="s">
        <v>3947</v>
      </c>
      <c r="H2304">
        <v>2010</v>
      </c>
      <c r="I2304">
        <v>225000</v>
      </c>
      <c r="J2304" t="s">
        <v>21</v>
      </c>
      <c r="K2304" t="s">
        <v>81</v>
      </c>
      <c r="L2304" t="s">
        <v>31</v>
      </c>
      <c r="M2304" t="s">
        <v>24</v>
      </c>
      <c r="N2304">
        <v>2199</v>
      </c>
      <c r="O2304" t="s">
        <v>116</v>
      </c>
      <c r="P2304">
        <v>7</v>
      </c>
      <c r="Q2304">
        <f t="shared" si="70"/>
        <v>14</v>
      </c>
      <c r="R2304" t="str">
        <f t="shared" si="71"/>
        <v>Mid-range</v>
      </c>
    </row>
    <row r="2305" spans="1:18" x14ac:dyDescent="0.35">
      <c r="A2305">
        <v>12728274</v>
      </c>
      <c r="B2305" t="s">
        <v>4370</v>
      </c>
      <c r="C2305">
        <v>43990</v>
      </c>
      <c r="D2305" t="s">
        <v>127</v>
      </c>
      <c r="E2305" t="s">
        <v>418</v>
      </c>
      <c r="F2305" t="s">
        <v>4371</v>
      </c>
      <c r="G2305" t="s">
        <v>146</v>
      </c>
      <c r="H2305">
        <v>2017</v>
      </c>
      <c r="I2305">
        <v>93758</v>
      </c>
      <c r="J2305" t="s">
        <v>21</v>
      </c>
      <c r="K2305" t="s">
        <v>22</v>
      </c>
      <c r="L2305" t="s">
        <v>23</v>
      </c>
      <c r="M2305" t="s">
        <v>24</v>
      </c>
      <c r="N2305">
        <v>2488</v>
      </c>
      <c r="O2305" t="s">
        <v>47</v>
      </c>
      <c r="P2305">
        <v>7</v>
      </c>
      <c r="Q2305">
        <f t="shared" si="70"/>
        <v>7</v>
      </c>
      <c r="R2305" t="str">
        <f t="shared" si="71"/>
        <v>Luxury</v>
      </c>
    </row>
    <row r="2306" spans="1:18" x14ac:dyDescent="0.35">
      <c r="A2306">
        <v>12728287</v>
      </c>
      <c r="B2306" t="s">
        <v>1997</v>
      </c>
      <c r="C2306">
        <v>32500</v>
      </c>
      <c r="D2306" t="s">
        <v>17</v>
      </c>
      <c r="E2306" t="s">
        <v>258</v>
      </c>
      <c r="F2306" t="s">
        <v>351</v>
      </c>
      <c r="G2306" t="s">
        <v>1998</v>
      </c>
      <c r="H2306">
        <v>2019</v>
      </c>
      <c r="I2306">
        <v>20921</v>
      </c>
      <c r="J2306" t="s">
        <v>80</v>
      </c>
      <c r="K2306" t="s">
        <v>22</v>
      </c>
      <c r="L2306" t="s">
        <v>23</v>
      </c>
      <c r="M2306" t="s">
        <v>24</v>
      </c>
      <c r="N2306">
        <v>2694</v>
      </c>
      <c r="O2306" t="s">
        <v>47</v>
      </c>
      <c r="P2306">
        <v>2</v>
      </c>
      <c r="Q2306">
        <f t="shared" si="70"/>
        <v>5</v>
      </c>
      <c r="R2306" t="str">
        <f t="shared" si="71"/>
        <v>Mid-range</v>
      </c>
    </row>
    <row r="2307" spans="1:18" x14ac:dyDescent="0.35">
      <c r="A2307">
        <v>12728297</v>
      </c>
      <c r="B2307" t="s">
        <v>4436</v>
      </c>
      <c r="C2307">
        <v>3950</v>
      </c>
      <c r="D2307" t="s">
        <v>49</v>
      </c>
      <c r="E2307" t="s">
        <v>1681</v>
      </c>
      <c r="F2307" t="s">
        <v>1453</v>
      </c>
      <c r="G2307" t="s">
        <v>4437</v>
      </c>
      <c r="H2307">
        <v>2006</v>
      </c>
      <c r="I2307">
        <v>273468</v>
      </c>
      <c r="J2307" t="s">
        <v>63</v>
      </c>
      <c r="K2307" t="s">
        <v>22</v>
      </c>
      <c r="L2307" t="s">
        <v>23</v>
      </c>
      <c r="M2307" t="s">
        <v>24</v>
      </c>
      <c r="N2307">
        <v>1797</v>
      </c>
      <c r="O2307" t="s">
        <v>116</v>
      </c>
      <c r="P2307">
        <v>5</v>
      </c>
      <c r="Q2307">
        <f t="shared" ref="Q2307:Q2370" si="72">2024-H2307</f>
        <v>18</v>
      </c>
      <c r="R2307" t="str">
        <f t="shared" ref="R2307:R2370" si="73">IF(C2307&lt;=10000,"Budget",IF(C2307&lt;=40000,"Mid-range","Luxury"))</f>
        <v>Budget</v>
      </c>
    </row>
    <row r="2308" spans="1:18" x14ac:dyDescent="0.35">
      <c r="A2308">
        <v>12728298</v>
      </c>
      <c r="B2308" t="s">
        <v>4438</v>
      </c>
      <c r="C2308">
        <v>9950</v>
      </c>
      <c r="D2308" t="s">
        <v>143</v>
      </c>
      <c r="E2308" t="s">
        <v>1109</v>
      </c>
      <c r="F2308" t="s">
        <v>2814</v>
      </c>
      <c r="G2308" t="s">
        <v>2093</v>
      </c>
      <c r="H2308">
        <v>2010</v>
      </c>
      <c r="I2308">
        <v>245191</v>
      </c>
      <c r="J2308" t="s">
        <v>21</v>
      </c>
      <c r="K2308" t="s">
        <v>81</v>
      </c>
      <c r="L2308" t="s">
        <v>31</v>
      </c>
      <c r="M2308" t="s">
        <v>24</v>
      </c>
      <c r="N2308">
        <v>1998</v>
      </c>
      <c r="O2308" t="s">
        <v>47</v>
      </c>
      <c r="P2308">
        <v>5</v>
      </c>
      <c r="Q2308">
        <f t="shared" si="72"/>
        <v>14</v>
      </c>
      <c r="R2308" t="str">
        <f t="shared" si="73"/>
        <v>Budget</v>
      </c>
    </row>
    <row r="2309" spans="1:18" x14ac:dyDescent="0.35">
      <c r="A2309">
        <v>12728307</v>
      </c>
      <c r="B2309" t="s">
        <v>4439</v>
      </c>
      <c r="C2309">
        <v>64888</v>
      </c>
      <c r="D2309" t="s">
        <v>59</v>
      </c>
      <c r="E2309" t="s">
        <v>1653</v>
      </c>
      <c r="F2309" t="s">
        <v>4440</v>
      </c>
      <c r="G2309" t="s">
        <v>1655</v>
      </c>
      <c r="H2309">
        <v>2019</v>
      </c>
      <c r="I2309">
        <v>96967</v>
      </c>
      <c r="J2309" t="s">
        <v>393</v>
      </c>
      <c r="K2309" t="s">
        <v>22</v>
      </c>
      <c r="L2309" t="s">
        <v>64</v>
      </c>
      <c r="M2309" t="s">
        <v>24</v>
      </c>
      <c r="N2309">
        <v>1998</v>
      </c>
      <c r="O2309" t="s">
        <v>47</v>
      </c>
      <c r="P2309">
        <v>5</v>
      </c>
      <c r="Q2309">
        <f t="shared" si="72"/>
        <v>5</v>
      </c>
      <c r="R2309" t="str">
        <f t="shared" si="73"/>
        <v>Luxury</v>
      </c>
    </row>
    <row r="2310" spans="1:18" x14ac:dyDescent="0.35">
      <c r="A2310">
        <v>12728322</v>
      </c>
      <c r="B2310" t="s">
        <v>4441</v>
      </c>
      <c r="C2310">
        <v>27000</v>
      </c>
      <c r="D2310" t="s">
        <v>847</v>
      </c>
      <c r="E2310" t="s">
        <v>848</v>
      </c>
      <c r="F2310" t="s">
        <v>3256</v>
      </c>
      <c r="G2310" t="s">
        <v>850</v>
      </c>
      <c r="H2310">
        <v>2019</v>
      </c>
      <c r="I2310">
        <v>110000</v>
      </c>
      <c r="J2310" t="s">
        <v>169</v>
      </c>
      <c r="K2310" t="s">
        <v>22</v>
      </c>
      <c r="L2310" t="s">
        <v>31</v>
      </c>
      <c r="M2310" t="s">
        <v>24</v>
      </c>
      <c r="N2310">
        <v>2776</v>
      </c>
      <c r="O2310" t="s">
        <v>25</v>
      </c>
      <c r="P2310">
        <v>5</v>
      </c>
      <c r="Q2310">
        <f t="shared" si="72"/>
        <v>5</v>
      </c>
      <c r="R2310" t="str">
        <f t="shared" si="73"/>
        <v>Mid-range</v>
      </c>
    </row>
    <row r="2311" spans="1:18" x14ac:dyDescent="0.35">
      <c r="A2311">
        <v>12728324</v>
      </c>
      <c r="B2311" t="s">
        <v>4442</v>
      </c>
      <c r="C2311">
        <v>8500</v>
      </c>
      <c r="D2311" t="s">
        <v>88</v>
      </c>
      <c r="E2311" t="s">
        <v>98</v>
      </c>
      <c r="F2311" t="s">
        <v>4443</v>
      </c>
      <c r="G2311" t="s">
        <v>100</v>
      </c>
      <c r="H2311">
        <v>2010</v>
      </c>
      <c r="I2311">
        <v>215656</v>
      </c>
      <c r="J2311" t="s">
        <v>21</v>
      </c>
      <c r="K2311" t="s">
        <v>22</v>
      </c>
      <c r="L2311" t="s">
        <v>31</v>
      </c>
      <c r="M2311" t="s">
        <v>24</v>
      </c>
      <c r="N2311">
        <v>1582</v>
      </c>
      <c r="O2311" t="s">
        <v>33</v>
      </c>
      <c r="P2311">
        <v>5</v>
      </c>
      <c r="Q2311">
        <f t="shared" si="72"/>
        <v>14</v>
      </c>
      <c r="R2311" t="str">
        <f t="shared" si="73"/>
        <v>Budget</v>
      </c>
    </row>
    <row r="2312" spans="1:18" x14ac:dyDescent="0.35">
      <c r="A2312">
        <v>12728334</v>
      </c>
      <c r="B2312" t="s">
        <v>4444</v>
      </c>
      <c r="C2312">
        <v>70550</v>
      </c>
      <c r="D2312" t="s">
        <v>27</v>
      </c>
      <c r="E2312" t="s">
        <v>912</v>
      </c>
      <c r="F2312" t="s">
        <v>1294</v>
      </c>
      <c r="G2312" t="s">
        <v>4445</v>
      </c>
      <c r="H2312">
        <v>2016</v>
      </c>
      <c r="I2312">
        <v>80142</v>
      </c>
      <c r="J2312" t="s">
        <v>393</v>
      </c>
      <c r="K2312" t="s">
        <v>22</v>
      </c>
      <c r="L2312" t="s">
        <v>64</v>
      </c>
      <c r="M2312" t="s">
        <v>24</v>
      </c>
      <c r="N2312">
        <v>1991</v>
      </c>
      <c r="O2312" t="s">
        <v>4446</v>
      </c>
      <c r="P2312">
        <v>5</v>
      </c>
      <c r="Q2312">
        <f t="shared" si="72"/>
        <v>8</v>
      </c>
      <c r="R2312" t="str">
        <f t="shared" si="73"/>
        <v>Luxury</v>
      </c>
    </row>
    <row r="2313" spans="1:18" x14ac:dyDescent="0.35">
      <c r="A2313">
        <v>12728350</v>
      </c>
      <c r="B2313" t="s">
        <v>4447</v>
      </c>
      <c r="C2313">
        <v>15990</v>
      </c>
      <c r="D2313" t="s">
        <v>165</v>
      </c>
      <c r="E2313" t="s">
        <v>568</v>
      </c>
      <c r="F2313" t="s">
        <v>569</v>
      </c>
      <c r="G2313" t="s">
        <v>4448</v>
      </c>
      <c r="H2313">
        <v>2013</v>
      </c>
      <c r="I2313">
        <v>101407</v>
      </c>
      <c r="J2313" t="s">
        <v>21</v>
      </c>
      <c r="K2313" t="s">
        <v>81</v>
      </c>
      <c r="L2313" t="s">
        <v>31</v>
      </c>
      <c r="M2313" t="s">
        <v>24</v>
      </c>
      <c r="N2313">
        <v>1798</v>
      </c>
      <c r="O2313" t="s">
        <v>47</v>
      </c>
      <c r="P2313">
        <v>5</v>
      </c>
      <c r="Q2313">
        <f t="shared" si="72"/>
        <v>11</v>
      </c>
      <c r="R2313" t="str">
        <f t="shared" si="73"/>
        <v>Mid-range</v>
      </c>
    </row>
    <row r="2314" spans="1:18" x14ac:dyDescent="0.35">
      <c r="A2314">
        <v>12728351</v>
      </c>
      <c r="B2314" t="s">
        <v>4449</v>
      </c>
      <c r="C2314">
        <v>11750</v>
      </c>
      <c r="D2314" t="s">
        <v>127</v>
      </c>
      <c r="E2314">
        <v>6</v>
      </c>
      <c r="F2314" t="s">
        <v>114</v>
      </c>
      <c r="G2314" t="s">
        <v>4450</v>
      </c>
      <c r="H2314">
        <v>2008</v>
      </c>
      <c r="I2314">
        <v>177340</v>
      </c>
      <c r="J2314" t="s">
        <v>63</v>
      </c>
      <c r="K2314" t="s">
        <v>22</v>
      </c>
      <c r="L2314" t="s">
        <v>64</v>
      </c>
      <c r="M2314" t="s">
        <v>24</v>
      </c>
      <c r="N2314">
        <v>2488</v>
      </c>
      <c r="O2314" t="s">
        <v>69</v>
      </c>
      <c r="P2314">
        <v>5</v>
      </c>
      <c r="Q2314">
        <f t="shared" si="72"/>
        <v>16</v>
      </c>
      <c r="R2314" t="str">
        <f t="shared" si="73"/>
        <v>Mid-range</v>
      </c>
    </row>
    <row r="2315" spans="1:18" x14ac:dyDescent="0.35">
      <c r="A2315">
        <v>12728360</v>
      </c>
      <c r="B2315" t="s">
        <v>4451</v>
      </c>
      <c r="C2315">
        <v>14999</v>
      </c>
      <c r="D2315" t="s">
        <v>49</v>
      </c>
      <c r="E2315" t="s">
        <v>2215</v>
      </c>
      <c r="F2315" t="s">
        <v>1096</v>
      </c>
      <c r="G2315" t="s">
        <v>4452</v>
      </c>
      <c r="H2315">
        <v>2011</v>
      </c>
      <c r="I2315">
        <v>129924</v>
      </c>
      <c r="J2315" t="s">
        <v>21</v>
      </c>
      <c r="K2315" t="s">
        <v>22</v>
      </c>
      <c r="L2315" t="s">
        <v>23</v>
      </c>
      <c r="M2315" t="s">
        <v>24</v>
      </c>
      <c r="N2315">
        <v>3498</v>
      </c>
      <c r="O2315" t="s">
        <v>69</v>
      </c>
      <c r="P2315">
        <v>5</v>
      </c>
      <c r="Q2315">
        <f t="shared" si="72"/>
        <v>13</v>
      </c>
      <c r="R2315" t="str">
        <f t="shared" si="73"/>
        <v>Mid-range</v>
      </c>
    </row>
    <row r="2316" spans="1:18" x14ac:dyDescent="0.35">
      <c r="A2316">
        <v>12728362</v>
      </c>
      <c r="B2316" t="s">
        <v>111</v>
      </c>
      <c r="C2316">
        <v>35000</v>
      </c>
      <c r="D2316" t="s">
        <v>112</v>
      </c>
      <c r="E2316" t="s">
        <v>113</v>
      </c>
      <c r="F2316" t="s">
        <v>114</v>
      </c>
      <c r="G2316" t="s">
        <v>115</v>
      </c>
      <c r="H2316">
        <v>2013</v>
      </c>
      <c r="I2316">
        <v>99000</v>
      </c>
      <c r="J2316" t="s">
        <v>21</v>
      </c>
      <c r="K2316" t="s">
        <v>22</v>
      </c>
      <c r="L2316" t="s">
        <v>64</v>
      </c>
      <c r="M2316" t="s">
        <v>24</v>
      </c>
      <c r="N2316">
        <v>3456</v>
      </c>
      <c r="O2316" t="s">
        <v>33</v>
      </c>
      <c r="P2316">
        <v>5</v>
      </c>
      <c r="Q2316">
        <f t="shared" si="72"/>
        <v>11</v>
      </c>
      <c r="R2316" t="str">
        <f t="shared" si="73"/>
        <v>Mid-range</v>
      </c>
    </row>
    <row r="2317" spans="1:18" x14ac:dyDescent="0.35">
      <c r="A2317">
        <v>12728364</v>
      </c>
      <c r="B2317" t="s">
        <v>4192</v>
      </c>
      <c r="C2317">
        <v>24750</v>
      </c>
      <c r="D2317" t="s">
        <v>127</v>
      </c>
      <c r="E2317">
        <v>6</v>
      </c>
      <c r="F2317" t="s">
        <v>4193</v>
      </c>
      <c r="G2317" t="s">
        <v>890</v>
      </c>
      <c r="H2317">
        <v>2015</v>
      </c>
      <c r="I2317">
        <v>145350</v>
      </c>
      <c r="J2317" t="s">
        <v>21</v>
      </c>
      <c r="K2317" t="s">
        <v>22</v>
      </c>
      <c r="L2317" t="s">
        <v>31</v>
      </c>
      <c r="M2317" t="s">
        <v>24</v>
      </c>
      <c r="N2317">
        <v>2191</v>
      </c>
      <c r="O2317" t="s">
        <v>116</v>
      </c>
      <c r="P2317">
        <v>5</v>
      </c>
      <c r="Q2317">
        <f t="shared" si="72"/>
        <v>9</v>
      </c>
      <c r="R2317" t="str">
        <f t="shared" si="73"/>
        <v>Mid-range</v>
      </c>
    </row>
    <row r="2318" spans="1:18" x14ac:dyDescent="0.35">
      <c r="A2318">
        <v>12728369</v>
      </c>
      <c r="B2318" t="s">
        <v>4453</v>
      </c>
      <c r="C2318">
        <v>24999</v>
      </c>
      <c r="D2318" t="s">
        <v>1475</v>
      </c>
      <c r="E2318">
        <v>300</v>
      </c>
      <c r="F2318" t="s">
        <v>1477</v>
      </c>
      <c r="G2318" t="s">
        <v>877</v>
      </c>
      <c r="H2318">
        <v>2014</v>
      </c>
      <c r="I2318">
        <v>144658</v>
      </c>
      <c r="J2318" t="s">
        <v>63</v>
      </c>
      <c r="K2318" t="s">
        <v>22</v>
      </c>
      <c r="L2318" t="s">
        <v>64</v>
      </c>
      <c r="M2318" t="s">
        <v>24</v>
      </c>
      <c r="N2318">
        <v>3604</v>
      </c>
      <c r="O2318" t="s">
        <v>33</v>
      </c>
      <c r="P2318">
        <v>5</v>
      </c>
      <c r="Q2318">
        <f t="shared" si="72"/>
        <v>10</v>
      </c>
      <c r="R2318" t="str">
        <f t="shared" si="73"/>
        <v>Mid-range</v>
      </c>
    </row>
    <row r="2319" spans="1:18" x14ac:dyDescent="0.35">
      <c r="A2319">
        <v>12728379</v>
      </c>
      <c r="B2319" t="s">
        <v>4454</v>
      </c>
      <c r="C2319">
        <v>21500</v>
      </c>
      <c r="D2319" t="s">
        <v>127</v>
      </c>
      <c r="E2319" t="s">
        <v>466</v>
      </c>
      <c r="F2319" t="s">
        <v>548</v>
      </c>
      <c r="G2319" t="s">
        <v>452</v>
      </c>
      <c r="H2319">
        <v>2013</v>
      </c>
      <c r="I2319">
        <v>93000</v>
      </c>
      <c r="J2319" t="s">
        <v>21</v>
      </c>
      <c r="K2319" t="s">
        <v>22</v>
      </c>
      <c r="L2319" t="s">
        <v>23</v>
      </c>
      <c r="M2319" t="s">
        <v>24</v>
      </c>
      <c r="N2319">
        <v>1997</v>
      </c>
      <c r="O2319" t="s">
        <v>2130</v>
      </c>
      <c r="P2319">
        <v>5</v>
      </c>
      <c r="Q2319">
        <f t="shared" si="72"/>
        <v>11</v>
      </c>
      <c r="R2319" t="str">
        <f t="shared" si="73"/>
        <v>Mid-range</v>
      </c>
    </row>
    <row r="2320" spans="1:18" x14ac:dyDescent="0.35">
      <c r="A2320">
        <v>12728391</v>
      </c>
      <c r="B2320" t="s">
        <v>2436</v>
      </c>
      <c r="C2320">
        <v>7999</v>
      </c>
      <c r="D2320" t="s">
        <v>42</v>
      </c>
      <c r="E2320" t="s">
        <v>71</v>
      </c>
      <c r="F2320" t="s">
        <v>1018</v>
      </c>
      <c r="G2320" t="s">
        <v>2437</v>
      </c>
      <c r="H2320">
        <v>2009</v>
      </c>
      <c r="I2320">
        <v>287221</v>
      </c>
      <c r="J2320" t="s">
        <v>427</v>
      </c>
      <c r="K2320" t="s">
        <v>81</v>
      </c>
      <c r="L2320" t="s">
        <v>23</v>
      </c>
      <c r="M2320" t="s">
        <v>24</v>
      </c>
      <c r="N2320">
        <v>3564</v>
      </c>
      <c r="O2320" t="s">
        <v>116</v>
      </c>
      <c r="P2320">
        <v>2</v>
      </c>
      <c r="Q2320">
        <f t="shared" si="72"/>
        <v>15</v>
      </c>
      <c r="R2320" t="str">
        <f t="shared" si="73"/>
        <v>Budget</v>
      </c>
    </row>
    <row r="2321" spans="1:18" x14ac:dyDescent="0.35">
      <c r="A2321">
        <v>12728412</v>
      </c>
      <c r="B2321" t="s">
        <v>4455</v>
      </c>
      <c r="C2321">
        <v>8000</v>
      </c>
      <c r="D2321" t="s">
        <v>3748</v>
      </c>
      <c r="E2321" t="s">
        <v>3749</v>
      </c>
      <c r="F2321" t="s">
        <v>3750</v>
      </c>
      <c r="G2321" t="s">
        <v>4456</v>
      </c>
      <c r="H2321">
        <v>2011</v>
      </c>
      <c r="I2321">
        <v>51000</v>
      </c>
      <c r="J2321" t="s">
        <v>80</v>
      </c>
      <c r="K2321" t="s">
        <v>81</v>
      </c>
      <c r="L2321" t="s">
        <v>23</v>
      </c>
      <c r="M2321" t="s">
        <v>24</v>
      </c>
      <c r="N2321">
        <v>2378</v>
      </c>
      <c r="O2321" t="s">
        <v>47</v>
      </c>
      <c r="P2321">
        <v>2</v>
      </c>
      <c r="Q2321">
        <f t="shared" si="72"/>
        <v>13</v>
      </c>
      <c r="R2321" t="str">
        <f t="shared" si="73"/>
        <v>Budget</v>
      </c>
    </row>
    <row r="2322" spans="1:18" x14ac:dyDescent="0.35">
      <c r="A2322">
        <v>12728417</v>
      </c>
      <c r="B2322" t="s">
        <v>2677</v>
      </c>
      <c r="C2322">
        <v>20000</v>
      </c>
      <c r="D2322" t="s">
        <v>282</v>
      </c>
      <c r="E2322" t="s">
        <v>443</v>
      </c>
      <c r="F2322" t="s">
        <v>1101</v>
      </c>
      <c r="G2322" t="s">
        <v>445</v>
      </c>
      <c r="H2322">
        <v>2012</v>
      </c>
      <c r="I2322">
        <v>168000</v>
      </c>
      <c r="J2322" t="s">
        <v>21</v>
      </c>
      <c r="K2322" t="s">
        <v>22</v>
      </c>
      <c r="L2322" t="s">
        <v>31</v>
      </c>
      <c r="M2322" t="s">
        <v>24</v>
      </c>
      <c r="N2322">
        <v>2987</v>
      </c>
      <c r="O2322" t="s">
        <v>135</v>
      </c>
      <c r="P2322">
        <v>5</v>
      </c>
      <c r="Q2322">
        <f t="shared" si="72"/>
        <v>12</v>
      </c>
      <c r="R2322" t="str">
        <f t="shared" si="73"/>
        <v>Mid-range</v>
      </c>
    </row>
    <row r="2323" spans="1:18" x14ac:dyDescent="0.35">
      <c r="A2323">
        <v>12728418</v>
      </c>
      <c r="B2323" t="s">
        <v>4457</v>
      </c>
      <c r="C2323">
        <v>11500</v>
      </c>
      <c r="D2323" t="s">
        <v>42</v>
      </c>
      <c r="E2323" t="s">
        <v>43</v>
      </c>
      <c r="F2323" t="s">
        <v>3254</v>
      </c>
      <c r="G2323" t="s">
        <v>4425</v>
      </c>
      <c r="H2323">
        <v>2016</v>
      </c>
      <c r="I2323">
        <v>50000</v>
      </c>
      <c r="J2323" t="s">
        <v>86</v>
      </c>
      <c r="K2323" t="s">
        <v>22</v>
      </c>
      <c r="L2323" t="s">
        <v>23</v>
      </c>
      <c r="M2323" t="s">
        <v>24</v>
      </c>
      <c r="N2323">
        <v>1796</v>
      </c>
      <c r="O2323" t="s">
        <v>69</v>
      </c>
      <c r="P2323">
        <v>5</v>
      </c>
      <c r="Q2323">
        <f t="shared" si="72"/>
        <v>8</v>
      </c>
      <c r="R2323" t="str">
        <f t="shared" si="73"/>
        <v>Mid-range</v>
      </c>
    </row>
    <row r="2324" spans="1:18" x14ac:dyDescent="0.35">
      <c r="A2324">
        <v>12728422</v>
      </c>
      <c r="B2324" t="s">
        <v>4458</v>
      </c>
      <c r="C2324">
        <v>46750</v>
      </c>
      <c r="D2324" t="s">
        <v>27</v>
      </c>
      <c r="E2324" t="s">
        <v>4459</v>
      </c>
      <c r="F2324" t="s">
        <v>771</v>
      </c>
      <c r="G2324" t="s">
        <v>4460</v>
      </c>
      <c r="H2324">
        <v>2014</v>
      </c>
      <c r="I2324">
        <v>70908</v>
      </c>
      <c r="J2324" t="s">
        <v>21</v>
      </c>
      <c r="K2324" t="s">
        <v>22</v>
      </c>
      <c r="L2324" t="s">
        <v>64</v>
      </c>
      <c r="M2324" t="s">
        <v>24</v>
      </c>
      <c r="N2324">
        <v>2996</v>
      </c>
      <c r="O2324" t="s">
        <v>33</v>
      </c>
      <c r="P2324">
        <v>5</v>
      </c>
      <c r="Q2324">
        <f t="shared" si="72"/>
        <v>10</v>
      </c>
      <c r="R2324" t="str">
        <f t="shared" si="73"/>
        <v>Luxury</v>
      </c>
    </row>
    <row r="2325" spans="1:18" x14ac:dyDescent="0.35">
      <c r="A2325">
        <v>12728427</v>
      </c>
      <c r="B2325" t="s">
        <v>4461</v>
      </c>
      <c r="C2325">
        <v>18500</v>
      </c>
      <c r="D2325" t="s">
        <v>533</v>
      </c>
      <c r="E2325" t="s">
        <v>4342</v>
      </c>
      <c r="F2325" t="s">
        <v>639</v>
      </c>
      <c r="G2325" t="s">
        <v>3194</v>
      </c>
      <c r="H2325">
        <v>2021</v>
      </c>
      <c r="I2325">
        <v>7333</v>
      </c>
      <c r="J2325" t="s">
        <v>86</v>
      </c>
      <c r="K2325" t="s">
        <v>22</v>
      </c>
      <c r="L2325" t="s">
        <v>23</v>
      </c>
      <c r="M2325" t="s">
        <v>24</v>
      </c>
      <c r="N2325">
        <v>1373</v>
      </c>
      <c r="O2325" t="s">
        <v>25</v>
      </c>
      <c r="P2325">
        <v>5</v>
      </c>
      <c r="Q2325">
        <f t="shared" si="72"/>
        <v>3</v>
      </c>
      <c r="R2325" t="str">
        <f t="shared" si="73"/>
        <v>Mid-range</v>
      </c>
    </row>
    <row r="2326" spans="1:18" x14ac:dyDescent="0.35">
      <c r="A2326">
        <v>12728431</v>
      </c>
      <c r="B2326" t="s">
        <v>4462</v>
      </c>
      <c r="C2326">
        <v>46000</v>
      </c>
      <c r="D2326" t="s">
        <v>112</v>
      </c>
      <c r="E2326" t="s">
        <v>4463</v>
      </c>
      <c r="F2326" t="s">
        <v>4464</v>
      </c>
      <c r="G2326" t="s">
        <v>4465</v>
      </c>
      <c r="H2326">
        <v>2015</v>
      </c>
      <c r="I2326">
        <v>61000</v>
      </c>
      <c r="J2326" t="s">
        <v>21</v>
      </c>
      <c r="K2326" t="s">
        <v>22</v>
      </c>
      <c r="L2326" t="s">
        <v>540</v>
      </c>
      <c r="M2326" t="s">
        <v>24</v>
      </c>
      <c r="N2326">
        <v>2494</v>
      </c>
      <c r="O2326" t="s">
        <v>47</v>
      </c>
      <c r="P2326">
        <v>5</v>
      </c>
      <c r="Q2326">
        <f t="shared" si="72"/>
        <v>9</v>
      </c>
      <c r="R2326" t="str">
        <f t="shared" si="73"/>
        <v>Luxury</v>
      </c>
    </row>
    <row r="2327" spans="1:18" x14ac:dyDescent="0.35">
      <c r="A2327">
        <v>12728463</v>
      </c>
      <c r="B2327" t="s">
        <v>669</v>
      </c>
      <c r="C2327">
        <v>26900</v>
      </c>
      <c r="D2327" t="s">
        <v>88</v>
      </c>
      <c r="E2327" t="s">
        <v>94</v>
      </c>
      <c r="F2327" t="s">
        <v>670</v>
      </c>
      <c r="G2327" t="s">
        <v>671</v>
      </c>
      <c r="H2327">
        <v>2014</v>
      </c>
      <c r="I2327">
        <v>193053</v>
      </c>
      <c r="J2327" t="s">
        <v>21</v>
      </c>
      <c r="K2327" t="s">
        <v>22</v>
      </c>
      <c r="L2327" t="s">
        <v>31</v>
      </c>
      <c r="M2327" t="s">
        <v>24</v>
      </c>
      <c r="N2327">
        <v>2199</v>
      </c>
      <c r="O2327" t="s">
        <v>47</v>
      </c>
      <c r="P2327">
        <v>7</v>
      </c>
      <c r="Q2327">
        <f t="shared" si="72"/>
        <v>10</v>
      </c>
      <c r="R2327" t="str">
        <f t="shared" si="73"/>
        <v>Mid-range</v>
      </c>
    </row>
    <row r="2328" spans="1:18" x14ac:dyDescent="0.35">
      <c r="A2328">
        <v>12728464</v>
      </c>
      <c r="B2328" t="s">
        <v>4466</v>
      </c>
      <c r="C2328">
        <v>12700</v>
      </c>
      <c r="D2328" t="s">
        <v>328</v>
      </c>
      <c r="E2328" t="s">
        <v>734</v>
      </c>
      <c r="F2328" t="s">
        <v>4467</v>
      </c>
      <c r="G2328" t="s">
        <v>1252</v>
      </c>
      <c r="H2328">
        <v>2009</v>
      </c>
      <c r="I2328">
        <v>121000</v>
      </c>
      <c r="J2328" t="s">
        <v>21</v>
      </c>
      <c r="K2328" t="s">
        <v>22</v>
      </c>
      <c r="L2328" t="s">
        <v>23</v>
      </c>
      <c r="M2328" t="s">
        <v>24</v>
      </c>
      <c r="N2328">
        <v>2354</v>
      </c>
      <c r="O2328" t="s">
        <v>47</v>
      </c>
      <c r="P2328">
        <v>5</v>
      </c>
      <c r="Q2328">
        <f t="shared" si="72"/>
        <v>15</v>
      </c>
      <c r="R2328" t="str">
        <f t="shared" si="73"/>
        <v>Mid-range</v>
      </c>
    </row>
    <row r="2329" spans="1:18" x14ac:dyDescent="0.35">
      <c r="A2329">
        <v>12728475</v>
      </c>
      <c r="B2329" t="s">
        <v>4468</v>
      </c>
      <c r="C2329">
        <v>7500</v>
      </c>
      <c r="D2329" t="s">
        <v>49</v>
      </c>
      <c r="E2329" t="s">
        <v>716</v>
      </c>
      <c r="F2329" t="s">
        <v>266</v>
      </c>
      <c r="G2329" t="s">
        <v>4469</v>
      </c>
      <c r="H2329">
        <v>2008</v>
      </c>
      <c r="I2329">
        <v>250000</v>
      </c>
      <c r="J2329" t="s">
        <v>21</v>
      </c>
      <c r="K2329" t="s">
        <v>81</v>
      </c>
      <c r="L2329" t="s">
        <v>23</v>
      </c>
      <c r="M2329" t="s">
        <v>24</v>
      </c>
      <c r="N2329">
        <v>1997</v>
      </c>
      <c r="O2329" t="s">
        <v>541</v>
      </c>
      <c r="P2329">
        <v>5</v>
      </c>
      <c r="Q2329">
        <f t="shared" si="72"/>
        <v>16</v>
      </c>
      <c r="R2329" t="str">
        <f t="shared" si="73"/>
        <v>Budget</v>
      </c>
    </row>
    <row r="2330" spans="1:18" x14ac:dyDescent="0.35">
      <c r="A2330">
        <v>12728476</v>
      </c>
      <c r="B2330" t="s">
        <v>4388</v>
      </c>
      <c r="C2330">
        <v>18000</v>
      </c>
      <c r="D2330" t="s">
        <v>127</v>
      </c>
      <c r="E2330">
        <v>6</v>
      </c>
      <c r="F2330" t="s">
        <v>3092</v>
      </c>
      <c r="G2330" t="s">
        <v>4389</v>
      </c>
      <c r="H2330">
        <v>2015</v>
      </c>
      <c r="I2330">
        <v>198000</v>
      </c>
      <c r="J2330" t="s">
        <v>63</v>
      </c>
      <c r="K2330" t="s">
        <v>22</v>
      </c>
      <c r="L2330" t="s">
        <v>23</v>
      </c>
      <c r="M2330" t="s">
        <v>24</v>
      </c>
      <c r="N2330">
        <v>2488</v>
      </c>
      <c r="O2330" t="s">
        <v>135</v>
      </c>
      <c r="P2330">
        <v>5</v>
      </c>
      <c r="Q2330">
        <f t="shared" si="72"/>
        <v>9</v>
      </c>
      <c r="R2330" t="str">
        <f t="shared" si="73"/>
        <v>Mid-range</v>
      </c>
    </row>
    <row r="2331" spans="1:18" x14ac:dyDescent="0.35">
      <c r="A2331">
        <v>12728493</v>
      </c>
      <c r="B2331" t="s">
        <v>4470</v>
      </c>
      <c r="C2331">
        <v>10000</v>
      </c>
      <c r="D2331" t="s">
        <v>143</v>
      </c>
      <c r="E2331" t="s">
        <v>1109</v>
      </c>
      <c r="F2331" t="s">
        <v>4471</v>
      </c>
      <c r="G2331" t="s">
        <v>1478</v>
      </c>
      <c r="H2331">
        <v>2006</v>
      </c>
      <c r="I2331">
        <v>142163</v>
      </c>
      <c r="J2331" t="s">
        <v>21</v>
      </c>
      <c r="K2331" t="s">
        <v>22</v>
      </c>
      <c r="L2331" t="s">
        <v>64</v>
      </c>
      <c r="M2331" t="s">
        <v>24</v>
      </c>
      <c r="N2331">
        <v>3000</v>
      </c>
      <c r="O2331" t="s">
        <v>116</v>
      </c>
      <c r="P2331">
        <v>5</v>
      </c>
      <c r="Q2331">
        <f t="shared" si="72"/>
        <v>18</v>
      </c>
      <c r="R2331" t="str">
        <f t="shared" si="73"/>
        <v>Budget</v>
      </c>
    </row>
    <row r="2332" spans="1:18" x14ac:dyDescent="0.35">
      <c r="A2332">
        <v>12728506</v>
      </c>
      <c r="B2332" t="s">
        <v>4472</v>
      </c>
      <c r="C2332">
        <v>82500</v>
      </c>
      <c r="D2332" t="s">
        <v>131</v>
      </c>
      <c r="E2332" t="s">
        <v>1094</v>
      </c>
      <c r="F2332" t="s">
        <v>2053</v>
      </c>
      <c r="G2332" t="s">
        <v>3877</v>
      </c>
      <c r="H2332">
        <v>2018</v>
      </c>
      <c r="I2332">
        <v>51000</v>
      </c>
      <c r="J2332" t="s">
        <v>21</v>
      </c>
      <c r="K2332" t="s">
        <v>22</v>
      </c>
      <c r="L2332" t="s">
        <v>64</v>
      </c>
      <c r="M2332" t="s">
        <v>24</v>
      </c>
      <c r="N2332">
        <v>2995</v>
      </c>
      <c r="O2332" t="s">
        <v>47</v>
      </c>
      <c r="P2332">
        <v>5</v>
      </c>
      <c r="Q2332">
        <f t="shared" si="72"/>
        <v>6</v>
      </c>
      <c r="R2332" t="str">
        <f t="shared" si="73"/>
        <v>Luxury</v>
      </c>
    </row>
    <row r="2333" spans="1:18" x14ac:dyDescent="0.35">
      <c r="A2333">
        <v>12728519</v>
      </c>
      <c r="B2333" t="s">
        <v>1147</v>
      </c>
      <c r="C2333">
        <v>9999</v>
      </c>
      <c r="D2333" t="s">
        <v>42</v>
      </c>
      <c r="E2333" t="s">
        <v>43</v>
      </c>
      <c r="F2333" t="s">
        <v>959</v>
      </c>
      <c r="G2333" t="s">
        <v>1148</v>
      </c>
      <c r="H2333">
        <v>2010</v>
      </c>
      <c r="I2333">
        <v>69418</v>
      </c>
      <c r="J2333" t="s">
        <v>63</v>
      </c>
      <c r="K2333" t="s">
        <v>22</v>
      </c>
      <c r="L2333" t="s">
        <v>23</v>
      </c>
      <c r="M2333" t="s">
        <v>24</v>
      </c>
      <c r="N2333">
        <v>1796</v>
      </c>
      <c r="O2333" t="s">
        <v>25</v>
      </c>
      <c r="P2333">
        <v>5</v>
      </c>
      <c r="Q2333">
        <f t="shared" si="72"/>
        <v>14</v>
      </c>
      <c r="R2333" t="str">
        <f t="shared" si="73"/>
        <v>Budget</v>
      </c>
    </row>
    <row r="2334" spans="1:18" x14ac:dyDescent="0.35">
      <c r="A2334">
        <v>12728525</v>
      </c>
      <c r="B2334" t="s">
        <v>4473</v>
      </c>
      <c r="C2334">
        <v>29888</v>
      </c>
      <c r="D2334" t="s">
        <v>17</v>
      </c>
      <c r="E2334" t="s">
        <v>193</v>
      </c>
      <c r="F2334" t="s">
        <v>703</v>
      </c>
      <c r="G2334" t="s">
        <v>885</v>
      </c>
      <c r="H2334">
        <v>2015</v>
      </c>
      <c r="I2334">
        <v>93416</v>
      </c>
      <c r="J2334" t="s">
        <v>21</v>
      </c>
      <c r="K2334" t="s">
        <v>22</v>
      </c>
      <c r="L2334" t="s">
        <v>23</v>
      </c>
      <c r="M2334" t="s">
        <v>24</v>
      </c>
      <c r="N2334">
        <v>3456</v>
      </c>
      <c r="O2334" t="s">
        <v>25</v>
      </c>
      <c r="P2334">
        <v>7</v>
      </c>
      <c r="Q2334">
        <f t="shared" si="72"/>
        <v>9</v>
      </c>
      <c r="R2334" t="str">
        <f t="shared" si="73"/>
        <v>Mid-range</v>
      </c>
    </row>
    <row r="2335" spans="1:18" x14ac:dyDescent="0.35">
      <c r="A2335">
        <v>12728527</v>
      </c>
      <c r="B2335" t="s">
        <v>4474</v>
      </c>
      <c r="C2335">
        <v>31400</v>
      </c>
      <c r="D2335" t="s">
        <v>49</v>
      </c>
      <c r="E2335" t="s">
        <v>3199</v>
      </c>
      <c r="F2335" t="s">
        <v>1453</v>
      </c>
      <c r="G2335" t="s">
        <v>4475</v>
      </c>
      <c r="H2335">
        <v>2021</v>
      </c>
      <c r="I2335">
        <v>24208</v>
      </c>
      <c r="J2335" t="s">
        <v>86</v>
      </c>
      <c r="K2335" t="s">
        <v>22</v>
      </c>
      <c r="L2335" t="s">
        <v>64</v>
      </c>
      <c r="M2335" t="s">
        <v>24</v>
      </c>
      <c r="N2335">
        <v>999</v>
      </c>
      <c r="O2335" t="s">
        <v>47</v>
      </c>
      <c r="P2335">
        <v>5</v>
      </c>
      <c r="Q2335">
        <f t="shared" si="72"/>
        <v>3</v>
      </c>
      <c r="R2335" t="str">
        <f t="shared" si="73"/>
        <v>Mid-range</v>
      </c>
    </row>
    <row r="2336" spans="1:18" x14ac:dyDescent="0.35">
      <c r="A2336">
        <v>12728545</v>
      </c>
      <c r="B2336" t="s">
        <v>4476</v>
      </c>
      <c r="C2336">
        <v>14300</v>
      </c>
      <c r="D2336" t="s">
        <v>127</v>
      </c>
      <c r="E2336">
        <v>2</v>
      </c>
      <c r="F2336" t="s">
        <v>2049</v>
      </c>
      <c r="G2336" t="s">
        <v>3893</v>
      </c>
      <c r="H2336">
        <v>2015</v>
      </c>
      <c r="I2336">
        <v>167000</v>
      </c>
      <c r="J2336" t="s">
        <v>86</v>
      </c>
      <c r="K2336" t="s">
        <v>22</v>
      </c>
      <c r="L2336" t="s">
        <v>23</v>
      </c>
      <c r="M2336" t="s">
        <v>24</v>
      </c>
      <c r="N2336">
        <v>1496</v>
      </c>
      <c r="O2336" t="s">
        <v>135</v>
      </c>
      <c r="P2336">
        <v>5</v>
      </c>
      <c r="Q2336">
        <f t="shared" si="72"/>
        <v>9</v>
      </c>
      <c r="R2336" t="str">
        <f t="shared" si="73"/>
        <v>Mid-range</v>
      </c>
    </row>
    <row r="2337" spans="1:18" x14ac:dyDescent="0.35">
      <c r="A2337">
        <v>12728559</v>
      </c>
      <c r="B2337" t="s">
        <v>4477</v>
      </c>
      <c r="C2337">
        <v>47500</v>
      </c>
      <c r="D2337" t="s">
        <v>17</v>
      </c>
      <c r="E2337" t="s">
        <v>905</v>
      </c>
      <c r="F2337" t="s">
        <v>1930</v>
      </c>
      <c r="G2337" t="s">
        <v>4478</v>
      </c>
      <c r="H2337">
        <v>2019</v>
      </c>
      <c r="I2337">
        <v>56000</v>
      </c>
      <c r="J2337" t="s">
        <v>106</v>
      </c>
      <c r="K2337" t="s">
        <v>22</v>
      </c>
      <c r="L2337" t="s">
        <v>31</v>
      </c>
      <c r="M2337" t="s">
        <v>24</v>
      </c>
      <c r="N2337">
        <v>2755</v>
      </c>
      <c r="O2337" t="s">
        <v>891</v>
      </c>
      <c r="P2337">
        <v>2</v>
      </c>
      <c r="Q2337">
        <f t="shared" si="72"/>
        <v>5</v>
      </c>
      <c r="R2337" t="str">
        <f t="shared" si="73"/>
        <v>Luxury</v>
      </c>
    </row>
    <row r="2338" spans="1:18" x14ac:dyDescent="0.35">
      <c r="A2338">
        <v>12728573</v>
      </c>
      <c r="B2338" t="s">
        <v>4479</v>
      </c>
      <c r="C2338">
        <v>14500</v>
      </c>
      <c r="D2338" t="s">
        <v>3614</v>
      </c>
      <c r="E2338" t="s">
        <v>4320</v>
      </c>
      <c r="F2338" t="s">
        <v>4321</v>
      </c>
      <c r="G2338" t="s">
        <v>4480</v>
      </c>
      <c r="H2338">
        <v>2014</v>
      </c>
      <c r="I2338">
        <v>200056</v>
      </c>
      <c r="J2338" t="s">
        <v>21</v>
      </c>
      <c r="K2338" t="s">
        <v>22</v>
      </c>
      <c r="L2338" t="s">
        <v>64</v>
      </c>
      <c r="M2338" t="s">
        <v>24</v>
      </c>
      <c r="N2338">
        <v>3604</v>
      </c>
      <c r="O2338" t="s">
        <v>25</v>
      </c>
      <c r="P2338">
        <v>5</v>
      </c>
      <c r="Q2338">
        <f t="shared" si="72"/>
        <v>10</v>
      </c>
      <c r="R2338" t="str">
        <f t="shared" si="73"/>
        <v>Mid-range</v>
      </c>
    </row>
    <row r="2339" spans="1:18" x14ac:dyDescent="0.35">
      <c r="A2339">
        <v>12728575</v>
      </c>
      <c r="B2339" t="s">
        <v>4481</v>
      </c>
      <c r="C2339">
        <v>45000</v>
      </c>
      <c r="D2339" t="s">
        <v>27</v>
      </c>
      <c r="E2339" t="s">
        <v>695</v>
      </c>
      <c r="F2339" t="s">
        <v>696</v>
      </c>
      <c r="G2339" t="s">
        <v>2245</v>
      </c>
      <c r="H2339">
        <v>2017</v>
      </c>
      <c r="I2339">
        <v>73000</v>
      </c>
      <c r="J2339" t="s">
        <v>86</v>
      </c>
      <c r="K2339" t="s">
        <v>22</v>
      </c>
      <c r="L2339" t="s">
        <v>64</v>
      </c>
      <c r="M2339" t="s">
        <v>24</v>
      </c>
      <c r="N2339">
        <v>1991</v>
      </c>
      <c r="O2339" t="s">
        <v>25</v>
      </c>
      <c r="P2339">
        <v>5</v>
      </c>
      <c r="Q2339">
        <f t="shared" si="72"/>
        <v>7</v>
      </c>
      <c r="R2339" t="str">
        <f t="shared" si="73"/>
        <v>Luxury</v>
      </c>
    </row>
    <row r="2340" spans="1:18" x14ac:dyDescent="0.35">
      <c r="A2340">
        <v>12728576</v>
      </c>
      <c r="B2340" t="s">
        <v>4482</v>
      </c>
      <c r="C2340">
        <v>9999</v>
      </c>
      <c r="D2340" t="s">
        <v>42</v>
      </c>
      <c r="E2340" t="s">
        <v>43</v>
      </c>
      <c r="F2340" t="s">
        <v>44</v>
      </c>
      <c r="G2340" t="s">
        <v>1148</v>
      </c>
      <c r="H2340">
        <v>2009</v>
      </c>
      <c r="I2340">
        <v>119000</v>
      </c>
      <c r="J2340" t="s">
        <v>63</v>
      </c>
      <c r="K2340" t="s">
        <v>81</v>
      </c>
      <c r="L2340" t="s">
        <v>23</v>
      </c>
      <c r="M2340" t="s">
        <v>24</v>
      </c>
      <c r="N2340">
        <v>1796</v>
      </c>
      <c r="O2340" t="s">
        <v>135</v>
      </c>
      <c r="P2340">
        <v>5</v>
      </c>
      <c r="Q2340">
        <f t="shared" si="72"/>
        <v>15</v>
      </c>
      <c r="R2340" t="str">
        <f t="shared" si="73"/>
        <v>Budget</v>
      </c>
    </row>
    <row r="2341" spans="1:18" x14ac:dyDescent="0.35">
      <c r="A2341">
        <v>12728582</v>
      </c>
      <c r="B2341" t="s">
        <v>4483</v>
      </c>
      <c r="C2341">
        <v>14500</v>
      </c>
      <c r="D2341" t="s">
        <v>679</v>
      </c>
      <c r="E2341" t="s">
        <v>4484</v>
      </c>
      <c r="F2341" t="s">
        <v>2179</v>
      </c>
      <c r="G2341" t="s">
        <v>4485</v>
      </c>
      <c r="H2341">
        <v>2014</v>
      </c>
      <c r="I2341">
        <v>70747</v>
      </c>
      <c r="J2341" t="s">
        <v>220</v>
      </c>
      <c r="K2341" t="s">
        <v>22</v>
      </c>
      <c r="L2341" t="s">
        <v>64</v>
      </c>
      <c r="M2341" t="s">
        <v>24</v>
      </c>
      <c r="N2341">
        <v>1598</v>
      </c>
      <c r="O2341" t="s">
        <v>47</v>
      </c>
      <c r="P2341">
        <v>4</v>
      </c>
      <c r="Q2341">
        <f t="shared" si="72"/>
        <v>10</v>
      </c>
      <c r="R2341" t="str">
        <f t="shared" si="73"/>
        <v>Mid-range</v>
      </c>
    </row>
    <row r="2342" spans="1:18" x14ac:dyDescent="0.35">
      <c r="A2342">
        <v>12728597</v>
      </c>
      <c r="B2342" t="s">
        <v>4486</v>
      </c>
      <c r="C2342">
        <v>20000</v>
      </c>
      <c r="D2342" t="s">
        <v>88</v>
      </c>
      <c r="E2342" t="s">
        <v>953</v>
      </c>
      <c r="F2342" t="s">
        <v>2345</v>
      </c>
      <c r="G2342" t="s">
        <v>4487</v>
      </c>
      <c r="H2342">
        <v>2015</v>
      </c>
      <c r="I2342">
        <v>95000</v>
      </c>
      <c r="J2342" t="s">
        <v>393</v>
      </c>
      <c r="K2342" t="s">
        <v>81</v>
      </c>
      <c r="L2342" t="s">
        <v>23</v>
      </c>
      <c r="M2342" t="s">
        <v>24</v>
      </c>
      <c r="N2342">
        <v>1591</v>
      </c>
      <c r="O2342" t="s">
        <v>47</v>
      </c>
      <c r="P2342">
        <v>4</v>
      </c>
      <c r="Q2342">
        <f t="shared" si="72"/>
        <v>9</v>
      </c>
      <c r="R2342" t="str">
        <f t="shared" si="73"/>
        <v>Mid-range</v>
      </c>
    </row>
    <row r="2343" spans="1:18" x14ac:dyDescent="0.35">
      <c r="A2343">
        <v>12728602</v>
      </c>
      <c r="B2343" t="s">
        <v>4488</v>
      </c>
      <c r="C2343">
        <v>47500</v>
      </c>
      <c r="D2343" t="s">
        <v>59</v>
      </c>
      <c r="E2343" t="s">
        <v>217</v>
      </c>
      <c r="F2343" t="s">
        <v>391</v>
      </c>
      <c r="G2343" t="s">
        <v>4489</v>
      </c>
      <c r="H2343">
        <v>2016</v>
      </c>
      <c r="I2343">
        <v>55000</v>
      </c>
      <c r="J2343" t="s">
        <v>393</v>
      </c>
      <c r="K2343" t="s">
        <v>22</v>
      </c>
      <c r="L2343" t="s">
        <v>64</v>
      </c>
      <c r="M2343" t="s">
        <v>24</v>
      </c>
      <c r="N2343">
        <v>1997</v>
      </c>
      <c r="O2343" t="s">
        <v>47</v>
      </c>
      <c r="P2343">
        <v>4</v>
      </c>
      <c r="Q2343">
        <f t="shared" si="72"/>
        <v>8</v>
      </c>
      <c r="R2343" t="str">
        <f t="shared" si="73"/>
        <v>Luxury</v>
      </c>
    </row>
    <row r="2344" spans="1:18" x14ac:dyDescent="0.35">
      <c r="A2344">
        <v>12728604</v>
      </c>
      <c r="B2344" t="s">
        <v>4490</v>
      </c>
      <c r="C2344">
        <v>44000</v>
      </c>
      <c r="D2344" t="s">
        <v>54</v>
      </c>
      <c r="E2344" t="s">
        <v>1421</v>
      </c>
      <c r="F2344" t="s">
        <v>4491</v>
      </c>
      <c r="G2344" t="s">
        <v>4492</v>
      </c>
      <c r="H2344">
        <v>2020</v>
      </c>
      <c r="I2344">
        <v>31700</v>
      </c>
      <c r="J2344" t="s">
        <v>21</v>
      </c>
      <c r="K2344" t="s">
        <v>22</v>
      </c>
      <c r="L2344" t="s">
        <v>64</v>
      </c>
      <c r="M2344" t="s">
        <v>24</v>
      </c>
      <c r="N2344">
        <v>1999</v>
      </c>
      <c r="O2344" t="s">
        <v>25</v>
      </c>
      <c r="P2344">
        <v>5</v>
      </c>
      <c r="Q2344">
        <f t="shared" si="72"/>
        <v>4</v>
      </c>
      <c r="R2344" t="str">
        <f t="shared" si="73"/>
        <v>Luxury</v>
      </c>
    </row>
    <row r="2345" spans="1:18" x14ac:dyDescent="0.35">
      <c r="A2345">
        <v>12728614</v>
      </c>
      <c r="B2345" t="s">
        <v>4493</v>
      </c>
      <c r="C2345">
        <v>30000</v>
      </c>
      <c r="D2345" t="s">
        <v>226</v>
      </c>
      <c r="E2345" t="s">
        <v>1698</v>
      </c>
      <c r="F2345" t="s">
        <v>4494</v>
      </c>
      <c r="G2345" t="s">
        <v>4495</v>
      </c>
      <c r="H2345">
        <v>2016</v>
      </c>
      <c r="I2345">
        <v>63000</v>
      </c>
      <c r="J2345" t="s">
        <v>393</v>
      </c>
      <c r="K2345" t="s">
        <v>81</v>
      </c>
      <c r="L2345" t="s">
        <v>64</v>
      </c>
      <c r="M2345" t="s">
        <v>24</v>
      </c>
      <c r="N2345">
        <v>1998</v>
      </c>
      <c r="O2345" t="s">
        <v>47</v>
      </c>
      <c r="P2345">
        <v>5</v>
      </c>
      <c r="Q2345">
        <f t="shared" si="72"/>
        <v>8</v>
      </c>
      <c r="R2345" t="str">
        <f t="shared" si="73"/>
        <v>Mid-range</v>
      </c>
    </row>
    <row r="2346" spans="1:18" x14ac:dyDescent="0.35">
      <c r="A2346">
        <v>12728691</v>
      </c>
      <c r="B2346" t="s">
        <v>4496</v>
      </c>
      <c r="C2346">
        <v>15000</v>
      </c>
      <c r="D2346" t="s">
        <v>17</v>
      </c>
      <c r="E2346" t="s">
        <v>193</v>
      </c>
      <c r="F2346" t="s">
        <v>4497</v>
      </c>
      <c r="G2346" t="s">
        <v>2600</v>
      </c>
      <c r="H2346">
        <v>2008</v>
      </c>
      <c r="I2346">
        <v>101000</v>
      </c>
      <c r="J2346" t="s">
        <v>21</v>
      </c>
      <c r="K2346" t="s">
        <v>22</v>
      </c>
      <c r="L2346" t="s">
        <v>23</v>
      </c>
      <c r="M2346" t="s">
        <v>24</v>
      </c>
      <c r="N2346">
        <v>3456</v>
      </c>
      <c r="O2346" t="s">
        <v>4498</v>
      </c>
      <c r="P2346">
        <v>7</v>
      </c>
      <c r="Q2346">
        <f t="shared" si="72"/>
        <v>16</v>
      </c>
      <c r="R2346" t="str">
        <f t="shared" si="73"/>
        <v>Mid-range</v>
      </c>
    </row>
    <row r="2347" spans="1:18" x14ac:dyDescent="0.35">
      <c r="A2347">
        <v>12728716</v>
      </c>
      <c r="B2347" t="s">
        <v>4499</v>
      </c>
      <c r="C2347">
        <v>112888</v>
      </c>
      <c r="D2347" t="s">
        <v>17</v>
      </c>
      <c r="E2347" t="s">
        <v>254</v>
      </c>
      <c r="F2347" t="s">
        <v>255</v>
      </c>
      <c r="G2347" t="s">
        <v>4500</v>
      </c>
      <c r="H2347">
        <v>2022</v>
      </c>
      <c r="I2347">
        <v>118</v>
      </c>
      <c r="J2347" t="s">
        <v>21</v>
      </c>
      <c r="K2347" t="s">
        <v>81</v>
      </c>
      <c r="L2347" t="s">
        <v>31</v>
      </c>
      <c r="M2347" t="s">
        <v>24</v>
      </c>
      <c r="N2347">
        <v>4461</v>
      </c>
      <c r="O2347" t="s">
        <v>47</v>
      </c>
      <c r="P2347">
        <v>5</v>
      </c>
      <c r="Q2347">
        <f t="shared" si="72"/>
        <v>2</v>
      </c>
      <c r="R2347" t="str">
        <f t="shared" si="73"/>
        <v>Luxury</v>
      </c>
    </row>
    <row r="2348" spans="1:18" x14ac:dyDescent="0.35">
      <c r="A2348">
        <v>12728765</v>
      </c>
      <c r="B2348" t="s">
        <v>4501</v>
      </c>
      <c r="C2348">
        <v>60000</v>
      </c>
      <c r="D2348" t="s">
        <v>143</v>
      </c>
      <c r="E2348" t="s">
        <v>1744</v>
      </c>
      <c r="F2348" t="s">
        <v>2343</v>
      </c>
      <c r="G2348" t="s">
        <v>531</v>
      </c>
      <c r="H2348">
        <v>2018</v>
      </c>
      <c r="I2348">
        <v>63000</v>
      </c>
      <c r="J2348" t="s">
        <v>63</v>
      </c>
      <c r="K2348" t="s">
        <v>81</v>
      </c>
      <c r="L2348" t="s">
        <v>64</v>
      </c>
      <c r="M2348" t="s">
        <v>24</v>
      </c>
      <c r="N2348">
        <v>2457</v>
      </c>
      <c r="O2348" t="s">
        <v>896</v>
      </c>
      <c r="P2348">
        <v>5</v>
      </c>
      <c r="Q2348">
        <f t="shared" si="72"/>
        <v>6</v>
      </c>
      <c r="R2348" t="str">
        <f t="shared" si="73"/>
        <v>Luxury</v>
      </c>
    </row>
    <row r="2349" spans="1:18" x14ac:dyDescent="0.35">
      <c r="A2349">
        <v>12728786</v>
      </c>
      <c r="B2349" t="s">
        <v>4502</v>
      </c>
      <c r="C2349">
        <v>99800</v>
      </c>
      <c r="D2349" t="s">
        <v>59</v>
      </c>
      <c r="E2349" t="s">
        <v>826</v>
      </c>
      <c r="F2349" t="s">
        <v>4503</v>
      </c>
      <c r="G2349" t="s">
        <v>4504</v>
      </c>
      <c r="H2349">
        <v>2019</v>
      </c>
      <c r="I2349">
        <v>51016</v>
      </c>
      <c r="J2349" t="s">
        <v>21</v>
      </c>
      <c r="K2349" t="s">
        <v>22</v>
      </c>
      <c r="L2349" t="s">
        <v>31</v>
      </c>
      <c r="M2349" t="s">
        <v>24</v>
      </c>
      <c r="N2349">
        <v>2993</v>
      </c>
      <c r="O2349" t="s">
        <v>47</v>
      </c>
      <c r="P2349">
        <v>5</v>
      </c>
      <c r="Q2349">
        <f t="shared" si="72"/>
        <v>5</v>
      </c>
      <c r="R2349" t="str">
        <f t="shared" si="73"/>
        <v>Luxury</v>
      </c>
    </row>
    <row r="2350" spans="1:18" x14ac:dyDescent="0.35">
      <c r="A2350">
        <v>12728791</v>
      </c>
      <c r="B2350" t="s">
        <v>4505</v>
      </c>
      <c r="C2350">
        <v>57995</v>
      </c>
      <c r="D2350" t="s">
        <v>17</v>
      </c>
      <c r="E2350" t="s">
        <v>258</v>
      </c>
      <c r="F2350" t="s">
        <v>259</v>
      </c>
      <c r="G2350" t="s">
        <v>873</v>
      </c>
      <c r="H2350">
        <v>2019</v>
      </c>
      <c r="I2350">
        <v>126179</v>
      </c>
      <c r="J2350" t="s">
        <v>275</v>
      </c>
      <c r="K2350" t="s">
        <v>22</v>
      </c>
      <c r="L2350" t="s">
        <v>31</v>
      </c>
      <c r="M2350" t="s">
        <v>24</v>
      </c>
      <c r="N2350">
        <v>2753</v>
      </c>
      <c r="O2350" t="s">
        <v>116</v>
      </c>
      <c r="P2350">
        <v>5</v>
      </c>
      <c r="Q2350">
        <f t="shared" si="72"/>
        <v>5</v>
      </c>
      <c r="R2350" t="str">
        <f t="shared" si="73"/>
        <v>Luxury</v>
      </c>
    </row>
    <row r="2351" spans="1:18" x14ac:dyDescent="0.35">
      <c r="A2351">
        <v>12728793</v>
      </c>
      <c r="B2351" t="s">
        <v>4506</v>
      </c>
      <c r="C2351">
        <v>31995</v>
      </c>
      <c r="D2351" t="s">
        <v>17</v>
      </c>
      <c r="E2351" t="s">
        <v>258</v>
      </c>
      <c r="F2351" t="s">
        <v>351</v>
      </c>
      <c r="G2351" t="s">
        <v>311</v>
      </c>
      <c r="H2351">
        <v>2015</v>
      </c>
      <c r="I2351">
        <v>102634</v>
      </c>
      <c r="J2351" t="s">
        <v>338</v>
      </c>
      <c r="K2351" t="s">
        <v>22</v>
      </c>
      <c r="L2351" t="s">
        <v>23</v>
      </c>
      <c r="M2351" t="s">
        <v>24</v>
      </c>
      <c r="N2351">
        <v>2694</v>
      </c>
      <c r="O2351" t="s">
        <v>47</v>
      </c>
      <c r="P2351">
        <v>5</v>
      </c>
      <c r="Q2351">
        <f t="shared" si="72"/>
        <v>9</v>
      </c>
      <c r="R2351" t="str">
        <f t="shared" si="73"/>
        <v>Mid-range</v>
      </c>
    </row>
    <row r="2352" spans="1:18" x14ac:dyDescent="0.35">
      <c r="A2352">
        <v>12728794</v>
      </c>
      <c r="B2352" t="s">
        <v>4507</v>
      </c>
      <c r="C2352">
        <v>51995</v>
      </c>
      <c r="D2352" t="s">
        <v>17</v>
      </c>
      <c r="E2352" t="s">
        <v>1771</v>
      </c>
      <c r="F2352" t="s">
        <v>255</v>
      </c>
      <c r="G2352" t="s">
        <v>1772</v>
      </c>
      <c r="H2352">
        <v>2020</v>
      </c>
      <c r="I2352">
        <v>123407</v>
      </c>
      <c r="J2352" t="s">
        <v>21</v>
      </c>
      <c r="K2352" t="s">
        <v>22</v>
      </c>
      <c r="L2352" t="s">
        <v>31</v>
      </c>
      <c r="M2352" t="s">
        <v>24</v>
      </c>
      <c r="N2352">
        <v>2755</v>
      </c>
      <c r="O2352" t="s">
        <v>47</v>
      </c>
      <c r="P2352">
        <v>7</v>
      </c>
      <c r="Q2352">
        <f t="shared" si="72"/>
        <v>4</v>
      </c>
      <c r="R2352" t="str">
        <f t="shared" si="73"/>
        <v>Luxury</v>
      </c>
    </row>
    <row r="2353" spans="1:18" x14ac:dyDescent="0.35">
      <c r="A2353">
        <v>12728796</v>
      </c>
      <c r="B2353" t="s">
        <v>4508</v>
      </c>
      <c r="C2353">
        <v>54995</v>
      </c>
      <c r="D2353" t="s">
        <v>17</v>
      </c>
      <c r="E2353" t="s">
        <v>157</v>
      </c>
      <c r="F2353" t="s">
        <v>158</v>
      </c>
      <c r="G2353" t="s">
        <v>4509</v>
      </c>
      <c r="H2353">
        <v>2017</v>
      </c>
      <c r="I2353">
        <v>77443</v>
      </c>
      <c r="J2353" t="s">
        <v>21</v>
      </c>
      <c r="K2353" t="s">
        <v>22</v>
      </c>
      <c r="L2353" t="s">
        <v>23</v>
      </c>
      <c r="M2353" t="s">
        <v>24</v>
      </c>
      <c r="N2353">
        <v>3956</v>
      </c>
      <c r="O2353" t="s">
        <v>47</v>
      </c>
      <c r="P2353">
        <v>7</v>
      </c>
      <c r="Q2353">
        <f t="shared" si="72"/>
        <v>7</v>
      </c>
      <c r="R2353" t="str">
        <f t="shared" si="73"/>
        <v>Luxury</v>
      </c>
    </row>
    <row r="2354" spans="1:18" x14ac:dyDescent="0.35">
      <c r="A2354">
        <v>12728799</v>
      </c>
      <c r="B2354" t="s">
        <v>4510</v>
      </c>
      <c r="C2354">
        <v>34995</v>
      </c>
      <c r="D2354" t="s">
        <v>17</v>
      </c>
      <c r="E2354" t="s">
        <v>1779</v>
      </c>
      <c r="F2354" t="s">
        <v>1780</v>
      </c>
      <c r="G2354" t="s">
        <v>2563</v>
      </c>
      <c r="H2354">
        <v>2017</v>
      </c>
      <c r="I2354">
        <v>112791</v>
      </c>
      <c r="J2354" t="s">
        <v>21</v>
      </c>
      <c r="K2354" t="s">
        <v>22</v>
      </c>
      <c r="L2354" t="s">
        <v>23</v>
      </c>
      <c r="M2354" t="s">
        <v>24</v>
      </c>
      <c r="N2354">
        <v>2362</v>
      </c>
      <c r="O2354" t="s">
        <v>116</v>
      </c>
      <c r="P2354">
        <v>8</v>
      </c>
      <c r="Q2354">
        <f t="shared" si="72"/>
        <v>7</v>
      </c>
      <c r="R2354" t="str">
        <f t="shared" si="73"/>
        <v>Mid-range</v>
      </c>
    </row>
    <row r="2355" spans="1:18" x14ac:dyDescent="0.35">
      <c r="A2355">
        <v>12728800</v>
      </c>
      <c r="B2355" t="s">
        <v>4511</v>
      </c>
      <c r="C2355">
        <v>57995</v>
      </c>
      <c r="D2355" t="s">
        <v>112</v>
      </c>
      <c r="E2355" t="s">
        <v>1623</v>
      </c>
      <c r="F2355" t="s">
        <v>1624</v>
      </c>
      <c r="G2355" t="s">
        <v>1625</v>
      </c>
      <c r="H2355">
        <v>2019</v>
      </c>
      <c r="I2355">
        <v>35250</v>
      </c>
      <c r="J2355" t="s">
        <v>21</v>
      </c>
      <c r="K2355" t="s">
        <v>22</v>
      </c>
      <c r="L2355" t="s">
        <v>64</v>
      </c>
      <c r="M2355" t="s">
        <v>24</v>
      </c>
      <c r="N2355">
        <v>1998</v>
      </c>
      <c r="O2355" t="s">
        <v>47</v>
      </c>
      <c r="P2355">
        <v>5</v>
      </c>
      <c r="Q2355">
        <f t="shared" si="72"/>
        <v>5</v>
      </c>
      <c r="R2355" t="str">
        <f t="shared" si="73"/>
        <v>Luxury</v>
      </c>
    </row>
    <row r="2356" spans="1:18" x14ac:dyDescent="0.35">
      <c r="A2356">
        <v>12728815</v>
      </c>
      <c r="B2356" t="s">
        <v>4512</v>
      </c>
      <c r="C2356">
        <v>10999</v>
      </c>
      <c r="D2356" t="s">
        <v>165</v>
      </c>
      <c r="E2356" t="s">
        <v>184</v>
      </c>
      <c r="F2356" t="s">
        <v>3589</v>
      </c>
      <c r="G2356" t="s">
        <v>4513</v>
      </c>
      <c r="H2356">
        <v>2012</v>
      </c>
      <c r="I2356">
        <v>218152</v>
      </c>
      <c r="J2356" t="s">
        <v>21</v>
      </c>
      <c r="K2356" t="s">
        <v>22</v>
      </c>
      <c r="L2356" t="s">
        <v>23</v>
      </c>
      <c r="M2356" t="s">
        <v>24</v>
      </c>
      <c r="N2356">
        <v>2359</v>
      </c>
      <c r="O2356" t="s">
        <v>47</v>
      </c>
      <c r="P2356">
        <v>5</v>
      </c>
      <c r="Q2356">
        <f t="shared" si="72"/>
        <v>12</v>
      </c>
      <c r="R2356" t="str">
        <f t="shared" si="73"/>
        <v>Mid-range</v>
      </c>
    </row>
    <row r="2357" spans="1:18" x14ac:dyDescent="0.35">
      <c r="A2357">
        <v>12728840</v>
      </c>
      <c r="B2357" t="s">
        <v>4514</v>
      </c>
      <c r="C2357">
        <v>19999</v>
      </c>
      <c r="D2357" t="s">
        <v>102</v>
      </c>
      <c r="E2357" t="s">
        <v>3681</v>
      </c>
      <c r="F2357" t="s">
        <v>3682</v>
      </c>
      <c r="G2357" t="s">
        <v>4515</v>
      </c>
      <c r="H2357">
        <v>2015</v>
      </c>
      <c r="I2357">
        <v>43907</v>
      </c>
      <c r="J2357" t="s">
        <v>63</v>
      </c>
      <c r="K2357" t="s">
        <v>22</v>
      </c>
      <c r="L2357" t="s">
        <v>64</v>
      </c>
      <c r="M2357" t="s">
        <v>24</v>
      </c>
      <c r="N2357">
        <v>1390</v>
      </c>
      <c r="O2357" t="s">
        <v>25</v>
      </c>
      <c r="P2357">
        <v>5</v>
      </c>
      <c r="Q2357">
        <f t="shared" si="72"/>
        <v>9</v>
      </c>
      <c r="R2357" t="str">
        <f t="shared" si="73"/>
        <v>Mid-range</v>
      </c>
    </row>
    <row r="2358" spans="1:18" x14ac:dyDescent="0.35">
      <c r="A2358">
        <v>12728842</v>
      </c>
      <c r="B2358" t="s">
        <v>1848</v>
      </c>
      <c r="C2358">
        <v>27990</v>
      </c>
      <c r="D2358" t="s">
        <v>49</v>
      </c>
      <c r="E2358" t="s">
        <v>50</v>
      </c>
      <c r="F2358" t="s">
        <v>1849</v>
      </c>
      <c r="G2358" t="s">
        <v>52</v>
      </c>
      <c r="H2358">
        <v>2018</v>
      </c>
      <c r="I2358">
        <v>74648</v>
      </c>
      <c r="J2358" t="s">
        <v>21</v>
      </c>
      <c r="K2358" t="s">
        <v>22</v>
      </c>
      <c r="L2358" t="s">
        <v>23</v>
      </c>
      <c r="M2358" t="s">
        <v>24</v>
      </c>
      <c r="N2358">
        <v>2488</v>
      </c>
      <c r="O2358" t="s">
        <v>25</v>
      </c>
      <c r="P2358">
        <v>7</v>
      </c>
      <c r="Q2358">
        <f t="shared" si="72"/>
        <v>6</v>
      </c>
      <c r="R2358" t="str">
        <f t="shared" si="73"/>
        <v>Mid-range</v>
      </c>
    </row>
    <row r="2359" spans="1:18" x14ac:dyDescent="0.35">
      <c r="A2359">
        <v>12728891</v>
      </c>
      <c r="B2359" t="s">
        <v>4516</v>
      </c>
      <c r="C2359">
        <v>269800</v>
      </c>
      <c r="D2359" t="s">
        <v>27</v>
      </c>
      <c r="E2359" t="s">
        <v>4517</v>
      </c>
      <c r="F2359" t="s">
        <v>4518</v>
      </c>
      <c r="G2359" t="s">
        <v>4519</v>
      </c>
      <c r="H2359">
        <v>2018</v>
      </c>
      <c r="I2359">
        <v>43604</v>
      </c>
      <c r="J2359" t="s">
        <v>1588</v>
      </c>
      <c r="K2359" t="s">
        <v>22</v>
      </c>
      <c r="L2359" t="s">
        <v>64</v>
      </c>
      <c r="M2359" t="s">
        <v>24</v>
      </c>
      <c r="N2359">
        <v>3982</v>
      </c>
      <c r="O2359" t="s">
        <v>25</v>
      </c>
      <c r="P2359">
        <v>5</v>
      </c>
      <c r="Q2359">
        <f t="shared" si="72"/>
        <v>6</v>
      </c>
      <c r="R2359" t="str">
        <f t="shared" si="73"/>
        <v>Luxury</v>
      </c>
    </row>
    <row r="2360" spans="1:18" x14ac:dyDescent="0.35">
      <c r="A2360">
        <v>12728914</v>
      </c>
      <c r="B2360" t="s">
        <v>4520</v>
      </c>
      <c r="C2360">
        <v>29990</v>
      </c>
      <c r="D2360" t="s">
        <v>49</v>
      </c>
      <c r="E2360" t="s">
        <v>50</v>
      </c>
      <c r="F2360" t="s">
        <v>4521</v>
      </c>
      <c r="G2360" t="s">
        <v>52</v>
      </c>
      <c r="H2360">
        <v>2019</v>
      </c>
      <c r="I2360">
        <v>105495</v>
      </c>
      <c r="J2360" t="s">
        <v>21</v>
      </c>
      <c r="K2360" t="s">
        <v>22</v>
      </c>
      <c r="L2360" t="s">
        <v>23</v>
      </c>
      <c r="M2360" t="s">
        <v>24</v>
      </c>
      <c r="N2360">
        <v>2488</v>
      </c>
      <c r="O2360" t="s">
        <v>47</v>
      </c>
      <c r="P2360">
        <v>5</v>
      </c>
      <c r="Q2360">
        <f t="shared" si="72"/>
        <v>5</v>
      </c>
      <c r="R2360" t="str">
        <f t="shared" si="73"/>
        <v>Mid-range</v>
      </c>
    </row>
    <row r="2361" spans="1:18" x14ac:dyDescent="0.35">
      <c r="A2361">
        <v>12728919</v>
      </c>
      <c r="B2361" t="s">
        <v>4522</v>
      </c>
      <c r="C2361">
        <v>45990</v>
      </c>
      <c r="D2361" t="s">
        <v>328</v>
      </c>
      <c r="E2361" t="s">
        <v>1330</v>
      </c>
      <c r="F2361" t="s">
        <v>330</v>
      </c>
      <c r="G2361" t="s">
        <v>4523</v>
      </c>
      <c r="H2361">
        <v>2017</v>
      </c>
      <c r="I2361">
        <v>39421</v>
      </c>
      <c r="J2361" t="s">
        <v>21</v>
      </c>
      <c r="K2361" t="s">
        <v>22</v>
      </c>
      <c r="L2361" t="s">
        <v>23</v>
      </c>
      <c r="M2361" t="s">
        <v>24</v>
      </c>
      <c r="N2361">
        <v>2356</v>
      </c>
      <c r="O2361" t="s">
        <v>69</v>
      </c>
      <c r="P2361">
        <v>7</v>
      </c>
      <c r="Q2361">
        <f t="shared" si="72"/>
        <v>7</v>
      </c>
      <c r="R2361" t="str">
        <f t="shared" si="73"/>
        <v>Luxury</v>
      </c>
    </row>
    <row r="2362" spans="1:18" x14ac:dyDescent="0.35">
      <c r="A2362">
        <v>12728924</v>
      </c>
      <c r="B2362" t="s">
        <v>2933</v>
      </c>
      <c r="C2362">
        <v>39987</v>
      </c>
      <c r="D2362" t="s">
        <v>17</v>
      </c>
      <c r="E2362" t="s">
        <v>153</v>
      </c>
      <c r="F2362" t="s">
        <v>2686</v>
      </c>
      <c r="G2362" t="s">
        <v>2934</v>
      </c>
      <c r="H2362">
        <v>2016</v>
      </c>
      <c r="I2362">
        <v>67291</v>
      </c>
      <c r="J2362" t="s">
        <v>21</v>
      </c>
      <c r="K2362" t="s">
        <v>22</v>
      </c>
      <c r="L2362" t="s">
        <v>23</v>
      </c>
      <c r="M2362" t="s">
        <v>24</v>
      </c>
      <c r="N2362">
        <v>2494</v>
      </c>
      <c r="O2362" t="s">
        <v>135</v>
      </c>
      <c r="P2362">
        <v>5</v>
      </c>
      <c r="Q2362">
        <f t="shared" si="72"/>
        <v>8</v>
      </c>
      <c r="R2362" t="str">
        <f t="shared" si="73"/>
        <v>Mid-range</v>
      </c>
    </row>
    <row r="2363" spans="1:18" x14ac:dyDescent="0.35">
      <c r="A2363">
        <v>12728925</v>
      </c>
      <c r="B2363" t="s">
        <v>4524</v>
      </c>
      <c r="C2363">
        <v>99990</v>
      </c>
      <c r="D2363" t="s">
        <v>249</v>
      </c>
      <c r="E2363" t="s">
        <v>301</v>
      </c>
      <c r="F2363" t="s">
        <v>251</v>
      </c>
      <c r="G2363" t="s">
        <v>4525</v>
      </c>
      <c r="H2363">
        <v>2013</v>
      </c>
      <c r="I2363">
        <v>87114</v>
      </c>
      <c r="J2363" t="s">
        <v>304</v>
      </c>
      <c r="K2363" t="s">
        <v>81</v>
      </c>
      <c r="L2363" t="s">
        <v>64</v>
      </c>
      <c r="M2363" t="s">
        <v>24</v>
      </c>
      <c r="N2363">
        <v>3436</v>
      </c>
      <c r="O2363" t="s">
        <v>25</v>
      </c>
      <c r="P2363">
        <v>2</v>
      </c>
      <c r="Q2363">
        <f t="shared" si="72"/>
        <v>11</v>
      </c>
      <c r="R2363" t="str">
        <f t="shared" si="73"/>
        <v>Luxury</v>
      </c>
    </row>
    <row r="2364" spans="1:18" x14ac:dyDescent="0.35">
      <c r="A2364">
        <v>12728948</v>
      </c>
      <c r="B2364" t="s">
        <v>4526</v>
      </c>
      <c r="C2364">
        <v>44490</v>
      </c>
      <c r="D2364" t="s">
        <v>17</v>
      </c>
      <c r="E2364" t="s">
        <v>905</v>
      </c>
      <c r="F2364" t="s">
        <v>1930</v>
      </c>
      <c r="G2364" t="s">
        <v>2858</v>
      </c>
      <c r="H2364">
        <v>2019</v>
      </c>
      <c r="I2364">
        <v>84002</v>
      </c>
      <c r="J2364" t="s">
        <v>106</v>
      </c>
      <c r="K2364" t="s">
        <v>22</v>
      </c>
      <c r="L2364" t="s">
        <v>31</v>
      </c>
      <c r="M2364" t="s">
        <v>24</v>
      </c>
      <c r="N2364">
        <v>2982</v>
      </c>
      <c r="O2364" t="s">
        <v>47</v>
      </c>
      <c r="P2364">
        <v>2</v>
      </c>
      <c r="Q2364">
        <f t="shared" si="72"/>
        <v>5</v>
      </c>
      <c r="R2364" t="str">
        <f t="shared" si="73"/>
        <v>Luxury</v>
      </c>
    </row>
    <row r="2365" spans="1:18" x14ac:dyDescent="0.35">
      <c r="A2365">
        <v>12728952</v>
      </c>
      <c r="B2365" t="s">
        <v>4527</v>
      </c>
      <c r="C2365">
        <v>17888</v>
      </c>
      <c r="D2365" t="s">
        <v>127</v>
      </c>
      <c r="E2365" t="s">
        <v>556</v>
      </c>
      <c r="F2365" t="s">
        <v>1634</v>
      </c>
      <c r="G2365" t="s">
        <v>452</v>
      </c>
      <c r="H2365">
        <v>2015</v>
      </c>
      <c r="I2365">
        <v>188000</v>
      </c>
      <c r="J2365" t="s">
        <v>80</v>
      </c>
      <c r="K2365" t="s">
        <v>22</v>
      </c>
      <c r="L2365" t="s">
        <v>31</v>
      </c>
      <c r="M2365" t="s">
        <v>24</v>
      </c>
      <c r="N2365">
        <v>2198</v>
      </c>
      <c r="O2365" t="s">
        <v>47</v>
      </c>
      <c r="P2365">
        <v>3</v>
      </c>
      <c r="Q2365">
        <f t="shared" si="72"/>
        <v>9</v>
      </c>
      <c r="R2365" t="str">
        <f t="shared" si="73"/>
        <v>Mid-range</v>
      </c>
    </row>
    <row r="2366" spans="1:18" x14ac:dyDescent="0.35">
      <c r="A2366">
        <v>12728959</v>
      </c>
      <c r="B2366" t="s">
        <v>4528</v>
      </c>
      <c r="C2366">
        <v>11000</v>
      </c>
      <c r="D2366" t="s">
        <v>42</v>
      </c>
      <c r="E2366" t="s">
        <v>1193</v>
      </c>
      <c r="F2366" t="s">
        <v>2260</v>
      </c>
      <c r="G2366" t="s">
        <v>3173</v>
      </c>
      <c r="H2366">
        <v>2014</v>
      </c>
      <c r="I2366">
        <v>250447</v>
      </c>
      <c r="J2366" t="s">
        <v>21</v>
      </c>
      <c r="K2366" t="s">
        <v>22</v>
      </c>
      <c r="L2366" t="s">
        <v>31</v>
      </c>
      <c r="M2366" t="s">
        <v>24</v>
      </c>
      <c r="N2366">
        <v>2231</v>
      </c>
      <c r="O2366" t="s">
        <v>2365</v>
      </c>
      <c r="P2366">
        <v>7</v>
      </c>
      <c r="Q2366">
        <f t="shared" si="72"/>
        <v>10</v>
      </c>
      <c r="R2366" t="str">
        <f t="shared" si="73"/>
        <v>Mid-range</v>
      </c>
    </row>
    <row r="2367" spans="1:18" x14ac:dyDescent="0.35">
      <c r="A2367">
        <v>12728977</v>
      </c>
      <c r="B2367" t="s">
        <v>174</v>
      </c>
      <c r="C2367">
        <v>39990</v>
      </c>
      <c r="D2367" t="s">
        <v>54</v>
      </c>
      <c r="E2367" t="s">
        <v>175</v>
      </c>
      <c r="F2367" t="s">
        <v>176</v>
      </c>
      <c r="G2367" t="s">
        <v>177</v>
      </c>
      <c r="H2367">
        <v>2017</v>
      </c>
      <c r="I2367">
        <v>92160</v>
      </c>
      <c r="J2367" t="s">
        <v>182</v>
      </c>
      <c r="K2367" t="s">
        <v>22</v>
      </c>
      <c r="L2367" t="s">
        <v>31</v>
      </c>
      <c r="M2367" t="s">
        <v>24</v>
      </c>
      <c r="N2367">
        <v>3198</v>
      </c>
      <c r="O2367" t="s">
        <v>47</v>
      </c>
      <c r="P2367">
        <v>5</v>
      </c>
      <c r="Q2367">
        <f t="shared" si="72"/>
        <v>7</v>
      </c>
      <c r="R2367" t="str">
        <f t="shared" si="73"/>
        <v>Mid-range</v>
      </c>
    </row>
    <row r="2368" spans="1:18" x14ac:dyDescent="0.35">
      <c r="A2368">
        <v>12728999</v>
      </c>
      <c r="B2368" t="s">
        <v>4529</v>
      </c>
      <c r="C2368">
        <v>13990</v>
      </c>
      <c r="D2368" t="s">
        <v>54</v>
      </c>
      <c r="E2368" t="s">
        <v>83</v>
      </c>
      <c r="F2368" t="s">
        <v>84</v>
      </c>
      <c r="G2368" t="s">
        <v>2651</v>
      </c>
      <c r="H2368">
        <v>2014</v>
      </c>
      <c r="I2368">
        <v>132371</v>
      </c>
      <c r="J2368" t="s">
        <v>86</v>
      </c>
      <c r="K2368" t="s">
        <v>22</v>
      </c>
      <c r="L2368" t="s">
        <v>23</v>
      </c>
      <c r="M2368" t="s">
        <v>24</v>
      </c>
      <c r="N2368">
        <v>1596</v>
      </c>
      <c r="O2368" t="s">
        <v>25</v>
      </c>
      <c r="P2368">
        <v>5</v>
      </c>
      <c r="Q2368">
        <f t="shared" si="72"/>
        <v>10</v>
      </c>
      <c r="R2368" t="str">
        <f t="shared" si="73"/>
        <v>Mid-range</v>
      </c>
    </row>
    <row r="2369" spans="1:18" x14ac:dyDescent="0.35">
      <c r="A2369">
        <v>12729034</v>
      </c>
      <c r="B2369" t="s">
        <v>4530</v>
      </c>
      <c r="C2369">
        <v>6500</v>
      </c>
      <c r="D2369" t="s">
        <v>226</v>
      </c>
      <c r="E2369" t="s">
        <v>4531</v>
      </c>
      <c r="F2369" t="s">
        <v>4532</v>
      </c>
      <c r="G2369" t="s">
        <v>4533</v>
      </c>
      <c r="H2369">
        <v>2009</v>
      </c>
      <c r="I2369">
        <v>145327</v>
      </c>
      <c r="J2369" t="s">
        <v>86</v>
      </c>
      <c r="K2369" t="s">
        <v>22</v>
      </c>
      <c r="L2369" t="s">
        <v>31</v>
      </c>
      <c r="M2369" t="s">
        <v>24</v>
      </c>
      <c r="N2369">
        <v>1995</v>
      </c>
      <c r="O2369" t="s">
        <v>135</v>
      </c>
      <c r="P2369">
        <v>5</v>
      </c>
      <c r="Q2369">
        <f t="shared" si="72"/>
        <v>15</v>
      </c>
      <c r="R2369" t="str">
        <f t="shared" si="73"/>
        <v>Budget</v>
      </c>
    </row>
    <row r="2370" spans="1:18" x14ac:dyDescent="0.35">
      <c r="A2370">
        <v>12729039</v>
      </c>
      <c r="B2370" t="s">
        <v>4534</v>
      </c>
      <c r="C2370">
        <v>55990</v>
      </c>
      <c r="D2370" t="s">
        <v>112</v>
      </c>
      <c r="E2370" t="s">
        <v>1623</v>
      </c>
      <c r="F2370" t="s">
        <v>1505</v>
      </c>
      <c r="G2370" t="s">
        <v>4535</v>
      </c>
      <c r="H2370">
        <v>2018</v>
      </c>
      <c r="I2370">
        <v>67044</v>
      </c>
      <c r="J2370" t="s">
        <v>21</v>
      </c>
      <c r="K2370" t="s">
        <v>22</v>
      </c>
      <c r="L2370" t="s">
        <v>64</v>
      </c>
      <c r="M2370" t="s">
        <v>24</v>
      </c>
      <c r="N2370">
        <v>1998</v>
      </c>
      <c r="O2370" t="s">
        <v>25</v>
      </c>
      <c r="P2370">
        <v>5</v>
      </c>
      <c r="Q2370">
        <f t="shared" si="72"/>
        <v>6</v>
      </c>
      <c r="R2370" t="str">
        <f t="shared" si="73"/>
        <v>Luxury</v>
      </c>
    </row>
    <row r="2371" spans="1:18" x14ac:dyDescent="0.35">
      <c r="A2371">
        <v>12729059</v>
      </c>
      <c r="B2371" t="s">
        <v>1619</v>
      </c>
      <c r="C2371">
        <v>23900</v>
      </c>
      <c r="D2371" t="s">
        <v>49</v>
      </c>
      <c r="E2371" t="s">
        <v>50</v>
      </c>
      <c r="F2371" t="s">
        <v>1620</v>
      </c>
      <c r="G2371" t="s">
        <v>1621</v>
      </c>
      <c r="H2371">
        <v>2017</v>
      </c>
      <c r="I2371">
        <v>96663</v>
      </c>
      <c r="J2371" t="s">
        <v>21</v>
      </c>
      <c r="K2371" t="s">
        <v>22</v>
      </c>
      <c r="L2371" t="s">
        <v>23</v>
      </c>
      <c r="M2371" t="s">
        <v>24</v>
      </c>
      <c r="N2371">
        <v>2488</v>
      </c>
      <c r="O2371" t="s">
        <v>47</v>
      </c>
      <c r="P2371">
        <v>5</v>
      </c>
      <c r="Q2371">
        <f t="shared" ref="Q2371:Q2434" si="74">2024-H2371</f>
        <v>7</v>
      </c>
      <c r="R2371" t="str">
        <f t="shared" ref="R2371:R2434" si="75">IF(C2371&lt;=10000,"Budget",IF(C2371&lt;=40000,"Mid-range","Luxury"))</f>
        <v>Mid-range</v>
      </c>
    </row>
    <row r="2372" spans="1:18" x14ac:dyDescent="0.35">
      <c r="A2372">
        <v>12729069</v>
      </c>
      <c r="B2372" t="s">
        <v>4536</v>
      </c>
      <c r="C2372">
        <v>31990</v>
      </c>
      <c r="D2372" t="s">
        <v>127</v>
      </c>
      <c r="E2372" t="s">
        <v>556</v>
      </c>
      <c r="F2372" t="s">
        <v>3136</v>
      </c>
      <c r="G2372" t="s">
        <v>146</v>
      </c>
      <c r="H2372">
        <v>2016</v>
      </c>
      <c r="I2372">
        <v>161520</v>
      </c>
      <c r="J2372" t="s">
        <v>338</v>
      </c>
      <c r="K2372" t="s">
        <v>81</v>
      </c>
      <c r="L2372" t="s">
        <v>31</v>
      </c>
      <c r="M2372" t="s">
        <v>24</v>
      </c>
      <c r="N2372">
        <v>3196</v>
      </c>
      <c r="O2372" t="s">
        <v>1085</v>
      </c>
      <c r="P2372">
        <v>5</v>
      </c>
      <c r="Q2372">
        <f t="shared" si="74"/>
        <v>8</v>
      </c>
      <c r="R2372" t="str">
        <f t="shared" si="75"/>
        <v>Mid-range</v>
      </c>
    </row>
    <row r="2373" spans="1:18" x14ac:dyDescent="0.35">
      <c r="A2373">
        <v>12729077</v>
      </c>
      <c r="B2373" t="s">
        <v>4537</v>
      </c>
      <c r="C2373">
        <v>29990</v>
      </c>
      <c r="D2373" t="s">
        <v>188</v>
      </c>
      <c r="E2373" t="s">
        <v>594</v>
      </c>
      <c r="F2373" t="s">
        <v>4282</v>
      </c>
      <c r="G2373" t="s">
        <v>3366</v>
      </c>
      <c r="H2373">
        <v>2016</v>
      </c>
      <c r="I2373">
        <v>85124</v>
      </c>
      <c r="J2373" t="s">
        <v>21</v>
      </c>
      <c r="K2373" t="s">
        <v>22</v>
      </c>
      <c r="L2373" t="s">
        <v>31</v>
      </c>
      <c r="M2373" t="s">
        <v>24</v>
      </c>
      <c r="N2373">
        <v>2199</v>
      </c>
      <c r="O2373" t="s">
        <v>47</v>
      </c>
      <c r="P2373">
        <v>7</v>
      </c>
      <c r="Q2373">
        <f t="shared" si="74"/>
        <v>8</v>
      </c>
      <c r="R2373" t="str">
        <f t="shared" si="75"/>
        <v>Mid-range</v>
      </c>
    </row>
    <row r="2374" spans="1:18" x14ac:dyDescent="0.35">
      <c r="A2374">
        <v>12729085</v>
      </c>
      <c r="B2374" t="s">
        <v>4188</v>
      </c>
      <c r="C2374">
        <v>47990</v>
      </c>
      <c r="D2374" t="s">
        <v>112</v>
      </c>
      <c r="E2374" t="s">
        <v>1623</v>
      </c>
      <c r="F2374" t="s">
        <v>1847</v>
      </c>
      <c r="G2374" t="s">
        <v>4189</v>
      </c>
      <c r="H2374">
        <v>2018</v>
      </c>
      <c r="I2374">
        <v>78562</v>
      </c>
      <c r="J2374" t="s">
        <v>21</v>
      </c>
      <c r="K2374" t="s">
        <v>22</v>
      </c>
      <c r="L2374" t="s">
        <v>64</v>
      </c>
      <c r="M2374" t="s">
        <v>24</v>
      </c>
      <c r="N2374">
        <v>1998</v>
      </c>
      <c r="O2374" t="s">
        <v>47</v>
      </c>
      <c r="P2374">
        <v>5</v>
      </c>
      <c r="Q2374">
        <f t="shared" si="74"/>
        <v>6</v>
      </c>
      <c r="R2374" t="str">
        <f t="shared" si="75"/>
        <v>Luxury</v>
      </c>
    </row>
    <row r="2375" spans="1:18" x14ac:dyDescent="0.35">
      <c r="A2375">
        <v>12729094</v>
      </c>
      <c r="B2375" t="s">
        <v>4538</v>
      </c>
      <c r="C2375">
        <v>18990</v>
      </c>
      <c r="D2375" t="s">
        <v>59</v>
      </c>
      <c r="E2375" t="s">
        <v>826</v>
      </c>
      <c r="F2375" t="s">
        <v>4539</v>
      </c>
      <c r="G2375" t="s">
        <v>828</v>
      </c>
      <c r="H2375">
        <v>2009</v>
      </c>
      <c r="I2375">
        <v>214999</v>
      </c>
      <c r="J2375" t="s">
        <v>21</v>
      </c>
      <c r="K2375" t="s">
        <v>22</v>
      </c>
      <c r="L2375" t="s">
        <v>31</v>
      </c>
      <c r="M2375" t="s">
        <v>24</v>
      </c>
      <c r="N2375">
        <v>2993</v>
      </c>
      <c r="O2375" t="s">
        <v>33</v>
      </c>
      <c r="P2375">
        <v>5</v>
      </c>
      <c r="Q2375">
        <f t="shared" si="74"/>
        <v>15</v>
      </c>
      <c r="R2375" t="str">
        <f t="shared" si="75"/>
        <v>Mid-range</v>
      </c>
    </row>
    <row r="2376" spans="1:18" x14ac:dyDescent="0.35">
      <c r="A2376">
        <v>12729101</v>
      </c>
      <c r="B2376" t="s">
        <v>4540</v>
      </c>
      <c r="C2376">
        <v>107990</v>
      </c>
      <c r="D2376" t="s">
        <v>27</v>
      </c>
      <c r="E2376" t="s">
        <v>2279</v>
      </c>
      <c r="F2376" t="s">
        <v>2280</v>
      </c>
      <c r="G2376" t="s">
        <v>4541</v>
      </c>
      <c r="H2376">
        <v>2021</v>
      </c>
      <c r="I2376">
        <v>28079</v>
      </c>
      <c r="J2376" t="s">
        <v>393</v>
      </c>
      <c r="K2376" t="s">
        <v>22</v>
      </c>
      <c r="L2376" t="s">
        <v>64</v>
      </c>
      <c r="M2376" t="s">
        <v>24</v>
      </c>
      <c r="N2376">
        <v>1991</v>
      </c>
      <c r="O2376" t="s">
        <v>25</v>
      </c>
      <c r="P2376">
        <v>5</v>
      </c>
      <c r="Q2376">
        <f t="shared" si="74"/>
        <v>3</v>
      </c>
      <c r="R2376" t="str">
        <f t="shared" si="75"/>
        <v>Luxury</v>
      </c>
    </row>
    <row r="2377" spans="1:18" x14ac:dyDescent="0.35">
      <c r="A2377">
        <v>12729107</v>
      </c>
      <c r="B2377" t="s">
        <v>4542</v>
      </c>
      <c r="C2377">
        <v>23990</v>
      </c>
      <c r="D2377" t="s">
        <v>131</v>
      </c>
      <c r="E2377" t="s">
        <v>2339</v>
      </c>
      <c r="F2377" t="s">
        <v>4543</v>
      </c>
      <c r="G2377" t="s">
        <v>4544</v>
      </c>
      <c r="H2377">
        <v>2011</v>
      </c>
      <c r="I2377">
        <v>144222</v>
      </c>
      <c r="J2377" t="s">
        <v>393</v>
      </c>
      <c r="K2377" t="s">
        <v>81</v>
      </c>
      <c r="L2377" t="s">
        <v>64</v>
      </c>
      <c r="M2377" t="s">
        <v>24</v>
      </c>
      <c r="N2377">
        <v>1798</v>
      </c>
      <c r="O2377" t="s">
        <v>47</v>
      </c>
      <c r="P2377">
        <v>4</v>
      </c>
      <c r="Q2377">
        <f t="shared" si="74"/>
        <v>13</v>
      </c>
      <c r="R2377" t="str">
        <f t="shared" si="75"/>
        <v>Mid-range</v>
      </c>
    </row>
    <row r="2378" spans="1:18" x14ac:dyDescent="0.35">
      <c r="A2378">
        <v>12729187</v>
      </c>
      <c r="B2378" t="s">
        <v>4545</v>
      </c>
      <c r="C2378">
        <v>278800</v>
      </c>
      <c r="D2378" t="s">
        <v>59</v>
      </c>
      <c r="E2378" t="s">
        <v>4546</v>
      </c>
      <c r="F2378" t="s">
        <v>4547</v>
      </c>
      <c r="G2378" t="s">
        <v>4548</v>
      </c>
      <c r="H2378">
        <v>2021</v>
      </c>
      <c r="I2378">
        <v>11391</v>
      </c>
      <c r="J2378" t="s">
        <v>393</v>
      </c>
      <c r="K2378" t="s">
        <v>22</v>
      </c>
      <c r="L2378" t="s">
        <v>64</v>
      </c>
      <c r="M2378" t="s">
        <v>24</v>
      </c>
      <c r="N2378">
        <v>4395</v>
      </c>
      <c r="O2378" t="s">
        <v>69</v>
      </c>
      <c r="P2378">
        <v>4</v>
      </c>
      <c r="Q2378">
        <f t="shared" si="74"/>
        <v>3</v>
      </c>
      <c r="R2378" t="str">
        <f t="shared" si="75"/>
        <v>Luxury</v>
      </c>
    </row>
    <row r="2379" spans="1:18" x14ac:dyDescent="0.35">
      <c r="A2379">
        <v>12729220</v>
      </c>
      <c r="B2379" t="s">
        <v>1465</v>
      </c>
      <c r="C2379">
        <v>14950</v>
      </c>
      <c r="D2379" t="s">
        <v>42</v>
      </c>
      <c r="E2379" t="s">
        <v>71</v>
      </c>
      <c r="F2379" t="s">
        <v>1018</v>
      </c>
      <c r="G2379" t="s">
        <v>1466</v>
      </c>
      <c r="H2379">
        <v>2010</v>
      </c>
      <c r="I2379">
        <v>218430</v>
      </c>
      <c r="J2379" t="s">
        <v>427</v>
      </c>
      <c r="K2379" t="s">
        <v>81</v>
      </c>
      <c r="L2379" t="s">
        <v>23</v>
      </c>
      <c r="M2379" t="s">
        <v>24</v>
      </c>
      <c r="N2379">
        <v>3565</v>
      </c>
      <c r="O2379" t="s">
        <v>74</v>
      </c>
      <c r="P2379">
        <v>2</v>
      </c>
      <c r="Q2379">
        <f t="shared" si="74"/>
        <v>14</v>
      </c>
      <c r="R2379" t="str">
        <f t="shared" si="75"/>
        <v>Mid-range</v>
      </c>
    </row>
    <row r="2380" spans="1:18" x14ac:dyDescent="0.35">
      <c r="A2380">
        <v>12729223</v>
      </c>
      <c r="B2380" t="s">
        <v>4549</v>
      </c>
      <c r="C2380">
        <v>85999</v>
      </c>
      <c r="D2380" t="s">
        <v>282</v>
      </c>
      <c r="E2380" t="s">
        <v>283</v>
      </c>
      <c r="F2380" t="s">
        <v>4550</v>
      </c>
      <c r="G2380" t="s">
        <v>1522</v>
      </c>
      <c r="H2380">
        <v>2022</v>
      </c>
      <c r="I2380">
        <v>20</v>
      </c>
      <c r="J2380" t="s">
        <v>508</v>
      </c>
      <c r="K2380" t="s">
        <v>22</v>
      </c>
      <c r="L2380" t="s">
        <v>23</v>
      </c>
      <c r="M2380" t="s">
        <v>32</v>
      </c>
      <c r="N2380">
        <v>3604</v>
      </c>
      <c r="O2380" t="s">
        <v>25</v>
      </c>
      <c r="P2380">
        <v>4</v>
      </c>
      <c r="Q2380">
        <f t="shared" si="74"/>
        <v>2</v>
      </c>
      <c r="R2380" t="str">
        <f t="shared" si="75"/>
        <v>Luxury</v>
      </c>
    </row>
    <row r="2381" spans="1:18" x14ac:dyDescent="0.35">
      <c r="A2381">
        <v>12729234</v>
      </c>
      <c r="B2381" t="s">
        <v>4551</v>
      </c>
      <c r="C2381">
        <v>35999</v>
      </c>
      <c r="D2381" t="s">
        <v>127</v>
      </c>
      <c r="E2381">
        <v>3</v>
      </c>
      <c r="F2381" t="s">
        <v>4552</v>
      </c>
      <c r="G2381" t="s">
        <v>1666</v>
      </c>
      <c r="H2381">
        <v>2021</v>
      </c>
      <c r="I2381">
        <v>12386</v>
      </c>
      <c r="J2381" t="s">
        <v>86</v>
      </c>
      <c r="K2381" t="s">
        <v>22</v>
      </c>
      <c r="L2381" t="s">
        <v>23</v>
      </c>
      <c r="M2381" t="s">
        <v>24</v>
      </c>
      <c r="N2381">
        <v>2488</v>
      </c>
      <c r="O2381" t="s">
        <v>135</v>
      </c>
      <c r="P2381">
        <v>5</v>
      </c>
      <c r="Q2381">
        <f t="shared" si="74"/>
        <v>3</v>
      </c>
      <c r="R2381" t="str">
        <f t="shared" si="75"/>
        <v>Mid-range</v>
      </c>
    </row>
    <row r="2382" spans="1:18" x14ac:dyDescent="0.35">
      <c r="A2382">
        <v>12729237</v>
      </c>
      <c r="B2382" t="s">
        <v>1413</v>
      </c>
      <c r="C2382">
        <v>10990</v>
      </c>
      <c r="D2382" t="s">
        <v>54</v>
      </c>
      <c r="E2382" t="s">
        <v>766</v>
      </c>
      <c r="F2382" t="s">
        <v>84</v>
      </c>
      <c r="G2382" t="s">
        <v>1414</v>
      </c>
      <c r="H2382">
        <v>2013</v>
      </c>
      <c r="I2382">
        <v>82620</v>
      </c>
      <c r="J2382" t="s">
        <v>86</v>
      </c>
      <c r="K2382" t="s">
        <v>81</v>
      </c>
      <c r="L2382" t="s">
        <v>23</v>
      </c>
      <c r="M2382" t="s">
        <v>24</v>
      </c>
      <c r="N2382">
        <v>1498</v>
      </c>
      <c r="O2382" t="s">
        <v>47</v>
      </c>
      <c r="P2382">
        <v>5</v>
      </c>
      <c r="Q2382">
        <f t="shared" si="74"/>
        <v>11</v>
      </c>
      <c r="R2382" t="str">
        <f t="shared" si="75"/>
        <v>Mid-range</v>
      </c>
    </row>
    <row r="2383" spans="1:18" x14ac:dyDescent="0.35">
      <c r="A2383">
        <v>12729255</v>
      </c>
      <c r="B2383" t="s">
        <v>4553</v>
      </c>
      <c r="C2383">
        <v>9990</v>
      </c>
      <c r="D2383" t="s">
        <v>17</v>
      </c>
      <c r="E2383" t="s">
        <v>905</v>
      </c>
      <c r="F2383" t="s">
        <v>1973</v>
      </c>
      <c r="G2383" t="s">
        <v>4554</v>
      </c>
      <c r="H2383">
        <v>2004</v>
      </c>
      <c r="I2383">
        <v>181933</v>
      </c>
      <c r="J2383" t="s">
        <v>1975</v>
      </c>
      <c r="K2383" t="s">
        <v>81</v>
      </c>
      <c r="L2383" t="s">
        <v>31</v>
      </c>
      <c r="M2383" t="s">
        <v>24</v>
      </c>
      <c r="N2383">
        <v>2986</v>
      </c>
      <c r="O2383" t="s">
        <v>47</v>
      </c>
      <c r="P2383">
        <v>14</v>
      </c>
      <c r="Q2383">
        <f t="shared" si="74"/>
        <v>20</v>
      </c>
      <c r="R2383" t="str">
        <f t="shared" si="75"/>
        <v>Budget</v>
      </c>
    </row>
    <row r="2384" spans="1:18" x14ac:dyDescent="0.35">
      <c r="A2384">
        <v>12729274</v>
      </c>
      <c r="B2384" t="s">
        <v>4555</v>
      </c>
      <c r="C2384">
        <v>35000</v>
      </c>
      <c r="D2384" t="s">
        <v>49</v>
      </c>
      <c r="E2384" t="s">
        <v>148</v>
      </c>
      <c r="F2384" t="s">
        <v>3333</v>
      </c>
      <c r="G2384" t="s">
        <v>267</v>
      </c>
      <c r="H2384">
        <v>2010</v>
      </c>
      <c r="I2384">
        <v>152214</v>
      </c>
      <c r="J2384" t="s">
        <v>21</v>
      </c>
      <c r="K2384" t="s">
        <v>81</v>
      </c>
      <c r="L2384" t="s">
        <v>31</v>
      </c>
      <c r="M2384" t="s">
        <v>24</v>
      </c>
      <c r="N2384">
        <v>2953</v>
      </c>
      <c r="O2384" t="s">
        <v>47</v>
      </c>
      <c r="P2384">
        <v>5</v>
      </c>
      <c r="Q2384">
        <f t="shared" si="74"/>
        <v>14</v>
      </c>
      <c r="R2384" t="str">
        <f t="shared" si="75"/>
        <v>Mid-range</v>
      </c>
    </row>
    <row r="2385" spans="1:18" x14ac:dyDescent="0.35">
      <c r="A2385">
        <v>12729290</v>
      </c>
      <c r="B2385" t="s">
        <v>4556</v>
      </c>
      <c r="C2385">
        <v>16000</v>
      </c>
      <c r="D2385" t="s">
        <v>54</v>
      </c>
      <c r="E2385" t="s">
        <v>83</v>
      </c>
      <c r="F2385" t="s">
        <v>341</v>
      </c>
      <c r="G2385" t="s">
        <v>1877</v>
      </c>
      <c r="H2385">
        <v>2016</v>
      </c>
      <c r="I2385">
        <v>99350</v>
      </c>
      <c r="J2385" t="s">
        <v>86</v>
      </c>
      <c r="K2385" t="s">
        <v>22</v>
      </c>
      <c r="L2385" t="s">
        <v>23</v>
      </c>
      <c r="M2385" t="s">
        <v>24</v>
      </c>
      <c r="N2385">
        <v>1498</v>
      </c>
      <c r="O2385" t="s">
        <v>69</v>
      </c>
      <c r="P2385">
        <v>5</v>
      </c>
      <c r="Q2385">
        <f t="shared" si="74"/>
        <v>8</v>
      </c>
      <c r="R2385" t="str">
        <f t="shared" si="75"/>
        <v>Mid-range</v>
      </c>
    </row>
    <row r="2386" spans="1:18" x14ac:dyDescent="0.35">
      <c r="A2386">
        <v>12729300</v>
      </c>
      <c r="B2386" t="s">
        <v>4557</v>
      </c>
      <c r="C2386">
        <v>38900</v>
      </c>
      <c r="D2386" t="s">
        <v>328</v>
      </c>
      <c r="E2386" t="s">
        <v>734</v>
      </c>
      <c r="F2386" t="s">
        <v>4558</v>
      </c>
      <c r="G2386" t="s">
        <v>1120</v>
      </c>
      <c r="H2386">
        <v>2021</v>
      </c>
      <c r="I2386">
        <v>13888</v>
      </c>
      <c r="J2386" t="s">
        <v>21</v>
      </c>
      <c r="K2386" t="s">
        <v>22</v>
      </c>
      <c r="L2386" t="s">
        <v>23</v>
      </c>
      <c r="M2386" t="s">
        <v>24</v>
      </c>
      <c r="N2386">
        <v>1498</v>
      </c>
      <c r="O2386" t="s">
        <v>25</v>
      </c>
      <c r="P2386">
        <v>5</v>
      </c>
      <c r="Q2386">
        <f t="shared" si="74"/>
        <v>3</v>
      </c>
      <c r="R2386" t="str">
        <f t="shared" si="75"/>
        <v>Mid-range</v>
      </c>
    </row>
    <row r="2387" spans="1:18" x14ac:dyDescent="0.35">
      <c r="A2387">
        <v>12729318</v>
      </c>
      <c r="B2387" t="s">
        <v>986</v>
      </c>
      <c r="C2387">
        <v>56990</v>
      </c>
      <c r="D2387" t="s">
        <v>54</v>
      </c>
      <c r="E2387" t="s">
        <v>987</v>
      </c>
      <c r="F2387" t="s">
        <v>988</v>
      </c>
      <c r="G2387" t="s">
        <v>989</v>
      </c>
      <c r="H2387">
        <v>2016</v>
      </c>
      <c r="I2387">
        <v>46014</v>
      </c>
      <c r="J2387" t="s">
        <v>393</v>
      </c>
      <c r="K2387" t="s">
        <v>22</v>
      </c>
      <c r="L2387" t="s">
        <v>64</v>
      </c>
      <c r="M2387" t="s">
        <v>24</v>
      </c>
      <c r="N2387">
        <v>4950</v>
      </c>
      <c r="O2387" t="s">
        <v>135</v>
      </c>
      <c r="P2387">
        <v>4</v>
      </c>
      <c r="Q2387">
        <f t="shared" si="74"/>
        <v>8</v>
      </c>
      <c r="R2387" t="str">
        <f t="shared" si="75"/>
        <v>Luxury</v>
      </c>
    </row>
    <row r="2388" spans="1:18" x14ac:dyDescent="0.35">
      <c r="A2388">
        <v>12729323</v>
      </c>
      <c r="B2388" t="s">
        <v>4559</v>
      </c>
      <c r="C2388">
        <v>51490</v>
      </c>
      <c r="D2388" t="s">
        <v>127</v>
      </c>
      <c r="E2388" t="s">
        <v>277</v>
      </c>
      <c r="F2388" t="s">
        <v>1440</v>
      </c>
      <c r="G2388" t="s">
        <v>279</v>
      </c>
      <c r="H2388">
        <v>2022</v>
      </c>
      <c r="I2388">
        <v>800</v>
      </c>
      <c r="J2388" t="s">
        <v>21</v>
      </c>
      <c r="K2388" t="s">
        <v>22</v>
      </c>
      <c r="L2388" t="s">
        <v>23</v>
      </c>
      <c r="M2388" t="s">
        <v>247</v>
      </c>
      <c r="N2388">
        <v>2488</v>
      </c>
      <c r="O2388" t="s">
        <v>25</v>
      </c>
      <c r="P2388">
        <v>7</v>
      </c>
      <c r="Q2388">
        <f t="shared" si="74"/>
        <v>2</v>
      </c>
      <c r="R2388" t="str">
        <f t="shared" si="75"/>
        <v>Luxury</v>
      </c>
    </row>
    <row r="2389" spans="1:18" x14ac:dyDescent="0.35">
      <c r="A2389">
        <v>12729331</v>
      </c>
      <c r="B2389" t="s">
        <v>859</v>
      </c>
      <c r="C2389">
        <v>71990</v>
      </c>
      <c r="D2389" t="s">
        <v>54</v>
      </c>
      <c r="E2389" t="s">
        <v>175</v>
      </c>
      <c r="F2389" t="s">
        <v>510</v>
      </c>
      <c r="G2389" t="s">
        <v>511</v>
      </c>
      <c r="H2389">
        <v>2018</v>
      </c>
      <c r="I2389">
        <v>82877</v>
      </c>
      <c r="J2389" t="s">
        <v>275</v>
      </c>
      <c r="K2389" t="s">
        <v>22</v>
      </c>
      <c r="L2389" t="s">
        <v>31</v>
      </c>
      <c r="M2389" t="s">
        <v>24</v>
      </c>
      <c r="N2389">
        <v>1996</v>
      </c>
      <c r="O2389" t="s">
        <v>69</v>
      </c>
      <c r="P2389">
        <v>5</v>
      </c>
      <c r="Q2389">
        <f t="shared" si="74"/>
        <v>6</v>
      </c>
      <c r="R2389" t="str">
        <f t="shared" si="75"/>
        <v>Luxury</v>
      </c>
    </row>
    <row r="2390" spans="1:18" x14ac:dyDescent="0.35">
      <c r="A2390">
        <v>12729340</v>
      </c>
      <c r="B2390" t="s">
        <v>4560</v>
      </c>
      <c r="C2390">
        <v>7500</v>
      </c>
      <c r="D2390" t="s">
        <v>17</v>
      </c>
      <c r="E2390" t="s">
        <v>344</v>
      </c>
      <c r="F2390" t="s">
        <v>3650</v>
      </c>
      <c r="G2390" t="s">
        <v>3651</v>
      </c>
      <c r="H2390">
        <v>2008</v>
      </c>
      <c r="I2390">
        <v>183968</v>
      </c>
      <c r="J2390" t="s">
        <v>63</v>
      </c>
      <c r="K2390" t="s">
        <v>22</v>
      </c>
      <c r="L2390" t="s">
        <v>23</v>
      </c>
      <c r="M2390" t="s">
        <v>24</v>
      </c>
      <c r="N2390">
        <v>3456</v>
      </c>
      <c r="O2390" t="s">
        <v>25</v>
      </c>
      <c r="P2390">
        <v>5</v>
      </c>
      <c r="Q2390">
        <f t="shared" si="74"/>
        <v>16</v>
      </c>
      <c r="R2390" t="str">
        <f t="shared" si="75"/>
        <v>Budget</v>
      </c>
    </row>
    <row r="2391" spans="1:18" x14ac:dyDescent="0.35">
      <c r="A2391">
        <v>12729416</v>
      </c>
      <c r="B2391" t="s">
        <v>4561</v>
      </c>
      <c r="C2391">
        <v>67990</v>
      </c>
      <c r="D2391" t="s">
        <v>54</v>
      </c>
      <c r="E2391" t="s">
        <v>987</v>
      </c>
      <c r="F2391" t="s">
        <v>988</v>
      </c>
      <c r="G2391" t="s">
        <v>2166</v>
      </c>
      <c r="H2391">
        <v>2018</v>
      </c>
      <c r="I2391">
        <v>12854</v>
      </c>
      <c r="J2391" t="s">
        <v>393</v>
      </c>
      <c r="K2391" t="s">
        <v>22</v>
      </c>
      <c r="L2391" t="s">
        <v>64</v>
      </c>
      <c r="M2391" t="s">
        <v>24</v>
      </c>
      <c r="N2391">
        <v>4950</v>
      </c>
      <c r="O2391" t="s">
        <v>135</v>
      </c>
      <c r="P2391">
        <v>4</v>
      </c>
      <c r="Q2391">
        <f t="shared" si="74"/>
        <v>6</v>
      </c>
      <c r="R2391" t="str">
        <f t="shared" si="75"/>
        <v>Luxury</v>
      </c>
    </row>
    <row r="2392" spans="1:18" x14ac:dyDescent="0.35">
      <c r="A2392">
        <v>12729417</v>
      </c>
      <c r="B2392" t="s">
        <v>4562</v>
      </c>
      <c r="C2392">
        <v>40999</v>
      </c>
      <c r="D2392" t="s">
        <v>88</v>
      </c>
      <c r="E2392" t="s">
        <v>98</v>
      </c>
      <c r="F2392" t="s">
        <v>3130</v>
      </c>
      <c r="G2392" t="s">
        <v>910</v>
      </c>
      <c r="H2392">
        <v>2018</v>
      </c>
      <c r="I2392">
        <v>54598</v>
      </c>
      <c r="J2392" t="s">
        <v>86</v>
      </c>
      <c r="K2392" t="s">
        <v>81</v>
      </c>
      <c r="L2392" t="s">
        <v>64</v>
      </c>
      <c r="M2392" t="s">
        <v>24</v>
      </c>
      <c r="N2392">
        <v>1998</v>
      </c>
      <c r="O2392" t="s">
        <v>25</v>
      </c>
      <c r="P2392">
        <v>5</v>
      </c>
      <c r="Q2392">
        <f t="shared" si="74"/>
        <v>6</v>
      </c>
      <c r="R2392" t="str">
        <f t="shared" si="75"/>
        <v>Luxury</v>
      </c>
    </row>
    <row r="2393" spans="1:18" x14ac:dyDescent="0.35">
      <c r="A2393">
        <v>12729427</v>
      </c>
      <c r="B2393" t="s">
        <v>1445</v>
      </c>
      <c r="C2393">
        <v>49878</v>
      </c>
      <c r="D2393" t="s">
        <v>102</v>
      </c>
      <c r="E2393" t="s">
        <v>386</v>
      </c>
      <c r="F2393" t="s">
        <v>1446</v>
      </c>
      <c r="G2393" t="s">
        <v>1447</v>
      </c>
      <c r="H2393">
        <v>2022</v>
      </c>
      <c r="I2393">
        <v>15</v>
      </c>
      <c r="J2393" t="s">
        <v>21</v>
      </c>
      <c r="K2393" t="s">
        <v>22</v>
      </c>
      <c r="L2393" t="s">
        <v>64</v>
      </c>
      <c r="M2393" t="s">
        <v>247</v>
      </c>
      <c r="N2393">
        <v>1395</v>
      </c>
      <c r="O2393" t="s">
        <v>47</v>
      </c>
      <c r="P2393">
        <v>5</v>
      </c>
      <c r="Q2393">
        <f t="shared" si="74"/>
        <v>2</v>
      </c>
      <c r="R2393" t="str">
        <f t="shared" si="75"/>
        <v>Luxury</v>
      </c>
    </row>
    <row r="2394" spans="1:18" x14ac:dyDescent="0.35">
      <c r="A2394">
        <v>12729445</v>
      </c>
      <c r="B2394" t="s">
        <v>4563</v>
      </c>
      <c r="C2394">
        <v>22490</v>
      </c>
      <c r="D2394" t="s">
        <v>88</v>
      </c>
      <c r="E2394" t="s">
        <v>4564</v>
      </c>
      <c r="F2394" t="s">
        <v>90</v>
      </c>
      <c r="G2394" t="s">
        <v>4565</v>
      </c>
      <c r="H2394">
        <v>2017</v>
      </c>
      <c r="I2394">
        <v>71923</v>
      </c>
      <c r="J2394" t="s">
        <v>63</v>
      </c>
      <c r="K2394" t="s">
        <v>22</v>
      </c>
      <c r="L2394" t="s">
        <v>31</v>
      </c>
      <c r="M2394" t="s">
        <v>24</v>
      </c>
      <c r="N2394">
        <v>1685</v>
      </c>
      <c r="O2394" t="s">
        <v>47</v>
      </c>
      <c r="P2394">
        <v>5</v>
      </c>
      <c r="Q2394">
        <f t="shared" si="74"/>
        <v>7</v>
      </c>
      <c r="R2394" t="str">
        <f t="shared" si="75"/>
        <v>Mid-range</v>
      </c>
    </row>
    <row r="2395" spans="1:18" x14ac:dyDescent="0.35">
      <c r="A2395">
        <v>12729452</v>
      </c>
      <c r="B2395" t="s">
        <v>3476</v>
      </c>
      <c r="C2395">
        <v>51490</v>
      </c>
      <c r="D2395" t="s">
        <v>17</v>
      </c>
      <c r="E2395" t="s">
        <v>153</v>
      </c>
      <c r="F2395" t="s">
        <v>1883</v>
      </c>
      <c r="G2395" t="s">
        <v>1884</v>
      </c>
      <c r="H2395">
        <v>2021</v>
      </c>
      <c r="I2395">
        <v>8768</v>
      </c>
      <c r="J2395" t="s">
        <v>21</v>
      </c>
      <c r="K2395" t="s">
        <v>22</v>
      </c>
      <c r="L2395" t="s">
        <v>23</v>
      </c>
      <c r="M2395" t="s">
        <v>24</v>
      </c>
      <c r="N2395">
        <v>1987</v>
      </c>
      <c r="O2395" t="s">
        <v>116</v>
      </c>
      <c r="P2395">
        <v>5</v>
      </c>
      <c r="Q2395">
        <f t="shared" si="74"/>
        <v>3</v>
      </c>
      <c r="R2395" t="str">
        <f t="shared" si="75"/>
        <v>Luxury</v>
      </c>
    </row>
    <row r="2396" spans="1:18" x14ac:dyDescent="0.35">
      <c r="A2396">
        <v>12729504</v>
      </c>
      <c r="B2396" t="s">
        <v>1268</v>
      </c>
      <c r="C2396">
        <v>74990</v>
      </c>
      <c r="D2396" t="s">
        <v>102</v>
      </c>
      <c r="E2396" t="s">
        <v>612</v>
      </c>
      <c r="F2396" t="s">
        <v>1269</v>
      </c>
      <c r="G2396" t="s">
        <v>614</v>
      </c>
      <c r="H2396">
        <v>2022</v>
      </c>
      <c r="I2396">
        <v>3922</v>
      </c>
      <c r="J2396" t="s">
        <v>21</v>
      </c>
      <c r="K2396" t="s">
        <v>22</v>
      </c>
      <c r="L2396" t="s">
        <v>64</v>
      </c>
      <c r="M2396" t="s">
        <v>247</v>
      </c>
      <c r="N2396">
        <v>1984</v>
      </c>
      <c r="O2396" t="s">
        <v>69</v>
      </c>
      <c r="P2396">
        <v>5</v>
      </c>
      <c r="Q2396">
        <f t="shared" si="74"/>
        <v>2</v>
      </c>
      <c r="R2396" t="str">
        <f t="shared" si="75"/>
        <v>Luxury</v>
      </c>
    </row>
    <row r="2397" spans="1:18" x14ac:dyDescent="0.35">
      <c r="A2397">
        <v>12729582</v>
      </c>
      <c r="B2397" t="s">
        <v>4566</v>
      </c>
      <c r="C2397">
        <v>49990</v>
      </c>
      <c r="D2397" t="s">
        <v>54</v>
      </c>
      <c r="E2397" t="s">
        <v>175</v>
      </c>
      <c r="F2397" t="s">
        <v>993</v>
      </c>
      <c r="G2397" t="s">
        <v>2620</v>
      </c>
      <c r="H2397">
        <v>2021</v>
      </c>
      <c r="I2397">
        <v>15555</v>
      </c>
      <c r="J2397" t="s">
        <v>275</v>
      </c>
      <c r="K2397" t="s">
        <v>22</v>
      </c>
      <c r="L2397" t="s">
        <v>31</v>
      </c>
      <c r="M2397" t="s">
        <v>24</v>
      </c>
      <c r="N2397">
        <v>1996</v>
      </c>
      <c r="O2397" t="s">
        <v>33</v>
      </c>
      <c r="P2397">
        <v>5</v>
      </c>
      <c r="Q2397">
        <f t="shared" si="74"/>
        <v>3</v>
      </c>
      <c r="R2397" t="str">
        <f t="shared" si="75"/>
        <v>Luxury</v>
      </c>
    </row>
    <row r="2398" spans="1:18" x14ac:dyDescent="0.35">
      <c r="A2398">
        <v>12729595</v>
      </c>
      <c r="B2398" t="s">
        <v>4567</v>
      </c>
      <c r="C2398">
        <v>36950</v>
      </c>
      <c r="D2398" t="s">
        <v>1033</v>
      </c>
      <c r="E2398" t="s">
        <v>1346</v>
      </c>
      <c r="F2398" t="s">
        <v>1347</v>
      </c>
      <c r="G2398" t="s">
        <v>4568</v>
      </c>
      <c r="H2398">
        <v>2003</v>
      </c>
      <c r="I2398">
        <v>136154</v>
      </c>
      <c r="J2398" t="s">
        <v>427</v>
      </c>
      <c r="K2398" t="s">
        <v>22</v>
      </c>
      <c r="L2398" t="s">
        <v>64</v>
      </c>
      <c r="M2398" t="s">
        <v>24</v>
      </c>
      <c r="N2398">
        <v>5665</v>
      </c>
      <c r="O2398" t="s">
        <v>135</v>
      </c>
      <c r="P2398">
        <v>2</v>
      </c>
      <c r="Q2398">
        <f t="shared" si="74"/>
        <v>21</v>
      </c>
      <c r="R2398" t="str">
        <f t="shared" si="75"/>
        <v>Mid-range</v>
      </c>
    </row>
    <row r="2399" spans="1:18" x14ac:dyDescent="0.35">
      <c r="A2399">
        <v>12729606</v>
      </c>
      <c r="B2399" t="s">
        <v>2195</v>
      </c>
      <c r="C2399">
        <v>94000</v>
      </c>
      <c r="D2399" t="s">
        <v>42</v>
      </c>
      <c r="E2399" t="s">
        <v>71</v>
      </c>
      <c r="F2399" t="s">
        <v>1025</v>
      </c>
      <c r="G2399" t="s">
        <v>1019</v>
      </c>
      <c r="H2399">
        <v>2016</v>
      </c>
      <c r="I2399">
        <v>5707</v>
      </c>
      <c r="J2399" t="s">
        <v>63</v>
      </c>
      <c r="K2399" t="s">
        <v>81</v>
      </c>
      <c r="L2399" t="s">
        <v>64</v>
      </c>
      <c r="M2399" t="s">
        <v>24</v>
      </c>
      <c r="N2399">
        <v>6200</v>
      </c>
      <c r="O2399" t="s">
        <v>69</v>
      </c>
      <c r="P2399">
        <v>5</v>
      </c>
      <c r="Q2399">
        <f t="shared" si="74"/>
        <v>8</v>
      </c>
      <c r="R2399" t="str">
        <f t="shared" si="75"/>
        <v>Luxury</v>
      </c>
    </row>
    <row r="2400" spans="1:18" x14ac:dyDescent="0.35">
      <c r="A2400">
        <v>12729616</v>
      </c>
      <c r="B2400" t="s">
        <v>4569</v>
      </c>
      <c r="C2400">
        <v>23999</v>
      </c>
      <c r="D2400" t="s">
        <v>127</v>
      </c>
      <c r="E2400" t="s">
        <v>466</v>
      </c>
      <c r="F2400" t="s">
        <v>1197</v>
      </c>
      <c r="G2400" t="s">
        <v>1091</v>
      </c>
      <c r="H2400">
        <v>2015</v>
      </c>
      <c r="I2400">
        <v>131655</v>
      </c>
      <c r="J2400" t="s">
        <v>21</v>
      </c>
      <c r="K2400" t="s">
        <v>22</v>
      </c>
      <c r="L2400" t="s">
        <v>31</v>
      </c>
      <c r="M2400" t="s">
        <v>24</v>
      </c>
      <c r="N2400">
        <v>2191</v>
      </c>
      <c r="O2400" t="s">
        <v>47</v>
      </c>
      <c r="P2400">
        <v>5</v>
      </c>
      <c r="Q2400">
        <f t="shared" si="74"/>
        <v>9</v>
      </c>
      <c r="R2400" t="str">
        <f t="shared" si="75"/>
        <v>Mid-range</v>
      </c>
    </row>
    <row r="2401" spans="1:18" x14ac:dyDescent="0.35">
      <c r="A2401">
        <v>12729632</v>
      </c>
      <c r="B2401" t="s">
        <v>4570</v>
      </c>
      <c r="C2401">
        <v>37990</v>
      </c>
      <c r="D2401" t="s">
        <v>54</v>
      </c>
      <c r="E2401" t="s">
        <v>175</v>
      </c>
      <c r="F2401" t="s">
        <v>658</v>
      </c>
      <c r="G2401" t="s">
        <v>650</v>
      </c>
      <c r="H2401">
        <v>2018</v>
      </c>
      <c r="I2401">
        <v>235965</v>
      </c>
      <c r="J2401" t="s">
        <v>205</v>
      </c>
      <c r="K2401" t="s">
        <v>22</v>
      </c>
      <c r="L2401" t="s">
        <v>31</v>
      </c>
      <c r="M2401" t="s">
        <v>24</v>
      </c>
      <c r="N2401">
        <v>3198</v>
      </c>
      <c r="O2401" t="s">
        <v>47</v>
      </c>
      <c r="P2401">
        <v>5</v>
      </c>
      <c r="Q2401">
        <f t="shared" si="74"/>
        <v>6</v>
      </c>
      <c r="R2401" t="str">
        <f t="shared" si="75"/>
        <v>Mid-range</v>
      </c>
    </row>
    <row r="2402" spans="1:18" x14ac:dyDescent="0.35">
      <c r="A2402">
        <v>12729671</v>
      </c>
      <c r="B2402" t="s">
        <v>4571</v>
      </c>
      <c r="C2402">
        <v>92990</v>
      </c>
      <c r="D2402" t="s">
        <v>590</v>
      </c>
      <c r="E2402">
        <v>1500</v>
      </c>
      <c r="F2402" t="s">
        <v>4572</v>
      </c>
      <c r="G2402" t="s">
        <v>943</v>
      </c>
      <c r="H2402">
        <v>2019</v>
      </c>
      <c r="I2402">
        <v>113188</v>
      </c>
      <c r="J2402" t="s">
        <v>4573</v>
      </c>
      <c r="K2402" t="s">
        <v>22</v>
      </c>
      <c r="L2402" t="s">
        <v>23</v>
      </c>
      <c r="M2402" t="s">
        <v>24</v>
      </c>
      <c r="N2402">
        <v>5654</v>
      </c>
      <c r="O2402" t="s">
        <v>33</v>
      </c>
      <c r="P2402">
        <v>5</v>
      </c>
      <c r="Q2402">
        <f t="shared" si="74"/>
        <v>5</v>
      </c>
      <c r="R2402" t="str">
        <f t="shared" si="75"/>
        <v>Luxury</v>
      </c>
    </row>
    <row r="2403" spans="1:18" x14ac:dyDescent="0.35">
      <c r="A2403">
        <v>12729675</v>
      </c>
      <c r="B2403" t="s">
        <v>4574</v>
      </c>
      <c r="C2403">
        <v>123888</v>
      </c>
      <c r="D2403" t="s">
        <v>27</v>
      </c>
      <c r="E2403" t="s">
        <v>4575</v>
      </c>
      <c r="F2403" t="s">
        <v>1852</v>
      </c>
      <c r="G2403" t="s">
        <v>4576</v>
      </c>
      <c r="H2403">
        <v>2019</v>
      </c>
      <c r="I2403">
        <v>36700</v>
      </c>
      <c r="J2403" t="s">
        <v>1588</v>
      </c>
      <c r="K2403" t="s">
        <v>22</v>
      </c>
      <c r="L2403" t="s">
        <v>31</v>
      </c>
      <c r="M2403" t="s">
        <v>24</v>
      </c>
      <c r="N2403">
        <v>2925</v>
      </c>
      <c r="O2403" t="s">
        <v>116</v>
      </c>
      <c r="P2403">
        <v>5</v>
      </c>
      <c r="Q2403">
        <f t="shared" si="74"/>
        <v>5</v>
      </c>
      <c r="R2403" t="str">
        <f t="shared" si="75"/>
        <v>Luxury</v>
      </c>
    </row>
    <row r="2404" spans="1:18" x14ac:dyDescent="0.35">
      <c r="A2404">
        <v>12729691</v>
      </c>
      <c r="B2404" t="s">
        <v>4577</v>
      </c>
      <c r="C2404">
        <v>23990</v>
      </c>
      <c r="D2404" t="s">
        <v>17</v>
      </c>
      <c r="E2404" t="s">
        <v>4578</v>
      </c>
      <c r="F2404" t="s">
        <v>379</v>
      </c>
      <c r="G2404" t="s">
        <v>4579</v>
      </c>
      <c r="H2404">
        <v>2016</v>
      </c>
      <c r="I2404">
        <v>91748</v>
      </c>
      <c r="J2404" t="s">
        <v>86</v>
      </c>
      <c r="K2404" t="s">
        <v>22</v>
      </c>
      <c r="L2404" t="s">
        <v>540</v>
      </c>
      <c r="M2404" t="s">
        <v>24</v>
      </c>
      <c r="N2404">
        <v>1497</v>
      </c>
      <c r="O2404" t="s">
        <v>47</v>
      </c>
      <c r="P2404">
        <v>5</v>
      </c>
      <c r="Q2404">
        <f t="shared" si="74"/>
        <v>8</v>
      </c>
      <c r="R2404" t="str">
        <f t="shared" si="75"/>
        <v>Mid-range</v>
      </c>
    </row>
    <row r="2405" spans="1:18" x14ac:dyDescent="0.35">
      <c r="A2405">
        <v>12729692</v>
      </c>
      <c r="B2405" t="s">
        <v>4580</v>
      </c>
      <c r="C2405">
        <v>66990</v>
      </c>
      <c r="D2405" t="s">
        <v>102</v>
      </c>
      <c r="E2405" t="s">
        <v>222</v>
      </c>
      <c r="F2405" t="s">
        <v>4581</v>
      </c>
      <c r="G2405" t="s">
        <v>2852</v>
      </c>
      <c r="H2405">
        <v>2020</v>
      </c>
      <c r="I2405">
        <v>30263</v>
      </c>
      <c r="J2405" t="s">
        <v>86</v>
      </c>
      <c r="K2405" t="s">
        <v>22</v>
      </c>
      <c r="L2405" t="s">
        <v>64</v>
      </c>
      <c r="M2405" t="s">
        <v>24</v>
      </c>
      <c r="N2405">
        <v>1984</v>
      </c>
      <c r="O2405" t="s">
        <v>74</v>
      </c>
      <c r="P2405">
        <v>5</v>
      </c>
      <c r="Q2405">
        <f t="shared" si="74"/>
        <v>4</v>
      </c>
      <c r="R2405" t="str">
        <f t="shared" si="75"/>
        <v>Luxury</v>
      </c>
    </row>
    <row r="2406" spans="1:18" x14ac:dyDescent="0.35">
      <c r="A2406">
        <v>12729700</v>
      </c>
      <c r="B2406" t="s">
        <v>4582</v>
      </c>
      <c r="C2406">
        <v>33888</v>
      </c>
      <c r="D2406" t="s">
        <v>410</v>
      </c>
      <c r="E2406" t="s">
        <v>1565</v>
      </c>
      <c r="F2406" t="s">
        <v>2092</v>
      </c>
      <c r="G2406" t="s">
        <v>4583</v>
      </c>
      <c r="H2406">
        <v>2016</v>
      </c>
      <c r="I2406">
        <v>105707</v>
      </c>
      <c r="J2406" t="s">
        <v>21</v>
      </c>
      <c r="K2406" t="s">
        <v>22</v>
      </c>
      <c r="L2406" t="s">
        <v>64</v>
      </c>
      <c r="M2406" t="s">
        <v>24</v>
      </c>
      <c r="N2406">
        <v>1968</v>
      </c>
      <c r="O2406" t="s">
        <v>69</v>
      </c>
      <c r="P2406">
        <v>5</v>
      </c>
      <c r="Q2406">
        <f t="shared" si="74"/>
        <v>8</v>
      </c>
      <c r="R2406" t="str">
        <f t="shared" si="75"/>
        <v>Mid-range</v>
      </c>
    </row>
    <row r="2407" spans="1:18" x14ac:dyDescent="0.35">
      <c r="A2407">
        <v>12729719</v>
      </c>
      <c r="B2407" t="s">
        <v>4584</v>
      </c>
      <c r="C2407">
        <v>32500</v>
      </c>
      <c r="D2407" t="s">
        <v>165</v>
      </c>
      <c r="E2407" t="s">
        <v>166</v>
      </c>
      <c r="F2407" t="s">
        <v>1780</v>
      </c>
      <c r="G2407" t="s">
        <v>616</v>
      </c>
      <c r="H2407">
        <v>2018</v>
      </c>
      <c r="I2407">
        <v>74000</v>
      </c>
      <c r="J2407" t="s">
        <v>338</v>
      </c>
      <c r="K2407" t="s">
        <v>22</v>
      </c>
      <c r="L2407" t="s">
        <v>31</v>
      </c>
      <c r="M2407" t="s">
        <v>24</v>
      </c>
      <c r="N2407">
        <v>2440</v>
      </c>
      <c r="O2407" t="s">
        <v>47</v>
      </c>
      <c r="P2407">
        <v>5</v>
      </c>
      <c r="Q2407">
        <f t="shared" si="74"/>
        <v>6</v>
      </c>
      <c r="R2407" t="str">
        <f t="shared" si="75"/>
        <v>Mid-range</v>
      </c>
    </row>
    <row r="2408" spans="1:18" x14ac:dyDescent="0.35">
      <c r="A2408">
        <v>12729720</v>
      </c>
      <c r="B2408" t="s">
        <v>4585</v>
      </c>
      <c r="C2408">
        <v>43990</v>
      </c>
      <c r="D2408" t="s">
        <v>143</v>
      </c>
      <c r="E2408" t="s">
        <v>1109</v>
      </c>
      <c r="F2408" t="s">
        <v>4586</v>
      </c>
      <c r="G2408" t="s">
        <v>592</v>
      </c>
      <c r="H2408">
        <v>2020</v>
      </c>
      <c r="I2408">
        <v>27937</v>
      </c>
      <c r="J2408" t="s">
        <v>21</v>
      </c>
      <c r="K2408" t="s">
        <v>22</v>
      </c>
      <c r="L2408" t="s">
        <v>23</v>
      </c>
      <c r="M2408" t="s">
        <v>24</v>
      </c>
      <c r="N2408">
        <v>2498</v>
      </c>
      <c r="O2408" t="s">
        <v>69</v>
      </c>
      <c r="P2408">
        <v>5</v>
      </c>
      <c r="Q2408">
        <f t="shared" si="74"/>
        <v>4</v>
      </c>
      <c r="R2408" t="str">
        <f t="shared" si="75"/>
        <v>Luxury</v>
      </c>
    </row>
    <row r="2409" spans="1:18" x14ac:dyDescent="0.35">
      <c r="A2409">
        <v>12729804</v>
      </c>
      <c r="B2409" t="s">
        <v>1503</v>
      </c>
      <c r="C2409">
        <v>44777</v>
      </c>
      <c r="D2409" t="s">
        <v>112</v>
      </c>
      <c r="E2409" t="s">
        <v>1504</v>
      </c>
      <c r="F2409" t="s">
        <v>1505</v>
      </c>
      <c r="G2409" t="s">
        <v>1506</v>
      </c>
      <c r="H2409">
        <v>2015</v>
      </c>
      <c r="I2409">
        <v>64758</v>
      </c>
      <c r="J2409" t="s">
        <v>21</v>
      </c>
      <c r="K2409" t="s">
        <v>22</v>
      </c>
      <c r="L2409" t="s">
        <v>64</v>
      </c>
      <c r="M2409" t="s">
        <v>24</v>
      </c>
      <c r="N2409">
        <v>1998</v>
      </c>
      <c r="O2409" t="s">
        <v>116</v>
      </c>
      <c r="P2409">
        <v>5</v>
      </c>
      <c r="Q2409">
        <f t="shared" si="74"/>
        <v>9</v>
      </c>
      <c r="R2409" t="str">
        <f t="shared" si="75"/>
        <v>Luxury</v>
      </c>
    </row>
    <row r="2410" spans="1:18" x14ac:dyDescent="0.35">
      <c r="A2410">
        <v>12729805</v>
      </c>
      <c r="B2410" t="s">
        <v>4186</v>
      </c>
      <c r="C2410">
        <v>32990</v>
      </c>
      <c r="D2410" t="s">
        <v>17</v>
      </c>
      <c r="E2410" t="s">
        <v>153</v>
      </c>
      <c r="F2410" t="s">
        <v>1886</v>
      </c>
      <c r="G2410" t="s">
        <v>1163</v>
      </c>
      <c r="H2410">
        <v>2018</v>
      </c>
      <c r="I2410">
        <v>96605</v>
      </c>
      <c r="J2410" t="s">
        <v>21</v>
      </c>
      <c r="K2410" t="s">
        <v>22</v>
      </c>
      <c r="L2410" t="s">
        <v>23</v>
      </c>
      <c r="M2410" t="s">
        <v>24</v>
      </c>
      <c r="N2410">
        <v>1987</v>
      </c>
      <c r="O2410" t="s">
        <v>25</v>
      </c>
      <c r="P2410">
        <v>5</v>
      </c>
      <c r="Q2410">
        <f t="shared" si="74"/>
        <v>6</v>
      </c>
      <c r="R2410" t="str">
        <f t="shared" si="75"/>
        <v>Mid-range</v>
      </c>
    </row>
    <row r="2411" spans="1:18" x14ac:dyDescent="0.35">
      <c r="A2411">
        <v>12729806</v>
      </c>
      <c r="B2411" t="s">
        <v>4587</v>
      </c>
      <c r="C2411">
        <v>32990</v>
      </c>
      <c r="D2411" t="s">
        <v>102</v>
      </c>
      <c r="E2411" t="s">
        <v>103</v>
      </c>
      <c r="F2411" t="s">
        <v>4588</v>
      </c>
      <c r="G2411" t="s">
        <v>3186</v>
      </c>
      <c r="H2411">
        <v>2016</v>
      </c>
      <c r="I2411">
        <v>102111</v>
      </c>
      <c r="J2411" t="s">
        <v>106</v>
      </c>
      <c r="K2411" t="s">
        <v>22</v>
      </c>
      <c r="L2411" t="s">
        <v>64</v>
      </c>
      <c r="M2411" t="s">
        <v>24</v>
      </c>
      <c r="N2411">
        <v>1395</v>
      </c>
      <c r="O2411" t="s">
        <v>47</v>
      </c>
      <c r="P2411">
        <v>2</v>
      </c>
      <c r="Q2411">
        <f t="shared" si="74"/>
        <v>8</v>
      </c>
      <c r="R2411" t="str">
        <f t="shared" si="75"/>
        <v>Mid-range</v>
      </c>
    </row>
    <row r="2412" spans="1:18" x14ac:dyDescent="0.35">
      <c r="A2412">
        <v>12729859</v>
      </c>
      <c r="B2412" t="s">
        <v>4589</v>
      </c>
      <c r="C2412">
        <v>29990</v>
      </c>
      <c r="D2412" t="s">
        <v>17</v>
      </c>
      <c r="E2412" t="s">
        <v>193</v>
      </c>
      <c r="F2412" t="s">
        <v>703</v>
      </c>
      <c r="G2412" t="s">
        <v>885</v>
      </c>
      <c r="H2412">
        <v>2014</v>
      </c>
      <c r="I2412">
        <v>75106</v>
      </c>
      <c r="J2412" t="s">
        <v>21</v>
      </c>
      <c r="K2412" t="s">
        <v>22</v>
      </c>
      <c r="L2412" t="s">
        <v>23</v>
      </c>
      <c r="M2412" t="s">
        <v>24</v>
      </c>
      <c r="N2412">
        <v>3456</v>
      </c>
      <c r="O2412" t="s">
        <v>25</v>
      </c>
      <c r="P2412">
        <v>7</v>
      </c>
      <c r="Q2412">
        <f t="shared" si="74"/>
        <v>10</v>
      </c>
      <c r="R2412" t="str">
        <f t="shared" si="75"/>
        <v>Mid-range</v>
      </c>
    </row>
    <row r="2413" spans="1:18" x14ac:dyDescent="0.35">
      <c r="A2413">
        <v>12729873</v>
      </c>
      <c r="B2413" t="s">
        <v>4590</v>
      </c>
      <c r="C2413">
        <v>21990</v>
      </c>
      <c r="D2413" t="s">
        <v>165</v>
      </c>
      <c r="E2413" t="s">
        <v>184</v>
      </c>
      <c r="F2413" t="s">
        <v>1289</v>
      </c>
      <c r="G2413" t="s">
        <v>525</v>
      </c>
      <c r="H2413">
        <v>2015</v>
      </c>
      <c r="I2413">
        <v>134397</v>
      </c>
      <c r="J2413" t="s">
        <v>21</v>
      </c>
      <c r="K2413" t="s">
        <v>22</v>
      </c>
      <c r="L2413" t="s">
        <v>23</v>
      </c>
      <c r="M2413" t="s">
        <v>24</v>
      </c>
      <c r="N2413">
        <v>2360</v>
      </c>
      <c r="O2413" t="s">
        <v>116</v>
      </c>
      <c r="P2413">
        <v>5</v>
      </c>
      <c r="Q2413">
        <f t="shared" si="74"/>
        <v>9</v>
      </c>
      <c r="R2413" t="str">
        <f t="shared" si="75"/>
        <v>Mid-range</v>
      </c>
    </row>
    <row r="2414" spans="1:18" x14ac:dyDescent="0.35">
      <c r="A2414">
        <v>12729876</v>
      </c>
      <c r="B2414" t="s">
        <v>4591</v>
      </c>
      <c r="C2414">
        <v>18900</v>
      </c>
      <c r="D2414" t="s">
        <v>27</v>
      </c>
      <c r="E2414" t="s">
        <v>821</v>
      </c>
      <c r="F2414" t="s">
        <v>3318</v>
      </c>
      <c r="G2414" t="s">
        <v>4592</v>
      </c>
      <c r="H2414">
        <v>2010</v>
      </c>
      <c r="I2414">
        <v>111530</v>
      </c>
      <c r="J2414" t="s">
        <v>21</v>
      </c>
      <c r="K2414" t="s">
        <v>22</v>
      </c>
      <c r="L2414" t="s">
        <v>64</v>
      </c>
      <c r="M2414" t="s">
        <v>24</v>
      </c>
      <c r="N2414">
        <v>1796</v>
      </c>
      <c r="O2414" t="s">
        <v>25</v>
      </c>
      <c r="P2414">
        <v>5</v>
      </c>
      <c r="Q2414">
        <f t="shared" si="74"/>
        <v>14</v>
      </c>
      <c r="R2414" t="str">
        <f t="shared" si="75"/>
        <v>Mid-range</v>
      </c>
    </row>
    <row r="2415" spans="1:18" x14ac:dyDescent="0.35">
      <c r="A2415">
        <v>12729894</v>
      </c>
      <c r="B2415" t="s">
        <v>4593</v>
      </c>
      <c r="C2415">
        <v>54990</v>
      </c>
      <c r="D2415" t="s">
        <v>102</v>
      </c>
      <c r="E2415" t="s">
        <v>473</v>
      </c>
      <c r="F2415" t="s">
        <v>4594</v>
      </c>
      <c r="G2415" t="s">
        <v>810</v>
      </c>
      <c r="H2415">
        <v>2018</v>
      </c>
      <c r="I2415">
        <v>139923</v>
      </c>
      <c r="J2415" t="s">
        <v>338</v>
      </c>
      <c r="K2415" t="s">
        <v>22</v>
      </c>
      <c r="L2415" t="s">
        <v>31</v>
      </c>
      <c r="M2415" t="s">
        <v>24</v>
      </c>
      <c r="N2415">
        <v>2967</v>
      </c>
      <c r="O2415" t="s">
        <v>25</v>
      </c>
      <c r="P2415">
        <v>5</v>
      </c>
      <c r="Q2415">
        <f t="shared" si="74"/>
        <v>6</v>
      </c>
      <c r="R2415" t="str">
        <f t="shared" si="75"/>
        <v>Luxury</v>
      </c>
    </row>
    <row r="2416" spans="1:18" x14ac:dyDescent="0.35">
      <c r="A2416">
        <v>12729902</v>
      </c>
      <c r="B2416" t="s">
        <v>4595</v>
      </c>
      <c r="C2416">
        <v>12990</v>
      </c>
      <c r="D2416" t="s">
        <v>102</v>
      </c>
      <c r="E2416" t="s">
        <v>1818</v>
      </c>
      <c r="F2416" t="s">
        <v>4596</v>
      </c>
      <c r="G2416" t="s">
        <v>4597</v>
      </c>
      <c r="H2416">
        <v>2008</v>
      </c>
      <c r="I2416">
        <v>130595</v>
      </c>
      <c r="J2416" t="s">
        <v>86</v>
      </c>
      <c r="K2416" t="s">
        <v>22</v>
      </c>
      <c r="L2416" t="s">
        <v>64</v>
      </c>
      <c r="M2416" t="s">
        <v>24</v>
      </c>
      <c r="N2416">
        <v>1595</v>
      </c>
      <c r="O2416" t="s">
        <v>47</v>
      </c>
      <c r="P2416">
        <v>5</v>
      </c>
      <c r="Q2416">
        <f t="shared" si="74"/>
        <v>16</v>
      </c>
      <c r="R2416" t="str">
        <f t="shared" si="75"/>
        <v>Mid-range</v>
      </c>
    </row>
    <row r="2417" spans="1:18" x14ac:dyDescent="0.35">
      <c r="A2417">
        <v>12729948</v>
      </c>
      <c r="B2417" t="s">
        <v>4598</v>
      </c>
      <c r="C2417">
        <v>15988</v>
      </c>
      <c r="D2417" t="s">
        <v>49</v>
      </c>
      <c r="E2417" t="s">
        <v>234</v>
      </c>
      <c r="F2417" t="s">
        <v>242</v>
      </c>
      <c r="G2417" t="s">
        <v>2387</v>
      </c>
      <c r="H2417">
        <v>2012</v>
      </c>
      <c r="I2417">
        <v>228000</v>
      </c>
      <c r="J2417" t="s">
        <v>236</v>
      </c>
      <c r="K2417" t="s">
        <v>81</v>
      </c>
      <c r="L2417" t="s">
        <v>31</v>
      </c>
      <c r="M2417" t="s">
        <v>24</v>
      </c>
      <c r="N2417">
        <v>2488</v>
      </c>
      <c r="O2417" t="s">
        <v>47</v>
      </c>
      <c r="P2417">
        <v>5</v>
      </c>
      <c r="Q2417">
        <f t="shared" si="74"/>
        <v>12</v>
      </c>
      <c r="R2417" t="str">
        <f t="shared" si="75"/>
        <v>Mid-range</v>
      </c>
    </row>
    <row r="2418" spans="1:18" x14ac:dyDescent="0.35">
      <c r="A2418">
        <v>12729959</v>
      </c>
      <c r="B2418" t="s">
        <v>4599</v>
      </c>
      <c r="C2418">
        <v>17990</v>
      </c>
      <c r="D2418" t="s">
        <v>88</v>
      </c>
      <c r="E2418" t="s">
        <v>625</v>
      </c>
      <c r="F2418" t="s">
        <v>2174</v>
      </c>
      <c r="G2418" t="s">
        <v>4600</v>
      </c>
      <c r="H2418">
        <v>2013</v>
      </c>
      <c r="I2418">
        <v>244523</v>
      </c>
      <c r="J2418" t="s">
        <v>106</v>
      </c>
      <c r="K2418" t="s">
        <v>22</v>
      </c>
      <c r="L2418" t="s">
        <v>31</v>
      </c>
      <c r="M2418" t="s">
        <v>24</v>
      </c>
      <c r="N2418">
        <v>2497</v>
      </c>
      <c r="O2418" t="s">
        <v>47</v>
      </c>
      <c r="P2418">
        <v>6</v>
      </c>
      <c r="Q2418">
        <f t="shared" si="74"/>
        <v>11</v>
      </c>
      <c r="R2418" t="str">
        <f t="shared" si="75"/>
        <v>Mid-range</v>
      </c>
    </row>
    <row r="2419" spans="1:18" x14ac:dyDescent="0.35">
      <c r="A2419">
        <v>12729962</v>
      </c>
      <c r="B2419" t="s">
        <v>4601</v>
      </c>
      <c r="C2419">
        <v>14680</v>
      </c>
      <c r="D2419" t="s">
        <v>54</v>
      </c>
      <c r="E2419" t="s">
        <v>3348</v>
      </c>
      <c r="F2419" t="s">
        <v>3349</v>
      </c>
      <c r="G2419" t="s">
        <v>3350</v>
      </c>
      <c r="H2419">
        <v>2013</v>
      </c>
      <c r="I2419">
        <v>167169</v>
      </c>
      <c r="J2419" t="s">
        <v>21</v>
      </c>
      <c r="K2419" t="s">
        <v>22</v>
      </c>
      <c r="L2419" t="s">
        <v>31</v>
      </c>
      <c r="M2419" t="s">
        <v>24</v>
      </c>
      <c r="N2419">
        <v>1997</v>
      </c>
      <c r="O2419" t="s">
        <v>33</v>
      </c>
      <c r="P2419">
        <v>5</v>
      </c>
      <c r="Q2419">
        <f t="shared" si="74"/>
        <v>11</v>
      </c>
      <c r="R2419" t="str">
        <f t="shared" si="75"/>
        <v>Mid-range</v>
      </c>
    </row>
    <row r="2420" spans="1:18" x14ac:dyDescent="0.35">
      <c r="A2420">
        <v>12729991</v>
      </c>
      <c r="B2420" t="s">
        <v>4602</v>
      </c>
      <c r="C2420">
        <v>65888</v>
      </c>
      <c r="D2420" t="s">
        <v>102</v>
      </c>
      <c r="E2420" t="s">
        <v>473</v>
      </c>
      <c r="F2420" t="s">
        <v>4603</v>
      </c>
      <c r="G2420" t="s">
        <v>3548</v>
      </c>
      <c r="H2420">
        <v>2020</v>
      </c>
      <c r="I2420">
        <v>60150</v>
      </c>
      <c r="J2420" t="s">
        <v>338</v>
      </c>
      <c r="K2420" t="s">
        <v>22</v>
      </c>
      <c r="L2420" t="s">
        <v>31</v>
      </c>
      <c r="M2420" t="s">
        <v>24</v>
      </c>
      <c r="N2420">
        <v>2967</v>
      </c>
      <c r="O2420" t="s">
        <v>47</v>
      </c>
      <c r="P2420">
        <v>5</v>
      </c>
      <c r="Q2420">
        <f t="shared" si="74"/>
        <v>4</v>
      </c>
      <c r="R2420" t="str">
        <f t="shared" si="75"/>
        <v>Luxury</v>
      </c>
    </row>
    <row r="2421" spans="1:18" x14ac:dyDescent="0.35">
      <c r="A2421">
        <v>12730002</v>
      </c>
      <c r="B2421" t="s">
        <v>4604</v>
      </c>
      <c r="C2421">
        <v>46990</v>
      </c>
      <c r="D2421" t="s">
        <v>165</v>
      </c>
      <c r="E2421" t="s">
        <v>269</v>
      </c>
      <c r="F2421" t="s">
        <v>1647</v>
      </c>
      <c r="G2421" t="s">
        <v>4605</v>
      </c>
      <c r="H2421">
        <v>2017</v>
      </c>
      <c r="I2421">
        <v>47850</v>
      </c>
      <c r="J2421" t="s">
        <v>21</v>
      </c>
      <c r="K2421" t="s">
        <v>22</v>
      </c>
      <c r="L2421" t="s">
        <v>31</v>
      </c>
      <c r="M2421" t="s">
        <v>24</v>
      </c>
      <c r="N2421">
        <v>3200</v>
      </c>
      <c r="O2421" t="s">
        <v>47</v>
      </c>
      <c r="P2421">
        <v>7</v>
      </c>
      <c r="Q2421">
        <f t="shared" si="74"/>
        <v>7</v>
      </c>
      <c r="R2421" t="str">
        <f t="shared" si="75"/>
        <v>Luxury</v>
      </c>
    </row>
    <row r="2422" spans="1:18" x14ac:dyDescent="0.35">
      <c r="A2422">
        <v>12730020</v>
      </c>
      <c r="B2422" t="s">
        <v>3471</v>
      </c>
      <c r="C2422">
        <v>59990</v>
      </c>
      <c r="D2422" t="s">
        <v>127</v>
      </c>
      <c r="E2422" t="s">
        <v>556</v>
      </c>
      <c r="F2422" t="s">
        <v>3136</v>
      </c>
      <c r="G2422" t="s">
        <v>1593</v>
      </c>
      <c r="H2422">
        <v>2020</v>
      </c>
      <c r="I2422">
        <v>26029</v>
      </c>
      <c r="J2422" t="s">
        <v>236</v>
      </c>
      <c r="K2422" t="s">
        <v>22</v>
      </c>
      <c r="L2422" t="s">
        <v>31</v>
      </c>
      <c r="M2422" t="s">
        <v>24</v>
      </c>
      <c r="N2422">
        <v>2999</v>
      </c>
      <c r="O2422" t="s">
        <v>25</v>
      </c>
      <c r="P2422">
        <v>5</v>
      </c>
      <c r="Q2422">
        <f t="shared" si="74"/>
        <v>4</v>
      </c>
      <c r="R2422" t="str">
        <f t="shared" si="75"/>
        <v>Luxury</v>
      </c>
    </row>
    <row r="2423" spans="1:18" x14ac:dyDescent="0.35">
      <c r="A2423">
        <v>12730057</v>
      </c>
      <c r="B2423" t="s">
        <v>4606</v>
      </c>
      <c r="C2423">
        <v>8990</v>
      </c>
      <c r="D2423" t="s">
        <v>3051</v>
      </c>
      <c r="E2423" t="s">
        <v>3052</v>
      </c>
      <c r="F2423" t="s">
        <v>4607</v>
      </c>
      <c r="G2423" t="s">
        <v>3054</v>
      </c>
      <c r="H2423">
        <v>2013</v>
      </c>
      <c r="I2423">
        <v>125000</v>
      </c>
      <c r="J2423" t="s">
        <v>21</v>
      </c>
      <c r="K2423" t="s">
        <v>81</v>
      </c>
      <c r="L2423" t="s">
        <v>31</v>
      </c>
      <c r="M2423" t="s">
        <v>24</v>
      </c>
      <c r="N2423">
        <v>1956</v>
      </c>
      <c r="O2423" t="s">
        <v>2365</v>
      </c>
      <c r="P2423">
        <v>5</v>
      </c>
      <c r="Q2423">
        <f t="shared" si="74"/>
        <v>11</v>
      </c>
      <c r="R2423" t="str">
        <f t="shared" si="75"/>
        <v>Budget</v>
      </c>
    </row>
    <row r="2424" spans="1:18" x14ac:dyDescent="0.35">
      <c r="A2424">
        <v>12730119</v>
      </c>
      <c r="B2424" t="s">
        <v>4608</v>
      </c>
      <c r="C2424">
        <v>92800</v>
      </c>
      <c r="D2424" t="s">
        <v>27</v>
      </c>
      <c r="E2424" t="s">
        <v>2571</v>
      </c>
      <c r="F2424" t="s">
        <v>492</v>
      </c>
      <c r="G2424" t="s">
        <v>4609</v>
      </c>
      <c r="H2424">
        <v>2021</v>
      </c>
      <c r="I2424">
        <v>5303</v>
      </c>
      <c r="J2424" t="s">
        <v>63</v>
      </c>
      <c r="K2424" t="s">
        <v>22</v>
      </c>
      <c r="L2424" t="s">
        <v>64</v>
      </c>
      <c r="M2424" t="s">
        <v>24</v>
      </c>
      <c r="N2424">
        <v>1991</v>
      </c>
      <c r="O2424" t="s">
        <v>33</v>
      </c>
      <c r="P2424">
        <v>5</v>
      </c>
      <c r="Q2424">
        <f t="shared" si="74"/>
        <v>3</v>
      </c>
      <c r="R2424" t="str">
        <f t="shared" si="75"/>
        <v>Luxury</v>
      </c>
    </row>
    <row r="2425" spans="1:18" x14ac:dyDescent="0.35">
      <c r="A2425">
        <v>12730130</v>
      </c>
      <c r="B2425" t="s">
        <v>3082</v>
      </c>
      <c r="C2425">
        <v>59990</v>
      </c>
      <c r="D2425" t="s">
        <v>102</v>
      </c>
      <c r="E2425" t="s">
        <v>386</v>
      </c>
      <c r="F2425" t="s">
        <v>1825</v>
      </c>
      <c r="G2425" t="s">
        <v>3083</v>
      </c>
      <c r="H2425">
        <v>2020</v>
      </c>
      <c r="I2425">
        <v>52495</v>
      </c>
      <c r="J2425" t="s">
        <v>21</v>
      </c>
      <c r="K2425" t="s">
        <v>22</v>
      </c>
      <c r="L2425" t="s">
        <v>64</v>
      </c>
      <c r="M2425" t="s">
        <v>24</v>
      </c>
      <c r="N2425">
        <v>1984</v>
      </c>
      <c r="O2425" t="s">
        <v>33</v>
      </c>
      <c r="P2425">
        <v>7</v>
      </c>
      <c r="Q2425">
        <f t="shared" si="74"/>
        <v>4</v>
      </c>
      <c r="R2425" t="str">
        <f t="shared" si="75"/>
        <v>Luxury</v>
      </c>
    </row>
    <row r="2426" spans="1:18" x14ac:dyDescent="0.35">
      <c r="A2426">
        <v>12730151</v>
      </c>
      <c r="B2426" t="s">
        <v>4610</v>
      </c>
      <c r="C2426">
        <v>42990</v>
      </c>
      <c r="D2426" t="s">
        <v>847</v>
      </c>
      <c r="E2426" t="s">
        <v>848</v>
      </c>
      <c r="F2426" t="s">
        <v>1630</v>
      </c>
      <c r="G2426" t="s">
        <v>850</v>
      </c>
      <c r="H2426">
        <v>2022</v>
      </c>
      <c r="I2426">
        <v>256</v>
      </c>
      <c r="J2426" t="s">
        <v>169</v>
      </c>
      <c r="K2426" t="s">
        <v>22</v>
      </c>
      <c r="L2426" t="s">
        <v>31</v>
      </c>
      <c r="M2426" t="s">
        <v>247</v>
      </c>
      <c r="N2426">
        <v>1996</v>
      </c>
      <c r="O2426" t="s">
        <v>47</v>
      </c>
      <c r="P2426">
        <v>5</v>
      </c>
      <c r="Q2426">
        <f t="shared" si="74"/>
        <v>2</v>
      </c>
      <c r="R2426" t="str">
        <f t="shared" si="75"/>
        <v>Luxury</v>
      </c>
    </row>
    <row r="2427" spans="1:18" x14ac:dyDescent="0.35">
      <c r="A2427">
        <v>12730173</v>
      </c>
      <c r="B2427" t="s">
        <v>4611</v>
      </c>
      <c r="C2427">
        <v>38490</v>
      </c>
      <c r="D2427" t="s">
        <v>165</v>
      </c>
      <c r="E2427" t="s">
        <v>166</v>
      </c>
      <c r="F2427" t="s">
        <v>502</v>
      </c>
      <c r="G2427" t="s">
        <v>503</v>
      </c>
      <c r="H2427">
        <v>2018</v>
      </c>
      <c r="I2427">
        <v>97196</v>
      </c>
      <c r="J2427" t="s">
        <v>275</v>
      </c>
      <c r="K2427" t="s">
        <v>81</v>
      </c>
      <c r="L2427" t="s">
        <v>31</v>
      </c>
      <c r="M2427" t="s">
        <v>24</v>
      </c>
      <c r="N2427">
        <v>2440</v>
      </c>
      <c r="O2427" t="s">
        <v>47</v>
      </c>
      <c r="P2427">
        <v>5</v>
      </c>
      <c r="Q2427">
        <f t="shared" si="74"/>
        <v>6</v>
      </c>
      <c r="R2427" t="str">
        <f t="shared" si="75"/>
        <v>Mid-range</v>
      </c>
    </row>
    <row r="2428" spans="1:18" x14ac:dyDescent="0.35">
      <c r="A2428">
        <v>12730189</v>
      </c>
      <c r="B2428" t="s">
        <v>4612</v>
      </c>
      <c r="C2428">
        <v>19990</v>
      </c>
      <c r="D2428" t="s">
        <v>49</v>
      </c>
      <c r="E2428" t="s">
        <v>738</v>
      </c>
      <c r="F2428" t="s">
        <v>767</v>
      </c>
      <c r="G2428" t="s">
        <v>4613</v>
      </c>
      <c r="H2428">
        <v>2015</v>
      </c>
      <c r="I2428">
        <v>106579</v>
      </c>
      <c r="J2428" t="s">
        <v>86</v>
      </c>
      <c r="K2428" t="s">
        <v>22</v>
      </c>
      <c r="L2428" t="s">
        <v>23</v>
      </c>
      <c r="M2428" t="s">
        <v>24</v>
      </c>
      <c r="N2428">
        <v>1798</v>
      </c>
      <c r="O2428" t="s">
        <v>135</v>
      </c>
      <c r="P2428">
        <v>5</v>
      </c>
      <c r="Q2428">
        <f t="shared" si="74"/>
        <v>9</v>
      </c>
      <c r="R2428" t="str">
        <f t="shared" si="75"/>
        <v>Mid-range</v>
      </c>
    </row>
    <row r="2429" spans="1:18" x14ac:dyDescent="0.35">
      <c r="A2429">
        <v>12730196</v>
      </c>
      <c r="B2429" t="s">
        <v>4614</v>
      </c>
      <c r="C2429">
        <v>329999</v>
      </c>
      <c r="D2429" t="s">
        <v>27</v>
      </c>
      <c r="E2429" t="s">
        <v>2503</v>
      </c>
      <c r="F2429" t="s">
        <v>4615</v>
      </c>
      <c r="G2429" t="s">
        <v>4616</v>
      </c>
      <c r="H2429">
        <v>2021</v>
      </c>
      <c r="I2429">
        <v>4400</v>
      </c>
      <c r="J2429" t="s">
        <v>393</v>
      </c>
      <c r="K2429" t="s">
        <v>22</v>
      </c>
      <c r="L2429" t="s">
        <v>64</v>
      </c>
      <c r="M2429" t="s">
        <v>24</v>
      </c>
      <c r="N2429">
        <v>3982</v>
      </c>
      <c r="O2429" t="s">
        <v>4617</v>
      </c>
      <c r="P2429">
        <v>2</v>
      </c>
      <c r="Q2429">
        <f t="shared" si="74"/>
        <v>3</v>
      </c>
      <c r="R2429" t="str">
        <f t="shared" si="75"/>
        <v>Luxury</v>
      </c>
    </row>
    <row r="2430" spans="1:18" x14ac:dyDescent="0.35">
      <c r="A2430">
        <v>12730217</v>
      </c>
      <c r="B2430" t="s">
        <v>4618</v>
      </c>
      <c r="C2430">
        <v>25499</v>
      </c>
      <c r="D2430" t="s">
        <v>88</v>
      </c>
      <c r="E2430" t="s">
        <v>89</v>
      </c>
      <c r="F2430" t="s">
        <v>4619</v>
      </c>
      <c r="G2430" t="s">
        <v>4620</v>
      </c>
      <c r="H2430">
        <v>2018</v>
      </c>
      <c r="I2430">
        <v>21640</v>
      </c>
      <c r="J2430" t="s">
        <v>63</v>
      </c>
      <c r="K2430" t="s">
        <v>22</v>
      </c>
      <c r="L2430" t="s">
        <v>23</v>
      </c>
      <c r="M2430" t="s">
        <v>24</v>
      </c>
      <c r="N2430">
        <v>1999</v>
      </c>
      <c r="O2430" t="s">
        <v>116</v>
      </c>
      <c r="P2430">
        <v>5</v>
      </c>
      <c r="Q2430">
        <f t="shared" si="74"/>
        <v>6</v>
      </c>
      <c r="R2430" t="str">
        <f t="shared" si="75"/>
        <v>Mid-range</v>
      </c>
    </row>
    <row r="2431" spans="1:18" x14ac:dyDescent="0.35">
      <c r="A2431">
        <v>12730219</v>
      </c>
      <c r="B2431" t="s">
        <v>1132</v>
      </c>
      <c r="C2431">
        <v>17995</v>
      </c>
      <c r="D2431" t="s">
        <v>17</v>
      </c>
      <c r="E2431" t="s">
        <v>642</v>
      </c>
      <c r="F2431" t="s">
        <v>1133</v>
      </c>
      <c r="G2431" t="s">
        <v>1134</v>
      </c>
      <c r="H2431">
        <v>2013</v>
      </c>
      <c r="I2431">
        <v>161486</v>
      </c>
      <c r="J2431" t="s">
        <v>63</v>
      </c>
      <c r="K2431" t="s">
        <v>22</v>
      </c>
      <c r="L2431" t="s">
        <v>23</v>
      </c>
      <c r="M2431" t="s">
        <v>24</v>
      </c>
      <c r="N2431">
        <v>2494</v>
      </c>
      <c r="O2431" t="s">
        <v>69</v>
      </c>
      <c r="P2431">
        <v>5</v>
      </c>
      <c r="Q2431">
        <f t="shared" si="74"/>
        <v>11</v>
      </c>
      <c r="R2431" t="str">
        <f t="shared" si="75"/>
        <v>Mid-range</v>
      </c>
    </row>
    <row r="2432" spans="1:18" x14ac:dyDescent="0.35">
      <c r="A2432">
        <v>12730221</v>
      </c>
      <c r="B2432" t="s">
        <v>4621</v>
      </c>
      <c r="C2432">
        <v>36990</v>
      </c>
      <c r="D2432" t="s">
        <v>88</v>
      </c>
      <c r="E2432" t="s">
        <v>94</v>
      </c>
      <c r="F2432" t="s">
        <v>670</v>
      </c>
      <c r="G2432" t="s">
        <v>4157</v>
      </c>
      <c r="H2432">
        <v>2015</v>
      </c>
      <c r="I2432">
        <v>62701</v>
      </c>
      <c r="J2432" t="s">
        <v>21</v>
      </c>
      <c r="K2432" t="s">
        <v>22</v>
      </c>
      <c r="L2432" t="s">
        <v>31</v>
      </c>
      <c r="M2432" t="s">
        <v>24</v>
      </c>
      <c r="N2432">
        <v>2199</v>
      </c>
      <c r="O2432" t="s">
        <v>47</v>
      </c>
      <c r="P2432">
        <v>7</v>
      </c>
      <c r="Q2432">
        <f t="shared" si="74"/>
        <v>9</v>
      </c>
      <c r="R2432" t="str">
        <f t="shared" si="75"/>
        <v>Mid-range</v>
      </c>
    </row>
    <row r="2433" spans="1:18" x14ac:dyDescent="0.35">
      <c r="A2433">
        <v>12730244</v>
      </c>
      <c r="B2433" t="s">
        <v>4577</v>
      </c>
      <c r="C2433">
        <v>19900</v>
      </c>
      <c r="D2433" t="s">
        <v>17</v>
      </c>
      <c r="E2433" t="s">
        <v>4578</v>
      </c>
      <c r="F2433" t="s">
        <v>379</v>
      </c>
      <c r="G2433" t="s">
        <v>4579</v>
      </c>
      <c r="H2433">
        <v>2016</v>
      </c>
      <c r="I2433">
        <v>162783</v>
      </c>
      <c r="J2433" t="s">
        <v>86</v>
      </c>
      <c r="K2433" t="s">
        <v>22</v>
      </c>
      <c r="L2433" t="s">
        <v>540</v>
      </c>
      <c r="M2433" t="s">
        <v>24</v>
      </c>
      <c r="N2433">
        <v>1497</v>
      </c>
      <c r="O2433" t="s">
        <v>47</v>
      </c>
      <c r="P2433">
        <v>5</v>
      </c>
      <c r="Q2433">
        <f t="shared" si="74"/>
        <v>8</v>
      </c>
      <c r="R2433" t="str">
        <f t="shared" si="75"/>
        <v>Mid-range</v>
      </c>
    </row>
    <row r="2434" spans="1:18" x14ac:dyDescent="0.35">
      <c r="A2434">
        <v>12730257</v>
      </c>
      <c r="B2434" t="s">
        <v>3813</v>
      </c>
      <c r="C2434">
        <v>140000</v>
      </c>
      <c r="D2434" t="s">
        <v>17</v>
      </c>
      <c r="E2434" t="s">
        <v>171</v>
      </c>
      <c r="F2434" t="s">
        <v>158</v>
      </c>
      <c r="G2434" t="s">
        <v>256</v>
      </c>
      <c r="H2434">
        <v>2020</v>
      </c>
      <c r="I2434">
        <v>29200</v>
      </c>
      <c r="J2434" t="s">
        <v>201</v>
      </c>
      <c r="K2434" t="s">
        <v>81</v>
      </c>
      <c r="L2434" t="s">
        <v>31</v>
      </c>
      <c r="M2434" t="s">
        <v>24</v>
      </c>
      <c r="N2434">
        <v>4461</v>
      </c>
      <c r="O2434" t="s">
        <v>1894</v>
      </c>
      <c r="P2434">
        <v>5</v>
      </c>
      <c r="Q2434">
        <f t="shared" si="74"/>
        <v>4</v>
      </c>
      <c r="R2434" t="str">
        <f t="shared" si="75"/>
        <v>Luxury</v>
      </c>
    </row>
    <row r="2435" spans="1:18" x14ac:dyDescent="0.35">
      <c r="A2435">
        <v>12730270</v>
      </c>
      <c r="B2435" t="s">
        <v>4622</v>
      </c>
      <c r="C2435">
        <v>36990</v>
      </c>
      <c r="D2435" t="s">
        <v>42</v>
      </c>
      <c r="E2435" t="s">
        <v>71</v>
      </c>
      <c r="F2435" t="s">
        <v>4623</v>
      </c>
      <c r="G2435" t="s">
        <v>1250</v>
      </c>
      <c r="H2435">
        <v>2012</v>
      </c>
      <c r="I2435">
        <v>164213</v>
      </c>
      <c r="J2435" t="s">
        <v>427</v>
      </c>
      <c r="K2435" t="s">
        <v>81</v>
      </c>
      <c r="L2435" t="s">
        <v>23</v>
      </c>
      <c r="M2435" t="s">
        <v>24</v>
      </c>
      <c r="N2435">
        <v>5967</v>
      </c>
      <c r="O2435" t="s">
        <v>47</v>
      </c>
      <c r="P2435">
        <v>2</v>
      </c>
      <c r="Q2435">
        <f t="shared" ref="Q2435:Q2498" si="76">2024-H2435</f>
        <v>12</v>
      </c>
      <c r="R2435" t="str">
        <f t="shared" ref="R2435:R2498" si="77">IF(C2435&lt;=10000,"Budget",IF(C2435&lt;=40000,"Mid-range","Luxury"))</f>
        <v>Mid-range</v>
      </c>
    </row>
    <row r="2436" spans="1:18" x14ac:dyDescent="0.35">
      <c r="A2436">
        <v>12730294</v>
      </c>
      <c r="B2436" t="s">
        <v>4624</v>
      </c>
      <c r="C2436">
        <v>42000</v>
      </c>
      <c r="D2436" t="s">
        <v>17</v>
      </c>
      <c r="E2436" t="s">
        <v>258</v>
      </c>
      <c r="F2436" t="s">
        <v>484</v>
      </c>
      <c r="G2436" t="s">
        <v>714</v>
      </c>
      <c r="H2436">
        <v>2012</v>
      </c>
      <c r="I2436">
        <v>120900</v>
      </c>
      <c r="J2436" t="s">
        <v>236</v>
      </c>
      <c r="K2436" t="s">
        <v>81</v>
      </c>
      <c r="L2436" t="s">
        <v>31</v>
      </c>
      <c r="M2436" t="s">
        <v>24</v>
      </c>
      <c r="N2436">
        <v>2982</v>
      </c>
      <c r="O2436" t="s">
        <v>47</v>
      </c>
      <c r="P2436">
        <v>5</v>
      </c>
      <c r="Q2436">
        <f t="shared" si="76"/>
        <v>12</v>
      </c>
      <c r="R2436" t="str">
        <f t="shared" si="77"/>
        <v>Luxury</v>
      </c>
    </row>
    <row r="2437" spans="1:18" x14ac:dyDescent="0.35">
      <c r="A2437">
        <v>12730318</v>
      </c>
      <c r="B2437" t="s">
        <v>4625</v>
      </c>
      <c r="C2437">
        <v>13500</v>
      </c>
      <c r="D2437" t="s">
        <v>42</v>
      </c>
      <c r="E2437" t="s">
        <v>621</v>
      </c>
      <c r="F2437" t="s">
        <v>223</v>
      </c>
      <c r="G2437" t="s">
        <v>3398</v>
      </c>
      <c r="H2437">
        <v>2018</v>
      </c>
      <c r="I2437">
        <v>77000</v>
      </c>
      <c r="J2437" t="s">
        <v>86</v>
      </c>
      <c r="K2437" t="s">
        <v>22</v>
      </c>
      <c r="L2437" t="s">
        <v>64</v>
      </c>
      <c r="M2437" t="s">
        <v>24</v>
      </c>
      <c r="N2437">
        <v>1399</v>
      </c>
      <c r="O2437" t="s">
        <v>674</v>
      </c>
      <c r="P2437">
        <v>5</v>
      </c>
      <c r="Q2437">
        <f t="shared" si="76"/>
        <v>6</v>
      </c>
      <c r="R2437" t="str">
        <f t="shared" si="77"/>
        <v>Mid-range</v>
      </c>
    </row>
    <row r="2438" spans="1:18" x14ac:dyDescent="0.35">
      <c r="A2438">
        <v>12730329</v>
      </c>
      <c r="B2438" t="s">
        <v>2202</v>
      </c>
      <c r="C2438">
        <v>31990</v>
      </c>
      <c r="D2438" t="s">
        <v>17</v>
      </c>
      <c r="E2438" t="s">
        <v>193</v>
      </c>
      <c r="F2438" t="s">
        <v>572</v>
      </c>
      <c r="G2438" t="s">
        <v>573</v>
      </c>
      <c r="H2438">
        <v>2016</v>
      </c>
      <c r="I2438">
        <v>133512</v>
      </c>
      <c r="J2438" t="s">
        <v>21</v>
      </c>
      <c r="K2438" t="s">
        <v>22</v>
      </c>
      <c r="L2438" t="s">
        <v>23</v>
      </c>
      <c r="M2438" t="s">
        <v>24</v>
      </c>
      <c r="N2438">
        <v>3456</v>
      </c>
      <c r="O2438" t="s">
        <v>25</v>
      </c>
      <c r="P2438">
        <v>7</v>
      </c>
      <c r="Q2438">
        <f t="shared" si="76"/>
        <v>8</v>
      </c>
      <c r="R2438" t="str">
        <f t="shared" si="77"/>
        <v>Mid-range</v>
      </c>
    </row>
    <row r="2439" spans="1:18" x14ac:dyDescent="0.35">
      <c r="A2439">
        <v>12730332</v>
      </c>
      <c r="B2439" t="s">
        <v>4626</v>
      </c>
      <c r="C2439">
        <v>25990</v>
      </c>
      <c r="D2439" t="s">
        <v>143</v>
      </c>
      <c r="E2439" t="s">
        <v>879</v>
      </c>
      <c r="F2439" t="s">
        <v>1841</v>
      </c>
      <c r="G2439" t="s">
        <v>531</v>
      </c>
      <c r="H2439">
        <v>2018</v>
      </c>
      <c r="I2439">
        <v>62446</v>
      </c>
      <c r="J2439" t="s">
        <v>86</v>
      </c>
      <c r="K2439" t="s">
        <v>22</v>
      </c>
      <c r="L2439" t="s">
        <v>23</v>
      </c>
      <c r="M2439" t="s">
        <v>24</v>
      </c>
      <c r="N2439">
        <v>1995</v>
      </c>
      <c r="O2439" t="s">
        <v>135</v>
      </c>
      <c r="P2439">
        <v>5</v>
      </c>
      <c r="Q2439">
        <f t="shared" si="76"/>
        <v>6</v>
      </c>
      <c r="R2439" t="str">
        <f t="shared" si="77"/>
        <v>Mid-range</v>
      </c>
    </row>
    <row r="2440" spans="1:18" x14ac:dyDescent="0.35">
      <c r="A2440">
        <v>12730354</v>
      </c>
      <c r="B2440" t="s">
        <v>2186</v>
      </c>
      <c r="C2440">
        <v>37490</v>
      </c>
      <c r="D2440" t="s">
        <v>42</v>
      </c>
      <c r="E2440" t="s">
        <v>179</v>
      </c>
      <c r="F2440" t="s">
        <v>1289</v>
      </c>
      <c r="G2440" t="s">
        <v>204</v>
      </c>
      <c r="H2440">
        <v>2016</v>
      </c>
      <c r="I2440">
        <v>53441</v>
      </c>
      <c r="J2440" t="s">
        <v>205</v>
      </c>
      <c r="K2440" t="s">
        <v>22</v>
      </c>
      <c r="L2440" t="s">
        <v>31</v>
      </c>
      <c r="M2440" t="s">
        <v>24</v>
      </c>
      <c r="N2440">
        <v>2776</v>
      </c>
      <c r="O2440" t="s">
        <v>47</v>
      </c>
      <c r="P2440">
        <v>5</v>
      </c>
      <c r="Q2440">
        <f t="shared" si="76"/>
        <v>8</v>
      </c>
      <c r="R2440" t="str">
        <f t="shared" si="77"/>
        <v>Mid-range</v>
      </c>
    </row>
    <row r="2441" spans="1:18" x14ac:dyDescent="0.35">
      <c r="A2441">
        <v>12730355</v>
      </c>
      <c r="B2441" t="s">
        <v>174</v>
      </c>
      <c r="C2441">
        <v>39990</v>
      </c>
      <c r="D2441" t="s">
        <v>54</v>
      </c>
      <c r="E2441" t="s">
        <v>175</v>
      </c>
      <c r="F2441" t="s">
        <v>176</v>
      </c>
      <c r="G2441" t="s">
        <v>177</v>
      </c>
      <c r="H2441">
        <v>2017</v>
      </c>
      <c r="I2441">
        <v>58433</v>
      </c>
      <c r="J2441" t="s">
        <v>182</v>
      </c>
      <c r="K2441" t="s">
        <v>22</v>
      </c>
      <c r="L2441" t="s">
        <v>31</v>
      </c>
      <c r="M2441" t="s">
        <v>24</v>
      </c>
      <c r="N2441">
        <v>3198</v>
      </c>
      <c r="O2441" t="s">
        <v>47</v>
      </c>
      <c r="P2441">
        <v>5</v>
      </c>
      <c r="Q2441">
        <f t="shared" si="76"/>
        <v>7</v>
      </c>
      <c r="R2441" t="str">
        <f t="shared" si="77"/>
        <v>Mid-range</v>
      </c>
    </row>
    <row r="2442" spans="1:18" x14ac:dyDescent="0.35">
      <c r="A2442">
        <v>12730356</v>
      </c>
      <c r="B2442" t="s">
        <v>4627</v>
      </c>
      <c r="C2442">
        <v>57590</v>
      </c>
      <c r="D2442" t="s">
        <v>54</v>
      </c>
      <c r="E2442" t="s">
        <v>175</v>
      </c>
      <c r="F2442" t="s">
        <v>964</v>
      </c>
      <c r="G2442" t="s">
        <v>650</v>
      </c>
      <c r="H2442">
        <v>2018</v>
      </c>
      <c r="I2442">
        <v>63524</v>
      </c>
      <c r="J2442" t="s">
        <v>236</v>
      </c>
      <c r="K2442" t="s">
        <v>22</v>
      </c>
      <c r="L2442" t="s">
        <v>31</v>
      </c>
      <c r="M2442" t="s">
        <v>24</v>
      </c>
      <c r="N2442">
        <v>3198</v>
      </c>
      <c r="O2442" t="s">
        <v>47</v>
      </c>
      <c r="P2442">
        <v>5</v>
      </c>
      <c r="Q2442">
        <f t="shared" si="76"/>
        <v>6</v>
      </c>
      <c r="R2442" t="str">
        <f t="shared" si="77"/>
        <v>Luxury</v>
      </c>
    </row>
    <row r="2443" spans="1:18" x14ac:dyDescent="0.35">
      <c r="A2443">
        <v>12730366</v>
      </c>
      <c r="B2443" t="s">
        <v>4628</v>
      </c>
      <c r="C2443">
        <v>9499</v>
      </c>
      <c r="D2443" t="s">
        <v>328</v>
      </c>
      <c r="E2443" t="s">
        <v>2306</v>
      </c>
      <c r="F2443" t="s">
        <v>543</v>
      </c>
      <c r="G2443" t="s">
        <v>4161</v>
      </c>
      <c r="H2443">
        <v>2006</v>
      </c>
      <c r="I2443">
        <v>153000</v>
      </c>
      <c r="J2443" t="s">
        <v>63</v>
      </c>
      <c r="K2443" t="s">
        <v>22</v>
      </c>
      <c r="L2443" t="s">
        <v>23</v>
      </c>
      <c r="M2443" t="s">
        <v>24</v>
      </c>
      <c r="N2443">
        <v>2354</v>
      </c>
      <c r="O2443" t="s">
        <v>25</v>
      </c>
      <c r="P2443">
        <v>5</v>
      </c>
      <c r="Q2443">
        <f t="shared" si="76"/>
        <v>18</v>
      </c>
      <c r="R2443" t="str">
        <f t="shared" si="77"/>
        <v>Budget</v>
      </c>
    </row>
    <row r="2444" spans="1:18" x14ac:dyDescent="0.35">
      <c r="A2444">
        <v>12730383</v>
      </c>
      <c r="B2444" t="s">
        <v>4629</v>
      </c>
      <c r="C2444">
        <v>6000</v>
      </c>
      <c r="D2444" t="s">
        <v>42</v>
      </c>
      <c r="E2444" t="s">
        <v>440</v>
      </c>
      <c r="F2444" t="s">
        <v>28</v>
      </c>
      <c r="G2444" t="s">
        <v>384</v>
      </c>
      <c r="H2444">
        <v>2007</v>
      </c>
      <c r="I2444">
        <v>300000</v>
      </c>
      <c r="J2444" t="s">
        <v>63</v>
      </c>
      <c r="K2444" t="s">
        <v>22</v>
      </c>
      <c r="L2444" t="s">
        <v>23</v>
      </c>
      <c r="M2444" t="s">
        <v>24</v>
      </c>
      <c r="N2444">
        <v>3565</v>
      </c>
      <c r="O2444" t="s">
        <v>69</v>
      </c>
      <c r="P2444">
        <v>5</v>
      </c>
      <c r="Q2444">
        <f t="shared" si="76"/>
        <v>17</v>
      </c>
      <c r="R2444" t="str">
        <f t="shared" si="77"/>
        <v>Budget</v>
      </c>
    </row>
    <row r="2445" spans="1:18" x14ac:dyDescent="0.35">
      <c r="A2445">
        <v>12730395</v>
      </c>
      <c r="B2445" t="s">
        <v>3643</v>
      </c>
      <c r="C2445">
        <v>16750</v>
      </c>
      <c r="D2445" t="s">
        <v>17</v>
      </c>
      <c r="E2445" t="s">
        <v>632</v>
      </c>
      <c r="F2445" t="s">
        <v>263</v>
      </c>
      <c r="G2445" t="s">
        <v>3644</v>
      </c>
      <c r="H2445">
        <v>2017</v>
      </c>
      <c r="I2445">
        <v>117035</v>
      </c>
      <c r="J2445" t="s">
        <v>86</v>
      </c>
      <c r="K2445" t="s">
        <v>22</v>
      </c>
      <c r="L2445" t="s">
        <v>23</v>
      </c>
      <c r="M2445" t="s">
        <v>24</v>
      </c>
      <c r="N2445">
        <v>1299</v>
      </c>
      <c r="O2445" t="s">
        <v>47</v>
      </c>
      <c r="P2445">
        <v>5</v>
      </c>
      <c r="Q2445">
        <f t="shared" si="76"/>
        <v>7</v>
      </c>
      <c r="R2445" t="str">
        <f t="shared" si="77"/>
        <v>Mid-range</v>
      </c>
    </row>
    <row r="2446" spans="1:18" x14ac:dyDescent="0.35">
      <c r="A2446">
        <v>12730403</v>
      </c>
      <c r="B2446" t="s">
        <v>4630</v>
      </c>
      <c r="C2446">
        <v>21500</v>
      </c>
      <c r="D2446" t="s">
        <v>17</v>
      </c>
      <c r="E2446" t="s">
        <v>905</v>
      </c>
      <c r="F2446" t="s">
        <v>1930</v>
      </c>
      <c r="G2446" t="s">
        <v>4402</v>
      </c>
      <c r="H2446">
        <v>2012</v>
      </c>
      <c r="I2446">
        <v>203600</v>
      </c>
      <c r="J2446" t="s">
        <v>106</v>
      </c>
      <c r="K2446" t="s">
        <v>22</v>
      </c>
      <c r="L2446" t="s">
        <v>31</v>
      </c>
      <c r="M2446" t="s">
        <v>24</v>
      </c>
      <c r="N2446">
        <v>2982</v>
      </c>
      <c r="O2446" t="s">
        <v>116</v>
      </c>
      <c r="P2446">
        <v>3</v>
      </c>
      <c r="Q2446">
        <f t="shared" si="76"/>
        <v>12</v>
      </c>
      <c r="R2446" t="str">
        <f t="shared" si="77"/>
        <v>Mid-range</v>
      </c>
    </row>
    <row r="2447" spans="1:18" x14ac:dyDescent="0.35">
      <c r="A2447">
        <v>12730404</v>
      </c>
      <c r="B2447" t="s">
        <v>1098</v>
      </c>
      <c r="C2447">
        <v>22500</v>
      </c>
      <c r="D2447" t="s">
        <v>131</v>
      </c>
      <c r="E2447" t="s">
        <v>745</v>
      </c>
      <c r="F2447" t="s">
        <v>746</v>
      </c>
      <c r="G2447" t="s">
        <v>1099</v>
      </c>
      <c r="H2447">
        <v>2015</v>
      </c>
      <c r="I2447">
        <v>84000</v>
      </c>
      <c r="J2447" t="s">
        <v>86</v>
      </c>
      <c r="K2447" t="s">
        <v>22</v>
      </c>
      <c r="L2447" t="s">
        <v>64</v>
      </c>
      <c r="M2447" t="s">
        <v>24</v>
      </c>
      <c r="N2447">
        <v>1798</v>
      </c>
      <c r="O2447" t="s">
        <v>69</v>
      </c>
      <c r="P2447">
        <v>5</v>
      </c>
      <c r="Q2447">
        <f t="shared" si="76"/>
        <v>9</v>
      </c>
      <c r="R2447" t="str">
        <f t="shared" si="77"/>
        <v>Mid-range</v>
      </c>
    </row>
    <row r="2448" spans="1:18" x14ac:dyDescent="0.35">
      <c r="A2448">
        <v>12730467</v>
      </c>
      <c r="B2448" t="s">
        <v>4631</v>
      </c>
      <c r="C2448">
        <v>25990</v>
      </c>
      <c r="D2448" t="s">
        <v>143</v>
      </c>
      <c r="E2448" t="s">
        <v>812</v>
      </c>
      <c r="F2448" t="s">
        <v>1110</v>
      </c>
      <c r="G2448" t="s">
        <v>531</v>
      </c>
      <c r="H2448">
        <v>2018</v>
      </c>
      <c r="I2448">
        <v>101305</v>
      </c>
      <c r="J2448" t="s">
        <v>63</v>
      </c>
      <c r="K2448" t="s">
        <v>22</v>
      </c>
      <c r="L2448" t="s">
        <v>23</v>
      </c>
      <c r="M2448" t="s">
        <v>24</v>
      </c>
      <c r="N2448">
        <v>2498</v>
      </c>
      <c r="O2448" t="s">
        <v>47</v>
      </c>
      <c r="P2448">
        <v>5</v>
      </c>
      <c r="Q2448">
        <f t="shared" si="76"/>
        <v>6</v>
      </c>
      <c r="R2448" t="str">
        <f t="shared" si="77"/>
        <v>Mid-range</v>
      </c>
    </row>
    <row r="2449" spans="1:18" x14ac:dyDescent="0.35">
      <c r="A2449">
        <v>12730468</v>
      </c>
      <c r="B2449" t="s">
        <v>4632</v>
      </c>
      <c r="C2449">
        <v>21750</v>
      </c>
      <c r="D2449" t="s">
        <v>27</v>
      </c>
      <c r="E2449" t="s">
        <v>4633</v>
      </c>
      <c r="F2449" t="s">
        <v>4634</v>
      </c>
      <c r="G2449" t="s">
        <v>3466</v>
      </c>
      <c r="H2449">
        <v>2011</v>
      </c>
      <c r="I2449">
        <v>149570</v>
      </c>
      <c r="J2449" t="s">
        <v>21</v>
      </c>
      <c r="K2449" t="s">
        <v>22</v>
      </c>
      <c r="L2449" t="s">
        <v>31</v>
      </c>
      <c r="M2449" t="s">
        <v>24</v>
      </c>
      <c r="N2449">
        <v>2987</v>
      </c>
      <c r="O2449" t="s">
        <v>116</v>
      </c>
      <c r="P2449">
        <v>5</v>
      </c>
      <c r="Q2449">
        <f t="shared" si="76"/>
        <v>13</v>
      </c>
      <c r="R2449" t="str">
        <f t="shared" si="77"/>
        <v>Mid-range</v>
      </c>
    </row>
    <row r="2450" spans="1:18" x14ac:dyDescent="0.35">
      <c r="A2450">
        <v>12730484</v>
      </c>
      <c r="B2450" t="s">
        <v>4635</v>
      </c>
      <c r="C2450">
        <v>19000</v>
      </c>
      <c r="D2450" t="s">
        <v>88</v>
      </c>
      <c r="E2450" t="s">
        <v>707</v>
      </c>
      <c r="F2450" t="s">
        <v>90</v>
      </c>
      <c r="G2450" t="s">
        <v>4636</v>
      </c>
      <c r="H2450">
        <v>2016</v>
      </c>
      <c r="I2450">
        <v>9823</v>
      </c>
      <c r="J2450" t="s">
        <v>86</v>
      </c>
      <c r="K2450" t="s">
        <v>22</v>
      </c>
      <c r="L2450" t="s">
        <v>23</v>
      </c>
      <c r="M2450" t="s">
        <v>24</v>
      </c>
      <c r="N2450">
        <v>1368</v>
      </c>
      <c r="O2450" t="s">
        <v>47</v>
      </c>
      <c r="P2450">
        <v>5</v>
      </c>
      <c r="Q2450">
        <f t="shared" si="76"/>
        <v>8</v>
      </c>
      <c r="R2450" t="str">
        <f t="shared" si="77"/>
        <v>Mid-range</v>
      </c>
    </row>
    <row r="2451" spans="1:18" x14ac:dyDescent="0.35">
      <c r="A2451">
        <v>12730596</v>
      </c>
      <c r="B2451" t="s">
        <v>2499</v>
      </c>
      <c r="C2451">
        <v>10900</v>
      </c>
      <c r="D2451" t="s">
        <v>54</v>
      </c>
      <c r="E2451" t="s">
        <v>118</v>
      </c>
      <c r="F2451" t="s">
        <v>2500</v>
      </c>
      <c r="G2451" t="s">
        <v>120</v>
      </c>
      <c r="H2451">
        <v>2010</v>
      </c>
      <c r="I2451">
        <v>283197</v>
      </c>
      <c r="J2451" t="s">
        <v>427</v>
      </c>
      <c r="K2451" t="s">
        <v>22</v>
      </c>
      <c r="L2451" t="s">
        <v>1173</v>
      </c>
      <c r="M2451" t="s">
        <v>24</v>
      </c>
      <c r="N2451">
        <v>3984</v>
      </c>
      <c r="O2451" t="s">
        <v>25</v>
      </c>
      <c r="P2451">
        <v>2</v>
      </c>
      <c r="Q2451">
        <f t="shared" si="76"/>
        <v>14</v>
      </c>
      <c r="R2451" t="str">
        <f t="shared" si="77"/>
        <v>Mid-range</v>
      </c>
    </row>
    <row r="2452" spans="1:18" x14ac:dyDescent="0.35">
      <c r="A2452">
        <v>12730603</v>
      </c>
      <c r="B2452" t="s">
        <v>2461</v>
      </c>
      <c r="C2452">
        <v>22000</v>
      </c>
      <c r="D2452" t="s">
        <v>282</v>
      </c>
      <c r="E2452" t="s">
        <v>443</v>
      </c>
      <c r="F2452" t="s">
        <v>1101</v>
      </c>
      <c r="G2452" t="s">
        <v>2070</v>
      </c>
      <c r="H2452">
        <v>2014</v>
      </c>
      <c r="I2452">
        <v>150000</v>
      </c>
      <c r="J2452" t="s">
        <v>21</v>
      </c>
      <c r="K2452" t="s">
        <v>22</v>
      </c>
      <c r="L2452" t="s">
        <v>31</v>
      </c>
      <c r="M2452" t="s">
        <v>24</v>
      </c>
      <c r="N2452">
        <v>2987</v>
      </c>
      <c r="O2452" t="s">
        <v>33</v>
      </c>
      <c r="P2452">
        <v>5</v>
      </c>
      <c r="Q2452">
        <f t="shared" si="76"/>
        <v>10</v>
      </c>
      <c r="R2452" t="str">
        <f t="shared" si="77"/>
        <v>Mid-range</v>
      </c>
    </row>
    <row r="2453" spans="1:18" x14ac:dyDescent="0.35">
      <c r="A2453">
        <v>12730617</v>
      </c>
      <c r="B2453" t="s">
        <v>4637</v>
      </c>
      <c r="C2453">
        <v>28000</v>
      </c>
      <c r="D2453" t="s">
        <v>282</v>
      </c>
      <c r="E2453" t="s">
        <v>443</v>
      </c>
      <c r="F2453" t="s">
        <v>3266</v>
      </c>
      <c r="G2453" t="s">
        <v>1353</v>
      </c>
      <c r="H2453">
        <v>2016</v>
      </c>
      <c r="I2453">
        <v>100000</v>
      </c>
      <c r="J2453" t="s">
        <v>21</v>
      </c>
      <c r="K2453" t="s">
        <v>22</v>
      </c>
      <c r="L2453" t="s">
        <v>64</v>
      </c>
      <c r="M2453" t="s">
        <v>24</v>
      </c>
      <c r="N2453">
        <v>3604</v>
      </c>
      <c r="O2453" t="s">
        <v>33</v>
      </c>
      <c r="P2453">
        <v>5</v>
      </c>
      <c r="Q2453">
        <f t="shared" si="76"/>
        <v>8</v>
      </c>
      <c r="R2453" t="str">
        <f t="shared" si="77"/>
        <v>Mid-range</v>
      </c>
    </row>
    <row r="2454" spans="1:18" x14ac:dyDescent="0.35">
      <c r="A2454">
        <v>12730622</v>
      </c>
      <c r="B2454" t="s">
        <v>2227</v>
      </c>
      <c r="C2454">
        <v>18999</v>
      </c>
      <c r="D2454" t="s">
        <v>54</v>
      </c>
      <c r="E2454" t="s">
        <v>55</v>
      </c>
      <c r="F2454" t="s">
        <v>2228</v>
      </c>
      <c r="G2454" t="s">
        <v>57</v>
      </c>
      <c r="H2454">
        <v>2015</v>
      </c>
      <c r="I2454">
        <v>146000</v>
      </c>
      <c r="J2454" t="s">
        <v>21</v>
      </c>
      <c r="K2454" t="s">
        <v>22</v>
      </c>
      <c r="L2454" t="s">
        <v>23</v>
      </c>
      <c r="M2454" t="s">
        <v>24</v>
      </c>
      <c r="N2454">
        <v>3984</v>
      </c>
      <c r="O2454" t="s">
        <v>33</v>
      </c>
      <c r="P2454">
        <v>7</v>
      </c>
      <c r="Q2454">
        <f t="shared" si="76"/>
        <v>9</v>
      </c>
      <c r="R2454" t="str">
        <f t="shared" si="77"/>
        <v>Mid-range</v>
      </c>
    </row>
    <row r="2455" spans="1:18" x14ac:dyDescent="0.35">
      <c r="A2455">
        <v>12730663</v>
      </c>
      <c r="B2455" t="s">
        <v>4638</v>
      </c>
      <c r="C2455">
        <v>8000</v>
      </c>
      <c r="D2455" t="s">
        <v>328</v>
      </c>
      <c r="E2455" t="s">
        <v>1366</v>
      </c>
      <c r="F2455" t="s">
        <v>114</v>
      </c>
      <c r="G2455">
        <v>10</v>
      </c>
      <c r="H2455">
        <v>2008</v>
      </c>
      <c r="I2455">
        <v>174000</v>
      </c>
      <c r="J2455" t="s">
        <v>63</v>
      </c>
      <c r="K2455" t="s">
        <v>22</v>
      </c>
      <c r="L2455" t="s">
        <v>64</v>
      </c>
      <c r="M2455" t="s">
        <v>24</v>
      </c>
      <c r="N2455">
        <v>2354</v>
      </c>
      <c r="O2455" t="s">
        <v>135</v>
      </c>
      <c r="P2455">
        <v>5</v>
      </c>
      <c r="Q2455">
        <f t="shared" si="76"/>
        <v>16</v>
      </c>
      <c r="R2455" t="str">
        <f t="shared" si="77"/>
        <v>Budget</v>
      </c>
    </row>
    <row r="2456" spans="1:18" x14ac:dyDescent="0.35">
      <c r="A2456">
        <v>12730670</v>
      </c>
      <c r="B2456" t="s">
        <v>4639</v>
      </c>
      <c r="C2456">
        <v>29990</v>
      </c>
      <c r="D2456" t="s">
        <v>76</v>
      </c>
      <c r="E2456" t="s">
        <v>77</v>
      </c>
      <c r="F2456" t="s">
        <v>4640</v>
      </c>
      <c r="G2456" t="s">
        <v>4641</v>
      </c>
      <c r="H2456">
        <v>2014</v>
      </c>
      <c r="I2456">
        <v>235371</v>
      </c>
      <c r="J2456" t="s">
        <v>182</v>
      </c>
      <c r="K2456" t="s">
        <v>22</v>
      </c>
      <c r="L2456" t="s">
        <v>31</v>
      </c>
      <c r="M2456" t="s">
        <v>24</v>
      </c>
      <c r="N2456">
        <v>2999</v>
      </c>
      <c r="O2456" t="s">
        <v>47</v>
      </c>
      <c r="P2456">
        <v>5</v>
      </c>
      <c r="Q2456">
        <f t="shared" si="76"/>
        <v>10</v>
      </c>
      <c r="R2456" t="str">
        <f t="shared" si="77"/>
        <v>Mid-range</v>
      </c>
    </row>
    <row r="2457" spans="1:18" x14ac:dyDescent="0.35">
      <c r="A2457">
        <v>12730672</v>
      </c>
      <c r="B2457" t="s">
        <v>4642</v>
      </c>
      <c r="C2457">
        <v>7400</v>
      </c>
      <c r="D2457" t="s">
        <v>17</v>
      </c>
      <c r="E2457" t="s">
        <v>632</v>
      </c>
      <c r="F2457" t="s">
        <v>2098</v>
      </c>
      <c r="G2457" t="s">
        <v>4643</v>
      </c>
      <c r="H2457">
        <v>2010</v>
      </c>
      <c r="I2457">
        <v>168880</v>
      </c>
      <c r="J2457" t="s">
        <v>86</v>
      </c>
      <c r="K2457" t="s">
        <v>22</v>
      </c>
      <c r="L2457" t="s">
        <v>23</v>
      </c>
      <c r="M2457" t="s">
        <v>24</v>
      </c>
      <c r="N2457">
        <v>1299</v>
      </c>
      <c r="O2457" t="s">
        <v>25</v>
      </c>
      <c r="P2457">
        <v>5</v>
      </c>
      <c r="Q2457">
        <f t="shared" si="76"/>
        <v>14</v>
      </c>
      <c r="R2457" t="str">
        <f t="shared" si="77"/>
        <v>Budget</v>
      </c>
    </row>
    <row r="2458" spans="1:18" x14ac:dyDescent="0.35">
      <c r="A2458">
        <v>12730684</v>
      </c>
      <c r="B2458" t="s">
        <v>1344</v>
      </c>
      <c r="C2458">
        <v>24990</v>
      </c>
      <c r="D2458" t="s">
        <v>49</v>
      </c>
      <c r="E2458" t="s">
        <v>50</v>
      </c>
      <c r="F2458" t="s">
        <v>137</v>
      </c>
      <c r="G2458" t="s">
        <v>52</v>
      </c>
      <c r="H2458">
        <v>2018</v>
      </c>
      <c r="I2458">
        <v>76848</v>
      </c>
      <c r="J2458" t="s">
        <v>21</v>
      </c>
      <c r="K2458" t="s">
        <v>22</v>
      </c>
      <c r="L2458" t="s">
        <v>23</v>
      </c>
      <c r="M2458" t="s">
        <v>24</v>
      </c>
      <c r="N2458">
        <v>2488</v>
      </c>
      <c r="O2458" t="s">
        <v>116</v>
      </c>
      <c r="P2458">
        <v>5</v>
      </c>
      <c r="Q2458">
        <f t="shared" si="76"/>
        <v>6</v>
      </c>
      <c r="R2458" t="str">
        <f t="shared" si="77"/>
        <v>Mid-range</v>
      </c>
    </row>
    <row r="2459" spans="1:18" x14ac:dyDescent="0.35">
      <c r="A2459">
        <v>12730700</v>
      </c>
      <c r="B2459" t="s">
        <v>3434</v>
      </c>
      <c r="C2459">
        <v>38500</v>
      </c>
      <c r="D2459" t="s">
        <v>847</v>
      </c>
      <c r="E2459" t="s">
        <v>848</v>
      </c>
      <c r="F2459" t="s">
        <v>849</v>
      </c>
      <c r="G2459" t="s">
        <v>3435</v>
      </c>
      <c r="H2459">
        <v>2021</v>
      </c>
      <c r="I2459">
        <v>15000</v>
      </c>
      <c r="J2459" t="s">
        <v>169</v>
      </c>
      <c r="K2459" t="s">
        <v>22</v>
      </c>
      <c r="L2459" t="s">
        <v>31</v>
      </c>
      <c r="M2459" t="s">
        <v>24</v>
      </c>
      <c r="N2459">
        <v>2776</v>
      </c>
      <c r="O2459" t="s">
        <v>4644</v>
      </c>
      <c r="P2459">
        <v>5</v>
      </c>
      <c r="Q2459">
        <f t="shared" si="76"/>
        <v>3</v>
      </c>
      <c r="R2459" t="str">
        <f t="shared" si="77"/>
        <v>Mid-range</v>
      </c>
    </row>
    <row r="2460" spans="1:18" x14ac:dyDescent="0.35">
      <c r="A2460">
        <v>12730725</v>
      </c>
      <c r="B2460" t="s">
        <v>3700</v>
      </c>
      <c r="C2460">
        <v>68990</v>
      </c>
      <c r="D2460" t="s">
        <v>102</v>
      </c>
      <c r="E2460" t="s">
        <v>473</v>
      </c>
      <c r="F2460" t="s">
        <v>3701</v>
      </c>
      <c r="G2460" t="s">
        <v>528</v>
      </c>
      <c r="H2460">
        <v>2019</v>
      </c>
      <c r="I2460">
        <v>23931</v>
      </c>
      <c r="J2460" t="s">
        <v>338</v>
      </c>
      <c r="K2460" t="s">
        <v>22</v>
      </c>
      <c r="L2460" t="s">
        <v>31</v>
      </c>
      <c r="M2460" t="s">
        <v>24</v>
      </c>
      <c r="N2460">
        <v>2967</v>
      </c>
      <c r="O2460" t="s">
        <v>69</v>
      </c>
      <c r="P2460">
        <v>5</v>
      </c>
      <c r="Q2460">
        <f t="shared" si="76"/>
        <v>5</v>
      </c>
      <c r="R2460" t="str">
        <f t="shared" si="77"/>
        <v>Luxury</v>
      </c>
    </row>
    <row r="2461" spans="1:18" x14ac:dyDescent="0.35">
      <c r="A2461">
        <v>12730733</v>
      </c>
      <c r="B2461" t="s">
        <v>4645</v>
      </c>
      <c r="C2461">
        <v>8000</v>
      </c>
      <c r="D2461" t="s">
        <v>328</v>
      </c>
      <c r="E2461" t="s">
        <v>1449</v>
      </c>
      <c r="F2461" t="s">
        <v>543</v>
      </c>
      <c r="G2461" t="s">
        <v>4646</v>
      </c>
      <c r="H2461">
        <v>2011</v>
      </c>
      <c r="I2461">
        <v>93000</v>
      </c>
      <c r="J2461" t="s">
        <v>86</v>
      </c>
      <c r="K2461" t="s">
        <v>81</v>
      </c>
      <c r="L2461" t="s">
        <v>23</v>
      </c>
      <c r="M2461" t="s">
        <v>24</v>
      </c>
      <c r="N2461">
        <v>1497</v>
      </c>
      <c r="O2461" t="s">
        <v>116</v>
      </c>
      <c r="P2461">
        <v>5</v>
      </c>
      <c r="Q2461">
        <f t="shared" si="76"/>
        <v>13</v>
      </c>
      <c r="R2461" t="str">
        <f t="shared" si="77"/>
        <v>Budget</v>
      </c>
    </row>
    <row r="2462" spans="1:18" x14ac:dyDescent="0.35">
      <c r="A2462">
        <v>12730771</v>
      </c>
      <c r="B2462" t="s">
        <v>2732</v>
      </c>
      <c r="C2462">
        <v>47990</v>
      </c>
      <c r="D2462" t="s">
        <v>88</v>
      </c>
      <c r="E2462" t="s">
        <v>94</v>
      </c>
      <c r="F2462" t="s">
        <v>2733</v>
      </c>
      <c r="G2462" t="s">
        <v>2734</v>
      </c>
      <c r="H2462">
        <v>2018</v>
      </c>
      <c r="I2462">
        <v>83556</v>
      </c>
      <c r="J2462" t="s">
        <v>21</v>
      </c>
      <c r="K2462" t="s">
        <v>22</v>
      </c>
      <c r="L2462" t="s">
        <v>31</v>
      </c>
      <c r="M2462" t="s">
        <v>24</v>
      </c>
      <c r="N2462">
        <v>2199</v>
      </c>
      <c r="O2462" t="s">
        <v>135</v>
      </c>
      <c r="P2462">
        <v>7</v>
      </c>
      <c r="Q2462">
        <f t="shared" si="76"/>
        <v>6</v>
      </c>
      <c r="R2462" t="str">
        <f t="shared" si="77"/>
        <v>Luxury</v>
      </c>
    </row>
    <row r="2463" spans="1:18" x14ac:dyDescent="0.35">
      <c r="A2463">
        <v>12730781</v>
      </c>
      <c r="B2463" t="s">
        <v>4647</v>
      </c>
      <c r="C2463">
        <v>107080</v>
      </c>
      <c r="D2463" t="s">
        <v>449</v>
      </c>
      <c r="E2463" t="s">
        <v>2880</v>
      </c>
      <c r="F2463" t="s">
        <v>2881</v>
      </c>
      <c r="G2463" t="s">
        <v>4648</v>
      </c>
      <c r="H2463">
        <v>2019</v>
      </c>
      <c r="I2463">
        <v>34250</v>
      </c>
      <c r="J2463" t="s">
        <v>21</v>
      </c>
      <c r="K2463" t="s">
        <v>22</v>
      </c>
      <c r="L2463" t="s">
        <v>31</v>
      </c>
      <c r="M2463" t="s">
        <v>24</v>
      </c>
      <c r="N2463">
        <v>1999</v>
      </c>
      <c r="O2463" t="s">
        <v>47</v>
      </c>
      <c r="P2463">
        <v>5</v>
      </c>
      <c r="Q2463">
        <f t="shared" si="76"/>
        <v>5</v>
      </c>
      <c r="R2463" t="str">
        <f t="shared" si="77"/>
        <v>Luxury</v>
      </c>
    </row>
    <row r="2464" spans="1:18" x14ac:dyDescent="0.35">
      <c r="A2464">
        <v>12730785</v>
      </c>
      <c r="B2464" t="s">
        <v>4649</v>
      </c>
      <c r="C2464">
        <v>49950</v>
      </c>
      <c r="D2464" t="s">
        <v>410</v>
      </c>
      <c r="E2464" t="s">
        <v>4650</v>
      </c>
      <c r="F2464" t="s">
        <v>4651</v>
      </c>
      <c r="G2464" t="s">
        <v>4652</v>
      </c>
      <c r="H2464">
        <v>2020</v>
      </c>
      <c r="I2464">
        <v>89254</v>
      </c>
      <c r="J2464" t="s">
        <v>21</v>
      </c>
      <c r="K2464" t="s">
        <v>22</v>
      </c>
      <c r="L2464" t="s">
        <v>64</v>
      </c>
      <c r="M2464" t="s">
        <v>24</v>
      </c>
      <c r="N2464">
        <v>1969</v>
      </c>
      <c r="O2464" t="s">
        <v>25</v>
      </c>
      <c r="P2464">
        <v>5</v>
      </c>
      <c r="Q2464">
        <f t="shared" si="76"/>
        <v>4</v>
      </c>
      <c r="R2464" t="str">
        <f t="shared" si="77"/>
        <v>Luxury</v>
      </c>
    </row>
    <row r="2465" spans="1:18" x14ac:dyDescent="0.35">
      <c r="A2465">
        <v>12730786</v>
      </c>
      <c r="B2465" t="s">
        <v>2976</v>
      </c>
      <c r="C2465">
        <v>84950</v>
      </c>
      <c r="D2465" t="s">
        <v>410</v>
      </c>
      <c r="E2465" t="s">
        <v>1565</v>
      </c>
      <c r="F2465" t="s">
        <v>1566</v>
      </c>
      <c r="G2465" t="s">
        <v>1567</v>
      </c>
      <c r="H2465">
        <v>2021</v>
      </c>
      <c r="I2465">
        <v>5896</v>
      </c>
      <c r="J2465" t="s">
        <v>21</v>
      </c>
      <c r="K2465" t="s">
        <v>22</v>
      </c>
      <c r="L2465" t="s">
        <v>381</v>
      </c>
      <c r="M2465" t="s">
        <v>24</v>
      </c>
      <c r="N2465">
        <v>1969</v>
      </c>
      <c r="O2465" t="s">
        <v>116</v>
      </c>
      <c r="P2465">
        <v>5</v>
      </c>
      <c r="Q2465">
        <f t="shared" si="76"/>
        <v>3</v>
      </c>
      <c r="R2465" t="str">
        <f t="shared" si="77"/>
        <v>Luxury</v>
      </c>
    </row>
    <row r="2466" spans="1:18" x14ac:dyDescent="0.35">
      <c r="A2466">
        <v>12730787</v>
      </c>
      <c r="B2466" t="s">
        <v>2977</v>
      </c>
      <c r="C2466">
        <v>76950</v>
      </c>
      <c r="D2466" t="s">
        <v>410</v>
      </c>
      <c r="E2466" t="s">
        <v>1565</v>
      </c>
      <c r="F2466" t="s">
        <v>2978</v>
      </c>
      <c r="G2466" t="s">
        <v>1567</v>
      </c>
      <c r="H2466">
        <v>2022</v>
      </c>
      <c r="I2466">
        <v>5383</v>
      </c>
      <c r="J2466" t="s">
        <v>21</v>
      </c>
      <c r="K2466" t="s">
        <v>22</v>
      </c>
      <c r="L2466" t="s">
        <v>381</v>
      </c>
      <c r="M2466" t="s">
        <v>24</v>
      </c>
      <c r="N2466">
        <v>1969</v>
      </c>
      <c r="O2466" t="s">
        <v>25</v>
      </c>
      <c r="P2466">
        <v>5</v>
      </c>
      <c r="Q2466">
        <f t="shared" si="76"/>
        <v>2</v>
      </c>
      <c r="R2466" t="str">
        <f t="shared" si="77"/>
        <v>Luxury</v>
      </c>
    </row>
    <row r="2467" spans="1:18" x14ac:dyDescent="0.35">
      <c r="A2467">
        <v>12730802</v>
      </c>
      <c r="B2467" t="s">
        <v>4653</v>
      </c>
      <c r="C2467">
        <v>53490</v>
      </c>
      <c r="D2467" t="s">
        <v>17</v>
      </c>
      <c r="E2467" t="s">
        <v>193</v>
      </c>
      <c r="F2467" t="s">
        <v>1406</v>
      </c>
      <c r="G2467" t="s">
        <v>1407</v>
      </c>
      <c r="H2467">
        <v>2021</v>
      </c>
      <c r="I2467">
        <v>13453</v>
      </c>
      <c r="J2467" t="s">
        <v>21</v>
      </c>
      <c r="K2467" t="s">
        <v>22</v>
      </c>
      <c r="L2467" t="s">
        <v>64</v>
      </c>
      <c r="M2467" t="s">
        <v>24</v>
      </c>
      <c r="N2467">
        <v>3456</v>
      </c>
      <c r="O2467" t="s">
        <v>47</v>
      </c>
      <c r="P2467">
        <v>7</v>
      </c>
      <c r="Q2467">
        <f t="shared" si="76"/>
        <v>3</v>
      </c>
      <c r="R2467" t="str">
        <f t="shared" si="77"/>
        <v>Luxury</v>
      </c>
    </row>
    <row r="2468" spans="1:18" x14ac:dyDescent="0.35">
      <c r="A2468">
        <v>12730818</v>
      </c>
      <c r="B2468" t="s">
        <v>4654</v>
      </c>
      <c r="C2468">
        <v>23000</v>
      </c>
      <c r="D2468" t="s">
        <v>17</v>
      </c>
      <c r="E2468" t="s">
        <v>258</v>
      </c>
      <c r="F2468" t="s">
        <v>484</v>
      </c>
      <c r="G2468" t="s">
        <v>662</v>
      </c>
      <c r="H2468">
        <v>2009</v>
      </c>
      <c r="I2468">
        <v>139000</v>
      </c>
      <c r="J2468" t="s">
        <v>80</v>
      </c>
      <c r="K2468" t="s">
        <v>81</v>
      </c>
      <c r="L2468" t="s">
        <v>23</v>
      </c>
      <c r="M2468" t="s">
        <v>24</v>
      </c>
      <c r="N2468">
        <v>3956</v>
      </c>
      <c r="O2468" t="s">
        <v>47</v>
      </c>
      <c r="P2468">
        <v>3</v>
      </c>
      <c r="Q2468">
        <f t="shared" si="76"/>
        <v>15</v>
      </c>
      <c r="R2468" t="str">
        <f t="shared" si="77"/>
        <v>Mid-range</v>
      </c>
    </row>
    <row r="2469" spans="1:18" x14ac:dyDescent="0.35">
      <c r="A2469">
        <v>12730849</v>
      </c>
      <c r="B2469" t="s">
        <v>1270</v>
      </c>
      <c r="C2469">
        <v>22905</v>
      </c>
      <c r="D2469" t="s">
        <v>188</v>
      </c>
      <c r="E2469" t="s">
        <v>995</v>
      </c>
      <c r="F2469" t="s">
        <v>251</v>
      </c>
      <c r="G2469" t="s">
        <v>996</v>
      </c>
      <c r="H2469">
        <v>2017</v>
      </c>
      <c r="I2469">
        <v>40272</v>
      </c>
      <c r="J2469" t="s">
        <v>86</v>
      </c>
      <c r="K2469" t="s">
        <v>22</v>
      </c>
      <c r="L2469" t="s">
        <v>23</v>
      </c>
      <c r="M2469" t="s">
        <v>24</v>
      </c>
      <c r="N2469">
        <v>1999</v>
      </c>
      <c r="O2469" t="s">
        <v>33</v>
      </c>
      <c r="P2469">
        <v>5</v>
      </c>
      <c r="Q2469">
        <f t="shared" si="76"/>
        <v>7</v>
      </c>
      <c r="R2469" t="str">
        <f t="shared" si="77"/>
        <v>Mid-range</v>
      </c>
    </row>
    <row r="2470" spans="1:18" x14ac:dyDescent="0.35">
      <c r="A2470">
        <v>12730861</v>
      </c>
      <c r="B2470" t="s">
        <v>4655</v>
      </c>
      <c r="C2470">
        <v>71990</v>
      </c>
      <c r="D2470" t="s">
        <v>188</v>
      </c>
      <c r="E2470" t="s">
        <v>288</v>
      </c>
      <c r="F2470" t="s">
        <v>842</v>
      </c>
      <c r="G2470" t="s">
        <v>3786</v>
      </c>
      <c r="H2470">
        <v>2022</v>
      </c>
      <c r="I2470">
        <v>14178</v>
      </c>
      <c r="J2470" t="s">
        <v>21</v>
      </c>
      <c r="K2470" t="s">
        <v>22</v>
      </c>
      <c r="L2470" t="s">
        <v>31</v>
      </c>
      <c r="M2470" t="s">
        <v>24</v>
      </c>
      <c r="N2470">
        <v>2151</v>
      </c>
      <c r="O2470" t="s">
        <v>116</v>
      </c>
      <c r="P2470">
        <v>8</v>
      </c>
      <c r="Q2470">
        <f t="shared" si="76"/>
        <v>2</v>
      </c>
      <c r="R2470" t="str">
        <f t="shared" si="77"/>
        <v>Luxury</v>
      </c>
    </row>
    <row r="2471" spans="1:18" x14ac:dyDescent="0.35">
      <c r="A2471">
        <v>12730895</v>
      </c>
      <c r="B2471" t="s">
        <v>4656</v>
      </c>
      <c r="C2471">
        <v>44990</v>
      </c>
      <c r="D2471" t="s">
        <v>102</v>
      </c>
      <c r="E2471" t="s">
        <v>386</v>
      </c>
      <c r="F2471" t="s">
        <v>2031</v>
      </c>
      <c r="G2471" t="s">
        <v>2980</v>
      </c>
      <c r="H2471">
        <v>2018</v>
      </c>
      <c r="I2471">
        <v>84264</v>
      </c>
      <c r="J2471" t="s">
        <v>21</v>
      </c>
      <c r="K2471" t="s">
        <v>22</v>
      </c>
      <c r="L2471" t="s">
        <v>31</v>
      </c>
      <c r="M2471" t="s">
        <v>24</v>
      </c>
      <c r="N2471">
        <v>1968</v>
      </c>
      <c r="O2471" t="s">
        <v>47</v>
      </c>
      <c r="P2471">
        <v>5</v>
      </c>
      <c r="Q2471">
        <f t="shared" si="76"/>
        <v>6</v>
      </c>
      <c r="R2471" t="str">
        <f t="shared" si="77"/>
        <v>Luxury</v>
      </c>
    </row>
    <row r="2472" spans="1:18" x14ac:dyDescent="0.35">
      <c r="A2472">
        <v>12730898</v>
      </c>
      <c r="B2472" t="s">
        <v>4657</v>
      </c>
      <c r="C2472">
        <v>73990</v>
      </c>
      <c r="D2472" t="s">
        <v>449</v>
      </c>
      <c r="E2472" t="s">
        <v>762</v>
      </c>
      <c r="F2472" t="s">
        <v>4658</v>
      </c>
      <c r="G2472" t="s">
        <v>4659</v>
      </c>
      <c r="H2472">
        <v>2019</v>
      </c>
      <c r="I2472">
        <v>41573</v>
      </c>
      <c r="J2472" t="s">
        <v>21</v>
      </c>
      <c r="K2472" t="s">
        <v>22</v>
      </c>
      <c r="L2472" t="s">
        <v>31</v>
      </c>
      <c r="M2472" t="s">
        <v>24</v>
      </c>
      <c r="N2472">
        <v>1999</v>
      </c>
      <c r="O2472" t="s">
        <v>33</v>
      </c>
      <c r="P2472">
        <v>5</v>
      </c>
      <c r="Q2472">
        <f t="shared" si="76"/>
        <v>5</v>
      </c>
      <c r="R2472" t="str">
        <f t="shared" si="77"/>
        <v>Luxury</v>
      </c>
    </row>
    <row r="2473" spans="1:18" x14ac:dyDescent="0.35">
      <c r="A2473">
        <v>12730917</v>
      </c>
      <c r="B2473" t="s">
        <v>4660</v>
      </c>
      <c r="C2473">
        <v>58990</v>
      </c>
      <c r="D2473" t="s">
        <v>127</v>
      </c>
      <c r="E2473" t="s">
        <v>277</v>
      </c>
      <c r="F2473" t="s">
        <v>4661</v>
      </c>
      <c r="G2473" t="s">
        <v>279</v>
      </c>
      <c r="H2473">
        <v>2022</v>
      </c>
      <c r="I2473">
        <v>10</v>
      </c>
      <c r="J2473" t="s">
        <v>21</v>
      </c>
      <c r="K2473" t="s">
        <v>22</v>
      </c>
      <c r="L2473" t="s">
        <v>31</v>
      </c>
      <c r="M2473" t="s">
        <v>32</v>
      </c>
      <c r="N2473">
        <v>2191</v>
      </c>
      <c r="O2473" t="s">
        <v>1696</v>
      </c>
      <c r="P2473">
        <v>7</v>
      </c>
      <c r="Q2473">
        <f t="shared" si="76"/>
        <v>2</v>
      </c>
      <c r="R2473" t="str">
        <f t="shared" si="77"/>
        <v>Luxury</v>
      </c>
    </row>
    <row r="2474" spans="1:18" x14ac:dyDescent="0.35">
      <c r="A2474">
        <v>12730920</v>
      </c>
      <c r="B2474" t="s">
        <v>4662</v>
      </c>
      <c r="C2474">
        <v>6900</v>
      </c>
      <c r="D2474" t="s">
        <v>17</v>
      </c>
      <c r="E2474" t="s">
        <v>258</v>
      </c>
      <c r="F2474" t="s">
        <v>351</v>
      </c>
      <c r="G2474" t="s">
        <v>4663</v>
      </c>
      <c r="H2474">
        <v>2006</v>
      </c>
      <c r="I2474">
        <v>235000</v>
      </c>
      <c r="J2474" t="s">
        <v>80</v>
      </c>
      <c r="K2474" t="s">
        <v>81</v>
      </c>
      <c r="L2474" t="s">
        <v>23</v>
      </c>
      <c r="M2474" t="s">
        <v>24</v>
      </c>
      <c r="N2474">
        <v>2694</v>
      </c>
      <c r="O2474" t="s">
        <v>47</v>
      </c>
      <c r="P2474">
        <v>3</v>
      </c>
      <c r="Q2474">
        <f t="shared" si="76"/>
        <v>18</v>
      </c>
      <c r="R2474" t="str">
        <f t="shared" si="77"/>
        <v>Budget</v>
      </c>
    </row>
    <row r="2475" spans="1:18" x14ac:dyDescent="0.35">
      <c r="A2475">
        <v>12730921</v>
      </c>
      <c r="B2475" t="s">
        <v>339</v>
      </c>
      <c r="C2475">
        <v>38950</v>
      </c>
      <c r="D2475" t="s">
        <v>54</v>
      </c>
      <c r="E2475" t="s">
        <v>340</v>
      </c>
      <c r="F2475" t="s">
        <v>341</v>
      </c>
      <c r="G2475" t="s">
        <v>342</v>
      </c>
      <c r="H2475">
        <v>2016</v>
      </c>
      <c r="I2475">
        <v>162547</v>
      </c>
      <c r="J2475" t="s">
        <v>21</v>
      </c>
      <c r="K2475" t="s">
        <v>22</v>
      </c>
      <c r="L2475" t="s">
        <v>31</v>
      </c>
      <c r="M2475" t="s">
        <v>24</v>
      </c>
      <c r="N2475">
        <v>3198</v>
      </c>
      <c r="O2475" t="s">
        <v>25</v>
      </c>
      <c r="P2475">
        <v>7</v>
      </c>
      <c r="Q2475">
        <f t="shared" si="76"/>
        <v>8</v>
      </c>
      <c r="R2475" t="str">
        <f t="shared" si="77"/>
        <v>Mid-range</v>
      </c>
    </row>
    <row r="2476" spans="1:18" x14ac:dyDescent="0.35">
      <c r="A2476">
        <v>12730990</v>
      </c>
      <c r="B2476" t="s">
        <v>4664</v>
      </c>
      <c r="C2476">
        <v>14990</v>
      </c>
      <c r="D2476" t="s">
        <v>143</v>
      </c>
      <c r="E2476" t="s">
        <v>812</v>
      </c>
      <c r="F2476" t="s">
        <v>2336</v>
      </c>
      <c r="G2476" t="s">
        <v>146</v>
      </c>
      <c r="H2476">
        <v>2016</v>
      </c>
      <c r="I2476">
        <v>207454</v>
      </c>
      <c r="J2476" t="s">
        <v>63</v>
      </c>
      <c r="K2476" t="s">
        <v>22</v>
      </c>
      <c r="L2476" t="s">
        <v>64</v>
      </c>
      <c r="M2476" t="s">
        <v>24</v>
      </c>
      <c r="N2476">
        <v>2498</v>
      </c>
      <c r="O2476" t="s">
        <v>47</v>
      </c>
      <c r="P2476">
        <v>5</v>
      </c>
      <c r="Q2476">
        <f t="shared" si="76"/>
        <v>8</v>
      </c>
      <c r="R2476" t="str">
        <f t="shared" si="77"/>
        <v>Mid-range</v>
      </c>
    </row>
    <row r="2477" spans="1:18" x14ac:dyDescent="0.35">
      <c r="A2477">
        <v>12730991</v>
      </c>
      <c r="B2477" t="s">
        <v>4665</v>
      </c>
      <c r="C2477">
        <v>30990</v>
      </c>
      <c r="D2477" t="s">
        <v>17</v>
      </c>
      <c r="E2477" t="s">
        <v>153</v>
      </c>
      <c r="F2477" t="s">
        <v>703</v>
      </c>
      <c r="G2477" t="s">
        <v>2064</v>
      </c>
      <c r="H2477">
        <v>2018</v>
      </c>
      <c r="I2477">
        <v>113185</v>
      </c>
      <c r="J2477" t="s">
        <v>21</v>
      </c>
      <c r="K2477" t="s">
        <v>22</v>
      </c>
      <c r="L2477" t="s">
        <v>23</v>
      </c>
      <c r="M2477" t="s">
        <v>24</v>
      </c>
      <c r="N2477">
        <v>2494</v>
      </c>
      <c r="O2477" t="s">
        <v>47</v>
      </c>
      <c r="P2477">
        <v>5</v>
      </c>
      <c r="Q2477">
        <f t="shared" si="76"/>
        <v>6</v>
      </c>
      <c r="R2477" t="str">
        <f t="shared" si="77"/>
        <v>Mid-range</v>
      </c>
    </row>
    <row r="2478" spans="1:18" x14ac:dyDescent="0.35">
      <c r="A2478">
        <v>12731042</v>
      </c>
      <c r="B2478" t="s">
        <v>4666</v>
      </c>
      <c r="C2478">
        <v>8990</v>
      </c>
      <c r="D2478" t="s">
        <v>88</v>
      </c>
      <c r="E2478" t="s">
        <v>4667</v>
      </c>
      <c r="F2478" t="s">
        <v>90</v>
      </c>
      <c r="G2478" t="s">
        <v>4668</v>
      </c>
      <c r="H2478">
        <v>2012</v>
      </c>
      <c r="I2478">
        <v>178080</v>
      </c>
      <c r="J2478" t="s">
        <v>86</v>
      </c>
      <c r="K2478" t="s">
        <v>22</v>
      </c>
      <c r="L2478" t="s">
        <v>23</v>
      </c>
      <c r="M2478" t="s">
        <v>24</v>
      </c>
      <c r="N2478">
        <v>1396</v>
      </c>
      <c r="O2478" t="s">
        <v>25</v>
      </c>
      <c r="P2478">
        <v>5</v>
      </c>
      <c r="Q2478">
        <f t="shared" si="76"/>
        <v>12</v>
      </c>
      <c r="R2478" t="str">
        <f t="shared" si="77"/>
        <v>Budget</v>
      </c>
    </row>
    <row r="2479" spans="1:18" x14ac:dyDescent="0.35">
      <c r="A2479">
        <v>12731053</v>
      </c>
      <c r="B2479" t="s">
        <v>4669</v>
      </c>
      <c r="C2479">
        <v>84900</v>
      </c>
      <c r="D2479" t="s">
        <v>249</v>
      </c>
      <c r="E2479" t="s">
        <v>250</v>
      </c>
      <c r="F2479" t="s">
        <v>2012</v>
      </c>
      <c r="G2479" t="s">
        <v>4670</v>
      </c>
      <c r="H2479">
        <v>2015</v>
      </c>
      <c r="I2479">
        <v>92490</v>
      </c>
      <c r="J2479" t="s">
        <v>21</v>
      </c>
      <c r="K2479" t="s">
        <v>22</v>
      </c>
      <c r="L2479" t="s">
        <v>64</v>
      </c>
      <c r="M2479" t="s">
        <v>24</v>
      </c>
      <c r="N2479">
        <v>3604</v>
      </c>
      <c r="O2479" t="s">
        <v>47</v>
      </c>
      <c r="P2479">
        <v>5</v>
      </c>
      <c r="Q2479">
        <f t="shared" si="76"/>
        <v>9</v>
      </c>
      <c r="R2479" t="str">
        <f t="shared" si="77"/>
        <v>Luxury</v>
      </c>
    </row>
    <row r="2480" spans="1:18" x14ac:dyDescent="0.35">
      <c r="A2480">
        <v>12731062</v>
      </c>
      <c r="B2480" t="s">
        <v>4671</v>
      </c>
      <c r="C2480">
        <v>35988</v>
      </c>
      <c r="D2480" t="s">
        <v>127</v>
      </c>
      <c r="E2480" t="s">
        <v>466</v>
      </c>
      <c r="F2480" t="s">
        <v>3774</v>
      </c>
      <c r="G2480" t="s">
        <v>1275</v>
      </c>
      <c r="H2480">
        <v>2018</v>
      </c>
      <c r="I2480">
        <v>37144</v>
      </c>
      <c r="J2480" t="s">
        <v>21</v>
      </c>
      <c r="K2480" t="s">
        <v>22</v>
      </c>
      <c r="L2480" t="s">
        <v>23</v>
      </c>
      <c r="M2480" t="s">
        <v>24</v>
      </c>
      <c r="N2480">
        <v>2488</v>
      </c>
      <c r="O2480" t="s">
        <v>135</v>
      </c>
      <c r="P2480">
        <v>5</v>
      </c>
      <c r="Q2480">
        <f t="shared" si="76"/>
        <v>6</v>
      </c>
      <c r="R2480" t="str">
        <f t="shared" si="77"/>
        <v>Mid-range</v>
      </c>
    </row>
    <row r="2481" spans="1:18" x14ac:dyDescent="0.35">
      <c r="A2481">
        <v>12731098</v>
      </c>
      <c r="B2481" t="s">
        <v>4672</v>
      </c>
      <c r="C2481">
        <v>64990</v>
      </c>
      <c r="D2481" t="s">
        <v>449</v>
      </c>
      <c r="E2481" t="s">
        <v>588</v>
      </c>
      <c r="F2481" t="s">
        <v>4083</v>
      </c>
      <c r="G2481" t="s">
        <v>877</v>
      </c>
      <c r="H2481">
        <v>2013</v>
      </c>
      <c r="I2481">
        <v>164000</v>
      </c>
      <c r="J2481" t="s">
        <v>21</v>
      </c>
      <c r="K2481" t="s">
        <v>81</v>
      </c>
      <c r="L2481" t="s">
        <v>31</v>
      </c>
      <c r="M2481" t="s">
        <v>24</v>
      </c>
      <c r="N2481">
        <v>2179</v>
      </c>
      <c r="O2481" t="s">
        <v>25</v>
      </c>
      <c r="P2481">
        <v>5</v>
      </c>
      <c r="Q2481">
        <f t="shared" si="76"/>
        <v>11</v>
      </c>
      <c r="R2481" t="str">
        <f t="shared" si="77"/>
        <v>Luxury</v>
      </c>
    </row>
    <row r="2482" spans="1:18" x14ac:dyDescent="0.35">
      <c r="A2482">
        <v>12731101</v>
      </c>
      <c r="B2482" t="s">
        <v>4673</v>
      </c>
      <c r="C2482">
        <v>20000</v>
      </c>
      <c r="D2482" t="s">
        <v>131</v>
      </c>
      <c r="E2482" t="s">
        <v>559</v>
      </c>
      <c r="F2482" t="s">
        <v>4674</v>
      </c>
      <c r="G2482" t="s">
        <v>4675</v>
      </c>
      <c r="H2482">
        <v>2012</v>
      </c>
      <c r="I2482">
        <v>87840</v>
      </c>
      <c r="J2482" t="s">
        <v>63</v>
      </c>
      <c r="K2482" t="s">
        <v>22</v>
      </c>
      <c r="L2482" t="s">
        <v>31</v>
      </c>
      <c r="M2482" t="s">
        <v>24</v>
      </c>
      <c r="N2482">
        <v>2698</v>
      </c>
      <c r="O2482" t="s">
        <v>550</v>
      </c>
      <c r="P2482">
        <v>5</v>
      </c>
      <c r="Q2482">
        <f t="shared" si="76"/>
        <v>12</v>
      </c>
      <c r="R2482" t="str">
        <f t="shared" si="77"/>
        <v>Mid-range</v>
      </c>
    </row>
    <row r="2483" spans="1:18" x14ac:dyDescent="0.35">
      <c r="A2483">
        <v>12731106</v>
      </c>
      <c r="B2483" t="s">
        <v>2450</v>
      </c>
      <c r="C2483">
        <v>5000</v>
      </c>
      <c r="D2483" t="s">
        <v>328</v>
      </c>
      <c r="E2483" t="s">
        <v>734</v>
      </c>
      <c r="F2483" t="s">
        <v>2451</v>
      </c>
      <c r="G2483" t="s">
        <v>2452</v>
      </c>
      <c r="H2483">
        <v>2003</v>
      </c>
      <c r="I2483">
        <v>209000</v>
      </c>
      <c r="J2483" t="s">
        <v>21</v>
      </c>
      <c r="K2483" t="s">
        <v>22</v>
      </c>
      <c r="L2483" t="s">
        <v>23</v>
      </c>
      <c r="M2483" t="s">
        <v>24</v>
      </c>
      <c r="N2483">
        <v>2354</v>
      </c>
      <c r="O2483" t="s">
        <v>116</v>
      </c>
      <c r="P2483">
        <v>5</v>
      </c>
      <c r="Q2483">
        <f t="shared" si="76"/>
        <v>21</v>
      </c>
      <c r="R2483" t="str">
        <f t="shared" si="77"/>
        <v>Budget</v>
      </c>
    </row>
    <row r="2484" spans="1:18" x14ac:dyDescent="0.35">
      <c r="A2484">
        <v>12731138</v>
      </c>
      <c r="B2484" t="s">
        <v>4676</v>
      </c>
      <c r="C2484">
        <v>70000</v>
      </c>
      <c r="D2484" t="s">
        <v>143</v>
      </c>
      <c r="E2484" t="s">
        <v>1744</v>
      </c>
      <c r="F2484" t="s">
        <v>4677</v>
      </c>
      <c r="G2484" t="s">
        <v>592</v>
      </c>
      <c r="H2484">
        <v>2020</v>
      </c>
      <c r="I2484">
        <v>16500</v>
      </c>
      <c r="J2484" t="s">
        <v>63</v>
      </c>
      <c r="K2484" t="s">
        <v>81</v>
      </c>
      <c r="L2484" t="s">
        <v>64</v>
      </c>
      <c r="M2484" t="s">
        <v>24</v>
      </c>
      <c r="N2484">
        <v>2457</v>
      </c>
      <c r="O2484" t="s">
        <v>2365</v>
      </c>
      <c r="P2484">
        <v>5</v>
      </c>
      <c r="Q2484">
        <f t="shared" si="76"/>
        <v>4</v>
      </c>
      <c r="R2484" t="str">
        <f t="shared" si="77"/>
        <v>Luxury</v>
      </c>
    </row>
    <row r="2485" spans="1:18" x14ac:dyDescent="0.35">
      <c r="A2485">
        <v>12731143</v>
      </c>
      <c r="B2485" t="s">
        <v>4678</v>
      </c>
      <c r="C2485">
        <v>94900</v>
      </c>
      <c r="D2485" t="s">
        <v>27</v>
      </c>
      <c r="E2485" t="s">
        <v>4679</v>
      </c>
      <c r="F2485" t="s">
        <v>492</v>
      </c>
      <c r="G2485" t="s">
        <v>4680</v>
      </c>
      <c r="H2485">
        <v>2020</v>
      </c>
      <c r="I2485">
        <v>10695</v>
      </c>
      <c r="J2485" t="s">
        <v>21</v>
      </c>
      <c r="K2485" t="s">
        <v>22</v>
      </c>
      <c r="L2485" t="s">
        <v>64</v>
      </c>
      <c r="M2485" t="s">
        <v>24</v>
      </c>
      <c r="N2485">
        <v>1991</v>
      </c>
      <c r="O2485" t="s">
        <v>47</v>
      </c>
      <c r="P2485">
        <v>7</v>
      </c>
      <c r="Q2485">
        <f t="shared" si="76"/>
        <v>4</v>
      </c>
      <c r="R2485" t="str">
        <f t="shared" si="77"/>
        <v>Luxury</v>
      </c>
    </row>
    <row r="2486" spans="1:18" x14ac:dyDescent="0.35">
      <c r="A2486">
        <v>12731165</v>
      </c>
      <c r="B2486" t="s">
        <v>4681</v>
      </c>
      <c r="C2486">
        <v>29990</v>
      </c>
      <c r="D2486" t="s">
        <v>102</v>
      </c>
      <c r="E2486" t="s">
        <v>222</v>
      </c>
      <c r="F2486" t="s">
        <v>1530</v>
      </c>
      <c r="G2486" t="s">
        <v>2287</v>
      </c>
      <c r="H2486">
        <v>2018</v>
      </c>
      <c r="I2486">
        <v>53657</v>
      </c>
      <c r="J2486" t="s">
        <v>21</v>
      </c>
      <c r="K2486" t="s">
        <v>22</v>
      </c>
      <c r="L2486" t="s">
        <v>64</v>
      </c>
      <c r="M2486" t="s">
        <v>24</v>
      </c>
      <c r="N2486">
        <v>1395</v>
      </c>
      <c r="O2486" t="s">
        <v>25</v>
      </c>
      <c r="P2486">
        <v>5</v>
      </c>
      <c r="Q2486">
        <f t="shared" si="76"/>
        <v>6</v>
      </c>
      <c r="R2486" t="str">
        <f t="shared" si="77"/>
        <v>Mid-range</v>
      </c>
    </row>
    <row r="2487" spans="1:18" x14ac:dyDescent="0.35">
      <c r="A2487">
        <v>12731166</v>
      </c>
      <c r="B2487" t="s">
        <v>4682</v>
      </c>
      <c r="C2487">
        <v>59990</v>
      </c>
      <c r="D2487" t="s">
        <v>127</v>
      </c>
      <c r="E2487" t="s">
        <v>418</v>
      </c>
      <c r="F2487" t="s">
        <v>2121</v>
      </c>
      <c r="G2487" t="s">
        <v>943</v>
      </c>
      <c r="H2487">
        <v>2019</v>
      </c>
      <c r="I2487">
        <v>45413</v>
      </c>
      <c r="J2487" t="s">
        <v>21</v>
      </c>
      <c r="K2487" t="s">
        <v>22</v>
      </c>
      <c r="L2487" t="s">
        <v>23</v>
      </c>
      <c r="M2487" t="s">
        <v>24</v>
      </c>
      <c r="N2487">
        <v>2488</v>
      </c>
      <c r="O2487" t="s">
        <v>25</v>
      </c>
      <c r="P2487">
        <v>7</v>
      </c>
      <c r="Q2487">
        <f t="shared" si="76"/>
        <v>5</v>
      </c>
      <c r="R2487" t="str">
        <f t="shared" si="77"/>
        <v>Luxury</v>
      </c>
    </row>
    <row r="2488" spans="1:18" x14ac:dyDescent="0.35">
      <c r="A2488">
        <v>12731236</v>
      </c>
      <c r="B2488" t="s">
        <v>3570</v>
      </c>
      <c r="C2488">
        <v>76990</v>
      </c>
      <c r="D2488" t="s">
        <v>188</v>
      </c>
      <c r="E2488" t="s">
        <v>594</v>
      </c>
      <c r="F2488" t="s">
        <v>1030</v>
      </c>
      <c r="G2488" t="s">
        <v>1031</v>
      </c>
      <c r="H2488">
        <v>2021</v>
      </c>
      <c r="I2488">
        <v>289</v>
      </c>
      <c r="J2488" t="s">
        <v>21</v>
      </c>
      <c r="K2488" t="s">
        <v>22</v>
      </c>
      <c r="L2488" t="s">
        <v>31</v>
      </c>
      <c r="M2488" t="s">
        <v>24</v>
      </c>
      <c r="N2488">
        <v>2151</v>
      </c>
      <c r="O2488" t="s">
        <v>69</v>
      </c>
      <c r="P2488">
        <v>7</v>
      </c>
      <c r="Q2488">
        <f t="shared" si="76"/>
        <v>3</v>
      </c>
      <c r="R2488" t="str">
        <f t="shared" si="77"/>
        <v>Luxury</v>
      </c>
    </row>
    <row r="2489" spans="1:18" x14ac:dyDescent="0.35">
      <c r="A2489">
        <v>12731245</v>
      </c>
      <c r="B2489" t="s">
        <v>4683</v>
      </c>
      <c r="C2489">
        <v>21800</v>
      </c>
      <c r="D2489" t="s">
        <v>127</v>
      </c>
      <c r="E2489" t="s">
        <v>998</v>
      </c>
      <c r="F2489" t="s">
        <v>999</v>
      </c>
      <c r="G2489" t="s">
        <v>1000</v>
      </c>
      <c r="H2489">
        <v>2016</v>
      </c>
      <c r="I2489">
        <v>157163</v>
      </c>
      <c r="J2489" t="s">
        <v>21</v>
      </c>
      <c r="K2489" t="s">
        <v>22</v>
      </c>
      <c r="L2489" t="s">
        <v>23</v>
      </c>
      <c r="M2489" t="s">
        <v>24</v>
      </c>
      <c r="N2489">
        <v>1998</v>
      </c>
      <c r="O2489" t="s">
        <v>33</v>
      </c>
      <c r="P2489">
        <v>5</v>
      </c>
      <c r="Q2489">
        <f t="shared" si="76"/>
        <v>8</v>
      </c>
      <c r="R2489" t="str">
        <f t="shared" si="77"/>
        <v>Mid-range</v>
      </c>
    </row>
    <row r="2490" spans="1:18" x14ac:dyDescent="0.35">
      <c r="A2490">
        <v>12731248</v>
      </c>
      <c r="B2490" t="s">
        <v>4684</v>
      </c>
      <c r="C2490">
        <v>18990</v>
      </c>
      <c r="D2490" t="s">
        <v>88</v>
      </c>
      <c r="E2490" t="s">
        <v>625</v>
      </c>
      <c r="F2490" t="s">
        <v>2174</v>
      </c>
      <c r="G2490" t="s">
        <v>4685</v>
      </c>
      <c r="H2490">
        <v>2011</v>
      </c>
      <c r="I2490">
        <v>181216</v>
      </c>
      <c r="J2490" t="s">
        <v>106</v>
      </c>
      <c r="K2490" t="s">
        <v>81</v>
      </c>
      <c r="L2490" t="s">
        <v>31</v>
      </c>
      <c r="M2490" t="s">
        <v>24</v>
      </c>
      <c r="N2490">
        <v>2497</v>
      </c>
      <c r="O2490" t="s">
        <v>116</v>
      </c>
      <c r="P2490">
        <v>6</v>
      </c>
      <c r="Q2490">
        <f t="shared" si="76"/>
        <v>13</v>
      </c>
      <c r="R2490" t="str">
        <f t="shared" si="77"/>
        <v>Mid-range</v>
      </c>
    </row>
    <row r="2491" spans="1:18" x14ac:dyDescent="0.35">
      <c r="A2491">
        <v>12731266</v>
      </c>
      <c r="B2491" t="s">
        <v>1298</v>
      </c>
      <c r="C2491">
        <v>32999</v>
      </c>
      <c r="D2491" t="s">
        <v>102</v>
      </c>
      <c r="E2491" t="s">
        <v>1082</v>
      </c>
      <c r="F2491" t="s">
        <v>1083</v>
      </c>
      <c r="G2491" t="s">
        <v>1299</v>
      </c>
      <c r="H2491">
        <v>2015</v>
      </c>
      <c r="I2491">
        <v>101879</v>
      </c>
      <c r="J2491" t="s">
        <v>21</v>
      </c>
      <c r="K2491" t="s">
        <v>22</v>
      </c>
      <c r="L2491" t="s">
        <v>31</v>
      </c>
      <c r="M2491" t="s">
        <v>24</v>
      </c>
      <c r="N2491">
        <v>2967</v>
      </c>
      <c r="O2491" t="s">
        <v>116</v>
      </c>
      <c r="P2491">
        <v>5</v>
      </c>
      <c r="Q2491">
        <f t="shared" si="76"/>
        <v>9</v>
      </c>
      <c r="R2491" t="str">
        <f t="shared" si="77"/>
        <v>Mid-range</v>
      </c>
    </row>
    <row r="2492" spans="1:18" x14ac:dyDescent="0.35">
      <c r="A2492">
        <v>12731354</v>
      </c>
      <c r="B2492" t="s">
        <v>3929</v>
      </c>
      <c r="C2492">
        <v>29990</v>
      </c>
      <c r="D2492" t="s">
        <v>88</v>
      </c>
      <c r="E2492" t="s">
        <v>108</v>
      </c>
      <c r="F2492" t="s">
        <v>513</v>
      </c>
      <c r="G2492" t="s">
        <v>3930</v>
      </c>
      <c r="H2492">
        <v>2017</v>
      </c>
      <c r="I2492">
        <v>66243</v>
      </c>
      <c r="J2492" t="s">
        <v>21</v>
      </c>
      <c r="K2492" t="s">
        <v>22</v>
      </c>
      <c r="L2492" t="s">
        <v>23</v>
      </c>
      <c r="M2492" t="s">
        <v>24</v>
      </c>
      <c r="N2492">
        <v>1999</v>
      </c>
      <c r="O2492" t="s">
        <v>135</v>
      </c>
      <c r="P2492">
        <v>5</v>
      </c>
      <c r="Q2492">
        <f t="shared" si="76"/>
        <v>7</v>
      </c>
      <c r="R2492" t="str">
        <f t="shared" si="77"/>
        <v>Mid-range</v>
      </c>
    </row>
    <row r="2493" spans="1:18" x14ac:dyDescent="0.35">
      <c r="A2493">
        <v>12731389</v>
      </c>
      <c r="B2493" t="s">
        <v>4686</v>
      </c>
      <c r="C2493">
        <v>112888</v>
      </c>
      <c r="D2493" t="s">
        <v>17</v>
      </c>
      <c r="E2493" t="s">
        <v>254</v>
      </c>
      <c r="F2493" t="s">
        <v>2560</v>
      </c>
      <c r="G2493" t="s">
        <v>2561</v>
      </c>
      <c r="H2493">
        <v>2021</v>
      </c>
      <c r="I2493">
        <v>3421</v>
      </c>
      <c r="J2493" t="s">
        <v>21</v>
      </c>
      <c r="K2493" t="s">
        <v>81</v>
      </c>
      <c r="L2493" t="s">
        <v>31</v>
      </c>
      <c r="M2493" t="s">
        <v>24</v>
      </c>
      <c r="N2493">
        <v>4461</v>
      </c>
      <c r="O2493" t="s">
        <v>47</v>
      </c>
      <c r="P2493">
        <v>5</v>
      </c>
      <c r="Q2493">
        <f t="shared" si="76"/>
        <v>3</v>
      </c>
      <c r="R2493" t="str">
        <f t="shared" si="77"/>
        <v>Luxury</v>
      </c>
    </row>
    <row r="2494" spans="1:18" x14ac:dyDescent="0.35">
      <c r="A2494">
        <v>12731424</v>
      </c>
      <c r="B2494" t="s">
        <v>4687</v>
      </c>
      <c r="C2494">
        <v>17900</v>
      </c>
      <c r="D2494" t="s">
        <v>410</v>
      </c>
      <c r="E2494" t="s">
        <v>710</v>
      </c>
      <c r="F2494" t="s">
        <v>4688</v>
      </c>
      <c r="G2494" t="s">
        <v>712</v>
      </c>
      <c r="H2494">
        <v>2011</v>
      </c>
      <c r="I2494">
        <v>135000</v>
      </c>
      <c r="J2494" t="s">
        <v>63</v>
      </c>
      <c r="K2494" t="s">
        <v>22</v>
      </c>
      <c r="L2494" t="s">
        <v>64</v>
      </c>
      <c r="M2494" t="s">
        <v>24</v>
      </c>
      <c r="N2494">
        <v>2953</v>
      </c>
      <c r="O2494" t="s">
        <v>47</v>
      </c>
      <c r="P2494">
        <v>5</v>
      </c>
      <c r="Q2494">
        <f t="shared" si="76"/>
        <v>13</v>
      </c>
      <c r="R2494" t="str">
        <f t="shared" si="77"/>
        <v>Mid-range</v>
      </c>
    </row>
    <row r="2495" spans="1:18" x14ac:dyDescent="0.35">
      <c r="A2495">
        <v>12731432</v>
      </c>
      <c r="B2495" t="s">
        <v>4689</v>
      </c>
      <c r="C2495">
        <v>21490</v>
      </c>
      <c r="D2495" t="s">
        <v>88</v>
      </c>
      <c r="E2495" t="s">
        <v>1657</v>
      </c>
      <c r="F2495" t="s">
        <v>2463</v>
      </c>
      <c r="G2495" t="s">
        <v>4690</v>
      </c>
      <c r="H2495">
        <v>2016</v>
      </c>
      <c r="I2495">
        <v>51684</v>
      </c>
      <c r="J2495" t="s">
        <v>63</v>
      </c>
      <c r="K2495" t="s">
        <v>22</v>
      </c>
      <c r="L2495" t="s">
        <v>23</v>
      </c>
      <c r="M2495" t="s">
        <v>24</v>
      </c>
      <c r="N2495">
        <v>1998</v>
      </c>
      <c r="O2495" t="s">
        <v>25</v>
      </c>
      <c r="P2495">
        <v>5</v>
      </c>
      <c r="Q2495">
        <f t="shared" si="76"/>
        <v>8</v>
      </c>
      <c r="R2495" t="str">
        <f t="shared" si="77"/>
        <v>Mid-range</v>
      </c>
    </row>
    <row r="2496" spans="1:18" x14ac:dyDescent="0.35">
      <c r="A2496">
        <v>12731433</v>
      </c>
      <c r="B2496" t="s">
        <v>4691</v>
      </c>
      <c r="C2496">
        <v>38290</v>
      </c>
      <c r="D2496" t="s">
        <v>17</v>
      </c>
      <c r="E2496" t="s">
        <v>193</v>
      </c>
      <c r="F2496" t="s">
        <v>395</v>
      </c>
      <c r="G2496" t="s">
        <v>573</v>
      </c>
      <c r="H2496">
        <v>2016</v>
      </c>
      <c r="I2496">
        <v>65054</v>
      </c>
      <c r="J2496" t="s">
        <v>21</v>
      </c>
      <c r="K2496" t="s">
        <v>22</v>
      </c>
      <c r="L2496" t="s">
        <v>23</v>
      </c>
      <c r="M2496" t="s">
        <v>24</v>
      </c>
      <c r="N2496">
        <v>3456</v>
      </c>
      <c r="O2496" t="s">
        <v>69</v>
      </c>
      <c r="P2496">
        <v>7</v>
      </c>
      <c r="Q2496">
        <f t="shared" si="76"/>
        <v>8</v>
      </c>
      <c r="R2496" t="str">
        <f t="shared" si="77"/>
        <v>Mid-range</v>
      </c>
    </row>
    <row r="2497" spans="1:18" x14ac:dyDescent="0.35">
      <c r="A2497">
        <v>12731441</v>
      </c>
      <c r="B2497" t="s">
        <v>4692</v>
      </c>
      <c r="C2497">
        <v>14555</v>
      </c>
      <c r="D2497" t="s">
        <v>17</v>
      </c>
      <c r="E2497" t="s">
        <v>344</v>
      </c>
      <c r="F2497" t="s">
        <v>4693</v>
      </c>
      <c r="G2497" t="s">
        <v>4694</v>
      </c>
      <c r="H2497">
        <v>2011</v>
      </c>
      <c r="I2497">
        <v>130224</v>
      </c>
      <c r="J2497" t="s">
        <v>63</v>
      </c>
      <c r="K2497" t="s">
        <v>22</v>
      </c>
      <c r="L2497" t="s">
        <v>23</v>
      </c>
      <c r="M2497" t="s">
        <v>24</v>
      </c>
      <c r="N2497">
        <v>3456</v>
      </c>
      <c r="O2497" t="s">
        <v>116</v>
      </c>
      <c r="P2497">
        <v>5</v>
      </c>
      <c r="Q2497">
        <f t="shared" si="76"/>
        <v>13</v>
      </c>
      <c r="R2497" t="str">
        <f t="shared" si="77"/>
        <v>Mid-range</v>
      </c>
    </row>
    <row r="2498" spans="1:18" x14ac:dyDescent="0.35">
      <c r="A2498">
        <v>12731442</v>
      </c>
      <c r="B2498" t="s">
        <v>846</v>
      </c>
      <c r="C2498">
        <v>30965</v>
      </c>
      <c r="D2498" t="s">
        <v>847</v>
      </c>
      <c r="E2498" t="s">
        <v>848</v>
      </c>
      <c r="F2498" t="s">
        <v>849</v>
      </c>
      <c r="G2498" t="s">
        <v>850</v>
      </c>
      <c r="H2498">
        <v>2018</v>
      </c>
      <c r="I2498">
        <v>66445</v>
      </c>
      <c r="J2498" t="s">
        <v>169</v>
      </c>
      <c r="K2498" t="s">
        <v>22</v>
      </c>
      <c r="L2498" t="s">
        <v>31</v>
      </c>
      <c r="M2498" t="s">
        <v>24</v>
      </c>
      <c r="N2498">
        <v>2776</v>
      </c>
      <c r="O2498" t="s">
        <v>135</v>
      </c>
      <c r="P2498">
        <v>5</v>
      </c>
      <c r="Q2498">
        <f t="shared" si="76"/>
        <v>6</v>
      </c>
      <c r="R2498" t="str">
        <f t="shared" si="77"/>
        <v>Mid-range</v>
      </c>
    </row>
    <row r="2499" spans="1:18" x14ac:dyDescent="0.35">
      <c r="A2499">
        <v>12731448</v>
      </c>
      <c r="B2499" t="s">
        <v>2107</v>
      </c>
      <c r="C2499">
        <v>23000</v>
      </c>
      <c r="D2499" t="s">
        <v>17</v>
      </c>
      <c r="E2499" t="s">
        <v>157</v>
      </c>
      <c r="F2499" t="s">
        <v>158</v>
      </c>
      <c r="G2499" t="s">
        <v>2108</v>
      </c>
      <c r="H2499">
        <v>2007</v>
      </c>
      <c r="I2499">
        <v>305000</v>
      </c>
      <c r="J2499" t="s">
        <v>21</v>
      </c>
      <c r="K2499" t="s">
        <v>22</v>
      </c>
      <c r="L2499" t="s">
        <v>31</v>
      </c>
      <c r="M2499" t="s">
        <v>24</v>
      </c>
      <c r="N2499">
        <v>2982</v>
      </c>
      <c r="O2499" t="s">
        <v>116</v>
      </c>
      <c r="P2499">
        <v>8</v>
      </c>
      <c r="Q2499">
        <f t="shared" ref="Q2499:Q2562" si="78">2024-H2499</f>
        <v>17</v>
      </c>
      <c r="R2499" t="str">
        <f t="shared" ref="R2499:R2562" si="79">IF(C2499&lt;=10000,"Budget",IF(C2499&lt;=40000,"Mid-range","Luxury"))</f>
        <v>Mid-range</v>
      </c>
    </row>
    <row r="2500" spans="1:18" x14ac:dyDescent="0.35">
      <c r="A2500">
        <v>12731484</v>
      </c>
      <c r="B2500" t="s">
        <v>4695</v>
      </c>
      <c r="C2500">
        <v>19990</v>
      </c>
      <c r="D2500" t="s">
        <v>127</v>
      </c>
      <c r="E2500" t="s">
        <v>556</v>
      </c>
      <c r="F2500" t="s">
        <v>557</v>
      </c>
      <c r="G2500" t="s">
        <v>452</v>
      </c>
      <c r="H2500">
        <v>2013</v>
      </c>
      <c r="I2500">
        <v>285918</v>
      </c>
      <c r="J2500" t="s">
        <v>338</v>
      </c>
      <c r="K2500" t="s">
        <v>81</v>
      </c>
      <c r="L2500" t="s">
        <v>31</v>
      </c>
      <c r="M2500" t="s">
        <v>24</v>
      </c>
      <c r="N2500">
        <v>3196</v>
      </c>
      <c r="O2500" t="s">
        <v>116</v>
      </c>
      <c r="P2500">
        <v>5</v>
      </c>
      <c r="Q2500">
        <f t="shared" si="78"/>
        <v>11</v>
      </c>
      <c r="R2500" t="str">
        <f t="shared" si="79"/>
        <v>Mid-range</v>
      </c>
    </row>
    <row r="2501" spans="1:18" x14ac:dyDescent="0.35">
      <c r="A2501">
        <v>12731488</v>
      </c>
      <c r="B2501" t="s">
        <v>4696</v>
      </c>
      <c r="C2501">
        <v>22990</v>
      </c>
      <c r="D2501" t="s">
        <v>49</v>
      </c>
      <c r="E2501" t="s">
        <v>234</v>
      </c>
      <c r="F2501" t="s">
        <v>149</v>
      </c>
      <c r="G2501" t="s">
        <v>415</v>
      </c>
      <c r="H2501">
        <v>2013</v>
      </c>
      <c r="I2501">
        <v>150123</v>
      </c>
      <c r="J2501" t="s">
        <v>236</v>
      </c>
      <c r="K2501" t="s">
        <v>81</v>
      </c>
      <c r="L2501" t="s">
        <v>31</v>
      </c>
      <c r="M2501" t="s">
        <v>24</v>
      </c>
      <c r="N2501">
        <v>2488</v>
      </c>
      <c r="O2501" t="s">
        <v>47</v>
      </c>
      <c r="P2501">
        <v>5</v>
      </c>
      <c r="Q2501">
        <f t="shared" si="78"/>
        <v>11</v>
      </c>
      <c r="R2501" t="str">
        <f t="shared" si="79"/>
        <v>Mid-range</v>
      </c>
    </row>
    <row r="2502" spans="1:18" x14ac:dyDescent="0.35">
      <c r="A2502">
        <v>12731509</v>
      </c>
      <c r="B2502" t="s">
        <v>3643</v>
      </c>
      <c r="C2502">
        <v>17888</v>
      </c>
      <c r="D2502" t="s">
        <v>17</v>
      </c>
      <c r="E2502" t="s">
        <v>632</v>
      </c>
      <c r="F2502" t="s">
        <v>263</v>
      </c>
      <c r="G2502" t="s">
        <v>3644</v>
      </c>
      <c r="H2502">
        <v>2017</v>
      </c>
      <c r="I2502">
        <v>65023</v>
      </c>
      <c r="J2502" t="s">
        <v>86</v>
      </c>
      <c r="K2502" t="s">
        <v>22</v>
      </c>
      <c r="L2502" t="s">
        <v>23</v>
      </c>
      <c r="M2502" t="s">
        <v>24</v>
      </c>
      <c r="N2502">
        <v>1299</v>
      </c>
      <c r="O2502" t="s">
        <v>69</v>
      </c>
      <c r="P2502">
        <v>5</v>
      </c>
      <c r="Q2502">
        <f t="shared" si="78"/>
        <v>7</v>
      </c>
      <c r="R2502" t="str">
        <f t="shared" si="79"/>
        <v>Mid-range</v>
      </c>
    </row>
    <row r="2503" spans="1:18" x14ac:dyDescent="0.35">
      <c r="A2503">
        <v>12731533</v>
      </c>
      <c r="B2503" t="s">
        <v>4697</v>
      </c>
      <c r="C2503">
        <v>8000</v>
      </c>
      <c r="D2503" t="s">
        <v>54</v>
      </c>
      <c r="E2503" t="s">
        <v>55</v>
      </c>
      <c r="F2503" t="s">
        <v>2713</v>
      </c>
      <c r="G2503" t="s">
        <v>2714</v>
      </c>
      <c r="H2503">
        <v>2009</v>
      </c>
      <c r="I2503">
        <v>208700</v>
      </c>
      <c r="J2503" t="s">
        <v>21</v>
      </c>
      <c r="K2503" t="s">
        <v>22</v>
      </c>
      <c r="L2503" t="s">
        <v>23</v>
      </c>
      <c r="M2503" t="s">
        <v>24</v>
      </c>
      <c r="N2503">
        <v>3984</v>
      </c>
      <c r="O2503" t="s">
        <v>4698</v>
      </c>
      <c r="P2503">
        <v>7</v>
      </c>
      <c r="Q2503">
        <f t="shared" si="78"/>
        <v>15</v>
      </c>
      <c r="R2503" t="str">
        <f t="shared" si="79"/>
        <v>Budget</v>
      </c>
    </row>
    <row r="2504" spans="1:18" x14ac:dyDescent="0.35">
      <c r="A2504">
        <v>12731535</v>
      </c>
      <c r="B2504" t="s">
        <v>4699</v>
      </c>
      <c r="C2504">
        <v>43990</v>
      </c>
      <c r="D2504" t="s">
        <v>76</v>
      </c>
      <c r="E2504" t="s">
        <v>373</v>
      </c>
      <c r="F2504" t="s">
        <v>1167</v>
      </c>
      <c r="G2504" t="s">
        <v>4700</v>
      </c>
      <c r="H2504">
        <v>2015</v>
      </c>
      <c r="I2504">
        <v>115769</v>
      </c>
      <c r="J2504" t="s">
        <v>21</v>
      </c>
      <c r="K2504" t="s">
        <v>22</v>
      </c>
      <c r="L2504" t="s">
        <v>31</v>
      </c>
      <c r="M2504" t="s">
        <v>24</v>
      </c>
      <c r="N2504">
        <v>2999</v>
      </c>
      <c r="O2504" t="s">
        <v>116</v>
      </c>
      <c r="P2504">
        <v>7</v>
      </c>
      <c r="Q2504">
        <f t="shared" si="78"/>
        <v>9</v>
      </c>
      <c r="R2504" t="str">
        <f t="shared" si="79"/>
        <v>Luxury</v>
      </c>
    </row>
    <row r="2505" spans="1:18" x14ac:dyDescent="0.35">
      <c r="A2505">
        <v>12731543</v>
      </c>
      <c r="B2505" t="s">
        <v>4701</v>
      </c>
      <c r="C2505">
        <v>14990</v>
      </c>
      <c r="D2505" t="s">
        <v>127</v>
      </c>
      <c r="E2505" t="s">
        <v>4356</v>
      </c>
      <c r="F2505" t="s">
        <v>4357</v>
      </c>
      <c r="G2505" t="s">
        <v>4358</v>
      </c>
      <c r="H2505">
        <v>2010</v>
      </c>
      <c r="I2505">
        <v>130760</v>
      </c>
      <c r="J2505" t="s">
        <v>21</v>
      </c>
      <c r="K2505" t="s">
        <v>22</v>
      </c>
      <c r="L2505" t="s">
        <v>23</v>
      </c>
      <c r="M2505" t="s">
        <v>24</v>
      </c>
      <c r="N2505">
        <v>2261</v>
      </c>
      <c r="O2505" t="s">
        <v>33</v>
      </c>
      <c r="P2505">
        <v>5</v>
      </c>
      <c r="Q2505">
        <f t="shared" si="78"/>
        <v>14</v>
      </c>
      <c r="R2505" t="str">
        <f t="shared" si="79"/>
        <v>Mid-range</v>
      </c>
    </row>
    <row r="2506" spans="1:18" x14ac:dyDescent="0.35">
      <c r="A2506">
        <v>12731601</v>
      </c>
      <c r="B2506" t="s">
        <v>1605</v>
      </c>
      <c r="C2506">
        <v>72900</v>
      </c>
      <c r="D2506" t="s">
        <v>131</v>
      </c>
      <c r="E2506" t="s">
        <v>1228</v>
      </c>
      <c r="F2506" t="s">
        <v>239</v>
      </c>
      <c r="G2506" t="s">
        <v>1606</v>
      </c>
      <c r="H2506">
        <v>2018</v>
      </c>
      <c r="I2506">
        <v>68329</v>
      </c>
      <c r="J2506" t="s">
        <v>21</v>
      </c>
      <c r="K2506" t="s">
        <v>22</v>
      </c>
      <c r="L2506" t="s">
        <v>31</v>
      </c>
      <c r="M2506" t="s">
        <v>24</v>
      </c>
      <c r="N2506">
        <v>2967</v>
      </c>
      <c r="O2506" t="s">
        <v>47</v>
      </c>
      <c r="P2506">
        <v>7</v>
      </c>
      <c r="Q2506">
        <f t="shared" si="78"/>
        <v>6</v>
      </c>
      <c r="R2506" t="str">
        <f t="shared" si="79"/>
        <v>Luxury</v>
      </c>
    </row>
    <row r="2507" spans="1:18" x14ac:dyDescent="0.35">
      <c r="A2507">
        <v>12731606</v>
      </c>
      <c r="B2507" t="s">
        <v>3687</v>
      </c>
      <c r="C2507">
        <v>55890</v>
      </c>
      <c r="D2507" t="s">
        <v>165</v>
      </c>
      <c r="E2507" t="s">
        <v>269</v>
      </c>
      <c r="F2507" t="s">
        <v>3688</v>
      </c>
      <c r="G2507" t="s">
        <v>2327</v>
      </c>
      <c r="H2507">
        <v>2019</v>
      </c>
      <c r="I2507">
        <v>46300</v>
      </c>
      <c r="J2507" t="s">
        <v>21</v>
      </c>
      <c r="K2507" t="s">
        <v>22</v>
      </c>
      <c r="L2507" t="s">
        <v>31</v>
      </c>
      <c r="M2507" t="s">
        <v>24</v>
      </c>
      <c r="N2507">
        <v>3200</v>
      </c>
      <c r="O2507" t="s">
        <v>47</v>
      </c>
      <c r="P2507">
        <v>7</v>
      </c>
      <c r="Q2507">
        <f t="shared" si="78"/>
        <v>5</v>
      </c>
      <c r="R2507" t="str">
        <f t="shared" si="79"/>
        <v>Luxury</v>
      </c>
    </row>
    <row r="2508" spans="1:18" x14ac:dyDescent="0.35">
      <c r="A2508">
        <v>12731618</v>
      </c>
      <c r="B2508" t="s">
        <v>4702</v>
      </c>
      <c r="C2508">
        <v>10990</v>
      </c>
      <c r="D2508" t="s">
        <v>143</v>
      </c>
      <c r="E2508" t="s">
        <v>144</v>
      </c>
      <c r="F2508" t="s">
        <v>2576</v>
      </c>
      <c r="G2508" t="s">
        <v>881</v>
      </c>
      <c r="H2508">
        <v>2008</v>
      </c>
      <c r="I2508">
        <v>124955</v>
      </c>
      <c r="J2508" t="s">
        <v>21</v>
      </c>
      <c r="K2508" t="s">
        <v>81</v>
      </c>
      <c r="L2508" t="s">
        <v>23</v>
      </c>
      <c r="M2508" t="s">
        <v>24</v>
      </c>
      <c r="N2508">
        <v>2457</v>
      </c>
      <c r="O2508" t="s">
        <v>116</v>
      </c>
      <c r="P2508">
        <v>5</v>
      </c>
      <c r="Q2508">
        <f t="shared" si="78"/>
        <v>16</v>
      </c>
      <c r="R2508" t="str">
        <f t="shared" si="79"/>
        <v>Mid-range</v>
      </c>
    </row>
    <row r="2509" spans="1:18" x14ac:dyDescent="0.35">
      <c r="A2509">
        <v>12731628</v>
      </c>
      <c r="B2509" t="s">
        <v>4703</v>
      </c>
      <c r="C2509">
        <v>39990</v>
      </c>
      <c r="D2509" t="s">
        <v>17</v>
      </c>
      <c r="E2509" t="s">
        <v>258</v>
      </c>
      <c r="F2509" t="s">
        <v>484</v>
      </c>
      <c r="G2509" t="s">
        <v>323</v>
      </c>
      <c r="H2509">
        <v>2016</v>
      </c>
      <c r="I2509">
        <v>174907</v>
      </c>
      <c r="J2509" t="s">
        <v>338</v>
      </c>
      <c r="K2509" t="s">
        <v>22</v>
      </c>
      <c r="L2509" t="s">
        <v>31</v>
      </c>
      <c r="M2509" t="s">
        <v>24</v>
      </c>
      <c r="N2509">
        <v>2753</v>
      </c>
      <c r="O2509" t="s">
        <v>47</v>
      </c>
      <c r="P2509">
        <v>5</v>
      </c>
      <c r="Q2509">
        <f t="shared" si="78"/>
        <v>8</v>
      </c>
      <c r="R2509" t="str">
        <f t="shared" si="79"/>
        <v>Mid-range</v>
      </c>
    </row>
    <row r="2510" spans="1:18" x14ac:dyDescent="0.35">
      <c r="A2510">
        <v>12731630</v>
      </c>
      <c r="B2510" t="s">
        <v>4704</v>
      </c>
      <c r="C2510">
        <v>16990</v>
      </c>
      <c r="D2510" t="s">
        <v>42</v>
      </c>
      <c r="E2510" t="s">
        <v>1205</v>
      </c>
      <c r="F2510" t="s">
        <v>44</v>
      </c>
      <c r="G2510" t="s">
        <v>4705</v>
      </c>
      <c r="H2510">
        <v>2018</v>
      </c>
      <c r="I2510">
        <v>45335</v>
      </c>
      <c r="J2510" t="s">
        <v>86</v>
      </c>
      <c r="K2510" t="s">
        <v>22</v>
      </c>
      <c r="L2510" t="s">
        <v>23</v>
      </c>
      <c r="M2510" t="s">
        <v>24</v>
      </c>
      <c r="N2510">
        <v>1598</v>
      </c>
      <c r="O2510" t="s">
        <v>135</v>
      </c>
      <c r="P2510">
        <v>5</v>
      </c>
      <c r="Q2510">
        <f t="shared" si="78"/>
        <v>6</v>
      </c>
      <c r="R2510" t="str">
        <f t="shared" si="79"/>
        <v>Mid-range</v>
      </c>
    </row>
    <row r="2511" spans="1:18" x14ac:dyDescent="0.35">
      <c r="A2511">
        <v>12731649</v>
      </c>
      <c r="B2511" t="s">
        <v>4706</v>
      </c>
      <c r="C2511">
        <v>59888</v>
      </c>
      <c r="D2511" t="s">
        <v>27</v>
      </c>
      <c r="E2511" t="s">
        <v>491</v>
      </c>
      <c r="F2511" t="s">
        <v>492</v>
      </c>
      <c r="G2511" t="s">
        <v>4707</v>
      </c>
      <c r="H2511">
        <v>2016</v>
      </c>
      <c r="I2511">
        <v>55518</v>
      </c>
      <c r="J2511" t="s">
        <v>21</v>
      </c>
      <c r="K2511" t="s">
        <v>22</v>
      </c>
      <c r="L2511" t="s">
        <v>64</v>
      </c>
      <c r="M2511" t="s">
        <v>24</v>
      </c>
      <c r="N2511">
        <v>1991</v>
      </c>
      <c r="O2511" t="s">
        <v>33</v>
      </c>
      <c r="P2511">
        <v>5</v>
      </c>
      <c r="Q2511">
        <f t="shared" si="78"/>
        <v>8</v>
      </c>
      <c r="R2511" t="str">
        <f t="shared" si="79"/>
        <v>Luxury</v>
      </c>
    </row>
    <row r="2512" spans="1:18" x14ac:dyDescent="0.35">
      <c r="A2512">
        <v>12731654</v>
      </c>
      <c r="B2512" t="s">
        <v>4708</v>
      </c>
      <c r="C2512">
        <v>124770</v>
      </c>
      <c r="D2512" t="s">
        <v>131</v>
      </c>
      <c r="E2512" t="s">
        <v>4709</v>
      </c>
      <c r="F2512" t="s">
        <v>4710</v>
      </c>
      <c r="G2512" t="s">
        <v>4711</v>
      </c>
      <c r="H2512">
        <v>2022</v>
      </c>
      <c r="I2512">
        <v>2911</v>
      </c>
      <c r="J2512" t="s">
        <v>63</v>
      </c>
      <c r="K2512" t="s">
        <v>22</v>
      </c>
      <c r="L2512" t="s">
        <v>64</v>
      </c>
      <c r="M2512" t="s">
        <v>24</v>
      </c>
      <c r="N2512">
        <v>2480</v>
      </c>
      <c r="O2512" t="s">
        <v>47</v>
      </c>
      <c r="P2512">
        <v>5</v>
      </c>
      <c r="Q2512">
        <f t="shared" si="78"/>
        <v>2</v>
      </c>
      <c r="R2512" t="str">
        <f t="shared" si="79"/>
        <v>Luxury</v>
      </c>
    </row>
    <row r="2513" spans="1:18" x14ac:dyDescent="0.35">
      <c r="A2513">
        <v>12731657</v>
      </c>
      <c r="B2513" t="s">
        <v>4712</v>
      </c>
      <c r="C2513">
        <v>38990</v>
      </c>
      <c r="D2513" t="s">
        <v>188</v>
      </c>
      <c r="E2513" t="s">
        <v>594</v>
      </c>
      <c r="F2513" t="s">
        <v>1830</v>
      </c>
      <c r="G2513" t="s">
        <v>1615</v>
      </c>
      <c r="H2513">
        <v>2016</v>
      </c>
      <c r="I2513">
        <v>60680</v>
      </c>
      <c r="J2513" t="s">
        <v>21</v>
      </c>
      <c r="K2513" t="s">
        <v>22</v>
      </c>
      <c r="L2513" t="s">
        <v>31</v>
      </c>
      <c r="M2513" t="s">
        <v>24</v>
      </c>
      <c r="N2513">
        <v>2199</v>
      </c>
      <c r="O2513" t="s">
        <v>135</v>
      </c>
      <c r="P2513">
        <v>7</v>
      </c>
      <c r="Q2513">
        <f t="shared" si="78"/>
        <v>8</v>
      </c>
      <c r="R2513" t="str">
        <f t="shared" si="79"/>
        <v>Mid-range</v>
      </c>
    </row>
    <row r="2514" spans="1:18" x14ac:dyDescent="0.35">
      <c r="A2514">
        <v>12731678</v>
      </c>
      <c r="B2514" t="s">
        <v>4713</v>
      </c>
      <c r="C2514">
        <v>56989</v>
      </c>
      <c r="D2514" t="s">
        <v>59</v>
      </c>
      <c r="E2514" t="s">
        <v>826</v>
      </c>
      <c r="F2514" t="s">
        <v>4714</v>
      </c>
      <c r="G2514" t="s">
        <v>2669</v>
      </c>
      <c r="H2514">
        <v>2016</v>
      </c>
      <c r="I2514">
        <v>84741</v>
      </c>
      <c r="J2514" t="s">
        <v>21</v>
      </c>
      <c r="K2514" t="s">
        <v>22</v>
      </c>
      <c r="L2514" t="s">
        <v>381</v>
      </c>
      <c r="M2514" t="s">
        <v>24</v>
      </c>
      <c r="N2514">
        <v>1997</v>
      </c>
      <c r="O2514" t="s">
        <v>47</v>
      </c>
      <c r="P2514">
        <v>5</v>
      </c>
      <c r="Q2514">
        <f t="shared" si="78"/>
        <v>8</v>
      </c>
      <c r="R2514" t="str">
        <f t="shared" si="79"/>
        <v>Luxury</v>
      </c>
    </row>
    <row r="2515" spans="1:18" x14ac:dyDescent="0.35">
      <c r="A2515">
        <v>12731682</v>
      </c>
      <c r="B2515" t="s">
        <v>4715</v>
      </c>
      <c r="C2515">
        <v>46888</v>
      </c>
      <c r="D2515" t="s">
        <v>102</v>
      </c>
      <c r="E2515" t="s">
        <v>386</v>
      </c>
      <c r="F2515" t="s">
        <v>4716</v>
      </c>
      <c r="G2515" t="s">
        <v>388</v>
      </c>
      <c r="H2515">
        <v>2018</v>
      </c>
      <c r="I2515">
        <v>52736</v>
      </c>
      <c r="J2515" t="s">
        <v>21</v>
      </c>
      <c r="K2515" t="s">
        <v>22</v>
      </c>
      <c r="L2515" t="s">
        <v>64</v>
      </c>
      <c r="M2515" t="s">
        <v>24</v>
      </c>
      <c r="N2515">
        <v>1984</v>
      </c>
      <c r="O2515" t="s">
        <v>25</v>
      </c>
      <c r="P2515">
        <v>5</v>
      </c>
      <c r="Q2515">
        <f t="shared" si="78"/>
        <v>6</v>
      </c>
      <c r="R2515" t="str">
        <f t="shared" si="79"/>
        <v>Luxury</v>
      </c>
    </row>
    <row r="2516" spans="1:18" x14ac:dyDescent="0.35">
      <c r="A2516">
        <v>12731720</v>
      </c>
      <c r="B2516" t="s">
        <v>3441</v>
      </c>
      <c r="C2516">
        <v>52680</v>
      </c>
      <c r="D2516" t="s">
        <v>449</v>
      </c>
      <c r="E2516" t="s">
        <v>518</v>
      </c>
      <c r="F2516" t="s">
        <v>3442</v>
      </c>
      <c r="G2516" t="s">
        <v>1139</v>
      </c>
      <c r="H2516">
        <v>2017</v>
      </c>
      <c r="I2516">
        <v>49967</v>
      </c>
      <c r="J2516" t="s">
        <v>21</v>
      </c>
      <c r="K2516" t="s">
        <v>22</v>
      </c>
      <c r="L2516" t="s">
        <v>31</v>
      </c>
      <c r="M2516" t="s">
        <v>24</v>
      </c>
      <c r="N2516">
        <v>1999</v>
      </c>
      <c r="O2516" t="s">
        <v>47</v>
      </c>
      <c r="P2516">
        <v>5</v>
      </c>
      <c r="Q2516">
        <f t="shared" si="78"/>
        <v>7</v>
      </c>
      <c r="R2516" t="str">
        <f t="shared" si="79"/>
        <v>Luxury</v>
      </c>
    </row>
    <row r="2517" spans="1:18" x14ac:dyDescent="0.35">
      <c r="A2517">
        <v>12731730</v>
      </c>
      <c r="B2517" t="s">
        <v>3706</v>
      </c>
      <c r="C2517">
        <v>20990</v>
      </c>
      <c r="D2517" t="s">
        <v>54</v>
      </c>
      <c r="E2517" t="s">
        <v>55</v>
      </c>
      <c r="F2517" t="s">
        <v>56</v>
      </c>
      <c r="G2517" t="s">
        <v>57</v>
      </c>
      <c r="H2517">
        <v>2015</v>
      </c>
      <c r="I2517">
        <v>121215</v>
      </c>
      <c r="J2517" t="s">
        <v>21</v>
      </c>
      <c r="K2517" t="s">
        <v>22</v>
      </c>
      <c r="L2517" t="s">
        <v>31</v>
      </c>
      <c r="M2517" t="s">
        <v>24</v>
      </c>
      <c r="N2517">
        <v>2720</v>
      </c>
      <c r="O2517" t="s">
        <v>25</v>
      </c>
      <c r="P2517">
        <v>5</v>
      </c>
      <c r="Q2517">
        <f t="shared" si="78"/>
        <v>9</v>
      </c>
      <c r="R2517" t="str">
        <f t="shared" si="79"/>
        <v>Mid-range</v>
      </c>
    </row>
    <row r="2518" spans="1:18" x14ac:dyDescent="0.35">
      <c r="A2518">
        <v>12731731</v>
      </c>
      <c r="B2518" t="s">
        <v>4717</v>
      </c>
      <c r="C2518">
        <v>25990</v>
      </c>
      <c r="D2518" t="s">
        <v>88</v>
      </c>
      <c r="E2518" t="s">
        <v>108</v>
      </c>
      <c r="F2518" t="s">
        <v>2643</v>
      </c>
      <c r="G2518" t="s">
        <v>4718</v>
      </c>
      <c r="H2518">
        <v>2017</v>
      </c>
      <c r="I2518">
        <v>79953</v>
      </c>
      <c r="J2518" t="s">
        <v>21</v>
      </c>
      <c r="K2518" t="s">
        <v>22</v>
      </c>
      <c r="L2518" t="s">
        <v>23</v>
      </c>
      <c r="M2518" t="s">
        <v>24</v>
      </c>
      <c r="N2518">
        <v>1999</v>
      </c>
      <c r="O2518" t="s">
        <v>116</v>
      </c>
      <c r="P2518">
        <v>5</v>
      </c>
      <c r="Q2518">
        <f t="shared" si="78"/>
        <v>7</v>
      </c>
      <c r="R2518" t="str">
        <f t="shared" si="79"/>
        <v>Mid-range</v>
      </c>
    </row>
    <row r="2519" spans="1:18" x14ac:dyDescent="0.35">
      <c r="A2519">
        <v>12731732</v>
      </c>
      <c r="B2519" t="s">
        <v>4719</v>
      </c>
      <c r="C2519">
        <v>29990</v>
      </c>
      <c r="D2519" t="s">
        <v>127</v>
      </c>
      <c r="E2519" t="s">
        <v>466</v>
      </c>
      <c r="F2519" t="s">
        <v>3774</v>
      </c>
      <c r="G2519" t="s">
        <v>1091</v>
      </c>
      <c r="H2519">
        <v>2016</v>
      </c>
      <c r="I2519">
        <v>53437</v>
      </c>
      <c r="J2519" t="s">
        <v>21</v>
      </c>
      <c r="K2519" t="s">
        <v>22</v>
      </c>
      <c r="L2519" t="s">
        <v>23</v>
      </c>
      <c r="M2519" t="s">
        <v>24</v>
      </c>
      <c r="N2519">
        <v>2488</v>
      </c>
      <c r="O2519" t="s">
        <v>25</v>
      </c>
      <c r="P2519">
        <v>5</v>
      </c>
      <c r="Q2519">
        <f t="shared" si="78"/>
        <v>8</v>
      </c>
      <c r="R2519" t="str">
        <f t="shared" si="79"/>
        <v>Mid-range</v>
      </c>
    </row>
    <row r="2520" spans="1:18" x14ac:dyDescent="0.35">
      <c r="A2520">
        <v>12731762</v>
      </c>
      <c r="B2520" t="s">
        <v>651</v>
      </c>
      <c r="C2520">
        <v>26888</v>
      </c>
      <c r="D2520" t="s">
        <v>17</v>
      </c>
      <c r="E2520" t="s">
        <v>258</v>
      </c>
      <c r="F2520" t="s">
        <v>351</v>
      </c>
      <c r="G2520" t="s">
        <v>311</v>
      </c>
      <c r="H2520">
        <v>2017</v>
      </c>
      <c r="I2520">
        <v>145606</v>
      </c>
      <c r="J2520" t="s">
        <v>338</v>
      </c>
      <c r="K2520" t="s">
        <v>81</v>
      </c>
      <c r="L2520" t="s">
        <v>23</v>
      </c>
      <c r="M2520" t="s">
        <v>24</v>
      </c>
      <c r="N2520">
        <v>2694</v>
      </c>
      <c r="O2520" t="s">
        <v>47</v>
      </c>
      <c r="P2520">
        <v>5</v>
      </c>
      <c r="Q2520">
        <f t="shared" si="78"/>
        <v>7</v>
      </c>
      <c r="R2520" t="str">
        <f t="shared" si="79"/>
        <v>Mid-range</v>
      </c>
    </row>
    <row r="2521" spans="1:18" x14ac:dyDescent="0.35">
      <c r="A2521">
        <v>12731763</v>
      </c>
      <c r="B2521" t="s">
        <v>4720</v>
      </c>
      <c r="C2521">
        <v>51980</v>
      </c>
      <c r="D2521" t="s">
        <v>76</v>
      </c>
      <c r="E2521" t="s">
        <v>77</v>
      </c>
      <c r="F2521" t="s">
        <v>2874</v>
      </c>
      <c r="G2521" t="s">
        <v>326</v>
      </c>
      <c r="H2521">
        <v>2017</v>
      </c>
      <c r="I2521">
        <v>72989</v>
      </c>
      <c r="J2521" t="s">
        <v>182</v>
      </c>
      <c r="K2521" t="s">
        <v>22</v>
      </c>
      <c r="L2521" t="s">
        <v>31</v>
      </c>
      <c r="M2521" t="s">
        <v>24</v>
      </c>
      <c r="N2521">
        <v>2999</v>
      </c>
      <c r="O2521" t="s">
        <v>116</v>
      </c>
      <c r="P2521">
        <v>5</v>
      </c>
      <c r="Q2521">
        <f t="shared" si="78"/>
        <v>7</v>
      </c>
      <c r="R2521" t="str">
        <f t="shared" si="79"/>
        <v>Luxury</v>
      </c>
    </row>
    <row r="2522" spans="1:18" x14ac:dyDescent="0.35">
      <c r="A2522">
        <v>12731766</v>
      </c>
      <c r="B2522" t="s">
        <v>4721</v>
      </c>
      <c r="C2522">
        <v>25980</v>
      </c>
      <c r="D2522" t="s">
        <v>76</v>
      </c>
      <c r="E2522" t="s">
        <v>77</v>
      </c>
      <c r="F2522" t="s">
        <v>325</v>
      </c>
      <c r="G2522" t="s">
        <v>79</v>
      </c>
      <c r="H2522">
        <v>2015</v>
      </c>
      <c r="I2522">
        <v>182036</v>
      </c>
      <c r="J2522" t="s">
        <v>182</v>
      </c>
      <c r="K2522" t="s">
        <v>22</v>
      </c>
      <c r="L2522" t="s">
        <v>31</v>
      </c>
      <c r="M2522" t="s">
        <v>24</v>
      </c>
      <c r="N2522">
        <v>2999</v>
      </c>
      <c r="O2522" t="s">
        <v>47</v>
      </c>
      <c r="P2522">
        <v>5</v>
      </c>
      <c r="Q2522">
        <f t="shared" si="78"/>
        <v>9</v>
      </c>
      <c r="R2522" t="str">
        <f t="shared" si="79"/>
        <v>Mid-range</v>
      </c>
    </row>
    <row r="2523" spans="1:18" x14ac:dyDescent="0.35">
      <c r="A2523">
        <v>12731768</v>
      </c>
      <c r="B2523" t="s">
        <v>2887</v>
      </c>
      <c r="C2523">
        <v>26888</v>
      </c>
      <c r="D2523" t="s">
        <v>188</v>
      </c>
      <c r="E2523" t="s">
        <v>995</v>
      </c>
      <c r="F2523" t="s">
        <v>2888</v>
      </c>
      <c r="G2523" t="s">
        <v>2889</v>
      </c>
      <c r="H2523">
        <v>2019</v>
      </c>
      <c r="I2523">
        <v>50542</v>
      </c>
      <c r="J2523" t="s">
        <v>86</v>
      </c>
      <c r="K2523" t="s">
        <v>22</v>
      </c>
      <c r="L2523" t="s">
        <v>23</v>
      </c>
      <c r="M2523" t="s">
        <v>24</v>
      </c>
      <c r="N2523">
        <v>1999</v>
      </c>
      <c r="O2523" t="s">
        <v>47</v>
      </c>
      <c r="P2523">
        <v>5</v>
      </c>
      <c r="Q2523">
        <f t="shared" si="78"/>
        <v>5</v>
      </c>
      <c r="R2523" t="str">
        <f t="shared" si="79"/>
        <v>Mid-range</v>
      </c>
    </row>
    <row r="2524" spans="1:18" x14ac:dyDescent="0.35">
      <c r="A2524">
        <v>12731769</v>
      </c>
      <c r="B2524" t="s">
        <v>4722</v>
      </c>
      <c r="C2524">
        <v>66888</v>
      </c>
      <c r="D2524" t="s">
        <v>410</v>
      </c>
      <c r="E2524" t="s">
        <v>411</v>
      </c>
      <c r="F2524" t="s">
        <v>412</v>
      </c>
      <c r="G2524" t="s">
        <v>4723</v>
      </c>
      <c r="H2524">
        <v>2022</v>
      </c>
      <c r="I2524">
        <v>2495</v>
      </c>
      <c r="J2524" t="s">
        <v>21</v>
      </c>
      <c r="K2524" t="s">
        <v>22</v>
      </c>
      <c r="L2524" t="s">
        <v>64</v>
      </c>
      <c r="M2524" t="s">
        <v>24</v>
      </c>
      <c r="N2524">
        <v>1969</v>
      </c>
      <c r="O2524" t="s">
        <v>135</v>
      </c>
      <c r="P2524">
        <v>5</v>
      </c>
      <c r="Q2524">
        <f t="shared" si="78"/>
        <v>2</v>
      </c>
      <c r="R2524" t="str">
        <f t="shared" si="79"/>
        <v>Luxury</v>
      </c>
    </row>
    <row r="2525" spans="1:18" x14ac:dyDescent="0.35">
      <c r="A2525">
        <v>12731781</v>
      </c>
      <c r="B2525" t="s">
        <v>4724</v>
      </c>
      <c r="C2525">
        <v>15000</v>
      </c>
      <c r="D2525" t="s">
        <v>131</v>
      </c>
      <c r="E2525" t="s">
        <v>238</v>
      </c>
      <c r="F2525" t="s">
        <v>239</v>
      </c>
      <c r="G2525" t="s">
        <v>4725</v>
      </c>
      <c r="H2525">
        <v>2009</v>
      </c>
      <c r="I2525">
        <v>154984</v>
      </c>
      <c r="J2525" t="s">
        <v>21</v>
      </c>
      <c r="K2525" t="s">
        <v>22</v>
      </c>
      <c r="L2525" t="s">
        <v>31</v>
      </c>
      <c r="M2525" t="s">
        <v>24</v>
      </c>
      <c r="N2525">
        <v>2967</v>
      </c>
      <c r="O2525" t="s">
        <v>25</v>
      </c>
      <c r="P2525">
        <v>5</v>
      </c>
      <c r="Q2525">
        <f t="shared" si="78"/>
        <v>15</v>
      </c>
      <c r="R2525" t="str">
        <f t="shared" si="79"/>
        <v>Mid-range</v>
      </c>
    </row>
    <row r="2526" spans="1:18" x14ac:dyDescent="0.35">
      <c r="A2526">
        <v>12731788</v>
      </c>
      <c r="B2526" t="s">
        <v>4726</v>
      </c>
      <c r="C2526">
        <v>35995</v>
      </c>
      <c r="D2526" t="s">
        <v>42</v>
      </c>
      <c r="E2526" t="s">
        <v>179</v>
      </c>
      <c r="F2526" t="s">
        <v>1289</v>
      </c>
      <c r="G2526" t="s">
        <v>2925</v>
      </c>
      <c r="H2526">
        <v>2018</v>
      </c>
      <c r="I2526">
        <v>73811</v>
      </c>
      <c r="J2526" t="s">
        <v>1181</v>
      </c>
      <c r="K2526" t="s">
        <v>22</v>
      </c>
      <c r="L2526" t="s">
        <v>31</v>
      </c>
      <c r="M2526" t="s">
        <v>24</v>
      </c>
      <c r="N2526">
        <v>2776</v>
      </c>
      <c r="O2526" t="s">
        <v>47</v>
      </c>
      <c r="P2526">
        <v>5</v>
      </c>
      <c r="Q2526">
        <f t="shared" si="78"/>
        <v>6</v>
      </c>
      <c r="R2526" t="str">
        <f t="shared" si="79"/>
        <v>Mid-range</v>
      </c>
    </row>
    <row r="2527" spans="1:18" x14ac:dyDescent="0.35">
      <c r="A2527">
        <v>12731801</v>
      </c>
      <c r="B2527" t="s">
        <v>4186</v>
      </c>
      <c r="C2527">
        <v>36950</v>
      </c>
      <c r="D2527" t="s">
        <v>17</v>
      </c>
      <c r="E2527" t="s">
        <v>153</v>
      </c>
      <c r="F2527" t="s">
        <v>1886</v>
      </c>
      <c r="G2527" t="s">
        <v>1163</v>
      </c>
      <c r="H2527">
        <v>2018</v>
      </c>
      <c r="I2527">
        <v>51250</v>
      </c>
      <c r="J2527" t="s">
        <v>21</v>
      </c>
      <c r="K2527" t="s">
        <v>22</v>
      </c>
      <c r="L2527" t="s">
        <v>23</v>
      </c>
      <c r="M2527" t="s">
        <v>24</v>
      </c>
      <c r="N2527">
        <v>1987</v>
      </c>
      <c r="O2527" t="s">
        <v>47</v>
      </c>
      <c r="P2527">
        <v>5</v>
      </c>
      <c r="Q2527">
        <f t="shared" si="78"/>
        <v>6</v>
      </c>
      <c r="R2527" t="str">
        <f t="shared" si="79"/>
        <v>Mid-range</v>
      </c>
    </row>
    <row r="2528" spans="1:18" x14ac:dyDescent="0.35">
      <c r="A2528">
        <v>12731809</v>
      </c>
      <c r="B2528" t="s">
        <v>324</v>
      </c>
      <c r="C2528">
        <v>30777</v>
      </c>
      <c r="D2528" t="s">
        <v>76</v>
      </c>
      <c r="E2528" t="s">
        <v>77</v>
      </c>
      <c r="F2528" t="s">
        <v>325</v>
      </c>
      <c r="G2528" t="s">
        <v>326</v>
      </c>
      <c r="H2528">
        <v>2017</v>
      </c>
      <c r="I2528">
        <v>108872</v>
      </c>
      <c r="J2528" t="s">
        <v>1628</v>
      </c>
      <c r="K2528" t="s">
        <v>22</v>
      </c>
      <c r="L2528" t="s">
        <v>31</v>
      </c>
      <c r="M2528" t="s">
        <v>24</v>
      </c>
      <c r="N2528">
        <v>2999</v>
      </c>
      <c r="O2528" t="s">
        <v>47</v>
      </c>
      <c r="P2528">
        <v>4</v>
      </c>
      <c r="Q2528">
        <f t="shared" si="78"/>
        <v>7</v>
      </c>
      <c r="R2528" t="str">
        <f t="shared" si="79"/>
        <v>Mid-range</v>
      </c>
    </row>
    <row r="2529" spans="1:18" x14ac:dyDescent="0.35">
      <c r="A2529">
        <v>12731823</v>
      </c>
      <c r="B2529" t="s">
        <v>4727</v>
      </c>
      <c r="C2529">
        <v>41990</v>
      </c>
      <c r="D2529" t="s">
        <v>27</v>
      </c>
      <c r="E2529" t="s">
        <v>4728</v>
      </c>
      <c r="F2529" t="s">
        <v>771</v>
      </c>
      <c r="G2529">
        <v>166</v>
      </c>
      <c r="H2529">
        <v>2013</v>
      </c>
      <c r="I2529">
        <v>86713</v>
      </c>
      <c r="J2529" t="s">
        <v>21</v>
      </c>
      <c r="K2529" t="s">
        <v>22</v>
      </c>
      <c r="L2529" t="s">
        <v>64</v>
      </c>
      <c r="M2529" t="s">
        <v>24</v>
      </c>
      <c r="N2529">
        <v>4663</v>
      </c>
      <c r="O2529" t="s">
        <v>116</v>
      </c>
      <c r="P2529">
        <v>5</v>
      </c>
      <c r="Q2529">
        <f t="shared" si="78"/>
        <v>11</v>
      </c>
      <c r="R2529" t="str">
        <f t="shared" si="79"/>
        <v>Luxury</v>
      </c>
    </row>
    <row r="2530" spans="1:18" x14ac:dyDescent="0.35">
      <c r="A2530">
        <v>12731899</v>
      </c>
      <c r="B2530" t="s">
        <v>174</v>
      </c>
      <c r="C2530">
        <v>47990</v>
      </c>
      <c r="D2530" t="s">
        <v>54</v>
      </c>
      <c r="E2530" t="s">
        <v>175</v>
      </c>
      <c r="F2530" t="s">
        <v>176</v>
      </c>
      <c r="G2530" t="s">
        <v>177</v>
      </c>
      <c r="H2530">
        <v>2017</v>
      </c>
      <c r="I2530">
        <v>118418</v>
      </c>
      <c r="J2530" t="s">
        <v>1181</v>
      </c>
      <c r="K2530" t="s">
        <v>22</v>
      </c>
      <c r="L2530" t="s">
        <v>31</v>
      </c>
      <c r="M2530" t="s">
        <v>24</v>
      </c>
      <c r="N2530">
        <v>3198</v>
      </c>
      <c r="O2530" t="s">
        <v>47</v>
      </c>
      <c r="P2530">
        <v>5</v>
      </c>
      <c r="Q2530">
        <f t="shared" si="78"/>
        <v>7</v>
      </c>
      <c r="R2530" t="str">
        <f t="shared" si="79"/>
        <v>Luxury</v>
      </c>
    </row>
    <row r="2531" spans="1:18" x14ac:dyDescent="0.35">
      <c r="A2531">
        <v>12731900</v>
      </c>
      <c r="B2531" t="s">
        <v>4729</v>
      </c>
      <c r="C2531">
        <v>48990</v>
      </c>
      <c r="D2531" t="s">
        <v>42</v>
      </c>
      <c r="E2531" t="s">
        <v>71</v>
      </c>
      <c r="F2531" t="s">
        <v>2000</v>
      </c>
      <c r="G2531" t="s">
        <v>1019</v>
      </c>
      <c r="H2531">
        <v>2015</v>
      </c>
      <c r="I2531">
        <v>75320</v>
      </c>
      <c r="J2531" t="s">
        <v>63</v>
      </c>
      <c r="K2531" t="s">
        <v>22</v>
      </c>
      <c r="L2531" t="s">
        <v>64</v>
      </c>
      <c r="M2531" t="s">
        <v>24</v>
      </c>
      <c r="N2531">
        <v>6200</v>
      </c>
      <c r="O2531" t="s">
        <v>47</v>
      </c>
      <c r="P2531">
        <v>5</v>
      </c>
      <c r="Q2531">
        <f t="shared" si="78"/>
        <v>9</v>
      </c>
      <c r="R2531" t="str">
        <f t="shared" si="79"/>
        <v>Luxury</v>
      </c>
    </row>
    <row r="2532" spans="1:18" x14ac:dyDescent="0.35">
      <c r="A2532">
        <v>12731901</v>
      </c>
      <c r="B2532" t="s">
        <v>4730</v>
      </c>
      <c r="C2532">
        <v>39990</v>
      </c>
      <c r="D2532" t="s">
        <v>188</v>
      </c>
      <c r="E2532" t="s">
        <v>189</v>
      </c>
      <c r="F2532" t="s">
        <v>4731</v>
      </c>
      <c r="G2532" t="s">
        <v>3488</v>
      </c>
      <c r="H2532">
        <v>2018</v>
      </c>
      <c r="I2532">
        <v>45318</v>
      </c>
      <c r="J2532" t="s">
        <v>21</v>
      </c>
      <c r="K2532" t="s">
        <v>22</v>
      </c>
      <c r="L2532" t="s">
        <v>31</v>
      </c>
      <c r="M2532" t="s">
        <v>24</v>
      </c>
      <c r="N2532">
        <v>1995</v>
      </c>
      <c r="O2532" t="s">
        <v>33</v>
      </c>
      <c r="P2532">
        <v>5</v>
      </c>
      <c r="Q2532">
        <f t="shared" si="78"/>
        <v>6</v>
      </c>
      <c r="R2532" t="str">
        <f t="shared" si="79"/>
        <v>Mid-range</v>
      </c>
    </row>
    <row r="2533" spans="1:18" x14ac:dyDescent="0.35">
      <c r="A2533">
        <v>12731903</v>
      </c>
      <c r="B2533" t="s">
        <v>4732</v>
      </c>
      <c r="C2533">
        <v>22999</v>
      </c>
      <c r="D2533" t="s">
        <v>54</v>
      </c>
      <c r="E2533" t="s">
        <v>118</v>
      </c>
      <c r="F2533" t="s">
        <v>4733</v>
      </c>
      <c r="G2533" t="s">
        <v>426</v>
      </c>
      <c r="H2533">
        <v>2011</v>
      </c>
      <c r="I2533">
        <v>140773</v>
      </c>
      <c r="J2533" t="s">
        <v>63</v>
      </c>
      <c r="K2533" t="s">
        <v>22</v>
      </c>
      <c r="L2533" t="s">
        <v>23</v>
      </c>
      <c r="M2533" t="s">
        <v>24</v>
      </c>
      <c r="N2533">
        <v>3984</v>
      </c>
      <c r="O2533" t="s">
        <v>33</v>
      </c>
      <c r="P2533">
        <v>5</v>
      </c>
      <c r="Q2533">
        <f t="shared" si="78"/>
        <v>13</v>
      </c>
      <c r="R2533" t="str">
        <f t="shared" si="79"/>
        <v>Mid-range</v>
      </c>
    </row>
    <row r="2534" spans="1:18" x14ac:dyDescent="0.35">
      <c r="A2534">
        <v>12731941</v>
      </c>
      <c r="B2534" t="s">
        <v>4734</v>
      </c>
      <c r="C2534">
        <v>126800</v>
      </c>
      <c r="D2534" t="s">
        <v>449</v>
      </c>
      <c r="E2534" t="s">
        <v>875</v>
      </c>
      <c r="F2534" t="s">
        <v>4735</v>
      </c>
      <c r="G2534" t="s">
        <v>4736</v>
      </c>
      <c r="H2534">
        <v>2016</v>
      </c>
      <c r="I2534">
        <v>42502</v>
      </c>
      <c r="J2534" t="s">
        <v>21</v>
      </c>
      <c r="K2534" t="s">
        <v>22</v>
      </c>
      <c r="L2534" t="s">
        <v>31</v>
      </c>
      <c r="M2534" t="s">
        <v>24</v>
      </c>
      <c r="N2534">
        <v>4367</v>
      </c>
      <c r="O2534" t="s">
        <v>33</v>
      </c>
      <c r="P2534">
        <v>5</v>
      </c>
      <c r="Q2534">
        <f t="shared" si="78"/>
        <v>8</v>
      </c>
      <c r="R2534" t="str">
        <f t="shared" si="79"/>
        <v>Luxury</v>
      </c>
    </row>
    <row r="2535" spans="1:18" x14ac:dyDescent="0.35">
      <c r="A2535">
        <v>12731943</v>
      </c>
      <c r="B2535" t="s">
        <v>2134</v>
      </c>
      <c r="C2535">
        <v>22950</v>
      </c>
      <c r="D2535" t="s">
        <v>165</v>
      </c>
      <c r="E2535" t="s">
        <v>166</v>
      </c>
      <c r="F2535" t="s">
        <v>167</v>
      </c>
      <c r="G2535" t="s">
        <v>1514</v>
      </c>
      <c r="H2535">
        <v>2011</v>
      </c>
      <c r="I2535">
        <v>158788</v>
      </c>
      <c r="J2535" t="s">
        <v>3586</v>
      </c>
      <c r="K2535" t="s">
        <v>81</v>
      </c>
      <c r="L2535" t="s">
        <v>31</v>
      </c>
      <c r="M2535" t="s">
        <v>24</v>
      </c>
      <c r="N2535">
        <v>2477</v>
      </c>
      <c r="O2535" t="s">
        <v>47</v>
      </c>
      <c r="P2535">
        <v>4</v>
      </c>
      <c r="Q2535">
        <f t="shared" si="78"/>
        <v>13</v>
      </c>
      <c r="R2535" t="str">
        <f t="shared" si="79"/>
        <v>Mid-range</v>
      </c>
    </row>
    <row r="2536" spans="1:18" x14ac:dyDescent="0.35">
      <c r="A2536">
        <v>12731949</v>
      </c>
      <c r="B2536" t="s">
        <v>1024</v>
      </c>
      <c r="C2536">
        <v>73216</v>
      </c>
      <c r="D2536" t="s">
        <v>42</v>
      </c>
      <c r="E2536" t="s">
        <v>71</v>
      </c>
      <c r="F2536" t="s">
        <v>1025</v>
      </c>
      <c r="G2536" t="s">
        <v>1026</v>
      </c>
      <c r="H2536">
        <v>2017</v>
      </c>
      <c r="I2536">
        <v>24888</v>
      </c>
      <c r="J2536" t="s">
        <v>63</v>
      </c>
      <c r="K2536" t="s">
        <v>22</v>
      </c>
      <c r="L2536" t="s">
        <v>64</v>
      </c>
      <c r="M2536" t="s">
        <v>24</v>
      </c>
      <c r="N2536">
        <v>6200</v>
      </c>
      <c r="O2536" t="s">
        <v>47</v>
      </c>
      <c r="P2536">
        <v>5</v>
      </c>
      <c r="Q2536">
        <f t="shared" si="78"/>
        <v>7</v>
      </c>
      <c r="R2536" t="str">
        <f t="shared" si="79"/>
        <v>Luxury</v>
      </c>
    </row>
    <row r="2537" spans="1:18" x14ac:dyDescent="0.35">
      <c r="A2537">
        <v>12731977</v>
      </c>
      <c r="B2537" t="s">
        <v>4737</v>
      </c>
      <c r="C2537">
        <v>76990</v>
      </c>
      <c r="D2537" t="s">
        <v>17</v>
      </c>
      <c r="E2537" t="s">
        <v>157</v>
      </c>
      <c r="F2537" t="s">
        <v>818</v>
      </c>
      <c r="G2537" t="s">
        <v>819</v>
      </c>
      <c r="H2537">
        <v>2019</v>
      </c>
      <c r="I2537">
        <v>104090</v>
      </c>
      <c r="J2537" t="s">
        <v>21</v>
      </c>
      <c r="K2537" t="s">
        <v>22</v>
      </c>
      <c r="L2537" t="s">
        <v>31</v>
      </c>
      <c r="M2537" t="s">
        <v>24</v>
      </c>
      <c r="N2537">
        <v>2755</v>
      </c>
      <c r="O2537" t="s">
        <v>47</v>
      </c>
      <c r="P2537">
        <v>7</v>
      </c>
      <c r="Q2537">
        <f t="shared" si="78"/>
        <v>5</v>
      </c>
      <c r="R2537" t="str">
        <f t="shared" si="79"/>
        <v>Luxury</v>
      </c>
    </row>
    <row r="2538" spans="1:18" x14ac:dyDescent="0.35">
      <c r="A2538">
        <v>12731978</v>
      </c>
      <c r="B2538" t="s">
        <v>1598</v>
      </c>
      <c r="C2538">
        <v>59990</v>
      </c>
      <c r="D2538" t="s">
        <v>17</v>
      </c>
      <c r="E2538" t="s">
        <v>157</v>
      </c>
      <c r="F2538" t="s">
        <v>158</v>
      </c>
      <c r="G2538" t="s">
        <v>1599</v>
      </c>
      <c r="H2538">
        <v>2018</v>
      </c>
      <c r="I2538">
        <v>169474</v>
      </c>
      <c r="J2538" t="s">
        <v>21</v>
      </c>
      <c r="K2538" t="s">
        <v>22</v>
      </c>
      <c r="L2538" t="s">
        <v>31</v>
      </c>
      <c r="M2538" t="s">
        <v>24</v>
      </c>
      <c r="N2538">
        <v>2755</v>
      </c>
      <c r="O2538" t="s">
        <v>47</v>
      </c>
      <c r="P2538">
        <v>7</v>
      </c>
      <c r="Q2538">
        <f t="shared" si="78"/>
        <v>6</v>
      </c>
      <c r="R2538" t="str">
        <f t="shared" si="79"/>
        <v>Luxury</v>
      </c>
    </row>
    <row r="2539" spans="1:18" x14ac:dyDescent="0.35">
      <c r="A2539">
        <v>12732002</v>
      </c>
      <c r="B2539" t="s">
        <v>4738</v>
      </c>
      <c r="C2539">
        <v>34990</v>
      </c>
      <c r="D2539" t="s">
        <v>17</v>
      </c>
      <c r="E2539" t="s">
        <v>642</v>
      </c>
      <c r="F2539" t="s">
        <v>191</v>
      </c>
      <c r="G2539" t="s">
        <v>643</v>
      </c>
      <c r="H2539">
        <v>2019</v>
      </c>
      <c r="I2539">
        <v>51787</v>
      </c>
      <c r="J2539" t="s">
        <v>63</v>
      </c>
      <c r="K2539" t="s">
        <v>22</v>
      </c>
      <c r="L2539" t="s">
        <v>23</v>
      </c>
      <c r="M2539" t="s">
        <v>24</v>
      </c>
      <c r="N2539">
        <v>2494</v>
      </c>
      <c r="O2539" t="s">
        <v>116</v>
      </c>
      <c r="P2539">
        <v>5</v>
      </c>
      <c r="Q2539">
        <f t="shared" si="78"/>
        <v>5</v>
      </c>
      <c r="R2539" t="str">
        <f t="shared" si="79"/>
        <v>Mid-range</v>
      </c>
    </row>
    <row r="2540" spans="1:18" x14ac:dyDescent="0.35">
      <c r="A2540">
        <v>12732007</v>
      </c>
      <c r="B2540" t="s">
        <v>4739</v>
      </c>
      <c r="C2540">
        <v>15990</v>
      </c>
      <c r="D2540" t="s">
        <v>328</v>
      </c>
      <c r="E2540" t="s">
        <v>329</v>
      </c>
      <c r="F2540" t="s">
        <v>4740</v>
      </c>
      <c r="G2540" t="s">
        <v>1517</v>
      </c>
      <c r="H2540">
        <v>2014</v>
      </c>
      <c r="I2540">
        <v>145621</v>
      </c>
      <c r="J2540" t="s">
        <v>86</v>
      </c>
      <c r="K2540" t="s">
        <v>81</v>
      </c>
      <c r="L2540" t="s">
        <v>31</v>
      </c>
      <c r="M2540" t="s">
        <v>24</v>
      </c>
      <c r="N2540">
        <v>1597</v>
      </c>
      <c r="O2540" t="s">
        <v>116</v>
      </c>
      <c r="P2540">
        <v>5</v>
      </c>
      <c r="Q2540">
        <f t="shared" si="78"/>
        <v>10</v>
      </c>
      <c r="R2540" t="str">
        <f t="shared" si="79"/>
        <v>Mid-range</v>
      </c>
    </row>
    <row r="2541" spans="1:18" x14ac:dyDescent="0.35">
      <c r="A2541">
        <v>12732022</v>
      </c>
      <c r="B2541" t="s">
        <v>4741</v>
      </c>
      <c r="C2541">
        <v>36995</v>
      </c>
      <c r="D2541" t="s">
        <v>165</v>
      </c>
      <c r="E2541" t="s">
        <v>184</v>
      </c>
      <c r="F2541" t="s">
        <v>2842</v>
      </c>
      <c r="G2541" t="s">
        <v>582</v>
      </c>
      <c r="H2541">
        <v>2018</v>
      </c>
      <c r="I2541">
        <v>91866</v>
      </c>
      <c r="J2541" t="s">
        <v>21</v>
      </c>
      <c r="K2541" t="s">
        <v>22</v>
      </c>
      <c r="L2541" t="s">
        <v>23</v>
      </c>
      <c r="M2541" t="s">
        <v>24</v>
      </c>
      <c r="N2541">
        <v>2360</v>
      </c>
      <c r="O2541" t="s">
        <v>47</v>
      </c>
      <c r="P2541">
        <v>7</v>
      </c>
      <c r="Q2541">
        <f t="shared" si="78"/>
        <v>6</v>
      </c>
      <c r="R2541" t="str">
        <f t="shared" si="79"/>
        <v>Mid-range</v>
      </c>
    </row>
    <row r="2542" spans="1:18" x14ac:dyDescent="0.35">
      <c r="A2542">
        <v>12732031</v>
      </c>
      <c r="B2542" t="s">
        <v>2256</v>
      </c>
      <c r="C2542">
        <v>12413</v>
      </c>
      <c r="D2542" t="s">
        <v>27</v>
      </c>
      <c r="E2542" t="s">
        <v>821</v>
      </c>
      <c r="F2542" t="s">
        <v>2257</v>
      </c>
      <c r="G2542" t="s">
        <v>2238</v>
      </c>
      <c r="H2542">
        <v>2009</v>
      </c>
      <c r="I2542">
        <v>72639</v>
      </c>
      <c r="J2542" t="s">
        <v>63</v>
      </c>
      <c r="K2542" t="s">
        <v>22</v>
      </c>
      <c r="L2542" t="s">
        <v>64</v>
      </c>
      <c r="M2542" t="s">
        <v>24</v>
      </c>
      <c r="N2542">
        <v>1796</v>
      </c>
      <c r="O2542" t="s">
        <v>116</v>
      </c>
      <c r="P2542">
        <v>5</v>
      </c>
      <c r="Q2542">
        <f t="shared" si="78"/>
        <v>15</v>
      </c>
      <c r="R2542" t="str">
        <f t="shared" si="79"/>
        <v>Mid-range</v>
      </c>
    </row>
    <row r="2543" spans="1:18" x14ac:dyDescent="0.35">
      <c r="A2543">
        <v>12732035</v>
      </c>
      <c r="B2543" t="s">
        <v>4742</v>
      </c>
      <c r="C2543">
        <v>29500</v>
      </c>
      <c r="D2543" t="s">
        <v>102</v>
      </c>
      <c r="E2543" t="s">
        <v>1066</v>
      </c>
      <c r="F2543" t="s">
        <v>4743</v>
      </c>
      <c r="G2543" t="s">
        <v>4744</v>
      </c>
      <c r="H2543">
        <v>2021</v>
      </c>
      <c r="I2543">
        <v>8500</v>
      </c>
      <c r="J2543" t="s">
        <v>86</v>
      </c>
      <c r="K2543" t="s">
        <v>81</v>
      </c>
      <c r="L2543" t="s">
        <v>64</v>
      </c>
      <c r="M2543" t="s">
        <v>24</v>
      </c>
      <c r="N2543">
        <v>999</v>
      </c>
      <c r="O2543" t="s">
        <v>47</v>
      </c>
      <c r="P2543">
        <v>5</v>
      </c>
      <c r="Q2543">
        <f t="shared" si="78"/>
        <v>3</v>
      </c>
      <c r="R2543" t="str">
        <f t="shared" si="79"/>
        <v>Mid-range</v>
      </c>
    </row>
    <row r="2544" spans="1:18" x14ac:dyDescent="0.35">
      <c r="A2544">
        <v>12732038</v>
      </c>
      <c r="B2544" t="s">
        <v>4166</v>
      </c>
      <c r="C2544">
        <v>38990</v>
      </c>
      <c r="D2544" t="s">
        <v>143</v>
      </c>
      <c r="E2544" t="s">
        <v>144</v>
      </c>
      <c r="F2544" t="s">
        <v>1582</v>
      </c>
      <c r="G2544" t="s">
        <v>943</v>
      </c>
      <c r="H2544">
        <v>2019</v>
      </c>
      <c r="I2544">
        <v>43059</v>
      </c>
      <c r="J2544" t="s">
        <v>21</v>
      </c>
      <c r="K2544" t="s">
        <v>22</v>
      </c>
      <c r="L2544" t="s">
        <v>23</v>
      </c>
      <c r="M2544" t="s">
        <v>24</v>
      </c>
      <c r="N2544">
        <v>2498</v>
      </c>
      <c r="O2544" t="s">
        <v>47</v>
      </c>
      <c r="P2544">
        <v>5</v>
      </c>
      <c r="Q2544">
        <f t="shared" si="78"/>
        <v>5</v>
      </c>
      <c r="R2544" t="str">
        <f t="shared" si="79"/>
        <v>Mid-range</v>
      </c>
    </row>
    <row r="2545" spans="1:18" x14ac:dyDescent="0.35">
      <c r="A2545">
        <v>12732041</v>
      </c>
      <c r="B2545" t="s">
        <v>4745</v>
      </c>
      <c r="C2545">
        <v>16990</v>
      </c>
      <c r="D2545" t="s">
        <v>165</v>
      </c>
      <c r="E2545" t="s">
        <v>455</v>
      </c>
      <c r="F2545" t="s">
        <v>456</v>
      </c>
      <c r="G2545" t="s">
        <v>2629</v>
      </c>
      <c r="H2545">
        <v>2011</v>
      </c>
      <c r="I2545">
        <v>54842</v>
      </c>
      <c r="J2545" t="s">
        <v>63</v>
      </c>
      <c r="K2545" t="s">
        <v>22</v>
      </c>
      <c r="L2545" t="s">
        <v>23</v>
      </c>
      <c r="M2545" t="s">
        <v>24</v>
      </c>
      <c r="N2545">
        <v>1998</v>
      </c>
      <c r="O2545" t="s">
        <v>69</v>
      </c>
      <c r="P2545">
        <v>5</v>
      </c>
      <c r="Q2545">
        <f t="shared" si="78"/>
        <v>13</v>
      </c>
      <c r="R2545" t="str">
        <f t="shared" si="79"/>
        <v>Mid-range</v>
      </c>
    </row>
    <row r="2546" spans="1:18" x14ac:dyDescent="0.35">
      <c r="A2546">
        <v>12732042</v>
      </c>
      <c r="B2546" t="s">
        <v>4482</v>
      </c>
      <c r="C2546">
        <v>7990</v>
      </c>
      <c r="D2546" t="s">
        <v>42</v>
      </c>
      <c r="E2546" t="s">
        <v>43</v>
      </c>
      <c r="F2546" t="s">
        <v>44</v>
      </c>
      <c r="G2546" t="s">
        <v>1148</v>
      </c>
      <c r="H2546">
        <v>2009</v>
      </c>
      <c r="I2546">
        <v>182549</v>
      </c>
      <c r="J2546" t="s">
        <v>63</v>
      </c>
      <c r="K2546" t="s">
        <v>81</v>
      </c>
      <c r="L2546" t="s">
        <v>23</v>
      </c>
      <c r="M2546" t="s">
        <v>24</v>
      </c>
      <c r="N2546">
        <v>1796</v>
      </c>
      <c r="O2546" t="s">
        <v>33</v>
      </c>
      <c r="P2546">
        <v>5</v>
      </c>
      <c r="Q2546">
        <f t="shared" si="78"/>
        <v>15</v>
      </c>
      <c r="R2546" t="str">
        <f t="shared" si="79"/>
        <v>Budget</v>
      </c>
    </row>
    <row r="2547" spans="1:18" x14ac:dyDescent="0.35">
      <c r="A2547">
        <v>12732055</v>
      </c>
      <c r="B2547" t="s">
        <v>4746</v>
      </c>
      <c r="C2547">
        <v>31900</v>
      </c>
      <c r="D2547" t="s">
        <v>17</v>
      </c>
      <c r="E2547" t="s">
        <v>258</v>
      </c>
      <c r="F2547" t="s">
        <v>351</v>
      </c>
      <c r="G2547" t="s">
        <v>352</v>
      </c>
      <c r="H2547">
        <v>2017</v>
      </c>
      <c r="I2547">
        <v>149719</v>
      </c>
      <c r="J2547" t="s">
        <v>338</v>
      </c>
      <c r="K2547" t="s">
        <v>81</v>
      </c>
      <c r="L2547" t="s">
        <v>31</v>
      </c>
      <c r="M2547" t="s">
        <v>24</v>
      </c>
      <c r="N2547">
        <v>2393</v>
      </c>
      <c r="O2547" t="s">
        <v>69</v>
      </c>
      <c r="P2547">
        <v>5</v>
      </c>
      <c r="Q2547">
        <f t="shared" si="78"/>
        <v>7</v>
      </c>
      <c r="R2547" t="str">
        <f t="shared" si="79"/>
        <v>Mid-range</v>
      </c>
    </row>
    <row r="2548" spans="1:18" x14ac:dyDescent="0.35">
      <c r="A2548">
        <v>12732065</v>
      </c>
      <c r="B2548" t="s">
        <v>4747</v>
      </c>
      <c r="C2548">
        <v>67900</v>
      </c>
      <c r="D2548" t="s">
        <v>59</v>
      </c>
      <c r="E2548" t="s">
        <v>4748</v>
      </c>
      <c r="F2548" t="s">
        <v>1190</v>
      </c>
      <c r="G2548" t="s">
        <v>1489</v>
      </c>
      <c r="H2548">
        <v>2019</v>
      </c>
      <c r="I2548">
        <v>29000</v>
      </c>
      <c r="J2548" t="s">
        <v>86</v>
      </c>
      <c r="K2548" t="s">
        <v>22</v>
      </c>
      <c r="L2548" t="s">
        <v>64</v>
      </c>
      <c r="M2548" t="s">
        <v>24</v>
      </c>
      <c r="N2548">
        <v>1998</v>
      </c>
      <c r="O2548" t="s">
        <v>25</v>
      </c>
      <c r="P2548">
        <v>5</v>
      </c>
      <c r="Q2548">
        <f t="shared" si="78"/>
        <v>5</v>
      </c>
      <c r="R2548" t="str">
        <f t="shared" si="79"/>
        <v>Luxury</v>
      </c>
    </row>
    <row r="2549" spans="1:18" x14ac:dyDescent="0.35">
      <c r="A2549">
        <v>12732079</v>
      </c>
      <c r="B2549" t="s">
        <v>4749</v>
      </c>
      <c r="C2549">
        <v>34990</v>
      </c>
      <c r="D2549" t="s">
        <v>143</v>
      </c>
      <c r="E2549" t="s">
        <v>144</v>
      </c>
      <c r="F2549" t="s">
        <v>4257</v>
      </c>
      <c r="G2549" t="s">
        <v>146</v>
      </c>
      <c r="H2549">
        <v>2016</v>
      </c>
      <c r="I2549">
        <v>74878</v>
      </c>
      <c r="J2549" t="s">
        <v>21</v>
      </c>
      <c r="K2549" t="s">
        <v>22</v>
      </c>
      <c r="L2549" t="s">
        <v>31</v>
      </c>
      <c r="M2549" t="s">
        <v>24</v>
      </c>
      <c r="N2549">
        <v>1998</v>
      </c>
      <c r="O2549" t="s">
        <v>47</v>
      </c>
      <c r="P2549">
        <v>5</v>
      </c>
      <c r="Q2549">
        <f t="shared" si="78"/>
        <v>8</v>
      </c>
      <c r="R2549" t="str">
        <f t="shared" si="79"/>
        <v>Mid-range</v>
      </c>
    </row>
    <row r="2550" spans="1:18" x14ac:dyDescent="0.35">
      <c r="A2550">
        <v>12732117</v>
      </c>
      <c r="B2550" t="s">
        <v>4750</v>
      </c>
      <c r="C2550">
        <v>42888</v>
      </c>
      <c r="D2550" t="s">
        <v>143</v>
      </c>
      <c r="E2550" t="s">
        <v>144</v>
      </c>
      <c r="F2550" t="s">
        <v>4751</v>
      </c>
      <c r="G2550" t="s">
        <v>592</v>
      </c>
      <c r="H2550">
        <v>2019</v>
      </c>
      <c r="I2550">
        <v>47060</v>
      </c>
      <c r="J2550" t="s">
        <v>21</v>
      </c>
      <c r="K2550" t="s">
        <v>22</v>
      </c>
      <c r="L2550" t="s">
        <v>23</v>
      </c>
      <c r="M2550" t="s">
        <v>24</v>
      </c>
      <c r="N2550">
        <v>2498</v>
      </c>
      <c r="O2550" t="s">
        <v>135</v>
      </c>
      <c r="P2550">
        <v>5</v>
      </c>
      <c r="Q2550">
        <f t="shared" si="78"/>
        <v>5</v>
      </c>
      <c r="R2550" t="str">
        <f t="shared" si="79"/>
        <v>Luxury</v>
      </c>
    </row>
    <row r="2551" spans="1:18" x14ac:dyDescent="0.35">
      <c r="A2551">
        <v>12732156</v>
      </c>
      <c r="B2551" t="s">
        <v>2824</v>
      </c>
      <c r="C2551">
        <v>96990</v>
      </c>
      <c r="D2551" t="s">
        <v>102</v>
      </c>
      <c r="E2551" t="s">
        <v>473</v>
      </c>
      <c r="F2551" t="s">
        <v>2825</v>
      </c>
      <c r="G2551" t="s">
        <v>837</v>
      </c>
      <c r="H2551">
        <v>2022</v>
      </c>
      <c r="I2551">
        <v>14</v>
      </c>
      <c r="J2551" t="s">
        <v>338</v>
      </c>
      <c r="K2551" t="s">
        <v>22</v>
      </c>
      <c r="L2551" t="s">
        <v>31</v>
      </c>
      <c r="M2551" t="s">
        <v>32</v>
      </c>
      <c r="N2551">
        <v>2967</v>
      </c>
      <c r="O2551" t="s">
        <v>25</v>
      </c>
      <c r="P2551">
        <v>5</v>
      </c>
      <c r="Q2551">
        <f t="shared" si="78"/>
        <v>2</v>
      </c>
      <c r="R2551" t="str">
        <f t="shared" si="79"/>
        <v>Luxury</v>
      </c>
    </row>
    <row r="2552" spans="1:18" x14ac:dyDescent="0.35">
      <c r="A2552">
        <v>12732157</v>
      </c>
      <c r="B2552" t="s">
        <v>2824</v>
      </c>
      <c r="C2552">
        <v>104990</v>
      </c>
      <c r="D2552" t="s">
        <v>102</v>
      </c>
      <c r="E2552" t="s">
        <v>473</v>
      </c>
      <c r="F2552" t="s">
        <v>2825</v>
      </c>
      <c r="G2552" t="s">
        <v>837</v>
      </c>
      <c r="H2552">
        <v>2022</v>
      </c>
      <c r="I2552">
        <v>12</v>
      </c>
      <c r="J2552" t="s">
        <v>338</v>
      </c>
      <c r="K2552" t="s">
        <v>22</v>
      </c>
      <c r="L2552" t="s">
        <v>31</v>
      </c>
      <c r="M2552" t="s">
        <v>32</v>
      </c>
      <c r="N2552">
        <v>2967</v>
      </c>
      <c r="O2552" t="s">
        <v>25</v>
      </c>
      <c r="P2552">
        <v>5</v>
      </c>
      <c r="Q2552">
        <f t="shared" si="78"/>
        <v>2</v>
      </c>
      <c r="R2552" t="str">
        <f t="shared" si="79"/>
        <v>Luxury</v>
      </c>
    </row>
    <row r="2553" spans="1:18" x14ac:dyDescent="0.35">
      <c r="A2553">
        <v>12732161</v>
      </c>
      <c r="B2553" t="s">
        <v>4752</v>
      </c>
      <c r="C2553">
        <v>4500</v>
      </c>
      <c r="D2553" t="s">
        <v>17</v>
      </c>
      <c r="E2553" t="s">
        <v>4753</v>
      </c>
      <c r="F2553" t="s">
        <v>4754</v>
      </c>
      <c r="G2553" t="s">
        <v>4755</v>
      </c>
      <c r="H2553">
        <v>2004</v>
      </c>
      <c r="I2553">
        <v>164000</v>
      </c>
      <c r="J2553" t="s">
        <v>63</v>
      </c>
      <c r="K2553" t="s">
        <v>22</v>
      </c>
      <c r="L2553" t="s">
        <v>23</v>
      </c>
      <c r="M2553" t="s">
        <v>24</v>
      </c>
      <c r="N2553">
        <v>2995</v>
      </c>
      <c r="O2553" t="s">
        <v>74</v>
      </c>
      <c r="P2553">
        <v>5</v>
      </c>
      <c r="Q2553">
        <f t="shared" si="78"/>
        <v>20</v>
      </c>
      <c r="R2553" t="str">
        <f t="shared" si="79"/>
        <v>Budget</v>
      </c>
    </row>
    <row r="2554" spans="1:18" x14ac:dyDescent="0.35">
      <c r="A2554">
        <v>12732192</v>
      </c>
      <c r="B2554" t="s">
        <v>4756</v>
      </c>
      <c r="C2554">
        <v>64999</v>
      </c>
      <c r="D2554" t="s">
        <v>42</v>
      </c>
      <c r="E2554" t="s">
        <v>71</v>
      </c>
      <c r="F2554" t="s">
        <v>1025</v>
      </c>
      <c r="G2554" t="s">
        <v>1019</v>
      </c>
      <c r="H2554">
        <v>2015</v>
      </c>
      <c r="I2554">
        <v>64362</v>
      </c>
      <c r="J2554" t="s">
        <v>63</v>
      </c>
      <c r="K2554" t="s">
        <v>81</v>
      </c>
      <c r="L2554" t="s">
        <v>64</v>
      </c>
      <c r="M2554" t="s">
        <v>24</v>
      </c>
      <c r="N2554">
        <v>6200</v>
      </c>
      <c r="O2554" t="s">
        <v>69</v>
      </c>
      <c r="P2554">
        <v>5</v>
      </c>
      <c r="Q2554">
        <f t="shared" si="78"/>
        <v>9</v>
      </c>
      <c r="R2554" t="str">
        <f t="shared" si="79"/>
        <v>Luxury</v>
      </c>
    </row>
    <row r="2555" spans="1:18" x14ac:dyDescent="0.35">
      <c r="A2555">
        <v>12732204</v>
      </c>
      <c r="B2555" t="s">
        <v>3523</v>
      </c>
      <c r="C2555">
        <v>45990</v>
      </c>
      <c r="D2555" t="s">
        <v>449</v>
      </c>
      <c r="E2555" t="s">
        <v>518</v>
      </c>
      <c r="F2555" t="s">
        <v>3524</v>
      </c>
      <c r="G2555" t="s">
        <v>520</v>
      </c>
      <c r="H2555">
        <v>2017</v>
      </c>
      <c r="I2555">
        <v>75572</v>
      </c>
      <c r="J2555" t="s">
        <v>21</v>
      </c>
      <c r="K2555" t="s">
        <v>22</v>
      </c>
      <c r="L2555" t="s">
        <v>31</v>
      </c>
      <c r="M2555" t="s">
        <v>24</v>
      </c>
      <c r="N2555">
        <v>1999</v>
      </c>
      <c r="O2555" t="s">
        <v>69</v>
      </c>
      <c r="P2555">
        <v>5</v>
      </c>
      <c r="Q2555">
        <f t="shared" si="78"/>
        <v>7</v>
      </c>
      <c r="R2555" t="str">
        <f t="shared" si="79"/>
        <v>Luxury</v>
      </c>
    </row>
    <row r="2556" spans="1:18" x14ac:dyDescent="0.35">
      <c r="A2556">
        <v>12732210</v>
      </c>
      <c r="B2556" t="s">
        <v>4757</v>
      </c>
      <c r="C2556">
        <v>39990</v>
      </c>
      <c r="D2556" t="s">
        <v>1475</v>
      </c>
      <c r="E2556">
        <v>300</v>
      </c>
      <c r="F2556" t="s">
        <v>4758</v>
      </c>
      <c r="G2556" t="s">
        <v>877</v>
      </c>
      <c r="H2556">
        <v>2013</v>
      </c>
      <c r="I2556">
        <v>133575</v>
      </c>
      <c r="J2556" t="s">
        <v>63</v>
      </c>
      <c r="K2556" t="s">
        <v>22</v>
      </c>
      <c r="L2556" t="s">
        <v>64</v>
      </c>
      <c r="M2556" t="s">
        <v>24</v>
      </c>
      <c r="N2556">
        <v>6417</v>
      </c>
      <c r="O2556" t="s">
        <v>33</v>
      </c>
      <c r="P2556">
        <v>5</v>
      </c>
      <c r="Q2556">
        <f t="shared" si="78"/>
        <v>11</v>
      </c>
      <c r="R2556" t="str">
        <f t="shared" si="79"/>
        <v>Mid-range</v>
      </c>
    </row>
    <row r="2557" spans="1:18" x14ac:dyDescent="0.35">
      <c r="A2557">
        <v>12732224</v>
      </c>
      <c r="B2557" t="s">
        <v>1024</v>
      </c>
      <c r="C2557">
        <v>64990</v>
      </c>
      <c r="D2557" t="s">
        <v>42</v>
      </c>
      <c r="E2557" t="s">
        <v>71</v>
      </c>
      <c r="F2557" t="s">
        <v>1025</v>
      </c>
      <c r="G2557" t="s">
        <v>1026</v>
      </c>
      <c r="H2557">
        <v>2017</v>
      </c>
      <c r="I2557">
        <v>64100</v>
      </c>
      <c r="J2557" t="s">
        <v>63</v>
      </c>
      <c r="K2557" t="s">
        <v>22</v>
      </c>
      <c r="L2557" t="s">
        <v>64</v>
      </c>
      <c r="M2557" t="s">
        <v>24</v>
      </c>
      <c r="N2557">
        <v>6200</v>
      </c>
      <c r="O2557" t="s">
        <v>33</v>
      </c>
      <c r="P2557">
        <v>5</v>
      </c>
      <c r="Q2557">
        <f t="shared" si="78"/>
        <v>7</v>
      </c>
      <c r="R2557" t="str">
        <f t="shared" si="79"/>
        <v>Luxury</v>
      </c>
    </row>
    <row r="2558" spans="1:18" x14ac:dyDescent="0.35">
      <c r="A2558">
        <v>12732239</v>
      </c>
      <c r="B2558" t="s">
        <v>4759</v>
      </c>
      <c r="C2558">
        <v>59990</v>
      </c>
      <c r="D2558" t="s">
        <v>88</v>
      </c>
      <c r="E2558" t="s">
        <v>1014</v>
      </c>
      <c r="F2558" t="s">
        <v>1146</v>
      </c>
      <c r="G2558" t="s">
        <v>1143</v>
      </c>
      <c r="H2558">
        <v>2021</v>
      </c>
      <c r="I2558">
        <v>12437</v>
      </c>
      <c r="J2558" t="s">
        <v>21</v>
      </c>
      <c r="K2558" t="s">
        <v>22</v>
      </c>
      <c r="L2558" t="s">
        <v>64</v>
      </c>
      <c r="M2558" t="s">
        <v>24</v>
      </c>
      <c r="N2558">
        <v>1998</v>
      </c>
      <c r="O2558" t="s">
        <v>33</v>
      </c>
      <c r="P2558">
        <v>5</v>
      </c>
      <c r="Q2558">
        <f t="shared" si="78"/>
        <v>3</v>
      </c>
      <c r="R2558" t="str">
        <f t="shared" si="79"/>
        <v>Luxury</v>
      </c>
    </row>
    <row r="2559" spans="1:18" x14ac:dyDescent="0.35">
      <c r="A2559">
        <v>12732253</v>
      </c>
      <c r="B2559" t="s">
        <v>4760</v>
      </c>
      <c r="C2559">
        <v>52800</v>
      </c>
      <c r="D2559" t="s">
        <v>679</v>
      </c>
      <c r="E2559" t="s">
        <v>680</v>
      </c>
      <c r="F2559" t="s">
        <v>4761</v>
      </c>
      <c r="G2559" t="s">
        <v>4762</v>
      </c>
      <c r="H2559">
        <v>2019</v>
      </c>
      <c r="I2559">
        <v>27913</v>
      </c>
      <c r="J2559" t="s">
        <v>86</v>
      </c>
      <c r="K2559" t="s">
        <v>22</v>
      </c>
      <c r="L2559" t="s">
        <v>64</v>
      </c>
      <c r="M2559" t="s">
        <v>24</v>
      </c>
      <c r="N2559">
        <v>1998</v>
      </c>
      <c r="O2559" t="s">
        <v>74</v>
      </c>
      <c r="P2559">
        <v>4</v>
      </c>
      <c r="Q2559">
        <f t="shared" si="78"/>
        <v>5</v>
      </c>
      <c r="R2559" t="str">
        <f t="shared" si="79"/>
        <v>Luxury</v>
      </c>
    </row>
    <row r="2560" spans="1:18" x14ac:dyDescent="0.35">
      <c r="A2560">
        <v>12732288</v>
      </c>
      <c r="B2560" t="s">
        <v>4763</v>
      </c>
      <c r="C2560">
        <v>68990</v>
      </c>
      <c r="D2560" t="s">
        <v>59</v>
      </c>
      <c r="E2560" t="s">
        <v>1653</v>
      </c>
      <c r="F2560" t="s">
        <v>4764</v>
      </c>
      <c r="G2560" t="s">
        <v>1655</v>
      </c>
      <c r="H2560">
        <v>2019</v>
      </c>
      <c r="I2560">
        <v>79143</v>
      </c>
      <c r="J2560" t="s">
        <v>393</v>
      </c>
      <c r="K2560" t="s">
        <v>22</v>
      </c>
      <c r="L2560" t="s">
        <v>31</v>
      </c>
      <c r="M2560" t="s">
        <v>24</v>
      </c>
      <c r="N2560">
        <v>1995</v>
      </c>
      <c r="O2560" t="s">
        <v>47</v>
      </c>
      <c r="P2560">
        <v>5</v>
      </c>
      <c r="Q2560">
        <f t="shared" si="78"/>
        <v>5</v>
      </c>
      <c r="R2560" t="str">
        <f t="shared" si="79"/>
        <v>Luxury</v>
      </c>
    </row>
    <row r="2561" spans="1:18" x14ac:dyDescent="0.35">
      <c r="A2561">
        <v>12732308</v>
      </c>
      <c r="B2561" t="s">
        <v>4765</v>
      </c>
      <c r="C2561">
        <v>29999</v>
      </c>
      <c r="D2561" t="s">
        <v>165</v>
      </c>
      <c r="E2561" t="s">
        <v>166</v>
      </c>
      <c r="F2561" t="s">
        <v>167</v>
      </c>
      <c r="G2561" t="s">
        <v>3220</v>
      </c>
      <c r="H2561">
        <v>2016</v>
      </c>
      <c r="I2561">
        <v>101635</v>
      </c>
      <c r="J2561" t="s">
        <v>485</v>
      </c>
      <c r="K2561" t="s">
        <v>81</v>
      </c>
      <c r="L2561" t="s">
        <v>31</v>
      </c>
      <c r="M2561" t="s">
        <v>24</v>
      </c>
      <c r="N2561">
        <v>2440</v>
      </c>
      <c r="O2561" t="s">
        <v>116</v>
      </c>
      <c r="P2561">
        <v>5</v>
      </c>
      <c r="Q2561">
        <f t="shared" si="78"/>
        <v>8</v>
      </c>
      <c r="R2561" t="str">
        <f t="shared" si="79"/>
        <v>Mid-range</v>
      </c>
    </row>
    <row r="2562" spans="1:18" x14ac:dyDescent="0.35">
      <c r="A2562">
        <v>12732330</v>
      </c>
      <c r="B2562" t="s">
        <v>4766</v>
      </c>
      <c r="C2562">
        <v>3800</v>
      </c>
      <c r="D2562" t="s">
        <v>165</v>
      </c>
      <c r="E2562" t="s">
        <v>455</v>
      </c>
      <c r="F2562" t="s">
        <v>456</v>
      </c>
      <c r="G2562" t="s">
        <v>4767</v>
      </c>
      <c r="H2562">
        <v>2006</v>
      </c>
      <c r="I2562">
        <v>245000</v>
      </c>
      <c r="J2562" t="s">
        <v>63</v>
      </c>
      <c r="K2562" t="s">
        <v>81</v>
      </c>
      <c r="L2562" t="s">
        <v>23</v>
      </c>
      <c r="M2562" t="s">
        <v>24</v>
      </c>
      <c r="N2562">
        <v>2378</v>
      </c>
      <c r="O2562" t="s">
        <v>116</v>
      </c>
      <c r="P2562">
        <v>5</v>
      </c>
      <c r="Q2562">
        <f t="shared" si="78"/>
        <v>18</v>
      </c>
      <c r="R2562" t="str">
        <f t="shared" si="79"/>
        <v>Budget</v>
      </c>
    </row>
    <row r="2563" spans="1:18" x14ac:dyDescent="0.35">
      <c r="A2563">
        <v>12732374</v>
      </c>
      <c r="B2563" t="s">
        <v>4768</v>
      </c>
      <c r="C2563">
        <v>55980</v>
      </c>
      <c r="D2563" t="s">
        <v>59</v>
      </c>
      <c r="E2563" t="s">
        <v>1723</v>
      </c>
      <c r="F2563" t="s">
        <v>4769</v>
      </c>
      <c r="G2563" t="s">
        <v>4770</v>
      </c>
      <c r="H2563">
        <v>2021</v>
      </c>
      <c r="I2563">
        <v>17624</v>
      </c>
      <c r="J2563" t="s">
        <v>393</v>
      </c>
      <c r="K2563" t="s">
        <v>22</v>
      </c>
      <c r="L2563" t="s">
        <v>381</v>
      </c>
      <c r="M2563" t="s">
        <v>24</v>
      </c>
      <c r="N2563">
        <v>1998</v>
      </c>
      <c r="O2563" t="s">
        <v>25</v>
      </c>
      <c r="P2563">
        <v>5</v>
      </c>
      <c r="Q2563">
        <f t="shared" ref="Q2563:Q2626" si="80">2024-H2563</f>
        <v>3</v>
      </c>
      <c r="R2563" t="str">
        <f t="shared" ref="R2563:R2626" si="81">IF(C2563&lt;=10000,"Budget",IF(C2563&lt;=40000,"Mid-range","Luxury"))</f>
        <v>Luxury</v>
      </c>
    </row>
    <row r="2564" spans="1:18" x14ac:dyDescent="0.35">
      <c r="A2564">
        <v>12732378</v>
      </c>
      <c r="B2564" t="s">
        <v>4771</v>
      </c>
      <c r="C2564">
        <v>32700</v>
      </c>
      <c r="D2564" t="s">
        <v>143</v>
      </c>
      <c r="E2564" t="s">
        <v>4772</v>
      </c>
      <c r="F2564" t="s">
        <v>423</v>
      </c>
      <c r="G2564" t="s">
        <v>531</v>
      </c>
      <c r="H2564">
        <v>2017</v>
      </c>
      <c r="I2564">
        <v>106144</v>
      </c>
      <c r="J2564" t="s">
        <v>393</v>
      </c>
      <c r="K2564" t="s">
        <v>81</v>
      </c>
      <c r="L2564" t="s">
        <v>64</v>
      </c>
      <c r="M2564" t="s">
        <v>24</v>
      </c>
      <c r="N2564">
        <v>1998</v>
      </c>
      <c r="O2564" t="s">
        <v>69</v>
      </c>
      <c r="P2564">
        <v>4</v>
      </c>
      <c r="Q2564">
        <f t="shared" si="80"/>
        <v>7</v>
      </c>
      <c r="R2564" t="str">
        <f t="shared" si="81"/>
        <v>Mid-range</v>
      </c>
    </row>
    <row r="2565" spans="1:18" x14ac:dyDescent="0.35">
      <c r="A2565">
        <v>12732391</v>
      </c>
      <c r="B2565" t="s">
        <v>1023</v>
      </c>
      <c r="C2565">
        <v>102987</v>
      </c>
      <c r="D2565" t="s">
        <v>17</v>
      </c>
      <c r="E2565" t="s">
        <v>171</v>
      </c>
      <c r="F2565" t="s">
        <v>158</v>
      </c>
      <c r="G2565" t="s">
        <v>256</v>
      </c>
      <c r="H2565">
        <v>2018</v>
      </c>
      <c r="I2565">
        <v>59679</v>
      </c>
      <c r="J2565" t="s">
        <v>80</v>
      </c>
      <c r="K2565" t="s">
        <v>81</v>
      </c>
      <c r="L2565" t="s">
        <v>31</v>
      </c>
      <c r="M2565" t="s">
        <v>24</v>
      </c>
      <c r="N2565">
        <v>4461</v>
      </c>
      <c r="O2565" t="s">
        <v>25</v>
      </c>
      <c r="P2565">
        <v>2</v>
      </c>
      <c r="Q2565">
        <f t="shared" si="80"/>
        <v>6</v>
      </c>
      <c r="R2565" t="str">
        <f t="shared" si="81"/>
        <v>Luxury</v>
      </c>
    </row>
    <row r="2566" spans="1:18" x14ac:dyDescent="0.35">
      <c r="A2566">
        <v>12732392</v>
      </c>
      <c r="B2566" t="s">
        <v>3934</v>
      </c>
      <c r="C2566">
        <v>42990</v>
      </c>
      <c r="D2566" t="s">
        <v>17</v>
      </c>
      <c r="E2566" t="s">
        <v>157</v>
      </c>
      <c r="F2566" t="s">
        <v>158</v>
      </c>
      <c r="G2566" t="s">
        <v>3009</v>
      </c>
      <c r="H2566">
        <v>2010</v>
      </c>
      <c r="I2566">
        <v>178375</v>
      </c>
      <c r="J2566" t="s">
        <v>21</v>
      </c>
      <c r="K2566" t="s">
        <v>22</v>
      </c>
      <c r="L2566" t="s">
        <v>31</v>
      </c>
      <c r="M2566" t="s">
        <v>24</v>
      </c>
      <c r="N2566">
        <v>2982</v>
      </c>
      <c r="O2566" t="s">
        <v>25</v>
      </c>
      <c r="P2566">
        <v>7</v>
      </c>
      <c r="Q2566">
        <f t="shared" si="80"/>
        <v>14</v>
      </c>
      <c r="R2566" t="str">
        <f t="shared" si="81"/>
        <v>Luxury</v>
      </c>
    </row>
    <row r="2567" spans="1:18" x14ac:dyDescent="0.35">
      <c r="A2567">
        <v>12732433</v>
      </c>
      <c r="B2567" t="s">
        <v>1964</v>
      </c>
      <c r="C2567">
        <v>129800</v>
      </c>
      <c r="D2567" t="s">
        <v>27</v>
      </c>
      <c r="E2567" t="s">
        <v>1425</v>
      </c>
      <c r="F2567" t="s">
        <v>1426</v>
      </c>
      <c r="G2567" t="s">
        <v>1427</v>
      </c>
      <c r="H2567">
        <v>2020</v>
      </c>
      <c r="I2567">
        <v>16078</v>
      </c>
      <c r="J2567" t="s">
        <v>21</v>
      </c>
      <c r="K2567" t="s">
        <v>22</v>
      </c>
      <c r="L2567" t="s">
        <v>31</v>
      </c>
      <c r="M2567" t="s">
        <v>24</v>
      </c>
      <c r="N2567">
        <v>1950</v>
      </c>
      <c r="O2567" t="s">
        <v>47</v>
      </c>
      <c r="P2567">
        <v>5</v>
      </c>
      <c r="Q2567">
        <f t="shared" si="80"/>
        <v>4</v>
      </c>
      <c r="R2567" t="str">
        <f t="shared" si="81"/>
        <v>Luxury</v>
      </c>
    </row>
    <row r="2568" spans="1:18" x14ac:dyDescent="0.35">
      <c r="A2568">
        <v>12732437</v>
      </c>
      <c r="B2568" t="s">
        <v>4773</v>
      </c>
      <c r="C2568">
        <v>33800</v>
      </c>
      <c r="D2568" t="s">
        <v>42</v>
      </c>
      <c r="E2568" t="s">
        <v>71</v>
      </c>
      <c r="F2568" t="s">
        <v>4774</v>
      </c>
      <c r="G2568" t="s">
        <v>4775</v>
      </c>
      <c r="H2568">
        <v>2016</v>
      </c>
      <c r="I2568">
        <v>67332</v>
      </c>
      <c r="J2568" t="s">
        <v>46</v>
      </c>
      <c r="K2568" t="s">
        <v>22</v>
      </c>
      <c r="L2568" t="s">
        <v>64</v>
      </c>
      <c r="M2568" t="s">
        <v>24</v>
      </c>
      <c r="N2568">
        <v>3565</v>
      </c>
      <c r="O2568" t="s">
        <v>135</v>
      </c>
      <c r="P2568">
        <v>5</v>
      </c>
      <c r="Q2568">
        <f t="shared" si="80"/>
        <v>8</v>
      </c>
      <c r="R2568" t="str">
        <f t="shared" si="81"/>
        <v>Mid-range</v>
      </c>
    </row>
    <row r="2569" spans="1:18" x14ac:dyDescent="0.35">
      <c r="A2569">
        <v>12732465</v>
      </c>
      <c r="B2569" t="s">
        <v>4776</v>
      </c>
      <c r="C2569">
        <v>38980</v>
      </c>
      <c r="D2569" t="s">
        <v>102</v>
      </c>
      <c r="E2569" t="s">
        <v>386</v>
      </c>
      <c r="F2569" t="s">
        <v>2031</v>
      </c>
      <c r="G2569" t="s">
        <v>2980</v>
      </c>
      <c r="H2569">
        <v>2017</v>
      </c>
      <c r="I2569">
        <v>57353</v>
      </c>
      <c r="J2569" t="s">
        <v>21</v>
      </c>
      <c r="K2569" t="s">
        <v>22</v>
      </c>
      <c r="L2569" t="s">
        <v>31</v>
      </c>
      <c r="M2569" t="s">
        <v>24</v>
      </c>
      <c r="N2569">
        <v>1968</v>
      </c>
      <c r="O2569" t="s">
        <v>47</v>
      </c>
      <c r="P2569">
        <v>5</v>
      </c>
      <c r="Q2569">
        <f t="shared" si="80"/>
        <v>7</v>
      </c>
      <c r="R2569" t="str">
        <f t="shared" si="81"/>
        <v>Mid-range</v>
      </c>
    </row>
    <row r="2570" spans="1:18" x14ac:dyDescent="0.35">
      <c r="A2570">
        <v>12732505</v>
      </c>
      <c r="B2570" t="s">
        <v>4777</v>
      </c>
      <c r="C2570">
        <v>8500</v>
      </c>
      <c r="D2570" t="s">
        <v>188</v>
      </c>
      <c r="E2570" t="s">
        <v>594</v>
      </c>
      <c r="F2570" t="s">
        <v>4778</v>
      </c>
      <c r="G2570" t="s">
        <v>3016</v>
      </c>
      <c r="H2570">
        <v>2007</v>
      </c>
      <c r="I2570">
        <v>290334</v>
      </c>
      <c r="J2570" t="s">
        <v>21</v>
      </c>
      <c r="K2570" t="s">
        <v>22</v>
      </c>
      <c r="L2570" t="s">
        <v>23</v>
      </c>
      <c r="M2570" t="s">
        <v>24</v>
      </c>
      <c r="N2570">
        <v>3778</v>
      </c>
      <c r="O2570" t="s">
        <v>47</v>
      </c>
      <c r="P2570">
        <v>5</v>
      </c>
      <c r="Q2570">
        <f t="shared" si="80"/>
        <v>17</v>
      </c>
      <c r="R2570" t="str">
        <f t="shared" si="81"/>
        <v>Budget</v>
      </c>
    </row>
    <row r="2571" spans="1:18" x14ac:dyDescent="0.35">
      <c r="A2571">
        <v>12732522</v>
      </c>
      <c r="B2571" t="s">
        <v>4779</v>
      </c>
      <c r="C2571">
        <v>35990</v>
      </c>
      <c r="D2571" t="s">
        <v>54</v>
      </c>
      <c r="E2571" t="s">
        <v>175</v>
      </c>
      <c r="F2571" t="s">
        <v>900</v>
      </c>
      <c r="G2571" t="s">
        <v>4780</v>
      </c>
      <c r="H2571">
        <v>2017</v>
      </c>
      <c r="I2571">
        <v>206880</v>
      </c>
      <c r="J2571" t="s">
        <v>338</v>
      </c>
      <c r="K2571" t="s">
        <v>22</v>
      </c>
      <c r="L2571" t="s">
        <v>31</v>
      </c>
      <c r="M2571" t="s">
        <v>24</v>
      </c>
      <c r="N2571">
        <v>3198</v>
      </c>
      <c r="O2571" t="s">
        <v>25</v>
      </c>
      <c r="P2571">
        <v>5</v>
      </c>
      <c r="Q2571">
        <f t="shared" si="80"/>
        <v>7</v>
      </c>
      <c r="R2571" t="str">
        <f t="shared" si="81"/>
        <v>Mid-range</v>
      </c>
    </row>
    <row r="2572" spans="1:18" x14ac:dyDescent="0.35">
      <c r="A2572">
        <v>12732589</v>
      </c>
      <c r="B2572" t="s">
        <v>4781</v>
      </c>
      <c r="C2572">
        <v>7800</v>
      </c>
      <c r="D2572" t="s">
        <v>17</v>
      </c>
      <c r="E2572" t="s">
        <v>642</v>
      </c>
      <c r="F2572" t="s">
        <v>844</v>
      </c>
      <c r="G2572" t="s">
        <v>1369</v>
      </c>
      <c r="H2572">
        <v>2008</v>
      </c>
      <c r="I2572">
        <v>177645</v>
      </c>
      <c r="J2572" t="s">
        <v>63</v>
      </c>
      <c r="K2572" t="s">
        <v>22</v>
      </c>
      <c r="L2572" t="s">
        <v>23</v>
      </c>
      <c r="M2572" t="s">
        <v>24</v>
      </c>
      <c r="N2572">
        <v>2362</v>
      </c>
      <c r="O2572" t="s">
        <v>121</v>
      </c>
      <c r="P2572">
        <v>5</v>
      </c>
      <c r="Q2572">
        <f t="shared" si="80"/>
        <v>16</v>
      </c>
      <c r="R2572" t="str">
        <f t="shared" si="81"/>
        <v>Budget</v>
      </c>
    </row>
    <row r="2573" spans="1:18" x14ac:dyDescent="0.35">
      <c r="A2573">
        <v>12732601</v>
      </c>
      <c r="B2573" t="s">
        <v>4047</v>
      </c>
      <c r="C2573">
        <v>27888</v>
      </c>
      <c r="D2573" t="s">
        <v>42</v>
      </c>
      <c r="E2573" t="s">
        <v>71</v>
      </c>
      <c r="F2573" t="s">
        <v>2906</v>
      </c>
      <c r="G2573" t="s">
        <v>962</v>
      </c>
      <c r="H2573">
        <v>2015</v>
      </c>
      <c r="I2573">
        <v>90820</v>
      </c>
      <c r="J2573" t="s">
        <v>63</v>
      </c>
      <c r="K2573" t="s">
        <v>22</v>
      </c>
      <c r="L2573" t="s">
        <v>23</v>
      </c>
      <c r="M2573" t="s">
        <v>24</v>
      </c>
      <c r="N2573">
        <v>3565</v>
      </c>
      <c r="O2573" t="s">
        <v>732</v>
      </c>
      <c r="P2573">
        <v>5</v>
      </c>
      <c r="Q2573">
        <f t="shared" si="80"/>
        <v>9</v>
      </c>
      <c r="R2573" t="str">
        <f t="shared" si="81"/>
        <v>Mid-range</v>
      </c>
    </row>
    <row r="2574" spans="1:18" x14ac:dyDescent="0.35">
      <c r="A2574">
        <v>12732653</v>
      </c>
      <c r="B2574" t="s">
        <v>4782</v>
      </c>
      <c r="C2574">
        <v>25990</v>
      </c>
      <c r="D2574" t="s">
        <v>787</v>
      </c>
      <c r="E2574" t="s">
        <v>3148</v>
      </c>
      <c r="F2574" t="s">
        <v>4783</v>
      </c>
      <c r="G2574" t="s">
        <v>877</v>
      </c>
      <c r="H2574">
        <v>2012</v>
      </c>
      <c r="I2574">
        <v>69527</v>
      </c>
      <c r="J2574" t="s">
        <v>63</v>
      </c>
      <c r="K2574" t="s">
        <v>22</v>
      </c>
      <c r="L2574" t="s">
        <v>31</v>
      </c>
      <c r="M2574" t="s">
        <v>24</v>
      </c>
      <c r="N2574">
        <v>2179</v>
      </c>
      <c r="O2574" t="s">
        <v>69</v>
      </c>
      <c r="P2574">
        <v>5</v>
      </c>
      <c r="Q2574">
        <f t="shared" si="80"/>
        <v>12</v>
      </c>
      <c r="R2574" t="str">
        <f t="shared" si="81"/>
        <v>Mid-range</v>
      </c>
    </row>
    <row r="2575" spans="1:18" x14ac:dyDescent="0.35">
      <c r="A2575">
        <v>12732669</v>
      </c>
      <c r="B2575" t="s">
        <v>1527</v>
      </c>
      <c r="C2575">
        <v>28000</v>
      </c>
      <c r="D2575" t="s">
        <v>54</v>
      </c>
      <c r="E2575" t="s">
        <v>175</v>
      </c>
      <c r="F2575" t="s">
        <v>1528</v>
      </c>
      <c r="G2575" t="s">
        <v>207</v>
      </c>
      <c r="H2575">
        <v>2012</v>
      </c>
      <c r="I2575">
        <v>154368</v>
      </c>
      <c r="J2575" t="s">
        <v>182</v>
      </c>
      <c r="K2575" t="s">
        <v>22</v>
      </c>
      <c r="L2575" t="s">
        <v>31</v>
      </c>
      <c r="M2575" t="s">
        <v>24</v>
      </c>
      <c r="N2575">
        <v>2198</v>
      </c>
      <c r="O2575" t="s">
        <v>47</v>
      </c>
      <c r="P2575">
        <v>5</v>
      </c>
      <c r="Q2575">
        <f t="shared" si="80"/>
        <v>12</v>
      </c>
      <c r="R2575" t="str">
        <f t="shared" si="81"/>
        <v>Mid-range</v>
      </c>
    </row>
    <row r="2576" spans="1:18" x14ac:dyDescent="0.35">
      <c r="A2576">
        <v>12732671</v>
      </c>
      <c r="B2576" t="s">
        <v>4784</v>
      </c>
      <c r="C2576">
        <v>7000</v>
      </c>
      <c r="D2576" t="s">
        <v>49</v>
      </c>
      <c r="E2576" t="s">
        <v>50</v>
      </c>
      <c r="F2576" t="s">
        <v>4785</v>
      </c>
      <c r="G2576" t="s">
        <v>4786</v>
      </c>
      <c r="H2576">
        <v>2010</v>
      </c>
      <c r="I2576">
        <v>275000</v>
      </c>
      <c r="J2576" t="s">
        <v>21</v>
      </c>
      <c r="K2576" t="s">
        <v>81</v>
      </c>
      <c r="L2576" t="s">
        <v>31</v>
      </c>
      <c r="M2576" t="s">
        <v>24</v>
      </c>
      <c r="N2576">
        <v>1995</v>
      </c>
      <c r="O2576" t="s">
        <v>47</v>
      </c>
      <c r="P2576">
        <v>5</v>
      </c>
      <c r="Q2576">
        <f t="shared" si="80"/>
        <v>14</v>
      </c>
      <c r="R2576" t="str">
        <f t="shared" si="81"/>
        <v>Budget</v>
      </c>
    </row>
    <row r="2577" spans="1:18" x14ac:dyDescent="0.35">
      <c r="A2577">
        <v>12732704</v>
      </c>
      <c r="B2577" t="s">
        <v>4787</v>
      </c>
      <c r="C2577">
        <v>12500</v>
      </c>
      <c r="D2577" t="s">
        <v>131</v>
      </c>
      <c r="E2577" t="s">
        <v>745</v>
      </c>
      <c r="F2577" t="s">
        <v>746</v>
      </c>
      <c r="G2577" t="s">
        <v>4788</v>
      </c>
      <c r="H2577">
        <v>2010</v>
      </c>
      <c r="I2577">
        <v>131925</v>
      </c>
      <c r="J2577" t="s">
        <v>86</v>
      </c>
      <c r="K2577" t="s">
        <v>22</v>
      </c>
      <c r="L2577" t="s">
        <v>64</v>
      </c>
      <c r="M2577" t="s">
        <v>24</v>
      </c>
      <c r="N2577">
        <v>1798</v>
      </c>
      <c r="O2577" t="s">
        <v>2365</v>
      </c>
      <c r="P2577">
        <v>5</v>
      </c>
      <c r="Q2577">
        <f t="shared" si="80"/>
        <v>14</v>
      </c>
      <c r="R2577" t="str">
        <f t="shared" si="81"/>
        <v>Mid-range</v>
      </c>
    </row>
    <row r="2578" spans="1:18" x14ac:dyDescent="0.35">
      <c r="A2578">
        <v>12732708</v>
      </c>
      <c r="B2578" t="s">
        <v>4789</v>
      </c>
      <c r="C2578">
        <v>28500</v>
      </c>
      <c r="D2578" t="s">
        <v>42</v>
      </c>
      <c r="E2578" t="s">
        <v>71</v>
      </c>
      <c r="F2578" t="s">
        <v>4790</v>
      </c>
      <c r="G2578" t="s">
        <v>4775</v>
      </c>
      <c r="H2578">
        <v>2016</v>
      </c>
      <c r="I2578">
        <v>112000</v>
      </c>
      <c r="J2578" t="s">
        <v>63</v>
      </c>
      <c r="K2578" t="s">
        <v>22</v>
      </c>
      <c r="L2578" t="s">
        <v>23</v>
      </c>
      <c r="M2578" t="s">
        <v>24</v>
      </c>
      <c r="N2578">
        <v>3565</v>
      </c>
      <c r="O2578" t="s">
        <v>116</v>
      </c>
      <c r="P2578">
        <v>5</v>
      </c>
      <c r="Q2578">
        <f t="shared" si="80"/>
        <v>8</v>
      </c>
      <c r="R2578" t="str">
        <f t="shared" si="81"/>
        <v>Mid-range</v>
      </c>
    </row>
    <row r="2579" spans="1:18" x14ac:dyDescent="0.35">
      <c r="A2579">
        <v>12732715</v>
      </c>
      <c r="B2579" t="s">
        <v>1481</v>
      </c>
      <c r="C2579">
        <v>27990</v>
      </c>
      <c r="D2579" t="s">
        <v>54</v>
      </c>
      <c r="E2579" t="s">
        <v>118</v>
      </c>
      <c r="F2579" t="s">
        <v>119</v>
      </c>
      <c r="G2579" t="s">
        <v>426</v>
      </c>
      <c r="H2579">
        <v>2014</v>
      </c>
      <c r="I2579">
        <v>31608</v>
      </c>
      <c r="J2579" t="s">
        <v>63</v>
      </c>
      <c r="K2579" t="s">
        <v>22</v>
      </c>
      <c r="L2579" t="s">
        <v>23</v>
      </c>
      <c r="M2579" t="s">
        <v>24</v>
      </c>
      <c r="N2579">
        <v>3984</v>
      </c>
      <c r="O2579" t="s">
        <v>135</v>
      </c>
      <c r="P2579">
        <v>5</v>
      </c>
      <c r="Q2579">
        <f t="shared" si="80"/>
        <v>10</v>
      </c>
      <c r="R2579" t="str">
        <f t="shared" si="81"/>
        <v>Mid-range</v>
      </c>
    </row>
    <row r="2580" spans="1:18" x14ac:dyDescent="0.35">
      <c r="A2580">
        <v>12732728</v>
      </c>
      <c r="B2580" t="s">
        <v>4791</v>
      </c>
      <c r="C2580">
        <v>36500</v>
      </c>
      <c r="D2580" t="s">
        <v>49</v>
      </c>
      <c r="E2580" t="s">
        <v>50</v>
      </c>
      <c r="F2580" t="s">
        <v>215</v>
      </c>
      <c r="G2580" t="s">
        <v>52</v>
      </c>
      <c r="H2580">
        <v>2019</v>
      </c>
      <c r="I2580">
        <v>46000</v>
      </c>
      <c r="J2580" t="s">
        <v>21</v>
      </c>
      <c r="K2580" t="s">
        <v>22</v>
      </c>
      <c r="L2580" t="s">
        <v>23</v>
      </c>
      <c r="M2580" t="s">
        <v>24</v>
      </c>
      <c r="N2580">
        <v>2488</v>
      </c>
      <c r="O2580" t="s">
        <v>25</v>
      </c>
      <c r="P2580">
        <v>5</v>
      </c>
      <c r="Q2580">
        <f t="shared" si="80"/>
        <v>5</v>
      </c>
      <c r="R2580" t="str">
        <f t="shared" si="81"/>
        <v>Mid-range</v>
      </c>
    </row>
    <row r="2581" spans="1:18" x14ac:dyDescent="0.35">
      <c r="A2581">
        <v>12732752</v>
      </c>
      <c r="B2581" t="s">
        <v>4792</v>
      </c>
      <c r="C2581">
        <v>23990</v>
      </c>
      <c r="D2581" t="s">
        <v>188</v>
      </c>
      <c r="E2581" t="s">
        <v>854</v>
      </c>
      <c r="F2581" t="s">
        <v>842</v>
      </c>
      <c r="G2581" t="s">
        <v>3011</v>
      </c>
      <c r="H2581">
        <v>2017</v>
      </c>
      <c r="I2581">
        <v>126405</v>
      </c>
      <c r="J2581" t="s">
        <v>21</v>
      </c>
      <c r="K2581" t="s">
        <v>22</v>
      </c>
      <c r="L2581" t="s">
        <v>23</v>
      </c>
      <c r="M2581" t="s">
        <v>24</v>
      </c>
      <c r="N2581">
        <v>1999</v>
      </c>
      <c r="O2581" t="s">
        <v>47</v>
      </c>
      <c r="P2581">
        <v>7</v>
      </c>
      <c r="Q2581">
        <f t="shared" si="80"/>
        <v>7</v>
      </c>
      <c r="R2581" t="str">
        <f t="shared" si="81"/>
        <v>Mid-range</v>
      </c>
    </row>
    <row r="2582" spans="1:18" x14ac:dyDescent="0.35">
      <c r="A2582">
        <v>12732757</v>
      </c>
      <c r="B2582" t="s">
        <v>4793</v>
      </c>
      <c r="C2582">
        <v>35000</v>
      </c>
      <c r="D2582" t="s">
        <v>27</v>
      </c>
      <c r="E2582" t="s">
        <v>38</v>
      </c>
      <c r="F2582" t="s">
        <v>1984</v>
      </c>
      <c r="G2582" t="s">
        <v>4794</v>
      </c>
      <c r="H2582">
        <v>2013</v>
      </c>
      <c r="I2582">
        <v>180000</v>
      </c>
      <c r="J2582" t="s">
        <v>63</v>
      </c>
      <c r="K2582" t="s">
        <v>22</v>
      </c>
      <c r="L2582" t="s">
        <v>31</v>
      </c>
      <c r="M2582" t="s">
        <v>24</v>
      </c>
      <c r="N2582">
        <v>2143</v>
      </c>
      <c r="O2582" t="s">
        <v>33</v>
      </c>
      <c r="P2582">
        <v>5</v>
      </c>
      <c r="Q2582">
        <f t="shared" si="80"/>
        <v>11</v>
      </c>
      <c r="R2582" t="str">
        <f t="shared" si="81"/>
        <v>Mid-range</v>
      </c>
    </row>
    <row r="2583" spans="1:18" x14ac:dyDescent="0.35">
      <c r="A2583">
        <v>12732758</v>
      </c>
      <c r="B2583" t="s">
        <v>4793</v>
      </c>
      <c r="C2583">
        <v>35000</v>
      </c>
      <c r="D2583" t="s">
        <v>27</v>
      </c>
      <c r="E2583" t="s">
        <v>38</v>
      </c>
      <c r="F2583" t="s">
        <v>1984</v>
      </c>
      <c r="G2583" t="s">
        <v>4794</v>
      </c>
      <c r="H2583">
        <v>2013</v>
      </c>
      <c r="I2583">
        <v>180000</v>
      </c>
      <c r="J2583" t="s">
        <v>63</v>
      </c>
      <c r="K2583" t="s">
        <v>22</v>
      </c>
      <c r="L2583" t="s">
        <v>31</v>
      </c>
      <c r="M2583" t="s">
        <v>24</v>
      </c>
      <c r="N2583">
        <v>2143</v>
      </c>
      <c r="O2583" t="s">
        <v>33</v>
      </c>
      <c r="P2583">
        <v>5</v>
      </c>
      <c r="Q2583">
        <f t="shared" si="80"/>
        <v>11</v>
      </c>
      <c r="R2583" t="str">
        <f t="shared" si="81"/>
        <v>Mid-range</v>
      </c>
    </row>
    <row r="2584" spans="1:18" x14ac:dyDescent="0.35">
      <c r="A2584">
        <v>12732782</v>
      </c>
      <c r="B2584" t="s">
        <v>4795</v>
      </c>
      <c r="C2584">
        <v>35990</v>
      </c>
      <c r="D2584" t="s">
        <v>49</v>
      </c>
      <c r="E2584" t="s">
        <v>234</v>
      </c>
      <c r="F2584" t="s">
        <v>717</v>
      </c>
      <c r="G2584" t="s">
        <v>646</v>
      </c>
      <c r="H2584">
        <v>2018</v>
      </c>
      <c r="I2584">
        <v>123405</v>
      </c>
      <c r="J2584" t="s">
        <v>236</v>
      </c>
      <c r="K2584" t="s">
        <v>22</v>
      </c>
      <c r="L2584" t="s">
        <v>31</v>
      </c>
      <c r="M2584" t="s">
        <v>24</v>
      </c>
      <c r="N2584">
        <v>2298</v>
      </c>
      <c r="O2584" t="s">
        <v>47</v>
      </c>
      <c r="P2584">
        <v>5</v>
      </c>
      <c r="Q2584">
        <f t="shared" si="80"/>
        <v>6</v>
      </c>
      <c r="R2584" t="str">
        <f t="shared" si="81"/>
        <v>Mid-range</v>
      </c>
    </row>
    <row r="2585" spans="1:18" x14ac:dyDescent="0.35">
      <c r="A2585">
        <v>12732797</v>
      </c>
      <c r="B2585" t="s">
        <v>4796</v>
      </c>
      <c r="C2585">
        <v>66990</v>
      </c>
      <c r="D2585" t="s">
        <v>102</v>
      </c>
      <c r="E2585" t="s">
        <v>473</v>
      </c>
      <c r="F2585" t="s">
        <v>4797</v>
      </c>
      <c r="G2585" t="s">
        <v>837</v>
      </c>
      <c r="H2585">
        <v>2022</v>
      </c>
      <c r="I2585">
        <v>12</v>
      </c>
      <c r="J2585" t="s">
        <v>338</v>
      </c>
      <c r="K2585" t="s">
        <v>22</v>
      </c>
      <c r="L2585" t="s">
        <v>31</v>
      </c>
      <c r="M2585" t="s">
        <v>32</v>
      </c>
      <c r="N2585">
        <v>1968</v>
      </c>
      <c r="O2585" t="s">
        <v>25</v>
      </c>
      <c r="P2585">
        <v>5</v>
      </c>
      <c r="Q2585">
        <f t="shared" si="80"/>
        <v>2</v>
      </c>
      <c r="R2585" t="str">
        <f t="shared" si="81"/>
        <v>Luxury</v>
      </c>
    </row>
    <row r="2586" spans="1:18" x14ac:dyDescent="0.35">
      <c r="A2586">
        <v>12732885</v>
      </c>
      <c r="B2586" t="s">
        <v>2656</v>
      </c>
      <c r="C2586">
        <v>12999</v>
      </c>
      <c r="D2586" t="s">
        <v>143</v>
      </c>
      <c r="E2586" t="s">
        <v>144</v>
      </c>
      <c r="F2586" t="s">
        <v>2576</v>
      </c>
      <c r="G2586" t="s">
        <v>877</v>
      </c>
      <c r="H2586">
        <v>2012</v>
      </c>
      <c r="I2586">
        <v>180085</v>
      </c>
      <c r="J2586" t="s">
        <v>21</v>
      </c>
      <c r="K2586" t="s">
        <v>22</v>
      </c>
      <c r="L2586" t="s">
        <v>23</v>
      </c>
      <c r="M2586" t="s">
        <v>24</v>
      </c>
      <c r="N2586">
        <v>2498</v>
      </c>
      <c r="O2586" t="s">
        <v>47</v>
      </c>
      <c r="P2586">
        <v>5</v>
      </c>
      <c r="Q2586">
        <f t="shared" si="80"/>
        <v>12</v>
      </c>
      <c r="R2586" t="str">
        <f t="shared" si="81"/>
        <v>Mid-range</v>
      </c>
    </row>
    <row r="2587" spans="1:18" x14ac:dyDescent="0.35">
      <c r="A2587">
        <v>12732890</v>
      </c>
      <c r="B2587" t="s">
        <v>4798</v>
      </c>
      <c r="C2587">
        <v>34867</v>
      </c>
      <c r="D2587" t="s">
        <v>127</v>
      </c>
      <c r="E2587" t="s">
        <v>418</v>
      </c>
      <c r="F2587" t="s">
        <v>3704</v>
      </c>
      <c r="G2587" t="s">
        <v>146</v>
      </c>
      <c r="H2587">
        <v>2017</v>
      </c>
      <c r="I2587">
        <v>76438</v>
      </c>
      <c r="J2587" t="s">
        <v>21</v>
      </c>
      <c r="K2587" t="s">
        <v>22</v>
      </c>
      <c r="L2587" t="s">
        <v>23</v>
      </c>
      <c r="M2587" t="s">
        <v>24</v>
      </c>
      <c r="N2587">
        <v>2488</v>
      </c>
      <c r="O2587" t="s">
        <v>25</v>
      </c>
      <c r="P2587">
        <v>7</v>
      </c>
      <c r="Q2587">
        <f t="shared" si="80"/>
        <v>7</v>
      </c>
      <c r="R2587" t="str">
        <f t="shared" si="81"/>
        <v>Mid-range</v>
      </c>
    </row>
    <row r="2588" spans="1:18" x14ac:dyDescent="0.35">
      <c r="A2588">
        <v>12732904</v>
      </c>
      <c r="B2588" t="s">
        <v>4799</v>
      </c>
      <c r="C2588">
        <v>33999</v>
      </c>
      <c r="D2588" t="s">
        <v>88</v>
      </c>
      <c r="E2588" t="s">
        <v>625</v>
      </c>
      <c r="F2588" t="s">
        <v>4800</v>
      </c>
      <c r="G2588" t="s">
        <v>1010</v>
      </c>
      <c r="H2588">
        <v>2019</v>
      </c>
      <c r="I2588">
        <v>105582</v>
      </c>
      <c r="J2588" t="s">
        <v>4801</v>
      </c>
      <c r="K2588" t="s">
        <v>22</v>
      </c>
      <c r="L2588" t="s">
        <v>31</v>
      </c>
      <c r="M2588" t="s">
        <v>24</v>
      </c>
      <c r="N2588">
        <v>2497</v>
      </c>
      <c r="O2588" t="s">
        <v>47</v>
      </c>
      <c r="P2588">
        <v>6</v>
      </c>
      <c r="Q2588">
        <f t="shared" si="80"/>
        <v>5</v>
      </c>
      <c r="R2588" t="str">
        <f t="shared" si="81"/>
        <v>Mid-range</v>
      </c>
    </row>
    <row r="2589" spans="1:18" x14ac:dyDescent="0.35">
      <c r="A2589">
        <v>12732915</v>
      </c>
      <c r="B2589" t="s">
        <v>4802</v>
      </c>
      <c r="C2589">
        <v>46888</v>
      </c>
      <c r="D2589" t="s">
        <v>127</v>
      </c>
      <c r="E2589" t="s">
        <v>466</v>
      </c>
      <c r="F2589" t="s">
        <v>1197</v>
      </c>
      <c r="G2589" t="s">
        <v>755</v>
      </c>
      <c r="H2589">
        <v>2019</v>
      </c>
      <c r="I2589">
        <v>16082</v>
      </c>
      <c r="J2589" t="s">
        <v>21</v>
      </c>
      <c r="K2589" t="s">
        <v>22</v>
      </c>
      <c r="L2589" t="s">
        <v>23</v>
      </c>
      <c r="M2589" t="s">
        <v>24</v>
      </c>
      <c r="N2589">
        <v>2488</v>
      </c>
      <c r="O2589" t="s">
        <v>135</v>
      </c>
      <c r="P2589">
        <v>5</v>
      </c>
      <c r="Q2589">
        <f t="shared" si="80"/>
        <v>5</v>
      </c>
      <c r="R2589" t="str">
        <f t="shared" si="81"/>
        <v>Luxury</v>
      </c>
    </row>
    <row r="2590" spans="1:18" x14ac:dyDescent="0.35">
      <c r="A2590">
        <v>12732916</v>
      </c>
      <c r="B2590" t="s">
        <v>4803</v>
      </c>
      <c r="C2590">
        <v>11450</v>
      </c>
      <c r="D2590" t="s">
        <v>49</v>
      </c>
      <c r="E2590" t="s">
        <v>1452</v>
      </c>
      <c r="F2590" t="s">
        <v>4804</v>
      </c>
      <c r="G2590" t="s">
        <v>4805</v>
      </c>
      <c r="H2590">
        <v>2009</v>
      </c>
      <c r="I2590">
        <v>217715</v>
      </c>
      <c r="J2590" t="s">
        <v>63</v>
      </c>
      <c r="K2590" t="s">
        <v>22</v>
      </c>
      <c r="L2590" t="s">
        <v>64</v>
      </c>
      <c r="M2590" t="s">
        <v>24</v>
      </c>
      <c r="N2590">
        <v>3498</v>
      </c>
      <c r="O2590" t="s">
        <v>69</v>
      </c>
      <c r="P2590">
        <v>5</v>
      </c>
      <c r="Q2590">
        <f t="shared" si="80"/>
        <v>15</v>
      </c>
      <c r="R2590" t="str">
        <f t="shared" si="81"/>
        <v>Mid-range</v>
      </c>
    </row>
    <row r="2591" spans="1:18" x14ac:dyDescent="0.35">
      <c r="A2591">
        <v>12732928</v>
      </c>
      <c r="B2591" t="s">
        <v>4806</v>
      </c>
      <c r="C2591">
        <v>7850</v>
      </c>
      <c r="D2591" t="s">
        <v>49</v>
      </c>
      <c r="E2591" t="s">
        <v>50</v>
      </c>
      <c r="F2591" t="s">
        <v>149</v>
      </c>
      <c r="G2591" t="s">
        <v>4807</v>
      </c>
      <c r="H2591">
        <v>2008</v>
      </c>
      <c r="I2591">
        <v>170800</v>
      </c>
      <c r="J2591" t="s">
        <v>21</v>
      </c>
      <c r="K2591" t="s">
        <v>22</v>
      </c>
      <c r="L2591" t="s">
        <v>23</v>
      </c>
      <c r="M2591" t="s">
        <v>24</v>
      </c>
      <c r="N2591">
        <v>2488</v>
      </c>
      <c r="O2591" t="s">
        <v>33</v>
      </c>
      <c r="P2591">
        <v>5</v>
      </c>
      <c r="Q2591">
        <f t="shared" si="80"/>
        <v>16</v>
      </c>
      <c r="R2591" t="str">
        <f t="shared" si="81"/>
        <v>Budget</v>
      </c>
    </row>
    <row r="2592" spans="1:18" x14ac:dyDescent="0.35">
      <c r="A2592">
        <v>12732929</v>
      </c>
      <c r="B2592" t="s">
        <v>3279</v>
      </c>
      <c r="C2592">
        <v>15520</v>
      </c>
      <c r="D2592" t="s">
        <v>165</v>
      </c>
      <c r="E2592" t="s">
        <v>184</v>
      </c>
      <c r="F2592" t="s">
        <v>3280</v>
      </c>
      <c r="G2592" t="s">
        <v>3281</v>
      </c>
      <c r="H2592">
        <v>2014</v>
      </c>
      <c r="I2592">
        <v>280000</v>
      </c>
      <c r="J2592" t="s">
        <v>21</v>
      </c>
      <c r="K2592" t="s">
        <v>22</v>
      </c>
      <c r="L2592" t="s">
        <v>23</v>
      </c>
      <c r="M2592" t="s">
        <v>24</v>
      </c>
      <c r="N2592">
        <v>2360</v>
      </c>
      <c r="O2592" t="s">
        <v>25</v>
      </c>
      <c r="P2592">
        <v>5</v>
      </c>
      <c r="Q2592">
        <f t="shared" si="80"/>
        <v>10</v>
      </c>
      <c r="R2592" t="str">
        <f t="shared" si="81"/>
        <v>Mid-range</v>
      </c>
    </row>
    <row r="2593" spans="1:18" x14ac:dyDescent="0.35">
      <c r="A2593">
        <v>12732930</v>
      </c>
      <c r="B2593" t="s">
        <v>4808</v>
      </c>
      <c r="C2593">
        <v>4995</v>
      </c>
      <c r="D2593" t="s">
        <v>27</v>
      </c>
      <c r="E2593" t="s">
        <v>4809</v>
      </c>
      <c r="F2593" t="s">
        <v>2022</v>
      </c>
      <c r="G2593" t="s">
        <v>4810</v>
      </c>
      <c r="H2593">
        <v>2000</v>
      </c>
      <c r="I2593">
        <v>206000</v>
      </c>
      <c r="J2593" t="s">
        <v>86</v>
      </c>
      <c r="K2593" t="s">
        <v>22</v>
      </c>
      <c r="L2593" t="s">
        <v>64</v>
      </c>
      <c r="M2593" t="s">
        <v>24</v>
      </c>
      <c r="N2593">
        <v>1397</v>
      </c>
      <c r="O2593" t="s">
        <v>47</v>
      </c>
      <c r="P2593">
        <v>5</v>
      </c>
      <c r="Q2593">
        <f t="shared" si="80"/>
        <v>24</v>
      </c>
      <c r="R2593" t="str">
        <f t="shared" si="81"/>
        <v>Budget</v>
      </c>
    </row>
    <row r="2594" spans="1:18" x14ac:dyDescent="0.35">
      <c r="A2594">
        <v>12732944</v>
      </c>
      <c r="B2594" t="s">
        <v>878</v>
      </c>
      <c r="C2594">
        <v>8550</v>
      </c>
      <c r="D2594" t="s">
        <v>143</v>
      </c>
      <c r="E2594" t="s">
        <v>879</v>
      </c>
      <c r="F2594" t="s">
        <v>880</v>
      </c>
      <c r="G2594" t="s">
        <v>881</v>
      </c>
      <c r="H2594">
        <v>2008</v>
      </c>
      <c r="I2594">
        <v>200000</v>
      </c>
      <c r="J2594" t="s">
        <v>86</v>
      </c>
      <c r="K2594" t="s">
        <v>22</v>
      </c>
      <c r="L2594" t="s">
        <v>64</v>
      </c>
      <c r="M2594" t="s">
        <v>24</v>
      </c>
      <c r="N2594">
        <v>1994</v>
      </c>
      <c r="O2594" t="s">
        <v>116</v>
      </c>
      <c r="P2594">
        <v>5</v>
      </c>
      <c r="Q2594">
        <f t="shared" si="80"/>
        <v>16</v>
      </c>
      <c r="R2594" t="str">
        <f t="shared" si="81"/>
        <v>Budget</v>
      </c>
    </row>
    <row r="2595" spans="1:18" x14ac:dyDescent="0.35">
      <c r="A2595">
        <v>12732945</v>
      </c>
      <c r="B2595" t="s">
        <v>4811</v>
      </c>
      <c r="C2595">
        <v>31300</v>
      </c>
      <c r="D2595" t="s">
        <v>54</v>
      </c>
      <c r="E2595" t="s">
        <v>1871</v>
      </c>
      <c r="F2595" t="s">
        <v>4812</v>
      </c>
      <c r="G2595" t="s">
        <v>1873</v>
      </c>
      <c r="H2595">
        <v>2019</v>
      </c>
      <c r="I2595">
        <v>62558</v>
      </c>
      <c r="J2595" t="s">
        <v>21</v>
      </c>
      <c r="K2595" t="s">
        <v>22</v>
      </c>
      <c r="L2595" t="s">
        <v>31</v>
      </c>
      <c r="M2595" t="s">
        <v>24</v>
      </c>
      <c r="N2595">
        <v>1995</v>
      </c>
      <c r="O2595" t="s">
        <v>47</v>
      </c>
      <c r="P2595">
        <v>5</v>
      </c>
      <c r="Q2595">
        <f t="shared" si="80"/>
        <v>5</v>
      </c>
      <c r="R2595" t="str">
        <f t="shared" si="81"/>
        <v>Mid-range</v>
      </c>
    </row>
    <row r="2596" spans="1:18" x14ac:dyDescent="0.35">
      <c r="A2596">
        <v>12732948</v>
      </c>
      <c r="B2596" t="s">
        <v>4813</v>
      </c>
      <c r="C2596">
        <v>129900</v>
      </c>
      <c r="D2596" t="s">
        <v>112</v>
      </c>
      <c r="E2596" t="s">
        <v>4814</v>
      </c>
      <c r="F2596" t="s">
        <v>870</v>
      </c>
      <c r="G2596" t="s">
        <v>4815</v>
      </c>
      <c r="H2596">
        <v>2017</v>
      </c>
      <c r="I2596">
        <v>41929</v>
      </c>
      <c r="J2596" t="s">
        <v>393</v>
      </c>
      <c r="K2596" t="s">
        <v>22</v>
      </c>
      <c r="L2596" t="s">
        <v>381</v>
      </c>
      <c r="M2596" t="s">
        <v>24</v>
      </c>
      <c r="N2596">
        <v>3456</v>
      </c>
      <c r="O2596" t="s">
        <v>25</v>
      </c>
      <c r="P2596">
        <v>4</v>
      </c>
      <c r="Q2596">
        <f t="shared" si="80"/>
        <v>7</v>
      </c>
      <c r="R2596" t="str">
        <f t="shared" si="81"/>
        <v>Luxury</v>
      </c>
    </row>
    <row r="2597" spans="1:18" x14ac:dyDescent="0.35">
      <c r="A2597">
        <v>12732962</v>
      </c>
      <c r="B2597" t="s">
        <v>3084</v>
      </c>
      <c r="C2597">
        <v>76990</v>
      </c>
      <c r="D2597" t="s">
        <v>249</v>
      </c>
      <c r="E2597" t="s">
        <v>1315</v>
      </c>
      <c r="F2597" t="s">
        <v>1688</v>
      </c>
      <c r="G2597" t="s">
        <v>211</v>
      </c>
      <c r="H2597">
        <v>2017</v>
      </c>
      <c r="I2597">
        <v>51257</v>
      </c>
      <c r="J2597" t="s">
        <v>21</v>
      </c>
      <c r="K2597" t="s">
        <v>22</v>
      </c>
      <c r="L2597" t="s">
        <v>31</v>
      </c>
      <c r="M2597" t="s">
        <v>24</v>
      </c>
      <c r="N2597">
        <v>2967</v>
      </c>
      <c r="O2597" t="s">
        <v>33</v>
      </c>
      <c r="P2597">
        <v>5</v>
      </c>
      <c r="Q2597">
        <f t="shared" si="80"/>
        <v>7</v>
      </c>
      <c r="R2597" t="str">
        <f t="shared" si="81"/>
        <v>Luxury</v>
      </c>
    </row>
    <row r="2598" spans="1:18" x14ac:dyDescent="0.35">
      <c r="A2598">
        <v>12732988</v>
      </c>
      <c r="B2598" t="s">
        <v>1397</v>
      </c>
      <c r="C2598">
        <v>37990</v>
      </c>
      <c r="D2598" t="s">
        <v>54</v>
      </c>
      <c r="E2598" t="s">
        <v>175</v>
      </c>
      <c r="F2598" t="s">
        <v>1398</v>
      </c>
      <c r="G2598" t="s">
        <v>650</v>
      </c>
      <c r="H2598">
        <v>2018</v>
      </c>
      <c r="I2598">
        <v>144772</v>
      </c>
      <c r="J2598" t="s">
        <v>1181</v>
      </c>
      <c r="K2598" t="s">
        <v>81</v>
      </c>
      <c r="L2598" t="s">
        <v>31</v>
      </c>
      <c r="M2598" t="s">
        <v>24</v>
      </c>
      <c r="N2598">
        <v>2198</v>
      </c>
      <c r="O2598" t="s">
        <v>47</v>
      </c>
      <c r="P2598">
        <v>5</v>
      </c>
      <c r="Q2598">
        <f t="shared" si="80"/>
        <v>6</v>
      </c>
      <c r="R2598" t="str">
        <f t="shared" si="81"/>
        <v>Mid-range</v>
      </c>
    </row>
    <row r="2599" spans="1:18" x14ac:dyDescent="0.35">
      <c r="A2599">
        <v>12733001</v>
      </c>
      <c r="B2599" t="s">
        <v>4816</v>
      </c>
      <c r="C2599">
        <v>51990</v>
      </c>
      <c r="D2599" t="s">
        <v>17</v>
      </c>
      <c r="E2599" t="s">
        <v>193</v>
      </c>
      <c r="F2599" t="s">
        <v>158</v>
      </c>
      <c r="G2599" t="s">
        <v>885</v>
      </c>
      <c r="H2599">
        <v>2019</v>
      </c>
      <c r="I2599">
        <v>43273</v>
      </c>
      <c r="J2599" t="s">
        <v>21</v>
      </c>
      <c r="K2599" t="s">
        <v>22</v>
      </c>
      <c r="L2599" t="s">
        <v>23</v>
      </c>
      <c r="M2599" t="s">
        <v>24</v>
      </c>
      <c r="N2599">
        <v>3456</v>
      </c>
      <c r="O2599" t="s">
        <v>33</v>
      </c>
      <c r="P2599">
        <v>7</v>
      </c>
      <c r="Q2599">
        <f t="shared" si="80"/>
        <v>5</v>
      </c>
      <c r="R2599" t="str">
        <f t="shared" si="81"/>
        <v>Luxury</v>
      </c>
    </row>
    <row r="2600" spans="1:18" x14ac:dyDescent="0.35">
      <c r="A2600">
        <v>12733014</v>
      </c>
      <c r="B2600" t="s">
        <v>3664</v>
      </c>
      <c r="C2600">
        <v>46999</v>
      </c>
      <c r="D2600" t="s">
        <v>76</v>
      </c>
      <c r="E2600" t="s">
        <v>373</v>
      </c>
      <c r="F2600" t="s">
        <v>374</v>
      </c>
      <c r="G2600" t="s">
        <v>3409</v>
      </c>
      <c r="H2600">
        <v>2018</v>
      </c>
      <c r="I2600">
        <v>129875</v>
      </c>
      <c r="J2600" t="s">
        <v>21</v>
      </c>
      <c r="K2600" t="s">
        <v>22</v>
      </c>
      <c r="L2600" t="s">
        <v>31</v>
      </c>
      <c r="M2600" t="s">
        <v>24</v>
      </c>
      <c r="N2600">
        <v>2999</v>
      </c>
      <c r="O2600" t="s">
        <v>47</v>
      </c>
      <c r="P2600">
        <v>7</v>
      </c>
      <c r="Q2600">
        <f t="shared" si="80"/>
        <v>6</v>
      </c>
      <c r="R2600" t="str">
        <f t="shared" si="81"/>
        <v>Luxury</v>
      </c>
    </row>
    <row r="2601" spans="1:18" x14ac:dyDescent="0.35">
      <c r="A2601">
        <v>12733044</v>
      </c>
      <c r="B2601" t="s">
        <v>4817</v>
      </c>
      <c r="C2601">
        <v>45990</v>
      </c>
      <c r="D2601" t="s">
        <v>88</v>
      </c>
      <c r="E2601" t="s">
        <v>94</v>
      </c>
      <c r="F2601" t="s">
        <v>4818</v>
      </c>
      <c r="G2601" t="s">
        <v>4819</v>
      </c>
      <c r="H2601">
        <v>2020</v>
      </c>
      <c r="I2601">
        <v>27361</v>
      </c>
      <c r="J2601" t="s">
        <v>21</v>
      </c>
      <c r="K2601" t="s">
        <v>22</v>
      </c>
      <c r="L2601" t="s">
        <v>23</v>
      </c>
      <c r="M2601" t="s">
        <v>24</v>
      </c>
      <c r="N2601">
        <v>3470</v>
      </c>
      <c r="O2601" t="s">
        <v>33</v>
      </c>
      <c r="P2601">
        <v>7</v>
      </c>
      <c r="Q2601">
        <f t="shared" si="80"/>
        <v>4</v>
      </c>
      <c r="R2601" t="str">
        <f t="shared" si="81"/>
        <v>Luxury</v>
      </c>
    </row>
    <row r="2602" spans="1:18" x14ac:dyDescent="0.35">
      <c r="A2602">
        <v>12733048</v>
      </c>
      <c r="B2602" t="s">
        <v>2163</v>
      </c>
      <c r="C2602">
        <v>37500</v>
      </c>
      <c r="D2602" t="s">
        <v>49</v>
      </c>
      <c r="E2602" t="s">
        <v>1087</v>
      </c>
      <c r="F2602" t="s">
        <v>1096</v>
      </c>
      <c r="G2602" t="s">
        <v>592</v>
      </c>
      <c r="H2602">
        <v>2020</v>
      </c>
      <c r="I2602">
        <v>27971</v>
      </c>
      <c r="J2602" t="s">
        <v>21</v>
      </c>
      <c r="K2602" t="s">
        <v>22</v>
      </c>
      <c r="L2602" t="s">
        <v>23</v>
      </c>
      <c r="M2602" t="s">
        <v>24</v>
      </c>
      <c r="N2602">
        <v>1997</v>
      </c>
      <c r="O2602" t="s">
        <v>116</v>
      </c>
      <c r="P2602">
        <v>5</v>
      </c>
      <c r="Q2602">
        <f t="shared" si="80"/>
        <v>4</v>
      </c>
      <c r="R2602" t="str">
        <f t="shared" si="81"/>
        <v>Mid-range</v>
      </c>
    </row>
    <row r="2603" spans="1:18" x14ac:dyDescent="0.35">
      <c r="A2603">
        <v>12733066</v>
      </c>
      <c r="B2603" t="s">
        <v>3456</v>
      </c>
      <c r="C2603">
        <v>19995</v>
      </c>
      <c r="D2603" t="s">
        <v>165</v>
      </c>
      <c r="E2603" t="s">
        <v>269</v>
      </c>
      <c r="F2603" t="s">
        <v>3457</v>
      </c>
      <c r="G2603" t="s">
        <v>3458</v>
      </c>
      <c r="H2603">
        <v>2009</v>
      </c>
      <c r="I2603">
        <v>235370</v>
      </c>
      <c r="J2603" t="s">
        <v>21</v>
      </c>
      <c r="K2603" t="s">
        <v>81</v>
      </c>
      <c r="L2603" t="s">
        <v>31</v>
      </c>
      <c r="M2603" t="s">
        <v>24</v>
      </c>
      <c r="N2603">
        <v>3200</v>
      </c>
      <c r="O2603" t="s">
        <v>47</v>
      </c>
      <c r="P2603">
        <v>7</v>
      </c>
      <c r="Q2603">
        <f t="shared" si="80"/>
        <v>15</v>
      </c>
      <c r="R2603" t="str">
        <f t="shared" si="81"/>
        <v>Mid-range</v>
      </c>
    </row>
    <row r="2604" spans="1:18" x14ac:dyDescent="0.35">
      <c r="A2604">
        <v>12733069</v>
      </c>
      <c r="B2604" t="s">
        <v>4820</v>
      </c>
      <c r="C2604">
        <v>12995</v>
      </c>
      <c r="D2604" t="s">
        <v>54</v>
      </c>
      <c r="E2604" t="s">
        <v>175</v>
      </c>
      <c r="F2604" t="s">
        <v>1519</v>
      </c>
      <c r="G2604" t="s">
        <v>207</v>
      </c>
      <c r="H2604">
        <v>2011</v>
      </c>
      <c r="I2604">
        <v>285171</v>
      </c>
      <c r="J2604" t="s">
        <v>205</v>
      </c>
      <c r="K2604" t="s">
        <v>81</v>
      </c>
      <c r="L2604" t="s">
        <v>31</v>
      </c>
      <c r="M2604" t="s">
        <v>24</v>
      </c>
      <c r="N2604">
        <v>2198</v>
      </c>
      <c r="O2604" t="s">
        <v>47</v>
      </c>
      <c r="P2604">
        <v>5</v>
      </c>
      <c r="Q2604">
        <f t="shared" si="80"/>
        <v>13</v>
      </c>
      <c r="R2604" t="str">
        <f t="shared" si="81"/>
        <v>Mid-range</v>
      </c>
    </row>
    <row r="2605" spans="1:18" x14ac:dyDescent="0.35">
      <c r="A2605">
        <v>12733073</v>
      </c>
      <c r="B2605" t="s">
        <v>4821</v>
      </c>
      <c r="C2605">
        <v>59990</v>
      </c>
      <c r="D2605" t="s">
        <v>59</v>
      </c>
      <c r="E2605" t="s">
        <v>564</v>
      </c>
      <c r="F2605" t="s">
        <v>604</v>
      </c>
      <c r="G2605" t="s">
        <v>4822</v>
      </c>
      <c r="H2605">
        <v>2017</v>
      </c>
      <c r="I2605">
        <v>131189</v>
      </c>
      <c r="J2605" t="s">
        <v>393</v>
      </c>
      <c r="K2605" t="s">
        <v>22</v>
      </c>
      <c r="L2605" t="s">
        <v>31</v>
      </c>
      <c r="M2605" t="s">
        <v>24</v>
      </c>
      <c r="N2605">
        <v>2993</v>
      </c>
      <c r="O2605" t="s">
        <v>47</v>
      </c>
      <c r="P2605">
        <v>5</v>
      </c>
      <c r="Q2605">
        <f t="shared" si="80"/>
        <v>7</v>
      </c>
      <c r="R2605" t="str">
        <f t="shared" si="81"/>
        <v>Luxury</v>
      </c>
    </row>
    <row r="2606" spans="1:18" x14ac:dyDescent="0.35">
      <c r="A2606">
        <v>12733081</v>
      </c>
      <c r="B2606" t="s">
        <v>1344</v>
      </c>
      <c r="C2606">
        <v>27950</v>
      </c>
      <c r="D2606" t="s">
        <v>49</v>
      </c>
      <c r="E2606" t="s">
        <v>50</v>
      </c>
      <c r="F2606" t="s">
        <v>137</v>
      </c>
      <c r="G2606" t="s">
        <v>52</v>
      </c>
      <c r="H2606">
        <v>2018</v>
      </c>
      <c r="I2606">
        <v>68074</v>
      </c>
      <c r="J2606" t="s">
        <v>21</v>
      </c>
      <c r="K2606" t="s">
        <v>22</v>
      </c>
      <c r="L2606" t="s">
        <v>23</v>
      </c>
      <c r="M2606" t="s">
        <v>24</v>
      </c>
      <c r="N2606">
        <v>2488</v>
      </c>
      <c r="O2606" t="s">
        <v>47</v>
      </c>
      <c r="P2606">
        <v>5</v>
      </c>
      <c r="Q2606">
        <f t="shared" si="80"/>
        <v>6</v>
      </c>
      <c r="R2606" t="str">
        <f t="shared" si="81"/>
        <v>Mid-range</v>
      </c>
    </row>
    <row r="2607" spans="1:18" x14ac:dyDescent="0.35">
      <c r="A2607">
        <v>12733082</v>
      </c>
      <c r="B2607" t="s">
        <v>2857</v>
      </c>
      <c r="C2607">
        <v>27900</v>
      </c>
      <c r="D2607" t="s">
        <v>17</v>
      </c>
      <c r="E2607" t="s">
        <v>905</v>
      </c>
      <c r="F2607" t="s">
        <v>1930</v>
      </c>
      <c r="G2607" t="s">
        <v>2858</v>
      </c>
      <c r="H2607">
        <v>2017</v>
      </c>
      <c r="I2607">
        <v>212271</v>
      </c>
      <c r="J2607" t="s">
        <v>106</v>
      </c>
      <c r="K2607" t="s">
        <v>81</v>
      </c>
      <c r="L2607" t="s">
        <v>31</v>
      </c>
      <c r="M2607" t="s">
        <v>24</v>
      </c>
      <c r="N2607">
        <v>2982</v>
      </c>
      <c r="O2607" t="s">
        <v>47</v>
      </c>
      <c r="P2607">
        <v>2</v>
      </c>
      <c r="Q2607">
        <f t="shared" si="80"/>
        <v>7</v>
      </c>
      <c r="R2607" t="str">
        <f t="shared" si="81"/>
        <v>Mid-range</v>
      </c>
    </row>
    <row r="2608" spans="1:18" x14ac:dyDescent="0.35">
      <c r="A2608">
        <v>12733083</v>
      </c>
      <c r="B2608" t="s">
        <v>1343</v>
      </c>
      <c r="C2608">
        <v>27890</v>
      </c>
      <c r="D2608" t="s">
        <v>49</v>
      </c>
      <c r="E2608" t="s">
        <v>50</v>
      </c>
      <c r="F2608" t="s">
        <v>137</v>
      </c>
      <c r="G2608" t="s">
        <v>52</v>
      </c>
      <c r="H2608">
        <v>2019</v>
      </c>
      <c r="I2608">
        <v>85319</v>
      </c>
      <c r="J2608" t="s">
        <v>21</v>
      </c>
      <c r="K2608" t="s">
        <v>22</v>
      </c>
      <c r="L2608" t="s">
        <v>23</v>
      </c>
      <c r="M2608" t="s">
        <v>24</v>
      </c>
      <c r="N2608">
        <v>2488</v>
      </c>
      <c r="O2608" t="s">
        <v>47</v>
      </c>
      <c r="P2608">
        <v>5</v>
      </c>
      <c r="Q2608">
        <f t="shared" si="80"/>
        <v>5</v>
      </c>
      <c r="R2608" t="str">
        <f t="shared" si="81"/>
        <v>Mid-range</v>
      </c>
    </row>
    <row r="2609" spans="1:18" x14ac:dyDescent="0.35">
      <c r="A2609">
        <v>12733087</v>
      </c>
      <c r="B2609" t="s">
        <v>4823</v>
      </c>
      <c r="C2609">
        <v>35990</v>
      </c>
      <c r="D2609" t="s">
        <v>49</v>
      </c>
      <c r="E2609" t="s">
        <v>148</v>
      </c>
      <c r="F2609" t="s">
        <v>296</v>
      </c>
      <c r="G2609" t="s">
        <v>267</v>
      </c>
      <c r="H2609">
        <v>2009</v>
      </c>
      <c r="I2609">
        <v>107145</v>
      </c>
      <c r="J2609" t="s">
        <v>21</v>
      </c>
      <c r="K2609" t="s">
        <v>81</v>
      </c>
      <c r="L2609" t="s">
        <v>31</v>
      </c>
      <c r="M2609" t="s">
        <v>24</v>
      </c>
      <c r="N2609">
        <v>2953</v>
      </c>
      <c r="O2609" t="s">
        <v>151</v>
      </c>
      <c r="P2609">
        <v>7</v>
      </c>
      <c r="Q2609">
        <f t="shared" si="80"/>
        <v>15</v>
      </c>
      <c r="R2609" t="str">
        <f t="shared" si="81"/>
        <v>Mid-range</v>
      </c>
    </row>
    <row r="2610" spans="1:18" x14ac:dyDescent="0.35">
      <c r="A2610">
        <v>12733129</v>
      </c>
      <c r="B2610" t="s">
        <v>4824</v>
      </c>
      <c r="C2610">
        <v>42990</v>
      </c>
      <c r="D2610" t="s">
        <v>54</v>
      </c>
      <c r="E2610" t="s">
        <v>118</v>
      </c>
      <c r="F2610" t="s">
        <v>1442</v>
      </c>
      <c r="G2610" t="s">
        <v>120</v>
      </c>
      <c r="H2610">
        <v>2008</v>
      </c>
      <c r="I2610">
        <v>84548</v>
      </c>
      <c r="J2610" t="s">
        <v>427</v>
      </c>
      <c r="K2610" t="s">
        <v>81</v>
      </c>
      <c r="L2610" t="s">
        <v>23</v>
      </c>
      <c r="M2610" t="s">
        <v>24</v>
      </c>
      <c r="N2610">
        <v>5408</v>
      </c>
      <c r="O2610" t="s">
        <v>69</v>
      </c>
      <c r="P2610">
        <v>2</v>
      </c>
      <c r="Q2610">
        <f t="shared" si="80"/>
        <v>16</v>
      </c>
      <c r="R2610" t="str">
        <f t="shared" si="81"/>
        <v>Luxury</v>
      </c>
    </row>
    <row r="2611" spans="1:18" x14ac:dyDescent="0.35">
      <c r="A2611">
        <v>12733130</v>
      </c>
      <c r="B2611" t="s">
        <v>4825</v>
      </c>
      <c r="C2611">
        <v>15990</v>
      </c>
      <c r="D2611" t="s">
        <v>17</v>
      </c>
      <c r="E2611" t="s">
        <v>632</v>
      </c>
      <c r="F2611" t="s">
        <v>2098</v>
      </c>
      <c r="G2611" t="s">
        <v>2099</v>
      </c>
      <c r="H2611">
        <v>2011</v>
      </c>
      <c r="I2611">
        <v>140156</v>
      </c>
      <c r="J2611" t="s">
        <v>86</v>
      </c>
      <c r="K2611" t="s">
        <v>22</v>
      </c>
      <c r="L2611" t="s">
        <v>23</v>
      </c>
      <c r="M2611" t="s">
        <v>24</v>
      </c>
      <c r="N2611">
        <v>1299</v>
      </c>
      <c r="O2611" t="s">
        <v>135</v>
      </c>
      <c r="P2611">
        <v>5</v>
      </c>
      <c r="Q2611">
        <f t="shared" si="80"/>
        <v>13</v>
      </c>
      <c r="R2611" t="str">
        <f t="shared" si="81"/>
        <v>Mid-range</v>
      </c>
    </row>
    <row r="2612" spans="1:18" x14ac:dyDescent="0.35">
      <c r="A2612">
        <v>12733131</v>
      </c>
      <c r="B2612" t="s">
        <v>4826</v>
      </c>
      <c r="C2612">
        <v>18990</v>
      </c>
      <c r="D2612" t="s">
        <v>17</v>
      </c>
      <c r="E2612" t="s">
        <v>262</v>
      </c>
      <c r="F2612" t="s">
        <v>807</v>
      </c>
      <c r="G2612" t="s">
        <v>1668</v>
      </c>
      <c r="H2612">
        <v>2013</v>
      </c>
      <c r="I2612">
        <v>146326</v>
      </c>
      <c r="J2612" t="s">
        <v>86</v>
      </c>
      <c r="K2612" t="s">
        <v>22</v>
      </c>
      <c r="L2612" t="s">
        <v>23</v>
      </c>
      <c r="M2612" t="s">
        <v>24</v>
      </c>
      <c r="N2612">
        <v>1798</v>
      </c>
      <c r="O2612" t="s">
        <v>135</v>
      </c>
      <c r="P2612">
        <v>5</v>
      </c>
      <c r="Q2612">
        <f t="shared" si="80"/>
        <v>11</v>
      </c>
      <c r="R2612" t="str">
        <f t="shared" si="81"/>
        <v>Mid-range</v>
      </c>
    </row>
    <row r="2613" spans="1:18" x14ac:dyDescent="0.35">
      <c r="A2613">
        <v>12733162</v>
      </c>
      <c r="B2613" t="s">
        <v>4827</v>
      </c>
      <c r="C2613">
        <v>18990</v>
      </c>
      <c r="D2613" t="s">
        <v>42</v>
      </c>
      <c r="E2613" t="s">
        <v>440</v>
      </c>
      <c r="F2613" t="s">
        <v>28</v>
      </c>
      <c r="G2613" t="s">
        <v>1250</v>
      </c>
      <c r="H2613">
        <v>2012</v>
      </c>
      <c r="I2613">
        <v>108602</v>
      </c>
      <c r="J2613" t="s">
        <v>63</v>
      </c>
      <c r="K2613" t="s">
        <v>22</v>
      </c>
      <c r="L2613" t="s">
        <v>23</v>
      </c>
      <c r="M2613" t="s">
        <v>24</v>
      </c>
      <c r="N2613">
        <v>3565</v>
      </c>
      <c r="O2613" t="s">
        <v>135</v>
      </c>
      <c r="P2613">
        <v>5</v>
      </c>
      <c r="Q2613">
        <f t="shared" si="80"/>
        <v>12</v>
      </c>
      <c r="R2613" t="str">
        <f t="shared" si="81"/>
        <v>Mid-range</v>
      </c>
    </row>
    <row r="2614" spans="1:18" x14ac:dyDescent="0.35">
      <c r="A2614">
        <v>12733166</v>
      </c>
      <c r="B2614" t="s">
        <v>4828</v>
      </c>
      <c r="C2614">
        <v>15990</v>
      </c>
      <c r="D2614" t="s">
        <v>42</v>
      </c>
      <c r="E2614" t="s">
        <v>43</v>
      </c>
      <c r="F2614" t="s">
        <v>44</v>
      </c>
      <c r="G2614" t="s">
        <v>4055</v>
      </c>
      <c r="H2614">
        <v>2014</v>
      </c>
      <c r="I2614">
        <v>29346</v>
      </c>
      <c r="J2614" t="s">
        <v>46</v>
      </c>
      <c r="K2614" t="s">
        <v>22</v>
      </c>
      <c r="L2614" t="s">
        <v>31</v>
      </c>
      <c r="M2614" t="s">
        <v>24</v>
      </c>
      <c r="N2614">
        <v>1998</v>
      </c>
      <c r="O2614" t="s">
        <v>116</v>
      </c>
      <c r="P2614">
        <v>5</v>
      </c>
      <c r="Q2614">
        <f t="shared" si="80"/>
        <v>10</v>
      </c>
      <c r="R2614" t="str">
        <f t="shared" si="81"/>
        <v>Mid-range</v>
      </c>
    </row>
    <row r="2615" spans="1:18" x14ac:dyDescent="0.35">
      <c r="A2615">
        <v>12733196</v>
      </c>
      <c r="B2615" t="s">
        <v>4829</v>
      </c>
      <c r="C2615">
        <v>28500</v>
      </c>
      <c r="D2615" t="s">
        <v>49</v>
      </c>
      <c r="E2615" t="s">
        <v>234</v>
      </c>
      <c r="F2615" t="s">
        <v>149</v>
      </c>
      <c r="G2615" t="s">
        <v>243</v>
      </c>
      <c r="H2615">
        <v>2015</v>
      </c>
      <c r="I2615">
        <v>268000</v>
      </c>
      <c r="J2615" t="s">
        <v>338</v>
      </c>
      <c r="K2615" t="s">
        <v>22</v>
      </c>
      <c r="L2615" t="s">
        <v>31</v>
      </c>
      <c r="M2615" t="s">
        <v>24</v>
      </c>
      <c r="N2615">
        <v>2298</v>
      </c>
      <c r="O2615" t="s">
        <v>4830</v>
      </c>
      <c r="P2615">
        <v>5</v>
      </c>
      <c r="Q2615">
        <f t="shared" si="80"/>
        <v>9</v>
      </c>
      <c r="R2615" t="str">
        <f t="shared" si="81"/>
        <v>Mid-range</v>
      </c>
    </row>
    <row r="2616" spans="1:18" x14ac:dyDescent="0.35">
      <c r="A2616">
        <v>12733272</v>
      </c>
      <c r="B2616" t="s">
        <v>4831</v>
      </c>
      <c r="C2616">
        <v>9990</v>
      </c>
      <c r="D2616" t="s">
        <v>88</v>
      </c>
      <c r="E2616" t="s">
        <v>98</v>
      </c>
      <c r="F2616" t="s">
        <v>99</v>
      </c>
      <c r="G2616" t="s">
        <v>4832</v>
      </c>
      <c r="H2616">
        <v>2011</v>
      </c>
      <c r="I2616">
        <v>180490</v>
      </c>
      <c r="J2616" t="s">
        <v>86</v>
      </c>
      <c r="K2616" t="s">
        <v>22</v>
      </c>
      <c r="L2616" t="s">
        <v>23</v>
      </c>
      <c r="M2616" t="s">
        <v>24</v>
      </c>
      <c r="N2616">
        <v>1975</v>
      </c>
      <c r="O2616" t="s">
        <v>25</v>
      </c>
      <c r="P2616">
        <v>5</v>
      </c>
      <c r="Q2616">
        <f t="shared" si="80"/>
        <v>13</v>
      </c>
      <c r="R2616" t="str">
        <f t="shared" si="81"/>
        <v>Budget</v>
      </c>
    </row>
    <row r="2617" spans="1:18" x14ac:dyDescent="0.35">
      <c r="A2617">
        <v>12733284</v>
      </c>
      <c r="B2617" t="s">
        <v>4833</v>
      </c>
      <c r="C2617">
        <v>41888</v>
      </c>
      <c r="D2617" t="s">
        <v>847</v>
      </c>
      <c r="E2617" t="s">
        <v>4834</v>
      </c>
      <c r="F2617" t="s">
        <v>4835</v>
      </c>
      <c r="G2617" t="s">
        <v>4836</v>
      </c>
      <c r="H2617">
        <v>2020</v>
      </c>
      <c r="I2617">
        <v>34133</v>
      </c>
      <c r="J2617" t="s">
        <v>21</v>
      </c>
      <c r="K2617" t="s">
        <v>22</v>
      </c>
      <c r="L2617" t="s">
        <v>31</v>
      </c>
      <c r="M2617" t="s">
        <v>24</v>
      </c>
      <c r="N2617">
        <v>1996</v>
      </c>
      <c r="O2617" t="s">
        <v>69</v>
      </c>
      <c r="P2617">
        <v>7</v>
      </c>
      <c r="Q2617">
        <f t="shared" si="80"/>
        <v>4</v>
      </c>
      <c r="R2617" t="str">
        <f t="shared" si="81"/>
        <v>Luxury</v>
      </c>
    </row>
    <row r="2618" spans="1:18" x14ac:dyDescent="0.35">
      <c r="A2618">
        <v>12733293</v>
      </c>
      <c r="B2618" t="s">
        <v>4837</v>
      </c>
      <c r="C2618">
        <v>46990</v>
      </c>
      <c r="D2618" t="s">
        <v>88</v>
      </c>
      <c r="E2618" t="s">
        <v>94</v>
      </c>
      <c r="F2618" t="s">
        <v>4838</v>
      </c>
      <c r="G2618" t="s">
        <v>2734</v>
      </c>
      <c r="H2618">
        <v>2019</v>
      </c>
      <c r="I2618">
        <v>95301</v>
      </c>
      <c r="J2618" t="s">
        <v>21</v>
      </c>
      <c r="K2618" t="s">
        <v>22</v>
      </c>
      <c r="L2618" t="s">
        <v>31</v>
      </c>
      <c r="M2618" t="s">
        <v>24</v>
      </c>
      <c r="N2618">
        <v>2199</v>
      </c>
      <c r="O2618" t="s">
        <v>116</v>
      </c>
      <c r="P2618">
        <v>7</v>
      </c>
      <c r="Q2618">
        <f t="shared" si="80"/>
        <v>5</v>
      </c>
      <c r="R2618" t="str">
        <f t="shared" si="81"/>
        <v>Luxury</v>
      </c>
    </row>
    <row r="2619" spans="1:18" x14ac:dyDescent="0.35">
      <c r="A2619">
        <v>12733298</v>
      </c>
      <c r="B2619" t="s">
        <v>4839</v>
      </c>
      <c r="C2619">
        <v>47888</v>
      </c>
      <c r="D2619" t="s">
        <v>197</v>
      </c>
      <c r="E2619" t="s">
        <v>2756</v>
      </c>
      <c r="F2619" t="s">
        <v>4840</v>
      </c>
      <c r="G2619" t="s">
        <v>4841</v>
      </c>
      <c r="H2619">
        <v>2022</v>
      </c>
      <c r="I2619">
        <v>9508</v>
      </c>
      <c r="J2619" t="s">
        <v>21</v>
      </c>
      <c r="K2619" t="s">
        <v>22</v>
      </c>
      <c r="L2619" t="s">
        <v>64</v>
      </c>
      <c r="M2619" t="s">
        <v>247</v>
      </c>
      <c r="N2619">
        <v>1984</v>
      </c>
      <c r="O2619" t="s">
        <v>116</v>
      </c>
      <c r="P2619">
        <v>7</v>
      </c>
      <c r="Q2619">
        <f t="shared" si="80"/>
        <v>2</v>
      </c>
      <c r="R2619" t="str">
        <f t="shared" si="81"/>
        <v>Luxury</v>
      </c>
    </row>
    <row r="2620" spans="1:18" x14ac:dyDescent="0.35">
      <c r="A2620">
        <v>12733349</v>
      </c>
      <c r="B2620" t="s">
        <v>4621</v>
      </c>
      <c r="C2620">
        <v>33987</v>
      </c>
      <c r="D2620" t="s">
        <v>88</v>
      </c>
      <c r="E2620" t="s">
        <v>94</v>
      </c>
      <c r="F2620" t="s">
        <v>670</v>
      </c>
      <c r="G2620" t="s">
        <v>4157</v>
      </c>
      <c r="H2620">
        <v>2015</v>
      </c>
      <c r="I2620">
        <v>97658</v>
      </c>
      <c r="J2620" t="s">
        <v>21</v>
      </c>
      <c r="K2620" t="s">
        <v>22</v>
      </c>
      <c r="L2620" t="s">
        <v>31</v>
      </c>
      <c r="M2620" t="s">
        <v>24</v>
      </c>
      <c r="N2620">
        <v>2199</v>
      </c>
      <c r="O2620" t="s">
        <v>116</v>
      </c>
      <c r="P2620">
        <v>7</v>
      </c>
      <c r="Q2620">
        <f t="shared" si="80"/>
        <v>9</v>
      </c>
      <c r="R2620" t="str">
        <f t="shared" si="81"/>
        <v>Mid-range</v>
      </c>
    </row>
    <row r="2621" spans="1:18" x14ac:dyDescent="0.35">
      <c r="A2621">
        <v>12733368</v>
      </c>
      <c r="B2621" t="s">
        <v>4842</v>
      </c>
      <c r="C2621">
        <v>37990</v>
      </c>
      <c r="D2621" t="s">
        <v>54</v>
      </c>
      <c r="E2621" t="s">
        <v>175</v>
      </c>
      <c r="F2621" t="s">
        <v>176</v>
      </c>
      <c r="G2621" t="s">
        <v>4780</v>
      </c>
      <c r="H2621">
        <v>2017</v>
      </c>
      <c r="I2621">
        <v>101829</v>
      </c>
      <c r="J2621" t="s">
        <v>182</v>
      </c>
      <c r="K2621" t="s">
        <v>22</v>
      </c>
      <c r="L2621" t="s">
        <v>31</v>
      </c>
      <c r="M2621" t="s">
        <v>24</v>
      </c>
      <c r="N2621">
        <v>3198</v>
      </c>
      <c r="O2621" t="s">
        <v>47</v>
      </c>
      <c r="P2621">
        <v>5</v>
      </c>
      <c r="Q2621">
        <f t="shared" si="80"/>
        <v>7</v>
      </c>
      <c r="R2621" t="str">
        <f t="shared" si="81"/>
        <v>Mid-range</v>
      </c>
    </row>
    <row r="2622" spans="1:18" x14ac:dyDescent="0.35">
      <c r="A2622">
        <v>12733375</v>
      </c>
      <c r="B2622" t="s">
        <v>4843</v>
      </c>
      <c r="C2622">
        <v>34990</v>
      </c>
      <c r="D2622" t="s">
        <v>188</v>
      </c>
      <c r="E2622" t="s">
        <v>594</v>
      </c>
      <c r="F2622" t="s">
        <v>3365</v>
      </c>
      <c r="G2622" t="s">
        <v>596</v>
      </c>
      <c r="H2622">
        <v>2015</v>
      </c>
      <c r="I2622">
        <v>100830</v>
      </c>
      <c r="J2622" t="s">
        <v>21</v>
      </c>
      <c r="K2622" t="s">
        <v>22</v>
      </c>
      <c r="L2622" t="s">
        <v>31</v>
      </c>
      <c r="M2622" t="s">
        <v>24</v>
      </c>
      <c r="N2622">
        <v>2199</v>
      </c>
      <c r="O2622" t="s">
        <v>33</v>
      </c>
      <c r="P2622">
        <v>7</v>
      </c>
      <c r="Q2622">
        <f t="shared" si="80"/>
        <v>9</v>
      </c>
      <c r="R2622" t="str">
        <f t="shared" si="81"/>
        <v>Mid-range</v>
      </c>
    </row>
    <row r="2623" spans="1:18" x14ac:dyDescent="0.35">
      <c r="A2623">
        <v>12733383</v>
      </c>
      <c r="B2623" t="s">
        <v>4844</v>
      </c>
      <c r="C2623">
        <v>9990</v>
      </c>
      <c r="D2623" t="s">
        <v>127</v>
      </c>
      <c r="E2623">
        <v>3</v>
      </c>
      <c r="F2623" t="s">
        <v>128</v>
      </c>
      <c r="G2623" t="s">
        <v>4845</v>
      </c>
      <c r="H2623">
        <v>2005</v>
      </c>
      <c r="I2623">
        <v>134278</v>
      </c>
      <c r="J2623" t="s">
        <v>63</v>
      </c>
      <c r="K2623" t="s">
        <v>22</v>
      </c>
      <c r="L2623" t="s">
        <v>23</v>
      </c>
      <c r="M2623" t="s">
        <v>24</v>
      </c>
      <c r="N2623">
        <v>1998</v>
      </c>
      <c r="O2623" t="s">
        <v>33</v>
      </c>
      <c r="P2623">
        <v>5</v>
      </c>
      <c r="Q2623">
        <f t="shared" si="80"/>
        <v>19</v>
      </c>
      <c r="R2623" t="str">
        <f t="shared" si="81"/>
        <v>Budget</v>
      </c>
    </row>
    <row r="2624" spans="1:18" x14ac:dyDescent="0.35">
      <c r="A2624">
        <v>12733399</v>
      </c>
      <c r="B2624" t="s">
        <v>4846</v>
      </c>
      <c r="C2624">
        <v>56999</v>
      </c>
      <c r="D2624" t="s">
        <v>17</v>
      </c>
      <c r="E2624" t="s">
        <v>1771</v>
      </c>
      <c r="F2624" t="s">
        <v>255</v>
      </c>
      <c r="G2624" t="s">
        <v>4134</v>
      </c>
      <c r="H2624">
        <v>2019</v>
      </c>
      <c r="I2624">
        <v>39380</v>
      </c>
      <c r="J2624" t="s">
        <v>21</v>
      </c>
      <c r="K2624" t="s">
        <v>22</v>
      </c>
      <c r="L2624" t="s">
        <v>31</v>
      </c>
      <c r="M2624" t="s">
        <v>24</v>
      </c>
      <c r="N2624">
        <v>2753</v>
      </c>
      <c r="O2624" t="s">
        <v>47</v>
      </c>
      <c r="P2624">
        <v>7</v>
      </c>
      <c r="Q2624">
        <f t="shared" si="80"/>
        <v>5</v>
      </c>
      <c r="R2624" t="str">
        <f t="shared" si="81"/>
        <v>Luxury</v>
      </c>
    </row>
    <row r="2625" spans="1:18" x14ac:dyDescent="0.35">
      <c r="A2625">
        <v>12733430</v>
      </c>
      <c r="B2625" t="s">
        <v>206</v>
      </c>
      <c r="C2625">
        <v>28990</v>
      </c>
      <c r="D2625" t="s">
        <v>54</v>
      </c>
      <c r="E2625" t="s">
        <v>175</v>
      </c>
      <c r="F2625" t="s">
        <v>176</v>
      </c>
      <c r="G2625" t="s">
        <v>207</v>
      </c>
      <c r="H2625">
        <v>2012</v>
      </c>
      <c r="I2625">
        <v>109663</v>
      </c>
      <c r="J2625" t="s">
        <v>80</v>
      </c>
      <c r="K2625" t="s">
        <v>81</v>
      </c>
      <c r="L2625" t="s">
        <v>31</v>
      </c>
      <c r="M2625" t="s">
        <v>24</v>
      </c>
      <c r="N2625">
        <v>3198</v>
      </c>
      <c r="O2625" t="s">
        <v>47</v>
      </c>
      <c r="P2625">
        <v>2</v>
      </c>
      <c r="Q2625">
        <f t="shared" si="80"/>
        <v>12</v>
      </c>
      <c r="R2625" t="str">
        <f t="shared" si="81"/>
        <v>Mid-range</v>
      </c>
    </row>
    <row r="2626" spans="1:18" x14ac:dyDescent="0.35">
      <c r="A2626">
        <v>12733457</v>
      </c>
      <c r="B2626" t="s">
        <v>4847</v>
      </c>
      <c r="C2626">
        <v>24800</v>
      </c>
      <c r="D2626" t="s">
        <v>131</v>
      </c>
      <c r="E2626" t="s">
        <v>745</v>
      </c>
      <c r="F2626" t="s">
        <v>4848</v>
      </c>
      <c r="G2626" t="s">
        <v>2749</v>
      </c>
      <c r="H2626">
        <v>2016</v>
      </c>
      <c r="I2626">
        <v>116384</v>
      </c>
      <c r="J2626" t="s">
        <v>86</v>
      </c>
      <c r="K2626" t="s">
        <v>22</v>
      </c>
      <c r="L2626" t="s">
        <v>64</v>
      </c>
      <c r="M2626" t="s">
        <v>24</v>
      </c>
      <c r="N2626">
        <v>1798</v>
      </c>
      <c r="O2626" t="s">
        <v>69</v>
      </c>
      <c r="P2626">
        <v>5</v>
      </c>
      <c r="Q2626">
        <f t="shared" si="80"/>
        <v>8</v>
      </c>
      <c r="R2626" t="str">
        <f t="shared" si="81"/>
        <v>Mid-range</v>
      </c>
    </row>
    <row r="2627" spans="1:18" x14ac:dyDescent="0.35">
      <c r="A2627">
        <v>12733470</v>
      </c>
      <c r="B2627" t="s">
        <v>992</v>
      </c>
      <c r="C2627">
        <v>60000</v>
      </c>
      <c r="D2627" t="s">
        <v>54</v>
      </c>
      <c r="E2627" t="s">
        <v>175</v>
      </c>
      <c r="F2627" t="s">
        <v>993</v>
      </c>
      <c r="G2627" t="s">
        <v>511</v>
      </c>
      <c r="H2627">
        <v>2019</v>
      </c>
      <c r="I2627">
        <v>64000</v>
      </c>
      <c r="J2627" t="s">
        <v>275</v>
      </c>
      <c r="K2627" t="s">
        <v>22</v>
      </c>
      <c r="L2627" t="s">
        <v>31</v>
      </c>
      <c r="M2627" t="s">
        <v>24</v>
      </c>
      <c r="N2627">
        <v>1996</v>
      </c>
      <c r="O2627" t="s">
        <v>47</v>
      </c>
      <c r="P2627">
        <v>5</v>
      </c>
      <c r="Q2627">
        <f t="shared" ref="Q2627:Q2690" si="82">2024-H2627</f>
        <v>5</v>
      </c>
      <c r="R2627" t="str">
        <f t="shared" ref="R2627:R2690" si="83">IF(C2627&lt;=10000,"Budget",IF(C2627&lt;=40000,"Mid-range","Luxury"))</f>
        <v>Luxury</v>
      </c>
    </row>
    <row r="2628" spans="1:18" x14ac:dyDescent="0.35">
      <c r="A2628">
        <v>12733497</v>
      </c>
      <c r="B2628" t="s">
        <v>4173</v>
      </c>
      <c r="C2628">
        <v>29999</v>
      </c>
      <c r="D2628" t="s">
        <v>54</v>
      </c>
      <c r="E2628" t="s">
        <v>118</v>
      </c>
      <c r="F2628" t="s">
        <v>1442</v>
      </c>
      <c r="G2628" t="s">
        <v>3030</v>
      </c>
      <c r="H2628">
        <v>2007</v>
      </c>
      <c r="I2628">
        <v>141635</v>
      </c>
      <c r="J2628" t="s">
        <v>427</v>
      </c>
      <c r="K2628" t="s">
        <v>22</v>
      </c>
      <c r="L2628" t="s">
        <v>23</v>
      </c>
      <c r="M2628" t="s">
        <v>24</v>
      </c>
      <c r="N2628">
        <v>5408</v>
      </c>
      <c r="O2628" t="s">
        <v>135</v>
      </c>
      <c r="P2628">
        <v>2</v>
      </c>
      <c r="Q2628">
        <f t="shared" si="82"/>
        <v>17</v>
      </c>
      <c r="R2628" t="str">
        <f t="shared" si="83"/>
        <v>Mid-range</v>
      </c>
    </row>
    <row r="2629" spans="1:18" x14ac:dyDescent="0.35">
      <c r="A2629">
        <v>12733504</v>
      </c>
      <c r="B2629" t="s">
        <v>4849</v>
      </c>
      <c r="C2629">
        <v>32999</v>
      </c>
      <c r="D2629" t="s">
        <v>42</v>
      </c>
      <c r="E2629" t="s">
        <v>440</v>
      </c>
      <c r="F2629" t="s">
        <v>4850</v>
      </c>
      <c r="G2629" t="s">
        <v>2185</v>
      </c>
      <c r="H2629">
        <v>2018</v>
      </c>
      <c r="I2629">
        <v>54663</v>
      </c>
      <c r="J2629" t="s">
        <v>46</v>
      </c>
      <c r="K2629" t="s">
        <v>22</v>
      </c>
      <c r="L2629" t="s">
        <v>64</v>
      </c>
      <c r="M2629" t="s">
        <v>24</v>
      </c>
      <c r="N2629">
        <v>3649</v>
      </c>
      <c r="O2629" t="s">
        <v>69</v>
      </c>
      <c r="P2629">
        <v>5</v>
      </c>
      <c r="Q2629">
        <f t="shared" si="82"/>
        <v>6</v>
      </c>
      <c r="R2629" t="str">
        <f t="shared" si="83"/>
        <v>Mid-range</v>
      </c>
    </row>
    <row r="2630" spans="1:18" x14ac:dyDescent="0.35">
      <c r="A2630">
        <v>12733529</v>
      </c>
      <c r="B2630" t="s">
        <v>4851</v>
      </c>
      <c r="C2630">
        <v>45489</v>
      </c>
      <c r="D2630" t="s">
        <v>127</v>
      </c>
      <c r="E2630" t="s">
        <v>418</v>
      </c>
      <c r="F2630" t="s">
        <v>278</v>
      </c>
      <c r="G2630" t="s">
        <v>531</v>
      </c>
      <c r="H2630">
        <v>2018</v>
      </c>
      <c r="I2630">
        <v>33289</v>
      </c>
      <c r="J2630" t="s">
        <v>21</v>
      </c>
      <c r="K2630" t="s">
        <v>22</v>
      </c>
      <c r="L2630" t="s">
        <v>23</v>
      </c>
      <c r="M2630" t="s">
        <v>24</v>
      </c>
      <c r="N2630">
        <v>2488</v>
      </c>
      <c r="O2630" t="s">
        <v>116</v>
      </c>
      <c r="P2630">
        <v>7</v>
      </c>
      <c r="Q2630">
        <f t="shared" si="82"/>
        <v>6</v>
      </c>
      <c r="R2630" t="str">
        <f t="shared" si="83"/>
        <v>Luxury</v>
      </c>
    </row>
    <row r="2631" spans="1:18" x14ac:dyDescent="0.35">
      <c r="A2631">
        <v>12733555</v>
      </c>
      <c r="B2631" t="s">
        <v>4852</v>
      </c>
      <c r="C2631">
        <v>9390</v>
      </c>
      <c r="D2631" t="s">
        <v>17</v>
      </c>
      <c r="E2631" t="s">
        <v>1779</v>
      </c>
      <c r="F2631" t="s">
        <v>1791</v>
      </c>
      <c r="G2631" t="s">
        <v>4853</v>
      </c>
      <c r="H2631">
        <v>2004</v>
      </c>
      <c r="I2631">
        <v>244077</v>
      </c>
      <c r="J2631" t="s">
        <v>21</v>
      </c>
      <c r="K2631" t="s">
        <v>22</v>
      </c>
      <c r="L2631" t="s">
        <v>23</v>
      </c>
      <c r="M2631" t="s">
        <v>24</v>
      </c>
      <c r="N2631">
        <v>2362</v>
      </c>
      <c r="O2631" t="s">
        <v>47</v>
      </c>
      <c r="P2631">
        <v>8</v>
      </c>
      <c r="Q2631">
        <f t="shared" si="82"/>
        <v>20</v>
      </c>
      <c r="R2631" t="str">
        <f t="shared" si="83"/>
        <v>Budget</v>
      </c>
    </row>
    <row r="2632" spans="1:18" x14ac:dyDescent="0.35">
      <c r="A2632">
        <v>12733569</v>
      </c>
      <c r="B2632" t="s">
        <v>4854</v>
      </c>
      <c r="C2632">
        <v>8368</v>
      </c>
      <c r="D2632" t="s">
        <v>42</v>
      </c>
      <c r="E2632" t="s">
        <v>1193</v>
      </c>
      <c r="F2632" t="s">
        <v>4239</v>
      </c>
      <c r="G2632" t="s">
        <v>4855</v>
      </c>
      <c r="H2632">
        <v>2009</v>
      </c>
      <c r="I2632">
        <v>251024</v>
      </c>
      <c r="J2632" t="s">
        <v>21</v>
      </c>
      <c r="K2632" t="s">
        <v>22</v>
      </c>
      <c r="L2632" t="s">
        <v>31</v>
      </c>
      <c r="M2632" t="s">
        <v>24</v>
      </c>
      <c r="N2632">
        <v>1991</v>
      </c>
      <c r="O2632" t="s">
        <v>33</v>
      </c>
      <c r="P2632">
        <v>7</v>
      </c>
      <c r="Q2632">
        <f t="shared" si="82"/>
        <v>15</v>
      </c>
      <c r="R2632" t="str">
        <f t="shared" si="83"/>
        <v>Budget</v>
      </c>
    </row>
    <row r="2633" spans="1:18" x14ac:dyDescent="0.35">
      <c r="A2633">
        <v>12733582</v>
      </c>
      <c r="B2633" t="s">
        <v>4826</v>
      </c>
      <c r="C2633">
        <v>16990</v>
      </c>
      <c r="D2633" t="s">
        <v>17</v>
      </c>
      <c r="E2633" t="s">
        <v>262</v>
      </c>
      <c r="F2633" t="s">
        <v>807</v>
      </c>
      <c r="G2633" t="s">
        <v>1668</v>
      </c>
      <c r="H2633">
        <v>2013</v>
      </c>
      <c r="I2633">
        <v>164981</v>
      </c>
      <c r="J2633" t="s">
        <v>86</v>
      </c>
      <c r="K2633" t="s">
        <v>22</v>
      </c>
      <c r="L2633" t="s">
        <v>23</v>
      </c>
      <c r="M2633" t="s">
        <v>24</v>
      </c>
      <c r="N2633">
        <v>1798</v>
      </c>
      <c r="O2633" t="s">
        <v>1085</v>
      </c>
      <c r="P2633">
        <v>5</v>
      </c>
      <c r="Q2633">
        <f t="shared" si="82"/>
        <v>11</v>
      </c>
      <c r="R2633" t="str">
        <f t="shared" si="83"/>
        <v>Mid-range</v>
      </c>
    </row>
    <row r="2634" spans="1:18" x14ac:dyDescent="0.35">
      <c r="A2634">
        <v>12733599</v>
      </c>
      <c r="B2634" t="s">
        <v>4856</v>
      </c>
      <c r="C2634">
        <v>5995</v>
      </c>
      <c r="D2634" t="s">
        <v>42</v>
      </c>
      <c r="E2634" t="s">
        <v>402</v>
      </c>
      <c r="F2634" t="s">
        <v>403</v>
      </c>
      <c r="G2634" t="s">
        <v>4857</v>
      </c>
      <c r="H2634">
        <v>2002</v>
      </c>
      <c r="I2634">
        <v>307471</v>
      </c>
      <c r="J2634" t="s">
        <v>80</v>
      </c>
      <c r="K2634" t="s">
        <v>81</v>
      </c>
      <c r="L2634" t="s">
        <v>23</v>
      </c>
      <c r="M2634" t="s">
        <v>24</v>
      </c>
      <c r="N2634">
        <v>3165</v>
      </c>
      <c r="O2634" t="s">
        <v>47</v>
      </c>
      <c r="P2634">
        <v>3</v>
      </c>
      <c r="Q2634">
        <f t="shared" si="82"/>
        <v>22</v>
      </c>
      <c r="R2634" t="str">
        <f t="shared" si="83"/>
        <v>Budget</v>
      </c>
    </row>
    <row r="2635" spans="1:18" x14ac:dyDescent="0.35">
      <c r="A2635">
        <v>12733602</v>
      </c>
      <c r="B2635" t="s">
        <v>1856</v>
      </c>
      <c r="C2635">
        <v>9995</v>
      </c>
      <c r="D2635" t="s">
        <v>54</v>
      </c>
      <c r="E2635" t="s">
        <v>118</v>
      </c>
      <c r="F2635" t="s">
        <v>119</v>
      </c>
      <c r="G2635" t="s">
        <v>1176</v>
      </c>
      <c r="H2635">
        <v>2011</v>
      </c>
      <c r="I2635">
        <v>230431</v>
      </c>
      <c r="J2635" t="s">
        <v>63</v>
      </c>
      <c r="K2635" t="s">
        <v>22</v>
      </c>
      <c r="L2635" t="s">
        <v>23</v>
      </c>
      <c r="M2635" t="s">
        <v>24</v>
      </c>
      <c r="N2635">
        <v>3984</v>
      </c>
      <c r="O2635" t="s">
        <v>25</v>
      </c>
      <c r="P2635">
        <v>5</v>
      </c>
      <c r="Q2635">
        <f t="shared" si="82"/>
        <v>13</v>
      </c>
      <c r="R2635" t="str">
        <f t="shared" si="83"/>
        <v>Budget</v>
      </c>
    </row>
    <row r="2636" spans="1:18" x14ac:dyDescent="0.35">
      <c r="A2636">
        <v>12733604</v>
      </c>
      <c r="B2636" t="s">
        <v>4858</v>
      </c>
      <c r="C2636">
        <v>4995</v>
      </c>
      <c r="D2636" t="s">
        <v>54</v>
      </c>
      <c r="E2636" t="s">
        <v>766</v>
      </c>
      <c r="F2636" t="s">
        <v>3833</v>
      </c>
      <c r="G2636" t="s">
        <v>4859</v>
      </c>
      <c r="H2636">
        <v>2012</v>
      </c>
      <c r="I2636">
        <v>135141</v>
      </c>
      <c r="J2636" t="s">
        <v>86</v>
      </c>
      <c r="K2636" t="s">
        <v>81</v>
      </c>
      <c r="L2636" t="s">
        <v>23</v>
      </c>
      <c r="M2636" t="s">
        <v>24</v>
      </c>
      <c r="N2636">
        <v>1596</v>
      </c>
      <c r="O2636" t="s">
        <v>69</v>
      </c>
      <c r="P2636">
        <v>5</v>
      </c>
      <c r="Q2636">
        <f t="shared" si="82"/>
        <v>12</v>
      </c>
      <c r="R2636" t="str">
        <f t="shared" si="83"/>
        <v>Budget</v>
      </c>
    </row>
    <row r="2637" spans="1:18" x14ac:dyDescent="0.35">
      <c r="A2637">
        <v>12733619</v>
      </c>
      <c r="B2637" t="s">
        <v>4860</v>
      </c>
      <c r="C2637">
        <v>78990</v>
      </c>
      <c r="D2637" t="s">
        <v>49</v>
      </c>
      <c r="E2637" t="s">
        <v>234</v>
      </c>
      <c r="F2637" t="s">
        <v>4861</v>
      </c>
      <c r="G2637" t="s">
        <v>2785</v>
      </c>
      <c r="H2637">
        <v>2022</v>
      </c>
      <c r="I2637">
        <v>2142</v>
      </c>
      <c r="J2637" t="s">
        <v>236</v>
      </c>
      <c r="K2637" t="s">
        <v>22</v>
      </c>
      <c r="L2637" t="s">
        <v>31</v>
      </c>
      <c r="M2637" t="s">
        <v>24</v>
      </c>
      <c r="N2637">
        <v>2298</v>
      </c>
      <c r="O2637" t="s">
        <v>25</v>
      </c>
      <c r="P2637">
        <v>5</v>
      </c>
      <c r="Q2637">
        <f t="shared" si="82"/>
        <v>2</v>
      </c>
      <c r="R2637" t="str">
        <f t="shared" si="83"/>
        <v>Luxury</v>
      </c>
    </row>
    <row r="2638" spans="1:18" x14ac:dyDescent="0.35">
      <c r="A2638">
        <v>12733655</v>
      </c>
      <c r="B2638" t="s">
        <v>4862</v>
      </c>
      <c r="C2638">
        <v>69990</v>
      </c>
      <c r="D2638" t="s">
        <v>42</v>
      </c>
      <c r="E2638" t="s">
        <v>1017</v>
      </c>
      <c r="F2638" t="s">
        <v>2000</v>
      </c>
      <c r="G2638" t="s">
        <v>1026</v>
      </c>
      <c r="H2638">
        <v>2017</v>
      </c>
      <c r="I2638">
        <v>3225</v>
      </c>
      <c r="J2638" t="s">
        <v>427</v>
      </c>
      <c r="K2638" t="s">
        <v>22</v>
      </c>
      <c r="L2638" t="s">
        <v>23</v>
      </c>
      <c r="M2638" t="s">
        <v>24</v>
      </c>
      <c r="N2638">
        <v>6200</v>
      </c>
      <c r="O2638" t="s">
        <v>116</v>
      </c>
      <c r="P2638">
        <v>2</v>
      </c>
      <c r="Q2638">
        <f t="shared" si="82"/>
        <v>7</v>
      </c>
      <c r="R2638" t="str">
        <f t="shared" si="83"/>
        <v>Luxury</v>
      </c>
    </row>
    <row r="2639" spans="1:18" x14ac:dyDescent="0.35">
      <c r="A2639">
        <v>12733659</v>
      </c>
      <c r="B2639" t="s">
        <v>4863</v>
      </c>
      <c r="C2639">
        <v>39777</v>
      </c>
      <c r="D2639" t="s">
        <v>17</v>
      </c>
      <c r="E2639" t="s">
        <v>642</v>
      </c>
      <c r="F2639" t="s">
        <v>2470</v>
      </c>
      <c r="G2639" t="s">
        <v>1808</v>
      </c>
      <c r="H2639">
        <v>2018</v>
      </c>
      <c r="I2639">
        <v>45638</v>
      </c>
      <c r="J2639" t="s">
        <v>63</v>
      </c>
      <c r="K2639" t="s">
        <v>22</v>
      </c>
      <c r="L2639" t="s">
        <v>540</v>
      </c>
      <c r="M2639" t="s">
        <v>24</v>
      </c>
      <c r="N2639">
        <v>2494</v>
      </c>
      <c r="O2639" t="s">
        <v>47</v>
      </c>
      <c r="P2639">
        <v>5</v>
      </c>
      <c r="Q2639">
        <f t="shared" si="82"/>
        <v>6</v>
      </c>
      <c r="R2639" t="str">
        <f t="shared" si="83"/>
        <v>Mid-range</v>
      </c>
    </row>
    <row r="2640" spans="1:18" x14ac:dyDescent="0.35">
      <c r="A2640">
        <v>12733675</v>
      </c>
      <c r="B2640" t="s">
        <v>2586</v>
      </c>
      <c r="C2640">
        <v>36999</v>
      </c>
      <c r="D2640" t="s">
        <v>143</v>
      </c>
      <c r="E2640" t="s">
        <v>1109</v>
      </c>
      <c r="F2640" t="s">
        <v>1110</v>
      </c>
      <c r="G2640" t="s">
        <v>943</v>
      </c>
      <c r="H2640">
        <v>2019</v>
      </c>
      <c r="I2640">
        <v>81806</v>
      </c>
      <c r="J2640" t="s">
        <v>21</v>
      </c>
      <c r="K2640" t="s">
        <v>22</v>
      </c>
      <c r="L2640" t="s">
        <v>23</v>
      </c>
      <c r="M2640" t="s">
        <v>24</v>
      </c>
      <c r="N2640">
        <v>2498</v>
      </c>
      <c r="O2640" t="s">
        <v>47</v>
      </c>
      <c r="P2640">
        <v>5</v>
      </c>
      <c r="Q2640">
        <f t="shared" si="82"/>
        <v>5</v>
      </c>
      <c r="R2640" t="str">
        <f t="shared" si="83"/>
        <v>Mid-range</v>
      </c>
    </row>
    <row r="2641" spans="1:18" x14ac:dyDescent="0.35">
      <c r="A2641">
        <v>12733695</v>
      </c>
      <c r="B2641" t="s">
        <v>4864</v>
      </c>
      <c r="C2641">
        <v>42990</v>
      </c>
      <c r="D2641" t="s">
        <v>102</v>
      </c>
      <c r="E2641" t="s">
        <v>222</v>
      </c>
      <c r="F2641" t="s">
        <v>4865</v>
      </c>
      <c r="G2641" t="s">
        <v>4866</v>
      </c>
      <c r="H2641">
        <v>2021</v>
      </c>
      <c r="I2641">
        <v>23385</v>
      </c>
      <c r="J2641" t="s">
        <v>86</v>
      </c>
      <c r="K2641" t="s">
        <v>22</v>
      </c>
      <c r="L2641" t="s">
        <v>64</v>
      </c>
      <c r="M2641" t="s">
        <v>24</v>
      </c>
      <c r="N2641">
        <v>1395</v>
      </c>
      <c r="O2641" t="s">
        <v>47</v>
      </c>
      <c r="P2641">
        <v>5</v>
      </c>
      <c r="Q2641">
        <f t="shared" si="82"/>
        <v>3</v>
      </c>
      <c r="R2641" t="str">
        <f t="shared" si="83"/>
        <v>Luxury</v>
      </c>
    </row>
    <row r="2642" spans="1:18" x14ac:dyDescent="0.35">
      <c r="A2642">
        <v>12733696</v>
      </c>
      <c r="B2642" t="s">
        <v>1118</v>
      </c>
      <c r="C2642">
        <v>77990</v>
      </c>
      <c r="D2642" t="s">
        <v>54</v>
      </c>
      <c r="E2642" t="s">
        <v>175</v>
      </c>
      <c r="F2642" t="s">
        <v>1119</v>
      </c>
      <c r="G2642" t="s">
        <v>1120</v>
      </c>
      <c r="H2642">
        <v>2022</v>
      </c>
      <c r="I2642">
        <v>37</v>
      </c>
      <c r="J2642" t="s">
        <v>275</v>
      </c>
      <c r="K2642" t="s">
        <v>22</v>
      </c>
      <c r="L2642" t="s">
        <v>31</v>
      </c>
      <c r="M2642" t="s">
        <v>24</v>
      </c>
      <c r="N2642">
        <v>2993</v>
      </c>
      <c r="O2642" t="s">
        <v>47</v>
      </c>
      <c r="P2642">
        <v>5</v>
      </c>
      <c r="Q2642">
        <f t="shared" si="82"/>
        <v>2</v>
      </c>
      <c r="R2642" t="str">
        <f t="shared" si="83"/>
        <v>Luxury</v>
      </c>
    </row>
    <row r="2643" spans="1:18" x14ac:dyDescent="0.35">
      <c r="A2643">
        <v>12733738</v>
      </c>
      <c r="B2643" t="s">
        <v>4867</v>
      </c>
      <c r="C2643">
        <v>57490</v>
      </c>
      <c r="D2643" t="s">
        <v>127</v>
      </c>
      <c r="E2643" t="s">
        <v>556</v>
      </c>
      <c r="F2643" t="s">
        <v>1592</v>
      </c>
      <c r="G2643" t="s">
        <v>1593</v>
      </c>
      <c r="H2643">
        <v>2020</v>
      </c>
      <c r="I2643">
        <v>77400</v>
      </c>
      <c r="J2643" t="s">
        <v>236</v>
      </c>
      <c r="K2643" t="s">
        <v>22</v>
      </c>
      <c r="L2643" t="s">
        <v>31</v>
      </c>
      <c r="M2643" t="s">
        <v>24</v>
      </c>
      <c r="N2643">
        <v>2999</v>
      </c>
      <c r="O2643" t="s">
        <v>47</v>
      </c>
      <c r="P2643">
        <v>5</v>
      </c>
      <c r="Q2643">
        <f t="shared" si="82"/>
        <v>4</v>
      </c>
      <c r="R2643" t="str">
        <f t="shared" si="83"/>
        <v>Luxury</v>
      </c>
    </row>
    <row r="2644" spans="1:18" x14ac:dyDescent="0.35">
      <c r="A2644">
        <v>12733751</v>
      </c>
      <c r="B2644" t="s">
        <v>4868</v>
      </c>
      <c r="C2644">
        <v>41750</v>
      </c>
      <c r="D2644" t="s">
        <v>17</v>
      </c>
      <c r="E2644" t="s">
        <v>632</v>
      </c>
      <c r="F2644" t="s">
        <v>4869</v>
      </c>
      <c r="G2644" t="s">
        <v>4870</v>
      </c>
      <c r="H2644">
        <v>2022</v>
      </c>
      <c r="I2644">
        <v>36</v>
      </c>
      <c r="J2644" t="s">
        <v>86</v>
      </c>
      <c r="K2644" t="s">
        <v>22</v>
      </c>
      <c r="L2644" t="s">
        <v>540</v>
      </c>
      <c r="M2644" t="s">
        <v>24</v>
      </c>
      <c r="N2644">
        <v>1490</v>
      </c>
      <c r="O2644" t="s">
        <v>135</v>
      </c>
      <c r="P2644">
        <v>5</v>
      </c>
      <c r="Q2644">
        <f t="shared" si="82"/>
        <v>2</v>
      </c>
      <c r="R2644" t="str">
        <f t="shared" si="83"/>
        <v>Luxury</v>
      </c>
    </row>
    <row r="2645" spans="1:18" x14ac:dyDescent="0.35">
      <c r="A2645">
        <v>12733767</v>
      </c>
      <c r="B2645" t="s">
        <v>4871</v>
      </c>
      <c r="C2645">
        <v>24990</v>
      </c>
      <c r="D2645" t="s">
        <v>328</v>
      </c>
      <c r="E2645" t="s">
        <v>1330</v>
      </c>
      <c r="F2645" t="s">
        <v>114</v>
      </c>
      <c r="G2645" t="s">
        <v>4872</v>
      </c>
      <c r="H2645">
        <v>2012</v>
      </c>
      <c r="I2645">
        <v>93313</v>
      </c>
      <c r="J2645" t="s">
        <v>21</v>
      </c>
      <c r="K2645" t="s">
        <v>22</v>
      </c>
      <c r="L2645" t="s">
        <v>23</v>
      </c>
      <c r="M2645" t="s">
        <v>24</v>
      </c>
      <c r="N2645">
        <v>2354</v>
      </c>
      <c r="O2645" t="s">
        <v>25</v>
      </c>
      <c r="P2645">
        <v>7</v>
      </c>
      <c r="Q2645">
        <f t="shared" si="82"/>
        <v>12</v>
      </c>
      <c r="R2645" t="str">
        <f t="shared" si="83"/>
        <v>Mid-range</v>
      </c>
    </row>
    <row r="2646" spans="1:18" x14ac:dyDescent="0.35">
      <c r="A2646">
        <v>12733779</v>
      </c>
      <c r="B2646" t="s">
        <v>174</v>
      </c>
      <c r="C2646">
        <v>39975</v>
      </c>
      <c r="D2646" t="s">
        <v>54</v>
      </c>
      <c r="E2646" t="s">
        <v>175</v>
      </c>
      <c r="F2646" t="s">
        <v>176</v>
      </c>
      <c r="G2646" t="s">
        <v>177</v>
      </c>
      <c r="H2646">
        <v>2017</v>
      </c>
      <c r="I2646">
        <v>150195</v>
      </c>
      <c r="J2646" t="s">
        <v>1181</v>
      </c>
      <c r="K2646" t="s">
        <v>22</v>
      </c>
      <c r="L2646" t="s">
        <v>31</v>
      </c>
      <c r="M2646" t="s">
        <v>24</v>
      </c>
      <c r="N2646">
        <v>3198</v>
      </c>
      <c r="O2646" t="s">
        <v>47</v>
      </c>
      <c r="P2646">
        <v>5</v>
      </c>
      <c r="Q2646">
        <f t="shared" si="82"/>
        <v>7</v>
      </c>
      <c r="R2646" t="str">
        <f t="shared" si="83"/>
        <v>Mid-range</v>
      </c>
    </row>
    <row r="2647" spans="1:18" x14ac:dyDescent="0.35">
      <c r="A2647">
        <v>12733782</v>
      </c>
      <c r="B2647" t="s">
        <v>4825</v>
      </c>
      <c r="C2647">
        <v>9995</v>
      </c>
      <c r="D2647" t="s">
        <v>17</v>
      </c>
      <c r="E2647" t="s">
        <v>632</v>
      </c>
      <c r="F2647" t="s">
        <v>2098</v>
      </c>
      <c r="G2647" t="s">
        <v>2099</v>
      </c>
      <c r="H2647">
        <v>2011</v>
      </c>
      <c r="I2647">
        <v>209830</v>
      </c>
      <c r="J2647" t="s">
        <v>86</v>
      </c>
      <c r="K2647" t="s">
        <v>81</v>
      </c>
      <c r="L2647" t="s">
        <v>23</v>
      </c>
      <c r="M2647" t="s">
        <v>24</v>
      </c>
      <c r="N2647">
        <v>1299</v>
      </c>
      <c r="O2647" t="s">
        <v>33</v>
      </c>
      <c r="P2647">
        <v>5</v>
      </c>
      <c r="Q2647">
        <f t="shared" si="82"/>
        <v>13</v>
      </c>
      <c r="R2647" t="str">
        <f t="shared" si="83"/>
        <v>Budget</v>
      </c>
    </row>
    <row r="2648" spans="1:18" x14ac:dyDescent="0.35">
      <c r="A2648">
        <v>12733804</v>
      </c>
      <c r="B2648" t="s">
        <v>726</v>
      </c>
      <c r="C2648">
        <v>32990</v>
      </c>
      <c r="D2648" t="s">
        <v>282</v>
      </c>
      <c r="E2648" t="s">
        <v>459</v>
      </c>
      <c r="F2648" t="s">
        <v>479</v>
      </c>
      <c r="G2648" t="s">
        <v>727</v>
      </c>
      <c r="H2648">
        <v>2017</v>
      </c>
      <c r="I2648">
        <v>86226</v>
      </c>
      <c r="J2648" t="s">
        <v>21</v>
      </c>
      <c r="K2648" t="s">
        <v>22</v>
      </c>
      <c r="L2648" t="s">
        <v>31</v>
      </c>
      <c r="M2648" t="s">
        <v>24</v>
      </c>
      <c r="N2648">
        <v>1956</v>
      </c>
      <c r="O2648" t="s">
        <v>47</v>
      </c>
      <c r="P2648">
        <v>5</v>
      </c>
      <c r="Q2648">
        <f t="shared" si="82"/>
        <v>7</v>
      </c>
      <c r="R2648" t="str">
        <f t="shared" si="83"/>
        <v>Mid-range</v>
      </c>
    </row>
    <row r="2649" spans="1:18" x14ac:dyDescent="0.35">
      <c r="A2649">
        <v>12733819</v>
      </c>
      <c r="B2649" t="s">
        <v>3862</v>
      </c>
      <c r="C2649">
        <v>42888</v>
      </c>
      <c r="D2649" t="s">
        <v>127</v>
      </c>
      <c r="E2649" t="s">
        <v>418</v>
      </c>
      <c r="F2649" t="s">
        <v>3402</v>
      </c>
      <c r="G2649" t="s">
        <v>146</v>
      </c>
      <c r="H2649">
        <v>2017</v>
      </c>
      <c r="I2649">
        <v>72079</v>
      </c>
      <c r="J2649" t="s">
        <v>21</v>
      </c>
      <c r="K2649" t="s">
        <v>22</v>
      </c>
      <c r="L2649" t="s">
        <v>23</v>
      </c>
      <c r="M2649" t="s">
        <v>24</v>
      </c>
      <c r="N2649">
        <v>2488</v>
      </c>
      <c r="O2649" t="s">
        <v>25</v>
      </c>
      <c r="P2649">
        <v>7</v>
      </c>
      <c r="Q2649">
        <f t="shared" si="82"/>
        <v>7</v>
      </c>
      <c r="R2649" t="str">
        <f t="shared" si="83"/>
        <v>Luxury</v>
      </c>
    </row>
    <row r="2650" spans="1:18" x14ac:dyDescent="0.35">
      <c r="A2650">
        <v>12733848</v>
      </c>
      <c r="B2650" t="s">
        <v>3393</v>
      </c>
      <c r="C2650">
        <v>46990</v>
      </c>
      <c r="D2650" t="s">
        <v>17</v>
      </c>
      <c r="E2650" t="s">
        <v>258</v>
      </c>
      <c r="F2650" t="s">
        <v>484</v>
      </c>
      <c r="G2650" t="s">
        <v>873</v>
      </c>
      <c r="H2650">
        <v>2018</v>
      </c>
      <c r="I2650">
        <v>159451</v>
      </c>
      <c r="J2650" t="s">
        <v>275</v>
      </c>
      <c r="K2650" t="s">
        <v>22</v>
      </c>
      <c r="L2650" t="s">
        <v>31</v>
      </c>
      <c r="M2650" t="s">
        <v>24</v>
      </c>
      <c r="N2650">
        <v>2753</v>
      </c>
      <c r="O2650" t="s">
        <v>47</v>
      </c>
      <c r="P2650">
        <v>5</v>
      </c>
      <c r="Q2650">
        <f t="shared" si="82"/>
        <v>6</v>
      </c>
      <c r="R2650" t="str">
        <f t="shared" si="83"/>
        <v>Luxury</v>
      </c>
    </row>
    <row r="2651" spans="1:18" x14ac:dyDescent="0.35">
      <c r="A2651">
        <v>12733898</v>
      </c>
      <c r="B2651" t="s">
        <v>2128</v>
      </c>
      <c r="C2651">
        <v>12999</v>
      </c>
      <c r="D2651" t="s">
        <v>42</v>
      </c>
      <c r="E2651" t="s">
        <v>1193</v>
      </c>
      <c r="F2651" t="s">
        <v>403</v>
      </c>
      <c r="G2651" t="s">
        <v>2129</v>
      </c>
      <c r="H2651">
        <v>2010</v>
      </c>
      <c r="I2651">
        <v>171800</v>
      </c>
      <c r="J2651" t="s">
        <v>21</v>
      </c>
      <c r="K2651" t="s">
        <v>22</v>
      </c>
      <c r="L2651" t="s">
        <v>31</v>
      </c>
      <c r="M2651" t="s">
        <v>24</v>
      </c>
      <c r="N2651">
        <v>1991</v>
      </c>
      <c r="O2651" t="s">
        <v>116</v>
      </c>
      <c r="P2651">
        <v>7</v>
      </c>
      <c r="Q2651">
        <f t="shared" si="82"/>
        <v>14</v>
      </c>
      <c r="R2651" t="str">
        <f t="shared" si="83"/>
        <v>Mid-range</v>
      </c>
    </row>
    <row r="2652" spans="1:18" x14ac:dyDescent="0.35">
      <c r="A2652">
        <v>12733912</v>
      </c>
      <c r="B2652" t="s">
        <v>4873</v>
      </c>
      <c r="C2652">
        <v>56990</v>
      </c>
      <c r="D2652" t="s">
        <v>76</v>
      </c>
      <c r="E2652" t="s">
        <v>77</v>
      </c>
      <c r="F2652" t="s">
        <v>374</v>
      </c>
      <c r="G2652" t="s">
        <v>1538</v>
      </c>
      <c r="H2652">
        <v>2019</v>
      </c>
      <c r="I2652">
        <v>70767</v>
      </c>
      <c r="J2652" t="s">
        <v>182</v>
      </c>
      <c r="K2652" t="s">
        <v>22</v>
      </c>
      <c r="L2652" t="s">
        <v>31</v>
      </c>
      <c r="M2652" t="s">
        <v>24</v>
      </c>
      <c r="N2652">
        <v>2999</v>
      </c>
      <c r="O2652" t="s">
        <v>69</v>
      </c>
      <c r="P2652">
        <v>5</v>
      </c>
      <c r="Q2652">
        <f t="shared" si="82"/>
        <v>5</v>
      </c>
      <c r="R2652" t="str">
        <f t="shared" si="83"/>
        <v>Luxury</v>
      </c>
    </row>
    <row r="2653" spans="1:18" x14ac:dyDescent="0.35">
      <c r="A2653">
        <v>12733914</v>
      </c>
      <c r="B2653" t="s">
        <v>4874</v>
      </c>
      <c r="C2653">
        <v>25990</v>
      </c>
      <c r="D2653" t="s">
        <v>533</v>
      </c>
      <c r="E2653" t="s">
        <v>4875</v>
      </c>
      <c r="F2653" t="s">
        <v>1419</v>
      </c>
      <c r="G2653" t="s">
        <v>146</v>
      </c>
      <c r="H2653">
        <v>2019</v>
      </c>
      <c r="I2653">
        <v>41820</v>
      </c>
      <c r="J2653" t="s">
        <v>21</v>
      </c>
      <c r="K2653" t="s">
        <v>22</v>
      </c>
      <c r="L2653" t="s">
        <v>64</v>
      </c>
      <c r="M2653" t="s">
        <v>24</v>
      </c>
      <c r="N2653">
        <v>1373</v>
      </c>
      <c r="O2653" t="s">
        <v>33</v>
      </c>
      <c r="P2653">
        <v>5</v>
      </c>
      <c r="Q2653">
        <f t="shared" si="82"/>
        <v>5</v>
      </c>
      <c r="R2653" t="str">
        <f t="shared" si="83"/>
        <v>Mid-range</v>
      </c>
    </row>
    <row r="2654" spans="1:18" x14ac:dyDescent="0.35">
      <c r="A2654">
        <v>12733935</v>
      </c>
      <c r="B2654" t="s">
        <v>4876</v>
      </c>
      <c r="C2654">
        <v>111990</v>
      </c>
      <c r="D2654" t="s">
        <v>410</v>
      </c>
      <c r="E2654" t="s">
        <v>1565</v>
      </c>
      <c r="F2654" t="s">
        <v>4877</v>
      </c>
      <c r="G2654" t="s">
        <v>1185</v>
      </c>
      <c r="H2654">
        <v>2022</v>
      </c>
      <c r="I2654">
        <v>4455</v>
      </c>
      <c r="J2654" t="s">
        <v>21</v>
      </c>
      <c r="K2654" t="s">
        <v>22</v>
      </c>
      <c r="L2654" t="s">
        <v>381</v>
      </c>
      <c r="M2654" t="s">
        <v>247</v>
      </c>
      <c r="N2654">
        <v>1969</v>
      </c>
      <c r="O2654" t="s">
        <v>33</v>
      </c>
      <c r="P2654">
        <v>5</v>
      </c>
      <c r="Q2654">
        <f t="shared" si="82"/>
        <v>2</v>
      </c>
      <c r="R2654" t="str">
        <f t="shared" si="83"/>
        <v>Luxury</v>
      </c>
    </row>
    <row r="2655" spans="1:18" x14ac:dyDescent="0.35">
      <c r="A2655">
        <v>12733964</v>
      </c>
      <c r="B2655" t="s">
        <v>4878</v>
      </c>
      <c r="C2655">
        <v>13999</v>
      </c>
      <c r="D2655" t="s">
        <v>42</v>
      </c>
      <c r="E2655" t="s">
        <v>1193</v>
      </c>
      <c r="F2655" t="s">
        <v>4203</v>
      </c>
      <c r="G2655" t="s">
        <v>2984</v>
      </c>
      <c r="H2655">
        <v>2013</v>
      </c>
      <c r="I2655">
        <v>137552</v>
      </c>
      <c r="J2655" t="s">
        <v>21</v>
      </c>
      <c r="K2655" t="s">
        <v>22</v>
      </c>
      <c r="L2655" t="s">
        <v>23</v>
      </c>
      <c r="M2655" t="s">
        <v>24</v>
      </c>
      <c r="N2655">
        <v>2384</v>
      </c>
      <c r="O2655" t="s">
        <v>25</v>
      </c>
      <c r="P2655">
        <v>7</v>
      </c>
      <c r="Q2655">
        <f t="shared" si="82"/>
        <v>11</v>
      </c>
      <c r="R2655" t="str">
        <f t="shared" si="83"/>
        <v>Mid-range</v>
      </c>
    </row>
    <row r="2656" spans="1:18" x14ac:dyDescent="0.35">
      <c r="A2656">
        <v>12733983</v>
      </c>
      <c r="B2656" t="s">
        <v>4315</v>
      </c>
      <c r="C2656">
        <v>23990</v>
      </c>
      <c r="D2656" t="s">
        <v>42</v>
      </c>
      <c r="E2656" t="s">
        <v>71</v>
      </c>
      <c r="F2656" t="s">
        <v>2900</v>
      </c>
      <c r="G2656" t="s">
        <v>1019</v>
      </c>
      <c r="H2656">
        <v>2016</v>
      </c>
      <c r="I2656">
        <v>125848</v>
      </c>
      <c r="J2656" t="s">
        <v>63</v>
      </c>
      <c r="K2656" t="s">
        <v>22</v>
      </c>
      <c r="L2656" t="s">
        <v>23</v>
      </c>
      <c r="M2656" t="s">
        <v>24</v>
      </c>
      <c r="N2656">
        <v>2997</v>
      </c>
      <c r="O2656" t="s">
        <v>47</v>
      </c>
      <c r="P2656">
        <v>5</v>
      </c>
      <c r="Q2656">
        <f t="shared" si="82"/>
        <v>8</v>
      </c>
      <c r="R2656" t="str">
        <f t="shared" si="83"/>
        <v>Mid-range</v>
      </c>
    </row>
    <row r="2657" spans="1:18" x14ac:dyDescent="0.35">
      <c r="A2657">
        <v>12734001</v>
      </c>
      <c r="B2657" t="s">
        <v>4514</v>
      </c>
      <c r="C2657">
        <v>10990</v>
      </c>
      <c r="D2657" t="s">
        <v>102</v>
      </c>
      <c r="E2657" t="s">
        <v>3681</v>
      </c>
      <c r="F2657" t="s">
        <v>3682</v>
      </c>
      <c r="G2657" t="s">
        <v>4515</v>
      </c>
      <c r="H2657">
        <v>2015</v>
      </c>
      <c r="I2657">
        <v>137576</v>
      </c>
      <c r="J2657" t="s">
        <v>63</v>
      </c>
      <c r="K2657" t="s">
        <v>81</v>
      </c>
      <c r="L2657" t="s">
        <v>64</v>
      </c>
      <c r="M2657" t="s">
        <v>24</v>
      </c>
      <c r="N2657">
        <v>1390</v>
      </c>
      <c r="O2657" t="s">
        <v>47</v>
      </c>
      <c r="P2657">
        <v>5</v>
      </c>
      <c r="Q2657">
        <f t="shared" si="82"/>
        <v>9</v>
      </c>
      <c r="R2657" t="str">
        <f t="shared" si="83"/>
        <v>Mid-range</v>
      </c>
    </row>
    <row r="2658" spans="1:18" x14ac:dyDescent="0.35">
      <c r="A2658">
        <v>12734030</v>
      </c>
      <c r="B2658" t="s">
        <v>4622</v>
      </c>
      <c r="C2658">
        <v>46990</v>
      </c>
      <c r="D2658" t="s">
        <v>42</v>
      </c>
      <c r="E2658" t="s">
        <v>71</v>
      </c>
      <c r="F2658" t="s">
        <v>4623</v>
      </c>
      <c r="G2658" t="s">
        <v>1250</v>
      </c>
      <c r="H2658">
        <v>2012</v>
      </c>
      <c r="I2658">
        <v>52508</v>
      </c>
      <c r="J2658" t="s">
        <v>63</v>
      </c>
      <c r="K2658" t="s">
        <v>81</v>
      </c>
      <c r="L2658" t="s">
        <v>64</v>
      </c>
      <c r="M2658" t="s">
        <v>24</v>
      </c>
      <c r="N2658">
        <v>5967</v>
      </c>
      <c r="O2658" t="s">
        <v>116</v>
      </c>
      <c r="P2658">
        <v>5</v>
      </c>
      <c r="Q2658">
        <f t="shared" si="82"/>
        <v>12</v>
      </c>
      <c r="R2658" t="str">
        <f t="shared" si="83"/>
        <v>Luxury</v>
      </c>
    </row>
    <row r="2659" spans="1:18" x14ac:dyDescent="0.35">
      <c r="A2659">
        <v>12734031</v>
      </c>
      <c r="B2659" t="s">
        <v>4879</v>
      </c>
      <c r="C2659">
        <v>48990</v>
      </c>
      <c r="D2659" t="s">
        <v>88</v>
      </c>
      <c r="E2659" t="s">
        <v>94</v>
      </c>
      <c r="F2659" t="s">
        <v>4838</v>
      </c>
      <c r="G2659" t="s">
        <v>2734</v>
      </c>
      <c r="H2659">
        <v>2018</v>
      </c>
      <c r="I2659">
        <v>105487</v>
      </c>
      <c r="J2659" t="s">
        <v>21</v>
      </c>
      <c r="K2659" t="s">
        <v>22</v>
      </c>
      <c r="L2659" t="s">
        <v>31</v>
      </c>
      <c r="M2659" t="s">
        <v>24</v>
      </c>
      <c r="N2659">
        <v>2199</v>
      </c>
      <c r="O2659" t="s">
        <v>33</v>
      </c>
      <c r="P2659">
        <v>7</v>
      </c>
      <c r="Q2659">
        <f t="shared" si="82"/>
        <v>6</v>
      </c>
      <c r="R2659" t="str">
        <f t="shared" si="83"/>
        <v>Luxury</v>
      </c>
    </row>
    <row r="2660" spans="1:18" x14ac:dyDescent="0.35">
      <c r="A2660">
        <v>12734035</v>
      </c>
      <c r="B2660" t="s">
        <v>4880</v>
      </c>
      <c r="C2660">
        <v>28500</v>
      </c>
      <c r="D2660" t="s">
        <v>42</v>
      </c>
      <c r="E2660" t="s">
        <v>1401</v>
      </c>
      <c r="F2660" t="s">
        <v>2914</v>
      </c>
      <c r="G2660" t="s">
        <v>1403</v>
      </c>
      <c r="H2660">
        <v>2017</v>
      </c>
      <c r="I2660">
        <v>54100</v>
      </c>
      <c r="J2660" t="s">
        <v>21</v>
      </c>
      <c r="K2660" t="s">
        <v>22</v>
      </c>
      <c r="L2660" t="s">
        <v>64</v>
      </c>
      <c r="M2660" t="s">
        <v>24</v>
      </c>
      <c r="N2660">
        <v>1998</v>
      </c>
      <c r="O2660" t="s">
        <v>135</v>
      </c>
      <c r="P2660">
        <v>5</v>
      </c>
      <c r="Q2660">
        <f t="shared" si="82"/>
        <v>7</v>
      </c>
      <c r="R2660" t="str">
        <f t="shared" si="83"/>
        <v>Mid-range</v>
      </c>
    </row>
    <row r="2661" spans="1:18" x14ac:dyDescent="0.35">
      <c r="A2661">
        <v>12734038</v>
      </c>
      <c r="B2661" t="s">
        <v>4881</v>
      </c>
      <c r="C2661">
        <v>28500</v>
      </c>
      <c r="D2661" t="s">
        <v>197</v>
      </c>
      <c r="E2661" t="s">
        <v>198</v>
      </c>
      <c r="F2661" t="s">
        <v>4882</v>
      </c>
      <c r="G2661" t="s">
        <v>4883</v>
      </c>
      <c r="H2661">
        <v>2019</v>
      </c>
      <c r="I2661">
        <v>57362</v>
      </c>
      <c r="J2661" t="s">
        <v>21</v>
      </c>
      <c r="K2661" t="s">
        <v>22</v>
      </c>
      <c r="L2661" t="s">
        <v>64</v>
      </c>
      <c r="M2661" t="s">
        <v>24</v>
      </c>
      <c r="N2661">
        <v>1395</v>
      </c>
      <c r="O2661" t="s">
        <v>69</v>
      </c>
      <c r="P2661">
        <v>5</v>
      </c>
      <c r="Q2661">
        <f t="shared" si="82"/>
        <v>5</v>
      </c>
      <c r="R2661" t="str">
        <f t="shared" si="83"/>
        <v>Mid-range</v>
      </c>
    </row>
    <row r="2662" spans="1:18" x14ac:dyDescent="0.35">
      <c r="A2662">
        <v>12734039</v>
      </c>
      <c r="B2662" t="s">
        <v>4884</v>
      </c>
      <c r="C2662">
        <v>37888</v>
      </c>
      <c r="D2662" t="s">
        <v>59</v>
      </c>
      <c r="E2662" t="s">
        <v>1488</v>
      </c>
      <c r="F2662" t="s">
        <v>391</v>
      </c>
      <c r="G2662" t="s">
        <v>4885</v>
      </c>
      <c r="H2662">
        <v>2018</v>
      </c>
      <c r="I2662">
        <v>32239</v>
      </c>
      <c r="J2662" t="s">
        <v>86</v>
      </c>
      <c r="K2662" t="s">
        <v>22</v>
      </c>
      <c r="L2662" t="s">
        <v>64</v>
      </c>
      <c r="M2662" t="s">
        <v>24</v>
      </c>
      <c r="N2662">
        <v>1499</v>
      </c>
      <c r="O2662" t="s">
        <v>47</v>
      </c>
      <c r="P2662">
        <v>5</v>
      </c>
      <c r="Q2662">
        <f t="shared" si="82"/>
        <v>6</v>
      </c>
      <c r="R2662" t="str">
        <f t="shared" si="83"/>
        <v>Mid-range</v>
      </c>
    </row>
    <row r="2663" spans="1:18" x14ac:dyDescent="0.35">
      <c r="A2663">
        <v>12734043</v>
      </c>
      <c r="B2663" t="s">
        <v>1904</v>
      </c>
      <c r="C2663">
        <v>37990</v>
      </c>
      <c r="D2663" t="s">
        <v>143</v>
      </c>
      <c r="E2663" t="s">
        <v>144</v>
      </c>
      <c r="F2663" t="s">
        <v>1905</v>
      </c>
      <c r="G2663" t="s">
        <v>531</v>
      </c>
      <c r="H2663">
        <v>2017</v>
      </c>
      <c r="I2663">
        <v>76419</v>
      </c>
      <c r="J2663" t="s">
        <v>21</v>
      </c>
      <c r="K2663" t="s">
        <v>22</v>
      </c>
      <c r="L2663" t="s">
        <v>23</v>
      </c>
      <c r="M2663" t="s">
        <v>24</v>
      </c>
      <c r="N2663">
        <v>2498</v>
      </c>
      <c r="O2663" t="s">
        <v>69</v>
      </c>
      <c r="P2663">
        <v>5</v>
      </c>
      <c r="Q2663">
        <f t="shared" si="82"/>
        <v>7</v>
      </c>
      <c r="R2663" t="str">
        <f t="shared" si="83"/>
        <v>Mid-range</v>
      </c>
    </row>
    <row r="2664" spans="1:18" x14ac:dyDescent="0.35">
      <c r="A2664">
        <v>12734047</v>
      </c>
      <c r="B2664" t="s">
        <v>4886</v>
      </c>
      <c r="C2664">
        <v>12990</v>
      </c>
      <c r="D2664" t="s">
        <v>42</v>
      </c>
      <c r="E2664" t="s">
        <v>43</v>
      </c>
      <c r="F2664" t="s">
        <v>959</v>
      </c>
      <c r="G2664" t="s">
        <v>655</v>
      </c>
      <c r="H2664">
        <v>2012</v>
      </c>
      <c r="I2664">
        <v>151916</v>
      </c>
      <c r="J2664" t="s">
        <v>86</v>
      </c>
      <c r="K2664" t="s">
        <v>22</v>
      </c>
      <c r="L2664" t="s">
        <v>23</v>
      </c>
      <c r="M2664" t="s">
        <v>24</v>
      </c>
      <c r="N2664">
        <v>1796</v>
      </c>
      <c r="O2664" t="s">
        <v>25</v>
      </c>
      <c r="P2664">
        <v>5</v>
      </c>
      <c r="Q2664">
        <f t="shared" si="82"/>
        <v>12</v>
      </c>
      <c r="R2664" t="str">
        <f t="shared" si="83"/>
        <v>Mid-range</v>
      </c>
    </row>
    <row r="2665" spans="1:18" x14ac:dyDescent="0.35">
      <c r="A2665">
        <v>12734048</v>
      </c>
      <c r="B2665" t="s">
        <v>4887</v>
      </c>
      <c r="C2665">
        <v>8999</v>
      </c>
      <c r="D2665" t="s">
        <v>17</v>
      </c>
      <c r="E2665" t="s">
        <v>4753</v>
      </c>
      <c r="F2665" t="s">
        <v>4888</v>
      </c>
      <c r="G2665" t="s">
        <v>4755</v>
      </c>
      <c r="H2665">
        <v>2003</v>
      </c>
      <c r="I2665">
        <v>194223</v>
      </c>
      <c r="J2665" t="s">
        <v>63</v>
      </c>
      <c r="K2665" t="s">
        <v>22</v>
      </c>
      <c r="L2665" t="s">
        <v>23</v>
      </c>
      <c r="M2665" t="s">
        <v>24</v>
      </c>
      <c r="N2665">
        <v>2995</v>
      </c>
      <c r="O2665" t="s">
        <v>151</v>
      </c>
      <c r="P2665">
        <v>5</v>
      </c>
      <c r="Q2665">
        <f t="shared" si="82"/>
        <v>21</v>
      </c>
      <c r="R2665" t="str">
        <f t="shared" si="83"/>
        <v>Budget</v>
      </c>
    </row>
    <row r="2666" spans="1:18" x14ac:dyDescent="0.35">
      <c r="A2666">
        <v>12734083</v>
      </c>
      <c r="B2666" t="s">
        <v>4889</v>
      </c>
      <c r="C2666">
        <v>31977</v>
      </c>
      <c r="D2666" t="s">
        <v>102</v>
      </c>
      <c r="E2666" t="s">
        <v>1670</v>
      </c>
      <c r="F2666" t="s">
        <v>1702</v>
      </c>
      <c r="G2666" t="s">
        <v>4129</v>
      </c>
      <c r="H2666">
        <v>2018</v>
      </c>
      <c r="I2666">
        <v>109405</v>
      </c>
      <c r="J2666" t="s">
        <v>106</v>
      </c>
      <c r="K2666" t="s">
        <v>22</v>
      </c>
      <c r="L2666" t="s">
        <v>31</v>
      </c>
      <c r="M2666" t="s">
        <v>24</v>
      </c>
      <c r="N2666">
        <v>1968</v>
      </c>
      <c r="O2666" t="s">
        <v>47</v>
      </c>
      <c r="P2666">
        <v>2</v>
      </c>
      <c r="Q2666">
        <f t="shared" si="82"/>
        <v>6</v>
      </c>
      <c r="R2666" t="str">
        <f t="shared" si="83"/>
        <v>Mid-range</v>
      </c>
    </row>
    <row r="2667" spans="1:18" x14ac:dyDescent="0.35">
      <c r="A2667">
        <v>12734094</v>
      </c>
      <c r="B2667" t="s">
        <v>4890</v>
      </c>
      <c r="C2667">
        <v>15420</v>
      </c>
      <c r="D2667" t="s">
        <v>17</v>
      </c>
      <c r="E2667" t="s">
        <v>344</v>
      </c>
      <c r="F2667" t="s">
        <v>4891</v>
      </c>
      <c r="G2667" t="s">
        <v>3651</v>
      </c>
      <c r="H2667">
        <v>2007</v>
      </c>
      <c r="I2667">
        <v>196548</v>
      </c>
      <c r="J2667" t="s">
        <v>63</v>
      </c>
      <c r="K2667" t="s">
        <v>22</v>
      </c>
      <c r="L2667" t="s">
        <v>64</v>
      </c>
      <c r="M2667" t="s">
        <v>24</v>
      </c>
      <c r="N2667">
        <v>3456</v>
      </c>
      <c r="O2667" t="s">
        <v>135</v>
      </c>
      <c r="P2667">
        <v>5</v>
      </c>
      <c r="Q2667">
        <f t="shared" si="82"/>
        <v>17</v>
      </c>
      <c r="R2667" t="str">
        <f t="shared" si="83"/>
        <v>Mid-range</v>
      </c>
    </row>
    <row r="2668" spans="1:18" x14ac:dyDescent="0.35">
      <c r="A2668">
        <v>12734101</v>
      </c>
      <c r="B2668" t="s">
        <v>4892</v>
      </c>
      <c r="C2668">
        <v>98987</v>
      </c>
      <c r="D2668" t="s">
        <v>17</v>
      </c>
      <c r="E2668" t="s">
        <v>171</v>
      </c>
      <c r="F2668" t="s">
        <v>4893</v>
      </c>
      <c r="G2668" t="s">
        <v>2561</v>
      </c>
      <c r="H2668">
        <v>2018</v>
      </c>
      <c r="I2668">
        <v>68242</v>
      </c>
      <c r="J2668" t="s">
        <v>4894</v>
      </c>
      <c r="K2668" t="s">
        <v>81</v>
      </c>
      <c r="L2668" t="s">
        <v>31</v>
      </c>
      <c r="M2668" t="s">
        <v>24</v>
      </c>
      <c r="N2668">
        <v>4461</v>
      </c>
      <c r="O2668" t="s">
        <v>47</v>
      </c>
      <c r="P2668">
        <v>5</v>
      </c>
      <c r="Q2668">
        <f t="shared" si="82"/>
        <v>6</v>
      </c>
      <c r="R2668" t="str">
        <f t="shared" si="83"/>
        <v>Luxury</v>
      </c>
    </row>
    <row r="2669" spans="1:18" x14ac:dyDescent="0.35">
      <c r="A2669">
        <v>12734128</v>
      </c>
      <c r="B2669" t="s">
        <v>4895</v>
      </c>
      <c r="C2669">
        <v>64888</v>
      </c>
      <c r="D2669" t="s">
        <v>59</v>
      </c>
      <c r="E2669" t="s">
        <v>398</v>
      </c>
      <c r="F2669" t="s">
        <v>1961</v>
      </c>
      <c r="G2669" t="s">
        <v>2635</v>
      </c>
      <c r="H2669">
        <v>2018</v>
      </c>
      <c r="I2669">
        <v>32887</v>
      </c>
      <c r="J2669" t="s">
        <v>21</v>
      </c>
      <c r="K2669" t="s">
        <v>22</v>
      </c>
      <c r="L2669" t="s">
        <v>31</v>
      </c>
      <c r="M2669" t="s">
        <v>24</v>
      </c>
      <c r="N2669">
        <v>1995</v>
      </c>
      <c r="O2669" t="s">
        <v>47</v>
      </c>
      <c r="P2669">
        <v>5</v>
      </c>
      <c r="Q2669">
        <f t="shared" si="82"/>
        <v>6</v>
      </c>
      <c r="R2669" t="str">
        <f t="shared" si="83"/>
        <v>Luxury</v>
      </c>
    </row>
    <row r="2670" spans="1:18" x14ac:dyDescent="0.35">
      <c r="A2670">
        <v>12734190</v>
      </c>
      <c r="B2670" t="s">
        <v>4896</v>
      </c>
      <c r="C2670">
        <v>31990</v>
      </c>
      <c r="D2670" t="s">
        <v>102</v>
      </c>
      <c r="E2670" t="s">
        <v>1082</v>
      </c>
      <c r="F2670" t="s">
        <v>4897</v>
      </c>
      <c r="G2670" t="s">
        <v>4898</v>
      </c>
      <c r="H2670">
        <v>2013</v>
      </c>
      <c r="I2670">
        <v>143313</v>
      </c>
      <c r="J2670" t="s">
        <v>21</v>
      </c>
      <c r="K2670" t="s">
        <v>22</v>
      </c>
      <c r="L2670" t="s">
        <v>31</v>
      </c>
      <c r="M2670" t="s">
        <v>24</v>
      </c>
      <c r="N2670">
        <v>2967</v>
      </c>
      <c r="O2670" t="s">
        <v>47</v>
      </c>
      <c r="P2670">
        <v>5</v>
      </c>
      <c r="Q2670">
        <f t="shared" si="82"/>
        <v>11</v>
      </c>
      <c r="R2670" t="str">
        <f t="shared" si="83"/>
        <v>Mid-range</v>
      </c>
    </row>
    <row r="2671" spans="1:18" x14ac:dyDescent="0.35">
      <c r="A2671">
        <v>12734195</v>
      </c>
      <c r="B2671" t="s">
        <v>4899</v>
      </c>
      <c r="C2671">
        <v>42970</v>
      </c>
      <c r="D2671" t="s">
        <v>49</v>
      </c>
      <c r="E2671" t="s">
        <v>234</v>
      </c>
      <c r="F2671" t="s">
        <v>4900</v>
      </c>
      <c r="G2671" t="s">
        <v>646</v>
      </c>
      <c r="H2671">
        <v>2018</v>
      </c>
      <c r="I2671">
        <v>63341</v>
      </c>
      <c r="J2671" t="s">
        <v>236</v>
      </c>
      <c r="K2671" t="s">
        <v>22</v>
      </c>
      <c r="L2671" t="s">
        <v>31</v>
      </c>
      <c r="M2671" t="s">
        <v>24</v>
      </c>
      <c r="N2671">
        <v>2298</v>
      </c>
      <c r="O2671" t="s">
        <v>47</v>
      </c>
      <c r="P2671">
        <v>5</v>
      </c>
      <c r="Q2671">
        <f t="shared" si="82"/>
        <v>6</v>
      </c>
      <c r="R2671" t="str">
        <f t="shared" si="83"/>
        <v>Luxury</v>
      </c>
    </row>
    <row r="2672" spans="1:18" x14ac:dyDescent="0.35">
      <c r="A2672">
        <v>12734222</v>
      </c>
      <c r="B2672" t="s">
        <v>4901</v>
      </c>
      <c r="C2672">
        <v>10390</v>
      </c>
      <c r="D2672" t="s">
        <v>88</v>
      </c>
      <c r="E2672" t="s">
        <v>108</v>
      </c>
      <c r="F2672" t="s">
        <v>2671</v>
      </c>
      <c r="G2672" t="s">
        <v>2086</v>
      </c>
      <c r="H2672">
        <v>2009</v>
      </c>
      <c r="I2672">
        <v>129962</v>
      </c>
      <c r="J2672" t="s">
        <v>21</v>
      </c>
      <c r="K2672" t="s">
        <v>81</v>
      </c>
      <c r="L2672" t="s">
        <v>23</v>
      </c>
      <c r="M2672" t="s">
        <v>24</v>
      </c>
      <c r="N2672">
        <v>1975</v>
      </c>
      <c r="O2672" t="s">
        <v>116</v>
      </c>
      <c r="P2672">
        <v>5</v>
      </c>
      <c r="Q2672">
        <f t="shared" si="82"/>
        <v>15</v>
      </c>
      <c r="R2672" t="str">
        <f t="shared" si="83"/>
        <v>Mid-range</v>
      </c>
    </row>
    <row r="2673" spans="1:18" x14ac:dyDescent="0.35">
      <c r="A2673">
        <v>12734230</v>
      </c>
      <c r="B2673" t="s">
        <v>4902</v>
      </c>
      <c r="C2673">
        <v>76890</v>
      </c>
      <c r="D2673" t="s">
        <v>27</v>
      </c>
      <c r="E2673" t="s">
        <v>2637</v>
      </c>
      <c r="F2673" t="s">
        <v>1426</v>
      </c>
      <c r="G2673" t="s">
        <v>4903</v>
      </c>
      <c r="H2673">
        <v>2017</v>
      </c>
      <c r="I2673">
        <v>28724</v>
      </c>
      <c r="J2673" t="s">
        <v>21</v>
      </c>
      <c r="K2673" t="s">
        <v>22</v>
      </c>
      <c r="L2673" t="s">
        <v>31</v>
      </c>
      <c r="M2673" t="s">
        <v>24</v>
      </c>
      <c r="N2673">
        <v>2987</v>
      </c>
      <c r="O2673" t="s">
        <v>69</v>
      </c>
      <c r="P2673">
        <v>5</v>
      </c>
      <c r="Q2673">
        <f t="shared" si="82"/>
        <v>7</v>
      </c>
      <c r="R2673" t="str">
        <f t="shared" si="83"/>
        <v>Luxury</v>
      </c>
    </row>
    <row r="2674" spans="1:18" x14ac:dyDescent="0.35">
      <c r="A2674">
        <v>12734245</v>
      </c>
      <c r="B2674" t="s">
        <v>3071</v>
      </c>
      <c r="C2674">
        <v>15950</v>
      </c>
      <c r="D2674" t="s">
        <v>27</v>
      </c>
      <c r="E2674" t="s">
        <v>2240</v>
      </c>
      <c r="F2674" t="s">
        <v>721</v>
      </c>
      <c r="G2674" t="s">
        <v>3072</v>
      </c>
      <c r="H2674">
        <v>2004</v>
      </c>
      <c r="I2674">
        <v>157450</v>
      </c>
      <c r="J2674" t="s">
        <v>393</v>
      </c>
      <c r="K2674" t="s">
        <v>22</v>
      </c>
      <c r="L2674" t="s">
        <v>23</v>
      </c>
      <c r="M2674" t="s">
        <v>24</v>
      </c>
      <c r="N2674">
        <v>3199</v>
      </c>
      <c r="O2674" t="s">
        <v>116</v>
      </c>
      <c r="P2674">
        <v>5</v>
      </c>
      <c r="Q2674">
        <f t="shared" si="82"/>
        <v>20</v>
      </c>
      <c r="R2674" t="str">
        <f t="shared" si="83"/>
        <v>Mid-range</v>
      </c>
    </row>
    <row r="2675" spans="1:18" x14ac:dyDescent="0.35">
      <c r="A2675">
        <v>12734247</v>
      </c>
      <c r="B2675" t="s">
        <v>4904</v>
      </c>
      <c r="C2675">
        <v>62990</v>
      </c>
      <c r="D2675" t="s">
        <v>49</v>
      </c>
      <c r="E2675" t="s">
        <v>234</v>
      </c>
      <c r="F2675" t="s">
        <v>4905</v>
      </c>
      <c r="G2675" t="s">
        <v>4906</v>
      </c>
      <c r="H2675">
        <v>2020</v>
      </c>
      <c r="I2675">
        <v>18773</v>
      </c>
      <c r="J2675" t="s">
        <v>236</v>
      </c>
      <c r="K2675" t="s">
        <v>22</v>
      </c>
      <c r="L2675" t="s">
        <v>31</v>
      </c>
      <c r="M2675" t="s">
        <v>24</v>
      </c>
      <c r="N2675">
        <v>2298</v>
      </c>
      <c r="O2675" t="s">
        <v>47</v>
      </c>
      <c r="P2675">
        <v>5</v>
      </c>
      <c r="Q2675">
        <f t="shared" si="82"/>
        <v>4</v>
      </c>
      <c r="R2675" t="str">
        <f t="shared" si="83"/>
        <v>Luxury</v>
      </c>
    </row>
    <row r="2676" spans="1:18" x14ac:dyDescent="0.35">
      <c r="A2676">
        <v>12734269</v>
      </c>
      <c r="B2676" t="s">
        <v>4907</v>
      </c>
      <c r="C2676">
        <v>45999</v>
      </c>
      <c r="D2676" t="s">
        <v>27</v>
      </c>
      <c r="E2676" t="s">
        <v>2410</v>
      </c>
      <c r="F2676" t="s">
        <v>492</v>
      </c>
      <c r="G2676" t="s">
        <v>4707</v>
      </c>
      <c r="H2676">
        <v>2017</v>
      </c>
      <c r="I2676">
        <v>43418</v>
      </c>
      <c r="J2676" t="s">
        <v>21</v>
      </c>
      <c r="K2676" t="s">
        <v>22</v>
      </c>
      <c r="L2676" t="s">
        <v>64</v>
      </c>
      <c r="M2676" t="s">
        <v>24</v>
      </c>
      <c r="N2676">
        <v>1991</v>
      </c>
      <c r="O2676" t="s">
        <v>33</v>
      </c>
      <c r="P2676">
        <v>5</v>
      </c>
      <c r="Q2676">
        <f t="shared" si="82"/>
        <v>7</v>
      </c>
      <c r="R2676" t="str">
        <f t="shared" si="83"/>
        <v>Luxury</v>
      </c>
    </row>
    <row r="2677" spans="1:18" x14ac:dyDescent="0.35">
      <c r="A2677">
        <v>12734272</v>
      </c>
      <c r="B2677" t="s">
        <v>1719</v>
      </c>
      <c r="C2677">
        <v>36999</v>
      </c>
      <c r="D2677" t="s">
        <v>127</v>
      </c>
      <c r="E2677" t="s">
        <v>466</v>
      </c>
      <c r="F2677" t="s">
        <v>1592</v>
      </c>
      <c r="G2677" t="s">
        <v>1275</v>
      </c>
      <c r="H2677">
        <v>2017</v>
      </c>
      <c r="I2677">
        <v>62983</v>
      </c>
      <c r="J2677" t="s">
        <v>21</v>
      </c>
      <c r="K2677" t="s">
        <v>22</v>
      </c>
      <c r="L2677" t="s">
        <v>23</v>
      </c>
      <c r="M2677" t="s">
        <v>24</v>
      </c>
      <c r="N2677">
        <v>2488</v>
      </c>
      <c r="O2677" t="s">
        <v>69</v>
      </c>
      <c r="P2677">
        <v>5</v>
      </c>
      <c r="Q2677">
        <f t="shared" si="82"/>
        <v>7</v>
      </c>
      <c r="R2677" t="str">
        <f t="shared" si="83"/>
        <v>Mid-range</v>
      </c>
    </row>
    <row r="2678" spans="1:18" x14ac:dyDescent="0.35">
      <c r="A2678">
        <v>12734283</v>
      </c>
      <c r="B2678" t="s">
        <v>1767</v>
      </c>
      <c r="C2678">
        <v>52998</v>
      </c>
      <c r="D2678" t="s">
        <v>131</v>
      </c>
      <c r="E2678" t="s">
        <v>1768</v>
      </c>
      <c r="F2678" t="s">
        <v>1202</v>
      </c>
      <c r="G2678" t="s">
        <v>1769</v>
      </c>
      <c r="H2678">
        <v>2018</v>
      </c>
      <c r="I2678">
        <v>55179</v>
      </c>
      <c r="J2678" t="s">
        <v>86</v>
      </c>
      <c r="K2678" t="s">
        <v>22</v>
      </c>
      <c r="L2678" t="s">
        <v>64</v>
      </c>
      <c r="M2678" t="s">
        <v>24</v>
      </c>
      <c r="N2678">
        <v>1984</v>
      </c>
      <c r="O2678" t="s">
        <v>25</v>
      </c>
      <c r="P2678">
        <v>5</v>
      </c>
      <c r="Q2678">
        <f t="shared" si="82"/>
        <v>6</v>
      </c>
      <c r="R2678" t="str">
        <f t="shared" si="83"/>
        <v>Luxury</v>
      </c>
    </row>
    <row r="2679" spans="1:18" x14ac:dyDescent="0.35">
      <c r="A2679">
        <v>12734305</v>
      </c>
      <c r="B2679" t="s">
        <v>4908</v>
      </c>
      <c r="C2679">
        <v>83990</v>
      </c>
      <c r="D2679" t="s">
        <v>449</v>
      </c>
      <c r="E2679" t="s">
        <v>2762</v>
      </c>
      <c r="F2679" t="s">
        <v>4909</v>
      </c>
      <c r="G2679" t="s">
        <v>531</v>
      </c>
      <c r="H2679">
        <v>2017</v>
      </c>
      <c r="I2679">
        <v>50684</v>
      </c>
      <c r="J2679" t="s">
        <v>21</v>
      </c>
      <c r="K2679" t="s">
        <v>22</v>
      </c>
      <c r="L2679" t="s">
        <v>31</v>
      </c>
      <c r="M2679" t="s">
        <v>24</v>
      </c>
      <c r="N2679">
        <v>2993</v>
      </c>
      <c r="O2679" t="s">
        <v>47</v>
      </c>
      <c r="P2679">
        <v>5</v>
      </c>
      <c r="Q2679">
        <f t="shared" si="82"/>
        <v>7</v>
      </c>
      <c r="R2679" t="str">
        <f t="shared" si="83"/>
        <v>Luxury</v>
      </c>
    </row>
    <row r="2680" spans="1:18" x14ac:dyDescent="0.35">
      <c r="A2680">
        <v>12734319</v>
      </c>
      <c r="B2680" t="s">
        <v>2282</v>
      </c>
      <c r="C2680">
        <v>149888</v>
      </c>
      <c r="D2680" t="s">
        <v>59</v>
      </c>
      <c r="E2680" t="s">
        <v>826</v>
      </c>
      <c r="F2680" t="s">
        <v>2148</v>
      </c>
      <c r="G2680" t="s">
        <v>1234</v>
      </c>
      <c r="H2680">
        <v>2022</v>
      </c>
      <c r="I2680">
        <v>8679</v>
      </c>
      <c r="J2680" t="s">
        <v>21</v>
      </c>
      <c r="K2680" t="s">
        <v>22</v>
      </c>
      <c r="L2680" t="s">
        <v>31</v>
      </c>
      <c r="M2680" t="s">
        <v>24</v>
      </c>
      <c r="N2680">
        <v>2993</v>
      </c>
      <c r="O2680" t="s">
        <v>33</v>
      </c>
      <c r="P2680">
        <v>5</v>
      </c>
      <c r="Q2680">
        <f t="shared" si="82"/>
        <v>2</v>
      </c>
      <c r="R2680" t="str">
        <f t="shared" si="83"/>
        <v>Luxury</v>
      </c>
    </row>
    <row r="2681" spans="1:18" x14ac:dyDescent="0.35">
      <c r="A2681">
        <v>12734374</v>
      </c>
      <c r="B2681" t="s">
        <v>4910</v>
      </c>
      <c r="C2681">
        <v>6000</v>
      </c>
      <c r="D2681" t="s">
        <v>54</v>
      </c>
      <c r="E2681" t="s">
        <v>118</v>
      </c>
      <c r="F2681" t="s">
        <v>4911</v>
      </c>
      <c r="G2681" t="s">
        <v>3030</v>
      </c>
      <c r="H2681">
        <v>2007</v>
      </c>
      <c r="I2681">
        <v>166600</v>
      </c>
      <c r="J2681" t="s">
        <v>427</v>
      </c>
      <c r="K2681" t="s">
        <v>22</v>
      </c>
      <c r="L2681" t="s">
        <v>1173</v>
      </c>
      <c r="M2681" t="s">
        <v>24</v>
      </c>
      <c r="N2681">
        <v>3984</v>
      </c>
      <c r="O2681" t="s">
        <v>1733</v>
      </c>
      <c r="P2681">
        <v>2</v>
      </c>
      <c r="Q2681">
        <f t="shared" si="82"/>
        <v>17</v>
      </c>
      <c r="R2681" t="str">
        <f t="shared" si="83"/>
        <v>Budget</v>
      </c>
    </row>
    <row r="2682" spans="1:18" x14ac:dyDescent="0.35">
      <c r="A2682">
        <v>12734424</v>
      </c>
      <c r="B2682" t="s">
        <v>4912</v>
      </c>
      <c r="C2682">
        <v>74850</v>
      </c>
      <c r="D2682" t="s">
        <v>131</v>
      </c>
      <c r="E2682" t="s">
        <v>238</v>
      </c>
      <c r="F2682" t="s">
        <v>4913</v>
      </c>
      <c r="G2682" t="s">
        <v>4914</v>
      </c>
      <c r="H2682">
        <v>2022</v>
      </c>
      <c r="I2682">
        <v>1690</v>
      </c>
      <c r="J2682" t="s">
        <v>21</v>
      </c>
      <c r="K2682" t="s">
        <v>22</v>
      </c>
      <c r="L2682" t="s">
        <v>31</v>
      </c>
      <c r="M2682" t="s">
        <v>247</v>
      </c>
      <c r="N2682">
        <v>1968</v>
      </c>
      <c r="O2682" t="s">
        <v>33</v>
      </c>
      <c r="P2682">
        <v>5</v>
      </c>
      <c r="Q2682">
        <f t="shared" si="82"/>
        <v>2</v>
      </c>
      <c r="R2682" t="str">
        <f t="shared" si="83"/>
        <v>Luxury</v>
      </c>
    </row>
    <row r="2683" spans="1:18" x14ac:dyDescent="0.35">
      <c r="A2683">
        <v>12734428</v>
      </c>
      <c r="B2683" t="s">
        <v>4915</v>
      </c>
      <c r="C2683">
        <v>29995</v>
      </c>
      <c r="D2683" t="s">
        <v>42</v>
      </c>
      <c r="E2683" t="s">
        <v>71</v>
      </c>
      <c r="F2683" t="s">
        <v>2000</v>
      </c>
      <c r="G2683" t="s">
        <v>1466</v>
      </c>
      <c r="H2683">
        <v>2010</v>
      </c>
      <c r="I2683">
        <v>177275</v>
      </c>
      <c r="J2683" t="s">
        <v>63</v>
      </c>
      <c r="K2683" t="s">
        <v>81</v>
      </c>
      <c r="L2683" t="s">
        <v>64</v>
      </c>
      <c r="M2683" t="s">
        <v>24</v>
      </c>
      <c r="N2683">
        <v>5967</v>
      </c>
      <c r="O2683" t="s">
        <v>25</v>
      </c>
      <c r="P2683">
        <v>5</v>
      </c>
      <c r="Q2683">
        <f t="shared" si="82"/>
        <v>14</v>
      </c>
      <c r="R2683" t="str">
        <f t="shared" si="83"/>
        <v>Mid-range</v>
      </c>
    </row>
    <row r="2684" spans="1:18" x14ac:dyDescent="0.35">
      <c r="A2684">
        <v>12734430</v>
      </c>
      <c r="B2684" t="s">
        <v>773</v>
      </c>
      <c r="C2684">
        <v>29995</v>
      </c>
      <c r="D2684" t="s">
        <v>42</v>
      </c>
      <c r="E2684" t="s">
        <v>440</v>
      </c>
      <c r="F2684" t="s">
        <v>28</v>
      </c>
      <c r="G2684" t="s">
        <v>441</v>
      </c>
      <c r="H2684">
        <v>2013</v>
      </c>
      <c r="I2684">
        <v>100529</v>
      </c>
      <c r="J2684" t="s">
        <v>63</v>
      </c>
      <c r="K2684" t="s">
        <v>22</v>
      </c>
      <c r="L2684" t="s">
        <v>23</v>
      </c>
      <c r="M2684" t="s">
        <v>24</v>
      </c>
      <c r="N2684">
        <v>3565</v>
      </c>
      <c r="O2684" t="s">
        <v>25</v>
      </c>
      <c r="P2684">
        <v>5</v>
      </c>
      <c r="Q2684">
        <f t="shared" si="82"/>
        <v>11</v>
      </c>
      <c r="R2684" t="str">
        <f t="shared" si="83"/>
        <v>Mid-range</v>
      </c>
    </row>
    <row r="2685" spans="1:18" x14ac:dyDescent="0.35">
      <c r="A2685">
        <v>12734441</v>
      </c>
      <c r="B2685" t="s">
        <v>4916</v>
      </c>
      <c r="C2685">
        <v>33390</v>
      </c>
      <c r="D2685" t="s">
        <v>17</v>
      </c>
      <c r="E2685">
        <v>86</v>
      </c>
      <c r="F2685" t="s">
        <v>2503</v>
      </c>
      <c r="G2685" t="s">
        <v>4917</v>
      </c>
      <c r="H2685">
        <v>2015</v>
      </c>
      <c r="I2685">
        <v>71961</v>
      </c>
      <c r="J2685" t="s">
        <v>393</v>
      </c>
      <c r="K2685" t="s">
        <v>22</v>
      </c>
      <c r="L2685" t="s">
        <v>64</v>
      </c>
      <c r="M2685" t="s">
        <v>24</v>
      </c>
      <c r="N2685">
        <v>1998</v>
      </c>
      <c r="O2685" t="s">
        <v>47</v>
      </c>
      <c r="P2685">
        <v>4</v>
      </c>
      <c r="Q2685">
        <f t="shared" si="82"/>
        <v>9</v>
      </c>
      <c r="R2685" t="str">
        <f t="shared" si="83"/>
        <v>Mid-range</v>
      </c>
    </row>
    <row r="2686" spans="1:18" x14ac:dyDescent="0.35">
      <c r="A2686">
        <v>12734446</v>
      </c>
      <c r="B2686" t="s">
        <v>4918</v>
      </c>
      <c r="C2686">
        <v>17800</v>
      </c>
      <c r="D2686" t="s">
        <v>17</v>
      </c>
      <c r="E2686" t="s">
        <v>258</v>
      </c>
      <c r="F2686" t="s">
        <v>351</v>
      </c>
      <c r="G2686" t="s">
        <v>4919</v>
      </c>
      <c r="H2686">
        <v>2014</v>
      </c>
      <c r="I2686">
        <v>176124</v>
      </c>
      <c r="J2686" t="s">
        <v>80</v>
      </c>
      <c r="K2686" t="s">
        <v>81</v>
      </c>
      <c r="L2686" t="s">
        <v>23</v>
      </c>
      <c r="M2686" t="s">
        <v>24</v>
      </c>
      <c r="N2686">
        <v>2694</v>
      </c>
      <c r="O2686" t="s">
        <v>47</v>
      </c>
      <c r="P2686">
        <v>3</v>
      </c>
      <c r="Q2686">
        <f t="shared" si="82"/>
        <v>10</v>
      </c>
      <c r="R2686" t="str">
        <f t="shared" si="83"/>
        <v>Mid-range</v>
      </c>
    </row>
    <row r="2687" spans="1:18" x14ac:dyDescent="0.35">
      <c r="A2687">
        <v>12734449</v>
      </c>
      <c r="B2687" t="s">
        <v>4920</v>
      </c>
      <c r="C2687">
        <v>199880</v>
      </c>
      <c r="D2687" t="s">
        <v>449</v>
      </c>
      <c r="E2687" t="s">
        <v>588</v>
      </c>
      <c r="F2687" t="s">
        <v>4921</v>
      </c>
      <c r="G2687" t="s">
        <v>3159</v>
      </c>
      <c r="H2687">
        <v>2021</v>
      </c>
      <c r="I2687">
        <v>11320</v>
      </c>
      <c r="J2687" t="s">
        <v>21</v>
      </c>
      <c r="K2687" t="s">
        <v>22</v>
      </c>
      <c r="L2687" t="s">
        <v>64</v>
      </c>
      <c r="M2687" t="s">
        <v>24</v>
      </c>
      <c r="N2687">
        <v>2995</v>
      </c>
      <c r="O2687" t="s">
        <v>33</v>
      </c>
      <c r="P2687">
        <v>5</v>
      </c>
      <c r="Q2687">
        <f t="shared" si="82"/>
        <v>3</v>
      </c>
      <c r="R2687" t="str">
        <f t="shared" si="83"/>
        <v>Luxury</v>
      </c>
    </row>
    <row r="2688" spans="1:18" x14ac:dyDescent="0.35">
      <c r="A2688">
        <v>12734479</v>
      </c>
      <c r="B2688" t="s">
        <v>4922</v>
      </c>
      <c r="C2688">
        <v>36888</v>
      </c>
      <c r="D2688" t="s">
        <v>328</v>
      </c>
      <c r="E2688" t="s">
        <v>734</v>
      </c>
      <c r="F2688" t="s">
        <v>2812</v>
      </c>
      <c r="G2688" t="s">
        <v>943</v>
      </c>
      <c r="H2688">
        <v>2019</v>
      </c>
      <c r="I2688">
        <v>60391</v>
      </c>
      <c r="J2688" t="s">
        <v>21</v>
      </c>
      <c r="K2688" t="s">
        <v>22</v>
      </c>
      <c r="L2688" t="s">
        <v>23</v>
      </c>
      <c r="M2688" t="s">
        <v>24</v>
      </c>
      <c r="N2688">
        <v>1498</v>
      </c>
      <c r="O2688" t="s">
        <v>47</v>
      </c>
      <c r="P2688">
        <v>5</v>
      </c>
      <c r="Q2688">
        <f t="shared" si="82"/>
        <v>5</v>
      </c>
      <c r="R2688" t="str">
        <f t="shared" si="83"/>
        <v>Mid-range</v>
      </c>
    </row>
    <row r="2689" spans="1:18" x14ac:dyDescent="0.35">
      <c r="A2689">
        <v>12734480</v>
      </c>
      <c r="B2689" t="s">
        <v>4923</v>
      </c>
      <c r="C2689">
        <v>41888</v>
      </c>
      <c r="D2689" t="s">
        <v>112</v>
      </c>
      <c r="E2689" t="s">
        <v>3779</v>
      </c>
      <c r="F2689" t="s">
        <v>1123</v>
      </c>
      <c r="G2689" t="s">
        <v>3780</v>
      </c>
      <c r="H2689">
        <v>2016</v>
      </c>
      <c r="I2689">
        <v>111192</v>
      </c>
      <c r="J2689" t="s">
        <v>63</v>
      </c>
      <c r="K2689" t="s">
        <v>22</v>
      </c>
      <c r="L2689" t="s">
        <v>64</v>
      </c>
      <c r="M2689" t="s">
        <v>24</v>
      </c>
      <c r="N2689">
        <v>1998</v>
      </c>
      <c r="O2689" t="s">
        <v>47</v>
      </c>
      <c r="P2689">
        <v>5</v>
      </c>
      <c r="Q2689">
        <f t="shared" si="82"/>
        <v>8</v>
      </c>
      <c r="R2689" t="str">
        <f t="shared" si="83"/>
        <v>Luxury</v>
      </c>
    </row>
    <row r="2690" spans="1:18" x14ac:dyDescent="0.35">
      <c r="A2690">
        <v>12734481</v>
      </c>
      <c r="B2690" t="s">
        <v>4924</v>
      </c>
      <c r="C2690">
        <v>42888</v>
      </c>
      <c r="D2690" t="s">
        <v>188</v>
      </c>
      <c r="E2690" t="s">
        <v>594</v>
      </c>
      <c r="F2690" t="s">
        <v>595</v>
      </c>
      <c r="G2690" t="s">
        <v>1831</v>
      </c>
      <c r="H2690">
        <v>2017</v>
      </c>
      <c r="I2690">
        <v>51174</v>
      </c>
      <c r="J2690" t="s">
        <v>21</v>
      </c>
      <c r="K2690" t="s">
        <v>22</v>
      </c>
      <c r="L2690" t="s">
        <v>31</v>
      </c>
      <c r="M2690" t="s">
        <v>24</v>
      </c>
      <c r="N2690">
        <v>2199</v>
      </c>
      <c r="O2690" t="s">
        <v>25</v>
      </c>
      <c r="P2690">
        <v>7</v>
      </c>
      <c r="Q2690">
        <f t="shared" si="82"/>
        <v>7</v>
      </c>
      <c r="R2690" t="str">
        <f t="shared" si="83"/>
        <v>Luxury</v>
      </c>
    </row>
    <row r="2691" spans="1:18" x14ac:dyDescent="0.35">
      <c r="A2691">
        <v>12734504</v>
      </c>
      <c r="B2691" t="s">
        <v>4925</v>
      </c>
      <c r="C2691">
        <v>71990</v>
      </c>
      <c r="D2691" t="s">
        <v>27</v>
      </c>
      <c r="E2691" t="s">
        <v>123</v>
      </c>
      <c r="F2691" t="s">
        <v>4926</v>
      </c>
      <c r="G2691" t="s">
        <v>30</v>
      </c>
      <c r="H2691">
        <v>2021</v>
      </c>
      <c r="I2691">
        <v>3200</v>
      </c>
      <c r="J2691" t="s">
        <v>106</v>
      </c>
      <c r="K2691" t="s">
        <v>22</v>
      </c>
      <c r="L2691" t="s">
        <v>31</v>
      </c>
      <c r="M2691" t="s">
        <v>24</v>
      </c>
      <c r="N2691">
        <v>2143</v>
      </c>
      <c r="O2691" t="s">
        <v>47</v>
      </c>
      <c r="P2691">
        <v>2</v>
      </c>
      <c r="Q2691">
        <f t="shared" ref="Q2691:Q2754" si="84">2024-H2691</f>
        <v>3</v>
      </c>
      <c r="R2691" t="str">
        <f t="shared" ref="R2691:R2754" si="85">IF(C2691&lt;=10000,"Budget",IF(C2691&lt;=40000,"Mid-range","Luxury"))</f>
        <v>Luxury</v>
      </c>
    </row>
    <row r="2692" spans="1:18" x14ac:dyDescent="0.35">
      <c r="A2692">
        <v>12734516</v>
      </c>
      <c r="B2692" t="s">
        <v>4927</v>
      </c>
      <c r="C2692">
        <v>37987</v>
      </c>
      <c r="D2692" t="s">
        <v>17</v>
      </c>
      <c r="E2692" t="s">
        <v>153</v>
      </c>
      <c r="F2692" t="s">
        <v>1886</v>
      </c>
      <c r="G2692" t="s">
        <v>155</v>
      </c>
      <c r="H2692">
        <v>2017</v>
      </c>
      <c r="I2692">
        <v>64384</v>
      </c>
      <c r="J2692" t="s">
        <v>21</v>
      </c>
      <c r="K2692" t="s">
        <v>22</v>
      </c>
      <c r="L2692" t="s">
        <v>23</v>
      </c>
      <c r="M2692" t="s">
        <v>24</v>
      </c>
      <c r="N2692">
        <v>1987</v>
      </c>
      <c r="O2692" t="s">
        <v>33</v>
      </c>
      <c r="P2692">
        <v>5</v>
      </c>
      <c r="Q2692">
        <f t="shared" si="84"/>
        <v>7</v>
      </c>
      <c r="R2692" t="str">
        <f t="shared" si="85"/>
        <v>Mid-range</v>
      </c>
    </row>
    <row r="2693" spans="1:18" x14ac:dyDescent="0.35">
      <c r="A2693">
        <v>12734531</v>
      </c>
      <c r="B2693" t="s">
        <v>1024</v>
      </c>
      <c r="C2693">
        <v>69990</v>
      </c>
      <c r="D2693" t="s">
        <v>42</v>
      </c>
      <c r="E2693" t="s">
        <v>71</v>
      </c>
      <c r="F2693" t="s">
        <v>1025</v>
      </c>
      <c r="G2693" t="s">
        <v>1026</v>
      </c>
      <c r="H2693">
        <v>2017</v>
      </c>
      <c r="I2693">
        <v>36682</v>
      </c>
      <c r="J2693" t="s">
        <v>46</v>
      </c>
      <c r="K2693" t="s">
        <v>22</v>
      </c>
      <c r="L2693" t="s">
        <v>64</v>
      </c>
      <c r="M2693" t="s">
        <v>24</v>
      </c>
      <c r="N2693">
        <v>6200</v>
      </c>
      <c r="O2693" t="s">
        <v>33</v>
      </c>
      <c r="P2693">
        <v>5</v>
      </c>
      <c r="Q2693">
        <f t="shared" si="84"/>
        <v>7</v>
      </c>
      <c r="R2693" t="str">
        <f t="shared" si="85"/>
        <v>Luxury</v>
      </c>
    </row>
    <row r="2694" spans="1:18" x14ac:dyDescent="0.35">
      <c r="A2694">
        <v>12734549</v>
      </c>
      <c r="B2694" t="s">
        <v>2232</v>
      </c>
      <c r="C2694">
        <v>7990</v>
      </c>
      <c r="D2694" t="s">
        <v>42</v>
      </c>
      <c r="E2694" t="s">
        <v>71</v>
      </c>
      <c r="F2694" t="s">
        <v>407</v>
      </c>
      <c r="G2694" t="s">
        <v>1412</v>
      </c>
      <c r="H2694">
        <v>2004</v>
      </c>
      <c r="I2694">
        <v>219157</v>
      </c>
      <c r="J2694" t="s">
        <v>21</v>
      </c>
      <c r="K2694" t="s">
        <v>22</v>
      </c>
      <c r="L2694" t="s">
        <v>23</v>
      </c>
      <c r="M2694" t="s">
        <v>24</v>
      </c>
      <c r="N2694">
        <v>3565</v>
      </c>
      <c r="O2694" t="s">
        <v>116</v>
      </c>
      <c r="P2694">
        <v>5</v>
      </c>
      <c r="Q2694">
        <f t="shared" si="84"/>
        <v>20</v>
      </c>
      <c r="R2694" t="str">
        <f t="shared" si="85"/>
        <v>Budget</v>
      </c>
    </row>
    <row r="2695" spans="1:18" x14ac:dyDescent="0.35">
      <c r="A2695">
        <v>12734559</v>
      </c>
      <c r="B2695" t="s">
        <v>4928</v>
      </c>
      <c r="C2695">
        <v>43990</v>
      </c>
      <c r="D2695" t="s">
        <v>54</v>
      </c>
      <c r="E2695" t="s">
        <v>83</v>
      </c>
      <c r="F2695" t="s">
        <v>767</v>
      </c>
      <c r="G2695" t="s">
        <v>4929</v>
      </c>
      <c r="H2695">
        <v>2020</v>
      </c>
      <c r="I2695">
        <v>65318</v>
      </c>
      <c r="J2695" t="s">
        <v>86</v>
      </c>
      <c r="K2695" t="s">
        <v>22</v>
      </c>
      <c r="L2695" t="s">
        <v>64</v>
      </c>
      <c r="M2695" t="s">
        <v>24</v>
      </c>
      <c r="N2695">
        <v>2261</v>
      </c>
      <c r="O2695" t="s">
        <v>69</v>
      </c>
      <c r="P2695">
        <v>5</v>
      </c>
      <c r="Q2695">
        <f t="shared" si="84"/>
        <v>4</v>
      </c>
      <c r="R2695" t="str">
        <f t="shared" si="85"/>
        <v>Luxury</v>
      </c>
    </row>
    <row r="2696" spans="1:18" x14ac:dyDescent="0.35">
      <c r="A2696">
        <v>12734585</v>
      </c>
      <c r="B2696" t="s">
        <v>4930</v>
      </c>
      <c r="C2696">
        <v>36992</v>
      </c>
      <c r="D2696" t="s">
        <v>17</v>
      </c>
      <c r="E2696" t="s">
        <v>153</v>
      </c>
      <c r="F2696" t="s">
        <v>1886</v>
      </c>
      <c r="G2696" t="s">
        <v>1884</v>
      </c>
      <c r="H2696">
        <v>2019</v>
      </c>
      <c r="I2696">
        <v>63739</v>
      </c>
      <c r="J2696" t="s">
        <v>21</v>
      </c>
      <c r="K2696" t="s">
        <v>22</v>
      </c>
      <c r="L2696" t="s">
        <v>23</v>
      </c>
      <c r="M2696" t="s">
        <v>24</v>
      </c>
      <c r="N2696">
        <v>1987</v>
      </c>
      <c r="O2696" t="s">
        <v>47</v>
      </c>
      <c r="P2696">
        <v>5</v>
      </c>
      <c r="Q2696">
        <f t="shared" si="84"/>
        <v>5</v>
      </c>
      <c r="R2696" t="str">
        <f t="shared" si="85"/>
        <v>Mid-range</v>
      </c>
    </row>
    <row r="2697" spans="1:18" x14ac:dyDescent="0.35">
      <c r="A2697">
        <v>12734586</v>
      </c>
      <c r="B2697" t="s">
        <v>2799</v>
      </c>
      <c r="C2697">
        <v>88992</v>
      </c>
      <c r="D2697" t="s">
        <v>59</v>
      </c>
      <c r="E2697" t="s">
        <v>1189</v>
      </c>
      <c r="F2697" t="s">
        <v>1190</v>
      </c>
      <c r="G2697" t="s">
        <v>1191</v>
      </c>
      <c r="H2697">
        <v>2020</v>
      </c>
      <c r="I2697">
        <v>18599</v>
      </c>
      <c r="J2697" t="s">
        <v>63</v>
      </c>
      <c r="K2697" t="s">
        <v>22</v>
      </c>
      <c r="L2697" t="s">
        <v>64</v>
      </c>
      <c r="M2697" t="s">
        <v>24</v>
      </c>
      <c r="N2697">
        <v>2998</v>
      </c>
      <c r="O2697" t="s">
        <v>25</v>
      </c>
      <c r="P2697">
        <v>5</v>
      </c>
      <c r="Q2697">
        <f t="shared" si="84"/>
        <v>4</v>
      </c>
      <c r="R2697" t="str">
        <f t="shared" si="85"/>
        <v>Luxury</v>
      </c>
    </row>
    <row r="2698" spans="1:18" x14ac:dyDescent="0.35">
      <c r="A2698">
        <v>12734588</v>
      </c>
      <c r="B2698" t="s">
        <v>4931</v>
      </c>
      <c r="C2698">
        <v>19990</v>
      </c>
      <c r="D2698" t="s">
        <v>42</v>
      </c>
      <c r="E2698" t="s">
        <v>71</v>
      </c>
      <c r="F2698" t="s">
        <v>1018</v>
      </c>
      <c r="G2698" t="s">
        <v>1250</v>
      </c>
      <c r="H2698">
        <v>2012</v>
      </c>
      <c r="I2698">
        <v>183952</v>
      </c>
      <c r="J2698" t="s">
        <v>63</v>
      </c>
      <c r="K2698" t="s">
        <v>81</v>
      </c>
      <c r="L2698" t="s">
        <v>23</v>
      </c>
      <c r="M2698" t="s">
        <v>24</v>
      </c>
      <c r="N2698">
        <v>3565</v>
      </c>
      <c r="O2698" t="s">
        <v>69</v>
      </c>
      <c r="P2698">
        <v>5</v>
      </c>
      <c r="Q2698">
        <f t="shared" si="84"/>
        <v>12</v>
      </c>
      <c r="R2698" t="str">
        <f t="shared" si="85"/>
        <v>Mid-range</v>
      </c>
    </row>
    <row r="2699" spans="1:18" x14ac:dyDescent="0.35">
      <c r="A2699">
        <v>12734626</v>
      </c>
      <c r="B2699" t="s">
        <v>4932</v>
      </c>
      <c r="C2699">
        <v>27995</v>
      </c>
      <c r="D2699" t="s">
        <v>17</v>
      </c>
      <c r="E2699" t="s">
        <v>905</v>
      </c>
      <c r="F2699" t="s">
        <v>1930</v>
      </c>
      <c r="G2699" t="s">
        <v>3094</v>
      </c>
      <c r="H2699">
        <v>2008</v>
      </c>
      <c r="I2699">
        <v>75826</v>
      </c>
      <c r="J2699" t="s">
        <v>106</v>
      </c>
      <c r="K2699" t="s">
        <v>22</v>
      </c>
      <c r="L2699" t="s">
        <v>23</v>
      </c>
      <c r="M2699" t="s">
        <v>24</v>
      </c>
      <c r="N2699">
        <v>2694</v>
      </c>
      <c r="O2699" t="s">
        <v>47</v>
      </c>
      <c r="P2699">
        <v>3</v>
      </c>
      <c r="Q2699">
        <f t="shared" si="84"/>
        <v>16</v>
      </c>
      <c r="R2699" t="str">
        <f t="shared" si="85"/>
        <v>Mid-range</v>
      </c>
    </row>
    <row r="2700" spans="1:18" x14ac:dyDescent="0.35">
      <c r="A2700">
        <v>12734688</v>
      </c>
      <c r="B2700" t="s">
        <v>4933</v>
      </c>
      <c r="C2700">
        <v>51550</v>
      </c>
      <c r="D2700" t="s">
        <v>17</v>
      </c>
      <c r="E2700" t="s">
        <v>193</v>
      </c>
      <c r="F2700" t="s">
        <v>395</v>
      </c>
      <c r="G2700" t="s">
        <v>573</v>
      </c>
      <c r="H2700">
        <v>2020</v>
      </c>
      <c r="I2700">
        <v>31079</v>
      </c>
      <c r="J2700" t="s">
        <v>21</v>
      </c>
      <c r="K2700" t="s">
        <v>22</v>
      </c>
      <c r="L2700" t="s">
        <v>23</v>
      </c>
      <c r="M2700" t="s">
        <v>24</v>
      </c>
      <c r="N2700">
        <v>3456</v>
      </c>
      <c r="O2700" t="s">
        <v>47</v>
      </c>
      <c r="P2700">
        <v>7</v>
      </c>
      <c r="Q2700">
        <f t="shared" si="84"/>
        <v>4</v>
      </c>
      <c r="R2700" t="str">
        <f t="shared" si="85"/>
        <v>Luxury</v>
      </c>
    </row>
    <row r="2701" spans="1:18" x14ac:dyDescent="0.35">
      <c r="A2701">
        <v>12734698</v>
      </c>
      <c r="B2701" t="s">
        <v>4934</v>
      </c>
      <c r="C2701">
        <v>17000</v>
      </c>
      <c r="D2701" t="s">
        <v>17</v>
      </c>
      <c r="E2701" t="s">
        <v>193</v>
      </c>
      <c r="F2701" t="s">
        <v>4497</v>
      </c>
      <c r="G2701" t="s">
        <v>1309</v>
      </c>
      <c r="H2701">
        <v>2011</v>
      </c>
      <c r="I2701">
        <v>214957</v>
      </c>
      <c r="J2701" t="s">
        <v>21</v>
      </c>
      <c r="K2701" t="s">
        <v>22</v>
      </c>
      <c r="L2701" t="s">
        <v>23</v>
      </c>
      <c r="M2701" t="s">
        <v>24</v>
      </c>
      <c r="N2701">
        <v>3456</v>
      </c>
      <c r="O2701" t="s">
        <v>33</v>
      </c>
      <c r="P2701">
        <v>7</v>
      </c>
      <c r="Q2701">
        <f t="shared" si="84"/>
        <v>13</v>
      </c>
      <c r="R2701" t="str">
        <f t="shared" si="85"/>
        <v>Mid-range</v>
      </c>
    </row>
    <row r="2702" spans="1:18" x14ac:dyDescent="0.35">
      <c r="A2702">
        <v>12734765</v>
      </c>
      <c r="B2702" t="s">
        <v>4935</v>
      </c>
      <c r="C2702">
        <v>44000</v>
      </c>
      <c r="D2702" t="s">
        <v>131</v>
      </c>
      <c r="E2702" t="s">
        <v>1201</v>
      </c>
      <c r="F2702" t="s">
        <v>2114</v>
      </c>
      <c r="G2702" t="s">
        <v>1203</v>
      </c>
      <c r="H2702">
        <v>2016</v>
      </c>
      <c r="I2702">
        <v>38400</v>
      </c>
      <c r="J2702" t="s">
        <v>393</v>
      </c>
      <c r="K2702" t="s">
        <v>22</v>
      </c>
      <c r="L2702" t="s">
        <v>64</v>
      </c>
      <c r="M2702" t="s">
        <v>24</v>
      </c>
      <c r="N2702">
        <v>1984</v>
      </c>
      <c r="O2702" t="s">
        <v>33</v>
      </c>
      <c r="P2702">
        <v>4</v>
      </c>
      <c r="Q2702">
        <f t="shared" si="84"/>
        <v>8</v>
      </c>
      <c r="R2702" t="str">
        <f t="shared" si="85"/>
        <v>Luxury</v>
      </c>
    </row>
    <row r="2703" spans="1:18" x14ac:dyDescent="0.35">
      <c r="A2703">
        <v>12734769</v>
      </c>
      <c r="B2703" t="s">
        <v>4936</v>
      </c>
      <c r="C2703">
        <v>45990</v>
      </c>
      <c r="D2703" t="s">
        <v>188</v>
      </c>
      <c r="E2703" t="s">
        <v>969</v>
      </c>
      <c r="F2703" t="s">
        <v>970</v>
      </c>
      <c r="G2703" t="s">
        <v>4937</v>
      </c>
      <c r="H2703">
        <v>2017</v>
      </c>
      <c r="I2703">
        <v>97784</v>
      </c>
      <c r="J2703" t="s">
        <v>63</v>
      </c>
      <c r="K2703" t="s">
        <v>22</v>
      </c>
      <c r="L2703" t="s">
        <v>23</v>
      </c>
      <c r="M2703" t="s">
        <v>24</v>
      </c>
      <c r="N2703">
        <v>1998</v>
      </c>
      <c r="O2703" t="s">
        <v>47</v>
      </c>
      <c r="P2703">
        <v>5</v>
      </c>
      <c r="Q2703">
        <f t="shared" si="84"/>
        <v>7</v>
      </c>
      <c r="R2703" t="str">
        <f t="shared" si="85"/>
        <v>Luxury</v>
      </c>
    </row>
    <row r="2704" spans="1:18" x14ac:dyDescent="0.35">
      <c r="A2704">
        <v>12734782</v>
      </c>
      <c r="B2704" t="s">
        <v>4938</v>
      </c>
      <c r="C2704">
        <v>10500</v>
      </c>
      <c r="D2704" t="s">
        <v>102</v>
      </c>
      <c r="E2704" t="s">
        <v>222</v>
      </c>
      <c r="F2704" t="s">
        <v>4939</v>
      </c>
      <c r="G2704" t="s">
        <v>4940</v>
      </c>
      <c r="H2704">
        <v>2008</v>
      </c>
      <c r="I2704">
        <v>135000</v>
      </c>
      <c r="J2704" t="s">
        <v>86</v>
      </c>
      <c r="K2704" t="s">
        <v>22</v>
      </c>
      <c r="L2704" t="s">
        <v>64</v>
      </c>
      <c r="M2704" t="s">
        <v>24</v>
      </c>
      <c r="N2704">
        <v>1984</v>
      </c>
      <c r="O2704" t="s">
        <v>116</v>
      </c>
      <c r="P2704">
        <v>5</v>
      </c>
      <c r="Q2704">
        <f t="shared" si="84"/>
        <v>16</v>
      </c>
      <c r="R2704" t="str">
        <f t="shared" si="85"/>
        <v>Mid-range</v>
      </c>
    </row>
    <row r="2705" spans="1:18" x14ac:dyDescent="0.35">
      <c r="A2705">
        <v>12734787</v>
      </c>
      <c r="B2705" t="s">
        <v>4941</v>
      </c>
      <c r="C2705">
        <v>64888</v>
      </c>
      <c r="D2705" t="s">
        <v>131</v>
      </c>
      <c r="E2705" t="s">
        <v>1094</v>
      </c>
      <c r="F2705" t="s">
        <v>2053</v>
      </c>
      <c r="G2705" t="s">
        <v>3877</v>
      </c>
      <c r="H2705">
        <v>2017</v>
      </c>
      <c r="I2705">
        <v>79097</v>
      </c>
      <c r="J2705" t="s">
        <v>21</v>
      </c>
      <c r="K2705" t="s">
        <v>22</v>
      </c>
      <c r="L2705" t="s">
        <v>64</v>
      </c>
      <c r="M2705" t="s">
        <v>24</v>
      </c>
      <c r="N2705">
        <v>2995</v>
      </c>
      <c r="O2705" t="s">
        <v>69</v>
      </c>
      <c r="P2705">
        <v>5</v>
      </c>
      <c r="Q2705">
        <f t="shared" si="84"/>
        <v>7</v>
      </c>
      <c r="R2705" t="str">
        <f t="shared" si="85"/>
        <v>Luxury</v>
      </c>
    </row>
    <row r="2706" spans="1:18" x14ac:dyDescent="0.35">
      <c r="A2706">
        <v>12734794</v>
      </c>
      <c r="B2706" t="s">
        <v>4942</v>
      </c>
      <c r="C2706">
        <v>72900</v>
      </c>
      <c r="D2706" t="s">
        <v>17</v>
      </c>
      <c r="E2706" t="s">
        <v>157</v>
      </c>
      <c r="F2706" t="s">
        <v>255</v>
      </c>
      <c r="G2706" t="s">
        <v>819</v>
      </c>
      <c r="H2706">
        <v>2020</v>
      </c>
      <c r="I2706">
        <v>34000</v>
      </c>
      <c r="J2706" t="s">
        <v>21</v>
      </c>
      <c r="K2706" t="s">
        <v>22</v>
      </c>
      <c r="L2706" t="s">
        <v>31</v>
      </c>
      <c r="M2706" t="s">
        <v>24</v>
      </c>
      <c r="N2706">
        <v>2755</v>
      </c>
      <c r="O2706" t="s">
        <v>116</v>
      </c>
      <c r="P2706">
        <v>7</v>
      </c>
      <c r="Q2706">
        <f t="shared" si="84"/>
        <v>4</v>
      </c>
      <c r="R2706" t="str">
        <f t="shared" si="85"/>
        <v>Luxury</v>
      </c>
    </row>
    <row r="2707" spans="1:18" x14ac:dyDescent="0.35">
      <c r="A2707">
        <v>12734802</v>
      </c>
      <c r="B2707" t="s">
        <v>4943</v>
      </c>
      <c r="C2707">
        <v>28888</v>
      </c>
      <c r="D2707" t="s">
        <v>49</v>
      </c>
      <c r="E2707" t="s">
        <v>1087</v>
      </c>
      <c r="F2707" t="s">
        <v>1453</v>
      </c>
      <c r="G2707" t="s">
        <v>1097</v>
      </c>
      <c r="H2707">
        <v>2018</v>
      </c>
      <c r="I2707">
        <v>58630</v>
      </c>
      <c r="J2707" t="s">
        <v>21</v>
      </c>
      <c r="K2707" t="s">
        <v>22</v>
      </c>
      <c r="L2707" t="s">
        <v>23</v>
      </c>
      <c r="M2707" t="s">
        <v>24</v>
      </c>
      <c r="N2707">
        <v>1997</v>
      </c>
      <c r="O2707" t="s">
        <v>33</v>
      </c>
      <c r="P2707">
        <v>5</v>
      </c>
      <c r="Q2707">
        <f t="shared" si="84"/>
        <v>6</v>
      </c>
      <c r="R2707" t="str">
        <f t="shared" si="85"/>
        <v>Mid-range</v>
      </c>
    </row>
    <row r="2708" spans="1:18" x14ac:dyDescent="0.35">
      <c r="A2708">
        <v>12734812</v>
      </c>
      <c r="B2708" t="s">
        <v>4944</v>
      </c>
      <c r="C2708">
        <v>7000</v>
      </c>
      <c r="D2708" t="s">
        <v>17</v>
      </c>
      <c r="E2708" t="s">
        <v>642</v>
      </c>
      <c r="F2708" t="s">
        <v>2297</v>
      </c>
      <c r="G2708" t="s">
        <v>3626</v>
      </c>
      <c r="H2708">
        <v>2004</v>
      </c>
      <c r="I2708">
        <v>180000</v>
      </c>
      <c r="J2708" t="s">
        <v>63</v>
      </c>
      <c r="K2708" t="s">
        <v>22</v>
      </c>
      <c r="L2708" t="s">
        <v>23</v>
      </c>
      <c r="M2708" t="s">
        <v>24</v>
      </c>
      <c r="N2708">
        <v>2995</v>
      </c>
      <c r="O2708" t="s">
        <v>151</v>
      </c>
      <c r="P2708">
        <v>5</v>
      </c>
      <c r="Q2708">
        <f t="shared" si="84"/>
        <v>20</v>
      </c>
      <c r="R2708" t="str">
        <f t="shared" si="85"/>
        <v>Budget</v>
      </c>
    </row>
    <row r="2709" spans="1:18" x14ac:dyDescent="0.35">
      <c r="A2709">
        <v>12734829</v>
      </c>
      <c r="B2709" t="s">
        <v>4945</v>
      </c>
      <c r="C2709">
        <v>6000</v>
      </c>
      <c r="D2709" t="s">
        <v>42</v>
      </c>
      <c r="E2709" t="s">
        <v>71</v>
      </c>
      <c r="F2709" t="s">
        <v>2673</v>
      </c>
      <c r="G2709" t="s">
        <v>384</v>
      </c>
      <c r="H2709">
        <v>2006</v>
      </c>
      <c r="I2709">
        <v>260000</v>
      </c>
      <c r="J2709" t="s">
        <v>63</v>
      </c>
      <c r="K2709" t="s">
        <v>22</v>
      </c>
      <c r="L2709" t="s">
        <v>23</v>
      </c>
      <c r="M2709" t="s">
        <v>24</v>
      </c>
      <c r="N2709">
        <v>3565</v>
      </c>
      <c r="O2709" t="s">
        <v>33</v>
      </c>
      <c r="P2709">
        <v>5</v>
      </c>
      <c r="Q2709">
        <f t="shared" si="84"/>
        <v>18</v>
      </c>
      <c r="R2709" t="str">
        <f t="shared" si="85"/>
        <v>Budget</v>
      </c>
    </row>
    <row r="2710" spans="1:18" x14ac:dyDescent="0.35">
      <c r="A2710">
        <v>12734964</v>
      </c>
      <c r="B2710" t="s">
        <v>4946</v>
      </c>
      <c r="C2710">
        <v>29500</v>
      </c>
      <c r="D2710" t="s">
        <v>17</v>
      </c>
      <c r="E2710" t="s">
        <v>171</v>
      </c>
      <c r="F2710" t="s">
        <v>629</v>
      </c>
      <c r="G2710" t="s">
        <v>4947</v>
      </c>
      <c r="H2710">
        <v>2004</v>
      </c>
      <c r="I2710">
        <v>379214</v>
      </c>
      <c r="J2710" t="s">
        <v>21</v>
      </c>
      <c r="K2710" t="s">
        <v>22</v>
      </c>
      <c r="L2710" t="s">
        <v>31</v>
      </c>
      <c r="M2710" t="s">
        <v>24</v>
      </c>
      <c r="N2710">
        <v>4164</v>
      </c>
      <c r="O2710" t="s">
        <v>47</v>
      </c>
      <c r="P2710">
        <v>8</v>
      </c>
      <c r="Q2710">
        <f t="shared" si="84"/>
        <v>20</v>
      </c>
      <c r="R2710" t="str">
        <f t="shared" si="85"/>
        <v>Mid-range</v>
      </c>
    </row>
    <row r="2711" spans="1:18" x14ac:dyDescent="0.35">
      <c r="A2711">
        <v>12735058</v>
      </c>
      <c r="B2711" t="s">
        <v>4948</v>
      </c>
      <c r="C2711">
        <v>10995</v>
      </c>
      <c r="D2711" t="s">
        <v>17</v>
      </c>
      <c r="E2711" t="s">
        <v>262</v>
      </c>
      <c r="F2711" t="s">
        <v>263</v>
      </c>
      <c r="G2711" t="s">
        <v>4949</v>
      </c>
      <c r="H2711">
        <v>2010</v>
      </c>
      <c r="I2711">
        <v>213442</v>
      </c>
      <c r="J2711" t="s">
        <v>63</v>
      </c>
      <c r="K2711" t="s">
        <v>22</v>
      </c>
      <c r="L2711" t="s">
        <v>23</v>
      </c>
      <c r="M2711" t="s">
        <v>24</v>
      </c>
      <c r="N2711">
        <v>1798</v>
      </c>
      <c r="O2711" t="s">
        <v>47</v>
      </c>
      <c r="P2711">
        <v>5</v>
      </c>
      <c r="Q2711">
        <f t="shared" si="84"/>
        <v>14</v>
      </c>
      <c r="R2711" t="str">
        <f t="shared" si="85"/>
        <v>Mid-range</v>
      </c>
    </row>
    <row r="2712" spans="1:18" x14ac:dyDescent="0.35">
      <c r="A2712">
        <v>12735061</v>
      </c>
      <c r="B2712" t="s">
        <v>4950</v>
      </c>
      <c r="C2712">
        <v>12980</v>
      </c>
      <c r="D2712" t="s">
        <v>49</v>
      </c>
      <c r="E2712" t="s">
        <v>738</v>
      </c>
      <c r="F2712" t="s">
        <v>767</v>
      </c>
      <c r="G2712" t="s">
        <v>4951</v>
      </c>
      <c r="H2712">
        <v>2013</v>
      </c>
      <c r="I2712">
        <v>158636</v>
      </c>
      <c r="J2712" t="s">
        <v>86</v>
      </c>
      <c r="K2712" t="s">
        <v>22</v>
      </c>
      <c r="L2712" t="s">
        <v>23</v>
      </c>
      <c r="M2712" t="s">
        <v>24</v>
      </c>
      <c r="N2712">
        <v>1798</v>
      </c>
      <c r="O2712" t="s">
        <v>135</v>
      </c>
      <c r="P2712">
        <v>5</v>
      </c>
      <c r="Q2712">
        <f t="shared" si="84"/>
        <v>11</v>
      </c>
      <c r="R2712" t="str">
        <f t="shared" si="85"/>
        <v>Mid-range</v>
      </c>
    </row>
    <row r="2713" spans="1:18" x14ac:dyDescent="0.35">
      <c r="A2713">
        <v>12735066</v>
      </c>
      <c r="B2713" t="s">
        <v>899</v>
      </c>
      <c r="C2713">
        <v>41000</v>
      </c>
      <c r="D2713" t="s">
        <v>54</v>
      </c>
      <c r="E2713" t="s">
        <v>175</v>
      </c>
      <c r="F2713" t="s">
        <v>900</v>
      </c>
      <c r="G2713" t="s">
        <v>207</v>
      </c>
      <c r="H2713">
        <v>2014</v>
      </c>
      <c r="I2713">
        <v>158000</v>
      </c>
      <c r="J2713" t="s">
        <v>338</v>
      </c>
      <c r="K2713" t="s">
        <v>22</v>
      </c>
      <c r="L2713" t="s">
        <v>31</v>
      </c>
      <c r="M2713" t="s">
        <v>24</v>
      </c>
      <c r="N2713">
        <v>3198</v>
      </c>
      <c r="O2713" t="s">
        <v>33</v>
      </c>
      <c r="P2713">
        <v>5</v>
      </c>
      <c r="Q2713">
        <f t="shared" si="84"/>
        <v>10</v>
      </c>
      <c r="R2713" t="str">
        <f t="shared" si="85"/>
        <v>Luxury</v>
      </c>
    </row>
    <row r="2714" spans="1:18" x14ac:dyDescent="0.35">
      <c r="A2714">
        <v>12735080</v>
      </c>
      <c r="B2714" t="s">
        <v>4952</v>
      </c>
      <c r="C2714">
        <v>91000</v>
      </c>
      <c r="D2714" t="s">
        <v>59</v>
      </c>
      <c r="E2714" t="s">
        <v>564</v>
      </c>
      <c r="F2714" t="s">
        <v>565</v>
      </c>
      <c r="G2714" t="s">
        <v>4953</v>
      </c>
      <c r="H2714">
        <v>2019</v>
      </c>
      <c r="I2714">
        <v>71000</v>
      </c>
      <c r="J2714" t="s">
        <v>393</v>
      </c>
      <c r="K2714" t="s">
        <v>22</v>
      </c>
      <c r="L2714" t="s">
        <v>64</v>
      </c>
      <c r="M2714" t="s">
        <v>24</v>
      </c>
      <c r="N2714">
        <v>4395</v>
      </c>
      <c r="O2714" t="s">
        <v>33</v>
      </c>
      <c r="P2714">
        <v>5</v>
      </c>
      <c r="Q2714">
        <f t="shared" si="84"/>
        <v>5</v>
      </c>
      <c r="R2714" t="str">
        <f t="shared" si="85"/>
        <v>Luxury</v>
      </c>
    </row>
    <row r="2715" spans="1:18" x14ac:dyDescent="0.35">
      <c r="A2715">
        <v>12735087</v>
      </c>
      <c r="B2715" t="s">
        <v>1838</v>
      </c>
      <c r="C2715">
        <v>18990</v>
      </c>
      <c r="D2715" t="s">
        <v>42</v>
      </c>
      <c r="E2715" t="s">
        <v>730</v>
      </c>
      <c r="F2715" t="s">
        <v>622</v>
      </c>
      <c r="G2715" t="s">
        <v>1839</v>
      </c>
      <c r="H2715">
        <v>2016</v>
      </c>
      <c r="I2715">
        <v>42496</v>
      </c>
      <c r="J2715" t="s">
        <v>21</v>
      </c>
      <c r="K2715" t="s">
        <v>22</v>
      </c>
      <c r="L2715" t="s">
        <v>23</v>
      </c>
      <c r="M2715" t="s">
        <v>24</v>
      </c>
      <c r="N2715">
        <v>1796</v>
      </c>
      <c r="O2715" t="s">
        <v>47</v>
      </c>
      <c r="P2715">
        <v>5</v>
      </c>
      <c r="Q2715">
        <f t="shared" si="84"/>
        <v>8</v>
      </c>
      <c r="R2715" t="str">
        <f t="shared" si="85"/>
        <v>Mid-range</v>
      </c>
    </row>
    <row r="2716" spans="1:18" x14ac:dyDescent="0.35">
      <c r="A2716">
        <v>12735090</v>
      </c>
      <c r="B2716" t="s">
        <v>665</v>
      </c>
      <c r="C2716">
        <v>46990</v>
      </c>
      <c r="D2716" t="s">
        <v>165</v>
      </c>
      <c r="E2716" t="s">
        <v>209</v>
      </c>
      <c r="F2716" t="s">
        <v>313</v>
      </c>
      <c r="G2716" t="s">
        <v>211</v>
      </c>
      <c r="H2716">
        <v>2017</v>
      </c>
      <c r="I2716">
        <v>100539</v>
      </c>
      <c r="J2716" t="s">
        <v>21</v>
      </c>
      <c r="K2716" t="s">
        <v>22</v>
      </c>
      <c r="L2716" t="s">
        <v>31</v>
      </c>
      <c r="M2716" t="s">
        <v>24</v>
      </c>
      <c r="N2716">
        <v>2442</v>
      </c>
      <c r="O2716" t="s">
        <v>47</v>
      </c>
      <c r="P2716">
        <v>7</v>
      </c>
      <c r="Q2716">
        <f t="shared" si="84"/>
        <v>7</v>
      </c>
      <c r="R2716" t="str">
        <f t="shared" si="85"/>
        <v>Luxury</v>
      </c>
    </row>
    <row r="2717" spans="1:18" x14ac:dyDescent="0.35">
      <c r="A2717">
        <v>12735099</v>
      </c>
      <c r="B2717" t="s">
        <v>4954</v>
      </c>
      <c r="C2717">
        <v>57000</v>
      </c>
      <c r="D2717" t="s">
        <v>88</v>
      </c>
      <c r="E2717" t="s">
        <v>98</v>
      </c>
      <c r="F2717" t="s">
        <v>481</v>
      </c>
      <c r="G2717" t="s">
        <v>4955</v>
      </c>
      <c r="H2717">
        <v>2021</v>
      </c>
      <c r="I2717">
        <v>6499</v>
      </c>
      <c r="J2717" t="s">
        <v>86</v>
      </c>
      <c r="K2717" t="s">
        <v>22</v>
      </c>
      <c r="L2717" t="s">
        <v>64</v>
      </c>
      <c r="M2717" t="s">
        <v>24</v>
      </c>
      <c r="N2717">
        <v>1998</v>
      </c>
      <c r="O2717" t="s">
        <v>47</v>
      </c>
      <c r="P2717">
        <v>5</v>
      </c>
      <c r="Q2717">
        <f t="shared" si="84"/>
        <v>3</v>
      </c>
      <c r="R2717" t="str">
        <f t="shared" si="85"/>
        <v>Luxury</v>
      </c>
    </row>
    <row r="2718" spans="1:18" x14ac:dyDescent="0.35">
      <c r="A2718">
        <v>12735112</v>
      </c>
      <c r="B2718" t="s">
        <v>4956</v>
      </c>
      <c r="C2718">
        <v>24990</v>
      </c>
      <c r="D2718" t="s">
        <v>533</v>
      </c>
      <c r="E2718" t="s">
        <v>577</v>
      </c>
      <c r="F2718" t="s">
        <v>4957</v>
      </c>
      <c r="G2718" t="s">
        <v>3666</v>
      </c>
      <c r="H2718">
        <v>2019</v>
      </c>
      <c r="I2718">
        <v>7057</v>
      </c>
      <c r="J2718" t="s">
        <v>86</v>
      </c>
      <c r="K2718" t="s">
        <v>22</v>
      </c>
      <c r="L2718" t="s">
        <v>23</v>
      </c>
      <c r="M2718" t="s">
        <v>24</v>
      </c>
      <c r="N2718">
        <v>1242</v>
      </c>
      <c r="O2718" t="s">
        <v>47</v>
      </c>
      <c r="P2718">
        <v>5</v>
      </c>
      <c r="Q2718">
        <f t="shared" si="84"/>
        <v>5</v>
      </c>
      <c r="R2718" t="str">
        <f t="shared" si="85"/>
        <v>Mid-range</v>
      </c>
    </row>
    <row r="2719" spans="1:18" x14ac:dyDescent="0.35">
      <c r="A2719">
        <v>12735139</v>
      </c>
      <c r="B2719" t="s">
        <v>4958</v>
      </c>
      <c r="C2719">
        <v>11989</v>
      </c>
      <c r="D2719" t="s">
        <v>49</v>
      </c>
      <c r="E2719" t="s">
        <v>234</v>
      </c>
      <c r="F2719" t="s">
        <v>1935</v>
      </c>
      <c r="G2719" t="s">
        <v>4959</v>
      </c>
      <c r="H2719">
        <v>2006</v>
      </c>
      <c r="I2719">
        <v>241442</v>
      </c>
      <c r="J2719" t="s">
        <v>236</v>
      </c>
      <c r="K2719" t="s">
        <v>81</v>
      </c>
      <c r="L2719" t="s">
        <v>31</v>
      </c>
      <c r="M2719" t="s">
        <v>24</v>
      </c>
      <c r="N2719">
        <v>2953</v>
      </c>
      <c r="O2719" t="s">
        <v>116</v>
      </c>
      <c r="P2719">
        <v>5</v>
      </c>
      <c r="Q2719">
        <f t="shared" si="84"/>
        <v>18</v>
      </c>
      <c r="R2719" t="str">
        <f t="shared" si="85"/>
        <v>Mid-range</v>
      </c>
    </row>
    <row r="2720" spans="1:18" x14ac:dyDescent="0.35">
      <c r="A2720">
        <v>12735150</v>
      </c>
      <c r="B2720" t="s">
        <v>4427</v>
      </c>
      <c r="C2720">
        <v>28000</v>
      </c>
      <c r="D2720" t="s">
        <v>49</v>
      </c>
      <c r="E2720" t="s">
        <v>1087</v>
      </c>
      <c r="F2720" t="s">
        <v>1453</v>
      </c>
      <c r="G2720" t="s">
        <v>592</v>
      </c>
      <c r="H2720">
        <v>2019</v>
      </c>
      <c r="I2720">
        <v>61400</v>
      </c>
      <c r="J2720" t="s">
        <v>21</v>
      </c>
      <c r="K2720" t="s">
        <v>22</v>
      </c>
      <c r="L2720" t="s">
        <v>23</v>
      </c>
      <c r="M2720" t="s">
        <v>24</v>
      </c>
      <c r="N2720">
        <v>1997</v>
      </c>
      <c r="O2720" t="s">
        <v>4960</v>
      </c>
      <c r="P2720">
        <v>5</v>
      </c>
      <c r="Q2720">
        <f t="shared" si="84"/>
        <v>5</v>
      </c>
      <c r="R2720" t="str">
        <f t="shared" si="85"/>
        <v>Mid-range</v>
      </c>
    </row>
    <row r="2721" spans="1:18" x14ac:dyDescent="0.35">
      <c r="A2721">
        <v>12735220</v>
      </c>
      <c r="B2721" t="s">
        <v>4961</v>
      </c>
      <c r="C2721">
        <v>16000</v>
      </c>
      <c r="D2721" t="s">
        <v>1475</v>
      </c>
      <c r="E2721">
        <v>300</v>
      </c>
      <c r="F2721" t="s">
        <v>4615</v>
      </c>
      <c r="G2721" t="s">
        <v>877</v>
      </c>
      <c r="H2721">
        <v>2014</v>
      </c>
      <c r="I2721">
        <v>190000</v>
      </c>
      <c r="J2721" t="s">
        <v>63</v>
      </c>
      <c r="K2721" t="s">
        <v>22</v>
      </c>
      <c r="L2721" t="s">
        <v>31</v>
      </c>
      <c r="M2721" t="s">
        <v>24</v>
      </c>
      <c r="N2721">
        <v>2987</v>
      </c>
      <c r="O2721" t="s">
        <v>33</v>
      </c>
      <c r="P2721">
        <v>5</v>
      </c>
      <c r="Q2721">
        <f t="shared" si="84"/>
        <v>10</v>
      </c>
      <c r="R2721" t="str">
        <f t="shared" si="85"/>
        <v>Mid-range</v>
      </c>
    </row>
    <row r="2722" spans="1:18" x14ac:dyDescent="0.35">
      <c r="A2722">
        <v>12735259</v>
      </c>
      <c r="B2722" t="s">
        <v>4962</v>
      </c>
      <c r="C2722">
        <v>24005</v>
      </c>
      <c r="D2722" t="s">
        <v>42</v>
      </c>
      <c r="E2722" t="s">
        <v>66</v>
      </c>
      <c r="F2722" t="s">
        <v>4963</v>
      </c>
      <c r="G2722" t="s">
        <v>68</v>
      </c>
      <c r="H2722">
        <v>2005</v>
      </c>
      <c r="I2722">
        <v>145500</v>
      </c>
      <c r="J2722" t="s">
        <v>63</v>
      </c>
      <c r="K2722" t="s">
        <v>22</v>
      </c>
      <c r="L2722" t="s">
        <v>23</v>
      </c>
      <c r="M2722" t="s">
        <v>24</v>
      </c>
      <c r="N2722">
        <v>5665</v>
      </c>
      <c r="O2722" t="s">
        <v>74</v>
      </c>
      <c r="P2722">
        <v>5</v>
      </c>
      <c r="Q2722">
        <f t="shared" si="84"/>
        <v>19</v>
      </c>
      <c r="R2722" t="str">
        <f t="shared" si="85"/>
        <v>Mid-range</v>
      </c>
    </row>
    <row r="2723" spans="1:18" x14ac:dyDescent="0.35">
      <c r="A2723">
        <v>12735288</v>
      </c>
      <c r="B2723" t="s">
        <v>4964</v>
      </c>
      <c r="C2723">
        <v>13000</v>
      </c>
      <c r="D2723" t="s">
        <v>49</v>
      </c>
      <c r="E2723" t="s">
        <v>716</v>
      </c>
      <c r="F2723" t="s">
        <v>1844</v>
      </c>
      <c r="G2723" t="s">
        <v>4965</v>
      </c>
      <c r="H2723">
        <v>2013</v>
      </c>
      <c r="I2723">
        <v>136000</v>
      </c>
      <c r="J2723" t="s">
        <v>21</v>
      </c>
      <c r="K2723" t="s">
        <v>22</v>
      </c>
      <c r="L2723" t="s">
        <v>23</v>
      </c>
      <c r="M2723" t="s">
        <v>24</v>
      </c>
      <c r="N2723">
        <v>1997</v>
      </c>
      <c r="O2723" t="s">
        <v>33</v>
      </c>
      <c r="P2723">
        <v>7</v>
      </c>
      <c r="Q2723">
        <f t="shared" si="84"/>
        <v>11</v>
      </c>
      <c r="R2723" t="str">
        <f t="shared" si="85"/>
        <v>Mid-range</v>
      </c>
    </row>
    <row r="2724" spans="1:18" x14ac:dyDescent="0.35">
      <c r="A2724">
        <v>12735295</v>
      </c>
      <c r="B2724" t="s">
        <v>4966</v>
      </c>
      <c r="C2724">
        <v>18796</v>
      </c>
      <c r="D2724" t="s">
        <v>1475</v>
      </c>
      <c r="E2724" t="s">
        <v>4967</v>
      </c>
      <c r="F2724" t="s">
        <v>1477</v>
      </c>
      <c r="G2724" t="s">
        <v>4968</v>
      </c>
      <c r="H2724">
        <v>2011</v>
      </c>
      <c r="I2724">
        <v>133325</v>
      </c>
      <c r="J2724" t="s">
        <v>21</v>
      </c>
      <c r="K2724" t="s">
        <v>22</v>
      </c>
      <c r="L2724" t="s">
        <v>31</v>
      </c>
      <c r="M2724" t="s">
        <v>24</v>
      </c>
      <c r="N2724">
        <v>2777</v>
      </c>
      <c r="O2724" t="s">
        <v>116</v>
      </c>
      <c r="P2724">
        <v>7</v>
      </c>
      <c r="Q2724">
        <f t="shared" si="84"/>
        <v>13</v>
      </c>
      <c r="R2724" t="str">
        <f t="shared" si="85"/>
        <v>Mid-range</v>
      </c>
    </row>
    <row r="2725" spans="1:18" x14ac:dyDescent="0.35">
      <c r="A2725">
        <v>12735297</v>
      </c>
      <c r="B2725" t="s">
        <v>2004</v>
      </c>
      <c r="C2725">
        <v>17500</v>
      </c>
      <c r="D2725" t="s">
        <v>17</v>
      </c>
      <c r="E2725" t="s">
        <v>171</v>
      </c>
      <c r="F2725" t="s">
        <v>158</v>
      </c>
      <c r="G2725" t="s">
        <v>653</v>
      </c>
      <c r="H2725">
        <v>1998</v>
      </c>
      <c r="I2725">
        <v>350100</v>
      </c>
      <c r="J2725" t="s">
        <v>21</v>
      </c>
      <c r="K2725" t="s">
        <v>22</v>
      </c>
      <c r="L2725" t="s">
        <v>23</v>
      </c>
      <c r="M2725" t="s">
        <v>24</v>
      </c>
      <c r="N2725">
        <v>4477</v>
      </c>
      <c r="O2725" t="s">
        <v>47</v>
      </c>
      <c r="P2725">
        <v>8</v>
      </c>
      <c r="Q2725">
        <f t="shared" si="84"/>
        <v>26</v>
      </c>
      <c r="R2725" t="str">
        <f t="shared" si="85"/>
        <v>Mid-range</v>
      </c>
    </row>
    <row r="2726" spans="1:18" x14ac:dyDescent="0.35">
      <c r="A2726">
        <v>12735317</v>
      </c>
      <c r="B2726" t="s">
        <v>4969</v>
      </c>
      <c r="C2726">
        <v>110000</v>
      </c>
      <c r="D2726" t="s">
        <v>590</v>
      </c>
      <c r="E2726">
        <v>1500</v>
      </c>
      <c r="F2726" t="s">
        <v>4572</v>
      </c>
      <c r="G2726" t="s">
        <v>943</v>
      </c>
      <c r="H2726">
        <v>2020</v>
      </c>
      <c r="I2726">
        <v>55000</v>
      </c>
      <c r="J2726" t="s">
        <v>4573</v>
      </c>
      <c r="K2726" t="s">
        <v>22</v>
      </c>
      <c r="L2726" t="s">
        <v>23</v>
      </c>
      <c r="M2726" t="s">
        <v>24</v>
      </c>
      <c r="N2726">
        <v>5654</v>
      </c>
      <c r="O2726" t="s">
        <v>4970</v>
      </c>
      <c r="P2726">
        <v>5</v>
      </c>
      <c r="Q2726">
        <f t="shared" si="84"/>
        <v>4</v>
      </c>
      <c r="R2726" t="str">
        <f t="shared" si="85"/>
        <v>Luxury</v>
      </c>
    </row>
    <row r="2727" spans="1:18" x14ac:dyDescent="0.35">
      <c r="A2727">
        <v>12735320</v>
      </c>
      <c r="B2727" t="s">
        <v>4971</v>
      </c>
      <c r="C2727">
        <v>89990</v>
      </c>
      <c r="D2727" t="s">
        <v>59</v>
      </c>
      <c r="E2727" t="s">
        <v>826</v>
      </c>
      <c r="F2727" t="s">
        <v>604</v>
      </c>
      <c r="G2727" t="s">
        <v>1234</v>
      </c>
      <c r="H2727">
        <v>2019</v>
      </c>
      <c r="I2727">
        <v>62100</v>
      </c>
      <c r="J2727" t="s">
        <v>21</v>
      </c>
      <c r="K2727" t="s">
        <v>22</v>
      </c>
      <c r="L2727" t="s">
        <v>31</v>
      </c>
      <c r="M2727" t="s">
        <v>24</v>
      </c>
      <c r="N2727">
        <v>2993</v>
      </c>
      <c r="O2727" t="s">
        <v>47</v>
      </c>
      <c r="P2727">
        <v>5</v>
      </c>
      <c r="Q2727">
        <f t="shared" si="84"/>
        <v>5</v>
      </c>
      <c r="R2727" t="str">
        <f t="shared" si="85"/>
        <v>Luxury</v>
      </c>
    </row>
    <row r="2728" spans="1:18" x14ac:dyDescent="0.35">
      <c r="A2728">
        <v>12735332</v>
      </c>
      <c r="B2728" t="s">
        <v>4972</v>
      </c>
      <c r="C2728">
        <v>34990</v>
      </c>
      <c r="D2728" t="s">
        <v>131</v>
      </c>
      <c r="E2728" t="s">
        <v>745</v>
      </c>
      <c r="F2728" t="s">
        <v>4973</v>
      </c>
      <c r="G2728" t="s">
        <v>1099</v>
      </c>
      <c r="H2728">
        <v>2015</v>
      </c>
      <c r="I2728">
        <v>118379</v>
      </c>
      <c r="J2728" t="s">
        <v>40</v>
      </c>
      <c r="K2728" t="s">
        <v>22</v>
      </c>
      <c r="L2728" t="s">
        <v>64</v>
      </c>
      <c r="M2728" t="s">
        <v>24</v>
      </c>
      <c r="N2728">
        <v>1798</v>
      </c>
      <c r="O2728" t="s">
        <v>47</v>
      </c>
      <c r="P2728">
        <v>4</v>
      </c>
      <c r="Q2728">
        <f t="shared" si="84"/>
        <v>9</v>
      </c>
      <c r="R2728" t="str">
        <f t="shared" si="85"/>
        <v>Mid-range</v>
      </c>
    </row>
    <row r="2729" spans="1:18" x14ac:dyDescent="0.35">
      <c r="A2729">
        <v>12735340</v>
      </c>
      <c r="B2729" t="s">
        <v>4974</v>
      </c>
      <c r="C2729">
        <v>25990</v>
      </c>
      <c r="D2729" t="s">
        <v>17</v>
      </c>
      <c r="E2729" t="s">
        <v>171</v>
      </c>
      <c r="F2729" t="s">
        <v>158</v>
      </c>
      <c r="G2729" t="s">
        <v>4947</v>
      </c>
      <c r="H2729">
        <v>2000</v>
      </c>
      <c r="I2729">
        <v>455100</v>
      </c>
      <c r="J2729" t="s">
        <v>21</v>
      </c>
      <c r="K2729" t="s">
        <v>81</v>
      </c>
      <c r="L2729" t="s">
        <v>31</v>
      </c>
      <c r="M2729" t="s">
        <v>24</v>
      </c>
      <c r="N2729">
        <v>4164</v>
      </c>
      <c r="O2729" t="s">
        <v>47</v>
      </c>
      <c r="P2729">
        <v>8</v>
      </c>
      <c r="Q2729">
        <f t="shared" si="84"/>
        <v>24</v>
      </c>
      <c r="R2729" t="str">
        <f t="shared" si="85"/>
        <v>Mid-range</v>
      </c>
    </row>
    <row r="2730" spans="1:18" x14ac:dyDescent="0.35">
      <c r="A2730">
        <v>12735341</v>
      </c>
      <c r="B2730" t="s">
        <v>4975</v>
      </c>
      <c r="C2730">
        <v>18500</v>
      </c>
      <c r="D2730" t="s">
        <v>42</v>
      </c>
      <c r="E2730" t="s">
        <v>179</v>
      </c>
      <c r="F2730" t="s">
        <v>3333</v>
      </c>
      <c r="G2730" t="s">
        <v>204</v>
      </c>
      <c r="H2730">
        <v>2015</v>
      </c>
      <c r="I2730">
        <v>260542</v>
      </c>
      <c r="J2730" t="s">
        <v>80</v>
      </c>
      <c r="K2730" t="s">
        <v>81</v>
      </c>
      <c r="L2730" t="s">
        <v>31</v>
      </c>
      <c r="M2730" t="s">
        <v>24</v>
      </c>
      <c r="N2730">
        <v>2776</v>
      </c>
      <c r="O2730" t="s">
        <v>47</v>
      </c>
      <c r="P2730">
        <v>2</v>
      </c>
      <c r="Q2730">
        <f t="shared" si="84"/>
        <v>9</v>
      </c>
      <c r="R2730" t="str">
        <f t="shared" si="85"/>
        <v>Mid-range</v>
      </c>
    </row>
    <row r="2731" spans="1:18" x14ac:dyDescent="0.35">
      <c r="A2731">
        <v>12735343</v>
      </c>
      <c r="B2731" t="s">
        <v>3223</v>
      </c>
      <c r="C2731">
        <v>13250</v>
      </c>
      <c r="D2731" t="s">
        <v>49</v>
      </c>
      <c r="E2731" t="s">
        <v>234</v>
      </c>
      <c r="F2731" t="s">
        <v>2386</v>
      </c>
      <c r="G2731" t="s">
        <v>2387</v>
      </c>
      <c r="H2731">
        <v>2011</v>
      </c>
      <c r="I2731">
        <v>192844</v>
      </c>
      <c r="J2731" t="s">
        <v>236</v>
      </c>
      <c r="K2731" t="s">
        <v>81</v>
      </c>
      <c r="L2731" t="s">
        <v>31</v>
      </c>
      <c r="M2731" t="s">
        <v>24</v>
      </c>
      <c r="N2731">
        <v>2488</v>
      </c>
      <c r="O2731" t="s">
        <v>47</v>
      </c>
      <c r="P2731">
        <v>5</v>
      </c>
      <c r="Q2731">
        <f t="shared" si="84"/>
        <v>13</v>
      </c>
      <c r="R2731" t="str">
        <f t="shared" si="85"/>
        <v>Mid-range</v>
      </c>
    </row>
    <row r="2732" spans="1:18" x14ac:dyDescent="0.35">
      <c r="A2732">
        <v>12735344</v>
      </c>
      <c r="B2732" t="s">
        <v>2619</v>
      </c>
      <c r="C2732">
        <v>88000</v>
      </c>
      <c r="D2732" t="s">
        <v>54</v>
      </c>
      <c r="E2732" t="s">
        <v>175</v>
      </c>
      <c r="F2732" t="s">
        <v>510</v>
      </c>
      <c r="G2732" t="s">
        <v>2620</v>
      </c>
      <c r="H2732">
        <v>2021</v>
      </c>
      <c r="I2732">
        <v>37000</v>
      </c>
      <c r="J2732" t="s">
        <v>275</v>
      </c>
      <c r="K2732" t="s">
        <v>22</v>
      </c>
      <c r="L2732" t="s">
        <v>31</v>
      </c>
      <c r="M2732" t="s">
        <v>24</v>
      </c>
      <c r="N2732">
        <v>1996</v>
      </c>
      <c r="O2732" t="s">
        <v>25</v>
      </c>
      <c r="P2732">
        <v>5</v>
      </c>
      <c r="Q2732">
        <f t="shared" si="84"/>
        <v>3</v>
      </c>
      <c r="R2732" t="str">
        <f t="shared" si="85"/>
        <v>Luxury</v>
      </c>
    </row>
    <row r="2733" spans="1:18" x14ac:dyDescent="0.35">
      <c r="A2733">
        <v>12735347</v>
      </c>
      <c r="B2733" t="s">
        <v>4151</v>
      </c>
      <c r="C2733">
        <v>15500</v>
      </c>
      <c r="D2733" t="s">
        <v>449</v>
      </c>
      <c r="E2733" t="s">
        <v>2604</v>
      </c>
      <c r="F2733" t="s">
        <v>4152</v>
      </c>
      <c r="G2733" t="s">
        <v>4153</v>
      </c>
      <c r="H2733">
        <v>2009</v>
      </c>
      <c r="I2733">
        <v>155000</v>
      </c>
      <c r="J2733" t="s">
        <v>21</v>
      </c>
      <c r="K2733" t="s">
        <v>22</v>
      </c>
      <c r="L2733" t="s">
        <v>31</v>
      </c>
      <c r="M2733" t="s">
        <v>24</v>
      </c>
      <c r="N2733">
        <v>2179</v>
      </c>
      <c r="O2733" t="s">
        <v>47</v>
      </c>
      <c r="P2733">
        <v>5</v>
      </c>
      <c r="Q2733">
        <f t="shared" si="84"/>
        <v>15</v>
      </c>
      <c r="R2733" t="str">
        <f t="shared" si="85"/>
        <v>Mid-range</v>
      </c>
    </row>
    <row r="2734" spans="1:18" x14ac:dyDescent="0.35">
      <c r="A2734">
        <v>12735369</v>
      </c>
      <c r="B2734" t="s">
        <v>4976</v>
      </c>
      <c r="C2734">
        <v>22350</v>
      </c>
      <c r="D2734" t="s">
        <v>127</v>
      </c>
      <c r="E2734">
        <v>3</v>
      </c>
      <c r="F2734" t="s">
        <v>3065</v>
      </c>
      <c r="G2734" t="s">
        <v>2105</v>
      </c>
      <c r="H2734">
        <v>2016</v>
      </c>
      <c r="I2734">
        <v>39532</v>
      </c>
      <c r="J2734" t="s">
        <v>86</v>
      </c>
      <c r="K2734" t="s">
        <v>81</v>
      </c>
      <c r="L2734" t="s">
        <v>23</v>
      </c>
      <c r="M2734" t="s">
        <v>24</v>
      </c>
      <c r="N2734">
        <v>1998</v>
      </c>
      <c r="O2734" t="s">
        <v>135</v>
      </c>
      <c r="P2734">
        <v>5</v>
      </c>
      <c r="Q2734">
        <f t="shared" si="84"/>
        <v>8</v>
      </c>
      <c r="R2734" t="str">
        <f t="shared" si="85"/>
        <v>Mid-range</v>
      </c>
    </row>
    <row r="2735" spans="1:18" x14ac:dyDescent="0.35">
      <c r="A2735">
        <v>12735371</v>
      </c>
      <c r="B2735" t="s">
        <v>4977</v>
      </c>
      <c r="C2735">
        <v>26990</v>
      </c>
      <c r="D2735" t="s">
        <v>49</v>
      </c>
      <c r="E2735" t="s">
        <v>3199</v>
      </c>
      <c r="F2735" t="s">
        <v>4978</v>
      </c>
      <c r="G2735" t="s">
        <v>1241</v>
      </c>
      <c r="H2735">
        <v>2018</v>
      </c>
      <c r="I2735">
        <v>75774</v>
      </c>
      <c r="J2735" t="s">
        <v>21</v>
      </c>
      <c r="K2735" t="s">
        <v>22</v>
      </c>
      <c r="L2735" t="s">
        <v>64</v>
      </c>
      <c r="M2735" t="s">
        <v>24</v>
      </c>
      <c r="N2735">
        <v>1618</v>
      </c>
      <c r="O2735" t="s">
        <v>116</v>
      </c>
      <c r="P2735">
        <v>5</v>
      </c>
      <c r="Q2735">
        <f t="shared" si="84"/>
        <v>6</v>
      </c>
      <c r="R2735" t="str">
        <f t="shared" si="85"/>
        <v>Mid-range</v>
      </c>
    </row>
    <row r="2736" spans="1:18" x14ac:dyDescent="0.35">
      <c r="A2736">
        <v>12735395</v>
      </c>
      <c r="B2736" t="s">
        <v>4979</v>
      </c>
      <c r="C2736">
        <v>24888</v>
      </c>
      <c r="D2736" t="s">
        <v>17</v>
      </c>
      <c r="E2736" t="s">
        <v>632</v>
      </c>
      <c r="F2736" t="s">
        <v>263</v>
      </c>
      <c r="G2736" t="s">
        <v>3644</v>
      </c>
      <c r="H2736">
        <v>2018</v>
      </c>
      <c r="I2736">
        <v>16824</v>
      </c>
      <c r="J2736" t="s">
        <v>86</v>
      </c>
      <c r="K2736" t="s">
        <v>22</v>
      </c>
      <c r="L2736" t="s">
        <v>23</v>
      </c>
      <c r="M2736" t="s">
        <v>24</v>
      </c>
      <c r="N2736">
        <v>1299</v>
      </c>
      <c r="O2736" t="s">
        <v>116</v>
      </c>
      <c r="P2736">
        <v>5</v>
      </c>
      <c r="Q2736">
        <f t="shared" si="84"/>
        <v>6</v>
      </c>
      <c r="R2736" t="str">
        <f t="shared" si="85"/>
        <v>Mid-range</v>
      </c>
    </row>
    <row r="2737" spans="1:18" x14ac:dyDescent="0.35">
      <c r="A2737">
        <v>12735443</v>
      </c>
      <c r="B2737" t="s">
        <v>4980</v>
      </c>
      <c r="C2737">
        <v>15000</v>
      </c>
      <c r="D2737" t="s">
        <v>102</v>
      </c>
      <c r="E2737" t="s">
        <v>1818</v>
      </c>
      <c r="F2737" t="s">
        <v>4981</v>
      </c>
      <c r="G2737" t="s">
        <v>4597</v>
      </c>
      <c r="H2737">
        <v>2008</v>
      </c>
      <c r="I2737">
        <v>165000</v>
      </c>
      <c r="J2737" t="s">
        <v>86</v>
      </c>
      <c r="K2737" t="s">
        <v>22</v>
      </c>
      <c r="L2737" t="s">
        <v>64</v>
      </c>
      <c r="M2737" t="s">
        <v>24</v>
      </c>
      <c r="N2737">
        <v>1595</v>
      </c>
      <c r="O2737" t="s">
        <v>4982</v>
      </c>
      <c r="P2737">
        <v>5</v>
      </c>
      <c r="Q2737">
        <f t="shared" si="84"/>
        <v>16</v>
      </c>
      <c r="R2737" t="str">
        <f t="shared" si="85"/>
        <v>Mid-range</v>
      </c>
    </row>
    <row r="2738" spans="1:18" x14ac:dyDescent="0.35">
      <c r="A2738">
        <v>12735450</v>
      </c>
      <c r="B2738" t="s">
        <v>4983</v>
      </c>
      <c r="C2738">
        <v>53999</v>
      </c>
      <c r="D2738" t="s">
        <v>102</v>
      </c>
      <c r="E2738" t="s">
        <v>473</v>
      </c>
      <c r="F2738" t="s">
        <v>4984</v>
      </c>
      <c r="G2738" t="s">
        <v>3548</v>
      </c>
      <c r="H2738">
        <v>2019</v>
      </c>
      <c r="I2738">
        <v>33502</v>
      </c>
      <c r="J2738" t="s">
        <v>338</v>
      </c>
      <c r="K2738" t="s">
        <v>22</v>
      </c>
      <c r="L2738" t="s">
        <v>31</v>
      </c>
      <c r="M2738" t="s">
        <v>24</v>
      </c>
      <c r="N2738">
        <v>2967</v>
      </c>
      <c r="O2738" t="s">
        <v>69</v>
      </c>
      <c r="P2738">
        <v>5</v>
      </c>
      <c r="Q2738">
        <f t="shared" si="84"/>
        <v>5</v>
      </c>
      <c r="R2738" t="str">
        <f t="shared" si="85"/>
        <v>Luxury</v>
      </c>
    </row>
    <row r="2739" spans="1:18" x14ac:dyDescent="0.35">
      <c r="A2739">
        <v>12735456</v>
      </c>
      <c r="B2739" t="s">
        <v>4985</v>
      </c>
      <c r="C2739">
        <v>42990</v>
      </c>
      <c r="D2739" t="s">
        <v>4986</v>
      </c>
      <c r="E2739" t="s">
        <v>4987</v>
      </c>
      <c r="F2739" t="s">
        <v>4988</v>
      </c>
      <c r="G2739" t="s">
        <v>3030</v>
      </c>
      <c r="H2739">
        <v>2006</v>
      </c>
      <c r="I2739">
        <v>192427</v>
      </c>
      <c r="J2739" t="s">
        <v>63</v>
      </c>
      <c r="K2739" t="s">
        <v>22</v>
      </c>
      <c r="L2739" t="s">
        <v>64</v>
      </c>
      <c r="M2739" t="s">
        <v>24</v>
      </c>
      <c r="N2739">
        <v>3984</v>
      </c>
      <c r="O2739" t="s">
        <v>732</v>
      </c>
      <c r="P2739">
        <v>5</v>
      </c>
      <c r="Q2739">
        <f t="shared" si="84"/>
        <v>18</v>
      </c>
      <c r="R2739" t="str">
        <f t="shared" si="85"/>
        <v>Luxury</v>
      </c>
    </row>
    <row r="2740" spans="1:18" x14ac:dyDescent="0.35">
      <c r="A2740">
        <v>12735458</v>
      </c>
      <c r="B2740" t="s">
        <v>4989</v>
      </c>
      <c r="C2740">
        <v>28990</v>
      </c>
      <c r="D2740" t="s">
        <v>17</v>
      </c>
      <c r="E2740" t="s">
        <v>1070</v>
      </c>
      <c r="F2740" t="s">
        <v>2781</v>
      </c>
      <c r="G2740" t="s">
        <v>1887</v>
      </c>
      <c r="H2740">
        <v>2017</v>
      </c>
      <c r="I2740">
        <v>85361</v>
      </c>
      <c r="J2740" t="s">
        <v>21</v>
      </c>
      <c r="K2740" t="s">
        <v>22</v>
      </c>
      <c r="L2740" t="s">
        <v>64</v>
      </c>
      <c r="M2740" t="s">
        <v>24</v>
      </c>
      <c r="N2740">
        <v>1197</v>
      </c>
      <c r="O2740" t="s">
        <v>47</v>
      </c>
      <c r="P2740">
        <v>5</v>
      </c>
      <c r="Q2740">
        <f t="shared" si="84"/>
        <v>7</v>
      </c>
      <c r="R2740" t="str">
        <f t="shared" si="85"/>
        <v>Mid-range</v>
      </c>
    </row>
    <row r="2741" spans="1:18" x14ac:dyDescent="0.35">
      <c r="A2741">
        <v>12735462</v>
      </c>
      <c r="B2741" t="s">
        <v>4990</v>
      </c>
      <c r="C2741">
        <v>17000</v>
      </c>
      <c r="D2741" t="s">
        <v>165</v>
      </c>
      <c r="E2741" t="s">
        <v>166</v>
      </c>
      <c r="F2741" t="s">
        <v>639</v>
      </c>
      <c r="G2741" t="s">
        <v>1708</v>
      </c>
      <c r="H2741">
        <v>2013</v>
      </c>
      <c r="I2741">
        <v>79800</v>
      </c>
      <c r="J2741" t="s">
        <v>80</v>
      </c>
      <c r="K2741" t="s">
        <v>81</v>
      </c>
      <c r="L2741" t="s">
        <v>23</v>
      </c>
      <c r="M2741" t="s">
        <v>24</v>
      </c>
      <c r="N2741">
        <v>2351</v>
      </c>
      <c r="O2741" t="s">
        <v>33</v>
      </c>
      <c r="P2741">
        <v>3</v>
      </c>
      <c r="Q2741">
        <f t="shared" si="84"/>
        <v>11</v>
      </c>
      <c r="R2741" t="str">
        <f t="shared" si="85"/>
        <v>Mid-range</v>
      </c>
    </row>
    <row r="2742" spans="1:18" x14ac:dyDescent="0.35">
      <c r="A2742">
        <v>12735467</v>
      </c>
      <c r="B2742" t="s">
        <v>1689</v>
      </c>
      <c r="C2742">
        <v>11995</v>
      </c>
      <c r="D2742" t="s">
        <v>282</v>
      </c>
      <c r="E2742" t="s">
        <v>893</v>
      </c>
      <c r="F2742" t="s">
        <v>284</v>
      </c>
      <c r="G2742" t="s">
        <v>1690</v>
      </c>
      <c r="H2742">
        <v>2011</v>
      </c>
      <c r="I2742">
        <v>170838</v>
      </c>
      <c r="J2742" t="s">
        <v>21</v>
      </c>
      <c r="K2742" t="s">
        <v>22</v>
      </c>
      <c r="L2742" t="s">
        <v>23</v>
      </c>
      <c r="M2742" t="s">
        <v>24</v>
      </c>
      <c r="N2742">
        <v>3700</v>
      </c>
      <c r="O2742" t="s">
        <v>116</v>
      </c>
      <c r="P2742">
        <v>5</v>
      </c>
      <c r="Q2742">
        <f t="shared" si="84"/>
        <v>13</v>
      </c>
      <c r="R2742" t="str">
        <f t="shared" si="85"/>
        <v>Mid-range</v>
      </c>
    </row>
    <row r="2743" spans="1:18" x14ac:dyDescent="0.35">
      <c r="A2743">
        <v>12735483</v>
      </c>
      <c r="B2743" t="s">
        <v>4991</v>
      </c>
      <c r="C2743">
        <v>20000</v>
      </c>
      <c r="D2743" t="s">
        <v>188</v>
      </c>
      <c r="E2743" t="s">
        <v>3359</v>
      </c>
      <c r="F2743" t="s">
        <v>4992</v>
      </c>
      <c r="G2743" t="s">
        <v>4993</v>
      </c>
      <c r="H2743">
        <v>2018</v>
      </c>
      <c r="I2743">
        <v>37000</v>
      </c>
      <c r="J2743" t="s">
        <v>86</v>
      </c>
      <c r="K2743" t="s">
        <v>22</v>
      </c>
      <c r="L2743" t="s">
        <v>23</v>
      </c>
      <c r="M2743" t="s">
        <v>24</v>
      </c>
      <c r="N2743">
        <v>1248</v>
      </c>
      <c r="O2743" t="s">
        <v>47</v>
      </c>
      <c r="P2743">
        <v>5</v>
      </c>
      <c r="Q2743">
        <f t="shared" si="84"/>
        <v>6</v>
      </c>
      <c r="R2743" t="str">
        <f t="shared" si="85"/>
        <v>Mid-range</v>
      </c>
    </row>
    <row r="2744" spans="1:18" x14ac:dyDescent="0.35">
      <c r="A2744">
        <v>12735497</v>
      </c>
      <c r="B2744" t="s">
        <v>4994</v>
      </c>
      <c r="C2744">
        <v>29900</v>
      </c>
      <c r="D2744" t="s">
        <v>17</v>
      </c>
      <c r="E2744" t="s">
        <v>642</v>
      </c>
      <c r="F2744" t="s">
        <v>263</v>
      </c>
      <c r="G2744" t="s">
        <v>643</v>
      </c>
      <c r="H2744">
        <v>2019</v>
      </c>
      <c r="I2744">
        <v>36600</v>
      </c>
      <c r="J2744" t="s">
        <v>63</v>
      </c>
      <c r="K2744" t="s">
        <v>22</v>
      </c>
      <c r="L2744" t="s">
        <v>23</v>
      </c>
      <c r="M2744" t="s">
        <v>24</v>
      </c>
      <c r="N2744">
        <v>2494</v>
      </c>
      <c r="O2744" t="s">
        <v>47</v>
      </c>
      <c r="P2744">
        <v>5</v>
      </c>
      <c r="Q2744">
        <f t="shared" si="84"/>
        <v>5</v>
      </c>
      <c r="R2744" t="str">
        <f t="shared" si="85"/>
        <v>Mid-range</v>
      </c>
    </row>
    <row r="2745" spans="1:18" x14ac:dyDescent="0.35">
      <c r="A2745">
        <v>12735524</v>
      </c>
      <c r="B2745" t="s">
        <v>4995</v>
      </c>
      <c r="C2745">
        <v>46800</v>
      </c>
      <c r="D2745" t="s">
        <v>102</v>
      </c>
      <c r="E2745" t="s">
        <v>386</v>
      </c>
      <c r="F2745" t="s">
        <v>1446</v>
      </c>
      <c r="G2745" t="s">
        <v>1447</v>
      </c>
      <c r="H2745">
        <v>2021</v>
      </c>
      <c r="I2745">
        <v>5312</v>
      </c>
      <c r="J2745" t="s">
        <v>21</v>
      </c>
      <c r="K2745" t="s">
        <v>22</v>
      </c>
      <c r="L2745" t="s">
        <v>64</v>
      </c>
      <c r="M2745" t="s">
        <v>24</v>
      </c>
      <c r="N2745">
        <v>1395</v>
      </c>
      <c r="O2745" t="s">
        <v>47</v>
      </c>
      <c r="P2745">
        <v>5</v>
      </c>
      <c r="Q2745">
        <f t="shared" si="84"/>
        <v>3</v>
      </c>
      <c r="R2745" t="str">
        <f t="shared" si="85"/>
        <v>Luxury</v>
      </c>
    </row>
    <row r="2746" spans="1:18" x14ac:dyDescent="0.35">
      <c r="A2746">
        <v>12735525</v>
      </c>
      <c r="B2746" t="s">
        <v>2261</v>
      </c>
      <c r="C2746">
        <v>5300</v>
      </c>
      <c r="D2746" t="s">
        <v>165</v>
      </c>
      <c r="E2746" t="s">
        <v>166</v>
      </c>
      <c r="F2746" t="s">
        <v>1780</v>
      </c>
      <c r="G2746" t="s">
        <v>2262</v>
      </c>
      <c r="H2746">
        <v>1997</v>
      </c>
      <c r="I2746">
        <v>430640</v>
      </c>
      <c r="J2746" t="s">
        <v>80</v>
      </c>
      <c r="K2746" t="s">
        <v>81</v>
      </c>
      <c r="L2746" t="s">
        <v>31</v>
      </c>
      <c r="M2746" t="s">
        <v>24</v>
      </c>
      <c r="N2746">
        <v>2835</v>
      </c>
      <c r="O2746" t="s">
        <v>47</v>
      </c>
      <c r="P2746">
        <v>3</v>
      </c>
      <c r="Q2746">
        <f t="shared" si="84"/>
        <v>27</v>
      </c>
      <c r="R2746" t="str">
        <f t="shared" si="85"/>
        <v>Budget</v>
      </c>
    </row>
    <row r="2747" spans="1:18" x14ac:dyDescent="0.35">
      <c r="A2747">
        <v>12735527</v>
      </c>
      <c r="B2747" t="s">
        <v>4996</v>
      </c>
      <c r="C2747">
        <v>13990</v>
      </c>
      <c r="D2747" t="s">
        <v>54</v>
      </c>
      <c r="E2747" t="s">
        <v>1038</v>
      </c>
      <c r="F2747" t="s">
        <v>3037</v>
      </c>
      <c r="G2747" t="s">
        <v>1040</v>
      </c>
      <c r="H2747">
        <v>2011</v>
      </c>
      <c r="I2747">
        <v>131509</v>
      </c>
      <c r="J2747" t="s">
        <v>21</v>
      </c>
      <c r="K2747" t="s">
        <v>22</v>
      </c>
      <c r="L2747" t="s">
        <v>23</v>
      </c>
      <c r="M2747" t="s">
        <v>24</v>
      </c>
      <c r="N2747">
        <v>2261</v>
      </c>
      <c r="O2747" t="s">
        <v>47</v>
      </c>
      <c r="P2747">
        <v>5</v>
      </c>
      <c r="Q2747">
        <f t="shared" si="84"/>
        <v>13</v>
      </c>
      <c r="R2747" t="str">
        <f t="shared" si="85"/>
        <v>Mid-range</v>
      </c>
    </row>
    <row r="2748" spans="1:18" x14ac:dyDescent="0.35">
      <c r="A2748">
        <v>12735538</v>
      </c>
      <c r="B2748" t="s">
        <v>4997</v>
      </c>
      <c r="C2748">
        <v>6500</v>
      </c>
      <c r="D2748" t="s">
        <v>27</v>
      </c>
      <c r="E2748" t="s">
        <v>821</v>
      </c>
      <c r="F2748" t="s">
        <v>3873</v>
      </c>
      <c r="G2748" t="s">
        <v>3376</v>
      </c>
      <c r="H2748">
        <v>2006</v>
      </c>
      <c r="I2748">
        <v>198000</v>
      </c>
      <c r="J2748" t="s">
        <v>21</v>
      </c>
      <c r="K2748" t="s">
        <v>22</v>
      </c>
      <c r="L2748" t="s">
        <v>23</v>
      </c>
      <c r="M2748" t="s">
        <v>24</v>
      </c>
      <c r="N2748">
        <v>1796</v>
      </c>
      <c r="O2748" t="s">
        <v>116</v>
      </c>
      <c r="P2748">
        <v>5</v>
      </c>
      <c r="Q2748">
        <f t="shared" si="84"/>
        <v>18</v>
      </c>
      <c r="R2748" t="str">
        <f t="shared" si="85"/>
        <v>Budget</v>
      </c>
    </row>
    <row r="2749" spans="1:18" x14ac:dyDescent="0.35">
      <c r="A2749">
        <v>12735542</v>
      </c>
      <c r="B2749" t="s">
        <v>4998</v>
      </c>
      <c r="C2749">
        <v>17000</v>
      </c>
      <c r="D2749" t="s">
        <v>42</v>
      </c>
      <c r="E2749" t="s">
        <v>621</v>
      </c>
      <c r="F2749" t="s">
        <v>599</v>
      </c>
      <c r="G2749" t="s">
        <v>3398</v>
      </c>
      <c r="H2749">
        <v>2017</v>
      </c>
      <c r="I2749">
        <v>63000</v>
      </c>
      <c r="J2749" t="s">
        <v>86</v>
      </c>
      <c r="K2749" t="s">
        <v>81</v>
      </c>
      <c r="L2749" t="s">
        <v>64</v>
      </c>
      <c r="M2749" t="s">
        <v>24</v>
      </c>
      <c r="N2749">
        <v>1598</v>
      </c>
      <c r="O2749" t="s">
        <v>25</v>
      </c>
      <c r="P2749">
        <v>5</v>
      </c>
      <c r="Q2749">
        <f t="shared" si="84"/>
        <v>7</v>
      </c>
      <c r="R2749" t="str">
        <f t="shared" si="85"/>
        <v>Mid-range</v>
      </c>
    </row>
    <row r="2750" spans="1:18" x14ac:dyDescent="0.35">
      <c r="A2750">
        <v>12735545</v>
      </c>
      <c r="B2750" t="s">
        <v>4999</v>
      </c>
      <c r="C2750">
        <v>17000</v>
      </c>
      <c r="D2750" t="s">
        <v>17</v>
      </c>
      <c r="E2750" t="s">
        <v>193</v>
      </c>
      <c r="F2750" t="s">
        <v>5000</v>
      </c>
      <c r="G2750" t="s">
        <v>1716</v>
      </c>
      <c r="H2750">
        <v>2010</v>
      </c>
      <c r="I2750">
        <v>179464</v>
      </c>
      <c r="J2750" t="s">
        <v>21</v>
      </c>
      <c r="K2750" t="s">
        <v>22</v>
      </c>
      <c r="L2750" t="s">
        <v>23</v>
      </c>
      <c r="M2750" t="s">
        <v>24</v>
      </c>
      <c r="N2750">
        <v>3456</v>
      </c>
      <c r="O2750" t="s">
        <v>4284</v>
      </c>
      <c r="P2750">
        <v>7</v>
      </c>
      <c r="Q2750">
        <f t="shared" si="84"/>
        <v>14</v>
      </c>
      <c r="R2750" t="str">
        <f t="shared" si="85"/>
        <v>Mid-range</v>
      </c>
    </row>
    <row r="2751" spans="1:18" x14ac:dyDescent="0.35">
      <c r="A2751">
        <v>12735546</v>
      </c>
      <c r="B2751" t="s">
        <v>3129</v>
      </c>
      <c r="C2751">
        <v>54990</v>
      </c>
      <c r="D2751" t="s">
        <v>88</v>
      </c>
      <c r="E2751" t="s">
        <v>98</v>
      </c>
      <c r="F2751" t="s">
        <v>3130</v>
      </c>
      <c r="G2751" t="s">
        <v>3131</v>
      </c>
      <c r="H2751">
        <v>2020</v>
      </c>
      <c r="I2751">
        <v>21500</v>
      </c>
      <c r="J2751" t="s">
        <v>86</v>
      </c>
      <c r="K2751" t="s">
        <v>81</v>
      </c>
      <c r="L2751" t="s">
        <v>64</v>
      </c>
      <c r="M2751" t="s">
        <v>24</v>
      </c>
      <c r="N2751">
        <v>1998</v>
      </c>
      <c r="O2751" t="s">
        <v>33</v>
      </c>
      <c r="P2751">
        <v>5</v>
      </c>
      <c r="Q2751">
        <f t="shared" si="84"/>
        <v>4</v>
      </c>
      <c r="R2751" t="str">
        <f t="shared" si="85"/>
        <v>Luxury</v>
      </c>
    </row>
    <row r="2752" spans="1:18" x14ac:dyDescent="0.35">
      <c r="A2752">
        <v>12735599</v>
      </c>
      <c r="B2752" t="s">
        <v>2194</v>
      </c>
      <c r="C2752">
        <v>45000</v>
      </c>
      <c r="D2752" t="s">
        <v>17</v>
      </c>
      <c r="E2752" t="s">
        <v>258</v>
      </c>
      <c r="F2752" t="s">
        <v>484</v>
      </c>
      <c r="G2752" t="s">
        <v>323</v>
      </c>
      <c r="H2752">
        <v>2017</v>
      </c>
      <c r="I2752">
        <v>95485</v>
      </c>
      <c r="J2752" t="s">
        <v>485</v>
      </c>
      <c r="K2752" t="s">
        <v>22</v>
      </c>
      <c r="L2752" t="s">
        <v>31</v>
      </c>
      <c r="M2752" t="s">
        <v>24</v>
      </c>
      <c r="N2752">
        <v>2753</v>
      </c>
      <c r="O2752" t="s">
        <v>47</v>
      </c>
      <c r="P2752">
        <v>5</v>
      </c>
      <c r="Q2752">
        <f t="shared" si="84"/>
        <v>7</v>
      </c>
      <c r="R2752" t="str">
        <f t="shared" si="85"/>
        <v>Luxury</v>
      </c>
    </row>
    <row r="2753" spans="1:18" x14ac:dyDescent="0.35">
      <c r="A2753">
        <v>12735617</v>
      </c>
      <c r="B2753" t="s">
        <v>1694</v>
      </c>
      <c r="C2753">
        <v>58988</v>
      </c>
      <c r="D2753" t="s">
        <v>127</v>
      </c>
      <c r="E2753" t="s">
        <v>466</v>
      </c>
      <c r="F2753" t="s">
        <v>1695</v>
      </c>
      <c r="G2753" t="s">
        <v>865</v>
      </c>
      <c r="H2753">
        <v>2022</v>
      </c>
      <c r="I2753">
        <v>10</v>
      </c>
      <c r="J2753" t="s">
        <v>21</v>
      </c>
      <c r="K2753" t="s">
        <v>22</v>
      </c>
      <c r="L2753" t="s">
        <v>31</v>
      </c>
      <c r="M2753" t="s">
        <v>32</v>
      </c>
      <c r="N2753">
        <v>2191</v>
      </c>
      <c r="O2753" t="s">
        <v>69</v>
      </c>
      <c r="P2753">
        <v>5</v>
      </c>
      <c r="Q2753">
        <f t="shared" si="84"/>
        <v>2</v>
      </c>
      <c r="R2753" t="str">
        <f t="shared" si="85"/>
        <v>Luxury</v>
      </c>
    </row>
    <row r="2754" spans="1:18" x14ac:dyDescent="0.35">
      <c r="A2754">
        <v>12735671</v>
      </c>
      <c r="B2754" t="s">
        <v>1023</v>
      </c>
      <c r="C2754">
        <v>119995</v>
      </c>
      <c r="D2754" t="s">
        <v>17</v>
      </c>
      <c r="E2754" t="s">
        <v>171</v>
      </c>
      <c r="F2754" t="s">
        <v>158</v>
      </c>
      <c r="G2754" t="s">
        <v>256</v>
      </c>
      <c r="H2754">
        <v>2018</v>
      </c>
      <c r="I2754">
        <v>85123</v>
      </c>
      <c r="J2754" t="s">
        <v>201</v>
      </c>
      <c r="K2754" t="s">
        <v>81</v>
      </c>
      <c r="L2754" t="s">
        <v>31</v>
      </c>
      <c r="M2754" t="s">
        <v>24</v>
      </c>
      <c r="N2754">
        <v>4461</v>
      </c>
      <c r="O2754" t="s">
        <v>47</v>
      </c>
      <c r="P2754">
        <v>5</v>
      </c>
      <c r="Q2754">
        <f t="shared" si="84"/>
        <v>6</v>
      </c>
      <c r="R2754" t="str">
        <f t="shared" si="85"/>
        <v>Luxury</v>
      </c>
    </row>
    <row r="2755" spans="1:18" x14ac:dyDescent="0.35">
      <c r="A2755">
        <v>12735682</v>
      </c>
      <c r="B2755" t="s">
        <v>5001</v>
      </c>
      <c r="C2755">
        <v>3400</v>
      </c>
      <c r="D2755" t="s">
        <v>17</v>
      </c>
      <c r="E2755" t="s">
        <v>4753</v>
      </c>
      <c r="F2755" t="s">
        <v>5002</v>
      </c>
      <c r="G2755" t="s">
        <v>4755</v>
      </c>
      <c r="H2755">
        <v>2000</v>
      </c>
      <c r="I2755">
        <v>249000</v>
      </c>
      <c r="J2755" t="s">
        <v>63</v>
      </c>
      <c r="K2755" t="s">
        <v>22</v>
      </c>
      <c r="L2755" t="s">
        <v>23</v>
      </c>
      <c r="M2755" t="s">
        <v>24</v>
      </c>
      <c r="N2755">
        <v>2995</v>
      </c>
      <c r="O2755" t="s">
        <v>74</v>
      </c>
      <c r="P2755">
        <v>5</v>
      </c>
      <c r="Q2755">
        <f t="shared" ref="Q2755:Q2818" si="86">2024-H2755</f>
        <v>24</v>
      </c>
      <c r="R2755" t="str">
        <f t="shared" ref="R2755:R2818" si="87">IF(C2755&lt;=10000,"Budget",IF(C2755&lt;=40000,"Mid-range","Luxury"))</f>
        <v>Budget</v>
      </c>
    </row>
    <row r="2756" spans="1:18" x14ac:dyDescent="0.35">
      <c r="A2756">
        <v>12735683</v>
      </c>
      <c r="B2756" t="s">
        <v>5003</v>
      </c>
      <c r="C2756">
        <v>19987</v>
      </c>
      <c r="D2756" t="s">
        <v>88</v>
      </c>
      <c r="E2756" t="s">
        <v>108</v>
      </c>
      <c r="F2756" t="s">
        <v>513</v>
      </c>
      <c r="G2756" t="s">
        <v>514</v>
      </c>
      <c r="H2756">
        <v>2017</v>
      </c>
      <c r="I2756">
        <v>233551</v>
      </c>
      <c r="J2756" t="s">
        <v>21</v>
      </c>
      <c r="K2756" t="s">
        <v>22</v>
      </c>
      <c r="L2756" t="s">
        <v>23</v>
      </c>
      <c r="M2756" t="s">
        <v>24</v>
      </c>
      <c r="N2756">
        <v>1999</v>
      </c>
      <c r="O2756" t="s">
        <v>33</v>
      </c>
      <c r="P2756">
        <v>5</v>
      </c>
      <c r="Q2756">
        <f t="shared" si="86"/>
        <v>7</v>
      </c>
      <c r="R2756" t="str">
        <f t="shared" si="87"/>
        <v>Mid-range</v>
      </c>
    </row>
    <row r="2757" spans="1:18" x14ac:dyDescent="0.35">
      <c r="A2757">
        <v>12735684</v>
      </c>
      <c r="B2757" t="s">
        <v>5004</v>
      </c>
      <c r="C2757">
        <v>35490</v>
      </c>
      <c r="D2757" t="s">
        <v>4337</v>
      </c>
      <c r="E2757" t="s">
        <v>4338</v>
      </c>
      <c r="F2757" t="s">
        <v>4345</v>
      </c>
      <c r="G2757" t="s">
        <v>4340</v>
      </c>
      <c r="H2757">
        <v>2022</v>
      </c>
      <c r="I2757">
        <v>9</v>
      </c>
      <c r="J2757" t="s">
        <v>21</v>
      </c>
      <c r="K2757" t="s">
        <v>22</v>
      </c>
      <c r="L2757" t="s">
        <v>64</v>
      </c>
      <c r="M2757" t="s">
        <v>247</v>
      </c>
      <c r="N2757">
        <v>1998</v>
      </c>
      <c r="O2757" t="s">
        <v>47</v>
      </c>
      <c r="P2757">
        <v>5</v>
      </c>
      <c r="Q2757">
        <f t="shared" si="86"/>
        <v>2</v>
      </c>
      <c r="R2757" t="str">
        <f t="shared" si="87"/>
        <v>Mid-range</v>
      </c>
    </row>
    <row r="2758" spans="1:18" x14ac:dyDescent="0.35">
      <c r="A2758">
        <v>12735700</v>
      </c>
      <c r="B2758" t="s">
        <v>3611</v>
      </c>
      <c r="C2758">
        <v>20888</v>
      </c>
      <c r="D2758" t="s">
        <v>42</v>
      </c>
      <c r="E2758" t="s">
        <v>621</v>
      </c>
      <c r="F2758" t="s">
        <v>3612</v>
      </c>
      <c r="G2758" t="s">
        <v>2816</v>
      </c>
      <c r="H2758">
        <v>2017</v>
      </c>
      <c r="I2758">
        <v>98000</v>
      </c>
      <c r="J2758" t="s">
        <v>86</v>
      </c>
      <c r="K2758" t="s">
        <v>22</v>
      </c>
      <c r="L2758" t="s">
        <v>64</v>
      </c>
      <c r="M2758" t="s">
        <v>24</v>
      </c>
      <c r="N2758">
        <v>1598</v>
      </c>
      <c r="O2758" t="s">
        <v>116</v>
      </c>
      <c r="P2758">
        <v>5</v>
      </c>
      <c r="Q2758">
        <f t="shared" si="86"/>
        <v>7</v>
      </c>
      <c r="R2758" t="str">
        <f t="shared" si="87"/>
        <v>Mid-range</v>
      </c>
    </row>
    <row r="2759" spans="1:18" x14ac:dyDescent="0.35">
      <c r="A2759">
        <v>12735701</v>
      </c>
      <c r="B2759" t="s">
        <v>5005</v>
      </c>
      <c r="C2759">
        <v>83900</v>
      </c>
      <c r="D2759" t="s">
        <v>449</v>
      </c>
      <c r="E2759" t="s">
        <v>518</v>
      </c>
      <c r="F2759" t="s">
        <v>5006</v>
      </c>
      <c r="G2759" t="s">
        <v>5007</v>
      </c>
      <c r="H2759">
        <v>2021</v>
      </c>
      <c r="I2759">
        <v>28602</v>
      </c>
      <c r="J2759" t="s">
        <v>21</v>
      </c>
      <c r="K2759" t="s">
        <v>22</v>
      </c>
      <c r="L2759" t="s">
        <v>64</v>
      </c>
      <c r="M2759" t="s">
        <v>24</v>
      </c>
      <c r="N2759">
        <v>1997</v>
      </c>
      <c r="O2759" t="s">
        <v>69</v>
      </c>
      <c r="P2759">
        <v>7</v>
      </c>
      <c r="Q2759">
        <f t="shared" si="86"/>
        <v>3</v>
      </c>
      <c r="R2759" t="str">
        <f t="shared" si="87"/>
        <v>Luxury</v>
      </c>
    </row>
    <row r="2760" spans="1:18" x14ac:dyDescent="0.35">
      <c r="A2760">
        <v>12735702</v>
      </c>
      <c r="B2760" t="s">
        <v>5008</v>
      </c>
      <c r="C2760">
        <v>27990</v>
      </c>
      <c r="D2760" t="s">
        <v>282</v>
      </c>
      <c r="E2760" t="s">
        <v>443</v>
      </c>
      <c r="F2760" t="s">
        <v>5009</v>
      </c>
      <c r="G2760" t="s">
        <v>2070</v>
      </c>
      <c r="H2760">
        <v>2014</v>
      </c>
      <c r="I2760">
        <v>140196</v>
      </c>
      <c r="J2760" t="s">
        <v>21</v>
      </c>
      <c r="K2760" t="s">
        <v>22</v>
      </c>
      <c r="L2760" t="s">
        <v>64</v>
      </c>
      <c r="M2760" t="s">
        <v>24</v>
      </c>
      <c r="N2760">
        <v>3604</v>
      </c>
      <c r="O2760" t="s">
        <v>116</v>
      </c>
      <c r="P2760">
        <v>5</v>
      </c>
      <c r="Q2760">
        <f t="shared" si="86"/>
        <v>10</v>
      </c>
      <c r="R2760" t="str">
        <f t="shared" si="87"/>
        <v>Mid-range</v>
      </c>
    </row>
    <row r="2761" spans="1:18" x14ac:dyDescent="0.35">
      <c r="A2761">
        <v>12735707</v>
      </c>
      <c r="B2761" t="s">
        <v>5010</v>
      </c>
      <c r="C2761">
        <v>134850</v>
      </c>
      <c r="D2761" t="s">
        <v>131</v>
      </c>
      <c r="E2761" t="s">
        <v>1055</v>
      </c>
      <c r="F2761" t="s">
        <v>5011</v>
      </c>
      <c r="G2761" t="s">
        <v>1057</v>
      </c>
      <c r="H2761">
        <v>2022</v>
      </c>
      <c r="I2761">
        <v>1590</v>
      </c>
      <c r="J2761" t="s">
        <v>21</v>
      </c>
      <c r="K2761" t="s">
        <v>22</v>
      </c>
      <c r="L2761" t="s">
        <v>31</v>
      </c>
      <c r="M2761" t="s">
        <v>247</v>
      </c>
      <c r="N2761">
        <v>2967</v>
      </c>
      <c r="O2761" t="s">
        <v>33</v>
      </c>
      <c r="P2761">
        <v>5</v>
      </c>
      <c r="Q2761">
        <f t="shared" si="86"/>
        <v>2</v>
      </c>
      <c r="R2761" t="str">
        <f t="shared" si="87"/>
        <v>Luxury</v>
      </c>
    </row>
    <row r="2762" spans="1:18" x14ac:dyDescent="0.35">
      <c r="A2762">
        <v>12735708</v>
      </c>
      <c r="B2762" t="s">
        <v>5012</v>
      </c>
      <c r="C2762">
        <v>67850</v>
      </c>
      <c r="D2762" t="s">
        <v>131</v>
      </c>
      <c r="E2762" t="s">
        <v>132</v>
      </c>
      <c r="F2762" t="s">
        <v>488</v>
      </c>
      <c r="G2762" t="s">
        <v>3870</v>
      </c>
      <c r="H2762">
        <v>2022</v>
      </c>
      <c r="I2762">
        <v>2105</v>
      </c>
      <c r="J2762" t="s">
        <v>21</v>
      </c>
      <c r="K2762" t="s">
        <v>22</v>
      </c>
      <c r="L2762" t="s">
        <v>64</v>
      </c>
      <c r="M2762" t="s">
        <v>247</v>
      </c>
      <c r="N2762">
        <v>1395</v>
      </c>
      <c r="O2762" t="s">
        <v>135</v>
      </c>
      <c r="P2762">
        <v>5</v>
      </c>
      <c r="Q2762">
        <f t="shared" si="86"/>
        <v>2</v>
      </c>
      <c r="R2762" t="str">
        <f t="shared" si="87"/>
        <v>Luxury</v>
      </c>
    </row>
    <row r="2763" spans="1:18" x14ac:dyDescent="0.35">
      <c r="A2763">
        <v>12735710</v>
      </c>
      <c r="B2763" t="s">
        <v>5012</v>
      </c>
      <c r="C2763">
        <v>61850</v>
      </c>
      <c r="D2763" t="s">
        <v>131</v>
      </c>
      <c r="E2763" t="s">
        <v>132</v>
      </c>
      <c r="F2763" t="s">
        <v>488</v>
      </c>
      <c r="G2763" t="s">
        <v>3870</v>
      </c>
      <c r="H2763">
        <v>2022</v>
      </c>
      <c r="I2763">
        <v>1623</v>
      </c>
      <c r="J2763" t="s">
        <v>21</v>
      </c>
      <c r="K2763" t="s">
        <v>22</v>
      </c>
      <c r="L2763" t="s">
        <v>64</v>
      </c>
      <c r="M2763" t="s">
        <v>247</v>
      </c>
      <c r="N2763">
        <v>1395</v>
      </c>
      <c r="O2763" t="s">
        <v>47</v>
      </c>
      <c r="P2763">
        <v>5</v>
      </c>
      <c r="Q2763">
        <f t="shared" si="86"/>
        <v>2</v>
      </c>
      <c r="R2763" t="str">
        <f t="shared" si="87"/>
        <v>Luxury</v>
      </c>
    </row>
    <row r="2764" spans="1:18" x14ac:dyDescent="0.35">
      <c r="A2764">
        <v>12735715</v>
      </c>
      <c r="B2764" t="s">
        <v>5013</v>
      </c>
      <c r="C2764">
        <v>16850</v>
      </c>
      <c r="D2764" t="s">
        <v>49</v>
      </c>
      <c r="E2764" t="s">
        <v>234</v>
      </c>
      <c r="F2764" t="s">
        <v>371</v>
      </c>
      <c r="G2764" t="s">
        <v>235</v>
      </c>
      <c r="H2764">
        <v>2007</v>
      </c>
      <c r="I2764">
        <v>262863</v>
      </c>
      <c r="J2764" t="s">
        <v>236</v>
      </c>
      <c r="K2764" t="s">
        <v>22</v>
      </c>
      <c r="L2764" t="s">
        <v>31</v>
      </c>
      <c r="M2764" t="s">
        <v>24</v>
      </c>
      <c r="N2764">
        <v>2488</v>
      </c>
      <c r="O2764" t="s">
        <v>69</v>
      </c>
      <c r="P2764">
        <v>5</v>
      </c>
      <c r="Q2764">
        <f t="shared" si="86"/>
        <v>17</v>
      </c>
      <c r="R2764" t="str">
        <f t="shared" si="87"/>
        <v>Mid-range</v>
      </c>
    </row>
    <row r="2765" spans="1:18" x14ac:dyDescent="0.35">
      <c r="A2765">
        <v>12735722</v>
      </c>
      <c r="B2765" t="s">
        <v>5014</v>
      </c>
      <c r="C2765">
        <v>27990</v>
      </c>
      <c r="D2765" t="s">
        <v>17</v>
      </c>
      <c r="E2765" t="s">
        <v>258</v>
      </c>
      <c r="F2765" t="s">
        <v>351</v>
      </c>
      <c r="G2765" t="s">
        <v>352</v>
      </c>
      <c r="H2765">
        <v>2015</v>
      </c>
      <c r="I2765">
        <v>49254</v>
      </c>
      <c r="J2765" t="s">
        <v>80</v>
      </c>
      <c r="K2765" t="s">
        <v>81</v>
      </c>
      <c r="L2765" t="s">
        <v>31</v>
      </c>
      <c r="M2765" t="s">
        <v>24</v>
      </c>
      <c r="N2765">
        <v>2393</v>
      </c>
      <c r="O2765" t="s">
        <v>47</v>
      </c>
      <c r="P2765">
        <v>2</v>
      </c>
      <c r="Q2765">
        <f t="shared" si="86"/>
        <v>9</v>
      </c>
      <c r="R2765" t="str">
        <f t="shared" si="87"/>
        <v>Mid-range</v>
      </c>
    </row>
    <row r="2766" spans="1:18" x14ac:dyDescent="0.35">
      <c r="A2766">
        <v>12735787</v>
      </c>
      <c r="B2766" t="s">
        <v>5015</v>
      </c>
      <c r="C2766">
        <v>11990</v>
      </c>
      <c r="D2766" t="s">
        <v>88</v>
      </c>
      <c r="E2766" t="s">
        <v>1335</v>
      </c>
      <c r="F2766" t="s">
        <v>2643</v>
      </c>
      <c r="G2766" t="s">
        <v>4002</v>
      </c>
      <c r="H2766">
        <v>2012</v>
      </c>
      <c r="I2766">
        <v>135931</v>
      </c>
      <c r="J2766" t="s">
        <v>21</v>
      </c>
      <c r="K2766" t="s">
        <v>81</v>
      </c>
      <c r="L2766" t="s">
        <v>23</v>
      </c>
      <c r="M2766" t="s">
        <v>24</v>
      </c>
      <c r="N2766">
        <v>1998</v>
      </c>
      <c r="O2766" t="s">
        <v>25</v>
      </c>
      <c r="P2766">
        <v>5</v>
      </c>
      <c r="Q2766">
        <f t="shared" si="86"/>
        <v>12</v>
      </c>
      <c r="R2766" t="str">
        <f t="shared" si="87"/>
        <v>Mid-range</v>
      </c>
    </row>
    <row r="2767" spans="1:18" x14ac:dyDescent="0.35">
      <c r="A2767">
        <v>12735805</v>
      </c>
      <c r="B2767" t="s">
        <v>3736</v>
      </c>
      <c r="C2767">
        <v>38000</v>
      </c>
      <c r="D2767" t="s">
        <v>42</v>
      </c>
      <c r="E2767" t="s">
        <v>1045</v>
      </c>
      <c r="F2767" t="s">
        <v>28</v>
      </c>
      <c r="G2767" t="s">
        <v>3737</v>
      </c>
      <c r="H2767">
        <v>2016</v>
      </c>
      <c r="I2767">
        <v>245000</v>
      </c>
      <c r="J2767" t="s">
        <v>63</v>
      </c>
      <c r="K2767" t="s">
        <v>22</v>
      </c>
      <c r="L2767" t="s">
        <v>64</v>
      </c>
      <c r="M2767" t="s">
        <v>24</v>
      </c>
      <c r="N2767">
        <v>6200</v>
      </c>
      <c r="O2767" t="s">
        <v>116</v>
      </c>
      <c r="P2767">
        <v>5</v>
      </c>
      <c r="Q2767">
        <f t="shared" si="86"/>
        <v>8</v>
      </c>
      <c r="R2767" t="str">
        <f t="shared" si="87"/>
        <v>Mid-range</v>
      </c>
    </row>
    <row r="2768" spans="1:18" x14ac:dyDescent="0.35">
      <c r="A2768">
        <v>12735810</v>
      </c>
      <c r="B2768" t="s">
        <v>5016</v>
      </c>
      <c r="C2768">
        <v>31000</v>
      </c>
      <c r="D2768" t="s">
        <v>226</v>
      </c>
      <c r="E2768" t="s">
        <v>552</v>
      </c>
      <c r="F2768" t="s">
        <v>4295</v>
      </c>
      <c r="G2768" t="s">
        <v>5017</v>
      </c>
      <c r="H2768">
        <v>2019</v>
      </c>
      <c r="I2768">
        <v>20000</v>
      </c>
      <c r="J2768" t="s">
        <v>21</v>
      </c>
      <c r="K2768" t="s">
        <v>22</v>
      </c>
      <c r="L2768" t="s">
        <v>64</v>
      </c>
      <c r="M2768" t="s">
        <v>24</v>
      </c>
      <c r="N2768">
        <v>2488</v>
      </c>
      <c r="O2768" t="s">
        <v>25</v>
      </c>
      <c r="P2768">
        <v>5</v>
      </c>
      <c r="Q2768">
        <f t="shared" si="86"/>
        <v>5</v>
      </c>
      <c r="R2768" t="str">
        <f t="shared" si="87"/>
        <v>Mid-range</v>
      </c>
    </row>
    <row r="2769" spans="1:18" x14ac:dyDescent="0.35">
      <c r="A2769">
        <v>12735847</v>
      </c>
      <c r="B2769" t="s">
        <v>5018</v>
      </c>
      <c r="C2769">
        <v>16490</v>
      </c>
      <c r="D2769" t="s">
        <v>165</v>
      </c>
      <c r="E2769" t="s">
        <v>184</v>
      </c>
      <c r="F2769" t="s">
        <v>622</v>
      </c>
      <c r="G2769" t="s">
        <v>4513</v>
      </c>
      <c r="H2769">
        <v>2012</v>
      </c>
      <c r="I2769">
        <v>101560</v>
      </c>
      <c r="J2769" t="s">
        <v>21</v>
      </c>
      <c r="K2769" t="s">
        <v>81</v>
      </c>
      <c r="L2769" t="s">
        <v>23</v>
      </c>
      <c r="M2769" t="s">
        <v>24</v>
      </c>
      <c r="N2769">
        <v>2359</v>
      </c>
      <c r="O2769" t="s">
        <v>25</v>
      </c>
      <c r="P2769">
        <v>5</v>
      </c>
      <c r="Q2769">
        <f t="shared" si="86"/>
        <v>12</v>
      </c>
      <c r="R2769" t="str">
        <f t="shared" si="87"/>
        <v>Mid-range</v>
      </c>
    </row>
    <row r="2770" spans="1:18" x14ac:dyDescent="0.35">
      <c r="A2770">
        <v>12735883</v>
      </c>
      <c r="B2770" t="s">
        <v>3112</v>
      </c>
      <c r="C2770">
        <v>17000</v>
      </c>
      <c r="D2770" t="s">
        <v>42</v>
      </c>
      <c r="E2770" t="s">
        <v>621</v>
      </c>
      <c r="F2770" t="s">
        <v>2904</v>
      </c>
      <c r="G2770" t="s">
        <v>2264</v>
      </c>
      <c r="H2770">
        <v>2015</v>
      </c>
      <c r="I2770">
        <v>62958</v>
      </c>
      <c r="J2770" t="s">
        <v>86</v>
      </c>
      <c r="K2770" t="s">
        <v>81</v>
      </c>
      <c r="L2770" t="s">
        <v>64</v>
      </c>
      <c r="M2770" t="s">
        <v>24</v>
      </c>
      <c r="N2770">
        <v>1998</v>
      </c>
      <c r="O2770" t="s">
        <v>135</v>
      </c>
      <c r="P2770">
        <v>5</v>
      </c>
      <c r="Q2770">
        <f t="shared" si="86"/>
        <v>9</v>
      </c>
      <c r="R2770" t="str">
        <f t="shared" si="87"/>
        <v>Mid-range</v>
      </c>
    </row>
    <row r="2771" spans="1:18" x14ac:dyDescent="0.35">
      <c r="A2771">
        <v>12735894</v>
      </c>
      <c r="B2771" t="s">
        <v>5019</v>
      </c>
      <c r="C2771">
        <v>125000</v>
      </c>
      <c r="D2771" t="s">
        <v>17</v>
      </c>
      <c r="E2771" t="s">
        <v>171</v>
      </c>
      <c r="F2771" t="s">
        <v>1508</v>
      </c>
      <c r="G2771" t="s">
        <v>630</v>
      </c>
      <c r="H2771">
        <v>2017</v>
      </c>
      <c r="I2771">
        <v>49000</v>
      </c>
      <c r="J2771" t="s">
        <v>21</v>
      </c>
      <c r="K2771" t="s">
        <v>22</v>
      </c>
      <c r="L2771" t="s">
        <v>31</v>
      </c>
      <c r="M2771" t="s">
        <v>24</v>
      </c>
      <c r="N2771">
        <v>4461</v>
      </c>
      <c r="O2771" t="s">
        <v>1408</v>
      </c>
      <c r="P2771">
        <v>7</v>
      </c>
      <c r="Q2771">
        <f t="shared" si="86"/>
        <v>7</v>
      </c>
      <c r="R2771" t="str">
        <f t="shared" si="87"/>
        <v>Luxury</v>
      </c>
    </row>
    <row r="2772" spans="1:18" x14ac:dyDescent="0.35">
      <c r="A2772">
        <v>12735898</v>
      </c>
      <c r="B2772" t="s">
        <v>3393</v>
      </c>
      <c r="C2772">
        <v>45990</v>
      </c>
      <c r="D2772" t="s">
        <v>17</v>
      </c>
      <c r="E2772" t="s">
        <v>258</v>
      </c>
      <c r="F2772" t="s">
        <v>484</v>
      </c>
      <c r="G2772" t="s">
        <v>873</v>
      </c>
      <c r="H2772">
        <v>2018</v>
      </c>
      <c r="I2772">
        <v>112875</v>
      </c>
      <c r="J2772" t="s">
        <v>275</v>
      </c>
      <c r="K2772" t="s">
        <v>22</v>
      </c>
      <c r="L2772" t="s">
        <v>31</v>
      </c>
      <c r="M2772" t="s">
        <v>24</v>
      </c>
      <c r="N2772">
        <v>2753</v>
      </c>
      <c r="O2772" t="s">
        <v>47</v>
      </c>
      <c r="P2772">
        <v>5</v>
      </c>
      <c r="Q2772">
        <f t="shared" si="86"/>
        <v>6</v>
      </c>
      <c r="R2772" t="str">
        <f t="shared" si="87"/>
        <v>Luxury</v>
      </c>
    </row>
    <row r="2773" spans="1:18" x14ac:dyDescent="0.35">
      <c r="A2773">
        <v>12735899</v>
      </c>
      <c r="B2773" t="s">
        <v>5020</v>
      </c>
      <c r="C2773">
        <v>51388</v>
      </c>
      <c r="D2773" t="s">
        <v>165</v>
      </c>
      <c r="E2773" t="s">
        <v>166</v>
      </c>
      <c r="F2773" t="s">
        <v>470</v>
      </c>
      <c r="G2773" t="s">
        <v>1282</v>
      </c>
      <c r="H2773">
        <v>2020</v>
      </c>
      <c r="I2773">
        <v>21056</v>
      </c>
      <c r="J2773" t="s">
        <v>275</v>
      </c>
      <c r="K2773" t="s">
        <v>22</v>
      </c>
      <c r="L2773" t="s">
        <v>31</v>
      </c>
      <c r="M2773" t="s">
        <v>24</v>
      </c>
      <c r="N2773">
        <v>2440</v>
      </c>
      <c r="O2773" t="s">
        <v>47</v>
      </c>
      <c r="P2773">
        <v>5</v>
      </c>
      <c r="Q2773">
        <f t="shared" si="86"/>
        <v>4</v>
      </c>
      <c r="R2773" t="str">
        <f t="shared" si="87"/>
        <v>Luxury</v>
      </c>
    </row>
    <row r="2774" spans="1:18" x14ac:dyDescent="0.35">
      <c r="A2774">
        <v>12735957</v>
      </c>
      <c r="B2774" t="s">
        <v>5021</v>
      </c>
      <c r="C2774">
        <v>106990</v>
      </c>
      <c r="D2774" t="s">
        <v>27</v>
      </c>
      <c r="E2774" t="s">
        <v>5022</v>
      </c>
      <c r="F2774" t="s">
        <v>492</v>
      </c>
      <c r="G2774" t="s">
        <v>5023</v>
      </c>
      <c r="H2774">
        <v>2016</v>
      </c>
      <c r="I2774">
        <v>46637</v>
      </c>
      <c r="J2774" t="s">
        <v>21</v>
      </c>
      <c r="K2774" t="s">
        <v>22</v>
      </c>
      <c r="L2774" t="s">
        <v>64</v>
      </c>
      <c r="M2774" t="s">
        <v>24</v>
      </c>
      <c r="N2774">
        <v>4663</v>
      </c>
      <c r="O2774" t="s">
        <v>33</v>
      </c>
      <c r="P2774">
        <v>7</v>
      </c>
      <c r="Q2774">
        <f t="shared" si="86"/>
        <v>8</v>
      </c>
      <c r="R2774" t="str">
        <f t="shared" si="87"/>
        <v>Luxury</v>
      </c>
    </row>
    <row r="2775" spans="1:18" x14ac:dyDescent="0.35">
      <c r="A2775">
        <v>12735958</v>
      </c>
      <c r="B2775" t="s">
        <v>2897</v>
      </c>
      <c r="C2775">
        <v>39990</v>
      </c>
      <c r="D2775" t="s">
        <v>328</v>
      </c>
      <c r="E2775" t="s">
        <v>598</v>
      </c>
      <c r="F2775" t="s">
        <v>530</v>
      </c>
      <c r="G2775" t="s">
        <v>600</v>
      </c>
      <c r="H2775">
        <v>2021</v>
      </c>
      <c r="I2775">
        <v>9978</v>
      </c>
      <c r="J2775" t="s">
        <v>21</v>
      </c>
      <c r="K2775" t="s">
        <v>22</v>
      </c>
      <c r="L2775" t="s">
        <v>23</v>
      </c>
      <c r="M2775" t="s">
        <v>24</v>
      </c>
      <c r="N2775">
        <v>1799</v>
      </c>
      <c r="O2775" t="s">
        <v>116</v>
      </c>
      <c r="P2775">
        <v>5</v>
      </c>
      <c r="Q2775">
        <f t="shared" si="86"/>
        <v>3</v>
      </c>
      <c r="R2775" t="str">
        <f t="shared" si="87"/>
        <v>Mid-range</v>
      </c>
    </row>
    <row r="2776" spans="1:18" x14ac:dyDescent="0.35">
      <c r="A2776">
        <v>12735966</v>
      </c>
      <c r="B2776" t="s">
        <v>5024</v>
      </c>
      <c r="C2776">
        <v>40996</v>
      </c>
      <c r="D2776" t="s">
        <v>188</v>
      </c>
      <c r="E2776" t="s">
        <v>189</v>
      </c>
      <c r="F2776" t="s">
        <v>2697</v>
      </c>
      <c r="G2776" t="s">
        <v>3142</v>
      </c>
      <c r="H2776">
        <v>2020</v>
      </c>
      <c r="I2776">
        <v>41908</v>
      </c>
      <c r="J2776" t="s">
        <v>21</v>
      </c>
      <c r="K2776" t="s">
        <v>22</v>
      </c>
      <c r="L2776" t="s">
        <v>23</v>
      </c>
      <c r="M2776" t="s">
        <v>24</v>
      </c>
      <c r="N2776">
        <v>2359</v>
      </c>
      <c r="O2776" t="s">
        <v>25</v>
      </c>
      <c r="P2776">
        <v>5</v>
      </c>
      <c r="Q2776">
        <f t="shared" si="86"/>
        <v>4</v>
      </c>
      <c r="R2776" t="str">
        <f t="shared" si="87"/>
        <v>Luxury</v>
      </c>
    </row>
    <row r="2777" spans="1:18" x14ac:dyDescent="0.35">
      <c r="A2777">
        <v>12735968</v>
      </c>
      <c r="B2777" t="s">
        <v>5025</v>
      </c>
      <c r="C2777">
        <v>18990</v>
      </c>
      <c r="D2777" t="s">
        <v>188</v>
      </c>
      <c r="E2777" t="s">
        <v>2171</v>
      </c>
      <c r="F2777" t="s">
        <v>251</v>
      </c>
      <c r="G2777" t="s">
        <v>5026</v>
      </c>
      <c r="H2777">
        <v>2018</v>
      </c>
      <c r="I2777">
        <v>92718</v>
      </c>
      <c r="J2777" t="s">
        <v>86</v>
      </c>
      <c r="K2777" t="s">
        <v>22</v>
      </c>
      <c r="L2777" t="s">
        <v>23</v>
      </c>
      <c r="M2777" t="s">
        <v>24</v>
      </c>
      <c r="N2777">
        <v>1368</v>
      </c>
      <c r="O2777" t="s">
        <v>47</v>
      </c>
      <c r="P2777">
        <v>5</v>
      </c>
      <c r="Q2777">
        <f t="shared" si="86"/>
        <v>6</v>
      </c>
      <c r="R2777" t="str">
        <f t="shared" si="87"/>
        <v>Mid-range</v>
      </c>
    </row>
    <row r="2778" spans="1:18" x14ac:dyDescent="0.35">
      <c r="A2778">
        <v>12735969</v>
      </c>
      <c r="B2778" t="s">
        <v>2802</v>
      </c>
      <c r="C2778">
        <v>50890</v>
      </c>
      <c r="D2778" t="s">
        <v>54</v>
      </c>
      <c r="E2778" t="s">
        <v>987</v>
      </c>
      <c r="F2778" t="s">
        <v>988</v>
      </c>
      <c r="G2778" t="s">
        <v>2803</v>
      </c>
      <c r="H2778">
        <v>2017</v>
      </c>
      <c r="I2778">
        <v>68320</v>
      </c>
      <c r="J2778" t="s">
        <v>393</v>
      </c>
      <c r="K2778" t="s">
        <v>22</v>
      </c>
      <c r="L2778" t="s">
        <v>64</v>
      </c>
      <c r="M2778" t="s">
        <v>24</v>
      </c>
      <c r="N2778">
        <v>4950</v>
      </c>
      <c r="O2778" t="s">
        <v>25</v>
      </c>
      <c r="P2778">
        <v>4</v>
      </c>
      <c r="Q2778">
        <f t="shared" si="86"/>
        <v>7</v>
      </c>
      <c r="R2778" t="str">
        <f t="shared" si="87"/>
        <v>Luxury</v>
      </c>
    </row>
    <row r="2779" spans="1:18" x14ac:dyDescent="0.35">
      <c r="A2779">
        <v>12735971</v>
      </c>
      <c r="B2779" t="s">
        <v>5027</v>
      </c>
      <c r="C2779">
        <v>38965</v>
      </c>
      <c r="D2779" t="s">
        <v>17</v>
      </c>
      <c r="E2779" t="s">
        <v>642</v>
      </c>
      <c r="F2779" t="s">
        <v>5028</v>
      </c>
      <c r="G2779" t="s">
        <v>3482</v>
      </c>
      <c r="H2779">
        <v>2019</v>
      </c>
      <c r="I2779">
        <v>59522</v>
      </c>
      <c r="J2779" t="s">
        <v>63</v>
      </c>
      <c r="K2779" t="s">
        <v>22</v>
      </c>
      <c r="L2779" t="s">
        <v>23</v>
      </c>
      <c r="M2779" t="s">
        <v>24</v>
      </c>
      <c r="N2779">
        <v>3456</v>
      </c>
      <c r="O2779" t="s">
        <v>116</v>
      </c>
      <c r="P2779">
        <v>5</v>
      </c>
      <c r="Q2779">
        <f t="shared" si="86"/>
        <v>5</v>
      </c>
      <c r="R2779" t="str">
        <f t="shared" si="87"/>
        <v>Mid-range</v>
      </c>
    </row>
    <row r="2780" spans="1:18" x14ac:dyDescent="0.35">
      <c r="A2780">
        <v>12735976</v>
      </c>
      <c r="B2780" t="s">
        <v>2974</v>
      </c>
      <c r="C2780">
        <v>33990</v>
      </c>
      <c r="D2780" t="s">
        <v>165</v>
      </c>
      <c r="E2780" t="s">
        <v>184</v>
      </c>
      <c r="F2780" t="s">
        <v>1579</v>
      </c>
      <c r="G2780" t="s">
        <v>2975</v>
      </c>
      <c r="H2780">
        <v>2020</v>
      </c>
      <c r="I2780">
        <v>44126</v>
      </c>
      <c r="J2780" t="s">
        <v>21</v>
      </c>
      <c r="K2780" t="s">
        <v>22</v>
      </c>
      <c r="L2780" t="s">
        <v>23</v>
      </c>
      <c r="M2780" t="s">
        <v>24</v>
      </c>
      <c r="N2780">
        <v>2360</v>
      </c>
      <c r="O2780" t="s">
        <v>135</v>
      </c>
      <c r="P2780">
        <v>7</v>
      </c>
      <c r="Q2780">
        <f t="shared" si="86"/>
        <v>4</v>
      </c>
      <c r="R2780" t="str">
        <f t="shared" si="87"/>
        <v>Mid-range</v>
      </c>
    </row>
    <row r="2781" spans="1:18" x14ac:dyDescent="0.35">
      <c r="A2781">
        <v>12736003</v>
      </c>
      <c r="B2781" t="s">
        <v>5029</v>
      </c>
      <c r="C2781">
        <v>269990</v>
      </c>
      <c r="D2781" t="s">
        <v>3601</v>
      </c>
      <c r="E2781" t="s">
        <v>3602</v>
      </c>
      <c r="F2781" t="s">
        <v>5030</v>
      </c>
      <c r="G2781" t="s">
        <v>5031</v>
      </c>
      <c r="H2781">
        <v>2016</v>
      </c>
      <c r="I2781">
        <v>42167</v>
      </c>
      <c r="J2781" t="s">
        <v>393</v>
      </c>
      <c r="K2781" t="s">
        <v>22</v>
      </c>
      <c r="L2781" t="s">
        <v>64</v>
      </c>
      <c r="M2781" t="s">
        <v>24</v>
      </c>
      <c r="N2781">
        <v>5998</v>
      </c>
      <c r="O2781" t="s">
        <v>47</v>
      </c>
      <c r="P2781">
        <v>4</v>
      </c>
      <c r="Q2781">
        <f t="shared" si="86"/>
        <v>8</v>
      </c>
      <c r="R2781" t="str">
        <f t="shared" si="87"/>
        <v>Luxury</v>
      </c>
    </row>
    <row r="2782" spans="1:18" x14ac:dyDescent="0.35">
      <c r="A2782">
        <v>12736004</v>
      </c>
      <c r="B2782" t="s">
        <v>3772</v>
      </c>
      <c r="C2782">
        <v>32990</v>
      </c>
      <c r="D2782" t="s">
        <v>49</v>
      </c>
      <c r="E2782" t="s">
        <v>50</v>
      </c>
      <c r="F2782" t="s">
        <v>2765</v>
      </c>
      <c r="G2782" t="s">
        <v>52</v>
      </c>
      <c r="H2782">
        <v>2018</v>
      </c>
      <c r="I2782">
        <v>49500</v>
      </c>
      <c r="J2782" t="s">
        <v>21</v>
      </c>
      <c r="K2782" t="s">
        <v>22</v>
      </c>
      <c r="L2782" t="s">
        <v>23</v>
      </c>
      <c r="M2782" t="s">
        <v>24</v>
      </c>
      <c r="N2782">
        <v>2488</v>
      </c>
      <c r="O2782" t="s">
        <v>33</v>
      </c>
      <c r="P2782">
        <v>5</v>
      </c>
      <c r="Q2782">
        <f t="shared" si="86"/>
        <v>6</v>
      </c>
      <c r="R2782" t="str">
        <f t="shared" si="87"/>
        <v>Mid-range</v>
      </c>
    </row>
    <row r="2783" spans="1:18" x14ac:dyDescent="0.35">
      <c r="A2783">
        <v>12736024</v>
      </c>
      <c r="B2783" t="s">
        <v>5032</v>
      </c>
      <c r="C2783">
        <v>49888</v>
      </c>
      <c r="D2783" t="s">
        <v>17</v>
      </c>
      <c r="E2783" t="s">
        <v>262</v>
      </c>
      <c r="F2783" t="s">
        <v>4869</v>
      </c>
      <c r="G2783" t="s">
        <v>1911</v>
      </c>
      <c r="H2783">
        <v>2022</v>
      </c>
      <c r="I2783">
        <v>6283</v>
      </c>
      <c r="J2783" t="s">
        <v>86</v>
      </c>
      <c r="K2783" t="s">
        <v>22</v>
      </c>
      <c r="L2783" t="s">
        <v>540</v>
      </c>
      <c r="M2783" t="s">
        <v>24</v>
      </c>
      <c r="N2783">
        <v>1798</v>
      </c>
      <c r="O2783" t="s">
        <v>47</v>
      </c>
      <c r="P2783">
        <v>5</v>
      </c>
      <c r="Q2783">
        <f t="shared" si="86"/>
        <v>2</v>
      </c>
      <c r="R2783" t="str">
        <f t="shared" si="87"/>
        <v>Luxury</v>
      </c>
    </row>
    <row r="2784" spans="1:18" x14ac:dyDescent="0.35">
      <c r="A2784">
        <v>12736036</v>
      </c>
      <c r="B2784" t="s">
        <v>5033</v>
      </c>
      <c r="C2784">
        <v>19990</v>
      </c>
      <c r="D2784" t="s">
        <v>188</v>
      </c>
      <c r="E2784" t="s">
        <v>3359</v>
      </c>
      <c r="F2784" t="s">
        <v>5034</v>
      </c>
      <c r="G2784" t="s">
        <v>5035</v>
      </c>
      <c r="H2784">
        <v>2020</v>
      </c>
      <c r="I2784">
        <v>41800</v>
      </c>
      <c r="J2784" t="s">
        <v>86</v>
      </c>
      <c r="K2784" t="s">
        <v>22</v>
      </c>
      <c r="L2784" t="s">
        <v>23</v>
      </c>
      <c r="M2784" t="s">
        <v>24</v>
      </c>
      <c r="N2784">
        <v>1248</v>
      </c>
      <c r="O2784" t="s">
        <v>135</v>
      </c>
      <c r="P2784">
        <v>5</v>
      </c>
      <c r="Q2784">
        <f t="shared" si="86"/>
        <v>4</v>
      </c>
      <c r="R2784" t="str">
        <f t="shared" si="87"/>
        <v>Mid-range</v>
      </c>
    </row>
    <row r="2785" spans="1:18" x14ac:dyDescent="0.35">
      <c r="A2785">
        <v>12736064</v>
      </c>
      <c r="B2785" t="s">
        <v>5036</v>
      </c>
      <c r="C2785">
        <v>105000</v>
      </c>
      <c r="D2785" t="s">
        <v>27</v>
      </c>
      <c r="E2785" t="s">
        <v>5037</v>
      </c>
      <c r="F2785" t="s">
        <v>492</v>
      </c>
      <c r="G2785" t="s">
        <v>5038</v>
      </c>
      <c r="H2785">
        <v>2017</v>
      </c>
      <c r="I2785">
        <v>15758</v>
      </c>
      <c r="J2785" t="s">
        <v>40</v>
      </c>
      <c r="K2785" t="s">
        <v>22</v>
      </c>
      <c r="L2785" t="s">
        <v>64</v>
      </c>
      <c r="M2785" t="s">
        <v>24</v>
      </c>
      <c r="N2785">
        <v>2996</v>
      </c>
      <c r="O2785" t="s">
        <v>116</v>
      </c>
      <c r="P2785">
        <v>4</v>
      </c>
      <c r="Q2785">
        <f t="shared" si="86"/>
        <v>7</v>
      </c>
      <c r="R2785" t="str">
        <f t="shared" si="87"/>
        <v>Luxury</v>
      </c>
    </row>
    <row r="2786" spans="1:18" x14ac:dyDescent="0.35">
      <c r="A2786">
        <v>12736089</v>
      </c>
      <c r="B2786" t="s">
        <v>2974</v>
      </c>
      <c r="C2786">
        <v>33990</v>
      </c>
      <c r="D2786" t="s">
        <v>165</v>
      </c>
      <c r="E2786" t="s">
        <v>184</v>
      </c>
      <c r="F2786" t="s">
        <v>1579</v>
      </c>
      <c r="G2786" t="s">
        <v>2975</v>
      </c>
      <c r="H2786">
        <v>2020</v>
      </c>
      <c r="I2786">
        <v>39304</v>
      </c>
      <c r="J2786" t="s">
        <v>21</v>
      </c>
      <c r="K2786" t="s">
        <v>22</v>
      </c>
      <c r="L2786" t="s">
        <v>23</v>
      </c>
      <c r="M2786" t="s">
        <v>24</v>
      </c>
      <c r="N2786">
        <v>2360</v>
      </c>
      <c r="O2786" t="s">
        <v>25</v>
      </c>
      <c r="P2786">
        <v>7</v>
      </c>
      <c r="Q2786">
        <f t="shared" si="86"/>
        <v>4</v>
      </c>
      <c r="R2786" t="str">
        <f t="shared" si="87"/>
        <v>Mid-range</v>
      </c>
    </row>
    <row r="2787" spans="1:18" x14ac:dyDescent="0.35">
      <c r="A2787">
        <v>12736093</v>
      </c>
      <c r="B2787" t="s">
        <v>5039</v>
      </c>
      <c r="C2787">
        <v>8999</v>
      </c>
      <c r="D2787" t="s">
        <v>17</v>
      </c>
      <c r="E2787" t="s">
        <v>262</v>
      </c>
      <c r="F2787" t="s">
        <v>807</v>
      </c>
      <c r="G2787" t="s">
        <v>1287</v>
      </c>
      <c r="H2787">
        <v>2012</v>
      </c>
      <c r="I2787">
        <v>222000</v>
      </c>
      <c r="J2787" t="s">
        <v>86</v>
      </c>
      <c r="K2787" t="s">
        <v>81</v>
      </c>
      <c r="L2787" t="s">
        <v>23</v>
      </c>
      <c r="M2787" t="s">
        <v>24</v>
      </c>
      <c r="N2787">
        <v>1798</v>
      </c>
      <c r="O2787" t="s">
        <v>47</v>
      </c>
      <c r="P2787">
        <v>5</v>
      </c>
      <c r="Q2787">
        <f t="shared" si="86"/>
        <v>12</v>
      </c>
      <c r="R2787" t="str">
        <f t="shared" si="87"/>
        <v>Budget</v>
      </c>
    </row>
    <row r="2788" spans="1:18" x14ac:dyDescent="0.35">
      <c r="A2788">
        <v>12736095</v>
      </c>
      <c r="B2788" t="s">
        <v>5040</v>
      </c>
      <c r="C2788">
        <v>13950</v>
      </c>
      <c r="D2788" t="s">
        <v>54</v>
      </c>
      <c r="E2788" t="s">
        <v>55</v>
      </c>
      <c r="F2788" t="s">
        <v>5041</v>
      </c>
      <c r="G2788" t="s">
        <v>57</v>
      </c>
      <c r="H2788">
        <v>2015</v>
      </c>
      <c r="I2788">
        <v>261756</v>
      </c>
      <c r="J2788" t="s">
        <v>21</v>
      </c>
      <c r="K2788" t="s">
        <v>22</v>
      </c>
      <c r="L2788" t="s">
        <v>31</v>
      </c>
      <c r="M2788" t="s">
        <v>24</v>
      </c>
      <c r="N2788">
        <v>2720</v>
      </c>
      <c r="O2788" t="s">
        <v>33</v>
      </c>
      <c r="P2788">
        <v>5</v>
      </c>
      <c r="Q2788">
        <f t="shared" si="86"/>
        <v>9</v>
      </c>
      <c r="R2788" t="str">
        <f t="shared" si="87"/>
        <v>Mid-range</v>
      </c>
    </row>
    <row r="2789" spans="1:18" x14ac:dyDescent="0.35">
      <c r="A2789">
        <v>12736108</v>
      </c>
      <c r="B2789" t="s">
        <v>5042</v>
      </c>
      <c r="C2789">
        <v>19880</v>
      </c>
      <c r="D2789" t="s">
        <v>282</v>
      </c>
      <c r="E2789" t="s">
        <v>283</v>
      </c>
      <c r="F2789" t="s">
        <v>284</v>
      </c>
      <c r="G2789" t="s">
        <v>5043</v>
      </c>
      <c r="H2789">
        <v>2008</v>
      </c>
      <c r="I2789">
        <v>162927</v>
      </c>
      <c r="J2789" t="s">
        <v>286</v>
      </c>
      <c r="K2789" t="s">
        <v>22</v>
      </c>
      <c r="L2789" t="s">
        <v>23</v>
      </c>
      <c r="M2789" t="s">
        <v>24</v>
      </c>
      <c r="N2789">
        <v>3778</v>
      </c>
      <c r="O2789" t="s">
        <v>33</v>
      </c>
      <c r="P2789">
        <v>4</v>
      </c>
      <c r="Q2789">
        <f t="shared" si="86"/>
        <v>16</v>
      </c>
      <c r="R2789" t="str">
        <f t="shared" si="87"/>
        <v>Mid-range</v>
      </c>
    </row>
    <row r="2790" spans="1:18" x14ac:dyDescent="0.35">
      <c r="A2790">
        <v>12736118</v>
      </c>
      <c r="B2790" t="s">
        <v>2664</v>
      </c>
      <c r="C2790">
        <v>29990</v>
      </c>
      <c r="D2790" t="s">
        <v>143</v>
      </c>
      <c r="E2790" t="s">
        <v>1744</v>
      </c>
      <c r="F2790" t="s">
        <v>2210</v>
      </c>
      <c r="G2790" t="s">
        <v>1091</v>
      </c>
      <c r="H2790">
        <v>2014</v>
      </c>
      <c r="I2790">
        <v>156469</v>
      </c>
      <c r="J2790" t="s">
        <v>63</v>
      </c>
      <c r="K2790" t="s">
        <v>81</v>
      </c>
      <c r="L2790" t="s">
        <v>64</v>
      </c>
      <c r="M2790" t="s">
        <v>24</v>
      </c>
      <c r="N2790">
        <v>1998</v>
      </c>
      <c r="O2790" t="s">
        <v>47</v>
      </c>
      <c r="P2790">
        <v>5</v>
      </c>
      <c r="Q2790">
        <f t="shared" si="86"/>
        <v>10</v>
      </c>
      <c r="R2790" t="str">
        <f t="shared" si="87"/>
        <v>Mid-range</v>
      </c>
    </row>
    <row r="2791" spans="1:18" x14ac:dyDescent="0.35">
      <c r="A2791">
        <v>12736172</v>
      </c>
      <c r="B2791" t="s">
        <v>5044</v>
      </c>
      <c r="C2791">
        <v>12000</v>
      </c>
      <c r="D2791" t="s">
        <v>328</v>
      </c>
      <c r="E2791" t="s">
        <v>1449</v>
      </c>
      <c r="F2791" t="s">
        <v>5045</v>
      </c>
      <c r="G2791" t="s">
        <v>5046</v>
      </c>
      <c r="H2791">
        <v>2013</v>
      </c>
      <c r="I2791">
        <v>106608</v>
      </c>
      <c r="J2791" t="s">
        <v>86</v>
      </c>
      <c r="K2791" t="s">
        <v>22</v>
      </c>
      <c r="L2791" t="s">
        <v>23</v>
      </c>
      <c r="M2791" t="s">
        <v>24</v>
      </c>
      <c r="N2791">
        <v>1339</v>
      </c>
      <c r="O2791" t="s">
        <v>25</v>
      </c>
      <c r="P2791">
        <v>5</v>
      </c>
      <c r="Q2791">
        <f t="shared" si="86"/>
        <v>11</v>
      </c>
      <c r="R2791" t="str">
        <f t="shared" si="87"/>
        <v>Mid-range</v>
      </c>
    </row>
    <row r="2792" spans="1:18" x14ac:dyDescent="0.35">
      <c r="A2792">
        <v>12736201</v>
      </c>
      <c r="B2792" t="s">
        <v>1912</v>
      </c>
      <c r="C2792">
        <v>45990</v>
      </c>
      <c r="D2792" t="s">
        <v>54</v>
      </c>
      <c r="E2792" t="s">
        <v>175</v>
      </c>
      <c r="F2792" t="s">
        <v>900</v>
      </c>
      <c r="G2792" t="s">
        <v>177</v>
      </c>
      <c r="H2792">
        <v>2017</v>
      </c>
      <c r="I2792">
        <v>125582</v>
      </c>
      <c r="J2792" t="s">
        <v>338</v>
      </c>
      <c r="K2792" t="s">
        <v>22</v>
      </c>
      <c r="L2792" t="s">
        <v>31</v>
      </c>
      <c r="M2792" t="s">
        <v>24</v>
      </c>
      <c r="N2792">
        <v>3198</v>
      </c>
      <c r="O2792" t="s">
        <v>47</v>
      </c>
      <c r="P2792">
        <v>5</v>
      </c>
      <c r="Q2792">
        <f t="shared" si="86"/>
        <v>7</v>
      </c>
      <c r="R2792" t="str">
        <f t="shared" si="87"/>
        <v>Luxury</v>
      </c>
    </row>
    <row r="2793" spans="1:18" x14ac:dyDescent="0.35">
      <c r="A2793">
        <v>12736204</v>
      </c>
      <c r="B2793" t="s">
        <v>1079</v>
      </c>
      <c r="C2793">
        <v>60888</v>
      </c>
      <c r="D2793" t="s">
        <v>102</v>
      </c>
      <c r="E2793" t="s">
        <v>386</v>
      </c>
      <c r="F2793" t="s">
        <v>1080</v>
      </c>
      <c r="G2793" t="s">
        <v>608</v>
      </c>
      <c r="H2793">
        <v>2020</v>
      </c>
      <c r="I2793">
        <v>15356</v>
      </c>
      <c r="J2793" t="s">
        <v>21</v>
      </c>
      <c r="K2793" t="s">
        <v>22</v>
      </c>
      <c r="L2793" t="s">
        <v>64</v>
      </c>
      <c r="M2793" t="s">
        <v>24</v>
      </c>
      <c r="N2793">
        <v>1984</v>
      </c>
      <c r="O2793" t="s">
        <v>47</v>
      </c>
      <c r="P2793">
        <v>5</v>
      </c>
      <c r="Q2793">
        <f t="shared" si="86"/>
        <v>4</v>
      </c>
      <c r="R2793" t="str">
        <f t="shared" si="87"/>
        <v>Luxury</v>
      </c>
    </row>
    <row r="2794" spans="1:18" x14ac:dyDescent="0.35">
      <c r="A2794">
        <v>12736210</v>
      </c>
      <c r="B2794" t="s">
        <v>5047</v>
      </c>
      <c r="C2794">
        <v>144500</v>
      </c>
      <c r="D2794" t="s">
        <v>27</v>
      </c>
      <c r="E2794" t="s">
        <v>5048</v>
      </c>
      <c r="F2794" t="s">
        <v>5049</v>
      </c>
      <c r="G2794" t="s">
        <v>5050</v>
      </c>
      <c r="H2794">
        <v>2022</v>
      </c>
      <c r="I2794">
        <v>15000</v>
      </c>
      <c r="J2794" t="s">
        <v>21</v>
      </c>
      <c r="K2794" t="s">
        <v>22</v>
      </c>
      <c r="L2794" t="s">
        <v>31</v>
      </c>
      <c r="M2794" t="s">
        <v>24</v>
      </c>
      <c r="N2794">
        <v>1950</v>
      </c>
      <c r="O2794" t="s">
        <v>116</v>
      </c>
      <c r="P2794">
        <v>5</v>
      </c>
      <c r="Q2794">
        <f t="shared" si="86"/>
        <v>2</v>
      </c>
      <c r="R2794" t="str">
        <f t="shared" si="87"/>
        <v>Luxury</v>
      </c>
    </row>
    <row r="2795" spans="1:18" x14ac:dyDescent="0.35">
      <c r="A2795">
        <v>12736214</v>
      </c>
      <c r="B2795" t="s">
        <v>5051</v>
      </c>
      <c r="C2795">
        <v>29990</v>
      </c>
      <c r="D2795" t="s">
        <v>17</v>
      </c>
      <c r="E2795" t="s">
        <v>262</v>
      </c>
      <c r="F2795" t="s">
        <v>5052</v>
      </c>
      <c r="G2795" t="s">
        <v>1721</v>
      </c>
      <c r="H2795">
        <v>2020</v>
      </c>
      <c r="I2795">
        <v>15940</v>
      </c>
      <c r="J2795" t="s">
        <v>86</v>
      </c>
      <c r="K2795" t="s">
        <v>22</v>
      </c>
      <c r="L2795" t="s">
        <v>23</v>
      </c>
      <c r="M2795" t="s">
        <v>24</v>
      </c>
      <c r="N2795">
        <v>1987</v>
      </c>
      <c r="O2795" t="s">
        <v>33</v>
      </c>
      <c r="P2795">
        <v>5</v>
      </c>
      <c r="Q2795">
        <f t="shared" si="86"/>
        <v>4</v>
      </c>
      <c r="R2795" t="str">
        <f t="shared" si="87"/>
        <v>Mid-range</v>
      </c>
    </row>
    <row r="2796" spans="1:18" x14ac:dyDescent="0.35">
      <c r="A2796">
        <v>12736225</v>
      </c>
      <c r="B2796" t="s">
        <v>2719</v>
      </c>
      <c r="C2796">
        <v>18900</v>
      </c>
      <c r="D2796" t="s">
        <v>42</v>
      </c>
      <c r="E2796" t="s">
        <v>71</v>
      </c>
      <c r="F2796" t="s">
        <v>383</v>
      </c>
      <c r="G2796" t="s">
        <v>2720</v>
      </c>
      <c r="H2796">
        <v>2008</v>
      </c>
      <c r="I2796">
        <v>225000</v>
      </c>
      <c r="J2796" t="s">
        <v>46</v>
      </c>
      <c r="K2796" t="s">
        <v>81</v>
      </c>
      <c r="L2796" t="s">
        <v>64</v>
      </c>
      <c r="M2796" t="s">
        <v>24</v>
      </c>
      <c r="N2796">
        <v>5967</v>
      </c>
      <c r="O2796" t="s">
        <v>2365</v>
      </c>
      <c r="P2796">
        <v>5</v>
      </c>
      <c r="Q2796">
        <f t="shared" si="86"/>
        <v>16</v>
      </c>
      <c r="R2796" t="str">
        <f t="shared" si="87"/>
        <v>Mid-range</v>
      </c>
    </row>
    <row r="2797" spans="1:18" x14ac:dyDescent="0.35">
      <c r="A2797">
        <v>12736246</v>
      </c>
      <c r="B2797" t="s">
        <v>5053</v>
      </c>
      <c r="C2797">
        <v>15995</v>
      </c>
      <c r="D2797" t="s">
        <v>143</v>
      </c>
      <c r="E2797" t="s">
        <v>812</v>
      </c>
      <c r="F2797" t="s">
        <v>1110</v>
      </c>
      <c r="G2797" t="s">
        <v>452</v>
      </c>
      <c r="H2797">
        <v>2013</v>
      </c>
      <c r="I2797">
        <v>177019</v>
      </c>
      <c r="J2797" t="s">
        <v>63</v>
      </c>
      <c r="K2797" t="s">
        <v>22</v>
      </c>
      <c r="L2797" t="s">
        <v>64</v>
      </c>
      <c r="M2797" t="s">
        <v>24</v>
      </c>
      <c r="N2797">
        <v>2457</v>
      </c>
      <c r="O2797" t="s">
        <v>69</v>
      </c>
      <c r="P2797">
        <v>5</v>
      </c>
      <c r="Q2797">
        <f t="shared" si="86"/>
        <v>11</v>
      </c>
      <c r="R2797" t="str">
        <f t="shared" si="87"/>
        <v>Mid-range</v>
      </c>
    </row>
    <row r="2798" spans="1:18" x14ac:dyDescent="0.35">
      <c r="A2798">
        <v>12736319</v>
      </c>
      <c r="B2798" t="s">
        <v>5054</v>
      </c>
      <c r="C2798">
        <v>67990</v>
      </c>
      <c r="D2798" t="s">
        <v>102</v>
      </c>
      <c r="E2798" t="s">
        <v>386</v>
      </c>
      <c r="F2798" t="s">
        <v>5055</v>
      </c>
      <c r="G2798" t="s">
        <v>3083</v>
      </c>
      <c r="H2798">
        <v>2021</v>
      </c>
      <c r="I2798">
        <v>10101</v>
      </c>
      <c r="J2798" t="s">
        <v>21</v>
      </c>
      <c r="K2798" t="s">
        <v>22</v>
      </c>
      <c r="L2798" t="s">
        <v>64</v>
      </c>
      <c r="M2798" t="s">
        <v>24</v>
      </c>
      <c r="N2798">
        <v>1984</v>
      </c>
      <c r="O2798" t="s">
        <v>116</v>
      </c>
      <c r="P2798">
        <v>5</v>
      </c>
      <c r="Q2798">
        <f t="shared" si="86"/>
        <v>3</v>
      </c>
      <c r="R2798" t="str">
        <f t="shared" si="87"/>
        <v>Luxury</v>
      </c>
    </row>
    <row r="2799" spans="1:18" x14ac:dyDescent="0.35">
      <c r="A2799">
        <v>12736373</v>
      </c>
      <c r="B2799" t="s">
        <v>5056</v>
      </c>
      <c r="C2799">
        <v>134900</v>
      </c>
      <c r="D2799" t="s">
        <v>249</v>
      </c>
      <c r="E2799">
        <v>911</v>
      </c>
      <c r="F2799" t="s">
        <v>5057</v>
      </c>
      <c r="G2799">
        <v>997</v>
      </c>
      <c r="H2799">
        <v>2006</v>
      </c>
      <c r="I2799">
        <v>48044</v>
      </c>
      <c r="J2799" t="s">
        <v>40</v>
      </c>
      <c r="K2799" t="s">
        <v>81</v>
      </c>
      <c r="L2799" t="s">
        <v>64</v>
      </c>
      <c r="M2799" t="s">
        <v>24</v>
      </c>
      <c r="N2799">
        <v>3596</v>
      </c>
      <c r="O2799" t="s">
        <v>25</v>
      </c>
      <c r="P2799">
        <v>4</v>
      </c>
      <c r="Q2799">
        <f t="shared" si="86"/>
        <v>18</v>
      </c>
      <c r="R2799" t="str">
        <f t="shared" si="87"/>
        <v>Luxury</v>
      </c>
    </row>
    <row r="2800" spans="1:18" x14ac:dyDescent="0.35">
      <c r="A2800">
        <v>12736374</v>
      </c>
      <c r="B2800" t="s">
        <v>2181</v>
      </c>
      <c r="C2800">
        <v>34999</v>
      </c>
      <c r="D2800" t="s">
        <v>143</v>
      </c>
      <c r="E2800" t="s">
        <v>144</v>
      </c>
      <c r="F2800" t="s">
        <v>1905</v>
      </c>
      <c r="G2800" t="s">
        <v>146</v>
      </c>
      <c r="H2800">
        <v>2016</v>
      </c>
      <c r="I2800">
        <v>51068</v>
      </c>
      <c r="J2800" t="s">
        <v>21</v>
      </c>
      <c r="K2800" t="s">
        <v>22</v>
      </c>
      <c r="L2800" t="s">
        <v>23</v>
      </c>
      <c r="M2800" t="s">
        <v>24</v>
      </c>
      <c r="N2800">
        <v>2498</v>
      </c>
      <c r="O2800" t="s">
        <v>47</v>
      </c>
      <c r="P2800">
        <v>5</v>
      </c>
      <c r="Q2800">
        <f t="shared" si="86"/>
        <v>8</v>
      </c>
      <c r="R2800" t="str">
        <f t="shared" si="87"/>
        <v>Mid-range</v>
      </c>
    </row>
    <row r="2801" spans="1:18" x14ac:dyDescent="0.35">
      <c r="A2801">
        <v>12736381</v>
      </c>
      <c r="B2801" t="s">
        <v>5058</v>
      </c>
      <c r="C2801">
        <v>129900</v>
      </c>
      <c r="D2801" t="s">
        <v>410</v>
      </c>
      <c r="E2801" t="s">
        <v>1183</v>
      </c>
      <c r="F2801" t="s">
        <v>1184</v>
      </c>
      <c r="G2801" t="s">
        <v>1185</v>
      </c>
      <c r="H2801">
        <v>2022</v>
      </c>
      <c r="I2801">
        <v>23</v>
      </c>
      <c r="J2801" t="s">
        <v>21</v>
      </c>
      <c r="K2801" t="s">
        <v>22</v>
      </c>
      <c r="L2801" t="s">
        <v>381</v>
      </c>
      <c r="M2801" t="s">
        <v>247</v>
      </c>
      <c r="N2801">
        <v>1969</v>
      </c>
      <c r="O2801" t="s">
        <v>25</v>
      </c>
      <c r="P2801">
        <v>7</v>
      </c>
      <c r="Q2801">
        <f t="shared" si="86"/>
        <v>2</v>
      </c>
      <c r="R2801" t="str">
        <f t="shared" si="87"/>
        <v>Luxury</v>
      </c>
    </row>
    <row r="2802" spans="1:18" x14ac:dyDescent="0.35">
      <c r="A2802">
        <v>12736392</v>
      </c>
      <c r="B2802" t="s">
        <v>5059</v>
      </c>
      <c r="C2802">
        <v>8900</v>
      </c>
      <c r="D2802" t="s">
        <v>102</v>
      </c>
      <c r="E2802" t="s">
        <v>222</v>
      </c>
      <c r="F2802" t="s">
        <v>1535</v>
      </c>
      <c r="G2802" t="s">
        <v>5060</v>
      </c>
      <c r="H2802">
        <v>2006</v>
      </c>
      <c r="I2802">
        <v>253000</v>
      </c>
      <c r="J2802" t="s">
        <v>86</v>
      </c>
      <c r="K2802" t="s">
        <v>22</v>
      </c>
      <c r="L2802" t="s">
        <v>64</v>
      </c>
      <c r="M2802" t="s">
        <v>24</v>
      </c>
      <c r="N2802">
        <v>1984</v>
      </c>
      <c r="O2802" t="s">
        <v>69</v>
      </c>
      <c r="P2802">
        <v>5</v>
      </c>
      <c r="Q2802">
        <f t="shared" si="86"/>
        <v>18</v>
      </c>
      <c r="R2802" t="str">
        <f t="shared" si="87"/>
        <v>Budget</v>
      </c>
    </row>
    <row r="2803" spans="1:18" x14ac:dyDescent="0.35">
      <c r="A2803">
        <v>12736416</v>
      </c>
      <c r="B2803" t="s">
        <v>5061</v>
      </c>
      <c r="C2803">
        <v>20995</v>
      </c>
      <c r="D2803" t="s">
        <v>679</v>
      </c>
      <c r="E2803" t="s">
        <v>2612</v>
      </c>
      <c r="F2803" t="s">
        <v>5062</v>
      </c>
      <c r="G2803" t="s">
        <v>5063</v>
      </c>
      <c r="H2803">
        <v>2011</v>
      </c>
      <c r="I2803">
        <v>99460</v>
      </c>
      <c r="J2803" t="s">
        <v>21</v>
      </c>
      <c r="K2803" t="s">
        <v>81</v>
      </c>
      <c r="L2803" t="s">
        <v>31</v>
      </c>
      <c r="M2803" t="s">
        <v>24</v>
      </c>
      <c r="N2803">
        <v>1598</v>
      </c>
      <c r="O2803" t="s">
        <v>47</v>
      </c>
      <c r="P2803">
        <v>4</v>
      </c>
      <c r="Q2803">
        <f t="shared" si="86"/>
        <v>13</v>
      </c>
      <c r="R2803" t="str">
        <f t="shared" si="87"/>
        <v>Mid-range</v>
      </c>
    </row>
    <row r="2804" spans="1:18" x14ac:dyDescent="0.35">
      <c r="A2804">
        <v>12736424</v>
      </c>
      <c r="B2804" t="s">
        <v>5064</v>
      </c>
      <c r="C2804">
        <v>11500</v>
      </c>
      <c r="D2804" t="s">
        <v>328</v>
      </c>
      <c r="E2804" t="s">
        <v>1449</v>
      </c>
      <c r="F2804" t="s">
        <v>1791</v>
      </c>
      <c r="G2804" t="s">
        <v>4646</v>
      </c>
      <c r="H2804">
        <v>2009</v>
      </c>
      <c r="I2804">
        <v>54585</v>
      </c>
      <c r="J2804" t="s">
        <v>86</v>
      </c>
      <c r="K2804" t="s">
        <v>22</v>
      </c>
      <c r="L2804" t="s">
        <v>23</v>
      </c>
      <c r="M2804" t="s">
        <v>24</v>
      </c>
      <c r="N2804">
        <v>1339</v>
      </c>
      <c r="O2804" t="s">
        <v>116</v>
      </c>
      <c r="P2804">
        <v>5</v>
      </c>
      <c r="Q2804">
        <f t="shared" si="86"/>
        <v>15</v>
      </c>
      <c r="R2804" t="str">
        <f t="shared" si="87"/>
        <v>Mid-range</v>
      </c>
    </row>
    <row r="2805" spans="1:18" x14ac:dyDescent="0.35">
      <c r="A2805">
        <v>12736426</v>
      </c>
      <c r="B2805" t="s">
        <v>5065</v>
      </c>
      <c r="C2805">
        <v>6990</v>
      </c>
      <c r="D2805" t="s">
        <v>127</v>
      </c>
      <c r="E2805">
        <v>3</v>
      </c>
      <c r="F2805" t="s">
        <v>128</v>
      </c>
      <c r="G2805" t="s">
        <v>3100</v>
      </c>
      <c r="H2805">
        <v>2007</v>
      </c>
      <c r="I2805">
        <v>158919</v>
      </c>
      <c r="J2805" t="s">
        <v>63</v>
      </c>
      <c r="K2805" t="s">
        <v>81</v>
      </c>
      <c r="L2805" t="s">
        <v>23</v>
      </c>
      <c r="M2805" t="s">
        <v>24</v>
      </c>
      <c r="N2805">
        <v>1998</v>
      </c>
      <c r="O2805" t="s">
        <v>135</v>
      </c>
      <c r="P2805">
        <v>5</v>
      </c>
      <c r="Q2805">
        <f t="shared" si="86"/>
        <v>17</v>
      </c>
      <c r="R2805" t="str">
        <f t="shared" si="87"/>
        <v>Budget</v>
      </c>
    </row>
    <row r="2806" spans="1:18" x14ac:dyDescent="0.35">
      <c r="A2806">
        <v>12736434</v>
      </c>
      <c r="B2806" t="s">
        <v>5066</v>
      </c>
      <c r="C2806">
        <v>27990</v>
      </c>
      <c r="D2806" t="s">
        <v>165</v>
      </c>
      <c r="E2806" t="s">
        <v>166</v>
      </c>
      <c r="F2806" t="s">
        <v>1780</v>
      </c>
      <c r="G2806" t="s">
        <v>503</v>
      </c>
      <c r="H2806">
        <v>2019</v>
      </c>
      <c r="I2806">
        <v>64214</v>
      </c>
      <c r="J2806" t="s">
        <v>80</v>
      </c>
      <c r="K2806" t="s">
        <v>81</v>
      </c>
      <c r="L2806" t="s">
        <v>23</v>
      </c>
      <c r="M2806" t="s">
        <v>24</v>
      </c>
      <c r="N2806">
        <v>2351</v>
      </c>
      <c r="O2806" t="s">
        <v>47</v>
      </c>
      <c r="P2806">
        <v>2</v>
      </c>
      <c r="Q2806">
        <f t="shared" si="86"/>
        <v>5</v>
      </c>
      <c r="R2806" t="str">
        <f t="shared" si="87"/>
        <v>Mid-range</v>
      </c>
    </row>
    <row r="2807" spans="1:18" x14ac:dyDescent="0.35">
      <c r="A2807">
        <v>12736435</v>
      </c>
      <c r="B2807" t="s">
        <v>5067</v>
      </c>
      <c r="C2807">
        <v>53990</v>
      </c>
      <c r="D2807" t="s">
        <v>88</v>
      </c>
      <c r="E2807" t="s">
        <v>94</v>
      </c>
      <c r="F2807" t="s">
        <v>1136</v>
      </c>
      <c r="G2807" t="s">
        <v>96</v>
      </c>
      <c r="H2807">
        <v>2019</v>
      </c>
      <c r="I2807">
        <v>48034</v>
      </c>
      <c r="J2807" t="s">
        <v>21</v>
      </c>
      <c r="K2807" t="s">
        <v>22</v>
      </c>
      <c r="L2807" t="s">
        <v>31</v>
      </c>
      <c r="M2807" t="s">
        <v>24</v>
      </c>
      <c r="N2807">
        <v>2199</v>
      </c>
      <c r="O2807" t="s">
        <v>25</v>
      </c>
      <c r="P2807">
        <v>7</v>
      </c>
      <c r="Q2807">
        <f t="shared" si="86"/>
        <v>5</v>
      </c>
      <c r="R2807" t="str">
        <f t="shared" si="87"/>
        <v>Luxury</v>
      </c>
    </row>
    <row r="2808" spans="1:18" x14ac:dyDescent="0.35">
      <c r="A2808">
        <v>12736439</v>
      </c>
      <c r="B2808" t="s">
        <v>2018</v>
      </c>
      <c r="C2808">
        <v>44990</v>
      </c>
      <c r="D2808" t="s">
        <v>449</v>
      </c>
      <c r="E2808" t="s">
        <v>762</v>
      </c>
      <c r="F2808" t="s">
        <v>2019</v>
      </c>
      <c r="G2808" t="s">
        <v>2020</v>
      </c>
      <c r="H2808">
        <v>2017</v>
      </c>
      <c r="I2808">
        <v>81767</v>
      </c>
      <c r="J2808" t="s">
        <v>21</v>
      </c>
      <c r="K2808" t="s">
        <v>22</v>
      </c>
      <c r="L2808" t="s">
        <v>31</v>
      </c>
      <c r="M2808" t="s">
        <v>24</v>
      </c>
      <c r="N2808">
        <v>1999</v>
      </c>
      <c r="O2808" t="s">
        <v>47</v>
      </c>
      <c r="P2808">
        <v>5</v>
      </c>
      <c r="Q2808">
        <f t="shared" si="86"/>
        <v>7</v>
      </c>
      <c r="R2808" t="str">
        <f t="shared" si="87"/>
        <v>Luxury</v>
      </c>
    </row>
    <row r="2809" spans="1:18" x14ac:dyDescent="0.35">
      <c r="A2809">
        <v>12736447</v>
      </c>
      <c r="B2809" t="s">
        <v>4269</v>
      </c>
      <c r="C2809">
        <v>36990</v>
      </c>
      <c r="D2809" t="s">
        <v>42</v>
      </c>
      <c r="E2809" t="s">
        <v>179</v>
      </c>
      <c r="F2809" t="s">
        <v>1289</v>
      </c>
      <c r="G2809" t="s">
        <v>294</v>
      </c>
      <c r="H2809">
        <v>2017</v>
      </c>
      <c r="I2809">
        <v>112129</v>
      </c>
      <c r="J2809" t="s">
        <v>205</v>
      </c>
      <c r="K2809" t="s">
        <v>22</v>
      </c>
      <c r="L2809" t="s">
        <v>31</v>
      </c>
      <c r="M2809" t="s">
        <v>24</v>
      </c>
      <c r="N2809">
        <v>2776</v>
      </c>
      <c r="O2809" t="s">
        <v>47</v>
      </c>
      <c r="P2809">
        <v>5</v>
      </c>
      <c r="Q2809">
        <f t="shared" si="86"/>
        <v>7</v>
      </c>
      <c r="R2809" t="str">
        <f t="shared" si="87"/>
        <v>Mid-range</v>
      </c>
    </row>
    <row r="2810" spans="1:18" x14ac:dyDescent="0.35">
      <c r="A2810">
        <v>12736520</v>
      </c>
      <c r="B2810" t="s">
        <v>3552</v>
      </c>
      <c r="C2810">
        <v>49990</v>
      </c>
      <c r="D2810" t="s">
        <v>165</v>
      </c>
      <c r="E2810" t="s">
        <v>166</v>
      </c>
      <c r="F2810" t="s">
        <v>1281</v>
      </c>
      <c r="G2810" t="s">
        <v>503</v>
      </c>
      <c r="H2810">
        <v>2019</v>
      </c>
      <c r="I2810">
        <v>36819</v>
      </c>
      <c r="J2810" t="s">
        <v>275</v>
      </c>
      <c r="K2810" t="s">
        <v>22</v>
      </c>
      <c r="L2810" t="s">
        <v>31</v>
      </c>
      <c r="M2810" t="s">
        <v>24</v>
      </c>
      <c r="N2810">
        <v>2440</v>
      </c>
      <c r="O2810" t="s">
        <v>25</v>
      </c>
      <c r="P2810">
        <v>5</v>
      </c>
      <c r="Q2810">
        <f t="shared" si="86"/>
        <v>5</v>
      </c>
      <c r="R2810" t="str">
        <f t="shared" si="87"/>
        <v>Luxury</v>
      </c>
    </row>
    <row r="2811" spans="1:18" x14ac:dyDescent="0.35">
      <c r="A2811">
        <v>12736557</v>
      </c>
      <c r="B2811" t="s">
        <v>4624</v>
      </c>
      <c r="C2811">
        <v>26000</v>
      </c>
      <c r="D2811" t="s">
        <v>17</v>
      </c>
      <c r="E2811" t="s">
        <v>258</v>
      </c>
      <c r="F2811" t="s">
        <v>484</v>
      </c>
      <c r="G2811" t="s">
        <v>714</v>
      </c>
      <c r="H2811">
        <v>2012</v>
      </c>
      <c r="I2811">
        <v>209500</v>
      </c>
      <c r="J2811" t="s">
        <v>80</v>
      </c>
      <c r="K2811" t="s">
        <v>81</v>
      </c>
      <c r="L2811" t="s">
        <v>31</v>
      </c>
      <c r="M2811" t="s">
        <v>24</v>
      </c>
      <c r="N2811">
        <v>2982</v>
      </c>
      <c r="O2811" t="s">
        <v>891</v>
      </c>
      <c r="P2811">
        <v>3</v>
      </c>
      <c r="Q2811">
        <f t="shared" si="86"/>
        <v>12</v>
      </c>
      <c r="R2811" t="str">
        <f t="shared" si="87"/>
        <v>Mid-range</v>
      </c>
    </row>
    <row r="2812" spans="1:18" x14ac:dyDescent="0.35">
      <c r="A2812">
        <v>12736562</v>
      </c>
      <c r="B2812" t="s">
        <v>5068</v>
      </c>
      <c r="C2812">
        <v>47999</v>
      </c>
      <c r="D2812" t="s">
        <v>127</v>
      </c>
      <c r="E2812" t="s">
        <v>466</v>
      </c>
      <c r="F2812" t="s">
        <v>1592</v>
      </c>
      <c r="G2812" t="s">
        <v>755</v>
      </c>
      <c r="H2812">
        <v>2019</v>
      </c>
      <c r="I2812">
        <v>18636</v>
      </c>
      <c r="J2812" t="s">
        <v>21</v>
      </c>
      <c r="K2812" t="s">
        <v>22</v>
      </c>
      <c r="L2812" t="s">
        <v>23</v>
      </c>
      <c r="M2812" t="s">
        <v>24</v>
      </c>
      <c r="N2812">
        <v>2488</v>
      </c>
      <c r="O2812" t="s">
        <v>135</v>
      </c>
      <c r="P2812">
        <v>5</v>
      </c>
      <c r="Q2812">
        <f t="shared" si="86"/>
        <v>5</v>
      </c>
      <c r="R2812" t="str">
        <f t="shared" si="87"/>
        <v>Luxury</v>
      </c>
    </row>
    <row r="2813" spans="1:18" x14ac:dyDescent="0.35">
      <c r="A2813">
        <v>12736584</v>
      </c>
      <c r="B2813" t="s">
        <v>2018</v>
      </c>
      <c r="C2813">
        <v>48990</v>
      </c>
      <c r="D2813" t="s">
        <v>449</v>
      </c>
      <c r="E2813" t="s">
        <v>762</v>
      </c>
      <c r="F2813" t="s">
        <v>2019</v>
      </c>
      <c r="G2813" t="s">
        <v>2020</v>
      </c>
      <c r="H2813">
        <v>2017</v>
      </c>
      <c r="I2813">
        <v>66206</v>
      </c>
      <c r="J2813" t="s">
        <v>21</v>
      </c>
      <c r="K2813" t="s">
        <v>22</v>
      </c>
      <c r="L2813" t="s">
        <v>31</v>
      </c>
      <c r="M2813" t="s">
        <v>24</v>
      </c>
      <c r="N2813">
        <v>1999</v>
      </c>
      <c r="O2813" t="s">
        <v>47</v>
      </c>
      <c r="P2813">
        <v>5</v>
      </c>
      <c r="Q2813">
        <f t="shared" si="86"/>
        <v>7</v>
      </c>
      <c r="R2813" t="str">
        <f t="shared" si="87"/>
        <v>Luxury</v>
      </c>
    </row>
    <row r="2814" spans="1:18" x14ac:dyDescent="0.35">
      <c r="A2814">
        <v>12736620</v>
      </c>
      <c r="B2814" t="s">
        <v>5069</v>
      </c>
      <c r="C2814">
        <v>102900</v>
      </c>
      <c r="D2814" t="s">
        <v>27</v>
      </c>
      <c r="E2814" t="s">
        <v>1293</v>
      </c>
      <c r="F2814" t="s">
        <v>913</v>
      </c>
      <c r="G2814" t="s">
        <v>5070</v>
      </c>
      <c r="H2814">
        <v>2021</v>
      </c>
      <c r="I2814">
        <v>6433</v>
      </c>
      <c r="J2814" t="s">
        <v>86</v>
      </c>
      <c r="K2814" t="s">
        <v>22</v>
      </c>
      <c r="L2814" t="s">
        <v>64</v>
      </c>
      <c r="M2814" t="s">
        <v>24</v>
      </c>
      <c r="N2814">
        <v>1991</v>
      </c>
      <c r="O2814" t="s">
        <v>25</v>
      </c>
      <c r="P2814">
        <v>5</v>
      </c>
      <c r="Q2814">
        <f t="shared" si="86"/>
        <v>3</v>
      </c>
      <c r="R2814" t="str">
        <f t="shared" si="87"/>
        <v>Luxury</v>
      </c>
    </row>
    <row r="2815" spans="1:18" x14ac:dyDescent="0.35">
      <c r="A2815">
        <v>12736637</v>
      </c>
      <c r="B2815" t="s">
        <v>4563</v>
      </c>
      <c r="C2815">
        <v>23990</v>
      </c>
      <c r="D2815" t="s">
        <v>88</v>
      </c>
      <c r="E2815" t="s">
        <v>4564</v>
      </c>
      <c r="F2815" t="s">
        <v>90</v>
      </c>
      <c r="G2815" t="s">
        <v>4565</v>
      </c>
      <c r="H2815">
        <v>2017</v>
      </c>
      <c r="I2815">
        <v>52531</v>
      </c>
      <c r="J2815" t="s">
        <v>63</v>
      </c>
      <c r="K2815" t="s">
        <v>22</v>
      </c>
      <c r="L2815" t="s">
        <v>31</v>
      </c>
      <c r="M2815" t="s">
        <v>24</v>
      </c>
      <c r="N2815">
        <v>1685</v>
      </c>
      <c r="O2815" t="s">
        <v>47</v>
      </c>
      <c r="P2815">
        <v>5</v>
      </c>
      <c r="Q2815">
        <f t="shared" si="86"/>
        <v>7</v>
      </c>
      <c r="R2815" t="str">
        <f t="shared" si="87"/>
        <v>Mid-range</v>
      </c>
    </row>
    <row r="2816" spans="1:18" x14ac:dyDescent="0.35">
      <c r="A2816">
        <v>12736671</v>
      </c>
      <c r="B2816" t="s">
        <v>5071</v>
      </c>
      <c r="C2816">
        <v>57990</v>
      </c>
      <c r="D2816" t="s">
        <v>449</v>
      </c>
      <c r="E2816" t="s">
        <v>2880</v>
      </c>
      <c r="F2816" t="s">
        <v>5072</v>
      </c>
      <c r="G2816" t="s">
        <v>211</v>
      </c>
      <c r="H2816">
        <v>2017</v>
      </c>
      <c r="I2816">
        <v>109686</v>
      </c>
      <c r="J2816" t="s">
        <v>21</v>
      </c>
      <c r="K2816" t="s">
        <v>22</v>
      </c>
      <c r="L2816" t="s">
        <v>31</v>
      </c>
      <c r="M2816" t="s">
        <v>24</v>
      </c>
      <c r="N2816">
        <v>1999</v>
      </c>
      <c r="O2816" t="s">
        <v>47</v>
      </c>
      <c r="P2816">
        <v>5</v>
      </c>
      <c r="Q2816">
        <f t="shared" si="86"/>
        <v>7</v>
      </c>
      <c r="R2816" t="str">
        <f t="shared" si="87"/>
        <v>Luxury</v>
      </c>
    </row>
    <row r="2817" spans="1:18" x14ac:dyDescent="0.35">
      <c r="A2817">
        <v>12736679</v>
      </c>
      <c r="B2817" t="s">
        <v>2711</v>
      </c>
      <c r="C2817">
        <v>34888</v>
      </c>
      <c r="D2817" t="s">
        <v>188</v>
      </c>
      <c r="E2817" t="s">
        <v>288</v>
      </c>
      <c r="F2817" t="s">
        <v>251</v>
      </c>
      <c r="G2817" t="s">
        <v>2536</v>
      </c>
      <c r="H2817">
        <v>2018</v>
      </c>
      <c r="I2817">
        <v>88534</v>
      </c>
      <c r="J2817" t="s">
        <v>21</v>
      </c>
      <c r="K2817" t="s">
        <v>22</v>
      </c>
      <c r="L2817" t="s">
        <v>23</v>
      </c>
      <c r="M2817" t="s">
        <v>24</v>
      </c>
      <c r="N2817">
        <v>3342</v>
      </c>
      <c r="O2817" t="s">
        <v>47</v>
      </c>
      <c r="P2817">
        <v>8</v>
      </c>
      <c r="Q2817">
        <f t="shared" si="86"/>
        <v>6</v>
      </c>
      <c r="R2817" t="str">
        <f t="shared" si="87"/>
        <v>Mid-range</v>
      </c>
    </row>
    <row r="2818" spans="1:18" x14ac:dyDescent="0.35">
      <c r="A2818">
        <v>12736696</v>
      </c>
      <c r="B2818" t="s">
        <v>5073</v>
      </c>
      <c r="C2818">
        <v>47790</v>
      </c>
      <c r="D2818" t="s">
        <v>226</v>
      </c>
      <c r="E2818" t="s">
        <v>1710</v>
      </c>
      <c r="F2818" t="s">
        <v>5074</v>
      </c>
      <c r="G2818" t="s">
        <v>1712</v>
      </c>
      <c r="H2818">
        <v>2022</v>
      </c>
      <c r="I2818">
        <v>10</v>
      </c>
      <c r="J2818" t="s">
        <v>393</v>
      </c>
      <c r="K2818" t="s">
        <v>22</v>
      </c>
      <c r="L2818" t="s">
        <v>23</v>
      </c>
      <c r="M2818" t="s">
        <v>247</v>
      </c>
      <c r="N2818">
        <v>1333</v>
      </c>
      <c r="O2818" t="s">
        <v>47</v>
      </c>
      <c r="P2818">
        <v>5</v>
      </c>
      <c r="Q2818">
        <f t="shared" si="86"/>
        <v>2</v>
      </c>
      <c r="R2818" t="str">
        <f t="shared" si="87"/>
        <v>Luxury</v>
      </c>
    </row>
    <row r="2819" spans="1:18" x14ac:dyDescent="0.35">
      <c r="A2819">
        <v>12736705</v>
      </c>
      <c r="B2819" t="s">
        <v>5075</v>
      </c>
      <c r="C2819">
        <v>41800</v>
      </c>
      <c r="D2819" t="s">
        <v>49</v>
      </c>
      <c r="E2819" t="s">
        <v>148</v>
      </c>
      <c r="F2819" t="s">
        <v>149</v>
      </c>
      <c r="G2819" t="s">
        <v>2350</v>
      </c>
      <c r="H2819">
        <v>2015</v>
      </c>
      <c r="I2819">
        <v>133789</v>
      </c>
      <c r="J2819" t="s">
        <v>21</v>
      </c>
      <c r="K2819" t="s">
        <v>81</v>
      </c>
      <c r="L2819" t="s">
        <v>31</v>
      </c>
      <c r="M2819" t="s">
        <v>24</v>
      </c>
      <c r="N2819">
        <v>2953</v>
      </c>
      <c r="O2819" t="s">
        <v>33</v>
      </c>
      <c r="P2819">
        <v>7</v>
      </c>
      <c r="Q2819">
        <f t="shared" ref="Q2819:Q2882" si="88">2024-H2819</f>
        <v>9</v>
      </c>
      <c r="R2819" t="str">
        <f t="shared" ref="R2819:R2882" si="89">IF(C2819&lt;=10000,"Budget",IF(C2819&lt;=40000,"Mid-range","Luxury"))</f>
        <v>Luxury</v>
      </c>
    </row>
    <row r="2820" spans="1:18" x14ac:dyDescent="0.35">
      <c r="A2820">
        <v>12736847</v>
      </c>
      <c r="B2820" t="s">
        <v>2110</v>
      </c>
      <c r="C2820">
        <v>16900</v>
      </c>
      <c r="D2820" t="s">
        <v>42</v>
      </c>
      <c r="E2820" t="s">
        <v>1193</v>
      </c>
      <c r="F2820" t="s">
        <v>2111</v>
      </c>
      <c r="G2820" t="s">
        <v>2112</v>
      </c>
      <c r="H2820">
        <v>2016</v>
      </c>
      <c r="I2820">
        <v>94000</v>
      </c>
      <c r="J2820" t="s">
        <v>21</v>
      </c>
      <c r="K2820" t="s">
        <v>22</v>
      </c>
      <c r="L2820" t="s">
        <v>23</v>
      </c>
      <c r="M2820" t="s">
        <v>24</v>
      </c>
      <c r="N2820">
        <v>2384</v>
      </c>
      <c r="O2820" t="s">
        <v>5076</v>
      </c>
      <c r="P2820">
        <v>5</v>
      </c>
      <c r="Q2820">
        <f t="shared" si="88"/>
        <v>8</v>
      </c>
      <c r="R2820" t="str">
        <f t="shared" si="89"/>
        <v>Mid-range</v>
      </c>
    </row>
    <row r="2821" spans="1:18" x14ac:dyDescent="0.35">
      <c r="A2821">
        <v>12736883</v>
      </c>
      <c r="B2821" t="s">
        <v>1534</v>
      </c>
      <c r="C2821">
        <v>38000</v>
      </c>
      <c r="D2821" t="s">
        <v>102</v>
      </c>
      <c r="E2821" t="s">
        <v>1066</v>
      </c>
      <c r="F2821" t="s">
        <v>1535</v>
      </c>
      <c r="G2821" t="s">
        <v>1536</v>
      </c>
      <c r="H2821">
        <v>2019</v>
      </c>
      <c r="I2821">
        <v>17700</v>
      </c>
      <c r="J2821" t="s">
        <v>86</v>
      </c>
      <c r="K2821" t="s">
        <v>22</v>
      </c>
      <c r="L2821" t="s">
        <v>64</v>
      </c>
      <c r="M2821" t="s">
        <v>24</v>
      </c>
      <c r="N2821">
        <v>1984</v>
      </c>
      <c r="O2821" t="s">
        <v>47</v>
      </c>
      <c r="P2821">
        <v>5</v>
      </c>
      <c r="Q2821">
        <f t="shared" si="88"/>
        <v>5</v>
      </c>
      <c r="R2821" t="str">
        <f t="shared" si="89"/>
        <v>Mid-range</v>
      </c>
    </row>
    <row r="2822" spans="1:18" x14ac:dyDescent="0.35">
      <c r="A2822">
        <v>12736895</v>
      </c>
      <c r="B2822" t="s">
        <v>2509</v>
      </c>
      <c r="C2822">
        <v>39990</v>
      </c>
      <c r="D2822" t="s">
        <v>17</v>
      </c>
      <c r="E2822" t="s">
        <v>258</v>
      </c>
      <c r="F2822" t="s">
        <v>351</v>
      </c>
      <c r="G2822" t="s">
        <v>2510</v>
      </c>
      <c r="H2822">
        <v>2018</v>
      </c>
      <c r="I2822">
        <v>58648</v>
      </c>
      <c r="J2822" t="s">
        <v>80</v>
      </c>
      <c r="K2822" t="s">
        <v>22</v>
      </c>
      <c r="L2822" t="s">
        <v>23</v>
      </c>
      <c r="M2822" t="s">
        <v>24</v>
      </c>
      <c r="N2822">
        <v>2694</v>
      </c>
      <c r="O2822" t="s">
        <v>47</v>
      </c>
      <c r="P2822">
        <v>2</v>
      </c>
      <c r="Q2822">
        <f t="shared" si="88"/>
        <v>6</v>
      </c>
      <c r="R2822" t="str">
        <f t="shared" si="89"/>
        <v>Mid-range</v>
      </c>
    </row>
    <row r="2823" spans="1:18" x14ac:dyDescent="0.35">
      <c r="A2823">
        <v>12736897</v>
      </c>
      <c r="B2823" t="s">
        <v>5077</v>
      </c>
      <c r="C2823">
        <v>20990</v>
      </c>
      <c r="D2823" t="s">
        <v>533</v>
      </c>
      <c r="E2823" t="s">
        <v>577</v>
      </c>
      <c r="F2823" t="s">
        <v>578</v>
      </c>
      <c r="G2823" t="s">
        <v>3666</v>
      </c>
      <c r="H2823">
        <v>2019</v>
      </c>
      <c r="I2823">
        <v>68966</v>
      </c>
      <c r="J2823" t="s">
        <v>86</v>
      </c>
      <c r="K2823" t="s">
        <v>22</v>
      </c>
      <c r="L2823" t="s">
        <v>23</v>
      </c>
      <c r="M2823" t="s">
        <v>24</v>
      </c>
      <c r="N2823">
        <v>1242</v>
      </c>
      <c r="O2823" t="s">
        <v>135</v>
      </c>
      <c r="P2823">
        <v>5</v>
      </c>
      <c r="Q2823">
        <f t="shared" si="88"/>
        <v>5</v>
      </c>
      <c r="R2823" t="str">
        <f t="shared" si="89"/>
        <v>Mid-range</v>
      </c>
    </row>
    <row r="2824" spans="1:18" x14ac:dyDescent="0.35">
      <c r="A2824">
        <v>12736908</v>
      </c>
      <c r="B2824" t="s">
        <v>5078</v>
      </c>
      <c r="C2824">
        <v>29700</v>
      </c>
      <c r="D2824" t="s">
        <v>328</v>
      </c>
      <c r="E2824" t="s">
        <v>598</v>
      </c>
      <c r="F2824" t="s">
        <v>942</v>
      </c>
      <c r="G2824" t="s">
        <v>146</v>
      </c>
      <c r="H2824">
        <v>2017</v>
      </c>
      <c r="I2824">
        <v>57348</v>
      </c>
      <c r="J2824" t="s">
        <v>21</v>
      </c>
      <c r="K2824" t="s">
        <v>22</v>
      </c>
      <c r="L2824" t="s">
        <v>23</v>
      </c>
      <c r="M2824" t="s">
        <v>24</v>
      </c>
      <c r="N2824">
        <v>1799</v>
      </c>
      <c r="O2824" t="s">
        <v>47</v>
      </c>
      <c r="P2824">
        <v>5</v>
      </c>
      <c r="Q2824">
        <f t="shared" si="88"/>
        <v>7</v>
      </c>
      <c r="R2824" t="str">
        <f t="shared" si="89"/>
        <v>Mid-range</v>
      </c>
    </row>
    <row r="2825" spans="1:18" x14ac:dyDescent="0.35">
      <c r="A2825">
        <v>12736915</v>
      </c>
      <c r="B2825" t="s">
        <v>5079</v>
      </c>
      <c r="C2825">
        <v>56990</v>
      </c>
      <c r="D2825" t="s">
        <v>17</v>
      </c>
      <c r="E2825" t="s">
        <v>153</v>
      </c>
      <c r="F2825" t="s">
        <v>5080</v>
      </c>
      <c r="G2825" t="s">
        <v>5081</v>
      </c>
      <c r="H2825">
        <v>2021</v>
      </c>
      <c r="I2825">
        <v>23509</v>
      </c>
      <c r="J2825" t="s">
        <v>21</v>
      </c>
      <c r="K2825" t="s">
        <v>22</v>
      </c>
      <c r="L2825" t="s">
        <v>23</v>
      </c>
      <c r="M2825" t="s">
        <v>24</v>
      </c>
      <c r="N2825">
        <v>2487</v>
      </c>
      <c r="O2825" t="s">
        <v>135</v>
      </c>
      <c r="P2825">
        <v>5</v>
      </c>
      <c r="Q2825">
        <f t="shared" si="88"/>
        <v>3</v>
      </c>
      <c r="R2825" t="str">
        <f t="shared" si="89"/>
        <v>Luxury</v>
      </c>
    </row>
    <row r="2826" spans="1:18" x14ac:dyDescent="0.35">
      <c r="A2826">
        <v>12736923</v>
      </c>
      <c r="B2826" t="s">
        <v>5082</v>
      </c>
      <c r="C2826">
        <v>46888</v>
      </c>
      <c r="D2826" t="s">
        <v>88</v>
      </c>
      <c r="E2826" t="s">
        <v>94</v>
      </c>
      <c r="F2826" t="s">
        <v>95</v>
      </c>
      <c r="G2826" t="s">
        <v>4819</v>
      </c>
      <c r="H2826">
        <v>2020</v>
      </c>
      <c r="I2826">
        <v>17080</v>
      </c>
      <c r="J2826" t="s">
        <v>21</v>
      </c>
      <c r="K2826" t="s">
        <v>22</v>
      </c>
      <c r="L2826" t="s">
        <v>23</v>
      </c>
      <c r="M2826" t="s">
        <v>24</v>
      </c>
      <c r="N2826">
        <v>3470</v>
      </c>
      <c r="O2826" t="s">
        <v>47</v>
      </c>
      <c r="P2826">
        <v>7</v>
      </c>
      <c r="Q2826">
        <f t="shared" si="88"/>
        <v>4</v>
      </c>
      <c r="R2826" t="str">
        <f t="shared" si="89"/>
        <v>Luxury</v>
      </c>
    </row>
    <row r="2827" spans="1:18" x14ac:dyDescent="0.35">
      <c r="A2827">
        <v>12736966</v>
      </c>
      <c r="B2827" t="s">
        <v>5083</v>
      </c>
      <c r="C2827">
        <v>62888</v>
      </c>
      <c r="D2827" t="s">
        <v>17</v>
      </c>
      <c r="E2827" t="s">
        <v>153</v>
      </c>
      <c r="F2827" t="s">
        <v>5084</v>
      </c>
      <c r="G2827" t="s">
        <v>1991</v>
      </c>
      <c r="H2827">
        <v>2022</v>
      </c>
      <c r="I2827">
        <v>55</v>
      </c>
      <c r="J2827" t="s">
        <v>21</v>
      </c>
      <c r="K2827" t="s">
        <v>22</v>
      </c>
      <c r="L2827" t="s">
        <v>540</v>
      </c>
      <c r="M2827" t="s">
        <v>24</v>
      </c>
      <c r="N2827">
        <v>2487</v>
      </c>
      <c r="O2827" t="s">
        <v>116</v>
      </c>
      <c r="P2827">
        <v>5</v>
      </c>
      <c r="Q2827">
        <f t="shared" si="88"/>
        <v>2</v>
      </c>
      <c r="R2827" t="str">
        <f t="shared" si="89"/>
        <v>Luxury</v>
      </c>
    </row>
    <row r="2828" spans="1:18" x14ac:dyDescent="0.35">
      <c r="A2828">
        <v>12737013</v>
      </c>
      <c r="B2828" t="s">
        <v>5085</v>
      </c>
      <c r="C2828">
        <v>26850</v>
      </c>
      <c r="D2828" t="s">
        <v>497</v>
      </c>
      <c r="E2828" t="s">
        <v>498</v>
      </c>
      <c r="F2828" t="s">
        <v>5045</v>
      </c>
      <c r="G2828" t="s">
        <v>500</v>
      </c>
      <c r="H2828">
        <v>2020</v>
      </c>
      <c r="I2828">
        <v>19083</v>
      </c>
      <c r="J2828" t="s">
        <v>21</v>
      </c>
      <c r="K2828" t="s">
        <v>22</v>
      </c>
      <c r="L2828" t="s">
        <v>23</v>
      </c>
      <c r="M2828" t="s">
        <v>24</v>
      </c>
      <c r="N2828">
        <v>1490</v>
      </c>
      <c r="O2828" t="s">
        <v>47</v>
      </c>
      <c r="P2828">
        <v>5</v>
      </c>
      <c r="Q2828">
        <f t="shared" si="88"/>
        <v>4</v>
      </c>
      <c r="R2828" t="str">
        <f t="shared" si="89"/>
        <v>Mid-range</v>
      </c>
    </row>
    <row r="2829" spans="1:18" x14ac:dyDescent="0.35">
      <c r="A2829">
        <v>12737016</v>
      </c>
      <c r="B2829" t="s">
        <v>5086</v>
      </c>
      <c r="C2829">
        <v>34990</v>
      </c>
      <c r="D2829" t="s">
        <v>76</v>
      </c>
      <c r="E2829" t="s">
        <v>77</v>
      </c>
      <c r="F2829" t="s">
        <v>1339</v>
      </c>
      <c r="G2829" t="s">
        <v>79</v>
      </c>
      <c r="H2829">
        <v>2015</v>
      </c>
      <c r="I2829">
        <v>123139</v>
      </c>
      <c r="J2829" t="s">
        <v>182</v>
      </c>
      <c r="K2829" t="s">
        <v>81</v>
      </c>
      <c r="L2829" t="s">
        <v>31</v>
      </c>
      <c r="M2829" t="s">
        <v>24</v>
      </c>
      <c r="N2829">
        <v>2999</v>
      </c>
      <c r="O2829" t="s">
        <v>47</v>
      </c>
      <c r="P2829">
        <v>5</v>
      </c>
      <c r="Q2829">
        <f t="shared" si="88"/>
        <v>9</v>
      </c>
      <c r="R2829" t="str">
        <f t="shared" si="89"/>
        <v>Mid-range</v>
      </c>
    </row>
    <row r="2830" spans="1:18" x14ac:dyDescent="0.35">
      <c r="A2830">
        <v>12737017</v>
      </c>
      <c r="B2830" t="s">
        <v>5087</v>
      </c>
      <c r="C2830">
        <v>46990</v>
      </c>
      <c r="D2830" t="s">
        <v>59</v>
      </c>
      <c r="E2830" t="s">
        <v>5088</v>
      </c>
      <c r="F2830" t="s">
        <v>1724</v>
      </c>
      <c r="G2830" t="s">
        <v>5089</v>
      </c>
      <c r="H2830">
        <v>2016</v>
      </c>
      <c r="I2830">
        <v>89034</v>
      </c>
      <c r="J2830" t="s">
        <v>63</v>
      </c>
      <c r="K2830" t="s">
        <v>22</v>
      </c>
      <c r="L2830" t="s">
        <v>64</v>
      </c>
      <c r="M2830" t="s">
        <v>24</v>
      </c>
      <c r="N2830">
        <v>2998</v>
      </c>
      <c r="O2830" t="s">
        <v>116</v>
      </c>
      <c r="P2830">
        <v>5</v>
      </c>
      <c r="Q2830">
        <f t="shared" si="88"/>
        <v>8</v>
      </c>
      <c r="R2830" t="str">
        <f t="shared" si="89"/>
        <v>Luxury</v>
      </c>
    </row>
    <row r="2831" spans="1:18" x14ac:dyDescent="0.35">
      <c r="A2831">
        <v>12737020</v>
      </c>
      <c r="B2831" t="s">
        <v>5090</v>
      </c>
      <c r="C2831">
        <v>79888</v>
      </c>
      <c r="D2831" t="s">
        <v>112</v>
      </c>
      <c r="E2831" t="s">
        <v>113</v>
      </c>
      <c r="F2831" t="s">
        <v>758</v>
      </c>
      <c r="G2831" t="s">
        <v>5091</v>
      </c>
      <c r="H2831">
        <v>2019</v>
      </c>
      <c r="I2831">
        <v>24784</v>
      </c>
      <c r="J2831" t="s">
        <v>21</v>
      </c>
      <c r="K2831" t="s">
        <v>22</v>
      </c>
      <c r="L2831" t="s">
        <v>64</v>
      </c>
      <c r="M2831" t="s">
        <v>24</v>
      </c>
      <c r="N2831">
        <v>3456</v>
      </c>
      <c r="O2831" t="s">
        <v>1085</v>
      </c>
      <c r="P2831">
        <v>5</v>
      </c>
      <c r="Q2831">
        <f t="shared" si="88"/>
        <v>5</v>
      </c>
      <c r="R2831" t="str">
        <f t="shared" si="89"/>
        <v>Luxury</v>
      </c>
    </row>
    <row r="2832" spans="1:18" x14ac:dyDescent="0.35">
      <c r="A2832">
        <v>12737059</v>
      </c>
      <c r="B2832" t="s">
        <v>5092</v>
      </c>
      <c r="C2832">
        <v>56990</v>
      </c>
      <c r="D2832" t="s">
        <v>27</v>
      </c>
      <c r="E2832" t="s">
        <v>5093</v>
      </c>
      <c r="F2832" t="s">
        <v>840</v>
      </c>
      <c r="G2832">
        <v>470</v>
      </c>
      <c r="H2832">
        <v>2020</v>
      </c>
      <c r="I2832">
        <v>30033</v>
      </c>
      <c r="J2832" t="s">
        <v>236</v>
      </c>
      <c r="K2832" t="s">
        <v>22</v>
      </c>
      <c r="L2832" t="s">
        <v>31</v>
      </c>
      <c r="M2832" t="s">
        <v>24</v>
      </c>
      <c r="N2832">
        <v>2298</v>
      </c>
      <c r="O2832" t="s">
        <v>135</v>
      </c>
      <c r="P2832">
        <v>5</v>
      </c>
      <c r="Q2832">
        <f t="shared" si="88"/>
        <v>4</v>
      </c>
      <c r="R2832" t="str">
        <f t="shared" si="89"/>
        <v>Luxury</v>
      </c>
    </row>
    <row r="2833" spans="1:18" x14ac:dyDescent="0.35">
      <c r="A2833">
        <v>12737070</v>
      </c>
      <c r="B2833" t="s">
        <v>5094</v>
      </c>
      <c r="C2833">
        <v>129000</v>
      </c>
      <c r="D2833" t="s">
        <v>27</v>
      </c>
      <c r="E2833" t="s">
        <v>5095</v>
      </c>
      <c r="F2833" t="s">
        <v>1426</v>
      </c>
      <c r="G2833" t="s">
        <v>1427</v>
      </c>
      <c r="H2833">
        <v>2019</v>
      </c>
      <c r="I2833">
        <v>45600</v>
      </c>
      <c r="J2833" t="s">
        <v>21</v>
      </c>
      <c r="K2833" t="s">
        <v>22</v>
      </c>
      <c r="L2833" t="s">
        <v>31</v>
      </c>
      <c r="M2833" t="s">
        <v>24</v>
      </c>
      <c r="N2833">
        <v>2925</v>
      </c>
      <c r="O2833" t="s">
        <v>47</v>
      </c>
      <c r="P2833">
        <v>5</v>
      </c>
      <c r="Q2833">
        <f t="shared" si="88"/>
        <v>5</v>
      </c>
      <c r="R2833" t="str">
        <f t="shared" si="89"/>
        <v>Luxury</v>
      </c>
    </row>
    <row r="2834" spans="1:18" x14ac:dyDescent="0.35">
      <c r="A2834">
        <v>12737074</v>
      </c>
      <c r="B2834" t="s">
        <v>5096</v>
      </c>
      <c r="C2834">
        <v>42990</v>
      </c>
      <c r="D2834" t="s">
        <v>42</v>
      </c>
      <c r="E2834" t="s">
        <v>179</v>
      </c>
      <c r="F2834" t="s">
        <v>798</v>
      </c>
      <c r="G2834" t="s">
        <v>294</v>
      </c>
      <c r="H2834">
        <v>2016</v>
      </c>
      <c r="I2834">
        <v>78705</v>
      </c>
      <c r="J2834" t="s">
        <v>205</v>
      </c>
      <c r="K2834" t="s">
        <v>22</v>
      </c>
      <c r="L2834" t="s">
        <v>31</v>
      </c>
      <c r="M2834" t="s">
        <v>24</v>
      </c>
      <c r="N2834">
        <v>2776</v>
      </c>
      <c r="O2834" t="s">
        <v>33</v>
      </c>
      <c r="P2834">
        <v>5</v>
      </c>
      <c r="Q2834">
        <f t="shared" si="88"/>
        <v>8</v>
      </c>
      <c r="R2834" t="str">
        <f t="shared" si="89"/>
        <v>Luxury</v>
      </c>
    </row>
    <row r="2835" spans="1:18" x14ac:dyDescent="0.35">
      <c r="A2835">
        <v>12737183</v>
      </c>
      <c r="B2835" t="s">
        <v>3095</v>
      </c>
      <c r="C2835">
        <v>45490</v>
      </c>
      <c r="D2835" t="s">
        <v>17</v>
      </c>
      <c r="E2835" t="s">
        <v>193</v>
      </c>
      <c r="F2835" t="s">
        <v>395</v>
      </c>
      <c r="G2835" t="s">
        <v>573</v>
      </c>
      <c r="H2835">
        <v>2019</v>
      </c>
      <c r="I2835">
        <v>44889</v>
      </c>
      <c r="J2835" t="s">
        <v>21</v>
      </c>
      <c r="K2835" t="s">
        <v>22</v>
      </c>
      <c r="L2835" t="s">
        <v>23</v>
      </c>
      <c r="M2835" t="s">
        <v>24</v>
      </c>
      <c r="N2835">
        <v>3456</v>
      </c>
      <c r="O2835" t="s">
        <v>116</v>
      </c>
      <c r="P2835">
        <v>7</v>
      </c>
      <c r="Q2835">
        <f t="shared" si="88"/>
        <v>5</v>
      </c>
      <c r="R2835" t="str">
        <f t="shared" si="89"/>
        <v>Luxury</v>
      </c>
    </row>
    <row r="2836" spans="1:18" x14ac:dyDescent="0.35">
      <c r="A2836">
        <v>12737184</v>
      </c>
      <c r="B2836" t="s">
        <v>5097</v>
      </c>
      <c r="C2836">
        <v>52000</v>
      </c>
      <c r="D2836" t="s">
        <v>102</v>
      </c>
      <c r="E2836" t="s">
        <v>473</v>
      </c>
      <c r="F2836" t="s">
        <v>1823</v>
      </c>
      <c r="G2836" t="s">
        <v>528</v>
      </c>
      <c r="H2836">
        <v>2019</v>
      </c>
      <c r="I2836">
        <v>63000</v>
      </c>
      <c r="J2836" t="s">
        <v>338</v>
      </c>
      <c r="K2836" t="s">
        <v>22</v>
      </c>
      <c r="L2836" t="s">
        <v>31</v>
      </c>
      <c r="M2836" t="s">
        <v>24</v>
      </c>
      <c r="N2836">
        <v>2967</v>
      </c>
      <c r="O2836" t="s">
        <v>47</v>
      </c>
      <c r="P2836">
        <v>5</v>
      </c>
      <c r="Q2836">
        <f t="shared" si="88"/>
        <v>5</v>
      </c>
      <c r="R2836" t="str">
        <f t="shared" si="89"/>
        <v>Luxury</v>
      </c>
    </row>
    <row r="2837" spans="1:18" x14ac:dyDescent="0.35">
      <c r="A2837">
        <v>12737203</v>
      </c>
      <c r="B2837" t="s">
        <v>5098</v>
      </c>
      <c r="C2837">
        <v>28888</v>
      </c>
      <c r="D2837" t="s">
        <v>112</v>
      </c>
      <c r="E2837" t="s">
        <v>113</v>
      </c>
      <c r="F2837" t="s">
        <v>3712</v>
      </c>
      <c r="G2837" t="s">
        <v>115</v>
      </c>
      <c r="H2837">
        <v>2012</v>
      </c>
      <c r="I2837">
        <v>125000</v>
      </c>
      <c r="J2837" t="s">
        <v>21</v>
      </c>
      <c r="K2837" t="s">
        <v>22</v>
      </c>
      <c r="L2837" t="s">
        <v>64</v>
      </c>
      <c r="M2837" t="s">
        <v>24</v>
      </c>
      <c r="N2837">
        <v>3456</v>
      </c>
      <c r="O2837" t="s">
        <v>25</v>
      </c>
      <c r="P2837">
        <v>5</v>
      </c>
      <c r="Q2837">
        <f t="shared" si="88"/>
        <v>12</v>
      </c>
      <c r="R2837" t="str">
        <f t="shared" si="89"/>
        <v>Mid-range</v>
      </c>
    </row>
    <row r="2838" spans="1:18" x14ac:dyDescent="0.35">
      <c r="A2838">
        <v>12737207</v>
      </c>
      <c r="B2838" t="s">
        <v>5099</v>
      </c>
      <c r="C2838">
        <v>6900</v>
      </c>
      <c r="D2838" t="s">
        <v>88</v>
      </c>
      <c r="E2838" t="s">
        <v>5100</v>
      </c>
      <c r="F2838" t="s">
        <v>5101</v>
      </c>
      <c r="G2838" t="s">
        <v>5102</v>
      </c>
      <c r="H2838">
        <v>2006</v>
      </c>
      <c r="I2838">
        <v>265501</v>
      </c>
      <c r="J2838" t="s">
        <v>21</v>
      </c>
      <c r="K2838" t="s">
        <v>22</v>
      </c>
      <c r="L2838" t="s">
        <v>23</v>
      </c>
      <c r="M2838" t="s">
        <v>24</v>
      </c>
      <c r="N2838">
        <v>2656</v>
      </c>
      <c r="O2838" t="s">
        <v>116</v>
      </c>
      <c r="P2838">
        <v>5</v>
      </c>
      <c r="Q2838">
        <f t="shared" si="88"/>
        <v>18</v>
      </c>
      <c r="R2838" t="str">
        <f t="shared" si="89"/>
        <v>Budget</v>
      </c>
    </row>
    <row r="2839" spans="1:18" x14ac:dyDescent="0.35">
      <c r="A2839">
        <v>12737222</v>
      </c>
      <c r="B2839" t="s">
        <v>5103</v>
      </c>
      <c r="C2839">
        <v>6777</v>
      </c>
      <c r="D2839" t="s">
        <v>54</v>
      </c>
      <c r="E2839" t="s">
        <v>83</v>
      </c>
      <c r="F2839" t="s">
        <v>341</v>
      </c>
      <c r="G2839" t="s">
        <v>2791</v>
      </c>
      <c r="H2839">
        <v>2011</v>
      </c>
      <c r="I2839">
        <v>135980</v>
      </c>
      <c r="J2839" t="s">
        <v>86</v>
      </c>
      <c r="K2839" t="s">
        <v>81</v>
      </c>
      <c r="L2839" t="s">
        <v>23</v>
      </c>
      <c r="M2839" t="s">
        <v>24</v>
      </c>
      <c r="N2839">
        <v>1999</v>
      </c>
      <c r="O2839" t="s">
        <v>33</v>
      </c>
      <c r="P2839">
        <v>5</v>
      </c>
      <c r="Q2839">
        <f t="shared" si="88"/>
        <v>13</v>
      </c>
      <c r="R2839" t="str">
        <f t="shared" si="89"/>
        <v>Budget</v>
      </c>
    </row>
    <row r="2840" spans="1:18" x14ac:dyDescent="0.35">
      <c r="A2840">
        <v>12737224</v>
      </c>
      <c r="B2840" t="s">
        <v>5104</v>
      </c>
      <c r="C2840">
        <v>16777</v>
      </c>
      <c r="D2840" t="s">
        <v>102</v>
      </c>
      <c r="E2840" t="s">
        <v>473</v>
      </c>
      <c r="F2840" t="s">
        <v>5105</v>
      </c>
      <c r="G2840" t="s">
        <v>5106</v>
      </c>
      <c r="H2840">
        <v>2013</v>
      </c>
      <c r="I2840">
        <v>325798</v>
      </c>
      <c r="J2840" t="s">
        <v>338</v>
      </c>
      <c r="K2840" t="s">
        <v>22</v>
      </c>
      <c r="L2840" t="s">
        <v>31</v>
      </c>
      <c r="M2840" t="s">
        <v>24</v>
      </c>
      <c r="N2840">
        <v>1968</v>
      </c>
      <c r="O2840" t="s">
        <v>47</v>
      </c>
      <c r="P2840">
        <v>5</v>
      </c>
      <c r="Q2840">
        <f t="shared" si="88"/>
        <v>11</v>
      </c>
      <c r="R2840" t="str">
        <f t="shared" si="89"/>
        <v>Mid-range</v>
      </c>
    </row>
    <row r="2841" spans="1:18" x14ac:dyDescent="0.35">
      <c r="A2841">
        <v>12737226</v>
      </c>
      <c r="B2841" t="s">
        <v>5107</v>
      </c>
      <c r="C2841">
        <v>27750</v>
      </c>
      <c r="D2841" t="s">
        <v>17</v>
      </c>
      <c r="E2841" t="s">
        <v>258</v>
      </c>
      <c r="F2841" t="s">
        <v>484</v>
      </c>
      <c r="G2841" t="s">
        <v>5108</v>
      </c>
      <c r="H2841">
        <v>2010</v>
      </c>
      <c r="I2841">
        <v>190369</v>
      </c>
      <c r="J2841" t="s">
        <v>80</v>
      </c>
      <c r="K2841" t="s">
        <v>81</v>
      </c>
      <c r="L2841" t="s">
        <v>31</v>
      </c>
      <c r="M2841" t="s">
        <v>24</v>
      </c>
      <c r="N2841">
        <v>2982</v>
      </c>
      <c r="O2841" t="s">
        <v>47</v>
      </c>
      <c r="P2841">
        <v>3</v>
      </c>
      <c r="Q2841">
        <f t="shared" si="88"/>
        <v>14</v>
      </c>
      <c r="R2841" t="str">
        <f t="shared" si="89"/>
        <v>Mid-range</v>
      </c>
    </row>
    <row r="2842" spans="1:18" x14ac:dyDescent="0.35">
      <c r="A2842">
        <v>12737227</v>
      </c>
      <c r="B2842" t="s">
        <v>5109</v>
      </c>
      <c r="C2842">
        <v>23999</v>
      </c>
      <c r="D2842" t="s">
        <v>165</v>
      </c>
      <c r="E2842" t="s">
        <v>209</v>
      </c>
      <c r="F2842" t="s">
        <v>470</v>
      </c>
      <c r="G2842" t="s">
        <v>2626</v>
      </c>
      <c r="H2842">
        <v>2015</v>
      </c>
      <c r="I2842">
        <v>270519</v>
      </c>
      <c r="J2842" t="s">
        <v>21</v>
      </c>
      <c r="K2842" t="s">
        <v>22</v>
      </c>
      <c r="L2842" t="s">
        <v>31</v>
      </c>
      <c r="M2842" t="s">
        <v>24</v>
      </c>
      <c r="N2842">
        <v>2442</v>
      </c>
      <c r="O2842" t="s">
        <v>47</v>
      </c>
      <c r="P2842">
        <v>5</v>
      </c>
      <c r="Q2842">
        <f t="shared" si="88"/>
        <v>9</v>
      </c>
      <c r="R2842" t="str">
        <f t="shared" si="89"/>
        <v>Mid-range</v>
      </c>
    </row>
    <row r="2843" spans="1:18" x14ac:dyDescent="0.35">
      <c r="A2843">
        <v>12737267</v>
      </c>
      <c r="B2843" t="s">
        <v>5110</v>
      </c>
      <c r="C2843">
        <v>69850</v>
      </c>
      <c r="D2843" t="s">
        <v>131</v>
      </c>
      <c r="E2843" t="s">
        <v>559</v>
      </c>
      <c r="F2843" t="s">
        <v>1199</v>
      </c>
      <c r="G2843" t="s">
        <v>3880</v>
      </c>
      <c r="H2843">
        <v>2022</v>
      </c>
      <c r="I2843">
        <v>1566</v>
      </c>
      <c r="J2843" t="s">
        <v>63</v>
      </c>
      <c r="K2843" t="s">
        <v>1435</v>
      </c>
      <c r="L2843" t="s">
        <v>64</v>
      </c>
      <c r="M2843" t="s">
        <v>247</v>
      </c>
      <c r="N2843">
        <v>1984</v>
      </c>
      <c r="O2843" t="s">
        <v>47</v>
      </c>
      <c r="P2843">
        <v>5</v>
      </c>
      <c r="Q2843">
        <f t="shared" si="88"/>
        <v>2</v>
      </c>
      <c r="R2843" t="str">
        <f t="shared" si="89"/>
        <v>Luxury</v>
      </c>
    </row>
    <row r="2844" spans="1:18" x14ac:dyDescent="0.35">
      <c r="A2844">
        <v>12737425</v>
      </c>
      <c r="B2844" t="s">
        <v>5111</v>
      </c>
      <c r="C2844">
        <v>24500</v>
      </c>
      <c r="D2844" t="s">
        <v>88</v>
      </c>
      <c r="E2844" t="s">
        <v>94</v>
      </c>
      <c r="F2844" t="s">
        <v>2892</v>
      </c>
      <c r="G2844" t="s">
        <v>671</v>
      </c>
      <c r="H2844">
        <v>2013</v>
      </c>
      <c r="I2844">
        <v>108000</v>
      </c>
      <c r="J2844" t="s">
        <v>21</v>
      </c>
      <c r="K2844" t="s">
        <v>22</v>
      </c>
      <c r="L2844" t="s">
        <v>31</v>
      </c>
      <c r="M2844" t="s">
        <v>24</v>
      </c>
      <c r="N2844">
        <v>2199</v>
      </c>
      <c r="O2844" t="s">
        <v>47</v>
      </c>
      <c r="P2844">
        <v>7</v>
      </c>
      <c r="Q2844">
        <f t="shared" si="88"/>
        <v>11</v>
      </c>
      <c r="R2844" t="str">
        <f t="shared" si="89"/>
        <v>Mid-range</v>
      </c>
    </row>
    <row r="2845" spans="1:18" x14ac:dyDescent="0.35">
      <c r="A2845">
        <v>12737426</v>
      </c>
      <c r="B2845" t="s">
        <v>5112</v>
      </c>
      <c r="C2845">
        <v>111750</v>
      </c>
      <c r="D2845" t="s">
        <v>17</v>
      </c>
      <c r="E2845" t="s">
        <v>171</v>
      </c>
      <c r="F2845" t="s">
        <v>231</v>
      </c>
      <c r="G2845" t="s">
        <v>232</v>
      </c>
      <c r="H2845">
        <v>2018</v>
      </c>
      <c r="I2845">
        <v>63392</v>
      </c>
      <c r="J2845" t="s">
        <v>21</v>
      </c>
      <c r="K2845" t="s">
        <v>22</v>
      </c>
      <c r="L2845" t="s">
        <v>31</v>
      </c>
      <c r="M2845" t="s">
        <v>24</v>
      </c>
      <c r="N2845">
        <v>4461</v>
      </c>
      <c r="O2845" t="s">
        <v>116</v>
      </c>
      <c r="P2845">
        <v>7</v>
      </c>
      <c r="Q2845">
        <f t="shared" si="88"/>
        <v>6</v>
      </c>
      <c r="R2845" t="str">
        <f t="shared" si="89"/>
        <v>Luxury</v>
      </c>
    </row>
    <row r="2846" spans="1:18" x14ac:dyDescent="0.35">
      <c r="A2846">
        <v>12737434</v>
      </c>
      <c r="B2846" t="s">
        <v>5113</v>
      </c>
      <c r="C2846">
        <v>24990</v>
      </c>
      <c r="D2846" t="s">
        <v>88</v>
      </c>
      <c r="E2846" t="s">
        <v>89</v>
      </c>
      <c r="F2846" t="s">
        <v>5114</v>
      </c>
      <c r="G2846" t="s">
        <v>1007</v>
      </c>
      <c r="H2846">
        <v>2017</v>
      </c>
      <c r="I2846">
        <v>45738</v>
      </c>
      <c r="J2846" t="s">
        <v>63</v>
      </c>
      <c r="K2846" t="s">
        <v>22</v>
      </c>
      <c r="L2846" t="s">
        <v>23</v>
      </c>
      <c r="M2846" t="s">
        <v>24</v>
      </c>
      <c r="N2846">
        <v>1999</v>
      </c>
      <c r="O2846" t="s">
        <v>69</v>
      </c>
      <c r="P2846">
        <v>5</v>
      </c>
      <c r="Q2846">
        <f t="shared" si="88"/>
        <v>7</v>
      </c>
      <c r="R2846" t="str">
        <f t="shared" si="89"/>
        <v>Mid-range</v>
      </c>
    </row>
    <row r="2847" spans="1:18" x14ac:dyDescent="0.35">
      <c r="A2847">
        <v>12737440</v>
      </c>
      <c r="B2847" t="s">
        <v>2582</v>
      </c>
      <c r="C2847">
        <v>29990</v>
      </c>
      <c r="D2847" t="s">
        <v>49</v>
      </c>
      <c r="E2847" t="s">
        <v>50</v>
      </c>
      <c r="F2847" t="s">
        <v>2583</v>
      </c>
      <c r="G2847" t="s">
        <v>52</v>
      </c>
      <c r="H2847">
        <v>2017</v>
      </c>
      <c r="I2847">
        <v>56091</v>
      </c>
      <c r="J2847" t="s">
        <v>21</v>
      </c>
      <c r="K2847" t="s">
        <v>22</v>
      </c>
      <c r="L2847" t="s">
        <v>31</v>
      </c>
      <c r="M2847" t="s">
        <v>24</v>
      </c>
      <c r="N2847">
        <v>1995</v>
      </c>
      <c r="O2847" t="s">
        <v>33</v>
      </c>
      <c r="P2847">
        <v>5</v>
      </c>
      <c r="Q2847">
        <f t="shared" si="88"/>
        <v>7</v>
      </c>
      <c r="R2847" t="str">
        <f t="shared" si="89"/>
        <v>Mid-range</v>
      </c>
    </row>
    <row r="2848" spans="1:18" x14ac:dyDescent="0.35">
      <c r="A2848">
        <v>12737444</v>
      </c>
      <c r="B2848" t="s">
        <v>2622</v>
      </c>
      <c r="C2848">
        <v>18990</v>
      </c>
      <c r="D2848" t="s">
        <v>17</v>
      </c>
      <c r="E2848" t="s">
        <v>642</v>
      </c>
      <c r="F2848" t="s">
        <v>2623</v>
      </c>
      <c r="G2848" t="s">
        <v>1134</v>
      </c>
      <c r="H2848">
        <v>2014</v>
      </c>
      <c r="I2848">
        <v>89777</v>
      </c>
      <c r="J2848" t="s">
        <v>63</v>
      </c>
      <c r="K2848" t="s">
        <v>22</v>
      </c>
      <c r="L2848" t="s">
        <v>23</v>
      </c>
      <c r="M2848" t="s">
        <v>24</v>
      </c>
      <c r="N2848">
        <v>2494</v>
      </c>
      <c r="O2848" t="s">
        <v>116</v>
      </c>
      <c r="P2848">
        <v>5</v>
      </c>
      <c r="Q2848">
        <f t="shared" si="88"/>
        <v>10</v>
      </c>
      <c r="R2848" t="str">
        <f t="shared" si="89"/>
        <v>Mid-range</v>
      </c>
    </row>
    <row r="2849" spans="1:18" x14ac:dyDescent="0.35">
      <c r="A2849">
        <v>12737452</v>
      </c>
      <c r="B2849" t="s">
        <v>5115</v>
      </c>
      <c r="C2849">
        <v>17995</v>
      </c>
      <c r="D2849" t="s">
        <v>17</v>
      </c>
      <c r="E2849" t="s">
        <v>157</v>
      </c>
      <c r="F2849" t="s">
        <v>158</v>
      </c>
      <c r="G2849" t="s">
        <v>159</v>
      </c>
      <c r="H2849">
        <v>2005</v>
      </c>
      <c r="I2849">
        <v>404595</v>
      </c>
      <c r="J2849" t="s">
        <v>21</v>
      </c>
      <c r="K2849" t="s">
        <v>22</v>
      </c>
      <c r="L2849" t="s">
        <v>31</v>
      </c>
      <c r="M2849" t="s">
        <v>24</v>
      </c>
      <c r="N2849">
        <v>2982</v>
      </c>
      <c r="O2849" t="s">
        <v>116</v>
      </c>
      <c r="P2849">
        <v>8</v>
      </c>
      <c r="Q2849">
        <f t="shared" si="88"/>
        <v>19</v>
      </c>
      <c r="R2849" t="str">
        <f t="shared" si="89"/>
        <v>Mid-range</v>
      </c>
    </row>
    <row r="2850" spans="1:18" x14ac:dyDescent="0.35">
      <c r="A2850">
        <v>12737454</v>
      </c>
      <c r="B2850" t="s">
        <v>5116</v>
      </c>
      <c r="C2850">
        <v>11995</v>
      </c>
      <c r="D2850" t="s">
        <v>362</v>
      </c>
      <c r="E2850" t="s">
        <v>5117</v>
      </c>
      <c r="F2850" t="s">
        <v>251</v>
      </c>
      <c r="G2850" t="s">
        <v>5118</v>
      </c>
      <c r="H2850">
        <v>2015</v>
      </c>
      <c r="I2850">
        <v>100156</v>
      </c>
      <c r="J2850" t="s">
        <v>21</v>
      </c>
      <c r="K2850" t="s">
        <v>22</v>
      </c>
      <c r="L2850" t="s">
        <v>23</v>
      </c>
      <c r="M2850" t="s">
        <v>24</v>
      </c>
      <c r="N2850">
        <v>1998</v>
      </c>
      <c r="O2850" t="s">
        <v>47</v>
      </c>
      <c r="P2850">
        <v>5</v>
      </c>
      <c r="Q2850">
        <f t="shared" si="88"/>
        <v>9</v>
      </c>
      <c r="R2850" t="str">
        <f t="shared" si="89"/>
        <v>Mid-range</v>
      </c>
    </row>
    <row r="2851" spans="1:18" x14ac:dyDescent="0.35">
      <c r="A2851">
        <v>12737479</v>
      </c>
      <c r="B2851" t="s">
        <v>4038</v>
      </c>
      <c r="C2851">
        <v>20450</v>
      </c>
      <c r="D2851" t="s">
        <v>102</v>
      </c>
      <c r="E2851" t="s">
        <v>222</v>
      </c>
      <c r="F2851" t="s">
        <v>4039</v>
      </c>
      <c r="G2851" t="s">
        <v>224</v>
      </c>
      <c r="H2851">
        <v>2015</v>
      </c>
      <c r="I2851">
        <v>53600</v>
      </c>
      <c r="J2851" t="s">
        <v>86</v>
      </c>
      <c r="K2851" t="s">
        <v>22</v>
      </c>
      <c r="L2851" t="s">
        <v>64</v>
      </c>
      <c r="M2851" t="s">
        <v>24</v>
      </c>
      <c r="N2851">
        <v>1395</v>
      </c>
      <c r="O2851" t="s">
        <v>116</v>
      </c>
      <c r="P2851">
        <v>5</v>
      </c>
      <c r="Q2851">
        <f t="shared" si="88"/>
        <v>9</v>
      </c>
      <c r="R2851" t="str">
        <f t="shared" si="89"/>
        <v>Mid-range</v>
      </c>
    </row>
    <row r="2852" spans="1:18" x14ac:dyDescent="0.35">
      <c r="A2852">
        <v>12737485</v>
      </c>
      <c r="B2852" t="s">
        <v>5119</v>
      </c>
      <c r="C2852">
        <v>12995</v>
      </c>
      <c r="D2852" t="s">
        <v>42</v>
      </c>
      <c r="E2852" t="s">
        <v>71</v>
      </c>
      <c r="F2852" t="s">
        <v>1018</v>
      </c>
      <c r="G2852" t="s">
        <v>3168</v>
      </c>
      <c r="H2852">
        <v>2008</v>
      </c>
      <c r="I2852">
        <v>219405</v>
      </c>
      <c r="J2852" t="s">
        <v>63</v>
      </c>
      <c r="K2852" t="s">
        <v>81</v>
      </c>
      <c r="L2852" t="s">
        <v>23</v>
      </c>
      <c r="M2852" t="s">
        <v>24</v>
      </c>
      <c r="N2852">
        <v>3565</v>
      </c>
      <c r="O2852" t="s">
        <v>69</v>
      </c>
      <c r="P2852">
        <v>5</v>
      </c>
      <c r="Q2852">
        <f t="shared" si="88"/>
        <v>16</v>
      </c>
      <c r="R2852" t="str">
        <f t="shared" si="89"/>
        <v>Mid-range</v>
      </c>
    </row>
    <row r="2853" spans="1:18" x14ac:dyDescent="0.35">
      <c r="A2853">
        <v>12737486</v>
      </c>
      <c r="B2853" t="s">
        <v>2678</v>
      </c>
      <c r="C2853">
        <v>17995</v>
      </c>
      <c r="D2853" t="s">
        <v>328</v>
      </c>
      <c r="E2853" t="s">
        <v>734</v>
      </c>
      <c r="F2853" t="s">
        <v>735</v>
      </c>
      <c r="G2853">
        <v>30</v>
      </c>
      <c r="H2853">
        <v>2013</v>
      </c>
      <c r="I2853">
        <v>180054</v>
      </c>
      <c r="J2853" t="s">
        <v>21</v>
      </c>
      <c r="K2853" t="s">
        <v>22</v>
      </c>
      <c r="L2853" t="s">
        <v>23</v>
      </c>
      <c r="M2853" t="s">
        <v>24</v>
      </c>
      <c r="N2853">
        <v>1997</v>
      </c>
      <c r="O2853" t="s">
        <v>33</v>
      </c>
      <c r="P2853">
        <v>5</v>
      </c>
      <c r="Q2853">
        <f t="shared" si="88"/>
        <v>11</v>
      </c>
      <c r="R2853" t="str">
        <f t="shared" si="89"/>
        <v>Mid-range</v>
      </c>
    </row>
    <row r="2854" spans="1:18" x14ac:dyDescent="0.35">
      <c r="A2854">
        <v>12737494</v>
      </c>
      <c r="B2854" t="s">
        <v>5120</v>
      </c>
      <c r="C2854">
        <v>39990</v>
      </c>
      <c r="D2854" t="s">
        <v>27</v>
      </c>
      <c r="E2854" t="s">
        <v>5121</v>
      </c>
      <c r="F2854" t="s">
        <v>1294</v>
      </c>
      <c r="G2854">
        <v>211</v>
      </c>
      <c r="H2854">
        <v>2004</v>
      </c>
      <c r="I2854">
        <v>171025</v>
      </c>
      <c r="J2854" t="s">
        <v>63</v>
      </c>
      <c r="K2854" t="s">
        <v>22</v>
      </c>
      <c r="L2854" t="s">
        <v>64</v>
      </c>
      <c r="M2854" t="s">
        <v>24</v>
      </c>
      <c r="N2854">
        <v>5439</v>
      </c>
      <c r="O2854" t="s">
        <v>33</v>
      </c>
      <c r="P2854">
        <v>5</v>
      </c>
      <c r="Q2854">
        <f t="shared" si="88"/>
        <v>20</v>
      </c>
      <c r="R2854" t="str">
        <f t="shared" si="89"/>
        <v>Mid-range</v>
      </c>
    </row>
    <row r="2855" spans="1:18" x14ac:dyDescent="0.35">
      <c r="A2855">
        <v>12737548</v>
      </c>
      <c r="B2855" t="s">
        <v>3563</v>
      </c>
      <c r="C2855">
        <v>14990</v>
      </c>
      <c r="D2855" t="s">
        <v>54</v>
      </c>
      <c r="E2855" t="s">
        <v>1038</v>
      </c>
      <c r="F2855" t="s">
        <v>1039</v>
      </c>
      <c r="G2855" t="s">
        <v>1040</v>
      </c>
      <c r="H2855">
        <v>2014</v>
      </c>
      <c r="I2855">
        <v>163724</v>
      </c>
      <c r="J2855" t="s">
        <v>21</v>
      </c>
      <c r="K2855" t="s">
        <v>22</v>
      </c>
      <c r="L2855" t="s">
        <v>31</v>
      </c>
      <c r="M2855" t="s">
        <v>24</v>
      </c>
      <c r="N2855">
        <v>1997</v>
      </c>
      <c r="O2855" t="s">
        <v>116</v>
      </c>
      <c r="P2855">
        <v>5</v>
      </c>
      <c r="Q2855">
        <f t="shared" si="88"/>
        <v>10</v>
      </c>
      <c r="R2855" t="str">
        <f t="shared" si="89"/>
        <v>Mid-range</v>
      </c>
    </row>
    <row r="2856" spans="1:18" x14ac:dyDescent="0.35">
      <c r="A2856">
        <v>12737551</v>
      </c>
      <c r="B2856" t="s">
        <v>5122</v>
      </c>
      <c r="C2856">
        <v>32980</v>
      </c>
      <c r="D2856" t="s">
        <v>76</v>
      </c>
      <c r="E2856" t="s">
        <v>77</v>
      </c>
      <c r="F2856" t="s">
        <v>575</v>
      </c>
      <c r="G2856" t="s">
        <v>326</v>
      </c>
      <c r="H2856">
        <v>2017</v>
      </c>
      <c r="I2856">
        <v>196267</v>
      </c>
      <c r="J2856" t="s">
        <v>182</v>
      </c>
      <c r="K2856" t="s">
        <v>22</v>
      </c>
      <c r="L2856" t="s">
        <v>31</v>
      </c>
      <c r="M2856" t="s">
        <v>24</v>
      </c>
      <c r="N2856">
        <v>2999</v>
      </c>
      <c r="O2856" t="s">
        <v>116</v>
      </c>
      <c r="P2856">
        <v>5</v>
      </c>
      <c r="Q2856">
        <f t="shared" si="88"/>
        <v>7</v>
      </c>
      <c r="R2856" t="str">
        <f t="shared" si="89"/>
        <v>Mid-range</v>
      </c>
    </row>
    <row r="2857" spans="1:18" x14ac:dyDescent="0.35">
      <c r="A2857">
        <v>12737562</v>
      </c>
      <c r="B2857" t="s">
        <v>5123</v>
      </c>
      <c r="C2857">
        <v>21999</v>
      </c>
      <c r="D2857" t="s">
        <v>102</v>
      </c>
      <c r="E2857" t="s">
        <v>222</v>
      </c>
      <c r="F2857" t="s">
        <v>5124</v>
      </c>
      <c r="G2857" t="s">
        <v>224</v>
      </c>
      <c r="H2857">
        <v>2015</v>
      </c>
      <c r="I2857">
        <v>84114</v>
      </c>
      <c r="J2857" t="s">
        <v>86</v>
      </c>
      <c r="K2857" t="s">
        <v>22</v>
      </c>
      <c r="L2857" t="s">
        <v>64</v>
      </c>
      <c r="M2857" t="s">
        <v>24</v>
      </c>
      <c r="N2857">
        <v>1395</v>
      </c>
      <c r="O2857" t="s">
        <v>47</v>
      </c>
      <c r="P2857">
        <v>5</v>
      </c>
      <c r="Q2857">
        <f t="shared" si="88"/>
        <v>9</v>
      </c>
      <c r="R2857" t="str">
        <f t="shared" si="89"/>
        <v>Mid-range</v>
      </c>
    </row>
    <row r="2858" spans="1:18" x14ac:dyDescent="0.35">
      <c r="A2858">
        <v>12737595</v>
      </c>
      <c r="B2858" t="s">
        <v>4624</v>
      </c>
      <c r="C2858">
        <v>28990</v>
      </c>
      <c r="D2858" t="s">
        <v>17</v>
      </c>
      <c r="E2858" t="s">
        <v>258</v>
      </c>
      <c r="F2858" t="s">
        <v>484</v>
      </c>
      <c r="G2858" t="s">
        <v>714</v>
      </c>
      <c r="H2858">
        <v>2012</v>
      </c>
      <c r="I2858">
        <v>169005</v>
      </c>
      <c r="J2858" t="s">
        <v>80</v>
      </c>
      <c r="K2858" t="s">
        <v>81</v>
      </c>
      <c r="L2858" t="s">
        <v>31</v>
      </c>
      <c r="M2858" t="s">
        <v>24</v>
      </c>
      <c r="N2858">
        <v>2982</v>
      </c>
      <c r="O2858" t="s">
        <v>47</v>
      </c>
      <c r="P2858">
        <v>3</v>
      </c>
      <c r="Q2858">
        <f t="shared" si="88"/>
        <v>12</v>
      </c>
      <c r="R2858" t="str">
        <f t="shared" si="89"/>
        <v>Mid-range</v>
      </c>
    </row>
    <row r="2859" spans="1:18" x14ac:dyDescent="0.35">
      <c r="A2859">
        <v>12737606</v>
      </c>
      <c r="B2859" t="s">
        <v>5125</v>
      </c>
      <c r="C2859">
        <v>55990</v>
      </c>
      <c r="D2859" t="s">
        <v>49</v>
      </c>
      <c r="E2859" t="s">
        <v>234</v>
      </c>
      <c r="F2859" t="s">
        <v>5126</v>
      </c>
      <c r="G2859" t="s">
        <v>2785</v>
      </c>
      <c r="H2859">
        <v>2021</v>
      </c>
      <c r="I2859">
        <v>8993</v>
      </c>
      <c r="J2859" t="s">
        <v>5127</v>
      </c>
      <c r="K2859" t="s">
        <v>22</v>
      </c>
      <c r="L2859" t="s">
        <v>31</v>
      </c>
      <c r="M2859" t="s">
        <v>247</v>
      </c>
      <c r="N2859">
        <v>2298</v>
      </c>
      <c r="O2859" t="s">
        <v>116</v>
      </c>
      <c r="P2859">
        <v>4</v>
      </c>
      <c r="Q2859">
        <f t="shared" si="88"/>
        <v>3</v>
      </c>
      <c r="R2859" t="str">
        <f t="shared" si="89"/>
        <v>Luxury</v>
      </c>
    </row>
    <row r="2860" spans="1:18" x14ac:dyDescent="0.35">
      <c r="A2860">
        <v>12737609</v>
      </c>
      <c r="B2860" t="s">
        <v>5128</v>
      </c>
      <c r="C2860">
        <v>59990</v>
      </c>
      <c r="D2860" t="s">
        <v>102</v>
      </c>
      <c r="E2860" t="s">
        <v>473</v>
      </c>
      <c r="F2860" t="s">
        <v>3972</v>
      </c>
      <c r="G2860" t="s">
        <v>810</v>
      </c>
      <c r="H2860">
        <v>2018</v>
      </c>
      <c r="I2860">
        <v>67030</v>
      </c>
      <c r="J2860" t="s">
        <v>338</v>
      </c>
      <c r="K2860" t="s">
        <v>22</v>
      </c>
      <c r="L2860" t="s">
        <v>31</v>
      </c>
      <c r="M2860" t="s">
        <v>24</v>
      </c>
      <c r="N2860">
        <v>2967</v>
      </c>
      <c r="O2860" t="s">
        <v>135</v>
      </c>
      <c r="P2860">
        <v>5</v>
      </c>
      <c r="Q2860">
        <f t="shared" si="88"/>
        <v>6</v>
      </c>
      <c r="R2860" t="str">
        <f t="shared" si="89"/>
        <v>Luxury</v>
      </c>
    </row>
    <row r="2861" spans="1:18" x14ac:dyDescent="0.35">
      <c r="A2861">
        <v>12737623</v>
      </c>
      <c r="B2861" t="s">
        <v>5129</v>
      </c>
      <c r="C2861">
        <v>24990</v>
      </c>
      <c r="D2861" t="s">
        <v>127</v>
      </c>
      <c r="E2861">
        <v>2</v>
      </c>
      <c r="F2861" t="s">
        <v>5130</v>
      </c>
      <c r="G2861" t="s">
        <v>3893</v>
      </c>
      <c r="H2861">
        <v>2021</v>
      </c>
      <c r="I2861">
        <v>9208</v>
      </c>
      <c r="J2861" t="s">
        <v>86</v>
      </c>
      <c r="K2861" t="s">
        <v>22</v>
      </c>
      <c r="L2861" t="s">
        <v>23</v>
      </c>
      <c r="M2861" t="s">
        <v>24</v>
      </c>
      <c r="N2861">
        <v>1496</v>
      </c>
      <c r="O2861" t="s">
        <v>33</v>
      </c>
      <c r="P2861">
        <v>5</v>
      </c>
      <c r="Q2861">
        <f t="shared" si="88"/>
        <v>3</v>
      </c>
      <c r="R2861" t="str">
        <f t="shared" si="89"/>
        <v>Mid-range</v>
      </c>
    </row>
    <row r="2862" spans="1:18" x14ac:dyDescent="0.35">
      <c r="A2862">
        <v>12737624</v>
      </c>
      <c r="B2862" t="s">
        <v>2974</v>
      </c>
      <c r="C2862">
        <v>36990</v>
      </c>
      <c r="D2862" t="s">
        <v>165</v>
      </c>
      <c r="E2862" t="s">
        <v>184</v>
      </c>
      <c r="F2862" t="s">
        <v>1579</v>
      </c>
      <c r="G2862" t="s">
        <v>2975</v>
      </c>
      <c r="H2862">
        <v>2020</v>
      </c>
      <c r="I2862">
        <v>32047</v>
      </c>
      <c r="J2862" t="s">
        <v>21</v>
      </c>
      <c r="K2862" t="s">
        <v>22</v>
      </c>
      <c r="L2862" t="s">
        <v>23</v>
      </c>
      <c r="M2862" t="s">
        <v>24</v>
      </c>
      <c r="N2862">
        <v>2360</v>
      </c>
      <c r="O2862" t="s">
        <v>25</v>
      </c>
      <c r="P2862">
        <v>7</v>
      </c>
      <c r="Q2862">
        <f t="shared" si="88"/>
        <v>4</v>
      </c>
      <c r="R2862" t="str">
        <f t="shared" si="89"/>
        <v>Mid-range</v>
      </c>
    </row>
    <row r="2863" spans="1:18" x14ac:dyDescent="0.35">
      <c r="A2863">
        <v>12737632</v>
      </c>
      <c r="B2863" t="s">
        <v>5131</v>
      </c>
      <c r="C2863">
        <v>14990</v>
      </c>
      <c r="D2863" t="s">
        <v>143</v>
      </c>
      <c r="E2863" t="s">
        <v>879</v>
      </c>
      <c r="F2863" t="s">
        <v>1841</v>
      </c>
      <c r="G2863" t="s">
        <v>452</v>
      </c>
      <c r="H2863">
        <v>2013</v>
      </c>
      <c r="I2863">
        <v>122000</v>
      </c>
      <c r="J2863" t="s">
        <v>86</v>
      </c>
      <c r="K2863" t="s">
        <v>81</v>
      </c>
      <c r="L2863" t="s">
        <v>23</v>
      </c>
      <c r="M2863" t="s">
        <v>24</v>
      </c>
      <c r="N2863">
        <v>1995</v>
      </c>
      <c r="O2863" t="s">
        <v>47</v>
      </c>
      <c r="P2863">
        <v>5</v>
      </c>
      <c r="Q2863">
        <f t="shared" si="88"/>
        <v>11</v>
      </c>
      <c r="R2863" t="str">
        <f t="shared" si="89"/>
        <v>Mid-range</v>
      </c>
    </row>
    <row r="2864" spans="1:18" x14ac:dyDescent="0.35">
      <c r="A2864">
        <v>12737639</v>
      </c>
      <c r="B2864" t="s">
        <v>5132</v>
      </c>
      <c r="C2864">
        <v>31990</v>
      </c>
      <c r="D2864" t="s">
        <v>328</v>
      </c>
      <c r="E2864" t="s">
        <v>598</v>
      </c>
      <c r="F2864" t="s">
        <v>543</v>
      </c>
      <c r="G2864" t="s">
        <v>592</v>
      </c>
      <c r="H2864">
        <v>2019</v>
      </c>
      <c r="I2864">
        <v>30131</v>
      </c>
      <c r="J2864" t="s">
        <v>21</v>
      </c>
      <c r="K2864" t="s">
        <v>22</v>
      </c>
      <c r="L2864" t="s">
        <v>23</v>
      </c>
      <c r="M2864" t="s">
        <v>24</v>
      </c>
      <c r="N2864">
        <v>1799</v>
      </c>
      <c r="O2864" t="s">
        <v>116</v>
      </c>
      <c r="P2864">
        <v>5</v>
      </c>
      <c r="Q2864">
        <f t="shared" si="88"/>
        <v>5</v>
      </c>
      <c r="R2864" t="str">
        <f t="shared" si="89"/>
        <v>Mid-range</v>
      </c>
    </row>
    <row r="2865" spans="1:18" x14ac:dyDescent="0.35">
      <c r="A2865">
        <v>12737645</v>
      </c>
      <c r="B2865" t="s">
        <v>754</v>
      </c>
      <c r="C2865">
        <v>38990</v>
      </c>
      <c r="D2865" t="s">
        <v>127</v>
      </c>
      <c r="E2865" t="s">
        <v>466</v>
      </c>
      <c r="F2865" t="s">
        <v>548</v>
      </c>
      <c r="G2865" t="s">
        <v>755</v>
      </c>
      <c r="H2865">
        <v>2019</v>
      </c>
      <c r="I2865">
        <v>27661</v>
      </c>
      <c r="J2865" t="s">
        <v>21</v>
      </c>
      <c r="K2865" t="s">
        <v>22</v>
      </c>
      <c r="L2865" t="s">
        <v>23</v>
      </c>
      <c r="M2865" t="s">
        <v>24</v>
      </c>
      <c r="N2865">
        <v>1997</v>
      </c>
      <c r="O2865" t="s">
        <v>47</v>
      </c>
      <c r="P2865">
        <v>5</v>
      </c>
      <c r="Q2865">
        <f t="shared" si="88"/>
        <v>5</v>
      </c>
      <c r="R2865" t="str">
        <f t="shared" si="89"/>
        <v>Mid-range</v>
      </c>
    </row>
    <row r="2866" spans="1:18" x14ac:dyDescent="0.35">
      <c r="A2866">
        <v>12737662</v>
      </c>
      <c r="B2866" t="s">
        <v>5133</v>
      </c>
      <c r="C2866">
        <v>31880</v>
      </c>
      <c r="D2866" t="s">
        <v>143</v>
      </c>
      <c r="E2866" t="s">
        <v>1109</v>
      </c>
      <c r="F2866" t="s">
        <v>2814</v>
      </c>
      <c r="G2866" t="s">
        <v>211</v>
      </c>
      <c r="H2866">
        <v>2017</v>
      </c>
      <c r="I2866">
        <v>92213</v>
      </c>
      <c r="J2866" t="s">
        <v>21</v>
      </c>
      <c r="K2866" t="s">
        <v>22</v>
      </c>
      <c r="L2866" t="s">
        <v>31</v>
      </c>
      <c r="M2866" t="s">
        <v>24</v>
      </c>
      <c r="N2866">
        <v>1998</v>
      </c>
      <c r="O2866" t="s">
        <v>47</v>
      </c>
      <c r="P2866">
        <v>5</v>
      </c>
      <c r="Q2866">
        <f t="shared" si="88"/>
        <v>7</v>
      </c>
      <c r="R2866" t="str">
        <f t="shared" si="89"/>
        <v>Mid-range</v>
      </c>
    </row>
    <row r="2867" spans="1:18" x14ac:dyDescent="0.35">
      <c r="A2867">
        <v>12737704</v>
      </c>
      <c r="B2867" t="s">
        <v>5134</v>
      </c>
      <c r="C2867">
        <v>45990</v>
      </c>
      <c r="D2867" t="s">
        <v>88</v>
      </c>
      <c r="E2867" t="s">
        <v>3271</v>
      </c>
      <c r="F2867" t="s">
        <v>3272</v>
      </c>
      <c r="G2867" t="s">
        <v>3273</v>
      </c>
      <c r="H2867">
        <v>2021</v>
      </c>
      <c r="I2867">
        <v>17027</v>
      </c>
      <c r="J2867" t="s">
        <v>106</v>
      </c>
      <c r="K2867" t="s">
        <v>22</v>
      </c>
      <c r="L2867" t="s">
        <v>31</v>
      </c>
      <c r="M2867" t="s">
        <v>24</v>
      </c>
      <c r="N2867">
        <v>2199</v>
      </c>
      <c r="O2867" t="s">
        <v>47</v>
      </c>
      <c r="P2867">
        <v>2</v>
      </c>
      <c r="Q2867">
        <f t="shared" si="88"/>
        <v>3</v>
      </c>
      <c r="R2867" t="str">
        <f t="shared" si="89"/>
        <v>Luxury</v>
      </c>
    </row>
    <row r="2868" spans="1:18" x14ac:dyDescent="0.35">
      <c r="A2868">
        <v>12737709</v>
      </c>
      <c r="B2868" t="s">
        <v>1344</v>
      </c>
      <c r="C2868">
        <v>30990</v>
      </c>
      <c r="D2868" t="s">
        <v>49</v>
      </c>
      <c r="E2868" t="s">
        <v>50</v>
      </c>
      <c r="F2868" t="s">
        <v>137</v>
      </c>
      <c r="G2868" t="s">
        <v>52</v>
      </c>
      <c r="H2868">
        <v>2018</v>
      </c>
      <c r="I2868">
        <v>38622</v>
      </c>
      <c r="J2868" t="s">
        <v>21</v>
      </c>
      <c r="K2868" t="s">
        <v>22</v>
      </c>
      <c r="L2868" t="s">
        <v>23</v>
      </c>
      <c r="M2868" t="s">
        <v>24</v>
      </c>
      <c r="N2868">
        <v>2488</v>
      </c>
      <c r="O2868" t="s">
        <v>47</v>
      </c>
      <c r="P2868">
        <v>5</v>
      </c>
      <c r="Q2868">
        <f t="shared" si="88"/>
        <v>6</v>
      </c>
      <c r="R2868" t="str">
        <f t="shared" si="89"/>
        <v>Mid-range</v>
      </c>
    </row>
    <row r="2869" spans="1:18" x14ac:dyDescent="0.35">
      <c r="A2869">
        <v>12737719</v>
      </c>
      <c r="B2869" t="s">
        <v>5135</v>
      </c>
      <c r="C2869">
        <v>15950</v>
      </c>
      <c r="D2869" t="s">
        <v>54</v>
      </c>
      <c r="E2869" t="s">
        <v>55</v>
      </c>
      <c r="F2869" t="s">
        <v>2713</v>
      </c>
      <c r="G2869" t="s">
        <v>57</v>
      </c>
      <c r="H2869">
        <v>2014</v>
      </c>
      <c r="I2869">
        <v>199012</v>
      </c>
      <c r="J2869" t="s">
        <v>21</v>
      </c>
      <c r="K2869" t="s">
        <v>22</v>
      </c>
      <c r="L2869" t="s">
        <v>31</v>
      </c>
      <c r="M2869" t="s">
        <v>24</v>
      </c>
      <c r="N2869">
        <v>2720</v>
      </c>
      <c r="O2869" t="s">
        <v>47</v>
      </c>
      <c r="P2869">
        <v>7</v>
      </c>
      <c r="Q2869">
        <f t="shared" si="88"/>
        <v>10</v>
      </c>
      <c r="R2869" t="str">
        <f t="shared" si="89"/>
        <v>Mid-range</v>
      </c>
    </row>
    <row r="2870" spans="1:18" x14ac:dyDescent="0.35">
      <c r="A2870">
        <v>12737736</v>
      </c>
      <c r="B2870" t="s">
        <v>5136</v>
      </c>
      <c r="C2870">
        <v>33999</v>
      </c>
      <c r="D2870" t="s">
        <v>59</v>
      </c>
      <c r="E2870" t="s">
        <v>398</v>
      </c>
      <c r="F2870" t="s">
        <v>1961</v>
      </c>
      <c r="G2870" t="s">
        <v>5137</v>
      </c>
      <c r="H2870">
        <v>2016</v>
      </c>
      <c r="I2870">
        <v>135017</v>
      </c>
      <c r="J2870" t="s">
        <v>21</v>
      </c>
      <c r="K2870" t="s">
        <v>22</v>
      </c>
      <c r="L2870" t="s">
        <v>31</v>
      </c>
      <c r="M2870" t="s">
        <v>24</v>
      </c>
      <c r="N2870">
        <v>1995</v>
      </c>
      <c r="O2870" t="s">
        <v>69</v>
      </c>
      <c r="P2870">
        <v>5</v>
      </c>
      <c r="Q2870">
        <f t="shared" si="88"/>
        <v>8</v>
      </c>
      <c r="R2870" t="str">
        <f t="shared" si="89"/>
        <v>Mid-range</v>
      </c>
    </row>
    <row r="2871" spans="1:18" x14ac:dyDescent="0.35">
      <c r="A2871">
        <v>12737744</v>
      </c>
      <c r="B2871" t="s">
        <v>1495</v>
      </c>
      <c r="C2871">
        <v>32500</v>
      </c>
      <c r="D2871" t="s">
        <v>143</v>
      </c>
      <c r="E2871" t="s">
        <v>1496</v>
      </c>
      <c r="F2871" t="s">
        <v>1497</v>
      </c>
      <c r="G2871" t="s">
        <v>211</v>
      </c>
      <c r="H2871">
        <v>2016</v>
      </c>
      <c r="I2871">
        <v>90015</v>
      </c>
      <c r="J2871" t="s">
        <v>21</v>
      </c>
      <c r="K2871" t="s">
        <v>22</v>
      </c>
      <c r="L2871" t="s">
        <v>64</v>
      </c>
      <c r="M2871" t="s">
        <v>24</v>
      </c>
      <c r="N2871">
        <v>1998</v>
      </c>
      <c r="O2871" t="s">
        <v>47</v>
      </c>
      <c r="P2871">
        <v>5</v>
      </c>
      <c r="Q2871">
        <f t="shared" si="88"/>
        <v>8</v>
      </c>
      <c r="R2871" t="str">
        <f t="shared" si="89"/>
        <v>Mid-range</v>
      </c>
    </row>
    <row r="2872" spans="1:18" x14ac:dyDescent="0.35">
      <c r="A2872">
        <v>12737746</v>
      </c>
      <c r="B2872" t="s">
        <v>5138</v>
      </c>
      <c r="C2872">
        <v>39888</v>
      </c>
      <c r="D2872" t="s">
        <v>59</v>
      </c>
      <c r="E2872" t="s">
        <v>1311</v>
      </c>
      <c r="F2872" t="s">
        <v>5139</v>
      </c>
      <c r="G2872" t="s">
        <v>5140</v>
      </c>
      <c r="H2872">
        <v>2017</v>
      </c>
      <c r="I2872">
        <v>56180</v>
      </c>
      <c r="J2872" t="s">
        <v>21</v>
      </c>
      <c r="K2872" t="s">
        <v>22</v>
      </c>
      <c r="L2872" t="s">
        <v>64</v>
      </c>
      <c r="M2872" t="s">
        <v>24</v>
      </c>
      <c r="N2872">
        <v>1998</v>
      </c>
      <c r="O2872" t="s">
        <v>116</v>
      </c>
      <c r="P2872">
        <v>5</v>
      </c>
      <c r="Q2872">
        <f t="shared" si="88"/>
        <v>7</v>
      </c>
      <c r="R2872" t="str">
        <f t="shared" si="89"/>
        <v>Mid-range</v>
      </c>
    </row>
    <row r="2873" spans="1:18" x14ac:dyDescent="0.35">
      <c r="A2873">
        <v>12737800</v>
      </c>
      <c r="B2873" t="s">
        <v>4269</v>
      </c>
      <c r="C2873">
        <v>31999</v>
      </c>
      <c r="D2873" t="s">
        <v>42</v>
      </c>
      <c r="E2873" t="s">
        <v>179</v>
      </c>
      <c r="F2873" t="s">
        <v>1289</v>
      </c>
      <c r="G2873" t="s">
        <v>294</v>
      </c>
      <c r="H2873">
        <v>2017</v>
      </c>
      <c r="I2873">
        <v>149986</v>
      </c>
      <c r="J2873" t="s">
        <v>205</v>
      </c>
      <c r="K2873" t="s">
        <v>22</v>
      </c>
      <c r="L2873" t="s">
        <v>31</v>
      </c>
      <c r="M2873" t="s">
        <v>24</v>
      </c>
      <c r="N2873">
        <v>2776</v>
      </c>
      <c r="O2873" t="s">
        <v>47</v>
      </c>
      <c r="P2873">
        <v>5</v>
      </c>
      <c r="Q2873">
        <f t="shared" si="88"/>
        <v>7</v>
      </c>
      <c r="R2873" t="str">
        <f t="shared" si="89"/>
        <v>Mid-range</v>
      </c>
    </row>
    <row r="2874" spans="1:18" x14ac:dyDescent="0.35">
      <c r="A2874">
        <v>12737849</v>
      </c>
      <c r="B2874" t="s">
        <v>5141</v>
      </c>
      <c r="C2874">
        <v>26999</v>
      </c>
      <c r="D2874" t="s">
        <v>127</v>
      </c>
      <c r="E2874">
        <v>3</v>
      </c>
      <c r="F2874" t="s">
        <v>4021</v>
      </c>
      <c r="G2874" t="s">
        <v>5142</v>
      </c>
      <c r="H2874">
        <v>2018</v>
      </c>
      <c r="I2874">
        <v>23000</v>
      </c>
      <c r="J2874" t="s">
        <v>63</v>
      </c>
      <c r="K2874" t="s">
        <v>22</v>
      </c>
      <c r="L2874" t="s">
        <v>23</v>
      </c>
      <c r="M2874" t="s">
        <v>24</v>
      </c>
      <c r="N2874">
        <v>1998</v>
      </c>
      <c r="O2874" t="s">
        <v>25</v>
      </c>
      <c r="P2874">
        <v>5</v>
      </c>
      <c r="Q2874">
        <f t="shared" si="88"/>
        <v>6</v>
      </c>
      <c r="R2874" t="str">
        <f t="shared" si="89"/>
        <v>Mid-range</v>
      </c>
    </row>
    <row r="2875" spans="1:18" x14ac:dyDescent="0.35">
      <c r="A2875">
        <v>12737856</v>
      </c>
      <c r="B2875" t="s">
        <v>5143</v>
      </c>
      <c r="C2875">
        <v>6500</v>
      </c>
      <c r="D2875" t="s">
        <v>42</v>
      </c>
      <c r="E2875" t="s">
        <v>621</v>
      </c>
      <c r="F2875" t="s">
        <v>44</v>
      </c>
      <c r="G2875" t="s">
        <v>5144</v>
      </c>
      <c r="H2875">
        <v>2007</v>
      </c>
      <c r="I2875">
        <v>139000</v>
      </c>
      <c r="J2875" t="s">
        <v>86</v>
      </c>
      <c r="K2875" t="s">
        <v>22</v>
      </c>
      <c r="L2875" t="s">
        <v>23</v>
      </c>
      <c r="M2875" t="s">
        <v>24</v>
      </c>
      <c r="N2875">
        <v>1796</v>
      </c>
      <c r="O2875" t="s">
        <v>4830</v>
      </c>
      <c r="P2875">
        <v>5</v>
      </c>
      <c r="Q2875">
        <f t="shared" si="88"/>
        <v>17</v>
      </c>
      <c r="R2875" t="str">
        <f t="shared" si="89"/>
        <v>Budget</v>
      </c>
    </row>
    <row r="2876" spans="1:18" x14ac:dyDescent="0.35">
      <c r="A2876">
        <v>12737858</v>
      </c>
      <c r="B2876" t="s">
        <v>5145</v>
      </c>
      <c r="C2876">
        <v>5999</v>
      </c>
      <c r="D2876" t="s">
        <v>17</v>
      </c>
      <c r="E2876" t="s">
        <v>642</v>
      </c>
      <c r="F2876" t="s">
        <v>3092</v>
      </c>
      <c r="G2876" t="s">
        <v>5146</v>
      </c>
      <c r="H2876">
        <v>2002</v>
      </c>
      <c r="I2876">
        <v>226607</v>
      </c>
      <c r="J2876" t="s">
        <v>63</v>
      </c>
      <c r="K2876" t="s">
        <v>22</v>
      </c>
      <c r="L2876" t="s">
        <v>23</v>
      </c>
      <c r="M2876" t="s">
        <v>24</v>
      </c>
      <c r="N2876">
        <v>2995</v>
      </c>
      <c r="O2876" t="s">
        <v>116</v>
      </c>
      <c r="P2876">
        <v>5</v>
      </c>
      <c r="Q2876">
        <f t="shared" si="88"/>
        <v>22</v>
      </c>
      <c r="R2876" t="str">
        <f t="shared" si="89"/>
        <v>Budget</v>
      </c>
    </row>
    <row r="2877" spans="1:18" x14ac:dyDescent="0.35">
      <c r="A2877">
        <v>12737859</v>
      </c>
      <c r="B2877" t="s">
        <v>5147</v>
      </c>
      <c r="C2877">
        <v>6999</v>
      </c>
      <c r="D2877" t="s">
        <v>17</v>
      </c>
      <c r="E2877" t="s">
        <v>632</v>
      </c>
      <c r="F2877" t="s">
        <v>2098</v>
      </c>
      <c r="G2877" t="s">
        <v>5148</v>
      </c>
      <c r="H2877">
        <v>2007</v>
      </c>
      <c r="I2877">
        <v>158300</v>
      </c>
      <c r="J2877" t="s">
        <v>86</v>
      </c>
      <c r="K2877" t="s">
        <v>22</v>
      </c>
      <c r="L2877" t="s">
        <v>23</v>
      </c>
      <c r="M2877" t="s">
        <v>24</v>
      </c>
      <c r="N2877">
        <v>1299</v>
      </c>
      <c r="O2877" t="s">
        <v>135</v>
      </c>
      <c r="P2877">
        <v>5</v>
      </c>
      <c r="Q2877">
        <f t="shared" si="88"/>
        <v>17</v>
      </c>
      <c r="R2877" t="str">
        <f t="shared" si="89"/>
        <v>Budget</v>
      </c>
    </row>
    <row r="2878" spans="1:18" x14ac:dyDescent="0.35">
      <c r="A2878">
        <v>12737883</v>
      </c>
      <c r="B2878" t="s">
        <v>5149</v>
      </c>
      <c r="C2878">
        <v>25990</v>
      </c>
      <c r="D2878" t="s">
        <v>102</v>
      </c>
      <c r="E2878" t="s">
        <v>222</v>
      </c>
      <c r="F2878" t="s">
        <v>1106</v>
      </c>
      <c r="G2878" t="s">
        <v>2287</v>
      </c>
      <c r="H2878">
        <v>2018</v>
      </c>
      <c r="I2878">
        <v>48262</v>
      </c>
      <c r="J2878" t="s">
        <v>86</v>
      </c>
      <c r="K2878" t="s">
        <v>22</v>
      </c>
      <c r="L2878" t="s">
        <v>64</v>
      </c>
      <c r="M2878" t="s">
        <v>24</v>
      </c>
      <c r="N2878">
        <v>1395</v>
      </c>
      <c r="O2878" t="s">
        <v>1382</v>
      </c>
      <c r="P2878">
        <v>5</v>
      </c>
      <c r="Q2878">
        <f t="shared" si="88"/>
        <v>6</v>
      </c>
      <c r="R2878" t="str">
        <f t="shared" si="89"/>
        <v>Mid-range</v>
      </c>
    </row>
    <row r="2879" spans="1:18" x14ac:dyDescent="0.35">
      <c r="A2879">
        <v>12737886</v>
      </c>
      <c r="B2879" t="s">
        <v>5150</v>
      </c>
      <c r="C2879">
        <v>54990</v>
      </c>
      <c r="D2879" t="s">
        <v>102</v>
      </c>
      <c r="E2879" t="s">
        <v>1212</v>
      </c>
      <c r="F2879" t="s">
        <v>1661</v>
      </c>
      <c r="G2879" t="s">
        <v>5151</v>
      </c>
      <c r="H2879">
        <v>2021</v>
      </c>
      <c r="I2879">
        <v>45704</v>
      </c>
      <c r="J2879" t="s">
        <v>63</v>
      </c>
      <c r="K2879" t="s">
        <v>22</v>
      </c>
      <c r="L2879" t="s">
        <v>64</v>
      </c>
      <c r="M2879" t="s">
        <v>24</v>
      </c>
      <c r="N2879">
        <v>1984</v>
      </c>
      <c r="O2879" t="s">
        <v>47</v>
      </c>
      <c r="P2879">
        <v>5</v>
      </c>
      <c r="Q2879">
        <f t="shared" si="88"/>
        <v>3</v>
      </c>
      <c r="R2879" t="str">
        <f t="shared" si="89"/>
        <v>Luxury</v>
      </c>
    </row>
    <row r="2880" spans="1:18" x14ac:dyDescent="0.35">
      <c r="A2880">
        <v>12737900</v>
      </c>
      <c r="B2880" t="s">
        <v>5152</v>
      </c>
      <c r="C2880">
        <v>35990</v>
      </c>
      <c r="D2880" t="s">
        <v>197</v>
      </c>
      <c r="E2880" t="s">
        <v>1747</v>
      </c>
      <c r="F2880" t="s">
        <v>4882</v>
      </c>
      <c r="G2880" t="s">
        <v>5153</v>
      </c>
      <c r="H2880">
        <v>2019</v>
      </c>
      <c r="I2880">
        <v>33392</v>
      </c>
      <c r="J2880" t="s">
        <v>21</v>
      </c>
      <c r="K2880" t="s">
        <v>22</v>
      </c>
      <c r="L2880" t="s">
        <v>23</v>
      </c>
      <c r="M2880" t="s">
        <v>24</v>
      </c>
      <c r="N2880">
        <v>1395</v>
      </c>
      <c r="O2880" t="s">
        <v>47</v>
      </c>
      <c r="P2880">
        <v>5</v>
      </c>
      <c r="Q2880">
        <f t="shared" si="88"/>
        <v>5</v>
      </c>
      <c r="R2880" t="str">
        <f t="shared" si="89"/>
        <v>Mid-range</v>
      </c>
    </row>
    <row r="2881" spans="1:18" x14ac:dyDescent="0.35">
      <c r="A2881">
        <v>12737905</v>
      </c>
      <c r="B2881" t="s">
        <v>5154</v>
      </c>
      <c r="C2881">
        <v>59990</v>
      </c>
      <c r="D2881" t="s">
        <v>42</v>
      </c>
      <c r="E2881" t="s">
        <v>179</v>
      </c>
      <c r="F2881" t="s">
        <v>798</v>
      </c>
      <c r="G2881" t="s">
        <v>3428</v>
      </c>
      <c r="H2881">
        <v>2019</v>
      </c>
      <c r="I2881">
        <v>42123</v>
      </c>
      <c r="J2881" t="s">
        <v>205</v>
      </c>
      <c r="K2881" t="s">
        <v>81</v>
      </c>
      <c r="L2881" t="s">
        <v>31</v>
      </c>
      <c r="M2881" t="s">
        <v>24</v>
      </c>
      <c r="N2881">
        <v>2776</v>
      </c>
      <c r="O2881" t="s">
        <v>47</v>
      </c>
      <c r="P2881">
        <v>5</v>
      </c>
      <c r="Q2881">
        <f t="shared" si="88"/>
        <v>5</v>
      </c>
      <c r="R2881" t="str">
        <f t="shared" si="89"/>
        <v>Luxury</v>
      </c>
    </row>
    <row r="2882" spans="1:18" x14ac:dyDescent="0.35">
      <c r="A2882">
        <v>12737909</v>
      </c>
      <c r="B2882" t="s">
        <v>5155</v>
      </c>
      <c r="C2882">
        <v>25990</v>
      </c>
      <c r="D2882" t="s">
        <v>54</v>
      </c>
      <c r="E2882" t="s">
        <v>175</v>
      </c>
      <c r="F2882" t="s">
        <v>1528</v>
      </c>
      <c r="G2882" t="s">
        <v>207</v>
      </c>
      <c r="H2882">
        <v>2011</v>
      </c>
      <c r="I2882">
        <v>120097</v>
      </c>
      <c r="J2882" t="s">
        <v>182</v>
      </c>
      <c r="K2882" t="s">
        <v>81</v>
      </c>
      <c r="L2882" t="s">
        <v>31</v>
      </c>
      <c r="M2882" t="s">
        <v>24</v>
      </c>
      <c r="N2882">
        <v>2198</v>
      </c>
      <c r="O2882" t="s">
        <v>47</v>
      </c>
      <c r="P2882">
        <v>5</v>
      </c>
      <c r="Q2882">
        <f t="shared" si="88"/>
        <v>13</v>
      </c>
      <c r="R2882" t="str">
        <f t="shared" si="89"/>
        <v>Mid-range</v>
      </c>
    </row>
    <row r="2883" spans="1:18" x14ac:dyDescent="0.35">
      <c r="A2883">
        <v>12737910</v>
      </c>
      <c r="B2883" t="s">
        <v>5152</v>
      </c>
      <c r="C2883">
        <v>36990</v>
      </c>
      <c r="D2883" t="s">
        <v>197</v>
      </c>
      <c r="E2883" t="s">
        <v>1747</v>
      </c>
      <c r="F2883" t="s">
        <v>4882</v>
      </c>
      <c r="G2883" t="s">
        <v>5153</v>
      </c>
      <c r="H2883">
        <v>2019</v>
      </c>
      <c r="I2883">
        <v>22633</v>
      </c>
      <c r="J2883" t="s">
        <v>21</v>
      </c>
      <c r="K2883" t="s">
        <v>22</v>
      </c>
      <c r="L2883" t="s">
        <v>23</v>
      </c>
      <c r="M2883" t="s">
        <v>24</v>
      </c>
      <c r="N2883">
        <v>1395</v>
      </c>
      <c r="O2883" t="s">
        <v>25</v>
      </c>
      <c r="P2883">
        <v>5</v>
      </c>
      <c r="Q2883">
        <f t="shared" ref="Q2883:Q2946" si="90">2024-H2883</f>
        <v>5</v>
      </c>
      <c r="R2883" t="str">
        <f t="shared" ref="R2883:R2946" si="91">IF(C2883&lt;=10000,"Budget",IF(C2883&lt;=40000,"Mid-range","Luxury"))</f>
        <v>Mid-range</v>
      </c>
    </row>
    <row r="2884" spans="1:18" x14ac:dyDescent="0.35">
      <c r="A2884">
        <v>12737920</v>
      </c>
      <c r="B2884" t="s">
        <v>5156</v>
      </c>
      <c r="C2884">
        <v>25787</v>
      </c>
      <c r="D2884" t="s">
        <v>88</v>
      </c>
      <c r="E2884" t="s">
        <v>98</v>
      </c>
      <c r="F2884" t="s">
        <v>90</v>
      </c>
      <c r="G2884" t="s">
        <v>5157</v>
      </c>
      <c r="H2884">
        <v>2019</v>
      </c>
      <c r="I2884">
        <v>52127</v>
      </c>
      <c r="J2884" t="s">
        <v>86</v>
      </c>
      <c r="K2884" t="s">
        <v>22</v>
      </c>
      <c r="L2884" t="s">
        <v>23</v>
      </c>
      <c r="M2884" t="s">
        <v>24</v>
      </c>
      <c r="N2884">
        <v>1999</v>
      </c>
      <c r="O2884" t="s">
        <v>69</v>
      </c>
      <c r="P2884">
        <v>5</v>
      </c>
      <c r="Q2884">
        <f t="shared" si="90"/>
        <v>5</v>
      </c>
      <c r="R2884" t="str">
        <f t="shared" si="91"/>
        <v>Mid-range</v>
      </c>
    </row>
    <row r="2885" spans="1:18" x14ac:dyDescent="0.35">
      <c r="A2885">
        <v>12737934</v>
      </c>
      <c r="B2885" t="s">
        <v>5158</v>
      </c>
      <c r="C2885">
        <v>7999</v>
      </c>
      <c r="D2885" t="s">
        <v>49</v>
      </c>
      <c r="E2885" t="s">
        <v>50</v>
      </c>
      <c r="F2885" t="s">
        <v>5159</v>
      </c>
      <c r="G2885" t="s">
        <v>5160</v>
      </c>
      <c r="H2885">
        <v>2006</v>
      </c>
      <c r="I2885">
        <v>246000</v>
      </c>
      <c r="J2885" t="s">
        <v>21</v>
      </c>
      <c r="K2885" t="s">
        <v>22</v>
      </c>
      <c r="L2885" t="s">
        <v>23</v>
      </c>
      <c r="M2885" t="s">
        <v>24</v>
      </c>
      <c r="N2885">
        <v>2488</v>
      </c>
      <c r="O2885" t="s">
        <v>116</v>
      </c>
      <c r="P2885">
        <v>5</v>
      </c>
      <c r="Q2885">
        <f t="shared" si="90"/>
        <v>18</v>
      </c>
      <c r="R2885" t="str">
        <f t="shared" si="91"/>
        <v>Budget</v>
      </c>
    </row>
    <row r="2886" spans="1:18" x14ac:dyDescent="0.35">
      <c r="A2886">
        <v>12737937</v>
      </c>
      <c r="B2886" t="s">
        <v>5161</v>
      </c>
      <c r="C2886">
        <v>16980</v>
      </c>
      <c r="D2886" t="s">
        <v>127</v>
      </c>
      <c r="E2886" t="s">
        <v>466</v>
      </c>
      <c r="F2886" t="s">
        <v>3774</v>
      </c>
      <c r="G2886" t="s">
        <v>452</v>
      </c>
      <c r="H2886">
        <v>2013</v>
      </c>
      <c r="I2886">
        <v>146286</v>
      </c>
      <c r="J2886" t="s">
        <v>21</v>
      </c>
      <c r="K2886" t="s">
        <v>22</v>
      </c>
      <c r="L2886" t="s">
        <v>31</v>
      </c>
      <c r="M2886" t="s">
        <v>24</v>
      </c>
      <c r="N2886">
        <v>2191</v>
      </c>
      <c r="O2886" t="s">
        <v>135</v>
      </c>
      <c r="P2886">
        <v>5</v>
      </c>
      <c r="Q2886">
        <f t="shared" si="90"/>
        <v>11</v>
      </c>
      <c r="R2886" t="str">
        <f t="shared" si="91"/>
        <v>Mid-range</v>
      </c>
    </row>
    <row r="2887" spans="1:18" x14ac:dyDescent="0.35">
      <c r="A2887">
        <v>12737944</v>
      </c>
      <c r="B2887" t="s">
        <v>5162</v>
      </c>
      <c r="C2887">
        <v>18000</v>
      </c>
      <c r="D2887" t="s">
        <v>102</v>
      </c>
      <c r="E2887" t="s">
        <v>222</v>
      </c>
      <c r="F2887" t="s">
        <v>667</v>
      </c>
      <c r="G2887" t="s">
        <v>224</v>
      </c>
      <c r="H2887">
        <v>2015</v>
      </c>
      <c r="I2887">
        <v>124500</v>
      </c>
      <c r="J2887" t="s">
        <v>86</v>
      </c>
      <c r="K2887" t="s">
        <v>22</v>
      </c>
      <c r="L2887" t="s">
        <v>64</v>
      </c>
      <c r="M2887" t="s">
        <v>24</v>
      </c>
      <c r="N2887">
        <v>1395</v>
      </c>
      <c r="O2887" t="s">
        <v>47</v>
      </c>
      <c r="P2887">
        <v>5</v>
      </c>
      <c r="Q2887">
        <f t="shared" si="90"/>
        <v>9</v>
      </c>
      <c r="R2887" t="str">
        <f t="shared" si="91"/>
        <v>Mid-range</v>
      </c>
    </row>
    <row r="2888" spans="1:18" x14ac:dyDescent="0.35">
      <c r="A2888">
        <v>12737955</v>
      </c>
      <c r="B2888" t="s">
        <v>5163</v>
      </c>
      <c r="C2888">
        <v>32500</v>
      </c>
      <c r="D2888" t="s">
        <v>17</v>
      </c>
      <c r="E2888" t="s">
        <v>2197</v>
      </c>
      <c r="F2888" t="s">
        <v>3067</v>
      </c>
      <c r="G2888" t="s">
        <v>5164</v>
      </c>
      <c r="H2888">
        <v>2021</v>
      </c>
      <c r="I2888">
        <v>3202</v>
      </c>
      <c r="J2888" t="s">
        <v>21</v>
      </c>
      <c r="K2888" t="s">
        <v>22</v>
      </c>
      <c r="L2888" t="s">
        <v>23</v>
      </c>
      <c r="M2888" t="s">
        <v>24</v>
      </c>
      <c r="N2888">
        <v>1490</v>
      </c>
      <c r="O2888" t="s">
        <v>4409</v>
      </c>
      <c r="P2888">
        <v>5</v>
      </c>
      <c r="Q2888">
        <f t="shared" si="90"/>
        <v>3</v>
      </c>
      <c r="R2888" t="str">
        <f t="shared" si="91"/>
        <v>Mid-range</v>
      </c>
    </row>
    <row r="2889" spans="1:18" x14ac:dyDescent="0.35">
      <c r="A2889">
        <v>12737963</v>
      </c>
      <c r="B2889" t="s">
        <v>5165</v>
      </c>
      <c r="C2889">
        <v>9949</v>
      </c>
      <c r="D2889" t="s">
        <v>17</v>
      </c>
      <c r="E2889" t="s">
        <v>193</v>
      </c>
      <c r="F2889" t="s">
        <v>2921</v>
      </c>
      <c r="G2889" t="s">
        <v>1357</v>
      </c>
      <c r="H2889">
        <v>2004</v>
      </c>
      <c r="I2889">
        <v>204811</v>
      </c>
      <c r="J2889" t="s">
        <v>21</v>
      </c>
      <c r="K2889" t="s">
        <v>22</v>
      </c>
      <c r="L2889" t="s">
        <v>23</v>
      </c>
      <c r="M2889" t="s">
        <v>24</v>
      </c>
      <c r="N2889">
        <v>3311</v>
      </c>
      <c r="O2889" t="s">
        <v>25</v>
      </c>
      <c r="P2889">
        <v>7</v>
      </c>
      <c r="Q2889">
        <f t="shared" si="90"/>
        <v>20</v>
      </c>
      <c r="R2889" t="str">
        <f t="shared" si="91"/>
        <v>Budget</v>
      </c>
    </row>
    <row r="2890" spans="1:18" x14ac:dyDescent="0.35">
      <c r="A2890">
        <v>12737976</v>
      </c>
      <c r="B2890" t="s">
        <v>5166</v>
      </c>
      <c r="C2890">
        <v>21995</v>
      </c>
      <c r="D2890" t="s">
        <v>54</v>
      </c>
      <c r="E2890" t="s">
        <v>55</v>
      </c>
      <c r="F2890" t="s">
        <v>2156</v>
      </c>
      <c r="G2890" t="s">
        <v>2157</v>
      </c>
      <c r="H2890">
        <v>2014</v>
      </c>
      <c r="I2890">
        <v>192751</v>
      </c>
      <c r="J2890" t="s">
        <v>21</v>
      </c>
      <c r="K2890" t="s">
        <v>22</v>
      </c>
      <c r="L2890" t="s">
        <v>31</v>
      </c>
      <c r="M2890" t="s">
        <v>24</v>
      </c>
      <c r="N2890">
        <v>2720</v>
      </c>
      <c r="O2890" t="s">
        <v>47</v>
      </c>
      <c r="P2890">
        <v>7</v>
      </c>
      <c r="Q2890">
        <f t="shared" si="90"/>
        <v>10</v>
      </c>
      <c r="R2890" t="str">
        <f t="shared" si="91"/>
        <v>Mid-range</v>
      </c>
    </row>
    <row r="2891" spans="1:18" x14ac:dyDescent="0.35">
      <c r="A2891">
        <v>12737980</v>
      </c>
      <c r="B2891" t="s">
        <v>5167</v>
      </c>
      <c r="C2891">
        <v>17990</v>
      </c>
      <c r="D2891" t="s">
        <v>127</v>
      </c>
      <c r="E2891">
        <v>2</v>
      </c>
      <c r="F2891" t="s">
        <v>5168</v>
      </c>
      <c r="G2891" t="s">
        <v>3893</v>
      </c>
      <c r="H2891">
        <v>2018</v>
      </c>
      <c r="I2891">
        <v>92011</v>
      </c>
      <c r="J2891" t="s">
        <v>86</v>
      </c>
      <c r="K2891" t="s">
        <v>81</v>
      </c>
      <c r="L2891" t="s">
        <v>23</v>
      </c>
      <c r="M2891" t="s">
        <v>24</v>
      </c>
      <c r="N2891">
        <v>1496</v>
      </c>
      <c r="O2891" t="s">
        <v>135</v>
      </c>
      <c r="P2891">
        <v>5</v>
      </c>
      <c r="Q2891">
        <f t="shared" si="90"/>
        <v>6</v>
      </c>
      <c r="R2891" t="str">
        <f t="shared" si="91"/>
        <v>Mid-range</v>
      </c>
    </row>
    <row r="2892" spans="1:18" x14ac:dyDescent="0.35">
      <c r="A2892">
        <v>12738004</v>
      </c>
      <c r="B2892" t="s">
        <v>5169</v>
      </c>
      <c r="C2892">
        <v>21999</v>
      </c>
      <c r="D2892" t="s">
        <v>49</v>
      </c>
      <c r="E2892" t="s">
        <v>50</v>
      </c>
      <c r="F2892" t="s">
        <v>5170</v>
      </c>
      <c r="G2892" t="s">
        <v>1621</v>
      </c>
      <c r="H2892">
        <v>2015</v>
      </c>
      <c r="I2892">
        <v>105586</v>
      </c>
      <c r="J2892" t="s">
        <v>21</v>
      </c>
      <c r="K2892" t="s">
        <v>22</v>
      </c>
      <c r="L2892" t="s">
        <v>23</v>
      </c>
      <c r="M2892" t="s">
        <v>24</v>
      </c>
      <c r="N2892">
        <v>2488</v>
      </c>
      <c r="O2892" t="s">
        <v>33</v>
      </c>
      <c r="P2892">
        <v>5</v>
      </c>
      <c r="Q2892">
        <f t="shared" si="90"/>
        <v>9</v>
      </c>
      <c r="R2892" t="str">
        <f t="shared" si="91"/>
        <v>Mid-range</v>
      </c>
    </row>
    <row r="2893" spans="1:18" x14ac:dyDescent="0.35">
      <c r="A2893">
        <v>12738005</v>
      </c>
      <c r="B2893" t="s">
        <v>5171</v>
      </c>
      <c r="C2893">
        <v>16999</v>
      </c>
      <c r="D2893" t="s">
        <v>143</v>
      </c>
      <c r="E2893" t="s">
        <v>144</v>
      </c>
      <c r="F2893" t="s">
        <v>354</v>
      </c>
      <c r="G2893" t="s">
        <v>1226</v>
      </c>
      <c r="H2893">
        <v>2014</v>
      </c>
      <c r="I2893">
        <v>188190</v>
      </c>
      <c r="J2893" t="s">
        <v>21</v>
      </c>
      <c r="K2893" t="s">
        <v>22</v>
      </c>
      <c r="L2893" t="s">
        <v>23</v>
      </c>
      <c r="M2893" t="s">
        <v>24</v>
      </c>
      <c r="N2893">
        <v>2498</v>
      </c>
      <c r="O2893" t="s">
        <v>47</v>
      </c>
      <c r="P2893">
        <v>5</v>
      </c>
      <c r="Q2893">
        <f t="shared" si="90"/>
        <v>10</v>
      </c>
      <c r="R2893" t="str">
        <f t="shared" si="91"/>
        <v>Mid-range</v>
      </c>
    </row>
    <row r="2894" spans="1:18" x14ac:dyDescent="0.35">
      <c r="A2894">
        <v>12738048</v>
      </c>
      <c r="B2894" t="s">
        <v>1351</v>
      </c>
      <c r="C2894">
        <v>59999</v>
      </c>
      <c r="D2894" t="s">
        <v>282</v>
      </c>
      <c r="E2894" t="s">
        <v>443</v>
      </c>
      <c r="F2894" t="s">
        <v>1352</v>
      </c>
      <c r="G2894" t="s">
        <v>1353</v>
      </c>
      <c r="H2894">
        <v>2015</v>
      </c>
      <c r="I2894">
        <v>107898</v>
      </c>
      <c r="J2894" t="s">
        <v>21</v>
      </c>
      <c r="K2894" t="s">
        <v>22</v>
      </c>
      <c r="L2894" t="s">
        <v>64</v>
      </c>
      <c r="M2894" t="s">
        <v>24</v>
      </c>
      <c r="N2894">
        <v>6424</v>
      </c>
      <c r="O2894" t="s">
        <v>33</v>
      </c>
      <c r="P2894">
        <v>5</v>
      </c>
      <c r="Q2894">
        <f t="shared" si="90"/>
        <v>9</v>
      </c>
      <c r="R2894" t="str">
        <f t="shared" si="91"/>
        <v>Luxury</v>
      </c>
    </row>
    <row r="2895" spans="1:18" x14ac:dyDescent="0.35">
      <c r="A2895">
        <v>12738049</v>
      </c>
      <c r="B2895" t="s">
        <v>5172</v>
      </c>
      <c r="C2895">
        <v>17000</v>
      </c>
      <c r="D2895" t="s">
        <v>17</v>
      </c>
      <c r="E2895" t="s">
        <v>258</v>
      </c>
      <c r="F2895" t="s">
        <v>2308</v>
      </c>
      <c r="G2895" t="s">
        <v>5173</v>
      </c>
      <c r="H2895">
        <v>2010</v>
      </c>
      <c r="I2895">
        <v>233000</v>
      </c>
      <c r="J2895" t="s">
        <v>236</v>
      </c>
      <c r="K2895" t="s">
        <v>81</v>
      </c>
      <c r="L2895" t="s">
        <v>23</v>
      </c>
      <c r="M2895" t="s">
        <v>24</v>
      </c>
      <c r="N2895">
        <v>3956</v>
      </c>
      <c r="O2895" t="s">
        <v>47</v>
      </c>
      <c r="P2895">
        <v>5</v>
      </c>
      <c r="Q2895">
        <f t="shared" si="90"/>
        <v>14</v>
      </c>
      <c r="R2895" t="str">
        <f t="shared" si="91"/>
        <v>Mid-range</v>
      </c>
    </row>
    <row r="2896" spans="1:18" x14ac:dyDescent="0.35">
      <c r="A2896">
        <v>12738057</v>
      </c>
      <c r="B2896" t="s">
        <v>5174</v>
      </c>
      <c r="C2896">
        <v>7500</v>
      </c>
      <c r="D2896" t="s">
        <v>127</v>
      </c>
      <c r="E2896">
        <v>3</v>
      </c>
      <c r="F2896" t="s">
        <v>545</v>
      </c>
      <c r="G2896" t="s">
        <v>546</v>
      </c>
      <c r="H2896">
        <v>2011</v>
      </c>
      <c r="I2896">
        <v>188900</v>
      </c>
      <c r="J2896" t="s">
        <v>63</v>
      </c>
      <c r="K2896" t="s">
        <v>81</v>
      </c>
      <c r="L2896" t="s">
        <v>23</v>
      </c>
      <c r="M2896" t="s">
        <v>24</v>
      </c>
      <c r="N2896">
        <v>2488</v>
      </c>
      <c r="O2896" t="s">
        <v>25</v>
      </c>
      <c r="P2896">
        <v>5</v>
      </c>
      <c r="Q2896">
        <f t="shared" si="90"/>
        <v>13</v>
      </c>
      <c r="R2896" t="str">
        <f t="shared" si="91"/>
        <v>Budget</v>
      </c>
    </row>
    <row r="2897" spans="1:18" x14ac:dyDescent="0.35">
      <c r="A2897">
        <v>12738063</v>
      </c>
      <c r="B2897" t="s">
        <v>3507</v>
      </c>
      <c r="C2897">
        <v>10000</v>
      </c>
      <c r="D2897" t="s">
        <v>54</v>
      </c>
      <c r="E2897" t="s">
        <v>118</v>
      </c>
      <c r="F2897" t="s">
        <v>119</v>
      </c>
      <c r="G2897" t="s">
        <v>1176</v>
      </c>
      <c r="H2897">
        <v>2012</v>
      </c>
      <c r="I2897">
        <v>275000</v>
      </c>
      <c r="J2897" t="s">
        <v>427</v>
      </c>
      <c r="K2897" t="s">
        <v>22</v>
      </c>
      <c r="L2897" t="s">
        <v>23</v>
      </c>
      <c r="M2897" t="s">
        <v>24</v>
      </c>
      <c r="N2897">
        <v>3984</v>
      </c>
      <c r="O2897" t="s">
        <v>69</v>
      </c>
      <c r="P2897">
        <v>2</v>
      </c>
      <c r="Q2897">
        <f t="shared" si="90"/>
        <v>12</v>
      </c>
      <c r="R2897" t="str">
        <f t="shared" si="91"/>
        <v>Budget</v>
      </c>
    </row>
    <row r="2898" spans="1:18" x14ac:dyDescent="0.35">
      <c r="A2898">
        <v>12738071</v>
      </c>
      <c r="B2898" t="s">
        <v>5175</v>
      </c>
      <c r="C2898">
        <v>11777</v>
      </c>
      <c r="D2898" t="s">
        <v>54</v>
      </c>
      <c r="E2898" t="s">
        <v>175</v>
      </c>
      <c r="F2898" t="s">
        <v>5176</v>
      </c>
      <c r="G2898" t="s">
        <v>207</v>
      </c>
      <c r="H2898">
        <v>2013</v>
      </c>
      <c r="I2898">
        <v>266910</v>
      </c>
      <c r="J2898" t="s">
        <v>80</v>
      </c>
      <c r="K2898" t="s">
        <v>81</v>
      </c>
      <c r="L2898" t="s">
        <v>23</v>
      </c>
      <c r="M2898" t="s">
        <v>24</v>
      </c>
      <c r="N2898">
        <v>2488</v>
      </c>
      <c r="O2898" t="s">
        <v>47</v>
      </c>
      <c r="P2898">
        <v>2</v>
      </c>
      <c r="Q2898">
        <f t="shared" si="90"/>
        <v>11</v>
      </c>
      <c r="R2898" t="str">
        <f t="shared" si="91"/>
        <v>Mid-range</v>
      </c>
    </row>
    <row r="2899" spans="1:18" x14ac:dyDescent="0.35">
      <c r="A2899">
        <v>12738073</v>
      </c>
      <c r="B2899" t="s">
        <v>5177</v>
      </c>
      <c r="C2899">
        <v>16777</v>
      </c>
      <c r="D2899" t="s">
        <v>54</v>
      </c>
      <c r="E2899" t="s">
        <v>3348</v>
      </c>
      <c r="F2899" t="s">
        <v>5178</v>
      </c>
      <c r="G2899" t="s">
        <v>3350</v>
      </c>
      <c r="H2899">
        <v>2014</v>
      </c>
      <c r="I2899">
        <v>87041</v>
      </c>
      <c r="J2899" t="s">
        <v>21</v>
      </c>
      <c r="K2899" t="s">
        <v>22</v>
      </c>
      <c r="L2899" t="s">
        <v>64</v>
      </c>
      <c r="M2899" t="s">
        <v>24</v>
      </c>
      <c r="N2899">
        <v>1596</v>
      </c>
      <c r="O2899" t="s">
        <v>116</v>
      </c>
      <c r="P2899">
        <v>5</v>
      </c>
      <c r="Q2899">
        <f t="shared" si="90"/>
        <v>10</v>
      </c>
      <c r="R2899" t="str">
        <f t="shared" si="91"/>
        <v>Mid-range</v>
      </c>
    </row>
    <row r="2900" spans="1:18" x14ac:dyDescent="0.35">
      <c r="A2900">
        <v>12738076</v>
      </c>
      <c r="B2900" t="s">
        <v>2957</v>
      </c>
      <c r="C2900">
        <v>19777</v>
      </c>
      <c r="D2900" t="s">
        <v>42</v>
      </c>
      <c r="E2900" t="s">
        <v>1193</v>
      </c>
      <c r="F2900" t="s">
        <v>1194</v>
      </c>
      <c r="G2900" t="s">
        <v>2112</v>
      </c>
      <c r="H2900">
        <v>2016</v>
      </c>
      <c r="I2900">
        <v>61010</v>
      </c>
      <c r="J2900" t="s">
        <v>21</v>
      </c>
      <c r="K2900" t="s">
        <v>22</v>
      </c>
      <c r="L2900" t="s">
        <v>23</v>
      </c>
      <c r="M2900" t="s">
        <v>24</v>
      </c>
      <c r="N2900">
        <v>2997</v>
      </c>
      <c r="O2900" t="s">
        <v>33</v>
      </c>
      <c r="P2900">
        <v>7</v>
      </c>
      <c r="Q2900">
        <f t="shared" si="90"/>
        <v>8</v>
      </c>
      <c r="R2900" t="str">
        <f t="shared" si="91"/>
        <v>Mid-range</v>
      </c>
    </row>
    <row r="2901" spans="1:18" x14ac:dyDescent="0.35">
      <c r="A2901">
        <v>12738077</v>
      </c>
      <c r="B2901" t="s">
        <v>2501</v>
      </c>
      <c r="C2901">
        <v>24999</v>
      </c>
      <c r="D2901" t="s">
        <v>127</v>
      </c>
      <c r="E2901" t="s">
        <v>418</v>
      </c>
      <c r="F2901" t="s">
        <v>114</v>
      </c>
      <c r="G2901" t="s">
        <v>1226</v>
      </c>
      <c r="H2901">
        <v>2014</v>
      </c>
      <c r="I2901">
        <v>139586</v>
      </c>
      <c r="J2901" t="s">
        <v>21</v>
      </c>
      <c r="K2901" t="s">
        <v>22</v>
      </c>
      <c r="L2901" t="s">
        <v>23</v>
      </c>
      <c r="M2901" t="s">
        <v>24</v>
      </c>
      <c r="N2901">
        <v>3726</v>
      </c>
      <c r="O2901" t="s">
        <v>47</v>
      </c>
      <c r="P2901">
        <v>7</v>
      </c>
      <c r="Q2901">
        <f t="shared" si="90"/>
        <v>10</v>
      </c>
      <c r="R2901" t="str">
        <f t="shared" si="91"/>
        <v>Mid-range</v>
      </c>
    </row>
    <row r="2902" spans="1:18" x14ac:dyDescent="0.35">
      <c r="A2902">
        <v>12738079</v>
      </c>
      <c r="B2902" t="s">
        <v>5179</v>
      </c>
      <c r="C2902">
        <v>49999</v>
      </c>
      <c r="D2902" t="s">
        <v>17</v>
      </c>
      <c r="E2902" t="s">
        <v>157</v>
      </c>
      <c r="F2902" t="s">
        <v>158</v>
      </c>
      <c r="G2902" t="s">
        <v>800</v>
      </c>
      <c r="H2902">
        <v>2015</v>
      </c>
      <c r="I2902">
        <v>95300</v>
      </c>
      <c r="J2902" t="s">
        <v>21</v>
      </c>
      <c r="K2902" t="s">
        <v>22</v>
      </c>
      <c r="L2902" t="s">
        <v>31</v>
      </c>
      <c r="M2902" t="s">
        <v>24</v>
      </c>
      <c r="N2902">
        <v>2982</v>
      </c>
      <c r="O2902" t="s">
        <v>116</v>
      </c>
      <c r="P2902">
        <v>7</v>
      </c>
      <c r="Q2902">
        <f t="shared" si="90"/>
        <v>9</v>
      </c>
      <c r="R2902" t="str">
        <f t="shared" si="91"/>
        <v>Luxury</v>
      </c>
    </row>
    <row r="2903" spans="1:18" x14ac:dyDescent="0.35">
      <c r="A2903">
        <v>12738081</v>
      </c>
      <c r="B2903" t="s">
        <v>1180</v>
      </c>
      <c r="C2903">
        <v>28999</v>
      </c>
      <c r="D2903" t="s">
        <v>54</v>
      </c>
      <c r="E2903" t="s">
        <v>175</v>
      </c>
      <c r="F2903" t="s">
        <v>176</v>
      </c>
      <c r="G2903" t="s">
        <v>659</v>
      </c>
      <c r="H2903">
        <v>2016</v>
      </c>
      <c r="I2903">
        <v>200683</v>
      </c>
      <c r="J2903" t="s">
        <v>80</v>
      </c>
      <c r="K2903" t="s">
        <v>81</v>
      </c>
      <c r="L2903" t="s">
        <v>31</v>
      </c>
      <c r="M2903" t="s">
        <v>24</v>
      </c>
      <c r="N2903">
        <v>3198</v>
      </c>
      <c r="O2903" t="s">
        <v>47</v>
      </c>
      <c r="P2903">
        <v>2</v>
      </c>
      <c r="Q2903">
        <f t="shared" si="90"/>
        <v>8</v>
      </c>
      <c r="R2903" t="str">
        <f t="shared" si="91"/>
        <v>Mid-range</v>
      </c>
    </row>
    <row r="2904" spans="1:18" x14ac:dyDescent="0.35">
      <c r="A2904">
        <v>12738099</v>
      </c>
      <c r="B2904" t="s">
        <v>4099</v>
      </c>
      <c r="C2904">
        <v>33990</v>
      </c>
      <c r="D2904" t="s">
        <v>17</v>
      </c>
      <c r="E2904" t="s">
        <v>642</v>
      </c>
      <c r="F2904" t="s">
        <v>924</v>
      </c>
      <c r="G2904" t="s">
        <v>1808</v>
      </c>
      <c r="H2904">
        <v>2018</v>
      </c>
      <c r="I2904">
        <v>120000</v>
      </c>
      <c r="J2904" t="s">
        <v>63</v>
      </c>
      <c r="K2904" t="s">
        <v>22</v>
      </c>
      <c r="L2904" t="s">
        <v>540</v>
      </c>
      <c r="M2904" t="s">
        <v>24</v>
      </c>
      <c r="N2904">
        <v>2494</v>
      </c>
      <c r="O2904" t="s">
        <v>33</v>
      </c>
      <c r="P2904">
        <v>5</v>
      </c>
      <c r="Q2904">
        <f t="shared" si="90"/>
        <v>6</v>
      </c>
      <c r="R2904" t="str">
        <f t="shared" si="91"/>
        <v>Mid-range</v>
      </c>
    </row>
    <row r="2905" spans="1:18" x14ac:dyDescent="0.35">
      <c r="A2905">
        <v>12738103</v>
      </c>
      <c r="B2905" t="s">
        <v>3849</v>
      </c>
      <c r="C2905">
        <v>15000</v>
      </c>
      <c r="D2905" t="s">
        <v>59</v>
      </c>
      <c r="E2905" t="s">
        <v>1311</v>
      </c>
      <c r="F2905" t="s">
        <v>3850</v>
      </c>
      <c r="G2905" t="s">
        <v>3851</v>
      </c>
      <c r="H2905">
        <v>2010</v>
      </c>
      <c r="I2905">
        <v>142000</v>
      </c>
      <c r="J2905" t="s">
        <v>21</v>
      </c>
      <c r="K2905" t="s">
        <v>22</v>
      </c>
      <c r="L2905" t="s">
        <v>31</v>
      </c>
      <c r="M2905" t="s">
        <v>24</v>
      </c>
      <c r="N2905">
        <v>1995</v>
      </c>
      <c r="O2905" t="s">
        <v>47</v>
      </c>
      <c r="P2905">
        <v>5</v>
      </c>
      <c r="Q2905">
        <f t="shared" si="90"/>
        <v>14</v>
      </c>
      <c r="R2905" t="str">
        <f t="shared" si="91"/>
        <v>Mid-range</v>
      </c>
    </row>
    <row r="2906" spans="1:18" x14ac:dyDescent="0.35">
      <c r="A2906">
        <v>12738108</v>
      </c>
      <c r="B2906" t="s">
        <v>3915</v>
      </c>
      <c r="C2906">
        <v>19950</v>
      </c>
      <c r="D2906" t="s">
        <v>42</v>
      </c>
      <c r="E2906" t="s">
        <v>71</v>
      </c>
      <c r="F2906" t="s">
        <v>1018</v>
      </c>
      <c r="G2906" t="s">
        <v>2034</v>
      </c>
      <c r="H2906">
        <v>2012</v>
      </c>
      <c r="I2906">
        <v>121781</v>
      </c>
      <c r="J2906" t="s">
        <v>427</v>
      </c>
      <c r="K2906" t="s">
        <v>81</v>
      </c>
      <c r="L2906" t="s">
        <v>23</v>
      </c>
      <c r="M2906" t="s">
        <v>24</v>
      </c>
      <c r="N2906">
        <v>3565</v>
      </c>
      <c r="O2906" t="s">
        <v>69</v>
      </c>
      <c r="P2906">
        <v>2</v>
      </c>
      <c r="Q2906">
        <f t="shared" si="90"/>
        <v>12</v>
      </c>
      <c r="R2906" t="str">
        <f t="shared" si="91"/>
        <v>Mid-range</v>
      </c>
    </row>
    <row r="2907" spans="1:18" x14ac:dyDescent="0.35">
      <c r="A2907">
        <v>12738145</v>
      </c>
      <c r="B2907" t="s">
        <v>164</v>
      </c>
      <c r="C2907">
        <v>22800</v>
      </c>
      <c r="D2907" t="s">
        <v>165</v>
      </c>
      <c r="E2907" t="s">
        <v>166</v>
      </c>
      <c r="F2907" t="s">
        <v>167</v>
      </c>
      <c r="G2907" t="s">
        <v>168</v>
      </c>
      <c r="H2907">
        <v>2015</v>
      </c>
      <c r="I2907">
        <v>142489</v>
      </c>
      <c r="J2907" t="s">
        <v>169</v>
      </c>
      <c r="K2907" t="s">
        <v>22</v>
      </c>
      <c r="L2907" t="s">
        <v>31</v>
      </c>
      <c r="M2907" t="s">
        <v>24</v>
      </c>
      <c r="N2907">
        <v>2477</v>
      </c>
      <c r="O2907" t="s">
        <v>116</v>
      </c>
      <c r="P2907">
        <v>5</v>
      </c>
      <c r="Q2907">
        <f t="shared" si="90"/>
        <v>9</v>
      </c>
      <c r="R2907" t="str">
        <f t="shared" si="91"/>
        <v>Mid-range</v>
      </c>
    </row>
    <row r="2908" spans="1:18" x14ac:dyDescent="0.35">
      <c r="A2908">
        <v>12738146</v>
      </c>
      <c r="B2908" t="s">
        <v>5180</v>
      </c>
      <c r="C2908">
        <v>26800</v>
      </c>
      <c r="D2908" t="s">
        <v>127</v>
      </c>
      <c r="E2908" t="s">
        <v>556</v>
      </c>
      <c r="F2908" t="s">
        <v>557</v>
      </c>
      <c r="G2908" t="s">
        <v>146</v>
      </c>
      <c r="H2908">
        <v>2017</v>
      </c>
      <c r="I2908">
        <v>169801</v>
      </c>
      <c r="J2908" t="s">
        <v>338</v>
      </c>
      <c r="K2908" t="s">
        <v>22</v>
      </c>
      <c r="L2908" t="s">
        <v>31</v>
      </c>
      <c r="M2908" t="s">
        <v>24</v>
      </c>
      <c r="N2908">
        <v>3196</v>
      </c>
      <c r="O2908" t="s">
        <v>116</v>
      </c>
      <c r="P2908">
        <v>5</v>
      </c>
      <c r="Q2908">
        <f t="shared" si="90"/>
        <v>7</v>
      </c>
      <c r="R2908" t="str">
        <f t="shared" si="91"/>
        <v>Mid-range</v>
      </c>
    </row>
    <row r="2909" spans="1:18" x14ac:dyDescent="0.35">
      <c r="A2909">
        <v>12738163</v>
      </c>
      <c r="B2909" t="s">
        <v>5181</v>
      </c>
      <c r="C2909">
        <v>11500</v>
      </c>
      <c r="D2909" t="s">
        <v>188</v>
      </c>
      <c r="E2909" t="s">
        <v>995</v>
      </c>
      <c r="F2909" t="s">
        <v>251</v>
      </c>
      <c r="G2909" t="s">
        <v>5182</v>
      </c>
      <c r="H2909">
        <v>2011</v>
      </c>
      <c r="I2909">
        <v>144000</v>
      </c>
      <c r="J2909" t="s">
        <v>63</v>
      </c>
      <c r="K2909" t="s">
        <v>81</v>
      </c>
      <c r="L2909" t="s">
        <v>23</v>
      </c>
      <c r="M2909" t="s">
        <v>24</v>
      </c>
      <c r="N2909">
        <v>1998</v>
      </c>
      <c r="O2909" t="s">
        <v>47</v>
      </c>
      <c r="P2909">
        <v>5</v>
      </c>
      <c r="Q2909">
        <f t="shared" si="90"/>
        <v>13</v>
      </c>
      <c r="R2909" t="str">
        <f t="shared" si="91"/>
        <v>Mid-range</v>
      </c>
    </row>
    <row r="2910" spans="1:18" x14ac:dyDescent="0.35">
      <c r="A2910">
        <v>12738166</v>
      </c>
      <c r="B2910" t="s">
        <v>5183</v>
      </c>
      <c r="C2910">
        <v>22000</v>
      </c>
      <c r="D2910" t="s">
        <v>143</v>
      </c>
      <c r="E2910" t="s">
        <v>144</v>
      </c>
      <c r="F2910" t="s">
        <v>1905</v>
      </c>
      <c r="G2910" t="s">
        <v>452</v>
      </c>
      <c r="H2910">
        <v>2013</v>
      </c>
      <c r="I2910">
        <v>181000</v>
      </c>
      <c r="J2910" t="s">
        <v>21</v>
      </c>
      <c r="K2910" t="s">
        <v>22</v>
      </c>
      <c r="L2910" t="s">
        <v>23</v>
      </c>
      <c r="M2910" t="s">
        <v>24</v>
      </c>
      <c r="N2910">
        <v>2498</v>
      </c>
      <c r="O2910" t="s">
        <v>2130</v>
      </c>
      <c r="P2910">
        <v>5</v>
      </c>
      <c r="Q2910">
        <f t="shared" si="90"/>
        <v>11</v>
      </c>
      <c r="R2910" t="str">
        <f t="shared" si="91"/>
        <v>Mid-range</v>
      </c>
    </row>
    <row r="2911" spans="1:18" x14ac:dyDescent="0.35">
      <c r="A2911">
        <v>12738173</v>
      </c>
      <c r="B2911" t="s">
        <v>5184</v>
      </c>
      <c r="C2911">
        <v>69900</v>
      </c>
      <c r="D2911" t="s">
        <v>112</v>
      </c>
      <c r="E2911" t="s">
        <v>1623</v>
      </c>
      <c r="F2911" t="s">
        <v>1624</v>
      </c>
      <c r="G2911" t="s">
        <v>1625</v>
      </c>
      <c r="H2911">
        <v>2021</v>
      </c>
      <c r="I2911">
        <v>27667</v>
      </c>
      <c r="J2911" t="s">
        <v>21</v>
      </c>
      <c r="K2911" t="s">
        <v>22</v>
      </c>
      <c r="L2911" t="s">
        <v>64</v>
      </c>
      <c r="M2911" t="s">
        <v>24</v>
      </c>
      <c r="N2911">
        <v>1998</v>
      </c>
      <c r="O2911" t="s">
        <v>69</v>
      </c>
      <c r="P2911">
        <v>5</v>
      </c>
      <c r="Q2911">
        <f t="shared" si="90"/>
        <v>3</v>
      </c>
      <c r="R2911" t="str">
        <f t="shared" si="91"/>
        <v>Luxury</v>
      </c>
    </row>
    <row r="2912" spans="1:18" x14ac:dyDescent="0.35">
      <c r="A2912">
        <v>12738176</v>
      </c>
      <c r="B2912" t="s">
        <v>1846</v>
      </c>
      <c r="C2912">
        <v>66500</v>
      </c>
      <c r="D2912" t="s">
        <v>112</v>
      </c>
      <c r="E2912" t="s">
        <v>1623</v>
      </c>
      <c r="F2912" t="s">
        <v>1847</v>
      </c>
      <c r="G2912" t="s">
        <v>1625</v>
      </c>
      <c r="H2912">
        <v>2021</v>
      </c>
      <c r="I2912">
        <v>29047</v>
      </c>
      <c r="J2912" t="s">
        <v>21</v>
      </c>
      <c r="K2912" t="s">
        <v>22</v>
      </c>
      <c r="L2912" t="s">
        <v>64</v>
      </c>
      <c r="M2912" t="s">
        <v>24</v>
      </c>
      <c r="N2912">
        <v>1998</v>
      </c>
      <c r="O2912" t="s">
        <v>135</v>
      </c>
      <c r="P2912">
        <v>5</v>
      </c>
      <c r="Q2912">
        <f t="shared" si="90"/>
        <v>3</v>
      </c>
      <c r="R2912" t="str">
        <f t="shared" si="91"/>
        <v>Luxury</v>
      </c>
    </row>
    <row r="2913" spans="1:18" x14ac:dyDescent="0.35">
      <c r="A2913">
        <v>12738186</v>
      </c>
      <c r="B2913" t="s">
        <v>2436</v>
      </c>
      <c r="C2913">
        <v>12990</v>
      </c>
      <c r="D2913" t="s">
        <v>42</v>
      </c>
      <c r="E2913" t="s">
        <v>71</v>
      </c>
      <c r="F2913" t="s">
        <v>1018</v>
      </c>
      <c r="G2913" t="s">
        <v>2437</v>
      </c>
      <c r="H2913">
        <v>2009</v>
      </c>
      <c r="I2913">
        <v>171253</v>
      </c>
      <c r="J2913" t="s">
        <v>63</v>
      </c>
      <c r="K2913" t="s">
        <v>22</v>
      </c>
      <c r="L2913" t="s">
        <v>23</v>
      </c>
      <c r="M2913" t="s">
        <v>24</v>
      </c>
      <c r="N2913">
        <v>3565</v>
      </c>
      <c r="O2913" t="s">
        <v>33</v>
      </c>
      <c r="P2913">
        <v>5</v>
      </c>
      <c r="Q2913">
        <f t="shared" si="90"/>
        <v>15</v>
      </c>
      <c r="R2913" t="str">
        <f t="shared" si="91"/>
        <v>Mid-range</v>
      </c>
    </row>
    <row r="2914" spans="1:18" x14ac:dyDescent="0.35">
      <c r="A2914">
        <v>12738194</v>
      </c>
      <c r="B2914" t="s">
        <v>2218</v>
      </c>
      <c r="C2914">
        <v>14000</v>
      </c>
      <c r="D2914" t="s">
        <v>42</v>
      </c>
      <c r="E2914" t="s">
        <v>71</v>
      </c>
      <c r="F2914" t="s">
        <v>1018</v>
      </c>
      <c r="G2914" t="s">
        <v>1376</v>
      </c>
      <c r="H2914">
        <v>2010</v>
      </c>
      <c r="I2914">
        <v>199000</v>
      </c>
      <c r="J2914" t="s">
        <v>427</v>
      </c>
      <c r="K2914" t="s">
        <v>81</v>
      </c>
      <c r="L2914" t="s">
        <v>23</v>
      </c>
      <c r="M2914" t="s">
        <v>24</v>
      </c>
      <c r="N2914">
        <v>3565</v>
      </c>
      <c r="O2914" t="s">
        <v>74</v>
      </c>
      <c r="P2914">
        <v>2</v>
      </c>
      <c r="Q2914">
        <f t="shared" si="90"/>
        <v>14</v>
      </c>
      <c r="R2914" t="str">
        <f t="shared" si="91"/>
        <v>Mid-range</v>
      </c>
    </row>
    <row r="2915" spans="1:18" x14ac:dyDescent="0.35">
      <c r="A2915">
        <v>12738210</v>
      </c>
      <c r="B2915" t="s">
        <v>5185</v>
      </c>
      <c r="C2915">
        <v>20500</v>
      </c>
      <c r="D2915" t="s">
        <v>226</v>
      </c>
      <c r="E2915" t="s">
        <v>1698</v>
      </c>
      <c r="F2915" t="s">
        <v>1699</v>
      </c>
      <c r="G2915" t="s">
        <v>5186</v>
      </c>
      <c r="H2915">
        <v>2017</v>
      </c>
      <c r="I2915">
        <v>76350</v>
      </c>
      <c r="J2915" t="s">
        <v>86</v>
      </c>
      <c r="K2915" t="s">
        <v>22</v>
      </c>
      <c r="L2915" t="s">
        <v>64</v>
      </c>
      <c r="M2915" t="s">
        <v>24</v>
      </c>
      <c r="N2915">
        <v>1198</v>
      </c>
      <c r="O2915" t="s">
        <v>33</v>
      </c>
      <c r="P2915">
        <v>5</v>
      </c>
      <c r="Q2915">
        <f t="shared" si="90"/>
        <v>7</v>
      </c>
      <c r="R2915" t="str">
        <f t="shared" si="91"/>
        <v>Mid-range</v>
      </c>
    </row>
    <row r="2916" spans="1:18" x14ac:dyDescent="0.35">
      <c r="A2916">
        <v>12738220</v>
      </c>
      <c r="B2916" t="s">
        <v>5187</v>
      </c>
      <c r="C2916">
        <v>17850</v>
      </c>
      <c r="D2916" t="s">
        <v>127</v>
      </c>
      <c r="E2916">
        <v>3</v>
      </c>
      <c r="F2916" t="s">
        <v>2104</v>
      </c>
      <c r="G2916" t="s">
        <v>1155</v>
      </c>
      <c r="H2916">
        <v>2014</v>
      </c>
      <c r="I2916">
        <v>183959</v>
      </c>
      <c r="J2916" t="s">
        <v>86</v>
      </c>
      <c r="K2916" t="s">
        <v>81</v>
      </c>
      <c r="L2916" t="s">
        <v>23</v>
      </c>
      <c r="M2916" t="s">
        <v>24</v>
      </c>
      <c r="N2916">
        <v>2488</v>
      </c>
      <c r="O2916" t="s">
        <v>47</v>
      </c>
      <c r="P2916">
        <v>5</v>
      </c>
      <c r="Q2916">
        <f t="shared" si="90"/>
        <v>10</v>
      </c>
      <c r="R2916" t="str">
        <f t="shared" si="91"/>
        <v>Mid-range</v>
      </c>
    </row>
    <row r="2917" spans="1:18" x14ac:dyDescent="0.35">
      <c r="A2917">
        <v>12738223</v>
      </c>
      <c r="B2917" t="s">
        <v>5188</v>
      </c>
      <c r="C2917">
        <v>7000</v>
      </c>
      <c r="D2917" t="s">
        <v>165</v>
      </c>
      <c r="E2917" t="s">
        <v>455</v>
      </c>
      <c r="F2917" t="s">
        <v>4018</v>
      </c>
      <c r="G2917" t="s">
        <v>2629</v>
      </c>
      <c r="H2917">
        <v>2010</v>
      </c>
      <c r="I2917">
        <v>237000</v>
      </c>
      <c r="J2917" t="s">
        <v>86</v>
      </c>
      <c r="K2917" t="s">
        <v>22</v>
      </c>
      <c r="L2917" t="s">
        <v>23</v>
      </c>
      <c r="M2917" t="s">
        <v>24</v>
      </c>
      <c r="N2917">
        <v>1998</v>
      </c>
      <c r="O2917" t="s">
        <v>25</v>
      </c>
      <c r="P2917">
        <v>5</v>
      </c>
      <c r="Q2917">
        <f t="shared" si="90"/>
        <v>14</v>
      </c>
      <c r="R2917" t="str">
        <f t="shared" si="91"/>
        <v>Budget</v>
      </c>
    </row>
    <row r="2918" spans="1:18" x14ac:dyDescent="0.35">
      <c r="A2918">
        <v>12738233</v>
      </c>
      <c r="B2918" t="s">
        <v>5189</v>
      </c>
      <c r="C2918">
        <v>20000</v>
      </c>
      <c r="D2918" t="s">
        <v>49</v>
      </c>
      <c r="E2918" t="s">
        <v>148</v>
      </c>
      <c r="F2918" t="s">
        <v>149</v>
      </c>
      <c r="G2918" t="s">
        <v>5190</v>
      </c>
      <c r="H2918">
        <v>2000</v>
      </c>
      <c r="I2918">
        <v>350009</v>
      </c>
      <c r="J2918" t="s">
        <v>21</v>
      </c>
      <c r="K2918" t="s">
        <v>81</v>
      </c>
      <c r="L2918" t="s">
        <v>23</v>
      </c>
      <c r="M2918" t="s">
        <v>24</v>
      </c>
      <c r="N2918">
        <v>4479</v>
      </c>
      <c r="O2918" t="s">
        <v>74</v>
      </c>
      <c r="P2918">
        <v>7</v>
      </c>
      <c r="Q2918">
        <f t="shared" si="90"/>
        <v>24</v>
      </c>
      <c r="R2918" t="str">
        <f t="shared" si="91"/>
        <v>Mid-range</v>
      </c>
    </row>
    <row r="2919" spans="1:18" x14ac:dyDescent="0.35">
      <c r="A2919">
        <v>12738235</v>
      </c>
      <c r="B2919" t="s">
        <v>2677</v>
      </c>
      <c r="C2919">
        <v>24000</v>
      </c>
      <c r="D2919" t="s">
        <v>282</v>
      </c>
      <c r="E2919" t="s">
        <v>443</v>
      </c>
      <c r="F2919" t="s">
        <v>1101</v>
      </c>
      <c r="G2919" t="s">
        <v>445</v>
      </c>
      <c r="H2919">
        <v>2012</v>
      </c>
      <c r="I2919">
        <v>101462</v>
      </c>
      <c r="J2919" t="s">
        <v>21</v>
      </c>
      <c r="K2919" t="s">
        <v>22</v>
      </c>
      <c r="L2919" t="s">
        <v>31</v>
      </c>
      <c r="M2919" t="s">
        <v>24</v>
      </c>
      <c r="N2919">
        <v>2987</v>
      </c>
      <c r="O2919" t="s">
        <v>25</v>
      </c>
      <c r="P2919">
        <v>5</v>
      </c>
      <c r="Q2919">
        <f t="shared" si="90"/>
        <v>12</v>
      </c>
      <c r="R2919" t="str">
        <f t="shared" si="91"/>
        <v>Mid-range</v>
      </c>
    </row>
    <row r="2920" spans="1:18" x14ac:dyDescent="0.35">
      <c r="A2920">
        <v>12738237</v>
      </c>
      <c r="B2920" t="s">
        <v>2195</v>
      </c>
      <c r="C2920">
        <v>72500</v>
      </c>
      <c r="D2920" t="s">
        <v>42</v>
      </c>
      <c r="E2920" t="s">
        <v>71</v>
      </c>
      <c r="F2920" t="s">
        <v>1025</v>
      </c>
      <c r="G2920" t="s">
        <v>1019</v>
      </c>
      <c r="H2920">
        <v>2016</v>
      </c>
      <c r="I2920">
        <v>22000</v>
      </c>
      <c r="J2920" t="s">
        <v>63</v>
      </c>
      <c r="K2920" t="s">
        <v>81</v>
      </c>
      <c r="L2920" t="s">
        <v>64</v>
      </c>
      <c r="M2920" t="s">
        <v>24</v>
      </c>
      <c r="N2920">
        <v>6200</v>
      </c>
      <c r="O2920" t="s">
        <v>47</v>
      </c>
      <c r="P2920">
        <v>5</v>
      </c>
      <c r="Q2920">
        <f t="shared" si="90"/>
        <v>8</v>
      </c>
      <c r="R2920" t="str">
        <f t="shared" si="91"/>
        <v>Luxury</v>
      </c>
    </row>
    <row r="2921" spans="1:18" x14ac:dyDescent="0.35">
      <c r="A2921">
        <v>12738258</v>
      </c>
      <c r="B2921" t="s">
        <v>5191</v>
      </c>
      <c r="C2921">
        <v>5949</v>
      </c>
      <c r="D2921" t="s">
        <v>127</v>
      </c>
      <c r="E2921">
        <v>2</v>
      </c>
      <c r="F2921" t="s">
        <v>3065</v>
      </c>
      <c r="G2921" t="s">
        <v>1925</v>
      </c>
      <c r="H2921">
        <v>2003</v>
      </c>
      <c r="I2921">
        <v>206941</v>
      </c>
      <c r="J2921" t="s">
        <v>86</v>
      </c>
      <c r="K2921" t="s">
        <v>22</v>
      </c>
      <c r="L2921" t="s">
        <v>23</v>
      </c>
      <c r="M2921" t="s">
        <v>24</v>
      </c>
      <c r="N2921">
        <v>1498</v>
      </c>
      <c r="O2921" t="s">
        <v>151</v>
      </c>
      <c r="P2921">
        <v>4</v>
      </c>
      <c r="Q2921">
        <f t="shared" si="90"/>
        <v>21</v>
      </c>
      <c r="R2921" t="str">
        <f t="shared" si="91"/>
        <v>Budget</v>
      </c>
    </row>
    <row r="2922" spans="1:18" x14ac:dyDescent="0.35">
      <c r="A2922">
        <v>12738266</v>
      </c>
      <c r="B2922" t="s">
        <v>5192</v>
      </c>
      <c r="C2922">
        <v>4650</v>
      </c>
      <c r="D2922" t="s">
        <v>49</v>
      </c>
      <c r="E2922" t="s">
        <v>50</v>
      </c>
      <c r="F2922" t="s">
        <v>149</v>
      </c>
      <c r="G2922" t="s">
        <v>5193</v>
      </c>
      <c r="H2922">
        <v>2005</v>
      </c>
      <c r="I2922">
        <v>277000</v>
      </c>
      <c r="J2922" t="s">
        <v>21</v>
      </c>
      <c r="K2922" t="s">
        <v>81</v>
      </c>
      <c r="L2922" t="s">
        <v>23</v>
      </c>
      <c r="M2922" t="s">
        <v>24</v>
      </c>
      <c r="N2922">
        <v>2488</v>
      </c>
      <c r="O2922" t="s">
        <v>151</v>
      </c>
      <c r="P2922">
        <v>5</v>
      </c>
      <c r="Q2922">
        <f t="shared" si="90"/>
        <v>19</v>
      </c>
      <c r="R2922" t="str">
        <f t="shared" si="91"/>
        <v>Budget</v>
      </c>
    </row>
    <row r="2923" spans="1:18" x14ac:dyDescent="0.35">
      <c r="A2923">
        <v>12738275</v>
      </c>
      <c r="B2923" t="s">
        <v>244</v>
      </c>
      <c r="C2923">
        <v>55000</v>
      </c>
      <c r="D2923" t="s">
        <v>49</v>
      </c>
      <c r="E2923" t="s">
        <v>234</v>
      </c>
      <c r="F2923" t="s">
        <v>245</v>
      </c>
      <c r="G2923" t="s">
        <v>246</v>
      </c>
      <c r="H2923">
        <v>2022</v>
      </c>
      <c r="I2923">
        <v>7000</v>
      </c>
      <c r="J2923" t="s">
        <v>236</v>
      </c>
      <c r="K2923" t="s">
        <v>22</v>
      </c>
      <c r="L2923" t="s">
        <v>31</v>
      </c>
      <c r="M2923" t="s">
        <v>24</v>
      </c>
      <c r="N2923">
        <v>2298</v>
      </c>
      <c r="O2923" t="s">
        <v>47</v>
      </c>
      <c r="P2923">
        <v>5</v>
      </c>
      <c r="Q2923">
        <f t="shared" si="90"/>
        <v>2</v>
      </c>
      <c r="R2923" t="str">
        <f t="shared" si="91"/>
        <v>Luxury</v>
      </c>
    </row>
    <row r="2924" spans="1:18" x14ac:dyDescent="0.35">
      <c r="A2924">
        <v>12738280</v>
      </c>
      <c r="B2924" t="s">
        <v>5166</v>
      </c>
      <c r="C2924">
        <v>22000</v>
      </c>
      <c r="D2924" t="s">
        <v>54</v>
      </c>
      <c r="E2924" t="s">
        <v>55</v>
      </c>
      <c r="F2924" t="s">
        <v>2156</v>
      </c>
      <c r="G2924" t="s">
        <v>2157</v>
      </c>
      <c r="H2924">
        <v>2014</v>
      </c>
      <c r="I2924">
        <v>155000</v>
      </c>
      <c r="J2924" t="s">
        <v>21</v>
      </c>
      <c r="K2924" t="s">
        <v>22</v>
      </c>
      <c r="L2924" t="s">
        <v>31</v>
      </c>
      <c r="M2924" t="s">
        <v>24</v>
      </c>
      <c r="N2924">
        <v>2720</v>
      </c>
      <c r="O2924" t="s">
        <v>116</v>
      </c>
      <c r="P2924">
        <v>7</v>
      </c>
      <c r="Q2924">
        <f t="shared" si="90"/>
        <v>10</v>
      </c>
      <c r="R2924" t="str">
        <f t="shared" si="91"/>
        <v>Mid-range</v>
      </c>
    </row>
    <row r="2925" spans="1:18" x14ac:dyDescent="0.35">
      <c r="A2925">
        <v>12738289</v>
      </c>
      <c r="B2925" t="s">
        <v>5194</v>
      </c>
      <c r="C2925">
        <v>6990</v>
      </c>
      <c r="D2925" t="s">
        <v>54</v>
      </c>
      <c r="E2925" t="s">
        <v>766</v>
      </c>
      <c r="F2925" t="s">
        <v>3037</v>
      </c>
      <c r="G2925" t="s">
        <v>3999</v>
      </c>
      <c r="H2925">
        <v>2008</v>
      </c>
      <c r="I2925">
        <v>186297</v>
      </c>
      <c r="J2925" t="s">
        <v>86</v>
      </c>
      <c r="K2925" t="s">
        <v>81</v>
      </c>
      <c r="L2925" t="s">
        <v>64</v>
      </c>
      <c r="M2925" t="s">
        <v>24</v>
      </c>
      <c r="N2925">
        <v>1596</v>
      </c>
      <c r="O2925" t="s">
        <v>69</v>
      </c>
      <c r="P2925">
        <v>5</v>
      </c>
      <c r="Q2925">
        <f t="shared" si="90"/>
        <v>16</v>
      </c>
      <c r="R2925" t="str">
        <f t="shared" si="91"/>
        <v>Budget</v>
      </c>
    </row>
    <row r="2926" spans="1:18" x14ac:dyDescent="0.35">
      <c r="A2926">
        <v>12738297</v>
      </c>
      <c r="B2926" t="s">
        <v>5195</v>
      </c>
      <c r="C2926">
        <v>19990</v>
      </c>
      <c r="D2926" t="s">
        <v>165</v>
      </c>
      <c r="E2926" t="s">
        <v>455</v>
      </c>
      <c r="F2926" t="s">
        <v>5196</v>
      </c>
      <c r="G2926" t="s">
        <v>4420</v>
      </c>
      <c r="H2926">
        <v>2013</v>
      </c>
      <c r="I2926">
        <v>13437</v>
      </c>
      <c r="J2926" t="s">
        <v>86</v>
      </c>
      <c r="K2926" t="s">
        <v>22</v>
      </c>
      <c r="L2926" t="s">
        <v>23</v>
      </c>
      <c r="M2926" t="s">
        <v>24</v>
      </c>
      <c r="N2926">
        <v>1998</v>
      </c>
      <c r="O2926" t="s">
        <v>116</v>
      </c>
      <c r="P2926">
        <v>5</v>
      </c>
      <c r="Q2926">
        <f t="shared" si="90"/>
        <v>11</v>
      </c>
      <c r="R2926" t="str">
        <f t="shared" si="91"/>
        <v>Mid-range</v>
      </c>
    </row>
    <row r="2927" spans="1:18" x14ac:dyDescent="0.35">
      <c r="A2927">
        <v>12738303</v>
      </c>
      <c r="B2927" t="s">
        <v>5197</v>
      </c>
      <c r="C2927">
        <v>22000</v>
      </c>
      <c r="D2927" t="s">
        <v>54</v>
      </c>
      <c r="E2927" t="s">
        <v>175</v>
      </c>
      <c r="F2927" t="s">
        <v>2369</v>
      </c>
      <c r="G2927" t="s">
        <v>207</v>
      </c>
      <c r="H2927">
        <v>2014</v>
      </c>
      <c r="I2927">
        <v>262800</v>
      </c>
      <c r="J2927" t="s">
        <v>427</v>
      </c>
      <c r="K2927" t="s">
        <v>81</v>
      </c>
      <c r="L2927" t="s">
        <v>31</v>
      </c>
      <c r="M2927" t="s">
        <v>24</v>
      </c>
      <c r="N2927">
        <v>2198</v>
      </c>
      <c r="O2927" t="s">
        <v>47</v>
      </c>
      <c r="P2927">
        <v>2</v>
      </c>
      <c r="Q2927">
        <f t="shared" si="90"/>
        <v>10</v>
      </c>
      <c r="R2927" t="str">
        <f t="shared" si="91"/>
        <v>Mid-range</v>
      </c>
    </row>
    <row r="2928" spans="1:18" x14ac:dyDescent="0.35">
      <c r="A2928">
        <v>12738308</v>
      </c>
      <c r="B2928" t="s">
        <v>5198</v>
      </c>
      <c r="C2928">
        <v>40000</v>
      </c>
      <c r="D2928" t="s">
        <v>27</v>
      </c>
      <c r="E2928" t="s">
        <v>966</v>
      </c>
      <c r="F2928" t="s">
        <v>1984</v>
      </c>
      <c r="G2928" t="s">
        <v>2474</v>
      </c>
      <c r="H2928">
        <v>2015</v>
      </c>
      <c r="I2928">
        <v>99877</v>
      </c>
      <c r="J2928" t="s">
        <v>393</v>
      </c>
      <c r="K2928" t="s">
        <v>22</v>
      </c>
      <c r="L2928" t="s">
        <v>31</v>
      </c>
      <c r="M2928" t="s">
        <v>24</v>
      </c>
      <c r="N2928">
        <v>2148</v>
      </c>
      <c r="O2928" t="s">
        <v>33</v>
      </c>
      <c r="P2928">
        <v>4</v>
      </c>
      <c r="Q2928">
        <f t="shared" si="90"/>
        <v>9</v>
      </c>
      <c r="R2928" t="str">
        <f t="shared" si="91"/>
        <v>Mid-range</v>
      </c>
    </row>
    <row r="2929" spans="1:18" x14ac:dyDescent="0.35">
      <c r="A2929">
        <v>12738312</v>
      </c>
      <c r="B2929" t="s">
        <v>5097</v>
      </c>
      <c r="C2929">
        <v>53000</v>
      </c>
      <c r="D2929" t="s">
        <v>102</v>
      </c>
      <c r="E2929" t="s">
        <v>473</v>
      </c>
      <c r="F2929" t="s">
        <v>1823</v>
      </c>
      <c r="G2929" t="s">
        <v>528</v>
      </c>
      <c r="H2929">
        <v>2019</v>
      </c>
      <c r="I2929">
        <v>63000</v>
      </c>
      <c r="J2929" t="s">
        <v>338</v>
      </c>
      <c r="K2929" t="s">
        <v>22</v>
      </c>
      <c r="L2929" t="s">
        <v>31</v>
      </c>
      <c r="M2929" t="s">
        <v>24</v>
      </c>
      <c r="N2929">
        <v>2967</v>
      </c>
      <c r="O2929" t="s">
        <v>47</v>
      </c>
      <c r="P2929">
        <v>5</v>
      </c>
      <c r="Q2929">
        <f t="shared" si="90"/>
        <v>5</v>
      </c>
      <c r="R2929" t="str">
        <f t="shared" si="91"/>
        <v>Luxury</v>
      </c>
    </row>
    <row r="2930" spans="1:18" x14ac:dyDescent="0.35">
      <c r="A2930">
        <v>12738316</v>
      </c>
      <c r="B2930" t="s">
        <v>5199</v>
      </c>
      <c r="C2930">
        <v>20200</v>
      </c>
      <c r="D2930" t="s">
        <v>49</v>
      </c>
      <c r="E2930" t="s">
        <v>50</v>
      </c>
      <c r="F2930" t="s">
        <v>1620</v>
      </c>
      <c r="G2930" t="s">
        <v>1621</v>
      </c>
      <c r="H2930">
        <v>2015</v>
      </c>
      <c r="I2930">
        <v>101500</v>
      </c>
      <c r="J2930" t="s">
        <v>21</v>
      </c>
      <c r="K2930" t="s">
        <v>22</v>
      </c>
      <c r="L2930" t="s">
        <v>23</v>
      </c>
      <c r="M2930" t="s">
        <v>24</v>
      </c>
      <c r="N2930">
        <v>2488</v>
      </c>
      <c r="O2930" t="s">
        <v>47</v>
      </c>
      <c r="P2930">
        <v>5</v>
      </c>
      <c r="Q2930">
        <f t="shared" si="90"/>
        <v>9</v>
      </c>
      <c r="R2930" t="str">
        <f t="shared" si="91"/>
        <v>Mid-range</v>
      </c>
    </row>
    <row r="2931" spans="1:18" x14ac:dyDescent="0.35">
      <c r="A2931">
        <v>12738321</v>
      </c>
      <c r="B2931" t="s">
        <v>5200</v>
      </c>
      <c r="C2931">
        <v>32000</v>
      </c>
      <c r="D2931" t="s">
        <v>102</v>
      </c>
      <c r="E2931" t="s">
        <v>473</v>
      </c>
      <c r="F2931" t="s">
        <v>5201</v>
      </c>
      <c r="G2931" t="s">
        <v>2539</v>
      </c>
      <c r="H2931">
        <v>2014</v>
      </c>
      <c r="I2931">
        <v>159000</v>
      </c>
      <c r="J2931" t="s">
        <v>338</v>
      </c>
      <c r="K2931" t="s">
        <v>22</v>
      </c>
      <c r="L2931" t="s">
        <v>31</v>
      </c>
      <c r="M2931" t="s">
        <v>24</v>
      </c>
      <c r="N2931">
        <v>1968</v>
      </c>
      <c r="O2931" t="s">
        <v>732</v>
      </c>
      <c r="P2931">
        <v>5</v>
      </c>
      <c r="Q2931">
        <f t="shared" si="90"/>
        <v>10</v>
      </c>
      <c r="R2931" t="str">
        <f t="shared" si="91"/>
        <v>Mid-range</v>
      </c>
    </row>
    <row r="2932" spans="1:18" x14ac:dyDescent="0.35">
      <c r="A2932">
        <v>12738329</v>
      </c>
      <c r="B2932" t="s">
        <v>5202</v>
      </c>
      <c r="C2932">
        <v>14500</v>
      </c>
      <c r="D2932" t="s">
        <v>410</v>
      </c>
      <c r="E2932" t="s">
        <v>1565</v>
      </c>
      <c r="F2932" t="s">
        <v>5203</v>
      </c>
      <c r="G2932" t="s">
        <v>5204</v>
      </c>
      <c r="H2932">
        <v>2011</v>
      </c>
      <c r="I2932">
        <v>163000</v>
      </c>
      <c r="J2932" t="s">
        <v>21</v>
      </c>
      <c r="K2932" t="s">
        <v>22</v>
      </c>
      <c r="L2932" t="s">
        <v>64</v>
      </c>
      <c r="M2932" t="s">
        <v>24</v>
      </c>
      <c r="N2932">
        <v>1999</v>
      </c>
      <c r="O2932" t="s">
        <v>5205</v>
      </c>
      <c r="P2932">
        <v>5</v>
      </c>
      <c r="Q2932">
        <f t="shared" si="90"/>
        <v>13</v>
      </c>
      <c r="R2932" t="str">
        <f t="shared" si="91"/>
        <v>Mid-range</v>
      </c>
    </row>
    <row r="2933" spans="1:18" x14ac:dyDescent="0.35">
      <c r="A2933">
        <v>12738333</v>
      </c>
      <c r="B2933" t="s">
        <v>512</v>
      </c>
      <c r="C2933">
        <v>19500</v>
      </c>
      <c r="D2933" t="s">
        <v>88</v>
      </c>
      <c r="E2933" t="s">
        <v>108</v>
      </c>
      <c r="F2933" t="s">
        <v>513</v>
      </c>
      <c r="G2933" t="s">
        <v>514</v>
      </c>
      <c r="H2933">
        <v>2016</v>
      </c>
      <c r="I2933">
        <v>186000</v>
      </c>
      <c r="J2933" t="s">
        <v>21</v>
      </c>
      <c r="K2933" t="s">
        <v>81</v>
      </c>
      <c r="L2933" t="s">
        <v>23</v>
      </c>
      <c r="M2933" t="s">
        <v>24</v>
      </c>
      <c r="N2933">
        <v>1999</v>
      </c>
      <c r="O2933" t="s">
        <v>47</v>
      </c>
      <c r="P2933">
        <v>5</v>
      </c>
      <c r="Q2933">
        <f t="shared" si="90"/>
        <v>8</v>
      </c>
      <c r="R2933" t="str">
        <f t="shared" si="91"/>
        <v>Mid-range</v>
      </c>
    </row>
    <row r="2934" spans="1:18" x14ac:dyDescent="0.35">
      <c r="A2934">
        <v>12738350</v>
      </c>
      <c r="B2934" t="s">
        <v>5206</v>
      </c>
      <c r="C2934">
        <v>12250</v>
      </c>
      <c r="D2934" t="s">
        <v>533</v>
      </c>
      <c r="E2934" t="s">
        <v>5207</v>
      </c>
      <c r="F2934" t="s">
        <v>5208</v>
      </c>
      <c r="G2934" t="s">
        <v>5209</v>
      </c>
      <c r="H2934">
        <v>2011</v>
      </c>
      <c r="I2934">
        <v>215000</v>
      </c>
      <c r="J2934" t="s">
        <v>63</v>
      </c>
      <c r="K2934" t="s">
        <v>22</v>
      </c>
      <c r="L2934" t="s">
        <v>23</v>
      </c>
      <c r="M2934" t="s">
        <v>24</v>
      </c>
      <c r="N2934">
        <v>2393</v>
      </c>
      <c r="O2934" t="s">
        <v>5210</v>
      </c>
      <c r="P2934">
        <v>5</v>
      </c>
      <c r="Q2934">
        <f t="shared" si="90"/>
        <v>13</v>
      </c>
      <c r="R2934" t="str">
        <f t="shared" si="91"/>
        <v>Mid-range</v>
      </c>
    </row>
    <row r="2935" spans="1:18" x14ac:dyDescent="0.35">
      <c r="A2935">
        <v>12738353</v>
      </c>
      <c r="B2935" t="s">
        <v>5211</v>
      </c>
      <c r="C2935">
        <v>21000</v>
      </c>
      <c r="D2935" t="s">
        <v>17</v>
      </c>
      <c r="E2935" t="s">
        <v>153</v>
      </c>
      <c r="F2935" t="s">
        <v>703</v>
      </c>
      <c r="G2935" t="s">
        <v>2193</v>
      </c>
      <c r="H2935">
        <v>2014</v>
      </c>
      <c r="I2935">
        <v>167000</v>
      </c>
      <c r="J2935" t="s">
        <v>21</v>
      </c>
      <c r="K2935" t="s">
        <v>22</v>
      </c>
      <c r="L2935" t="s">
        <v>31</v>
      </c>
      <c r="M2935" t="s">
        <v>24</v>
      </c>
      <c r="N2935">
        <v>2231</v>
      </c>
      <c r="O2935" t="s">
        <v>47</v>
      </c>
      <c r="P2935">
        <v>5</v>
      </c>
      <c r="Q2935">
        <f t="shared" si="90"/>
        <v>10</v>
      </c>
      <c r="R2935" t="str">
        <f t="shared" si="91"/>
        <v>Mid-range</v>
      </c>
    </row>
    <row r="2936" spans="1:18" x14ac:dyDescent="0.35">
      <c r="A2936">
        <v>12738394</v>
      </c>
      <c r="B2936" t="s">
        <v>5212</v>
      </c>
      <c r="C2936">
        <v>5600</v>
      </c>
      <c r="D2936" t="s">
        <v>54</v>
      </c>
      <c r="E2936" t="s">
        <v>118</v>
      </c>
      <c r="F2936" t="s">
        <v>4911</v>
      </c>
      <c r="G2936" t="s">
        <v>5213</v>
      </c>
      <c r="H2936">
        <v>2006</v>
      </c>
      <c r="I2936">
        <v>391951</v>
      </c>
      <c r="J2936" t="s">
        <v>80</v>
      </c>
      <c r="K2936" t="s">
        <v>22</v>
      </c>
      <c r="L2936" t="s">
        <v>1173</v>
      </c>
      <c r="M2936" t="s">
        <v>24</v>
      </c>
      <c r="N2936">
        <v>3984</v>
      </c>
      <c r="O2936" t="s">
        <v>47</v>
      </c>
      <c r="P2936">
        <v>2</v>
      </c>
      <c r="Q2936">
        <f t="shared" si="90"/>
        <v>18</v>
      </c>
      <c r="R2936" t="str">
        <f t="shared" si="91"/>
        <v>Budget</v>
      </c>
    </row>
    <row r="2937" spans="1:18" x14ac:dyDescent="0.35">
      <c r="A2937">
        <v>12738415</v>
      </c>
      <c r="B2937" t="s">
        <v>5214</v>
      </c>
      <c r="C2937">
        <v>42990</v>
      </c>
      <c r="D2937" t="s">
        <v>1814</v>
      </c>
      <c r="E2937" t="s">
        <v>5215</v>
      </c>
      <c r="F2937" t="s">
        <v>5216</v>
      </c>
      <c r="G2937" t="s">
        <v>5217</v>
      </c>
      <c r="H2937">
        <v>2020</v>
      </c>
      <c r="I2937">
        <v>60570</v>
      </c>
      <c r="J2937" t="s">
        <v>106</v>
      </c>
      <c r="K2937" t="s">
        <v>22</v>
      </c>
      <c r="L2937" t="s">
        <v>31</v>
      </c>
      <c r="M2937" t="s">
        <v>24</v>
      </c>
      <c r="N2937">
        <v>1997</v>
      </c>
      <c r="O2937" t="s">
        <v>47</v>
      </c>
      <c r="P2937">
        <v>3</v>
      </c>
      <c r="Q2937">
        <f t="shared" si="90"/>
        <v>4</v>
      </c>
      <c r="R2937" t="str">
        <f t="shared" si="91"/>
        <v>Luxury</v>
      </c>
    </row>
    <row r="2938" spans="1:18" x14ac:dyDescent="0.35">
      <c r="A2938">
        <v>12738420</v>
      </c>
      <c r="B2938" t="s">
        <v>5218</v>
      </c>
      <c r="C2938">
        <v>62990</v>
      </c>
      <c r="D2938" t="s">
        <v>131</v>
      </c>
      <c r="E2938" t="s">
        <v>3033</v>
      </c>
      <c r="F2938" t="s">
        <v>5219</v>
      </c>
      <c r="G2938" t="s">
        <v>5220</v>
      </c>
      <c r="H2938">
        <v>2022</v>
      </c>
      <c r="I2938">
        <v>463</v>
      </c>
      <c r="J2938" t="s">
        <v>1239</v>
      </c>
      <c r="K2938" t="s">
        <v>22</v>
      </c>
      <c r="L2938" t="s">
        <v>64</v>
      </c>
      <c r="M2938" t="s">
        <v>24</v>
      </c>
      <c r="N2938">
        <v>1984</v>
      </c>
      <c r="O2938" t="s">
        <v>33</v>
      </c>
      <c r="P2938">
        <v>5</v>
      </c>
      <c r="Q2938">
        <f t="shared" si="90"/>
        <v>2</v>
      </c>
      <c r="R2938" t="str">
        <f t="shared" si="91"/>
        <v>Luxury</v>
      </c>
    </row>
    <row r="2939" spans="1:18" x14ac:dyDescent="0.35">
      <c r="A2939">
        <v>12738445</v>
      </c>
      <c r="B2939" t="s">
        <v>4160</v>
      </c>
      <c r="C2939">
        <v>6500</v>
      </c>
      <c r="D2939" t="s">
        <v>328</v>
      </c>
      <c r="E2939" t="s">
        <v>2306</v>
      </c>
      <c r="F2939" t="s">
        <v>543</v>
      </c>
      <c r="G2939" t="s">
        <v>4161</v>
      </c>
      <c r="H2939">
        <v>2007</v>
      </c>
      <c r="I2939">
        <v>257189</v>
      </c>
      <c r="J2939" t="s">
        <v>63</v>
      </c>
      <c r="K2939" t="s">
        <v>22</v>
      </c>
      <c r="L2939" t="s">
        <v>23</v>
      </c>
      <c r="M2939" t="s">
        <v>24</v>
      </c>
      <c r="N2939">
        <v>2354</v>
      </c>
      <c r="O2939" t="s">
        <v>116</v>
      </c>
      <c r="P2939">
        <v>5</v>
      </c>
      <c r="Q2939">
        <f t="shared" si="90"/>
        <v>17</v>
      </c>
      <c r="R2939" t="str">
        <f t="shared" si="91"/>
        <v>Budget</v>
      </c>
    </row>
    <row r="2940" spans="1:18" x14ac:dyDescent="0.35">
      <c r="A2940">
        <v>12738447</v>
      </c>
      <c r="B2940" t="s">
        <v>5221</v>
      </c>
      <c r="C2940">
        <v>5250</v>
      </c>
      <c r="D2940" t="s">
        <v>17</v>
      </c>
      <c r="E2940" t="s">
        <v>642</v>
      </c>
      <c r="F2940" t="s">
        <v>2297</v>
      </c>
      <c r="G2940" t="s">
        <v>5222</v>
      </c>
      <c r="H2940">
        <v>2005</v>
      </c>
      <c r="I2940">
        <v>250603</v>
      </c>
      <c r="J2940" t="s">
        <v>63</v>
      </c>
      <c r="K2940" t="s">
        <v>22</v>
      </c>
      <c r="L2940" t="s">
        <v>23</v>
      </c>
      <c r="M2940" t="s">
        <v>24</v>
      </c>
      <c r="N2940">
        <v>2362</v>
      </c>
      <c r="O2940" t="s">
        <v>47</v>
      </c>
      <c r="P2940">
        <v>5</v>
      </c>
      <c r="Q2940">
        <f t="shared" si="90"/>
        <v>19</v>
      </c>
      <c r="R2940" t="str">
        <f t="shared" si="91"/>
        <v>Budget</v>
      </c>
    </row>
    <row r="2941" spans="1:18" x14ac:dyDescent="0.35">
      <c r="A2941">
        <v>12738455</v>
      </c>
      <c r="B2941" t="s">
        <v>5223</v>
      </c>
      <c r="C2941">
        <v>18000</v>
      </c>
      <c r="D2941" t="s">
        <v>42</v>
      </c>
      <c r="E2941" t="s">
        <v>1193</v>
      </c>
      <c r="F2941" t="s">
        <v>1194</v>
      </c>
      <c r="G2941" t="s">
        <v>2112</v>
      </c>
      <c r="H2941">
        <v>2017</v>
      </c>
      <c r="I2941">
        <v>92000</v>
      </c>
      <c r="J2941" t="s">
        <v>21</v>
      </c>
      <c r="K2941" t="s">
        <v>22</v>
      </c>
      <c r="L2941" t="s">
        <v>31</v>
      </c>
      <c r="M2941" t="s">
        <v>24</v>
      </c>
      <c r="N2941">
        <v>2231</v>
      </c>
      <c r="O2941" t="s">
        <v>5224</v>
      </c>
      <c r="P2941">
        <v>7</v>
      </c>
      <c r="Q2941">
        <f t="shared" si="90"/>
        <v>7</v>
      </c>
      <c r="R2941" t="str">
        <f t="shared" si="91"/>
        <v>Mid-range</v>
      </c>
    </row>
    <row r="2942" spans="1:18" x14ac:dyDescent="0.35">
      <c r="A2942">
        <v>12738458</v>
      </c>
      <c r="B2942" t="s">
        <v>5225</v>
      </c>
      <c r="C2942">
        <v>6499</v>
      </c>
      <c r="D2942" t="s">
        <v>102</v>
      </c>
      <c r="E2942" t="s">
        <v>222</v>
      </c>
      <c r="F2942" t="s">
        <v>5226</v>
      </c>
      <c r="G2942" t="s">
        <v>5060</v>
      </c>
      <c r="H2942">
        <v>2004</v>
      </c>
      <c r="I2942">
        <v>161376</v>
      </c>
      <c r="J2942" t="s">
        <v>86</v>
      </c>
      <c r="K2942" t="s">
        <v>22</v>
      </c>
      <c r="L2942" t="s">
        <v>64</v>
      </c>
      <c r="M2942" t="s">
        <v>24</v>
      </c>
      <c r="N2942">
        <v>1984</v>
      </c>
      <c r="O2942" t="s">
        <v>135</v>
      </c>
      <c r="P2942">
        <v>5</v>
      </c>
      <c r="Q2942">
        <f t="shared" si="90"/>
        <v>20</v>
      </c>
      <c r="R2942" t="str">
        <f t="shared" si="91"/>
        <v>Budget</v>
      </c>
    </row>
    <row r="2943" spans="1:18" x14ac:dyDescent="0.35">
      <c r="A2943">
        <v>12738475</v>
      </c>
      <c r="B2943" t="s">
        <v>3605</v>
      </c>
      <c r="C2943">
        <v>15500</v>
      </c>
      <c r="D2943" t="s">
        <v>42</v>
      </c>
      <c r="E2943" t="s">
        <v>1193</v>
      </c>
      <c r="F2943" t="s">
        <v>3172</v>
      </c>
      <c r="G2943" t="s">
        <v>3606</v>
      </c>
      <c r="H2943">
        <v>2014</v>
      </c>
      <c r="I2943">
        <v>97463</v>
      </c>
      <c r="J2943" t="s">
        <v>21</v>
      </c>
      <c r="K2943" t="s">
        <v>22</v>
      </c>
      <c r="L2943" t="s">
        <v>23</v>
      </c>
      <c r="M2943" t="s">
        <v>24</v>
      </c>
      <c r="N2943">
        <v>2997</v>
      </c>
      <c r="O2943" t="s">
        <v>25</v>
      </c>
      <c r="P2943">
        <v>7</v>
      </c>
      <c r="Q2943">
        <f t="shared" si="90"/>
        <v>10</v>
      </c>
      <c r="R2943" t="str">
        <f t="shared" si="91"/>
        <v>Mid-range</v>
      </c>
    </row>
    <row r="2944" spans="1:18" x14ac:dyDescent="0.35">
      <c r="A2944">
        <v>12738498</v>
      </c>
      <c r="B2944" t="s">
        <v>5227</v>
      </c>
      <c r="C2944">
        <v>36888</v>
      </c>
      <c r="D2944" t="s">
        <v>143</v>
      </c>
      <c r="E2944" t="s">
        <v>1496</v>
      </c>
      <c r="F2944" t="s">
        <v>5228</v>
      </c>
      <c r="G2944" t="s">
        <v>531</v>
      </c>
      <c r="H2944">
        <v>2018</v>
      </c>
      <c r="I2944">
        <v>75165</v>
      </c>
      <c r="J2944" t="s">
        <v>21</v>
      </c>
      <c r="K2944" t="s">
        <v>22</v>
      </c>
      <c r="L2944" t="s">
        <v>64</v>
      </c>
      <c r="M2944" t="s">
        <v>24</v>
      </c>
      <c r="N2944">
        <v>1599</v>
      </c>
      <c r="O2944" t="s">
        <v>116</v>
      </c>
      <c r="P2944">
        <v>5</v>
      </c>
      <c r="Q2944">
        <f t="shared" si="90"/>
        <v>6</v>
      </c>
      <c r="R2944" t="str">
        <f t="shared" si="91"/>
        <v>Mid-range</v>
      </c>
    </row>
    <row r="2945" spans="1:18" x14ac:dyDescent="0.35">
      <c r="A2945">
        <v>12738511</v>
      </c>
      <c r="B2945" t="s">
        <v>5229</v>
      </c>
      <c r="C2945">
        <v>10990</v>
      </c>
      <c r="D2945" t="s">
        <v>165</v>
      </c>
      <c r="E2945" t="s">
        <v>455</v>
      </c>
      <c r="F2945" t="s">
        <v>3037</v>
      </c>
      <c r="G2945" t="s">
        <v>4420</v>
      </c>
      <c r="H2945">
        <v>2012</v>
      </c>
      <c r="I2945">
        <v>173155</v>
      </c>
      <c r="J2945" t="s">
        <v>63</v>
      </c>
      <c r="K2945" t="s">
        <v>81</v>
      </c>
      <c r="L2945" t="s">
        <v>23</v>
      </c>
      <c r="M2945" t="s">
        <v>24</v>
      </c>
      <c r="N2945">
        <v>1998</v>
      </c>
      <c r="O2945" t="s">
        <v>47</v>
      </c>
      <c r="P2945">
        <v>5</v>
      </c>
      <c r="Q2945">
        <f t="shared" si="90"/>
        <v>12</v>
      </c>
      <c r="R2945" t="str">
        <f t="shared" si="91"/>
        <v>Mid-range</v>
      </c>
    </row>
    <row r="2946" spans="1:18" x14ac:dyDescent="0.35">
      <c r="A2946">
        <v>12738512</v>
      </c>
      <c r="B2946" t="s">
        <v>5230</v>
      </c>
      <c r="C2946">
        <v>18888</v>
      </c>
      <c r="D2946" t="s">
        <v>131</v>
      </c>
      <c r="E2946" t="s">
        <v>745</v>
      </c>
      <c r="F2946" t="s">
        <v>5231</v>
      </c>
      <c r="G2946" t="s">
        <v>747</v>
      </c>
      <c r="H2946">
        <v>2010</v>
      </c>
      <c r="I2946">
        <v>127811</v>
      </c>
      <c r="J2946" t="s">
        <v>40</v>
      </c>
      <c r="K2946" t="s">
        <v>22</v>
      </c>
      <c r="L2946" t="s">
        <v>64</v>
      </c>
      <c r="M2946" t="s">
        <v>24</v>
      </c>
      <c r="N2946">
        <v>1798</v>
      </c>
      <c r="O2946" t="s">
        <v>47</v>
      </c>
      <c r="P2946">
        <v>4</v>
      </c>
      <c r="Q2946">
        <f t="shared" si="90"/>
        <v>14</v>
      </c>
      <c r="R2946" t="str">
        <f t="shared" si="91"/>
        <v>Mid-range</v>
      </c>
    </row>
    <row r="2947" spans="1:18" x14ac:dyDescent="0.35">
      <c r="A2947">
        <v>12738516</v>
      </c>
      <c r="B2947" t="s">
        <v>5232</v>
      </c>
      <c r="C2947">
        <v>74990</v>
      </c>
      <c r="D2947" t="s">
        <v>17</v>
      </c>
      <c r="E2947" t="s">
        <v>193</v>
      </c>
      <c r="F2947" t="s">
        <v>5233</v>
      </c>
      <c r="G2947" t="s">
        <v>1407</v>
      </c>
      <c r="H2947">
        <v>2021</v>
      </c>
      <c r="I2947">
        <v>11448</v>
      </c>
      <c r="J2947" t="s">
        <v>21</v>
      </c>
      <c r="K2947" t="s">
        <v>22</v>
      </c>
      <c r="L2947" t="s">
        <v>64</v>
      </c>
      <c r="M2947" t="s">
        <v>24</v>
      </c>
      <c r="N2947">
        <v>3456</v>
      </c>
      <c r="O2947" t="s">
        <v>1085</v>
      </c>
      <c r="P2947">
        <v>7</v>
      </c>
      <c r="Q2947">
        <f t="shared" ref="Q2947:Q3010" si="92">2024-H2947</f>
        <v>3</v>
      </c>
      <c r="R2947" t="str">
        <f t="shared" ref="R2947:R3010" si="93">IF(C2947&lt;=10000,"Budget",IF(C2947&lt;=40000,"Mid-range","Luxury"))</f>
        <v>Luxury</v>
      </c>
    </row>
    <row r="2948" spans="1:18" x14ac:dyDescent="0.35">
      <c r="A2948">
        <v>12738588</v>
      </c>
      <c r="B2948" t="s">
        <v>5234</v>
      </c>
      <c r="C2948">
        <v>22000</v>
      </c>
      <c r="D2948" t="s">
        <v>42</v>
      </c>
      <c r="E2948" t="s">
        <v>440</v>
      </c>
      <c r="F2948" t="s">
        <v>28</v>
      </c>
      <c r="G2948" t="s">
        <v>3168</v>
      </c>
      <c r="H2948">
        <v>2008</v>
      </c>
      <c r="I2948">
        <v>142000</v>
      </c>
      <c r="J2948" t="s">
        <v>63</v>
      </c>
      <c r="K2948" t="s">
        <v>22</v>
      </c>
      <c r="L2948" t="s">
        <v>64</v>
      </c>
      <c r="M2948" t="s">
        <v>24</v>
      </c>
      <c r="N2948">
        <v>5967</v>
      </c>
      <c r="O2948" t="s">
        <v>25</v>
      </c>
      <c r="P2948">
        <v>5</v>
      </c>
      <c r="Q2948">
        <f t="shared" si="92"/>
        <v>16</v>
      </c>
      <c r="R2948" t="str">
        <f t="shared" si="93"/>
        <v>Mid-range</v>
      </c>
    </row>
    <row r="2949" spans="1:18" x14ac:dyDescent="0.35">
      <c r="A2949">
        <v>12738607</v>
      </c>
      <c r="B2949" t="s">
        <v>628</v>
      </c>
      <c r="C2949">
        <v>109990</v>
      </c>
      <c r="D2949" t="s">
        <v>17</v>
      </c>
      <c r="E2949" t="s">
        <v>171</v>
      </c>
      <c r="F2949" t="s">
        <v>629</v>
      </c>
      <c r="G2949" t="s">
        <v>630</v>
      </c>
      <c r="H2949">
        <v>2018</v>
      </c>
      <c r="I2949">
        <v>123924</v>
      </c>
      <c r="J2949" t="s">
        <v>21</v>
      </c>
      <c r="K2949" t="s">
        <v>22</v>
      </c>
      <c r="L2949" t="s">
        <v>31</v>
      </c>
      <c r="M2949" t="s">
        <v>24</v>
      </c>
      <c r="N2949">
        <v>4461</v>
      </c>
      <c r="O2949" t="s">
        <v>47</v>
      </c>
      <c r="P2949">
        <v>7</v>
      </c>
      <c r="Q2949">
        <f t="shared" si="92"/>
        <v>6</v>
      </c>
      <c r="R2949" t="str">
        <f t="shared" si="93"/>
        <v>Luxury</v>
      </c>
    </row>
    <row r="2950" spans="1:18" x14ac:dyDescent="0.35">
      <c r="A2950">
        <v>12738619</v>
      </c>
      <c r="B2950" t="s">
        <v>5235</v>
      </c>
      <c r="C2950">
        <v>25888</v>
      </c>
      <c r="D2950" t="s">
        <v>188</v>
      </c>
      <c r="E2950" t="s">
        <v>189</v>
      </c>
      <c r="F2950" t="s">
        <v>5236</v>
      </c>
      <c r="G2950" t="s">
        <v>5237</v>
      </c>
      <c r="H2950">
        <v>2016</v>
      </c>
      <c r="I2950">
        <v>75776</v>
      </c>
      <c r="J2950" t="s">
        <v>21</v>
      </c>
      <c r="K2950" t="s">
        <v>22</v>
      </c>
      <c r="L2950" t="s">
        <v>23</v>
      </c>
      <c r="M2950" t="s">
        <v>24</v>
      </c>
      <c r="N2950">
        <v>1999</v>
      </c>
      <c r="O2950" t="s">
        <v>116</v>
      </c>
      <c r="P2950">
        <v>5</v>
      </c>
      <c r="Q2950">
        <f t="shared" si="92"/>
        <v>8</v>
      </c>
      <c r="R2950" t="str">
        <f t="shared" si="93"/>
        <v>Mid-range</v>
      </c>
    </row>
    <row r="2951" spans="1:18" x14ac:dyDescent="0.35">
      <c r="A2951">
        <v>12738623</v>
      </c>
      <c r="B2951" t="s">
        <v>2935</v>
      </c>
      <c r="C2951">
        <v>23990</v>
      </c>
      <c r="D2951" t="s">
        <v>88</v>
      </c>
      <c r="E2951" t="s">
        <v>98</v>
      </c>
      <c r="F2951" t="s">
        <v>90</v>
      </c>
      <c r="G2951" t="s">
        <v>2936</v>
      </c>
      <c r="H2951">
        <v>2018</v>
      </c>
      <c r="I2951">
        <v>55023</v>
      </c>
      <c r="J2951" t="s">
        <v>86</v>
      </c>
      <c r="K2951" t="s">
        <v>22</v>
      </c>
      <c r="L2951" t="s">
        <v>23</v>
      </c>
      <c r="M2951" t="s">
        <v>24</v>
      </c>
      <c r="N2951">
        <v>1999</v>
      </c>
      <c r="O2951" t="s">
        <v>47</v>
      </c>
      <c r="P2951">
        <v>5</v>
      </c>
      <c r="Q2951">
        <f t="shared" si="92"/>
        <v>6</v>
      </c>
      <c r="R2951" t="str">
        <f t="shared" si="93"/>
        <v>Mid-range</v>
      </c>
    </row>
    <row r="2952" spans="1:18" x14ac:dyDescent="0.35">
      <c r="A2952">
        <v>12738624</v>
      </c>
      <c r="B2952" t="s">
        <v>5238</v>
      </c>
      <c r="C2952">
        <v>29990</v>
      </c>
      <c r="D2952" t="s">
        <v>165</v>
      </c>
      <c r="E2952" t="s">
        <v>184</v>
      </c>
      <c r="F2952" t="s">
        <v>5239</v>
      </c>
      <c r="G2952" t="s">
        <v>2710</v>
      </c>
      <c r="H2952">
        <v>2017</v>
      </c>
      <c r="I2952">
        <v>54418</v>
      </c>
      <c r="J2952" t="s">
        <v>21</v>
      </c>
      <c r="K2952" t="s">
        <v>22</v>
      </c>
      <c r="L2952" t="s">
        <v>23</v>
      </c>
      <c r="M2952" t="s">
        <v>24</v>
      </c>
      <c r="N2952">
        <v>1998</v>
      </c>
      <c r="O2952" t="s">
        <v>47</v>
      </c>
      <c r="P2952">
        <v>5</v>
      </c>
      <c r="Q2952">
        <f t="shared" si="92"/>
        <v>7</v>
      </c>
      <c r="R2952" t="str">
        <f t="shared" si="93"/>
        <v>Mid-range</v>
      </c>
    </row>
    <row r="2953" spans="1:18" x14ac:dyDescent="0.35">
      <c r="A2953">
        <v>12738636</v>
      </c>
      <c r="B2953" t="s">
        <v>5240</v>
      </c>
      <c r="C2953">
        <v>15990</v>
      </c>
      <c r="D2953" t="s">
        <v>127</v>
      </c>
      <c r="E2953">
        <v>3</v>
      </c>
      <c r="F2953" t="s">
        <v>128</v>
      </c>
      <c r="G2953" t="s">
        <v>546</v>
      </c>
      <c r="H2953">
        <v>2012</v>
      </c>
      <c r="I2953">
        <v>91195</v>
      </c>
      <c r="J2953" t="s">
        <v>86</v>
      </c>
      <c r="K2953" t="s">
        <v>22</v>
      </c>
      <c r="L2953" t="s">
        <v>23</v>
      </c>
      <c r="M2953" t="s">
        <v>24</v>
      </c>
      <c r="N2953">
        <v>1999</v>
      </c>
      <c r="O2953" t="s">
        <v>25</v>
      </c>
      <c r="P2953">
        <v>5</v>
      </c>
      <c r="Q2953">
        <f t="shared" si="92"/>
        <v>12</v>
      </c>
      <c r="R2953" t="str">
        <f t="shared" si="93"/>
        <v>Mid-range</v>
      </c>
    </row>
    <row r="2954" spans="1:18" x14ac:dyDescent="0.35">
      <c r="A2954">
        <v>12738637</v>
      </c>
      <c r="B2954" t="s">
        <v>5241</v>
      </c>
      <c r="C2954">
        <v>12990</v>
      </c>
      <c r="D2954" t="s">
        <v>42</v>
      </c>
      <c r="E2954" t="s">
        <v>71</v>
      </c>
      <c r="F2954" t="s">
        <v>67</v>
      </c>
      <c r="G2954" t="s">
        <v>1466</v>
      </c>
      <c r="H2954">
        <v>2010</v>
      </c>
      <c r="I2954">
        <v>208350</v>
      </c>
      <c r="J2954" t="s">
        <v>46</v>
      </c>
      <c r="K2954" t="s">
        <v>22</v>
      </c>
      <c r="L2954" t="s">
        <v>23</v>
      </c>
      <c r="M2954" t="s">
        <v>24</v>
      </c>
      <c r="N2954">
        <v>2997</v>
      </c>
      <c r="O2954" t="s">
        <v>116</v>
      </c>
      <c r="P2954">
        <v>5</v>
      </c>
      <c r="Q2954">
        <f t="shared" si="92"/>
        <v>14</v>
      </c>
      <c r="R2954" t="str">
        <f t="shared" si="93"/>
        <v>Mid-range</v>
      </c>
    </row>
    <row r="2955" spans="1:18" x14ac:dyDescent="0.35">
      <c r="A2955">
        <v>12738638</v>
      </c>
      <c r="B2955" t="s">
        <v>2859</v>
      </c>
      <c r="C2955">
        <v>14990</v>
      </c>
      <c r="D2955" t="s">
        <v>127</v>
      </c>
      <c r="E2955">
        <v>3</v>
      </c>
      <c r="F2955" t="s">
        <v>128</v>
      </c>
      <c r="G2955" t="s">
        <v>2860</v>
      </c>
      <c r="H2955">
        <v>2011</v>
      </c>
      <c r="I2955">
        <v>132467</v>
      </c>
      <c r="J2955" t="s">
        <v>63</v>
      </c>
      <c r="K2955" t="s">
        <v>22</v>
      </c>
      <c r="L2955" t="s">
        <v>23</v>
      </c>
      <c r="M2955" t="s">
        <v>24</v>
      </c>
      <c r="N2955">
        <v>1999</v>
      </c>
      <c r="O2955" t="s">
        <v>116</v>
      </c>
      <c r="P2955">
        <v>5</v>
      </c>
      <c r="Q2955">
        <f t="shared" si="92"/>
        <v>13</v>
      </c>
      <c r="R2955" t="str">
        <f t="shared" si="93"/>
        <v>Mid-range</v>
      </c>
    </row>
    <row r="2956" spans="1:18" x14ac:dyDescent="0.35">
      <c r="A2956">
        <v>12738639</v>
      </c>
      <c r="B2956" t="s">
        <v>5242</v>
      </c>
      <c r="C2956">
        <v>7990</v>
      </c>
      <c r="D2956" t="s">
        <v>88</v>
      </c>
      <c r="E2956" t="s">
        <v>98</v>
      </c>
      <c r="F2956" t="s">
        <v>5243</v>
      </c>
      <c r="G2956" t="s">
        <v>2872</v>
      </c>
      <c r="H2956">
        <v>2007</v>
      </c>
      <c r="I2956">
        <v>250012</v>
      </c>
      <c r="J2956" t="s">
        <v>86</v>
      </c>
      <c r="K2956" t="s">
        <v>81</v>
      </c>
      <c r="L2956" t="s">
        <v>23</v>
      </c>
      <c r="M2956" t="s">
        <v>24</v>
      </c>
      <c r="N2956">
        <v>1975</v>
      </c>
      <c r="O2956" t="s">
        <v>69</v>
      </c>
      <c r="P2956">
        <v>5</v>
      </c>
      <c r="Q2956">
        <f t="shared" si="92"/>
        <v>17</v>
      </c>
      <c r="R2956" t="str">
        <f t="shared" si="93"/>
        <v>Budget</v>
      </c>
    </row>
    <row r="2957" spans="1:18" x14ac:dyDescent="0.35">
      <c r="A2957">
        <v>12738648</v>
      </c>
      <c r="B2957" t="s">
        <v>1247</v>
      </c>
      <c r="C2957">
        <v>25800</v>
      </c>
      <c r="D2957" t="s">
        <v>49</v>
      </c>
      <c r="E2957" t="s">
        <v>1087</v>
      </c>
      <c r="F2957" t="s">
        <v>1088</v>
      </c>
      <c r="G2957" t="s">
        <v>1089</v>
      </c>
      <c r="H2957">
        <v>2016</v>
      </c>
      <c r="I2957">
        <v>72300</v>
      </c>
      <c r="J2957" t="s">
        <v>21</v>
      </c>
      <c r="K2957" t="s">
        <v>22</v>
      </c>
      <c r="L2957" t="s">
        <v>23</v>
      </c>
      <c r="M2957" t="s">
        <v>24</v>
      </c>
      <c r="N2957">
        <v>1997</v>
      </c>
      <c r="O2957" t="s">
        <v>4284</v>
      </c>
      <c r="P2957">
        <v>5</v>
      </c>
      <c r="Q2957">
        <f t="shared" si="92"/>
        <v>8</v>
      </c>
      <c r="R2957" t="str">
        <f t="shared" si="93"/>
        <v>Mid-range</v>
      </c>
    </row>
    <row r="2958" spans="1:18" x14ac:dyDescent="0.35">
      <c r="A2958">
        <v>12738652</v>
      </c>
      <c r="B2958" t="s">
        <v>1793</v>
      </c>
      <c r="C2958">
        <v>40990</v>
      </c>
      <c r="D2958" t="s">
        <v>42</v>
      </c>
      <c r="E2958" t="s">
        <v>1794</v>
      </c>
      <c r="F2958" t="s">
        <v>1795</v>
      </c>
      <c r="G2958" t="s">
        <v>1796</v>
      </c>
      <c r="H2958">
        <v>2019</v>
      </c>
      <c r="I2958">
        <v>63690</v>
      </c>
      <c r="J2958" t="s">
        <v>21</v>
      </c>
      <c r="K2958" t="s">
        <v>22</v>
      </c>
      <c r="L2958" t="s">
        <v>23</v>
      </c>
      <c r="M2958" t="s">
        <v>24</v>
      </c>
      <c r="N2958">
        <v>3649</v>
      </c>
      <c r="O2958" t="s">
        <v>47</v>
      </c>
      <c r="P2958">
        <v>7</v>
      </c>
      <c r="Q2958">
        <f t="shared" si="92"/>
        <v>5</v>
      </c>
      <c r="R2958" t="str">
        <f t="shared" si="93"/>
        <v>Luxury</v>
      </c>
    </row>
    <row r="2959" spans="1:18" x14ac:dyDescent="0.35">
      <c r="A2959">
        <v>12738654</v>
      </c>
      <c r="B2959" t="s">
        <v>5244</v>
      </c>
      <c r="C2959">
        <v>19990</v>
      </c>
      <c r="D2959" t="s">
        <v>88</v>
      </c>
      <c r="E2959" t="s">
        <v>1335</v>
      </c>
      <c r="F2959" t="s">
        <v>1821</v>
      </c>
      <c r="G2959" t="s">
        <v>1337</v>
      </c>
      <c r="H2959">
        <v>2014</v>
      </c>
      <c r="I2959">
        <v>114213</v>
      </c>
      <c r="J2959" t="s">
        <v>21</v>
      </c>
      <c r="K2959" t="s">
        <v>22</v>
      </c>
      <c r="L2959" t="s">
        <v>23</v>
      </c>
      <c r="M2959" t="s">
        <v>24</v>
      </c>
      <c r="N2959">
        <v>1999</v>
      </c>
      <c r="O2959" t="s">
        <v>47</v>
      </c>
      <c r="P2959">
        <v>5</v>
      </c>
      <c r="Q2959">
        <f t="shared" si="92"/>
        <v>10</v>
      </c>
      <c r="R2959" t="str">
        <f t="shared" si="93"/>
        <v>Mid-range</v>
      </c>
    </row>
    <row r="2960" spans="1:18" x14ac:dyDescent="0.35">
      <c r="A2960">
        <v>12738655</v>
      </c>
      <c r="B2960" t="s">
        <v>5245</v>
      </c>
      <c r="C2960">
        <v>52990</v>
      </c>
      <c r="D2960" t="s">
        <v>27</v>
      </c>
      <c r="E2960" t="s">
        <v>912</v>
      </c>
      <c r="F2960" t="s">
        <v>1294</v>
      </c>
      <c r="G2960" t="s">
        <v>4445</v>
      </c>
      <c r="H2960">
        <v>2015</v>
      </c>
      <c r="I2960">
        <v>93648</v>
      </c>
      <c r="J2960" t="s">
        <v>393</v>
      </c>
      <c r="K2960" t="s">
        <v>22</v>
      </c>
      <c r="L2960" t="s">
        <v>64</v>
      </c>
      <c r="M2960" t="s">
        <v>24</v>
      </c>
      <c r="N2960">
        <v>1991</v>
      </c>
      <c r="O2960" t="s">
        <v>33</v>
      </c>
      <c r="P2960">
        <v>5</v>
      </c>
      <c r="Q2960">
        <f t="shared" si="92"/>
        <v>9</v>
      </c>
      <c r="R2960" t="str">
        <f t="shared" si="93"/>
        <v>Luxury</v>
      </c>
    </row>
    <row r="2961" spans="1:18" x14ac:dyDescent="0.35">
      <c r="A2961">
        <v>12738672</v>
      </c>
      <c r="B2961" t="s">
        <v>5246</v>
      </c>
      <c r="C2961">
        <v>6888</v>
      </c>
      <c r="D2961" t="s">
        <v>88</v>
      </c>
      <c r="E2961" t="s">
        <v>707</v>
      </c>
      <c r="F2961">
        <v>1.6</v>
      </c>
      <c r="G2961" t="s">
        <v>1040</v>
      </c>
      <c r="H2961">
        <v>2006</v>
      </c>
      <c r="I2961">
        <v>149178</v>
      </c>
      <c r="J2961" t="s">
        <v>86</v>
      </c>
      <c r="K2961" t="s">
        <v>22</v>
      </c>
      <c r="L2961" t="s">
        <v>23</v>
      </c>
      <c r="M2961" t="s">
        <v>24</v>
      </c>
      <c r="N2961">
        <v>1599</v>
      </c>
      <c r="O2961" t="s">
        <v>47</v>
      </c>
      <c r="P2961">
        <v>5</v>
      </c>
      <c r="Q2961">
        <f t="shared" si="92"/>
        <v>18</v>
      </c>
      <c r="R2961" t="str">
        <f t="shared" si="93"/>
        <v>Budget</v>
      </c>
    </row>
    <row r="2962" spans="1:18" x14ac:dyDescent="0.35">
      <c r="A2962">
        <v>12738677</v>
      </c>
      <c r="B2962" t="s">
        <v>5247</v>
      </c>
      <c r="C2962">
        <v>79990</v>
      </c>
      <c r="D2962" t="s">
        <v>17</v>
      </c>
      <c r="E2962" t="s">
        <v>171</v>
      </c>
      <c r="F2962" t="s">
        <v>703</v>
      </c>
      <c r="G2962" t="s">
        <v>630</v>
      </c>
      <c r="H2962">
        <v>2017</v>
      </c>
      <c r="I2962">
        <v>105210</v>
      </c>
      <c r="J2962" t="s">
        <v>21</v>
      </c>
      <c r="K2962" t="s">
        <v>22</v>
      </c>
      <c r="L2962" t="s">
        <v>31</v>
      </c>
      <c r="M2962" t="s">
        <v>24</v>
      </c>
      <c r="N2962">
        <v>4461</v>
      </c>
      <c r="O2962" t="s">
        <v>47</v>
      </c>
      <c r="P2962">
        <v>5</v>
      </c>
      <c r="Q2962">
        <f t="shared" si="92"/>
        <v>7</v>
      </c>
      <c r="R2962" t="str">
        <f t="shared" si="93"/>
        <v>Luxury</v>
      </c>
    </row>
    <row r="2963" spans="1:18" x14ac:dyDescent="0.35">
      <c r="A2963">
        <v>12738708</v>
      </c>
      <c r="B2963" t="s">
        <v>4585</v>
      </c>
      <c r="C2963">
        <v>41888</v>
      </c>
      <c r="D2963" t="s">
        <v>143</v>
      </c>
      <c r="E2963" t="s">
        <v>1109</v>
      </c>
      <c r="F2963" t="s">
        <v>4586</v>
      </c>
      <c r="G2963" t="s">
        <v>592</v>
      </c>
      <c r="H2963">
        <v>2020</v>
      </c>
      <c r="I2963">
        <v>40000</v>
      </c>
      <c r="J2963" t="s">
        <v>21</v>
      </c>
      <c r="K2963" t="s">
        <v>22</v>
      </c>
      <c r="L2963" t="s">
        <v>23</v>
      </c>
      <c r="M2963" t="s">
        <v>24</v>
      </c>
      <c r="N2963">
        <v>2498</v>
      </c>
      <c r="O2963" t="s">
        <v>116</v>
      </c>
      <c r="P2963">
        <v>5</v>
      </c>
      <c r="Q2963">
        <f t="shared" si="92"/>
        <v>4</v>
      </c>
      <c r="R2963" t="str">
        <f t="shared" si="93"/>
        <v>Luxury</v>
      </c>
    </row>
    <row r="2964" spans="1:18" x14ac:dyDescent="0.35">
      <c r="A2964">
        <v>12738713</v>
      </c>
      <c r="B2964" t="s">
        <v>5248</v>
      </c>
      <c r="C2964">
        <v>19000</v>
      </c>
      <c r="D2964" t="s">
        <v>88</v>
      </c>
      <c r="E2964" t="s">
        <v>89</v>
      </c>
      <c r="F2964" t="s">
        <v>4619</v>
      </c>
      <c r="G2964" t="s">
        <v>1007</v>
      </c>
      <c r="H2964">
        <v>2016</v>
      </c>
      <c r="I2964">
        <v>100427</v>
      </c>
      <c r="J2964" t="s">
        <v>63</v>
      </c>
      <c r="K2964" t="s">
        <v>22</v>
      </c>
      <c r="L2964" t="s">
        <v>23</v>
      </c>
      <c r="M2964" t="s">
        <v>24</v>
      </c>
      <c r="N2964">
        <v>1999</v>
      </c>
      <c r="O2964" t="s">
        <v>116</v>
      </c>
      <c r="P2964">
        <v>5</v>
      </c>
      <c r="Q2964">
        <f t="shared" si="92"/>
        <v>8</v>
      </c>
      <c r="R2964" t="str">
        <f t="shared" si="93"/>
        <v>Mid-range</v>
      </c>
    </row>
    <row r="2965" spans="1:18" x14ac:dyDescent="0.35">
      <c r="A2965">
        <v>12738714</v>
      </c>
      <c r="B2965" t="s">
        <v>4075</v>
      </c>
      <c r="C2965">
        <v>23867</v>
      </c>
      <c r="D2965" t="s">
        <v>17</v>
      </c>
      <c r="E2965" t="s">
        <v>153</v>
      </c>
      <c r="F2965" t="s">
        <v>158</v>
      </c>
      <c r="G2965" t="s">
        <v>3654</v>
      </c>
      <c r="H2965">
        <v>2014</v>
      </c>
      <c r="I2965">
        <v>105730</v>
      </c>
      <c r="J2965" t="s">
        <v>21</v>
      </c>
      <c r="K2965" t="s">
        <v>22</v>
      </c>
      <c r="L2965" t="s">
        <v>23</v>
      </c>
      <c r="M2965" t="s">
        <v>24</v>
      </c>
      <c r="N2965">
        <v>2494</v>
      </c>
      <c r="O2965" t="s">
        <v>116</v>
      </c>
      <c r="P2965">
        <v>5</v>
      </c>
      <c r="Q2965">
        <f t="shared" si="92"/>
        <v>10</v>
      </c>
      <c r="R2965" t="str">
        <f t="shared" si="93"/>
        <v>Mid-range</v>
      </c>
    </row>
    <row r="2966" spans="1:18" x14ac:dyDescent="0.35">
      <c r="A2966">
        <v>12738716</v>
      </c>
      <c r="B2966" t="s">
        <v>5249</v>
      </c>
      <c r="C2966">
        <v>39990</v>
      </c>
      <c r="D2966" t="s">
        <v>143</v>
      </c>
      <c r="E2966" t="s">
        <v>1109</v>
      </c>
      <c r="F2966" t="s">
        <v>2336</v>
      </c>
      <c r="G2966" t="s">
        <v>531</v>
      </c>
      <c r="H2966">
        <v>2018</v>
      </c>
      <c r="I2966">
        <v>55997</v>
      </c>
      <c r="J2966" t="s">
        <v>21</v>
      </c>
      <c r="K2966" t="s">
        <v>22</v>
      </c>
      <c r="L2966" t="s">
        <v>23</v>
      </c>
      <c r="M2966" t="s">
        <v>24</v>
      </c>
      <c r="N2966">
        <v>2498</v>
      </c>
      <c r="O2966" t="s">
        <v>25</v>
      </c>
      <c r="P2966">
        <v>5</v>
      </c>
      <c r="Q2966">
        <f t="shared" si="92"/>
        <v>6</v>
      </c>
      <c r="R2966" t="str">
        <f t="shared" si="93"/>
        <v>Mid-range</v>
      </c>
    </row>
    <row r="2967" spans="1:18" x14ac:dyDescent="0.35">
      <c r="A2967">
        <v>12738719</v>
      </c>
      <c r="B2967" t="s">
        <v>1913</v>
      </c>
      <c r="C2967">
        <v>48990</v>
      </c>
      <c r="D2967" t="s">
        <v>188</v>
      </c>
      <c r="E2967" t="s">
        <v>288</v>
      </c>
      <c r="F2967" t="s">
        <v>1914</v>
      </c>
      <c r="G2967" t="s">
        <v>991</v>
      </c>
      <c r="H2967">
        <v>2017</v>
      </c>
      <c r="I2967">
        <v>74382</v>
      </c>
      <c r="J2967" t="s">
        <v>21</v>
      </c>
      <c r="K2967" t="s">
        <v>22</v>
      </c>
      <c r="L2967" t="s">
        <v>31</v>
      </c>
      <c r="M2967" t="s">
        <v>24</v>
      </c>
      <c r="N2967">
        <v>2199</v>
      </c>
      <c r="O2967" t="s">
        <v>25</v>
      </c>
      <c r="P2967">
        <v>8</v>
      </c>
      <c r="Q2967">
        <f t="shared" si="92"/>
        <v>7</v>
      </c>
      <c r="R2967" t="str">
        <f t="shared" si="93"/>
        <v>Luxury</v>
      </c>
    </row>
    <row r="2968" spans="1:18" x14ac:dyDescent="0.35">
      <c r="A2968">
        <v>12738727</v>
      </c>
      <c r="B2968" t="s">
        <v>5250</v>
      </c>
      <c r="C2968">
        <v>27990</v>
      </c>
      <c r="D2968" t="s">
        <v>282</v>
      </c>
      <c r="E2968" t="s">
        <v>459</v>
      </c>
      <c r="F2968" t="s">
        <v>3704</v>
      </c>
      <c r="G2968" t="s">
        <v>727</v>
      </c>
      <c r="H2968">
        <v>2017</v>
      </c>
      <c r="I2968">
        <v>38472</v>
      </c>
      <c r="J2968" t="s">
        <v>21</v>
      </c>
      <c r="K2968" t="s">
        <v>22</v>
      </c>
      <c r="L2968" t="s">
        <v>23</v>
      </c>
      <c r="M2968" t="s">
        <v>24</v>
      </c>
      <c r="N2968">
        <v>2359</v>
      </c>
      <c r="O2968" t="s">
        <v>47</v>
      </c>
      <c r="P2968">
        <v>5</v>
      </c>
      <c r="Q2968">
        <f t="shared" si="92"/>
        <v>7</v>
      </c>
      <c r="R2968" t="str">
        <f t="shared" si="93"/>
        <v>Mid-range</v>
      </c>
    </row>
    <row r="2969" spans="1:18" x14ac:dyDescent="0.35">
      <c r="A2969">
        <v>12738730</v>
      </c>
      <c r="B2969" t="s">
        <v>5251</v>
      </c>
      <c r="C2969">
        <v>78800</v>
      </c>
      <c r="D2969" t="s">
        <v>282</v>
      </c>
      <c r="E2969" t="s">
        <v>1524</v>
      </c>
      <c r="F2969" t="s">
        <v>1525</v>
      </c>
      <c r="G2969" t="s">
        <v>3945</v>
      </c>
      <c r="H2969">
        <v>2021</v>
      </c>
      <c r="I2969">
        <v>19896</v>
      </c>
      <c r="J2969" t="s">
        <v>338</v>
      </c>
      <c r="K2969" t="s">
        <v>22</v>
      </c>
      <c r="L2969" t="s">
        <v>23</v>
      </c>
      <c r="M2969" t="s">
        <v>24</v>
      </c>
      <c r="N2969">
        <v>3604</v>
      </c>
      <c r="O2969" t="s">
        <v>25</v>
      </c>
      <c r="P2969">
        <v>5</v>
      </c>
      <c r="Q2969">
        <f t="shared" si="92"/>
        <v>3</v>
      </c>
      <c r="R2969" t="str">
        <f t="shared" si="93"/>
        <v>Luxury</v>
      </c>
    </row>
    <row r="2970" spans="1:18" x14ac:dyDescent="0.35">
      <c r="A2970">
        <v>12738737</v>
      </c>
      <c r="B2970" t="s">
        <v>5252</v>
      </c>
      <c r="C2970">
        <v>66490</v>
      </c>
      <c r="D2970" t="s">
        <v>131</v>
      </c>
      <c r="E2970" t="s">
        <v>1768</v>
      </c>
      <c r="F2970" t="s">
        <v>2114</v>
      </c>
      <c r="G2970" t="s">
        <v>1866</v>
      </c>
      <c r="H2970">
        <v>2019</v>
      </c>
      <c r="I2970">
        <v>47893</v>
      </c>
      <c r="J2970" t="s">
        <v>63</v>
      </c>
      <c r="K2970" t="s">
        <v>22</v>
      </c>
      <c r="L2970" t="s">
        <v>64</v>
      </c>
      <c r="M2970" t="s">
        <v>24</v>
      </c>
      <c r="N2970">
        <v>1984</v>
      </c>
      <c r="O2970" t="s">
        <v>47</v>
      </c>
      <c r="P2970">
        <v>5</v>
      </c>
      <c r="Q2970">
        <f t="shared" si="92"/>
        <v>5</v>
      </c>
      <c r="R2970" t="str">
        <f t="shared" si="93"/>
        <v>Luxury</v>
      </c>
    </row>
    <row r="2971" spans="1:18" x14ac:dyDescent="0.35">
      <c r="A2971">
        <v>12738855</v>
      </c>
      <c r="B2971" t="s">
        <v>5253</v>
      </c>
      <c r="C2971">
        <v>13990</v>
      </c>
      <c r="D2971" t="s">
        <v>328</v>
      </c>
      <c r="E2971" t="s">
        <v>734</v>
      </c>
      <c r="F2971" t="s">
        <v>2451</v>
      </c>
      <c r="G2971" t="s">
        <v>1252</v>
      </c>
      <c r="H2971">
        <v>2007</v>
      </c>
      <c r="I2971">
        <v>143008</v>
      </c>
      <c r="J2971" t="s">
        <v>21</v>
      </c>
      <c r="K2971" t="s">
        <v>22</v>
      </c>
      <c r="L2971" t="s">
        <v>23</v>
      </c>
      <c r="M2971" t="s">
        <v>24</v>
      </c>
      <c r="N2971">
        <v>2354</v>
      </c>
      <c r="O2971" t="s">
        <v>116</v>
      </c>
      <c r="P2971">
        <v>5</v>
      </c>
      <c r="Q2971">
        <f t="shared" si="92"/>
        <v>17</v>
      </c>
      <c r="R2971" t="str">
        <f t="shared" si="93"/>
        <v>Mid-range</v>
      </c>
    </row>
    <row r="2972" spans="1:18" x14ac:dyDescent="0.35">
      <c r="A2972">
        <v>12738876</v>
      </c>
      <c r="B2972" t="s">
        <v>1024</v>
      </c>
      <c r="C2972">
        <v>61990</v>
      </c>
      <c r="D2972" t="s">
        <v>42</v>
      </c>
      <c r="E2972" t="s">
        <v>71</v>
      </c>
      <c r="F2972" t="s">
        <v>1025</v>
      </c>
      <c r="G2972" t="s">
        <v>1026</v>
      </c>
      <c r="H2972">
        <v>2017</v>
      </c>
      <c r="I2972">
        <v>79383</v>
      </c>
      <c r="J2972" t="s">
        <v>63</v>
      </c>
      <c r="K2972" t="s">
        <v>22</v>
      </c>
      <c r="L2972" t="s">
        <v>64</v>
      </c>
      <c r="M2972" t="s">
        <v>24</v>
      </c>
      <c r="N2972">
        <v>6200</v>
      </c>
      <c r="O2972" t="s">
        <v>25</v>
      </c>
      <c r="P2972">
        <v>5</v>
      </c>
      <c r="Q2972">
        <f t="shared" si="92"/>
        <v>7</v>
      </c>
      <c r="R2972" t="str">
        <f t="shared" si="93"/>
        <v>Luxury</v>
      </c>
    </row>
    <row r="2973" spans="1:18" x14ac:dyDescent="0.35">
      <c r="A2973">
        <v>12738887</v>
      </c>
      <c r="B2973" t="s">
        <v>5254</v>
      </c>
      <c r="C2973">
        <v>65888</v>
      </c>
      <c r="D2973" t="s">
        <v>17</v>
      </c>
      <c r="E2973" t="s">
        <v>258</v>
      </c>
      <c r="F2973" t="s">
        <v>5255</v>
      </c>
      <c r="G2973" t="s">
        <v>873</v>
      </c>
      <c r="H2973">
        <v>2019</v>
      </c>
      <c r="I2973">
        <v>48261</v>
      </c>
      <c r="J2973" t="s">
        <v>275</v>
      </c>
      <c r="K2973" t="s">
        <v>22</v>
      </c>
      <c r="L2973" t="s">
        <v>31</v>
      </c>
      <c r="M2973" t="s">
        <v>24</v>
      </c>
      <c r="N2973">
        <v>2753</v>
      </c>
      <c r="O2973" t="s">
        <v>116</v>
      </c>
      <c r="P2973">
        <v>5</v>
      </c>
      <c r="Q2973">
        <f t="shared" si="92"/>
        <v>5</v>
      </c>
      <c r="R2973" t="str">
        <f t="shared" si="93"/>
        <v>Luxury</v>
      </c>
    </row>
    <row r="2974" spans="1:18" x14ac:dyDescent="0.35">
      <c r="A2974">
        <v>12738897</v>
      </c>
      <c r="B2974" t="s">
        <v>3628</v>
      </c>
      <c r="C2974">
        <v>70990</v>
      </c>
      <c r="D2974" t="s">
        <v>17</v>
      </c>
      <c r="E2974" t="s">
        <v>1771</v>
      </c>
      <c r="F2974" t="s">
        <v>3629</v>
      </c>
      <c r="G2974" t="s">
        <v>1772</v>
      </c>
      <c r="H2974">
        <v>2021</v>
      </c>
      <c r="I2974">
        <v>29123</v>
      </c>
      <c r="J2974" t="s">
        <v>21</v>
      </c>
      <c r="K2974" t="s">
        <v>22</v>
      </c>
      <c r="L2974" t="s">
        <v>31</v>
      </c>
      <c r="M2974" t="s">
        <v>24</v>
      </c>
      <c r="N2974">
        <v>2755</v>
      </c>
      <c r="O2974" t="s">
        <v>47</v>
      </c>
      <c r="P2974">
        <v>7</v>
      </c>
      <c r="Q2974">
        <f t="shared" si="92"/>
        <v>3</v>
      </c>
      <c r="R2974" t="str">
        <f t="shared" si="93"/>
        <v>Luxury</v>
      </c>
    </row>
    <row r="2975" spans="1:18" x14ac:dyDescent="0.35">
      <c r="A2975">
        <v>12738918</v>
      </c>
      <c r="B2975" t="s">
        <v>3025</v>
      </c>
      <c r="C2975">
        <v>9990</v>
      </c>
      <c r="D2975" t="s">
        <v>88</v>
      </c>
      <c r="E2975" t="s">
        <v>108</v>
      </c>
      <c r="F2975" t="s">
        <v>2671</v>
      </c>
      <c r="G2975" t="s">
        <v>1252</v>
      </c>
      <c r="H2975">
        <v>2007</v>
      </c>
      <c r="I2975">
        <v>197279</v>
      </c>
      <c r="J2975" t="s">
        <v>21</v>
      </c>
      <c r="K2975" t="s">
        <v>22</v>
      </c>
      <c r="L2975" t="s">
        <v>23</v>
      </c>
      <c r="M2975" t="s">
        <v>24</v>
      </c>
      <c r="N2975">
        <v>1975</v>
      </c>
      <c r="O2975" t="s">
        <v>47</v>
      </c>
      <c r="P2975">
        <v>5</v>
      </c>
      <c r="Q2975">
        <f t="shared" si="92"/>
        <v>17</v>
      </c>
      <c r="R2975" t="str">
        <f t="shared" si="93"/>
        <v>Budget</v>
      </c>
    </row>
    <row r="2976" spans="1:18" x14ac:dyDescent="0.35">
      <c r="A2976">
        <v>12738944</v>
      </c>
      <c r="B2976" t="s">
        <v>5256</v>
      </c>
      <c r="C2976">
        <v>38170</v>
      </c>
      <c r="D2976" t="s">
        <v>226</v>
      </c>
      <c r="E2976" t="s">
        <v>1710</v>
      </c>
      <c r="F2976" t="s">
        <v>5257</v>
      </c>
      <c r="G2976" t="s">
        <v>1712</v>
      </c>
      <c r="H2976">
        <v>2022</v>
      </c>
      <c r="I2976">
        <v>7620</v>
      </c>
      <c r="J2976" t="s">
        <v>393</v>
      </c>
      <c r="K2976" t="s">
        <v>22</v>
      </c>
      <c r="L2976" t="s">
        <v>23</v>
      </c>
      <c r="M2976" t="s">
        <v>24</v>
      </c>
      <c r="N2976">
        <v>1333</v>
      </c>
      <c r="O2976" t="s">
        <v>47</v>
      </c>
      <c r="P2976">
        <v>5</v>
      </c>
      <c r="Q2976">
        <f t="shared" si="92"/>
        <v>2</v>
      </c>
      <c r="R2976" t="str">
        <f t="shared" si="93"/>
        <v>Mid-range</v>
      </c>
    </row>
    <row r="2977" spans="1:18" x14ac:dyDescent="0.35">
      <c r="A2977">
        <v>12738946</v>
      </c>
      <c r="B2977" t="s">
        <v>5258</v>
      </c>
      <c r="C2977">
        <v>36905</v>
      </c>
      <c r="D2977" t="s">
        <v>49</v>
      </c>
      <c r="E2977" t="s">
        <v>3199</v>
      </c>
      <c r="F2977" t="s">
        <v>1096</v>
      </c>
      <c r="G2977" t="s">
        <v>566</v>
      </c>
      <c r="H2977">
        <v>2020</v>
      </c>
      <c r="I2977">
        <v>16180</v>
      </c>
      <c r="J2977" t="s">
        <v>86</v>
      </c>
      <c r="K2977" t="s">
        <v>22</v>
      </c>
      <c r="L2977" t="s">
        <v>64</v>
      </c>
      <c r="M2977" t="s">
        <v>24</v>
      </c>
      <c r="N2977">
        <v>999</v>
      </c>
      <c r="O2977" t="s">
        <v>135</v>
      </c>
      <c r="P2977">
        <v>5</v>
      </c>
      <c r="Q2977">
        <f t="shared" si="92"/>
        <v>4</v>
      </c>
      <c r="R2977" t="str">
        <f t="shared" si="93"/>
        <v>Mid-range</v>
      </c>
    </row>
    <row r="2978" spans="1:18" x14ac:dyDescent="0.35">
      <c r="A2978">
        <v>12738979</v>
      </c>
      <c r="B2978" t="s">
        <v>5259</v>
      </c>
      <c r="C2978">
        <v>59990</v>
      </c>
      <c r="D2978" t="s">
        <v>54</v>
      </c>
      <c r="E2978" t="s">
        <v>340</v>
      </c>
      <c r="F2978" t="s">
        <v>2955</v>
      </c>
      <c r="G2978" t="s">
        <v>2863</v>
      </c>
      <c r="H2978">
        <v>2019</v>
      </c>
      <c r="I2978">
        <v>66934</v>
      </c>
      <c r="J2978" t="s">
        <v>21</v>
      </c>
      <c r="K2978" t="s">
        <v>22</v>
      </c>
      <c r="L2978" t="s">
        <v>31</v>
      </c>
      <c r="M2978" t="s">
        <v>24</v>
      </c>
      <c r="N2978">
        <v>3198</v>
      </c>
      <c r="O2978" t="s">
        <v>33</v>
      </c>
      <c r="P2978">
        <v>7</v>
      </c>
      <c r="Q2978">
        <f t="shared" si="92"/>
        <v>5</v>
      </c>
      <c r="R2978" t="str">
        <f t="shared" si="93"/>
        <v>Luxury</v>
      </c>
    </row>
    <row r="2979" spans="1:18" x14ac:dyDescent="0.35">
      <c r="A2979">
        <v>12738982</v>
      </c>
      <c r="B2979" t="s">
        <v>5260</v>
      </c>
      <c r="C2979">
        <v>29990</v>
      </c>
      <c r="D2979" t="s">
        <v>102</v>
      </c>
      <c r="E2979" t="s">
        <v>222</v>
      </c>
      <c r="F2979" t="s">
        <v>4259</v>
      </c>
      <c r="G2979" t="s">
        <v>2287</v>
      </c>
      <c r="H2979">
        <v>2018</v>
      </c>
      <c r="I2979">
        <v>97635</v>
      </c>
      <c r="J2979" t="s">
        <v>21</v>
      </c>
      <c r="K2979" t="s">
        <v>22</v>
      </c>
      <c r="L2979" t="s">
        <v>64</v>
      </c>
      <c r="M2979" t="s">
        <v>24</v>
      </c>
      <c r="N2979">
        <v>1798</v>
      </c>
      <c r="O2979" t="s">
        <v>47</v>
      </c>
      <c r="P2979">
        <v>5</v>
      </c>
      <c r="Q2979">
        <f t="shared" si="92"/>
        <v>6</v>
      </c>
      <c r="R2979" t="str">
        <f t="shared" si="93"/>
        <v>Mid-range</v>
      </c>
    </row>
    <row r="2980" spans="1:18" x14ac:dyDescent="0.35">
      <c r="A2980">
        <v>12739007</v>
      </c>
      <c r="B2980" t="s">
        <v>5261</v>
      </c>
      <c r="C2980">
        <v>34990</v>
      </c>
      <c r="D2980" t="s">
        <v>17</v>
      </c>
      <c r="E2980" t="s">
        <v>905</v>
      </c>
      <c r="F2980" t="s">
        <v>1973</v>
      </c>
      <c r="G2980" t="s">
        <v>5262</v>
      </c>
      <c r="H2980">
        <v>2010</v>
      </c>
      <c r="I2980">
        <v>110315</v>
      </c>
      <c r="J2980" t="s">
        <v>1975</v>
      </c>
      <c r="K2980" t="s">
        <v>22</v>
      </c>
      <c r="L2980" t="s">
        <v>23</v>
      </c>
      <c r="M2980" t="s">
        <v>24</v>
      </c>
      <c r="N2980">
        <v>2694</v>
      </c>
      <c r="O2980" t="s">
        <v>47</v>
      </c>
      <c r="P2980">
        <v>14</v>
      </c>
      <c r="Q2980">
        <f t="shared" si="92"/>
        <v>14</v>
      </c>
      <c r="R2980" t="str">
        <f t="shared" si="93"/>
        <v>Mid-range</v>
      </c>
    </row>
    <row r="2981" spans="1:18" x14ac:dyDescent="0.35">
      <c r="A2981">
        <v>12739010</v>
      </c>
      <c r="B2981" t="s">
        <v>1734</v>
      </c>
      <c r="C2981">
        <v>51388</v>
      </c>
      <c r="D2981" t="s">
        <v>127</v>
      </c>
      <c r="E2981" t="s">
        <v>466</v>
      </c>
      <c r="F2981" t="s">
        <v>1735</v>
      </c>
      <c r="G2981" t="s">
        <v>865</v>
      </c>
      <c r="H2981">
        <v>2022</v>
      </c>
      <c r="I2981">
        <v>1050</v>
      </c>
      <c r="J2981" t="s">
        <v>21</v>
      </c>
      <c r="K2981" t="s">
        <v>22</v>
      </c>
      <c r="L2981" t="s">
        <v>31</v>
      </c>
      <c r="M2981" t="s">
        <v>247</v>
      </c>
      <c r="N2981">
        <v>2191</v>
      </c>
      <c r="O2981" t="s">
        <v>135</v>
      </c>
      <c r="P2981">
        <v>5</v>
      </c>
      <c r="Q2981">
        <f t="shared" si="92"/>
        <v>2</v>
      </c>
      <c r="R2981" t="str">
        <f t="shared" si="93"/>
        <v>Luxury</v>
      </c>
    </row>
    <row r="2982" spans="1:18" x14ac:dyDescent="0.35">
      <c r="A2982">
        <v>12739018</v>
      </c>
      <c r="B2982" t="s">
        <v>1547</v>
      </c>
      <c r="C2982">
        <v>22970</v>
      </c>
      <c r="D2982" t="s">
        <v>165</v>
      </c>
      <c r="E2982" t="s">
        <v>568</v>
      </c>
      <c r="F2982" t="s">
        <v>585</v>
      </c>
      <c r="G2982" t="s">
        <v>1548</v>
      </c>
      <c r="H2982">
        <v>2016</v>
      </c>
      <c r="I2982">
        <v>49930</v>
      </c>
      <c r="J2982" t="s">
        <v>21</v>
      </c>
      <c r="K2982" t="s">
        <v>22</v>
      </c>
      <c r="L2982" t="s">
        <v>23</v>
      </c>
      <c r="M2982" t="s">
        <v>24</v>
      </c>
      <c r="N2982">
        <v>1998</v>
      </c>
      <c r="O2982" t="s">
        <v>33</v>
      </c>
      <c r="P2982">
        <v>5</v>
      </c>
      <c r="Q2982">
        <f t="shared" si="92"/>
        <v>8</v>
      </c>
      <c r="R2982" t="str">
        <f t="shared" si="93"/>
        <v>Mid-range</v>
      </c>
    </row>
    <row r="2983" spans="1:18" x14ac:dyDescent="0.35">
      <c r="A2983">
        <v>12739019</v>
      </c>
      <c r="B2983" t="s">
        <v>5263</v>
      </c>
      <c r="C2983">
        <v>3700</v>
      </c>
      <c r="D2983" t="s">
        <v>88</v>
      </c>
      <c r="E2983" t="s">
        <v>89</v>
      </c>
      <c r="F2983" t="s">
        <v>5243</v>
      </c>
      <c r="G2983" t="s">
        <v>5264</v>
      </c>
      <c r="H2983">
        <v>2007</v>
      </c>
      <c r="I2983">
        <v>264000</v>
      </c>
      <c r="J2983" t="s">
        <v>63</v>
      </c>
      <c r="K2983" t="s">
        <v>81</v>
      </c>
      <c r="L2983" t="s">
        <v>23</v>
      </c>
      <c r="M2983" t="s">
        <v>24</v>
      </c>
      <c r="N2983">
        <v>1975</v>
      </c>
      <c r="O2983" t="s">
        <v>69</v>
      </c>
      <c r="P2983">
        <v>5</v>
      </c>
      <c r="Q2983">
        <f t="shared" si="92"/>
        <v>17</v>
      </c>
      <c r="R2983" t="str">
        <f t="shared" si="93"/>
        <v>Budget</v>
      </c>
    </row>
    <row r="2984" spans="1:18" x14ac:dyDescent="0.35">
      <c r="A2984">
        <v>12739035</v>
      </c>
      <c r="B2984" t="s">
        <v>2965</v>
      </c>
      <c r="C2984">
        <v>34990</v>
      </c>
      <c r="D2984" t="s">
        <v>54</v>
      </c>
      <c r="E2984" t="s">
        <v>175</v>
      </c>
      <c r="F2984" t="s">
        <v>805</v>
      </c>
      <c r="G2984" t="s">
        <v>650</v>
      </c>
      <c r="H2984">
        <v>2018</v>
      </c>
      <c r="I2984">
        <v>201903</v>
      </c>
      <c r="J2984" t="s">
        <v>338</v>
      </c>
      <c r="K2984" t="s">
        <v>81</v>
      </c>
      <c r="L2984" t="s">
        <v>31</v>
      </c>
      <c r="M2984" t="s">
        <v>24</v>
      </c>
      <c r="N2984">
        <v>3198</v>
      </c>
      <c r="O2984" t="s">
        <v>47</v>
      </c>
      <c r="P2984">
        <v>5</v>
      </c>
      <c r="Q2984">
        <f t="shared" si="92"/>
        <v>6</v>
      </c>
      <c r="R2984" t="str">
        <f t="shared" si="93"/>
        <v>Mid-range</v>
      </c>
    </row>
    <row r="2985" spans="1:18" x14ac:dyDescent="0.35">
      <c r="A2985">
        <v>12739041</v>
      </c>
      <c r="B2985" t="s">
        <v>5265</v>
      </c>
      <c r="C2985">
        <v>10900</v>
      </c>
      <c r="D2985" t="s">
        <v>42</v>
      </c>
      <c r="E2985" t="s">
        <v>1193</v>
      </c>
      <c r="F2985" t="s">
        <v>4203</v>
      </c>
      <c r="G2985" t="s">
        <v>2074</v>
      </c>
      <c r="H2985">
        <v>2011</v>
      </c>
      <c r="I2985">
        <v>181327</v>
      </c>
      <c r="J2985" t="s">
        <v>21</v>
      </c>
      <c r="K2985" t="s">
        <v>22</v>
      </c>
      <c r="L2985" t="s">
        <v>23</v>
      </c>
      <c r="M2985" t="s">
        <v>24</v>
      </c>
      <c r="N2985">
        <v>2384</v>
      </c>
      <c r="O2985" t="s">
        <v>47</v>
      </c>
      <c r="P2985">
        <v>7</v>
      </c>
      <c r="Q2985">
        <f t="shared" si="92"/>
        <v>13</v>
      </c>
      <c r="R2985" t="str">
        <f t="shared" si="93"/>
        <v>Mid-range</v>
      </c>
    </row>
    <row r="2986" spans="1:18" x14ac:dyDescent="0.35">
      <c r="A2986">
        <v>12739074</v>
      </c>
      <c r="B2986" t="s">
        <v>5266</v>
      </c>
      <c r="C2986">
        <v>39999</v>
      </c>
      <c r="D2986" t="s">
        <v>17</v>
      </c>
      <c r="E2986" t="s">
        <v>262</v>
      </c>
      <c r="F2986" t="s">
        <v>5267</v>
      </c>
      <c r="G2986" t="s">
        <v>1721</v>
      </c>
      <c r="H2986">
        <v>2021</v>
      </c>
      <c r="I2986">
        <v>1651</v>
      </c>
      <c r="J2986" t="s">
        <v>86</v>
      </c>
      <c r="K2986" t="s">
        <v>22</v>
      </c>
      <c r="L2986" t="s">
        <v>23</v>
      </c>
      <c r="M2986" t="s">
        <v>24</v>
      </c>
      <c r="N2986">
        <v>1987</v>
      </c>
      <c r="O2986" t="s">
        <v>135</v>
      </c>
      <c r="P2986">
        <v>5</v>
      </c>
      <c r="Q2986">
        <f t="shared" si="92"/>
        <v>3</v>
      </c>
      <c r="R2986" t="str">
        <f t="shared" si="93"/>
        <v>Mid-range</v>
      </c>
    </row>
    <row r="2987" spans="1:18" x14ac:dyDescent="0.35">
      <c r="A2987">
        <v>12739083</v>
      </c>
      <c r="B2987" t="s">
        <v>5268</v>
      </c>
      <c r="C2987">
        <v>49990</v>
      </c>
      <c r="D2987" t="s">
        <v>17</v>
      </c>
      <c r="E2987" t="s">
        <v>1771</v>
      </c>
      <c r="F2987" t="s">
        <v>3629</v>
      </c>
      <c r="G2987" t="s">
        <v>1772</v>
      </c>
      <c r="H2987">
        <v>2016</v>
      </c>
      <c r="I2987">
        <v>101042</v>
      </c>
      <c r="J2987" t="s">
        <v>21</v>
      </c>
      <c r="K2987" t="s">
        <v>22</v>
      </c>
      <c r="L2987" t="s">
        <v>31</v>
      </c>
      <c r="M2987" t="s">
        <v>24</v>
      </c>
      <c r="N2987">
        <v>2753</v>
      </c>
      <c r="O2987" t="s">
        <v>33</v>
      </c>
      <c r="P2987">
        <v>7</v>
      </c>
      <c r="Q2987">
        <f t="shared" si="92"/>
        <v>8</v>
      </c>
      <c r="R2987" t="str">
        <f t="shared" si="93"/>
        <v>Luxury</v>
      </c>
    </row>
    <row r="2988" spans="1:18" x14ac:dyDescent="0.35">
      <c r="A2988">
        <v>12739087</v>
      </c>
      <c r="B2988" t="s">
        <v>5269</v>
      </c>
      <c r="C2988">
        <v>12990</v>
      </c>
      <c r="D2988" t="s">
        <v>127</v>
      </c>
      <c r="E2988">
        <v>6</v>
      </c>
      <c r="F2988" t="s">
        <v>2022</v>
      </c>
      <c r="G2988" t="s">
        <v>4450</v>
      </c>
      <c r="H2988">
        <v>2008</v>
      </c>
      <c r="I2988">
        <v>97724</v>
      </c>
      <c r="J2988" t="s">
        <v>21</v>
      </c>
      <c r="K2988" t="s">
        <v>22</v>
      </c>
      <c r="L2988" t="s">
        <v>64</v>
      </c>
      <c r="M2988" t="s">
        <v>24</v>
      </c>
      <c r="N2988">
        <v>2488</v>
      </c>
      <c r="O2988" t="s">
        <v>116</v>
      </c>
      <c r="P2988">
        <v>5</v>
      </c>
      <c r="Q2988">
        <f t="shared" si="92"/>
        <v>16</v>
      </c>
      <c r="R2988" t="str">
        <f t="shared" si="93"/>
        <v>Mid-range</v>
      </c>
    </row>
    <row r="2989" spans="1:18" x14ac:dyDescent="0.35">
      <c r="A2989">
        <v>12739093</v>
      </c>
      <c r="B2989" t="s">
        <v>5270</v>
      </c>
      <c r="C2989">
        <v>51990</v>
      </c>
      <c r="D2989" t="s">
        <v>102</v>
      </c>
      <c r="E2989" t="s">
        <v>473</v>
      </c>
      <c r="F2989" t="s">
        <v>1823</v>
      </c>
      <c r="G2989" t="s">
        <v>810</v>
      </c>
      <c r="H2989">
        <v>2017</v>
      </c>
      <c r="I2989">
        <v>108041</v>
      </c>
      <c r="J2989" t="s">
        <v>338</v>
      </c>
      <c r="K2989" t="s">
        <v>22</v>
      </c>
      <c r="L2989" t="s">
        <v>31</v>
      </c>
      <c r="M2989" t="s">
        <v>24</v>
      </c>
      <c r="N2989">
        <v>2967</v>
      </c>
      <c r="O2989" t="s">
        <v>47</v>
      </c>
      <c r="P2989">
        <v>5</v>
      </c>
      <c r="Q2989">
        <f t="shared" si="92"/>
        <v>7</v>
      </c>
      <c r="R2989" t="str">
        <f t="shared" si="93"/>
        <v>Luxury</v>
      </c>
    </row>
    <row r="2990" spans="1:18" x14ac:dyDescent="0.35">
      <c r="A2990">
        <v>12739095</v>
      </c>
      <c r="B2990" t="s">
        <v>5271</v>
      </c>
      <c r="C2990">
        <v>13750</v>
      </c>
      <c r="D2990" t="s">
        <v>88</v>
      </c>
      <c r="E2990" t="s">
        <v>98</v>
      </c>
      <c r="F2990" t="s">
        <v>5272</v>
      </c>
      <c r="G2990" t="s">
        <v>5273</v>
      </c>
      <c r="H2990">
        <v>2016</v>
      </c>
      <c r="I2990">
        <v>212309</v>
      </c>
      <c r="J2990" t="s">
        <v>86</v>
      </c>
      <c r="K2990" t="s">
        <v>22</v>
      </c>
      <c r="L2990" t="s">
        <v>31</v>
      </c>
      <c r="M2990" t="s">
        <v>24</v>
      </c>
      <c r="N2990">
        <v>1582</v>
      </c>
      <c r="O2990" t="s">
        <v>47</v>
      </c>
      <c r="P2990">
        <v>5</v>
      </c>
      <c r="Q2990">
        <f t="shared" si="92"/>
        <v>8</v>
      </c>
      <c r="R2990" t="str">
        <f t="shared" si="93"/>
        <v>Mid-range</v>
      </c>
    </row>
    <row r="2991" spans="1:18" x14ac:dyDescent="0.35">
      <c r="A2991">
        <v>12739097</v>
      </c>
      <c r="B2991" t="s">
        <v>5274</v>
      </c>
      <c r="C2991">
        <v>18890</v>
      </c>
      <c r="D2991" t="s">
        <v>143</v>
      </c>
      <c r="E2991" t="s">
        <v>879</v>
      </c>
      <c r="F2991" t="s">
        <v>2552</v>
      </c>
      <c r="G2991" t="s">
        <v>3545</v>
      </c>
      <c r="H2991">
        <v>1999</v>
      </c>
      <c r="I2991">
        <v>184650</v>
      </c>
      <c r="J2991" t="s">
        <v>63</v>
      </c>
      <c r="K2991" t="s">
        <v>22</v>
      </c>
      <c r="L2991" t="s">
        <v>64</v>
      </c>
      <c r="M2991" t="s">
        <v>24</v>
      </c>
      <c r="N2991">
        <v>1994</v>
      </c>
      <c r="O2991" t="s">
        <v>116</v>
      </c>
      <c r="P2991">
        <v>5</v>
      </c>
      <c r="Q2991">
        <f t="shared" si="92"/>
        <v>25</v>
      </c>
      <c r="R2991" t="str">
        <f t="shared" si="93"/>
        <v>Mid-range</v>
      </c>
    </row>
    <row r="2992" spans="1:18" x14ac:dyDescent="0.35">
      <c r="A2992">
        <v>12739099</v>
      </c>
      <c r="B2992" t="s">
        <v>5275</v>
      </c>
      <c r="C2992">
        <v>14990</v>
      </c>
      <c r="D2992" t="s">
        <v>127</v>
      </c>
      <c r="E2992" t="s">
        <v>556</v>
      </c>
      <c r="F2992" t="s">
        <v>5276</v>
      </c>
      <c r="G2992" t="s">
        <v>1129</v>
      </c>
      <c r="H2992">
        <v>2009</v>
      </c>
      <c r="I2992">
        <v>337394</v>
      </c>
      <c r="J2992" t="s">
        <v>485</v>
      </c>
      <c r="K2992" t="s">
        <v>81</v>
      </c>
      <c r="L2992" t="s">
        <v>31</v>
      </c>
      <c r="M2992" t="s">
        <v>24</v>
      </c>
      <c r="N2992">
        <v>2953</v>
      </c>
      <c r="O2992" t="s">
        <v>47</v>
      </c>
      <c r="P2992">
        <v>5</v>
      </c>
      <c r="Q2992">
        <f t="shared" si="92"/>
        <v>15</v>
      </c>
      <c r="R2992" t="str">
        <f t="shared" si="93"/>
        <v>Mid-range</v>
      </c>
    </row>
    <row r="2993" spans="1:18" x14ac:dyDescent="0.35">
      <c r="A2993">
        <v>12739100</v>
      </c>
      <c r="B2993" t="s">
        <v>3672</v>
      </c>
      <c r="C2993">
        <v>48100</v>
      </c>
      <c r="D2993" t="s">
        <v>165</v>
      </c>
      <c r="E2993" t="s">
        <v>209</v>
      </c>
      <c r="F2993" t="s">
        <v>3673</v>
      </c>
      <c r="G2993" t="s">
        <v>3674</v>
      </c>
      <c r="H2993">
        <v>2019</v>
      </c>
      <c r="I2993">
        <v>74547</v>
      </c>
      <c r="J2993" t="s">
        <v>21</v>
      </c>
      <c r="K2993" t="s">
        <v>22</v>
      </c>
      <c r="L2993" t="s">
        <v>31</v>
      </c>
      <c r="M2993" t="s">
        <v>24</v>
      </c>
      <c r="N2993">
        <v>2442</v>
      </c>
      <c r="O2993" t="s">
        <v>47</v>
      </c>
      <c r="P2993">
        <v>7</v>
      </c>
      <c r="Q2993">
        <f t="shared" si="92"/>
        <v>5</v>
      </c>
      <c r="R2993" t="str">
        <f t="shared" si="93"/>
        <v>Luxury</v>
      </c>
    </row>
    <row r="2994" spans="1:18" x14ac:dyDescent="0.35">
      <c r="A2994">
        <v>12739102</v>
      </c>
      <c r="B2994" t="s">
        <v>5277</v>
      </c>
      <c r="C2994">
        <v>6999</v>
      </c>
      <c r="D2994" t="s">
        <v>165</v>
      </c>
      <c r="E2994" t="s">
        <v>455</v>
      </c>
      <c r="F2994" t="s">
        <v>456</v>
      </c>
      <c r="G2994" t="s">
        <v>4767</v>
      </c>
      <c r="H2994">
        <v>2005</v>
      </c>
      <c r="I2994">
        <v>240140</v>
      </c>
      <c r="J2994" t="s">
        <v>63</v>
      </c>
      <c r="K2994" t="s">
        <v>81</v>
      </c>
      <c r="L2994" t="s">
        <v>23</v>
      </c>
      <c r="M2994" t="s">
        <v>24</v>
      </c>
      <c r="N2994">
        <v>2378</v>
      </c>
      <c r="O2994" t="s">
        <v>47</v>
      </c>
      <c r="P2994">
        <v>5</v>
      </c>
      <c r="Q2994">
        <f t="shared" si="92"/>
        <v>19</v>
      </c>
      <c r="R2994" t="str">
        <f t="shared" si="93"/>
        <v>Budget</v>
      </c>
    </row>
    <row r="2995" spans="1:18" x14ac:dyDescent="0.35">
      <c r="A2995">
        <v>12739107</v>
      </c>
      <c r="B2995" t="s">
        <v>5278</v>
      </c>
      <c r="C2995">
        <v>31990</v>
      </c>
      <c r="D2995" t="s">
        <v>17</v>
      </c>
      <c r="E2995" t="s">
        <v>1070</v>
      </c>
      <c r="F2995" t="s">
        <v>5279</v>
      </c>
      <c r="G2995" t="s">
        <v>5280</v>
      </c>
      <c r="H2995">
        <v>2018</v>
      </c>
      <c r="I2995">
        <v>97136</v>
      </c>
      <c r="J2995" t="s">
        <v>21</v>
      </c>
      <c r="K2995" t="s">
        <v>22</v>
      </c>
      <c r="L2995" t="s">
        <v>64</v>
      </c>
      <c r="M2995" t="s">
        <v>24</v>
      </c>
      <c r="N2995">
        <v>1197</v>
      </c>
      <c r="O2995" t="s">
        <v>74</v>
      </c>
      <c r="P2995">
        <v>5</v>
      </c>
      <c r="Q2995">
        <f t="shared" si="92"/>
        <v>6</v>
      </c>
      <c r="R2995" t="str">
        <f t="shared" si="93"/>
        <v>Mid-range</v>
      </c>
    </row>
    <row r="2996" spans="1:18" x14ac:dyDescent="0.35">
      <c r="A2996">
        <v>12739110</v>
      </c>
      <c r="B2996" t="s">
        <v>3736</v>
      </c>
      <c r="C2996">
        <v>43995</v>
      </c>
      <c r="D2996" t="s">
        <v>42</v>
      </c>
      <c r="E2996" t="s">
        <v>1045</v>
      </c>
      <c r="F2996" t="s">
        <v>28</v>
      </c>
      <c r="G2996" t="s">
        <v>3737</v>
      </c>
      <c r="H2996">
        <v>2016</v>
      </c>
      <c r="I2996">
        <v>69614</v>
      </c>
      <c r="J2996" t="s">
        <v>63</v>
      </c>
      <c r="K2996" t="s">
        <v>22</v>
      </c>
      <c r="L2996" t="s">
        <v>64</v>
      </c>
      <c r="M2996" t="s">
        <v>24</v>
      </c>
      <c r="N2996">
        <v>6200</v>
      </c>
      <c r="O2996" t="s">
        <v>47</v>
      </c>
      <c r="P2996">
        <v>5</v>
      </c>
      <c r="Q2996">
        <f t="shared" si="92"/>
        <v>8</v>
      </c>
      <c r="R2996" t="str">
        <f t="shared" si="93"/>
        <v>Luxury</v>
      </c>
    </row>
    <row r="2997" spans="1:18" x14ac:dyDescent="0.35">
      <c r="A2997">
        <v>12739128</v>
      </c>
      <c r="B2997" t="s">
        <v>5281</v>
      </c>
      <c r="C2997">
        <v>12990</v>
      </c>
      <c r="D2997" t="s">
        <v>17</v>
      </c>
      <c r="E2997" t="s">
        <v>258</v>
      </c>
      <c r="F2997" t="s">
        <v>351</v>
      </c>
      <c r="G2997" t="s">
        <v>5282</v>
      </c>
      <c r="H2997">
        <v>2009</v>
      </c>
      <c r="I2997">
        <v>271000</v>
      </c>
      <c r="J2997" t="s">
        <v>236</v>
      </c>
      <c r="K2997" t="s">
        <v>81</v>
      </c>
      <c r="L2997" t="s">
        <v>23</v>
      </c>
      <c r="M2997" t="s">
        <v>24</v>
      </c>
      <c r="N2997">
        <v>2694</v>
      </c>
      <c r="O2997" t="s">
        <v>47</v>
      </c>
      <c r="P2997">
        <v>5</v>
      </c>
      <c r="Q2997">
        <f t="shared" si="92"/>
        <v>15</v>
      </c>
      <c r="R2997" t="str">
        <f t="shared" si="93"/>
        <v>Mid-range</v>
      </c>
    </row>
    <row r="2998" spans="1:18" x14ac:dyDescent="0.35">
      <c r="A2998">
        <v>12739153</v>
      </c>
      <c r="B2998" t="s">
        <v>5283</v>
      </c>
      <c r="C2998">
        <v>11888</v>
      </c>
      <c r="D2998" t="s">
        <v>188</v>
      </c>
      <c r="E2998" t="s">
        <v>2171</v>
      </c>
      <c r="F2998" t="s">
        <v>251</v>
      </c>
      <c r="G2998" t="s">
        <v>2172</v>
      </c>
      <c r="H2998">
        <v>2013</v>
      </c>
      <c r="I2998">
        <v>112141</v>
      </c>
      <c r="J2998" t="s">
        <v>86</v>
      </c>
      <c r="K2998" t="s">
        <v>22</v>
      </c>
      <c r="L2998" t="s">
        <v>23</v>
      </c>
      <c r="M2998" t="s">
        <v>24</v>
      </c>
      <c r="N2998">
        <v>1396</v>
      </c>
      <c r="O2998" t="s">
        <v>25</v>
      </c>
      <c r="P2998">
        <v>5</v>
      </c>
      <c r="Q2998">
        <f t="shared" si="92"/>
        <v>11</v>
      </c>
      <c r="R2998" t="str">
        <f t="shared" si="93"/>
        <v>Mid-range</v>
      </c>
    </row>
    <row r="2999" spans="1:18" x14ac:dyDescent="0.35">
      <c r="A2999">
        <v>12739171</v>
      </c>
      <c r="B2999" t="s">
        <v>5284</v>
      </c>
      <c r="C2999">
        <v>93000</v>
      </c>
      <c r="D2999" t="s">
        <v>590</v>
      </c>
      <c r="E2999">
        <v>1500</v>
      </c>
      <c r="F2999" t="s">
        <v>4572</v>
      </c>
      <c r="G2999" t="s">
        <v>592</v>
      </c>
      <c r="H2999">
        <v>2020</v>
      </c>
      <c r="I2999">
        <v>72940</v>
      </c>
      <c r="J2999" t="s">
        <v>182</v>
      </c>
      <c r="K2999" t="s">
        <v>22</v>
      </c>
      <c r="L2999" t="s">
        <v>23</v>
      </c>
      <c r="M2999" t="s">
        <v>24</v>
      </c>
      <c r="N2999">
        <v>5654</v>
      </c>
      <c r="O2999" t="s">
        <v>891</v>
      </c>
      <c r="P2999">
        <v>5</v>
      </c>
      <c r="Q2999">
        <f t="shared" si="92"/>
        <v>4</v>
      </c>
      <c r="R2999" t="str">
        <f t="shared" si="93"/>
        <v>Luxury</v>
      </c>
    </row>
    <row r="3000" spans="1:18" x14ac:dyDescent="0.35">
      <c r="A3000">
        <v>12739201</v>
      </c>
      <c r="B3000" t="s">
        <v>5285</v>
      </c>
      <c r="C3000">
        <v>57888</v>
      </c>
      <c r="D3000" t="s">
        <v>188</v>
      </c>
      <c r="E3000" t="s">
        <v>189</v>
      </c>
      <c r="F3000" t="s">
        <v>2697</v>
      </c>
      <c r="G3000" t="s">
        <v>5286</v>
      </c>
      <c r="H3000">
        <v>2021</v>
      </c>
      <c r="I3000">
        <v>15691</v>
      </c>
      <c r="J3000" t="s">
        <v>21</v>
      </c>
      <c r="K3000" t="s">
        <v>22</v>
      </c>
      <c r="L3000" t="s">
        <v>23</v>
      </c>
      <c r="M3000" t="s">
        <v>24</v>
      </c>
      <c r="N3000">
        <v>1598</v>
      </c>
      <c r="O3000" t="s">
        <v>47</v>
      </c>
      <c r="P3000">
        <v>5</v>
      </c>
      <c r="Q3000">
        <f t="shared" si="92"/>
        <v>3</v>
      </c>
      <c r="R3000" t="str">
        <f t="shared" si="93"/>
        <v>Luxury</v>
      </c>
    </row>
    <row r="3001" spans="1:18" x14ac:dyDescent="0.35">
      <c r="A3001">
        <v>12739204</v>
      </c>
      <c r="B3001" t="s">
        <v>5287</v>
      </c>
      <c r="C3001">
        <v>18990</v>
      </c>
      <c r="D3001" t="s">
        <v>49</v>
      </c>
      <c r="E3001" t="s">
        <v>234</v>
      </c>
      <c r="F3001" t="s">
        <v>371</v>
      </c>
      <c r="G3001" t="s">
        <v>235</v>
      </c>
      <c r="H3001">
        <v>2010</v>
      </c>
      <c r="I3001">
        <v>213701</v>
      </c>
      <c r="J3001" t="s">
        <v>416</v>
      </c>
      <c r="K3001" t="s">
        <v>22</v>
      </c>
      <c r="L3001" t="s">
        <v>31</v>
      </c>
      <c r="M3001" t="s">
        <v>24</v>
      </c>
      <c r="N3001">
        <v>2488</v>
      </c>
      <c r="O3001" t="s">
        <v>25</v>
      </c>
      <c r="P3001">
        <v>2</v>
      </c>
      <c r="Q3001">
        <f t="shared" si="92"/>
        <v>14</v>
      </c>
      <c r="R3001" t="str">
        <f t="shared" si="93"/>
        <v>Mid-range</v>
      </c>
    </row>
    <row r="3002" spans="1:18" x14ac:dyDescent="0.35">
      <c r="A3002">
        <v>12739209</v>
      </c>
      <c r="B3002" t="s">
        <v>3399</v>
      </c>
      <c r="C3002">
        <v>55995</v>
      </c>
      <c r="D3002" t="s">
        <v>17</v>
      </c>
      <c r="E3002" t="s">
        <v>157</v>
      </c>
      <c r="F3002" t="s">
        <v>158</v>
      </c>
      <c r="G3002" t="s">
        <v>1509</v>
      </c>
      <c r="H3002">
        <v>2016</v>
      </c>
      <c r="I3002">
        <v>112380</v>
      </c>
      <c r="J3002" t="s">
        <v>21</v>
      </c>
      <c r="K3002" t="s">
        <v>22</v>
      </c>
      <c r="L3002" t="s">
        <v>31</v>
      </c>
      <c r="M3002" t="s">
        <v>24</v>
      </c>
      <c r="N3002">
        <v>2753</v>
      </c>
      <c r="O3002" t="s">
        <v>47</v>
      </c>
      <c r="P3002">
        <v>7</v>
      </c>
      <c r="Q3002">
        <f t="shared" si="92"/>
        <v>8</v>
      </c>
      <c r="R3002" t="str">
        <f t="shared" si="93"/>
        <v>Luxury</v>
      </c>
    </row>
    <row r="3003" spans="1:18" x14ac:dyDescent="0.35">
      <c r="A3003">
        <v>12739217</v>
      </c>
      <c r="B3003" t="s">
        <v>2667</v>
      </c>
      <c r="C3003">
        <v>21990</v>
      </c>
      <c r="D3003" t="s">
        <v>49</v>
      </c>
      <c r="E3003" t="s">
        <v>234</v>
      </c>
      <c r="F3003" t="s">
        <v>371</v>
      </c>
      <c r="G3003" t="s">
        <v>235</v>
      </c>
      <c r="H3003">
        <v>2008</v>
      </c>
      <c r="I3003">
        <v>176068</v>
      </c>
      <c r="J3003" t="s">
        <v>236</v>
      </c>
      <c r="K3003" t="s">
        <v>22</v>
      </c>
      <c r="L3003" t="s">
        <v>31</v>
      </c>
      <c r="M3003" t="s">
        <v>24</v>
      </c>
      <c r="N3003">
        <v>2488</v>
      </c>
      <c r="O3003" t="s">
        <v>25</v>
      </c>
      <c r="P3003">
        <v>5</v>
      </c>
      <c r="Q3003">
        <f t="shared" si="92"/>
        <v>16</v>
      </c>
      <c r="R3003" t="str">
        <f t="shared" si="93"/>
        <v>Mid-range</v>
      </c>
    </row>
    <row r="3004" spans="1:18" x14ac:dyDescent="0.35">
      <c r="A3004">
        <v>12739224</v>
      </c>
      <c r="B3004" t="s">
        <v>5288</v>
      </c>
      <c r="C3004">
        <v>12913</v>
      </c>
      <c r="D3004" t="s">
        <v>102</v>
      </c>
      <c r="E3004" t="s">
        <v>386</v>
      </c>
      <c r="F3004" t="s">
        <v>4064</v>
      </c>
      <c r="G3004" t="s">
        <v>5289</v>
      </c>
      <c r="H3004">
        <v>2008</v>
      </c>
      <c r="I3004">
        <v>148047</v>
      </c>
      <c r="J3004" t="s">
        <v>21</v>
      </c>
      <c r="K3004" t="s">
        <v>22</v>
      </c>
      <c r="L3004" t="s">
        <v>31</v>
      </c>
      <c r="M3004" t="s">
        <v>24</v>
      </c>
      <c r="N3004">
        <v>1968</v>
      </c>
      <c r="O3004" t="s">
        <v>135</v>
      </c>
      <c r="P3004">
        <v>5</v>
      </c>
      <c r="Q3004">
        <f t="shared" si="92"/>
        <v>16</v>
      </c>
      <c r="R3004" t="str">
        <f t="shared" si="93"/>
        <v>Mid-range</v>
      </c>
    </row>
    <row r="3005" spans="1:18" x14ac:dyDescent="0.35">
      <c r="A3005">
        <v>12739250</v>
      </c>
      <c r="B3005" t="s">
        <v>5290</v>
      </c>
      <c r="C3005">
        <v>15990</v>
      </c>
      <c r="D3005" t="s">
        <v>88</v>
      </c>
      <c r="E3005" t="s">
        <v>1335</v>
      </c>
      <c r="F3005" t="s">
        <v>109</v>
      </c>
      <c r="G3005" t="s">
        <v>4002</v>
      </c>
      <c r="H3005">
        <v>2012</v>
      </c>
      <c r="I3005">
        <v>150664</v>
      </c>
      <c r="J3005" t="s">
        <v>21</v>
      </c>
      <c r="K3005" t="s">
        <v>22</v>
      </c>
      <c r="L3005" t="s">
        <v>31</v>
      </c>
      <c r="M3005" t="s">
        <v>24</v>
      </c>
      <c r="N3005">
        <v>1995</v>
      </c>
      <c r="O3005" t="s">
        <v>33</v>
      </c>
      <c r="P3005">
        <v>5</v>
      </c>
      <c r="Q3005">
        <f t="shared" si="92"/>
        <v>12</v>
      </c>
      <c r="R3005" t="str">
        <f t="shared" si="93"/>
        <v>Mid-range</v>
      </c>
    </row>
    <row r="3006" spans="1:18" x14ac:dyDescent="0.35">
      <c r="A3006">
        <v>12739294</v>
      </c>
      <c r="B3006" t="s">
        <v>5291</v>
      </c>
      <c r="C3006">
        <v>119800</v>
      </c>
      <c r="D3006" t="s">
        <v>27</v>
      </c>
      <c r="E3006" t="s">
        <v>28</v>
      </c>
      <c r="F3006" t="s">
        <v>29</v>
      </c>
      <c r="G3006" t="s">
        <v>30</v>
      </c>
      <c r="H3006">
        <v>2022</v>
      </c>
      <c r="I3006">
        <v>3748</v>
      </c>
      <c r="J3006" t="s">
        <v>21</v>
      </c>
      <c r="K3006" t="s">
        <v>22</v>
      </c>
      <c r="L3006" t="s">
        <v>31</v>
      </c>
      <c r="M3006" t="s">
        <v>24</v>
      </c>
      <c r="N3006">
        <v>2143</v>
      </c>
      <c r="O3006" t="s">
        <v>33</v>
      </c>
      <c r="P3006">
        <v>7</v>
      </c>
      <c r="Q3006">
        <f t="shared" si="92"/>
        <v>2</v>
      </c>
      <c r="R3006" t="str">
        <f t="shared" si="93"/>
        <v>Luxury</v>
      </c>
    </row>
    <row r="3007" spans="1:18" x14ac:dyDescent="0.35">
      <c r="A3007">
        <v>12739306</v>
      </c>
      <c r="B3007" t="s">
        <v>5292</v>
      </c>
      <c r="C3007">
        <v>23690</v>
      </c>
      <c r="D3007" t="s">
        <v>42</v>
      </c>
      <c r="E3007" t="s">
        <v>730</v>
      </c>
      <c r="F3007" t="s">
        <v>139</v>
      </c>
      <c r="G3007" t="s">
        <v>5293</v>
      </c>
      <c r="H3007">
        <v>2019</v>
      </c>
      <c r="I3007">
        <v>51555</v>
      </c>
      <c r="J3007" t="s">
        <v>21</v>
      </c>
      <c r="K3007" t="s">
        <v>22</v>
      </c>
      <c r="L3007" t="s">
        <v>23</v>
      </c>
      <c r="M3007" t="s">
        <v>24</v>
      </c>
      <c r="N3007">
        <v>1364</v>
      </c>
      <c r="O3007" t="s">
        <v>47</v>
      </c>
      <c r="P3007">
        <v>5</v>
      </c>
      <c r="Q3007">
        <f t="shared" si="92"/>
        <v>5</v>
      </c>
      <c r="R3007" t="str">
        <f t="shared" si="93"/>
        <v>Mid-range</v>
      </c>
    </row>
    <row r="3008" spans="1:18" x14ac:dyDescent="0.35">
      <c r="A3008">
        <v>12739316</v>
      </c>
      <c r="B3008" t="s">
        <v>5294</v>
      </c>
      <c r="C3008">
        <v>31888</v>
      </c>
      <c r="D3008" t="s">
        <v>165</v>
      </c>
      <c r="E3008" t="s">
        <v>184</v>
      </c>
      <c r="F3008" t="s">
        <v>581</v>
      </c>
      <c r="G3008" t="s">
        <v>2975</v>
      </c>
      <c r="H3008">
        <v>2019</v>
      </c>
      <c r="I3008">
        <v>51698</v>
      </c>
      <c r="J3008" t="s">
        <v>21</v>
      </c>
      <c r="K3008" t="s">
        <v>22</v>
      </c>
      <c r="L3008" t="s">
        <v>23</v>
      </c>
      <c r="M3008" t="s">
        <v>24</v>
      </c>
      <c r="N3008">
        <v>2360</v>
      </c>
      <c r="O3008" t="s">
        <v>25</v>
      </c>
      <c r="P3008">
        <v>7</v>
      </c>
      <c r="Q3008">
        <f t="shared" si="92"/>
        <v>5</v>
      </c>
      <c r="R3008" t="str">
        <f t="shared" si="93"/>
        <v>Mid-range</v>
      </c>
    </row>
    <row r="3009" spans="1:18" x14ac:dyDescent="0.35">
      <c r="A3009">
        <v>12739319</v>
      </c>
      <c r="B3009" t="s">
        <v>5295</v>
      </c>
      <c r="C3009">
        <v>8900</v>
      </c>
      <c r="D3009" t="s">
        <v>102</v>
      </c>
      <c r="E3009" t="s">
        <v>222</v>
      </c>
      <c r="F3009" t="s">
        <v>5296</v>
      </c>
      <c r="G3009" t="s">
        <v>5060</v>
      </c>
      <c r="H3009">
        <v>2007</v>
      </c>
      <c r="I3009">
        <v>135</v>
      </c>
      <c r="J3009" t="s">
        <v>86</v>
      </c>
      <c r="K3009" t="s">
        <v>81</v>
      </c>
      <c r="L3009" t="s">
        <v>64</v>
      </c>
      <c r="M3009" t="s">
        <v>24</v>
      </c>
      <c r="N3009">
        <v>1595</v>
      </c>
      <c r="O3009" t="s">
        <v>116</v>
      </c>
      <c r="P3009">
        <v>5</v>
      </c>
      <c r="Q3009">
        <f t="shared" si="92"/>
        <v>17</v>
      </c>
      <c r="R3009" t="str">
        <f t="shared" si="93"/>
        <v>Budget</v>
      </c>
    </row>
    <row r="3010" spans="1:18" x14ac:dyDescent="0.35">
      <c r="A3010">
        <v>12739325</v>
      </c>
      <c r="B3010" t="s">
        <v>5297</v>
      </c>
      <c r="C3010">
        <v>67990</v>
      </c>
      <c r="D3010" t="s">
        <v>54</v>
      </c>
      <c r="E3010" t="s">
        <v>987</v>
      </c>
      <c r="F3010" t="s">
        <v>1362</v>
      </c>
      <c r="G3010" t="s">
        <v>1363</v>
      </c>
      <c r="H3010">
        <v>2020</v>
      </c>
      <c r="I3010">
        <v>30249</v>
      </c>
      <c r="J3010" t="s">
        <v>1364</v>
      </c>
      <c r="K3010" t="s">
        <v>22</v>
      </c>
      <c r="L3010" t="s">
        <v>64</v>
      </c>
      <c r="M3010" t="s">
        <v>24</v>
      </c>
      <c r="N3010">
        <v>4950</v>
      </c>
      <c r="O3010" t="s">
        <v>135</v>
      </c>
      <c r="P3010">
        <v>4</v>
      </c>
      <c r="Q3010">
        <f t="shared" si="92"/>
        <v>4</v>
      </c>
      <c r="R3010" t="str">
        <f t="shared" si="93"/>
        <v>Luxury</v>
      </c>
    </row>
    <row r="3011" spans="1:18" x14ac:dyDescent="0.35">
      <c r="A3011">
        <v>12739326</v>
      </c>
      <c r="B3011" t="s">
        <v>5298</v>
      </c>
      <c r="C3011">
        <v>37990</v>
      </c>
      <c r="D3011" t="s">
        <v>3805</v>
      </c>
      <c r="E3011">
        <v>124</v>
      </c>
      <c r="F3011" t="s">
        <v>5299</v>
      </c>
      <c r="G3011" t="s">
        <v>5300</v>
      </c>
      <c r="H3011">
        <v>2017</v>
      </c>
      <c r="I3011">
        <v>9289</v>
      </c>
      <c r="J3011" t="s">
        <v>304</v>
      </c>
      <c r="K3011" t="s">
        <v>22</v>
      </c>
      <c r="L3011" t="s">
        <v>64</v>
      </c>
      <c r="M3011" t="s">
        <v>24</v>
      </c>
      <c r="N3011">
        <v>1368</v>
      </c>
      <c r="O3011" t="s">
        <v>47</v>
      </c>
      <c r="P3011">
        <v>2</v>
      </c>
      <c r="Q3011">
        <f t="shared" ref="Q3011:Q3074" si="94">2024-H3011</f>
        <v>7</v>
      </c>
      <c r="R3011" t="str">
        <f t="shared" ref="R3011:R3074" si="95">IF(C3011&lt;=10000,"Budget",IF(C3011&lt;=40000,"Mid-range","Luxury"))</f>
        <v>Mid-range</v>
      </c>
    </row>
    <row r="3012" spans="1:18" x14ac:dyDescent="0.35">
      <c r="A3012">
        <v>12739333</v>
      </c>
      <c r="B3012" t="s">
        <v>4868</v>
      </c>
      <c r="C3012">
        <v>46888</v>
      </c>
      <c r="D3012" t="s">
        <v>17</v>
      </c>
      <c r="E3012" t="s">
        <v>632</v>
      </c>
      <c r="F3012" t="s">
        <v>4869</v>
      </c>
      <c r="G3012" t="s">
        <v>4870</v>
      </c>
      <c r="H3012">
        <v>2022</v>
      </c>
      <c r="I3012">
        <v>71</v>
      </c>
      <c r="J3012" t="s">
        <v>86</v>
      </c>
      <c r="K3012" t="s">
        <v>22</v>
      </c>
      <c r="L3012" t="s">
        <v>540</v>
      </c>
      <c r="M3012" t="s">
        <v>24</v>
      </c>
      <c r="N3012">
        <v>1490</v>
      </c>
      <c r="O3012" t="s">
        <v>47</v>
      </c>
      <c r="P3012">
        <v>5</v>
      </c>
      <c r="Q3012">
        <f t="shared" si="94"/>
        <v>2</v>
      </c>
      <c r="R3012" t="str">
        <f t="shared" si="95"/>
        <v>Luxury</v>
      </c>
    </row>
    <row r="3013" spans="1:18" x14ac:dyDescent="0.35">
      <c r="A3013">
        <v>12739345</v>
      </c>
      <c r="B3013" t="s">
        <v>806</v>
      </c>
      <c r="C3013">
        <v>29990</v>
      </c>
      <c r="D3013" t="s">
        <v>17</v>
      </c>
      <c r="E3013" t="s">
        <v>262</v>
      </c>
      <c r="F3013" t="s">
        <v>807</v>
      </c>
      <c r="G3013" t="s">
        <v>808</v>
      </c>
      <c r="H3013">
        <v>2018</v>
      </c>
      <c r="I3013">
        <v>64189</v>
      </c>
      <c r="J3013" t="s">
        <v>86</v>
      </c>
      <c r="K3013" t="s">
        <v>22</v>
      </c>
      <c r="L3013" t="s">
        <v>23</v>
      </c>
      <c r="M3013" t="s">
        <v>24</v>
      </c>
      <c r="N3013">
        <v>1798</v>
      </c>
      <c r="O3013" t="s">
        <v>47</v>
      </c>
      <c r="P3013">
        <v>5</v>
      </c>
      <c r="Q3013">
        <f t="shared" si="94"/>
        <v>6</v>
      </c>
      <c r="R3013" t="str">
        <f t="shared" si="95"/>
        <v>Mid-range</v>
      </c>
    </row>
    <row r="3014" spans="1:18" x14ac:dyDescent="0.35">
      <c r="A3014">
        <v>12739349</v>
      </c>
      <c r="B3014" t="s">
        <v>5301</v>
      </c>
      <c r="C3014">
        <v>79990</v>
      </c>
      <c r="D3014" t="s">
        <v>17</v>
      </c>
      <c r="E3014" t="s">
        <v>258</v>
      </c>
      <c r="F3014" t="s">
        <v>322</v>
      </c>
      <c r="G3014" t="s">
        <v>2415</v>
      </c>
      <c r="H3014">
        <v>2020</v>
      </c>
      <c r="I3014">
        <v>24961</v>
      </c>
      <c r="J3014" t="s">
        <v>275</v>
      </c>
      <c r="K3014" t="s">
        <v>22</v>
      </c>
      <c r="L3014" t="s">
        <v>31</v>
      </c>
      <c r="M3014" t="s">
        <v>24</v>
      </c>
      <c r="N3014">
        <v>2753</v>
      </c>
      <c r="O3014" t="s">
        <v>47</v>
      </c>
      <c r="P3014">
        <v>5</v>
      </c>
      <c r="Q3014">
        <f t="shared" si="94"/>
        <v>4</v>
      </c>
      <c r="R3014" t="str">
        <f t="shared" si="95"/>
        <v>Luxury</v>
      </c>
    </row>
    <row r="3015" spans="1:18" x14ac:dyDescent="0.35">
      <c r="A3015">
        <v>12739357</v>
      </c>
      <c r="B3015" t="s">
        <v>3214</v>
      </c>
      <c r="C3015">
        <v>44990</v>
      </c>
      <c r="D3015" t="s">
        <v>76</v>
      </c>
      <c r="E3015" t="s">
        <v>77</v>
      </c>
      <c r="F3015" t="s">
        <v>2874</v>
      </c>
      <c r="G3015" t="s">
        <v>3215</v>
      </c>
      <c r="H3015">
        <v>2018</v>
      </c>
      <c r="I3015">
        <v>106929</v>
      </c>
      <c r="J3015" t="s">
        <v>182</v>
      </c>
      <c r="K3015" t="s">
        <v>22</v>
      </c>
      <c r="L3015" t="s">
        <v>31</v>
      </c>
      <c r="M3015" t="s">
        <v>24</v>
      </c>
      <c r="N3015">
        <v>2999</v>
      </c>
      <c r="O3015" t="s">
        <v>47</v>
      </c>
      <c r="P3015">
        <v>5</v>
      </c>
      <c r="Q3015">
        <f t="shared" si="94"/>
        <v>6</v>
      </c>
      <c r="R3015" t="str">
        <f t="shared" si="95"/>
        <v>Luxury</v>
      </c>
    </row>
    <row r="3016" spans="1:18" x14ac:dyDescent="0.35">
      <c r="A3016">
        <v>12739368</v>
      </c>
      <c r="B3016" t="s">
        <v>5302</v>
      </c>
      <c r="C3016">
        <v>43988</v>
      </c>
      <c r="D3016" t="s">
        <v>127</v>
      </c>
      <c r="E3016" t="s">
        <v>466</v>
      </c>
      <c r="F3016" t="s">
        <v>5303</v>
      </c>
      <c r="G3016" t="s">
        <v>865</v>
      </c>
      <c r="H3016">
        <v>2022</v>
      </c>
      <c r="I3016">
        <v>7</v>
      </c>
      <c r="J3016" t="s">
        <v>21</v>
      </c>
      <c r="K3016" t="s">
        <v>22</v>
      </c>
      <c r="L3016" t="s">
        <v>23</v>
      </c>
      <c r="M3016" t="s">
        <v>247</v>
      </c>
      <c r="N3016">
        <v>2488</v>
      </c>
      <c r="O3016" t="s">
        <v>47</v>
      </c>
      <c r="P3016">
        <v>5</v>
      </c>
      <c r="Q3016">
        <f t="shared" si="94"/>
        <v>2</v>
      </c>
      <c r="R3016" t="str">
        <f t="shared" si="95"/>
        <v>Luxury</v>
      </c>
    </row>
    <row r="3017" spans="1:18" x14ac:dyDescent="0.35">
      <c r="A3017">
        <v>12739370</v>
      </c>
      <c r="B3017" t="s">
        <v>1471</v>
      </c>
      <c r="C3017">
        <v>57850</v>
      </c>
      <c r="D3017" t="s">
        <v>54</v>
      </c>
      <c r="E3017" t="s">
        <v>118</v>
      </c>
      <c r="F3017" t="s">
        <v>1442</v>
      </c>
      <c r="G3017" t="s">
        <v>349</v>
      </c>
      <c r="H3017">
        <v>2015</v>
      </c>
      <c r="I3017">
        <v>89317</v>
      </c>
      <c r="J3017" t="s">
        <v>63</v>
      </c>
      <c r="K3017" t="s">
        <v>22</v>
      </c>
      <c r="L3017" t="s">
        <v>23</v>
      </c>
      <c r="M3017" t="s">
        <v>24</v>
      </c>
      <c r="N3017">
        <v>4950</v>
      </c>
      <c r="O3017" t="s">
        <v>116</v>
      </c>
      <c r="P3017">
        <v>5</v>
      </c>
      <c r="Q3017">
        <f t="shared" si="94"/>
        <v>9</v>
      </c>
      <c r="R3017" t="str">
        <f t="shared" si="95"/>
        <v>Luxury</v>
      </c>
    </row>
    <row r="3018" spans="1:18" x14ac:dyDescent="0.35">
      <c r="A3018">
        <v>12739395</v>
      </c>
      <c r="B3018" t="s">
        <v>651</v>
      </c>
      <c r="C3018">
        <v>24999</v>
      </c>
      <c r="D3018" t="s">
        <v>17</v>
      </c>
      <c r="E3018" t="s">
        <v>258</v>
      </c>
      <c r="F3018" t="s">
        <v>351</v>
      </c>
      <c r="G3018" t="s">
        <v>311</v>
      </c>
      <c r="H3018">
        <v>2017</v>
      </c>
      <c r="I3018">
        <v>73610</v>
      </c>
      <c r="J3018" t="s">
        <v>80</v>
      </c>
      <c r="K3018" t="s">
        <v>81</v>
      </c>
      <c r="L3018" t="s">
        <v>23</v>
      </c>
      <c r="M3018" t="s">
        <v>24</v>
      </c>
      <c r="N3018">
        <v>2694</v>
      </c>
      <c r="O3018" t="s">
        <v>116</v>
      </c>
      <c r="P3018">
        <v>2</v>
      </c>
      <c r="Q3018">
        <f t="shared" si="94"/>
        <v>7</v>
      </c>
      <c r="R3018" t="str">
        <f t="shared" si="95"/>
        <v>Mid-range</v>
      </c>
    </row>
    <row r="3019" spans="1:18" x14ac:dyDescent="0.35">
      <c r="A3019">
        <v>12739432</v>
      </c>
      <c r="B3019" t="s">
        <v>2038</v>
      </c>
      <c r="C3019">
        <v>22990</v>
      </c>
      <c r="D3019" t="s">
        <v>42</v>
      </c>
      <c r="E3019" t="s">
        <v>71</v>
      </c>
      <c r="F3019" t="s">
        <v>1018</v>
      </c>
      <c r="G3019" t="s">
        <v>1376</v>
      </c>
      <c r="H3019">
        <v>2011</v>
      </c>
      <c r="I3019">
        <v>105597</v>
      </c>
      <c r="J3019" t="s">
        <v>427</v>
      </c>
      <c r="K3019" t="s">
        <v>81</v>
      </c>
      <c r="L3019" t="s">
        <v>23</v>
      </c>
      <c r="M3019" t="s">
        <v>24</v>
      </c>
      <c r="N3019">
        <v>3565</v>
      </c>
      <c r="O3019" t="s">
        <v>47</v>
      </c>
      <c r="P3019">
        <v>2</v>
      </c>
      <c r="Q3019">
        <f t="shared" si="94"/>
        <v>13</v>
      </c>
      <c r="R3019" t="str">
        <f t="shared" si="95"/>
        <v>Mid-range</v>
      </c>
    </row>
    <row r="3020" spans="1:18" x14ac:dyDescent="0.35">
      <c r="A3020">
        <v>12739434</v>
      </c>
      <c r="B3020" t="s">
        <v>5304</v>
      </c>
      <c r="C3020">
        <v>25890</v>
      </c>
      <c r="D3020" t="s">
        <v>17</v>
      </c>
      <c r="E3020" t="s">
        <v>905</v>
      </c>
      <c r="F3020" t="s">
        <v>1930</v>
      </c>
      <c r="G3020" t="s">
        <v>5305</v>
      </c>
      <c r="H3020">
        <v>2012</v>
      </c>
      <c r="I3020">
        <v>113738</v>
      </c>
      <c r="J3020" t="s">
        <v>106</v>
      </c>
      <c r="K3020" t="s">
        <v>81</v>
      </c>
      <c r="L3020" t="s">
        <v>23</v>
      </c>
      <c r="M3020" t="s">
        <v>24</v>
      </c>
      <c r="N3020">
        <v>2694</v>
      </c>
      <c r="O3020" t="s">
        <v>47</v>
      </c>
      <c r="P3020">
        <v>3</v>
      </c>
      <c r="Q3020">
        <f t="shared" si="94"/>
        <v>12</v>
      </c>
      <c r="R3020" t="str">
        <f t="shared" si="95"/>
        <v>Mid-range</v>
      </c>
    </row>
    <row r="3021" spans="1:18" x14ac:dyDescent="0.35">
      <c r="A3021">
        <v>12739438</v>
      </c>
      <c r="B3021" t="s">
        <v>5306</v>
      </c>
      <c r="C3021">
        <v>29890</v>
      </c>
      <c r="D3021" t="s">
        <v>54</v>
      </c>
      <c r="E3021" t="s">
        <v>175</v>
      </c>
      <c r="F3021" t="s">
        <v>5176</v>
      </c>
      <c r="G3021" t="s">
        <v>207</v>
      </c>
      <c r="H3021">
        <v>2014</v>
      </c>
      <c r="I3021">
        <v>161885</v>
      </c>
      <c r="J3021" t="s">
        <v>1181</v>
      </c>
      <c r="K3021" t="s">
        <v>81</v>
      </c>
      <c r="L3021" t="s">
        <v>23</v>
      </c>
      <c r="M3021" t="s">
        <v>24</v>
      </c>
      <c r="N3021">
        <v>2488</v>
      </c>
      <c r="O3021" t="s">
        <v>47</v>
      </c>
      <c r="P3021">
        <v>5</v>
      </c>
      <c r="Q3021">
        <f t="shared" si="94"/>
        <v>10</v>
      </c>
      <c r="R3021" t="str">
        <f t="shared" si="95"/>
        <v>Mid-range</v>
      </c>
    </row>
    <row r="3022" spans="1:18" x14ac:dyDescent="0.35">
      <c r="A3022">
        <v>12739445</v>
      </c>
      <c r="B3022" t="s">
        <v>5307</v>
      </c>
      <c r="C3022">
        <v>11800</v>
      </c>
      <c r="D3022" t="s">
        <v>17</v>
      </c>
      <c r="E3022" t="s">
        <v>262</v>
      </c>
      <c r="F3022" t="s">
        <v>807</v>
      </c>
      <c r="G3022" t="s">
        <v>1668</v>
      </c>
      <c r="H3022">
        <v>2014</v>
      </c>
      <c r="I3022">
        <v>185261</v>
      </c>
      <c r="J3022" t="s">
        <v>86</v>
      </c>
      <c r="K3022" t="s">
        <v>81</v>
      </c>
      <c r="L3022" t="s">
        <v>23</v>
      </c>
      <c r="M3022" t="s">
        <v>24</v>
      </c>
      <c r="N3022">
        <v>1798</v>
      </c>
      <c r="O3022" t="s">
        <v>732</v>
      </c>
      <c r="P3022">
        <v>5</v>
      </c>
      <c r="Q3022">
        <f t="shared" si="94"/>
        <v>10</v>
      </c>
      <c r="R3022" t="str">
        <f t="shared" si="95"/>
        <v>Mid-range</v>
      </c>
    </row>
    <row r="3023" spans="1:18" x14ac:dyDescent="0.35">
      <c r="A3023">
        <v>12739447</v>
      </c>
      <c r="B3023" t="s">
        <v>2589</v>
      </c>
      <c r="C3023">
        <v>62999</v>
      </c>
      <c r="D3023" t="s">
        <v>410</v>
      </c>
      <c r="E3023" t="s">
        <v>1565</v>
      </c>
      <c r="F3023" t="s">
        <v>1305</v>
      </c>
      <c r="G3023" t="s">
        <v>2590</v>
      </c>
      <c r="H3023">
        <v>2018</v>
      </c>
      <c r="I3023">
        <v>78821</v>
      </c>
      <c r="J3023" t="s">
        <v>21</v>
      </c>
      <c r="K3023" t="s">
        <v>22</v>
      </c>
      <c r="L3023" t="s">
        <v>31</v>
      </c>
      <c r="M3023" t="s">
        <v>24</v>
      </c>
      <c r="N3023">
        <v>1969</v>
      </c>
      <c r="O3023" t="s">
        <v>47</v>
      </c>
      <c r="P3023">
        <v>5</v>
      </c>
      <c r="Q3023">
        <f t="shared" si="94"/>
        <v>6</v>
      </c>
      <c r="R3023" t="str">
        <f t="shared" si="95"/>
        <v>Luxury</v>
      </c>
    </row>
    <row r="3024" spans="1:18" x14ac:dyDescent="0.35">
      <c r="A3024">
        <v>12739448</v>
      </c>
      <c r="B3024" t="s">
        <v>5308</v>
      </c>
      <c r="C3024">
        <v>49950</v>
      </c>
      <c r="D3024" t="s">
        <v>54</v>
      </c>
      <c r="E3024" t="s">
        <v>175</v>
      </c>
      <c r="F3024" t="s">
        <v>900</v>
      </c>
      <c r="G3024" t="s">
        <v>511</v>
      </c>
      <c r="H3024">
        <v>2019</v>
      </c>
      <c r="I3024">
        <v>137440</v>
      </c>
      <c r="J3024" t="s">
        <v>275</v>
      </c>
      <c r="K3024" t="s">
        <v>22</v>
      </c>
      <c r="L3024" t="s">
        <v>31</v>
      </c>
      <c r="M3024" t="s">
        <v>24</v>
      </c>
      <c r="N3024">
        <v>3198</v>
      </c>
      <c r="O3024" t="s">
        <v>25</v>
      </c>
      <c r="P3024">
        <v>5</v>
      </c>
      <c r="Q3024">
        <f t="shared" si="94"/>
        <v>5</v>
      </c>
      <c r="R3024" t="str">
        <f t="shared" si="95"/>
        <v>Luxury</v>
      </c>
    </row>
    <row r="3025" spans="1:18" x14ac:dyDescent="0.35">
      <c r="A3025">
        <v>12739449</v>
      </c>
      <c r="B3025" t="s">
        <v>5309</v>
      </c>
      <c r="C3025">
        <v>11950</v>
      </c>
      <c r="D3025" t="s">
        <v>42</v>
      </c>
      <c r="E3025" t="s">
        <v>43</v>
      </c>
      <c r="F3025" t="s">
        <v>5310</v>
      </c>
      <c r="G3025" t="s">
        <v>4055</v>
      </c>
      <c r="H3025">
        <v>2014</v>
      </c>
      <c r="I3025">
        <v>102210</v>
      </c>
      <c r="J3025" t="s">
        <v>86</v>
      </c>
      <c r="K3025" t="s">
        <v>22</v>
      </c>
      <c r="L3025" t="s">
        <v>23</v>
      </c>
      <c r="M3025" t="s">
        <v>24</v>
      </c>
      <c r="N3025">
        <v>1600</v>
      </c>
      <c r="O3025" t="s">
        <v>135</v>
      </c>
      <c r="P3025">
        <v>5</v>
      </c>
      <c r="Q3025">
        <f t="shared" si="94"/>
        <v>10</v>
      </c>
      <c r="R3025" t="str">
        <f t="shared" si="95"/>
        <v>Mid-range</v>
      </c>
    </row>
    <row r="3026" spans="1:18" x14ac:dyDescent="0.35">
      <c r="A3026">
        <v>12739456</v>
      </c>
      <c r="B3026" t="s">
        <v>4170</v>
      </c>
      <c r="C3026">
        <v>14880</v>
      </c>
      <c r="D3026" t="s">
        <v>42</v>
      </c>
      <c r="E3026" t="s">
        <v>43</v>
      </c>
      <c r="F3026" t="s">
        <v>4171</v>
      </c>
      <c r="G3026" t="s">
        <v>4172</v>
      </c>
      <c r="H3026">
        <v>2012</v>
      </c>
      <c r="I3026">
        <v>97295</v>
      </c>
      <c r="J3026" t="s">
        <v>63</v>
      </c>
      <c r="K3026" t="s">
        <v>22</v>
      </c>
      <c r="L3026" t="s">
        <v>23</v>
      </c>
      <c r="M3026" t="s">
        <v>24</v>
      </c>
      <c r="N3026">
        <v>1364</v>
      </c>
      <c r="O3026" t="s">
        <v>33</v>
      </c>
      <c r="P3026">
        <v>5</v>
      </c>
      <c r="Q3026">
        <f t="shared" si="94"/>
        <v>12</v>
      </c>
      <c r="R3026" t="str">
        <f t="shared" si="95"/>
        <v>Mid-range</v>
      </c>
    </row>
    <row r="3027" spans="1:18" x14ac:dyDescent="0.35">
      <c r="A3027">
        <v>12739468</v>
      </c>
      <c r="B3027" t="s">
        <v>5311</v>
      </c>
      <c r="C3027">
        <v>34990</v>
      </c>
      <c r="D3027" t="s">
        <v>165</v>
      </c>
      <c r="E3027" t="s">
        <v>584</v>
      </c>
      <c r="F3027" t="s">
        <v>5312</v>
      </c>
      <c r="G3027" t="s">
        <v>5313</v>
      </c>
      <c r="H3027">
        <v>2019</v>
      </c>
      <c r="I3027">
        <v>20345</v>
      </c>
      <c r="J3027" t="s">
        <v>21</v>
      </c>
      <c r="K3027" t="s">
        <v>22</v>
      </c>
      <c r="L3027" t="s">
        <v>23</v>
      </c>
      <c r="M3027" t="s">
        <v>24</v>
      </c>
      <c r="N3027">
        <v>1499</v>
      </c>
      <c r="O3027" t="s">
        <v>135</v>
      </c>
      <c r="P3027">
        <v>5</v>
      </c>
      <c r="Q3027">
        <f t="shared" si="94"/>
        <v>5</v>
      </c>
      <c r="R3027" t="str">
        <f t="shared" si="95"/>
        <v>Mid-range</v>
      </c>
    </row>
    <row r="3028" spans="1:18" x14ac:dyDescent="0.35">
      <c r="A3028">
        <v>12739469</v>
      </c>
      <c r="B3028" t="s">
        <v>3942</v>
      </c>
      <c r="C3028">
        <v>39990</v>
      </c>
      <c r="D3028" t="s">
        <v>42</v>
      </c>
      <c r="E3028" t="s">
        <v>292</v>
      </c>
      <c r="F3028" t="s">
        <v>686</v>
      </c>
      <c r="G3028" t="s">
        <v>181</v>
      </c>
      <c r="H3028">
        <v>2017</v>
      </c>
      <c r="I3028">
        <v>72432</v>
      </c>
      <c r="J3028" t="s">
        <v>21</v>
      </c>
      <c r="K3028" t="s">
        <v>22</v>
      </c>
      <c r="L3028" t="s">
        <v>31</v>
      </c>
      <c r="M3028" t="s">
        <v>24</v>
      </c>
      <c r="N3028">
        <v>2776</v>
      </c>
      <c r="O3028" t="s">
        <v>25</v>
      </c>
      <c r="P3028">
        <v>7</v>
      </c>
      <c r="Q3028">
        <f t="shared" si="94"/>
        <v>7</v>
      </c>
      <c r="R3028" t="str">
        <f t="shared" si="95"/>
        <v>Mid-range</v>
      </c>
    </row>
    <row r="3029" spans="1:18" x14ac:dyDescent="0.35">
      <c r="A3029">
        <v>12739471</v>
      </c>
      <c r="B3029" t="s">
        <v>4741</v>
      </c>
      <c r="C3029">
        <v>39990</v>
      </c>
      <c r="D3029" t="s">
        <v>165</v>
      </c>
      <c r="E3029" t="s">
        <v>184</v>
      </c>
      <c r="F3029" t="s">
        <v>2842</v>
      </c>
      <c r="G3029" t="s">
        <v>582</v>
      </c>
      <c r="H3029">
        <v>2018</v>
      </c>
      <c r="I3029">
        <v>52705</v>
      </c>
      <c r="J3029" t="s">
        <v>21</v>
      </c>
      <c r="K3029" t="s">
        <v>22</v>
      </c>
      <c r="L3029" t="s">
        <v>23</v>
      </c>
      <c r="M3029" t="s">
        <v>24</v>
      </c>
      <c r="N3029">
        <v>2360</v>
      </c>
      <c r="O3029" t="s">
        <v>25</v>
      </c>
      <c r="P3029">
        <v>7</v>
      </c>
      <c r="Q3029">
        <f t="shared" si="94"/>
        <v>6</v>
      </c>
      <c r="R3029" t="str">
        <f t="shared" si="95"/>
        <v>Mid-range</v>
      </c>
    </row>
    <row r="3030" spans="1:18" x14ac:dyDescent="0.35">
      <c r="A3030">
        <v>12739503</v>
      </c>
      <c r="B3030" t="s">
        <v>4561</v>
      </c>
      <c r="C3030">
        <v>72845</v>
      </c>
      <c r="D3030" t="s">
        <v>54</v>
      </c>
      <c r="E3030" t="s">
        <v>987</v>
      </c>
      <c r="F3030" t="s">
        <v>988</v>
      </c>
      <c r="G3030" t="s">
        <v>2166</v>
      </c>
      <c r="H3030">
        <v>2018</v>
      </c>
      <c r="I3030">
        <v>14691</v>
      </c>
      <c r="J3030" t="s">
        <v>393</v>
      </c>
      <c r="K3030" t="s">
        <v>22</v>
      </c>
      <c r="L3030" t="s">
        <v>64</v>
      </c>
      <c r="M3030" t="s">
        <v>24</v>
      </c>
      <c r="N3030">
        <v>4950</v>
      </c>
      <c r="O3030" t="s">
        <v>732</v>
      </c>
      <c r="P3030">
        <v>4</v>
      </c>
      <c r="Q3030">
        <f t="shared" si="94"/>
        <v>6</v>
      </c>
      <c r="R3030" t="str">
        <f t="shared" si="95"/>
        <v>Luxury</v>
      </c>
    </row>
    <row r="3031" spans="1:18" x14ac:dyDescent="0.35">
      <c r="A3031">
        <v>12739508</v>
      </c>
      <c r="B3031" t="s">
        <v>5314</v>
      </c>
      <c r="C3031">
        <v>31500</v>
      </c>
      <c r="D3031" t="s">
        <v>127</v>
      </c>
      <c r="E3031" t="s">
        <v>556</v>
      </c>
      <c r="F3031" t="s">
        <v>1592</v>
      </c>
      <c r="G3031" t="s">
        <v>452</v>
      </c>
      <c r="H3031">
        <v>2014</v>
      </c>
      <c r="I3031">
        <v>160000</v>
      </c>
      <c r="J3031" t="s">
        <v>338</v>
      </c>
      <c r="K3031" t="s">
        <v>22</v>
      </c>
      <c r="L3031" t="s">
        <v>31</v>
      </c>
      <c r="M3031" t="s">
        <v>24</v>
      </c>
      <c r="N3031">
        <v>3196</v>
      </c>
      <c r="O3031" t="s">
        <v>896</v>
      </c>
      <c r="P3031">
        <v>5</v>
      </c>
      <c r="Q3031">
        <f t="shared" si="94"/>
        <v>10</v>
      </c>
      <c r="R3031" t="str">
        <f t="shared" si="95"/>
        <v>Mid-range</v>
      </c>
    </row>
    <row r="3032" spans="1:18" x14ac:dyDescent="0.35">
      <c r="A3032">
        <v>12739527</v>
      </c>
      <c r="B3032" t="s">
        <v>1988</v>
      </c>
      <c r="C3032">
        <v>42435</v>
      </c>
      <c r="D3032" t="s">
        <v>17</v>
      </c>
      <c r="E3032" t="s">
        <v>193</v>
      </c>
      <c r="F3032" t="s">
        <v>572</v>
      </c>
      <c r="G3032" t="s">
        <v>573</v>
      </c>
      <c r="H3032">
        <v>2018</v>
      </c>
      <c r="I3032">
        <v>54316</v>
      </c>
      <c r="J3032" t="s">
        <v>21</v>
      </c>
      <c r="K3032" t="s">
        <v>22</v>
      </c>
      <c r="L3032" t="s">
        <v>23</v>
      </c>
      <c r="M3032" t="s">
        <v>24</v>
      </c>
      <c r="N3032">
        <v>3456</v>
      </c>
      <c r="O3032" t="s">
        <v>116</v>
      </c>
      <c r="P3032">
        <v>7</v>
      </c>
      <c r="Q3032">
        <f t="shared" si="94"/>
        <v>6</v>
      </c>
      <c r="R3032" t="str">
        <f t="shared" si="95"/>
        <v>Luxury</v>
      </c>
    </row>
    <row r="3033" spans="1:18" x14ac:dyDescent="0.35">
      <c r="A3033">
        <v>12739528</v>
      </c>
      <c r="B3033" t="s">
        <v>5315</v>
      </c>
      <c r="C3033">
        <v>42888</v>
      </c>
      <c r="D3033" t="s">
        <v>143</v>
      </c>
      <c r="E3033" t="s">
        <v>1496</v>
      </c>
      <c r="F3033" t="s">
        <v>5316</v>
      </c>
      <c r="G3033" t="s">
        <v>531</v>
      </c>
      <c r="H3033">
        <v>2018</v>
      </c>
      <c r="I3033">
        <v>89140</v>
      </c>
      <c r="J3033" t="s">
        <v>21</v>
      </c>
      <c r="K3033" t="s">
        <v>22</v>
      </c>
      <c r="L3033" t="s">
        <v>64</v>
      </c>
      <c r="M3033" t="s">
        <v>24</v>
      </c>
      <c r="N3033">
        <v>1998</v>
      </c>
      <c r="O3033" t="s">
        <v>33</v>
      </c>
      <c r="P3033">
        <v>5</v>
      </c>
      <c r="Q3033">
        <f t="shared" si="94"/>
        <v>6</v>
      </c>
      <c r="R3033" t="str">
        <f t="shared" si="95"/>
        <v>Luxury</v>
      </c>
    </row>
    <row r="3034" spans="1:18" x14ac:dyDescent="0.35">
      <c r="A3034">
        <v>12739539</v>
      </c>
      <c r="B3034" t="s">
        <v>2568</v>
      </c>
      <c r="C3034">
        <v>39900</v>
      </c>
      <c r="D3034" t="s">
        <v>59</v>
      </c>
      <c r="E3034" t="s">
        <v>1311</v>
      </c>
      <c r="F3034" t="s">
        <v>1312</v>
      </c>
      <c r="G3034" t="s">
        <v>2569</v>
      </c>
      <c r="H3034">
        <v>2017</v>
      </c>
      <c r="I3034">
        <v>61000</v>
      </c>
      <c r="J3034" t="s">
        <v>21</v>
      </c>
      <c r="K3034" t="s">
        <v>22</v>
      </c>
      <c r="L3034" t="s">
        <v>64</v>
      </c>
      <c r="M3034" t="s">
        <v>24</v>
      </c>
      <c r="N3034">
        <v>1998</v>
      </c>
      <c r="O3034" t="s">
        <v>33</v>
      </c>
      <c r="P3034">
        <v>5</v>
      </c>
      <c r="Q3034">
        <f t="shared" si="94"/>
        <v>7</v>
      </c>
      <c r="R3034" t="str">
        <f t="shared" si="95"/>
        <v>Mid-range</v>
      </c>
    </row>
    <row r="3035" spans="1:18" x14ac:dyDescent="0.35">
      <c r="A3035">
        <v>12739543</v>
      </c>
      <c r="B3035" t="s">
        <v>5317</v>
      </c>
      <c r="C3035">
        <v>78900</v>
      </c>
      <c r="D3035" t="s">
        <v>59</v>
      </c>
      <c r="E3035" t="s">
        <v>5318</v>
      </c>
      <c r="F3035" t="s">
        <v>1724</v>
      </c>
      <c r="G3035" t="s">
        <v>5319</v>
      </c>
      <c r="H3035">
        <v>2017</v>
      </c>
      <c r="I3035">
        <v>36000</v>
      </c>
      <c r="J3035" t="s">
        <v>63</v>
      </c>
      <c r="K3035" t="s">
        <v>22</v>
      </c>
      <c r="L3035" t="s">
        <v>64</v>
      </c>
      <c r="M3035" t="s">
        <v>24</v>
      </c>
      <c r="N3035">
        <v>2998</v>
      </c>
      <c r="O3035" t="s">
        <v>69</v>
      </c>
      <c r="P3035">
        <v>5</v>
      </c>
      <c r="Q3035">
        <f t="shared" si="94"/>
        <v>7</v>
      </c>
      <c r="R3035" t="str">
        <f t="shared" si="95"/>
        <v>Luxury</v>
      </c>
    </row>
    <row r="3036" spans="1:18" x14ac:dyDescent="0.35">
      <c r="A3036">
        <v>12739544</v>
      </c>
      <c r="B3036" t="s">
        <v>5320</v>
      </c>
      <c r="C3036">
        <v>72900</v>
      </c>
      <c r="D3036" t="s">
        <v>59</v>
      </c>
      <c r="E3036" t="s">
        <v>398</v>
      </c>
      <c r="F3036" t="s">
        <v>5321</v>
      </c>
      <c r="G3036" t="s">
        <v>2635</v>
      </c>
      <c r="H3036">
        <v>2019</v>
      </c>
      <c r="I3036">
        <v>48000</v>
      </c>
      <c r="J3036" t="s">
        <v>21</v>
      </c>
      <c r="K3036" t="s">
        <v>22</v>
      </c>
      <c r="L3036" t="s">
        <v>23</v>
      </c>
      <c r="M3036" t="s">
        <v>24</v>
      </c>
      <c r="N3036">
        <v>1998</v>
      </c>
      <c r="O3036" t="s">
        <v>33</v>
      </c>
      <c r="P3036">
        <v>5</v>
      </c>
      <c r="Q3036">
        <f t="shared" si="94"/>
        <v>5</v>
      </c>
      <c r="R3036" t="str">
        <f t="shared" si="95"/>
        <v>Luxury</v>
      </c>
    </row>
    <row r="3037" spans="1:18" x14ac:dyDescent="0.35">
      <c r="A3037">
        <v>12739561</v>
      </c>
      <c r="B3037" t="s">
        <v>5322</v>
      </c>
      <c r="C3037">
        <v>51905</v>
      </c>
      <c r="D3037" t="s">
        <v>42</v>
      </c>
      <c r="E3037" t="s">
        <v>179</v>
      </c>
      <c r="F3037" t="s">
        <v>3974</v>
      </c>
      <c r="G3037" t="s">
        <v>2925</v>
      </c>
      <c r="H3037">
        <v>2019</v>
      </c>
      <c r="I3037">
        <v>30025</v>
      </c>
      <c r="J3037" t="s">
        <v>205</v>
      </c>
      <c r="K3037" t="s">
        <v>22</v>
      </c>
      <c r="L3037" t="s">
        <v>31</v>
      </c>
      <c r="M3037" t="s">
        <v>24</v>
      </c>
      <c r="N3037">
        <v>2776</v>
      </c>
      <c r="O3037" t="s">
        <v>33</v>
      </c>
      <c r="P3037">
        <v>5</v>
      </c>
      <c r="Q3037">
        <f t="shared" si="94"/>
        <v>5</v>
      </c>
      <c r="R3037" t="str">
        <f t="shared" si="95"/>
        <v>Luxury</v>
      </c>
    </row>
    <row r="3038" spans="1:18" x14ac:dyDescent="0.35">
      <c r="A3038">
        <v>12739605</v>
      </c>
      <c r="B3038" t="s">
        <v>5323</v>
      </c>
      <c r="C3038">
        <v>36990</v>
      </c>
      <c r="D3038" t="s">
        <v>27</v>
      </c>
      <c r="E3038" t="s">
        <v>5324</v>
      </c>
      <c r="F3038" t="s">
        <v>822</v>
      </c>
      <c r="G3038" t="s">
        <v>5325</v>
      </c>
      <c r="H3038">
        <v>2013</v>
      </c>
      <c r="I3038">
        <v>66361</v>
      </c>
      <c r="J3038" t="s">
        <v>220</v>
      </c>
      <c r="K3038" t="s">
        <v>22</v>
      </c>
      <c r="L3038" t="s">
        <v>64</v>
      </c>
      <c r="M3038" t="s">
        <v>24</v>
      </c>
      <c r="N3038">
        <v>1796</v>
      </c>
      <c r="O3038" t="s">
        <v>116</v>
      </c>
      <c r="P3038">
        <v>2</v>
      </c>
      <c r="Q3038">
        <f t="shared" si="94"/>
        <v>11</v>
      </c>
      <c r="R3038" t="str">
        <f t="shared" si="95"/>
        <v>Mid-range</v>
      </c>
    </row>
    <row r="3039" spans="1:18" x14ac:dyDescent="0.35">
      <c r="A3039">
        <v>12739647</v>
      </c>
      <c r="B3039" t="s">
        <v>5326</v>
      </c>
      <c r="C3039">
        <v>33499</v>
      </c>
      <c r="D3039" t="s">
        <v>17</v>
      </c>
      <c r="E3039" t="s">
        <v>258</v>
      </c>
      <c r="F3039" t="s">
        <v>484</v>
      </c>
      <c r="G3039" t="s">
        <v>5327</v>
      </c>
      <c r="H3039">
        <v>2011</v>
      </c>
      <c r="I3039">
        <v>157350</v>
      </c>
      <c r="J3039" t="s">
        <v>80</v>
      </c>
      <c r="K3039" t="s">
        <v>22</v>
      </c>
      <c r="L3039" t="s">
        <v>31</v>
      </c>
      <c r="M3039" t="s">
        <v>24</v>
      </c>
      <c r="N3039">
        <v>2982</v>
      </c>
      <c r="O3039" t="s">
        <v>47</v>
      </c>
      <c r="P3039">
        <v>3</v>
      </c>
      <c r="Q3039">
        <f t="shared" si="94"/>
        <v>13</v>
      </c>
      <c r="R3039" t="str">
        <f t="shared" si="95"/>
        <v>Mid-range</v>
      </c>
    </row>
    <row r="3040" spans="1:18" x14ac:dyDescent="0.35">
      <c r="A3040">
        <v>12739648</v>
      </c>
      <c r="B3040" t="s">
        <v>5328</v>
      </c>
      <c r="C3040">
        <v>12899</v>
      </c>
      <c r="D3040" t="s">
        <v>102</v>
      </c>
      <c r="E3040" t="s">
        <v>3681</v>
      </c>
      <c r="F3040" t="s">
        <v>1213</v>
      </c>
      <c r="G3040" t="s">
        <v>5329</v>
      </c>
      <c r="H3040">
        <v>2013</v>
      </c>
      <c r="I3040">
        <v>137300</v>
      </c>
      <c r="J3040" t="s">
        <v>63</v>
      </c>
      <c r="K3040" t="s">
        <v>22</v>
      </c>
      <c r="L3040" t="s">
        <v>64</v>
      </c>
      <c r="M3040" t="s">
        <v>24</v>
      </c>
      <c r="N3040">
        <v>1390</v>
      </c>
      <c r="O3040" t="s">
        <v>116</v>
      </c>
      <c r="P3040">
        <v>5</v>
      </c>
      <c r="Q3040">
        <f t="shared" si="94"/>
        <v>11</v>
      </c>
      <c r="R3040" t="str">
        <f t="shared" si="95"/>
        <v>Mid-range</v>
      </c>
    </row>
    <row r="3041" spans="1:18" x14ac:dyDescent="0.35">
      <c r="A3041">
        <v>12739649</v>
      </c>
      <c r="B3041" t="s">
        <v>5330</v>
      </c>
      <c r="C3041">
        <v>17499</v>
      </c>
      <c r="D3041" t="s">
        <v>188</v>
      </c>
      <c r="E3041" t="s">
        <v>189</v>
      </c>
      <c r="F3041" t="s">
        <v>190</v>
      </c>
      <c r="G3041" t="s">
        <v>3511</v>
      </c>
      <c r="H3041">
        <v>2014</v>
      </c>
      <c r="I3041">
        <v>114000</v>
      </c>
      <c r="J3041" t="s">
        <v>21</v>
      </c>
      <c r="K3041" t="s">
        <v>22</v>
      </c>
      <c r="L3041" t="s">
        <v>23</v>
      </c>
      <c r="M3041" t="s">
        <v>24</v>
      </c>
      <c r="N3041">
        <v>1998</v>
      </c>
      <c r="O3041" t="s">
        <v>116</v>
      </c>
      <c r="P3041">
        <v>5</v>
      </c>
      <c r="Q3041">
        <f t="shared" si="94"/>
        <v>10</v>
      </c>
      <c r="R3041" t="str">
        <f t="shared" si="95"/>
        <v>Mid-range</v>
      </c>
    </row>
    <row r="3042" spans="1:18" x14ac:dyDescent="0.35">
      <c r="A3042">
        <v>12739650</v>
      </c>
      <c r="B3042" t="s">
        <v>4666</v>
      </c>
      <c r="C3042">
        <v>8499</v>
      </c>
      <c r="D3042" t="s">
        <v>88</v>
      </c>
      <c r="E3042" t="s">
        <v>4667</v>
      </c>
      <c r="F3042" t="s">
        <v>90</v>
      </c>
      <c r="G3042" t="s">
        <v>4668</v>
      </c>
      <c r="H3042">
        <v>2012</v>
      </c>
      <c r="I3042">
        <v>162906</v>
      </c>
      <c r="J3042" t="s">
        <v>86</v>
      </c>
      <c r="K3042" t="s">
        <v>81</v>
      </c>
      <c r="L3042" t="s">
        <v>23</v>
      </c>
      <c r="M3042" t="s">
        <v>24</v>
      </c>
      <c r="N3042">
        <v>1396</v>
      </c>
      <c r="O3042" t="s">
        <v>69</v>
      </c>
      <c r="P3042">
        <v>5</v>
      </c>
      <c r="Q3042">
        <f t="shared" si="94"/>
        <v>12</v>
      </c>
      <c r="R3042" t="str">
        <f t="shared" si="95"/>
        <v>Budget</v>
      </c>
    </row>
    <row r="3043" spans="1:18" x14ac:dyDescent="0.35">
      <c r="A3043">
        <v>12739652</v>
      </c>
      <c r="B3043" t="s">
        <v>3846</v>
      </c>
      <c r="C3043">
        <v>58990</v>
      </c>
      <c r="D3043" t="s">
        <v>17</v>
      </c>
      <c r="E3043" t="s">
        <v>157</v>
      </c>
      <c r="F3043" t="s">
        <v>158</v>
      </c>
      <c r="G3043" t="s">
        <v>1509</v>
      </c>
      <c r="H3043">
        <v>2017</v>
      </c>
      <c r="I3043">
        <v>68507</v>
      </c>
      <c r="J3043" t="s">
        <v>21</v>
      </c>
      <c r="K3043" t="s">
        <v>22</v>
      </c>
      <c r="L3043" t="s">
        <v>31</v>
      </c>
      <c r="M3043" t="s">
        <v>24</v>
      </c>
      <c r="N3043">
        <v>2753</v>
      </c>
      <c r="O3043" t="s">
        <v>25</v>
      </c>
      <c r="P3043">
        <v>7</v>
      </c>
      <c r="Q3043">
        <f t="shared" si="94"/>
        <v>7</v>
      </c>
      <c r="R3043" t="str">
        <f t="shared" si="95"/>
        <v>Luxury</v>
      </c>
    </row>
    <row r="3044" spans="1:18" x14ac:dyDescent="0.35">
      <c r="A3044">
        <v>12739668</v>
      </c>
      <c r="B3044" t="s">
        <v>5331</v>
      </c>
      <c r="C3044">
        <v>30990</v>
      </c>
      <c r="D3044" t="s">
        <v>49</v>
      </c>
      <c r="E3044" t="s">
        <v>50</v>
      </c>
      <c r="F3044" t="s">
        <v>137</v>
      </c>
      <c r="G3044" t="s">
        <v>1643</v>
      </c>
      <c r="H3044">
        <v>2020</v>
      </c>
      <c r="I3044">
        <v>43564</v>
      </c>
      <c r="J3044" t="s">
        <v>21</v>
      </c>
      <c r="K3044" t="s">
        <v>22</v>
      </c>
      <c r="L3044" t="s">
        <v>23</v>
      </c>
      <c r="M3044" t="s">
        <v>24</v>
      </c>
      <c r="N3044">
        <v>2498</v>
      </c>
      <c r="O3044" t="s">
        <v>47</v>
      </c>
      <c r="P3044">
        <v>5</v>
      </c>
      <c r="Q3044">
        <f t="shared" si="94"/>
        <v>4</v>
      </c>
      <c r="R3044" t="str">
        <f t="shared" si="95"/>
        <v>Mid-range</v>
      </c>
    </row>
    <row r="3045" spans="1:18" x14ac:dyDescent="0.35">
      <c r="A3045">
        <v>12739669</v>
      </c>
      <c r="B3045" t="s">
        <v>5332</v>
      </c>
      <c r="C3045">
        <v>6000</v>
      </c>
      <c r="D3045" t="s">
        <v>54</v>
      </c>
      <c r="E3045" t="s">
        <v>5333</v>
      </c>
      <c r="F3045" t="s">
        <v>5334</v>
      </c>
      <c r="G3045" t="s">
        <v>5335</v>
      </c>
      <c r="H3045">
        <v>1993</v>
      </c>
      <c r="I3045">
        <v>264917</v>
      </c>
      <c r="J3045" t="s">
        <v>220</v>
      </c>
      <c r="K3045" t="s">
        <v>22</v>
      </c>
      <c r="L3045" t="s">
        <v>23</v>
      </c>
      <c r="M3045" t="s">
        <v>24</v>
      </c>
      <c r="N3045">
        <v>1597</v>
      </c>
      <c r="O3045" t="s">
        <v>74</v>
      </c>
      <c r="P3045">
        <v>4</v>
      </c>
      <c r="Q3045">
        <f t="shared" si="94"/>
        <v>31</v>
      </c>
      <c r="R3045" t="str">
        <f t="shared" si="95"/>
        <v>Budget</v>
      </c>
    </row>
    <row r="3046" spans="1:18" x14ac:dyDescent="0.35">
      <c r="A3046">
        <v>12739670</v>
      </c>
      <c r="B3046" t="s">
        <v>5336</v>
      </c>
      <c r="C3046">
        <v>54990</v>
      </c>
      <c r="D3046" t="s">
        <v>127</v>
      </c>
      <c r="E3046" t="s">
        <v>418</v>
      </c>
      <c r="F3046" t="s">
        <v>3402</v>
      </c>
      <c r="G3046" t="s">
        <v>2145</v>
      </c>
      <c r="H3046">
        <v>2020</v>
      </c>
      <c r="I3046">
        <v>63502</v>
      </c>
      <c r="J3046" t="s">
        <v>21</v>
      </c>
      <c r="K3046" t="s">
        <v>22</v>
      </c>
      <c r="L3046" t="s">
        <v>23</v>
      </c>
      <c r="M3046" t="s">
        <v>24</v>
      </c>
      <c r="N3046">
        <v>2488</v>
      </c>
      <c r="O3046" t="s">
        <v>33</v>
      </c>
      <c r="P3046">
        <v>7</v>
      </c>
      <c r="Q3046">
        <f t="shared" si="94"/>
        <v>4</v>
      </c>
      <c r="R3046" t="str">
        <f t="shared" si="95"/>
        <v>Luxury</v>
      </c>
    </row>
    <row r="3047" spans="1:18" x14ac:dyDescent="0.35">
      <c r="A3047">
        <v>12739671</v>
      </c>
      <c r="B3047" t="s">
        <v>5337</v>
      </c>
      <c r="C3047">
        <v>57990</v>
      </c>
      <c r="D3047" t="s">
        <v>54</v>
      </c>
      <c r="E3047" t="s">
        <v>340</v>
      </c>
      <c r="F3047" t="s">
        <v>2955</v>
      </c>
      <c r="G3047" t="s">
        <v>1533</v>
      </c>
      <c r="H3047">
        <v>2019</v>
      </c>
      <c r="I3047">
        <v>50390</v>
      </c>
      <c r="J3047" t="s">
        <v>21</v>
      </c>
      <c r="K3047" t="s">
        <v>22</v>
      </c>
      <c r="L3047" t="s">
        <v>31</v>
      </c>
      <c r="M3047" t="s">
        <v>24</v>
      </c>
      <c r="N3047">
        <v>1996</v>
      </c>
      <c r="O3047" t="s">
        <v>25</v>
      </c>
      <c r="P3047">
        <v>7</v>
      </c>
      <c r="Q3047">
        <f t="shared" si="94"/>
        <v>5</v>
      </c>
      <c r="R3047" t="str">
        <f t="shared" si="95"/>
        <v>Luxury</v>
      </c>
    </row>
    <row r="3048" spans="1:18" x14ac:dyDescent="0.35">
      <c r="A3048">
        <v>12739674</v>
      </c>
      <c r="B3048" t="s">
        <v>1617</v>
      </c>
      <c r="C3048">
        <v>27990</v>
      </c>
      <c r="D3048" t="s">
        <v>49</v>
      </c>
      <c r="E3048" t="s">
        <v>724</v>
      </c>
      <c r="F3048" t="s">
        <v>717</v>
      </c>
      <c r="G3048" t="s">
        <v>1618</v>
      </c>
      <c r="H3048">
        <v>2017</v>
      </c>
      <c r="I3048">
        <v>136080</v>
      </c>
      <c r="J3048" t="s">
        <v>21</v>
      </c>
      <c r="K3048" t="s">
        <v>22</v>
      </c>
      <c r="L3048" t="s">
        <v>64</v>
      </c>
      <c r="M3048" t="s">
        <v>24</v>
      </c>
      <c r="N3048">
        <v>3498</v>
      </c>
      <c r="O3048" t="s">
        <v>25</v>
      </c>
      <c r="P3048">
        <v>7</v>
      </c>
      <c r="Q3048">
        <f t="shared" si="94"/>
        <v>7</v>
      </c>
      <c r="R3048" t="str">
        <f t="shared" si="95"/>
        <v>Mid-range</v>
      </c>
    </row>
    <row r="3049" spans="1:18" x14ac:dyDescent="0.35">
      <c r="A3049">
        <v>12739675</v>
      </c>
      <c r="B3049" t="s">
        <v>5338</v>
      </c>
      <c r="C3049">
        <v>30990</v>
      </c>
      <c r="D3049" t="s">
        <v>42</v>
      </c>
      <c r="E3049" t="s">
        <v>179</v>
      </c>
      <c r="F3049" t="s">
        <v>1289</v>
      </c>
      <c r="G3049" t="s">
        <v>294</v>
      </c>
      <c r="H3049">
        <v>2016</v>
      </c>
      <c r="I3049">
        <v>166473</v>
      </c>
      <c r="J3049" t="s">
        <v>80</v>
      </c>
      <c r="K3049" t="s">
        <v>81</v>
      </c>
      <c r="L3049" t="s">
        <v>31</v>
      </c>
      <c r="M3049" t="s">
        <v>24</v>
      </c>
      <c r="N3049">
        <v>2776</v>
      </c>
      <c r="O3049" t="s">
        <v>47</v>
      </c>
      <c r="P3049">
        <v>2</v>
      </c>
      <c r="Q3049">
        <f t="shared" si="94"/>
        <v>8</v>
      </c>
      <c r="R3049" t="str">
        <f t="shared" si="95"/>
        <v>Mid-range</v>
      </c>
    </row>
    <row r="3050" spans="1:18" x14ac:dyDescent="0.35">
      <c r="A3050">
        <v>12739678</v>
      </c>
      <c r="B3050" t="s">
        <v>5339</v>
      </c>
      <c r="C3050">
        <v>25990</v>
      </c>
      <c r="D3050" t="s">
        <v>165</v>
      </c>
      <c r="E3050" t="s">
        <v>568</v>
      </c>
      <c r="F3050" t="s">
        <v>1608</v>
      </c>
      <c r="G3050" t="s">
        <v>2468</v>
      </c>
      <c r="H3050">
        <v>2019</v>
      </c>
      <c r="I3050">
        <v>71394</v>
      </c>
      <c r="J3050" t="s">
        <v>21</v>
      </c>
      <c r="K3050" t="s">
        <v>22</v>
      </c>
      <c r="L3050" t="s">
        <v>23</v>
      </c>
      <c r="M3050" t="s">
        <v>24</v>
      </c>
      <c r="N3050">
        <v>1999</v>
      </c>
      <c r="O3050" t="s">
        <v>116</v>
      </c>
      <c r="P3050">
        <v>5</v>
      </c>
      <c r="Q3050">
        <f t="shared" si="94"/>
        <v>5</v>
      </c>
      <c r="R3050" t="str">
        <f t="shared" si="95"/>
        <v>Mid-range</v>
      </c>
    </row>
    <row r="3051" spans="1:18" x14ac:dyDescent="0.35">
      <c r="A3051">
        <v>12739682</v>
      </c>
      <c r="B3051" t="s">
        <v>5340</v>
      </c>
      <c r="C3051">
        <v>83990</v>
      </c>
      <c r="D3051" t="s">
        <v>102</v>
      </c>
      <c r="E3051" t="s">
        <v>473</v>
      </c>
      <c r="F3051" t="s">
        <v>5341</v>
      </c>
      <c r="G3051" t="s">
        <v>837</v>
      </c>
      <c r="H3051">
        <v>2022</v>
      </c>
      <c r="I3051">
        <v>12</v>
      </c>
      <c r="J3051" t="s">
        <v>338</v>
      </c>
      <c r="K3051" t="s">
        <v>22</v>
      </c>
      <c r="L3051" t="s">
        <v>31</v>
      </c>
      <c r="M3051" t="s">
        <v>32</v>
      </c>
      <c r="N3051">
        <v>2967</v>
      </c>
      <c r="O3051" t="s">
        <v>47</v>
      </c>
      <c r="P3051">
        <v>5</v>
      </c>
      <c r="Q3051">
        <f t="shared" si="94"/>
        <v>2</v>
      </c>
      <c r="R3051" t="str">
        <f t="shared" si="95"/>
        <v>Luxury</v>
      </c>
    </row>
    <row r="3052" spans="1:18" x14ac:dyDescent="0.35">
      <c r="A3052">
        <v>12739683</v>
      </c>
      <c r="B3052" t="s">
        <v>4796</v>
      </c>
      <c r="C3052">
        <v>64990</v>
      </c>
      <c r="D3052" t="s">
        <v>102</v>
      </c>
      <c r="E3052" t="s">
        <v>473</v>
      </c>
      <c r="F3052" t="s">
        <v>4797</v>
      </c>
      <c r="G3052" t="s">
        <v>837</v>
      </c>
      <c r="H3052">
        <v>2022</v>
      </c>
      <c r="I3052">
        <v>12</v>
      </c>
      <c r="J3052" t="s">
        <v>338</v>
      </c>
      <c r="K3052" t="s">
        <v>22</v>
      </c>
      <c r="L3052" t="s">
        <v>31</v>
      </c>
      <c r="M3052" t="s">
        <v>32</v>
      </c>
      <c r="N3052">
        <v>1968</v>
      </c>
      <c r="O3052" t="s">
        <v>25</v>
      </c>
      <c r="P3052">
        <v>5</v>
      </c>
      <c r="Q3052">
        <f t="shared" si="94"/>
        <v>2</v>
      </c>
      <c r="R3052" t="str">
        <f t="shared" si="95"/>
        <v>Luxury</v>
      </c>
    </row>
    <row r="3053" spans="1:18" x14ac:dyDescent="0.35">
      <c r="A3053">
        <v>12739692</v>
      </c>
      <c r="B3053" t="s">
        <v>5342</v>
      </c>
      <c r="C3053">
        <v>16990</v>
      </c>
      <c r="D3053" t="s">
        <v>27</v>
      </c>
      <c r="E3053" t="s">
        <v>5343</v>
      </c>
      <c r="F3053" t="s">
        <v>5344</v>
      </c>
      <c r="G3053">
        <v>202</v>
      </c>
      <c r="H3053">
        <v>2004</v>
      </c>
      <c r="I3053">
        <v>241122</v>
      </c>
      <c r="J3053" t="s">
        <v>220</v>
      </c>
      <c r="K3053" t="s">
        <v>22</v>
      </c>
      <c r="L3053" t="s">
        <v>64</v>
      </c>
      <c r="M3053" t="s">
        <v>24</v>
      </c>
      <c r="N3053">
        <v>2295</v>
      </c>
      <c r="O3053" t="s">
        <v>116</v>
      </c>
      <c r="P3053">
        <v>2</v>
      </c>
      <c r="Q3053">
        <f t="shared" si="94"/>
        <v>20</v>
      </c>
      <c r="R3053" t="str">
        <f t="shared" si="95"/>
        <v>Mid-range</v>
      </c>
    </row>
    <row r="3054" spans="1:18" x14ac:dyDescent="0.35">
      <c r="A3054">
        <v>12739693</v>
      </c>
      <c r="B3054" t="s">
        <v>5345</v>
      </c>
      <c r="C3054">
        <v>12990</v>
      </c>
      <c r="D3054" t="s">
        <v>197</v>
      </c>
      <c r="E3054" t="s">
        <v>5346</v>
      </c>
      <c r="F3054" t="s">
        <v>5347</v>
      </c>
      <c r="G3054" t="s">
        <v>5348</v>
      </c>
      <c r="H3054">
        <v>2013</v>
      </c>
      <c r="I3054">
        <v>89978</v>
      </c>
      <c r="J3054" t="s">
        <v>86</v>
      </c>
      <c r="K3054" t="s">
        <v>81</v>
      </c>
      <c r="L3054" t="s">
        <v>23</v>
      </c>
      <c r="M3054" t="s">
        <v>24</v>
      </c>
      <c r="N3054">
        <v>1197</v>
      </c>
      <c r="O3054" t="s">
        <v>135</v>
      </c>
      <c r="P3054">
        <v>5</v>
      </c>
      <c r="Q3054">
        <f t="shared" si="94"/>
        <v>11</v>
      </c>
      <c r="R3054" t="str">
        <f t="shared" si="95"/>
        <v>Mid-range</v>
      </c>
    </row>
    <row r="3055" spans="1:18" x14ac:dyDescent="0.35">
      <c r="A3055">
        <v>12739700</v>
      </c>
      <c r="B3055" t="s">
        <v>5349</v>
      </c>
      <c r="C3055">
        <v>9350</v>
      </c>
      <c r="D3055" t="s">
        <v>17</v>
      </c>
      <c r="E3055" t="s">
        <v>632</v>
      </c>
      <c r="F3055" t="s">
        <v>633</v>
      </c>
      <c r="G3055" t="s">
        <v>5350</v>
      </c>
      <c r="H3055">
        <v>2007</v>
      </c>
      <c r="I3055">
        <v>147480</v>
      </c>
      <c r="J3055" t="s">
        <v>63</v>
      </c>
      <c r="K3055" t="s">
        <v>22</v>
      </c>
      <c r="L3055" t="s">
        <v>23</v>
      </c>
      <c r="M3055" t="s">
        <v>24</v>
      </c>
      <c r="N3055">
        <v>1497</v>
      </c>
      <c r="O3055" t="s">
        <v>25</v>
      </c>
      <c r="P3055">
        <v>5</v>
      </c>
      <c r="Q3055">
        <f t="shared" si="94"/>
        <v>17</v>
      </c>
      <c r="R3055" t="str">
        <f t="shared" si="95"/>
        <v>Budget</v>
      </c>
    </row>
    <row r="3056" spans="1:18" x14ac:dyDescent="0.35">
      <c r="A3056">
        <v>12739712</v>
      </c>
      <c r="B3056" t="s">
        <v>5351</v>
      </c>
      <c r="C3056">
        <v>13300</v>
      </c>
      <c r="D3056" t="s">
        <v>59</v>
      </c>
      <c r="E3056" t="s">
        <v>5352</v>
      </c>
      <c r="F3056" t="s">
        <v>696</v>
      </c>
      <c r="G3056" t="s">
        <v>5353</v>
      </c>
      <c r="H3056">
        <v>2006</v>
      </c>
      <c r="I3056">
        <v>41670</v>
      </c>
      <c r="J3056" t="s">
        <v>86</v>
      </c>
      <c r="K3056" t="s">
        <v>22</v>
      </c>
      <c r="L3056" t="s">
        <v>23</v>
      </c>
      <c r="M3056" t="s">
        <v>24</v>
      </c>
      <c r="N3056">
        <v>2996</v>
      </c>
      <c r="O3056" t="s">
        <v>47</v>
      </c>
      <c r="P3056">
        <v>5</v>
      </c>
      <c r="Q3056">
        <f t="shared" si="94"/>
        <v>18</v>
      </c>
      <c r="R3056" t="str">
        <f t="shared" si="95"/>
        <v>Mid-range</v>
      </c>
    </row>
    <row r="3057" spans="1:18" x14ac:dyDescent="0.35">
      <c r="A3057">
        <v>12739714</v>
      </c>
      <c r="B3057" t="s">
        <v>5354</v>
      </c>
      <c r="C3057">
        <v>14000</v>
      </c>
      <c r="D3057" t="s">
        <v>112</v>
      </c>
      <c r="E3057" t="s">
        <v>5355</v>
      </c>
      <c r="F3057" t="s">
        <v>758</v>
      </c>
      <c r="G3057" t="s">
        <v>5356</v>
      </c>
      <c r="H3057">
        <v>2005</v>
      </c>
      <c r="I3057">
        <v>300000</v>
      </c>
      <c r="J3057" t="s">
        <v>63</v>
      </c>
      <c r="K3057" t="s">
        <v>22</v>
      </c>
      <c r="L3057" t="s">
        <v>23</v>
      </c>
      <c r="M3057" t="s">
        <v>24</v>
      </c>
      <c r="N3057">
        <v>2997</v>
      </c>
      <c r="O3057" t="s">
        <v>25</v>
      </c>
      <c r="P3057">
        <v>5</v>
      </c>
      <c r="Q3057">
        <f t="shared" si="94"/>
        <v>19</v>
      </c>
      <c r="R3057" t="str">
        <f t="shared" si="95"/>
        <v>Mid-range</v>
      </c>
    </row>
    <row r="3058" spans="1:18" x14ac:dyDescent="0.35">
      <c r="A3058">
        <v>12739727</v>
      </c>
      <c r="B3058" t="s">
        <v>5357</v>
      </c>
      <c r="C3058">
        <v>16550</v>
      </c>
      <c r="D3058" t="s">
        <v>17</v>
      </c>
      <c r="E3058" t="s">
        <v>193</v>
      </c>
      <c r="F3058" t="s">
        <v>1153</v>
      </c>
      <c r="G3058" t="s">
        <v>1716</v>
      </c>
      <c r="H3058">
        <v>2010</v>
      </c>
      <c r="I3058">
        <v>179446</v>
      </c>
      <c r="J3058" t="s">
        <v>21</v>
      </c>
      <c r="K3058" t="s">
        <v>22</v>
      </c>
      <c r="L3058" t="s">
        <v>23</v>
      </c>
      <c r="M3058" t="s">
        <v>24</v>
      </c>
      <c r="N3058">
        <v>3456</v>
      </c>
      <c r="O3058" t="s">
        <v>33</v>
      </c>
      <c r="P3058">
        <v>7</v>
      </c>
      <c r="Q3058">
        <f t="shared" si="94"/>
        <v>14</v>
      </c>
      <c r="R3058" t="str">
        <f t="shared" si="95"/>
        <v>Mid-range</v>
      </c>
    </row>
    <row r="3059" spans="1:18" x14ac:dyDescent="0.35">
      <c r="A3059">
        <v>12739801</v>
      </c>
      <c r="B3059" t="s">
        <v>2627</v>
      </c>
      <c r="C3059">
        <v>23990</v>
      </c>
      <c r="D3059" t="s">
        <v>165</v>
      </c>
      <c r="E3059" t="s">
        <v>184</v>
      </c>
      <c r="F3059" t="s">
        <v>1289</v>
      </c>
      <c r="G3059" t="s">
        <v>525</v>
      </c>
      <c r="H3059">
        <v>2016</v>
      </c>
      <c r="I3059">
        <v>134431</v>
      </c>
      <c r="J3059" t="s">
        <v>21</v>
      </c>
      <c r="K3059" t="s">
        <v>22</v>
      </c>
      <c r="L3059" t="s">
        <v>23</v>
      </c>
      <c r="M3059" t="s">
        <v>24</v>
      </c>
      <c r="N3059">
        <v>2360</v>
      </c>
      <c r="O3059" t="s">
        <v>25</v>
      </c>
      <c r="P3059">
        <v>5</v>
      </c>
      <c r="Q3059">
        <f t="shared" si="94"/>
        <v>8</v>
      </c>
      <c r="R3059" t="str">
        <f t="shared" si="95"/>
        <v>Mid-range</v>
      </c>
    </row>
    <row r="3060" spans="1:18" x14ac:dyDescent="0.35">
      <c r="A3060">
        <v>12739818</v>
      </c>
      <c r="B3060" t="s">
        <v>3453</v>
      </c>
      <c r="C3060">
        <v>32870</v>
      </c>
      <c r="D3060" t="s">
        <v>188</v>
      </c>
      <c r="E3060" t="s">
        <v>189</v>
      </c>
      <c r="F3060" t="s">
        <v>2697</v>
      </c>
      <c r="G3060" t="s">
        <v>2449</v>
      </c>
      <c r="H3060">
        <v>2017</v>
      </c>
      <c r="I3060">
        <v>99285</v>
      </c>
      <c r="J3060" t="s">
        <v>21</v>
      </c>
      <c r="K3060" t="s">
        <v>22</v>
      </c>
      <c r="L3060" t="s">
        <v>31</v>
      </c>
      <c r="M3060" t="s">
        <v>24</v>
      </c>
      <c r="N3060">
        <v>1995</v>
      </c>
      <c r="O3060" t="s">
        <v>135</v>
      </c>
      <c r="P3060">
        <v>5</v>
      </c>
      <c r="Q3060">
        <f t="shared" si="94"/>
        <v>7</v>
      </c>
      <c r="R3060" t="str">
        <f t="shared" si="95"/>
        <v>Mid-range</v>
      </c>
    </row>
    <row r="3061" spans="1:18" x14ac:dyDescent="0.35">
      <c r="A3061">
        <v>12739872</v>
      </c>
      <c r="B3061" t="s">
        <v>5358</v>
      </c>
      <c r="C3061">
        <v>5690</v>
      </c>
      <c r="D3061" t="s">
        <v>49</v>
      </c>
      <c r="E3061" t="s">
        <v>2661</v>
      </c>
      <c r="F3061" t="s">
        <v>767</v>
      </c>
      <c r="G3061" t="s">
        <v>2662</v>
      </c>
      <c r="H3061">
        <v>2012</v>
      </c>
      <c r="I3061">
        <v>113700</v>
      </c>
      <c r="J3061" t="s">
        <v>86</v>
      </c>
      <c r="K3061" t="s">
        <v>81</v>
      </c>
      <c r="L3061" t="s">
        <v>23</v>
      </c>
      <c r="M3061" t="s">
        <v>24</v>
      </c>
      <c r="N3061">
        <v>1198</v>
      </c>
      <c r="O3061" t="s">
        <v>151</v>
      </c>
      <c r="P3061">
        <v>5</v>
      </c>
      <c r="Q3061">
        <f t="shared" si="94"/>
        <v>12</v>
      </c>
      <c r="R3061" t="str">
        <f t="shared" si="95"/>
        <v>Budget</v>
      </c>
    </row>
    <row r="3062" spans="1:18" x14ac:dyDescent="0.35">
      <c r="A3062">
        <v>12739885</v>
      </c>
      <c r="B3062" t="s">
        <v>1344</v>
      </c>
      <c r="C3062">
        <v>26000</v>
      </c>
      <c r="D3062" t="s">
        <v>49</v>
      </c>
      <c r="E3062" t="s">
        <v>50</v>
      </c>
      <c r="F3062" t="s">
        <v>137</v>
      </c>
      <c r="G3062" t="s">
        <v>52</v>
      </c>
      <c r="H3062">
        <v>2018</v>
      </c>
      <c r="I3062">
        <v>66500</v>
      </c>
      <c r="J3062" t="s">
        <v>21</v>
      </c>
      <c r="K3062" t="s">
        <v>22</v>
      </c>
      <c r="L3062" t="s">
        <v>23</v>
      </c>
      <c r="M3062" t="s">
        <v>24</v>
      </c>
      <c r="N3062">
        <v>2488</v>
      </c>
      <c r="O3062" t="s">
        <v>25</v>
      </c>
      <c r="P3062">
        <v>5</v>
      </c>
      <c r="Q3062">
        <f t="shared" si="94"/>
        <v>6</v>
      </c>
      <c r="R3062" t="str">
        <f t="shared" si="95"/>
        <v>Mid-range</v>
      </c>
    </row>
    <row r="3063" spans="1:18" x14ac:dyDescent="0.35">
      <c r="A3063">
        <v>12739895</v>
      </c>
      <c r="B3063" t="s">
        <v>5359</v>
      </c>
      <c r="C3063">
        <v>49489</v>
      </c>
      <c r="D3063" t="s">
        <v>131</v>
      </c>
      <c r="E3063" t="s">
        <v>1768</v>
      </c>
      <c r="F3063" t="s">
        <v>5360</v>
      </c>
      <c r="G3063" t="s">
        <v>1828</v>
      </c>
      <c r="H3063">
        <v>2017</v>
      </c>
      <c r="I3063">
        <v>50970</v>
      </c>
      <c r="J3063" t="s">
        <v>63</v>
      </c>
      <c r="K3063" t="s">
        <v>22</v>
      </c>
      <c r="L3063" t="s">
        <v>64</v>
      </c>
      <c r="M3063" t="s">
        <v>24</v>
      </c>
      <c r="N3063">
        <v>1984</v>
      </c>
      <c r="O3063" t="s">
        <v>33</v>
      </c>
      <c r="P3063">
        <v>5</v>
      </c>
      <c r="Q3063">
        <f t="shared" si="94"/>
        <v>7</v>
      </c>
      <c r="R3063" t="str">
        <f t="shared" si="95"/>
        <v>Luxury</v>
      </c>
    </row>
    <row r="3064" spans="1:18" x14ac:dyDescent="0.35">
      <c r="A3064">
        <v>12739897</v>
      </c>
      <c r="B3064" t="s">
        <v>5361</v>
      </c>
      <c r="C3064">
        <v>39989</v>
      </c>
      <c r="D3064" t="s">
        <v>102</v>
      </c>
      <c r="E3064" t="s">
        <v>386</v>
      </c>
      <c r="F3064" t="s">
        <v>5362</v>
      </c>
      <c r="G3064" t="s">
        <v>2980</v>
      </c>
      <c r="H3064">
        <v>2018</v>
      </c>
      <c r="I3064">
        <v>23077</v>
      </c>
      <c r="J3064" t="s">
        <v>21</v>
      </c>
      <c r="K3064" t="s">
        <v>22</v>
      </c>
      <c r="L3064" t="s">
        <v>31</v>
      </c>
      <c r="M3064" t="s">
        <v>24</v>
      </c>
      <c r="N3064">
        <v>1968</v>
      </c>
      <c r="O3064" t="s">
        <v>47</v>
      </c>
      <c r="P3064">
        <v>7</v>
      </c>
      <c r="Q3064">
        <f t="shared" si="94"/>
        <v>6</v>
      </c>
      <c r="R3064" t="str">
        <f t="shared" si="95"/>
        <v>Mid-range</v>
      </c>
    </row>
    <row r="3065" spans="1:18" x14ac:dyDescent="0.35">
      <c r="A3065">
        <v>12739898</v>
      </c>
      <c r="B3065" t="s">
        <v>5363</v>
      </c>
      <c r="C3065">
        <v>35990</v>
      </c>
      <c r="D3065" t="s">
        <v>88</v>
      </c>
      <c r="E3065" t="s">
        <v>625</v>
      </c>
      <c r="F3065" t="s">
        <v>626</v>
      </c>
      <c r="G3065" t="s">
        <v>627</v>
      </c>
      <c r="H3065">
        <v>2017</v>
      </c>
      <c r="I3065">
        <v>32287</v>
      </c>
      <c r="J3065" t="s">
        <v>106</v>
      </c>
      <c r="K3065" t="s">
        <v>81</v>
      </c>
      <c r="L3065" t="s">
        <v>31</v>
      </c>
      <c r="M3065" t="s">
        <v>24</v>
      </c>
      <c r="N3065">
        <v>2497</v>
      </c>
      <c r="O3065" t="s">
        <v>25</v>
      </c>
      <c r="P3065">
        <v>3</v>
      </c>
      <c r="Q3065">
        <f t="shared" si="94"/>
        <v>7</v>
      </c>
      <c r="R3065" t="str">
        <f t="shared" si="95"/>
        <v>Mid-range</v>
      </c>
    </row>
    <row r="3066" spans="1:18" x14ac:dyDescent="0.35">
      <c r="A3066">
        <v>12739941</v>
      </c>
      <c r="B3066" t="s">
        <v>5364</v>
      </c>
      <c r="C3066">
        <v>39999</v>
      </c>
      <c r="D3066" t="s">
        <v>49</v>
      </c>
      <c r="E3066" t="s">
        <v>234</v>
      </c>
      <c r="F3066" t="s">
        <v>717</v>
      </c>
      <c r="G3066" t="s">
        <v>4906</v>
      </c>
      <c r="H3066">
        <v>2020</v>
      </c>
      <c r="I3066">
        <v>51000</v>
      </c>
      <c r="J3066" t="s">
        <v>236</v>
      </c>
      <c r="K3066" t="s">
        <v>81</v>
      </c>
      <c r="L3066" t="s">
        <v>31</v>
      </c>
      <c r="M3066" t="s">
        <v>24</v>
      </c>
      <c r="N3066">
        <v>2298</v>
      </c>
      <c r="O3066" t="s">
        <v>47</v>
      </c>
      <c r="P3066">
        <v>5</v>
      </c>
      <c r="Q3066">
        <f t="shared" si="94"/>
        <v>4</v>
      </c>
      <c r="R3066" t="str">
        <f t="shared" si="95"/>
        <v>Mid-range</v>
      </c>
    </row>
    <row r="3067" spans="1:18" x14ac:dyDescent="0.35">
      <c r="A3067">
        <v>12739951</v>
      </c>
      <c r="B3067" t="s">
        <v>5365</v>
      </c>
      <c r="C3067">
        <v>59990</v>
      </c>
      <c r="D3067" t="s">
        <v>188</v>
      </c>
      <c r="E3067" t="s">
        <v>594</v>
      </c>
      <c r="F3067" t="s">
        <v>5366</v>
      </c>
      <c r="G3067" t="s">
        <v>1031</v>
      </c>
      <c r="H3067">
        <v>2020</v>
      </c>
      <c r="I3067">
        <v>28000</v>
      </c>
      <c r="J3067" t="s">
        <v>21</v>
      </c>
      <c r="K3067" t="s">
        <v>22</v>
      </c>
      <c r="L3067" t="s">
        <v>31</v>
      </c>
      <c r="M3067" t="s">
        <v>24</v>
      </c>
      <c r="N3067">
        <v>2151</v>
      </c>
      <c r="O3067" t="s">
        <v>47</v>
      </c>
      <c r="P3067">
        <v>7</v>
      </c>
      <c r="Q3067">
        <f t="shared" si="94"/>
        <v>4</v>
      </c>
      <c r="R3067" t="str">
        <f t="shared" si="95"/>
        <v>Luxury</v>
      </c>
    </row>
    <row r="3068" spans="1:18" x14ac:dyDescent="0.35">
      <c r="A3068">
        <v>12739981</v>
      </c>
      <c r="B3068" t="s">
        <v>5367</v>
      </c>
      <c r="C3068">
        <v>26995</v>
      </c>
      <c r="D3068" t="s">
        <v>112</v>
      </c>
      <c r="E3068" t="s">
        <v>5368</v>
      </c>
      <c r="F3068" t="s">
        <v>5369</v>
      </c>
      <c r="G3068" t="s">
        <v>5370</v>
      </c>
      <c r="H3068">
        <v>2013</v>
      </c>
      <c r="I3068">
        <v>111398</v>
      </c>
      <c r="J3068" t="s">
        <v>21</v>
      </c>
      <c r="K3068" t="s">
        <v>22</v>
      </c>
      <c r="L3068" t="s">
        <v>23</v>
      </c>
      <c r="M3068" t="s">
        <v>24</v>
      </c>
      <c r="N3068">
        <v>2672</v>
      </c>
      <c r="O3068" t="s">
        <v>135</v>
      </c>
      <c r="P3068">
        <v>5</v>
      </c>
      <c r="Q3068">
        <f t="shared" si="94"/>
        <v>11</v>
      </c>
      <c r="R3068" t="str">
        <f t="shared" si="95"/>
        <v>Mid-range</v>
      </c>
    </row>
    <row r="3069" spans="1:18" x14ac:dyDescent="0.35">
      <c r="A3069">
        <v>12739984</v>
      </c>
      <c r="B3069" t="s">
        <v>4746</v>
      </c>
      <c r="C3069">
        <v>21000</v>
      </c>
      <c r="D3069" t="s">
        <v>17</v>
      </c>
      <c r="E3069" t="s">
        <v>258</v>
      </c>
      <c r="F3069" t="s">
        <v>351</v>
      </c>
      <c r="G3069" t="s">
        <v>352</v>
      </c>
      <c r="H3069">
        <v>2017</v>
      </c>
      <c r="I3069">
        <v>112000</v>
      </c>
      <c r="J3069" t="s">
        <v>80</v>
      </c>
      <c r="K3069" t="s">
        <v>81</v>
      </c>
      <c r="L3069" t="s">
        <v>31</v>
      </c>
      <c r="M3069" t="s">
        <v>24</v>
      </c>
      <c r="N3069">
        <v>2393</v>
      </c>
      <c r="O3069" t="s">
        <v>47</v>
      </c>
      <c r="P3069">
        <v>2</v>
      </c>
      <c r="Q3069">
        <f t="shared" si="94"/>
        <v>7</v>
      </c>
      <c r="R3069" t="str">
        <f t="shared" si="95"/>
        <v>Mid-range</v>
      </c>
    </row>
    <row r="3070" spans="1:18" x14ac:dyDescent="0.35">
      <c r="A3070">
        <v>12739994</v>
      </c>
      <c r="B3070" t="s">
        <v>2436</v>
      </c>
      <c r="C3070">
        <v>9995</v>
      </c>
      <c r="D3070" t="s">
        <v>42</v>
      </c>
      <c r="E3070" t="s">
        <v>71</v>
      </c>
      <c r="F3070" t="s">
        <v>1018</v>
      </c>
      <c r="G3070" t="s">
        <v>2437</v>
      </c>
      <c r="H3070">
        <v>2009</v>
      </c>
      <c r="I3070">
        <v>339812</v>
      </c>
      <c r="J3070" t="s">
        <v>427</v>
      </c>
      <c r="K3070" t="s">
        <v>22</v>
      </c>
      <c r="L3070" t="s">
        <v>23</v>
      </c>
      <c r="M3070" t="s">
        <v>24</v>
      </c>
      <c r="N3070">
        <v>3564</v>
      </c>
      <c r="O3070" t="s">
        <v>69</v>
      </c>
      <c r="P3070">
        <v>2</v>
      </c>
      <c r="Q3070">
        <f t="shared" si="94"/>
        <v>15</v>
      </c>
      <c r="R3070" t="str">
        <f t="shared" si="95"/>
        <v>Budget</v>
      </c>
    </row>
    <row r="3071" spans="1:18" x14ac:dyDescent="0.35">
      <c r="A3071">
        <v>12740016</v>
      </c>
      <c r="B3071" t="s">
        <v>1024</v>
      </c>
      <c r="C3071">
        <v>68980</v>
      </c>
      <c r="D3071" t="s">
        <v>42</v>
      </c>
      <c r="E3071" t="s">
        <v>71</v>
      </c>
      <c r="F3071" t="s">
        <v>1025</v>
      </c>
      <c r="G3071" t="s">
        <v>1026</v>
      </c>
      <c r="H3071">
        <v>2017</v>
      </c>
      <c r="I3071">
        <v>77877</v>
      </c>
      <c r="J3071" t="s">
        <v>63</v>
      </c>
      <c r="K3071" t="s">
        <v>22</v>
      </c>
      <c r="L3071" t="s">
        <v>64</v>
      </c>
      <c r="M3071" t="s">
        <v>24</v>
      </c>
      <c r="N3071">
        <v>6200</v>
      </c>
      <c r="O3071" t="s">
        <v>33</v>
      </c>
      <c r="P3071">
        <v>5</v>
      </c>
      <c r="Q3071">
        <f t="shared" si="94"/>
        <v>7</v>
      </c>
      <c r="R3071" t="str">
        <f t="shared" si="95"/>
        <v>Luxury</v>
      </c>
    </row>
    <row r="3072" spans="1:18" x14ac:dyDescent="0.35">
      <c r="A3072">
        <v>12740020</v>
      </c>
      <c r="B3072" t="s">
        <v>5371</v>
      </c>
      <c r="C3072">
        <v>6600</v>
      </c>
      <c r="D3072" t="s">
        <v>42</v>
      </c>
      <c r="E3072" t="s">
        <v>1193</v>
      </c>
      <c r="F3072" t="s">
        <v>403</v>
      </c>
      <c r="G3072" t="s">
        <v>5372</v>
      </c>
      <c r="H3072">
        <v>2009</v>
      </c>
      <c r="I3072">
        <v>200000</v>
      </c>
      <c r="J3072" t="s">
        <v>21</v>
      </c>
      <c r="K3072" t="s">
        <v>22</v>
      </c>
      <c r="L3072" t="s">
        <v>23</v>
      </c>
      <c r="M3072" t="s">
        <v>24</v>
      </c>
      <c r="N3072">
        <v>3195</v>
      </c>
      <c r="O3072" t="s">
        <v>33</v>
      </c>
      <c r="P3072">
        <v>7</v>
      </c>
      <c r="Q3072">
        <f t="shared" si="94"/>
        <v>15</v>
      </c>
      <c r="R3072" t="str">
        <f t="shared" si="95"/>
        <v>Budget</v>
      </c>
    </row>
    <row r="3073" spans="1:18" x14ac:dyDescent="0.35">
      <c r="A3073">
        <v>12740034</v>
      </c>
      <c r="B3073" t="s">
        <v>5373</v>
      </c>
      <c r="C3073">
        <v>24888</v>
      </c>
      <c r="D3073" t="s">
        <v>127</v>
      </c>
      <c r="E3073" t="s">
        <v>998</v>
      </c>
      <c r="F3073" t="s">
        <v>5374</v>
      </c>
      <c r="G3073" t="s">
        <v>1000</v>
      </c>
      <c r="H3073">
        <v>2017</v>
      </c>
      <c r="I3073">
        <v>64220</v>
      </c>
      <c r="J3073" t="s">
        <v>21</v>
      </c>
      <c r="K3073" t="s">
        <v>22</v>
      </c>
      <c r="L3073" t="s">
        <v>23</v>
      </c>
      <c r="M3073" t="s">
        <v>24</v>
      </c>
      <c r="N3073">
        <v>1998</v>
      </c>
      <c r="O3073" t="s">
        <v>47</v>
      </c>
      <c r="P3073">
        <v>5</v>
      </c>
      <c r="Q3073">
        <f t="shared" si="94"/>
        <v>7</v>
      </c>
      <c r="R3073" t="str">
        <f t="shared" si="95"/>
        <v>Mid-range</v>
      </c>
    </row>
    <row r="3074" spans="1:18" x14ac:dyDescent="0.35">
      <c r="A3074">
        <v>12740037</v>
      </c>
      <c r="B3074" t="s">
        <v>5375</v>
      </c>
      <c r="C3074">
        <v>62998</v>
      </c>
      <c r="D3074" t="s">
        <v>76</v>
      </c>
      <c r="E3074" t="s">
        <v>77</v>
      </c>
      <c r="F3074" t="s">
        <v>945</v>
      </c>
      <c r="G3074" t="s">
        <v>5376</v>
      </c>
      <c r="H3074">
        <v>2022</v>
      </c>
      <c r="I3074">
        <v>21</v>
      </c>
      <c r="J3074" t="s">
        <v>182</v>
      </c>
      <c r="K3074" t="s">
        <v>22</v>
      </c>
      <c r="L3074" t="s">
        <v>31</v>
      </c>
      <c r="M3074" t="s">
        <v>24</v>
      </c>
      <c r="N3074">
        <v>2999</v>
      </c>
      <c r="O3074" t="s">
        <v>116</v>
      </c>
      <c r="P3074">
        <v>5</v>
      </c>
      <c r="Q3074">
        <f t="shared" si="94"/>
        <v>2</v>
      </c>
      <c r="R3074" t="str">
        <f t="shared" si="95"/>
        <v>Luxury</v>
      </c>
    </row>
    <row r="3075" spans="1:18" x14ac:dyDescent="0.35">
      <c r="A3075">
        <v>12740040</v>
      </c>
      <c r="B3075" t="s">
        <v>5377</v>
      </c>
      <c r="C3075">
        <v>59990</v>
      </c>
      <c r="D3075" t="s">
        <v>59</v>
      </c>
      <c r="E3075" t="s">
        <v>398</v>
      </c>
      <c r="F3075" t="s">
        <v>1961</v>
      </c>
      <c r="G3075" t="s">
        <v>2635</v>
      </c>
      <c r="H3075">
        <v>2017</v>
      </c>
      <c r="I3075">
        <v>55861</v>
      </c>
      <c r="J3075" t="s">
        <v>21</v>
      </c>
      <c r="K3075" t="s">
        <v>22</v>
      </c>
      <c r="L3075" t="s">
        <v>31</v>
      </c>
      <c r="M3075" t="s">
        <v>24</v>
      </c>
      <c r="N3075">
        <v>1995</v>
      </c>
      <c r="O3075" t="s">
        <v>25</v>
      </c>
      <c r="P3075">
        <v>5</v>
      </c>
      <c r="Q3075">
        <f t="shared" ref="Q3075:Q3138" si="96">2024-H3075</f>
        <v>7</v>
      </c>
      <c r="R3075" t="str">
        <f t="shared" ref="R3075:R3138" si="97">IF(C3075&lt;=10000,"Budget",IF(C3075&lt;=40000,"Mid-range","Luxury"))</f>
        <v>Luxury</v>
      </c>
    </row>
    <row r="3076" spans="1:18" x14ac:dyDescent="0.35">
      <c r="A3076">
        <v>12740042</v>
      </c>
      <c r="B3076" t="s">
        <v>5378</v>
      </c>
      <c r="C3076">
        <v>24000</v>
      </c>
      <c r="D3076" t="s">
        <v>127</v>
      </c>
      <c r="E3076" t="s">
        <v>998</v>
      </c>
      <c r="F3076" t="s">
        <v>1968</v>
      </c>
      <c r="G3076" t="s">
        <v>1000</v>
      </c>
      <c r="H3076">
        <v>2015</v>
      </c>
      <c r="I3076">
        <v>92393</v>
      </c>
      <c r="J3076" t="s">
        <v>21</v>
      </c>
      <c r="K3076" t="s">
        <v>81</v>
      </c>
      <c r="L3076" t="s">
        <v>23</v>
      </c>
      <c r="M3076" t="s">
        <v>24</v>
      </c>
      <c r="N3076">
        <v>1998</v>
      </c>
      <c r="O3076" t="s">
        <v>69</v>
      </c>
      <c r="P3076">
        <v>5</v>
      </c>
      <c r="Q3076">
        <f t="shared" si="96"/>
        <v>9</v>
      </c>
      <c r="R3076" t="str">
        <f t="shared" si="97"/>
        <v>Mid-range</v>
      </c>
    </row>
    <row r="3077" spans="1:18" x14ac:dyDescent="0.35">
      <c r="A3077">
        <v>12740056</v>
      </c>
      <c r="B3077" t="s">
        <v>5379</v>
      </c>
      <c r="C3077">
        <v>72990</v>
      </c>
      <c r="D3077" t="s">
        <v>112</v>
      </c>
      <c r="E3077" t="s">
        <v>113</v>
      </c>
      <c r="F3077" t="s">
        <v>114</v>
      </c>
      <c r="G3077" t="s">
        <v>5091</v>
      </c>
      <c r="H3077">
        <v>2019</v>
      </c>
      <c r="I3077">
        <v>28384</v>
      </c>
      <c r="J3077" t="s">
        <v>21</v>
      </c>
      <c r="K3077" t="s">
        <v>22</v>
      </c>
      <c r="L3077" t="s">
        <v>64</v>
      </c>
      <c r="M3077" t="s">
        <v>24</v>
      </c>
      <c r="N3077">
        <v>3456</v>
      </c>
      <c r="O3077" t="s">
        <v>47</v>
      </c>
      <c r="P3077">
        <v>5</v>
      </c>
      <c r="Q3077">
        <f t="shared" si="96"/>
        <v>5</v>
      </c>
      <c r="R3077" t="str">
        <f t="shared" si="97"/>
        <v>Luxury</v>
      </c>
    </row>
    <row r="3078" spans="1:18" x14ac:dyDescent="0.35">
      <c r="A3078">
        <v>12740063</v>
      </c>
      <c r="B3078" t="s">
        <v>5291</v>
      </c>
      <c r="C3078">
        <v>109800</v>
      </c>
      <c r="D3078" t="s">
        <v>27</v>
      </c>
      <c r="E3078" t="s">
        <v>28</v>
      </c>
      <c r="F3078" t="s">
        <v>29</v>
      </c>
      <c r="G3078" t="s">
        <v>30</v>
      </c>
      <c r="H3078">
        <v>2022</v>
      </c>
      <c r="I3078">
        <v>228</v>
      </c>
      <c r="J3078" t="s">
        <v>21</v>
      </c>
      <c r="K3078" t="s">
        <v>22</v>
      </c>
      <c r="L3078" t="s">
        <v>31</v>
      </c>
      <c r="M3078" t="s">
        <v>24</v>
      </c>
      <c r="N3078">
        <v>2143</v>
      </c>
      <c r="O3078" t="s">
        <v>33</v>
      </c>
      <c r="P3078">
        <v>7</v>
      </c>
      <c r="Q3078">
        <f t="shared" si="96"/>
        <v>2</v>
      </c>
      <c r="R3078" t="str">
        <f t="shared" si="97"/>
        <v>Luxury</v>
      </c>
    </row>
    <row r="3079" spans="1:18" x14ac:dyDescent="0.35">
      <c r="A3079">
        <v>12740071</v>
      </c>
      <c r="B3079" t="s">
        <v>5380</v>
      </c>
      <c r="C3079">
        <v>26990</v>
      </c>
      <c r="D3079" t="s">
        <v>88</v>
      </c>
      <c r="E3079" t="s">
        <v>108</v>
      </c>
      <c r="F3079" t="s">
        <v>5381</v>
      </c>
      <c r="G3079" t="s">
        <v>514</v>
      </c>
      <c r="H3079">
        <v>2017</v>
      </c>
      <c r="I3079">
        <v>81612</v>
      </c>
      <c r="J3079" t="s">
        <v>21</v>
      </c>
      <c r="K3079" t="s">
        <v>22</v>
      </c>
      <c r="L3079" t="s">
        <v>31</v>
      </c>
      <c r="M3079" t="s">
        <v>24</v>
      </c>
      <c r="N3079">
        <v>1995</v>
      </c>
      <c r="O3079" t="s">
        <v>25</v>
      </c>
      <c r="P3079">
        <v>5</v>
      </c>
      <c r="Q3079">
        <f t="shared" si="96"/>
        <v>7</v>
      </c>
      <c r="R3079" t="str">
        <f t="shared" si="97"/>
        <v>Mid-range</v>
      </c>
    </row>
    <row r="3080" spans="1:18" x14ac:dyDescent="0.35">
      <c r="A3080">
        <v>12740072</v>
      </c>
      <c r="B3080" t="s">
        <v>5077</v>
      </c>
      <c r="C3080">
        <v>19490</v>
      </c>
      <c r="D3080" t="s">
        <v>533</v>
      </c>
      <c r="E3080" t="s">
        <v>577</v>
      </c>
      <c r="F3080" t="s">
        <v>578</v>
      </c>
      <c r="G3080" t="s">
        <v>3666</v>
      </c>
      <c r="H3080">
        <v>2019</v>
      </c>
      <c r="I3080">
        <v>68714</v>
      </c>
      <c r="J3080" t="s">
        <v>86</v>
      </c>
      <c r="K3080" t="s">
        <v>22</v>
      </c>
      <c r="L3080" t="s">
        <v>23</v>
      </c>
      <c r="M3080" t="s">
        <v>24</v>
      </c>
      <c r="N3080">
        <v>1242</v>
      </c>
      <c r="O3080" t="s">
        <v>47</v>
      </c>
      <c r="P3080">
        <v>5</v>
      </c>
      <c r="Q3080">
        <f t="shared" si="96"/>
        <v>5</v>
      </c>
      <c r="R3080" t="str">
        <f t="shared" si="97"/>
        <v>Mid-range</v>
      </c>
    </row>
    <row r="3081" spans="1:18" x14ac:dyDescent="0.35">
      <c r="A3081">
        <v>12740079</v>
      </c>
      <c r="B3081" t="s">
        <v>5382</v>
      </c>
      <c r="C3081">
        <v>49989</v>
      </c>
      <c r="D3081" t="s">
        <v>188</v>
      </c>
      <c r="E3081" t="s">
        <v>969</v>
      </c>
      <c r="F3081" t="s">
        <v>2971</v>
      </c>
      <c r="G3081" t="s">
        <v>5383</v>
      </c>
      <c r="H3081">
        <v>2017</v>
      </c>
      <c r="I3081">
        <v>34722</v>
      </c>
      <c r="J3081" t="s">
        <v>63</v>
      </c>
      <c r="K3081" t="s">
        <v>22</v>
      </c>
      <c r="L3081" t="s">
        <v>23</v>
      </c>
      <c r="M3081" t="s">
        <v>24</v>
      </c>
      <c r="N3081">
        <v>3342</v>
      </c>
      <c r="O3081" t="s">
        <v>69</v>
      </c>
      <c r="P3081">
        <v>5</v>
      </c>
      <c r="Q3081">
        <f t="shared" si="96"/>
        <v>7</v>
      </c>
      <c r="R3081" t="str">
        <f t="shared" si="97"/>
        <v>Luxury</v>
      </c>
    </row>
    <row r="3082" spans="1:18" x14ac:dyDescent="0.35">
      <c r="A3082">
        <v>12740080</v>
      </c>
      <c r="B3082" t="s">
        <v>5384</v>
      </c>
      <c r="C3082">
        <v>32989</v>
      </c>
      <c r="D3082" t="s">
        <v>102</v>
      </c>
      <c r="E3082" t="s">
        <v>386</v>
      </c>
      <c r="F3082" t="s">
        <v>1530</v>
      </c>
      <c r="G3082" t="s">
        <v>2980</v>
      </c>
      <c r="H3082">
        <v>2018</v>
      </c>
      <c r="I3082">
        <v>42558</v>
      </c>
      <c r="J3082" t="s">
        <v>21</v>
      </c>
      <c r="K3082" t="s">
        <v>22</v>
      </c>
      <c r="L3082" t="s">
        <v>64</v>
      </c>
      <c r="M3082" t="s">
        <v>24</v>
      </c>
      <c r="N3082">
        <v>1395</v>
      </c>
      <c r="O3082" t="s">
        <v>33</v>
      </c>
      <c r="P3082">
        <v>5</v>
      </c>
      <c r="Q3082">
        <f t="shared" si="96"/>
        <v>6</v>
      </c>
      <c r="R3082" t="str">
        <f t="shared" si="97"/>
        <v>Mid-range</v>
      </c>
    </row>
    <row r="3083" spans="1:18" x14ac:dyDescent="0.35">
      <c r="A3083">
        <v>12740131</v>
      </c>
      <c r="B3083" t="s">
        <v>5385</v>
      </c>
      <c r="C3083">
        <v>19999</v>
      </c>
      <c r="D3083" t="s">
        <v>127</v>
      </c>
      <c r="E3083" t="s">
        <v>418</v>
      </c>
      <c r="F3083" t="s">
        <v>114</v>
      </c>
      <c r="G3083" t="s">
        <v>636</v>
      </c>
      <c r="H3083">
        <v>2011</v>
      </c>
      <c r="I3083">
        <v>174988</v>
      </c>
      <c r="J3083" t="s">
        <v>21</v>
      </c>
      <c r="K3083" t="s">
        <v>22</v>
      </c>
      <c r="L3083" t="s">
        <v>23</v>
      </c>
      <c r="M3083" t="s">
        <v>24</v>
      </c>
      <c r="N3083">
        <v>3726</v>
      </c>
      <c r="O3083" t="s">
        <v>25</v>
      </c>
      <c r="P3083">
        <v>7</v>
      </c>
      <c r="Q3083">
        <f t="shared" si="96"/>
        <v>13</v>
      </c>
      <c r="R3083" t="str">
        <f t="shared" si="97"/>
        <v>Mid-range</v>
      </c>
    </row>
    <row r="3084" spans="1:18" x14ac:dyDescent="0.35">
      <c r="A3084">
        <v>12740147</v>
      </c>
      <c r="B3084" t="s">
        <v>5386</v>
      </c>
      <c r="C3084">
        <v>59888</v>
      </c>
      <c r="D3084" t="s">
        <v>17</v>
      </c>
      <c r="E3084" t="s">
        <v>258</v>
      </c>
      <c r="F3084" t="s">
        <v>273</v>
      </c>
      <c r="G3084" t="s">
        <v>2415</v>
      </c>
      <c r="H3084">
        <v>2019</v>
      </c>
      <c r="I3084">
        <v>84010</v>
      </c>
      <c r="J3084" t="s">
        <v>275</v>
      </c>
      <c r="K3084" t="s">
        <v>22</v>
      </c>
      <c r="L3084" t="s">
        <v>31</v>
      </c>
      <c r="M3084" t="s">
        <v>24</v>
      </c>
      <c r="N3084">
        <v>2753</v>
      </c>
      <c r="O3084" t="s">
        <v>47</v>
      </c>
      <c r="P3084">
        <v>5</v>
      </c>
      <c r="Q3084">
        <f t="shared" si="96"/>
        <v>5</v>
      </c>
      <c r="R3084" t="str">
        <f t="shared" si="97"/>
        <v>Luxury</v>
      </c>
    </row>
    <row r="3085" spans="1:18" x14ac:dyDescent="0.35">
      <c r="A3085">
        <v>12740148</v>
      </c>
      <c r="B3085" t="s">
        <v>5387</v>
      </c>
      <c r="C3085">
        <v>54888</v>
      </c>
      <c r="D3085" t="s">
        <v>102</v>
      </c>
      <c r="E3085" t="s">
        <v>5388</v>
      </c>
      <c r="F3085" t="s">
        <v>5389</v>
      </c>
      <c r="G3085" t="s">
        <v>5390</v>
      </c>
      <c r="H3085">
        <v>2021</v>
      </c>
      <c r="I3085">
        <v>20188</v>
      </c>
      <c r="J3085" t="s">
        <v>21</v>
      </c>
      <c r="K3085" t="s">
        <v>22</v>
      </c>
      <c r="L3085" t="s">
        <v>64</v>
      </c>
      <c r="M3085" t="s">
        <v>24</v>
      </c>
      <c r="N3085">
        <v>1984</v>
      </c>
      <c r="O3085" t="s">
        <v>47</v>
      </c>
      <c r="P3085">
        <v>5</v>
      </c>
      <c r="Q3085">
        <f t="shared" si="96"/>
        <v>3</v>
      </c>
      <c r="R3085" t="str">
        <f t="shared" si="97"/>
        <v>Luxury</v>
      </c>
    </row>
    <row r="3086" spans="1:18" x14ac:dyDescent="0.35">
      <c r="A3086">
        <v>12740149</v>
      </c>
      <c r="B3086" t="s">
        <v>4571</v>
      </c>
      <c r="C3086">
        <v>85888</v>
      </c>
      <c r="D3086" t="s">
        <v>590</v>
      </c>
      <c r="E3086">
        <v>1500</v>
      </c>
      <c r="F3086" t="s">
        <v>4572</v>
      </c>
      <c r="G3086" t="s">
        <v>943</v>
      </c>
      <c r="H3086">
        <v>2019</v>
      </c>
      <c r="I3086">
        <v>54756</v>
      </c>
      <c r="J3086" t="s">
        <v>4573</v>
      </c>
      <c r="K3086" t="s">
        <v>22</v>
      </c>
      <c r="L3086" t="s">
        <v>23</v>
      </c>
      <c r="M3086" t="s">
        <v>24</v>
      </c>
      <c r="N3086">
        <v>5654</v>
      </c>
      <c r="O3086" t="s">
        <v>47</v>
      </c>
      <c r="P3086">
        <v>5</v>
      </c>
      <c r="Q3086">
        <f t="shared" si="96"/>
        <v>5</v>
      </c>
      <c r="R3086" t="str">
        <f t="shared" si="97"/>
        <v>Luxury</v>
      </c>
    </row>
    <row r="3087" spans="1:18" x14ac:dyDescent="0.35">
      <c r="A3087">
        <v>12740152</v>
      </c>
      <c r="B3087" t="s">
        <v>5391</v>
      </c>
      <c r="C3087">
        <v>39888</v>
      </c>
      <c r="D3087" t="s">
        <v>143</v>
      </c>
      <c r="E3087" t="s">
        <v>1496</v>
      </c>
      <c r="F3087" t="s">
        <v>1497</v>
      </c>
      <c r="G3087" t="s">
        <v>531</v>
      </c>
      <c r="H3087">
        <v>2018</v>
      </c>
      <c r="I3087">
        <v>39912</v>
      </c>
      <c r="J3087" t="s">
        <v>21</v>
      </c>
      <c r="K3087" t="s">
        <v>22</v>
      </c>
      <c r="L3087" t="s">
        <v>64</v>
      </c>
      <c r="M3087" t="s">
        <v>24</v>
      </c>
      <c r="N3087">
        <v>1998</v>
      </c>
      <c r="O3087" t="s">
        <v>25</v>
      </c>
      <c r="P3087">
        <v>5</v>
      </c>
      <c r="Q3087">
        <f t="shared" si="96"/>
        <v>6</v>
      </c>
      <c r="R3087" t="str">
        <f t="shared" si="97"/>
        <v>Mid-range</v>
      </c>
    </row>
    <row r="3088" spans="1:18" x14ac:dyDescent="0.35">
      <c r="A3088">
        <v>12740159</v>
      </c>
      <c r="B3088" t="s">
        <v>5392</v>
      </c>
      <c r="C3088">
        <v>74888</v>
      </c>
      <c r="D3088" t="s">
        <v>143</v>
      </c>
      <c r="E3088" t="s">
        <v>1744</v>
      </c>
      <c r="F3088" t="s">
        <v>1745</v>
      </c>
      <c r="G3088" t="s">
        <v>592</v>
      </c>
      <c r="H3088">
        <v>2020</v>
      </c>
      <c r="I3088">
        <v>23889</v>
      </c>
      <c r="J3088" t="s">
        <v>63</v>
      </c>
      <c r="K3088" t="s">
        <v>81</v>
      </c>
      <c r="L3088" t="s">
        <v>64</v>
      </c>
      <c r="M3088" t="s">
        <v>24</v>
      </c>
      <c r="N3088">
        <v>2457</v>
      </c>
      <c r="O3088" t="s">
        <v>47</v>
      </c>
      <c r="P3088">
        <v>5</v>
      </c>
      <c r="Q3088">
        <f t="shared" si="96"/>
        <v>4</v>
      </c>
      <c r="R3088" t="str">
        <f t="shared" si="97"/>
        <v>Luxury</v>
      </c>
    </row>
    <row r="3089" spans="1:18" x14ac:dyDescent="0.35">
      <c r="A3089">
        <v>12740160</v>
      </c>
      <c r="B3089" t="s">
        <v>5393</v>
      </c>
      <c r="C3089">
        <v>32888</v>
      </c>
      <c r="D3089" t="s">
        <v>49</v>
      </c>
      <c r="E3089" t="s">
        <v>724</v>
      </c>
      <c r="F3089" t="s">
        <v>717</v>
      </c>
      <c r="G3089" t="s">
        <v>1618</v>
      </c>
      <c r="H3089">
        <v>2018</v>
      </c>
      <c r="I3089">
        <v>93028</v>
      </c>
      <c r="J3089" t="s">
        <v>21</v>
      </c>
      <c r="K3089" t="s">
        <v>22</v>
      </c>
      <c r="L3089" t="s">
        <v>64</v>
      </c>
      <c r="M3089" t="s">
        <v>24</v>
      </c>
      <c r="N3089">
        <v>3498</v>
      </c>
      <c r="O3089" t="s">
        <v>116</v>
      </c>
      <c r="P3089">
        <v>7</v>
      </c>
      <c r="Q3089">
        <f t="shared" si="96"/>
        <v>6</v>
      </c>
      <c r="R3089" t="str">
        <f t="shared" si="97"/>
        <v>Mid-range</v>
      </c>
    </row>
    <row r="3090" spans="1:18" x14ac:dyDescent="0.35">
      <c r="A3090">
        <v>12740162</v>
      </c>
      <c r="B3090" t="s">
        <v>5361</v>
      </c>
      <c r="C3090">
        <v>39888</v>
      </c>
      <c r="D3090" t="s">
        <v>102</v>
      </c>
      <c r="E3090" t="s">
        <v>386</v>
      </c>
      <c r="F3090" t="s">
        <v>5362</v>
      </c>
      <c r="G3090" t="s">
        <v>2980</v>
      </c>
      <c r="H3090">
        <v>2018</v>
      </c>
      <c r="I3090">
        <v>79220</v>
      </c>
      <c r="J3090" t="s">
        <v>21</v>
      </c>
      <c r="K3090" t="s">
        <v>22</v>
      </c>
      <c r="L3090" t="s">
        <v>31</v>
      </c>
      <c r="M3090" t="s">
        <v>24</v>
      </c>
      <c r="N3090">
        <v>1968</v>
      </c>
      <c r="O3090" t="s">
        <v>25</v>
      </c>
      <c r="P3090">
        <v>7</v>
      </c>
      <c r="Q3090">
        <f t="shared" si="96"/>
        <v>6</v>
      </c>
      <c r="R3090" t="str">
        <f t="shared" si="97"/>
        <v>Mid-range</v>
      </c>
    </row>
    <row r="3091" spans="1:18" x14ac:dyDescent="0.35">
      <c r="A3091">
        <v>12740166</v>
      </c>
      <c r="B3091" t="s">
        <v>5394</v>
      </c>
      <c r="C3091">
        <v>26888</v>
      </c>
      <c r="D3091" t="s">
        <v>197</v>
      </c>
      <c r="E3091" t="s">
        <v>1907</v>
      </c>
      <c r="F3091" t="s">
        <v>5395</v>
      </c>
      <c r="G3091" t="s">
        <v>1909</v>
      </c>
      <c r="H3091">
        <v>2016</v>
      </c>
      <c r="I3091">
        <v>102691</v>
      </c>
      <c r="J3091" t="s">
        <v>21</v>
      </c>
      <c r="K3091" t="s">
        <v>22</v>
      </c>
      <c r="L3091" t="s">
        <v>31</v>
      </c>
      <c r="M3091" t="s">
        <v>24</v>
      </c>
      <c r="N3091">
        <v>1968</v>
      </c>
      <c r="O3091" t="s">
        <v>25</v>
      </c>
      <c r="P3091">
        <v>5</v>
      </c>
      <c r="Q3091">
        <f t="shared" si="96"/>
        <v>8</v>
      </c>
      <c r="R3091" t="str">
        <f t="shared" si="97"/>
        <v>Mid-range</v>
      </c>
    </row>
    <row r="3092" spans="1:18" x14ac:dyDescent="0.35">
      <c r="A3092">
        <v>12740201</v>
      </c>
      <c r="B3092" t="s">
        <v>3445</v>
      </c>
      <c r="C3092">
        <v>97990</v>
      </c>
      <c r="D3092" t="s">
        <v>102</v>
      </c>
      <c r="E3092" t="s">
        <v>1082</v>
      </c>
      <c r="F3092" t="s">
        <v>3446</v>
      </c>
      <c r="G3092" t="s">
        <v>1267</v>
      </c>
      <c r="H3092">
        <v>2022</v>
      </c>
      <c r="I3092">
        <v>1622</v>
      </c>
      <c r="J3092" t="s">
        <v>21</v>
      </c>
      <c r="K3092" t="s">
        <v>22</v>
      </c>
      <c r="L3092" t="s">
        <v>31</v>
      </c>
      <c r="M3092" t="s">
        <v>247</v>
      </c>
      <c r="N3092">
        <v>2967</v>
      </c>
      <c r="O3092" t="s">
        <v>25</v>
      </c>
      <c r="P3092">
        <v>5</v>
      </c>
      <c r="Q3092">
        <f t="shared" si="96"/>
        <v>2</v>
      </c>
      <c r="R3092" t="str">
        <f t="shared" si="97"/>
        <v>Luxury</v>
      </c>
    </row>
    <row r="3093" spans="1:18" x14ac:dyDescent="0.35">
      <c r="A3093">
        <v>12740246</v>
      </c>
      <c r="B3093" t="s">
        <v>5396</v>
      </c>
      <c r="C3093">
        <v>30900</v>
      </c>
      <c r="D3093" t="s">
        <v>27</v>
      </c>
      <c r="E3093" t="s">
        <v>5397</v>
      </c>
      <c r="F3093" t="s">
        <v>5398</v>
      </c>
      <c r="G3093">
        <v>117</v>
      </c>
      <c r="H3093">
        <v>2015</v>
      </c>
      <c r="I3093">
        <v>77500</v>
      </c>
      <c r="J3093" t="s">
        <v>21</v>
      </c>
      <c r="K3093" t="s">
        <v>22</v>
      </c>
      <c r="L3093" t="s">
        <v>64</v>
      </c>
      <c r="M3093" t="s">
        <v>24</v>
      </c>
      <c r="N3093">
        <v>1595</v>
      </c>
      <c r="O3093" t="s">
        <v>47</v>
      </c>
      <c r="P3093">
        <v>5</v>
      </c>
      <c r="Q3093">
        <f t="shared" si="96"/>
        <v>9</v>
      </c>
      <c r="R3093" t="str">
        <f t="shared" si="97"/>
        <v>Mid-range</v>
      </c>
    </row>
    <row r="3094" spans="1:18" x14ac:dyDescent="0.35">
      <c r="A3094">
        <v>12740258</v>
      </c>
      <c r="B3094" t="s">
        <v>5399</v>
      </c>
      <c r="C3094">
        <v>48990</v>
      </c>
      <c r="D3094" t="s">
        <v>131</v>
      </c>
      <c r="E3094" t="s">
        <v>559</v>
      </c>
      <c r="F3094" t="s">
        <v>5400</v>
      </c>
      <c r="G3094" t="s">
        <v>5401</v>
      </c>
      <c r="H3094">
        <v>2017</v>
      </c>
      <c r="I3094">
        <v>58672</v>
      </c>
      <c r="J3094" t="s">
        <v>21</v>
      </c>
      <c r="K3094" t="s">
        <v>22</v>
      </c>
      <c r="L3094" t="s">
        <v>64</v>
      </c>
      <c r="M3094" t="s">
        <v>24</v>
      </c>
      <c r="N3094">
        <v>1984</v>
      </c>
      <c r="O3094" t="s">
        <v>33</v>
      </c>
      <c r="P3094">
        <v>5</v>
      </c>
      <c r="Q3094">
        <f t="shared" si="96"/>
        <v>7</v>
      </c>
      <c r="R3094" t="str">
        <f t="shared" si="97"/>
        <v>Luxury</v>
      </c>
    </row>
    <row r="3095" spans="1:18" x14ac:dyDescent="0.35">
      <c r="A3095">
        <v>12740262</v>
      </c>
      <c r="B3095" t="s">
        <v>5402</v>
      </c>
      <c r="C3095">
        <v>26999</v>
      </c>
      <c r="D3095" t="s">
        <v>143</v>
      </c>
      <c r="E3095" t="s">
        <v>144</v>
      </c>
      <c r="F3095" t="s">
        <v>145</v>
      </c>
      <c r="G3095" t="s">
        <v>211</v>
      </c>
      <c r="H3095">
        <v>2016</v>
      </c>
      <c r="I3095">
        <v>128048</v>
      </c>
      <c r="J3095" t="s">
        <v>21</v>
      </c>
      <c r="K3095" t="s">
        <v>22</v>
      </c>
      <c r="L3095" t="s">
        <v>31</v>
      </c>
      <c r="M3095" t="s">
        <v>24</v>
      </c>
      <c r="N3095">
        <v>1998</v>
      </c>
      <c r="O3095" t="s">
        <v>47</v>
      </c>
      <c r="P3095">
        <v>5</v>
      </c>
      <c r="Q3095">
        <f t="shared" si="96"/>
        <v>8</v>
      </c>
      <c r="R3095" t="str">
        <f t="shared" si="97"/>
        <v>Mid-range</v>
      </c>
    </row>
    <row r="3096" spans="1:18" x14ac:dyDescent="0.35">
      <c r="A3096">
        <v>12740265</v>
      </c>
      <c r="B3096" t="s">
        <v>5403</v>
      </c>
      <c r="C3096">
        <v>19990</v>
      </c>
      <c r="D3096" t="s">
        <v>42</v>
      </c>
      <c r="E3096" t="s">
        <v>71</v>
      </c>
      <c r="F3096" t="s">
        <v>2000</v>
      </c>
      <c r="G3096" t="s">
        <v>2783</v>
      </c>
      <c r="H3096">
        <v>2003</v>
      </c>
      <c r="I3096">
        <v>243000</v>
      </c>
      <c r="J3096" t="s">
        <v>427</v>
      </c>
      <c r="K3096" t="s">
        <v>81</v>
      </c>
      <c r="L3096" t="s">
        <v>23</v>
      </c>
      <c r="M3096" t="s">
        <v>24</v>
      </c>
      <c r="N3096">
        <v>5665</v>
      </c>
      <c r="O3096" t="s">
        <v>74</v>
      </c>
      <c r="P3096">
        <v>2</v>
      </c>
      <c r="Q3096">
        <f t="shared" si="96"/>
        <v>21</v>
      </c>
      <c r="R3096" t="str">
        <f t="shared" si="97"/>
        <v>Mid-range</v>
      </c>
    </row>
    <row r="3097" spans="1:18" x14ac:dyDescent="0.35">
      <c r="A3097">
        <v>12740282</v>
      </c>
      <c r="B3097" t="s">
        <v>5404</v>
      </c>
      <c r="C3097">
        <v>87000</v>
      </c>
      <c r="D3097" t="s">
        <v>131</v>
      </c>
      <c r="E3097" t="s">
        <v>1228</v>
      </c>
      <c r="F3097" t="s">
        <v>5405</v>
      </c>
      <c r="G3097" t="s">
        <v>5406</v>
      </c>
      <c r="H3097">
        <v>2020</v>
      </c>
      <c r="I3097">
        <v>48369</v>
      </c>
      <c r="J3097" t="s">
        <v>21</v>
      </c>
      <c r="K3097" t="s">
        <v>22</v>
      </c>
      <c r="L3097" t="s">
        <v>31</v>
      </c>
      <c r="M3097" t="s">
        <v>24</v>
      </c>
      <c r="N3097">
        <v>2967</v>
      </c>
      <c r="O3097" t="s">
        <v>47</v>
      </c>
      <c r="P3097">
        <v>7</v>
      </c>
      <c r="Q3097">
        <f t="shared" si="96"/>
        <v>4</v>
      </c>
      <c r="R3097" t="str">
        <f t="shared" si="97"/>
        <v>Luxury</v>
      </c>
    </row>
    <row r="3098" spans="1:18" x14ac:dyDescent="0.35">
      <c r="A3098">
        <v>12740299</v>
      </c>
      <c r="B3098" t="s">
        <v>3714</v>
      </c>
      <c r="C3098">
        <v>119890</v>
      </c>
      <c r="D3098" t="s">
        <v>102</v>
      </c>
      <c r="E3098" t="s">
        <v>1082</v>
      </c>
      <c r="F3098" t="s">
        <v>3715</v>
      </c>
      <c r="G3098" t="s">
        <v>1267</v>
      </c>
      <c r="H3098">
        <v>2022</v>
      </c>
      <c r="I3098">
        <v>2111</v>
      </c>
      <c r="J3098" t="s">
        <v>21</v>
      </c>
      <c r="K3098" t="s">
        <v>22</v>
      </c>
      <c r="L3098" t="s">
        <v>31</v>
      </c>
      <c r="M3098" t="s">
        <v>247</v>
      </c>
      <c r="N3098">
        <v>2967</v>
      </c>
      <c r="O3098" t="s">
        <v>47</v>
      </c>
      <c r="P3098">
        <v>5</v>
      </c>
      <c r="Q3098">
        <f t="shared" si="96"/>
        <v>2</v>
      </c>
      <c r="R3098" t="str">
        <f t="shared" si="97"/>
        <v>Luxury</v>
      </c>
    </row>
    <row r="3099" spans="1:18" x14ac:dyDescent="0.35">
      <c r="A3099">
        <v>12740333</v>
      </c>
      <c r="B3099" t="s">
        <v>5407</v>
      </c>
      <c r="C3099">
        <v>14990</v>
      </c>
      <c r="D3099" t="s">
        <v>42</v>
      </c>
      <c r="E3099" t="s">
        <v>66</v>
      </c>
      <c r="F3099" t="s">
        <v>870</v>
      </c>
      <c r="G3099" t="s">
        <v>871</v>
      </c>
      <c r="H3099">
        <v>2007</v>
      </c>
      <c r="I3099">
        <v>124460</v>
      </c>
      <c r="J3099" t="s">
        <v>63</v>
      </c>
      <c r="K3099" t="s">
        <v>22</v>
      </c>
      <c r="L3099" t="s">
        <v>23</v>
      </c>
      <c r="M3099" t="s">
        <v>24</v>
      </c>
      <c r="N3099">
        <v>3565</v>
      </c>
      <c r="O3099" t="s">
        <v>151</v>
      </c>
      <c r="P3099">
        <v>5</v>
      </c>
      <c r="Q3099">
        <f t="shared" si="96"/>
        <v>17</v>
      </c>
      <c r="R3099" t="str">
        <f t="shared" si="97"/>
        <v>Mid-range</v>
      </c>
    </row>
    <row r="3100" spans="1:18" x14ac:dyDescent="0.35">
      <c r="A3100">
        <v>12740344</v>
      </c>
      <c r="B3100" t="s">
        <v>5408</v>
      </c>
      <c r="C3100">
        <v>16999</v>
      </c>
      <c r="D3100" t="s">
        <v>49</v>
      </c>
      <c r="E3100" t="s">
        <v>5409</v>
      </c>
      <c r="F3100" t="s">
        <v>5410</v>
      </c>
      <c r="G3100" t="s">
        <v>5411</v>
      </c>
      <c r="H3100">
        <v>2014</v>
      </c>
      <c r="I3100">
        <v>125231</v>
      </c>
      <c r="J3100" t="s">
        <v>63</v>
      </c>
      <c r="K3100" t="s">
        <v>22</v>
      </c>
      <c r="L3100" t="s">
        <v>23</v>
      </c>
      <c r="M3100" t="s">
        <v>24</v>
      </c>
      <c r="N3100">
        <v>3498</v>
      </c>
      <c r="O3100" t="s">
        <v>47</v>
      </c>
      <c r="P3100">
        <v>5</v>
      </c>
      <c r="Q3100">
        <f t="shared" si="96"/>
        <v>10</v>
      </c>
      <c r="R3100" t="str">
        <f t="shared" si="97"/>
        <v>Mid-range</v>
      </c>
    </row>
    <row r="3101" spans="1:18" x14ac:dyDescent="0.35">
      <c r="A3101">
        <v>12740349</v>
      </c>
      <c r="B3101" t="s">
        <v>5412</v>
      </c>
      <c r="C3101">
        <v>32888</v>
      </c>
      <c r="D3101" t="s">
        <v>49</v>
      </c>
      <c r="E3101" t="s">
        <v>50</v>
      </c>
      <c r="F3101" t="s">
        <v>1849</v>
      </c>
      <c r="G3101" t="s">
        <v>1643</v>
      </c>
      <c r="H3101">
        <v>2020</v>
      </c>
      <c r="I3101">
        <v>59997</v>
      </c>
      <c r="J3101" t="s">
        <v>21</v>
      </c>
      <c r="K3101" t="s">
        <v>22</v>
      </c>
      <c r="L3101" t="s">
        <v>23</v>
      </c>
      <c r="M3101" t="s">
        <v>24</v>
      </c>
      <c r="N3101">
        <v>2498</v>
      </c>
      <c r="O3101" t="s">
        <v>69</v>
      </c>
      <c r="P3101">
        <v>7</v>
      </c>
      <c r="Q3101">
        <f t="shared" si="96"/>
        <v>4</v>
      </c>
      <c r="R3101" t="str">
        <f t="shared" si="97"/>
        <v>Mid-range</v>
      </c>
    </row>
    <row r="3102" spans="1:18" x14ac:dyDescent="0.35">
      <c r="A3102">
        <v>12740363</v>
      </c>
      <c r="B3102" t="s">
        <v>5413</v>
      </c>
      <c r="C3102">
        <v>36800</v>
      </c>
      <c r="D3102" t="s">
        <v>131</v>
      </c>
      <c r="E3102" t="s">
        <v>5414</v>
      </c>
      <c r="F3102" t="s">
        <v>1202</v>
      </c>
      <c r="G3102" t="s">
        <v>5415</v>
      </c>
      <c r="H3102">
        <v>2014</v>
      </c>
      <c r="I3102">
        <v>49465</v>
      </c>
      <c r="J3102" t="s">
        <v>86</v>
      </c>
      <c r="K3102" t="s">
        <v>81</v>
      </c>
      <c r="L3102" t="s">
        <v>64</v>
      </c>
      <c r="M3102" t="s">
        <v>24</v>
      </c>
      <c r="N3102">
        <v>1984</v>
      </c>
      <c r="O3102" t="s">
        <v>69</v>
      </c>
      <c r="P3102">
        <v>5</v>
      </c>
      <c r="Q3102">
        <f t="shared" si="96"/>
        <v>10</v>
      </c>
      <c r="R3102" t="str">
        <f t="shared" si="97"/>
        <v>Mid-range</v>
      </c>
    </row>
    <row r="3103" spans="1:18" x14ac:dyDescent="0.35">
      <c r="A3103">
        <v>12740365</v>
      </c>
      <c r="B3103" t="s">
        <v>5416</v>
      </c>
      <c r="C3103">
        <v>53990</v>
      </c>
      <c r="D3103" t="s">
        <v>17</v>
      </c>
      <c r="E3103" t="s">
        <v>258</v>
      </c>
      <c r="F3103" t="s">
        <v>5417</v>
      </c>
      <c r="G3103" t="s">
        <v>5418</v>
      </c>
      <c r="H3103">
        <v>2021</v>
      </c>
      <c r="I3103">
        <v>11614</v>
      </c>
      <c r="J3103" t="s">
        <v>275</v>
      </c>
      <c r="K3103" t="s">
        <v>22</v>
      </c>
      <c r="L3103" t="s">
        <v>31</v>
      </c>
      <c r="M3103" t="s">
        <v>24</v>
      </c>
      <c r="N3103">
        <v>2753</v>
      </c>
      <c r="O3103" t="s">
        <v>47</v>
      </c>
      <c r="P3103">
        <v>5</v>
      </c>
      <c r="Q3103">
        <f t="shared" si="96"/>
        <v>3</v>
      </c>
      <c r="R3103" t="str">
        <f t="shared" si="97"/>
        <v>Luxury</v>
      </c>
    </row>
    <row r="3104" spans="1:18" x14ac:dyDescent="0.35">
      <c r="A3104">
        <v>12740370</v>
      </c>
      <c r="B3104" t="s">
        <v>5419</v>
      </c>
      <c r="C3104">
        <v>8995</v>
      </c>
      <c r="D3104" t="s">
        <v>143</v>
      </c>
      <c r="E3104" t="s">
        <v>812</v>
      </c>
      <c r="F3104" t="s">
        <v>1110</v>
      </c>
      <c r="G3104" t="s">
        <v>881</v>
      </c>
      <c r="H3104">
        <v>2008</v>
      </c>
      <c r="I3104">
        <v>175906</v>
      </c>
      <c r="J3104" t="s">
        <v>63</v>
      </c>
      <c r="K3104" t="s">
        <v>22</v>
      </c>
      <c r="L3104" t="s">
        <v>23</v>
      </c>
      <c r="M3104" t="s">
        <v>24</v>
      </c>
      <c r="N3104">
        <v>2457</v>
      </c>
      <c r="O3104" t="s">
        <v>116</v>
      </c>
      <c r="P3104">
        <v>5</v>
      </c>
      <c r="Q3104">
        <f t="shared" si="96"/>
        <v>16</v>
      </c>
      <c r="R3104" t="str">
        <f t="shared" si="97"/>
        <v>Budget</v>
      </c>
    </row>
    <row r="3105" spans="1:18" x14ac:dyDescent="0.35">
      <c r="A3105">
        <v>12740379</v>
      </c>
      <c r="B3105" t="s">
        <v>5420</v>
      </c>
      <c r="C3105">
        <v>65888</v>
      </c>
      <c r="D3105" t="s">
        <v>27</v>
      </c>
      <c r="E3105" t="s">
        <v>5421</v>
      </c>
      <c r="F3105" t="s">
        <v>5422</v>
      </c>
      <c r="G3105" t="s">
        <v>5423</v>
      </c>
      <c r="H3105">
        <v>2019</v>
      </c>
      <c r="I3105">
        <v>72831</v>
      </c>
      <c r="J3105" t="s">
        <v>21</v>
      </c>
      <c r="K3105" t="s">
        <v>22</v>
      </c>
      <c r="L3105" t="s">
        <v>64</v>
      </c>
      <c r="M3105" t="s">
        <v>24</v>
      </c>
      <c r="N3105">
        <v>1991</v>
      </c>
      <c r="O3105" t="s">
        <v>69</v>
      </c>
      <c r="P3105">
        <v>5</v>
      </c>
      <c r="Q3105">
        <f t="shared" si="96"/>
        <v>5</v>
      </c>
      <c r="R3105" t="str">
        <f t="shared" si="97"/>
        <v>Luxury</v>
      </c>
    </row>
    <row r="3106" spans="1:18" x14ac:dyDescent="0.35">
      <c r="A3106">
        <v>12740384</v>
      </c>
      <c r="B3106" t="s">
        <v>5424</v>
      </c>
      <c r="C3106">
        <v>83800</v>
      </c>
      <c r="D3106" t="s">
        <v>27</v>
      </c>
      <c r="E3106" t="s">
        <v>1854</v>
      </c>
      <c r="F3106" t="s">
        <v>5425</v>
      </c>
      <c r="G3106" t="s">
        <v>1855</v>
      </c>
      <c r="H3106">
        <v>2017</v>
      </c>
      <c r="I3106">
        <v>74243</v>
      </c>
      <c r="J3106" t="s">
        <v>21</v>
      </c>
      <c r="K3106" t="s">
        <v>22</v>
      </c>
      <c r="L3106" t="s">
        <v>31</v>
      </c>
      <c r="M3106" t="s">
        <v>24</v>
      </c>
      <c r="N3106">
        <v>2987</v>
      </c>
      <c r="O3106" t="s">
        <v>47</v>
      </c>
      <c r="P3106">
        <v>7</v>
      </c>
      <c r="Q3106">
        <f t="shared" si="96"/>
        <v>7</v>
      </c>
      <c r="R3106" t="str">
        <f t="shared" si="97"/>
        <v>Luxury</v>
      </c>
    </row>
    <row r="3107" spans="1:18" x14ac:dyDescent="0.35">
      <c r="A3107">
        <v>12740420</v>
      </c>
      <c r="B3107" t="s">
        <v>5426</v>
      </c>
      <c r="C3107">
        <v>17990</v>
      </c>
      <c r="D3107" t="s">
        <v>42</v>
      </c>
      <c r="E3107" t="s">
        <v>621</v>
      </c>
      <c r="F3107" t="s">
        <v>599</v>
      </c>
      <c r="G3107" t="s">
        <v>5427</v>
      </c>
      <c r="H3107">
        <v>2018</v>
      </c>
      <c r="I3107">
        <v>84232</v>
      </c>
      <c r="J3107" t="s">
        <v>86</v>
      </c>
      <c r="K3107" t="s">
        <v>22</v>
      </c>
      <c r="L3107" t="s">
        <v>64</v>
      </c>
      <c r="M3107" t="s">
        <v>24</v>
      </c>
      <c r="N3107">
        <v>1598</v>
      </c>
      <c r="O3107" t="s">
        <v>116</v>
      </c>
      <c r="P3107">
        <v>5</v>
      </c>
      <c r="Q3107">
        <f t="shared" si="96"/>
        <v>6</v>
      </c>
      <c r="R3107" t="str">
        <f t="shared" si="97"/>
        <v>Mid-range</v>
      </c>
    </row>
    <row r="3108" spans="1:18" x14ac:dyDescent="0.35">
      <c r="A3108">
        <v>12740448</v>
      </c>
      <c r="B3108" t="s">
        <v>1439</v>
      </c>
      <c r="C3108">
        <v>59988</v>
      </c>
      <c r="D3108" t="s">
        <v>127</v>
      </c>
      <c r="E3108" t="s">
        <v>418</v>
      </c>
      <c r="F3108" t="s">
        <v>1440</v>
      </c>
      <c r="G3108" t="s">
        <v>420</v>
      </c>
      <c r="H3108">
        <v>2022</v>
      </c>
      <c r="I3108">
        <v>7</v>
      </c>
      <c r="J3108" t="s">
        <v>21</v>
      </c>
      <c r="K3108" t="s">
        <v>22</v>
      </c>
      <c r="L3108" t="s">
        <v>23</v>
      </c>
      <c r="M3108" t="s">
        <v>32</v>
      </c>
      <c r="N3108">
        <v>2488</v>
      </c>
      <c r="O3108" t="s">
        <v>47</v>
      </c>
      <c r="P3108">
        <v>7</v>
      </c>
      <c r="Q3108">
        <f t="shared" si="96"/>
        <v>2</v>
      </c>
      <c r="R3108" t="str">
        <f t="shared" si="97"/>
        <v>Luxury</v>
      </c>
    </row>
    <row r="3109" spans="1:18" x14ac:dyDescent="0.35">
      <c r="A3109">
        <v>12740476</v>
      </c>
      <c r="B3109" t="s">
        <v>5428</v>
      </c>
      <c r="C3109">
        <v>11990</v>
      </c>
      <c r="D3109" t="s">
        <v>165</v>
      </c>
      <c r="E3109" t="s">
        <v>166</v>
      </c>
      <c r="F3109" t="s">
        <v>1513</v>
      </c>
      <c r="G3109" t="s">
        <v>1514</v>
      </c>
      <c r="H3109">
        <v>2010</v>
      </c>
      <c r="I3109">
        <v>405000</v>
      </c>
      <c r="J3109" t="s">
        <v>169</v>
      </c>
      <c r="K3109" t="s">
        <v>81</v>
      </c>
      <c r="L3109" t="s">
        <v>31</v>
      </c>
      <c r="M3109" t="s">
        <v>24</v>
      </c>
      <c r="N3109">
        <v>2477</v>
      </c>
      <c r="O3109" t="s">
        <v>47</v>
      </c>
      <c r="P3109">
        <v>5</v>
      </c>
      <c r="Q3109">
        <f t="shared" si="96"/>
        <v>14</v>
      </c>
      <c r="R3109" t="str">
        <f t="shared" si="97"/>
        <v>Mid-range</v>
      </c>
    </row>
    <row r="3110" spans="1:18" x14ac:dyDescent="0.35">
      <c r="A3110">
        <v>12740483</v>
      </c>
      <c r="B3110" t="s">
        <v>5429</v>
      </c>
      <c r="C3110">
        <v>38990</v>
      </c>
      <c r="D3110" t="s">
        <v>27</v>
      </c>
      <c r="E3110" t="s">
        <v>2410</v>
      </c>
      <c r="F3110" t="s">
        <v>492</v>
      </c>
      <c r="G3110" t="s">
        <v>493</v>
      </c>
      <c r="H3110">
        <v>2016</v>
      </c>
      <c r="I3110">
        <v>96103</v>
      </c>
      <c r="J3110" t="s">
        <v>21</v>
      </c>
      <c r="K3110" t="s">
        <v>22</v>
      </c>
      <c r="L3110" t="s">
        <v>64</v>
      </c>
      <c r="M3110" t="s">
        <v>24</v>
      </c>
      <c r="N3110">
        <v>1991</v>
      </c>
      <c r="O3110" t="s">
        <v>33</v>
      </c>
      <c r="P3110">
        <v>5</v>
      </c>
      <c r="Q3110">
        <f t="shared" si="96"/>
        <v>8</v>
      </c>
      <c r="R3110" t="str">
        <f t="shared" si="97"/>
        <v>Mid-range</v>
      </c>
    </row>
    <row r="3111" spans="1:18" x14ac:dyDescent="0.35">
      <c r="A3111">
        <v>12740534</v>
      </c>
      <c r="B3111" t="s">
        <v>5430</v>
      </c>
      <c r="C3111">
        <v>18490</v>
      </c>
      <c r="D3111" t="s">
        <v>88</v>
      </c>
      <c r="E3111" t="s">
        <v>707</v>
      </c>
      <c r="F3111" t="s">
        <v>696</v>
      </c>
      <c r="G3111" t="s">
        <v>5431</v>
      </c>
      <c r="H3111">
        <v>2017</v>
      </c>
      <c r="I3111">
        <v>86225</v>
      </c>
      <c r="J3111" t="s">
        <v>86</v>
      </c>
      <c r="K3111" t="s">
        <v>22</v>
      </c>
      <c r="L3111" t="s">
        <v>23</v>
      </c>
      <c r="M3111" t="s">
        <v>24</v>
      </c>
      <c r="N3111">
        <v>1591</v>
      </c>
      <c r="O3111" t="s">
        <v>116</v>
      </c>
      <c r="P3111">
        <v>5</v>
      </c>
      <c r="Q3111">
        <f t="shared" si="96"/>
        <v>7</v>
      </c>
      <c r="R3111" t="str">
        <f t="shared" si="97"/>
        <v>Mid-range</v>
      </c>
    </row>
    <row r="3112" spans="1:18" x14ac:dyDescent="0.35">
      <c r="A3112">
        <v>12740536</v>
      </c>
      <c r="B3112" t="s">
        <v>4087</v>
      </c>
      <c r="C3112">
        <v>8999</v>
      </c>
      <c r="D3112" t="s">
        <v>49</v>
      </c>
      <c r="E3112" t="s">
        <v>234</v>
      </c>
      <c r="F3112" t="s">
        <v>1935</v>
      </c>
      <c r="G3112" t="s">
        <v>4088</v>
      </c>
      <c r="H3112">
        <v>2010</v>
      </c>
      <c r="I3112">
        <v>418732</v>
      </c>
      <c r="J3112" t="s">
        <v>236</v>
      </c>
      <c r="K3112" t="s">
        <v>81</v>
      </c>
      <c r="L3112" t="s">
        <v>31</v>
      </c>
      <c r="M3112" t="s">
        <v>24</v>
      </c>
      <c r="N3112">
        <v>2488</v>
      </c>
      <c r="O3112" t="s">
        <v>69</v>
      </c>
      <c r="P3112">
        <v>5</v>
      </c>
      <c r="Q3112">
        <f t="shared" si="96"/>
        <v>14</v>
      </c>
      <c r="R3112" t="str">
        <f t="shared" si="97"/>
        <v>Budget</v>
      </c>
    </row>
    <row r="3113" spans="1:18" x14ac:dyDescent="0.35">
      <c r="A3113">
        <v>12740541</v>
      </c>
      <c r="B3113" t="s">
        <v>5432</v>
      </c>
      <c r="C3113">
        <v>13800</v>
      </c>
      <c r="D3113" t="s">
        <v>165</v>
      </c>
      <c r="E3113" t="s">
        <v>568</v>
      </c>
      <c r="F3113" t="s">
        <v>857</v>
      </c>
      <c r="G3113" t="s">
        <v>1729</v>
      </c>
      <c r="H3113">
        <v>2015</v>
      </c>
      <c r="I3113">
        <v>212591</v>
      </c>
      <c r="J3113" t="s">
        <v>21</v>
      </c>
      <c r="K3113" t="s">
        <v>22</v>
      </c>
      <c r="L3113" t="s">
        <v>23</v>
      </c>
      <c r="M3113" t="s">
        <v>24</v>
      </c>
      <c r="N3113">
        <v>1998</v>
      </c>
      <c r="O3113" t="s">
        <v>33</v>
      </c>
      <c r="P3113">
        <v>5</v>
      </c>
      <c r="Q3113">
        <f t="shared" si="96"/>
        <v>9</v>
      </c>
      <c r="R3113" t="str">
        <f t="shared" si="97"/>
        <v>Mid-range</v>
      </c>
    </row>
    <row r="3114" spans="1:18" x14ac:dyDescent="0.35">
      <c r="A3114">
        <v>12740563</v>
      </c>
      <c r="B3114" t="s">
        <v>3328</v>
      </c>
      <c r="C3114">
        <v>54990</v>
      </c>
      <c r="D3114" t="s">
        <v>27</v>
      </c>
      <c r="E3114" t="s">
        <v>2742</v>
      </c>
      <c r="F3114" t="s">
        <v>1852</v>
      </c>
      <c r="G3114">
        <v>253</v>
      </c>
      <c r="H3114">
        <v>2016</v>
      </c>
      <c r="I3114">
        <v>86081</v>
      </c>
      <c r="J3114" t="s">
        <v>21</v>
      </c>
      <c r="K3114" t="s">
        <v>22</v>
      </c>
      <c r="L3114" t="s">
        <v>31</v>
      </c>
      <c r="M3114" t="s">
        <v>24</v>
      </c>
      <c r="N3114">
        <v>2143</v>
      </c>
      <c r="O3114" t="s">
        <v>33</v>
      </c>
      <c r="P3114">
        <v>5</v>
      </c>
      <c r="Q3114">
        <f t="shared" si="96"/>
        <v>8</v>
      </c>
      <c r="R3114" t="str">
        <f t="shared" si="97"/>
        <v>Luxury</v>
      </c>
    </row>
    <row r="3115" spans="1:18" x14ac:dyDescent="0.35">
      <c r="A3115">
        <v>12740564</v>
      </c>
      <c r="B3115" t="s">
        <v>4784</v>
      </c>
      <c r="C3115">
        <v>13587</v>
      </c>
      <c r="D3115" t="s">
        <v>49</v>
      </c>
      <c r="E3115" t="s">
        <v>50</v>
      </c>
      <c r="F3115" t="s">
        <v>4785</v>
      </c>
      <c r="G3115" t="s">
        <v>4786</v>
      </c>
      <c r="H3115">
        <v>2010</v>
      </c>
      <c r="I3115">
        <v>235687</v>
      </c>
      <c r="J3115" t="s">
        <v>21</v>
      </c>
      <c r="K3115" t="s">
        <v>22</v>
      </c>
      <c r="L3115" t="s">
        <v>31</v>
      </c>
      <c r="M3115" t="s">
        <v>24</v>
      </c>
      <c r="N3115">
        <v>1995</v>
      </c>
      <c r="O3115" t="s">
        <v>69</v>
      </c>
      <c r="P3115">
        <v>5</v>
      </c>
      <c r="Q3115">
        <f t="shared" si="96"/>
        <v>14</v>
      </c>
      <c r="R3115" t="str">
        <f t="shared" si="97"/>
        <v>Mid-range</v>
      </c>
    </row>
    <row r="3116" spans="1:18" x14ac:dyDescent="0.35">
      <c r="A3116">
        <v>12740578</v>
      </c>
      <c r="B3116" t="s">
        <v>5433</v>
      </c>
      <c r="C3116">
        <v>32990</v>
      </c>
      <c r="D3116" t="s">
        <v>49</v>
      </c>
      <c r="E3116" t="s">
        <v>50</v>
      </c>
      <c r="F3116" t="s">
        <v>1849</v>
      </c>
      <c r="G3116" t="s">
        <v>52</v>
      </c>
      <c r="H3116">
        <v>2019</v>
      </c>
      <c r="I3116">
        <v>59730</v>
      </c>
      <c r="J3116" t="s">
        <v>21</v>
      </c>
      <c r="K3116" t="s">
        <v>22</v>
      </c>
      <c r="L3116" t="s">
        <v>23</v>
      </c>
      <c r="M3116" t="s">
        <v>24</v>
      </c>
      <c r="N3116">
        <v>2488</v>
      </c>
      <c r="O3116" t="s">
        <v>25</v>
      </c>
      <c r="P3116">
        <v>7</v>
      </c>
      <c r="Q3116">
        <f t="shared" si="96"/>
        <v>5</v>
      </c>
      <c r="R3116" t="str">
        <f t="shared" si="97"/>
        <v>Mid-range</v>
      </c>
    </row>
    <row r="3117" spans="1:18" x14ac:dyDescent="0.35">
      <c r="A3117">
        <v>12740592</v>
      </c>
      <c r="B3117" t="s">
        <v>5434</v>
      </c>
      <c r="C3117">
        <v>9000</v>
      </c>
      <c r="D3117" t="s">
        <v>328</v>
      </c>
      <c r="E3117" t="s">
        <v>2306</v>
      </c>
      <c r="F3117" t="s">
        <v>543</v>
      </c>
      <c r="G3117" t="s">
        <v>5435</v>
      </c>
      <c r="H3117">
        <v>2012</v>
      </c>
      <c r="I3117">
        <v>198000</v>
      </c>
      <c r="J3117" t="s">
        <v>63</v>
      </c>
      <c r="K3117" t="s">
        <v>22</v>
      </c>
      <c r="L3117" t="s">
        <v>23</v>
      </c>
      <c r="M3117" t="s">
        <v>24</v>
      </c>
      <c r="N3117">
        <v>2354</v>
      </c>
      <c r="O3117" t="s">
        <v>25</v>
      </c>
      <c r="P3117">
        <v>5</v>
      </c>
      <c r="Q3117">
        <f t="shared" si="96"/>
        <v>12</v>
      </c>
      <c r="R3117" t="str">
        <f t="shared" si="97"/>
        <v>Budget</v>
      </c>
    </row>
    <row r="3118" spans="1:18" x14ac:dyDescent="0.35">
      <c r="A3118">
        <v>12740597</v>
      </c>
      <c r="B3118" t="s">
        <v>5436</v>
      </c>
      <c r="C3118">
        <v>99990</v>
      </c>
      <c r="D3118" t="s">
        <v>54</v>
      </c>
      <c r="E3118" t="s">
        <v>987</v>
      </c>
      <c r="F3118" t="s">
        <v>5437</v>
      </c>
      <c r="G3118" t="s">
        <v>3708</v>
      </c>
      <c r="H3118">
        <v>2021</v>
      </c>
      <c r="I3118">
        <v>12015</v>
      </c>
      <c r="J3118" t="s">
        <v>1364</v>
      </c>
      <c r="K3118" t="s">
        <v>81</v>
      </c>
      <c r="L3118" t="s">
        <v>64</v>
      </c>
      <c r="M3118" t="s">
        <v>24</v>
      </c>
      <c r="N3118">
        <v>5038</v>
      </c>
      <c r="O3118" t="s">
        <v>47</v>
      </c>
      <c r="P3118">
        <v>4</v>
      </c>
      <c r="Q3118">
        <f t="shared" si="96"/>
        <v>3</v>
      </c>
      <c r="R3118" t="str">
        <f t="shared" si="97"/>
        <v>Luxury</v>
      </c>
    </row>
    <row r="3119" spans="1:18" x14ac:dyDescent="0.35">
      <c r="A3119">
        <v>12740602</v>
      </c>
      <c r="B3119" t="s">
        <v>5438</v>
      </c>
      <c r="C3119">
        <v>21950</v>
      </c>
      <c r="D3119" t="s">
        <v>17</v>
      </c>
      <c r="E3119" t="s">
        <v>193</v>
      </c>
      <c r="F3119" t="s">
        <v>5439</v>
      </c>
      <c r="G3119" t="s">
        <v>1309</v>
      </c>
      <c r="H3119">
        <v>2013</v>
      </c>
      <c r="I3119">
        <v>113006</v>
      </c>
      <c r="J3119" t="s">
        <v>21</v>
      </c>
      <c r="K3119" t="s">
        <v>22</v>
      </c>
      <c r="L3119" t="s">
        <v>23</v>
      </c>
      <c r="M3119" t="s">
        <v>24</v>
      </c>
      <c r="N3119">
        <v>3456</v>
      </c>
      <c r="O3119" t="s">
        <v>47</v>
      </c>
      <c r="P3119">
        <v>5</v>
      </c>
      <c r="Q3119">
        <f t="shared" si="96"/>
        <v>11</v>
      </c>
      <c r="R3119" t="str">
        <f t="shared" si="97"/>
        <v>Mid-range</v>
      </c>
    </row>
    <row r="3120" spans="1:18" x14ac:dyDescent="0.35">
      <c r="A3120">
        <v>12740613</v>
      </c>
      <c r="B3120" t="s">
        <v>5440</v>
      </c>
      <c r="C3120">
        <v>29888</v>
      </c>
      <c r="D3120" t="s">
        <v>17</v>
      </c>
      <c r="E3120" t="s">
        <v>153</v>
      </c>
      <c r="F3120" t="s">
        <v>703</v>
      </c>
      <c r="G3120" t="s">
        <v>2934</v>
      </c>
      <c r="H3120">
        <v>2016</v>
      </c>
      <c r="I3120">
        <v>91057</v>
      </c>
      <c r="J3120" t="s">
        <v>21</v>
      </c>
      <c r="K3120" t="s">
        <v>22</v>
      </c>
      <c r="L3120" t="s">
        <v>23</v>
      </c>
      <c r="M3120" t="s">
        <v>24</v>
      </c>
      <c r="N3120">
        <v>2494</v>
      </c>
      <c r="O3120" t="s">
        <v>47</v>
      </c>
      <c r="P3120">
        <v>5</v>
      </c>
      <c r="Q3120">
        <f t="shared" si="96"/>
        <v>8</v>
      </c>
      <c r="R3120" t="str">
        <f t="shared" si="97"/>
        <v>Mid-range</v>
      </c>
    </row>
    <row r="3121" spans="1:18" x14ac:dyDescent="0.35">
      <c r="A3121">
        <v>12740615</v>
      </c>
      <c r="B3121" t="s">
        <v>2227</v>
      </c>
      <c r="C3121">
        <v>29988</v>
      </c>
      <c r="D3121" t="s">
        <v>54</v>
      </c>
      <c r="E3121" t="s">
        <v>55</v>
      </c>
      <c r="F3121" t="s">
        <v>2228</v>
      </c>
      <c r="G3121" t="s">
        <v>57</v>
      </c>
      <c r="H3121">
        <v>2015</v>
      </c>
      <c r="I3121">
        <v>102173</v>
      </c>
      <c r="J3121" t="s">
        <v>21</v>
      </c>
      <c r="K3121" t="s">
        <v>22</v>
      </c>
      <c r="L3121" t="s">
        <v>31</v>
      </c>
      <c r="M3121" t="s">
        <v>24</v>
      </c>
      <c r="N3121">
        <v>2720</v>
      </c>
      <c r="O3121" t="s">
        <v>116</v>
      </c>
      <c r="P3121">
        <v>7</v>
      </c>
      <c r="Q3121">
        <f t="shared" si="96"/>
        <v>9</v>
      </c>
      <c r="R3121" t="str">
        <f t="shared" si="97"/>
        <v>Mid-range</v>
      </c>
    </row>
    <row r="3122" spans="1:18" x14ac:dyDescent="0.35">
      <c r="A3122">
        <v>12740644</v>
      </c>
      <c r="B3122" t="s">
        <v>5013</v>
      </c>
      <c r="C3122">
        <v>15880</v>
      </c>
      <c r="D3122" t="s">
        <v>49</v>
      </c>
      <c r="E3122" t="s">
        <v>234</v>
      </c>
      <c r="F3122" t="s">
        <v>371</v>
      </c>
      <c r="G3122" t="s">
        <v>235</v>
      </c>
      <c r="H3122">
        <v>2007</v>
      </c>
      <c r="I3122">
        <v>183591</v>
      </c>
      <c r="J3122" t="s">
        <v>236</v>
      </c>
      <c r="K3122" t="s">
        <v>81</v>
      </c>
      <c r="L3122" t="s">
        <v>31</v>
      </c>
      <c r="M3122" t="s">
        <v>24</v>
      </c>
      <c r="N3122">
        <v>2488</v>
      </c>
      <c r="O3122" t="s">
        <v>69</v>
      </c>
      <c r="P3122">
        <v>5</v>
      </c>
      <c r="Q3122">
        <f t="shared" si="96"/>
        <v>17</v>
      </c>
      <c r="R3122" t="str">
        <f t="shared" si="97"/>
        <v>Mid-range</v>
      </c>
    </row>
    <row r="3123" spans="1:18" x14ac:dyDescent="0.35">
      <c r="A3123">
        <v>12740645</v>
      </c>
      <c r="B3123" t="s">
        <v>5441</v>
      </c>
      <c r="C3123">
        <v>58880</v>
      </c>
      <c r="D3123" t="s">
        <v>1601</v>
      </c>
      <c r="E3123" t="s">
        <v>5442</v>
      </c>
      <c r="F3123" t="s">
        <v>5443</v>
      </c>
      <c r="G3123" t="s">
        <v>464</v>
      </c>
      <c r="H3123">
        <v>2010</v>
      </c>
      <c r="I3123">
        <v>84683</v>
      </c>
      <c r="J3123" t="s">
        <v>63</v>
      </c>
      <c r="K3123" t="s">
        <v>22</v>
      </c>
      <c r="L3123" t="s">
        <v>31</v>
      </c>
      <c r="M3123" t="s">
        <v>24</v>
      </c>
      <c r="N3123">
        <v>2993</v>
      </c>
      <c r="O3123" t="s">
        <v>25</v>
      </c>
      <c r="P3123">
        <v>5</v>
      </c>
      <c r="Q3123">
        <f t="shared" si="96"/>
        <v>14</v>
      </c>
      <c r="R3123" t="str">
        <f t="shared" si="97"/>
        <v>Luxury</v>
      </c>
    </row>
    <row r="3124" spans="1:18" x14ac:dyDescent="0.35">
      <c r="A3124">
        <v>12740646</v>
      </c>
      <c r="B3124" t="s">
        <v>5444</v>
      </c>
      <c r="C3124">
        <v>14880</v>
      </c>
      <c r="D3124" t="s">
        <v>76</v>
      </c>
      <c r="E3124" t="s">
        <v>77</v>
      </c>
      <c r="F3124" t="s">
        <v>78</v>
      </c>
      <c r="G3124" t="s">
        <v>5445</v>
      </c>
      <c r="H3124">
        <v>2011</v>
      </c>
      <c r="I3124">
        <v>224358</v>
      </c>
      <c r="J3124" t="s">
        <v>80</v>
      </c>
      <c r="K3124" t="s">
        <v>81</v>
      </c>
      <c r="L3124" t="s">
        <v>31</v>
      </c>
      <c r="M3124" t="s">
        <v>24</v>
      </c>
      <c r="N3124">
        <v>2999</v>
      </c>
      <c r="O3124" t="s">
        <v>47</v>
      </c>
      <c r="P3124">
        <v>2</v>
      </c>
      <c r="Q3124">
        <f t="shared" si="96"/>
        <v>13</v>
      </c>
      <c r="R3124" t="str">
        <f t="shared" si="97"/>
        <v>Mid-range</v>
      </c>
    </row>
    <row r="3125" spans="1:18" x14ac:dyDescent="0.35">
      <c r="A3125">
        <v>12740650</v>
      </c>
      <c r="B3125" t="s">
        <v>5446</v>
      </c>
      <c r="C3125">
        <v>17990</v>
      </c>
      <c r="D3125" t="s">
        <v>54</v>
      </c>
      <c r="E3125" t="s">
        <v>83</v>
      </c>
      <c r="F3125" t="s">
        <v>5447</v>
      </c>
      <c r="G3125" t="s">
        <v>1890</v>
      </c>
      <c r="H3125">
        <v>2010</v>
      </c>
      <c r="I3125">
        <v>145607</v>
      </c>
      <c r="J3125" t="s">
        <v>86</v>
      </c>
      <c r="K3125" t="s">
        <v>81</v>
      </c>
      <c r="L3125" t="s">
        <v>64</v>
      </c>
      <c r="M3125" t="s">
        <v>24</v>
      </c>
      <c r="N3125">
        <v>2521</v>
      </c>
      <c r="O3125" t="s">
        <v>69</v>
      </c>
      <c r="P3125">
        <v>5</v>
      </c>
      <c r="Q3125">
        <f t="shared" si="96"/>
        <v>14</v>
      </c>
      <c r="R3125" t="str">
        <f t="shared" si="97"/>
        <v>Mid-range</v>
      </c>
    </row>
    <row r="3126" spans="1:18" x14ac:dyDescent="0.35">
      <c r="A3126">
        <v>12740661</v>
      </c>
      <c r="B3126" t="s">
        <v>5448</v>
      </c>
      <c r="C3126">
        <v>12413</v>
      </c>
      <c r="D3126" t="s">
        <v>54</v>
      </c>
      <c r="E3126" t="s">
        <v>83</v>
      </c>
      <c r="F3126" t="s">
        <v>341</v>
      </c>
      <c r="G3126" t="s">
        <v>85</v>
      </c>
      <c r="H3126">
        <v>2013</v>
      </c>
      <c r="I3126">
        <v>129267</v>
      </c>
      <c r="J3126" t="s">
        <v>86</v>
      </c>
      <c r="K3126" t="s">
        <v>22</v>
      </c>
      <c r="L3126" t="s">
        <v>23</v>
      </c>
      <c r="M3126" t="s">
        <v>24</v>
      </c>
      <c r="N3126">
        <v>1999</v>
      </c>
      <c r="O3126" t="s">
        <v>116</v>
      </c>
      <c r="P3126">
        <v>5</v>
      </c>
      <c r="Q3126">
        <f t="shared" si="96"/>
        <v>11</v>
      </c>
      <c r="R3126" t="str">
        <f t="shared" si="97"/>
        <v>Mid-range</v>
      </c>
    </row>
    <row r="3127" spans="1:18" x14ac:dyDescent="0.35">
      <c r="A3127">
        <v>12740703</v>
      </c>
      <c r="B3127" t="s">
        <v>1344</v>
      </c>
      <c r="C3127">
        <v>21992</v>
      </c>
      <c r="D3127" t="s">
        <v>49</v>
      </c>
      <c r="E3127" t="s">
        <v>50</v>
      </c>
      <c r="F3127" t="s">
        <v>137</v>
      </c>
      <c r="G3127" t="s">
        <v>52</v>
      </c>
      <c r="H3127">
        <v>2018</v>
      </c>
      <c r="I3127">
        <v>120588</v>
      </c>
      <c r="J3127" t="s">
        <v>21</v>
      </c>
      <c r="K3127" t="s">
        <v>22</v>
      </c>
      <c r="L3127" t="s">
        <v>23</v>
      </c>
      <c r="M3127" t="s">
        <v>24</v>
      </c>
      <c r="N3127">
        <v>2488</v>
      </c>
      <c r="O3127" t="s">
        <v>47</v>
      </c>
      <c r="P3127">
        <v>5</v>
      </c>
      <c r="Q3127">
        <f t="shared" si="96"/>
        <v>6</v>
      </c>
      <c r="R3127" t="str">
        <f t="shared" si="97"/>
        <v>Mid-range</v>
      </c>
    </row>
    <row r="3128" spans="1:18" x14ac:dyDescent="0.35">
      <c r="A3128">
        <v>12740748</v>
      </c>
      <c r="B3128" t="s">
        <v>5449</v>
      </c>
      <c r="C3128">
        <v>57490</v>
      </c>
      <c r="D3128" t="s">
        <v>17</v>
      </c>
      <c r="E3128" t="s">
        <v>153</v>
      </c>
      <c r="F3128" t="s">
        <v>5450</v>
      </c>
      <c r="G3128" t="s">
        <v>539</v>
      </c>
      <c r="H3128">
        <v>2020</v>
      </c>
      <c r="I3128">
        <v>19393</v>
      </c>
      <c r="J3128" t="s">
        <v>21</v>
      </c>
      <c r="K3128" t="s">
        <v>22</v>
      </c>
      <c r="L3128" t="s">
        <v>540</v>
      </c>
      <c r="M3128" t="s">
        <v>24</v>
      </c>
      <c r="N3128">
        <v>2487</v>
      </c>
      <c r="O3128" t="s">
        <v>116</v>
      </c>
      <c r="P3128">
        <v>5</v>
      </c>
      <c r="Q3128">
        <f t="shared" si="96"/>
        <v>4</v>
      </c>
      <c r="R3128" t="str">
        <f t="shared" si="97"/>
        <v>Luxury</v>
      </c>
    </row>
    <row r="3129" spans="1:18" x14ac:dyDescent="0.35">
      <c r="A3129">
        <v>12740763</v>
      </c>
      <c r="B3129" t="s">
        <v>5187</v>
      </c>
      <c r="C3129">
        <v>19888</v>
      </c>
      <c r="D3129" t="s">
        <v>127</v>
      </c>
      <c r="E3129">
        <v>3</v>
      </c>
      <c r="F3129" t="s">
        <v>2104</v>
      </c>
      <c r="G3129" t="s">
        <v>1155</v>
      </c>
      <c r="H3129">
        <v>2014</v>
      </c>
      <c r="I3129">
        <v>122539</v>
      </c>
      <c r="J3129" t="s">
        <v>86</v>
      </c>
      <c r="K3129" t="s">
        <v>81</v>
      </c>
      <c r="L3129" t="s">
        <v>23</v>
      </c>
      <c r="M3129" t="s">
        <v>24</v>
      </c>
      <c r="N3129">
        <v>2488</v>
      </c>
      <c r="O3129" t="s">
        <v>116</v>
      </c>
      <c r="P3129">
        <v>5</v>
      </c>
      <c r="Q3129">
        <f t="shared" si="96"/>
        <v>10</v>
      </c>
      <c r="R3129" t="str">
        <f t="shared" si="97"/>
        <v>Mid-range</v>
      </c>
    </row>
    <row r="3130" spans="1:18" x14ac:dyDescent="0.35">
      <c r="A3130">
        <v>12740783</v>
      </c>
      <c r="B3130" t="s">
        <v>5451</v>
      </c>
      <c r="C3130">
        <v>17990</v>
      </c>
      <c r="D3130" t="s">
        <v>49</v>
      </c>
      <c r="E3130" t="s">
        <v>3199</v>
      </c>
      <c r="F3130" t="s">
        <v>4978</v>
      </c>
      <c r="G3130" t="s">
        <v>3201</v>
      </c>
      <c r="H3130">
        <v>2015</v>
      </c>
      <c r="I3130">
        <v>122474</v>
      </c>
      <c r="J3130" t="s">
        <v>21</v>
      </c>
      <c r="K3130" t="s">
        <v>22</v>
      </c>
      <c r="L3130" t="s">
        <v>64</v>
      </c>
      <c r="M3130" t="s">
        <v>24</v>
      </c>
      <c r="N3130">
        <v>1618</v>
      </c>
      <c r="O3130" t="s">
        <v>116</v>
      </c>
      <c r="P3130">
        <v>5</v>
      </c>
      <c r="Q3130">
        <f t="shared" si="96"/>
        <v>9</v>
      </c>
      <c r="R3130" t="str">
        <f t="shared" si="97"/>
        <v>Mid-range</v>
      </c>
    </row>
    <row r="3131" spans="1:18" x14ac:dyDescent="0.35">
      <c r="A3131">
        <v>12740839</v>
      </c>
      <c r="B3131" t="s">
        <v>4833</v>
      </c>
      <c r="C3131">
        <v>43888</v>
      </c>
      <c r="D3131" t="s">
        <v>847</v>
      </c>
      <c r="E3131" t="s">
        <v>4834</v>
      </c>
      <c r="F3131" t="s">
        <v>4835</v>
      </c>
      <c r="G3131" t="s">
        <v>4836</v>
      </c>
      <c r="H3131">
        <v>2020</v>
      </c>
      <c r="I3131">
        <v>25501</v>
      </c>
      <c r="J3131" t="s">
        <v>21</v>
      </c>
      <c r="K3131" t="s">
        <v>22</v>
      </c>
      <c r="L3131" t="s">
        <v>31</v>
      </c>
      <c r="M3131" t="s">
        <v>24</v>
      </c>
      <c r="N3131">
        <v>1996</v>
      </c>
      <c r="O3131" t="s">
        <v>69</v>
      </c>
      <c r="P3131">
        <v>7</v>
      </c>
      <c r="Q3131">
        <f t="shared" si="96"/>
        <v>4</v>
      </c>
      <c r="R3131" t="str">
        <f t="shared" si="97"/>
        <v>Luxury</v>
      </c>
    </row>
    <row r="3132" spans="1:18" x14ac:dyDescent="0.35">
      <c r="A3132">
        <v>12740857</v>
      </c>
      <c r="B3132" t="s">
        <v>5452</v>
      </c>
      <c r="C3132">
        <v>57660</v>
      </c>
      <c r="D3132" t="s">
        <v>197</v>
      </c>
      <c r="E3132" t="s">
        <v>1747</v>
      </c>
      <c r="F3132" t="s">
        <v>1748</v>
      </c>
      <c r="G3132" t="s">
        <v>5453</v>
      </c>
      <c r="H3132">
        <v>2022</v>
      </c>
      <c r="I3132">
        <v>15</v>
      </c>
      <c r="J3132" t="s">
        <v>21</v>
      </c>
      <c r="K3132" t="s">
        <v>22</v>
      </c>
      <c r="L3132" t="s">
        <v>23</v>
      </c>
      <c r="M3132" t="s">
        <v>32</v>
      </c>
      <c r="N3132">
        <v>1984</v>
      </c>
      <c r="O3132" t="s">
        <v>25</v>
      </c>
      <c r="P3132">
        <v>5</v>
      </c>
      <c r="Q3132">
        <f t="shared" si="96"/>
        <v>2</v>
      </c>
      <c r="R3132" t="str">
        <f t="shared" si="97"/>
        <v>Luxury</v>
      </c>
    </row>
    <row r="3133" spans="1:18" x14ac:dyDescent="0.35">
      <c r="A3133">
        <v>12740862</v>
      </c>
      <c r="B3133" t="s">
        <v>3496</v>
      </c>
      <c r="C3133">
        <v>59760</v>
      </c>
      <c r="D3133" t="s">
        <v>197</v>
      </c>
      <c r="E3133" t="s">
        <v>1907</v>
      </c>
      <c r="F3133" t="s">
        <v>3497</v>
      </c>
      <c r="G3133" t="s">
        <v>3498</v>
      </c>
      <c r="H3133">
        <v>2022</v>
      </c>
      <c r="I3133">
        <v>14</v>
      </c>
      <c r="J3133" t="s">
        <v>21</v>
      </c>
      <c r="K3133" t="s">
        <v>22</v>
      </c>
      <c r="L3133" t="s">
        <v>64</v>
      </c>
      <c r="M3133" t="s">
        <v>32</v>
      </c>
      <c r="N3133">
        <v>1984</v>
      </c>
      <c r="O3133" t="s">
        <v>33</v>
      </c>
      <c r="P3133">
        <v>5</v>
      </c>
      <c r="Q3133">
        <f t="shared" si="96"/>
        <v>2</v>
      </c>
      <c r="R3133" t="str">
        <f t="shared" si="97"/>
        <v>Luxury</v>
      </c>
    </row>
    <row r="3134" spans="1:18" x14ac:dyDescent="0.35">
      <c r="A3134">
        <v>12740873</v>
      </c>
      <c r="B3134" t="s">
        <v>1445</v>
      </c>
      <c r="C3134">
        <v>48488</v>
      </c>
      <c r="D3134" t="s">
        <v>102</v>
      </c>
      <c r="E3134" t="s">
        <v>386</v>
      </c>
      <c r="F3134" t="s">
        <v>1446</v>
      </c>
      <c r="G3134" t="s">
        <v>1447</v>
      </c>
      <c r="H3134">
        <v>2022</v>
      </c>
      <c r="I3134">
        <v>1936</v>
      </c>
      <c r="J3134" t="s">
        <v>21</v>
      </c>
      <c r="K3134" t="s">
        <v>22</v>
      </c>
      <c r="L3134" t="s">
        <v>64</v>
      </c>
      <c r="M3134" t="s">
        <v>247</v>
      </c>
      <c r="N3134">
        <v>1395</v>
      </c>
      <c r="O3134" t="s">
        <v>25</v>
      </c>
      <c r="P3134">
        <v>5</v>
      </c>
      <c r="Q3134">
        <f t="shared" si="96"/>
        <v>2</v>
      </c>
      <c r="R3134" t="str">
        <f t="shared" si="97"/>
        <v>Luxury</v>
      </c>
    </row>
    <row r="3135" spans="1:18" x14ac:dyDescent="0.35">
      <c r="A3135">
        <v>12740882</v>
      </c>
      <c r="B3135" t="s">
        <v>5454</v>
      </c>
      <c r="C3135">
        <v>29394</v>
      </c>
      <c r="D3135" t="s">
        <v>102</v>
      </c>
      <c r="E3135" t="s">
        <v>1066</v>
      </c>
      <c r="F3135" t="s">
        <v>5455</v>
      </c>
      <c r="G3135" t="s">
        <v>5456</v>
      </c>
      <c r="H3135">
        <v>2022</v>
      </c>
      <c r="I3135">
        <v>15</v>
      </c>
      <c r="J3135" t="s">
        <v>86</v>
      </c>
      <c r="K3135" t="s">
        <v>81</v>
      </c>
      <c r="L3135" t="s">
        <v>64</v>
      </c>
      <c r="M3135" t="s">
        <v>247</v>
      </c>
      <c r="N3135">
        <v>999</v>
      </c>
      <c r="O3135" t="s">
        <v>47</v>
      </c>
      <c r="P3135">
        <v>5</v>
      </c>
      <c r="Q3135">
        <f t="shared" si="96"/>
        <v>2</v>
      </c>
      <c r="R3135" t="str">
        <f t="shared" si="97"/>
        <v>Mid-range</v>
      </c>
    </row>
    <row r="3136" spans="1:18" x14ac:dyDescent="0.35">
      <c r="A3136">
        <v>12740883</v>
      </c>
      <c r="B3136" t="s">
        <v>4135</v>
      </c>
      <c r="C3136">
        <v>24888</v>
      </c>
      <c r="D3136" t="s">
        <v>533</v>
      </c>
      <c r="E3136" t="s">
        <v>4136</v>
      </c>
      <c r="F3136" t="s">
        <v>639</v>
      </c>
      <c r="G3136" t="s">
        <v>4137</v>
      </c>
      <c r="H3136">
        <v>2022</v>
      </c>
      <c r="I3136">
        <v>820</v>
      </c>
      <c r="J3136" t="s">
        <v>21</v>
      </c>
      <c r="K3136" t="s">
        <v>22</v>
      </c>
      <c r="L3136" t="s">
        <v>64</v>
      </c>
      <c r="M3136" t="s">
        <v>247</v>
      </c>
      <c r="N3136">
        <v>1242</v>
      </c>
      <c r="O3136" t="s">
        <v>33</v>
      </c>
      <c r="P3136">
        <v>5</v>
      </c>
      <c r="Q3136">
        <f t="shared" si="96"/>
        <v>2</v>
      </c>
      <c r="R3136" t="str">
        <f t="shared" si="97"/>
        <v>Mid-range</v>
      </c>
    </row>
    <row r="3137" spans="1:18" x14ac:dyDescent="0.35">
      <c r="A3137">
        <v>12740887</v>
      </c>
      <c r="B3137" t="s">
        <v>5457</v>
      </c>
      <c r="C3137">
        <v>38490</v>
      </c>
      <c r="D3137" t="s">
        <v>102</v>
      </c>
      <c r="E3137" t="s">
        <v>1066</v>
      </c>
      <c r="F3137" t="s">
        <v>3497</v>
      </c>
      <c r="G3137" t="s">
        <v>5456</v>
      </c>
      <c r="H3137">
        <v>2022</v>
      </c>
      <c r="I3137">
        <v>51</v>
      </c>
      <c r="J3137" t="s">
        <v>86</v>
      </c>
      <c r="K3137" t="s">
        <v>22</v>
      </c>
      <c r="L3137" t="s">
        <v>64</v>
      </c>
      <c r="M3137" t="s">
        <v>247</v>
      </c>
      <c r="N3137">
        <v>999</v>
      </c>
      <c r="O3137" t="s">
        <v>69</v>
      </c>
      <c r="P3137">
        <v>5</v>
      </c>
      <c r="Q3137">
        <f t="shared" si="96"/>
        <v>2</v>
      </c>
      <c r="R3137" t="str">
        <f t="shared" si="97"/>
        <v>Mid-range</v>
      </c>
    </row>
    <row r="3138" spans="1:18" x14ac:dyDescent="0.35">
      <c r="A3138">
        <v>12740917</v>
      </c>
      <c r="B3138" t="s">
        <v>5302</v>
      </c>
      <c r="C3138">
        <v>45988</v>
      </c>
      <c r="D3138" t="s">
        <v>127</v>
      </c>
      <c r="E3138" t="s">
        <v>466</v>
      </c>
      <c r="F3138" t="s">
        <v>5303</v>
      </c>
      <c r="G3138" t="s">
        <v>865</v>
      </c>
      <c r="H3138">
        <v>2022</v>
      </c>
      <c r="I3138">
        <v>7</v>
      </c>
      <c r="J3138" t="s">
        <v>21</v>
      </c>
      <c r="K3138" t="s">
        <v>22</v>
      </c>
      <c r="L3138" t="s">
        <v>23</v>
      </c>
      <c r="M3138" t="s">
        <v>247</v>
      </c>
      <c r="N3138">
        <v>2488</v>
      </c>
      <c r="O3138" t="s">
        <v>135</v>
      </c>
      <c r="P3138">
        <v>5</v>
      </c>
      <c r="Q3138">
        <f t="shared" si="96"/>
        <v>2</v>
      </c>
      <c r="R3138" t="str">
        <f t="shared" si="97"/>
        <v>Luxury</v>
      </c>
    </row>
    <row r="3139" spans="1:18" x14ac:dyDescent="0.35">
      <c r="A3139">
        <v>12740922</v>
      </c>
      <c r="B3139" t="s">
        <v>5458</v>
      </c>
      <c r="C3139">
        <v>17450</v>
      </c>
      <c r="D3139" t="s">
        <v>42</v>
      </c>
      <c r="E3139" t="s">
        <v>71</v>
      </c>
      <c r="F3139" t="s">
        <v>1018</v>
      </c>
      <c r="G3139" t="s">
        <v>441</v>
      </c>
      <c r="H3139">
        <v>2013</v>
      </c>
      <c r="I3139">
        <v>232329</v>
      </c>
      <c r="J3139" t="s">
        <v>46</v>
      </c>
      <c r="K3139" t="s">
        <v>22</v>
      </c>
      <c r="L3139" t="s">
        <v>23</v>
      </c>
      <c r="M3139" t="s">
        <v>24</v>
      </c>
      <c r="N3139">
        <v>3565</v>
      </c>
      <c r="O3139" t="s">
        <v>47</v>
      </c>
      <c r="P3139">
        <v>5</v>
      </c>
      <c r="Q3139">
        <f t="shared" ref="Q3139:Q3202" si="98">2024-H3139</f>
        <v>11</v>
      </c>
      <c r="R3139" t="str">
        <f t="shared" ref="R3139:R3202" si="99">IF(C3139&lt;=10000,"Budget",IF(C3139&lt;=40000,"Mid-range","Luxury"))</f>
        <v>Mid-range</v>
      </c>
    </row>
    <row r="3140" spans="1:18" x14ac:dyDescent="0.35">
      <c r="A3140">
        <v>12740923</v>
      </c>
      <c r="B3140" t="s">
        <v>5459</v>
      </c>
      <c r="C3140">
        <v>22990</v>
      </c>
      <c r="D3140" t="s">
        <v>42</v>
      </c>
      <c r="E3140" t="s">
        <v>1401</v>
      </c>
      <c r="F3140" t="s">
        <v>5460</v>
      </c>
      <c r="G3140" t="s">
        <v>1403</v>
      </c>
      <c r="H3140">
        <v>2017</v>
      </c>
      <c r="I3140">
        <v>91261</v>
      </c>
      <c r="J3140" t="s">
        <v>21</v>
      </c>
      <c r="K3140" t="s">
        <v>22</v>
      </c>
      <c r="L3140" t="s">
        <v>23</v>
      </c>
      <c r="M3140" t="s">
        <v>24</v>
      </c>
      <c r="N3140">
        <v>1490</v>
      </c>
      <c r="O3140" t="s">
        <v>25</v>
      </c>
      <c r="P3140">
        <v>5</v>
      </c>
      <c r="Q3140">
        <f t="shared" si="98"/>
        <v>7</v>
      </c>
      <c r="R3140" t="str">
        <f t="shared" si="99"/>
        <v>Mid-range</v>
      </c>
    </row>
    <row r="3141" spans="1:18" x14ac:dyDescent="0.35">
      <c r="A3141">
        <v>12740927</v>
      </c>
      <c r="B3141" t="s">
        <v>5461</v>
      </c>
      <c r="C3141">
        <v>32950</v>
      </c>
      <c r="D3141" t="s">
        <v>17</v>
      </c>
      <c r="E3141" t="s">
        <v>642</v>
      </c>
      <c r="F3141" t="s">
        <v>5028</v>
      </c>
      <c r="G3141" t="s">
        <v>5462</v>
      </c>
      <c r="H3141">
        <v>2018</v>
      </c>
      <c r="I3141">
        <v>112686</v>
      </c>
      <c r="J3141" t="s">
        <v>63</v>
      </c>
      <c r="K3141" t="s">
        <v>22</v>
      </c>
      <c r="L3141" t="s">
        <v>23</v>
      </c>
      <c r="M3141" t="s">
        <v>24</v>
      </c>
      <c r="N3141">
        <v>3456</v>
      </c>
      <c r="O3141" t="s">
        <v>69</v>
      </c>
      <c r="P3141">
        <v>5</v>
      </c>
      <c r="Q3141">
        <f t="shared" si="98"/>
        <v>6</v>
      </c>
      <c r="R3141" t="str">
        <f t="shared" si="99"/>
        <v>Mid-range</v>
      </c>
    </row>
    <row r="3142" spans="1:18" x14ac:dyDescent="0.35">
      <c r="A3142">
        <v>12740930</v>
      </c>
      <c r="B3142" t="s">
        <v>5463</v>
      </c>
      <c r="C3142">
        <v>112888</v>
      </c>
      <c r="D3142" t="s">
        <v>282</v>
      </c>
      <c r="E3142" t="s">
        <v>443</v>
      </c>
      <c r="F3142" t="s">
        <v>5464</v>
      </c>
      <c r="G3142" t="s">
        <v>2718</v>
      </c>
      <c r="H3142">
        <v>2020</v>
      </c>
      <c r="I3142">
        <v>42662</v>
      </c>
      <c r="J3142" t="s">
        <v>21</v>
      </c>
      <c r="K3142" t="s">
        <v>22</v>
      </c>
      <c r="L3142" t="s">
        <v>64</v>
      </c>
      <c r="M3142" t="s">
        <v>24</v>
      </c>
      <c r="N3142">
        <v>6424</v>
      </c>
      <c r="O3142" t="s">
        <v>25</v>
      </c>
      <c r="P3142">
        <v>5</v>
      </c>
      <c r="Q3142">
        <f t="shared" si="98"/>
        <v>4</v>
      </c>
      <c r="R3142" t="str">
        <f t="shared" si="99"/>
        <v>Luxury</v>
      </c>
    </row>
    <row r="3143" spans="1:18" x14ac:dyDescent="0.35">
      <c r="A3143">
        <v>12740943</v>
      </c>
      <c r="B3143" t="s">
        <v>5465</v>
      </c>
      <c r="C3143">
        <v>40990</v>
      </c>
      <c r="D3143" t="s">
        <v>54</v>
      </c>
      <c r="E3143" t="s">
        <v>340</v>
      </c>
      <c r="F3143" t="s">
        <v>341</v>
      </c>
      <c r="G3143" t="s">
        <v>342</v>
      </c>
      <c r="H3143">
        <v>2015</v>
      </c>
      <c r="I3143">
        <v>134925</v>
      </c>
      <c r="J3143" t="s">
        <v>21</v>
      </c>
      <c r="K3143" t="s">
        <v>22</v>
      </c>
      <c r="L3143" t="s">
        <v>31</v>
      </c>
      <c r="M3143" t="s">
        <v>24</v>
      </c>
      <c r="N3143">
        <v>3198</v>
      </c>
      <c r="O3143" t="s">
        <v>116</v>
      </c>
      <c r="P3143">
        <v>7</v>
      </c>
      <c r="Q3143">
        <f t="shared" si="98"/>
        <v>9</v>
      </c>
      <c r="R3143" t="str">
        <f t="shared" si="99"/>
        <v>Luxury</v>
      </c>
    </row>
    <row r="3144" spans="1:18" x14ac:dyDescent="0.35">
      <c r="A3144">
        <v>12740958</v>
      </c>
      <c r="B3144" t="s">
        <v>4563</v>
      </c>
      <c r="C3144">
        <v>21990</v>
      </c>
      <c r="D3144" t="s">
        <v>88</v>
      </c>
      <c r="E3144" t="s">
        <v>4564</v>
      </c>
      <c r="F3144" t="s">
        <v>90</v>
      </c>
      <c r="G3144" t="s">
        <v>4565</v>
      </c>
      <c r="H3144">
        <v>2017</v>
      </c>
      <c r="I3144">
        <v>91025</v>
      </c>
      <c r="J3144" t="s">
        <v>63</v>
      </c>
      <c r="K3144" t="s">
        <v>22</v>
      </c>
      <c r="L3144" t="s">
        <v>31</v>
      </c>
      <c r="M3144" t="s">
        <v>24</v>
      </c>
      <c r="N3144">
        <v>1685</v>
      </c>
      <c r="O3144" t="s">
        <v>47</v>
      </c>
      <c r="P3144">
        <v>5</v>
      </c>
      <c r="Q3144">
        <f t="shared" si="98"/>
        <v>7</v>
      </c>
      <c r="R3144" t="str">
        <f t="shared" si="99"/>
        <v>Mid-range</v>
      </c>
    </row>
    <row r="3145" spans="1:18" x14ac:dyDescent="0.35">
      <c r="A3145">
        <v>12741031</v>
      </c>
      <c r="B3145" t="s">
        <v>5466</v>
      </c>
      <c r="C3145">
        <v>48990</v>
      </c>
      <c r="D3145" t="s">
        <v>49</v>
      </c>
      <c r="E3145" t="s">
        <v>234</v>
      </c>
      <c r="F3145" t="s">
        <v>5467</v>
      </c>
      <c r="G3145" t="s">
        <v>337</v>
      </c>
      <c r="H3145">
        <v>2017</v>
      </c>
      <c r="I3145">
        <v>50040</v>
      </c>
      <c r="J3145" t="s">
        <v>338</v>
      </c>
      <c r="K3145" t="s">
        <v>22</v>
      </c>
      <c r="L3145" t="s">
        <v>31</v>
      </c>
      <c r="M3145" t="s">
        <v>24</v>
      </c>
      <c r="N3145">
        <v>2298</v>
      </c>
      <c r="O3145" t="s">
        <v>732</v>
      </c>
      <c r="P3145">
        <v>5</v>
      </c>
      <c r="Q3145">
        <f t="shared" si="98"/>
        <v>7</v>
      </c>
      <c r="R3145" t="str">
        <f t="shared" si="99"/>
        <v>Luxury</v>
      </c>
    </row>
    <row r="3146" spans="1:18" x14ac:dyDescent="0.35">
      <c r="A3146">
        <v>12741032</v>
      </c>
      <c r="B3146" t="s">
        <v>5468</v>
      </c>
      <c r="C3146">
        <v>38999</v>
      </c>
      <c r="D3146" t="s">
        <v>88</v>
      </c>
      <c r="E3146" t="s">
        <v>625</v>
      </c>
      <c r="F3146" t="s">
        <v>626</v>
      </c>
      <c r="G3146" t="s">
        <v>627</v>
      </c>
      <c r="H3146">
        <v>2018</v>
      </c>
      <c r="I3146">
        <v>111602</v>
      </c>
      <c r="J3146" t="s">
        <v>106</v>
      </c>
      <c r="K3146" t="s">
        <v>22</v>
      </c>
      <c r="L3146" t="s">
        <v>31</v>
      </c>
      <c r="M3146" t="s">
        <v>24</v>
      </c>
      <c r="N3146">
        <v>2497</v>
      </c>
      <c r="O3146" t="s">
        <v>47</v>
      </c>
      <c r="P3146">
        <v>3</v>
      </c>
      <c r="Q3146">
        <f t="shared" si="98"/>
        <v>6</v>
      </c>
      <c r="R3146" t="str">
        <f t="shared" si="99"/>
        <v>Mid-range</v>
      </c>
    </row>
    <row r="3147" spans="1:18" x14ac:dyDescent="0.35">
      <c r="A3147">
        <v>12741033</v>
      </c>
      <c r="B3147" t="s">
        <v>5469</v>
      </c>
      <c r="C3147">
        <v>28999</v>
      </c>
      <c r="D3147" t="s">
        <v>143</v>
      </c>
      <c r="E3147" t="s">
        <v>1109</v>
      </c>
      <c r="F3147" t="s">
        <v>3338</v>
      </c>
      <c r="G3147" t="s">
        <v>531</v>
      </c>
      <c r="H3147">
        <v>2018</v>
      </c>
      <c r="I3147">
        <v>118436</v>
      </c>
      <c r="J3147" t="s">
        <v>21</v>
      </c>
      <c r="K3147" t="s">
        <v>22</v>
      </c>
      <c r="L3147" t="s">
        <v>31</v>
      </c>
      <c r="M3147" t="s">
        <v>24</v>
      </c>
      <c r="N3147">
        <v>1998</v>
      </c>
      <c r="O3147" t="s">
        <v>116</v>
      </c>
      <c r="P3147">
        <v>5</v>
      </c>
      <c r="Q3147">
        <f t="shared" si="98"/>
        <v>6</v>
      </c>
      <c r="R3147" t="str">
        <f t="shared" si="99"/>
        <v>Mid-range</v>
      </c>
    </row>
    <row r="3148" spans="1:18" x14ac:dyDescent="0.35">
      <c r="A3148">
        <v>12741112</v>
      </c>
      <c r="B3148" t="s">
        <v>5470</v>
      </c>
      <c r="C3148">
        <v>61990</v>
      </c>
      <c r="D3148" t="s">
        <v>131</v>
      </c>
      <c r="E3148" t="s">
        <v>238</v>
      </c>
      <c r="F3148" t="s">
        <v>5400</v>
      </c>
      <c r="G3148" t="s">
        <v>3877</v>
      </c>
      <c r="H3148">
        <v>2018</v>
      </c>
      <c r="I3148">
        <v>47968</v>
      </c>
      <c r="J3148" t="s">
        <v>21</v>
      </c>
      <c r="K3148" t="s">
        <v>22</v>
      </c>
      <c r="L3148" t="s">
        <v>64</v>
      </c>
      <c r="M3148" t="s">
        <v>24</v>
      </c>
      <c r="N3148">
        <v>1984</v>
      </c>
      <c r="O3148" t="s">
        <v>47</v>
      </c>
      <c r="P3148">
        <v>5</v>
      </c>
      <c r="Q3148">
        <f t="shared" si="98"/>
        <v>6</v>
      </c>
      <c r="R3148" t="str">
        <f t="shared" si="99"/>
        <v>Luxury</v>
      </c>
    </row>
    <row r="3149" spans="1:18" x14ac:dyDescent="0.35">
      <c r="A3149">
        <v>12741138</v>
      </c>
      <c r="B3149" t="s">
        <v>5471</v>
      </c>
      <c r="C3149">
        <v>33990</v>
      </c>
      <c r="D3149" t="s">
        <v>131</v>
      </c>
      <c r="E3149" t="s">
        <v>132</v>
      </c>
      <c r="F3149" t="s">
        <v>5472</v>
      </c>
      <c r="G3149" t="s">
        <v>2037</v>
      </c>
      <c r="H3149">
        <v>2015</v>
      </c>
      <c r="I3149">
        <v>85082</v>
      </c>
      <c r="J3149" t="s">
        <v>21</v>
      </c>
      <c r="K3149" t="s">
        <v>22</v>
      </c>
      <c r="L3149" t="s">
        <v>64</v>
      </c>
      <c r="M3149" t="s">
        <v>24</v>
      </c>
      <c r="N3149">
        <v>1984</v>
      </c>
      <c r="O3149" t="s">
        <v>47</v>
      </c>
      <c r="P3149">
        <v>5</v>
      </c>
      <c r="Q3149">
        <f t="shared" si="98"/>
        <v>9</v>
      </c>
      <c r="R3149" t="str">
        <f t="shared" si="99"/>
        <v>Mid-range</v>
      </c>
    </row>
    <row r="3150" spans="1:18" x14ac:dyDescent="0.35">
      <c r="A3150">
        <v>12741143</v>
      </c>
      <c r="B3150" t="s">
        <v>5473</v>
      </c>
      <c r="C3150">
        <v>5990</v>
      </c>
      <c r="D3150" t="s">
        <v>49</v>
      </c>
      <c r="E3150" t="s">
        <v>2661</v>
      </c>
      <c r="F3150" t="s">
        <v>767</v>
      </c>
      <c r="G3150" t="s">
        <v>5474</v>
      </c>
      <c r="H3150">
        <v>2013</v>
      </c>
      <c r="I3150">
        <v>275508</v>
      </c>
      <c r="J3150" t="s">
        <v>86</v>
      </c>
      <c r="K3150" t="s">
        <v>81</v>
      </c>
      <c r="L3150" t="s">
        <v>23</v>
      </c>
      <c r="M3150" t="s">
        <v>24</v>
      </c>
      <c r="N3150">
        <v>1198</v>
      </c>
      <c r="O3150" t="s">
        <v>69</v>
      </c>
      <c r="P3150">
        <v>5</v>
      </c>
      <c r="Q3150">
        <f t="shared" si="98"/>
        <v>11</v>
      </c>
      <c r="R3150" t="str">
        <f t="shared" si="99"/>
        <v>Budget</v>
      </c>
    </row>
    <row r="3151" spans="1:18" x14ac:dyDescent="0.35">
      <c r="A3151">
        <v>12741145</v>
      </c>
      <c r="B3151" t="s">
        <v>5475</v>
      </c>
      <c r="C3151">
        <v>23990</v>
      </c>
      <c r="D3151" t="s">
        <v>49</v>
      </c>
      <c r="E3151" t="s">
        <v>234</v>
      </c>
      <c r="F3151" t="s">
        <v>2386</v>
      </c>
      <c r="G3151" t="s">
        <v>243</v>
      </c>
      <c r="H3151">
        <v>2015</v>
      </c>
      <c r="I3151">
        <v>153386</v>
      </c>
      <c r="J3151" t="s">
        <v>80</v>
      </c>
      <c r="K3151" t="s">
        <v>81</v>
      </c>
      <c r="L3151" t="s">
        <v>31</v>
      </c>
      <c r="M3151" t="s">
        <v>24</v>
      </c>
      <c r="N3151">
        <v>2298</v>
      </c>
      <c r="O3151" t="s">
        <v>47</v>
      </c>
      <c r="P3151">
        <v>2</v>
      </c>
      <c r="Q3151">
        <f t="shared" si="98"/>
        <v>9</v>
      </c>
      <c r="R3151" t="str">
        <f t="shared" si="99"/>
        <v>Mid-range</v>
      </c>
    </row>
    <row r="3152" spans="1:18" x14ac:dyDescent="0.35">
      <c r="A3152">
        <v>12741146</v>
      </c>
      <c r="B3152" t="s">
        <v>2033</v>
      </c>
      <c r="C3152">
        <v>16990</v>
      </c>
      <c r="D3152" t="s">
        <v>42</v>
      </c>
      <c r="E3152" t="s">
        <v>71</v>
      </c>
      <c r="F3152" t="s">
        <v>1018</v>
      </c>
      <c r="G3152" t="s">
        <v>2034</v>
      </c>
      <c r="H3152">
        <v>2011</v>
      </c>
      <c r="I3152">
        <v>201231</v>
      </c>
      <c r="J3152" t="s">
        <v>427</v>
      </c>
      <c r="K3152" t="s">
        <v>22</v>
      </c>
      <c r="L3152" t="s">
        <v>23</v>
      </c>
      <c r="M3152" t="s">
        <v>24</v>
      </c>
      <c r="N3152">
        <v>3565</v>
      </c>
      <c r="O3152" t="s">
        <v>74</v>
      </c>
      <c r="P3152">
        <v>2</v>
      </c>
      <c r="Q3152">
        <f t="shared" si="98"/>
        <v>13</v>
      </c>
      <c r="R3152" t="str">
        <f t="shared" si="99"/>
        <v>Mid-range</v>
      </c>
    </row>
    <row r="3153" spans="1:18" x14ac:dyDescent="0.35">
      <c r="A3153">
        <v>12741163</v>
      </c>
      <c r="B3153" t="s">
        <v>3700</v>
      </c>
      <c r="C3153">
        <v>61990</v>
      </c>
      <c r="D3153" t="s">
        <v>102</v>
      </c>
      <c r="E3153" t="s">
        <v>473</v>
      </c>
      <c r="F3153" t="s">
        <v>3701</v>
      </c>
      <c r="G3153" t="s">
        <v>528</v>
      </c>
      <c r="H3153">
        <v>2019</v>
      </c>
      <c r="I3153">
        <v>26931</v>
      </c>
      <c r="J3153" t="s">
        <v>338</v>
      </c>
      <c r="K3153" t="s">
        <v>22</v>
      </c>
      <c r="L3153" t="s">
        <v>31</v>
      </c>
      <c r="M3153" t="s">
        <v>24</v>
      </c>
      <c r="N3153">
        <v>2967</v>
      </c>
      <c r="O3153" t="s">
        <v>116</v>
      </c>
      <c r="P3153">
        <v>5</v>
      </c>
      <c r="Q3153">
        <f t="shared" si="98"/>
        <v>5</v>
      </c>
      <c r="R3153" t="str">
        <f t="shared" si="99"/>
        <v>Luxury</v>
      </c>
    </row>
    <row r="3154" spans="1:18" x14ac:dyDescent="0.35">
      <c r="A3154">
        <v>12741176</v>
      </c>
      <c r="B3154" t="s">
        <v>2385</v>
      </c>
      <c r="C3154">
        <v>22990</v>
      </c>
      <c r="D3154" t="s">
        <v>49</v>
      </c>
      <c r="E3154" t="s">
        <v>234</v>
      </c>
      <c r="F3154" t="s">
        <v>2386</v>
      </c>
      <c r="G3154" t="s">
        <v>2387</v>
      </c>
      <c r="H3154">
        <v>2012</v>
      </c>
      <c r="I3154">
        <v>158052</v>
      </c>
      <c r="J3154" t="s">
        <v>236</v>
      </c>
      <c r="K3154" t="s">
        <v>22</v>
      </c>
      <c r="L3154" t="s">
        <v>31</v>
      </c>
      <c r="M3154" t="s">
        <v>24</v>
      </c>
      <c r="N3154">
        <v>2488</v>
      </c>
      <c r="O3154" t="s">
        <v>116</v>
      </c>
      <c r="P3154">
        <v>5</v>
      </c>
      <c r="Q3154">
        <f t="shared" si="98"/>
        <v>12</v>
      </c>
      <c r="R3154" t="str">
        <f t="shared" si="99"/>
        <v>Mid-range</v>
      </c>
    </row>
    <row r="3155" spans="1:18" x14ac:dyDescent="0.35">
      <c r="A3155">
        <v>12741215</v>
      </c>
      <c r="B3155" t="s">
        <v>5156</v>
      </c>
      <c r="C3155">
        <v>24990</v>
      </c>
      <c r="D3155" t="s">
        <v>88</v>
      </c>
      <c r="E3155" t="s">
        <v>98</v>
      </c>
      <c r="F3155" t="s">
        <v>90</v>
      </c>
      <c r="G3155" t="s">
        <v>5157</v>
      </c>
      <c r="H3155">
        <v>2019</v>
      </c>
      <c r="I3155">
        <v>54538</v>
      </c>
      <c r="J3155" t="s">
        <v>86</v>
      </c>
      <c r="K3155" t="s">
        <v>22</v>
      </c>
      <c r="L3155" t="s">
        <v>23</v>
      </c>
      <c r="M3155" t="s">
        <v>24</v>
      </c>
      <c r="N3155">
        <v>1999</v>
      </c>
      <c r="O3155" t="s">
        <v>47</v>
      </c>
      <c r="P3155">
        <v>5</v>
      </c>
      <c r="Q3155">
        <f t="shared" si="98"/>
        <v>5</v>
      </c>
      <c r="R3155" t="str">
        <f t="shared" si="99"/>
        <v>Mid-range</v>
      </c>
    </row>
    <row r="3156" spans="1:18" x14ac:dyDescent="0.35">
      <c r="A3156">
        <v>12741229</v>
      </c>
      <c r="B3156" t="s">
        <v>5476</v>
      </c>
      <c r="C3156">
        <v>42990</v>
      </c>
      <c r="D3156" t="s">
        <v>131</v>
      </c>
      <c r="E3156" t="s">
        <v>238</v>
      </c>
      <c r="F3156" t="s">
        <v>3876</v>
      </c>
      <c r="G3156" t="s">
        <v>5477</v>
      </c>
      <c r="H3156">
        <v>2017</v>
      </c>
      <c r="I3156">
        <v>141055</v>
      </c>
      <c r="J3156" t="s">
        <v>21</v>
      </c>
      <c r="K3156" t="s">
        <v>22</v>
      </c>
      <c r="L3156" t="s">
        <v>31</v>
      </c>
      <c r="M3156" t="s">
        <v>24</v>
      </c>
      <c r="N3156">
        <v>1968</v>
      </c>
      <c r="O3156" t="s">
        <v>47</v>
      </c>
      <c r="P3156">
        <v>5</v>
      </c>
      <c r="Q3156">
        <f t="shared" si="98"/>
        <v>7</v>
      </c>
      <c r="R3156" t="str">
        <f t="shared" si="99"/>
        <v>Luxury</v>
      </c>
    </row>
    <row r="3157" spans="1:18" x14ac:dyDescent="0.35">
      <c r="A3157">
        <v>12741231</v>
      </c>
      <c r="B3157" t="s">
        <v>5478</v>
      </c>
      <c r="C3157">
        <v>34990</v>
      </c>
      <c r="D3157" t="s">
        <v>17</v>
      </c>
      <c r="E3157" t="s">
        <v>642</v>
      </c>
      <c r="F3157" t="s">
        <v>3481</v>
      </c>
      <c r="G3157" t="s">
        <v>3482</v>
      </c>
      <c r="H3157">
        <v>2018</v>
      </c>
      <c r="I3157">
        <v>77075</v>
      </c>
      <c r="J3157" t="s">
        <v>63</v>
      </c>
      <c r="K3157" t="s">
        <v>22</v>
      </c>
      <c r="L3157" t="s">
        <v>23</v>
      </c>
      <c r="M3157" t="s">
        <v>24</v>
      </c>
      <c r="N3157">
        <v>3456</v>
      </c>
      <c r="O3157" t="s">
        <v>69</v>
      </c>
      <c r="P3157">
        <v>5</v>
      </c>
      <c r="Q3157">
        <f t="shared" si="98"/>
        <v>6</v>
      </c>
      <c r="R3157" t="str">
        <f t="shared" si="99"/>
        <v>Mid-range</v>
      </c>
    </row>
    <row r="3158" spans="1:18" x14ac:dyDescent="0.35">
      <c r="A3158">
        <v>12741235</v>
      </c>
      <c r="B3158" t="s">
        <v>2802</v>
      </c>
      <c r="C3158">
        <v>56990</v>
      </c>
      <c r="D3158" t="s">
        <v>54</v>
      </c>
      <c r="E3158" t="s">
        <v>987</v>
      </c>
      <c r="F3158" t="s">
        <v>988</v>
      </c>
      <c r="G3158" t="s">
        <v>2803</v>
      </c>
      <c r="H3158">
        <v>2017</v>
      </c>
      <c r="I3158">
        <v>26722</v>
      </c>
      <c r="J3158" t="s">
        <v>393</v>
      </c>
      <c r="K3158" t="s">
        <v>22</v>
      </c>
      <c r="L3158" t="s">
        <v>64</v>
      </c>
      <c r="M3158" t="s">
        <v>24</v>
      </c>
      <c r="N3158">
        <v>4950</v>
      </c>
      <c r="O3158" t="s">
        <v>135</v>
      </c>
      <c r="P3158">
        <v>4</v>
      </c>
      <c r="Q3158">
        <f t="shared" si="98"/>
        <v>7</v>
      </c>
      <c r="R3158" t="str">
        <f t="shared" si="99"/>
        <v>Luxury</v>
      </c>
    </row>
    <row r="3159" spans="1:18" x14ac:dyDescent="0.35">
      <c r="A3159">
        <v>12741247</v>
      </c>
      <c r="B3159" t="s">
        <v>5479</v>
      </c>
      <c r="C3159">
        <v>52990</v>
      </c>
      <c r="D3159" t="s">
        <v>165</v>
      </c>
      <c r="E3159" t="s">
        <v>209</v>
      </c>
      <c r="F3159" t="s">
        <v>313</v>
      </c>
      <c r="G3159" t="s">
        <v>3674</v>
      </c>
      <c r="H3159">
        <v>2019</v>
      </c>
      <c r="I3159">
        <v>82668</v>
      </c>
      <c r="J3159" t="s">
        <v>21</v>
      </c>
      <c r="K3159" t="s">
        <v>22</v>
      </c>
      <c r="L3159" t="s">
        <v>31</v>
      </c>
      <c r="M3159" t="s">
        <v>24</v>
      </c>
      <c r="N3159">
        <v>2442</v>
      </c>
      <c r="O3159" t="s">
        <v>47</v>
      </c>
      <c r="P3159">
        <v>7</v>
      </c>
      <c r="Q3159">
        <f t="shared" si="98"/>
        <v>5</v>
      </c>
      <c r="R3159" t="str">
        <f t="shared" si="99"/>
        <v>Luxury</v>
      </c>
    </row>
    <row r="3160" spans="1:18" x14ac:dyDescent="0.35">
      <c r="A3160">
        <v>12741252</v>
      </c>
      <c r="B3160" t="s">
        <v>5480</v>
      </c>
      <c r="C3160">
        <v>36990</v>
      </c>
      <c r="D3160" t="s">
        <v>49</v>
      </c>
      <c r="E3160" t="s">
        <v>50</v>
      </c>
      <c r="F3160" t="s">
        <v>149</v>
      </c>
      <c r="G3160" t="s">
        <v>5481</v>
      </c>
      <c r="H3160">
        <v>2020</v>
      </c>
      <c r="I3160">
        <v>41011</v>
      </c>
      <c r="J3160" t="s">
        <v>21</v>
      </c>
      <c r="K3160" t="s">
        <v>22</v>
      </c>
      <c r="L3160" t="s">
        <v>23</v>
      </c>
      <c r="M3160" t="s">
        <v>24</v>
      </c>
      <c r="N3160">
        <v>2488</v>
      </c>
      <c r="O3160" t="s">
        <v>25</v>
      </c>
      <c r="P3160">
        <v>5</v>
      </c>
      <c r="Q3160">
        <f t="shared" si="98"/>
        <v>4</v>
      </c>
      <c r="R3160" t="str">
        <f t="shared" si="99"/>
        <v>Mid-range</v>
      </c>
    </row>
    <row r="3161" spans="1:18" x14ac:dyDescent="0.35">
      <c r="A3161">
        <v>12741256</v>
      </c>
      <c r="B3161" t="s">
        <v>5482</v>
      </c>
      <c r="C3161">
        <v>45990</v>
      </c>
      <c r="D3161" t="s">
        <v>165</v>
      </c>
      <c r="E3161" t="s">
        <v>269</v>
      </c>
      <c r="F3161" t="s">
        <v>3457</v>
      </c>
      <c r="G3161" t="s">
        <v>2556</v>
      </c>
      <c r="H3161">
        <v>2017</v>
      </c>
      <c r="I3161">
        <v>135812</v>
      </c>
      <c r="J3161" t="s">
        <v>21</v>
      </c>
      <c r="K3161" t="s">
        <v>22</v>
      </c>
      <c r="L3161" t="s">
        <v>31</v>
      </c>
      <c r="M3161" t="s">
        <v>24</v>
      </c>
      <c r="N3161">
        <v>3200</v>
      </c>
      <c r="O3161" t="s">
        <v>47</v>
      </c>
      <c r="P3161">
        <v>7</v>
      </c>
      <c r="Q3161">
        <f t="shared" si="98"/>
        <v>7</v>
      </c>
      <c r="R3161" t="str">
        <f t="shared" si="99"/>
        <v>Luxury</v>
      </c>
    </row>
    <row r="3162" spans="1:18" x14ac:dyDescent="0.35">
      <c r="A3162">
        <v>12741257</v>
      </c>
      <c r="B3162" t="s">
        <v>963</v>
      </c>
      <c r="C3162">
        <v>47990</v>
      </c>
      <c r="D3162" t="s">
        <v>54</v>
      </c>
      <c r="E3162" t="s">
        <v>175</v>
      </c>
      <c r="F3162" t="s">
        <v>964</v>
      </c>
      <c r="G3162" t="s">
        <v>177</v>
      </c>
      <c r="H3162">
        <v>2017</v>
      </c>
      <c r="I3162">
        <v>176124</v>
      </c>
      <c r="J3162" t="s">
        <v>236</v>
      </c>
      <c r="K3162" t="s">
        <v>22</v>
      </c>
      <c r="L3162" t="s">
        <v>31</v>
      </c>
      <c r="M3162" t="s">
        <v>24</v>
      </c>
      <c r="N3162">
        <v>3198</v>
      </c>
      <c r="O3162" t="s">
        <v>116</v>
      </c>
      <c r="P3162">
        <v>5</v>
      </c>
      <c r="Q3162">
        <f t="shared" si="98"/>
        <v>7</v>
      </c>
      <c r="R3162" t="str">
        <f t="shared" si="99"/>
        <v>Luxury</v>
      </c>
    </row>
    <row r="3163" spans="1:18" x14ac:dyDescent="0.35">
      <c r="A3163">
        <v>12741259</v>
      </c>
      <c r="B3163" t="s">
        <v>544</v>
      </c>
      <c r="C3163">
        <v>14800</v>
      </c>
      <c r="D3163" t="s">
        <v>127</v>
      </c>
      <c r="E3163">
        <v>3</v>
      </c>
      <c r="F3163" t="s">
        <v>545</v>
      </c>
      <c r="G3163" t="s">
        <v>546</v>
      </c>
      <c r="H3163">
        <v>2012</v>
      </c>
      <c r="I3163">
        <v>116468</v>
      </c>
      <c r="J3163" t="s">
        <v>86</v>
      </c>
      <c r="K3163" t="s">
        <v>81</v>
      </c>
      <c r="L3163" t="s">
        <v>23</v>
      </c>
      <c r="M3163" t="s">
        <v>24</v>
      </c>
      <c r="N3163">
        <v>2488</v>
      </c>
      <c r="O3163" t="s">
        <v>25</v>
      </c>
      <c r="P3163">
        <v>5</v>
      </c>
      <c r="Q3163">
        <f t="shared" si="98"/>
        <v>12</v>
      </c>
      <c r="R3163" t="str">
        <f t="shared" si="99"/>
        <v>Mid-range</v>
      </c>
    </row>
    <row r="3164" spans="1:18" x14ac:dyDescent="0.35">
      <c r="A3164">
        <v>12741277</v>
      </c>
      <c r="B3164" t="s">
        <v>5483</v>
      </c>
      <c r="C3164">
        <v>28888</v>
      </c>
      <c r="D3164" t="s">
        <v>143</v>
      </c>
      <c r="E3164" t="s">
        <v>812</v>
      </c>
      <c r="F3164" t="s">
        <v>1110</v>
      </c>
      <c r="G3164" t="s">
        <v>943</v>
      </c>
      <c r="H3164">
        <v>2019</v>
      </c>
      <c r="I3164">
        <v>55479</v>
      </c>
      <c r="J3164" t="s">
        <v>63</v>
      </c>
      <c r="K3164" t="s">
        <v>22</v>
      </c>
      <c r="L3164" t="s">
        <v>23</v>
      </c>
      <c r="M3164" t="s">
        <v>24</v>
      </c>
      <c r="N3164">
        <v>2498</v>
      </c>
      <c r="O3164" t="s">
        <v>47</v>
      </c>
      <c r="P3164">
        <v>5</v>
      </c>
      <c r="Q3164">
        <f t="shared" si="98"/>
        <v>5</v>
      </c>
      <c r="R3164" t="str">
        <f t="shared" si="99"/>
        <v>Mid-range</v>
      </c>
    </row>
    <row r="3165" spans="1:18" x14ac:dyDescent="0.35">
      <c r="A3165">
        <v>12741281</v>
      </c>
      <c r="B3165" t="s">
        <v>5484</v>
      </c>
      <c r="C3165">
        <v>34990</v>
      </c>
      <c r="D3165" t="s">
        <v>17</v>
      </c>
      <c r="E3165" t="s">
        <v>632</v>
      </c>
      <c r="F3165" t="s">
        <v>1131</v>
      </c>
      <c r="G3165" t="s">
        <v>5485</v>
      </c>
      <c r="H3165">
        <v>2021</v>
      </c>
      <c r="I3165">
        <v>16529</v>
      </c>
      <c r="J3165" t="s">
        <v>86</v>
      </c>
      <c r="K3165" t="s">
        <v>22</v>
      </c>
      <c r="L3165" t="s">
        <v>23</v>
      </c>
      <c r="M3165" t="s">
        <v>24</v>
      </c>
      <c r="N3165">
        <v>1490</v>
      </c>
      <c r="O3165" t="s">
        <v>69</v>
      </c>
      <c r="P3165">
        <v>5</v>
      </c>
      <c r="Q3165">
        <f t="shared" si="98"/>
        <v>3</v>
      </c>
      <c r="R3165" t="str">
        <f t="shared" si="99"/>
        <v>Mid-range</v>
      </c>
    </row>
    <row r="3166" spans="1:18" x14ac:dyDescent="0.35">
      <c r="A3166">
        <v>12741297</v>
      </c>
      <c r="B3166" t="s">
        <v>5486</v>
      </c>
      <c r="C3166">
        <v>13990</v>
      </c>
      <c r="D3166" t="s">
        <v>27</v>
      </c>
      <c r="E3166" t="s">
        <v>2944</v>
      </c>
      <c r="F3166" t="s">
        <v>2241</v>
      </c>
      <c r="G3166" t="s">
        <v>5487</v>
      </c>
      <c r="H3166">
        <v>2009</v>
      </c>
      <c r="I3166">
        <v>197925</v>
      </c>
      <c r="J3166" t="s">
        <v>393</v>
      </c>
      <c r="K3166" t="s">
        <v>22</v>
      </c>
      <c r="L3166" t="s">
        <v>64</v>
      </c>
      <c r="M3166" t="s">
        <v>24</v>
      </c>
      <c r="N3166">
        <v>3498</v>
      </c>
      <c r="O3166" t="s">
        <v>116</v>
      </c>
      <c r="P3166">
        <v>5</v>
      </c>
      <c r="Q3166">
        <f t="shared" si="98"/>
        <v>15</v>
      </c>
      <c r="R3166" t="str">
        <f t="shared" si="99"/>
        <v>Mid-range</v>
      </c>
    </row>
    <row r="3167" spans="1:18" x14ac:dyDescent="0.35">
      <c r="A3167">
        <v>12741315</v>
      </c>
      <c r="B3167" t="s">
        <v>5488</v>
      </c>
      <c r="C3167">
        <v>108888</v>
      </c>
      <c r="D3167" t="s">
        <v>449</v>
      </c>
      <c r="E3167" t="s">
        <v>2762</v>
      </c>
      <c r="F3167" t="s">
        <v>5489</v>
      </c>
      <c r="G3167" t="s">
        <v>531</v>
      </c>
      <c r="H3167">
        <v>2017</v>
      </c>
      <c r="I3167">
        <v>15023</v>
      </c>
      <c r="J3167" t="s">
        <v>21</v>
      </c>
      <c r="K3167" t="s">
        <v>22</v>
      </c>
      <c r="L3167" t="s">
        <v>31</v>
      </c>
      <c r="M3167" t="s">
        <v>24</v>
      </c>
      <c r="N3167">
        <v>2993</v>
      </c>
      <c r="O3167" t="s">
        <v>25</v>
      </c>
      <c r="P3167">
        <v>5</v>
      </c>
      <c r="Q3167">
        <f t="shared" si="98"/>
        <v>7</v>
      </c>
      <c r="R3167" t="str">
        <f t="shared" si="99"/>
        <v>Luxury</v>
      </c>
    </row>
    <row r="3168" spans="1:18" x14ac:dyDescent="0.35">
      <c r="A3168">
        <v>12741317</v>
      </c>
      <c r="B3168" t="s">
        <v>5490</v>
      </c>
      <c r="C3168">
        <v>42990</v>
      </c>
      <c r="D3168" t="s">
        <v>54</v>
      </c>
      <c r="E3168" t="s">
        <v>175</v>
      </c>
      <c r="F3168" t="s">
        <v>900</v>
      </c>
      <c r="G3168" t="s">
        <v>659</v>
      </c>
      <c r="H3168">
        <v>2016</v>
      </c>
      <c r="I3168">
        <v>142000</v>
      </c>
      <c r="J3168" t="s">
        <v>338</v>
      </c>
      <c r="K3168" t="s">
        <v>81</v>
      </c>
      <c r="L3168" t="s">
        <v>31</v>
      </c>
      <c r="M3168" t="s">
        <v>24</v>
      </c>
      <c r="N3168">
        <v>3198</v>
      </c>
      <c r="O3168" t="s">
        <v>116</v>
      </c>
      <c r="P3168">
        <v>5</v>
      </c>
      <c r="Q3168">
        <f t="shared" si="98"/>
        <v>8</v>
      </c>
      <c r="R3168" t="str">
        <f t="shared" si="99"/>
        <v>Luxury</v>
      </c>
    </row>
    <row r="3169" spans="1:18" x14ac:dyDescent="0.35">
      <c r="A3169">
        <v>12741318</v>
      </c>
      <c r="B3169" t="s">
        <v>3764</v>
      </c>
      <c r="C3169">
        <v>53990</v>
      </c>
      <c r="D3169" t="s">
        <v>42</v>
      </c>
      <c r="E3169" t="s">
        <v>292</v>
      </c>
      <c r="F3169" t="s">
        <v>293</v>
      </c>
      <c r="G3169" t="s">
        <v>3428</v>
      </c>
      <c r="H3169">
        <v>2020</v>
      </c>
      <c r="I3169">
        <v>37444</v>
      </c>
      <c r="J3169" t="s">
        <v>21</v>
      </c>
      <c r="K3169" t="s">
        <v>22</v>
      </c>
      <c r="L3169" t="s">
        <v>31</v>
      </c>
      <c r="M3169" t="s">
        <v>24</v>
      </c>
      <c r="N3169">
        <v>2776</v>
      </c>
      <c r="O3169" t="s">
        <v>47</v>
      </c>
      <c r="P3169">
        <v>7</v>
      </c>
      <c r="Q3169">
        <f t="shared" si="98"/>
        <v>4</v>
      </c>
      <c r="R3169" t="str">
        <f t="shared" si="99"/>
        <v>Luxury</v>
      </c>
    </row>
    <row r="3170" spans="1:18" x14ac:dyDescent="0.35">
      <c r="A3170">
        <v>12741322</v>
      </c>
      <c r="B3170" t="s">
        <v>5491</v>
      </c>
      <c r="C3170">
        <v>21590</v>
      </c>
      <c r="D3170" t="s">
        <v>127</v>
      </c>
      <c r="E3170">
        <v>3</v>
      </c>
      <c r="F3170" t="s">
        <v>3092</v>
      </c>
      <c r="G3170" t="s">
        <v>2105</v>
      </c>
      <c r="H3170">
        <v>2015</v>
      </c>
      <c r="I3170">
        <v>75899</v>
      </c>
      <c r="J3170" t="s">
        <v>63</v>
      </c>
      <c r="K3170" t="s">
        <v>22</v>
      </c>
      <c r="L3170" t="s">
        <v>23</v>
      </c>
      <c r="M3170" t="s">
        <v>24</v>
      </c>
      <c r="N3170">
        <v>1998</v>
      </c>
      <c r="O3170" t="s">
        <v>69</v>
      </c>
      <c r="P3170">
        <v>5</v>
      </c>
      <c r="Q3170">
        <f t="shared" si="98"/>
        <v>9</v>
      </c>
      <c r="R3170" t="str">
        <f t="shared" si="99"/>
        <v>Mid-range</v>
      </c>
    </row>
    <row r="3171" spans="1:18" x14ac:dyDescent="0.35">
      <c r="A3171">
        <v>12741326</v>
      </c>
      <c r="B3171" t="s">
        <v>5492</v>
      </c>
      <c r="C3171">
        <v>65990</v>
      </c>
      <c r="D3171" t="s">
        <v>131</v>
      </c>
      <c r="E3171" t="s">
        <v>559</v>
      </c>
      <c r="F3171" t="s">
        <v>5493</v>
      </c>
      <c r="G3171" t="s">
        <v>5494</v>
      </c>
      <c r="H3171">
        <v>2019</v>
      </c>
      <c r="I3171">
        <v>18216</v>
      </c>
      <c r="J3171" t="s">
        <v>21</v>
      </c>
      <c r="K3171" t="s">
        <v>22</v>
      </c>
      <c r="L3171" t="s">
        <v>64</v>
      </c>
      <c r="M3171" t="s">
        <v>24</v>
      </c>
      <c r="N3171">
        <v>1984</v>
      </c>
      <c r="O3171" t="s">
        <v>25</v>
      </c>
      <c r="P3171">
        <v>5</v>
      </c>
      <c r="Q3171">
        <f t="shared" si="98"/>
        <v>5</v>
      </c>
      <c r="R3171" t="str">
        <f t="shared" si="99"/>
        <v>Luxury</v>
      </c>
    </row>
    <row r="3172" spans="1:18" x14ac:dyDescent="0.35">
      <c r="A3172">
        <v>12741327</v>
      </c>
      <c r="B3172" t="s">
        <v>809</v>
      </c>
      <c r="C3172">
        <v>44990</v>
      </c>
      <c r="D3172" t="s">
        <v>102</v>
      </c>
      <c r="E3172" t="s">
        <v>473</v>
      </c>
      <c r="F3172" t="s">
        <v>527</v>
      </c>
      <c r="G3172" t="s">
        <v>810</v>
      </c>
      <c r="H3172">
        <v>2018</v>
      </c>
      <c r="I3172">
        <v>103697</v>
      </c>
      <c r="J3172" t="s">
        <v>338</v>
      </c>
      <c r="K3172" t="s">
        <v>22</v>
      </c>
      <c r="L3172" t="s">
        <v>31</v>
      </c>
      <c r="M3172" t="s">
        <v>24</v>
      </c>
      <c r="N3172">
        <v>2967</v>
      </c>
      <c r="O3172" t="s">
        <v>47</v>
      </c>
      <c r="P3172">
        <v>5</v>
      </c>
      <c r="Q3172">
        <f t="shared" si="98"/>
        <v>6</v>
      </c>
      <c r="R3172" t="str">
        <f t="shared" si="99"/>
        <v>Luxury</v>
      </c>
    </row>
    <row r="3173" spans="1:18" x14ac:dyDescent="0.35">
      <c r="A3173">
        <v>12741331</v>
      </c>
      <c r="B3173" t="s">
        <v>5495</v>
      </c>
      <c r="C3173">
        <v>18888</v>
      </c>
      <c r="D3173" t="s">
        <v>42</v>
      </c>
      <c r="E3173" t="s">
        <v>1205</v>
      </c>
      <c r="F3173" t="s">
        <v>622</v>
      </c>
      <c r="G3173" t="s">
        <v>5496</v>
      </c>
      <c r="H3173">
        <v>2016</v>
      </c>
      <c r="I3173">
        <v>50687</v>
      </c>
      <c r="J3173" t="s">
        <v>86</v>
      </c>
      <c r="K3173" t="s">
        <v>22</v>
      </c>
      <c r="L3173" t="s">
        <v>64</v>
      </c>
      <c r="M3173" t="s">
        <v>24</v>
      </c>
      <c r="N3173">
        <v>1598</v>
      </c>
      <c r="O3173" t="s">
        <v>33</v>
      </c>
      <c r="P3173">
        <v>5</v>
      </c>
      <c r="Q3173">
        <f t="shared" si="98"/>
        <v>8</v>
      </c>
      <c r="R3173" t="str">
        <f t="shared" si="99"/>
        <v>Mid-range</v>
      </c>
    </row>
    <row r="3174" spans="1:18" x14ac:dyDescent="0.35">
      <c r="A3174">
        <v>12741332</v>
      </c>
      <c r="B3174" t="s">
        <v>5497</v>
      </c>
      <c r="C3174">
        <v>35688</v>
      </c>
      <c r="D3174" t="s">
        <v>42</v>
      </c>
      <c r="E3174" t="s">
        <v>71</v>
      </c>
      <c r="F3174" t="s">
        <v>383</v>
      </c>
      <c r="G3174" t="s">
        <v>2034</v>
      </c>
      <c r="H3174">
        <v>2012</v>
      </c>
      <c r="I3174">
        <v>149336</v>
      </c>
      <c r="J3174" t="s">
        <v>46</v>
      </c>
      <c r="K3174" t="s">
        <v>22</v>
      </c>
      <c r="L3174" t="s">
        <v>64</v>
      </c>
      <c r="M3174" t="s">
        <v>24</v>
      </c>
      <c r="N3174">
        <v>5967</v>
      </c>
      <c r="O3174" t="s">
        <v>47</v>
      </c>
      <c r="P3174">
        <v>5</v>
      </c>
      <c r="Q3174">
        <f t="shared" si="98"/>
        <v>12</v>
      </c>
      <c r="R3174" t="str">
        <f t="shared" si="99"/>
        <v>Mid-range</v>
      </c>
    </row>
    <row r="3175" spans="1:18" x14ac:dyDescent="0.35">
      <c r="A3175">
        <v>12741359</v>
      </c>
      <c r="B3175" t="s">
        <v>2690</v>
      </c>
      <c r="C3175">
        <v>29999</v>
      </c>
      <c r="D3175" t="s">
        <v>165</v>
      </c>
      <c r="E3175" t="s">
        <v>568</v>
      </c>
      <c r="F3175" t="s">
        <v>692</v>
      </c>
      <c r="G3175" t="s">
        <v>2468</v>
      </c>
      <c r="H3175">
        <v>2020</v>
      </c>
      <c r="I3175">
        <v>38592</v>
      </c>
      <c r="J3175" t="s">
        <v>21</v>
      </c>
      <c r="K3175" t="s">
        <v>22</v>
      </c>
      <c r="L3175" t="s">
        <v>23</v>
      </c>
      <c r="M3175" t="s">
        <v>24</v>
      </c>
      <c r="N3175">
        <v>1999</v>
      </c>
      <c r="O3175" t="s">
        <v>47</v>
      </c>
      <c r="P3175">
        <v>5</v>
      </c>
      <c r="Q3175">
        <f t="shared" si="98"/>
        <v>4</v>
      </c>
      <c r="R3175" t="str">
        <f t="shared" si="99"/>
        <v>Mid-range</v>
      </c>
    </row>
    <row r="3176" spans="1:18" x14ac:dyDescent="0.35">
      <c r="A3176">
        <v>12741364</v>
      </c>
      <c r="B3176" t="s">
        <v>2467</v>
      </c>
      <c r="C3176">
        <v>29990</v>
      </c>
      <c r="D3176" t="s">
        <v>165</v>
      </c>
      <c r="E3176" t="s">
        <v>568</v>
      </c>
      <c r="F3176" t="s">
        <v>1608</v>
      </c>
      <c r="G3176" t="s">
        <v>2468</v>
      </c>
      <c r="H3176">
        <v>2020</v>
      </c>
      <c r="I3176">
        <v>39613</v>
      </c>
      <c r="J3176" t="s">
        <v>21</v>
      </c>
      <c r="K3176" t="s">
        <v>22</v>
      </c>
      <c r="L3176" t="s">
        <v>23</v>
      </c>
      <c r="M3176" t="s">
        <v>24</v>
      </c>
      <c r="N3176">
        <v>1999</v>
      </c>
      <c r="O3176" t="s">
        <v>47</v>
      </c>
      <c r="P3176">
        <v>5</v>
      </c>
      <c r="Q3176">
        <f t="shared" si="98"/>
        <v>4</v>
      </c>
      <c r="R3176" t="str">
        <f t="shared" si="99"/>
        <v>Mid-range</v>
      </c>
    </row>
    <row r="3177" spans="1:18" x14ac:dyDescent="0.35">
      <c r="A3177">
        <v>12741375</v>
      </c>
      <c r="B3177" t="s">
        <v>657</v>
      </c>
      <c r="C3177">
        <v>37850</v>
      </c>
      <c r="D3177" t="s">
        <v>54</v>
      </c>
      <c r="E3177" t="s">
        <v>175</v>
      </c>
      <c r="F3177" t="s">
        <v>658</v>
      </c>
      <c r="G3177" t="s">
        <v>659</v>
      </c>
      <c r="H3177">
        <v>2015</v>
      </c>
      <c r="I3177">
        <v>115016</v>
      </c>
      <c r="J3177" t="s">
        <v>2060</v>
      </c>
      <c r="K3177" t="s">
        <v>22</v>
      </c>
      <c r="L3177" t="s">
        <v>31</v>
      </c>
      <c r="M3177" t="s">
        <v>24</v>
      </c>
      <c r="N3177">
        <v>3198</v>
      </c>
      <c r="O3177" t="s">
        <v>25</v>
      </c>
      <c r="P3177">
        <v>4</v>
      </c>
      <c r="Q3177">
        <f t="shared" si="98"/>
        <v>9</v>
      </c>
      <c r="R3177" t="str">
        <f t="shared" si="99"/>
        <v>Mid-range</v>
      </c>
    </row>
    <row r="3178" spans="1:18" x14ac:dyDescent="0.35">
      <c r="A3178">
        <v>12741392</v>
      </c>
      <c r="B3178" t="s">
        <v>2487</v>
      </c>
      <c r="C3178">
        <v>36888</v>
      </c>
      <c r="D3178" t="s">
        <v>42</v>
      </c>
      <c r="E3178" t="s">
        <v>179</v>
      </c>
      <c r="F3178" t="s">
        <v>293</v>
      </c>
      <c r="G3178" t="s">
        <v>294</v>
      </c>
      <c r="H3178">
        <v>2016</v>
      </c>
      <c r="I3178">
        <v>167741</v>
      </c>
      <c r="J3178" t="s">
        <v>205</v>
      </c>
      <c r="K3178" t="s">
        <v>81</v>
      </c>
      <c r="L3178" t="s">
        <v>31</v>
      </c>
      <c r="M3178" t="s">
        <v>24</v>
      </c>
      <c r="N3178">
        <v>2776</v>
      </c>
      <c r="O3178" t="s">
        <v>33</v>
      </c>
      <c r="P3178">
        <v>5</v>
      </c>
      <c r="Q3178">
        <f t="shared" si="98"/>
        <v>8</v>
      </c>
      <c r="R3178" t="str">
        <f t="shared" si="99"/>
        <v>Mid-range</v>
      </c>
    </row>
    <row r="3179" spans="1:18" x14ac:dyDescent="0.35">
      <c r="A3179">
        <v>12741411</v>
      </c>
      <c r="B3179" t="s">
        <v>5498</v>
      </c>
      <c r="C3179">
        <v>30890</v>
      </c>
      <c r="D3179" t="s">
        <v>102</v>
      </c>
      <c r="E3179" t="s">
        <v>1262</v>
      </c>
      <c r="F3179" t="s">
        <v>5499</v>
      </c>
      <c r="G3179" t="s">
        <v>2736</v>
      </c>
      <c r="H3179">
        <v>2020</v>
      </c>
      <c r="I3179">
        <v>22954</v>
      </c>
      <c r="J3179" t="s">
        <v>21</v>
      </c>
      <c r="K3179" t="s">
        <v>22</v>
      </c>
      <c r="L3179" t="s">
        <v>64</v>
      </c>
      <c r="M3179" t="s">
        <v>24</v>
      </c>
      <c r="N3179">
        <v>999</v>
      </c>
      <c r="O3179" t="s">
        <v>25</v>
      </c>
      <c r="P3179">
        <v>5</v>
      </c>
      <c r="Q3179">
        <f t="shared" si="98"/>
        <v>4</v>
      </c>
      <c r="R3179" t="str">
        <f t="shared" si="99"/>
        <v>Mid-range</v>
      </c>
    </row>
    <row r="3180" spans="1:18" x14ac:dyDescent="0.35">
      <c r="A3180">
        <v>12741417</v>
      </c>
      <c r="B3180" t="s">
        <v>1787</v>
      </c>
      <c r="C3180">
        <v>35990</v>
      </c>
      <c r="D3180" t="s">
        <v>54</v>
      </c>
      <c r="E3180" t="s">
        <v>175</v>
      </c>
      <c r="F3180" t="s">
        <v>176</v>
      </c>
      <c r="G3180" t="s">
        <v>207</v>
      </c>
      <c r="H3180">
        <v>2015</v>
      </c>
      <c r="I3180">
        <v>149467</v>
      </c>
      <c r="J3180" t="s">
        <v>338</v>
      </c>
      <c r="K3180" t="s">
        <v>22</v>
      </c>
      <c r="L3180" t="s">
        <v>31</v>
      </c>
      <c r="M3180" t="s">
        <v>24</v>
      </c>
      <c r="N3180">
        <v>3198</v>
      </c>
      <c r="O3180" t="s">
        <v>47</v>
      </c>
      <c r="P3180">
        <v>5</v>
      </c>
      <c r="Q3180">
        <f t="shared" si="98"/>
        <v>9</v>
      </c>
      <c r="R3180" t="str">
        <f t="shared" si="99"/>
        <v>Mid-range</v>
      </c>
    </row>
    <row r="3181" spans="1:18" x14ac:dyDescent="0.35">
      <c r="A3181">
        <v>12741427</v>
      </c>
      <c r="B3181" t="s">
        <v>5500</v>
      </c>
      <c r="C3181">
        <v>32990</v>
      </c>
      <c r="D3181" t="s">
        <v>17</v>
      </c>
      <c r="E3181">
        <v>86</v>
      </c>
      <c r="F3181" t="s">
        <v>2012</v>
      </c>
      <c r="G3181" t="s">
        <v>5501</v>
      </c>
      <c r="H3181">
        <v>2014</v>
      </c>
      <c r="I3181">
        <v>66075</v>
      </c>
      <c r="J3181" t="s">
        <v>393</v>
      </c>
      <c r="K3181" t="s">
        <v>81</v>
      </c>
      <c r="L3181" t="s">
        <v>64</v>
      </c>
      <c r="M3181" t="s">
        <v>24</v>
      </c>
      <c r="N3181">
        <v>1998</v>
      </c>
      <c r="O3181" t="s">
        <v>33</v>
      </c>
      <c r="P3181">
        <v>4</v>
      </c>
      <c r="Q3181">
        <f t="shared" si="98"/>
        <v>10</v>
      </c>
      <c r="R3181" t="str">
        <f t="shared" si="99"/>
        <v>Mid-range</v>
      </c>
    </row>
    <row r="3182" spans="1:18" x14ac:dyDescent="0.35">
      <c r="A3182">
        <v>12741429</v>
      </c>
      <c r="B3182" t="s">
        <v>2656</v>
      </c>
      <c r="C3182">
        <v>12999</v>
      </c>
      <c r="D3182" t="s">
        <v>143</v>
      </c>
      <c r="E3182" t="s">
        <v>144</v>
      </c>
      <c r="F3182" t="s">
        <v>2576</v>
      </c>
      <c r="G3182" t="s">
        <v>877</v>
      </c>
      <c r="H3182">
        <v>2012</v>
      </c>
      <c r="I3182">
        <v>172996</v>
      </c>
      <c r="J3182" t="s">
        <v>21</v>
      </c>
      <c r="K3182" t="s">
        <v>22</v>
      </c>
      <c r="L3182" t="s">
        <v>23</v>
      </c>
      <c r="M3182" t="s">
        <v>24</v>
      </c>
      <c r="N3182">
        <v>2498</v>
      </c>
      <c r="O3182" t="s">
        <v>25</v>
      </c>
      <c r="P3182">
        <v>5</v>
      </c>
      <c r="Q3182">
        <f t="shared" si="98"/>
        <v>12</v>
      </c>
      <c r="R3182" t="str">
        <f t="shared" si="99"/>
        <v>Mid-range</v>
      </c>
    </row>
    <row r="3183" spans="1:18" x14ac:dyDescent="0.35">
      <c r="A3183">
        <v>12741471</v>
      </c>
      <c r="B3183" t="s">
        <v>5502</v>
      </c>
      <c r="C3183">
        <v>24800</v>
      </c>
      <c r="D3183" t="s">
        <v>188</v>
      </c>
      <c r="E3183" t="s">
        <v>189</v>
      </c>
      <c r="F3183" t="s">
        <v>2448</v>
      </c>
      <c r="G3183" t="s">
        <v>3488</v>
      </c>
      <c r="H3183">
        <v>2018</v>
      </c>
      <c r="I3183">
        <v>134677</v>
      </c>
      <c r="J3183" t="s">
        <v>21</v>
      </c>
      <c r="K3183" t="s">
        <v>22</v>
      </c>
      <c r="L3183" t="s">
        <v>31</v>
      </c>
      <c r="M3183" t="s">
        <v>24</v>
      </c>
      <c r="N3183">
        <v>1995</v>
      </c>
      <c r="O3183" t="s">
        <v>47</v>
      </c>
      <c r="P3183">
        <v>5</v>
      </c>
      <c r="Q3183">
        <f t="shared" si="98"/>
        <v>6</v>
      </c>
      <c r="R3183" t="str">
        <f t="shared" si="99"/>
        <v>Mid-range</v>
      </c>
    </row>
    <row r="3184" spans="1:18" x14ac:dyDescent="0.35">
      <c r="A3184">
        <v>12741506</v>
      </c>
      <c r="B3184" t="s">
        <v>5503</v>
      </c>
      <c r="C3184">
        <v>89990</v>
      </c>
      <c r="D3184" t="s">
        <v>17</v>
      </c>
      <c r="E3184" t="s">
        <v>171</v>
      </c>
      <c r="F3184" t="s">
        <v>158</v>
      </c>
      <c r="G3184" t="s">
        <v>630</v>
      </c>
      <c r="H3184">
        <v>2016</v>
      </c>
      <c r="I3184">
        <v>109811</v>
      </c>
      <c r="J3184" t="s">
        <v>21</v>
      </c>
      <c r="K3184" t="s">
        <v>22</v>
      </c>
      <c r="L3184" t="s">
        <v>31</v>
      </c>
      <c r="M3184" t="s">
        <v>24</v>
      </c>
      <c r="N3184">
        <v>4461</v>
      </c>
      <c r="O3184" t="s">
        <v>116</v>
      </c>
      <c r="P3184">
        <v>7</v>
      </c>
      <c r="Q3184">
        <f t="shared" si="98"/>
        <v>8</v>
      </c>
      <c r="R3184" t="str">
        <f t="shared" si="99"/>
        <v>Luxury</v>
      </c>
    </row>
    <row r="3185" spans="1:18" x14ac:dyDescent="0.35">
      <c r="A3185">
        <v>12741507</v>
      </c>
      <c r="B3185" t="s">
        <v>5504</v>
      </c>
      <c r="C3185">
        <v>60000</v>
      </c>
      <c r="D3185" t="s">
        <v>17</v>
      </c>
      <c r="E3185" t="s">
        <v>171</v>
      </c>
      <c r="F3185" t="s">
        <v>172</v>
      </c>
      <c r="G3185" t="s">
        <v>5505</v>
      </c>
      <c r="H3185">
        <v>2011</v>
      </c>
      <c r="I3185">
        <v>147000</v>
      </c>
      <c r="J3185" t="s">
        <v>21</v>
      </c>
      <c r="K3185" t="s">
        <v>81</v>
      </c>
      <c r="L3185" t="s">
        <v>31</v>
      </c>
      <c r="M3185" t="s">
        <v>24</v>
      </c>
      <c r="N3185">
        <v>4461</v>
      </c>
      <c r="O3185" t="s">
        <v>47</v>
      </c>
      <c r="P3185">
        <v>5</v>
      </c>
      <c r="Q3185">
        <f t="shared" si="98"/>
        <v>13</v>
      </c>
      <c r="R3185" t="str">
        <f t="shared" si="99"/>
        <v>Luxury</v>
      </c>
    </row>
    <row r="3186" spans="1:18" x14ac:dyDescent="0.35">
      <c r="A3186">
        <v>12741509</v>
      </c>
      <c r="B3186" t="s">
        <v>5506</v>
      </c>
      <c r="C3186">
        <v>12250</v>
      </c>
      <c r="D3186" t="s">
        <v>17</v>
      </c>
      <c r="E3186" t="s">
        <v>262</v>
      </c>
      <c r="F3186" t="s">
        <v>263</v>
      </c>
      <c r="G3186" t="s">
        <v>1287</v>
      </c>
      <c r="H3186">
        <v>2011</v>
      </c>
      <c r="I3186">
        <v>129580</v>
      </c>
      <c r="J3186" t="s">
        <v>86</v>
      </c>
      <c r="K3186" t="s">
        <v>22</v>
      </c>
      <c r="L3186" t="s">
        <v>23</v>
      </c>
      <c r="M3186" t="s">
        <v>24</v>
      </c>
      <c r="N3186">
        <v>1798</v>
      </c>
      <c r="O3186" t="s">
        <v>47</v>
      </c>
      <c r="P3186">
        <v>5</v>
      </c>
      <c r="Q3186">
        <f t="shared" si="98"/>
        <v>13</v>
      </c>
      <c r="R3186" t="str">
        <f t="shared" si="99"/>
        <v>Mid-range</v>
      </c>
    </row>
    <row r="3187" spans="1:18" x14ac:dyDescent="0.35">
      <c r="A3187">
        <v>12741522</v>
      </c>
      <c r="B3187" t="s">
        <v>5507</v>
      </c>
      <c r="C3187">
        <v>19990</v>
      </c>
      <c r="D3187" t="s">
        <v>533</v>
      </c>
      <c r="E3187" t="s">
        <v>577</v>
      </c>
      <c r="F3187" t="s">
        <v>5508</v>
      </c>
      <c r="G3187" t="s">
        <v>3666</v>
      </c>
      <c r="H3187">
        <v>2019</v>
      </c>
      <c r="I3187">
        <v>56438</v>
      </c>
      <c r="J3187" t="s">
        <v>86</v>
      </c>
      <c r="K3187" t="s">
        <v>22</v>
      </c>
      <c r="L3187" t="s">
        <v>23</v>
      </c>
      <c r="M3187" t="s">
        <v>24</v>
      </c>
      <c r="N3187">
        <v>1242</v>
      </c>
      <c r="O3187" t="s">
        <v>33</v>
      </c>
      <c r="P3187">
        <v>5</v>
      </c>
      <c r="Q3187">
        <f t="shared" si="98"/>
        <v>5</v>
      </c>
      <c r="R3187" t="str">
        <f t="shared" si="99"/>
        <v>Mid-range</v>
      </c>
    </row>
    <row r="3188" spans="1:18" x14ac:dyDescent="0.35">
      <c r="A3188">
        <v>12741542</v>
      </c>
      <c r="B3188" t="s">
        <v>5509</v>
      </c>
      <c r="C3188">
        <v>36990</v>
      </c>
      <c r="D3188" t="s">
        <v>143</v>
      </c>
      <c r="E3188" t="s">
        <v>812</v>
      </c>
      <c r="F3188" t="s">
        <v>4586</v>
      </c>
      <c r="G3188" t="s">
        <v>592</v>
      </c>
      <c r="H3188">
        <v>2019</v>
      </c>
      <c r="I3188">
        <v>52687</v>
      </c>
      <c r="J3188" t="s">
        <v>63</v>
      </c>
      <c r="K3188" t="s">
        <v>22</v>
      </c>
      <c r="L3188" t="s">
        <v>23</v>
      </c>
      <c r="M3188" t="s">
        <v>24</v>
      </c>
      <c r="N3188">
        <v>2498</v>
      </c>
      <c r="O3188" t="s">
        <v>116</v>
      </c>
      <c r="P3188">
        <v>5</v>
      </c>
      <c r="Q3188">
        <f t="shared" si="98"/>
        <v>5</v>
      </c>
      <c r="R3188" t="str">
        <f t="shared" si="99"/>
        <v>Mid-range</v>
      </c>
    </row>
    <row r="3189" spans="1:18" x14ac:dyDescent="0.35">
      <c r="A3189">
        <v>12741551</v>
      </c>
      <c r="B3189" t="s">
        <v>2778</v>
      </c>
      <c r="C3189">
        <v>19990</v>
      </c>
      <c r="D3189" t="s">
        <v>54</v>
      </c>
      <c r="E3189" t="s">
        <v>55</v>
      </c>
      <c r="F3189" t="s">
        <v>2228</v>
      </c>
      <c r="G3189" t="s">
        <v>2157</v>
      </c>
      <c r="H3189">
        <v>2011</v>
      </c>
      <c r="I3189">
        <v>165311</v>
      </c>
      <c r="J3189" t="s">
        <v>21</v>
      </c>
      <c r="K3189" t="s">
        <v>22</v>
      </c>
      <c r="L3189" t="s">
        <v>31</v>
      </c>
      <c r="M3189" t="s">
        <v>24</v>
      </c>
      <c r="N3189">
        <v>2720</v>
      </c>
      <c r="O3189" t="s">
        <v>116</v>
      </c>
      <c r="P3189">
        <v>7</v>
      </c>
      <c r="Q3189">
        <f t="shared" si="98"/>
        <v>13</v>
      </c>
      <c r="R3189" t="str">
        <f t="shared" si="99"/>
        <v>Mid-range</v>
      </c>
    </row>
    <row r="3190" spans="1:18" x14ac:dyDescent="0.35">
      <c r="A3190">
        <v>12741566</v>
      </c>
      <c r="B3190" t="s">
        <v>5510</v>
      </c>
      <c r="C3190">
        <v>15990</v>
      </c>
      <c r="D3190" t="s">
        <v>102</v>
      </c>
      <c r="E3190" t="s">
        <v>386</v>
      </c>
      <c r="F3190" t="s">
        <v>3992</v>
      </c>
      <c r="G3190" t="s">
        <v>1385</v>
      </c>
      <c r="H3190">
        <v>2012</v>
      </c>
      <c r="I3190">
        <v>133945</v>
      </c>
      <c r="J3190" t="s">
        <v>21</v>
      </c>
      <c r="K3190" t="s">
        <v>22</v>
      </c>
      <c r="L3190" t="s">
        <v>64</v>
      </c>
      <c r="M3190" t="s">
        <v>24</v>
      </c>
      <c r="N3190">
        <v>1984</v>
      </c>
      <c r="O3190" t="s">
        <v>33</v>
      </c>
      <c r="P3190">
        <v>5</v>
      </c>
      <c r="Q3190">
        <f t="shared" si="98"/>
        <v>12</v>
      </c>
      <c r="R3190" t="str">
        <f t="shared" si="99"/>
        <v>Mid-range</v>
      </c>
    </row>
    <row r="3191" spans="1:18" x14ac:dyDescent="0.35">
      <c r="A3191">
        <v>12741571</v>
      </c>
      <c r="B3191" t="s">
        <v>5511</v>
      </c>
      <c r="C3191">
        <v>17490</v>
      </c>
      <c r="D3191" t="s">
        <v>497</v>
      </c>
      <c r="E3191" t="s">
        <v>2428</v>
      </c>
      <c r="F3191" t="s">
        <v>4098</v>
      </c>
      <c r="G3191" t="s">
        <v>592</v>
      </c>
      <c r="H3191">
        <v>2019</v>
      </c>
      <c r="I3191">
        <v>20365</v>
      </c>
      <c r="J3191" t="s">
        <v>86</v>
      </c>
      <c r="K3191" t="s">
        <v>22</v>
      </c>
      <c r="L3191" t="s">
        <v>64</v>
      </c>
      <c r="M3191" t="s">
        <v>24</v>
      </c>
      <c r="N3191">
        <v>1498</v>
      </c>
      <c r="O3191" t="s">
        <v>33</v>
      </c>
      <c r="P3191">
        <v>5</v>
      </c>
      <c r="Q3191">
        <f t="shared" si="98"/>
        <v>5</v>
      </c>
      <c r="R3191" t="str">
        <f t="shared" si="99"/>
        <v>Mid-range</v>
      </c>
    </row>
    <row r="3192" spans="1:18" x14ac:dyDescent="0.35">
      <c r="A3192">
        <v>12741575</v>
      </c>
      <c r="B3192" t="s">
        <v>5512</v>
      </c>
      <c r="C3192">
        <v>8500</v>
      </c>
      <c r="D3192" t="s">
        <v>54</v>
      </c>
      <c r="E3192" t="s">
        <v>83</v>
      </c>
      <c r="F3192" t="s">
        <v>3833</v>
      </c>
      <c r="G3192" t="s">
        <v>622</v>
      </c>
      <c r="H3192">
        <v>2007</v>
      </c>
      <c r="I3192">
        <v>194953</v>
      </c>
      <c r="J3192" t="s">
        <v>86</v>
      </c>
      <c r="K3192" t="s">
        <v>81</v>
      </c>
      <c r="L3192" t="s">
        <v>23</v>
      </c>
      <c r="M3192" t="s">
        <v>24</v>
      </c>
      <c r="N3192">
        <v>1999</v>
      </c>
      <c r="O3192" t="s">
        <v>69</v>
      </c>
      <c r="P3192">
        <v>5</v>
      </c>
      <c r="Q3192">
        <f t="shared" si="98"/>
        <v>17</v>
      </c>
      <c r="R3192" t="str">
        <f t="shared" si="99"/>
        <v>Budget</v>
      </c>
    </row>
    <row r="3193" spans="1:18" x14ac:dyDescent="0.35">
      <c r="A3193">
        <v>12741579</v>
      </c>
      <c r="B3193" t="s">
        <v>5513</v>
      </c>
      <c r="C3193">
        <v>12880</v>
      </c>
      <c r="D3193" t="s">
        <v>131</v>
      </c>
      <c r="E3193" t="s">
        <v>3033</v>
      </c>
      <c r="F3193" t="s">
        <v>5514</v>
      </c>
      <c r="G3193" t="s">
        <v>5515</v>
      </c>
      <c r="H3193">
        <v>2011</v>
      </c>
      <c r="I3193">
        <v>162028</v>
      </c>
      <c r="J3193" t="s">
        <v>86</v>
      </c>
      <c r="K3193" t="s">
        <v>22</v>
      </c>
      <c r="L3193" t="s">
        <v>64</v>
      </c>
      <c r="M3193" t="s">
        <v>24</v>
      </c>
      <c r="N3193">
        <v>1390</v>
      </c>
      <c r="O3193" t="s">
        <v>33</v>
      </c>
      <c r="P3193">
        <v>4</v>
      </c>
      <c r="Q3193">
        <f t="shared" si="98"/>
        <v>13</v>
      </c>
      <c r="R3193" t="str">
        <f t="shared" si="99"/>
        <v>Mid-range</v>
      </c>
    </row>
    <row r="3194" spans="1:18" x14ac:dyDescent="0.35">
      <c r="A3194">
        <v>12741580</v>
      </c>
      <c r="B3194" t="s">
        <v>5516</v>
      </c>
      <c r="C3194">
        <v>18888</v>
      </c>
      <c r="D3194" t="s">
        <v>165</v>
      </c>
      <c r="E3194" t="s">
        <v>455</v>
      </c>
      <c r="F3194" t="s">
        <v>3037</v>
      </c>
      <c r="G3194" t="s">
        <v>1732</v>
      </c>
      <c r="H3194">
        <v>2014</v>
      </c>
      <c r="I3194">
        <v>96405</v>
      </c>
      <c r="J3194" t="s">
        <v>63</v>
      </c>
      <c r="K3194" t="s">
        <v>22</v>
      </c>
      <c r="L3194" t="s">
        <v>23</v>
      </c>
      <c r="M3194" t="s">
        <v>24</v>
      </c>
      <c r="N3194">
        <v>1998</v>
      </c>
      <c r="O3194" t="s">
        <v>116</v>
      </c>
      <c r="P3194">
        <v>5</v>
      </c>
      <c r="Q3194">
        <f t="shared" si="98"/>
        <v>10</v>
      </c>
      <c r="R3194" t="str">
        <f t="shared" si="99"/>
        <v>Mid-range</v>
      </c>
    </row>
    <row r="3195" spans="1:18" x14ac:dyDescent="0.35">
      <c r="A3195">
        <v>12741593</v>
      </c>
      <c r="B3195" t="s">
        <v>5517</v>
      </c>
      <c r="C3195">
        <v>29888</v>
      </c>
      <c r="D3195" t="s">
        <v>49</v>
      </c>
      <c r="E3195" t="s">
        <v>1087</v>
      </c>
      <c r="F3195" t="s">
        <v>767</v>
      </c>
      <c r="G3195" t="s">
        <v>592</v>
      </c>
      <c r="H3195">
        <v>2019</v>
      </c>
      <c r="I3195">
        <v>52631</v>
      </c>
      <c r="J3195" t="s">
        <v>21</v>
      </c>
      <c r="K3195" t="s">
        <v>22</v>
      </c>
      <c r="L3195" t="s">
        <v>23</v>
      </c>
      <c r="M3195" t="s">
        <v>24</v>
      </c>
      <c r="N3195">
        <v>1997</v>
      </c>
      <c r="O3195" t="s">
        <v>25</v>
      </c>
      <c r="P3195">
        <v>5</v>
      </c>
      <c r="Q3195">
        <f t="shared" si="98"/>
        <v>5</v>
      </c>
      <c r="R3195" t="str">
        <f t="shared" si="99"/>
        <v>Mid-range</v>
      </c>
    </row>
    <row r="3196" spans="1:18" x14ac:dyDescent="0.35">
      <c r="A3196">
        <v>12741594</v>
      </c>
      <c r="B3196" t="s">
        <v>5518</v>
      </c>
      <c r="C3196">
        <v>65990</v>
      </c>
      <c r="D3196" t="s">
        <v>17</v>
      </c>
      <c r="E3196" t="s">
        <v>1771</v>
      </c>
      <c r="F3196" t="s">
        <v>3629</v>
      </c>
      <c r="G3196" t="s">
        <v>1772</v>
      </c>
      <c r="H3196">
        <v>2020</v>
      </c>
      <c r="I3196">
        <v>61601</v>
      </c>
      <c r="J3196" t="s">
        <v>21</v>
      </c>
      <c r="K3196" t="s">
        <v>22</v>
      </c>
      <c r="L3196" t="s">
        <v>31</v>
      </c>
      <c r="M3196" t="s">
        <v>24</v>
      </c>
      <c r="N3196">
        <v>2755</v>
      </c>
      <c r="O3196" t="s">
        <v>47</v>
      </c>
      <c r="P3196">
        <v>7</v>
      </c>
      <c r="Q3196">
        <f t="shared" si="98"/>
        <v>4</v>
      </c>
      <c r="R3196" t="str">
        <f t="shared" si="99"/>
        <v>Luxury</v>
      </c>
    </row>
    <row r="3197" spans="1:18" x14ac:dyDescent="0.35">
      <c r="A3197">
        <v>12741637</v>
      </c>
      <c r="B3197" t="s">
        <v>5340</v>
      </c>
      <c r="C3197">
        <v>82990</v>
      </c>
      <c r="D3197" t="s">
        <v>102</v>
      </c>
      <c r="E3197" t="s">
        <v>473</v>
      </c>
      <c r="F3197" t="s">
        <v>5341</v>
      </c>
      <c r="G3197" t="s">
        <v>837</v>
      </c>
      <c r="H3197">
        <v>2022</v>
      </c>
      <c r="I3197">
        <v>4888</v>
      </c>
      <c r="J3197" t="s">
        <v>338</v>
      </c>
      <c r="K3197" t="s">
        <v>22</v>
      </c>
      <c r="L3197" t="s">
        <v>31</v>
      </c>
      <c r="M3197" t="s">
        <v>247</v>
      </c>
      <c r="N3197">
        <v>2967</v>
      </c>
      <c r="O3197" t="s">
        <v>69</v>
      </c>
      <c r="P3197">
        <v>5</v>
      </c>
      <c r="Q3197">
        <f t="shared" si="98"/>
        <v>2</v>
      </c>
      <c r="R3197" t="str">
        <f t="shared" si="99"/>
        <v>Luxury</v>
      </c>
    </row>
    <row r="3198" spans="1:18" x14ac:dyDescent="0.35">
      <c r="A3198">
        <v>12741638</v>
      </c>
      <c r="B3198" t="s">
        <v>5519</v>
      </c>
      <c r="C3198">
        <v>33980</v>
      </c>
      <c r="D3198" t="s">
        <v>143</v>
      </c>
      <c r="E3198" t="s">
        <v>1744</v>
      </c>
      <c r="F3198" t="s">
        <v>5520</v>
      </c>
      <c r="G3198" t="s">
        <v>452</v>
      </c>
      <c r="H3198">
        <v>2013</v>
      </c>
      <c r="I3198">
        <v>129638</v>
      </c>
      <c r="J3198" t="s">
        <v>63</v>
      </c>
      <c r="K3198" t="s">
        <v>22</v>
      </c>
      <c r="L3198" t="s">
        <v>64</v>
      </c>
      <c r="M3198" t="s">
        <v>24</v>
      </c>
      <c r="N3198">
        <v>2457</v>
      </c>
      <c r="O3198" t="s">
        <v>69</v>
      </c>
      <c r="P3198">
        <v>5</v>
      </c>
      <c r="Q3198">
        <f t="shared" si="98"/>
        <v>11</v>
      </c>
      <c r="R3198" t="str">
        <f t="shared" si="99"/>
        <v>Mid-range</v>
      </c>
    </row>
    <row r="3199" spans="1:18" x14ac:dyDescent="0.35">
      <c r="A3199">
        <v>12741644</v>
      </c>
      <c r="B3199" t="s">
        <v>5521</v>
      </c>
      <c r="C3199">
        <v>36990</v>
      </c>
      <c r="D3199" t="s">
        <v>127</v>
      </c>
      <c r="E3199" t="s">
        <v>466</v>
      </c>
      <c r="F3199" t="s">
        <v>5522</v>
      </c>
      <c r="G3199" t="s">
        <v>549</v>
      </c>
      <c r="H3199">
        <v>2018</v>
      </c>
      <c r="I3199">
        <v>13209</v>
      </c>
      <c r="J3199" t="s">
        <v>21</v>
      </c>
      <c r="K3199" t="s">
        <v>22</v>
      </c>
      <c r="L3199" t="s">
        <v>23</v>
      </c>
      <c r="M3199" t="s">
        <v>24</v>
      </c>
      <c r="N3199">
        <v>2488</v>
      </c>
      <c r="O3199" t="s">
        <v>33</v>
      </c>
      <c r="P3199">
        <v>5</v>
      </c>
      <c r="Q3199">
        <f t="shared" si="98"/>
        <v>6</v>
      </c>
      <c r="R3199" t="str">
        <f t="shared" si="99"/>
        <v>Mid-range</v>
      </c>
    </row>
    <row r="3200" spans="1:18" x14ac:dyDescent="0.35">
      <c r="A3200">
        <v>12741646</v>
      </c>
      <c r="B3200" t="s">
        <v>5523</v>
      </c>
      <c r="C3200">
        <v>34990</v>
      </c>
      <c r="D3200" t="s">
        <v>59</v>
      </c>
      <c r="E3200" t="s">
        <v>5524</v>
      </c>
      <c r="F3200" t="s">
        <v>1209</v>
      </c>
      <c r="G3200" t="s">
        <v>5525</v>
      </c>
      <c r="H3200">
        <v>2014</v>
      </c>
      <c r="I3200">
        <v>33810</v>
      </c>
      <c r="J3200" t="s">
        <v>63</v>
      </c>
      <c r="K3200" t="s">
        <v>22</v>
      </c>
      <c r="L3200" t="s">
        <v>31</v>
      </c>
      <c r="M3200" t="s">
        <v>24</v>
      </c>
      <c r="N3200">
        <v>1995</v>
      </c>
      <c r="O3200" t="s">
        <v>47</v>
      </c>
      <c r="P3200">
        <v>5</v>
      </c>
      <c r="Q3200">
        <f t="shared" si="98"/>
        <v>10</v>
      </c>
      <c r="R3200" t="str">
        <f t="shared" si="99"/>
        <v>Mid-range</v>
      </c>
    </row>
    <row r="3201" spans="1:18" x14ac:dyDescent="0.35">
      <c r="A3201">
        <v>12741647</v>
      </c>
      <c r="B3201" t="s">
        <v>5526</v>
      </c>
      <c r="C3201">
        <v>32950</v>
      </c>
      <c r="D3201" t="s">
        <v>165</v>
      </c>
      <c r="E3201" t="s">
        <v>166</v>
      </c>
      <c r="F3201" t="s">
        <v>167</v>
      </c>
      <c r="G3201" t="s">
        <v>1775</v>
      </c>
      <c r="H3201">
        <v>2017</v>
      </c>
      <c r="I3201">
        <v>117369</v>
      </c>
      <c r="J3201" t="s">
        <v>617</v>
      </c>
      <c r="K3201" t="s">
        <v>22</v>
      </c>
      <c r="L3201" t="s">
        <v>31</v>
      </c>
      <c r="M3201" t="s">
        <v>24</v>
      </c>
      <c r="N3201">
        <v>2440</v>
      </c>
      <c r="O3201" t="s">
        <v>47</v>
      </c>
      <c r="P3201">
        <v>4</v>
      </c>
      <c r="Q3201">
        <f t="shared" si="98"/>
        <v>7</v>
      </c>
      <c r="R3201" t="str">
        <f t="shared" si="99"/>
        <v>Mid-range</v>
      </c>
    </row>
    <row r="3202" spans="1:18" x14ac:dyDescent="0.35">
      <c r="A3202">
        <v>12741683</v>
      </c>
      <c r="B3202" t="s">
        <v>2959</v>
      </c>
      <c r="C3202">
        <v>45990</v>
      </c>
      <c r="D3202" t="s">
        <v>143</v>
      </c>
      <c r="E3202" t="s">
        <v>1109</v>
      </c>
      <c r="F3202" t="s">
        <v>2960</v>
      </c>
      <c r="G3202" t="s">
        <v>592</v>
      </c>
      <c r="H3202">
        <v>2020</v>
      </c>
      <c r="I3202">
        <v>64828</v>
      </c>
      <c r="J3202" t="s">
        <v>21</v>
      </c>
      <c r="K3202" t="s">
        <v>22</v>
      </c>
      <c r="L3202" t="s">
        <v>23</v>
      </c>
      <c r="M3202" t="s">
        <v>24</v>
      </c>
      <c r="N3202">
        <v>3630</v>
      </c>
      <c r="O3202" t="s">
        <v>25</v>
      </c>
      <c r="P3202">
        <v>5</v>
      </c>
      <c r="Q3202">
        <f t="shared" si="98"/>
        <v>4</v>
      </c>
      <c r="R3202" t="str">
        <f t="shared" si="99"/>
        <v>Luxury</v>
      </c>
    </row>
    <row r="3203" spans="1:18" x14ac:dyDescent="0.35">
      <c r="A3203">
        <v>12741686</v>
      </c>
      <c r="B3203" t="s">
        <v>5527</v>
      </c>
      <c r="C3203">
        <v>28490</v>
      </c>
      <c r="D3203" t="s">
        <v>49</v>
      </c>
      <c r="E3203" t="s">
        <v>50</v>
      </c>
      <c r="F3203" t="s">
        <v>5528</v>
      </c>
      <c r="G3203" t="s">
        <v>52</v>
      </c>
      <c r="H3203">
        <v>2019</v>
      </c>
      <c r="I3203">
        <v>57066</v>
      </c>
      <c r="J3203" t="s">
        <v>21</v>
      </c>
      <c r="K3203" t="s">
        <v>22</v>
      </c>
      <c r="L3203" t="s">
        <v>23</v>
      </c>
      <c r="M3203" t="s">
        <v>24</v>
      </c>
      <c r="N3203">
        <v>2488</v>
      </c>
      <c r="O3203" t="s">
        <v>69</v>
      </c>
      <c r="P3203">
        <v>7</v>
      </c>
      <c r="Q3203">
        <f t="shared" ref="Q3203:Q3266" si="100">2024-H3203</f>
        <v>5</v>
      </c>
      <c r="R3203" t="str">
        <f t="shared" ref="R3203:R3266" si="101">IF(C3203&lt;=10000,"Budget",IF(C3203&lt;=40000,"Mid-range","Luxury"))</f>
        <v>Mid-range</v>
      </c>
    </row>
    <row r="3204" spans="1:18" x14ac:dyDescent="0.35">
      <c r="A3204">
        <v>12741701</v>
      </c>
      <c r="B3204" t="s">
        <v>5529</v>
      </c>
      <c r="C3204">
        <v>27950</v>
      </c>
      <c r="D3204" t="s">
        <v>188</v>
      </c>
      <c r="E3204" t="s">
        <v>288</v>
      </c>
      <c r="F3204" t="s">
        <v>251</v>
      </c>
      <c r="G3204" t="s">
        <v>991</v>
      </c>
      <c r="H3204">
        <v>2016</v>
      </c>
      <c r="I3204">
        <v>154010</v>
      </c>
      <c r="J3204" t="s">
        <v>21</v>
      </c>
      <c r="K3204" t="s">
        <v>22</v>
      </c>
      <c r="L3204" t="s">
        <v>23</v>
      </c>
      <c r="M3204" t="s">
        <v>24</v>
      </c>
      <c r="N3204">
        <v>3342</v>
      </c>
      <c r="O3204" t="s">
        <v>116</v>
      </c>
      <c r="P3204">
        <v>8</v>
      </c>
      <c r="Q3204">
        <f t="shared" si="100"/>
        <v>8</v>
      </c>
      <c r="R3204" t="str">
        <f t="shared" si="101"/>
        <v>Mid-range</v>
      </c>
    </row>
    <row r="3205" spans="1:18" x14ac:dyDescent="0.35">
      <c r="A3205">
        <v>12741702</v>
      </c>
      <c r="B3205" t="s">
        <v>355</v>
      </c>
      <c r="C3205">
        <v>44950</v>
      </c>
      <c r="D3205" t="s">
        <v>188</v>
      </c>
      <c r="E3205" t="s">
        <v>288</v>
      </c>
      <c r="F3205" t="s">
        <v>251</v>
      </c>
      <c r="G3205" t="s">
        <v>356</v>
      </c>
      <c r="H3205">
        <v>2019</v>
      </c>
      <c r="I3205">
        <v>52973</v>
      </c>
      <c r="J3205" t="s">
        <v>21</v>
      </c>
      <c r="K3205" t="s">
        <v>22</v>
      </c>
      <c r="L3205" t="s">
        <v>31</v>
      </c>
      <c r="M3205" t="s">
        <v>24</v>
      </c>
      <c r="N3205">
        <v>2199</v>
      </c>
      <c r="O3205" t="s">
        <v>116</v>
      </c>
      <c r="P3205">
        <v>8</v>
      </c>
      <c r="Q3205">
        <f t="shared" si="100"/>
        <v>5</v>
      </c>
      <c r="R3205" t="str">
        <f t="shared" si="101"/>
        <v>Luxury</v>
      </c>
    </row>
    <row r="3206" spans="1:18" x14ac:dyDescent="0.35">
      <c r="A3206">
        <v>12741704</v>
      </c>
      <c r="B3206" t="s">
        <v>5530</v>
      </c>
      <c r="C3206">
        <v>67950</v>
      </c>
      <c r="D3206" t="s">
        <v>188</v>
      </c>
      <c r="E3206" t="s">
        <v>969</v>
      </c>
      <c r="F3206" t="s">
        <v>2971</v>
      </c>
      <c r="G3206" t="s">
        <v>5531</v>
      </c>
      <c r="H3206">
        <v>2020</v>
      </c>
      <c r="I3206">
        <v>8373</v>
      </c>
      <c r="J3206" t="s">
        <v>63</v>
      </c>
      <c r="K3206" t="s">
        <v>22</v>
      </c>
      <c r="L3206" t="s">
        <v>23</v>
      </c>
      <c r="M3206" t="s">
        <v>24</v>
      </c>
      <c r="N3206">
        <v>3342</v>
      </c>
      <c r="O3206" t="s">
        <v>25</v>
      </c>
      <c r="P3206">
        <v>5</v>
      </c>
      <c r="Q3206">
        <f t="shared" si="100"/>
        <v>4</v>
      </c>
      <c r="R3206" t="str">
        <f t="shared" si="101"/>
        <v>Luxury</v>
      </c>
    </row>
    <row r="3207" spans="1:18" x14ac:dyDescent="0.35">
      <c r="A3207">
        <v>12741715</v>
      </c>
      <c r="B3207" t="s">
        <v>5532</v>
      </c>
      <c r="C3207">
        <v>41470</v>
      </c>
      <c r="D3207" t="s">
        <v>17</v>
      </c>
      <c r="E3207" t="s">
        <v>642</v>
      </c>
      <c r="F3207" t="s">
        <v>807</v>
      </c>
      <c r="G3207" t="s">
        <v>3189</v>
      </c>
      <c r="H3207">
        <v>2019</v>
      </c>
      <c r="I3207">
        <v>22285</v>
      </c>
      <c r="J3207" t="s">
        <v>63</v>
      </c>
      <c r="K3207" t="s">
        <v>22</v>
      </c>
      <c r="L3207" t="s">
        <v>23</v>
      </c>
      <c r="M3207" t="s">
        <v>24</v>
      </c>
      <c r="N3207">
        <v>2494</v>
      </c>
      <c r="O3207" t="s">
        <v>47</v>
      </c>
      <c r="P3207">
        <v>5</v>
      </c>
      <c r="Q3207">
        <f t="shared" si="100"/>
        <v>5</v>
      </c>
      <c r="R3207" t="str">
        <f t="shared" si="101"/>
        <v>Luxury</v>
      </c>
    </row>
    <row r="3208" spans="1:18" x14ac:dyDescent="0.35">
      <c r="A3208">
        <v>12741763</v>
      </c>
      <c r="B3208" t="s">
        <v>5533</v>
      </c>
      <c r="C3208">
        <v>7250</v>
      </c>
      <c r="D3208" t="s">
        <v>88</v>
      </c>
      <c r="E3208" t="s">
        <v>98</v>
      </c>
      <c r="F3208" t="s">
        <v>5534</v>
      </c>
      <c r="G3208" t="s">
        <v>4832</v>
      </c>
      <c r="H3208">
        <v>2012</v>
      </c>
      <c r="I3208">
        <v>242728</v>
      </c>
      <c r="J3208" t="s">
        <v>21</v>
      </c>
      <c r="K3208" t="s">
        <v>22</v>
      </c>
      <c r="L3208" t="s">
        <v>23</v>
      </c>
      <c r="M3208" t="s">
        <v>24</v>
      </c>
      <c r="N3208">
        <v>1975</v>
      </c>
      <c r="O3208" t="s">
        <v>25</v>
      </c>
      <c r="P3208">
        <v>5</v>
      </c>
      <c r="Q3208">
        <f t="shared" si="100"/>
        <v>12</v>
      </c>
      <c r="R3208" t="str">
        <f t="shared" si="101"/>
        <v>Budget</v>
      </c>
    </row>
    <row r="3209" spans="1:18" x14ac:dyDescent="0.35">
      <c r="A3209">
        <v>12741770</v>
      </c>
      <c r="B3209" t="s">
        <v>5535</v>
      </c>
      <c r="C3209">
        <v>15499</v>
      </c>
      <c r="D3209" t="s">
        <v>127</v>
      </c>
      <c r="E3209">
        <v>3</v>
      </c>
      <c r="F3209" t="s">
        <v>3065</v>
      </c>
      <c r="G3209" t="s">
        <v>1155</v>
      </c>
      <c r="H3209">
        <v>2014</v>
      </c>
      <c r="I3209">
        <v>177613</v>
      </c>
      <c r="J3209" t="s">
        <v>63</v>
      </c>
      <c r="K3209" t="s">
        <v>22</v>
      </c>
      <c r="L3209" t="s">
        <v>23</v>
      </c>
      <c r="M3209" t="s">
        <v>24</v>
      </c>
      <c r="N3209">
        <v>1998</v>
      </c>
      <c r="O3209" t="s">
        <v>69</v>
      </c>
      <c r="P3209">
        <v>5</v>
      </c>
      <c r="Q3209">
        <f t="shared" si="100"/>
        <v>10</v>
      </c>
      <c r="R3209" t="str">
        <f t="shared" si="101"/>
        <v>Mid-range</v>
      </c>
    </row>
    <row r="3210" spans="1:18" x14ac:dyDescent="0.35">
      <c r="A3210">
        <v>12741775</v>
      </c>
      <c r="B3210" t="s">
        <v>5536</v>
      </c>
      <c r="C3210">
        <v>19995</v>
      </c>
      <c r="D3210" t="s">
        <v>131</v>
      </c>
      <c r="E3210" t="s">
        <v>238</v>
      </c>
      <c r="F3210" t="s">
        <v>2114</v>
      </c>
      <c r="G3210" t="s">
        <v>5537</v>
      </c>
      <c r="H3210">
        <v>2011</v>
      </c>
      <c r="I3210">
        <v>143365</v>
      </c>
      <c r="J3210" t="s">
        <v>21</v>
      </c>
      <c r="K3210" t="s">
        <v>22</v>
      </c>
      <c r="L3210" t="s">
        <v>64</v>
      </c>
      <c r="M3210" t="s">
        <v>24</v>
      </c>
      <c r="N3210">
        <v>1984</v>
      </c>
      <c r="O3210" t="s">
        <v>25</v>
      </c>
      <c r="P3210">
        <v>5</v>
      </c>
      <c r="Q3210">
        <f t="shared" si="100"/>
        <v>13</v>
      </c>
      <c r="R3210" t="str">
        <f t="shared" si="101"/>
        <v>Mid-range</v>
      </c>
    </row>
    <row r="3211" spans="1:18" x14ac:dyDescent="0.35">
      <c r="A3211">
        <v>12741780</v>
      </c>
      <c r="B3211" t="s">
        <v>5538</v>
      </c>
      <c r="C3211">
        <v>28995</v>
      </c>
      <c r="D3211" t="s">
        <v>127</v>
      </c>
      <c r="E3211" t="s">
        <v>418</v>
      </c>
      <c r="F3211" t="s">
        <v>1847</v>
      </c>
      <c r="G3211" t="s">
        <v>1226</v>
      </c>
      <c r="H3211">
        <v>2014</v>
      </c>
      <c r="I3211">
        <v>113380</v>
      </c>
      <c r="J3211" t="s">
        <v>21</v>
      </c>
      <c r="K3211" t="s">
        <v>22</v>
      </c>
      <c r="L3211" t="s">
        <v>23</v>
      </c>
      <c r="M3211" t="s">
        <v>24</v>
      </c>
      <c r="N3211">
        <v>3726</v>
      </c>
      <c r="O3211" t="s">
        <v>25</v>
      </c>
      <c r="P3211">
        <v>7</v>
      </c>
      <c r="Q3211">
        <f t="shared" si="100"/>
        <v>10</v>
      </c>
      <c r="R3211" t="str">
        <f t="shared" si="101"/>
        <v>Mid-range</v>
      </c>
    </row>
    <row r="3212" spans="1:18" x14ac:dyDescent="0.35">
      <c r="A3212">
        <v>12741803</v>
      </c>
      <c r="B3212" t="s">
        <v>5539</v>
      </c>
      <c r="C3212">
        <v>32500</v>
      </c>
      <c r="D3212" t="s">
        <v>88</v>
      </c>
      <c r="E3212" t="s">
        <v>3920</v>
      </c>
      <c r="F3212" t="s">
        <v>5540</v>
      </c>
      <c r="G3212" t="s">
        <v>5541</v>
      </c>
      <c r="H3212">
        <v>2016</v>
      </c>
      <c r="I3212">
        <v>110000</v>
      </c>
      <c r="J3212" t="s">
        <v>63</v>
      </c>
      <c r="K3212" t="s">
        <v>22</v>
      </c>
      <c r="L3212" t="s">
        <v>23</v>
      </c>
      <c r="M3212" t="s">
        <v>24</v>
      </c>
      <c r="N3212">
        <v>3778</v>
      </c>
      <c r="O3212" t="s">
        <v>47</v>
      </c>
      <c r="P3212">
        <v>5</v>
      </c>
      <c r="Q3212">
        <f t="shared" si="100"/>
        <v>8</v>
      </c>
      <c r="R3212" t="str">
        <f t="shared" si="101"/>
        <v>Mid-range</v>
      </c>
    </row>
    <row r="3213" spans="1:18" x14ac:dyDescent="0.35">
      <c r="A3213">
        <v>12741806</v>
      </c>
      <c r="B3213" t="s">
        <v>5154</v>
      </c>
      <c r="C3213">
        <v>46990</v>
      </c>
      <c r="D3213" t="s">
        <v>42</v>
      </c>
      <c r="E3213" t="s">
        <v>179</v>
      </c>
      <c r="F3213" t="s">
        <v>798</v>
      </c>
      <c r="G3213" t="s">
        <v>3428</v>
      </c>
      <c r="H3213">
        <v>2019</v>
      </c>
      <c r="I3213">
        <v>92220</v>
      </c>
      <c r="J3213" t="s">
        <v>205</v>
      </c>
      <c r="K3213" t="s">
        <v>22</v>
      </c>
      <c r="L3213" t="s">
        <v>31</v>
      </c>
      <c r="M3213" t="s">
        <v>24</v>
      </c>
      <c r="N3213">
        <v>2776</v>
      </c>
      <c r="O3213" t="s">
        <v>732</v>
      </c>
      <c r="P3213">
        <v>5</v>
      </c>
      <c r="Q3213">
        <f t="shared" si="100"/>
        <v>5</v>
      </c>
      <c r="R3213" t="str">
        <f t="shared" si="101"/>
        <v>Luxury</v>
      </c>
    </row>
    <row r="3214" spans="1:18" x14ac:dyDescent="0.35">
      <c r="A3214">
        <v>12741807</v>
      </c>
      <c r="B3214" t="s">
        <v>992</v>
      </c>
      <c r="C3214">
        <v>55990</v>
      </c>
      <c r="D3214" t="s">
        <v>54</v>
      </c>
      <c r="E3214" t="s">
        <v>175</v>
      </c>
      <c r="F3214" t="s">
        <v>993</v>
      </c>
      <c r="G3214" t="s">
        <v>511</v>
      </c>
      <c r="H3214">
        <v>2019</v>
      </c>
      <c r="I3214">
        <v>73410</v>
      </c>
      <c r="J3214" t="s">
        <v>275</v>
      </c>
      <c r="K3214" t="s">
        <v>22</v>
      </c>
      <c r="L3214" t="s">
        <v>31</v>
      </c>
      <c r="M3214" t="s">
        <v>24</v>
      </c>
      <c r="N3214">
        <v>1996</v>
      </c>
      <c r="O3214" t="s">
        <v>732</v>
      </c>
      <c r="P3214">
        <v>5</v>
      </c>
      <c r="Q3214">
        <f t="shared" si="100"/>
        <v>5</v>
      </c>
      <c r="R3214" t="str">
        <f t="shared" si="101"/>
        <v>Luxury</v>
      </c>
    </row>
    <row r="3215" spans="1:18" x14ac:dyDescent="0.35">
      <c r="A3215">
        <v>12741834</v>
      </c>
      <c r="B3215" t="s">
        <v>5542</v>
      </c>
      <c r="C3215">
        <v>20000</v>
      </c>
      <c r="D3215" t="s">
        <v>17</v>
      </c>
      <c r="E3215" t="s">
        <v>171</v>
      </c>
      <c r="F3215" t="s">
        <v>158</v>
      </c>
      <c r="G3215" t="s">
        <v>2136</v>
      </c>
      <c r="H3215">
        <v>2003</v>
      </c>
      <c r="I3215">
        <v>352930</v>
      </c>
      <c r="J3215" t="s">
        <v>21</v>
      </c>
      <c r="K3215" t="s">
        <v>22</v>
      </c>
      <c r="L3215" t="s">
        <v>23</v>
      </c>
      <c r="M3215" t="s">
        <v>24</v>
      </c>
      <c r="N3215">
        <v>4664</v>
      </c>
      <c r="O3215" t="s">
        <v>47</v>
      </c>
      <c r="P3215">
        <v>8</v>
      </c>
      <c r="Q3215">
        <f t="shared" si="100"/>
        <v>21</v>
      </c>
      <c r="R3215" t="str">
        <f t="shared" si="101"/>
        <v>Mid-range</v>
      </c>
    </row>
    <row r="3216" spans="1:18" x14ac:dyDescent="0.35">
      <c r="A3216">
        <v>12741840</v>
      </c>
      <c r="B3216" t="s">
        <v>5543</v>
      </c>
      <c r="C3216">
        <v>24000</v>
      </c>
      <c r="D3216" t="s">
        <v>165</v>
      </c>
      <c r="E3216" t="s">
        <v>166</v>
      </c>
      <c r="F3216" t="s">
        <v>3585</v>
      </c>
      <c r="G3216" t="s">
        <v>2247</v>
      </c>
      <c r="H3216">
        <v>2013</v>
      </c>
      <c r="I3216">
        <v>107000</v>
      </c>
      <c r="J3216" t="s">
        <v>169</v>
      </c>
      <c r="K3216" t="s">
        <v>81</v>
      </c>
      <c r="L3216" t="s">
        <v>31</v>
      </c>
      <c r="M3216" t="s">
        <v>24</v>
      </c>
      <c r="N3216">
        <v>2477</v>
      </c>
      <c r="O3216" t="s">
        <v>47</v>
      </c>
      <c r="P3216">
        <v>5</v>
      </c>
      <c r="Q3216">
        <f t="shared" si="100"/>
        <v>11</v>
      </c>
      <c r="R3216" t="str">
        <f t="shared" si="101"/>
        <v>Mid-range</v>
      </c>
    </row>
    <row r="3217" spans="1:18" x14ac:dyDescent="0.35">
      <c r="A3217">
        <v>12741850</v>
      </c>
      <c r="B3217" t="s">
        <v>5544</v>
      </c>
      <c r="C3217">
        <v>25999</v>
      </c>
      <c r="D3217" t="s">
        <v>88</v>
      </c>
      <c r="E3217" t="s">
        <v>1014</v>
      </c>
      <c r="F3217" t="s">
        <v>5545</v>
      </c>
      <c r="G3217" t="s">
        <v>4198</v>
      </c>
      <c r="H3217">
        <v>2018</v>
      </c>
      <c r="I3217">
        <v>48589</v>
      </c>
      <c r="J3217" t="s">
        <v>21</v>
      </c>
      <c r="K3217" t="s">
        <v>22</v>
      </c>
      <c r="L3217" t="s">
        <v>23</v>
      </c>
      <c r="M3217" t="s">
        <v>24</v>
      </c>
      <c r="N3217">
        <v>1999</v>
      </c>
      <c r="O3217" t="s">
        <v>732</v>
      </c>
      <c r="P3217">
        <v>5</v>
      </c>
      <c r="Q3217">
        <f t="shared" si="100"/>
        <v>6</v>
      </c>
      <c r="R3217" t="str">
        <f t="shared" si="101"/>
        <v>Mid-range</v>
      </c>
    </row>
    <row r="3218" spans="1:18" x14ac:dyDescent="0.35">
      <c r="A3218">
        <v>12741892</v>
      </c>
      <c r="B3218" t="s">
        <v>3427</v>
      </c>
      <c r="C3218">
        <v>52970</v>
      </c>
      <c r="D3218" t="s">
        <v>42</v>
      </c>
      <c r="E3218" t="s">
        <v>179</v>
      </c>
      <c r="F3218" t="s">
        <v>293</v>
      </c>
      <c r="G3218" t="s">
        <v>3428</v>
      </c>
      <c r="H3218">
        <v>2019</v>
      </c>
      <c r="I3218">
        <v>94005</v>
      </c>
      <c r="J3218" t="s">
        <v>205</v>
      </c>
      <c r="K3218" t="s">
        <v>22</v>
      </c>
      <c r="L3218" t="s">
        <v>31</v>
      </c>
      <c r="M3218" t="s">
        <v>24</v>
      </c>
      <c r="N3218">
        <v>2776</v>
      </c>
      <c r="O3218" t="s">
        <v>47</v>
      </c>
      <c r="P3218">
        <v>5</v>
      </c>
      <c r="Q3218">
        <f t="shared" si="100"/>
        <v>5</v>
      </c>
      <c r="R3218" t="str">
        <f t="shared" si="101"/>
        <v>Luxury</v>
      </c>
    </row>
    <row r="3219" spans="1:18" x14ac:dyDescent="0.35">
      <c r="A3219">
        <v>12741905</v>
      </c>
      <c r="B3219" t="s">
        <v>5546</v>
      </c>
      <c r="C3219">
        <v>19999</v>
      </c>
      <c r="D3219" t="s">
        <v>49</v>
      </c>
      <c r="E3219" t="s">
        <v>234</v>
      </c>
      <c r="F3219" t="s">
        <v>1935</v>
      </c>
      <c r="G3219" t="s">
        <v>1936</v>
      </c>
      <c r="H3219">
        <v>2014</v>
      </c>
      <c r="I3219">
        <v>131450</v>
      </c>
      <c r="J3219" t="s">
        <v>236</v>
      </c>
      <c r="K3219" t="s">
        <v>81</v>
      </c>
      <c r="L3219" t="s">
        <v>31</v>
      </c>
      <c r="M3219" t="s">
        <v>24</v>
      </c>
      <c r="N3219">
        <v>2488</v>
      </c>
      <c r="O3219" t="s">
        <v>47</v>
      </c>
      <c r="P3219">
        <v>5</v>
      </c>
      <c r="Q3219">
        <f t="shared" si="100"/>
        <v>10</v>
      </c>
      <c r="R3219" t="str">
        <f t="shared" si="101"/>
        <v>Mid-range</v>
      </c>
    </row>
    <row r="3220" spans="1:18" x14ac:dyDescent="0.35">
      <c r="A3220">
        <v>12741908</v>
      </c>
      <c r="B3220" t="s">
        <v>1471</v>
      </c>
      <c r="C3220">
        <v>62500</v>
      </c>
      <c r="D3220" t="s">
        <v>54</v>
      </c>
      <c r="E3220" t="s">
        <v>118</v>
      </c>
      <c r="F3220" t="s">
        <v>1442</v>
      </c>
      <c r="G3220" t="s">
        <v>349</v>
      </c>
      <c r="H3220">
        <v>2015</v>
      </c>
      <c r="I3220">
        <v>42000</v>
      </c>
      <c r="J3220" t="s">
        <v>63</v>
      </c>
      <c r="K3220" t="s">
        <v>22</v>
      </c>
      <c r="L3220" t="s">
        <v>23</v>
      </c>
      <c r="M3220" t="s">
        <v>24</v>
      </c>
      <c r="N3220">
        <v>4950</v>
      </c>
      <c r="O3220" t="s">
        <v>47</v>
      </c>
      <c r="P3220">
        <v>5</v>
      </c>
      <c r="Q3220">
        <f t="shared" si="100"/>
        <v>9</v>
      </c>
      <c r="R3220" t="str">
        <f t="shared" si="101"/>
        <v>Luxury</v>
      </c>
    </row>
    <row r="3221" spans="1:18" x14ac:dyDescent="0.35">
      <c r="A3221">
        <v>12741918</v>
      </c>
      <c r="B3221" t="s">
        <v>5547</v>
      </c>
      <c r="C3221">
        <v>33000</v>
      </c>
      <c r="D3221" t="s">
        <v>17</v>
      </c>
      <c r="E3221" t="s">
        <v>157</v>
      </c>
      <c r="F3221" t="s">
        <v>158</v>
      </c>
      <c r="G3221" t="s">
        <v>1939</v>
      </c>
      <c r="H3221">
        <v>2012</v>
      </c>
      <c r="I3221">
        <v>333000</v>
      </c>
      <c r="J3221" t="s">
        <v>21</v>
      </c>
      <c r="K3221" t="s">
        <v>22</v>
      </c>
      <c r="L3221" t="s">
        <v>31</v>
      </c>
      <c r="M3221" t="s">
        <v>24</v>
      </c>
      <c r="N3221">
        <v>2982</v>
      </c>
      <c r="O3221" t="s">
        <v>891</v>
      </c>
      <c r="P3221">
        <v>7</v>
      </c>
      <c r="Q3221">
        <f t="shared" si="100"/>
        <v>12</v>
      </c>
      <c r="R3221" t="str">
        <f t="shared" si="101"/>
        <v>Mid-range</v>
      </c>
    </row>
    <row r="3222" spans="1:18" x14ac:dyDescent="0.35">
      <c r="A3222">
        <v>12741919</v>
      </c>
      <c r="B3222" t="s">
        <v>5548</v>
      </c>
      <c r="C3222">
        <v>9800</v>
      </c>
      <c r="D3222" t="s">
        <v>54</v>
      </c>
      <c r="E3222" t="s">
        <v>175</v>
      </c>
      <c r="F3222" t="s">
        <v>3145</v>
      </c>
      <c r="G3222" t="s">
        <v>3146</v>
      </c>
      <c r="H3222">
        <v>2008</v>
      </c>
      <c r="I3222">
        <v>350000</v>
      </c>
      <c r="J3222" t="s">
        <v>213</v>
      </c>
      <c r="K3222" t="s">
        <v>81</v>
      </c>
      <c r="L3222" t="s">
        <v>31</v>
      </c>
      <c r="M3222" t="s">
        <v>24</v>
      </c>
      <c r="N3222">
        <v>2953</v>
      </c>
      <c r="O3222" t="s">
        <v>47</v>
      </c>
      <c r="P3222">
        <v>4</v>
      </c>
      <c r="Q3222">
        <f t="shared" si="100"/>
        <v>16</v>
      </c>
      <c r="R3222" t="str">
        <f t="shared" si="101"/>
        <v>Budget</v>
      </c>
    </row>
    <row r="3223" spans="1:18" x14ac:dyDescent="0.35">
      <c r="A3223">
        <v>12741940</v>
      </c>
      <c r="B3223" t="s">
        <v>1876</v>
      </c>
      <c r="C3223">
        <v>41000</v>
      </c>
      <c r="D3223" t="s">
        <v>54</v>
      </c>
      <c r="E3223" t="s">
        <v>83</v>
      </c>
      <c r="F3223" t="s">
        <v>599</v>
      </c>
      <c r="G3223" t="s">
        <v>1877</v>
      </c>
      <c r="H3223">
        <v>2017</v>
      </c>
      <c r="I3223">
        <v>129753</v>
      </c>
      <c r="J3223" t="s">
        <v>86</v>
      </c>
      <c r="K3223" t="s">
        <v>81</v>
      </c>
      <c r="L3223" t="s">
        <v>64</v>
      </c>
      <c r="M3223" t="s">
        <v>24</v>
      </c>
      <c r="N3223">
        <v>2261</v>
      </c>
      <c r="O3223" t="s">
        <v>5549</v>
      </c>
      <c r="P3223">
        <v>5</v>
      </c>
      <c r="Q3223">
        <f t="shared" si="100"/>
        <v>7</v>
      </c>
      <c r="R3223" t="str">
        <f t="shared" si="101"/>
        <v>Luxury</v>
      </c>
    </row>
    <row r="3224" spans="1:18" x14ac:dyDescent="0.35">
      <c r="A3224">
        <v>12741954</v>
      </c>
      <c r="B3224" t="s">
        <v>5550</v>
      </c>
      <c r="C3224">
        <v>15500</v>
      </c>
      <c r="D3224" t="s">
        <v>27</v>
      </c>
      <c r="E3224" t="s">
        <v>123</v>
      </c>
      <c r="F3224" t="s">
        <v>1675</v>
      </c>
      <c r="G3224" t="s">
        <v>2086</v>
      </c>
      <c r="H3224">
        <v>2010</v>
      </c>
      <c r="I3224">
        <v>190953</v>
      </c>
      <c r="J3224" t="s">
        <v>106</v>
      </c>
      <c r="K3224" t="s">
        <v>22</v>
      </c>
      <c r="L3224" t="s">
        <v>31</v>
      </c>
      <c r="M3224" t="s">
        <v>24</v>
      </c>
      <c r="N3224">
        <v>2148</v>
      </c>
      <c r="O3224" t="s">
        <v>47</v>
      </c>
      <c r="P3224">
        <v>2</v>
      </c>
      <c r="Q3224">
        <f t="shared" si="100"/>
        <v>14</v>
      </c>
      <c r="R3224" t="str">
        <f t="shared" si="101"/>
        <v>Mid-range</v>
      </c>
    </row>
    <row r="3225" spans="1:18" x14ac:dyDescent="0.35">
      <c r="A3225">
        <v>12741960</v>
      </c>
      <c r="B3225" t="s">
        <v>1204</v>
      </c>
      <c r="C3225">
        <v>10495</v>
      </c>
      <c r="D3225" t="s">
        <v>42</v>
      </c>
      <c r="E3225" t="s">
        <v>1205</v>
      </c>
      <c r="F3225" t="s">
        <v>959</v>
      </c>
      <c r="G3225" t="s">
        <v>1206</v>
      </c>
      <c r="H3225">
        <v>2013</v>
      </c>
      <c r="I3225">
        <v>153364</v>
      </c>
      <c r="J3225" t="s">
        <v>86</v>
      </c>
      <c r="K3225" t="s">
        <v>22</v>
      </c>
      <c r="L3225" t="s">
        <v>23</v>
      </c>
      <c r="M3225" t="s">
        <v>24</v>
      </c>
      <c r="N3225">
        <v>1598</v>
      </c>
      <c r="O3225" t="s">
        <v>33</v>
      </c>
      <c r="P3225">
        <v>5</v>
      </c>
      <c r="Q3225">
        <f t="shared" si="100"/>
        <v>11</v>
      </c>
      <c r="R3225" t="str">
        <f t="shared" si="101"/>
        <v>Mid-range</v>
      </c>
    </row>
    <row r="3226" spans="1:18" x14ac:dyDescent="0.35">
      <c r="A3226">
        <v>12742009</v>
      </c>
      <c r="B3226" t="s">
        <v>5551</v>
      </c>
      <c r="C3226">
        <v>8999</v>
      </c>
      <c r="D3226" t="s">
        <v>42</v>
      </c>
      <c r="E3226" t="s">
        <v>402</v>
      </c>
      <c r="F3226" t="s">
        <v>3037</v>
      </c>
      <c r="G3226" t="s">
        <v>5552</v>
      </c>
      <c r="H3226">
        <v>2007</v>
      </c>
      <c r="I3226">
        <v>244471</v>
      </c>
      <c r="J3226" t="s">
        <v>80</v>
      </c>
      <c r="K3226" t="s">
        <v>81</v>
      </c>
      <c r="L3226" t="s">
        <v>23</v>
      </c>
      <c r="M3226" t="s">
        <v>24</v>
      </c>
      <c r="N3226">
        <v>3565</v>
      </c>
      <c r="O3226" t="s">
        <v>47</v>
      </c>
      <c r="P3226">
        <v>2</v>
      </c>
      <c r="Q3226">
        <f t="shared" si="100"/>
        <v>17</v>
      </c>
      <c r="R3226" t="str">
        <f t="shared" si="101"/>
        <v>Budget</v>
      </c>
    </row>
    <row r="3227" spans="1:18" x14ac:dyDescent="0.35">
      <c r="A3227">
        <v>12742099</v>
      </c>
      <c r="B3227" t="s">
        <v>5553</v>
      </c>
      <c r="C3227">
        <v>26990</v>
      </c>
      <c r="D3227" t="s">
        <v>328</v>
      </c>
      <c r="E3227" t="s">
        <v>734</v>
      </c>
      <c r="F3227" t="s">
        <v>735</v>
      </c>
      <c r="G3227" t="s">
        <v>5554</v>
      </c>
      <c r="H3227">
        <v>2016</v>
      </c>
      <c r="I3227">
        <v>77162</v>
      </c>
      <c r="J3227" t="s">
        <v>21</v>
      </c>
      <c r="K3227" t="s">
        <v>22</v>
      </c>
      <c r="L3227" t="s">
        <v>23</v>
      </c>
      <c r="M3227" t="s">
        <v>24</v>
      </c>
      <c r="N3227">
        <v>1997</v>
      </c>
      <c r="O3227" t="s">
        <v>69</v>
      </c>
      <c r="P3227">
        <v>5</v>
      </c>
      <c r="Q3227">
        <f t="shared" si="100"/>
        <v>8</v>
      </c>
      <c r="R3227" t="str">
        <f t="shared" si="101"/>
        <v>Mid-range</v>
      </c>
    </row>
    <row r="3228" spans="1:18" x14ac:dyDescent="0.35">
      <c r="A3228">
        <v>12742100</v>
      </c>
      <c r="B3228" t="s">
        <v>5555</v>
      </c>
      <c r="C3228">
        <v>25990</v>
      </c>
      <c r="D3228" t="s">
        <v>282</v>
      </c>
      <c r="E3228" t="s">
        <v>443</v>
      </c>
      <c r="F3228" t="s">
        <v>479</v>
      </c>
      <c r="G3228" t="s">
        <v>2070</v>
      </c>
      <c r="H3228">
        <v>2013</v>
      </c>
      <c r="I3228">
        <v>132500</v>
      </c>
      <c r="J3228" t="s">
        <v>21</v>
      </c>
      <c r="K3228" t="s">
        <v>22</v>
      </c>
      <c r="L3228" t="s">
        <v>64</v>
      </c>
      <c r="M3228" t="s">
        <v>24</v>
      </c>
      <c r="N3228">
        <v>3604</v>
      </c>
      <c r="O3228" t="s">
        <v>116</v>
      </c>
      <c r="P3228">
        <v>5</v>
      </c>
      <c r="Q3228">
        <f t="shared" si="100"/>
        <v>11</v>
      </c>
      <c r="R3228" t="str">
        <f t="shared" si="101"/>
        <v>Mid-range</v>
      </c>
    </row>
    <row r="3229" spans="1:18" x14ac:dyDescent="0.35">
      <c r="A3229">
        <v>12742131</v>
      </c>
      <c r="B3229" t="s">
        <v>5556</v>
      </c>
      <c r="C3229">
        <v>5999</v>
      </c>
      <c r="D3229" t="s">
        <v>102</v>
      </c>
      <c r="E3229" t="s">
        <v>1066</v>
      </c>
      <c r="F3229" t="s">
        <v>5557</v>
      </c>
      <c r="G3229" t="s">
        <v>5558</v>
      </c>
      <c r="H3229">
        <v>2010</v>
      </c>
      <c r="I3229">
        <v>85000</v>
      </c>
      <c r="J3229" t="s">
        <v>86</v>
      </c>
      <c r="K3229" t="s">
        <v>81</v>
      </c>
      <c r="L3229" t="s">
        <v>31</v>
      </c>
      <c r="M3229" t="s">
        <v>24</v>
      </c>
      <c r="N3229">
        <v>1598</v>
      </c>
      <c r="O3229" t="s">
        <v>135</v>
      </c>
      <c r="P3229">
        <v>5</v>
      </c>
      <c r="Q3229">
        <f t="shared" si="100"/>
        <v>14</v>
      </c>
      <c r="R3229" t="str">
        <f t="shared" si="101"/>
        <v>Budget</v>
      </c>
    </row>
    <row r="3230" spans="1:18" x14ac:dyDescent="0.35">
      <c r="A3230">
        <v>12742140</v>
      </c>
      <c r="B3230" t="s">
        <v>3623</v>
      </c>
      <c r="C3230">
        <v>42950</v>
      </c>
      <c r="D3230" t="s">
        <v>17</v>
      </c>
      <c r="E3230" t="s">
        <v>193</v>
      </c>
      <c r="F3230" t="s">
        <v>158</v>
      </c>
      <c r="G3230" t="s">
        <v>885</v>
      </c>
      <c r="H3230">
        <v>2018</v>
      </c>
      <c r="I3230">
        <v>47568</v>
      </c>
      <c r="J3230" t="s">
        <v>21</v>
      </c>
      <c r="K3230" t="s">
        <v>22</v>
      </c>
      <c r="L3230" t="s">
        <v>23</v>
      </c>
      <c r="M3230" t="s">
        <v>24</v>
      </c>
      <c r="N3230">
        <v>3456</v>
      </c>
      <c r="O3230" t="s">
        <v>47</v>
      </c>
      <c r="P3230">
        <v>7</v>
      </c>
      <c r="Q3230">
        <f t="shared" si="100"/>
        <v>6</v>
      </c>
      <c r="R3230" t="str">
        <f t="shared" si="101"/>
        <v>Luxury</v>
      </c>
    </row>
    <row r="3231" spans="1:18" x14ac:dyDescent="0.35">
      <c r="A3231">
        <v>12742143</v>
      </c>
      <c r="B3231" t="s">
        <v>1992</v>
      </c>
      <c r="C3231">
        <v>48490</v>
      </c>
      <c r="D3231" t="s">
        <v>17</v>
      </c>
      <c r="E3231" t="s">
        <v>258</v>
      </c>
      <c r="F3231" t="s">
        <v>259</v>
      </c>
      <c r="G3231" t="s">
        <v>323</v>
      </c>
      <c r="H3231">
        <v>2015</v>
      </c>
      <c r="I3231">
        <v>98403</v>
      </c>
      <c r="J3231" t="s">
        <v>338</v>
      </c>
      <c r="K3231" t="s">
        <v>22</v>
      </c>
      <c r="L3231" t="s">
        <v>31</v>
      </c>
      <c r="M3231" t="s">
        <v>24</v>
      </c>
      <c r="N3231">
        <v>2753</v>
      </c>
      <c r="O3231" t="s">
        <v>47</v>
      </c>
      <c r="P3231">
        <v>5</v>
      </c>
      <c r="Q3231">
        <f t="shared" si="100"/>
        <v>9</v>
      </c>
      <c r="R3231" t="str">
        <f t="shared" si="101"/>
        <v>Luxury</v>
      </c>
    </row>
    <row r="3232" spans="1:18" x14ac:dyDescent="0.35">
      <c r="A3232">
        <v>12742146</v>
      </c>
      <c r="B3232" t="s">
        <v>3628</v>
      </c>
      <c r="C3232">
        <v>73490</v>
      </c>
      <c r="D3232" t="s">
        <v>17</v>
      </c>
      <c r="E3232" t="s">
        <v>1771</v>
      </c>
      <c r="F3232" t="s">
        <v>3629</v>
      </c>
      <c r="G3232" t="s">
        <v>1772</v>
      </c>
      <c r="H3232">
        <v>2021</v>
      </c>
      <c r="I3232">
        <v>7601</v>
      </c>
      <c r="J3232" t="s">
        <v>21</v>
      </c>
      <c r="K3232" t="s">
        <v>22</v>
      </c>
      <c r="L3232" t="s">
        <v>31</v>
      </c>
      <c r="M3232" t="s">
        <v>24</v>
      </c>
      <c r="N3232">
        <v>2755</v>
      </c>
      <c r="O3232" t="s">
        <v>47</v>
      </c>
      <c r="P3232">
        <v>7</v>
      </c>
      <c r="Q3232">
        <f t="shared" si="100"/>
        <v>3</v>
      </c>
      <c r="R3232" t="str">
        <f t="shared" si="101"/>
        <v>Luxury</v>
      </c>
    </row>
    <row r="3233" spans="1:18" x14ac:dyDescent="0.35">
      <c r="A3233">
        <v>12742152</v>
      </c>
      <c r="B3233" t="s">
        <v>5559</v>
      </c>
      <c r="C3233">
        <v>58694</v>
      </c>
      <c r="D3233" t="s">
        <v>88</v>
      </c>
      <c r="E3233" t="s">
        <v>94</v>
      </c>
      <c r="F3233" t="s">
        <v>5560</v>
      </c>
      <c r="G3233" t="s">
        <v>5561</v>
      </c>
      <c r="H3233">
        <v>2022</v>
      </c>
      <c r="I3233">
        <v>3849</v>
      </c>
      <c r="J3233" t="s">
        <v>21</v>
      </c>
      <c r="K3233" t="s">
        <v>22</v>
      </c>
      <c r="L3233" t="s">
        <v>31</v>
      </c>
      <c r="M3233" t="s">
        <v>247</v>
      </c>
      <c r="N3233">
        <v>2151</v>
      </c>
      <c r="O3233" t="s">
        <v>47</v>
      </c>
      <c r="P3233">
        <v>7</v>
      </c>
      <c r="Q3233">
        <f t="shared" si="100"/>
        <v>2</v>
      </c>
      <c r="R3233" t="str">
        <f t="shared" si="101"/>
        <v>Luxury</v>
      </c>
    </row>
    <row r="3234" spans="1:18" x14ac:dyDescent="0.35">
      <c r="A3234">
        <v>12742168</v>
      </c>
      <c r="B3234" t="s">
        <v>5562</v>
      </c>
      <c r="C3234">
        <v>59990</v>
      </c>
      <c r="D3234" t="s">
        <v>131</v>
      </c>
      <c r="E3234" t="s">
        <v>132</v>
      </c>
      <c r="F3234" t="s">
        <v>488</v>
      </c>
      <c r="G3234" t="s">
        <v>1318</v>
      </c>
      <c r="H3234">
        <v>2021</v>
      </c>
      <c r="I3234">
        <v>18183</v>
      </c>
      <c r="J3234" t="s">
        <v>21</v>
      </c>
      <c r="K3234" t="s">
        <v>22</v>
      </c>
      <c r="L3234" t="s">
        <v>64</v>
      </c>
      <c r="M3234" t="s">
        <v>24</v>
      </c>
      <c r="N3234">
        <v>1395</v>
      </c>
      <c r="O3234" t="s">
        <v>47</v>
      </c>
      <c r="P3234">
        <v>5</v>
      </c>
      <c r="Q3234">
        <f t="shared" si="100"/>
        <v>3</v>
      </c>
      <c r="R3234" t="str">
        <f t="shared" si="101"/>
        <v>Luxury</v>
      </c>
    </row>
    <row r="3235" spans="1:18" x14ac:dyDescent="0.35">
      <c r="A3235">
        <v>12742181</v>
      </c>
      <c r="B3235" t="s">
        <v>5563</v>
      </c>
      <c r="C3235">
        <v>17990</v>
      </c>
      <c r="D3235" t="s">
        <v>54</v>
      </c>
      <c r="E3235" t="s">
        <v>175</v>
      </c>
      <c r="F3235" t="s">
        <v>2369</v>
      </c>
      <c r="G3235" t="s">
        <v>207</v>
      </c>
      <c r="H3235">
        <v>2013</v>
      </c>
      <c r="I3235">
        <v>226253</v>
      </c>
      <c r="J3235" t="s">
        <v>80</v>
      </c>
      <c r="K3235" t="s">
        <v>81</v>
      </c>
      <c r="L3235" t="s">
        <v>31</v>
      </c>
      <c r="M3235" t="s">
        <v>24</v>
      </c>
      <c r="N3235">
        <v>2198</v>
      </c>
      <c r="O3235" t="s">
        <v>47</v>
      </c>
      <c r="P3235">
        <v>2</v>
      </c>
      <c r="Q3235">
        <f t="shared" si="100"/>
        <v>11</v>
      </c>
      <c r="R3235" t="str">
        <f t="shared" si="101"/>
        <v>Mid-range</v>
      </c>
    </row>
    <row r="3236" spans="1:18" x14ac:dyDescent="0.35">
      <c r="A3236">
        <v>12742185</v>
      </c>
      <c r="B3236" t="s">
        <v>5564</v>
      </c>
      <c r="C3236">
        <v>19990</v>
      </c>
      <c r="D3236" t="s">
        <v>17</v>
      </c>
      <c r="E3236" t="s">
        <v>171</v>
      </c>
      <c r="F3236" t="s">
        <v>5565</v>
      </c>
      <c r="G3236" t="s">
        <v>5566</v>
      </c>
      <c r="H3236">
        <v>1994</v>
      </c>
      <c r="I3236">
        <v>380494</v>
      </c>
      <c r="J3236" t="s">
        <v>21</v>
      </c>
      <c r="K3236" t="s">
        <v>22</v>
      </c>
      <c r="L3236" t="s">
        <v>23</v>
      </c>
      <c r="M3236" t="s">
        <v>24</v>
      </c>
      <c r="N3236">
        <v>4477</v>
      </c>
      <c r="O3236" t="s">
        <v>69</v>
      </c>
      <c r="P3236">
        <v>8</v>
      </c>
      <c r="Q3236">
        <f t="shared" si="100"/>
        <v>30</v>
      </c>
      <c r="R3236" t="str">
        <f t="shared" si="101"/>
        <v>Mid-range</v>
      </c>
    </row>
    <row r="3237" spans="1:18" x14ac:dyDescent="0.35">
      <c r="A3237">
        <v>12742255</v>
      </c>
      <c r="B3237" t="s">
        <v>5567</v>
      </c>
      <c r="C3237">
        <v>24999</v>
      </c>
      <c r="D3237" t="s">
        <v>165</v>
      </c>
      <c r="E3237" t="s">
        <v>568</v>
      </c>
      <c r="F3237" t="s">
        <v>692</v>
      </c>
      <c r="G3237" t="s">
        <v>834</v>
      </c>
      <c r="H3237">
        <v>2018</v>
      </c>
      <c r="I3237">
        <v>51920</v>
      </c>
      <c r="J3237" t="s">
        <v>21</v>
      </c>
      <c r="K3237" t="s">
        <v>22</v>
      </c>
      <c r="L3237" t="s">
        <v>23</v>
      </c>
      <c r="M3237" t="s">
        <v>24</v>
      </c>
      <c r="N3237">
        <v>1998</v>
      </c>
      <c r="O3237" t="s">
        <v>25</v>
      </c>
      <c r="P3237">
        <v>5</v>
      </c>
      <c r="Q3237">
        <f t="shared" si="100"/>
        <v>6</v>
      </c>
      <c r="R3237" t="str">
        <f t="shared" si="101"/>
        <v>Mid-range</v>
      </c>
    </row>
    <row r="3238" spans="1:18" x14ac:dyDescent="0.35">
      <c r="A3238">
        <v>12742287</v>
      </c>
      <c r="B3238" t="s">
        <v>1997</v>
      </c>
      <c r="C3238">
        <v>21000</v>
      </c>
      <c r="D3238" t="s">
        <v>17</v>
      </c>
      <c r="E3238" t="s">
        <v>258</v>
      </c>
      <c r="F3238" t="s">
        <v>351</v>
      </c>
      <c r="G3238" t="s">
        <v>1998</v>
      </c>
      <c r="H3238">
        <v>2019</v>
      </c>
      <c r="I3238">
        <v>76000</v>
      </c>
      <c r="J3238" t="s">
        <v>80</v>
      </c>
      <c r="K3238" t="s">
        <v>81</v>
      </c>
      <c r="L3238" t="s">
        <v>23</v>
      </c>
      <c r="M3238" t="s">
        <v>24</v>
      </c>
      <c r="N3238">
        <v>2694</v>
      </c>
      <c r="O3238" t="s">
        <v>47</v>
      </c>
      <c r="P3238">
        <v>2</v>
      </c>
      <c r="Q3238">
        <f t="shared" si="100"/>
        <v>5</v>
      </c>
      <c r="R3238" t="str">
        <f t="shared" si="101"/>
        <v>Mid-range</v>
      </c>
    </row>
    <row r="3239" spans="1:18" x14ac:dyDescent="0.35">
      <c r="A3239">
        <v>12742315</v>
      </c>
      <c r="B3239" t="s">
        <v>5568</v>
      </c>
      <c r="C3239">
        <v>57800</v>
      </c>
      <c r="D3239" t="s">
        <v>27</v>
      </c>
      <c r="E3239" t="s">
        <v>1293</v>
      </c>
      <c r="F3239" t="s">
        <v>492</v>
      </c>
      <c r="G3239" t="s">
        <v>2245</v>
      </c>
      <c r="H3239">
        <v>2016</v>
      </c>
      <c r="I3239">
        <v>77976</v>
      </c>
      <c r="J3239" t="s">
        <v>86</v>
      </c>
      <c r="K3239" t="s">
        <v>22</v>
      </c>
      <c r="L3239" t="s">
        <v>64</v>
      </c>
      <c r="M3239" t="s">
        <v>24</v>
      </c>
      <c r="N3239">
        <v>1991</v>
      </c>
      <c r="O3239" t="s">
        <v>47</v>
      </c>
      <c r="P3239">
        <v>5</v>
      </c>
      <c r="Q3239">
        <f t="shared" si="100"/>
        <v>8</v>
      </c>
      <c r="R3239" t="str">
        <f t="shared" si="101"/>
        <v>Luxury</v>
      </c>
    </row>
    <row r="3240" spans="1:18" x14ac:dyDescent="0.35">
      <c r="A3240">
        <v>12742320</v>
      </c>
      <c r="B3240" t="s">
        <v>5569</v>
      </c>
      <c r="C3240">
        <v>52888</v>
      </c>
      <c r="D3240" t="s">
        <v>17</v>
      </c>
      <c r="E3240" t="s">
        <v>642</v>
      </c>
      <c r="F3240" t="s">
        <v>5570</v>
      </c>
      <c r="G3240" t="s">
        <v>5571</v>
      </c>
      <c r="H3240">
        <v>2021</v>
      </c>
      <c r="I3240">
        <v>6204</v>
      </c>
      <c r="J3240" t="s">
        <v>63</v>
      </c>
      <c r="K3240" t="s">
        <v>22</v>
      </c>
      <c r="L3240" t="s">
        <v>381</v>
      </c>
      <c r="M3240" t="s">
        <v>24</v>
      </c>
      <c r="N3240">
        <v>2487</v>
      </c>
      <c r="O3240" t="s">
        <v>116</v>
      </c>
      <c r="P3240">
        <v>5</v>
      </c>
      <c r="Q3240">
        <f t="shared" si="100"/>
        <v>3</v>
      </c>
      <c r="R3240" t="str">
        <f t="shared" si="101"/>
        <v>Luxury</v>
      </c>
    </row>
    <row r="3241" spans="1:18" x14ac:dyDescent="0.35">
      <c r="A3241">
        <v>12742330</v>
      </c>
      <c r="B3241" t="s">
        <v>5297</v>
      </c>
      <c r="C3241">
        <v>70990</v>
      </c>
      <c r="D3241" t="s">
        <v>54</v>
      </c>
      <c r="E3241" t="s">
        <v>987</v>
      </c>
      <c r="F3241" t="s">
        <v>1362</v>
      </c>
      <c r="G3241" t="s">
        <v>1363</v>
      </c>
      <c r="H3241">
        <v>2020</v>
      </c>
      <c r="I3241">
        <v>19399</v>
      </c>
      <c r="J3241" t="s">
        <v>1364</v>
      </c>
      <c r="K3241" t="s">
        <v>22</v>
      </c>
      <c r="L3241" t="s">
        <v>64</v>
      </c>
      <c r="M3241" t="s">
        <v>24</v>
      </c>
      <c r="N3241">
        <v>4950</v>
      </c>
      <c r="O3241" t="s">
        <v>74</v>
      </c>
      <c r="P3241">
        <v>4</v>
      </c>
      <c r="Q3241">
        <f t="shared" si="100"/>
        <v>4</v>
      </c>
      <c r="R3241" t="str">
        <f t="shared" si="101"/>
        <v>Luxury</v>
      </c>
    </row>
    <row r="3242" spans="1:18" x14ac:dyDescent="0.35">
      <c r="A3242">
        <v>12742335</v>
      </c>
      <c r="B3242" t="s">
        <v>1719</v>
      </c>
      <c r="C3242">
        <v>36990</v>
      </c>
      <c r="D3242" t="s">
        <v>127</v>
      </c>
      <c r="E3242" t="s">
        <v>466</v>
      </c>
      <c r="F3242" t="s">
        <v>1592</v>
      </c>
      <c r="G3242" t="s">
        <v>1275</v>
      </c>
      <c r="H3242">
        <v>2017</v>
      </c>
      <c r="I3242">
        <v>39777</v>
      </c>
      <c r="J3242" t="s">
        <v>21</v>
      </c>
      <c r="K3242" t="s">
        <v>22</v>
      </c>
      <c r="L3242" t="s">
        <v>31</v>
      </c>
      <c r="M3242" t="s">
        <v>24</v>
      </c>
      <c r="N3242">
        <v>2191</v>
      </c>
      <c r="O3242" t="s">
        <v>116</v>
      </c>
      <c r="P3242">
        <v>5</v>
      </c>
      <c r="Q3242">
        <f t="shared" si="100"/>
        <v>7</v>
      </c>
      <c r="R3242" t="str">
        <f t="shared" si="101"/>
        <v>Mid-range</v>
      </c>
    </row>
    <row r="3243" spans="1:18" x14ac:dyDescent="0.35">
      <c r="A3243">
        <v>12742350</v>
      </c>
      <c r="B3243" t="s">
        <v>5449</v>
      </c>
      <c r="C3243">
        <v>60990</v>
      </c>
      <c r="D3243" t="s">
        <v>17</v>
      </c>
      <c r="E3243" t="s">
        <v>153</v>
      </c>
      <c r="F3243" t="s">
        <v>5450</v>
      </c>
      <c r="G3243" t="s">
        <v>539</v>
      </c>
      <c r="H3243">
        <v>2020</v>
      </c>
      <c r="I3243">
        <v>21727</v>
      </c>
      <c r="J3243" t="s">
        <v>21</v>
      </c>
      <c r="K3243" t="s">
        <v>22</v>
      </c>
      <c r="L3243" t="s">
        <v>540</v>
      </c>
      <c r="M3243" t="s">
        <v>24</v>
      </c>
      <c r="N3243">
        <v>2487</v>
      </c>
      <c r="O3243" t="s">
        <v>69</v>
      </c>
      <c r="P3243">
        <v>5</v>
      </c>
      <c r="Q3243">
        <f t="shared" si="100"/>
        <v>4</v>
      </c>
      <c r="R3243" t="str">
        <f t="shared" si="101"/>
        <v>Luxury</v>
      </c>
    </row>
    <row r="3244" spans="1:18" x14ac:dyDescent="0.35">
      <c r="A3244">
        <v>12742365</v>
      </c>
      <c r="B3244" t="s">
        <v>4527</v>
      </c>
      <c r="C3244">
        <v>22000</v>
      </c>
      <c r="D3244" t="s">
        <v>127</v>
      </c>
      <c r="E3244" t="s">
        <v>556</v>
      </c>
      <c r="F3244" t="s">
        <v>1634</v>
      </c>
      <c r="G3244" t="s">
        <v>452</v>
      </c>
      <c r="H3244">
        <v>2015</v>
      </c>
      <c r="I3244">
        <v>88000</v>
      </c>
      <c r="J3244" t="s">
        <v>80</v>
      </c>
      <c r="K3244" t="s">
        <v>22</v>
      </c>
      <c r="L3244" t="s">
        <v>31</v>
      </c>
      <c r="M3244" t="s">
        <v>24</v>
      </c>
      <c r="N3244">
        <v>2198</v>
      </c>
      <c r="O3244" t="s">
        <v>47</v>
      </c>
      <c r="P3244">
        <v>3</v>
      </c>
      <c r="Q3244">
        <f t="shared" si="100"/>
        <v>9</v>
      </c>
      <c r="R3244" t="str">
        <f t="shared" si="101"/>
        <v>Mid-range</v>
      </c>
    </row>
    <row r="3245" spans="1:18" x14ac:dyDescent="0.35">
      <c r="A3245">
        <v>12742366</v>
      </c>
      <c r="B3245" t="s">
        <v>3875</v>
      </c>
      <c r="C3245">
        <v>44800</v>
      </c>
      <c r="D3245" t="s">
        <v>131</v>
      </c>
      <c r="E3245" t="s">
        <v>238</v>
      </c>
      <c r="F3245" t="s">
        <v>3876</v>
      </c>
      <c r="G3245" t="s">
        <v>3877</v>
      </c>
      <c r="H3245">
        <v>2017</v>
      </c>
      <c r="I3245">
        <v>48279</v>
      </c>
      <c r="J3245" t="s">
        <v>21</v>
      </c>
      <c r="K3245" t="s">
        <v>22</v>
      </c>
      <c r="L3245" t="s">
        <v>31</v>
      </c>
      <c r="M3245" t="s">
        <v>24</v>
      </c>
      <c r="N3245">
        <v>1968</v>
      </c>
      <c r="O3245" t="s">
        <v>33</v>
      </c>
      <c r="P3245">
        <v>5</v>
      </c>
      <c r="Q3245">
        <f t="shared" si="100"/>
        <v>7</v>
      </c>
      <c r="R3245" t="str">
        <f t="shared" si="101"/>
        <v>Luxury</v>
      </c>
    </row>
    <row r="3246" spans="1:18" x14ac:dyDescent="0.35">
      <c r="A3246">
        <v>12742381</v>
      </c>
      <c r="B3246" t="s">
        <v>5572</v>
      </c>
      <c r="C3246">
        <v>47990</v>
      </c>
      <c r="D3246" t="s">
        <v>112</v>
      </c>
      <c r="E3246" t="s">
        <v>1504</v>
      </c>
      <c r="F3246" t="s">
        <v>1505</v>
      </c>
      <c r="G3246" t="s">
        <v>1506</v>
      </c>
      <c r="H3246">
        <v>2017</v>
      </c>
      <c r="I3246">
        <v>84710</v>
      </c>
      <c r="J3246" t="s">
        <v>21</v>
      </c>
      <c r="K3246" t="s">
        <v>22</v>
      </c>
      <c r="L3246" t="s">
        <v>64</v>
      </c>
      <c r="M3246" t="s">
        <v>24</v>
      </c>
      <c r="N3246">
        <v>1998</v>
      </c>
      <c r="O3246" t="s">
        <v>33</v>
      </c>
      <c r="P3246">
        <v>5</v>
      </c>
      <c r="Q3246">
        <f t="shared" si="100"/>
        <v>7</v>
      </c>
      <c r="R3246" t="str">
        <f t="shared" si="101"/>
        <v>Luxury</v>
      </c>
    </row>
    <row r="3247" spans="1:18" x14ac:dyDescent="0.35">
      <c r="A3247">
        <v>12742398</v>
      </c>
      <c r="B3247" t="s">
        <v>902</v>
      </c>
      <c r="C3247">
        <v>44950</v>
      </c>
      <c r="D3247" t="s">
        <v>54</v>
      </c>
      <c r="E3247" t="s">
        <v>118</v>
      </c>
      <c r="F3247" t="s">
        <v>903</v>
      </c>
      <c r="G3247" t="s">
        <v>349</v>
      </c>
      <c r="H3247">
        <v>2015</v>
      </c>
      <c r="I3247">
        <v>110760</v>
      </c>
      <c r="J3247" t="s">
        <v>63</v>
      </c>
      <c r="K3247" t="s">
        <v>22</v>
      </c>
      <c r="L3247" t="s">
        <v>23</v>
      </c>
      <c r="M3247" t="s">
        <v>24</v>
      </c>
      <c r="N3247">
        <v>3984</v>
      </c>
      <c r="O3247" t="s">
        <v>69</v>
      </c>
      <c r="P3247">
        <v>5</v>
      </c>
      <c r="Q3247">
        <f t="shared" si="100"/>
        <v>9</v>
      </c>
      <c r="R3247" t="str">
        <f t="shared" si="101"/>
        <v>Luxury</v>
      </c>
    </row>
    <row r="3248" spans="1:18" x14ac:dyDescent="0.35">
      <c r="A3248">
        <v>12742402</v>
      </c>
      <c r="B3248" t="s">
        <v>5562</v>
      </c>
      <c r="C3248">
        <v>59990</v>
      </c>
      <c r="D3248" t="s">
        <v>131</v>
      </c>
      <c r="E3248" t="s">
        <v>132</v>
      </c>
      <c r="F3248" t="s">
        <v>488</v>
      </c>
      <c r="G3248" t="s">
        <v>1318</v>
      </c>
      <c r="H3248">
        <v>2021</v>
      </c>
      <c r="I3248">
        <v>20142</v>
      </c>
      <c r="J3248" t="s">
        <v>21</v>
      </c>
      <c r="K3248" t="s">
        <v>22</v>
      </c>
      <c r="L3248" t="s">
        <v>64</v>
      </c>
      <c r="M3248" t="s">
        <v>24</v>
      </c>
      <c r="N3248">
        <v>1395</v>
      </c>
      <c r="O3248" t="s">
        <v>116</v>
      </c>
      <c r="P3248">
        <v>5</v>
      </c>
      <c r="Q3248">
        <f t="shared" si="100"/>
        <v>3</v>
      </c>
      <c r="R3248" t="str">
        <f t="shared" si="101"/>
        <v>Luxury</v>
      </c>
    </row>
    <row r="3249" spans="1:18" x14ac:dyDescent="0.35">
      <c r="A3249">
        <v>12742422</v>
      </c>
      <c r="B3249" t="s">
        <v>5573</v>
      </c>
      <c r="C3249">
        <v>10800</v>
      </c>
      <c r="D3249" t="s">
        <v>282</v>
      </c>
      <c r="E3249" t="s">
        <v>459</v>
      </c>
      <c r="F3249" t="s">
        <v>460</v>
      </c>
      <c r="G3249" t="s">
        <v>461</v>
      </c>
      <c r="H3249">
        <v>2013</v>
      </c>
      <c r="I3249">
        <v>127972</v>
      </c>
      <c r="J3249" t="s">
        <v>21</v>
      </c>
      <c r="K3249" t="s">
        <v>81</v>
      </c>
      <c r="L3249" t="s">
        <v>64</v>
      </c>
      <c r="M3249" t="s">
        <v>24</v>
      </c>
      <c r="N3249">
        <v>1998</v>
      </c>
      <c r="O3249" t="s">
        <v>25</v>
      </c>
      <c r="P3249">
        <v>5</v>
      </c>
      <c r="Q3249">
        <f t="shared" si="100"/>
        <v>11</v>
      </c>
      <c r="R3249" t="str">
        <f t="shared" si="101"/>
        <v>Mid-range</v>
      </c>
    </row>
    <row r="3250" spans="1:18" x14ac:dyDescent="0.35">
      <c r="A3250">
        <v>12742423</v>
      </c>
      <c r="B3250" t="s">
        <v>5574</v>
      </c>
      <c r="C3250">
        <v>16800</v>
      </c>
      <c r="D3250" t="s">
        <v>54</v>
      </c>
      <c r="E3250" t="s">
        <v>175</v>
      </c>
      <c r="F3250" t="s">
        <v>1519</v>
      </c>
      <c r="G3250" t="s">
        <v>207</v>
      </c>
      <c r="H3250">
        <v>2012</v>
      </c>
      <c r="I3250">
        <v>273714</v>
      </c>
      <c r="J3250" t="s">
        <v>205</v>
      </c>
      <c r="K3250" t="s">
        <v>22</v>
      </c>
      <c r="L3250" t="s">
        <v>31</v>
      </c>
      <c r="M3250" t="s">
        <v>24</v>
      </c>
      <c r="N3250">
        <v>2198</v>
      </c>
      <c r="O3250" t="s">
        <v>47</v>
      </c>
      <c r="P3250">
        <v>5</v>
      </c>
      <c r="Q3250">
        <f t="shared" si="100"/>
        <v>12</v>
      </c>
      <c r="R3250" t="str">
        <f t="shared" si="101"/>
        <v>Mid-range</v>
      </c>
    </row>
    <row r="3251" spans="1:18" x14ac:dyDescent="0.35">
      <c r="A3251">
        <v>12742428</v>
      </c>
      <c r="B3251" t="s">
        <v>5575</v>
      </c>
      <c r="C3251">
        <v>32990</v>
      </c>
      <c r="D3251" t="s">
        <v>42</v>
      </c>
      <c r="E3251" t="s">
        <v>71</v>
      </c>
      <c r="F3251" t="s">
        <v>2000</v>
      </c>
      <c r="G3251" t="s">
        <v>441</v>
      </c>
      <c r="H3251">
        <v>2014</v>
      </c>
      <c r="I3251">
        <v>237923</v>
      </c>
      <c r="J3251" t="s">
        <v>63</v>
      </c>
      <c r="K3251" t="s">
        <v>22</v>
      </c>
      <c r="L3251" t="s">
        <v>64</v>
      </c>
      <c r="M3251" t="s">
        <v>24</v>
      </c>
      <c r="N3251">
        <v>5967</v>
      </c>
      <c r="O3251" t="s">
        <v>116</v>
      </c>
      <c r="P3251">
        <v>5</v>
      </c>
      <c r="Q3251">
        <f t="shared" si="100"/>
        <v>10</v>
      </c>
      <c r="R3251" t="str">
        <f t="shared" si="101"/>
        <v>Mid-range</v>
      </c>
    </row>
    <row r="3252" spans="1:18" x14ac:dyDescent="0.35">
      <c r="A3252">
        <v>12742441</v>
      </c>
      <c r="B3252" t="s">
        <v>5361</v>
      </c>
      <c r="C3252">
        <v>39990</v>
      </c>
      <c r="D3252" t="s">
        <v>102</v>
      </c>
      <c r="E3252" t="s">
        <v>386</v>
      </c>
      <c r="F3252" t="s">
        <v>5362</v>
      </c>
      <c r="G3252" t="s">
        <v>2980</v>
      </c>
      <c r="H3252">
        <v>2018</v>
      </c>
      <c r="I3252">
        <v>39943</v>
      </c>
      <c r="J3252" t="s">
        <v>21</v>
      </c>
      <c r="K3252" t="s">
        <v>22</v>
      </c>
      <c r="L3252" t="s">
        <v>31</v>
      </c>
      <c r="M3252" t="s">
        <v>24</v>
      </c>
      <c r="N3252">
        <v>1968</v>
      </c>
      <c r="O3252" t="s">
        <v>25</v>
      </c>
      <c r="P3252">
        <v>7</v>
      </c>
      <c r="Q3252">
        <f t="shared" si="100"/>
        <v>6</v>
      </c>
      <c r="R3252" t="str">
        <f t="shared" si="101"/>
        <v>Mid-range</v>
      </c>
    </row>
    <row r="3253" spans="1:18" x14ac:dyDescent="0.35">
      <c r="A3253">
        <v>12742459</v>
      </c>
      <c r="B3253" t="s">
        <v>937</v>
      </c>
      <c r="C3253">
        <v>9990</v>
      </c>
      <c r="D3253" t="s">
        <v>102</v>
      </c>
      <c r="E3253" t="s">
        <v>386</v>
      </c>
      <c r="F3253" t="s">
        <v>938</v>
      </c>
      <c r="G3253" t="s">
        <v>939</v>
      </c>
      <c r="H3253">
        <v>2010</v>
      </c>
      <c r="I3253">
        <v>221408</v>
      </c>
      <c r="J3253" t="s">
        <v>21</v>
      </c>
      <c r="K3253" t="s">
        <v>81</v>
      </c>
      <c r="L3253" t="s">
        <v>64</v>
      </c>
      <c r="M3253" t="s">
        <v>24</v>
      </c>
      <c r="N3253">
        <v>1984</v>
      </c>
      <c r="O3253" t="s">
        <v>116</v>
      </c>
      <c r="P3253">
        <v>5</v>
      </c>
      <c r="Q3253">
        <f t="shared" si="100"/>
        <v>14</v>
      </c>
      <c r="R3253" t="str">
        <f t="shared" si="101"/>
        <v>Budget</v>
      </c>
    </row>
    <row r="3254" spans="1:18" x14ac:dyDescent="0.35">
      <c r="A3254">
        <v>12742499</v>
      </c>
      <c r="B3254" t="s">
        <v>5576</v>
      </c>
      <c r="C3254">
        <v>45990</v>
      </c>
      <c r="D3254" t="s">
        <v>54</v>
      </c>
      <c r="E3254" t="s">
        <v>340</v>
      </c>
      <c r="F3254" t="s">
        <v>3826</v>
      </c>
      <c r="G3254" t="s">
        <v>5577</v>
      </c>
      <c r="H3254">
        <v>2018</v>
      </c>
      <c r="I3254">
        <v>79926</v>
      </c>
      <c r="J3254" t="s">
        <v>21</v>
      </c>
      <c r="K3254" t="s">
        <v>22</v>
      </c>
      <c r="L3254" t="s">
        <v>31</v>
      </c>
      <c r="M3254" t="s">
        <v>24</v>
      </c>
      <c r="N3254">
        <v>3198</v>
      </c>
      <c r="O3254" t="s">
        <v>69</v>
      </c>
      <c r="P3254">
        <v>7</v>
      </c>
      <c r="Q3254">
        <f t="shared" si="100"/>
        <v>6</v>
      </c>
      <c r="R3254" t="str">
        <f t="shared" si="101"/>
        <v>Luxury</v>
      </c>
    </row>
    <row r="3255" spans="1:18" x14ac:dyDescent="0.35">
      <c r="A3255">
        <v>12742504</v>
      </c>
      <c r="B3255" t="s">
        <v>5578</v>
      </c>
      <c r="C3255">
        <v>899900</v>
      </c>
      <c r="D3255" t="s">
        <v>249</v>
      </c>
      <c r="E3255">
        <v>911</v>
      </c>
      <c r="F3255" t="s">
        <v>223</v>
      </c>
      <c r="G3255" t="s">
        <v>5579</v>
      </c>
      <c r="H3255">
        <v>2016</v>
      </c>
      <c r="I3255">
        <v>400</v>
      </c>
      <c r="J3255" t="s">
        <v>393</v>
      </c>
      <c r="K3255" t="s">
        <v>81</v>
      </c>
      <c r="L3255" t="s">
        <v>64</v>
      </c>
      <c r="M3255" t="s">
        <v>24</v>
      </c>
      <c r="N3255">
        <v>3996</v>
      </c>
      <c r="O3255" t="s">
        <v>47</v>
      </c>
      <c r="P3255">
        <v>2</v>
      </c>
      <c r="Q3255">
        <f t="shared" si="100"/>
        <v>8</v>
      </c>
      <c r="R3255" t="str">
        <f t="shared" si="101"/>
        <v>Luxury</v>
      </c>
    </row>
    <row r="3256" spans="1:18" x14ac:dyDescent="0.35">
      <c r="A3256">
        <v>12742520</v>
      </c>
      <c r="B3256" t="s">
        <v>3019</v>
      </c>
      <c r="C3256">
        <v>25990</v>
      </c>
      <c r="D3256" t="s">
        <v>49</v>
      </c>
      <c r="E3256" t="s">
        <v>1087</v>
      </c>
      <c r="F3256" t="s">
        <v>767</v>
      </c>
      <c r="G3256" t="s">
        <v>1097</v>
      </c>
      <c r="H3256">
        <v>2018</v>
      </c>
      <c r="I3256">
        <v>80355</v>
      </c>
      <c r="J3256" t="s">
        <v>21</v>
      </c>
      <c r="K3256" t="s">
        <v>22</v>
      </c>
      <c r="L3256" t="s">
        <v>23</v>
      </c>
      <c r="M3256" t="s">
        <v>24</v>
      </c>
      <c r="N3256">
        <v>1997</v>
      </c>
      <c r="O3256" t="s">
        <v>25</v>
      </c>
      <c r="P3256">
        <v>5</v>
      </c>
      <c r="Q3256">
        <f t="shared" si="100"/>
        <v>6</v>
      </c>
      <c r="R3256" t="str">
        <f t="shared" si="101"/>
        <v>Mid-range</v>
      </c>
    </row>
    <row r="3257" spans="1:18" x14ac:dyDescent="0.35">
      <c r="A3257">
        <v>12742535</v>
      </c>
      <c r="B3257" t="s">
        <v>5580</v>
      </c>
      <c r="C3257">
        <v>17990</v>
      </c>
      <c r="D3257" t="s">
        <v>42</v>
      </c>
      <c r="E3257" t="s">
        <v>66</v>
      </c>
      <c r="F3257" t="s">
        <v>4963</v>
      </c>
      <c r="G3257" t="s">
        <v>68</v>
      </c>
      <c r="H3257">
        <v>2004</v>
      </c>
      <c r="I3257">
        <v>167735</v>
      </c>
      <c r="J3257" t="s">
        <v>63</v>
      </c>
      <c r="K3257" t="s">
        <v>22</v>
      </c>
      <c r="L3257" t="s">
        <v>23</v>
      </c>
      <c r="M3257" t="s">
        <v>24</v>
      </c>
      <c r="N3257">
        <v>5665</v>
      </c>
      <c r="O3257" t="s">
        <v>33</v>
      </c>
      <c r="P3257">
        <v>5</v>
      </c>
      <c r="Q3257">
        <f t="shared" si="100"/>
        <v>20</v>
      </c>
      <c r="R3257" t="str">
        <f t="shared" si="101"/>
        <v>Mid-range</v>
      </c>
    </row>
    <row r="3258" spans="1:18" x14ac:dyDescent="0.35">
      <c r="A3258">
        <v>12742538</v>
      </c>
      <c r="B3258" t="s">
        <v>4928</v>
      </c>
      <c r="C3258">
        <v>54990</v>
      </c>
      <c r="D3258" t="s">
        <v>54</v>
      </c>
      <c r="E3258" t="s">
        <v>83</v>
      </c>
      <c r="F3258" t="s">
        <v>767</v>
      </c>
      <c r="G3258" t="s">
        <v>4929</v>
      </c>
      <c r="H3258">
        <v>2020</v>
      </c>
      <c r="I3258">
        <v>7803</v>
      </c>
      <c r="J3258" t="s">
        <v>86</v>
      </c>
      <c r="K3258" t="s">
        <v>22</v>
      </c>
      <c r="L3258" t="s">
        <v>64</v>
      </c>
      <c r="M3258" t="s">
        <v>24</v>
      </c>
      <c r="N3258">
        <v>2261</v>
      </c>
      <c r="O3258" t="s">
        <v>25</v>
      </c>
      <c r="P3258">
        <v>5</v>
      </c>
      <c r="Q3258">
        <f t="shared" si="100"/>
        <v>4</v>
      </c>
      <c r="R3258" t="str">
        <f t="shared" si="101"/>
        <v>Luxury</v>
      </c>
    </row>
    <row r="3259" spans="1:18" x14ac:dyDescent="0.35">
      <c r="A3259">
        <v>12742539</v>
      </c>
      <c r="B3259" t="s">
        <v>5297</v>
      </c>
      <c r="C3259">
        <v>70990</v>
      </c>
      <c r="D3259" t="s">
        <v>54</v>
      </c>
      <c r="E3259" t="s">
        <v>987</v>
      </c>
      <c r="F3259" t="s">
        <v>1362</v>
      </c>
      <c r="G3259" t="s">
        <v>1363</v>
      </c>
      <c r="H3259">
        <v>2020</v>
      </c>
      <c r="I3259">
        <v>21710</v>
      </c>
      <c r="J3259" t="s">
        <v>1364</v>
      </c>
      <c r="K3259" t="s">
        <v>22</v>
      </c>
      <c r="L3259" t="s">
        <v>64</v>
      </c>
      <c r="M3259" t="s">
        <v>24</v>
      </c>
      <c r="N3259">
        <v>4950</v>
      </c>
      <c r="O3259" t="s">
        <v>135</v>
      </c>
      <c r="P3259">
        <v>4</v>
      </c>
      <c r="Q3259">
        <f t="shared" si="100"/>
        <v>4</v>
      </c>
      <c r="R3259" t="str">
        <f t="shared" si="101"/>
        <v>Luxury</v>
      </c>
    </row>
    <row r="3260" spans="1:18" x14ac:dyDescent="0.35">
      <c r="A3260">
        <v>12742540</v>
      </c>
      <c r="B3260" t="s">
        <v>783</v>
      </c>
      <c r="C3260">
        <v>80990</v>
      </c>
      <c r="D3260" t="s">
        <v>54</v>
      </c>
      <c r="E3260" t="s">
        <v>175</v>
      </c>
      <c r="F3260" t="s">
        <v>784</v>
      </c>
      <c r="G3260" t="s">
        <v>785</v>
      </c>
      <c r="H3260">
        <v>2021</v>
      </c>
      <c r="I3260">
        <v>12250</v>
      </c>
      <c r="J3260" t="s">
        <v>275</v>
      </c>
      <c r="K3260" t="s">
        <v>22</v>
      </c>
      <c r="L3260" t="s">
        <v>31</v>
      </c>
      <c r="M3260" t="s">
        <v>24</v>
      </c>
      <c r="N3260">
        <v>1996</v>
      </c>
      <c r="O3260" t="s">
        <v>69</v>
      </c>
      <c r="P3260">
        <v>5</v>
      </c>
      <c r="Q3260">
        <f t="shared" si="100"/>
        <v>3</v>
      </c>
      <c r="R3260" t="str">
        <f t="shared" si="101"/>
        <v>Luxury</v>
      </c>
    </row>
    <row r="3261" spans="1:18" x14ac:dyDescent="0.35">
      <c r="A3261">
        <v>12742546</v>
      </c>
      <c r="B3261" t="s">
        <v>5581</v>
      </c>
      <c r="C3261">
        <v>34990</v>
      </c>
      <c r="D3261" t="s">
        <v>54</v>
      </c>
      <c r="E3261" t="s">
        <v>175</v>
      </c>
      <c r="F3261" t="s">
        <v>1519</v>
      </c>
      <c r="G3261" t="s">
        <v>650</v>
      </c>
      <c r="H3261">
        <v>2017</v>
      </c>
      <c r="I3261">
        <v>128263</v>
      </c>
      <c r="J3261" t="s">
        <v>205</v>
      </c>
      <c r="K3261" t="s">
        <v>22</v>
      </c>
      <c r="L3261" t="s">
        <v>31</v>
      </c>
      <c r="M3261" t="s">
        <v>24</v>
      </c>
      <c r="N3261">
        <v>2198</v>
      </c>
      <c r="O3261" t="s">
        <v>47</v>
      </c>
      <c r="P3261">
        <v>5</v>
      </c>
      <c r="Q3261">
        <f t="shared" si="100"/>
        <v>7</v>
      </c>
      <c r="R3261" t="str">
        <f t="shared" si="101"/>
        <v>Mid-range</v>
      </c>
    </row>
    <row r="3262" spans="1:18" x14ac:dyDescent="0.35">
      <c r="A3262">
        <v>12742548</v>
      </c>
      <c r="B3262" t="s">
        <v>4291</v>
      </c>
      <c r="C3262">
        <v>35000</v>
      </c>
      <c r="D3262" t="s">
        <v>54</v>
      </c>
      <c r="E3262" t="s">
        <v>175</v>
      </c>
      <c r="F3262" t="s">
        <v>900</v>
      </c>
      <c r="G3262" t="s">
        <v>177</v>
      </c>
      <c r="H3262">
        <v>2016</v>
      </c>
      <c r="I3262">
        <v>205000</v>
      </c>
      <c r="J3262" t="s">
        <v>338</v>
      </c>
      <c r="K3262" t="s">
        <v>22</v>
      </c>
      <c r="L3262" t="s">
        <v>31</v>
      </c>
      <c r="M3262" t="s">
        <v>24</v>
      </c>
      <c r="N3262">
        <v>3198</v>
      </c>
      <c r="O3262" t="s">
        <v>33</v>
      </c>
      <c r="P3262">
        <v>5</v>
      </c>
      <c r="Q3262">
        <f t="shared" si="100"/>
        <v>8</v>
      </c>
      <c r="R3262" t="str">
        <f t="shared" si="101"/>
        <v>Mid-range</v>
      </c>
    </row>
    <row r="3263" spans="1:18" x14ac:dyDescent="0.35">
      <c r="A3263">
        <v>12742549</v>
      </c>
      <c r="B3263" t="s">
        <v>5582</v>
      </c>
      <c r="C3263">
        <v>15000</v>
      </c>
      <c r="D3263" t="s">
        <v>197</v>
      </c>
      <c r="E3263" t="s">
        <v>5346</v>
      </c>
      <c r="F3263" t="s">
        <v>5583</v>
      </c>
      <c r="G3263" t="s">
        <v>5584</v>
      </c>
      <c r="H3263">
        <v>2017</v>
      </c>
      <c r="I3263">
        <v>73448</v>
      </c>
      <c r="J3263" t="s">
        <v>86</v>
      </c>
      <c r="K3263" t="s">
        <v>22</v>
      </c>
      <c r="L3263" t="s">
        <v>64</v>
      </c>
      <c r="M3263" t="s">
        <v>24</v>
      </c>
      <c r="N3263">
        <v>1197</v>
      </c>
      <c r="O3263" t="s">
        <v>891</v>
      </c>
      <c r="P3263">
        <v>5</v>
      </c>
      <c r="Q3263">
        <f t="shared" si="100"/>
        <v>7</v>
      </c>
      <c r="R3263" t="str">
        <f t="shared" si="101"/>
        <v>Mid-range</v>
      </c>
    </row>
    <row r="3264" spans="1:18" x14ac:dyDescent="0.35">
      <c r="A3264">
        <v>12742596</v>
      </c>
      <c r="B3264" t="s">
        <v>5585</v>
      </c>
      <c r="C3264">
        <v>33950</v>
      </c>
      <c r="D3264" t="s">
        <v>49</v>
      </c>
      <c r="E3264" t="s">
        <v>148</v>
      </c>
      <c r="F3264" t="s">
        <v>149</v>
      </c>
      <c r="G3264" t="s">
        <v>898</v>
      </c>
      <c r="H3264">
        <v>2011</v>
      </c>
      <c r="I3264">
        <v>170895</v>
      </c>
      <c r="J3264" t="s">
        <v>21</v>
      </c>
      <c r="K3264" t="s">
        <v>22</v>
      </c>
      <c r="L3264" t="s">
        <v>31</v>
      </c>
      <c r="M3264" t="s">
        <v>24</v>
      </c>
      <c r="N3264">
        <v>2953</v>
      </c>
      <c r="O3264" t="s">
        <v>33</v>
      </c>
      <c r="P3264">
        <v>7</v>
      </c>
      <c r="Q3264">
        <f t="shared" si="100"/>
        <v>13</v>
      </c>
      <c r="R3264" t="str">
        <f t="shared" si="101"/>
        <v>Mid-range</v>
      </c>
    </row>
    <row r="3265" spans="1:18" x14ac:dyDescent="0.35">
      <c r="A3265">
        <v>12742598</v>
      </c>
      <c r="B3265" t="s">
        <v>5586</v>
      </c>
      <c r="C3265">
        <v>45990</v>
      </c>
      <c r="D3265" t="s">
        <v>88</v>
      </c>
      <c r="E3265" t="s">
        <v>108</v>
      </c>
      <c r="F3265" t="s">
        <v>2191</v>
      </c>
      <c r="G3265" t="s">
        <v>752</v>
      </c>
      <c r="H3265">
        <v>2020</v>
      </c>
      <c r="I3265">
        <v>28597</v>
      </c>
      <c r="J3265" t="s">
        <v>21</v>
      </c>
      <c r="K3265" t="s">
        <v>22</v>
      </c>
      <c r="L3265" t="s">
        <v>31</v>
      </c>
      <c r="M3265" t="s">
        <v>24</v>
      </c>
      <c r="N3265">
        <v>1995</v>
      </c>
      <c r="O3265" t="s">
        <v>116</v>
      </c>
      <c r="P3265">
        <v>5</v>
      </c>
      <c r="Q3265">
        <f t="shared" si="100"/>
        <v>4</v>
      </c>
      <c r="R3265" t="str">
        <f t="shared" si="101"/>
        <v>Luxury</v>
      </c>
    </row>
    <row r="3266" spans="1:18" x14ac:dyDescent="0.35">
      <c r="A3266">
        <v>12742602</v>
      </c>
      <c r="B3266" t="s">
        <v>5587</v>
      </c>
      <c r="C3266">
        <v>21990</v>
      </c>
      <c r="D3266" t="s">
        <v>54</v>
      </c>
      <c r="E3266" t="s">
        <v>118</v>
      </c>
      <c r="F3266" t="s">
        <v>119</v>
      </c>
      <c r="G3266" t="s">
        <v>426</v>
      </c>
      <c r="H3266">
        <v>2011</v>
      </c>
      <c r="I3266">
        <v>111175</v>
      </c>
      <c r="J3266" t="s">
        <v>80</v>
      </c>
      <c r="K3266" t="s">
        <v>22</v>
      </c>
      <c r="L3266" t="s">
        <v>23</v>
      </c>
      <c r="M3266" t="s">
        <v>24</v>
      </c>
      <c r="N3266">
        <v>3984</v>
      </c>
      <c r="O3266" t="s">
        <v>69</v>
      </c>
      <c r="P3266">
        <v>2</v>
      </c>
      <c r="Q3266">
        <f t="shared" si="100"/>
        <v>13</v>
      </c>
      <c r="R3266" t="str">
        <f t="shared" si="101"/>
        <v>Mid-range</v>
      </c>
    </row>
    <row r="3267" spans="1:18" x14ac:dyDescent="0.35">
      <c r="A3267">
        <v>12742634</v>
      </c>
      <c r="B3267" t="s">
        <v>1774</v>
      </c>
      <c r="C3267">
        <v>39990</v>
      </c>
      <c r="D3267" t="s">
        <v>165</v>
      </c>
      <c r="E3267" t="s">
        <v>166</v>
      </c>
      <c r="F3267" t="s">
        <v>470</v>
      </c>
      <c r="G3267" t="s">
        <v>1775</v>
      </c>
      <c r="H3267">
        <v>2017</v>
      </c>
      <c r="I3267">
        <v>49381</v>
      </c>
      <c r="J3267" t="s">
        <v>338</v>
      </c>
      <c r="K3267" t="s">
        <v>22</v>
      </c>
      <c r="L3267" t="s">
        <v>31</v>
      </c>
      <c r="M3267" t="s">
        <v>24</v>
      </c>
      <c r="N3267">
        <v>2440</v>
      </c>
      <c r="O3267" t="s">
        <v>25</v>
      </c>
      <c r="P3267">
        <v>5</v>
      </c>
      <c r="Q3267">
        <f t="shared" ref="Q3267:Q3330" si="102">2024-H3267</f>
        <v>7</v>
      </c>
      <c r="R3267" t="str">
        <f t="shared" ref="R3267:R3330" si="103">IF(C3267&lt;=10000,"Budget",IF(C3267&lt;=40000,"Mid-range","Luxury"))</f>
        <v>Mid-range</v>
      </c>
    </row>
    <row r="3268" spans="1:18" x14ac:dyDescent="0.35">
      <c r="A3268">
        <v>12742640</v>
      </c>
      <c r="B3268" t="s">
        <v>5588</v>
      </c>
      <c r="C3268">
        <v>17680</v>
      </c>
      <c r="D3268" t="s">
        <v>3748</v>
      </c>
      <c r="E3268" t="s">
        <v>4247</v>
      </c>
      <c r="F3268" t="s">
        <v>771</v>
      </c>
      <c r="G3268" t="s">
        <v>5589</v>
      </c>
      <c r="H3268">
        <v>2017</v>
      </c>
      <c r="I3268">
        <v>120453</v>
      </c>
      <c r="J3268" t="s">
        <v>338</v>
      </c>
      <c r="K3268" t="s">
        <v>81</v>
      </c>
      <c r="L3268" t="s">
        <v>31</v>
      </c>
      <c r="M3268" t="s">
        <v>24</v>
      </c>
      <c r="N3268">
        <v>1996</v>
      </c>
      <c r="O3268" t="s">
        <v>732</v>
      </c>
      <c r="P3268">
        <v>5</v>
      </c>
      <c r="Q3268">
        <f t="shared" si="102"/>
        <v>7</v>
      </c>
      <c r="R3268" t="str">
        <f t="shared" si="103"/>
        <v>Mid-range</v>
      </c>
    </row>
    <row r="3269" spans="1:18" x14ac:dyDescent="0.35">
      <c r="A3269">
        <v>12742641</v>
      </c>
      <c r="B3269" t="s">
        <v>3553</v>
      </c>
      <c r="C3269">
        <v>53705</v>
      </c>
      <c r="D3269" t="s">
        <v>76</v>
      </c>
      <c r="E3269" t="s">
        <v>373</v>
      </c>
      <c r="F3269" t="s">
        <v>1167</v>
      </c>
      <c r="G3269" t="s">
        <v>3409</v>
      </c>
      <c r="H3269">
        <v>2018</v>
      </c>
      <c r="I3269">
        <v>57501</v>
      </c>
      <c r="J3269" t="s">
        <v>21</v>
      </c>
      <c r="K3269" t="s">
        <v>22</v>
      </c>
      <c r="L3269" t="s">
        <v>31</v>
      </c>
      <c r="M3269" t="s">
        <v>24</v>
      </c>
      <c r="N3269">
        <v>2999</v>
      </c>
      <c r="O3269" t="s">
        <v>25</v>
      </c>
      <c r="P3269">
        <v>7</v>
      </c>
      <c r="Q3269">
        <f t="shared" si="102"/>
        <v>6</v>
      </c>
      <c r="R3269" t="str">
        <f t="shared" si="103"/>
        <v>Luxury</v>
      </c>
    </row>
    <row r="3270" spans="1:18" x14ac:dyDescent="0.35">
      <c r="A3270">
        <v>12742642</v>
      </c>
      <c r="B3270" t="s">
        <v>1848</v>
      </c>
      <c r="C3270">
        <v>26950</v>
      </c>
      <c r="D3270" t="s">
        <v>49</v>
      </c>
      <c r="E3270" t="s">
        <v>50</v>
      </c>
      <c r="F3270" t="s">
        <v>1849</v>
      </c>
      <c r="G3270" t="s">
        <v>52</v>
      </c>
      <c r="H3270">
        <v>2018</v>
      </c>
      <c r="I3270">
        <v>99181</v>
      </c>
      <c r="J3270" t="s">
        <v>21</v>
      </c>
      <c r="K3270" t="s">
        <v>22</v>
      </c>
      <c r="L3270" t="s">
        <v>23</v>
      </c>
      <c r="M3270" t="s">
        <v>24</v>
      </c>
      <c r="N3270">
        <v>2488</v>
      </c>
      <c r="O3270" t="s">
        <v>47</v>
      </c>
      <c r="P3270">
        <v>7</v>
      </c>
      <c r="Q3270">
        <f t="shared" si="102"/>
        <v>6</v>
      </c>
      <c r="R3270" t="str">
        <f t="shared" si="103"/>
        <v>Mid-range</v>
      </c>
    </row>
    <row r="3271" spans="1:18" x14ac:dyDescent="0.35">
      <c r="A3271">
        <v>12742644</v>
      </c>
      <c r="B3271" t="s">
        <v>3523</v>
      </c>
      <c r="C3271">
        <v>39790</v>
      </c>
      <c r="D3271" t="s">
        <v>449</v>
      </c>
      <c r="E3271" t="s">
        <v>518</v>
      </c>
      <c r="F3271" t="s">
        <v>3524</v>
      </c>
      <c r="G3271" t="s">
        <v>520</v>
      </c>
      <c r="H3271">
        <v>2017</v>
      </c>
      <c r="I3271">
        <v>114960</v>
      </c>
      <c r="J3271" t="s">
        <v>21</v>
      </c>
      <c r="K3271" t="s">
        <v>22</v>
      </c>
      <c r="L3271" t="s">
        <v>31</v>
      </c>
      <c r="M3271" t="s">
        <v>24</v>
      </c>
      <c r="N3271">
        <v>1999</v>
      </c>
      <c r="O3271" t="s">
        <v>47</v>
      </c>
      <c r="P3271">
        <v>5</v>
      </c>
      <c r="Q3271">
        <f t="shared" si="102"/>
        <v>7</v>
      </c>
      <c r="R3271" t="str">
        <f t="shared" si="103"/>
        <v>Mid-range</v>
      </c>
    </row>
    <row r="3272" spans="1:18" x14ac:dyDescent="0.35">
      <c r="A3272">
        <v>12742645</v>
      </c>
      <c r="B3272" t="s">
        <v>5590</v>
      </c>
      <c r="C3272">
        <v>47990</v>
      </c>
      <c r="D3272" t="s">
        <v>165</v>
      </c>
      <c r="E3272" t="s">
        <v>269</v>
      </c>
      <c r="F3272" t="s">
        <v>3457</v>
      </c>
      <c r="G3272" t="s">
        <v>2556</v>
      </c>
      <c r="H3272">
        <v>2018</v>
      </c>
      <c r="I3272">
        <v>89053</v>
      </c>
      <c r="J3272" t="s">
        <v>21</v>
      </c>
      <c r="K3272" t="s">
        <v>22</v>
      </c>
      <c r="L3272" t="s">
        <v>31</v>
      </c>
      <c r="M3272" t="s">
        <v>24</v>
      </c>
      <c r="N3272">
        <v>3200</v>
      </c>
      <c r="O3272" t="s">
        <v>47</v>
      </c>
      <c r="P3272">
        <v>7</v>
      </c>
      <c r="Q3272">
        <f t="shared" si="102"/>
        <v>6</v>
      </c>
      <c r="R3272" t="str">
        <f t="shared" si="103"/>
        <v>Luxury</v>
      </c>
    </row>
    <row r="3273" spans="1:18" x14ac:dyDescent="0.35">
      <c r="A3273">
        <v>12742667</v>
      </c>
      <c r="B3273" t="s">
        <v>5591</v>
      </c>
      <c r="C3273">
        <v>28500</v>
      </c>
      <c r="D3273" t="s">
        <v>165</v>
      </c>
      <c r="E3273" t="s">
        <v>568</v>
      </c>
      <c r="F3273" t="s">
        <v>5592</v>
      </c>
      <c r="G3273" t="s">
        <v>834</v>
      </c>
      <c r="H3273">
        <v>2018</v>
      </c>
      <c r="I3273">
        <v>52983</v>
      </c>
      <c r="J3273" t="s">
        <v>21</v>
      </c>
      <c r="K3273" t="s">
        <v>22</v>
      </c>
      <c r="L3273" t="s">
        <v>23</v>
      </c>
      <c r="M3273" t="s">
        <v>24</v>
      </c>
      <c r="N3273">
        <v>1998</v>
      </c>
      <c r="O3273" t="s">
        <v>33</v>
      </c>
      <c r="P3273">
        <v>5</v>
      </c>
      <c r="Q3273">
        <f t="shared" si="102"/>
        <v>6</v>
      </c>
      <c r="R3273" t="str">
        <f t="shared" si="103"/>
        <v>Mid-range</v>
      </c>
    </row>
    <row r="3274" spans="1:18" x14ac:dyDescent="0.35">
      <c r="A3274">
        <v>12742674</v>
      </c>
      <c r="B3274" t="s">
        <v>5593</v>
      </c>
      <c r="C3274">
        <v>15995</v>
      </c>
      <c r="D3274" t="s">
        <v>17</v>
      </c>
      <c r="E3274" t="s">
        <v>258</v>
      </c>
      <c r="F3274" t="s">
        <v>351</v>
      </c>
      <c r="G3274" t="s">
        <v>4919</v>
      </c>
      <c r="H3274">
        <v>2013</v>
      </c>
      <c r="I3274">
        <v>210903</v>
      </c>
      <c r="J3274" t="s">
        <v>80</v>
      </c>
      <c r="K3274" t="s">
        <v>81</v>
      </c>
      <c r="L3274" t="s">
        <v>23</v>
      </c>
      <c r="M3274" t="s">
        <v>24</v>
      </c>
      <c r="N3274">
        <v>2694</v>
      </c>
      <c r="O3274" t="s">
        <v>47</v>
      </c>
      <c r="P3274">
        <v>3</v>
      </c>
      <c r="Q3274">
        <f t="shared" si="102"/>
        <v>11</v>
      </c>
      <c r="R3274" t="str">
        <f t="shared" si="103"/>
        <v>Mid-range</v>
      </c>
    </row>
    <row r="3275" spans="1:18" x14ac:dyDescent="0.35">
      <c r="A3275">
        <v>12742677</v>
      </c>
      <c r="B3275" t="s">
        <v>272</v>
      </c>
      <c r="C3275">
        <v>74987</v>
      </c>
      <c r="D3275" t="s">
        <v>17</v>
      </c>
      <c r="E3275" t="s">
        <v>258</v>
      </c>
      <c r="F3275" t="s">
        <v>273</v>
      </c>
      <c r="G3275" t="s">
        <v>274</v>
      </c>
      <c r="H3275">
        <v>2021</v>
      </c>
      <c r="I3275">
        <v>31349</v>
      </c>
      <c r="J3275" t="s">
        <v>275</v>
      </c>
      <c r="K3275" t="s">
        <v>22</v>
      </c>
      <c r="L3275" t="s">
        <v>31</v>
      </c>
      <c r="M3275" t="s">
        <v>24</v>
      </c>
      <c r="N3275">
        <v>2753</v>
      </c>
      <c r="O3275" t="s">
        <v>47</v>
      </c>
      <c r="P3275">
        <v>5</v>
      </c>
      <c r="Q3275">
        <f t="shared" si="102"/>
        <v>3</v>
      </c>
      <c r="R3275" t="str">
        <f t="shared" si="103"/>
        <v>Luxury</v>
      </c>
    </row>
    <row r="3276" spans="1:18" x14ac:dyDescent="0.35">
      <c r="A3276">
        <v>12742707</v>
      </c>
      <c r="B3276" t="s">
        <v>2391</v>
      </c>
      <c r="C3276">
        <v>34480</v>
      </c>
      <c r="D3276" t="s">
        <v>17</v>
      </c>
      <c r="E3276" t="s">
        <v>258</v>
      </c>
      <c r="F3276" t="s">
        <v>259</v>
      </c>
      <c r="G3276" t="s">
        <v>260</v>
      </c>
      <c r="H3276">
        <v>2014</v>
      </c>
      <c r="I3276">
        <v>224994</v>
      </c>
      <c r="J3276" t="s">
        <v>236</v>
      </c>
      <c r="K3276" t="s">
        <v>22</v>
      </c>
      <c r="L3276" t="s">
        <v>31</v>
      </c>
      <c r="M3276" t="s">
        <v>24</v>
      </c>
      <c r="N3276">
        <v>2982</v>
      </c>
      <c r="O3276" t="s">
        <v>47</v>
      </c>
      <c r="P3276">
        <v>5</v>
      </c>
      <c r="Q3276">
        <f t="shared" si="102"/>
        <v>10</v>
      </c>
      <c r="R3276" t="str">
        <f t="shared" si="103"/>
        <v>Mid-range</v>
      </c>
    </row>
    <row r="3277" spans="1:18" x14ac:dyDescent="0.35">
      <c r="A3277">
        <v>12742729</v>
      </c>
      <c r="B3277" t="s">
        <v>5594</v>
      </c>
      <c r="C3277">
        <v>60990</v>
      </c>
      <c r="D3277" t="s">
        <v>54</v>
      </c>
      <c r="E3277" t="s">
        <v>175</v>
      </c>
      <c r="F3277" t="s">
        <v>964</v>
      </c>
      <c r="G3277" t="s">
        <v>511</v>
      </c>
      <c r="H3277">
        <v>2019</v>
      </c>
      <c r="I3277">
        <v>33816</v>
      </c>
      <c r="J3277" t="s">
        <v>275</v>
      </c>
      <c r="K3277" t="s">
        <v>22</v>
      </c>
      <c r="L3277" t="s">
        <v>31</v>
      </c>
      <c r="M3277" t="s">
        <v>24</v>
      </c>
      <c r="N3277">
        <v>3198</v>
      </c>
      <c r="O3277" t="s">
        <v>732</v>
      </c>
      <c r="P3277">
        <v>5</v>
      </c>
      <c r="Q3277">
        <f t="shared" si="102"/>
        <v>5</v>
      </c>
      <c r="R3277" t="str">
        <f t="shared" si="103"/>
        <v>Luxury</v>
      </c>
    </row>
    <row r="3278" spans="1:18" x14ac:dyDescent="0.35">
      <c r="A3278">
        <v>12742766</v>
      </c>
      <c r="B3278" t="s">
        <v>2163</v>
      </c>
      <c r="C3278">
        <v>42920</v>
      </c>
      <c r="D3278" t="s">
        <v>49</v>
      </c>
      <c r="E3278" t="s">
        <v>1087</v>
      </c>
      <c r="F3278" t="s">
        <v>1096</v>
      </c>
      <c r="G3278" t="s">
        <v>592</v>
      </c>
      <c r="H3278">
        <v>2020</v>
      </c>
      <c r="I3278">
        <v>11483</v>
      </c>
      <c r="J3278" t="s">
        <v>21</v>
      </c>
      <c r="K3278" t="s">
        <v>22</v>
      </c>
      <c r="L3278" t="s">
        <v>23</v>
      </c>
      <c r="M3278" t="s">
        <v>24</v>
      </c>
      <c r="N3278">
        <v>1997</v>
      </c>
      <c r="O3278" t="s">
        <v>116</v>
      </c>
      <c r="P3278">
        <v>5</v>
      </c>
      <c r="Q3278">
        <f t="shared" si="102"/>
        <v>4</v>
      </c>
      <c r="R3278" t="str">
        <f t="shared" si="103"/>
        <v>Luxury</v>
      </c>
    </row>
    <row r="3279" spans="1:18" x14ac:dyDescent="0.35">
      <c r="A3279">
        <v>12742780</v>
      </c>
      <c r="B3279" t="s">
        <v>3783</v>
      </c>
      <c r="C3279">
        <v>47990</v>
      </c>
      <c r="D3279" t="s">
        <v>42</v>
      </c>
      <c r="E3279" t="s">
        <v>179</v>
      </c>
      <c r="F3279" t="s">
        <v>798</v>
      </c>
      <c r="G3279" t="s">
        <v>294</v>
      </c>
      <c r="H3279">
        <v>2017</v>
      </c>
      <c r="I3279">
        <v>63995</v>
      </c>
      <c r="J3279" t="s">
        <v>205</v>
      </c>
      <c r="K3279" t="s">
        <v>22</v>
      </c>
      <c r="L3279" t="s">
        <v>31</v>
      </c>
      <c r="M3279" t="s">
        <v>24</v>
      </c>
      <c r="N3279">
        <v>2776</v>
      </c>
      <c r="O3279" t="s">
        <v>135</v>
      </c>
      <c r="P3279">
        <v>5</v>
      </c>
      <c r="Q3279">
        <f t="shared" si="102"/>
        <v>7</v>
      </c>
      <c r="R3279" t="str">
        <f t="shared" si="103"/>
        <v>Luxury</v>
      </c>
    </row>
    <row r="3280" spans="1:18" x14ac:dyDescent="0.35">
      <c r="A3280">
        <v>12742793</v>
      </c>
      <c r="B3280" t="s">
        <v>702</v>
      </c>
      <c r="C3280">
        <v>24900</v>
      </c>
      <c r="D3280" t="s">
        <v>17</v>
      </c>
      <c r="E3280" t="s">
        <v>153</v>
      </c>
      <c r="F3280" t="s">
        <v>703</v>
      </c>
      <c r="G3280" t="s">
        <v>704</v>
      </c>
      <c r="H3280">
        <v>2017</v>
      </c>
      <c r="I3280">
        <v>89000</v>
      </c>
      <c r="J3280" t="s">
        <v>21</v>
      </c>
      <c r="K3280" t="s">
        <v>22</v>
      </c>
      <c r="L3280" t="s">
        <v>23</v>
      </c>
      <c r="M3280" t="s">
        <v>24</v>
      </c>
      <c r="N3280">
        <v>2494</v>
      </c>
      <c r="O3280" t="s">
        <v>135</v>
      </c>
      <c r="P3280">
        <v>5</v>
      </c>
      <c r="Q3280">
        <f t="shared" si="102"/>
        <v>7</v>
      </c>
      <c r="R3280" t="str">
        <f t="shared" si="103"/>
        <v>Mid-range</v>
      </c>
    </row>
    <row r="3281" spans="1:18" x14ac:dyDescent="0.35">
      <c r="A3281">
        <v>12742817</v>
      </c>
      <c r="B3281" t="s">
        <v>5595</v>
      </c>
      <c r="C3281">
        <v>22950</v>
      </c>
      <c r="D3281" t="s">
        <v>49</v>
      </c>
      <c r="E3281" t="s">
        <v>724</v>
      </c>
      <c r="F3281" t="s">
        <v>1088</v>
      </c>
      <c r="G3281" t="s">
        <v>1277</v>
      </c>
      <c r="H3281">
        <v>2013</v>
      </c>
      <c r="I3281">
        <v>133716</v>
      </c>
      <c r="J3281" t="s">
        <v>21</v>
      </c>
      <c r="K3281" t="s">
        <v>22</v>
      </c>
      <c r="L3281" t="s">
        <v>64</v>
      </c>
      <c r="M3281" t="s">
        <v>24</v>
      </c>
      <c r="N3281">
        <v>3498</v>
      </c>
      <c r="O3281" t="s">
        <v>25</v>
      </c>
      <c r="P3281">
        <v>7</v>
      </c>
      <c r="Q3281">
        <f t="shared" si="102"/>
        <v>11</v>
      </c>
      <c r="R3281" t="str">
        <f t="shared" si="103"/>
        <v>Mid-range</v>
      </c>
    </row>
    <row r="3282" spans="1:18" x14ac:dyDescent="0.35">
      <c r="A3282">
        <v>12742824</v>
      </c>
      <c r="B3282" t="s">
        <v>4289</v>
      </c>
      <c r="C3282">
        <v>8999</v>
      </c>
      <c r="D3282" t="s">
        <v>143</v>
      </c>
      <c r="E3282" t="s">
        <v>144</v>
      </c>
      <c r="F3282" t="s">
        <v>2576</v>
      </c>
      <c r="G3282" t="s">
        <v>464</v>
      </c>
      <c r="H3282">
        <v>2010</v>
      </c>
      <c r="I3282">
        <v>257826</v>
      </c>
      <c r="J3282" t="s">
        <v>21</v>
      </c>
      <c r="K3282" t="s">
        <v>22</v>
      </c>
      <c r="L3282" t="s">
        <v>23</v>
      </c>
      <c r="M3282" t="s">
        <v>24</v>
      </c>
      <c r="N3282">
        <v>2457</v>
      </c>
      <c r="O3282" t="s">
        <v>116</v>
      </c>
      <c r="P3282">
        <v>5</v>
      </c>
      <c r="Q3282">
        <f t="shared" si="102"/>
        <v>14</v>
      </c>
      <c r="R3282" t="str">
        <f t="shared" si="103"/>
        <v>Budget</v>
      </c>
    </row>
    <row r="3283" spans="1:18" x14ac:dyDescent="0.35">
      <c r="A3283">
        <v>12742825</v>
      </c>
      <c r="B3283" t="s">
        <v>4074</v>
      </c>
      <c r="C3283">
        <v>17999</v>
      </c>
      <c r="D3283" t="s">
        <v>165</v>
      </c>
      <c r="E3283" t="s">
        <v>166</v>
      </c>
      <c r="F3283" t="s">
        <v>167</v>
      </c>
      <c r="G3283" t="s">
        <v>168</v>
      </c>
      <c r="H3283">
        <v>2014</v>
      </c>
      <c r="I3283">
        <v>190370</v>
      </c>
      <c r="J3283" t="s">
        <v>169</v>
      </c>
      <c r="K3283" t="s">
        <v>81</v>
      </c>
      <c r="L3283" t="s">
        <v>31</v>
      </c>
      <c r="M3283" t="s">
        <v>24</v>
      </c>
      <c r="N3283">
        <v>2477</v>
      </c>
      <c r="O3283" t="s">
        <v>116</v>
      </c>
      <c r="P3283">
        <v>5</v>
      </c>
      <c r="Q3283">
        <f t="shared" si="102"/>
        <v>10</v>
      </c>
      <c r="R3283" t="str">
        <f t="shared" si="103"/>
        <v>Mid-range</v>
      </c>
    </row>
    <row r="3284" spans="1:18" x14ac:dyDescent="0.35">
      <c r="A3284">
        <v>12742826</v>
      </c>
      <c r="B3284" t="s">
        <v>3337</v>
      </c>
      <c r="C3284">
        <v>11999</v>
      </c>
      <c r="D3284" t="s">
        <v>143</v>
      </c>
      <c r="E3284" t="s">
        <v>144</v>
      </c>
      <c r="F3284" t="s">
        <v>3338</v>
      </c>
      <c r="G3284" t="s">
        <v>464</v>
      </c>
      <c r="H3284">
        <v>2010</v>
      </c>
      <c r="I3284">
        <v>212520</v>
      </c>
      <c r="J3284" t="s">
        <v>21</v>
      </c>
      <c r="K3284" t="s">
        <v>81</v>
      </c>
      <c r="L3284" t="s">
        <v>31</v>
      </c>
      <c r="M3284" t="s">
        <v>24</v>
      </c>
      <c r="N3284">
        <v>1998</v>
      </c>
      <c r="O3284" t="s">
        <v>69</v>
      </c>
      <c r="P3284">
        <v>5</v>
      </c>
      <c r="Q3284">
        <f t="shared" si="102"/>
        <v>14</v>
      </c>
      <c r="R3284" t="str">
        <f t="shared" si="103"/>
        <v>Mid-range</v>
      </c>
    </row>
    <row r="3285" spans="1:18" x14ac:dyDescent="0.35">
      <c r="A3285">
        <v>12742833</v>
      </c>
      <c r="B3285" t="s">
        <v>5596</v>
      </c>
      <c r="C3285">
        <v>16990</v>
      </c>
      <c r="D3285" t="s">
        <v>27</v>
      </c>
      <c r="E3285" t="s">
        <v>5597</v>
      </c>
      <c r="F3285" t="s">
        <v>5598</v>
      </c>
      <c r="G3285" t="s">
        <v>5599</v>
      </c>
      <c r="H3285">
        <v>2008</v>
      </c>
      <c r="I3285">
        <v>213528</v>
      </c>
      <c r="J3285" t="s">
        <v>21</v>
      </c>
      <c r="K3285" t="s">
        <v>22</v>
      </c>
      <c r="L3285" t="s">
        <v>31</v>
      </c>
      <c r="M3285" t="s">
        <v>24</v>
      </c>
      <c r="N3285">
        <v>2987</v>
      </c>
      <c r="O3285" t="s">
        <v>33</v>
      </c>
      <c r="P3285">
        <v>5</v>
      </c>
      <c r="Q3285">
        <f t="shared" si="102"/>
        <v>16</v>
      </c>
      <c r="R3285" t="str">
        <f t="shared" si="103"/>
        <v>Mid-range</v>
      </c>
    </row>
    <row r="3286" spans="1:18" x14ac:dyDescent="0.35">
      <c r="A3286">
        <v>12742836</v>
      </c>
      <c r="B3286" t="s">
        <v>5600</v>
      </c>
      <c r="C3286">
        <v>25990</v>
      </c>
      <c r="D3286" t="s">
        <v>282</v>
      </c>
      <c r="E3286" t="s">
        <v>893</v>
      </c>
      <c r="F3286" t="s">
        <v>479</v>
      </c>
      <c r="G3286" t="s">
        <v>895</v>
      </c>
      <c r="H3286">
        <v>2014</v>
      </c>
      <c r="I3286">
        <v>94332</v>
      </c>
      <c r="J3286" t="s">
        <v>21</v>
      </c>
      <c r="K3286" t="s">
        <v>22</v>
      </c>
      <c r="L3286" t="s">
        <v>23</v>
      </c>
      <c r="M3286" t="s">
        <v>24</v>
      </c>
      <c r="N3286">
        <v>3239</v>
      </c>
      <c r="O3286" t="s">
        <v>135</v>
      </c>
      <c r="P3286">
        <v>5</v>
      </c>
      <c r="Q3286">
        <f t="shared" si="102"/>
        <v>10</v>
      </c>
      <c r="R3286" t="str">
        <f t="shared" si="103"/>
        <v>Mid-range</v>
      </c>
    </row>
    <row r="3287" spans="1:18" x14ac:dyDescent="0.35">
      <c r="A3287">
        <v>12742839</v>
      </c>
      <c r="B3287" t="s">
        <v>5601</v>
      </c>
      <c r="C3287">
        <v>9990</v>
      </c>
      <c r="D3287" t="s">
        <v>165</v>
      </c>
      <c r="E3287" t="s">
        <v>166</v>
      </c>
      <c r="F3287" t="s">
        <v>639</v>
      </c>
      <c r="G3287" t="s">
        <v>2247</v>
      </c>
      <c r="H3287">
        <v>2013</v>
      </c>
      <c r="I3287">
        <v>262000</v>
      </c>
      <c r="J3287" t="s">
        <v>80</v>
      </c>
      <c r="K3287" t="s">
        <v>81</v>
      </c>
      <c r="L3287" t="s">
        <v>23</v>
      </c>
      <c r="M3287" t="s">
        <v>24</v>
      </c>
      <c r="N3287">
        <v>2351</v>
      </c>
      <c r="O3287" t="s">
        <v>47</v>
      </c>
      <c r="P3287">
        <v>3</v>
      </c>
      <c r="Q3287">
        <f t="shared" si="102"/>
        <v>11</v>
      </c>
      <c r="R3287" t="str">
        <f t="shared" si="103"/>
        <v>Budget</v>
      </c>
    </row>
    <row r="3288" spans="1:18" x14ac:dyDescent="0.35">
      <c r="A3288">
        <v>12742841</v>
      </c>
      <c r="B3288" t="s">
        <v>5585</v>
      </c>
      <c r="C3288">
        <v>33990</v>
      </c>
      <c r="D3288" t="s">
        <v>49</v>
      </c>
      <c r="E3288" t="s">
        <v>148</v>
      </c>
      <c r="F3288" t="s">
        <v>149</v>
      </c>
      <c r="G3288" t="s">
        <v>898</v>
      </c>
      <c r="H3288">
        <v>2011</v>
      </c>
      <c r="I3288">
        <v>163455</v>
      </c>
      <c r="J3288" t="s">
        <v>21</v>
      </c>
      <c r="K3288" t="s">
        <v>22</v>
      </c>
      <c r="L3288" t="s">
        <v>31</v>
      </c>
      <c r="M3288" t="s">
        <v>24</v>
      </c>
      <c r="N3288">
        <v>2953</v>
      </c>
      <c r="O3288" t="s">
        <v>116</v>
      </c>
      <c r="P3288">
        <v>7</v>
      </c>
      <c r="Q3288">
        <f t="shared" si="102"/>
        <v>13</v>
      </c>
      <c r="R3288" t="str">
        <f t="shared" si="103"/>
        <v>Mid-range</v>
      </c>
    </row>
    <row r="3289" spans="1:18" x14ac:dyDescent="0.35">
      <c r="A3289">
        <v>12742854</v>
      </c>
      <c r="B3289" t="s">
        <v>5602</v>
      </c>
      <c r="C3289">
        <v>13999</v>
      </c>
      <c r="D3289" t="s">
        <v>49</v>
      </c>
      <c r="E3289" t="s">
        <v>234</v>
      </c>
      <c r="F3289" t="s">
        <v>5603</v>
      </c>
      <c r="G3289" t="s">
        <v>4088</v>
      </c>
      <c r="H3289">
        <v>2009</v>
      </c>
      <c r="I3289">
        <v>211654</v>
      </c>
      <c r="J3289" t="s">
        <v>80</v>
      </c>
      <c r="K3289" t="s">
        <v>81</v>
      </c>
      <c r="L3289" t="s">
        <v>31</v>
      </c>
      <c r="M3289" t="s">
        <v>24</v>
      </c>
      <c r="N3289">
        <v>2488</v>
      </c>
      <c r="O3289" t="s">
        <v>116</v>
      </c>
      <c r="P3289">
        <v>3</v>
      </c>
      <c r="Q3289">
        <f t="shared" si="102"/>
        <v>15</v>
      </c>
      <c r="R3289" t="str">
        <f t="shared" si="103"/>
        <v>Mid-range</v>
      </c>
    </row>
    <row r="3290" spans="1:18" x14ac:dyDescent="0.35">
      <c r="A3290">
        <v>12742861</v>
      </c>
      <c r="B3290" t="s">
        <v>5604</v>
      </c>
      <c r="C3290">
        <v>9999</v>
      </c>
      <c r="D3290" t="s">
        <v>165</v>
      </c>
      <c r="E3290" t="s">
        <v>1802</v>
      </c>
      <c r="F3290" t="s">
        <v>1803</v>
      </c>
      <c r="G3290" t="s">
        <v>5605</v>
      </c>
      <c r="H3290">
        <v>2004</v>
      </c>
      <c r="I3290">
        <v>217655</v>
      </c>
      <c r="J3290" t="s">
        <v>106</v>
      </c>
      <c r="K3290" t="s">
        <v>81</v>
      </c>
      <c r="L3290" t="s">
        <v>23</v>
      </c>
      <c r="M3290" t="s">
        <v>24</v>
      </c>
      <c r="N3290">
        <v>1997</v>
      </c>
      <c r="O3290" t="s">
        <v>47</v>
      </c>
      <c r="P3290">
        <v>2</v>
      </c>
      <c r="Q3290">
        <f t="shared" si="102"/>
        <v>20</v>
      </c>
      <c r="R3290" t="str">
        <f t="shared" si="103"/>
        <v>Budget</v>
      </c>
    </row>
    <row r="3291" spans="1:18" x14ac:dyDescent="0.35">
      <c r="A3291">
        <v>12742866</v>
      </c>
      <c r="B3291" t="s">
        <v>5606</v>
      </c>
      <c r="C3291">
        <v>12699</v>
      </c>
      <c r="D3291" t="s">
        <v>165</v>
      </c>
      <c r="E3291" t="s">
        <v>455</v>
      </c>
      <c r="F3291" t="s">
        <v>4018</v>
      </c>
      <c r="G3291" t="s">
        <v>2649</v>
      </c>
      <c r="H3291">
        <v>2008</v>
      </c>
      <c r="I3291">
        <v>135645</v>
      </c>
      <c r="J3291" t="s">
        <v>86</v>
      </c>
      <c r="K3291" t="s">
        <v>22</v>
      </c>
      <c r="L3291" t="s">
        <v>23</v>
      </c>
      <c r="M3291" t="s">
        <v>24</v>
      </c>
      <c r="N3291">
        <v>1998</v>
      </c>
      <c r="O3291" t="s">
        <v>25</v>
      </c>
      <c r="P3291">
        <v>5</v>
      </c>
      <c r="Q3291">
        <f t="shared" si="102"/>
        <v>16</v>
      </c>
      <c r="R3291" t="str">
        <f t="shared" si="103"/>
        <v>Mid-range</v>
      </c>
    </row>
    <row r="3292" spans="1:18" x14ac:dyDescent="0.35">
      <c r="A3292">
        <v>12742872</v>
      </c>
      <c r="B3292" t="s">
        <v>5607</v>
      </c>
      <c r="C3292">
        <v>18488</v>
      </c>
      <c r="D3292" t="s">
        <v>27</v>
      </c>
      <c r="E3292" t="s">
        <v>5608</v>
      </c>
      <c r="F3292" t="s">
        <v>2241</v>
      </c>
      <c r="G3292" t="s">
        <v>3072</v>
      </c>
      <c r="H3292">
        <v>2004</v>
      </c>
      <c r="I3292">
        <v>195102</v>
      </c>
      <c r="J3292" t="s">
        <v>393</v>
      </c>
      <c r="K3292" t="s">
        <v>22</v>
      </c>
      <c r="L3292" t="s">
        <v>23</v>
      </c>
      <c r="M3292" t="s">
        <v>24</v>
      </c>
      <c r="N3292">
        <v>4966</v>
      </c>
      <c r="O3292" t="s">
        <v>33</v>
      </c>
      <c r="P3292">
        <v>5</v>
      </c>
      <c r="Q3292">
        <f t="shared" si="102"/>
        <v>20</v>
      </c>
      <c r="R3292" t="str">
        <f t="shared" si="103"/>
        <v>Mid-range</v>
      </c>
    </row>
    <row r="3293" spans="1:18" x14ac:dyDescent="0.35">
      <c r="A3293">
        <v>12742875</v>
      </c>
      <c r="B3293" t="s">
        <v>5609</v>
      </c>
      <c r="C3293">
        <v>9999</v>
      </c>
      <c r="D3293" t="s">
        <v>42</v>
      </c>
      <c r="E3293" t="s">
        <v>402</v>
      </c>
      <c r="F3293" t="s">
        <v>5603</v>
      </c>
      <c r="G3293" t="s">
        <v>3038</v>
      </c>
      <c r="H3293">
        <v>2005</v>
      </c>
      <c r="I3293">
        <v>220243</v>
      </c>
      <c r="J3293" t="s">
        <v>80</v>
      </c>
      <c r="K3293" t="s">
        <v>81</v>
      </c>
      <c r="L3293" t="s">
        <v>23</v>
      </c>
      <c r="M3293" t="s">
        <v>24</v>
      </c>
      <c r="N3293">
        <v>2405</v>
      </c>
      <c r="O3293" t="s">
        <v>116</v>
      </c>
      <c r="P3293">
        <v>3</v>
      </c>
      <c r="Q3293">
        <f t="shared" si="102"/>
        <v>19</v>
      </c>
      <c r="R3293" t="str">
        <f t="shared" si="103"/>
        <v>Budget</v>
      </c>
    </row>
    <row r="3294" spans="1:18" x14ac:dyDescent="0.35">
      <c r="A3294">
        <v>12742881</v>
      </c>
      <c r="B3294" t="s">
        <v>5610</v>
      </c>
      <c r="C3294">
        <v>10888</v>
      </c>
      <c r="D3294" t="s">
        <v>49</v>
      </c>
      <c r="E3294" t="s">
        <v>2215</v>
      </c>
      <c r="F3294" t="s">
        <v>1096</v>
      </c>
      <c r="G3294" t="s">
        <v>3558</v>
      </c>
      <c r="H3294">
        <v>2005</v>
      </c>
      <c r="I3294">
        <v>151227</v>
      </c>
      <c r="J3294" t="s">
        <v>21</v>
      </c>
      <c r="K3294" t="s">
        <v>22</v>
      </c>
      <c r="L3294" t="s">
        <v>23</v>
      </c>
      <c r="M3294" t="s">
        <v>24</v>
      </c>
      <c r="N3294">
        <v>3498</v>
      </c>
      <c r="O3294" t="s">
        <v>151</v>
      </c>
      <c r="P3294">
        <v>5</v>
      </c>
      <c r="Q3294">
        <f t="shared" si="102"/>
        <v>19</v>
      </c>
      <c r="R3294" t="str">
        <f t="shared" si="103"/>
        <v>Mid-range</v>
      </c>
    </row>
    <row r="3295" spans="1:18" x14ac:dyDescent="0.35">
      <c r="A3295">
        <v>12742887</v>
      </c>
      <c r="B3295" t="s">
        <v>5611</v>
      </c>
      <c r="C3295">
        <v>17888</v>
      </c>
      <c r="D3295" t="s">
        <v>127</v>
      </c>
      <c r="E3295">
        <v>6</v>
      </c>
      <c r="F3295" t="s">
        <v>5612</v>
      </c>
      <c r="G3295" t="s">
        <v>5613</v>
      </c>
      <c r="H3295">
        <v>2012</v>
      </c>
      <c r="I3295">
        <v>184450</v>
      </c>
      <c r="J3295" t="s">
        <v>21</v>
      </c>
      <c r="K3295" t="s">
        <v>22</v>
      </c>
      <c r="L3295" t="s">
        <v>31</v>
      </c>
      <c r="M3295" t="s">
        <v>24</v>
      </c>
      <c r="N3295">
        <v>2191</v>
      </c>
      <c r="O3295" t="s">
        <v>25</v>
      </c>
      <c r="P3295">
        <v>5</v>
      </c>
      <c r="Q3295">
        <f t="shared" si="102"/>
        <v>12</v>
      </c>
      <c r="R3295" t="str">
        <f t="shared" si="103"/>
        <v>Mid-range</v>
      </c>
    </row>
    <row r="3296" spans="1:18" x14ac:dyDescent="0.35">
      <c r="A3296">
        <v>12742890</v>
      </c>
      <c r="B3296" t="s">
        <v>4369</v>
      </c>
      <c r="C3296">
        <v>21988</v>
      </c>
      <c r="D3296" t="s">
        <v>49</v>
      </c>
      <c r="E3296" t="s">
        <v>234</v>
      </c>
      <c r="F3296" t="s">
        <v>149</v>
      </c>
      <c r="G3296" t="s">
        <v>235</v>
      </c>
      <c r="H3296">
        <v>2010</v>
      </c>
      <c r="I3296">
        <v>197133</v>
      </c>
      <c r="J3296" t="s">
        <v>236</v>
      </c>
      <c r="K3296" t="s">
        <v>22</v>
      </c>
      <c r="L3296" t="s">
        <v>31</v>
      </c>
      <c r="M3296" t="s">
        <v>24</v>
      </c>
      <c r="N3296">
        <v>2488</v>
      </c>
      <c r="O3296" t="s">
        <v>25</v>
      </c>
      <c r="P3296">
        <v>5</v>
      </c>
      <c r="Q3296">
        <f t="shared" si="102"/>
        <v>14</v>
      </c>
      <c r="R3296" t="str">
        <f t="shared" si="103"/>
        <v>Mid-range</v>
      </c>
    </row>
    <row r="3297" spans="1:18" x14ac:dyDescent="0.35">
      <c r="A3297">
        <v>12742894</v>
      </c>
      <c r="B3297" t="s">
        <v>117</v>
      </c>
      <c r="C3297">
        <v>17888</v>
      </c>
      <c r="D3297" t="s">
        <v>54</v>
      </c>
      <c r="E3297" t="s">
        <v>118</v>
      </c>
      <c r="F3297" t="s">
        <v>119</v>
      </c>
      <c r="G3297" t="s">
        <v>120</v>
      </c>
      <c r="H3297">
        <v>2009</v>
      </c>
      <c r="I3297">
        <v>134215</v>
      </c>
      <c r="J3297" t="s">
        <v>63</v>
      </c>
      <c r="K3297" t="s">
        <v>22</v>
      </c>
      <c r="L3297" t="s">
        <v>23</v>
      </c>
      <c r="M3297" t="s">
        <v>24</v>
      </c>
      <c r="N3297">
        <v>3984</v>
      </c>
      <c r="O3297" t="s">
        <v>135</v>
      </c>
      <c r="P3297">
        <v>5</v>
      </c>
      <c r="Q3297">
        <f t="shared" si="102"/>
        <v>15</v>
      </c>
      <c r="R3297" t="str">
        <f t="shared" si="103"/>
        <v>Mid-range</v>
      </c>
    </row>
    <row r="3298" spans="1:18" x14ac:dyDescent="0.35">
      <c r="A3298">
        <v>12742899</v>
      </c>
      <c r="B3298" t="s">
        <v>5614</v>
      </c>
      <c r="C3298">
        <v>7999</v>
      </c>
      <c r="D3298" t="s">
        <v>17</v>
      </c>
      <c r="E3298" t="s">
        <v>632</v>
      </c>
      <c r="F3298" t="s">
        <v>2098</v>
      </c>
      <c r="G3298" t="s">
        <v>4643</v>
      </c>
      <c r="H3298">
        <v>2009</v>
      </c>
      <c r="I3298">
        <v>148295</v>
      </c>
      <c r="J3298" t="s">
        <v>86</v>
      </c>
      <c r="K3298" t="s">
        <v>81</v>
      </c>
      <c r="L3298" t="s">
        <v>23</v>
      </c>
      <c r="M3298" t="s">
        <v>24</v>
      </c>
      <c r="N3298">
        <v>1299</v>
      </c>
      <c r="O3298" t="s">
        <v>33</v>
      </c>
      <c r="P3298">
        <v>5</v>
      </c>
      <c r="Q3298">
        <f t="shared" si="102"/>
        <v>15</v>
      </c>
      <c r="R3298" t="str">
        <f t="shared" si="103"/>
        <v>Budget</v>
      </c>
    </row>
    <row r="3299" spans="1:18" x14ac:dyDescent="0.35">
      <c r="A3299">
        <v>12742903</v>
      </c>
      <c r="B3299" t="s">
        <v>5615</v>
      </c>
      <c r="C3299">
        <v>8999</v>
      </c>
      <c r="D3299" t="s">
        <v>328</v>
      </c>
      <c r="E3299" t="s">
        <v>734</v>
      </c>
      <c r="F3299" t="s">
        <v>2451</v>
      </c>
      <c r="G3299" t="s">
        <v>5616</v>
      </c>
      <c r="H3299">
        <v>2004</v>
      </c>
      <c r="I3299">
        <v>248698</v>
      </c>
      <c r="J3299" t="s">
        <v>21</v>
      </c>
      <c r="K3299" t="s">
        <v>22</v>
      </c>
      <c r="L3299" t="s">
        <v>23</v>
      </c>
      <c r="M3299" t="s">
        <v>24</v>
      </c>
      <c r="N3299">
        <v>2354</v>
      </c>
      <c r="O3299" t="s">
        <v>69</v>
      </c>
      <c r="P3299">
        <v>5</v>
      </c>
      <c r="Q3299">
        <f t="shared" si="102"/>
        <v>20</v>
      </c>
      <c r="R3299" t="str">
        <f t="shared" si="103"/>
        <v>Budget</v>
      </c>
    </row>
    <row r="3300" spans="1:18" x14ac:dyDescent="0.35">
      <c r="A3300">
        <v>12742906</v>
      </c>
      <c r="B3300" t="s">
        <v>4950</v>
      </c>
      <c r="C3300">
        <v>15488</v>
      </c>
      <c r="D3300" t="s">
        <v>49</v>
      </c>
      <c r="E3300" t="s">
        <v>738</v>
      </c>
      <c r="F3300" t="s">
        <v>767</v>
      </c>
      <c r="G3300" t="s">
        <v>4951</v>
      </c>
      <c r="H3300">
        <v>2013</v>
      </c>
      <c r="I3300">
        <v>87972</v>
      </c>
      <c r="J3300" t="s">
        <v>86</v>
      </c>
      <c r="K3300" t="s">
        <v>22</v>
      </c>
      <c r="L3300" t="s">
        <v>23</v>
      </c>
      <c r="M3300" t="s">
        <v>24</v>
      </c>
      <c r="N3300">
        <v>1798</v>
      </c>
      <c r="O3300" t="s">
        <v>47</v>
      </c>
      <c r="P3300">
        <v>5</v>
      </c>
      <c r="Q3300">
        <f t="shared" si="102"/>
        <v>11</v>
      </c>
      <c r="R3300" t="str">
        <f t="shared" si="103"/>
        <v>Mid-range</v>
      </c>
    </row>
    <row r="3301" spans="1:18" x14ac:dyDescent="0.35">
      <c r="A3301">
        <v>12742917</v>
      </c>
      <c r="B3301" t="s">
        <v>5617</v>
      </c>
      <c r="C3301">
        <v>32990</v>
      </c>
      <c r="D3301" t="s">
        <v>88</v>
      </c>
      <c r="E3301" t="s">
        <v>108</v>
      </c>
      <c r="F3301" t="s">
        <v>109</v>
      </c>
      <c r="G3301" t="s">
        <v>110</v>
      </c>
      <c r="H3301">
        <v>2015</v>
      </c>
      <c r="I3301">
        <v>52966</v>
      </c>
      <c r="J3301" t="s">
        <v>21</v>
      </c>
      <c r="K3301" t="s">
        <v>22</v>
      </c>
      <c r="L3301" t="s">
        <v>23</v>
      </c>
      <c r="M3301" t="s">
        <v>24</v>
      </c>
      <c r="N3301">
        <v>1591</v>
      </c>
      <c r="O3301" t="s">
        <v>33</v>
      </c>
      <c r="P3301">
        <v>5</v>
      </c>
      <c r="Q3301">
        <f t="shared" si="102"/>
        <v>9</v>
      </c>
      <c r="R3301" t="str">
        <f t="shared" si="103"/>
        <v>Mid-range</v>
      </c>
    </row>
    <row r="3302" spans="1:18" x14ac:dyDescent="0.35">
      <c r="A3302">
        <v>12742921</v>
      </c>
      <c r="B3302" t="s">
        <v>5618</v>
      </c>
      <c r="C3302">
        <v>27888</v>
      </c>
      <c r="D3302" t="s">
        <v>42</v>
      </c>
      <c r="E3302" t="s">
        <v>179</v>
      </c>
      <c r="F3302" t="s">
        <v>403</v>
      </c>
      <c r="G3302" t="s">
        <v>687</v>
      </c>
      <c r="H3302">
        <v>2013</v>
      </c>
      <c r="I3302">
        <v>181955</v>
      </c>
      <c r="J3302" t="s">
        <v>205</v>
      </c>
      <c r="K3302" t="s">
        <v>22</v>
      </c>
      <c r="L3302" t="s">
        <v>31</v>
      </c>
      <c r="M3302" t="s">
        <v>24</v>
      </c>
      <c r="N3302">
        <v>2776</v>
      </c>
      <c r="O3302" t="s">
        <v>25</v>
      </c>
      <c r="P3302">
        <v>5</v>
      </c>
      <c r="Q3302">
        <f t="shared" si="102"/>
        <v>11</v>
      </c>
      <c r="R3302" t="str">
        <f t="shared" si="103"/>
        <v>Mid-range</v>
      </c>
    </row>
    <row r="3303" spans="1:18" x14ac:dyDescent="0.35">
      <c r="A3303">
        <v>12742940</v>
      </c>
      <c r="B3303" t="s">
        <v>5619</v>
      </c>
      <c r="C3303">
        <v>89800</v>
      </c>
      <c r="D3303" t="s">
        <v>249</v>
      </c>
      <c r="E3303" t="s">
        <v>1315</v>
      </c>
      <c r="F3303" t="s">
        <v>251</v>
      </c>
      <c r="G3303" t="s">
        <v>4298</v>
      </c>
      <c r="H3303">
        <v>2019</v>
      </c>
      <c r="I3303">
        <v>74921</v>
      </c>
      <c r="J3303" t="s">
        <v>21</v>
      </c>
      <c r="K3303" t="s">
        <v>22</v>
      </c>
      <c r="L3303" t="s">
        <v>64</v>
      </c>
      <c r="M3303" t="s">
        <v>24</v>
      </c>
      <c r="N3303">
        <v>2995</v>
      </c>
      <c r="O3303" t="s">
        <v>116</v>
      </c>
      <c r="P3303">
        <v>5</v>
      </c>
      <c r="Q3303">
        <f t="shared" si="102"/>
        <v>5</v>
      </c>
      <c r="R3303" t="str">
        <f t="shared" si="103"/>
        <v>Luxury</v>
      </c>
    </row>
    <row r="3304" spans="1:18" x14ac:dyDescent="0.35">
      <c r="A3304">
        <v>12742961</v>
      </c>
      <c r="B3304" t="s">
        <v>5600</v>
      </c>
      <c r="C3304">
        <v>19870</v>
      </c>
      <c r="D3304" t="s">
        <v>282</v>
      </c>
      <c r="E3304" t="s">
        <v>893</v>
      </c>
      <c r="F3304" t="s">
        <v>479</v>
      </c>
      <c r="G3304" t="s">
        <v>895</v>
      </c>
      <c r="H3304">
        <v>2014</v>
      </c>
      <c r="I3304">
        <v>123956</v>
      </c>
      <c r="J3304" t="s">
        <v>21</v>
      </c>
      <c r="K3304" t="s">
        <v>22</v>
      </c>
      <c r="L3304" t="s">
        <v>31</v>
      </c>
      <c r="M3304" t="s">
        <v>24</v>
      </c>
      <c r="N3304">
        <v>1956</v>
      </c>
      <c r="O3304" t="s">
        <v>135</v>
      </c>
      <c r="P3304">
        <v>5</v>
      </c>
      <c r="Q3304">
        <f t="shared" si="102"/>
        <v>10</v>
      </c>
      <c r="R3304" t="str">
        <f t="shared" si="103"/>
        <v>Mid-range</v>
      </c>
    </row>
    <row r="3305" spans="1:18" x14ac:dyDescent="0.35">
      <c r="A3305">
        <v>12742992</v>
      </c>
      <c r="B3305" t="s">
        <v>5620</v>
      </c>
      <c r="C3305">
        <v>22990</v>
      </c>
      <c r="D3305" t="s">
        <v>54</v>
      </c>
      <c r="E3305" t="s">
        <v>55</v>
      </c>
      <c r="F3305" t="s">
        <v>5041</v>
      </c>
      <c r="G3305" t="s">
        <v>2157</v>
      </c>
      <c r="H3305">
        <v>2013</v>
      </c>
      <c r="I3305">
        <v>116174</v>
      </c>
      <c r="J3305" t="s">
        <v>21</v>
      </c>
      <c r="K3305" t="s">
        <v>22</v>
      </c>
      <c r="L3305" t="s">
        <v>31</v>
      </c>
      <c r="M3305" t="s">
        <v>24</v>
      </c>
      <c r="N3305">
        <v>2720</v>
      </c>
      <c r="O3305" t="s">
        <v>116</v>
      </c>
      <c r="P3305">
        <v>5</v>
      </c>
      <c r="Q3305">
        <f t="shared" si="102"/>
        <v>11</v>
      </c>
      <c r="R3305" t="str">
        <f t="shared" si="103"/>
        <v>Mid-range</v>
      </c>
    </row>
    <row r="3306" spans="1:18" x14ac:dyDescent="0.35">
      <c r="A3306">
        <v>12742999</v>
      </c>
      <c r="B3306" t="s">
        <v>5621</v>
      </c>
      <c r="C3306">
        <v>57888</v>
      </c>
      <c r="D3306" t="s">
        <v>102</v>
      </c>
      <c r="E3306" t="s">
        <v>306</v>
      </c>
      <c r="F3306" t="s">
        <v>1114</v>
      </c>
      <c r="G3306" t="s">
        <v>1703</v>
      </c>
      <c r="H3306">
        <v>2019</v>
      </c>
      <c r="I3306">
        <v>72560</v>
      </c>
      <c r="J3306" t="s">
        <v>21</v>
      </c>
      <c r="K3306" t="s">
        <v>22</v>
      </c>
      <c r="L3306" t="s">
        <v>31</v>
      </c>
      <c r="M3306" t="s">
        <v>24</v>
      </c>
      <c r="N3306">
        <v>1968</v>
      </c>
      <c r="O3306" t="s">
        <v>47</v>
      </c>
      <c r="P3306">
        <v>7</v>
      </c>
      <c r="Q3306">
        <f t="shared" si="102"/>
        <v>5</v>
      </c>
      <c r="R3306" t="str">
        <f t="shared" si="103"/>
        <v>Luxury</v>
      </c>
    </row>
    <row r="3307" spans="1:18" x14ac:dyDescent="0.35">
      <c r="A3307">
        <v>12743034</v>
      </c>
      <c r="B3307" t="s">
        <v>3510</v>
      </c>
      <c r="C3307">
        <v>20880</v>
      </c>
      <c r="D3307" t="s">
        <v>188</v>
      </c>
      <c r="E3307" t="s">
        <v>189</v>
      </c>
      <c r="F3307" t="s">
        <v>777</v>
      </c>
      <c r="G3307" t="s">
        <v>3511</v>
      </c>
      <c r="H3307">
        <v>2014</v>
      </c>
      <c r="I3307">
        <v>107121</v>
      </c>
      <c r="J3307" t="s">
        <v>21</v>
      </c>
      <c r="K3307" t="s">
        <v>22</v>
      </c>
      <c r="L3307" t="s">
        <v>23</v>
      </c>
      <c r="M3307" t="s">
        <v>24</v>
      </c>
      <c r="N3307">
        <v>1998</v>
      </c>
      <c r="O3307" t="s">
        <v>47</v>
      </c>
      <c r="P3307">
        <v>5</v>
      </c>
      <c r="Q3307">
        <f t="shared" si="102"/>
        <v>10</v>
      </c>
      <c r="R3307" t="str">
        <f t="shared" si="103"/>
        <v>Mid-range</v>
      </c>
    </row>
    <row r="3308" spans="1:18" x14ac:dyDescent="0.35">
      <c r="A3308">
        <v>12743043</v>
      </c>
      <c r="B3308" t="s">
        <v>48</v>
      </c>
      <c r="C3308">
        <v>31999</v>
      </c>
      <c r="D3308" t="s">
        <v>49</v>
      </c>
      <c r="E3308" t="s">
        <v>50</v>
      </c>
      <c r="F3308" t="s">
        <v>51</v>
      </c>
      <c r="G3308" t="s">
        <v>52</v>
      </c>
      <c r="H3308">
        <v>2017</v>
      </c>
      <c r="I3308">
        <v>44910</v>
      </c>
      <c r="J3308" t="s">
        <v>21</v>
      </c>
      <c r="K3308" t="s">
        <v>22</v>
      </c>
      <c r="L3308" t="s">
        <v>23</v>
      </c>
      <c r="M3308" t="s">
        <v>24</v>
      </c>
      <c r="N3308">
        <v>2488</v>
      </c>
      <c r="O3308" t="s">
        <v>116</v>
      </c>
      <c r="P3308">
        <v>5</v>
      </c>
      <c r="Q3308">
        <f t="shared" si="102"/>
        <v>7</v>
      </c>
      <c r="R3308" t="str">
        <f t="shared" si="103"/>
        <v>Mid-range</v>
      </c>
    </row>
    <row r="3309" spans="1:18" x14ac:dyDescent="0.35">
      <c r="A3309">
        <v>12743050</v>
      </c>
      <c r="B3309" t="s">
        <v>5622</v>
      </c>
      <c r="C3309">
        <v>65587</v>
      </c>
      <c r="D3309" t="s">
        <v>54</v>
      </c>
      <c r="E3309" t="s">
        <v>175</v>
      </c>
      <c r="F3309" t="s">
        <v>510</v>
      </c>
      <c r="G3309" t="s">
        <v>5623</v>
      </c>
      <c r="H3309">
        <v>2019</v>
      </c>
      <c r="I3309">
        <v>82934</v>
      </c>
      <c r="J3309" t="s">
        <v>275</v>
      </c>
      <c r="K3309" t="s">
        <v>22</v>
      </c>
      <c r="L3309" t="s">
        <v>31</v>
      </c>
      <c r="M3309" t="s">
        <v>24</v>
      </c>
      <c r="N3309">
        <v>1996</v>
      </c>
      <c r="O3309" t="s">
        <v>33</v>
      </c>
      <c r="P3309">
        <v>5</v>
      </c>
      <c r="Q3309">
        <f t="shared" si="102"/>
        <v>5</v>
      </c>
      <c r="R3309" t="str">
        <f t="shared" si="103"/>
        <v>Luxury</v>
      </c>
    </row>
    <row r="3310" spans="1:18" x14ac:dyDescent="0.35">
      <c r="A3310">
        <v>12743051</v>
      </c>
      <c r="B3310" t="s">
        <v>5624</v>
      </c>
      <c r="C3310">
        <v>54990</v>
      </c>
      <c r="D3310" t="s">
        <v>27</v>
      </c>
      <c r="E3310" t="s">
        <v>5093</v>
      </c>
      <c r="F3310" t="s">
        <v>840</v>
      </c>
      <c r="G3310">
        <v>470</v>
      </c>
      <c r="H3310">
        <v>2018</v>
      </c>
      <c r="I3310">
        <v>50075</v>
      </c>
      <c r="J3310" t="s">
        <v>236</v>
      </c>
      <c r="K3310" t="s">
        <v>22</v>
      </c>
      <c r="L3310" t="s">
        <v>31</v>
      </c>
      <c r="M3310" t="s">
        <v>24</v>
      </c>
      <c r="N3310">
        <v>2298</v>
      </c>
      <c r="O3310" t="s">
        <v>47</v>
      </c>
      <c r="P3310">
        <v>5</v>
      </c>
      <c r="Q3310">
        <f t="shared" si="102"/>
        <v>6</v>
      </c>
      <c r="R3310" t="str">
        <f t="shared" si="103"/>
        <v>Luxury</v>
      </c>
    </row>
    <row r="3311" spans="1:18" x14ac:dyDescent="0.35">
      <c r="A3311">
        <v>12743065</v>
      </c>
      <c r="B3311" t="s">
        <v>5625</v>
      </c>
      <c r="C3311">
        <v>37990</v>
      </c>
      <c r="D3311" t="s">
        <v>188</v>
      </c>
      <c r="E3311" t="s">
        <v>288</v>
      </c>
      <c r="F3311" t="s">
        <v>251</v>
      </c>
      <c r="G3311" t="s">
        <v>5626</v>
      </c>
      <c r="H3311">
        <v>2018</v>
      </c>
      <c r="I3311">
        <v>93760</v>
      </c>
      <c r="J3311" t="s">
        <v>21</v>
      </c>
      <c r="K3311" t="s">
        <v>22</v>
      </c>
      <c r="L3311" t="s">
        <v>23</v>
      </c>
      <c r="M3311" t="s">
        <v>24</v>
      </c>
      <c r="N3311">
        <v>3342</v>
      </c>
      <c r="O3311" t="s">
        <v>116</v>
      </c>
      <c r="P3311">
        <v>8</v>
      </c>
      <c r="Q3311">
        <f t="shared" si="102"/>
        <v>6</v>
      </c>
      <c r="R3311" t="str">
        <f t="shared" si="103"/>
        <v>Mid-range</v>
      </c>
    </row>
    <row r="3312" spans="1:18" x14ac:dyDescent="0.35">
      <c r="A3312">
        <v>12743077</v>
      </c>
      <c r="B3312" t="s">
        <v>5627</v>
      </c>
      <c r="C3312">
        <v>19995</v>
      </c>
      <c r="D3312" t="s">
        <v>54</v>
      </c>
      <c r="E3312" t="s">
        <v>118</v>
      </c>
      <c r="F3312" t="s">
        <v>5628</v>
      </c>
      <c r="G3312" t="s">
        <v>1176</v>
      </c>
      <c r="H3312">
        <v>2011</v>
      </c>
      <c r="I3312">
        <v>154710</v>
      </c>
      <c r="J3312" t="s">
        <v>427</v>
      </c>
      <c r="K3312" t="s">
        <v>22</v>
      </c>
      <c r="L3312" t="s">
        <v>23</v>
      </c>
      <c r="M3312" t="s">
        <v>24</v>
      </c>
      <c r="N3312">
        <v>3984</v>
      </c>
      <c r="O3312" t="s">
        <v>732</v>
      </c>
      <c r="P3312">
        <v>2</v>
      </c>
      <c r="Q3312">
        <f t="shared" si="102"/>
        <v>13</v>
      </c>
      <c r="R3312" t="str">
        <f t="shared" si="103"/>
        <v>Mid-range</v>
      </c>
    </row>
    <row r="3313" spans="1:18" x14ac:dyDescent="0.35">
      <c r="A3313">
        <v>12743081</v>
      </c>
      <c r="B3313" t="s">
        <v>5629</v>
      </c>
      <c r="C3313">
        <v>68900</v>
      </c>
      <c r="D3313" t="s">
        <v>679</v>
      </c>
      <c r="E3313" t="s">
        <v>3115</v>
      </c>
      <c r="F3313" t="s">
        <v>5630</v>
      </c>
      <c r="G3313" t="s">
        <v>5631</v>
      </c>
      <c r="H3313">
        <v>2021</v>
      </c>
      <c r="I3313">
        <v>31000</v>
      </c>
      <c r="J3313" t="s">
        <v>21</v>
      </c>
      <c r="K3313" t="s">
        <v>22</v>
      </c>
      <c r="L3313" t="s">
        <v>64</v>
      </c>
      <c r="M3313" t="s">
        <v>24</v>
      </c>
      <c r="N3313">
        <v>1998</v>
      </c>
      <c r="O3313" t="s">
        <v>135</v>
      </c>
      <c r="P3313">
        <v>5</v>
      </c>
      <c r="Q3313">
        <f t="shared" si="102"/>
        <v>3</v>
      </c>
      <c r="R3313" t="str">
        <f t="shared" si="103"/>
        <v>Luxury</v>
      </c>
    </row>
    <row r="3314" spans="1:18" x14ac:dyDescent="0.35">
      <c r="A3314">
        <v>12743083</v>
      </c>
      <c r="B3314" t="s">
        <v>5632</v>
      </c>
      <c r="C3314">
        <v>21990</v>
      </c>
      <c r="D3314" t="s">
        <v>127</v>
      </c>
      <c r="E3314" t="s">
        <v>556</v>
      </c>
      <c r="F3314" t="s">
        <v>5633</v>
      </c>
      <c r="G3314" t="s">
        <v>3311</v>
      </c>
      <c r="H3314">
        <v>2008</v>
      </c>
      <c r="I3314">
        <v>168300</v>
      </c>
      <c r="J3314" t="s">
        <v>5634</v>
      </c>
      <c r="K3314" t="s">
        <v>81</v>
      </c>
      <c r="L3314" t="s">
        <v>31</v>
      </c>
      <c r="M3314" t="s">
        <v>24</v>
      </c>
      <c r="N3314">
        <v>2953</v>
      </c>
      <c r="O3314" t="s">
        <v>47</v>
      </c>
      <c r="P3314">
        <v>4</v>
      </c>
      <c r="Q3314">
        <f t="shared" si="102"/>
        <v>16</v>
      </c>
      <c r="R3314" t="str">
        <f t="shared" si="103"/>
        <v>Mid-range</v>
      </c>
    </row>
    <row r="3315" spans="1:18" x14ac:dyDescent="0.35">
      <c r="A3315">
        <v>12743085</v>
      </c>
      <c r="B3315" t="s">
        <v>5635</v>
      </c>
      <c r="C3315">
        <v>44990</v>
      </c>
      <c r="D3315" t="s">
        <v>131</v>
      </c>
      <c r="E3315" t="s">
        <v>487</v>
      </c>
      <c r="F3315" t="s">
        <v>5636</v>
      </c>
      <c r="G3315" t="s">
        <v>1151</v>
      </c>
      <c r="H3315">
        <v>2019</v>
      </c>
      <c r="I3315">
        <v>44147</v>
      </c>
      <c r="J3315" t="s">
        <v>21</v>
      </c>
      <c r="K3315" t="s">
        <v>22</v>
      </c>
      <c r="L3315" t="s">
        <v>64</v>
      </c>
      <c r="M3315" t="s">
        <v>24</v>
      </c>
      <c r="N3315">
        <v>1984</v>
      </c>
      <c r="O3315" t="s">
        <v>47</v>
      </c>
      <c r="P3315">
        <v>5</v>
      </c>
      <c r="Q3315">
        <f t="shared" si="102"/>
        <v>5</v>
      </c>
      <c r="R3315" t="str">
        <f t="shared" si="103"/>
        <v>Luxury</v>
      </c>
    </row>
    <row r="3316" spans="1:18" x14ac:dyDescent="0.35">
      <c r="A3316">
        <v>12743091</v>
      </c>
      <c r="B3316" t="s">
        <v>5637</v>
      </c>
      <c r="C3316">
        <v>42995</v>
      </c>
      <c r="D3316" t="s">
        <v>131</v>
      </c>
      <c r="E3316" t="s">
        <v>238</v>
      </c>
      <c r="F3316" t="s">
        <v>2114</v>
      </c>
      <c r="G3316" t="s">
        <v>5638</v>
      </c>
      <c r="H3316">
        <v>2016</v>
      </c>
      <c r="I3316">
        <v>68212</v>
      </c>
      <c r="J3316" t="s">
        <v>21</v>
      </c>
      <c r="K3316" t="s">
        <v>22</v>
      </c>
      <c r="L3316" t="s">
        <v>64</v>
      </c>
      <c r="M3316" t="s">
        <v>24</v>
      </c>
      <c r="N3316">
        <v>1984</v>
      </c>
      <c r="O3316" t="s">
        <v>47</v>
      </c>
      <c r="P3316">
        <v>5</v>
      </c>
      <c r="Q3316">
        <f t="shared" si="102"/>
        <v>8</v>
      </c>
      <c r="R3316" t="str">
        <f t="shared" si="103"/>
        <v>Luxury</v>
      </c>
    </row>
    <row r="3317" spans="1:18" x14ac:dyDescent="0.35">
      <c r="A3317">
        <v>12743097</v>
      </c>
      <c r="B3317" t="s">
        <v>5639</v>
      </c>
      <c r="C3317">
        <v>60970</v>
      </c>
      <c r="D3317" t="s">
        <v>54</v>
      </c>
      <c r="E3317" t="s">
        <v>340</v>
      </c>
      <c r="F3317" t="s">
        <v>3826</v>
      </c>
      <c r="G3317" t="s">
        <v>5640</v>
      </c>
      <c r="H3317">
        <v>2021</v>
      </c>
      <c r="I3317">
        <v>18723</v>
      </c>
      <c r="J3317" t="s">
        <v>21</v>
      </c>
      <c r="K3317" t="s">
        <v>22</v>
      </c>
      <c r="L3317" t="s">
        <v>31</v>
      </c>
      <c r="M3317" t="s">
        <v>24</v>
      </c>
      <c r="N3317">
        <v>1996</v>
      </c>
      <c r="O3317" t="s">
        <v>1085</v>
      </c>
      <c r="P3317">
        <v>7</v>
      </c>
      <c r="Q3317">
        <f t="shared" si="102"/>
        <v>3</v>
      </c>
      <c r="R3317" t="str">
        <f t="shared" si="103"/>
        <v>Luxury</v>
      </c>
    </row>
    <row r="3318" spans="1:18" x14ac:dyDescent="0.35">
      <c r="A3318">
        <v>12743098</v>
      </c>
      <c r="B3318" t="s">
        <v>1910</v>
      </c>
      <c r="C3318">
        <v>35670</v>
      </c>
      <c r="D3318" t="s">
        <v>17</v>
      </c>
      <c r="E3318" t="s">
        <v>262</v>
      </c>
      <c r="F3318" t="s">
        <v>924</v>
      </c>
      <c r="G3318" t="s">
        <v>1911</v>
      </c>
      <c r="H3318">
        <v>2019</v>
      </c>
      <c r="I3318">
        <v>44249</v>
      </c>
      <c r="J3318" t="s">
        <v>86</v>
      </c>
      <c r="K3318" t="s">
        <v>22</v>
      </c>
      <c r="L3318" t="s">
        <v>540</v>
      </c>
      <c r="M3318" t="s">
        <v>24</v>
      </c>
      <c r="N3318">
        <v>1798</v>
      </c>
      <c r="O3318" t="s">
        <v>69</v>
      </c>
      <c r="P3318">
        <v>5</v>
      </c>
      <c r="Q3318">
        <f t="shared" si="102"/>
        <v>5</v>
      </c>
      <c r="R3318" t="str">
        <f t="shared" si="103"/>
        <v>Mid-range</v>
      </c>
    </row>
    <row r="3319" spans="1:18" x14ac:dyDescent="0.35">
      <c r="A3319">
        <v>12743137</v>
      </c>
      <c r="B3319" t="s">
        <v>5641</v>
      </c>
      <c r="C3319">
        <v>28950</v>
      </c>
      <c r="D3319" t="s">
        <v>131</v>
      </c>
      <c r="E3319" t="s">
        <v>1055</v>
      </c>
      <c r="F3319" t="s">
        <v>5642</v>
      </c>
      <c r="G3319" t="s">
        <v>5643</v>
      </c>
      <c r="H3319">
        <v>2016</v>
      </c>
      <c r="I3319">
        <v>149876</v>
      </c>
      <c r="J3319" t="s">
        <v>63</v>
      </c>
      <c r="K3319" t="s">
        <v>22</v>
      </c>
      <c r="L3319" t="s">
        <v>31</v>
      </c>
      <c r="M3319" t="s">
        <v>24</v>
      </c>
      <c r="N3319">
        <v>1968</v>
      </c>
      <c r="O3319" t="s">
        <v>47</v>
      </c>
      <c r="P3319">
        <v>5</v>
      </c>
      <c r="Q3319">
        <f t="shared" si="102"/>
        <v>8</v>
      </c>
      <c r="R3319" t="str">
        <f t="shared" si="103"/>
        <v>Mid-range</v>
      </c>
    </row>
    <row r="3320" spans="1:18" x14ac:dyDescent="0.35">
      <c r="A3320">
        <v>12743151</v>
      </c>
      <c r="B3320" t="s">
        <v>5644</v>
      </c>
      <c r="C3320">
        <v>61888</v>
      </c>
      <c r="D3320" t="s">
        <v>102</v>
      </c>
      <c r="E3320" t="s">
        <v>1670</v>
      </c>
      <c r="F3320" t="s">
        <v>3300</v>
      </c>
      <c r="G3320" t="s">
        <v>1672</v>
      </c>
      <c r="H3320">
        <v>2022</v>
      </c>
      <c r="I3320">
        <v>25</v>
      </c>
      <c r="J3320" t="s">
        <v>106</v>
      </c>
      <c r="K3320" t="s">
        <v>22</v>
      </c>
      <c r="L3320" t="s">
        <v>31</v>
      </c>
      <c r="M3320" t="s">
        <v>32</v>
      </c>
      <c r="N3320">
        <v>1968</v>
      </c>
      <c r="O3320" t="s">
        <v>47</v>
      </c>
      <c r="P3320">
        <v>3</v>
      </c>
      <c r="Q3320">
        <f t="shared" si="102"/>
        <v>2</v>
      </c>
      <c r="R3320" t="str">
        <f t="shared" si="103"/>
        <v>Luxury</v>
      </c>
    </row>
    <row r="3321" spans="1:18" x14ac:dyDescent="0.35">
      <c r="A3321">
        <v>12743158</v>
      </c>
      <c r="B3321" t="s">
        <v>5645</v>
      </c>
      <c r="C3321">
        <v>12990</v>
      </c>
      <c r="D3321" t="s">
        <v>328</v>
      </c>
      <c r="E3321" t="s">
        <v>329</v>
      </c>
      <c r="F3321" t="s">
        <v>842</v>
      </c>
      <c r="G3321" t="s">
        <v>5646</v>
      </c>
      <c r="H3321">
        <v>2010</v>
      </c>
      <c r="I3321">
        <v>90912</v>
      </c>
      <c r="J3321" t="s">
        <v>86</v>
      </c>
      <c r="K3321" t="s">
        <v>81</v>
      </c>
      <c r="L3321" t="s">
        <v>23</v>
      </c>
      <c r="M3321" t="s">
        <v>24</v>
      </c>
      <c r="N3321">
        <v>1799</v>
      </c>
      <c r="O3321" t="s">
        <v>25</v>
      </c>
      <c r="P3321">
        <v>5</v>
      </c>
      <c r="Q3321">
        <f t="shared" si="102"/>
        <v>14</v>
      </c>
      <c r="R3321" t="str">
        <f t="shared" si="103"/>
        <v>Mid-range</v>
      </c>
    </row>
    <row r="3322" spans="1:18" x14ac:dyDescent="0.35">
      <c r="A3322">
        <v>12743160</v>
      </c>
      <c r="B3322" t="s">
        <v>5647</v>
      </c>
      <c r="C3322">
        <v>25888</v>
      </c>
      <c r="D3322" t="s">
        <v>88</v>
      </c>
      <c r="E3322" t="s">
        <v>98</v>
      </c>
      <c r="F3322" t="s">
        <v>887</v>
      </c>
      <c r="G3322" t="s">
        <v>5648</v>
      </c>
      <c r="H3322">
        <v>2020</v>
      </c>
      <c r="I3322">
        <v>37993</v>
      </c>
      <c r="J3322" t="s">
        <v>86</v>
      </c>
      <c r="K3322" t="s">
        <v>22</v>
      </c>
      <c r="L3322" t="s">
        <v>23</v>
      </c>
      <c r="M3322" t="s">
        <v>24</v>
      </c>
      <c r="N3322">
        <v>1999</v>
      </c>
      <c r="O3322" t="s">
        <v>47</v>
      </c>
      <c r="P3322">
        <v>5</v>
      </c>
      <c r="Q3322">
        <f t="shared" si="102"/>
        <v>4</v>
      </c>
      <c r="R3322" t="str">
        <f t="shared" si="103"/>
        <v>Mid-range</v>
      </c>
    </row>
    <row r="3323" spans="1:18" x14ac:dyDescent="0.35">
      <c r="A3323">
        <v>12743162</v>
      </c>
      <c r="B3323" t="s">
        <v>5649</v>
      </c>
      <c r="C3323">
        <v>115000</v>
      </c>
      <c r="D3323" t="s">
        <v>131</v>
      </c>
      <c r="E3323" t="s">
        <v>5650</v>
      </c>
      <c r="F3323" t="s">
        <v>5651</v>
      </c>
      <c r="G3323" t="s">
        <v>5652</v>
      </c>
      <c r="H3323">
        <v>2018</v>
      </c>
      <c r="I3323">
        <v>31501</v>
      </c>
      <c r="J3323" t="s">
        <v>393</v>
      </c>
      <c r="K3323" t="s">
        <v>22</v>
      </c>
      <c r="L3323" t="s">
        <v>64</v>
      </c>
      <c r="M3323" t="s">
        <v>24</v>
      </c>
      <c r="N3323">
        <v>2894</v>
      </c>
      <c r="O3323" t="s">
        <v>25</v>
      </c>
      <c r="P3323">
        <v>4</v>
      </c>
      <c r="Q3323">
        <f t="shared" si="102"/>
        <v>6</v>
      </c>
      <c r="R3323" t="str">
        <f t="shared" si="103"/>
        <v>Luxury</v>
      </c>
    </row>
    <row r="3324" spans="1:18" x14ac:dyDescent="0.35">
      <c r="A3324">
        <v>12743163</v>
      </c>
      <c r="B3324" t="s">
        <v>5653</v>
      </c>
      <c r="C3324">
        <v>30888</v>
      </c>
      <c r="D3324" t="s">
        <v>410</v>
      </c>
      <c r="E3324" t="s">
        <v>710</v>
      </c>
      <c r="F3324" t="s">
        <v>2092</v>
      </c>
      <c r="G3324" t="s">
        <v>5654</v>
      </c>
      <c r="H3324">
        <v>2017</v>
      </c>
      <c r="I3324">
        <v>82881</v>
      </c>
      <c r="J3324" t="s">
        <v>63</v>
      </c>
      <c r="K3324" t="s">
        <v>22</v>
      </c>
      <c r="L3324" t="s">
        <v>64</v>
      </c>
      <c r="M3324" t="s">
        <v>24</v>
      </c>
      <c r="N3324">
        <v>1968</v>
      </c>
      <c r="O3324" t="s">
        <v>47</v>
      </c>
      <c r="P3324">
        <v>5</v>
      </c>
      <c r="Q3324">
        <f t="shared" si="102"/>
        <v>7</v>
      </c>
      <c r="R3324" t="str">
        <f t="shared" si="103"/>
        <v>Mid-range</v>
      </c>
    </row>
    <row r="3325" spans="1:18" x14ac:dyDescent="0.35">
      <c r="A3325">
        <v>12743168</v>
      </c>
      <c r="B3325" t="s">
        <v>5655</v>
      </c>
      <c r="C3325">
        <v>63888</v>
      </c>
      <c r="D3325" t="s">
        <v>787</v>
      </c>
      <c r="E3325" t="s">
        <v>794</v>
      </c>
      <c r="F3325" t="s">
        <v>5656</v>
      </c>
      <c r="G3325" t="s">
        <v>5657</v>
      </c>
      <c r="H3325">
        <v>2018</v>
      </c>
      <c r="I3325">
        <v>27850</v>
      </c>
      <c r="J3325" t="s">
        <v>21</v>
      </c>
      <c r="K3325" t="s">
        <v>22</v>
      </c>
      <c r="L3325" t="s">
        <v>64</v>
      </c>
      <c r="M3325" t="s">
        <v>24</v>
      </c>
      <c r="N3325">
        <v>1997</v>
      </c>
      <c r="O3325" t="s">
        <v>116</v>
      </c>
      <c r="P3325">
        <v>5</v>
      </c>
      <c r="Q3325">
        <f t="shared" si="102"/>
        <v>6</v>
      </c>
      <c r="R3325" t="str">
        <f t="shared" si="103"/>
        <v>Luxury</v>
      </c>
    </row>
    <row r="3326" spans="1:18" x14ac:dyDescent="0.35">
      <c r="A3326">
        <v>12743222</v>
      </c>
      <c r="B3326" t="s">
        <v>5658</v>
      </c>
      <c r="C3326">
        <v>44500</v>
      </c>
      <c r="D3326" t="s">
        <v>17</v>
      </c>
      <c r="E3326" t="s">
        <v>258</v>
      </c>
      <c r="F3326" t="s">
        <v>259</v>
      </c>
      <c r="G3326" t="s">
        <v>714</v>
      </c>
      <c r="H3326">
        <v>2014</v>
      </c>
      <c r="I3326">
        <v>126440</v>
      </c>
      <c r="J3326" t="s">
        <v>236</v>
      </c>
      <c r="K3326" t="s">
        <v>81</v>
      </c>
      <c r="L3326" t="s">
        <v>31</v>
      </c>
      <c r="M3326" t="s">
        <v>24</v>
      </c>
      <c r="N3326">
        <v>2982</v>
      </c>
      <c r="O3326" t="s">
        <v>47</v>
      </c>
      <c r="P3326">
        <v>5</v>
      </c>
      <c r="Q3326">
        <f t="shared" si="102"/>
        <v>10</v>
      </c>
      <c r="R3326" t="str">
        <f t="shared" si="103"/>
        <v>Luxury</v>
      </c>
    </row>
    <row r="3327" spans="1:18" x14ac:dyDescent="0.35">
      <c r="A3327">
        <v>12743229</v>
      </c>
      <c r="B3327" t="s">
        <v>2069</v>
      </c>
      <c r="C3327">
        <v>22830</v>
      </c>
      <c r="D3327" t="s">
        <v>282</v>
      </c>
      <c r="E3327" t="s">
        <v>443</v>
      </c>
      <c r="F3327" t="s">
        <v>1101</v>
      </c>
      <c r="G3327" t="s">
        <v>2070</v>
      </c>
      <c r="H3327">
        <v>2013</v>
      </c>
      <c r="I3327">
        <v>110989</v>
      </c>
      <c r="J3327" t="s">
        <v>21</v>
      </c>
      <c r="K3327" t="s">
        <v>22</v>
      </c>
      <c r="L3327" t="s">
        <v>64</v>
      </c>
      <c r="M3327" t="s">
        <v>24</v>
      </c>
      <c r="N3327">
        <v>3604</v>
      </c>
      <c r="O3327" t="s">
        <v>151</v>
      </c>
      <c r="P3327">
        <v>5</v>
      </c>
      <c r="Q3327">
        <f t="shared" si="102"/>
        <v>11</v>
      </c>
      <c r="R3327" t="str">
        <f t="shared" si="103"/>
        <v>Mid-range</v>
      </c>
    </row>
    <row r="3328" spans="1:18" x14ac:dyDescent="0.35">
      <c r="A3328">
        <v>12743234</v>
      </c>
      <c r="B3328" t="s">
        <v>5659</v>
      </c>
      <c r="C3328">
        <v>81990</v>
      </c>
      <c r="D3328" t="s">
        <v>17</v>
      </c>
      <c r="E3328" t="s">
        <v>157</v>
      </c>
      <c r="F3328" t="s">
        <v>818</v>
      </c>
      <c r="G3328" t="s">
        <v>1509</v>
      </c>
      <c r="H3328">
        <v>2017</v>
      </c>
      <c r="I3328">
        <v>68428</v>
      </c>
      <c r="J3328" t="s">
        <v>21</v>
      </c>
      <c r="K3328" t="s">
        <v>22</v>
      </c>
      <c r="L3328" t="s">
        <v>31</v>
      </c>
      <c r="M3328" t="s">
        <v>24</v>
      </c>
      <c r="N3328">
        <v>2753</v>
      </c>
      <c r="O3328" t="s">
        <v>47</v>
      </c>
      <c r="P3328">
        <v>7</v>
      </c>
      <c r="Q3328">
        <f t="shared" si="102"/>
        <v>7</v>
      </c>
      <c r="R3328" t="str">
        <f t="shared" si="103"/>
        <v>Luxury</v>
      </c>
    </row>
    <row r="3329" spans="1:18" x14ac:dyDescent="0.35">
      <c r="A3329">
        <v>12743239</v>
      </c>
      <c r="B3329" t="s">
        <v>5660</v>
      </c>
      <c r="C3329">
        <v>64990</v>
      </c>
      <c r="D3329" t="s">
        <v>127</v>
      </c>
      <c r="E3329" t="s">
        <v>556</v>
      </c>
      <c r="F3329" t="s">
        <v>1157</v>
      </c>
      <c r="G3329" t="s">
        <v>1593</v>
      </c>
      <c r="H3329">
        <v>2020</v>
      </c>
      <c r="I3329">
        <v>13784</v>
      </c>
      <c r="J3329" t="s">
        <v>485</v>
      </c>
      <c r="K3329" t="s">
        <v>22</v>
      </c>
      <c r="L3329" t="s">
        <v>31</v>
      </c>
      <c r="M3329" t="s">
        <v>24</v>
      </c>
      <c r="N3329">
        <v>2999</v>
      </c>
      <c r="O3329" t="s">
        <v>33</v>
      </c>
      <c r="P3329">
        <v>5</v>
      </c>
      <c r="Q3329">
        <f t="shared" si="102"/>
        <v>4</v>
      </c>
      <c r="R3329" t="str">
        <f t="shared" si="103"/>
        <v>Luxury</v>
      </c>
    </row>
    <row r="3330" spans="1:18" x14ac:dyDescent="0.35">
      <c r="A3330">
        <v>12743240</v>
      </c>
      <c r="B3330" t="s">
        <v>2709</v>
      </c>
      <c r="C3330">
        <v>29990</v>
      </c>
      <c r="D3330" t="s">
        <v>165</v>
      </c>
      <c r="E3330" t="s">
        <v>184</v>
      </c>
      <c r="F3330" t="s">
        <v>524</v>
      </c>
      <c r="G3330" t="s">
        <v>2710</v>
      </c>
      <c r="H3330">
        <v>2017</v>
      </c>
      <c r="I3330">
        <v>81693</v>
      </c>
      <c r="J3330" t="s">
        <v>21</v>
      </c>
      <c r="K3330" t="s">
        <v>22</v>
      </c>
      <c r="L3330" t="s">
        <v>23</v>
      </c>
      <c r="M3330" t="s">
        <v>24</v>
      </c>
      <c r="N3330">
        <v>1998</v>
      </c>
      <c r="O3330" t="s">
        <v>25</v>
      </c>
      <c r="P3330">
        <v>7</v>
      </c>
      <c r="Q3330">
        <f t="shared" si="102"/>
        <v>7</v>
      </c>
      <c r="R3330" t="str">
        <f t="shared" si="103"/>
        <v>Mid-range</v>
      </c>
    </row>
    <row r="3331" spans="1:18" x14ac:dyDescent="0.35">
      <c r="A3331">
        <v>12743241</v>
      </c>
      <c r="B3331" t="s">
        <v>1344</v>
      </c>
      <c r="C3331">
        <v>29990</v>
      </c>
      <c r="D3331" t="s">
        <v>49</v>
      </c>
      <c r="E3331" t="s">
        <v>50</v>
      </c>
      <c r="F3331" t="s">
        <v>137</v>
      </c>
      <c r="G3331" t="s">
        <v>52</v>
      </c>
      <c r="H3331">
        <v>2018</v>
      </c>
      <c r="I3331">
        <v>83834</v>
      </c>
      <c r="J3331" t="s">
        <v>21</v>
      </c>
      <c r="K3331" t="s">
        <v>22</v>
      </c>
      <c r="L3331" t="s">
        <v>23</v>
      </c>
      <c r="M3331" t="s">
        <v>24</v>
      </c>
      <c r="N3331">
        <v>2488</v>
      </c>
      <c r="O3331" t="s">
        <v>69</v>
      </c>
      <c r="P3331">
        <v>5</v>
      </c>
      <c r="Q3331">
        <f t="shared" ref="Q3331:Q3394" si="104">2024-H3331</f>
        <v>6</v>
      </c>
      <c r="R3331" t="str">
        <f t="shared" ref="R3331:R3394" si="105">IF(C3331&lt;=10000,"Budget",IF(C3331&lt;=40000,"Mid-range","Luxury"))</f>
        <v>Mid-range</v>
      </c>
    </row>
    <row r="3332" spans="1:18" x14ac:dyDescent="0.35">
      <c r="A3332">
        <v>12743245</v>
      </c>
      <c r="B3332" t="s">
        <v>5661</v>
      </c>
      <c r="C3332">
        <v>119990</v>
      </c>
      <c r="D3332" t="s">
        <v>59</v>
      </c>
      <c r="E3332" t="s">
        <v>5662</v>
      </c>
      <c r="F3332" t="s">
        <v>5663</v>
      </c>
      <c r="G3332" t="s">
        <v>5664</v>
      </c>
      <c r="H3332">
        <v>2017</v>
      </c>
      <c r="I3332">
        <v>52450</v>
      </c>
      <c r="J3332" t="s">
        <v>393</v>
      </c>
      <c r="K3332" t="s">
        <v>22</v>
      </c>
      <c r="L3332" t="s">
        <v>64</v>
      </c>
      <c r="M3332" t="s">
        <v>24</v>
      </c>
      <c r="N3332">
        <v>2979</v>
      </c>
      <c r="O3332" t="s">
        <v>69</v>
      </c>
      <c r="P3332">
        <v>4</v>
      </c>
      <c r="Q3332">
        <f t="shared" si="104"/>
        <v>7</v>
      </c>
      <c r="R3332" t="str">
        <f t="shared" si="105"/>
        <v>Luxury</v>
      </c>
    </row>
    <row r="3333" spans="1:18" x14ac:dyDescent="0.35">
      <c r="A3333">
        <v>12743251</v>
      </c>
      <c r="B3333" t="s">
        <v>2466</v>
      </c>
      <c r="C3333">
        <v>24980</v>
      </c>
      <c r="D3333" t="s">
        <v>102</v>
      </c>
      <c r="E3333" t="s">
        <v>222</v>
      </c>
      <c r="F3333" t="s">
        <v>1106</v>
      </c>
      <c r="G3333" t="s">
        <v>1107</v>
      </c>
      <c r="H3333">
        <v>2018</v>
      </c>
      <c r="I3333">
        <v>39454</v>
      </c>
      <c r="J3333" t="s">
        <v>86</v>
      </c>
      <c r="K3333" t="s">
        <v>22</v>
      </c>
      <c r="L3333" t="s">
        <v>64</v>
      </c>
      <c r="M3333" t="s">
        <v>24</v>
      </c>
      <c r="N3333">
        <v>1395</v>
      </c>
      <c r="O3333" t="s">
        <v>116</v>
      </c>
      <c r="P3333">
        <v>5</v>
      </c>
      <c r="Q3333">
        <f t="shared" si="104"/>
        <v>6</v>
      </c>
      <c r="R3333" t="str">
        <f t="shared" si="105"/>
        <v>Mid-range</v>
      </c>
    </row>
    <row r="3334" spans="1:18" x14ac:dyDescent="0.35">
      <c r="A3334">
        <v>12743306</v>
      </c>
      <c r="B3334" t="s">
        <v>5665</v>
      </c>
      <c r="C3334">
        <v>7995</v>
      </c>
      <c r="D3334" t="s">
        <v>188</v>
      </c>
      <c r="E3334" t="s">
        <v>995</v>
      </c>
      <c r="F3334" t="s">
        <v>251</v>
      </c>
      <c r="G3334" t="s">
        <v>5666</v>
      </c>
      <c r="H3334">
        <v>2013</v>
      </c>
      <c r="I3334">
        <v>209000</v>
      </c>
      <c r="J3334" t="s">
        <v>86</v>
      </c>
      <c r="K3334" t="s">
        <v>81</v>
      </c>
      <c r="L3334" t="s">
        <v>23</v>
      </c>
      <c r="M3334" t="s">
        <v>24</v>
      </c>
      <c r="N3334">
        <v>1998</v>
      </c>
      <c r="O3334" t="s">
        <v>47</v>
      </c>
      <c r="P3334">
        <v>5</v>
      </c>
      <c r="Q3334">
        <f t="shared" si="104"/>
        <v>11</v>
      </c>
      <c r="R3334" t="str">
        <f t="shared" si="105"/>
        <v>Budget</v>
      </c>
    </row>
    <row r="3335" spans="1:18" x14ac:dyDescent="0.35">
      <c r="A3335">
        <v>12743311</v>
      </c>
      <c r="B3335" t="s">
        <v>5667</v>
      </c>
      <c r="C3335">
        <v>4999</v>
      </c>
      <c r="D3335" t="s">
        <v>143</v>
      </c>
      <c r="E3335" t="s">
        <v>812</v>
      </c>
      <c r="F3335" t="s">
        <v>1110</v>
      </c>
      <c r="G3335" t="s">
        <v>5668</v>
      </c>
      <c r="H3335">
        <v>2005</v>
      </c>
      <c r="I3335">
        <v>342985</v>
      </c>
      <c r="J3335" t="s">
        <v>63</v>
      </c>
      <c r="K3335" t="s">
        <v>81</v>
      </c>
      <c r="L3335" t="s">
        <v>23</v>
      </c>
      <c r="M3335" t="s">
        <v>24</v>
      </c>
      <c r="N3335">
        <v>2457</v>
      </c>
      <c r="O3335" t="s">
        <v>47</v>
      </c>
      <c r="P3335">
        <v>5</v>
      </c>
      <c r="Q3335">
        <f t="shared" si="104"/>
        <v>19</v>
      </c>
      <c r="R3335" t="str">
        <f t="shared" si="105"/>
        <v>Budget</v>
      </c>
    </row>
    <row r="3336" spans="1:18" x14ac:dyDescent="0.35">
      <c r="A3336">
        <v>12743314</v>
      </c>
      <c r="B3336" t="s">
        <v>2283</v>
      </c>
      <c r="C3336">
        <v>26995</v>
      </c>
      <c r="D3336" t="s">
        <v>54</v>
      </c>
      <c r="E3336" t="s">
        <v>175</v>
      </c>
      <c r="F3336" t="s">
        <v>1519</v>
      </c>
      <c r="G3336" t="s">
        <v>659</v>
      </c>
      <c r="H3336">
        <v>2015</v>
      </c>
      <c r="I3336">
        <v>154826</v>
      </c>
      <c r="J3336" t="s">
        <v>1181</v>
      </c>
      <c r="K3336" t="s">
        <v>22</v>
      </c>
      <c r="L3336" t="s">
        <v>31</v>
      </c>
      <c r="M3336" t="s">
        <v>24</v>
      </c>
      <c r="N3336">
        <v>2198</v>
      </c>
      <c r="O3336" t="s">
        <v>47</v>
      </c>
      <c r="P3336">
        <v>5</v>
      </c>
      <c r="Q3336">
        <f t="shared" si="104"/>
        <v>9</v>
      </c>
      <c r="R3336" t="str">
        <f t="shared" si="105"/>
        <v>Mid-range</v>
      </c>
    </row>
    <row r="3337" spans="1:18" x14ac:dyDescent="0.35">
      <c r="A3337">
        <v>12743335</v>
      </c>
      <c r="B3337" t="s">
        <v>5669</v>
      </c>
      <c r="C3337">
        <v>47500</v>
      </c>
      <c r="D3337" t="s">
        <v>59</v>
      </c>
      <c r="E3337" t="s">
        <v>826</v>
      </c>
      <c r="F3337" t="s">
        <v>3951</v>
      </c>
      <c r="G3337" t="s">
        <v>3986</v>
      </c>
      <c r="H3337">
        <v>2016</v>
      </c>
      <c r="I3337">
        <v>104000</v>
      </c>
      <c r="J3337" t="s">
        <v>21</v>
      </c>
      <c r="K3337" t="s">
        <v>22</v>
      </c>
      <c r="L3337" t="s">
        <v>31</v>
      </c>
      <c r="M3337" t="s">
        <v>24</v>
      </c>
      <c r="N3337">
        <v>1995</v>
      </c>
      <c r="O3337" t="s">
        <v>47</v>
      </c>
      <c r="P3337">
        <v>5</v>
      </c>
      <c r="Q3337">
        <f t="shared" si="104"/>
        <v>8</v>
      </c>
      <c r="R3337" t="str">
        <f t="shared" si="105"/>
        <v>Luxury</v>
      </c>
    </row>
    <row r="3338" spans="1:18" x14ac:dyDescent="0.35">
      <c r="A3338">
        <v>12743365</v>
      </c>
      <c r="B3338" t="s">
        <v>4696</v>
      </c>
      <c r="C3338">
        <v>22990</v>
      </c>
      <c r="D3338" t="s">
        <v>49</v>
      </c>
      <c r="E3338" t="s">
        <v>234</v>
      </c>
      <c r="F3338" t="s">
        <v>149</v>
      </c>
      <c r="G3338" t="s">
        <v>415</v>
      </c>
      <c r="H3338">
        <v>2013</v>
      </c>
      <c r="I3338">
        <v>188253</v>
      </c>
      <c r="J3338" t="s">
        <v>236</v>
      </c>
      <c r="K3338" t="s">
        <v>81</v>
      </c>
      <c r="L3338" t="s">
        <v>31</v>
      </c>
      <c r="M3338" t="s">
        <v>24</v>
      </c>
      <c r="N3338">
        <v>2488</v>
      </c>
      <c r="O3338" t="s">
        <v>47</v>
      </c>
      <c r="P3338">
        <v>5</v>
      </c>
      <c r="Q3338">
        <f t="shared" si="104"/>
        <v>11</v>
      </c>
      <c r="R3338" t="str">
        <f t="shared" si="105"/>
        <v>Mid-range</v>
      </c>
    </row>
    <row r="3339" spans="1:18" x14ac:dyDescent="0.35">
      <c r="A3339">
        <v>12743371</v>
      </c>
      <c r="B3339" t="s">
        <v>5670</v>
      </c>
      <c r="C3339">
        <v>50990</v>
      </c>
      <c r="D3339" t="s">
        <v>165</v>
      </c>
      <c r="E3339" t="s">
        <v>184</v>
      </c>
      <c r="F3339" t="s">
        <v>5671</v>
      </c>
      <c r="G3339" t="s">
        <v>582</v>
      </c>
      <c r="H3339">
        <v>2019</v>
      </c>
      <c r="I3339">
        <v>44058</v>
      </c>
      <c r="J3339" t="s">
        <v>21</v>
      </c>
      <c r="K3339" t="s">
        <v>22</v>
      </c>
      <c r="L3339" t="s">
        <v>540</v>
      </c>
      <c r="M3339" t="s">
        <v>24</v>
      </c>
      <c r="N3339">
        <v>1998</v>
      </c>
      <c r="O3339" t="s">
        <v>47</v>
      </c>
      <c r="P3339">
        <v>5</v>
      </c>
      <c r="Q3339">
        <f t="shared" si="104"/>
        <v>5</v>
      </c>
      <c r="R3339" t="str">
        <f t="shared" si="105"/>
        <v>Luxury</v>
      </c>
    </row>
    <row r="3340" spans="1:18" x14ac:dyDescent="0.35">
      <c r="A3340">
        <v>12743373</v>
      </c>
      <c r="B3340" t="s">
        <v>5672</v>
      </c>
      <c r="C3340">
        <v>30990</v>
      </c>
      <c r="D3340" t="s">
        <v>102</v>
      </c>
      <c r="E3340" t="s">
        <v>1262</v>
      </c>
      <c r="F3340" t="s">
        <v>5499</v>
      </c>
      <c r="G3340" t="s">
        <v>5673</v>
      </c>
      <c r="H3340">
        <v>2021</v>
      </c>
      <c r="I3340">
        <v>10497</v>
      </c>
      <c r="J3340" t="s">
        <v>21</v>
      </c>
      <c r="K3340" t="s">
        <v>22</v>
      </c>
      <c r="L3340" t="s">
        <v>64</v>
      </c>
      <c r="M3340" t="s">
        <v>24</v>
      </c>
      <c r="N3340">
        <v>999</v>
      </c>
      <c r="O3340" t="s">
        <v>116</v>
      </c>
      <c r="P3340">
        <v>5</v>
      </c>
      <c r="Q3340">
        <f t="shared" si="104"/>
        <v>3</v>
      </c>
      <c r="R3340" t="str">
        <f t="shared" si="105"/>
        <v>Mid-range</v>
      </c>
    </row>
    <row r="3341" spans="1:18" x14ac:dyDescent="0.35">
      <c r="A3341">
        <v>12743466</v>
      </c>
      <c r="B3341" t="s">
        <v>3784</v>
      </c>
      <c r="C3341">
        <v>36990</v>
      </c>
      <c r="D3341" t="s">
        <v>127</v>
      </c>
      <c r="E3341" t="s">
        <v>466</v>
      </c>
      <c r="F3341" t="s">
        <v>1197</v>
      </c>
      <c r="G3341" t="s">
        <v>211</v>
      </c>
      <c r="H3341">
        <v>2017</v>
      </c>
      <c r="I3341">
        <v>60851</v>
      </c>
      <c r="J3341" t="s">
        <v>21</v>
      </c>
      <c r="K3341" t="s">
        <v>22</v>
      </c>
      <c r="L3341" t="s">
        <v>31</v>
      </c>
      <c r="M3341" t="s">
        <v>24</v>
      </c>
      <c r="N3341">
        <v>2191</v>
      </c>
      <c r="O3341" t="s">
        <v>33</v>
      </c>
      <c r="P3341">
        <v>5</v>
      </c>
      <c r="Q3341">
        <f t="shared" si="104"/>
        <v>7</v>
      </c>
      <c r="R3341" t="str">
        <f t="shared" si="105"/>
        <v>Mid-range</v>
      </c>
    </row>
    <row r="3342" spans="1:18" x14ac:dyDescent="0.35">
      <c r="A3342">
        <v>12743496</v>
      </c>
      <c r="B3342" t="s">
        <v>5674</v>
      </c>
      <c r="C3342">
        <v>31990</v>
      </c>
      <c r="D3342" t="s">
        <v>127</v>
      </c>
      <c r="E3342" t="s">
        <v>556</v>
      </c>
      <c r="F3342" t="s">
        <v>1157</v>
      </c>
      <c r="G3342" t="s">
        <v>146</v>
      </c>
      <c r="H3342">
        <v>2016</v>
      </c>
      <c r="I3342">
        <v>109714</v>
      </c>
      <c r="J3342" t="s">
        <v>80</v>
      </c>
      <c r="K3342" t="s">
        <v>22</v>
      </c>
      <c r="L3342" t="s">
        <v>31</v>
      </c>
      <c r="M3342" t="s">
        <v>24</v>
      </c>
      <c r="N3342">
        <v>3196</v>
      </c>
      <c r="O3342" t="s">
        <v>116</v>
      </c>
      <c r="P3342">
        <v>3</v>
      </c>
      <c r="Q3342">
        <f t="shared" si="104"/>
        <v>8</v>
      </c>
      <c r="R3342" t="str">
        <f t="shared" si="105"/>
        <v>Mid-range</v>
      </c>
    </row>
    <row r="3343" spans="1:18" x14ac:dyDescent="0.35">
      <c r="A3343">
        <v>12743500</v>
      </c>
      <c r="B3343" t="s">
        <v>5675</v>
      </c>
      <c r="C3343">
        <v>13990</v>
      </c>
      <c r="D3343" t="s">
        <v>17</v>
      </c>
      <c r="E3343" t="s">
        <v>262</v>
      </c>
      <c r="F3343" t="s">
        <v>263</v>
      </c>
      <c r="G3343" t="s">
        <v>2334</v>
      </c>
      <c r="H3343">
        <v>2008</v>
      </c>
      <c r="I3343">
        <v>114505</v>
      </c>
      <c r="J3343" t="s">
        <v>63</v>
      </c>
      <c r="K3343" t="s">
        <v>22</v>
      </c>
      <c r="L3343" t="s">
        <v>23</v>
      </c>
      <c r="M3343" t="s">
        <v>24</v>
      </c>
      <c r="N3343">
        <v>1798</v>
      </c>
      <c r="O3343" t="s">
        <v>69</v>
      </c>
      <c r="P3343">
        <v>5</v>
      </c>
      <c r="Q3343">
        <f t="shared" si="104"/>
        <v>16</v>
      </c>
      <c r="R3343" t="str">
        <f t="shared" si="105"/>
        <v>Mid-range</v>
      </c>
    </row>
    <row r="3344" spans="1:18" x14ac:dyDescent="0.35">
      <c r="A3344">
        <v>12743508</v>
      </c>
      <c r="B3344" t="s">
        <v>5676</v>
      </c>
      <c r="C3344">
        <v>33888</v>
      </c>
      <c r="D3344" t="s">
        <v>143</v>
      </c>
      <c r="E3344" t="s">
        <v>1178</v>
      </c>
      <c r="F3344" t="s">
        <v>1272</v>
      </c>
      <c r="G3344" t="s">
        <v>592</v>
      </c>
      <c r="H3344">
        <v>2019</v>
      </c>
      <c r="I3344">
        <v>52718</v>
      </c>
      <c r="J3344" t="s">
        <v>21</v>
      </c>
      <c r="K3344" t="s">
        <v>22</v>
      </c>
      <c r="L3344" t="s">
        <v>23</v>
      </c>
      <c r="M3344" t="s">
        <v>24</v>
      </c>
      <c r="N3344">
        <v>1995</v>
      </c>
      <c r="O3344" t="s">
        <v>116</v>
      </c>
      <c r="P3344">
        <v>5</v>
      </c>
      <c r="Q3344">
        <f t="shared" si="104"/>
        <v>5</v>
      </c>
      <c r="R3344" t="str">
        <f t="shared" si="105"/>
        <v>Mid-range</v>
      </c>
    </row>
    <row r="3345" spans="1:18" x14ac:dyDescent="0.35">
      <c r="A3345">
        <v>12743530</v>
      </c>
      <c r="B3345" t="s">
        <v>5677</v>
      </c>
      <c r="C3345">
        <v>51990</v>
      </c>
      <c r="D3345" t="s">
        <v>49</v>
      </c>
      <c r="E3345" t="s">
        <v>234</v>
      </c>
      <c r="F3345" t="s">
        <v>5678</v>
      </c>
      <c r="G3345" t="s">
        <v>646</v>
      </c>
      <c r="H3345">
        <v>2019</v>
      </c>
      <c r="I3345">
        <v>102755</v>
      </c>
      <c r="J3345" t="s">
        <v>236</v>
      </c>
      <c r="K3345" t="s">
        <v>22</v>
      </c>
      <c r="L3345" t="s">
        <v>31</v>
      </c>
      <c r="M3345" t="s">
        <v>24</v>
      </c>
      <c r="N3345">
        <v>2298</v>
      </c>
      <c r="O3345" t="s">
        <v>25</v>
      </c>
      <c r="P3345">
        <v>5</v>
      </c>
      <c r="Q3345">
        <f t="shared" si="104"/>
        <v>5</v>
      </c>
      <c r="R3345" t="str">
        <f t="shared" si="105"/>
        <v>Luxury</v>
      </c>
    </row>
    <row r="3346" spans="1:18" x14ac:dyDescent="0.35">
      <c r="A3346">
        <v>12743532</v>
      </c>
      <c r="B3346" t="s">
        <v>5679</v>
      </c>
      <c r="C3346">
        <v>17999</v>
      </c>
      <c r="D3346" t="s">
        <v>127</v>
      </c>
      <c r="E3346" t="s">
        <v>998</v>
      </c>
      <c r="F3346" t="s">
        <v>5374</v>
      </c>
      <c r="G3346" t="s">
        <v>1000</v>
      </c>
      <c r="H3346">
        <v>2015</v>
      </c>
      <c r="I3346">
        <v>123583</v>
      </c>
      <c r="J3346" t="s">
        <v>21</v>
      </c>
      <c r="K3346" t="s">
        <v>81</v>
      </c>
      <c r="L3346" t="s">
        <v>23</v>
      </c>
      <c r="M3346" t="s">
        <v>24</v>
      </c>
      <c r="N3346">
        <v>1998</v>
      </c>
      <c r="O3346" t="s">
        <v>25</v>
      </c>
      <c r="P3346">
        <v>5</v>
      </c>
      <c r="Q3346">
        <f t="shared" si="104"/>
        <v>9</v>
      </c>
      <c r="R3346" t="str">
        <f t="shared" si="105"/>
        <v>Mid-range</v>
      </c>
    </row>
    <row r="3347" spans="1:18" x14ac:dyDescent="0.35">
      <c r="A3347">
        <v>12743547</v>
      </c>
      <c r="B3347" t="s">
        <v>5680</v>
      </c>
      <c r="C3347">
        <v>88495</v>
      </c>
      <c r="D3347" t="s">
        <v>410</v>
      </c>
      <c r="E3347" t="s">
        <v>1565</v>
      </c>
      <c r="F3347" t="s">
        <v>5681</v>
      </c>
      <c r="G3347" t="s">
        <v>3578</v>
      </c>
      <c r="H3347">
        <v>2020</v>
      </c>
      <c r="I3347">
        <v>54254</v>
      </c>
      <c r="J3347" t="s">
        <v>21</v>
      </c>
      <c r="K3347" t="s">
        <v>22</v>
      </c>
      <c r="L3347" t="s">
        <v>381</v>
      </c>
      <c r="M3347" t="s">
        <v>24</v>
      </c>
      <c r="N3347">
        <v>1969</v>
      </c>
      <c r="O3347" t="s">
        <v>33</v>
      </c>
      <c r="P3347">
        <v>5</v>
      </c>
      <c r="Q3347">
        <f t="shared" si="104"/>
        <v>4</v>
      </c>
      <c r="R3347" t="str">
        <f t="shared" si="105"/>
        <v>Luxury</v>
      </c>
    </row>
    <row r="3348" spans="1:18" x14ac:dyDescent="0.35">
      <c r="A3348">
        <v>12743571</v>
      </c>
      <c r="B3348" t="s">
        <v>5682</v>
      </c>
      <c r="C3348">
        <v>40990</v>
      </c>
      <c r="D3348" t="s">
        <v>88</v>
      </c>
      <c r="E3348" t="s">
        <v>1014</v>
      </c>
      <c r="F3348" t="s">
        <v>2689</v>
      </c>
      <c r="G3348" t="s">
        <v>1143</v>
      </c>
      <c r="H3348">
        <v>2021</v>
      </c>
      <c r="I3348">
        <v>2870</v>
      </c>
      <c r="J3348" t="s">
        <v>21</v>
      </c>
      <c r="K3348" t="s">
        <v>22</v>
      </c>
      <c r="L3348" t="s">
        <v>23</v>
      </c>
      <c r="M3348" t="s">
        <v>24</v>
      </c>
      <c r="N3348">
        <v>1999</v>
      </c>
      <c r="O3348" t="s">
        <v>25</v>
      </c>
      <c r="P3348">
        <v>5</v>
      </c>
      <c r="Q3348">
        <f t="shared" si="104"/>
        <v>3</v>
      </c>
      <c r="R3348" t="str">
        <f t="shared" si="105"/>
        <v>Luxury</v>
      </c>
    </row>
    <row r="3349" spans="1:18" x14ac:dyDescent="0.35">
      <c r="A3349">
        <v>12743608</v>
      </c>
      <c r="B3349" t="s">
        <v>5683</v>
      </c>
      <c r="C3349">
        <v>7490</v>
      </c>
      <c r="D3349" t="s">
        <v>54</v>
      </c>
      <c r="E3349" t="s">
        <v>55</v>
      </c>
      <c r="F3349" t="s">
        <v>56</v>
      </c>
      <c r="G3349" t="s">
        <v>5684</v>
      </c>
      <c r="H3349">
        <v>2009</v>
      </c>
      <c r="I3349">
        <v>121000</v>
      </c>
      <c r="J3349" t="s">
        <v>21</v>
      </c>
      <c r="K3349" t="s">
        <v>22</v>
      </c>
      <c r="L3349" t="s">
        <v>23</v>
      </c>
      <c r="M3349" t="s">
        <v>24</v>
      </c>
      <c r="N3349">
        <v>3984</v>
      </c>
      <c r="O3349" t="s">
        <v>69</v>
      </c>
      <c r="P3349">
        <v>5</v>
      </c>
      <c r="Q3349">
        <f t="shared" si="104"/>
        <v>15</v>
      </c>
      <c r="R3349" t="str">
        <f t="shared" si="105"/>
        <v>Budget</v>
      </c>
    </row>
    <row r="3350" spans="1:18" x14ac:dyDescent="0.35">
      <c r="A3350">
        <v>12743616</v>
      </c>
      <c r="B3350" t="s">
        <v>2194</v>
      </c>
      <c r="C3350">
        <v>51990</v>
      </c>
      <c r="D3350" t="s">
        <v>17</v>
      </c>
      <c r="E3350" t="s">
        <v>258</v>
      </c>
      <c r="F3350" t="s">
        <v>484</v>
      </c>
      <c r="G3350" t="s">
        <v>323</v>
      </c>
      <c r="H3350">
        <v>2017</v>
      </c>
      <c r="I3350">
        <v>48421</v>
      </c>
      <c r="J3350" t="s">
        <v>485</v>
      </c>
      <c r="K3350" t="s">
        <v>81</v>
      </c>
      <c r="L3350" t="s">
        <v>31</v>
      </c>
      <c r="M3350" t="s">
        <v>24</v>
      </c>
      <c r="N3350">
        <v>2753</v>
      </c>
      <c r="O3350" t="s">
        <v>47</v>
      </c>
      <c r="P3350">
        <v>5</v>
      </c>
      <c r="Q3350">
        <f t="shared" si="104"/>
        <v>7</v>
      </c>
      <c r="R3350" t="str">
        <f t="shared" si="105"/>
        <v>Luxury</v>
      </c>
    </row>
    <row r="3351" spans="1:18" x14ac:dyDescent="0.35">
      <c r="A3351">
        <v>12743623</v>
      </c>
      <c r="B3351" t="s">
        <v>5685</v>
      </c>
      <c r="C3351">
        <v>22990</v>
      </c>
      <c r="D3351" t="s">
        <v>127</v>
      </c>
      <c r="E3351" t="s">
        <v>998</v>
      </c>
      <c r="F3351" t="s">
        <v>2833</v>
      </c>
      <c r="G3351" t="s">
        <v>1969</v>
      </c>
      <c r="H3351">
        <v>2018</v>
      </c>
      <c r="I3351">
        <v>19920</v>
      </c>
      <c r="J3351" t="s">
        <v>21</v>
      </c>
      <c r="K3351" t="s">
        <v>81</v>
      </c>
      <c r="L3351" t="s">
        <v>23</v>
      </c>
      <c r="M3351" t="s">
        <v>24</v>
      </c>
      <c r="N3351">
        <v>1998</v>
      </c>
      <c r="O3351" t="s">
        <v>25</v>
      </c>
      <c r="P3351">
        <v>5</v>
      </c>
      <c r="Q3351">
        <f t="shared" si="104"/>
        <v>6</v>
      </c>
      <c r="R3351" t="str">
        <f t="shared" si="105"/>
        <v>Mid-range</v>
      </c>
    </row>
    <row r="3352" spans="1:18" x14ac:dyDescent="0.35">
      <c r="A3352">
        <v>12743653</v>
      </c>
      <c r="B3352" t="s">
        <v>5686</v>
      </c>
      <c r="C3352">
        <v>25990</v>
      </c>
      <c r="D3352" t="s">
        <v>102</v>
      </c>
      <c r="E3352" t="s">
        <v>222</v>
      </c>
      <c r="F3352" t="s">
        <v>4882</v>
      </c>
      <c r="G3352" t="s">
        <v>1107</v>
      </c>
      <c r="H3352">
        <v>2017</v>
      </c>
      <c r="I3352">
        <v>37467</v>
      </c>
      <c r="J3352" t="s">
        <v>86</v>
      </c>
      <c r="K3352" t="s">
        <v>22</v>
      </c>
      <c r="L3352" t="s">
        <v>64</v>
      </c>
      <c r="M3352" t="s">
        <v>24</v>
      </c>
      <c r="N3352">
        <v>1395</v>
      </c>
      <c r="O3352" t="s">
        <v>47</v>
      </c>
      <c r="P3352">
        <v>5</v>
      </c>
      <c r="Q3352">
        <f t="shared" si="104"/>
        <v>7</v>
      </c>
      <c r="R3352" t="str">
        <f t="shared" si="105"/>
        <v>Mid-range</v>
      </c>
    </row>
    <row r="3353" spans="1:18" x14ac:dyDescent="0.35">
      <c r="A3353">
        <v>12743704</v>
      </c>
      <c r="B3353" t="s">
        <v>1439</v>
      </c>
      <c r="C3353">
        <v>59998</v>
      </c>
      <c r="D3353" t="s">
        <v>127</v>
      </c>
      <c r="E3353" t="s">
        <v>418</v>
      </c>
      <c r="F3353" t="s">
        <v>1440</v>
      </c>
      <c r="G3353" t="s">
        <v>420</v>
      </c>
      <c r="H3353">
        <v>2022</v>
      </c>
      <c r="I3353">
        <v>1094</v>
      </c>
      <c r="J3353" t="s">
        <v>21</v>
      </c>
      <c r="K3353" t="s">
        <v>22</v>
      </c>
      <c r="L3353" t="s">
        <v>23</v>
      </c>
      <c r="M3353" t="s">
        <v>247</v>
      </c>
      <c r="N3353">
        <v>2488</v>
      </c>
      <c r="O3353" t="s">
        <v>47</v>
      </c>
      <c r="P3353">
        <v>7</v>
      </c>
      <c r="Q3353">
        <f t="shared" si="104"/>
        <v>2</v>
      </c>
      <c r="R3353" t="str">
        <f t="shared" si="105"/>
        <v>Luxury</v>
      </c>
    </row>
    <row r="3354" spans="1:18" x14ac:dyDescent="0.35">
      <c r="A3354">
        <v>12743708</v>
      </c>
      <c r="B3354" t="s">
        <v>5687</v>
      </c>
      <c r="C3354">
        <v>6290</v>
      </c>
      <c r="D3354" t="s">
        <v>328</v>
      </c>
      <c r="E3354" t="s">
        <v>329</v>
      </c>
      <c r="F3354" t="s">
        <v>543</v>
      </c>
      <c r="G3354" t="s">
        <v>881</v>
      </c>
      <c r="H3354">
        <v>2009</v>
      </c>
      <c r="I3354">
        <v>104000</v>
      </c>
      <c r="J3354" t="s">
        <v>63</v>
      </c>
      <c r="K3354" t="s">
        <v>81</v>
      </c>
      <c r="L3354" t="s">
        <v>23</v>
      </c>
      <c r="M3354" t="s">
        <v>24</v>
      </c>
      <c r="N3354">
        <v>1799</v>
      </c>
      <c r="O3354" t="s">
        <v>151</v>
      </c>
      <c r="P3354">
        <v>5</v>
      </c>
      <c r="Q3354">
        <f t="shared" si="104"/>
        <v>15</v>
      </c>
      <c r="R3354" t="str">
        <f t="shared" si="105"/>
        <v>Budget</v>
      </c>
    </row>
    <row r="3355" spans="1:18" x14ac:dyDescent="0.35">
      <c r="A3355">
        <v>12743717</v>
      </c>
      <c r="B3355" t="s">
        <v>5688</v>
      </c>
      <c r="C3355">
        <v>29950</v>
      </c>
      <c r="D3355" t="s">
        <v>54</v>
      </c>
      <c r="E3355" t="s">
        <v>118</v>
      </c>
      <c r="F3355" t="s">
        <v>5689</v>
      </c>
      <c r="G3355" t="s">
        <v>349</v>
      </c>
      <c r="H3355">
        <v>2015</v>
      </c>
      <c r="I3355">
        <v>85000</v>
      </c>
      <c r="J3355" t="s">
        <v>63</v>
      </c>
      <c r="K3355" t="s">
        <v>22</v>
      </c>
      <c r="L3355" t="s">
        <v>1173</v>
      </c>
      <c r="M3355" t="s">
        <v>24</v>
      </c>
      <c r="N3355">
        <v>3984</v>
      </c>
      <c r="O3355" t="s">
        <v>47</v>
      </c>
      <c r="P3355">
        <v>5</v>
      </c>
      <c r="Q3355">
        <f t="shared" si="104"/>
        <v>9</v>
      </c>
      <c r="R3355" t="str">
        <f t="shared" si="105"/>
        <v>Mid-range</v>
      </c>
    </row>
    <row r="3356" spans="1:18" x14ac:dyDescent="0.35">
      <c r="A3356">
        <v>12743731</v>
      </c>
      <c r="B3356" t="s">
        <v>2849</v>
      </c>
      <c r="C3356">
        <v>17990</v>
      </c>
      <c r="D3356" t="s">
        <v>17</v>
      </c>
      <c r="E3356" t="s">
        <v>344</v>
      </c>
      <c r="F3356" t="s">
        <v>2297</v>
      </c>
      <c r="G3356" t="s">
        <v>2850</v>
      </c>
      <c r="H3356">
        <v>2015</v>
      </c>
      <c r="I3356">
        <v>178933</v>
      </c>
      <c r="J3356" t="s">
        <v>63</v>
      </c>
      <c r="K3356" t="s">
        <v>22</v>
      </c>
      <c r="L3356" t="s">
        <v>23</v>
      </c>
      <c r="M3356" t="s">
        <v>24</v>
      </c>
      <c r="N3356">
        <v>3456</v>
      </c>
      <c r="O3356" t="s">
        <v>47</v>
      </c>
      <c r="P3356">
        <v>5</v>
      </c>
      <c r="Q3356">
        <f t="shared" si="104"/>
        <v>9</v>
      </c>
      <c r="R3356" t="str">
        <f t="shared" si="105"/>
        <v>Mid-range</v>
      </c>
    </row>
    <row r="3357" spans="1:18" x14ac:dyDescent="0.35">
      <c r="A3357">
        <v>12743753</v>
      </c>
      <c r="B3357" t="s">
        <v>1532</v>
      </c>
      <c r="C3357">
        <v>66990</v>
      </c>
      <c r="D3357" t="s">
        <v>54</v>
      </c>
      <c r="E3357" t="s">
        <v>340</v>
      </c>
      <c r="F3357" t="s">
        <v>935</v>
      </c>
      <c r="G3357" t="s">
        <v>1533</v>
      </c>
      <c r="H3357">
        <v>2020</v>
      </c>
      <c r="I3357">
        <v>31580</v>
      </c>
      <c r="J3357" t="s">
        <v>21</v>
      </c>
      <c r="K3357" t="s">
        <v>22</v>
      </c>
      <c r="L3357" t="s">
        <v>31</v>
      </c>
      <c r="M3357" t="s">
        <v>24</v>
      </c>
      <c r="N3357">
        <v>1996</v>
      </c>
      <c r="O3357" t="s">
        <v>116</v>
      </c>
      <c r="P3357">
        <v>7</v>
      </c>
      <c r="Q3357">
        <f t="shared" si="104"/>
        <v>4</v>
      </c>
      <c r="R3357" t="str">
        <f t="shared" si="105"/>
        <v>Luxury</v>
      </c>
    </row>
    <row r="3358" spans="1:18" x14ac:dyDescent="0.35">
      <c r="A3358">
        <v>12743772</v>
      </c>
      <c r="B3358" t="s">
        <v>5690</v>
      </c>
      <c r="C3358">
        <v>12950</v>
      </c>
      <c r="D3358" t="s">
        <v>54</v>
      </c>
      <c r="E3358" t="s">
        <v>83</v>
      </c>
      <c r="F3358" t="s">
        <v>341</v>
      </c>
      <c r="G3358" t="s">
        <v>3103</v>
      </c>
      <c r="H3358">
        <v>2015</v>
      </c>
      <c r="I3358">
        <v>146921</v>
      </c>
      <c r="J3358" t="s">
        <v>86</v>
      </c>
      <c r="K3358" t="s">
        <v>22</v>
      </c>
      <c r="L3358" t="s">
        <v>23</v>
      </c>
      <c r="M3358" t="s">
        <v>24</v>
      </c>
      <c r="N3358">
        <v>1999</v>
      </c>
      <c r="O3358" t="s">
        <v>69</v>
      </c>
      <c r="P3358">
        <v>5</v>
      </c>
      <c r="Q3358">
        <f t="shared" si="104"/>
        <v>9</v>
      </c>
      <c r="R3358" t="str">
        <f t="shared" si="105"/>
        <v>Mid-range</v>
      </c>
    </row>
    <row r="3359" spans="1:18" x14ac:dyDescent="0.35">
      <c r="A3359">
        <v>12743780</v>
      </c>
      <c r="B3359" t="s">
        <v>5691</v>
      </c>
      <c r="C3359">
        <v>4650</v>
      </c>
      <c r="D3359" t="s">
        <v>165</v>
      </c>
      <c r="E3359" t="s">
        <v>455</v>
      </c>
      <c r="F3359" t="s">
        <v>456</v>
      </c>
      <c r="G3359" t="s">
        <v>5692</v>
      </c>
      <c r="H3359">
        <v>2007</v>
      </c>
      <c r="I3359">
        <v>152939</v>
      </c>
      <c r="J3359" t="s">
        <v>63</v>
      </c>
      <c r="K3359" t="s">
        <v>22</v>
      </c>
      <c r="L3359" t="s">
        <v>23</v>
      </c>
      <c r="M3359" t="s">
        <v>24</v>
      </c>
      <c r="N3359">
        <v>2378</v>
      </c>
      <c r="O3359" t="s">
        <v>135</v>
      </c>
      <c r="P3359">
        <v>5</v>
      </c>
      <c r="Q3359">
        <f t="shared" si="104"/>
        <v>17</v>
      </c>
      <c r="R3359" t="str">
        <f t="shared" si="105"/>
        <v>Budget</v>
      </c>
    </row>
    <row r="3360" spans="1:18" x14ac:dyDescent="0.35">
      <c r="A3360">
        <v>12743797</v>
      </c>
      <c r="B3360" t="s">
        <v>5693</v>
      </c>
      <c r="C3360">
        <v>16990</v>
      </c>
      <c r="D3360" t="s">
        <v>49</v>
      </c>
      <c r="E3360" t="s">
        <v>50</v>
      </c>
      <c r="F3360" t="s">
        <v>2713</v>
      </c>
      <c r="G3360" t="s">
        <v>1621</v>
      </c>
      <c r="H3360">
        <v>2016</v>
      </c>
      <c r="I3360">
        <v>183005</v>
      </c>
      <c r="J3360" t="s">
        <v>21</v>
      </c>
      <c r="K3360" t="s">
        <v>81</v>
      </c>
      <c r="L3360" t="s">
        <v>31</v>
      </c>
      <c r="M3360" t="s">
        <v>24</v>
      </c>
      <c r="N3360">
        <v>1598</v>
      </c>
      <c r="O3360" t="s">
        <v>47</v>
      </c>
      <c r="P3360">
        <v>5</v>
      </c>
      <c r="Q3360">
        <f t="shared" si="104"/>
        <v>8</v>
      </c>
      <c r="R3360" t="str">
        <f t="shared" si="105"/>
        <v>Mid-range</v>
      </c>
    </row>
    <row r="3361" spans="1:18" x14ac:dyDescent="0.35">
      <c r="A3361">
        <v>12743855</v>
      </c>
      <c r="B3361" t="s">
        <v>1180</v>
      </c>
      <c r="C3361">
        <v>54990</v>
      </c>
      <c r="D3361" t="s">
        <v>54</v>
      </c>
      <c r="E3361" t="s">
        <v>175</v>
      </c>
      <c r="F3361" t="s">
        <v>176</v>
      </c>
      <c r="G3361" t="s">
        <v>659</v>
      </c>
      <c r="H3361">
        <v>2016</v>
      </c>
      <c r="I3361">
        <v>81000</v>
      </c>
      <c r="J3361" t="s">
        <v>80</v>
      </c>
      <c r="K3361" t="s">
        <v>22</v>
      </c>
      <c r="L3361" t="s">
        <v>31</v>
      </c>
      <c r="M3361" t="s">
        <v>24</v>
      </c>
      <c r="N3361">
        <v>3198</v>
      </c>
      <c r="O3361" t="s">
        <v>4373</v>
      </c>
      <c r="P3361">
        <v>2</v>
      </c>
      <c r="Q3361">
        <f t="shared" si="104"/>
        <v>8</v>
      </c>
      <c r="R3361" t="str">
        <f t="shared" si="105"/>
        <v>Luxury</v>
      </c>
    </row>
    <row r="3362" spans="1:18" x14ac:dyDescent="0.35">
      <c r="A3362">
        <v>12743927</v>
      </c>
      <c r="B3362" t="s">
        <v>1997</v>
      </c>
      <c r="C3362">
        <v>36990</v>
      </c>
      <c r="D3362" t="s">
        <v>17</v>
      </c>
      <c r="E3362" t="s">
        <v>258</v>
      </c>
      <c r="F3362" t="s">
        <v>351</v>
      </c>
      <c r="G3362" t="s">
        <v>1998</v>
      </c>
      <c r="H3362">
        <v>2019</v>
      </c>
      <c r="I3362">
        <v>71145</v>
      </c>
      <c r="J3362" t="s">
        <v>275</v>
      </c>
      <c r="K3362" t="s">
        <v>22</v>
      </c>
      <c r="L3362" t="s">
        <v>23</v>
      </c>
      <c r="M3362" t="s">
        <v>24</v>
      </c>
      <c r="N3362">
        <v>2694</v>
      </c>
      <c r="O3362" t="s">
        <v>47</v>
      </c>
      <c r="P3362">
        <v>5</v>
      </c>
      <c r="Q3362">
        <f t="shared" si="104"/>
        <v>5</v>
      </c>
      <c r="R3362" t="str">
        <f t="shared" si="105"/>
        <v>Mid-range</v>
      </c>
    </row>
    <row r="3363" spans="1:18" x14ac:dyDescent="0.35">
      <c r="A3363">
        <v>12743965</v>
      </c>
      <c r="B3363" t="s">
        <v>5694</v>
      </c>
      <c r="C3363">
        <v>38990</v>
      </c>
      <c r="D3363" t="s">
        <v>17</v>
      </c>
      <c r="E3363" t="s">
        <v>262</v>
      </c>
      <c r="F3363" t="s">
        <v>5695</v>
      </c>
      <c r="G3363" t="s">
        <v>1911</v>
      </c>
      <c r="H3363">
        <v>2021</v>
      </c>
      <c r="I3363">
        <v>15950</v>
      </c>
      <c r="J3363" t="s">
        <v>86</v>
      </c>
      <c r="K3363" t="s">
        <v>22</v>
      </c>
      <c r="L3363" t="s">
        <v>540</v>
      </c>
      <c r="M3363" t="s">
        <v>24</v>
      </c>
      <c r="N3363">
        <v>1798</v>
      </c>
      <c r="O3363" t="s">
        <v>47</v>
      </c>
      <c r="P3363">
        <v>5</v>
      </c>
      <c r="Q3363">
        <f t="shared" si="104"/>
        <v>3</v>
      </c>
      <c r="R3363" t="str">
        <f t="shared" si="105"/>
        <v>Mid-range</v>
      </c>
    </row>
    <row r="3364" spans="1:18" x14ac:dyDescent="0.35">
      <c r="A3364">
        <v>12744042</v>
      </c>
      <c r="B3364" t="s">
        <v>4078</v>
      </c>
      <c r="C3364">
        <v>34950</v>
      </c>
      <c r="D3364" t="s">
        <v>17</v>
      </c>
      <c r="E3364" t="s">
        <v>258</v>
      </c>
      <c r="F3364" t="s">
        <v>484</v>
      </c>
      <c r="G3364" t="s">
        <v>714</v>
      </c>
      <c r="H3364">
        <v>2013</v>
      </c>
      <c r="I3364">
        <v>294230</v>
      </c>
      <c r="J3364" t="s">
        <v>236</v>
      </c>
      <c r="K3364" t="s">
        <v>22</v>
      </c>
      <c r="L3364" t="s">
        <v>31</v>
      </c>
      <c r="M3364" t="s">
        <v>24</v>
      </c>
      <c r="N3364">
        <v>2982</v>
      </c>
      <c r="O3364" t="s">
        <v>135</v>
      </c>
      <c r="P3364">
        <v>5</v>
      </c>
      <c r="Q3364">
        <f t="shared" si="104"/>
        <v>11</v>
      </c>
      <c r="R3364" t="str">
        <f t="shared" si="105"/>
        <v>Mid-range</v>
      </c>
    </row>
    <row r="3365" spans="1:18" x14ac:dyDescent="0.35">
      <c r="A3365">
        <v>12744043</v>
      </c>
      <c r="B3365" t="s">
        <v>5696</v>
      </c>
      <c r="C3365">
        <v>37950</v>
      </c>
      <c r="D3365" t="s">
        <v>54</v>
      </c>
      <c r="E3365" t="s">
        <v>340</v>
      </c>
      <c r="F3365" t="s">
        <v>84</v>
      </c>
      <c r="G3365" t="s">
        <v>342</v>
      </c>
      <c r="H3365">
        <v>2015</v>
      </c>
      <c r="I3365">
        <v>236255</v>
      </c>
      <c r="J3365" t="s">
        <v>21</v>
      </c>
      <c r="K3365" t="s">
        <v>22</v>
      </c>
      <c r="L3365" t="s">
        <v>31</v>
      </c>
      <c r="M3365" t="s">
        <v>24</v>
      </c>
      <c r="N3365">
        <v>3198</v>
      </c>
      <c r="O3365" t="s">
        <v>47</v>
      </c>
      <c r="P3365">
        <v>7</v>
      </c>
      <c r="Q3365">
        <f t="shared" si="104"/>
        <v>9</v>
      </c>
      <c r="R3365" t="str">
        <f t="shared" si="105"/>
        <v>Mid-range</v>
      </c>
    </row>
    <row r="3366" spans="1:18" x14ac:dyDescent="0.35">
      <c r="A3366">
        <v>12744049</v>
      </c>
      <c r="B3366" t="s">
        <v>5697</v>
      </c>
      <c r="C3366">
        <v>11950</v>
      </c>
      <c r="D3366" t="s">
        <v>49</v>
      </c>
      <c r="E3366" t="s">
        <v>234</v>
      </c>
      <c r="F3366" t="s">
        <v>1935</v>
      </c>
      <c r="G3366" t="s">
        <v>4088</v>
      </c>
      <c r="H3366">
        <v>2008</v>
      </c>
      <c r="I3366">
        <v>249090</v>
      </c>
      <c r="J3366" t="s">
        <v>236</v>
      </c>
      <c r="K3366" t="s">
        <v>81</v>
      </c>
      <c r="L3366" t="s">
        <v>31</v>
      </c>
      <c r="M3366" t="s">
        <v>24</v>
      </c>
      <c r="N3366">
        <v>2488</v>
      </c>
      <c r="O3366" t="s">
        <v>69</v>
      </c>
      <c r="P3366">
        <v>5</v>
      </c>
      <c r="Q3366">
        <f t="shared" si="104"/>
        <v>16</v>
      </c>
      <c r="R3366" t="str">
        <f t="shared" si="105"/>
        <v>Mid-range</v>
      </c>
    </row>
    <row r="3367" spans="1:18" x14ac:dyDescent="0.35">
      <c r="A3367">
        <v>12744055</v>
      </c>
      <c r="B3367" t="s">
        <v>5698</v>
      </c>
      <c r="C3367">
        <v>8990</v>
      </c>
      <c r="D3367" t="s">
        <v>188</v>
      </c>
      <c r="E3367" t="s">
        <v>2171</v>
      </c>
      <c r="F3367" t="s">
        <v>4214</v>
      </c>
      <c r="G3367" t="s">
        <v>2172</v>
      </c>
      <c r="H3367">
        <v>2012</v>
      </c>
      <c r="I3367">
        <v>179783</v>
      </c>
      <c r="J3367" t="s">
        <v>86</v>
      </c>
      <c r="K3367" t="s">
        <v>81</v>
      </c>
      <c r="L3367" t="s">
        <v>23</v>
      </c>
      <c r="M3367" t="s">
        <v>24</v>
      </c>
      <c r="N3367">
        <v>1591</v>
      </c>
      <c r="O3367" t="s">
        <v>69</v>
      </c>
      <c r="P3367">
        <v>5</v>
      </c>
      <c r="Q3367">
        <f t="shared" si="104"/>
        <v>12</v>
      </c>
      <c r="R3367" t="str">
        <f t="shared" si="105"/>
        <v>Budget</v>
      </c>
    </row>
    <row r="3368" spans="1:18" x14ac:dyDescent="0.35">
      <c r="A3368">
        <v>12744182</v>
      </c>
      <c r="B3368" t="s">
        <v>5699</v>
      </c>
      <c r="C3368">
        <v>13500</v>
      </c>
      <c r="D3368" t="s">
        <v>112</v>
      </c>
      <c r="E3368" t="s">
        <v>5700</v>
      </c>
      <c r="F3368" t="s">
        <v>379</v>
      </c>
      <c r="G3368" t="s">
        <v>5701</v>
      </c>
      <c r="H3368">
        <v>2006</v>
      </c>
      <c r="I3368">
        <v>270824</v>
      </c>
      <c r="J3368" t="s">
        <v>63</v>
      </c>
      <c r="K3368" t="s">
        <v>22</v>
      </c>
      <c r="L3368" t="s">
        <v>540</v>
      </c>
      <c r="M3368" t="s">
        <v>24</v>
      </c>
      <c r="N3368">
        <v>3456</v>
      </c>
      <c r="O3368" t="s">
        <v>116</v>
      </c>
      <c r="P3368">
        <v>5</v>
      </c>
      <c r="Q3368">
        <f t="shared" si="104"/>
        <v>18</v>
      </c>
      <c r="R3368" t="str">
        <f t="shared" si="105"/>
        <v>Mid-range</v>
      </c>
    </row>
    <row r="3369" spans="1:18" x14ac:dyDescent="0.35">
      <c r="A3369">
        <v>12744183</v>
      </c>
      <c r="B3369" t="s">
        <v>5702</v>
      </c>
      <c r="C3369">
        <v>8300</v>
      </c>
      <c r="D3369" t="s">
        <v>49</v>
      </c>
      <c r="E3369" t="s">
        <v>2661</v>
      </c>
      <c r="F3369" t="s">
        <v>1453</v>
      </c>
      <c r="G3369" t="s">
        <v>2662</v>
      </c>
      <c r="H3369">
        <v>2011</v>
      </c>
      <c r="I3369">
        <v>157000</v>
      </c>
      <c r="J3369" t="s">
        <v>86</v>
      </c>
      <c r="K3369" t="s">
        <v>81</v>
      </c>
      <c r="L3369" t="s">
        <v>23</v>
      </c>
      <c r="M3369" t="s">
        <v>24</v>
      </c>
      <c r="N3369">
        <v>1498</v>
      </c>
      <c r="O3369" t="s">
        <v>69</v>
      </c>
      <c r="P3369">
        <v>5</v>
      </c>
      <c r="Q3369">
        <f t="shared" si="104"/>
        <v>13</v>
      </c>
      <c r="R3369" t="str">
        <f t="shared" si="105"/>
        <v>Budget</v>
      </c>
    </row>
    <row r="3370" spans="1:18" x14ac:dyDescent="0.35">
      <c r="A3370">
        <v>12744187</v>
      </c>
      <c r="B3370" t="s">
        <v>5703</v>
      </c>
      <c r="C3370">
        <v>20000</v>
      </c>
      <c r="D3370" t="s">
        <v>88</v>
      </c>
      <c r="E3370" t="s">
        <v>98</v>
      </c>
      <c r="F3370" t="s">
        <v>2213</v>
      </c>
      <c r="G3370" t="s">
        <v>3388</v>
      </c>
      <c r="H3370">
        <v>2014</v>
      </c>
      <c r="I3370">
        <v>98000</v>
      </c>
      <c r="J3370" t="s">
        <v>86</v>
      </c>
      <c r="K3370" t="s">
        <v>22</v>
      </c>
      <c r="L3370" t="s">
        <v>23</v>
      </c>
      <c r="M3370" t="s">
        <v>24</v>
      </c>
      <c r="N3370">
        <v>1797</v>
      </c>
      <c r="O3370" t="s">
        <v>116</v>
      </c>
      <c r="P3370">
        <v>5</v>
      </c>
      <c r="Q3370">
        <f t="shared" si="104"/>
        <v>10</v>
      </c>
      <c r="R3370" t="str">
        <f t="shared" si="105"/>
        <v>Mid-range</v>
      </c>
    </row>
    <row r="3371" spans="1:18" x14ac:dyDescent="0.35">
      <c r="A3371">
        <v>12744209</v>
      </c>
      <c r="B3371" t="s">
        <v>3264</v>
      </c>
      <c r="C3371">
        <v>21990</v>
      </c>
      <c r="D3371" t="s">
        <v>27</v>
      </c>
      <c r="E3371" t="s">
        <v>2371</v>
      </c>
      <c r="F3371" t="s">
        <v>822</v>
      </c>
      <c r="G3371" t="s">
        <v>697</v>
      </c>
      <c r="H3371">
        <v>2014</v>
      </c>
      <c r="I3371">
        <v>96444</v>
      </c>
      <c r="J3371" t="s">
        <v>86</v>
      </c>
      <c r="K3371" t="s">
        <v>22</v>
      </c>
      <c r="L3371" t="s">
        <v>64</v>
      </c>
      <c r="M3371" t="s">
        <v>24</v>
      </c>
      <c r="N3371">
        <v>1595</v>
      </c>
      <c r="O3371" t="s">
        <v>47</v>
      </c>
      <c r="P3371">
        <v>5</v>
      </c>
      <c r="Q3371">
        <f t="shared" si="104"/>
        <v>10</v>
      </c>
      <c r="R3371" t="str">
        <f t="shared" si="105"/>
        <v>Mid-range</v>
      </c>
    </row>
    <row r="3372" spans="1:18" x14ac:dyDescent="0.35">
      <c r="A3372">
        <v>12744210</v>
      </c>
      <c r="B3372" t="s">
        <v>5704</v>
      </c>
      <c r="C3372">
        <v>319900</v>
      </c>
      <c r="D3372" t="s">
        <v>249</v>
      </c>
      <c r="E3372">
        <v>911</v>
      </c>
      <c r="F3372" t="s">
        <v>5705</v>
      </c>
      <c r="G3372" t="s">
        <v>5706</v>
      </c>
      <c r="H3372">
        <v>2018</v>
      </c>
      <c r="I3372">
        <v>12248</v>
      </c>
      <c r="J3372" t="s">
        <v>393</v>
      </c>
      <c r="K3372" t="s">
        <v>22</v>
      </c>
      <c r="L3372" t="s">
        <v>64</v>
      </c>
      <c r="M3372" t="s">
        <v>24</v>
      </c>
      <c r="N3372">
        <v>2981</v>
      </c>
      <c r="O3372" t="s">
        <v>25</v>
      </c>
      <c r="P3372">
        <v>4</v>
      </c>
      <c r="Q3372">
        <f t="shared" si="104"/>
        <v>6</v>
      </c>
      <c r="R3372" t="str">
        <f t="shared" si="105"/>
        <v>Luxury</v>
      </c>
    </row>
    <row r="3373" spans="1:18" x14ac:dyDescent="0.35">
      <c r="A3373">
        <v>12744242</v>
      </c>
      <c r="B3373" t="s">
        <v>5707</v>
      </c>
      <c r="C3373">
        <v>35999</v>
      </c>
      <c r="D3373" t="s">
        <v>27</v>
      </c>
      <c r="E3373" t="s">
        <v>123</v>
      </c>
      <c r="F3373" t="s">
        <v>1333</v>
      </c>
      <c r="G3373">
        <v>447</v>
      </c>
      <c r="H3373">
        <v>2019</v>
      </c>
      <c r="I3373">
        <v>24033</v>
      </c>
      <c r="J3373" t="s">
        <v>106</v>
      </c>
      <c r="K3373" t="s">
        <v>81</v>
      </c>
      <c r="L3373" t="s">
        <v>31</v>
      </c>
      <c r="M3373" t="s">
        <v>24</v>
      </c>
      <c r="N3373">
        <v>1598</v>
      </c>
      <c r="O3373" t="s">
        <v>47</v>
      </c>
      <c r="P3373">
        <v>2</v>
      </c>
      <c r="Q3373">
        <f t="shared" si="104"/>
        <v>5</v>
      </c>
      <c r="R3373" t="str">
        <f t="shared" si="105"/>
        <v>Mid-range</v>
      </c>
    </row>
    <row r="3374" spans="1:18" x14ac:dyDescent="0.35">
      <c r="A3374">
        <v>12744247</v>
      </c>
      <c r="B3374" t="s">
        <v>5708</v>
      </c>
      <c r="C3374">
        <v>13499</v>
      </c>
      <c r="D3374" t="s">
        <v>1814</v>
      </c>
      <c r="E3374" t="s">
        <v>2290</v>
      </c>
      <c r="F3374" t="s">
        <v>2291</v>
      </c>
      <c r="G3374" t="s">
        <v>2292</v>
      </c>
      <c r="H3374">
        <v>2012</v>
      </c>
      <c r="I3374">
        <v>167400</v>
      </c>
      <c r="J3374" t="s">
        <v>106</v>
      </c>
      <c r="K3374" t="s">
        <v>81</v>
      </c>
      <c r="L3374" t="s">
        <v>31</v>
      </c>
      <c r="M3374" t="s">
        <v>24</v>
      </c>
      <c r="N3374">
        <v>1560</v>
      </c>
      <c r="O3374" t="s">
        <v>116</v>
      </c>
      <c r="P3374">
        <v>2</v>
      </c>
      <c r="Q3374">
        <f t="shared" si="104"/>
        <v>12</v>
      </c>
      <c r="R3374" t="str">
        <f t="shared" si="105"/>
        <v>Mid-range</v>
      </c>
    </row>
    <row r="3375" spans="1:18" x14ac:dyDescent="0.35">
      <c r="A3375">
        <v>12744249</v>
      </c>
      <c r="B3375" t="s">
        <v>5709</v>
      </c>
      <c r="C3375">
        <v>49000</v>
      </c>
      <c r="D3375" t="s">
        <v>27</v>
      </c>
      <c r="E3375" t="s">
        <v>821</v>
      </c>
      <c r="F3375" t="s">
        <v>5710</v>
      </c>
      <c r="G3375" t="s">
        <v>1742</v>
      </c>
      <c r="H3375">
        <v>2019</v>
      </c>
      <c r="I3375">
        <v>38000</v>
      </c>
      <c r="J3375" t="s">
        <v>63</v>
      </c>
      <c r="K3375" t="s">
        <v>22</v>
      </c>
      <c r="L3375" t="s">
        <v>381</v>
      </c>
      <c r="M3375" t="s">
        <v>24</v>
      </c>
      <c r="N3375">
        <v>1497</v>
      </c>
      <c r="O3375" t="s">
        <v>5711</v>
      </c>
      <c r="P3375">
        <v>5</v>
      </c>
      <c r="Q3375">
        <f t="shared" si="104"/>
        <v>5</v>
      </c>
      <c r="R3375" t="str">
        <f t="shared" si="105"/>
        <v>Luxury</v>
      </c>
    </row>
    <row r="3376" spans="1:18" x14ac:dyDescent="0.35">
      <c r="A3376">
        <v>12744272</v>
      </c>
      <c r="B3376" t="s">
        <v>5107</v>
      </c>
      <c r="C3376">
        <v>25000</v>
      </c>
      <c r="D3376" t="s">
        <v>17</v>
      </c>
      <c r="E3376" t="s">
        <v>258</v>
      </c>
      <c r="F3376" t="s">
        <v>484</v>
      </c>
      <c r="G3376" t="s">
        <v>5108</v>
      </c>
      <c r="H3376">
        <v>2010</v>
      </c>
      <c r="I3376">
        <v>240000</v>
      </c>
      <c r="J3376" t="s">
        <v>1220</v>
      </c>
      <c r="K3376" t="s">
        <v>81</v>
      </c>
      <c r="L3376" t="s">
        <v>31</v>
      </c>
      <c r="M3376" t="s">
        <v>24</v>
      </c>
      <c r="N3376">
        <v>2982</v>
      </c>
      <c r="O3376" t="s">
        <v>47</v>
      </c>
      <c r="P3376">
        <v>4</v>
      </c>
      <c r="Q3376">
        <f t="shared" si="104"/>
        <v>14</v>
      </c>
      <c r="R3376" t="str">
        <f t="shared" si="105"/>
        <v>Mid-range</v>
      </c>
    </row>
    <row r="3377" spans="1:18" x14ac:dyDescent="0.35">
      <c r="A3377">
        <v>12744291</v>
      </c>
      <c r="B3377" t="s">
        <v>5712</v>
      </c>
      <c r="C3377">
        <v>14999</v>
      </c>
      <c r="D3377" t="s">
        <v>188</v>
      </c>
      <c r="E3377" t="s">
        <v>594</v>
      </c>
      <c r="F3377" t="s">
        <v>3365</v>
      </c>
      <c r="G3377" t="s">
        <v>5713</v>
      </c>
      <c r="H3377">
        <v>2012</v>
      </c>
      <c r="I3377">
        <v>237793</v>
      </c>
      <c r="J3377" t="s">
        <v>21</v>
      </c>
      <c r="K3377" t="s">
        <v>22</v>
      </c>
      <c r="L3377" t="s">
        <v>31</v>
      </c>
      <c r="M3377" t="s">
        <v>24</v>
      </c>
      <c r="N3377">
        <v>2199</v>
      </c>
      <c r="O3377" t="s">
        <v>25</v>
      </c>
      <c r="P3377">
        <v>7</v>
      </c>
      <c r="Q3377">
        <f t="shared" si="104"/>
        <v>12</v>
      </c>
      <c r="R3377" t="str">
        <f t="shared" si="105"/>
        <v>Mid-range</v>
      </c>
    </row>
    <row r="3378" spans="1:18" x14ac:dyDescent="0.35">
      <c r="A3378">
        <v>12744327</v>
      </c>
      <c r="B3378" t="s">
        <v>5714</v>
      </c>
      <c r="C3378">
        <v>23990</v>
      </c>
      <c r="D3378" t="s">
        <v>188</v>
      </c>
      <c r="E3378" t="s">
        <v>189</v>
      </c>
      <c r="F3378" t="s">
        <v>2448</v>
      </c>
      <c r="G3378" t="s">
        <v>5237</v>
      </c>
      <c r="H3378">
        <v>2016</v>
      </c>
      <c r="I3378">
        <v>109019</v>
      </c>
      <c r="J3378" t="s">
        <v>21</v>
      </c>
      <c r="K3378" t="s">
        <v>22</v>
      </c>
      <c r="L3378" t="s">
        <v>31</v>
      </c>
      <c r="M3378" t="s">
        <v>24</v>
      </c>
      <c r="N3378">
        <v>1995</v>
      </c>
      <c r="O3378" t="s">
        <v>47</v>
      </c>
      <c r="P3378">
        <v>5</v>
      </c>
      <c r="Q3378">
        <f t="shared" si="104"/>
        <v>8</v>
      </c>
      <c r="R3378" t="str">
        <f t="shared" si="105"/>
        <v>Mid-range</v>
      </c>
    </row>
    <row r="3379" spans="1:18" x14ac:dyDescent="0.35">
      <c r="A3379">
        <v>12744328</v>
      </c>
      <c r="B3379" t="s">
        <v>4410</v>
      </c>
      <c r="C3379">
        <v>22990</v>
      </c>
      <c r="D3379" t="s">
        <v>188</v>
      </c>
      <c r="E3379" t="s">
        <v>189</v>
      </c>
      <c r="F3379" t="s">
        <v>190</v>
      </c>
      <c r="G3379" t="s">
        <v>2449</v>
      </c>
      <c r="H3379">
        <v>2017</v>
      </c>
      <c r="I3379">
        <v>109922</v>
      </c>
      <c r="J3379" t="s">
        <v>21</v>
      </c>
      <c r="K3379" t="s">
        <v>22</v>
      </c>
      <c r="L3379" t="s">
        <v>23</v>
      </c>
      <c r="M3379" t="s">
        <v>24</v>
      </c>
      <c r="N3379">
        <v>1999</v>
      </c>
      <c r="O3379" t="s">
        <v>69</v>
      </c>
      <c r="P3379">
        <v>5</v>
      </c>
      <c r="Q3379">
        <f t="shared" si="104"/>
        <v>7</v>
      </c>
      <c r="R3379" t="str">
        <f t="shared" si="105"/>
        <v>Mid-range</v>
      </c>
    </row>
    <row r="3380" spans="1:18" x14ac:dyDescent="0.35">
      <c r="A3380">
        <v>12744416</v>
      </c>
      <c r="B3380" t="s">
        <v>5715</v>
      </c>
      <c r="C3380">
        <v>32000</v>
      </c>
      <c r="D3380" t="s">
        <v>102</v>
      </c>
      <c r="E3380" t="s">
        <v>1670</v>
      </c>
      <c r="F3380" t="s">
        <v>5716</v>
      </c>
      <c r="G3380" t="s">
        <v>2514</v>
      </c>
      <c r="H3380">
        <v>2010</v>
      </c>
      <c r="I3380">
        <v>233000</v>
      </c>
      <c r="J3380" t="s">
        <v>106</v>
      </c>
      <c r="K3380" t="s">
        <v>81</v>
      </c>
      <c r="L3380" t="s">
        <v>31</v>
      </c>
      <c r="M3380" t="s">
        <v>24</v>
      </c>
      <c r="N3380">
        <v>1968</v>
      </c>
      <c r="O3380" t="s">
        <v>47</v>
      </c>
      <c r="P3380">
        <v>2</v>
      </c>
      <c r="Q3380">
        <f t="shared" si="104"/>
        <v>14</v>
      </c>
      <c r="R3380" t="str">
        <f t="shared" si="105"/>
        <v>Mid-range</v>
      </c>
    </row>
    <row r="3381" spans="1:18" x14ac:dyDescent="0.35">
      <c r="A3381">
        <v>12744428</v>
      </c>
      <c r="B3381" t="s">
        <v>5717</v>
      </c>
      <c r="C3381">
        <v>17000</v>
      </c>
      <c r="D3381" t="s">
        <v>59</v>
      </c>
      <c r="E3381" t="s">
        <v>398</v>
      </c>
      <c r="F3381" t="s">
        <v>1961</v>
      </c>
      <c r="G3381" t="s">
        <v>605</v>
      </c>
      <c r="H3381">
        <v>2012</v>
      </c>
      <c r="I3381">
        <v>171000</v>
      </c>
      <c r="J3381" t="s">
        <v>21</v>
      </c>
      <c r="K3381" t="s">
        <v>22</v>
      </c>
      <c r="L3381" t="s">
        <v>31</v>
      </c>
      <c r="M3381" t="s">
        <v>24</v>
      </c>
      <c r="N3381">
        <v>1995</v>
      </c>
      <c r="O3381" t="s">
        <v>3236</v>
      </c>
      <c r="P3381">
        <v>5</v>
      </c>
      <c r="Q3381">
        <f t="shared" si="104"/>
        <v>12</v>
      </c>
      <c r="R3381" t="str">
        <f t="shared" si="105"/>
        <v>Mid-range</v>
      </c>
    </row>
    <row r="3382" spans="1:18" x14ac:dyDescent="0.35">
      <c r="A3382">
        <v>12744429</v>
      </c>
      <c r="B3382" t="s">
        <v>1016</v>
      </c>
      <c r="C3382">
        <v>20000</v>
      </c>
      <c r="D3382" t="s">
        <v>42</v>
      </c>
      <c r="E3382" t="s">
        <v>1017</v>
      </c>
      <c r="F3382" t="s">
        <v>1018</v>
      </c>
      <c r="G3382" t="s">
        <v>1019</v>
      </c>
      <c r="H3382">
        <v>2015</v>
      </c>
      <c r="I3382">
        <v>202000</v>
      </c>
      <c r="J3382" t="s">
        <v>427</v>
      </c>
      <c r="K3382" t="s">
        <v>22</v>
      </c>
      <c r="L3382" t="s">
        <v>23</v>
      </c>
      <c r="M3382" t="s">
        <v>24</v>
      </c>
      <c r="N3382">
        <v>3565</v>
      </c>
      <c r="O3382" t="s">
        <v>116</v>
      </c>
      <c r="P3382">
        <v>2</v>
      </c>
      <c r="Q3382">
        <f t="shared" si="104"/>
        <v>9</v>
      </c>
      <c r="R3382" t="str">
        <f t="shared" si="105"/>
        <v>Mid-range</v>
      </c>
    </row>
    <row r="3383" spans="1:18" x14ac:dyDescent="0.35">
      <c r="A3383">
        <v>12744431</v>
      </c>
      <c r="B3383" t="s">
        <v>5718</v>
      </c>
      <c r="C3383">
        <v>43990</v>
      </c>
      <c r="D3383" t="s">
        <v>127</v>
      </c>
      <c r="E3383" t="s">
        <v>466</v>
      </c>
      <c r="F3383" t="s">
        <v>916</v>
      </c>
      <c r="G3383" t="s">
        <v>5719</v>
      </c>
      <c r="H3383">
        <v>2021</v>
      </c>
      <c r="I3383">
        <v>3457</v>
      </c>
      <c r="J3383" t="s">
        <v>21</v>
      </c>
      <c r="K3383" t="s">
        <v>22</v>
      </c>
      <c r="L3383" t="s">
        <v>23</v>
      </c>
      <c r="M3383" t="s">
        <v>24</v>
      </c>
      <c r="N3383">
        <v>2488</v>
      </c>
      <c r="O3383" t="s">
        <v>135</v>
      </c>
      <c r="P3383">
        <v>5</v>
      </c>
      <c r="Q3383">
        <f t="shared" si="104"/>
        <v>3</v>
      </c>
      <c r="R3383" t="str">
        <f t="shared" si="105"/>
        <v>Luxury</v>
      </c>
    </row>
    <row r="3384" spans="1:18" x14ac:dyDescent="0.35">
      <c r="A3384">
        <v>12744434</v>
      </c>
      <c r="B3384" t="s">
        <v>5720</v>
      </c>
      <c r="C3384">
        <v>51990</v>
      </c>
      <c r="D3384" t="s">
        <v>143</v>
      </c>
      <c r="E3384" t="s">
        <v>1744</v>
      </c>
      <c r="F3384" t="s">
        <v>5721</v>
      </c>
      <c r="G3384" t="s">
        <v>211</v>
      </c>
      <c r="H3384">
        <v>2017</v>
      </c>
      <c r="I3384">
        <v>81250</v>
      </c>
      <c r="J3384" t="s">
        <v>63</v>
      </c>
      <c r="K3384" t="s">
        <v>81</v>
      </c>
      <c r="L3384" t="s">
        <v>64</v>
      </c>
      <c r="M3384" t="s">
        <v>24</v>
      </c>
      <c r="N3384">
        <v>2457</v>
      </c>
      <c r="O3384" t="s">
        <v>25</v>
      </c>
      <c r="P3384">
        <v>5</v>
      </c>
      <c r="Q3384">
        <f t="shared" si="104"/>
        <v>7</v>
      </c>
      <c r="R3384" t="str">
        <f t="shared" si="105"/>
        <v>Luxury</v>
      </c>
    </row>
    <row r="3385" spans="1:18" x14ac:dyDescent="0.35">
      <c r="A3385">
        <v>12744443</v>
      </c>
      <c r="B3385" t="s">
        <v>5722</v>
      </c>
      <c r="C3385">
        <v>81990</v>
      </c>
      <c r="D3385" t="s">
        <v>76</v>
      </c>
      <c r="E3385" t="s">
        <v>77</v>
      </c>
      <c r="F3385" t="s">
        <v>2908</v>
      </c>
      <c r="G3385" t="s">
        <v>5723</v>
      </c>
      <c r="H3385">
        <v>2022</v>
      </c>
      <c r="I3385">
        <v>722</v>
      </c>
      <c r="J3385" t="s">
        <v>182</v>
      </c>
      <c r="K3385" t="s">
        <v>22</v>
      </c>
      <c r="L3385" t="s">
        <v>31</v>
      </c>
      <c r="M3385" t="s">
        <v>24</v>
      </c>
      <c r="N3385">
        <v>2999</v>
      </c>
      <c r="O3385" t="s">
        <v>47</v>
      </c>
      <c r="P3385">
        <v>5</v>
      </c>
      <c r="Q3385">
        <f t="shared" si="104"/>
        <v>2</v>
      </c>
      <c r="R3385" t="str">
        <f t="shared" si="105"/>
        <v>Luxury</v>
      </c>
    </row>
    <row r="3386" spans="1:18" x14ac:dyDescent="0.35">
      <c r="A3386">
        <v>12744459</v>
      </c>
      <c r="B3386" t="s">
        <v>2804</v>
      </c>
      <c r="C3386">
        <v>47790</v>
      </c>
      <c r="D3386" t="s">
        <v>17</v>
      </c>
      <c r="E3386" t="s">
        <v>258</v>
      </c>
      <c r="F3386" t="s">
        <v>172</v>
      </c>
      <c r="G3386" t="s">
        <v>2805</v>
      </c>
      <c r="H3386">
        <v>2018</v>
      </c>
      <c r="I3386">
        <v>45641</v>
      </c>
      <c r="J3386" t="s">
        <v>338</v>
      </c>
      <c r="K3386" t="s">
        <v>22</v>
      </c>
      <c r="L3386" t="s">
        <v>31</v>
      </c>
      <c r="M3386" t="s">
        <v>24</v>
      </c>
      <c r="N3386">
        <v>2393</v>
      </c>
      <c r="O3386" t="s">
        <v>47</v>
      </c>
      <c r="P3386">
        <v>5</v>
      </c>
      <c r="Q3386">
        <f t="shared" si="104"/>
        <v>6</v>
      </c>
      <c r="R3386" t="str">
        <f t="shared" si="105"/>
        <v>Luxury</v>
      </c>
    </row>
    <row r="3387" spans="1:18" x14ac:dyDescent="0.35">
      <c r="A3387">
        <v>12744474</v>
      </c>
      <c r="B3387" t="s">
        <v>5724</v>
      </c>
      <c r="C3387">
        <v>35490</v>
      </c>
      <c r="D3387" t="s">
        <v>127</v>
      </c>
      <c r="E3387" t="s">
        <v>277</v>
      </c>
      <c r="F3387" t="s">
        <v>5725</v>
      </c>
      <c r="G3387" t="s">
        <v>2124</v>
      </c>
      <c r="H3387">
        <v>2018</v>
      </c>
      <c r="I3387">
        <v>101782</v>
      </c>
      <c r="J3387" t="s">
        <v>21</v>
      </c>
      <c r="K3387" t="s">
        <v>22</v>
      </c>
      <c r="L3387" t="s">
        <v>31</v>
      </c>
      <c r="M3387" t="s">
        <v>24</v>
      </c>
      <c r="N3387">
        <v>2191</v>
      </c>
      <c r="O3387" t="s">
        <v>25</v>
      </c>
      <c r="P3387">
        <v>7</v>
      </c>
      <c r="Q3387">
        <f t="shared" si="104"/>
        <v>6</v>
      </c>
      <c r="R3387" t="str">
        <f t="shared" si="105"/>
        <v>Mid-range</v>
      </c>
    </row>
    <row r="3388" spans="1:18" x14ac:dyDescent="0.35">
      <c r="A3388">
        <v>12744478</v>
      </c>
      <c r="B3388" t="s">
        <v>5726</v>
      </c>
      <c r="C3388">
        <v>24690</v>
      </c>
      <c r="D3388" t="s">
        <v>127</v>
      </c>
      <c r="E3388" t="s">
        <v>466</v>
      </c>
      <c r="F3388" t="s">
        <v>1444</v>
      </c>
      <c r="G3388" t="s">
        <v>468</v>
      </c>
      <c r="H3388">
        <v>2014</v>
      </c>
      <c r="I3388">
        <v>112910</v>
      </c>
      <c r="J3388" t="s">
        <v>21</v>
      </c>
      <c r="K3388" t="s">
        <v>22</v>
      </c>
      <c r="L3388" t="s">
        <v>23</v>
      </c>
      <c r="M3388" t="s">
        <v>24</v>
      </c>
      <c r="N3388">
        <v>2488</v>
      </c>
      <c r="O3388" t="s">
        <v>69</v>
      </c>
      <c r="P3388">
        <v>5</v>
      </c>
      <c r="Q3388">
        <f t="shared" si="104"/>
        <v>10</v>
      </c>
      <c r="R3388" t="str">
        <f t="shared" si="105"/>
        <v>Mid-range</v>
      </c>
    </row>
    <row r="3389" spans="1:18" x14ac:dyDescent="0.35">
      <c r="A3389">
        <v>12744481</v>
      </c>
      <c r="B3389" t="s">
        <v>2747</v>
      </c>
      <c r="C3389">
        <v>21888</v>
      </c>
      <c r="D3389" t="s">
        <v>131</v>
      </c>
      <c r="E3389" t="s">
        <v>745</v>
      </c>
      <c r="F3389" t="s">
        <v>2748</v>
      </c>
      <c r="G3389" t="s">
        <v>2749</v>
      </c>
      <c r="H3389">
        <v>2016</v>
      </c>
      <c r="I3389">
        <v>139721</v>
      </c>
      <c r="J3389" t="s">
        <v>63</v>
      </c>
      <c r="K3389" t="s">
        <v>22</v>
      </c>
      <c r="L3389" t="s">
        <v>64</v>
      </c>
      <c r="M3389" t="s">
        <v>24</v>
      </c>
      <c r="N3389">
        <v>1395</v>
      </c>
      <c r="O3389" t="s">
        <v>47</v>
      </c>
      <c r="P3389">
        <v>5</v>
      </c>
      <c r="Q3389">
        <f t="shared" si="104"/>
        <v>8</v>
      </c>
      <c r="R3389" t="str">
        <f t="shared" si="105"/>
        <v>Mid-range</v>
      </c>
    </row>
    <row r="3390" spans="1:18" x14ac:dyDescent="0.35">
      <c r="A3390">
        <v>12744486</v>
      </c>
      <c r="B3390" t="s">
        <v>5727</v>
      </c>
      <c r="C3390">
        <v>6000</v>
      </c>
      <c r="D3390" t="s">
        <v>112</v>
      </c>
      <c r="E3390" t="s">
        <v>5728</v>
      </c>
      <c r="F3390" t="s">
        <v>5729</v>
      </c>
      <c r="G3390" t="s">
        <v>5730</v>
      </c>
      <c r="H3390">
        <v>2003</v>
      </c>
      <c r="I3390">
        <v>282000</v>
      </c>
      <c r="J3390" t="s">
        <v>21</v>
      </c>
      <c r="K3390" t="s">
        <v>22</v>
      </c>
      <c r="L3390" t="s">
        <v>23</v>
      </c>
      <c r="M3390" t="s">
        <v>24</v>
      </c>
      <c r="N3390">
        <v>3311</v>
      </c>
      <c r="O3390" t="s">
        <v>116</v>
      </c>
      <c r="P3390">
        <v>5</v>
      </c>
      <c r="Q3390">
        <f t="shared" si="104"/>
        <v>21</v>
      </c>
      <c r="R3390" t="str">
        <f t="shared" si="105"/>
        <v>Budget</v>
      </c>
    </row>
    <row r="3391" spans="1:18" x14ac:dyDescent="0.35">
      <c r="A3391">
        <v>12744490</v>
      </c>
      <c r="B3391" t="s">
        <v>5731</v>
      </c>
      <c r="C3391">
        <v>16500</v>
      </c>
      <c r="D3391" t="s">
        <v>54</v>
      </c>
      <c r="E3391" t="s">
        <v>55</v>
      </c>
      <c r="F3391" t="s">
        <v>2156</v>
      </c>
      <c r="G3391" t="s">
        <v>2157</v>
      </c>
      <c r="H3391">
        <v>2012</v>
      </c>
      <c r="I3391">
        <v>182000</v>
      </c>
      <c r="J3391" t="s">
        <v>21</v>
      </c>
      <c r="K3391" t="s">
        <v>22</v>
      </c>
      <c r="L3391" t="s">
        <v>31</v>
      </c>
      <c r="M3391" t="s">
        <v>24</v>
      </c>
      <c r="N3391">
        <v>2720</v>
      </c>
      <c r="O3391" t="s">
        <v>33</v>
      </c>
      <c r="P3391">
        <v>7</v>
      </c>
      <c r="Q3391">
        <f t="shared" si="104"/>
        <v>12</v>
      </c>
      <c r="R3391" t="str">
        <f t="shared" si="105"/>
        <v>Mid-range</v>
      </c>
    </row>
    <row r="3392" spans="1:18" x14ac:dyDescent="0.35">
      <c r="A3392">
        <v>12744496</v>
      </c>
      <c r="B3392" t="s">
        <v>2711</v>
      </c>
      <c r="C3392">
        <v>32995</v>
      </c>
      <c r="D3392" t="s">
        <v>188</v>
      </c>
      <c r="E3392" t="s">
        <v>288</v>
      </c>
      <c r="F3392" t="s">
        <v>251</v>
      </c>
      <c r="G3392" t="s">
        <v>2536</v>
      </c>
      <c r="H3392">
        <v>2018</v>
      </c>
      <c r="I3392">
        <v>106982</v>
      </c>
      <c r="J3392" t="s">
        <v>21</v>
      </c>
      <c r="K3392" t="s">
        <v>22</v>
      </c>
      <c r="L3392" t="s">
        <v>23</v>
      </c>
      <c r="M3392" t="s">
        <v>24</v>
      </c>
      <c r="N3392">
        <v>3342</v>
      </c>
      <c r="O3392" t="s">
        <v>47</v>
      </c>
      <c r="P3392">
        <v>8</v>
      </c>
      <c r="Q3392">
        <f t="shared" si="104"/>
        <v>6</v>
      </c>
      <c r="R3392" t="str">
        <f t="shared" si="105"/>
        <v>Mid-range</v>
      </c>
    </row>
    <row r="3393" spans="1:18" x14ac:dyDescent="0.35">
      <c r="A3393">
        <v>12744497</v>
      </c>
      <c r="B3393" t="s">
        <v>5732</v>
      </c>
      <c r="C3393">
        <v>50995</v>
      </c>
      <c r="D3393" t="s">
        <v>76</v>
      </c>
      <c r="E3393" t="s">
        <v>77</v>
      </c>
      <c r="F3393" t="s">
        <v>5733</v>
      </c>
      <c r="G3393" t="s">
        <v>326</v>
      </c>
      <c r="H3393">
        <v>2017</v>
      </c>
      <c r="I3393">
        <v>67505</v>
      </c>
      <c r="J3393" t="s">
        <v>182</v>
      </c>
      <c r="K3393" t="s">
        <v>22</v>
      </c>
      <c r="L3393" t="s">
        <v>31</v>
      </c>
      <c r="M3393" t="s">
        <v>24</v>
      </c>
      <c r="N3393">
        <v>2999</v>
      </c>
      <c r="O3393" t="s">
        <v>47</v>
      </c>
      <c r="P3393">
        <v>5</v>
      </c>
      <c r="Q3393">
        <f t="shared" si="104"/>
        <v>7</v>
      </c>
      <c r="R3393" t="str">
        <f t="shared" si="105"/>
        <v>Luxury</v>
      </c>
    </row>
    <row r="3394" spans="1:18" x14ac:dyDescent="0.35">
      <c r="A3394">
        <v>12744498</v>
      </c>
      <c r="B3394" t="s">
        <v>5734</v>
      </c>
      <c r="C3394">
        <v>36995</v>
      </c>
      <c r="D3394" t="s">
        <v>42</v>
      </c>
      <c r="E3394" t="s">
        <v>179</v>
      </c>
      <c r="F3394" t="s">
        <v>293</v>
      </c>
      <c r="G3394" t="s">
        <v>2925</v>
      </c>
      <c r="H3394">
        <v>2018</v>
      </c>
      <c r="I3394">
        <v>124652</v>
      </c>
      <c r="J3394" t="s">
        <v>205</v>
      </c>
      <c r="K3394" t="s">
        <v>22</v>
      </c>
      <c r="L3394" t="s">
        <v>31</v>
      </c>
      <c r="M3394" t="s">
        <v>24</v>
      </c>
      <c r="N3394">
        <v>2776</v>
      </c>
      <c r="O3394" t="s">
        <v>47</v>
      </c>
      <c r="P3394">
        <v>5</v>
      </c>
      <c r="Q3394">
        <f t="shared" si="104"/>
        <v>6</v>
      </c>
      <c r="R3394" t="str">
        <f t="shared" si="105"/>
        <v>Mid-range</v>
      </c>
    </row>
    <row r="3395" spans="1:18" x14ac:dyDescent="0.35">
      <c r="A3395">
        <v>12744506</v>
      </c>
      <c r="B3395" t="s">
        <v>1822</v>
      </c>
      <c r="C3395">
        <v>49890</v>
      </c>
      <c r="D3395" t="s">
        <v>102</v>
      </c>
      <c r="E3395" t="s">
        <v>473</v>
      </c>
      <c r="F3395" t="s">
        <v>1823</v>
      </c>
      <c r="G3395" t="s">
        <v>810</v>
      </c>
      <c r="H3395">
        <v>2018</v>
      </c>
      <c r="I3395">
        <v>60727</v>
      </c>
      <c r="J3395" t="s">
        <v>338</v>
      </c>
      <c r="K3395" t="s">
        <v>22</v>
      </c>
      <c r="L3395" t="s">
        <v>31</v>
      </c>
      <c r="M3395" t="s">
        <v>24</v>
      </c>
      <c r="N3395">
        <v>2967</v>
      </c>
      <c r="O3395" t="s">
        <v>33</v>
      </c>
      <c r="P3395">
        <v>5</v>
      </c>
      <c r="Q3395">
        <f t="shared" ref="Q3395:Q3458" si="106">2024-H3395</f>
        <v>6</v>
      </c>
      <c r="R3395" t="str">
        <f t="shared" ref="R3395:R3458" si="107">IF(C3395&lt;=10000,"Budget",IF(C3395&lt;=40000,"Mid-range","Luxury"))</f>
        <v>Luxury</v>
      </c>
    </row>
    <row r="3396" spans="1:18" x14ac:dyDescent="0.35">
      <c r="A3396">
        <v>12744507</v>
      </c>
      <c r="B3396" t="s">
        <v>5735</v>
      </c>
      <c r="C3396">
        <v>119888</v>
      </c>
      <c r="D3396" t="s">
        <v>131</v>
      </c>
      <c r="E3396" t="s">
        <v>1228</v>
      </c>
      <c r="F3396" t="s">
        <v>5736</v>
      </c>
      <c r="G3396" t="s">
        <v>3669</v>
      </c>
      <c r="H3396">
        <v>2021</v>
      </c>
      <c r="I3396">
        <v>54033</v>
      </c>
      <c r="J3396" t="s">
        <v>21</v>
      </c>
      <c r="K3396" t="s">
        <v>22</v>
      </c>
      <c r="L3396" t="s">
        <v>1231</v>
      </c>
      <c r="M3396" t="s">
        <v>24</v>
      </c>
      <c r="N3396">
        <v>2967</v>
      </c>
      <c r="O3396" t="s">
        <v>47</v>
      </c>
      <c r="P3396">
        <v>7</v>
      </c>
      <c r="Q3396">
        <f t="shared" si="106"/>
        <v>3</v>
      </c>
      <c r="R3396" t="str">
        <f t="shared" si="107"/>
        <v>Luxury</v>
      </c>
    </row>
    <row r="3397" spans="1:18" x14ac:dyDescent="0.35">
      <c r="A3397">
        <v>12744536</v>
      </c>
      <c r="B3397" t="s">
        <v>5737</v>
      </c>
      <c r="C3397">
        <v>13777</v>
      </c>
      <c r="D3397" t="s">
        <v>102</v>
      </c>
      <c r="E3397" t="s">
        <v>1212</v>
      </c>
      <c r="F3397" t="s">
        <v>5738</v>
      </c>
      <c r="G3397" t="s">
        <v>5739</v>
      </c>
      <c r="H3397">
        <v>2013</v>
      </c>
      <c r="I3397">
        <v>122454</v>
      </c>
      <c r="J3397" t="s">
        <v>21</v>
      </c>
      <c r="K3397" t="s">
        <v>22</v>
      </c>
      <c r="L3397" t="s">
        <v>31</v>
      </c>
      <c r="M3397" t="s">
        <v>24</v>
      </c>
      <c r="N3397">
        <v>1968</v>
      </c>
      <c r="O3397" t="s">
        <v>116</v>
      </c>
      <c r="P3397">
        <v>5</v>
      </c>
      <c r="Q3397">
        <f t="shared" si="106"/>
        <v>11</v>
      </c>
      <c r="R3397" t="str">
        <f t="shared" si="107"/>
        <v>Mid-range</v>
      </c>
    </row>
    <row r="3398" spans="1:18" x14ac:dyDescent="0.35">
      <c r="A3398">
        <v>12744537</v>
      </c>
      <c r="B3398" t="s">
        <v>5740</v>
      </c>
      <c r="C3398">
        <v>38990</v>
      </c>
      <c r="D3398" t="s">
        <v>88</v>
      </c>
      <c r="E3398" t="s">
        <v>625</v>
      </c>
      <c r="F3398" t="s">
        <v>626</v>
      </c>
      <c r="G3398" t="s">
        <v>1010</v>
      </c>
      <c r="H3398">
        <v>2019</v>
      </c>
      <c r="I3398">
        <v>54472</v>
      </c>
      <c r="J3398" t="s">
        <v>106</v>
      </c>
      <c r="K3398" t="s">
        <v>22</v>
      </c>
      <c r="L3398" t="s">
        <v>31</v>
      </c>
      <c r="M3398" t="s">
        <v>24</v>
      </c>
      <c r="N3398">
        <v>2497</v>
      </c>
      <c r="O3398" t="s">
        <v>47</v>
      </c>
      <c r="P3398">
        <v>3</v>
      </c>
      <c r="Q3398">
        <f t="shared" si="106"/>
        <v>5</v>
      </c>
      <c r="R3398" t="str">
        <f t="shared" si="107"/>
        <v>Mid-range</v>
      </c>
    </row>
    <row r="3399" spans="1:18" x14ac:dyDescent="0.35">
      <c r="A3399">
        <v>12744557</v>
      </c>
      <c r="B3399" t="s">
        <v>3552</v>
      </c>
      <c r="C3399">
        <v>49550</v>
      </c>
      <c r="D3399" t="s">
        <v>165</v>
      </c>
      <c r="E3399" t="s">
        <v>166</v>
      </c>
      <c r="F3399" t="s">
        <v>1281</v>
      </c>
      <c r="G3399" t="s">
        <v>503</v>
      </c>
      <c r="H3399">
        <v>2019</v>
      </c>
      <c r="I3399">
        <v>76000</v>
      </c>
      <c r="J3399" t="s">
        <v>275</v>
      </c>
      <c r="K3399" t="s">
        <v>22</v>
      </c>
      <c r="L3399" t="s">
        <v>31</v>
      </c>
      <c r="M3399" t="s">
        <v>24</v>
      </c>
      <c r="N3399">
        <v>2440</v>
      </c>
      <c r="O3399" t="s">
        <v>25</v>
      </c>
      <c r="P3399">
        <v>5</v>
      </c>
      <c r="Q3399">
        <f t="shared" si="106"/>
        <v>5</v>
      </c>
      <c r="R3399" t="str">
        <f t="shared" si="107"/>
        <v>Luxury</v>
      </c>
    </row>
    <row r="3400" spans="1:18" x14ac:dyDescent="0.35">
      <c r="A3400">
        <v>12744587</v>
      </c>
      <c r="B3400" t="s">
        <v>2923</v>
      </c>
      <c r="C3400">
        <v>28999</v>
      </c>
      <c r="D3400" t="s">
        <v>42</v>
      </c>
      <c r="E3400" t="s">
        <v>179</v>
      </c>
      <c r="F3400" t="s">
        <v>2924</v>
      </c>
      <c r="G3400" t="s">
        <v>2925</v>
      </c>
      <c r="H3400">
        <v>2019</v>
      </c>
      <c r="I3400">
        <v>127914</v>
      </c>
      <c r="J3400" t="s">
        <v>205</v>
      </c>
      <c r="K3400" t="s">
        <v>22</v>
      </c>
      <c r="L3400" t="s">
        <v>31</v>
      </c>
      <c r="M3400" t="s">
        <v>24</v>
      </c>
      <c r="N3400">
        <v>2776</v>
      </c>
      <c r="O3400" t="s">
        <v>47</v>
      </c>
      <c r="P3400">
        <v>5</v>
      </c>
      <c r="Q3400">
        <f t="shared" si="106"/>
        <v>5</v>
      </c>
      <c r="R3400" t="str">
        <f t="shared" si="107"/>
        <v>Mid-range</v>
      </c>
    </row>
    <row r="3401" spans="1:18" x14ac:dyDescent="0.35">
      <c r="A3401">
        <v>12744590</v>
      </c>
      <c r="B3401" t="s">
        <v>1503</v>
      </c>
      <c r="C3401">
        <v>44888</v>
      </c>
      <c r="D3401" t="s">
        <v>112</v>
      </c>
      <c r="E3401" t="s">
        <v>1504</v>
      </c>
      <c r="F3401" t="s">
        <v>1505</v>
      </c>
      <c r="G3401" t="s">
        <v>1506</v>
      </c>
      <c r="H3401">
        <v>2015</v>
      </c>
      <c r="I3401">
        <v>95566</v>
      </c>
      <c r="J3401" t="s">
        <v>21</v>
      </c>
      <c r="K3401" t="s">
        <v>22</v>
      </c>
      <c r="L3401" t="s">
        <v>64</v>
      </c>
      <c r="M3401" t="s">
        <v>24</v>
      </c>
      <c r="N3401">
        <v>1998</v>
      </c>
      <c r="O3401" t="s">
        <v>47</v>
      </c>
      <c r="P3401">
        <v>5</v>
      </c>
      <c r="Q3401">
        <f t="shared" si="106"/>
        <v>9</v>
      </c>
      <c r="R3401" t="str">
        <f t="shared" si="107"/>
        <v>Luxury</v>
      </c>
    </row>
    <row r="3402" spans="1:18" x14ac:dyDescent="0.35">
      <c r="A3402">
        <v>12744591</v>
      </c>
      <c r="B3402" t="s">
        <v>5741</v>
      </c>
      <c r="C3402">
        <v>56980</v>
      </c>
      <c r="D3402" t="s">
        <v>112</v>
      </c>
      <c r="E3402" t="s">
        <v>4463</v>
      </c>
      <c r="F3402" t="s">
        <v>5742</v>
      </c>
      <c r="G3402" t="s">
        <v>4465</v>
      </c>
      <c r="H3402">
        <v>2015</v>
      </c>
      <c r="I3402">
        <v>77653</v>
      </c>
      <c r="J3402" t="s">
        <v>21</v>
      </c>
      <c r="K3402" t="s">
        <v>22</v>
      </c>
      <c r="L3402" t="s">
        <v>540</v>
      </c>
      <c r="M3402" t="s">
        <v>24</v>
      </c>
      <c r="N3402">
        <v>2494</v>
      </c>
      <c r="O3402" t="s">
        <v>47</v>
      </c>
      <c r="P3402">
        <v>5</v>
      </c>
      <c r="Q3402">
        <f t="shared" si="106"/>
        <v>9</v>
      </c>
      <c r="R3402" t="str">
        <f t="shared" si="107"/>
        <v>Luxury</v>
      </c>
    </row>
    <row r="3403" spans="1:18" x14ac:dyDescent="0.35">
      <c r="A3403">
        <v>12744613</v>
      </c>
      <c r="B3403" t="s">
        <v>1895</v>
      </c>
      <c r="C3403">
        <v>44990</v>
      </c>
      <c r="D3403" t="s">
        <v>17</v>
      </c>
      <c r="E3403" t="s">
        <v>258</v>
      </c>
      <c r="F3403" t="s">
        <v>259</v>
      </c>
      <c r="G3403" t="s">
        <v>323</v>
      </c>
      <c r="H3403">
        <v>2016</v>
      </c>
      <c r="I3403">
        <v>139900</v>
      </c>
      <c r="J3403" t="s">
        <v>5743</v>
      </c>
      <c r="K3403" t="s">
        <v>81</v>
      </c>
      <c r="L3403" t="s">
        <v>31</v>
      </c>
      <c r="M3403" t="s">
        <v>24</v>
      </c>
      <c r="N3403">
        <v>2753</v>
      </c>
      <c r="O3403" t="s">
        <v>47</v>
      </c>
      <c r="P3403">
        <v>4</v>
      </c>
      <c r="Q3403">
        <f t="shared" si="106"/>
        <v>8</v>
      </c>
      <c r="R3403" t="str">
        <f t="shared" si="107"/>
        <v>Luxury</v>
      </c>
    </row>
    <row r="3404" spans="1:18" x14ac:dyDescent="0.35">
      <c r="A3404">
        <v>12744619</v>
      </c>
      <c r="B3404" t="s">
        <v>2120</v>
      </c>
      <c r="C3404">
        <v>53990</v>
      </c>
      <c r="D3404" t="s">
        <v>127</v>
      </c>
      <c r="E3404" t="s">
        <v>418</v>
      </c>
      <c r="F3404" t="s">
        <v>2121</v>
      </c>
      <c r="G3404" t="s">
        <v>943</v>
      </c>
      <c r="H3404">
        <v>2018</v>
      </c>
      <c r="I3404">
        <v>49003</v>
      </c>
      <c r="J3404" t="s">
        <v>21</v>
      </c>
      <c r="K3404" t="s">
        <v>22</v>
      </c>
      <c r="L3404" t="s">
        <v>23</v>
      </c>
      <c r="M3404" t="s">
        <v>24</v>
      </c>
      <c r="N3404">
        <v>2488</v>
      </c>
      <c r="O3404" t="s">
        <v>135</v>
      </c>
      <c r="P3404">
        <v>7</v>
      </c>
      <c r="Q3404">
        <f t="shared" si="106"/>
        <v>6</v>
      </c>
      <c r="R3404" t="str">
        <f t="shared" si="107"/>
        <v>Luxury</v>
      </c>
    </row>
    <row r="3405" spans="1:18" x14ac:dyDescent="0.35">
      <c r="A3405">
        <v>12744620</v>
      </c>
      <c r="B3405" t="s">
        <v>5744</v>
      </c>
      <c r="C3405">
        <v>74990</v>
      </c>
      <c r="D3405" t="s">
        <v>42</v>
      </c>
      <c r="E3405" t="s">
        <v>1017</v>
      </c>
      <c r="F3405" t="s">
        <v>1025</v>
      </c>
      <c r="G3405" t="s">
        <v>1026</v>
      </c>
      <c r="H3405">
        <v>2017</v>
      </c>
      <c r="I3405">
        <v>27111</v>
      </c>
      <c r="J3405" t="s">
        <v>427</v>
      </c>
      <c r="K3405" t="s">
        <v>22</v>
      </c>
      <c r="L3405" t="s">
        <v>23</v>
      </c>
      <c r="M3405" t="s">
        <v>24</v>
      </c>
      <c r="N3405">
        <v>6200</v>
      </c>
      <c r="O3405" t="s">
        <v>33</v>
      </c>
      <c r="P3405">
        <v>2</v>
      </c>
      <c r="Q3405">
        <f t="shared" si="106"/>
        <v>7</v>
      </c>
      <c r="R3405" t="str">
        <f t="shared" si="107"/>
        <v>Luxury</v>
      </c>
    </row>
    <row r="3406" spans="1:18" x14ac:dyDescent="0.35">
      <c r="A3406">
        <v>12744621</v>
      </c>
      <c r="B3406" t="s">
        <v>5745</v>
      </c>
      <c r="C3406">
        <v>32990</v>
      </c>
      <c r="D3406" t="s">
        <v>88</v>
      </c>
      <c r="E3406" t="s">
        <v>108</v>
      </c>
      <c r="F3406" t="s">
        <v>5746</v>
      </c>
      <c r="G3406" t="s">
        <v>4718</v>
      </c>
      <c r="H3406">
        <v>2017</v>
      </c>
      <c r="I3406">
        <v>117612</v>
      </c>
      <c r="J3406" t="s">
        <v>21</v>
      </c>
      <c r="K3406" t="s">
        <v>22</v>
      </c>
      <c r="L3406" t="s">
        <v>31</v>
      </c>
      <c r="M3406" t="s">
        <v>24</v>
      </c>
      <c r="N3406">
        <v>1995</v>
      </c>
      <c r="O3406" t="s">
        <v>69</v>
      </c>
      <c r="P3406">
        <v>5</v>
      </c>
      <c r="Q3406">
        <f t="shared" si="106"/>
        <v>7</v>
      </c>
      <c r="R3406" t="str">
        <f t="shared" si="107"/>
        <v>Mid-range</v>
      </c>
    </row>
    <row r="3407" spans="1:18" x14ac:dyDescent="0.35">
      <c r="A3407">
        <v>12744650</v>
      </c>
      <c r="B3407" t="s">
        <v>3496</v>
      </c>
      <c r="C3407">
        <v>61990</v>
      </c>
      <c r="D3407" t="s">
        <v>197</v>
      </c>
      <c r="E3407" t="s">
        <v>1907</v>
      </c>
      <c r="F3407" t="s">
        <v>3497</v>
      </c>
      <c r="G3407" t="s">
        <v>3498</v>
      </c>
      <c r="H3407">
        <v>2022</v>
      </c>
      <c r="I3407">
        <v>4323</v>
      </c>
      <c r="J3407" t="s">
        <v>21</v>
      </c>
      <c r="K3407" t="s">
        <v>22</v>
      </c>
      <c r="L3407" t="s">
        <v>64</v>
      </c>
      <c r="M3407" t="s">
        <v>247</v>
      </c>
      <c r="N3407">
        <v>1984</v>
      </c>
      <c r="O3407" t="s">
        <v>25</v>
      </c>
      <c r="P3407">
        <v>5</v>
      </c>
      <c r="Q3407">
        <f t="shared" si="106"/>
        <v>2</v>
      </c>
      <c r="R3407" t="str">
        <f t="shared" si="107"/>
        <v>Luxury</v>
      </c>
    </row>
    <row r="3408" spans="1:18" x14ac:dyDescent="0.35">
      <c r="A3408">
        <v>12744655</v>
      </c>
      <c r="B3408" t="s">
        <v>5747</v>
      </c>
      <c r="C3408">
        <v>20888</v>
      </c>
      <c r="D3408" t="s">
        <v>188</v>
      </c>
      <c r="E3408" t="s">
        <v>333</v>
      </c>
      <c r="F3408" t="s">
        <v>251</v>
      </c>
      <c r="G3408" t="s">
        <v>3734</v>
      </c>
      <c r="H3408">
        <v>2012</v>
      </c>
      <c r="I3408">
        <v>31057</v>
      </c>
      <c r="J3408" t="s">
        <v>21</v>
      </c>
      <c r="K3408" t="s">
        <v>22</v>
      </c>
      <c r="L3408" t="s">
        <v>23</v>
      </c>
      <c r="M3408" t="s">
        <v>24</v>
      </c>
      <c r="N3408">
        <v>3470</v>
      </c>
      <c r="O3408" t="s">
        <v>47</v>
      </c>
      <c r="P3408">
        <v>8</v>
      </c>
      <c r="Q3408">
        <f t="shared" si="106"/>
        <v>12</v>
      </c>
      <c r="R3408" t="str">
        <f t="shared" si="107"/>
        <v>Mid-range</v>
      </c>
    </row>
    <row r="3409" spans="1:18" x14ac:dyDescent="0.35">
      <c r="A3409">
        <v>12744679</v>
      </c>
      <c r="B3409" t="s">
        <v>2582</v>
      </c>
      <c r="C3409">
        <v>27170</v>
      </c>
      <c r="D3409" t="s">
        <v>49</v>
      </c>
      <c r="E3409" t="s">
        <v>50</v>
      </c>
      <c r="F3409" t="s">
        <v>2583</v>
      </c>
      <c r="G3409" t="s">
        <v>52</v>
      </c>
      <c r="H3409">
        <v>2017</v>
      </c>
      <c r="I3409">
        <v>91329</v>
      </c>
      <c r="J3409" t="s">
        <v>21</v>
      </c>
      <c r="K3409" t="s">
        <v>22</v>
      </c>
      <c r="L3409" t="s">
        <v>31</v>
      </c>
      <c r="M3409" t="s">
        <v>24</v>
      </c>
      <c r="N3409">
        <v>1995</v>
      </c>
      <c r="O3409" t="s">
        <v>25</v>
      </c>
      <c r="P3409">
        <v>5</v>
      </c>
      <c r="Q3409">
        <f t="shared" si="106"/>
        <v>7</v>
      </c>
      <c r="R3409" t="str">
        <f t="shared" si="107"/>
        <v>Mid-range</v>
      </c>
    </row>
    <row r="3410" spans="1:18" x14ac:dyDescent="0.35">
      <c r="A3410">
        <v>12744681</v>
      </c>
      <c r="B3410" t="s">
        <v>5748</v>
      </c>
      <c r="C3410">
        <v>19990</v>
      </c>
      <c r="D3410" t="s">
        <v>42</v>
      </c>
      <c r="E3410" t="s">
        <v>71</v>
      </c>
      <c r="F3410" t="s">
        <v>2900</v>
      </c>
      <c r="G3410" t="s">
        <v>441</v>
      </c>
      <c r="H3410">
        <v>2014</v>
      </c>
      <c r="I3410">
        <v>104559</v>
      </c>
      <c r="J3410" t="s">
        <v>63</v>
      </c>
      <c r="K3410" t="s">
        <v>22</v>
      </c>
      <c r="L3410" t="s">
        <v>23</v>
      </c>
      <c r="M3410" t="s">
        <v>24</v>
      </c>
      <c r="N3410">
        <v>2997</v>
      </c>
      <c r="O3410" t="s">
        <v>47</v>
      </c>
      <c r="P3410">
        <v>5</v>
      </c>
      <c r="Q3410">
        <f t="shared" si="106"/>
        <v>10</v>
      </c>
      <c r="R3410" t="str">
        <f t="shared" si="107"/>
        <v>Mid-range</v>
      </c>
    </row>
    <row r="3411" spans="1:18" x14ac:dyDescent="0.35">
      <c r="A3411">
        <v>12744682</v>
      </c>
      <c r="B3411" t="s">
        <v>5322</v>
      </c>
      <c r="C3411">
        <v>52990</v>
      </c>
      <c r="D3411" t="s">
        <v>42</v>
      </c>
      <c r="E3411" t="s">
        <v>179</v>
      </c>
      <c r="F3411" t="s">
        <v>3974</v>
      </c>
      <c r="G3411" t="s">
        <v>2925</v>
      </c>
      <c r="H3411">
        <v>2019</v>
      </c>
      <c r="I3411">
        <v>54513</v>
      </c>
      <c r="J3411" t="s">
        <v>205</v>
      </c>
      <c r="K3411" t="s">
        <v>22</v>
      </c>
      <c r="L3411" t="s">
        <v>31</v>
      </c>
      <c r="M3411" t="s">
        <v>24</v>
      </c>
      <c r="N3411">
        <v>2776</v>
      </c>
      <c r="O3411" t="s">
        <v>47</v>
      </c>
      <c r="P3411">
        <v>5</v>
      </c>
      <c r="Q3411">
        <f t="shared" si="106"/>
        <v>5</v>
      </c>
      <c r="R3411" t="str">
        <f t="shared" si="107"/>
        <v>Luxury</v>
      </c>
    </row>
    <row r="3412" spans="1:18" x14ac:dyDescent="0.35">
      <c r="A3412">
        <v>12744683</v>
      </c>
      <c r="B3412" t="s">
        <v>5749</v>
      </c>
      <c r="C3412">
        <v>54990</v>
      </c>
      <c r="D3412" t="s">
        <v>328</v>
      </c>
      <c r="E3412" t="s">
        <v>1330</v>
      </c>
      <c r="F3412" t="s">
        <v>5750</v>
      </c>
      <c r="G3412" t="s">
        <v>5751</v>
      </c>
      <c r="H3412">
        <v>2020</v>
      </c>
      <c r="I3412">
        <v>16759</v>
      </c>
      <c r="J3412" t="s">
        <v>21</v>
      </c>
      <c r="K3412" t="s">
        <v>22</v>
      </c>
      <c r="L3412" t="s">
        <v>23</v>
      </c>
      <c r="M3412" t="s">
        <v>24</v>
      </c>
      <c r="N3412">
        <v>2356</v>
      </c>
      <c r="O3412" t="s">
        <v>116</v>
      </c>
      <c r="P3412">
        <v>7</v>
      </c>
      <c r="Q3412">
        <f t="shared" si="106"/>
        <v>4</v>
      </c>
      <c r="R3412" t="str">
        <f t="shared" si="107"/>
        <v>Luxury</v>
      </c>
    </row>
    <row r="3413" spans="1:18" x14ac:dyDescent="0.35">
      <c r="A3413">
        <v>12744689</v>
      </c>
      <c r="B3413" t="s">
        <v>5752</v>
      </c>
      <c r="C3413">
        <v>31990</v>
      </c>
      <c r="D3413" t="s">
        <v>131</v>
      </c>
      <c r="E3413" t="s">
        <v>132</v>
      </c>
      <c r="F3413" t="s">
        <v>5753</v>
      </c>
      <c r="G3413" t="s">
        <v>2037</v>
      </c>
      <c r="H3413">
        <v>2015</v>
      </c>
      <c r="I3413">
        <v>75858</v>
      </c>
      <c r="J3413" t="s">
        <v>21</v>
      </c>
      <c r="K3413" t="s">
        <v>22</v>
      </c>
      <c r="L3413" t="s">
        <v>31</v>
      </c>
      <c r="M3413" t="s">
        <v>24</v>
      </c>
      <c r="N3413">
        <v>1968</v>
      </c>
      <c r="O3413" t="s">
        <v>25</v>
      </c>
      <c r="P3413">
        <v>5</v>
      </c>
      <c r="Q3413">
        <f t="shared" si="106"/>
        <v>9</v>
      </c>
      <c r="R3413" t="str">
        <f t="shared" si="107"/>
        <v>Mid-range</v>
      </c>
    </row>
    <row r="3414" spans="1:18" x14ac:dyDescent="0.35">
      <c r="A3414">
        <v>12744706</v>
      </c>
      <c r="B3414" t="s">
        <v>5187</v>
      </c>
      <c r="C3414">
        <v>17990</v>
      </c>
      <c r="D3414" t="s">
        <v>127</v>
      </c>
      <c r="E3414">
        <v>3</v>
      </c>
      <c r="F3414" t="s">
        <v>2104</v>
      </c>
      <c r="G3414" t="s">
        <v>1155</v>
      </c>
      <c r="H3414">
        <v>2014</v>
      </c>
      <c r="I3414">
        <v>149695</v>
      </c>
      <c r="J3414" t="s">
        <v>86</v>
      </c>
      <c r="K3414" t="s">
        <v>81</v>
      </c>
      <c r="L3414" t="s">
        <v>23</v>
      </c>
      <c r="M3414" t="s">
        <v>24</v>
      </c>
      <c r="N3414">
        <v>2488</v>
      </c>
      <c r="O3414" t="s">
        <v>25</v>
      </c>
      <c r="P3414">
        <v>5</v>
      </c>
      <c r="Q3414">
        <f t="shared" si="106"/>
        <v>10</v>
      </c>
      <c r="R3414" t="str">
        <f t="shared" si="107"/>
        <v>Mid-range</v>
      </c>
    </row>
    <row r="3415" spans="1:18" x14ac:dyDescent="0.35">
      <c r="A3415">
        <v>12744707</v>
      </c>
      <c r="B3415" t="s">
        <v>5754</v>
      </c>
      <c r="C3415">
        <v>40888</v>
      </c>
      <c r="D3415" t="s">
        <v>143</v>
      </c>
      <c r="E3415" t="s">
        <v>144</v>
      </c>
      <c r="F3415" t="s">
        <v>4751</v>
      </c>
      <c r="G3415" t="s">
        <v>943</v>
      </c>
      <c r="H3415">
        <v>2018</v>
      </c>
      <c r="I3415">
        <v>15025</v>
      </c>
      <c r="J3415" t="s">
        <v>21</v>
      </c>
      <c r="K3415" t="s">
        <v>22</v>
      </c>
      <c r="L3415" t="s">
        <v>23</v>
      </c>
      <c r="M3415" t="s">
        <v>24</v>
      </c>
      <c r="N3415">
        <v>2498</v>
      </c>
      <c r="O3415" t="s">
        <v>116</v>
      </c>
      <c r="P3415">
        <v>5</v>
      </c>
      <c r="Q3415">
        <f t="shared" si="106"/>
        <v>6</v>
      </c>
      <c r="R3415" t="str">
        <f t="shared" si="107"/>
        <v>Luxury</v>
      </c>
    </row>
    <row r="3416" spans="1:18" x14ac:dyDescent="0.35">
      <c r="A3416">
        <v>12744712</v>
      </c>
      <c r="B3416" t="s">
        <v>5755</v>
      </c>
      <c r="C3416">
        <v>25995</v>
      </c>
      <c r="D3416" t="s">
        <v>533</v>
      </c>
      <c r="E3416" t="s">
        <v>577</v>
      </c>
      <c r="F3416" t="s">
        <v>696</v>
      </c>
      <c r="G3416" t="s">
        <v>531</v>
      </c>
      <c r="H3416">
        <v>2019</v>
      </c>
      <c r="I3416">
        <v>51833</v>
      </c>
      <c r="J3416" t="s">
        <v>86</v>
      </c>
      <c r="K3416" t="s">
        <v>22</v>
      </c>
      <c r="L3416" t="s">
        <v>64</v>
      </c>
      <c r="M3416" t="s">
        <v>24</v>
      </c>
      <c r="N3416">
        <v>1373</v>
      </c>
      <c r="O3416" t="s">
        <v>47</v>
      </c>
      <c r="P3416">
        <v>5</v>
      </c>
      <c r="Q3416">
        <f t="shared" si="106"/>
        <v>5</v>
      </c>
      <c r="R3416" t="str">
        <f t="shared" si="107"/>
        <v>Mid-range</v>
      </c>
    </row>
    <row r="3417" spans="1:18" x14ac:dyDescent="0.35">
      <c r="A3417">
        <v>12744720</v>
      </c>
      <c r="B3417" t="s">
        <v>5647</v>
      </c>
      <c r="C3417">
        <v>24999</v>
      </c>
      <c r="D3417" t="s">
        <v>88</v>
      </c>
      <c r="E3417" t="s">
        <v>98</v>
      </c>
      <c r="F3417" t="s">
        <v>887</v>
      </c>
      <c r="G3417" t="s">
        <v>5648</v>
      </c>
      <c r="H3417">
        <v>2020</v>
      </c>
      <c r="I3417">
        <v>31772</v>
      </c>
      <c r="J3417" t="s">
        <v>86</v>
      </c>
      <c r="K3417" t="s">
        <v>22</v>
      </c>
      <c r="L3417" t="s">
        <v>23</v>
      </c>
      <c r="M3417" t="s">
        <v>24</v>
      </c>
      <c r="N3417">
        <v>1999</v>
      </c>
      <c r="O3417" t="s">
        <v>47</v>
      </c>
      <c r="P3417">
        <v>5</v>
      </c>
      <c r="Q3417">
        <f t="shared" si="106"/>
        <v>4</v>
      </c>
      <c r="R3417" t="str">
        <f t="shared" si="107"/>
        <v>Mid-range</v>
      </c>
    </row>
    <row r="3418" spans="1:18" x14ac:dyDescent="0.35">
      <c r="A3418">
        <v>12744733</v>
      </c>
      <c r="B3418" t="s">
        <v>2802</v>
      </c>
      <c r="C3418">
        <v>58990</v>
      </c>
      <c r="D3418" t="s">
        <v>54</v>
      </c>
      <c r="E3418" t="s">
        <v>987</v>
      </c>
      <c r="F3418" t="s">
        <v>988</v>
      </c>
      <c r="G3418" t="s">
        <v>2803</v>
      </c>
      <c r="H3418">
        <v>2017</v>
      </c>
      <c r="I3418">
        <v>21311</v>
      </c>
      <c r="J3418" t="s">
        <v>393</v>
      </c>
      <c r="K3418" t="s">
        <v>22</v>
      </c>
      <c r="L3418" t="s">
        <v>64</v>
      </c>
      <c r="M3418" t="s">
        <v>24</v>
      </c>
      <c r="N3418">
        <v>4950</v>
      </c>
      <c r="O3418" t="s">
        <v>47</v>
      </c>
      <c r="P3418">
        <v>4</v>
      </c>
      <c r="Q3418">
        <f t="shared" si="106"/>
        <v>7</v>
      </c>
      <c r="R3418" t="str">
        <f t="shared" si="107"/>
        <v>Luxury</v>
      </c>
    </row>
    <row r="3419" spans="1:18" x14ac:dyDescent="0.35">
      <c r="A3419">
        <v>12744747</v>
      </c>
      <c r="B3419" t="s">
        <v>5756</v>
      </c>
      <c r="C3419">
        <v>10913</v>
      </c>
      <c r="D3419" t="s">
        <v>42</v>
      </c>
      <c r="E3419" t="s">
        <v>1193</v>
      </c>
      <c r="F3419" t="s">
        <v>1892</v>
      </c>
      <c r="G3419" t="s">
        <v>2074</v>
      </c>
      <c r="H3419">
        <v>2012</v>
      </c>
      <c r="I3419">
        <v>136551</v>
      </c>
      <c r="J3419" t="s">
        <v>21</v>
      </c>
      <c r="K3419" t="s">
        <v>22</v>
      </c>
      <c r="L3419" t="s">
        <v>23</v>
      </c>
      <c r="M3419" t="s">
        <v>24</v>
      </c>
      <c r="N3419">
        <v>2997</v>
      </c>
      <c r="O3419" t="s">
        <v>25</v>
      </c>
      <c r="P3419">
        <v>7</v>
      </c>
      <c r="Q3419">
        <f t="shared" si="106"/>
        <v>12</v>
      </c>
      <c r="R3419" t="str">
        <f t="shared" si="107"/>
        <v>Mid-range</v>
      </c>
    </row>
    <row r="3420" spans="1:18" x14ac:dyDescent="0.35">
      <c r="A3420">
        <v>12744761</v>
      </c>
      <c r="B3420" t="s">
        <v>2779</v>
      </c>
      <c r="C3420">
        <v>46990</v>
      </c>
      <c r="D3420" t="s">
        <v>54</v>
      </c>
      <c r="E3420" t="s">
        <v>175</v>
      </c>
      <c r="F3420" t="s">
        <v>964</v>
      </c>
      <c r="G3420" t="s">
        <v>177</v>
      </c>
      <c r="H3420">
        <v>2016</v>
      </c>
      <c r="I3420">
        <v>101558</v>
      </c>
      <c r="J3420" t="s">
        <v>236</v>
      </c>
      <c r="K3420" t="s">
        <v>22</v>
      </c>
      <c r="L3420" t="s">
        <v>31</v>
      </c>
      <c r="M3420" t="s">
        <v>24</v>
      </c>
      <c r="N3420">
        <v>3198</v>
      </c>
      <c r="O3420" t="s">
        <v>33</v>
      </c>
      <c r="P3420">
        <v>5</v>
      </c>
      <c r="Q3420">
        <f t="shared" si="106"/>
        <v>8</v>
      </c>
      <c r="R3420" t="str">
        <f t="shared" si="107"/>
        <v>Luxury</v>
      </c>
    </row>
    <row r="3421" spans="1:18" x14ac:dyDescent="0.35">
      <c r="A3421">
        <v>12744774</v>
      </c>
      <c r="B3421" t="s">
        <v>3656</v>
      </c>
      <c r="C3421">
        <v>16990</v>
      </c>
      <c r="D3421" t="s">
        <v>42</v>
      </c>
      <c r="E3421" t="s">
        <v>730</v>
      </c>
      <c r="F3421" t="s">
        <v>622</v>
      </c>
      <c r="G3421" t="s">
        <v>3657</v>
      </c>
      <c r="H3421">
        <v>2017</v>
      </c>
      <c r="I3421">
        <v>79915</v>
      </c>
      <c r="J3421" t="s">
        <v>21</v>
      </c>
      <c r="K3421" t="s">
        <v>22</v>
      </c>
      <c r="L3421" t="s">
        <v>23</v>
      </c>
      <c r="M3421" t="s">
        <v>24</v>
      </c>
      <c r="N3421">
        <v>1364</v>
      </c>
      <c r="O3421" t="s">
        <v>25</v>
      </c>
      <c r="P3421">
        <v>5</v>
      </c>
      <c r="Q3421">
        <f t="shared" si="106"/>
        <v>7</v>
      </c>
      <c r="R3421" t="str">
        <f t="shared" si="107"/>
        <v>Mid-range</v>
      </c>
    </row>
    <row r="3422" spans="1:18" x14ac:dyDescent="0.35">
      <c r="A3422">
        <v>12744808</v>
      </c>
      <c r="B3422" t="s">
        <v>1660</v>
      </c>
      <c r="C3422">
        <v>52990</v>
      </c>
      <c r="D3422" t="s">
        <v>102</v>
      </c>
      <c r="E3422" t="s">
        <v>1212</v>
      </c>
      <c r="F3422" t="s">
        <v>1661</v>
      </c>
      <c r="G3422" t="s">
        <v>1662</v>
      </c>
      <c r="H3422">
        <v>2021</v>
      </c>
      <c r="I3422">
        <v>10345</v>
      </c>
      <c r="J3422" t="s">
        <v>63</v>
      </c>
      <c r="K3422" t="s">
        <v>22</v>
      </c>
      <c r="L3422" t="s">
        <v>64</v>
      </c>
      <c r="M3422" t="s">
        <v>24</v>
      </c>
      <c r="N3422">
        <v>1984</v>
      </c>
      <c r="O3422" t="s">
        <v>116</v>
      </c>
      <c r="P3422">
        <v>5</v>
      </c>
      <c r="Q3422">
        <f t="shared" si="106"/>
        <v>3</v>
      </c>
      <c r="R3422" t="str">
        <f t="shared" si="107"/>
        <v>Luxury</v>
      </c>
    </row>
    <row r="3423" spans="1:18" x14ac:dyDescent="0.35">
      <c r="A3423">
        <v>12744821</v>
      </c>
      <c r="B3423" t="s">
        <v>4037</v>
      </c>
      <c r="C3423">
        <v>27800</v>
      </c>
      <c r="D3423" t="s">
        <v>17</v>
      </c>
      <c r="E3423" t="s">
        <v>157</v>
      </c>
      <c r="F3423" t="s">
        <v>158</v>
      </c>
      <c r="G3423" t="s">
        <v>159</v>
      </c>
      <c r="H3423">
        <v>2003</v>
      </c>
      <c r="I3423">
        <v>218500</v>
      </c>
      <c r="J3423" t="s">
        <v>21</v>
      </c>
      <c r="K3423" t="s">
        <v>22</v>
      </c>
      <c r="L3423" t="s">
        <v>31</v>
      </c>
      <c r="M3423" t="s">
        <v>24</v>
      </c>
      <c r="N3423">
        <v>2982</v>
      </c>
      <c r="O3423" t="s">
        <v>2203</v>
      </c>
      <c r="P3423">
        <v>8</v>
      </c>
      <c r="Q3423">
        <f t="shared" si="106"/>
        <v>21</v>
      </c>
      <c r="R3423" t="str">
        <f t="shared" si="107"/>
        <v>Mid-range</v>
      </c>
    </row>
    <row r="3424" spans="1:18" x14ac:dyDescent="0.35">
      <c r="A3424">
        <v>12744829</v>
      </c>
      <c r="B3424" t="s">
        <v>5757</v>
      </c>
      <c r="C3424">
        <v>43000</v>
      </c>
      <c r="D3424" t="s">
        <v>88</v>
      </c>
      <c r="E3424" t="s">
        <v>1009</v>
      </c>
      <c r="F3424" t="s">
        <v>90</v>
      </c>
      <c r="G3424" t="s">
        <v>1323</v>
      </c>
      <c r="H3424">
        <v>2018</v>
      </c>
      <c r="I3424">
        <v>52707</v>
      </c>
      <c r="J3424" t="s">
        <v>21</v>
      </c>
      <c r="K3424" t="s">
        <v>22</v>
      </c>
      <c r="L3424" t="s">
        <v>31</v>
      </c>
      <c r="M3424" t="s">
        <v>24</v>
      </c>
      <c r="N3424">
        <v>2497</v>
      </c>
      <c r="O3424" t="s">
        <v>47</v>
      </c>
      <c r="P3424">
        <v>8</v>
      </c>
      <c r="Q3424">
        <f t="shared" si="106"/>
        <v>6</v>
      </c>
      <c r="R3424" t="str">
        <f t="shared" si="107"/>
        <v>Luxury</v>
      </c>
    </row>
    <row r="3425" spans="1:18" x14ac:dyDescent="0.35">
      <c r="A3425">
        <v>12744844</v>
      </c>
      <c r="B3425" t="s">
        <v>5758</v>
      </c>
      <c r="C3425">
        <v>28000</v>
      </c>
      <c r="D3425" t="s">
        <v>17</v>
      </c>
      <c r="E3425" t="s">
        <v>258</v>
      </c>
      <c r="F3425" t="s">
        <v>259</v>
      </c>
      <c r="G3425" t="s">
        <v>5327</v>
      </c>
      <c r="H3425">
        <v>2011</v>
      </c>
      <c r="I3425">
        <v>279000</v>
      </c>
      <c r="J3425" t="s">
        <v>236</v>
      </c>
      <c r="K3425" t="s">
        <v>22</v>
      </c>
      <c r="L3425" t="s">
        <v>31</v>
      </c>
      <c r="M3425" t="s">
        <v>24</v>
      </c>
      <c r="N3425">
        <v>2982</v>
      </c>
      <c r="O3425" t="s">
        <v>2226</v>
      </c>
      <c r="P3425">
        <v>5</v>
      </c>
      <c r="Q3425">
        <f t="shared" si="106"/>
        <v>13</v>
      </c>
      <c r="R3425" t="str">
        <f t="shared" si="107"/>
        <v>Mid-range</v>
      </c>
    </row>
    <row r="3426" spans="1:18" x14ac:dyDescent="0.35">
      <c r="A3426">
        <v>12744880</v>
      </c>
      <c r="B3426" t="s">
        <v>4269</v>
      </c>
      <c r="C3426">
        <v>41990</v>
      </c>
      <c r="D3426" t="s">
        <v>42</v>
      </c>
      <c r="E3426" t="s">
        <v>179</v>
      </c>
      <c r="F3426" t="s">
        <v>1289</v>
      </c>
      <c r="G3426" t="s">
        <v>294</v>
      </c>
      <c r="H3426">
        <v>2017</v>
      </c>
      <c r="I3426">
        <v>58955</v>
      </c>
      <c r="J3426" t="s">
        <v>205</v>
      </c>
      <c r="K3426" t="s">
        <v>22</v>
      </c>
      <c r="L3426" t="s">
        <v>31</v>
      </c>
      <c r="M3426" t="s">
        <v>24</v>
      </c>
      <c r="N3426">
        <v>2776</v>
      </c>
      <c r="O3426" t="s">
        <v>47</v>
      </c>
      <c r="P3426">
        <v>5</v>
      </c>
      <c r="Q3426">
        <f t="shared" si="106"/>
        <v>7</v>
      </c>
      <c r="R3426" t="str">
        <f t="shared" si="107"/>
        <v>Luxury</v>
      </c>
    </row>
    <row r="3427" spans="1:18" x14ac:dyDescent="0.35">
      <c r="A3427">
        <v>12744889</v>
      </c>
      <c r="B3427" t="s">
        <v>5759</v>
      </c>
      <c r="C3427">
        <v>32990</v>
      </c>
      <c r="D3427" t="s">
        <v>88</v>
      </c>
      <c r="E3427" t="s">
        <v>94</v>
      </c>
      <c r="F3427" t="s">
        <v>670</v>
      </c>
      <c r="G3427" t="s">
        <v>5760</v>
      </c>
      <c r="H3427">
        <v>2016</v>
      </c>
      <c r="I3427">
        <v>106871</v>
      </c>
      <c r="J3427" t="s">
        <v>21</v>
      </c>
      <c r="K3427" t="s">
        <v>22</v>
      </c>
      <c r="L3427" t="s">
        <v>31</v>
      </c>
      <c r="M3427" t="s">
        <v>24</v>
      </c>
      <c r="N3427">
        <v>2199</v>
      </c>
      <c r="O3427" t="s">
        <v>47</v>
      </c>
      <c r="P3427">
        <v>7</v>
      </c>
      <c r="Q3427">
        <f t="shared" si="106"/>
        <v>8</v>
      </c>
      <c r="R3427" t="str">
        <f t="shared" si="107"/>
        <v>Mid-range</v>
      </c>
    </row>
    <row r="3428" spans="1:18" x14ac:dyDescent="0.35">
      <c r="A3428">
        <v>12744894</v>
      </c>
      <c r="B3428" t="s">
        <v>1027</v>
      </c>
      <c r="C3428">
        <v>36990</v>
      </c>
      <c r="D3428" t="s">
        <v>42</v>
      </c>
      <c r="E3428" t="s">
        <v>1017</v>
      </c>
      <c r="F3428" t="s">
        <v>1018</v>
      </c>
      <c r="G3428" t="s">
        <v>1019</v>
      </c>
      <c r="H3428">
        <v>2016</v>
      </c>
      <c r="I3428">
        <v>54469</v>
      </c>
      <c r="J3428" t="s">
        <v>427</v>
      </c>
      <c r="K3428" t="s">
        <v>22</v>
      </c>
      <c r="L3428" t="s">
        <v>23</v>
      </c>
      <c r="M3428" t="s">
        <v>24</v>
      </c>
      <c r="N3428">
        <v>3565</v>
      </c>
      <c r="O3428" t="s">
        <v>47</v>
      </c>
      <c r="P3428">
        <v>2</v>
      </c>
      <c r="Q3428">
        <f t="shared" si="106"/>
        <v>8</v>
      </c>
      <c r="R3428" t="str">
        <f t="shared" si="107"/>
        <v>Mid-range</v>
      </c>
    </row>
    <row r="3429" spans="1:18" x14ac:dyDescent="0.35">
      <c r="A3429">
        <v>12744897</v>
      </c>
      <c r="B3429" t="s">
        <v>5761</v>
      </c>
      <c r="C3429">
        <v>27990</v>
      </c>
      <c r="D3429" t="s">
        <v>88</v>
      </c>
      <c r="E3429" t="s">
        <v>1014</v>
      </c>
      <c r="F3429" t="s">
        <v>2643</v>
      </c>
      <c r="G3429" t="s">
        <v>1015</v>
      </c>
      <c r="H3429">
        <v>2019</v>
      </c>
      <c r="I3429">
        <v>30812</v>
      </c>
      <c r="J3429" t="s">
        <v>21</v>
      </c>
      <c r="K3429" t="s">
        <v>22</v>
      </c>
      <c r="L3429" t="s">
        <v>23</v>
      </c>
      <c r="M3429" t="s">
        <v>24</v>
      </c>
      <c r="N3429">
        <v>1999</v>
      </c>
      <c r="O3429" t="s">
        <v>47</v>
      </c>
      <c r="P3429">
        <v>5</v>
      </c>
      <c r="Q3429">
        <f t="shared" si="106"/>
        <v>5</v>
      </c>
      <c r="R3429" t="str">
        <f t="shared" si="107"/>
        <v>Mid-range</v>
      </c>
    </row>
    <row r="3430" spans="1:18" x14ac:dyDescent="0.35">
      <c r="A3430">
        <v>12744899</v>
      </c>
      <c r="B3430" t="s">
        <v>5762</v>
      </c>
      <c r="C3430">
        <v>39888</v>
      </c>
      <c r="D3430" t="s">
        <v>449</v>
      </c>
      <c r="E3430" t="s">
        <v>762</v>
      </c>
      <c r="F3430" t="s">
        <v>5763</v>
      </c>
      <c r="G3430" t="s">
        <v>1890</v>
      </c>
      <c r="H3430">
        <v>2013</v>
      </c>
      <c r="I3430">
        <v>83550</v>
      </c>
      <c r="J3430" t="s">
        <v>21</v>
      </c>
      <c r="K3430" t="s">
        <v>22</v>
      </c>
      <c r="L3430" t="s">
        <v>31</v>
      </c>
      <c r="M3430" t="s">
        <v>24</v>
      </c>
      <c r="N3430">
        <v>2179</v>
      </c>
      <c r="O3430" t="s">
        <v>116</v>
      </c>
      <c r="P3430">
        <v>5</v>
      </c>
      <c r="Q3430">
        <f t="shared" si="106"/>
        <v>11</v>
      </c>
      <c r="R3430" t="str">
        <f t="shared" si="107"/>
        <v>Mid-range</v>
      </c>
    </row>
    <row r="3431" spans="1:18" x14ac:dyDescent="0.35">
      <c r="A3431">
        <v>12744905</v>
      </c>
      <c r="B3431" t="s">
        <v>5764</v>
      </c>
      <c r="C3431">
        <v>22880</v>
      </c>
      <c r="D3431" t="s">
        <v>188</v>
      </c>
      <c r="E3431" t="s">
        <v>854</v>
      </c>
      <c r="F3431" t="s">
        <v>251</v>
      </c>
      <c r="G3431" t="s">
        <v>3011</v>
      </c>
      <c r="H3431">
        <v>2017</v>
      </c>
      <c r="I3431">
        <v>23103</v>
      </c>
      <c r="J3431" t="s">
        <v>21</v>
      </c>
      <c r="K3431" t="s">
        <v>22</v>
      </c>
      <c r="L3431" t="s">
        <v>23</v>
      </c>
      <c r="M3431" t="s">
        <v>24</v>
      </c>
      <c r="N3431">
        <v>1999</v>
      </c>
      <c r="O3431" t="s">
        <v>116</v>
      </c>
      <c r="P3431">
        <v>5</v>
      </c>
      <c r="Q3431">
        <f t="shared" si="106"/>
        <v>7</v>
      </c>
      <c r="R3431" t="str">
        <f t="shared" si="107"/>
        <v>Mid-range</v>
      </c>
    </row>
    <row r="3432" spans="1:18" x14ac:dyDescent="0.35">
      <c r="A3432">
        <v>12744906</v>
      </c>
      <c r="B3432" t="s">
        <v>2058</v>
      </c>
      <c r="C3432">
        <v>36990</v>
      </c>
      <c r="D3432" t="s">
        <v>17</v>
      </c>
      <c r="E3432" t="s">
        <v>153</v>
      </c>
      <c r="F3432" t="s">
        <v>154</v>
      </c>
      <c r="G3432" t="s">
        <v>1884</v>
      </c>
      <c r="H3432">
        <v>2019</v>
      </c>
      <c r="I3432">
        <v>117712</v>
      </c>
      <c r="J3432" t="s">
        <v>21</v>
      </c>
      <c r="K3432" t="s">
        <v>22</v>
      </c>
      <c r="L3432" t="s">
        <v>23</v>
      </c>
      <c r="M3432" t="s">
        <v>24</v>
      </c>
      <c r="N3432">
        <v>1987</v>
      </c>
      <c r="O3432" t="s">
        <v>25</v>
      </c>
      <c r="P3432">
        <v>5</v>
      </c>
      <c r="Q3432">
        <f t="shared" si="106"/>
        <v>5</v>
      </c>
      <c r="R3432" t="str">
        <f t="shared" si="107"/>
        <v>Mid-range</v>
      </c>
    </row>
    <row r="3433" spans="1:18" x14ac:dyDescent="0.35">
      <c r="A3433">
        <v>12744922</v>
      </c>
      <c r="B3433" t="s">
        <v>5765</v>
      </c>
      <c r="C3433">
        <v>39999</v>
      </c>
      <c r="D3433" t="s">
        <v>17</v>
      </c>
      <c r="E3433" t="s">
        <v>193</v>
      </c>
      <c r="F3433" t="s">
        <v>781</v>
      </c>
      <c r="G3433" t="s">
        <v>885</v>
      </c>
      <c r="H3433">
        <v>2015</v>
      </c>
      <c r="I3433">
        <v>106554</v>
      </c>
      <c r="J3433" t="s">
        <v>21</v>
      </c>
      <c r="K3433" t="s">
        <v>22</v>
      </c>
      <c r="L3433" t="s">
        <v>23</v>
      </c>
      <c r="M3433" t="s">
        <v>24</v>
      </c>
      <c r="N3433">
        <v>3456</v>
      </c>
      <c r="O3433" t="s">
        <v>69</v>
      </c>
      <c r="P3433">
        <v>7</v>
      </c>
      <c r="Q3433">
        <f t="shared" si="106"/>
        <v>9</v>
      </c>
      <c r="R3433" t="str">
        <f t="shared" si="107"/>
        <v>Mid-range</v>
      </c>
    </row>
    <row r="3434" spans="1:18" x14ac:dyDescent="0.35">
      <c r="A3434">
        <v>12744926</v>
      </c>
      <c r="B3434" t="s">
        <v>5766</v>
      </c>
      <c r="C3434">
        <v>58990</v>
      </c>
      <c r="D3434" t="s">
        <v>17</v>
      </c>
      <c r="E3434" t="s">
        <v>258</v>
      </c>
      <c r="F3434" t="s">
        <v>259</v>
      </c>
      <c r="G3434" t="s">
        <v>873</v>
      </c>
      <c r="H3434">
        <v>2018</v>
      </c>
      <c r="I3434">
        <v>47198</v>
      </c>
      <c r="J3434" t="s">
        <v>275</v>
      </c>
      <c r="K3434" t="s">
        <v>22</v>
      </c>
      <c r="L3434" t="s">
        <v>31</v>
      </c>
      <c r="M3434" t="s">
        <v>24</v>
      </c>
      <c r="N3434">
        <v>2753</v>
      </c>
      <c r="O3434" t="s">
        <v>47</v>
      </c>
      <c r="P3434">
        <v>5</v>
      </c>
      <c r="Q3434">
        <f t="shared" si="106"/>
        <v>6</v>
      </c>
      <c r="R3434" t="str">
        <f t="shared" si="107"/>
        <v>Luxury</v>
      </c>
    </row>
    <row r="3435" spans="1:18" x14ac:dyDescent="0.35">
      <c r="A3435">
        <v>12744931</v>
      </c>
      <c r="B3435" t="s">
        <v>5110</v>
      </c>
      <c r="C3435">
        <v>76500</v>
      </c>
      <c r="D3435" t="s">
        <v>131</v>
      </c>
      <c r="E3435" t="s">
        <v>559</v>
      </c>
      <c r="F3435" t="s">
        <v>1199</v>
      </c>
      <c r="G3435" t="s">
        <v>3880</v>
      </c>
      <c r="H3435">
        <v>2022</v>
      </c>
      <c r="I3435">
        <v>1022</v>
      </c>
      <c r="J3435" t="s">
        <v>63</v>
      </c>
      <c r="K3435" t="s">
        <v>1435</v>
      </c>
      <c r="L3435" t="s">
        <v>64</v>
      </c>
      <c r="M3435" t="s">
        <v>247</v>
      </c>
      <c r="N3435">
        <v>1984</v>
      </c>
      <c r="O3435" t="s">
        <v>47</v>
      </c>
      <c r="P3435">
        <v>5</v>
      </c>
      <c r="Q3435">
        <f t="shared" si="106"/>
        <v>2</v>
      </c>
      <c r="R3435" t="str">
        <f t="shared" si="107"/>
        <v>Luxury</v>
      </c>
    </row>
    <row r="3436" spans="1:18" x14ac:dyDescent="0.35">
      <c r="A3436">
        <v>12744947</v>
      </c>
      <c r="B3436" t="s">
        <v>3700</v>
      </c>
      <c r="C3436">
        <v>65990</v>
      </c>
      <c r="D3436" t="s">
        <v>102</v>
      </c>
      <c r="E3436" t="s">
        <v>473</v>
      </c>
      <c r="F3436" t="s">
        <v>3701</v>
      </c>
      <c r="G3436" t="s">
        <v>528</v>
      </c>
      <c r="H3436">
        <v>2019</v>
      </c>
      <c r="I3436">
        <v>45919</v>
      </c>
      <c r="J3436" t="s">
        <v>338</v>
      </c>
      <c r="K3436" t="s">
        <v>22</v>
      </c>
      <c r="L3436" t="s">
        <v>31</v>
      </c>
      <c r="M3436" t="s">
        <v>24</v>
      </c>
      <c r="N3436">
        <v>2967</v>
      </c>
      <c r="O3436" t="s">
        <v>135</v>
      </c>
      <c r="P3436">
        <v>5</v>
      </c>
      <c r="Q3436">
        <f t="shared" si="106"/>
        <v>5</v>
      </c>
      <c r="R3436" t="str">
        <f t="shared" si="107"/>
        <v>Luxury</v>
      </c>
    </row>
    <row r="3437" spans="1:18" x14ac:dyDescent="0.35">
      <c r="A3437">
        <v>12745001</v>
      </c>
      <c r="B3437" t="s">
        <v>5767</v>
      </c>
      <c r="C3437">
        <v>51990</v>
      </c>
      <c r="D3437" t="s">
        <v>49</v>
      </c>
      <c r="E3437" t="s">
        <v>234</v>
      </c>
      <c r="F3437" t="s">
        <v>5678</v>
      </c>
      <c r="G3437" t="s">
        <v>646</v>
      </c>
      <c r="H3437">
        <v>2018</v>
      </c>
      <c r="I3437">
        <v>44755</v>
      </c>
      <c r="J3437" t="s">
        <v>236</v>
      </c>
      <c r="K3437" t="s">
        <v>81</v>
      </c>
      <c r="L3437" t="s">
        <v>31</v>
      </c>
      <c r="M3437" t="s">
        <v>24</v>
      </c>
      <c r="N3437">
        <v>2298</v>
      </c>
      <c r="O3437" t="s">
        <v>33</v>
      </c>
      <c r="P3437">
        <v>5</v>
      </c>
      <c r="Q3437">
        <f t="shared" si="106"/>
        <v>6</v>
      </c>
      <c r="R3437" t="str">
        <f t="shared" si="107"/>
        <v>Luxury</v>
      </c>
    </row>
    <row r="3438" spans="1:18" x14ac:dyDescent="0.35">
      <c r="A3438">
        <v>12745005</v>
      </c>
      <c r="B3438" t="s">
        <v>5768</v>
      </c>
      <c r="C3438">
        <v>122800</v>
      </c>
      <c r="D3438" t="s">
        <v>27</v>
      </c>
      <c r="E3438" t="s">
        <v>5769</v>
      </c>
      <c r="F3438" t="s">
        <v>492</v>
      </c>
      <c r="G3438" t="s">
        <v>5770</v>
      </c>
      <c r="H3438">
        <v>2020</v>
      </c>
      <c r="I3438">
        <v>5335</v>
      </c>
      <c r="J3438" t="s">
        <v>393</v>
      </c>
      <c r="K3438" t="s">
        <v>22</v>
      </c>
      <c r="L3438" t="s">
        <v>64</v>
      </c>
      <c r="M3438" t="s">
        <v>24</v>
      </c>
      <c r="N3438">
        <v>2996</v>
      </c>
      <c r="O3438" t="s">
        <v>47</v>
      </c>
      <c r="P3438">
        <v>4</v>
      </c>
      <c r="Q3438">
        <f t="shared" si="106"/>
        <v>4</v>
      </c>
      <c r="R3438" t="str">
        <f t="shared" si="107"/>
        <v>Luxury</v>
      </c>
    </row>
    <row r="3439" spans="1:18" x14ac:dyDescent="0.35">
      <c r="A3439">
        <v>12745014</v>
      </c>
      <c r="B3439" t="s">
        <v>5771</v>
      </c>
      <c r="C3439">
        <v>16490</v>
      </c>
      <c r="D3439" t="s">
        <v>131</v>
      </c>
      <c r="E3439" t="s">
        <v>745</v>
      </c>
      <c r="F3439" t="s">
        <v>5772</v>
      </c>
      <c r="G3439" t="s">
        <v>2749</v>
      </c>
      <c r="H3439">
        <v>2015</v>
      </c>
      <c r="I3439">
        <v>205798</v>
      </c>
      <c r="J3439" t="s">
        <v>86</v>
      </c>
      <c r="K3439" t="s">
        <v>22</v>
      </c>
      <c r="L3439" t="s">
        <v>31</v>
      </c>
      <c r="M3439" t="s">
        <v>24</v>
      </c>
      <c r="N3439">
        <v>1598</v>
      </c>
      <c r="O3439" t="s">
        <v>116</v>
      </c>
      <c r="P3439">
        <v>5</v>
      </c>
      <c r="Q3439">
        <f t="shared" si="106"/>
        <v>9</v>
      </c>
      <c r="R3439" t="str">
        <f t="shared" si="107"/>
        <v>Mid-range</v>
      </c>
    </row>
    <row r="3440" spans="1:18" x14ac:dyDescent="0.35">
      <c r="A3440">
        <v>12745026</v>
      </c>
      <c r="B3440" t="s">
        <v>2839</v>
      </c>
      <c r="C3440">
        <v>32990</v>
      </c>
      <c r="D3440" t="s">
        <v>17</v>
      </c>
      <c r="E3440" t="s">
        <v>1070</v>
      </c>
      <c r="F3440" t="s">
        <v>2781</v>
      </c>
      <c r="G3440" t="s">
        <v>1072</v>
      </c>
      <c r="H3440">
        <v>2018</v>
      </c>
      <c r="I3440">
        <v>71358</v>
      </c>
      <c r="J3440" t="s">
        <v>21</v>
      </c>
      <c r="K3440" t="s">
        <v>22</v>
      </c>
      <c r="L3440" t="s">
        <v>64</v>
      </c>
      <c r="M3440" t="s">
        <v>24</v>
      </c>
      <c r="N3440">
        <v>1197</v>
      </c>
      <c r="O3440" t="s">
        <v>25</v>
      </c>
      <c r="P3440">
        <v>5</v>
      </c>
      <c r="Q3440">
        <f t="shared" si="106"/>
        <v>6</v>
      </c>
      <c r="R3440" t="str">
        <f t="shared" si="107"/>
        <v>Mid-range</v>
      </c>
    </row>
    <row r="3441" spans="1:18" x14ac:dyDescent="0.35">
      <c r="A3441">
        <v>12745029</v>
      </c>
      <c r="B3441" t="s">
        <v>5773</v>
      </c>
      <c r="C3441">
        <v>5995</v>
      </c>
      <c r="D3441" t="s">
        <v>127</v>
      </c>
      <c r="E3441">
        <v>6</v>
      </c>
      <c r="F3441" t="s">
        <v>1477</v>
      </c>
      <c r="G3441" t="s">
        <v>3000</v>
      </c>
      <c r="H3441">
        <v>2005</v>
      </c>
      <c r="I3441">
        <v>235805</v>
      </c>
      <c r="J3441" t="s">
        <v>63</v>
      </c>
      <c r="K3441" t="s">
        <v>22</v>
      </c>
      <c r="L3441" t="s">
        <v>64</v>
      </c>
      <c r="M3441" t="s">
        <v>24</v>
      </c>
      <c r="N3441">
        <v>2261</v>
      </c>
      <c r="O3441" t="s">
        <v>151</v>
      </c>
      <c r="P3441">
        <v>5</v>
      </c>
      <c r="Q3441">
        <f t="shared" si="106"/>
        <v>19</v>
      </c>
      <c r="R3441" t="str">
        <f t="shared" si="107"/>
        <v>Budget</v>
      </c>
    </row>
    <row r="3442" spans="1:18" x14ac:dyDescent="0.35">
      <c r="A3442">
        <v>12745031</v>
      </c>
      <c r="B3442" t="s">
        <v>5647</v>
      </c>
      <c r="C3442">
        <v>25500</v>
      </c>
      <c r="D3442" t="s">
        <v>88</v>
      </c>
      <c r="E3442" t="s">
        <v>98</v>
      </c>
      <c r="F3442" t="s">
        <v>887</v>
      </c>
      <c r="G3442" t="s">
        <v>5648</v>
      </c>
      <c r="H3442">
        <v>2020</v>
      </c>
      <c r="I3442">
        <v>27228</v>
      </c>
      <c r="J3442" t="s">
        <v>86</v>
      </c>
      <c r="K3442" t="s">
        <v>22</v>
      </c>
      <c r="L3442" t="s">
        <v>23</v>
      </c>
      <c r="M3442" t="s">
        <v>24</v>
      </c>
      <c r="N3442">
        <v>1999</v>
      </c>
      <c r="O3442" t="s">
        <v>47</v>
      </c>
      <c r="P3442">
        <v>5</v>
      </c>
      <c r="Q3442">
        <f t="shared" si="106"/>
        <v>4</v>
      </c>
      <c r="R3442" t="str">
        <f t="shared" si="107"/>
        <v>Mid-range</v>
      </c>
    </row>
    <row r="3443" spans="1:18" x14ac:dyDescent="0.35">
      <c r="A3443">
        <v>12745032</v>
      </c>
      <c r="B3443" t="s">
        <v>5647</v>
      </c>
      <c r="C3443">
        <v>24880</v>
      </c>
      <c r="D3443" t="s">
        <v>88</v>
      </c>
      <c r="E3443" t="s">
        <v>98</v>
      </c>
      <c r="F3443" t="s">
        <v>887</v>
      </c>
      <c r="G3443" t="s">
        <v>5648</v>
      </c>
      <c r="H3443">
        <v>2020</v>
      </c>
      <c r="I3443">
        <v>30080</v>
      </c>
      <c r="J3443" t="s">
        <v>86</v>
      </c>
      <c r="K3443" t="s">
        <v>22</v>
      </c>
      <c r="L3443" t="s">
        <v>23</v>
      </c>
      <c r="M3443" t="s">
        <v>24</v>
      </c>
      <c r="N3443">
        <v>1999</v>
      </c>
      <c r="O3443" t="s">
        <v>47</v>
      </c>
      <c r="P3443">
        <v>5</v>
      </c>
      <c r="Q3443">
        <f t="shared" si="106"/>
        <v>4</v>
      </c>
      <c r="R3443" t="str">
        <f t="shared" si="107"/>
        <v>Mid-range</v>
      </c>
    </row>
    <row r="3444" spans="1:18" x14ac:dyDescent="0.35">
      <c r="A3444">
        <v>12745055</v>
      </c>
      <c r="B3444" t="s">
        <v>3523</v>
      </c>
      <c r="C3444">
        <v>38980</v>
      </c>
      <c r="D3444" t="s">
        <v>449</v>
      </c>
      <c r="E3444" t="s">
        <v>518</v>
      </c>
      <c r="F3444" t="s">
        <v>3524</v>
      </c>
      <c r="G3444" t="s">
        <v>520</v>
      </c>
      <c r="H3444">
        <v>2017</v>
      </c>
      <c r="I3444">
        <v>105650</v>
      </c>
      <c r="J3444" t="s">
        <v>21</v>
      </c>
      <c r="K3444" t="s">
        <v>22</v>
      </c>
      <c r="L3444" t="s">
        <v>31</v>
      </c>
      <c r="M3444" t="s">
        <v>24</v>
      </c>
      <c r="N3444">
        <v>1999</v>
      </c>
      <c r="O3444" t="s">
        <v>47</v>
      </c>
      <c r="P3444">
        <v>5</v>
      </c>
      <c r="Q3444">
        <f t="shared" si="106"/>
        <v>7</v>
      </c>
      <c r="R3444" t="str">
        <f t="shared" si="107"/>
        <v>Mid-range</v>
      </c>
    </row>
    <row r="3445" spans="1:18" x14ac:dyDescent="0.35">
      <c r="A3445">
        <v>12745085</v>
      </c>
      <c r="B3445" t="s">
        <v>2802</v>
      </c>
      <c r="C3445">
        <v>54990</v>
      </c>
      <c r="D3445" t="s">
        <v>54</v>
      </c>
      <c r="E3445" t="s">
        <v>987</v>
      </c>
      <c r="F3445" t="s">
        <v>988</v>
      </c>
      <c r="G3445" t="s">
        <v>2803</v>
      </c>
      <c r="H3445">
        <v>2017</v>
      </c>
      <c r="I3445">
        <v>79215</v>
      </c>
      <c r="J3445" t="s">
        <v>393</v>
      </c>
      <c r="K3445" t="s">
        <v>81</v>
      </c>
      <c r="L3445" t="s">
        <v>64</v>
      </c>
      <c r="M3445" t="s">
        <v>24</v>
      </c>
      <c r="N3445">
        <v>4950</v>
      </c>
      <c r="O3445" t="s">
        <v>135</v>
      </c>
      <c r="P3445">
        <v>4</v>
      </c>
      <c r="Q3445">
        <f t="shared" si="106"/>
        <v>7</v>
      </c>
      <c r="R3445" t="str">
        <f t="shared" si="107"/>
        <v>Luxury</v>
      </c>
    </row>
    <row r="3446" spans="1:18" x14ac:dyDescent="0.35">
      <c r="A3446">
        <v>12745099</v>
      </c>
      <c r="B3446" t="s">
        <v>2038</v>
      </c>
      <c r="C3446">
        <v>14990</v>
      </c>
      <c r="D3446" t="s">
        <v>42</v>
      </c>
      <c r="E3446" t="s">
        <v>71</v>
      </c>
      <c r="F3446" t="s">
        <v>1018</v>
      </c>
      <c r="G3446" t="s">
        <v>1376</v>
      </c>
      <c r="H3446">
        <v>2011</v>
      </c>
      <c r="I3446">
        <v>146834</v>
      </c>
      <c r="J3446" t="s">
        <v>46</v>
      </c>
      <c r="K3446" t="s">
        <v>22</v>
      </c>
      <c r="L3446" t="s">
        <v>23</v>
      </c>
      <c r="M3446" t="s">
        <v>24</v>
      </c>
      <c r="N3446">
        <v>3565</v>
      </c>
      <c r="O3446" t="s">
        <v>47</v>
      </c>
      <c r="P3446">
        <v>5</v>
      </c>
      <c r="Q3446">
        <f t="shared" si="106"/>
        <v>13</v>
      </c>
      <c r="R3446" t="str">
        <f t="shared" si="107"/>
        <v>Mid-range</v>
      </c>
    </row>
    <row r="3447" spans="1:18" x14ac:dyDescent="0.35">
      <c r="A3447">
        <v>12745101</v>
      </c>
      <c r="B3447" t="s">
        <v>1557</v>
      </c>
      <c r="C3447">
        <v>56923</v>
      </c>
      <c r="D3447" t="s">
        <v>282</v>
      </c>
      <c r="E3447" t="s">
        <v>459</v>
      </c>
      <c r="F3447" t="s">
        <v>1558</v>
      </c>
      <c r="G3447" t="s">
        <v>1559</v>
      </c>
      <c r="H3447">
        <v>2022</v>
      </c>
      <c r="I3447">
        <v>10</v>
      </c>
      <c r="J3447" t="s">
        <v>21</v>
      </c>
      <c r="K3447" t="s">
        <v>22</v>
      </c>
      <c r="L3447" t="s">
        <v>23</v>
      </c>
      <c r="M3447" t="s">
        <v>247</v>
      </c>
      <c r="N3447">
        <v>2359</v>
      </c>
      <c r="O3447" t="s">
        <v>47</v>
      </c>
      <c r="P3447">
        <v>5</v>
      </c>
      <c r="Q3447">
        <f t="shared" si="106"/>
        <v>2</v>
      </c>
      <c r="R3447" t="str">
        <f t="shared" si="107"/>
        <v>Luxury</v>
      </c>
    </row>
    <row r="3448" spans="1:18" x14ac:dyDescent="0.35">
      <c r="A3448">
        <v>12745102</v>
      </c>
      <c r="B3448" t="s">
        <v>1521</v>
      </c>
      <c r="C3448">
        <v>89546</v>
      </c>
      <c r="D3448" t="s">
        <v>282</v>
      </c>
      <c r="E3448" t="s">
        <v>931</v>
      </c>
      <c r="F3448" t="s">
        <v>444</v>
      </c>
      <c r="G3448" t="s">
        <v>1522</v>
      </c>
      <c r="H3448">
        <v>2022</v>
      </c>
      <c r="I3448">
        <v>41</v>
      </c>
      <c r="J3448" t="s">
        <v>508</v>
      </c>
      <c r="K3448" t="s">
        <v>22</v>
      </c>
      <c r="L3448" t="s">
        <v>23</v>
      </c>
      <c r="M3448" t="s">
        <v>247</v>
      </c>
      <c r="N3448">
        <v>3604</v>
      </c>
      <c r="O3448" t="s">
        <v>25</v>
      </c>
      <c r="P3448">
        <v>5</v>
      </c>
      <c r="Q3448">
        <f t="shared" si="106"/>
        <v>2</v>
      </c>
      <c r="R3448" t="str">
        <f t="shared" si="107"/>
        <v>Luxury</v>
      </c>
    </row>
    <row r="3449" spans="1:18" x14ac:dyDescent="0.35">
      <c r="A3449">
        <v>12745103</v>
      </c>
      <c r="B3449" t="s">
        <v>2194</v>
      </c>
      <c r="C3449">
        <v>41995</v>
      </c>
      <c r="D3449" t="s">
        <v>17</v>
      </c>
      <c r="E3449" t="s">
        <v>258</v>
      </c>
      <c r="F3449" t="s">
        <v>484</v>
      </c>
      <c r="G3449" t="s">
        <v>323</v>
      </c>
      <c r="H3449">
        <v>2017</v>
      </c>
      <c r="I3449">
        <v>139365</v>
      </c>
      <c r="J3449" t="s">
        <v>485</v>
      </c>
      <c r="K3449" t="s">
        <v>22</v>
      </c>
      <c r="L3449" t="s">
        <v>31</v>
      </c>
      <c r="M3449" t="s">
        <v>24</v>
      </c>
      <c r="N3449">
        <v>2753</v>
      </c>
      <c r="O3449" t="s">
        <v>47</v>
      </c>
      <c r="P3449">
        <v>5</v>
      </c>
      <c r="Q3449">
        <f t="shared" si="106"/>
        <v>7</v>
      </c>
      <c r="R3449" t="str">
        <f t="shared" si="107"/>
        <v>Luxury</v>
      </c>
    </row>
    <row r="3450" spans="1:18" x14ac:dyDescent="0.35">
      <c r="A3450">
        <v>12745104</v>
      </c>
      <c r="B3450" t="s">
        <v>1166</v>
      </c>
      <c r="C3450">
        <v>55700</v>
      </c>
      <c r="D3450" t="s">
        <v>76</v>
      </c>
      <c r="E3450" t="s">
        <v>373</v>
      </c>
      <c r="F3450" t="s">
        <v>1167</v>
      </c>
      <c r="G3450" t="s">
        <v>946</v>
      </c>
      <c r="H3450">
        <v>2017</v>
      </c>
      <c r="I3450">
        <v>42714</v>
      </c>
      <c r="J3450" t="s">
        <v>21</v>
      </c>
      <c r="K3450" t="s">
        <v>22</v>
      </c>
      <c r="L3450" t="s">
        <v>31</v>
      </c>
      <c r="M3450" t="s">
        <v>24</v>
      </c>
      <c r="N3450">
        <v>2999</v>
      </c>
      <c r="O3450" t="s">
        <v>1085</v>
      </c>
      <c r="P3450">
        <v>7</v>
      </c>
      <c r="Q3450">
        <f t="shared" si="106"/>
        <v>7</v>
      </c>
      <c r="R3450" t="str">
        <f t="shared" si="107"/>
        <v>Luxury</v>
      </c>
    </row>
    <row r="3451" spans="1:18" x14ac:dyDescent="0.35">
      <c r="A3451">
        <v>12745107</v>
      </c>
      <c r="B3451" t="s">
        <v>1162</v>
      </c>
      <c r="C3451">
        <v>27990</v>
      </c>
      <c r="D3451" t="s">
        <v>17</v>
      </c>
      <c r="E3451" t="s">
        <v>153</v>
      </c>
      <c r="F3451" t="s">
        <v>154</v>
      </c>
      <c r="G3451" t="s">
        <v>1163</v>
      </c>
      <c r="H3451">
        <v>2018</v>
      </c>
      <c r="I3451">
        <v>114960</v>
      </c>
      <c r="J3451" t="s">
        <v>21</v>
      </c>
      <c r="K3451" t="s">
        <v>22</v>
      </c>
      <c r="L3451" t="s">
        <v>23</v>
      </c>
      <c r="M3451" t="s">
        <v>24</v>
      </c>
      <c r="N3451">
        <v>1987</v>
      </c>
      <c r="O3451" t="s">
        <v>116</v>
      </c>
      <c r="P3451">
        <v>5</v>
      </c>
      <c r="Q3451">
        <f t="shared" si="106"/>
        <v>6</v>
      </c>
      <c r="R3451" t="str">
        <f t="shared" si="107"/>
        <v>Mid-range</v>
      </c>
    </row>
    <row r="3452" spans="1:18" x14ac:dyDescent="0.35">
      <c r="A3452">
        <v>12745113</v>
      </c>
      <c r="B3452" t="s">
        <v>3452</v>
      </c>
      <c r="C3452">
        <v>30000</v>
      </c>
      <c r="D3452" t="s">
        <v>42</v>
      </c>
      <c r="E3452" t="s">
        <v>71</v>
      </c>
      <c r="F3452" t="s">
        <v>2000</v>
      </c>
      <c r="G3452" t="s">
        <v>2437</v>
      </c>
      <c r="H3452">
        <v>2009</v>
      </c>
      <c r="I3452">
        <v>97330</v>
      </c>
      <c r="J3452" t="s">
        <v>63</v>
      </c>
      <c r="K3452" t="s">
        <v>81</v>
      </c>
      <c r="L3452" t="s">
        <v>64</v>
      </c>
      <c r="M3452" t="s">
        <v>24</v>
      </c>
      <c r="N3452">
        <v>5967</v>
      </c>
      <c r="O3452" t="s">
        <v>47</v>
      </c>
      <c r="P3452">
        <v>5</v>
      </c>
      <c r="Q3452">
        <f t="shared" si="106"/>
        <v>15</v>
      </c>
      <c r="R3452" t="str">
        <f t="shared" si="107"/>
        <v>Mid-range</v>
      </c>
    </row>
    <row r="3453" spans="1:18" x14ac:dyDescent="0.35">
      <c r="A3453">
        <v>12745114</v>
      </c>
      <c r="B3453" t="s">
        <v>101</v>
      </c>
      <c r="C3453">
        <v>26999</v>
      </c>
      <c r="D3453" t="s">
        <v>102</v>
      </c>
      <c r="E3453" t="s">
        <v>103</v>
      </c>
      <c r="F3453" t="s">
        <v>104</v>
      </c>
      <c r="G3453" t="s">
        <v>105</v>
      </c>
      <c r="H3453">
        <v>2015</v>
      </c>
      <c r="I3453">
        <v>113004</v>
      </c>
      <c r="J3453" t="s">
        <v>106</v>
      </c>
      <c r="K3453" t="s">
        <v>22</v>
      </c>
      <c r="L3453" t="s">
        <v>31</v>
      </c>
      <c r="M3453" t="s">
        <v>24</v>
      </c>
      <c r="N3453">
        <v>1598</v>
      </c>
      <c r="O3453" t="s">
        <v>47</v>
      </c>
      <c r="P3453">
        <v>2</v>
      </c>
      <c r="Q3453">
        <f t="shared" si="106"/>
        <v>9</v>
      </c>
      <c r="R3453" t="str">
        <f t="shared" si="107"/>
        <v>Mid-range</v>
      </c>
    </row>
    <row r="3454" spans="1:18" x14ac:dyDescent="0.35">
      <c r="A3454">
        <v>12745122</v>
      </c>
      <c r="B3454" t="s">
        <v>2907</v>
      </c>
      <c r="C3454">
        <v>70950</v>
      </c>
      <c r="D3454" t="s">
        <v>76</v>
      </c>
      <c r="E3454" t="s">
        <v>77</v>
      </c>
      <c r="F3454" t="s">
        <v>2908</v>
      </c>
      <c r="G3454" t="s">
        <v>1627</v>
      </c>
      <c r="H3454">
        <v>2021</v>
      </c>
      <c r="I3454">
        <v>21360</v>
      </c>
      <c r="J3454" t="s">
        <v>182</v>
      </c>
      <c r="K3454" t="s">
        <v>22</v>
      </c>
      <c r="L3454" t="s">
        <v>31</v>
      </c>
      <c r="M3454" t="s">
        <v>24</v>
      </c>
      <c r="N3454">
        <v>2999</v>
      </c>
      <c r="O3454" t="s">
        <v>732</v>
      </c>
      <c r="P3454">
        <v>5</v>
      </c>
      <c r="Q3454">
        <f t="shared" si="106"/>
        <v>3</v>
      </c>
      <c r="R3454" t="str">
        <f t="shared" si="107"/>
        <v>Luxury</v>
      </c>
    </row>
    <row r="3455" spans="1:18" x14ac:dyDescent="0.35">
      <c r="A3455">
        <v>12745124</v>
      </c>
      <c r="B3455" t="s">
        <v>4676</v>
      </c>
      <c r="C3455">
        <v>68000</v>
      </c>
      <c r="D3455" t="s">
        <v>143</v>
      </c>
      <c r="E3455" t="s">
        <v>1744</v>
      </c>
      <c r="F3455" t="s">
        <v>4677</v>
      </c>
      <c r="G3455" t="s">
        <v>592</v>
      </c>
      <c r="H3455">
        <v>2020</v>
      </c>
      <c r="I3455">
        <v>17000</v>
      </c>
      <c r="J3455" t="s">
        <v>63</v>
      </c>
      <c r="K3455" t="s">
        <v>81</v>
      </c>
      <c r="L3455" t="s">
        <v>64</v>
      </c>
      <c r="M3455" t="s">
        <v>24</v>
      </c>
      <c r="N3455">
        <v>2457</v>
      </c>
      <c r="O3455" t="s">
        <v>33</v>
      </c>
      <c r="P3455">
        <v>5</v>
      </c>
      <c r="Q3455">
        <f t="shared" si="106"/>
        <v>4</v>
      </c>
      <c r="R3455" t="str">
        <f t="shared" si="107"/>
        <v>Luxury</v>
      </c>
    </row>
    <row r="3456" spans="1:18" x14ac:dyDescent="0.35">
      <c r="A3456">
        <v>12745125</v>
      </c>
      <c r="B3456" t="s">
        <v>5774</v>
      </c>
      <c r="C3456">
        <v>10900</v>
      </c>
      <c r="D3456" t="s">
        <v>88</v>
      </c>
      <c r="E3456" t="s">
        <v>4667</v>
      </c>
      <c r="F3456" t="s">
        <v>90</v>
      </c>
      <c r="G3456" t="s">
        <v>5775</v>
      </c>
      <c r="H3456">
        <v>2013</v>
      </c>
      <c r="I3456">
        <v>107659</v>
      </c>
      <c r="J3456" t="s">
        <v>86</v>
      </c>
      <c r="K3456" t="s">
        <v>22</v>
      </c>
      <c r="L3456" t="s">
        <v>23</v>
      </c>
      <c r="M3456" t="s">
        <v>24</v>
      </c>
      <c r="N3456">
        <v>1396</v>
      </c>
      <c r="O3456" t="s">
        <v>116</v>
      </c>
      <c r="P3456">
        <v>5</v>
      </c>
      <c r="Q3456">
        <f t="shared" si="106"/>
        <v>11</v>
      </c>
      <c r="R3456" t="str">
        <f t="shared" si="107"/>
        <v>Mid-range</v>
      </c>
    </row>
    <row r="3457" spans="1:18" x14ac:dyDescent="0.35">
      <c r="A3457">
        <v>12745204</v>
      </c>
      <c r="B3457" t="s">
        <v>2824</v>
      </c>
      <c r="C3457">
        <v>89990</v>
      </c>
      <c r="D3457" t="s">
        <v>102</v>
      </c>
      <c r="E3457" t="s">
        <v>473</v>
      </c>
      <c r="F3457" t="s">
        <v>2825</v>
      </c>
      <c r="G3457" t="s">
        <v>837</v>
      </c>
      <c r="H3457">
        <v>2022</v>
      </c>
      <c r="I3457">
        <v>10</v>
      </c>
      <c r="J3457" t="s">
        <v>338</v>
      </c>
      <c r="K3457" t="s">
        <v>22</v>
      </c>
      <c r="L3457" t="s">
        <v>31</v>
      </c>
      <c r="M3457" t="s">
        <v>32</v>
      </c>
      <c r="N3457">
        <v>2967</v>
      </c>
      <c r="O3457" t="s">
        <v>47</v>
      </c>
      <c r="P3457">
        <v>5</v>
      </c>
      <c r="Q3457">
        <f t="shared" si="106"/>
        <v>2</v>
      </c>
      <c r="R3457" t="str">
        <f t="shared" si="107"/>
        <v>Luxury</v>
      </c>
    </row>
    <row r="3458" spans="1:18" x14ac:dyDescent="0.35">
      <c r="A3458">
        <v>12745289</v>
      </c>
      <c r="B3458" t="s">
        <v>5776</v>
      </c>
      <c r="C3458">
        <v>99888</v>
      </c>
      <c r="D3458" t="s">
        <v>131</v>
      </c>
      <c r="E3458" t="s">
        <v>2339</v>
      </c>
      <c r="F3458" t="s">
        <v>5777</v>
      </c>
      <c r="G3458" t="s">
        <v>5778</v>
      </c>
      <c r="H3458">
        <v>2018</v>
      </c>
      <c r="I3458">
        <v>28940</v>
      </c>
      <c r="J3458" t="s">
        <v>393</v>
      </c>
      <c r="K3458" t="s">
        <v>22</v>
      </c>
      <c r="L3458" t="s">
        <v>381</v>
      </c>
      <c r="M3458" t="s">
        <v>24</v>
      </c>
      <c r="N3458">
        <v>2480</v>
      </c>
      <c r="O3458" t="s">
        <v>47</v>
      </c>
      <c r="P3458">
        <v>4</v>
      </c>
      <c r="Q3458">
        <f t="shared" si="106"/>
        <v>6</v>
      </c>
      <c r="R3458" t="str">
        <f t="shared" si="107"/>
        <v>Luxury</v>
      </c>
    </row>
    <row r="3459" spans="1:18" x14ac:dyDescent="0.35">
      <c r="A3459">
        <v>12745312</v>
      </c>
      <c r="B3459" t="s">
        <v>5779</v>
      </c>
      <c r="C3459">
        <v>35469</v>
      </c>
      <c r="D3459" t="s">
        <v>17</v>
      </c>
      <c r="E3459" t="s">
        <v>193</v>
      </c>
      <c r="F3459" t="s">
        <v>703</v>
      </c>
      <c r="G3459" t="s">
        <v>885</v>
      </c>
      <c r="H3459">
        <v>2016</v>
      </c>
      <c r="I3459">
        <v>129027</v>
      </c>
      <c r="J3459" t="s">
        <v>21</v>
      </c>
      <c r="K3459" t="s">
        <v>22</v>
      </c>
      <c r="L3459" t="s">
        <v>23</v>
      </c>
      <c r="M3459" t="s">
        <v>24</v>
      </c>
      <c r="N3459">
        <v>3456</v>
      </c>
      <c r="O3459" t="s">
        <v>25</v>
      </c>
      <c r="P3459">
        <v>7</v>
      </c>
      <c r="Q3459">
        <f t="shared" ref="Q3459:Q3522" si="108">2024-H3459</f>
        <v>8</v>
      </c>
      <c r="R3459" t="str">
        <f t="shared" ref="R3459:R3522" si="109">IF(C3459&lt;=10000,"Budget",IF(C3459&lt;=40000,"Mid-range","Luxury"))</f>
        <v>Mid-range</v>
      </c>
    </row>
    <row r="3460" spans="1:18" x14ac:dyDescent="0.35">
      <c r="A3460">
        <v>12745313</v>
      </c>
      <c r="B3460" t="s">
        <v>5780</v>
      </c>
      <c r="C3460">
        <v>23999</v>
      </c>
      <c r="D3460" t="s">
        <v>42</v>
      </c>
      <c r="E3460" t="s">
        <v>71</v>
      </c>
      <c r="F3460" t="s">
        <v>2000</v>
      </c>
      <c r="G3460" t="s">
        <v>5781</v>
      </c>
      <c r="H3460">
        <v>2001</v>
      </c>
      <c r="I3460">
        <v>173808</v>
      </c>
      <c r="J3460" t="s">
        <v>63</v>
      </c>
      <c r="K3460" t="s">
        <v>22</v>
      </c>
      <c r="L3460" t="s">
        <v>23</v>
      </c>
      <c r="M3460" t="s">
        <v>24</v>
      </c>
      <c r="N3460">
        <v>5665</v>
      </c>
      <c r="O3460" t="s">
        <v>135</v>
      </c>
      <c r="P3460">
        <v>5</v>
      </c>
      <c r="Q3460">
        <f t="shared" si="108"/>
        <v>23</v>
      </c>
      <c r="R3460" t="str">
        <f t="shared" si="109"/>
        <v>Mid-range</v>
      </c>
    </row>
    <row r="3461" spans="1:18" x14ac:dyDescent="0.35">
      <c r="A3461">
        <v>12745315</v>
      </c>
      <c r="B3461" t="s">
        <v>5782</v>
      </c>
      <c r="C3461">
        <v>10990</v>
      </c>
      <c r="D3461" t="s">
        <v>59</v>
      </c>
      <c r="E3461" t="s">
        <v>5783</v>
      </c>
      <c r="F3461" t="s">
        <v>407</v>
      </c>
      <c r="G3461" t="s">
        <v>5784</v>
      </c>
      <c r="H3461">
        <v>2004</v>
      </c>
      <c r="I3461">
        <v>129160</v>
      </c>
      <c r="J3461" t="s">
        <v>63</v>
      </c>
      <c r="K3461" t="s">
        <v>22</v>
      </c>
      <c r="L3461" t="s">
        <v>23</v>
      </c>
      <c r="M3461" t="s">
        <v>24</v>
      </c>
      <c r="N3461">
        <v>1995</v>
      </c>
      <c r="O3461" t="s">
        <v>116</v>
      </c>
      <c r="P3461">
        <v>5</v>
      </c>
      <c r="Q3461">
        <f t="shared" si="108"/>
        <v>20</v>
      </c>
      <c r="R3461" t="str">
        <f t="shared" si="109"/>
        <v>Mid-range</v>
      </c>
    </row>
    <row r="3462" spans="1:18" x14ac:dyDescent="0.35">
      <c r="A3462">
        <v>12745322</v>
      </c>
      <c r="B3462" t="s">
        <v>5785</v>
      </c>
      <c r="C3462">
        <v>41990</v>
      </c>
      <c r="D3462" t="s">
        <v>143</v>
      </c>
      <c r="E3462" t="s">
        <v>1744</v>
      </c>
      <c r="F3462" t="s">
        <v>2210</v>
      </c>
      <c r="G3462" t="s">
        <v>211</v>
      </c>
      <c r="H3462">
        <v>2017</v>
      </c>
      <c r="I3462">
        <v>74717</v>
      </c>
      <c r="J3462" t="s">
        <v>63</v>
      </c>
      <c r="K3462" t="s">
        <v>81</v>
      </c>
      <c r="L3462" t="s">
        <v>64</v>
      </c>
      <c r="M3462" t="s">
        <v>24</v>
      </c>
      <c r="N3462">
        <v>1998</v>
      </c>
      <c r="O3462" t="s">
        <v>116</v>
      </c>
      <c r="P3462">
        <v>5</v>
      </c>
      <c r="Q3462">
        <f t="shared" si="108"/>
        <v>7</v>
      </c>
      <c r="R3462" t="str">
        <f t="shared" si="109"/>
        <v>Luxury</v>
      </c>
    </row>
    <row r="3463" spans="1:18" x14ac:dyDescent="0.35">
      <c r="A3463">
        <v>12745333</v>
      </c>
      <c r="B3463" t="s">
        <v>5786</v>
      </c>
      <c r="C3463">
        <v>28490</v>
      </c>
      <c r="D3463" t="s">
        <v>88</v>
      </c>
      <c r="E3463" t="s">
        <v>5787</v>
      </c>
      <c r="F3463" t="s">
        <v>2276</v>
      </c>
      <c r="G3463" t="s">
        <v>5788</v>
      </c>
      <c r="H3463">
        <v>2019</v>
      </c>
      <c r="I3463">
        <v>19583</v>
      </c>
      <c r="J3463" t="s">
        <v>21</v>
      </c>
      <c r="K3463" t="s">
        <v>22</v>
      </c>
      <c r="L3463" t="s">
        <v>23</v>
      </c>
      <c r="M3463" t="s">
        <v>24</v>
      </c>
      <c r="N3463">
        <v>1591</v>
      </c>
      <c r="O3463" t="s">
        <v>732</v>
      </c>
      <c r="P3463">
        <v>5</v>
      </c>
      <c r="Q3463">
        <f t="shared" si="108"/>
        <v>5</v>
      </c>
      <c r="R3463" t="str">
        <f t="shared" si="109"/>
        <v>Mid-range</v>
      </c>
    </row>
    <row r="3464" spans="1:18" x14ac:dyDescent="0.35">
      <c r="A3464">
        <v>12745357</v>
      </c>
      <c r="B3464" t="s">
        <v>5789</v>
      </c>
      <c r="C3464">
        <v>30450</v>
      </c>
      <c r="D3464" t="s">
        <v>54</v>
      </c>
      <c r="E3464" t="s">
        <v>55</v>
      </c>
      <c r="F3464" t="s">
        <v>2156</v>
      </c>
      <c r="G3464" t="s">
        <v>57</v>
      </c>
      <c r="H3464">
        <v>2015</v>
      </c>
      <c r="I3464">
        <v>113183</v>
      </c>
      <c r="J3464" t="s">
        <v>21</v>
      </c>
      <c r="K3464" t="s">
        <v>22</v>
      </c>
      <c r="L3464" t="s">
        <v>31</v>
      </c>
      <c r="M3464" t="s">
        <v>24</v>
      </c>
      <c r="N3464">
        <v>2720</v>
      </c>
      <c r="O3464" t="s">
        <v>69</v>
      </c>
      <c r="P3464">
        <v>7</v>
      </c>
      <c r="Q3464">
        <f t="shared" si="108"/>
        <v>9</v>
      </c>
      <c r="R3464" t="str">
        <f t="shared" si="109"/>
        <v>Mid-range</v>
      </c>
    </row>
    <row r="3465" spans="1:18" x14ac:dyDescent="0.35">
      <c r="A3465">
        <v>12745358</v>
      </c>
      <c r="B3465" t="s">
        <v>5790</v>
      </c>
      <c r="C3465">
        <v>21990</v>
      </c>
      <c r="D3465" t="s">
        <v>88</v>
      </c>
      <c r="E3465" t="s">
        <v>1335</v>
      </c>
      <c r="F3465" t="s">
        <v>5791</v>
      </c>
      <c r="G3465" t="s">
        <v>1337</v>
      </c>
      <c r="H3465">
        <v>2014</v>
      </c>
      <c r="I3465">
        <v>70891</v>
      </c>
      <c r="J3465" t="s">
        <v>21</v>
      </c>
      <c r="K3465" t="s">
        <v>22</v>
      </c>
      <c r="L3465" t="s">
        <v>23</v>
      </c>
      <c r="M3465" t="s">
        <v>24</v>
      </c>
      <c r="N3465">
        <v>1999</v>
      </c>
      <c r="O3465" t="s">
        <v>69</v>
      </c>
      <c r="P3465">
        <v>5</v>
      </c>
      <c r="Q3465">
        <f t="shared" si="108"/>
        <v>10</v>
      </c>
      <c r="R3465" t="str">
        <f t="shared" si="109"/>
        <v>Mid-range</v>
      </c>
    </row>
    <row r="3466" spans="1:18" x14ac:dyDescent="0.35">
      <c r="A3466">
        <v>12745375</v>
      </c>
      <c r="B3466" t="s">
        <v>5792</v>
      </c>
      <c r="C3466">
        <v>13880</v>
      </c>
      <c r="D3466" t="s">
        <v>188</v>
      </c>
      <c r="E3466" t="s">
        <v>594</v>
      </c>
      <c r="F3466" t="s">
        <v>2701</v>
      </c>
      <c r="G3466" t="s">
        <v>5713</v>
      </c>
      <c r="H3466">
        <v>2012</v>
      </c>
      <c r="I3466">
        <v>253402</v>
      </c>
      <c r="J3466" t="s">
        <v>21</v>
      </c>
      <c r="K3466" t="s">
        <v>22</v>
      </c>
      <c r="L3466" t="s">
        <v>23</v>
      </c>
      <c r="M3466" t="s">
        <v>24</v>
      </c>
      <c r="N3466">
        <v>3470</v>
      </c>
      <c r="O3466" t="s">
        <v>47</v>
      </c>
      <c r="P3466">
        <v>7</v>
      </c>
      <c r="Q3466">
        <f t="shared" si="108"/>
        <v>12</v>
      </c>
      <c r="R3466" t="str">
        <f t="shared" si="109"/>
        <v>Mid-range</v>
      </c>
    </row>
    <row r="3467" spans="1:18" x14ac:dyDescent="0.35">
      <c r="A3467">
        <v>12745442</v>
      </c>
      <c r="B3467" t="s">
        <v>4087</v>
      </c>
      <c r="C3467">
        <v>12000</v>
      </c>
      <c r="D3467" t="s">
        <v>49</v>
      </c>
      <c r="E3467" t="s">
        <v>234</v>
      </c>
      <c r="F3467" t="s">
        <v>1935</v>
      </c>
      <c r="G3467" t="s">
        <v>4088</v>
      </c>
      <c r="H3467">
        <v>2010</v>
      </c>
      <c r="I3467">
        <v>256000</v>
      </c>
      <c r="J3467" t="s">
        <v>236</v>
      </c>
      <c r="K3467" t="s">
        <v>81</v>
      </c>
      <c r="L3467" t="s">
        <v>31</v>
      </c>
      <c r="M3467" t="s">
        <v>24</v>
      </c>
      <c r="N3467">
        <v>2488</v>
      </c>
      <c r="O3467" t="s">
        <v>116</v>
      </c>
      <c r="P3467">
        <v>5</v>
      </c>
      <c r="Q3467">
        <f t="shared" si="108"/>
        <v>14</v>
      </c>
      <c r="R3467" t="str">
        <f t="shared" si="109"/>
        <v>Mid-range</v>
      </c>
    </row>
    <row r="3468" spans="1:18" x14ac:dyDescent="0.35">
      <c r="A3468">
        <v>12745462</v>
      </c>
      <c r="B3468" t="s">
        <v>1023</v>
      </c>
      <c r="C3468">
        <v>97990</v>
      </c>
      <c r="D3468" t="s">
        <v>17</v>
      </c>
      <c r="E3468" t="s">
        <v>171</v>
      </c>
      <c r="F3468" t="s">
        <v>158</v>
      </c>
      <c r="G3468" t="s">
        <v>256</v>
      </c>
      <c r="H3468">
        <v>2018</v>
      </c>
      <c r="I3468">
        <v>116448</v>
      </c>
      <c r="J3468" t="s">
        <v>201</v>
      </c>
      <c r="K3468" t="s">
        <v>81</v>
      </c>
      <c r="L3468" t="s">
        <v>31</v>
      </c>
      <c r="M3468" t="s">
        <v>24</v>
      </c>
      <c r="N3468">
        <v>4461</v>
      </c>
      <c r="O3468" t="s">
        <v>47</v>
      </c>
      <c r="P3468">
        <v>5</v>
      </c>
      <c r="Q3468">
        <f t="shared" si="108"/>
        <v>6</v>
      </c>
      <c r="R3468" t="str">
        <f t="shared" si="109"/>
        <v>Luxury</v>
      </c>
    </row>
    <row r="3469" spans="1:18" x14ac:dyDescent="0.35">
      <c r="A3469">
        <v>12745476</v>
      </c>
      <c r="B3469" t="s">
        <v>1377</v>
      </c>
      <c r="C3469">
        <v>56990</v>
      </c>
      <c r="D3469" t="s">
        <v>165</v>
      </c>
      <c r="E3469" t="s">
        <v>166</v>
      </c>
      <c r="F3469" t="s">
        <v>1378</v>
      </c>
      <c r="G3469" t="s">
        <v>1379</v>
      </c>
      <c r="H3469">
        <v>2021</v>
      </c>
      <c r="I3469">
        <v>15845</v>
      </c>
      <c r="J3469" t="s">
        <v>275</v>
      </c>
      <c r="K3469" t="s">
        <v>22</v>
      </c>
      <c r="L3469" t="s">
        <v>31</v>
      </c>
      <c r="M3469" t="s">
        <v>24</v>
      </c>
      <c r="N3469">
        <v>2442</v>
      </c>
      <c r="O3469" t="s">
        <v>135</v>
      </c>
      <c r="P3469">
        <v>5</v>
      </c>
      <c r="Q3469">
        <f t="shared" si="108"/>
        <v>3</v>
      </c>
      <c r="R3469" t="str">
        <f t="shared" si="109"/>
        <v>Luxury</v>
      </c>
    </row>
    <row r="3470" spans="1:18" x14ac:dyDescent="0.35">
      <c r="A3470">
        <v>12745477</v>
      </c>
      <c r="B3470" t="s">
        <v>5793</v>
      </c>
      <c r="C3470">
        <v>25990</v>
      </c>
      <c r="D3470" t="s">
        <v>127</v>
      </c>
      <c r="E3470">
        <v>3</v>
      </c>
      <c r="F3470" t="s">
        <v>545</v>
      </c>
      <c r="G3470" t="s">
        <v>1875</v>
      </c>
      <c r="H3470">
        <v>2017</v>
      </c>
      <c r="I3470">
        <v>158212</v>
      </c>
      <c r="J3470" t="s">
        <v>63</v>
      </c>
      <c r="K3470" t="s">
        <v>22</v>
      </c>
      <c r="L3470" t="s">
        <v>23</v>
      </c>
      <c r="M3470" t="s">
        <v>24</v>
      </c>
      <c r="N3470">
        <v>2488</v>
      </c>
      <c r="O3470" t="s">
        <v>25</v>
      </c>
      <c r="P3470">
        <v>5</v>
      </c>
      <c r="Q3470">
        <f t="shared" si="108"/>
        <v>7</v>
      </c>
      <c r="R3470" t="str">
        <f t="shared" si="109"/>
        <v>Mid-range</v>
      </c>
    </row>
    <row r="3471" spans="1:18" x14ac:dyDescent="0.35">
      <c r="A3471">
        <v>12745481</v>
      </c>
      <c r="B3471" t="s">
        <v>5794</v>
      </c>
      <c r="C3471">
        <v>15777</v>
      </c>
      <c r="D3471" t="s">
        <v>42</v>
      </c>
      <c r="E3471" t="s">
        <v>730</v>
      </c>
      <c r="F3471" t="s">
        <v>622</v>
      </c>
      <c r="G3471" t="s">
        <v>1042</v>
      </c>
      <c r="H3471">
        <v>2015</v>
      </c>
      <c r="I3471">
        <v>120179</v>
      </c>
      <c r="J3471" t="s">
        <v>21</v>
      </c>
      <c r="K3471" t="s">
        <v>22</v>
      </c>
      <c r="L3471" t="s">
        <v>23</v>
      </c>
      <c r="M3471" t="s">
        <v>24</v>
      </c>
      <c r="N3471">
        <v>1796</v>
      </c>
      <c r="O3471" t="s">
        <v>47</v>
      </c>
      <c r="P3471">
        <v>5</v>
      </c>
      <c r="Q3471">
        <f t="shared" si="108"/>
        <v>9</v>
      </c>
      <c r="R3471" t="str">
        <f t="shared" si="109"/>
        <v>Mid-range</v>
      </c>
    </row>
    <row r="3472" spans="1:18" x14ac:dyDescent="0.35">
      <c r="A3472">
        <v>12745485</v>
      </c>
      <c r="B3472" t="s">
        <v>2901</v>
      </c>
      <c r="C3472">
        <v>34999</v>
      </c>
      <c r="D3472" t="s">
        <v>49</v>
      </c>
      <c r="E3472" t="s">
        <v>148</v>
      </c>
      <c r="F3472" t="s">
        <v>149</v>
      </c>
      <c r="G3472" t="s">
        <v>2902</v>
      </c>
      <c r="H3472">
        <v>2012</v>
      </c>
      <c r="I3472">
        <v>161150</v>
      </c>
      <c r="J3472" t="s">
        <v>21</v>
      </c>
      <c r="K3472" t="s">
        <v>81</v>
      </c>
      <c r="L3472" t="s">
        <v>31</v>
      </c>
      <c r="M3472" t="s">
        <v>24</v>
      </c>
      <c r="N3472">
        <v>2953</v>
      </c>
      <c r="O3472" t="s">
        <v>151</v>
      </c>
      <c r="P3472">
        <v>7</v>
      </c>
      <c r="Q3472">
        <f t="shared" si="108"/>
        <v>12</v>
      </c>
      <c r="R3472" t="str">
        <f t="shared" si="109"/>
        <v>Mid-range</v>
      </c>
    </row>
    <row r="3473" spans="1:18" x14ac:dyDescent="0.35">
      <c r="A3473">
        <v>12745529</v>
      </c>
      <c r="B3473" t="s">
        <v>5403</v>
      </c>
      <c r="C3473">
        <v>18000</v>
      </c>
      <c r="D3473" t="s">
        <v>42</v>
      </c>
      <c r="E3473" t="s">
        <v>71</v>
      </c>
      <c r="F3473" t="s">
        <v>2000</v>
      </c>
      <c r="G3473" t="s">
        <v>2783</v>
      </c>
      <c r="H3473">
        <v>2003</v>
      </c>
      <c r="I3473">
        <v>291582</v>
      </c>
      <c r="J3473" t="s">
        <v>427</v>
      </c>
      <c r="K3473" t="s">
        <v>22</v>
      </c>
      <c r="L3473" t="s">
        <v>23</v>
      </c>
      <c r="M3473" t="s">
        <v>24</v>
      </c>
      <c r="N3473">
        <v>5665</v>
      </c>
      <c r="O3473" t="s">
        <v>135</v>
      </c>
      <c r="P3473">
        <v>2</v>
      </c>
      <c r="Q3473">
        <f t="shared" si="108"/>
        <v>21</v>
      </c>
      <c r="R3473" t="str">
        <f t="shared" si="109"/>
        <v>Mid-range</v>
      </c>
    </row>
    <row r="3474" spans="1:18" x14ac:dyDescent="0.35">
      <c r="A3474">
        <v>12745538</v>
      </c>
      <c r="B3474" t="s">
        <v>1691</v>
      </c>
      <c r="C3474">
        <v>18499</v>
      </c>
      <c r="D3474" t="s">
        <v>165</v>
      </c>
      <c r="E3474" t="s">
        <v>166</v>
      </c>
      <c r="F3474" t="s">
        <v>167</v>
      </c>
      <c r="G3474" t="s">
        <v>1645</v>
      </c>
      <c r="H3474">
        <v>2014</v>
      </c>
      <c r="I3474">
        <v>173519</v>
      </c>
      <c r="J3474" t="s">
        <v>201</v>
      </c>
      <c r="K3474" t="s">
        <v>81</v>
      </c>
      <c r="L3474" t="s">
        <v>31</v>
      </c>
      <c r="M3474" t="s">
        <v>24</v>
      </c>
      <c r="N3474">
        <v>2477</v>
      </c>
      <c r="O3474" t="s">
        <v>116</v>
      </c>
      <c r="P3474">
        <v>5</v>
      </c>
      <c r="Q3474">
        <f t="shared" si="108"/>
        <v>10</v>
      </c>
      <c r="R3474" t="str">
        <f t="shared" si="109"/>
        <v>Mid-range</v>
      </c>
    </row>
    <row r="3475" spans="1:18" x14ac:dyDescent="0.35">
      <c r="A3475">
        <v>12745539</v>
      </c>
      <c r="B3475" t="s">
        <v>1997</v>
      </c>
      <c r="C3475">
        <v>29990</v>
      </c>
      <c r="D3475" t="s">
        <v>17</v>
      </c>
      <c r="E3475" t="s">
        <v>258</v>
      </c>
      <c r="F3475" t="s">
        <v>351</v>
      </c>
      <c r="G3475" t="s">
        <v>1998</v>
      </c>
      <c r="H3475">
        <v>2019</v>
      </c>
      <c r="I3475">
        <v>71752</v>
      </c>
      <c r="J3475" t="s">
        <v>80</v>
      </c>
      <c r="K3475" t="s">
        <v>22</v>
      </c>
      <c r="L3475" t="s">
        <v>23</v>
      </c>
      <c r="M3475" t="s">
        <v>24</v>
      </c>
      <c r="N3475">
        <v>2694</v>
      </c>
      <c r="O3475" t="s">
        <v>47</v>
      </c>
      <c r="P3475">
        <v>2</v>
      </c>
      <c r="Q3475">
        <f t="shared" si="108"/>
        <v>5</v>
      </c>
      <c r="R3475" t="str">
        <f t="shared" si="109"/>
        <v>Mid-range</v>
      </c>
    </row>
    <row r="3476" spans="1:18" x14ac:dyDescent="0.35">
      <c r="A3476">
        <v>12745540</v>
      </c>
      <c r="B3476" t="s">
        <v>2911</v>
      </c>
      <c r="C3476">
        <v>59990</v>
      </c>
      <c r="D3476" t="s">
        <v>17</v>
      </c>
      <c r="E3476" t="s">
        <v>157</v>
      </c>
      <c r="F3476" t="s">
        <v>158</v>
      </c>
      <c r="G3476" t="s">
        <v>1859</v>
      </c>
      <c r="H3476">
        <v>2019</v>
      </c>
      <c r="I3476">
        <v>147384</v>
      </c>
      <c r="J3476" t="s">
        <v>21</v>
      </c>
      <c r="K3476" t="s">
        <v>22</v>
      </c>
      <c r="L3476" t="s">
        <v>31</v>
      </c>
      <c r="M3476" t="s">
        <v>24</v>
      </c>
      <c r="N3476">
        <v>2755</v>
      </c>
      <c r="O3476" t="s">
        <v>47</v>
      </c>
      <c r="P3476">
        <v>7</v>
      </c>
      <c r="Q3476">
        <f t="shared" si="108"/>
        <v>5</v>
      </c>
      <c r="R3476" t="str">
        <f t="shared" si="109"/>
        <v>Luxury</v>
      </c>
    </row>
    <row r="3477" spans="1:18" x14ac:dyDescent="0.35">
      <c r="A3477">
        <v>12745542</v>
      </c>
      <c r="B3477" t="s">
        <v>5265</v>
      </c>
      <c r="C3477">
        <v>10500</v>
      </c>
      <c r="D3477" t="s">
        <v>42</v>
      </c>
      <c r="E3477" t="s">
        <v>1193</v>
      </c>
      <c r="F3477" t="s">
        <v>4203</v>
      </c>
      <c r="G3477" t="s">
        <v>2074</v>
      </c>
      <c r="H3477">
        <v>2011</v>
      </c>
      <c r="I3477">
        <v>177000</v>
      </c>
      <c r="J3477" t="s">
        <v>21</v>
      </c>
      <c r="K3477" t="s">
        <v>22</v>
      </c>
      <c r="L3477" t="s">
        <v>31</v>
      </c>
      <c r="M3477" t="s">
        <v>24</v>
      </c>
      <c r="N3477">
        <v>2231</v>
      </c>
      <c r="O3477" t="s">
        <v>47</v>
      </c>
      <c r="P3477">
        <v>7</v>
      </c>
      <c r="Q3477">
        <f t="shared" si="108"/>
        <v>13</v>
      </c>
      <c r="R3477" t="str">
        <f t="shared" si="109"/>
        <v>Mid-range</v>
      </c>
    </row>
    <row r="3478" spans="1:18" x14ac:dyDescent="0.35">
      <c r="A3478">
        <v>12745565</v>
      </c>
      <c r="B3478" t="s">
        <v>5795</v>
      </c>
      <c r="C3478">
        <v>50055</v>
      </c>
      <c r="D3478" t="s">
        <v>102</v>
      </c>
      <c r="E3478" t="s">
        <v>1082</v>
      </c>
      <c r="F3478" t="s">
        <v>5796</v>
      </c>
      <c r="G3478" t="s">
        <v>5797</v>
      </c>
      <c r="H3478">
        <v>2016</v>
      </c>
      <c r="I3478">
        <v>161181</v>
      </c>
      <c r="J3478" t="s">
        <v>21</v>
      </c>
      <c r="K3478" t="s">
        <v>22</v>
      </c>
      <c r="L3478" t="s">
        <v>31</v>
      </c>
      <c r="M3478" t="s">
        <v>24</v>
      </c>
      <c r="N3478">
        <v>2967</v>
      </c>
      <c r="O3478" t="s">
        <v>47</v>
      </c>
      <c r="P3478">
        <v>5</v>
      </c>
      <c r="Q3478">
        <f t="shared" si="108"/>
        <v>8</v>
      </c>
      <c r="R3478" t="str">
        <f t="shared" si="109"/>
        <v>Luxury</v>
      </c>
    </row>
    <row r="3479" spans="1:18" x14ac:dyDescent="0.35">
      <c r="A3479">
        <v>12745621</v>
      </c>
      <c r="B3479" t="s">
        <v>5798</v>
      </c>
      <c r="C3479">
        <v>56990</v>
      </c>
      <c r="D3479" t="s">
        <v>17</v>
      </c>
      <c r="E3479" t="s">
        <v>153</v>
      </c>
      <c r="F3479" t="s">
        <v>5450</v>
      </c>
      <c r="G3479" t="s">
        <v>539</v>
      </c>
      <c r="H3479">
        <v>2019</v>
      </c>
      <c r="I3479">
        <v>25547</v>
      </c>
      <c r="J3479" t="s">
        <v>21</v>
      </c>
      <c r="K3479" t="s">
        <v>22</v>
      </c>
      <c r="L3479" t="s">
        <v>540</v>
      </c>
      <c r="M3479" t="s">
        <v>24</v>
      </c>
      <c r="N3479">
        <v>2487</v>
      </c>
      <c r="O3479" t="s">
        <v>47</v>
      </c>
      <c r="P3479">
        <v>5</v>
      </c>
      <c r="Q3479">
        <f t="shared" si="108"/>
        <v>5</v>
      </c>
      <c r="R3479" t="str">
        <f t="shared" si="109"/>
        <v>Luxury</v>
      </c>
    </row>
    <row r="3480" spans="1:18" x14ac:dyDescent="0.35">
      <c r="A3480">
        <v>12745623</v>
      </c>
      <c r="B3480" t="s">
        <v>5799</v>
      </c>
      <c r="C3480">
        <v>74990</v>
      </c>
      <c r="D3480" t="s">
        <v>112</v>
      </c>
      <c r="E3480" t="s">
        <v>1429</v>
      </c>
      <c r="F3480" t="s">
        <v>114</v>
      </c>
      <c r="G3480" t="s">
        <v>5800</v>
      </c>
      <c r="H3480">
        <v>2018</v>
      </c>
      <c r="I3480">
        <v>45600</v>
      </c>
      <c r="J3480" t="s">
        <v>21</v>
      </c>
      <c r="K3480" t="s">
        <v>22</v>
      </c>
      <c r="L3480" t="s">
        <v>64</v>
      </c>
      <c r="M3480" t="s">
        <v>24</v>
      </c>
      <c r="N3480">
        <v>3456</v>
      </c>
      <c r="O3480" t="s">
        <v>116</v>
      </c>
      <c r="P3480">
        <v>7</v>
      </c>
      <c r="Q3480">
        <f t="shared" si="108"/>
        <v>6</v>
      </c>
      <c r="R3480" t="str">
        <f t="shared" si="109"/>
        <v>Luxury</v>
      </c>
    </row>
    <row r="3481" spans="1:18" x14ac:dyDescent="0.35">
      <c r="A3481">
        <v>12745626</v>
      </c>
      <c r="B3481" t="s">
        <v>5801</v>
      </c>
      <c r="C3481">
        <v>34990</v>
      </c>
      <c r="D3481" t="s">
        <v>49</v>
      </c>
      <c r="E3481" t="s">
        <v>50</v>
      </c>
      <c r="F3481" t="s">
        <v>717</v>
      </c>
      <c r="G3481" t="s">
        <v>5481</v>
      </c>
      <c r="H3481">
        <v>2020</v>
      </c>
      <c r="I3481">
        <v>55100</v>
      </c>
      <c r="J3481" t="s">
        <v>21</v>
      </c>
      <c r="K3481" t="s">
        <v>22</v>
      </c>
      <c r="L3481" t="s">
        <v>23</v>
      </c>
      <c r="M3481" t="s">
        <v>24</v>
      </c>
      <c r="N3481">
        <v>2488</v>
      </c>
      <c r="O3481" t="s">
        <v>116</v>
      </c>
      <c r="P3481">
        <v>5</v>
      </c>
      <c r="Q3481">
        <f t="shared" si="108"/>
        <v>4</v>
      </c>
      <c r="R3481" t="str">
        <f t="shared" si="109"/>
        <v>Mid-range</v>
      </c>
    </row>
    <row r="3482" spans="1:18" x14ac:dyDescent="0.35">
      <c r="A3482">
        <v>12745634</v>
      </c>
      <c r="B3482" t="s">
        <v>5802</v>
      </c>
      <c r="C3482">
        <v>59700</v>
      </c>
      <c r="D3482" t="s">
        <v>27</v>
      </c>
      <c r="E3482" t="s">
        <v>4015</v>
      </c>
      <c r="F3482" t="s">
        <v>5803</v>
      </c>
      <c r="G3482" t="s">
        <v>4413</v>
      </c>
      <c r="H3482">
        <v>2015</v>
      </c>
      <c r="I3482">
        <v>94733</v>
      </c>
      <c r="J3482" t="s">
        <v>21</v>
      </c>
      <c r="K3482" t="s">
        <v>22</v>
      </c>
      <c r="L3482" t="s">
        <v>31</v>
      </c>
      <c r="M3482" t="s">
        <v>24</v>
      </c>
      <c r="N3482">
        <v>2987</v>
      </c>
      <c r="O3482" t="s">
        <v>25</v>
      </c>
      <c r="P3482">
        <v>7</v>
      </c>
      <c r="Q3482">
        <f t="shared" si="108"/>
        <v>9</v>
      </c>
      <c r="R3482" t="str">
        <f t="shared" si="109"/>
        <v>Luxury</v>
      </c>
    </row>
    <row r="3483" spans="1:18" x14ac:dyDescent="0.35">
      <c r="A3483">
        <v>12745653</v>
      </c>
      <c r="B3483" t="s">
        <v>2911</v>
      </c>
      <c r="C3483">
        <v>56888</v>
      </c>
      <c r="D3483" t="s">
        <v>17</v>
      </c>
      <c r="E3483" t="s">
        <v>157</v>
      </c>
      <c r="F3483" t="s">
        <v>158</v>
      </c>
      <c r="G3483" t="s">
        <v>1859</v>
      </c>
      <c r="H3483">
        <v>2019</v>
      </c>
      <c r="I3483">
        <v>151997</v>
      </c>
      <c r="J3483" t="s">
        <v>21</v>
      </c>
      <c r="K3483" t="s">
        <v>22</v>
      </c>
      <c r="L3483" t="s">
        <v>31</v>
      </c>
      <c r="M3483" t="s">
        <v>24</v>
      </c>
      <c r="N3483">
        <v>2755</v>
      </c>
      <c r="O3483" t="s">
        <v>47</v>
      </c>
      <c r="P3483">
        <v>7</v>
      </c>
      <c r="Q3483">
        <f t="shared" si="108"/>
        <v>5</v>
      </c>
      <c r="R3483" t="str">
        <f t="shared" si="109"/>
        <v>Luxury</v>
      </c>
    </row>
    <row r="3484" spans="1:18" x14ac:dyDescent="0.35">
      <c r="A3484">
        <v>12745656</v>
      </c>
      <c r="B3484" t="s">
        <v>5804</v>
      </c>
      <c r="C3484">
        <v>33977</v>
      </c>
      <c r="D3484" t="s">
        <v>188</v>
      </c>
      <c r="E3484" t="s">
        <v>594</v>
      </c>
      <c r="F3484" t="s">
        <v>2701</v>
      </c>
      <c r="G3484" t="s">
        <v>1831</v>
      </c>
      <c r="H3484">
        <v>2017</v>
      </c>
      <c r="I3484">
        <v>105106</v>
      </c>
      <c r="J3484" t="s">
        <v>21</v>
      </c>
      <c r="K3484" t="s">
        <v>22</v>
      </c>
      <c r="L3484" t="s">
        <v>23</v>
      </c>
      <c r="M3484" t="s">
        <v>24</v>
      </c>
      <c r="N3484">
        <v>3490</v>
      </c>
      <c r="O3484" t="s">
        <v>47</v>
      </c>
      <c r="P3484">
        <v>7</v>
      </c>
      <c r="Q3484">
        <f t="shared" si="108"/>
        <v>7</v>
      </c>
      <c r="R3484" t="str">
        <f t="shared" si="109"/>
        <v>Mid-range</v>
      </c>
    </row>
    <row r="3485" spans="1:18" x14ac:dyDescent="0.35">
      <c r="A3485">
        <v>12745657</v>
      </c>
      <c r="B3485" t="s">
        <v>5805</v>
      </c>
      <c r="C3485">
        <v>34977</v>
      </c>
      <c r="D3485" t="s">
        <v>88</v>
      </c>
      <c r="E3485" t="s">
        <v>94</v>
      </c>
      <c r="F3485" t="s">
        <v>3330</v>
      </c>
      <c r="G3485" t="s">
        <v>2893</v>
      </c>
      <c r="H3485">
        <v>2016</v>
      </c>
      <c r="I3485">
        <v>108532</v>
      </c>
      <c r="J3485" t="s">
        <v>21</v>
      </c>
      <c r="K3485" t="s">
        <v>22</v>
      </c>
      <c r="L3485" t="s">
        <v>31</v>
      </c>
      <c r="M3485" t="s">
        <v>24</v>
      </c>
      <c r="N3485">
        <v>2199</v>
      </c>
      <c r="O3485" t="s">
        <v>135</v>
      </c>
      <c r="P3485">
        <v>7</v>
      </c>
      <c r="Q3485">
        <f t="shared" si="108"/>
        <v>8</v>
      </c>
      <c r="R3485" t="str">
        <f t="shared" si="109"/>
        <v>Mid-range</v>
      </c>
    </row>
    <row r="3486" spans="1:18" x14ac:dyDescent="0.35">
      <c r="A3486">
        <v>12745665</v>
      </c>
      <c r="B3486" t="s">
        <v>5806</v>
      </c>
      <c r="C3486">
        <v>25980</v>
      </c>
      <c r="D3486" t="s">
        <v>102</v>
      </c>
      <c r="E3486" t="s">
        <v>103</v>
      </c>
      <c r="F3486" t="s">
        <v>5807</v>
      </c>
      <c r="G3486" t="s">
        <v>1863</v>
      </c>
      <c r="H3486">
        <v>2017</v>
      </c>
      <c r="I3486">
        <v>157299</v>
      </c>
      <c r="J3486" t="s">
        <v>106</v>
      </c>
      <c r="K3486" t="s">
        <v>22</v>
      </c>
      <c r="L3486" t="s">
        <v>64</v>
      </c>
      <c r="M3486" t="s">
        <v>24</v>
      </c>
      <c r="N3486">
        <v>1395</v>
      </c>
      <c r="O3486" t="s">
        <v>47</v>
      </c>
      <c r="P3486">
        <v>2</v>
      </c>
      <c r="Q3486">
        <f t="shared" si="108"/>
        <v>7</v>
      </c>
      <c r="R3486" t="str">
        <f t="shared" si="109"/>
        <v>Mid-range</v>
      </c>
    </row>
    <row r="3487" spans="1:18" x14ac:dyDescent="0.35">
      <c r="A3487">
        <v>12745684</v>
      </c>
      <c r="B3487" t="s">
        <v>5808</v>
      </c>
      <c r="C3487">
        <v>152900</v>
      </c>
      <c r="D3487" t="s">
        <v>27</v>
      </c>
      <c r="E3487" t="s">
        <v>1585</v>
      </c>
      <c r="F3487" t="s">
        <v>913</v>
      </c>
      <c r="G3487" t="s">
        <v>5809</v>
      </c>
      <c r="H3487">
        <v>2017</v>
      </c>
      <c r="I3487">
        <v>62889</v>
      </c>
      <c r="J3487" t="s">
        <v>1588</v>
      </c>
      <c r="K3487" t="s">
        <v>22</v>
      </c>
      <c r="L3487" t="s">
        <v>64</v>
      </c>
      <c r="M3487" t="s">
        <v>24</v>
      </c>
      <c r="N3487">
        <v>3982</v>
      </c>
      <c r="O3487" t="s">
        <v>33</v>
      </c>
      <c r="P3487">
        <v>5</v>
      </c>
      <c r="Q3487">
        <f t="shared" si="108"/>
        <v>7</v>
      </c>
      <c r="R3487" t="str">
        <f t="shared" si="109"/>
        <v>Luxury</v>
      </c>
    </row>
    <row r="3488" spans="1:18" x14ac:dyDescent="0.35">
      <c r="A3488">
        <v>12745689</v>
      </c>
      <c r="B3488" t="s">
        <v>2187</v>
      </c>
      <c r="C3488">
        <v>59990</v>
      </c>
      <c r="D3488" t="s">
        <v>131</v>
      </c>
      <c r="E3488" t="s">
        <v>238</v>
      </c>
      <c r="F3488" t="s">
        <v>2188</v>
      </c>
      <c r="G3488" t="s">
        <v>2189</v>
      </c>
      <c r="H3488">
        <v>2019</v>
      </c>
      <c r="I3488">
        <v>44946</v>
      </c>
      <c r="J3488" t="s">
        <v>21</v>
      </c>
      <c r="K3488" t="s">
        <v>22</v>
      </c>
      <c r="L3488" t="s">
        <v>64</v>
      </c>
      <c r="M3488" t="s">
        <v>24</v>
      </c>
      <c r="N3488">
        <v>1984</v>
      </c>
      <c r="O3488" t="s">
        <v>47</v>
      </c>
      <c r="P3488">
        <v>5</v>
      </c>
      <c r="Q3488">
        <f t="shared" si="108"/>
        <v>5</v>
      </c>
      <c r="R3488" t="str">
        <f t="shared" si="109"/>
        <v>Luxury</v>
      </c>
    </row>
    <row r="3489" spans="1:18" x14ac:dyDescent="0.35">
      <c r="A3489">
        <v>12745723</v>
      </c>
      <c r="B3489" t="s">
        <v>5810</v>
      </c>
      <c r="C3489">
        <v>54990</v>
      </c>
      <c r="D3489" t="s">
        <v>143</v>
      </c>
      <c r="E3489" t="s">
        <v>1744</v>
      </c>
      <c r="F3489" t="s">
        <v>2343</v>
      </c>
      <c r="G3489" t="s">
        <v>211</v>
      </c>
      <c r="H3489">
        <v>2017</v>
      </c>
      <c r="I3489">
        <v>80401</v>
      </c>
      <c r="J3489" t="s">
        <v>63</v>
      </c>
      <c r="K3489" t="s">
        <v>81</v>
      </c>
      <c r="L3489" t="s">
        <v>64</v>
      </c>
      <c r="M3489" t="s">
        <v>24</v>
      </c>
      <c r="N3489">
        <v>2457</v>
      </c>
      <c r="O3489" t="s">
        <v>47</v>
      </c>
      <c r="P3489">
        <v>5</v>
      </c>
      <c r="Q3489">
        <f t="shared" si="108"/>
        <v>7</v>
      </c>
      <c r="R3489" t="str">
        <f t="shared" si="109"/>
        <v>Luxury</v>
      </c>
    </row>
    <row r="3490" spans="1:18" x14ac:dyDescent="0.35">
      <c r="A3490">
        <v>12745729</v>
      </c>
      <c r="B3490" t="s">
        <v>5811</v>
      </c>
      <c r="C3490">
        <v>68990</v>
      </c>
      <c r="D3490" t="s">
        <v>410</v>
      </c>
      <c r="E3490" t="s">
        <v>710</v>
      </c>
      <c r="F3490" t="s">
        <v>1566</v>
      </c>
      <c r="G3490" t="s">
        <v>5812</v>
      </c>
      <c r="H3490">
        <v>2022</v>
      </c>
      <c r="I3490">
        <v>3882</v>
      </c>
      <c r="J3490" t="s">
        <v>63</v>
      </c>
      <c r="K3490" t="s">
        <v>22</v>
      </c>
      <c r="L3490" t="s">
        <v>64</v>
      </c>
      <c r="M3490" t="s">
        <v>247</v>
      </c>
      <c r="N3490">
        <v>1969</v>
      </c>
      <c r="O3490" t="s">
        <v>47</v>
      </c>
      <c r="P3490">
        <v>5</v>
      </c>
      <c r="Q3490">
        <f t="shared" si="108"/>
        <v>2</v>
      </c>
      <c r="R3490" t="str">
        <f t="shared" si="109"/>
        <v>Luxury</v>
      </c>
    </row>
    <row r="3491" spans="1:18" x14ac:dyDescent="0.35">
      <c r="A3491">
        <v>12745784</v>
      </c>
      <c r="B3491" t="s">
        <v>5813</v>
      </c>
      <c r="C3491">
        <v>37990</v>
      </c>
      <c r="D3491" t="s">
        <v>102</v>
      </c>
      <c r="E3491" t="s">
        <v>386</v>
      </c>
      <c r="F3491" t="s">
        <v>2031</v>
      </c>
      <c r="G3491" t="s">
        <v>1684</v>
      </c>
      <c r="H3491">
        <v>2016</v>
      </c>
      <c r="I3491">
        <v>70218</v>
      </c>
      <c r="J3491" t="s">
        <v>21</v>
      </c>
      <c r="K3491" t="s">
        <v>22</v>
      </c>
      <c r="L3491" t="s">
        <v>31</v>
      </c>
      <c r="M3491" t="s">
        <v>24</v>
      </c>
      <c r="N3491">
        <v>1968</v>
      </c>
      <c r="O3491" t="s">
        <v>25</v>
      </c>
      <c r="P3491">
        <v>5</v>
      </c>
      <c r="Q3491">
        <f t="shared" si="108"/>
        <v>8</v>
      </c>
      <c r="R3491" t="str">
        <f t="shared" si="109"/>
        <v>Mid-range</v>
      </c>
    </row>
    <row r="3492" spans="1:18" x14ac:dyDescent="0.35">
      <c r="A3492">
        <v>12745794</v>
      </c>
      <c r="B3492" t="s">
        <v>5814</v>
      </c>
      <c r="C3492">
        <v>29990</v>
      </c>
      <c r="D3492" t="s">
        <v>102</v>
      </c>
      <c r="E3492" t="s">
        <v>103</v>
      </c>
      <c r="F3492" t="s">
        <v>5815</v>
      </c>
      <c r="G3492" t="s">
        <v>105</v>
      </c>
      <c r="H3492">
        <v>2014</v>
      </c>
      <c r="I3492">
        <v>68661</v>
      </c>
      <c r="J3492" t="s">
        <v>106</v>
      </c>
      <c r="K3492" t="s">
        <v>22</v>
      </c>
      <c r="L3492" t="s">
        <v>31</v>
      </c>
      <c r="M3492" t="s">
        <v>24</v>
      </c>
      <c r="N3492">
        <v>1598</v>
      </c>
      <c r="O3492" t="s">
        <v>47</v>
      </c>
      <c r="P3492">
        <v>5</v>
      </c>
      <c r="Q3492">
        <f t="shared" si="108"/>
        <v>10</v>
      </c>
      <c r="R3492" t="str">
        <f t="shared" si="109"/>
        <v>Mid-range</v>
      </c>
    </row>
    <row r="3493" spans="1:18" x14ac:dyDescent="0.35">
      <c r="A3493">
        <v>12745814</v>
      </c>
      <c r="B3493" t="s">
        <v>5816</v>
      </c>
      <c r="C3493">
        <v>13900</v>
      </c>
      <c r="D3493" t="s">
        <v>49</v>
      </c>
      <c r="E3493" t="s">
        <v>738</v>
      </c>
      <c r="F3493" t="s">
        <v>5817</v>
      </c>
      <c r="G3493" t="s">
        <v>4951</v>
      </c>
      <c r="H3493">
        <v>2013</v>
      </c>
      <c r="I3493">
        <v>100720</v>
      </c>
      <c r="J3493" t="s">
        <v>86</v>
      </c>
      <c r="K3493" t="s">
        <v>22</v>
      </c>
      <c r="L3493" t="s">
        <v>64</v>
      </c>
      <c r="M3493" t="s">
        <v>24</v>
      </c>
      <c r="N3493">
        <v>1618</v>
      </c>
      <c r="O3493" t="s">
        <v>5818</v>
      </c>
      <c r="P3493">
        <v>5</v>
      </c>
      <c r="Q3493">
        <f t="shared" si="108"/>
        <v>11</v>
      </c>
      <c r="R3493" t="str">
        <f t="shared" si="109"/>
        <v>Mid-range</v>
      </c>
    </row>
    <row r="3494" spans="1:18" x14ac:dyDescent="0.35">
      <c r="A3494">
        <v>12745820</v>
      </c>
      <c r="B3494" t="s">
        <v>5819</v>
      </c>
      <c r="C3494">
        <v>39990</v>
      </c>
      <c r="D3494" t="s">
        <v>847</v>
      </c>
      <c r="E3494" t="s">
        <v>848</v>
      </c>
      <c r="F3494" t="s">
        <v>5820</v>
      </c>
      <c r="G3494" t="s">
        <v>850</v>
      </c>
      <c r="H3494">
        <v>2019</v>
      </c>
      <c r="I3494">
        <v>22000</v>
      </c>
      <c r="J3494" t="s">
        <v>169</v>
      </c>
      <c r="K3494" t="s">
        <v>22</v>
      </c>
      <c r="L3494" t="s">
        <v>31</v>
      </c>
      <c r="M3494" t="s">
        <v>24</v>
      </c>
      <c r="N3494">
        <v>2776</v>
      </c>
      <c r="O3494" t="s">
        <v>47</v>
      </c>
      <c r="P3494">
        <v>5</v>
      </c>
      <c r="Q3494">
        <f t="shared" si="108"/>
        <v>5</v>
      </c>
      <c r="R3494" t="str">
        <f t="shared" si="109"/>
        <v>Mid-range</v>
      </c>
    </row>
    <row r="3495" spans="1:18" x14ac:dyDescent="0.35">
      <c r="A3495">
        <v>12745867</v>
      </c>
      <c r="B3495" t="s">
        <v>783</v>
      </c>
      <c r="C3495">
        <v>88880</v>
      </c>
      <c r="D3495" t="s">
        <v>54</v>
      </c>
      <c r="E3495" t="s">
        <v>175</v>
      </c>
      <c r="F3495" t="s">
        <v>784</v>
      </c>
      <c r="G3495" t="s">
        <v>785</v>
      </c>
      <c r="H3495">
        <v>2021</v>
      </c>
      <c r="I3495">
        <v>2344</v>
      </c>
      <c r="J3495" t="s">
        <v>275</v>
      </c>
      <c r="K3495" t="s">
        <v>22</v>
      </c>
      <c r="L3495" t="s">
        <v>31</v>
      </c>
      <c r="M3495" t="s">
        <v>24</v>
      </c>
      <c r="N3495">
        <v>1996</v>
      </c>
      <c r="O3495" t="s">
        <v>69</v>
      </c>
      <c r="P3495">
        <v>5</v>
      </c>
      <c r="Q3495">
        <f t="shared" si="108"/>
        <v>3</v>
      </c>
      <c r="R3495" t="str">
        <f t="shared" si="109"/>
        <v>Luxury</v>
      </c>
    </row>
    <row r="3496" spans="1:18" x14ac:dyDescent="0.35">
      <c r="A3496">
        <v>12745869</v>
      </c>
      <c r="B3496" t="s">
        <v>3241</v>
      </c>
      <c r="C3496">
        <v>71990</v>
      </c>
      <c r="D3496" t="s">
        <v>54</v>
      </c>
      <c r="E3496" t="s">
        <v>175</v>
      </c>
      <c r="F3496" t="s">
        <v>993</v>
      </c>
      <c r="G3496" t="s">
        <v>785</v>
      </c>
      <c r="H3496">
        <v>2021</v>
      </c>
      <c r="I3496">
        <v>11035</v>
      </c>
      <c r="J3496" t="s">
        <v>275</v>
      </c>
      <c r="K3496" t="s">
        <v>22</v>
      </c>
      <c r="L3496" t="s">
        <v>31</v>
      </c>
      <c r="M3496" t="s">
        <v>24</v>
      </c>
      <c r="N3496">
        <v>1996</v>
      </c>
      <c r="O3496" t="s">
        <v>732</v>
      </c>
      <c r="P3496">
        <v>5</v>
      </c>
      <c r="Q3496">
        <f t="shared" si="108"/>
        <v>3</v>
      </c>
      <c r="R3496" t="str">
        <f t="shared" si="109"/>
        <v>Luxury</v>
      </c>
    </row>
    <row r="3497" spans="1:18" x14ac:dyDescent="0.35">
      <c r="A3497">
        <v>12745872</v>
      </c>
      <c r="B3497" t="s">
        <v>1054</v>
      </c>
      <c r="C3497">
        <v>125950</v>
      </c>
      <c r="D3497" t="s">
        <v>131</v>
      </c>
      <c r="E3497" t="s">
        <v>1055</v>
      </c>
      <c r="F3497" t="s">
        <v>1056</v>
      </c>
      <c r="G3497" t="s">
        <v>1057</v>
      </c>
      <c r="H3497">
        <v>2021</v>
      </c>
      <c r="I3497">
        <v>1011</v>
      </c>
      <c r="J3497" t="s">
        <v>63</v>
      </c>
      <c r="K3497" t="s">
        <v>22</v>
      </c>
      <c r="L3497" t="s">
        <v>381</v>
      </c>
      <c r="M3497" t="s">
        <v>247</v>
      </c>
      <c r="N3497">
        <v>2995</v>
      </c>
      <c r="O3497" t="s">
        <v>47</v>
      </c>
      <c r="P3497">
        <v>5</v>
      </c>
      <c r="Q3497">
        <f t="shared" si="108"/>
        <v>3</v>
      </c>
      <c r="R3497" t="str">
        <f t="shared" si="109"/>
        <v>Luxury</v>
      </c>
    </row>
    <row r="3498" spans="1:18" x14ac:dyDescent="0.35">
      <c r="A3498">
        <v>12745909</v>
      </c>
      <c r="B3498" t="s">
        <v>3328</v>
      </c>
      <c r="C3498">
        <v>48990</v>
      </c>
      <c r="D3498" t="s">
        <v>27</v>
      </c>
      <c r="E3498" t="s">
        <v>2742</v>
      </c>
      <c r="F3498" t="s">
        <v>1852</v>
      </c>
      <c r="G3498">
        <v>253</v>
      </c>
      <c r="H3498">
        <v>2016</v>
      </c>
      <c r="I3498">
        <v>92400</v>
      </c>
      <c r="J3498" t="s">
        <v>21</v>
      </c>
      <c r="K3498" t="s">
        <v>22</v>
      </c>
      <c r="L3498" t="s">
        <v>31</v>
      </c>
      <c r="M3498" t="s">
        <v>24</v>
      </c>
      <c r="N3498">
        <v>2143</v>
      </c>
      <c r="O3498" t="s">
        <v>116</v>
      </c>
      <c r="P3498">
        <v>5</v>
      </c>
      <c r="Q3498">
        <f t="shared" si="108"/>
        <v>8</v>
      </c>
      <c r="R3498" t="str">
        <f t="shared" si="109"/>
        <v>Luxury</v>
      </c>
    </row>
    <row r="3499" spans="1:18" x14ac:dyDescent="0.35">
      <c r="A3499">
        <v>12745910</v>
      </c>
      <c r="B3499" t="s">
        <v>5821</v>
      </c>
      <c r="C3499">
        <v>84990</v>
      </c>
      <c r="D3499" t="s">
        <v>282</v>
      </c>
      <c r="E3499" t="s">
        <v>931</v>
      </c>
      <c r="F3499" t="s">
        <v>1525</v>
      </c>
      <c r="G3499" t="s">
        <v>5822</v>
      </c>
      <c r="H3499">
        <v>2020</v>
      </c>
      <c r="I3499">
        <v>43619</v>
      </c>
      <c r="J3499" t="s">
        <v>508</v>
      </c>
      <c r="K3499" t="s">
        <v>22</v>
      </c>
      <c r="L3499" t="s">
        <v>23</v>
      </c>
      <c r="M3499" t="s">
        <v>24</v>
      </c>
      <c r="N3499">
        <v>3604</v>
      </c>
      <c r="O3499" t="s">
        <v>33</v>
      </c>
      <c r="P3499">
        <v>5</v>
      </c>
      <c r="Q3499">
        <f t="shared" si="108"/>
        <v>4</v>
      </c>
      <c r="R3499" t="str">
        <f t="shared" si="109"/>
        <v>Luxury</v>
      </c>
    </row>
    <row r="3500" spans="1:18" x14ac:dyDescent="0.35">
      <c r="A3500">
        <v>12745914</v>
      </c>
      <c r="B3500" t="s">
        <v>5199</v>
      </c>
      <c r="C3500">
        <v>17771</v>
      </c>
      <c r="D3500" t="s">
        <v>49</v>
      </c>
      <c r="E3500" t="s">
        <v>50</v>
      </c>
      <c r="F3500" t="s">
        <v>1620</v>
      </c>
      <c r="G3500" t="s">
        <v>1621</v>
      </c>
      <c r="H3500">
        <v>2015</v>
      </c>
      <c r="I3500">
        <v>162962</v>
      </c>
      <c r="J3500" t="s">
        <v>21</v>
      </c>
      <c r="K3500" t="s">
        <v>22</v>
      </c>
      <c r="L3500" t="s">
        <v>23</v>
      </c>
      <c r="M3500" t="s">
        <v>24</v>
      </c>
      <c r="N3500">
        <v>2488</v>
      </c>
      <c r="O3500" t="s">
        <v>47</v>
      </c>
      <c r="P3500">
        <v>5</v>
      </c>
      <c r="Q3500">
        <f t="shared" si="108"/>
        <v>9</v>
      </c>
      <c r="R3500" t="str">
        <f t="shared" si="109"/>
        <v>Mid-range</v>
      </c>
    </row>
    <row r="3501" spans="1:18" x14ac:dyDescent="0.35">
      <c r="A3501">
        <v>12745916</v>
      </c>
      <c r="B3501" t="s">
        <v>5823</v>
      </c>
      <c r="C3501">
        <v>41440</v>
      </c>
      <c r="D3501" t="s">
        <v>42</v>
      </c>
      <c r="E3501" t="s">
        <v>71</v>
      </c>
      <c r="F3501" t="s">
        <v>1025</v>
      </c>
      <c r="G3501" t="s">
        <v>441</v>
      </c>
      <c r="H3501">
        <v>2013</v>
      </c>
      <c r="I3501">
        <v>143924</v>
      </c>
      <c r="J3501" t="s">
        <v>63</v>
      </c>
      <c r="K3501" t="s">
        <v>22</v>
      </c>
      <c r="L3501" t="s">
        <v>64</v>
      </c>
      <c r="M3501" t="s">
        <v>24</v>
      </c>
      <c r="N3501">
        <v>5967</v>
      </c>
      <c r="O3501" t="s">
        <v>25</v>
      </c>
      <c r="P3501">
        <v>5</v>
      </c>
      <c r="Q3501">
        <f t="shared" si="108"/>
        <v>11</v>
      </c>
      <c r="R3501" t="str">
        <f t="shared" si="109"/>
        <v>Luxury</v>
      </c>
    </row>
    <row r="3502" spans="1:18" x14ac:dyDescent="0.35">
      <c r="A3502">
        <v>12745923</v>
      </c>
      <c r="B3502" t="s">
        <v>4626</v>
      </c>
      <c r="C3502">
        <v>27990</v>
      </c>
      <c r="D3502" t="s">
        <v>143</v>
      </c>
      <c r="E3502" t="s">
        <v>879</v>
      </c>
      <c r="F3502" t="s">
        <v>1841</v>
      </c>
      <c r="G3502" t="s">
        <v>531</v>
      </c>
      <c r="H3502">
        <v>2018</v>
      </c>
      <c r="I3502">
        <v>28000</v>
      </c>
      <c r="J3502" t="s">
        <v>86</v>
      </c>
      <c r="K3502" t="s">
        <v>22</v>
      </c>
      <c r="L3502" t="s">
        <v>23</v>
      </c>
      <c r="M3502" t="s">
        <v>24</v>
      </c>
      <c r="N3502">
        <v>1995</v>
      </c>
      <c r="O3502" t="s">
        <v>33</v>
      </c>
      <c r="P3502">
        <v>5</v>
      </c>
      <c r="Q3502">
        <f t="shared" si="108"/>
        <v>6</v>
      </c>
      <c r="R3502" t="str">
        <f t="shared" si="109"/>
        <v>Mid-range</v>
      </c>
    </row>
    <row r="3503" spans="1:18" x14ac:dyDescent="0.35">
      <c r="A3503">
        <v>12745924</v>
      </c>
      <c r="B3503" t="s">
        <v>5824</v>
      </c>
      <c r="C3503">
        <v>21970</v>
      </c>
      <c r="D3503" t="s">
        <v>17</v>
      </c>
      <c r="E3503" t="s">
        <v>905</v>
      </c>
      <c r="F3503" t="s">
        <v>4236</v>
      </c>
      <c r="G3503" t="s">
        <v>5825</v>
      </c>
      <c r="H3503">
        <v>2008</v>
      </c>
      <c r="I3503">
        <v>323986</v>
      </c>
      <c r="J3503" t="s">
        <v>106</v>
      </c>
      <c r="K3503" t="s">
        <v>22</v>
      </c>
      <c r="L3503" t="s">
        <v>31</v>
      </c>
      <c r="M3503" t="s">
        <v>24</v>
      </c>
      <c r="N3503">
        <v>2982</v>
      </c>
      <c r="O3503" t="s">
        <v>116</v>
      </c>
      <c r="P3503">
        <v>3</v>
      </c>
      <c r="Q3503">
        <f t="shared" si="108"/>
        <v>16</v>
      </c>
      <c r="R3503" t="str">
        <f t="shared" si="109"/>
        <v>Mid-range</v>
      </c>
    </row>
    <row r="3504" spans="1:18" x14ac:dyDescent="0.35">
      <c r="A3504">
        <v>12745981</v>
      </c>
      <c r="B3504" t="s">
        <v>5826</v>
      </c>
      <c r="C3504">
        <v>49888</v>
      </c>
      <c r="D3504" t="s">
        <v>17</v>
      </c>
      <c r="E3504" t="s">
        <v>905</v>
      </c>
      <c r="F3504" t="s">
        <v>5827</v>
      </c>
      <c r="G3504" t="s">
        <v>4478</v>
      </c>
      <c r="H3504">
        <v>2020</v>
      </c>
      <c r="I3504">
        <v>77785</v>
      </c>
      <c r="J3504" t="s">
        <v>106</v>
      </c>
      <c r="K3504" t="s">
        <v>22</v>
      </c>
      <c r="L3504" t="s">
        <v>31</v>
      </c>
      <c r="M3504" t="s">
        <v>24</v>
      </c>
      <c r="N3504">
        <v>2755</v>
      </c>
      <c r="O3504" t="s">
        <v>47</v>
      </c>
      <c r="P3504">
        <v>2</v>
      </c>
      <c r="Q3504">
        <f t="shared" si="108"/>
        <v>4</v>
      </c>
      <c r="R3504" t="str">
        <f t="shared" si="109"/>
        <v>Luxury</v>
      </c>
    </row>
    <row r="3505" spans="1:18" x14ac:dyDescent="0.35">
      <c r="A3505">
        <v>12746018</v>
      </c>
      <c r="B3505" t="s">
        <v>2911</v>
      </c>
      <c r="C3505">
        <v>64990</v>
      </c>
      <c r="D3505" t="s">
        <v>17</v>
      </c>
      <c r="E3505" t="s">
        <v>157</v>
      </c>
      <c r="F3505" t="s">
        <v>158</v>
      </c>
      <c r="G3505" t="s">
        <v>1859</v>
      </c>
      <c r="H3505">
        <v>2019</v>
      </c>
      <c r="I3505">
        <v>80951</v>
      </c>
      <c r="J3505" t="s">
        <v>21</v>
      </c>
      <c r="K3505" t="s">
        <v>22</v>
      </c>
      <c r="L3505" t="s">
        <v>31</v>
      </c>
      <c r="M3505" t="s">
        <v>24</v>
      </c>
      <c r="N3505">
        <v>2755</v>
      </c>
      <c r="O3505" t="s">
        <v>25</v>
      </c>
      <c r="P3505">
        <v>7</v>
      </c>
      <c r="Q3505">
        <f t="shared" si="108"/>
        <v>5</v>
      </c>
      <c r="R3505" t="str">
        <f t="shared" si="109"/>
        <v>Luxury</v>
      </c>
    </row>
    <row r="3506" spans="1:18" x14ac:dyDescent="0.35">
      <c r="A3506">
        <v>12746021</v>
      </c>
      <c r="B3506" t="s">
        <v>1598</v>
      </c>
      <c r="C3506">
        <v>62990</v>
      </c>
      <c r="D3506" t="s">
        <v>17</v>
      </c>
      <c r="E3506" t="s">
        <v>157</v>
      </c>
      <c r="F3506" t="s">
        <v>158</v>
      </c>
      <c r="G3506" t="s">
        <v>1599</v>
      </c>
      <c r="H3506">
        <v>2018</v>
      </c>
      <c r="I3506">
        <v>92567</v>
      </c>
      <c r="J3506" t="s">
        <v>21</v>
      </c>
      <c r="K3506" t="s">
        <v>22</v>
      </c>
      <c r="L3506" t="s">
        <v>31</v>
      </c>
      <c r="M3506" t="s">
        <v>24</v>
      </c>
      <c r="N3506">
        <v>2755</v>
      </c>
      <c r="O3506" t="s">
        <v>25</v>
      </c>
      <c r="P3506">
        <v>7</v>
      </c>
      <c r="Q3506">
        <f t="shared" si="108"/>
        <v>6</v>
      </c>
      <c r="R3506" t="str">
        <f t="shared" si="109"/>
        <v>Luxury</v>
      </c>
    </row>
    <row r="3507" spans="1:18" x14ac:dyDescent="0.35">
      <c r="A3507">
        <v>12746040</v>
      </c>
      <c r="B3507" t="s">
        <v>5828</v>
      </c>
      <c r="C3507">
        <v>7988</v>
      </c>
      <c r="D3507" t="s">
        <v>165</v>
      </c>
      <c r="E3507" t="s">
        <v>166</v>
      </c>
      <c r="F3507" t="s">
        <v>1780</v>
      </c>
      <c r="G3507" t="s">
        <v>3642</v>
      </c>
      <c r="H3507">
        <v>2009</v>
      </c>
      <c r="I3507">
        <v>310641</v>
      </c>
      <c r="J3507" t="s">
        <v>427</v>
      </c>
      <c r="K3507" t="s">
        <v>81</v>
      </c>
      <c r="L3507" t="s">
        <v>31</v>
      </c>
      <c r="M3507" t="s">
        <v>24</v>
      </c>
      <c r="N3507">
        <v>2477</v>
      </c>
      <c r="O3507" t="s">
        <v>47</v>
      </c>
      <c r="P3507">
        <v>3</v>
      </c>
      <c r="Q3507">
        <f t="shared" si="108"/>
        <v>15</v>
      </c>
      <c r="R3507" t="str">
        <f t="shared" si="109"/>
        <v>Budget</v>
      </c>
    </row>
    <row r="3508" spans="1:18" x14ac:dyDescent="0.35">
      <c r="A3508">
        <v>12746053</v>
      </c>
      <c r="B3508" t="s">
        <v>5829</v>
      </c>
      <c r="C3508">
        <v>75489</v>
      </c>
      <c r="D3508" t="s">
        <v>131</v>
      </c>
      <c r="E3508" t="s">
        <v>1201</v>
      </c>
      <c r="F3508" t="s">
        <v>1199</v>
      </c>
      <c r="G3508" t="s">
        <v>5830</v>
      </c>
      <c r="H3508">
        <v>2021</v>
      </c>
      <c r="I3508">
        <v>37974</v>
      </c>
      <c r="J3508" t="s">
        <v>1239</v>
      </c>
      <c r="K3508" t="s">
        <v>1435</v>
      </c>
      <c r="L3508" t="s">
        <v>381</v>
      </c>
      <c r="M3508" t="s">
        <v>24</v>
      </c>
      <c r="N3508">
        <v>1984</v>
      </c>
      <c r="O3508" t="s">
        <v>25</v>
      </c>
      <c r="P3508">
        <v>5</v>
      </c>
      <c r="Q3508">
        <f t="shared" si="108"/>
        <v>3</v>
      </c>
      <c r="R3508" t="str">
        <f t="shared" si="109"/>
        <v>Luxury</v>
      </c>
    </row>
    <row r="3509" spans="1:18" x14ac:dyDescent="0.35">
      <c r="A3509">
        <v>12746054</v>
      </c>
      <c r="B3509" t="s">
        <v>3107</v>
      </c>
      <c r="C3509">
        <v>72990</v>
      </c>
      <c r="D3509" t="s">
        <v>17</v>
      </c>
      <c r="E3509" t="s">
        <v>258</v>
      </c>
      <c r="F3509" t="s">
        <v>259</v>
      </c>
      <c r="G3509" t="s">
        <v>274</v>
      </c>
      <c r="H3509">
        <v>2020</v>
      </c>
      <c r="I3509">
        <v>22961</v>
      </c>
      <c r="J3509" t="s">
        <v>201</v>
      </c>
      <c r="K3509" t="s">
        <v>22</v>
      </c>
      <c r="L3509" t="s">
        <v>31</v>
      </c>
      <c r="M3509" t="s">
        <v>24</v>
      </c>
      <c r="N3509">
        <v>2753</v>
      </c>
      <c r="O3509" t="s">
        <v>116</v>
      </c>
      <c r="P3509">
        <v>5</v>
      </c>
      <c r="Q3509">
        <f t="shared" si="108"/>
        <v>4</v>
      </c>
      <c r="R3509" t="str">
        <f t="shared" si="109"/>
        <v>Luxury</v>
      </c>
    </row>
    <row r="3510" spans="1:18" x14ac:dyDescent="0.35">
      <c r="A3510">
        <v>12746059</v>
      </c>
      <c r="B3510" t="s">
        <v>4701</v>
      </c>
      <c r="C3510">
        <v>13800</v>
      </c>
      <c r="D3510" t="s">
        <v>127</v>
      </c>
      <c r="E3510" t="s">
        <v>4356</v>
      </c>
      <c r="F3510" t="s">
        <v>4357</v>
      </c>
      <c r="G3510" t="s">
        <v>4358</v>
      </c>
      <c r="H3510">
        <v>2010</v>
      </c>
      <c r="I3510">
        <v>168185</v>
      </c>
      <c r="J3510" t="s">
        <v>21</v>
      </c>
      <c r="K3510" t="s">
        <v>22</v>
      </c>
      <c r="L3510" t="s">
        <v>23</v>
      </c>
      <c r="M3510" t="s">
        <v>24</v>
      </c>
      <c r="N3510">
        <v>2261</v>
      </c>
      <c r="O3510" t="s">
        <v>33</v>
      </c>
      <c r="P3510">
        <v>5</v>
      </c>
      <c r="Q3510">
        <f t="shared" si="108"/>
        <v>14</v>
      </c>
      <c r="R3510" t="str">
        <f t="shared" si="109"/>
        <v>Mid-range</v>
      </c>
    </row>
    <row r="3511" spans="1:18" x14ac:dyDescent="0.35">
      <c r="A3511">
        <v>12746060</v>
      </c>
      <c r="B3511" t="s">
        <v>5831</v>
      </c>
      <c r="C3511">
        <v>37995</v>
      </c>
      <c r="D3511" t="s">
        <v>59</v>
      </c>
      <c r="E3511" t="s">
        <v>826</v>
      </c>
      <c r="F3511" t="s">
        <v>3951</v>
      </c>
      <c r="G3511" t="s">
        <v>5832</v>
      </c>
      <c r="H3511">
        <v>2014</v>
      </c>
      <c r="I3511">
        <v>149102</v>
      </c>
      <c r="J3511" t="s">
        <v>21</v>
      </c>
      <c r="K3511" t="s">
        <v>22</v>
      </c>
      <c r="L3511" t="s">
        <v>31</v>
      </c>
      <c r="M3511" t="s">
        <v>24</v>
      </c>
      <c r="N3511">
        <v>1995</v>
      </c>
      <c r="O3511" t="s">
        <v>69</v>
      </c>
      <c r="P3511">
        <v>5</v>
      </c>
      <c r="Q3511">
        <f t="shared" si="108"/>
        <v>10</v>
      </c>
      <c r="R3511" t="str">
        <f t="shared" si="109"/>
        <v>Mid-range</v>
      </c>
    </row>
    <row r="3512" spans="1:18" x14ac:dyDescent="0.35">
      <c r="A3512">
        <v>12746061</v>
      </c>
      <c r="B3512" t="s">
        <v>5833</v>
      </c>
      <c r="C3512">
        <v>25800</v>
      </c>
      <c r="D3512" t="s">
        <v>410</v>
      </c>
      <c r="E3512" t="s">
        <v>1565</v>
      </c>
      <c r="F3512" t="s">
        <v>5834</v>
      </c>
      <c r="G3512" t="s">
        <v>5835</v>
      </c>
      <c r="H3512">
        <v>2015</v>
      </c>
      <c r="I3512">
        <v>116678</v>
      </c>
      <c r="J3512" t="s">
        <v>21</v>
      </c>
      <c r="K3512" t="s">
        <v>22</v>
      </c>
      <c r="L3512" t="s">
        <v>64</v>
      </c>
      <c r="M3512" t="s">
        <v>24</v>
      </c>
      <c r="N3512">
        <v>1968</v>
      </c>
      <c r="O3512" t="s">
        <v>47</v>
      </c>
      <c r="P3512">
        <v>5</v>
      </c>
      <c r="Q3512">
        <f t="shared" si="108"/>
        <v>9</v>
      </c>
      <c r="R3512" t="str">
        <f t="shared" si="109"/>
        <v>Mid-range</v>
      </c>
    </row>
    <row r="3513" spans="1:18" x14ac:dyDescent="0.35">
      <c r="A3513">
        <v>12746064</v>
      </c>
      <c r="B3513" t="s">
        <v>1465</v>
      </c>
      <c r="C3513">
        <v>8990</v>
      </c>
      <c r="D3513" t="s">
        <v>42</v>
      </c>
      <c r="E3513" t="s">
        <v>71</v>
      </c>
      <c r="F3513" t="s">
        <v>1018</v>
      </c>
      <c r="G3513" t="s">
        <v>1466</v>
      </c>
      <c r="H3513">
        <v>2010</v>
      </c>
      <c r="I3513">
        <v>201834</v>
      </c>
      <c r="J3513" t="s">
        <v>63</v>
      </c>
      <c r="K3513" t="s">
        <v>22</v>
      </c>
      <c r="L3513" t="s">
        <v>23</v>
      </c>
      <c r="M3513" t="s">
        <v>24</v>
      </c>
      <c r="N3513">
        <v>3565</v>
      </c>
      <c r="O3513" t="s">
        <v>69</v>
      </c>
      <c r="P3513">
        <v>5</v>
      </c>
      <c r="Q3513">
        <f t="shared" si="108"/>
        <v>14</v>
      </c>
      <c r="R3513" t="str">
        <f t="shared" si="109"/>
        <v>Budget</v>
      </c>
    </row>
    <row r="3514" spans="1:18" x14ac:dyDescent="0.35">
      <c r="A3514">
        <v>12746069</v>
      </c>
      <c r="B3514" t="s">
        <v>5836</v>
      </c>
      <c r="C3514">
        <v>15980</v>
      </c>
      <c r="D3514" t="s">
        <v>17</v>
      </c>
      <c r="E3514" t="s">
        <v>258</v>
      </c>
      <c r="F3514" t="s">
        <v>484</v>
      </c>
      <c r="G3514" t="s">
        <v>5837</v>
      </c>
      <c r="H3514">
        <v>2005</v>
      </c>
      <c r="I3514">
        <v>267658</v>
      </c>
      <c r="J3514" t="s">
        <v>236</v>
      </c>
      <c r="K3514" t="s">
        <v>81</v>
      </c>
      <c r="L3514" t="s">
        <v>23</v>
      </c>
      <c r="M3514" t="s">
        <v>24</v>
      </c>
      <c r="N3514">
        <v>3956</v>
      </c>
      <c r="O3514" t="s">
        <v>47</v>
      </c>
      <c r="P3514">
        <v>5</v>
      </c>
      <c r="Q3514">
        <f t="shared" si="108"/>
        <v>19</v>
      </c>
      <c r="R3514" t="str">
        <f t="shared" si="109"/>
        <v>Mid-range</v>
      </c>
    </row>
    <row r="3515" spans="1:18" x14ac:dyDescent="0.35">
      <c r="A3515">
        <v>12746084</v>
      </c>
      <c r="B3515" t="s">
        <v>5838</v>
      </c>
      <c r="C3515">
        <v>26999</v>
      </c>
      <c r="D3515" t="s">
        <v>102</v>
      </c>
      <c r="E3515" t="s">
        <v>473</v>
      </c>
      <c r="F3515" t="s">
        <v>2207</v>
      </c>
      <c r="G3515" t="s">
        <v>810</v>
      </c>
      <c r="H3515">
        <v>2017</v>
      </c>
      <c r="I3515">
        <v>127326</v>
      </c>
      <c r="J3515" t="s">
        <v>338</v>
      </c>
      <c r="K3515" t="s">
        <v>22</v>
      </c>
      <c r="L3515" t="s">
        <v>31</v>
      </c>
      <c r="M3515" t="s">
        <v>24</v>
      </c>
      <c r="N3515">
        <v>1968</v>
      </c>
      <c r="O3515" t="s">
        <v>33</v>
      </c>
      <c r="P3515">
        <v>5</v>
      </c>
      <c r="Q3515">
        <f t="shared" si="108"/>
        <v>7</v>
      </c>
      <c r="R3515" t="str">
        <f t="shared" si="109"/>
        <v>Mid-range</v>
      </c>
    </row>
    <row r="3516" spans="1:18" x14ac:dyDescent="0.35">
      <c r="A3516">
        <v>12746085</v>
      </c>
      <c r="B3516" t="s">
        <v>5839</v>
      </c>
      <c r="C3516">
        <v>26999</v>
      </c>
      <c r="D3516" t="s">
        <v>17</v>
      </c>
      <c r="E3516" t="s">
        <v>905</v>
      </c>
      <c r="F3516" t="s">
        <v>1930</v>
      </c>
      <c r="G3516" t="s">
        <v>5840</v>
      </c>
      <c r="H3516">
        <v>2006</v>
      </c>
      <c r="I3516">
        <v>44594</v>
      </c>
      <c r="J3516" t="s">
        <v>106</v>
      </c>
      <c r="K3516" t="s">
        <v>22</v>
      </c>
      <c r="L3516" t="s">
        <v>23</v>
      </c>
      <c r="M3516" t="s">
        <v>24</v>
      </c>
      <c r="N3516">
        <v>2694</v>
      </c>
      <c r="O3516" t="s">
        <v>47</v>
      </c>
      <c r="P3516">
        <v>3</v>
      </c>
      <c r="Q3516">
        <f t="shared" si="108"/>
        <v>18</v>
      </c>
      <c r="R3516" t="str">
        <f t="shared" si="109"/>
        <v>Mid-range</v>
      </c>
    </row>
    <row r="3517" spans="1:18" x14ac:dyDescent="0.35">
      <c r="A3517">
        <v>12746132</v>
      </c>
      <c r="B3517" t="s">
        <v>5841</v>
      </c>
      <c r="C3517">
        <v>49990</v>
      </c>
      <c r="D3517" t="s">
        <v>102</v>
      </c>
      <c r="E3517" t="s">
        <v>386</v>
      </c>
      <c r="F3517" t="s">
        <v>5842</v>
      </c>
      <c r="G3517" t="s">
        <v>1447</v>
      </c>
      <c r="H3517">
        <v>2022</v>
      </c>
      <c r="I3517">
        <v>2024</v>
      </c>
      <c r="J3517" t="s">
        <v>21</v>
      </c>
      <c r="K3517" t="s">
        <v>22</v>
      </c>
      <c r="L3517" t="s">
        <v>64</v>
      </c>
      <c r="M3517" t="s">
        <v>247</v>
      </c>
      <c r="N3517">
        <v>1984</v>
      </c>
      <c r="O3517" t="s">
        <v>47</v>
      </c>
      <c r="P3517">
        <v>7</v>
      </c>
      <c r="Q3517">
        <f t="shared" si="108"/>
        <v>2</v>
      </c>
      <c r="R3517" t="str">
        <f t="shared" si="109"/>
        <v>Luxury</v>
      </c>
    </row>
    <row r="3518" spans="1:18" x14ac:dyDescent="0.35">
      <c r="A3518">
        <v>12746155</v>
      </c>
      <c r="B3518" t="s">
        <v>5843</v>
      </c>
      <c r="C3518">
        <v>23790</v>
      </c>
      <c r="D3518" t="s">
        <v>165</v>
      </c>
      <c r="E3518" t="s">
        <v>568</v>
      </c>
      <c r="F3518" t="s">
        <v>857</v>
      </c>
      <c r="G3518" t="s">
        <v>1548</v>
      </c>
      <c r="H3518">
        <v>2016</v>
      </c>
      <c r="I3518">
        <v>115467</v>
      </c>
      <c r="J3518" t="s">
        <v>21</v>
      </c>
      <c r="K3518" t="s">
        <v>22</v>
      </c>
      <c r="L3518" t="s">
        <v>23</v>
      </c>
      <c r="M3518" t="s">
        <v>24</v>
      </c>
      <c r="N3518">
        <v>1998</v>
      </c>
      <c r="O3518" t="s">
        <v>135</v>
      </c>
      <c r="P3518">
        <v>5</v>
      </c>
      <c r="Q3518">
        <f t="shared" si="108"/>
        <v>8</v>
      </c>
      <c r="R3518" t="str">
        <f t="shared" si="109"/>
        <v>Mid-range</v>
      </c>
    </row>
    <row r="3519" spans="1:18" x14ac:dyDescent="0.35">
      <c r="A3519">
        <v>12746161</v>
      </c>
      <c r="B3519" t="s">
        <v>5844</v>
      </c>
      <c r="C3519">
        <v>40990</v>
      </c>
      <c r="D3519" t="s">
        <v>17</v>
      </c>
      <c r="E3519" t="s">
        <v>642</v>
      </c>
      <c r="F3519" t="s">
        <v>5695</v>
      </c>
      <c r="G3519" t="s">
        <v>5571</v>
      </c>
      <c r="H3519">
        <v>2020</v>
      </c>
      <c r="I3519">
        <v>44279</v>
      </c>
      <c r="J3519" t="s">
        <v>63</v>
      </c>
      <c r="K3519" t="s">
        <v>22</v>
      </c>
      <c r="L3519" t="s">
        <v>381</v>
      </c>
      <c r="M3519" t="s">
        <v>24</v>
      </c>
      <c r="N3519">
        <v>2494</v>
      </c>
      <c r="O3519" t="s">
        <v>33</v>
      </c>
      <c r="P3519">
        <v>5</v>
      </c>
      <c r="Q3519">
        <f t="shared" si="108"/>
        <v>4</v>
      </c>
      <c r="R3519" t="str">
        <f t="shared" si="109"/>
        <v>Luxury</v>
      </c>
    </row>
    <row r="3520" spans="1:18" x14ac:dyDescent="0.35">
      <c r="A3520">
        <v>12746217</v>
      </c>
      <c r="B3520" t="s">
        <v>5845</v>
      </c>
      <c r="C3520">
        <v>43888</v>
      </c>
      <c r="D3520" t="s">
        <v>127</v>
      </c>
      <c r="E3520" t="s">
        <v>418</v>
      </c>
      <c r="F3520" t="s">
        <v>916</v>
      </c>
      <c r="G3520" t="s">
        <v>531</v>
      </c>
      <c r="H3520">
        <v>2018</v>
      </c>
      <c r="I3520">
        <v>107886</v>
      </c>
      <c r="J3520" t="s">
        <v>21</v>
      </c>
      <c r="K3520" t="s">
        <v>22</v>
      </c>
      <c r="L3520" t="s">
        <v>23</v>
      </c>
      <c r="M3520" t="s">
        <v>24</v>
      </c>
      <c r="N3520">
        <v>2488</v>
      </c>
      <c r="O3520" t="s">
        <v>25</v>
      </c>
      <c r="P3520">
        <v>7</v>
      </c>
      <c r="Q3520">
        <f t="shared" si="108"/>
        <v>6</v>
      </c>
      <c r="R3520" t="str">
        <f t="shared" si="109"/>
        <v>Luxury</v>
      </c>
    </row>
    <row r="3521" spans="1:18" x14ac:dyDescent="0.35">
      <c r="A3521">
        <v>12746252</v>
      </c>
      <c r="B3521" t="s">
        <v>5846</v>
      </c>
      <c r="C3521">
        <v>11990</v>
      </c>
      <c r="D3521" t="s">
        <v>3051</v>
      </c>
      <c r="E3521">
        <v>500</v>
      </c>
      <c r="F3521" t="s">
        <v>5847</v>
      </c>
      <c r="G3521" t="s">
        <v>452</v>
      </c>
      <c r="H3521">
        <v>2013</v>
      </c>
      <c r="I3521">
        <v>33605</v>
      </c>
      <c r="J3521" t="s">
        <v>86</v>
      </c>
      <c r="K3521" t="s">
        <v>81</v>
      </c>
      <c r="L3521" t="s">
        <v>64</v>
      </c>
      <c r="M3521" t="s">
        <v>24</v>
      </c>
      <c r="N3521">
        <v>1242</v>
      </c>
      <c r="O3521" t="s">
        <v>33</v>
      </c>
      <c r="P3521">
        <v>4</v>
      </c>
      <c r="Q3521">
        <f t="shared" si="108"/>
        <v>11</v>
      </c>
      <c r="R3521" t="str">
        <f t="shared" si="109"/>
        <v>Mid-range</v>
      </c>
    </row>
    <row r="3522" spans="1:18" x14ac:dyDescent="0.35">
      <c r="A3522">
        <v>12746253</v>
      </c>
      <c r="B3522" t="s">
        <v>5848</v>
      </c>
      <c r="C3522">
        <v>42230</v>
      </c>
      <c r="D3522" t="s">
        <v>76</v>
      </c>
      <c r="E3522" t="s">
        <v>373</v>
      </c>
      <c r="F3522" t="s">
        <v>1167</v>
      </c>
      <c r="G3522" t="s">
        <v>2521</v>
      </c>
      <c r="H3522">
        <v>2015</v>
      </c>
      <c r="I3522">
        <v>113562</v>
      </c>
      <c r="J3522" t="s">
        <v>21</v>
      </c>
      <c r="K3522" t="s">
        <v>22</v>
      </c>
      <c r="L3522" t="s">
        <v>31</v>
      </c>
      <c r="M3522" t="s">
        <v>24</v>
      </c>
      <c r="N3522">
        <v>2999</v>
      </c>
      <c r="O3522" t="s">
        <v>25</v>
      </c>
      <c r="P3522">
        <v>7</v>
      </c>
      <c r="Q3522">
        <f t="shared" si="108"/>
        <v>9</v>
      </c>
      <c r="R3522" t="str">
        <f t="shared" si="109"/>
        <v>Luxury</v>
      </c>
    </row>
    <row r="3523" spans="1:18" x14ac:dyDescent="0.35">
      <c r="A3523">
        <v>12746266</v>
      </c>
      <c r="B3523" t="s">
        <v>2047</v>
      </c>
      <c r="C3523">
        <v>15950</v>
      </c>
      <c r="D3523" t="s">
        <v>165</v>
      </c>
      <c r="E3523" t="s">
        <v>166</v>
      </c>
      <c r="F3523" t="s">
        <v>1780</v>
      </c>
      <c r="G3523" t="s">
        <v>1775</v>
      </c>
      <c r="H3523">
        <v>2017</v>
      </c>
      <c r="I3523">
        <v>166637</v>
      </c>
      <c r="J3523" t="s">
        <v>80</v>
      </c>
      <c r="K3523" t="s">
        <v>81</v>
      </c>
      <c r="L3523" t="s">
        <v>23</v>
      </c>
      <c r="M3523" t="s">
        <v>24</v>
      </c>
      <c r="N3523">
        <v>2351</v>
      </c>
      <c r="O3523" t="s">
        <v>47</v>
      </c>
      <c r="P3523">
        <v>2</v>
      </c>
      <c r="Q3523">
        <f t="shared" ref="Q3523:Q3586" si="110">2024-H3523</f>
        <v>7</v>
      </c>
      <c r="R3523" t="str">
        <f t="shared" ref="R3523:R3586" si="111">IF(C3523&lt;=10000,"Budget",IF(C3523&lt;=40000,"Mid-range","Luxury"))</f>
        <v>Mid-range</v>
      </c>
    </row>
    <row r="3524" spans="1:18" x14ac:dyDescent="0.35">
      <c r="A3524">
        <v>12746269</v>
      </c>
      <c r="B3524" t="s">
        <v>5849</v>
      </c>
      <c r="C3524">
        <v>58000</v>
      </c>
      <c r="D3524" t="s">
        <v>1033</v>
      </c>
      <c r="E3524" t="s">
        <v>1034</v>
      </c>
      <c r="F3524" t="s">
        <v>5850</v>
      </c>
      <c r="G3524" t="s">
        <v>1348</v>
      </c>
      <c r="H3524">
        <v>2011</v>
      </c>
      <c r="I3524">
        <v>140000</v>
      </c>
      <c r="J3524" t="s">
        <v>63</v>
      </c>
      <c r="K3524" t="s">
        <v>81</v>
      </c>
      <c r="L3524" t="s">
        <v>64</v>
      </c>
      <c r="M3524" t="s">
        <v>24</v>
      </c>
      <c r="N3524">
        <v>6200</v>
      </c>
      <c r="O3524" t="s">
        <v>47</v>
      </c>
      <c r="P3524">
        <v>5</v>
      </c>
      <c r="Q3524">
        <f t="shared" si="110"/>
        <v>13</v>
      </c>
      <c r="R3524" t="str">
        <f t="shared" si="111"/>
        <v>Luxury</v>
      </c>
    </row>
    <row r="3525" spans="1:18" x14ac:dyDescent="0.35">
      <c r="A3525">
        <v>12746270</v>
      </c>
      <c r="B3525" t="s">
        <v>5851</v>
      </c>
      <c r="C3525">
        <v>129990</v>
      </c>
      <c r="D3525" t="s">
        <v>59</v>
      </c>
      <c r="E3525">
        <v>4</v>
      </c>
      <c r="F3525" t="s">
        <v>5852</v>
      </c>
      <c r="G3525" t="s">
        <v>5853</v>
      </c>
      <c r="H3525">
        <v>2022</v>
      </c>
      <c r="I3525">
        <v>8527</v>
      </c>
      <c r="J3525" t="s">
        <v>393</v>
      </c>
      <c r="K3525" t="s">
        <v>22</v>
      </c>
      <c r="L3525" t="s">
        <v>64</v>
      </c>
      <c r="M3525" t="s">
        <v>24</v>
      </c>
      <c r="N3525">
        <v>2998</v>
      </c>
      <c r="O3525" t="s">
        <v>47</v>
      </c>
      <c r="P3525">
        <v>4</v>
      </c>
      <c r="Q3525">
        <f t="shared" si="110"/>
        <v>2</v>
      </c>
      <c r="R3525" t="str">
        <f t="shared" si="111"/>
        <v>Luxury</v>
      </c>
    </row>
    <row r="3526" spans="1:18" x14ac:dyDescent="0.35">
      <c r="A3526">
        <v>12746299</v>
      </c>
      <c r="B3526" t="s">
        <v>5483</v>
      </c>
      <c r="C3526">
        <v>24990</v>
      </c>
      <c r="D3526" t="s">
        <v>143</v>
      </c>
      <c r="E3526" t="s">
        <v>812</v>
      </c>
      <c r="F3526" t="s">
        <v>1110</v>
      </c>
      <c r="G3526" t="s">
        <v>943</v>
      </c>
      <c r="H3526">
        <v>2019</v>
      </c>
      <c r="I3526">
        <v>62153</v>
      </c>
      <c r="J3526" t="s">
        <v>63</v>
      </c>
      <c r="K3526" t="s">
        <v>22</v>
      </c>
      <c r="L3526" t="s">
        <v>23</v>
      </c>
      <c r="M3526" t="s">
        <v>24</v>
      </c>
      <c r="N3526">
        <v>2498</v>
      </c>
      <c r="O3526" t="s">
        <v>33</v>
      </c>
      <c r="P3526">
        <v>5</v>
      </c>
      <c r="Q3526">
        <f t="shared" si="110"/>
        <v>5</v>
      </c>
      <c r="R3526" t="str">
        <f t="shared" si="111"/>
        <v>Mid-range</v>
      </c>
    </row>
    <row r="3527" spans="1:18" x14ac:dyDescent="0.35">
      <c r="A3527">
        <v>12746303</v>
      </c>
      <c r="B3527" t="s">
        <v>5854</v>
      </c>
      <c r="C3527">
        <v>39990</v>
      </c>
      <c r="D3527" t="s">
        <v>17</v>
      </c>
      <c r="E3527" t="s">
        <v>642</v>
      </c>
      <c r="F3527" t="s">
        <v>5855</v>
      </c>
      <c r="G3527" t="s">
        <v>5571</v>
      </c>
      <c r="H3527">
        <v>2021</v>
      </c>
      <c r="I3527">
        <v>42159</v>
      </c>
      <c r="J3527" t="s">
        <v>63</v>
      </c>
      <c r="K3527" t="s">
        <v>22</v>
      </c>
      <c r="L3527" t="s">
        <v>381</v>
      </c>
      <c r="M3527" t="s">
        <v>24</v>
      </c>
      <c r="N3527">
        <v>2494</v>
      </c>
      <c r="O3527" t="s">
        <v>135</v>
      </c>
      <c r="P3527">
        <v>5</v>
      </c>
      <c r="Q3527">
        <f t="shared" si="110"/>
        <v>3</v>
      </c>
      <c r="R3527" t="str">
        <f t="shared" si="111"/>
        <v>Mid-range</v>
      </c>
    </row>
    <row r="3528" spans="1:18" x14ac:dyDescent="0.35">
      <c r="A3528">
        <v>12746305</v>
      </c>
      <c r="B3528" t="s">
        <v>5483</v>
      </c>
      <c r="C3528">
        <v>24990</v>
      </c>
      <c r="D3528" t="s">
        <v>143</v>
      </c>
      <c r="E3528" t="s">
        <v>812</v>
      </c>
      <c r="F3528" t="s">
        <v>1110</v>
      </c>
      <c r="G3528" t="s">
        <v>943</v>
      </c>
      <c r="H3528">
        <v>2019</v>
      </c>
      <c r="I3528">
        <v>60961</v>
      </c>
      <c r="J3528" t="s">
        <v>63</v>
      </c>
      <c r="K3528" t="s">
        <v>22</v>
      </c>
      <c r="L3528" t="s">
        <v>23</v>
      </c>
      <c r="M3528" t="s">
        <v>24</v>
      </c>
      <c r="N3528">
        <v>2498</v>
      </c>
      <c r="O3528" t="s">
        <v>1085</v>
      </c>
      <c r="P3528">
        <v>5</v>
      </c>
      <c r="Q3528">
        <f t="shared" si="110"/>
        <v>5</v>
      </c>
      <c r="R3528" t="str">
        <f t="shared" si="111"/>
        <v>Mid-range</v>
      </c>
    </row>
    <row r="3529" spans="1:18" x14ac:dyDescent="0.35">
      <c r="A3529">
        <v>12746316</v>
      </c>
      <c r="B3529" t="s">
        <v>5322</v>
      </c>
      <c r="C3529">
        <v>50888</v>
      </c>
      <c r="D3529" t="s">
        <v>42</v>
      </c>
      <c r="E3529" t="s">
        <v>179</v>
      </c>
      <c r="F3529" t="s">
        <v>3974</v>
      </c>
      <c r="G3529" t="s">
        <v>2925</v>
      </c>
      <c r="H3529">
        <v>2019</v>
      </c>
      <c r="I3529">
        <v>76000</v>
      </c>
      <c r="J3529" t="s">
        <v>205</v>
      </c>
      <c r="K3529" t="s">
        <v>22</v>
      </c>
      <c r="L3529" t="s">
        <v>31</v>
      </c>
      <c r="M3529" t="s">
        <v>24</v>
      </c>
      <c r="N3529">
        <v>2776</v>
      </c>
      <c r="O3529" t="s">
        <v>33</v>
      </c>
      <c r="P3529">
        <v>5</v>
      </c>
      <c r="Q3529">
        <f t="shared" si="110"/>
        <v>5</v>
      </c>
      <c r="R3529" t="str">
        <f t="shared" si="111"/>
        <v>Luxury</v>
      </c>
    </row>
    <row r="3530" spans="1:18" x14ac:dyDescent="0.35">
      <c r="A3530">
        <v>12746330</v>
      </c>
      <c r="B3530" t="s">
        <v>5856</v>
      </c>
      <c r="C3530">
        <v>37880</v>
      </c>
      <c r="D3530" t="s">
        <v>102</v>
      </c>
      <c r="E3530" t="s">
        <v>386</v>
      </c>
      <c r="F3530" t="s">
        <v>3909</v>
      </c>
      <c r="G3530" t="s">
        <v>2980</v>
      </c>
      <c r="H3530">
        <v>2018</v>
      </c>
      <c r="I3530">
        <v>77123</v>
      </c>
      <c r="J3530" t="s">
        <v>21</v>
      </c>
      <c r="K3530" t="s">
        <v>22</v>
      </c>
      <c r="L3530" t="s">
        <v>31</v>
      </c>
      <c r="M3530" t="s">
        <v>24</v>
      </c>
      <c r="N3530">
        <v>1968</v>
      </c>
      <c r="O3530" t="s">
        <v>25</v>
      </c>
      <c r="P3530">
        <v>5</v>
      </c>
      <c r="Q3530">
        <f t="shared" si="110"/>
        <v>6</v>
      </c>
      <c r="R3530" t="str">
        <f t="shared" si="111"/>
        <v>Mid-range</v>
      </c>
    </row>
    <row r="3531" spans="1:18" x14ac:dyDescent="0.35">
      <c r="A3531">
        <v>12746338</v>
      </c>
      <c r="B3531" t="s">
        <v>5857</v>
      </c>
      <c r="C3531">
        <v>64990</v>
      </c>
      <c r="D3531" t="s">
        <v>131</v>
      </c>
      <c r="E3531" t="s">
        <v>238</v>
      </c>
      <c r="F3531" t="s">
        <v>5858</v>
      </c>
      <c r="G3531" t="s">
        <v>5859</v>
      </c>
      <c r="H3531">
        <v>2019</v>
      </c>
      <c r="I3531">
        <v>30482</v>
      </c>
      <c r="J3531" t="s">
        <v>21</v>
      </c>
      <c r="K3531" t="s">
        <v>22</v>
      </c>
      <c r="L3531" t="s">
        <v>31</v>
      </c>
      <c r="M3531" t="s">
        <v>24</v>
      </c>
      <c r="N3531">
        <v>1968</v>
      </c>
      <c r="O3531" t="s">
        <v>47</v>
      </c>
      <c r="P3531">
        <v>5</v>
      </c>
      <c r="Q3531">
        <f t="shared" si="110"/>
        <v>5</v>
      </c>
      <c r="R3531" t="str">
        <f t="shared" si="111"/>
        <v>Luxury</v>
      </c>
    </row>
    <row r="3532" spans="1:18" x14ac:dyDescent="0.35">
      <c r="A3532">
        <v>12746339</v>
      </c>
      <c r="B3532" t="s">
        <v>5860</v>
      </c>
      <c r="C3532">
        <v>43280</v>
      </c>
      <c r="D3532" t="s">
        <v>449</v>
      </c>
      <c r="E3532" t="s">
        <v>762</v>
      </c>
      <c r="F3532" t="s">
        <v>5861</v>
      </c>
      <c r="G3532" t="s">
        <v>5862</v>
      </c>
      <c r="H3532">
        <v>2018</v>
      </c>
      <c r="I3532">
        <v>175000</v>
      </c>
      <c r="J3532" t="s">
        <v>21</v>
      </c>
      <c r="K3532" t="s">
        <v>22</v>
      </c>
      <c r="L3532" t="s">
        <v>31</v>
      </c>
      <c r="M3532" t="s">
        <v>24</v>
      </c>
      <c r="N3532">
        <v>1999</v>
      </c>
      <c r="O3532" t="s">
        <v>69</v>
      </c>
      <c r="P3532">
        <v>5</v>
      </c>
      <c r="Q3532">
        <f t="shared" si="110"/>
        <v>6</v>
      </c>
      <c r="R3532" t="str">
        <f t="shared" si="111"/>
        <v>Luxury</v>
      </c>
    </row>
    <row r="3533" spans="1:18" x14ac:dyDescent="0.35">
      <c r="A3533">
        <v>12746352</v>
      </c>
      <c r="B3533" t="s">
        <v>2466</v>
      </c>
      <c r="C3533">
        <v>26888</v>
      </c>
      <c r="D3533" t="s">
        <v>102</v>
      </c>
      <c r="E3533" t="s">
        <v>222</v>
      </c>
      <c r="F3533" t="s">
        <v>1106</v>
      </c>
      <c r="G3533" t="s">
        <v>1107</v>
      </c>
      <c r="H3533">
        <v>2018</v>
      </c>
      <c r="I3533">
        <v>61236</v>
      </c>
      <c r="J3533" t="s">
        <v>86</v>
      </c>
      <c r="K3533" t="s">
        <v>22</v>
      </c>
      <c r="L3533" t="s">
        <v>64</v>
      </c>
      <c r="M3533" t="s">
        <v>24</v>
      </c>
      <c r="N3533">
        <v>1395</v>
      </c>
      <c r="O3533" t="s">
        <v>25</v>
      </c>
      <c r="P3533">
        <v>5</v>
      </c>
      <c r="Q3533">
        <f t="shared" si="110"/>
        <v>6</v>
      </c>
      <c r="R3533" t="str">
        <f t="shared" si="111"/>
        <v>Mid-range</v>
      </c>
    </row>
    <row r="3534" spans="1:18" x14ac:dyDescent="0.35">
      <c r="A3534">
        <v>12746381</v>
      </c>
      <c r="B3534" t="s">
        <v>5863</v>
      </c>
      <c r="C3534">
        <v>88880</v>
      </c>
      <c r="D3534" t="s">
        <v>131</v>
      </c>
      <c r="E3534" t="s">
        <v>1201</v>
      </c>
      <c r="F3534" t="s">
        <v>1199</v>
      </c>
      <c r="G3534" t="s">
        <v>1706</v>
      </c>
      <c r="H3534">
        <v>2021</v>
      </c>
      <c r="I3534">
        <v>5001</v>
      </c>
      <c r="J3534" t="s">
        <v>1239</v>
      </c>
      <c r="K3534" t="s">
        <v>1435</v>
      </c>
      <c r="L3534" t="s">
        <v>381</v>
      </c>
      <c r="M3534" t="s">
        <v>24</v>
      </c>
      <c r="N3534">
        <v>1984</v>
      </c>
      <c r="O3534" t="s">
        <v>25</v>
      </c>
      <c r="P3534">
        <v>5</v>
      </c>
      <c r="Q3534">
        <f t="shared" si="110"/>
        <v>3</v>
      </c>
      <c r="R3534" t="str">
        <f t="shared" si="111"/>
        <v>Luxury</v>
      </c>
    </row>
    <row r="3535" spans="1:18" x14ac:dyDescent="0.35">
      <c r="A3535">
        <v>12746395</v>
      </c>
      <c r="B3535" t="s">
        <v>5864</v>
      </c>
      <c r="C3535">
        <v>44975</v>
      </c>
      <c r="D3535" t="s">
        <v>165</v>
      </c>
      <c r="E3535" t="s">
        <v>166</v>
      </c>
      <c r="F3535" t="s">
        <v>477</v>
      </c>
      <c r="G3535" t="s">
        <v>616</v>
      </c>
      <c r="H3535">
        <v>2018</v>
      </c>
      <c r="I3535">
        <v>65013</v>
      </c>
      <c r="J3535" t="s">
        <v>338</v>
      </c>
      <c r="K3535" t="s">
        <v>22</v>
      </c>
      <c r="L3535" t="s">
        <v>31</v>
      </c>
      <c r="M3535" t="s">
        <v>24</v>
      </c>
      <c r="N3535">
        <v>2440</v>
      </c>
      <c r="O3535" t="s">
        <v>69</v>
      </c>
      <c r="P3535">
        <v>5</v>
      </c>
      <c r="Q3535">
        <f t="shared" si="110"/>
        <v>6</v>
      </c>
      <c r="R3535" t="str">
        <f t="shared" si="111"/>
        <v>Luxury</v>
      </c>
    </row>
    <row r="3536" spans="1:18" x14ac:dyDescent="0.35">
      <c r="A3536">
        <v>12746400</v>
      </c>
      <c r="B3536" t="s">
        <v>5527</v>
      </c>
      <c r="C3536">
        <v>27990</v>
      </c>
      <c r="D3536" t="s">
        <v>49</v>
      </c>
      <c r="E3536" t="s">
        <v>50</v>
      </c>
      <c r="F3536" t="s">
        <v>5528</v>
      </c>
      <c r="G3536" t="s">
        <v>52</v>
      </c>
      <c r="H3536">
        <v>2019</v>
      </c>
      <c r="I3536">
        <v>58083</v>
      </c>
      <c r="J3536" t="s">
        <v>21</v>
      </c>
      <c r="K3536" t="s">
        <v>22</v>
      </c>
      <c r="L3536" t="s">
        <v>23</v>
      </c>
      <c r="M3536" t="s">
        <v>24</v>
      </c>
      <c r="N3536">
        <v>2488</v>
      </c>
      <c r="O3536" t="s">
        <v>69</v>
      </c>
      <c r="P3536">
        <v>7</v>
      </c>
      <c r="Q3536">
        <f t="shared" si="110"/>
        <v>5</v>
      </c>
      <c r="R3536" t="str">
        <f t="shared" si="111"/>
        <v>Mid-range</v>
      </c>
    </row>
    <row r="3537" spans="1:18" x14ac:dyDescent="0.35">
      <c r="A3537">
        <v>12746406</v>
      </c>
      <c r="B3537" t="s">
        <v>5865</v>
      </c>
      <c r="C3537">
        <v>46990</v>
      </c>
      <c r="D3537" t="s">
        <v>42</v>
      </c>
      <c r="E3537" t="s">
        <v>71</v>
      </c>
      <c r="F3537" t="s">
        <v>1025</v>
      </c>
      <c r="G3537" t="s">
        <v>962</v>
      </c>
      <c r="H3537">
        <v>2015</v>
      </c>
      <c r="I3537">
        <v>102080</v>
      </c>
      <c r="J3537" t="s">
        <v>46</v>
      </c>
      <c r="K3537" t="s">
        <v>22</v>
      </c>
      <c r="L3537" t="s">
        <v>64</v>
      </c>
      <c r="M3537" t="s">
        <v>24</v>
      </c>
      <c r="N3537">
        <v>5967</v>
      </c>
      <c r="O3537" t="s">
        <v>116</v>
      </c>
      <c r="P3537">
        <v>5</v>
      </c>
      <c r="Q3537">
        <f t="shared" si="110"/>
        <v>9</v>
      </c>
      <c r="R3537" t="str">
        <f t="shared" si="111"/>
        <v>Luxury</v>
      </c>
    </row>
    <row r="3538" spans="1:18" x14ac:dyDescent="0.35">
      <c r="A3538">
        <v>12746415</v>
      </c>
      <c r="B3538" t="s">
        <v>4585</v>
      </c>
      <c r="C3538">
        <v>43990</v>
      </c>
      <c r="D3538" t="s">
        <v>143</v>
      </c>
      <c r="E3538" t="s">
        <v>1109</v>
      </c>
      <c r="F3538" t="s">
        <v>4586</v>
      </c>
      <c r="G3538" t="s">
        <v>592</v>
      </c>
      <c r="H3538">
        <v>2020</v>
      </c>
      <c r="I3538">
        <v>49771</v>
      </c>
      <c r="J3538" t="s">
        <v>21</v>
      </c>
      <c r="K3538" t="s">
        <v>22</v>
      </c>
      <c r="L3538" t="s">
        <v>23</v>
      </c>
      <c r="M3538" t="s">
        <v>24</v>
      </c>
      <c r="N3538">
        <v>2498</v>
      </c>
      <c r="O3538" t="s">
        <v>135</v>
      </c>
      <c r="P3538">
        <v>5</v>
      </c>
      <c r="Q3538">
        <f t="shared" si="110"/>
        <v>4</v>
      </c>
      <c r="R3538" t="str">
        <f t="shared" si="111"/>
        <v>Luxury</v>
      </c>
    </row>
    <row r="3539" spans="1:18" x14ac:dyDescent="0.35">
      <c r="A3539">
        <v>12746427</v>
      </c>
      <c r="B3539" t="s">
        <v>5866</v>
      </c>
      <c r="C3539">
        <v>29990</v>
      </c>
      <c r="D3539" t="s">
        <v>88</v>
      </c>
      <c r="E3539" t="s">
        <v>108</v>
      </c>
      <c r="F3539" t="s">
        <v>2643</v>
      </c>
      <c r="G3539" t="s">
        <v>110</v>
      </c>
      <c r="H3539">
        <v>2015</v>
      </c>
      <c r="I3539">
        <v>71843</v>
      </c>
      <c r="J3539" t="s">
        <v>21</v>
      </c>
      <c r="K3539" t="s">
        <v>22</v>
      </c>
      <c r="L3539" t="s">
        <v>23</v>
      </c>
      <c r="M3539" t="s">
        <v>24</v>
      </c>
      <c r="N3539">
        <v>1999</v>
      </c>
      <c r="O3539" t="s">
        <v>47</v>
      </c>
      <c r="P3539">
        <v>5</v>
      </c>
      <c r="Q3539">
        <f t="shared" si="110"/>
        <v>9</v>
      </c>
      <c r="R3539" t="str">
        <f t="shared" si="111"/>
        <v>Mid-range</v>
      </c>
    </row>
    <row r="3540" spans="1:18" x14ac:dyDescent="0.35">
      <c r="A3540">
        <v>12746432</v>
      </c>
      <c r="B3540" t="s">
        <v>5757</v>
      </c>
      <c r="C3540">
        <v>44990</v>
      </c>
      <c r="D3540" t="s">
        <v>88</v>
      </c>
      <c r="E3540" t="s">
        <v>1009</v>
      </c>
      <c r="F3540" t="s">
        <v>90</v>
      </c>
      <c r="G3540" t="s">
        <v>1323</v>
      </c>
      <c r="H3540">
        <v>2018</v>
      </c>
      <c r="I3540">
        <v>13710</v>
      </c>
      <c r="J3540" t="s">
        <v>21</v>
      </c>
      <c r="K3540" t="s">
        <v>22</v>
      </c>
      <c r="L3540" t="s">
        <v>31</v>
      </c>
      <c r="M3540" t="s">
        <v>24</v>
      </c>
      <c r="N3540">
        <v>2497</v>
      </c>
      <c r="O3540" t="s">
        <v>116</v>
      </c>
      <c r="P3540">
        <v>8</v>
      </c>
      <c r="Q3540">
        <f t="shared" si="110"/>
        <v>6</v>
      </c>
      <c r="R3540" t="str">
        <f t="shared" si="111"/>
        <v>Luxury</v>
      </c>
    </row>
    <row r="3541" spans="1:18" x14ac:dyDescent="0.35">
      <c r="A3541">
        <v>12746436</v>
      </c>
      <c r="B3541" t="s">
        <v>5867</v>
      </c>
      <c r="C3541">
        <v>38888</v>
      </c>
      <c r="D3541" t="s">
        <v>88</v>
      </c>
      <c r="E3541" t="s">
        <v>98</v>
      </c>
      <c r="F3541" t="s">
        <v>3405</v>
      </c>
      <c r="G3541" t="s">
        <v>5868</v>
      </c>
      <c r="H3541">
        <v>2020</v>
      </c>
      <c r="I3541">
        <v>19872</v>
      </c>
      <c r="J3541" t="s">
        <v>86</v>
      </c>
      <c r="K3541" t="s">
        <v>22</v>
      </c>
      <c r="L3541" t="s">
        <v>23</v>
      </c>
      <c r="M3541" t="s">
        <v>24</v>
      </c>
      <c r="N3541">
        <v>1591</v>
      </c>
      <c r="O3541" t="s">
        <v>47</v>
      </c>
      <c r="P3541">
        <v>5</v>
      </c>
      <c r="Q3541">
        <f t="shared" si="110"/>
        <v>4</v>
      </c>
      <c r="R3541" t="str">
        <f t="shared" si="111"/>
        <v>Mid-range</v>
      </c>
    </row>
    <row r="3542" spans="1:18" x14ac:dyDescent="0.35">
      <c r="A3542">
        <v>12746443</v>
      </c>
      <c r="B3542" t="s">
        <v>3246</v>
      </c>
      <c r="C3542">
        <v>6500</v>
      </c>
      <c r="D3542" t="s">
        <v>88</v>
      </c>
      <c r="E3542" t="s">
        <v>108</v>
      </c>
      <c r="F3542" t="s">
        <v>2671</v>
      </c>
      <c r="G3542" t="s">
        <v>1252</v>
      </c>
      <c r="H3542">
        <v>2008</v>
      </c>
      <c r="I3542">
        <v>276756</v>
      </c>
      <c r="J3542" t="s">
        <v>21</v>
      </c>
      <c r="K3542" t="s">
        <v>22</v>
      </c>
      <c r="L3542" t="s">
        <v>23</v>
      </c>
      <c r="M3542" t="s">
        <v>24</v>
      </c>
      <c r="N3542">
        <v>1975</v>
      </c>
      <c r="O3542" t="s">
        <v>116</v>
      </c>
      <c r="P3542">
        <v>5</v>
      </c>
      <c r="Q3542">
        <f t="shared" si="110"/>
        <v>16</v>
      </c>
      <c r="R3542" t="str">
        <f t="shared" si="111"/>
        <v>Budget</v>
      </c>
    </row>
    <row r="3543" spans="1:18" x14ac:dyDescent="0.35">
      <c r="A3543">
        <v>12746457</v>
      </c>
      <c r="B3543" t="s">
        <v>5869</v>
      </c>
      <c r="C3543">
        <v>13000</v>
      </c>
      <c r="D3543" t="s">
        <v>54</v>
      </c>
      <c r="E3543" t="s">
        <v>83</v>
      </c>
      <c r="F3543" t="s">
        <v>5447</v>
      </c>
      <c r="G3543" t="s">
        <v>139</v>
      </c>
      <c r="H3543">
        <v>2007</v>
      </c>
      <c r="I3543">
        <v>144600</v>
      </c>
      <c r="J3543" t="s">
        <v>86</v>
      </c>
      <c r="K3543" t="s">
        <v>81</v>
      </c>
      <c r="L3543" t="s">
        <v>64</v>
      </c>
      <c r="M3543" t="s">
        <v>24</v>
      </c>
      <c r="N3543">
        <v>2521</v>
      </c>
      <c r="O3543" t="s">
        <v>121</v>
      </c>
      <c r="P3543">
        <v>5</v>
      </c>
      <c r="Q3543">
        <f t="shared" si="110"/>
        <v>17</v>
      </c>
      <c r="R3543" t="str">
        <f t="shared" si="111"/>
        <v>Mid-range</v>
      </c>
    </row>
    <row r="3544" spans="1:18" x14ac:dyDescent="0.35">
      <c r="A3544">
        <v>12746461</v>
      </c>
      <c r="B3544" t="s">
        <v>5870</v>
      </c>
      <c r="C3544">
        <v>50990</v>
      </c>
      <c r="D3544" t="s">
        <v>54</v>
      </c>
      <c r="E3544" t="s">
        <v>318</v>
      </c>
      <c r="F3544" t="s">
        <v>1757</v>
      </c>
      <c r="G3544" t="s">
        <v>2162</v>
      </c>
      <c r="H3544">
        <v>2018</v>
      </c>
      <c r="I3544">
        <v>54288</v>
      </c>
      <c r="J3544" t="s">
        <v>106</v>
      </c>
      <c r="K3544" t="s">
        <v>22</v>
      </c>
      <c r="L3544" t="s">
        <v>31</v>
      </c>
      <c r="M3544" t="s">
        <v>24</v>
      </c>
      <c r="N3544">
        <v>1995</v>
      </c>
      <c r="O3544" t="s">
        <v>47</v>
      </c>
      <c r="P3544">
        <v>3</v>
      </c>
      <c r="Q3544">
        <f t="shared" si="110"/>
        <v>6</v>
      </c>
      <c r="R3544" t="str">
        <f t="shared" si="111"/>
        <v>Luxury</v>
      </c>
    </row>
    <row r="3545" spans="1:18" x14ac:dyDescent="0.35">
      <c r="A3545">
        <v>12746490</v>
      </c>
      <c r="B3545" t="s">
        <v>1162</v>
      </c>
      <c r="C3545">
        <v>31990</v>
      </c>
      <c r="D3545" t="s">
        <v>17</v>
      </c>
      <c r="E3545" t="s">
        <v>153</v>
      </c>
      <c r="F3545" t="s">
        <v>154</v>
      </c>
      <c r="G3545" t="s">
        <v>1163</v>
      </c>
      <c r="H3545">
        <v>2018</v>
      </c>
      <c r="I3545">
        <v>58137</v>
      </c>
      <c r="J3545" t="s">
        <v>21</v>
      </c>
      <c r="K3545" t="s">
        <v>22</v>
      </c>
      <c r="L3545" t="s">
        <v>23</v>
      </c>
      <c r="M3545" t="s">
        <v>24</v>
      </c>
      <c r="N3545">
        <v>1987</v>
      </c>
      <c r="O3545" t="s">
        <v>47</v>
      </c>
      <c r="P3545">
        <v>5</v>
      </c>
      <c r="Q3545">
        <f t="shared" si="110"/>
        <v>6</v>
      </c>
      <c r="R3545" t="str">
        <f t="shared" si="111"/>
        <v>Mid-range</v>
      </c>
    </row>
    <row r="3546" spans="1:18" x14ac:dyDescent="0.35">
      <c r="A3546">
        <v>12746577</v>
      </c>
      <c r="B3546" t="s">
        <v>4977</v>
      </c>
      <c r="C3546">
        <v>25990</v>
      </c>
      <c r="D3546" t="s">
        <v>49</v>
      </c>
      <c r="E3546" t="s">
        <v>3199</v>
      </c>
      <c r="F3546" t="s">
        <v>4978</v>
      </c>
      <c r="G3546" t="s">
        <v>1241</v>
      </c>
      <c r="H3546">
        <v>2018</v>
      </c>
      <c r="I3546">
        <v>78299</v>
      </c>
      <c r="J3546" t="s">
        <v>21</v>
      </c>
      <c r="K3546" t="s">
        <v>22</v>
      </c>
      <c r="L3546" t="s">
        <v>64</v>
      </c>
      <c r="M3546" t="s">
        <v>24</v>
      </c>
      <c r="N3546">
        <v>1618</v>
      </c>
      <c r="O3546" t="s">
        <v>47</v>
      </c>
      <c r="P3546">
        <v>5</v>
      </c>
      <c r="Q3546">
        <f t="shared" si="110"/>
        <v>6</v>
      </c>
      <c r="R3546" t="str">
        <f t="shared" si="111"/>
        <v>Mid-range</v>
      </c>
    </row>
    <row r="3547" spans="1:18" x14ac:dyDescent="0.35">
      <c r="A3547">
        <v>12746591</v>
      </c>
      <c r="B3547" t="s">
        <v>5871</v>
      </c>
      <c r="C3547">
        <v>44750</v>
      </c>
      <c r="D3547" t="s">
        <v>59</v>
      </c>
      <c r="E3547" t="s">
        <v>826</v>
      </c>
      <c r="F3547" t="s">
        <v>5872</v>
      </c>
      <c r="G3547" t="s">
        <v>3986</v>
      </c>
      <c r="H3547">
        <v>2016</v>
      </c>
      <c r="I3547">
        <v>153669</v>
      </c>
      <c r="J3547" t="s">
        <v>21</v>
      </c>
      <c r="K3547" t="s">
        <v>22</v>
      </c>
      <c r="L3547" t="s">
        <v>31</v>
      </c>
      <c r="M3547" t="s">
        <v>24</v>
      </c>
      <c r="N3547">
        <v>2993</v>
      </c>
      <c r="O3547" t="s">
        <v>47</v>
      </c>
      <c r="P3547">
        <v>5</v>
      </c>
      <c r="Q3547">
        <f t="shared" si="110"/>
        <v>8</v>
      </c>
      <c r="R3547" t="str">
        <f t="shared" si="111"/>
        <v>Luxury</v>
      </c>
    </row>
    <row r="3548" spans="1:18" x14ac:dyDescent="0.35">
      <c r="A3548">
        <v>12746599</v>
      </c>
      <c r="B3548" t="s">
        <v>5873</v>
      </c>
      <c r="C3548">
        <v>40990</v>
      </c>
      <c r="D3548" t="s">
        <v>197</v>
      </c>
      <c r="E3548" t="s">
        <v>927</v>
      </c>
      <c r="F3548" t="s">
        <v>5874</v>
      </c>
      <c r="G3548" t="s">
        <v>1120</v>
      </c>
      <c r="H3548">
        <v>2022</v>
      </c>
      <c r="I3548">
        <v>4000</v>
      </c>
      <c r="J3548" t="s">
        <v>21</v>
      </c>
      <c r="K3548" t="s">
        <v>22</v>
      </c>
      <c r="L3548" t="s">
        <v>64</v>
      </c>
      <c r="M3548" t="s">
        <v>24</v>
      </c>
      <c r="N3548">
        <v>1498</v>
      </c>
      <c r="O3548" t="s">
        <v>5875</v>
      </c>
      <c r="P3548">
        <v>5</v>
      </c>
      <c r="Q3548">
        <f t="shared" si="110"/>
        <v>2</v>
      </c>
      <c r="R3548" t="str">
        <f t="shared" si="111"/>
        <v>Luxury</v>
      </c>
    </row>
    <row r="3549" spans="1:18" x14ac:dyDescent="0.35">
      <c r="A3549">
        <v>12746609</v>
      </c>
      <c r="B3549" t="s">
        <v>2089</v>
      </c>
      <c r="C3549">
        <v>15000</v>
      </c>
      <c r="D3549" t="s">
        <v>49</v>
      </c>
      <c r="E3549" t="s">
        <v>50</v>
      </c>
      <c r="F3549" t="s">
        <v>1620</v>
      </c>
      <c r="G3549" t="s">
        <v>297</v>
      </c>
      <c r="H3549">
        <v>2012</v>
      </c>
      <c r="I3549">
        <v>6563</v>
      </c>
      <c r="J3549" t="s">
        <v>21</v>
      </c>
      <c r="K3549" t="s">
        <v>22</v>
      </c>
      <c r="L3549" t="s">
        <v>23</v>
      </c>
      <c r="M3549" t="s">
        <v>24</v>
      </c>
      <c r="N3549">
        <v>1997</v>
      </c>
      <c r="O3549" t="s">
        <v>47</v>
      </c>
      <c r="P3549">
        <v>5</v>
      </c>
      <c r="Q3549">
        <f t="shared" si="110"/>
        <v>12</v>
      </c>
      <c r="R3549" t="str">
        <f t="shared" si="111"/>
        <v>Mid-range</v>
      </c>
    </row>
    <row r="3550" spans="1:18" x14ac:dyDescent="0.35">
      <c r="A3550">
        <v>12746725</v>
      </c>
      <c r="B3550" t="s">
        <v>5107</v>
      </c>
      <c r="C3550">
        <v>16995</v>
      </c>
      <c r="D3550" t="s">
        <v>17</v>
      </c>
      <c r="E3550" t="s">
        <v>258</v>
      </c>
      <c r="F3550" t="s">
        <v>484</v>
      </c>
      <c r="G3550" t="s">
        <v>5108</v>
      </c>
      <c r="H3550">
        <v>2010</v>
      </c>
      <c r="I3550">
        <v>334235</v>
      </c>
      <c r="J3550" t="s">
        <v>236</v>
      </c>
      <c r="K3550" t="s">
        <v>22</v>
      </c>
      <c r="L3550" t="s">
        <v>31</v>
      </c>
      <c r="M3550" t="s">
        <v>24</v>
      </c>
      <c r="N3550">
        <v>2982</v>
      </c>
      <c r="O3550" t="s">
        <v>47</v>
      </c>
      <c r="P3550">
        <v>5</v>
      </c>
      <c r="Q3550">
        <f t="shared" si="110"/>
        <v>14</v>
      </c>
      <c r="R3550" t="str">
        <f t="shared" si="111"/>
        <v>Mid-range</v>
      </c>
    </row>
    <row r="3551" spans="1:18" x14ac:dyDescent="0.35">
      <c r="A3551">
        <v>12746764</v>
      </c>
      <c r="B3551" t="s">
        <v>5876</v>
      </c>
      <c r="C3551">
        <v>7200</v>
      </c>
      <c r="D3551" t="s">
        <v>17</v>
      </c>
      <c r="E3551" t="s">
        <v>262</v>
      </c>
      <c r="F3551" t="s">
        <v>263</v>
      </c>
      <c r="G3551" t="s">
        <v>5877</v>
      </c>
      <c r="H3551">
        <v>2003</v>
      </c>
      <c r="I3551">
        <v>203000</v>
      </c>
      <c r="J3551" t="s">
        <v>21</v>
      </c>
      <c r="K3551" t="s">
        <v>22</v>
      </c>
      <c r="L3551" t="s">
        <v>23</v>
      </c>
      <c r="M3551" t="s">
        <v>24</v>
      </c>
      <c r="N3551">
        <v>1794</v>
      </c>
      <c r="O3551" t="s">
        <v>69</v>
      </c>
      <c r="P3551">
        <v>5</v>
      </c>
      <c r="Q3551">
        <f t="shared" si="110"/>
        <v>21</v>
      </c>
      <c r="R3551" t="str">
        <f t="shared" si="111"/>
        <v>Budget</v>
      </c>
    </row>
    <row r="3552" spans="1:18" x14ac:dyDescent="0.35">
      <c r="A3552">
        <v>12746770</v>
      </c>
      <c r="B3552" t="s">
        <v>5878</v>
      </c>
      <c r="C3552">
        <v>52000</v>
      </c>
      <c r="D3552" t="s">
        <v>197</v>
      </c>
      <c r="E3552" t="s">
        <v>1907</v>
      </c>
      <c r="F3552" t="s">
        <v>5879</v>
      </c>
      <c r="G3552" t="s">
        <v>5880</v>
      </c>
      <c r="H3552">
        <v>2020</v>
      </c>
      <c r="I3552">
        <v>31000</v>
      </c>
      <c r="J3552" t="s">
        <v>21</v>
      </c>
      <c r="K3552" t="s">
        <v>22</v>
      </c>
      <c r="L3552" t="s">
        <v>64</v>
      </c>
      <c r="M3552" t="s">
        <v>24</v>
      </c>
      <c r="N3552">
        <v>1984</v>
      </c>
      <c r="O3552" t="s">
        <v>25</v>
      </c>
      <c r="P3552">
        <v>5</v>
      </c>
      <c r="Q3552">
        <f t="shared" si="110"/>
        <v>4</v>
      </c>
      <c r="R3552" t="str">
        <f t="shared" si="111"/>
        <v>Luxury</v>
      </c>
    </row>
    <row r="3553" spans="1:18" x14ac:dyDescent="0.35">
      <c r="A3553">
        <v>12746783</v>
      </c>
      <c r="B3553" t="s">
        <v>107</v>
      </c>
      <c r="C3553">
        <v>28339</v>
      </c>
      <c r="D3553" t="s">
        <v>88</v>
      </c>
      <c r="E3553" t="s">
        <v>108</v>
      </c>
      <c r="F3553" t="s">
        <v>109</v>
      </c>
      <c r="G3553" t="s">
        <v>110</v>
      </c>
      <c r="H3553">
        <v>2016</v>
      </c>
      <c r="I3553">
        <v>80886</v>
      </c>
      <c r="J3553" t="s">
        <v>21</v>
      </c>
      <c r="K3553" t="s">
        <v>22</v>
      </c>
      <c r="L3553" t="s">
        <v>23</v>
      </c>
      <c r="M3553" t="s">
        <v>24</v>
      </c>
      <c r="N3553">
        <v>1591</v>
      </c>
      <c r="O3553" t="s">
        <v>47</v>
      </c>
      <c r="P3553">
        <v>5</v>
      </c>
      <c r="Q3553">
        <f t="shared" si="110"/>
        <v>8</v>
      </c>
      <c r="R3553" t="str">
        <f t="shared" si="111"/>
        <v>Mid-range</v>
      </c>
    </row>
    <row r="3554" spans="1:18" x14ac:dyDescent="0.35">
      <c r="A3554">
        <v>12746792</v>
      </c>
      <c r="B3554" t="s">
        <v>5881</v>
      </c>
      <c r="C3554">
        <v>56400</v>
      </c>
      <c r="D3554" t="s">
        <v>27</v>
      </c>
      <c r="E3554" t="s">
        <v>821</v>
      </c>
      <c r="F3554" t="s">
        <v>5710</v>
      </c>
      <c r="G3554" t="s">
        <v>1742</v>
      </c>
      <c r="H3554">
        <v>2018</v>
      </c>
      <c r="I3554">
        <v>38000</v>
      </c>
      <c r="J3554" t="s">
        <v>63</v>
      </c>
      <c r="K3554" t="s">
        <v>22</v>
      </c>
      <c r="L3554" t="s">
        <v>381</v>
      </c>
      <c r="M3554" t="s">
        <v>24</v>
      </c>
      <c r="N3554">
        <v>1497</v>
      </c>
      <c r="O3554" t="s">
        <v>25</v>
      </c>
      <c r="P3554">
        <v>5</v>
      </c>
      <c r="Q3554">
        <f t="shared" si="110"/>
        <v>6</v>
      </c>
      <c r="R3554" t="str">
        <f t="shared" si="111"/>
        <v>Luxury</v>
      </c>
    </row>
    <row r="3555" spans="1:18" x14ac:dyDescent="0.35">
      <c r="A3555">
        <v>12746819</v>
      </c>
      <c r="B3555" t="s">
        <v>5882</v>
      </c>
      <c r="C3555">
        <v>12990</v>
      </c>
      <c r="D3555" t="s">
        <v>188</v>
      </c>
      <c r="E3555" t="s">
        <v>2171</v>
      </c>
      <c r="F3555" t="s">
        <v>251</v>
      </c>
      <c r="G3555" t="s">
        <v>3212</v>
      </c>
      <c r="H3555">
        <v>2011</v>
      </c>
      <c r="I3555">
        <v>94967</v>
      </c>
      <c r="J3555" t="s">
        <v>86</v>
      </c>
      <c r="K3555" t="s">
        <v>22</v>
      </c>
      <c r="L3555" t="s">
        <v>23</v>
      </c>
      <c r="M3555" t="s">
        <v>24</v>
      </c>
      <c r="N3555">
        <v>1396</v>
      </c>
      <c r="O3555" t="s">
        <v>116</v>
      </c>
      <c r="P3555">
        <v>5</v>
      </c>
      <c r="Q3555">
        <f t="shared" si="110"/>
        <v>13</v>
      </c>
      <c r="R3555" t="str">
        <f t="shared" si="111"/>
        <v>Mid-range</v>
      </c>
    </row>
    <row r="3556" spans="1:18" x14ac:dyDescent="0.35">
      <c r="A3556">
        <v>12746836</v>
      </c>
      <c r="B3556" t="s">
        <v>5883</v>
      </c>
      <c r="C3556">
        <v>12000</v>
      </c>
      <c r="D3556" t="s">
        <v>42</v>
      </c>
      <c r="E3556" t="s">
        <v>440</v>
      </c>
      <c r="F3556" t="s">
        <v>28</v>
      </c>
      <c r="G3556" t="s">
        <v>1376</v>
      </c>
      <c r="H3556">
        <v>2011</v>
      </c>
      <c r="I3556">
        <v>230500</v>
      </c>
      <c r="J3556" t="s">
        <v>46</v>
      </c>
      <c r="K3556" t="s">
        <v>22</v>
      </c>
      <c r="L3556" t="s">
        <v>23</v>
      </c>
      <c r="M3556" t="s">
        <v>24</v>
      </c>
      <c r="N3556">
        <v>3565</v>
      </c>
      <c r="O3556" t="s">
        <v>891</v>
      </c>
      <c r="P3556">
        <v>5</v>
      </c>
      <c r="Q3556">
        <f t="shared" si="110"/>
        <v>13</v>
      </c>
      <c r="R3556" t="str">
        <f t="shared" si="111"/>
        <v>Mid-range</v>
      </c>
    </row>
    <row r="3557" spans="1:18" x14ac:dyDescent="0.35">
      <c r="A3557">
        <v>12746848</v>
      </c>
      <c r="B3557" t="s">
        <v>5884</v>
      </c>
      <c r="C3557">
        <v>36000</v>
      </c>
      <c r="D3557" t="s">
        <v>410</v>
      </c>
      <c r="E3557" t="s">
        <v>1565</v>
      </c>
      <c r="F3557" t="s">
        <v>5885</v>
      </c>
      <c r="G3557" t="s">
        <v>5886</v>
      </c>
      <c r="H3557">
        <v>2016</v>
      </c>
      <c r="I3557">
        <v>74000</v>
      </c>
      <c r="J3557" t="s">
        <v>21</v>
      </c>
      <c r="K3557" t="s">
        <v>22</v>
      </c>
      <c r="L3557" t="s">
        <v>31</v>
      </c>
      <c r="M3557" t="s">
        <v>24</v>
      </c>
      <c r="N3557">
        <v>2400</v>
      </c>
      <c r="O3557" t="s">
        <v>121</v>
      </c>
      <c r="P3557">
        <v>5</v>
      </c>
      <c r="Q3557">
        <f t="shared" si="110"/>
        <v>8</v>
      </c>
      <c r="R3557" t="str">
        <f t="shared" si="111"/>
        <v>Mid-range</v>
      </c>
    </row>
    <row r="3558" spans="1:18" x14ac:dyDescent="0.35">
      <c r="A3558">
        <v>12746849</v>
      </c>
      <c r="B3558" t="s">
        <v>5620</v>
      </c>
      <c r="C3558">
        <v>15949</v>
      </c>
      <c r="D3558" t="s">
        <v>54</v>
      </c>
      <c r="E3558" t="s">
        <v>55</v>
      </c>
      <c r="F3558" t="s">
        <v>5041</v>
      </c>
      <c r="G3558" t="s">
        <v>2157</v>
      </c>
      <c r="H3558">
        <v>2013</v>
      </c>
      <c r="I3558">
        <v>175714</v>
      </c>
      <c r="J3558" t="s">
        <v>21</v>
      </c>
      <c r="K3558" t="s">
        <v>22</v>
      </c>
      <c r="L3558" t="s">
        <v>31</v>
      </c>
      <c r="M3558" t="s">
        <v>24</v>
      </c>
      <c r="N3558">
        <v>2720</v>
      </c>
      <c r="O3558" t="s">
        <v>33</v>
      </c>
      <c r="P3558">
        <v>5</v>
      </c>
      <c r="Q3558">
        <f t="shared" si="110"/>
        <v>11</v>
      </c>
      <c r="R3558" t="str">
        <f t="shared" si="111"/>
        <v>Mid-range</v>
      </c>
    </row>
    <row r="3559" spans="1:18" x14ac:dyDescent="0.35">
      <c r="A3559">
        <v>12746851</v>
      </c>
      <c r="B3559" t="s">
        <v>5887</v>
      </c>
      <c r="C3559">
        <v>48888</v>
      </c>
      <c r="D3559" t="s">
        <v>17</v>
      </c>
      <c r="E3559" t="s">
        <v>193</v>
      </c>
      <c r="F3559" t="s">
        <v>5888</v>
      </c>
      <c r="G3559" t="s">
        <v>573</v>
      </c>
      <c r="H3559">
        <v>2019</v>
      </c>
      <c r="I3559">
        <v>75623</v>
      </c>
      <c r="J3559" t="s">
        <v>21</v>
      </c>
      <c r="K3559" t="s">
        <v>22</v>
      </c>
      <c r="L3559" t="s">
        <v>23</v>
      </c>
      <c r="M3559" t="s">
        <v>24</v>
      </c>
      <c r="N3559">
        <v>3456</v>
      </c>
      <c r="O3559" t="s">
        <v>135</v>
      </c>
      <c r="P3559">
        <v>7</v>
      </c>
      <c r="Q3559">
        <f t="shared" si="110"/>
        <v>5</v>
      </c>
      <c r="R3559" t="str">
        <f t="shared" si="111"/>
        <v>Luxury</v>
      </c>
    </row>
    <row r="3560" spans="1:18" x14ac:dyDescent="0.35">
      <c r="A3560">
        <v>12746872</v>
      </c>
      <c r="B3560" t="s">
        <v>611</v>
      </c>
      <c r="C3560">
        <v>73888</v>
      </c>
      <c r="D3560" t="s">
        <v>102</v>
      </c>
      <c r="E3560" t="s">
        <v>612</v>
      </c>
      <c r="F3560" t="s">
        <v>613</v>
      </c>
      <c r="G3560" t="s">
        <v>614</v>
      </c>
      <c r="H3560">
        <v>2022</v>
      </c>
      <c r="I3560">
        <v>17</v>
      </c>
      <c r="J3560" t="s">
        <v>21</v>
      </c>
      <c r="K3560" t="s">
        <v>22</v>
      </c>
      <c r="L3560" t="s">
        <v>64</v>
      </c>
      <c r="M3560" t="s">
        <v>247</v>
      </c>
      <c r="N3560">
        <v>1984</v>
      </c>
      <c r="O3560" t="s">
        <v>47</v>
      </c>
      <c r="P3560">
        <v>5</v>
      </c>
      <c r="Q3560">
        <f t="shared" si="110"/>
        <v>2</v>
      </c>
      <c r="R3560" t="str">
        <f t="shared" si="111"/>
        <v>Luxury</v>
      </c>
    </row>
    <row r="3561" spans="1:18" x14ac:dyDescent="0.35">
      <c r="A3561">
        <v>12746883</v>
      </c>
      <c r="B3561" t="s">
        <v>5889</v>
      </c>
      <c r="C3561">
        <v>105888</v>
      </c>
      <c r="D3561" t="s">
        <v>449</v>
      </c>
      <c r="E3561" t="s">
        <v>875</v>
      </c>
      <c r="F3561" t="s">
        <v>5890</v>
      </c>
      <c r="G3561" t="s">
        <v>4736</v>
      </c>
      <c r="H3561">
        <v>2015</v>
      </c>
      <c r="I3561">
        <v>115549</v>
      </c>
      <c r="J3561" t="s">
        <v>21</v>
      </c>
      <c r="K3561" t="s">
        <v>22</v>
      </c>
      <c r="L3561" t="s">
        <v>31</v>
      </c>
      <c r="M3561" t="s">
        <v>24</v>
      </c>
      <c r="N3561">
        <v>4367</v>
      </c>
      <c r="O3561" t="s">
        <v>33</v>
      </c>
      <c r="P3561">
        <v>5</v>
      </c>
      <c r="Q3561">
        <f t="shared" si="110"/>
        <v>9</v>
      </c>
      <c r="R3561" t="str">
        <f t="shared" si="111"/>
        <v>Luxury</v>
      </c>
    </row>
    <row r="3562" spans="1:18" x14ac:dyDescent="0.35">
      <c r="A3562">
        <v>12746906</v>
      </c>
      <c r="B3562" t="s">
        <v>631</v>
      </c>
      <c r="C3562">
        <v>14390</v>
      </c>
      <c r="D3562" t="s">
        <v>17</v>
      </c>
      <c r="E3562" t="s">
        <v>632</v>
      </c>
      <c r="F3562" t="s">
        <v>633</v>
      </c>
      <c r="G3562" t="s">
        <v>634</v>
      </c>
      <c r="H3562">
        <v>2014</v>
      </c>
      <c r="I3562">
        <v>105930</v>
      </c>
      <c r="J3562" t="s">
        <v>86</v>
      </c>
      <c r="K3562" t="s">
        <v>22</v>
      </c>
      <c r="L3562" t="s">
        <v>23</v>
      </c>
      <c r="M3562" t="s">
        <v>24</v>
      </c>
      <c r="N3562">
        <v>1497</v>
      </c>
      <c r="O3562" t="s">
        <v>116</v>
      </c>
      <c r="P3562">
        <v>5</v>
      </c>
      <c r="Q3562">
        <f t="shared" si="110"/>
        <v>10</v>
      </c>
      <c r="R3562" t="str">
        <f t="shared" si="111"/>
        <v>Mid-range</v>
      </c>
    </row>
    <row r="3563" spans="1:18" x14ac:dyDescent="0.35">
      <c r="A3563">
        <v>12746945</v>
      </c>
      <c r="B3563" t="s">
        <v>5891</v>
      </c>
      <c r="C3563">
        <v>84990</v>
      </c>
      <c r="D3563" t="s">
        <v>59</v>
      </c>
      <c r="E3563" t="s">
        <v>826</v>
      </c>
      <c r="F3563" t="s">
        <v>1391</v>
      </c>
      <c r="G3563" t="s">
        <v>1234</v>
      </c>
      <c r="H3563">
        <v>2019</v>
      </c>
      <c r="I3563">
        <v>39797</v>
      </c>
      <c r="J3563" t="s">
        <v>21</v>
      </c>
      <c r="K3563" t="s">
        <v>22</v>
      </c>
      <c r="L3563" t="s">
        <v>31</v>
      </c>
      <c r="M3563" t="s">
        <v>24</v>
      </c>
      <c r="N3563">
        <v>1995</v>
      </c>
      <c r="O3563" t="s">
        <v>47</v>
      </c>
      <c r="P3563">
        <v>5</v>
      </c>
      <c r="Q3563">
        <f t="shared" si="110"/>
        <v>5</v>
      </c>
      <c r="R3563" t="str">
        <f t="shared" si="111"/>
        <v>Luxury</v>
      </c>
    </row>
    <row r="3564" spans="1:18" x14ac:dyDescent="0.35">
      <c r="A3564">
        <v>12746947</v>
      </c>
      <c r="B3564" t="s">
        <v>3036</v>
      </c>
      <c r="C3564">
        <v>11987</v>
      </c>
      <c r="D3564" t="s">
        <v>42</v>
      </c>
      <c r="E3564" t="s">
        <v>402</v>
      </c>
      <c r="F3564" t="s">
        <v>3037</v>
      </c>
      <c r="G3564" t="s">
        <v>3038</v>
      </c>
      <c r="H3564">
        <v>2003</v>
      </c>
      <c r="I3564">
        <v>204692</v>
      </c>
      <c r="J3564" t="s">
        <v>205</v>
      </c>
      <c r="K3564" t="s">
        <v>81</v>
      </c>
      <c r="L3564" t="s">
        <v>31</v>
      </c>
      <c r="M3564" t="s">
        <v>24</v>
      </c>
      <c r="N3564">
        <v>2999</v>
      </c>
      <c r="O3564" t="s">
        <v>69</v>
      </c>
      <c r="P3564">
        <v>5</v>
      </c>
      <c r="Q3564">
        <f t="shared" si="110"/>
        <v>21</v>
      </c>
      <c r="R3564" t="str">
        <f t="shared" si="111"/>
        <v>Mid-range</v>
      </c>
    </row>
    <row r="3565" spans="1:18" x14ac:dyDescent="0.35">
      <c r="A3565">
        <v>12746950</v>
      </c>
      <c r="B3565" t="s">
        <v>5892</v>
      </c>
      <c r="C3565">
        <v>27555</v>
      </c>
      <c r="D3565" t="s">
        <v>42</v>
      </c>
      <c r="E3565" t="s">
        <v>179</v>
      </c>
      <c r="F3565" t="s">
        <v>524</v>
      </c>
      <c r="G3565" t="s">
        <v>294</v>
      </c>
      <c r="H3565">
        <v>2017</v>
      </c>
      <c r="I3565">
        <v>81839</v>
      </c>
      <c r="J3565" t="s">
        <v>80</v>
      </c>
      <c r="K3565" t="s">
        <v>22</v>
      </c>
      <c r="L3565" t="s">
        <v>31</v>
      </c>
      <c r="M3565" t="s">
        <v>24</v>
      </c>
      <c r="N3565">
        <v>2776</v>
      </c>
      <c r="O3565" t="s">
        <v>47</v>
      </c>
      <c r="P3565">
        <v>2</v>
      </c>
      <c r="Q3565">
        <f t="shared" si="110"/>
        <v>7</v>
      </c>
      <c r="R3565" t="str">
        <f t="shared" si="111"/>
        <v>Mid-range</v>
      </c>
    </row>
    <row r="3566" spans="1:18" x14ac:dyDescent="0.35">
      <c r="A3566">
        <v>12746992</v>
      </c>
      <c r="B3566" t="s">
        <v>5893</v>
      </c>
      <c r="C3566">
        <v>24990</v>
      </c>
      <c r="D3566" t="s">
        <v>328</v>
      </c>
      <c r="E3566" t="s">
        <v>598</v>
      </c>
      <c r="F3566" t="s">
        <v>543</v>
      </c>
      <c r="G3566" t="s">
        <v>146</v>
      </c>
      <c r="H3566">
        <v>2016</v>
      </c>
      <c r="I3566">
        <v>61855</v>
      </c>
      <c r="J3566" t="s">
        <v>21</v>
      </c>
      <c r="K3566" t="s">
        <v>22</v>
      </c>
      <c r="L3566" t="s">
        <v>23</v>
      </c>
      <c r="M3566" t="s">
        <v>24</v>
      </c>
      <c r="N3566">
        <v>1799</v>
      </c>
      <c r="O3566" t="s">
        <v>47</v>
      </c>
      <c r="P3566">
        <v>5</v>
      </c>
      <c r="Q3566">
        <f t="shared" si="110"/>
        <v>8</v>
      </c>
      <c r="R3566" t="str">
        <f t="shared" si="111"/>
        <v>Mid-range</v>
      </c>
    </row>
    <row r="3567" spans="1:18" x14ac:dyDescent="0.35">
      <c r="A3567">
        <v>12747032</v>
      </c>
      <c r="B3567" t="s">
        <v>4505</v>
      </c>
      <c r="C3567">
        <v>66990</v>
      </c>
      <c r="D3567" t="s">
        <v>17</v>
      </c>
      <c r="E3567" t="s">
        <v>258</v>
      </c>
      <c r="F3567" t="s">
        <v>259</v>
      </c>
      <c r="G3567" t="s">
        <v>873</v>
      </c>
      <c r="H3567">
        <v>2019</v>
      </c>
      <c r="I3567">
        <v>49959</v>
      </c>
      <c r="J3567" t="s">
        <v>275</v>
      </c>
      <c r="K3567" t="s">
        <v>22</v>
      </c>
      <c r="L3567" t="s">
        <v>31</v>
      </c>
      <c r="M3567" t="s">
        <v>24</v>
      </c>
      <c r="N3567">
        <v>2753</v>
      </c>
      <c r="O3567" t="s">
        <v>25</v>
      </c>
      <c r="P3567">
        <v>5</v>
      </c>
      <c r="Q3567">
        <f t="shared" si="110"/>
        <v>5</v>
      </c>
      <c r="R3567" t="str">
        <f t="shared" si="111"/>
        <v>Luxury</v>
      </c>
    </row>
    <row r="3568" spans="1:18" x14ac:dyDescent="0.35">
      <c r="A3568">
        <v>12747037</v>
      </c>
      <c r="B3568" t="s">
        <v>5894</v>
      </c>
      <c r="C3568">
        <v>19490</v>
      </c>
      <c r="D3568" t="s">
        <v>54</v>
      </c>
      <c r="E3568" t="s">
        <v>2845</v>
      </c>
      <c r="F3568" t="s">
        <v>341</v>
      </c>
      <c r="G3568" t="s">
        <v>4845</v>
      </c>
      <c r="H3568">
        <v>2017</v>
      </c>
      <c r="I3568">
        <v>89305</v>
      </c>
      <c r="J3568" t="s">
        <v>21</v>
      </c>
      <c r="K3568" t="s">
        <v>22</v>
      </c>
      <c r="L3568" t="s">
        <v>64</v>
      </c>
      <c r="M3568" t="s">
        <v>24</v>
      </c>
      <c r="N3568">
        <v>1498</v>
      </c>
      <c r="O3568" t="s">
        <v>116</v>
      </c>
      <c r="P3568">
        <v>5</v>
      </c>
      <c r="Q3568">
        <f t="shared" si="110"/>
        <v>7</v>
      </c>
      <c r="R3568" t="str">
        <f t="shared" si="111"/>
        <v>Mid-range</v>
      </c>
    </row>
    <row r="3569" spans="1:18" x14ac:dyDescent="0.35">
      <c r="A3569">
        <v>12747041</v>
      </c>
      <c r="B3569" t="s">
        <v>3901</v>
      </c>
      <c r="C3569">
        <v>19888</v>
      </c>
      <c r="D3569" t="s">
        <v>188</v>
      </c>
      <c r="E3569" t="s">
        <v>995</v>
      </c>
      <c r="F3569" t="s">
        <v>1341</v>
      </c>
      <c r="G3569" t="s">
        <v>1342</v>
      </c>
      <c r="H3569">
        <v>2019</v>
      </c>
      <c r="I3569">
        <v>69841</v>
      </c>
      <c r="J3569" t="s">
        <v>86</v>
      </c>
      <c r="K3569" t="s">
        <v>22</v>
      </c>
      <c r="L3569" t="s">
        <v>23</v>
      </c>
      <c r="M3569" t="s">
        <v>24</v>
      </c>
      <c r="N3569">
        <v>1999</v>
      </c>
      <c r="O3569" t="s">
        <v>25</v>
      </c>
      <c r="P3569">
        <v>5</v>
      </c>
      <c r="Q3569">
        <f t="shared" si="110"/>
        <v>5</v>
      </c>
      <c r="R3569" t="str">
        <f t="shared" si="111"/>
        <v>Mid-range</v>
      </c>
    </row>
    <row r="3570" spans="1:18" x14ac:dyDescent="0.35">
      <c r="A3570">
        <v>12747045</v>
      </c>
      <c r="B3570" t="s">
        <v>5895</v>
      </c>
      <c r="C3570">
        <v>13990</v>
      </c>
      <c r="D3570" t="s">
        <v>42</v>
      </c>
      <c r="E3570" t="s">
        <v>43</v>
      </c>
      <c r="F3570" t="s">
        <v>5896</v>
      </c>
      <c r="G3570" t="s">
        <v>4055</v>
      </c>
      <c r="H3570">
        <v>2014</v>
      </c>
      <c r="I3570">
        <v>102265</v>
      </c>
      <c r="J3570" t="s">
        <v>86</v>
      </c>
      <c r="K3570" t="s">
        <v>22</v>
      </c>
      <c r="L3570" t="s">
        <v>23</v>
      </c>
      <c r="M3570" t="s">
        <v>24</v>
      </c>
      <c r="N3570">
        <v>1600</v>
      </c>
      <c r="O3570" t="s">
        <v>47</v>
      </c>
      <c r="P3570">
        <v>5</v>
      </c>
      <c r="Q3570">
        <f t="shared" si="110"/>
        <v>10</v>
      </c>
      <c r="R3570" t="str">
        <f t="shared" si="111"/>
        <v>Mid-range</v>
      </c>
    </row>
    <row r="3571" spans="1:18" x14ac:dyDescent="0.35">
      <c r="A3571">
        <v>12747048</v>
      </c>
      <c r="B3571" t="s">
        <v>4879</v>
      </c>
      <c r="C3571">
        <v>52990</v>
      </c>
      <c r="D3571" t="s">
        <v>88</v>
      </c>
      <c r="E3571" t="s">
        <v>94</v>
      </c>
      <c r="F3571" t="s">
        <v>4838</v>
      </c>
      <c r="G3571" t="s">
        <v>2734</v>
      </c>
      <c r="H3571">
        <v>2018</v>
      </c>
      <c r="I3571">
        <v>56536</v>
      </c>
      <c r="J3571" t="s">
        <v>21</v>
      </c>
      <c r="K3571" t="s">
        <v>22</v>
      </c>
      <c r="L3571" t="s">
        <v>31</v>
      </c>
      <c r="M3571" t="s">
        <v>24</v>
      </c>
      <c r="N3571">
        <v>2199</v>
      </c>
      <c r="O3571" t="s">
        <v>135</v>
      </c>
      <c r="P3571">
        <v>7</v>
      </c>
      <c r="Q3571">
        <f t="shared" si="110"/>
        <v>6</v>
      </c>
      <c r="R3571" t="str">
        <f t="shared" si="111"/>
        <v>Luxury</v>
      </c>
    </row>
    <row r="3572" spans="1:18" x14ac:dyDescent="0.35">
      <c r="A3572">
        <v>12747049</v>
      </c>
      <c r="B3572" t="s">
        <v>5897</v>
      </c>
      <c r="C3572">
        <v>32990</v>
      </c>
      <c r="D3572" t="s">
        <v>102</v>
      </c>
      <c r="E3572" t="s">
        <v>103</v>
      </c>
      <c r="F3572" t="s">
        <v>3185</v>
      </c>
      <c r="G3572" t="s">
        <v>5898</v>
      </c>
      <c r="H3572">
        <v>2016</v>
      </c>
      <c r="I3572">
        <v>92074</v>
      </c>
      <c r="J3572" t="s">
        <v>106</v>
      </c>
      <c r="K3572" t="s">
        <v>22</v>
      </c>
      <c r="L3572" t="s">
        <v>64</v>
      </c>
      <c r="M3572" t="s">
        <v>24</v>
      </c>
      <c r="N3572">
        <v>1395</v>
      </c>
      <c r="O3572" t="s">
        <v>116</v>
      </c>
      <c r="P3572">
        <v>5</v>
      </c>
      <c r="Q3572">
        <f t="shared" si="110"/>
        <v>8</v>
      </c>
      <c r="R3572" t="str">
        <f t="shared" si="111"/>
        <v>Mid-range</v>
      </c>
    </row>
    <row r="3573" spans="1:18" x14ac:dyDescent="0.35">
      <c r="A3573">
        <v>12747069</v>
      </c>
      <c r="B3573" t="s">
        <v>5899</v>
      </c>
      <c r="C3573">
        <v>43696</v>
      </c>
      <c r="D3573" t="s">
        <v>102</v>
      </c>
      <c r="E3573" t="s">
        <v>1066</v>
      </c>
      <c r="F3573" t="s">
        <v>1535</v>
      </c>
      <c r="G3573" t="s">
        <v>5456</v>
      </c>
      <c r="H3573">
        <v>2022</v>
      </c>
      <c r="I3573">
        <v>1545</v>
      </c>
      <c r="J3573" t="s">
        <v>86</v>
      </c>
      <c r="K3573" t="s">
        <v>22</v>
      </c>
      <c r="L3573" t="s">
        <v>64</v>
      </c>
      <c r="M3573" t="s">
        <v>247</v>
      </c>
      <c r="N3573">
        <v>1984</v>
      </c>
      <c r="O3573" t="s">
        <v>47</v>
      </c>
      <c r="P3573">
        <v>5</v>
      </c>
      <c r="Q3573">
        <f t="shared" si="110"/>
        <v>2</v>
      </c>
      <c r="R3573" t="str">
        <f t="shared" si="111"/>
        <v>Luxury</v>
      </c>
    </row>
    <row r="3574" spans="1:18" x14ac:dyDescent="0.35">
      <c r="A3574">
        <v>12747077</v>
      </c>
      <c r="B3574" t="s">
        <v>5900</v>
      </c>
      <c r="C3574">
        <v>69990</v>
      </c>
      <c r="D3574" t="s">
        <v>88</v>
      </c>
      <c r="E3574" t="s">
        <v>3275</v>
      </c>
      <c r="F3574" t="s">
        <v>5901</v>
      </c>
      <c r="G3574" t="s">
        <v>5902</v>
      </c>
      <c r="H3574">
        <v>2020</v>
      </c>
      <c r="I3574">
        <v>23939</v>
      </c>
      <c r="J3574" t="s">
        <v>21</v>
      </c>
      <c r="K3574" t="s">
        <v>22</v>
      </c>
      <c r="L3574" t="s">
        <v>31</v>
      </c>
      <c r="M3574" t="s">
        <v>24</v>
      </c>
      <c r="N3574">
        <v>2199</v>
      </c>
      <c r="O3574" t="s">
        <v>25</v>
      </c>
      <c r="P3574">
        <v>8</v>
      </c>
      <c r="Q3574">
        <f t="shared" si="110"/>
        <v>4</v>
      </c>
      <c r="R3574" t="str">
        <f t="shared" si="111"/>
        <v>Luxury</v>
      </c>
    </row>
    <row r="3575" spans="1:18" x14ac:dyDescent="0.35">
      <c r="A3575">
        <v>12747084</v>
      </c>
      <c r="B3575" t="s">
        <v>5903</v>
      </c>
      <c r="C3575">
        <v>44990</v>
      </c>
      <c r="D3575" t="s">
        <v>188</v>
      </c>
      <c r="E3575" t="s">
        <v>288</v>
      </c>
      <c r="F3575" t="s">
        <v>842</v>
      </c>
      <c r="G3575" t="s">
        <v>5626</v>
      </c>
      <c r="H3575">
        <v>2018</v>
      </c>
      <c r="I3575">
        <v>51562</v>
      </c>
      <c r="J3575" t="s">
        <v>21</v>
      </c>
      <c r="K3575" t="s">
        <v>22</v>
      </c>
      <c r="L3575" t="s">
        <v>31</v>
      </c>
      <c r="M3575" t="s">
        <v>24</v>
      </c>
      <c r="N3575">
        <v>2199</v>
      </c>
      <c r="O3575" t="s">
        <v>116</v>
      </c>
      <c r="P3575">
        <v>8</v>
      </c>
      <c r="Q3575">
        <f t="shared" si="110"/>
        <v>6</v>
      </c>
      <c r="R3575" t="str">
        <f t="shared" si="111"/>
        <v>Luxury</v>
      </c>
    </row>
    <row r="3576" spans="1:18" x14ac:dyDescent="0.35">
      <c r="A3576">
        <v>12747085</v>
      </c>
      <c r="B3576" t="s">
        <v>4839</v>
      </c>
      <c r="C3576">
        <v>47888</v>
      </c>
      <c r="D3576" t="s">
        <v>197</v>
      </c>
      <c r="E3576" t="s">
        <v>2756</v>
      </c>
      <c r="F3576" t="s">
        <v>4840</v>
      </c>
      <c r="G3576" t="s">
        <v>4841</v>
      </c>
      <c r="H3576">
        <v>2022</v>
      </c>
      <c r="I3576">
        <v>9643</v>
      </c>
      <c r="J3576" t="s">
        <v>21</v>
      </c>
      <c r="K3576" t="s">
        <v>22</v>
      </c>
      <c r="L3576" t="s">
        <v>64</v>
      </c>
      <c r="M3576" t="s">
        <v>247</v>
      </c>
      <c r="N3576">
        <v>1984</v>
      </c>
      <c r="O3576" t="s">
        <v>47</v>
      </c>
      <c r="P3576">
        <v>7</v>
      </c>
      <c r="Q3576">
        <f t="shared" si="110"/>
        <v>2</v>
      </c>
      <c r="R3576" t="str">
        <f t="shared" si="111"/>
        <v>Luxury</v>
      </c>
    </row>
    <row r="3577" spans="1:18" x14ac:dyDescent="0.35">
      <c r="A3577">
        <v>12747093</v>
      </c>
      <c r="B3577" t="s">
        <v>4839</v>
      </c>
      <c r="C3577">
        <v>47888</v>
      </c>
      <c r="D3577" t="s">
        <v>197</v>
      </c>
      <c r="E3577" t="s">
        <v>2756</v>
      </c>
      <c r="F3577" t="s">
        <v>4840</v>
      </c>
      <c r="G3577" t="s">
        <v>4841</v>
      </c>
      <c r="H3577">
        <v>2022</v>
      </c>
      <c r="I3577">
        <v>8896</v>
      </c>
      <c r="J3577" t="s">
        <v>21</v>
      </c>
      <c r="K3577" t="s">
        <v>22</v>
      </c>
      <c r="L3577" t="s">
        <v>64</v>
      </c>
      <c r="M3577" t="s">
        <v>247</v>
      </c>
      <c r="N3577">
        <v>1984</v>
      </c>
      <c r="O3577" t="s">
        <v>47</v>
      </c>
      <c r="P3577">
        <v>7</v>
      </c>
      <c r="Q3577">
        <f t="shared" si="110"/>
        <v>2</v>
      </c>
      <c r="R3577" t="str">
        <f t="shared" si="111"/>
        <v>Luxury</v>
      </c>
    </row>
    <row r="3578" spans="1:18" x14ac:dyDescent="0.35">
      <c r="A3578">
        <v>12747099</v>
      </c>
      <c r="B3578" t="s">
        <v>5904</v>
      </c>
      <c r="C3578">
        <v>17990</v>
      </c>
      <c r="D3578" t="s">
        <v>102</v>
      </c>
      <c r="E3578" t="s">
        <v>1670</v>
      </c>
      <c r="F3578" t="s">
        <v>5905</v>
      </c>
      <c r="G3578" t="s">
        <v>5906</v>
      </c>
      <c r="H3578">
        <v>2009</v>
      </c>
      <c r="I3578">
        <v>202344</v>
      </c>
      <c r="J3578" t="s">
        <v>106</v>
      </c>
      <c r="K3578" t="s">
        <v>81</v>
      </c>
      <c r="L3578" t="s">
        <v>31</v>
      </c>
      <c r="M3578" t="s">
        <v>24</v>
      </c>
      <c r="N3578">
        <v>1896</v>
      </c>
      <c r="O3578" t="s">
        <v>25</v>
      </c>
      <c r="P3578">
        <v>2</v>
      </c>
      <c r="Q3578">
        <f t="shared" si="110"/>
        <v>15</v>
      </c>
      <c r="R3578" t="str">
        <f t="shared" si="111"/>
        <v>Mid-range</v>
      </c>
    </row>
    <row r="3579" spans="1:18" x14ac:dyDescent="0.35">
      <c r="A3579">
        <v>12747151</v>
      </c>
      <c r="B3579" t="s">
        <v>1439</v>
      </c>
      <c r="C3579">
        <v>57990</v>
      </c>
      <c r="D3579" t="s">
        <v>127</v>
      </c>
      <c r="E3579" t="s">
        <v>418</v>
      </c>
      <c r="F3579" t="s">
        <v>1440</v>
      </c>
      <c r="G3579" t="s">
        <v>420</v>
      </c>
      <c r="H3579">
        <v>2022</v>
      </c>
      <c r="I3579">
        <v>163</v>
      </c>
      <c r="J3579" t="s">
        <v>21</v>
      </c>
      <c r="K3579" t="s">
        <v>22</v>
      </c>
      <c r="L3579" t="s">
        <v>23</v>
      </c>
      <c r="M3579" t="s">
        <v>247</v>
      </c>
      <c r="N3579">
        <v>2488</v>
      </c>
      <c r="O3579" t="s">
        <v>47</v>
      </c>
      <c r="P3579">
        <v>7</v>
      </c>
      <c r="Q3579">
        <f t="shared" si="110"/>
        <v>2</v>
      </c>
      <c r="R3579" t="str">
        <f t="shared" si="111"/>
        <v>Luxury</v>
      </c>
    </row>
    <row r="3580" spans="1:18" x14ac:dyDescent="0.35">
      <c r="A3580">
        <v>12747177</v>
      </c>
      <c r="B3580" t="s">
        <v>5907</v>
      </c>
      <c r="C3580">
        <v>34950</v>
      </c>
      <c r="D3580" t="s">
        <v>143</v>
      </c>
      <c r="E3580" t="s">
        <v>144</v>
      </c>
      <c r="F3580" t="s">
        <v>2848</v>
      </c>
      <c r="G3580" t="s">
        <v>943</v>
      </c>
      <c r="H3580">
        <v>2019</v>
      </c>
      <c r="I3580">
        <v>71031</v>
      </c>
      <c r="J3580" t="s">
        <v>21</v>
      </c>
      <c r="K3580" t="s">
        <v>22</v>
      </c>
      <c r="L3580" t="s">
        <v>23</v>
      </c>
      <c r="M3580" t="s">
        <v>24</v>
      </c>
      <c r="N3580">
        <v>2498</v>
      </c>
      <c r="O3580" t="s">
        <v>25</v>
      </c>
      <c r="P3580">
        <v>5</v>
      </c>
      <c r="Q3580">
        <f t="shared" si="110"/>
        <v>5</v>
      </c>
      <c r="R3580" t="str">
        <f t="shared" si="111"/>
        <v>Mid-range</v>
      </c>
    </row>
    <row r="3581" spans="1:18" x14ac:dyDescent="0.35">
      <c r="A3581">
        <v>12747182</v>
      </c>
      <c r="B3581" t="s">
        <v>5908</v>
      </c>
      <c r="C3581">
        <v>28950</v>
      </c>
      <c r="D3581" t="s">
        <v>54</v>
      </c>
      <c r="E3581" t="s">
        <v>175</v>
      </c>
      <c r="F3581" t="s">
        <v>5909</v>
      </c>
      <c r="G3581" t="s">
        <v>650</v>
      </c>
      <c r="H3581">
        <v>2018</v>
      </c>
      <c r="I3581">
        <v>222107</v>
      </c>
      <c r="J3581" t="s">
        <v>1181</v>
      </c>
      <c r="K3581" t="s">
        <v>81</v>
      </c>
      <c r="L3581" t="s">
        <v>31</v>
      </c>
      <c r="M3581" t="s">
        <v>24</v>
      </c>
      <c r="N3581">
        <v>3198</v>
      </c>
      <c r="O3581" t="s">
        <v>47</v>
      </c>
      <c r="P3581">
        <v>5</v>
      </c>
      <c r="Q3581">
        <f t="shared" si="110"/>
        <v>6</v>
      </c>
      <c r="R3581" t="str">
        <f t="shared" si="111"/>
        <v>Mid-range</v>
      </c>
    </row>
    <row r="3582" spans="1:18" x14ac:dyDescent="0.35">
      <c r="A3582">
        <v>12747185</v>
      </c>
      <c r="B3582" t="s">
        <v>5910</v>
      </c>
      <c r="C3582">
        <v>42888</v>
      </c>
      <c r="D3582" t="s">
        <v>88</v>
      </c>
      <c r="E3582" t="s">
        <v>98</v>
      </c>
      <c r="F3582" t="s">
        <v>909</v>
      </c>
      <c r="G3582" t="s">
        <v>5911</v>
      </c>
      <c r="H3582">
        <v>2018</v>
      </c>
      <c r="I3582">
        <v>48831</v>
      </c>
      <c r="J3582" t="s">
        <v>86</v>
      </c>
      <c r="K3582" t="s">
        <v>81</v>
      </c>
      <c r="L3582" t="s">
        <v>64</v>
      </c>
      <c r="M3582" t="s">
        <v>24</v>
      </c>
      <c r="N3582">
        <v>1998</v>
      </c>
      <c r="O3582" t="s">
        <v>33</v>
      </c>
      <c r="P3582">
        <v>5</v>
      </c>
      <c r="Q3582">
        <f t="shared" si="110"/>
        <v>6</v>
      </c>
      <c r="R3582" t="str">
        <f t="shared" si="111"/>
        <v>Luxury</v>
      </c>
    </row>
    <row r="3583" spans="1:18" x14ac:dyDescent="0.35">
      <c r="A3583">
        <v>12747192</v>
      </c>
      <c r="B3583" t="s">
        <v>5912</v>
      </c>
      <c r="C3583">
        <v>24995</v>
      </c>
      <c r="D3583" t="s">
        <v>42</v>
      </c>
      <c r="E3583" t="s">
        <v>179</v>
      </c>
      <c r="F3583" t="s">
        <v>293</v>
      </c>
      <c r="G3583" t="s">
        <v>687</v>
      </c>
      <c r="H3583">
        <v>2012</v>
      </c>
      <c r="I3583">
        <v>159439</v>
      </c>
      <c r="J3583" t="s">
        <v>5913</v>
      </c>
      <c r="K3583" t="s">
        <v>81</v>
      </c>
      <c r="L3583" t="s">
        <v>31</v>
      </c>
      <c r="M3583" t="s">
        <v>24</v>
      </c>
      <c r="N3583">
        <v>2776</v>
      </c>
      <c r="O3583" t="s">
        <v>47</v>
      </c>
      <c r="P3583">
        <v>2</v>
      </c>
      <c r="Q3583">
        <f t="shared" si="110"/>
        <v>12</v>
      </c>
      <c r="R3583" t="str">
        <f t="shared" si="111"/>
        <v>Mid-range</v>
      </c>
    </row>
    <row r="3584" spans="1:18" x14ac:dyDescent="0.35">
      <c r="A3584">
        <v>12747203</v>
      </c>
      <c r="B3584" t="s">
        <v>5914</v>
      </c>
      <c r="C3584">
        <v>33888</v>
      </c>
      <c r="D3584" t="s">
        <v>17</v>
      </c>
      <c r="E3584" t="s">
        <v>1070</v>
      </c>
      <c r="F3584" t="s">
        <v>5279</v>
      </c>
      <c r="G3584" t="s">
        <v>5280</v>
      </c>
      <c r="H3584">
        <v>2017</v>
      </c>
      <c r="I3584">
        <v>74479</v>
      </c>
      <c r="J3584" t="s">
        <v>21</v>
      </c>
      <c r="K3584" t="s">
        <v>22</v>
      </c>
      <c r="L3584" t="s">
        <v>64</v>
      </c>
      <c r="M3584" t="s">
        <v>24</v>
      </c>
      <c r="N3584">
        <v>1197</v>
      </c>
      <c r="O3584" t="s">
        <v>47</v>
      </c>
      <c r="P3584">
        <v>5</v>
      </c>
      <c r="Q3584">
        <f t="shared" si="110"/>
        <v>7</v>
      </c>
      <c r="R3584" t="str">
        <f t="shared" si="111"/>
        <v>Mid-range</v>
      </c>
    </row>
    <row r="3585" spans="1:18" x14ac:dyDescent="0.35">
      <c r="A3585">
        <v>12747208</v>
      </c>
      <c r="B3585" t="s">
        <v>5915</v>
      </c>
      <c r="C3585">
        <v>20000</v>
      </c>
      <c r="D3585" t="s">
        <v>102</v>
      </c>
      <c r="E3585" t="s">
        <v>222</v>
      </c>
      <c r="F3585" t="s">
        <v>223</v>
      </c>
      <c r="G3585" t="s">
        <v>4362</v>
      </c>
      <c r="H3585">
        <v>2010</v>
      </c>
      <c r="I3585">
        <v>224264</v>
      </c>
      <c r="J3585" t="s">
        <v>86</v>
      </c>
      <c r="K3585" t="s">
        <v>22</v>
      </c>
      <c r="L3585" t="s">
        <v>64</v>
      </c>
      <c r="M3585" t="s">
        <v>24</v>
      </c>
      <c r="N3585">
        <v>1984</v>
      </c>
      <c r="O3585" t="s">
        <v>891</v>
      </c>
      <c r="P3585">
        <v>5</v>
      </c>
      <c r="Q3585">
        <f t="shared" si="110"/>
        <v>14</v>
      </c>
      <c r="R3585" t="str">
        <f t="shared" si="111"/>
        <v>Mid-range</v>
      </c>
    </row>
    <row r="3586" spans="1:18" x14ac:dyDescent="0.35">
      <c r="A3586">
        <v>12747209</v>
      </c>
      <c r="B3586" t="s">
        <v>5916</v>
      </c>
      <c r="C3586">
        <v>8990</v>
      </c>
      <c r="D3586" t="s">
        <v>54</v>
      </c>
      <c r="E3586" t="s">
        <v>1038</v>
      </c>
      <c r="F3586" t="s">
        <v>4004</v>
      </c>
      <c r="G3586" t="s">
        <v>5917</v>
      </c>
      <c r="H3586">
        <v>2009</v>
      </c>
      <c r="I3586">
        <v>161112</v>
      </c>
      <c r="J3586" t="s">
        <v>86</v>
      </c>
      <c r="K3586" t="s">
        <v>22</v>
      </c>
      <c r="L3586" t="s">
        <v>23</v>
      </c>
      <c r="M3586" t="s">
        <v>24</v>
      </c>
      <c r="N3586">
        <v>2261</v>
      </c>
      <c r="O3586" t="s">
        <v>116</v>
      </c>
      <c r="P3586">
        <v>5</v>
      </c>
      <c r="Q3586">
        <f t="shared" si="110"/>
        <v>15</v>
      </c>
      <c r="R3586" t="str">
        <f t="shared" si="111"/>
        <v>Budget</v>
      </c>
    </row>
    <row r="3587" spans="1:18" x14ac:dyDescent="0.35">
      <c r="A3587">
        <v>12747215</v>
      </c>
      <c r="B3587" t="s">
        <v>1268</v>
      </c>
      <c r="C3587">
        <v>83990</v>
      </c>
      <c r="D3587" t="s">
        <v>102</v>
      </c>
      <c r="E3587" t="s">
        <v>612</v>
      </c>
      <c r="F3587" t="s">
        <v>1269</v>
      </c>
      <c r="G3587" t="s">
        <v>614</v>
      </c>
      <c r="H3587">
        <v>2022</v>
      </c>
      <c r="I3587">
        <v>20</v>
      </c>
      <c r="J3587" t="s">
        <v>21</v>
      </c>
      <c r="K3587" t="s">
        <v>22</v>
      </c>
      <c r="L3587" t="s">
        <v>64</v>
      </c>
      <c r="M3587" t="s">
        <v>32</v>
      </c>
      <c r="N3587">
        <v>1984</v>
      </c>
      <c r="O3587" t="s">
        <v>69</v>
      </c>
      <c r="P3587">
        <v>5</v>
      </c>
      <c r="Q3587">
        <f t="shared" ref="Q3587:Q3650" si="112">2024-H3587</f>
        <v>2</v>
      </c>
      <c r="R3587" t="str">
        <f t="shared" ref="R3587:R3650" si="113">IF(C3587&lt;=10000,"Budget",IF(C3587&lt;=40000,"Mid-range","Luxury"))</f>
        <v>Luxury</v>
      </c>
    </row>
    <row r="3588" spans="1:18" x14ac:dyDescent="0.35">
      <c r="A3588">
        <v>12747219</v>
      </c>
      <c r="B3588" t="s">
        <v>5918</v>
      </c>
      <c r="C3588">
        <v>43990</v>
      </c>
      <c r="D3588" t="s">
        <v>49</v>
      </c>
      <c r="E3588" t="s">
        <v>234</v>
      </c>
      <c r="F3588" t="s">
        <v>149</v>
      </c>
      <c r="G3588" t="s">
        <v>646</v>
      </c>
      <c r="H3588">
        <v>2019</v>
      </c>
      <c r="I3588">
        <v>62886</v>
      </c>
      <c r="J3588" t="s">
        <v>236</v>
      </c>
      <c r="K3588" t="s">
        <v>22</v>
      </c>
      <c r="L3588" t="s">
        <v>31</v>
      </c>
      <c r="M3588" t="s">
        <v>24</v>
      </c>
      <c r="N3588">
        <v>2298</v>
      </c>
      <c r="O3588" t="s">
        <v>25</v>
      </c>
      <c r="P3588">
        <v>5</v>
      </c>
      <c r="Q3588">
        <f t="shared" si="112"/>
        <v>5</v>
      </c>
      <c r="R3588" t="str">
        <f t="shared" si="113"/>
        <v>Luxury</v>
      </c>
    </row>
    <row r="3589" spans="1:18" x14ac:dyDescent="0.35">
      <c r="A3589">
        <v>12747223</v>
      </c>
      <c r="B3589" t="s">
        <v>439</v>
      </c>
      <c r="C3589">
        <v>28990</v>
      </c>
      <c r="D3589" t="s">
        <v>42</v>
      </c>
      <c r="E3589" t="s">
        <v>440</v>
      </c>
      <c r="F3589" t="s">
        <v>28</v>
      </c>
      <c r="G3589" t="s">
        <v>441</v>
      </c>
      <c r="H3589">
        <v>2014</v>
      </c>
      <c r="I3589">
        <v>88701</v>
      </c>
      <c r="J3589" t="s">
        <v>46</v>
      </c>
      <c r="K3589" t="s">
        <v>22</v>
      </c>
      <c r="L3589" t="s">
        <v>23</v>
      </c>
      <c r="M3589" t="s">
        <v>24</v>
      </c>
      <c r="N3589">
        <v>3565</v>
      </c>
      <c r="O3589" t="s">
        <v>69</v>
      </c>
      <c r="P3589">
        <v>5</v>
      </c>
      <c r="Q3589">
        <f t="shared" si="112"/>
        <v>10</v>
      </c>
      <c r="R3589" t="str">
        <f t="shared" si="113"/>
        <v>Mid-range</v>
      </c>
    </row>
    <row r="3590" spans="1:18" x14ac:dyDescent="0.35">
      <c r="A3590">
        <v>12747252</v>
      </c>
      <c r="B3590" t="s">
        <v>3438</v>
      </c>
      <c r="C3590">
        <v>51990</v>
      </c>
      <c r="D3590" t="s">
        <v>131</v>
      </c>
      <c r="E3590" t="s">
        <v>487</v>
      </c>
      <c r="F3590" t="s">
        <v>3439</v>
      </c>
      <c r="G3590" t="s">
        <v>3440</v>
      </c>
      <c r="H3590">
        <v>2019</v>
      </c>
      <c r="I3590">
        <v>28567</v>
      </c>
      <c r="J3590" t="s">
        <v>21</v>
      </c>
      <c r="K3590" t="s">
        <v>22</v>
      </c>
      <c r="L3590" t="s">
        <v>64</v>
      </c>
      <c r="M3590" t="s">
        <v>24</v>
      </c>
      <c r="N3590">
        <v>1984</v>
      </c>
      <c r="O3590" t="s">
        <v>47</v>
      </c>
      <c r="P3590">
        <v>5</v>
      </c>
      <c r="Q3590">
        <f t="shared" si="112"/>
        <v>5</v>
      </c>
      <c r="R3590" t="str">
        <f t="shared" si="113"/>
        <v>Luxury</v>
      </c>
    </row>
    <row r="3591" spans="1:18" x14ac:dyDescent="0.35">
      <c r="A3591">
        <v>12747282</v>
      </c>
      <c r="B3591" t="s">
        <v>5919</v>
      </c>
      <c r="C3591">
        <v>64987</v>
      </c>
      <c r="D3591" t="s">
        <v>49</v>
      </c>
      <c r="E3591" t="s">
        <v>148</v>
      </c>
      <c r="F3591" t="s">
        <v>266</v>
      </c>
      <c r="G3591" t="s">
        <v>4095</v>
      </c>
      <c r="H3591">
        <v>2015</v>
      </c>
      <c r="I3591">
        <v>196204</v>
      </c>
      <c r="J3591" t="s">
        <v>21</v>
      </c>
      <c r="K3591" t="s">
        <v>22</v>
      </c>
      <c r="L3591" t="s">
        <v>64</v>
      </c>
      <c r="M3591" t="s">
        <v>24</v>
      </c>
      <c r="N3591">
        <v>5552</v>
      </c>
      <c r="O3591" t="s">
        <v>25</v>
      </c>
      <c r="P3591">
        <v>8</v>
      </c>
      <c r="Q3591">
        <f t="shared" si="112"/>
        <v>9</v>
      </c>
      <c r="R3591" t="str">
        <f t="shared" si="113"/>
        <v>Luxury</v>
      </c>
    </row>
    <row r="3592" spans="1:18" x14ac:dyDescent="0.35">
      <c r="A3592">
        <v>12747292</v>
      </c>
      <c r="B3592" t="s">
        <v>5569</v>
      </c>
      <c r="C3592">
        <v>50888</v>
      </c>
      <c r="D3592" t="s">
        <v>17</v>
      </c>
      <c r="E3592" t="s">
        <v>642</v>
      </c>
      <c r="F3592" t="s">
        <v>5570</v>
      </c>
      <c r="G3592" t="s">
        <v>5571</v>
      </c>
      <c r="H3592">
        <v>2021</v>
      </c>
      <c r="I3592">
        <v>17117</v>
      </c>
      <c r="J3592" t="s">
        <v>63</v>
      </c>
      <c r="K3592" t="s">
        <v>22</v>
      </c>
      <c r="L3592" t="s">
        <v>381</v>
      </c>
      <c r="M3592" t="s">
        <v>24</v>
      </c>
      <c r="N3592">
        <v>2487</v>
      </c>
      <c r="O3592" t="s">
        <v>47</v>
      </c>
      <c r="P3592">
        <v>5</v>
      </c>
      <c r="Q3592">
        <f t="shared" si="112"/>
        <v>3</v>
      </c>
      <c r="R3592" t="str">
        <f t="shared" si="113"/>
        <v>Luxury</v>
      </c>
    </row>
    <row r="3593" spans="1:18" x14ac:dyDescent="0.35">
      <c r="A3593">
        <v>12747295</v>
      </c>
      <c r="B3593" t="s">
        <v>298</v>
      </c>
      <c r="C3593">
        <v>23490</v>
      </c>
      <c r="D3593" t="s">
        <v>88</v>
      </c>
      <c r="E3593" t="s">
        <v>98</v>
      </c>
      <c r="F3593" t="s">
        <v>90</v>
      </c>
      <c r="G3593" t="s">
        <v>299</v>
      </c>
      <c r="H3593">
        <v>2019</v>
      </c>
      <c r="I3593">
        <v>55174</v>
      </c>
      <c r="J3593" t="s">
        <v>86</v>
      </c>
      <c r="K3593" t="s">
        <v>22</v>
      </c>
      <c r="L3593" t="s">
        <v>23</v>
      </c>
      <c r="M3593" t="s">
        <v>24</v>
      </c>
      <c r="N3593">
        <v>1999</v>
      </c>
      <c r="O3593" t="s">
        <v>47</v>
      </c>
      <c r="P3593">
        <v>5</v>
      </c>
      <c r="Q3593">
        <f t="shared" si="112"/>
        <v>5</v>
      </c>
      <c r="R3593" t="str">
        <f t="shared" si="113"/>
        <v>Mid-range</v>
      </c>
    </row>
    <row r="3594" spans="1:18" x14ac:dyDescent="0.35">
      <c r="A3594">
        <v>12747300</v>
      </c>
      <c r="B3594" t="s">
        <v>5920</v>
      </c>
      <c r="C3594">
        <v>12990</v>
      </c>
      <c r="D3594" t="s">
        <v>127</v>
      </c>
      <c r="E3594">
        <v>2</v>
      </c>
      <c r="F3594" t="s">
        <v>128</v>
      </c>
      <c r="G3594" t="s">
        <v>5921</v>
      </c>
      <c r="H3594">
        <v>2010</v>
      </c>
      <c r="I3594">
        <v>100705</v>
      </c>
      <c r="J3594" t="s">
        <v>86</v>
      </c>
      <c r="K3594" t="s">
        <v>22</v>
      </c>
      <c r="L3594" t="s">
        <v>23</v>
      </c>
      <c r="M3594" t="s">
        <v>24</v>
      </c>
      <c r="N3594">
        <v>1498</v>
      </c>
      <c r="O3594" t="s">
        <v>25</v>
      </c>
      <c r="P3594">
        <v>5</v>
      </c>
      <c r="Q3594">
        <f t="shared" si="112"/>
        <v>14</v>
      </c>
      <c r="R3594" t="str">
        <f t="shared" si="113"/>
        <v>Mid-range</v>
      </c>
    </row>
    <row r="3595" spans="1:18" x14ac:dyDescent="0.35">
      <c r="A3595">
        <v>12747312</v>
      </c>
      <c r="B3595" t="s">
        <v>3915</v>
      </c>
      <c r="C3595">
        <v>17989</v>
      </c>
      <c r="D3595" t="s">
        <v>42</v>
      </c>
      <c r="E3595" t="s">
        <v>71</v>
      </c>
      <c r="F3595" t="s">
        <v>1018</v>
      </c>
      <c r="G3595" t="s">
        <v>2034</v>
      </c>
      <c r="H3595">
        <v>2012</v>
      </c>
      <c r="I3595">
        <v>130090</v>
      </c>
      <c r="J3595" t="s">
        <v>46</v>
      </c>
      <c r="K3595" t="s">
        <v>22</v>
      </c>
      <c r="L3595" t="s">
        <v>23</v>
      </c>
      <c r="M3595" t="s">
        <v>24</v>
      </c>
      <c r="N3595">
        <v>3565</v>
      </c>
      <c r="O3595" t="s">
        <v>69</v>
      </c>
      <c r="P3595">
        <v>5</v>
      </c>
      <c r="Q3595">
        <f t="shared" si="112"/>
        <v>12</v>
      </c>
      <c r="R3595" t="str">
        <f t="shared" si="113"/>
        <v>Mid-range</v>
      </c>
    </row>
    <row r="3596" spans="1:18" x14ac:dyDescent="0.35">
      <c r="A3596">
        <v>12747313</v>
      </c>
      <c r="B3596" t="s">
        <v>5922</v>
      </c>
      <c r="C3596">
        <v>25489</v>
      </c>
      <c r="D3596" t="s">
        <v>410</v>
      </c>
      <c r="E3596" t="s">
        <v>1565</v>
      </c>
      <c r="F3596" t="s">
        <v>5834</v>
      </c>
      <c r="G3596" t="s">
        <v>5923</v>
      </c>
      <c r="H3596">
        <v>2014</v>
      </c>
      <c r="I3596">
        <v>58857</v>
      </c>
      <c r="J3596" t="s">
        <v>21</v>
      </c>
      <c r="K3596" t="s">
        <v>22</v>
      </c>
      <c r="L3596" t="s">
        <v>64</v>
      </c>
      <c r="M3596" t="s">
        <v>24</v>
      </c>
      <c r="N3596">
        <v>1999</v>
      </c>
      <c r="O3596" t="s">
        <v>33</v>
      </c>
      <c r="P3596">
        <v>5</v>
      </c>
      <c r="Q3596">
        <f t="shared" si="112"/>
        <v>10</v>
      </c>
      <c r="R3596" t="str">
        <f t="shared" si="113"/>
        <v>Mid-range</v>
      </c>
    </row>
    <row r="3597" spans="1:18" x14ac:dyDescent="0.35">
      <c r="A3597">
        <v>12747315</v>
      </c>
      <c r="B3597" t="s">
        <v>5924</v>
      </c>
      <c r="C3597">
        <v>39989</v>
      </c>
      <c r="D3597" t="s">
        <v>27</v>
      </c>
      <c r="E3597" t="s">
        <v>5397</v>
      </c>
      <c r="F3597" t="s">
        <v>5925</v>
      </c>
      <c r="G3597" t="s">
        <v>2132</v>
      </c>
      <c r="H3597">
        <v>2017</v>
      </c>
      <c r="I3597">
        <v>42275</v>
      </c>
      <c r="J3597" t="s">
        <v>21</v>
      </c>
      <c r="K3597" t="s">
        <v>22</v>
      </c>
      <c r="L3597" t="s">
        <v>64</v>
      </c>
      <c r="M3597" t="s">
        <v>24</v>
      </c>
      <c r="N3597">
        <v>1595</v>
      </c>
      <c r="O3597" t="s">
        <v>33</v>
      </c>
      <c r="P3597">
        <v>5</v>
      </c>
      <c r="Q3597">
        <f t="shared" si="112"/>
        <v>7</v>
      </c>
      <c r="R3597" t="str">
        <f t="shared" si="113"/>
        <v>Mid-range</v>
      </c>
    </row>
    <row r="3598" spans="1:18" x14ac:dyDescent="0.35">
      <c r="A3598">
        <v>12747366</v>
      </c>
      <c r="B3598" t="s">
        <v>5926</v>
      </c>
      <c r="C3598">
        <v>17990</v>
      </c>
      <c r="D3598" t="s">
        <v>127</v>
      </c>
      <c r="E3598">
        <v>2</v>
      </c>
      <c r="F3598" t="s">
        <v>3065</v>
      </c>
      <c r="G3598" t="s">
        <v>3893</v>
      </c>
      <c r="H3598">
        <v>2015</v>
      </c>
      <c r="I3598">
        <v>77925</v>
      </c>
      <c r="J3598" t="s">
        <v>86</v>
      </c>
      <c r="K3598" t="s">
        <v>22</v>
      </c>
      <c r="L3598" t="s">
        <v>23</v>
      </c>
      <c r="M3598" t="s">
        <v>24</v>
      </c>
      <c r="N3598">
        <v>1496</v>
      </c>
      <c r="O3598" t="s">
        <v>69</v>
      </c>
      <c r="P3598">
        <v>5</v>
      </c>
      <c r="Q3598">
        <f t="shared" si="112"/>
        <v>9</v>
      </c>
      <c r="R3598" t="str">
        <f t="shared" si="113"/>
        <v>Mid-range</v>
      </c>
    </row>
    <row r="3599" spans="1:18" x14ac:dyDescent="0.35">
      <c r="A3599">
        <v>12747377</v>
      </c>
      <c r="B3599" t="s">
        <v>5927</v>
      </c>
      <c r="C3599">
        <v>27990</v>
      </c>
      <c r="D3599" t="s">
        <v>127</v>
      </c>
      <c r="E3599">
        <v>6</v>
      </c>
      <c r="F3599" t="s">
        <v>3092</v>
      </c>
      <c r="G3599" t="s">
        <v>5928</v>
      </c>
      <c r="H3599">
        <v>2017</v>
      </c>
      <c r="I3599">
        <v>53448</v>
      </c>
      <c r="J3599" t="s">
        <v>63</v>
      </c>
      <c r="K3599" t="s">
        <v>22</v>
      </c>
      <c r="L3599" t="s">
        <v>23</v>
      </c>
      <c r="M3599" t="s">
        <v>24</v>
      </c>
      <c r="N3599">
        <v>2488</v>
      </c>
      <c r="O3599" t="s">
        <v>116</v>
      </c>
      <c r="P3599">
        <v>5</v>
      </c>
      <c r="Q3599">
        <f t="shared" si="112"/>
        <v>7</v>
      </c>
      <c r="R3599" t="str">
        <f t="shared" si="113"/>
        <v>Mid-range</v>
      </c>
    </row>
    <row r="3600" spans="1:18" x14ac:dyDescent="0.35">
      <c r="A3600">
        <v>12747408</v>
      </c>
      <c r="B3600" t="s">
        <v>5929</v>
      </c>
      <c r="C3600">
        <v>24990</v>
      </c>
      <c r="D3600" t="s">
        <v>17</v>
      </c>
      <c r="E3600" t="s">
        <v>642</v>
      </c>
      <c r="F3600" t="s">
        <v>263</v>
      </c>
      <c r="G3600" t="s">
        <v>643</v>
      </c>
      <c r="H3600">
        <v>2018</v>
      </c>
      <c r="I3600">
        <v>95316</v>
      </c>
      <c r="J3600" t="s">
        <v>63</v>
      </c>
      <c r="K3600" t="s">
        <v>22</v>
      </c>
      <c r="L3600" t="s">
        <v>23</v>
      </c>
      <c r="M3600" t="s">
        <v>24</v>
      </c>
      <c r="N3600">
        <v>2494</v>
      </c>
      <c r="O3600" t="s">
        <v>47</v>
      </c>
      <c r="P3600">
        <v>5</v>
      </c>
      <c r="Q3600">
        <f t="shared" si="112"/>
        <v>6</v>
      </c>
      <c r="R3600" t="str">
        <f t="shared" si="113"/>
        <v>Mid-range</v>
      </c>
    </row>
    <row r="3601" spans="1:18" x14ac:dyDescent="0.35">
      <c r="A3601">
        <v>12747410</v>
      </c>
      <c r="B3601" t="s">
        <v>3504</v>
      </c>
      <c r="C3601">
        <v>67990</v>
      </c>
      <c r="D3601" t="s">
        <v>188</v>
      </c>
      <c r="E3601" t="s">
        <v>969</v>
      </c>
      <c r="F3601" t="s">
        <v>2971</v>
      </c>
      <c r="G3601" t="s">
        <v>3505</v>
      </c>
      <c r="H3601">
        <v>2020</v>
      </c>
      <c r="I3601">
        <v>27091</v>
      </c>
      <c r="J3601" t="s">
        <v>63</v>
      </c>
      <c r="K3601" t="s">
        <v>22</v>
      </c>
      <c r="L3601" t="s">
        <v>23</v>
      </c>
      <c r="M3601" t="s">
        <v>24</v>
      </c>
      <c r="N3601">
        <v>3342</v>
      </c>
      <c r="O3601" t="s">
        <v>33</v>
      </c>
      <c r="P3601">
        <v>5</v>
      </c>
      <c r="Q3601">
        <f t="shared" si="112"/>
        <v>4</v>
      </c>
      <c r="R3601" t="str">
        <f t="shared" si="113"/>
        <v>Luxury</v>
      </c>
    </row>
    <row r="3602" spans="1:18" x14ac:dyDescent="0.35">
      <c r="A3602">
        <v>12747415</v>
      </c>
      <c r="B3602" t="s">
        <v>5930</v>
      </c>
      <c r="C3602">
        <v>72000</v>
      </c>
      <c r="D3602" t="s">
        <v>54</v>
      </c>
      <c r="E3602" t="s">
        <v>987</v>
      </c>
      <c r="F3602" t="s">
        <v>1362</v>
      </c>
      <c r="G3602" t="s">
        <v>1363</v>
      </c>
      <c r="H3602">
        <v>2021</v>
      </c>
      <c r="I3602">
        <v>9995</v>
      </c>
      <c r="J3602" t="s">
        <v>1364</v>
      </c>
      <c r="K3602" t="s">
        <v>81</v>
      </c>
      <c r="L3602" t="s">
        <v>64</v>
      </c>
      <c r="M3602" t="s">
        <v>24</v>
      </c>
      <c r="N3602">
        <v>4950</v>
      </c>
      <c r="O3602" t="s">
        <v>1382</v>
      </c>
      <c r="P3602">
        <v>4</v>
      </c>
      <c r="Q3602">
        <f t="shared" si="112"/>
        <v>3</v>
      </c>
      <c r="R3602" t="str">
        <f t="shared" si="113"/>
        <v>Luxury</v>
      </c>
    </row>
    <row r="3603" spans="1:18" x14ac:dyDescent="0.35">
      <c r="A3603">
        <v>12747438</v>
      </c>
      <c r="B3603" t="s">
        <v>5931</v>
      </c>
      <c r="C3603">
        <v>49999</v>
      </c>
      <c r="D3603" t="s">
        <v>112</v>
      </c>
      <c r="E3603" t="s">
        <v>1623</v>
      </c>
      <c r="F3603" t="s">
        <v>5932</v>
      </c>
      <c r="G3603" t="s">
        <v>4535</v>
      </c>
      <c r="H3603">
        <v>2018</v>
      </c>
      <c r="I3603">
        <v>82301</v>
      </c>
      <c r="J3603" t="s">
        <v>21</v>
      </c>
      <c r="K3603" t="s">
        <v>22</v>
      </c>
      <c r="L3603" t="s">
        <v>64</v>
      </c>
      <c r="M3603" t="s">
        <v>24</v>
      </c>
      <c r="N3603">
        <v>1998</v>
      </c>
      <c r="O3603" t="s">
        <v>47</v>
      </c>
      <c r="P3603">
        <v>5</v>
      </c>
      <c r="Q3603">
        <f t="shared" si="112"/>
        <v>6</v>
      </c>
      <c r="R3603" t="str">
        <f t="shared" si="113"/>
        <v>Luxury</v>
      </c>
    </row>
    <row r="3604" spans="1:18" x14ac:dyDescent="0.35">
      <c r="A3604">
        <v>12747449</v>
      </c>
      <c r="B3604" t="s">
        <v>5252</v>
      </c>
      <c r="C3604">
        <v>63990</v>
      </c>
      <c r="D3604" t="s">
        <v>131</v>
      </c>
      <c r="E3604" t="s">
        <v>1768</v>
      </c>
      <c r="F3604" t="s">
        <v>2114</v>
      </c>
      <c r="G3604" t="s">
        <v>1866</v>
      </c>
      <c r="H3604">
        <v>2019</v>
      </c>
      <c r="I3604">
        <v>26251</v>
      </c>
      <c r="J3604" t="s">
        <v>63</v>
      </c>
      <c r="K3604" t="s">
        <v>22</v>
      </c>
      <c r="L3604" t="s">
        <v>64</v>
      </c>
      <c r="M3604" t="s">
        <v>24</v>
      </c>
      <c r="N3604">
        <v>1984</v>
      </c>
      <c r="O3604" t="s">
        <v>47</v>
      </c>
      <c r="P3604">
        <v>5</v>
      </c>
      <c r="Q3604">
        <f t="shared" si="112"/>
        <v>5</v>
      </c>
      <c r="R3604" t="str">
        <f t="shared" si="113"/>
        <v>Luxury</v>
      </c>
    </row>
    <row r="3605" spans="1:18" x14ac:dyDescent="0.35">
      <c r="A3605">
        <v>12747479</v>
      </c>
      <c r="B3605" t="s">
        <v>5933</v>
      </c>
      <c r="C3605">
        <v>4695</v>
      </c>
      <c r="D3605" t="s">
        <v>17</v>
      </c>
      <c r="E3605" t="s">
        <v>262</v>
      </c>
      <c r="F3605" t="s">
        <v>5934</v>
      </c>
      <c r="G3605" t="s">
        <v>5935</v>
      </c>
      <c r="H3605">
        <v>2006</v>
      </c>
      <c r="I3605">
        <v>359345</v>
      </c>
      <c r="J3605" t="s">
        <v>86</v>
      </c>
      <c r="K3605" t="s">
        <v>22</v>
      </c>
      <c r="L3605" t="s">
        <v>23</v>
      </c>
      <c r="M3605" t="s">
        <v>24</v>
      </c>
      <c r="N3605">
        <v>1794</v>
      </c>
      <c r="O3605" t="s">
        <v>33</v>
      </c>
      <c r="P3605">
        <v>5</v>
      </c>
      <c r="Q3605">
        <f t="shared" si="112"/>
        <v>18</v>
      </c>
      <c r="R3605" t="str">
        <f t="shared" si="113"/>
        <v>Budget</v>
      </c>
    </row>
    <row r="3606" spans="1:18" x14ac:dyDescent="0.35">
      <c r="A3606">
        <v>12747502</v>
      </c>
      <c r="B3606" t="s">
        <v>2069</v>
      </c>
      <c r="C3606">
        <v>28999</v>
      </c>
      <c r="D3606" t="s">
        <v>282</v>
      </c>
      <c r="E3606" t="s">
        <v>443</v>
      </c>
      <c r="F3606" t="s">
        <v>1101</v>
      </c>
      <c r="G3606" t="s">
        <v>2070</v>
      </c>
      <c r="H3606">
        <v>2013</v>
      </c>
      <c r="I3606">
        <v>97289</v>
      </c>
      <c r="J3606" t="s">
        <v>21</v>
      </c>
      <c r="K3606" t="s">
        <v>22</v>
      </c>
      <c r="L3606" t="s">
        <v>31</v>
      </c>
      <c r="M3606" t="s">
        <v>24</v>
      </c>
      <c r="N3606">
        <v>2987</v>
      </c>
      <c r="O3606" t="s">
        <v>151</v>
      </c>
      <c r="P3606">
        <v>5</v>
      </c>
      <c r="Q3606">
        <f t="shared" si="112"/>
        <v>11</v>
      </c>
      <c r="R3606" t="str">
        <f t="shared" si="113"/>
        <v>Mid-range</v>
      </c>
    </row>
    <row r="3607" spans="1:18" x14ac:dyDescent="0.35">
      <c r="A3607">
        <v>12747507</v>
      </c>
      <c r="B3607" t="s">
        <v>5936</v>
      </c>
      <c r="C3607">
        <v>11990</v>
      </c>
      <c r="D3607" t="s">
        <v>165</v>
      </c>
      <c r="E3607" t="s">
        <v>166</v>
      </c>
      <c r="F3607" t="s">
        <v>5937</v>
      </c>
      <c r="G3607" t="s">
        <v>2027</v>
      </c>
      <c r="H3607">
        <v>2009</v>
      </c>
      <c r="I3607">
        <v>250146</v>
      </c>
      <c r="J3607" t="s">
        <v>169</v>
      </c>
      <c r="K3607" t="s">
        <v>22</v>
      </c>
      <c r="L3607" t="s">
        <v>31</v>
      </c>
      <c r="M3607" t="s">
        <v>24</v>
      </c>
      <c r="N3607">
        <v>2477</v>
      </c>
      <c r="O3607" t="s">
        <v>47</v>
      </c>
      <c r="P3607">
        <v>5</v>
      </c>
      <c r="Q3607">
        <f t="shared" si="112"/>
        <v>15</v>
      </c>
      <c r="R3607" t="str">
        <f t="shared" si="113"/>
        <v>Mid-range</v>
      </c>
    </row>
    <row r="3608" spans="1:18" x14ac:dyDescent="0.35">
      <c r="A3608">
        <v>12747511</v>
      </c>
      <c r="B3608" t="s">
        <v>2690</v>
      </c>
      <c r="C3608">
        <v>29990</v>
      </c>
      <c r="D3608" t="s">
        <v>165</v>
      </c>
      <c r="E3608" t="s">
        <v>568</v>
      </c>
      <c r="F3608" t="s">
        <v>692</v>
      </c>
      <c r="G3608" t="s">
        <v>2468</v>
      </c>
      <c r="H3608">
        <v>2020</v>
      </c>
      <c r="I3608">
        <v>42292</v>
      </c>
      <c r="J3608" t="s">
        <v>21</v>
      </c>
      <c r="K3608" t="s">
        <v>22</v>
      </c>
      <c r="L3608" t="s">
        <v>23</v>
      </c>
      <c r="M3608" t="s">
        <v>24</v>
      </c>
      <c r="N3608">
        <v>1999</v>
      </c>
      <c r="O3608" t="s">
        <v>47</v>
      </c>
      <c r="P3608">
        <v>5</v>
      </c>
      <c r="Q3608">
        <f t="shared" si="112"/>
        <v>4</v>
      </c>
      <c r="R3608" t="str">
        <f t="shared" si="113"/>
        <v>Mid-range</v>
      </c>
    </row>
    <row r="3609" spans="1:18" x14ac:dyDescent="0.35">
      <c r="A3609">
        <v>12747513</v>
      </c>
      <c r="B3609" t="s">
        <v>3884</v>
      </c>
      <c r="C3609">
        <v>51886</v>
      </c>
      <c r="D3609" t="s">
        <v>54</v>
      </c>
      <c r="E3609" t="s">
        <v>83</v>
      </c>
      <c r="F3609" t="s">
        <v>3885</v>
      </c>
      <c r="G3609" t="s">
        <v>1877</v>
      </c>
      <c r="H3609">
        <v>2017</v>
      </c>
      <c r="I3609">
        <v>67500</v>
      </c>
      <c r="J3609" t="s">
        <v>86</v>
      </c>
      <c r="K3609" t="s">
        <v>81</v>
      </c>
      <c r="L3609" t="s">
        <v>64</v>
      </c>
      <c r="M3609" t="s">
        <v>24</v>
      </c>
      <c r="N3609">
        <v>2261</v>
      </c>
      <c r="O3609" t="s">
        <v>69</v>
      </c>
      <c r="P3609">
        <v>5</v>
      </c>
      <c r="Q3609">
        <f t="shared" si="112"/>
        <v>7</v>
      </c>
      <c r="R3609" t="str">
        <f t="shared" si="113"/>
        <v>Luxury</v>
      </c>
    </row>
    <row r="3610" spans="1:18" x14ac:dyDescent="0.35">
      <c r="A3610">
        <v>12747514</v>
      </c>
      <c r="B3610" t="s">
        <v>5156</v>
      </c>
      <c r="C3610">
        <v>26990</v>
      </c>
      <c r="D3610" t="s">
        <v>88</v>
      </c>
      <c r="E3610" t="s">
        <v>98</v>
      </c>
      <c r="F3610" t="s">
        <v>90</v>
      </c>
      <c r="G3610" t="s">
        <v>5157</v>
      </c>
      <c r="H3610">
        <v>2019</v>
      </c>
      <c r="I3610">
        <v>54896</v>
      </c>
      <c r="J3610" t="s">
        <v>86</v>
      </c>
      <c r="K3610" t="s">
        <v>22</v>
      </c>
      <c r="L3610" t="s">
        <v>23</v>
      </c>
      <c r="M3610" t="s">
        <v>24</v>
      </c>
      <c r="N3610">
        <v>1999</v>
      </c>
      <c r="O3610" t="s">
        <v>116</v>
      </c>
      <c r="P3610">
        <v>5</v>
      </c>
      <c r="Q3610">
        <f t="shared" si="112"/>
        <v>5</v>
      </c>
      <c r="R3610" t="str">
        <f t="shared" si="113"/>
        <v>Mid-range</v>
      </c>
    </row>
    <row r="3611" spans="1:18" x14ac:dyDescent="0.35">
      <c r="A3611">
        <v>12747520</v>
      </c>
      <c r="B3611" t="s">
        <v>5938</v>
      </c>
      <c r="C3611">
        <v>54413</v>
      </c>
      <c r="D3611" t="s">
        <v>54</v>
      </c>
      <c r="E3611" t="s">
        <v>987</v>
      </c>
      <c r="F3611" t="s">
        <v>988</v>
      </c>
      <c r="G3611" t="s">
        <v>2803</v>
      </c>
      <c r="H3611">
        <v>2016</v>
      </c>
      <c r="I3611">
        <v>47277</v>
      </c>
      <c r="J3611" t="s">
        <v>393</v>
      </c>
      <c r="K3611" t="s">
        <v>81</v>
      </c>
      <c r="L3611" t="s">
        <v>64</v>
      </c>
      <c r="M3611" t="s">
        <v>24</v>
      </c>
      <c r="N3611">
        <v>4950</v>
      </c>
      <c r="O3611" t="s">
        <v>1382</v>
      </c>
      <c r="P3611">
        <v>4</v>
      </c>
      <c r="Q3611">
        <f t="shared" si="112"/>
        <v>8</v>
      </c>
      <c r="R3611" t="str">
        <f t="shared" si="113"/>
        <v>Luxury</v>
      </c>
    </row>
    <row r="3612" spans="1:18" x14ac:dyDescent="0.35">
      <c r="A3612">
        <v>12747565</v>
      </c>
      <c r="B3612" t="s">
        <v>5939</v>
      </c>
      <c r="C3612">
        <v>49800</v>
      </c>
      <c r="D3612" t="s">
        <v>54</v>
      </c>
      <c r="E3612" t="s">
        <v>340</v>
      </c>
      <c r="F3612" t="s">
        <v>5940</v>
      </c>
      <c r="G3612" t="s">
        <v>5577</v>
      </c>
      <c r="H3612">
        <v>2018</v>
      </c>
      <c r="I3612">
        <v>7441</v>
      </c>
      <c r="J3612" t="s">
        <v>21</v>
      </c>
      <c r="K3612" t="s">
        <v>22</v>
      </c>
      <c r="L3612" t="s">
        <v>31</v>
      </c>
      <c r="M3612" t="s">
        <v>24</v>
      </c>
      <c r="N3612">
        <v>3198</v>
      </c>
      <c r="O3612" t="s">
        <v>5941</v>
      </c>
      <c r="P3612">
        <v>5</v>
      </c>
      <c r="Q3612">
        <f t="shared" si="112"/>
        <v>6</v>
      </c>
      <c r="R3612" t="str">
        <f t="shared" si="113"/>
        <v>Luxury</v>
      </c>
    </row>
    <row r="3613" spans="1:18" x14ac:dyDescent="0.35">
      <c r="A3613">
        <v>12747567</v>
      </c>
      <c r="B3613" t="s">
        <v>5942</v>
      </c>
      <c r="C3613">
        <v>59489</v>
      </c>
      <c r="D3613" t="s">
        <v>410</v>
      </c>
      <c r="E3613" t="s">
        <v>1565</v>
      </c>
      <c r="F3613" t="s">
        <v>4688</v>
      </c>
      <c r="G3613" t="s">
        <v>2590</v>
      </c>
      <c r="H3613">
        <v>2019</v>
      </c>
      <c r="I3613">
        <v>76149</v>
      </c>
      <c r="J3613" t="s">
        <v>21</v>
      </c>
      <c r="K3613" t="s">
        <v>22</v>
      </c>
      <c r="L3613" t="s">
        <v>64</v>
      </c>
      <c r="M3613" t="s">
        <v>24</v>
      </c>
      <c r="N3613">
        <v>1969</v>
      </c>
      <c r="O3613" t="s">
        <v>69</v>
      </c>
      <c r="P3613">
        <v>5</v>
      </c>
      <c r="Q3613">
        <f t="shared" si="112"/>
        <v>5</v>
      </c>
      <c r="R3613" t="str">
        <f t="shared" si="113"/>
        <v>Luxury</v>
      </c>
    </row>
    <row r="3614" spans="1:18" x14ac:dyDescent="0.35">
      <c r="A3614">
        <v>12747571</v>
      </c>
      <c r="B3614" t="s">
        <v>5384</v>
      </c>
      <c r="C3614">
        <v>30989</v>
      </c>
      <c r="D3614" t="s">
        <v>102</v>
      </c>
      <c r="E3614" t="s">
        <v>386</v>
      </c>
      <c r="F3614" t="s">
        <v>1530</v>
      </c>
      <c r="G3614" t="s">
        <v>2980</v>
      </c>
      <c r="H3614">
        <v>2018</v>
      </c>
      <c r="I3614">
        <v>69325</v>
      </c>
      <c r="J3614" t="s">
        <v>21</v>
      </c>
      <c r="K3614" t="s">
        <v>22</v>
      </c>
      <c r="L3614" t="s">
        <v>64</v>
      </c>
      <c r="M3614" t="s">
        <v>24</v>
      </c>
      <c r="N3614">
        <v>1395</v>
      </c>
      <c r="O3614" t="s">
        <v>25</v>
      </c>
      <c r="P3614">
        <v>5</v>
      </c>
      <c r="Q3614">
        <f t="shared" si="112"/>
        <v>6</v>
      </c>
      <c r="R3614" t="str">
        <f t="shared" si="113"/>
        <v>Mid-range</v>
      </c>
    </row>
    <row r="3615" spans="1:18" x14ac:dyDescent="0.35">
      <c r="A3615">
        <v>12747573</v>
      </c>
      <c r="B3615" t="s">
        <v>5943</v>
      </c>
      <c r="C3615">
        <v>48989</v>
      </c>
      <c r="D3615" t="s">
        <v>131</v>
      </c>
      <c r="E3615" t="s">
        <v>1201</v>
      </c>
      <c r="F3615" t="s">
        <v>5944</v>
      </c>
      <c r="G3615" t="s">
        <v>2054</v>
      </c>
      <c r="H3615">
        <v>2017</v>
      </c>
      <c r="I3615">
        <v>34459</v>
      </c>
      <c r="J3615" t="s">
        <v>393</v>
      </c>
      <c r="K3615" t="s">
        <v>22</v>
      </c>
      <c r="L3615" t="s">
        <v>64</v>
      </c>
      <c r="M3615" t="s">
        <v>24</v>
      </c>
      <c r="N3615">
        <v>1984</v>
      </c>
      <c r="O3615" t="s">
        <v>69</v>
      </c>
      <c r="P3615">
        <v>4</v>
      </c>
      <c r="Q3615">
        <f t="shared" si="112"/>
        <v>7</v>
      </c>
      <c r="R3615" t="str">
        <f t="shared" si="113"/>
        <v>Luxury</v>
      </c>
    </row>
    <row r="3616" spans="1:18" x14ac:dyDescent="0.35">
      <c r="A3616">
        <v>12747610</v>
      </c>
      <c r="B3616" t="s">
        <v>5945</v>
      </c>
      <c r="C3616">
        <v>34990</v>
      </c>
      <c r="D3616" t="s">
        <v>42</v>
      </c>
      <c r="E3616" t="s">
        <v>179</v>
      </c>
      <c r="F3616" t="s">
        <v>619</v>
      </c>
      <c r="G3616" t="s">
        <v>181</v>
      </c>
      <c r="H3616">
        <v>2018</v>
      </c>
      <c r="I3616">
        <v>128667</v>
      </c>
      <c r="J3616" t="s">
        <v>205</v>
      </c>
      <c r="K3616" t="s">
        <v>81</v>
      </c>
      <c r="L3616" t="s">
        <v>31</v>
      </c>
      <c r="M3616" t="s">
        <v>24</v>
      </c>
      <c r="N3616">
        <v>2776</v>
      </c>
      <c r="O3616" t="s">
        <v>33</v>
      </c>
      <c r="P3616">
        <v>5</v>
      </c>
      <c r="Q3616">
        <f t="shared" si="112"/>
        <v>6</v>
      </c>
      <c r="R3616" t="str">
        <f t="shared" si="113"/>
        <v>Mid-range</v>
      </c>
    </row>
    <row r="3617" spans="1:18" x14ac:dyDescent="0.35">
      <c r="A3617">
        <v>12747611</v>
      </c>
      <c r="B3617" t="s">
        <v>2390</v>
      </c>
      <c r="C3617">
        <v>32990</v>
      </c>
      <c r="D3617" t="s">
        <v>42</v>
      </c>
      <c r="E3617" t="s">
        <v>179</v>
      </c>
      <c r="F3617" t="s">
        <v>1289</v>
      </c>
      <c r="G3617" t="s">
        <v>181</v>
      </c>
      <c r="H3617">
        <v>2018</v>
      </c>
      <c r="I3617">
        <v>256374</v>
      </c>
      <c r="J3617" t="s">
        <v>205</v>
      </c>
      <c r="K3617" t="s">
        <v>22</v>
      </c>
      <c r="L3617" t="s">
        <v>31</v>
      </c>
      <c r="M3617" t="s">
        <v>24</v>
      </c>
      <c r="N3617">
        <v>2776</v>
      </c>
      <c r="O3617" t="s">
        <v>69</v>
      </c>
      <c r="P3617">
        <v>5</v>
      </c>
      <c r="Q3617">
        <f t="shared" si="112"/>
        <v>6</v>
      </c>
      <c r="R3617" t="str">
        <f t="shared" si="113"/>
        <v>Mid-range</v>
      </c>
    </row>
    <row r="3618" spans="1:18" x14ac:dyDescent="0.35">
      <c r="A3618">
        <v>12747656</v>
      </c>
      <c r="B3618" t="s">
        <v>1404</v>
      </c>
      <c r="C3618">
        <v>65000</v>
      </c>
      <c r="D3618" t="s">
        <v>42</v>
      </c>
      <c r="E3618" t="s">
        <v>1017</v>
      </c>
      <c r="F3618" t="s">
        <v>1025</v>
      </c>
      <c r="G3618" t="s">
        <v>1019</v>
      </c>
      <c r="H3618">
        <v>2016</v>
      </c>
      <c r="I3618">
        <v>37100</v>
      </c>
      <c r="J3618" t="s">
        <v>427</v>
      </c>
      <c r="K3618" t="s">
        <v>22</v>
      </c>
      <c r="L3618" t="s">
        <v>23</v>
      </c>
      <c r="M3618" t="s">
        <v>24</v>
      </c>
      <c r="N3618">
        <v>6200</v>
      </c>
      <c r="O3618" t="s">
        <v>5076</v>
      </c>
      <c r="P3618">
        <v>2</v>
      </c>
      <c r="Q3618">
        <f t="shared" si="112"/>
        <v>8</v>
      </c>
      <c r="R3618" t="str">
        <f t="shared" si="113"/>
        <v>Luxury</v>
      </c>
    </row>
    <row r="3619" spans="1:18" x14ac:dyDescent="0.35">
      <c r="A3619">
        <v>12747657</v>
      </c>
      <c r="B3619" t="s">
        <v>5946</v>
      </c>
      <c r="C3619">
        <v>24000</v>
      </c>
      <c r="D3619" t="s">
        <v>49</v>
      </c>
      <c r="E3619" t="s">
        <v>50</v>
      </c>
      <c r="F3619" t="s">
        <v>149</v>
      </c>
      <c r="G3619" t="s">
        <v>1621</v>
      </c>
      <c r="H3619">
        <v>2017</v>
      </c>
      <c r="I3619">
        <v>122981</v>
      </c>
      <c r="J3619" t="s">
        <v>21</v>
      </c>
      <c r="K3619" t="s">
        <v>22</v>
      </c>
      <c r="L3619" t="s">
        <v>23</v>
      </c>
      <c r="M3619" t="s">
        <v>24</v>
      </c>
      <c r="N3619">
        <v>2488</v>
      </c>
      <c r="O3619" t="s">
        <v>135</v>
      </c>
      <c r="P3619">
        <v>5</v>
      </c>
      <c r="Q3619">
        <f t="shared" si="112"/>
        <v>7</v>
      </c>
      <c r="R3619" t="str">
        <f t="shared" si="113"/>
        <v>Mid-range</v>
      </c>
    </row>
    <row r="3620" spans="1:18" x14ac:dyDescent="0.35">
      <c r="A3620">
        <v>12747669</v>
      </c>
      <c r="B3620" t="s">
        <v>5947</v>
      </c>
      <c r="C3620">
        <v>39990</v>
      </c>
      <c r="D3620" t="s">
        <v>17</v>
      </c>
      <c r="E3620" t="s">
        <v>193</v>
      </c>
      <c r="F3620" t="s">
        <v>703</v>
      </c>
      <c r="G3620" t="s">
        <v>5948</v>
      </c>
      <c r="H3620">
        <v>2017</v>
      </c>
      <c r="I3620">
        <v>69380</v>
      </c>
      <c r="J3620" t="s">
        <v>21</v>
      </c>
      <c r="K3620" t="s">
        <v>22</v>
      </c>
      <c r="L3620" t="s">
        <v>23</v>
      </c>
      <c r="M3620" t="s">
        <v>24</v>
      </c>
      <c r="N3620">
        <v>3456</v>
      </c>
      <c r="O3620" t="s">
        <v>116</v>
      </c>
      <c r="P3620">
        <v>7</v>
      </c>
      <c r="Q3620">
        <f t="shared" si="112"/>
        <v>7</v>
      </c>
      <c r="R3620" t="str">
        <f t="shared" si="113"/>
        <v>Mid-range</v>
      </c>
    </row>
    <row r="3621" spans="1:18" x14ac:dyDescent="0.35">
      <c r="A3621">
        <v>12747691</v>
      </c>
      <c r="B3621" t="s">
        <v>5949</v>
      </c>
      <c r="C3621">
        <v>44990</v>
      </c>
      <c r="D3621" t="s">
        <v>127</v>
      </c>
      <c r="E3621" t="s">
        <v>466</v>
      </c>
      <c r="F3621" t="s">
        <v>1695</v>
      </c>
      <c r="G3621" t="s">
        <v>5719</v>
      </c>
      <c r="H3621">
        <v>2020</v>
      </c>
      <c r="I3621">
        <v>12769</v>
      </c>
      <c r="J3621" t="s">
        <v>21</v>
      </c>
      <c r="K3621" t="s">
        <v>22</v>
      </c>
      <c r="L3621" t="s">
        <v>31</v>
      </c>
      <c r="M3621" t="s">
        <v>24</v>
      </c>
      <c r="N3621">
        <v>2191</v>
      </c>
      <c r="O3621" t="s">
        <v>135</v>
      </c>
      <c r="P3621">
        <v>5</v>
      </c>
      <c r="Q3621">
        <f t="shared" si="112"/>
        <v>4</v>
      </c>
      <c r="R3621" t="str">
        <f t="shared" si="113"/>
        <v>Luxury</v>
      </c>
    </row>
    <row r="3622" spans="1:18" x14ac:dyDescent="0.35">
      <c r="A3622">
        <v>12747700</v>
      </c>
      <c r="B3622" t="s">
        <v>5950</v>
      </c>
      <c r="C3622">
        <v>21861</v>
      </c>
      <c r="D3622" t="s">
        <v>102</v>
      </c>
      <c r="E3622" t="s">
        <v>103</v>
      </c>
      <c r="F3622" t="s">
        <v>5951</v>
      </c>
      <c r="G3622" t="s">
        <v>5898</v>
      </c>
      <c r="H3622">
        <v>2016</v>
      </c>
      <c r="I3622">
        <v>172605</v>
      </c>
      <c r="J3622" t="s">
        <v>21</v>
      </c>
      <c r="K3622" t="s">
        <v>22</v>
      </c>
      <c r="L3622" t="s">
        <v>64</v>
      </c>
      <c r="M3622" t="s">
        <v>24</v>
      </c>
      <c r="N3622">
        <v>1395</v>
      </c>
      <c r="O3622" t="s">
        <v>47</v>
      </c>
      <c r="P3622">
        <v>5</v>
      </c>
      <c r="Q3622">
        <f t="shared" si="112"/>
        <v>8</v>
      </c>
      <c r="R3622" t="str">
        <f t="shared" si="113"/>
        <v>Mid-range</v>
      </c>
    </row>
    <row r="3623" spans="1:18" x14ac:dyDescent="0.35">
      <c r="A3623">
        <v>12747710</v>
      </c>
      <c r="B3623" t="s">
        <v>5952</v>
      </c>
      <c r="C3623">
        <v>45880</v>
      </c>
      <c r="D3623" t="s">
        <v>59</v>
      </c>
      <c r="E3623" t="s">
        <v>398</v>
      </c>
      <c r="F3623" t="s">
        <v>604</v>
      </c>
      <c r="G3623" t="s">
        <v>5137</v>
      </c>
      <c r="H3623">
        <v>2016</v>
      </c>
      <c r="I3623">
        <v>88000</v>
      </c>
      <c r="J3623" t="s">
        <v>21</v>
      </c>
      <c r="K3623" t="s">
        <v>22</v>
      </c>
      <c r="L3623" t="s">
        <v>31</v>
      </c>
      <c r="M3623" t="s">
        <v>24</v>
      </c>
      <c r="N3623">
        <v>2993</v>
      </c>
      <c r="O3623" t="s">
        <v>47</v>
      </c>
      <c r="P3623">
        <v>5</v>
      </c>
      <c r="Q3623">
        <f t="shared" si="112"/>
        <v>8</v>
      </c>
      <c r="R3623" t="str">
        <f t="shared" si="113"/>
        <v>Luxury</v>
      </c>
    </row>
    <row r="3624" spans="1:18" x14ac:dyDescent="0.35">
      <c r="A3624">
        <v>12747714</v>
      </c>
      <c r="B3624" t="s">
        <v>609</v>
      </c>
      <c r="C3624">
        <v>26888</v>
      </c>
      <c r="D3624" t="s">
        <v>88</v>
      </c>
      <c r="E3624" t="s">
        <v>108</v>
      </c>
      <c r="F3624" t="s">
        <v>513</v>
      </c>
      <c r="G3624" t="s">
        <v>610</v>
      </c>
      <c r="H3624">
        <v>2019</v>
      </c>
      <c r="I3624">
        <v>114778</v>
      </c>
      <c r="J3624" t="s">
        <v>21</v>
      </c>
      <c r="K3624" t="s">
        <v>22</v>
      </c>
      <c r="L3624" t="s">
        <v>23</v>
      </c>
      <c r="M3624" t="s">
        <v>24</v>
      </c>
      <c r="N3624">
        <v>1999</v>
      </c>
      <c r="O3624" t="s">
        <v>116</v>
      </c>
      <c r="P3624">
        <v>5</v>
      </c>
      <c r="Q3624">
        <f t="shared" si="112"/>
        <v>5</v>
      </c>
      <c r="R3624" t="str">
        <f t="shared" si="113"/>
        <v>Mid-range</v>
      </c>
    </row>
    <row r="3625" spans="1:18" x14ac:dyDescent="0.35">
      <c r="A3625">
        <v>12747726</v>
      </c>
      <c r="B3625" t="s">
        <v>5953</v>
      </c>
      <c r="C3625">
        <v>15000</v>
      </c>
      <c r="D3625" t="s">
        <v>42</v>
      </c>
      <c r="E3625" t="s">
        <v>621</v>
      </c>
      <c r="F3625" t="s">
        <v>3258</v>
      </c>
      <c r="G3625" t="s">
        <v>2869</v>
      </c>
      <c r="H3625">
        <v>2018</v>
      </c>
      <c r="I3625">
        <v>78487</v>
      </c>
      <c r="J3625" t="s">
        <v>46</v>
      </c>
      <c r="K3625" t="s">
        <v>22</v>
      </c>
      <c r="L3625" t="s">
        <v>23</v>
      </c>
      <c r="M3625" t="s">
        <v>24</v>
      </c>
      <c r="N3625">
        <v>1399</v>
      </c>
      <c r="O3625" t="s">
        <v>47</v>
      </c>
      <c r="P3625">
        <v>5</v>
      </c>
      <c r="Q3625">
        <f t="shared" si="112"/>
        <v>6</v>
      </c>
      <c r="R3625" t="str">
        <f t="shared" si="113"/>
        <v>Mid-range</v>
      </c>
    </row>
    <row r="3626" spans="1:18" x14ac:dyDescent="0.35">
      <c r="A3626">
        <v>12747729</v>
      </c>
      <c r="B3626" t="s">
        <v>4631</v>
      </c>
      <c r="C3626">
        <v>28980</v>
      </c>
      <c r="D3626" t="s">
        <v>143</v>
      </c>
      <c r="E3626" t="s">
        <v>812</v>
      </c>
      <c r="F3626" t="s">
        <v>1110</v>
      </c>
      <c r="G3626" t="s">
        <v>531</v>
      </c>
      <c r="H3626">
        <v>2018</v>
      </c>
      <c r="I3626">
        <v>40386</v>
      </c>
      <c r="J3626" t="s">
        <v>63</v>
      </c>
      <c r="K3626" t="s">
        <v>22</v>
      </c>
      <c r="L3626" t="s">
        <v>23</v>
      </c>
      <c r="M3626" t="s">
        <v>24</v>
      </c>
      <c r="N3626">
        <v>2498</v>
      </c>
      <c r="O3626" t="s">
        <v>47</v>
      </c>
      <c r="P3626">
        <v>5</v>
      </c>
      <c r="Q3626">
        <f t="shared" si="112"/>
        <v>6</v>
      </c>
      <c r="R3626" t="str">
        <f t="shared" si="113"/>
        <v>Mid-range</v>
      </c>
    </row>
    <row r="3627" spans="1:18" x14ac:dyDescent="0.35">
      <c r="A3627">
        <v>12747753</v>
      </c>
      <c r="B3627" t="s">
        <v>5954</v>
      </c>
      <c r="C3627">
        <v>28990</v>
      </c>
      <c r="D3627" t="s">
        <v>127</v>
      </c>
      <c r="E3627" t="s">
        <v>998</v>
      </c>
      <c r="F3627" t="s">
        <v>3854</v>
      </c>
      <c r="G3627" t="s">
        <v>3855</v>
      </c>
      <c r="H3627">
        <v>2017</v>
      </c>
      <c r="I3627">
        <v>64734</v>
      </c>
      <c r="J3627" t="s">
        <v>21</v>
      </c>
      <c r="K3627" t="s">
        <v>22</v>
      </c>
      <c r="L3627" t="s">
        <v>23</v>
      </c>
      <c r="M3627" t="s">
        <v>24</v>
      </c>
      <c r="N3627">
        <v>1998</v>
      </c>
      <c r="O3627" t="s">
        <v>47</v>
      </c>
      <c r="P3627">
        <v>5</v>
      </c>
      <c r="Q3627">
        <f t="shared" si="112"/>
        <v>7</v>
      </c>
      <c r="R3627" t="str">
        <f t="shared" si="113"/>
        <v>Mid-range</v>
      </c>
    </row>
    <row r="3628" spans="1:18" x14ac:dyDescent="0.35">
      <c r="A3628">
        <v>12747766</v>
      </c>
      <c r="B3628" t="s">
        <v>2770</v>
      </c>
      <c r="C3628">
        <v>53990</v>
      </c>
      <c r="D3628" t="s">
        <v>102</v>
      </c>
      <c r="E3628" t="s">
        <v>386</v>
      </c>
      <c r="F3628" t="s">
        <v>1080</v>
      </c>
      <c r="G3628" t="s">
        <v>388</v>
      </c>
      <c r="H3628">
        <v>2018</v>
      </c>
      <c r="I3628">
        <v>28276</v>
      </c>
      <c r="J3628" t="s">
        <v>21</v>
      </c>
      <c r="K3628" t="s">
        <v>22</v>
      </c>
      <c r="L3628" t="s">
        <v>64</v>
      </c>
      <c r="M3628" t="s">
        <v>24</v>
      </c>
      <c r="N3628">
        <v>1984</v>
      </c>
      <c r="O3628" t="s">
        <v>116</v>
      </c>
      <c r="P3628">
        <v>5</v>
      </c>
      <c r="Q3628">
        <f t="shared" si="112"/>
        <v>6</v>
      </c>
      <c r="R3628" t="str">
        <f t="shared" si="113"/>
        <v>Luxury</v>
      </c>
    </row>
    <row r="3629" spans="1:18" x14ac:dyDescent="0.35">
      <c r="A3629">
        <v>12747770</v>
      </c>
      <c r="B3629" t="s">
        <v>2018</v>
      </c>
      <c r="C3629">
        <v>59988</v>
      </c>
      <c r="D3629" t="s">
        <v>449</v>
      </c>
      <c r="E3629" t="s">
        <v>762</v>
      </c>
      <c r="F3629" t="s">
        <v>2019</v>
      </c>
      <c r="G3629" t="s">
        <v>2020</v>
      </c>
      <c r="H3629">
        <v>2017</v>
      </c>
      <c r="I3629">
        <v>49150</v>
      </c>
      <c r="J3629" t="s">
        <v>21</v>
      </c>
      <c r="K3629" t="s">
        <v>22</v>
      </c>
      <c r="L3629" t="s">
        <v>31</v>
      </c>
      <c r="M3629" t="s">
        <v>24</v>
      </c>
      <c r="N3629">
        <v>1999</v>
      </c>
      <c r="O3629" t="s">
        <v>47</v>
      </c>
      <c r="P3629">
        <v>5</v>
      </c>
      <c r="Q3629">
        <f t="shared" si="112"/>
        <v>7</v>
      </c>
      <c r="R3629" t="str">
        <f t="shared" si="113"/>
        <v>Luxury</v>
      </c>
    </row>
    <row r="3630" spans="1:18" x14ac:dyDescent="0.35">
      <c r="A3630">
        <v>12747771</v>
      </c>
      <c r="B3630" t="s">
        <v>5955</v>
      </c>
      <c r="C3630">
        <v>59888</v>
      </c>
      <c r="D3630" t="s">
        <v>17</v>
      </c>
      <c r="E3630" t="s">
        <v>642</v>
      </c>
      <c r="F3630" t="s">
        <v>5956</v>
      </c>
      <c r="G3630" t="s">
        <v>5571</v>
      </c>
      <c r="H3630">
        <v>2021</v>
      </c>
      <c r="I3630">
        <v>4132</v>
      </c>
      <c r="J3630" t="s">
        <v>63</v>
      </c>
      <c r="K3630" t="s">
        <v>22</v>
      </c>
      <c r="L3630" t="s">
        <v>381</v>
      </c>
      <c r="M3630" t="s">
        <v>24</v>
      </c>
      <c r="N3630">
        <v>2487</v>
      </c>
      <c r="O3630" t="s">
        <v>47</v>
      </c>
      <c r="P3630">
        <v>5</v>
      </c>
      <c r="Q3630">
        <f t="shared" si="112"/>
        <v>3</v>
      </c>
      <c r="R3630" t="str">
        <f t="shared" si="113"/>
        <v>Luxury</v>
      </c>
    </row>
    <row r="3631" spans="1:18" x14ac:dyDescent="0.35">
      <c r="A3631">
        <v>12747775</v>
      </c>
      <c r="B3631" t="s">
        <v>3916</v>
      </c>
      <c r="C3631">
        <v>47777</v>
      </c>
      <c r="D3631" t="s">
        <v>17</v>
      </c>
      <c r="E3631" t="s">
        <v>3917</v>
      </c>
      <c r="F3631" t="s">
        <v>379</v>
      </c>
      <c r="G3631" t="s">
        <v>3918</v>
      </c>
      <c r="H3631">
        <v>2020</v>
      </c>
      <c r="I3631">
        <v>1998</v>
      </c>
      <c r="J3631" t="s">
        <v>86</v>
      </c>
      <c r="K3631" t="s">
        <v>22</v>
      </c>
      <c r="L3631" t="s">
        <v>381</v>
      </c>
      <c r="M3631" t="s">
        <v>24</v>
      </c>
      <c r="N3631">
        <v>1798</v>
      </c>
      <c r="O3631" t="s">
        <v>47</v>
      </c>
      <c r="P3631">
        <v>5</v>
      </c>
      <c r="Q3631">
        <f t="shared" si="112"/>
        <v>4</v>
      </c>
      <c r="R3631" t="str">
        <f t="shared" si="113"/>
        <v>Luxury</v>
      </c>
    </row>
    <row r="3632" spans="1:18" x14ac:dyDescent="0.35">
      <c r="A3632">
        <v>12747783</v>
      </c>
      <c r="B3632" t="s">
        <v>5957</v>
      </c>
      <c r="C3632">
        <v>9995</v>
      </c>
      <c r="D3632" t="s">
        <v>143</v>
      </c>
      <c r="E3632" t="s">
        <v>144</v>
      </c>
      <c r="F3632" t="s">
        <v>1076</v>
      </c>
      <c r="G3632" t="s">
        <v>1252</v>
      </c>
      <c r="H3632">
        <v>2007</v>
      </c>
      <c r="I3632">
        <v>225663</v>
      </c>
      <c r="J3632" t="s">
        <v>21</v>
      </c>
      <c r="K3632" t="s">
        <v>22</v>
      </c>
      <c r="L3632" t="s">
        <v>64</v>
      </c>
      <c r="M3632" t="s">
        <v>24</v>
      </c>
      <c r="N3632">
        <v>2457</v>
      </c>
      <c r="O3632" t="s">
        <v>33</v>
      </c>
      <c r="P3632">
        <v>5</v>
      </c>
      <c r="Q3632">
        <f t="shared" si="112"/>
        <v>17</v>
      </c>
      <c r="R3632" t="str">
        <f t="shared" si="113"/>
        <v>Budget</v>
      </c>
    </row>
    <row r="3633" spans="1:18" x14ac:dyDescent="0.35">
      <c r="A3633">
        <v>12747795</v>
      </c>
      <c r="B3633" t="s">
        <v>5958</v>
      </c>
      <c r="C3633">
        <v>25888</v>
      </c>
      <c r="D3633" t="s">
        <v>49</v>
      </c>
      <c r="E3633" t="s">
        <v>234</v>
      </c>
      <c r="F3633" t="s">
        <v>2386</v>
      </c>
      <c r="G3633" t="s">
        <v>646</v>
      </c>
      <c r="H3633">
        <v>2019</v>
      </c>
      <c r="I3633">
        <v>82130</v>
      </c>
      <c r="J3633" t="s">
        <v>80</v>
      </c>
      <c r="K3633" t="s">
        <v>81</v>
      </c>
      <c r="L3633" t="s">
        <v>31</v>
      </c>
      <c r="M3633" t="s">
        <v>24</v>
      </c>
      <c r="N3633">
        <v>2298</v>
      </c>
      <c r="O3633" t="s">
        <v>47</v>
      </c>
      <c r="P3633">
        <v>2</v>
      </c>
      <c r="Q3633">
        <f t="shared" si="112"/>
        <v>5</v>
      </c>
      <c r="R3633" t="str">
        <f t="shared" si="113"/>
        <v>Mid-range</v>
      </c>
    </row>
    <row r="3634" spans="1:18" x14ac:dyDescent="0.35">
      <c r="A3634">
        <v>12747798</v>
      </c>
      <c r="B3634" t="s">
        <v>5959</v>
      </c>
      <c r="C3634">
        <v>12888</v>
      </c>
      <c r="D3634" t="s">
        <v>49</v>
      </c>
      <c r="E3634" t="s">
        <v>50</v>
      </c>
      <c r="F3634" t="s">
        <v>1620</v>
      </c>
      <c r="G3634" t="s">
        <v>1621</v>
      </c>
      <c r="H3634">
        <v>2014</v>
      </c>
      <c r="I3634">
        <v>175958</v>
      </c>
      <c r="J3634" t="s">
        <v>21</v>
      </c>
      <c r="K3634" t="s">
        <v>81</v>
      </c>
      <c r="L3634" t="s">
        <v>23</v>
      </c>
      <c r="M3634" t="s">
        <v>24</v>
      </c>
      <c r="N3634">
        <v>1997</v>
      </c>
      <c r="O3634" t="s">
        <v>25</v>
      </c>
      <c r="P3634">
        <v>5</v>
      </c>
      <c r="Q3634">
        <f t="shared" si="112"/>
        <v>10</v>
      </c>
      <c r="R3634" t="str">
        <f t="shared" si="113"/>
        <v>Mid-range</v>
      </c>
    </row>
    <row r="3635" spans="1:18" x14ac:dyDescent="0.35">
      <c r="A3635">
        <v>12747799</v>
      </c>
      <c r="B3635" t="s">
        <v>1344</v>
      </c>
      <c r="C3635">
        <v>21888</v>
      </c>
      <c r="D3635" t="s">
        <v>49</v>
      </c>
      <c r="E3635" t="s">
        <v>50</v>
      </c>
      <c r="F3635" t="s">
        <v>137</v>
      </c>
      <c r="G3635" t="s">
        <v>52</v>
      </c>
      <c r="H3635">
        <v>2018</v>
      </c>
      <c r="I3635">
        <v>140680</v>
      </c>
      <c r="J3635" t="s">
        <v>21</v>
      </c>
      <c r="K3635" t="s">
        <v>22</v>
      </c>
      <c r="L3635" t="s">
        <v>23</v>
      </c>
      <c r="M3635" t="s">
        <v>24</v>
      </c>
      <c r="N3635">
        <v>2488</v>
      </c>
      <c r="O3635" t="s">
        <v>47</v>
      </c>
      <c r="P3635">
        <v>5</v>
      </c>
      <c r="Q3635">
        <f t="shared" si="112"/>
        <v>6</v>
      </c>
      <c r="R3635" t="str">
        <f t="shared" si="113"/>
        <v>Mid-range</v>
      </c>
    </row>
    <row r="3636" spans="1:18" x14ac:dyDescent="0.35">
      <c r="A3636">
        <v>12747814</v>
      </c>
      <c r="B3636" t="s">
        <v>5960</v>
      </c>
      <c r="C3636">
        <v>26850</v>
      </c>
      <c r="D3636" t="s">
        <v>131</v>
      </c>
      <c r="E3636" t="s">
        <v>745</v>
      </c>
      <c r="F3636" t="s">
        <v>5961</v>
      </c>
      <c r="G3636" t="s">
        <v>1769</v>
      </c>
      <c r="H3636">
        <v>2018</v>
      </c>
      <c r="I3636">
        <v>67540</v>
      </c>
      <c r="J3636" t="s">
        <v>86</v>
      </c>
      <c r="K3636" t="s">
        <v>22</v>
      </c>
      <c r="L3636" t="s">
        <v>64</v>
      </c>
      <c r="M3636" t="s">
        <v>24</v>
      </c>
      <c r="N3636">
        <v>1395</v>
      </c>
      <c r="O3636" t="s">
        <v>116</v>
      </c>
      <c r="P3636">
        <v>5</v>
      </c>
      <c r="Q3636">
        <f t="shared" si="112"/>
        <v>6</v>
      </c>
      <c r="R3636" t="str">
        <f t="shared" si="113"/>
        <v>Mid-range</v>
      </c>
    </row>
    <row r="3637" spans="1:18" x14ac:dyDescent="0.35">
      <c r="A3637">
        <v>12747821</v>
      </c>
      <c r="B3637" t="s">
        <v>1261</v>
      </c>
      <c r="C3637">
        <v>42990</v>
      </c>
      <c r="D3637" t="s">
        <v>102</v>
      </c>
      <c r="E3637" t="s">
        <v>1262</v>
      </c>
      <c r="F3637" t="s">
        <v>1263</v>
      </c>
      <c r="G3637" t="s">
        <v>1264</v>
      </c>
      <c r="H3637">
        <v>2022</v>
      </c>
      <c r="I3637">
        <v>13</v>
      </c>
      <c r="J3637" t="s">
        <v>21</v>
      </c>
      <c r="K3637" t="s">
        <v>22</v>
      </c>
      <c r="L3637" t="s">
        <v>64</v>
      </c>
      <c r="M3637" t="s">
        <v>247</v>
      </c>
      <c r="N3637">
        <v>999</v>
      </c>
      <c r="O3637" t="s">
        <v>33</v>
      </c>
      <c r="P3637">
        <v>5</v>
      </c>
      <c r="Q3637">
        <f t="shared" si="112"/>
        <v>2</v>
      </c>
      <c r="R3637" t="str">
        <f t="shared" si="113"/>
        <v>Luxury</v>
      </c>
    </row>
    <row r="3638" spans="1:18" x14ac:dyDescent="0.35">
      <c r="A3638">
        <v>12747896</v>
      </c>
      <c r="B3638" t="s">
        <v>5465</v>
      </c>
      <c r="C3638">
        <v>43350</v>
      </c>
      <c r="D3638" t="s">
        <v>54</v>
      </c>
      <c r="E3638" t="s">
        <v>340</v>
      </c>
      <c r="F3638" t="s">
        <v>341</v>
      </c>
      <c r="G3638" t="s">
        <v>342</v>
      </c>
      <c r="H3638">
        <v>2015</v>
      </c>
      <c r="I3638">
        <v>100278</v>
      </c>
      <c r="J3638" t="s">
        <v>21</v>
      </c>
      <c r="K3638" t="s">
        <v>22</v>
      </c>
      <c r="L3638" t="s">
        <v>31</v>
      </c>
      <c r="M3638" t="s">
        <v>24</v>
      </c>
      <c r="N3638">
        <v>3198</v>
      </c>
      <c r="O3638" t="s">
        <v>135</v>
      </c>
      <c r="P3638">
        <v>7</v>
      </c>
      <c r="Q3638">
        <f t="shared" si="112"/>
        <v>9</v>
      </c>
      <c r="R3638" t="str">
        <f t="shared" si="113"/>
        <v>Luxury</v>
      </c>
    </row>
    <row r="3639" spans="1:18" x14ac:dyDescent="0.35">
      <c r="A3639">
        <v>12747899</v>
      </c>
      <c r="B3639" t="s">
        <v>5962</v>
      </c>
      <c r="C3639">
        <v>12990</v>
      </c>
      <c r="D3639" t="s">
        <v>27</v>
      </c>
      <c r="E3639" t="s">
        <v>4317</v>
      </c>
      <c r="F3639" t="s">
        <v>5963</v>
      </c>
      <c r="G3639" t="s">
        <v>2238</v>
      </c>
      <c r="H3639">
        <v>2009</v>
      </c>
      <c r="I3639">
        <v>222792</v>
      </c>
      <c r="J3639" t="s">
        <v>63</v>
      </c>
      <c r="K3639" t="s">
        <v>22</v>
      </c>
      <c r="L3639" t="s">
        <v>31</v>
      </c>
      <c r="M3639" t="s">
        <v>24</v>
      </c>
      <c r="N3639">
        <v>2148</v>
      </c>
      <c r="O3639" t="s">
        <v>116</v>
      </c>
      <c r="P3639">
        <v>5</v>
      </c>
      <c r="Q3639">
        <f t="shared" si="112"/>
        <v>15</v>
      </c>
      <c r="R3639" t="str">
        <f t="shared" si="113"/>
        <v>Mid-range</v>
      </c>
    </row>
    <row r="3640" spans="1:18" x14ac:dyDescent="0.35">
      <c r="A3640">
        <v>12747902</v>
      </c>
      <c r="B3640" t="s">
        <v>1465</v>
      </c>
      <c r="C3640">
        <v>10990</v>
      </c>
      <c r="D3640" t="s">
        <v>42</v>
      </c>
      <c r="E3640" t="s">
        <v>71</v>
      </c>
      <c r="F3640" t="s">
        <v>1018</v>
      </c>
      <c r="G3640" t="s">
        <v>1466</v>
      </c>
      <c r="H3640">
        <v>2010</v>
      </c>
      <c r="I3640">
        <v>169812</v>
      </c>
      <c r="J3640" t="s">
        <v>63</v>
      </c>
      <c r="K3640" t="s">
        <v>22</v>
      </c>
      <c r="L3640" t="s">
        <v>23</v>
      </c>
      <c r="M3640" t="s">
        <v>24</v>
      </c>
      <c r="N3640">
        <v>3565</v>
      </c>
      <c r="O3640" t="s">
        <v>116</v>
      </c>
      <c r="P3640">
        <v>5</v>
      </c>
      <c r="Q3640">
        <f t="shared" si="112"/>
        <v>14</v>
      </c>
      <c r="R3640" t="str">
        <f t="shared" si="113"/>
        <v>Mid-range</v>
      </c>
    </row>
    <row r="3641" spans="1:18" x14ac:dyDescent="0.35">
      <c r="A3641">
        <v>12747903</v>
      </c>
      <c r="B3641" t="s">
        <v>48</v>
      </c>
      <c r="C3641">
        <v>21990</v>
      </c>
      <c r="D3641" t="s">
        <v>49</v>
      </c>
      <c r="E3641" t="s">
        <v>50</v>
      </c>
      <c r="F3641" t="s">
        <v>51</v>
      </c>
      <c r="G3641" t="s">
        <v>52</v>
      </c>
      <c r="H3641">
        <v>2017</v>
      </c>
      <c r="I3641">
        <v>182787</v>
      </c>
      <c r="J3641" t="s">
        <v>21</v>
      </c>
      <c r="K3641" t="s">
        <v>22</v>
      </c>
      <c r="L3641" t="s">
        <v>23</v>
      </c>
      <c r="M3641" t="s">
        <v>24</v>
      </c>
      <c r="N3641">
        <v>2488</v>
      </c>
      <c r="O3641" t="s">
        <v>47</v>
      </c>
      <c r="P3641">
        <v>5</v>
      </c>
      <c r="Q3641">
        <f t="shared" si="112"/>
        <v>7</v>
      </c>
      <c r="R3641" t="str">
        <f t="shared" si="113"/>
        <v>Mid-range</v>
      </c>
    </row>
    <row r="3642" spans="1:18" x14ac:dyDescent="0.35">
      <c r="A3642">
        <v>12747904</v>
      </c>
      <c r="B3642" t="s">
        <v>5964</v>
      </c>
      <c r="C3642">
        <v>13990</v>
      </c>
      <c r="D3642" t="s">
        <v>102</v>
      </c>
      <c r="E3642" t="s">
        <v>222</v>
      </c>
      <c r="F3642" t="s">
        <v>1213</v>
      </c>
      <c r="G3642" t="s">
        <v>5965</v>
      </c>
      <c r="H3642">
        <v>2012</v>
      </c>
      <c r="I3642">
        <v>97030</v>
      </c>
      <c r="J3642" t="s">
        <v>40</v>
      </c>
      <c r="K3642" t="s">
        <v>81</v>
      </c>
      <c r="L3642" t="s">
        <v>64</v>
      </c>
      <c r="M3642" t="s">
        <v>24</v>
      </c>
      <c r="N3642">
        <v>1390</v>
      </c>
      <c r="O3642" t="s">
        <v>25</v>
      </c>
      <c r="P3642">
        <v>4</v>
      </c>
      <c r="Q3642">
        <f t="shared" si="112"/>
        <v>12</v>
      </c>
      <c r="R3642" t="str">
        <f t="shared" si="113"/>
        <v>Mid-range</v>
      </c>
    </row>
    <row r="3643" spans="1:18" x14ac:dyDescent="0.35">
      <c r="A3643">
        <v>12747906</v>
      </c>
      <c r="B3643" t="s">
        <v>5966</v>
      </c>
      <c r="C3643">
        <v>14990</v>
      </c>
      <c r="D3643" t="s">
        <v>42</v>
      </c>
      <c r="E3643" t="s">
        <v>43</v>
      </c>
      <c r="F3643" t="s">
        <v>5310</v>
      </c>
      <c r="G3643" t="s">
        <v>45</v>
      </c>
      <c r="H3643">
        <v>2016</v>
      </c>
      <c r="I3643">
        <v>122408</v>
      </c>
      <c r="J3643" t="s">
        <v>63</v>
      </c>
      <c r="K3643" t="s">
        <v>22</v>
      </c>
      <c r="L3643" t="s">
        <v>23</v>
      </c>
      <c r="M3643" t="s">
        <v>24</v>
      </c>
      <c r="N3643">
        <v>1600</v>
      </c>
      <c r="O3643" t="s">
        <v>74</v>
      </c>
      <c r="P3643">
        <v>5</v>
      </c>
      <c r="Q3643">
        <f t="shared" si="112"/>
        <v>8</v>
      </c>
      <c r="R3643" t="str">
        <f t="shared" si="113"/>
        <v>Mid-range</v>
      </c>
    </row>
    <row r="3644" spans="1:18" x14ac:dyDescent="0.35">
      <c r="A3644">
        <v>12747914</v>
      </c>
      <c r="B3644" t="s">
        <v>3506</v>
      </c>
      <c r="C3644">
        <v>37950</v>
      </c>
      <c r="D3644" t="s">
        <v>76</v>
      </c>
      <c r="E3644" t="s">
        <v>77</v>
      </c>
      <c r="F3644" t="s">
        <v>325</v>
      </c>
      <c r="G3644" t="s">
        <v>3215</v>
      </c>
      <c r="H3644">
        <v>2018</v>
      </c>
      <c r="I3644">
        <v>60060</v>
      </c>
      <c r="J3644" t="s">
        <v>1181</v>
      </c>
      <c r="K3644" t="s">
        <v>22</v>
      </c>
      <c r="L3644" t="s">
        <v>31</v>
      </c>
      <c r="M3644" t="s">
        <v>24</v>
      </c>
      <c r="N3644">
        <v>2999</v>
      </c>
      <c r="O3644" t="s">
        <v>47</v>
      </c>
      <c r="P3644">
        <v>5</v>
      </c>
      <c r="Q3644">
        <f t="shared" si="112"/>
        <v>6</v>
      </c>
      <c r="R3644" t="str">
        <f t="shared" si="113"/>
        <v>Mid-range</v>
      </c>
    </row>
    <row r="3645" spans="1:18" x14ac:dyDescent="0.35">
      <c r="A3645">
        <v>12747924</v>
      </c>
      <c r="B3645" t="s">
        <v>5967</v>
      </c>
      <c r="C3645">
        <v>17990</v>
      </c>
      <c r="D3645" t="s">
        <v>27</v>
      </c>
      <c r="E3645" t="s">
        <v>966</v>
      </c>
      <c r="F3645" t="s">
        <v>2602</v>
      </c>
      <c r="G3645" t="s">
        <v>4592</v>
      </c>
      <c r="H3645">
        <v>2010</v>
      </c>
      <c r="I3645">
        <v>132127</v>
      </c>
      <c r="J3645" t="s">
        <v>63</v>
      </c>
      <c r="K3645" t="s">
        <v>22</v>
      </c>
      <c r="L3645" t="s">
        <v>64</v>
      </c>
      <c r="M3645" t="s">
        <v>24</v>
      </c>
      <c r="N3645">
        <v>1796</v>
      </c>
      <c r="O3645" t="s">
        <v>69</v>
      </c>
      <c r="P3645">
        <v>5</v>
      </c>
      <c r="Q3645">
        <f t="shared" si="112"/>
        <v>14</v>
      </c>
      <c r="R3645" t="str">
        <f t="shared" si="113"/>
        <v>Mid-range</v>
      </c>
    </row>
    <row r="3646" spans="1:18" x14ac:dyDescent="0.35">
      <c r="A3646">
        <v>12747937</v>
      </c>
      <c r="B3646" t="s">
        <v>5968</v>
      </c>
      <c r="C3646">
        <v>13990</v>
      </c>
      <c r="D3646" t="s">
        <v>88</v>
      </c>
      <c r="E3646" t="s">
        <v>4564</v>
      </c>
      <c r="F3646" t="s">
        <v>90</v>
      </c>
      <c r="G3646" t="s">
        <v>5969</v>
      </c>
      <c r="H3646">
        <v>2014</v>
      </c>
      <c r="I3646">
        <v>154000</v>
      </c>
      <c r="J3646" t="s">
        <v>63</v>
      </c>
      <c r="K3646" t="s">
        <v>22</v>
      </c>
      <c r="L3646" t="s">
        <v>31</v>
      </c>
      <c r="M3646" t="s">
        <v>24</v>
      </c>
      <c r="N3646">
        <v>1685</v>
      </c>
      <c r="O3646" t="s">
        <v>47</v>
      </c>
      <c r="P3646">
        <v>5</v>
      </c>
      <c r="Q3646">
        <f t="shared" si="112"/>
        <v>10</v>
      </c>
      <c r="R3646" t="str">
        <f t="shared" si="113"/>
        <v>Mid-range</v>
      </c>
    </row>
    <row r="3647" spans="1:18" x14ac:dyDescent="0.35">
      <c r="A3647">
        <v>12747962</v>
      </c>
      <c r="B3647" t="s">
        <v>3088</v>
      </c>
      <c r="C3647">
        <v>42500</v>
      </c>
      <c r="D3647" t="s">
        <v>17</v>
      </c>
      <c r="E3647" t="s">
        <v>258</v>
      </c>
      <c r="F3647" t="s">
        <v>259</v>
      </c>
      <c r="G3647" t="s">
        <v>260</v>
      </c>
      <c r="H3647">
        <v>2015</v>
      </c>
      <c r="I3647">
        <v>138000</v>
      </c>
      <c r="J3647" t="s">
        <v>236</v>
      </c>
      <c r="K3647" t="s">
        <v>22</v>
      </c>
      <c r="L3647" t="s">
        <v>31</v>
      </c>
      <c r="M3647" t="s">
        <v>24</v>
      </c>
      <c r="N3647">
        <v>2982</v>
      </c>
      <c r="O3647" t="s">
        <v>69</v>
      </c>
      <c r="P3647">
        <v>5</v>
      </c>
      <c r="Q3647">
        <f t="shared" si="112"/>
        <v>9</v>
      </c>
      <c r="R3647" t="str">
        <f t="shared" si="113"/>
        <v>Luxury</v>
      </c>
    </row>
    <row r="3648" spans="1:18" x14ac:dyDescent="0.35">
      <c r="A3648">
        <v>12747975</v>
      </c>
      <c r="B3648" t="s">
        <v>3605</v>
      </c>
      <c r="C3648">
        <v>16990</v>
      </c>
      <c r="D3648" t="s">
        <v>42</v>
      </c>
      <c r="E3648" t="s">
        <v>1193</v>
      </c>
      <c r="F3648" t="s">
        <v>3172</v>
      </c>
      <c r="G3648" t="s">
        <v>3606</v>
      </c>
      <c r="H3648">
        <v>2014</v>
      </c>
      <c r="I3648">
        <v>85365</v>
      </c>
      <c r="J3648" t="s">
        <v>21</v>
      </c>
      <c r="K3648" t="s">
        <v>22</v>
      </c>
      <c r="L3648" t="s">
        <v>31</v>
      </c>
      <c r="M3648" t="s">
        <v>24</v>
      </c>
      <c r="N3648">
        <v>2231</v>
      </c>
      <c r="O3648" t="s">
        <v>25</v>
      </c>
      <c r="P3648">
        <v>7</v>
      </c>
      <c r="Q3648">
        <f t="shared" si="112"/>
        <v>10</v>
      </c>
      <c r="R3648" t="str">
        <f t="shared" si="113"/>
        <v>Mid-range</v>
      </c>
    </row>
    <row r="3649" spans="1:18" x14ac:dyDescent="0.35">
      <c r="A3649">
        <v>12747985</v>
      </c>
      <c r="B3649" t="s">
        <v>2443</v>
      </c>
      <c r="C3649">
        <v>29990</v>
      </c>
      <c r="D3649" t="s">
        <v>17</v>
      </c>
      <c r="E3649" t="s">
        <v>262</v>
      </c>
      <c r="F3649" t="s">
        <v>924</v>
      </c>
      <c r="G3649" t="s">
        <v>1911</v>
      </c>
      <c r="H3649">
        <v>2018</v>
      </c>
      <c r="I3649">
        <v>101395</v>
      </c>
      <c r="J3649" t="s">
        <v>86</v>
      </c>
      <c r="K3649" t="s">
        <v>22</v>
      </c>
      <c r="L3649" t="s">
        <v>540</v>
      </c>
      <c r="M3649" t="s">
        <v>24</v>
      </c>
      <c r="N3649">
        <v>1798</v>
      </c>
      <c r="O3649" t="s">
        <v>69</v>
      </c>
      <c r="P3649">
        <v>5</v>
      </c>
      <c r="Q3649">
        <f t="shared" si="112"/>
        <v>6</v>
      </c>
      <c r="R3649" t="str">
        <f t="shared" si="113"/>
        <v>Mid-range</v>
      </c>
    </row>
    <row r="3650" spans="1:18" x14ac:dyDescent="0.35">
      <c r="A3650">
        <v>12747993</v>
      </c>
      <c r="B3650" t="s">
        <v>5970</v>
      </c>
      <c r="C3650">
        <v>33990</v>
      </c>
      <c r="D3650" t="s">
        <v>165</v>
      </c>
      <c r="E3650" t="s">
        <v>568</v>
      </c>
      <c r="F3650" t="s">
        <v>5971</v>
      </c>
      <c r="G3650" t="s">
        <v>5972</v>
      </c>
      <c r="H3650">
        <v>2021</v>
      </c>
      <c r="I3650">
        <v>15294</v>
      </c>
      <c r="J3650" t="s">
        <v>21</v>
      </c>
      <c r="K3650" t="s">
        <v>22</v>
      </c>
      <c r="L3650" t="s">
        <v>23</v>
      </c>
      <c r="M3650" t="s">
        <v>24</v>
      </c>
      <c r="N3650">
        <v>1998</v>
      </c>
      <c r="O3650" t="s">
        <v>33</v>
      </c>
      <c r="P3650">
        <v>5</v>
      </c>
      <c r="Q3650">
        <f t="shared" si="112"/>
        <v>3</v>
      </c>
      <c r="R3650" t="str">
        <f t="shared" si="113"/>
        <v>Mid-range</v>
      </c>
    </row>
    <row r="3651" spans="1:18" x14ac:dyDescent="0.35">
      <c r="A3651">
        <v>12748031</v>
      </c>
      <c r="B3651" t="s">
        <v>5973</v>
      </c>
      <c r="C3651">
        <v>44990</v>
      </c>
      <c r="D3651" t="s">
        <v>102</v>
      </c>
      <c r="E3651" t="s">
        <v>386</v>
      </c>
      <c r="F3651" t="s">
        <v>5974</v>
      </c>
      <c r="G3651" t="s">
        <v>2980</v>
      </c>
      <c r="H3651">
        <v>2018</v>
      </c>
      <c r="I3651">
        <v>52549</v>
      </c>
      <c r="J3651" t="s">
        <v>21</v>
      </c>
      <c r="K3651" t="s">
        <v>22</v>
      </c>
      <c r="L3651" t="s">
        <v>31</v>
      </c>
      <c r="M3651" t="s">
        <v>24</v>
      </c>
      <c r="N3651">
        <v>1968</v>
      </c>
      <c r="O3651" t="s">
        <v>47</v>
      </c>
      <c r="P3651">
        <v>7</v>
      </c>
      <c r="Q3651">
        <f t="shared" ref="Q3651:Q3714" si="114">2024-H3651</f>
        <v>6</v>
      </c>
      <c r="R3651" t="str">
        <f t="shared" ref="R3651:R3714" si="115">IF(C3651&lt;=10000,"Budget",IF(C3651&lt;=40000,"Mid-range","Luxury"))</f>
        <v>Luxury</v>
      </c>
    </row>
    <row r="3652" spans="1:18" x14ac:dyDescent="0.35">
      <c r="A3652">
        <v>12748034</v>
      </c>
      <c r="B3652" t="s">
        <v>4671</v>
      </c>
      <c r="C3652">
        <v>35888</v>
      </c>
      <c r="D3652" t="s">
        <v>127</v>
      </c>
      <c r="E3652" t="s">
        <v>466</v>
      </c>
      <c r="F3652" t="s">
        <v>3774</v>
      </c>
      <c r="G3652" t="s">
        <v>1275</v>
      </c>
      <c r="H3652">
        <v>2018</v>
      </c>
      <c r="I3652">
        <v>88131</v>
      </c>
      <c r="J3652" t="s">
        <v>21</v>
      </c>
      <c r="K3652" t="s">
        <v>22</v>
      </c>
      <c r="L3652" t="s">
        <v>31</v>
      </c>
      <c r="M3652" t="s">
        <v>24</v>
      </c>
      <c r="N3652">
        <v>2191</v>
      </c>
      <c r="O3652" t="s">
        <v>69</v>
      </c>
      <c r="P3652">
        <v>5</v>
      </c>
      <c r="Q3652">
        <f t="shared" si="114"/>
        <v>6</v>
      </c>
      <c r="R3652" t="str">
        <f t="shared" si="115"/>
        <v>Mid-range</v>
      </c>
    </row>
    <row r="3653" spans="1:18" x14ac:dyDescent="0.35">
      <c r="A3653">
        <v>12748050</v>
      </c>
      <c r="B3653" t="s">
        <v>5975</v>
      </c>
      <c r="C3653">
        <v>22999</v>
      </c>
      <c r="D3653" t="s">
        <v>27</v>
      </c>
      <c r="E3653" t="s">
        <v>5976</v>
      </c>
      <c r="F3653" t="s">
        <v>1852</v>
      </c>
      <c r="G3653" t="s">
        <v>493</v>
      </c>
      <c r="H3653">
        <v>2016</v>
      </c>
      <c r="I3653">
        <v>246767</v>
      </c>
      <c r="J3653" t="s">
        <v>21</v>
      </c>
      <c r="K3653" t="s">
        <v>22</v>
      </c>
      <c r="L3653" t="s">
        <v>31</v>
      </c>
      <c r="M3653" t="s">
        <v>24</v>
      </c>
      <c r="N3653">
        <v>2143</v>
      </c>
      <c r="O3653" t="s">
        <v>25</v>
      </c>
      <c r="P3653">
        <v>5</v>
      </c>
      <c r="Q3653">
        <f t="shared" si="114"/>
        <v>8</v>
      </c>
      <c r="R3653" t="str">
        <f t="shared" si="115"/>
        <v>Mid-range</v>
      </c>
    </row>
    <row r="3654" spans="1:18" x14ac:dyDescent="0.35">
      <c r="A3654">
        <v>12748125</v>
      </c>
      <c r="B3654" t="s">
        <v>5977</v>
      </c>
      <c r="C3654">
        <v>66990</v>
      </c>
      <c r="D3654" t="s">
        <v>112</v>
      </c>
      <c r="E3654" t="s">
        <v>1122</v>
      </c>
      <c r="F3654" t="s">
        <v>3722</v>
      </c>
      <c r="G3654" t="s">
        <v>5978</v>
      </c>
      <c r="H3654">
        <v>2020</v>
      </c>
      <c r="I3654">
        <v>21069</v>
      </c>
      <c r="J3654" t="s">
        <v>63</v>
      </c>
      <c r="K3654" t="s">
        <v>22</v>
      </c>
      <c r="L3654" t="s">
        <v>64</v>
      </c>
      <c r="M3654" t="s">
        <v>24</v>
      </c>
      <c r="N3654">
        <v>3456</v>
      </c>
      <c r="O3654" t="s">
        <v>47</v>
      </c>
      <c r="P3654">
        <v>5</v>
      </c>
      <c r="Q3654">
        <f t="shared" si="114"/>
        <v>4</v>
      </c>
      <c r="R3654" t="str">
        <f t="shared" si="115"/>
        <v>Luxury</v>
      </c>
    </row>
    <row r="3655" spans="1:18" x14ac:dyDescent="0.35">
      <c r="A3655">
        <v>12748144</v>
      </c>
      <c r="B3655" t="s">
        <v>4802</v>
      </c>
      <c r="C3655">
        <v>39990</v>
      </c>
      <c r="D3655" t="s">
        <v>127</v>
      </c>
      <c r="E3655" t="s">
        <v>466</v>
      </c>
      <c r="F3655" t="s">
        <v>1197</v>
      </c>
      <c r="G3655" t="s">
        <v>755</v>
      </c>
      <c r="H3655">
        <v>2019</v>
      </c>
      <c r="I3655">
        <v>66550</v>
      </c>
      <c r="J3655" t="s">
        <v>21</v>
      </c>
      <c r="K3655" t="s">
        <v>22</v>
      </c>
      <c r="L3655" t="s">
        <v>23</v>
      </c>
      <c r="M3655" t="s">
        <v>24</v>
      </c>
      <c r="N3655">
        <v>2488</v>
      </c>
      <c r="O3655" t="s">
        <v>47</v>
      </c>
      <c r="P3655">
        <v>5</v>
      </c>
      <c r="Q3655">
        <f t="shared" si="114"/>
        <v>5</v>
      </c>
      <c r="R3655" t="str">
        <f t="shared" si="115"/>
        <v>Mid-range</v>
      </c>
    </row>
    <row r="3656" spans="1:18" x14ac:dyDescent="0.35">
      <c r="A3656">
        <v>12748165</v>
      </c>
      <c r="B3656" t="s">
        <v>2559</v>
      </c>
      <c r="C3656">
        <v>115000</v>
      </c>
      <c r="D3656" t="s">
        <v>17</v>
      </c>
      <c r="E3656" t="s">
        <v>254</v>
      </c>
      <c r="F3656" t="s">
        <v>2560</v>
      </c>
      <c r="G3656" t="s">
        <v>2561</v>
      </c>
      <c r="H3656">
        <v>2022</v>
      </c>
      <c r="I3656">
        <v>23</v>
      </c>
      <c r="J3656" t="s">
        <v>21</v>
      </c>
      <c r="K3656" t="s">
        <v>81</v>
      </c>
      <c r="L3656" t="s">
        <v>31</v>
      </c>
      <c r="M3656" t="s">
        <v>24</v>
      </c>
      <c r="N3656">
        <v>4461</v>
      </c>
      <c r="O3656" t="s">
        <v>47</v>
      </c>
      <c r="P3656">
        <v>5</v>
      </c>
      <c r="Q3656">
        <f t="shared" si="114"/>
        <v>2</v>
      </c>
      <c r="R3656" t="str">
        <f t="shared" si="115"/>
        <v>Luxury</v>
      </c>
    </row>
    <row r="3657" spans="1:18" x14ac:dyDescent="0.35">
      <c r="A3657">
        <v>12748166</v>
      </c>
      <c r="B3657" t="s">
        <v>1166</v>
      </c>
      <c r="C3657">
        <v>54995</v>
      </c>
      <c r="D3657" t="s">
        <v>76</v>
      </c>
      <c r="E3657" t="s">
        <v>373</v>
      </c>
      <c r="F3657" t="s">
        <v>1167</v>
      </c>
      <c r="G3657" t="s">
        <v>946</v>
      </c>
      <c r="H3657">
        <v>2017</v>
      </c>
      <c r="I3657">
        <v>94657</v>
      </c>
      <c r="J3657" t="s">
        <v>21</v>
      </c>
      <c r="K3657" t="s">
        <v>22</v>
      </c>
      <c r="L3657" t="s">
        <v>31</v>
      </c>
      <c r="M3657" t="s">
        <v>24</v>
      </c>
      <c r="N3657">
        <v>2999</v>
      </c>
      <c r="O3657" t="s">
        <v>47</v>
      </c>
      <c r="P3657">
        <v>7</v>
      </c>
      <c r="Q3657">
        <f t="shared" si="114"/>
        <v>7</v>
      </c>
      <c r="R3657" t="str">
        <f t="shared" si="115"/>
        <v>Luxury</v>
      </c>
    </row>
    <row r="3658" spans="1:18" x14ac:dyDescent="0.35">
      <c r="A3658">
        <v>12748192</v>
      </c>
      <c r="B3658" t="s">
        <v>1041</v>
      </c>
      <c r="C3658">
        <v>15990</v>
      </c>
      <c r="D3658" t="s">
        <v>42</v>
      </c>
      <c r="E3658" t="s">
        <v>730</v>
      </c>
      <c r="F3658" t="s">
        <v>622</v>
      </c>
      <c r="G3658" t="s">
        <v>1042</v>
      </c>
      <c r="H3658">
        <v>2014</v>
      </c>
      <c r="I3658">
        <v>105618</v>
      </c>
      <c r="J3658" t="s">
        <v>21</v>
      </c>
      <c r="K3658" t="s">
        <v>22</v>
      </c>
      <c r="L3658" t="s">
        <v>23</v>
      </c>
      <c r="M3658" t="s">
        <v>24</v>
      </c>
      <c r="N3658">
        <v>1796</v>
      </c>
      <c r="O3658" t="s">
        <v>33</v>
      </c>
      <c r="P3658">
        <v>5</v>
      </c>
      <c r="Q3658">
        <f t="shared" si="114"/>
        <v>10</v>
      </c>
      <c r="R3658" t="str">
        <f t="shared" si="115"/>
        <v>Mid-range</v>
      </c>
    </row>
    <row r="3659" spans="1:18" x14ac:dyDescent="0.35">
      <c r="A3659">
        <v>12748208</v>
      </c>
      <c r="B3659" t="s">
        <v>4416</v>
      </c>
      <c r="C3659">
        <v>33913</v>
      </c>
      <c r="D3659" t="s">
        <v>102</v>
      </c>
      <c r="E3659" t="s">
        <v>1670</v>
      </c>
      <c r="F3659" t="s">
        <v>1702</v>
      </c>
      <c r="G3659" t="s">
        <v>4417</v>
      </c>
      <c r="H3659">
        <v>2017</v>
      </c>
      <c r="I3659">
        <v>105397</v>
      </c>
      <c r="J3659" t="s">
        <v>106</v>
      </c>
      <c r="K3659" t="s">
        <v>22</v>
      </c>
      <c r="L3659" t="s">
        <v>31</v>
      </c>
      <c r="M3659" t="s">
        <v>24</v>
      </c>
      <c r="N3659">
        <v>1968</v>
      </c>
      <c r="O3659" t="s">
        <v>47</v>
      </c>
      <c r="P3659">
        <v>2</v>
      </c>
      <c r="Q3659">
        <f t="shared" si="114"/>
        <v>7</v>
      </c>
      <c r="R3659" t="str">
        <f t="shared" si="115"/>
        <v>Mid-range</v>
      </c>
    </row>
    <row r="3660" spans="1:18" x14ac:dyDescent="0.35">
      <c r="A3660">
        <v>12748241</v>
      </c>
      <c r="B3660" t="s">
        <v>5973</v>
      </c>
      <c r="C3660">
        <v>41990</v>
      </c>
      <c r="D3660" t="s">
        <v>102</v>
      </c>
      <c r="E3660" t="s">
        <v>386</v>
      </c>
      <c r="F3660" t="s">
        <v>5974</v>
      </c>
      <c r="G3660" t="s">
        <v>2980</v>
      </c>
      <c r="H3660">
        <v>2018</v>
      </c>
      <c r="I3660">
        <v>113518</v>
      </c>
      <c r="J3660" t="s">
        <v>21</v>
      </c>
      <c r="K3660" t="s">
        <v>22</v>
      </c>
      <c r="L3660" t="s">
        <v>31</v>
      </c>
      <c r="M3660" t="s">
        <v>24</v>
      </c>
      <c r="N3660">
        <v>1968</v>
      </c>
      <c r="O3660" t="s">
        <v>33</v>
      </c>
      <c r="P3660">
        <v>7</v>
      </c>
      <c r="Q3660">
        <f t="shared" si="114"/>
        <v>6</v>
      </c>
      <c r="R3660" t="str">
        <f t="shared" si="115"/>
        <v>Luxury</v>
      </c>
    </row>
    <row r="3661" spans="1:18" x14ac:dyDescent="0.35">
      <c r="A3661">
        <v>12748252</v>
      </c>
      <c r="B3661" t="s">
        <v>5979</v>
      </c>
      <c r="C3661">
        <v>115868</v>
      </c>
      <c r="D3661" t="s">
        <v>27</v>
      </c>
      <c r="E3661" t="s">
        <v>2279</v>
      </c>
      <c r="F3661" t="s">
        <v>2280</v>
      </c>
      <c r="G3661" t="s">
        <v>5980</v>
      </c>
      <c r="H3661">
        <v>2022</v>
      </c>
      <c r="I3661">
        <v>3815</v>
      </c>
      <c r="J3661" t="s">
        <v>393</v>
      </c>
      <c r="K3661" t="s">
        <v>22</v>
      </c>
      <c r="L3661" t="s">
        <v>64</v>
      </c>
      <c r="M3661" t="s">
        <v>24</v>
      </c>
      <c r="N3661">
        <v>1991</v>
      </c>
      <c r="O3661" t="s">
        <v>69</v>
      </c>
      <c r="P3661">
        <v>5</v>
      </c>
      <c r="Q3661">
        <f t="shared" si="114"/>
        <v>2</v>
      </c>
      <c r="R3661" t="str">
        <f t="shared" si="115"/>
        <v>Luxury</v>
      </c>
    </row>
    <row r="3662" spans="1:18" x14ac:dyDescent="0.35">
      <c r="A3662">
        <v>12748266</v>
      </c>
      <c r="B3662" t="s">
        <v>5981</v>
      </c>
      <c r="C3662">
        <v>66880</v>
      </c>
      <c r="D3662" t="s">
        <v>282</v>
      </c>
      <c r="E3662" t="s">
        <v>443</v>
      </c>
      <c r="F3662" t="s">
        <v>444</v>
      </c>
      <c r="G3662" t="s">
        <v>3479</v>
      </c>
      <c r="H3662">
        <v>2018</v>
      </c>
      <c r="I3662">
        <v>40457</v>
      </c>
      <c r="J3662" t="s">
        <v>21</v>
      </c>
      <c r="K3662" t="s">
        <v>22</v>
      </c>
      <c r="L3662" t="s">
        <v>31</v>
      </c>
      <c r="M3662" t="s">
        <v>24</v>
      </c>
      <c r="N3662">
        <v>2987</v>
      </c>
      <c r="O3662" t="s">
        <v>47</v>
      </c>
      <c r="P3662">
        <v>5</v>
      </c>
      <c r="Q3662">
        <f t="shared" si="114"/>
        <v>6</v>
      </c>
      <c r="R3662" t="str">
        <f t="shared" si="115"/>
        <v>Luxury</v>
      </c>
    </row>
    <row r="3663" spans="1:18" x14ac:dyDescent="0.35">
      <c r="A3663">
        <v>12748273</v>
      </c>
      <c r="B3663" t="s">
        <v>2800</v>
      </c>
      <c r="C3663">
        <v>25880</v>
      </c>
      <c r="D3663" t="s">
        <v>143</v>
      </c>
      <c r="E3663" t="s">
        <v>879</v>
      </c>
      <c r="F3663" t="s">
        <v>2801</v>
      </c>
      <c r="G3663" t="s">
        <v>531</v>
      </c>
      <c r="H3663">
        <v>2018</v>
      </c>
      <c r="I3663">
        <v>56494</v>
      </c>
      <c r="J3663" t="s">
        <v>86</v>
      </c>
      <c r="K3663" t="s">
        <v>22</v>
      </c>
      <c r="L3663" t="s">
        <v>23</v>
      </c>
      <c r="M3663" t="s">
        <v>24</v>
      </c>
      <c r="N3663">
        <v>1995</v>
      </c>
      <c r="O3663" t="s">
        <v>33</v>
      </c>
      <c r="P3663">
        <v>5</v>
      </c>
      <c r="Q3663">
        <f t="shared" si="114"/>
        <v>6</v>
      </c>
      <c r="R3663" t="str">
        <f t="shared" si="115"/>
        <v>Mid-range</v>
      </c>
    </row>
    <row r="3664" spans="1:18" x14ac:dyDescent="0.35">
      <c r="A3664">
        <v>12748299</v>
      </c>
      <c r="B3664" t="s">
        <v>5982</v>
      </c>
      <c r="C3664">
        <v>34990</v>
      </c>
      <c r="D3664" t="s">
        <v>127</v>
      </c>
      <c r="E3664">
        <v>3</v>
      </c>
      <c r="F3664" t="s">
        <v>3568</v>
      </c>
      <c r="G3664" t="s">
        <v>1666</v>
      </c>
      <c r="H3664">
        <v>2019</v>
      </c>
      <c r="I3664">
        <v>22322</v>
      </c>
      <c r="J3664" t="s">
        <v>63</v>
      </c>
      <c r="K3664" t="s">
        <v>22</v>
      </c>
      <c r="L3664" t="s">
        <v>23</v>
      </c>
      <c r="M3664" t="s">
        <v>24</v>
      </c>
      <c r="N3664">
        <v>1998</v>
      </c>
      <c r="O3664" t="s">
        <v>47</v>
      </c>
      <c r="P3664">
        <v>5</v>
      </c>
      <c r="Q3664">
        <f t="shared" si="114"/>
        <v>5</v>
      </c>
      <c r="R3664" t="str">
        <f t="shared" si="115"/>
        <v>Mid-range</v>
      </c>
    </row>
    <row r="3665" spans="1:18" x14ac:dyDescent="0.35">
      <c r="A3665">
        <v>12748321</v>
      </c>
      <c r="B3665" t="s">
        <v>3476</v>
      </c>
      <c r="C3665">
        <v>53990</v>
      </c>
      <c r="D3665" t="s">
        <v>17</v>
      </c>
      <c r="E3665" t="s">
        <v>153</v>
      </c>
      <c r="F3665" t="s">
        <v>1883</v>
      </c>
      <c r="G3665" t="s">
        <v>1884</v>
      </c>
      <c r="H3665">
        <v>2021</v>
      </c>
      <c r="I3665">
        <v>15970</v>
      </c>
      <c r="J3665" t="s">
        <v>21</v>
      </c>
      <c r="K3665" t="s">
        <v>22</v>
      </c>
      <c r="L3665" t="s">
        <v>23</v>
      </c>
      <c r="M3665" t="s">
        <v>24</v>
      </c>
      <c r="N3665">
        <v>1987</v>
      </c>
      <c r="O3665" t="s">
        <v>116</v>
      </c>
      <c r="P3665">
        <v>5</v>
      </c>
      <c r="Q3665">
        <f t="shared" si="114"/>
        <v>3</v>
      </c>
      <c r="R3665" t="str">
        <f t="shared" si="115"/>
        <v>Luxury</v>
      </c>
    </row>
    <row r="3666" spans="1:18" x14ac:dyDescent="0.35">
      <c r="A3666">
        <v>12748325</v>
      </c>
      <c r="B3666" t="s">
        <v>5983</v>
      </c>
      <c r="C3666">
        <v>3950</v>
      </c>
      <c r="D3666" t="s">
        <v>49</v>
      </c>
      <c r="E3666" t="s">
        <v>1681</v>
      </c>
      <c r="F3666" t="s">
        <v>767</v>
      </c>
      <c r="G3666" t="s">
        <v>1682</v>
      </c>
      <c r="H3666">
        <v>2007</v>
      </c>
      <c r="I3666">
        <v>195410</v>
      </c>
      <c r="J3666" t="s">
        <v>63</v>
      </c>
      <c r="K3666" t="s">
        <v>81</v>
      </c>
      <c r="L3666" t="s">
        <v>23</v>
      </c>
      <c r="M3666" t="s">
        <v>24</v>
      </c>
      <c r="N3666">
        <v>1797</v>
      </c>
      <c r="O3666" t="s">
        <v>69</v>
      </c>
      <c r="P3666">
        <v>5</v>
      </c>
      <c r="Q3666">
        <f t="shared" si="114"/>
        <v>17</v>
      </c>
      <c r="R3666" t="str">
        <f t="shared" si="115"/>
        <v>Budget</v>
      </c>
    </row>
    <row r="3667" spans="1:18" x14ac:dyDescent="0.35">
      <c r="A3667">
        <v>12748326</v>
      </c>
      <c r="B3667" t="s">
        <v>5984</v>
      </c>
      <c r="C3667">
        <v>9250</v>
      </c>
      <c r="D3667" t="s">
        <v>17</v>
      </c>
      <c r="E3667" t="s">
        <v>157</v>
      </c>
      <c r="F3667" t="s">
        <v>5985</v>
      </c>
      <c r="G3667" t="s">
        <v>4169</v>
      </c>
      <c r="H3667">
        <v>1996</v>
      </c>
      <c r="I3667">
        <v>394530</v>
      </c>
      <c r="J3667" t="s">
        <v>21</v>
      </c>
      <c r="K3667" t="s">
        <v>22</v>
      </c>
      <c r="L3667" t="s">
        <v>23</v>
      </c>
      <c r="M3667" t="s">
        <v>24</v>
      </c>
      <c r="N3667">
        <v>3378</v>
      </c>
      <c r="O3667" t="s">
        <v>74</v>
      </c>
      <c r="P3667">
        <v>8</v>
      </c>
      <c r="Q3667">
        <f t="shared" si="114"/>
        <v>28</v>
      </c>
      <c r="R3667" t="str">
        <f t="shared" si="115"/>
        <v>Budget</v>
      </c>
    </row>
    <row r="3668" spans="1:18" x14ac:dyDescent="0.35">
      <c r="A3668">
        <v>12748333</v>
      </c>
      <c r="B3668" t="s">
        <v>5986</v>
      </c>
      <c r="C3668">
        <v>50990</v>
      </c>
      <c r="D3668" t="s">
        <v>282</v>
      </c>
      <c r="E3668" t="s">
        <v>459</v>
      </c>
      <c r="F3668" t="s">
        <v>1558</v>
      </c>
      <c r="G3668" t="s">
        <v>5987</v>
      </c>
      <c r="H3668">
        <v>2021</v>
      </c>
      <c r="I3668">
        <v>2250</v>
      </c>
      <c r="J3668" t="s">
        <v>21</v>
      </c>
      <c r="K3668" t="s">
        <v>22</v>
      </c>
      <c r="L3668" t="s">
        <v>23</v>
      </c>
      <c r="M3668" t="s">
        <v>247</v>
      </c>
      <c r="N3668">
        <v>2359</v>
      </c>
      <c r="O3668" t="s">
        <v>25</v>
      </c>
      <c r="P3668">
        <v>5</v>
      </c>
      <c r="Q3668">
        <f t="shared" si="114"/>
        <v>3</v>
      </c>
      <c r="R3668" t="str">
        <f t="shared" si="115"/>
        <v>Luxury</v>
      </c>
    </row>
    <row r="3669" spans="1:18" x14ac:dyDescent="0.35">
      <c r="A3669">
        <v>12748336</v>
      </c>
      <c r="B3669" t="s">
        <v>3686</v>
      </c>
      <c r="C3669">
        <v>27990</v>
      </c>
      <c r="D3669" t="s">
        <v>88</v>
      </c>
      <c r="E3669" t="s">
        <v>98</v>
      </c>
      <c r="F3669" t="s">
        <v>2308</v>
      </c>
      <c r="G3669" t="s">
        <v>2508</v>
      </c>
      <c r="H3669">
        <v>2017</v>
      </c>
      <c r="I3669">
        <v>62137</v>
      </c>
      <c r="J3669" t="s">
        <v>86</v>
      </c>
      <c r="K3669" t="s">
        <v>22</v>
      </c>
      <c r="L3669" t="s">
        <v>23</v>
      </c>
      <c r="M3669" t="s">
        <v>24</v>
      </c>
      <c r="N3669">
        <v>1591</v>
      </c>
      <c r="O3669" t="s">
        <v>69</v>
      </c>
      <c r="P3669">
        <v>5</v>
      </c>
      <c r="Q3669">
        <f t="shared" si="114"/>
        <v>7</v>
      </c>
      <c r="R3669" t="str">
        <f t="shared" si="115"/>
        <v>Mid-range</v>
      </c>
    </row>
    <row r="3670" spans="1:18" x14ac:dyDescent="0.35">
      <c r="A3670">
        <v>12748367</v>
      </c>
      <c r="B3670" t="s">
        <v>1782</v>
      </c>
      <c r="C3670">
        <v>57990</v>
      </c>
      <c r="D3670" t="s">
        <v>17</v>
      </c>
      <c r="E3670" t="s">
        <v>1771</v>
      </c>
      <c r="F3670" t="s">
        <v>1783</v>
      </c>
      <c r="G3670" t="s">
        <v>1772</v>
      </c>
      <c r="H3670">
        <v>2021</v>
      </c>
      <c r="I3670">
        <v>25315</v>
      </c>
      <c r="J3670" t="s">
        <v>21</v>
      </c>
      <c r="K3670" t="s">
        <v>22</v>
      </c>
      <c r="L3670" t="s">
        <v>31</v>
      </c>
      <c r="M3670" t="s">
        <v>24</v>
      </c>
      <c r="N3670">
        <v>2755</v>
      </c>
      <c r="O3670" t="s">
        <v>116</v>
      </c>
      <c r="P3670">
        <v>7</v>
      </c>
      <c r="Q3670">
        <f t="shared" si="114"/>
        <v>3</v>
      </c>
      <c r="R3670" t="str">
        <f t="shared" si="115"/>
        <v>Luxury</v>
      </c>
    </row>
    <row r="3671" spans="1:18" x14ac:dyDescent="0.35">
      <c r="A3671">
        <v>12748373</v>
      </c>
      <c r="B3671" t="s">
        <v>5988</v>
      </c>
      <c r="C3671">
        <v>139990</v>
      </c>
      <c r="D3671" t="s">
        <v>787</v>
      </c>
      <c r="E3671" t="s">
        <v>794</v>
      </c>
      <c r="F3671" t="s">
        <v>5989</v>
      </c>
      <c r="G3671" t="s">
        <v>5990</v>
      </c>
      <c r="H3671">
        <v>2020</v>
      </c>
      <c r="I3671">
        <v>30269</v>
      </c>
      <c r="J3671" t="s">
        <v>21</v>
      </c>
      <c r="K3671" t="s">
        <v>22</v>
      </c>
      <c r="L3671" t="s">
        <v>64</v>
      </c>
      <c r="M3671" t="s">
        <v>24</v>
      </c>
      <c r="N3671">
        <v>5000</v>
      </c>
      <c r="O3671" t="s">
        <v>33</v>
      </c>
      <c r="P3671">
        <v>5</v>
      </c>
      <c r="Q3671">
        <f t="shared" si="114"/>
        <v>4</v>
      </c>
      <c r="R3671" t="str">
        <f t="shared" si="115"/>
        <v>Luxury</v>
      </c>
    </row>
    <row r="3672" spans="1:18" x14ac:dyDescent="0.35">
      <c r="A3672">
        <v>12748377</v>
      </c>
      <c r="B3672" t="s">
        <v>5991</v>
      </c>
      <c r="C3672">
        <v>26990</v>
      </c>
      <c r="D3672" t="s">
        <v>88</v>
      </c>
      <c r="E3672" t="s">
        <v>4564</v>
      </c>
      <c r="F3672" t="s">
        <v>5992</v>
      </c>
      <c r="G3672" t="s">
        <v>4565</v>
      </c>
      <c r="H3672">
        <v>2017</v>
      </c>
      <c r="I3672">
        <v>25170</v>
      </c>
      <c r="J3672" t="s">
        <v>21</v>
      </c>
      <c r="K3672" t="s">
        <v>22</v>
      </c>
      <c r="L3672" t="s">
        <v>23</v>
      </c>
      <c r="M3672" t="s">
        <v>24</v>
      </c>
      <c r="N3672">
        <v>1999</v>
      </c>
      <c r="O3672" t="s">
        <v>69</v>
      </c>
      <c r="P3672">
        <v>5</v>
      </c>
      <c r="Q3672">
        <f t="shared" si="114"/>
        <v>7</v>
      </c>
      <c r="R3672" t="str">
        <f t="shared" si="115"/>
        <v>Mid-range</v>
      </c>
    </row>
    <row r="3673" spans="1:18" x14ac:dyDescent="0.35">
      <c r="A3673">
        <v>12748393</v>
      </c>
      <c r="B3673" t="s">
        <v>5993</v>
      </c>
      <c r="C3673">
        <v>21888</v>
      </c>
      <c r="D3673" t="s">
        <v>17</v>
      </c>
      <c r="E3673" t="s">
        <v>262</v>
      </c>
      <c r="F3673" t="s">
        <v>807</v>
      </c>
      <c r="G3673" t="s">
        <v>1668</v>
      </c>
      <c r="H3673">
        <v>2015</v>
      </c>
      <c r="I3673">
        <v>73785</v>
      </c>
      <c r="J3673" t="s">
        <v>86</v>
      </c>
      <c r="K3673" t="s">
        <v>22</v>
      </c>
      <c r="L3673" t="s">
        <v>23</v>
      </c>
      <c r="M3673" t="s">
        <v>24</v>
      </c>
      <c r="N3673">
        <v>1798</v>
      </c>
      <c r="O3673" t="s">
        <v>116</v>
      </c>
      <c r="P3673">
        <v>5</v>
      </c>
      <c r="Q3673">
        <f t="shared" si="114"/>
        <v>9</v>
      </c>
      <c r="R3673" t="str">
        <f t="shared" si="115"/>
        <v>Mid-range</v>
      </c>
    </row>
    <row r="3674" spans="1:18" x14ac:dyDescent="0.35">
      <c r="A3674">
        <v>12748397</v>
      </c>
      <c r="B3674" t="s">
        <v>5994</v>
      </c>
      <c r="C3674">
        <v>21990</v>
      </c>
      <c r="D3674" t="s">
        <v>88</v>
      </c>
      <c r="E3674" t="s">
        <v>94</v>
      </c>
      <c r="F3674" t="s">
        <v>3330</v>
      </c>
      <c r="G3674" t="s">
        <v>671</v>
      </c>
      <c r="H3674">
        <v>2014</v>
      </c>
      <c r="I3674">
        <v>172575</v>
      </c>
      <c r="J3674" t="s">
        <v>21</v>
      </c>
      <c r="K3674" t="s">
        <v>22</v>
      </c>
      <c r="L3674" t="s">
        <v>31</v>
      </c>
      <c r="M3674" t="s">
        <v>24</v>
      </c>
      <c r="N3674">
        <v>2199</v>
      </c>
      <c r="O3674" t="s">
        <v>47</v>
      </c>
      <c r="P3674">
        <v>7</v>
      </c>
      <c r="Q3674">
        <f t="shared" si="114"/>
        <v>10</v>
      </c>
      <c r="R3674" t="str">
        <f t="shared" si="115"/>
        <v>Mid-range</v>
      </c>
    </row>
    <row r="3675" spans="1:18" x14ac:dyDescent="0.35">
      <c r="A3675">
        <v>12748414</v>
      </c>
      <c r="B3675" t="s">
        <v>5995</v>
      </c>
      <c r="C3675">
        <v>42528</v>
      </c>
      <c r="D3675" t="s">
        <v>127</v>
      </c>
      <c r="E3675" t="s">
        <v>998</v>
      </c>
      <c r="F3675" t="s">
        <v>5996</v>
      </c>
      <c r="G3675" t="s">
        <v>5997</v>
      </c>
      <c r="H3675">
        <v>2022</v>
      </c>
      <c r="I3675">
        <v>398</v>
      </c>
      <c r="J3675" t="s">
        <v>21</v>
      </c>
      <c r="K3675" t="s">
        <v>22</v>
      </c>
      <c r="L3675" t="s">
        <v>23</v>
      </c>
      <c r="M3675" t="s">
        <v>247</v>
      </c>
      <c r="N3675">
        <v>1998</v>
      </c>
      <c r="O3675" t="s">
        <v>25</v>
      </c>
      <c r="P3675">
        <v>5</v>
      </c>
      <c r="Q3675">
        <f t="shared" si="114"/>
        <v>2</v>
      </c>
      <c r="R3675" t="str">
        <f t="shared" si="115"/>
        <v>Luxury</v>
      </c>
    </row>
    <row r="3676" spans="1:18" x14ac:dyDescent="0.35">
      <c r="A3676">
        <v>12748451</v>
      </c>
      <c r="B3676" t="s">
        <v>5998</v>
      </c>
      <c r="C3676">
        <v>10995</v>
      </c>
      <c r="D3676" t="s">
        <v>165</v>
      </c>
      <c r="E3676" t="s">
        <v>184</v>
      </c>
      <c r="F3676" t="s">
        <v>3589</v>
      </c>
      <c r="G3676" t="s">
        <v>5999</v>
      </c>
      <c r="H3676">
        <v>2008</v>
      </c>
      <c r="I3676">
        <v>176736</v>
      </c>
      <c r="J3676" t="s">
        <v>21</v>
      </c>
      <c r="K3676" t="s">
        <v>22</v>
      </c>
      <c r="L3676" t="s">
        <v>23</v>
      </c>
      <c r="M3676" t="s">
        <v>24</v>
      </c>
      <c r="N3676">
        <v>2359</v>
      </c>
      <c r="O3676" t="s">
        <v>116</v>
      </c>
      <c r="P3676">
        <v>5</v>
      </c>
      <c r="Q3676">
        <f t="shared" si="114"/>
        <v>16</v>
      </c>
      <c r="R3676" t="str">
        <f t="shared" si="115"/>
        <v>Mid-range</v>
      </c>
    </row>
    <row r="3677" spans="1:18" x14ac:dyDescent="0.35">
      <c r="A3677">
        <v>12748452</v>
      </c>
      <c r="B3677" t="s">
        <v>6000</v>
      </c>
      <c r="C3677">
        <v>14800</v>
      </c>
      <c r="D3677" t="s">
        <v>49</v>
      </c>
      <c r="E3677" t="s">
        <v>2215</v>
      </c>
      <c r="F3677" t="s">
        <v>1096</v>
      </c>
      <c r="G3677" t="s">
        <v>6001</v>
      </c>
      <c r="H3677">
        <v>2012</v>
      </c>
      <c r="I3677">
        <v>178273</v>
      </c>
      <c r="J3677" t="s">
        <v>21</v>
      </c>
      <c r="K3677" t="s">
        <v>22</v>
      </c>
      <c r="L3677" t="s">
        <v>23</v>
      </c>
      <c r="M3677" t="s">
        <v>24</v>
      </c>
      <c r="N3677">
        <v>3498</v>
      </c>
      <c r="O3677" t="s">
        <v>33</v>
      </c>
      <c r="P3677">
        <v>5</v>
      </c>
      <c r="Q3677">
        <f t="shared" si="114"/>
        <v>12</v>
      </c>
      <c r="R3677" t="str">
        <f t="shared" si="115"/>
        <v>Mid-range</v>
      </c>
    </row>
    <row r="3678" spans="1:18" x14ac:dyDescent="0.35">
      <c r="A3678">
        <v>12748453</v>
      </c>
      <c r="B3678" t="s">
        <v>6002</v>
      </c>
      <c r="C3678">
        <v>41995</v>
      </c>
      <c r="D3678" t="s">
        <v>282</v>
      </c>
      <c r="E3678" t="s">
        <v>931</v>
      </c>
      <c r="F3678" t="s">
        <v>932</v>
      </c>
      <c r="G3678" t="s">
        <v>6003</v>
      </c>
      <c r="H3678">
        <v>2015</v>
      </c>
      <c r="I3678">
        <v>177809</v>
      </c>
      <c r="J3678" t="s">
        <v>508</v>
      </c>
      <c r="K3678" t="s">
        <v>22</v>
      </c>
      <c r="L3678" t="s">
        <v>23</v>
      </c>
      <c r="M3678" t="s">
        <v>24</v>
      </c>
      <c r="N3678">
        <v>3604</v>
      </c>
      <c r="O3678" t="s">
        <v>47</v>
      </c>
      <c r="P3678">
        <v>5</v>
      </c>
      <c r="Q3678">
        <f t="shared" si="114"/>
        <v>9</v>
      </c>
      <c r="R3678" t="str">
        <f t="shared" si="115"/>
        <v>Luxury</v>
      </c>
    </row>
    <row r="3679" spans="1:18" x14ac:dyDescent="0.35">
      <c r="A3679">
        <v>12748460</v>
      </c>
      <c r="B3679" t="s">
        <v>5314</v>
      </c>
      <c r="C3679">
        <v>28990</v>
      </c>
      <c r="D3679" t="s">
        <v>127</v>
      </c>
      <c r="E3679" t="s">
        <v>556</v>
      </c>
      <c r="F3679" t="s">
        <v>1592</v>
      </c>
      <c r="G3679" t="s">
        <v>452</v>
      </c>
      <c r="H3679">
        <v>2014</v>
      </c>
      <c r="I3679">
        <v>215711</v>
      </c>
      <c r="J3679" t="s">
        <v>338</v>
      </c>
      <c r="K3679" t="s">
        <v>22</v>
      </c>
      <c r="L3679" t="s">
        <v>31</v>
      </c>
      <c r="M3679" t="s">
        <v>24</v>
      </c>
      <c r="N3679">
        <v>3196</v>
      </c>
      <c r="O3679" t="s">
        <v>47</v>
      </c>
      <c r="P3679">
        <v>5</v>
      </c>
      <c r="Q3679">
        <f t="shared" si="114"/>
        <v>10</v>
      </c>
      <c r="R3679" t="str">
        <f t="shared" si="115"/>
        <v>Mid-range</v>
      </c>
    </row>
    <row r="3680" spans="1:18" x14ac:dyDescent="0.35">
      <c r="A3680">
        <v>12748465</v>
      </c>
      <c r="B3680" t="s">
        <v>4589</v>
      </c>
      <c r="C3680">
        <v>29995</v>
      </c>
      <c r="D3680" t="s">
        <v>17</v>
      </c>
      <c r="E3680" t="s">
        <v>193</v>
      </c>
      <c r="F3680" t="s">
        <v>703</v>
      </c>
      <c r="G3680" t="s">
        <v>885</v>
      </c>
      <c r="H3680">
        <v>2014</v>
      </c>
      <c r="I3680">
        <v>133404</v>
      </c>
      <c r="J3680" t="s">
        <v>21</v>
      </c>
      <c r="K3680" t="s">
        <v>22</v>
      </c>
      <c r="L3680" t="s">
        <v>23</v>
      </c>
      <c r="M3680" t="s">
        <v>24</v>
      </c>
      <c r="N3680">
        <v>3456</v>
      </c>
      <c r="O3680" t="s">
        <v>135</v>
      </c>
      <c r="P3680">
        <v>7</v>
      </c>
      <c r="Q3680">
        <f t="shared" si="114"/>
        <v>10</v>
      </c>
      <c r="R3680" t="str">
        <f t="shared" si="115"/>
        <v>Mid-range</v>
      </c>
    </row>
    <row r="3681" spans="1:18" x14ac:dyDescent="0.35">
      <c r="A3681">
        <v>12748466</v>
      </c>
      <c r="B3681" t="s">
        <v>6004</v>
      </c>
      <c r="C3681">
        <v>47995</v>
      </c>
      <c r="D3681" t="s">
        <v>127</v>
      </c>
      <c r="E3681" t="s">
        <v>556</v>
      </c>
      <c r="F3681" t="s">
        <v>3136</v>
      </c>
      <c r="G3681" t="s">
        <v>1158</v>
      </c>
      <c r="H3681">
        <v>2018</v>
      </c>
      <c r="I3681">
        <v>56756</v>
      </c>
      <c r="J3681" t="s">
        <v>6005</v>
      </c>
      <c r="K3681" t="s">
        <v>81</v>
      </c>
      <c r="L3681" t="s">
        <v>31</v>
      </c>
      <c r="M3681" t="s">
        <v>24</v>
      </c>
      <c r="N3681">
        <v>3196</v>
      </c>
      <c r="O3681" t="s">
        <v>47</v>
      </c>
      <c r="P3681">
        <v>4</v>
      </c>
      <c r="Q3681">
        <f t="shared" si="114"/>
        <v>6</v>
      </c>
      <c r="R3681" t="str">
        <f t="shared" si="115"/>
        <v>Luxury</v>
      </c>
    </row>
    <row r="3682" spans="1:18" x14ac:dyDescent="0.35">
      <c r="A3682">
        <v>12748476</v>
      </c>
      <c r="B3682" t="s">
        <v>6006</v>
      </c>
      <c r="C3682">
        <v>40990</v>
      </c>
      <c r="D3682" t="s">
        <v>54</v>
      </c>
      <c r="E3682" t="s">
        <v>340</v>
      </c>
      <c r="F3682" t="s">
        <v>6007</v>
      </c>
      <c r="G3682" t="s">
        <v>5577</v>
      </c>
      <c r="H3682">
        <v>2018</v>
      </c>
      <c r="I3682">
        <v>95938</v>
      </c>
      <c r="J3682" t="s">
        <v>21</v>
      </c>
      <c r="K3682" t="s">
        <v>22</v>
      </c>
      <c r="L3682" t="s">
        <v>31</v>
      </c>
      <c r="M3682" t="s">
        <v>24</v>
      </c>
      <c r="N3682">
        <v>3198</v>
      </c>
      <c r="O3682" t="s">
        <v>47</v>
      </c>
      <c r="P3682">
        <v>5</v>
      </c>
      <c r="Q3682">
        <f t="shared" si="114"/>
        <v>6</v>
      </c>
      <c r="R3682" t="str">
        <f t="shared" si="115"/>
        <v>Luxury</v>
      </c>
    </row>
    <row r="3683" spans="1:18" x14ac:dyDescent="0.35">
      <c r="A3683">
        <v>12748599</v>
      </c>
      <c r="B3683" t="s">
        <v>6008</v>
      </c>
      <c r="C3683">
        <v>17995</v>
      </c>
      <c r="D3683" t="s">
        <v>49</v>
      </c>
      <c r="E3683" t="s">
        <v>234</v>
      </c>
      <c r="F3683" t="s">
        <v>149</v>
      </c>
      <c r="G3683" t="s">
        <v>235</v>
      </c>
      <c r="H3683">
        <v>2011</v>
      </c>
      <c r="I3683">
        <v>183437</v>
      </c>
      <c r="J3683" t="s">
        <v>236</v>
      </c>
      <c r="K3683" t="s">
        <v>81</v>
      </c>
      <c r="L3683" t="s">
        <v>31</v>
      </c>
      <c r="M3683" t="s">
        <v>24</v>
      </c>
      <c r="N3683">
        <v>2488</v>
      </c>
      <c r="O3683" t="s">
        <v>25</v>
      </c>
      <c r="P3683">
        <v>5</v>
      </c>
      <c r="Q3683">
        <f t="shared" si="114"/>
        <v>13</v>
      </c>
      <c r="R3683" t="str">
        <f t="shared" si="115"/>
        <v>Mid-range</v>
      </c>
    </row>
    <row r="3684" spans="1:18" x14ac:dyDescent="0.35">
      <c r="A3684">
        <v>12748631</v>
      </c>
      <c r="B3684" t="s">
        <v>6009</v>
      </c>
      <c r="C3684">
        <v>41990</v>
      </c>
      <c r="D3684" t="s">
        <v>127</v>
      </c>
      <c r="E3684" t="s">
        <v>556</v>
      </c>
      <c r="F3684" t="s">
        <v>3136</v>
      </c>
      <c r="G3684" t="s">
        <v>1158</v>
      </c>
      <c r="H3684">
        <v>2017</v>
      </c>
      <c r="I3684">
        <v>144438</v>
      </c>
      <c r="J3684" t="s">
        <v>338</v>
      </c>
      <c r="K3684" t="s">
        <v>22</v>
      </c>
      <c r="L3684" t="s">
        <v>31</v>
      </c>
      <c r="M3684" t="s">
        <v>24</v>
      </c>
      <c r="N3684">
        <v>3196</v>
      </c>
      <c r="O3684" t="s">
        <v>69</v>
      </c>
      <c r="P3684">
        <v>5</v>
      </c>
      <c r="Q3684">
        <f t="shared" si="114"/>
        <v>7</v>
      </c>
      <c r="R3684" t="str">
        <f t="shared" si="115"/>
        <v>Luxury</v>
      </c>
    </row>
    <row r="3685" spans="1:18" x14ac:dyDescent="0.35">
      <c r="A3685">
        <v>12748646</v>
      </c>
      <c r="B3685" t="s">
        <v>6010</v>
      </c>
      <c r="C3685">
        <v>17990</v>
      </c>
      <c r="D3685" t="s">
        <v>102</v>
      </c>
      <c r="E3685" t="s">
        <v>1066</v>
      </c>
      <c r="F3685" t="s">
        <v>6011</v>
      </c>
      <c r="G3685" t="s">
        <v>1536</v>
      </c>
      <c r="H3685">
        <v>2020</v>
      </c>
      <c r="I3685">
        <v>174627</v>
      </c>
      <c r="J3685" t="s">
        <v>86</v>
      </c>
      <c r="K3685" t="s">
        <v>81</v>
      </c>
      <c r="L3685" t="s">
        <v>64</v>
      </c>
      <c r="M3685" t="s">
        <v>24</v>
      </c>
      <c r="N3685">
        <v>999</v>
      </c>
      <c r="O3685" t="s">
        <v>25</v>
      </c>
      <c r="P3685">
        <v>5</v>
      </c>
      <c r="Q3685">
        <f t="shared" si="114"/>
        <v>4</v>
      </c>
      <c r="R3685" t="str">
        <f t="shared" si="115"/>
        <v>Mid-range</v>
      </c>
    </row>
    <row r="3686" spans="1:18" x14ac:dyDescent="0.35">
      <c r="A3686">
        <v>12748651</v>
      </c>
      <c r="B3686" t="s">
        <v>6012</v>
      </c>
      <c r="C3686">
        <v>70000</v>
      </c>
      <c r="D3686" t="s">
        <v>17</v>
      </c>
      <c r="E3686" t="s">
        <v>171</v>
      </c>
      <c r="F3686" t="s">
        <v>172</v>
      </c>
      <c r="G3686" t="s">
        <v>3354</v>
      </c>
      <c r="H3686">
        <v>2012</v>
      </c>
      <c r="I3686">
        <v>216000</v>
      </c>
      <c r="J3686" t="s">
        <v>80</v>
      </c>
      <c r="K3686" t="s">
        <v>81</v>
      </c>
      <c r="L3686" t="s">
        <v>31</v>
      </c>
      <c r="M3686" t="s">
        <v>24</v>
      </c>
      <c r="N3686">
        <v>4461</v>
      </c>
      <c r="O3686" t="s">
        <v>47</v>
      </c>
      <c r="P3686">
        <v>3</v>
      </c>
      <c r="Q3686">
        <f t="shared" si="114"/>
        <v>12</v>
      </c>
      <c r="R3686" t="str">
        <f t="shared" si="115"/>
        <v>Luxury</v>
      </c>
    </row>
    <row r="3687" spans="1:18" x14ac:dyDescent="0.35">
      <c r="A3687">
        <v>12748655</v>
      </c>
      <c r="B3687" t="s">
        <v>6013</v>
      </c>
      <c r="C3687">
        <v>14000</v>
      </c>
      <c r="D3687" t="s">
        <v>165</v>
      </c>
      <c r="E3687" t="s">
        <v>568</v>
      </c>
      <c r="F3687" t="s">
        <v>2781</v>
      </c>
      <c r="G3687" t="s">
        <v>4448</v>
      </c>
      <c r="H3687">
        <v>2013</v>
      </c>
      <c r="I3687">
        <v>230307</v>
      </c>
      <c r="J3687" t="s">
        <v>21</v>
      </c>
      <c r="K3687" t="s">
        <v>22</v>
      </c>
      <c r="L3687" t="s">
        <v>23</v>
      </c>
      <c r="M3687" t="s">
        <v>24</v>
      </c>
      <c r="N3687">
        <v>1998</v>
      </c>
      <c r="O3687" t="s">
        <v>47</v>
      </c>
      <c r="P3687">
        <v>5</v>
      </c>
      <c r="Q3687">
        <f t="shared" si="114"/>
        <v>11</v>
      </c>
      <c r="R3687" t="str">
        <f t="shared" si="115"/>
        <v>Mid-range</v>
      </c>
    </row>
    <row r="3688" spans="1:18" x14ac:dyDescent="0.35">
      <c r="A3688">
        <v>12748765</v>
      </c>
      <c r="B3688" t="s">
        <v>6014</v>
      </c>
      <c r="C3688">
        <v>29730</v>
      </c>
      <c r="D3688" t="s">
        <v>42</v>
      </c>
      <c r="E3688" t="s">
        <v>71</v>
      </c>
      <c r="F3688" t="s">
        <v>1018</v>
      </c>
      <c r="G3688" t="s">
        <v>962</v>
      </c>
      <c r="H3688">
        <v>2015</v>
      </c>
      <c r="I3688">
        <v>121064</v>
      </c>
      <c r="J3688" t="s">
        <v>46</v>
      </c>
      <c r="K3688" t="s">
        <v>22</v>
      </c>
      <c r="L3688" t="s">
        <v>23</v>
      </c>
      <c r="M3688" t="s">
        <v>24</v>
      </c>
      <c r="N3688">
        <v>3565</v>
      </c>
      <c r="O3688" t="s">
        <v>74</v>
      </c>
      <c r="P3688">
        <v>5</v>
      </c>
      <c r="Q3688">
        <f t="shared" si="114"/>
        <v>9</v>
      </c>
      <c r="R3688" t="str">
        <f t="shared" si="115"/>
        <v>Mid-range</v>
      </c>
    </row>
    <row r="3689" spans="1:18" x14ac:dyDescent="0.35">
      <c r="A3689">
        <v>12748768</v>
      </c>
      <c r="B3689" t="s">
        <v>6015</v>
      </c>
      <c r="C3689">
        <v>34800</v>
      </c>
      <c r="D3689" t="s">
        <v>127</v>
      </c>
      <c r="E3689">
        <v>3</v>
      </c>
      <c r="F3689" t="s">
        <v>1903</v>
      </c>
      <c r="G3689" t="s">
        <v>1666</v>
      </c>
      <c r="H3689">
        <v>2019</v>
      </c>
      <c r="I3689">
        <v>58303</v>
      </c>
      <c r="J3689" t="s">
        <v>63</v>
      </c>
      <c r="K3689" t="s">
        <v>22</v>
      </c>
      <c r="L3689" t="s">
        <v>23</v>
      </c>
      <c r="M3689" t="s">
        <v>24</v>
      </c>
      <c r="N3689">
        <v>2488</v>
      </c>
      <c r="O3689" t="s">
        <v>25</v>
      </c>
      <c r="P3689">
        <v>5</v>
      </c>
      <c r="Q3689">
        <f t="shared" si="114"/>
        <v>5</v>
      </c>
      <c r="R3689" t="str">
        <f t="shared" si="115"/>
        <v>Mid-range</v>
      </c>
    </row>
    <row r="3690" spans="1:18" x14ac:dyDescent="0.35">
      <c r="A3690">
        <v>12748774</v>
      </c>
      <c r="B3690" t="s">
        <v>5133</v>
      </c>
      <c r="C3690">
        <v>34990</v>
      </c>
      <c r="D3690" t="s">
        <v>143</v>
      </c>
      <c r="E3690" t="s">
        <v>1109</v>
      </c>
      <c r="F3690" t="s">
        <v>2814</v>
      </c>
      <c r="G3690" t="s">
        <v>211</v>
      </c>
      <c r="H3690">
        <v>2017</v>
      </c>
      <c r="I3690">
        <v>72493</v>
      </c>
      <c r="J3690" t="s">
        <v>21</v>
      </c>
      <c r="K3690" t="s">
        <v>81</v>
      </c>
      <c r="L3690" t="s">
        <v>31</v>
      </c>
      <c r="M3690" t="s">
        <v>24</v>
      </c>
      <c r="N3690">
        <v>1998</v>
      </c>
      <c r="O3690" t="s">
        <v>25</v>
      </c>
      <c r="P3690">
        <v>5</v>
      </c>
      <c r="Q3690">
        <f t="shared" si="114"/>
        <v>7</v>
      </c>
      <c r="R3690" t="str">
        <f t="shared" si="115"/>
        <v>Mid-range</v>
      </c>
    </row>
    <row r="3691" spans="1:18" x14ac:dyDescent="0.35">
      <c r="A3691">
        <v>12748808</v>
      </c>
      <c r="B3691" t="s">
        <v>6016</v>
      </c>
      <c r="C3691">
        <v>12995</v>
      </c>
      <c r="D3691" t="s">
        <v>165</v>
      </c>
      <c r="E3691" t="s">
        <v>568</v>
      </c>
      <c r="F3691" t="s">
        <v>2781</v>
      </c>
      <c r="G3691" t="s">
        <v>6017</v>
      </c>
      <c r="H3691">
        <v>2010</v>
      </c>
      <c r="I3691">
        <v>163111</v>
      </c>
      <c r="J3691" t="s">
        <v>21</v>
      </c>
      <c r="K3691" t="s">
        <v>22</v>
      </c>
      <c r="L3691" t="s">
        <v>23</v>
      </c>
      <c r="M3691" t="s">
        <v>24</v>
      </c>
      <c r="N3691">
        <v>1998</v>
      </c>
      <c r="O3691" t="s">
        <v>116</v>
      </c>
      <c r="P3691">
        <v>5</v>
      </c>
      <c r="Q3691">
        <f t="shared" si="114"/>
        <v>14</v>
      </c>
      <c r="R3691" t="str">
        <f t="shared" si="115"/>
        <v>Mid-range</v>
      </c>
    </row>
    <row r="3692" spans="1:18" x14ac:dyDescent="0.35">
      <c r="A3692">
        <v>12748809</v>
      </c>
      <c r="B3692" t="s">
        <v>3210</v>
      </c>
      <c r="C3692">
        <v>6995</v>
      </c>
      <c r="D3692" t="s">
        <v>42</v>
      </c>
      <c r="E3692" t="s">
        <v>43</v>
      </c>
      <c r="F3692" t="s">
        <v>44</v>
      </c>
      <c r="G3692" t="s">
        <v>1148</v>
      </c>
      <c r="H3692">
        <v>2010</v>
      </c>
      <c r="I3692">
        <v>126132</v>
      </c>
      <c r="J3692" t="s">
        <v>63</v>
      </c>
      <c r="K3692" t="s">
        <v>81</v>
      </c>
      <c r="L3692" t="s">
        <v>23</v>
      </c>
      <c r="M3692" t="s">
        <v>24</v>
      </c>
      <c r="N3692">
        <v>1796</v>
      </c>
      <c r="O3692" t="s">
        <v>69</v>
      </c>
      <c r="P3692">
        <v>5</v>
      </c>
      <c r="Q3692">
        <f t="shared" si="114"/>
        <v>14</v>
      </c>
      <c r="R3692" t="str">
        <f t="shared" si="115"/>
        <v>Budget</v>
      </c>
    </row>
    <row r="3693" spans="1:18" x14ac:dyDescent="0.35">
      <c r="A3693">
        <v>12748811</v>
      </c>
      <c r="B3693" t="s">
        <v>6018</v>
      </c>
      <c r="C3693">
        <v>15995</v>
      </c>
      <c r="D3693" t="s">
        <v>49</v>
      </c>
      <c r="E3693" t="s">
        <v>2215</v>
      </c>
      <c r="F3693" t="s">
        <v>767</v>
      </c>
      <c r="G3693" t="s">
        <v>6001</v>
      </c>
      <c r="H3693">
        <v>2013</v>
      </c>
      <c r="I3693">
        <v>111598</v>
      </c>
      <c r="J3693" t="s">
        <v>21</v>
      </c>
      <c r="K3693" t="s">
        <v>22</v>
      </c>
      <c r="L3693" t="s">
        <v>23</v>
      </c>
      <c r="M3693" t="s">
        <v>24</v>
      </c>
      <c r="N3693">
        <v>3498</v>
      </c>
      <c r="O3693" t="s">
        <v>116</v>
      </c>
      <c r="P3693">
        <v>5</v>
      </c>
      <c r="Q3693">
        <f t="shared" si="114"/>
        <v>11</v>
      </c>
      <c r="R3693" t="str">
        <f t="shared" si="115"/>
        <v>Mid-range</v>
      </c>
    </row>
    <row r="3694" spans="1:18" x14ac:dyDescent="0.35">
      <c r="A3694">
        <v>12748813</v>
      </c>
      <c r="B3694" t="s">
        <v>6019</v>
      </c>
      <c r="C3694">
        <v>113888</v>
      </c>
      <c r="D3694" t="s">
        <v>49</v>
      </c>
      <c r="E3694" t="s">
        <v>148</v>
      </c>
      <c r="F3694" t="s">
        <v>3251</v>
      </c>
      <c r="G3694" t="s">
        <v>6020</v>
      </c>
      <c r="H3694">
        <v>2020</v>
      </c>
      <c r="I3694">
        <v>26718</v>
      </c>
      <c r="J3694" t="s">
        <v>21</v>
      </c>
      <c r="K3694" t="s">
        <v>22</v>
      </c>
      <c r="L3694" t="s">
        <v>64</v>
      </c>
      <c r="M3694" t="s">
        <v>24</v>
      </c>
      <c r="N3694">
        <v>5552</v>
      </c>
      <c r="O3694" t="s">
        <v>25</v>
      </c>
      <c r="P3694">
        <v>7</v>
      </c>
      <c r="Q3694">
        <f t="shared" si="114"/>
        <v>4</v>
      </c>
      <c r="R3694" t="str">
        <f t="shared" si="115"/>
        <v>Luxury</v>
      </c>
    </row>
    <row r="3695" spans="1:18" x14ac:dyDescent="0.35">
      <c r="A3695">
        <v>12748847</v>
      </c>
      <c r="B3695" t="s">
        <v>6021</v>
      </c>
      <c r="C3695">
        <v>50990</v>
      </c>
      <c r="D3695" t="s">
        <v>17</v>
      </c>
      <c r="E3695" t="s">
        <v>905</v>
      </c>
      <c r="F3695" t="s">
        <v>1930</v>
      </c>
      <c r="G3695" t="s">
        <v>4478</v>
      </c>
      <c r="H3695">
        <v>2020</v>
      </c>
      <c r="I3695">
        <v>15869</v>
      </c>
      <c r="J3695" t="s">
        <v>106</v>
      </c>
      <c r="K3695" t="s">
        <v>22</v>
      </c>
      <c r="L3695" t="s">
        <v>31</v>
      </c>
      <c r="M3695" t="s">
        <v>24</v>
      </c>
      <c r="N3695">
        <v>2755</v>
      </c>
      <c r="O3695" t="s">
        <v>47</v>
      </c>
      <c r="P3695">
        <v>2</v>
      </c>
      <c r="Q3695">
        <f t="shared" si="114"/>
        <v>4</v>
      </c>
      <c r="R3695" t="str">
        <f t="shared" si="115"/>
        <v>Luxury</v>
      </c>
    </row>
    <row r="3696" spans="1:18" x14ac:dyDescent="0.35">
      <c r="A3696">
        <v>12748849</v>
      </c>
      <c r="B3696" t="s">
        <v>3929</v>
      </c>
      <c r="C3696">
        <v>29990</v>
      </c>
      <c r="D3696" t="s">
        <v>88</v>
      </c>
      <c r="E3696" t="s">
        <v>108</v>
      </c>
      <c r="F3696" t="s">
        <v>513</v>
      </c>
      <c r="G3696" t="s">
        <v>3930</v>
      </c>
      <c r="H3696">
        <v>2017</v>
      </c>
      <c r="I3696">
        <v>56525</v>
      </c>
      <c r="J3696" t="s">
        <v>21</v>
      </c>
      <c r="K3696" t="s">
        <v>22</v>
      </c>
      <c r="L3696" t="s">
        <v>23</v>
      </c>
      <c r="M3696" t="s">
        <v>24</v>
      </c>
      <c r="N3696">
        <v>1999</v>
      </c>
      <c r="O3696" t="s">
        <v>33</v>
      </c>
      <c r="P3696">
        <v>5</v>
      </c>
      <c r="Q3696">
        <f t="shared" si="114"/>
        <v>7</v>
      </c>
      <c r="R3696" t="str">
        <f t="shared" si="115"/>
        <v>Mid-range</v>
      </c>
    </row>
    <row r="3697" spans="1:18" x14ac:dyDescent="0.35">
      <c r="A3697">
        <v>12748853</v>
      </c>
      <c r="B3697" t="s">
        <v>6022</v>
      </c>
      <c r="C3697">
        <v>24990</v>
      </c>
      <c r="D3697" t="s">
        <v>165</v>
      </c>
      <c r="E3697" t="s">
        <v>269</v>
      </c>
      <c r="F3697" t="s">
        <v>1647</v>
      </c>
      <c r="G3697" t="s">
        <v>2838</v>
      </c>
      <c r="H3697">
        <v>2015</v>
      </c>
      <c r="I3697">
        <v>320000</v>
      </c>
      <c r="J3697" t="s">
        <v>21</v>
      </c>
      <c r="K3697" t="s">
        <v>22</v>
      </c>
      <c r="L3697" t="s">
        <v>31</v>
      </c>
      <c r="M3697" t="s">
        <v>24</v>
      </c>
      <c r="N3697">
        <v>3200</v>
      </c>
      <c r="O3697" t="s">
        <v>47</v>
      </c>
      <c r="P3697">
        <v>7</v>
      </c>
      <c r="Q3697">
        <f t="shared" si="114"/>
        <v>9</v>
      </c>
      <c r="R3697" t="str">
        <f t="shared" si="115"/>
        <v>Mid-range</v>
      </c>
    </row>
    <row r="3698" spans="1:18" x14ac:dyDescent="0.35">
      <c r="A3698">
        <v>12748862</v>
      </c>
      <c r="B3698" t="s">
        <v>6023</v>
      </c>
      <c r="C3698">
        <v>17990</v>
      </c>
      <c r="D3698" t="s">
        <v>165</v>
      </c>
      <c r="E3698" t="s">
        <v>6024</v>
      </c>
      <c r="F3698" t="s">
        <v>456</v>
      </c>
      <c r="G3698" t="s">
        <v>6025</v>
      </c>
      <c r="H3698">
        <v>2021</v>
      </c>
      <c r="I3698">
        <v>42810</v>
      </c>
      <c r="J3698" t="s">
        <v>86</v>
      </c>
      <c r="K3698" t="s">
        <v>22</v>
      </c>
      <c r="L3698" t="s">
        <v>23</v>
      </c>
      <c r="M3698" t="s">
        <v>24</v>
      </c>
      <c r="N3698">
        <v>1193</v>
      </c>
      <c r="O3698" t="s">
        <v>69</v>
      </c>
      <c r="P3698">
        <v>5</v>
      </c>
      <c r="Q3698">
        <f t="shared" si="114"/>
        <v>3</v>
      </c>
      <c r="R3698" t="str">
        <f t="shared" si="115"/>
        <v>Mid-range</v>
      </c>
    </row>
    <row r="3699" spans="1:18" x14ac:dyDescent="0.35">
      <c r="A3699">
        <v>12748863</v>
      </c>
      <c r="B3699" t="s">
        <v>6026</v>
      </c>
      <c r="C3699">
        <v>103990</v>
      </c>
      <c r="D3699" t="s">
        <v>17</v>
      </c>
      <c r="E3699" t="s">
        <v>254</v>
      </c>
      <c r="F3699" t="s">
        <v>6027</v>
      </c>
      <c r="G3699" t="s">
        <v>256</v>
      </c>
      <c r="H3699">
        <v>2022</v>
      </c>
      <c r="I3699">
        <v>66</v>
      </c>
      <c r="J3699" t="s">
        <v>201</v>
      </c>
      <c r="K3699" t="s">
        <v>81</v>
      </c>
      <c r="L3699" t="s">
        <v>31</v>
      </c>
      <c r="M3699" t="s">
        <v>24</v>
      </c>
      <c r="N3699">
        <v>4461</v>
      </c>
      <c r="O3699" t="s">
        <v>69</v>
      </c>
      <c r="P3699">
        <v>5</v>
      </c>
      <c r="Q3699">
        <f t="shared" si="114"/>
        <v>2</v>
      </c>
      <c r="R3699" t="str">
        <f t="shared" si="115"/>
        <v>Luxury</v>
      </c>
    </row>
    <row r="3700" spans="1:18" x14ac:dyDescent="0.35">
      <c r="A3700">
        <v>12748864</v>
      </c>
      <c r="B3700" t="s">
        <v>3095</v>
      </c>
      <c r="C3700">
        <v>42890</v>
      </c>
      <c r="D3700" t="s">
        <v>17</v>
      </c>
      <c r="E3700" t="s">
        <v>193</v>
      </c>
      <c r="F3700" t="s">
        <v>395</v>
      </c>
      <c r="G3700" t="s">
        <v>573</v>
      </c>
      <c r="H3700">
        <v>2019</v>
      </c>
      <c r="I3700">
        <v>55165</v>
      </c>
      <c r="J3700" t="s">
        <v>21</v>
      </c>
      <c r="K3700" t="s">
        <v>22</v>
      </c>
      <c r="L3700" t="s">
        <v>23</v>
      </c>
      <c r="M3700" t="s">
        <v>24</v>
      </c>
      <c r="N3700">
        <v>3456</v>
      </c>
      <c r="O3700" t="s">
        <v>116</v>
      </c>
      <c r="P3700">
        <v>7</v>
      </c>
      <c r="Q3700">
        <f t="shared" si="114"/>
        <v>5</v>
      </c>
      <c r="R3700" t="str">
        <f t="shared" si="115"/>
        <v>Luxury</v>
      </c>
    </row>
    <row r="3701" spans="1:18" x14ac:dyDescent="0.35">
      <c r="A3701">
        <v>12748868</v>
      </c>
      <c r="B3701" t="s">
        <v>3095</v>
      </c>
      <c r="C3701">
        <v>42990</v>
      </c>
      <c r="D3701" t="s">
        <v>17</v>
      </c>
      <c r="E3701" t="s">
        <v>193</v>
      </c>
      <c r="F3701" t="s">
        <v>395</v>
      </c>
      <c r="G3701" t="s">
        <v>573</v>
      </c>
      <c r="H3701">
        <v>2019</v>
      </c>
      <c r="I3701">
        <v>57916</v>
      </c>
      <c r="J3701" t="s">
        <v>21</v>
      </c>
      <c r="K3701" t="s">
        <v>22</v>
      </c>
      <c r="L3701" t="s">
        <v>23</v>
      </c>
      <c r="M3701" t="s">
        <v>24</v>
      </c>
      <c r="N3701">
        <v>3456</v>
      </c>
      <c r="O3701" t="s">
        <v>25</v>
      </c>
      <c r="P3701">
        <v>7</v>
      </c>
      <c r="Q3701">
        <f t="shared" si="114"/>
        <v>5</v>
      </c>
      <c r="R3701" t="str">
        <f t="shared" si="115"/>
        <v>Luxury</v>
      </c>
    </row>
    <row r="3702" spans="1:18" x14ac:dyDescent="0.35">
      <c r="A3702">
        <v>12748869</v>
      </c>
      <c r="B3702" t="s">
        <v>6028</v>
      </c>
      <c r="C3702">
        <v>144887</v>
      </c>
      <c r="D3702" t="s">
        <v>17</v>
      </c>
      <c r="E3702" t="s">
        <v>171</v>
      </c>
      <c r="F3702" t="s">
        <v>6029</v>
      </c>
      <c r="G3702" t="s">
        <v>232</v>
      </c>
      <c r="H3702">
        <v>2021</v>
      </c>
      <c r="I3702">
        <v>49801</v>
      </c>
      <c r="J3702" t="s">
        <v>21</v>
      </c>
      <c r="K3702" t="s">
        <v>22</v>
      </c>
      <c r="L3702" t="s">
        <v>31</v>
      </c>
      <c r="M3702" t="s">
        <v>24</v>
      </c>
      <c r="N3702">
        <v>4461</v>
      </c>
      <c r="O3702" t="s">
        <v>33</v>
      </c>
      <c r="P3702">
        <v>7</v>
      </c>
      <c r="Q3702">
        <f t="shared" si="114"/>
        <v>3</v>
      </c>
      <c r="R3702" t="str">
        <f t="shared" si="115"/>
        <v>Luxury</v>
      </c>
    </row>
    <row r="3703" spans="1:18" x14ac:dyDescent="0.35">
      <c r="A3703">
        <v>12748875</v>
      </c>
      <c r="B3703" t="s">
        <v>6030</v>
      </c>
      <c r="C3703">
        <v>87990</v>
      </c>
      <c r="D3703" t="s">
        <v>17</v>
      </c>
      <c r="E3703" t="s">
        <v>157</v>
      </c>
      <c r="F3703" t="s">
        <v>6031</v>
      </c>
      <c r="G3703" t="s">
        <v>819</v>
      </c>
      <c r="H3703">
        <v>2020</v>
      </c>
      <c r="I3703">
        <v>43431</v>
      </c>
      <c r="J3703" t="s">
        <v>21</v>
      </c>
      <c r="K3703" t="s">
        <v>22</v>
      </c>
      <c r="L3703" t="s">
        <v>31</v>
      </c>
      <c r="M3703" t="s">
        <v>24</v>
      </c>
      <c r="N3703">
        <v>2755</v>
      </c>
      <c r="O3703" t="s">
        <v>47</v>
      </c>
      <c r="P3703">
        <v>7</v>
      </c>
      <c r="Q3703">
        <f t="shared" si="114"/>
        <v>4</v>
      </c>
      <c r="R3703" t="str">
        <f t="shared" si="115"/>
        <v>Luxury</v>
      </c>
    </row>
    <row r="3704" spans="1:18" x14ac:dyDescent="0.35">
      <c r="A3704">
        <v>12748968</v>
      </c>
      <c r="B3704" t="s">
        <v>6032</v>
      </c>
      <c r="C3704">
        <v>49999</v>
      </c>
      <c r="D3704" t="s">
        <v>42</v>
      </c>
      <c r="E3704" t="s">
        <v>71</v>
      </c>
      <c r="F3704" t="s">
        <v>383</v>
      </c>
      <c r="G3704" t="s">
        <v>441</v>
      </c>
      <c r="H3704">
        <v>2013</v>
      </c>
      <c r="I3704">
        <v>110000</v>
      </c>
      <c r="J3704" t="s">
        <v>46</v>
      </c>
      <c r="K3704" t="s">
        <v>22</v>
      </c>
      <c r="L3704" t="s">
        <v>64</v>
      </c>
      <c r="M3704" t="s">
        <v>24</v>
      </c>
      <c r="N3704">
        <v>5967</v>
      </c>
      <c r="O3704" t="s">
        <v>33</v>
      </c>
      <c r="P3704">
        <v>5</v>
      </c>
      <c r="Q3704">
        <f t="shared" si="114"/>
        <v>11</v>
      </c>
      <c r="R3704" t="str">
        <f t="shared" si="115"/>
        <v>Luxury</v>
      </c>
    </row>
    <row r="3705" spans="1:18" x14ac:dyDescent="0.35">
      <c r="A3705">
        <v>12748979</v>
      </c>
      <c r="B3705" t="s">
        <v>5526</v>
      </c>
      <c r="C3705">
        <v>31990</v>
      </c>
      <c r="D3705" t="s">
        <v>165</v>
      </c>
      <c r="E3705" t="s">
        <v>166</v>
      </c>
      <c r="F3705" t="s">
        <v>167</v>
      </c>
      <c r="G3705" t="s">
        <v>1775</v>
      </c>
      <c r="H3705">
        <v>2017</v>
      </c>
      <c r="I3705">
        <v>79703</v>
      </c>
      <c r="J3705" t="s">
        <v>338</v>
      </c>
      <c r="K3705" t="s">
        <v>22</v>
      </c>
      <c r="L3705" t="s">
        <v>31</v>
      </c>
      <c r="M3705" t="s">
        <v>24</v>
      </c>
      <c r="N3705">
        <v>2440</v>
      </c>
      <c r="O3705" t="s">
        <v>47</v>
      </c>
      <c r="P3705">
        <v>5</v>
      </c>
      <c r="Q3705">
        <f t="shared" si="114"/>
        <v>7</v>
      </c>
      <c r="R3705" t="str">
        <f t="shared" si="115"/>
        <v>Mid-range</v>
      </c>
    </row>
    <row r="3706" spans="1:18" x14ac:dyDescent="0.35">
      <c r="A3706">
        <v>12748990</v>
      </c>
      <c r="B3706" t="s">
        <v>6033</v>
      </c>
      <c r="C3706">
        <v>37500</v>
      </c>
      <c r="D3706" t="s">
        <v>88</v>
      </c>
      <c r="E3706" t="s">
        <v>108</v>
      </c>
      <c r="F3706" t="s">
        <v>6034</v>
      </c>
      <c r="G3706" t="s">
        <v>752</v>
      </c>
      <c r="H3706">
        <v>2020</v>
      </c>
      <c r="I3706">
        <v>41094</v>
      </c>
      <c r="J3706" t="s">
        <v>21</v>
      </c>
      <c r="K3706" t="s">
        <v>22</v>
      </c>
      <c r="L3706" t="s">
        <v>23</v>
      </c>
      <c r="M3706" t="s">
        <v>24</v>
      </c>
      <c r="N3706">
        <v>1999</v>
      </c>
      <c r="O3706" t="s">
        <v>25</v>
      </c>
      <c r="P3706">
        <v>5</v>
      </c>
      <c r="Q3706">
        <f t="shared" si="114"/>
        <v>4</v>
      </c>
      <c r="R3706" t="str">
        <f t="shared" si="115"/>
        <v>Mid-range</v>
      </c>
    </row>
    <row r="3707" spans="1:18" x14ac:dyDescent="0.35">
      <c r="A3707">
        <v>12748996</v>
      </c>
      <c r="B3707" t="s">
        <v>571</v>
      </c>
      <c r="C3707">
        <v>24000</v>
      </c>
      <c r="D3707" t="s">
        <v>17</v>
      </c>
      <c r="E3707" t="s">
        <v>193</v>
      </c>
      <c r="F3707" t="s">
        <v>572</v>
      </c>
      <c r="G3707" t="s">
        <v>573</v>
      </c>
      <c r="H3707">
        <v>2015</v>
      </c>
      <c r="I3707">
        <v>169000</v>
      </c>
      <c r="J3707" t="s">
        <v>21</v>
      </c>
      <c r="K3707" t="s">
        <v>22</v>
      </c>
      <c r="L3707" t="s">
        <v>23</v>
      </c>
      <c r="M3707" t="s">
        <v>24</v>
      </c>
      <c r="N3707">
        <v>3456</v>
      </c>
      <c r="O3707" t="s">
        <v>25</v>
      </c>
      <c r="P3707">
        <v>7</v>
      </c>
      <c r="Q3707">
        <f t="shared" si="114"/>
        <v>9</v>
      </c>
      <c r="R3707" t="str">
        <f t="shared" si="115"/>
        <v>Mid-range</v>
      </c>
    </row>
    <row r="3708" spans="1:18" x14ac:dyDescent="0.35">
      <c r="A3708">
        <v>12749031</v>
      </c>
      <c r="B3708" t="s">
        <v>6035</v>
      </c>
      <c r="C3708">
        <v>17000</v>
      </c>
      <c r="D3708" t="s">
        <v>17</v>
      </c>
      <c r="E3708" t="s">
        <v>157</v>
      </c>
      <c r="F3708" t="s">
        <v>158</v>
      </c>
      <c r="G3708" t="s">
        <v>782</v>
      </c>
      <c r="H3708">
        <v>2003</v>
      </c>
      <c r="I3708">
        <v>251000</v>
      </c>
      <c r="J3708" t="s">
        <v>21</v>
      </c>
      <c r="K3708" t="s">
        <v>22</v>
      </c>
      <c r="L3708" t="s">
        <v>23</v>
      </c>
      <c r="M3708" t="s">
        <v>24</v>
      </c>
      <c r="N3708">
        <v>3955</v>
      </c>
      <c r="O3708" t="s">
        <v>116</v>
      </c>
      <c r="P3708">
        <v>8</v>
      </c>
      <c r="Q3708">
        <f t="shared" si="114"/>
        <v>21</v>
      </c>
      <c r="R3708" t="str">
        <f t="shared" si="115"/>
        <v>Mid-range</v>
      </c>
    </row>
    <row r="3709" spans="1:18" x14ac:dyDescent="0.35">
      <c r="A3709">
        <v>12749055</v>
      </c>
      <c r="B3709" t="s">
        <v>6036</v>
      </c>
      <c r="C3709">
        <v>10500</v>
      </c>
      <c r="D3709" t="s">
        <v>49</v>
      </c>
      <c r="E3709" t="s">
        <v>1681</v>
      </c>
      <c r="F3709" t="s">
        <v>767</v>
      </c>
      <c r="G3709" t="s">
        <v>1682</v>
      </c>
      <c r="H3709">
        <v>2010</v>
      </c>
      <c r="I3709">
        <v>91000</v>
      </c>
      <c r="J3709" t="s">
        <v>86</v>
      </c>
      <c r="K3709" t="s">
        <v>22</v>
      </c>
      <c r="L3709" t="s">
        <v>23</v>
      </c>
      <c r="M3709" t="s">
        <v>24</v>
      </c>
      <c r="N3709">
        <v>1797</v>
      </c>
      <c r="O3709" t="s">
        <v>25</v>
      </c>
      <c r="P3709">
        <v>5</v>
      </c>
      <c r="Q3709">
        <f t="shared" si="114"/>
        <v>14</v>
      </c>
      <c r="R3709" t="str">
        <f t="shared" si="115"/>
        <v>Mid-range</v>
      </c>
    </row>
    <row r="3710" spans="1:18" x14ac:dyDescent="0.35">
      <c r="A3710">
        <v>12749058</v>
      </c>
      <c r="B3710" t="s">
        <v>6037</v>
      </c>
      <c r="C3710">
        <v>5500</v>
      </c>
      <c r="D3710" t="s">
        <v>54</v>
      </c>
      <c r="E3710" t="s">
        <v>766</v>
      </c>
      <c r="F3710" t="s">
        <v>6038</v>
      </c>
      <c r="G3710" t="s">
        <v>6039</v>
      </c>
      <c r="H3710">
        <v>2010</v>
      </c>
      <c r="I3710">
        <v>139000</v>
      </c>
      <c r="J3710" t="s">
        <v>86</v>
      </c>
      <c r="K3710" t="s">
        <v>81</v>
      </c>
      <c r="L3710" t="s">
        <v>31</v>
      </c>
      <c r="M3710" t="s">
        <v>24</v>
      </c>
      <c r="N3710">
        <v>1560</v>
      </c>
      <c r="O3710" t="s">
        <v>33</v>
      </c>
      <c r="P3710">
        <v>5</v>
      </c>
      <c r="Q3710">
        <f t="shared" si="114"/>
        <v>14</v>
      </c>
      <c r="R3710" t="str">
        <f t="shared" si="115"/>
        <v>Budget</v>
      </c>
    </row>
    <row r="3711" spans="1:18" x14ac:dyDescent="0.35">
      <c r="A3711">
        <v>12749086</v>
      </c>
      <c r="B3711" t="s">
        <v>6040</v>
      </c>
      <c r="C3711">
        <v>35000</v>
      </c>
      <c r="D3711" t="s">
        <v>88</v>
      </c>
      <c r="E3711" t="s">
        <v>108</v>
      </c>
      <c r="F3711" t="s">
        <v>513</v>
      </c>
      <c r="G3711" t="s">
        <v>3930</v>
      </c>
      <c r="H3711">
        <v>2018</v>
      </c>
      <c r="I3711">
        <v>46154</v>
      </c>
      <c r="J3711" t="s">
        <v>21</v>
      </c>
      <c r="K3711" t="s">
        <v>22</v>
      </c>
      <c r="L3711" t="s">
        <v>23</v>
      </c>
      <c r="M3711" t="s">
        <v>24</v>
      </c>
      <c r="N3711">
        <v>1999</v>
      </c>
      <c r="O3711" t="s">
        <v>25</v>
      </c>
      <c r="P3711">
        <v>5</v>
      </c>
      <c r="Q3711">
        <f t="shared" si="114"/>
        <v>6</v>
      </c>
      <c r="R3711" t="str">
        <f t="shared" si="115"/>
        <v>Mid-range</v>
      </c>
    </row>
    <row r="3712" spans="1:18" x14ac:dyDescent="0.35">
      <c r="A3712">
        <v>12749090</v>
      </c>
      <c r="B3712" t="s">
        <v>6041</v>
      </c>
      <c r="C3712">
        <v>12500</v>
      </c>
      <c r="D3712" t="s">
        <v>17</v>
      </c>
      <c r="E3712" t="s">
        <v>262</v>
      </c>
      <c r="F3712" t="s">
        <v>263</v>
      </c>
      <c r="G3712" t="s">
        <v>1287</v>
      </c>
      <c r="H3712">
        <v>2012</v>
      </c>
      <c r="I3712">
        <v>175000</v>
      </c>
      <c r="J3712" t="s">
        <v>86</v>
      </c>
      <c r="K3712" t="s">
        <v>22</v>
      </c>
      <c r="L3712" t="s">
        <v>23</v>
      </c>
      <c r="M3712" t="s">
        <v>24</v>
      </c>
      <c r="N3712">
        <v>1798</v>
      </c>
      <c r="O3712" t="s">
        <v>33</v>
      </c>
      <c r="P3712">
        <v>5</v>
      </c>
      <c r="Q3712">
        <f t="shared" si="114"/>
        <v>12</v>
      </c>
      <c r="R3712" t="str">
        <f t="shared" si="115"/>
        <v>Mid-range</v>
      </c>
    </row>
    <row r="3713" spans="1:18" x14ac:dyDescent="0.35">
      <c r="A3713">
        <v>12749107</v>
      </c>
      <c r="B3713" t="s">
        <v>6042</v>
      </c>
      <c r="C3713">
        <v>14000</v>
      </c>
      <c r="D3713" t="s">
        <v>131</v>
      </c>
      <c r="E3713" t="s">
        <v>2339</v>
      </c>
      <c r="F3713" t="s">
        <v>3811</v>
      </c>
      <c r="G3713" t="s">
        <v>6043</v>
      </c>
      <c r="H3713">
        <v>2007</v>
      </c>
      <c r="I3713">
        <v>196000</v>
      </c>
      <c r="J3713" t="s">
        <v>393</v>
      </c>
      <c r="K3713" t="s">
        <v>81</v>
      </c>
      <c r="L3713" t="s">
        <v>64</v>
      </c>
      <c r="M3713" t="s">
        <v>24</v>
      </c>
      <c r="N3713">
        <v>1984</v>
      </c>
      <c r="O3713" t="s">
        <v>33</v>
      </c>
      <c r="P3713">
        <v>4</v>
      </c>
      <c r="Q3713">
        <f t="shared" si="114"/>
        <v>17</v>
      </c>
      <c r="R3713" t="str">
        <f t="shared" si="115"/>
        <v>Mid-range</v>
      </c>
    </row>
    <row r="3714" spans="1:18" x14ac:dyDescent="0.35">
      <c r="A3714">
        <v>12749145</v>
      </c>
      <c r="B3714" t="s">
        <v>6044</v>
      </c>
      <c r="C3714">
        <v>10990</v>
      </c>
      <c r="D3714" t="s">
        <v>410</v>
      </c>
      <c r="E3714" t="s">
        <v>1183</v>
      </c>
      <c r="F3714">
        <v>3.2</v>
      </c>
      <c r="G3714" t="s">
        <v>1252</v>
      </c>
      <c r="H3714">
        <v>2008</v>
      </c>
      <c r="I3714">
        <v>231175</v>
      </c>
      <c r="J3714" t="s">
        <v>21</v>
      </c>
      <c r="K3714" t="s">
        <v>22</v>
      </c>
      <c r="L3714" t="s">
        <v>64</v>
      </c>
      <c r="M3714" t="s">
        <v>24</v>
      </c>
      <c r="N3714">
        <v>3194</v>
      </c>
      <c r="O3714" t="s">
        <v>116</v>
      </c>
      <c r="P3714">
        <v>7</v>
      </c>
      <c r="Q3714">
        <f t="shared" si="114"/>
        <v>16</v>
      </c>
      <c r="R3714" t="str">
        <f t="shared" si="115"/>
        <v>Mid-range</v>
      </c>
    </row>
    <row r="3715" spans="1:18" x14ac:dyDescent="0.35">
      <c r="A3715">
        <v>12749161</v>
      </c>
      <c r="B3715" t="s">
        <v>6045</v>
      </c>
      <c r="C3715">
        <v>15800</v>
      </c>
      <c r="D3715" t="s">
        <v>49</v>
      </c>
      <c r="E3715" t="s">
        <v>716</v>
      </c>
      <c r="F3715" t="s">
        <v>6046</v>
      </c>
      <c r="G3715" t="s">
        <v>718</v>
      </c>
      <c r="H3715">
        <v>2012</v>
      </c>
      <c r="I3715">
        <v>112900</v>
      </c>
      <c r="J3715" t="s">
        <v>21</v>
      </c>
      <c r="K3715" t="s">
        <v>22</v>
      </c>
      <c r="L3715" t="s">
        <v>23</v>
      </c>
      <c r="M3715" t="s">
        <v>24</v>
      </c>
      <c r="N3715">
        <v>1997</v>
      </c>
      <c r="O3715" t="s">
        <v>33</v>
      </c>
      <c r="P3715">
        <v>7</v>
      </c>
      <c r="Q3715">
        <f t="shared" ref="Q3715:Q3778" si="116">2024-H3715</f>
        <v>12</v>
      </c>
      <c r="R3715" t="str">
        <f t="shared" ref="R3715:R3778" si="117">IF(C3715&lt;=10000,"Budget",IF(C3715&lt;=40000,"Mid-range","Luxury"))</f>
        <v>Mid-range</v>
      </c>
    </row>
    <row r="3716" spans="1:18" x14ac:dyDescent="0.35">
      <c r="A3716">
        <v>12749175</v>
      </c>
      <c r="B3716" t="s">
        <v>6047</v>
      </c>
      <c r="C3716">
        <v>6000</v>
      </c>
      <c r="D3716" t="s">
        <v>328</v>
      </c>
      <c r="E3716" t="s">
        <v>6048</v>
      </c>
      <c r="F3716" t="s">
        <v>330</v>
      </c>
      <c r="G3716" t="s">
        <v>6049</v>
      </c>
      <c r="H3716">
        <v>2009</v>
      </c>
      <c r="I3716">
        <v>128500</v>
      </c>
      <c r="J3716" t="s">
        <v>63</v>
      </c>
      <c r="K3716" t="s">
        <v>81</v>
      </c>
      <c r="L3716" t="s">
        <v>23</v>
      </c>
      <c r="M3716" t="s">
        <v>24</v>
      </c>
      <c r="N3716">
        <v>1497</v>
      </c>
      <c r="O3716" t="s">
        <v>116</v>
      </c>
      <c r="P3716">
        <v>5</v>
      </c>
      <c r="Q3716">
        <f t="shared" si="116"/>
        <v>15</v>
      </c>
      <c r="R3716" t="str">
        <f t="shared" si="117"/>
        <v>Budget</v>
      </c>
    </row>
    <row r="3717" spans="1:18" x14ac:dyDescent="0.35">
      <c r="A3717">
        <v>12749200</v>
      </c>
      <c r="B3717" t="s">
        <v>6050</v>
      </c>
      <c r="C3717">
        <v>7499</v>
      </c>
      <c r="D3717" t="s">
        <v>88</v>
      </c>
      <c r="E3717" t="s">
        <v>94</v>
      </c>
      <c r="F3717" t="s">
        <v>3330</v>
      </c>
      <c r="G3717" t="s">
        <v>6051</v>
      </c>
      <c r="H3717">
        <v>2008</v>
      </c>
      <c r="I3717">
        <v>206558</v>
      </c>
      <c r="J3717" t="s">
        <v>21</v>
      </c>
      <c r="K3717" t="s">
        <v>22</v>
      </c>
      <c r="L3717" t="s">
        <v>31</v>
      </c>
      <c r="M3717" t="s">
        <v>24</v>
      </c>
      <c r="N3717">
        <v>2188</v>
      </c>
      <c r="O3717" t="s">
        <v>69</v>
      </c>
      <c r="P3717">
        <v>5</v>
      </c>
      <c r="Q3717">
        <f t="shared" si="116"/>
        <v>16</v>
      </c>
      <c r="R3717" t="str">
        <f t="shared" si="117"/>
        <v>Budget</v>
      </c>
    </row>
    <row r="3718" spans="1:18" x14ac:dyDescent="0.35">
      <c r="A3718">
        <v>12749221</v>
      </c>
      <c r="B3718" t="s">
        <v>6052</v>
      </c>
      <c r="C3718">
        <v>27777</v>
      </c>
      <c r="D3718" t="s">
        <v>328</v>
      </c>
      <c r="E3718" t="s">
        <v>6053</v>
      </c>
      <c r="F3718" t="s">
        <v>114</v>
      </c>
      <c r="G3718" t="s">
        <v>3430</v>
      </c>
      <c r="H3718">
        <v>2006</v>
      </c>
      <c r="I3718">
        <v>107873</v>
      </c>
      <c r="J3718" t="s">
        <v>393</v>
      </c>
      <c r="K3718" t="s">
        <v>81</v>
      </c>
      <c r="L3718" t="s">
        <v>23</v>
      </c>
      <c r="M3718" t="s">
        <v>24</v>
      </c>
      <c r="N3718">
        <v>1998</v>
      </c>
      <c r="O3718" t="s">
        <v>33</v>
      </c>
      <c r="P3718">
        <v>4</v>
      </c>
      <c r="Q3718">
        <f t="shared" si="116"/>
        <v>18</v>
      </c>
      <c r="R3718" t="str">
        <f t="shared" si="117"/>
        <v>Mid-range</v>
      </c>
    </row>
    <row r="3719" spans="1:18" x14ac:dyDescent="0.35">
      <c r="A3719">
        <v>12749230</v>
      </c>
      <c r="B3719" t="s">
        <v>6054</v>
      </c>
      <c r="C3719">
        <v>56300</v>
      </c>
      <c r="D3719" t="s">
        <v>143</v>
      </c>
      <c r="E3719" t="s">
        <v>1744</v>
      </c>
      <c r="F3719" t="s">
        <v>2210</v>
      </c>
      <c r="G3719" t="s">
        <v>600</v>
      </c>
      <c r="H3719">
        <v>2021</v>
      </c>
      <c r="I3719">
        <v>20700</v>
      </c>
      <c r="J3719" t="s">
        <v>63</v>
      </c>
      <c r="K3719" t="s">
        <v>81</v>
      </c>
      <c r="L3719" t="s">
        <v>64</v>
      </c>
      <c r="M3719" t="s">
        <v>24</v>
      </c>
      <c r="N3719">
        <v>1998</v>
      </c>
      <c r="O3719" t="s">
        <v>116</v>
      </c>
      <c r="P3719">
        <v>5</v>
      </c>
      <c r="Q3719">
        <f t="shared" si="116"/>
        <v>3</v>
      </c>
      <c r="R3719" t="str">
        <f t="shared" si="117"/>
        <v>Luxury</v>
      </c>
    </row>
    <row r="3720" spans="1:18" x14ac:dyDescent="0.35">
      <c r="A3720">
        <v>12749231</v>
      </c>
      <c r="B3720" t="s">
        <v>6055</v>
      </c>
      <c r="C3720">
        <v>28990</v>
      </c>
      <c r="D3720" t="s">
        <v>143</v>
      </c>
      <c r="E3720" t="s">
        <v>1109</v>
      </c>
      <c r="F3720" t="s">
        <v>2775</v>
      </c>
      <c r="G3720" t="s">
        <v>1091</v>
      </c>
      <c r="H3720">
        <v>2015</v>
      </c>
      <c r="I3720">
        <v>126040</v>
      </c>
      <c r="J3720" t="s">
        <v>21</v>
      </c>
      <c r="K3720" t="s">
        <v>22</v>
      </c>
      <c r="L3720" t="s">
        <v>64</v>
      </c>
      <c r="M3720" t="s">
        <v>24</v>
      </c>
      <c r="N3720">
        <v>3630</v>
      </c>
      <c r="O3720" t="s">
        <v>25</v>
      </c>
      <c r="P3720">
        <v>5</v>
      </c>
      <c r="Q3720">
        <f t="shared" si="116"/>
        <v>9</v>
      </c>
      <c r="R3720" t="str">
        <f t="shared" si="117"/>
        <v>Mid-range</v>
      </c>
    </row>
    <row r="3721" spans="1:18" x14ac:dyDescent="0.35">
      <c r="A3721">
        <v>12749272</v>
      </c>
      <c r="B3721" t="s">
        <v>6056</v>
      </c>
      <c r="C3721">
        <v>30000</v>
      </c>
      <c r="D3721" t="s">
        <v>143</v>
      </c>
      <c r="E3721" t="s">
        <v>1744</v>
      </c>
      <c r="F3721" t="s">
        <v>6057</v>
      </c>
      <c r="G3721" t="s">
        <v>452</v>
      </c>
      <c r="H3721">
        <v>2012</v>
      </c>
      <c r="I3721">
        <v>102000</v>
      </c>
      <c r="J3721" t="s">
        <v>63</v>
      </c>
      <c r="K3721" t="s">
        <v>81</v>
      </c>
      <c r="L3721" t="s">
        <v>64</v>
      </c>
      <c r="M3721" t="s">
        <v>24</v>
      </c>
      <c r="N3721">
        <v>2457</v>
      </c>
      <c r="O3721" t="s">
        <v>33</v>
      </c>
      <c r="P3721">
        <v>5</v>
      </c>
      <c r="Q3721">
        <f t="shared" si="116"/>
        <v>12</v>
      </c>
      <c r="R3721" t="str">
        <f t="shared" si="117"/>
        <v>Mid-range</v>
      </c>
    </row>
    <row r="3722" spans="1:18" x14ac:dyDescent="0.35">
      <c r="A3722">
        <v>12749280</v>
      </c>
      <c r="B3722" t="s">
        <v>6058</v>
      </c>
      <c r="C3722">
        <v>15000</v>
      </c>
      <c r="D3722" t="s">
        <v>102</v>
      </c>
      <c r="E3722" t="s">
        <v>222</v>
      </c>
      <c r="F3722" t="s">
        <v>4039</v>
      </c>
      <c r="G3722" t="s">
        <v>3817</v>
      </c>
      <c r="H3722">
        <v>2014</v>
      </c>
      <c r="I3722">
        <v>77000</v>
      </c>
      <c r="J3722" t="s">
        <v>86</v>
      </c>
      <c r="K3722" t="s">
        <v>22</v>
      </c>
      <c r="L3722" t="s">
        <v>64</v>
      </c>
      <c r="M3722" t="s">
        <v>24</v>
      </c>
      <c r="N3722">
        <v>1395</v>
      </c>
      <c r="O3722" t="s">
        <v>891</v>
      </c>
      <c r="P3722">
        <v>5</v>
      </c>
      <c r="Q3722">
        <f t="shared" si="116"/>
        <v>10</v>
      </c>
      <c r="R3722" t="str">
        <f t="shared" si="117"/>
        <v>Mid-range</v>
      </c>
    </row>
    <row r="3723" spans="1:18" x14ac:dyDescent="0.35">
      <c r="A3723">
        <v>12749295</v>
      </c>
      <c r="B3723" t="s">
        <v>6059</v>
      </c>
      <c r="C3723">
        <v>15950</v>
      </c>
      <c r="D3723" t="s">
        <v>88</v>
      </c>
      <c r="E3723" t="s">
        <v>625</v>
      </c>
      <c r="F3723" t="s">
        <v>2174</v>
      </c>
      <c r="G3723" t="s">
        <v>6060</v>
      </c>
      <c r="H3723">
        <v>2011</v>
      </c>
      <c r="I3723">
        <v>245000</v>
      </c>
      <c r="J3723" t="s">
        <v>106</v>
      </c>
      <c r="K3723" t="s">
        <v>22</v>
      </c>
      <c r="L3723" t="s">
        <v>31</v>
      </c>
      <c r="M3723" t="s">
        <v>24</v>
      </c>
      <c r="N3723">
        <v>2497</v>
      </c>
      <c r="O3723" t="s">
        <v>116</v>
      </c>
      <c r="P3723">
        <v>6</v>
      </c>
      <c r="Q3723">
        <f t="shared" si="116"/>
        <v>13</v>
      </c>
      <c r="R3723" t="str">
        <f t="shared" si="117"/>
        <v>Mid-range</v>
      </c>
    </row>
    <row r="3724" spans="1:18" x14ac:dyDescent="0.35">
      <c r="A3724">
        <v>12749299</v>
      </c>
      <c r="B3724" t="s">
        <v>6061</v>
      </c>
      <c r="C3724">
        <v>44000</v>
      </c>
      <c r="D3724" t="s">
        <v>17</v>
      </c>
      <c r="E3724" t="s">
        <v>157</v>
      </c>
      <c r="F3724" t="s">
        <v>3138</v>
      </c>
      <c r="G3724" t="s">
        <v>1939</v>
      </c>
      <c r="H3724">
        <v>2013</v>
      </c>
      <c r="I3724">
        <v>159399</v>
      </c>
      <c r="J3724" t="s">
        <v>21</v>
      </c>
      <c r="K3724" t="s">
        <v>22</v>
      </c>
      <c r="L3724" t="s">
        <v>31</v>
      </c>
      <c r="M3724" t="s">
        <v>24</v>
      </c>
      <c r="N3724">
        <v>2982</v>
      </c>
      <c r="O3724" t="s">
        <v>116</v>
      </c>
      <c r="P3724">
        <v>7</v>
      </c>
      <c r="Q3724">
        <f t="shared" si="116"/>
        <v>11</v>
      </c>
      <c r="R3724" t="str">
        <f t="shared" si="117"/>
        <v>Luxury</v>
      </c>
    </row>
    <row r="3725" spans="1:18" x14ac:dyDescent="0.35">
      <c r="A3725">
        <v>12749464</v>
      </c>
      <c r="B3725" t="s">
        <v>6062</v>
      </c>
      <c r="C3725">
        <v>33990</v>
      </c>
      <c r="D3725" t="s">
        <v>49</v>
      </c>
      <c r="E3725" t="s">
        <v>234</v>
      </c>
      <c r="F3725" t="s">
        <v>717</v>
      </c>
      <c r="G3725" t="s">
        <v>243</v>
      </c>
      <c r="H3725">
        <v>2015</v>
      </c>
      <c r="I3725">
        <v>83991</v>
      </c>
      <c r="J3725" t="s">
        <v>338</v>
      </c>
      <c r="K3725" t="s">
        <v>22</v>
      </c>
      <c r="L3725" t="s">
        <v>31</v>
      </c>
      <c r="M3725" t="s">
        <v>24</v>
      </c>
      <c r="N3725">
        <v>2298</v>
      </c>
      <c r="O3725" t="s">
        <v>47</v>
      </c>
      <c r="P3725">
        <v>5</v>
      </c>
      <c r="Q3725">
        <f t="shared" si="116"/>
        <v>9</v>
      </c>
      <c r="R3725" t="str">
        <f t="shared" si="117"/>
        <v>Mid-range</v>
      </c>
    </row>
    <row r="3726" spans="1:18" x14ac:dyDescent="0.35">
      <c r="A3726">
        <v>12749479</v>
      </c>
      <c r="B3726" t="s">
        <v>6063</v>
      </c>
      <c r="C3726">
        <v>15990</v>
      </c>
      <c r="D3726" t="s">
        <v>282</v>
      </c>
      <c r="E3726" t="s">
        <v>648</v>
      </c>
      <c r="F3726" t="s">
        <v>460</v>
      </c>
      <c r="G3726" t="s">
        <v>6064</v>
      </c>
      <c r="H3726">
        <v>2015</v>
      </c>
      <c r="I3726">
        <v>92400</v>
      </c>
      <c r="J3726" t="s">
        <v>21</v>
      </c>
      <c r="K3726" t="s">
        <v>22</v>
      </c>
      <c r="L3726" t="s">
        <v>64</v>
      </c>
      <c r="M3726" t="s">
        <v>24</v>
      </c>
      <c r="N3726">
        <v>1998</v>
      </c>
      <c r="O3726" t="s">
        <v>47</v>
      </c>
      <c r="P3726">
        <v>5</v>
      </c>
      <c r="Q3726">
        <f t="shared" si="116"/>
        <v>9</v>
      </c>
      <c r="R3726" t="str">
        <f t="shared" si="117"/>
        <v>Mid-range</v>
      </c>
    </row>
    <row r="3727" spans="1:18" x14ac:dyDescent="0.35">
      <c r="A3727">
        <v>12749495</v>
      </c>
      <c r="B3727" t="s">
        <v>6065</v>
      </c>
      <c r="C3727">
        <v>30000</v>
      </c>
      <c r="D3727" t="s">
        <v>1475</v>
      </c>
      <c r="E3727" t="s">
        <v>6066</v>
      </c>
      <c r="F3727" t="s">
        <v>4758</v>
      </c>
      <c r="G3727" t="s">
        <v>6067</v>
      </c>
      <c r="H3727">
        <v>2010</v>
      </c>
      <c r="I3727">
        <v>185000</v>
      </c>
      <c r="J3727" t="s">
        <v>63</v>
      </c>
      <c r="K3727" t="s">
        <v>22</v>
      </c>
      <c r="L3727" t="s">
        <v>64</v>
      </c>
      <c r="M3727" t="s">
        <v>24</v>
      </c>
      <c r="N3727">
        <v>6059</v>
      </c>
      <c r="O3727" t="s">
        <v>33</v>
      </c>
      <c r="P3727">
        <v>5</v>
      </c>
      <c r="Q3727">
        <f t="shared" si="116"/>
        <v>14</v>
      </c>
      <c r="R3727" t="str">
        <f t="shared" si="117"/>
        <v>Mid-range</v>
      </c>
    </row>
    <row r="3728" spans="1:18" x14ac:dyDescent="0.35">
      <c r="A3728">
        <v>12749519</v>
      </c>
      <c r="B3728" t="s">
        <v>2014</v>
      </c>
      <c r="C3728">
        <v>12900</v>
      </c>
      <c r="D3728" t="s">
        <v>17</v>
      </c>
      <c r="E3728" t="s">
        <v>193</v>
      </c>
      <c r="F3728" t="s">
        <v>1715</v>
      </c>
      <c r="G3728" t="s">
        <v>1716</v>
      </c>
      <c r="H3728">
        <v>2008</v>
      </c>
      <c r="I3728">
        <v>212463</v>
      </c>
      <c r="J3728" t="s">
        <v>21</v>
      </c>
      <c r="K3728" t="s">
        <v>22</v>
      </c>
      <c r="L3728" t="s">
        <v>23</v>
      </c>
      <c r="M3728" t="s">
        <v>24</v>
      </c>
      <c r="N3728">
        <v>3456</v>
      </c>
      <c r="O3728" t="s">
        <v>69</v>
      </c>
      <c r="P3728">
        <v>7</v>
      </c>
      <c r="Q3728">
        <f t="shared" si="116"/>
        <v>16</v>
      </c>
      <c r="R3728" t="str">
        <f t="shared" si="117"/>
        <v>Mid-range</v>
      </c>
    </row>
    <row r="3729" spans="1:18" x14ac:dyDescent="0.35">
      <c r="A3729">
        <v>12749528</v>
      </c>
      <c r="B3729" t="s">
        <v>6068</v>
      </c>
      <c r="C3729">
        <v>12990</v>
      </c>
      <c r="D3729" t="s">
        <v>165</v>
      </c>
      <c r="E3729" t="s">
        <v>269</v>
      </c>
      <c r="F3729" t="s">
        <v>1647</v>
      </c>
      <c r="G3729" t="s">
        <v>6069</v>
      </c>
      <c r="H3729">
        <v>2005</v>
      </c>
      <c r="I3729">
        <v>277239</v>
      </c>
      <c r="J3729" t="s">
        <v>21</v>
      </c>
      <c r="K3729" t="s">
        <v>22</v>
      </c>
      <c r="L3729" t="s">
        <v>31</v>
      </c>
      <c r="M3729" t="s">
        <v>24</v>
      </c>
      <c r="N3729">
        <v>3200</v>
      </c>
      <c r="O3729" t="s">
        <v>116</v>
      </c>
      <c r="P3729">
        <v>7</v>
      </c>
      <c r="Q3729">
        <f t="shared" si="116"/>
        <v>19</v>
      </c>
      <c r="R3729" t="str">
        <f t="shared" si="117"/>
        <v>Mid-range</v>
      </c>
    </row>
    <row r="3730" spans="1:18" x14ac:dyDescent="0.35">
      <c r="A3730">
        <v>12749533</v>
      </c>
      <c r="B3730" t="s">
        <v>6070</v>
      </c>
      <c r="C3730">
        <v>51990</v>
      </c>
      <c r="D3730" t="s">
        <v>17</v>
      </c>
      <c r="E3730" t="s">
        <v>157</v>
      </c>
      <c r="F3730" t="s">
        <v>818</v>
      </c>
      <c r="G3730" t="s">
        <v>1939</v>
      </c>
      <c r="H3730">
        <v>2012</v>
      </c>
      <c r="I3730">
        <v>125801</v>
      </c>
      <c r="J3730" t="s">
        <v>21</v>
      </c>
      <c r="K3730" t="s">
        <v>22</v>
      </c>
      <c r="L3730" t="s">
        <v>31</v>
      </c>
      <c r="M3730" t="s">
        <v>24</v>
      </c>
      <c r="N3730">
        <v>2982</v>
      </c>
      <c r="O3730" t="s">
        <v>47</v>
      </c>
      <c r="P3730">
        <v>7</v>
      </c>
      <c r="Q3730">
        <f t="shared" si="116"/>
        <v>12</v>
      </c>
      <c r="R3730" t="str">
        <f t="shared" si="117"/>
        <v>Luxury</v>
      </c>
    </row>
    <row r="3731" spans="1:18" x14ac:dyDescent="0.35">
      <c r="A3731">
        <v>12749534</v>
      </c>
      <c r="B3731" t="s">
        <v>6071</v>
      </c>
      <c r="C3731">
        <v>40999</v>
      </c>
      <c r="D3731" t="s">
        <v>42</v>
      </c>
      <c r="E3731" t="s">
        <v>292</v>
      </c>
      <c r="F3731" t="s">
        <v>686</v>
      </c>
      <c r="G3731" t="s">
        <v>3428</v>
      </c>
      <c r="H3731">
        <v>2019</v>
      </c>
      <c r="I3731">
        <v>60621</v>
      </c>
      <c r="J3731" t="s">
        <v>21</v>
      </c>
      <c r="K3731" t="s">
        <v>22</v>
      </c>
      <c r="L3731" t="s">
        <v>31</v>
      </c>
      <c r="M3731" t="s">
        <v>24</v>
      </c>
      <c r="N3731">
        <v>2776</v>
      </c>
      <c r="O3731" t="s">
        <v>47</v>
      </c>
      <c r="P3731">
        <v>7</v>
      </c>
      <c r="Q3731">
        <f t="shared" si="116"/>
        <v>5</v>
      </c>
      <c r="R3731" t="str">
        <f t="shared" si="117"/>
        <v>Luxury</v>
      </c>
    </row>
    <row r="3732" spans="1:18" x14ac:dyDescent="0.35">
      <c r="A3732">
        <v>12749537</v>
      </c>
      <c r="B3732" t="s">
        <v>3934</v>
      </c>
      <c r="C3732">
        <v>29000</v>
      </c>
      <c r="D3732" t="s">
        <v>17</v>
      </c>
      <c r="E3732" t="s">
        <v>157</v>
      </c>
      <c r="F3732" t="s">
        <v>158</v>
      </c>
      <c r="G3732" t="s">
        <v>3009</v>
      </c>
      <c r="H3732">
        <v>2010</v>
      </c>
      <c r="I3732">
        <v>280779</v>
      </c>
      <c r="J3732" t="s">
        <v>21</v>
      </c>
      <c r="K3732" t="s">
        <v>22</v>
      </c>
      <c r="L3732" t="s">
        <v>31</v>
      </c>
      <c r="M3732" t="s">
        <v>24</v>
      </c>
      <c r="N3732">
        <v>2982</v>
      </c>
      <c r="O3732" t="s">
        <v>116</v>
      </c>
      <c r="P3732">
        <v>7</v>
      </c>
      <c r="Q3732">
        <f t="shared" si="116"/>
        <v>14</v>
      </c>
      <c r="R3732" t="str">
        <f t="shared" si="117"/>
        <v>Mid-range</v>
      </c>
    </row>
    <row r="3733" spans="1:18" x14ac:dyDescent="0.35">
      <c r="A3733">
        <v>12749551</v>
      </c>
      <c r="B3733" t="s">
        <v>6072</v>
      </c>
      <c r="C3733">
        <v>64990</v>
      </c>
      <c r="D3733" t="s">
        <v>27</v>
      </c>
      <c r="E3733" t="s">
        <v>839</v>
      </c>
      <c r="F3733" t="s">
        <v>6073</v>
      </c>
      <c r="G3733">
        <v>470</v>
      </c>
      <c r="H3733">
        <v>2018</v>
      </c>
      <c r="I3733">
        <v>66110</v>
      </c>
      <c r="J3733" t="s">
        <v>338</v>
      </c>
      <c r="K3733" t="s">
        <v>22</v>
      </c>
      <c r="L3733" t="s">
        <v>31</v>
      </c>
      <c r="M3733" t="s">
        <v>24</v>
      </c>
      <c r="N3733">
        <v>2987</v>
      </c>
      <c r="O3733" t="s">
        <v>47</v>
      </c>
      <c r="P3733">
        <v>5</v>
      </c>
      <c r="Q3733">
        <f t="shared" si="116"/>
        <v>6</v>
      </c>
      <c r="R3733" t="str">
        <f t="shared" si="117"/>
        <v>Luxury</v>
      </c>
    </row>
    <row r="3734" spans="1:18" x14ac:dyDescent="0.35">
      <c r="A3734">
        <v>12749555</v>
      </c>
      <c r="B3734" t="s">
        <v>6074</v>
      </c>
      <c r="C3734">
        <v>10000</v>
      </c>
      <c r="D3734" t="s">
        <v>54</v>
      </c>
      <c r="E3734" t="s">
        <v>118</v>
      </c>
      <c r="F3734" t="s">
        <v>3029</v>
      </c>
      <c r="G3734" t="s">
        <v>6075</v>
      </c>
      <c r="H3734">
        <v>1995</v>
      </c>
      <c r="I3734">
        <v>195000</v>
      </c>
      <c r="J3734" t="s">
        <v>63</v>
      </c>
      <c r="K3734" t="s">
        <v>81</v>
      </c>
      <c r="L3734" t="s">
        <v>23</v>
      </c>
      <c r="M3734" t="s">
        <v>24</v>
      </c>
      <c r="N3734">
        <v>3984</v>
      </c>
      <c r="O3734" t="s">
        <v>47</v>
      </c>
      <c r="P3734">
        <v>5</v>
      </c>
      <c r="Q3734">
        <f t="shared" si="116"/>
        <v>29</v>
      </c>
      <c r="R3734" t="str">
        <f t="shared" si="117"/>
        <v>Budget</v>
      </c>
    </row>
    <row r="3735" spans="1:18" x14ac:dyDescent="0.35">
      <c r="A3735">
        <v>12749571</v>
      </c>
      <c r="B3735" t="s">
        <v>6076</v>
      </c>
      <c r="C3735">
        <v>2500</v>
      </c>
      <c r="D3735" t="s">
        <v>54</v>
      </c>
      <c r="E3735" t="s">
        <v>6077</v>
      </c>
      <c r="F3735" t="s">
        <v>6078</v>
      </c>
      <c r="G3735" t="s">
        <v>6079</v>
      </c>
      <c r="H3735">
        <v>2000</v>
      </c>
      <c r="I3735">
        <v>129708</v>
      </c>
      <c r="J3735" t="s">
        <v>63</v>
      </c>
      <c r="K3735" t="s">
        <v>81</v>
      </c>
      <c r="L3735" t="s">
        <v>23</v>
      </c>
      <c r="M3735" t="s">
        <v>24</v>
      </c>
      <c r="N3735">
        <v>1598</v>
      </c>
      <c r="O3735" t="s">
        <v>151</v>
      </c>
      <c r="P3735">
        <v>5</v>
      </c>
      <c r="Q3735">
        <f t="shared" si="116"/>
        <v>24</v>
      </c>
      <c r="R3735" t="str">
        <f t="shared" si="117"/>
        <v>Budget</v>
      </c>
    </row>
    <row r="3736" spans="1:18" x14ac:dyDescent="0.35">
      <c r="A3736">
        <v>12749610</v>
      </c>
      <c r="B3736" t="s">
        <v>6080</v>
      </c>
      <c r="C3736">
        <v>4500</v>
      </c>
      <c r="D3736" t="s">
        <v>54</v>
      </c>
      <c r="E3736" t="s">
        <v>2645</v>
      </c>
      <c r="F3736" t="s">
        <v>2646</v>
      </c>
      <c r="G3736" t="s">
        <v>3340</v>
      </c>
      <c r="H3736">
        <v>2002</v>
      </c>
      <c r="I3736">
        <v>176000</v>
      </c>
      <c r="J3736" t="s">
        <v>63</v>
      </c>
      <c r="K3736" t="s">
        <v>22</v>
      </c>
      <c r="L3736" t="s">
        <v>23</v>
      </c>
      <c r="M3736" t="s">
        <v>24</v>
      </c>
      <c r="N3736">
        <v>3984</v>
      </c>
      <c r="O3736" t="s">
        <v>74</v>
      </c>
      <c r="P3736">
        <v>5</v>
      </c>
      <c r="Q3736">
        <f t="shared" si="116"/>
        <v>22</v>
      </c>
      <c r="R3736" t="str">
        <f t="shared" si="117"/>
        <v>Budget</v>
      </c>
    </row>
    <row r="3737" spans="1:18" x14ac:dyDescent="0.35">
      <c r="A3737">
        <v>12749617</v>
      </c>
      <c r="B3737" t="s">
        <v>291</v>
      </c>
      <c r="C3737">
        <v>39995</v>
      </c>
      <c r="D3737" t="s">
        <v>42</v>
      </c>
      <c r="E3737" t="s">
        <v>292</v>
      </c>
      <c r="F3737" t="s">
        <v>293</v>
      </c>
      <c r="G3737" t="s">
        <v>294</v>
      </c>
      <c r="H3737">
        <v>2017</v>
      </c>
      <c r="I3737">
        <v>94674</v>
      </c>
      <c r="J3737" t="s">
        <v>21</v>
      </c>
      <c r="K3737" t="s">
        <v>22</v>
      </c>
      <c r="L3737" t="s">
        <v>31</v>
      </c>
      <c r="M3737" t="s">
        <v>24</v>
      </c>
      <c r="N3737">
        <v>2776</v>
      </c>
      <c r="O3737" t="s">
        <v>47</v>
      </c>
      <c r="P3737">
        <v>7</v>
      </c>
      <c r="Q3737">
        <f t="shared" si="116"/>
        <v>7</v>
      </c>
      <c r="R3737" t="str">
        <f t="shared" si="117"/>
        <v>Mid-range</v>
      </c>
    </row>
    <row r="3738" spans="1:18" x14ac:dyDescent="0.35">
      <c r="A3738">
        <v>12749628</v>
      </c>
      <c r="B3738" t="s">
        <v>3399</v>
      </c>
      <c r="C3738">
        <v>53990</v>
      </c>
      <c r="D3738" t="s">
        <v>17</v>
      </c>
      <c r="E3738" t="s">
        <v>157</v>
      </c>
      <c r="F3738" t="s">
        <v>158</v>
      </c>
      <c r="G3738" t="s">
        <v>1509</v>
      </c>
      <c r="H3738">
        <v>2016</v>
      </c>
      <c r="I3738">
        <v>107548</v>
      </c>
      <c r="J3738" t="s">
        <v>21</v>
      </c>
      <c r="K3738" t="s">
        <v>22</v>
      </c>
      <c r="L3738" t="s">
        <v>31</v>
      </c>
      <c r="M3738" t="s">
        <v>24</v>
      </c>
      <c r="N3738">
        <v>2753</v>
      </c>
      <c r="O3738" t="s">
        <v>47</v>
      </c>
      <c r="P3738">
        <v>7</v>
      </c>
      <c r="Q3738">
        <f t="shared" si="116"/>
        <v>8</v>
      </c>
      <c r="R3738" t="str">
        <f t="shared" si="117"/>
        <v>Luxury</v>
      </c>
    </row>
    <row r="3739" spans="1:18" x14ac:dyDescent="0.35">
      <c r="A3739">
        <v>12749657</v>
      </c>
      <c r="B3739" t="s">
        <v>6081</v>
      </c>
      <c r="C3739">
        <v>16700</v>
      </c>
      <c r="D3739" t="s">
        <v>131</v>
      </c>
      <c r="E3739" t="s">
        <v>3033</v>
      </c>
      <c r="F3739" t="s">
        <v>3583</v>
      </c>
      <c r="G3739" t="s">
        <v>6082</v>
      </c>
      <c r="H3739">
        <v>2014</v>
      </c>
      <c r="I3739">
        <v>103000</v>
      </c>
      <c r="J3739" t="s">
        <v>86</v>
      </c>
      <c r="K3739" t="s">
        <v>22</v>
      </c>
      <c r="L3739" t="s">
        <v>64</v>
      </c>
      <c r="M3739" t="s">
        <v>24</v>
      </c>
      <c r="N3739">
        <v>1390</v>
      </c>
      <c r="O3739" t="s">
        <v>25</v>
      </c>
      <c r="P3739">
        <v>5</v>
      </c>
      <c r="Q3739">
        <f t="shared" si="116"/>
        <v>10</v>
      </c>
      <c r="R3739" t="str">
        <f t="shared" si="117"/>
        <v>Mid-range</v>
      </c>
    </row>
    <row r="3740" spans="1:18" x14ac:dyDescent="0.35">
      <c r="A3740">
        <v>12749662</v>
      </c>
      <c r="B3740" t="s">
        <v>2667</v>
      </c>
      <c r="C3740">
        <v>8500</v>
      </c>
      <c r="D3740" t="s">
        <v>49</v>
      </c>
      <c r="E3740" t="s">
        <v>234</v>
      </c>
      <c r="F3740" t="s">
        <v>371</v>
      </c>
      <c r="G3740" t="s">
        <v>235</v>
      </c>
      <c r="H3740">
        <v>2008</v>
      </c>
      <c r="I3740">
        <v>395000</v>
      </c>
      <c r="J3740" t="s">
        <v>236</v>
      </c>
      <c r="K3740" t="s">
        <v>81</v>
      </c>
      <c r="L3740" t="s">
        <v>31</v>
      </c>
      <c r="M3740" t="s">
        <v>24</v>
      </c>
      <c r="N3740">
        <v>2488</v>
      </c>
      <c r="O3740" t="s">
        <v>47</v>
      </c>
      <c r="P3740">
        <v>5</v>
      </c>
      <c r="Q3740">
        <f t="shared" si="116"/>
        <v>16</v>
      </c>
      <c r="R3740" t="str">
        <f t="shared" si="117"/>
        <v>Budget</v>
      </c>
    </row>
    <row r="3741" spans="1:18" x14ac:dyDescent="0.35">
      <c r="A3741">
        <v>12749664</v>
      </c>
      <c r="B3741" t="s">
        <v>6083</v>
      </c>
      <c r="C3741">
        <v>47990</v>
      </c>
      <c r="D3741" t="s">
        <v>76</v>
      </c>
      <c r="E3741" t="s">
        <v>373</v>
      </c>
      <c r="F3741" t="s">
        <v>1167</v>
      </c>
      <c r="G3741" t="s">
        <v>3501</v>
      </c>
      <c r="H3741">
        <v>2017</v>
      </c>
      <c r="I3741">
        <v>108080</v>
      </c>
      <c r="J3741" t="s">
        <v>21</v>
      </c>
      <c r="K3741" t="s">
        <v>22</v>
      </c>
      <c r="L3741" t="s">
        <v>31</v>
      </c>
      <c r="M3741" t="s">
        <v>24</v>
      </c>
      <c r="N3741">
        <v>2999</v>
      </c>
      <c r="O3741" t="s">
        <v>116</v>
      </c>
      <c r="P3741">
        <v>7</v>
      </c>
      <c r="Q3741">
        <f t="shared" si="116"/>
        <v>7</v>
      </c>
      <c r="R3741" t="str">
        <f t="shared" si="117"/>
        <v>Luxury</v>
      </c>
    </row>
    <row r="3742" spans="1:18" x14ac:dyDescent="0.35">
      <c r="A3742">
        <v>12749686</v>
      </c>
      <c r="B3742" t="s">
        <v>6084</v>
      </c>
      <c r="C3742">
        <v>16990</v>
      </c>
      <c r="D3742" t="s">
        <v>282</v>
      </c>
      <c r="E3742" t="s">
        <v>459</v>
      </c>
      <c r="F3742" t="s">
        <v>5009</v>
      </c>
      <c r="G3742" t="s">
        <v>3248</v>
      </c>
      <c r="H3742">
        <v>2014</v>
      </c>
      <c r="I3742">
        <v>98421</v>
      </c>
      <c r="J3742" t="s">
        <v>21</v>
      </c>
      <c r="K3742" t="s">
        <v>22</v>
      </c>
      <c r="L3742" t="s">
        <v>64</v>
      </c>
      <c r="M3742" t="s">
        <v>24</v>
      </c>
      <c r="N3742">
        <v>1998</v>
      </c>
      <c r="O3742" t="s">
        <v>47</v>
      </c>
      <c r="P3742">
        <v>5</v>
      </c>
      <c r="Q3742">
        <f t="shared" si="116"/>
        <v>10</v>
      </c>
      <c r="R3742" t="str">
        <f t="shared" si="117"/>
        <v>Mid-range</v>
      </c>
    </row>
    <row r="3743" spans="1:18" x14ac:dyDescent="0.35">
      <c r="A3743">
        <v>12749702</v>
      </c>
      <c r="B3743" t="s">
        <v>6085</v>
      </c>
      <c r="C3743">
        <v>46990</v>
      </c>
      <c r="D3743" t="s">
        <v>17</v>
      </c>
      <c r="E3743" t="s">
        <v>193</v>
      </c>
      <c r="F3743" t="s">
        <v>3298</v>
      </c>
      <c r="G3743" t="s">
        <v>396</v>
      </c>
      <c r="H3743">
        <v>2017</v>
      </c>
      <c r="I3743">
        <v>63683</v>
      </c>
      <c r="J3743" t="s">
        <v>21</v>
      </c>
      <c r="K3743" t="s">
        <v>22</v>
      </c>
      <c r="L3743" t="s">
        <v>23</v>
      </c>
      <c r="M3743" t="s">
        <v>24</v>
      </c>
      <c r="N3743">
        <v>3456</v>
      </c>
      <c r="O3743" t="s">
        <v>47</v>
      </c>
      <c r="P3743">
        <v>7</v>
      </c>
      <c r="Q3743">
        <f t="shared" si="116"/>
        <v>7</v>
      </c>
      <c r="R3743" t="str">
        <f t="shared" si="117"/>
        <v>Luxury</v>
      </c>
    </row>
    <row r="3744" spans="1:18" x14ac:dyDescent="0.35">
      <c r="A3744">
        <v>12749705</v>
      </c>
      <c r="B3744" t="s">
        <v>6086</v>
      </c>
      <c r="C3744">
        <v>79888</v>
      </c>
      <c r="D3744" t="s">
        <v>54</v>
      </c>
      <c r="E3744" t="s">
        <v>175</v>
      </c>
      <c r="F3744" t="s">
        <v>510</v>
      </c>
      <c r="G3744" t="s">
        <v>2620</v>
      </c>
      <c r="H3744">
        <v>2020</v>
      </c>
      <c r="I3744">
        <v>16147</v>
      </c>
      <c r="J3744" t="s">
        <v>275</v>
      </c>
      <c r="K3744" t="s">
        <v>22</v>
      </c>
      <c r="L3744" t="s">
        <v>31</v>
      </c>
      <c r="M3744" t="s">
        <v>24</v>
      </c>
      <c r="N3744">
        <v>1996</v>
      </c>
      <c r="O3744" t="s">
        <v>25</v>
      </c>
      <c r="P3744">
        <v>5</v>
      </c>
      <c r="Q3744">
        <f t="shared" si="116"/>
        <v>4</v>
      </c>
      <c r="R3744" t="str">
        <f t="shared" si="117"/>
        <v>Luxury</v>
      </c>
    </row>
    <row r="3745" spans="1:18" x14ac:dyDescent="0.35">
      <c r="A3745">
        <v>12749708</v>
      </c>
      <c r="B3745" t="s">
        <v>4671</v>
      </c>
      <c r="C3745">
        <v>31990</v>
      </c>
      <c r="D3745" t="s">
        <v>127</v>
      </c>
      <c r="E3745" t="s">
        <v>466</v>
      </c>
      <c r="F3745" t="s">
        <v>3774</v>
      </c>
      <c r="G3745" t="s">
        <v>1275</v>
      </c>
      <c r="H3745">
        <v>2018</v>
      </c>
      <c r="I3745">
        <v>61748</v>
      </c>
      <c r="J3745" t="s">
        <v>21</v>
      </c>
      <c r="K3745" t="s">
        <v>22</v>
      </c>
      <c r="L3745" t="s">
        <v>31</v>
      </c>
      <c r="M3745" t="s">
        <v>24</v>
      </c>
      <c r="N3745">
        <v>2191</v>
      </c>
      <c r="O3745" t="s">
        <v>25</v>
      </c>
      <c r="P3745">
        <v>5</v>
      </c>
      <c r="Q3745">
        <f t="shared" si="116"/>
        <v>6</v>
      </c>
      <c r="R3745" t="str">
        <f t="shared" si="117"/>
        <v>Mid-range</v>
      </c>
    </row>
    <row r="3746" spans="1:18" x14ac:dyDescent="0.35">
      <c r="A3746">
        <v>12749750</v>
      </c>
      <c r="B3746" t="s">
        <v>6087</v>
      </c>
      <c r="C3746">
        <v>3300</v>
      </c>
      <c r="D3746" t="s">
        <v>17</v>
      </c>
      <c r="E3746" t="s">
        <v>262</v>
      </c>
      <c r="F3746" t="s">
        <v>5934</v>
      </c>
      <c r="G3746" t="s">
        <v>6088</v>
      </c>
      <c r="H3746">
        <v>2000</v>
      </c>
      <c r="I3746">
        <v>143105</v>
      </c>
      <c r="J3746" t="s">
        <v>141</v>
      </c>
      <c r="K3746" t="s">
        <v>22</v>
      </c>
      <c r="L3746" t="s">
        <v>23</v>
      </c>
      <c r="M3746" t="s">
        <v>24</v>
      </c>
      <c r="N3746">
        <v>1762</v>
      </c>
      <c r="O3746" t="s">
        <v>116</v>
      </c>
      <c r="P3746">
        <v>5</v>
      </c>
      <c r="Q3746">
        <f t="shared" si="116"/>
        <v>24</v>
      </c>
      <c r="R3746" t="str">
        <f t="shared" si="117"/>
        <v>Budget</v>
      </c>
    </row>
    <row r="3747" spans="1:18" x14ac:dyDescent="0.35">
      <c r="A3747">
        <v>12749769</v>
      </c>
      <c r="B3747" t="s">
        <v>4561</v>
      </c>
      <c r="C3747">
        <v>61990</v>
      </c>
      <c r="D3747" t="s">
        <v>54</v>
      </c>
      <c r="E3747" t="s">
        <v>987</v>
      </c>
      <c r="F3747" t="s">
        <v>988</v>
      </c>
      <c r="G3747" t="s">
        <v>2166</v>
      </c>
      <c r="H3747">
        <v>2018</v>
      </c>
      <c r="I3747">
        <v>66515</v>
      </c>
      <c r="J3747" t="s">
        <v>393</v>
      </c>
      <c r="K3747" t="s">
        <v>22</v>
      </c>
      <c r="L3747" t="s">
        <v>64</v>
      </c>
      <c r="M3747" t="s">
        <v>24</v>
      </c>
      <c r="N3747">
        <v>4950</v>
      </c>
      <c r="O3747" t="s">
        <v>135</v>
      </c>
      <c r="P3747">
        <v>4</v>
      </c>
      <c r="Q3747">
        <f t="shared" si="116"/>
        <v>6</v>
      </c>
      <c r="R3747" t="str">
        <f t="shared" si="117"/>
        <v>Luxury</v>
      </c>
    </row>
    <row r="3748" spans="1:18" x14ac:dyDescent="0.35">
      <c r="A3748">
        <v>12749771</v>
      </c>
      <c r="B3748" t="s">
        <v>6089</v>
      </c>
      <c r="C3748">
        <v>26748</v>
      </c>
      <c r="D3748" t="s">
        <v>54</v>
      </c>
      <c r="E3748" t="s">
        <v>1421</v>
      </c>
      <c r="F3748" t="s">
        <v>4812</v>
      </c>
      <c r="G3748" t="s">
        <v>1104</v>
      </c>
      <c r="H3748">
        <v>2017</v>
      </c>
      <c r="I3748">
        <v>22301</v>
      </c>
      <c r="J3748" t="s">
        <v>21</v>
      </c>
      <c r="K3748" t="s">
        <v>22</v>
      </c>
      <c r="L3748" t="s">
        <v>64</v>
      </c>
      <c r="M3748" t="s">
        <v>24</v>
      </c>
      <c r="N3748">
        <v>1499</v>
      </c>
      <c r="O3748" t="s">
        <v>25</v>
      </c>
      <c r="P3748">
        <v>5</v>
      </c>
      <c r="Q3748">
        <f t="shared" si="116"/>
        <v>7</v>
      </c>
      <c r="R3748" t="str">
        <f t="shared" si="117"/>
        <v>Mid-range</v>
      </c>
    </row>
    <row r="3749" spans="1:18" x14ac:dyDescent="0.35">
      <c r="A3749">
        <v>12749778</v>
      </c>
      <c r="B3749" t="s">
        <v>253</v>
      </c>
      <c r="C3749">
        <v>122888</v>
      </c>
      <c r="D3749" t="s">
        <v>17</v>
      </c>
      <c r="E3749" t="s">
        <v>254</v>
      </c>
      <c r="F3749" t="s">
        <v>255</v>
      </c>
      <c r="G3749" t="s">
        <v>256</v>
      </c>
      <c r="H3749">
        <v>2021</v>
      </c>
      <c r="I3749">
        <v>14793</v>
      </c>
      <c r="J3749" t="s">
        <v>201</v>
      </c>
      <c r="K3749" t="s">
        <v>81</v>
      </c>
      <c r="L3749" t="s">
        <v>31</v>
      </c>
      <c r="M3749" t="s">
        <v>24</v>
      </c>
      <c r="N3749">
        <v>4461</v>
      </c>
      <c r="O3749" t="s">
        <v>25</v>
      </c>
      <c r="P3749">
        <v>5</v>
      </c>
      <c r="Q3749">
        <f t="shared" si="116"/>
        <v>3</v>
      </c>
      <c r="R3749" t="str">
        <f t="shared" si="117"/>
        <v>Luxury</v>
      </c>
    </row>
    <row r="3750" spans="1:18" x14ac:dyDescent="0.35">
      <c r="A3750">
        <v>12749806</v>
      </c>
      <c r="B3750" t="s">
        <v>6015</v>
      </c>
      <c r="C3750">
        <v>36000</v>
      </c>
      <c r="D3750" t="s">
        <v>127</v>
      </c>
      <c r="E3750">
        <v>3</v>
      </c>
      <c r="F3750" t="s">
        <v>1903</v>
      </c>
      <c r="G3750" t="s">
        <v>1666</v>
      </c>
      <c r="H3750">
        <v>2019</v>
      </c>
      <c r="I3750">
        <v>27700</v>
      </c>
      <c r="J3750" t="s">
        <v>86</v>
      </c>
      <c r="K3750" t="s">
        <v>22</v>
      </c>
      <c r="L3750" t="s">
        <v>23</v>
      </c>
      <c r="M3750" t="s">
        <v>24</v>
      </c>
      <c r="N3750">
        <v>2488</v>
      </c>
      <c r="O3750" t="s">
        <v>1483</v>
      </c>
      <c r="P3750">
        <v>5</v>
      </c>
      <c r="Q3750">
        <f t="shared" si="116"/>
        <v>5</v>
      </c>
      <c r="R3750" t="str">
        <f t="shared" si="117"/>
        <v>Mid-range</v>
      </c>
    </row>
    <row r="3751" spans="1:18" x14ac:dyDescent="0.35">
      <c r="A3751">
        <v>12749826</v>
      </c>
      <c r="B3751" t="s">
        <v>6090</v>
      </c>
      <c r="C3751">
        <v>54500</v>
      </c>
      <c r="D3751" t="s">
        <v>449</v>
      </c>
      <c r="E3751" t="s">
        <v>518</v>
      </c>
      <c r="F3751" t="s">
        <v>6091</v>
      </c>
      <c r="G3751" t="s">
        <v>1139</v>
      </c>
      <c r="H3751">
        <v>2018</v>
      </c>
      <c r="I3751">
        <v>63000</v>
      </c>
      <c r="J3751" t="s">
        <v>21</v>
      </c>
      <c r="K3751" t="s">
        <v>22</v>
      </c>
      <c r="L3751" t="s">
        <v>31</v>
      </c>
      <c r="M3751" t="s">
        <v>24</v>
      </c>
      <c r="N3751">
        <v>1999</v>
      </c>
      <c r="O3751" t="s">
        <v>47</v>
      </c>
      <c r="P3751">
        <v>7</v>
      </c>
      <c r="Q3751">
        <f t="shared" si="116"/>
        <v>6</v>
      </c>
      <c r="R3751" t="str">
        <f t="shared" si="117"/>
        <v>Luxury</v>
      </c>
    </row>
    <row r="3752" spans="1:18" x14ac:dyDescent="0.35">
      <c r="A3752">
        <v>12749829</v>
      </c>
      <c r="B3752" t="s">
        <v>6092</v>
      </c>
      <c r="C3752">
        <v>41990</v>
      </c>
      <c r="D3752" t="s">
        <v>328</v>
      </c>
      <c r="E3752" t="s">
        <v>2306</v>
      </c>
      <c r="F3752" t="s">
        <v>6093</v>
      </c>
      <c r="G3752" t="s">
        <v>943</v>
      </c>
      <c r="H3752">
        <v>2019</v>
      </c>
      <c r="I3752">
        <v>48876</v>
      </c>
      <c r="J3752" t="s">
        <v>63</v>
      </c>
      <c r="K3752" t="s">
        <v>22</v>
      </c>
      <c r="L3752" t="s">
        <v>23</v>
      </c>
      <c r="M3752" t="s">
        <v>24</v>
      </c>
      <c r="N3752">
        <v>1498</v>
      </c>
      <c r="O3752" t="s">
        <v>25</v>
      </c>
      <c r="P3752">
        <v>5</v>
      </c>
      <c r="Q3752">
        <f t="shared" si="116"/>
        <v>5</v>
      </c>
      <c r="R3752" t="str">
        <f t="shared" si="117"/>
        <v>Luxury</v>
      </c>
    </row>
    <row r="3753" spans="1:18" x14ac:dyDescent="0.35">
      <c r="A3753">
        <v>12749831</v>
      </c>
      <c r="B3753" t="s">
        <v>6094</v>
      </c>
      <c r="C3753">
        <v>37000</v>
      </c>
      <c r="D3753" t="s">
        <v>59</v>
      </c>
      <c r="E3753" t="s">
        <v>5524</v>
      </c>
      <c r="F3753" t="s">
        <v>391</v>
      </c>
      <c r="G3753" t="s">
        <v>5089</v>
      </c>
      <c r="H3753">
        <v>2016</v>
      </c>
      <c r="I3753">
        <v>35915</v>
      </c>
      <c r="J3753" t="s">
        <v>63</v>
      </c>
      <c r="K3753" t="s">
        <v>22</v>
      </c>
      <c r="L3753" t="s">
        <v>31</v>
      </c>
      <c r="M3753" t="s">
        <v>24</v>
      </c>
      <c r="N3753">
        <v>1995</v>
      </c>
      <c r="O3753" t="s">
        <v>25</v>
      </c>
      <c r="P3753">
        <v>5</v>
      </c>
      <c r="Q3753">
        <f t="shared" si="116"/>
        <v>8</v>
      </c>
      <c r="R3753" t="str">
        <f t="shared" si="117"/>
        <v>Mid-range</v>
      </c>
    </row>
    <row r="3754" spans="1:18" x14ac:dyDescent="0.35">
      <c r="A3754">
        <v>12749922</v>
      </c>
      <c r="B3754" t="s">
        <v>6095</v>
      </c>
      <c r="C3754">
        <v>66750</v>
      </c>
      <c r="D3754" t="s">
        <v>787</v>
      </c>
      <c r="E3754" t="s">
        <v>3148</v>
      </c>
      <c r="F3754" t="s">
        <v>6096</v>
      </c>
      <c r="G3754" t="s">
        <v>6097</v>
      </c>
      <c r="H3754">
        <v>2018</v>
      </c>
      <c r="I3754">
        <v>42788</v>
      </c>
      <c r="J3754" t="s">
        <v>21</v>
      </c>
      <c r="K3754" t="s">
        <v>22</v>
      </c>
      <c r="L3754" t="s">
        <v>31</v>
      </c>
      <c r="M3754" t="s">
        <v>24</v>
      </c>
      <c r="N3754">
        <v>2993</v>
      </c>
      <c r="O3754" t="s">
        <v>47</v>
      </c>
      <c r="P3754">
        <v>5</v>
      </c>
      <c r="Q3754">
        <f t="shared" si="116"/>
        <v>6</v>
      </c>
      <c r="R3754" t="str">
        <f t="shared" si="117"/>
        <v>Luxury</v>
      </c>
    </row>
    <row r="3755" spans="1:18" x14ac:dyDescent="0.35">
      <c r="A3755">
        <v>12749927</v>
      </c>
      <c r="B3755" t="s">
        <v>6098</v>
      </c>
      <c r="C3755">
        <v>7000</v>
      </c>
      <c r="D3755" t="s">
        <v>328</v>
      </c>
      <c r="E3755" t="s">
        <v>1449</v>
      </c>
      <c r="F3755" t="s">
        <v>543</v>
      </c>
      <c r="G3755" t="s">
        <v>4646</v>
      </c>
      <c r="H3755">
        <v>2008</v>
      </c>
      <c r="I3755">
        <v>142850</v>
      </c>
      <c r="J3755" t="s">
        <v>86</v>
      </c>
      <c r="K3755" t="s">
        <v>81</v>
      </c>
      <c r="L3755" t="s">
        <v>23</v>
      </c>
      <c r="M3755" t="s">
        <v>24</v>
      </c>
      <c r="N3755">
        <v>1497</v>
      </c>
      <c r="O3755" t="s">
        <v>121</v>
      </c>
      <c r="P3755">
        <v>5</v>
      </c>
      <c r="Q3755">
        <f t="shared" si="116"/>
        <v>16</v>
      </c>
      <c r="R3755" t="str">
        <f t="shared" si="117"/>
        <v>Budget</v>
      </c>
    </row>
    <row r="3756" spans="1:18" x14ac:dyDescent="0.35">
      <c r="A3756">
        <v>12749945</v>
      </c>
      <c r="B3756" t="s">
        <v>6099</v>
      </c>
      <c r="C3756">
        <v>1900</v>
      </c>
      <c r="D3756" t="s">
        <v>49</v>
      </c>
      <c r="E3756" t="s">
        <v>724</v>
      </c>
      <c r="F3756" t="s">
        <v>266</v>
      </c>
      <c r="G3756" t="s">
        <v>4354</v>
      </c>
      <c r="H3756">
        <v>2006</v>
      </c>
      <c r="I3756">
        <v>307222</v>
      </c>
      <c r="J3756" t="s">
        <v>21</v>
      </c>
      <c r="K3756" t="s">
        <v>22</v>
      </c>
      <c r="L3756" t="s">
        <v>31</v>
      </c>
      <c r="M3756" t="s">
        <v>24</v>
      </c>
      <c r="N3756">
        <v>2488</v>
      </c>
      <c r="O3756" t="s">
        <v>25</v>
      </c>
      <c r="P3756">
        <v>7</v>
      </c>
      <c r="Q3756">
        <f t="shared" si="116"/>
        <v>18</v>
      </c>
      <c r="R3756" t="str">
        <f t="shared" si="117"/>
        <v>Budget</v>
      </c>
    </row>
    <row r="3757" spans="1:18" x14ac:dyDescent="0.35">
      <c r="A3757">
        <v>12750005</v>
      </c>
      <c r="B3757" t="s">
        <v>1144</v>
      </c>
      <c r="C3757">
        <v>51990</v>
      </c>
      <c r="D3757" t="s">
        <v>88</v>
      </c>
      <c r="E3757" t="s">
        <v>98</v>
      </c>
      <c r="F3757" t="s">
        <v>481</v>
      </c>
      <c r="G3757" t="s">
        <v>482</v>
      </c>
      <c r="H3757">
        <v>2022</v>
      </c>
      <c r="I3757">
        <v>6101</v>
      </c>
      <c r="J3757" t="s">
        <v>63</v>
      </c>
      <c r="K3757" t="s">
        <v>81</v>
      </c>
      <c r="L3757" t="s">
        <v>64</v>
      </c>
      <c r="M3757" t="s">
        <v>24</v>
      </c>
      <c r="N3757">
        <v>1998</v>
      </c>
      <c r="O3757" t="s">
        <v>69</v>
      </c>
      <c r="P3757">
        <v>5</v>
      </c>
      <c r="Q3757">
        <f t="shared" si="116"/>
        <v>2</v>
      </c>
      <c r="R3757" t="str">
        <f t="shared" si="117"/>
        <v>Luxury</v>
      </c>
    </row>
    <row r="3758" spans="1:18" x14ac:dyDescent="0.35">
      <c r="A3758">
        <v>12750022</v>
      </c>
      <c r="B3758" t="s">
        <v>6100</v>
      </c>
      <c r="C3758">
        <v>23987</v>
      </c>
      <c r="D3758" t="s">
        <v>49</v>
      </c>
      <c r="E3758" t="s">
        <v>50</v>
      </c>
      <c r="F3758" t="s">
        <v>149</v>
      </c>
      <c r="G3758" t="s">
        <v>1621</v>
      </c>
      <c r="H3758">
        <v>2016</v>
      </c>
      <c r="I3758">
        <v>157022</v>
      </c>
      <c r="J3758" t="s">
        <v>21</v>
      </c>
      <c r="K3758" t="s">
        <v>22</v>
      </c>
      <c r="L3758" t="s">
        <v>23</v>
      </c>
      <c r="M3758" t="s">
        <v>24</v>
      </c>
      <c r="N3758">
        <v>2488</v>
      </c>
      <c r="O3758" t="s">
        <v>25</v>
      </c>
      <c r="P3758">
        <v>5</v>
      </c>
      <c r="Q3758">
        <f t="shared" si="116"/>
        <v>8</v>
      </c>
      <c r="R3758" t="str">
        <f t="shared" si="117"/>
        <v>Mid-range</v>
      </c>
    </row>
    <row r="3759" spans="1:18" x14ac:dyDescent="0.35">
      <c r="A3759">
        <v>12750043</v>
      </c>
      <c r="B3759" t="s">
        <v>6101</v>
      </c>
      <c r="C3759">
        <v>54490</v>
      </c>
      <c r="D3759" t="s">
        <v>59</v>
      </c>
      <c r="E3759" t="s">
        <v>1949</v>
      </c>
      <c r="F3759" t="s">
        <v>6102</v>
      </c>
      <c r="G3759" t="s">
        <v>6103</v>
      </c>
      <c r="H3759">
        <v>2019</v>
      </c>
      <c r="I3759">
        <v>40992</v>
      </c>
      <c r="J3759" t="s">
        <v>21</v>
      </c>
      <c r="K3759" t="s">
        <v>22</v>
      </c>
      <c r="L3759" t="s">
        <v>64</v>
      </c>
      <c r="M3759" t="s">
        <v>24</v>
      </c>
      <c r="N3759">
        <v>1998</v>
      </c>
      <c r="O3759" t="s">
        <v>33</v>
      </c>
      <c r="P3759">
        <v>5</v>
      </c>
      <c r="Q3759">
        <f t="shared" si="116"/>
        <v>5</v>
      </c>
      <c r="R3759" t="str">
        <f t="shared" si="117"/>
        <v>Luxury</v>
      </c>
    </row>
    <row r="3760" spans="1:18" x14ac:dyDescent="0.35">
      <c r="A3760">
        <v>12750044</v>
      </c>
      <c r="B3760" t="s">
        <v>6104</v>
      </c>
      <c r="C3760">
        <v>19488</v>
      </c>
      <c r="D3760" t="s">
        <v>42</v>
      </c>
      <c r="E3760" t="s">
        <v>621</v>
      </c>
      <c r="F3760" t="s">
        <v>599</v>
      </c>
      <c r="G3760" t="s">
        <v>2816</v>
      </c>
      <c r="H3760">
        <v>2017</v>
      </c>
      <c r="I3760">
        <v>62120</v>
      </c>
      <c r="J3760" t="s">
        <v>86</v>
      </c>
      <c r="K3760" t="s">
        <v>81</v>
      </c>
      <c r="L3760" t="s">
        <v>64</v>
      </c>
      <c r="M3760" t="s">
        <v>24</v>
      </c>
      <c r="N3760">
        <v>1598</v>
      </c>
      <c r="O3760" t="s">
        <v>25</v>
      </c>
      <c r="P3760">
        <v>5</v>
      </c>
      <c r="Q3760">
        <f t="shared" si="116"/>
        <v>7</v>
      </c>
      <c r="R3760" t="str">
        <f t="shared" si="117"/>
        <v>Mid-range</v>
      </c>
    </row>
    <row r="3761" spans="1:18" x14ac:dyDescent="0.35">
      <c r="A3761">
        <v>12750046</v>
      </c>
      <c r="B3761" t="s">
        <v>6105</v>
      </c>
      <c r="C3761">
        <v>32990</v>
      </c>
      <c r="D3761" t="s">
        <v>54</v>
      </c>
      <c r="E3761" t="s">
        <v>175</v>
      </c>
      <c r="F3761" t="s">
        <v>176</v>
      </c>
      <c r="G3761" t="s">
        <v>207</v>
      </c>
      <c r="H3761">
        <v>2013</v>
      </c>
      <c r="I3761">
        <v>129378</v>
      </c>
      <c r="J3761" t="s">
        <v>485</v>
      </c>
      <c r="K3761" t="s">
        <v>22</v>
      </c>
      <c r="L3761" t="s">
        <v>31</v>
      </c>
      <c r="M3761" t="s">
        <v>24</v>
      </c>
      <c r="N3761">
        <v>3198</v>
      </c>
      <c r="O3761" t="s">
        <v>47</v>
      </c>
      <c r="P3761">
        <v>5</v>
      </c>
      <c r="Q3761">
        <f t="shared" si="116"/>
        <v>11</v>
      </c>
      <c r="R3761" t="str">
        <f t="shared" si="117"/>
        <v>Mid-range</v>
      </c>
    </row>
    <row r="3762" spans="1:18" x14ac:dyDescent="0.35">
      <c r="A3762">
        <v>12750103</v>
      </c>
      <c r="B3762" t="s">
        <v>6106</v>
      </c>
      <c r="C3762">
        <v>37800</v>
      </c>
      <c r="D3762" t="s">
        <v>679</v>
      </c>
      <c r="E3762" t="s">
        <v>2179</v>
      </c>
      <c r="F3762" t="s">
        <v>6107</v>
      </c>
      <c r="G3762" t="s">
        <v>682</v>
      </c>
      <c r="H3762">
        <v>2015</v>
      </c>
      <c r="I3762">
        <v>69721</v>
      </c>
      <c r="J3762" t="s">
        <v>86</v>
      </c>
      <c r="K3762" t="s">
        <v>22</v>
      </c>
      <c r="L3762" t="s">
        <v>64</v>
      </c>
      <c r="M3762" t="s">
        <v>24</v>
      </c>
      <c r="N3762">
        <v>1998</v>
      </c>
      <c r="O3762" t="s">
        <v>74</v>
      </c>
      <c r="P3762">
        <v>4</v>
      </c>
      <c r="Q3762">
        <f t="shared" si="116"/>
        <v>9</v>
      </c>
      <c r="R3762" t="str">
        <f t="shared" si="117"/>
        <v>Mid-range</v>
      </c>
    </row>
    <row r="3763" spans="1:18" x14ac:dyDescent="0.35">
      <c r="A3763">
        <v>12750124</v>
      </c>
      <c r="B3763" t="s">
        <v>3206</v>
      </c>
      <c r="C3763">
        <v>32990</v>
      </c>
      <c r="D3763" t="s">
        <v>127</v>
      </c>
      <c r="E3763">
        <v>3</v>
      </c>
      <c r="F3763" t="s">
        <v>2953</v>
      </c>
      <c r="G3763" t="s">
        <v>1666</v>
      </c>
      <c r="H3763">
        <v>2019</v>
      </c>
      <c r="I3763">
        <v>29887</v>
      </c>
      <c r="J3763" t="s">
        <v>86</v>
      </c>
      <c r="K3763" t="s">
        <v>22</v>
      </c>
      <c r="L3763" t="s">
        <v>23</v>
      </c>
      <c r="M3763" t="s">
        <v>24</v>
      </c>
      <c r="N3763">
        <v>2488</v>
      </c>
      <c r="O3763" t="s">
        <v>69</v>
      </c>
      <c r="P3763">
        <v>5</v>
      </c>
      <c r="Q3763">
        <f t="shared" si="116"/>
        <v>5</v>
      </c>
      <c r="R3763" t="str">
        <f t="shared" si="117"/>
        <v>Mid-range</v>
      </c>
    </row>
    <row r="3764" spans="1:18" x14ac:dyDescent="0.35">
      <c r="A3764">
        <v>12750135</v>
      </c>
      <c r="B3764" t="s">
        <v>6108</v>
      </c>
      <c r="C3764">
        <v>13990</v>
      </c>
      <c r="D3764" t="s">
        <v>54</v>
      </c>
      <c r="E3764" t="s">
        <v>55</v>
      </c>
      <c r="F3764" t="s">
        <v>2713</v>
      </c>
      <c r="G3764" t="s">
        <v>2157</v>
      </c>
      <c r="H3764">
        <v>2014</v>
      </c>
      <c r="I3764">
        <v>269986</v>
      </c>
      <c r="J3764" t="s">
        <v>21</v>
      </c>
      <c r="K3764" t="s">
        <v>22</v>
      </c>
      <c r="L3764" t="s">
        <v>31</v>
      </c>
      <c r="M3764" t="s">
        <v>24</v>
      </c>
      <c r="N3764">
        <v>2720</v>
      </c>
      <c r="O3764" t="s">
        <v>116</v>
      </c>
      <c r="P3764">
        <v>7</v>
      </c>
      <c r="Q3764">
        <f t="shared" si="116"/>
        <v>10</v>
      </c>
      <c r="R3764" t="str">
        <f t="shared" si="117"/>
        <v>Mid-range</v>
      </c>
    </row>
    <row r="3765" spans="1:18" x14ac:dyDescent="0.35">
      <c r="A3765">
        <v>12750142</v>
      </c>
      <c r="B3765" t="s">
        <v>6109</v>
      </c>
      <c r="C3765">
        <v>36995</v>
      </c>
      <c r="D3765" t="s">
        <v>27</v>
      </c>
      <c r="E3765" t="s">
        <v>4015</v>
      </c>
      <c r="F3765" t="s">
        <v>6110</v>
      </c>
      <c r="G3765" t="s">
        <v>3466</v>
      </c>
      <c r="H3765">
        <v>2012</v>
      </c>
      <c r="I3765">
        <v>164102</v>
      </c>
      <c r="J3765" t="s">
        <v>21</v>
      </c>
      <c r="K3765" t="s">
        <v>22</v>
      </c>
      <c r="L3765" t="s">
        <v>31</v>
      </c>
      <c r="M3765" t="s">
        <v>24</v>
      </c>
      <c r="N3765">
        <v>2987</v>
      </c>
      <c r="O3765" t="s">
        <v>47</v>
      </c>
      <c r="P3765">
        <v>7</v>
      </c>
      <c r="Q3765">
        <f t="shared" si="116"/>
        <v>12</v>
      </c>
      <c r="R3765" t="str">
        <f t="shared" si="117"/>
        <v>Mid-range</v>
      </c>
    </row>
    <row r="3766" spans="1:18" x14ac:dyDescent="0.35">
      <c r="A3766">
        <v>12750154</v>
      </c>
      <c r="B3766" t="s">
        <v>6111</v>
      </c>
      <c r="C3766">
        <v>21999</v>
      </c>
      <c r="D3766" t="s">
        <v>88</v>
      </c>
      <c r="E3766" t="s">
        <v>98</v>
      </c>
      <c r="F3766" t="s">
        <v>3882</v>
      </c>
      <c r="G3766" t="s">
        <v>5273</v>
      </c>
      <c r="H3766">
        <v>2015</v>
      </c>
      <c r="I3766">
        <v>61528</v>
      </c>
      <c r="J3766" t="s">
        <v>86</v>
      </c>
      <c r="K3766" t="s">
        <v>22</v>
      </c>
      <c r="L3766" t="s">
        <v>23</v>
      </c>
      <c r="M3766" t="s">
        <v>24</v>
      </c>
      <c r="N3766">
        <v>1797</v>
      </c>
      <c r="O3766" t="s">
        <v>116</v>
      </c>
      <c r="P3766">
        <v>5</v>
      </c>
      <c r="Q3766">
        <f t="shared" si="116"/>
        <v>9</v>
      </c>
      <c r="R3766" t="str">
        <f t="shared" si="117"/>
        <v>Mid-range</v>
      </c>
    </row>
    <row r="3767" spans="1:18" x14ac:dyDescent="0.35">
      <c r="A3767">
        <v>12750167</v>
      </c>
      <c r="B3767" t="s">
        <v>6112</v>
      </c>
      <c r="C3767">
        <v>26995</v>
      </c>
      <c r="D3767" t="s">
        <v>165</v>
      </c>
      <c r="E3767" t="s">
        <v>455</v>
      </c>
      <c r="F3767" t="s">
        <v>6113</v>
      </c>
      <c r="G3767" t="s">
        <v>6114</v>
      </c>
      <c r="H3767">
        <v>2017</v>
      </c>
      <c r="I3767">
        <v>44604</v>
      </c>
      <c r="J3767" t="s">
        <v>63</v>
      </c>
      <c r="K3767" t="s">
        <v>22</v>
      </c>
      <c r="L3767" t="s">
        <v>23</v>
      </c>
      <c r="M3767" t="s">
        <v>24</v>
      </c>
      <c r="N3767">
        <v>1998</v>
      </c>
      <c r="O3767" t="s">
        <v>25</v>
      </c>
      <c r="P3767">
        <v>5</v>
      </c>
      <c r="Q3767">
        <f t="shared" si="116"/>
        <v>7</v>
      </c>
      <c r="R3767" t="str">
        <f t="shared" si="117"/>
        <v>Mid-range</v>
      </c>
    </row>
    <row r="3768" spans="1:18" x14ac:dyDescent="0.35">
      <c r="A3768">
        <v>12750221</v>
      </c>
      <c r="B3768" t="s">
        <v>6115</v>
      </c>
      <c r="C3768">
        <v>40570</v>
      </c>
      <c r="D3768" t="s">
        <v>49</v>
      </c>
      <c r="E3768" t="s">
        <v>1087</v>
      </c>
      <c r="F3768" t="s">
        <v>1096</v>
      </c>
      <c r="G3768" t="s">
        <v>592</v>
      </c>
      <c r="H3768">
        <v>2021</v>
      </c>
      <c r="I3768">
        <v>18645</v>
      </c>
      <c r="J3768" t="s">
        <v>21</v>
      </c>
      <c r="K3768" t="s">
        <v>22</v>
      </c>
      <c r="L3768" t="s">
        <v>23</v>
      </c>
      <c r="M3768" t="s">
        <v>24</v>
      </c>
      <c r="N3768">
        <v>1997</v>
      </c>
      <c r="O3768" t="s">
        <v>135</v>
      </c>
      <c r="P3768">
        <v>5</v>
      </c>
      <c r="Q3768">
        <f t="shared" si="116"/>
        <v>3</v>
      </c>
      <c r="R3768" t="str">
        <f t="shared" si="117"/>
        <v>Luxury</v>
      </c>
    </row>
    <row r="3769" spans="1:18" x14ac:dyDescent="0.35">
      <c r="A3769">
        <v>12750222</v>
      </c>
      <c r="B3769" t="s">
        <v>6116</v>
      </c>
      <c r="C3769">
        <v>37990</v>
      </c>
      <c r="D3769" t="s">
        <v>188</v>
      </c>
      <c r="E3769" t="s">
        <v>189</v>
      </c>
      <c r="F3769" t="s">
        <v>2697</v>
      </c>
      <c r="G3769" t="s">
        <v>3488</v>
      </c>
      <c r="H3769">
        <v>2017</v>
      </c>
      <c r="I3769">
        <v>62845</v>
      </c>
      <c r="J3769" t="s">
        <v>21</v>
      </c>
      <c r="K3769" t="s">
        <v>22</v>
      </c>
      <c r="L3769" t="s">
        <v>31</v>
      </c>
      <c r="M3769" t="s">
        <v>24</v>
      </c>
      <c r="N3769">
        <v>1995</v>
      </c>
      <c r="O3769" t="s">
        <v>135</v>
      </c>
      <c r="P3769">
        <v>5</v>
      </c>
      <c r="Q3769">
        <f t="shared" si="116"/>
        <v>7</v>
      </c>
      <c r="R3769" t="str">
        <f t="shared" si="117"/>
        <v>Mid-range</v>
      </c>
    </row>
    <row r="3770" spans="1:18" x14ac:dyDescent="0.35">
      <c r="A3770">
        <v>12750242</v>
      </c>
      <c r="B3770" t="s">
        <v>6117</v>
      </c>
      <c r="C3770">
        <v>51830</v>
      </c>
      <c r="D3770" t="s">
        <v>131</v>
      </c>
      <c r="E3770" t="s">
        <v>559</v>
      </c>
      <c r="F3770" t="s">
        <v>6118</v>
      </c>
      <c r="G3770" t="s">
        <v>5494</v>
      </c>
      <c r="H3770">
        <v>2019</v>
      </c>
      <c r="I3770">
        <v>49243</v>
      </c>
      <c r="J3770" t="s">
        <v>63</v>
      </c>
      <c r="K3770" t="s">
        <v>22</v>
      </c>
      <c r="L3770" t="s">
        <v>64</v>
      </c>
      <c r="M3770" t="s">
        <v>24</v>
      </c>
      <c r="N3770">
        <v>1984</v>
      </c>
      <c r="O3770" t="s">
        <v>69</v>
      </c>
      <c r="P3770">
        <v>5</v>
      </c>
      <c r="Q3770">
        <f t="shared" si="116"/>
        <v>5</v>
      </c>
      <c r="R3770" t="str">
        <f t="shared" si="117"/>
        <v>Luxury</v>
      </c>
    </row>
    <row r="3771" spans="1:18" x14ac:dyDescent="0.35">
      <c r="A3771">
        <v>12750261</v>
      </c>
      <c r="B3771" t="s">
        <v>1583</v>
      </c>
      <c r="C3771">
        <v>32995</v>
      </c>
      <c r="D3771" t="s">
        <v>54</v>
      </c>
      <c r="E3771" t="s">
        <v>118</v>
      </c>
      <c r="F3771" t="s">
        <v>1442</v>
      </c>
      <c r="G3771" t="s">
        <v>120</v>
      </c>
      <c r="H3771">
        <v>2010</v>
      </c>
      <c r="I3771">
        <v>118116</v>
      </c>
      <c r="J3771" t="s">
        <v>63</v>
      </c>
      <c r="K3771" t="s">
        <v>22</v>
      </c>
      <c r="L3771" t="s">
        <v>23</v>
      </c>
      <c r="M3771" t="s">
        <v>24</v>
      </c>
      <c r="N3771">
        <v>5408</v>
      </c>
      <c r="O3771" t="s">
        <v>69</v>
      </c>
      <c r="P3771">
        <v>5</v>
      </c>
      <c r="Q3771">
        <f t="shared" si="116"/>
        <v>14</v>
      </c>
      <c r="R3771" t="str">
        <f t="shared" si="117"/>
        <v>Mid-range</v>
      </c>
    </row>
    <row r="3772" spans="1:18" x14ac:dyDescent="0.35">
      <c r="A3772">
        <v>12750262</v>
      </c>
      <c r="B3772" t="s">
        <v>5156</v>
      </c>
      <c r="C3772">
        <v>26995</v>
      </c>
      <c r="D3772" t="s">
        <v>88</v>
      </c>
      <c r="E3772" t="s">
        <v>98</v>
      </c>
      <c r="F3772" t="s">
        <v>90</v>
      </c>
      <c r="G3772" t="s">
        <v>5157</v>
      </c>
      <c r="H3772">
        <v>2019</v>
      </c>
      <c r="I3772">
        <v>64449</v>
      </c>
      <c r="J3772" t="s">
        <v>86</v>
      </c>
      <c r="K3772" t="s">
        <v>22</v>
      </c>
      <c r="L3772" t="s">
        <v>23</v>
      </c>
      <c r="M3772" t="s">
        <v>24</v>
      </c>
      <c r="N3772">
        <v>1999</v>
      </c>
      <c r="O3772" t="s">
        <v>47</v>
      </c>
      <c r="P3772">
        <v>5</v>
      </c>
      <c r="Q3772">
        <f t="shared" si="116"/>
        <v>5</v>
      </c>
      <c r="R3772" t="str">
        <f t="shared" si="117"/>
        <v>Mid-range</v>
      </c>
    </row>
    <row r="3773" spans="1:18" x14ac:dyDescent="0.35">
      <c r="A3773">
        <v>12750268</v>
      </c>
      <c r="B3773" t="s">
        <v>6119</v>
      </c>
      <c r="C3773">
        <v>41999</v>
      </c>
      <c r="D3773" t="s">
        <v>165</v>
      </c>
      <c r="E3773" t="s">
        <v>209</v>
      </c>
      <c r="F3773" t="s">
        <v>210</v>
      </c>
      <c r="G3773" t="s">
        <v>146</v>
      </c>
      <c r="H3773">
        <v>2016</v>
      </c>
      <c r="I3773">
        <v>93490</v>
      </c>
      <c r="J3773" t="s">
        <v>21</v>
      </c>
      <c r="K3773" t="s">
        <v>22</v>
      </c>
      <c r="L3773" t="s">
        <v>31</v>
      </c>
      <c r="M3773" t="s">
        <v>24</v>
      </c>
      <c r="N3773">
        <v>2442</v>
      </c>
      <c r="O3773" t="s">
        <v>116</v>
      </c>
      <c r="P3773">
        <v>7</v>
      </c>
      <c r="Q3773">
        <f t="shared" si="116"/>
        <v>8</v>
      </c>
      <c r="R3773" t="str">
        <f t="shared" si="117"/>
        <v>Luxury</v>
      </c>
    </row>
    <row r="3774" spans="1:18" x14ac:dyDescent="0.35">
      <c r="A3774">
        <v>12750269</v>
      </c>
      <c r="B3774" t="s">
        <v>6120</v>
      </c>
      <c r="C3774">
        <v>78990</v>
      </c>
      <c r="D3774" t="s">
        <v>17</v>
      </c>
      <c r="E3774" t="s">
        <v>193</v>
      </c>
      <c r="F3774" t="s">
        <v>6121</v>
      </c>
      <c r="G3774" t="s">
        <v>6122</v>
      </c>
      <c r="H3774">
        <v>2021</v>
      </c>
      <c r="I3774">
        <v>2355</v>
      </c>
      <c r="J3774" t="s">
        <v>21</v>
      </c>
      <c r="K3774" t="s">
        <v>22</v>
      </c>
      <c r="L3774" t="s">
        <v>64</v>
      </c>
      <c r="M3774" t="s">
        <v>24</v>
      </c>
      <c r="N3774">
        <v>3456</v>
      </c>
      <c r="O3774" t="s">
        <v>33</v>
      </c>
      <c r="P3774">
        <v>7</v>
      </c>
      <c r="Q3774">
        <f t="shared" si="116"/>
        <v>3</v>
      </c>
      <c r="R3774" t="str">
        <f t="shared" si="117"/>
        <v>Luxury</v>
      </c>
    </row>
    <row r="3775" spans="1:18" x14ac:dyDescent="0.35">
      <c r="A3775">
        <v>12750278</v>
      </c>
      <c r="B3775" t="s">
        <v>6123</v>
      </c>
      <c r="C3775">
        <v>29888</v>
      </c>
      <c r="D3775" t="s">
        <v>17</v>
      </c>
      <c r="E3775" t="s">
        <v>262</v>
      </c>
      <c r="F3775" t="s">
        <v>1131</v>
      </c>
      <c r="G3775" t="s">
        <v>808</v>
      </c>
      <c r="H3775">
        <v>2018</v>
      </c>
      <c r="I3775">
        <v>72980</v>
      </c>
      <c r="J3775" t="s">
        <v>86</v>
      </c>
      <c r="K3775" t="s">
        <v>22</v>
      </c>
      <c r="L3775" t="s">
        <v>23</v>
      </c>
      <c r="M3775" t="s">
        <v>24</v>
      </c>
      <c r="N3775">
        <v>1798</v>
      </c>
      <c r="O3775" t="s">
        <v>47</v>
      </c>
      <c r="P3775">
        <v>5</v>
      </c>
      <c r="Q3775">
        <f t="shared" si="116"/>
        <v>6</v>
      </c>
      <c r="R3775" t="str">
        <f t="shared" si="117"/>
        <v>Mid-range</v>
      </c>
    </row>
    <row r="3776" spans="1:18" x14ac:dyDescent="0.35">
      <c r="A3776">
        <v>12750326</v>
      </c>
      <c r="B3776" t="s">
        <v>6124</v>
      </c>
      <c r="C3776">
        <v>13999</v>
      </c>
      <c r="D3776" t="s">
        <v>17</v>
      </c>
      <c r="E3776" t="s">
        <v>905</v>
      </c>
      <c r="F3776" t="s">
        <v>1930</v>
      </c>
      <c r="G3776" t="s">
        <v>3691</v>
      </c>
      <c r="H3776">
        <v>2005</v>
      </c>
      <c r="I3776">
        <v>228789</v>
      </c>
      <c r="J3776" t="s">
        <v>106</v>
      </c>
      <c r="K3776" t="s">
        <v>81</v>
      </c>
      <c r="L3776" t="s">
        <v>31</v>
      </c>
      <c r="M3776" t="s">
        <v>24</v>
      </c>
      <c r="N3776">
        <v>2494</v>
      </c>
      <c r="O3776" t="s">
        <v>47</v>
      </c>
      <c r="P3776">
        <v>3</v>
      </c>
      <c r="Q3776">
        <f t="shared" si="116"/>
        <v>19</v>
      </c>
      <c r="R3776" t="str">
        <f t="shared" si="117"/>
        <v>Mid-range</v>
      </c>
    </row>
    <row r="3777" spans="1:18" x14ac:dyDescent="0.35">
      <c r="A3777">
        <v>12750329</v>
      </c>
      <c r="B3777" t="s">
        <v>6125</v>
      </c>
      <c r="C3777">
        <v>27990</v>
      </c>
      <c r="D3777" t="s">
        <v>165</v>
      </c>
      <c r="E3777" t="s">
        <v>166</v>
      </c>
      <c r="F3777" t="s">
        <v>470</v>
      </c>
      <c r="G3777" t="s">
        <v>3220</v>
      </c>
      <c r="H3777">
        <v>2016</v>
      </c>
      <c r="I3777">
        <v>224388</v>
      </c>
      <c r="J3777" t="s">
        <v>338</v>
      </c>
      <c r="K3777" t="s">
        <v>22</v>
      </c>
      <c r="L3777" t="s">
        <v>31</v>
      </c>
      <c r="M3777" t="s">
        <v>24</v>
      </c>
      <c r="N3777">
        <v>2440</v>
      </c>
      <c r="O3777" t="s">
        <v>47</v>
      </c>
      <c r="P3777">
        <v>5</v>
      </c>
      <c r="Q3777">
        <f t="shared" si="116"/>
        <v>8</v>
      </c>
      <c r="R3777" t="str">
        <f t="shared" si="117"/>
        <v>Mid-range</v>
      </c>
    </row>
    <row r="3778" spans="1:18" x14ac:dyDescent="0.35">
      <c r="A3778">
        <v>12750370</v>
      </c>
      <c r="B3778" t="s">
        <v>2194</v>
      </c>
      <c r="C3778">
        <v>37990</v>
      </c>
      <c r="D3778" t="s">
        <v>17</v>
      </c>
      <c r="E3778" t="s">
        <v>258</v>
      </c>
      <c r="F3778" t="s">
        <v>484</v>
      </c>
      <c r="G3778" t="s">
        <v>323</v>
      </c>
      <c r="H3778">
        <v>2017</v>
      </c>
      <c r="I3778">
        <v>252223</v>
      </c>
      <c r="J3778" t="s">
        <v>485</v>
      </c>
      <c r="K3778" t="s">
        <v>22</v>
      </c>
      <c r="L3778" t="s">
        <v>31</v>
      </c>
      <c r="M3778" t="s">
        <v>24</v>
      </c>
      <c r="N3778">
        <v>2753</v>
      </c>
      <c r="O3778" t="s">
        <v>47</v>
      </c>
      <c r="P3778">
        <v>5</v>
      </c>
      <c r="Q3778">
        <f t="shared" si="116"/>
        <v>7</v>
      </c>
      <c r="R3778" t="str">
        <f t="shared" si="117"/>
        <v>Mid-range</v>
      </c>
    </row>
    <row r="3779" spans="1:18" x14ac:dyDescent="0.35">
      <c r="A3779">
        <v>12750374</v>
      </c>
      <c r="B3779" t="s">
        <v>6126</v>
      </c>
      <c r="C3779">
        <v>24999</v>
      </c>
      <c r="D3779" t="s">
        <v>102</v>
      </c>
      <c r="E3779" t="s">
        <v>386</v>
      </c>
      <c r="F3779" t="s">
        <v>4144</v>
      </c>
      <c r="G3779" t="s">
        <v>6127</v>
      </c>
      <c r="H3779">
        <v>2015</v>
      </c>
      <c r="I3779">
        <v>93105</v>
      </c>
      <c r="J3779" t="s">
        <v>21</v>
      </c>
      <c r="K3779" t="s">
        <v>22</v>
      </c>
      <c r="L3779" t="s">
        <v>64</v>
      </c>
      <c r="M3779" t="s">
        <v>24</v>
      </c>
      <c r="N3779">
        <v>1984</v>
      </c>
      <c r="O3779" t="s">
        <v>47</v>
      </c>
      <c r="P3779">
        <v>5</v>
      </c>
      <c r="Q3779">
        <f t="shared" ref="Q3779:Q3842" si="118">2024-H3779</f>
        <v>9</v>
      </c>
      <c r="R3779" t="str">
        <f t="shared" ref="R3779:R3842" si="119">IF(C3779&lt;=10000,"Budget",IF(C3779&lt;=40000,"Mid-range","Luxury"))</f>
        <v>Mid-range</v>
      </c>
    </row>
    <row r="3780" spans="1:18" x14ac:dyDescent="0.35">
      <c r="A3780">
        <v>12750375</v>
      </c>
      <c r="B3780" t="s">
        <v>2072</v>
      </c>
      <c r="C3780">
        <v>7990</v>
      </c>
      <c r="D3780" t="s">
        <v>42</v>
      </c>
      <c r="E3780" t="s">
        <v>1193</v>
      </c>
      <c r="F3780" t="s">
        <v>2073</v>
      </c>
      <c r="G3780" t="s">
        <v>2074</v>
      </c>
      <c r="H3780">
        <v>2011</v>
      </c>
      <c r="I3780">
        <v>203628</v>
      </c>
      <c r="J3780" t="s">
        <v>21</v>
      </c>
      <c r="K3780" t="s">
        <v>22</v>
      </c>
      <c r="L3780" t="s">
        <v>23</v>
      </c>
      <c r="M3780" t="s">
        <v>24</v>
      </c>
      <c r="N3780">
        <v>2384</v>
      </c>
      <c r="O3780" t="s">
        <v>69</v>
      </c>
      <c r="P3780">
        <v>5</v>
      </c>
      <c r="Q3780">
        <f t="shared" si="118"/>
        <v>13</v>
      </c>
      <c r="R3780" t="str">
        <f t="shared" si="119"/>
        <v>Budget</v>
      </c>
    </row>
    <row r="3781" spans="1:18" x14ac:dyDescent="0.35">
      <c r="A3781">
        <v>12750383</v>
      </c>
      <c r="B3781" t="s">
        <v>6128</v>
      </c>
      <c r="C3781">
        <v>32990</v>
      </c>
      <c r="D3781" t="s">
        <v>88</v>
      </c>
      <c r="E3781" t="s">
        <v>98</v>
      </c>
      <c r="F3781" t="s">
        <v>2463</v>
      </c>
      <c r="G3781" t="s">
        <v>5868</v>
      </c>
      <c r="H3781">
        <v>2020</v>
      </c>
      <c r="I3781">
        <v>18228</v>
      </c>
      <c r="J3781" t="s">
        <v>86</v>
      </c>
      <c r="K3781" t="s">
        <v>22</v>
      </c>
      <c r="L3781" t="s">
        <v>23</v>
      </c>
      <c r="M3781" t="s">
        <v>24</v>
      </c>
      <c r="N3781">
        <v>1999</v>
      </c>
      <c r="O3781" t="s">
        <v>25</v>
      </c>
      <c r="P3781">
        <v>5</v>
      </c>
      <c r="Q3781">
        <f t="shared" si="118"/>
        <v>4</v>
      </c>
      <c r="R3781" t="str">
        <f t="shared" si="119"/>
        <v>Mid-range</v>
      </c>
    </row>
    <row r="3782" spans="1:18" x14ac:dyDescent="0.35">
      <c r="A3782">
        <v>12750388</v>
      </c>
      <c r="B3782" t="s">
        <v>6129</v>
      </c>
      <c r="C3782">
        <v>15999</v>
      </c>
      <c r="D3782" t="s">
        <v>59</v>
      </c>
      <c r="E3782" t="s">
        <v>406</v>
      </c>
      <c r="F3782" t="s">
        <v>6130</v>
      </c>
      <c r="G3782" t="s">
        <v>62</v>
      </c>
      <c r="H3782">
        <v>2011</v>
      </c>
      <c r="I3782">
        <v>101306</v>
      </c>
      <c r="J3782" t="s">
        <v>63</v>
      </c>
      <c r="K3782" t="s">
        <v>22</v>
      </c>
      <c r="L3782" t="s">
        <v>64</v>
      </c>
      <c r="M3782" t="s">
        <v>24</v>
      </c>
      <c r="N3782">
        <v>1995</v>
      </c>
      <c r="O3782" t="s">
        <v>33</v>
      </c>
      <c r="P3782">
        <v>5</v>
      </c>
      <c r="Q3782">
        <f t="shared" si="118"/>
        <v>13</v>
      </c>
      <c r="R3782" t="str">
        <f t="shared" si="119"/>
        <v>Mid-range</v>
      </c>
    </row>
    <row r="3783" spans="1:18" x14ac:dyDescent="0.35">
      <c r="A3783">
        <v>12750420</v>
      </c>
      <c r="B3783" t="s">
        <v>618</v>
      </c>
      <c r="C3783">
        <v>31990</v>
      </c>
      <c r="D3783" t="s">
        <v>42</v>
      </c>
      <c r="E3783" t="s">
        <v>179</v>
      </c>
      <c r="F3783" t="s">
        <v>619</v>
      </c>
      <c r="G3783" t="s">
        <v>204</v>
      </c>
      <c r="H3783">
        <v>2016</v>
      </c>
      <c r="I3783">
        <v>160100</v>
      </c>
      <c r="J3783" t="s">
        <v>205</v>
      </c>
      <c r="K3783" t="s">
        <v>22</v>
      </c>
      <c r="L3783" t="s">
        <v>31</v>
      </c>
      <c r="M3783" t="s">
        <v>24</v>
      </c>
      <c r="N3783">
        <v>2776</v>
      </c>
      <c r="O3783" t="s">
        <v>135</v>
      </c>
      <c r="P3783">
        <v>5</v>
      </c>
      <c r="Q3783">
        <f t="shared" si="118"/>
        <v>8</v>
      </c>
      <c r="R3783" t="str">
        <f t="shared" si="119"/>
        <v>Mid-range</v>
      </c>
    </row>
    <row r="3784" spans="1:18" x14ac:dyDescent="0.35">
      <c r="A3784">
        <v>12750442</v>
      </c>
      <c r="B3784" t="s">
        <v>6131</v>
      </c>
      <c r="C3784">
        <v>72888</v>
      </c>
      <c r="D3784" t="s">
        <v>112</v>
      </c>
      <c r="E3784" t="s">
        <v>1429</v>
      </c>
      <c r="F3784" t="s">
        <v>758</v>
      </c>
      <c r="G3784" t="s">
        <v>5800</v>
      </c>
      <c r="H3784">
        <v>2018</v>
      </c>
      <c r="I3784">
        <v>87915</v>
      </c>
      <c r="J3784" t="s">
        <v>21</v>
      </c>
      <c r="K3784" t="s">
        <v>22</v>
      </c>
      <c r="L3784" t="s">
        <v>64</v>
      </c>
      <c r="M3784" t="s">
        <v>24</v>
      </c>
      <c r="N3784">
        <v>3456</v>
      </c>
      <c r="O3784" t="s">
        <v>25</v>
      </c>
      <c r="P3784">
        <v>7</v>
      </c>
      <c r="Q3784">
        <f t="shared" si="118"/>
        <v>6</v>
      </c>
      <c r="R3784" t="str">
        <f t="shared" si="119"/>
        <v>Luxury</v>
      </c>
    </row>
    <row r="3785" spans="1:18" x14ac:dyDescent="0.35">
      <c r="A3785">
        <v>12750457</v>
      </c>
      <c r="B3785" t="s">
        <v>6132</v>
      </c>
      <c r="C3785">
        <v>36990</v>
      </c>
      <c r="D3785" t="s">
        <v>102</v>
      </c>
      <c r="E3785" t="s">
        <v>473</v>
      </c>
      <c r="F3785" t="s">
        <v>6133</v>
      </c>
      <c r="G3785" t="s">
        <v>6134</v>
      </c>
      <c r="H3785">
        <v>2017</v>
      </c>
      <c r="I3785">
        <v>204000</v>
      </c>
      <c r="J3785" t="s">
        <v>338</v>
      </c>
      <c r="K3785" t="s">
        <v>22</v>
      </c>
      <c r="L3785" t="s">
        <v>31</v>
      </c>
      <c r="M3785" t="s">
        <v>24</v>
      </c>
      <c r="N3785">
        <v>2967</v>
      </c>
      <c r="O3785" t="s">
        <v>25</v>
      </c>
      <c r="P3785">
        <v>5</v>
      </c>
      <c r="Q3785">
        <f t="shared" si="118"/>
        <v>7</v>
      </c>
      <c r="R3785" t="str">
        <f t="shared" si="119"/>
        <v>Mid-range</v>
      </c>
    </row>
    <row r="3786" spans="1:18" x14ac:dyDescent="0.35">
      <c r="A3786">
        <v>12750473</v>
      </c>
      <c r="B3786" t="s">
        <v>6135</v>
      </c>
      <c r="C3786">
        <v>51880</v>
      </c>
      <c r="D3786" t="s">
        <v>102</v>
      </c>
      <c r="E3786" t="s">
        <v>222</v>
      </c>
      <c r="F3786" t="s">
        <v>223</v>
      </c>
      <c r="G3786" t="s">
        <v>2287</v>
      </c>
      <c r="H3786">
        <v>2019</v>
      </c>
      <c r="I3786">
        <v>44875</v>
      </c>
      <c r="J3786" t="s">
        <v>86</v>
      </c>
      <c r="K3786" t="s">
        <v>22</v>
      </c>
      <c r="L3786" t="s">
        <v>64</v>
      </c>
      <c r="M3786" t="s">
        <v>24</v>
      </c>
      <c r="N3786">
        <v>1984</v>
      </c>
      <c r="O3786" t="s">
        <v>33</v>
      </c>
      <c r="P3786">
        <v>5</v>
      </c>
      <c r="Q3786">
        <f t="shared" si="118"/>
        <v>5</v>
      </c>
      <c r="R3786" t="str">
        <f t="shared" si="119"/>
        <v>Luxury</v>
      </c>
    </row>
    <row r="3787" spans="1:18" x14ac:dyDescent="0.35">
      <c r="A3787">
        <v>12750482</v>
      </c>
      <c r="B3787" t="s">
        <v>6136</v>
      </c>
      <c r="C3787">
        <v>31000</v>
      </c>
      <c r="D3787" t="s">
        <v>328</v>
      </c>
      <c r="E3787" t="s">
        <v>1330</v>
      </c>
      <c r="F3787" t="s">
        <v>543</v>
      </c>
      <c r="G3787" t="s">
        <v>6137</v>
      </c>
      <c r="H3787">
        <v>2017</v>
      </c>
      <c r="I3787">
        <v>70000</v>
      </c>
      <c r="J3787" t="s">
        <v>21</v>
      </c>
      <c r="K3787" t="s">
        <v>22</v>
      </c>
      <c r="L3787" t="s">
        <v>23</v>
      </c>
      <c r="M3787" t="s">
        <v>24</v>
      </c>
      <c r="N3787">
        <v>2356</v>
      </c>
      <c r="O3787" t="s">
        <v>541</v>
      </c>
      <c r="P3787">
        <v>8</v>
      </c>
      <c r="Q3787">
        <f t="shared" si="118"/>
        <v>7</v>
      </c>
      <c r="R3787" t="str">
        <f t="shared" si="119"/>
        <v>Mid-range</v>
      </c>
    </row>
    <row r="3788" spans="1:18" x14ac:dyDescent="0.35">
      <c r="A3788">
        <v>12750494</v>
      </c>
      <c r="B3788" t="s">
        <v>6138</v>
      </c>
      <c r="C3788">
        <v>44990</v>
      </c>
      <c r="D3788" t="s">
        <v>17</v>
      </c>
      <c r="E3788" t="s">
        <v>193</v>
      </c>
      <c r="F3788" t="s">
        <v>703</v>
      </c>
      <c r="G3788" t="s">
        <v>885</v>
      </c>
      <c r="H3788">
        <v>2019</v>
      </c>
      <c r="I3788">
        <v>64236</v>
      </c>
      <c r="J3788" t="s">
        <v>21</v>
      </c>
      <c r="K3788" t="s">
        <v>22</v>
      </c>
      <c r="L3788" t="s">
        <v>23</v>
      </c>
      <c r="M3788" t="s">
        <v>24</v>
      </c>
      <c r="N3788">
        <v>3456</v>
      </c>
      <c r="O3788" t="s">
        <v>116</v>
      </c>
      <c r="P3788">
        <v>7</v>
      </c>
      <c r="Q3788">
        <f t="shared" si="118"/>
        <v>5</v>
      </c>
      <c r="R3788" t="str">
        <f t="shared" si="119"/>
        <v>Luxury</v>
      </c>
    </row>
    <row r="3789" spans="1:18" x14ac:dyDescent="0.35">
      <c r="A3789">
        <v>12750508</v>
      </c>
      <c r="B3789" t="s">
        <v>5538</v>
      </c>
      <c r="C3789">
        <v>28390</v>
      </c>
      <c r="D3789" t="s">
        <v>127</v>
      </c>
      <c r="E3789" t="s">
        <v>418</v>
      </c>
      <c r="F3789" t="s">
        <v>1847</v>
      </c>
      <c r="G3789" t="s">
        <v>1226</v>
      </c>
      <c r="H3789">
        <v>2014</v>
      </c>
      <c r="I3789">
        <v>89522</v>
      </c>
      <c r="J3789" t="s">
        <v>21</v>
      </c>
      <c r="K3789" t="s">
        <v>22</v>
      </c>
      <c r="L3789" t="s">
        <v>23</v>
      </c>
      <c r="M3789" t="s">
        <v>24</v>
      </c>
      <c r="N3789">
        <v>3726</v>
      </c>
      <c r="O3789" t="s">
        <v>47</v>
      </c>
      <c r="P3789">
        <v>7</v>
      </c>
      <c r="Q3789">
        <f t="shared" si="118"/>
        <v>10</v>
      </c>
      <c r="R3789" t="str">
        <f t="shared" si="119"/>
        <v>Mid-range</v>
      </c>
    </row>
    <row r="3790" spans="1:18" x14ac:dyDescent="0.35">
      <c r="A3790">
        <v>12750513</v>
      </c>
      <c r="B3790" t="s">
        <v>1344</v>
      </c>
      <c r="C3790">
        <v>27850</v>
      </c>
      <c r="D3790" t="s">
        <v>49</v>
      </c>
      <c r="E3790" t="s">
        <v>50</v>
      </c>
      <c r="F3790" t="s">
        <v>137</v>
      </c>
      <c r="G3790" t="s">
        <v>52</v>
      </c>
      <c r="H3790">
        <v>2018</v>
      </c>
      <c r="I3790">
        <v>81755</v>
      </c>
      <c r="J3790" t="s">
        <v>21</v>
      </c>
      <c r="K3790" t="s">
        <v>22</v>
      </c>
      <c r="L3790" t="s">
        <v>23</v>
      </c>
      <c r="M3790" t="s">
        <v>24</v>
      </c>
      <c r="N3790">
        <v>2488</v>
      </c>
      <c r="O3790" t="s">
        <v>69</v>
      </c>
      <c r="P3790">
        <v>5</v>
      </c>
      <c r="Q3790">
        <f t="shared" si="118"/>
        <v>6</v>
      </c>
      <c r="R3790" t="str">
        <f t="shared" si="119"/>
        <v>Mid-range</v>
      </c>
    </row>
    <row r="3791" spans="1:18" x14ac:dyDescent="0.35">
      <c r="A3791">
        <v>12750515</v>
      </c>
      <c r="B3791" t="s">
        <v>1468</v>
      </c>
      <c r="C3791">
        <v>11999</v>
      </c>
      <c r="D3791" t="s">
        <v>42</v>
      </c>
      <c r="E3791" t="s">
        <v>1469</v>
      </c>
      <c r="F3791" t="s">
        <v>251</v>
      </c>
      <c r="G3791" t="s">
        <v>1470</v>
      </c>
      <c r="H3791">
        <v>2007</v>
      </c>
      <c r="I3791">
        <v>215219</v>
      </c>
      <c r="J3791" t="s">
        <v>182</v>
      </c>
      <c r="K3791" t="s">
        <v>22</v>
      </c>
      <c r="L3791" t="s">
        <v>23</v>
      </c>
      <c r="M3791" t="s">
        <v>24</v>
      </c>
      <c r="N3791">
        <v>3565</v>
      </c>
      <c r="O3791" t="s">
        <v>47</v>
      </c>
      <c r="P3791">
        <v>5</v>
      </c>
      <c r="Q3791">
        <f t="shared" si="118"/>
        <v>17</v>
      </c>
      <c r="R3791" t="str">
        <f t="shared" si="119"/>
        <v>Mid-range</v>
      </c>
    </row>
    <row r="3792" spans="1:18" x14ac:dyDescent="0.35">
      <c r="A3792">
        <v>12750525</v>
      </c>
      <c r="B3792" t="s">
        <v>6139</v>
      </c>
      <c r="C3792">
        <v>11990</v>
      </c>
      <c r="D3792" t="s">
        <v>88</v>
      </c>
      <c r="E3792" t="s">
        <v>1335</v>
      </c>
      <c r="F3792" t="s">
        <v>2643</v>
      </c>
      <c r="G3792" t="s">
        <v>4002</v>
      </c>
      <c r="H3792">
        <v>2011</v>
      </c>
      <c r="I3792">
        <v>113827</v>
      </c>
      <c r="J3792" t="s">
        <v>21</v>
      </c>
      <c r="K3792" t="s">
        <v>81</v>
      </c>
      <c r="L3792" t="s">
        <v>23</v>
      </c>
      <c r="M3792" t="s">
        <v>24</v>
      </c>
      <c r="N3792">
        <v>1998</v>
      </c>
      <c r="O3792" t="s">
        <v>33</v>
      </c>
      <c r="P3792">
        <v>5</v>
      </c>
      <c r="Q3792">
        <f t="shared" si="118"/>
        <v>13</v>
      </c>
      <c r="R3792" t="str">
        <f t="shared" si="119"/>
        <v>Mid-range</v>
      </c>
    </row>
    <row r="3793" spans="1:18" x14ac:dyDescent="0.35">
      <c r="A3793">
        <v>12750539</v>
      </c>
      <c r="B3793" t="s">
        <v>6140</v>
      </c>
      <c r="C3793">
        <v>33800</v>
      </c>
      <c r="D3793" t="s">
        <v>127</v>
      </c>
      <c r="E3793" t="s">
        <v>418</v>
      </c>
      <c r="F3793" t="s">
        <v>278</v>
      </c>
      <c r="G3793" t="s">
        <v>531</v>
      </c>
      <c r="H3793">
        <v>2017</v>
      </c>
      <c r="I3793">
        <v>111659</v>
      </c>
      <c r="J3793" t="s">
        <v>21</v>
      </c>
      <c r="K3793" t="s">
        <v>22</v>
      </c>
      <c r="L3793" t="s">
        <v>23</v>
      </c>
      <c r="M3793" t="s">
        <v>24</v>
      </c>
      <c r="N3793">
        <v>2488</v>
      </c>
      <c r="O3793" t="s">
        <v>25</v>
      </c>
      <c r="P3793">
        <v>7</v>
      </c>
      <c r="Q3793">
        <f t="shared" si="118"/>
        <v>7</v>
      </c>
      <c r="R3793" t="str">
        <f t="shared" si="119"/>
        <v>Mid-range</v>
      </c>
    </row>
    <row r="3794" spans="1:18" x14ac:dyDescent="0.35">
      <c r="A3794">
        <v>12750552</v>
      </c>
      <c r="B3794" t="s">
        <v>5314</v>
      </c>
      <c r="C3794">
        <v>26800</v>
      </c>
      <c r="D3794" t="s">
        <v>127</v>
      </c>
      <c r="E3794" t="s">
        <v>556</v>
      </c>
      <c r="F3794" t="s">
        <v>1592</v>
      </c>
      <c r="G3794" t="s">
        <v>452</v>
      </c>
      <c r="H3794">
        <v>2014</v>
      </c>
      <c r="I3794">
        <v>222778</v>
      </c>
      <c r="J3794" t="s">
        <v>338</v>
      </c>
      <c r="K3794" t="s">
        <v>22</v>
      </c>
      <c r="L3794" t="s">
        <v>31</v>
      </c>
      <c r="M3794" t="s">
        <v>24</v>
      </c>
      <c r="N3794">
        <v>3196</v>
      </c>
      <c r="O3794" t="s">
        <v>33</v>
      </c>
      <c r="P3794">
        <v>5</v>
      </c>
      <c r="Q3794">
        <f t="shared" si="118"/>
        <v>10</v>
      </c>
      <c r="R3794" t="str">
        <f t="shared" si="119"/>
        <v>Mid-range</v>
      </c>
    </row>
    <row r="3795" spans="1:18" x14ac:dyDescent="0.35">
      <c r="A3795">
        <v>12750553</v>
      </c>
      <c r="B3795" t="s">
        <v>6141</v>
      </c>
      <c r="C3795">
        <v>33000</v>
      </c>
      <c r="D3795" t="s">
        <v>226</v>
      </c>
      <c r="E3795" t="s">
        <v>552</v>
      </c>
      <c r="F3795" t="s">
        <v>6142</v>
      </c>
      <c r="G3795" t="s">
        <v>4296</v>
      </c>
      <c r="H3795">
        <v>2020</v>
      </c>
      <c r="I3795">
        <v>69000</v>
      </c>
      <c r="J3795" t="s">
        <v>21</v>
      </c>
      <c r="K3795" t="s">
        <v>22</v>
      </c>
      <c r="L3795" t="s">
        <v>23</v>
      </c>
      <c r="M3795" t="s">
        <v>24</v>
      </c>
      <c r="N3795">
        <v>2488</v>
      </c>
      <c r="O3795" t="s">
        <v>33</v>
      </c>
      <c r="P3795">
        <v>5</v>
      </c>
      <c r="Q3795">
        <f t="shared" si="118"/>
        <v>4</v>
      </c>
      <c r="R3795" t="str">
        <f t="shared" si="119"/>
        <v>Mid-range</v>
      </c>
    </row>
    <row r="3796" spans="1:18" x14ac:dyDescent="0.35">
      <c r="A3796">
        <v>12750559</v>
      </c>
      <c r="B3796" t="s">
        <v>6143</v>
      </c>
      <c r="C3796">
        <v>19995</v>
      </c>
      <c r="D3796" t="s">
        <v>410</v>
      </c>
      <c r="E3796" t="s">
        <v>710</v>
      </c>
      <c r="F3796" t="s">
        <v>6144</v>
      </c>
      <c r="G3796" t="s">
        <v>6145</v>
      </c>
      <c r="H3796">
        <v>2012</v>
      </c>
      <c r="I3796">
        <v>72028</v>
      </c>
      <c r="J3796" t="s">
        <v>63</v>
      </c>
      <c r="K3796" t="s">
        <v>22</v>
      </c>
      <c r="L3796" t="s">
        <v>64</v>
      </c>
      <c r="M3796" t="s">
        <v>24</v>
      </c>
      <c r="N3796">
        <v>1595</v>
      </c>
      <c r="O3796" t="s">
        <v>25</v>
      </c>
      <c r="P3796">
        <v>5</v>
      </c>
      <c r="Q3796">
        <f t="shared" si="118"/>
        <v>12</v>
      </c>
      <c r="R3796" t="str">
        <f t="shared" si="119"/>
        <v>Mid-range</v>
      </c>
    </row>
    <row r="3797" spans="1:18" x14ac:dyDescent="0.35">
      <c r="A3797">
        <v>12750560</v>
      </c>
      <c r="B3797" t="s">
        <v>3597</v>
      </c>
      <c r="C3797">
        <v>12995</v>
      </c>
      <c r="D3797" t="s">
        <v>102</v>
      </c>
      <c r="E3797" t="s">
        <v>222</v>
      </c>
      <c r="F3797" t="s">
        <v>3598</v>
      </c>
      <c r="G3797" t="s">
        <v>2929</v>
      </c>
      <c r="H3797">
        <v>2011</v>
      </c>
      <c r="I3797">
        <v>164693</v>
      </c>
      <c r="J3797" t="s">
        <v>86</v>
      </c>
      <c r="K3797" t="s">
        <v>22</v>
      </c>
      <c r="L3797" t="s">
        <v>64</v>
      </c>
      <c r="M3797" t="s">
        <v>24</v>
      </c>
      <c r="N3797">
        <v>1390</v>
      </c>
      <c r="O3797" t="s">
        <v>116</v>
      </c>
      <c r="P3797">
        <v>5</v>
      </c>
      <c r="Q3797">
        <f t="shared" si="118"/>
        <v>13</v>
      </c>
      <c r="R3797" t="str">
        <f t="shared" si="119"/>
        <v>Mid-range</v>
      </c>
    </row>
    <row r="3798" spans="1:18" x14ac:dyDescent="0.35">
      <c r="A3798">
        <v>12750562</v>
      </c>
      <c r="B3798" t="s">
        <v>6146</v>
      </c>
      <c r="C3798">
        <v>19995</v>
      </c>
      <c r="D3798" t="s">
        <v>127</v>
      </c>
      <c r="E3798">
        <v>6</v>
      </c>
      <c r="F3798" t="s">
        <v>3092</v>
      </c>
      <c r="G3798" t="s">
        <v>4389</v>
      </c>
      <c r="H3798">
        <v>2014</v>
      </c>
      <c r="I3798">
        <v>148002</v>
      </c>
      <c r="J3798" t="s">
        <v>63</v>
      </c>
      <c r="K3798" t="s">
        <v>22</v>
      </c>
      <c r="L3798" t="s">
        <v>23</v>
      </c>
      <c r="M3798" t="s">
        <v>24</v>
      </c>
      <c r="N3798">
        <v>2488</v>
      </c>
      <c r="O3798" t="s">
        <v>116</v>
      </c>
      <c r="P3798">
        <v>5</v>
      </c>
      <c r="Q3798">
        <f t="shared" si="118"/>
        <v>10</v>
      </c>
      <c r="R3798" t="str">
        <f t="shared" si="119"/>
        <v>Mid-range</v>
      </c>
    </row>
    <row r="3799" spans="1:18" x14ac:dyDescent="0.35">
      <c r="A3799">
        <v>12750564</v>
      </c>
      <c r="B3799" t="s">
        <v>6147</v>
      </c>
      <c r="C3799">
        <v>24900</v>
      </c>
      <c r="D3799" t="s">
        <v>131</v>
      </c>
      <c r="E3799" t="s">
        <v>1055</v>
      </c>
      <c r="F3799" t="s">
        <v>239</v>
      </c>
      <c r="G3799" t="s">
        <v>6148</v>
      </c>
      <c r="H3799">
        <v>2012</v>
      </c>
      <c r="I3799">
        <v>115562</v>
      </c>
      <c r="J3799" t="s">
        <v>63</v>
      </c>
      <c r="K3799" t="s">
        <v>22</v>
      </c>
      <c r="L3799" t="s">
        <v>31</v>
      </c>
      <c r="M3799" t="s">
        <v>24</v>
      </c>
      <c r="N3799">
        <v>2967</v>
      </c>
      <c r="O3799" t="s">
        <v>25</v>
      </c>
      <c r="P3799">
        <v>5</v>
      </c>
      <c r="Q3799">
        <f t="shared" si="118"/>
        <v>12</v>
      </c>
      <c r="R3799" t="str">
        <f t="shared" si="119"/>
        <v>Mid-range</v>
      </c>
    </row>
    <row r="3800" spans="1:18" x14ac:dyDescent="0.35">
      <c r="A3800">
        <v>12750569</v>
      </c>
      <c r="B3800" t="s">
        <v>6149</v>
      </c>
      <c r="C3800">
        <v>22999</v>
      </c>
      <c r="D3800" t="s">
        <v>54</v>
      </c>
      <c r="E3800" t="s">
        <v>55</v>
      </c>
      <c r="F3800" t="s">
        <v>56</v>
      </c>
      <c r="G3800" t="s">
        <v>2157</v>
      </c>
      <c r="H3800">
        <v>2013</v>
      </c>
      <c r="I3800">
        <v>108366</v>
      </c>
      <c r="J3800" t="s">
        <v>21</v>
      </c>
      <c r="K3800" t="s">
        <v>22</v>
      </c>
      <c r="L3800" t="s">
        <v>31</v>
      </c>
      <c r="M3800" t="s">
        <v>24</v>
      </c>
      <c r="N3800">
        <v>2720</v>
      </c>
      <c r="O3800" t="s">
        <v>47</v>
      </c>
      <c r="P3800">
        <v>5</v>
      </c>
      <c r="Q3800">
        <f t="shared" si="118"/>
        <v>11</v>
      </c>
      <c r="R3800" t="str">
        <f t="shared" si="119"/>
        <v>Mid-range</v>
      </c>
    </row>
    <row r="3801" spans="1:18" x14ac:dyDescent="0.35">
      <c r="A3801">
        <v>12750573</v>
      </c>
      <c r="B3801" t="s">
        <v>6150</v>
      </c>
      <c r="C3801">
        <v>9996</v>
      </c>
      <c r="D3801" t="s">
        <v>42</v>
      </c>
      <c r="E3801" t="s">
        <v>1205</v>
      </c>
      <c r="F3801" t="s">
        <v>44</v>
      </c>
      <c r="G3801" t="s">
        <v>1206</v>
      </c>
      <c r="H3801">
        <v>2012</v>
      </c>
      <c r="I3801">
        <v>70019</v>
      </c>
      <c r="J3801" t="s">
        <v>86</v>
      </c>
      <c r="K3801" t="s">
        <v>22</v>
      </c>
      <c r="L3801" t="s">
        <v>23</v>
      </c>
      <c r="M3801" t="s">
        <v>24</v>
      </c>
      <c r="N3801">
        <v>1598</v>
      </c>
      <c r="O3801" t="s">
        <v>116</v>
      </c>
      <c r="P3801">
        <v>5</v>
      </c>
      <c r="Q3801">
        <f t="shared" si="118"/>
        <v>12</v>
      </c>
      <c r="R3801" t="str">
        <f t="shared" si="119"/>
        <v>Budget</v>
      </c>
    </row>
    <row r="3802" spans="1:18" x14ac:dyDescent="0.35">
      <c r="A3802">
        <v>12750577</v>
      </c>
      <c r="B3802" t="s">
        <v>6151</v>
      </c>
      <c r="C3802">
        <v>21999</v>
      </c>
      <c r="D3802" t="s">
        <v>131</v>
      </c>
      <c r="E3802" t="s">
        <v>2339</v>
      </c>
      <c r="F3802" t="s">
        <v>6152</v>
      </c>
      <c r="G3802" t="s">
        <v>6153</v>
      </c>
      <c r="H3802">
        <v>2005</v>
      </c>
      <c r="I3802">
        <v>133000</v>
      </c>
      <c r="J3802" t="s">
        <v>393</v>
      </c>
      <c r="K3802" t="s">
        <v>81</v>
      </c>
      <c r="L3802" t="s">
        <v>64</v>
      </c>
      <c r="M3802" t="s">
        <v>24</v>
      </c>
      <c r="N3802">
        <v>1781</v>
      </c>
      <c r="O3802" t="s">
        <v>69</v>
      </c>
      <c r="P3802">
        <v>4</v>
      </c>
      <c r="Q3802">
        <f t="shared" si="118"/>
        <v>19</v>
      </c>
      <c r="R3802" t="str">
        <f t="shared" si="119"/>
        <v>Mid-range</v>
      </c>
    </row>
    <row r="3803" spans="1:18" x14ac:dyDescent="0.35">
      <c r="A3803">
        <v>12750595</v>
      </c>
      <c r="B3803" t="s">
        <v>6154</v>
      </c>
      <c r="C3803">
        <v>9995</v>
      </c>
      <c r="D3803" t="s">
        <v>17</v>
      </c>
      <c r="E3803" t="s">
        <v>4753</v>
      </c>
      <c r="F3803" t="s">
        <v>4754</v>
      </c>
      <c r="G3803" t="s">
        <v>4755</v>
      </c>
      <c r="H3803">
        <v>2005</v>
      </c>
      <c r="I3803">
        <v>228460</v>
      </c>
      <c r="J3803" t="s">
        <v>63</v>
      </c>
      <c r="K3803" t="s">
        <v>22</v>
      </c>
      <c r="L3803" t="s">
        <v>23</v>
      </c>
      <c r="M3803" t="s">
        <v>24</v>
      </c>
      <c r="N3803">
        <v>2995</v>
      </c>
      <c r="O3803" t="s">
        <v>151</v>
      </c>
      <c r="P3803">
        <v>5</v>
      </c>
      <c r="Q3803">
        <f t="shared" si="118"/>
        <v>19</v>
      </c>
      <c r="R3803" t="str">
        <f t="shared" si="119"/>
        <v>Budget</v>
      </c>
    </row>
    <row r="3804" spans="1:18" x14ac:dyDescent="0.35">
      <c r="A3804">
        <v>12750596</v>
      </c>
      <c r="B3804" t="s">
        <v>6155</v>
      </c>
      <c r="C3804">
        <v>21995</v>
      </c>
      <c r="D3804" t="s">
        <v>17</v>
      </c>
      <c r="E3804" t="s">
        <v>262</v>
      </c>
      <c r="F3804" t="s">
        <v>99</v>
      </c>
      <c r="G3804" t="s">
        <v>522</v>
      </c>
      <c r="H3804">
        <v>2015</v>
      </c>
      <c r="I3804">
        <v>121051</v>
      </c>
      <c r="J3804" t="s">
        <v>63</v>
      </c>
      <c r="K3804" t="s">
        <v>22</v>
      </c>
      <c r="L3804" t="s">
        <v>23</v>
      </c>
      <c r="M3804" t="s">
        <v>24</v>
      </c>
      <c r="N3804">
        <v>1798</v>
      </c>
      <c r="O3804" t="s">
        <v>69</v>
      </c>
      <c r="P3804">
        <v>5</v>
      </c>
      <c r="Q3804">
        <f t="shared" si="118"/>
        <v>9</v>
      </c>
      <c r="R3804" t="str">
        <f t="shared" si="119"/>
        <v>Mid-range</v>
      </c>
    </row>
    <row r="3805" spans="1:18" x14ac:dyDescent="0.35">
      <c r="A3805">
        <v>12750600</v>
      </c>
      <c r="B3805" t="s">
        <v>952</v>
      </c>
      <c r="C3805">
        <v>16995</v>
      </c>
      <c r="D3805" t="s">
        <v>88</v>
      </c>
      <c r="E3805" t="s">
        <v>953</v>
      </c>
      <c r="F3805" t="s">
        <v>954</v>
      </c>
      <c r="G3805" t="s">
        <v>955</v>
      </c>
      <c r="H3805">
        <v>2012</v>
      </c>
      <c r="I3805">
        <v>122227</v>
      </c>
      <c r="J3805" t="s">
        <v>393</v>
      </c>
      <c r="K3805" t="s">
        <v>22</v>
      </c>
      <c r="L3805" t="s">
        <v>23</v>
      </c>
      <c r="M3805" t="s">
        <v>24</v>
      </c>
      <c r="N3805">
        <v>1591</v>
      </c>
      <c r="O3805" t="s">
        <v>116</v>
      </c>
      <c r="P3805">
        <v>4</v>
      </c>
      <c r="Q3805">
        <f t="shared" si="118"/>
        <v>12</v>
      </c>
      <c r="R3805" t="str">
        <f t="shared" si="119"/>
        <v>Mid-range</v>
      </c>
    </row>
    <row r="3806" spans="1:18" x14ac:dyDescent="0.35">
      <c r="A3806">
        <v>12750651</v>
      </c>
      <c r="B3806" t="s">
        <v>6156</v>
      </c>
      <c r="C3806">
        <v>15980</v>
      </c>
      <c r="D3806" t="s">
        <v>49</v>
      </c>
      <c r="E3806" t="s">
        <v>234</v>
      </c>
      <c r="F3806" t="s">
        <v>1935</v>
      </c>
      <c r="G3806" t="s">
        <v>1936</v>
      </c>
      <c r="H3806">
        <v>2013</v>
      </c>
      <c r="I3806">
        <v>253698</v>
      </c>
      <c r="J3806" t="s">
        <v>236</v>
      </c>
      <c r="K3806" t="s">
        <v>81</v>
      </c>
      <c r="L3806" t="s">
        <v>31</v>
      </c>
      <c r="M3806" t="s">
        <v>24</v>
      </c>
      <c r="N3806">
        <v>2488</v>
      </c>
      <c r="O3806" t="s">
        <v>47</v>
      </c>
      <c r="P3806">
        <v>5</v>
      </c>
      <c r="Q3806">
        <f t="shared" si="118"/>
        <v>11</v>
      </c>
      <c r="R3806" t="str">
        <f t="shared" si="119"/>
        <v>Mid-range</v>
      </c>
    </row>
    <row r="3807" spans="1:18" x14ac:dyDescent="0.35">
      <c r="A3807">
        <v>12750656</v>
      </c>
      <c r="B3807" t="s">
        <v>6157</v>
      </c>
      <c r="C3807">
        <v>17950</v>
      </c>
      <c r="D3807" t="s">
        <v>49</v>
      </c>
      <c r="E3807" t="s">
        <v>234</v>
      </c>
      <c r="F3807" t="s">
        <v>149</v>
      </c>
      <c r="G3807" t="s">
        <v>6158</v>
      </c>
      <c r="H3807">
        <v>2014</v>
      </c>
      <c r="I3807">
        <v>308459</v>
      </c>
      <c r="J3807" t="s">
        <v>236</v>
      </c>
      <c r="K3807" t="s">
        <v>81</v>
      </c>
      <c r="L3807" t="s">
        <v>31</v>
      </c>
      <c r="M3807" t="s">
        <v>24</v>
      </c>
      <c r="N3807">
        <v>2488</v>
      </c>
      <c r="O3807" t="s">
        <v>33</v>
      </c>
      <c r="P3807">
        <v>5</v>
      </c>
      <c r="Q3807">
        <f t="shared" si="118"/>
        <v>10</v>
      </c>
      <c r="R3807" t="str">
        <f t="shared" si="119"/>
        <v>Mid-range</v>
      </c>
    </row>
    <row r="3808" spans="1:18" x14ac:dyDescent="0.35">
      <c r="A3808">
        <v>12750657</v>
      </c>
      <c r="B3808" t="s">
        <v>6159</v>
      </c>
      <c r="C3808">
        <v>16950</v>
      </c>
      <c r="D3808" t="s">
        <v>165</v>
      </c>
      <c r="E3808" t="s">
        <v>2375</v>
      </c>
      <c r="F3808" t="s">
        <v>3750</v>
      </c>
      <c r="G3808" t="s">
        <v>4668</v>
      </c>
      <c r="H3808">
        <v>2012</v>
      </c>
      <c r="I3808">
        <v>139022</v>
      </c>
      <c r="J3808" t="s">
        <v>21</v>
      </c>
      <c r="K3808" t="s">
        <v>81</v>
      </c>
      <c r="L3808" t="s">
        <v>31</v>
      </c>
      <c r="M3808" t="s">
        <v>24</v>
      </c>
      <c r="N3808">
        <v>2477</v>
      </c>
      <c r="O3808" t="s">
        <v>25</v>
      </c>
      <c r="P3808">
        <v>5</v>
      </c>
      <c r="Q3808">
        <f t="shared" si="118"/>
        <v>12</v>
      </c>
      <c r="R3808" t="str">
        <f t="shared" si="119"/>
        <v>Mid-range</v>
      </c>
    </row>
    <row r="3809" spans="1:18" x14ac:dyDescent="0.35">
      <c r="A3809">
        <v>12750658</v>
      </c>
      <c r="B3809" t="s">
        <v>6160</v>
      </c>
      <c r="C3809">
        <v>46950</v>
      </c>
      <c r="D3809" t="s">
        <v>54</v>
      </c>
      <c r="E3809" t="s">
        <v>175</v>
      </c>
      <c r="F3809" t="s">
        <v>964</v>
      </c>
      <c r="G3809" t="s">
        <v>659</v>
      </c>
      <c r="H3809">
        <v>2016</v>
      </c>
      <c r="I3809">
        <v>201447</v>
      </c>
      <c r="J3809" t="s">
        <v>236</v>
      </c>
      <c r="K3809" t="s">
        <v>22</v>
      </c>
      <c r="L3809" t="s">
        <v>31</v>
      </c>
      <c r="M3809" t="s">
        <v>24</v>
      </c>
      <c r="N3809">
        <v>3198</v>
      </c>
      <c r="O3809" t="s">
        <v>732</v>
      </c>
      <c r="P3809">
        <v>5</v>
      </c>
      <c r="Q3809">
        <f t="shared" si="118"/>
        <v>8</v>
      </c>
      <c r="R3809" t="str">
        <f t="shared" si="119"/>
        <v>Luxury</v>
      </c>
    </row>
    <row r="3810" spans="1:18" x14ac:dyDescent="0.35">
      <c r="A3810">
        <v>12750661</v>
      </c>
      <c r="B3810" t="s">
        <v>6161</v>
      </c>
      <c r="C3810">
        <v>40000</v>
      </c>
      <c r="D3810" t="s">
        <v>102</v>
      </c>
      <c r="E3810" t="s">
        <v>1082</v>
      </c>
      <c r="F3810" t="s">
        <v>2352</v>
      </c>
      <c r="G3810" t="s">
        <v>5797</v>
      </c>
      <c r="H3810">
        <v>2017</v>
      </c>
      <c r="I3810">
        <v>122596</v>
      </c>
      <c r="J3810" t="s">
        <v>21</v>
      </c>
      <c r="K3810" t="s">
        <v>22</v>
      </c>
      <c r="L3810" t="s">
        <v>31</v>
      </c>
      <c r="M3810" t="s">
        <v>24</v>
      </c>
      <c r="N3810">
        <v>2967</v>
      </c>
      <c r="O3810" t="s">
        <v>47</v>
      </c>
      <c r="P3810">
        <v>5</v>
      </c>
      <c r="Q3810">
        <f t="shared" si="118"/>
        <v>7</v>
      </c>
      <c r="R3810" t="str">
        <f t="shared" si="119"/>
        <v>Mid-range</v>
      </c>
    </row>
    <row r="3811" spans="1:18" x14ac:dyDescent="0.35">
      <c r="A3811">
        <v>12750667</v>
      </c>
      <c r="B3811" t="s">
        <v>6162</v>
      </c>
      <c r="C3811">
        <v>39750</v>
      </c>
      <c r="D3811" t="s">
        <v>127</v>
      </c>
      <c r="E3811" t="s">
        <v>277</v>
      </c>
      <c r="F3811" t="s">
        <v>3704</v>
      </c>
      <c r="G3811" t="s">
        <v>6163</v>
      </c>
      <c r="H3811">
        <v>2019</v>
      </c>
      <c r="I3811">
        <v>60985</v>
      </c>
      <c r="J3811" t="s">
        <v>21</v>
      </c>
      <c r="K3811" t="s">
        <v>22</v>
      </c>
      <c r="L3811" t="s">
        <v>31</v>
      </c>
      <c r="M3811" t="s">
        <v>24</v>
      </c>
      <c r="N3811">
        <v>2191</v>
      </c>
      <c r="O3811" t="s">
        <v>116</v>
      </c>
      <c r="P3811">
        <v>7</v>
      </c>
      <c r="Q3811">
        <f t="shared" si="118"/>
        <v>5</v>
      </c>
      <c r="R3811" t="str">
        <f t="shared" si="119"/>
        <v>Mid-range</v>
      </c>
    </row>
    <row r="3812" spans="1:18" x14ac:dyDescent="0.35">
      <c r="A3812">
        <v>12750672</v>
      </c>
      <c r="B3812" t="s">
        <v>1913</v>
      </c>
      <c r="C3812">
        <v>42500</v>
      </c>
      <c r="D3812" t="s">
        <v>188</v>
      </c>
      <c r="E3812" t="s">
        <v>288</v>
      </c>
      <c r="F3812" t="s">
        <v>1914</v>
      </c>
      <c r="G3812" t="s">
        <v>991</v>
      </c>
      <c r="H3812">
        <v>2017</v>
      </c>
      <c r="I3812">
        <v>136000</v>
      </c>
      <c r="J3812" t="s">
        <v>21</v>
      </c>
      <c r="K3812" t="s">
        <v>22</v>
      </c>
      <c r="L3812" t="s">
        <v>23</v>
      </c>
      <c r="M3812" t="s">
        <v>24</v>
      </c>
      <c r="N3812">
        <v>3342</v>
      </c>
      <c r="O3812" t="s">
        <v>33</v>
      </c>
      <c r="P3812">
        <v>8</v>
      </c>
      <c r="Q3812">
        <f t="shared" si="118"/>
        <v>7</v>
      </c>
      <c r="R3812" t="str">
        <f t="shared" si="119"/>
        <v>Luxury</v>
      </c>
    </row>
    <row r="3813" spans="1:18" x14ac:dyDescent="0.35">
      <c r="A3813">
        <v>12750682</v>
      </c>
      <c r="B3813" t="s">
        <v>6164</v>
      </c>
      <c r="C3813">
        <v>37990</v>
      </c>
      <c r="D3813" t="s">
        <v>328</v>
      </c>
      <c r="E3813" t="s">
        <v>734</v>
      </c>
      <c r="F3813" t="s">
        <v>2595</v>
      </c>
      <c r="G3813" t="s">
        <v>531</v>
      </c>
      <c r="H3813">
        <v>2017</v>
      </c>
      <c r="I3813">
        <v>33657</v>
      </c>
      <c r="J3813" t="s">
        <v>21</v>
      </c>
      <c r="K3813" t="s">
        <v>22</v>
      </c>
      <c r="L3813" t="s">
        <v>23</v>
      </c>
      <c r="M3813" t="s">
        <v>24</v>
      </c>
      <c r="N3813">
        <v>1498</v>
      </c>
      <c r="O3813" t="s">
        <v>116</v>
      </c>
      <c r="P3813">
        <v>5</v>
      </c>
      <c r="Q3813">
        <f t="shared" si="118"/>
        <v>7</v>
      </c>
      <c r="R3813" t="str">
        <f t="shared" si="119"/>
        <v>Mid-range</v>
      </c>
    </row>
    <row r="3814" spans="1:18" x14ac:dyDescent="0.35">
      <c r="A3814">
        <v>12750687</v>
      </c>
      <c r="B3814" t="s">
        <v>6165</v>
      </c>
      <c r="C3814">
        <v>6000</v>
      </c>
      <c r="D3814" t="s">
        <v>17</v>
      </c>
      <c r="E3814" t="s">
        <v>642</v>
      </c>
      <c r="F3814" t="s">
        <v>6166</v>
      </c>
      <c r="G3814" t="s">
        <v>6167</v>
      </c>
      <c r="H3814">
        <v>2006</v>
      </c>
      <c r="I3814">
        <v>196000</v>
      </c>
      <c r="J3814" t="s">
        <v>63</v>
      </c>
      <c r="K3814" t="s">
        <v>22</v>
      </c>
      <c r="L3814" t="s">
        <v>23</v>
      </c>
      <c r="M3814" t="s">
        <v>24</v>
      </c>
      <c r="N3814">
        <v>2995</v>
      </c>
      <c r="O3814" t="s">
        <v>25</v>
      </c>
      <c r="P3814">
        <v>5</v>
      </c>
      <c r="Q3814">
        <f t="shared" si="118"/>
        <v>18</v>
      </c>
      <c r="R3814" t="str">
        <f t="shared" si="119"/>
        <v>Budget</v>
      </c>
    </row>
    <row r="3815" spans="1:18" x14ac:dyDescent="0.35">
      <c r="A3815">
        <v>12750706</v>
      </c>
      <c r="B3815" t="s">
        <v>6168</v>
      </c>
      <c r="C3815">
        <v>16500</v>
      </c>
      <c r="D3815" t="s">
        <v>17</v>
      </c>
      <c r="E3815" t="s">
        <v>344</v>
      </c>
      <c r="F3815" t="s">
        <v>4693</v>
      </c>
      <c r="G3815" t="s">
        <v>6169</v>
      </c>
      <c r="H3815">
        <v>2012</v>
      </c>
      <c r="I3815">
        <v>137500</v>
      </c>
      <c r="J3815" t="s">
        <v>63</v>
      </c>
      <c r="K3815" t="s">
        <v>22</v>
      </c>
      <c r="L3815" t="s">
        <v>23</v>
      </c>
      <c r="M3815" t="s">
        <v>24</v>
      </c>
      <c r="N3815">
        <v>3456</v>
      </c>
      <c r="O3815" t="s">
        <v>116</v>
      </c>
      <c r="P3815">
        <v>5</v>
      </c>
      <c r="Q3815">
        <f t="shared" si="118"/>
        <v>12</v>
      </c>
      <c r="R3815" t="str">
        <f t="shared" si="119"/>
        <v>Mid-range</v>
      </c>
    </row>
    <row r="3816" spans="1:18" x14ac:dyDescent="0.35">
      <c r="A3816">
        <v>12750710</v>
      </c>
      <c r="B3816" t="s">
        <v>562</v>
      </c>
      <c r="C3816">
        <v>22500</v>
      </c>
      <c r="D3816" t="s">
        <v>49</v>
      </c>
      <c r="E3816" t="s">
        <v>148</v>
      </c>
      <c r="F3816" t="s">
        <v>149</v>
      </c>
      <c r="G3816" t="s">
        <v>150</v>
      </c>
      <c r="H3816">
        <v>2005</v>
      </c>
      <c r="I3816">
        <v>353850</v>
      </c>
      <c r="J3816" t="s">
        <v>21</v>
      </c>
      <c r="K3816" t="s">
        <v>81</v>
      </c>
      <c r="L3816" t="s">
        <v>31</v>
      </c>
      <c r="M3816" t="s">
        <v>24</v>
      </c>
      <c r="N3816">
        <v>2953</v>
      </c>
      <c r="O3816" t="s">
        <v>135</v>
      </c>
      <c r="P3816">
        <v>7</v>
      </c>
      <c r="Q3816">
        <f t="shared" si="118"/>
        <v>19</v>
      </c>
      <c r="R3816" t="str">
        <f t="shared" si="119"/>
        <v>Mid-range</v>
      </c>
    </row>
    <row r="3817" spans="1:18" x14ac:dyDescent="0.35">
      <c r="A3817">
        <v>12750711</v>
      </c>
      <c r="B3817" t="s">
        <v>6170</v>
      </c>
      <c r="C3817">
        <v>6500</v>
      </c>
      <c r="D3817" t="s">
        <v>42</v>
      </c>
      <c r="E3817" t="s">
        <v>71</v>
      </c>
      <c r="F3817" t="s">
        <v>6171</v>
      </c>
      <c r="G3817" t="s">
        <v>1412</v>
      </c>
      <c r="H3817">
        <v>2006</v>
      </c>
      <c r="I3817">
        <v>299950</v>
      </c>
      <c r="J3817" t="s">
        <v>427</v>
      </c>
      <c r="K3817" t="s">
        <v>22</v>
      </c>
      <c r="L3817" t="s">
        <v>23</v>
      </c>
      <c r="M3817" t="s">
        <v>24</v>
      </c>
      <c r="N3817">
        <v>3565</v>
      </c>
      <c r="O3817" t="s">
        <v>135</v>
      </c>
      <c r="P3817">
        <v>2</v>
      </c>
      <c r="Q3817">
        <f t="shared" si="118"/>
        <v>18</v>
      </c>
      <c r="R3817" t="str">
        <f t="shared" si="119"/>
        <v>Budget</v>
      </c>
    </row>
    <row r="3818" spans="1:18" x14ac:dyDescent="0.35">
      <c r="A3818">
        <v>12750714</v>
      </c>
      <c r="B3818" t="s">
        <v>6172</v>
      </c>
      <c r="C3818">
        <v>23500</v>
      </c>
      <c r="D3818" t="s">
        <v>533</v>
      </c>
      <c r="E3818" t="s">
        <v>534</v>
      </c>
      <c r="F3818" t="s">
        <v>6173</v>
      </c>
      <c r="G3818" t="s">
        <v>536</v>
      </c>
      <c r="H3818">
        <v>2016</v>
      </c>
      <c r="I3818">
        <v>135404</v>
      </c>
      <c r="J3818" t="s">
        <v>21</v>
      </c>
      <c r="K3818" t="s">
        <v>22</v>
      </c>
      <c r="L3818" t="s">
        <v>23</v>
      </c>
      <c r="M3818" t="s">
        <v>24</v>
      </c>
      <c r="N3818">
        <v>1373</v>
      </c>
      <c r="O3818" t="s">
        <v>1696</v>
      </c>
      <c r="P3818">
        <v>5</v>
      </c>
      <c r="Q3818">
        <f t="shared" si="118"/>
        <v>8</v>
      </c>
      <c r="R3818" t="str">
        <f t="shared" si="119"/>
        <v>Mid-range</v>
      </c>
    </row>
    <row r="3819" spans="1:18" x14ac:dyDescent="0.35">
      <c r="A3819">
        <v>12750716</v>
      </c>
      <c r="B3819" t="s">
        <v>6174</v>
      </c>
      <c r="C3819">
        <v>39990</v>
      </c>
      <c r="D3819" t="s">
        <v>59</v>
      </c>
      <c r="E3819" t="s">
        <v>1311</v>
      </c>
      <c r="F3819" t="s">
        <v>3196</v>
      </c>
      <c r="G3819" t="s">
        <v>4191</v>
      </c>
      <c r="H3819">
        <v>2016</v>
      </c>
      <c r="I3819">
        <v>71336</v>
      </c>
      <c r="J3819" t="s">
        <v>21</v>
      </c>
      <c r="K3819" t="s">
        <v>22</v>
      </c>
      <c r="L3819" t="s">
        <v>31</v>
      </c>
      <c r="M3819" t="s">
        <v>24</v>
      </c>
      <c r="N3819">
        <v>1995</v>
      </c>
      <c r="O3819" t="s">
        <v>47</v>
      </c>
      <c r="P3819">
        <v>5</v>
      </c>
      <c r="Q3819">
        <f t="shared" si="118"/>
        <v>8</v>
      </c>
      <c r="R3819" t="str">
        <f t="shared" si="119"/>
        <v>Mid-range</v>
      </c>
    </row>
    <row r="3820" spans="1:18" x14ac:dyDescent="0.35">
      <c r="A3820">
        <v>12750725</v>
      </c>
      <c r="B3820" t="s">
        <v>6175</v>
      </c>
      <c r="C3820">
        <v>13990</v>
      </c>
      <c r="D3820" t="s">
        <v>42</v>
      </c>
      <c r="E3820" t="s">
        <v>1193</v>
      </c>
      <c r="F3820" t="s">
        <v>6176</v>
      </c>
      <c r="G3820" t="s">
        <v>2129</v>
      </c>
      <c r="H3820">
        <v>2010</v>
      </c>
      <c r="I3820">
        <v>164011</v>
      </c>
      <c r="J3820" t="s">
        <v>21</v>
      </c>
      <c r="K3820" t="s">
        <v>22</v>
      </c>
      <c r="L3820" t="s">
        <v>23</v>
      </c>
      <c r="M3820" t="s">
        <v>24</v>
      </c>
      <c r="N3820">
        <v>3195</v>
      </c>
      <c r="O3820" t="s">
        <v>33</v>
      </c>
      <c r="P3820">
        <v>7</v>
      </c>
      <c r="Q3820">
        <f t="shared" si="118"/>
        <v>14</v>
      </c>
      <c r="R3820" t="str">
        <f t="shared" si="119"/>
        <v>Mid-range</v>
      </c>
    </row>
    <row r="3821" spans="1:18" x14ac:dyDescent="0.35">
      <c r="A3821">
        <v>12750728</v>
      </c>
      <c r="B3821" t="s">
        <v>6177</v>
      </c>
      <c r="C3821">
        <v>40500</v>
      </c>
      <c r="D3821" t="s">
        <v>17</v>
      </c>
      <c r="E3821" t="s">
        <v>905</v>
      </c>
      <c r="F3821" t="s">
        <v>1930</v>
      </c>
      <c r="G3821" t="s">
        <v>6178</v>
      </c>
      <c r="H3821">
        <v>2017</v>
      </c>
      <c r="I3821">
        <v>78000</v>
      </c>
      <c r="J3821" t="s">
        <v>106</v>
      </c>
      <c r="K3821" t="s">
        <v>22</v>
      </c>
      <c r="L3821" t="s">
        <v>23</v>
      </c>
      <c r="M3821" t="s">
        <v>24</v>
      </c>
      <c r="N3821">
        <v>2694</v>
      </c>
      <c r="O3821" t="s">
        <v>47</v>
      </c>
      <c r="P3821">
        <v>2</v>
      </c>
      <c r="Q3821">
        <f t="shared" si="118"/>
        <v>7</v>
      </c>
      <c r="R3821" t="str">
        <f t="shared" si="119"/>
        <v>Luxury</v>
      </c>
    </row>
    <row r="3822" spans="1:18" x14ac:dyDescent="0.35">
      <c r="A3822">
        <v>12750768</v>
      </c>
      <c r="B3822" t="s">
        <v>669</v>
      </c>
      <c r="C3822">
        <v>14999</v>
      </c>
      <c r="D3822" t="s">
        <v>88</v>
      </c>
      <c r="E3822" t="s">
        <v>94</v>
      </c>
      <c r="F3822" t="s">
        <v>670</v>
      </c>
      <c r="G3822" t="s">
        <v>671</v>
      </c>
      <c r="H3822">
        <v>2014</v>
      </c>
      <c r="I3822">
        <v>243482</v>
      </c>
      <c r="J3822" t="s">
        <v>21</v>
      </c>
      <c r="K3822" t="s">
        <v>22</v>
      </c>
      <c r="L3822" t="s">
        <v>31</v>
      </c>
      <c r="M3822" t="s">
        <v>24</v>
      </c>
      <c r="N3822">
        <v>2199</v>
      </c>
      <c r="O3822" t="s">
        <v>33</v>
      </c>
      <c r="P3822">
        <v>7</v>
      </c>
      <c r="Q3822">
        <f t="shared" si="118"/>
        <v>10</v>
      </c>
      <c r="R3822" t="str">
        <f t="shared" si="119"/>
        <v>Mid-range</v>
      </c>
    </row>
    <row r="3823" spans="1:18" x14ac:dyDescent="0.35">
      <c r="A3823">
        <v>12750797</v>
      </c>
      <c r="B3823" t="s">
        <v>6179</v>
      </c>
      <c r="C3823">
        <v>25950</v>
      </c>
      <c r="D3823" t="s">
        <v>49</v>
      </c>
      <c r="E3823" t="s">
        <v>50</v>
      </c>
      <c r="F3823" t="s">
        <v>296</v>
      </c>
      <c r="G3823" t="s">
        <v>1621</v>
      </c>
      <c r="H3823">
        <v>2016</v>
      </c>
      <c r="I3823">
        <v>78500</v>
      </c>
      <c r="J3823" t="s">
        <v>21</v>
      </c>
      <c r="K3823" t="s">
        <v>22</v>
      </c>
      <c r="L3823" t="s">
        <v>23</v>
      </c>
      <c r="M3823" t="s">
        <v>24</v>
      </c>
      <c r="N3823">
        <v>2488</v>
      </c>
      <c r="O3823" t="s">
        <v>6180</v>
      </c>
      <c r="P3823">
        <v>5</v>
      </c>
      <c r="Q3823">
        <f t="shared" si="118"/>
        <v>8</v>
      </c>
      <c r="R3823" t="str">
        <f t="shared" si="119"/>
        <v>Mid-range</v>
      </c>
    </row>
    <row r="3824" spans="1:18" x14ac:dyDescent="0.35">
      <c r="A3824">
        <v>12750814</v>
      </c>
      <c r="B3824" t="s">
        <v>5154</v>
      </c>
      <c r="C3824">
        <v>49990</v>
      </c>
      <c r="D3824" t="s">
        <v>42</v>
      </c>
      <c r="E3824" t="s">
        <v>179</v>
      </c>
      <c r="F3824" t="s">
        <v>798</v>
      </c>
      <c r="G3824" t="s">
        <v>3428</v>
      </c>
      <c r="H3824">
        <v>2019</v>
      </c>
      <c r="I3824">
        <v>40440</v>
      </c>
      <c r="J3824" t="s">
        <v>205</v>
      </c>
      <c r="K3824" t="s">
        <v>22</v>
      </c>
      <c r="L3824" t="s">
        <v>31</v>
      </c>
      <c r="M3824" t="s">
        <v>24</v>
      </c>
      <c r="N3824">
        <v>2776</v>
      </c>
      <c r="O3824" t="s">
        <v>135</v>
      </c>
      <c r="P3824">
        <v>5</v>
      </c>
      <c r="Q3824">
        <f t="shared" si="118"/>
        <v>5</v>
      </c>
      <c r="R3824" t="str">
        <f t="shared" si="119"/>
        <v>Luxury</v>
      </c>
    </row>
    <row r="3825" spans="1:18" x14ac:dyDescent="0.35">
      <c r="A3825">
        <v>12750830</v>
      </c>
      <c r="B3825" t="s">
        <v>6181</v>
      </c>
      <c r="C3825">
        <v>17990</v>
      </c>
      <c r="D3825" t="s">
        <v>54</v>
      </c>
      <c r="E3825" t="s">
        <v>118</v>
      </c>
      <c r="F3825" t="s">
        <v>4733</v>
      </c>
      <c r="G3825" t="s">
        <v>349</v>
      </c>
      <c r="H3825">
        <v>2014</v>
      </c>
      <c r="I3825">
        <v>267352</v>
      </c>
      <c r="J3825" t="s">
        <v>63</v>
      </c>
      <c r="K3825" t="s">
        <v>22</v>
      </c>
      <c r="L3825" t="s">
        <v>23</v>
      </c>
      <c r="M3825" t="s">
        <v>24</v>
      </c>
      <c r="N3825">
        <v>3984</v>
      </c>
      <c r="O3825" t="s">
        <v>33</v>
      </c>
      <c r="P3825">
        <v>5</v>
      </c>
      <c r="Q3825">
        <f t="shared" si="118"/>
        <v>10</v>
      </c>
      <c r="R3825" t="str">
        <f t="shared" si="119"/>
        <v>Mid-range</v>
      </c>
    </row>
    <row r="3826" spans="1:18" x14ac:dyDescent="0.35">
      <c r="A3826">
        <v>12750837</v>
      </c>
      <c r="B3826" t="s">
        <v>6182</v>
      </c>
      <c r="C3826">
        <v>14000</v>
      </c>
      <c r="D3826" t="s">
        <v>49</v>
      </c>
      <c r="E3826" t="s">
        <v>1681</v>
      </c>
      <c r="F3826" t="s">
        <v>1096</v>
      </c>
      <c r="G3826" t="s">
        <v>6183</v>
      </c>
      <c r="H3826">
        <v>2012</v>
      </c>
      <c r="I3826">
        <v>60057</v>
      </c>
      <c r="J3826" t="s">
        <v>86</v>
      </c>
      <c r="K3826" t="s">
        <v>22</v>
      </c>
      <c r="L3826" t="s">
        <v>23</v>
      </c>
      <c r="M3826" t="s">
        <v>24</v>
      </c>
      <c r="N3826">
        <v>1797</v>
      </c>
      <c r="O3826" t="s">
        <v>116</v>
      </c>
      <c r="P3826">
        <v>5</v>
      </c>
      <c r="Q3826">
        <f t="shared" si="118"/>
        <v>12</v>
      </c>
      <c r="R3826" t="str">
        <f t="shared" si="119"/>
        <v>Mid-range</v>
      </c>
    </row>
    <row r="3827" spans="1:18" x14ac:dyDescent="0.35">
      <c r="A3827">
        <v>12750839</v>
      </c>
      <c r="B3827" t="s">
        <v>6184</v>
      </c>
      <c r="C3827">
        <v>22000</v>
      </c>
      <c r="D3827" t="s">
        <v>54</v>
      </c>
      <c r="E3827" t="s">
        <v>1038</v>
      </c>
      <c r="F3827" t="s">
        <v>341</v>
      </c>
      <c r="G3827" t="s">
        <v>3161</v>
      </c>
      <c r="H3827">
        <v>2016</v>
      </c>
      <c r="I3827">
        <v>69010</v>
      </c>
      <c r="J3827" t="s">
        <v>86</v>
      </c>
      <c r="K3827" t="s">
        <v>22</v>
      </c>
      <c r="L3827" t="s">
        <v>23</v>
      </c>
      <c r="M3827" t="s">
        <v>24</v>
      </c>
      <c r="N3827">
        <v>1999</v>
      </c>
      <c r="O3827" t="s">
        <v>47</v>
      </c>
      <c r="P3827">
        <v>5</v>
      </c>
      <c r="Q3827">
        <f t="shared" si="118"/>
        <v>8</v>
      </c>
      <c r="R3827" t="str">
        <f t="shared" si="119"/>
        <v>Mid-range</v>
      </c>
    </row>
    <row r="3828" spans="1:18" x14ac:dyDescent="0.35">
      <c r="A3828">
        <v>12750843</v>
      </c>
      <c r="B3828" t="s">
        <v>6185</v>
      </c>
      <c r="C3828">
        <v>11995</v>
      </c>
      <c r="D3828" t="s">
        <v>27</v>
      </c>
      <c r="E3828" t="s">
        <v>821</v>
      </c>
      <c r="F3828" t="s">
        <v>2257</v>
      </c>
      <c r="G3828" t="s">
        <v>6186</v>
      </c>
      <c r="H3828">
        <v>2007</v>
      </c>
      <c r="I3828">
        <v>181122</v>
      </c>
      <c r="J3828" t="s">
        <v>63</v>
      </c>
      <c r="K3828" t="s">
        <v>22</v>
      </c>
      <c r="L3828" t="s">
        <v>23</v>
      </c>
      <c r="M3828" t="s">
        <v>24</v>
      </c>
      <c r="N3828">
        <v>1796</v>
      </c>
      <c r="O3828" t="s">
        <v>33</v>
      </c>
      <c r="P3828">
        <v>5</v>
      </c>
      <c r="Q3828">
        <f t="shared" si="118"/>
        <v>17</v>
      </c>
      <c r="R3828" t="str">
        <f t="shared" si="119"/>
        <v>Mid-range</v>
      </c>
    </row>
    <row r="3829" spans="1:18" x14ac:dyDescent="0.35">
      <c r="A3829">
        <v>12750848</v>
      </c>
      <c r="B3829" t="s">
        <v>3151</v>
      </c>
      <c r="C3829">
        <v>32990</v>
      </c>
      <c r="D3829" t="s">
        <v>49</v>
      </c>
      <c r="E3829" t="s">
        <v>234</v>
      </c>
      <c r="F3829" t="s">
        <v>3152</v>
      </c>
      <c r="G3829" t="s">
        <v>415</v>
      </c>
      <c r="H3829">
        <v>2013</v>
      </c>
      <c r="I3829">
        <v>124210</v>
      </c>
      <c r="J3829" t="s">
        <v>338</v>
      </c>
      <c r="K3829" t="s">
        <v>22</v>
      </c>
      <c r="L3829" t="s">
        <v>31</v>
      </c>
      <c r="M3829" t="s">
        <v>24</v>
      </c>
      <c r="N3829">
        <v>2991</v>
      </c>
      <c r="O3829" t="s">
        <v>47</v>
      </c>
      <c r="P3829">
        <v>5</v>
      </c>
      <c r="Q3829">
        <f t="shared" si="118"/>
        <v>11</v>
      </c>
      <c r="R3829" t="str">
        <f t="shared" si="119"/>
        <v>Mid-range</v>
      </c>
    </row>
    <row r="3830" spans="1:18" x14ac:dyDescent="0.35">
      <c r="A3830">
        <v>12750877</v>
      </c>
      <c r="B3830" t="s">
        <v>6187</v>
      </c>
      <c r="C3830">
        <v>12992</v>
      </c>
      <c r="D3830" t="s">
        <v>17</v>
      </c>
      <c r="E3830" t="s">
        <v>344</v>
      </c>
      <c r="F3830" t="s">
        <v>4693</v>
      </c>
      <c r="G3830" t="s">
        <v>3651</v>
      </c>
      <c r="H3830">
        <v>2009</v>
      </c>
      <c r="I3830">
        <v>153118</v>
      </c>
      <c r="J3830" t="s">
        <v>63</v>
      </c>
      <c r="K3830" t="s">
        <v>22</v>
      </c>
      <c r="L3830" t="s">
        <v>23</v>
      </c>
      <c r="M3830" t="s">
        <v>24</v>
      </c>
      <c r="N3830">
        <v>3456</v>
      </c>
      <c r="O3830" t="s">
        <v>33</v>
      </c>
      <c r="P3830">
        <v>5</v>
      </c>
      <c r="Q3830">
        <f t="shared" si="118"/>
        <v>15</v>
      </c>
      <c r="R3830" t="str">
        <f t="shared" si="119"/>
        <v>Mid-range</v>
      </c>
    </row>
    <row r="3831" spans="1:18" x14ac:dyDescent="0.35">
      <c r="A3831">
        <v>12750898</v>
      </c>
      <c r="B3831" t="s">
        <v>6188</v>
      </c>
      <c r="C3831">
        <v>11000</v>
      </c>
      <c r="D3831" t="s">
        <v>131</v>
      </c>
      <c r="E3831" t="s">
        <v>559</v>
      </c>
      <c r="F3831" t="s">
        <v>4543</v>
      </c>
      <c r="G3831" t="s">
        <v>6189</v>
      </c>
      <c r="H3831">
        <v>2009</v>
      </c>
      <c r="I3831">
        <v>230000</v>
      </c>
      <c r="J3831" t="s">
        <v>63</v>
      </c>
      <c r="K3831" t="s">
        <v>22</v>
      </c>
      <c r="L3831" t="s">
        <v>64</v>
      </c>
      <c r="M3831" t="s">
        <v>24</v>
      </c>
      <c r="N3831">
        <v>1798</v>
      </c>
      <c r="O3831" t="s">
        <v>33</v>
      </c>
      <c r="P3831">
        <v>5</v>
      </c>
      <c r="Q3831">
        <f t="shared" si="118"/>
        <v>15</v>
      </c>
      <c r="R3831" t="str">
        <f t="shared" si="119"/>
        <v>Mid-range</v>
      </c>
    </row>
    <row r="3832" spans="1:18" x14ac:dyDescent="0.35">
      <c r="A3832">
        <v>12750902</v>
      </c>
      <c r="B3832" t="s">
        <v>6190</v>
      </c>
      <c r="C3832">
        <v>59990</v>
      </c>
      <c r="D3832" t="s">
        <v>17</v>
      </c>
      <c r="E3832" t="s">
        <v>153</v>
      </c>
      <c r="F3832" t="s">
        <v>6191</v>
      </c>
      <c r="G3832" t="s">
        <v>1991</v>
      </c>
      <c r="H3832">
        <v>2020</v>
      </c>
      <c r="I3832">
        <v>42735</v>
      </c>
      <c r="J3832" t="s">
        <v>21</v>
      </c>
      <c r="K3832" t="s">
        <v>22</v>
      </c>
      <c r="L3832" t="s">
        <v>540</v>
      </c>
      <c r="M3832" t="s">
        <v>24</v>
      </c>
      <c r="N3832">
        <v>2487</v>
      </c>
      <c r="O3832" t="s">
        <v>33</v>
      </c>
      <c r="P3832">
        <v>5</v>
      </c>
      <c r="Q3832">
        <f t="shared" si="118"/>
        <v>4</v>
      </c>
      <c r="R3832" t="str">
        <f t="shared" si="119"/>
        <v>Luxury</v>
      </c>
    </row>
    <row r="3833" spans="1:18" x14ac:dyDescent="0.35">
      <c r="A3833">
        <v>12750912</v>
      </c>
      <c r="B3833" t="s">
        <v>4499</v>
      </c>
      <c r="C3833">
        <v>119980</v>
      </c>
      <c r="D3833" t="s">
        <v>17</v>
      </c>
      <c r="E3833" t="s">
        <v>254</v>
      </c>
      <c r="F3833" t="s">
        <v>255</v>
      </c>
      <c r="G3833" t="s">
        <v>4500</v>
      </c>
      <c r="H3833">
        <v>2022</v>
      </c>
      <c r="I3833">
        <v>92</v>
      </c>
      <c r="J3833" t="s">
        <v>21</v>
      </c>
      <c r="K3833" t="s">
        <v>81</v>
      </c>
      <c r="L3833" t="s">
        <v>31</v>
      </c>
      <c r="M3833" t="s">
        <v>24</v>
      </c>
      <c r="N3833">
        <v>4461</v>
      </c>
      <c r="O3833" t="s">
        <v>1696</v>
      </c>
      <c r="P3833">
        <v>5</v>
      </c>
      <c r="Q3833">
        <f t="shared" si="118"/>
        <v>2</v>
      </c>
      <c r="R3833" t="str">
        <f t="shared" si="119"/>
        <v>Luxury</v>
      </c>
    </row>
    <row r="3834" spans="1:18" x14ac:dyDescent="0.35">
      <c r="A3834">
        <v>12750918</v>
      </c>
      <c r="B3834" t="s">
        <v>5248</v>
      </c>
      <c r="C3834">
        <v>19880</v>
      </c>
      <c r="D3834" t="s">
        <v>88</v>
      </c>
      <c r="E3834" t="s">
        <v>89</v>
      </c>
      <c r="F3834" t="s">
        <v>4619</v>
      </c>
      <c r="G3834" t="s">
        <v>1007</v>
      </c>
      <c r="H3834">
        <v>2016</v>
      </c>
      <c r="I3834">
        <v>138591</v>
      </c>
      <c r="J3834" t="s">
        <v>63</v>
      </c>
      <c r="K3834" t="s">
        <v>22</v>
      </c>
      <c r="L3834" t="s">
        <v>23</v>
      </c>
      <c r="M3834" t="s">
        <v>24</v>
      </c>
      <c r="N3834">
        <v>1999</v>
      </c>
      <c r="O3834" t="s">
        <v>25</v>
      </c>
      <c r="P3834">
        <v>5</v>
      </c>
      <c r="Q3834">
        <f t="shared" si="118"/>
        <v>8</v>
      </c>
      <c r="R3834" t="str">
        <f t="shared" si="119"/>
        <v>Mid-range</v>
      </c>
    </row>
    <row r="3835" spans="1:18" x14ac:dyDescent="0.35">
      <c r="A3835">
        <v>12750923</v>
      </c>
      <c r="B3835" t="s">
        <v>6192</v>
      </c>
      <c r="C3835">
        <v>51990</v>
      </c>
      <c r="D3835" t="s">
        <v>131</v>
      </c>
      <c r="E3835" t="s">
        <v>238</v>
      </c>
      <c r="F3835" t="s">
        <v>6193</v>
      </c>
      <c r="G3835" t="s">
        <v>3877</v>
      </c>
      <c r="H3835">
        <v>2017</v>
      </c>
      <c r="I3835">
        <v>62085</v>
      </c>
      <c r="J3835" t="s">
        <v>21</v>
      </c>
      <c r="K3835" t="s">
        <v>22</v>
      </c>
      <c r="L3835" t="s">
        <v>31</v>
      </c>
      <c r="M3835" t="s">
        <v>24</v>
      </c>
      <c r="N3835">
        <v>1968</v>
      </c>
      <c r="O3835" t="s">
        <v>116</v>
      </c>
      <c r="P3835">
        <v>5</v>
      </c>
      <c r="Q3835">
        <f t="shared" si="118"/>
        <v>7</v>
      </c>
      <c r="R3835" t="str">
        <f t="shared" si="119"/>
        <v>Luxury</v>
      </c>
    </row>
    <row r="3836" spans="1:18" x14ac:dyDescent="0.35">
      <c r="A3836">
        <v>12750942</v>
      </c>
      <c r="B3836" t="s">
        <v>4372</v>
      </c>
      <c r="C3836">
        <v>20000</v>
      </c>
      <c r="D3836" t="s">
        <v>127</v>
      </c>
      <c r="E3836" t="s">
        <v>466</v>
      </c>
      <c r="F3836" t="s">
        <v>3774</v>
      </c>
      <c r="G3836" t="s">
        <v>1091</v>
      </c>
      <c r="H3836">
        <v>2015</v>
      </c>
      <c r="I3836">
        <v>162000</v>
      </c>
      <c r="J3836" t="s">
        <v>21</v>
      </c>
      <c r="K3836" t="s">
        <v>22</v>
      </c>
      <c r="L3836" t="s">
        <v>31</v>
      </c>
      <c r="M3836" t="s">
        <v>24</v>
      </c>
      <c r="N3836">
        <v>2191</v>
      </c>
      <c r="O3836" t="s">
        <v>69</v>
      </c>
      <c r="P3836">
        <v>5</v>
      </c>
      <c r="Q3836">
        <f t="shared" si="118"/>
        <v>9</v>
      </c>
      <c r="R3836" t="str">
        <f t="shared" si="119"/>
        <v>Mid-range</v>
      </c>
    </row>
    <row r="3837" spans="1:18" x14ac:dyDescent="0.35">
      <c r="A3837">
        <v>12750969</v>
      </c>
      <c r="B3837" t="s">
        <v>4414</v>
      </c>
      <c r="C3837">
        <v>29500</v>
      </c>
      <c r="D3837" t="s">
        <v>188</v>
      </c>
      <c r="E3837" t="s">
        <v>995</v>
      </c>
      <c r="F3837" t="s">
        <v>4415</v>
      </c>
      <c r="G3837" t="s">
        <v>1342</v>
      </c>
      <c r="H3837">
        <v>2019</v>
      </c>
      <c r="I3837">
        <v>55200</v>
      </c>
      <c r="J3837" t="s">
        <v>63</v>
      </c>
      <c r="K3837" t="s">
        <v>22</v>
      </c>
      <c r="L3837" t="s">
        <v>23</v>
      </c>
      <c r="M3837" t="s">
        <v>24</v>
      </c>
      <c r="N3837">
        <v>1591</v>
      </c>
      <c r="O3837" t="s">
        <v>6194</v>
      </c>
      <c r="P3837">
        <v>5</v>
      </c>
      <c r="Q3837">
        <f t="shared" si="118"/>
        <v>5</v>
      </c>
      <c r="R3837" t="str">
        <f t="shared" si="119"/>
        <v>Mid-range</v>
      </c>
    </row>
    <row r="3838" spans="1:18" x14ac:dyDescent="0.35">
      <c r="A3838">
        <v>12750970</v>
      </c>
      <c r="B3838" t="s">
        <v>6195</v>
      </c>
      <c r="C3838">
        <v>20000</v>
      </c>
      <c r="D3838" t="s">
        <v>102</v>
      </c>
      <c r="E3838" t="s">
        <v>473</v>
      </c>
      <c r="F3838" t="s">
        <v>6196</v>
      </c>
      <c r="G3838" t="s">
        <v>6197</v>
      </c>
      <c r="H3838">
        <v>2013</v>
      </c>
      <c r="I3838">
        <v>120000</v>
      </c>
      <c r="J3838" t="s">
        <v>485</v>
      </c>
      <c r="K3838" t="s">
        <v>22</v>
      </c>
      <c r="L3838" t="s">
        <v>31</v>
      </c>
      <c r="M3838" t="s">
        <v>24</v>
      </c>
      <c r="N3838">
        <v>1968</v>
      </c>
      <c r="O3838" t="s">
        <v>47</v>
      </c>
      <c r="P3838">
        <v>5</v>
      </c>
      <c r="Q3838">
        <f t="shared" si="118"/>
        <v>11</v>
      </c>
      <c r="R3838" t="str">
        <f t="shared" si="119"/>
        <v>Mid-range</v>
      </c>
    </row>
    <row r="3839" spans="1:18" x14ac:dyDescent="0.35">
      <c r="A3839">
        <v>12750973</v>
      </c>
      <c r="B3839" t="s">
        <v>6198</v>
      </c>
      <c r="C3839">
        <v>34999</v>
      </c>
      <c r="D3839" t="s">
        <v>17</v>
      </c>
      <c r="E3839" t="s">
        <v>905</v>
      </c>
      <c r="F3839" t="s">
        <v>1930</v>
      </c>
      <c r="G3839" t="s">
        <v>6199</v>
      </c>
      <c r="H3839">
        <v>2015</v>
      </c>
      <c r="I3839">
        <v>154342</v>
      </c>
      <c r="J3839" t="s">
        <v>106</v>
      </c>
      <c r="K3839" t="s">
        <v>22</v>
      </c>
      <c r="L3839" t="s">
        <v>31</v>
      </c>
      <c r="M3839" t="s">
        <v>24</v>
      </c>
      <c r="N3839">
        <v>2982</v>
      </c>
      <c r="O3839" t="s">
        <v>47</v>
      </c>
      <c r="P3839">
        <v>2</v>
      </c>
      <c r="Q3839">
        <f t="shared" si="118"/>
        <v>9</v>
      </c>
      <c r="R3839" t="str">
        <f t="shared" si="119"/>
        <v>Mid-range</v>
      </c>
    </row>
    <row r="3840" spans="1:18" x14ac:dyDescent="0.35">
      <c r="A3840">
        <v>12750984</v>
      </c>
      <c r="B3840" t="s">
        <v>6200</v>
      </c>
      <c r="C3840">
        <v>39000</v>
      </c>
      <c r="D3840" t="s">
        <v>17</v>
      </c>
      <c r="E3840" t="s">
        <v>171</v>
      </c>
      <c r="F3840" t="s">
        <v>6201</v>
      </c>
      <c r="G3840" t="s">
        <v>2561</v>
      </c>
      <c r="H3840">
        <v>2007</v>
      </c>
      <c r="I3840">
        <v>396000</v>
      </c>
      <c r="J3840" t="s">
        <v>4894</v>
      </c>
      <c r="K3840" t="s">
        <v>81</v>
      </c>
      <c r="L3840" t="s">
        <v>31</v>
      </c>
      <c r="M3840" t="s">
        <v>24</v>
      </c>
      <c r="N3840">
        <v>4461</v>
      </c>
      <c r="O3840" t="s">
        <v>47</v>
      </c>
      <c r="P3840">
        <v>11</v>
      </c>
      <c r="Q3840">
        <f t="shared" si="118"/>
        <v>17</v>
      </c>
      <c r="R3840" t="str">
        <f t="shared" si="119"/>
        <v>Mid-range</v>
      </c>
    </row>
    <row r="3841" spans="1:18" x14ac:dyDescent="0.35">
      <c r="A3841">
        <v>12751006</v>
      </c>
      <c r="B3841" t="s">
        <v>6202</v>
      </c>
      <c r="C3841">
        <v>24449</v>
      </c>
      <c r="D3841" t="s">
        <v>188</v>
      </c>
      <c r="E3841" t="s">
        <v>995</v>
      </c>
      <c r="F3841" t="s">
        <v>6203</v>
      </c>
      <c r="G3841" t="s">
        <v>996</v>
      </c>
      <c r="H3841">
        <v>2018</v>
      </c>
      <c r="I3841">
        <v>37538</v>
      </c>
      <c r="J3841" t="s">
        <v>86</v>
      </c>
      <c r="K3841" t="s">
        <v>22</v>
      </c>
      <c r="L3841" t="s">
        <v>23</v>
      </c>
      <c r="M3841" t="s">
        <v>24</v>
      </c>
      <c r="N3841">
        <v>1999</v>
      </c>
      <c r="O3841" t="s">
        <v>2087</v>
      </c>
      <c r="P3841">
        <v>5</v>
      </c>
      <c r="Q3841">
        <f t="shared" si="118"/>
        <v>6</v>
      </c>
      <c r="R3841" t="str">
        <f t="shared" si="119"/>
        <v>Mid-range</v>
      </c>
    </row>
    <row r="3842" spans="1:18" x14ac:dyDescent="0.35">
      <c r="A3842">
        <v>12751011</v>
      </c>
      <c r="B3842" t="s">
        <v>2957</v>
      </c>
      <c r="C3842">
        <v>22090</v>
      </c>
      <c r="D3842" t="s">
        <v>42</v>
      </c>
      <c r="E3842" t="s">
        <v>1193</v>
      </c>
      <c r="F3842" t="s">
        <v>1194</v>
      </c>
      <c r="G3842" t="s">
        <v>2112</v>
      </c>
      <c r="H3842">
        <v>2016</v>
      </c>
      <c r="I3842">
        <v>84966</v>
      </c>
      <c r="J3842" t="s">
        <v>21</v>
      </c>
      <c r="K3842" t="s">
        <v>22</v>
      </c>
      <c r="L3842" t="s">
        <v>31</v>
      </c>
      <c r="M3842" t="s">
        <v>24</v>
      </c>
      <c r="N3842">
        <v>2231</v>
      </c>
      <c r="O3842" t="s">
        <v>47</v>
      </c>
      <c r="P3842">
        <v>7</v>
      </c>
      <c r="Q3842">
        <f t="shared" si="118"/>
        <v>8</v>
      </c>
      <c r="R3842" t="str">
        <f t="shared" si="119"/>
        <v>Mid-range</v>
      </c>
    </row>
    <row r="3843" spans="1:18" x14ac:dyDescent="0.35">
      <c r="A3843">
        <v>12751021</v>
      </c>
      <c r="B3843" t="s">
        <v>6204</v>
      </c>
      <c r="C3843">
        <v>8000</v>
      </c>
      <c r="D3843" t="s">
        <v>17</v>
      </c>
      <c r="E3843" t="s">
        <v>344</v>
      </c>
      <c r="F3843" t="s">
        <v>4693</v>
      </c>
      <c r="G3843" t="s">
        <v>3651</v>
      </c>
      <c r="H3843">
        <v>2007</v>
      </c>
      <c r="I3843">
        <v>190000</v>
      </c>
      <c r="J3843" t="s">
        <v>63</v>
      </c>
      <c r="K3843" t="s">
        <v>22</v>
      </c>
      <c r="L3843" t="s">
        <v>23</v>
      </c>
      <c r="M3843" t="s">
        <v>24</v>
      </c>
      <c r="N3843">
        <v>3456</v>
      </c>
      <c r="O3843" t="s">
        <v>33</v>
      </c>
      <c r="P3843">
        <v>5</v>
      </c>
      <c r="Q3843">
        <f t="shared" ref="Q3843:Q3906" si="120">2024-H3843</f>
        <v>17</v>
      </c>
      <c r="R3843" t="str">
        <f t="shared" ref="R3843:R3906" si="121">IF(C3843&lt;=10000,"Budget",IF(C3843&lt;=40000,"Mid-range","Luxury"))</f>
        <v>Budget</v>
      </c>
    </row>
    <row r="3844" spans="1:18" x14ac:dyDescent="0.35">
      <c r="A3844">
        <v>12751037</v>
      </c>
      <c r="B3844" t="s">
        <v>3080</v>
      </c>
      <c r="C3844">
        <v>4400</v>
      </c>
      <c r="D3844" t="s">
        <v>127</v>
      </c>
      <c r="E3844">
        <v>2</v>
      </c>
      <c r="F3844" t="s">
        <v>128</v>
      </c>
      <c r="G3844" t="s">
        <v>3081</v>
      </c>
      <c r="H3844">
        <v>2009</v>
      </c>
      <c r="I3844">
        <v>202000</v>
      </c>
      <c r="J3844" t="s">
        <v>86</v>
      </c>
      <c r="K3844" t="s">
        <v>81</v>
      </c>
      <c r="L3844" t="s">
        <v>23</v>
      </c>
      <c r="M3844" t="s">
        <v>24</v>
      </c>
      <c r="N3844">
        <v>1498</v>
      </c>
      <c r="O3844" t="s">
        <v>47</v>
      </c>
      <c r="P3844">
        <v>5</v>
      </c>
      <c r="Q3844">
        <f t="shared" si="120"/>
        <v>15</v>
      </c>
      <c r="R3844" t="str">
        <f t="shared" si="121"/>
        <v>Budget</v>
      </c>
    </row>
    <row r="3845" spans="1:18" x14ac:dyDescent="0.35">
      <c r="A3845">
        <v>12751039</v>
      </c>
      <c r="B3845" t="s">
        <v>6205</v>
      </c>
      <c r="C3845">
        <v>5500</v>
      </c>
      <c r="D3845" t="s">
        <v>27</v>
      </c>
      <c r="E3845" t="s">
        <v>2371</v>
      </c>
      <c r="F3845" t="s">
        <v>6206</v>
      </c>
      <c r="G3845" t="s">
        <v>6207</v>
      </c>
      <c r="H3845">
        <v>2010</v>
      </c>
      <c r="I3845">
        <v>179000</v>
      </c>
      <c r="J3845" t="s">
        <v>86</v>
      </c>
      <c r="K3845" t="s">
        <v>22</v>
      </c>
      <c r="L3845" t="s">
        <v>31</v>
      </c>
      <c r="M3845" t="s">
        <v>24</v>
      </c>
      <c r="N3845">
        <v>1991</v>
      </c>
      <c r="O3845" t="s">
        <v>33</v>
      </c>
      <c r="P3845">
        <v>5</v>
      </c>
      <c r="Q3845">
        <f t="shared" si="120"/>
        <v>14</v>
      </c>
      <c r="R3845" t="str">
        <f t="shared" si="121"/>
        <v>Budget</v>
      </c>
    </row>
    <row r="3846" spans="1:18" x14ac:dyDescent="0.35">
      <c r="A3846">
        <v>12751058</v>
      </c>
      <c r="B3846" t="s">
        <v>6208</v>
      </c>
      <c r="C3846">
        <v>6300</v>
      </c>
      <c r="D3846" t="s">
        <v>17</v>
      </c>
      <c r="E3846" t="s">
        <v>153</v>
      </c>
      <c r="F3846" t="s">
        <v>6209</v>
      </c>
      <c r="G3846" t="s">
        <v>6210</v>
      </c>
      <c r="H3846">
        <v>2002</v>
      </c>
      <c r="I3846">
        <v>269500</v>
      </c>
      <c r="J3846" t="s">
        <v>21</v>
      </c>
      <c r="K3846" t="s">
        <v>81</v>
      </c>
      <c r="L3846" t="s">
        <v>23</v>
      </c>
      <c r="M3846" t="s">
        <v>24</v>
      </c>
      <c r="N3846">
        <v>1998</v>
      </c>
      <c r="O3846" t="s">
        <v>33</v>
      </c>
      <c r="P3846">
        <v>4</v>
      </c>
      <c r="Q3846">
        <f t="shared" si="120"/>
        <v>22</v>
      </c>
      <c r="R3846" t="str">
        <f t="shared" si="121"/>
        <v>Budget</v>
      </c>
    </row>
    <row r="3847" spans="1:18" x14ac:dyDescent="0.35">
      <c r="A3847">
        <v>12751077</v>
      </c>
      <c r="B3847" t="s">
        <v>1105</v>
      </c>
      <c r="C3847">
        <v>26000</v>
      </c>
      <c r="D3847" t="s">
        <v>102</v>
      </c>
      <c r="E3847" t="s">
        <v>222</v>
      </c>
      <c r="F3847" t="s">
        <v>1106</v>
      </c>
      <c r="G3847" t="s">
        <v>1107</v>
      </c>
      <c r="H3847">
        <v>2017</v>
      </c>
      <c r="I3847">
        <v>65000</v>
      </c>
      <c r="J3847" t="s">
        <v>86</v>
      </c>
      <c r="K3847" t="s">
        <v>22</v>
      </c>
      <c r="L3847" t="s">
        <v>64</v>
      </c>
      <c r="M3847" t="s">
        <v>24</v>
      </c>
      <c r="N3847">
        <v>1395</v>
      </c>
      <c r="O3847" t="s">
        <v>116</v>
      </c>
      <c r="P3847">
        <v>5</v>
      </c>
      <c r="Q3847">
        <f t="shared" si="120"/>
        <v>7</v>
      </c>
      <c r="R3847" t="str">
        <f t="shared" si="121"/>
        <v>Mid-range</v>
      </c>
    </row>
    <row r="3848" spans="1:18" x14ac:dyDescent="0.35">
      <c r="A3848">
        <v>12751086</v>
      </c>
      <c r="B3848" t="s">
        <v>6211</v>
      </c>
      <c r="C3848">
        <v>52500</v>
      </c>
      <c r="D3848" t="s">
        <v>679</v>
      </c>
      <c r="E3848" t="s">
        <v>220</v>
      </c>
      <c r="F3848" t="s">
        <v>2613</v>
      </c>
      <c r="G3848" t="s">
        <v>6212</v>
      </c>
      <c r="H3848">
        <v>2018</v>
      </c>
      <c r="I3848">
        <v>22000</v>
      </c>
      <c r="J3848" t="s">
        <v>220</v>
      </c>
      <c r="K3848" t="s">
        <v>22</v>
      </c>
      <c r="L3848" t="s">
        <v>64</v>
      </c>
      <c r="M3848" t="s">
        <v>24</v>
      </c>
      <c r="N3848">
        <v>1998</v>
      </c>
      <c r="O3848" t="s">
        <v>6213</v>
      </c>
      <c r="P3848">
        <v>4</v>
      </c>
      <c r="Q3848">
        <f t="shared" si="120"/>
        <v>6</v>
      </c>
      <c r="R3848" t="str">
        <f t="shared" si="121"/>
        <v>Luxury</v>
      </c>
    </row>
    <row r="3849" spans="1:18" x14ac:dyDescent="0.35">
      <c r="A3849">
        <v>12751087</v>
      </c>
      <c r="B3849" t="s">
        <v>6214</v>
      </c>
      <c r="C3849">
        <v>133990</v>
      </c>
      <c r="D3849" t="s">
        <v>17</v>
      </c>
      <c r="E3849" t="s">
        <v>171</v>
      </c>
      <c r="F3849" t="s">
        <v>6029</v>
      </c>
      <c r="G3849" t="s">
        <v>232</v>
      </c>
      <c r="H3849">
        <v>2020</v>
      </c>
      <c r="I3849">
        <v>73500</v>
      </c>
      <c r="J3849" t="s">
        <v>21</v>
      </c>
      <c r="K3849" t="s">
        <v>22</v>
      </c>
      <c r="L3849" t="s">
        <v>31</v>
      </c>
      <c r="M3849" t="s">
        <v>24</v>
      </c>
      <c r="N3849">
        <v>4461</v>
      </c>
      <c r="O3849" t="s">
        <v>4409</v>
      </c>
      <c r="P3849">
        <v>7</v>
      </c>
      <c r="Q3849">
        <f t="shared" si="120"/>
        <v>4</v>
      </c>
      <c r="R3849" t="str">
        <f t="shared" si="121"/>
        <v>Luxury</v>
      </c>
    </row>
    <row r="3850" spans="1:18" x14ac:dyDescent="0.35">
      <c r="A3850">
        <v>12751098</v>
      </c>
      <c r="B3850" t="s">
        <v>6215</v>
      </c>
      <c r="C3850">
        <v>85000</v>
      </c>
      <c r="D3850" t="s">
        <v>59</v>
      </c>
      <c r="E3850" t="s">
        <v>826</v>
      </c>
      <c r="F3850" t="s">
        <v>3951</v>
      </c>
      <c r="G3850" t="s">
        <v>2669</v>
      </c>
      <c r="H3850">
        <v>2018</v>
      </c>
      <c r="I3850">
        <v>56165</v>
      </c>
      <c r="J3850" t="s">
        <v>21</v>
      </c>
      <c r="K3850" t="s">
        <v>22</v>
      </c>
      <c r="L3850" t="s">
        <v>31</v>
      </c>
      <c r="M3850" t="s">
        <v>24</v>
      </c>
      <c r="N3850">
        <v>1995</v>
      </c>
      <c r="O3850" t="s">
        <v>47</v>
      </c>
      <c r="P3850">
        <v>5</v>
      </c>
      <c r="Q3850">
        <f t="shared" si="120"/>
        <v>6</v>
      </c>
      <c r="R3850" t="str">
        <f t="shared" si="121"/>
        <v>Luxury</v>
      </c>
    </row>
    <row r="3851" spans="1:18" x14ac:dyDescent="0.35">
      <c r="A3851">
        <v>12751225</v>
      </c>
      <c r="B3851" t="s">
        <v>1073</v>
      </c>
      <c r="C3851">
        <v>29900</v>
      </c>
      <c r="D3851" t="s">
        <v>165</v>
      </c>
      <c r="E3851" t="s">
        <v>184</v>
      </c>
      <c r="F3851" t="s">
        <v>1074</v>
      </c>
      <c r="G3851" t="s">
        <v>186</v>
      </c>
      <c r="H3851">
        <v>2018</v>
      </c>
      <c r="I3851">
        <v>69000</v>
      </c>
      <c r="J3851" t="s">
        <v>21</v>
      </c>
      <c r="K3851" t="s">
        <v>22</v>
      </c>
      <c r="L3851" t="s">
        <v>23</v>
      </c>
      <c r="M3851" t="s">
        <v>24</v>
      </c>
      <c r="N3851">
        <v>2360</v>
      </c>
      <c r="O3851" t="s">
        <v>116</v>
      </c>
      <c r="P3851">
        <v>7</v>
      </c>
      <c r="Q3851">
        <f t="shared" si="120"/>
        <v>6</v>
      </c>
      <c r="R3851" t="str">
        <f t="shared" si="121"/>
        <v>Mid-range</v>
      </c>
    </row>
    <row r="3852" spans="1:18" x14ac:dyDescent="0.35">
      <c r="A3852">
        <v>12751226</v>
      </c>
      <c r="B3852" t="s">
        <v>2885</v>
      </c>
      <c r="C3852">
        <v>31950</v>
      </c>
      <c r="D3852" t="s">
        <v>76</v>
      </c>
      <c r="E3852" t="s">
        <v>77</v>
      </c>
      <c r="F3852" t="s">
        <v>325</v>
      </c>
      <c r="G3852" t="s">
        <v>2875</v>
      </c>
      <c r="H3852">
        <v>2016</v>
      </c>
      <c r="I3852">
        <v>99090</v>
      </c>
      <c r="J3852" t="s">
        <v>182</v>
      </c>
      <c r="K3852" t="s">
        <v>22</v>
      </c>
      <c r="L3852" t="s">
        <v>31</v>
      </c>
      <c r="M3852" t="s">
        <v>24</v>
      </c>
      <c r="N3852">
        <v>2999</v>
      </c>
      <c r="O3852" t="s">
        <v>47</v>
      </c>
      <c r="P3852">
        <v>5</v>
      </c>
      <c r="Q3852">
        <f t="shared" si="120"/>
        <v>8</v>
      </c>
      <c r="R3852" t="str">
        <f t="shared" si="121"/>
        <v>Mid-range</v>
      </c>
    </row>
    <row r="3853" spans="1:18" x14ac:dyDescent="0.35">
      <c r="A3853">
        <v>12751248</v>
      </c>
      <c r="B3853" t="s">
        <v>5824</v>
      </c>
      <c r="C3853">
        <v>15999</v>
      </c>
      <c r="D3853" t="s">
        <v>17</v>
      </c>
      <c r="E3853" t="s">
        <v>905</v>
      </c>
      <c r="F3853" t="s">
        <v>4236</v>
      </c>
      <c r="G3853" t="s">
        <v>5825</v>
      </c>
      <c r="H3853">
        <v>2008</v>
      </c>
      <c r="I3853">
        <v>634470</v>
      </c>
      <c r="J3853" t="s">
        <v>106</v>
      </c>
      <c r="K3853" t="s">
        <v>81</v>
      </c>
      <c r="L3853" t="s">
        <v>31</v>
      </c>
      <c r="M3853" t="s">
        <v>24</v>
      </c>
      <c r="N3853">
        <v>2982</v>
      </c>
      <c r="O3853" t="s">
        <v>47</v>
      </c>
      <c r="P3853">
        <v>3</v>
      </c>
      <c r="Q3853">
        <f t="shared" si="120"/>
        <v>16</v>
      </c>
      <c r="R3853" t="str">
        <f t="shared" si="121"/>
        <v>Mid-range</v>
      </c>
    </row>
    <row r="3854" spans="1:18" x14ac:dyDescent="0.35">
      <c r="A3854">
        <v>12751254</v>
      </c>
      <c r="B3854" t="s">
        <v>6216</v>
      </c>
      <c r="C3854">
        <v>39399</v>
      </c>
      <c r="D3854" t="s">
        <v>282</v>
      </c>
      <c r="E3854" t="s">
        <v>443</v>
      </c>
      <c r="F3854" t="s">
        <v>6217</v>
      </c>
      <c r="G3854" t="s">
        <v>6218</v>
      </c>
      <c r="H3854">
        <v>2016</v>
      </c>
      <c r="I3854">
        <v>84906</v>
      </c>
      <c r="J3854" t="s">
        <v>21</v>
      </c>
      <c r="K3854" t="s">
        <v>22</v>
      </c>
      <c r="L3854" t="s">
        <v>64</v>
      </c>
      <c r="M3854" t="s">
        <v>24</v>
      </c>
      <c r="N3854">
        <v>3604</v>
      </c>
      <c r="O3854" t="s">
        <v>33</v>
      </c>
      <c r="P3854">
        <v>5</v>
      </c>
      <c r="Q3854">
        <f t="shared" si="120"/>
        <v>8</v>
      </c>
      <c r="R3854" t="str">
        <f t="shared" si="121"/>
        <v>Mid-range</v>
      </c>
    </row>
    <row r="3855" spans="1:18" x14ac:dyDescent="0.35">
      <c r="A3855">
        <v>12751259</v>
      </c>
      <c r="B3855" t="s">
        <v>6219</v>
      </c>
      <c r="C3855">
        <v>29950</v>
      </c>
      <c r="D3855" t="s">
        <v>42</v>
      </c>
      <c r="E3855" t="s">
        <v>1401</v>
      </c>
      <c r="F3855" t="s">
        <v>6220</v>
      </c>
      <c r="G3855" t="s">
        <v>1403</v>
      </c>
      <c r="H3855">
        <v>2019</v>
      </c>
      <c r="I3855">
        <v>32100</v>
      </c>
      <c r="J3855" t="s">
        <v>21</v>
      </c>
      <c r="K3855" t="s">
        <v>22</v>
      </c>
      <c r="L3855" t="s">
        <v>64</v>
      </c>
      <c r="M3855" t="s">
        <v>24</v>
      </c>
      <c r="N3855">
        <v>1998</v>
      </c>
      <c r="O3855" t="s">
        <v>69</v>
      </c>
      <c r="P3855">
        <v>5</v>
      </c>
      <c r="Q3855">
        <f t="shared" si="120"/>
        <v>5</v>
      </c>
      <c r="R3855" t="str">
        <f t="shared" si="121"/>
        <v>Mid-range</v>
      </c>
    </row>
    <row r="3856" spans="1:18" x14ac:dyDescent="0.35">
      <c r="A3856">
        <v>12751278</v>
      </c>
      <c r="B3856" t="s">
        <v>2857</v>
      </c>
      <c r="C3856">
        <v>43999</v>
      </c>
      <c r="D3856" t="s">
        <v>17</v>
      </c>
      <c r="E3856" t="s">
        <v>905</v>
      </c>
      <c r="F3856" t="s">
        <v>1930</v>
      </c>
      <c r="G3856" t="s">
        <v>2858</v>
      </c>
      <c r="H3856">
        <v>2017</v>
      </c>
      <c r="I3856">
        <v>167364</v>
      </c>
      <c r="J3856" t="s">
        <v>106</v>
      </c>
      <c r="K3856" t="s">
        <v>22</v>
      </c>
      <c r="L3856" t="s">
        <v>31</v>
      </c>
      <c r="M3856" t="s">
        <v>24</v>
      </c>
      <c r="N3856">
        <v>2982</v>
      </c>
      <c r="O3856" t="s">
        <v>47</v>
      </c>
      <c r="P3856">
        <v>2</v>
      </c>
      <c r="Q3856">
        <f t="shared" si="120"/>
        <v>7</v>
      </c>
      <c r="R3856" t="str">
        <f t="shared" si="121"/>
        <v>Luxury</v>
      </c>
    </row>
    <row r="3857" spans="1:18" x14ac:dyDescent="0.35">
      <c r="A3857">
        <v>12751286</v>
      </c>
      <c r="B3857" t="s">
        <v>1162</v>
      </c>
      <c r="C3857">
        <v>28990</v>
      </c>
      <c r="D3857" t="s">
        <v>17</v>
      </c>
      <c r="E3857" t="s">
        <v>153</v>
      </c>
      <c r="F3857" t="s">
        <v>154</v>
      </c>
      <c r="G3857" t="s">
        <v>1163</v>
      </c>
      <c r="H3857">
        <v>2018</v>
      </c>
      <c r="I3857">
        <v>68188</v>
      </c>
      <c r="J3857" t="s">
        <v>21</v>
      </c>
      <c r="K3857" t="s">
        <v>22</v>
      </c>
      <c r="L3857" t="s">
        <v>23</v>
      </c>
      <c r="M3857" t="s">
        <v>24</v>
      </c>
      <c r="N3857">
        <v>1987</v>
      </c>
      <c r="O3857" t="s">
        <v>47</v>
      </c>
      <c r="P3857">
        <v>5</v>
      </c>
      <c r="Q3857">
        <f t="shared" si="120"/>
        <v>6</v>
      </c>
      <c r="R3857" t="str">
        <f t="shared" si="121"/>
        <v>Mid-range</v>
      </c>
    </row>
    <row r="3858" spans="1:18" x14ac:dyDescent="0.35">
      <c r="A3858">
        <v>12751308</v>
      </c>
      <c r="B3858" t="s">
        <v>6221</v>
      </c>
      <c r="C3858">
        <v>29988</v>
      </c>
      <c r="D3858" t="s">
        <v>143</v>
      </c>
      <c r="E3858" t="s">
        <v>1178</v>
      </c>
      <c r="F3858" t="s">
        <v>6222</v>
      </c>
      <c r="G3858" t="s">
        <v>943</v>
      </c>
      <c r="H3858">
        <v>2019</v>
      </c>
      <c r="I3858">
        <v>89901</v>
      </c>
      <c r="J3858" t="s">
        <v>21</v>
      </c>
      <c r="K3858" t="s">
        <v>22</v>
      </c>
      <c r="L3858" t="s">
        <v>23</v>
      </c>
      <c r="M3858" t="s">
        <v>24</v>
      </c>
      <c r="N3858">
        <v>1995</v>
      </c>
      <c r="O3858" t="s">
        <v>33</v>
      </c>
      <c r="P3858">
        <v>5</v>
      </c>
      <c r="Q3858">
        <f t="shared" si="120"/>
        <v>5</v>
      </c>
      <c r="R3858" t="str">
        <f t="shared" si="121"/>
        <v>Mid-range</v>
      </c>
    </row>
    <row r="3859" spans="1:18" x14ac:dyDescent="0.35">
      <c r="A3859">
        <v>12751312</v>
      </c>
      <c r="B3859" t="s">
        <v>6223</v>
      </c>
      <c r="C3859">
        <v>22990</v>
      </c>
      <c r="D3859" t="s">
        <v>165</v>
      </c>
      <c r="E3859" t="s">
        <v>568</v>
      </c>
      <c r="F3859" t="s">
        <v>585</v>
      </c>
      <c r="G3859" t="s">
        <v>858</v>
      </c>
      <c r="H3859">
        <v>2016</v>
      </c>
      <c r="I3859">
        <v>82178</v>
      </c>
      <c r="J3859" t="s">
        <v>21</v>
      </c>
      <c r="K3859" t="s">
        <v>22</v>
      </c>
      <c r="L3859" t="s">
        <v>23</v>
      </c>
      <c r="M3859" t="s">
        <v>24</v>
      </c>
      <c r="N3859">
        <v>1998</v>
      </c>
      <c r="O3859" t="s">
        <v>47</v>
      </c>
      <c r="P3859">
        <v>5</v>
      </c>
      <c r="Q3859">
        <f t="shared" si="120"/>
        <v>8</v>
      </c>
      <c r="R3859" t="str">
        <f t="shared" si="121"/>
        <v>Mid-range</v>
      </c>
    </row>
    <row r="3860" spans="1:18" x14ac:dyDescent="0.35">
      <c r="A3860">
        <v>12751313</v>
      </c>
      <c r="B3860" t="s">
        <v>733</v>
      </c>
      <c r="C3860">
        <v>26500</v>
      </c>
      <c r="D3860" t="s">
        <v>328</v>
      </c>
      <c r="E3860" t="s">
        <v>734</v>
      </c>
      <c r="F3860" t="s">
        <v>735</v>
      </c>
      <c r="G3860" t="s">
        <v>736</v>
      </c>
      <c r="H3860">
        <v>2015</v>
      </c>
      <c r="I3860">
        <v>54646</v>
      </c>
      <c r="J3860" t="s">
        <v>21</v>
      </c>
      <c r="K3860" t="s">
        <v>22</v>
      </c>
      <c r="L3860" t="s">
        <v>23</v>
      </c>
      <c r="M3860" t="s">
        <v>24</v>
      </c>
      <c r="N3860">
        <v>1997</v>
      </c>
      <c r="O3860" t="s">
        <v>25</v>
      </c>
      <c r="P3860">
        <v>5</v>
      </c>
      <c r="Q3860">
        <f t="shared" si="120"/>
        <v>9</v>
      </c>
      <c r="R3860" t="str">
        <f t="shared" si="121"/>
        <v>Mid-range</v>
      </c>
    </row>
    <row r="3861" spans="1:18" x14ac:dyDescent="0.35">
      <c r="A3861">
        <v>12751334</v>
      </c>
      <c r="B3861" t="s">
        <v>6224</v>
      </c>
      <c r="C3861">
        <v>5500</v>
      </c>
      <c r="D3861" t="s">
        <v>328</v>
      </c>
      <c r="E3861" t="s">
        <v>2306</v>
      </c>
      <c r="F3861" t="s">
        <v>543</v>
      </c>
      <c r="G3861">
        <v>40</v>
      </c>
      <c r="H3861">
        <v>2005</v>
      </c>
      <c r="I3861">
        <v>223000</v>
      </c>
      <c r="J3861" t="s">
        <v>63</v>
      </c>
      <c r="K3861" t="s">
        <v>22</v>
      </c>
      <c r="L3861" t="s">
        <v>23</v>
      </c>
      <c r="M3861" t="s">
        <v>24</v>
      </c>
      <c r="N3861">
        <v>2354</v>
      </c>
      <c r="O3861" t="s">
        <v>1696</v>
      </c>
      <c r="P3861">
        <v>5</v>
      </c>
      <c r="Q3861">
        <f t="shared" si="120"/>
        <v>19</v>
      </c>
      <c r="R3861" t="str">
        <f t="shared" si="121"/>
        <v>Budget</v>
      </c>
    </row>
    <row r="3862" spans="1:18" x14ac:dyDescent="0.35">
      <c r="A3862">
        <v>12751348</v>
      </c>
      <c r="B3862" t="s">
        <v>6225</v>
      </c>
      <c r="C3862">
        <v>5500</v>
      </c>
      <c r="D3862" t="s">
        <v>42</v>
      </c>
      <c r="E3862" t="s">
        <v>66</v>
      </c>
      <c r="F3862" t="s">
        <v>870</v>
      </c>
      <c r="G3862" t="s">
        <v>445</v>
      </c>
      <c r="H3862">
        <v>2004</v>
      </c>
      <c r="I3862">
        <v>200000</v>
      </c>
      <c r="J3862" t="s">
        <v>63</v>
      </c>
      <c r="K3862" t="s">
        <v>22</v>
      </c>
      <c r="L3862" t="s">
        <v>64</v>
      </c>
      <c r="M3862" t="s">
        <v>24</v>
      </c>
      <c r="N3862">
        <v>3791</v>
      </c>
      <c r="O3862" t="s">
        <v>116</v>
      </c>
      <c r="P3862">
        <v>5</v>
      </c>
      <c r="Q3862">
        <f t="shared" si="120"/>
        <v>20</v>
      </c>
      <c r="R3862" t="str">
        <f t="shared" si="121"/>
        <v>Budget</v>
      </c>
    </row>
    <row r="3863" spans="1:18" x14ac:dyDescent="0.35">
      <c r="A3863">
        <v>12751355</v>
      </c>
      <c r="B3863" t="s">
        <v>4066</v>
      </c>
      <c r="C3863">
        <v>19999</v>
      </c>
      <c r="D3863" t="s">
        <v>27</v>
      </c>
      <c r="E3863" t="s">
        <v>720</v>
      </c>
      <c r="F3863" t="s">
        <v>2241</v>
      </c>
      <c r="G3863">
        <v>207</v>
      </c>
      <c r="H3863">
        <v>2009</v>
      </c>
      <c r="I3863">
        <v>130000</v>
      </c>
      <c r="J3863" t="s">
        <v>393</v>
      </c>
      <c r="K3863" t="s">
        <v>22</v>
      </c>
      <c r="L3863" t="s">
        <v>64</v>
      </c>
      <c r="M3863" t="s">
        <v>24</v>
      </c>
      <c r="N3863">
        <v>3498</v>
      </c>
      <c r="O3863" t="s">
        <v>116</v>
      </c>
      <c r="P3863">
        <v>4</v>
      </c>
      <c r="Q3863">
        <f t="shared" si="120"/>
        <v>15</v>
      </c>
      <c r="R3863" t="str">
        <f t="shared" si="121"/>
        <v>Mid-range</v>
      </c>
    </row>
    <row r="3864" spans="1:18" x14ac:dyDescent="0.35">
      <c r="A3864">
        <v>12751360</v>
      </c>
      <c r="B3864" t="s">
        <v>6226</v>
      </c>
      <c r="C3864">
        <v>17000</v>
      </c>
      <c r="D3864" t="s">
        <v>17</v>
      </c>
      <c r="E3864" t="s">
        <v>258</v>
      </c>
      <c r="F3864" t="s">
        <v>351</v>
      </c>
      <c r="G3864" t="s">
        <v>447</v>
      </c>
      <c r="H3864">
        <v>2012</v>
      </c>
      <c r="I3864">
        <v>120000</v>
      </c>
      <c r="J3864" t="s">
        <v>80</v>
      </c>
      <c r="K3864" t="s">
        <v>22</v>
      </c>
      <c r="L3864" t="s">
        <v>23</v>
      </c>
      <c r="M3864" t="s">
        <v>24</v>
      </c>
      <c r="N3864">
        <v>2694</v>
      </c>
      <c r="O3864" t="s">
        <v>47</v>
      </c>
      <c r="P3864">
        <v>3</v>
      </c>
      <c r="Q3864">
        <f t="shared" si="120"/>
        <v>12</v>
      </c>
      <c r="R3864" t="str">
        <f t="shared" si="121"/>
        <v>Mid-range</v>
      </c>
    </row>
    <row r="3865" spans="1:18" x14ac:dyDescent="0.35">
      <c r="A3865">
        <v>12751363</v>
      </c>
      <c r="B3865" t="s">
        <v>6227</v>
      </c>
      <c r="C3865">
        <v>44490</v>
      </c>
      <c r="D3865" t="s">
        <v>188</v>
      </c>
      <c r="E3865" t="s">
        <v>288</v>
      </c>
      <c r="F3865" t="s">
        <v>251</v>
      </c>
      <c r="G3865" t="s">
        <v>5626</v>
      </c>
      <c r="H3865">
        <v>2019</v>
      </c>
      <c r="I3865">
        <v>53354</v>
      </c>
      <c r="J3865" t="s">
        <v>21</v>
      </c>
      <c r="K3865" t="s">
        <v>22</v>
      </c>
      <c r="L3865" t="s">
        <v>31</v>
      </c>
      <c r="M3865" t="s">
        <v>24</v>
      </c>
      <c r="N3865">
        <v>2199</v>
      </c>
      <c r="O3865" t="s">
        <v>47</v>
      </c>
      <c r="P3865">
        <v>8</v>
      </c>
      <c r="Q3865">
        <f t="shared" si="120"/>
        <v>5</v>
      </c>
      <c r="R3865" t="str">
        <f t="shared" si="121"/>
        <v>Luxury</v>
      </c>
    </row>
    <row r="3866" spans="1:18" x14ac:dyDescent="0.35">
      <c r="A3866">
        <v>12751419</v>
      </c>
      <c r="B3866" t="s">
        <v>6228</v>
      </c>
      <c r="C3866">
        <v>20999</v>
      </c>
      <c r="D3866" t="s">
        <v>17</v>
      </c>
      <c r="E3866" t="s">
        <v>905</v>
      </c>
      <c r="F3866" t="s">
        <v>1930</v>
      </c>
      <c r="G3866" t="s">
        <v>6229</v>
      </c>
      <c r="H3866">
        <v>2010</v>
      </c>
      <c r="I3866">
        <v>335300</v>
      </c>
      <c r="J3866" t="s">
        <v>106</v>
      </c>
      <c r="K3866" t="s">
        <v>81</v>
      </c>
      <c r="L3866" t="s">
        <v>31</v>
      </c>
      <c r="M3866" t="s">
        <v>24</v>
      </c>
      <c r="N3866">
        <v>2982</v>
      </c>
      <c r="O3866" t="s">
        <v>47</v>
      </c>
      <c r="P3866">
        <v>3</v>
      </c>
      <c r="Q3866">
        <f t="shared" si="120"/>
        <v>14</v>
      </c>
      <c r="R3866" t="str">
        <f t="shared" si="121"/>
        <v>Mid-range</v>
      </c>
    </row>
    <row r="3867" spans="1:18" x14ac:dyDescent="0.35">
      <c r="A3867">
        <v>12751422</v>
      </c>
      <c r="B3867" t="s">
        <v>2717</v>
      </c>
      <c r="C3867">
        <v>63988</v>
      </c>
      <c r="D3867" t="s">
        <v>282</v>
      </c>
      <c r="E3867" t="s">
        <v>443</v>
      </c>
      <c r="F3867" t="s">
        <v>479</v>
      </c>
      <c r="G3867" t="s">
        <v>2718</v>
      </c>
      <c r="H3867">
        <v>2020</v>
      </c>
      <c r="I3867">
        <v>42506</v>
      </c>
      <c r="J3867" t="s">
        <v>21</v>
      </c>
      <c r="K3867" t="s">
        <v>22</v>
      </c>
      <c r="L3867" t="s">
        <v>64</v>
      </c>
      <c r="M3867" t="s">
        <v>24</v>
      </c>
      <c r="N3867">
        <v>3604</v>
      </c>
      <c r="O3867" t="s">
        <v>47</v>
      </c>
      <c r="P3867">
        <v>5</v>
      </c>
      <c r="Q3867">
        <f t="shared" si="120"/>
        <v>4</v>
      </c>
      <c r="R3867" t="str">
        <f t="shared" si="121"/>
        <v>Luxury</v>
      </c>
    </row>
    <row r="3868" spans="1:18" x14ac:dyDescent="0.35">
      <c r="A3868">
        <v>12751428</v>
      </c>
      <c r="B3868" t="s">
        <v>5119</v>
      </c>
      <c r="C3868">
        <v>18990</v>
      </c>
      <c r="D3868" t="s">
        <v>42</v>
      </c>
      <c r="E3868" t="s">
        <v>71</v>
      </c>
      <c r="F3868" t="s">
        <v>1018</v>
      </c>
      <c r="G3868" t="s">
        <v>3168</v>
      </c>
      <c r="H3868">
        <v>2008</v>
      </c>
      <c r="I3868">
        <v>173724</v>
      </c>
      <c r="J3868" t="s">
        <v>63</v>
      </c>
      <c r="K3868" t="s">
        <v>81</v>
      </c>
      <c r="L3868" t="s">
        <v>23</v>
      </c>
      <c r="M3868" t="s">
        <v>24</v>
      </c>
      <c r="N3868">
        <v>3565</v>
      </c>
      <c r="O3868" t="s">
        <v>74</v>
      </c>
      <c r="P3868">
        <v>5</v>
      </c>
      <c r="Q3868">
        <f t="shared" si="120"/>
        <v>16</v>
      </c>
      <c r="R3868" t="str">
        <f t="shared" si="121"/>
        <v>Mid-range</v>
      </c>
    </row>
    <row r="3869" spans="1:18" x14ac:dyDescent="0.35">
      <c r="A3869">
        <v>12751449</v>
      </c>
      <c r="B3869" t="s">
        <v>6230</v>
      </c>
      <c r="C3869">
        <v>40500</v>
      </c>
      <c r="D3869" t="s">
        <v>59</v>
      </c>
      <c r="E3869" t="s">
        <v>1737</v>
      </c>
      <c r="F3869" t="s">
        <v>1724</v>
      </c>
      <c r="G3869" t="s">
        <v>3592</v>
      </c>
      <c r="H3869">
        <v>2018</v>
      </c>
      <c r="I3869">
        <v>115949</v>
      </c>
      <c r="J3869" t="s">
        <v>63</v>
      </c>
      <c r="K3869" t="s">
        <v>22</v>
      </c>
      <c r="L3869" t="s">
        <v>64</v>
      </c>
      <c r="M3869" t="s">
        <v>24</v>
      </c>
      <c r="N3869">
        <v>1997</v>
      </c>
      <c r="O3869" t="s">
        <v>6231</v>
      </c>
      <c r="P3869">
        <v>5</v>
      </c>
      <c r="Q3869">
        <f t="shared" si="120"/>
        <v>6</v>
      </c>
      <c r="R3869" t="str">
        <f t="shared" si="121"/>
        <v>Luxury</v>
      </c>
    </row>
    <row r="3870" spans="1:18" x14ac:dyDescent="0.35">
      <c r="A3870">
        <v>12751474</v>
      </c>
      <c r="B3870" t="s">
        <v>2344</v>
      </c>
      <c r="C3870">
        <v>27990</v>
      </c>
      <c r="D3870" t="s">
        <v>88</v>
      </c>
      <c r="E3870" t="s">
        <v>953</v>
      </c>
      <c r="F3870" t="s">
        <v>2345</v>
      </c>
      <c r="G3870" t="s">
        <v>2346</v>
      </c>
      <c r="H3870">
        <v>2017</v>
      </c>
      <c r="I3870">
        <v>50539</v>
      </c>
      <c r="J3870" t="s">
        <v>393</v>
      </c>
      <c r="K3870" t="s">
        <v>81</v>
      </c>
      <c r="L3870" t="s">
        <v>23</v>
      </c>
      <c r="M3870" t="s">
        <v>24</v>
      </c>
      <c r="N3870">
        <v>1591</v>
      </c>
      <c r="O3870" t="s">
        <v>33</v>
      </c>
      <c r="P3870">
        <v>4</v>
      </c>
      <c r="Q3870">
        <f t="shared" si="120"/>
        <v>7</v>
      </c>
      <c r="R3870" t="str">
        <f t="shared" si="121"/>
        <v>Mid-range</v>
      </c>
    </row>
    <row r="3871" spans="1:18" x14ac:dyDescent="0.35">
      <c r="A3871">
        <v>12751495</v>
      </c>
      <c r="B3871" t="s">
        <v>6232</v>
      </c>
      <c r="C3871">
        <v>44800</v>
      </c>
      <c r="D3871" t="s">
        <v>27</v>
      </c>
      <c r="E3871" t="s">
        <v>821</v>
      </c>
      <c r="F3871" t="s">
        <v>1852</v>
      </c>
      <c r="G3871" t="s">
        <v>2393</v>
      </c>
      <c r="H3871">
        <v>2016</v>
      </c>
      <c r="I3871">
        <v>66772</v>
      </c>
      <c r="J3871" t="s">
        <v>63</v>
      </c>
      <c r="K3871" t="s">
        <v>22</v>
      </c>
      <c r="L3871" t="s">
        <v>31</v>
      </c>
      <c r="M3871" t="s">
        <v>24</v>
      </c>
      <c r="N3871">
        <v>1598</v>
      </c>
      <c r="O3871" t="s">
        <v>47</v>
      </c>
      <c r="P3871">
        <v>5</v>
      </c>
      <c r="Q3871">
        <f t="shared" si="120"/>
        <v>8</v>
      </c>
      <c r="R3871" t="str">
        <f t="shared" si="121"/>
        <v>Luxury</v>
      </c>
    </row>
    <row r="3872" spans="1:18" x14ac:dyDescent="0.35">
      <c r="A3872">
        <v>12751512</v>
      </c>
      <c r="B3872" t="s">
        <v>6233</v>
      </c>
      <c r="C3872">
        <v>54888</v>
      </c>
      <c r="D3872" t="s">
        <v>59</v>
      </c>
      <c r="E3872" t="s">
        <v>398</v>
      </c>
      <c r="F3872" t="s">
        <v>1961</v>
      </c>
      <c r="G3872" t="s">
        <v>6234</v>
      </c>
      <c r="H3872">
        <v>2019</v>
      </c>
      <c r="I3872">
        <v>59738</v>
      </c>
      <c r="J3872" t="s">
        <v>21</v>
      </c>
      <c r="K3872" t="s">
        <v>22</v>
      </c>
      <c r="L3872" t="s">
        <v>31</v>
      </c>
      <c r="M3872" t="s">
        <v>24</v>
      </c>
      <c r="N3872">
        <v>1995</v>
      </c>
      <c r="O3872" t="s">
        <v>47</v>
      </c>
      <c r="P3872">
        <v>5</v>
      </c>
      <c r="Q3872">
        <f t="shared" si="120"/>
        <v>5</v>
      </c>
      <c r="R3872" t="str">
        <f t="shared" si="121"/>
        <v>Luxury</v>
      </c>
    </row>
    <row r="3873" spans="1:18" x14ac:dyDescent="0.35">
      <c r="A3873">
        <v>12751631</v>
      </c>
      <c r="B3873" t="s">
        <v>6235</v>
      </c>
      <c r="C3873">
        <v>60990</v>
      </c>
      <c r="D3873" t="s">
        <v>17</v>
      </c>
      <c r="E3873" t="s">
        <v>258</v>
      </c>
      <c r="F3873" t="s">
        <v>172</v>
      </c>
      <c r="G3873" t="s">
        <v>1219</v>
      </c>
      <c r="H3873">
        <v>2022</v>
      </c>
      <c r="I3873">
        <v>6695</v>
      </c>
      <c r="J3873" t="s">
        <v>275</v>
      </c>
      <c r="K3873" t="s">
        <v>22</v>
      </c>
      <c r="L3873" t="s">
        <v>31</v>
      </c>
      <c r="M3873" t="s">
        <v>24</v>
      </c>
      <c r="N3873">
        <v>2393</v>
      </c>
      <c r="O3873" t="s">
        <v>47</v>
      </c>
      <c r="P3873">
        <v>5</v>
      </c>
      <c r="Q3873">
        <f t="shared" si="120"/>
        <v>2</v>
      </c>
      <c r="R3873" t="str">
        <f t="shared" si="121"/>
        <v>Luxury</v>
      </c>
    </row>
    <row r="3874" spans="1:18" x14ac:dyDescent="0.35">
      <c r="A3874">
        <v>12751669</v>
      </c>
      <c r="B3874" t="s">
        <v>6236</v>
      </c>
      <c r="C3874">
        <v>10400</v>
      </c>
      <c r="D3874" t="s">
        <v>143</v>
      </c>
      <c r="E3874" t="s">
        <v>812</v>
      </c>
      <c r="F3874" t="s">
        <v>1110</v>
      </c>
      <c r="G3874" t="s">
        <v>464</v>
      </c>
      <c r="H3874">
        <v>2009</v>
      </c>
      <c r="I3874">
        <v>140013</v>
      </c>
      <c r="J3874" t="s">
        <v>63</v>
      </c>
      <c r="K3874" t="s">
        <v>22</v>
      </c>
      <c r="L3874" t="s">
        <v>64</v>
      </c>
      <c r="M3874" t="s">
        <v>24</v>
      </c>
      <c r="N3874">
        <v>2457</v>
      </c>
      <c r="O3874" t="s">
        <v>47</v>
      </c>
      <c r="P3874">
        <v>5</v>
      </c>
      <c r="Q3874">
        <f t="shared" si="120"/>
        <v>15</v>
      </c>
      <c r="R3874" t="str">
        <f t="shared" si="121"/>
        <v>Mid-range</v>
      </c>
    </row>
    <row r="3875" spans="1:18" x14ac:dyDescent="0.35">
      <c r="A3875">
        <v>12751692</v>
      </c>
      <c r="B3875" t="s">
        <v>6237</v>
      </c>
      <c r="C3875">
        <v>4250</v>
      </c>
      <c r="D3875" t="s">
        <v>54</v>
      </c>
      <c r="E3875" t="s">
        <v>83</v>
      </c>
      <c r="F3875" t="s">
        <v>3833</v>
      </c>
      <c r="G3875" t="s">
        <v>139</v>
      </c>
      <c r="H3875">
        <v>2008</v>
      </c>
      <c r="I3875">
        <v>226000</v>
      </c>
      <c r="J3875" t="s">
        <v>86</v>
      </c>
      <c r="K3875" t="s">
        <v>22</v>
      </c>
      <c r="L3875" t="s">
        <v>23</v>
      </c>
      <c r="M3875" t="s">
        <v>24</v>
      </c>
      <c r="N3875">
        <v>1999</v>
      </c>
      <c r="O3875" t="s">
        <v>69</v>
      </c>
      <c r="P3875">
        <v>5</v>
      </c>
      <c r="Q3875">
        <f t="shared" si="120"/>
        <v>16</v>
      </c>
      <c r="R3875" t="str">
        <f t="shared" si="121"/>
        <v>Budget</v>
      </c>
    </row>
    <row r="3876" spans="1:18" x14ac:dyDescent="0.35">
      <c r="A3876">
        <v>12751696</v>
      </c>
      <c r="B3876" t="s">
        <v>5979</v>
      </c>
      <c r="C3876">
        <v>109800</v>
      </c>
      <c r="D3876" t="s">
        <v>27</v>
      </c>
      <c r="E3876" t="s">
        <v>2279</v>
      </c>
      <c r="F3876" t="s">
        <v>2280</v>
      </c>
      <c r="G3876" t="s">
        <v>5980</v>
      </c>
      <c r="H3876">
        <v>2022</v>
      </c>
      <c r="I3876">
        <v>4443</v>
      </c>
      <c r="J3876" t="s">
        <v>393</v>
      </c>
      <c r="K3876" t="s">
        <v>22</v>
      </c>
      <c r="L3876" t="s">
        <v>64</v>
      </c>
      <c r="M3876" t="s">
        <v>24</v>
      </c>
      <c r="N3876">
        <v>1991</v>
      </c>
      <c r="O3876" t="s">
        <v>25</v>
      </c>
      <c r="P3876">
        <v>5</v>
      </c>
      <c r="Q3876">
        <f t="shared" si="120"/>
        <v>2</v>
      </c>
      <c r="R3876" t="str">
        <f t="shared" si="121"/>
        <v>Luxury</v>
      </c>
    </row>
    <row r="3877" spans="1:18" x14ac:dyDescent="0.35">
      <c r="A3877">
        <v>12751715</v>
      </c>
      <c r="B3877" t="s">
        <v>1858</v>
      </c>
      <c r="C3877">
        <v>67888</v>
      </c>
      <c r="D3877" t="s">
        <v>17</v>
      </c>
      <c r="E3877" t="s">
        <v>157</v>
      </c>
      <c r="F3877" t="s">
        <v>158</v>
      </c>
      <c r="G3877" t="s">
        <v>1859</v>
      </c>
      <c r="H3877">
        <v>2018</v>
      </c>
      <c r="I3877">
        <v>92789</v>
      </c>
      <c r="J3877" t="s">
        <v>21</v>
      </c>
      <c r="K3877" t="s">
        <v>22</v>
      </c>
      <c r="L3877" t="s">
        <v>31</v>
      </c>
      <c r="M3877" t="s">
        <v>24</v>
      </c>
      <c r="N3877">
        <v>2755</v>
      </c>
      <c r="O3877" t="s">
        <v>116</v>
      </c>
      <c r="P3877">
        <v>7</v>
      </c>
      <c r="Q3877">
        <f t="shared" si="120"/>
        <v>6</v>
      </c>
      <c r="R3877" t="str">
        <f t="shared" si="121"/>
        <v>Luxury</v>
      </c>
    </row>
    <row r="3878" spans="1:18" x14ac:dyDescent="0.35">
      <c r="A3878">
        <v>12751767</v>
      </c>
      <c r="B3878" t="s">
        <v>6238</v>
      </c>
      <c r="C3878">
        <v>40500</v>
      </c>
      <c r="D3878" t="s">
        <v>127</v>
      </c>
      <c r="E3878" t="s">
        <v>466</v>
      </c>
      <c r="F3878" t="s">
        <v>2574</v>
      </c>
      <c r="G3878" t="s">
        <v>865</v>
      </c>
      <c r="H3878">
        <v>2022</v>
      </c>
      <c r="I3878">
        <v>7800</v>
      </c>
      <c r="J3878" t="s">
        <v>21</v>
      </c>
      <c r="K3878" t="s">
        <v>22</v>
      </c>
      <c r="L3878" t="s">
        <v>23</v>
      </c>
      <c r="M3878" t="s">
        <v>24</v>
      </c>
      <c r="N3878">
        <v>2488</v>
      </c>
      <c r="O3878" t="s">
        <v>69</v>
      </c>
      <c r="P3878">
        <v>5</v>
      </c>
      <c r="Q3878">
        <f t="shared" si="120"/>
        <v>2</v>
      </c>
      <c r="R3878" t="str">
        <f t="shared" si="121"/>
        <v>Luxury</v>
      </c>
    </row>
    <row r="3879" spans="1:18" x14ac:dyDescent="0.35">
      <c r="A3879">
        <v>12751773</v>
      </c>
      <c r="B3879" t="s">
        <v>6239</v>
      </c>
      <c r="C3879">
        <v>13000</v>
      </c>
      <c r="D3879" t="s">
        <v>165</v>
      </c>
      <c r="E3879" t="s">
        <v>2375</v>
      </c>
      <c r="F3879" t="s">
        <v>6240</v>
      </c>
      <c r="G3879" t="s">
        <v>6241</v>
      </c>
      <c r="H3879">
        <v>2010</v>
      </c>
      <c r="I3879">
        <v>270507</v>
      </c>
      <c r="J3879" t="s">
        <v>21</v>
      </c>
      <c r="K3879" t="s">
        <v>22</v>
      </c>
      <c r="L3879" t="s">
        <v>31</v>
      </c>
      <c r="M3879" t="s">
        <v>24</v>
      </c>
      <c r="N3879">
        <v>2477</v>
      </c>
      <c r="O3879" t="s">
        <v>69</v>
      </c>
      <c r="P3879">
        <v>5</v>
      </c>
      <c r="Q3879">
        <f t="shared" si="120"/>
        <v>14</v>
      </c>
      <c r="R3879" t="str">
        <f t="shared" si="121"/>
        <v>Mid-range</v>
      </c>
    </row>
    <row r="3880" spans="1:18" x14ac:dyDescent="0.35">
      <c r="A3880">
        <v>12751780</v>
      </c>
      <c r="B3880" t="s">
        <v>4395</v>
      </c>
      <c r="C3880">
        <v>9950</v>
      </c>
      <c r="D3880" t="s">
        <v>533</v>
      </c>
      <c r="E3880" t="s">
        <v>577</v>
      </c>
      <c r="F3880" t="s">
        <v>4396</v>
      </c>
      <c r="G3880" t="s">
        <v>4397</v>
      </c>
      <c r="H3880">
        <v>2010</v>
      </c>
      <c r="I3880">
        <v>186321</v>
      </c>
      <c r="J3880" t="s">
        <v>86</v>
      </c>
      <c r="K3880" t="s">
        <v>22</v>
      </c>
      <c r="L3880" t="s">
        <v>23</v>
      </c>
      <c r="M3880" t="s">
        <v>24</v>
      </c>
      <c r="N3880">
        <v>1490</v>
      </c>
      <c r="O3880" t="s">
        <v>33</v>
      </c>
      <c r="P3880">
        <v>5</v>
      </c>
      <c r="Q3880">
        <f t="shared" si="120"/>
        <v>14</v>
      </c>
      <c r="R3880" t="str">
        <f t="shared" si="121"/>
        <v>Budget</v>
      </c>
    </row>
    <row r="3881" spans="1:18" x14ac:dyDescent="0.35">
      <c r="A3881">
        <v>12751787</v>
      </c>
      <c r="B3881" t="s">
        <v>2342</v>
      </c>
      <c r="C3881">
        <v>56888</v>
      </c>
      <c r="D3881" t="s">
        <v>143</v>
      </c>
      <c r="E3881" t="s">
        <v>1744</v>
      </c>
      <c r="F3881" t="s">
        <v>2343</v>
      </c>
      <c r="G3881" t="s">
        <v>1091</v>
      </c>
      <c r="H3881">
        <v>2015</v>
      </c>
      <c r="I3881">
        <v>64000</v>
      </c>
      <c r="J3881" t="s">
        <v>63</v>
      </c>
      <c r="K3881" t="s">
        <v>81</v>
      </c>
      <c r="L3881" t="s">
        <v>64</v>
      </c>
      <c r="M3881" t="s">
        <v>24</v>
      </c>
      <c r="N3881">
        <v>2457</v>
      </c>
      <c r="O3881" t="s">
        <v>33</v>
      </c>
      <c r="P3881">
        <v>5</v>
      </c>
      <c r="Q3881">
        <f t="shared" si="120"/>
        <v>9</v>
      </c>
      <c r="R3881" t="str">
        <f t="shared" si="121"/>
        <v>Luxury</v>
      </c>
    </row>
    <row r="3882" spans="1:18" x14ac:dyDescent="0.35">
      <c r="A3882">
        <v>12751790</v>
      </c>
      <c r="B3882" t="s">
        <v>6242</v>
      </c>
      <c r="C3882">
        <v>13888</v>
      </c>
      <c r="D3882" t="s">
        <v>188</v>
      </c>
      <c r="E3882" t="s">
        <v>854</v>
      </c>
      <c r="F3882" t="s">
        <v>289</v>
      </c>
      <c r="G3882" t="s">
        <v>6243</v>
      </c>
      <c r="H3882">
        <v>2013</v>
      </c>
      <c r="I3882">
        <v>176974</v>
      </c>
      <c r="J3882" t="s">
        <v>21</v>
      </c>
      <c r="K3882" t="s">
        <v>22</v>
      </c>
      <c r="L3882" t="s">
        <v>23</v>
      </c>
      <c r="M3882" t="s">
        <v>24</v>
      </c>
      <c r="N3882">
        <v>1999</v>
      </c>
      <c r="O3882" t="s">
        <v>116</v>
      </c>
      <c r="P3882">
        <v>7</v>
      </c>
      <c r="Q3882">
        <f t="shared" si="120"/>
        <v>11</v>
      </c>
      <c r="R3882" t="str">
        <f t="shared" si="121"/>
        <v>Mid-range</v>
      </c>
    </row>
    <row r="3883" spans="1:18" x14ac:dyDescent="0.35">
      <c r="A3883">
        <v>12751839</v>
      </c>
      <c r="B3883" t="s">
        <v>6244</v>
      </c>
      <c r="C3883">
        <v>39990</v>
      </c>
      <c r="D3883" t="s">
        <v>88</v>
      </c>
      <c r="E3883" t="s">
        <v>98</v>
      </c>
      <c r="F3883" t="s">
        <v>3130</v>
      </c>
      <c r="G3883" t="s">
        <v>5911</v>
      </c>
      <c r="H3883">
        <v>2018</v>
      </c>
      <c r="I3883">
        <v>85000</v>
      </c>
      <c r="J3883" t="s">
        <v>86</v>
      </c>
      <c r="K3883" t="s">
        <v>81</v>
      </c>
      <c r="L3883" t="s">
        <v>64</v>
      </c>
      <c r="M3883" t="s">
        <v>24</v>
      </c>
      <c r="N3883">
        <v>1998</v>
      </c>
      <c r="O3883" t="s">
        <v>69</v>
      </c>
      <c r="P3883">
        <v>5</v>
      </c>
      <c r="Q3883">
        <f t="shared" si="120"/>
        <v>6</v>
      </c>
      <c r="R3883" t="str">
        <f t="shared" si="121"/>
        <v>Mid-range</v>
      </c>
    </row>
    <row r="3884" spans="1:18" x14ac:dyDescent="0.35">
      <c r="A3884">
        <v>12751849</v>
      </c>
      <c r="B3884" t="s">
        <v>5895</v>
      </c>
      <c r="C3884">
        <v>10300</v>
      </c>
      <c r="D3884" t="s">
        <v>42</v>
      </c>
      <c r="E3884" t="s">
        <v>43</v>
      </c>
      <c r="F3884" t="s">
        <v>5896</v>
      </c>
      <c r="G3884" t="s">
        <v>4055</v>
      </c>
      <c r="H3884">
        <v>2014</v>
      </c>
      <c r="I3884">
        <v>116498</v>
      </c>
      <c r="J3884" t="s">
        <v>63</v>
      </c>
      <c r="K3884" t="s">
        <v>81</v>
      </c>
      <c r="L3884" t="s">
        <v>23</v>
      </c>
      <c r="M3884" t="s">
        <v>24</v>
      </c>
      <c r="N3884">
        <v>1600</v>
      </c>
      <c r="O3884" t="s">
        <v>47</v>
      </c>
      <c r="P3884">
        <v>5</v>
      </c>
      <c r="Q3884">
        <f t="shared" si="120"/>
        <v>10</v>
      </c>
      <c r="R3884" t="str">
        <f t="shared" si="121"/>
        <v>Mid-range</v>
      </c>
    </row>
    <row r="3885" spans="1:18" x14ac:dyDescent="0.35">
      <c r="A3885">
        <v>12751857</v>
      </c>
      <c r="B3885" t="s">
        <v>4756</v>
      </c>
      <c r="C3885">
        <v>69890</v>
      </c>
      <c r="D3885" t="s">
        <v>42</v>
      </c>
      <c r="E3885" t="s">
        <v>71</v>
      </c>
      <c r="F3885" t="s">
        <v>1025</v>
      </c>
      <c r="G3885" t="s">
        <v>1019</v>
      </c>
      <c r="H3885">
        <v>2015</v>
      </c>
      <c r="I3885">
        <v>35022</v>
      </c>
      <c r="J3885" t="s">
        <v>63</v>
      </c>
      <c r="K3885" t="s">
        <v>22</v>
      </c>
      <c r="L3885" t="s">
        <v>64</v>
      </c>
      <c r="M3885" t="s">
        <v>24</v>
      </c>
      <c r="N3885">
        <v>6200</v>
      </c>
      <c r="O3885" t="s">
        <v>135</v>
      </c>
      <c r="P3885">
        <v>5</v>
      </c>
      <c r="Q3885">
        <f t="shared" si="120"/>
        <v>9</v>
      </c>
      <c r="R3885" t="str">
        <f t="shared" si="121"/>
        <v>Luxury</v>
      </c>
    </row>
    <row r="3886" spans="1:18" x14ac:dyDescent="0.35">
      <c r="A3886">
        <v>12751875</v>
      </c>
      <c r="B3886" t="s">
        <v>4369</v>
      </c>
      <c r="C3886">
        <v>13000</v>
      </c>
      <c r="D3886" t="s">
        <v>49</v>
      </c>
      <c r="E3886" t="s">
        <v>234</v>
      </c>
      <c r="F3886" t="s">
        <v>149</v>
      </c>
      <c r="G3886" t="s">
        <v>235</v>
      </c>
      <c r="H3886">
        <v>2010</v>
      </c>
      <c r="I3886">
        <v>267192</v>
      </c>
      <c r="J3886" t="s">
        <v>236</v>
      </c>
      <c r="K3886" t="s">
        <v>81</v>
      </c>
      <c r="L3886" t="s">
        <v>31</v>
      </c>
      <c r="M3886" t="s">
        <v>24</v>
      </c>
      <c r="N3886">
        <v>2488</v>
      </c>
      <c r="O3886" t="s">
        <v>47</v>
      </c>
      <c r="P3886">
        <v>5</v>
      </c>
      <c r="Q3886">
        <f t="shared" si="120"/>
        <v>14</v>
      </c>
      <c r="R3886" t="str">
        <f t="shared" si="121"/>
        <v>Mid-range</v>
      </c>
    </row>
    <row r="3887" spans="1:18" x14ac:dyDescent="0.35">
      <c r="A3887">
        <v>12751880</v>
      </c>
      <c r="B3887" t="s">
        <v>6245</v>
      </c>
      <c r="C3887">
        <v>4200</v>
      </c>
      <c r="D3887" t="s">
        <v>42</v>
      </c>
      <c r="E3887" t="s">
        <v>402</v>
      </c>
      <c r="F3887" t="s">
        <v>139</v>
      </c>
      <c r="G3887" t="s">
        <v>3038</v>
      </c>
      <c r="H3887">
        <v>2004</v>
      </c>
      <c r="I3887">
        <v>276754</v>
      </c>
      <c r="J3887" t="s">
        <v>205</v>
      </c>
      <c r="K3887" t="s">
        <v>22</v>
      </c>
      <c r="L3887" t="s">
        <v>23</v>
      </c>
      <c r="M3887" t="s">
        <v>24</v>
      </c>
      <c r="N3887">
        <v>3494</v>
      </c>
      <c r="O3887" t="s">
        <v>47</v>
      </c>
      <c r="P3887">
        <v>5</v>
      </c>
      <c r="Q3887">
        <f t="shared" si="120"/>
        <v>20</v>
      </c>
      <c r="R3887" t="str">
        <f t="shared" si="121"/>
        <v>Budget</v>
      </c>
    </row>
    <row r="3888" spans="1:18" x14ac:dyDescent="0.35">
      <c r="A3888">
        <v>12751899</v>
      </c>
      <c r="B3888" t="s">
        <v>2274</v>
      </c>
      <c r="C3888">
        <v>47000</v>
      </c>
      <c r="D3888" t="s">
        <v>49</v>
      </c>
      <c r="E3888" t="s">
        <v>234</v>
      </c>
      <c r="F3888" t="s">
        <v>149</v>
      </c>
      <c r="G3888" t="s">
        <v>337</v>
      </c>
      <c r="H3888">
        <v>2017</v>
      </c>
      <c r="I3888">
        <v>72000</v>
      </c>
      <c r="J3888" t="s">
        <v>338</v>
      </c>
      <c r="K3888" t="s">
        <v>81</v>
      </c>
      <c r="L3888" t="s">
        <v>31</v>
      </c>
      <c r="M3888" t="s">
        <v>24</v>
      </c>
      <c r="N3888">
        <v>2298</v>
      </c>
      <c r="O3888" t="s">
        <v>6246</v>
      </c>
      <c r="P3888">
        <v>5</v>
      </c>
      <c r="Q3888">
        <f t="shared" si="120"/>
        <v>7</v>
      </c>
      <c r="R3888" t="str">
        <f t="shared" si="121"/>
        <v>Luxury</v>
      </c>
    </row>
    <row r="3889" spans="1:18" x14ac:dyDescent="0.35">
      <c r="A3889">
        <v>12751901</v>
      </c>
      <c r="B3889" t="s">
        <v>6247</v>
      </c>
      <c r="C3889">
        <v>32999</v>
      </c>
      <c r="D3889" t="s">
        <v>59</v>
      </c>
      <c r="E3889" t="s">
        <v>1311</v>
      </c>
      <c r="F3889" t="s">
        <v>1312</v>
      </c>
      <c r="G3889" t="s">
        <v>4191</v>
      </c>
      <c r="H3889">
        <v>2016</v>
      </c>
      <c r="I3889">
        <v>87372</v>
      </c>
      <c r="J3889" t="s">
        <v>21</v>
      </c>
      <c r="K3889" t="s">
        <v>22</v>
      </c>
      <c r="L3889" t="s">
        <v>64</v>
      </c>
      <c r="M3889" t="s">
        <v>24</v>
      </c>
      <c r="N3889">
        <v>1998</v>
      </c>
      <c r="O3889" t="s">
        <v>116</v>
      </c>
      <c r="P3889">
        <v>5</v>
      </c>
      <c r="Q3889">
        <f t="shared" si="120"/>
        <v>8</v>
      </c>
      <c r="R3889" t="str">
        <f t="shared" si="121"/>
        <v>Mid-range</v>
      </c>
    </row>
    <row r="3890" spans="1:18" x14ac:dyDescent="0.35">
      <c r="A3890">
        <v>12751904</v>
      </c>
      <c r="B3890" t="s">
        <v>6248</v>
      </c>
      <c r="C3890">
        <v>15999</v>
      </c>
      <c r="D3890" t="s">
        <v>143</v>
      </c>
      <c r="E3890" t="s">
        <v>1178</v>
      </c>
      <c r="F3890" t="s">
        <v>1272</v>
      </c>
      <c r="G3890" t="s">
        <v>1091</v>
      </c>
      <c r="H3890">
        <v>2015</v>
      </c>
      <c r="I3890">
        <v>180132</v>
      </c>
      <c r="J3890" t="s">
        <v>21</v>
      </c>
      <c r="K3890" t="s">
        <v>81</v>
      </c>
      <c r="L3890" t="s">
        <v>23</v>
      </c>
      <c r="M3890" t="s">
        <v>24</v>
      </c>
      <c r="N3890">
        <v>1995</v>
      </c>
      <c r="O3890" t="s">
        <v>25</v>
      </c>
      <c r="P3890">
        <v>5</v>
      </c>
      <c r="Q3890">
        <f t="shared" si="120"/>
        <v>9</v>
      </c>
      <c r="R3890" t="str">
        <f t="shared" si="121"/>
        <v>Mid-range</v>
      </c>
    </row>
    <row r="3891" spans="1:18" x14ac:dyDescent="0.35">
      <c r="A3891">
        <v>12751938</v>
      </c>
      <c r="B3891" t="s">
        <v>4726</v>
      </c>
      <c r="C3891">
        <v>41500</v>
      </c>
      <c r="D3891" t="s">
        <v>42</v>
      </c>
      <c r="E3891" t="s">
        <v>179</v>
      </c>
      <c r="F3891" t="s">
        <v>1289</v>
      </c>
      <c r="G3891" t="s">
        <v>2925</v>
      </c>
      <c r="H3891">
        <v>2018</v>
      </c>
      <c r="I3891">
        <v>47334</v>
      </c>
      <c r="J3891" t="s">
        <v>205</v>
      </c>
      <c r="K3891" t="s">
        <v>22</v>
      </c>
      <c r="L3891" t="s">
        <v>31</v>
      </c>
      <c r="M3891" t="s">
        <v>24</v>
      </c>
      <c r="N3891">
        <v>2776</v>
      </c>
      <c r="O3891" t="s">
        <v>47</v>
      </c>
      <c r="P3891">
        <v>5</v>
      </c>
      <c r="Q3891">
        <f t="shared" si="120"/>
        <v>6</v>
      </c>
      <c r="R3891" t="str">
        <f t="shared" si="121"/>
        <v>Luxury</v>
      </c>
    </row>
    <row r="3892" spans="1:18" x14ac:dyDescent="0.35">
      <c r="A3892">
        <v>12751939</v>
      </c>
      <c r="B3892" t="s">
        <v>6249</v>
      </c>
      <c r="C3892">
        <v>58500</v>
      </c>
      <c r="D3892" t="s">
        <v>17</v>
      </c>
      <c r="E3892" t="s">
        <v>193</v>
      </c>
      <c r="F3892" t="s">
        <v>781</v>
      </c>
      <c r="G3892" t="s">
        <v>885</v>
      </c>
      <c r="H3892">
        <v>2019</v>
      </c>
      <c r="I3892">
        <v>73075</v>
      </c>
      <c r="J3892" t="s">
        <v>21</v>
      </c>
      <c r="K3892" t="s">
        <v>22</v>
      </c>
      <c r="L3892" t="s">
        <v>23</v>
      </c>
      <c r="M3892" t="s">
        <v>24</v>
      </c>
      <c r="N3892">
        <v>3456</v>
      </c>
      <c r="O3892" t="s">
        <v>69</v>
      </c>
      <c r="P3892">
        <v>7</v>
      </c>
      <c r="Q3892">
        <f t="shared" si="120"/>
        <v>5</v>
      </c>
      <c r="R3892" t="str">
        <f t="shared" si="121"/>
        <v>Luxury</v>
      </c>
    </row>
    <row r="3893" spans="1:18" x14ac:dyDescent="0.35">
      <c r="A3893">
        <v>12752017</v>
      </c>
      <c r="B3893" t="s">
        <v>6250</v>
      </c>
      <c r="C3893">
        <v>122988</v>
      </c>
      <c r="D3893" t="s">
        <v>27</v>
      </c>
      <c r="E3893" t="s">
        <v>2746</v>
      </c>
      <c r="F3893" t="s">
        <v>4232</v>
      </c>
      <c r="G3893">
        <v>292</v>
      </c>
      <c r="H3893">
        <v>2015</v>
      </c>
      <c r="I3893">
        <v>45813</v>
      </c>
      <c r="J3893" t="s">
        <v>393</v>
      </c>
      <c r="K3893" t="s">
        <v>22</v>
      </c>
      <c r="L3893" t="s">
        <v>64</v>
      </c>
      <c r="M3893" t="s">
        <v>24</v>
      </c>
      <c r="N3893">
        <v>5461</v>
      </c>
      <c r="O3893" t="s">
        <v>47</v>
      </c>
      <c r="P3893">
        <v>5</v>
      </c>
      <c r="Q3893">
        <f t="shared" si="120"/>
        <v>9</v>
      </c>
      <c r="R3893" t="str">
        <f t="shared" si="121"/>
        <v>Luxury</v>
      </c>
    </row>
    <row r="3894" spans="1:18" x14ac:dyDescent="0.35">
      <c r="A3894">
        <v>12752019</v>
      </c>
      <c r="B3894" t="s">
        <v>6251</v>
      </c>
      <c r="C3894">
        <v>41988</v>
      </c>
      <c r="D3894" t="s">
        <v>59</v>
      </c>
      <c r="E3894" t="s">
        <v>1949</v>
      </c>
      <c r="F3894" t="s">
        <v>6252</v>
      </c>
      <c r="G3894" t="s">
        <v>1951</v>
      </c>
      <c r="H3894">
        <v>2018</v>
      </c>
      <c r="I3894">
        <v>34211</v>
      </c>
      <c r="J3894" t="s">
        <v>21</v>
      </c>
      <c r="K3894" t="s">
        <v>22</v>
      </c>
      <c r="L3894" t="s">
        <v>64</v>
      </c>
      <c r="M3894" t="s">
        <v>24</v>
      </c>
      <c r="N3894">
        <v>1499</v>
      </c>
      <c r="O3894" t="s">
        <v>33</v>
      </c>
      <c r="P3894">
        <v>5</v>
      </c>
      <c r="Q3894">
        <f t="shared" si="120"/>
        <v>6</v>
      </c>
      <c r="R3894" t="str">
        <f t="shared" si="121"/>
        <v>Luxury</v>
      </c>
    </row>
    <row r="3895" spans="1:18" x14ac:dyDescent="0.35">
      <c r="A3895">
        <v>12752021</v>
      </c>
      <c r="B3895" t="s">
        <v>6253</v>
      </c>
      <c r="C3895">
        <v>37988</v>
      </c>
      <c r="D3895" t="s">
        <v>131</v>
      </c>
      <c r="E3895" t="s">
        <v>238</v>
      </c>
      <c r="F3895" t="s">
        <v>802</v>
      </c>
      <c r="G3895" t="s">
        <v>6254</v>
      </c>
      <c r="H3895">
        <v>2016</v>
      </c>
      <c r="I3895">
        <v>61525</v>
      </c>
      <c r="J3895" t="s">
        <v>21</v>
      </c>
      <c r="K3895" t="s">
        <v>22</v>
      </c>
      <c r="L3895" t="s">
        <v>31</v>
      </c>
      <c r="M3895" t="s">
        <v>24</v>
      </c>
      <c r="N3895">
        <v>1968</v>
      </c>
      <c r="O3895" t="s">
        <v>69</v>
      </c>
      <c r="P3895">
        <v>5</v>
      </c>
      <c r="Q3895">
        <f t="shared" si="120"/>
        <v>8</v>
      </c>
      <c r="R3895" t="str">
        <f t="shared" si="121"/>
        <v>Mid-range</v>
      </c>
    </row>
    <row r="3896" spans="1:18" x14ac:dyDescent="0.35">
      <c r="A3896">
        <v>12752029</v>
      </c>
      <c r="B3896" t="s">
        <v>6255</v>
      </c>
      <c r="C3896">
        <v>41988</v>
      </c>
      <c r="D3896" t="s">
        <v>59</v>
      </c>
      <c r="E3896" t="s">
        <v>1949</v>
      </c>
      <c r="F3896" t="s">
        <v>6252</v>
      </c>
      <c r="G3896" t="s">
        <v>6103</v>
      </c>
      <c r="H3896">
        <v>2019</v>
      </c>
      <c r="I3896">
        <v>38360</v>
      </c>
      <c r="J3896" t="s">
        <v>21</v>
      </c>
      <c r="K3896" t="s">
        <v>22</v>
      </c>
      <c r="L3896" t="s">
        <v>64</v>
      </c>
      <c r="M3896" t="s">
        <v>24</v>
      </c>
      <c r="N3896">
        <v>1499</v>
      </c>
      <c r="O3896" t="s">
        <v>116</v>
      </c>
      <c r="P3896">
        <v>5</v>
      </c>
      <c r="Q3896">
        <f t="shared" si="120"/>
        <v>5</v>
      </c>
      <c r="R3896" t="str">
        <f t="shared" si="121"/>
        <v>Luxury</v>
      </c>
    </row>
    <row r="3897" spans="1:18" x14ac:dyDescent="0.35">
      <c r="A3897">
        <v>12752032</v>
      </c>
      <c r="B3897" t="s">
        <v>6256</v>
      </c>
      <c r="C3897">
        <v>74988</v>
      </c>
      <c r="D3897" t="s">
        <v>787</v>
      </c>
      <c r="E3897" t="s">
        <v>2358</v>
      </c>
      <c r="F3897" t="s">
        <v>6257</v>
      </c>
      <c r="G3897" t="s">
        <v>2360</v>
      </c>
      <c r="H3897">
        <v>2019</v>
      </c>
      <c r="I3897">
        <v>28000</v>
      </c>
      <c r="J3897" t="s">
        <v>21</v>
      </c>
      <c r="K3897" t="s">
        <v>22</v>
      </c>
      <c r="L3897" t="s">
        <v>64</v>
      </c>
      <c r="M3897" t="s">
        <v>24</v>
      </c>
      <c r="N3897">
        <v>1998</v>
      </c>
      <c r="O3897" t="s">
        <v>47</v>
      </c>
      <c r="P3897">
        <v>5</v>
      </c>
      <c r="Q3897">
        <f t="shared" si="120"/>
        <v>5</v>
      </c>
      <c r="R3897" t="str">
        <f t="shared" si="121"/>
        <v>Luxury</v>
      </c>
    </row>
    <row r="3898" spans="1:18" x14ac:dyDescent="0.35">
      <c r="A3898">
        <v>12752034</v>
      </c>
      <c r="B3898" t="s">
        <v>6258</v>
      </c>
      <c r="C3898">
        <v>179988</v>
      </c>
      <c r="D3898" t="s">
        <v>59</v>
      </c>
      <c r="E3898" t="s">
        <v>2147</v>
      </c>
      <c r="F3898" t="s">
        <v>6259</v>
      </c>
      <c r="G3898" t="s">
        <v>2149</v>
      </c>
      <c r="H3898">
        <v>2021</v>
      </c>
      <c r="I3898">
        <v>4125</v>
      </c>
      <c r="J3898" t="s">
        <v>21</v>
      </c>
      <c r="K3898" t="s">
        <v>22</v>
      </c>
      <c r="L3898" t="s">
        <v>23</v>
      </c>
      <c r="M3898" t="s">
        <v>24</v>
      </c>
      <c r="N3898">
        <v>4395</v>
      </c>
      <c r="O3898" t="s">
        <v>47</v>
      </c>
      <c r="P3898">
        <v>7</v>
      </c>
      <c r="Q3898">
        <f t="shared" si="120"/>
        <v>3</v>
      </c>
      <c r="R3898" t="str">
        <f t="shared" si="121"/>
        <v>Luxury</v>
      </c>
    </row>
    <row r="3899" spans="1:18" x14ac:dyDescent="0.35">
      <c r="A3899">
        <v>12752035</v>
      </c>
      <c r="B3899" t="s">
        <v>6260</v>
      </c>
      <c r="C3899">
        <v>46988</v>
      </c>
      <c r="D3899" t="s">
        <v>59</v>
      </c>
      <c r="E3899" t="s">
        <v>826</v>
      </c>
      <c r="F3899" t="s">
        <v>3951</v>
      </c>
      <c r="G3899" t="s">
        <v>2669</v>
      </c>
      <c r="H3899">
        <v>2016</v>
      </c>
      <c r="I3899">
        <v>77488</v>
      </c>
      <c r="J3899" t="s">
        <v>21</v>
      </c>
      <c r="K3899" t="s">
        <v>22</v>
      </c>
      <c r="L3899" t="s">
        <v>31</v>
      </c>
      <c r="M3899" t="s">
        <v>24</v>
      </c>
      <c r="N3899">
        <v>1995</v>
      </c>
      <c r="O3899" t="s">
        <v>25</v>
      </c>
      <c r="P3899">
        <v>5</v>
      </c>
      <c r="Q3899">
        <f t="shared" si="120"/>
        <v>8</v>
      </c>
      <c r="R3899" t="str">
        <f t="shared" si="121"/>
        <v>Luxury</v>
      </c>
    </row>
    <row r="3900" spans="1:18" x14ac:dyDescent="0.35">
      <c r="A3900">
        <v>12752039</v>
      </c>
      <c r="B3900" t="s">
        <v>3784</v>
      </c>
      <c r="C3900">
        <v>34988</v>
      </c>
      <c r="D3900" t="s">
        <v>127</v>
      </c>
      <c r="E3900" t="s">
        <v>466</v>
      </c>
      <c r="F3900" t="s">
        <v>1197</v>
      </c>
      <c r="G3900" t="s">
        <v>211</v>
      </c>
      <c r="H3900">
        <v>2017</v>
      </c>
      <c r="I3900">
        <v>44451</v>
      </c>
      <c r="J3900" t="s">
        <v>21</v>
      </c>
      <c r="K3900" t="s">
        <v>22</v>
      </c>
      <c r="L3900" t="s">
        <v>31</v>
      </c>
      <c r="M3900" t="s">
        <v>24</v>
      </c>
      <c r="N3900">
        <v>2191</v>
      </c>
      <c r="O3900" t="s">
        <v>33</v>
      </c>
      <c r="P3900">
        <v>5</v>
      </c>
      <c r="Q3900">
        <f t="shared" si="120"/>
        <v>7</v>
      </c>
      <c r="R3900" t="str">
        <f t="shared" si="121"/>
        <v>Mid-range</v>
      </c>
    </row>
    <row r="3901" spans="1:18" x14ac:dyDescent="0.35">
      <c r="A3901">
        <v>12752046</v>
      </c>
      <c r="B3901" t="s">
        <v>6261</v>
      </c>
      <c r="C3901">
        <v>24990</v>
      </c>
      <c r="D3901" t="s">
        <v>49</v>
      </c>
      <c r="E3901" t="s">
        <v>234</v>
      </c>
      <c r="F3901" t="s">
        <v>3152</v>
      </c>
      <c r="G3901" t="s">
        <v>235</v>
      </c>
      <c r="H3901">
        <v>2011</v>
      </c>
      <c r="I3901">
        <v>156521</v>
      </c>
      <c r="J3901" t="s">
        <v>338</v>
      </c>
      <c r="K3901" t="s">
        <v>22</v>
      </c>
      <c r="L3901" t="s">
        <v>31</v>
      </c>
      <c r="M3901" t="s">
        <v>24</v>
      </c>
      <c r="N3901">
        <v>2991</v>
      </c>
      <c r="O3901" t="s">
        <v>116</v>
      </c>
      <c r="P3901">
        <v>5</v>
      </c>
      <c r="Q3901">
        <f t="shared" si="120"/>
        <v>13</v>
      </c>
      <c r="R3901" t="str">
        <f t="shared" si="121"/>
        <v>Mid-range</v>
      </c>
    </row>
    <row r="3902" spans="1:18" x14ac:dyDescent="0.35">
      <c r="A3902">
        <v>12752051</v>
      </c>
      <c r="B3902" t="s">
        <v>6262</v>
      </c>
      <c r="C3902">
        <v>15990</v>
      </c>
      <c r="D3902" t="s">
        <v>102</v>
      </c>
      <c r="E3902" t="s">
        <v>386</v>
      </c>
      <c r="F3902" t="s">
        <v>6263</v>
      </c>
      <c r="G3902" t="s">
        <v>1385</v>
      </c>
      <c r="H3902">
        <v>2011</v>
      </c>
      <c r="I3902">
        <v>134375</v>
      </c>
      <c r="J3902" t="s">
        <v>21</v>
      </c>
      <c r="K3902" t="s">
        <v>22</v>
      </c>
      <c r="L3902" t="s">
        <v>64</v>
      </c>
      <c r="M3902" t="s">
        <v>24</v>
      </c>
      <c r="N3902">
        <v>1984</v>
      </c>
      <c r="O3902" t="s">
        <v>47</v>
      </c>
      <c r="P3902">
        <v>5</v>
      </c>
      <c r="Q3902">
        <f t="shared" si="120"/>
        <v>13</v>
      </c>
      <c r="R3902" t="str">
        <f t="shared" si="121"/>
        <v>Mid-range</v>
      </c>
    </row>
    <row r="3903" spans="1:18" x14ac:dyDescent="0.35">
      <c r="A3903">
        <v>12752053</v>
      </c>
      <c r="B3903" t="s">
        <v>6264</v>
      </c>
      <c r="C3903">
        <v>9990</v>
      </c>
      <c r="D3903" t="s">
        <v>328</v>
      </c>
      <c r="E3903" t="s">
        <v>734</v>
      </c>
      <c r="F3903" t="s">
        <v>771</v>
      </c>
      <c r="G3903" t="s">
        <v>464</v>
      </c>
      <c r="H3903">
        <v>2011</v>
      </c>
      <c r="I3903">
        <v>229450</v>
      </c>
      <c r="J3903" t="s">
        <v>21</v>
      </c>
      <c r="K3903" t="s">
        <v>22</v>
      </c>
      <c r="L3903" t="s">
        <v>23</v>
      </c>
      <c r="M3903" t="s">
        <v>24</v>
      </c>
      <c r="N3903">
        <v>2354</v>
      </c>
      <c r="O3903" t="s">
        <v>47</v>
      </c>
      <c r="P3903">
        <v>5</v>
      </c>
      <c r="Q3903">
        <f t="shared" si="120"/>
        <v>13</v>
      </c>
      <c r="R3903" t="str">
        <f t="shared" si="121"/>
        <v>Budget</v>
      </c>
    </row>
    <row r="3904" spans="1:18" x14ac:dyDescent="0.35">
      <c r="A3904">
        <v>12752054</v>
      </c>
      <c r="B3904" t="s">
        <v>2058</v>
      </c>
      <c r="C3904">
        <v>36990</v>
      </c>
      <c r="D3904" t="s">
        <v>17</v>
      </c>
      <c r="E3904" t="s">
        <v>153</v>
      </c>
      <c r="F3904" t="s">
        <v>154</v>
      </c>
      <c r="G3904" t="s">
        <v>1884</v>
      </c>
      <c r="H3904">
        <v>2019</v>
      </c>
      <c r="I3904">
        <v>44046</v>
      </c>
      <c r="J3904" t="s">
        <v>21</v>
      </c>
      <c r="K3904" t="s">
        <v>22</v>
      </c>
      <c r="L3904" t="s">
        <v>23</v>
      </c>
      <c r="M3904" t="s">
        <v>24</v>
      </c>
      <c r="N3904">
        <v>1987</v>
      </c>
      <c r="O3904" t="s">
        <v>47</v>
      </c>
      <c r="P3904">
        <v>5</v>
      </c>
      <c r="Q3904">
        <f t="shared" si="120"/>
        <v>5</v>
      </c>
      <c r="R3904" t="str">
        <f t="shared" si="121"/>
        <v>Mid-range</v>
      </c>
    </row>
    <row r="3905" spans="1:18" x14ac:dyDescent="0.35">
      <c r="A3905">
        <v>12752075</v>
      </c>
      <c r="B3905" t="s">
        <v>6265</v>
      </c>
      <c r="C3905">
        <v>10900</v>
      </c>
      <c r="D3905" t="s">
        <v>54</v>
      </c>
      <c r="E3905" t="s">
        <v>1038</v>
      </c>
      <c r="F3905" t="s">
        <v>6266</v>
      </c>
      <c r="G3905" t="s">
        <v>3161</v>
      </c>
      <c r="H3905">
        <v>2015</v>
      </c>
      <c r="I3905">
        <v>250000</v>
      </c>
      <c r="J3905" t="s">
        <v>21</v>
      </c>
      <c r="K3905" t="s">
        <v>22</v>
      </c>
      <c r="L3905" t="s">
        <v>31</v>
      </c>
      <c r="M3905" t="s">
        <v>24</v>
      </c>
      <c r="N3905">
        <v>1997</v>
      </c>
      <c r="O3905" t="s">
        <v>25</v>
      </c>
      <c r="P3905">
        <v>5</v>
      </c>
      <c r="Q3905">
        <f t="shared" si="120"/>
        <v>9</v>
      </c>
      <c r="R3905" t="str">
        <f t="shared" si="121"/>
        <v>Mid-range</v>
      </c>
    </row>
    <row r="3906" spans="1:18" x14ac:dyDescent="0.35">
      <c r="A3906">
        <v>12752106</v>
      </c>
      <c r="B3906" t="s">
        <v>6267</v>
      </c>
      <c r="C3906">
        <v>29990</v>
      </c>
      <c r="D3906" t="s">
        <v>328</v>
      </c>
      <c r="E3906" t="s">
        <v>2306</v>
      </c>
      <c r="F3906" t="s">
        <v>543</v>
      </c>
      <c r="G3906">
        <v>60</v>
      </c>
      <c r="H3906">
        <v>2016</v>
      </c>
      <c r="I3906">
        <v>69775</v>
      </c>
      <c r="J3906" t="s">
        <v>63</v>
      </c>
      <c r="K3906" t="s">
        <v>22</v>
      </c>
      <c r="L3906" t="s">
        <v>23</v>
      </c>
      <c r="M3906" t="s">
        <v>24</v>
      </c>
      <c r="N3906">
        <v>2356</v>
      </c>
      <c r="O3906" t="s">
        <v>3812</v>
      </c>
      <c r="P3906">
        <v>5</v>
      </c>
      <c r="Q3906">
        <f t="shared" si="120"/>
        <v>8</v>
      </c>
      <c r="R3906" t="str">
        <f t="shared" si="121"/>
        <v>Mid-range</v>
      </c>
    </row>
    <row r="3907" spans="1:18" x14ac:dyDescent="0.35">
      <c r="A3907">
        <v>12752123</v>
      </c>
      <c r="B3907" t="s">
        <v>3863</v>
      </c>
      <c r="C3907">
        <v>12000</v>
      </c>
      <c r="D3907" t="s">
        <v>165</v>
      </c>
      <c r="E3907" t="s">
        <v>269</v>
      </c>
      <c r="F3907" t="s">
        <v>3457</v>
      </c>
      <c r="G3907" t="s">
        <v>3864</v>
      </c>
      <c r="H3907">
        <v>1996</v>
      </c>
      <c r="I3907">
        <v>202084</v>
      </c>
      <c r="J3907" t="s">
        <v>21</v>
      </c>
      <c r="K3907" t="s">
        <v>22</v>
      </c>
      <c r="L3907" t="s">
        <v>23</v>
      </c>
      <c r="M3907" t="s">
        <v>24</v>
      </c>
      <c r="N3907">
        <v>3497</v>
      </c>
      <c r="O3907" t="s">
        <v>1696</v>
      </c>
      <c r="P3907">
        <v>7</v>
      </c>
      <c r="Q3907">
        <f t="shared" ref="Q3907:Q3970" si="122">2024-H3907</f>
        <v>28</v>
      </c>
      <c r="R3907" t="str">
        <f t="shared" ref="R3907:R3970" si="123">IF(C3907&lt;=10000,"Budget",IF(C3907&lt;=40000,"Mid-range","Luxury"))</f>
        <v>Mid-range</v>
      </c>
    </row>
    <row r="3908" spans="1:18" x14ac:dyDescent="0.35">
      <c r="A3908">
        <v>12752161</v>
      </c>
      <c r="B3908" t="s">
        <v>5322</v>
      </c>
      <c r="C3908">
        <v>47990</v>
      </c>
      <c r="D3908" t="s">
        <v>42</v>
      </c>
      <c r="E3908" t="s">
        <v>179</v>
      </c>
      <c r="F3908" t="s">
        <v>3974</v>
      </c>
      <c r="G3908" t="s">
        <v>2925</v>
      </c>
      <c r="H3908">
        <v>2019</v>
      </c>
      <c r="I3908">
        <v>119984</v>
      </c>
      <c r="J3908" t="s">
        <v>205</v>
      </c>
      <c r="K3908" t="s">
        <v>22</v>
      </c>
      <c r="L3908" t="s">
        <v>31</v>
      </c>
      <c r="M3908" t="s">
        <v>24</v>
      </c>
      <c r="N3908">
        <v>2776</v>
      </c>
      <c r="O3908" t="s">
        <v>69</v>
      </c>
      <c r="P3908">
        <v>5</v>
      </c>
      <c r="Q3908">
        <f t="shared" si="122"/>
        <v>5</v>
      </c>
      <c r="R3908" t="str">
        <f t="shared" si="123"/>
        <v>Luxury</v>
      </c>
    </row>
    <row r="3909" spans="1:18" x14ac:dyDescent="0.35">
      <c r="A3909">
        <v>12752163</v>
      </c>
      <c r="B3909" t="s">
        <v>483</v>
      </c>
      <c r="C3909">
        <v>46990</v>
      </c>
      <c r="D3909" t="s">
        <v>17</v>
      </c>
      <c r="E3909" t="s">
        <v>258</v>
      </c>
      <c r="F3909" t="s">
        <v>484</v>
      </c>
      <c r="G3909" t="s">
        <v>360</v>
      </c>
      <c r="H3909">
        <v>2018</v>
      </c>
      <c r="I3909">
        <v>93625</v>
      </c>
      <c r="J3909" t="s">
        <v>80</v>
      </c>
      <c r="K3909" t="s">
        <v>81</v>
      </c>
      <c r="L3909" t="s">
        <v>31</v>
      </c>
      <c r="M3909" t="s">
        <v>24</v>
      </c>
      <c r="N3909">
        <v>2753</v>
      </c>
      <c r="O3909" t="s">
        <v>47</v>
      </c>
      <c r="P3909">
        <v>2</v>
      </c>
      <c r="Q3909">
        <f t="shared" si="122"/>
        <v>6</v>
      </c>
      <c r="R3909" t="str">
        <f t="shared" si="123"/>
        <v>Luxury</v>
      </c>
    </row>
    <row r="3910" spans="1:18" x14ac:dyDescent="0.35">
      <c r="A3910">
        <v>12752172</v>
      </c>
      <c r="B3910" t="s">
        <v>1912</v>
      </c>
      <c r="C3910">
        <v>42888</v>
      </c>
      <c r="D3910" t="s">
        <v>54</v>
      </c>
      <c r="E3910" t="s">
        <v>175</v>
      </c>
      <c r="F3910" t="s">
        <v>900</v>
      </c>
      <c r="G3910" t="s">
        <v>177</v>
      </c>
      <c r="H3910">
        <v>2017</v>
      </c>
      <c r="I3910">
        <v>175000</v>
      </c>
      <c r="J3910" t="s">
        <v>338</v>
      </c>
      <c r="K3910" t="s">
        <v>22</v>
      </c>
      <c r="L3910" t="s">
        <v>31</v>
      </c>
      <c r="M3910" t="s">
        <v>24</v>
      </c>
      <c r="N3910">
        <v>3198</v>
      </c>
      <c r="O3910" t="s">
        <v>47</v>
      </c>
      <c r="P3910">
        <v>5</v>
      </c>
      <c r="Q3910">
        <f t="shared" si="122"/>
        <v>7</v>
      </c>
      <c r="R3910" t="str">
        <f t="shared" si="123"/>
        <v>Luxury</v>
      </c>
    </row>
    <row r="3911" spans="1:18" x14ac:dyDescent="0.35">
      <c r="A3911">
        <v>12752234</v>
      </c>
      <c r="B3911" t="s">
        <v>4369</v>
      </c>
      <c r="C3911">
        <v>17500</v>
      </c>
      <c r="D3911" t="s">
        <v>49</v>
      </c>
      <c r="E3911" t="s">
        <v>234</v>
      </c>
      <c r="F3911" t="s">
        <v>149</v>
      </c>
      <c r="G3911" t="s">
        <v>235</v>
      </c>
      <c r="H3911">
        <v>2010</v>
      </c>
      <c r="I3911">
        <v>226000</v>
      </c>
      <c r="J3911" t="s">
        <v>236</v>
      </c>
      <c r="K3911" t="s">
        <v>81</v>
      </c>
      <c r="L3911" t="s">
        <v>31</v>
      </c>
      <c r="M3911" t="s">
        <v>24</v>
      </c>
      <c r="N3911">
        <v>2488</v>
      </c>
      <c r="O3911" t="s">
        <v>25</v>
      </c>
      <c r="P3911">
        <v>5</v>
      </c>
      <c r="Q3911">
        <f t="shared" si="122"/>
        <v>14</v>
      </c>
      <c r="R3911" t="str">
        <f t="shared" si="123"/>
        <v>Mid-range</v>
      </c>
    </row>
    <row r="3912" spans="1:18" x14ac:dyDescent="0.35">
      <c r="A3912">
        <v>12752272</v>
      </c>
      <c r="B3912" t="s">
        <v>6268</v>
      </c>
      <c r="C3912">
        <v>65000</v>
      </c>
      <c r="D3912" t="s">
        <v>17</v>
      </c>
      <c r="E3912" t="s">
        <v>171</v>
      </c>
      <c r="F3912" t="s">
        <v>172</v>
      </c>
      <c r="G3912" t="s">
        <v>3354</v>
      </c>
      <c r="H3912">
        <v>2011</v>
      </c>
      <c r="I3912">
        <v>249000</v>
      </c>
      <c r="J3912" t="s">
        <v>80</v>
      </c>
      <c r="K3912" t="s">
        <v>81</v>
      </c>
      <c r="L3912" t="s">
        <v>31</v>
      </c>
      <c r="M3912" t="s">
        <v>24</v>
      </c>
      <c r="N3912">
        <v>4461</v>
      </c>
      <c r="O3912" t="s">
        <v>47</v>
      </c>
      <c r="P3912">
        <v>3</v>
      </c>
      <c r="Q3912">
        <f t="shared" si="122"/>
        <v>13</v>
      </c>
      <c r="R3912" t="str">
        <f t="shared" si="123"/>
        <v>Luxury</v>
      </c>
    </row>
    <row r="3913" spans="1:18" x14ac:dyDescent="0.35">
      <c r="A3913">
        <v>12752281</v>
      </c>
      <c r="B3913" t="s">
        <v>4387</v>
      </c>
      <c r="C3913">
        <v>18500</v>
      </c>
      <c r="D3913" t="s">
        <v>282</v>
      </c>
      <c r="E3913" t="s">
        <v>893</v>
      </c>
      <c r="F3913" t="s">
        <v>479</v>
      </c>
      <c r="G3913" t="s">
        <v>895</v>
      </c>
      <c r="H3913">
        <v>2015</v>
      </c>
      <c r="I3913">
        <v>123500</v>
      </c>
      <c r="J3913" t="s">
        <v>21</v>
      </c>
      <c r="K3913" t="s">
        <v>22</v>
      </c>
      <c r="L3913" t="s">
        <v>23</v>
      </c>
      <c r="M3913" t="s">
        <v>24</v>
      </c>
      <c r="N3913">
        <v>3239</v>
      </c>
      <c r="O3913" t="s">
        <v>47</v>
      </c>
      <c r="P3913">
        <v>5</v>
      </c>
      <c r="Q3913">
        <f t="shared" si="122"/>
        <v>9</v>
      </c>
      <c r="R3913" t="str">
        <f t="shared" si="123"/>
        <v>Mid-range</v>
      </c>
    </row>
    <row r="3914" spans="1:18" x14ac:dyDescent="0.35">
      <c r="A3914">
        <v>12752282</v>
      </c>
      <c r="B3914" t="s">
        <v>6062</v>
      </c>
      <c r="C3914">
        <v>28500</v>
      </c>
      <c r="D3914" t="s">
        <v>49</v>
      </c>
      <c r="E3914" t="s">
        <v>234</v>
      </c>
      <c r="F3914" t="s">
        <v>717</v>
      </c>
      <c r="G3914" t="s">
        <v>243</v>
      </c>
      <c r="H3914">
        <v>2015</v>
      </c>
      <c r="I3914">
        <v>142000</v>
      </c>
      <c r="J3914" t="s">
        <v>338</v>
      </c>
      <c r="K3914" t="s">
        <v>22</v>
      </c>
      <c r="L3914" t="s">
        <v>31</v>
      </c>
      <c r="M3914" t="s">
        <v>24</v>
      </c>
      <c r="N3914">
        <v>2298</v>
      </c>
      <c r="O3914" t="s">
        <v>116</v>
      </c>
      <c r="P3914">
        <v>5</v>
      </c>
      <c r="Q3914">
        <f t="shared" si="122"/>
        <v>9</v>
      </c>
      <c r="R3914" t="str">
        <f t="shared" si="123"/>
        <v>Mid-range</v>
      </c>
    </row>
    <row r="3915" spans="1:18" x14ac:dyDescent="0.35">
      <c r="A3915">
        <v>12752337</v>
      </c>
      <c r="B3915" t="s">
        <v>2182</v>
      </c>
      <c r="C3915">
        <v>21388</v>
      </c>
      <c r="D3915" t="s">
        <v>17</v>
      </c>
      <c r="E3915" t="s">
        <v>642</v>
      </c>
      <c r="F3915" t="s">
        <v>844</v>
      </c>
      <c r="G3915" t="s">
        <v>2183</v>
      </c>
      <c r="H3915">
        <v>2017</v>
      </c>
      <c r="I3915">
        <v>94321</v>
      </c>
      <c r="J3915" t="s">
        <v>63</v>
      </c>
      <c r="K3915" t="s">
        <v>22</v>
      </c>
      <c r="L3915" t="s">
        <v>23</v>
      </c>
      <c r="M3915" t="s">
        <v>24</v>
      </c>
      <c r="N3915">
        <v>2494</v>
      </c>
      <c r="O3915" t="s">
        <v>47</v>
      </c>
      <c r="P3915">
        <v>5</v>
      </c>
      <c r="Q3915">
        <f t="shared" si="122"/>
        <v>7</v>
      </c>
      <c r="R3915" t="str">
        <f t="shared" si="123"/>
        <v>Mid-range</v>
      </c>
    </row>
    <row r="3916" spans="1:18" x14ac:dyDescent="0.35">
      <c r="A3916">
        <v>12752348</v>
      </c>
      <c r="B3916" t="s">
        <v>3494</v>
      </c>
      <c r="C3916">
        <v>48989</v>
      </c>
      <c r="D3916" t="s">
        <v>17</v>
      </c>
      <c r="E3916" t="s">
        <v>258</v>
      </c>
      <c r="F3916" t="s">
        <v>259</v>
      </c>
      <c r="G3916" t="s">
        <v>323</v>
      </c>
      <c r="H3916">
        <v>2017</v>
      </c>
      <c r="I3916">
        <v>87500</v>
      </c>
      <c r="J3916" t="s">
        <v>338</v>
      </c>
      <c r="K3916" t="s">
        <v>22</v>
      </c>
      <c r="L3916" t="s">
        <v>31</v>
      </c>
      <c r="M3916" t="s">
        <v>24</v>
      </c>
      <c r="N3916">
        <v>2753</v>
      </c>
      <c r="O3916" t="s">
        <v>116</v>
      </c>
      <c r="P3916">
        <v>5</v>
      </c>
      <c r="Q3916">
        <f t="shared" si="122"/>
        <v>7</v>
      </c>
      <c r="R3916" t="str">
        <f t="shared" si="123"/>
        <v>Luxury</v>
      </c>
    </row>
    <row r="3917" spans="1:18" x14ac:dyDescent="0.35">
      <c r="A3917">
        <v>12752364</v>
      </c>
      <c r="B3917" t="s">
        <v>5008</v>
      </c>
      <c r="C3917">
        <v>31500</v>
      </c>
      <c r="D3917" t="s">
        <v>282</v>
      </c>
      <c r="E3917" t="s">
        <v>443</v>
      </c>
      <c r="F3917" t="s">
        <v>5009</v>
      </c>
      <c r="G3917" t="s">
        <v>2070</v>
      </c>
      <c r="H3917">
        <v>2014</v>
      </c>
      <c r="I3917">
        <v>86000</v>
      </c>
      <c r="J3917" t="s">
        <v>21</v>
      </c>
      <c r="K3917" t="s">
        <v>22</v>
      </c>
      <c r="L3917" t="s">
        <v>64</v>
      </c>
      <c r="M3917" t="s">
        <v>24</v>
      </c>
      <c r="N3917">
        <v>3604</v>
      </c>
      <c r="O3917" t="s">
        <v>3634</v>
      </c>
      <c r="P3917">
        <v>5</v>
      </c>
      <c r="Q3917">
        <f t="shared" si="122"/>
        <v>10</v>
      </c>
      <c r="R3917" t="str">
        <f t="shared" si="123"/>
        <v>Mid-range</v>
      </c>
    </row>
    <row r="3918" spans="1:18" x14ac:dyDescent="0.35">
      <c r="A3918">
        <v>12752366</v>
      </c>
      <c r="B3918" t="s">
        <v>6269</v>
      </c>
      <c r="C3918">
        <v>25690</v>
      </c>
      <c r="D3918" t="s">
        <v>328</v>
      </c>
      <c r="E3918" t="s">
        <v>329</v>
      </c>
      <c r="F3918" t="s">
        <v>543</v>
      </c>
      <c r="G3918" t="s">
        <v>211</v>
      </c>
      <c r="H3918">
        <v>2018</v>
      </c>
      <c r="I3918">
        <v>48584</v>
      </c>
      <c r="J3918" t="s">
        <v>63</v>
      </c>
      <c r="K3918" t="s">
        <v>22</v>
      </c>
      <c r="L3918" t="s">
        <v>23</v>
      </c>
      <c r="M3918" t="s">
        <v>24</v>
      </c>
      <c r="N3918">
        <v>1799</v>
      </c>
      <c r="O3918" t="s">
        <v>47</v>
      </c>
      <c r="P3918">
        <v>5</v>
      </c>
      <c r="Q3918">
        <f t="shared" si="122"/>
        <v>6</v>
      </c>
      <c r="R3918" t="str">
        <f t="shared" si="123"/>
        <v>Mid-range</v>
      </c>
    </row>
    <row r="3919" spans="1:18" x14ac:dyDescent="0.35">
      <c r="A3919">
        <v>12752405</v>
      </c>
      <c r="B3919" t="s">
        <v>6270</v>
      </c>
      <c r="C3919">
        <v>59888</v>
      </c>
      <c r="D3919" t="s">
        <v>188</v>
      </c>
      <c r="E3919" t="s">
        <v>969</v>
      </c>
      <c r="F3919" t="s">
        <v>970</v>
      </c>
      <c r="G3919" t="s">
        <v>3505</v>
      </c>
      <c r="H3919">
        <v>2019</v>
      </c>
      <c r="I3919">
        <v>34364</v>
      </c>
      <c r="J3919" t="s">
        <v>63</v>
      </c>
      <c r="K3919" t="s">
        <v>22</v>
      </c>
      <c r="L3919" t="s">
        <v>23</v>
      </c>
      <c r="M3919" t="s">
        <v>24</v>
      </c>
      <c r="N3919">
        <v>1998</v>
      </c>
      <c r="O3919" t="s">
        <v>116</v>
      </c>
      <c r="P3919">
        <v>5</v>
      </c>
      <c r="Q3919">
        <f t="shared" si="122"/>
        <v>5</v>
      </c>
      <c r="R3919" t="str">
        <f t="shared" si="123"/>
        <v>Luxury</v>
      </c>
    </row>
    <row r="3920" spans="1:18" x14ac:dyDescent="0.35">
      <c r="A3920">
        <v>12752408</v>
      </c>
      <c r="B3920" t="s">
        <v>1882</v>
      </c>
      <c r="C3920">
        <v>47488</v>
      </c>
      <c r="D3920" t="s">
        <v>17</v>
      </c>
      <c r="E3920" t="s">
        <v>153</v>
      </c>
      <c r="F3920" t="s">
        <v>1883</v>
      </c>
      <c r="G3920" t="s">
        <v>1884</v>
      </c>
      <c r="H3920">
        <v>2020</v>
      </c>
      <c r="I3920">
        <v>26457</v>
      </c>
      <c r="J3920" t="s">
        <v>21</v>
      </c>
      <c r="K3920" t="s">
        <v>22</v>
      </c>
      <c r="L3920" t="s">
        <v>23</v>
      </c>
      <c r="M3920" t="s">
        <v>24</v>
      </c>
      <c r="N3920">
        <v>1987</v>
      </c>
      <c r="O3920" t="s">
        <v>69</v>
      </c>
      <c r="P3920">
        <v>5</v>
      </c>
      <c r="Q3920">
        <f t="shared" si="122"/>
        <v>4</v>
      </c>
      <c r="R3920" t="str">
        <f t="shared" si="123"/>
        <v>Luxury</v>
      </c>
    </row>
    <row r="3921" spans="1:18" x14ac:dyDescent="0.35">
      <c r="A3921">
        <v>12752409</v>
      </c>
      <c r="B3921" t="s">
        <v>3399</v>
      </c>
      <c r="C3921">
        <v>57998</v>
      </c>
      <c r="D3921" t="s">
        <v>17</v>
      </c>
      <c r="E3921" t="s">
        <v>157</v>
      </c>
      <c r="F3921" t="s">
        <v>158</v>
      </c>
      <c r="G3921" t="s">
        <v>1509</v>
      </c>
      <c r="H3921">
        <v>2016</v>
      </c>
      <c r="I3921">
        <v>64186</v>
      </c>
      <c r="J3921" t="s">
        <v>21</v>
      </c>
      <c r="K3921" t="s">
        <v>22</v>
      </c>
      <c r="L3921" t="s">
        <v>31</v>
      </c>
      <c r="M3921" t="s">
        <v>24</v>
      </c>
      <c r="N3921">
        <v>2753</v>
      </c>
      <c r="O3921" t="s">
        <v>33</v>
      </c>
      <c r="P3921">
        <v>7</v>
      </c>
      <c r="Q3921">
        <f t="shared" si="122"/>
        <v>8</v>
      </c>
      <c r="R3921" t="str">
        <f t="shared" si="123"/>
        <v>Luxury</v>
      </c>
    </row>
    <row r="3922" spans="1:18" x14ac:dyDescent="0.35">
      <c r="A3922">
        <v>12752442</v>
      </c>
      <c r="B3922" t="s">
        <v>6271</v>
      </c>
      <c r="C3922">
        <v>29999</v>
      </c>
      <c r="D3922" t="s">
        <v>127</v>
      </c>
      <c r="E3922" t="s">
        <v>556</v>
      </c>
      <c r="F3922" t="s">
        <v>3136</v>
      </c>
      <c r="G3922" t="s">
        <v>452</v>
      </c>
      <c r="H3922">
        <v>2015</v>
      </c>
      <c r="I3922">
        <v>185000</v>
      </c>
      <c r="J3922" t="s">
        <v>338</v>
      </c>
      <c r="K3922" t="s">
        <v>22</v>
      </c>
      <c r="L3922" t="s">
        <v>31</v>
      </c>
      <c r="M3922" t="s">
        <v>24</v>
      </c>
      <c r="N3922">
        <v>3196</v>
      </c>
      <c r="O3922" t="s">
        <v>6272</v>
      </c>
      <c r="P3922">
        <v>5</v>
      </c>
      <c r="Q3922">
        <f t="shared" si="122"/>
        <v>9</v>
      </c>
      <c r="R3922" t="str">
        <f t="shared" si="123"/>
        <v>Mid-range</v>
      </c>
    </row>
    <row r="3923" spans="1:18" x14ac:dyDescent="0.35">
      <c r="A3923">
        <v>12752459</v>
      </c>
      <c r="B3923" t="s">
        <v>4505</v>
      </c>
      <c r="C3923">
        <v>62990</v>
      </c>
      <c r="D3923" t="s">
        <v>17</v>
      </c>
      <c r="E3923" t="s">
        <v>258</v>
      </c>
      <c r="F3923" t="s">
        <v>259</v>
      </c>
      <c r="G3923" t="s">
        <v>873</v>
      </c>
      <c r="H3923">
        <v>2019</v>
      </c>
      <c r="I3923">
        <v>93786</v>
      </c>
      <c r="J3923" t="s">
        <v>275</v>
      </c>
      <c r="K3923" t="s">
        <v>22</v>
      </c>
      <c r="L3923" t="s">
        <v>31</v>
      </c>
      <c r="M3923" t="s">
        <v>24</v>
      </c>
      <c r="N3923">
        <v>2753</v>
      </c>
      <c r="O3923" t="s">
        <v>116</v>
      </c>
      <c r="P3923">
        <v>5</v>
      </c>
      <c r="Q3923">
        <f t="shared" si="122"/>
        <v>5</v>
      </c>
      <c r="R3923" t="str">
        <f t="shared" si="123"/>
        <v>Luxury</v>
      </c>
    </row>
    <row r="3924" spans="1:18" x14ac:dyDescent="0.35">
      <c r="A3924">
        <v>12752529</v>
      </c>
      <c r="B3924" t="s">
        <v>6273</v>
      </c>
      <c r="C3924">
        <v>18999</v>
      </c>
      <c r="D3924" t="s">
        <v>49</v>
      </c>
      <c r="E3924" t="s">
        <v>1087</v>
      </c>
      <c r="F3924" t="s">
        <v>1088</v>
      </c>
      <c r="G3924" t="s">
        <v>1089</v>
      </c>
      <c r="H3924">
        <v>2014</v>
      </c>
      <c r="I3924">
        <v>102759</v>
      </c>
      <c r="J3924" t="s">
        <v>21</v>
      </c>
      <c r="K3924" t="s">
        <v>22</v>
      </c>
      <c r="L3924" t="s">
        <v>23</v>
      </c>
      <c r="M3924" t="s">
        <v>24</v>
      </c>
      <c r="N3924">
        <v>1997</v>
      </c>
      <c r="O3924" t="s">
        <v>33</v>
      </c>
      <c r="P3924">
        <v>5</v>
      </c>
      <c r="Q3924">
        <f t="shared" si="122"/>
        <v>10</v>
      </c>
      <c r="R3924" t="str">
        <f t="shared" si="123"/>
        <v>Mid-range</v>
      </c>
    </row>
    <row r="3925" spans="1:18" x14ac:dyDescent="0.35">
      <c r="A3925">
        <v>12752543</v>
      </c>
      <c r="B3925" t="s">
        <v>6274</v>
      </c>
      <c r="C3925">
        <v>41888</v>
      </c>
      <c r="D3925" t="s">
        <v>17</v>
      </c>
      <c r="E3925" t="s">
        <v>153</v>
      </c>
      <c r="F3925" t="s">
        <v>154</v>
      </c>
      <c r="G3925" t="s">
        <v>1884</v>
      </c>
      <c r="H3925">
        <v>2020</v>
      </c>
      <c r="I3925">
        <v>62417</v>
      </c>
      <c r="J3925" t="s">
        <v>21</v>
      </c>
      <c r="K3925" t="s">
        <v>22</v>
      </c>
      <c r="L3925" t="s">
        <v>23</v>
      </c>
      <c r="M3925" t="s">
        <v>24</v>
      </c>
      <c r="N3925">
        <v>1987</v>
      </c>
      <c r="O3925" t="s">
        <v>47</v>
      </c>
      <c r="P3925">
        <v>5</v>
      </c>
      <c r="Q3925">
        <f t="shared" si="122"/>
        <v>4</v>
      </c>
      <c r="R3925" t="str">
        <f t="shared" si="123"/>
        <v>Luxury</v>
      </c>
    </row>
    <row r="3926" spans="1:18" x14ac:dyDescent="0.35">
      <c r="A3926">
        <v>12752547</v>
      </c>
      <c r="B3926" t="s">
        <v>4292</v>
      </c>
      <c r="C3926">
        <v>31999</v>
      </c>
      <c r="D3926" t="s">
        <v>188</v>
      </c>
      <c r="E3926" t="s">
        <v>189</v>
      </c>
      <c r="F3926" t="s">
        <v>4293</v>
      </c>
      <c r="G3926" t="s">
        <v>3142</v>
      </c>
      <c r="H3926">
        <v>2019</v>
      </c>
      <c r="I3926">
        <v>38968</v>
      </c>
      <c r="J3926" t="s">
        <v>21</v>
      </c>
      <c r="K3926" t="s">
        <v>22</v>
      </c>
      <c r="L3926" t="s">
        <v>23</v>
      </c>
      <c r="M3926" t="s">
        <v>24</v>
      </c>
      <c r="N3926">
        <v>1999</v>
      </c>
      <c r="O3926" t="s">
        <v>116</v>
      </c>
      <c r="P3926">
        <v>5</v>
      </c>
      <c r="Q3926">
        <f t="shared" si="122"/>
        <v>5</v>
      </c>
      <c r="R3926" t="str">
        <f t="shared" si="123"/>
        <v>Mid-range</v>
      </c>
    </row>
    <row r="3927" spans="1:18" x14ac:dyDescent="0.35">
      <c r="A3927">
        <v>12752585</v>
      </c>
      <c r="B3927" t="s">
        <v>6275</v>
      </c>
      <c r="C3927">
        <v>10000</v>
      </c>
      <c r="D3927" t="s">
        <v>127</v>
      </c>
      <c r="E3927" t="s">
        <v>556</v>
      </c>
      <c r="F3927" t="s">
        <v>6276</v>
      </c>
      <c r="G3927" t="s">
        <v>1129</v>
      </c>
      <c r="H3927">
        <v>2010</v>
      </c>
      <c r="I3927">
        <v>348203</v>
      </c>
      <c r="J3927" t="s">
        <v>80</v>
      </c>
      <c r="K3927" t="s">
        <v>81</v>
      </c>
      <c r="L3927" t="s">
        <v>31</v>
      </c>
      <c r="M3927" t="s">
        <v>24</v>
      </c>
      <c r="N3927">
        <v>2953</v>
      </c>
      <c r="O3927" t="s">
        <v>121</v>
      </c>
      <c r="P3927">
        <v>4</v>
      </c>
      <c r="Q3927">
        <f t="shared" si="122"/>
        <v>14</v>
      </c>
      <c r="R3927" t="str">
        <f t="shared" si="123"/>
        <v>Budget</v>
      </c>
    </row>
    <row r="3928" spans="1:18" x14ac:dyDescent="0.35">
      <c r="A3928">
        <v>12752602</v>
      </c>
      <c r="B3928" t="s">
        <v>6277</v>
      </c>
      <c r="C3928">
        <v>82800</v>
      </c>
      <c r="D3928" t="s">
        <v>27</v>
      </c>
      <c r="E3928" t="s">
        <v>6278</v>
      </c>
      <c r="F3928" t="s">
        <v>6279</v>
      </c>
      <c r="G3928" t="s">
        <v>6280</v>
      </c>
      <c r="H3928">
        <v>2021</v>
      </c>
      <c r="I3928">
        <v>4226</v>
      </c>
      <c r="J3928" t="s">
        <v>393</v>
      </c>
      <c r="K3928" t="s">
        <v>22</v>
      </c>
      <c r="L3928" t="s">
        <v>64</v>
      </c>
      <c r="M3928" t="s">
        <v>24</v>
      </c>
      <c r="N3928">
        <v>1991</v>
      </c>
      <c r="O3928" t="s">
        <v>69</v>
      </c>
      <c r="P3928">
        <v>5</v>
      </c>
      <c r="Q3928">
        <f t="shared" si="122"/>
        <v>3</v>
      </c>
      <c r="R3928" t="str">
        <f t="shared" si="123"/>
        <v>Luxury</v>
      </c>
    </row>
    <row r="3929" spans="1:18" x14ac:dyDescent="0.35">
      <c r="A3929">
        <v>12752654</v>
      </c>
      <c r="B3929" t="s">
        <v>6281</v>
      </c>
      <c r="C3929">
        <v>58990</v>
      </c>
      <c r="D3929" t="s">
        <v>54</v>
      </c>
      <c r="E3929" t="s">
        <v>175</v>
      </c>
      <c r="F3929" t="s">
        <v>2116</v>
      </c>
      <c r="G3929" t="s">
        <v>785</v>
      </c>
      <c r="H3929">
        <v>2021</v>
      </c>
      <c r="I3929">
        <v>6820</v>
      </c>
      <c r="J3929" t="s">
        <v>275</v>
      </c>
      <c r="K3929" t="s">
        <v>22</v>
      </c>
      <c r="L3929" t="s">
        <v>31</v>
      </c>
      <c r="M3929" t="s">
        <v>24</v>
      </c>
      <c r="N3929">
        <v>1996</v>
      </c>
      <c r="O3929" t="s">
        <v>116</v>
      </c>
      <c r="P3929">
        <v>5</v>
      </c>
      <c r="Q3929">
        <f t="shared" si="122"/>
        <v>3</v>
      </c>
      <c r="R3929" t="str">
        <f t="shared" si="123"/>
        <v>Luxury</v>
      </c>
    </row>
    <row r="3930" spans="1:18" x14ac:dyDescent="0.35">
      <c r="A3930">
        <v>12752658</v>
      </c>
      <c r="B3930" t="s">
        <v>2735</v>
      </c>
      <c r="C3930">
        <v>39990</v>
      </c>
      <c r="D3930" t="s">
        <v>102</v>
      </c>
      <c r="E3930" t="s">
        <v>1262</v>
      </c>
      <c r="F3930" t="s">
        <v>1263</v>
      </c>
      <c r="G3930" t="s">
        <v>2736</v>
      </c>
      <c r="H3930">
        <v>2020</v>
      </c>
      <c r="I3930">
        <v>18257</v>
      </c>
      <c r="J3930" t="s">
        <v>21</v>
      </c>
      <c r="K3930" t="s">
        <v>22</v>
      </c>
      <c r="L3930" t="s">
        <v>64</v>
      </c>
      <c r="M3930" t="s">
        <v>24</v>
      </c>
      <c r="N3930">
        <v>999</v>
      </c>
      <c r="O3930" t="s">
        <v>25</v>
      </c>
      <c r="P3930">
        <v>5</v>
      </c>
      <c r="Q3930">
        <f t="shared" si="122"/>
        <v>4</v>
      </c>
      <c r="R3930" t="str">
        <f t="shared" si="123"/>
        <v>Mid-range</v>
      </c>
    </row>
    <row r="3931" spans="1:18" x14ac:dyDescent="0.35">
      <c r="A3931">
        <v>12752659</v>
      </c>
      <c r="B3931" t="s">
        <v>6282</v>
      </c>
      <c r="C3931">
        <v>38990</v>
      </c>
      <c r="D3931" t="s">
        <v>197</v>
      </c>
      <c r="E3931" t="s">
        <v>198</v>
      </c>
      <c r="F3931" t="s">
        <v>6283</v>
      </c>
      <c r="G3931" t="s">
        <v>4883</v>
      </c>
      <c r="H3931">
        <v>2019</v>
      </c>
      <c r="I3931">
        <v>33530</v>
      </c>
      <c r="J3931" t="s">
        <v>63</v>
      </c>
      <c r="K3931" t="s">
        <v>22</v>
      </c>
      <c r="L3931" t="s">
        <v>64</v>
      </c>
      <c r="M3931" t="s">
        <v>24</v>
      </c>
      <c r="N3931">
        <v>1984</v>
      </c>
      <c r="O3931" t="s">
        <v>47</v>
      </c>
      <c r="P3931">
        <v>5</v>
      </c>
      <c r="Q3931">
        <f t="shared" si="122"/>
        <v>5</v>
      </c>
      <c r="R3931" t="str">
        <f t="shared" si="123"/>
        <v>Mid-range</v>
      </c>
    </row>
    <row r="3932" spans="1:18" x14ac:dyDescent="0.35">
      <c r="A3932">
        <v>12752661</v>
      </c>
      <c r="B3932" t="s">
        <v>2300</v>
      </c>
      <c r="C3932">
        <v>52990</v>
      </c>
      <c r="D3932" t="s">
        <v>102</v>
      </c>
      <c r="E3932" t="s">
        <v>222</v>
      </c>
      <c r="F3932" t="s">
        <v>1535</v>
      </c>
      <c r="G3932" t="s">
        <v>2287</v>
      </c>
      <c r="H3932">
        <v>2019</v>
      </c>
      <c r="I3932">
        <v>29341</v>
      </c>
      <c r="J3932" t="s">
        <v>86</v>
      </c>
      <c r="K3932" t="s">
        <v>22</v>
      </c>
      <c r="L3932" t="s">
        <v>64</v>
      </c>
      <c r="M3932" t="s">
        <v>24</v>
      </c>
      <c r="N3932">
        <v>1984</v>
      </c>
      <c r="O3932" t="s">
        <v>25</v>
      </c>
      <c r="P3932">
        <v>5</v>
      </c>
      <c r="Q3932">
        <f t="shared" si="122"/>
        <v>5</v>
      </c>
      <c r="R3932" t="str">
        <f t="shared" si="123"/>
        <v>Luxury</v>
      </c>
    </row>
    <row r="3933" spans="1:18" x14ac:dyDescent="0.35">
      <c r="A3933">
        <v>12752667</v>
      </c>
      <c r="B3933" t="s">
        <v>6284</v>
      </c>
      <c r="C3933">
        <v>93990</v>
      </c>
      <c r="D3933" t="s">
        <v>249</v>
      </c>
      <c r="E3933" t="s">
        <v>1315</v>
      </c>
      <c r="F3933" t="s">
        <v>251</v>
      </c>
      <c r="G3933" t="s">
        <v>6285</v>
      </c>
      <c r="H3933">
        <v>2018</v>
      </c>
      <c r="I3933">
        <v>37552</v>
      </c>
      <c r="J3933" t="s">
        <v>21</v>
      </c>
      <c r="K3933" t="s">
        <v>22</v>
      </c>
      <c r="L3933" t="s">
        <v>64</v>
      </c>
      <c r="M3933" t="s">
        <v>24</v>
      </c>
      <c r="N3933">
        <v>2997</v>
      </c>
      <c r="O3933" t="s">
        <v>6286</v>
      </c>
      <c r="P3933">
        <v>5</v>
      </c>
      <c r="Q3933">
        <f t="shared" si="122"/>
        <v>6</v>
      </c>
      <c r="R3933" t="str">
        <f t="shared" si="123"/>
        <v>Luxury</v>
      </c>
    </row>
    <row r="3934" spans="1:18" x14ac:dyDescent="0.35">
      <c r="A3934">
        <v>12752671</v>
      </c>
      <c r="B3934" t="s">
        <v>6287</v>
      </c>
      <c r="C3934">
        <v>96750</v>
      </c>
      <c r="D3934" t="s">
        <v>590</v>
      </c>
      <c r="E3934">
        <v>1500</v>
      </c>
      <c r="F3934" t="s">
        <v>6288</v>
      </c>
      <c r="G3934" t="s">
        <v>531</v>
      </c>
      <c r="H3934">
        <v>2018</v>
      </c>
      <c r="I3934">
        <v>92144</v>
      </c>
      <c r="J3934" t="s">
        <v>182</v>
      </c>
      <c r="K3934" t="s">
        <v>22</v>
      </c>
      <c r="L3934" t="s">
        <v>23</v>
      </c>
      <c r="M3934" t="s">
        <v>24</v>
      </c>
      <c r="N3934">
        <v>5654</v>
      </c>
      <c r="O3934" t="s">
        <v>33</v>
      </c>
      <c r="P3934">
        <v>5</v>
      </c>
      <c r="Q3934">
        <f t="shared" si="122"/>
        <v>6</v>
      </c>
      <c r="R3934" t="str">
        <f t="shared" si="123"/>
        <v>Luxury</v>
      </c>
    </row>
    <row r="3935" spans="1:18" x14ac:dyDescent="0.35">
      <c r="A3935">
        <v>12752674</v>
      </c>
      <c r="B3935" t="s">
        <v>3306</v>
      </c>
      <c r="C3935">
        <v>30000</v>
      </c>
      <c r="D3935" t="s">
        <v>102</v>
      </c>
      <c r="E3935" t="s">
        <v>473</v>
      </c>
      <c r="F3935" t="s">
        <v>3307</v>
      </c>
      <c r="G3935" t="s">
        <v>3308</v>
      </c>
      <c r="H3935">
        <v>2016</v>
      </c>
      <c r="I3935">
        <v>201479</v>
      </c>
      <c r="J3935" t="s">
        <v>338</v>
      </c>
      <c r="K3935" t="s">
        <v>22</v>
      </c>
      <c r="L3935" t="s">
        <v>31</v>
      </c>
      <c r="M3935" t="s">
        <v>24</v>
      </c>
      <c r="N3935">
        <v>1968</v>
      </c>
      <c r="O3935" t="s">
        <v>33</v>
      </c>
      <c r="P3935">
        <v>5</v>
      </c>
      <c r="Q3935">
        <f t="shared" si="122"/>
        <v>8</v>
      </c>
      <c r="R3935" t="str">
        <f t="shared" si="123"/>
        <v>Mid-range</v>
      </c>
    </row>
    <row r="3936" spans="1:18" x14ac:dyDescent="0.35">
      <c r="A3936">
        <v>12752686</v>
      </c>
      <c r="B3936" t="s">
        <v>1640</v>
      </c>
      <c r="C3936">
        <v>44211</v>
      </c>
      <c r="D3936" t="s">
        <v>143</v>
      </c>
      <c r="E3936" t="s">
        <v>144</v>
      </c>
      <c r="F3936" t="s">
        <v>1641</v>
      </c>
      <c r="G3936" t="s">
        <v>146</v>
      </c>
      <c r="H3936">
        <v>2016</v>
      </c>
      <c r="I3936">
        <v>41429</v>
      </c>
      <c r="J3936" t="s">
        <v>21</v>
      </c>
      <c r="K3936" t="s">
        <v>22</v>
      </c>
      <c r="L3936" t="s">
        <v>64</v>
      </c>
      <c r="M3936" t="s">
        <v>24</v>
      </c>
      <c r="N3936">
        <v>1998</v>
      </c>
      <c r="O3936" t="s">
        <v>47</v>
      </c>
      <c r="P3936">
        <v>5</v>
      </c>
      <c r="Q3936">
        <f t="shared" si="122"/>
        <v>8</v>
      </c>
      <c r="R3936" t="str">
        <f t="shared" si="123"/>
        <v>Luxury</v>
      </c>
    </row>
    <row r="3937" spans="1:18" x14ac:dyDescent="0.35">
      <c r="A3937">
        <v>12752688</v>
      </c>
      <c r="B3937" t="s">
        <v>6289</v>
      </c>
      <c r="C3937">
        <v>34990</v>
      </c>
      <c r="D3937" t="s">
        <v>127</v>
      </c>
      <c r="E3937" t="s">
        <v>466</v>
      </c>
      <c r="F3937" t="s">
        <v>548</v>
      </c>
      <c r="G3937" t="s">
        <v>1275</v>
      </c>
      <c r="H3937">
        <v>2018</v>
      </c>
      <c r="I3937">
        <v>64432</v>
      </c>
      <c r="J3937" t="s">
        <v>21</v>
      </c>
      <c r="K3937" t="s">
        <v>22</v>
      </c>
      <c r="L3937" t="s">
        <v>23</v>
      </c>
      <c r="M3937" t="s">
        <v>24</v>
      </c>
      <c r="N3937">
        <v>1997</v>
      </c>
      <c r="O3937" t="s">
        <v>135</v>
      </c>
      <c r="P3937">
        <v>5</v>
      </c>
      <c r="Q3937">
        <f t="shared" si="122"/>
        <v>6</v>
      </c>
      <c r="R3937" t="str">
        <f t="shared" si="123"/>
        <v>Mid-range</v>
      </c>
    </row>
    <row r="3938" spans="1:18" x14ac:dyDescent="0.35">
      <c r="A3938">
        <v>12752691</v>
      </c>
      <c r="B3938" t="s">
        <v>2018</v>
      </c>
      <c r="C3938">
        <v>47990</v>
      </c>
      <c r="D3938" t="s">
        <v>449</v>
      </c>
      <c r="E3938" t="s">
        <v>762</v>
      </c>
      <c r="F3938" t="s">
        <v>2019</v>
      </c>
      <c r="G3938" t="s">
        <v>2020</v>
      </c>
      <c r="H3938">
        <v>2017</v>
      </c>
      <c r="I3938">
        <v>91693</v>
      </c>
      <c r="J3938" t="s">
        <v>21</v>
      </c>
      <c r="K3938" t="s">
        <v>22</v>
      </c>
      <c r="L3938" t="s">
        <v>31</v>
      </c>
      <c r="M3938" t="s">
        <v>24</v>
      </c>
      <c r="N3938">
        <v>1999</v>
      </c>
      <c r="O3938" t="s">
        <v>116</v>
      </c>
      <c r="P3938">
        <v>5</v>
      </c>
      <c r="Q3938">
        <f t="shared" si="122"/>
        <v>7</v>
      </c>
      <c r="R3938" t="str">
        <f t="shared" si="123"/>
        <v>Luxury</v>
      </c>
    </row>
    <row r="3939" spans="1:18" x14ac:dyDescent="0.35">
      <c r="A3939">
        <v>12752705</v>
      </c>
      <c r="B3939" t="s">
        <v>6290</v>
      </c>
      <c r="C3939">
        <v>35990</v>
      </c>
      <c r="D3939" t="s">
        <v>127</v>
      </c>
      <c r="E3939" t="s">
        <v>3313</v>
      </c>
      <c r="F3939" t="s">
        <v>6291</v>
      </c>
      <c r="G3939" t="s">
        <v>3315</v>
      </c>
      <c r="H3939">
        <v>2021</v>
      </c>
      <c r="I3939">
        <v>8486</v>
      </c>
      <c r="J3939" t="s">
        <v>21</v>
      </c>
      <c r="K3939" t="s">
        <v>22</v>
      </c>
      <c r="L3939" t="s">
        <v>23</v>
      </c>
      <c r="M3939" t="s">
        <v>24</v>
      </c>
      <c r="N3939">
        <v>1998</v>
      </c>
      <c r="O3939" t="s">
        <v>116</v>
      </c>
      <c r="P3939">
        <v>5</v>
      </c>
      <c r="Q3939">
        <f t="shared" si="122"/>
        <v>3</v>
      </c>
      <c r="R3939" t="str">
        <f t="shared" si="123"/>
        <v>Mid-range</v>
      </c>
    </row>
    <row r="3940" spans="1:18" x14ac:dyDescent="0.35">
      <c r="A3940">
        <v>12752738</v>
      </c>
      <c r="B3940" t="s">
        <v>6292</v>
      </c>
      <c r="C3940">
        <v>29990</v>
      </c>
      <c r="D3940" t="s">
        <v>410</v>
      </c>
      <c r="E3940" t="s">
        <v>1565</v>
      </c>
      <c r="F3940" t="s">
        <v>6293</v>
      </c>
      <c r="G3940" t="s">
        <v>5923</v>
      </c>
      <c r="H3940">
        <v>2014</v>
      </c>
      <c r="I3940">
        <v>85008</v>
      </c>
      <c r="J3940" t="s">
        <v>21</v>
      </c>
      <c r="K3940" t="s">
        <v>22</v>
      </c>
      <c r="L3940" t="s">
        <v>31</v>
      </c>
      <c r="M3940" t="s">
        <v>24</v>
      </c>
      <c r="N3940">
        <v>2400</v>
      </c>
      <c r="O3940" t="s">
        <v>47</v>
      </c>
      <c r="P3940">
        <v>5</v>
      </c>
      <c r="Q3940">
        <f t="shared" si="122"/>
        <v>10</v>
      </c>
      <c r="R3940" t="str">
        <f t="shared" si="123"/>
        <v>Mid-range</v>
      </c>
    </row>
    <row r="3941" spans="1:18" x14ac:dyDescent="0.35">
      <c r="A3941">
        <v>12752798</v>
      </c>
      <c r="B3941" t="s">
        <v>3108</v>
      </c>
      <c r="C3941">
        <v>45500</v>
      </c>
      <c r="D3941" t="s">
        <v>112</v>
      </c>
      <c r="E3941" t="s">
        <v>2398</v>
      </c>
      <c r="F3941" t="s">
        <v>758</v>
      </c>
      <c r="G3941" t="s">
        <v>3109</v>
      </c>
      <c r="H3941">
        <v>2014</v>
      </c>
      <c r="I3941">
        <v>79650</v>
      </c>
      <c r="J3941" t="s">
        <v>21</v>
      </c>
      <c r="K3941" t="s">
        <v>22</v>
      </c>
      <c r="L3941" t="s">
        <v>64</v>
      </c>
      <c r="M3941" t="s">
        <v>24</v>
      </c>
      <c r="N3941">
        <v>3456</v>
      </c>
      <c r="O3941" t="s">
        <v>25</v>
      </c>
      <c r="P3941">
        <v>5</v>
      </c>
      <c r="Q3941">
        <f t="shared" si="122"/>
        <v>10</v>
      </c>
      <c r="R3941" t="str">
        <f t="shared" si="123"/>
        <v>Luxury</v>
      </c>
    </row>
    <row r="3942" spans="1:18" x14ac:dyDescent="0.35">
      <c r="A3942">
        <v>12752801</v>
      </c>
      <c r="B3942" t="s">
        <v>6294</v>
      </c>
      <c r="C3942">
        <v>36990</v>
      </c>
      <c r="D3942" t="s">
        <v>143</v>
      </c>
      <c r="E3942" t="s">
        <v>144</v>
      </c>
      <c r="F3942" t="s">
        <v>2848</v>
      </c>
      <c r="G3942" t="s">
        <v>592</v>
      </c>
      <c r="H3942">
        <v>2020</v>
      </c>
      <c r="I3942">
        <v>62305</v>
      </c>
      <c r="J3942" t="s">
        <v>21</v>
      </c>
      <c r="K3942" t="s">
        <v>22</v>
      </c>
      <c r="L3942" t="s">
        <v>23</v>
      </c>
      <c r="M3942" t="s">
        <v>24</v>
      </c>
      <c r="N3942">
        <v>2498</v>
      </c>
      <c r="O3942" t="s">
        <v>47</v>
      </c>
      <c r="P3942">
        <v>5</v>
      </c>
      <c r="Q3942">
        <f t="shared" si="122"/>
        <v>4</v>
      </c>
      <c r="R3942" t="str">
        <f t="shared" si="123"/>
        <v>Mid-range</v>
      </c>
    </row>
    <row r="3943" spans="1:18" x14ac:dyDescent="0.35">
      <c r="A3943">
        <v>12752821</v>
      </c>
      <c r="B3943" t="s">
        <v>6295</v>
      </c>
      <c r="C3943">
        <v>95998</v>
      </c>
      <c r="D3943" t="s">
        <v>17</v>
      </c>
      <c r="E3943" t="s">
        <v>171</v>
      </c>
      <c r="F3943" t="s">
        <v>158</v>
      </c>
      <c r="G3943" t="s">
        <v>630</v>
      </c>
      <c r="H3943">
        <v>2017</v>
      </c>
      <c r="I3943">
        <v>44122</v>
      </c>
      <c r="J3943" t="s">
        <v>21</v>
      </c>
      <c r="K3943" t="s">
        <v>22</v>
      </c>
      <c r="L3943" t="s">
        <v>31</v>
      </c>
      <c r="M3943" t="s">
        <v>24</v>
      </c>
      <c r="N3943">
        <v>4461</v>
      </c>
      <c r="O3943" t="s">
        <v>47</v>
      </c>
      <c r="P3943">
        <v>7</v>
      </c>
      <c r="Q3943">
        <f t="shared" si="122"/>
        <v>7</v>
      </c>
      <c r="R3943" t="str">
        <f t="shared" si="123"/>
        <v>Luxury</v>
      </c>
    </row>
    <row r="3944" spans="1:18" x14ac:dyDescent="0.35">
      <c r="A3944">
        <v>12752822</v>
      </c>
      <c r="B3944" t="s">
        <v>6296</v>
      </c>
      <c r="C3944">
        <v>92499</v>
      </c>
      <c r="D3944" t="s">
        <v>449</v>
      </c>
      <c r="E3944" t="s">
        <v>743</v>
      </c>
      <c r="F3944" t="s">
        <v>2829</v>
      </c>
      <c r="G3944" t="s">
        <v>6297</v>
      </c>
      <c r="H3944">
        <v>2017</v>
      </c>
      <c r="I3944">
        <v>50798</v>
      </c>
      <c r="J3944" t="s">
        <v>21</v>
      </c>
      <c r="K3944" t="s">
        <v>22</v>
      </c>
      <c r="L3944" t="s">
        <v>31</v>
      </c>
      <c r="M3944" t="s">
        <v>24</v>
      </c>
      <c r="N3944">
        <v>2993</v>
      </c>
      <c r="O3944" t="s">
        <v>47</v>
      </c>
      <c r="P3944">
        <v>5</v>
      </c>
      <c r="Q3944">
        <f t="shared" si="122"/>
        <v>7</v>
      </c>
      <c r="R3944" t="str">
        <f t="shared" si="123"/>
        <v>Luxury</v>
      </c>
    </row>
    <row r="3945" spans="1:18" x14ac:dyDescent="0.35">
      <c r="A3945">
        <v>12752838</v>
      </c>
      <c r="B3945" t="s">
        <v>1824</v>
      </c>
      <c r="C3945">
        <v>41990</v>
      </c>
      <c r="D3945" t="s">
        <v>102</v>
      </c>
      <c r="E3945" t="s">
        <v>386</v>
      </c>
      <c r="F3945" t="s">
        <v>1825</v>
      </c>
      <c r="G3945" t="s">
        <v>388</v>
      </c>
      <c r="H3945">
        <v>2018</v>
      </c>
      <c r="I3945">
        <v>126086</v>
      </c>
      <c r="J3945" t="s">
        <v>21</v>
      </c>
      <c r="K3945" t="s">
        <v>22</v>
      </c>
      <c r="L3945" t="s">
        <v>64</v>
      </c>
      <c r="M3945" t="s">
        <v>24</v>
      </c>
      <c r="N3945">
        <v>1984</v>
      </c>
      <c r="O3945" t="s">
        <v>47</v>
      </c>
      <c r="P3945">
        <v>7</v>
      </c>
      <c r="Q3945">
        <f t="shared" si="122"/>
        <v>6</v>
      </c>
      <c r="R3945" t="str">
        <f t="shared" si="123"/>
        <v>Luxury</v>
      </c>
    </row>
    <row r="3946" spans="1:18" x14ac:dyDescent="0.35">
      <c r="A3946">
        <v>12752856</v>
      </c>
      <c r="B3946" t="s">
        <v>1004</v>
      </c>
      <c r="C3946">
        <v>38880</v>
      </c>
      <c r="D3946" t="s">
        <v>49</v>
      </c>
      <c r="E3946" t="s">
        <v>234</v>
      </c>
      <c r="F3946" t="s">
        <v>371</v>
      </c>
      <c r="G3946" t="s">
        <v>243</v>
      </c>
      <c r="H3946">
        <v>2015</v>
      </c>
      <c r="I3946">
        <v>138833</v>
      </c>
      <c r="J3946" t="s">
        <v>338</v>
      </c>
      <c r="K3946" t="s">
        <v>81</v>
      </c>
      <c r="L3946" t="s">
        <v>31</v>
      </c>
      <c r="M3946" t="s">
        <v>24</v>
      </c>
      <c r="N3946">
        <v>2298</v>
      </c>
      <c r="O3946" t="s">
        <v>33</v>
      </c>
      <c r="P3946">
        <v>5</v>
      </c>
      <c r="Q3946">
        <f t="shared" si="122"/>
        <v>9</v>
      </c>
      <c r="R3946" t="str">
        <f t="shared" si="123"/>
        <v>Mid-range</v>
      </c>
    </row>
    <row r="3947" spans="1:18" x14ac:dyDescent="0.35">
      <c r="A3947">
        <v>12752859</v>
      </c>
      <c r="B3947" t="s">
        <v>6298</v>
      </c>
      <c r="C3947">
        <v>43880</v>
      </c>
      <c r="D3947" t="s">
        <v>131</v>
      </c>
      <c r="E3947" t="s">
        <v>559</v>
      </c>
      <c r="F3947" t="s">
        <v>6299</v>
      </c>
      <c r="G3947" t="s">
        <v>6300</v>
      </c>
      <c r="H3947">
        <v>2018</v>
      </c>
      <c r="I3947">
        <v>97221</v>
      </c>
      <c r="J3947" t="s">
        <v>63</v>
      </c>
      <c r="K3947" t="s">
        <v>22</v>
      </c>
      <c r="L3947" t="s">
        <v>64</v>
      </c>
      <c r="M3947" t="s">
        <v>24</v>
      </c>
      <c r="N3947">
        <v>1984</v>
      </c>
      <c r="O3947" t="s">
        <v>25</v>
      </c>
      <c r="P3947">
        <v>5</v>
      </c>
      <c r="Q3947">
        <f t="shared" si="122"/>
        <v>6</v>
      </c>
      <c r="R3947" t="str">
        <f t="shared" si="123"/>
        <v>Luxury</v>
      </c>
    </row>
    <row r="3948" spans="1:18" x14ac:dyDescent="0.35">
      <c r="A3948">
        <v>12752863</v>
      </c>
      <c r="B3948" t="s">
        <v>6301</v>
      </c>
      <c r="C3948">
        <v>19980</v>
      </c>
      <c r="D3948" t="s">
        <v>54</v>
      </c>
      <c r="E3948" t="s">
        <v>118</v>
      </c>
      <c r="F3948" t="s">
        <v>5689</v>
      </c>
      <c r="G3948" t="s">
        <v>426</v>
      </c>
      <c r="H3948">
        <v>2013</v>
      </c>
      <c r="I3948">
        <v>138090</v>
      </c>
      <c r="J3948" t="s">
        <v>427</v>
      </c>
      <c r="K3948" t="s">
        <v>22</v>
      </c>
      <c r="L3948" t="s">
        <v>1173</v>
      </c>
      <c r="M3948" t="s">
        <v>24</v>
      </c>
      <c r="N3948">
        <v>3984</v>
      </c>
      <c r="O3948" t="s">
        <v>47</v>
      </c>
      <c r="P3948">
        <v>2</v>
      </c>
      <c r="Q3948">
        <f t="shared" si="122"/>
        <v>11</v>
      </c>
      <c r="R3948" t="str">
        <f t="shared" si="123"/>
        <v>Mid-range</v>
      </c>
    </row>
    <row r="3949" spans="1:18" x14ac:dyDescent="0.35">
      <c r="A3949">
        <v>12752870</v>
      </c>
      <c r="B3949" t="s">
        <v>6302</v>
      </c>
      <c r="C3949">
        <v>43990</v>
      </c>
      <c r="D3949" t="s">
        <v>127</v>
      </c>
      <c r="E3949" t="s">
        <v>556</v>
      </c>
      <c r="F3949" t="s">
        <v>1592</v>
      </c>
      <c r="G3949" t="s">
        <v>531</v>
      </c>
      <c r="H3949">
        <v>2018</v>
      </c>
      <c r="I3949">
        <v>76026</v>
      </c>
      <c r="J3949" t="s">
        <v>338</v>
      </c>
      <c r="K3949" t="s">
        <v>81</v>
      </c>
      <c r="L3949" t="s">
        <v>31</v>
      </c>
      <c r="M3949" t="s">
        <v>24</v>
      </c>
      <c r="N3949">
        <v>3196</v>
      </c>
      <c r="O3949" t="s">
        <v>47</v>
      </c>
      <c r="P3949">
        <v>5</v>
      </c>
      <c r="Q3949">
        <f t="shared" si="122"/>
        <v>6</v>
      </c>
      <c r="R3949" t="str">
        <f t="shared" si="123"/>
        <v>Luxury</v>
      </c>
    </row>
    <row r="3950" spans="1:18" x14ac:dyDescent="0.35">
      <c r="A3950">
        <v>12752871</v>
      </c>
      <c r="B3950" t="s">
        <v>1393</v>
      </c>
      <c r="C3950">
        <v>117990</v>
      </c>
      <c r="D3950" t="s">
        <v>17</v>
      </c>
      <c r="E3950" t="s">
        <v>254</v>
      </c>
      <c r="F3950" t="s">
        <v>255</v>
      </c>
      <c r="G3950" t="s">
        <v>256</v>
      </c>
      <c r="H3950">
        <v>2022</v>
      </c>
      <c r="I3950">
        <v>31</v>
      </c>
      <c r="J3950" t="s">
        <v>201</v>
      </c>
      <c r="K3950" t="s">
        <v>81</v>
      </c>
      <c r="L3950" t="s">
        <v>31</v>
      </c>
      <c r="M3950" t="s">
        <v>24</v>
      </c>
      <c r="N3950">
        <v>4461</v>
      </c>
      <c r="O3950" t="s">
        <v>25</v>
      </c>
      <c r="P3950">
        <v>5</v>
      </c>
      <c r="Q3950">
        <f t="shared" si="122"/>
        <v>2</v>
      </c>
      <c r="R3950" t="str">
        <f t="shared" si="123"/>
        <v>Luxury</v>
      </c>
    </row>
    <row r="3951" spans="1:18" x14ac:dyDescent="0.35">
      <c r="A3951">
        <v>12752878</v>
      </c>
      <c r="B3951" t="s">
        <v>3445</v>
      </c>
      <c r="C3951">
        <v>89990</v>
      </c>
      <c r="D3951" t="s">
        <v>102</v>
      </c>
      <c r="E3951" t="s">
        <v>1082</v>
      </c>
      <c r="F3951" t="s">
        <v>3446</v>
      </c>
      <c r="G3951" t="s">
        <v>1267</v>
      </c>
      <c r="H3951">
        <v>2022</v>
      </c>
      <c r="I3951">
        <v>1502</v>
      </c>
      <c r="J3951" t="s">
        <v>21</v>
      </c>
      <c r="K3951" t="s">
        <v>22</v>
      </c>
      <c r="L3951" t="s">
        <v>31</v>
      </c>
      <c r="M3951" t="s">
        <v>247</v>
      </c>
      <c r="N3951">
        <v>2967</v>
      </c>
      <c r="O3951" t="s">
        <v>25</v>
      </c>
      <c r="P3951">
        <v>5</v>
      </c>
      <c r="Q3951">
        <f t="shared" si="122"/>
        <v>2</v>
      </c>
      <c r="R3951" t="str">
        <f t="shared" si="123"/>
        <v>Luxury</v>
      </c>
    </row>
    <row r="3952" spans="1:18" x14ac:dyDescent="0.35">
      <c r="A3952">
        <v>12752882</v>
      </c>
      <c r="B3952" t="s">
        <v>6303</v>
      </c>
      <c r="C3952">
        <v>42990</v>
      </c>
      <c r="D3952" t="s">
        <v>102</v>
      </c>
      <c r="E3952" t="s">
        <v>222</v>
      </c>
      <c r="F3952" t="s">
        <v>1446</v>
      </c>
      <c r="G3952" t="s">
        <v>1494</v>
      </c>
      <c r="H3952">
        <v>2022</v>
      </c>
      <c r="I3952">
        <v>1505</v>
      </c>
      <c r="J3952" t="s">
        <v>21</v>
      </c>
      <c r="K3952" t="s">
        <v>22</v>
      </c>
      <c r="L3952" t="s">
        <v>64</v>
      </c>
      <c r="M3952" t="s">
        <v>247</v>
      </c>
      <c r="N3952">
        <v>1395</v>
      </c>
      <c r="O3952" t="s">
        <v>47</v>
      </c>
      <c r="P3952">
        <v>5</v>
      </c>
      <c r="Q3952">
        <f t="shared" si="122"/>
        <v>2</v>
      </c>
      <c r="R3952" t="str">
        <f t="shared" si="123"/>
        <v>Luxury</v>
      </c>
    </row>
    <row r="3953" spans="1:18" x14ac:dyDescent="0.35">
      <c r="A3953">
        <v>12752883</v>
      </c>
      <c r="B3953" t="s">
        <v>1265</v>
      </c>
      <c r="C3953">
        <v>109990</v>
      </c>
      <c r="D3953" t="s">
        <v>102</v>
      </c>
      <c r="E3953" t="s">
        <v>1082</v>
      </c>
      <c r="F3953" t="s">
        <v>1266</v>
      </c>
      <c r="G3953" t="s">
        <v>1267</v>
      </c>
      <c r="H3953">
        <v>2022</v>
      </c>
      <c r="I3953">
        <v>4030</v>
      </c>
      <c r="J3953" t="s">
        <v>21</v>
      </c>
      <c r="K3953" t="s">
        <v>22</v>
      </c>
      <c r="L3953" t="s">
        <v>31</v>
      </c>
      <c r="M3953" t="s">
        <v>247</v>
      </c>
      <c r="N3953">
        <v>2967</v>
      </c>
      <c r="O3953" t="s">
        <v>47</v>
      </c>
      <c r="P3953">
        <v>5</v>
      </c>
      <c r="Q3953">
        <f t="shared" si="122"/>
        <v>2</v>
      </c>
      <c r="R3953" t="str">
        <f t="shared" si="123"/>
        <v>Luxury</v>
      </c>
    </row>
    <row r="3954" spans="1:18" x14ac:dyDescent="0.35">
      <c r="A3954">
        <v>12752895</v>
      </c>
      <c r="B3954" t="s">
        <v>5018</v>
      </c>
      <c r="C3954">
        <v>14900</v>
      </c>
      <c r="D3954" t="s">
        <v>165</v>
      </c>
      <c r="E3954" t="s">
        <v>184</v>
      </c>
      <c r="F3954" t="s">
        <v>622</v>
      </c>
      <c r="G3954" t="s">
        <v>4513</v>
      </c>
      <c r="H3954">
        <v>2012</v>
      </c>
      <c r="I3954">
        <v>145200</v>
      </c>
      <c r="J3954" t="s">
        <v>21</v>
      </c>
      <c r="K3954" t="s">
        <v>22</v>
      </c>
      <c r="L3954" t="s">
        <v>23</v>
      </c>
      <c r="M3954" t="s">
        <v>24</v>
      </c>
      <c r="N3954">
        <v>2359</v>
      </c>
      <c r="O3954" t="s">
        <v>116</v>
      </c>
      <c r="P3954">
        <v>5</v>
      </c>
      <c r="Q3954">
        <f t="shared" si="122"/>
        <v>12</v>
      </c>
      <c r="R3954" t="str">
        <f t="shared" si="123"/>
        <v>Mid-range</v>
      </c>
    </row>
    <row r="3955" spans="1:18" x14ac:dyDescent="0.35">
      <c r="A3955">
        <v>12752902</v>
      </c>
      <c r="B3955" t="s">
        <v>2258</v>
      </c>
      <c r="C3955">
        <v>30990</v>
      </c>
      <c r="D3955" t="s">
        <v>165</v>
      </c>
      <c r="E3955" t="s">
        <v>166</v>
      </c>
      <c r="F3955" t="s">
        <v>167</v>
      </c>
      <c r="G3955" t="s">
        <v>471</v>
      </c>
      <c r="H3955">
        <v>2015</v>
      </c>
      <c r="I3955">
        <v>181388</v>
      </c>
      <c r="J3955" t="s">
        <v>617</v>
      </c>
      <c r="K3955" t="s">
        <v>81</v>
      </c>
      <c r="L3955" t="s">
        <v>31</v>
      </c>
      <c r="M3955" t="s">
        <v>24</v>
      </c>
      <c r="N3955">
        <v>2440</v>
      </c>
      <c r="O3955" t="s">
        <v>74</v>
      </c>
      <c r="P3955">
        <v>4</v>
      </c>
      <c r="Q3955">
        <f t="shared" si="122"/>
        <v>9</v>
      </c>
      <c r="R3955" t="str">
        <f t="shared" si="123"/>
        <v>Mid-range</v>
      </c>
    </row>
    <row r="3956" spans="1:18" x14ac:dyDescent="0.35">
      <c r="A3956">
        <v>12752921</v>
      </c>
      <c r="B3956" t="s">
        <v>6304</v>
      </c>
      <c r="C3956">
        <v>8950</v>
      </c>
      <c r="D3956" t="s">
        <v>54</v>
      </c>
      <c r="E3956" t="s">
        <v>1038</v>
      </c>
      <c r="F3956" t="s">
        <v>3049</v>
      </c>
      <c r="G3956" t="s">
        <v>5917</v>
      </c>
      <c r="H3956">
        <v>2008</v>
      </c>
      <c r="I3956">
        <v>213945</v>
      </c>
      <c r="J3956" t="s">
        <v>86</v>
      </c>
      <c r="K3956" t="s">
        <v>22</v>
      </c>
      <c r="L3956" t="s">
        <v>31</v>
      </c>
      <c r="M3956" t="s">
        <v>24</v>
      </c>
      <c r="N3956">
        <v>1997</v>
      </c>
      <c r="O3956" t="s">
        <v>116</v>
      </c>
      <c r="P3956">
        <v>5</v>
      </c>
      <c r="Q3956">
        <f t="shared" si="122"/>
        <v>16</v>
      </c>
      <c r="R3956" t="str">
        <f t="shared" si="123"/>
        <v>Budget</v>
      </c>
    </row>
    <row r="3957" spans="1:18" x14ac:dyDescent="0.35">
      <c r="A3957">
        <v>12752923</v>
      </c>
      <c r="B3957" t="s">
        <v>6305</v>
      </c>
      <c r="C3957">
        <v>8950</v>
      </c>
      <c r="D3957" t="s">
        <v>42</v>
      </c>
      <c r="E3957" t="s">
        <v>1193</v>
      </c>
      <c r="F3957" t="s">
        <v>2073</v>
      </c>
      <c r="G3957" t="s">
        <v>1893</v>
      </c>
      <c r="H3957">
        <v>2012</v>
      </c>
      <c r="I3957">
        <v>228576</v>
      </c>
      <c r="J3957" t="s">
        <v>21</v>
      </c>
      <c r="K3957" t="s">
        <v>22</v>
      </c>
      <c r="L3957" t="s">
        <v>23</v>
      </c>
      <c r="M3957" t="s">
        <v>24</v>
      </c>
      <c r="N3957">
        <v>2384</v>
      </c>
      <c r="O3957" t="s">
        <v>47</v>
      </c>
      <c r="P3957">
        <v>5</v>
      </c>
      <c r="Q3957">
        <f t="shared" si="122"/>
        <v>12</v>
      </c>
      <c r="R3957" t="str">
        <f t="shared" si="123"/>
        <v>Budget</v>
      </c>
    </row>
    <row r="3958" spans="1:18" x14ac:dyDescent="0.35">
      <c r="A3958">
        <v>12752929</v>
      </c>
      <c r="B3958" t="s">
        <v>6032</v>
      </c>
      <c r="C3958">
        <v>47990</v>
      </c>
      <c r="D3958" t="s">
        <v>42</v>
      </c>
      <c r="E3958" t="s">
        <v>71</v>
      </c>
      <c r="F3958" t="s">
        <v>383</v>
      </c>
      <c r="G3958" t="s">
        <v>441</v>
      </c>
      <c r="H3958">
        <v>2013</v>
      </c>
      <c r="I3958">
        <v>104680</v>
      </c>
      <c r="J3958" t="s">
        <v>63</v>
      </c>
      <c r="K3958" t="s">
        <v>22</v>
      </c>
      <c r="L3958" t="s">
        <v>64</v>
      </c>
      <c r="M3958" t="s">
        <v>24</v>
      </c>
      <c r="N3958">
        <v>5967</v>
      </c>
      <c r="O3958" t="s">
        <v>732</v>
      </c>
      <c r="P3958">
        <v>5</v>
      </c>
      <c r="Q3958">
        <f t="shared" si="122"/>
        <v>11</v>
      </c>
      <c r="R3958" t="str">
        <f t="shared" si="123"/>
        <v>Luxury</v>
      </c>
    </row>
    <row r="3959" spans="1:18" x14ac:dyDescent="0.35">
      <c r="A3959">
        <v>12752943</v>
      </c>
      <c r="B3959" t="s">
        <v>6306</v>
      </c>
      <c r="C3959">
        <v>28990</v>
      </c>
      <c r="D3959" t="s">
        <v>188</v>
      </c>
      <c r="E3959" t="s">
        <v>995</v>
      </c>
      <c r="F3959" t="s">
        <v>696</v>
      </c>
      <c r="G3959" t="s">
        <v>996</v>
      </c>
      <c r="H3959">
        <v>2019</v>
      </c>
      <c r="I3959">
        <v>59490</v>
      </c>
      <c r="J3959" t="s">
        <v>63</v>
      </c>
      <c r="K3959" t="s">
        <v>22</v>
      </c>
      <c r="L3959" t="s">
        <v>23</v>
      </c>
      <c r="M3959" t="s">
        <v>24</v>
      </c>
      <c r="N3959">
        <v>1999</v>
      </c>
      <c r="O3959" t="s">
        <v>47</v>
      </c>
      <c r="P3959">
        <v>5</v>
      </c>
      <c r="Q3959">
        <f t="shared" si="122"/>
        <v>5</v>
      </c>
      <c r="R3959" t="str">
        <f t="shared" si="123"/>
        <v>Mid-range</v>
      </c>
    </row>
    <row r="3960" spans="1:18" x14ac:dyDescent="0.35">
      <c r="A3960">
        <v>12752945</v>
      </c>
      <c r="B3960" t="s">
        <v>6307</v>
      </c>
      <c r="C3960">
        <v>9990</v>
      </c>
      <c r="D3960" t="s">
        <v>17</v>
      </c>
      <c r="E3960" t="s">
        <v>905</v>
      </c>
      <c r="F3960" t="s">
        <v>4236</v>
      </c>
      <c r="G3960" t="s">
        <v>6308</v>
      </c>
      <c r="H3960">
        <v>2005</v>
      </c>
      <c r="I3960">
        <v>544000</v>
      </c>
      <c r="J3960" t="s">
        <v>106</v>
      </c>
      <c r="K3960" t="s">
        <v>22</v>
      </c>
      <c r="L3960" t="s">
        <v>31</v>
      </c>
      <c r="M3960" t="s">
        <v>24</v>
      </c>
      <c r="N3960">
        <v>2494</v>
      </c>
      <c r="O3960" t="s">
        <v>47</v>
      </c>
      <c r="P3960">
        <v>3</v>
      </c>
      <c r="Q3960">
        <f t="shared" si="122"/>
        <v>19</v>
      </c>
      <c r="R3960" t="str">
        <f t="shared" si="123"/>
        <v>Budget</v>
      </c>
    </row>
    <row r="3961" spans="1:18" x14ac:dyDescent="0.35">
      <c r="A3961">
        <v>12752946</v>
      </c>
      <c r="B3961" t="s">
        <v>5197</v>
      </c>
      <c r="C3961">
        <v>29990</v>
      </c>
      <c r="D3961" t="s">
        <v>54</v>
      </c>
      <c r="E3961" t="s">
        <v>175</v>
      </c>
      <c r="F3961" t="s">
        <v>2369</v>
      </c>
      <c r="G3961" t="s">
        <v>207</v>
      </c>
      <c r="H3961">
        <v>2014</v>
      </c>
      <c r="I3961">
        <v>158850</v>
      </c>
      <c r="J3961" t="s">
        <v>80</v>
      </c>
      <c r="K3961" t="s">
        <v>81</v>
      </c>
      <c r="L3961" t="s">
        <v>31</v>
      </c>
      <c r="M3961" t="s">
        <v>24</v>
      </c>
      <c r="N3961">
        <v>2198</v>
      </c>
      <c r="O3961" t="s">
        <v>47</v>
      </c>
      <c r="P3961">
        <v>2</v>
      </c>
      <c r="Q3961">
        <f t="shared" si="122"/>
        <v>10</v>
      </c>
      <c r="R3961" t="str">
        <f t="shared" si="123"/>
        <v>Mid-range</v>
      </c>
    </row>
    <row r="3962" spans="1:18" x14ac:dyDescent="0.35">
      <c r="A3962">
        <v>12752947</v>
      </c>
      <c r="B3962" t="s">
        <v>5864</v>
      </c>
      <c r="C3962">
        <v>46990</v>
      </c>
      <c r="D3962" t="s">
        <v>165</v>
      </c>
      <c r="E3962" t="s">
        <v>166</v>
      </c>
      <c r="F3962" t="s">
        <v>477</v>
      </c>
      <c r="G3962" t="s">
        <v>616</v>
      </c>
      <c r="H3962">
        <v>2018</v>
      </c>
      <c r="I3962">
        <v>70800</v>
      </c>
      <c r="J3962" t="s">
        <v>338</v>
      </c>
      <c r="K3962" t="s">
        <v>22</v>
      </c>
      <c r="L3962" t="s">
        <v>31</v>
      </c>
      <c r="M3962" t="s">
        <v>24</v>
      </c>
      <c r="N3962">
        <v>2440</v>
      </c>
      <c r="O3962" t="s">
        <v>74</v>
      </c>
      <c r="P3962">
        <v>5</v>
      </c>
      <c r="Q3962">
        <f t="shared" si="122"/>
        <v>6</v>
      </c>
      <c r="R3962" t="str">
        <f t="shared" si="123"/>
        <v>Luxury</v>
      </c>
    </row>
    <row r="3963" spans="1:18" x14ac:dyDescent="0.35">
      <c r="A3963">
        <v>12752948</v>
      </c>
      <c r="B3963" t="s">
        <v>6309</v>
      </c>
      <c r="C3963">
        <v>26990</v>
      </c>
      <c r="D3963" t="s">
        <v>17</v>
      </c>
      <c r="E3963" t="s">
        <v>157</v>
      </c>
      <c r="F3963" t="s">
        <v>703</v>
      </c>
      <c r="G3963" t="s">
        <v>2108</v>
      </c>
      <c r="H3963">
        <v>2008</v>
      </c>
      <c r="I3963">
        <v>260850</v>
      </c>
      <c r="J3963" t="s">
        <v>21</v>
      </c>
      <c r="K3963" t="s">
        <v>22</v>
      </c>
      <c r="L3963" t="s">
        <v>31</v>
      </c>
      <c r="M3963" t="s">
        <v>24</v>
      </c>
      <c r="N3963">
        <v>2982</v>
      </c>
      <c r="O3963" t="s">
        <v>47</v>
      </c>
      <c r="P3963">
        <v>8</v>
      </c>
      <c r="Q3963">
        <f t="shared" si="122"/>
        <v>16</v>
      </c>
      <c r="R3963" t="str">
        <f t="shared" si="123"/>
        <v>Mid-range</v>
      </c>
    </row>
    <row r="3964" spans="1:18" x14ac:dyDescent="0.35">
      <c r="A3964">
        <v>12752949</v>
      </c>
      <c r="B3964" t="s">
        <v>6310</v>
      </c>
      <c r="C3964">
        <v>33990</v>
      </c>
      <c r="D3964" t="s">
        <v>102</v>
      </c>
      <c r="E3964" t="s">
        <v>473</v>
      </c>
      <c r="F3964" t="s">
        <v>2207</v>
      </c>
      <c r="G3964" t="s">
        <v>475</v>
      </c>
      <c r="H3964">
        <v>2017</v>
      </c>
      <c r="I3964">
        <v>128790</v>
      </c>
      <c r="J3964" t="s">
        <v>338</v>
      </c>
      <c r="K3964" t="s">
        <v>22</v>
      </c>
      <c r="L3964" t="s">
        <v>31</v>
      </c>
      <c r="M3964" t="s">
        <v>24</v>
      </c>
      <c r="N3964">
        <v>1968</v>
      </c>
      <c r="O3964" t="s">
        <v>116</v>
      </c>
      <c r="P3964">
        <v>5</v>
      </c>
      <c r="Q3964">
        <f t="shared" si="122"/>
        <v>7</v>
      </c>
      <c r="R3964" t="str">
        <f t="shared" si="123"/>
        <v>Mid-range</v>
      </c>
    </row>
    <row r="3965" spans="1:18" x14ac:dyDescent="0.35">
      <c r="A3965">
        <v>12752952</v>
      </c>
      <c r="B3965" t="s">
        <v>3434</v>
      </c>
      <c r="C3965">
        <v>43990</v>
      </c>
      <c r="D3965" t="s">
        <v>847</v>
      </c>
      <c r="E3965" t="s">
        <v>848</v>
      </c>
      <c r="F3965" t="s">
        <v>849</v>
      </c>
      <c r="G3965" t="s">
        <v>3435</v>
      </c>
      <c r="H3965">
        <v>2021</v>
      </c>
      <c r="I3965">
        <v>12312</v>
      </c>
      <c r="J3965" t="s">
        <v>169</v>
      </c>
      <c r="K3965" t="s">
        <v>22</v>
      </c>
      <c r="L3965" t="s">
        <v>31</v>
      </c>
      <c r="M3965" t="s">
        <v>24</v>
      </c>
      <c r="N3965">
        <v>2776</v>
      </c>
      <c r="O3965" t="s">
        <v>69</v>
      </c>
      <c r="P3965">
        <v>5</v>
      </c>
      <c r="Q3965">
        <f t="shared" si="122"/>
        <v>3</v>
      </c>
      <c r="R3965" t="str">
        <f t="shared" si="123"/>
        <v>Luxury</v>
      </c>
    </row>
    <row r="3966" spans="1:18" x14ac:dyDescent="0.35">
      <c r="A3966">
        <v>12752954</v>
      </c>
      <c r="B3966" t="s">
        <v>6228</v>
      </c>
      <c r="C3966">
        <v>29990</v>
      </c>
      <c r="D3966" t="s">
        <v>17</v>
      </c>
      <c r="E3966" t="s">
        <v>905</v>
      </c>
      <c r="F3966" t="s">
        <v>1930</v>
      </c>
      <c r="G3966" t="s">
        <v>6229</v>
      </c>
      <c r="H3966">
        <v>2010</v>
      </c>
      <c r="I3966">
        <v>82820</v>
      </c>
      <c r="J3966" t="s">
        <v>106</v>
      </c>
      <c r="K3966" t="s">
        <v>81</v>
      </c>
      <c r="L3966" t="s">
        <v>31</v>
      </c>
      <c r="M3966" t="s">
        <v>24</v>
      </c>
      <c r="N3966">
        <v>2982</v>
      </c>
      <c r="O3966" t="s">
        <v>47</v>
      </c>
      <c r="P3966">
        <v>3</v>
      </c>
      <c r="Q3966">
        <f t="shared" si="122"/>
        <v>14</v>
      </c>
      <c r="R3966" t="str">
        <f t="shared" si="123"/>
        <v>Mid-range</v>
      </c>
    </row>
    <row r="3967" spans="1:18" x14ac:dyDescent="0.35">
      <c r="A3967">
        <v>12752958</v>
      </c>
      <c r="B3967" t="s">
        <v>6311</v>
      </c>
      <c r="C3967">
        <v>21990</v>
      </c>
      <c r="D3967" t="s">
        <v>54</v>
      </c>
      <c r="E3967" t="s">
        <v>3348</v>
      </c>
      <c r="F3967" t="s">
        <v>2355</v>
      </c>
      <c r="G3967" t="s">
        <v>3350</v>
      </c>
      <c r="H3967">
        <v>2013</v>
      </c>
      <c r="I3967">
        <v>71888</v>
      </c>
      <c r="J3967" t="s">
        <v>21</v>
      </c>
      <c r="K3967" t="s">
        <v>22</v>
      </c>
      <c r="L3967" t="s">
        <v>64</v>
      </c>
      <c r="M3967" t="s">
        <v>24</v>
      </c>
      <c r="N3967">
        <v>1596</v>
      </c>
      <c r="O3967" t="s">
        <v>3341</v>
      </c>
      <c r="P3967">
        <v>5</v>
      </c>
      <c r="Q3967">
        <f t="shared" si="122"/>
        <v>11</v>
      </c>
      <c r="R3967" t="str">
        <f t="shared" si="123"/>
        <v>Mid-range</v>
      </c>
    </row>
    <row r="3968" spans="1:18" x14ac:dyDescent="0.35">
      <c r="A3968">
        <v>12752959</v>
      </c>
      <c r="B3968" t="s">
        <v>6312</v>
      </c>
      <c r="C3968">
        <v>24990</v>
      </c>
      <c r="D3968" t="s">
        <v>1475</v>
      </c>
      <c r="E3968">
        <v>300</v>
      </c>
      <c r="F3968" t="s">
        <v>1477</v>
      </c>
      <c r="G3968" t="s">
        <v>877</v>
      </c>
      <c r="H3968">
        <v>2012</v>
      </c>
      <c r="I3968">
        <v>103200</v>
      </c>
      <c r="J3968" t="s">
        <v>63</v>
      </c>
      <c r="K3968" t="s">
        <v>22</v>
      </c>
      <c r="L3968" t="s">
        <v>64</v>
      </c>
      <c r="M3968" t="s">
        <v>24</v>
      </c>
      <c r="N3968">
        <v>3604</v>
      </c>
      <c r="O3968" t="s">
        <v>69</v>
      </c>
      <c r="P3968">
        <v>5</v>
      </c>
      <c r="Q3968">
        <f t="shared" si="122"/>
        <v>12</v>
      </c>
      <c r="R3968" t="str">
        <f t="shared" si="123"/>
        <v>Mid-range</v>
      </c>
    </row>
    <row r="3969" spans="1:18" x14ac:dyDescent="0.35">
      <c r="A3969">
        <v>12752960</v>
      </c>
      <c r="B3969" t="s">
        <v>3316</v>
      </c>
      <c r="C3969">
        <v>31990</v>
      </c>
      <c r="D3969" t="s">
        <v>282</v>
      </c>
      <c r="E3969" t="s">
        <v>443</v>
      </c>
      <c r="F3969" t="s">
        <v>479</v>
      </c>
      <c r="G3969" t="s">
        <v>2070</v>
      </c>
      <c r="H3969">
        <v>2014</v>
      </c>
      <c r="I3969">
        <v>170750</v>
      </c>
      <c r="J3969" t="s">
        <v>21</v>
      </c>
      <c r="K3969" t="s">
        <v>22</v>
      </c>
      <c r="L3969" t="s">
        <v>31</v>
      </c>
      <c r="M3969" t="s">
        <v>24</v>
      </c>
      <c r="N3969">
        <v>2987</v>
      </c>
      <c r="O3969" t="s">
        <v>705</v>
      </c>
      <c r="P3969">
        <v>5</v>
      </c>
      <c r="Q3969">
        <f t="shared" si="122"/>
        <v>10</v>
      </c>
      <c r="R3969" t="str">
        <f t="shared" si="123"/>
        <v>Mid-range</v>
      </c>
    </row>
    <row r="3970" spans="1:18" x14ac:dyDescent="0.35">
      <c r="A3970">
        <v>12752961</v>
      </c>
      <c r="B3970" t="s">
        <v>5555</v>
      </c>
      <c r="C3970">
        <v>27990</v>
      </c>
      <c r="D3970" t="s">
        <v>282</v>
      </c>
      <c r="E3970" t="s">
        <v>443</v>
      </c>
      <c r="F3970" t="s">
        <v>479</v>
      </c>
      <c r="G3970" t="s">
        <v>2070</v>
      </c>
      <c r="H3970">
        <v>2013</v>
      </c>
      <c r="I3970">
        <v>197650</v>
      </c>
      <c r="J3970" t="s">
        <v>21</v>
      </c>
      <c r="K3970" t="s">
        <v>22</v>
      </c>
      <c r="L3970" t="s">
        <v>31</v>
      </c>
      <c r="M3970" t="s">
        <v>24</v>
      </c>
      <c r="N3970">
        <v>2987</v>
      </c>
      <c r="O3970" t="s">
        <v>25</v>
      </c>
      <c r="P3970">
        <v>5</v>
      </c>
      <c r="Q3970">
        <f t="shared" si="122"/>
        <v>11</v>
      </c>
      <c r="R3970" t="str">
        <f t="shared" si="123"/>
        <v>Mid-range</v>
      </c>
    </row>
    <row r="3971" spans="1:18" x14ac:dyDescent="0.35">
      <c r="A3971">
        <v>12752962</v>
      </c>
      <c r="B3971" t="s">
        <v>6313</v>
      </c>
      <c r="C3971">
        <v>26990</v>
      </c>
      <c r="D3971" t="s">
        <v>847</v>
      </c>
      <c r="E3971" t="s">
        <v>848</v>
      </c>
      <c r="F3971" t="s">
        <v>849</v>
      </c>
      <c r="G3971" t="s">
        <v>850</v>
      </c>
      <c r="H3971">
        <v>2017</v>
      </c>
      <c r="I3971">
        <v>94960</v>
      </c>
      <c r="J3971" t="s">
        <v>169</v>
      </c>
      <c r="K3971" t="s">
        <v>22</v>
      </c>
      <c r="L3971" t="s">
        <v>31</v>
      </c>
      <c r="M3971" t="s">
        <v>24</v>
      </c>
      <c r="N3971">
        <v>2776</v>
      </c>
      <c r="O3971" t="s">
        <v>705</v>
      </c>
      <c r="P3971">
        <v>5</v>
      </c>
      <c r="Q3971">
        <f t="shared" ref="Q3971:Q4034" si="124">2024-H3971</f>
        <v>7</v>
      </c>
      <c r="R3971" t="str">
        <f t="shared" ref="R3971:R4034" si="125">IF(C3971&lt;=10000,"Budget",IF(C3971&lt;=40000,"Mid-range","Luxury"))</f>
        <v>Mid-range</v>
      </c>
    </row>
    <row r="3972" spans="1:18" x14ac:dyDescent="0.35">
      <c r="A3972">
        <v>12752963</v>
      </c>
      <c r="B3972" t="s">
        <v>6314</v>
      </c>
      <c r="C3972">
        <v>55990</v>
      </c>
      <c r="D3972" t="s">
        <v>17</v>
      </c>
      <c r="E3972" t="s">
        <v>193</v>
      </c>
      <c r="F3972" t="s">
        <v>781</v>
      </c>
      <c r="G3972" t="s">
        <v>885</v>
      </c>
      <c r="H3972">
        <v>2017</v>
      </c>
      <c r="I3972">
        <v>85007</v>
      </c>
      <c r="J3972" t="s">
        <v>21</v>
      </c>
      <c r="K3972" t="s">
        <v>22</v>
      </c>
      <c r="L3972" t="s">
        <v>23</v>
      </c>
      <c r="M3972" t="s">
        <v>24</v>
      </c>
      <c r="N3972">
        <v>3456</v>
      </c>
      <c r="O3972" t="s">
        <v>47</v>
      </c>
      <c r="P3972">
        <v>7</v>
      </c>
      <c r="Q3972">
        <f t="shared" si="124"/>
        <v>7</v>
      </c>
      <c r="R3972" t="str">
        <f t="shared" si="125"/>
        <v>Luxury</v>
      </c>
    </row>
    <row r="3973" spans="1:18" x14ac:dyDescent="0.35">
      <c r="A3973">
        <v>12752967</v>
      </c>
      <c r="B3973" t="s">
        <v>6315</v>
      </c>
      <c r="C3973">
        <v>30990</v>
      </c>
      <c r="D3973" t="s">
        <v>165</v>
      </c>
      <c r="E3973" t="s">
        <v>184</v>
      </c>
      <c r="F3973" t="s">
        <v>6316</v>
      </c>
      <c r="G3973" t="s">
        <v>3281</v>
      </c>
      <c r="H3973">
        <v>2014</v>
      </c>
      <c r="I3973">
        <v>108977</v>
      </c>
      <c r="J3973" t="s">
        <v>21</v>
      </c>
      <c r="K3973" t="s">
        <v>22</v>
      </c>
      <c r="L3973" t="s">
        <v>31</v>
      </c>
      <c r="M3973" t="s">
        <v>24</v>
      </c>
      <c r="N3973">
        <v>2268</v>
      </c>
      <c r="O3973" t="s">
        <v>116</v>
      </c>
      <c r="P3973">
        <v>7</v>
      </c>
      <c r="Q3973">
        <f t="shared" si="124"/>
        <v>10</v>
      </c>
      <c r="R3973" t="str">
        <f t="shared" si="125"/>
        <v>Mid-range</v>
      </c>
    </row>
    <row r="3974" spans="1:18" x14ac:dyDescent="0.35">
      <c r="A3974">
        <v>12752968</v>
      </c>
      <c r="B3974" t="s">
        <v>2396</v>
      </c>
      <c r="C3974">
        <v>15990</v>
      </c>
      <c r="D3974" t="s">
        <v>54</v>
      </c>
      <c r="E3974" t="s">
        <v>55</v>
      </c>
      <c r="F3974" t="s">
        <v>2228</v>
      </c>
      <c r="G3974" t="s">
        <v>2157</v>
      </c>
      <c r="H3974">
        <v>2012</v>
      </c>
      <c r="I3974">
        <v>182370</v>
      </c>
      <c r="J3974" t="s">
        <v>21</v>
      </c>
      <c r="K3974" t="s">
        <v>22</v>
      </c>
      <c r="L3974" t="s">
        <v>31</v>
      </c>
      <c r="M3974" t="s">
        <v>24</v>
      </c>
      <c r="N3974">
        <v>2720</v>
      </c>
      <c r="O3974" t="s">
        <v>69</v>
      </c>
      <c r="P3974">
        <v>7</v>
      </c>
      <c r="Q3974">
        <f t="shared" si="124"/>
        <v>12</v>
      </c>
      <c r="R3974" t="str">
        <f t="shared" si="125"/>
        <v>Mid-range</v>
      </c>
    </row>
    <row r="3975" spans="1:18" x14ac:dyDescent="0.35">
      <c r="A3975">
        <v>12752970</v>
      </c>
      <c r="B3975" t="s">
        <v>3658</v>
      </c>
      <c r="C3975">
        <v>27990</v>
      </c>
      <c r="D3975" t="s">
        <v>3659</v>
      </c>
      <c r="E3975" t="s">
        <v>3660</v>
      </c>
      <c r="F3975" t="s">
        <v>3661</v>
      </c>
      <c r="G3975" t="s">
        <v>592</v>
      </c>
      <c r="H3975">
        <v>2021</v>
      </c>
      <c r="I3975">
        <v>18500</v>
      </c>
      <c r="J3975" t="s">
        <v>21</v>
      </c>
      <c r="K3975" t="s">
        <v>22</v>
      </c>
      <c r="L3975" t="s">
        <v>64</v>
      </c>
      <c r="M3975" t="s">
        <v>24</v>
      </c>
      <c r="N3975">
        <v>1497</v>
      </c>
      <c r="O3975" t="s">
        <v>135</v>
      </c>
      <c r="P3975">
        <v>5</v>
      </c>
      <c r="Q3975">
        <f t="shared" si="124"/>
        <v>3</v>
      </c>
      <c r="R3975" t="str">
        <f t="shared" si="125"/>
        <v>Mid-range</v>
      </c>
    </row>
    <row r="3976" spans="1:18" x14ac:dyDescent="0.35">
      <c r="A3976">
        <v>12752971</v>
      </c>
      <c r="B3976" t="s">
        <v>6317</v>
      </c>
      <c r="C3976">
        <v>44990</v>
      </c>
      <c r="D3976" t="s">
        <v>42</v>
      </c>
      <c r="E3976" t="s">
        <v>440</v>
      </c>
      <c r="F3976" t="s">
        <v>2320</v>
      </c>
      <c r="G3976" t="s">
        <v>2185</v>
      </c>
      <c r="H3976">
        <v>2019</v>
      </c>
      <c r="I3976">
        <v>3200</v>
      </c>
      <c r="J3976" t="s">
        <v>141</v>
      </c>
      <c r="K3976" t="s">
        <v>22</v>
      </c>
      <c r="L3976" t="s">
        <v>64</v>
      </c>
      <c r="M3976" t="s">
        <v>24</v>
      </c>
      <c r="N3976">
        <v>1998</v>
      </c>
      <c r="O3976" t="s">
        <v>69</v>
      </c>
      <c r="P3976">
        <v>5</v>
      </c>
      <c r="Q3976">
        <f t="shared" si="124"/>
        <v>5</v>
      </c>
      <c r="R3976" t="str">
        <f t="shared" si="125"/>
        <v>Luxury</v>
      </c>
    </row>
    <row r="3977" spans="1:18" x14ac:dyDescent="0.35">
      <c r="A3977">
        <v>12752974</v>
      </c>
      <c r="B3977" t="s">
        <v>6318</v>
      </c>
      <c r="C3977">
        <v>23995</v>
      </c>
      <c r="D3977" t="s">
        <v>42</v>
      </c>
      <c r="E3977" t="s">
        <v>71</v>
      </c>
      <c r="F3977" t="s">
        <v>599</v>
      </c>
      <c r="G3977" t="s">
        <v>2185</v>
      </c>
      <c r="H3977">
        <v>2018</v>
      </c>
      <c r="I3977">
        <v>183823</v>
      </c>
      <c r="J3977" t="s">
        <v>141</v>
      </c>
      <c r="K3977" t="s">
        <v>22</v>
      </c>
      <c r="L3977" t="s">
        <v>23</v>
      </c>
      <c r="M3977" t="s">
        <v>24</v>
      </c>
      <c r="N3977">
        <v>3649</v>
      </c>
      <c r="O3977" t="s">
        <v>33</v>
      </c>
      <c r="P3977">
        <v>5</v>
      </c>
      <c r="Q3977">
        <f t="shared" si="124"/>
        <v>6</v>
      </c>
      <c r="R3977" t="str">
        <f t="shared" si="125"/>
        <v>Mid-range</v>
      </c>
    </row>
    <row r="3978" spans="1:18" x14ac:dyDescent="0.35">
      <c r="A3978">
        <v>12752975</v>
      </c>
      <c r="B3978" t="s">
        <v>6319</v>
      </c>
      <c r="C3978">
        <v>26890</v>
      </c>
      <c r="D3978" t="s">
        <v>188</v>
      </c>
      <c r="E3978" t="s">
        <v>594</v>
      </c>
      <c r="F3978" t="s">
        <v>4282</v>
      </c>
      <c r="G3978" t="s">
        <v>596</v>
      </c>
      <c r="H3978">
        <v>2015</v>
      </c>
      <c r="I3978">
        <v>118170</v>
      </c>
      <c r="J3978" t="s">
        <v>21</v>
      </c>
      <c r="K3978" t="s">
        <v>22</v>
      </c>
      <c r="L3978" t="s">
        <v>31</v>
      </c>
      <c r="M3978" t="s">
        <v>24</v>
      </c>
      <c r="N3978">
        <v>2199</v>
      </c>
      <c r="O3978" t="s">
        <v>25</v>
      </c>
      <c r="P3978">
        <v>7</v>
      </c>
      <c r="Q3978">
        <f t="shared" si="124"/>
        <v>9</v>
      </c>
      <c r="R3978" t="str">
        <f t="shared" si="125"/>
        <v>Mid-range</v>
      </c>
    </row>
    <row r="3979" spans="1:18" x14ac:dyDescent="0.35">
      <c r="A3979">
        <v>12753006</v>
      </c>
      <c r="B3979" t="s">
        <v>5546</v>
      </c>
      <c r="C3979">
        <v>17998</v>
      </c>
      <c r="D3979" t="s">
        <v>49</v>
      </c>
      <c r="E3979" t="s">
        <v>234</v>
      </c>
      <c r="F3979" t="s">
        <v>1935</v>
      </c>
      <c r="G3979" t="s">
        <v>1936</v>
      </c>
      <c r="H3979">
        <v>2014</v>
      </c>
      <c r="I3979">
        <v>194086</v>
      </c>
      <c r="J3979" t="s">
        <v>236</v>
      </c>
      <c r="K3979" t="s">
        <v>81</v>
      </c>
      <c r="L3979" t="s">
        <v>31</v>
      </c>
      <c r="M3979" t="s">
        <v>24</v>
      </c>
      <c r="N3979">
        <v>2488</v>
      </c>
      <c r="O3979" t="s">
        <v>47</v>
      </c>
      <c r="P3979">
        <v>5</v>
      </c>
      <c r="Q3979">
        <f t="shared" si="124"/>
        <v>10</v>
      </c>
      <c r="R3979" t="str">
        <f t="shared" si="125"/>
        <v>Mid-range</v>
      </c>
    </row>
    <row r="3980" spans="1:18" x14ac:dyDescent="0.35">
      <c r="A3980">
        <v>12753062</v>
      </c>
      <c r="B3980" t="s">
        <v>6320</v>
      </c>
      <c r="C3980">
        <v>4999</v>
      </c>
      <c r="D3980" t="s">
        <v>49</v>
      </c>
      <c r="E3980" t="s">
        <v>1681</v>
      </c>
      <c r="F3980" t="s">
        <v>1453</v>
      </c>
      <c r="G3980" t="s">
        <v>1682</v>
      </c>
      <c r="H3980">
        <v>2008</v>
      </c>
      <c r="I3980">
        <v>178137</v>
      </c>
      <c r="J3980" t="s">
        <v>63</v>
      </c>
      <c r="K3980" t="s">
        <v>81</v>
      </c>
      <c r="L3980" t="s">
        <v>23</v>
      </c>
      <c r="M3980" t="s">
        <v>24</v>
      </c>
      <c r="N3980">
        <v>1797</v>
      </c>
      <c r="O3980" t="s">
        <v>47</v>
      </c>
      <c r="P3980">
        <v>5</v>
      </c>
      <c r="Q3980">
        <f t="shared" si="124"/>
        <v>16</v>
      </c>
      <c r="R3980" t="str">
        <f t="shared" si="125"/>
        <v>Budget</v>
      </c>
    </row>
    <row r="3981" spans="1:18" x14ac:dyDescent="0.35">
      <c r="A3981">
        <v>12753080</v>
      </c>
      <c r="B3981" t="s">
        <v>359</v>
      </c>
      <c r="C3981">
        <v>58990</v>
      </c>
      <c r="D3981" t="s">
        <v>17</v>
      </c>
      <c r="E3981" t="s">
        <v>258</v>
      </c>
      <c r="F3981" t="s">
        <v>259</v>
      </c>
      <c r="G3981" t="s">
        <v>360</v>
      </c>
      <c r="H3981">
        <v>2018</v>
      </c>
      <c r="I3981">
        <v>127697</v>
      </c>
      <c r="J3981" t="s">
        <v>338</v>
      </c>
      <c r="K3981" t="s">
        <v>22</v>
      </c>
      <c r="L3981" t="s">
        <v>31</v>
      </c>
      <c r="M3981" t="s">
        <v>24</v>
      </c>
      <c r="N3981">
        <v>2753</v>
      </c>
      <c r="O3981" t="s">
        <v>33</v>
      </c>
      <c r="P3981">
        <v>5</v>
      </c>
      <c r="Q3981">
        <f t="shared" si="124"/>
        <v>6</v>
      </c>
      <c r="R3981" t="str">
        <f t="shared" si="125"/>
        <v>Luxury</v>
      </c>
    </row>
    <row r="3982" spans="1:18" x14ac:dyDescent="0.35">
      <c r="A3982">
        <v>12753087</v>
      </c>
      <c r="B3982" t="s">
        <v>6321</v>
      </c>
      <c r="C3982">
        <v>16980</v>
      </c>
      <c r="D3982" t="s">
        <v>42</v>
      </c>
      <c r="E3982" t="s">
        <v>71</v>
      </c>
      <c r="F3982" t="s">
        <v>6322</v>
      </c>
      <c r="G3982" t="s">
        <v>1376</v>
      </c>
      <c r="H3982">
        <v>2011</v>
      </c>
      <c r="I3982">
        <v>271925</v>
      </c>
      <c r="J3982" t="s">
        <v>427</v>
      </c>
      <c r="K3982" t="s">
        <v>22</v>
      </c>
      <c r="L3982" t="s">
        <v>23</v>
      </c>
      <c r="M3982" t="s">
        <v>24</v>
      </c>
      <c r="N3982">
        <v>3565</v>
      </c>
      <c r="O3982" t="s">
        <v>69</v>
      </c>
      <c r="P3982">
        <v>2</v>
      </c>
      <c r="Q3982">
        <f t="shared" si="124"/>
        <v>13</v>
      </c>
      <c r="R3982" t="str">
        <f t="shared" si="125"/>
        <v>Mid-range</v>
      </c>
    </row>
    <row r="3983" spans="1:18" x14ac:dyDescent="0.35">
      <c r="A3983">
        <v>12753093</v>
      </c>
      <c r="B3983" t="s">
        <v>4756</v>
      </c>
      <c r="C3983">
        <v>59900</v>
      </c>
      <c r="D3983" t="s">
        <v>42</v>
      </c>
      <c r="E3983" t="s">
        <v>71</v>
      </c>
      <c r="F3983" t="s">
        <v>1025</v>
      </c>
      <c r="G3983" t="s">
        <v>1019</v>
      </c>
      <c r="H3983">
        <v>2015</v>
      </c>
      <c r="I3983">
        <v>69100</v>
      </c>
      <c r="J3983" t="s">
        <v>63</v>
      </c>
      <c r="K3983" t="s">
        <v>81</v>
      </c>
      <c r="L3983" t="s">
        <v>64</v>
      </c>
      <c r="M3983" t="s">
        <v>24</v>
      </c>
      <c r="N3983">
        <v>6200</v>
      </c>
      <c r="O3983" t="s">
        <v>47</v>
      </c>
      <c r="P3983">
        <v>5</v>
      </c>
      <c r="Q3983">
        <f t="shared" si="124"/>
        <v>9</v>
      </c>
      <c r="R3983" t="str">
        <f t="shared" si="125"/>
        <v>Luxury</v>
      </c>
    </row>
    <row r="3984" spans="1:18" x14ac:dyDescent="0.35">
      <c r="A3984">
        <v>12753099</v>
      </c>
      <c r="B3984" t="s">
        <v>4610</v>
      </c>
      <c r="C3984">
        <v>43490</v>
      </c>
      <c r="D3984" t="s">
        <v>847</v>
      </c>
      <c r="E3984" t="s">
        <v>848</v>
      </c>
      <c r="F3984" t="s">
        <v>1630</v>
      </c>
      <c r="G3984" t="s">
        <v>850</v>
      </c>
      <c r="H3984">
        <v>2022</v>
      </c>
      <c r="I3984">
        <v>10</v>
      </c>
      <c r="J3984" t="s">
        <v>169</v>
      </c>
      <c r="K3984" t="s">
        <v>22</v>
      </c>
      <c r="L3984" t="s">
        <v>31</v>
      </c>
      <c r="M3984" t="s">
        <v>32</v>
      </c>
      <c r="N3984">
        <v>1996</v>
      </c>
      <c r="O3984" t="s">
        <v>47</v>
      </c>
      <c r="P3984">
        <v>5</v>
      </c>
      <c r="Q3984">
        <f t="shared" si="124"/>
        <v>2</v>
      </c>
      <c r="R3984" t="str">
        <f t="shared" si="125"/>
        <v>Luxury</v>
      </c>
    </row>
    <row r="3985" spans="1:18" x14ac:dyDescent="0.35">
      <c r="A3985">
        <v>12753142</v>
      </c>
      <c r="B3985" t="s">
        <v>6323</v>
      </c>
      <c r="C3985">
        <v>9000</v>
      </c>
      <c r="D3985" t="s">
        <v>17</v>
      </c>
      <c r="E3985" t="s">
        <v>262</v>
      </c>
      <c r="F3985" t="s">
        <v>6324</v>
      </c>
      <c r="G3985" t="s">
        <v>6325</v>
      </c>
      <c r="H3985">
        <v>2010</v>
      </c>
      <c r="I3985">
        <v>142000</v>
      </c>
      <c r="J3985" t="s">
        <v>86</v>
      </c>
      <c r="K3985" t="s">
        <v>81</v>
      </c>
      <c r="L3985" t="s">
        <v>23</v>
      </c>
      <c r="M3985" t="s">
        <v>24</v>
      </c>
      <c r="N3985">
        <v>1798</v>
      </c>
      <c r="O3985" t="s">
        <v>25</v>
      </c>
      <c r="P3985">
        <v>5</v>
      </c>
      <c r="Q3985">
        <f t="shared" si="124"/>
        <v>14</v>
      </c>
      <c r="R3985" t="str">
        <f t="shared" si="125"/>
        <v>Budget</v>
      </c>
    </row>
    <row r="3986" spans="1:18" x14ac:dyDescent="0.35">
      <c r="A3986">
        <v>12753168</v>
      </c>
      <c r="B3986" t="s">
        <v>3416</v>
      </c>
      <c r="C3986">
        <v>29980</v>
      </c>
      <c r="D3986" t="s">
        <v>165</v>
      </c>
      <c r="E3986" t="s">
        <v>166</v>
      </c>
      <c r="F3986" t="s">
        <v>470</v>
      </c>
      <c r="G3986" t="s">
        <v>1775</v>
      </c>
      <c r="H3986">
        <v>2016</v>
      </c>
      <c r="I3986">
        <v>174986</v>
      </c>
      <c r="J3986" t="s">
        <v>338</v>
      </c>
      <c r="K3986" t="s">
        <v>22</v>
      </c>
      <c r="L3986" t="s">
        <v>31</v>
      </c>
      <c r="M3986" t="s">
        <v>24</v>
      </c>
      <c r="N3986">
        <v>2440</v>
      </c>
      <c r="O3986" t="s">
        <v>33</v>
      </c>
      <c r="P3986">
        <v>5</v>
      </c>
      <c r="Q3986">
        <f t="shared" si="124"/>
        <v>8</v>
      </c>
      <c r="R3986" t="str">
        <f t="shared" si="125"/>
        <v>Mid-range</v>
      </c>
    </row>
    <row r="3987" spans="1:18" x14ac:dyDescent="0.35">
      <c r="A3987">
        <v>12753240</v>
      </c>
      <c r="B3987" t="s">
        <v>6326</v>
      </c>
      <c r="C3987">
        <v>29990</v>
      </c>
      <c r="D3987" t="s">
        <v>54</v>
      </c>
      <c r="E3987" t="s">
        <v>83</v>
      </c>
      <c r="F3987" t="s">
        <v>767</v>
      </c>
      <c r="G3987" t="s">
        <v>1877</v>
      </c>
      <c r="H3987">
        <v>2015</v>
      </c>
      <c r="I3987">
        <v>59008</v>
      </c>
      <c r="J3987" t="s">
        <v>86</v>
      </c>
      <c r="K3987" t="s">
        <v>81</v>
      </c>
      <c r="L3987" t="s">
        <v>64</v>
      </c>
      <c r="M3987" t="s">
        <v>24</v>
      </c>
      <c r="N3987">
        <v>1999</v>
      </c>
      <c r="O3987" t="s">
        <v>47</v>
      </c>
      <c r="P3987">
        <v>5</v>
      </c>
      <c r="Q3987">
        <f t="shared" si="124"/>
        <v>9</v>
      </c>
      <c r="R3987" t="str">
        <f t="shared" si="125"/>
        <v>Mid-range</v>
      </c>
    </row>
    <row r="3988" spans="1:18" x14ac:dyDescent="0.35">
      <c r="A3988">
        <v>12753246</v>
      </c>
      <c r="B3988" t="s">
        <v>6327</v>
      </c>
      <c r="C3988">
        <v>22999</v>
      </c>
      <c r="D3988" t="s">
        <v>17</v>
      </c>
      <c r="E3988" t="s">
        <v>258</v>
      </c>
      <c r="F3988" t="s">
        <v>259</v>
      </c>
      <c r="G3988" t="s">
        <v>1686</v>
      </c>
      <c r="H3988">
        <v>2007</v>
      </c>
      <c r="I3988">
        <v>260693</v>
      </c>
      <c r="J3988" t="s">
        <v>236</v>
      </c>
      <c r="K3988" t="s">
        <v>81</v>
      </c>
      <c r="L3988" t="s">
        <v>31</v>
      </c>
      <c r="M3988" t="s">
        <v>24</v>
      </c>
      <c r="N3988">
        <v>2982</v>
      </c>
      <c r="O3988" t="s">
        <v>69</v>
      </c>
      <c r="P3988">
        <v>5</v>
      </c>
      <c r="Q3988">
        <f t="shared" si="124"/>
        <v>17</v>
      </c>
      <c r="R3988" t="str">
        <f t="shared" si="125"/>
        <v>Mid-range</v>
      </c>
    </row>
    <row r="3989" spans="1:18" x14ac:dyDescent="0.35">
      <c r="A3989">
        <v>12753255</v>
      </c>
      <c r="B3989" t="s">
        <v>6328</v>
      </c>
      <c r="C3989">
        <v>38985</v>
      </c>
      <c r="D3989" t="s">
        <v>76</v>
      </c>
      <c r="E3989" t="s">
        <v>77</v>
      </c>
      <c r="F3989" t="s">
        <v>2479</v>
      </c>
      <c r="G3989" t="s">
        <v>1538</v>
      </c>
      <c r="H3989">
        <v>2020</v>
      </c>
      <c r="I3989">
        <v>18382</v>
      </c>
      <c r="J3989" t="s">
        <v>80</v>
      </c>
      <c r="K3989" t="s">
        <v>81</v>
      </c>
      <c r="L3989" t="s">
        <v>31</v>
      </c>
      <c r="M3989" t="s">
        <v>24</v>
      </c>
      <c r="N3989">
        <v>2999</v>
      </c>
      <c r="O3989" t="s">
        <v>47</v>
      </c>
      <c r="P3989">
        <v>2</v>
      </c>
      <c r="Q3989">
        <f t="shared" si="124"/>
        <v>4</v>
      </c>
      <c r="R3989" t="str">
        <f t="shared" si="125"/>
        <v>Mid-range</v>
      </c>
    </row>
    <row r="3990" spans="1:18" x14ac:dyDescent="0.35">
      <c r="A3990">
        <v>12753274</v>
      </c>
      <c r="B3990" t="s">
        <v>2911</v>
      </c>
      <c r="C3990">
        <v>69990</v>
      </c>
      <c r="D3990" t="s">
        <v>17</v>
      </c>
      <c r="E3990" t="s">
        <v>157</v>
      </c>
      <c r="F3990" t="s">
        <v>158</v>
      </c>
      <c r="G3990" t="s">
        <v>1859</v>
      </c>
      <c r="H3990">
        <v>2019</v>
      </c>
      <c r="I3990">
        <v>57482</v>
      </c>
      <c r="J3990" t="s">
        <v>21</v>
      </c>
      <c r="K3990" t="s">
        <v>22</v>
      </c>
      <c r="L3990" t="s">
        <v>31</v>
      </c>
      <c r="M3990" t="s">
        <v>24</v>
      </c>
      <c r="N3990">
        <v>2755</v>
      </c>
      <c r="O3990" t="s">
        <v>47</v>
      </c>
      <c r="P3990">
        <v>7</v>
      </c>
      <c r="Q3990">
        <f t="shared" si="124"/>
        <v>5</v>
      </c>
      <c r="R3990" t="str">
        <f t="shared" si="125"/>
        <v>Luxury</v>
      </c>
    </row>
    <row r="3991" spans="1:18" x14ac:dyDescent="0.35">
      <c r="A3991">
        <v>12753316</v>
      </c>
      <c r="B3991" t="s">
        <v>6329</v>
      </c>
      <c r="C3991">
        <v>7250</v>
      </c>
      <c r="D3991" t="s">
        <v>188</v>
      </c>
      <c r="E3991" t="s">
        <v>995</v>
      </c>
      <c r="F3991" t="s">
        <v>289</v>
      </c>
      <c r="G3991" t="s">
        <v>6330</v>
      </c>
      <c r="H3991">
        <v>2009</v>
      </c>
      <c r="I3991">
        <v>120937</v>
      </c>
      <c r="J3991" t="s">
        <v>63</v>
      </c>
      <c r="K3991" t="s">
        <v>22</v>
      </c>
      <c r="L3991" t="s">
        <v>23</v>
      </c>
      <c r="M3991" t="s">
        <v>24</v>
      </c>
      <c r="N3991">
        <v>1998</v>
      </c>
      <c r="O3991" t="s">
        <v>674</v>
      </c>
      <c r="P3991">
        <v>5</v>
      </c>
      <c r="Q3991">
        <f t="shared" si="124"/>
        <v>15</v>
      </c>
      <c r="R3991" t="str">
        <f t="shared" si="125"/>
        <v>Budget</v>
      </c>
    </row>
    <row r="3992" spans="1:18" x14ac:dyDescent="0.35">
      <c r="A3992">
        <v>12753322</v>
      </c>
      <c r="B3992" t="s">
        <v>6331</v>
      </c>
      <c r="C3992">
        <v>31888</v>
      </c>
      <c r="D3992" t="s">
        <v>17</v>
      </c>
      <c r="E3992" t="s">
        <v>258</v>
      </c>
      <c r="F3992" t="s">
        <v>2308</v>
      </c>
      <c r="G3992" t="s">
        <v>6332</v>
      </c>
      <c r="H3992">
        <v>2017</v>
      </c>
      <c r="I3992">
        <v>93638</v>
      </c>
      <c r="J3992" t="s">
        <v>80</v>
      </c>
      <c r="K3992" t="s">
        <v>81</v>
      </c>
      <c r="L3992" t="s">
        <v>31</v>
      </c>
      <c r="M3992" t="s">
        <v>24</v>
      </c>
      <c r="N3992">
        <v>2753</v>
      </c>
      <c r="O3992" t="s">
        <v>25</v>
      </c>
      <c r="P3992">
        <v>2</v>
      </c>
      <c r="Q3992">
        <f t="shared" si="124"/>
        <v>7</v>
      </c>
      <c r="R3992" t="str">
        <f t="shared" si="125"/>
        <v>Mid-range</v>
      </c>
    </row>
    <row r="3993" spans="1:18" x14ac:dyDescent="0.35">
      <c r="A3993">
        <v>12753326</v>
      </c>
      <c r="B3993" t="s">
        <v>6333</v>
      </c>
      <c r="C3993">
        <v>42990</v>
      </c>
      <c r="D3993" t="s">
        <v>49</v>
      </c>
      <c r="E3993" t="s">
        <v>234</v>
      </c>
      <c r="F3993" t="s">
        <v>371</v>
      </c>
      <c r="G3993" t="s">
        <v>243</v>
      </c>
      <c r="H3993">
        <v>2016</v>
      </c>
      <c r="I3993">
        <v>66296</v>
      </c>
      <c r="J3993" t="s">
        <v>338</v>
      </c>
      <c r="K3993" t="s">
        <v>81</v>
      </c>
      <c r="L3993" t="s">
        <v>31</v>
      </c>
      <c r="M3993" t="s">
        <v>24</v>
      </c>
      <c r="N3993">
        <v>2298</v>
      </c>
      <c r="O3993" t="s">
        <v>47</v>
      </c>
      <c r="P3993">
        <v>5</v>
      </c>
      <c r="Q3993">
        <f t="shared" si="124"/>
        <v>8</v>
      </c>
      <c r="R3993" t="str">
        <f t="shared" si="125"/>
        <v>Luxury</v>
      </c>
    </row>
    <row r="3994" spans="1:18" x14ac:dyDescent="0.35">
      <c r="A3994">
        <v>12753351</v>
      </c>
      <c r="B3994" t="s">
        <v>1912</v>
      </c>
      <c r="C3994">
        <v>46888</v>
      </c>
      <c r="D3994" t="s">
        <v>54</v>
      </c>
      <c r="E3994" t="s">
        <v>175</v>
      </c>
      <c r="F3994" t="s">
        <v>900</v>
      </c>
      <c r="G3994" t="s">
        <v>177</v>
      </c>
      <c r="H3994">
        <v>2017</v>
      </c>
      <c r="I3994">
        <v>96000</v>
      </c>
      <c r="J3994" t="s">
        <v>338</v>
      </c>
      <c r="K3994" t="s">
        <v>22</v>
      </c>
      <c r="L3994" t="s">
        <v>31</v>
      </c>
      <c r="M3994" t="s">
        <v>24</v>
      </c>
      <c r="N3994">
        <v>3198</v>
      </c>
      <c r="O3994" t="s">
        <v>69</v>
      </c>
      <c r="P3994">
        <v>5</v>
      </c>
      <c r="Q3994">
        <f t="shared" si="124"/>
        <v>7</v>
      </c>
      <c r="R3994" t="str">
        <f t="shared" si="125"/>
        <v>Luxury</v>
      </c>
    </row>
    <row r="3995" spans="1:18" x14ac:dyDescent="0.35">
      <c r="A3995">
        <v>12753353</v>
      </c>
      <c r="B3995" t="s">
        <v>1822</v>
      </c>
      <c r="C3995">
        <v>44888</v>
      </c>
      <c r="D3995" t="s">
        <v>102</v>
      </c>
      <c r="E3995" t="s">
        <v>473</v>
      </c>
      <c r="F3995" t="s">
        <v>1823</v>
      </c>
      <c r="G3995" t="s">
        <v>810</v>
      </c>
      <c r="H3995">
        <v>2018</v>
      </c>
      <c r="I3995">
        <v>81811</v>
      </c>
      <c r="J3995" t="s">
        <v>338</v>
      </c>
      <c r="K3995" t="s">
        <v>22</v>
      </c>
      <c r="L3995" t="s">
        <v>31</v>
      </c>
      <c r="M3995" t="s">
        <v>24</v>
      </c>
      <c r="N3995">
        <v>2967</v>
      </c>
      <c r="O3995" t="s">
        <v>47</v>
      </c>
      <c r="P3995">
        <v>5</v>
      </c>
      <c r="Q3995">
        <f t="shared" si="124"/>
        <v>6</v>
      </c>
      <c r="R3995" t="str">
        <f t="shared" si="125"/>
        <v>Luxury</v>
      </c>
    </row>
    <row r="3996" spans="1:18" x14ac:dyDescent="0.35">
      <c r="A3996">
        <v>12753356</v>
      </c>
      <c r="B3996" t="s">
        <v>5647</v>
      </c>
      <c r="C3996">
        <v>24888</v>
      </c>
      <c r="D3996" t="s">
        <v>88</v>
      </c>
      <c r="E3996" t="s">
        <v>98</v>
      </c>
      <c r="F3996" t="s">
        <v>887</v>
      </c>
      <c r="G3996" t="s">
        <v>5648</v>
      </c>
      <c r="H3996">
        <v>2020</v>
      </c>
      <c r="I3996">
        <v>28723</v>
      </c>
      <c r="J3996" t="s">
        <v>86</v>
      </c>
      <c r="K3996" t="s">
        <v>22</v>
      </c>
      <c r="L3996" t="s">
        <v>23</v>
      </c>
      <c r="M3996" t="s">
        <v>24</v>
      </c>
      <c r="N3996">
        <v>1999</v>
      </c>
      <c r="O3996" t="s">
        <v>47</v>
      </c>
      <c r="P3996">
        <v>5</v>
      </c>
      <c r="Q3996">
        <f t="shared" si="124"/>
        <v>4</v>
      </c>
      <c r="R3996" t="str">
        <f t="shared" si="125"/>
        <v>Mid-range</v>
      </c>
    </row>
    <row r="3997" spans="1:18" x14ac:dyDescent="0.35">
      <c r="A3997">
        <v>12753357</v>
      </c>
      <c r="B3997" t="s">
        <v>5433</v>
      </c>
      <c r="C3997">
        <v>29888</v>
      </c>
      <c r="D3997" t="s">
        <v>49</v>
      </c>
      <c r="E3997" t="s">
        <v>50</v>
      </c>
      <c r="F3997" t="s">
        <v>1849</v>
      </c>
      <c r="G3997" t="s">
        <v>52</v>
      </c>
      <c r="H3997">
        <v>2019</v>
      </c>
      <c r="I3997">
        <v>59083</v>
      </c>
      <c r="J3997" t="s">
        <v>21</v>
      </c>
      <c r="K3997" t="s">
        <v>22</v>
      </c>
      <c r="L3997" t="s">
        <v>23</v>
      </c>
      <c r="M3997" t="s">
        <v>24</v>
      </c>
      <c r="N3997">
        <v>2488</v>
      </c>
      <c r="O3997" t="s">
        <v>47</v>
      </c>
      <c r="P3997">
        <v>7</v>
      </c>
      <c r="Q3997">
        <f t="shared" si="124"/>
        <v>5</v>
      </c>
      <c r="R3997" t="str">
        <f t="shared" si="125"/>
        <v>Mid-range</v>
      </c>
    </row>
    <row r="3998" spans="1:18" x14ac:dyDescent="0.35">
      <c r="A3998">
        <v>12753358</v>
      </c>
      <c r="B3998" t="s">
        <v>6334</v>
      </c>
      <c r="C3998">
        <v>68888</v>
      </c>
      <c r="D3998" t="s">
        <v>410</v>
      </c>
      <c r="E3998" t="s">
        <v>1565</v>
      </c>
      <c r="F3998" t="s">
        <v>6335</v>
      </c>
      <c r="G3998" t="s">
        <v>3578</v>
      </c>
      <c r="H3998">
        <v>2019</v>
      </c>
      <c r="I3998">
        <v>31442</v>
      </c>
      <c r="J3998" t="s">
        <v>21</v>
      </c>
      <c r="K3998" t="s">
        <v>22</v>
      </c>
      <c r="L3998" t="s">
        <v>64</v>
      </c>
      <c r="M3998" t="s">
        <v>24</v>
      </c>
      <c r="N3998">
        <v>1969</v>
      </c>
      <c r="O3998" t="s">
        <v>33</v>
      </c>
      <c r="P3998">
        <v>5</v>
      </c>
      <c r="Q3998">
        <f t="shared" si="124"/>
        <v>5</v>
      </c>
      <c r="R3998" t="str">
        <f t="shared" si="125"/>
        <v>Luxury</v>
      </c>
    </row>
    <row r="3999" spans="1:18" x14ac:dyDescent="0.35">
      <c r="A3999">
        <v>12753360</v>
      </c>
      <c r="B3999" t="s">
        <v>5647</v>
      </c>
      <c r="C3999">
        <v>25980</v>
      </c>
      <c r="D3999" t="s">
        <v>88</v>
      </c>
      <c r="E3999" t="s">
        <v>98</v>
      </c>
      <c r="F3999" t="s">
        <v>887</v>
      </c>
      <c r="G3999" t="s">
        <v>5648</v>
      </c>
      <c r="H3999">
        <v>2020</v>
      </c>
      <c r="I3999">
        <v>26904</v>
      </c>
      <c r="J3999" t="s">
        <v>86</v>
      </c>
      <c r="K3999" t="s">
        <v>22</v>
      </c>
      <c r="L3999" t="s">
        <v>23</v>
      </c>
      <c r="M3999" t="s">
        <v>24</v>
      </c>
      <c r="N3999">
        <v>1999</v>
      </c>
      <c r="O3999" t="s">
        <v>47</v>
      </c>
      <c r="P3999">
        <v>5</v>
      </c>
      <c r="Q3999">
        <f t="shared" si="124"/>
        <v>4</v>
      </c>
      <c r="R3999" t="str">
        <f t="shared" si="125"/>
        <v>Mid-range</v>
      </c>
    </row>
    <row r="4000" spans="1:18" x14ac:dyDescent="0.35">
      <c r="A4000">
        <v>12753362</v>
      </c>
      <c r="B4000" t="s">
        <v>2965</v>
      </c>
      <c r="C4000">
        <v>41888</v>
      </c>
      <c r="D4000" t="s">
        <v>54</v>
      </c>
      <c r="E4000" t="s">
        <v>175</v>
      </c>
      <c r="F4000" t="s">
        <v>805</v>
      </c>
      <c r="G4000" t="s">
        <v>650</v>
      </c>
      <c r="H4000">
        <v>2018</v>
      </c>
      <c r="I4000">
        <v>94760</v>
      </c>
      <c r="J4000" t="s">
        <v>338</v>
      </c>
      <c r="K4000" t="s">
        <v>22</v>
      </c>
      <c r="L4000" t="s">
        <v>31</v>
      </c>
      <c r="M4000" t="s">
        <v>24</v>
      </c>
      <c r="N4000">
        <v>3198</v>
      </c>
      <c r="O4000" t="s">
        <v>47</v>
      </c>
      <c r="P4000">
        <v>5</v>
      </c>
      <c r="Q4000">
        <f t="shared" si="124"/>
        <v>6</v>
      </c>
      <c r="R4000" t="str">
        <f t="shared" si="125"/>
        <v>Luxury</v>
      </c>
    </row>
    <row r="4001" spans="1:18" x14ac:dyDescent="0.35">
      <c r="A4001">
        <v>12753363</v>
      </c>
      <c r="B4001" t="s">
        <v>2885</v>
      </c>
      <c r="C4001">
        <v>30888</v>
      </c>
      <c r="D4001" t="s">
        <v>76</v>
      </c>
      <c r="E4001" t="s">
        <v>77</v>
      </c>
      <c r="F4001" t="s">
        <v>325</v>
      </c>
      <c r="G4001" t="s">
        <v>2875</v>
      </c>
      <c r="H4001">
        <v>2016</v>
      </c>
      <c r="I4001">
        <v>137022</v>
      </c>
      <c r="J4001" t="s">
        <v>182</v>
      </c>
      <c r="K4001" t="s">
        <v>22</v>
      </c>
      <c r="L4001" t="s">
        <v>31</v>
      </c>
      <c r="M4001" t="s">
        <v>24</v>
      </c>
      <c r="N4001">
        <v>2999</v>
      </c>
      <c r="O4001" t="s">
        <v>47</v>
      </c>
      <c r="P4001">
        <v>5</v>
      </c>
      <c r="Q4001">
        <f t="shared" si="124"/>
        <v>8</v>
      </c>
      <c r="R4001" t="str">
        <f t="shared" si="125"/>
        <v>Mid-range</v>
      </c>
    </row>
    <row r="4002" spans="1:18" x14ac:dyDescent="0.35">
      <c r="A4002">
        <v>12753365</v>
      </c>
      <c r="B4002" t="s">
        <v>2806</v>
      </c>
      <c r="C4002">
        <v>39980</v>
      </c>
      <c r="D4002" t="s">
        <v>17</v>
      </c>
      <c r="E4002" t="s">
        <v>258</v>
      </c>
      <c r="F4002" t="s">
        <v>2308</v>
      </c>
      <c r="G4002" t="s">
        <v>2807</v>
      </c>
      <c r="H4002">
        <v>2017</v>
      </c>
      <c r="I4002">
        <v>99349</v>
      </c>
      <c r="J4002" t="s">
        <v>338</v>
      </c>
      <c r="K4002" t="s">
        <v>22</v>
      </c>
      <c r="L4002" t="s">
        <v>23</v>
      </c>
      <c r="M4002" t="s">
        <v>24</v>
      </c>
      <c r="N4002">
        <v>3956</v>
      </c>
      <c r="O4002" t="s">
        <v>47</v>
      </c>
      <c r="P4002">
        <v>5</v>
      </c>
      <c r="Q4002">
        <f t="shared" si="124"/>
        <v>7</v>
      </c>
      <c r="R4002" t="str">
        <f t="shared" si="125"/>
        <v>Mid-range</v>
      </c>
    </row>
    <row r="4003" spans="1:18" x14ac:dyDescent="0.35">
      <c r="A4003">
        <v>12753367</v>
      </c>
      <c r="B4003" t="s">
        <v>6336</v>
      </c>
      <c r="C4003">
        <v>27988</v>
      </c>
      <c r="D4003" t="s">
        <v>49</v>
      </c>
      <c r="E4003" t="s">
        <v>1087</v>
      </c>
      <c r="F4003" t="s">
        <v>6337</v>
      </c>
      <c r="G4003" t="s">
        <v>1097</v>
      </c>
      <c r="H4003">
        <v>2019</v>
      </c>
      <c r="I4003">
        <v>57548</v>
      </c>
      <c r="J4003" t="s">
        <v>21</v>
      </c>
      <c r="K4003" t="s">
        <v>22</v>
      </c>
      <c r="L4003" t="s">
        <v>23</v>
      </c>
      <c r="M4003" t="s">
        <v>24</v>
      </c>
      <c r="N4003">
        <v>1997</v>
      </c>
      <c r="O4003" t="s">
        <v>25</v>
      </c>
      <c r="P4003">
        <v>5</v>
      </c>
      <c r="Q4003">
        <f t="shared" si="124"/>
        <v>5</v>
      </c>
      <c r="R4003" t="str">
        <f t="shared" si="125"/>
        <v>Mid-range</v>
      </c>
    </row>
    <row r="4004" spans="1:18" x14ac:dyDescent="0.35">
      <c r="A4004">
        <v>12753369</v>
      </c>
      <c r="B4004" t="s">
        <v>609</v>
      </c>
      <c r="C4004">
        <v>31888</v>
      </c>
      <c r="D4004" t="s">
        <v>88</v>
      </c>
      <c r="E4004" t="s">
        <v>108</v>
      </c>
      <c r="F4004" t="s">
        <v>513</v>
      </c>
      <c r="G4004" t="s">
        <v>610</v>
      </c>
      <c r="H4004">
        <v>2019</v>
      </c>
      <c r="I4004">
        <v>53828</v>
      </c>
      <c r="J4004" t="s">
        <v>21</v>
      </c>
      <c r="K4004" t="s">
        <v>22</v>
      </c>
      <c r="L4004" t="s">
        <v>23</v>
      </c>
      <c r="M4004" t="s">
        <v>24</v>
      </c>
      <c r="N4004">
        <v>1999</v>
      </c>
      <c r="O4004" t="s">
        <v>47</v>
      </c>
      <c r="P4004">
        <v>5</v>
      </c>
      <c r="Q4004">
        <f t="shared" si="124"/>
        <v>5</v>
      </c>
      <c r="R4004" t="str">
        <f t="shared" si="125"/>
        <v>Mid-range</v>
      </c>
    </row>
    <row r="4005" spans="1:18" x14ac:dyDescent="0.35">
      <c r="A4005">
        <v>12753371</v>
      </c>
      <c r="B4005" t="s">
        <v>6338</v>
      </c>
      <c r="C4005">
        <v>26500</v>
      </c>
      <c r="D4005" t="s">
        <v>188</v>
      </c>
      <c r="E4005" t="s">
        <v>995</v>
      </c>
      <c r="F4005" t="s">
        <v>251</v>
      </c>
      <c r="G4005" t="s">
        <v>6339</v>
      </c>
      <c r="H4005">
        <v>2020</v>
      </c>
      <c r="I4005">
        <v>33860</v>
      </c>
      <c r="J4005" t="s">
        <v>86</v>
      </c>
      <c r="K4005" t="s">
        <v>22</v>
      </c>
      <c r="L4005" t="s">
        <v>23</v>
      </c>
      <c r="M4005" t="s">
        <v>24</v>
      </c>
      <c r="N4005">
        <v>1999</v>
      </c>
      <c r="O4005" t="s">
        <v>47</v>
      </c>
      <c r="P4005">
        <v>5</v>
      </c>
      <c r="Q4005">
        <f t="shared" si="124"/>
        <v>4</v>
      </c>
      <c r="R4005" t="str">
        <f t="shared" si="125"/>
        <v>Mid-range</v>
      </c>
    </row>
    <row r="4006" spans="1:18" x14ac:dyDescent="0.35">
      <c r="A4006">
        <v>12753374</v>
      </c>
      <c r="B4006" t="s">
        <v>4816</v>
      </c>
      <c r="C4006">
        <v>58980</v>
      </c>
      <c r="D4006" t="s">
        <v>17</v>
      </c>
      <c r="E4006" t="s">
        <v>193</v>
      </c>
      <c r="F4006" t="s">
        <v>158</v>
      </c>
      <c r="G4006" t="s">
        <v>885</v>
      </c>
      <c r="H4006">
        <v>2019</v>
      </c>
      <c r="I4006">
        <v>47000</v>
      </c>
      <c r="J4006" t="s">
        <v>21</v>
      </c>
      <c r="K4006" t="s">
        <v>22</v>
      </c>
      <c r="L4006" t="s">
        <v>23</v>
      </c>
      <c r="M4006" t="s">
        <v>24</v>
      </c>
      <c r="N4006">
        <v>3456</v>
      </c>
      <c r="O4006" t="s">
        <v>116</v>
      </c>
      <c r="P4006">
        <v>7</v>
      </c>
      <c r="Q4006">
        <f t="shared" si="124"/>
        <v>5</v>
      </c>
      <c r="R4006" t="str">
        <f t="shared" si="125"/>
        <v>Luxury</v>
      </c>
    </row>
    <row r="4007" spans="1:18" x14ac:dyDescent="0.35">
      <c r="A4007">
        <v>12753378</v>
      </c>
      <c r="B4007" t="s">
        <v>6340</v>
      </c>
      <c r="C4007">
        <v>71988</v>
      </c>
      <c r="D4007" t="s">
        <v>787</v>
      </c>
      <c r="E4007" t="s">
        <v>2358</v>
      </c>
      <c r="F4007" t="s">
        <v>6257</v>
      </c>
      <c r="G4007" t="s">
        <v>2360</v>
      </c>
      <c r="H4007">
        <v>2020</v>
      </c>
      <c r="I4007">
        <v>12851</v>
      </c>
      <c r="J4007" t="s">
        <v>21</v>
      </c>
      <c r="K4007" t="s">
        <v>22</v>
      </c>
      <c r="L4007" t="s">
        <v>64</v>
      </c>
      <c r="M4007" t="s">
        <v>24</v>
      </c>
      <c r="N4007">
        <v>1998</v>
      </c>
      <c r="O4007" t="s">
        <v>47</v>
      </c>
      <c r="P4007">
        <v>5</v>
      </c>
      <c r="Q4007">
        <f t="shared" si="124"/>
        <v>4</v>
      </c>
      <c r="R4007" t="str">
        <f t="shared" si="125"/>
        <v>Luxury</v>
      </c>
    </row>
    <row r="4008" spans="1:18" x14ac:dyDescent="0.35">
      <c r="A4008">
        <v>12753387</v>
      </c>
      <c r="B4008" t="s">
        <v>6341</v>
      </c>
      <c r="C4008">
        <v>17990</v>
      </c>
      <c r="D4008" t="s">
        <v>410</v>
      </c>
      <c r="E4008" t="s">
        <v>710</v>
      </c>
      <c r="F4008" t="s">
        <v>2092</v>
      </c>
      <c r="G4008" t="s">
        <v>6145</v>
      </c>
      <c r="H4008">
        <v>2012</v>
      </c>
      <c r="I4008">
        <v>139024</v>
      </c>
      <c r="J4008" t="s">
        <v>63</v>
      </c>
      <c r="K4008" t="s">
        <v>22</v>
      </c>
      <c r="L4008" t="s">
        <v>64</v>
      </c>
      <c r="M4008" t="s">
        <v>24</v>
      </c>
      <c r="N4008">
        <v>1999</v>
      </c>
      <c r="O4008" t="s">
        <v>33</v>
      </c>
      <c r="P4008">
        <v>5</v>
      </c>
      <c r="Q4008">
        <f t="shared" si="124"/>
        <v>12</v>
      </c>
      <c r="R4008" t="str">
        <f t="shared" si="125"/>
        <v>Mid-range</v>
      </c>
    </row>
    <row r="4009" spans="1:18" x14ac:dyDescent="0.35">
      <c r="A4009">
        <v>12753388</v>
      </c>
      <c r="B4009" t="s">
        <v>6342</v>
      </c>
      <c r="C4009">
        <v>29990</v>
      </c>
      <c r="D4009" t="s">
        <v>49</v>
      </c>
      <c r="E4009" t="s">
        <v>1087</v>
      </c>
      <c r="F4009" t="s">
        <v>767</v>
      </c>
      <c r="G4009" t="s">
        <v>1097</v>
      </c>
      <c r="H4009">
        <v>2019</v>
      </c>
      <c r="I4009">
        <v>84472</v>
      </c>
      <c r="J4009" t="s">
        <v>21</v>
      </c>
      <c r="K4009" t="s">
        <v>22</v>
      </c>
      <c r="L4009" t="s">
        <v>23</v>
      </c>
      <c r="M4009" t="s">
        <v>24</v>
      </c>
      <c r="N4009">
        <v>1997</v>
      </c>
      <c r="O4009" t="s">
        <v>25</v>
      </c>
      <c r="P4009">
        <v>5</v>
      </c>
      <c r="Q4009">
        <f t="shared" si="124"/>
        <v>5</v>
      </c>
      <c r="R4009" t="str">
        <f t="shared" si="125"/>
        <v>Mid-range</v>
      </c>
    </row>
    <row r="4010" spans="1:18" x14ac:dyDescent="0.35">
      <c r="A4010">
        <v>12753412</v>
      </c>
      <c r="B4010" t="s">
        <v>6343</v>
      </c>
      <c r="C4010">
        <v>66950</v>
      </c>
      <c r="D4010" t="s">
        <v>127</v>
      </c>
      <c r="E4010" t="s">
        <v>556</v>
      </c>
      <c r="F4010" t="s">
        <v>1592</v>
      </c>
      <c r="G4010" t="s">
        <v>4376</v>
      </c>
      <c r="H4010">
        <v>2021</v>
      </c>
      <c r="I4010">
        <v>17953</v>
      </c>
      <c r="J4010" t="s">
        <v>236</v>
      </c>
      <c r="K4010" t="s">
        <v>22</v>
      </c>
      <c r="L4010" t="s">
        <v>31</v>
      </c>
      <c r="M4010" t="s">
        <v>24</v>
      </c>
      <c r="N4010">
        <v>2999</v>
      </c>
      <c r="O4010" t="s">
        <v>116</v>
      </c>
      <c r="P4010">
        <v>5</v>
      </c>
      <c r="Q4010">
        <f t="shared" si="124"/>
        <v>3</v>
      </c>
      <c r="R4010" t="str">
        <f t="shared" si="125"/>
        <v>Luxury</v>
      </c>
    </row>
    <row r="4011" spans="1:18" x14ac:dyDescent="0.35">
      <c r="A4011">
        <v>12753419</v>
      </c>
      <c r="B4011" t="s">
        <v>6344</v>
      </c>
      <c r="C4011">
        <v>39950</v>
      </c>
      <c r="D4011" t="s">
        <v>49</v>
      </c>
      <c r="E4011" t="s">
        <v>724</v>
      </c>
      <c r="F4011" t="s">
        <v>149</v>
      </c>
      <c r="G4011" t="s">
        <v>1618</v>
      </c>
      <c r="H4011">
        <v>2018</v>
      </c>
      <c r="I4011">
        <v>67329</v>
      </c>
      <c r="J4011" t="s">
        <v>21</v>
      </c>
      <c r="K4011" t="s">
        <v>22</v>
      </c>
      <c r="L4011" t="s">
        <v>64</v>
      </c>
      <c r="M4011" t="s">
        <v>24</v>
      </c>
      <c r="N4011">
        <v>3498</v>
      </c>
      <c r="O4011" t="s">
        <v>47</v>
      </c>
      <c r="P4011">
        <v>7</v>
      </c>
      <c r="Q4011">
        <f t="shared" si="124"/>
        <v>6</v>
      </c>
      <c r="R4011" t="str">
        <f t="shared" si="125"/>
        <v>Mid-range</v>
      </c>
    </row>
    <row r="4012" spans="1:18" x14ac:dyDescent="0.35">
      <c r="A4012">
        <v>12753421</v>
      </c>
      <c r="B4012" t="s">
        <v>6345</v>
      </c>
      <c r="C4012">
        <v>14990</v>
      </c>
      <c r="D4012" t="s">
        <v>49</v>
      </c>
      <c r="E4012" t="s">
        <v>738</v>
      </c>
      <c r="F4012" t="s">
        <v>1453</v>
      </c>
      <c r="G4012" t="s">
        <v>6346</v>
      </c>
      <c r="H4012">
        <v>2013</v>
      </c>
      <c r="I4012">
        <v>120436</v>
      </c>
      <c r="J4012" t="s">
        <v>63</v>
      </c>
      <c r="K4012" t="s">
        <v>22</v>
      </c>
      <c r="L4012" t="s">
        <v>23</v>
      </c>
      <c r="M4012" t="s">
        <v>24</v>
      </c>
      <c r="N4012">
        <v>1798</v>
      </c>
      <c r="O4012" t="s">
        <v>33</v>
      </c>
      <c r="P4012">
        <v>5</v>
      </c>
      <c r="Q4012">
        <f t="shared" si="124"/>
        <v>11</v>
      </c>
      <c r="R4012" t="str">
        <f t="shared" si="125"/>
        <v>Mid-range</v>
      </c>
    </row>
    <row r="4013" spans="1:18" x14ac:dyDescent="0.35">
      <c r="A4013">
        <v>12753448</v>
      </c>
      <c r="B4013" t="s">
        <v>6347</v>
      </c>
      <c r="C4013">
        <v>11990</v>
      </c>
      <c r="D4013" t="s">
        <v>165</v>
      </c>
      <c r="E4013" t="s">
        <v>455</v>
      </c>
      <c r="F4013" t="s">
        <v>456</v>
      </c>
      <c r="G4013" t="s">
        <v>4019</v>
      </c>
      <c r="H4013">
        <v>2010</v>
      </c>
      <c r="I4013">
        <v>150121</v>
      </c>
      <c r="J4013" t="s">
        <v>63</v>
      </c>
      <c r="K4013" t="s">
        <v>22</v>
      </c>
      <c r="L4013" t="s">
        <v>23</v>
      </c>
      <c r="M4013" t="s">
        <v>24</v>
      </c>
      <c r="N4013">
        <v>1998</v>
      </c>
      <c r="O4013" t="s">
        <v>25</v>
      </c>
      <c r="P4013">
        <v>5</v>
      </c>
      <c r="Q4013">
        <f t="shared" si="124"/>
        <v>14</v>
      </c>
      <c r="R4013" t="str">
        <f t="shared" si="125"/>
        <v>Mid-range</v>
      </c>
    </row>
    <row r="4014" spans="1:18" x14ac:dyDescent="0.35">
      <c r="A4014">
        <v>12753457</v>
      </c>
      <c r="B4014" t="s">
        <v>6348</v>
      </c>
      <c r="C4014">
        <v>41000</v>
      </c>
      <c r="D4014" t="s">
        <v>88</v>
      </c>
      <c r="E4014" t="s">
        <v>1014</v>
      </c>
      <c r="F4014" t="s">
        <v>6349</v>
      </c>
      <c r="G4014" t="s">
        <v>6350</v>
      </c>
      <c r="H4014">
        <v>2021</v>
      </c>
      <c r="I4014">
        <v>9329</v>
      </c>
      <c r="J4014" t="s">
        <v>21</v>
      </c>
      <c r="K4014" t="s">
        <v>22</v>
      </c>
      <c r="L4014" t="s">
        <v>23</v>
      </c>
      <c r="M4014" t="s">
        <v>24</v>
      </c>
      <c r="N4014">
        <v>1591</v>
      </c>
      <c r="O4014" t="s">
        <v>33</v>
      </c>
      <c r="P4014">
        <v>5</v>
      </c>
      <c r="Q4014">
        <f t="shared" si="124"/>
        <v>3</v>
      </c>
      <c r="R4014" t="str">
        <f t="shared" si="125"/>
        <v>Luxury</v>
      </c>
    </row>
    <row r="4015" spans="1:18" x14ac:dyDescent="0.35">
      <c r="A4015">
        <v>12753478</v>
      </c>
      <c r="B4015" t="s">
        <v>6351</v>
      </c>
      <c r="C4015">
        <v>105000</v>
      </c>
      <c r="D4015" t="s">
        <v>131</v>
      </c>
      <c r="E4015" t="s">
        <v>1236</v>
      </c>
      <c r="F4015" t="s">
        <v>1237</v>
      </c>
      <c r="G4015" t="s">
        <v>6352</v>
      </c>
      <c r="H4015">
        <v>2020</v>
      </c>
      <c r="I4015">
        <v>19841</v>
      </c>
      <c r="J4015" t="s">
        <v>21</v>
      </c>
      <c r="K4015" t="s">
        <v>22</v>
      </c>
      <c r="L4015" t="s">
        <v>64</v>
      </c>
      <c r="M4015" t="s">
        <v>24</v>
      </c>
      <c r="N4015">
        <v>2480</v>
      </c>
      <c r="O4015" t="s">
        <v>92</v>
      </c>
      <c r="P4015">
        <v>5</v>
      </c>
      <c r="Q4015">
        <f t="shared" si="124"/>
        <v>4</v>
      </c>
      <c r="R4015" t="str">
        <f t="shared" si="125"/>
        <v>Luxury</v>
      </c>
    </row>
    <row r="4016" spans="1:18" x14ac:dyDescent="0.35">
      <c r="A4016">
        <v>12753497</v>
      </c>
      <c r="B4016" t="s">
        <v>6353</v>
      </c>
      <c r="C4016">
        <v>32990</v>
      </c>
      <c r="D4016" t="s">
        <v>328</v>
      </c>
      <c r="E4016" t="s">
        <v>1330</v>
      </c>
      <c r="F4016" t="s">
        <v>543</v>
      </c>
      <c r="G4016" t="s">
        <v>6354</v>
      </c>
      <c r="H4016">
        <v>2015</v>
      </c>
      <c r="I4016">
        <v>45160</v>
      </c>
      <c r="J4016" t="s">
        <v>21</v>
      </c>
      <c r="K4016" t="s">
        <v>22</v>
      </c>
      <c r="L4016" t="s">
        <v>23</v>
      </c>
      <c r="M4016" t="s">
        <v>24</v>
      </c>
      <c r="N4016">
        <v>2356</v>
      </c>
      <c r="O4016" t="s">
        <v>116</v>
      </c>
      <c r="P4016">
        <v>8</v>
      </c>
      <c r="Q4016">
        <f t="shared" si="124"/>
        <v>9</v>
      </c>
      <c r="R4016" t="str">
        <f t="shared" si="125"/>
        <v>Mid-range</v>
      </c>
    </row>
    <row r="4017" spans="1:18" x14ac:dyDescent="0.35">
      <c r="A4017">
        <v>12753531</v>
      </c>
      <c r="B4017" t="s">
        <v>5396</v>
      </c>
      <c r="C4017">
        <v>24990</v>
      </c>
      <c r="D4017" t="s">
        <v>27</v>
      </c>
      <c r="E4017" t="s">
        <v>5397</v>
      </c>
      <c r="F4017" t="s">
        <v>5398</v>
      </c>
      <c r="G4017">
        <v>117</v>
      </c>
      <c r="H4017">
        <v>2015</v>
      </c>
      <c r="I4017">
        <v>183206</v>
      </c>
      <c r="J4017" t="s">
        <v>21</v>
      </c>
      <c r="K4017" t="s">
        <v>22</v>
      </c>
      <c r="L4017" t="s">
        <v>64</v>
      </c>
      <c r="M4017" t="s">
        <v>24</v>
      </c>
      <c r="N4017">
        <v>1595</v>
      </c>
      <c r="O4017" t="s">
        <v>25</v>
      </c>
      <c r="P4017">
        <v>5</v>
      </c>
      <c r="Q4017">
        <f t="shared" si="124"/>
        <v>9</v>
      </c>
      <c r="R4017" t="str">
        <f t="shared" si="125"/>
        <v>Mid-range</v>
      </c>
    </row>
    <row r="4018" spans="1:18" x14ac:dyDescent="0.35">
      <c r="A4018">
        <v>12753551</v>
      </c>
      <c r="B4018" t="s">
        <v>6355</v>
      </c>
      <c r="C4018">
        <v>28570</v>
      </c>
      <c r="D4018" t="s">
        <v>102</v>
      </c>
      <c r="E4018" t="s">
        <v>1212</v>
      </c>
      <c r="F4018" t="s">
        <v>6356</v>
      </c>
      <c r="G4018" t="s">
        <v>6357</v>
      </c>
      <c r="H4018">
        <v>2018</v>
      </c>
      <c r="I4018">
        <v>55536</v>
      </c>
      <c r="J4018" t="s">
        <v>21</v>
      </c>
      <c r="K4018" t="s">
        <v>22</v>
      </c>
      <c r="L4018" t="s">
        <v>64</v>
      </c>
      <c r="M4018" t="s">
        <v>24</v>
      </c>
      <c r="N4018">
        <v>1798</v>
      </c>
      <c r="O4018" t="s">
        <v>47</v>
      </c>
      <c r="P4018">
        <v>5</v>
      </c>
      <c r="Q4018">
        <f t="shared" si="124"/>
        <v>6</v>
      </c>
      <c r="R4018" t="str">
        <f t="shared" si="125"/>
        <v>Mid-range</v>
      </c>
    </row>
    <row r="4019" spans="1:18" x14ac:dyDescent="0.35">
      <c r="A4019">
        <v>12753573</v>
      </c>
      <c r="B4019" t="s">
        <v>3316</v>
      </c>
      <c r="C4019">
        <v>28580</v>
      </c>
      <c r="D4019" t="s">
        <v>282</v>
      </c>
      <c r="E4019" t="s">
        <v>443</v>
      </c>
      <c r="F4019" t="s">
        <v>479</v>
      </c>
      <c r="G4019" t="s">
        <v>2070</v>
      </c>
      <c r="H4019">
        <v>2014</v>
      </c>
      <c r="I4019">
        <v>87764</v>
      </c>
      <c r="J4019" t="s">
        <v>21</v>
      </c>
      <c r="K4019" t="s">
        <v>22</v>
      </c>
      <c r="L4019" t="s">
        <v>64</v>
      </c>
      <c r="M4019" t="s">
        <v>24</v>
      </c>
      <c r="N4019">
        <v>3604</v>
      </c>
      <c r="O4019" t="s">
        <v>47</v>
      </c>
      <c r="P4019">
        <v>5</v>
      </c>
      <c r="Q4019">
        <f t="shared" si="124"/>
        <v>10</v>
      </c>
      <c r="R4019" t="str">
        <f t="shared" si="125"/>
        <v>Mid-range</v>
      </c>
    </row>
    <row r="4020" spans="1:18" x14ac:dyDescent="0.35">
      <c r="A4020">
        <v>12753616</v>
      </c>
      <c r="B4020" t="s">
        <v>6358</v>
      </c>
      <c r="C4020">
        <v>69900</v>
      </c>
      <c r="D4020" t="s">
        <v>410</v>
      </c>
      <c r="E4020" t="s">
        <v>411</v>
      </c>
      <c r="F4020" t="s">
        <v>6359</v>
      </c>
      <c r="G4020" t="s">
        <v>1571</v>
      </c>
      <c r="H4020">
        <v>2022</v>
      </c>
      <c r="I4020">
        <v>1255</v>
      </c>
      <c r="J4020" t="s">
        <v>21</v>
      </c>
      <c r="K4020" t="s">
        <v>22</v>
      </c>
      <c r="L4020" t="s">
        <v>64</v>
      </c>
      <c r="M4020" t="s">
        <v>247</v>
      </c>
      <c r="N4020">
        <v>1969</v>
      </c>
      <c r="O4020" t="s">
        <v>74</v>
      </c>
      <c r="P4020">
        <v>5</v>
      </c>
      <c r="Q4020">
        <f t="shared" si="124"/>
        <v>2</v>
      </c>
      <c r="R4020" t="str">
        <f t="shared" si="125"/>
        <v>Luxury</v>
      </c>
    </row>
    <row r="4021" spans="1:18" x14ac:dyDescent="0.35">
      <c r="A4021">
        <v>12753617</v>
      </c>
      <c r="B4021" t="s">
        <v>3169</v>
      </c>
      <c r="C4021">
        <v>59990</v>
      </c>
      <c r="D4021" t="s">
        <v>27</v>
      </c>
      <c r="E4021" t="s">
        <v>2742</v>
      </c>
      <c r="F4021" t="s">
        <v>1852</v>
      </c>
      <c r="G4021" t="s">
        <v>3170</v>
      </c>
      <c r="H4021">
        <v>2017</v>
      </c>
      <c r="I4021">
        <v>73944</v>
      </c>
      <c r="J4021" t="s">
        <v>21</v>
      </c>
      <c r="K4021" t="s">
        <v>22</v>
      </c>
      <c r="L4021" t="s">
        <v>31</v>
      </c>
      <c r="M4021" t="s">
        <v>24</v>
      </c>
      <c r="N4021">
        <v>2143</v>
      </c>
      <c r="O4021" t="s">
        <v>47</v>
      </c>
      <c r="P4021">
        <v>5</v>
      </c>
      <c r="Q4021">
        <f t="shared" si="124"/>
        <v>7</v>
      </c>
      <c r="R4021" t="str">
        <f t="shared" si="125"/>
        <v>Luxury</v>
      </c>
    </row>
    <row r="4022" spans="1:18" x14ac:dyDescent="0.35">
      <c r="A4022">
        <v>12753639</v>
      </c>
      <c r="B4022" t="s">
        <v>1140</v>
      </c>
      <c r="C4022">
        <v>49990</v>
      </c>
      <c r="D4022" t="s">
        <v>88</v>
      </c>
      <c r="E4022" t="s">
        <v>108</v>
      </c>
      <c r="F4022" t="s">
        <v>922</v>
      </c>
      <c r="G4022" t="s">
        <v>920</v>
      </c>
      <c r="H4022">
        <v>2021</v>
      </c>
      <c r="I4022">
        <v>6943</v>
      </c>
      <c r="J4022" t="s">
        <v>21</v>
      </c>
      <c r="K4022" t="s">
        <v>22</v>
      </c>
      <c r="L4022" t="s">
        <v>31</v>
      </c>
      <c r="M4022" t="s">
        <v>24</v>
      </c>
      <c r="N4022">
        <v>1998</v>
      </c>
      <c r="O4022" t="s">
        <v>116</v>
      </c>
      <c r="P4022">
        <v>5</v>
      </c>
      <c r="Q4022">
        <f t="shared" si="124"/>
        <v>3</v>
      </c>
      <c r="R4022" t="str">
        <f t="shared" si="125"/>
        <v>Luxury</v>
      </c>
    </row>
    <row r="4023" spans="1:18" x14ac:dyDescent="0.35">
      <c r="A4023">
        <v>12753640</v>
      </c>
      <c r="B4023" t="s">
        <v>6360</v>
      </c>
      <c r="C4023">
        <v>58888</v>
      </c>
      <c r="D4023" t="s">
        <v>88</v>
      </c>
      <c r="E4023" t="s">
        <v>94</v>
      </c>
      <c r="F4023" t="s">
        <v>6361</v>
      </c>
      <c r="G4023" t="s">
        <v>4819</v>
      </c>
      <c r="H4023">
        <v>2021</v>
      </c>
      <c r="I4023">
        <v>12832</v>
      </c>
      <c r="J4023" t="s">
        <v>21</v>
      </c>
      <c r="K4023" t="s">
        <v>22</v>
      </c>
      <c r="L4023" t="s">
        <v>31</v>
      </c>
      <c r="M4023" t="s">
        <v>24</v>
      </c>
      <c r="N4023">
        <v>2151</v>
      </c>
      <c r="O4023" t="s">
        <v>47</v>
      </c>
      <c r="P4023">
        <v>7</v>
      </c>
      <c r="Q4023">
        <f t="shared" si="124"/>
        <v>3</v>
      </c>
      <c r="R4023" t="str">
        <f t="shared" si="125"/>
        <v>Luxury</v>
      </c>
    </row>
    <row r="4024" spans="1:18" x14ac:dyDescent="0.35">
      <c r="A4024">
        <v>12753648</v>
      </c>
      <c r="B4024" t="s">
        <v>6362</v>
      </c>
      <c r="C4024">
        <v>23000</v>
      </c>
      <c r="D4024" t="s">
        <v>42</v>
      </c>
      <c r="E4024" t="s">
        <v>1017</v>
      </c>
      <c r="F4024" t="s">
        <v>1018</v>
      </c>
      <c r="G4024" t="s">
        <v>441</v>
      </c>
      <c r="H4024">
        <v>2014</v>
      </c>
      <c r="I4024">
        <v>176000</v>
      </c>
      <c r="J4024" t="s">
        <v>427</v>
      </c>
      <c r="K4024" t="s">
        <v>22</v>
      </c>
      <c r="L4024" t="s">
        <v>23</v>
      </c>
      <c r="M4024" t="s">
        <v>24</v>
      </c>
      <c r="N4024">
        <v>3565</v>
      </c>
      <c r="O4024" t="s">
        <v>6363</v>
      </c>
      <c r="P4024">
        <v>2</v>
      </c>
      <c r="Q4024">
        <f t="shared" si="124"/>
        <v>10</v>
      </c>
      <c r="R4024" t="str">
        <f t="shared" si="125"/>
        <v>Mid-range</v>
      </c>
    </row>
    <row r="4025" spans="1:18" x14ac:dyDescent="0.35">
      <c r="A4025">
        <v>12753671</v>
      </c>
      <c r="B4025" t="s">
        <v>2194</v>
      </c>
      <c r="C4025">
        <v>39490</v>
      </c>
      <c r="D4025" t="s">
        <v>17</v>
      </c>
      <c r="E4025" t="s">
        <v>258</v>
      </c>
      <c r="F4025" t="s">
        <v>484</v>
      </c>
      <c r="G4025" t="s">
        <v>323</v>
      </c>
      <c r="H4025">
        <v>2017</v>
      </c>
      <c r="I4025">
        <v>166218</v>
      </c>
      <c r="J4025" t="s">
        <v>485</v>
      </c>
      <c r="K4025" t="s">
        <v>22</v>
      </c>
      <c r="L4025" t="s">
        <v>31</v>
      </c>
      <c r="M4025" t="s">
        <v>24</v>
      </c>
      <c r="N4025">
        <v>2753</v>
      </c>
      <c r="O4025" t="s">
        <v>47</v>
      </c>
      <c r="P4025">
        <v>5</v>
      </c>
      <c r="Q4025">
        <f t="shared" si="124"/>
        <v>7</v>
      </c>
      <c r="R4025" t="str">
        <f t="shared" si="125"/>
        <v>Mid-range</v>
      </c>
    </row>
    <row r="4026" spans="1:18" x14ac:dyDescent="0.35">
      <c r="A4026">
        <v>12753690</v>
      </c>
      <c r="B4026" t="s">
        <v>6364</v>
      </c>
      <c r="C4026">
        <v>19830</v>
      </c>
      <c r="D4026" t="s">
        <v>188</v>
      </c>
      <c r="E4026" t="s">
        <v>333</v>
      </c>
      <c r="F4026" t="s">
        <v>842</v>
      </c>
      <c r="G4026" t="s">
        <v>3734</v>
      </c>
      <c r="H4026">
        <v>2011</v>
      </c>
      <c r="I4026">
        <v>127160</v>
      </c>
      <c r="J4026" t="s">
        <v>21</v>
      </c>
      <c r="K4026" t="s">
        <v>22</v>
      </c>
      <c r="L4026" t="s">
        <v>31</v>
      </c>
      <c r="M4026" t="s">
        <v>24</v>
      </c>
      <c r="N4026">
        <v>2199</v>
      </c>
      <c r="O4026" t="s">
        <v>116</v>
      </c>
      <c r="P4026">
        <v>8</v>
      </c>
      <c r="Q4026">
        <f t="shared" si="124"/>
        <v>13</v>
      </c>
      <c r="R4026" t="str">
        <f t="shared" si="125"/>
        <v>Mid-range</v>
      </c>
    </row>
    <row r="4027" spans="1:18" x14ac:dyDescent="0.35">
      <c r="A4027">
        <v>12753704</v>
      </c>
      <c r="B4027" t="s">
        <v>6365</v>
      </c>
      <c r="C4027">
        <v>45888</v>
      </c>
      <c r="D4027" t="s">
        <v>165</v>
      </c>
      <c r="E4027" t="s">
        <v>269</v>
      </c>
      <c r="F4027" t="s">
        <v>6366</v>
      </c>
      <c r="G4027" t="s">
        <v>2798</v>
      </c>
      <c r="H4027">
        <v>2020</v>
      </c>
      <c r="I4027">
        <v>111272</v>
      </c>
      <c r="J4027" t="s">
        <v>21</v>
      </c>
      <c r="K4027" t="s">
        <v>22</v>
      </c>
      <c r="L4027" t="s">
        <v>31</v>
      </c>
      <c r="M4027" t="s">
        <v>24</v>
      </c>
      <c r="N4027">
        <v>3200</v>
      </c>
      <c r="O4027" t="s">
        <v>47</v>
      </c>
      <c r="P4027">
        <v>7</v>
      </c>
      <c r="Q4027">
        <f t="shared" si="124"/>
        <v>4</v>
      </c>
      <c r="R4027" t="str">
        <f t="shared" si="125"/>
        <v>Luxury</v>
      </c>
    </row>
    <row r="4028" spans="1:18" x14ac:dyDescent="0.35">
      <c r="A4028">
        <v>12753713</v>
      </c>
      <c r="B4028" t="s">
        <v>321</v>
      </c>
      <c r="C4028">
        <v>79888</v>
      </c>
      <c r="D4028" t="s">
        <v>17</v>
      </c>
      <c r="E4028" t="s">
        <v>258</v>
      </c>
      <c r="F4028" t="s">
        <v>322</v>
      </c>
      <c r="G4028" t="s">
        <v>323</v>
      </c>
      <c r="H4028">
        <v>2021</v>
      </c>
      <c r="I4028">
        <v>24374</v>
      </c>
      <c r="J4028" t="s">
        <v>275</v>
      </c>
      <c r="K4028" t="s">
        <v>22</v>
      </c>
      <c r="L4028" t="s">
        <v>31</v>
      </c>
      <c r="M4028" t="s">
        <v>24</v>
      </c>
      <c r="N4028">
        <v>2753</v>
      </c>
      <c r="O4028" t="s">
        <v>47</v>
      </c>
      <c r="P4028">
        <v>5</v>
      </c>
      <c r="Q4028">
        <f t="shared" si="124"/>
        <v>3</v>
      </c>
      <c r="R4028" t="str">
        <f t="shared" si="125"/>
        <v>Luxury</v>
      </c>
    </row>
    <row r="4029" spans="1:18" x14ac:dyDescent="0.35">
      <c r="A4029">
        <v>12753715</v>
      </c>
      <c r="B4029" t="s">
        <v>6367</v>
      </c>
      <c r="C4029">
        <v>79888</v>
      </c>
      <c r="D4029" t="s">
        <v>17</v>
      </c>
      <c r="E4029" t="s">
        <v>258</v>
      </c>
      <c r="F4029" t="s">
        <v>273</v>
      </c>
      <c r="G4029" t="s">
        <v>274</v>
      </c>
      <c r="H4029">
        <v>2020</v>
      </c>
      <c r="I4029">
        <v>29315</v>
      </c>
      <c r="J4029" t="s">
        <v>275</v>
      </c>
      <c r="K4029" t="s">
        <v>22</v>
      </c>
      <c r="L4029" t="s">
        <v>31</v>
      </c>
      <c r="M4029" t="s">
        <v>24</v>
      </c>
      <c r="N4029">
        <v>2753</v>
      </c>
      <c r="O4029" t="s">
        <v>116</v>
      </c>
      <c r="P4029">
        <v>5</v>
      </c>
      <c r="Q4029">
        <f t="shared" si="124"/>
        <v>4</v>
      </c>
      <c r="R4029" t="str">
        <f t="shared" si="125"/>
        <v>Luxury</v>
      </c>
    </row>
    <row r="4030" spans="1:18" x14ac:dyDescent="0.35">
      <c r="A4030">
        <v>12753719</v>
      </c>
      <c r="B4030" t="s">
        <v>6368</v>
      </c>
      <c r="C4030">
        <v>29888</v>
      </c>
      <c r="D4030" t="s">
        <v>17</v>
      </c>
      <c r="E4030" t="s">
        <v>632</v>
      </c>
      <c r="F4030" t="s">
        <v>807</v>
      </c>
      <c r="G4030" t="s">
        <v>5485</v>
      </c>
      <c r="H4030">
        <v>2021</v>
      </c>
      <c r="I4030">
        <v>13380</v>
      </c>
      <c r="J4030" t="s">
        <v>86</v>
      </c>
      <c r="K4030" t="s">
        <v>22</v>
      </c>
      <c r="L4030" t="s">
        <v>23</v>
      </c>
      <c r="M4030" t="s">
        <v>24</v>
      </c>
      <c r="N4030">
        <v>1490</v>
      </c>
      <c r="O4030" t="s">
        <v>47</v>
      </c>
      <c r="P4030">
        <v>5</v>
      </c>
      <c r="Q4030">
        <f t="shared" si="124"/>
        <v>3</v>
      </c>
      <c r="R4030" t="str">
        <f t="shared" si="125"/>
        <v>Mid-range</v>
      </c>
    </row>
    <row r="4031" spans="1:18" x14ac:dyDescent="0.35">
      <c r="A4031">
        <v>12753722</v>
      </c>
      <c r="B4031" t="s">
        <v>6369</v>
      </c>
      <c r="C4031">
        <v>89888</v>
      </c>
      <c r="D4031" t="s">
        <v>17</v>
      </c>
      <c r="E4031" t="s">
        <v>193</v>
      </c>
      <c r="F4031" t="s">
        <v>6370</v>
      </c>
      <c r="G4031" t="s">
        <v>4265</v>
      </c>
      <c r="H4031">
        <v>2022</v>
      </c>
      <c r="I4031">
        <v>271</v>
      </c>
      <c r="J4031" t="s">
        <v>21</v>
      </c>
      <c r="K4031" t="s">
        <v>22</v>
      </c>
      <c r="L4031" t="s">
        <v>381</v>
      </c>
      <c r="M4031" t="s">
        <v>24</v>
      </c>
      <c r="N4031">
        <v>2487</v>
      </c>
      <c r="O4031" t="s">
        <v>135</v>
      </c>
      <c r="P4031">
        <v>7</v>
      </c>
      <c r="Q4031">
        <f t="shared" si="124"/>
        <v>2</v>
      </c>
      <c r="R4031" t="str">
        <f t="shared" si="125"/>
        <v>Luxury</v>
      </c>
    </row>
    <row r="4032" spans="1:18" x14ac:dyDescent="0.35">
      <c r="A4032">
        <v>12753781</v>
      </c>
      <c r="B4032" t="s">
        <v>6371</v>
      </c>
      <c r="C4032">
        <v>16990</v>
      </c>
      <c r="D4032" t="s">
        <v>3748</v>
      </c>
      <c r="E4032" t="s">
        <v>4247</v>
      </c>
      <c r="F4032" t="s">
        <v>3750</v>
      </c>
      <c r="G4032" t="s">
        <v>3751</v>
      </c>
      <c r="H4032">
        <v>2019</v>
      </c>
      <c r="I4032">
        <v>28038</v>
      </c>
      <c r="J4032" t="s">
        <v>80</v>
      </c>
      <c r="K4032" t="s">
        <v>81</v>
      </c>
      <c r="L4032" t="s">
        <v>31</v>
      </c>
      <c r="M4032" t="s">
        <v>24</v>
      </c>
      <c r="N4032">
        <v>1996</v>
      </c>
      <c r="O4032" t="s">
        <v>47</v>
      </c>
      <c r="P4032">
        <v>2</v>
      </c>
      <c r="Q4032">
        <f t="shared" si="124"/>
        <v>5</v>
      </c>
      <c r="R4032" t="str">
        <f t="shared" si="125"/>
        <v>Mid-range</v>
      </c>
    </row>
    <row r="4033" spans="1:18" x14ac:dyDescent="0.35">
      <c r="A4033">
        <v>12753785</v>
      </c>
      <c r="B4033" t="s">
        <v>5660</v>
      </c>
      <c r="C4033">
        <v>49990</v>
      </c>
      <c r="D4033" t="s">
        <v>127</v>
      </c>
      <c r="E4033" t="s">
        <v>556</v>
      </c>
      <c r="F4033" t="s">
        <v>1157</v>
      </c>
      <c r="G4033" t="s">
        <v>1593</v>
      </c>
      <c r="H4033">
        <v>2020</v>
      </c>
      <c r="I4033">
        <v>66637</v>
      </c>
      <c r="J4033" t="s">
        <v>236</v>
      </c>
      <c r="K4033" t="s">
        <v>81</v>
      </c>
      <c r="L4033" t="s">
        <v>31</v>
      </c>
      <c r="M4033" t="s">
        <v>24</v>
      </c>
      <c r="N4033">
        <v>2999</v>
      </c>
      <c r="O4033" t="s">
        <v>135</v>
      </c>
      <c r="P4033">
        <v>5</v>
      </c>
      <c r="Q4033">
        <f t="shared" si="124"/>
        <v>4</v>
      </c>
      <c r="R4033" t="str">
        <f t="shared" si="125"/>
        <v>Luxury</v>
      </c>
    </row>
    <row r="4034" spans="1:18" x14ac:dyDescent="0.35">
      <c r="A4034">
        <v>12753787</v>
      </c>
      <c r="B4034" t="s">
        <v>3929</v>
      </c>
      <c r="C4034">
        <v>31990</v>
      </c>
      <c r="D4034" t="s">
        <v>88</v>
      </c>
      <c r="E4034" t="s">
        <v>108</v>
      </c>
      <c r="F4034" t="s">
        <v>513</v>
      </c>
      <c r="G4034" t="s">
        <v>3930</v>
      </c>
      <c r="H4034">
        <v>2017</v>
      </c>
      <c r="I4034">
        <v>58372</v>
      </c>
      <c r="J4034" t="s">
        <v>21</v>
      </c>
      <c r="K4034" t="s">
        <v>22</v>
      </c>
      <c r="L4034" t="s">
        <v>23</v>
      </c>
      <c r="M4034" t="s">
        <v>24</v>
      </c>
      <c r="N4034">
        <v>1999</v>
      </c>
      <c r="O4034" t="s">
        <v>25</v>
      </c>
      <c r="P4034">
        <v>5</v>
      </c>
      <c r="Q4034">
        <f t="shared" si="124"/>
        <v>7</v>
      </c>
      <c r="R4034" t="str">
        <f t="shared" si="125"/>
        <v>Mid-range</v>
      </c>
    </row>
    <row r="4035" spans="1:18" x14ac:dyDescent="0.35">
      <c r="A4035">
        <v>12753789</v>
      </c>
      <c r="B4035" t="s">
        <v>3846</v>
      </c>
      <c r="C4035">
        <v>50980</v>
      </c>
      <c r="D4035" t="s">
        <v>17</v>
      </c>
      <c r="E4035" t="s">
        <v>157</v>
      </c>
      <c r="F4035" t="s">
        <v>158</v>
      </c>
      <c r="G4035" t="s">
        <v>1509</v>
      </c>
      <c r="H4035">
        <v>2017</v>
      </c>
      <c r="I4035">
        <v>186317</v>
      </c>
      <c r="J4035" t="s">
        <v>21</v>
      </c>
      <c r="K4035" t="s">
        <v>22</v>
      </c>
      <c r="L4035" t="s">
        <v>31</v>
      </c>
      <c r="M4035" t="s">
        <v>24</v>
      </c>
      <c r="N4035">
        <v>2753</v>
      </c>
      <c r="O4035" t="s">
        <v>25</v>
      </c>
      <c r="P4035">
        <v>7</v>
      </c>
      <c r="Q4035">
        <f t="shared" ref="Q4035:Q4098" si="126">2024-H4035</f>
        <v>7</v>
      </c>
      <c r="R4035" t="str">
        <f t="shared" ref="R4035:R4098" si="127">IF(C4035&lt;=10000,"Budget",IF(C4035&lt;=40000,"Mid-range","Luxury"))</f>
        <v>Luxury</v>
      </c>
    </row>
    <row r="4036" spans="1:18" x14ac:dyDescent="0.35">
      <c r="A4036">
        <v>12753818</v>
      </c>
      <c r="B4036" t="s">
        <v>2711</v>
      </c>
      <c r="C4036">
        <v>41990</v>
      </c>
      <c r="D4036" t="s">
        <v>188</v>
      </c>
      <c r="E4036" t="s">
        <v>288</v>
      </c>
      <c r="F4036" t="s">
        <v>251</v>
      </c>
      <c r="G4036" t="s">
        <v>2536</v>
      </c>
      <c r="H4036">
        <v>2018</v>
      </c>
      <c r="I4036">
        <v>57553</v>
      </c>
      <c r="J4036" t="s">
        <v>21</v>
      </c>
      <c r="K4036" t="s">
        <v>22</v>
      </c>
      <c r="L4036" t="s">
        <v>23</v>
      </c>
      <c r="M4036" t="s">
        <v>24</v>
      </c>
      <c r="N4036">
        <v>3342</v>
      </c>
      <c r="O4036" t="s">
        <v>47</v>
      </c>
      <c r="P4036">
        <v>8</v>
      </c>
      <c r="Q4036">
        <f t="shared" si="126"/>
        <v>6</v>
      </c>
      <c r="R4036" t="str">
        <f t="shared" si="127"/>
        <v>Luxury</v>
      </c>
    </row>
    <row r="4037" spans="1:18" x14ac:dyDescent="0.35">
      <c r="A4037">
        <v>12753819</v>
      </c>
      <c r="B4037" t="s">
        <v>4536</v>
      </c>
      <c r="C4037">
        <v>32950</v>
      </c>
      <c r="D4037" t="s">
        <v>127</v>
      </c>
      <c r="E4037" t="s">
        <v>556</v>
      </c>
      <c r="F4037" t="s">
        <v>3136</v>
      </c>
      <c r="G4037" t="s">
        <v>146</v>
      </c>
      <c r="H4037">
        <v>2016</v>
      </c>
      <c r="I4037">
        <v>99304</v>
      </c>
      <c r="J4037" t="s">
        <v>338</v>
      </c>
      <c r="K4037" t="s">
        <v>81</v>
      </c>
      <c r="L4037" t="s">
        <v>31</v>
      </c>
      <c r="M4037" t="s">
        <v>24</v>
      </c>
      <c r="N4037">
        <v>3196</v>
      </c>
      <c r="O4037" t="s">
        <v>69</v>
      </c>
      <c r="P4037">
        <v>5</v>
      </c>
      <c r="Q4037">
        <f t="shared" si="126"/>
        <v>8</v>
      </c>
      <c r="R4037" t="str">
        <f t="shared" si="127"/>
        <v>Mid-range</v>
      </c>
    </row>
    <row r="4038" spans="1:18" x14ac:dyDescent="0.35">
      <c r="A4038">
        <v>12753831</v>
      </c>
      <c r="B4038" t="s">
        <v>6372</v>
      </c>
      <c r="C4038">
        <v>54995</v>
      </c>
      <c r="D4038" t="s">
        <v>17</v>
      </c>
      <c r="E4038" t="s">
        <v>153</v>
      </c>
      <c r="F4038" t="s">
        <v>6373</v>
      </c>
      <c r="G4038" t="s">
        <v>1991</v>
      </c>
      <c r="H4038">
        <v>2019</v>
      </c>
      <c r="I4038">
        <v>44773</v>
      </c>
      <c r="J4038" t="s">
        <v>21</v>
      </c>
      <c r="K4038" t="s">
        <v>22</v>
      </c>
      <c r="L4038" t="s">
        <v>540</v>
      </c>
      <c r="M4038" t="s">
        <v>24</v>
      </c>
      <c r="N4038">
        <v>2487</v>
      </c>
      <c r="O4038" t="s">
        <v>135</v>
      </c>
      <c r="P4038">
        <v>5</v>
      </c>
      <c r="Q4038">
        <f t="shared" si="126"/>
        <v>5</v>
      </c>
      <c r="R4038" t="str">
        <f t="shared" si="127"/>
        <v>Luxury</v>
      </c>
    </row>
    <row r="4039" spans="1:18" x14ac:dyDescent="0.35">
      <c r="A4039">
        <v>12753833</v>
      </c>
      <c r="B4039" t="s">
        <v>5929</v>
      </c>
      <c r="C4039">
        <v>32995</v>
      </c>
      <c r="D4039" t="s">
        <v>17</v>
      </c>
      <c r="E4039" t="s">
        <v>642</v>
      </c>
      <c r="F4039" t="s">
        <v>263</v>
      </c>
      <c r="G4039" t="s">
        <v>643</v>
      </c>
      <c r="H4039">
        <v>2018</v>
      </c>
      <c r="I4039">
        <v>38473</v>
      </c>
      <c r="J4039" t="s">
        <v>63</v>
      </c>
      <c r="K4039" t="s">
        <v>22</v>
      </c>
      <c r="L4039" t="s">
        <v>23</v>
      </c>
      <c r="M4039" t="s">
        <v>24</v>
      </c>
      <c r="N4039">
        <v>2494</v>
      </c>
      <c r="O4039" t="s">
        <v>47</v>
      </c>
      <c r="P4039">
        <v>5</v>
      </c>
      <c r="Q4039">
        <f t="shared" si="126"/>
        <v>6</v>
      </c>
      <c r="R4039" t="str">
        <f t="shared" si="127"/>
        <v>Mid-range</v>
      </c>
    </row>
    <row r="4040" spans="1:18" x14ac:dyDescent="0.35">
      <c r="A4040">
        <v>12753858</v>
      </c>
      <c r="B4040" t="s">
        <v>1343</v>
      </c>
      <c r="C4040">
        <v>27999</v>
      </c>
      <c r="D4040" t="s">
        <v>49</v>
      </c>
      <c r="E4040" t="s">
        <v>50</v>
      </c>
      <c r="F4040" t="s">
        <v>137</v>
      </c>
      <c r="G4040" t="s">
        <v>52</v>
      </c>
      <c r="H4040">
        <v>2019</v>
      </c>
      <c r="I4040">
        <v>72911</v>
      </c>
      <c r="J4040" t="s">
        <v>21</v>
      </c>
      <c r="K4040" t="s">
        <v>22</v>
      </c>
      <c r="L4040" t="s">
        <v>23</v>
      </c>
      <c r="M4040" t="s">
        <v>24</v>
      </c>
      <c r="N4040">
        <v>2488</v>
      </c>
      <c r="O4040" t="s">
        <v>25</v>
      </c>
      <c r="P4040">
        <v>5</v>
      </c>
      <c r="Q4040">
        <f t="shared" si="126"/>
        <v>5</v>
      </c>
      <c r="R4040" t="str">
        <f t="shared" si="127"/>
        <v>Mid-range</v>
      </c>
    </row>
    <row r="4041" spans="1:18" x14ac:dyDescent="0.35">
      <c r="A4041">
        <v>12753883</v>
      </c>
      <c r="B4041" t="s">
        <v>6374</v>
      </c>
      <c r="C4041">
        <v>51990</v>
      </c>
      <c r="D4041" t="s">
        <v>143</v>
      </c>
      <c r="E4041" t="s">
        <v>1109</v>
      </c>
      <c r="F4041" t="s">
        <v>6375</v>
      </c>
      <c r="G4041" t="s">
        <v>600</v>
      </c>
      <c r="H4041">
        <v>2021</v>
      </c>
      <c r="I4041">
        <v>14121</v>
      </c>
      <c r="J4041" t="s">
        <v>21</v>
      </c>
      <c r="K4041" t="s">
        <v>22</v>
      </c>
      <c r="L4041" t="s">
        <v>23</v>
      </c>
      <c r="M4041" t="s">
        <v>24</v>
      </c>
      <c r="N4041">
        <v>2498</v>
      </c>
      <c r="O4041" t="s">
        <v>116</v>
      </c>
      <c r="P4041">
        <v>5</v>
      </c>
      <c r="Q4041">
        <f t="shared" si="126"/>
        <v>3</v>
      </c>
      <c r="R4041" t="str">
        <f t="shared" si="127"/>
        <v>Luxury</v>
      </c>
    </row>
    <row r="4042" spans="1:18" x14ac:dyDescent="0.35">
      <c r="A4042">
        <v>12753896</v>
      </c>
      <c r="B4042" t="s">
        <v>1902</v>
      </c>
      <c r="C4042">
        <v>36990</v>
      </c>
      <c r="D4042" t="s">
        <v>127</v>
      </c>
      <c r="E4042">
        <v>3</v>
      </c>
      <c r="F4042" t="s">
        <v>1903</v>
      </c>
      <c r="G4042" t="s">
        <v>1666</v>
      </c>
      <c r="H4042">
        <v>2020</v>
      </c>
      <c r="I4042">
        <v>22607</v>
      </c>
      <c r="J4042" t="s">
        <v>63</v>
      </c>
      <c r="K4042" t="s">
        <v>22</v>
      </c>
      <c r="L4042" t="s">
        <v>23</v>
      </c>
      <c r="M4042" t="s">
        <v>24</v>
      </c>
      <c r="N4042">
        <v>2488</v>
      </c>
      <c r="O4042" t="s">
        <v>33</v>
      </c>
      <c r="P4042">
        <v>5</v>
      </c>
      <c r="Q4042">
        <f t="shared" si="126"/>
        <v>4</v>
      </c>
      <c r="R4042" t="str">
        <f t="shared" si="127"/>
        <v>Mid-range</v>
      </c>
    </row>
    <row r="4043" spans="1:18" x14ac:dyDescent="0.35">
      <c r="A4043">
        <v>12753912</v>
      </c>
      <c r="B4043" t="s">
        <v>6376</v>
      </c>
      <c r="C4043">
        <v>35000</v>
      </c>
      <c r="D4043" t="s">
        <v>188</v>
      </c>
      <c r="E4043" t="s">
        <v>288</v>
      </c>
      <c r="F4043" t="s">
        <v>251</v>
      </c>
      <c r="G4043" t="s">
        <v>2254</v>
      </c>
      <c r="H4043">
        <v>2016</v>
      </c>
      <c r="I4043">
        <v>125000</v>
      </c>
      <c r="J4043" t="s">
        <v>21</v>
      </c>
      <c r="K4043" t="s">
        <v>22</v>
      </c>
      <c r="L4043" t="s">
        <v>31</v>
      </c>
      <c r="M4043" t="s">
        <v>24</v>
      </c>
      <c r="N4043">
        <v>2199</v>
      </c>
      <c r="O4043" t="s">
        <v>116</v>
      </c>
      <c r="P4043">
        <v>8</v>
      </c>
      <c r="Q4043">
        <f t="shared" si="126"/>
        <v>8</v>
      </c>
      <c r="R4043" t="str">
        <f t="shared" si="127"/>
        <v>Mid-range</v>
      </c>
    </row>
    <row r="4044" spans="1:18" x14ac:dyDescent="0.35">
      <c r="A4044">
        <v>12753943</v>
      </c>
      <c r="B4044" t="s">
        <v>1913</v>
      </c>
      <c r="C4044">
        <v>39450</v>
      </c>
      <c r="D4044" t="s">
        <v>188</v>
      </c>
      <c r="E4044" t="s">
        <v>288</v>
      </c>
      <c r="F4044" t="s">
        <v>1914</v>
      </c>
      <c r="G4044" t="s">
        <v>991</v>
      </c>
      <c r="H4044">
        <v>2017</v>
      </c>
      <c r="I4044">
        <v>104658</v>
      </c>
      <c r="J4044" t="s">
        <v>21</v>
      </c>
      <c r="K4044" t="s">
        <v>22</v>
      </c>
      <c r="L4044" t="s">
        <v>31</v>
      </c>
      <c r="M4044" t="s">
        <v>24</v>
      </c>
      <c r="N4044">
        <v>2199</v>
      </c>
      <c r="O4044" t="s">
        <v>33</v>
      </c>
      <c r="P4044">
        <v>8</v>
      </c>
      <c r="Q4044">
        <f t="shared" si="126"/>
        <v>7</v>
      </c>
      <c r="R4044" t="str">
        <f t="shared" si="127"/>
        <v>Mid-range</v>
      </c>
    </row>
    <row r="4045" spans="1:18" x14ac:dyDescent="0.35">
      <c r="A4045">
        <v>12753960</v>
      </c>
      <c r="B4045" t="s">
        <v>6377</v>
      </c>
      <c r="C4045">
        <v>21489</v>
      </c>
      <c r="D4045" t="s">
        <v>127</v>
      </c>
      <c r="E4045">
        <v>3</v>
      </c>
      <c r="F4045" t="s">
        <v>4382</v>
      </c>
      <c r="G4045" t="s">
        <v>1875</v>
      </c>
      <c r="H4045">
        <v>2017</v>
      </c>
      <c r="I4045">
        <v>118390</v>
      </c>
      <c r="J4045" t="s">
        <v>63</v>
      </c>
      <c r="K4045" t="s">
        <v>22</v>
      </c>
      <c r="L4045" t="s">
        <v>23</v>
      </c>
      <c r="M4045" t="s">
        <v>24</v>
      </c>
      <c r="N4045">
        <v>2488</v>
      </c>
      <c r="O4045" t="s">
        <v>135</v>
      </c>
      <c r="P4045">
        <v>5</v>
      </c>
      <c r="Q4045">
        <f t="shared" si="126"/>
        <v>7</v>
      </c>
      <c r="R4045" t="str">
        <f t="shared" si="127"/>
        <v>Mid-range</v>
      </c>
    </row>
    <row r="4046" spans="1:18" x14ac:dyDescent="0.35">
      <c r="A4046">
        <v>12753961</v>
      </c>
      <c r="B4046" t="s">
        <v>6378</v>
      </c>
      <c r="C4046">
        <v>53989</v>
      </c>
      <c r="D4046" t="s">
        <v>410</v>
      </c>
      <c r="E4046" t="s">
        <v>411</v>
      </c>
      <c r="F4046" t="s">
        <v>412</v>
      </c>
      <c r="G4046" t="s">
        <v>6379</v>
      </c>
      <c r="H4046">
        <v>2019</v>
      </c>
      <c r="I4046">
        <v>19121</v>
      </c>
      <c r="J4046" t="s">
        <v>21</v>
      </c>
      <c r="K4046" t="s">
        <v>22</v>
      </c>
      <c r="L4046" t="s">
        <v>64</v>
      </c>
      <c r="M4046" t="s">
        <v>24</v>
      </c>
      <c r="N4046">
        <v>1969</v>
      </c>
      <c r="O4046" t="s">
        <v>135</v>
      </c>
      <c r="P4046">
        <v>5</v>
      </c>
      <c r="Q4046">
        <f t="shared" si="126"/>
        <v>5</v>
      </c>
      <c r="R4046" t="str">
        <f t="shared" si="127"/>
        <v>Luxury</v>
      </c>
    </row>
    <row r="4047" spans="1:18" x14ac:dyDescent="0.35">
      <c r="A4047">
        <v>12753993</v>
      </c>
      <c r="B4047" t="s">
        <v>3605</v>
      </c>
      <c r="C4047">
        <v>14990</v>
      </c>
      <c r="D4047" t="s">
        <v>42</v>
      </c>
      <c r="E4047" t="s">
        <v>1193</v>
      </c>
      <c r="F4047" t="s">
        <v>3172</v>
      </c>
      <c r="G4047" t="s">
        <v>3606</v>
      </c>
      <c r="H4047">
        <v>2014</v>
      </c>
      <c r="I4047">
        <v>181831</v>
      </c>
      <c r="J4047" t="s">
        <v>21</v>
      </c>
      <c r="K4047" t="s">
        <v>22</v>
      </c>
      <c r="L4047" t="s">
        <v>23</v>
      </c>
      <c r="M4047" t="s">
        <v>24</v>
      </c>
      <c r="N4047">
        <v>2997</v>
      </c>
      <c r="O4047" t="s">
        <v>1696</v>
      </c>
      <c r="P4047">
        <v>7</v>
      </c>
      <c r="Q4047">
        <f t="shared" si="126"/>
        <v>10</v>
      </c>
      <c r="R4047" t="str">
        <f t="shared" si="127"/>
        <v>Mid-range</v>
      </c>
    </row>
    <row r="4048" spans="1:18" x14ac:dyDescent="0.35">
      <c r="A4048">
        <v>12754012</v>
      </c>
      <c r="B4048" t="s">
        <v>6380</v>
      </c>
      <c r="C4048">
        <v>16800</v>
      </c>
      <c r="D4048" t="s">
        <v>59</v>
      </c>
      <c r="E4048" t="s">
        <v>406</v>
      </c>
      <c r="F4048" t="s">
        <v>407</v>
      </c>
      <c r="G4048" t="s">
        <v>3640</v>
      </c>
      <c r="H4048">
        <v>2010</v>
      </c>
      <c r="I4048">
        <v>42958</v>
      </c>
      <c r="J4048" t="s">
        <v>63</v>
      </c>
      <c r="K4048" t="s">
        <v>22</v>
      </c>
      <c r="L4048" t="s">
        <v>23</v>
      </c>
      <c r="M4048" t="s">
        <v>24</v>
      </c>
      <c r="N4048">
        <v>1995</v>
      </c>
      <c r="O4048" t="s">
        <v>1085</v>
      </c>
      <c r="P4048">
        <v>5</v>
      </c>
      <c r="Q4048">
        <f t="shared" si="126"/>
        <v>14</v>
      </c>
      <c r="R4048" t="str">
        <f t="shared" si="127"/>
        <v>Mid-range</v>
      </c>
    </row>
    <row r="4049" spans="1:18" x14ac:dyDescent="0.35">
      <c r="A4049">
        <v>12754017</v>
      </c>
      <c r="B4049" t="s">
        <v>6381</v>
      </c>
      <c r="C4049">
        <v>29990</v>
      </c>
      <c r="D4049" t="s">
        <v>410</v>
      </c>
      <c r="E4049" t="s">
        <v>1565</v>
      </c>
      <c r="F4049" t="s">
        <v>6293</v>
      </c>
      <c r="G4049" t="s">
        <v>5886</v>
      </c>
      <c r="H4049">
        <v>2016</v>
      </c>
      <c r="I4049">
        <v>130071</v>
      </c>
      <c r="J4049" t="s">
        <v>21</v>
      </c>
      <c r="K4049" t="s">
        <v>22</v>
      </c>
      <c r="L4049" t="s">
        <v>31</v>
      </c>
      <c r="M4049" t="s">
        <v>24</v>
      </c>
      <c r="N4049">
        <v>2400</v>
      </c>
      <c r="O4049" t="s">
        <v>47</v>
      </c>
      <c r="P4049">
        <v>5</v>
      </c>
      <c r="Q4049">
        <f t="shared" si="126"/>
        <v>8</v>
      </c>
      <c r="R4049" t="str">
        <f t="shared" si="127"/>
        <v>Mid-range</v>
      </c>
    </row>
    <row r="4050" spans="1:18" x14ac:dyDescent="0.35">
      <c r="A4050">
        <v>12754025</v>
      </c>
      <c r="B4050" t="s">
        <v>6382</v>
      </c>
      <c r="C4050">
        <v>28950</v>
      </c>
      <c r="D4050" t="s">
        <v>17</v>
      </c>
      <c r="E4050" t="s">
        <v>193</v>
      </c>
      <c r="F4050" t="s">
        <v>6383</v>
      </c>
      <c r="G4050" t="s">
        <v>195</v>
      </c>
      <c r="H4050">
        <v>2013</v>
      </c>
      <c r="I4050">
        <v>105998</v>
      </c>
      <c r="J4050" t="s">
        <v>21</v>
      </c>
      <c r="K4050" t="s">
        <v>22</v>
      </c>
      <c r="L4050" t="s">
        <v>23</v>
      </c>
      <c r="M4050" t="s">
        <v>24</v>
      </c>
      <c r="N4050">
        <v>3456</v>
      </c>
      <c r="O4050" t="s">
        <v>116</v>
      </c>
      <c r="P4050">
        <v>7</v>
      </c>
      <c r="Q4050">
        <f t="shared" si="126"/>
        <v>11</v>
      </c>
      <c r="R4050" t="str">
        <f t="shared" si="127"/>
        <v>Mid-range</v>
      </c>
    </row>
    <row r="4051" spans="1:18" x14ac:dyDescent="0.35">
      <c r="A4051">
        <v>12754050</v>
      </c>
      <c r="B4051" t="s">
        <v>3445</v>
      </c>
      <c r="C4051">
        <v>94990</v>
      </c>
      <c r="D4051" t="s">
        <v>102</v>
      </c>
      <c r="E4051" t="s">
        <v>1082</v>
      </c>
      <c r="F4051" t="s">
        <v>3446</v>
      </c>
      <c r="G4051" t="s">
        <v>1267</v>
      </c>
      <c r="H4051">
        <v>2022</v>
      </c>
      <c r="I4051">
        <v>1531</v>
      </c>
      <c r="J4051" t="s">
        <v>21</v>
      </c>
      <c r="K4051" t="s">
        <v>22</v>
      </c>
      <c r="L4051" t="s">
        <v>31</v>
      </c>
      <c r="M4051" t="s">
        <v>247</v>
      </c>
      <c r="N4051">
        <v>2967</v>
      </c>
      <c r="O4051" t="s">
        <v>25</v>
      </c>
      <c r="P4051">
        <v>5</v>
      </c>
      <c r="Q4051">
        <f t="shared" si="126"/>
        <v>2</v>
      </c>
      <c r="R4051" t="str">
        <f t="shared" si="127"/>
        <v>Luxury</v>
      </c>
    </row>
    <row r="4052" spans="1:18" x14ac:dyDescent="0.35">
      <c r="A4052">
        <v>12754067</v>
      </c>
      <c r="B4052" t="s">
        <v>6384</v>
      </c>
      <c r="C4052">
        <v>47000</v>
      </c>
      <c r="D4052" t="s">
        <v>143</v>
      </c>
      <c r="E4052" t="s">
        <v>4772</v>
      </c>
      <c r="F4052" t="s">
        <v>2420</v>
      </c>
      <c r="G4052" t="s">
        <v>592</v>
      </c>
      <c r="H4052">
        <v>2021</v>
      </c>
      <c r="I4052">
        <v>21200</v>
      </c>
      <c r="J4052" t="s">
        <v>393</v>
      </c>
      <c r="K4052" t="s">
        <v>81</v>
      </c>
      <c r="L4052" t="s">
        <v>64</v>
      </c>
      <c r="M4052" t="s">
        <v>24</v>
      </c>
      <c r="N4052">
        <v>1998</v>
      </c>
      <c r="O4052" t="s">
        <v>6385</v>
      </c>
      <c r="P4052">
        <v>4</v>
      </c>
      <c r="Q4052">
        <f t="shared" si="126"/>
        <v>3</v>
      </c>
      <c r="R4052" t="str">
        <f t="shared" si="127"/>
        <v>Luxury</v>
      </c>
    </row>
    <row r="4053" spans="1:18" x14ac:dyDescent="0.35">
      <c r="A4053">
        <v>12754074</v>
      </c>
      <c r="B4053" t="s">
        <v>6334</v>
      </c>
      <c r="C4053">
        <v>67990</v>
      </c>
      <c r="D4053" t="s">
        <v>410</v>
      </c>
      <c r="E4053" t="s">
        <v>1565</v>
      </c>
      <c r="F4053" t="s">
        <v>6335</v>
      </c>
      <c r="G4053" t="s">
        <v>3578</v>
      </c>
      <c r="H4053">
        <v>2019</v>
      </c>
      <c r="I4053">
        <v>33541</v>
      </c>
      <c r="J4053" t="s">
        <v>21</v>
      </c>
      <c r="K4053" t="s">
        <v>22</v>
      </c>
      <c r="L4053" t="s">
        <v>64</v>
      </c>
      <c r="M4053" t="s">
        <v>24</v>
      </c>
      <c r="N4053">
        <v>1969</v>
      </c>
      <c r="O4053" t="s">
        <v>33</v>
      </c>
      <c r="P4053">
        <v>5</v>
      </c>
      <c r="Q4053">
        <f t="shared" si="126"/>
        <v>5</v>
      </c>
      <c r="R4053" t="str">
        <f t="shared" si="127"/>
        <v>Luxury</v>
      </c>
    </row>
    <row r="4054" spans="1:18" x14ac:dyDescent="0.35">
      <c r="A4054">
        <v>12754097</v>
      </c>
      <c r="B4054" t="s">
        <v>1910</v>
      </c>
      <c r="C4054">
        <v>32333</v>
      </c>
      <c r="D4054" t="s">
        <v>17</v>
      </c>
      <c r="E4054" t="s">
        <v>262</v>
      </c>
      <c r="F4054" t="s">
        <v>924</v>
      </c>
      <c r="G4054" t="s">
        <v>1911</v>
      </c>
      <c r="H4054">
        <v>2019</v>
      </c>
      <c r="I4054">
        <v>59104</v>
      </c>
      <c r="J4054" t="s">
        <v>86</v>
      </c>
      <c r="K4054" t="s">
        <v>22</v>
      </c>
      <c r="L4054" t="s">
        <v>540</v>
      </c>
      <c r="M4054" t="s">
        <v>24</v>
      </c>
      <c r="N4054">
        <v>1798</v>
      </c>
      <c r="O4054" t="s">
        <v>47</v>
      </c>
      <c r="P4054">
        <v>5</v>
      </c>
      <c r="Q4054">
        <f t="shared" si="126"/>
        <v>5</v>
      </c>
      <c r="R4054" t="str">
        <f t="shared" si="127"/>
        <v>Mid-range</v>
      </c>
    </row>
    <row r="4055" spans="1:18" x14ac:dyDescent="0.35">
      <c r="A4055">
        <v>12754117</v>
      </c>
      <c r="B4055" t="s">
        <v>6386</v>
      </c>
      <c r="C4055">
        <v>24900</v>
      </c>
      <c r="D4055" t="s">
        <v>188</v>
      </c>
      <c r="E4055" t="s">
        <v>189</v>
      </c>
      <c r="F4055" t="s">
        <v>777</v>
      </c>
      <c r="G4055" t="s">
        <v>5237</v>
      </c>
      <c r="H4055">
        <v>2016</v>
      </c>
      <c r="I4055">
        <v>129851</v>
      </c>
      <c r="J4055" t="s">
        <v>21</v>
      </c>
      <c r="K4055" t="s">
        <v>22</v>
      </c>
      <c r="L4055" t="s">
        <v>31</v>
      </c>
      <c r="M4055" t="s">
        <v>24</v>
      </c>
      <c r="N4055">
        <v>1995</v>
      </c>
      <c r="O4055" t="s">
        <v>47</v>
      </c>
      <c r="P4055">
        <v>5</v>
      </c>
      <c r="Q4055">
        <f t="shared" si="126"/>
        <v>8</v>
      </c>
      <c r="R4055" t="str">
        <f t="shared" si="127"/>
        <v>Mid-range</v>
      </c>
    </row>
    <row r="4056" spans="1:18" x14ac:dyDescent="0.35">
      <c r="A4056">
        <v>12754121</v>
      </c>
      <c r="B4056" t="s">
        <v>517</v>
      </c>
      <c r="C4056">
        <v>36990</v>
      </c>
      <c r="D4056" t="s">
        <v>449</v>
      </c>
      <c r="E4056" t="s">
        <v>518</v>
      </c>
      <c r="F4056" t="s">
        <v>519</v>
      </c>
      <c r="G4056" t="s">
        <v>520</v>
      </c>
      <c r="H4056">
        <v>2017</v>
      </c>
      <c r="I4056">
        <v>168099</v>
      </c>
      <c r="J4056" t="s">
        <v>21</v>
      </c>
      <c r="K4056" t="s">
        <v>22</v>
      </c>
      <c r="L4056" t="s">
        <v>31</v>
      </c>
      <c r="M4056" t="s">
        <v>24</v>
      </c>
      <c r="N4056">
        <v>1999</v>
      </c>
      <c r="O4056" t="s">
        <v>25</v>
      </c>
      <c r="P4056">
        <v>5</v>
      </c>
      <c r="Q4056">
        <f t="shared" si="126"/>
        <v>7</v>
      </c>
      <c r="R4056" t="str">
        <f t="shared" si="127"/>
        <v>Mid-range</v>
      </c>
    </row>
    <row r="4057" spans="1:18" x14ac:dyDescent="0.35">
      <c r="A4057">
        <v>12754125</v>
      </c>
      <c r="B4057" t="s">
        <v>6387</v>
      </c>
      <c r="C4057">
        <v>98900</v>
      </c>
      <c r="D4057" t="s">
        <v>59</v>
      </c>
      <c r="E4057" t="s">
        <v>1653</v>
      </c>
      <c r="F4057" t="s">
        <v>6388</v>
      </c>
      <c r="G4057" t="s">
        <v>1655</v>
      </c>
      <c r="H4057">
        <v>2018</v>
      </c>
      <c r="I4057">
        <v>36500</v>
      </c>
      <c r="J4057" t="s">
        <v>393</v>
      </c>
      <c r="K4057" t="s">
        <v>22</v>
      </c>
      <c r="L4057" t="s">
        <v>64</v>
      </c>
      <c r="M4057" t="s">
        <v>24</v>
      </c>
      <c r="N4057">
        <v>2998</v>
      </c>
      <c r="O4057" t="s">
        <v>47</v>
      </c>
      <c r="P4057">
        <v>5</v>
      </c>
      <c r="Q4057">
        <f t="shared" si="126"/>
        <v>6</v>
      </c>
      <c r="R4057" t="str">
        <f t="shared" si="127"/>
        <v>Luxury</v>
      </c>
    </row>
    <row r="4058" spans="1:18" x14ac:dyDescent="0.35">
      <c r="A4058">
        <v>12754126</v>
      </c>
      <c r="B4058" t="s">
        <v>6389</v>
      </c>
      <c r="C4058">
        <v>74900</v>
      </c>
      <c r="D4058" t="s">
        <v>59</v>
      </c>
      <c r="E4058" t="s">
        <v>398</v>
      </c>
      <c r="F4058" t="s">
        <v>6390</v>
      </c>
      <c r="G4058" t="s">
        <v>6234</v>
      </c>
      <c r="H4058">
        <v>2019</v>
      </c>
      <c r="I4058">
        <v>23808</v>
      </c>
      <c r="J4058" t="s">
        <v>21</v>
      </c>
      <c r="K4058" t="s">
        <v>22</v>
      </c>
      <c r="L4058" t="s">
        <v>64</v>
      </c>
      <c r="M4058" t="s">
        <v>24</v>
      </c>
      <c r="N4058">
        <v>1998</v>
      </c>
      <c r="O4058" t="s">
        <v>47</v>
      </c>
      <c r="P4058">
        <v>5</v>
      </c>
      <c r="Q4058">
        <f t="shared" si="126"/>
        <v>5</v>
      </c>
      <c r="R4058" t="str">
        <f t="shared" si="127"/>
        <v>Luxury</v>
      </c>
    </row>
    <row r="4059" spans="1:18" x14ac:dyDescent="0.35">
      <c r="A4059">
        <v>12754142</v>
      </c>
      <c r="B4059" t="s">
        <v>6391</v>
      </c>
      <c r="C4059">
        <v>135800</v>
      </c>
      <c r="D4059" t="s">
        <v>27</v>
      </c>
      <c r="E4059" t="s">
        <v>28</v>
      </c>
      <c r="F4059" t="s">
        <v>6392</v>
      </c>
      <c r="G4059" t="s">
        <v>6393</v>
      </c>
      <c r="H4059">
        <v>2022</v>
      </c>
      <c r="I4059">
        <v>985</v>
      </c>
      <c r="J4059" t="s">
        <v>21</v>
      </c>
      <c r="K4059" t="s">
        <v>6394</v>
      </c>
      <c r="L4059" t="s">
        <v>31</v>
      </c>
      <c r="M4059" t="s">
        <v>247</v>
      </c>
      <c r="N4059">
        <v>1950</v>
      </c>
      <c r="O4059" t="s">
        <v>47</v>
      </c>
      <c r="P4059">
        <v>7</v>
      </c>
      <c r="Q4059">
        <f t="shared" si="126"/>
        <v>2</v>
      </c>
      <c r="R4059" t="str">
        <f t="shared" si="127"/>
        <v>Luxury</v>
      </c>
    </row>
    <row r="4060" spans="1:18" x14ac:dyDescent="0.35">
      <c r="A4060">
        <v>12754143</v>
      </c>
      <c r="B4060" t="s">
        <v>6395</v>
      </c>
      <c r="C4060">
        <v>118800</v>
      </c>
      <c r="D4060" t="s">
        <v>27</v>
      </c>
      <c r="E4060" t="s">
        <v>4575</v>
      </c>
      <c r="F4060" t="s">
        <v>1852</v>
      </c>
      <c r="G4060" t="s">
        <v>6396</v>
      </c>
      <c r="H4060">
        <v>2019</v>
      </c>
      <c r="I4060">
        <v>106586</v>
      </c>
      <c r="J4060" t="s">
        <v>1588</v>
      </c>
      <c r="K4060" t="s">
        <v>22</v>
      </c>
      <c r="L4060" t="s">
        <v>31</v>
      </c>
      <c r="M4060" t="s">
        <v>24</v>
      </c>
      <c r="N4060">
        <v>2925</v>
      </c>
      <c r="O4060" t="s">
        <v>47</v>
      </c>
      <c r="P4060">
        <v>5</v>
      </c>
      <c r="Q4060">
        <f t="shared" si="126"/>
        <v>5</v>
      </c>
      <c r="R4060" t="str">
        <f t="shared" si="127"/>
        <v>Luxury</v>
      </c>
    </row>
    <row r="4061" spans="1:18" x14ac:dyDescent="0.35">
      <c r="A4061">
        <v>12754144</v>
      </c>
      <c r="B4061" t="s">
        <v>6397</v>
      </c>
      <c r="C4061">
        <v>23880</v>
      </c>
      <c r="D4061" t="s">
        <v>42</v>
      </c>
      <c r="E4061" t="s">
        <v>621</v>
      </c>
      <c r="F4061" t="s">
        <v>6398</v>
      </c>
      <c r="G4061" t="s">
        <v>6399</v>
      </c>
      <c r="H4061">
        <v>2019</v>
      </c>
      <c r="I4061">
        <v>17210</v>
      </c>
      <c r="J4061" t="s">
        <v>86</v>
      </c>
      <c r="K4061" t="s">
        <v>22</v>
      </c>
      <c r="L4061" t="s">
        <v>64</v>
      </c>
      <c r="M4061" t="s">
        <v>24</v>
      </c>
      <c r="N4061">
        <v>1399</v>
      </c>
      <c r="O4061" t="s">
        <v>116</v>
      </c>
      <c r="P4061">
        <v>5</v>
      </c>
      <c r="Q4061">
        <f t="shared" si="126"/>
        <v>5</v>
      </c>
      <c r="R4061" t="str">
        <f t="shared" si="127"/>
        <v>Mid-range</v>
      </c>
    </row>
    <row r="4062" spans="1:18" x14ac:dyDescent="0.35">
      <c r="A4062">
        <v>12754147</v>
      </c>
      <c r="B4062" t="s">
        <v>6400</v>
      </c>
      <c r="C4062">
        <v>52990</v>
      </c>
      <c r="D4062" t="s">
        <v>54</v>
      </c>
      <c r="E4062" t="s">
        <v>175</v>
      </c>
      <c r="F4062" t="s">
        <v>964</v>
      </c>
      <c r="G4062" t="s">
        <v>511</v>
      </c>
      <c r="H4062">
        <v>2018</v>
      </c>
      <c r="I4062">
        <v>108674</v>
      </c>
      <c r="J4062" t="s">
        <v>275</v>
      </c>
      <c r="K4062" t="s">
        <v>22</v>
      </c>
      <c r="L4062" t="s">
        <v>31</v>
      </c>
      <c r="M4062" t="s">
        <v>24</v>
      </c>
      <c r="N4062">
        <v>3198</v>
      </c>
      <c r="O4062" t="s">
        <v>116</v>
      </c>
      <c r="P4062">
        <v>5</v>
      </c>
      <c r="Q4062">
        <f t="shared" si="126"/>
        <v>6</v>
      </c>
      <c r="R4062" t="str">
        <f t="shared" si="127"/>
        <v>Luxury</v>
      </c>
    </row>
    <row r="4063" spans="1:18" x14ac:dyDescent="0.35">
      <c r="A4063">
        <v>12754169</v>
      </c>
      <c r="B4063" t="s">
        <v>2244</v>
      </c>
      <c r="C4063">
        <v>75000</v>
      </c>
      <c r="D4063" t="s">
        <v>27</v>
      </c>
      <c r="E4063" t="s">
        <v>1293</v>
      </c>
      <c r="F4063" t="s">
        <v>1294</v>
      </c>
      <c r="G4063" t="s">
        <v>2245</v>
      </c>
      <c r="H4063">
        <v>2017</v>
      </c>
      <c r="I4063">
        <v>49880</v>
      </c>
      <c r="J4063" t="s">
        <v>86</v>
      </c>
      <c r="K4063" t="s">
        <v>22</v>
      </c>
      <c r="L4063" t="s">
        <v>64</v>
      </c>
      <c r="M4063" t="s">
        <v>24</v>
      </c>
      <c r="N4063">
        <v>1991</v>
      </c>
      <c r="O4063" t="s">
        <v>33</v>
      </c>
      <c r="P4063">
        <v>5</v>
      </c>
      <c r="Q4063">
        <f t="shared" si="126"/>
        <v>7</v>
      </c>
      <c r="R4063" t="str">
        <f t="shared" si="127"/>
        <v>Luxury</v>
      </c>
    </row>
    <row r="4064" spans="1:18" x14ac:dyDescent="0.35">
      <c r="A4064">
        <v>12754176</v>
      </c>
      <c r="B4064" t="s">
        <v>6401</v>
      </c>
      <c r="C4064">
        <v>16500</v>
      </c>
      <c r="D4064" t="s">
        <v>533</v>
      </c>
      <c r="E4064" t="s">
        <v>4136</v>
      </c>
      <c r="F4064" t="s">
        <v>639</v>
      </c>
      <c r="G4064" t="s">
        <v>4150</v>
      </c>
      <c r="H4064">
        <v>2017</v>
      </c>
      <c r="I4064">
        <v>40360</v>
      </c>
      <c r="J4064" t="s">
        <v>21</v>
      </c>
      <c r="K4064" t="s">
        <v>22</v>
      </c>
      <c r="L4064" t="s">
        <v>64</v>
      </c>
      <c r="M4064" t="s">
        <v>24</v>
      </c>
      <c r="N4064">
        <v>1242</v>
      </c>
      <c r="O4064" t="s">
        <v>74</v>
      </c>
      <c r="P4064">
        <v>5</v>
      </c>
      <c r="Q4064">
        <f t="shared" si="126"/>
        <v>7</v>
      </c>
      <c r="R4064" t="str">
        <f t="shared" si="127"/>
        <v>Mid-range</v>
      </c>
    </row>
    <row r="4065" spans="1:18" x14ac:dyDescent="0.35">
      <c r="A4065">
        <v>12754178</v>
      </c>
      <c r="B4065" t="s">
        <v>2236</v>
      </c>
      <c r="C4065">
        <v>70000</v>
      </c>
      <c r="D4065" t="s">
        <v>42</v>
      </c>
      <c r="E4065" t="s">
        <v>71</v>
      </c>
      <c r="F4065" t="s">
        <v>2000</v>
      </c>
      <c r="G4065" t="s">
        <v>1376</v>
      </c>
      <c r="H4065">
        <v>2010</v>
      </c>
      <c r="I4065">
        <v>92000</v>
      </c>
      <c r="J4065" t="s">
        <v>63</v>
      </c>
      <c r="K4065" t="s">
        <v>22</v>
      </c>
      <c r="L4065" t="s">
        <v>64</v>
      </c>
      <c r="M4065" t="s">
        <v>24</v>
      </c>
      <c r="N4065">
        <v>5967</v>
      </c>
      <c r="O4065" t="s">
        <v>33</v>
      </c>
      <c r="P4065">
        <v>5</v>
      </c>
      <c r="Q4065">
        <f t="shared" si="126"/>
        <v>14</v>
      </c>
      <c r="R4065" t="str">
        <f t="shared" si="127"/>
        <v>Luxury</v>
      </c>
    </row>
    <row r="4066" spans="1:18" x14ac:dyDescent="0.35">
      <c r="A4066">
        <v>12754199</v>
      </c>
      <c r="B4066" t="s">
        <v>4166</v>
      </c>
      <c r="C4066">
        <v>38880</v>
      </c>
      <c r="D4066" t="s">
        <v>143</v>
      </c>
      <c r="E4066" t="s">
        <v>144</v>
      </c>
      <c r="F4066" t="s">
        <v>1582</v>
      </c>
      <c r="G4066" t="s">
        <v>943</v>
      </c>
      <c r="H4066">
        <v>2019</v>
      </c>
      <c r="I4066">
        <v>33000</v>
      </c>
      <c r="J4066" t="s">
        <v>21</v>
      </c>
      <c r="K4066" t="s">
        <v>22</v>
      </c>
      <c r="L4066" t="s">
        <v>23</v>
      </c>
      <c r="M4066" t="s">
        <v>24</v>
      </c>
      <c r="N4066">
        <v>2498</v>
      </c>
      <c r="O4066" t="s">
        <v>116</v>
      </c>
      <c r="P4066">
        <v>5</v>
      </c>
      <c r="Q4066">
        <f t="shared" si="126"/>
        <v>5</v>
      </c>
      <c r="R4066" t="str">
        <f t="shared" si="127"/>
        <v>Mid-range</v>
      </c>
    </row>
    <row r="4067" spans="1:18" x14ac:dyDescent="0.35">
      <c r="A4067">
        <v>12754209</v>
      </c>
      <c r="B4067" t="s">
        <v>6402</v>
      </c>
      <c r="C4067">
        <v>6888</v>
      </c>
      <c r="D4067" t="s">
        <v>165</v>
      </c>
      <c r="E4067" t="s">
        <v>455</v>
      </c>
      <c r="F4067" t="s">
        <v>456</v>
      </c>
      <c r="G4067" t="s">
        <v>2046</v>
      </c>
      <c r="H4067">
        <v>2008</v>
      </c>
      <c r="I4067">
        <v>249267</v>
      </c>
      <c r="J4067" t="s">
        <v>63</v>
      </c>
      <c r="K4067" t="s">
        <v>81</v>
      </c>
      <c r="L4067" t="s">
        <v>23</v>
      </c>
      <c r="M4067" t="s">
        <v>24</v>
      </c>
      <c r="N4067">
        <v>1998</v>
      </c>
      <c r="O4067" t="s">
        <v>116</v>
      </c>
      <c r="P4067">
        <v>5</v>
      </c>
      <c r="Q4067">
        <f t="shared" si="126"/>
        <v>16</v>
      </c>
      <c r="R4067" t="str">
        <f t="shared" si="127"/>
        <v>Budget</v>
      </c>
    </row>
    <row r="4068" spans="1:18" x14ac:dyDescent="0.35">
      <c r="A4068">
        <v>12754220</v>
      </c>
      <c r="B4068" t="s">
        <v>6403</v>
      </c>
      <c r="C4068">
        <v>75990</v>
      </c>
      <c r="D4068" t="s">
        <v>112</v>
      </c>
      <c r="E4068" t="s">
        <v>3711</v>
      </c>
      <c r="F4068" t="s">
        <v>3712</v>
      </c>
      <c r="G4068" t="s">
        <v>3713</v>
      </c>
      <c r="H4068">
        <v>2019</v>
      </c>
      <c r="I4068">
        <v>35900</v>
      </c>
      <c r="J4068" t="s">
        <v>21</v>
      </c>
      <c r="K4068" t="s">
        <v>22</v>
      </c>
      <c r="L4068" t="s">
        <v>64</v>
      </c>
      <c r="M4068" t="s">
        <v>24</v>
      </c>
      <c r="N4068">
        <v>1998</v>
      </c>
      <c r="O4068" t="s">
        <v>116</v>
      </c>
      <c r="P4068">
        <v>5</v>
      </c>
      <c r="Q4068">
        <f t="shared" si="126"/>
        <v>5</v>
      </c>
      <c r="R4068" t="str">
        <f t="shared" si="127"/>
        <v>Luxury</v>
      </c>
    </row>
    <row r="4069" spans="1:18" x14ac:dyDescent="0.35">
      <c r="A4069">
        <v>12754232</v>
      </c>
      <c r="B4069" t="s">
        <v>3027</v>
      </c>
      <c r="C4069">
        <v>21990</v>
      </c>
      <c r="D4069" t="s">
        <v>49</v>
      </c>
      <c r="E4069" t="s">
        <v>234</v>
      </c>
      <c r="F4069" t="s">
        <v>717</v>
      </c>
      <c r="G4069" t="s">
        <v>415</v>
      </c>
      <c r="H4069">
        <v>2012</v>
      </c>
      <c r="I4069">
        <v>211115</v>
      </c>
      <c r="J4069" t="s">
        <v>236</v>
      </c>
      <c r="K4069" t="s">
        <v>81</v>
      </c>
      <c r="L4069" t="s">
        <v>31</v>
      </c>
      <c r="M4069" t="s">
        <v>24</v>
      </c>
      <c r="N4069">
        <v>2488</v>
      </c>
      <c r="O4069" t="s">
        <v>116</v>
      </c>
      <c r="P4069">
        <v>5</v>
      </c>
      <c r="Q4069">
        <f t="shared" si="126"/>
        <v>12</v>
      </c>
      <c r="R4069" t="str">
        <f t="shared" si="127"/>
        <v>Mid-range</v>
      </c>
    </row>
    <row r="4070" spans="1:18" x14ac:dyDescent="0.35">
      <c r="A4070">
        <v>12754235</v>
      </c>
      <c r="B4070" t="s">
        <v>5546</v>
      </c>
      <c r="C4070">
        <v>20000</v>
      </c>
      <c r="D4070" t="s">
        <v>49</v>
      </c>
      <c r="E4070" t="s">
        <v>234</v>
      </c>
      <c r="F4070" t="s">
        <v>1935</v>
      </c>
      <c r="G4070" t="s">
        <v>1936</v>
      </c>
      <c r="H4070">
        <v>2014</v>
      </c>
      <c r="I4070">
        <v>150000</v>
      </c>
      <c r="J4070" t="s">
        <v>236</v>
      </c>
      <c r="K4070" t="s">
        <v>81</v>
      </c>
      <c r="L4070" t="s">
        <v>31</v>
      </c>
      <c r="M4070" t="s">
        <v>24</v>
      </c>
      <c r="N4070">
        <v>2488</v>
      </c>
      <c r="O4070" t="s">
        <v>47</v>
      </c>
      <c r="P4070">
        <v>5</v>
      </c>
      <c r="Q4070">
        <f t="shared" si="126"/>
        <v>10</v>
      </c>
      <c r="R4070" t="str">
        <f t="shared" si="127"/>
        <v>Mid-range</v>
      </c>
    </row>
    <row r="4071" spans="1:18" x14ac:dyDescent="0.35">
      <c r="A4071">
        <v>12754236</v>
      </c>
      <c r="B4071" t="s">
        <v>6338</v>
      </c>
      <c r="C4071">
        <v>25888</v>
      </c>
      <c r="D4071" t="s">
        <v>188</v>
      </c>
      <c r="E4071" t="s">
        <v>995</v>
      </c>
      <c r="F4071" t="s">
        <v>251</v>
      </c>
      <c r="G4071" t="s">
        <v>6339</v>
      </c>
      <c r="H4071">
        <v>2020</v>
      </c>
      <c r="I4071">
        <v>41377</v>
      </c>
      <c r="J4071" t="s">
        <v>86</v>
      </c>
      <c r="K4071" t="s">
        <v>22</v>
      </c>
      <c r="L4071" t="s">
        <v>23</v>
      </c>
      <c r="M4071" t="s">
        <v>24</v>
      </c>
      <c r="N4071">
        <v>1999</v>
      </c>
      <c r="O4071" t="s">
        <v>47</v>
      </c>
      <c r="P4071">
        <v>5</v>
      </c>
      <c r="Q4071">
        <f t="shared" si="126"/>
        <v>4</v>
      </c>
      <c r="R4071" t="str">
        <f t="shared" si="127"/>
        <v>Mid-range</v>
      </c>
    </row>
    <row r="4072" spans="1:18" x14ac:dyDescent="0.35">
      <c r="A4072">
        <v>12754237</v>
      </c>
      <c r="B4072" t="s">
        <v>3253</v>
      </c>
      <c r="C4072">
        <v>14990</v>
      </c>
      <c r="D4072" t="s">
        <v>42</v>
      </c>
      <c r="E4072" t="s">
        <v>43</v>
      </c>
      <c r="F4072" t="s">
        <v>3254</v>
      </c>
      <c r="G4072" t="s">
        <v>45</v>
      </c>
      <c r="H4072">
        <v>2016</v>
      </c>
      <c r="I4072">
        <v>123475</v>
      </c>
      <c r="J4072" t="s">
        <v>86</v>
      </c>
      <c r="K4072" t="s">
        <v>22</v>
      </c>
      <c r="L4072" t="s">
        <v>23</v>
      </c>
      <c r="M4072" t="s">
        <v>24</v>
      </c>
      <c r="N4072">
        <v>1796</v>
      </c>
      <c r="O4072" t="s">
        <v>47</v>
      </c>
      <c r="P4072">
        <v>5</v>
      </c>
      <c r="Q4072">
        <f t="shared" si="126"/>
        <v>8</v>
      </c>
      <c r="R4072" t="str">
        <f t="shared" si="127"/>
        <v>Mid-range</v>
      </c>
    </row>
    <row r="4073" spans="1:18" x14ac:dyDescent="0.35">
      <c r="A4073">
        <v>12754242</v>
      </c>
      <c r="B4073" t="s">
        <v>6404</v>
      </c>
      <c r="C4073">
        <v>9990</v>
      </c>
      <c r="D4073" t="s">
        <v>127</v>
      </c>
      <c r="E4073">
        <v>6</v>
      </c>
      <c r="F4073" t="s">
        <v>2022</v>
      </c>
      <c r="G4073" t="s">
        <v>6405</v>
      </c>
      <c r="H4073">
        <v>2010</v>
      </c>
      <c r="I4073">
        <v>220495</v>
      </c>
      <c r="J4073" t="s">
        <v>21</v>
      </c>
      <c r="K4073" t="s">
        <v>22</v>
      </c>
      <c r="L4073" t="s">
        <v>23</v>
      </c>
      <c r="M4073" t="s">
        <v>24</v>
      </c>
      <c r="N4073">
        <v>2488</v>
      </c>
      <c r="O4073" t="s">
        <v>116</v>
      </c>
      <c r="P4073">
        <v>5</v>
      </c>
      <c r="Q4073">
        <f t="shared" si="126"/>
        <v>14</v>
      </c>
      <c r="R4073" t="str">
        <f t="shared" si="127"/>
        <v>Budget</v>
      </c>
    </row>
    <row r="4074" spans="1:18" x14ac:dyDescent="0.35">
      <c r="A4074">
        <v>12754245</v>
      </c>
      <c r="B4074" t="s">
        <v>2711</v>
      </c>
      <c r="C4074">
        <v>41990</v>
      </c>
      <c r="D4074" t="s">
        <v>188</v>
      </c>
      <c r="E4074" t="s">
        <v>288</v>
      </c>
      <c r="F4074" t="s">
        <v>251</v>
      </c>
      <c r="G4074" t="s">
        <v>2536</v>
      </c>
      <c r="H4074">
        <v>2018</v>
      </c>
      <c r="I4074">
        <v>59363</v>
      </c>
      <c r="J4074" t="s">
        <v>21</v>
      </c>
      <c r="K4074" t="s">
        <v>22</v>
      </c>
      <c r="L4074" t="s">
        <v>23</v>
      </c>
      <c r="M4074" t="s">
        <v>24</v>
      </c>
      <c r="N4074">
        <v>3342</v>
      </c>
      <c r="O4074" t="s">
        <v>47</v>
      </c>
      <c r="P4074">
        <v>8</v>
      </c>
      <c r="Q4074">
        <f t="shared" si="126"/>
        <v>6</v>
      </c>
      <c r="R4074" t="str">
        <f t="shared" si="127"/>
        <v>Luxury</v>
      </c>
    </row>
    <row r="4075" spans="1:18" x14ac:dyDescent="0.35">
      <c r="A4075">
        <v>12754279</v>
      </c>
      <c r="B4075" t="s">
        <v>6406</v>
      </c>
      <c r="C4075">
        <v>34999</v>
      </c>
      <c r="D4075" t="s">
        <v>102</v>
      </c>
      <c r="E4075" t="s">
        <v>473</v>
      </c>
      <c r="F4075" t="s">
        <v>6407</v>
      </c>
      <c r="G4075" t="s">
        <v>5106</v>
      </c>
      <c r="H4075">
        <v>2012</v>
      </c>
      <c r="I4075">
        <v>165854</v>
      </c>
      <c r="J4075" t="s">
        <v>338</v>
      </c>
      <c r="K4075" t="s">
        <v>22</v>
      </c>
      <c r="L4075" t="s">
        <v>31</v>
      </c>
      <c r="M4075" t="s">
        <v>24</v>
      </c>
      <c r="N4075">
        <v>1968</v>
      </c>
      <c r="O4075" t="s">
        <v>151</v>
      </c>
      <c r="P4075">
        <v>5</v>
      </c>
      <c r="Q4075">
        <f t="shared" si="126"/>
        <v>12</v>
      </c>
      <c r="R4075" t="str">
        <f t="shared" si="127"/>
        <v>Mid-range</v>
      </c>
    </row>
    <row r="4076" spans="1:18" x14ac:dyDescent="0.35">
      <c r="A4076">
        <v>12754284</v>
      </c>
      <c r="B4076" t="s">
        <v>6408</v>
      </c>
      <c r="C4076">
        <v>39990</v>
      </c>
      <c r="D4076" t="s">
        <v>143</v>
      </c>
      <c r="E4076" t="s">
        <v>1744</v>
      </c>
      <c r="F4076" t="s">
        <v>2210</v>
      </c>
      <c r="G4076" t="s">
        <v>146</v>
      </c>
      <c r="H4076">
        <v>2016</v>
      </c>
      <c r="I4076">
        <v>65302</v>
      </c>
      <c r="J4076" t="s">
        <v>63</v>
      </c>
      <c r="K4076" t="s">
        <v>22</v>
      </c>
      <c r="L4076" t="s">
        <v>64</v>
      </c>
      <c r="M4076" t="s">
        <v>24</v>
      </c>
      <c r="N4076">
        <v>1998</v>
      </c>
      <c r="O4076" t="s">
        <v>33</v>
      </c>
      <c r="P4076">
        <v>5</v>
      </c>
      <c r="Q4076">
        <f t="shared" si="126"/>
        <v>8</v>
      </c>
      <c r="R4076" t="str">
        <f t="shared" si="127"/>
        <v>Mid-range</v>
      </c>
    </row>
    <row r="4077" spans="1:18" x14ac:dyDescent="0.35">
      <c r="A4077">
        <v>12754296</v>
      </c>
      <c r="B4077" t="s">
        <v>6409</v>
      </c>
      <c r="C4077">
        <v>15990</v>
      </c>
      <c r="D4077" t="s">
        <v>88</v>
      </c>
      <c r="E4077" t="s">
        <v>98</v>
      </c>
      <c r="F4077" t="s">
        <v>90</v>
      </c>
      <c r="G4077" t="s">
        <v>5273</v>
      </c>
      <c r="H4077">
        <v>2016</v>
      </c>
      <c r="I4077">
        <v>112500</v>
      </c>
      <c r="J4077" t="s">
        <v>86</v>
      </c>
      <c r="K4077" t="s">
        <v>22</v>
      </c>
      <c r="L4077" t="s">
        <v>23</v>
      </c>
      <c r="M4077" t="s">
        <v>24</v>
      </c>
      <c r="N4077">
        <v>1797</v>
      </c>
      <c r="O4077" t="s">
        <v>47</v>
      </c>
      <c r="P4077">
        <v>5</v>
      </c>
      <c r="Q4077">
        <f t="shared" si="126"/>
        <v>8</v>
      </c>
      <c r="R4077" t="str">
        <f t="shared" si="127"/>
        <v>Mid-range</v>
      </c>
    </row>
    <row r="4078" spans="1:18" x14ac:dyDescent="0.35">
      <c r="A4078">
        <v>12754299</v>
      </c>
      <c r="B4078" t="s">
        <v>6410</v>
      </c>
      <c r="C4078">
        <v>20000</v>
      </c>
      <c r="D4078" t="s">
        <v>102</v>
      </c>
      <c r="E4078" t="s">
        <v>222</v>
      </c>
      <c r="F4078" t="s">
        <v>1535</v>
      </c>
      <c r="G4078" t="s">
        <v>3090</v>
      </c>
      <c r="H4078">
        <v>2012</v>
      </c>
      <c r="I4078">
        <v>68299</v>
      </c>
      <c r="J4078" t="s">
        <v>86</v>
      </c>
      <c r="K4078" t="s">
        <v>22</v>
      </c>
      <c r="L4078" t="s">
        <v>64</v>
      </c>
      <c r="M4078" t="s">
        <v>24</v>
      </c>
      <c r="N4078">
        <v>1984</v>
      </c>
      <c r="O4078" t="s">
        <v>33</v>
      </c>
      <c r="P4078">
        <v>5</v>
      </c>
      <c r="Q4078">
        <f t="shared" si="126"/>
        <v>12</v>
      </c>
      <c r="R4078" t="str">
        <f t="shared" si="127"/>
        <v>Mid-range</v>
      </c>
    </row>
    <row r="4079" spans="1:18" x14ac:dyDescent="0.35">
      <c r="A4079">
        <v>12754307</v>
      </c>
      <c r="B4079" t="s">
        <v>6411</v>
      </c>
      <c r="C4079">
        <v>12499</v>
      </c>
      <c r="D4079" t="s">
        <v>54</v>
      </c>
      <c r="E4079" t="s">
        <v>55</v>
      </c>
      <c r="F4079" t="s">
        <v>5041</v>
      </c>
      <c r="G4079" t="s">
        <v>2157</v>
      </c>
      <c r="H4079">
        <v>2012</v>
      </c>
      <c r="I4079">
        <v>246139</v>
      </c>
      <c r="J4079" t="s">
        <v>21</v>
      </c>
      <c r="K4079" t="s">
        <v>22</v>
      </c>
      <c r="L4079" t="s">
        <v>31</v>
      </c>
      <c r="M4079" t="s">
        <v>24</v>
      </c>
      <c r="N4079">
        <v>2720</v>
      </c>
      <c r="O4079" t="s">
        <v>25</v>
      </c>
      <c r="P4079">
        <v>5</v>
      </c>
      <c r="Q4079">
        <f t="shared" si="126"/>
        <v>12</v>
      </c>
      <c r="R4079" t="str">
        <f t="shared" si="127"/>
        <v>Mid-range</v>
      </c>
    </row>
    <row r="4080" spans="1:18" x14ac:dyDescent="0.35">
      <c r="A4080">
        <v>12754308</v>
      </c>
      <c r="B4080" t="s">
        <v>6412</v>
      </c>
      <c r="C4080">
        <v>9999</v>
      </c>
      <c r="D4080" t="s">
        <v>42</v>
      </c>
      <c r="E4080" t="s">
        <v>1193</v>
      </c>
      <c r="F4080" t="s">
        <v>2073</v>
      </c>
      <c r="G4080" t="s">
        <v>2129</v>
      </c>
      <c r="H4080">
        <v>2010</v>
      </c>
      <c r="I4080">
        <v>89708</v>
      </c>
      <c r="J4080" t="s">
        <v>21</v>
      </c>
      <c r="K4080" t="s">
        <v>81</v>
      </c>
      <c r="L4080" t="s">
        <v>23</v>
      </c>
      <c r="M4080" t="s">
        <v>24</v>
      </c>
      <c r="N4080">
        <v>2405</v>
      </c>
      <c r="O4080" t="s">
        <v>69</v>
      </c>
      <c r="P4080">
        <v>5</v>
      </c>
      <c r="Q4080">
        <f t="shared" si="126"/>
        <v>14</v>
      </c>
      <c r="R4080" t="str">
        <f t="shared" si="127"/>
        <v>Budget</v>
      </c>
    </row>
    <row r="4081" spans="1:18" x14ac:dyDescent="0.35">
      <c r="A4081">
        <v>12754340</v>
      </c>
      <c r="B4081" t="s">
        <v>6413</v>
      </c>
      <c r="C4081">
        <v>6490</v>
      </c>
      <c r="D4081" t="s">
        <v>17</v>
      </c>
      <c r="E4081" t="s">
        <v>258</v>
      </c>
      <c r="F4081" t="s">
        <v>351</v>
      </c>
      <c r="G4081" t="s">
        <v>4663</v>
      </c>
      <c r="H4081">
        <v>2005</v>
      </c>
      <c r="I4081">
        <v>250000</v>
      </c>
      <c r="J4081" t="s">
        <v>80</v>
      </c>
      <c r="K4081" t="s">
        <v>81</v>
      </c>
      <c r="L4081" t="s">
        <v>23</v>
      </c>
      <c r="M4081" t="s">
        <v>24</v>
      </c>
      <c r="N4081">
        <v>2694</v>
      </c>
      <c r="O4081" t="s">
        <v>47</v>
      </c>
      <c r="P4081">
        <v>3</v>
      </c>
      <c r="Q4081">
        <f t="shared" si="126"/>
        <v>19</v>
      </c>
      <c r="R4081" t="str">
        <f t="shared" si="127"/>
        <v>Budget</v>
      </c>
    </row>
    <row r="4082" spans="1:18" x14ac:dyDescent="0.35">
      <c r="A4082">
        <v>12754396</v>
      </c>
      <c r="B4082" t="s">
        <v>6414</v>
      </c>
      <c r="C4082">
        <v>25990</v>
      </c>
      <c r="D4082" t="s">
        <v>54</v>
      </c>
      <c r="E4082" t="s">
        <v>4024</v>
      </c>
      <c r="F4082" t="s">
        <v>6415</v>
      </c>
      <c r="G4082" t="s">
        <v>6416</v>
      </c>
      <c r="H4082">
        <v>2010</v>
      </c>
      <c r="I4082">
        <v>172969</v>
      </c>
      <c r="J4082" t="s">
        <v>80</v>
      </c>
      <c r="K4082" t="s">
        <v>81</v>
      </c>
      <c r="L4082" t="s">
        <v>31</v>
      </c>
      <c r="M4082" t="s">
        <v>24</v>
      </c>
      <c r="N4082">
        <v>2402</v>
      </c>
      <c r="O4082" t="s">
        <v>47</v>
      </c>
      <c r="P4082">
        <v>3</v>
      </c>
      <c r="Q4082">
        <f t="shared" si="126"/>
        <v>14</v>
      </c>
      <c r="R4082" t="str">
        <f t="shared" si="127"/>
        <v>Mid-range</v>
      </c>
    </row>
    <row r="4083" spans="1:18" x14ac:dyDescent="0.35">
      <c r="A4083">
        <v>12754428</v>
      </c>
      <c r="B4083" t="s">
        <v>6417</v>
      </c>
      <c r="C4083">
        <v>37000</v>
      </c>
      <c r="D4083" t="s">
        <v>143</v>
      </c>
      <c r="E4083" t="s">
        <v>144</v>
      </c>
      <c r="F4083" t="s">
        <v>354</v>
      </c>
      <c r="G4083" t="s">
        <v>146</v>
      </c>
      <c r="H4083">
        <v>2017</v>
      </c>
      <c r="I4083">
        <v>66000</v>
      </c>
      <c r="J4083" t="s">
        <v>21</v>
      </c>
      <c r="K4083" t="s">
        <v>22</v>
      </c>
      <c r="L4083" t="s">
        <v>23</v>
      </c>
      <c r="M4083" t="s">
        <v>24</v>
      </c>
      <c r="N4083">
        <v>2498</v>
      </c>
      <c r="O4083" t="s">
        <v>47</v>
      </c>
      <c r="P4083">
        <v>5</v>
      </c>
      <c r="Q4083">
        <f t="shared" si="126"/>
        <v>7</v>
      </c>
      <c r="R4083" t="str">
        <f t="shared" si="127"/>
        <v>Mid-range</v>
      </c>
    </row>
    <row r="4084" spans="1:18" x14ac:dyDescent="0.35">
      <c r="A4084">
        <v>12754437</v>
      </c>
      <c r="B4084" t="s">
        <v>6418</v>
      </c>
      <c r="C4084">
        <v>9500</v>
      </c>
      <c r="D4084" t="s">
        <v>17</v>
      </c>
      <c r="E4084" t="s">
        <v>262</v>
      </c>
      <c r="F4084" t="s">
        <v>263</v>
      </c>
      <c r="G4084" t="s">
        <v>2334</v>
      </c>
      <c r="H4084">
        <v>2009</v>
      </c>
      <c r="I4084">
        <v>179000</v>
      </c>
      <c r="J4084" t="s">
        <v>63</v>
      </c>
      <c r="K4084" t="s">
        <v>22</v>
      </c>
      <c r="L4084" t="s">
        <v>23</v>
      </c>
      <c r="M4084" t="s">
        <v>24</v>
      </c>
      <c r="N4084">
        <v>1798</v>
      </c>
      <c r="O4084" t="s">
        <v>47</v>
      </c>
      <c r="P4084">
        <v>5</v>
      </c>
      <c r="Q4084">
        <f t="shared" si="126"/>
        <v>15</v>
      </c>
      <c r="R4084" t="str">
        <f t="shared" si="127"/>
        <v>Budget</v>
      </c>
    </row>
    <row r="4085" spans="1:18" x14ac:dyDescent="0.35">
      <c r="A4085">
        <v>12754485</v>
      </c>
      <c r="B4085" t="s">
        <v>6419</v>
      </c>
      <c r="C4085">
        <v>126800</v>
      </c>
      <c r="D4085" t="s">
        <v>27</v>
      </c>
      <c r="E4085" t="s">
        <v>912</v>
      </c>
      <c r="F4085" t="s">
        <v>913</v>
      </c>
      <c r="G4085" t="s">
        <v>6280</v>
      </c>
      <c r="H4085">
        <v>2021</v>
      </c>
      <c r="I4085">
        <v>24760</v>
      </c>
      <c r="J4085" t="s">
        <v>393</v>
      </c>
      <c r="K4085" t="s">
        <v>22</v>
      </c>
      <c r="L4085" t="s">
        <v>64</v>
      </c>
      <c r="M4085" t="s">
        <v>24</v>
      </c>
      <c r="N4085">
        <v>1991</v>
      </c>
      <c r="O4085" t="s">
        <v>47</v>
      </c>
      <c r="P4085">
        <v>5</v>
      </c>
      <c r="Q4085">
        <f t="shared" si="126"/>
        <v>3</v>
      </c>
      <c r="R4085" t="str">
        <f t="shared" si="127"/>
        <v>Luxury</v>
      </c>
    </row>
    <row r="4086" spans="1:18" x14ac:dyDescent="0.35">
      <c r="A4086">
        <v>12754541</v>
      </c>
      <c r="B4086" t="s">
        <v>3709</v>
      </c>
      <c r="C4086">
        <v>39888</v>
      </c>
      <c r="D4086" t="s">
        <v>76</v>
      </c>
      <c r="E4086" t="s">
        <v>373</v>
      </c>
      <c r="F4086" t="s">
        <v>3500</v>
      </c>
      <c r="G4086" t="s">
        <v>3409</v>
      </c>
      <c r="H4086">
        <v>2018</v>
      </c>
      <c r="I4086">
        <v>52776</v>
      </c>
      <c r="J4086" t="s">
        <v>21</v>
      </c>
      <c r="K4086" t="s">
        <v>22</v>
      </c>
      <c r="L4086" t="s">
        <v>31</v>
      </c>
      <c r="M4086" t="s">
        <v>24</v>
      </c>
      <c r="N4086">
        <v>2999</v>
      </c>
      <c r="O4086" t="s">
        <v>116</v>
      </c>
      <c r="P4086">
        <v>7</v>
      </c>
      <c r="Q4086">
        <f t="shared" si="126"/>
        <v>6</v>
      </c>
      <c r="R4086" t="str">
        <f t="shared" si="127"/>
        <v>Mid-range</v>
      </c>
    </row>
    <row r="4087" spans="1:18" x14ac:dyDescent="0.35">
      <c r="A4087">
        <v>12754558</v>
      </c>
      <c r="B4087" t="s">
        <v>6420</v>
      </c>
      <c r="C4087">
        <v>51850</v>
      </c>
      <c r="D4087" t="s">
        <v>127</v>
      </c>
      <c r="E4087">
        <v>6</v>
      </c>
      <c r="F4087" t="s">
        <v>6421</v>
      </c>
      <c r="G4087" t="s">
        <v>6422</v>
      </c>
      <c r="H4087">
        <v>2021</v>
      </c>
      <c r="I4087">
        <v>14095</v>
      </c>
      <c r="J4087" t="s">
        <v>21</v>
      </c>
      <c r="K4087" t="s">
        <v>22</v>
      </c>
      <c r="L4087" t="s">
        <v>23</v>
      </c>
      <c r="M4087" t="s">
        <v>24</v>
      </c>
      <c r="N4087">
        <v>2488</v>
      </c>
      <c r="O4087" t="s">
        <v>47</v>
      </c>
      <c r="P4087">
        <v>5</v>
      </c>
      <c r="Q4087">
        <f t="shared" si="126"/>
        <v>3</v>
      </c>
      <c r="R4087" t="str">
        <f t="shared" si="127"/>
        <v>Luxury</v>
      </c>
    </row>
    <row r="4088" spans="1:18" x14ac:dyDescent="0.35">
      <c r="A4088">
        <v>12754562</v>
      </c>
      <c r="B4088" t="s">
        <v>1591</v>
      </c>
      <c r="C4088">
        <v>62450</v>
      </c>
      <c r="D4088" t="s">
        <v>127</v>
      </c>
      <c r="E4088" t="s">
        <v>556</v>
      </c>
      <c r="F4088" t="s">
        <v>1592</v>
      </c>
      <c r="G4088" t="s">
        <v>1593</v>
      </c>
      <c r="H4088">
        <v>2021</v>
      </c>
      <c r="I4088">
        <v>22614</v>
      </c>
      <c r="J4088" t="s">
        <v>236</v>
      </c>
      <c r="K4088" t="s">
        <v>22</v>
      </c>
      <c r="L4088" t="s">
        <v>31</v>
      </c>
      <c r="M4088" t="s">
        <v>24</v>
      </c>
      <c r="N4088">
        <v>2999</v>
      </c>
      <c r="O4088" t="s">
        <v>116</v>
      </c>
      <c r="P4088">
        <v>5</v>
      </c>
      <c r="Q4088">
        <f t="shared" si="126"/>
        <v>3</v>
      </c>
      <c r="R4088" t="str">
        <f t="shared" si="127"/>
        <v>Luxury</v>
      </c>
    </row>
    <row r="4089" spans="1:18" x14ac:dyDescent="0.35">
      <c r="A4089">
        <v>12754602</v>
      </c>
      <c r="B4089" t="s">
        <v>3670</v>
      </c>
      <c r="C4089">
        <v>35000</v>
      </c>
      <c r="D4089" t="s">
        <v>102</v>
      </c>
      <c r="E4089" t="s">
        <v>222</v>
      </c>
      <c r="F4089" t="s">
        <v>3671</v>
      </c>
      <c r="G4089" t="s">
        <v>1107</v>
      </c>
      <c r="H4089">
        <v>2018</v>
      </c>
      <c r="I4089">
        <v>22000</v>
      </c>
      <c r="J4089" t="s">
        <v>86</v>
      </c>
      <c r="K4089" t="s">
        <v>22</v>
      </c>
      <c r="L4089" t="s">
        <v>31</v>
      </c>
      <c r="M4089" t="s">
        <v>24</v>
      </c>
      <c r="N4089">
        <v>1968</v>
      </c>
      <c r="O4089" t="s">
        <v>25</v>
      </c>
      <c r="P4089">
        <v>5</v>
      </c>
      <c r="Q4089">
        <f t="shared" si="126"/>
        <v>6</v>
      </c>
      <c r="R4089" t="str">
        <f t="shared" si="127"/>
        <v>Mid-range</v>
      </c>
    </row>
    <row r="4090" spans="1:18" x14ac:dyDescent="0.35">
      <c r="A4090">
        <v>12754603</v>
      </c>
      <c r="B4090" t="s">
        <v>6423</v>
      </c>
      <c r="C4090">
        <v>9799</v>
      </c>
      <c r="D4090" t="s">
        <v>17</v>
      </c>
      <c r="E4090" t="s">
        <v>258</v>
      </c>
      <c r="F4090" t="s">
        <v>2308</v>
      </c>
      <c r="G4090" t="s">
        <v>6424</v>
      </c>
      <c r="H4090">
        <v>2005</v>
      </c>
      <c r="I4090">
        <v>236000</v>
      </c>
      <c r="J4090" t="s">
        <v>236</v>
      </c>
      <c r="K4090" t="s">
        <v>22</v>
      </c>
      <c r="L4090" t="s">
        <v>23</v>
      </c>
      <c r="M4090" t="s">
        <v>24</v>
      </c>
      <c r="N4090">
        <v>3956</v>
      </c>
      <c r="O4090" t="s">
        <v>116</v>
      </c>
      <c r="P4090">
        <v>5</v>
      </c>
      <c r="Q4090">
        <f t="shared" si="126"/>
        <v>19</v>
      </c>
      <c r="R4090" t="str">
        <f t="shared" si="127"/>
        <v>Budget</v>
      </c>
    </row>
    <row r="4091" spans="1:18" x14ac:dyDescent="0.35">
      <c r="A4091">
        <v>12754628</v>
      </c>
      <c r="B4091" t="s">
        <v>6425</v>
      </c>
      <c r="C4091">
        <v>19500</v>
      </c>
      <c r="D4091" t="s">
        <v>102</v>
      </c>
      <c r="E4091" t="s">
        <v>222</v>
      </c>
      <c r="F4091" t="s">
        <v>2796</v>
      </c>
      <c r="G4091" t="s">
        <v>1881</v>
      </c>
      <c r="H4091">
        <v>2016</v>
      </c>
      <c r="I4091">
        <v>72000</v>
      </c>
      <c r="J4091" t="s">
        <v>86</v>
      </c>
      <c r="K4091" t="s">
        <v>22</v>
      </c>
      <c r="L4091" t="s">
        <v>64</v>
      </c>
      <c r="M4091" t="s">
        <v>24</v>
      </c>
      <c r="N4091">
        <v>1395</v>
      </c>
      <c r="O4091" t="s">
        <v>47</v>
      </c>
      <c r="P4091">
        <v>5</v>
      </c>
      <c r="Q4091">
        <f t="shared" si="126"/>
        <v>8</v>
      </c>
      <c r="R4091" t="str">
        <f t="shared" si="127"/>
        <v>Mid-range</v>
      </c>
    </row>
    <row r="4092" spans="1:18" x14ac:dyDescent="0.35">
      <c r="A4092">
        <v>12754660</v>
      </c>
      <c r="B4092" t="s">
        <v>6426</v>
      </c>
      <c r="C4092">
        <v>19950</v>
      </c>
      <c r="D4092" t="s">
        <v>88</v>
      </c>
      <c r="E4092" t="s">
        <v>1335</v>
      </c>
      <c r="F4092" t="s">
        <v>1821</v>
      </c>
      <c r="G4092" t="s">
        <v>6427</v>
      </c>
      <c r="H4092">
        <v>2013</v>
      </c>
      <c r="I4092">
        <v>135000</v>
      </c>
      <c r="J4092" t="s">
        <v>21</v>
      </c>
      <c r="K4092" t="s">
        <v>22</v>
      </c>
      <c r="L4092" t="s">
        <v>23</v>
      </c>
      <c r="M4092" t="s">
        <v>24</v>
      </c>
      <c r="N4092">
        <v>1998</v>
      </c>
      <c r="O4092" t="s">
        <v>116</v>
      </c>
      <c r="P4092">
        <v>5</v>
      </c>
      <c r="Q4092">
        <f t="shared" si="126"/>
        <v>11</v>
      </c>
      <c r="R4092" t="str">
        <f t="shared" si="127"/>
        <v>Mid-range</v>
      </c>
    </row>
    <row r="4093" spans="1:18" x14ac:dyDescent="0.35">
      <c r="A4093">
        <v>12754667</v>
      </c>
      <c r="B4093" t="s">
        <v>6204</v>
      </c>
      <c r="C4093">
        <v>12999</v>
      </c>
      <c r="D4093" t="s">
        <v>17</v>
      </c>
      <c r="E4093" t="s">
        <v>344</v>
      </c>
      <c r="F4093" t="s">
        <v>4693</v>
      </c>
      <c r="G4093" t="s">
        <v>3651</v>
      </c>
      <c r="H4093">
        <v>2007</v>
      </c>
      <c r="I4093">
        <v>145000</v>
      </c>
      <c r="J4093" t="s">
        <v>63</v>
      </c>
      <c r="K4093" t="s">
        <v>22</v>
      </c>
      <c r="L4093" t="s">
        <v>23</v>
      </c>
      <c r="M4093" t="s">
        <v>24</v>
      </c>
      <c r="N4093">
        <v>3456</v>
      </c>
      <c r="O4093" t="s">
        <v>121</v>
      </c>
      <c r="P4093">
        <v>5</v>
      </c>
      <c r="Q4093">
        <f t="shared" si="126"/>
        <v>17</v>
      </c>
      <c r="R4093" t="str">
        <f t="shared" si="127"/>
        <v>Mid-range</v>
      </c>
    </row>
    <row r="4094" spans="1:18" x14ac:dyDescent="0.35">
      <c r="A4094">
        <v>12754685</v>
      </c>
      <c r="B4094" t="s">
        <v>5912</v>
      </c>
      <c r="C4094">
        <v>18500</v>
      </c>
      <c r="D4094" t="s">
        <v>42</v>
      </c>
      <c r="E4094" t="s">
        <v>179</v>
      </c>
      <c r="F4094" t="s">
        <v>293</v>
      </c>
      <c r="G4094" t="s">
        <v>687</v>
      </c>
      <c r="H4094">
        <v>2012</v>
      </c>
      <c r="I4094">
        <v>272000</v>
      </c>
      <c r="J4094" t="s">
        <v>205</v>
      </c>
      <c r="K4094" t="s">
        <v>22</v>
      </c>
      <c r="L4094" t="s">
        <v>31</v>
      </c>
      <c r="M4094" t="s">
        <v>24</v>
      </c>
      <c r="N4094">
        <v>2776</v>
      </c>
      <c r="O4094" t="s">
        <v>47</v>
      </c>
      <c r="P4094">
        <v>5</v>
      </c>
      <c r="Q4094">
        <f t="shared" si="126"/>
        <v>12</v>
      </c>
      <c r="R4094" t="str">
        <f t="shared" si="127"/>
        <v>Mid-range</v>
      </c>
    </row>
    <row r="4095" spans="1:18" x14ac:dyDescent="0.35">
      <c r="A4095">
        <v>12754741</v>
      </c>
      <c r="B4095" t="s">
        <v>6428</v>
      </c>
      <c r="C4095">
        <v>8000</v>
      </c>
      <c r="D4095" t="s">
        <v>42</v>
      </c>
      <c r="E4095" t="s">
        <v>1193</v>
      </c>
      <c r="F4095" t="s">
        <v>6429</v>
      </c>
      <c r="G4095" t="s">
        <v>1893</v>
      </c>
      <c r="H4095">
        <v>2012</v>
      </c>
      <c r="I4095">
        <v>149849</v>
      </c>
      <c r="J4095" t="s">
        <v>21</v>
      </c>
      <c r="K4095" t="s">
        <v>22</v>
      </c>
      <c r="L4095" t="s">
        <v>31</v>
      </c>
      <c r="M4095" t="s">
        <v>24</v>
      </c>
      <c r="N4095">
        <v>2231</v>
      </c>
      <c r="O4095" t="s">
        <v>47</v>
      </c>
      <c r="P4095">
        <v>7</v>
      </c>
      <c r="Q4095">
        <f t="shared" si="126"/>
        <v>12</v>
      </c>
      <c r="R4095" t="str">
        <f t="shared" si="127"/>
        <v>Budget</v>
      </c>
    </row>
    <row r="4096" spans="1:18" x14ac:dyDescent="0.35">
      <c r="A4096">
        <v>12754768</v>
      </c>
      <c r="B4096" t="s">
        <v>3503</v>
      </c>
      <c r="C4096">
        <v>57000</v>
      </c>
      <c r="D4096" t="s">
        <v>17</v>
      </c>
      <c r="E4096" t="s">
        <v>153</v>
      </c>
      <c r="F4096" t="s">
        <v>1990</v>
      </c>
      <c r="G4096" t="s">
        <v>1991</v>
      </c>
      <c r="H4096">
        <v>2020</v>
      </c>
      <c r="I4096">
        <v>36000</v>
      </c>
      <c r="J4096" t="s">
        <v>21</v>
      </c>
      <c r="K4096" t="s">
        <v>22</v>
      </c>
      <c r="L4096" t="s">
        <v>540</v>
      </c>
      <c r="M4096" t="s">
        <v>24</v>
      </c>
      <c r="N4096">
        <v>2487</v>
      </c>
      <c r="O4096" t="s">
        <v>6430</v>
      </c>
      <c r="P4096">
        <v>5</v>
      </c>
      <c r="Q4096">
        <f t="shared" si="126"/>
        <v>4</v>
      </c>
      <c r="R4096" t="str">
        <f t="shared" si="127"/>
        <v>Luxury</v>
      </c>
    </row>
    <row r="4097" spans="1:18" x14ac:dyDescent="0.35">
      <c r="A4097">
        <v>12754795</v>
      </c>
      <c r="B4097" t="s">
        <v>2912</v>
      </c>
      <c r="C4097">
        <v>24980</v>
      </c>
      <c r="D4097" t="s">
        <v>127</v>
      </c>
      <c r="E4097" t="s">
        <v>556</v>
      </c>
      <c r="F4097" t="s">
        <v>1634</v>
      </c>
      <c r="G4097" t="s">
        <v>146</v>
      </c>
      <c r="H4097">
        <v>2017</v>
      </c>
      <c r="I4097">
        <v>85236</v>
      </c>
      <c r="J4097" t="s">
        <v>80</v>
      </c>
      <c r="K4097" t="s">
        <v>81</v>
      </c>
      <c r="L4097" t="s">
        <v>31</v>
      </c>
      <c r="M4097" t="s">
        <v>24</v>
      </c>
      <c r="N4097">
        <v>2198</v>
      </c>
      <c r="O4097" t="s">
        <v>116</v>
      </c>
      <c r="P4097">
        <v>3</v>
      </c>
      <c r="Q4097">
        <f t="shared" si="126"/>
        <v>7</v>
      </c>
      <c r="R4097" t="str">
        <f t="shared" si="127"/>
        <v>Mid-range</v>
      </c>
    </row>
    <row r="4098" spans="1:18" x14ac:dyDescent="0.35">
      <c r="A4098">
        <v>12754796</v>
      </c>
      <c r="B4098" t="s">
        <v>6431</v>
      </c>
      <c r="C4098">
        <v>25480</v>
      </c>
      <c r="D4098" t="s">
        <v>42</v>
      </c>
      <c r="E4098" t="s">
        <v>71</v>
      </c>
      <c r="F4098" t="s">
        <v>599</v>
      </c>
      <c r="G4098" t="s">
        <v>2185</v>
      </c>
      <c r="H4098">
        <v>2017</v>
      </c>
      <c r="I4098">
        <v>82527</v>
      </c>
      <c r="J4098" t="s">
        <v>141</v>
      </c>
      <c r="K4098" t="s">
        <v>22</v>
      </c>
      <c r="L4098" t="s">
        <v>23</v>
      </c>
      <c r="M4098" t="s">
        <v>24</v>
      </c>
      <c r="N4098">
        <v>3649</v>
      </c>
      <c r="O4098" t="s">
        <v>135</v>
      </c>
      <c r="P4098">
        <v>5</v>
      </c>
      <c r="Q4098">
        <f t="shared" si="126"/>
        <v>7</v>
      </c>
      <c r="R4098" t="str">
        <f t="shared" si="127"/>
        <v>Mid-range</v>
      </c>
    </row>
    <row r="4099" spans="1:18" x14ac:dyDescent="0.35">
      <c r="A4099">
        <v>12754851</v>
      </c>
      <c r="B4099" t="s">
        <v>4948</v>
      </c>
      <c r="C4099">
        <v>14995</v>
      </c>
      <c r="D4099" t="s">
        <v>17</v>
      </c>
      <c r="E4099" t="s">
        <v>262</v>
      </c>
      <c r="F4099" t="s">
        <v>263</v>
      </c>
      <c r="G4099" t="s">
        <v>4949</v>
      </c>
      <c r="H4099">
        <v>2010</v>
      </c>
      <c r="I4099">
        <v>89343</v>
      </c>
      <c r="J4099" t="s">
        <v>63</v>
      </c>
      <c r="K4099" t="s">
        <v>22</v>
      </c>
      <c r="L4099" t="s">
        <v>23</v>
      </c>
      <c r="M4099" t="s">
        <v>24</v>
      </c>
      <c r="N4099">
        <v>1798</v>
      </c>
      <c r="O4099" t="s">
        <v>69</v>
      </c>
      <c r="P4099">
        <v>5</v>
      </c>
      <c r="Q4099">
        <f t="shared" ref="Q4099:Q4162" si="128">2024-H4099</f>
        <v>14</v>
      </c>
      <c r="R4099" t="str">
        <f t="shared" ref="R4099:R4162" si="129">IF(C4099&lt;=10000,"Budget",IF(C4099&lt;=40000,"Mid-range","Luxury"))</f>
        <v>Mid-range</v>
      </c>
    </row>
    <row r="4100" spans="1:18" x14ac:dyDescent="0.35">
      <c r="A4100">
        <v>12754860</v>
      </c>
      <c r="B4100" t="s">
        <v>2732</v>
      </c>
      <c r="C4100">
        <v>48888</v>
      </c>
      <c r="D4100" t="s">
        <v>88</v>
      </c>
      <c r="E4100" t="s">
        <v>94</v>
      </c>
      <c r="F4100" t="s">
        <v>2733</v>
      </c>
      <c r="G4100" t="s">
        <v>2734</v>
      </c>
      <c r="H4100">
        <v>2018</v>
      </c>
      <c r="I4100">
        <v>41327</v>
      </c>
      <c r="J4100" t="s">
        <v>21</v>
      </c>
      <c r="K4100" t="s">
        <v>22</v>
      </c>
      <c r="L4100" t="s">
        <v>31</v>
      </c>
      <c r="M4100" t="s">
        <v>24</v>
      </c>
      <c r="N4100">
        <v>2199</v>
      </c>
      <c r="O4100" t="s">
        <v>25</v>
      </c>
      <c r="P4100">
        <v>7</v>
      </c>
      <c r="Q4100">
        <f t="shared" si="128"/>
        <v>6</v>
      </c>
      <c r="R4100" t="str">
        <f t="shared" si="129"/>
        <v>Luxury</v>
      </c>
    </row>
    <row r="4101" spans="1:18" x14ac:dyDescent="0.35">
      <c r="A4101">
        <v>12754861</v>
      </c>
      <c r="B4101" t="s">
        <v>6432</v>
      </c>
      <c r="C4101">
        <v>35888</v>
      </c>
      <c r="D4101" t="s">
        <v>42</v>
      </c>
      <c r="E4101" t="s">
        <v>1401</v>
      </c>
      <c r="F4101" t="s">
        <v>6433</v>
      </c>
      <c r="G4101" t="s">
        <v>1403</v>
      </c>
      <c r="H4101">
        <v>2019</v>
      </c>
      <c r="I4101">
        <v>64740</v>
      </c>
      <c r="J4101" t="s">
        <v>21</v>
      </c>
      <c r="K4101" t="s">
        <v>22</v>
      </c>
      <c r="L4101" t="s">
        <v>64</v>
      </c>
      <c r="M4101" t="s">
        <v>24</v>
      </c>
      <c r="N4101">
        <v>1998</v>
      </c>
      <c r="O4101" t="s">
        <v>47</v>
      </c>
      <c r="P4101">
        <v>5</v>
      </c>
      <c r="Q4101">
        <f t="shared" si="128"/>
        <v>5</v>
      </c>
      <c r="R4101" t="str">
        <f t="shared" si="129"/>
        <v>Mid-range</v>
      </c>
    </row>
    <row r="4102" spans="1:18" x14ac:dyDescent="0.35">
      <c r="A4102">
        <v>12754894</v>
      </c>
      <c r="B4102" t="s">
        <v>6434</v>
      </c>
      <c r="C4102">
        <v>15000</v>
      </c>
      <c r="D4102" t="s">
        <v>143</v>
      </c>
      <c r="E4102" t="s">
        <v>879</v>
      </c>
      <c r="F4102" t="s">
        <v>1941</v>
      </c>
      <c r="G4102" t="s">
        <v>1226</v>
      </c>
      <c r="H4102">
        <v>2014</v>
      </c>
      <c r="I4102">
        <v>135000</v>
      </c>
      <c r="J4102" t="s">
        <v>86</v>
      </c>
      <c r="K4102" t="s">
        <v>22</v>
      </c>
      <c r="L4102" t="s">
        <v>23</v>
      </c>
      <c r="M4102" t="s">
        <v>24</v>
      </c>
      <c r="N4102">
        <v>1995</v>
      </c>
      <c r="O4102" t="s">
        <v>116</v>
      </c>
      <c r="P4102">
        <v>5</v>
      </c>
      <c r="Q4102">
        <f t="shared" si="128"/>
        <v>10</v>
      </c>
      <c r="R4102" t="str">
        <f t="shared" si="129"/>
        <v>Mid-range</v>
      </c>
    </row>
    <row r="4103" spans="1:18" x14ac:dyDescent="0.35">
      <c r="A4103">
        <v>12754900</v>
      </c>
      <c r="B4103" t="s">
        <v>6435</v>
      </c>
      <c r="C4103">
        <v>24900</v>
      </c>
      <c r="D4103" t="s">
        <v>6436</v>
      </c>
      <c r="E4103" t="s">
        <v>6437</v>
      </c>
      <c r="F4103" t="s">
        <v>6438</v>
      </c>
      <c r="G4103" t="s">
        <v>6439</v>
      </c>
      <c r="H4103">
        <v>2007</v>
      </c>
      <c r="I4103">
        <v>333577</v>
      </c>
      <c r="J4103" t="s">
        <v>80</v>
      </c>
      <c r="K4103" t="s">
        <v>81</v>
      </c>
      <c r="L4103" t="s">
        <v>31</v>
      </c>
      <c r="M4103" t="s">
        <v>24</v>
      </c>
      <c r="N4103">
        <v>3907</v>
      </c>
      <c r="O4103" t="s">
        <v>25</v>
      </c>
      <c r="P4103">
        <v>3</v>
      </c>
      <c r="Q4103">
        <f t="shared" si="128"/>
        <v>17</v>
      </c>
      <c r="R4103" t="str">
        <f t="shared" si="129"/>
        <v>Mid-range</v>
      </c>
    </row>
    <row r="4104" spans="1:18" x14ac:dyDescent="0.35">
      <c r="A4104">
        <v>12754920</v>
      </c>
      <c r="B4104" t="s">
        <v>6440</v>
      </c>
      <c r="C4104">
        <v>59990</v>
      </c>
      <c r="D4104" t="s">
        <v>54</v>
      </c>
      <c r="E4104" t="s">
        <v>340</v>
      </c>
      <c r="F4104" t="s">
        <v>6441</v>
      </c>
      <c r="G4104" t="s">
        <v>5640</v>
      </c>
      <c r="H4104">
        <v>2021</v>
      </c>
      <c r="I4104">
        <v>20322</v>
      </c>
      <c r="J4104" t="s">
        <v>21</v>
      </c>
      <c r="K4104" t="s">
        <v>22</v>
      </c>
      <c r="L4104" t="s">
        <v>1231</v>
      </c>
      <c r="M4104" t="s">
        <v>24</v>
      </c>
      <c r="N4104">
        <v>3198</v>
      </c>
      <c r="O4104" t="s">
        <v>47</v>
      </c>
      <c r="P4104">
        <v>5</v>
      </c>
      <c r="Q4104">
        <f t="shared" si="128"/>
        <v>3</v>
      </c>
      <c r="R4104" t="str">
        <f t="shared" si="129"/>
        <v>Luxury</v>
      </c>
    </row>
    <row r="4105" spans="1:18" x14ac:dyDescent="0.35">
      <c r="A4105">
        <v>12754921</v>
      </c>
      <c r="B4105" t="s">
        <v>783</v>
      </c>
      <c r="C4105">
        <v>86990</v>
      </c>
      <c r="D4105" t="s">
        <v>54</v>
      </c>
      <c r="E4105" t="s">
        <v>175</v>
      </c>
      <c r="F4105" t="s">
        <v>784</v>
      </c>
      <c r="G4105" t="s">
        <v>785</v>
      </c>
      <c r="H4105">
        <v>2021</v>
      </c>
      <c r="I4105">
        <v>11524</v>
      </c>
      <c r="J4105" t="s">
        <v>275</v>
      </c>
      <c r="K4105" t="s">
        <v>22</v>
      </c>
      <c r="L4105" t="s">
        <v>31</v>
      </c>
      <c r="M4105" t="s">
        <v>24</v>
      </c>
      <c r="N4105">
        <v>1996</v>
      </c>
      <c r="O4105" t="s">
        <v>25</v>
      </c>
      <c r="P4105">
        <v>5</v>
      </c>
      <c r="Q4105">
        <f t="shared" si="128"/>
        <v>3</v>
      </c>
      <c r="R4105" t="str">
        <f t="shared" si="129"/>
        <v>Luxury</v>
      </c>
    </row>
    <row r="4106" spans="1:18" x14ac:dyDescent="0.35">
      <c r="A4106">
        <v>12754922</v>
      </c>
      <c r="B4106" t="s">
        <v>5077</v>
      </c>
      <c r="C4106">
        <v>18790</v>
      </c>
      <c r="D4106" t="s">
        <v>533</v>
      </c>
      <c r="E4106" t="s">
        <v>577</v>
      </c>
      <c r="F4106" t="s">
        <v>578</v>
      </c>
      <c r="G4106" t="s">
        <v>3666</v>
      </c>
      <c r="H4106">
        <v>2019</v>
      </c>
      <c r="I4106">
        <v>48632</v>
      </c>
      <c r="J4106" t="s">
        <v>86</v>
      </c>
      <c r="K4106" t="s">
        <v>22</v>
      </c>
      <c r="L4106" t="s">
        <v>23</v>
      </c>
      <c r="M4106" t="s">
        <v>24</v>
      </c>
      <c r="N4106">
        <v>1242</v>
      </c>
      <c r="O4106" t="s">
        <v>116</v>
      </c>
      <c r="P4106">
        <v>5</v>
      </c>
      <c r="Q4106">
        <f t="shared" si="128"/>
        <v>5</v>
      </c>
      <c r="R4106" t="str">
        <f t="shared" si="129"/>
        <v>Mid-range</v>
      </c>
    </row>
    <row r="4107" spans="1:18" x14ac:dyDescent="0.35">
      <c r="A4107">
        <v>12754933</v>
      </c>
      <c r="B4107" t="s">
        <v>6442</v>
      </c>
      <c r="C4107">
        <v>68888</v>
      </c>
      <c r="D4107" t="s">
        <v>88</v>
      </c>
      <c r="E4107" t="s">
        <v>3271</v>
      </c>
      <c r="F4107" t="s">
        <v>2659</v>
      </c>
      <c r="G4107" t="s">
        <v>3273</v>
      </c>
      <c r="H4107">
        <v>2021</v>
      </c>
      <c r="I4107">
        <v>6300</v>
      </c>
      <c r="J4107" t="s">
        <v>21</v>
      </c>
      <c r="K4107" t="s">
        <v>22</v>
      </c>
      <c r="L4107" t="s">
        <v>23</v>
      </c>
      <c r="M4107" t="s">
        <v>24</v>
      </c>
      <c r="N4107">
        <v>3470</v>
      </c>
      <c r="O4107" t="s">
        <v>33</v>
      </c>
      <c r="P4107">
        <v>8</v>
      </c>
      <c r="Q4107">
        <f t="shared" si="128"/>
        <v>3</v>
      </c>
      <c r="R4107" t="str">
        <f t="shared" si="129"/>
        <v>Luxury</v>
      </c>
    </row>
    <row r="4108" spans="1:18" x14ac:dyDescent="0.35">
      <c r="A4108">
        <v>12754943</v>
      </c>
      <c r="B4108" t="s">
        <v>6443</v>
      </c>
      <c r="C4108">
        <v>28888</v>
      </c>
      <c r="D4108" t="s">
        <v>102</v>
      </c>
      <c r="E4108" t="s">
        <v>222</v>
      </c>
      <c r="F4108" t="s">
        <v>1246</v>
      </c>
      <c r="G4108" t="s">
        <v>1107</v>
      </c>
      <c r="H4108">
        <v>2017</v>
      </c>
      <c r="I4108">
        <v>42458</v>
      </c>
      <c r="J4108" t="s">
        <v>86</v>
      </c>
      <c r="K4108" t="s">
        <v>22</v>
      </c>
      <c r="L4108" t="s">
        <v>64</v>
      </c>
      <c r="M4108" t="s">
        <v>24</v>
      </c>
      <c r="N4108">
        <v>1395</v>
      </c>
      <c r="O4108" t="s">
        <v>116</v>
      </c>
      <c r="P4108">
        <v>5</v>
      </c>
      <c r="Q4108">
        <f t="shared" si="128"/>
        <v>7</v>
      </c>
      <c r="R4108" t="str">
        <f t="shared" si="129"/>
        <v>Mid-range</v>
      </c>
    </row>
    <row r="4109" spans="1:18" x14ac:dyDescent="0.35">
      <c r="A4109">
        <v>12754944</v>
      </c>
      <c r="B4109" t="s">
        <v>1137</v>
      </c>
      <c r="C4109">
        <v>42888</v>
      </c>
      <c r="D4109" t="s">
        <v>449</v>
      </c>
      <c r="E4109" t="s">
        <v>518</v>
      </c>
      <c r="F4109" t="s">
        <v>1138</v>
      </c>
      <c r="G4109" t="s">
        <v>1139</v>
      </c>
      <c r="H4109">
        <v>2018</v>
      </c>
      <c r="I4109">
        <v>98761</v>
      </c>
      <c r="J4109" t="s">
        <v>21</v>
      </c>
      <c r="K4109" t="s">
        <v>22</v>
      </c>
      <c r="L4109" t="s">
        <v>31</v>
      </c>
      <c r="M4109" t="s">
        <v>24</v>
      </c>
      <c r="N4109">
        <v>1999</v>
      </c>
      <c r="O4109" t="s">
        <v>47</v>
      </c>
      <c r="P4109">
        <v>5</v>
      </c>
      <c r="Q4109">
        <f t="shared" si="128"/>
        <v>6</v>
      </c>
      <c r="R4109" t="str">
        <f t="shared" si="129"/>
        <v>Luxury</v>
      </c>
    </row>
    <row r="4110" spans="1:18" x14ac:dyDescent="0.35">
      <c r="A4110">
        <v>12754945</v>
      </c>
      <c r="B4110" t="s">
        <v>1145</v>
      </c>
      <c r="C4110">
        <v>57888</v>
      </c>
      <c r="D4110" t="s">
        <v>88</v>
      </c>
      <c r="E4110" t="s">
        <v>1014</v>
      </c>
      <c r="F4110" t="s">
        <v>1146</v>
      </c>
      <c r="G4110" t="s">
        <v>1143</v>
      </c>
      <c r="H4110">
        <v>2022</v>
      </c>
      <c r="I4110">
        <v>19</v>
      </c>
      <c r="J4110" t="s">
        <v>21</v>
      </c>
      <c r="K4110" t="s">
        <v>22</v>
      </c>
      <c r="L4110" t="s">
        <v>64</v>
      </c>
      <c r="M4110" t="s">
        <v>24</v>
      </c>
      <c r="N4110">
        <v>1998</v>
      </c>
      <c r="O4110" t="s">
        <v>47</v>
      </c>
      <c r="P4110">
        <v>5</v>
      </c>
      <c r="Q4110">
        <f t="shared" si="128"/>
        <v>2</v>
      </c>
      <c r="R4110" t="str">
        <f t="shared" si="129"/>
        <v>Luxury</v>
      </c>
    </row>
    <row r="4111" spans="1:18" x14ac:dyDescent="0.35">
      <c r="A4111">
        <v>12754951</v>
      </c>
      <c r="B4111" t="s">
        <v>6444</v>
      </c>
      <c r="C4111">
        <v>73450</v>
      </c>
      <c r="D4111" t="s">
        <v>127</v>
      </c>
      <c r="E4111" t="s">
        <v>418</v>
      </c>
      <c r="F4111" t="s">
        <v>4371</v>
      </c>
      <c r="G4111" t="s">
        <v>6445</v>
      </c>
      <c r="H4111">
        <v>2021</v>
      </c>
      <c r="I4111">
        <v>9841</v>
      </c>
      <c r="J4111" t="s">
        <v>21</v>
      </c>
      <c r="K4111" t="s">
        <v>22</v>
      </c>
      <c r="L4111" t="s">
        <v>23</v>
      </c>
      <c r="M4111" t="s">
        <v>24</v>
      </c>
      <c r="N4111">
        <v>2488</v>
      </c>
      <c r="O4111" t="s">
        <v>25</v>
      </c>
      <c r="P4111">
        <v>7</v>
      </c>
      <c r="Q4111">
        <f t="shared" si="128"/>
        <v>3</v>
      </c>
      <c r="R4111" t="str">
        <f t="shared" si="129"/>
        <v>Luxury</v>
      </c>
    </row>
    <row r="4112" spans="1:18" x14ac:dyDescent="0.35">
      <c r="A4112">
        <v>12754960</v>
      </c>
      <c r="B4112" t="s">
        <v>6446</v>
      </c>
      <c r="C4112">
        <v>21913</v>
      </c>
      <c r="D4112" t="s">
        <v>17</v>
      </c>
      <c r="E4112" t="s">
        <v>157</v>
      </c>
      <c r="F4112" t="s">
        <v>6447</v>
      </c>
      <c r="G4112" t="s">
        <v>883</v>
      </c>
      <c r="H4112">
        <v>2008</v>
      </c>
      <c r="I4112">
        <v>227805</v>
      </c>
      <c r="J4112" t="s">
        <v>21</v>
      </c>
      <c r="K4112" t="s">
        <v>81</v>
      </c>
      <c r="L4112" t="s">
        <v>31</v>
      </c>
      <c r="M4112" t="s">
        <v>24</v>
      </c>
      <c r="N4112">
        <v>2982</v>
      </c>
      <c r="O4112" t="s">
        <v>47</v>
      </c>
      <c r="P4112">
        <v>8</v>
      </c>
      <c r="Q4112">
        <f t="shared" si="128"/>
        <v>16</v>
      </c>
      <c r="R4112" t="str">
        <f t="shared" si="129"/>
        <v>Mid-range</v>
      </c>
    </row>
    <row r="4113" spans="1:18" x14ac:dyDescent="0.35">
      <c r="A4113">
        <v>12754966</v>
      </c>
      <c r="B4113" t="s">
        <v>6448</v>
      </c>
      <c r="C4113">
        <v>16800</v>
      </c>
      <c r="D4113" t="s">
        <v>282</v>
      </c>
      <c r="E4113" t="s">
        <v>443</v>
      </c>
      <c r="F4113" t="s">
        <v>479</v>
      </c>
      <c r="G4113" t="s">
        <v>445</v>
      </c>
      <c r="H4113">
        <v>2012</v>
      </c>
      <c r="I4113">
        <v>172754</v>
      </c>
      <c r="J4113" t="s">
        <v>21</v>
      </c>
      <c r="K4113" t="s">
        <v>22</v>
      </c>
      <c r="L4113" t="s">
        <v>64</v>
      </c>
      <c r="M4113" t="s">
        <v>24</v>
      </c>
      <c r="N4113">
        <v>3604</v>
      </c>
      <c r="O4113" t="s">
        <v>25</v>
      </c>
      <c r="P4113">
        <v>5</v>
      </c>
      <c r="Q4113">
        <f t="shared" si="128"/>
        <v>12</v>
      </c>
      <c r="R4113" t="str">
        <f t="shared" si="129"/>
        <v>Mid-range</v>
      </c>
    </row>
    <row r="4114" spans="1:18" x14ac:dyDescent="0.35">
      <c r="A4114">
        <v>12755037</v>
      </c>
      <c r="B4114" t="s">
        <v>6449</v>
      </c>
      <c r="C4114">
        <v>35480</v>
      </c>
      <c r="D4114" t="s">
        <v>787</v>
      </c>
      <c r="E4114" t="s">
        <v>3148</v>
      </c>
      <c r="F4114" t="s">
        <v>6450</v>
      </c>
      <c r="G4114" t="s">
        <v>6451</v>
      </c>
      <c r="H4114">
        <v>2016</v>
      </c>
      <c r="I4114">
        <v>82380</v>
      </c>
      <c r="J4114" t="s">
        <v>63</v>
      </c>
      <c r="K4114" t="s">
        <v>22</v>
      </c>
      <c r="L4114" t="s">
        <v>64</v>
      </c>
      <c r="M4114" t="s">
        <v>24</v>
      </c>
      <c r="N4114">
        <v>1999</v>
      </c>
      <c r="O4114" t="s">
        <v>33</v>
      </c>
      <c r="P4114">
        <v>5</v>
      </c>
      <c r="Q4114">
        <f t="shared" si="128"/>
        <v>8</v>
      </c>
      <c r="R4114" t="str">
        <f t="shared" si="129"/>
        <v>Mid-range</v>
      </c>
    </row>
    <row r="4115" spans="1:18" x14ac:dyDescent="0.35">
      <c r="A4115">
        <v>12755051</v>
      </c>
      <c r="B4115" t="s">
        <v>6452</v>
      </c>
      <c r="C4115">
        <v>22990</v>
      </c>
      <c r="D4115" t="s">
        <v>49</v>
      </c>
      <c r="E4115" t="s">
        <v>1087</v>
      </c>
      <c r="F4115" t="s">
        <v>2420</v>
      </c>
      <c r="G4115" t="s">
        <v>1089</v>
      </c>
      <c r="H4115">
        <v>2015</v>
      </c>
      <c r="I4115">
        <v>108886</v>
      </c>
      <c r="J4115" t="s">
        <v>21</v>
      </c>
      <c r="K4115" t="s">
        <v>22</v>
      </c>
      <c r="L4115" t="s">
        <v>31</v>
      </c>
      <c r="M4115" t="s">
        <v>24</v>
      </c>
      <c r="N4115">
        <v>1598</v>
      </c>
      <c r="O4115" t="s">
        <v>116</v>
      </c>
      <c r="P4115">
        <v>5</v>
      </c>
      <c r="Q4115">
        <f t="shared" si="128"/>
        <v>9</v>
      </c>
      <c r="R4115" t="str">
        <f t="shared" si="129"/>
        <v>Mid-range</v>
      </c>
    </row>
    <row r="4116" spans="1:18" x14ac:dyDescent="0.35">
      <c r="A4116">
        <v>12755052</v>
      </c>
      <c r="B4116" t="s">
        <v>6453</v>
      </c>
      <c r="C4116">
        <v>25990</v>
      </c>
      <c r="D4116" t="s">
        <v>282</v>
      </c>
      <c r="E4116" t="s">
        <v>443</v>
      </c>
      <c r="F4116" t="s">
        <v>444</v>
      </c>
      <c r="G4116" t="s">
        <v>2070</v>
      </c>
      <c r="H4116">
        <v>2013</v>
      </c>
      <c r="I4116">
        <v>136000</v>
      </c>
      <c r="J4116" t="s">
        <v>21</v>
      </c>
      <c r="K4116" t="s">
        <v>22</v>
      </c>
      <c r="L4116" t="s">
        <v>31</v>
      </c>
      <c r="M4116" t="s">
        <v>24</v>
      </c>
      <c r="N4116">
        <v>2987</v>
      </c>
      <c r="O4116" t="s">
        <v>33</v>
      </c>
      <c r="P4116">
        <v>5</v>
      </c>
      <c r="Q4116">
        <f t="shared" si="128"/>
        <v>11</v>
      </c>
      <c r="R4116" t="str">
        <f t="shared" si="129"/>
        <v>Mid-range</v>
      </c>
    </row>
    <row r="4117" spans="1:18" x14ac:dyDescent="0.35">
      <c r="A4117">
        <v>12755069</v>
      </c>
      <c r="B4117" t="s">
        <v>1824</v>
      </c>
      <c r="C4117">
        <v>48990</v>
      </c>
      <c r="D4117" t="s">
        <v>102</v>
      </c>
      <c r="E4117" t="s">
        <v>386</v>
      </c>
      <c r="F4117" t="s">
        <v>1825</v>
      </c>
      <c r="G4117" t="s">
        <v>388</v>
      </c>
      <c r="H4117">
        <v>2018</v>
      </c>
      <c r="I4117">
        <v>51180</v>
      </c>
      <c r="J4117" t="s">
        <v>21</v>
      </c>
      <c r="K4117" t="s">
        <v>22</v>
      </c>
      <c r="L4117" t="s">
        <v>64</v>
      </c>
      <c r="M4117" t="s">
        <v>24</v>
      </c>
      <c r="N4117">
        <v>1984</v>
      </c>
      <c r="O4117" t="s">
        <v>47</v>
      </c>
      <c r="P4117">
        <v>7</v>
      </c>
      <c r="Q4117">
        <f t="shared" si="128"/>
        <v>6</v>
      </c>
      <c r="R4117" t="str">
        <f t="shared" si="129"/>
        <v>Luxury</v>
      </c>
    </row>
    <row r="4118" spans="1:18" x14ac:dyDescent="0.35">
      <c r="A4118">
        <v>12755074</v>
      </c>
      <c r="B4118" t="s">
        <v>3723</v>
      </c>
      <c r="C4118">
        <v>42999</v>
      </c>
      <c r="D4118" t="s">
        <v>42</v>
      </c>
      <c r="E4118" t="s">
        <v>179</v>
      </c>
      <c r="F4118" t="s">
        <v>1289</v>
      </c>
      <c r="G4118" t="s">
        <v>181</v>
      </c>
      <c r="H4118">
        <v>2017</v>
      </c>
      <c r="I4118">
        <v>28565</v>
      </c>
      <c r="J4118" t="s">
        <v>205</v>
      </c>
      <c r="K4118" t="s">
        <v>22</v>
      </c>
      <c r="L4118" t="s">
        <v>31</v>
      </c>
      <c r="M4118" t="s">
        <v>24</v>
      </c>
      <c r="N4118">
        <v>2776</v>
      </c>
      <c r="O4118" t="s">
        <v>47</v>
      </c>
      <c r="P4118">
        <v>5</v>
      </c>
      <c r="Q4118">
        <f t="shared" si="128"/>
        <v>7</v>
      </c>
      <c r="R4118" t="str">
        <f t="shared" si="129"/>
        <v>Luxury</v>
      </c>
    </row>
    <row r="4119" spans="1:18" x14ac:dyDescent="0.35">
      <c r="A4119">
        <v>12755075</v>
      </c>
      <c r="B4119" t="s">
        <v>1619</v>
      </c>
      <c r="C4119">
        <v>21900</v>
      </c>
      <c r="D4119" t="s">
        <v>49</v>
      </c>
      <c r="E4119" t="s">
        <v>50</v>
      </c>
      <c r="F4119" t="s">
        <v>1620</v>
      </c>
      <c r="G4119" t="s">
        <v>1621</v>
      </c>
      <c r="H4119">
        <v>2017</v>
      </c>
      <c r="I4119">
        <v>39395</v>
      </c>
      <c r="J4119" t="s">
        <v>21</v>
      </c>
      <c r="K4119" t="s">
        <v>22</v>
      </c>
      <c r="L4119" t="s">
        <v>23</v>
      </c>
      <c r="M4119" t="s">
        <v>24</v>
      </c>
      <c r="N4119">
        <v>2488</v>
      </c>
      <c r="O4119" t="s">
        <v>6454</v>
      </c>
      <c r="P4119">
        <v>5</v>
      </c>
      <c r="Q4119">
        <f t="shared" si="128"/>
        <v>7</v>
      </c>
      <c r="R4119" t="str">
        <f t="shared" si="129"/>
        <v>Mid-range</v>
      </c>
    </row>
    <row r="4120" spans="1:18" x14ac:dyDescent="0.35">
      <c r="A4120">
        <v>12755089</v>
      </c>
      <c r="B4120" t="s">
        <v>1531</v>
      </c>
      <c r="C4120">
        <v>47990</v>
      </c>
      <c r="D4120" t="s">
        <v>165</v>
      </c>
      <c r="E4120" t="s">
        <v>166</v>
      </c>
      <c r="F4120" t="s">
        <v>470</v>
      </c>
      <c r="G4120" t="s">
        <v>503</v>
      </c>
      <c r="H4120">
        <v>2019</v>
      </c>
      <c r="I4120">
        <v>71391</v>
      </c>
      <c r="J4120" t="s">
        <v>275</v>
      </c>
      <c r="K4120" t="s">
        <v>22</v>
      </c>
      <c r="L4120" t="s">
        <v>31</v>
      </c>
      <c r="M4120" t="s">
        <v>24</v>
      </c>
      <c r="N4120">
        <v>2440</v>
      </c>
      <c r="O4120" t="s">
        <v>116</v>
      </c>
      <c r="P4120">
        <v>5</v>
      </c>
      <c r="Q4120">
        <f t="shared" si="128"/>
        <v>5</v>
      </c>
      <c r="R4120" t="str">
        <f t="shared" si="129"/>
        <v>Luxury</v>
      </c>
    </row>
    <row r="4121" spans="1:18" x14ac:dyDescent="0.35">
      <c r="A4121">
        <v>12755130</v>
      </c>
      <c r="B4121" t="s">
        <v>6455</v>
      </c>
      <c r="C4121">
        <v>35850</v>
      </c>
      <c r="D4121" t="s">
        <v>17</v>
      </c>
      <c r="E4121" t="s">
        <v>1779</v>
      </c>
      <c r="F4121" t="s">
        <v>1791</v>
      </c>
      <c r="G4121" t="s">
        <v>2563</v>
      </c>
      <c r="H4121">
        <v>2017</v>
      </c>
      <c r="I4121">
        <v>67000</v>
      </c>
      <c r="J4121" t="s">
        <v>21</v>
      </c>
      <c r="K4121" t="s">
        <v>22</v>
      </c>
      <c r="L4121" t="s">
        <v>23</v>
      </c>
      <c r="M4121" t="s">
        <v>24</v>
      </c>
      <c r="N4121">
        <v>2362</v>
      </c>
      <c r="O4121" t="s">
        <v>47</v>
      </c>
      <c r="P4121">
        <v>8</v>
      </c>
      <c r="Q4121">
        <f t="shared" si="128"/>
        <v>7</v>
      </c>
      <c r="R4121" t="str">
        <f t="shared" si="129"/>
        <v>Mid-range</v>
      </c>
    </row>
    <row r="4122" spans="1:18" x14ac:dyDescent="0.35">
      <c r="A4122">
        <v>12755138</v>
      </c>
      <c r="B4122" t="s">
        <v>6456</v>
      </c>
      <c r="C4122">
        <v>32000</v>
      </c>
      <c r="D4122" t="s">
        <v>42</v>
      </c>
      <c r="E4122" t="s">
        <v>71</v>
      </c>
      <c r="F4122" t="s">
        <v>2000</v>
      </c>
      <c r="G4122" t="s">
        <v>1376</v>
      </c>
      <c r="H4122">
        <v>2011</v>
      </c>
      <c r="I4122">
        <v>110252</v>
      </c>
      <c r="J4122" t="s">
        <v>46</v>
      </c>
      <c r="K4122" t="s">
        <v>81</v>
      </c>
      <c r="L4122" t="s">
        <v>64</v>
      </c>
      <c r="M4122" t="s">
        <v>24</v>
      </c>
      <c r="N4122">
        <v>5967</v>
      </c>
      <c r="O4122" t="s">
        <v>25</v>
      </c>
      <c r="P4122">
        <v>5</v>
      </c>
      <c r="Q4122">
        <f t="shared" si="128"/>
        <v>13</v>
      </c>
      <c r="R4122" t="str">
        <f t="shared" si="129"/>
        <v>Mid-range</v>
      </c>
    </row>
    <row r="4123" spans="1:18" x14ac:dyDescent="0.35">
      <c r="A4123">
        <v>12755153</v>
      </c>
      <c r="B4123" t="s">
        <v>2826</v>
      </c>
      <c r="C4123">
        <v>19000</v>
      </c>
      <c r="D4123" t="s">
        <v>165</v>
      </c>
      <c r="E4123" t="s">
        <v>568</v>
      </c>
      <c r="F4123" t="s">
        <v>585</v>
      </c>
      <c r="G4123" t="s">
        <v>858</v>
      </c>
      <c r="H4123">
        <v>2017</v>
      </c>
      <c r="I4123">
        <v>108000</v>
      </c>
      <c r="J4123" t="s">
        <v>21</v>
      </c>
      <c r="K4123" t="s">
        <v>22</v>
      </c>
      <c r="L4123" t="s">
        <v>23</v>
      </c>
      <c r="M4123" t="s">
        <v>24</v>
      </c>
      <c r="N4123">
        <v>1998</v>
      </c>
      <c r="O4123" t="s">
        <v>135</v>
      </c>
      <c r="P4123">
        <v>5</v>
      </c>
      <c r="Q4123">
        <f t="shared" si="128"/>
        <v>7</v>
      </c>
      <c r="R4123" t="str">
        <f t="shared" si="129"/>
        <v>Mid-range</v>
      </c>
    </row>
    <row r="4124" spans="1:18" x14ac:dyDescent="0.35">
      <c r="A4124">
        <v>12755160</v>
      </c>
      <c r="B4124" t="s">
        <v>6457</v>
      </c>
      <c r="C4124">
        <v>14998</v>
      </c>
      <c r="D4124" t="s">
        <v>127</v>
      </c>
      <c r="E4124" t="s">
        <v>556</v>
      </c>
      <c r="F4124" t="s">
        <v>5276</v>
      </c>
      <c r="G4124" t="s">
        <v>1129</v>
      </c>
      <c r="H4124">
        <v>2010</v>
      </c>
      <c r="I4124">
        <v>232204</v>
      </c>
      <c r="J4124" t="s">
        <v>485</v>
      </c>
      <c r="K4124" t="s">
        <v>81</v>
      </c>
      <c r="L4124" t="s">
        <v>31</v>
      </c>
      <c r="M4124" t="s">
        <v>24</v>
      </c>
      <c r="N4124">
        <v>2953</v>
      </c>
      <c r="O4124" t="s">
        <v>47</v>
      </c>
      <c r="P4124">
        <v>5</v>
      </c>
      <c r="Q4124">
        <f t="shared" si="128"/>
        <v>14</v>
      </c>
      <c r="R4124" t="str">
        <f t="shared" si="129"/>
        <v>Mid-range</v>
      </c>
    </row>
    <row r="4125" spans="1:18" x14ac:dyDescent="0.35">
      <c r="A4125">
        <v>12755164</v>
      </c>
      <c r="B4125" t="s">
        <v>6458</v>
      </c>
      <c r="C4125">
        <v>59990</v>
      </c>
      <c r="D4125" t="s">
        <v>127</v>
      </c>
      <c r="E4125" t="s">
        <v>556</v>
      </c>
      <c r="F4125" t="s">
        <v>3136</v>
      </c>
      <c r="G4125" t="s">
        <v>6459</v>
      </c>
      <c r="H4125">
        <v>2022</v>
      </c>
      <c r="I4125">
        <v>124</v>
      </c>
      <c r="J4125" t="s">
        <v>236</v>
      </c>
      <c r="K4125" t="s">
        <v>22</v>
      </c>
      <c r="L4125" t="s">
        <v>31</v>
      </c>
      <c r="M4125" t="s">
        <v>247</v>
      </c>
      <c r="N4125">
        <v>2999</v>
      </c>
      <c r="O4125" t="s">
        <v>47</v>
      </c>
      <c r="P4125">
        <v>5</v>
      </c>
      <c r="Q4125">
        <f t="shared" si="128"/>
        <v>2</v>
      </c>
      <c r="R4125" t="str">
        <f t="shared" si="129"/>
        <v>Luxury</v>
      </c>
    </row>
    <row r="4126" spans="1:18" x14ac:dyDescent="0.35">
      <c r="A4126">
        <v>12755189</v>
      </c>
      <c r="B4126" t="s">
        <v>2443</v>
      </c>
      <c r="C4126">
        <v>28990</v>
      </c>
      <c r="D4126" t="s">
        <v>17</v>
      </c>
      <c r="E4126" t="s">
        <v>262</v>
      </c>
      <c r="F4126" t="s">
        <v>924</v>
      </c>
      <c r="G4126" t="s">
        <v>1911</v>
      </c>
      <c r="H4126">
        <v>2018</v>
      </c>
      <c r="I4126">
        <v>115962</v>
      </c>
      <c r="J4126" t="s">
        <v>86</v>
      </c>
      <c r="K4126" t="s">
        <v>22</v>
      </c>
      <c r="L4126" t="s">
        <v>540</v>
      </c>
      <c r="M4126" t="s">
        <v>24</v>
      </c>
      <c r="N4126">
        <v>1798</v>
      </c>
      <c r="O4126" t="s">
        <v>69</v>
      </c>
      <c r="P4126">
        <v>5</v>
      </c>
      <c r="Q4126">
        <f t="shared" si="128"/>
        <v>6</v>
      </c>
      <c r="R4126" t="str">
        <f t="shared" si="129"/>
        <v>Mid-range</v>
      </c>
    </row>
    <row r="4127" spans="1:18" x14ac:dyDescent="0.35">
      <c r="A4127">
        <v>12755209</v>
      </c>
      <c r="B4127" t="s">
        <v>6460</v>
      </c>
      <c r="C4127">
        <v>39880</v>
      </c>
      <c r="D4127" t="s">
        <v>59</v>
      </c>
      <c r="E4127" t="s">
        <v>6461</v>
      </c>
      <c r="F4127" t="s">
        <v>2681</v>
      </c>
      <c r="G4127" t="s">
        <v>6462</v>
      </c>
      <c r="H4127">
        <v>2012</v>
      </c>
      <c r="I4127">
        <v>157251</v>
      </c>
      <c r="J4127" t="s">
        <v>393</v>
      </c>
      <c r="K4127" t="s">
        <v>22</v>
      </c>
      <c r="L4127" t="s">
        <v>64</v>
      </c>
      <c r="M4127" t="s">
        <v>24</v>
      </c>
      <c r="N4127">
        <v>2979</v>
      </c>
      <c r="O4127" t="s">
        <v>116</v>
      </c>
      <c r="P4127">
        <v>4</v>
      </c>
      <c r="Q4127">
        <f t="shared" si="128"/>
        <v>12</v>
      </c>
      <c r="R4127" t="str">
        <f t="shared" si="129"/>
        <v>Mid-range</v>
      </c>
    </row>
    <row r="4128" spans="1:18" x14ac:dyDescent="0.35">
      <c r="A4128">
        <v>12755219</v>
      </c>
      <c r="B4128" t="s">
        <v>6463</v>
      </c>
      <c r="C4128">
        <v>32380</v>
      </c>
      <c r="D4128" t="s">
        <v>88</v>
      </c>
      <c r="E4128" t="s">
        <v>5787</v>
      </c>
      <c r="F4128" t="s">
        <v>6464</v>
      </c>
      <c r="G4128" t="s">
        <v>6465</v>
      </c>
      <c r="H4128">
        <v>2021</v>
      </c>
      <c r="I4128">
        <v>5088</v>
      </c>
      <c r="J4128" t="s">
        <v>21</v>
      </c>
      <c r="K4128" t="s">
        <v>22</v>
      </c>
      <c r="L4128" t="s">
        <v>23</v>
      </c>
      <c r="M4128" t="s">
        <v>24</v>
      </c>
      <c r="N4128">
        <v>1591</v>
      </c>
      <c r="O4128" t="s">
        <v>33</v>
      </c>
      <c r="P4128">
        <v>5</v>
      </c>
      <c r="Q4128">
        <f t="shared" si="128"/>
        <v>3</v>
      </c>
      <c r="R4128" t="str">
        <f t="shared" si="129"/>
        <v>Mid-range</v>
      </c>
    </row>
    <row r="4129" spans="1:18" x14ac:dyDescent="0.35">
      <c r="A4129">
        <v>12755221</v>
      </c>
      <c r="B4129" t="s">
        <v>6466</v>
      </c>
      <c r="C4129">
        <v>70990</v>
      </c>
      <c r="D4129" t="s">
        <v>88</v>
      </c>
      <c r="E4129" t="s">
        <v>3275</v>
      </c>
      <c r="F4129" t="s">
        <v>6467</v>
      </c>
      <c r="G4129" t="s">
        <v>4304</v>
      </c>
      <c r="H4129">
        <v>2021</v>
      </c>
      <c r="I4129">
        <v>10571</v>
      </c>
      <c r="J4129" t="s">
        <v>21</v>
      </c>
      <c r="K4129" t="s">
        <v>22</v>
      </c>
      <c r="L4129" t="s">
        <v>31</v>
      </c>
      <c r="M4129" t="s">
        <v>24</v>
      </c>
      <c r="N4129">
        <v>2199</v>
      </c>
      <c r="O4129" t="s">
        <v>135</v>
      </c>
      <c r="P4129">
        <v>8</v>
      </c>
      <c r="Q4129">
        <f t="shared" si="128"/>
        <v>3</v>
      </c>
      <c r="R4129" t="str">
        <f t="shared" si="129"/>
        <v>Luxury</v>
      </c>
    </row>
    <row r="4130" spans="1:18" x14ac:dyDescent="0.35">
      <c r="A4130">
        <v>12755228</v>
      </c>
      <c r="B4130" t="s">
        <v>6468</v>
      </c>
      <c r="C4130">
        <v>47950</v>
      </c>
      <c r="D4130" t="s">
        <v>54</v>
      </c>
      <c r="E4130" t="s">
        <v>175</v>
      </c>
      <c r="F4130" t="s">
        <v>1528</v>
      </c>
      <c r="G4130" t="s">
        <v>511</v>
      </c>
      <c r="H4130">
        <v>2019</v>
      </c>
      <c r="I4130">
        <v>19815</v>
      </c>
      <c r="J4130" t="s">
        <v>201</v>
      </c>
      <c r="K4130" t="s">
        <v>22</v>
      </c>
      <c r="L4130" t="s">
        <v>31</v>
      </c>
      <c r="M4130" t="s">
        <v>24</v>
      </c>
      <c r="N4130">
        <v>2198</v>
      </c>
      <c r="O4130" t="s">
        <v>47</v>
      </c>
      <c r="P4130">
        <v>5</v>
      </c>
      <c r="Q4130">
        <f t="shared" si="128"/>
        <v>5</v>
      </c>
      <c r="R4130" t="str">
        <f t="shared" si="129"/>
        <v>Luxury</v>
      </c>
    </row>
    <row r="4131" spans="1:18" x14ac:dyDescent="0.35">
      <c r="A4131">
        <v>12755230</v>
      </c>
      <c r="B4131" t="s">
        <v>483</v>
      </c>
      <c r="C4131">
        <v>44950</v>
      </c>
      <c r="D4131" t="s">
        <v>17</v>
      </c>
      <c r="E4131" t="s">
        <v>258</v>
      </c>
      <c r="F4131" t="s">
        <v>484</v>
      </c>
      <c r="G4131" t="s">
        <v>360</v>
      </c>
      <c r="H4131">
        <v>2018</v>
      </c>
      <c r="I4131">
        <v>118512</v>
      </c>
      <c r="J4131" t="s">
        <v>338</v>
      </c>
      <c r="K4131" t="s">
        <v>22</v>
      </c>
      <c r="L4131" t="s">
        <v>31</v>
      </c>
      <c r="M4131" t="s">
        <v>24</v>
      </c>
      <c r="N4131">
        <v>2753</v>
      </c>
      <c r="O4131" t="s">
        <v>47</v>
      </c>
      <c r="P4131">
        <v>5</v>
      </c>
      <c r="Q4131">
        <f t="shared" si="128"/>
        <v>6</v>
      </c>
      <c r="R4131" t="str">
        <f t="shared" si="129"/>
        <v>Luxury</v>
      </c>
    </row>
    <row r="4132" spans="1:18" x14ac:dyDescent="0.35">
      <c r="A4132">
        <v>12755232</v>
      </c>
      <c r="B4132" t="s">
        <v>1929</v>
      </c>
      <c r="C4132">
        <v>41490</v>
      </c>
      <c r="D4132" t="s">
        <v>17</v>
      </c>
      <c r="E4132" t="s">
        <v>905</v>
      </c>
      <c r="F4132" t="s">
        <v>1930</v>
      </c>
      <c r="G4132" t="s">
        <v>907</v>
      </c>
      <c r="H4132">
        <v>2016</v>
      </c>
      <c r="I4132">
        <v>66730</v>
      </c>
      <c r="J4132" t="s">
        <v>106</v>
      </c>
      <c r="K4132" t="s">
        <v>22</v>
      </c>
      <c r="L4132" t="s">
        <v>31</v>
      </c>
      <c r="M4132" t="s">
        <v>24</v>
      </c>
      <c r="N4132">
        <v>2982</v>
      </c>
      <c r="O4132" t="s">
        <v>47</v>
      </c>
      <c r="P4132">
        <v>2</v>
      </c>
      <c r="Q4132">
        <f t="shared" si="128"/>
        <v>8</v>
      </c>
      <c r="R4132" t="str">
        <f t="shared" si="129"/>
        <v>Luxury</v>
      </c>
    </row>
    <row r="4133" spans="1:18" x14ac:dyDescent="0.35">
      <c r="A4133">
        <v>12755233</v>
      </c>
      <c r="B4133" t="s">
        <v>6469</v>
      </c>
      <c r="C4133">
        <v>27990</v>
      </c>
      <c r="D4133" t="s">
        <v>88</v>
      </c>
      <c r="E4133" t="s">
        <v>108</v>
      </c>
      <c r="F4133" t="s">
        <v>6470</v>
      </c>
      <c r="G4133" t="s">
        <v>6471</v>
      </c>
      <c r="H4133">
        <v>2019</v>
      </c>
      <c r="I4133">
        <v>68578</v>
      </c>
      <c r="J4133" t="s">
        <v>21</v>
      </c>
      <c r="K4133" t="s">
        <v>22</v>
      </c>
      <c r="L4133" t="s">
        <v>23</v>
      </c>
      <c r="M4133" t="s">
        <v>24</v>
      </c>
      <c r="N4133">
        <v>1999</v>
      </c>
      <c r="O4133" t="s">
        <v>25</v>
      </c>
      <c r="P4133">
        <v>5</v>
      </c>
      <c r="Q4133">
        <f t="shared" si="128"/>
        <v>5</v>
      </c>
      <c r="R4133" t="str">
        <f t="shared" si="129"/>
        <v>Mid-range</v>
      </c>
    </row>
    <row r="4134" spans="1:18" x14ac:dyDescent="0.35">
      <c r="A4134">
        <v>12755274</v>
      </c>
      <c r="B4134" t="s">
        <v>1572</v>
      </c>
      <c r="C4134">
        <v>53212</v>
      </c>
      <c r="D4134" t="s">
        <v>127</v>
      </c>
      <c r="E4134" t="s">
        <v>277</v>
      </c>
      <c r="F4134" t="s">
        <v>1573</v>
      </c>
      <c r="G4134" t="s">
        <v>279</v>
      </c>
      <c r="H4134">
        <v>2022</v>
      </c>
      <c r="I4134">
        <v>65</v>
      </c>
      <c r="J4134" t="s">
        <v>21</v>
      </c>
      <c r="K4134" t="s">
        <v>22</v>
      </c>
      <c r="L4134" t="s">
        <v>23</v>
      </c>
      <c r="M4134" t="s">
        <v>247</v>
      </c>
      <c r="N4134">
        <v>2488</v>
      </c>
      <c r="O4134" t="s">
        <v>135</v>
      </c>
      <c r="P4134">
        <v>7</v>
      </c>
      <c r="Q4134">
        <f t="shared" si="128"/>
        <v>2</v>
      </c>
      <c r="R4134" t="str">
        <f t="shared" si="129"/>
        <v>Luxury</v>
      </c>
    </row>
    <row r="4135" spans="1:18" x14ac:dyDescent="0.35">
      <c r="A4135">
        <v>12755301</v>
      </c>
      <c r="B4135" t="s">
        <v>6472</v>
      </c>
      <c r="C4135">
        <v>104990</v>
      </c>
      <c r="D4135" t="s">
        <v>112</v>
      </c>
      <c r="E4135" t="s">
        <v>6473</v>
      </c>
      <c r="F4135" t="s">
        <v>6474</v>
      </c>
      <c r="G4135" t="s">
        <v>6475</v>
      </c>
      <c r="H4135">
        <v>2022</v>
      </c>
      <c r="I4135">
        <v>4024</v>
      </c>
      <c r="J4135" t="s">
        <v>21</v>
      </c>
      <c r="K4135" t="s">
        <v>22</v>
      </c>
      <c r="L4135" t="s">
        <v>64</v>
      </c>
      <c r="M4135" t="s">
        <v>24</v>
      </c>
      <c r="N4135">
        <v>2393</v>
      </c>
      <c r="O4135" t="s">
        <v>33</v>
      </c>
      <c r="P4135">
        <v>5</v>
      </c>
      <c r="Q4135">
        <f t="shared" si="128"/>
        <v>2</v>
      </c>
      <c r="R4135" t="str">
        <f t="shared" si="129"/>
        <v>Luxury</v>
      </c>
    </row>
    <row r="4136" spans="1:18" x14ac:dyDescent="0.35">
      <c r="A4136">
        <v>12755323</v>
      </c>
      <c r="B4136" t="s">
        <v>6476</v>
      </c>
      <c r="C4136">
        <v>13980</v>
      </c>
      <c r="D4136" t="s">
        <v>1601</v>
      </c>
      <c r="E4136" t="s">
        <v>3076</v>
      </c>
      <c r="F4136" t="s">
        <v>6477</v>
      </c>
      <c r="G4136" t="s">
        <v>6478</v>
      </c>
      <c r="H4136">
        <v>2015</v>
      </c>
      <c r="I4136">
        <v>250558</v>
      </c>
      <c r="J4136" t="s">
        <v>106</v>
      </c>
      <c r="K4136" t="s">
        <v>81</v>
      </c>
      <c r="L4136" t="s">
        <v>31</v>
      </c>
      <c r="M4136" t="s">
        <v>24</v>
      </c>
      <c r="N4136">
        <v>1560</v>
      </c>
      <c r="O4136" t="s">
        <v>47</v>
      </c>
      <c r="P4136">
        <v>2</v>
      </c>
      <c r="Q4136">
        <f t="shared" si="128"/>
        <v>9</v>
      </c>
      <c r="R4136" t="str">
        <f t="shared" si="129"/>
        <v>Mid-range</v>
      </c>
    </row>
    <row r="4137" spans="1:18" x14ac:dyDescent="0.35">
      <c r="A4137">
        <v>12755325</v>
      </c>
      <c r="B4137" t="s">
        <v>6479</v>
      </c>
      <c r="C4137">
        <v>12024</v>
      </c>
      <c r="D4137" t="s">
        <v>143</v>
      </c>
      <c r="E4137" t="s">
        <v>1109</v>
      </c>
      <c r="F4137" t="s">
        <v>3338</v>
      </c>
      <c r="G4137" t="s">
        <v>464</v>
      </c>
      <c r="H4137">
        <v>2010</v>
      </c>
      <c r="I4137">
        <v>236671</v>
      </c>
      <c r="J4137" t="s">
        <v>21</v>
      </c>
      <c r="K4137" t="s">
        <v>81</v>
      </c>
      <c r="L4137" t="s">
        <v>31</v>
      </c>
      <c r="M4137" t="s">
        <v>24</v>
      </c>
      <c r="N4137">
        <v>1998</v>
      </c>
      <c r="O4137" t="s">
        <v>25</v>
      </c>
      <c r="P4137">
        <v>5</v>
      </c>
      <c r="Q4137">
        <f t="shared" si="128"/>
        <v>14</v>
      </c>
      <c r="R4137" t="str">
        <f t="shared" si="129"/>
        <v>Mid-range</v>
      </c>
    </row>
    <row r="4138" spans="1:18" x14ac:dyDescent="0.35">
      <c r="A4138">
        <v>12755336</v>
      </c>
      <c r="B4138" t="s">
        <v>6480</v>
      </c>
      <c r="C4138">
        <v>11499</v>
      </c>
      <c r="D4138" t="s">
        <v>42</v>
      </c>
      <c r="E4138" t="s">
        <v>1193</v>
      </c>
      <c r="F4138" t="s">
        <v>6481</v>
      </c>
      <c r="G4138" t="s">
        <v>2129</v>
      </c>
      <c r="H4138">
        <v>2011</v>
      </c>
      <c r="I4138">
        <v>105987</v>
      </c>
      <c r="J4138" t="s">
        <v>21</v>
      </c>
      <c r="K4138" t="s">
        <v>22</v>
      </c>
      <c r="L4138" t="s">
        <v>31</v>
      </c>
      <c r="M4138" t="s">
        <v>24</v>
      </c>
      <c r="N4138">
        <v>1991</v>
      </c>
      <c r="O4138" t="s">
        <v>151</v>
      </c>
      <c r="P4138">
        <v>7</v>
      </c>
      <c r="Q4138">
        <f t="shared" si="128"/>
        <v>13</v>
      </c>
      <c r="R4138" t="str">
        <f t="shared" si="129"/>
        <v>Mid-range</v>
      </c>
    </row>
    <row r="4139" spans="1:18" x14ac:dyDescent="0.35">
      <c r="A4139">
        <v>12755344</v>
      </c>
      <c r="B4139" t="s">
        <v>6482</v>
      </c>
      <c r="C4139">
        <v>208888</v>
      </c>
      <c r="D4139" t="s">
        <v>249</v>
      </c>
      <c r="E4139" t="s">
        <v>2768</v>
      </c>
      <c r="F4139" t="s">
        <v>6483</v>
      </c>
      <c r="G4139" t="s">
        <v>2769</v>
      </c>
      <c r="H4139">
        <v>2016</v>
      </c>
      <c r="I4139">
        <v>24344</v>
      </c>
      <c r="J4139" t="s">
        <v>393</v>
      </c>
      <c r="K4139" t="s">
        <v>81</v>
      </c>
      <c r="L4139" t="s">
        <v>64</v>
      </c>
      <c r="M4139" t="s">
        <v>24</v>
      </c>
      <c r="N4139">
        <v>3800</v>
      </c>
      <c r="O4139" t="s">
        <v>135</v>
      </c>
      <c r="P4139">
        <v>2</v>
      </c>
      <c r="Q4139">
        <f t="shared" si="128"/>
        <v>8</v>
      </c>
      <c r="R4139" t="str">
        <f t="shared" si="129"/>
        <v>Luxury</v>
      </c>
    </row>
    <row r="4140" spans="1:18" x14ac:dyDescent="0.35">
      <c r="A4140">
        <v>12755346</v>
      </c>
      <c r="B4140" t="s">
        <v>3058</v>
      </c>
      <c r="C4140">
        <v>69888</v>
      </c>
      <c r="D4140" t="s">
        <v>131</v>
      </c>
      <c r="E4140" t="s">
        <v>3059</v>
      </c>
      <c r="F4140" t="s">
        <v>3060</v>
      </c>
      <c r="G4140" t="s">
        <v>1769</v>
      </c>
      <c r="H4140">
        <v>2018</v>
      </c>
      <c r="I4140">
        <v>86504</v>
      </c>
      <c r="J4140" t="s">
        <v>63</v>
      </c>
      <c r="K4140" t="s">
        <v>22</v>
      </c>
      <c r="L4140" t="s">
        <v>64</v>
      </c>
      <c r="M4140" t="s">
        <v>24</v>
      </c>
      <c r="N4140">
        <v>2480</v>
      </c>
      <c r="O4140" t="s">
        <v>25</v>
      </c>
      <c r="P4140">
        <v>5</v>
      </c>
      <c r="Q4140">
        <f t="shared" si="128"/>
        <v>6</v>
      </c>
      <c r="R4140" t="str">
        <f t="shared" si="129"/>
        <v>Luxury</v>
      </c>
    </row>
    <row r="4141" spans="1:18" x14ac:dyDescent="0.35">
      <c r="A4141">
        <v>12755347</v>
      </c>
      <c r="B4141" t="s">
        <v>5808</v>
      </c>
      <c r="C4141">
        <v>159888</v>
      </c>
      <c r="D4141" t="s">
        <v>27</v>
      </c>
      <c r="E4141" t="s">
        <v>1585</v>
      </c>
      <c r="F4141" t="s">
        <v>913</v>
      </c>
      <c r="G4141" t="s">
        <v>5809</v>
      </c>
      <c r="H4141">
        <v>2017</v>
      </c>
      <c r="I4141">
        <v>29654</v>
      </c>
      <c r="J4141" t="s">
        <v>1588</v>
      </c>
      <c r="K4141" t="s">
        <v>22</v>
      </c>
      <c r="L4141" t="s">
        <v>64</v>
      </c>
      <c r="M4141" t="s">
        <v>24</v>
      </c>
      <c r="N4141">
        <v>3982</v>
      </c>
      <c r="O4141" t="s">
        <v>25</v>
      </c>
      <c r="P4141">
        <v>5</v>
      </c>
      <c r="Q4141">
        <f t="shared" si="128"/>
        <v>7</v>
      </c>
      <c r="R4141" t="str">
        <f t="shared" si="129"/>
        <v>Luxury</v>
      </c>
    </row>
    <row r="4142" spans="1:18" x14ac:dyDescent="0.35">
      <c r="A4142">
        <v>12755350</v>
      </c>
      <c r="B4142" t="s">
        <v>6250</v>
      </c>
      <c r="C4142">
        <v>112888</v>
      </c>
      <c r="D4142" t="s">
        <v>27</v>
      </c>
      <c r="E4142" t="s">
        <v>2746</v>
      </c>
      <c r="F4142" t="s">
        <v>4232</v>
      </c>
      <c r="G4142">
        <v>292</v>
      </c>
      <c r="H4142">
        <v>2015</v>
      </c>
      <c r="I4142">
        <v>53640</v>
      </c>
      <c r="J4142" t="s">
        <v>393</v>
      </c>
      <c r="K4142" t="s">
        <v>22</v>
      </c>
      <c r="L4142" t="s">
        <v>64</v>
      </c>
      <c r="M4142" t="s">
        <v>24</v>
      </c>
      <c r="N4142">
        <v>5461</v>
      </c>
      <c r="O4142" t="s">
        <v>33</v>
      </c>
      <c r="P4142">
        <v>5</v>
      </c>
      <c r="Q4142">
        <f t="shared" si="128"/>
        <v>9</v>
      </c>
      <c r="R4142" t="str">
        <f t="shared" si="129"/>
        <v>Luxury</v>
      </c>
    </row>
    <row r="4143" spans="1:18" x14ac:dyDescent="0.35">
      <c r="A4143">
        <v>12755355</v>
      </c>
      <c r="B4143" t="s">
        <v>2072</v>
      </c>
      <c r="C4143">
        <v>11915</v>
      </c>
      <c r="D4143" t="s">
        <v>42</v>
      </c>
      <c r="E4143" t="s">
        <v>1193</v>
      </c>
      <c r="F4143" t="s">
        <v>2073</v>
      </c>
      <c r="G4143" t="s">
        <v>2074</v>
      </c>
      <c r="H4143">
        <v>2011</v>
      </c>
      <c r="I4143">
        <v>99620</v>
      </c>
      <c r="J4143" t="s">
        <v>21</v>
      </c>
      <c r="K4143" t="s">
        <v>22</v>
      </c>
      <c r="L4143" t="s">
        <v>23</v>
      </c>
      <c r="M4143" t="s">
        <v>24</v>
      </c>
      <c r="N4143">
        <v>2384</v>
      </c>
      <c r="O4143" t="s">
        <v>116</v>
      </c>
      <c r="P4143">
        <v>5</v>
      </c>
      <c r="Q4143">
        <f t="shared" si="128"/>
        <v>13</v>
      </c>
      <c r="R4143" t="str">
        <f t="shared" si="129"/>
        <v>Mid-range</v>
      </c>
    </row>
    <row r="4144" spans="1:18" x14ac:dyDescent="0.35">
      <c r="A4144">
        <v>12755359</v>
      </c>
      <c r="B4144" t="s">
        <v>1912</v>
      </c>
      <c r="C4144">
        <v>44888</v>
      </c>
      <c r="D4144" t="s">
        <v>54</v>
      </c>
      <c r="E4144" t="s">
        <v>175</v>
      </c>
      <c r="F4144" t="s">
        <v>900</v>
      </c>
      <c r="G4144" t="s">
        <v>177</v>
      </c>
      <c r="H4144">
        <v>2017</v>
      </c>
      <c r="I4144">
        <v>97761</v>
      </c>
      <c r="J4144" t="s">
        <v>338</v>
      </c>
      <c r="K4144" t="s">
        <v>81</v>
      </c>
      <c r="L4144" t="s">
        <v>31</v>
      </c>
      <c r="M4144" t="s">
        <v>24</v>
      </c>
      <c r="N4144">
        <v>3198</v>
      </c>
      <c r="O4144" t="s">
        <v>47</v>
      </c>
      <c r="P4144">
        <v>5</v>
      </c>
      <c r="Q4144">
        <f t="shared" si="128"/>
        <v>7</v>
      </c>
      <c r="R4144" t="str">
        <f t="shared" si="129"/>
        <v>Luxury</v>
      </c>
    </row>
    <row r="4145" spans="1:18" x14ac:dyDescent="0.35">
      <c r="A4145">
        <v>12755360</v>
      </c>
      <c r="B4145" t="s">
        <v>6484</v>
      </c>
      <c r="C4145">
        <v>43990</v>
      </c>
      <c r="D4145" t="s">
        <v>49</v>
      </c>
      <c r="E4145" t="s">
        <v>50</v>
      </c>
      <c r="F4145" t="s">
        <v>6485</v>
      </c>
      <c r="G4145" t="s">
        <v>52</v>
      </c>
      <c r="H4145">
        <v>2020</v>
      </c>
      <c r="I4145">
        <v>29243</v>
      </c>
      <c r="J4145" t="s">
        <v>21</v>
      </c>
      <c r="K4145" t="s">
        <v>22</v>
      </c>
      <c r="L4145" t="s">
        <v>23</v>
      </c>
      <c r="M4145" t="s">
        <v>24</v>
      </c>
      <c r="N4145">
        <v>2488</v>
      </c>
      <c r="O4145" t="s">
        <v>116</v>
      </c>
      <c r="P4145">
        <v>5</v>
      </c>
      <c r="Q4145">
        <f t="shared" si="128"/>
        <v>4</v>
      </c>
      <c r="R4145" t="str">
        <f t="shared" si="129"/>
        <v>Luxury</v>
      </c>
    </row>
    <row r="4146" spans="1:18" x14ac:dyDescent="0.35">
      <c r="A4146">
        <v>12755397</v>
      </c>
      <c r="B4146" t="s">
        <v>6486</v>
      </c>
      <c r="C4146">
        <v>16790</v>
      </c>
      <c r="D4146" t="s">
        <v>88</v>
      </c>
      <c r="E4146" t="s">
        <v>707</v>
      </c>
      <c r="F4146" t="s">
        <v>696</v>
      </c>
      <c r="G4146" t="s">
        <v>6487</v>
      </c>
      <c r="H4146">
        <v>2017</v>
      </c>
      <c r="I4146">
        <v>71329</v>
      </c>
      <c r="J4146" t="s">
        <v>86</v>
      </c>
      <c r="K4146" t="s">
        <v>22</v>
      </c>
      <c r="L4146" t="s">
        <v>23</v>
      </c>
      <c r="M4146" t="s">
        <v>24</v>
      </c>
      <c r="N4146">
        <v>1591</v>
      </c>
      <c r="O4146" t="s">
        <v>135</v>
      </c>
      <c r="P4146">
        <v>5</v>
      </c>
      <c r="Q4146">
        <f t="shared" si="128"/>
        <v>7</v>
      </c>
      <c r="R4146" t="str">
        <f t="shared" si="129"/>
        <v>Mid-range</v>
      </c>
    </row>
    <row r="4147" spans="1:18" x14ac:dyDescent="0.35">
      <c r="A4147">
        <v>12755402</v>
      </c>
      <c r="B4147" t="s">
        <v>5179</v>
      </c>
      <c r="C4147">
        <v>54500</v>
      </c>
      <c r="D4147" t="s">
        <v>17</v>
      </c>
      <c r="E4147" t="s">
        <v>157</v>
      </c>
      <c r="F4147" t="s">
        <v>158</v>
      </c>
      <c r="G4147" t="s">
        <v>800</v>
      </c>
      <c r="H4147">
        <v>2015</v>
      </c>
      <c r="I4147">
        <v>94500</v>
      </c>
      <c r="J4147" t="s">
        <v>21</v>
      </c>
      <c r="K4147" t="s">
        <v>22</v>
      </c>
      <c r="L4147" t="s">
        <v>31</v>
      </c>
      <c r="M4147" t="s">
        <v>24</v>
      </c>
      <c r="N4147">
        <v>2982</v>
      </c>
      <c r="O4147" t="s">
        <v>47</v>
      </c>
      <c r="P4147">
        <v>7</v>
      </c>
      <c r="Q4147">
        <f t="shared" si="128"/>
        <v>9</v>
      </c>
      <c r="R4147" t="str">
        <f t="shared" si="129"/>
        <v>Luxury</v>
      </c>
    </row>
    <row r="4148" spans="1:18" x14ac:dyDescent="0.35">
      <c r="A4148">
        <v>12755409</v>
      </c>
      <c r="B4148" t="s">
        <v>4130</v>
      </c>
      <c r="C4148">
        <v>23890</v>
      </c>
      <c r="D4148" t="s">
        <v>102</v>
      </c>
      <c r="E4148" t="s">
        <v>1066</v>
      </c>
      <c r="F4148" t="s">
        <v>4131</v>
      </c>
      <c r="G4148" t="s">
        <v>4132</v>
      </c>
      <c r="H4148">
        <v>2019</v>
      </c>
      <c r="I4148">
        <v>89323</v>
      </c>
      <c r="J4148" t="s">
        <v>86</v>
      </c>
      <c r="K4148" t="s">
        <v>22</v>
      </c>
      <c r="L4148" t="s">
        <v>64</v>
      </c>
      <c r="M4148" t="s">
        <v>24</v>
      </c>
      <c r="N4148">
        <v>999</v>
      </c>
      <c r="O4148" t="s">
        <v>47</v>
      </c>
      <c r="P4148">
        <v>5</v>
      </c>
      <c r="Q4148">
        <f t="shared" si="128"/>
        <v>5</v>
      </c>
      <c r="R4148" t="str">
        <f t="shared" si="129"/>
        <v>Mid-range</v>
      </c>
    </row>
    <row r="4149" spans="1:18" x14ac:dyDescent="0.35">
      <c r="A4149">
        <v>12755410</v>
      </c>
      <c r="B4149" t="s">
        <v>5591</v>
      </c>
      <c r="C4149">
        <v>28990</v>
      </c>
      <c r="D4149" t="s">
        <v>165</v>
      </c>
      <c r="E4149" t="s">
        <v>568</v>
      </c>
      <c r="F4149" t="s">
        <v>5592</v>
      </c>
      <c r="G4149" t="s">
        <v>834</v>
      </c>
      <c r="H4149">
        <v>2018</v>
      </c>
      <c r="I4149">
        <v>76372</v>
      </c>
      <c r="J4149" t="s">
        <v>21</v>
      </c>
      <c r="K4149" t="s">
        <v>22</v>
      </c>
      <c r="L4149" t="s">
        <v>23</v>
      </c>
      <c r="M4149" t="s">
        <v>24</v>
      </c>
      <c r="N4149">
        <v>1998</v>
      </c>
      <c r="O4149" t="s">
        <v>47</v>
      </c>
      <c r="P4149">
        <v>5</v>
      </c>
      <c r="Q4149">
        <f t="shared" si="128"/>
        <v>6</v>
      </c>
      <c r="R4149" t="str">
        <f t="shared" si="129"/>
        <v>Mid-range</v>
      </c>
    </row>
    <row r="4150" spans="1:18" x14ac:dyDescent="0.35">
      <c r="A4150">
        <v>12755411</v>
      </c>
      <c r="B4150" t="s">
        <v>4372</v>
      </c>
      <c r="C4150">
        <v>28990</v>
      </c>
      <c r="D4150" t="s">
        <v>127</v>
      </c>
      <c r="E4150" t="s">
        <v>466</v>
      </c>
      <c r="F4150" t="s">
        <v>3774</v>
      </c>
      <c r="G4150" t="s">
        <v>1091</v>
      </c>
      <c r="H4150">
        <v>2015</v>
      </c>
      <c r="I4150">
        <v>74765</v>
      </c>
      <c r="J4150" t="s">
        <v>21</v>
      </c>
      <c r="K4150" t="s">
        <v>22</v>
      </c>
      <c r="L4150" t="s">
        <v>23</v>
      </c>
      <c r="M4150" t="s">
        <v>24</v>
      </c>
      <c r="N4150">
        <v>2488</v>
      </c>
      <c r="O4150" t="s">
        <v>135</v>
      </c>
      <c r="P4150">
        <v>5</v>
      </c>
      <c r="Q4150">
        <f t="shared" si="128"/>
        <v>9</v>
      </c>
      <c r="R4150" t="str">
        <f t="shared" si="129"/>
        <v>Mid-range</v>
      </c>
    </row>
    <row r="4151" spans="1:18" x14ac:dyDescent="0.35">
      <c r="A4151">
        <v>12755421</v>
      </c>
      <c r="B4151" t="s">
        <v>6488</v>
      </c>
      <c r="C4151">
        <v>16000</v>
      </c>
      <c r="D4151" t="s">
        <v>3748</v>
      </c>
      <c r="E4151" t="s">
        <v>4247</v>
      </c>
      <c r="F4151" t="s">
        <v>3750</v>
      </c>
      <c r="G4151" t="s">
        <v>3751</v>
      </c>
      <c r="H4151">
        <v>2018</v>
      </c>
      <c r="I4151">
        <v>44700</v>
      </c>
      <c r="J4151" t="s">
        <v>80</v>
      </c>
      <c r="K4151" t="s">
        <v>81</v>
      </c>
      <c r="L4151" t="s">
        <v>31</v>
      </c>
      <c r="M4151" t="s">
        <v>24</v>
      </c>
      <c r="N4151">
        <v>1996</v>
      </c>
      <c r="O4151" t="s">
        <v>121</v>
      </c>
      <c r="P4151">
        <v>2</v>
      </c>
      <c r="Q4151">
        <f t="shared" si="128"/>
        <v>6</v>
      </c>
      <c r="R4151" t="str">
        <f t="shared" si="129"/>
        <v>Mid-range</v>
      </c>
    </row>
    <row r="4152" spans="1:18" x14ac:dyDescent="0.35">
      <c r="A4152">
        <v>12755431</v>
      </c>
      <c r="B4152" t="s">
        <v>6409</v>
      </c>
      <c r="C4152">
        <v>17000</v>
      </c>
      <c r="D4152" t="s">
        <v>88</v>
      </c>
      <c r="E4152" t="s">
        <v>98</v>
      </c>
      <c r="F4152" t="s">
        <v>90</v>
      </c>
      <c r="G4152" t="s">
        <v>5273</v>
      </c>
      <c r="H4152">
        <v>2016</v>
      </c>
      <c r="I4152">
        <v>96560</v>
      </c>
      <c r="J4152" t="s">
        <v>86</v>
      </c>
      <c r="K4152" t="s">
        <v>22</v>
      </c>
      <c r="L4152" t="s">
        <v>23</v>
      </c>
      <c r="M4152" t="s">
        <v>24</v>
      </c>
      <c r="N4152">
        <v>1797</v>
      </c>
      <c r="O4152" t="s">
        <v>2130</v>
      </c>
      <c r="P4152">
        <v>5</v>
      </c>
      <c r="Q4152">
        <f t="shared" si="128"/>
        <v>8</v>
      </c>
      <c r="R4152" t="str">
        <f t="shared" si="129"/>
        <v>Mid-range</v>
      </c>
    </row>
    <row r="4153" spans="1:18" x14ac:dyDescent="0.35">
      <c r="A4153">
        <v>12755436</v>
      </c>
      <c r="B4153" t="s">
        <v>6489</v>
      </c>
      <c r="C4153">
        <v>23000</v>
      </c>
      <c r="D4153" t="s">
        <v>165</v>
      </c>
      <c r="E4153" t="s">
        <v>184</v>
      </c>
      <c r="F4153" t="s">
        <v>5239</v>
      </c>
      <c r="G4153" t="s">
        <v>2710</v>
      </c>
      <c r="H4153">
        <v>2016</v>
      </c>
      <c r="I4153">
        <v>62200</v>
      </c>
      <c r="J4153" t="s">
        <v>21</v>
      </c>
      <c r="K4153" t="s">
        <v>22</v>
      </c>
      <c r="L4153" t="s">
        <v>23</v>
      </c>
      <c r="M4153" t="s">
        <v>24</v>
      </c>
      <c r="N4153">
        <v>1998</v>
      </c>
      <c r="O4153" t="s">
        <v>121</v>
      </c>
      <c r="P4153">
        <v>5</v>
      </c>
      <c r="Q4153">
        <f t="shared" si="128"/>
        <v>8</v>
      </c>
      <c r="R4153" t="str">
        <f t="shared" si="129"/>
        <v>Mid-range</v>
      </c>
    </row>
    <row r="4154" spans="1:18" x14ac:dyDescent="0.35">
      <c r="A4154">
        <v>12755451</v>
      </c>
      <c r="B4154" t="s">
        <v>6486</v>
      </c>
      <c r="C4154">
        <v>16990</v>
      </c>
      <c r="D4154" t="s">
        <v>88</v>
      </c>
      <c r="E4154" t="s">
        <v>707</v>
      </c>
      <c r="F4154" t="s">
        <v>696</v>
      </c>
      <c r="G4154" t="s">
        <v>6487</v>
      </c>
      <c r="H4154">
        <v>2017</v>
      </c>
      <c r="I4154">
        <v>97426</v>
      </c>
      <c r="J4154" t="s">
        <v>86</v>
      </c>
      <c r="K4154" t="s">
        <v>22</v>
      </c>
      <c r="L4154" t="s">
        <v>23</v>
      </c>
      <c r="M4154" t="s">
        <v>24</v>
      </c>
      <c r="N4154">
        <v>1591</v>
      </c>
      <c r="O4154" t="s">
        <v>1382</v>
      </c>
      <c r="P4154">
        <v>5</v>
      </c>
      <c r="Q4154">
        <f t="shared" si="128"/>
        <v>7</v>
      </c>
      <c r="R4154" t="str">
        <f t="shared" si="129"/>
        <v>Mid-range</v>
      </c>
    </row>
    <row r="4155" spans="1:18" x14ac:dyDescent="0.35">
      <c r="A4155">
        <v>12755471</v>
      </c>
      <c r="B4155" t="s">
        <v>6490</v>
      </c>
      <c r="C4155">
        <v>28980</v>
      </c>
      <c r="D4155" t="s">
        <v>17</v>
      </c>
      <c r="E4155" t="s">
        <v>1070</v>
      </c>
      <c r="F4155" t="s">
        <v>2781</v>
      </c>
      <c r="G4155" t="s">
        <v>1072</v>
      </c>
      <c r="H4155">
        <v>2017</v>
      </c>
      <c r="I4155">
        <v>42576</v>
      </c>
      <c r="J4155" t="s">
        <v>21</v>
      </c>
      <c r="K4155" t="s">
        <v>22</v>
      </c>
      <c r="L4155" t="s">
        <v>64</v>
      </c>
      <c r="M4155" t="s">
        <v>24</v>
      </c>
      <c r="N4155">
        <v>1197</v>
      </c>
      <c r="O4155" t="s">
        <v>33</v>
      </c>
      <c r="P4155">
        <v>5</v>
      </c>
      <c r="Q4155">
        <f t="shared" si="128"/>
        <v>7</v>
      </c>
      <c r="R4155" t="str">
        <f t="shared" si="129"/>
        <v>Mid-range</v>
      </c>
    </row>
    <row r="4156" spans="1:18" x14ac:dyDescent="0.35">
      <c r="A4156">
        <v>12755508</v>
      </c>
      <c r="B4156" t="s">
        <v>164</v>
      </c>
      <c r="C4156">
        <v>16999</v>
      </c>
      <c r="D4156" t="s">
        <v>165</v>
      </c>
      <c r="E4156" t="s">
        <v>166</v>
      </c>
      <c r="F4156" t="s">
        <v>167</v>
      </c>
      <c r="G4156" t="s">
        <v>168</v>
      </c>
      <c r="H4156">
        <v>2015</v>
      </c>
      <c r="I4156">
        <v>401136</v>
      </c>
      <c r="J4156" t="s">
        <v>169</v>
      </c>
      <c r="K4156" t="s">
        <v>22</v>
      </c>
      <c r="L4156" t="s">
        <v>31</v>
      </c>
      <c r="M4156" t="s">
        <v>24</v>
      </c>
      <c r="N4156">
        <v>2477</v>
      </c>
      <c r="O4156" t="s">
        <v>47</v>
      </c>
      <c r="P4156">
        <v>5</v>
      </c>
      <c r="Q4156">
        <f t="shared" si="128"/>
        <v>9</v>
      </c>
      <c r="R4156" t="str">
        <f t="shared" si="129"/>
        <v>Mid-range</v>
      </c>
    </row>
    <row r="4157" spans="1:18" x14ac:dyDescent="0.35">
      <c r="A4157">
        <v>12755523</v>
      </c>
      <c r="B4157" t="s">
        <v>6491</v>
      </c>
      <c r="C4157">
        <v>26995</v>
      </c>
      <c r="D4157" t="s">
        <v>282</v>
      </c>
      <c r="E4157" t="s">
        <v>6492</v>
      </c>
      <c r="F4157" t="s">
        <v>6493</v>
      </c>
      <c r="G4157" t="s">
        <v>6494</v>
      </c>
      <c r="H4157">
        <v>2016</v>
      </c>
      <c r="I4157">
        <v>116276</v>
      </c>
      <c r="J4157" t="s">
        <v>21</v>
      </c>
      <c r="K4157" t="s">
        <v>22</v>
      </c>
      <c r="L4157" t="s">
        <v>64</v>
      </c>
      <c r="M4157" t="s">
        <v>24</v>
      </c>
      <c r="N4157">
        <v>2360</v>
      </c>
      <c r="O4157" t="s">
        <v>69</v>
      </c>
      <c r="P4157">
        <v>5</v>
      </c>
      <c r="Q4157">
        <f t="shared" si="128"/>
        <v>8</v>
      </c>
      <c r="R4157" t="str">
        <f t="shared" si="129"/>
        <v>Mid-range</v>
      </c>
    </row>
    <row r="4158" spans="1:18" x14ac:dyDescent="0.35">
      <c r="A4158">
        <v>12755542</v>
      </c>
      <c r="B4158" t="s">
        <v>6495</v>
      </c>
      <c r="C4158">
        <v>29990</v>
      </c>
      <c r="D4158" t="s">
        <v>54</v>
      </c>
      <c r="E4158" t="s">
        <v>175</v>
      </c>
      <c r="F4158" t="s">
        <v>1519</v>
      </c>
      <c r="G4158" t="s">
        <v>177</v>
      </c>
      <c r="H4158">
        <v>2016</v>
      </c>
      <c r="I4158">
        <v>181264</v>
      </c>
      <c r="J4158" t="s">
        <v>205</v>
      </c>
      <c r="K4158" t="s">
        <v>22</v>
      </c>
      <c r="L4158" t="s">
        <v>31</v>
      </c>
      <c r="M4158" t="s">
        <v>24</v>
      </c>
      <c r="N4158">
        <v>2198</v>
      </c>
      <c r="O4158" t="s">
        <v>47</v>
      </c>
      <c r="P4158">
        <v>5</v>
      </c>
      <c r="Q4158">
        <f t="shared" si="128"/>
        <v>8</v>
      </c>
      <c r="R4158" t="str">
        <f t="shared" si="129"/>
        <v>Mid-range</v>
      </c>
    </row>
    <row r="4159" spans="1:18" x14ac:dyDescent="0.35">
      <c r="A4159">
        <v>12755575</v>
      </c>
      <c r="B4159" t="s">
        <v>6496</v>
      </c>
      <c r="C4159">
        <v>9995</v>
      </c>
      <c r="D4159" t="s">
        <v>49</v>
      </c>
      <c r="E4159" t="s">
        <v>234</v>
      </c>
      <c r="F4159" t="s">
        <v>1935</v>
      </c>
      <c r="G4159" t="s">
        <v>4959</v>
      </c>
      <c r="H4159">
        <v>2004</v>
      </c>
      <c r="I4159">
        <v>295250</v>
      </c>
      <c r="J4159" t="s">
        <v>236</v>
      </c>
      <c r="K4159" t="s">
        <v>81</v>
      </c>
      <c r="L4159" t="s">
        <v>31</v>
      </c>
      <c r="M4159" t="s">
        <v>24</v>
      </c>
      <c r="N4159">
        <v>2953</v>
      </c>
      <c r="O4159" t="s">
        <v>25</v>
      </c>
      <c r="P4159">
        <v>5</v>
      </c>
      <c r="Q4159">
        <f t="shared" si="128"/>
        <v>20</v>
      </c>
      <c r="R4159" t="str">
        <f t="shared" si="129"/>
        <v>Budget</v>
      </c>
    </row>
    <row r="4160" spans="1:18" x14ac:dyDescent="0.35">
      <c r="A4160">
        <v>12755608</v>
      </c>
      <c r="B4160" t="s">
        <v>6497</v>
      </c>
      <c r="C4160">
        <v>39900</v>
      </c>
      <c r="D4160" t="s">
        <v>49</v>
      </c>
      <c r="E4160" t="s">
        <v>234</v>
      </c>
      <c r="F4160" t="s">
        <v>149</v>
      </c>
      <c r="G4160" t="s">
        <v>337</v>
      </c>
      <c r="H4160">
        <v>2018</v>
      </c>
      <c r="I4160">
        <v>55668</v>
      </c>
      <c r="J4160" t="s">
        <v>338</v>
      </c>
      <c r="K4160" t="s">
        <v>22</v>
      </c>
      <c r="L4160" t="s">
        <v>31</v>
      </c>
      <c r="M4160" t="s">
        <v>24</v>
      </c>
      <c r="N4160">
        <v>2298</v>
      </c>
      <c r="O4160" t="s">
        <v>25</v>
      </c>
      <c r="P4160">
        <v>5</v>
      </c>
      <c r="Q4160">
        <f t="shared" si="128"/>
        <v>6</v>
      </c>
      <c r="R4160" t="str">
        <f t="shared" si="129"/>
        <v>Mid-range</v>
      </c>
    </row>
    <row r="4161" spans="1:18" x14ac:dyDescent="0.35">
      <c r="A4161">
        <v>12755631</v>
      </c>
      <c r="B4161" t="s">
        <v>6498</v>
      </c>
      <c r="C4161">
        <v>31999</v>
      </c>
      <c r="D4161" t="s">
        <v>165</v>
      </c>
      <c r="E4161" t="s">
        <v>568</v>
      </c>
      <c r="F4161" t="s">
        <v>5971</v>
      </c>
      <c r="G4161" t="s">
        <v>2468</v>
      </c>
      <c r="H4161">
        <v>2020</v>
      </c>
      <c r="I4161">
        <v>32527</v>
      </c>
      <c r="J4161" t="s">
        <v>21</v>
      </c>
      <c r="K4161" t="s">
        <v>22</v>
      </c>
      <c r="L4161" t="s">
        <v>23</v>
      </c>
      <c r="M4161" t="s">
        <v>24</v>
      </c>
      <c r="N4161">
        <v>1999</v>
      </c>
      <c r="O4161" t="s">
        <v>135</v>
      </c>
      <c r="P4161">
        <v>5</v>
      </c>
      <c r="Q4161">
        <f t="shared" si="128"/>
        <v>4</v>
      </c>
      <c r="R4161" t="str">
        <f t="shared" si="129"/>
        <v>Mid-range</v>
      </c>
    </row>
    <row r="4162" spans="1:18" x14ac:dyDescent="0.35">
      <c r="A4162">
        <v>12755634</v>
      </c>
      <c r="B4162" t="s">
        <v>6499</v>
      </c>
      <c r="C4162">
        <v>66980</v>
      </c>
      <c r="D4162" t="s">
        <v>54</v>
      </c>
      <c r="E4162" t="s">
        <v>175</v>
      </c>
      <c r="F4162" t="s">
        <v>6500</v>
      </c>
      <c r="G4162" t="s">
        <v>2620</v>
      </c>
      <c r="H4162">
        <v>2021</v>
      </c>
      <c r="I4162">
        <v>41791</v>
      </c>
      <c r="J4162" t="s">
        <v>275</v>
      </c>
      <c r="K4162" t="s">
        <v>22</v>
      </c>
      <c r="L4162" t="s">
        <v>31</v>
      </c>
      <c r="M4162" t="s">
        <v>24</v>
      </c>
      <c r="N4162">
        <v>1996</v>
      </c>
      <c r="O4162" t="s">
        <v>47</v>
      </c>
      <c r="P4162">
        <v>5</v>
      </c>
      <c r="Q4162">
        <f t="shared" si="128"/>
        <v>3</v>
      </c>
      <c r="R4162" t="str">
        <f t="shared" si="129"/>
        <v>Luxury</v>
      </c>
    </row>
    <row r="4163" spans="1:18" x14ac:dyDescent="0.35">
      <c r="A4163">
        <v>12755639</v>
      </c>
      <c r="B4163" t="s">
        <v>1147</v>
      </c>
      <c r="C4163">
        <v>7995</v>
      </c>
      <c r="D4163" t="s">
        <v>42</v>
      </c>
      <c r="E4163" t="s">
        <v>43</v>
      </c>
      <c r="F4163" t="s">
        <v>959</v>
      </c>
      <c r="G4163" t="s">
        <v>1148</v>
      </c>
      <c r="H4163">
        <v>2010</v>
      </c>
      <c r="I4163">
        <v>175207</v>
      </c>
      <c r="J4163" t="s">
        <v>63</v>
      </c>
      <c r="K4163" t="s">
        <v>22</v>
      </c>
      <c r="L4163" t="s">
        <v>23</v>
      </c>
      <c r="M4163" t="s">
        <v>24</v>
      </c>
      <c r="N4163">
        <v>1796</v>
      </c>
      <c r="O4163" t="s">
        <v>33</v>
      </c>
      <c r="P4163">
        <v>5</v>
      </c>
      <c r="Q4163">
        <f t="shared" ref="Q4163:Q4226" si="130">2024-H4163</f>
        <v>14</v>
      </c>
      <c r="R4163" t="str">
        <f t="shared" ref="R4163:R4226" si="131">IF(C4163&lt;=10000,"Budget",IF(C4163&lt;=40000,"Mid-range","Luxury"))</f>
        <v>Budget</v>
      </c>
    </row>
    <row r="4164" spans="1:18" x14ac:dyDescent="0.35">
      <c r="A4164">
        <v>12755658</v>
      </c>
      <c r="B4164" t="s">
        <v>6501</v>
      </c>
      <c r="C4164">
        <v>13990</v>
      </c>
      <c r="D4164" t="s">
        <v>533</v>
      </c>
      <c r="E4164" t="s">
        <v>577</v>
      </c>
      <c r="F4164" t="s">
        <v>639</v>
      </c>
      <c r="G4164" t="s">
        <v>673</v>
      </c>
      <c r="H4164">
        <v>2012</v>
      </c>
      <c r="I4164">
        <v>83959</v>
      </c>
      <c r="J4164" t="s">
        <v>86</v>
      </c>
      <c r="K4164" t="s">
        <v>81</v>
      </c>
      <c r="L4164" t="s">
        <v>23</v>
      </c>
      <c r="M4164" t="s">
        <v>24</v>
      </c>
      <c r="N4164">
        <v>1372</v>
      </c>
      <c r="O4164" t="s">
        <v>135</v>
      </c>
      <c r="P4164">
        <v>5</v>
      </c>
      <c r="Q4164">
        <f t="shared" si="130"/>
        <v>12</v>
      </c>
      <c r="R4164" t="str">
        <f t="shared" si="131"/>
        <v>Mid-range</v>
      </c>
    </row>
    <row r="4165" spans="1:18" x14ac:dyDescent="0.35">
      <c r="A4165">
        <v>12755692</v>
      </c>
      <c r="B4165" t="s">
        <v>6502</v>
      </c>
      <c r="C4165">
        <v>72868</v>
      </c>
      <c r="D4165" t="s">
        <v>27</v>
      </c>
      <c r="E4165" t="s">
        <v>2637</v>
      </c>
      <c r="F4165" t="s">
        <v>1852</v>
      </c>
      <c r="G4165">
        <v>166</v>
      </c>
      <c r="H4165">
        <v>2016</v>
      </c>
      <c r="I4165">
        <v>85044</v>
      </c>
      <c r="J4165" t="s">
        <v>21</v>
      </c>
      <c r="K4165" t="s">
        <v>22</v>
      </c>
      <c r="L4165" t="s">
        <v>31</v>
      </c>
      <c r="M4165" t="s">
        <v>24</v>
      </c>
      <c r="N4165">
        <v>2987</v>
      </c>
      <c r="O4165" t="s">
        <v>25</v>
      </c>
      <c r="P4165">
        <v>5</v>
      </c>
      <c r="Q4165">
        <f t="shared" si="130"/>
        <v>8</v>
      </c>
      <c r="R4165" t="str">
        <f t="shared" si="131"/>
        <v>Luxury</v>
      </c>
    </row>
    <row r="4166" spans="1:18" x14ac:dyDescent="0.35">
      <c r="A4166">
        <v>12755702</v>
      </c>
      <c r="B4166" t="s">
        <v>6503</v>
      </c>
      <c r="C4166">
        <v>179990</v>
      </c>
      <c r="D4166" t="s">
        <v>449</v>
      </c>
      <c r="E4166" t="s">
        <v>588</v>
      </c>
      <c r="F4166" t="s">
        <v>6504</v>
      </c>
      <c r="G4166" t="s">
        <v>6505</v>
      </c>
      <c r="H4166">
        <v>2021</v>
      </c>
      <c r="I4166">
        <v>1502</v>
      </c>
      <c r="J4166" t="s">
        <v>21</v>
      </c>
      <c r="K4166" t="s">
        <v>22</v>
      </c>
      <c r="L4166" t="s">
        <v>31</v>
      </c>
      <c r="M4166" t="s">
        <v>247</v>
      </c>
      <c r="N4166">
        <v>2996</v>
      </c>
      <c r="O4166" t="s">
        <v>33</v>
      </c>
      <c r="P4166">
        <v>5</v>
      </c>
      <c r="Q4166">
        <f t="shared" si="130"/>
        <v>3</v>
      </c>
      <c r="R4166" t="str">
        <f t="shared" si="131"/>
        <v>Luxury</v>
      </c>
    </row>
    <row r="4167" spans="1:18" x14ac:dyDescent="0.35">
      <c r="A4167">
        <v>12755713</v>
      </c>
      <c r="B4167" t="s">
        <v>6506</v>
      </c>
      <c r="C4167">
        <v>5995</v>
      </c>
      <c r="D4167" t="s">
        <v>42</v>
      </c>
      <c r="E4167" t="s">
        <v>621</v>
      </c>
      <c r="F4167" t="s">
        <v>44</v>
      </c>
      <c r="G4167" t="s">
        <v>6507</v>
      </c>
      <c r="H4167">
        <v>2008</v>
      </c>
      <c r="I4167">
        <v>170588</v>
      </c>
      <c r="J4167" t="s">
        <v>86</v>
      </c>
      <c r="K4167" t="s">
        <v>22</v>
      </c>
      <c r="L4167" t="s">
        <v>23</v>
      </c>
      <c r="M4167" t="s">
        <v>24</v>
      </c>
      <c r="N4167">
        <v>1796</v>
      </c>
      <c r="O4167" t="s">
        <v>47</v>
      </c>
      <c r="P4167">
        <v>5</v>
      </c>
      <c r="Q4167">
        <f t="shared" si="130"/>
        <v>16</v>
      </c>
      <c r="R4167" t="str">
        <f t="shared" si="131"/>
        <v>Budget</v>
      </c>
    </row>
    <row r="4168" spans="1:18" x14ac:dyDescent="0.35">
      <c r="A4168">
        <v>12755727</v>
      </c>
      <c r="B4168" t="s">
        <v>1694</v>
      </c>
      <c r="C4168">
        <v>54999</v>
      </c>
      <c r="D4168" t="s">
        <v>127</v>
      </c>
      <c r="E4168" t="s">
        <v>466</v>
      </c>
      <c r="F4168" t="s">
        <v>1695</v>
      </c>
      <c r="G4168" t="s">
        <v>865</v>
      </c>
      <c r="H4168">
        <v>2022</v>
      </c>
      <c r="I4168">
        <v>2001</v>
      </c>
      <c r="J4168" t="s">
        <v>21</v>
      </c>
      <c r="K4168" t="s">
        <v>22</v>
      </c>
      <c r="L4168" t="s">
        <v>31</v>
      </c>
      <c r="M4168" t="s">
        <v>247</v>
      </c>
      <c r="N4168">
        <v>2191</v>
      </c>
      <c r="O4168" t="s">
        <v>151</v>
      </c>
      <c r="P4168">
        <v>5</v>
      </c>
      <c r="Q4168">
        <f t="shared" si="130"/>
        <v>2</v>
      </c>
      <c r="R4168" t="str">
        <f t="shared" si="131"/>
        <v>Luxury</v>
      </c>
    </row>
    <row r="4169" spans="1:18" x14ac:dyDescent="0.35">
      <c r="A4169">
        <v>12755788</v>
      </c>
      <c r="B4169" t="s">
        <v>6508</v>
      </c>
      <c r="C4169">
        <v>32950</v>
      </c>
      <c r="D4169" t="s">
        <v>76</v>
      </c>
      <c r="E4169" t="s">
        <v>77</v>
      </c>
      <c r="F4169" t="s">
        <v>1339</v>
      </c>
      <c r="G4169" t="s">
        <v>4641</v>
      </c>
      <c r="H4169">
        <v>2014</v>
      </c>
      <c r="I4169">
        <v>177574</v>
      </c>
      <c r="J4169" t="s">
        <v>182</v>
      </c>
      <c r="K4169" t="s">
        <v>22</v>
      </c>
      <c r="L4169" t="s">
        <v>31</v>
      </c>
      <c r="M4169" t="s">
        <v>24</v>
      </c>
      <c r="N4169">
        <v>2999</v>
      </c>
      <c r="O4169" t="s">
        <v>47</v>
      </c>
      <c r="P4169">
        <v>5</v>
      </c>
      <c r="Q4169">
        <f t="shared" si="130"/>
        <v>10</v>
      </c>
      <c r="R4169" t="str">
        <f t="shared" si="131"/>
        <v>Mid-range</v>
      </c>
    </row>
    <row r="4170" spans="1:18" x14ac:dyDescent="0.35">
      <c r="A4170">
        <v>12755803</v>
      </c>
      <c r="B4170" t="s">
        <v>6509</v>
      </c>
      <c r="C4170">
        <v>11990</v>
      </c>
      <c r="D4170" t="s">
        <v>88</v>
      </c>
      <c r="E4170" t="s">
        <v>94</v>
      </c>
      <c r="F4170" t="s">
        <v>3330</v>
      </c>
      <c r="G4170" t="s">
        <v>5102</v>
      </c>
      <c r="H4170">
        <v>2007</v>
      </c>
      <c r="I4170">
        <v>199151</v>
      </c>
      <c r="J4170" t="s">
        <v>21</v>
      </c>
      <c r="K4170" t="s">
        <v>22</v>
      </c>
      <c r="L4170" t="s">
        <v>31</v>
      </c>
      <c r="M4170" t="s">
        <v>24</v>
      </c>
      <c r="N4170">
        <v>2188</v>
      </c>
      <c r="O4170" t="s">
        <v>151</v>
      </c>
      <c r="P4170">
        <v>5</v>
      </c>
      <c r="Q4170">
        <f t="shared" si="130"/>
        <v>17</v>
      </c>
      <c r="R4170" t="str">
        <f t="shared" si="131"/>
        <v>Mid-range</v>
      </c>
    </row>
    <row r="4171" spans="1:18" x14ac:dyDescent="0.35">
      <c r="A4171">
        <v>12755838</v>
      </c>
      <c r="B4171" t="s">
        <v>1636</v>
      </c>
      <c r="C4171">
        <v>32995</v>
      </c>
      <c r="D4171" t="s">
        <v>27</v>
      </c>
      <c r="E4171" t="s">
        <v>695</v>
      </c>
      <c r="F4171" t="s">
        <v>696</v>
      </c>
      <c r="G4171" t="s">
        <v>1295</v>
      </c>
      <c r="H4171">
        <v>2015</v>
      </c>
      <c r="I4171">
        <v>128490</v>
      </c>
      <c r="J4171" t="s">
        <v>86</v>
      </c>
      <c r="K4171" t="s">
        <v>22</v>
      </c>
      <c r="L4171" t="s">
        <v>64</v>
      </c>
      <c r="M4171" t="s">
        <v>24</v>
      </c>
      <c r="N4171">
        <v>1991</v>
      </c>
      <c r="O4171" t="s">
        <v>47</v>
      </c>
      <c r="P4171">
        <v>5</v>
      </c>
      <c r="Q4171">
        <f t="shared" si="130"/>
        <v>9</v>
      </c>
      <c r="R4171" t="str">
        <f t="shared" si="131"/>
        <v>Mid-range</v>
      </c>
    </row>
    <row r="4172" spans="1:18" x14ac:dyDescent="0.35">
      <c r="A4172">
        <v>12755846</v>
      </c>
      <c r="B4172" t="s">
        <v>5805</v>
      </c>
      <c r="C4172">
        <v>31880</v>
      </c>
      <c r="D4172" t="s">
        <v>88</v>
      </c>
      <c r="E4172" t="s">
        <v>94</v>
      </c>
      <c r="F4172" t="s">
        <v>3330</v>
      </c>
      <c r="G4172" t="s">
        <v>2893</v>
      </c>
      <c r="H4172">
        <v>2016</v>
      </c>
      <c r="I4172">
        <v>80000</v>
      </c>
      <c r="J4172" t="s">
        <v>21</v>
      </c>
      <c r="K4172" t="s">
        <v>22</v>
      </c>
      <c r="L4172" t="s">
        <v>31</v>
      </c>
      <c r="M4172" t="s">
        <v>24</v>
      </c>
      <c r="N4172">
        <v>2199</v>
      </c>
      <c r="O4172" t="s">
        <v>25</v>
      </c>
      <c r="P4172">
        <v>7</v>
      </c>
      <c r="Q4172">
        <f t="shared" si="130"/>
        <v>8</v>
      </c>
      <c r="R4172" t="str">
        <f t="shared" si="131"/>
        <v>Mid-range</v>
      </c>
    </row>
    <row r="4173" spans="1:18" x14ac:dyDescent="0.35">
      <c r="A4173">
        <v>12755847</v>
      </c>
      <c r="B4173" t="s">
        <v>5785</v>
      </c>
      <c r="C4173">
        <v>39888</v>
      </c>
      <c r="D4173" t="s">
        <v>143</v>
      </c>
      <c r="E4173" t="s">
        <v>1744</v>
      </c>
      <c r="F4173" t="s">
        <v>2210</v>
      </c>
      <c r="G4173" t="s">
        <v>211</v>
      </c>
      <c r="H4173">
        <v>2017</v>
      </c>
      <c r="I4173">
        <v>55503</v>
      </c>
      <c r="J4173" t="s">
        <v>63</v>
      </c>
      <c r="K4173" t="s">
        <v>81</v>
      </c>
      <c r="L4173" t="s">
        <v>64</v>
      </c>
      <c r="M4173" t="s">
        <v>24</v>
      </c>
      <c r="N4173">
        <v>1998</v>
      </c>
      <c r="O4173" t="s">
        <v>25</v>
      </c>
      <c r="P4173">
        <v>5</v>
      </c>
      <c r="Q4173">
        <f t="shared" si="130"/>
        <v>7</v>
      </c>
      <c r="R4173" t="str">
        <f t="shared" si="131"/>
        <v>Mid-range</v>
      </c>
    </row>
    <row r="4174" spans="1:18" x14ac:dyDescent="0.35">
      <c r="A4174">
        <v>12755856</v>
      </c>
      <c r="B4174" t="s">
        <v>6510</v>
      </c>
      <c r="C4174">
        <v>21500</v>
      </c>
      <c r="D4174" t="s">
        <v>42</v>
      </c>
      <c r="E4174" t="s">
        <v>71</v>
      </c>
      <c r="F4174" t="s">
        <v>2000</v>
      </c>
      <c r="G4174" t="s">
        <v>384</v>
      </c>
      <c r="H4174">
        <v>2006</v>
      </c>
      <c r="I4174">
        <v>241500</v>
      </c>
      <c r="J4174" t="s">
        <v>63</v>
      </c>
      <c r="K4174" t="s">
        <v>22</v>
      </c>
      <c r="L4174" t="s">
        <v>64</v>
      </c>
      <c r="M4174" t="s">
        <v>24</v>
      </c>
      <c r="N4174">
        <v>5967</v>
      </c>
      <c r="O4174" t="s">
        <v>732</v>
      </c>
      <c r="P4174">
        <v>5</v>
      </c>
      <c r="Q4174">
        <f t="shared" si="130"/>
        <v>18</v>
      </c>
      <c r="R4174" t="str">
        <f t="shared" si="131"/>
        <v>Mid-range</v>
      </c>
    </row>
    <row r="4175" spans="1:18" x14ac:dyDescent="0.35">
      <c r="A4175">
        <v>12755868</v>
      </c>
      <c r="B4175" t="s">
        <v>2559</v>
      </c>
      <c r="C4175">
        <v>125990</v>
      </c>
      <c r="D4175" t="s">
        <v>17</v>
      </c>
      <c r="E4175" t="s">
        <v>254</v>
      </c>
      <c r="F4175" t="s">
        <v>2560</v>
      </c>
      <c r="G4175" t="s">
        <v>2561</v>
      </c>
      <c r="H4175">
        <v>2022</v>
      </c>
      <c r="I4175">
        <v>201</v>
      </c>
      <c r="J4175" t="s">
        <v>21</v>
      </c>
      <c r="K4175" t="s">
        <v>81</v>
      </c>
      <c r="L4175" t="s">
        <v>31</v>
      </c>
      <c r="M4175" t="s">
        <v>24</v>
      </c>
      <c r="N4175">
        <v>4461</v>
      </c>
      <c r="O4175" t="s">
        <v>47</v>
      </c>
      <c r="P4175">
        <v>5</v>
      </c>
      <c r="Q4175">
        <f t="shared" si="130"/>
        <v>2</v>
      </c>
      <c r="R4175" t="str">
        <f t="shared" si="131"/>
        <v>Luxury</v>
      </c>
    </row>
    <row r="4176" spans="1:18" x14ac:dyDescent="0.35">
      <c r="A4176">
        <v>12755869</v>
      </c>
      <c r="B4176" t="s">
        <v>5171</v>
      </c>
      <c r="C4176">
        <v>18888</v>
      </c>
      <c r="D4176" t="s">
        <v>143</v>
      </c>
      <c r="E4176" t="s">
        <v>144</v>
      </c>
      <c r="F4176" t="s">
        <v>354</v>
      </c>
      <c r="G4176" t="s">
        <v>1226</v>
      </c>
      <c r="H4176">
        <v>2014</v>
      </c>
      <c r="I4176">
        <v>166030</v>
      </c>
      <c r="J4176" t="s">
        <v>21</v>
      </c>
      <c r="K4176" t="s">
        <v>22</v>
      </c>
      <c r="L4176" t="s">
        <v>23</v>
      </c>
      <c r="M4176" t="s">
        <v>24</v>
      </c>
      <c r="N4176">
        <v>2498</v>
      </c>
      <c r="O4176" t="s">
        <v>116</v>
      </c>
      <c r="P4176">
        <v>5</v>
      </c>
      <c r="Q4176">
        <f t="shared" si="130"/>
        <v>10</v>
      </c>
      <c r="R4176" t="str">
        <f t="shared" si="131"/>
        <v>Mid-range</v>
      </c>
    </row>
    <row r="4177" spans="1:18" x14ac:dyDescent="0.35">
      <c r="A4177">
        <v>12755871</v>
      </c>
      <c r="B4177" t="s">
        <v>6511</v>
      </c>
      <c r="C4177">
        <v>121888</v>
      </c>
      <c r="D4177" t="s">
        <v>17</v>
      </c>
      <c r="E4177" t="s">
        <v>171</v>
      </c>
      <c r="F4177" t="s">
        <v>1021</v>
      </c>
      <c r="G4177" t="s">
        <v>1022</v>
      </c>
      <c r="H4177">
        <v>2022</v>
      </c>
      <c r="I4177">
        <v>10</v>
      </c>
      <c r="J4177" t="s">
        <v>21</v>
      </c>
      <c r="K4177" t="s">
        <v>22</v>
      </c>
      <c r="L4177" t="s">
        <v>31</v>
      </c>
      <c r="M4177" t="s">
        <v>24</v>
      </c>
      <c r="N4177">
        <v>3346</v>
      </c>
      <c r="O4177" t="s">
        <v>47</v>
      </c>
      <c r="P4177">
        <v>7</v>
      </c>
      <c r="Q4177">
        <f t="shared" si="130"/>
        <v>2</v>
      </c>
      <c r="R4177" t="str">
        <f t="shared" si="131"/>
        <v>Luxury</v>
      </c>
    </row>
    <row r="4178" spans="1:18" x14ac:dyDescent="0.35">
      <c r="A4178">
        <v>12755874</v>
      </c>
      <c r="B4178" t="s">
        <v>1523</v>
      </c>
      <c r="C4178">
        <v>88888</v>
      </c>
      <c r="D4178" t="s">
        <v>282</v>
      </c>
      <c r="E4178" t="s">
        <v>1524</v>
      </c>
      <c r="F4178" t="s">
        <v>1525</v>
      </c>
      <c r="G4178" t="s">
        <v>1526</v>
      </c>
      <c r="H4178">
        <v>2022</v>
      </c>
      <c r="I4178">
        <v>110</v>
      </c>
      <c r="J4178" t="s">
        <v>338</v>
      </c>
      <c r="K4178" t="s">
        <v>22</v>
      </c>
      <c r="L4178" t="s">
        <v>23</v>
      </c>
      <c r="M4178" t="s">
        <v>24</v>
      </c>
      <c r="N4178">
        <v>3604</v>
      </c>
      <c r="O4178" t="s">
        <v>74</v>
      </c>
      <c r="P4178">
        <v>5</v>
      </c>
      <c r="Q4178">
        <f t="shared" si="130"/>
        <v>2</v>
      </c>
      <c r="R4178" t="str">
        <f t="shared" si="131"/>
        <v>Luxury</v>
      </c>
    </row>
    <row r="4179" spans="1:18" x14ac:dyDescent="0.35">
      <c r="A4179">
        <v>12755878</v>
      </c>
      <c r="B4179" t="s">
        <v>6512</v>
      </c>
      <c r="C4179">
        <v>66999</v>
      </c>
      <c r="D4179" t="s">
        <v>54</v>
      </c>
      <c r="E4179" t="s">
        <v>340</v>
      </c>
      <c r="F4179" t="s">
        <v>6513</v>
      </c>
      <c r="G4179" t="s">
        <v>5640</v>
      </c>
      <c r="H4179">
        <v>2021</v>
      </c>
      <c r="I4179">
        <v>33528</v>
      </c>
      <c r="J4179" t="s">
        <v>21</v>
      </c>
      <c r="K4179" t="s">
        <v>22</v>
      </c>
      <c r="L4179" t="s">
        <v>31</v>
      </c>
      <c r="M4179" t="s">
        <v>24</v>
      </c>
      <c r="N4179">
        <v>1996</v>
      </c>
      <c r="O4179" t="s">
        <v>135</v>
      </c>
      <c r="P4179">
        <v>7</v>
      </c>
      <c r="Q4179">
        <f t="shared" si="130"/>
        <v>3</v>
      </c>
      <c r="R4179" t="str">
        <f t="shared" si="131"/>
        <v>Luxury</v>
      </c>
    </row>
    <row r="4180" spans="1:18" x14ac:dyDescent="0.35">
      <c r="A4180">
        <v>12755879</v>
      </c>
      <c r="B4180" t="s">
        <v>6400</v>
      </c>
      <c r="C4180">
        <v>53549</v>
      </c>
      <c r="D4180" t="s">
        <v>54</v>
      </c>
      <c r="E4180" t="s">
        <v>175</v>
      </c>
      <c r="F4180" t="s">
        <v>964</v>
      </c>
      <c r="G4180" t="s">
        <v>511</v>
      </c>
      <c r="H4180">
        <v>2018</v>
      </c>
      <c r="I4180">
        <v>96243</v>
      </c>
      <c r="J4180" t="s">
        <v>275</v>
      </c>
      <c r="K4180" t="s">
        <v>22</v>
      </c>
      <c r="L4180" t="s">
        <v>31</v>
      </c>
      <c r="M4180" t="s">
        <v>24</v>
      </c>
      <c r="N4180">
        <v>3198</v>
      </c>
      <c r="O4180" t="s">
        <v>116</v>
      </c>
      <c r="P4180">
        <v>5</v>
      </c>
      <c r="Q4180">
        <f t="shared" si="130"/>
        <v>6</v>
      </c>
      <c r="R4180" t="str">
        <f t="shared" si="131"/>
        <v>Luxury</v>
      </c>
    </row>
    <row r="4181" spans="1:18" x14ac:dyDescent="0.35">
      <c r="A4181">
        <v>12755893</v>
      </c>
      <c r="B4181" t="s">
        <v>483</v>
      </c>
      <c r="C4181">
        <v>37990</v>
      </c>
      <c r="D4181" t="s">
        <v>17</v>
      </c>
      <c r="E4181" t="s">
        <v>258</v>
      </c>
      <c r="F4181" t="s">
        <v>484</v>
      </c>
      <c r="G4181" t="s">
        <v>360</v>
      </c>
      <c r="H4181">
        <v>2018</v>
      </c>
      <c r="I4181">
        <v>258194</v>
      </c>
      <c r="J4181" t="s">
        <v>485</v>
      </c>
      <c r="K4181" t="s">
        <v>22</v>
      </c>
      <c r="L4181" t="s">
        <v>31</v>
      </c>
      <c r="M4181" t="s">
        <v>24</v>
      </c>
      <c r="N4181">
        <v>2753</v>
      </c>
      <c r="O4181" t="s">
        <v>47</v>
      </c>
      <c r="P4181">
        <v>5</v>
      </c>
      <c r="Q4181">
        <f t="shared" si="130"/>
        <v>6</v>
      </c>
      <c r="R4181" t="str">
        <f t="shared" si="131"/>
        <v>Mid-range</v>
      </c>
    </row>
    <row r="4182" spans="1:18" x14ac:dyDescent="0.35">
      <c r="A4182">
        <v>12755907</v>
      </c>
      <c r="B4182" t="s">
        <v>6514</v>
      </c>
      <c r="C4182">
        <v>74868</v>
      </c>
      <c r="D4182" t="s">
        <v>282</v>
      </c>
      <c r="E4182" t="s">
        <v>443</v>
      </c>
      <c r="F4182" t="s">
        <v>6515</v>
      </c>
      <c r="G4182" t="s">
        <v>2718</v>
      </c>
      <c r="H4182">
        <v>2020</v>
      </c>
      <c r="I4182">
        <v>45844</v>
      </c>
      <c r="J4182" t="s">
        <v>21</v>
      </c>
      <c r="K4182" t="s">
        <v>22</v>
      </c>
      <c r="L4182" t="s">
        <v>31</v>
      </c>
      <c r="M4182" t="s">
        <v>24</v>
      </c>
      <c r="N4182">
        <v>2987</v>
      </c>
      <c r="O4182" t="s">
        <v>47</v>
      </c>
      <c r="P4182">
        <v>5</v>
      </c>
      <c r="Q4182">
        <f t="shared" si="130"/>
        <v>4</v>
      </c>
      <c r="R4182" t="str">
        <f t="shared" si="131"/>
        <v>Luxury</v>
      </c>
    </row>
    <row r="4183" spans="1:18" x14ac:dyDescent="0.35">
      <c r="A4183">
        <v>12755961</v>
      </c>
      <c r="B4183" t="s">
        <v>2802</v>
      </c>
      <c r="C4183">
        <v>56990</v>
      </c>
      <c r="D4183" t="s">
        <v>54</v>
      </c>
      <c r="E4183" t="s">
        <v>987</v>
      </c>
      <c r="F4183" t="s">
        <v>988</v>
      </c>
      <c r="G4183" t="s">
        <v>2803</v>
      </c>
      <c r="H4183">
        <v>2017</v>
      </c>
      <c r="I4183">
        <v>17072</v>
      </c>
      <c r="J4183" t="s">
        <v>393</v>
      </c>
      <c r="K4183" t="s">
        <v>81</v>
      </c>
      <c r="L4183" t="s">
        <v>64</v>
      </c>
      <c r="M4183" t="s">
        <v>24</v>
      </c>
      <c r="N4183">
        <v>4950</v>
      </c>
      <c r="O4183" t="s">
        <v>47</v>
      </c>
      <c r="P4183">
        <v>4</v>
      </c>
      <c r="Q4183">
        <f t="shared" si="130"/>
        <v>7</v>
      </c>
      <c r="R4183" t="str">
        <f t="shared" si="131"/>
        <v>Luxury</v>
      </c>
    </row>
    <row r="4184" spans="1:18" x14ac:dyDescent="0.35">
      <c r="A4184">
        <v>12755963</v>
      </c>
      <c r="B4184" t="s">
        <v>5946</v>
      </c>
      <c r="C4184">
        <v>24990</v>
      </c>
      <c r="D4184" t="s">
        <v>49</v>
      </c>
      <c r="E4184" t="s">
        <v>50</v>
      </c>
      <c r="F4184" t="s">
        <v>149</v>
      </c>
      <c r="G4184" t="s">
        <v>1621</v>
      </c>
      <c r="H4184">
        <v>2017</v>
      </c>
      <c r="I4184">
        <v>124108</v>
      </c>
      <c r="J4184" t="s">
        <v>21</v>
      </c>
      <c r="K4184" t="s">
        <v>22</v>
      </c>
      <c r="L4184" t="s">
        <v>23</v>
      </c>
      <c r="M4184" t="s">
        <v>24</v>
      </c>
      <c r="N4184">
        <v>2488</v>
      </c>
      <c r="O4184" t="s">
        <v>25</v>
      </c>
      <c r="P4184">
        <v>5</v>
      </c>
      <c r="Q4184">
        <f t="shared" si="130"/>
        <v>7</v>
      </c>
      <c r="R4184" t="str">
        <f t="shared" si="131"/>
        <v>Mid-range</v>
      </c>
    </row>
    <row r="4185" spans="1:18" x14ac:dyDescent="0.35">
      <c r="A4185">
        <v>12755977</v>
      </c>
      <c r="B4185" t="s">
        <v>6516</v>
      </c>
      <c r="C4185">
        <v>41990</v>
      </c>
      <c r="D4185" t="s">
        <v>54</v>
      </c>
      <c r="E4185" t="s">
        <v>175</v>
      </c>
      <c r="F4185" t="s">
        <v>176</v>
      </c>
      <c r="G4185" t="s">
        <v>5623</v>
      </c>
      <c r="H4185">
        <v>2019</v>
      </c>
      <c r="I4185">
        <v>167281</v>
      </c>
      <c r="J4185" t="s">
        <v>275</v>
      </c>
      <c r="K4185" t="s">
        <v>22</v>
      </c>
      <c r="L4185" t="s">
        <v>31</v>
      </c>
      <c r="M4185" t="s">
        <v>24</v>
      </c>
      <c r="N4185">
        <v>3198</v>
      </c>
      <c r="O4185" t="s">
        <v>47</v>
      </c>
      <c r="P4185">
        <v>5</v>
      </c>
      <c r="Q4185">
        <f t="shared" si="130"/>
        <v>5</v>
      </c>
      <c r="R4185" t="str">
        <f t="shared" si="131"/>
        <v>Luxury</v>
      </c>
    </row>
    <row r="4186" spans="1:18" x14ac:dyDescent="0.35">
      <c r="A4186">
        <v>12755995</v>
      </c>
      <c r="B4186" t="s">
        <v>6517</v>
      </c>
      <c r="C4186">
        <v>46888</v>
      </c>
      <c r="D4186" t="s">
        <v>17</v>
      </c>
      <c r="E4186" t="s">
        <v>905</v>
      </c>
      <c r="F4186" t="s">
        <v>906</v>
      </c>
      <c r="G4186" t="s">
        <v>4478</v>
      </c>
      <c r="H4186">
        <v>2019</v>
      </c>
      <c r="I4186">
        <v>95788</v>
      </c>
      <c r="J4186" t="s">
        <v>106</v>
      </c>
      <c r="K4186" t="s">
        <v>22</v>
      </c>
      <c r="L4186" t="s">
        <v>31</v>
      </c>
      <c r="M4186" t="s">
        <v>24</v>
      </c>
      <c r="N4186">
        <v>2755</v>
      </c>
      <c r="O4186" t="s">
        <v>47</v>
      </c>
      <c r="P4186">
        <v>5</v>
      </c>
      <c r="Q4186">
        <f t="shared" si="130"/>
        <v>5</v>
      </c>
      <c r="R4186" t="str">
        <f t="shared" si="131"/>
        <v>Luxury</v>
      </c>
    </row>
    <row r="4187" spans="1:18" x14ac:dyDescent="0.35">
      <c r="A4187">
        <v>12756006</v>
      </c>
      <c r="B4187" t="s">
        <v>6518</v>
      </c>
      <c r="C4187">
        <v>94888</v>
      </c>
      <c r="D4187" t="s">
        <v>102</v>
      </c>
      <c r="E4187" t="s">
        <v>473</v>
      </c>
      <c r="F4187" t="s">
        <v>836</v>
      </c>
      <c r="G4187" t="s">
        <v>837</v>
      </c>
      <c r="H4187">
        <v>2022</v>
      </c>
      <c r="I4187">
        <v>25</v>
      </c>
      <c r="J4187" t="s">
        <v>338</v>
      </c>
      <c r="K4187" t="s">
        <v>22</v>
      </c>
      <c r="L4187" t="s">
        <v>31</v>
      </c>
      <c r="M4187" t="s">
        <v>247</v>
      </c>
      <c r="N4187">
        <v>2967</v>
      </c>
      <c r="O4187" t="s">
        <v>25</v>
      </c>
      <c r="P4187">
        <v>5</v>
      </c>
      <c r="Q4187">
        <f t="shared" si="130"/>
        <v>2</v>
      </c>
      <c r="R4187" t="str">
        <f t="shared" si="131"/>
        <v>Luxury</v>
      </c>
    </row>
    <row r="4188" spans="1:18" x14ac:dyDescent="0.35">
      <c r="A4188">
        <v>12756012</v>
      </c>
      <c r="B4188" t="s">
        <v>866</v>
      </c>
      <c r="C4188">
        <v>63988</v>
      </c>
      <c r="D4188" t="s">
        <v>127</v>
      </c>
      <c r="E4188" t="s">
        <v>418</v>
      </c>
      <c r="F4188" t="s">
        <v>864</v>
      </c>
      <c r="G4188" t="s">
        <v>420</v>
      </c>
      <c r="H4188">
        <v>2022</v>
      </c>
      <c r="I4188">
        <v>6</v>
      </c>
      <c r="J4188" t="s">
        <v>21</v>
      </c>
      <c r="K4188" t="s">
        <v>22</v>
      </c>
      <c r="L4188" t="s">
        <v>23</v>
      </c>
      <c r="M4188" t="s">
        <v>32</v>
      </c>
      <c r="N4188">
        <v>2488</v>
      </c>
      <c r="O4188" t="s">
        <v>47</v>
      </c>
      <c r="P4188">
        <v>7</v>
      </c>
      <c r="Q4188">
        <f t="shared" si="130"/>
        <v>2</v>
      </c>
      <c r="R4188" t="str">
        <f t="shared" si="131"/>
        <v>Luxury</v>
      </c>
    </row>
    <row r="4189" spans="1:18" x14ac:dyDescent="0.35">
      <c r="A4189">
        <v>12756013</v>
      </c>
      <c r="B4189" t="s">
        <v>6519</v>
      </c>
      <c r="C4189">
        <v>29888</v>
      </c>
      <c r="D4189" t="s">
        <v>127</v>
      </c>
      <c r="E4189" t="s">
        <v>998</v>
      </c>
      <c r="F4189" t="s">
        <v>2574</v>
      </c>
      <c r="G4189" t="s">
        <v>5997</v>
      </c>
      <c r="H4189">
        <v>2022</v>
      </c>
      <c r="I4189">
        <v>10</v>
      </c>
      <c r="J4189" t="s">
        <v>21</v>
      </c>
      <c r="K4189" t="s">
        <v>81</v>
      </c>
      <c r="L4189" t="s">
        <v>23</v>
      </c>
      <c r="M4189" t="s">
        <v>32</v>
      </c>
      <c r="N4189">
        <v>1998</v>
      </c>
      <c r="O4189" t="s">
        <v>135</v>
      </c>
      <c r="P4189">
        <v>5</v>
      </c>
      <c r="Q4189">
        <f t="shared" si="130"/>
        <v>2</v>
      </c>
      <c r="R4189" t="str">
        <f t="shared" si="131"/>
        <v>Mid-range</v>
      </c>
    </row>
    <row r="4190" spans="1:18" x14ac:dyDescent="0.35">
      <c r="A4190">
        <v>12756024</v>
      </c>
      <c r="B4190" t="s">
        <v>6520</v>
      </c>
      <c r="C4190">
        <v>41888</v>
      </c>
      <c r="D4190" t="s">
        <v>17</v>
      </c>
      <c r="E4190">
        <v>86</v>
      </c>
      <c r="F4190" t="s">
        <v>2012</v>
      </c>
      <c r="G4190" t="s">
        <v>6521</v>
      </c>
      <c r="H4190">
        <v>2018</v>
      </c>
      <c r="I4190">
        <v>30000</v>
      </c>
      <c r="J4190" t="s">
        <v>393</v>
      </c>
      <c r="K4190" t="s">
        <v>81</v>
      </c>
      <c r="L4190" t="s">
        <v>64</v>
      </c>
      <c r="M4190" t="s">
        <v>24</v>
      </c>
      <c r="N4190">
        <v>1998</v>
      </c>
      <c r="O4190" t="s">
        <v>47</v>
      </c>
      <c r="P4190">
        <v>4</v>
      </c>
      <c r="Q4190">
        <f t="shared" si="130"/>
        <v>6</v>
      </c>
      <c r="R4190" t="str">
        <f t="shared" si="131"/>
        <v>Luxury</v>
      </c>
    </row>
    <row r="4191" spans="1:18" x14ac:dyDescent="0.35">
      <c r="A4191">
        <v>12756055</v>
      </c>
      <c r="B4191" t="s">
        <v>257</v>
      </c>
      <c r="C4191">
        <v>40999</v>
      </c>
      <c r="D4191" t="s">
        <v>17</v>
      </c>
      <c r="E4191" t="s">
        <v>258</v>
      </c>
      <c r="F4191" t="s">
        <v>259</v>
      </c>
      <c r="G4191" t="s">
        <v>260</v>
      </c>
      <c r="H4191">
        <v>2013</v>
      </c>
      <c r="I4191">
        <v>150000</v>
      </c>
      <c r="J4191" t="s">
        <v>236</v>
      </c>
      <c r="K4191" t="s">
        <v>22</v>
      </c>
      <c r="L4191" t="s">
        <v>31</v>
      </c>
      <c r="M4191" t="s">
        <v>24</v>
      </c>
      <c r="N4191">
        <v>2982</v>
      </c>
      <c r="O4191" t="s">
        <v>33</v>
      </c>
      <c r="P4191">
        <v>5</v>
      </c>
      <c r="Q4191">
        <f t="shared" si="130"/>
        <v>11</v>
      </c>
      <c r="R4191" t="str">
        <f t="shared" si="131"/>
        <v>Luxury</v>
      </c>
    </row>
    <row r="4192" spans="1:18" x14ac:dyDescent="0.35">
      <c r="A4192">
        <v>12756090</v>
      </c>
      <c r="B4192" t="s">
        <v>791</v>
      </c>
      <c r="C4192">
        <v>38000</v>
      </c>
      <c r="D4192" t="s">
        <v>42</v>
      </c>
      <c r="E4192" t="s">
        <v>179</v>
      </c>
      <c r="F4192" t="s">
        <v>293</v>
      </c>
      <c r="G4192" t="s">
        <v>792</v>
      </c>
      <c r="H4192">
        <v>2015</v>
      </c>
      <c r="I4192">
        <v>201000</v>
      </c>
      <c r="J4192" t="s">
        <v>205</v>
      </c>
      <c r="K4192" t="s">
        <v>22</v>
      </c>
      <c r="L4192" t="s">
        <v>31</v>
      </c>
      <c r="M4192" t="s">
        <v>24</v>
      </c>
      <c r="N4192">
        <v>2776</v>
      </c>
      <c r="O4192" t="s">
        <v>69</v>
      </c>
      <c r="P4192">
        <v>5</v>
      </c>
      <c r="Q4192">
        <f t="shared" si="130"/>
        <v>9</v>
      </c>
      <c r="R4192" t="str">
        <f t="shared" si="131"/>
        <v>Mid-range</v>
      </c>
    </row>
    <row r="4193" spans="1:18" x14ac:dyDescent="0.35">
      <c r="A4193">
        <v>12756121</v>
      </c>
      <c r="B4193" t="s">
        <v>6522</v>
      </c>
      <c r="C4193">
        <v>32990</v>
      </c>
      <c r="D4193" t="s">
        <v>102</v>
      </c>
      <c r="E4193" t="s">
        <v>386</v>
      </c>
      <c r="F4193" t="s">
        <v>1530</v>
      </c>
      <c r="G4193" t="s">
        <v>2980</v>
      </c>
      <c r="H4193">
        <v>2017</v>
      </c>
      <c r="I4193">
        <v>62807</v>
      </c>
      <c r="J4193" t="s">
        <v>21</v>
      </c>
      <c r="K4193" t="s">
        <v>22</v>
      </c>
      <c r="L4193" t="s">
        <v>64</v>
      </c>
      <c r="M4193" t="s">
        <v>24</v>
      </c>
      <c r="N4193">
        <v>1395</v>
      </c>
      <c r="O4193" t="s">
        <v>25</v>
      </c>
      <c r="P4193">
        <v>5</v>
      </c>
      <c r="Q4193">
        <f t="shared" si="130"/>
        <v>7</v>
      </c>
      <c r="R4193" t="str">
        <f t="shared" si="131"/>
        <v>Mid-range</v>
      </c>
    </row>
    <row r="4194" spans="1:18" x14ac:dyDescent="0.35">
      <c r="A4194">
        <v>12756122</v>
      </c>
      <c r="B4194" t="s">
        <v>6523</v>
      </c>
      <c r="C4194">
        <v>28990</v>
      </c>
      <c r="D4194" t="s">
        <v>42</v>
      </c>
      <c r="E4194" t="s">
        <v>1401</v>
      </c>
      <c r="F4194" t="s">
        <v>6524</v>
      </c>
      <c r="G4194" t="s">
        <v>1403</v>
      </c>
      <c r="H4194">
        <v>2018</v>
      </c>
      <c r="I4194">
        <v>64220</v>
      </c>
      <c r="J4194" t="s">
        <v>21</v>
      </c>
      <c r="K4194" t="s">
        <v>22</v>
      </c>
      <c r="L4194" t="s">
        <v>64</v>
      </c>
      <c r="M4194" t="s">
        <v>24</v>
      </c>
      <c r="N4194">
        <v>1998</v>
      </c>
      <c r="O4194" t="s">
        <v>47</v>
      </c>
      <c r="P4194">
        <v>5</v>
      </c>
      <c r="Q4194">
        <f t="shared" si="130"/>
        <v>6</v>
      </c>
      <c r="R4194" t="str">
        <f t="shared" si="131"/>
        <v>Mid-range</v>
      </c>
    </row>
    <row r="4195" spans="1:18" x14ac:dyDescent="0.35">
      <c r="A4195">
        <v>12756125</v>
      </c>
      <c r="B4195" t="s">
        <v>6525</v>
      </c>
      <c r="C4195">
        <v>31990</v>
      </c>
      <c r="D4195" t="s">
        <v>143</v>
      </c>
      <c r="E4195" t="s">
        <v>812</v>
      </c>
      <c r="F4195" t="s">
        <v>2775</v>
      </c>
      <c r="G4195" t="s">
        <v>1091</v>
      </c>
      <c r="H4195">
        <v>2015</v>
      </c>
      <c r="I4195">
        <v>47914</v>
      </c>
      <c r="J4195" t="s">
        <v>63</v>
      </c>
      <c r="K4195" t="s">
        <v>22</v>
      </c>
      <c r="L4195" t="s">
        <v>64</v>
      </c>
      <c r="M4195" t="s">
        <v>24</v>
      </c>
      <c r="N4195">
        <v>3630</v>
      </c>
      <c r="O4195" t="s">
        <v>1085</v>
      </c>
      <c r="P4195">
        <v>5</v>
      </c>
      <c r="Q4195">
        <f t="shared" si="130"/>
        <v>9</v>
      </c>
      <c r="R4195" t="str">
        <f t="shared" si="131"/>
        <v>Mid-range</v>
      </c>
    </row>
    <row r="4196" spans="1:18" x14ac:dyDescent="0.35">
      <c r="A4196">
        <v>12756128</v>
      </c>
      <c r="B4196" t="s">
        <v>6526</v>
      </c>
      <c r="C4196">
        <v>25990</v>
      </c>
      <c r="D4196" t="s">
        <v>17</v>
      </c>
      <c r="E4196" t="s">
        <v>262</v>
      </c>
      <c r="F4196" t="s">
        <v>263</v>
      </c>
      <c r="G4196" t="s">
        <v>2140</v>
      </c>
      <c r="H4196">
        <v>2018</v>
      </c>
      <c r="I4196">
        <v>67939</v>
      </c>
      <c r="J4196" t="s">
        <v>63</v>
      </c>
      <c r="K4196" t="s">
        <v>22</v>
      </c>
      <c r="L4196" t="s">
        <v>23</v>
      </c>
      <c r="M4196" t="s">
        <v>24</v>
      </c>
      <c r="N4196">
        <v>1798</v>
      </c>
      <c r="O4196" t="s">
        <v>69</v>
      </c>
      <c r="P4196">
        <v>5</v>
      </c>
      <c r="Q4196">
        <f t="shared" si="130"/>
        <v>6</v>
      </c>
      <c r="R4196" t="str">
        <f t="shared" si="131"/>
        <v>Mid-range</v>
      </c>
    </row>
    <row r="4197" spans="1:18" x14ac:dyDescent="0.35">
      <c r="A4197">
        <v>12756153</v>
      </c>
      <c r="B4197" t="s">
        <v>6527</v>
      </c>
      <c r="C4197">
        <v>129990</v>
      </c>
      <c r="D4197" t="s">
        <v>42</v>
      </c>
      <c r="E4197" t="s">
        <v>71</v>
      </c>
      <c r="F4197" t="s">
        <v>72</v>
      </c>
      <c r="G4197" t="s">
        <v>3448</v>
      </c>
      <c r="H4197">
        <v>1989</v>
      </c>
      <c r="I4197">
        <v>275000</v>
      </c>
      <c r="J4197" t="s">
        <v>63</v>
      </c>
      <c r="K4197" t="s">
        <v>22</v>
      </c>
      <c r="L4197" t="s">
        <v>23</v>
      </c>
      <c r="M4197" t="s">
        <v>24</v>
      </c>
      <c r="N4197">
        <v>4987</v>
      </c>
      <c r="O4197" t="s">
        <v>74</v>
      </c>
      <c r="P4197">
        <v>5</v>
      </c>
      <c r="Q4197">
        <f t="shared" si="130"/>
        <v>35</v>
      </c>
      <c r="R4197" t="str">
        <f t="shared" si="131"/>
        <v>Luxury</v>
      </c>
    </row>
    <row r="4198" spans="1:18" x14ac:dyDescent="0.35">
      <c r="A4198">
        <v>12756171</v>
      </c>
      <c r="B4198" t="s">
        <v>6528</v>
      </c>
      <c r="C4198">
        <v>9990</v>
      </c>
      <c r="D4198" t="s">
        <v>165</v>
      </c>
      <c r="E4198" t="s">
        <v>455</v>
      </c>
      <c r="F4198" t="s">
        <v>456</v>
      </c>
      <c r="G4198" t="s">
        <v>2046</v>
      </c>
      <c r="H4198">
        <v>2007</v>
      </c>
      <c r="I4198">
        <v>271132</v>
      </c>
      <c r="J4198" t="s">
        <v>63</v>
      </c>
      <c r="K4198" t="s">
        <v>22</v>
      </c>
      <c r="L4198" t="s">
        <v>23</v>
      </c>
      <c r="M4198" t="s">
        <v>24</v>
      </c>
      <c r="N4198">
        <v>1998</v>
      </c>
      <c r="O4198" t="s">
        <v>116</v>
      </c>
      <c r="P4198">
        <v>5</v>
      </c>
      <c r="Q4198">
        <f t="shared" si="130"/>
        <v>17</v>
      </c>
      <c r="R4198" t="str">
        <f t="shared" si="131"/>
        <v>Budget</v>
      </c>
    </row>
    <row r="4199" spans="1:18" x14ac:dyDescent="0.35">
      <c r="A4199">
        <v>12756195</v>
      </c>
      <c r="B4199" t="s">
        <v>4766</v>
      </c>
      <c r="C4199">
        <v>4200</v>
      </c>
      <c r="D4199" t="s">
        <v>165</v>
      </c>
      <c r="E4199" t="s">
        <v>455</v>
      </c>
      <c r="F4199" t="s">
        <v>456</v>
      </c>
      <c r="G4199" t="s">
        <v>4767</v>
      </c>
      <c r="H4199">
        <v>2006</v>
      </c>
      <c r="I4199">
        <v>190000</v>
      </c>
      <c r="J4199" t="s">
        <v>63</v>
      </c>
      <c r="K4199" t="s">
        <v>81</v>
      </c>
      <c r="L4199" t="s">
        <v>23</v>
      </c>
      <c r="M4199" t="s">
        <v>24</v>
      </c>
      <c r="N4199">
        <v>2378</v>
      </c>
      <c r="O4199" t="s">
        <v>25</v>
      </c>
      <c r="P4199">
        <v>5</v>
      </c>
      <c r="Q4199">
        <f t="shared" si="130"/>
        <v>18</v>
      </c>
      <c r="R4199" t="str">
        <f t="shared" si="131"/>
        <v>Budget</v>
      </c>
    </row>
    <row r="4200" spans="1:18" x14ac:dyDescent="0.35">
      <c r="A4200">
        <v>12756200</v>
      </c>
      <c r="B4200" t="s">
        <v>6529</v>
      </c>
      <c r="C4200">
        <v>34999</v>
      </c>
      <c r="D4200" t="s">
        <v>131</v>
      </c>
      <c r="E4200" t="s">
        <v>1768</v>
      </c>
      <c r="F4200" t="s">
        <v>2114</v>
      </c>
      <c r="G4200" t="s">
        <v>1099</v>
      </c>
      <c r="H4200">
        <v>2014</v>
      </c>
      <c r="I4200">
        <v>142626</v>
      </c>
      <c r="J4200" t="s">
        <v>63</v>
      </c>
      <c r="K4200" t="s">
        <v>22</v>
      </c>
      <c r="L4200" t="s">
        <v>64</v>
      </c>
      <c r="M4200" t="s">
        <v>24</v>
      </c>
      <c r="N4200">
        <v>1984</v>
      </c>
      <c r="O4200" t="s">
        <v>33</v>
      </c>
      <c r="P4200">
        <v>5</v>
      </c>
      <c r="Q4200">
        <f t="shared" si="130"/>
        <v>10</v>
      </c>
      <c r="R4200" t="str">
        <f t="shared" si="131"/>
        <v>Mid-range</v>
      </c>
    </row>
    <row r="4201" spans="1:18" x14ac:dyDescent="0.35">
      <c r="A4201">
        <v>12756204</v>
      </c>
      <c r="B4201" t="s">
        <v>5223</v>
      </c>
      <c r="C4201">
        <v>21900</v>
      </c>
      <c r="D4201" t="s">
        <v>42</v>
      </c>
      <c r="E4201" t="s">
        <v>1193</v>
      </c>
      <c r="F4201" t="s">
        <v>1194</v>
      </c>
      <c r="G4201" t="s">
        <v>2112</v>
      </c>
      <c r="H4201">
        <v>2017</v>
      </c>
      <c r="I4201">
        <v>67600</v>
      </c>
      <c r="J4201" t="s">
        <v>21</v>
      </c>
      <c r="K4201" t="s">
        <v>22</v>
      </c>
      <c r="L4201" t="s">
        <v>23</v>
      </c>
      <c r="M4201" t="s">
        <v>24</v>
      </c>
      <c r="N4201">
        <v>2997</v>
      </c>
      <c r="O4201" t="s">
        <v>25</v>
      </c>
      <c r="P4201">
        <v>7</v>
      </c>
      <c r="Q4201">
        <f t="shared" si="130"/>
        <v>7</v>
      </c>
      <c r="R4201" t="str">
        <f t="shared" si="131"/>
        <v>Mid-range</v>
      </c>
    </row>
    <row r="4202" spans="1:18" x14ac:dyDescent="0.35">
      <c r="A4202">
        <v>12756214</v>
      </c>
      <c r="B4202" t="s">
        <v>1929</v>
      </c>
      <c r="C4202">
        <v>35000</v>
      </c>
      <c r="D4202" t="s">
        <v>17</v>
      </c>
      <c r="E4202" t="s">
        <v>905</v>
      </c>
      <c r="F4202" t="s">
        <v>1930</v>
      </c>
      <c r="G4202" t="s">
        <v>907</v>
      </c>
      <c r="H4202">
        <v>2016</v>
      </c>
      <c r="I4202">
        <v>185000</v>
      </c>
      <c r="J4202" t="s">
        <v>106</v>
      </c>
      <c r="K4202" t="s">
        <v>81</v>
      </c>
      <c r="L4202" t="s">
        <v>31</v>
      </c>
      <c r="M4202" t="s">
        <v>24</v>
      </c>
      <c r="N4202">
        <v>2982</v>
      </c>
      <c r="O4202" t="s">
        <v>1382</v>
      </c>
      <c r="P4202">
        <v>2</v>
      </c>
      <c r="Q4202">
        <f t="shared" si="130"/>
        <v>8</v>
      </c>
      <c r="R4202" t="str">
        <f t="shared" si="131"/>
        <v>Mid-range</v>
      </c>
    </row>
    <row r="4203" spans="1:18" x14ac:dyDescent="0.35">
      <c r="A4203">
        <v>12756230</v>
      </c>
      <c r="B4203" t="s">
        <v>6530</v>
      </c>
      <c r="C4203">
        <v>12880</v>
      </c>
      <c r="D4203" t="s">
        <v>42</v>
      </c>
      <c r="E4203" t="s">
        <v>71</v>
      </c>
      <c r="F4203" t="s">
        <v>1018</v>
      </c>
      <c r="G4203" t="s">
        <v>384</v>
      </c>
      <c r="H4203">
        <v>2007</v>
      </c>
      <c r="I4203">
        <v>183439</v>
      </c>
      <c r="J4203" t="s">
        <v>63</v>
      </c>
      <c r="K4203" t="s">
        <v>22</v>
      </c>
      <c r="L4203" t="s">
        <v>23</v>
      </c>
      <c r="M4203" t="s">
        <v>24</v>
      </c>
      <c r="N4203">
        <v>3565</v>
      </c>
      <c r="O4203" t="s">
        <v>116</v>
      </c>
      <c r="P4203">
        <v>5</v>
      </c>
      <c r="Q4203">
        <f t="shared" si="130"/>
        <v>17</v>
      </c>
      <c r="R4203" t="str">
        <f t="shared" si="131"/>
        <v>Mid-range</v>
      </c>
    </row>
    <row r="4204" spans="1:18" x14ac:dyDescent="0.35">
      <c r="A4204">
        <v>12756231</v>
      </c>
      <c r="B4204" t="s">
        <v>6531</v>
      </c>
      <c r="C4204">
        <v>31880</v>
      </c>
      <c r="D4204" t="s">
        <v>42</v>
      </c>
      <c r="E4204" t="s">
        <v>1017</v>
      </c>
      <c r="F4204" t="s">
        <v>1018</v>
      </c>
      <c r="G4204" t="s">
        <v>1019</v>
      </c>
      <c r="H4204">
        <v>2017</v>
      </c>
      <c r="I4204">
        <v>98799</v>
      </c>
      <c r="J4204" t="s">
        <v>427</v>
      </c>
      <c r="K4204" t="s">
        <v>22</v>
      </c>
      <c r="L4204" t="s">
        <v>23</v>
      </c>
      <c r="M4204" t="s">
        <v>24</v>
      </c>
      <c r="N4204">
        <v>3565</v>
      </c>
      <c r="O4204" t="s">
        <v>69</v>
      </c>
      <c r="P4204">
        <v>2</v>
      </c>
      <c r="Q4204">
        <f t="shared" si="130"/>
        <v>7</v>
      </c>
      <c r="R4204" t="str">
        <f t="shared" si="131"/>
        <v>Mid-range</v>
      </c>
    </row>
    <row r="4205" spans="1:18" x14ac:dyDescent="0.35">
      <c r="A4205">
        <v>12756249</v>
      </c>
      <c r="B4205" t="s">
        <v>6532</v>
      </c>
      <c r="C4205">
        <v>109888</v>
      </c>
      <c r="D4205" t="s">
        <v>131</v>
      </c>
      <c r="E4205" t="s">
        <v>1228</v>
      </c>
      <c r="F4205" t="s">
        <v>6533</v>
      </c>
      <c r="G4205" t="s">
        <v>3669</v>
      </c>
      <c r="H4205">
        <v>2020</v>
      </c>
      <c r="I4205">
        <v>32823</v>
      </c>
      <c r="J4205" t="s">
        <v>21</v>
      </c>
      <c r="K4205" t="s">
        <v>22</v>
      </c>
      <c r="L4205" t="s">
        <v>1231</v>
      </c>
      <c r="M4205" t="s">
        <v>24</v>
      </c>
      <c r="N4205">
        <v>2967</v>
      </c>
      <c r="O4205" t="s">
        <v>47</v>
      </c>
      <c r="P4205">
        <v>7</v>
      </c>
      <c r="Q4205">
        <f t="shared" si="130"/>
        <v>4</v>
      </c>
      <c r="R4205" t="str">
        <f t="shared" si="131"/>
        <v>Luxury</v>
      </c>
    </row>
    <row r="4206" spans="1:18" x14ac:dyDescent="0.35">
      <c r="A4206">
        <v>12756252</v>
      </c>
      <c r="B4206" t="s">
        <v>5993</v>
      </c>
      <c r="C4206">
        <v>18990</v>
      </c>
      <c r="D4206" t="s">
        <v>17</v>
      </c>
      <c r="E4206" t="s">
        <v>262</v>
      </c>
      <c r="F4206" t="s">
        <v>807</v>
      </c>
      <c r="G4206" t="s">
        <v>1668</v>
      </c>
      <c r="H4206">
        <v>2015</v>
      </c>
      <c r="I4206">
        <v>141373</v>
      </c>
      <c r="J4206" t="s">
        <v>86</v>
      </c>
      <c r="K4206" t="s">
        <v>22</v>
      </c>
      <c r="L4206" t="s">
        <v>23</v>
      </c>
      <c r="M4206" t="s">
        <v>24</v>
      </c>
      <c r="N4206">
        <v>1798</v>
      </c>
      <c r="O4206" t="s">
        <v>116</v>
      </c>
      <c r="P4206">
        <v>5</v>
      </c>
      <c r="Q4206">
        <f t="shared" si="130"/>
        <v>9</v>
      </c>
      <c r="R4206" t="str">
        <f t="shared" si="131"/>
        <v>Mid-range</v>
      </c>
    </row>
    <row r="4207" spans="1:18" x14ac:dyDescent="0.35">
      <c r="A4207">
        <v>12756271</v>
      </c>
      <c r="B4207" t="s">
        <v>4190</v>
      </c>
      <c r="C4207">
        <v>64900</v>
      </c>
      <c r="D4207" t="s">
        <v>59</v>
      </c>
      <c r="E4207" t="s">
        <v>1311</v>
      </c>
      <c r="F4207" t="s">
        <v>1312</v>
      </c>
      <c r="G4207" t="s">
        <v>4191</v>
      </c>
      <c r="H4207">
        <v>2021</v>
      </c>
      <c r="I4207">
        <v>9527</v>
      </c>
      <c r="J4207" t="s">
        <v>21</v>
      </c>
      <c r="K4207" t="s">
        <v>22</v>
      </c>
      <c r="L4207" t="s">
        <v>64</v>
      </c>
      <c r="M4207" t="s">
        <v>24</v>
      </c>
      <c r="N4207">
        <v>1998</v>
      </c>
      <c r="O4207" t="s">
        <v>33</v>
      </c>
      <c r="P4207">
        <v>5</v>
      </c>
      <c r="Q4207">
        <f t="shared" si="130"/>
        <v>3</v>
      </c>
      <c r="R4207" t="str">
        <f t="shared" si="131"/>
        <v>Luxury</v>
      </c>
    </row>
    <row r="4208" spans="1:18" x14ac:dyDescent="0.35">
      <c r="A4208">
        <v>12756273</v>
      </c>
      <c r="B4208" t="s">
        <v>6534</v>
      </c>
      <c r="C4208">
        <v>29990</v>
      </c>
      <c r="D4208" t="s">
        <v>165</v>
      </c>
      <c r="E4208" t="s">
        <v>166</v>
      </c>
      <c r="F4208" t="s">
        <v>167</v>
      </c>
      <c r="G4208" t="s">
        <v>1775</v>
      </c>
      <c r="H4208">
        <v>2016</v>
      </c>
      <c r="I4208">
        <v>169649</v>
      </c>
      <c r="J4208" t="s">
        <v>485</v>
      </c>
      <c r="K4208" t="s">
        <v>81</v>
      </c>
      <c r="L4208" t="s">
        <v>31</v>
      </c>
      <c r="M4208" t="s">
        <v>24</v>
      </c>
      <c r="N4208">
        <v>2440</v>
      </c>
      <c r="O4208" t="s">
        <v>47</v>
      </c>
      <c r="P4208">
        <v>5</v>
      </c>
      <c r="Q4208">
        <f t="shared" si="130"/>
        <v>8</v>
      </c>
      <c r="R4208" t="str">
        <f t="shared" si="131"/>
        <v>Mid-range</v>
      </c>
    </row>
    <row r="4209" spans="1:18" x14ac:dyDescent="0.35">
      <c r="A4209">
        <v>12756280</v>
      </c>
      <c r="B4209" t="s">
        <v>2059</v>
      </c>
      <c r="C4209">
        <v>45990</v>
      </c>
      <c r="D4209" t="s">
        <v>54</v>
      </c>
      <c r="E4209" t="s">
        <v>175</v>
      </c>
      <c r="F4209" t="s">
        <v>900</v>
      </c>
      <c r="G4209" t="s">
        <v>659</v>
      </c>
      <c r="H4209">
        <v>2015</v>
      </c>
      <c r="I4209">
        <v>38963</v>
      </c>
      <c r="J4209" t="s">
        <v>338</v>
      </c>
      <c r="K4209" t="s">
        <v>22</v>
      </c>
      <c r="L4209" t="s">
        <v>31</v>
      </c>
      <c r="M4209" t="s">
        <v>24</v>
      </c>
      <c r="N4209">
        <v>3198</v>
      </c>
      <c r="O4209" t="s">
        <v>135</v>
      </c>
      <c r="P4209">
        <v>5</v>
      </c>
      <c r="Q4209">
        <f t="shared" si="130"/>
        <v>9</v>
      </c>
      <c r="R4209" t="str">
        <f t="shared" si="131"/>
        <v>Luxury</v>
      </c>
    </row>
    <row r="4210" spans="1:18" x14ac:dyDescent="0.35">
      <c r="A4210">
        <v>12756284</v>
      </c>
      <c r="B4210" t="s">
        <v>6535</v>
      </c>
      <c r="C4210">
        <v>38444</v>
      </c>
      <c r="D4210" t="s">
        <v>165</v>
      </c>
      <c r="E4210" t="s">
        <v>584</v>
      </c>
      <c r="F4210" t="s">
        <v>6536</v>
      </c>
      <c r="G4210" t="s">
        <v>6537</v>
      </c>
      <c r="H4210">
        <v>2021</v>
      </c>
      <c r="I4210">
        <v>4725</v>
      </c>
      <c r="J4210" t="s">
        <v>21</v>
      </c>
      <c r="K4210" t="s">
        <v>22</v>
      </c>
      <c r="L4210" t="s">
        <v>23</v>
      </c>
      <c r="M4210" t="s">
        <v>247</v>
      </c>
      <c r="N4210">
        <v>1499</v>
      </c>
      <c r="O4210" t="s">
        <v>47</v>
      </c>
      <c r="P4210">
        <v>5</v>
      </c>
      <c r="Q4210">
        <f t="shared" si="130"/>
        <v>3</v>
      </c>
      <c r="R4210" t="str">
        <f t="shared" si="131"/>
        <v>Mid-range</v>
      </c>
    </row>
    <row r="4211" spans="1:18" x14ac:dyDescent="0.35">
      <c r="A4211">
        <v>12756298</v>
      </c>
      <c r="B4211" t="s">
        <v>512</v>
      </c>
      <c r="C4211">
        <v>17500</v>
      </c>
      <c r="D4211" t="s">
        <v>88</v>
      </c>
      <c r="E4211" t="s">
        <v>108</v>
      </c>
      <c r="F4211" t="s">
        <v>513</v>
      </c>
      <c r="G4211" t="s">
        <v>514</v>
      </c>
      <c r="H4211">
        <v>2016</v>
      </c>
      <c r="I4211">
        <v>183760</v>
      </c>
      <c r="J4211" t="s">
        <v>21</v>
      </c>
      <c r="K4211" t="s">
        <v>81</v>
      </c>
      <c r="L4211" t="s">
        <v>23</v>
      </c>
      <c r="M4211" t="s">
        <v>24</v>
      </c>
      <c r="N4211">
        <v>1999</v>
      </c>
      <c r="O4211" t="s">
        <v>47</v>
      </c>
      <c r="P4211">
        <v>5</v>
      </c>
      <c r="Q4211">
        <f t="shared" si="130"/>
        <v>8</v>
      </c>
      <c r="R4211" t="str">
        <f t="shared" si="131"/>
        <v>Mid-range</v>
      </c>
    </row>
    <row r="4212" spans="1:18" x14ac:dyDescent="0.35">
      <c r="A4212">
        <v>12756302</v>
      </c>
      <c r="B4212" t="s">
        <v>6538</v>
      </c>
      <c r="C4212">
        <v>25500</v>
      </c>
      <c r="D4212" t="s">
        <v>188</v>
      </c>
      <c r="E4212" t="s">
        <v>995</v>
      </c>
      <c r="F4212" t="s">
        <v>251</v>
      </c>
      <c r="G4212" t="s">
        <v>2889</v>
      </c>
      <c r="H4212">
        <v>2019</v>
      </c>
      <c r="I4212">
        <v>53921</v>
      </c>
      <c r="J4212" t="s">
        <v>86</v>
      </c>
      <c r="K4212" t="s">
        <v>22</v>
      </c>
      <c r="L4212" t="s">
        <v>23</v>
      </c>
      <c r="M4212" t="s">
        <v>24</v>
      </c>
      <c r="N4212">
        <v>1999</v>
      </c>
      <c r="O4212" t="s">
        <v>47</v>
      </c>
      <c r="P4212">
        <v>5</v>
      </c>
      <c r="Q4212">
        <f t="shared" si="130"/>
        <v>5</v>
      </c>
      <c r="R4212" t="str">
        <f t="shared" si="131"/>
        <v>Mid-range</v>
      </c>
    </row>
    <row r="4213" spans="1:18" x14ac:dyDescent="0.35">
      <c r="A4213">
        <v>12756337</v>
      </c>
      <c r="B4213" t="s">
        <v>4074</v>
      </c>
      <c r="C4213">
        <v>22800</v>
      </c>
      <c r="D4213" t="s">
        <v>165</v>
      </c>
      <c r="E4213" t="s">
        <v>166</v>
      </c>
      <c r="F4213" t="s">
        <v>167</v>
      </c>
      <c r="G4213" t="s">
        <v>168</v>
      </c>
      <c r="H4213">
        <v>2014</v>
      </c>
      <c r="I4213">
        <v>169217</v>
      </c>
      <c r="J4213" t="s">
        <v>169</v>
      </c>
      <c r="K4213" t="s">
        <v>81</v>
      </c>
      <c r="L4213" t="s">
        <v>31</v>
      </c>
      <c r="M4213" t="s">
        <v>24</v>
      </c>
      <c r="N4213">
        <v>2477</v>
      </c>
      <c r="O4213" t="s">
        <v>47</v>
      </c>
      <c r="P4213">
        <v>5</v>
      </c>
      <c r="Q4213">
        <f t="shared" si="130"/>
        <v>10</v>
      </c>
      <c r="R4213" t="str">
        <f t="shared" si="131"/>
        <v>Mid-range</v>
      </c>
    </row>
    <row r="4214" spans="1:18" x14ac:dyDescent="0.35">
      <c r="A4214">
        <v>12756353</v>
      </c>
      <c r="B4214" t="s">
        <v>6539</v>
      </c>
      <c r="C4214">
        <v>45990</v>
      </c>
      <c r="D4214" t="s">
        <v>54</v>
      </c>
      <c r="E4214" t="s">
        <v>175</v>
      </c>
      <c r="F4214" t="s">
        <v>658</v>
      </c>
      <c r="G4214" t="s">
        <v>511</v>
      </c>
      <c r="H4214">
        <v>2018</v>
      </c>
      <c r="I4214">
        <v>46005</v>
      </c>
      <c r="J4214" t="s">
        <v>275</v>
      </c>
      <c r="K4214" t="s">
        <v>22</v>
      </c>
      <c r="L4214" t="s">
        <v>31</v>
      </c>
      <c r="M4214" t="s">
        <v>24</v>
      </c>
      <c r="N4214">
        <v>3198</v>
      </c>
      <c r="O4214" t="s">
        <v>47</v>
      </c>
      <c r="P4214">
        <v>5</v>
      </c>
      <c r="Q4214">
        <f t="shared" si="130"/>
        <v>6</v>
      </c>
      <c r="R4214" t="str">
        <f t="shared" si="131"/>
        <v>Luxury</v>
      </c>
    </row>
    <row r="4215" spans="1:18" x14ac:dyDescent="0.35">
      <c r="A4215">
        <v>12756355</v>
      </c>
      <c r="B4215" t="s">
        <v>6540</v>
      </c>
      <c r="C4215">
        <v>24499</v>
      </c>
      <c r="D4215" t="s">
        <v>49</v>
      </c>
      <c r="E4215" t="s">
        <v>1087</v>
      </c>
      <c r="F4215" t="s">
        <v>2420</v>
      </c>
      <c r="G4215" t="s">
        <v>1089</v>
      </c>
      <c r="H4215">
        <v>2016</v>
      </c>
      <c r="I4215">
        <v>65973</v>
      </c>
      <c r="J4215" t="s">
        <v>21</v>
      </c>
      <c r="K4215" t="s">
        <v>22</v>
      </c>
      <c r="L4215" t="s">
        <v>31</v>
      </c>
      <c r="M4215" t="s">
        <v>24</v>
      </c>
      <c r="N4215">
        <v>1598</v>
      </c>
      <c r="O4215" t="s">
        <v>47</v>
      </c>
      <c r="P4215">
        <v>5</v>
      </c>
      <c r="Q4215">
        <f t="shared" si="130"/>
        <v>8</v>
      </c>
      <c r="R4215" t="str">
        <f t="shared" si="131"/>
        <v>Mid-range</v>
      </c>
    </row>
    <row r="4216" spans="1:18" x14ac:dyDescent="0.35">
      <c r="A4216">
        <v>12756385</v>
      </c>
      <c r="B4216" t="s">
        <v>6541</v>
      </c>
      <c r="C4216">
        <v>25888</v>
      </c>
      <c r="D4216" t="s">
        <v>143</v>
      </c>
      <c r="E4216" t="s">
        <v>144</v>
      </c>
      <c r="F4216" t="s">
        <v>1905</v>
      </c>
      <c r="G4216" t="s">
        <v>211</v>
      </c>
      <c r="H4216">
        <v>2017</v>
      </c>
      <c r="I4216">
        <v>155000</v>
      </c>
      <c r="J4216" t="s">
        <v>21</v>
      </c>
      <c r="K4216" t="s">
        <v>22</v>
      </c>
      <c r="L4216" t="s">
        <v>23</v>
      </c>
      <c r="M4216" t="s">
        <v>24</v>
      </c>
      <c r="N4216">
        <v>2498</v>
      </c>
      <c r="O4216" t="s">
        <v>47</v>
      </c>
      <c r="P4216">
        <v>5</v>
      </c>
      <c r="Q4216">
        <f t="shared" si="130"/>
        <v>7</v>
      </c>
      <c r="R4216" t="str">
        <f t="shared" si="131"/>
        <v>Mid-range</v>
      </c>
    </row>
    <row r="4217" spans="1:18" x14ac:dyDescent="0.35">
      <c r="A4217">
        <v>12756387</v>
      </c>
      <c r="B4217" t="s">
        <v>6542</v>
      </c>
      <c r="C4217">
        <v>48888</v>
      </c>
      <c r="D4217" t="s">
        <v>102</v>
      </c>
      <c r="E4217" t="s">
        <v>222</v>
      </c>
      <c r="F4217" t="s">
        <v>223</v>
      </c>
      <c r="G4217" t="s">
        <v>3070</v>
      </c>
      <c r="H4217">
        <v>2018</v>
      </c>
      <c r="I4217">
        <v>68031</v>
      </c>
      <c r="J4217" t="s">
        <v>21</v>
      </c>
      <c r="K4217" t="s">
        <v>22</v>
      </c>
      <c r="L4217" t="s">
        <v>64</v>
      </c>
      <c r="M4217" t="s">
        <v>24</v>
      </c>
      <c r="N4217">
        <v>1984</v>
      </c>
      <c r="O4217" t="s">
        <v>33</v>
      </c>
      <c r="P4217">
        <v>5</v>
      </c>
      <c r="Q4217">
        <f t="shared" si="130"/>
        <v>6</v>
      </c>
      <c r="R4217" t="str">
        <f t="shared" si="131"/>
        <v>Luxury</v>
      </c>
    </row>
    <row r="4218" spans="1:18" x14ac:dyDescent="0.35">
      <c r="A4218">
        <v>12756388</v>
      </c>
      <c r="B4218" t="s">
        <v>6543</v>
      </c>
      <c r="C4218">
        <v>44380</v>
      </c>
      <c r="D4218" t="s">
        <v>59</v>
      </c>
      <c r="E4218" t="s">
        <v>406</v>
      </c>
      <c r="F4218" t="s">
        <v>1724</v>
      </c>
      <c r="G4218" t="s">
        <v>3592</v>
      </c>
      <c r="H4218">
        <v>2018</v>
      </c>
      <c r="I4218">
        <v>49095</v>
      </c>
      <c r="J4218" t="s">
        <v>63</v>
      </c>
      <c r="K4218" t="s">
        <v>22</v>
      </c>
      <c r="L4218" t="s">
        <v>64</v>
      </c>
      <c r="M4218" t="s">
        <v>24</v>
      </c>
      <c r="N4218">
        <v>1997</v>
      </c>
      <c r="O4218" t="s">
        <v>25</v>
      </c>
      <c r="P4218">
        <v>5</v>
      </c>
      <c r="Q4218">
        <f t="shared" si="130"/>
        <v>6</v>
      </c>
      <c r="R4218" t="str">
        <f t="shared" si="131"/>
        <v>Luxury</v>
      </c>
    </row>
    <row r="4219" spans="1:18" x14ac:dyDescent="0.35">
      <c r="A4219">
        <v>12756389</v>
      </c>
      <c r="B4219" t="s">
        <v>6544</v>
      </c>
      <c r="C4219">
        <v>84380</v>
      </c>
      <c r="D4219" t="s">
        <v>102</v>
      </c>
      <c r="E4219" t="s">
        <v>473</v>
      </c>
      <c r="F4219" t="s">
        <v>836</v>
      </c>
      <c r="G4219" t="s">
        <v>6545</v>
      </c>
      <c r="H4219">
        <v>2021</v>
      </c>
      <c r="I4219">
        <v>4478</v>
      </c>
      <c r="J4219" t="s">
        <v>338</v>
      </c>
      <c r="K4219" t="s">
        <v>22</v>
      </c>
      <c r="L4219" t="s">
        <v>31</v>
      </c>
      <c r="M4219" t="s">
        <v>24</v>
      </c>
      <c r="N4219">
        <v>2967</v>
      </c>
      <c r="O4219" t="s">
        <v>47</v>
      </c>
      <c r="P4219">
        <v>5</v>
      </c>
      <c r="Q4219">
        <f t="shared" si="130"/>
        <v>3</v>
      </c>
      <c r="R4219" t="str">
        <f t="shared" si="131"/>
        <v>Luxury</v>
      </c>
    </row>
    <row r="4220" spans="1:18" x14ac:dyDescent="0.35">
      <c r="A4220">
        <v>12756422</v>
      </c>
      <c r="B4220" t="s">
        <v>2038</v>
      </c>
      <c r="C4220">
        <v>10990</v>
      </c>
      <c r="D4220" t="s">
        <v>42</v>
      </c>
      <c r="E4220" t="s">
        <v>71</v>
      </c>
      <c r="F4220" t="s">
        <v>1018</v>
      </c>
      <c r="G4220" t="s">
        <v>1376</v>
      </c>
      <c r="H4220">
        <v>2011</v>
      </c>
      <c r="I4220">
        <v>211026</v>
      </c>
      <c r="J4220" t="s">
        <v>63</v>
      </c>
      <c r="K4220" t="s">
        <v>22</v>
      </c>
      <c r="L4220" t="s">
        <v>23</v>
      </c>
      <c r="M4220" t="s">
        <v>24</v>
      </c>
      <c r="N4220">
        <v>3565</v>
      </c>
      <c r="O4220" t="s">
        <v>116</v>
      </c>
      <c r="P4220">
        <v>5</v>
      </c>
      <c r="Q4220">
        <f t="shared" si="130"/>
        <v>13</v>
      </c>
      <c r="R4220" t="str">
        <f t="shared" si="131"/>
        <v>Mid-range</v>
      </c>
    </row>
    <row r="4221" spans="1:18" x14ac:dyDescent="0.35">
      <c r="A4221">
        <v>12756429</v>
      </c>
      <c r="B4221" t="s">
        <v>6546</v>
      </c>
      <c r="C4221">
        <v>18990</v>
      </c>
      <c r="D4221" t="s">
        <v>188</v>
      </c>
      <c r="E4221" t="s">
        <v>594</v>
      </c>
      <c r="F4221" t="s">
        <v>6547</v>
      </c>
      <c r="G4221" t="s">
        <v>5713</v>
      </c>
      <c r="H4221">
        <v>2012</v>
      </c>
      <c r="I4221">
        <v>182483</v>
      </c>
      <c r="J4221" t="s">
        <v>21</v>
      </c>
      <c r="K4221" t="s">
        <v>22</v>
      </c>
      <c r="L4221" t="s">
        <v>31</v>
      </c>
      <c r="M4221" t="s">
        <v>24</v>
      </c>
      <c r="N4221">
        <v>2199</v>
      </c>
      <c r="O4221" t="s">
        <v>47</v>
      </c>
      <c r="P4221">
        <v>7</v>
      </c>
      <c r="Q4221">
        <f t="shared" si="130"/>
        <v>12</v>
      </c>
      <c r="R4221" t="str">
        <f t="shared" si="131"/>
        <v>Mid-range</v>
      </c>
    </row>
    <row r="4222" spans="1:18" x14ac:dyDescent="0.35">
      <c r="A4222">
        <v>12756434</v>
      </c>
      <c r="B4222" t="s">
        <v>2694</v>
      </c>
      <c r="C4222">
        <v>8995</v>
      </c>
      <c r="D4222" t="s">
        <v>88</v>
      </c>
      <c r="E4222" t="s">
        <v>707</v>
      </c>
      <c r="F4222" t="s">
        <v>90</v>
      </c>
      <c r="G4222" t="s">
        <v>2608</v>
      </c>
      <c r="H4222">
        <v>2012</v>
      </c>
      <c r="I4222">
        <v>175496</v>
      </c>
      <c r="J4222" t="s">
        <v>86</v>
      </c>
      <c r="K4222" t="s">
        <v>22</v>
      </c>
      <c r="L4222" t="s">
        <v>23</v>
      </c>
      <c r="M4222" t="s">
        <v>24</v>
      </c>
      <c r="N4222">
        <v>1591</v>
      </c>
      <c r="O4222" t="s">
        <v>74</v>
      </c>
      <c r="P4222">
        <v>5</v>
      </c>
      <c r="Q4222">
        <f t="shared" si="130"/>
        <v>12</v>
      </c>
      <c r="R4222" t="str">
        <f t="shared" si="131"/>
        <v>Budget</v>
      </c>
    </row>
    <row r="4223" spans="1:18" x14ac:dyDescent="0.35">
      <c r="A4223">
        <v>12756436</v>
      </c>
      <c r="B4223" t="s">
        <v>6548</v>
      </c>
      <c r="C4223">
        <v>27995</v>
      </c>
      <c r="D4223" t="s">
        <v>127</v>
      </c>
      <c r="E4223" t="s">
        <v>466</v>
      </c>
      <c r="F4223" t="s">
        <v>3774</v>
      </c>
      <c r="G4223" t="s">
        <v>1275</v>
      </c>
      <c r="H4223">
        <v>2017</v>
      </c>
      <c r="I4223">
        <v>137521</v>
      </c>
      <c r="J4223" t="s">
        <v>21</v>
      </c>
      <c r="K4223" t="s">
        <v>22</v>
      </c>
      <c r="L4223" t="s">
        <v>23</v>
      </c>
      <c r="M4223" t="s">
        <v>24</v>
      </c>
      <c r="N4223">
        <v>2488</v>
      </c>
      <c r="O4223" t="s">
        <v>47</v>
      </c>
      <c r="P4223">
        <v>5</v>
      </c>
      <c r="Q4223">
        <f t="shared" si="130"/>
        <v>7</v>
      </c>
      <c r="R4223" t="str">
        <f t="shared" si="131"/>
        <v>Mid-range</v>
      </c>
    </row>
    <row r="4224" spans="1:18" x14ac:dyDescent="0.35">
      <c r="A4224">
        <v>12756437</v>
      </c>
      <c r="B4224" t="s">
        <v>6549</v>
      </c>
      <c r="C4224">
        <v>20995</v>
      </c>
      <c r="D4224" t="s">
        <v>127</v>
      </c>
      <c r="E4224" t="s">
        <v>418</v>
      </c>
      <c r="F4224" t="s">
        <v>1847</v>
      </c>
      <c r="G4224" t="s">
        <v>1226</v>
      </c>
      <c r="H4224">
        <v>2015</v>
      </c>
      <c r="I4224">
        <v>163719</v>
      </c>
      <c r="J4224" t="s">
        <v>21</v>
      </c>
      <c r="K4224" t="s">
        <v>22</v>
      </c>
      <c r="L4224" t="s">
        <v>23</v>
      </c>
      <c r="M4224" t="s">
        <v>24</v>
      </c>
      <c r="N4224">
        <v>3726</v>
      </c>
      <c r="O4224" t="s">
        <v>47</v>
      </c>
      <c r="P4224">
        <v>7</v>
      </c>
      <c r="Q4224">
        <f t="shared" si="130"/>
        <v>9</v>
      </c>
      <c r="R4224" t="str">
        <f t="shared" si="131"/>
        <v>Mid-range</v>
      </c>
    </row>
    <row r="4225" spans="1:18" x14ac:dyDescent="0.35">
      <c r="A4225">
        <v>12756448</v>
      </c>
      <c r="B4225" t="s">
        <v>6550</v>
      </c>
      <c r="C4225">
        <v>16499</v>
      </c>
      <c r="D4225" t="s">
        <v>165</v>
      </c>
      <c r="E4225" t="s">
        <v>166</v>
      </c>
      <c r="F4225" t="s">
        <v>3585</v>
      </c>
      <c r="G4225" t="s">
        <v>1514</v>
      </c>
      <c r="H4225">
        <v>2010</v>
      </c>
      <c r="I4225">
        <v>305833</v>
      </c>
      <c r="J4225" t="s">
        <v>169</v>
      </c>
      <c r="K4225" t="s">
        <v>81</v>
      </c>
      <c r="L4225" t="s">
        <v>31</v>
      </c>
      <c r="M4225" t="s">
        <v>24</v>
      </c>
      <c r="N4225">
        <v>2477</v>
      </c>
      <c r="O4225" t="s">
        <v>47</v>
      </c>
      <c r="P4225">
        <v>5</v>
      </c>
      <c r="Q4225">
        <f t="shared" si="130"/>
        <v>14</v>
      </c>
      <c r="R4225" t="str">
        <f t="shared" si="131"/>
        <v>Mid-range</v>
      </c>
    </row>
    <row r="4226" spans="1:18" x14ac:dyDescent="0.35">
      <c r="A4226">
        <v>12756466</v>
      </c>
      <c r="B4226" t="s">
        <v>6551</v>
      </c>
      <c r="C4226">
        <v>9990</v>
      </c>
      <c r="D4226" t="s">
        <v>3614</v>
      </c>
      <c r="E4226" t="s">
        <v>4320</v>
      </c>
      <c r="F4226" t="s">
        <v>4321</v>
      </c>
      <c r="G4226" t="s">
        <v>6552</v>
      </c>
      <c r="H4226">
        <v>2010</v>
      </c>
      <c r="I4226">
        <v>219310</v>
      </c>
      <c r="J4226" t="s">
        <v>21</v>
      </c>
      <c r="K4226" t="s">
        <v>22</v>
      </c>
      <c r="L4226" t="s">
        <v>64</v>
      </c>
      <c r="M4226" t="s">
        <v>24</v>
      </c>
      <c r="N4226">
        <v>2736</v>
      </c>
      <c r="O4226" t="s">
        <v>69</v>
      </c>
      <c r="P4226">
        <v>7</v>
      </c>
      <c r="Q4226">
        <f t="shared" si="130"/>
        <v>14</v>
      </c>
      <c r="R4226" t="str">
        <f t="shared" si="131"/>
        <v>Budget</v>
      </c>
    </row>
    <row r="4227" spans="1:18" x14ac:dyDescent="0.35">
      <c r="A4227">
        <v>12756508</v>
      </c>
      <c r="B4227" t="s">
        <v>6553</v>
      </c>
      <c r="C4227">
        <v>21995</v>
      </c>
      <c r="D4227" t="s">
        <v>17</v>
      </c>
      <c r="E4227" t="s">
        <v>642</v>
      </c>
      <c r="F4227" t="s">
        <v>1133</v>
      </c>
      <c r="G4227" t="s">
        <v>1134</v>
      </c>
      <c r="H4227">
        <v>2015</v>
      </c>
      <c r="I4227">
        <v>113329</v>
      </c>
      <c r="J4227" t="s">
        <v>63</v>
      </c>
      <c r="K4227" t="s">
        <v>22</v>
      </c>
      <c r="L4227" t="s">
        <v>23</v>
      </c>
      <c r="M4227" t="s">
        <v>24</v>
      </c>
      <c r="N4227">
        <v>2494</v>
      </c>
      <c r="O4227" t="s">
        <v>135</v>
      </c>
      <c r="P4227">
        <v>5</v>
      </c>
      <c r="Q4227">
        <f t="shared" ref="Q4227:Q4290" si="132">2024-H4227</f>
        <v>9</v>
      </c>
      <c r="R4227" t="str">
        <f t="shared" ref="R4227:R4290" si="133">IF(C4227&lt;=10000,"Budget",IF(C4227&lt;=40000,"Mid-range","Luxury"))</f>
        <v>Mid-range</v>
      </c>
    </row>
    <row r="4228" spans="1:18" x14ac:dyDescent="0.35">
      <c r="A4228">
        <v>12756509</v>
      </c>
      <c r="B4228" t="s">
        <v>6554</v>
      </c>
      <c r="C4228">
        <v>15995</v>
      </c>
      <c r="D4228" t="s">
        <v>102</v>
      </c>
      <c r="E4228" t="s">
        <v>1212</v>
      </c>
      <c r="F4228" t="s">
        <v>6555</v>
      </c>
      <c r="G4228" t="s">
        <v>4287</v>
      </c>
      <c r="H4228">
        <v>2011</v>
      </c>
      <c r="I4228">
        <v>188578</v>
      </c>
      <c r="J4228" t="s">
        <v>393</v>
      </c>
      <c r="K4228" t="s">
        <v>22</v>
      </c>
      <c r="L4228" t="s">
        <v>64</v>
      </c>
      <c r="M4228" t="s">
        <v>24</v>
      </c>
      <c r="N4228">
        <v>3597</v>
      </c>
      <c r="O4228" t="s">
        <v>151</v>
      </c>
      <c r="P4228">
        <v>4</v>
      </c>
      <c r="Q4228">
        <f t="shared" si="132"/>
        <v>13</v>
      </c>
      <c r="R4228" t="str">
        <f t="shared" si="133"/>
        <v>Mid-range</v>
      </c>
    </row>
    <row r="4229" spans="1:18" x14ac:dyDescent="0.35">
      <c r="A4229">
        <v>12756510</v>
      </c>
      <c r="B4229" t="s">
        <v>5141</v>
      </c>
      <c r="C4229">
        <v>25995</v>
      </c>
      <c r="D4229" t="s">
        <v>127</v>
      </c>
      <c r="E4229">
        <v>3</v>
      </c>
      <c r="F4229" t="s">
        <v>4021</v>
      </c>
      <c r="G4229" t="s">
        <v>5142</v>
      </c>
      <c r="H4229">
        <v>2018</v>
      </c>
      <c r="I4229">
        <v>45739</v>
      </c>
      <c r="J4229" t="s">
        <v>86</v>
      </c>
      <c r="K4229" t="s">
        <v>22</v>
      </c>
      <c r="L4229" t="s">
        <v>23</v>
      </c>
      <c r="M4229" t="s">
        <v>24</v>
      </c>
      <c r="N4229">
        <v>1998</v>
      </c>
      <c r="O4229" t="s">
        <v>116</v>
      </c>
      <c r="P4229">
        <v>5</v>
      </c>
      <c r="Q4229">
        <f t="shared" si="132"/>
        <v>6</v>
      </c>
      <c r="R4229" t="str">
        <f t="shared" si="133"/>
        <v>Mid-range</v>
      </c>
    </row>
    <row r="4230" spans="1:18" x14ac:dyDescent="0.35">
      <c r="A4230">
        <v>12756552</v>
      </c>
      <c r="B4230" t="s">
        <v>6556</v>
      </c>
      <c r="C4230">
        <v>9500</v>
      </c>
      <c r="D4230" t="s">
        <v>143</v>
      </c>
      <c r="E4230" t="s">
        <v>144</v>
      </c>
      <c r="F4230" t="s">
        <v>6557</v>
      </c>
      <c r="G4230" t="s">
        <v>2086</v>
      </c>
      <c r="H4230">
        <v>2008</v>
      </c>
      <c r="I4230">
        <v>147000</v>
      </c>
      <c r="J4230" t="s">
        <v>21</v>
      </c>
      <c r="K4230" t="s">
        <v>22</v>
      </c>
      <c r="L4230" t="s">
        <v>23</v>
      </c>
      <c r="M4230" t="s">
        <v>24</v>
      </c>
      <c r="N4230">
        <v>2457</v>
      </c>
      <c r="O4230" t="s">
        <v>25</v>
      </c>
      <c r="P4230">
        <v>5</v>
      </c>
      <c r="Q4230">
        <f t="shared" si="132"/>
        <v>16</v>
      </c>
      <c r="R4230" t="str">
        <f t="shared" si="133"/>
        <v>Budget</v>
      </c>
    </row>
    <row r="4231" spans="1:18" x14ac:dyDescent="0.35">
      <c r="A4231">
        <v>12756556</v>
      </c>
      <c r="B4231" t="s">
        <v>4123</v>
      </c>
      <c r="C4231">
        <v>34990</v>
      </c>
      <c r="D4231" t="s">
        <v>17</v>
      </c>
      <c r="E4231" t="s">
        <v>193</v>
      </c>
      <c r="F4231" t="s">
        <v>3298</v>
      </c>
      <c r="G4231" t="s">
        <v>573</v>
      </c>
      <c r="H4231">
        <v>2014</v>
      </c>
      <c r="I4231">
        <v>68465</v>
      </c>
      <c r="J4231" t="s">
        <v>21</v>
      </c>
      <c r="K4231" t="s">
        <v>22</v>
      </c>
      <c r="L4231" t="s">
        <v>23</v>
      </c>
      <c r="M4231" t="s">
        <v>24</v>
      </c>
      <c r="N4231">
        <v>3456</v>
      </c>
      <c r="O4231" t="s">
        <v>25</v>
      </c>
      <c r="P4231">
        <v>7</v>
      </c>
      <c r="Q4231">
        <f t="shared" si="132"/>
        <v>10</v>
      </c>
      <c r="R4231" t="str">
        <f t="shared" si="133"/>
        <v>Mid-range</v>
      </c>
    </row>
    <row r="4232" spans="1:18" x14ac:dyDescent="0.35">
      <c r="A4232">
        <v>12756576</v>
      </c>
      <c r="B4232" t="s">
        <v>6558</v>
      </c>
      <c r="C4232">
        <v>8900</v>
      </c>
      <c r="D4232" t="s">
        <v>143</v>
      </c>
      <c r="E4232" t="s">
        <v>812</v>
      </c>
      <c r="F4232" t="s">
        <v>6559</v>
      </c>
      <c r="G4232" t="s">
        <v>1478</v>
      </c>
      <c r="H4232">
        <v>2006</v>
      </c>
      <c r="I4232">
        <v>225000</v>
      </c>
      <c r="J4232" t="s">
        <v>21</v>
      </c>
      <c r="K4232" t="s">
        <v>81</v>
      </c>
      <c r="L4232" t="s">
        <v>23</v>
      </c>
      <c r="M4232" t="s">
        <v>24</v>
      </c>
      <c r="N4232">
        <v>1994</v>
      </c>
      <c r="O4232" t="s">
        <v>116</v>
      </c>
      <c r="P4232">
        <v>5</v>
      </c>
      <c r="Q4232">
        <f t="shared" si="132"/>
        <v>18</v>
      </c>
      <c r="R4232" t="str">
        <f t="shared" si="133"/>
        <v>Budget</v>
      </c>
    </row>
    <row r="4233" spans="1:18" x14ac:dyDescent="0.35">
      <c r="A4233">
        <v>12756592</v>
      </c>
      <c r="B4233" t="s">
        <v>6560</v>
      </c>
      <c r="C4233">
        <v>11989</v>
      </c>
      <c r="D4233" t="s">
        <v>54</v>
      </c>
      <c r="E4233" t="s">
        <v>118</v>
      </c>
      <c r="F4233" t="s">
        <v>6561</v>
      </c>
      <c r="G4233" t="s">
        <v>1176</v>
      </c>
      <c r="H4233">
        <v>2010</v>
      </c>
      <c r="I4233">
        <v>218187</v>
      </c>
      <c r="J4233" t="s">
        <v>427</v>
      </c>
      <c r="K4233" t="s">
        <v>22</v>
      </c>
      <c r="L4233" t="s">
        <v>23</v>
      </c>
      <c r="M4233" t="s">
        <v>24</v>
      </c>
      <c r="N4233">
        <v>3984</v>
      </c>
      <c r="O4233" t="s">
        <v>47</v>
      </c>
      <c r="P4233">
        <v>2</v>
      </c>
      <c r="Q4233">
        <f t="shared" si="132"/>
        <v>14</v>
      </c>
      <c r="R4233" t="str">
        <f t="shared" si="133"/>
        <v>Mid-range</v>
      </c>
    </row>
    <row r="4234" spans="1:18" x14ac:dyDescent="0.35">
      <c r="A4234">
        <v>12756613</v>
      </c>
      <c r="B4234" t="s">
        <v>1393</v>
      </c>
      <c r="C4234">
        <v>114990</v>
      </c>
      <c r="D4234" t="s">
        <v>17</v>
      </c>
      <c r="E4234" t="s">
        <v>254</v>
      </c>
      <c r="F4234" t="s">
        <v>255</v>
      </c>
      <c r="G4234" t="s">
        <v>256</v>
      </c>
      <c r="H4234">
        <v>2022</v>
      </c>
      <c r="I4234">
        <v>47</v>
      </c>
      <c r="J4234" t="s">
        <v>201</v>
      </c>
      <c r="K4234" t="s">
        <v>81</v>
      </c>
      <c r="L4234" t="s">
        <v>31</v>
      </c>
      <c r="M4234" t="s">
        <v>24</v>
      </c>
      <c r="N4234">
        <v>4461</v>
      </c>
      <c r="O4234" t="s">
        <v>135</v>
      </c>
      <c r="P4234">
        <v>5</v>
      </c>
      <c r="Q4234">
        <f t="shared" si="132"/>
        <v>2</v>
      </c>
      <c r="R4234" t="str">
        <f t="shared" si="133"/>
        <v>Luxury</v>
      </c>
    </row>
    <row r="4235" spans="1:18" x14ac:dyDescent="0.35">
      <c r="A4235">
        <v>12756626</v>
      </c>
      <c r="B4235" t="s">
        <v>6562</v>
      </c>
      <c r="C4235">
        <v>33800</v>
      </c>
      <c r="D4235" t="s">
        <v>165</v>
      </c>
      <c r="E4235" t="s">
        <v>269</v>
      </c>
      <c r="F4235" t="s">
        <v>270</v>
      </c>
      <c r="G4235" t="s">
        <v>271</v>
      </c>
      <c r="H4235">
        <v>2014</v>
      </c>
      <c r="I4235">
        <v>151013</v>
      </c>
      <c r="J4235" t="s">
        <v>21</v>
      </c>
      <c r="K4235" t="s">
        <v>22</v>
      </c>
      <c r="L4235" t="s">
        <v>31</v>
      </c>
      <c r="M4235" t="s">
        <v>24</v>
      </c>
      <c r="N4235">
        <v>3200</v>
      </c>
      <c r="O4235" t="s">
        <v>47</v>
      </c>
      <c r="P4235">
        <v>7</v>
      </c>
      <c r="Q4235">
        <f t="shared" si="132"/>
        <v>10</v>
      </c>
      <c r="R4235" t="str">
        <f t="shared" si="133"/>
        <v>Mid-range</v>
      </c>
    </row>
    <row r="4236" spans="1:18" x14ac:dyDescent="0.35">
      <c r="A4236">
        <v>12756650</v>
      </c>
      <c r="B4236" t="s">
        <v>5115</v>
      </c>
      <c r="C4236">
        <v>18500</v>
      </c>
      <c r="D4236" t="s">
        <v>17</v>
      </c>
      <c r="E4236" t="s">
        <v>157</v>
      </c>
      <c r="F4236" t="s">
        <v>158</v>
      </c>
      <c r="G4236" t="s">
        <v>159</v>
      </c>
      <c r="H4236">
        <v>2005</v>
      </c>
      <c r="I4236">
        <v>308000</v>
      </c>
      <c r="J4236" t="s">
        <v>21</v>
      </c>
      <c r="K4236" t="s">
        <v>81</v>
      </c>
      <c r="L4236" t="s">
        <v>31</v>
      </c>
      <c r="M4236" t="s">
        <v>24</v>
      </c>
      <c r="N4236">
        <v>2982</v>
      </c>
      <c r="O4236" t="s">
        <v>47</v>
      </c>
      <c r="P4236">
        <v>8</v>
      </c>
      <c r="Q4236">
        <f t="shared" si="132"/>
        <v>19</v>
      </c>
      <c r="R4236" t="str">
        <f t="shared" si="133"/>
        <v>Mid-range</v>
      </c>
    </row>
    <row r="4237" spans="1:18" x14ac:dyDescent="0.35">
      <c r="A4237">
        <v>12756659</v>
      </c>
      <c r="B4237" t="s">
        <v>6563</v>
      </c>
      <c r="C4237">
        <v>179900</v>
      </c>
      <c r="D4237" t="s">
        <v>27</v>
      </c>
      <c r="E4237" t="s">
        <v>1585</v>
      </c>
      <c r="F4237" t="s">
        <v>913</v>
      </c>
      <c r="G4237" t="s">
        <v>1587</v>
      </c>
      <c r="H4237">
        <v>2018</v>
      </c>
      <c r="I4237">
        <v>15673</v>
      </c>
      <c r="J4237" t="s">
        <v>1588</v>
      </c>
      <c r="K4237" t="s">
        <v>22</v>
      </c>
      <c r="L4237" t="s">
        <v>64</v>
      </c>
      <c r="M4237" t="s">
        <v>24</v>
      </c>
      <c r="N4237">
        <v>3982</v>
      </c>
      <c r="O4237" t="s">
        <v>47</v>
      </c>
      <c r="P4237">
        <v>5</v>
      </c>
      <c r="Q4237">
        <f t="shared" si="132"/>
        <v>6</v>
      </c>
      <c r="R4237" t="str">
        <f t="shared" si="133"/>
        <v>Luxury</v>
      </c>
    </row>
    <row r="4238" spans="1:18" x14ac:dyDescent="0.35">
      <c r="A4238">
        <v>12756678</v>
      </c>
      <c r="B4238" t="s">
        <v>6564</v>
      </c>
      <c r="C4238">
        <v>49990</v>
      </c>
      <c r="D4238" t="s">
        <v>59</v>
      </c>
      <c r="E4238" t="s">
        <v>2680</v>
      </c>
      <c r="F4238" t="s">
        <v>2681</v>
      </c>
      <c r="G4238" t="s">
        <v>6565</v>
      </c>
      <c r="H4238">
        <v>2016</v>
      </c>
      <c r="I4238">
        <v>77612</v>
      </c>
      <c r="J4238" t="s">
        <v>393</v>
      </c>
      <c r="K4238" t="s">
        <v>22</v>
      </c>
      <c r="L4238" t="s">
        <v>64</v>
      </c>
      <c r="M4238" t="s">
        <v>24</v>
      </c>
      <c r="N4238">
        <v>2979</v>
      </c>
      <c r="O4238" t="s">
        <v>33</v>
      </c>
      <c r="P4238">
        <v>5</v>
      </c>
      <c r="Q4238">
        <f t="shared" si="132"/>
        <v>8</v>
      </c>
      <c r="R4238" t="str">
        <f t="shared" si="133"/>
        <v>Luxury</v>
      </c>
    </row>
    <row r="4239" spans="1:18" x14ac:dyDescent="0.35">
      <c r="A4239">
        <v>12756704</v>
      </c>
      <c r="B4239" t="s">
        <v>4796</v>
      </c>
      <c r="C4239">
        <v>57990</v>
      </c>
      <c r="D4239" t="s">
        <v>102</v>
      </c>
      <c r="E4239" t="s">
        <v>473</v>
      </c>
      <c r="F4239" t="s">
        <v>4797</v>
      </c>
      <c r="G4239" t="s">
        <v>837</v>
      </c>
      <c r="H4239">
        <v>2022</v>
      </c>
      <c r="I4239">
        <v>12</v>
      </c>
      <c r="J4239" t="s">
        <v>338</v>
      </c>
      <c r="K4239" t="s">
        <v>22</v>
      </c>
      <c r="L4239" t="s">
        <v>31</v>
      </c>
      <c r="M4239" t="s">
        <v>32</v>
      </c>
      <c r="N4239">
        <v>1968</v>
      </c>
      <c r="O4239" t="s">
        <v>47</v>
      </c>
      <c r="P4239">
        <v>5</v>
      </c>
      <c r="Q4239">
        <f t="shared" si="132"/>
        <v>2</v>
      </c>
      <c r="R4239" t="str">
        <f t="shared" si="133"/>
        <v>Luxury</v>
      </c>
    </row>
    <row r="4240" spans="1:18" x14ac:dyDescent="0.35">
      <c r="A4240">
        <v>12756717</v>
      </c>
      <c r="B4240" t="s">
        <v>6566</v>
      </c>
      <c r="C4240">
        <v>9989</v>
      </c>
      <c r="D4240" t="s">
        <v>328</v>
      </c>
      <c r="E4240" t="s">
        <v>734</v>
      </c>
      <c r="F4240" t="s">
        <v>4467</v>
      </c>
      <c r="G4240" t="s">
        <v>1252</v>
      </c>
      <c r="H4240">
        <v>2007</v>
      </c>
      <c r="I4240">
        <v>211144</v>
      </c>
      <c r="J4240" t="s">
        <v>21</v>
      </c>
      <c r="K4240" t="s">
        <v>22</v>
      </c>
      <c r="L4240" t="s">
        <v>23</v>
      </c>
      <c r="M4240" t="s">
        <v>24</v>
      </c>
      <c r="N4240">
        <v>2354</v>
      </c>
      <c r="O4240" t="s">
        <v>33</v>
      </c>
      <c r="P4240">
        <v>5</v>
      </c>
      <c r="Q4240">
        <f t="shared" si="132"/>
        <v>17</v>
      </c>
      <c r="R4240" t="str">
        <f t="shared" si="133"/>
        <v>Budget</v>
      </c>
    </row>
    <row r="4241" spans="1:18" x14ac:dyDescent="0.35">
      <c r="A4241">
        <v>12756719</v>
      </c>
      <c r="B4241" t="s">
        <v>780</v>
      </c>
      <c r="C4241">
        <v>16990</v>
      </c>
      <c r="D4241" t="s">
        <v>17</v>
      </c>
      <c r="E4241" t="s">
        <v>157</v>
      </c>
      <c r="F4241" t="s">
        <v>781</v>
      </c>
      <c r="G4241" t="s">
        <v>782</v>
      </c>
      <c r="H4241">
        <v>2003</v>
      </c>
      <c r="I4241">
        <v>304940</v>
      </c>
      <c r="J4241" t="s">
        <v>21</v>
      </c>
      <c r="K4241" t="s">
        <v>22</v>
      </c>
      <c r="L4241" t="s">
        <v>23</v>
      </c>
      <c r="M4241" t="s">
        <v>24</v>
      </c>
      <c r="N4241">
        <v>3955</v>
      </c>
      <c r="O4241" t="s">
        <v>151</v>
      </c>
      <c r="P4241">
        <v>8</v>
      </c>
      <c r="Q4241">
        <f t="shared" si="132"/>
        <v>21</v>
      </c>
      <c r="R4241" t="str">
        <f t="shared" si="133"/>
        <v>Mid-range</v>
      </c>
    </row>
    <row r="4242" spans="1:18" x14ac:dyDescent="0.35">
      <c r="A4242">
        <v>12756734</v>
      </c>
      <c r="B4242" t="s">
        <v>6567</v>
      </c>
      <c r="C4242">
        <v>16950</v>
      </c>
      <c r="D4242" t="s">
        <v>112</v>
      </c>
      <c r="E4242" t="s">
        <v>830</v>
      </c>
      <c r="F4242" t="s">
        <v>831</v>
      </c>
      <c r="G4242" t="s">
        <v>2948</v>
      </c>
      <c r="H4242">
        <v>2008</v>
      </c>
      <c r="I4242">
        <v>74477</v>
      </c>
      <c r="J4242" t="s">
        <v>63</v>
      </c>
      <c r="K4242" t="s">
        <v>22</v>
      </c>
      <c r="L4242" t="s">
        <v>64</v>
      </c>
      <c r="M4242" t="s">
        <v>24</v>
      </c>
      <c r="N4242">
        <v>2500</v>
      </c>
      <c r="O4242" t="s">
        <v>116</v>
      </c>
      <c r="P4242">
        <v>5</v>
      </c>
      <c r="Q4242">
        <f t="shared" si="132"/>
        <v>16</v>
      </c>
      <c r="R4242" t="str">
        <f t="shared" si="133"/>
        <v>Mid-range</v>
      </c>
    </row>
    <row r="4243" spans="1:18" x14ac:dyDescent="0.35">
      <c r="A4243">
        <v>12756735</v>
      </c>
      <c r="B4243" t="s">
        <v>6568</v>
      </c>
      <c r="C4243">
        <v>37950</v>
      </c>
      <c r="D4243" t="s">
        <v>17</v>
      </c>
      <c r="E4243" t="s">
        <v>258</v>
      </c>
      <c r="F4243" t="s">
        <v>484</v>
      </c>
      <c r="G4243" t="s">
        <v>323</v>
      </c>
      <c r="H4243">
        <v>2015</v>
      </c>
      <c r="I4243">
        <v>174563</v>
      </c>
      <c r="J4243" t="s">
        <v>80</v>
      </c>
      <c r="K4243" t="s">
        <v>81</v>
      </c>
      <c r="L4243" t="s">
        <v>31</v>
      </c>
      <c r="M4243" t="s">
        <v>24</v>
      </c>
      <c r="N4243">
        <v>2753</v>
      </c>
      <c r="O4243" t="s">
        <v>47</v>
      </c>
      <c r="P4243">
        <v>2</v>
      </c>
      <c r="Q4243">
        <f t="shared" si="132"/>
        <v>9</v>
      </c>
      <c r="R4243" t="str">
        <f t="shared" si="133"/>
        <v>Mid-range</v>
      </c>
    </row>
    <row r="4244" spans="1:18" x14ac:dyDescent="0.35">
      <c r="A4244">
        <v>12756748</v>
      </c>
      <c r="B4244" t="s">
        <v>3093</v>
      </c>
      <c r="C4244">
        <v>17000</v>
      </c>
      <c r="D4244" t="s">
        <v>17</v>
      </c>
      <c r="E4244" t="s">
        <v>905</v>
      </c>
      <c r="F4244" t="s">
        <v>1930</v>
      </c>
      <c r="G4244" t="s">
        <v>3094</v>
      </c>
      <c r="H4244">
        <v>2009</v>
      </c>
      <c r="I4244">
        <v>250000</v>
      </c>
      <c r="J4244" t="s">
        <v>106</v>
      </c>
      <c r="K4244" t="s">
        <v>81</v>
      </c>
      <c r="L4244" t="s">
        <v>23</v>
      </c>
      <c r="M4244" t="s">
        <v>24</v>
      </c>
      <c r="N4244">
        <v>2694</v>
      </c>
      <c r="O4244" t="s">
        <v>47</v>
      </c>
      <c r="P4244">
        <v>3</v>
      </c>
      <c r="Q4244">
        <f t="shared" si="132"/>
        <v>15</v>
      </c>
      <c r="R4244" t="str">
        <f t="shared" si="133"/>
        <v>Mid-range</v>
      </c>
    </row>
    <row r="4245" spans="1:18" x14ac:dyDescent="0.35">
      <c r="A4245">
        <v>12756816</v>
      </c>
      <c r="B4245" t="s">
        <v>5624</v>
      </c>
      <c r="C4245">
        <v>59800</v>
      </c>
      <c r="D4245" t="s">
        <v>27</v>
      </c>
      <c r="E4245" t="s">
        <v>5093</v>
      </c>
      <c r="F4245" t="s">
        <v>840</v>
      </c>
      <c r="G4245">
        <v>470</v>
      </c>
      <c r="H4245">
        <v>2018</v>
      </c>
      <c r="I4245">
        <v>74177</v>
      </c>
      <c r="J4245" t="s">
        <v>236</v>
      </c>
      <c r="K4245" t="s">
        <v>22</v>
      </c>
      <c r="L4245" t="s">
        <v>31</v>
      </c>
      <c r="M4245" t="s">
        <v>24</v>
      </c>
      <c r="N4245">
        <v>2298</v>
      </c>
      <c r="O4245" t="s">
        <v>116</v>
      </c>
      <c r="P4245">
        <v>5</v>
      </c>
      <c r="Q4245">
        <f t="shared" si="132"/>
        <v>6</v>
      </c>
      <c r="R4245" t="str">
        <f t="shared" si="133"/>
        <v>Luxury</v>
      </c>
    </row>
    <row r="4246" spans="1:18" x14ac:dyDescent="0.35">
      <c r="A4246">
        <v>12756858</v>
      </c>
      <c r="B4246" t="s">
        <v>6569</v>
      </c>
      <c r="C4246">
        <v>4000</v>
      </c>
      <c r="D4246" t="s">
        <v>143</v>
      </c>
      <c r="E4246" t="s">
        <v>144</v>
      </c>
      <c r="F4246" t="s">
        <v>2576</v>
      </c>
      <c r="G4246" t="s">
        <v>1478</v>
      </c>
      <c r="H4246">
        <v>2006</v>
      </c>
      <c r="I4246">
        <v>240000</v>
      </c>
      <c r="J4246" t="s">
        <v>21</v>
      </c>
      <c r="K4246" t="s">
        <v>81</v>
      </c>
      <c r="L4246" t="s">
        <v>23</v>
      </c>
      <c r="M4246" t="s">
        <v>24</v>
      </c>
      <c r="N4246">
        <v>2457</v>
      </c>
      <c r="O4246" t="s">
        <v>116</v>
      </c>
      <c r="P4246">
        <v>5</v>
      </c>
      <c r="Q4246">
        <f t="shared" si="132"/>
        <v>18</v>
      </c>
      <c r="R4246" t="str">
        <f t="shared" si="133"/>
        <v>Budget</v>
      </c>
    </row>
    <row r="4247" spans="1:18" x14ac:dyDescent="0.35">
      <c r="A4247">
        <v>12756859</v>
      </c>
      <c r="B4247" t="s">
        <v>6570</v>
      </c>
      <c r="C4247">
        <v>47990</v>
      </c>
      <c r="D4247" t="s">
        <v>27</v>
      </c>
      <c r="E4247" t="s">
        <v>5093</v>
      </c>
      <c r="F4247" t="s">
        <v>6571</v>
      </c>
      <c r="G4247">
        <v>470</v>
      </c>
      <c r="H4247">
        <v>2018</v>
      </c>
      <c r="I4247">
        <v>43843</v>
      </c>
      <c r="J4247" t="s">
        <v>236</v>
      </c>
      <c r="K4247" t="s">
        <v>22</v>
      </c>
      <c r="L4247" t="s">
        <v>31</v>
      </c>
      <c r="M4247" t="s">
        <v>24</v>
      </c>
      <c r="N4247">
        <v>2298</v>
      </c>
      <c r="O4247" t="s">
        <v>47</v>
      </c>
      <c r="P4247">
        <v>5</v>
      </c>
      <c r="Q4247">
        <f t="shared" si="132"/>
        <v>6</v>
      </c>
      <c r="R4247" t="str">
        <f t="shared" si="133"/>
        <v>Luxury</v>
      </c>
    </row>
    <row r="4248" spans="1:18" x14ac:dyDescent="0.35">
      <c r="A4248">
        <v>12756869</v>
      </c>
      <c r="B4248" t="s">
        <v>6562</v>
      </c>
      <c r="C4248">
        <v>36990</v>
      </c>
      <c r="D4248" t="s">
        <v>165</v>
      </c>
      <c r="E4248" t="s">
        <v>269</v>
      </c>
      <c r="F4248" t="s">
        <v>270</v>
      </c>
      <c r="G4248" t="s">
        <v>271</v>
      </c>
      <c r="H4248">
        <v>2014</v>
      </c>
      <c r="I4248">
        <v>137596</v>
      </c>
      <c r="J4248" t="s">
        <v>21</v>
      </c>
      <c r="K4248" t="s">
        <v>22</v>
      </c>
      <c r="L4248" t="s">
        <v>31</v>
      </c>
      <c r="M4248" t="s">
        <v>24</v>
      </c>
      <c r="N4248">
        <v>3200</v>
      </c>
      <c r="O4248" t="s">
        <v>25</v>
      </c>
      <c r="P4248">
        <v>7</v>
      </c>
      <c r="Q4248">
        <f t="shared" si="132"/>
        <v>10</v>
      </c>
      <c r="R4248" t="str">
        <f t="shared" si="133"/>
        <v>Mid-range</v>
      </c>
    </row>
    <row r="4249" spans="1:18" x14ac:dyDescent="0.35">
      <c r="A4249">
        <v>12756889</v>
      </c>
      <c r="B4249" t="s">
        <v>6008</v>
      </c>
      <c r="C4249">
        <v>14990</v>
      </c>
      <c r="D4249" t="s">
        <v>49</v>
      </c>
      <c r="E4249" t="s">
        <v>234</v>
      </c>
      <c r="F4249" t="s">
        <v>149</v>
      </c>
      <c r="G4249" t="s">
        <v>235</v>
      </c>
      <c r="H4249">
        <v>2011</v>
      </c>
      <c r="I4249">
        <v>281328</v>
      </c>
      <c r="J4249" t="s">
        <v>236</v>
      </c>
      <c r="K4249" t="s">
        <v>81</v>
      </c>
      <c r="L4249" t="s">
        <v>31</v>
      </c>
      <c r="M4249" t="s">
        <v>24</v>
      </c>
      <c r="N4249">
        <v>2488</v>
      </c>
      <c r="O4249" t="s">
        <v>33</v>
      </c>
      <c r="P4249">
        <v>5</v>
      </c>
      <c r="Q4249">
        <f t="shared" si="132"/>
        <v>13</v>
      </c>
      <c r="R4249" t="str">
        <f t="shared" si="133"/>
        <v>Mid-range</v>
      </c>
    </row>
    <row r="4250" spans="1:18" x14ac:dyDescent="0.35">
      <c r="A4250">
        <v>12756893</v>
      </c>
      <c r="B4250" t="s">
        <v>6572</v>
      </c>
      <c r="C4250">
        <v>37990</v>
      </c>
      <c r="D4250" t="s">
        <v>131</v>
      </c>
      <c r="E4250" t="s">
        <v>1094</v>
      </c>
      <c r="F4250" t="s">
        <v>6573</v>
      </c>
      <c r="G4250" t="s">
        <v>4725</v>
      </c>
      <c r="H4250">
        <v>2013</v>
      </c>
      <c r="I4250">
        <v>114765</v>
      </c>
      <c r="J4250" t="s">
        <v>21</v>
      </c>
      <c r="K4250" t="s">
        <v>22</v>
      </c>
      <c r="L4250" t="s">
        <v>31</v>
      </c>
      <c r="M4250" t="s">
        <v>24</v>
      </c>
      <c r="N4250">
        <v>2967</v>
      </c>
      <c r="O4250" t="s">
        <v>116</v>
      </c>
      <c r="P4250">
        <v>5</v>
      </c>
      <c r="Q4250">
        <f t="shared" si="132"/>
        <v>11</v>
      </c>
      <c r="R4250" t="str">
        <f t="shared" si="133"/>
        <v>Mid-range</v>
      </c>
    </row>
    <row r="4251" spans="1:18" x14ac:dyDescent="0.35">
      <c r="A4251">
        <v>12756894</v>
      </c>
      <c r="B4251" t="s">
        <v>3846</v>
      </c>
      <c r="C4251">
        <v>59990</v>
      </c>
      <c r="D4251" t="s">
        <v>17</v>
      </c>
      <c r="E4251" t="s">
        <v>157</v>
      </c>
      <c r="F4251" t="s">
        <v>158</v>
      </c>
      <c r="G4251" t="s">
        <v>1509</v>
      </c>
      <c r="H4251">
        <v>2017</v>
      </c>
      <c r="I4251">
        <v>79737</v>
      </c>
      <c r="J4251" t="s">
        <v>21</v>
      </c>
      <c r="K4251" t="s">
        <v>22</v>
      </c>
      <c r="L4251" t="s">
        <v>31</v>
      </c>
      <c r="M4251" t="s">
        <v>24</v>
      </c>
      <c r="N4251">
        <v>2753</v>
      </c>
      <c r="O4251" t="s">
        <v>25</v>
      </c>
      <c r="P4251">
        <v>7</v>
      </c>
      <c r="Q4251">
        <f t="shared" si="132"/>
        <v>7</v>
      </c>
      <c r="R4251" t="str">
        <f t="shared" si="133"/>
        <v>Luxury</v>
      </c>
    </row>
    <row r="4252" spans="1:18" x14ac:dyDescent="0.35">
      <c r="A4252">
        <v>12756899</v>
      </c>
      <c r="B4252" t="s">
        <v>2274</v>
      </c>
      <c r="C4252">
        <v>42000</v>
      </c>
      <c r="D4252" t="s">
        <v>49</v>
      </c>
      <c r="E4252" t="s">
        <v>234</v>
      </c>
      <c r="F4252" t="s">
        <v>149</v>
      </c>
      <c r="G4252" t="s">
        <v>337</v>
      </c>
      <c r="H4252">
        <v>2017</v>
      </c>
      <c r="I4252">
        <v>94000</v>
      </c>
      <c r="J4252" t="s">
        <v>338</v>
      </c>
      <c r="K4252" t="s">
        <v>22</v>
      </c>
      <c r="L4252" t="s">
        <v>31</v>
      </c>
      <c r="M4252" t="s">
        <v>24</v>
      </c>
      <c r="N4252">
        <v>2298</v>
      </c>
      <c r="O4252" t="s">
        <v>25</v>
      </c>
      <c r="P4252">
        <v>5</v>
      </c>
      <c r="Q4252">
        <f t="shared" si="132"/>
        <v>7</v>
      </c>
      <c r="R4252" t="str">
        <f t="shared" si="133"/>
        <v>Luxury</v>
      </c>
    </row>
    <row r="4253" spans="1:18" x14ac:dyDescent="0.35">
      <c r="A4253">
        <v>12756901</v>
      </c>
      <c r="B4253" t="s">
        <v>6574</v>
      </c>
      <c r="C4253">
        <v>26990</v>
      </c>
      <c r="D4253" t="s">
        <v>226</v>
      </c>
      <c r="E4253" t="s">
        <v>552</v>
      </c>
      <c r="F4253" t="s">
        <v>6575</v>
      </c>
      <c r="G4253" t="s">
        <v>6576</v>
      </c>
      <c r="H4253">
        <v>2019</v>
      </c>
      <c r="I4253">
        <v>123409</v>
      </c>
      <c r="J4253" t="s">
        <v>21</v>
      </c>
      <c r="K4253" t="s">
        <v>22</v>
      </c>
      <c r="L4253" t="s">
        <v>64</v>
      </c>
      <c r="M4253" t="s">
        <v>24</v>
      </c>
      <c r="N4253">
        <v>2488</v>
      </c>
      <c r="O4253" t="s">
        <v>25</v>
      </c>
      <c r="P4253">
        <v>5</v>
      </c>
      <c r="Q4253">
        <f t="shared" si="132"/>
        <v>5</v>
      </c>
      <c r="R4253" t="str">
        <f t="shared" si="133"/>
        <v>Mid-range</v>
      </c>
    </row>
    <row r="4254" spans="1:18" x14ac:dyDescent="0.35">
      <c r="A4254">
        <v>12756902</v>
      </c>
      <c r="B4254" t="s">
        <v>2137</v>
      </c>
      <c r="C4254">
        <v>32888</v>
      </c>
      <c r="D4254" t="s">
        <v>54</v>
      </c>
      <c r="E4254" t="s">
        <v>175</v>
      </c>
      <c r="F4254" t="s">
        <v>1519</v>
      </c>
      <c r="G4254" t="s">
        <v>650</v>
      </c>
      <c r="H4254">
        <v>2018</v>
      </c>
      <c r="I4254">
        <v>68649</v>
      </c>
      <c r="J4254" t="s">
        <v>80</v>
      </c>
      <c r="K4254" t="s">
        <v>22</v>
      </c>
      <c r="L4254" t="s">
        <v>31</v>
      </c>
      <c r="M4254" t="s">
        <v>24</v>
      </c>
      <c r="N4254">
        <v>2198</v>
      </c>
      <c r="O4254" t="s">
        <v>47</v>
      </c>
      <c r="P4254">
        <v>2</v>
      </c>
      <c r="Q4254">
        <f t="shared" si="132"/>
        <v>6</v>
      </c>
      <c r="R4254" t="str">
        <f t="shared" si="133"/>
        <v>Mid-range</v>
      </c>
    </row>
    <row r="4255" spans="1:18" x14ac:dyDescent="0.35">
      <c r="A4255">
        <v>12756928</v>
      </c>
      <c r="B4255" t="s">
        <v>6577</v>
      </c>
      <c r="C4255">
        <v>74000</v>
      </c>
      <c r="D4255" t="s">
        <v>188</v>
      </c>
      <c r="E4255" t="s">
        <v>969</v>
      </c>
      <c r="F4255" t="s">
        <v>2971</v>
      </c>
      <c r="G4255" t="s">
        <v>2972</v>
      </c>
      <c r="H4255">
        <v>2022</v>
      </c>
      <c r="I4255">
        <v>4900</v>
      </c>
      <c r="J4255" t="s">
        <v>63</v>
      </c>
      <c r="K4255" t="s">
        <v>22</v>
      </c>
      <c r="L4255" t="s">
        <v>23</v>
      </c>
      <c r="M4255" t="s">
        <v>24</v>
      </c>
      <c r="N4255">
        <v>3342</v>
      </c>
      <c r="O4255" t="s">
        <v>6578</v>
      </c>
      <c r="P4255">
        <v>5</v>
      </c>
      <c r="Q4255">
        <f t="shared" si="132"/>
        <v>2</v>
      </c>
      <c r="R4255" t="str">
        <f t="shared" si="133"/>
        <v>Luxury</v>
      </c>
    </row>
    <row r="4256" spans="1:18" x14ac:dyDescent="0.35">
      <c r="A4256">
        <v>12756938</v>
      </c>
      <c r="B4256" t="s">
        <v>6579</v>
      </c>
      <c r="C4256">
        <v>54900</v>
      </c>
      <c r="D4256" t="s">
        <v>27</v>
      </c>
      <c r="E4256" t="s">
        <v>123</v>
      </c>
      <c r="F4256" t="s">
        <v>6580</v>
      </c>
      <c r="G4256" t="s">
        <v>30</v>
      </c>
      <c r="H4256">
        <v>2021</v>
      </c>
      <c r="I4256">
        <v>7642</v>
      </c>
      <c r="J4256" t="s">
        <v>106</v>
      </c>
      <c r="K4256" t="s">
        <v>22</v>
      </c>
      <c r="L4256" t="s">
        <v>31</v>
      </c>
      <c r="M4256" t="s">
        <v>24</v>
      </c>
      <c r="N4256">
        <v>2143</v>
      </c>
      <c r="O4256" t="s">
        <v>47</v>
      </c>
      <c r="P4256">
        <v>2</v>
      </c>
      <c r="Q4256">
        <f t="shared" si="132"/>
        <v>3</v>
      </c>
      <c r="R4256" t="str">
        <f t="shared" si="133"/>
        <v>Luxury</v>
      </c>
    </row>
    <row r="4257" spans="1:18" x14ac:dyDescent="0.35">
      <c r="A4257">
        <v>12756954</v>
      </c>
      <c r="B4257" t="s">
        <v>6581</v>
      </c>
      <c r="C4257">
        <v>15750</v>
      </c>
      <c r="D4257" t="s">
        <v>102</v>
      </c>
      <c r="E4257" t="s">
        <v>386</v>
      </c>
      <c r="F4257" t="s">
        <v>938</v>
      </c>
      <c r="G4257" t="s">
        <v>6582</v>
      </c>
      <c r="H4257">
        <v>2010</v>
      </c>
      <c r="I4257">
        <v>83700</v>
      </c>
      <c r="J4257" t="s">
        <v>21</v>
      </c>
      <c r="K4257" t="s">
        <v>22</v>
      </c>
      <c r="L4257" t="s">
        <v>64</v>
      </c>
      <c r="M4257" t="s">
        <v>24</v>
      </c>
      <c r="N4257">
        <v>1984</v>
      </c>
      <c r="O4257" t="s">
        <v>116</v>
      </c>
      <c r="P4257">
        <v>5</v>
      </c>
      <c r="Q4257">
        <f t="shared" si="132"/>
        <v>14</v>
      </c>
      <c r="R4257" t="str">
        <f t="shared" si="133"/>
        <v>Mid-range</v>
      </c>
    </row>
    <row r="4258" spans="1:18" x14ac:dyDescent="0.35">
      <c r="A4258">
        <v>12756977</v>
      </c>
      <c r="B4258" t="s">
        <v>2184</v>
      </c>
      <c r="C4258">
        <v>19990</v>
      </c>
      <c r="D4258" t="s">
        <v>42</v>
      </c>
      <c r="E4258" t="s">
        <v>71</v>
      </c>
      <c r="F4258" t="s">
        <v>139</v>
      </c>
      <c r="G4258" t="s">
        <v>2185</v>
      </c>
      <c r="H4258">
        <v>2018</v>
      </c>
      <c r="I4258">
        <v>127027</v>
      </c>
      <c r="J4258" t="s">
        <v>46</v>
      </c>
      <c r="K4258" t="s">
        <v>22</v>
      </c>
      <c r="L4258" t="s">
        <v>31</v>
      </c>
      <c r="M4258" t="s">
        <v>24</v>
      </c>
      <c r="N4258">
        <v>1956</v>
      </c>
      <c r="O4258" t="s">
        <v>25</v>
      </c>
      <c r="P4258">
        <v>5</v>
      </c>
      <c r="Q4258">
        <f t="shared" si="132"/>
        <v>6</v>
      </c>
      <c r="R4258" t="str">
        <f t="shared" si="133"/>
        <v>Mid-range</v>
      </c>
    </row>
    <row r="4259" spans="1:18" x14ac:dyDescent="0.35">
      <c r="A4259">
        <v>12756979</v>
      </c>
      <c r="B4259" t="s">
        <v>6583</v>
      </c>
      <c r="C4259">
        <v>23990</v>
      </c>
      <c r="D4259" t="s">
        <v>17</v>
      </c>
      <c r="E4259" t="s">
        <v>262</v>
      </c>
      <c r="F4259" t="s">
        <v>807</v>
      </c>
      <c r="G4259" t="s">
        <v>1721</v>
      </c>
      <c r="H4259">
        <v>2018</v>
      </c>
      <c r="I4259">
        <v>108029</v>
      </c>
      <c r="J4259" t="s">
        <v>86</v>
      </c>
      <c r="K4259" t="s">
        <v>22</v>
      </c>
      <c r="L4259" t="s">
        <v>23</v>
      </c>
      <c r="M4259" t="s">
        <v>24</v>
      </c>
      <c r="N4259">
        <v>1987</v>
      </c>
      <c r="O4259" t="s">
        <v>1085</v>
      </c>
      <c r="P4259">
        <v>5</v>
      </c>
      <c r="Q4259">
        <f t="shared" si="132"/>
        <v>6</v>
      </c>
      <c r="R4259" t="str">
        <f t="shared" si="133"/>
        <v>Mid-range</v>
      </c>
    </row>
    <row r="4260" spans="1:18" x14ac:dyDescent="0.35">
      <c r="A4260">
        <v>12756981</v>
      </c>
      <c r="B4260" t="s">
        <v>6584</v>
      </c>
      <c r="C4260">
        <v>22990</v>
      </c>
      <c r="D4260" t="s">
        <v>17</v>
      </c>
      <c r="E4260" t="s">
        <v>262</v>
      </c>
      <c r="F4260" t="s">
        <v>263</v>
      </c>
      <c r="G4260" t="s">
        <v>808</v>
      </c>
      <c r="H4260">
        <v>2017</v>
      </c>
      <c r="I4260">
        <v>78282</v>
      </c>
      <c r="J4260" t="s">
        <v>86</v>
      </c>
      <c r="K4260" t="s">
        <v>22</v>
      </c>
      <c r="L4260" t="s">
        <v>23</v>
      </c>
      <c r="M4260" t="s">
        <v>24</v>
      </c>
      <c r="N4260">
        <v>1798</v>
      </c>
      <c r="O4260" t="s">
        <v>47</v>
      </c>
      <c r="P4260">
        <v>5</v>
      </c>
      <c r="Q4260">
        <f t="shared" si="132"/>
        <v>7</v>
      </c>
      <c r="R4260" t="str">
        <f t="shared" si="133"/>
        <v>Mid-range</v>
      </c>
    </row>
    <row r="4261" spans="1:18" x14ac:dyDescent="0.35">
      <c r="A4261">
        <v>12757124</v>
      </c>
      <c r="B4261" t="s">
        <v>4844</v>
      </c>
      <c r="C4261">
        <v>4500</v>
      </c>
      <c r="D4261" t="s">
        <v>127</v>
      </c>
      <c r="E4261">
        <v>3</v>
      </c>
      <c r="F4261" t="s">
        <v>128</v>
      </c>
      <c r="G4261" t="s">
        <v>4845</v>
      </c>
      <c r="H4261">
        <v>2005</v>
      </c>
      <c r="I4261">
        <v>199000</v>
      </c>
      <c r="J4261" t="s">
        <v>86</v>
      </c>
      <c r="K4261" t="s">
        <v>22</v>
      </c>
      <c r="L4261" t="s">
        <v>23</v>
      </c>
      <c r="M4261" t="s">
        <v>24</v>
      </c>
      <c r="N4261">
        <v>1998</v>
      </c>
      <c r="O4261" t="s">
        <v>116</v>
      </c>
      <c r="P4261">
        <v>5</v>
      </c>
      <c r="Q4261">
        <f t="shared" si="132"/>
        <v>19</v>
      </c>
      <c r="R4261" t="str">
        <f t="shared" si="133"/>
        <v>Budget</v>
      </c>
    </row>
    <row r="4262" spans="1:18" x14ac:dyDescent="0.35">
      <c r="A4262">
        <v>12757130</v>
      </c>
      <c r="B4262" t="s">
        <v>4589</v>
      </c>
      <c r="C4262">
        <v>31990</v>
      </c>
      <c r="D4262" t="s">
        <v>17</v>
      </c>
      <c r="E4262" t="s">
        <v>193</v>
      </c>
      <c r="F4262" t="s">
        <v>703</v>
      </c>
      <c r="G4262" t="s">
        <v>885</v>
      </c>
      <c r="H4262">
        <v>2014</v>
      </c>
      <c r="I4262">
        <v>86222</v>
      </c>
      <c r="J4262" t="s">
        <v>21</v>
      </c>
      <c r="K4262" t="s">
        <v>22</v>
      </c>
      <c r="L4262" t="s">
        <v>23</v>
      </c>
      <c r="M4262" t="s">
        <v>24</v>
      </c>
      <c r="N4262">
        <v>3456</v>
      </c>
      <c r="O4262" t="s">
        <v>25</v>
      </c>
      <c r="P4262">
        <v>7</v>
      </c>
      <c r="Q4262">
        <f t="shared" si="132"/>
        <v>10</v>
      </c>
      <c r="R4262" t="str">
        <f t="shared" si="133"/>
        <v>Mid-range</v>
      </c>
    </row>
    <row r="4263" spans="1:18" x14ac:dyDescent="0.35">
      <c r="A4263">
        <v>12757142</v>
      </c>
      <c r="B4263" t="s">
        <v>529</v>
      </c>
      <c r="C4263">
        <v>32000</v>
      </c>
      <c r="D4263" t="s">
        <v>328</v>
      </c>
      <c r="E4263" t="s">
        <v>329</v>
      </c>
      <c r="F4263" t="s">
        <v>530</v>
      </c>
      <c r="G4263" t="s">
        <v>531</v>
      </c>
      <c r="H4263">
        <v>2019</v>
      </c>
      <c r="I4263">
        <v>35000</v>
      </c>
      <c r="J4263" t="s">
        <v>63</v>
      </c>
      <c r="K4263" t="s">
        <v>22</v>
      </c>
      <c r="L4263" t="s">
        <v>23</v>
      </c>
      <c r="M4263" t="s">
        <v>24</v>
      </c>
      <c r="N4263">
        <v>1498</v>
      </c>
      <c r="O4263" t="s">
        <v>47</v>
      </c>
      <c r="P4263">
        <v>5</v>
      </c>
      <c r="Q4263">
        <f t="shared" si="132"/>
        <v>5</v>
      </c>
      <c r="R4263" t="str">
        <f t="shared" si="133"/>
        <v>Mid-range</v>
      </c>
    </row>
    <row r="4264" spans="1:18" x14ac:dyDescent="0.35">
      <c r="A4264">
        <v>12757151</v>
      </c>
      <c r="B4264" t="s">
        <v>6585</v>
      </c>
      <c r="C4264">
        <v>72990</v>
      </c>
      <c r="D4264" t="s">
        <v>17</v>
      </c>
      <c r="E4264" t="s">
        <v>258</v>
      </c>
      <c r="F4264" t="s">
        <v>273</v>
      </c>
      <c r="G4264" t="s">
        <v>2415</v>
      </c>
      <c r="H4264">
        <v>2020</v>
      </c>
      <c r="I4264">
        <v>35979</v>
      </c>
      <c r="J4264" t="s">
        <v>275</v>
      </c>
      <c r="K4264" t="s">
        <v>22</v>
      </c>
      <c r="L4264" t="s">
        <v>31</v>
      </c>
      <c r="M4264" t="s">
        <v>24</v>
      </c>
      <c r="N4264">
        <v>2753</v>
      </c>
      <c r="O4264" t="s">
        <v>33</v>
      </c>
      <c r="P4264">
        <v>5</v>
      </c>
      <c r="Q4264">
        <f t="shared" si="132"/>
        <v>4</v>
      </c>
      <c r="R4264" t="str">
        <f t="shared" si="133"/>
        <v>Luxury</v>
      </c>
    </row>
    <row r="4265" spans="1:18" x14ac:dyDescent="0.35">
      <c r="A4265">
        <v>12757154</v>
      </c>
      <c r="B4265" t="s">
        <v>1338</v>
      </c>
      <c r="C4265">
        <v>39990</v>
      </c>
      <c r="D4265" t="s">
        <v>76</v>
      </c>
      <c r="E4265" t="s">
        <v>77</v>
      </c>
      <c r="F4265" t="s">
        <v>1339</v>
      </c>
      <c r="G4265" t="s">
        <v>326</v>
      </c>
      <c r="H4265">
        <v>2017</v>
      </c>
      <c r="I4265">
        <v>199309</v>
      </c>
      <c r="J4265" t="s">
        <v>182</v>
      </c>
      <c r="K4265" t="s">
        <v>22</v>
      </c>
      <c r="L4265" t="s">
        <v>31</v>
      </c>
      <c r="M4265" t="s">
        <v>24</v>
      </c>
      <c r="N4265">
        <v>2999</v>
      </c>
      <c r="O4265" t="s">
        <v>25</v>
      </c>
      <c r="P4265">
        <v>5</v>
      </c>
      <c r="Q4265">
        <f t="shared" si="132"/>
        <v>7</v>
      </c>
      <c r="R4265" t="str">
        <f t="shared" si="133"/>
        <v>Mid-range</v>
      </c>
    </row>
    <row r="4266" spans="1:18" x14ac:dyDescent="0.35">
      <c r="A4266">
        <v>12757169</v>
      </c>
      <c r="B4266" t="s">
        <v>6586</v>
      </c>
      <c r="C4266">
        <v>17500</v>
      </c>
      <c r="D4266" t="s">
        <v>49</v>
      </c>
      <c r="E4266" t="s">
        <v>2215</v>
      </c>
      <c r="F4266" t="s">
        <v>767</v>
      </c>
      <c r="G4266" t="s">
        <v>6001</v>
      </c>
      <c r="H4266">
        <v>2012</v>
      </c>
      <c r="I4266">
        <v>114550</v>
      </c>
      <c r="J4266" t="s">
        <v>21</v>
      </c>
      <c r="K4266" t="s">
        <v>22</v>
      </c>
      <c r="L4266" t="s">
        <v>23</v>
      </c>
      <c r="M4266" t="s">
        <v>24</v>
      </c>
      <c r="N4266">
        <v>3498</v>
      </c>
      <c r="O4266" t="s">
        <v>33</v>
      </c>
      <c r="P4266">
        <v>5</v>
      </c>
      <c r="Q4266">
        <f t="shared" si="132"/>
        <v>12</v>
      </c>
      <c r="R4266" t="str">
        <f t="shared" si="133"/>
        <v>Mid-range</v>
      </c>
    </row>
    <row r="4267" spans="1:18" x14ac:dyDescent="0.35">
      <c r="A4267">
        <v>12757195</v>
      </c>
      <c r="B4267" t="s">
        <v>6587</v>
      </c>
      <c r="C4267">
        <v>37990</v>
      </c>
      <c r="D4267" t="s">
        <v>17</v>
      </c>
      <c r="E4267" t="s">
        <v>262</v>
      </c>
      <c r="F4267" t="s">
        <v>5267</v>
      </c>
      <c r="G4267" t="s">
        <v>1721</v>
      </c>
      <c r="H4267">
        <v>2020</v>
      </c>
      <c r="I4267">
        <v>29433</v>
      </c>
      <c r="J4267" t="s">
        <v>86</v>
      </c>
      <c r="K4267" t="s">
        <v>22</v>
      </c>
      <c r="L4267" t="s">
        <v>23</v>
      </c>
      <c r="M4267" t="s">
        <v>24</v>
      </c>
      <c r="N4267">
        <v>1987</v>
      </c>
      <c r="O4267" t="s">
        <v>47</v>
      </c>
      <c r="P4267">
        <v>5</v>
      </c>
      <c r="Q4267">
        <f t="shared" si="132"/>
        <v>4</v>
      </c>
      <c r="R4267" t="str">
        <f t="shared" si="133"/>
        <v>Mid-range</v>
      </c>
    </row>
    <row r="4268" spans="1:18" x14ac:dyDescent="0.35">
      <c r="A4268">
        <v>12757206</v>
      </c>
      <c r="B4268" t="s">
        <v>6588</v>
      </c>
      <c r="C4268">
        <v>6777</v>
      </c>
      <c r="D4268" t="s">
        <v>127</v>
      </c>
      <c r="E4268">
        <v>2</v>
      </c>
      <c r="F4268" t="s">
        <v>2049</v>
      </c>
      <c r="G4268" t="s">
        <v>3081</v>
      </c>
      <c r="H4268">
        <v>2008</v>
      </c>
      <c r="I4268">
        <v>175157</v>
      </c>
      <c r="J4268" t="s">
        <v>86</v>
      </c>
      <c r="K4268" t="s">
        <v>81</v>
      </c>
      <c r="L4268" t="s">
        <v>23</v>
      </c>
      <c r="M4268" t="s">
        <v>24</v>
      </c>
      <c r="N4268">
        <v>1498</v>
      </c>
      <c r="O4268" t="s">
        <v>25</v>
      </c>
      <c r="P4268">
        <v>5</v>
      </c>
      <c r="Q4268">
        <f t="shared" si="132"/>
        <v>16</v>
      </c>
      <c r="R4268" t="str">
        <f t="shared" si="133"/>
        <v>Budget</v>
      </c>
    </row>
    <row r="4269" spans="1:18" x14ac:dyDescent="0.35">
      <c r="A4269">
        <v>12757208</v>
      </c>
      <c r="B4269" t="s">
        <v>6589</v>
      </c>
      <c r="C4269">
        <v>10777</v>
      </c>
      <c r="D4269" t="s">
        <v>102</v>
      </c>
      <c r="E4269" t="s">
        <v>1212</v>
      </c>
      <c r="F4269" t="s">
        <v>4286</v>
      </c>
      <c r="G4269" t="s">
        <v>6590</v>
      </c>
      <c r="H4269">
        <v>2009</v>
      </c>
      <c r="I4269">
        <v>116526</v>
      </c>
      <c r="J4269" t="s">
        <v>393</v>
      </c>
      <c r="K4269" t="s">
        <v>22</v>
      </c>
      <c r="L4269" t="s">
        <v>31</v>
      </c>
      <c r="M4269" t="s">
        <v>24</v>
      </c>
      <c r="N4269">
        <v>1968</v>
      </c>
      <c r="O4269" t="s">
        <v>69</v>
      </c>
      <c r="P4269">
        <v>4</v>
      </c>
      <c r="Q4269">
        <f t="shared" si="132"/>
        <v>15</v>
      </c>
      <c r="R4269" t="str">
        <f t="shared" si="133"/>
        <v>Mid-range</v>
      </c>
    </row>
    <row r="4270" spans="1:18" x14ac:dyDescent="0.35">
      <c r="A4270">
        <v>12757211</v>
      </c>
      <c r="B4270" t="s">
        <v>1073</v>
      </c>
      <c r="C4270">
        <v>29777</v>
      </c>
      <c r="D4270" t="s">
        <v>165</v>
      </c>
      <c r="E4270" t="s">
        <v>184</v>
      </c>
      <c r="F4270" t="s">
        <v>1074</v>
      </c>
      <c r="G4270" t="s">
        <v>186</v>
      </c>
      <c r="H4270">
        <v>2018</v>
      </c>
      <c r="I4270">
        <v>73581</v>
      </c>
      <c r="J4270" t="s">
        <v>21</v>
      </c>
      <c r="K4270" t="s">
        <v>22</v>
      </c>
      <c r="L4270" t="s">
        <v>31</v>
      </c>
      <c r="M4270" t="s">
        <v>24</v>
      </c>
      <c r="N4270">
        <v>2268</v>
      </c>
      <c r="O4270" t="s">
        <v>47</v>
      </c>
      <c r="P4270">
        <v>7</v>
      </c>
      <c r="Q4270">
        <f t="shared" si="132"/>
        <v>6</v>
      </c>
      <c r="R4270" t="str">
        <f t="shared" si="133"/>
        <v>Mid-range</v>
      </c>
    </row>
    <row r="4271" spans="1:18" x14ac:dyDescent="0.35">
      <c r="A4271">
        <v>12757241</v>
      </c>
      <c r="B4271" t="s">
        <v>6591</v>
      </c>
      <c r="C4271">
        <v>32990</v>
      </c>
      <c r="D4271" t="s">
        <v>847</v>
      </c>
      <c r="E4271" t="s">
        <v>6592</v>
      </c>
      <c r="F4271" t="s">
        <v>6593</v>
      </c>
      <c r="G4271" t="s">
        <v>6594</v>
      </c>
      <c r="H4271">
        <v>2020</v>
      </c>
      <c r="I4271">
        <v>26741</v>
      </c>
      <c r="J4271" t="s">
        <v>106</v>
      </c>
      <c r="K4271" t="s">
        <v>22</v>
      </c>
      <c r="L4271" t="s">
        <v>31</v>
      </c>
      <c r="M4271" t="s">
        <v>24</v>
      </c>
      <c r="N4271">
        <v>2499</v>
      </c>
      <c r="O4271" t="s">
        <v>47</v>
      </c>
      <c r="P4271">
        <v>3</v>
      </c>
      <c r="Q4271">
        <f t="shared" si="132"/>
        <v>4</v>
      </c>
      <c r="R4271" t="str">
        <f t="shared" si="133"/>
        <v>Mid-range</v>
      </c>
    </row>
    <row r="4272" spans="1:18" x14ac:dyDescent="0.35">
      <c r="A4272">
        <v>12757250</v>
      </c>
      <c r="B4272" t="s">
        <v>6595</v>
      </c>
      <c r="C4272">
        <v>41990</v>
      </c>
      <c r="D4272" t="s">
        <v>76</v>
      </c>
      <c r="E4272" t="s">
        <v>373</v>
      </c>
      <c r="F4272" t="s">
        <v>945</v>
      </c>
      <c r="G4272" t="s">
        <v>2521</v>
      </c>
      <c r="H4272">
        <v>2015</v>
      </c>
      <c r="I4272">
        <v>104591</v>
      </c>
      <c r="J4272" t="s">
        <v>21</v>
      </c>
      <c r="K4272" t="s">
        <v>22</v>
      </c>
      <c r="L4272" t="s">
        <v>31</v>
      </c>
      <c r="M4272" t="s">
        <v>24</v>
      </c>
      <c r="N4272">
        <v>2999</v>
      </c>
      <c r="O4272" t="s">
        <v>47</v>
      </c>
      <c r="P4272">
        <v>7</v>
      </c>
      <c r="Q4272">
        <f t="shared" si="132"/>
        <v>9</v>
      </c>
      <c r="R4272" t="str">
        <f t="shared" si="133"/>
        <v>Luxury</v>
      </c>
    </row>
    <row r="4273" spans="1:18" x14ac:dyDescent="0.35">
      <c r="A4273">
        <v>12757256</v>
      </c>
      <c r="B4273" t="s">
        <v>6596</v>
      </c>
      <c r="C4273">
        <v>44390</v>
      </c>
      <c r="D4273" t="s">
        <v>127</v>
      </c>
      <c r="E4273" t="s">
        <v>418</v>
      </c>
      <c r="F4273" t="s">
        <v>4371</v>
      </c>
      <c r="G4273" t="s">
        <v>146</v>
      </c>
      <c r="H4273">
        <v>2016</v>
      </c>
      <c r="I4273">
        <v>85779</v>
      </c>
      <c r="J4273" t="s">
        <v>21</v>
      </c>
      <c r="K4273" t="s">
        <v>22</v>
      </c>
      <c r="L4273" t="s">
        <v>23</v>
      </c>
      <c r="M4273" t="s">
        <v>24</v>
      </c>
      <c r="N4273">
        <v>2488</v>
      </c>
      <c r="O4273" t="s">
        <v>25</v>
      </c>
      <c r="P4273">
        <v>7</v>
      </c>
      <c r="Q4273">
        <f t="shared" si="132"/>
        <v>8</v>
      </c>
      <c r="R4273" t="str">
        <f t="shared" si="133"/>
        <v>Luxury</v>
      </c>
    </row>
    <row r="4274" spans="1:18" x14ac:dyDescent="0.35">
      <c r="A4274">
        <v>12757259</v>
      </c>
      <c r="B4274" t="s">
        <v>6597</v>
      </c>
      <c r="C4274">
        <v>44990</v>
      </c>
      <c r="D4274" t="s">
        <v>17</v>
      </c>
      <c r="E4274" t="s">
        <v>642</v>
      </c>
      <c r="F4274" t="s">
        <v>5855</v>
      </c>
      <c r="G4274" t="s">
        <v>6598</v>
      </c>
      <c r="H4274">
        <v>2022</v>
      </c>
      <c r="I4274">
        <v>6941</v>
      </c>
      <c r="J4274" t="s">
        <v>63</v>
      </c>
      <c r="K4274" t="s">
        <v>22</v>
      </c>
      <c r="L4274" t="s">
        <v>381</v>
      </c>
      <c r="M4274" t="s">
        <v>24</v>
      </c>
      <c r="N4274">
        <v>2487</v>
      </c>
      <c r="O4274" t="s">
        <v>47</v>
      </c>
      <c r="P4274">
        <v>5</v>
      </c>
      <c r="Q4274">
        <f t="shared" si="132"/>
        <v>2</v>
      </c>
      <c r="R4274" t="str">
        <f t="shared" si="133"/>
        <v>Luxury</v>
      </c>
    </row>
    <row r="4275" spans="1:18" x14ac:dyDescent="0.35">
      <c r="A4275">
        <v>12757260</v>
      </c>
      <c r="B4275" t="s">
        <v>3472</v>
      </c>
      <c r="C4275">
        <v>79990</v>
      </c>
      <c r="D4275" t="s">
        <v>17</v>
      </c>
      <c r="E4275" t="s">
        <v>258</v>
      </c>
      <c r="F4275" t="s">
        <v>322</v>
      </c>
      <c r="G4275" t="s">
        <v>323</v>
      </c>
      <c r="H4275">
        <v>2022</v>
      </c>
      <c r="I4275">
        <v>15</v>
      </c>
      <c r="J4275" t="s">
        <v>275</v>
      </c>
      <c r="K4275" t="s">
        <v>22</v>
      </c>
      <c r="L4275" t="s">
        <v>31</v>
      </c>
      <c r="M4275" t="s">
        <v>24</v>
      </c>
      <c r="N4275">
        <v>2753</v>
      </c>
      <c r="O4275" t="s">
        <v>47</v>
      </c>
      <c r="P4275">
        <v>5</v>
      </c>
      <c r="Q4275">
        <f t="shared" si="132"/>
        <v>2</v>
      </c>
      <c r="R4275" t="str">
        <f t="shared" si="133"/>
        <v>Luxury</v>
      </c>
    </row>
    <row r="4276" spans="1:18" x14ac:dyDescent="0.35">
      <c r="A4276">
        <v>12757273</v>
      </c>
      <c r="B4276" t="s">
        <v>6599</v>
      </c>
      <c r="C4276">
        <v>29888</v>
      </c>
      <c r="D4276" t="s">
        <v>88</v>
      </c>
      <c r="E4276" t="s">
        <v>108</v>
      </c>
      <c r="F4276" t="s">
        <v>5545</v>
      </c>
      <c r="G4276" t="s">
        <v>610</v>
      </c>
      <c r="H4276">
        <v>2019</v>
      </c>
      <c r="I4276">
        <v>46985</v>
      </c>
      <c r="J4276" t="s">
        <v>21</v>
      </c>
      <c r="K4276" t="s">
        <v>22</v>
      </c>
      <c r="L4276" t="s">
        <v>23</v>
      </c>
      <c r="M4276" t="s">
        <v>24</v>
      </c>
      <c r="N4276">
        <v>1999</v>
      </c>
      <c r="O4276" t="s">
        <v>47</v>
      </c>
      <c r="P4276">
        <v>5</v>
      </c>
      <c r="Q4276">
        <f t="shared" si="132"/>
        <v>5</v>
      </c>
      <c r="R4276" t="str">
        <f t="shared" si="133"/>
        <v>Mid-range</v>
      </c>
    </row>
    <row r="4277" spans="1:18" x14ac:dyDescent="0.35">
      <c r="A4277">
        <v>12757297</v>
      </c>
      <c r="B4277" t="s">
        <v>3242</v>
      </c>
      <c r="C4277">
        <v>112990</v>
      </c>
      <c r="D4277" t="s">
        <v>17</v>
      </c>
      <c r="E4277" t="s">
        <v>171</v>
      </c>
      <c r="F4277" t="s">
        <v>231</v>
      </c>
      <c r="G4277" t="s">
        <v>232</v>
      </c>
      <c r="H4277">
        <v>2019</v>
      </c>
      <c r="I4277">
        <v>67609</v>
      </c>
      <c r="J4277" t="s">
        <v>21</v>
      </c>
      <c r="K4277" t="s">
        <v>22</v>
      </c>
      <c r="L4277" t="s">
        <v>31</v>
      </c>
      <c r="M4277" t="s">
        <v>24</v>
      </c>
      <c r="N4277">
        <v>4461</v>
      </c>
      <c r="O4277" t="s">
        <v>25</v>
      </c>
      <c r="P4277">
        <v>7</v>
      </c>
      <c r="Q4277">
        <f t="shared" si="132"/>
        <v>5</v>
      </c>
      <c r="R4277" t="str">
        <f t="shared" si="133"/>
        <v>Luxury</v>
      </c>
    </row>
    <row r="4278" spans="1:18" x14ac:dyDescent="0.35">
      <c r="A4278">
        <v>12757303</v>
      </c>
      <c r="B4278" t="s">
        <v>884</v>
      </c>
      <c r="C4278">
        <v>51390</v>
      </c>
      <c r="D4278" t="s">
        <v>17</v>
      </c>
      <c r="E4278" t="s">
        <v>193</v>
      </c>
      <c r="F4278" t="s">
        <v>781</v>
      </c>
      <c r="G4278" t="s">
        <v>885</v>
      </c>
      <c r="H4278">
        <v>2018</v>
      </c>
      <c r="I4278">
        <v>73173</v>
      </c>
      <c r="J4278" t="s">
        <v>21</v>
      </c>
      <c r="K4278" t="s">
        <v>22</v>
      </c>
      <c r="L4278" t="s">
        <v>23</v>
      </c>
      <c r="M4278" t="s">
        <v>24</v>
      </c>
      <c r="N4278">
        <v>3456</v>
      </c>
      <c r="O4278" t="s">
        <v>25</v>
      </c>
      <c r="P4278">
        <v>7</v>
      </c>
      <c r="Q4278">
        <f t="shared" si="132"/>
        <v>6</v>
      </c>
      <c r="R4278" t="str">
        <f t="shared" si="133"/>
        <v>Luxury</v>
      </c>
    </row>
    <row r="4279" spans="1:18" x14ac:dyDescent="0.35">
      <c r="A4279">
        <v>12757314</v>
      </c>
      <c r="B4279" t="s">
        <v>542</v>
      </c>
      <c r="C4279">
        <v>8990</v>
      </c>
      <c r="D4279" t="s">
        <v>328</v>
      </c>
      <c r="E4279" t="s">
        <v>329</v>
      </c>
      <c r="F4279" t="s">
        <v>543</v>
      </c>
      <c r="G4279">
        <v>40</v>
      </c>
      <c r="H4279">
        <v>2006</v>
      </c>
      <c r="I4279">
        <v>141481</v>
      </c>
      <c r="J4279" t="s">
        <v>63</v>
      </c>
      <c r="K4279" t="s">
        <v>81</v>
      </c>
      <c r="L4279" t="s">
        <v>23</v>
      </c>
      <c r="M4279" t="s">
        <v>24</v>
      </c>
      <c r="N4279">
        <v>1799</v>
      </c>
      <c r="O4279" t="s">
        <v>25</v>
      </c>
      <c r="P4279">
        <v>5</v>
      </c>
      <c r="Q4279">
        <f t="shared" si="132"/>
        <v>18</v>
      </c>
      <c r="R4279" t="str">
        <f t="shared" si="133"/>
        <v>Budget</v>
      </c>
    </row>
    <row r="4280" spans="1:18" x14ac:dyDescent="0.35">
      <c r="A4280">
        <v>12757315</v>
      </c>
      <c r="B4280" t="s">
        <v>6600</v>
      </c>
      <c r="C4280">
        <v>69888</v>
      </c>
      <c r="D4280" t="s">
        <v>27</v>
      </c>
      <c r="E4280" t="s">
        <v>6601</v>
      </c>
      <c r="F4280">
        <v>200</v>
      </c>
      <c r="G4280" t="s">
        <v>4680</v>
      </c>
      <c r="H4280">
        <v>2020</v>
      </c>
      <c r="I4280">
        <v>34318</v>
      </c>
      <c r="J4280" t="s">
        <v>21</v>
      </c>
      <c r="K4280" t="s">
        <v>22</v>
      </c>
      <c r="L4280" t="s">
        <v>64</v>
      </c>
      <c r="M4280" t="s">
        <v>24</v>
      </c>
      <c r="N4280">
        <v>1332</v>
      </c>
      <c r="O4280" t="s">
        <v>69</v>
      </c>
      <c r="P4280">
        <v>7</v>
      </c>
      <c r="Q4280">
        <f t="shared" si="132"/>
        <v>4</v>
      </c>
      <c r="R4280" t="str">
        <f t="shared" si="133"/>
        <v>Luxury</v>
      </c>
    </row>
    <row r="4281" spans="1:18" x14ac:dyDescent="0.35">
      <c r="A4281">
        <v>12757332</v>
      </c>
      <c r="B4281" t="s">
        <v>6602</v>
      </c>
      <c r="C4281">
        <v>26980</v>
      </c>
      <c r="D4281" t="s">
        <v>127</v>
      </c>
      <c r="E4281" t="s">
        <v>556</v>
      </c>
      <c r="F4281" t="s">
        <v>1157</v>
      </c>
      <c r="G4281" t="s">
        <v>452</v>
      </c>
      <c r="H4281">
        <v>2015</v>
      </c>
      <c r="I4281">
        <v>253930</v>
      </c>
      <c r="J4281" t="s">
        <v>338</v>
      </c>
      <c r="K4281" t="s">
        <v>81</v>
      </c>
      <c r="L4281" t="s">
        <v>31</v>
      </c>
      <c r="M4281" t="s">
        <v>24</v>
      </c>
      <c r="N4281">
        <v>3196</v>
      </c>
      <c r="O4281" t="s">
        <v>47</v>
      </c>
      <c r="P4281">
        <v>5</v>
      </c>
      <c r="Q4281">
        <f t="shared" si="132"/>
        <v>9</v>
      </c>
      <c r="R4281" t="str">
        <f t="shared" si="133"/>
        <v>Mid-range</v>
      </c>
    </row>
    <row r="4282" spans="1:18" x14ac:dyDescent="0.35">
      <c r="A4282">
        <v>12757341</v>
      </c>
      <c r="B4282" t="s">
        <v>4291</v>
      </c>
      <c r="C4282">
        <v>46990</v>
      </c>
      <c r="D4282" t="s">
        <v>54</v>
      </c>
      <c r="E4282" t="s">
        <v>175</v>
      </c>
      <c r="F4282" t="s">
        <v>900</v>
      </c>
      <c r="G4282" t="s">
        <v>177</v>
      </c>
      <c r="H4282">
        <v>2016</v>
      </c>
      <c r="I4282">
        <v>116998</v>
      </c>
      <c r="J4282" t="s">
        <v>338</v>
      </c>
      <c r="K4282" t="s">
        <v>22</v>
      </c>
      <c r="L4282" t="s">
        <v>31</v>
      </c>
      <c r="M4282" t="s">
        <v>24</v>
      </c>
      <c r="N4282">
        <v>3198</v>
      </c>
      <c r="O4282" t="s">
        <v>25</v>
      </c>
      <c r="P4282">
        <v>5</v>
      </c>
      <c r="Q4282">
        <f t="shared" si="132"/>
        <v>8</v>
      </c>
      <c r="R4282" t="str">
        <f t="shared" si="133"/>
        <v>Luxury</v>
      </c>
    </row>
    <row r="4283" spans="1:18" x14ac:dyDescent="0.35">
      <c r="A4283">
        <v>12757342</v>
      </c>
      <c r="B4283" t="s">
        <v>5249</v>
      </c>
      <c r="C4283">
        <v>36990</v>
      </c>
      <c r="D4283" t="s">
        <v>143</v>
      </c>
      <c r="E4283" t="s">
        <v>1109</v>
      </c>
      <c r="F4283" t="s">
        <v>2336</v>
      </c>
      <c r="G4283" t="s">
        <v>531</v>
      </c>
      <c r="H4283">
        <v>2018</v>
      </c>
      <c r="I4283">
        <v>100248</v>
      </c>
      <c r="J4283" t="s">
        <v>21</v>
      </c>
      <c r="K4283" t="s">
        <v>22</v>
      </c>
      <c r="L4283" t="s">
        <v>23</v>
      </c>
      <c r="M4283" t="s">
        <v>24</v>
      </c>
      <c r="N4283">
        <v>2498</v>
      </c>
      <c r="O4283" t="s">
        <v>47</v>
      </c>
      <c r="P4283">
        <v>5</v>
      </c>
      <c r="Q4283">
        <f t="shared" si="132"/>
        <v>6</v>
      </c>
      <c r="R4283" t="str">
        <f t="shared" si="133"/>
        <v>Mid-range</v>
      </c>
    </row>
    <row r="4284" spans="1:18" x14ac:dyDescent="0.35">
      <c r="A4284">
        <v>12757347</v>
      </c>
      <c r="B4284" t="s">
        <v>6603</v>
      </c>
      <c r="C4284">
        <v>29990</v>
      </c>
      <c r="D4284" t="s">
        <v>127</v>
      </c>
      <c r="E4284">
        <v>3</v>
      </c>
      <c r="F4284" t="s">
        <v>4552</v>
      </c>
      <c r="G4284" t="s">
        <v>1666</v>
      </c>
      <c r="H4284">
        <v>2019</v>
      </c>
      <c r="I4284">
        <v>38970</v>
      </c>
      <c r="J4284" t="s">
        <v>63</v>
      </c>
      <c r="K4284" t="s">
        <v>22</v>
      </c>
      <c r="L4284" t="s">
        <v>23</v>
      </c>
      <c r="M4284" t="s">
        <v>24</v>
      </c>
      <c r="N4284">
        <v>2488</v>
      </c>
      <c r="O4284" t="s">
        <v>47</v>
      </c>
      <c r="P4284">
        <v>5</v>
      </c>
      <c r="Q4284">
        <f t="shared" si="132"/>
        <v>5</v>
      </c>
      <c r="R4284" t="str">
        <f t="shared" si="133"/>
        <v>Mid-range</v>
      </c>
    </row>
    <row r="4285" spans="1:18" x14ac:dyDescent="0.35">
      <c r="A4285">
        <v>12757349</v>
      </c>
      <c r="B4285" t="s">
        <v>1278</v>
      </c>
      <c r="C4285">
        <v>41987</v>
      </c>
      <c r="D4285" t="s">
        <v>17</v>
      </c>
      <c r="E4285" t="s">
        <v>153</v>
      </c>
      <c r="F4285" t="s">
        <v>1279</v>
      </c>
      <c r="G4285" t="s">
        <v>539</v>
      </c>
      <c r="H4285">
        <v>2020</v>
      </c>
      <c r="I4285">
        <v>120826</v>
      </c>
      <c r="J4285" t="s">
        <v>21</v>
      </c>
      <c r="K4285" t="s">
        <v>22</v>
      </c>
      <c r="L4285" t="s">
        <v>540</v>
      </c>
      <c r="M4285" t="s">
        <v>24</v>
      </c>
      <c r="N4285">
        <v>2487</v>
      </c>
      <c r="O4285" t="s">
        <v>116</v>
      </c>
      <c r="P4285">
        <v>5</v>
      </c>
      <c r="Q4285">
        <f t="shared" si="132"/>
        <v>4</v>
      </c>
      <c r="R4285" t="str">
        <f t="shared" si="133"/>
        <v>Luxury</v>
      </c>
    </row>
    <row r="4286" spans="1:18" x14ac:dyDescent="0.35">
      <c r="A4286">
        <v>12757382</v>
      </c>
      <c r="B4286" t="s">
        <v>6604</v>
      </c>
      <c r="C4286">
        <v>36990</v>
      </c>
      <c r="D4286" t="s">
        <v>54</v>
      </c>
      <c r="E4286" t="s">
        <v>175</v>
      </c>
      <c r="F4286" t="s">
        <v>658</v>
      </c>
      <c r="G4286" t="s">
        <v>177</v>
      </c>
      <c r="H4286">
        <v>2017</v>
      </c>
      <c r="I4286">
        <v>139186</v>
      </c>
      <c r="J4286" t="s">
        <v>205</v>
      </c>
      <c r="K4286" t="s">
        <v>22</v>
      </c>
      <c r="L4286" t="s">
        <v>31</v>
      </c>
      <c r="M4286" t="s">
        <v>24</v>
      </c>
      <c r="N4286">
        <v>3198</v>
      </c>
      <c r="O4286" t="s">
        <v>47</v>
      </c>
      <c r="P4286">
        <v>5</v>
      </c>
      <c r="Q4286">
        <f t="shared" si="132"/>
        <v>7</v>
      </c>
      <c r="R4286" t="str">
        <f t="shared" si="133"/>
        <v>Mid-range</v>
      </c>
    </row>
    <row r="4287" spans="1:18" x14ac:dyDescent="0.35">
      <c r="A4287">
        <v>12757389</v>
      </c>
      <c r="B4287" t="s">
        <v>5578</v>
      </c>
      <c r="C4287">
        <v>999000</v>
      </c>
      <c r="D4287" t="s">
        <v>249</v>
      </c>
      <c r="E4287">
        <v>911</v>
      </c>
      <c r="F4287" t="s">
        <v>223</v>
      </c>
      <c r="G4287" t="s">
        <v>5579</v>
      </c>
      <c r="H4287">
        <v>2016</v>
      </c>
      <c r="I4287">
        <v>3409</v>
      </c>
      <c r="J4287" t="s">
        <v>393</v>
      </c>
      <c r="K4287" t="s">
        <v>81</v>
      </c>
      <c r="L4287" t="s">
        <v>64</v>
      </c>
      <c r="M4287" t="s">
        <v>24</v>
      </c>
      <c r="N4287">
        <v>3996</v>
      </c>
      <c r="O4287" t="s">
        <v>33</v>
      </c>
      <c r="P4287">
        <v>2</v>
      </c>
      <c r="Q4287">
        <f t="shared" si="132"/>
        <v>8</v>
      </c>
      <c r="R4287" t="str">
        <f t="shared" si="133"/>
        <v>Luxury</v>
      </c>
    </row>
    <row r="4288" spans="1:18" x14ac:dyDescent="0.35">
      <c r="A4288">
        <v>12757390</v>
      </c>
      <c r="B4288" t="s">
        <v>6605</v>
      </c>
      <c r="C4288">
        <v>8888</v>
      </c>
      <c r="D4288" t="s">
        <v>328</v>
      </c>
      <c r="E4288" t="s">
        <v>329</v>
      </c>
      <c r="F4288" t="s">
        <v>6606</v>
      </c>
      <c r="G4288" t="s">
        <v>2086</v>
      </c>
      <c r="H4288">
        <v>2009</v>
      </c>
      <c r="I4288">
        <v>172827</v>
      </c>
      <c r="J4288" t="s">
        <v>63</v>
      </c>
      <c r="K4288" t="s">
        <v>22</v>
      </c>
      <c r="L4288" t="s">
        <v>23</v>
      </c>
      <c r="M4288" t="s">
        <v>24</v>
      </c>
      <c r="N4288">
        <v>1799</v>
      </c>
      <c r="O4288" t="s">
        <v>116</v>
      </c>
      <c r="P4288">
        <v>5</v>
      </c>
      <c r="Q4288">
        <f t="shared" si="132"/>
        <v>15</v>
      </c>
      <c r="R4288" t="str">
        <f t="shared" si="133"/>
        <v>Budget</v>
      </c>
    </row>
    <row r="4289" spans="1:18" x14ac:dyDescent="0.35">
      <c r="A4289">
        <v>12757391</v>
      </c>
      <c r="B4289" t="s">
        <v>702</v>
      </c>
      <c r="C4289">
        <v>26450</v>
      </c>
      <c r="D4289" t="s">
        <v>17</v>
      </c>
      <c r="E4289" t="s">
        <v>153</v>
      </c>
      <c r="F4289" t="s">
        <v>703</v>
      </c>
      <c r="G4289" t="s">
        <v>704</v>
      </c>
      <c r="H4289">
        <v>2017</v>
      </c>
      <c r="I4289">
        <v>129059</v>
      </c>
      <c r="J4289" t="s">
        <v>21</v>
      </c>
      <c r="K4289" t="s">
        <v>22</v>
      </c>
      <c r="L4289" t="s">
        <v>23</v>
      </c>
      <c r="M4289" t="s">
        <v>24</v>
      </c>
      <c r="N4289">
        <v>2494</v>
      </c>
      <c r="O4289" t="s">
        <v>69</v>
      </c>
      <c r="P4289">
        <v>5</v>
      </c>
      <c r="Q4289">
        <f t="shared" si="132"/>
        <v>7</v>
      </c>
      <c r="R4289" t="str">
        <f t="shared" si="133"/>
        <v>Mid-range</v>
      </c>
    </row>
    <row r="4290" spans="1:18" x14ac:dyDescent="0.35">
      <c r="A4290">
        <v>12757392</v>
      </c>
      <c r="B4290" t="s">
        <v>859</v>
      </c>
      <c r="C4290">
        <v>68440</v>
      </c>
      <c r="D4290" t="s">
        <v>54</v>
      </c>
      <c r="E4290" t="s">
        <v>175</v>
      </c>
      <c r="F4290" t="s">
        <v>510</v>
      </c>
      <c r="G4290" t="s">
        <v>511</v>
      </c>
      <c r="H4290">
        <v>2018</v>
      </c>
      <c r="I4290">
        <v>96329</v>
      </c>
      <c r="J4290" t="s">
        <v>275</v>
      </c>
      <c r="K4290" t="s">
        <v>22</v>
      </c>
      <c r="L4290" t="s">
        <v>31</v>
      </c>
      <c r="M4290" t="s">
        <v>24</v>
      </c>
      <c r="N4290">
        <v>1996</v>
      </c>
      <c r="O4290" t="s">
        <v>33</v>
      </c>
      <c r="P4290">
        <v>5</v>
      </c>
      <c r="Q4290">
        <f t="shared" si="132"/>
        <v>6</v>
      </c>
      <c r="R4290" t="str">
        <f t="shared" si="133"/>
        <v>Luxury</v>
      </c>
    </row>
    <row r="4291" spans="1:18" x14ac:dyDescent="0.35">
      <c r="A4291">
        <v>12757404</v>
      </c>
      <c r="B4291" t="s">
        <v>6607</v>
      </c>
      <c r="C4291">
        <v>41500</v>
      </c>
      <c r="D4291" t="s">
        <v>165</v>
      </c>
      <c r="E4291" t="s">
        <v>166</v>
      </c>
      <c r="F4291" t="s">
        <v>6608</v>
      </c>
      <c r="G4291" t="s">
        <v>1775</v>
      </c>
      <c r="H4291">
        <v>2017</v>
      </c>
      <c r="I4291">
        <v>90098</v>
      </c>
      <c r="J4291" t="s">
        <v>338</v>
      </c>
      <c r="K4291" t="s">
        <v>22</v>
      </c>
      <c r="L4291" t="s">
        <v>31</v>
      </c>
      <c r="M4291" t="s">
        <v>24</v>
      </c>
      <c r="N4291">
        <v>2440</v>
      </c>
      <c r="O4291" t="s">
        <v>47</v>
      </c>
      <c r="P4291">
        <v>5</v>
      </c>
      <c r="Q4291">
        <f t="shared" ref="Q4291:Q4354" si="134">2024-H4291</f>
        <v>7</v>
      </c>
      <c r="R4291" t="str">
        <f t="shared" ref="R4291:R4354" si="135">IF(C4291&lt;=10000,"Budget",IF(C4291&lt;=40000,"Mid-range","Luxury"))</f>
        <v>Luxury</v>
      </c>
    </row>
    <row r="4292" spans="1:18" x14ac:dyDescent="0.35">
      <c r="A4292">
        <v>12757416</v>
      </c>
      <c r="B4292" t="s">
        <v>6609</v>
      </c>
      <c r="C4292">
        <v>22888</v>
      </c>
      <c r="D4292" t="s">
        <v>102</v>
      </c>
      <c r="E4292" t="s">
        <v>222</v>
      </c>
      <c r="F4292" t="s">
        <v>4259</v>
      </c>
      <c r="G4292" t="s">
        <v>3336</v>
      </c>
      <c r="H4292">
        <v>2015</v>
      </c>
      <c r="I4292">
        <v>99954</v>
      </c>
      <c r="J4292" t="s">
        <v>21</v>
      </c>
      <c r="K4292" t="s">
        <v>22</v>
      </c>
      <c r="L4292" t="s">
        <v>64</v>
      </c>
      <c r="M4292" t="s">
        <v>24</v>
      </c>
      <c r="N4292">
        <v>1798</v>
      </c>
      <c r="O4292" t="s">
        <v>135</v>
      </c>
      <c r="P4292">
        <v>5</v>
      </c>
      <c r="Q4292">
        <f t="shared" si="134"/>
        <v>9</v>
      </c>
      <c r="R4292" t="str">
        <f t="shared" si="135"/>
        <v>Mid-range</v>
      </c>
    </row>
    <row r="4293" spans="1:18" x14ac:dyDescent="0.35">
      <c r="A4293">
        <v>12757417</v>
      </c>
      <c r="B4293" t="s">
        <v>6610</v>
      </c>
      <c r="C4293">
        <v>21990</v>
      </c>
      <c r="D4293" t="s">
        <v>131</v>
      </c>
      <c r="E4293" t="s">
        <v>132</v>
      </c>
      <c r="F4293" t="s">
        <v>3981</v>
      </c>
      <c r="G4293" t="s">
        <v>134</v>
      </c>
      <c r="H4293">
        <v>2013</v>
      </c>
      <c r="I4293">
        <v>142473</v>
      </c>
      <c r="J4293" t="s">
        <v>21</v>
      </c>
      <c r="K4293" t="s">
        <v>22</v>
      </c>
      <c r="L4293" t="s">
        <v>64</v>
      </c>
      <c r="M4293" t="s">
        <v>24</v>
      </c>
      <c r="N4293">
        <v>1984</v>
      </c>
      <c r="O4293" t="s">
        <v>47</v>
      </c>
      <c r="P4293">
        <v>5</v>
      </c>
      <c r="Q4293">
        <f t="shared" si="134"/>
        <v>11</v>
      </c>
      <c r="R4293" t="str">
        <f t="shared" si="135"/>
        <v>Mid-range</v>
      </c>
    </row>
    <row r="4294" spans="1:18" x14ac:dyDescent="0.35">
      <c r="A4294">
        <v>12757420</v>
      </c>
      <c r="B4294" t="s">
        <v>6611</v>
      </c>
      <c r="C4294">
        <v>29990</v>
      </c>
      <c r="D4294" t="s">
        <v>42</v>
      </c>
      <c r="E4294" t="s">
        <v>179</v>
      </c>
      <c r="F4294" t="s">
        <v>524</v>
      </c>
      <c r="G4294" t="s">
        <v>204</v>
      </c>
      <c r="H4294">
        <v>2016</v>
      </c>
      <c r="I4294">
        <v>114071</v>
      </c>
      <c r="J4294" t="s">
        <v>205</v>
      </c>
      <c r="K4294" t="s">
        <v>22</v>
      </c>
      <c r="L4294" t="s">
        <v>31</v>
      </c>
      <c r="M4294" t="s">
        <v>24</v>
      </c>
      <c r="N4294">
        <v>2776</v>
      </c>
      <c r="O4294" t="s">
        <v>47</v>
      </c>
      <c r="P4294">
        <v>5</v>
      </c>
      <c r="Q4294">
        <f t="shared" si="134"/>
        <v>8</v>
      </c>
      <c r="R4294" t="str">
        <f t="shared" si="135"/>
        <v>Mid-range</v>
      </c>
    </row>
    <row r="4295" spans="1:18" x14ac:dyDescent="0.35">
      <c r="A4295">
        <v>12757430</v>
      </c>
      <c r="B4295" t="s">
        <v>6612</v>
      </c>
      <c r="C4295">
        <v>26975</v>
      </c>
      <c r="D4295" t="s">
        <v>54</v>
      </c>
      <c r="E4295" t="s">
        <v>318</v>
      </c>
      <c r="F4295" t="s">
        <v>6613</v>
      </c>
      <c r="G4295" t="s">
        <v>3448</v>
      </c>
      <c r="H4295">
        <v>2015</v>
      </c>
      <c r="I4295">
        <v>174536</v>
      </c>
      <c r="J4295" t="s">
        <v>106</v>
      </c>
      <c r="K4295" t="s">
        <v>81</v>
      </c>
      <c r="L4295" t="s">
        <v>31</v>
      </c>
      <c r="M4295" t="s">
        <v>24</v>
      </c>
      <c r="N4295">
        <v>2198</v>
      </c>
      <c r="O4295" t="s">
        <v>47</v>
      </c>
      <c r="P4295">
        <v>3</v>
      </c>
      <c r="Q4295">
        <f t="shared" si="134"/>
        <v>9</v>
      </c>
      <c r="R4295" t="str">
        <f t="shared" si="135"/>
        <v>Mid-range</v>
      </c>
    </row>
    <row r="4296" spans="1:18" x14ac:dyDescent="0.35">
      <c r="A4296">
        <v>12757431</v>
      </c>
      <c r="B4296" t="s">
        <v>6614</v>
      </c>
      <c r="C4296">
        <v>19975</v>
      </c>
      <c r="D4296" t="s">
        <v>49</v>
      </c>
      <c r="E4296" t="s">
        <v>234</v>
      </c>
      <c r="F4296" t="s">
        <v>242</v>
      </c>
      <c r="G4296" t="s">
        <v>415</v>
      </c>
      <c r="H4296">
        <v>2012</v>
      </c>
      <c r="I4296">
        <v>214040</v>
      </c>
      <c r="J4296" t="s">
        <v>236</v>
      </c>
      <c r="K4296" t="s">
        <v>22</v>
      </c>
      <c r="L4296" t="s">
        <v>31</v>
      </c>
      <c r="M4296" t="s">
        <v>24</v>
      </c>
      <c r="N4296">
        <v>2488</v>
      </c>
      <c r="O4296" t="s">
        <v>47</v>
      </c>
      <c r="P4296">
        <v>5</v>
      </c>
      <c r="Q4296">
        <f t="shared" si="134"/>
        <v>12</v>
      </c>
      <c r="R4296" t="str">
        <f t="shared" si="135"/>
        <v>Mid-range</v>
      </c>
    </row>
    <row r="4297" spans="1:18" x14ac:dyDescent="0.35">
      <c r="A4297">
        <v>12757435</v>
      </c>
      <c r="B4297" t="s">
        <v>5622</v>
      </c>
      <c r="C4297">
        <v>71990</v>
      </c>
      <c r="D4297" t="s">
        <v>54</v>
      </c>
      <c r="E4297" t="s">
        <v>175</v>
      </c>
      <c r="F4297" t="s">
        <v>510</v>
      </c>
      <c r="G4297" t="s">
        <v>5623</v>
      </c>
      <c r="H4297">
        <v>2019</v>
      </c>
      <c r="I4297">
        <v>72597</v>
      </c>
      <c r="J4297" t="s">
        <v>275</v>
      </c>
      <c r="K4297" t="s">
        <v>22</v>
      </c>
      <c r="L4297" t="s">
        <v>31</v>
      </c>
      <c r="M4297" t="s">
        <v>24</v>
      </c>
      <c r="N4297">
        <v>1996</v>
      </c>
      <c r="O4297" t="s">
        <v>47</v>
      </c>
      <c r="P4297">
        <v>5</v>
      </c>
      <c r="Q4297">
        <f t="shared" si="134"/>
        <v>5</v>
      </c>
      <c r="R4297" t="str">
        <f t="shared" si="135"/>
        <v>Luxury</v>
      </c>
    </row>
    <row r="4298" spans="1:18" x14ac:dyDescent="0.35">
      <c r="A4298">
        <v>12757438</v>
      </c>
      <c r="B4298" t="s">
        <v>860</v>
      </c>
      <c r="C4298">
        <v>41990</v>
      </c>
      <c r="D4298" t="s">
        <v>49</v>
      </c>
      <c r="E4298" t="s">
        <v>234</v>
      </c>
      <c r="F4298" t="s">
        <v>149</v>
      </c>
      <c r="G4298" t="s">
        <v>646</v>
      </c>
      <c r="H4298">
        <v>2018</v>
      </c>
      <c r="I4298">
        <v>104334</v>
      </c>
      <c r="J4298" t="s">
        <v>236</v>
      </c>
      <c r="K4298" t="s">
        <v>22</v>
      </c>
      <c r="L4298" t="s">
        <v>31</v>
      </c>
      <c r="M4298" t="s">
        <v>24</v>
      </c>
      <c r="N4298">
        <v>2298</v>
      </c>
      <c r="O4298" t="s">
        <v>116</v>
      </c>
      <c r="P4298">
        <v>5</v>
      </c>
      <c r="Q4298">
        <f t="shared" si="134"/>
        <v>6</v>
      </c>
      <c r="R4298" t="str">
        <f t="shared" si="135"/>
        <v>Luxury</v>
      </c>
    </row>
    <row r="4299" spans="1:18" x14ac:dyDescent="0.35">
      <c r="A4299">
        <v>12757439</v>
      </c>
      <c r="B4299" t="s">
        <v>6333</v>
      </c>
      <c r="C4299">
        <v>43990</v>
      </c>
      <c r="D4299" t="s">
        <v>49</v>
      </c>
      <c r="E4299" t="s">
        <v>234</v>
      </c>
      <c r="F4299" t="s">
        <v>371</v>
      </c>
      <c r="G4299" t="s">
        <v>243</v>
      </c>
      <c r="H4299">
        <v>2016</v>
      </c>
      <c r="I4299">
        <v>99611</v>
      </c>
      <c r="J4299" t="s">
        <v>338</v>
      </c>
      <c r="K4299" t="s">
        <v>22</v>
      </c>
      <c r="L4299" t="s">
        <v>31</v>
      </c>
      <c r="M4299" t="s">
        <v>24</v>
      </c>
      <c r="N4299">
        <v>2298</v>
      </c>
      <c r="O4299" t="s">
        <v>47</v>
      </c>
      <c r="P4299">
        <v>5</v>
      </c>
      <c r="Q4299">
        <f t="shared" si="134"/>
        <v>8</v>
      </c>
      <c r="R4299" t="str">
        <f t="shared" si="135"/>
        <v>Luxury</v>
      </c>
    </row>
    <row r="4300" spans="1:18" x14ac:dyDescent="0.35">
      <c r="A4300">
        <v>12757440</v>
      </c>
      <c r="B4300" t="s">
        <v>3250</v>
      </c>
      <c r="C4300">
        <v>79990</v>
      </c>
      <c r="D4300" t="s">
        <v>49</v>
      </c>
      <c r="E4300" t="s">
        <v>148</v>
      </c>
      <c r="F4300" t="s">
        <v>3251</v>
      </c>
      <c r="G4300" t="s">
        <v>3252</v>
      </c>
      <c r="H4300">
        <v>2019</v>
      </c>
      <c r="I4300">
        <v>121022</v>
      </c>
      <c r="J4300" t="s">
        <v>21</v>
      </c>
      <c r="K4300" t="s">
        <v>22</v>
      </c>
      <c r="L4300" t="s">
        <v>64</v>
      </c>
      <c r="M4300" t="s">
        <v>24</v>
      </c>
      <c r="N4300">
        <v>5552</v>
      </c>
      <c r="O4300" t="s">
        <v>47</v>
      </c>
      <c r="P4300">
        <v>7</v>
      </c>
      <c r="Q4300">
        <f t="shared" si="134"/>
        <v>5</v>
      </c>
      <c r="R4300" t="str">
        <f t="shared" si="135"/>
        <v>Luxury</v>
      </c>
    </row>
    <row r="4301" spans="1:18" x14ac:dyDescent="0.35">
      <c r="A4301">
        <v>12757441</v>
      </c>
      <c r="B4301" t="s">
        <v>3846</v>
      </c>
      <c r="C4301">
        <v>53990</v>
      </c>
      <c r="D4301" t="s">
        <v>17</v>
      </c>
      <c r="E4301" t="s">
        <v>157</v>
      </c>
      <c r="F4301" t="s">
        <v>158</v>
      </c>
      <c r="G4301" t="s">
        <v>1509</v>
      </c>
      <c r="H4301">
        <v>2017</v>
      </c>
      <c r="I4301">
        <v>162943</v>
      </c>
      <c r="J4301" t="s">
        <v>21</v>
      </c>
      <c r="K4301" t="s">
        <v>22</v>
      </c>
      <c r="L4301" t="s">
        <v>31</v>
      </c>
      <c r="M4301" t="s">
        <v>24</v>
      </c>
      <c r="N4301">
        <v>2753</v>
      </c>
      <c r="O4301" t="s">
        <v>47</v>
      </c>
      <c r="P4301">
        <v>7</v>
      </c>
      <c r="Q4301">
        <f t="shared" si="134"/>
        <v>7</v>
      </c>
      <c r="R4301" t="str">
        <f t="shared" si="135"/>
        <v>Luxury</v>
      </c>
    </row>
    <row r="4302" spans="1:18" x14ac:dyDescent="0.35">
      <c r="A4302">
        <v>12757442</v>
      </c>
      <c r="B4302" t="s">
        <v>4930</v>
      </c>
      <c r="C4302">
        <v>42990</v>
      </c>
      <c r="D4302" t="s">
        <v>17</v>
      </c>
      <c r="E4302" t="s">
        <v>153</v>
      </c>
      <c r="F4302" t="s">
        <v>1886</v>
      </c>
      <c r="G4302" t="s">
        <v>1884</v>
      </c>
      <c r="H4302">
        <v>2019</v>
      </c>
      <c r="I4302">
        <v>47749</v>
      </c>
      <c r="J4302" t="s">
        <v>21</v>
      </c>
      <c r="K4302" t="s">
        <v>22</v>
      </c>
      <c r="L4302" t="s">
        <v>23</v>
      </c>
      <c r="M4302" t="s">
        <v>24</v>
      </c>
      <c r="N4302">
        <v>1987</v>
      </c>
      <c r="O4302" t="s">
        <v>33</v>
      </c>
      <c r="P4302">
        <v>5</v>
      </c>
      <c r="Q4302">
        <f t="shared" si="134"/>
        <v>5</v>
      </c>
      <c r="R4302" t="str">
        <f t="shared" si="135"/>
        <v>Luxury</v>
      </c>
    </row>
    <row r="4303" spans="1:18" x14ac:dyDescent="0.35">
      <c r="A4303">
        <v>12757444</v>
      </c>
      <c r="B4303" t="s">
        <v>2192</v>
      </c>
      <c r="C4303">
        <v>19990</v>
      </c>
      <c r="D4303" t="s">
        <v>17</v>
      </c>
      <c r="E4303" t="s">
        <v>153</v>
      </c>
      <c r="F4303" t="s">
        <v>703</v>
      </c>
      <c r="G4303" t="s">
        <v>2193</v>
      </c>
      <c r="H4303">
        <v>2013</v>
      </c>
      <c r="I4303">
        <v>170954</v>
      </c>
      <c r="J4303" t="s">
        <v>21</v>
      </c>
      <c r="K4303" t="s">
        <v>22</v>
      </c>
      <c r="L4303" t="s">
        <v>31</v>
      </c>
      <c r="M4303" t="s">
        <v>24</v>
      </c>
      <c r="N4303">
        <v>2231</v>
      </c>
      <c r="O4303" t="s">
        <v>33</v>
      </c>
      <c r="P4303">
        <v>5</v>
      </c>
      <c r="Q4303">
        <f t="shared" si="134"/>
        <v>11</v>
      </c>
      <c r="R4303" t="str">
        <f t="shared" si="135"/>
        <v>Mid-range</v>
      </c>
    </row>
    <row r="4304" spans="1:18" x14ac:dyDescent="0.35">
      <c r="A4304">
        <v>12757451</v>
      </c>
      <c r="B4304" t="s">
        <v>6615</v>
      </c>
      <c r="C4304">
        <v>8670</v>
      </c>
      <c r="D4304" t="s">
        <v>54</v>
      </c>
      <c r="E4304" t="s">
        <v>6616</v>
      </c>
      <c r="F4304" t="s">
        <v>2646</v>
      </c>
      <c r="G4304" t="s">
        <v>6617</v>
      </c>
      <c r="H4304">
        <v>2007</v>
      </c>
      <c r="I4304">
        <v>218432</v>
      </c>
      <c r="J4304" t="s">
        <v>63</v>
      </c>
      <c r="K4304" t="s">
        <v>22</v>
      </c>
      <c r="L4304" t="s">
        <v>23</v>
      </c>
      <c r="M4304" t="s">
        <v>24</v>
      </c>
      <c r="N4304">
        <v>3984</v>
      </c>
      <c r="O4304" t="s">
        <v>116</v>
      </c>
      <c r="P4304">
        <v>5</v>
      </c>
      <c r="Q4304">
        <f t="shared" si="134"/>
        <v>17</v>
      </c>
      <c r="R4304" t="str">
        <f t="shared" si="135"/>
        <v>Budget</v>
      </c>
    </row>
    <row r="4305" spans="1:18" x14ac:dyDescent="0.35">
      <c r="A4305">
        <v>12757452</v>
      </c>
      <c r="B4305" t="s">
        <v>2578</v>
      </c>
      <c r="C4305">
        <v>14000</v>
      </c>
      <c r="D4305" t="s">
        <v>42</v>
      </c>
      <c r="E4305" t="s">
        <v>43</v>
      </c>
      <c r="F4305" t="s">
        <v>2579</v>
      </c>
      <c r="G4305" t="s">
        <v>45</v>
      </c>
      <c r="H4305">
        <v>2016</v>
      </c>
      <c r="I4305">
        <v>128000</v>
      </c>
      <c r="J4305" t="s">
        <v>63</v>
      </c>
      <c r="K4305" t="s">
        <v>22</v>
      </c>
      <c r="L4305" t="s">
        <v>23</v>
      </c>
      <c r="M4305" t="s">
        <v>24</v>
      </c>
      <c r="N4305">
        <v>1796</v>
      </c>
      <c r="O4305" t="s">
        <v>47</v>
      </c>
      <c r="P4305">
        <v>5</v>
      </c>
      <c r="Q4305">
        <f t="shared" si="134"/>
        <v>8</v>
      </c>
      <c r="R4305" t="str">
        <f t="shared" si="135"/>
        <v>Mid-range</v>
      </c>
    </row>
    <row r="4306" spans="1:18" x14ac:dyDescent="0.35">
      <c r="A4306">
        <v>12757454</v>
      </c>
      <c r="B4306" t="s">
        <v>6618</v>
      </c>
      <c r="C4306">
        <v>22990</v>
      </c>
      <c r="D4306" t="s">
        <v>17</v>
      </c>
      <c r="E4306" t="s">
        <v>193</v>
      </c>
      <c r="F4306" t="s">
        <v>4497</v>
      </c>
      <c r="G4306" t="s">
        <v>1309</v>
      </c>
      <c r="H4306">
        <v>2010</v>
      </c>
      <c r="I4306">
        <v>127898</v>
      </c>
      <c r="J4306" t="s">
        <v>21</v>
      </c>
      <c r="K4306" t="s">
        <v>22</v>
      </c>
      <c r="L4306" t="s">
        <v>23</v>
      </c>
      <c r="M4306" t="s">
        <v>24</v>
      </c>
      <c r="N4306">
        <v>3456</v>
      </c>
      <c r="O4306" t="s">
        <v>116</v>
      </c>
      <c r="P4306">
        <v>7</v>
      </c>
      <c r="Q4306">
        <f t="shared" si="134"/>
        <v>14</v>
      </c>
      <c r="R4306" t="str">
        <f t="shared" si="135"/>
        <v>Mid-range</v>
      </c>
    </row>
    <row r="4307" spans="1:18" x14ac:dyDescent="0.35">
      <c r="A4307">
        <v>12757464</v>
      </c>
      <c r="B4307" t="s">
        <v>6619</v>
      </c>
      <c r="C4307">
        <v>7600</v>
      </c>
      <c r="D4307" t="s">
        <v>17</v>
      </c>
      <c r="E4307" t="s">
        <v>153</v>
      </c>
      <c r="F4307" t="s">
        <v>1356</v>
      </c>
      <c r="G4307" t="s">
        <v>6620</v>
      </c>
      <c r="H4307">
        <v>2005</v>
      </c>
      <c r="I4307">
        <v>185646</v>
      </c>
      <c r="J4307" t="s">
        <v>21</v>
      </c>
      <c r="K4307" t="s">
        <v>22</v>
      </c>
      <c r="L4307" t="s">
        <v>23</v>
      </c>
      <c r="M4307" t="s">
        <v>24</v>
      </c>
      <c r="N4307">
        <v>2362</v>
      </c>
      <c r="O4307" t="s">
        <v>116</v>
      </c>
      <c r="P4307">
        <v>5</v>
      </c>
      <c r="Q4307">
        <f t="shared" si="134"/>
        <v>19</v>
      </c>
      <c r="R4307" t="str">
        <f t="shared" si="135"/>
        <v>Budget</v>
      </c>
    </row>
    <row r="4308" spans="1:18" x14ac:dyDescent="0.35">
      <c r="A4308">
        <v>12757469</v>
      </c>
      <c r="B4308" t="s">
        <v>2218</v>
      </c>
      <c r="C4308">
        <v>13995</v>
      </c>
      <c r="D4308" t="s">
        <v>42</v>
      </c>
      <c r="E4308" t="s">
        <v>71</v>
      </c>
      <c r="F4308" t="s">
        <v>1018</v>
      </c>
      <c r="G4308" t="s">
        <v>1376</v>
      </c>
      <c r="H4308">
        <v>2010</v>
      </c>
      <c r="I4308">
        <v>182123</v>
      </c>
      <c r="J4308" t="s">
        <v>46</v>
      </c>
      <c r="K4308" t="s">
        <v>22</v>
      </c>
      <c r="L4308" t="s">
        <v>23</v>
      </c>
      <c r="M4308" t="s">
        <v>24</v>
      </c>
      <c r="N4308">
        <v>3565</v>
      </c>
      <c r="O4308" t="s">
        <v>47</v>
      </c>
      <c r="P4308">
        <v>5</v>
      </c>
      <c r="Q4308">
        <f t="shared" si="134"/>
        <v>14</v>
      </c>
      <c r="R4308" t="str">
        <f t="shared" si="135"/>
        <v>Mid-range</v>
      </c>
    </row>
    <row r="4309" spans="1:18" x14ac:dyDescent="0.35">
      <c r="A4309">
        <v>12757492</v>
      </c>
      <c r="B4309" t="s">
        <v>6621</v>
      </c>
      <c r="C4309">
        <v>15999</v>
      </c>
      <c r="D4309" t="s">
        <v>88</v>
      </c>
      <c r="E4309" t="s">
        <v>98</v>
      </c>
      <c r="F4309" t="s">
        <v>5272</v>
      </c>
      <c r="G4309" t="s">
        <v>1650</v>
      </c>
      <c r="H4309">
        <v>2012</v>
      </c>
      <c r="I4309">
        <v>133430</v>
      </c>
      <c r="J4309" t="s">
        <v>86</v>
      </c>
      <c r="K4309" t="s">
        <v>22</v>
      </c>
      <c r="L4309" t="s">
        <v>31</v>
      </c>
      <c r="M4309" t="s">
        <v>24</v>
      </c>
      <c r="N4309">
        <v>1582</v>
      </c>
      <c r="O4309" t="s">
        <v>116</v>
      </c>
      <c r="P4309">
        <v>5</v>
      </c>
      <c r="Q4309">
        <f t="shared" si="134"/>
        <v>12</v>
      </c>
      <c r="R4309" t="str">
        <f t="shared" si="135"/>
        <v>Mid-range</v>
      </c>
    </row>
    <row r="4310" spans="1:18" x14ac:dyDescent="0.35">
      <c r="A4310">
        <v>12757493</v>
      </c>
      <c r="B4310" t="s">
        <v>6622</v>
      </c>
      <c r="C4310">
        <v>4200</v>
      </c>
      <c r="D4310" t="s">
        <v>42</v>
      </c>
      <c r="E4310" t="s">
        <v>402</v>
      </c>
      <c r="F4310" t="s">
        <v>3037</v>
      </c>
      <c r="G4310" t="s">
        <v>4857</v>
      </c>
      <c r="H4310">
        <v>2002</v>
      </c>
      <c r="I4310">
        <v>217500</v>
      </c>
      <c r="J4310" t="s">
        <v>205</v>
      </c>
      <c r="K4310" t="s">
        <v>22</v>
      </c>
      <c r="L4310" t="s">
        <v>23</v>
      </c>
      <c r="M4310" t="s">
        <v>24</v>
      </c>
      <c r="N4310">
        <v>3165</v>
      </c>
      <c r="O4310" t="s">
        <v>47</v>
      </c>
      <c r="P4310">
        <v>5</v>
      </c>
      <c r="Q4310">
        <f t="shared" si="134"/>
        <v>22</v>
      </c>
      <c r="R4310" t="str">
        <f t="shared" si="135"/>
        <v>Budget</v>
      </c>
    </row>
    <row r="4311" spans="1:18" x14ac:dyDescent="0.35">
      <c r="A4311">
        <v>12757504</v>
      </c>
      <c r="B4311" t="s">
        <v>1368</v>
      </c>
      <c r="C4311">
        <v>7000</v>
      </c>
      <c r="D4311" t="s">
        <v>17</v>
      </c>
      <c r="E4311" t="s">
        <v>642</v>
      </c>
      <c r="F4311" t="s">
        <v>844</v>
      </c>
      <c r="G4311" t="s">
        <v>1369</v>
      </c>
      <c r="H4311">
        <v>2009</v>
      </c>
      <c r="I4311">
        <v>260155</v>
      </c>
      <c r="J4311" t="s">
        <v>63</v>
      </c>
      <c r="K4311" t="s">
        <v>22</v>
      </c>
      <c r="L4311" t="s">
        <v>23</v>
      </c>
      <c r="M4311" t="s">
        <v>24</v>
      </c>
      <c r="N4311">
        <v>2362</v>
      </c>
      <c r="O4311" t="s">
        <v>116</v>
      </c>
      <c r="P4311">
        <v>5</v>
      </c>
      <c r="Q4311">
        <f t="shared" si="134"/>
        <v>15</v>
      </c>
      <c r="R4311" t="str">
        <f t="shared" si="135"/>
        <v>Budget</v>
      </c>
    </row>
    <row r="4312" spans="1:18" x14ac:dyDescent="0.35">
      <c r="A4312">
        <v>12757527</v>
      </c>
      <c r="B4312" t="s">
        <v>6457</v>
      </c>
      <c r="C4312">
        <v>12350</v>
      </c>
      <c r="D4312" t="s">
        <v>127</v>
      </c>
      <c r="E4312" t="s">
        <v>556</v>
      </c>
      <c r="F4312" t="s">
        <v>5276</v>
      </c>
      <c r="G4312" t="s">
        <v>1129</v>
      </c>
      <c r="H4312">
        <v>2010</v>
      </c>
      <c r="I4312">
        <v>276802</v>
      </c>
      <c r="J4312" t="s">
        <v>236</v>
      </c>
      <c r="K4312" t="s">
        <v>81</v>
      </c>
      <c r="L4312" t="s">
        <v>31</v>
      </c>
      <c r="M4312" t="s">
        <v>24</v>
      </c>
      <c r="N4312">
        <v>2953</v>
      </c>
      <c r="O4312" t="s">
        <v>25</v>
      </c>
      <c r="P4312">
        <v>5</v>
      </c>
      <c r="Q4312">
        <f t="shared" si="134"/>
        <v>14</v>
      </c>
      <c r="R4312" t="str">
        <f t="shared" si="135"/>
        <v>Mid-range</v>
      </c>
    </row>
    <row r="4313" spans="1:18" x14ac:dyDescent="0.35">
      <c r="A4313">
        <v>12757550</v>
      </c>
      <c r="B4313" t="s">
        <v>3723</v>
      </c>
      <c r="C4313">
        <v>27999</v>
      </c>
      <c r="D4313" t="s">
        <v>42</v>
      </c>
      <c r="E4313" t="s">
        <v>179</v>
      </c>
      <c r="F4313" t="s">
        <v>1289</v>
      </c>
      <c r="G4313" t="s">
        <v>181</v>
      </c>
      <c r="H4313">
        <v>2017</v>
      </c>
      <c r="I4313">
        <v>230371</v>
      </c>
      <c r="J4313" t="s">
        <v>205</v>
      </c>
      <c r="K4313" t="s">
        <v>22</v>
      </c>
      <c r="L4313" t="s">
        <v>31</v>
      </c>
      <c r="M4313" t="s">
        <v>24</v>
      </c>
      <c r="N4313">
        <v>2776</v>
      </c>
      <c r="O4313" t="s">
        <v>47</v>
      </c>
      <c r="P4313">
        <v>5</v>
      </c>
      <c r="Q4313">
        <f t="shared" si="134"/>
        <v>7</v>
      </c>
      <c r="R4313" t="str">
        <f t="shared" si="135"/>
        <v>Mid-range</v>
      </c>
    </row>
    <row r="4314" spans="1:18" x14ac:dyDescent="0.35">
      <c r="A4314">
        <v>12757553</v>
      </c>
      <c r="B4314" t="s">
        <v>6623</v>
      </c>
      <c r="C4314">
        <v>16999</v>
      </c>
      <c r="D4314" t="s">
        <v>143</v>
      </c>
      <c r="E4314" t="s">
        <v>144</v>
      </c>
      <c r="F4314" t="s">
        <v>1110</v>
      </c>
      <c r="G4314" t="s">
        <v>452</v>
      </c>
      <c r="H4314">
        <v>2013</v>
      </c>
      <c r="I4314">
        <v>207204</v>
      </c>
      <c r="J4314" t="s">
        <v>21</v>
      </c>
      <c r="K4314" t="s">
        <v>22</v>
      </c>
      <c r="L4314" t="s">
        <v>23</v>
      </c>
      <c r="M4314" t="s">
        <v>24</v>
      </c>
      <c r="N4314">
        <v>2498</v>
      </c>
      <c r="O4314" t="s">
        <v>135</v>
      </c>
      <c r="P4314">
        <v>5</v>
      </c>
      <c r="Q4314">
        <f t="shared" si="134"/>
        <v>11</v>
      </c>
      <c r="R4314" t="str">
        <f t="shared" si="135"/>
        <v>Mid-range</v>
      </c>
    </row>
    <row r="4315" spans="1:18" x14ac:dyDescent="0.35">
      <c r="A4315">
        <v>12757554</v>
      </c>
      <c r="B4315" t="s">
        <v>350</v>
      </c>
      <c r="C4315">
        <v>29999</v>
      </c>
      <c r="D4315" t="s">
        <v>17</v>
      </c>
      <c r="E4315" t="s">
        <v>258</v>
      </c>
      <c r="F4315" t="s">
        <v>351</v>
      </c>
      <c r="G4315" t="s">
        <v>352</v>
      </c>
      <c r="H4315">
        <v>2016</v>
      </c>
      <c r="I4315">
        <v>70426</v>
      </c>
      <c r="J4315" t="s">
        <v>80</v>
      </c>
      <c r="K4315" t="s">
        <v>81</v>
      </c>
      <c r="L4315" t="s">
        <v>31</v>
      </c>
      <c r="M4315" t="s">
        <v>24</v>
      </c>
      <c r="N4315">
        <v>2393</v>
      </c>
      <c r="O4315" t="s">
        <v>47</v>
      </c>
      <c r="P4315">
        <v>2</v>
      </c>
      <c r="Q4315">
        <f t="shared" si="134"/>
        <v>8</v>
      </c>
      <c r="R4315" t="str">
        <f t="shared" si="135"/>
        <v>Mid-range</v>
      </c>
    </row>
    <row r="4316" spans="1:18" x14ac:dyDescent="0.35">
      <c r="A4316">
        <v>12757555</v>
      </c>
      <c r="B4316" t="s">
        <v>6624</v>
      </c>
      <c r="C4316">
        <v>17999</v>
      </c>
      <c r="D4316" t="s">
        <v>88</v>
      </c>
      <c r="E4316" t="s">
        <v>94</v>
      </c>
      <c r="F4316" t="s">
        <v>2892</v>
      </c>
      <c r="G4316" t="s">
        <v>671</v>
      </c>
      <c r="H4316">
        <v>2012</v>
      </c>
      <c r="I4316">
        <v>254907</v>
      </c>
      <c r="J4316" t="s">
        <v>21</v>
      </c>
      <c r="K4316" t="s">
        <v>22</v>
      </c>
      <c r="L4316" t="s">
        <v>31</v>
      </c>
      <c r="M4316" t="s">
        <v>24</v>
      </c>
      <c r="N4316">
        <v>2199</v>
      </c>
      <c r="O4316" t="s">
        <v>25</v>
      </c>
      <c r="P4316">
        <v>7</v>
      </c>
      <c r="Q4316">
        <f t="shared" si="134"/>
        <v>12</v>
      </c>
      <c r="R4316" t="str">
        <f t="shared" si="135"/>
        <v>Mid-range</v>
      </c>
    </row>
    <row r="4317" spans="1:18" x14ac:dyDescent="0.35">
      <c r="A4317">
        <v>12757556</v>
      </c>
      <c r="B4317" t="s">
        <v>6625</v>
      </c>
      <c r="C4317">
        <v>33999</v>
      </c>
      <c r="D4317" t="s">
        <v>188</v>
      </c>
      <c r="E4317" t="s">
        <v>189</v>
      </c>
      <c r="F4317" t="s">
        <v>2448</v>
      </c>
      <c r="G4317" t="s">
        <v>949</v>
      </c>
      <c r="H4317">
        <v>2018</v>
      </c>
      <c r="I4317">
        <v>31947</v>
      </c>
      <c r="J4317" t="s">
        <v>21</v>
      </c>
      <c r="K4317" t="s">
        <v>22</v>
      </c>
      <c r="L4317" t="s">
        <v>31</v>
      </c>
      <c r="M4317" t="s">
        <v>24</v>
      </c>
      <c r="N4317">
        <v>1995</v>
      </c>
      <c r="O4317" t="s">
        <v>69</v>
      </c>
      <c r="P4317">
        <v>5</v>
      </c>
      <c r="Q4317">
        <f t="shared" si="134"/>
        <v>6</v>
      </c>
      <c r="R4317" t="str">
        <f t="shared" si="135"/>
        <v>Mid-range</v>
      </c>
    </row>
    <row r="4318" spans="1:18" x14ac:dyDescent="0.35">
      <c r="A4318">
        <v>12757558</v>
      </c>
      <c r="B4318" t="s">
        <v>6626</v>
      </c>
      <c r="C4318">
        <v>19999</v>
      </c>
      <c r="D4318" t="s">
        <v>143</v>
      </c>
      <c r="E4318" t="s">
        <v>144</v>
      </c>
      <c r="F4318" t="s">
        <v>3338</v>
      </c>
      <c r="G4318" t="s">
        <v>1226</v>
      </c>
      <c r="H4318">
        <v>2014</v>
      </c>
      <c r="I4318">
        <v>141192</v>
      </c>
      <c r="J4318" t="s">
        <v>21</v>
      </c>
      <c r="K4318" t="s">
        <v>81</v>
      </c>
      <c r="L4318" t="s">
        <v>31</v>
      </c>
      <c r="M4318" t="s">
        <v>24</v>
      </c>
      <c r="N4318">
        <v>1998</v>
      </c>
      <c r="O4318" t="s">
        <v>69</v>
      </c>
      <c r="P4318">
        <v>5</v>
      </c>
      <c r="Q4318">
        <f t="shared" si="134"/>
        <v>10</v>
      </c>
      <c r="R4318" t="str">
        <f t="shared" si="135"/>
        <v>Mid-range</v>
      </c>
    </row>
    <row r="4319" spans="1:18" x14ac:dyDescent="0.35">
      <c r="A4319">
        <v>12757562</v>
      </c>
      <c r="B4319" t="s">
        <v>6627</v>
      </c>
      <c r="C4319">
        <v>18880</v>
      </c>
      <c r="D4319" t="s">
        <v>49</v>
      </c>
      <c r="E4319" t="s">
        <v>148</v>
      </c>
      <c r="F4319" t="s">
        <v>149</v>
      </c>
      <c r="G4319" t="s">
        <v>267</v>
      </c>
      <c r="H4319">
        <v>2008</v>
      </c>
      <c r="I4319">
        <v>364036</v>
      </c>
      <c r="J4319" t="s">
        <v>21</v>
      </c>
      <c r="K4319" t="s">
        <v>22</v>
      </c>
      <c r="L4319" t="s">
        <v>31</v>
      </c>
      <c r="M4319" t="s">
        <v>24</v>
      </c>
      <c r="N4319">
        <v>2953</v>
      </c>
      <c r="O4319" t="s">
        <v>116</v>
      </c>
      <c r="P4319">
        <v>7</v>
      </c>
      <c r="Q4319">
        <f t="shared" si="134"/>
        <v>16</v>
      </c>
      <c r="R4319" t="str">
        <f t="shared" si="135"/>
        <v>Mid-range</v>
      </c>
    </row>
    <row r="4320" spans="1:18" x14ac:dyDescent="0.35">
      <c r="A4320">
        <v>12757569</v>
      </c>
      <c r="B4320" t="s">
        <v>6628</v>
      </c>
      <c r="C4320">
        <v>8000</v>
      </c>
      <c r="D4320" t="s">
        <v>42</v>
      </c>
      <c r="E4320" t="s">
        <v>71</v>
      </c>
      <c r="F4320" t="s">
        <v>407</v>
      </c>
      <c r="G4320" t="s">
        <v>3717</v>
      </c>
      <c r="H4320">
        <v>2002</v>
      </c>
      <c r="I4320">
        <v>200100</v>
      </c>
      <c r="J4320" t="s">
        <v>63</v>
      </c>
      <c r="K4320" t="s">
        <v>22</v>
      </c>
      <c r="L4320" t="s">
        <v>23</v>
      </c>
      <c r="M4320" t="s">
        <v>24</v>
      </c>
      <c r="N4320">
        <v>3791</v>
      </c>
      <c r="O4320" t="s">
        <v>135</v>
      </c>
      <c r="P4320">
        <v>5</v>
      </c>
      <c r="Q4320">
        <f t="shared" si="134"/>
        <v>22</v>
      </c>
      <c r="R4320" t="str">
        <f t="shared" si="135"/>
        <v>Budget</v>
      </c>
    </row>
    <row r="4321" spans="1:18" x14ac:dyDescent="0.35">
      <c r="A4321">
        <v>12757570</v>
      </c>
      <c r="B4321" t="s">
        <v>6629</v>
      </c>
      <c r="C4321">
        <v>14990</v>
      </c>
      <c r="D4321" t="s">
        <v>533</v>
      </c>
      <c r="E4321" t="s">
        <v>577</v>
      </c>
      <c r="F4321" t="s">
        <v>1780</v>
      </c>
      <c r="G4321" t="s">
        <v>673</v>
      </c>
      <c r="H4321">
        <v>2011</v>
      </c>
      <c r="I4321">
        <v>143021</v>
      </c>
      <c r="J4321" t="s">
        <v>86</v>
      </c>
      <c r="K4321" t="s">
        <v>22</v>
      </c>
      <c r="L4321" t="s">
        <v>23</v>
      </c>
      <c r="M4321" t="s">
        <v>24</v>
      </c>
      <c r="N4321">
        <v>1372</v>
      </c>
      <c r="O4321" t="s">
        <v>135</v>
      </c>
      <c r="P4321">
        <v>5</v>
      </c>
      <c r="Q4321">
        <f t="shared" si="134"/>
        <v>13</v>
      </c>
      <c r="R4321" t="str">
        <f t="shared" si="135"/>
        <v>Mid-range</v>
      </c>
    </row>
    <row r="4322" spans="1:18" x14ac:dyDescent="0.35">
      <c r="A4322">
        <v>12757576</v>
      </c>
      <c r="B4322" t="s">
        <v>6630</v>
      </c>
      <c r="C4322">
        <v>19950</v>
      </c>
      <c r="D4322" t="s">
        <v>328</v>
      </c>
      <c r="E4322" t="s">
        <v>1366</v>
      </c>
      <c r="F4322" t="s">
        <v>114</v>
      </c>
      <c r="G4322" t="s">
        <v>1387</v>
      </c>
      <c r="H4322">
        <v>2013</v>
      </c>
      <c r="I4322">
        <v>117487</v>
      </c>
      <c r="J4322" t="s">
        <v>63</v>
      </c>
      <c r="K4322" t="s">
        <v>22</v>
      </c>
      <c r="L4322" t="s">
        <v>64</v>
      </c>
      <c r="M4322" t="s">
        <v>24</v>
      </c>
      <c r="N4322">
        <v>2354</v>
      </c>
      <c r="O4322" t="s">
        <v>116</v>
      </c>
      <c r="P4322">
        <v>5</v>
      </c>
      <c r="Q4322">
        <f t="shared" si="134"/>
        <v>11</v>
      </c>
      <c r="R4322" t="str">
        <f t="shared" si="135"/>
        <v>Mid-range</v>
      </c>
    </row>
    <row r="4323" spans="1:18" x14ac:dyDescent="0.35">
      <c r="A4323">
        <v>12757579</v>
      </c>
      <c r="B4323" t="s">
        <v>6631</v>
      </c>
      <c r="C4323">
        <v>6000</v>
      </c>
      <c r="D4323" t="s">
        <v>112</v>
      </c>
      <c r="E4323" t="s">
        <v>6632</v>
      </c>
      <c r="F4323" t="s">
        <v>758</v>
      </c>
      <c r="G4323" t="s">
        <v>6633</v>
      </c>
      <c r="H4323">
        <v>2003</v>
      </c>
      <c r="I4323">
        <v>189500</v>
      </c>
      <c r="J4323" t="s">
        <v>63</v>
      </c>
      <c r="K4323" t="s">
        <v>22</v>
      </c>
      <c r="L4323" t="s">
        <v>23</v>
      </c>
      <c r="M4323" t="s">
        <v>24</v>
      </c>
      <c r="N4323">
        <v>1988</v>
      </c>
      <c r="O4323" t="s">
        <v>116</v>
      </c>
      <c r="P4323">
        <v>5</v>
      </c>
      <c r="Q4323">
        <f t="shared" si="134"/>
        <v>21</v>
      </c>
      <c r="R4323" t="str">
        <f t="shared" si="135"/>
        <v>Budget</v>
      </c>
    </row>
    <row r="4324" spans="1:18" x14ac:dyDescent="0.35">
      <c r="A4324">
        <v>12757610</v>
      </c>
      <c r="B4324" t="s">
        <v>3978</v>
      </c>
      <c r="C4324">
        <v>23888</v>
      </c>
      <c r="D4324" t="s">
        <v>42</v>
      </c>
      <c r="E4324" t="s">
        <v>71</v>
      </c>
      <c r="F4324" t="s">
        <v>3979</v>
      </c>
      <c r="G4324" t="s">
        <v>2185</v>
      </c>
      <c r="H4324">
        <v>2019</v>
      </c>
      <c r="I4324">
        <v>87412</v>
      </c>
      <c r="J4324" t="s">
        <v>46</v>
      </c>
      <c r="K4324" t="s">
        <v>22</v>
      </c>
      <c r="L4324" t="s">
        <v>64</v>
      </c>
      <c r="M4324" t="s">
        <v>24</v>
      </c>
      <c r="N4324">
        <v>1998</v>
      </c>
      <c r="O4324" t="s">
        <v>47</v>
      </c>
      <c r="P4324">
        <v>5</v>
      </c>
      <c r="Q4324">
        <f t="shared" si="134"/>
        <v>5</v>
      </c>
      <c r="R4324" t="str">
        <f t="shared" si="135"/>
        <v>Mid-range</v>
      </c>
    </row>
    <row r="4325" spans="1:18" x14ac:dyDescent="0.35">
      <c r="A4325">
        <v>12757615</v>
      </c>
      <c r="B4325" t="s">
        <v>6634</v>
      </c>
      <c r="C4325">
        <v>39270</v>
      </c>
      <c r="D4325" t="s">
        <v>143</v>
      </c>
      <c r="E4325" t="s">
        <v>1109</v>
      </c>
      <c r="F4325" t="s">
        <v>2336</v>
      </c>
      <c r="G4325" t="s">
        <v>943</v>
      </c>
      <c r="H4325">
        <v>2019</v>
      </c>
      <c r="I4325">
        <v>69622</v>
      </c>
      <c r="J4325" t="s">
        <v>21</v>
      </c>
      <c r="K4325" t="s">
        <v>22</v>
      </c>
      <c r="L4325" t="s">
        <v>23</v>
      </c>
      <c r="M4325" t="s">
        <v>24</v>
      </c>
      <c r="N4325">
        <v>2498</v>
      </c>
      <c r="O4325" t="s">
        <v>25</v>
      </c>
      <c r="P4325">
        <v>5</v>
      </c>
      <c r="Q4325">
        <f t="shared" si="134"/>
        <v>5</v>
      </c>
      <c r="R4325" t="str">
        <f t="shared" si="135"/>
        <v>Mid-range</v>
      </c>
    </row>
    <row r="4326" spans="1:18" x14ac:dyDescent="0.35">
      <c r="A4326">
        <v>12757616</v>
      </c>
      <c r="B4326" t="s">
        <v>6635</v>
      </c>
      <c r="C4326">
        <v>25950</v>
      </c>
      <c r="D4326" t="s">
        <v>165</v>
      </c>
      <c r="E4326" t="s">
        <v>568</v>
      </c>
      <c r="F4326" t="s">
        <v>585</v>
      </c>
      <c r="G4326" t="s">
        <v>1958</v>
      </c>
      <c r="H4326">
        <v>2018</v>
      </c>
      <c r="I4326">
        <v>45053</v>
      </c>
      <c r="J4326" t="s">
        <v>21</v>
      </c>
      <c r="K4326" t="s">
        <v>22</v>
      </c>
      <c r="L4326" t="s">
        <v>23</v>
      </c>
      <c r="M4326" t="s">
        <v>24</v>
      </c>
      <c r="N4326">
        <v>1998</v>
      </c>
      <c r="O4326" t="s">
        <v>69</v>
      </c>
      <c r="P4326">
        <v>5</v>
      </c>
      <c r="Q4326">
        <f t="shared" si="134"/>
        <v>6</v>
      </c>
      <c r="R4326" t="str">
        <f t="shared" si="135"/>
        <v>Mid-range</v>
      </c>
    </row>
    <row r="4327" spans="1:18" x14ac:dyDescent="0.35">
      <c r="A4327">
        <v>12757623</v>
      </c>
      <c r="B4327" t="s">
        <v>990</v>
      </c>
      <c r="C4327">
        <v>35950</v>
      </c>
      <c r="D4327" t="s">
        <v>188</v>
      </c>
      <c r="E4327" t="s">
        <v>288</v>
      </c>
      <c r="F4327" t="s">
        <v>251</v>
      </c>
      <c r="G4327" t="s">
        <v>991</v>
      </c>
      <c r="H4327">
        <v>2017</v>
      </c>
      <c r="I4327">
        <v>156111</v>
      </c>
      <c r="J4327" t="s">
        <v>21</v>
      </c>
      <c r="K4327" t="s">
        <v>22</v>
      </c>
      <c r="L4327" t="s">
        <v>31</v>
      </c>
      <c r="M4327" t="s">
        <v>24</v>
      </c>
      <c r="N4327">
        <v>2199</v>
      </c>
      <c r="O4327" t="s">
        <v>47</v>
      </c>
      <c r="P4327">
        <v>8</v>
      </c>
      <c r="Q4327">
        <f t="shared" si="134"/>
        <v>7</v>
      </c>
      <c r="R4327" t="str">
        <f t="shared" si="135"/>
        <v>Mid-range</v>
      </c>
    </row>
    <row r="4328" spans="1:18" x14ac:dyDescent="0.35">
      <c r="A4328">
        <v>12757624</v>
      </c>
      <c r="B4328" t="s">
        <v>6636</v>
      </c>
      <c r="C4328">
        <v>38950</v>
      </c>
      <c r="D4328" t="s">
        <v>102</v>
      </c>
      <c r="E4328" t="s">
        <v>1082</v>
      </c>
      <c r="F4328" t="s">
        <v>2352</v>
      </c>
      <c r="G4328" t="s">
        <v>2353</v>
      </c>
      <c r="H4328">
        <v>2016</v>
      </c>
      <c r="I4328">
        <v>127521</v>
      </c>
      <c r="J4328" t="s">
        <v>21</v>
      </c>
      <c r="K4328" t="s">
        <v>22</v>
      </c>
      <c r="L4328" t="s">
        <v>31</v>
      </c>
      <c r="M4328" t="s">
        <v>24</v>
      </c>
      <c r="N4328">
        <v>2967</v>
      </c>
      <c r="O4328" t="s">
        <v>33</v>
      </c>
      <c r="P4328">
        <v>5</v>
      </c>
      <c r="Q4328">
        <f t="shared" si="134"/>
        <v>8</v>
      </c>
      <c r="R4328" t="str">
        <f t="shared" si="135"/>
        <v>Mid-range</v>
      </c>
    </row>
    <row r="4329" spans="1:18" x14ac:dyDescent="0.35">
      <c r="A4329">
        <v>12757638</v>
      </c>
      <c r="B4329" t="s">
        <v>6514</v>
      </c>
      <c r="C4329">
        <v>75000</v>
      </c>
      <c r="D4329" t="s">
        <v>282</v>
      </c>
      <c r="E4329" t="s">
        <v>443</v>
      </c>
      <c r="F4329" t="s">
        <v>6515</v>
      </c>
      <c r="G4329" t="s">
        <v>2718</v>
      </c>
      <c r="H4329">
        <v>2020</v>
      </c>
      <c r="I4329">
        <v>38000</v>
      </c>
      <c r="J4329" t="s">
        <v>21</v>
      </c>
      <c r="K4329" t="s">
        <v>22</v>
      </c>
      <c r="L4329" t="s">
        <v>64</v>
      </c>
      <c r="M4329" t="s">
        <v>24</v>
      </c>
      <c r="N4329">
        <v>5654</v>
      </c>
      <c r="O4329" t="s">
        <v>6637</v>
      </c>
      <c r="P4329">
        <v>5</v>
      </c>
      <c r="Q4329">
        <f t="shared" si="134"/>
        <v>4</v>
      </c>
      <c r="R4329" t="str">
        <f t="shared" si="135"/>
        <v>Luxury</v>
      </c>
    </row>
    <row r="4330" spans="1:18" x14ac:dyDescent="0.35">
      <c r="A4330">
        <v>12757643</v>
      </c>
      <c r="B4330" t="s">
        <v>2072</v>
      </c>
      <c r="C4330">
        <v>8000</v>
      </c>
      <c r="D4330" t="s">
        <v>42</v>
      </c>
      <c r="E4330" t="s">
        <v>1193</v>
      </c>
      <c r="F4330" t="s">
        <v>2073</v>
      </c>
      <c r="G4330" t="s">
        <v>2074</v>
      </c>
      <c r="H4330">
        <v>2011</v>
      </c>
      <c r="I4330">
        <v>155000</v>
      </c>
      <c r="J4330" t="s">
        <v>21</v>
      </c>
      <c r="K4330" t="s">
        <v>22</v>
      </c>
      <c r="L4330" t="s">
        <v>23</v>
      </c>
      <c r="M4330" t="s">
        <v>24</v>
      </c>
      <c r="N4330">
        <v>2384</v>
      </c>
      <c r="O4330" t="s">
        <v>116</v>
      </c>
      <c r="P4330">
        <v>5</v>
      </c>
      <c r="Q4330">
        <f t="shared" si="134"/>
        <v>13</v>
      </c>
      <c r="R4330" t="str">
        <f t="shared" si="135"/>
        <v>Budget</v>
      </c>
    </row>
    <row r="4331" spans="1:18" x14ac:dyDescent="0.35">
      <c r="A4331">
        <v>12757653</v>
      </c>
      <c r="B4331" t="s">
        <v>6638</v>
      </c>
      <c r="C4331">
        <v>71868</v>
      </c>
      <c r="D4331" t="s">
        <v>27</v>
      </c>
      <c r="E4331" t="s">
        <v>2279</v>
      </c>
      <c r="F4331">
        <v>200</v>
      </c>
      <c r="G4331" t="s">
        <v>2729</v>
      </c>
      <c r="H4331">
        <v>2021</v>
      </c>
      <c r="I4331">
        <v>16095</v>
      </c>
      <c r="J4331" t="s">
        <v>21</v>
      </c>
      <c r="K4331" t="s">
        <v>22</v>
      </c>
      <c r="L4331" t="s">
        <v>64</v>
      </c>
      <c r="M4331" t="s">
        <v>24</v>
      </c>
      <c r="N4331">
        <v>1991</v>
      </c>
      <c r="O4331" t="s">
        <v>116</v>
      </c>
      <c r="P4331">
        <v>5</v>
      </c>
      <c r="Q4331">
        <f t="shared" si="134"/>
        <v>3</v>
      </c>
      <c r="R4331" t="str">
        <f t="shared" si="135"/>
        <v>Luxury</v>
      </c>
    </row>
    <row r="4332" spans="1:18" x14ac:dyDescent="0.35">
      <c r="A4332">
        <v>12757685</v>
      </c>
      <c r="B4332" t="s">
        <v>5077</v>
      </c>
      <c r="C4332">
        <v>22888</v>
      </c>
      <c r="D4332" t="s">
        <v>533</v>
      </c>
      <c r="E4332" t="s">
        <v>577</v>
      </c>
      <c r="F4332" t="s">
        <v>578</v>
      </c>
      <c r="G4332" t="s">
        <v>3666</v>
      </c>
      <c r="H4332">
        <v>2019</v>
      </c>
      <c r="I4332">
        <v>54492</v>
      </c>
      <c r="J4332" t="s">
        <v>86</v>
      </c>
      <c r="K4332" t="s">
        <v>22</v>
      </c>
      <c r="L4332" t="s">
        <v>23</v>
      </c>
      <c r="M4332" t="s">
        <v>24</v>
      </c>
      <c r="N4332">
        <v>1242</v>
      </c>
      <c r="O4332" t="s">
        <v>33</v>
      </c>
      <c r="P4332">
        <v>5</v>
      </c>
      <c r="Q4332">
        <f t="shared" si="134"/>
        <v>5</v>
      </c>
      <c r="R4332" t="str">
        <f t="shared" si="135"/>
        <v>Mid-range</v>
      </c>
    </row>
    <row r="4333" spans="1:18" x14ac:dyDescent="0.35">
      <c r="A4333">
        <v>12757718</v>
      </c>
      <c r="B4333" t="s">
        <v>3772</v>
      </c>
      <c r="C4333">
        <v>30990</v>
      </c>
      <c r="D4333" t="s">
        <v>49</v>
      </c>
      <c r="E4333" t="s">
        <v>50</v>
      </c>
      <c r="F4333" t="s">
        <v>2765</v>
      </c>
      <c r="G4333" t="s">
        <v>52</v>
      </c>
      <c r="H4333">
        <v>2018</v>
      </c>
      <c r="I4333">
        <v>85373</v>
      </c>
      <c r="J4333" t="s">
        <v>21</v>
      </c>
      <c r="K4333" t="s">
        <v>22</v>
      </c>
      <c r="L4333" t="s">
        <v>23</v>
      </c>
      <c r="M4333" t="s">
        <v>24</v>
      </c>
      <c r="N4333">
        <v>2488</v>
      </c>
      <c r="O4333" t="s">
        <v>732</v>
      </c>
      <c r="P4333">
        <v>5</v>
      </c>
      <c r="Q4333">
        <f t="shared" si="134"/>
        <v>6</v>
      </c>
      <c r="R4333" t="str">
        <f t="shared" si="135"/>
        <v>Mid-range</v>
      </c>
    </row>
    <row r="4334" spans="1:18" x14ac:dyDescent="0.35">
      <c r="A4334">
        <v>12757720</v>
      </c>
      <c r="B4334" t="s">
        <v>1069</v>
      </c>
      <c r="C4334">
        <v>29888</v>
      </c>
      <c r="D4334" t="s">
        <v>17</v>
      </c>
      <c r="E4334" t="s">
        <v>1070</v>
      </c>
      <c r="F4334" t="s">
        <v>1071</v>
      </c>
      <c r="G4334" t="s">
        <v>1072</v>
      </c>
      <c r="H4334">
        <v>2018</v>
      </c>
      <c r="I4334">
        <v>81903</v>
      </c>
      <c r="J4334" t="s">
        <v>21</v>
      </c>
      <c r="K4334" t="s">
        <v>22</v>
      </c>
      <c r="L4334" t="s">
        <v>64</v>
      </c>
      <c r="M4334" t="s">
        <v>24</v>
      </c>
      <c r="N4334">
        <v>1197</v>
      </c>
      <c r="O4334" t="s">
        <v>135</v>
      </c>
      <c r="P4334">
        <v>5</v>
      </c>
      <c r="Q4334">
        <f t="shared" si="134"/>
        <v>6</v>
      </c>
      <c r="R4334" t="str">
        <f t="shared" si="135"/>
        <v>Mid-range</v>
      </c>
    </row>
    <row r="4335" spans="1:18" x14ac:dyDescent="0.35">
      <c r="A4335">
        <v>12757757</v>
      </c>
      <c r="B4335" t="s">
        <v>2988</v>
      </c>
      <c r="C4335">
        <v>17790</v>
      </c>
      <c r="D4335" t="s">
        <v>49</v>
      </c>
      <c r="E4335" t="s">
        <v>148</v>
      </c>
      <c r="F4335" t="s">
        <v>149</v>
      </c>
      <c r="G4335" t="s">
        <v>2989</v>
      </c>
      <c r="H4335">
        <v>2002</v>
      </c>
      <c r="I4335">
        <v>376274</v>
      </c>
      <c r="J4335" t="s">
        <v>21</v>
      </c>
      <c r="K4335" t="s">
        <v>22</v>
      </c>
      <c r="L4335" t="s">
        <v>31</v>
      </c>
      <c r="M4335" t="s">
        <v>24</v>
      </c>
      <c r="N4335">
        <v>2953</v>
      </c>
      <c r="O4335" t="s">
        <v>47</v>
      </c>
      <c r="P4335">
        <v>7</v>
      </c>
      <c r="Q4335">
        <f t="shared" si="134"/>
        <v>22</v>
      </c>
      <c r="R4335" t="str">
        <f t="shared" si="135"/>
        <v>Mid-range</v>
      </c>
    </row>
    <row r="4336" spans="1:18" x14ac:dyDescent="0.35">
      <c r="A4336">
        <v>12757776</v>
      </c>
      <c r="B4336" t="s">
        <v>6639</v>
      </c>
      <c r="C4336">
        <v>4000</v>
      </c>
      <c r="D4336" t="s">
        <v>533</v>
      </c>
      <c r="E4336" t="s">
        <v>577</v>
      </c>
      <c r="F4336" t="s">
        <v>696</v>
      </c>
      <c r="G4336" t="s">
        <v>6640</v>
      </c>
      <c r="H4336">
        <v>2006</v>
      </c>
      <c r="I4336">
        <v>239845</v>
      </c>
      <c r="J4336" t="s">
        <v>86</v>
      </c>
      <c r="K4336" t="s">
        <v>81</v>
      </c>
      <c r="L4336" t="s">
        <v>23</v>
      </c>
      <c r="M4336" t="s">
        <v>24</v>
      </c>
      <c r="N4336">
        <v>1586</v>
      </c>
      <c r="O4336" t="s">
        <v>25</v>
      </c>
      <c r="P4336">
        <v>5</v>
      </c>
      <c r="Q4336">
        <f t="shared" si="134"/>
        <v>18</v>
      </c>
      <c r="R4336" t="str">
        <f t="shared" si="135"/>
        <v>Budget</v>
      </c>
    </row>
    <row r="4337" spans="1:18" x14ac:dyDescent="0.35">
      <c r="A4337">
        <v>12757778</v>
      </c>
      <c r="B4337" t="s">
        <v>6641</v>
      </c>
      <c r="C4337">
        <v>65640</v>
      </c>
      <c r="D4337" t="s">
        <v>76</v>
      </c>
      <c r="E4337" t="s">
        <v>77</v>
      </c>
      <c r="F4337" t="s">
        <v>2908</v>
      </c>
      <c r="G4337" t="s">
        <v>5376</v>
      </c>
      <c r="H4337">
        <v>2022</v>
      </c>
      <c r="I4337">
        <v>25</v>
      </c>
      <c r="J4337" t="s">
        <v>182</v>
      </c>
      <c r="K4337" t="s">
        <v>22</v>
      </c>
      <c r="L4337" t="s">
        <v>31</v>
      </c>
      <c r="M4337" t="s">
        <v>32</v>
      </c>
      <c r="N4337">
        <v>2999</v>
      </c>
      <c r="O4337" t="s">
        <v>732</v>
      </c>
      <c r="P4337">
        <v>5</v>
      </c>
      <c r="Q4337">
        <f t="shared" si="134"/>
        <v>2</v>
      </c>
      <c r="R4337" t="str">
        <f t="shared" si="135"/>
        <v>Luxury</v>
      </c>
    </row>
    <row r="4338" spans="1:18" x14ac:dyDescent="0.35">
      <c r="A4338">
        <v>12757806</v>
      </c>
      <c r="B4338" t="s">
        <v>6642</v>
      </c>
      <c r="C4338">
        <v>18990</v>
      </c>
      <c r="D4338" t="s">
        <v>127</v>
      </c>
      <c r="E4338">
        <v>3</v>
      </c>
      <c r="F4338" t="s">
        <v>545</v>
      </c>
      <c r="G4338" t="s">
        <v>1155</v>
      </c>
      <c r="H4338">
        <v>2014</v>
      </c>
      <c r="I4338">
        <v>167188</v>
      </c>
      <c r="J4338" t="s">
        <v>63</v>
      </c>
      <c r="K4338" t="s">
        <v>22</v>
      </c>
      <c r="L4338" t="s">
        <v>23</v>
      </c>
      <c r="M4338" t="s">
        <v>24</v>
      </c>
      <c r="N4338">
        <v>2488</v>
      </c>
      <c r="O4338" t="s">
        <v>33</v>
      </c>
      <c r="P4338">
        <v>5</v>
      </c>
      <c r="Q4338">
        <f t="shared" si="134"/>
        <v>10</v>
      </c>
      <c r="R4338" t="str">
        <f t="shared" si="135"/>
        <v>Mid-range</v>
      </c>
    </row>
    <row r="4339" spans="1:18" x14ac:dyDescent="0.35">
      <c r="A4339">
        <v>12757810</v>
      </c>
      <c r="B4339" t="s">
        <v>6643</v>
      </c>
      <c r="C4339">
        <v>12950</v>
      </c>
      <c r="D4339" t="s">
        <v>54</v>
      </c>
      <c r="E4339" t="s">
        <v>55</v>
      </c>
      <c r="F4339" t="s">
        <v>56</v>
      </c>
      <c r="G4339" t="s">
        <v>2157</v>
      </c>
      <c r="H4339">
        <v>2014</v>
      </c>
      <c r="I4339">
        <v>221213</v>
      </c>
      <c r="J4339" t="s">
        <v>21</v>
      </c>
      <c r="K4339" t="s">
        <v>22</v>
      </c>
      <c r="L4339" t="s">
        <v>31</v>
      </c>
      <c r="M4339" t="s">
        <v>24</v>
      </c>
      <c r="N4339">
        <v>2720</v>
      </c>
      <c r="O4339" t="s">
        <v>732</v>
      </c>
      <c r="P4339">
        <v>5</v>
      </c>
      <c r="Q4339">
        <f t="shared" si="134"/>
        <v>10</v>
      </c>
      <c r="R4339" t="str">
        <f t="shared" si="135"/>
        <v>Mid-range</v>
      </c>
    </row>
    <row r="4340" spans="1:18" x14ac:dyDescent="0.35">
      <c r="A4340">
        <v>12757811</v>
      </c>
      <c r="B4340" t="s">
        <v>6644</v>
      </c>
      <c r="C4340">
        <v>9999</v>
      </c>
      <c r="D4340" t="s">
        <v>127</v>
      </c>
      <c r="E4340" t="s">
        <v>4356</v>
      </c>
      <c r="F4340" t="s">
        <v>6645</v>
      </c>
      <c r="G4340" t="s">
        <v>4358</v>
      </c>
      <c r="H4340">
        <v>2011</v>
      </c>
      <c r="I4340">
        <v>162267</v>
      </c>
      <c r="J4340" t="s">
        <v>21</v>
      </c>
      <c r="K4340" t="s">
        <v>22</v>
      </c>
      <c r="L4340" t="s">
        <v>23</v>
      </c>
      <c r="M4340" t="s">
        <v>24</v>
      </c>
      <c r="N4340">
        <v>2261</v>
      </c>
      <c r="O4340" t="s">
        <v>33</v>
      </c>
      <c r="P4340">
        <v>5</v>
      </c>
      <c r="Q4340">
        <f t="shared" si="134"/>
        <v>13</v>
      </c>
      <c r="R4340" t="str">
        <f t="shared" si="135"/>
        <v>Budget</v>
      </c>
    </row>
    <row r="4341" spans="1:18" x14ac:dyDescent="0.35">
      <c r="A4341">
        <v>12757824</v>
      </c>
      <c r="B4341" t="s">
        <v>6646</v>
      </c>
      <c r="C4341">
        <v>22950</v>
      </c>
      <c r="D4341" t="s">
        <v>165</v>
      </c>
      <c r="E4341" t="s">
        <v>269</v>
      </c>
      <c r="F4341" t="s">
        <v>4404</v>
      </c>
      <c r="G4341" t="s">
        <v>1597</v>
      </c>
      <c r="H4341">
        <v>2013</v>
      </c>
      <c r="I4341">
        <v>305720</v>
      </c>
      <c r="J4341" t="s">
        <v>21</v>
      </c>
      <c r="K4341" t="s">
        <v>22</v>
      </c>
      <c r="L4341" t="s">
        <v>31</v>
      </c>
      <c r="M4341" t="s">
        <v>24</v>
      </c>
      <c r="N4341">
        <v>3200</v>
      </c>
      <c r="O4341" t="s">
        <v>116</v>
      </c>
      <c r="P4341">
        <v>7</v>
      </c>
      <c r="Q4341">
        <f t="shared" si="134"/>
        <v>11</v>
      </c>
      <c r="R4341" t="str">
        <f t="shared" si="135"/>
        <v>Mid-range</v>
      </c>
    </row>
    <row r="4342" spans="1:18" x14ac:dyDescent="0.35">
      <c r="A4342">
        <v>12757860</v>
      </c>
      <c r="B4342" t="s">
        <v>2663</v>
      </c>
      <c r="C4342">
        <v>18900</v>
      </c>
      <c r="D4342" t="s">
        <v>143</v>
      </c>
      <c r="E4342" t="s">
        <v>144</v>
      </c>
      <c r="F4342" t="s">
        <v>145</v>
      </c>
      <c r="G4342" t="s">
        <v>1091</v>
      </c>
      <c r="H4342">
        <v>2015</v>
      </c>
      <c r="I4342">
        <v>135225</v>
      </c>
      <c r="J4342" t="s">
        <v>21</v>
      </c>
      <c r="K4342" t="s">
        <v>22</v>
      </c>
      <c r="L4342" t="s">
        <v>31</v>
      </c>
      <c r="M4342" t="s">
        <v>24</v>
      </c>
      <c r="N4342">
        <v>1998</v>
      </c>
      <c r="O4342" t="s">
        <v>25</v>
      </c>
      <c r="P4342">
        <v>5</v>
      </c>
      <c r="Q4342">
        <f t="shared" si="134"/>
        <v>9</v>
      </c>
      <c r="R4342" t="str">
        <f t="shared" si="135"/>
        <v>Mid-range</v>
      </c>
    </row>
    <row r="4343" spans="1:18" x14ac:dyDescent="0.35">
      <c r="A4343">
        <v>12757889</v>
      </c>
      <c r="B4343" t="s">
        <v>6647</v>
      </c>
      <c r="C4343">
        <v>19990</v>
      </c>
      <c r="D4343" t="s">
        <v>188</v>
      </c>
      <c r="E4343" t="s">
        <v>3359</v>
      </c>
      <c r="F4343" t="s">
        <v>6648</v>
      </c>
      <c r="G4343" t="s">
        <v>6649</v>
      </c>
      <c r="H4343">
        <v>2018</v>
      </c>
      <c r="I4343">
        <v>7565</v>
      </c>
      <c r="J4343" t="s">
        <v>86</v>
      </c>
      <c r="K4343" t="s">
        <v>22</v>
      </c>
      <c r="L4343" t="s">
        <v>23</v>
      </c>
      <c r="M4343" t="s">
        <v>24</v>
      </c>
      <c r="N4343">
        <v>1248</v>
      </c>
      <c r="O4343" t="s">
        <v>33</v>
      </c>
      <c r="P4343">
        <v>5</v>
      </c>
      <c r="Q4343">
        <f t="shared" si="134"/>
        <v>6</v>
      </c>
      <c r="R4343" t="str">
        <f t="shared" si="135"/>
        <v>Mid-range</v>
      </c>
    </row>
    <row r="4344" spans="1:18" x14ac:dyDescent="0.35">
      <c r="A4344">
        <v>12757901</v>
      </c>
      <c r="B4344" t="s">
        <v>6650</v>
      </c>
      <c r="C4344">
        <v>65900</v>
      </c>
      <c r="D4344" t="s">
        <v>197</v>
      </c>
      <c r="E4344" t="s">
        <v>2756</v>
      </c>
      <c r="F4344" t="s">
        <v>1748</v>
      </c>
      <c r="G4344" t="s">
        <v>4841</v>
      </c>
      <c r="H4344">
        <v>2022</v>
      </c>
      <c r="I4344">
        <v>845</v>
      </c>
      <c r="J4344" t="s">
        <v>21</v>
      </c>
      <c r="K4344" t="s">
        <v>22</v>
      </c>
      <c r="L4344" t="s">
        <v>64</v>
      </c>
      <c r="M4344" t="s">
        <v>247</v>
      </c>
      <c r="N4344">
        <v>1984</v>
      </c>
      <c r="O4344" t="s">
        <v>25</v>
      </c>
      <c r="P4344">
        <v>7</v>
      </c>
      <c r="Q4344">
        <f t="shared" si="134"/>
        <v>2</v>
      </c>
      <c r="R4344" t="str">
        <f t="shared" si="135"/>
        <v>Luxury</v>
      </c>
    </row>
    <row r="4345" spans="1:18" x14ac:dyDescent="0.35">
      <c r="A4345">
        <v>12757902</v>
      </c>
      <c r="B4345" t="s">
        <v>6651</v>
      </c>
      <c r="C4345">
        <v>5999</v>
      </c>
      <c r="D4345" t="s">
        <v>102</v>
      </c>
      <c r="E4345" t="s">
        <v>222</v>
      </c>
      <c r="F4345" t="s">
        <v>6652</v>
      </c>
      <c r="G4345" t="s">
        <v>4940</v>
      </c>
      <c r="H4345">
        <v>2008</v>
      </c>
      <c r="I4345">
        <v>312294</v>
      </c>
      <c r="J4345" t="s">
        <v>86</v>
      </c>
      <c r="K4345" t="s">
        <v>22</v>
      </c>
      <c r="L4345" t="s">
        <v>31</v>
      </c>
      <c r="M4345" t="s">
        <v>24</v>
      </c>
      <c r="N4345">
        <v>1968</v>
      </c>
      <c r="O4345" t="s">
        <v>47</v>
      </c>
      <c r="P4345">
        <v>5</v>
      </c>
      <c r="Q4345">
        <f t="shared" si="134"/>
        <v>16</v>
      </c>
      <c r="R4345" t="str">
        <f t="shared" si="135"/>
        <v>Budget</v>
      </c>
    </row>
    <row r="4346" spans="1:18" x14ac:dyDescent="0.35">
      <c r="A4346">
        <v>12757911</v>
      </c>
      <c r="B4346" t="s">
        <v>6653</v>
      </c>
      <c r="C4346">
        <v>59500</v>
      </c>
      <c r="D4346" t="s">
        <v>17</v>
      </c>
      <c r="E4346" t="s">
        <v>1771</v>
      </c>
      <c r="F4346" t="s">
        <v>3067</v>
      </c>
      <c r="G4346" t="s">
        <v>1772</v>
      </c>
      <c r="H4346">
        <v>2021</v>
      </c>
      <c r="I4346">
        <v>10111</v>
      </c>
      <c r="J4346" t="s">
        <v>21</v>
      </c>
      <c r="K4346" t="s">
        <v>22</v>
      </c>
      <c r="L4346" t="s">
        <v>31</v>
      </c>
      <c r="M4346" t="s">
        <v>24</v>
      </c>
      <c r="N4346">
        <v>2755</v>
      </c>
      <c r="O4346" t="s">
        <v>135</v>
      </c>
      <c r="P4346">
        <v>7</v>
      </c>
      <c r="Q4346">
        <f t="shared" si="134"/>
        <v>3</v>
      </c>
      <c r="R4346" t="str">
        <f t="shared" si="135"/>
        <v>Luxury</v>
      </c>
    </row>
    <row r="4347" spans="1:18" x14ac:dyDescent="0.35">
      <c r="A4347">
        <v>12757926</v>
      </c>
      <c r="B4347" t="s">
        <v>6654</v>
      </c>
      <c r="C4347">
        <v>32989</v>
      </c>
      <c r="D4347" t="s">
        <v>449</v>
      </c>
      <c r="E4347" t="s">
        <v>762</v>
      </c>
      <c r="F4347" t="s">
        <v>6655</v>
      </c>
      <c r="G4347" t="s">
        <v>1302</v>
      </c>
      <c r="H4347">
        <v>2014</v>
      </c>
      <c r="I4347">
        <v>92149</v>
      </c>
      <c r="J4347" t="s">
        <v>21</v>
      </c>
      <c r="K4347" t="s">
        <v>22</v>
      </c>
      <c r="L4347" t="s">
        <v>31</v>
      </c>
      <c r="M4347" t="s">
        <v>24</v>
      </c>
      <c r="N4347">
        <v>2179</v>
      </c>
      <c r="O4347" t="s">
        <v>33</v>
      </c>
      <c r="P4347">
        <v>5</v>
      </c>
      <c r="Q4347">
        <f t="shared" si="134"/>
        <v>10</v>
      </c>
      <c r="R4347" t="str">
        <f t="shared" si="135"/>
        <v>Mid-range</v>
      </c>
    </row>
    <row r="4348" spans="1:18" x14ac:dyDescent="0.35">
      <c r="A4348">
        <v>12757933</v>
      </c>
      <c r="B4348" t="s">
        <v>5943</v>
      </c>
      <c r="C4348">
        <v>39989</v>
      </c>
      <c r="D4348" t="s">
        <v>131</v>
      </c>
      <c r="E4348" t="s">
        <v>1201</v>
      </c>
      <c r="F4348" t="s">
        <v>5944</v>
      </c>
      <c r="G4348" t="s">
        <v>2054</v>
      </c>
      <c r="H4348">
        <v>2017</v>
      </c>
      <c r="I4348">
        <v>96527</v>
      </c>
      <c r="J4348" t="s">
        <v>393</v>
      </c>
      <c r="K4348" t="s">
        <v>22</v>
      </c>
      <c r="L4348" t="s">
        <v>64</v>
      </c>
      <c r="M4348" t="s">
        <v>24</v>
      </c>
      <c r="N4348">
        <v>1984</v>
      </c>
      <c r="O4348" t="s">
        <v>25</v>
      </c>
      <c r="P4348">
        <v>4</v>
      </c>
      <c r="Q4348">
        <f t="shared" si="134"/>
        <v>7</v>
      </c>
      <c r="R4348" t="str">
        <f t="shared" si="135"/>
        <v>Mid-range</v>
      </c>
    </row>
    <row r="4349" spans="1:18" x14ac:dyDescent="0.35">
      <c r="A4349">
        <v>12757954</v>
      </c>
      <c r="B4349" t="s">
        <v>4721</v>
      </c>
      <c r="C4349">
        <v>26950</v>
      </c>
      <c r="D4349" t="s">
        <v>76</v>
      </c>
      <c r="E4349" t="s">
        <v>77</v>
      </c>
      <c r="F4349" t="s">
        <v>325</v>
      </c>
      <c r="G4349" t="s">
        <v>79</v>
      </c>
      <c r="H4349">
        <v>2015</v>
      </c>
      <c r="I4349">
        <v>194767</v>
      </c>
      <c r="J4349" t="s">
        <v>182</v>
      </c>
      <c r="K4349" t="s">
        <v>22</v>
      </c>
      <c r="L4349" t="s">
        <v>31</v>
      </c>
      <c r="M4349" t="s">
        <v>24</v>
      </c>
      <c r="N4349">
        <v>2999</v>
      </c>
      <c r="O4349" t="s">
        <v>135</v>
      </c>
      <c r="P4349">
        <v>5</v>
      </c>
      <c r="Q4349">
        <f t="shared" si="134"/>
        <v>9</v>
      </c>
      <c r="R4349" t="str">
        <f t="shared" si="135"/>
        <v>Mid-range</v>
      </c>
    </row>
    <row r="4350" spans="1:18" x14ac:dyDescent="0.35">
      <c r="A4350">
        <v>12757968</v>
      </c>
      <c r="B4350" t="s">
        <v>6656</v>
      </c>
      <c r="C4350">
        <v>29800</v>
      </c>
      <c r="D4350" t="s">
        <v>17</v>
      </c>
      <c r="E4350" t="s">
        <v>193</v>
      </c>
      <c r="F4350" t="s">
        <v>781</v>
      </c>
      <c r="G4350" t="s">
        <v>1309</v>
      </c>
      <c r="H4350">
        <v>2013</v>
      </c>
      <c r="I4350">
        <v>167744</v>
      </c>
      <c r="J4350" t="s">
        <v>21</v>
      </c>
      <c r="K4350" t="s">
        <v>22</v>
      </c>
      <c r="L4350" t="s">
        <v>23</v>
      </c>
      <c r="M4350" t="s">
        <v>24</v>
      </c>
      <c r="N4350">
        <v>3456</v>
      </c>
      <c r="O4350" t="s">
        <v>25</v>
      </c>
      <c r="P4350">
        <v>7</v>
      </c>
      <c r="Q4350">
        <f t="shared" si="134"/>
        <v>11</v>
      </c>
      <c r="R4350" t="str">
        <f t="shared" si="135"/>
        <v>Mid-range</v>
      </c>
    </row>
    <row r="4351" spans="1:18" x14ac:dyDescent="0.35">
      <c r="A4351">
        <v>12757969</v>
      </c>
      <c r="B4351" t="s">
        <v>6065</v>
      </c>
      <c r="C4351">
        <v>31000</v>
      </c>
      <c r="D4351" t="s">
        <v>1475</v>
      </c>
      <c r="E4351" t="s">
        <v>6066</v>
      </c>
      <c r="F4351" t="s">
        <v>4758</v>
      </c>
      <c r="G4351" t="s">
        <v>6067</v>
      </c>
      <c r="H4351">
        <v>2010</v>
      </c>
      <c r="I4351">
        <v>118297</v>
      </c>
      <c r="J4351" t="s">
        <v>63</v>
      </c>
      <c r="K4351" t="s">
        <v>22</v>
      </c>
      <c r="L4351" t="s">
        <v>64</v>
      </c>
      <c r="M4351" t="s">
        <v>24</v>
      </c>
      <c r="N4351">
        <v>6059</v>
      </c>
      <c r="O4351" t="s">
        <v>33</v>
      </c>
      <c r="P4351">
        <v>5</v>
      </c>
      <c r="Q4351">
        <f t="shared" si="134"/>
        <v>14</v>
      </c>
      <c r="R4351" t="str">
        <f t="shared" si="135"/>
        <v>Mid-range</v>
      </c>
    </row>
    <row r="4352" spans="1:18" x14ac:dyDescent="0.35">
      <c r="A4352">
        <v>12757971</v>
      </c>
      <c r="B4352" t="s">
        <v>5895</v>
      </c>
      <c r="C4352">
        <v>10800</v>
      </c>
      <c r="D4352" t="s">
        <v>42</v>
      </c>
      <c r="E4352" t="s">
        <v>43</v>
      </c>
      <c r="F4352" t="s">
        <v>5896</v>
      </c>
      <c r="G4352" t="s">
        <v>4055</v>
      </c>
      <c r="H4352">
        <v>2014</v>
      </c>
      <c r="I4352">
        <v>100429</v>
      </c>
      <c r="J4352" t="s">
        <v>63</v>
      </c>
      <c r="K4352" t="s">
        <v>81</v>
      </c>
      <c r="L4352" t="s">
        <v>23</v>
      </c>
      <c r="M4352" t="s">
        <v>24</v>
      </c>
      <c r="N4352">
        <v>1600</v>
      </c>
      <c r="O4352" t="s">
        <v>116</v>
      </c>
      <c r="P4352">
        <v>5</v>
      </c>
      <c r="Q4352">
        <f t="shared" si="134"/>
        <v>10</v>
      </c>
      <c r="R4352" t="str">
        <f t="shared" si="135"/>
        <v>Mid-range</v>
      </c>
    </row>
    <row r="4353" spans="1:18" x14ac:dyDescent="0.35">
      <c r="A4353">
        <v>12757977</v>
      </c>
      <c r="B4353" t="s">
        <v>3144</v>
      </c>
      <c r="C4353">
        <v>13995</v>
      </c>
      <c r="D4353" t="s">
        <v>54</v>
      </c>
      <c r="E4353" t="s">
        <v>175</v>
      </c>
      <c r="F4353" t="s">
        <v>3145</v>
      </c>
      <c r="G4353" t="s">
        <v>3146</v>
      </c>
      <c r="H4353">
        <v>2009</v>
      </c>
      <c r="I4353">
        <v>261171</v>
      </c>
      <c r="J4353" t="s">
        <v>236</v>
      </c>
      <c r="K4353" t="s">
        <v>81</v>
      </c>
      <c r="L4353" t="s">
        <v>31</v>
      </c>
      <c r="M4353" t="s">
        <v>24</v>
      </c>
      <c r="N4353">
        <v>2953</v>
      </c>
      <c r="O4353" t="s">
        <v>33</v>
      </c>
      <c r="P4353">
        <v>5</v>
      </c>
      <c r="Q4353">
        <f t="shared" si="134"/>
        <v>15</v>
      </c>
      <c r="R4353" t="str">
        <f t="shared" si="135"/>
        <v>Mid-range</v>
      </c>
    </row>
    <row r="4354" spans="1:18" x14ac:dyDescent="0.35">
      <c r="A4354">
        <v>12757983</v>
      </c>
      <c r="B4354" t="s">
        <v>6657</v>
      </c>
      <c r="C4354">
        <v>26990</v>
      </c>
      <c r="D4354" t="s">
        <v>1475</v>
      </c>
      <c r="E4354">
        <v>300</v>
      </c>
      <c r="F4354" t="s">
        <v>6658</v>
      </c>
      <c r="G4354" t="s">
        <v>877</v>
      </c>
      <c r="H4354">
        <v>2013</v>
      </c>
      <c r="I4354">
        <v>127800</v>
      </c>
      <c r="J4354" t="s">
        <v>63</v>
      </c>
      <c r="K4354" t="s">
        <v>22</v>
      </c>
      <c r="L4354" t="s">
        <v>64</v>
      </c>
      <c r="M4354" t="s">
        <v>24</v>
      </c>
      <c r="N4354">
        <v>3604</v>
      </c>
      <c r="O4354" t="s">
        <v>47</v>
      </c>
      <c r="P4354">
        <v>5</v>
      </c>
      <c r="Q4354">
        <f t="shared" si="134"/>
        <v>11</v>
      </c>
      <c r="R4354" t="str">
        <f t="shared" si="135"/>
        <v>Mid-range</v>
      </c>
    </row>
    <row r="4355" spans="1:18" x14ac:dyDescent="0.35">
      <c r="A4355">
        <v>12757985</v>
      </c>
      <c r="B4355" t="s">
        <v>6659</v>
      </c>
      <c r="C4355">
        <v>19990</v>
      </c>
      <c r="D4355" t="s">
        <v>131</v>
      </c>
      <c r="E4355" t="s">
        <v>1228</v>
      </c>
      <c r="F4355" t="s">
        <v>239</v>
      </c>
      <c r="G4355" t="s">
        <v>6660</v>
      </c>
      <c r="H4355">
        <v>2008</v>
      </c>
      <c r="I4355">
        <v>176653</v>
      </c>
      <c r="J4355" t="s">
        <v>21</v>
      </c>
      <c r="K4355" t="s">
        <v>22</v>
      </c>
      <c r="L4355" t="s">
        <v>31</v>
      </c>
      <c r="M4355" t="s">
        <v>24</v>
      </c>
      <c r="N4355">
        <v>2967</v>
      </c>
      <c r="O4355" t="s">
        <v>47</v>
      </c>
      <c r="P4355">
        <v>5</v>
      </c>
      <c r="Q4355">
        <f t="shared" ref="Q4355:Q4418" si="136">2024-H4355</f>
        <v>16</v>
      </c>
      <c r="R4355" t="str">
        <f t="shared" ref="R4355:R4418" si="137">IF(C4355&lt;=10000,"Budget",IF(C4355&lt;=40000,"Mid-range","Luxury"))</f>
        <v>Mid-range</v>
      </c>
    </row>
    <row r="4356" spans="1:18" x14ac:dyDescent="0.35">
      <c r="A4356">
        <v>12758001</v>
      </c>
      <c r="B4356" t="s">
        <v>3416</v>
      </c>
      <c r="C4356">
        <v>36880</v>
      </c>
      <c r="D4356" t="s">
        <v>165</v>
      </c>
      <c r="E4356" t="s">
        <v>166</v>
      </c>
      <c r="F4356" t="s">
        <v>470</v>
      </c>
      <c r="G4356" t="s">
        <v>1775</v>
      </c>
      <c r="H4356">
        <v>2016</v>
      </c>
      <c r="I4356">
        <v>124166</v>
      </c>
      <c r="J4356" t="s">
        <v>338</v>
      </c>
      <c r="K4356" t="s">
        <v>22</v>
      </c>
      <c r="L4356" t="s">
        <v>31</v>
      </c>
      <c r="M4356" t="s">
        <v>24</v>
      </c>
      <c r="N4356">
        <v>2440</v>
      </c>
      <c r="O4356" t="s">
        <v>33</v>
      </c>
      <c r="P4356">
        <v>5</v>
      </c>
      <c r="Q4356">
        <f t="shared" si="136"/>
        <v>8</v>
      </c>
      <c r="R4356" t="str">
        <f t="shared" si="137"/>
        <v>Mid-range</v>
      </c>
    </row>
    <row r="4357" spans="1:18" x14ac:dyDescent="0.35">
      <c r="A4357">
        <v>12758073</v>
      </c>
      <c r="B4357" t="s">
        <v>6661</v>
      </c>
      <c r="C4357">
        <v>19990</v>
      </c>
      <c r="D4357" t="s">
        <v>127</v>
      </c>
      <c r="E4357">
        <v>2</v>
      </c>
      <c r="F4357" t="s">
        <v>2503</v>
      </c>
      <c r="G4357" t="s">
        <v>2050</v>
      </c>
      <c r="H4357">
        <v>2018</v>
      </c>
      <c r="I4357">
        <v>127335</v>
      </c>
      <c r="J4357" t="s">
        <v>86</v>
      </c>
      <c r="K4357" t="s">
        <v>22</v>
      </c>
      <c r="L4357" t="s">
        <v>23</v>
      </c>
      <c r="M4357" t="s">
        <v>24</v>
      </c>
      <c r="N4357">
        <v>1496</v>
      </c>
      <c r="O4357" t="s">
        <v>25</v>
      </c>
      <c r="P4357">
        <v>5</v>
      </c>
      <c r="Q4357">
        <f t="shared" si="136"/>
        <v>6</v>
      </c>
      <c r="R4357" t="str">
        <f t="shared" si="137"/>
        <v>Mid-range</v>
      </c>
    </row>
    <row r="4358" spans="1:18" x14ac:dyDescent="0.35">
      <c r="A4358">
        <v>12758074</v>
      </c>
      <c r="B4358" t="s">
        <v>6014</v>
      </c>
      <c r="C4358">
        <v>21990</v>
      </c>
      <c r="D4358" t="s">
        <v>42</v>
      </c>
      <c r="E4358" t="s">
        <v>71</v>
      </c>
      <c r="F4358" t="s">
        <v>1018</v>
      </c>
      <c r="G4358" t="s">
        <v>962</v>
      </c>
      <c r="H4358">
        <v>2015</v>
      </c>
      <c r="I4358">
        <v>157356</v>
      </c>
      <c r="J4358" t="s">
        <v>46</v>
      </c>
      <c r="K4358" t="s">
        <v>22</v>
      </c>
      <c r="L4358" t="s">
        <v>23</v>
      </c>
      <c r="M4358" t="s">
        <v>24</v>
      </c>
      <c r="N4358">
        <v>3565</v>
      </c>
      <c r="O4358" t="s">
        <v>47</v>
      </c>
      <c r="P4358">
        <v>5</v>
      </c>
      <c r="Q4358">
        <f t="shared" si="136"/>
        <v>9</v>
      </c>
      <c r="R4358" t="str">
        <f t="shared" si="137"/>
        <v>Mid-range</v>
      </c>
    </row>
    <row r="4359" spans="1:18" x14ac:dyDescent="0.35">
      <c r="A4359">
        <v>12758087</v>
      </c>
      <c r="B4359" t="s">
        <v>952</v>
      </c>
      <c r="C4359">
        <v>13500</v>
      </c>
      <c r="D4359" t="s">
        <v>88</v>
      </c>
      <c r="E4359" t="s">
        <v>953</v>
      </c>
      <c r="F4359" t="s">
        <v>954</v>
      </c>
      <c r="G4359" t="s">
        <v>955</v>
      </c>
      <c r="H4359">
        <v>2012</v>
      </c>
      <c r="I4359">
        <v>142886</v>
      </c>
      <c r="J4359" t="s">
        <v>393</v>
      </c>
      <c r="K4359" t="s">
        <v>81</v>
      </c>
      <c r="L4359" t="s">
        <v>23</v>
      </c>
      <c r="M4359" t="s">
        <v>24</v>
      </c>
      <c r="N4359">
        <v>1591</v>
      </c>
      <c r="O4359" t="s">
        <v>6662</v>
      </c>
      <c r="P4359">
        <v>4</v>
      </c>
      <c r="Q4359">
        <f t="shared" si="136"/>
        <v>12</v>
      </c>
      <c r="R4359" t="str">
        <f t="shared" si="137"/>
        <v>Mid-range</v>
      </c>
    </row>
    <row r="4360" spans="1:18" x14ac:dyDescent="0.35">
      <c r="A4360">
        <v>12758093</v>
      </c>
      <c r="B4360" t="s">
        <v>4610</v>
      </c>
      <c r="C4360">
        <v>43990</v>
      </c>
      <c r="D4360" t="s">
        <v>847</v>
      </c>
      <c r="E4360" t="s">
        <v>848</v>
      </c>
      <c r="F4360" t="s">
        <v>1630</v>
      </c>
      <c r="G4360" t="s">
        <v>850</v>
      </c>
      <c r="H4360">
        <v>2022</v>
      </c>
      <c r="I4360">
        <v>10</v>
      </c>
      <c r="J4360" t="s">
        <v>169</v>
      </c>
      <c r="K4360" t="s">
        <v>22</v>
      </c>
      <c r="L4360" t="s">
        <v>31</v>
      </c>
      <c r="M4360" t="s">
        <v>32</v>
      </c>
      <c r="N4360">
        <v>1996</v>
      </c>
      <c r="O4360" t="s">
        <v>69</v>
      </c>
      <c r="P4360">
        <v>5</v>
      </c>
      <c r="Q4360">
        <f t="shared" si="136"/>
        <v>2</v>
      </c>
      <c r="R4360" t="str">
        <f t="shared" si="137"/>
        <v>Luxury</v>
      </c>
    </row>
    <row r="4361" spans="1:18" x14ac:dyDescent="0.35">
      <c r="A4361">
        <v>12758125</v>
      </c>
      <c r="B4361" t="s">
        <v>6663</v>
      </c>
      <c r="C4361">
        <v>3500</v>
      </c>
      <c r="D4361" t="s">
        <v>328</v>
      </c>
      <c r="E4361" t="s">
        <v>734</v>
      </c>
      <c r="F4361" t="s">
        <v>2451</v>
      </c>
      <c r="G4361" t="s">
        <v>1053</v>
      </c>
      <c r="H4361">
        <v>2002</v>
      </c>
      <c r="I4361">
        <v>220568</v>
      </c>
      <c r="J4361" t="s">
        <v>21</v>
      </c>
      <c r="K4361" t="s">
        <v>22</v>
      </c>
      <c r="L4361" t="s">
        <v>23</v>
      </c>
      <c r="M4361" t="s">
        <v>24</v>
      </c>
      <c r="N4361">
        <v>2354</v>
      </c>
      <c r="O4361" t="s">
        <v>116</v>
      </c>
      <c r="P4361">
        <v>5</v>
      </c>
      <c r="Q4361">
        <f t="shared" si="136"/>
        <v>22</v>
      </c>
      <c r="R4361" t="str">
        <f t="shared" si="137"/>
        <v>Budget</v>
      </c>
    </row>
    <row r="4362" spans="1:18" x14ac:dyDescent="0.35">
      <c r="A4362">
        <v>12758141</v>
      </c>
      <c r="B4362" t="s">
        <v>6664</v>
      </c>
      <c r="C4362">
        <v>43990</v>
      </c>
      <c r="D4362" t="s">
        <v>127</v>
      </c>
      <c r="E4362" t="s">
        <v>3313</v>
      </c>
      <c r="F4362" t="s">
        <v>6665</v>
      </c>
      <c r="G4362" t="s">
        <v>3315</v>
      </c>
      <c r="H4362">
        <v>2021</v>
      </c>
      <c r="I4362">
        <v>8618</v>
      </c>
      <c r="J4362" t="s">
        <v>21</v>
      </c>
      <c r="K4362" t="s">
        <v>22</v>
      </c>
      <c r="L4362" t="s">
        <v>23</v>
      </c>
      <c r="M4362" t="s">
        <v>24</v>
      </c>
      <c r="N4362">
        <v>2488</v>
      </c>
      <c r="O4362" t="s">
        <v>116</v>
      </c>
      <c r="P4362">
        <v>5</v>
      </c>
      <c r="Q4362">
        <f t="shared" si="136"/>
        <v>3</v>
      </c>
      <c r="R4362" t="str">
        <f t="shared" si="137"/>
        <v>Luxury</v>
      </c>
    </row>
    <row r="4363" spans="1:18" x14ac:dyDescent="0.35">
      <c r="A4363">
        <v>12758145</v>
      </c>
      <c r="B4363" t="s">
        <v>2711</v>
      </c>
      <c r="C4363">
        <v>39990</v>
      </c>
      <c r="D4363" t="s">
        <v>188</v>
      </c>
      <c r="E4363" t="s">
        <v>288</v>
      </c>
      <c r="F4363" t="s">
        <v>251</v>
      </c>
      <c r="G4363" t="s">
        <v>2536</v>
      </c>
      <c r="H4363">
        <v>2018</v>
      </c>
      <c r="I4363">
        <v>59677</v>
      </c>
      <c r="J4363" t="s">
        <v>21</v>
      </c>
      <c r="K4363" t="s">
        <v>22</v>
      </c>
      <c r="L4363" t="s">
        <v>23</v>
      </c>
      <c r="M4363" t="s">
        <v>24</v>
      </c>
      <c r="N4363">
        <v>3342</v>
      </c>
      <c r="O4363" t="s">
        <v>116</v>
      </c>
      <c r="P4363">
        <v>8</v>
      </c>
      <c r="Q4363">
        <f t="shared" si="136"/>
        <v>6</v>
      </c>
      <c r="R4363" t="str">
        <f t="shared" si="137"/>
        <v>Mid-range</v>
      </c>
    </row>
    <row r="4364" spans="1:18" x14ac:dyDescent="0.35">
      <c r="A4364">
        <v>12758146</v>
      </c>
      <c r="B4364" t="s">
        <v>6666</v>
      </c>
      <c r="C4364">
        <v>31990</v>
      </c>
      <c r="D4364" t="s">
        <v>497</v>
      </c>
      <c r="E4364" t="s">
        <v>498</v>
      </c>
      <c r="F4364" t="s">
        <v>5045</v>
      </c>
      <c r="G4364" t="s">
        <v>592</v>
      </c>
      <c r="H4364">
        <v>2020</v>
      </c>
      <c r="I4364">
        <v>19088</v>
      </c>
      <c r="J4364" t="s">
        <v>21</v>
      </c>
      <c r="K4364" t="s">
        <v>22</v>
      </c>
      <c r="L4364" t="s">
        <v>23</v>
      </c>
      <c r="M4364" t="s">
        <v>24</v>
      </c>
      <c r="N4364">
        <v>1490</v>
      </c>
      <c r="O4364" t="s">
        <v>47</v>
      </c>
      <c r="P4364">
        <v>5</v>
      </c>
      <c r="Q4364">
        <f t="shared" si="136"/>
        <v>4</v>
      </c>
      <c r="R4364" t="str">
        <f t="shared" si="137"/>
        <v>Mid-range</v>
      </c>
    </row>
    <row r="4365" spans="1:18" x14ac:dyDescent="0.35">
      <c r="A4365">
        <v>12758166</v>
      </c>
      <c r="B4365" t="s">
        <v>6667</v>
      </c>
      <c r="C4365">
        <v>44990</v>
      </c>
      <c r="D4365" t="s">
        <v>127</v>
      </c>
      <c r="E4365" t="s">
        <v>6668</v>
      </c>
      <c r="F4365" t="s">
        <v>304</v>
      </c>
      <c r="G4365" t="s">
        <v>6669</v>
      </c>
      <c r="H4365">
        <v>2020</v>
      </c>
      <c r="I4365">
        <v>21140</v>
      </c>
      <c r="J4365" t="s">
        <v>220</v>
      </c>
      <c r="K4365" t="s">
        <v>81</v>
      </c>
      <c r="L4365" t="s">
        <v>64</v>
      </c>
      <c r="M4365" t="s">
        <v>24</v>
      </c>
      <c r="N4365">
        <v>1496</v>
      </c>
      <c r="O4365" t="s">
        <v>25</v>
      </c>
      <c r="P4365">
        <v>2</v>
      </c>
      <c r="Q4365">
        <f t="shared" si="136"/>
        <v>4</v>
      </c>
      <c r="R4365" t="str">
        <f t="shared" si="137"/>
        <v>Luxury</v>
      </c>
    </row>
    <row r="4366" spans="1:18" x14ac:dyDescent="0.35">
      <c r="A4366">
        <v>12758189</v>
      </c>
      <c r="B4366" t="s">
        <v>6670</v>
      </c>
      <c r="C4366">
        <v>4990</v>
      </c>
      <c r="D4366" t="s">
        <v>127</v>
      </c>
      <c r="E4366">
        <v>3</v>
      </c>
      <c r="F4366" t="s">
        <v>3099</v>
      </c>
      <c r="G4366" t="s">
        <v>4845</v>
      </c>
      <c r="H4366">
        <v>2006</v>
      </c>
      <c r="I4366">
        <v>230367</v>
      </c>
      <c r="J4366" t="s">
        <v>63</v>
      </c>
      <c r="K4366" t="s">
        <v>22</v>
      </c>
      <c r="L4366" t="s">
        <v>23</v>
      </c>
      <c r="M4366" t="s">
        <v>24</v>
      </c>
      <c r="N4366">
        <v>2261</v>
      </c>
      <c r="O4366" t="s">
        <v>25</v>
      </c>
      <c r="P4366">
        <v>5</v>
      </c>
      <c r="Q4366">
        <f t="shared" si="136"/>
        <v>18</v>
      </c>
      <c r="R4366" t="str">
        <f t="shared" si="137"/>
        <v>Budget</v>
      </c>
    </row>
    <row r="4367" spans="1:18" x14ac:dyDescent="0.35">
      <c r="A4367">
        <v>12758190</v>
      </c>
      <c r="B4367" t="s">
        <v>6671</v>
      </c>
      <c r="C4367">
        <v>17890</v>
      </c>
      <c r="D4367" t="s">
        <v>54</v>
      </c>
      <c r="E4367" t="s">
        <v>175</v>
      </c>
      <c r="F4367" t="s">
        <v>2369</v>
      </c>
      <c r="G4367" t="s">
        <v>207</v>
      </c>
      <c r="H4367">
        <v>2015</v>
      </c>
      <c r="I4367">
        <v>107821</v>
      </c>
      <c r="J4367" t="s">
        <v>427</v>
      </c>
      <c r="K4367" t="s">
        <v>81</v>
      </c>
      <c r="L4367" t="s">
        <v>31</v>
      </c>
      <c r="M4367" t="s">
        <v>24</v>
      </c>
      <c r="N4367">
        <v>2198</v>
      </c>
      <c r="O4367" t="s">
        <v>33</v>
      </c>
      <c r="P4367">
        <v>2</v>
      </c>
      <c r="Q4367">
        <f t="shared" si="136"/>
        <v>9</v>
      </c>
      <c r="R4367" t="str">
        <f t="shared" si="137"/>
        <v>Mid-range</v>
      </c>
    </row>
    <row r="4368" spans="1:18" x14ac:dyDescent="0.35">
      <c r="A4368">
        <v>12758223</v>
      </c>
      <c r="B4368" t="s">
        <v>4143</v>
      </c>
      <c r="C4368">
        <v>13600</v>
      </c>
      <c r="D4368" t="s">
        <v>102</v>
      </c>
      <c r="E4368" t="s">
        <v>386</v>
      </c>
      <c r="F4368" t="s">
        <v>4144</v>
      </c>
      <c r="G4368" t="s">
        <v>1385</v>
      </c>
      <c r="H4368">
        <v>2011</v>
      </c>
      <c r="I4368">
        <v>170174</v>
      </c>
      <c r="J4368" t="s">
        <v>21</v>
      </c>
      <c r="K4368" t="s">
        <v>81</v>
      </c>
      <c r="L4368" t="s">
        <v>64</v>
      </c>
      <c r="M4368" t="s">
        <v>24</v>
      </c>
      <c r="N4368">
        <v>1984</v>
      </c>
      <c r="O4368" t="s">
        <v>25</v>
      </c>
      <c r="P4368">
        <v>5</v>
      </c>
      <c r="Q4368">
        <f t="shared" si="136"/>
        <v>13</v>
      </c>
      <c r="R4368" t="str">
        <f t="shared" si="137"/>
        <v>Mid-range</v>
      </c>
    </row>
    <row r="4369" spans="1:18" x14ac:dyDescent="0.35">
      <c r="A4369">
        <v>12758236</v>
      </c>
      <c r="B4369" t="s">
        <v>6672</v>
      </c>
      <c r="C4369">
        <v>21990</v>
      </c>
      <c r="D4369" t="s">
        <v>27</v>
      </c>
      <c r="E4369" t="s">
        <v>966</v>
      </c>
      <c r="F4369" t="s">
        <v>6673</v>
      </c>
      <c r="G4369" t="s">
        <v>823</v>
      </c>
      <c r="H4369">
        <v>2011</v>
      </c>
      <c r="I4369">
        <v>146127</v>
      </c>
      <c r="J4369" t="s">
        <v>63</v>
      </c>
      <c r="K4369" t="s">
        <v>22</v>
      </c>
      <c r="L4369" t="s">
        <v>31</v>
      </c>
      <c r="M4369" t="s">
        <v>24</v>
      </c>
      <c r="N4369">
        <v>2148</v>
      </c>
      <c r="O4369" t="s">
        <v>116</v>
      </c>
      <c r="P4369">
        <v>5</v>
      </c>
      <c r="Q4369">
        <f t="shared" si="136"/>
        <v>13</v>
      </c>
      <c r="R4369" t="str">
        <f t="shared" si="137"/>
        <v>Mid-range</v>
      </c>
    </row>
    <row r="4370" spans="1:18" x14ac:dyDescent="0.35">
      <c r="A4370">
        <v>12758249</v>
      </c>
      <c r="B4370" t="s">
        <v>6674</v>
      </c>
      <c r="C4370">
        <v>29999</v>
      </c>
      <c r="D4370" t="s">
        <v>131</v>
      </c>
      <c r="E4370" t="s">
        <v>238</v>
      </c>
      <c r="F4370" t="s">
        <v>2114</v>
      </c>
      <c r="G4370" t="s">
        <v>240</v>
      </c>
      <c r="H4370">
        <v>2014</v>
      </c>
      <c r="I4370">
        <v>94293</v>
      </c>
      <c r="J4370" t="s">
        <v>21</v>
      </c>
      <c r="K4370" t="s">
        <v>22</v>
      </c>
      <c r="L4370" t="s">
        <v>64</v>
      </c>
      <c r="M4370" t="s">
        <v>24</v>
      </c>
      <c r="N4370">
        <v>1984</v>
      </c>
      <c r="O4370" t="s">
        <v>47</v>
      </c>
      <c r="P4370">
        <v>5</v>
      </c>
      <c r="Q4370">
        <f t="shared" si="136"/>
        <v>10</v>
      </c>
      <c r="R4370" t="str">
        <f t="shared" si="137"/>
        <v>Mid-range</v>
      </c>
    </row>
    <row r="4371" spans="1:18" x14ac:dyDescent="0.35">
      <c r="A4371">
        <v>12758266</v>
      </c>
      <c r="B4371" t="s">
        <v>6675</v>
      </c>
      <c r="C4371">
        <v>32450</v>
      </c>
      <c r="D4371" t="s">
        <v>328</v>
      </c>
      <c r="E4371" t="s">
        <v>734</v>
      </c>
      <c r="F4371" t="s">
        <v>2968</v>
      </c>
      <c r="G4371" t="s">
        <v>592</v>
      </c>
      <c r="H4371">
        <v>2019</v>
      </c>
      <c r="I4371">
        <v>54281</v>
      </c>
      <c r="J4371" t="s">
        <v>21</v>
      </c>
      <c r="K4371" t="s">
        <v>22</v>
      </c>
      <c r="L4371" t="s">
        <v>23</v>
      </c>
      <c r="M4371" t="s">
        <v>24</v>
      </c>
      <c r="N4371">
        <v>1498</v>
      </c>
      <c r="O4371" t="s">
        <v>69</v>
      </c>
      <c r="P4371">
        <v>5</v>
      </c>
      <c r="Q4371">
        <f t="shared" si="136"/>
        <v>5</v>
      </c>
      <c r="R4371" t="str">
        <f t="shared" si="137"/>
        <v>Mid-range</v>
      </c>
    </row>
    <row r="4372" spans="1:18" x14ac:dyDescent="0.35">
      <c r="A4372">
        <v>12758267</v>
      </c>
      <c r="B4372" t="s">
        <v>6676</v>
      </c>
      <c r="C4372">
        <v>82980</v>
      </c>
      <c r="D4372" t="s">
        <v>17</v>
      </c>
      <c r="E4372" t="s">
        <v>258</v>
      </c>
      <c r="F4372" t="s">
        <v>273</v>
      </c>
      <c r="G4372" t="s">
        <v>323</v>
      </c>
      <c r="H4372">
        <v>2022</v>
      </c>
      <c r="I4372">
        <v>95</v>
      </c>
      <c r="J4372" t="s">
        <v>275</v>
      </c>
      <c r="K4372" t="s">
        <v>22</v>
      </c>
      <c r="L4372" t="s">
        <v>31</v>
      </c>
      <c r="M4372" t="s">
        <v>24</v>
      </c>
      <c r="N4372">
        <v>2753</v>
      </c>
      <c r="O4372" t="s">
        <v>116</v>
      </c>
      <c r="P4372">
        <v>5</v>
      </c>
      <c r="Q4372">
        <f t="shared" si="136"/>
        <v>2</v>
      </c>
      <c r="R4372" t="str">
        <f t="shared" si="137"/>
        <v>Luxury</v>
      </c>
    </row>
    <row r="4373" spans="1:18" x14ac:dyDescent="0.35">
      <c r="A4373">
        <v>12758273</v>
      </c>
      <c r="B4373" t="s">
        <v>5338</v>
      </c>
      <c r="C4373">
        <v>41999</v>
      </c>
      <c r="D4373" t="s">
        <v>42</v>
      </c>
      <c r="E4373" t="s">
        <v>179</v>
      </c>
      <c r="F4373" t="s">
        <v>1289</v>
      </c>
      <c r="G4373" t="s">
        <v>294</v>
      </c>
      <c r="H4373">
        <v>2016</v>
      </c>
      <c r="I4373">
        <v>67783</v>
      </c>
      <c r="J4373" t="s">
        <v>205</v>
      </c>
      <c r="K4373" t="s">
        <v>22</v>
      </c>
      <c r="L4373" t="s">
        <v>31</v>
      </c>
      <c r="M4373" t="s">
        <v>24</v>
      </c>
      <c r="N4373">
        <v>2776</v>
      </c>
      <c r="O4373" t="s">
        <v>47</v>
      </c>
      <c r="P4373">
        <v>5</v>
      </c>
      <c r="Q4373">
        <f t="shared" si="136"/>
        <v>8</v>
      </c>
      <c r="R4373" t="str">
        <f t="shared" si="137"/>
        <v>Luxury</v>
      </c>
    </row>
    <row r="4374" spans="1:18" x14ac:dyDescent="0.35">
      <c r="A4374">
        <v>12758276</v>
      </c>
      <c r="B4374" t="s">
        <v>4405</v>
      </c>
      <c r="C4374">
        <v>130000</v>
      </c>
      <c r="D4374" t="s">
        <v>17</v>
      </c>
      <c r="E4374" t="s">
        <v>171</v>
      </c>
      <c r="F4374" t="s">
        <v>158</v>
      </c>
      <c r="G4374" t="s">
        <v>4406</v>
      </c>
      <c r="H4374">
        <v>2006</v>
      </c>
      <c r="I4374">
        <v>135000</v>
      </c>
      <c r="J4374" t="s">
        <v>21</v>
      </c>
      <c r="K4374" t="s">
        <v>22</v>
      </c>
      <c r="L4374" t="s">
        <v>31</v>
      </c>
      <c r="M4374" t="s">
        <v>24</v>
      </c>
      <c r="N4374">
        <v>4164</v>
      </c>
      <c r="O4374" t="s">
        <v>116</v>
      </c>
      <c r="P4374">
        <v>8</v>
      </c>
      <c r="Q4374">
        <f t="shared" si="136"/>
        <v>18</v>
      </c>
      <c r="R4374" t="str">
        <f t="shared" si="137"/>
        <v>Luxury</v>
      </c>
    </row>
    <row r="4375" spans="1:18" x14ac:dyDescent="0.35">
      <c r="A4375">
        <v>12758307</v>
      </c>
      <c r="B4375" t="s">
        <v>6677</v>
      </c>
      <c r="C4375">
        <v>42999</v>
      </c>
      <c r="D4375" t="s">
        <v>59</v>
      </c>
      <c r="E4375" t="s">
        <v>1737</v>
      </c>
      <c r="F4375" t="s">
        <v>1724</v>
      </c>
      <c r="G4375" t="s">
        <v>5089</v>
      </c>
      <c r="H4375">
        <v>2016</v>
      </c>
      <c r="I4375">
        <v>55966</v>
      </c>
      <c r="J4375" t="s">
        <v>63</v>
      </c>
      <c r="K4375" t="s">
        <v>22</v>
      </c>
      <c r="L4375" t="s">
        <v>64</v>
      </c>
      <c r="M4375" t="s">
        <v>24</v>
      </c>
      <c r="N4375">
        <v>1997</v>
      </c>
      <c r="O4375" t="s">
        <v>33</v>
      </c>
      <c r="P4375">
        <v>5</v>
      </c>
      <c r="Q4375">
        <f t="shared" si="136"/>
        <v>8</v>
      </c>
      <c r="R4375" t="str">
        <f t="shared" si="137"/>
        <v>Luxury</v>
      </c>
    </row>
    <row r="4376" spans="1:18" x14ac:dyDescent="0.35">
      <c r="A4376">
        <v>12758312</v>
      </c>
      <c r="B4376" t="s">
        <v>6678</v>
      </c>
      <c r="C4376">
        <v>37950</v>
      </c>
      <c r="D4376" t="s">
        <v>42</v>
      </c>
      <c r="E4376" t="s">
        <v>179</v>
      </c>
      <c r="F4376" t="s">
        <v>6679</v>
      </c>
      <c r="G4376" t="s">
        <v>2925</v>
      </c>
      <c r="H4376">
        <v>2018</v>
      </c>
      <c r="I4376">
        <v>79018</v>
      </c>
      <c r="J4376" t="s">
        <v>1181</v>
      </c>
      <c r="K4376" t="s">
        <v>22</v>
      </c>
      <c r="L4376" t="s">
        <v>31</v>
      </c>
      <c r="M4376" t="s">
        <v>24</v>
      </c>
      <c r="N4376">
        <v>2776</v>
      </c>
      <c r="O4376" t="s">
        <v>47</v>
      </c>
      <c r="P4376">
        <v>5</v>
      </c>
      <c r="Q4376">
        <f t="shared" si="136"/>
        <v>6</v>
      </c>
      <c r="R4376" t="str">
        <f t="shared" si="137"/>
        <v>Mid-range</v>
      </c>
    </row>
    <row r="4377" spans="1:18" x14ac:dyDescent="0.35">
      <c r="A4377">
        <v>12758335</v>
      </c>
      <c r="B4377" t="s">
        <v>5194</v>
      </c>
      <c r="C4377">
        <v>7990</v>
      </c>
      <c r="D4377" t="s">
        <v>54</v>
      </c>
      <c r="E4377" t="s">
        <v>766</v>
      </c>
      <c r="F4377" t="s">
        <v>3037</v>
      </c>
      <c r="G4377" t="s">
        <v>3999</v>
      </c>
      <c r="H4377">
        <v>2008</v>
      </c>
      <c r="I4377">
        <v>94708</v>
      </c>
      <c r="J4377" t="s">
        <v>86</v>
      </c>
      <c r="K4377" t="s">
        <v>81</v>
      </c>
      <c r="L4377" t="s">
        <v>64</v>
      </c>
      <c r="M4377" t="s">
        <v>24</v>
      </c>
      <c r="N4377">
        <v>1596</v>
      </c>
      <c r="O4377" t="s">
        <v>116</v>
      </c>
      <c r="P4377">
        <v>5</v>
      </c>
      <c r="Q4377">
        <f t="shared" si="136"/>
        <v>16</v>
      </c>
      <c r="R4377" t="str">
        <f t="shared" si="137"/>
        <v>Budget</v>
      </c>
    </row>
    <row r="4378" spans="1:18" x14ac:dyDescent="0.35">
      <c r="A4378">
        <v>12758354</v>
      </c>
      <c r="B4378" t="s">
        <v>6680</v>
      </c>
      <c r="C4378">
        <v>59990</v>
      </c>
      <c r="D4378" t="s">
        <v>1033</v>
      </c>
      <c r="E4378" t="s">
        <v>1346</v>
      </c>
      <c r="F4378" t="s">
        <v>1347</v>
      </c>
      <c r="G4378" t="s">
        <v>1348</v>
      </c>
      <c r="H4378">
        <v>2009</v>
      </c>
      <c r="I4378">
        <v>158222</v>
      </c>
      <c r="J4378" t="s">
        <v>427</v>
      </c>
      <c r="K4378" t="s">
        <v>22</v>
      </c>
      <c r="L4378" t="s">
        <v>64</v>
      </c>
      <c r="M4378" t="s">
        <v>24</v>
      </c>
      <c r="N4378">
        <v>6200</v>
      </c>
      <c r="O4378" t="s">
        <v>25</v>
      </c>
      <c r="P4378">
        <v>2</v>
      </c>
      <c r="Q4378">
        <f t="shared" si="136"/>
        <v>15</v>
      </c>
      <c r="R4378" t="str">
        <f t="shared" si="137"/>
        <v>Luxury</v>
      </c>
    </row>
    <row r="4379" spans="1:18" x14ac:dyDescent="0.35">
      <c r="A4379">
        <v>12758368</v>
      </c>
      <c r="B4379" t="s">
        <v>1298</v>
      </c>
      <c r="C4379">
        <v>30800</v>
      </c>
      <c r="D4379" t="s">
        <v>102</v>
      </c>
      <c r="E4379" t="s">
        <v>1082</v>
      </c>
      <c r="F4379" t="s">
        <v>1083</v>
      </c>
      <c r="G4379" t="s">
        <v>1299</v>
      </c>
      <c r="H4379">
        <v>2015</v>
      </c>
      <c r="I4379">
        <v>156553</v>
      </c>
      <c r="J4379" t="s">
        <v>21</v>
      </c>
      <c r="K4379" t="s">
        <v>22</v>
      </c>
      <c r="L4379" t="s">
        <v>31</v>
      </c>
      <c r="M4379" t="s">
        <v>24</v>
      </c>
      <c r="N4379">
        <v>2967</v>
      </c>
      <c r="O4379" t="s">
        <v>116</v>
      </c>
      <c r="P4379">
        <v>5</v>
      </c>
      <c r="Q4379">
        <f t="shared" si="136"/>
        <v>9</v>
      </c>
      <c r="R4379" t="str">
        <f t="shared" si="137"/>
        <v>Mid-range</v>
      </c>
    </row>
    <row r="4380" spans="1:18" x14ac:dyDescent="0.35">
      <c r="A4380">
        <v>12758400</v>
      </c>
      <c r="B4380" t="s">
        <v>5813</v>
      </c>
      <c r="C4380">
        <v>39890</v>
      </c>
      <c r="D4380" t="s">
        <v>102</v>
      </c>
      <c r="E4380" t="s">
        <v>386</v>
      </c>
      <c r="F4380" t="s">
        <v>2031</v>
      </c>
      <c r="G4380" t="s">
        <v>1684</v>
      </c>
      <c r="H4380">
        <v>2016</v>
      </c>
      <c r="I4380">
        <v>58704</v>
      </c>
      <c r="J4380" t="s">
        <v>21</v>
      </c>
      <c r="K4380" t="s">
        <v>22</v>
      </c>
      <c r="L4380" t="s">
        <v>31</v>
      </c>
      <c r="M4380" t="s">
        <v>24</v>
      </c>
      <c r="N4380">
        <v>1968</v>
      </c>
      <c r="O4380" t="s">
        <v>25</v>
      </c>
      <c r="P4380">
        <v>5</v>
      </c>
      <c r="Q4380">
        <f t="shared" si="136"/>
        <v>8</v>
      </c>
      <c r="R4380" t="str">
        <f t="shared" si="137"/>
        <v>Mid-range</v>
      </c>
    </row>
    <row r="4381" spans="1:18" x14ac:dyDescent="0.35">
      <c r="A4381">
        <v>12758430</v>
      </c>
      <c r="B4381" t="s">
        <v>6681</v>
      </c>
      <c r="C4381">
        <v>38490</v>
      </c>
      <c r="D4381" t="s">
        <v>131</v>
      </c>
      <c r="E4381" t="s">
        <v>745</v>
      </c>
      <c r="F4381" t="s">
        <v>6682</v>
      </c>
      <c r="G4381" t="s">
        <v>6683</v>
      </c>
      <c r="H4381">
        <v>2018</v>
      </c>
      <c r="I4381">
        <v>46186</v>
      </c>
      <c r="J4381" t="s">
        <v>1239</v>
      </c>
      <c r="K4381" t="s">
        <v>22</v>
      </c>
      <c r="L4381" t="s">
        <v>64</v>
      </c>
      <c r="M4381" t="s">
        <v>24</v>
      </c>
      <c r="N4381">
        <v>1395</v>
      </c>
      <c r="O4381" t="s">
        <v>33</v>
      </c>
      <c r="P4381">
        <v>5</v>
      </c>
      <c r="Q4381">
        <f t="shared" si="136"/>
        <v>6</v>
      </c>
      <c r="R4381" t="str">
        <f t="shared" si="137"/>
        <v>Mid-range</v>
      </c>
    </row>
    <row r="4382" spans="1:18" x14ac:dyDescent="0.35">
      <c r="A4382">
        <v>12758462</v>
      </c>
      <c r="B4382" t="s">
        <v>6684</v>
      </c>
      <c r="C4382">
        <v>28990</v>
      </c>
      <c r="D4382" t="s">
        <v>165</v>
      </c>
      <c r="E4382" t="s">
        <v>584</v>
      </c>
      <c r="F4382" t="s">
        <v>585</v>
      </c>
      <c r="G4382" t="s">
        <v>6685</v>
      </c>
      <c r="H4382">
        <v>2018</v>
      </c>
      <c r="I4382">
        <v>58700</v>
      </c>
      <c r="J4382" t="s">
        <v>21</v>
      </c>
      <c r="K4382" t="s">
        <v>22</v>
      </c>
      <c r="L4382" t="s">
        <v>23</v>
      </c>
      <c r="M4382" t="s">
        <v>24</v>
      </c>
      <c r="N4382">
        <v>1499</v>
      </c>
      <c r="O4382" t="s">
        <v>25</v>
      </c>
      <c r="P4382">
        <v>5</v>
      </c>
      <c r="Q4382">
        <f t="shared" si="136"/>
        <v>6</v>
      </c>
      <c r="R4382" t="str">
        <f t="shared" si="137"/>
        <v>Mid-range</v>
      </c>
    </row>
    <row r="4383" spans="1:18" x14ac:dyDescent="0.35">
      <c r="A4383">
        <v>12758475</v>
      </c>
      <c r="B4383" t="s">
        <v>2732</v>
      </c>
      <c r="C4383">
        <v>36990</v>
      </c>
      <c r="D4383" t="s">
        <v>88</v>
      </c>
      <c r="E4383" t="s">
        <v>94</v>
      </c>
      <c r="F4383" t="s">
        <v>2733</v>
      </c>
      <c r="G4383" t="s">
        <v>2734</v>
      </c>
      <c r="H4383">
        <v>2018</v>
      </c>
      <c r="I4383">
        <v>117736</v>
      </c>
      <c r="J4383" t="s">
        <v>21</v>
      </c>
      <c r="K4383" t="s">
        <v>22</v>
      </c>
      <c r="L4383" t="s">
        <v>31</v>
      </c>
      <c r="M4383" t="s">
        <v>24</v>
      </c>
      <c r="N4383">
        <v>2199</v>
      </c>
      <c r="O4383" t="s">
        <v>116</v>
      </c>
      <c r="P4383">
        <v>7</v>
      </c>
      <c r="Q4383">
        <f t="shared" si="136"/>
        <v>6</v>
      </c>
      <c r="R4383" t="str">
        <f t="shared" si="137"/>
        <v>Mid-range</v>
      </c>
    </row>
    <row r="4384" spans="1:18" x14ac:dyDescent="0.35">
      <c r="A4384">
        <v>12758478</v>
      </c>
      <c r="B4384" t="s">
        <v>2909</v>
      </c>
      <c r="C4384">
        <v>94888</v>
      </c>
      <c r="D4384" t="s">
        <v>282</v>
      </c>
      <c r="E4384" t="s">
        <v>443</v>
      </c>
      <c r="F4384" t="s">
        <v>1558</v>
      </c>
      <c r="G4384" t="s">
        <v>2910</v>
      </c>
      <c r="H4384">
        <v>2021</v>
      </c>
      <c r="I4384">
        <v>15781</v>
      </c>
      <c r="J4384" t="s">
        <v>21</v>
      </c>
      <c r="K4384" t="s">
        <v>22</v>
      </c>
      <c r="L4384" t="s">
        <v>64</v>
      </c>
      <c r="M4384" t="s">
        <v>24</v>
      </c>
      <c r="N4384">
        <v>5654</v>
      </c>
      <c r="O4384" t="s">
        <v>33</v>
      </c>
      <c r="P4384">
        <v>5</v>
      </c>
      <c r="Q4384">
        <f t="shared" si="136"/>
        <v>3</v>
      </c>
      <c r="R4384" t="str">
        <f t="shared" si="137"/>
        <v>Luxury</v>
      </c>
    </row>
    <row r="4385" spans="1:18" x14ac:dyDescent="0.35">
      <c r="A4385">
        <v>12758481</v>
      </c>
      <c r="B4385" t="s">
        <v>6686</v>
      </c>
      <c r="C4385">
        <v>78868</v>
      </c>
      <c r="D4385" t="s">
        <v>27</v>
      </c>
      <c r="E4385" t="s">
        <v>2279</v>
      </c>
      <c r="F4385">
        <v>200</v>
      </c>
      <c r="G4385" t="s">
        <v>2281</v>
      </c>
      <c r="H4385">
        <v>2021</v>
      </c>
      <c r="I4385">
        <v>8849</v>
      </c>
      <c r="J4385" t="s">
        <v>21</v>
      </c>
      <c r="K4385" t="s">
        <v>22</v>
      </c>
      <c r="L4385" t="s">
        <v>64</v>
      </c>
      <c r="M4385" t="s">
        <v>24</v>
      </c>
      <c r="N4385">
        <v>1991</v>
      </c>
      <c r="O4385" t="s">
        <v>116</v>
      </c>
      <c r="P4385">
        <v>5</v>
      </c>
      <c r="Q4385">
        <f t="shared" si="136"/>
        <v>3</v>
      </c>
      <c r="R4385" t="str">
        <f t="shared" si="137"/>
        <v>Luxury</v>
      </c>
    </row>
    <row r="4386" spans="1:18" x14ac:dyDescent="0.35">
      <c r="A4386">
        <v>12758507</v>
      </c>
      <c r="B4386" t="s">
        <v>3579</v>
      </c>
      <c r="C4386">
        <v>122800</v>
      </c>
      <c r="D4386" t="s">
        <v>449</v>
      </c>
      <c r="E4386" t="s">
        <v>743</v>
      </c>
      <c r="F4386" t="s">
        <v>3580</v>
      </c>
      <c r="G4386" t="s">
        <v>3581</v>
      </c>
      <c r="H4386">
        <v>2018</v>
      </c>
      <c r="I4386">
        <v>38206</v>
      </c>
      <c r="J4386" t="s">
        <v>21</v>
      </c>
      <c r="K4386" t="s">
        <v>22</v>
      </c>
      <c r="L4386" t="s">
        <v>31</v>
      </c>
      <c r="M4386" t="s">
        <v>24</v>
      </c>
      <c r="N4386">
        <v>2993</v>
      </c>
      <c r="O4386" t="s">
        <v>47</v>
      </c>
      <c r="P4386">
        <v>5</v>
      </c>
      <c r="Q4386">
        <f t="shared" si="136"/>
        <v>6</v>
      </c>
      <c r="R4386" t="str">
        <f t="shared" si="137"/>
        <v>Luxury</v>
      </c>
    </row>
    <row r="4387" spans="1:18" x14ac:dyDescent="0.35">
      <c r="A4387">
        <v>12758518</v>
      </c>
      <c r="B4387" t="s">
        <v>3772</v>
      </c>
      <c r="C4387">
        <v>33990</v>
      </c>
      <c r="D4387" t="s">
        <v>49</v>
      </c>
      <c r="E4387" t="s">
        <v>50</v>
      </c>
      <c r="F4387" t="s">
        <v>2765</v>
      </c>
      <c r="G4387" t="s">
        <v>52</v>
      </c>
      <c r="H4387">
        <v>2018</v>
      </c>
      <c r="I4387">
        <v>43469</v>
      </c>
      <c r="J4387" t="s">
        <v>21</v>
      </c>
      <c r="K4387" t="s">
        <v>22</v>
      </c>
      <c r="L4387" t="s">
        <v>23</v>
      </c>
      <c r="M4387" t="s">
        <v>24</v>
      </c>
      <c r="N4387">
        <v>2488</v>
      </c>
      <c r="O4387" t="s">
        <v>47</v>
      </c>
      <c r="P4387">
        <v>5</v>
      </c>
      <c r="Q4387">
        <f t="shared" si="136"/>
        <v>6</v>
      </c>
      <c r="R4387" t="str">
        <f t="shared" si="137"/>
        <v>Mid-range</v>
      </c>
    </row>
    <row r="4388" spans="1:18" x14ac:dyDescent="0.35">
      <c r="A4388">
        <v>12758520</v>
      </c>
      <c r="B4388" t="s">
        <v>1532</v>
      </c>
      <c r="C4388">
        <v>61900</v>
      </c>
      <c r="D4388" t="s">
        <v>54</v>
      </c>
      <c r="E4388" t="s">
        <v>340</v>
      </c>
      <c r="F4388" t="s">
        <v>935</v>
      </c>
      <c r="G4388" t="s">
        <v>1533</v>
      </c>
      <c r="H4388">
        <v>2020</v>
      </c>
      <c r="I4388">
        <v>43470</v>
      </c>
      <c r="J4388" t="s">
        <v>21</v>
      </c>
      <c r="K4388" t="s">
        <v>22</v>
      </c>
      <c r="L4388" t="s">
        <v>31</v>
      </c>
      <c r="M4388" t="s">
        <v>24</v>
      </c>
      <c r="N4388">
        <v>1996</v>
      </c>
      <c r="O4388" t="s">
        <v>33</v>
      </c>
      <c r="P4388">
        <v>7</v>
      </c>
      <c r="Q4388">
        <f t="shared" si="136"/>
        <v>4</v>
      </c>
      <c r="R4388" t="str">
        <f t="shared" si="137"/>
        <v>Luxury</v>
      </c>
    </row>
    <row r="4389" spans="1:18" x14ac:dyDescent="0.35">
      <c r="A4389">
        <v>12758532</v>
      </c>
      <c r="B4389" t="s">
        <v>6687</v>
      </c>
      <c r="C4389">
        <v>73777</v>
      </c>
      <c r="D4389" t="s">
        <v>17</v>
      </c>
      <c r="E4389" t="s">
        <v>258</v>
      </c>
      <c r="F4389" t="s">
        <v>273</v>
      </c>
      <c r="G4389" t="s">
        <v>323</v>
      </c>
      <c r="H4389">
        <v>2021</v>
      </c>
      <c r="I4389">
        <v>43588</v>
      </c>
      <c r="J4389" t="s">
        <v>275</v>
      </c>
      <c r="K4389" t="s">
        <v>22</v>
      </c>
      <c r="L4389" t="s">
        <v>31</v>
      </c>
      <c r="M4389" t="s">
        <v>24</v>
      </c>
      <c r="N4389">
        <v>2753</v>
      </c>
      <c r="O4389" t="s">
        <v>47</v>
      </c>
      <c r="P4389">
        <v>5</v>
      </c>
      <c r="Q4389">
        <f t="shared" si="136"/>
        <v>3</v>
      </c>
      <c r="R4389" t="str">
        <f t="shared" si="137"/>
        <v>Luxury</v>
      </c>
    </row>
    <row r="4390" spans="1:18" x14ac:dyDescent="0.35">
      <c r="A4390">
        <v>12758563</v>
      </c>
      <c r="B4390" t="s">
        <v>6688</v>
      </c>
      <c r="C4390">
        <v>46850</v>
      </c>
      <c r="D4390" t="s">
        <v>59</v>
      </c>
      <c r="E4390" t="s">
        <v>6689</v>
      </c>
      <c r="F4390" t="s">
        <v>2681</v>
      </c>
      <c r="G4390" t="s">
        <v>2682</v>
      </c>
      <c r="H4390">
        <v>2018</v>
      </c>
      <c r="I4390">
        <v>63440</v>
      </c>
      <c r="J4390" t="s">
        <v>393</v>
      </c>
      <c r="K4390" t="s">
        <v>22</v>
      </c>
      <c r="L4390" t="s">
        <v>64</v>
      </c>
      <c r="M4390" t="s">
        <v>24</v>
      </c>
      <c r="N4390">
        <v>1997</v>
      </c>
      <c r="O4390" t="s">
        <v>69</v>
      </c>
      <c r="P4390">
        <v>5</v>
      </c>
      <c r="Q4390">
        <f t="shared" si="136"/>
        <v>6</v>
      </c>
      <c r="R4390" t="str">
        <f t="shared" si="137"/>
        <v>Luxury</v>
      </c>
    </row>
    <row r="4391" spans="1:18" x14ac:dyDescent="0.35">
      <c r="A4391">
        <v>12758588</v>
      </c>
      <c r="B4391" t="s">
        <v>6690</v>
      </c>
      <c r="C4391">
        <v>37970</v>
      </c>
      <c r="D4391" t="s">
        <v>42</v>
      </c>
      <c r="E4391" t="s">
        <v>179</v>
      </c>
      <c r="F4391" t="s">
        <v>524</v>
      </c>
      <c r="G4391" t="s">
        <v>3428</v>
      </c>
      <c r="H4391">
        <v>2019</v>
      </c>
      <c r="I4391">
        <v>54865</v>
      </c>
      <c r="J4391" t="s">
        <v>205</v>
      </c>
      <c r="K4391" t="s">
        <v>22</v>
      </c>
      <c r="L4391" t="s">
        <v>31</v>
      </c>
      <c r="M4391" t="s">
        <v>24</v>
      </c>
      <c r="N4391">
        <v>2776</v>
      </c>
      <c r="O4391" t="s">
        <v>47</v>
      </c>
      <c r="P4391">
        <v>5</v>
      </c>
      <c r="Q4391">
        <f t="shared" si="136"/>
        <v>5</v>
      </c>
      <c r="R4391" t="str">
        <f t="shared" si="137"/>
        <v>Mid-range</v>
      </c>
    </row>
    <row r="4392" spans="1:18" x14ac:dyDescent="0.35">
      <c r="A4392">
        <v>12758596</v>
      </c>
      <c r="B4392" t="s">
        <v>5373</v>
      </c>
      <c r="C4392">
        <v>26705</v>
      </c>
      <c r="D4392" t="s">
        <v>127</v>
      </c>
      <c r="E4392" t="s">
        <v>998</v>
      </c>
      <c r="F4392" t="s">
        <v>5374</v>
      </c>
      <c r="G4392" t="s">
        <v>1000</v>
      </c>
      <c r="H4392">
        <v>2017</v>
      </c>
      <c r="I4392">
        <v>71894</v>
      </c>
      <c r="J4392" t="s">
        <v>21</v>
      </c>
      <c r="K4392" t="s">
        <v>22</v>
      </c>
      <c r="L4392" t="s">
        <v>23</v>
      </c>
      <c r="M4392" t="s">
        <v>24</v>
      </c>
      <c r="N4392">
        <v>1998</v>
      </c>
      <c r="O4392" t="s">
        <v>47</v>
      </c>
      <c r="P4392">
        <v>5</v>
      </c>
      <c r="Q4392">
        <f t="shared" si="136"/>
        <v>7</v>
      </c>
      <c r="R4392" t="str">
        <f t="shared" si="137"/>
        <v>Mid-range</v>
      </c>
    </row>
    <row r="4393" spans="1:18" x14ac:dyDescent="0.35">
      <c r="A4393">
        <v>12758606</v>
      </c>
      <c r="B4393" t="s">
        <v>6691</v>
      </c>
      <c r="C4393">
        <v>29999</v>
      </c>
      <c r="D4393" t="s">
        <v>127</v>
      </c>
      <c r="E4393">
        <v>3</v>
      </c>
      <c r="F4393" t="s">
        <v>4101</v>
      </c>
      <c r="G4393" t="s">
        <v>1666</v>
      </c>
      <c r="H4393">
        <v>2021</v>
      </c>
      <c r="I4393">
        <v>5990</v>
      </c>
      <c r="J4393" t="s">
        <v>63</v>
      </c>
      <c r="K4393" t="s">
        <v>81</v>
      </c>
      <c r="L4393" t="s">
        <v>23</v>
      </c>
      <c r="M4393" t="s">
        <v>24</v>
      </c>
      <c r="N4393">
        <v>1998</v>
      </c>
      <c r="O4393" t="s">
        <v>47</v>
      </c>
      <c r="P4393">
        <v>5</v>
      </c>
      <c r="Q4393">
        <f t="shared" si="136"/>
        <v>3</v>
      </c>
      <c r="R4393" t="str">
        <f t="shared" si="137"/>
        <v>Mid-range</v>
      </c>
    </row>
    <row r="4394" spans="1:18" x14ac:dyDescent="0.35">
      <c r="A4394">
        <v>12758615</v>
      </c>
      <c r="B4394" t="s">
        <v>698</v>
      </c>
      <c r="C4394">
        <v>31990</v>
      </c>
      <c r="D4394" t="s">
        <v>54</v>
      </c>
      <c r="E4394" t="s">
        <v>699</v>
      </c>
      <c r="F4394" t="s">
        <v>700</v>
      </c>
      <c r="G4394" t="s">
        <v>701</v>
      </c>
      <c r="H4394">
        <v>2021</v>
      </c>
      <c r="I4394">
        <v>11900</v>
      </c>
      <c r="J4394" t="s">
        <v>86</v>
      </c>
      <c r="K4394" t="s">
        <v>22</v>
      </c>
      <c r="L4394" t="s">
        <v>64</v>
      </c>
      <c r="M4394" t="s">
        <v>24</v>
      </c>
      <c r="N4394">
        <v>999</v>
      </c>
      <c r="O4394" t="s">
        <v>25</v>
      </c>
      <c r="P4394">
        <v>5</v>
      </c>
      <c r="Q4394">
        <f t="shared" si="136"/>
        <v>3</v>
      </c>
      <c r="R4394" t="str">
        <f t="shared" si="137"/>
        <v>Mid-range</v>
      </c>
    </row>
    <row r="4395" spans="1:18" x14ac:dyDescent="0.35">
      <c r="A4395">
        <v>12758632</v>
      </c>
      <c r="B4395" t="s">
        <v>6692</v>
      </c>
      <c r="C4395">
        <v>8999</v>
      </c>
      <c r="D4395" t="s">
        <v>49</v>
      </c>
      <c r="E4395" t="s">
        <v>738</v>
      </c>
      <c r="F4395" t="s">
        <v>767</v>
      </c>
      <c r="G4395" t="s">
        <v>4951</v>
      </c>
      <c r="H4395">
        <v>2014</v>
      </c>
      <c r="I4395">
        <v>144457</v>
      </c>
      <c r="J4395" t="s">
        <v>86</v>
      </c>
      <c r="K4395" t="s">
        <v>81</v>
      </c>
      <c r="L4395" t="s">
        <v>23</v>
      </c>
      <c r="M4395" t="s">
        <v>24</v>
      </c>
      <c r="N4395">
        <v>1798</v>
      </c>
      <c r="O4395" t="s">
        <v>135</v>
      </c>
      <c r="P4395">
        <v>5</v>
      </c>
      <c r="Q4395">
        <f t="shared" si="136"/>
        <v>10</v>
      </c>
      <c r="R4395" t="str">
        <f t="shared" si="137"/>
        <v>Budget</v>
      </c>
    </row>
    <row r="4396" spans="1:18" x14ac:dyDescent="0.35">
      <c r="A4396">
        <v>12758653</v>
      </c>
      <c r="B4396" t="s">
        <v>2627</v>
      </c>
      <c r="C4396">
        <v>21990</v>
      </c>
      <c r="D4396" t="s">
        <v>165</v>
      </c>
      <c r="E4396" t="s">
        <v>184</v>
      </c>
      <c r="F4396" t="s">
        <v>1289</v>
      </c>
      <c r="G4396" t="s">
        <v>525</v>
      </c>
      <c r="H4396">
        <v>2016</v>
      </c>
      <c r="I4396">
        <v>146081</v>
      </c>
      <c r="J4396" t="s">
        <v>21</v>
      </c>
      <c r="K4396" t="s">
        <v>22</v>
      </c>
      <c r="L4396" t="s">
        <v>23</v>
      </c>
      <c r="M4396" t="s">
        <v>24</v>
      </c>
      <c r="N4396">
        <v>2360</v>
      </c>
      <c r="O4396" t="s">
        <v>135</v>
      </c>
      <c r="P4396">
        <v>5</v>
      </c>
      <c r="Q4396">
        <f t="shared" si="136"/>
        <v>8</v>
      </c>
      <c r="R4396" t="str">
        <f t="shared" si="137"/>
        <v>Mid-range</v>
      </c>
    </row>
    <row r="4397" spans="1:18" x14ac:dyDescent="0.35">
      <c r="A4397">
        <v>12758658</v>
      </c>
      <c r="B4397" t="s">
        <v>6693</v>
      </c>
      <c r="C4397">
        <v>10995</v>
      </c>
      <c r="D4397" t="s">
        <v>49</v>
      </c>
      <c r="E4397" t="s">
        <v>234</v>
      </c>
      <c r="F4397" t="s">
        <v>1935</v>
      </c>
      <c r="G4397" t="s">
        <v>4088</v>
      </c>
      <c r="H4397">
        <v>2009</v>
      </c>
      <c r="I4397">
        <v>280184</v>
      </c>
      <c r="J4397" t="s">
        <v>236</v>
      </c>
      <c r="K4397" t="s">
        <v>81</v>
      </c>
      <c r="L4397" t="s">
        <v>31</v>
      </c>
      <c r="M4397" t="s">
        <v>24</v>
      </c>
      <c r="N4397">
        <v>2488</v>
      </c>
      <c r="O4397" t="s">
        <v>47</v>
      </c>
      <c r="P4397">
        <v>5</v>
      </c>
      <c r="Q4397">
        <f t="shared" si="136"/>
        <v>15</v>
      </c>
      <c r="R4397" t="str">
        <f t="shared" si="137"/>
        <v>Mid-range</v>
      </c>
    </row>
    <row r="4398" spans="1:18" x14ac:dyDescent="0.35">
      <c r="A4398">
        <v>12758661</v>
      </c>
      <c r="B4398" t="s">
        <v>5756</v>
      </c>
      <c r="C4398">
        <v>10995</v>
      </c>
      <c r="D4398" t="s">
        <v>42</v>
      </c>
      <c r="E4398" t="s">
        <v>1193</v>
      </c>
      <c r="F4398" t="s">
        <v>1892</v>
      </c>
      <c r="G4398" t="s">
        <v>2074</v>
      </c>
      <c r="H4398">
        <v>2012</v>
      </c>
      <c r="I4398">
        <v>163141</v>
      </c>
      <c r="J4398" t="s">
        <v>21</v>
      </c>
      <c r="K4398" t="s">
        <v>22</v>
      </c>
      <c r="L4398" t="s">
        <v>31</v>
      </c>
      <c r="M4398" t="s">
        <v>24</v>
      </c>
      <c r="N4398">
        <v>2231</v>
      </c>
      <c r="O4398" t="s">
        <v>135</v>
      </c>
      <c r="P4398">
        <v>7</v>
      </c>
      <c r="Q4398">
        <f t="shared" si="136"/>
        <v>12</v>
      </c>
      <c r="R4398" t="str">
        <f t="shared" si="137"/>
        <v>Mid-range</v>
      </c>
    </row>
    <row r="4399" spans="1:18" x14ac:dyDescent="0.35">
      <c r="A4399">
        <v>12758691</v>
      </c>
      <c r="B4399" t="s">
        <v>5758</v>
      </c>
      <c r="C4399">
        <v>35000</v>
      </c>
      <c r="D4399" t="s">
        <v>17</v>
      </c>
      <c r="E4399" t="s">
        <v>258</v>
      </c>
      <c r="F4399" t="s">
        <v>259</v>
      </c>
      <c r="G4399" t="s">
        <v>5327</v>
      </c>
      <c r="H4399">
        <v>2011</v>
      </c>
      <c r="I4399">
        <v>209000</v>
      </c>
      <c r="J4399" t="s">
        <v>236</v>
      </c>
      <c r="K4399" t="s">
        <v>22</v>
      </c>
      <c r="L4399" t="s">
        <v>31</v>
      </c>
      <c r="M4399" t="s">
        <v>24</v>
      </c>
      <c r="N4399">
        <v>2982</v>
      </c>
      <c r="O4399" t="s">
        <v>25</v>
      </c>
      <c r="P4399">
        <v>5</v>
      </c>
      <c r="Q4399">
        <f t="shared" si="136"/>
        <v>13</v>
      </c>
      <c r="R4399" t="str">
        <f t="shared" si="137"/>
        <v>Mid-range</v>
      </c>
    </row>
    <row r="4400" spans="1:18" x14ac:dyDescent="0.35">
      <c r="A4400">
        <v>12758702</v>
      </c>
      <c r="B4400" t="s">
        <v>3235</v>
      </c>
      <c r="C4400">
        <v>46830</v>
      </c>
      <c r="D4400" t="s">
        <v>59</v>
      </c>
      <c r="E4400" t="s">
        <v>826</v>
      </c>
      <c r="F4400" t="s">
        <v>1391</v>
      </c>
      <c r="G4400" t="s">
        <v>3086</v>
      </c>
      <c r="H4400">
        <v>2014</v>
      </c>
      <c r="I4400">
        <v>109665</v>
      </c>
      <c r="J4400" t="s">
        <v>21</v>
      </c>
      <c r="K4400" t="s">
        <v>22</v>
      </c>
      <c r="L4400" t="s">
        <v>31</v>
      </c>
      <c r="M4400" t="s">
        <v>24</v>
      </c>
      <c r="N4400">
        <v>1995</v>
      </c>
      <c r="O4400" t="s">
        <v>25</v>
      </c>
      <c r="P4400">
        <v>5</v>
      </c>
      <c r="Q4400">
        <f t="shared" si="136"/>
        <v>10</v>
      </c>
      <c r="R4400" t="str">
        <f t="shared" si="137"/>
        <v>Luxury</v>
      </c>
    </row>
    <row r="4401" spans="1:18" x14ac:dyDescent="0.35">
      <c r="A4401">
        <v>12758703</v>
      </c>
      <c r="B4401" t="s">
        <v>6694</v>
      </c>
      <c r="C4401">
        <v>5500</v>
      </c>
      <c r="D4401" t="s">
        <v>328</v>
      </c>
      <c r="E4401" t="s">
        <v>329</v>
      </c>
      <c r="F4401" t="s">
        <v>330</v>
      </c>
      <c r="G4401" t="s">
        <v>1252</v>
      </c>
      <c r="H4401">
        <v>2007</v>
      </c>
      <c r="I4401">
        <v>210000</v>
      </c>
      <c r="J4401" t="s">
        <v>63</v>
      </c>
      <c r="K4401" t="s">
        <v>22</v>
      </c>
      <c r="L4401" t="s">
        <v>23</v>
      </c>
      <c r="M4401" t="s">
        <v>24</v>
      </c>
      <c r="N4401">
        <v>1799</v>
      </c>
      <c r="O4401" t="s">
        <v>6695</v>
      </c>
      <c r="P4401">
        <v>5</v>
      </c>
      <c r="Q4401">
        <f t="shared" si="136"/>
        <v>17</v>
      </c>
      <c r="R4401" t="str">
        <f t="shared" si="137"/>
        <v>Budget</v>
      </c>
    </row>
    <row r="4402" spans="1:18" x14ac:dyDescent="0.35">
      <c r="A4402">
        <v>12758713</v>
      </c>
      <c r="B4402" t="s">
        <v>6696</v>
      </c>
      <c r="C4402">
        <v>42999</v>
      </c>
      <c r="D4402" t="s">
        <v>42</v>
      </c>
      <c r="E4402" t="s">
        <v>179</v>
      </c>
      <c r="F4402" t="s">
        <v>6679</v>
      </c>
      <c r="G4402" t="s">
        <v>2925</v>
      </c>
      <c r="H4402">
        <v>2019</v>
      </c>
      <c r="I4402">
        <v>73868</v>
      </c>
      <c r="J4402" t="s">
        <v>205</v>
      </c>
      <c r="K4402" t="s">
        <v>22</v>
      </c>
      <c r="L4402" t="s">
        <v>31</v>
      </c>
      <c r="M4402" t="s">
        <v>24</v>
      </c>
      <c r="N4402">
        <v>2776</v>
      </c>
      <c r="O4402" t="s">
        <v>69</v>
      </c>
      <c r="P4402">
        <v>5</v>
      </c>
      <c r="Q4402">
        <f t="shared" si="136"/>
        <v>5</v>
      </c>
      <c r="R4402" t="str">
        <f t="shared" si="137"/>
        <v>Luxury</v>
      </c>
    </row>
    <row r="4403" spans="1:18" x14ac:dyDescent="0.35">
      <c r="A4403">
        <v>12758724</v>
      </c>
      <c r="B4403" t="s">
        <v>3655</v>
      </c>
      <c r="C4403">
        <v>24990</v>
      </c>
      <c r="D4403" t="s">
        <v>17</v>
      </c>
      <c r="E4403" t="s">
        <v>262</v>
      </c>
      <c r="F4403" t="s">
        <v>807</v>
      </c>
      <c r="G4403" t="s">
        <v>808</v>
      </c>
      <c r="H4403">
        <v>2017</v>
      </c>
      <c r="I4403">
        <v>30395</v>
      </c>
      <c r="J4403" t="s">
        <v>86</v>
      </c>
      <c r="K4403" t="s">
        <v>22</v>
      </c>
      <c r="L4403" t="s">
        <v>23</v>
      </c>
      <c r="M4403" t="s">
        <v>24</v>
      </c>
      <c r="N4403">
        <v>1798</v>
      </c>
      <c r="O4403" t="s">
        <v>33</v>
      </c>
      <c r="P4403">
        <v>5</v>
      </c>
      <c r="Q4403">
        <f t="shared" si="136"/>
        <v>7</v>
      </c>
      <c r="R4403" t="str">
        <f t="shared" si="137"/>
        <v>Mid-range</v>
      </c>
    </row>
    <row r="4404" spans="1:18" x14ac:dyDescent="0.35">
      <c r="A4404">
        <v>12758757</v>
      </c>
      <c r="B4404" t="s">
        <v>6697</v>
      </c>
      <c r="C4404">
        <v>54444</v>
      </c>
      <c r="D4404" t="s">
        <v>131</v>
      </c>
      <c r="E4404" t="s">
        <v>3059</v>
      </c>
      <c r="F4404" t="s">
        <v>6698</v>
      </c>
      <c r="G4404" t="s">
        <v>6699</v>
      </c>
      <c r="H4404">
        <v>2016</v>
      </c>
      <c r="I4404">
        <v>113854</v>
      </c>
      <c r="J4404" t="s">
        <v>86</v>
      </c>
      <c r="K4404" t="s">
        <v>22</v>
      </c>
      <c r="L4404" t="s">
        <v>64</v>
      </c>
      <c r="M4404" t="s">
        <v>24</v>
      </c>
      <c r="N4404">
        <v>2480</v>
      </c>
      <c r="O4404" t="s">
        <v>47</v>
      </c>
      <c r="P4404">
        <v>5</v>
      </c>
      <c r="Q4404">
        <f t="shared" si="136"/>
        <v>8</v>
      </c>
      <c r="R4404" t="str">
        <f t="shared" si="137"/>
        <v>Luxury</v>
      </c>
    </row>
    <row r="4405" spans="1:18" x14ac:dyDescent="0.35">
      <c r="A4405">
        <v>12758772</v>
      </c>
      <c r="B4405" t="s">
        <v>4927</v>
      </c>
      <c r="C4405">
        <v>29990</v>
      </c>
      <c r="D4405" t="s">
        <v>17</v>
      </c>
      <c r="E4405" t="s">
        <v>153</v>
      </c>
      <c r="F4405" t="s">
        <v>1886</v>
      </c>
      <c r="G4405" t="s">
        <v>155</v>
      </c>
      <c r="H4405">
        <v>2017</v>
      </c>
      <c r="I4405">
        <v>124996</v>
      </c>
      <c r="J4405" t="s">
        <v>21</v>
      </c>
      <c r="K4405" t="s">
        <v>22</v>
      </c>
      <c r="L4405" t="s">
        <v>23</v>
      </c>
      <c r="M4405" t="s">
        <v>24</v>
      </c>
      <c r="N4405">
        <v>1987</v>
      </c>
      <c r="O4405" t="s">
        <v>47</v>
      </c>
      <c r="P4405">
        <v>5</v>
      </c>
      <c r="Q4405">
        <f t="shared" si="136"/>
        <v>7</v>
      </c>
      <c r="R4405" t="str">
        <f t="shared" si="137"/>
        <v>Mid-range</v>
      </c>
    </row>
    <row r="4406" spans="1:18" x14ac:dyDescent="0.35">
      <c r="A4406">
        <v>12758787</v>
      </c>
      <c r="B4406" t="s">
        <v>5694</v>
      </c>
      <c r="C4406">
        <v>35980</v>
      </c>
      <c r="D4406" t="s">
        <v>17</v>
      </c>
      <c r="E4406" t="s">
        <v>262</v>
      </c>
      <c r="F4406" t="s">
        <v>5695</v>
      </c>
      <c r="G4406" t="s">
        <v>1911</v>
      </c>
      <c r="H4406">
        <v>2021</v>
      </c>
      <c r="I4406">
        <v>11963</v>
      </c>
      <c r="J4406" t="s">
        <v>86</v>
      </c>
      <c r="K4406" t="s">
        <v>22</v>
      </c>
      <c r="L4406" t="s">
        <v>540</v>
      </c>
      <c r="M4406" t="s">
        <v>24</v>
      </c>
      <c r="N4406">
        <v>1798</v>
      </c>
      <c r="O4406" t="s">
        <v>47</v>
      </c>
      <c r="P4406">
        <v>5</v>
      </c>
      <c r="Q4406">
        <f t="shared" si="136"/>
        <v>3</v>
      </c>
      <c r="R4406" t="str">
        <f t="shared" si="137"/>
        <v>Mid-range</v>
      </c>
    </row>
    <row r="4407" spans="1:18" x14ac:dyDescent="0.35">
      <c r="A4407">
        <v>12758802</v>
      </c>
      <c r="B4407" t="s">
        <v>6700</v>
      </c>
      <c r="C4407">
        <v>63888</v>
      </c>
      <c r="D4407" t="s">
        <v>17</v>
      </c>
      <c r="E4407" t="s">
        <v>258</v>
      </c>
      <c r="F4407" t="s">
        <v>259</v>
      </c>
      <c r="G4407" t="s">
        <v>2415</v>
      </c>
      <c r="H4407">
        <v>2020</v>
      </c>
      <c r="I4407">
        <v>33377</v>
      </c>
      <c r="J4407" t="s">
        <v>275</v>
      </c>
      <c r="K4407" t="s">
        <v>22</v>
      </c>
      <c r="L4407" t="s">
        <v>31</v>
      </c>
      <c r="M4407" t="s">
        <v>24</v>
      </c>
      <c r="N4407">
        <v>2753</v>
      </c>
      <c r="O4407" t="s">
        <v>25</v>
      </c>
      <c r="P4407">
        <v>5</v>
      </c>
      <c r="Q4407">
        <f t="shared" si="136"/>
        <v>4</v>
      </c>
      <c r="R4407" t="str">
        <f t="shared" si="137"/>
        <v>Luxury</v>
      </c>
    </row>
    <row r="4408" spans="1:18" x14ac:dyDescent="0.35">
      <c r="A4408">
        <v>12758804</v>
      </c>
      <c r="B4408" t="s">
        <v>6701</v>
      </c>
      <c r="C4408">
        <v>6500</v>
      </c>
      <c r="D4408" t="s">
        <v>787</v>
      </c>
      <c r="E4408" t="s">
        <v>6702</v>
      </c>
      <c r="F4408" t="s">
        <v>6703</v>
      </c>
      <c r="G4408" t="s">
        <v>4176</v>
      </c>
      <c r="H4408">
        <v>2001</v>
      </c>
      <c r="I4408">
        <v>192856</v>
      </c>
      <c r="J4408" t="s">
        <v>63</v>
      </c>
      <c r="K4408" t="s">
        <v>22</v>
      </c>
      <c r="L4408" t="s">
        <v>64</v>
      </c>
      <c r="M4408" t="s">
        <v>24</v>
      </c>
      <c r="N4408">
        <v>3990</v>
      </c>
      <c r="O4408" t="s">
        <v>6704</v>
      </c>
      <c r="P4408">
        <v>5</v>
      </c>
      <c r="Q4408">
        <f t="shared" si="136"/>
        <v>23</v>
      </c>
      <c r="R4408" t="str">
        <f t="shared" si="137"/>
        <v>Budget</v>
      </c>
    </row>
    <row r="4409" spans="1:18" x14ac:dyDescent="0.35">
      <c r="A4409">
        <v>12758808</v>
      </c>
      <c r="B4409" t="s">
        <v>6705</v>
      </c>
      <c r="C4409">
        <v>61300</v>
      </c>
      <c r="D4409" t="s">
        <v>787</v>
      </c>
      <c r="E4409" t="s">
        <v>2358</v>
      </c>
      <c r="F4409" t="s">
        <v>6706</v>
      </c>
      <c r="G4409" t="s">
        <v>6707</v>
      </c>
      <c r="H4409">
        <v>2018</v>
      </c>
      <c r="I4409">
        <v>61965</v>
      </c>
      <c r="J4409" t="s">
        <v>21</v>
      </c>
      <c r="K4409" t="s">
        <v>22</v>
      </c>
      <c r="L4409" t="s">
        <v>31</v>
      </c>
      <c r="M4409" t="s">
        <v>24</v>
      </c>
      <c r="N4409">
        <v>1999</v>
      </c>
      <c r="O4409" t="s">
        <v>33</v>
      </c>
      <c r="P4409">
        <v>5</v>
      </c>
      <c r="Q4409">
        <f t="shared" si="136"/>
        <v>6</v>
      </c>
      <c r="R4409" t="str">
        <f t="shared" si="137"/>
        <v>Luxury</v>
      </c>
    </row>
    <row r="4410" spans="1:18" x14ac:dyDescent="0.35">
      <c r="A4410">
        <v>12758809</v>
      </c>
      <c r="B4410" t="s">
        <v>6378</v>
      </c>
      <c r="C4410">
        <v>59388</v>
      </c>
      <c r="D4410" t="s">
        <v>410</v>
      </c>
      <c r="E4410" t="s">
        <v>411</v>
      </c>
      <c r="F4410" t="s">
        <v>412</v>
      </c>
      <c r="G4410" t="s">
        <v>6379</v>
      </c>
      <c r="H4410">
        <v>2019</v>
      </c>
      <c r="I4410">
        <v>34255</v>
      </c>
      <c r="J4410" t="s">
        <v>21</v>
      </c>
      <c r="K4410" t="s">
        <v>22</v>
      </c>
      <c r="L4410" t="s">
        <v>64</v>
      </c>
      <c r="M4410" t="s">
        <v>24</v>
      </c>
      <c r="N4410">
        <v>1969</v>
      </c>
      <c r="O4410" t="s">
        <v>116</v>
      </c>
      <c r="P4410">
        <v>5</v>
      </c>
      <c r="Q4410">
        <f t="shared" si="136"/>
        <v>5</v>
      </c>
      <c r="R4410" t="str">
        <f t="shared" si="137"/>
        <v>Luxury</v>
      </c>
    </row>
    <row r="4411" spans="1:18" x14ac:dyDescent="0.35">
      <c r="A4411">
        <v>12758812</v>
      </c>
      <c r="B4411" t="s">
        <v>6342</v>
      </c>
      <c r="C4411">
        <v>33990</v>
      </c>
      <c r="D4411" t="s">
        <v>49</v>
      </c>
      <c r="E4411" t="s">
        <v>1087</v>
      </c>
      <c r="F4411" t="s">
        <v>767</v>
      </c>
      <c r="G4411" t="s">
        <v>1097</v>
      </c>
      <c r="H4411">
        <v>2019</v>
      </c>
      <c r="I4411">
        <v>56522</v>
      </c>
      <c r="J4411" t="s">
        <v>21</v>
      </c>
      <c r="K4411" t="s">
        <v>22</v>
      </c>
      <c r="L4411" t="s">
        <v>23</v>
      </c>
      <c r="M4411" t="s">
        <v>24</v>
      </c>
      <c r="N4411">
        <v>1997</v>
      </c>
      <c r="O4411" t="s">
        <v>47</v>
      </c>
      <c r="P4411">
        <v>5</v>
      </c>
      <c r="Q4411">
        <f t="shared" si="136"/>
        <v>5</v>
      </c>
      <c r="R4411" t="str">
        <f t="shared" si="137"/>
        <v>Mid-range</v>
      </c>
    </row>
    <row r="4412" spans="1:18" x14ac:dyDescent="0.35">
      <c r="A4412">
        <v>12758817</v>
      </c>
      <c r="B4412" t="s">
        <v>6708</v>
      </c>
      <c r="C4412">
        <v>39990</v>
      </c>
      <c r="D4412" t="s">
        <v>42</v>
      </c>
      <c r="E4412" t="s">
        <v>179</v>
      </c>
      <c r="F4412" t="s">
        <v>6709</v>
      </c>
      <c r="G4412" t="s">
        <v>1291</v>
      </c>
      <c r="H4412">
        <v>2014</v>
      </c>
      <c r="I4412">
        <v>120840</v>
      </c>
      <c r="J4412" t="s">
        <v>205</v>
      </c>
      <c r="K4412" t="s">
        <v>81</v>
      </c>
      <c r="L4412" t="s">
        <v>31</v>
      </c>
      <c r="M4412" t="s">
        <v>24</v>
      </c>
      <c r="N4412">
        <v>2776</v>
      </c>
      <c r="O4412" t="s">
        <v>47</v>
      </c>
      <c r="P4412">
        <v>5</v>
      </c>
      <c r="Q4412">
        <f t="shared" si="136"/>
        <v>10</v>
      </c>
      <c r="R4412" t="str">
        <f t="shared" si="137"/>
        <v>Mid-range</v>
      </c>
    </row>
    <row r="4413" spans="1:18" x14ac:dyDescent="0.35">
      <c r="A4413">
        <v>12758818</v>
      </c>
      <c r="B4413" t="s">
        <v>6710</v>
      </c>
      <c r="C4413">
        <v>20990</v>
      </c>
      <c r="D4413" t="s">
        <v>42</v>
      </c>
      <c r="E4413" t="s">
        <v>621</v>
      </c>
      <c r="F4413" t="s">
        <v>6398</v>
      </c>
      <c r="G4413" t="s">
        <v>3398</v>
      </c>
      <c r="H4413">
        <v>2017</v>
      </c>
      <c r="I4413">
        <v>61448</v>
      </c>
      <c r="J4413" t="s">
        <v>86</v>
      </c>
      <c r="K4413" t="s">
        <v>22</v>
      </c>
      <c r="L4413" t="s">
        <v>64</v>
      </c>
      <c r="M4413" t="s">
        <v>24</v>
      </c>
      <c r="N4413">
        <v>1399</v>
      </c>
      <c r="O4413" t="s">
        <v>47</v>
      </c>
      <c r="P4413">
        <v>5</v>
      </c>
      <c r="Q4413">
        <f t="shared" si="136"/>
        <v>7</v>
      </c>
      <c r="R4413" t="str">
        <f t="shared" si="137"/>
        <v>Mid-range</v>
      </c>
    </row>
    <row r="4414" spans="1:18" x14ac:dyDescent="0.35">
      <c r="A4414">
        <v>12758822</v>
      </c>
      <c r="B4414" t="s">
        <v>6711</v>
      </c>
      <c r="C4414">
        <v>32990</v>
      </c>
      <c r="D4414" t="s">
        <v>143</v>
      </c>
      <c r="E4414" t="s">
        <v>1178</v>
      </c>
      <c r="F4414" t="s">
        <v>1806</v>
      </c>
      <c r="G4414" t="s">
        <v>943</v>
      </c>
      <c r="H4414">
        <v>2018</v>
      </c>
      <c r="I4414">
        <v>68102</v>
      </c>
      <c r="J4414" t="s">
        <v>21</v>
      </c>
      <c r="K4414" t="s">
        <v>22</v>
      </c>
      <c r="L4414" t="s">
        <v>23</v>
      </c>
      <c r="M4414" t="s">
        <v>24</v>
      </c>
      <c r="N4414">
        <v>1995</v>
      </c>
      <c r="O4414" t="s">
        <v>25</v>
      </c>
      <c r="P4414">
        <v>5</v>
      </c>
      <c r="Q4414">
        <f t="shared" si="136"/>
        <v>6</v>
      </c>
      <c r="R4414" t="str">
        <f t="shared" si="137"/>
        <v>Mid-range</v>
      </c>
    </row>
    <row r="4415" spans="1:18" x14ac:dyDescent="0.35">
      <c r="A4415">
        <v>12758823</v>
      </c>
      <c r="B4415" t="s">
        <v>6712</v>
      </c>
      <c r="C4415">
        <v>35888</v>
      </c>
      <c r="D4415" t="s">
        <v>49</v>
      </c>
      <c r="E4415" t="s">
        <v>234</v>
      </c>
      <c r="F4415" t="s">
        <v>717</v>
      </c>
      <c r="G4415" t="s">
        <v>243</v>
      </c>
      <c r="H4415">
        <v>2016</v>
      </c>
      <c r="I4415">
        <v>145509</v>
      </c>
      <c r="J4415" t="s">
        <v>338</v>
      </c>
      <c r="K4415" t="s">
        <v>81</v>
      </c>
      <c r="L4415" t="s">
        <v>31</v>
      </c>
      <c r="M4415" t="s">
        <v>24</v>
      </c>
      <c r="N4415">
        <v>2298</v>
      </c>
      <c r="O4415" t="s">
        <v>47</v>
      </c>
      <c r="P4415">
        <v>5</v>
      </c>
      <c r="Q4415">
        <f t="shared" si="136"/>
        <v>8</v>
      </c>
      <c r="R4415" t="str">
        <f t="shared" si="137"/>
        <v>Mid-range</v>
      </c>
    </row>
    <row r="4416" spans="1:18" x14ac:dyDescent="0.35">
      <c r="A4416">
        <v>12758838</v>
      </c>
      <c r="B4416" t="s">
        <v>6713</v>
      </c>
      <c r="C4416">
        <v>44990</v>
      </c>
      <c r="D4416" t="s">
        <v>17</v>
      </c>
      <c r="E4416" t="s">
        <v>153</v>
      </c>
      <c r="F4416" t="s">
        <v>1886</v>
      </c>
      <c r="G4416" t="s">
        <v>1884</v>
      </c>
      <c r="H4416">
        <v>2020</v>
      </c>
      <c r="I4416">
        <v>14524</v>
      </c>
      <c r="J4416" t="s">
        <v>21</v>
      </c>
      <c r="K4416" t="s">
        <v>22</v>
      </c>
      <c r="L4416" t="s">
        <v>23</v>
      </c>
      <c r="M4416" t="s">
        <v>24</v>
      </c>
      <c r="N4416">
        <v>1987</v>
      </c>
      <c r="O4416" t="s">
        <v>33</v>
      </c>
      <c r="P4416">
        <v>5</v>
      </c>
      <c r="Q4416">
        <f t="shared" si="136"/>
        <v>4</v>
      </c>
      <c r="R4416" t="str">
        <f t="shared" si="137"/>
        <v>Luxury</v>
      </c>
    </row>
    <row r="4417" spans="1:18" x14ac:dyDescent="0.35">
      <c r="A4417">
        <v>12758839</v>
      </c>
      <c r="B4417" t="s">
        <v>6714</v>
      </c>
      <c r="C4417">
        <v>39990</v>
      </c>
      <c r="D4417" t="s">
        <v>328</v>
      </c>
      <c r="E4417" t="s">
        <v>734</v>
      </c>
      <c r="F4417" t="s">
        <v>4558</v>
      </c>
      <c r="G4417" t="s">
        <v>600</v>
      </c>
      <c r="H4417">
        <v>2021</v>
      </c>
      <c r="I4417">
        <v>8529</v>
      </c>
      <c r="J4417" t="s">
        <v>21</v>
      </c>
      <c r="K4417" t="s">
        <v>22</v>
      </c>
      <c r="L4417" t="s">
        <v>23</v>
      </c>
      <c r="M4417" t="s">
        <v>24</v>
      </c>
      <c r="N4417">
        <v>1498</v>
      </c>
      <c r="O4417" t="s">
        <v>47</v>
      </c>
      <c r="P4417">
        <v>5</v>
      </c>
      <c r="Q4417">
        <f t="shared" si="136"/>
        <v>3</v>
      </c>
      <c r="R4417" t="str">
        <f t="shared" si="137"/>
        <v>Mid-range</v>
      </c>
    </row>
    <row r="4418" spans="1:18" x14ac:dyDescent="0.35">
      <c r="A4418">
        <v>12758843</v>
      </c>
      <c r="B4418" t="s">
        <v>6715</v>
      </c>
      <c r="C4418">
        <v>29990</v>
      </c>
      <c r="D4418" t="s">
        <v>88</v>
      </c>
      <c r="E4418" t="s">
        <v>5787</v>
      </c>
      <c r="F4418" t="s">
        <v>6716</v>
      </c>
      <c r="G4418" t="s">
        <v>6717</v>
      </c>
      <c r="H4418">
        <v>2021</v>
      </c>
      <c r="I4418">
        <v>7637</v>
      </c>
      <c r="J4418" t="s">
        <v>21</v>
      </c>
      <c r="K4418" t="s">
        <v>22</v>
      </c>
      <c r="L4418" t="s">
        <v>23</v>
      </c>
      <c r="M4418" t="s">
        <v>24</v>
      </c>
      <c r="N4418">
        <v>1591</v>
      </c>
      <c r="O4418" t="s">
        <v>135</v>
      </c>
      <c r="P4418">
        <v>5</v>
      </c>
      <c r="Q4418">
        <f t="shared" si="136"/>
        <v>3</v>
      </c>
      <c r="R4418" t="str">
        <f t="shared" si="137"/>
        <v>Mid-range</v>
      </c>
    </row>
    <row r="4419" spans="1:18" x14ac:dyDescent="0.35">
      <c r="A4419">
        <v>12758844</v>
      </c>
      <c r="B4419" t="s">
        <v>6718</v>
      </c>
      <c r="C4419">
        <v>39990</v>
      </c>
      <c r="D4419" t="s">
        <v>112</v>
      </c>
      <c r="E4419" t="s">
        <v>6719</v>
      </c>
      <c r="F4419" t="s">
        <v>1123</v>
      </c>
      <c r="G4419" t="s">
        <v>6720</v>
      </c>
      <c r="H4419">
        <v>2017</v>
      </c>
      <c r="I4419">
        <v>41384</v>
      </c>
      <c r="J4419" t="s">
        <v>86</v>
      </c>
      <c r="K4419" t="s">
        <v>22</v>
      </c>
      <c r="L4419" t="s">
        <v>381</v>
      </c>
      <c r="M4419" t="s">
        <v>24</v>
      </c>
      <c r="N4419">
        <v>1798</v>
      </c>
      <c r="O4419" t="s">
        <v>25</v>
      </c>
      <c r="P4419">
        <v>5</v>
      </c>
      <c r="Q4419">
        <f t="shared" ref="Q4419:Q4482" si="138">2024-H4419</f>
        <v>7</v>
      </c>
      <c r="R4419" t="str">
        <f t="shared" ref="R4419:R4482" si="139">IF(C4419&lt;=10000,"Budget",IF(C4419&lt;=40000,"Mid-range","Luxury"))</f>
        <v>Mid-range</v>
      </c>
    </row>
    <row r="4420" spans="1:18" x14ac:dyDescent="0.35">
      <c r="A4420">
        <v>12758845</v>
      </c>
      <c r="B4420" t="s">
        <v>6721</v>
      </c>
      <c r="C4420">
        <v>42990</v>
      </c>
      <c r="D4420" t="s">
        <v>165</v>
      </c>
      <c r="E4420" t="s">
        <v>166</v>
      </c>
      <c r="F4420" t="s">
        <v>167</v>
      </c>
      <c r="G4420" t="s">
        <v>6722</v>
      </c>
      <c r="H4420">
        <v>2021</v>
      </c>
      <c r="I4420">
        <v>28275</v>
      </c>
      <c r="J4420" t="s">
        <v>80</v>
      </c>
      <c r="K4420" t="s">
        <v>22</v>
      </c>
      <c r="L4420" t="s">
        <v>31</v>
      </c>
      <c r="M4420" t="s">
        <v>24</v>
      </c>
      <c r="N4420">
        <v>2442</v>
      </c>
      <c r="O4420" t="s">
        <v>47</v>
      </c>
      <c r="P4420">
        <v>2</v>
      </c>
      <c r="Q4420">
        <f t="shared" si="138"/>
        <v>3</v>
      </c>
      <c r="R4420" t="str">
        <f t="shared" si="139"/>
        <v>Luxury</v>
      </c>
    </row>
    <row r="4421" spans="1:18" x14ac:dyDescent="0.35">
      <c r="A4421">
        <v>12758888</v>
      </c>
      <c r="B4421" t="s">
        <v>6723</v>
      </c>
      <c r="C4421">
        <v>6000</v>
      </c>
      <c r="D4421" t="s">
        <v>102</v>
      </c>
      <c r="E4421" t="s">
        <v>222</v>
      </c>
      <c r="F4421" t="s">
        <v>6724</v>
      </c>
      <c r="G4421" t="s">
        <v>5060</v>
      </c>
      <c r="H4421">
        <v>2004</v>
      </c>
      <c r="I4421">
        <v>202000</v>
      </c>
      <c r="J4421" t="s">
        <v>86</v>
      </c>
      <c r="K4421" t="s">
        <v>81</v>
      </c>
      <c r="L4421" t="s">
        <v>64</v>
      </c>
      <c r="M4421" t="s">
        <v>24</v>
      </c>
      <c r="N4421">
        <v>1984</v>
      </c>
      <c r="O4421" t="s">
        <v>33</v>
      </c>
      <c r="P4421">
        <v>5</v>
      </c>
      <c r="Q4421">
        <f t="shared" si="138"/>
        <v>20</v>
      </c>
      <c r="R4421" t="str">
        <f t="shared" si="139"/>
        <v>Budget</v>
      </c>
    </row>
    <row r="4422" spans="1:18" x14ac:dyDescent="0.35">
      <c r="A4422">
        <v>12758907</v>
      </c>
      <c r="B4422" t="s">
        <v>6132</v>
      </c>
      <c r="C4422">
        <v>37990</v>
      </c>
      <c r="D4422" t="s">
        <v>102</v>
      </c>
      <c r="E4422" t="s">
        <v>473</v>
      </c>
      <c r="F4422" t="s">
        <v>6133</v>
      </c>
      <c r="G4422" t="s">
        <v>6134</v>
      </c>
      <c r="H4422">
        <v>2017</v>
      </c>
      <c r="I4422">
        <v>85206</v>
      </c>
      <c r="J4422" t="s">
        <v>338</v>
      </c>
      <c r="K4422" t="s">
        <v>22</v>
      </c>
      <c r="L4422" t="s">
        <v>31</v>
      </c>
      <c r="M4422" t="s">
        <v>24</v>
      </c>
      <c r="N4422">
        <v>2967</v>
      </c>
      <c r="O4422" t="s">
        <v>33</v>
      </c>
      <c r="P4422">
        <v>5</v>
      </c>
      <c r="Q4422">
        <f t="shared" si="138"/>
        <v>7</v>
      </c>
      <c r="R4422" t="str">
        <f t="shared" si="139"/>
        <v>Mid-range</v>
      </c>
    </row>
    <row r="4423" spans="1:18" x14ac:dyDescent="0.35">
      <c r="A4423">
        <v>12758916</v>
      </c>
      <c r="B4423" t="s">
        <v>6725</v>
      </c>
      <c r="C4423">
        <v>43250</v>
      </c>
      <c r="D4423" t="s">
        <v>27</v>
      </c>
      <c r="E4423" t="s">
        <v>491</v>
      </c>
      <c r="F4423" t="s">
        <v>6726</v>
      </c>
      <c r="G4423" t="s">
        <v>2411</v>
      </c>
      <c r="H4423">
        <v>2015</v>
      </c>
      <c r="I4423">
        <v>123000</v>
      </c>
      <c r="J4423" t="s">
        <v>21</v>
      </c>
      <c r="K4423" t="s">
        <v>22</v>
      </c>
      <c r="L4423" t="s">
        <v>64</v>
      </c>
      <c r="M4423" t="s">
        <v>24</v>
      </c>
      <c r="N4423">
        <v>1991</v>
      </c>
      <c r="O4423" t="s">
        <v>135</v>
      </c>
      <c r="P4423">
        <v>5</v>
      </c>
      <c r="Q4423">
        <f t="shared" si="138"/>
        <v>9</v>
      </c>
      <c r="R4423" t="str">
        <f t="shared" si="139"/>
        <v>Luxury</v>
      </c>
    </row>
    <row r="4424" spans="1:18" x14ac:dyDescent="0.35">
      <c r="A4424">
        <v>12758917</v>
      </c>
      <c r="B4424" t="s">
        <v>5576</v>
      </c>
      <c r="C4424">
        <v>49990</v>
      </c>
      <c r="D4424" t="s">
        <v>54</v>
      </c>
      <c r="E4424" t="s">
        <v>340</v>
      </c>
      <c r="F4424" t="s">
        <v>3826</v>
      </c>
      <c r="G4424" t="s">
        <v>5577</v>
      </c>
      <c r="H4424">
        <v>2018</v>
      </c>
      <c r="I4424">
        <v>62090</v>
      </c>
      <c r="J4424" t="s">
        <v>21</v>
      </c>
      <c r="K4424" t="s">
        <v>22</v>
      </c>
      <c r="L4424" t="s">
        <v>31</v>
      </c>
      <c r="M4424" t="s">
        <v>24</v>
      </c>
      <c r="N4424">
        <v>3198</v>
      </c>
      <c r="O4424" t="s">
        <v>47</v>
      </c>
      <c r="P4424">
        <v>7</v>
      </c>
      <c r="Q4424">
        <f t="shared" si="138"/>
        <v>6</v>
      </c>
      <c r="R4424" t="str">
        <f t="shared" si="139"/>
        <v>Luxury</v>
      </c>
    </row>
    <row r="4425" spans="1:18" x14ac:dyDescent="0.35">
      <c r="A4425">
        <v>12758930</v>
      </c>
      <c r="B4425" t="s">
        <v>6727</v>
      </c>
      <c r="C4425">
        <v>27990</v>
      </c>
      <c r="D4425" t="s">
        <v>17</v>
      </c>
      <c r="E4425" t="s">
        <v>262</v>
      </c>
      <c r="F4425" t="s">
        <v>5052</v>
      </c>
      <c r="G4425" t="s">
        <v>1721</v>
      </c>
      <c r="H4425">
        <v>2021</v>
      </c>
      <c r="I4425">
        <v>27364</v>
      </c>
      <c r="J4425" t="s">
        <v>86</v>
      </c>
      <c r="K4425" t="s">
        <v>22</v>
      </c>
      <c r="L4425" t="s">
        <v>23</v>
      </c>
      <c r="M4425" t="s">
        <v>24</v>
      </c>
      <c r="N4425">
        <v>1987</v>
      </c>
      <c r="O4425" t="s">
        <v>47</v>
      </c>
      <c r="P4425">
        <v>5</v>
      </c>
      <c r="Q4425">
        <f t="shared" si="138"/>
        <v>3</v>
      </c>
      <c r="R4425" t="str">
        <f t="shared" si="139"/>
        <v>Mid-range</v>
      </c>
    </row>
    <row r="4426" spans="1:18" x14ac:dyDescent="0.35">
      <c r="A4426">
        <v>12758931</v>
      </c>
      <c r="B4426" t="s">
        <v>5051</v>
      </c>
      <c r="C4426">
        <v>27990</v>
      </c>
      <c r="D4426" t="s">
        <v>17</v>
      </c>
      <c r="E4426" t="s">
        <v>262</v>
      </c>
      <c r="F4426" t="s">
        <v>5052</v>
      </c>
      <c r="G4426" t="s">
        <v>1721</v>
      </c>
      <c r="H4426">
        <v>2020</v>
      </c>
      <c r="I4426">
        <v>16663</v>
      </c>
      <c r="J4426" t="s">
        <v>86</v>
      </c>
      <c r="K4426" t="s">
        <v>22</v>
      </c>
      <c r="L4426" t="s">
        <v>23</v>
      </c>
      <c r="M4426" t="s">
        <v>24</v>
      </c>
      <c r="N4426">
        <v>1987</v>
      </c>
      <c r="O4426" t="s">
        <v>47</v>
      </c>
      <c r="P4426">
        <v>5</v>
      </c>
      <c r="Q4426">
        <f t="shared" si="138"/>
        <v>4</v>
      </c>
      <c r="R4426" t="str">
        <f t="shared" si="139"/>
        <v>Mid-range</v>
      </c>
    </row>
    <row r="4427" spans="1:18" x14ac:dyDescent="0.35">
      <c r="A4427">
        <v>12758932</v>
      </c>
      <c r="B4427" t="s">
        <v>5051</v>
      </c>
      <c r="C4427">
        <v>27990</v>
      </c>
      <c r="D4427" t="s">
        <v>17</v>
      </c>
      <c r="E4427" t="s">
        <v>262</v>
      </c>
      <c r="F4427" t="s">
        <v>5052</v>
      </c>
      <c r="G4427" t="s">
        <v>1721</v>
      </c>
      <c r="H4427">
        <v>2020</v>
      </c>
      <c r="I4427">
        <v>22637</v>
      </c>
      <c r="J4427" t="s">
        <v>86</v>
      </c>
      <c r="K4427" t="s">
        <v>22</v>
      </c>
      <c r="L4427" t="s">
        <v>23</v>
      </c>
      <c r="M4427" t="s">
        <v>24</v>
      </c>
      <c r="N4427">
        <v>1987</v>
      </c>
      <c r="O4427" t="s">
        <v>47</v>
      </c>
      <c r="P4427">
        <v>5</v>
      </c>
      <c r="Q4427">
        <f t="shared" si="138"/>
        <v>4</v>
      </c>
      <c r="R4427" t="str">
        <f t="shared" si="139"/>
        <v>Mid-range</v>
      </c>
    </row>
    <row r="4428" spans="1:18" x14ac:dyDescent="0.35">
      <c r="A4428">
        <v>12758933</v>
      </c>
      <c r="B4428" t="s">
        <v>6727</v>
      </c>
      <c r="C4428">
        <v>27990</v>
      </c>
      <c r="D4428" t="s">
        <v>17</v>
      </c>
      <c r="E4428" t="s">
        <v>262</v>
      </c>
      <c r="F4428" t="s">
        <v>5052</v>
      </c>
      <c r="G4428" t="s">
        <v>1721</v>
      </c>
      <c r="H4428">
        <v>2021</v>
      </c>
      <c r="I4428">
        <v>27941</v>
      </c>
      <c r="J4428" t="s">
        <v>86</v>
      </c>
      <c r="K4428" t="s">
        <v>22</v>
      </c>
      <c r="L4428" t="s">
        <v>23</v>
      </c>
      <c r="M4428" t="s">
        <v>24</v>
      </c>
      <c r="N4428">
        <v>1987</v>
      </c>
      <c r="O4428" t="s">
        <v>47</v>
      </c>
      <c r="P4428">
        <v>5</v>
      </c>
      <c r="Q4428">
        <f t="shared" si="138"/>
        <v>3</v>
      </c>
      <c r="R4428" t="str">
        <f t="shared" si="139"/>
        <v>Mid-range</v>
      </c>
    </row>
    <row r="4429" spans="1:18" x14ac:dyDescent="0.35">
      <c r="A4429">
        <v>12758936</v>
      </c>
      <c r="B4429" t="s">
        <v>6727</v>
      </c>
      <c r="C4429">
        <v>27990</v>
      </c>
      <c r="D4429" t="s">
        <v>17</v>
      </c>
      <c r="E4429" t="s">
        <v>262</v>
      </c>
      <c r="F4429" t="s">
        <v>5052</v>
      </c>
      <c r="G4429" t="s">
        <v>1721</v>
      </c>
      <c r="H4429">
        <v>2021</v>
      </c>
      <c r="I4429">
        <v>28326</v>
      </c>
      <c r="J4429" t="s">
        <v>86</v>
      </c>
      <c r="K4429" t="s">
        <v>22</v>
      </c>
      <c r="L4429" t="s">
        <v>23</v>
      </c>
      <c r="M4429" t="s">
        <v>24</v>
      </c>
      <c r="N4429">
        <v>1987</v>
      </c>
      <c r="O4429" t="s">
        <v>47</v>
      </c>
      <c r="P4429">
        <v>5</v>
      </c>
      <c r="Q4429">
        <f t="shared" si="138"/>
        <v>3</v>
      </c>
      <c r="R4429" t="str">
        <f t="shared" si="139"/>
        <v>Mid-range</v>
      </c>
    </row>
    <row r="4430" spans="1:18" x14ac:dyDescent="0.35">
      <c r="A4430">
        <v>12758938</v>
      </c>
      <c r="B4430" t="s">
        <v>6728</v>
      </c>
      <c r="C4430">
        <v>54990</v>
      </c>
      <c r="D4430" t="s">
        <v>17</v>
      </c>
      <c r="E4430" t="s">
        <v>258</v>
      </c>
      <c r="F4430" t="s">
        <v>484</v>
      </c>
      <c r="G4430" t="s">
        <v>2415</v>
      </c>
      <c r="H4430">
        <v>2019</v>
      </c>
      <c r="I4430">
        <v>85645</v>
      </c>
      <c r="J4430" t="s">
        <v>275</v>
      </c>
      <c r="K4430" t="s">
        <v>81</v>
      </c>
      <c r="L4430" t="s">
        <v>31</v>
      </c>
      <c r="M4430" t="s">
        <v>24</v>
      </c>
      <c r="N4430">
        <v>2753</v>
      </c>
      <c r="O4430" t="s">
        <v>47</v>
      </c>
      <c r="P4430">
        <v>5</v>
      </c>
      <c r="Q4430">
        <f t="shared" si="138"/>
        <v>5</v>
      </c>
      <c r="R4430" t="str">
        <f t="shared" si="139"/>
        <v>Luxury</v>
      </c>
    </row>
    <row r="4431" spans="1:18" x14ac:dyDescent="0.35">
      <c r="A4431">
        <v>12758965</v>
      </c>
      <c r="B4431" t="s">
        <v>2970</v>
      </c>
      <c r="C4431">
        <v>67950</v>
      </c>
      <c r="D4431" t="s">
        <v>188</v>
      </c>
      <c r="E4431" t="s">
        <v>969</v>
      </c>
      <c r="F4431" t="s">
        <v>2971</v>
      </c>
      <c r="G4431" t="s">
        <v>2972</v>
      </c>
      <c r="H4431">
        <v>2021</v>
      </c>
      <c r="I4431">
        <v>12486</v>
      </c>
      <c r="J4431" t="s">
        <v>63</v>
      </c>
      <c r="K4431" t="s">
        <v>22</v>
      </c>
      <c r="L4431" t="s">
        <v>23</v>
      </c>
      <c r="M4431" t="s">
        <v>24</v>
      </c>
      <c r="N4431">
        <v>3342</v>
      </c>
      <c r="O4431" t="s">
        <v>69</v>
      </c>
      <c r="P4431">
        <v>5</v>
      </c>
      <c r="Q4431">
        <f t="shared" si="138"/>
        <v>3</v>
      </c>
      <c r="R4431" t="str">
        <f t="shared" si="139"/>
        <v>Luxury</v>
      </c>
    </row>
    <row r="4432" spans="1:18" x14ac:dyDescent="0.35">
      <c r="A4432">
        <v>12758974</v>
      </c>
      <c r="B4432" t="s">
        <v>6729</v>
      </c>
      <c r="C4432">
        <v>6290</v>
      </c>
      <c r="D4432" t="s">
        <v>54</v>
      </c>
      <c r="E4432" t="s">
        <v>118</v>
      </c>
      <c r="F4432" t="s">
        <v>1076</v>
      </c>
      <c r="G4432" t="s">
        <v>120</v>
      </c>
      <c r="H4432">
        <v>2008</v>
      </c>
      <c r="I4432">
        <v>235824</v>
      </c>
      <c r="J4432" t="s">
        <v>63</v>
      </c>
      <c r="K4432" t="s">
        <v>22</v>
      </c>
      <c r="L4432" t="s">
        <v>23</v>
      </c>
      <c r="M4432" t="s">
        <v>24</v>
      </c>
      <c r="N4432">
        <v>3984</v>
      </c>
      <c r="O4432" t="s">
        <v>116</v>
      </c>
      <c r="P4432">
        <v>5</v>
      </c>
      <c r="Q4432">
        <f t="shared" si="138"/>
        <v>16</v>
      </c>
      <c r="R4432" t="str">
        <f t="shared" si="139"/>
        <v>Budget</v>
      </c>
    </row>
    <row r="4433" spans="1:18" x14ac:dyDescent="0.35">
      <c r="A4433">
        <v>12758976</v>
      </c>
      <c r="B4433" t="s">
        <v>6730</v>
      </c>
      <c r="C4433">
        <v>22490</v>
      </c>
      <c r="D4433" t="s">
        <v>102</v>
      </c>
      <c r="E4433" t="s">
        <v>473</v>
      </c>
      <c r="F4433" t="s">
        <v>6196</v>
      </c>
      <c r="G4433" t="s">
        <v>2539</v>
      </c>
      <c r="H4433">
        <v>2014</v>
      </c>
      <c r="I4433">
        <v>325259</v>
      </c>
      <c r="J4433" t="s">
        <v>338</v>
      </c>
      <c r="K4433" t="s">
        <v>22</v>
      </c>
      <c r="L4433" t="s">
        <v>31</v>
      </c>
      <c r="M4433" t="s">
        <v>24</v>
      </c>
      <c r="N4433">
        <v>1968</v>
      </c>
      <c r="O4433" t="s">
        <v>732</v>
      </c>
      <c r="P4433">
        <v>5</v>
      </c>
      <c r="Q4433">
        <f t="shared" si="138"/>
        <v>10</v>
      </c>
      <c r="R4433" t="str">
        <f t="shared" si="139"/>
        <v>Mid-range</v>
      </c>
    </row>
    <row r="4434" spans="1:18" x14ac:dyDescent="0.35">
      <c r="A4434">
        <v>12758978</v>
      </c>
      <c r="B4434" t="s">
        <v>6731</v>
      </c>
      <c r="C4434">
        <v>13300</v>
      </c>
      <c r="D4434" t="s">
        <v>328</v>
      </c>
      <c r="E4434" t="s">
        <v>734</v>
      </c>
      <c r="F4434" t="s">
        <v>771</v>
      </c>
      <c r="G4434" t="s">
        <v>2093</v>
      </c>
      <c r="H4434">
        <v>2011</v>
      </c>
      <c r="I4434">
        <v>52380</v>
      </c>
      <c r="J4434" t="s">
        <v>21</v>
      </c>
      <c r="K4434" t="s">
        <v>22</v>
      </c>
      <c r="L4434" t="s">
        <v>23</v>
      </c>
      <c r="M4434" t="s">
        <v>24</v>
      </c>
      <c r="N4434">
        <v>2354</v>
      </c>
      <c r="O4434" t="s">
        <v>25</v>
      </c>
      <c r="P4434">
        <v>5</v>
      </c>
      <c r="Q4434">
        <f t="shared" si="138"/>
        <v>13</v>
      </c>
      <c r="R4434" t="str">
        <f t="shared" si="139"/>
        <v>Mid-range</v>
      </c>
    </row>
    <row r="4435" spans="1:18" x14ac:dyDescent="0.35">
      <c r="A4435">
        <v>12758986</v>
      </c>
      <c r="B4435" t="s">
        <v>6732</v>
      </c>
      <c r="C4435">
        <v>19000</v>
      </c>
      <c r="D4435" t="s">
        <v>54</v>
      </c>
      <c r="E4435" t="s">
        <v>118</v>
      </c>
      <c r="F4435" t="s">
        <v>903</v>
      </c>
      <c r="G4435" t="s">
        <v>1172</v>
      </c>
      <c r="H4435">
        <v>2004</v>
      </c>
      <c r="I4435">
        <v>109220</v>
      </c>
      <c r="J4435" t="s">
        <v>63</v>
      </c>
      <c r="K4435" t="s">
        <v>22</v>
      </c>
      <c r="L4435" t="s">
        <v>64</v>
      </c>
      <c r="M4435" t="s">
        <v>24</v>
      </c>
      <c r="N4435">
        <v>3984</v>
      </c>
      <c r="O4435" t="s">
        <v>116</v>
      </c>
      <c r="P4435">
        <v>5</v>
      </c>
      <c r="Q4435">
        <f t="shared" si="138"/>
        <v>20</v>
      </c>
      <c r="R4435" t="str">
        <f t="shared" si="139"/>
        <v>Mid-range</v>
      </c>
    </row>
    <row r="4436" spans="1:18" x14ac:dyDescent="0.35">
      <c r="A4436">
        <v>12758999</v>
      </c>
      <c r="B4436" t="s">
        <v>6733</v>
      </c>
      <c r="C4436">
        <v>11700</v>
      </c>
      <c r="D4436" t="s">
        <v>42</v>
      </c>
      <c r="E4436" t="s">
        <v>440</v>
      </c>
      <c r="F4436" t="s">
        <v>28</v>
      </c>
      <c r="G4436" t="s">
        <v>1466</v>
      </c>
      <c r="H4436">
        <v>2009</v>
      </c>
      <c r="I4436">
        <v>182900</v>
      </c>
      <c r="J4436" t="s">
        <v>46</v>
      </c>
      <c r="K4436" t="s">
        <v>22</v>
      </c>
      <c r="L4436" t="s">
        <v>23</v>
      </c>
      <c r="M4436" t="s">
        <v>24</v>
      </c>
      <c r="N4436">
        <v>3565</v>
      </c>
      <c r="O4436" t="s">
        <v>2365</v>
      </c>
      <c r="P4436">
        <v>5</v>
      </c>
      <c r="Q4436">
        <f t="shared" si="138"/>
        <v>15</v>
      </c>
      <c r="R4436" t="str">
        <f t="shared" si="139"/>
        <v>Mid-range</v>
      </c>
    </row>
    <row r="4437" spans="1:18" x14ac:dyDescent="0.35">
      <c r="A4437">
        <v>12759027</v>
      </c>
      <c r="B4437" t="s">
        <v>6734</v>
      </c>
      <c r="C4437">
        <v>70000</v>
      </c>
      <c r="D4437" t="s">
        <v>226</v>
      </c>
      <c r="E4437" t="s">
        <v>6735</v>
      </c>
      <c r="F4437" t="s">
        <v>6736</v>
      </c>
      <c r="G4437" t="s">
        <v>6737</v>
      </c>
      <c r="H4437">
        <v>2016</v>
      </c>
      <c r="I4437">
        <v>181000</v>
      </c>
      <c r="J4437" t="s">
        <v>106</v>
      </c>
      <c r="K4437" t="s">
        <v>22</v>
      </c>
      <c r="L4437" t="s">
        <v>31</v>
      </c>
      <c r="M4437" t="s">
        <v>24</v>
      </c>
      <c r="N4437">
        <v>2299</v>
      </c>
      <c r="O4437" t="s">
        <v>891</v>
      </c>
      <c r="P4437">
        <v>3</v>
      </c>
      <c r="Q4437">
        <f t="shared" si="138"/>
        <v>8</v>
      </c>
      <c r="R4437" t="str">
        <f t="shared" si="139"/>
        <v>Luxury</v>
      </c>
    </row>
    <row r="4438" spans="1:18" x14ac:dyDescent="0.35">
      <c r="A4438">
        <v>12759028</v>
      </c>
      <c r="B4438" t="s">
        <v>6738</v>
      </c>
      <c r="C4438">
        <v>8990</v>
      </c>
      <c r="D4438" t="s">
        <v>17</v>
      </c>
      <c r="E4438" t="s">
        <v>632</v>
      </c>
      <c r="F4438" t="s">
        <v>633</v>
      </c>
      <c r="G4438" t="s">
        <v>6739</v>
      </c>
      <c r="H4438">
        <v>2009</v>
      </c>
      <c r="I4438">
        <v>181300</v>
      </c>
      <c r="J4438" t="s">
        <v>63</v>
      </c>
      <c r="K4438" t="s">
        <v>22</v>
      </c>
      <c r="L4438" t="s">
        <v>23</v>
      </c>
      <c r="M4438" t="s">
        <v>24</v>
      </c>
      <c r="N4438">
        <v>1497</v>
      </c>
      <c r="O4438" t="s">
        <v>69</v>
      </c>
      <c r="P4438">
        <v>5</v>
      </c>
      <c r="Q4438">
        <f t="shared" si="138"/>
        <v>15</v>
      </c>
      <c r="R4438" t="str">
        <f t="shared" si="139"/>
        <v>Budget</v>
      </c>
    </row>
    <row r="4439" spans="1:18" x14ac:dyDescent="0.35">
      <c r="A4439">
        <v>12759064</v>
      </c>
      <c r="B4439" t="s">
        <v>1086</v>
      </c>
      <c r="C4439">
        <v>22000</v>
      </c>
      <c r="D4439" t="s">
        <v>49</v>
      </c>
      <c r="E4439" t="s">
        <v>1087</v>
      </c>
      <c r="F4439" t="s">
        <v>1088</v>
      </c>
      <c r="G4439" t="s">
        <v>1089</v>
      </c>
      <c r="H4439">
        <v>2015</v>
      </c>
      <c r="I4439">
        <v>100271</v>
      </c>
      <c r="J4439" t="s">
        <v>21</v>
      </c>
      <c r="K4439" t="s">
        <v>22</v>
      </c>
      <c r="L4439" t="s">
        <v>23</v>
      </c>
      <c r="M4439" t="s">
        <v>24</v>
      </c>
      <c r="N4439">
        <v>1997</v>
      </c>
      <c r="O4439" t="s">
        <v>33</v>
      </c>
      <c r="P4439">
        <v>5</v>
      </c>
      <c r="Q4439">
        <f t="shared" si="138"/>
        <v>9</v>
      </c>
      <c r="R4439" t="str">
        <f t="shared" si="139"/>
        <v>Mid-range</v>
      </c>
    </row>
    <row r="4440" spans="1:18" x14ac:dyDescent="0.35">
      <c r="A4440">
        <v>12759076</v>
      </c>
      <c r="B4440" t="s">
        <v>6740</v>
      </c>
      <c r="C4440">
        <v>10990</v>
      </c>
      <c r="D4440" t="s">
        <v>143</v>
      </c>
      <c r="E4440" t="s">
        <v>144</v>
      </c>
      <c r="F4440" t="s">
        <v>2576</v>
      </c>
      <c r="G4440" t="s">
        <v>2086</v>
      </c>
      <c r="H4440">
        <v>2008</v>
      </c>
      <c r="I4440">
        <v>175695</v>
      </c>
      <c r="J4440" t="s">
        <v>21</v>
      </c>
      <c r="K4440" t="s">
        <v>22</v>
      </c>
      <c r="L4440" t="s">
        <v>23</v>
      </c>
      <c r="M4440" t="s">
        <v>24</v>
      </c>
      <c r="N4440">
        <v>2457</v>
      </c>
      <c r="O4440" t="s">
        <v>25</v>
      </c>
      <c r="P4440">
        <v>5</v>
      </c>
      <c r="Q4440">
        <f t="shared" si="138"/>
        <v>16</v>
      </c>
      <c r="R4440" t="str">
        <f t="shared" si="139"/>
        <v>Mid-range</v>
      </c>
    </row>
    <row r="4441" spans="1:18" x14ac:dyDescent="0.35">
      <c r="A4441">
        <v>12759094</v>
      </c>
      <c r="B4441" t="s">
        <v>2218</v>
      </c>
      <c r="C4441">
        <v>10500</v>
      </c>
      <c r="D4441" t="s">
        <v>42</v>
      </c>
      <c r="E4441" t="s">
        <v>71</v>
      </c>
      <c r="F4441" t="s">
        <v>1018</v>
      </c>
      <c r="G4441" t="s">
        <v>1376</v>
      </c>
      <c r="H4441">
        <v>2010</v>
      </c>
      <c r="I4441">
        <v>205000</v>
      </c>
      <c r="J4441" t="s">
        <v>63</v>
      </c>
      <c r="K4441" t="s">
        <v>22</v>
      </c>
      <c r="L4441" t="s">
        <v>23</v>
      </c>
      <c r="M4441" t="s">
        <v>24</v>
      </c>
      <c r="N4441">
        <v>3565</v>
      </c>
      <c r="O4441" t="s">
        <v>33</v>
      </c>
      <c r="P4441">
        <v>5</v>
      </c>
      <c r="Q4441">
        <f t="shared" si="138"/>
        <v>14</v>
      </c>
      <c r="R4441" t="str">
        <f t="shared" si="139"/>
        <v>Mid-range</v>
      </c>
    </row>
    <row r="4442" spans="1:18" x14ac:dyDescent="0.35">
      <c r="A4442">
        <v>12759098</v>
      </c>
      <c r="B4442" t="s">
        <v>859</v>
      </c>
      <c r="C4442">
        <v>64990</v>
      </c>
      <c r="D4442" t="s">
        <v>54</v>
      </c>
      <c r="E4442" t="s">
        <v>175</v>
      </c>
      <c r="F4442" t="s">
        <v>510</v>
      </c>
      <c r="G4442" t="s">
        <v>511</v>
      </c>
      <c r="H4442">
        <v>2018</v>
      </c>
      <c r="I4442">
        <v>77213</v>
      </c>
      <c r="J4442" t="s">
        <v>275</v>
      </c>
      <c r="K4442" t="s">
        <v>22</v>
      </c>
      <c r="L4442" t="s">
        <v>31</v>
      </c>
      <c r="M4442" t="s">
        <v>24</v>
      </c>
      <c r="N4442">
        <v>1996</v>
      </c>
      <c r="O4442" t="s">
        <v>25</v>
      </c>
      <c r="P4442">
        <v>5</v>
      </c>
      <c r="Q4442">
        <f t="shared" si="138"/>
        <v>6</v>
      </c>
      <c r="R4442" t="str">
        <f t="shared" si="139"/>
        <v>Luxury</v>
      </c>
    </row>
    <row r="4443" spans="1:18" x14ac:dyDescent="0.35">
      <c r="A4443">
        <v>12759130</v>
      </c>
      <c r="B4443" t="s">
        <v>6741</v>
      </c>
      <c r="C4443">
        <v>14800</v>
      </c>
      <c r="D4443" t="s">
        <v>3051</v>
      </c>
      <c r="E4443" t="s">
        <v>3052</v>
      </c>
      <c r="F4443" t="s">
        <v>4607</v>
      </c>
      <c r="G4443" t="s">
        <v>3054</v>
      </c>
      <c r="H4443">
        <v>2014</v>
      </c>
      <c r="I4443">
        <v>100000</v>
      </c>
      <c r="J4443" t="s">
        <v>21</v>
      </c>
      <c r="K4443" t="s">
        <v>22</v>
      </c>
      <c r="L4443" t="s">
        <v>23</v>
      </c>
      <c r="M4443" t="s">
        <v>24</v>
      </c>
      <c r="N4443">
        <v>2360</v>
      </c>
      <c r="O4443" t="s">
        <v>3865</v>
      </c>
      <c r="P4443">
        <v>5</v>
      </c>
      <c r="Q4443">
        <f t="shared" si="138"/>
        <v>10</v>
      </c>
      <c r="R4443" t="str">
        <f t="shared" si="139"/>
        <v>Mid-range</v>
      </c>
    </row>
    <row r="4444" spans="1:18" x14ac:dyDescent="0.35">
      <c r="A4444">
        <v>12759145</v>
      </c>
      <c r="B4444" t="s">
        <v>6742</v>
      </c>
      <c r="C4444">
        <v>59000</v>
      </c>
      <c r="D4444" t="s">
        <v>17</v>
      </c>
      <c r="E4444" t="s">
        <v>171</v>
      </c>
      <c r="F4444" t="s">
        <v>1508</v>
      </c>
      <c r="G4444" t="s">
        <v>4182</v>
      </c>
      <c r="H4444">
        <v>2007</v>
      </c>
      <c r="I4444">
        <v>96000</v>
      </c>
      <c r="J4444" t="s">
        <v>21</v>
      </c>
      <c r="K4444" t="s">
        <v>22</v>
      </c>
      <c r="L4444" t="s">
        <v>23</v>
      </c>
      <c r="M4444" t="s">
        <v>24</v>
      </c>
      <c r="N4444">
        <v>4664</v>
      </c>
      <c r="O4444" t="s">
        <v>116</v>
      </c>
      <c r="P4444">
        <v>8</v>
      </c>
      <c r="Q4444">
        <f t="shared" si="138"/>
        <v>17</v>
      </c>
      <c r="R4444" t="str">
        <f t="shared" si="139"/>
        <v>Luxury</v>
      </c>
    </row>
    <row r="4445" spans="1:18" x14ac:dyDescent="0.35">
      <c r="A4445">
        <v>12759146</v>
      </c>
      <c r="B4445" t="s">
        <v>811</v>
      </c>
      <c r="C4445">
        <v>8500</v>
      </c>
      <c r="D4445" t="s">
        <v>143</v>
      </c>
      <c r="E4445" t="s">
        <v>812</v>
      </c>
      <c r="F4445" t="s">
        <v>813</v>
      </c>
      <c r="G4445" t="s">
        <v>464</v>
      </c>
      <c r="H4445">
        <v>2009</v>
      </c>
      <c r="I4445">
        <v>272000</v>
      </c>
      <c r="J4445" t="s">
        <v>63</v>
      </c>
      <c r="K4445" t="s">
        <v>22</v>
      </c>
      <c r="L4445" t="s">
        <v>64</v>
      </c>
      <c r="M4445" t="s">
        <v>24</v>
      </c>
      <c r="N4445">
        <v>2457</v>
      </c>
      <c r="O4445" t="s">
        <v>25</v>
      </c>
      <c r="P4445">
        <v>5</v>
      </c>
      <c r="Q4445">
        <f t="shared" si="138"/>
        <v>15</v>
      </c>
      <c r="R4445" t="str">
        <f t="shared" si="139"/>
        <v>Budget</v>
      </c>
    </row>
    <row r="4446" spans="1:18" x14ac:dyDescent="0.35">
      <c r="A4446">
        <v>12759151</v>
      </c>
      <c r="B4446" t="s">
        <v>6743</v>
      </c>
      <c r="C4446">
        <v>31000</v>
      </c>
      <c r="D4446" t="s">
        <v>17</v>
      </c>
      <c r="E4446" t="s">
        <v>905</v>
      </c>
      <c r="F4446" t="s">
        <v>1930</v>
      </c>
      <c r="G4446" t="s">
        <v>3726</v>
      </c>
      <c r="H4446">
        <v>2015</v>
      </c>
      <c r="I4446">
        <v>107000</v>
      </c>
      <c r="J4446" t="s">
        <v>106</v>
      </c>
      <c r="K4446" t="s">
        <v>22</v>
      </c>
      <c r="L4446" t="s">
        <v>23</v>
      </c>
      <c r="M4446" t="s">
        <v>24</v>
      </c>
      <c r="N4446">
        <v>2694</v>
      </c>
      <c r="O4446" t="s">
        <v>47</v>
      </c>
      <c r="P4446">
        <v>2</v>
      </c>
      <c r="Q4446">
        <f t="shared" si="138"/>
        <v>9</v>
      </c>
      <c r="R4446" t="str">
        <f t="shared" si="139"/>
        <v>Mid-range</v>
      </c>
    </row>
    <row r="4447" spans="1:18" x14ac:dyDescent="0.35">
      <c r="A4447">
        <v>12759215</v>
      </c>
      <c r="B4447" t="s">
        <v>6744</v>
      </c>
      <c r="C4447">
        <v>10000</v>
      </c>
      <c r="D4447" t="s">
        <v>127</v>
      </c>
      <c r="E4447" t="s">
        <v>4356</v>
      </c>
      <c r="F4447" t="s">
        <v>2266</v>
      </c>
      <c r="G4447" t="s">
        <v>4358</v>
      </c>
      <c r="H4447">
        <v>2010</v>
      </c>
      <c r="I4447">
        <v>207500</v>
      </c>
      <c r="J4447" t="s">
        <v>21</v>
      </c>
      <c r="K4447" t="s">
        <v>22</v>
      </c>
      <c r="L4447" t="s">
        <v>23</v>
      </c>
      <c r="M4447" t="s">
        <v>24</v>
      </c>
      <c r="N4447">
        <v>2488</v>
      </c>
      <c r="O4447" t="s">
        <v>6745</v>
      </c>
      <c r="P4447">
        <v>5</v>
      </c>
      <c r="Q4447">
        <f t="shared" si="138"/>
        <v>14</v>
      </c>
      <c r="R4447" t="str">
        <f t="shared" si="139"/>
        <v>Budget</v>
      </c>
    </row>
    <row r="4448" spans="1:18" x14ac:dyDescent="0.35">
      <c r="A4448">
        <v>12759225</v>
      </c>
      <c r="B4448" t="s">
        <v>4958</v>
      </c>
      <c r="C4448">
        <v>16500</v>
      </c>
      <c r="D4448" t="s">
        <v>49</v>
      </c>
      <c r="E4448" t="s">
        <v>234</v>
      </c>
      <c r="F4448" t="s">
        <v>1935</v>
      </c>
      <c r="G4448" t="s">
        <v>4959</v>
      </c>
      <c r="H4448">
        <v>2006</v>
      </c>
      <c r="I4448">
        <v>244000</v>
      </c>
      <c r="J4448" t="s">
        <v>236</v>
      </c>
      <c r="K4448" t="s">
        <v>81</v>
      </c>
      <c r="L4448" t="s">
        <v>31</v>
      </c>
      <c r="M4448" t="s">
        <v>24</v>
      </c>
      <c r="N4448">
        <v>2953</v>
      </c>
      <c r="O4448" t="s">
        <v>69</v>
      </c>
      <c r="P4448">
        <v>5</v>
      </c>
      <c r="Q4448">
        <f t="shared" si="138"/>
        <v>18</v>
      </c>
      <c r="R4448" t="str">
        <f t="shared" si="139"/>
        <v>Mid-range</v>
      </c>
    </row>
    <row r="4449" spans="1:18" x14ac:dyDescent="0.35">
      <c r="A4449">
        <v>12759227</v>
      </c>
      <c r="B4449" t="s">
        <v>6746</v>
      </c>
      <c r="C4449">
        <v>23498</v>
      </c>
      <c r="D4449" t="s">
        <v>54</v>
      </c>
      <c r="E4449" t="s">
        <v>55</v>
      </c>
      <c r="F4449" t="s">
        <v>2156</v>
      </c>
      <c r="G4449" t="s">
        <v>2157</v>
      </c>
      <c r="H4449">
        <v>2013</v>
      </c>
      <c r="I4449">
        <v>110467</v>
      </c>
      <c r="J4449" t="s">
        <v>21</v>
      </c>
      <c r="K4449" t="s">
        <v>22</v>
      </c>
      <c r="L4449" t="s">
        <v>31</v>
      </c>
      <c r="M4449" t="s">
        <v>24</v>
      </c>
      <c r="N4449">
        <v>2720</v>
      </c>
      <c r="O4449" t="s">
        <v>25</v>
      </c>
      <c r="P4449">
        <v>7</v>
      </c>
      <c r="Q4449">
        <f t="shared" si="138"/>
        <v>11</v>
      </c>
      <c r="R4449" t="str">
        <f t="shared" si="139"/>
        <v>Mid-range</v>
      </c>
    </row>
    <row r="4450" spans="1:18" x14ac:dyDescent="0.35">
      <c r="A4450">
        <v>12759255</v>
      </c>
      <c r="B4450" t="s">
        <v>5617</v>
      </c>
      <c r="C4450">
        <v>34990</v>
      </c>
      <c r="D4450" t="s">
        <v>88</v>
      </c>
      <c r="E4450" t="s">
        <v>108</v>
      </c>
      <c r="F4450" t="s">
        <v>109</v>
      </c>
      <c r="G4450" t="s">
        <v>110</v>
      </c>
      <c r="H4450">
        <v>2015</v>
      </c>
      <c r="I4450">
        <v>71457</v>
      </c>
      <c r="J4450" t="s">
        <v>21</v>
      </c>
      <c r="K4450" t="s">
        <v>22</v>
      </c>
      <c r="L4450" t="s">
        <v>23</v>
      </c>
      <c r="M4450" t="s">
        <v>24</v>
      </c>
      <c r="N4450">
        <v>1591</v>
      </c>
      <c r="O4450" t="s">
        <v>47</v>
      </c>
      <c r="P4450">
        <v>5</v>
      </c>
      <c r="Q4450">
        <f t="shared" si="138"/>
        <v>9</v>
      </c>
      <c r="R4450" t="str">
        <f t="shared" si="139"/>
        <v>Mid-range</v>
      </c>
    </row>
    <row r="4451" spans="1:18" x14ac:dyDescent="0.35">
      <c r="A4451">
        <v>12759262</v>
      </c>
      <c r="B4451" t="s">
        <v>3135</v>
      </c>
      <c r="C4451">
        <v>43990</v>
      </c>
      <c r="D4451" t="s">
        <v>127</v>
      </c>
      <c r="E4451" t="s">
        <v>556</v>
      </c>
      <c r="F4451" t="s">
        <v>3136</v>
      </c>
      <c r="G4451" t="s">
        <v>146</v>
      </c>
      <c r="H4451">
        <v>2017</v>
      </c>
      <c r="I4451">
        <v>118866</v>
      </c>
      <c r="J4451" t="s">
        <v>338</v>
      </c>
      <c r="K4451" t="s">
        <v>22</v>
      </c>
      <c r="L4451" t="s">
        <v>31</v>
      </c>
      <c r="M4451" t="s">
        <v>24</v>
      </c>
      <c r="N4451">
        <v>3196</v>
      </c>
      <c r="O4451" t="s">
        <v>69</v>
      </c>
      <c r="P4451">
        <v>5</v>
      </c>
      <c r="Q4451">
        <f t="shared" si="138"/>
        <v>7</v>
      </c>
      <c r="R4451" t="str">
        <f t="shared" si="139"/>
        <v>Luxury</v>
      </c>
    </row>
    <row r="4452" spans="1:18" x14ac:dyDescent="0.35">
      <c r="A4452">
        <v>12759309</v>
      </c>
      <c r="B4452" t="s">
        <v>6747</v>
      </c>
      <c r="C4452">
        <v>20000</v>
      </c>
      <c r="D4452" t="s">
        <v>42</v>
      </c>
      <c r="E4452" t="s">
        <v>71</v>
      </c>
      <c r="F4452" t="s">
        <v>2000</v>
      </c>
      <c r="G4452" t="s">
        <v>384</v>
      </c>
      <c r="H4452">
        <v>2007</v>
      </c>
      <c r="I4452">
        <v>150000</v>
      </c>
      <c r="J4452" t="s">
        <v>427</v>
      </c>
      <c r="K4452" t="s">
        <v>81</v>
      </c>
      <c r="L4452" t="s">
        <v>23</v>
      </c>
      <c r="M4452" t="s">
        <v>24</v>
      </c>
      <c r="N4452">
        <v>5967</v>
      </c>
      <c r="O4452" t="s">
        <v>33</v>
      </c>
      <c r="P4452">
        <v>2</v>
      </c>
      <c r="Q4452">
        <f t="shared" si="138"/>
        <v>17</v>
      </c>
      <c r="R4452" t="str">
        <f t="shared" si="139"/>
        <v>Mid-range</v>
      </c>
    </row>
    <row r="4453" spans="1:18" x14ac:dyDescent="0.35">
      <c r="A4453">
        <v>12759408</v>
      </c>
      <c r="B4453" t="s">
        <v>6089</v>
      </c>
      <c r="C4453">
        <v>24990</v>
      </c>
      <c r="D4453" t="s">
        <v>54</v>
      </c>
      <c r="E4453" t="s">
        <v>1421</v>
      </c>
      <c r="F4453" t="s">
        <v>4812</v>
      </c>
      <c r="G4453" t="s">
        <v>1104</v>
      </c>
      <c r="H4453">
        <v>2017</v>
      </c>
      <c r="I4453">
        <v>118119</v>
      </c>
      <c r="J4453" t="s">
        <v>21</v>
      </c>
      <c r="K4453" t="s">
        <v>22</v>
      </c>
      <c r="L4453" t="s">
        <v>64</v>
      </c>
      <c r="M4453" t="s">
        <v>24</v>
      </c>
      <c r="N4453">
        <v>1499</v>
      </c>
      <c r="O4453" t="s">
        <v>47</v>
      </c>
      <c r="P4453">
        <v>5</v>
      </c>
      <c r="Q4453">
        <f t="shared" si="138"/>
        <v>7</v>
      </c>
      <c r="R4453" t="str">
        <f t="shared" si="139"/>
        <v>Mid-range</v>
      </c>
    </row>
    <row r="4454" spans="1:18" x14ac:dyDescent="0.35">
      <c r="A4454">
        <v>12759441</v>
      </c>
      <c r="B4454" t="s">
        <v>6748</v>
      </c>
      <c r="C4454">
        <v>23913</v>
      </c>
      <c r="D4454" t="s">
        <v>27</v>
      </c>
      <c r="E4454" t="s">
        <v>123</v>
      </c>
      <c r="F4454" t="s">
        <v>6749</v>
      </c>
      <c r="G4454" t="s">
        <v>881</v>
      </c>
      <c r="H4454">
        <v>2008</v>
      </c>
      <c r="I4454">
        <v>120429</v>
      </c>
      <c r="J4454" t="s">
        <v>106</v>
      </c>
      <c r="K4454" t="s">
        <v>22</v>
      </c>
      <c r="L4454" t="s">
        <v>31</v>
      </c>
      <c r="M4454" t="s">
        <v>24</v>
      </c>
      <c r="N4454">
        <v>2148</v>
      </c>
      <c r="O4454" t="s">
        <v>47</v>
      </c>
      <c r="P4454">
        <v>5</v>
      </c>
      <c r="Q4454">
        <f t="shared" si="138"/>
        <v>16</v>
      </c>
      <c r="R4454" t="str">
        <f t="shared" si="139"/>
        <v>Mid-range</v>
      </c>
    </row>
    <row r="4455" spans="1:18" x14ac:dyDescent="0.35">
      <c r="A4455">
        <v>12759452</v>
      </c>
      <c r="B4455" t="s">
        <v>4170</v>
      </c>
      <c r="C4455">
        <v>8913</v>
      </c>
      <c r="D4455" t="s">
        <v>42</v>
      </c>
      <c r="E4455" t="s">
        <v>43</v>
      </c>
      <c r="F4455" t="s">
        <v>4171</v>
      </c>
      <c r="G4455" t="s">
        <v>4172</v>
      </c>
      <c r="H4455">
        <v>2012</v>
      </c>
      <c r="I4455">
        <v>173477</v>
      </c>
      <c r="J4455" t="s">
        <v>63</v>
      </c>
      <c r="K4455" t="s">
        <v>22</v>
      </c>
      <c r="L4455" t="s">
        <v>23</v>
      </c>
      <c r="M4455" t="s">
        <v>24</v>
      </c>
      <c r="N4455">
        <v>1364</v>
      </c>
      <c r="O4455" t="s">
        <v>116</v>
      </c>
      <c r="P4455">
        <v>5</v>
      </c>
      <c r="Q4455">
        <f t="shared" si="138"/>
        <v>12</v>
      </c>
      <c r="R4455" t="str">
        <f t="shared" si="139"/>
        <v>Budget</v>
      </c>
    </row>
    <row r="4456" spans="1:18" x14ac:dyDescent="0.35">
      <c r="A4456">
        <v>12759458</v>
      </c>
      <c r="B4456" t="s">
        <v>6750</v>
      </c>
      <c r="C4456">
        <v>118800</v>
      </c>
      <c r="D4456" t="s">
        <v>27</v>
      </c>
      <c r="E4456" t="s">
        <v>28</v>
      </c>
      <c r="F4456" t="s">
        <v>6751</v>
      </c>
      <c r="G4456" t="s">
        <v>6393</v>
      </c>
      <c r="H4456">
        <v>2022</v>
      </c>
      <c r="I4456">
        <v>50</v>
      </c>
      <c r="J4456" t="s">
        <v>21</v>
      </c>
      <c r="K4456" t="s">
        <v>6394</v>
      </c>
      <c r="L4456" t="s">
        <v>31</v>
      </c>
      <c r="M4456" t="s">
        <v>247</v>
      </c>
      <c r="N4456">
        <v>1950</v>
      </c>
      <c r="O4456" t="s">
        <v>33</v>
      </c>
      <c r="P4456">
        <v>7</v>
      </c>
      <c r="Q4456">
        <f t="shared" si="138"/>
        <v>2</v>
      </c>
      <c r="R4456" t="str">
        <f t="shared" si="139"/>
        <v>Luxury</v>
      </c>
    </row>
    <row r="4457" spans="1:18" x14ac:dyDescent="0.35">
      <c r="A4457">
        <v>12759460</v>
      </c>
      <c r="B4457" t="s">
        <v>2857</v>
      </c>
      <c r="C4457">
        <v>32990</v>
      </c>
      <c r="D4457" t="s">
        <v>17</v>
      </c>
      <c r="E4457" t="s">
        <v>905</v>
      </c>
      <c r="F4457" t="s">
        <v>1930</v>
      </c>
      <c r="G4457" t="s">
        <v>2858</v>
      </c>
      <c r="H4457">
        <v>2017</v>
      </c>
      <c r="I4457">
        <v>184594</v>
      </c>
      <c r="J4457" t="s">
        <v>106</v>
      </c>
      <c r="K4457" t="s">
        <v>22</v>
      </c>
      <c r="L4457" t="s">
        <v>31</v>
      </c>
      <c r="M4457" t="s">
        <v>24</v>
      </c>
      <c r="N4457">
        <v>2982</v>
      </c>
      <c r="O4457" t="s">
        <v>116</v>
      </c>
      <c r="P4457">
        <v>2</v>
      </c>
      <c r="Q4457">
        <f t="shared" si="138"/>
        <v>7</v>
      </c>
      <c r="R4457" t="str">
        <f t="shared" si="139"/>
        <v>Mid-range</v>
      </c>
    </row>
    <row r="4458" spans="1:18" x14ac:dyDescent="0.35">
      <c r="A4458">
        <v>12759461</v>
      </c>
      <c r="B4458" t="s">
        <v>2857</v>
      </c>
      <c r="C4458">
        <v>29990</v>
      </c>
      <c r="D4458" t="s">
        <v>17</v>
      </c>
      <c r="E4458" t="s">
        <v>905</v>
      </c>
      <c r="F4458" t="s">
        <v>1930</v>
      </c>
      <c r="G4458" t="s">
        <v>2858</v>
      </c>
      <c r="H4458">
        <v>2017</v>
      </c>
      <c r="I4458">
        <v>198043</v>
      </c>
      <c r="J4458" t="s">
        <v>106</v>
      </c>
      <c r="K4458" t="s">
        <v>22</v>
      </c>
      <c r="L4458" t="s">
        <v>31</v>
      </c>
      <c r="M4458" t="s">
        <v>24</v>
      </c>
      <c r="N4458">
        <v>2982</v>
      </c>
      <c r="O4458" t="s">
        <v>47</v>
      </c>
      <c r="P4458">
        <v>2</v>
      </c>
      <c r="Q4458">
        <f t="shared" si="138"/>
        <v>7</v>
      </c>
      <c r="R4458" t="str">
        <f t="shared" si="139"/>
        <v>Mid-range</v>
      </c>
    </row>
    <row r="4459" spans="1:18" x14ac:dyDescent="0.35">
      <c r="A4459">
        <v>12759475</v>
      </c>
      <c r="B4459" t="s">
        <v>6752</v>
      </c>
      <c r="C4459">
        <v>97989</v>
      </c>
      <c r="D4459" t="s">
        <v>249</v>
      </c>
      <c r="E4459" t="s">
        <v>1315</v>
      </c>
      <c r="F4459" t="s">
        <v>2012</v>
      </c>
      <c r="G4459" t="s">
        <v>6285</v>
      </c>
      <c r="H4459">
        <v>2017</v>
      </c>
      <c r="I4459">
        <v>48446</v>
      </c>
      <c r="J4459" t="s">
        <v>21</v>
      </c>
      <c r="K4459" t="s">
        <v>22</v>
      </c>
      <c r="L4459" t="s">
        <v>64</v>
      </c>
      <c r="M4459" t="s">
        <v>24</v>
      </c>
      <c r="N4459">
        <v>2997</v>
      </c>
      <c r="O4459" t="s">
        <v>33</v>
      </c>
      <c r="P4459">
        <v>5</v>
      </c>
      <c r="Q4459">
        <f t="shared" si="138"/>
        <v>7</v>
      </c>
      <c r="R4459" t="str">
        <f t="shared" si="139"/>
        <v>Luxury</v>
      </c>
    </row>
    <row r="4460" spans="1:18" x14ac:dyDescent="0.35">
      <c r="A4460">
        <v>12759476</v>
      </c>
      <c r="B4460" t="s">
        <v>6753</v>
      </c>
      <c r="C4460">
        <v>19123</v>
      </c>
      <c r="D4460" t="s">
        <v>102</v>
      </c>
      <c r="E4460" t="s">
        <v>1066</v>
      </c>
      <c r="F4460" t="s">
        <v>1535</v>
      </c>
      <c r="G4460" t="s">
        <v>6754</v>
      </c>
      <c r="H4460">
        <v>2016</v>
      </c>
      <c r="I4460">
        <v>104402</v>
      </c>
      <c r="J4460" t="s">
        <v>86</v>
      </c>
      <c r="K4460" t="s">
        <v>22</v>
      </c>
      <c r="L4460" t="s">
        <v>64</v>
      </c>
      <c r="M4460" t="s">
        <v>24</v>
      </c>
      <c r="N4460">
        <v>1798</v>
      </c>
      <c r="O4460" t="s">
        <v>135</v>
      </c>
      <c r="P4460">
        <v>5</v>
      </c>
      <c r="Q4460">
        <f t="shared" si="138"/>
        <v>8</v>
      </c>
      <c r="R4460" t="str">
        <f t="shared" si="139"/>
        <v>Mid-range</v>
      </c>
    </row>
    <row r="4461" spans="1:18" x14ac:dyDescent="0.35">
      <c r="A4461">
        <v>12759543</v>
      </c>
      <c r="B4461" t="s">
        <v>6755</v>
      </c>
      <c r="C4461">
        <v>28800</v>
      </c>
      <c r="D4461" t="s">
        <v>59</v>
      </c>
      <c r="E4461" t="s">
        <v>564</v>
      </c>
      <c r="F4461" t="s">
        <v>4539</v>
      </c>
      <c r="G4461" t="s">
        <v>6756</v>
      </c>
      <c r="H4461">
        <v>2009</v>
      </c>
      <c r="I4461">
        <v>146319</v>
      </c>
      <c r="J4461" t="s">
        <v>393</v>
      </c>
      <c r="K4461" t="s">
        <v>22</v>
      </c>
      <c r="L4461" t="s">
        <v>31</v>
      </c>
      <c r="M4461" t="s">
        <v>24</v>
      </c>
      <c r="N4461">
        <v>2993</v>
      </c>
      <c r="O4461" t="s">
        <v>116</v>
      </c>
      <c r="P4461">
        <v>4</v>
      </c>
      <c r="Q4461">
        <f t="shared" si="138"/>
        <v>15</v>
      </c>
      <c r="R4461" t="str">
        <f t="shared" si="139"/>
        <v>Mid-range</v>
      </c>
    </row>
    <row r="4462" spans="1:18" x14ac:dyDescent="0.35">
      <c r="A4462">
        <v>12759545</v>
      </c>
      <c r="B4462" t="s">
        <v>6757</v>
      </c>
      <c r="C4462">
        <v>14800</v>
      </c>
      <c r="D4462" t="s">
        <v>131</v>
      </c>
      <c r="E4462" t="s">
        <v>745</v>
      </c>
      <c r="F4462" t="s">
        <v>3583</v>
      </c>
      <c r="G4462" t="s">
        <v>6758</v>
      </c>
      <c r="H4462">
        <v>2012</v>
      </c>
      <c r="I4462">
        <v>145121</v>
      </c>
      <c r="J4462" t="s">
        <v>86</v>
      </c>
      <c r="K4462" t="s">
        <v>22</v>
      </c>
      <c r="L4462" t="s">
        <v>64</v>
      </c>
      <c r="M4462" t="s">
        <v>24</v>
      </c>
      <c r="N4462">
        <v>1390</v>
      </c>
      <c r="O4462" t="s">
        <v>47</v>
      </c>
      <c r="P4462">
        <v>5</v>
      </c>
      <c r="Q4462">
        <f t="shared" si="138"/>
        <v>12</v>
      </c>
      <c r="R4462" t="str">
        <f t="shared" si="139"/>
        <v>Mid-range</v>
      </c>
    </row>
    <row r="4463" spans="1:18" x14ac:dyDescent="0.35">
      <c r="A4463">
        <v>12759546</v>
      </c>
      <c r="B4463" t="s">
        <v>6759</v>
      </c>
      <c r="C4463">
        <v>22870</v>
      </c>
      <c r="D4463" t="s">
        <v>188</v>
      </c>
      <c r="E4463" t="s">
        <v>2171</v>
      </c>
      <c r="F4463" t="s">
        <v>251</v>
      </c>
      <c r="G4463" t="s">
        <v>6760</v>
      </c>
      <c r="H4463">
        <v>2020</v>
      </c>
      <c r="I4463">
        <v>12839</v>
      </c>
      <c r="J4463" t="s">
        <v>86</v>
      </c>
      <c r="K4463" t="s">
        <v>22</v>
      </c>
      <c r="L4463" t="s">
        <v>23</v>
      </c>
      <c r="M4463" t="s">
        <v>24</v>
      </c>
      <c r="N4463">
        <v>1368</v>
      </c>
      <c r="O4463" t="s">
        <v>116</v>
      </c>
      <c r="P4463">
        <v>5</v>
      </c>
      <c r="Q4463">
        <f t="shared" si="138"/>
        <v>4</v>
      </c>
      <c r="R4463" t="str">
        <f t="shared" si="139"/>
        <v>Mid-range</v>
      </c>
    </row>
    <row r="4464" spans="1:18" x14ac:dyDescent="0.35">
      <c r="A4464">
        <v>12759612</v>
      </c>
      <c r="B4464" t="s">
        <v>6761</v>
      </c>
      <c r="C4464">
        <v>10888</v>
      </c>
      <c r="D4464" t="s">
        <v>88</v>
      </c>
      <c r="E4464" t="s">
        <v>98</v>
      </c>
      <c r="F4464" t="s">
        <v>5534</v>
      </c>
      <c r="G4464" t="s">
        <v>2043</v>
      </c>
      <c r="H4464">
        <v>2011</v>
      </c>
      <c r="I4464">
        <v>171549</v>
      </c>
      <c r="J4464" t="s">
        <v>21</v>
      </c>
      <c r="K4464" t="s">
        <v>22</v>
      </c>
      <c r="L4464" t="s">
        <v>23</v>
      </c>
      <c r="M4464" t="s">
        <v>24</v>
      </c>
      <c r="N4464">
        <v>1975</v>
      </c>
      <c r="O4464" t="s">
        <v>47</v>
      </c>
      <c r="P4464">
        <v>5</v>
      </c>
      <c r="Q4464">
        <f t="shared" si="138"/>
        <v>13</v>
      </c>
      <c r="R4464" t="str">
        <f t="shared" si="139"/>
        <v>Mid-range</v>
      </c>
    </row>
    <row r="4465" spans="1:18" x14ac:dyDescent="0.35">
      <c r="A4465">
        <v>12759718</v>
      </c>
      <c r="B4465" t="s">
        <v>6762</v>
      </c>
      <c r="C4465">
        <v>13888</v>
      </c>
      <c r="D4465" t="s">
        <v>197</v>
      </c>
      <c r="E4465" t="s">
        <v>198</v>
      </c>
      <c r="F4465" t="s">
        <v>6763</v>
      </c>
      <c r="G4465" t="s">
        <v>6764</v>
      </c>
      <c r="H4465">
        <v>2013</v>
      </c>
      <c r="I4465">
        <v>152247</v>
      </c>
      <c r="J4465" t="s">
        <v>21</v>
      </c>
      <c r="K4465" t="s">
        <v>22</v>
      </c>
      <c r="L4465" t="s">
        <v>31</v>
      </c>
      <c r="M4465" t="s">
        <v>24</v>
      </c>
      <c r="N4465">
        <v>1968</v>
      </c>
      <c r="O4465" t="s">
        <v>47</v>
      </c>
      <c r="P4465">
        <v>5</v>
      </c>
      <c r="Q4465">
        <f t="shared" si="138"/>
        <v>11</v>
      </c>
      <c r="R4465" t="str">
        <f t="shared" si="139"/>
        <v>Mid-range</v>
      </c>
    </row>
    <row r="4466" spans="1:18" x14ac:dyDescent="0.35">
      <c r="A4466">
        <v>12759731</v>
      </c>
      <c r="B4466" t="s">
        <v>6765</v>
      </c>
      <c r="C4466">
        <v>12995</v>
      </c>
      <c r="D4466" t="s">
        <v>49</v>
      </c>
      <c r="E4466" t="s">
        <v>1452</v>
      </c>
      <c r="F4466" t="s">
        <v>6766</v>
      </c>
      <c r="G4466" t="s">
        <v>4805</v>
      </c>
      <c r="H4466">
        <v>2010</v>
      </c>
      <c r="I4466">
        <v>126766</v>
      </c>
      <c r="J4466" t="s">
        <v>63</v>
      </c>
      <c r="K4466" t="s">
        <v>22</v>
      </c>
      <c r="L4466" t="s">
        <v>23</v>
      </c>
      <c r="M4466" t="s">
        <v>24</v>
      </c>
      <c r="N4466">
        <v>2496</v>
      </c>
      <c r="O4466" t="s">
        <v>33</v>
      </c>
      <c r="P4466">
        <v>5</v>
      </c>
      <c r="Q4466">
        <f t="shared" si="138"/>
        <v>14</v>
      </c>
      <c r="R4466" t="str">
        <f t="shared" si="139"/>
        <v>Mid-range</v>
      </c>
    </row>
    <row r="4467" spans="1:18" x14ac:dyDescent="0.35">
      <c r="A4467">
        <v>12759741</v>
      </c>
      <c r="B4467" t="s">
        <v>4737</v>
      </c>
      <c r="C4467">
        <v>81990</v>
      </c>
      <c r="D4467" t="s">
        <v>17</v>
      </c>
      <c r="E4467" t="s">
        <v>157</v>
      </c>
      <c r="F4467" t="s">
        <v>818</v>
      </c>
      <c r="G4467" t="s">
        <v>819</v>
      </c>
      <c r="H4467">
        <v>2019</v>
      </c>
      <c r="I4467">
        <v>93765</v>
      </c>
      <c r="J4467" t="s">
        <v>21</v>
      </c>
      <c r="K4467" t="s">
        <v>22</v>
      </c>
      <c r="L4467" t="s">
        <v>31</v>
      </c>
      <c r="M4467" t="s">
        <v>24</v>
      </c>
      <c r="N4467">
        <v>2755</v>
      </c>
      <c r="O4467" t="s">
        <v>47</v>
      </c>
      <c r="P4467">
        <v>7</v>
      </c>
      <c r="Q4467">
        <f t="shared" si="138"/>
        <v>5</v>
      </c>
      <c r="R4467" t="str">
        <f t="shared" si="139"/>
        <v>Luxury</v>
      </c>
    </row>
    <row r="4468" spans="1:18" x14ac:dyDescent="0.35">
      <c r="A4468">
        <v>12759763</v>
      </c>
      <c r="B4468" t="s">
        <v>6767</v>
      </c>
      <c r="C4468">
        <v>27500</v>
      </c>
      <c r="D4468" t="s">
        <v>127</v>
      </c>
      <c r="E4468" t="s">
        <v>466</v>
      </c>
      <c r="F4468" t="s">
        <v>1197</v>
      </c>
      <c r="G4468" t="s">
        <v>1091</v>
      </c>
      <c r="H4468">
        <v>2016</v>
      </c>
      <c r="I4468">
        <v>101023</v>
      </c>
      <c r="J4468" t="s">
        <v>21</v>
      </c>
      <c r="K4468" t="s">
        <v>22</v>
      </c>
      <c r="L4468" t="s">
        <v>23</v>
      </c>
      <c r="M4468" t="s">
        <v>24</v>
      </c>
      <c r="N4468">
        <v>2488</v>
      </c>
      <c r="O4468" t="s">
        <v>47</v>
      </c>
      <c r="P4468">
        <v>5</v>
      </c>
      <c r="Q4468">
        <f t="shared" si="138"/>
        <v>8</v>
      </c>
      <c r="R4468" t="str">
        <f t="shared" si="139"/>
        <v>Mid-range</v>
      </c>
    </row>
    <row r="4469" spans="1:18" x14ac:dyDescent="0.35">
      <c r="A4469">
        <v>12759769</v>
      </c>
      <c r="B4469" t="s">
        <v>5823</v>
      </c>
      <c r="C4469">
        <v>49990</v>
      </c>
      <c r="D4469" t="s">
        <v>42</v>
      </c>
      <c r="E4469" t="s">
        <v>71</v>
      </c>
      <c r="F4469" t="s">
        <v>1025</v>
      </c>
      <c r="G4469" t="s">
        <v>441</v>
      </c>
      <c r="H4469">
        <v>2013</v>
      </c>
      <c r="I4469">
        <v>48479</v>
      </c>
      <c r="J4469" t="s">
        <v>63</v>
      </c>
      <c r="K4469" t="s">
        <v>22</v>
      </c>
      <c r="L4469" t="s">
        <v>64</v>
      </c>
      <c r="M4469" t="s">
        <v>24</v>
      </c>
      <c r="N4469">
        <v>5967</v>
      </c>
      <c r="O4469" t="s">
        <v>732</v>
      </c>
      <c r="P4469">
        <v>5</v>
      </c>
      <c r="Q4469">
        <f t="shared" si="138"/>
        <v>11</v>
      </c>
      <c r="R4469" t="str">
        <f t="shared" si="139"/>
        <v>Luxury</v>
      </c>
    </row>
    <row r="4470" spans="1:18" x14ac:dyDescent="0.35">
      <c r="A4470">
        <v>12759770</v>
      </c>
      <c r="B4470" t="s">
        <v>4954</v>
      </c>
      <c r="C4470">
        <v>52990</v>
      </c>
      <c r="D4470" t="s">
        <v>88</v>
      </c>
      <c r="E4470" t="s">
        <v>98</v>
      </c>
      <c r="F4470" t="s">
        <v>481</v>
      </c>
      <c r="G4470" t="s">
        <v>4955</v>
      </c>
      <c r="H4470">
        <v>2021</v>
      </c>
      <c r="I4470">
        <v>50327</v>
      </c>
      <c r="J4470" t="s">
        <v>86</v>
      </c>
      <c r="K4470" t="s">
        <v>22</v>
      </c>
      <c r="L4470" t="s">
        <v>64</v>
      </c>
      <c r="M4470" t="s">
        <v>24</v>
      </c>
      <c r="N4470">
        <v>1998</v>
      </c>
      <c r="O4470" t="s">
        <v>69</v>
      </c>
      <c r="P4470">
        <v>5</v>
      </c>
      <c r="Q4470">
        <f t="shared" si="138"/>
        <v>3</v>
      </c>
      <c r="R4470" t="str">
        <f t="shared" si="139"/>
        <v>Luxury</v>
      </c>
    </row>
    <row r="4471" spans="1:18" x14ac:dyDescent="0.35">
      <c r="A4471">
        <v>12759773</v>
      </c>
      <c r="B4471" t="s">
        <v>6768</v>
      </c>
      <c r="C4471">
        <v>58990</v>
      </c>
      <c r="D4471" t="s">
        <v>449</v>
      </c>
      <c r="E4471" t="s">
        <v>762</v>
      </c>
      <c r="F4471" t="s">
        <v>6769</v>
      </c>
      <c r="G4471" t="s">
        <v>6770</v>
      </c>
      <c r="H4471">
        <v>2016</v>
      </c>
      <c r="I4471">
        <v>75446</v>
      </c>
      <c r="J4471" t="s">
        <v>21</v>
      </c>
      <c r="K4471" t="s">
        <v>22</v>
      </c>
      <c r="L4471" t="s">
        <v>64</v>
      </c>
      <c r="M4471" t="s">
        <v>24</v>
      </c>
      <c r="N4471">
        <v>1999</v>
      </c>
      <c r="O4471" t="s">
        <v>47</v>
      </c>
      <c r="P4471">
        <v>5</v>
      </c>
      <c r="Q4471">
        <f t="shared" si="138"/>
        <v>8</v>
      </c>
      <c r="R4471" t="str">
        <f t="shared" si="139"/>
        <v>Luxury</v>
      </c>
    </row>
    <row r="4472" spans="1:18" x14ac:dyDescent="0.35">
      <c r="A4472">
        <v>12759774</v>
      </c>
      <c r="B4472" t="s">
        <v>6771</v>
      </c>
      <c r="C4472">
        <v>34990</v>
      </c>
      <c r="D4472" t="s">
        <v>88</v>
      </c>
      <c r="E4472" t="s">
        <v>1014</v>
      </c>
      <c r="F4472" t="s">
        <v>6772</v>
      </c>
      <c r="G4472" t="s">
        <v>6773</v>
      </c>
      <c r="H4472">
        <v>2019</v>
      </c>
      <c r="I4472">
        <v>65206</v>
      </c>
      <c r="J4472" t="s">
        <v>21</v>
      </c>
      <c r="K4472" t="s">
        <v>22</v>
      </c>
      <c r="L4472" t="s">
        <v>23</v>
      </c>
      <c r="M4472" t="s">
        <v>24</v>
      </c>
      <c r="N4472">
        <v>1591</v>
      </c>
      <c r="O4472" t="s">
        <v>25</v>
      </c>
      <c r="P4472">
        <v>5</v>
      </c>
      <c r="Q4472">
        <f t="shared" si="138"/>
        <v>5</v>
      </c>
      <c r="R4472" t="str">
        <f t="shared" si="139"/>
        <v>Mid-range</v>
      </c>
    </row>
    <row r="4473" spans="1:18" x14ac:dyDescent="0.35">
      <c r="A4473">
        <v>12759778</v>
      </c>
      <c r="B4473" t="s">
        <v>921</v>
      </c>
      <c r="C4473">
        <v>44990</v>
      </c>
      <c r="D4473" t="s">
        <v>88</v>
      </c>
      <c r="E4473" t="s">
        <v>108</v>
      </c>
      <c r="F4473" t="s">
        <v>922</v>
      </c>
      <c r="G4473" t="s">
        <v>920</v>
      </c>
      <c r="H4473">
        <v>2022</v>
      </c>
      <c r="I4473">
        <v>2888</v>
      </c>
      <c r="J4473" t="s">
        <v>21</v>
      </c>
      <c r="K4473" t="s">
        <v>22</v>
      </c>
      <c r="L4473" t="s">
        <v>31</v>
      </c>
      <c r="M4473" t="s">
        <v>247</v>
      </c>
      <c r="N4473">
        <v>1998</v>
      </c>
      <c r="O4473" t="s">
        <v>47</v>
      </c>
      <c r="P4473">
        <v>5</v>
      </c>
      <c r="Q4473">
        <f t="shared" si="138"/>
        <v>2</v>
      </c>
      <c r="R4473" t="str">
        <f t="shared" si="139"/>
        <v>Luxury</v>
      </c>
    </row>
    <row r="4474" spans="1:18" x14ac:dyDescent="0.35">
      <c r="A4474">
        <v>12759780</v>
      </c>
      <c r="B4474" t="s">
        <v>921</v>
      </c>
      <c r="C4474">
        <v>49990</v>
      </c>
      <c r="D4474" t="s">
        <v>88</v>
      </c>
      <c r="E4474" t="s">
        <v>108</v>
      </c>
      <c r="F4474" t="s">
        <v>922</v>
      </c>
      <c r="G4474" t="s">
        <v>920</v>
      </c>
      <c r="H4474">
        <v>2022</v>
      </c>
      <c r="I4474">
        <v>2188</v>
      </c>
      <c r="J4474" t="s">
        <v>21</v>
      </c>
      <c r="K4474" t="s">
        <v>22</v>
      </c>
      <c r="L4474" t="s">
        <v>31</v>
      </c>
      <c r="M4474" t="s">
        <v>247</v>
      </c>
      <c r="N4474">
        <v>1998</v>
      </c>
      <c r="O4474" t="s">
        <v>47</v>
      </c>
      <c r="P4474">
        <v>5</v>
      </c>
      <c r="Q4474">
        <f t="shared" si="138"/>
        <v>2</v>
      </c>
      <c r="R4474" t="str">
        <f t="shared" si="139"/>
        <v>Luxury</v>
      </c>
    </row>
    <row r="4475" spans="1:18" x14ac:dyDescent="0.35">
      <c r="A4475">
        <v>12759791</v>
      </c>
      <c r="B4475" t="s">
        <v>6774</v>
      </c>
      <c r="C4475">
        <v>15913</v>
      </c>
      <c r="D4475" t="s">
        <v>102</v>
      </c>
      <c r="E4475" t="s">
        <v>473</v>
      </c>
      <c r="F4475" t="s">
        <v>3411</v>
      </c>
      <c r="G4475" t="s">
        <v>677</v>
      </c>
      <c r="H4475">
        <v>2012</v>
      </c>
      <c r="I4475">
        <v>227408</v>
      </c>
      <c r="J4475" t="s">
        <v>338</v>
      </c>
      <c r="K4475" t="s">
        <v>81</v>
      </c>
      <c r="L4475" t="s">
        <v>31</v>
      </c>
      <c r="M4475" t="s">
        <v>24</v>
      </c>
      <c r="N4475">
        <v>1968</v>
      </c>
      <c r="O4475" t="s">
        <v>47</v>
      </c>
      <c r="P4475">
        <v>5</v>
      </c>
      <c r="Q4475">
        <f t="shared" si="138"/>
        <v>12</v>
      </c>
      <c r="R4475" t="str">
        <f t="shared" si="139"/>
        <v>Mid-range</v>
      </c>
    </row>
    <row r="4476" spans="1:18" x14ac:dyDescent="0.35">
      <c r="A4476">
        <v>12759798</v>
      </c>
      <c r="B4476" t="s">
        <v>6775</v>
      </c>
      <c r="C4476">
        <v>30995</v>
      </c>
      <c r="D4476" t="s">
        <v>497</v>
      </c>
      <c r="E4476" t="s">
        <v>498</v>
      </c>
      <c r="F4476" t="s">
        <v>6776</v>
      </c>
      <c r="G4476" t="s">
        <v>592</v>
      </c>
      <c r="H4476">
        <v>2020</v>
      </c>
      <c r="I4476">
        <v>51000</v>
      </c>
      <c r="J4476" t="s">
        <v>21</v>
      </c>
      <c r="K4476" t="s">
        <v>22</v>
      </c>
      <c r="L4476" t="s">
        <v>23</v>
      </c>
      <c r="M4476" t="s">
        <v>24</v>
      </c>
      <c r="N4476">
        <v>1490</v>
      </c>
      <c r="O4476" t="s">
        <v>47</v>
      </c>
      <c r="P4476">
        <v>5</v>
      </c>
      <c r="Q4476">
        <f t="shared" si="138"/>
        <v>4</v>
      </c>
      <c r="R4476" t="str">
        <f t="shared" si="139"/>
        <v>Mid-range</v>
      </c>
    </row>
    <row r="4477" spans="1:18" x14ac:dyDescent="0.35">
      <c r="A4477">
        <v>12759801</v>
      </c>
      <c r="B4477" t="s">
        <v>5380</v>
      </c>
      <c r="C4477">
        <v>29990</v>
      </c>
      <c r="D4477" t="s">
        <v>88</v>
      </c>
      <c r="E4477" t="s">
        <v>108</v>
      </c>
      <c r="F4477" t="s">
        <v>5381</v>
      </c>
      <c r="G4477" t="s">
        <v>514</v>
      </c>
      <c r="H4477">
        <v>2017</v>
      </c>
      <c r="I4477">
        <v>55215</v>
      </c>
      <c r="J4477" t="s">
        <v>21</v>
      </c>
      <c r="K4477" t="s">
        <v>22</v>
      </c>
      <c r="L4477" t="s">
        <v>31</v>
      </c>
      <c r="M4477" t="s">
        <v>24</v>
      </c>
      <c r="N4477">
        <v>1995</v>
      </c>
      <c r="O4477" t="s">
        <v>47</v>
      </c>
      <c r="P4477">
        <v>5</v>
      </c>
      <c r="Q4477">
        <f t="shared" si="138"/>
        <v>7</v>
      </c>
      <c r="R4477" t="str">
        <f t="shared" si="139"/>
        <v>Mid-range</v>
      </c>
    </row>
    <row r="4478" spans="1:18" x14ac:dyDescent="0.35">
      <c r="A4478">
        <v>12759807</v>
      </c>
      <c r="B4478" t="s">
        <v>5051</v>
      </c>
      <c r="C4478">
        <v>27990</v>
      </c>
      <c r="D4478" t="s">
        <v>17</v>
      </c>
      <c r="E4478" t="s">
        <v>262</v>
      </c>
      <c r="F4478" t="s">
        <v>5052</v>
      </c>
      <c r="G4478" t="s">
        <v>1721</v>
      </c>
      <c r="H4478">
        <v>2020</v>
      </c>
      <c r="I4478">
        <v>16658</v>
      </c>
      <c r="J4478" t="s">
        <v>86</v>
      </c>
      <c r="K4478" t="s">
        <v>22</v>
      </c>
      <c r="L4478" t="s">
        <v>23</v>
      </c>
      <c r="M4478" t="s">
        <v>24</v>
      </c>
      <c r="N4478">
        <v>1987</v>
      </c>
      <c r="O4478" t="s">
        <v>47</v>
      </c>
      <c r="P4478">
        <v>5</v>
      </c>
      <c r="Q4478">
        <f t="shared" si="138"/>
        <v>4</v>
      </c>
      <c r="R4478" t="str">
        <f t="shared" si="139"/>
        <v>Mid-range</v>
      </c>
    </row>
    <row r="4479" spans="1:18" x14ac:dyDescent="0.35">
      <c r="A4479">
        <v>12759845</v>
      </c>
      <c r="B4479" t="s">
        <v>6777</v>
      </c>
      <c r="C4479">
        <v>44880</v>
      </c>
      <c r="D4479" t="s">
        <v>165</v>
      </c>
      <c r="E4479" t="s">
        <v>269</v>
      </c>
      <c r="F4479" t="s">
        <v>3457</v>
      </c>
      <c r="G4479" t="s">
        <v>4605</v>
      </c>
      <c r="H4479">
        <v>2017</v>
      </c>
      <c r="I4479">
        <v>109000</v>
      </c>
      <c r="J4479" t="s">
        <v>21</v>
      </c>
      <c r="K4479" t="s">
        <v>22</v>
      </c>
      <c r="L4479" t="s">
        <v>31</v>
      </c>
      <c r="M4479" t="s">
        <v>24</v>
      </c>
      <c r="N4479">
        <v>3200</v>
      </c>
      <c r="O4479" t="s">
        <v>116</v>
      </c>
      <c r="P4479">
        <v>7</v>
      </c>
      <c r="Q4479">
        <f t="shared" si="138"/>
        <v>7</v>
      </c>
      <c r="R4479" t="str">
        <f t="shared" si="139"/>
        <v>Luxury</v>
      </c>
    </row>
    <row r="4480" spans="1:18" x14ac:dyDescent="0.35">
      <c r="A4480">
        <v>12759861</v>
      </c>
      <c r="B4480" t="s">
        <v>6778</v>
      </c>
      <c r="C4480">
        <v>48950</v>
      </c>
      <c r="D4480" t="s">
        <v>165</v>
      </c>
      <c r="E4480" t="s">
        <v>166</v>
      </c>
      <c r="F4480" t="s">
        <v>1378</v>
      </c>
      <c r="G4480" t="s">
        <v>6722</v>
      </c>
      <c r="H4480">
        <v>2021</v>
      </c>
      <c r="I4480">
        <v>35808</v>
      </c>
      <c r="J4480" t="s">
        <v>275</v>
      </c>
      <c r="K4480" t="s">
        <v>22</v>
      </c>
      <c r="L4480" t="s">
        <v>31</v>
      </c>
      <c r="M4480" t="s">
        <v>24</v>
      </c>
      <c r="N4480">
        <v>2442</v>
      </c>
      <c r="O4480" t="s">
        <v>25</v>
      </c>
      <c r="P4480">
        <v>5</v>
      </c>
      <c r="Q4480">
        <f t="shared" si="138"/>
        <v>3</v>
      </c>
      <c r="R4480" t="str">
        <f t="shared" si="139"/>
        <v>Luxury</v>
      </c>
    </row>
    <row r="4481" spans="1:18" x14ac:dyDescent="0.35">
      <c r="A4481">
        <v>12759865</v>
      </c>
      <c r="B4481" t="s">
        <v>6779</v>
      </c>
      <c r="C4481">
        <v>59880</v>
      </c>
      <c r="D4481" t="s">
        <v>59</v>
      </c>
      <c r="E4481" t="s">
        <v>1488</v>
      </c>
      <c r="F4481" t="s">
        <v>218</v>
      </c>
      <c r="G4481" t="s">
        <v>1489</v>
      </c>
      <c r="H4481">
        <v>2022</v>
      </c>
      <c r="I4481">
        <v>1501</v>
      </c>
      <c r="J4481" t="s">
        <v>86</v>
      </c>
      <c r="K4481" t="s">
        <v>22</v>
      </c>
      <c r="L4481" t="s">
        <v>64</v>
      </c>
      <c r="M4481" t="s">
        <v>247</v>
      </c>
      <c r="N4481">
        <v>1499</v>
      </c>
      <c r="O4481" t="s">
        <v>33</v>
      </c>
      <c r="P4481">
        <v>5</v>
      </c>
      <c r="Q4481">
        <f t="shared" si="138"/>
        <v>2</v>
      </c>
      <c r="R4481" t="str">
        <f t="shared" si="139"/>
        <v>Luxury</v>
      </c>
    </row>
    <row r="4482" spans="1:18" x14ac:dyDescent="0.35">
      <c r="A4482">
        <v>12759868</v>
      </c>
      <c r="B4482" t="s">
        <v>6780</v>
      </c>
      <c r="C4482">
        <v>79705</v>
      </c>
      <c r="D4482" t="s">
        <v>54</v>
      </c>
      <c r="E4482" t="s">
        <v>175</v>
      </c>
      <c r="F4482" t="s">
        <v>510</v>
      </c>
      <c r="G4482" t="s">
        <v>862</v>
      </c>
      <c r="H4482">
        <v>2020</v>
      </c>
      <c r="I4482">
        <v>50062</v>
      </c>
      <c r="J4482" t="s">
        <v>275</v>
      </c>
      <c r="K4482" t="s">
        <v>22</v>
      </c>
      <c r="L4482" t="s">
        <v>31</v>
      </c>
      <c r="M4482" t="s">
        <v>24</v>
      </c>
      <c r="N4482">
        <v>1996</v>
      </c>
      <c r="O4482" t="s">
        <v>25</v>
      </c>
      <c r="P4482">
        <v>5</v>
      </c>
      <c r="Q4482">
        <f t="shared" si="138"/>
        <v>4</v>
      </c>
      <c r="R4482" t="str">
        <f t="shared" si="139"/>
        <v>Luxury</v>
      </c>
    </row>
    <row r="4483" spans="1:18" x14ac:dyDescent="0.35">
      <c r="A4483">
        <v>12759869</v>
      </c>
      <c r="B4483" t="s">
        <v>6781</v>
      </c>
      <c r="C4483">
        <v>37992</v>
      </c>
      <c r="D4483" t="s">
        <v>17</v>
      </c>
      <c r="E4483" t="s">
        <v>632</v>
      </c>
      <c r="F4483" t="s">
        <v>4869</v>
      </c>
      <c r="G4483" t="s">
        <v>4870</v>
      </c>
      <c r="H4483">
        <v>2021</v>
      </c>
      <c r="I4483">
        <v>29386</v>
      </c>
      <c r="J4483" t="s">
        <v>86</v>
      </c>
      <c r="K4483" t="s">
        <v>22</v>
      </c>
      <c r="L4483" t="s">
        <v>540</v>
      </c>
      <c r="M4483" t="s">
        <v>24</v>
      </c>
      <c r="N4483">
        <v>1490</v>
      </c>
      <c r="O4483" t="s">
        <v>135</v>
      </c>
      <c r="P4483">
        <v>5</v>
      </c>
      <c r="Q4483">
        <f t="shared" ref="Q4483:Q4546" si="140">2024-H4483</f>
        <v>3</v>
      </c>
      <c r="R4483" t="str">
        <f t="shared" ref="R4483:R4546" si="141">IF(C4483&lt;=10000,"Budget",IF(C4483&lt;=40000,"Mid-range","Luxury"))</f>
        <v>Mid-range</v>
      </c>
    </row>
    <row r="4484" spans="1:18" x14ac:dyDescent="0.35">
      <c r="A4484">
        <v>12759880</v>
      </c>
      <c r="B4484" t="s">
        <v>6782</v>
      </c>
      <c r="C4484">
        <v>28000</v>
      </c>
      <c r="D4484" t="s">
        <v>131</v>
      </c>
      <c r="E4484" t="s">
        <v>238</v>
      </c>
      <c r="F4484" t="s">
        <v>2114</v>
      </c>
      <c r="G4484" t="s">
        <v>4335</v>
      </c>
      <c r="H4484">
        <v>2013</v>
      </c>
      <c r="I4484">
        <v>61310</v>
      </c>
      <c r="J4484" t="s">
        <v>21</v>
      </c>
      <c r="K4484" t="s">
        <v>22</v>
      </c>
      <c r="L4484" t="s">
        <v>64</v>
      </c>
      <c r="M4484" t="s">
        <v>24</v>
      </c>
      <c r="N4484">
        <v>1984</v>
      </c>
      <c r="O4484" t="s">
        <v>116</v>
      </c>
      <c r="P4484">
        <v>5</v>
      </c>
      <c r="Q4484">
        <f t="shared" si="140"/>
        <v>11</v>
      </c>
      <c r="R4484" t="str">
        <f t="shared" si="141"/>
        <v>Mid-range</v>
      </c>
    </row>
    <row r="4485" spans="1:18" x14ac:dyDescent="0.35">
      <c r="A4485">
        <v>12759891</v>
      </c>
      <c r="B4485" t="s">
        <v>1938</v>
      </c>
      <c r="C4485">
        <v>34988</v>
      </c>
      <c r="D4485" t="s">
        <v>17</v>
      </c>
      <c r="E4485" t="s">
        <v>157</v>
      </c>
      <c r="F4485" t="s">
        <v>158</v>
      </c>
      <c r="G4485" t="s">
        <v>1939</v>
      </c>
      <c r="H4485">
        <v>2013</v>
      </c>
      <c r="I4485">
        <v>245000</v>
      </c>
      <c r="J4485" t="s">
        <v>21</v>
      </c>
      <c r="K4485" t="s">
        <v>22</v>
      </c>
      <c r="L4485" t="s">
        <v>31</v>
      </c>
      <c r="M4485" t="s">
        <v>24</v>
      </c>
      <c r="N4485">
        <v>2982</v>
      </c>
      <c r="O4485" t="s">
        <v>47</v>
      </c>
      <c r="P4485">
        <v>7</v>
      </c>
      <c r="Q4485">
        <f t="shared" si="140"/>
        <v>11</v>
      </c>
      <c r="R4485" t="str">
        <f t="shared" si="141"/>
        <v>Mid-range</v>
      </c>
    </row>
    <row r="4486" spans="1:18" x14ac:dyDescent="0.35">
      <c r="A4486">
        <v>12759906</v>
      </c>
      <c r="B4486" t="s">
        <v>2390</v>
      </c>
      <c r="C4486">
        <v>42970</v>
      </c>
      <c r="D4486" t="s">
        <v>42</v>
      </c>
      <c r="E4486" t="s">
        <v>179</v>
      </c>
      <c r="F4486" t="s">
        <v>1289</v>
      </c>
      <c r="G4486" t="s">
        <v>181</v>
      </c>
      <c r="H4486">
        <v>2018</v>
      </c>
      <c r="I4486">
        <v>35521</v>
      </c>
      <c r="J4486" t="s">
        <v>3566</v>
      </c>
      <c r="K4486" t="s">
        <v>81</v>
      </c>
      <c r="L4486" t="s">
        <v>31</v>
      </c>
      <c r="M4486" t="s">
        <v>24</v>
      </c>
      <c r="N4486">
        <v>2776</v>
      </c>
      <c r="O4486" t="s">
        <v>47</v>
      </c>
      <c r="P4486">
        <v>2</v>
      </c>
      <c r="Q4486">
        <f t="shared" si="140"/>
        <v>6</v>
      </c>
      <c r="R4486" t="str">
        <f t="shared" si="141"/>
        <v>Luxury</v>
      </c>
    </row>
    <row r="4487" spans="1:18" x14ac:dyDescent="0.35">
      <c r="A4487">
        <v>12759939</v>
      </c>
      <c r="B4487" t="s">
        <v>6783</v>
      </c>
      <c r="C4487">
        <v>83990</v>
      </c>
      <c r="D4487" t="s">
        <v>112</v>
      </c>
      <c r="E4487" t="s">
        <v>3711</v>
      </c>
      <c r="F4487" t="s">
        <v>6784</v>
      </c>
      <c r="G4487" t="s">
        <v>3713</v>
      </c>
      <c r="H4487">
        <v>2021</v>
      </c>
      <c r="I4487">
        <v>20000</v>
      </c>
      <c r="J4487" t="s">
        <v>21</v>
      </c>
      <c r="K4487" t="s">
        <v>22</v>
      </c>
      <c r="L4487" t="s">
        <v>64</v>
      </c>
      <c r="M4487" t="s">
        <v>24</v>
      </c>
      <c r="N4487">
        <v>1998</v>
      </c>
      <c r="O4487" t="s">
        <v>33</v>
      </c>
      <c r="P4487">
        <v>5</v>
      </c>
      <c r="Q4487">
        <f t="shared" si="140"/>
        <v>3</v>
      </c>
      <c r="R4487" t="str">
        <f t="shared" si="141"/>
        <v>Luxury</v>
      </c>
    </row>
    <row r="4488" spans="1:18" x14ac:dyDescent="0.35">
      <c r="A4488">
        <v>12759942</v>
      </c>
      <c r="B4488" t="s">
        <v>6785</v>
      </c>
      <c r="C4488">
        <v>29999</v>
      </c>
      <c r="D4488" t="s">
        <v>102</v>
      </c>
      <c r="E4488" t="s">
        <v>103</v>
      </c>
      <c r="F4488" t="s">
        <v>6786</v>
      </c>
      <c r="G4488" t="s">
        <v>6787</v>
      </c>
      <c r="H4488">
        <v>2017</v>
      </c>
      <c r="I4488">
        <v>95497</v>
      </c>
      <c r="J4488" t="s">
        <v>106</v>
      </c>
      <c r="K4488" t="s">
        <v>22</v>
      </c>
      <c r="L4488" t="s">
        <v>31</v>
      </c>
      <c r="M4488" t="s">
        <v>24</v>
      </c>
      <c r="N4488">
        <v>1968</v>
      </c>
      <c r="O4488" t="s">
        <v>47</v>
      </c>
      <c r="P4488">
        <v>2</v>
      </c>
      <c r="Q4488">
        <f t="shared" si="140"/>
        <v>7</v>
      </c>
      <c r="R4488" t="str">
        <f t="shared" si="141"/>
        <v>Mid-range</v>
      </c>
    </row>
    <row r="4489" spans="1:18" x14ac:dyDescent="0.35">
      <c r="A4489">
        <v>12759966</v>
      </c>
      <c r="B4489" t="s">
        <v>2438</v>
      </c>
      <c r="C4489">
        <v>18999</v>
      </c>
      <c r="D4489" t="s">
        <v>17</v>
      </c>
      <c r="E4489" t="s">
        <v>153</v>
      </c>
      <c r="F4489" t="s">
        <v>154</v>
      </c>
      <c r="G4489" t="s">
        <v>2439</v>
      </c>
      <c r="H4489">
        <v>2013</v>
      </c>
      <c r="I4489">
        <v>134455</v>
      </c>
      <c r="J4489" t="s">
        <v>21</v>
      </c>
      <c r="K4489" t="s">
        <v>22</v>
      </c>
      <c r="L4489" t="s">
        <v>23</v>
      </c>
      <c r="M4489" t="s">
        <v>24</v>
      </c>
      <c r="N4489">
        <v>1987</v>
      </c>
      <c r="O4489" t="s">
        <v>116</v>
      </c>
      <c r="P4489">
        <v>5</v>
      </c>
      <c r="Q4489">
        <f t="shared" si="140"/>
        <v>11</v>
      </c>
      <c r="R4489" t="str">
        <f t="shared" si="141"/>
        <v>Mid-range</v>
      </c>
    </row>
    <row r="4490" spans="1:18" x14ac:dyDescent="0.35">
      <c r="A4490">
        <v>12759976</v>
      </c>
      <c r="B4490" t="s">
        <v>6788</v>
      </c>
      <c r="C4490">
        <v>18913</v>
      </c>
      <c r="D4490" t="s">
        <v>54</v>
      </c>
      <c r="E4490" t="s">
        <v>318</v>
      </c>
      <c r="F4490" t="s">
        <v>319</v>
      </c>
      <c r="G4490" t="s">
        <v>3448</v>
      </c>
      <c r="H4490">
        <v>2015</v>
      </c>
      <c r="I4490">
        <v>223323</v>
      </c>
      <c r="J4490" t="s">
        <v>106</v>
      </c>
      <c r="K4490" t="s">
        <v>81</v>
      </c>
      <c r="L4490" t="s">
        <v>31</v>
      </c>
      <c r="M4490" t="s">
        <v>24</v>
      </c>
      <c r="N4490">
        <v>2198</v>
      </c>
      <c r="O4490" t="s">
        <v>47</v>
      </c>
      <c r="P4490">
        <v>2</v>
      </c>
      <c r="Q4490">
        <f t="shared" si="140"/>
        <v>9</v>
      </c>
      <c r="R4490" t="str">
        <f t="shared" si="141"/>
        <v>Mid-range</v>
      </c>
    </row>
    <row r="4491" spans="1:18" x14ac:dyDescent="0.35">
      <c r="A4491">
        <v>12759977</v>
      </c>
      <c r="B4491" t="s">
        <v>5330</v>
      </c>
      <c r="C4491">
        <v>16913</v>
      </c>
      <c r="D4491" t="s">
        <v>188</v>
      </c>
      <c r="E4491" t="s">
        <v>189</v>
      </c>
      <c r="F4491" t="s">
        <v>190</v>
      </c>
      <c r="G4491" t="s">
        <v>3511</v>
      </c>
      <c r="H4491">
        <v>2014</v>
      </c>
      <c r="I4491">
        <v>155765</v>
      </c>
      <c r="J4491" t="s">
        <v>21</v>
      </c>
      <c r="K4491" t="s">
        <v>22</v>
      </c>
      <c r="L4491" t="s">
        <v>23</v>
      </c>
      <c r="M4491" t="s">
        <v>24</v>
      </c>
      <c r="N4491">
        <v>1998</v>
      </c>
      <c r="O4491" t="s">
        <v>33</v>
      </c>
      <c r="P4491">
        <v>5</v>
      </c>
      <c r="Q4491">
        <f t="shared" si="140"/>
        <v>10</v>
      </c>
      <c r="R4491" t="str">
        <f t="shared" si="141"/>
        <v>Mid-range</v>
      </c>
    </row>
    <row r="4492" spans="1:18" x14ac:dyDescent="0.35">
      <c r="A4492">
        <v>12759987</v>
      </c>
      <c r="B4492" t="s">
        <v>6789</v>
      </c>
      <c r="C4492">
        <v>64954</v>
      </c>
      <c r="D4492" t="s">
        <v>17</v>
      </c>
      <c r="E4492" t="s">
        <v>6790</v>
      </c>
      <c r="F4492" t="s">
        <v>6791</v>
      </c>
      <c r="G4492" t="s">
        <v>6792</v>
      </c>
      <c r="H4492">
        <v>2019</v>
      </c>
      <c r="I4492">
        <v>3793</v>
      </c>
      <c r="J4492" t="s">
        <v>21</v>
      </c>
      <c r="K4492" t="s">
        <v>22</v>
      </c>
      <c r="L4492" t="s">
        <v>31</v>
      </c>
      <c r="M4492" t="s">
        <v>24</v>
      </c>
      <c r="N4492">
        <v>2755</v>
      </c>
      <c r="O4492" t="s">
        <v>116</v>
      </c>
      <c r="P4492">
        <v>6</v>
      </c>
      <c r="Q4492">
        <f t="shared" si="140"/>
        <v>5</v>
      </c>
      <c r="R4492" t="str">
        <f t="shared" si="141"/>
        <v>Luxury</v>
      </c>
    </row>
    <row r="4493" spans="1:18" x14ac:dyDescent="0.35">
      <c r="A4493">
        <v>12759992</v>
      </c>
      <c r="B4493" t="s">
        <v>6793</v>
      </c>
      <c r="C4493">
        <v>13460</v>
      </c>
      <c r="D4493" t="s">
        <v>54</v>
      </c>
      <c r="E4493" t="s">
        <v>1038</v>
      </c>
      <c r="F4493" t="s">
        <v>6794</v>
      </c>
      <c r="G4493" t="s">
        <v>6795</v>
      </c>
      <c r="H4493">
        <v>2018</v>
      </c>
      <c r="I4493">
        <v>153585</v>
      </c>
      <c r="J4493" t="s">
        <v>86</v>
      </c>
      <c r="K4493" t="s">
        <v>22</v>
      </c>
      <c r="L4493" t="s">
        <v>31</v>
      </c>
      <c r="M4493" t="s">
        <v>24</v>
      </c>
      <c r="N4493">
        <v>1997</v>
      </c>
      <c r="O4493" t="s">
        <v>25</v>
      </c>
      <c r="P4493">
        <v>5</v>
      </c>
      <c r="Q4493">
        <f t="shared" si="140"/>
        <v>6</v>
      </c>
      <c r="R4493" t="str">
        <f t="shared" si="141"/>
        <v>Mid-range</v>
      </c>
    </row>
    <row r="4494" spans="1:18" x14ac:dyDescent="0.35">
      <c r="A4494">
        <v>12759995</v>
      </c>
      <c r="B4494" t="s">
        <v>6402</v>
      </c>
      <c r="C4494">
        <v>7750</v>
      </c>
      <c r="D4494" t="s">
        <v>165</v>
      </c>
      <c r="E4494" t="s">
        <v>455</v>
      </c>
      <c r="F4494" t="s">
        <v>456</v>
      </c>
      <c r="G4494" t="s">
        <v>2046</v>
      </c>
      <c r="H4494">
        <v>2008</v>
      </c>
      <c r="I4494">
        <v>139749</v>
      </c>
      <c r="J4494" t="s">
        <v>63</v>
      </c>
      <c r="K4494" t="s">
        <v>22</v>
      </c>
      <c r="L4494" t="s">
        <v>23</v>
      </c>
      <c r="M4494" t="s">
        <v>24</v>
      </c>
      <c r="N4494">
        <v>1998</v>
      </c>
      <c r="O4494" t="s">
        <v>69</v>
      </c>
      <c r="P4494">
        <v>5</v>
      </c>
      <c r="Q4494">
        <f t="shared" si="140"/>
        <v>16</v>
      </c>
      <c r="R4494" t="str">
        <f t="shared" si="141"/>
        <v>Budget</v>
      </c>
    </row>
    <row r="4495" spans="1:18" x14ac:dyDescent="0.35">
      <c r="A4495">
        <v>12759996</v>
      </c>
      <c r="B4495" t="s">
        <v>6796</v>
      </c>
      <c r="C4495">
        <v>5950</v>
      </c>
      <c r="D4495" t="s">
        <v>127</v>
      </c>
      <c r="E4495">
        <v>3</v>
      </c>
      <c r="F4495" t="s">
        <v>128</v>
      </c>
      <c r="G4495" t="s">
        <v>4845</v>
      </c>
      <c r="H4495">
        <v>2004</v>
      </c>
      <c r="I4495">
        <v>300813</v>
      </c>
      <c r="J4495" t="s">
        <v>86</v>
      </c>
      <c r="K4495" t="s">
        <v>22</v>
      </c>
      <c r="L4495" t="s">
        <v>23</v>
      </c>
      <c r="M4495" t="s">
        <v>24</v>
      </c>
      <c r="N4495">
        <v>1998</v>
      </c>
      <c r="O4495" t="s">
        <v>69</v>
      </c>
      <c r="P4495">
        <v>5</v>
      </c>
      <c r="Q4495">
        <f t="shared" si="140"/>
        <v>20</v>
      </c>
      <c r="R4495" t="str">
        <f t="shared" si="141"/>
        <v>Budget</v>
      </c>
    </row>
    <row r="4496" spans="1:18" x14ac:dyDescent="0.35">
      <c r="A4496">
        <v>12760004</v>
      </c>
      <c r="B4496" t="s">
        <v>6797</v>
      </c>
      <c r="C4496">
        <v>33800</v>
      </c>
      <c r="D4496" t="s">
        <v>102</v>
      </c>
      <c r="E4496" t="s">
        <v>1818</v>
      </c>
      <c r="F4496" t="s">
        <v>6798</v>
      </c>
      <c r="G4496" t="s">
        <v>6799</v>
      </c>
      <c r="H4496">
        <v>2013</v>
      </c>
      <c r="I4496">
        <v>32167</v>
      </c>
      <c r="J4496" t="s">
        <v>86</v>
      </c>
      <c r="K4496" t="s">
        <v>22</v>
      </c>
      <c r="L4496" t="s">
        <v>64</v>
      </c>
      <c r="M4496" t="s">
        <v>24</v>
      </c>
      <c r="N4496">
        <v>1390</v>
      </c>
      <c r="O4496" t="s">
        <v>33</v>
      </c>
      <c r="P4496">
        <v>4</v>
      </c>
      <c r="Q4496">
        <f t="shared" si="140"/>
        <v>11</v>
      </c>
      <c r="R4496" t="str">
        <f t="shared" si="141"/>
        <v>Mid-range</v>
      </c>
    </row>
    <row r="4497" spans="1:18" x14ac:dyDescent="0.35">
      <c r="A4497">
        <v>12760006</v>
      </c>
      <c r="B4497" t="s">
        <v>5726</v>
      </c>
      <c r="C4497">
        <v>27990</v>
      </c>
      <c r="D4497" t="s">
        <v>127</v>
      </c>
      <c r="E4497" t="s">
        <v>466</v>
      </c>
      <c r="F4497" t="s">
        <v>1444</v>
      </c>
      <c r="G4497" t="s">
        <v>468</v>
      </c>
      <c r="H4497">
        <v>2014</v>
      </c>
      <c r="I4497">
        <v>91428</v>
      </c>
      <c r="J4497" t="s">
        <v>21</v>
      </c>
      <c r="K4497" t="s">
        <v>22</v>
      </c>
      <c r="L4497" t="s">
        <v>23</v>
      </c>
      <c r="M4497" t="s">
        <v>24</v>
      </c>
      <c r="N4497">
        <v>2488</v>
      </c>
      <c r="O4497" t="s">
        <v>33</v>
      </c>
      <c r="P4497">
        <v>5</v>
      </c>
      <c r="Q4497">
        <f t="shared" si="140"/>
        <v>10</v>
      </c>
      <c r="R4497" t="str">
        <f t="shared" si="141"/>
        <v>Mid-range</v>
      </c>
    </row>
    <row r="4498" spans="1:18" x14ac:dyDescent="0.35">
      <c r="A4498">
        <v>12760008</v>
      </c>
      <c r="B4498" t="s">
        <v>6800</v>
      </c>
      <c r="C4498">
        <v>68800</v>
      </c>
      <c r="D4498" t="s">
        <v>112</v>
      </c>
      <c r="E4498" t="s">
        <v>5355</v>
      </c>
      <c r="F4498" t="s">
        <v>1123</v>
      </c>
      <c r="G4498" t="s">
        <v>6801</v>
      </c>
      <c r="H4498">
        <v>2020</v>
      </c>
      <c r="I4498">
        <v>28306</v>
      </c>
      <c r="J4498" t="s">
        <v>63</v>
      </c>
      <c r="K4498" t="s">
        <v>22</v>
      </c>
      <c r="L4498" t="s">
        <v>64</v>
      </c>
      <c r="M4498" t="s">
        <v>24</v>
      </c>
      <c r="N4498">
        <v>1998</v>
      </c>
      <c r="O4498" t="s">
        <v>25</v>
      </c>
      <c r="P4498">
        <v>5</v>
      </c>
      <c r="Q4498">
        <f t="shared" si="140"/>
        <v>4</v>
      </c>
      <c r="R4498" t="str">
        <f t="shared" si="141"/>
        <v>Luxury</v>
      </c>
    </row>
    <row r="4499" spans="1:18" x14ac:dyDescent="0.35">
      <c r="A4499">
        <v>12760040</v>
      </c>
      <c r="B4499" t="s">
        <v>6802</v>
      </c>
      <c r="C4499">
        <v>34992</v>
      </c>
      <c r="D4499" t="s">
        <v>17</v>
      </c>
      <c r="E4499" t="s">
        <v>262</v>
      </c>
      <c r="F4499" t="s">
        <v>6803</v>
      </c>
      <c r="G4499" t="s">
        <v>1911</v>
      </c>
      <c r="H4499">
        <v>2018</v>
      </c>
      <c r="I4499">
        <v>68699</v>
      </c>
      <c r="J4499" t="s">
        <v>86</v>
      </c>
      <c r="K4499" t="s">
        <v>22</v>
      </c>
      <c r="L4499" t="s">
        <v>540</v>
      </c>
      <c r="M4499" t="s">
        <v>24</v>
      </c>
      <c r="N4499">
        <v>1798</v>
      </c>
      <c r="O4499" t="s">
        <v>47</v>
      </c>
      <c r="P4499">
        <v>5</v>
      </c>
      <c r="Q4499">
        <f t="shared" si="140"/>
        <v>6</v>
      </c>
      <c r="R4499" t="str">
        <f t="shared" si="141"/>
        <v>Mid-range</v>
      </c>
    </row>
    <row r="4500" spans="1:18" x14ac:dyDescent="0.35">
      <c r="A4500">
        <v>12760061</v>
      </c>
      <c r="B4500" t="s">
        <v>6804</v>
      </c>
      <c r="C4500">
        <v>26990</v>
      </c>
      <c r="D4500" t="s">
        <v>226</v>
      </c>
      <c r="E4500" t="s">
        <v>3768</v>
      </c>
      <c r="F4500" t="s">
        <v>6805</v>
      </c>
      <c r="G4500" t="s">
        <v>6806</v>
      </c>
      <c r="H4500">
        <v>2019</v>
      </c>
      <c r="I4500">
        <v>195690</v>
      </c>
      <c r="J4500" t="s">
        <v>106</v>
      </c>
      <c r="K4500" t="s">
        <v>81</v>
      </c>
      <c r="L4500" t="s">
        <v>31</v>
      </c>
      <c r="M4500" t="s">
        <v>24</v>
      </c>
      <c r="N4500">
        <v>1598</v>
      </c>
      <c r="O4500" t="s">
        <v>47</v>
      </c>
      <c r="P4500">
        <v>3</v>
      </c>
      <c r="Q4500">
        <f t="shared" si="140"/>
        <v>5</v>
      </c>
      <c r="R4500" t="str">
        <f t="shared" si="141"/>
        <v>Mid-range</v>
      </c>
    </row>
    <row r="4501" spans="1:18" x14ac:dyDescent="0.35">
      <c r="A4501">
        <v>12760096</v>
      </c>
      <c r="B4501" t="s">
        <v>6807</v>
      </c>
      <c r="C4501">
        <v>29990</v>
      </c>
      <c r="D4501" t="s">
        <v>165</v>
      </c>
      <c r="E4501" t="s">
        <v>269</v>
      </c>
      <c r="F4501" t="s">
        <v>6808</v>
      </c>
      <c r="G4501" t="s">
        <v>6809</v>
      </c>
      <c r="H4501">
        <v>2011</v>
      </c>
      <c r="I4501">
        <v>136265</v>
      </c>
      <c r="J4501" t="s">
        <v>21</v>
      </c>
      <c r="K4501" t="s">
        <v>22</v>
      </c>
      <c r="L4501" t="s">
        <v>31</v>
      </c>
      <c r="M4501" t="s">
        <v>24</v>
      </c>
      <c r="N4501">
        <v>3200</v>
      </c>
      <c r="O4501" t="s">
        <v>47</v>
      </c>
      <c r="P4501">
        <v>5</v>
      </c>
      <c r="Q4501">
        <f t="shared" si="140"/>
        <v>13</v>
      </c>
      <c r="R4501" t="str">
        <f t="shared" si="141"/>
        <v>Mid-range</v>
      </c>
    </row>
    <row r="4502" spans="1:18" x14ac:dyDescent="0.35">
      <c r="A4502">
        <v>12760112</v>
      </c>
      <c r="B4502" t="s">
        <v>6810</v>
      </c>
      <c r="C4502">
        <v>33400</v>
      </c>
      <c r="D4502" t="s">
        <v>127</v>
      </c>
      <c r="E4502" t="s">
        <v>418</v>
      </c>
      <c r="F4502" t="s">
        <v>1440</v>
      </c>
      <c r="G4502" t="s">
        <v>146</v>
      </c>
      <c r="H4502">
        <v>2017</v>
      </c>
      <c r="I4502">
        <v>144273</v>
      </c>
      <c r="J4502" t="s">
        <v>21</v>
      </c>
      <c r="K4502" t="s">
        <v>22</v>
      </c>
      <c r="L4502" t="s">
        <v>23</v>
      </c>
      <c r="M4502" t="s">
        <v>24</v>
      </c>
      <c r="N4502">
        <v>2488</v>
      </c>
      <c r="O4502" t="s">
        <v>116</v>
      </c>
      <c r="P4502">
        <v>7</v>
      </c>
      <c r="Q4502">
        <f t="shared" si="140"/>
        <v>7</v>
      </c>
      <c r="R4502" t="str">
        <f t="shared" si="141"/>
        <v>Mid-range</v>
      </c>
    </row>
    <row r="4503" spans="1:18" x14ac:dyDescent="0.35">
      <c r="A4503">
        <v>12760125</v>
      </c>
      <c r="B4503" t="s">
        <v>2461</v>
      </c>
      <c r="C4503">
        <v>28000</v>
      </c>
      <c r="D4503" t="s">
        <v>282</v>
      </c>
      <c r="E4503" t="s">
        <v>443</v>
      </c>
      <c r="F4503" t="s">
        <v>1101</v>
      </c>
      <c r="G4503" t="s">
        <v>2070</v>
      </c>
      <c r="H4503">
        <v>2014</v>
      </c>
      <c r="I4503">
        <v>126000</v>
      </c>
      <c r="J4503" t="s">
        <v>21</v>
      </c>
      <c r="K4503" t="s">
        <v>22</v>
      </c>
      <c r="L4503" t="s">
        <v>31</v>
      </c>
      <c r="M4503" t="s">
        <v>24</v>
      </c>
      <c r="N4503">
        <v>2987</v>
      </c>
      <c r="O4503" t="s">
        <v>33</v>
      </c>
      <c r="P4503">
        <v>5</v>
      </c>
      <c r="Q4503">
        <f t="shared" si="140"/>
        <v>10</v>
      </c>
      <c r="R4503" t="str">
        <f t="shared" si="141"/>
        <v>Mid-range</v>
      </c>
    </row>
    <row r="4504" spans="1:18" x14ac:dyDescent="0.35">
      <c r="A4504">
        <v>12760142</v>
      </c>
      <c r="B4504" t="s">
        <v>6496</v>
      </c>
      <c r="C4504">
        <v>9000</v>
      </c>
      <c r="D4504" t="s">
        <v>49</v>
      </c>
      <c r="E4504" t="s">
        <v>234</v>
      </c>
      <c r="F4504" t="s">
        <v>1935</v>
      </c>
      <c r="G4504" t="s">
        <v>4959</v>
      </c>
      <c r="H4504">
        <v>2004</v>
      </c>
      <c r="I4504">
        <v>265423</v>
      </c>
      <c r="J4504" t="s">
        <v>236</v>
      </c>
      <c r="K4504" t="s">
        <v>81</v>
      </c>
      <c r="L4504" t="s">
        <v>31</v>
      </c>
      <c r="M4504" t="s">
        <v>24</v>
      </c>
      <c r="N4504">
        <v>2953</v>
      </c>
      <c r="O4504" t="s">
        <v>891</v>
      </c>
      <c r="P4504">
        <v>5</v>
      </c>
      <c r="Q4504">
        <f t="shared" si="140"/>
        <v>20</v>
      </c>
      <c r="R4504" t="str">
        <f t="shared" si="141"/>
        <v>Budget</v>
      </c>
    </row>
    <row r="4505" spans="1:18" x14ac:dyDescent="0.35">
      <c r="A4505">
        <v>12760161</v>
      </c>
      <c r="B4505" t="s">
        <v>1518</v>
      </c>
      <c r="C4505">
        <v>29950</v>
      </c>
      <c r="D4505" t="s">
        <v>54</v>
      </c>
      <c r="E4505" t="s">
        <v>175</v>
      </c>
      <c r="F4505" t="s">
        <v>1519</v>
      </c>
      <c r="G4505" t="s">
        <v>177</v>
      </c>
      <c r="H4505">
        <v>2017</v>
      </c>
      <c r="I4505">
        <v>157990</v>
      </c>
      <c r="J4505" t="s">
        <v>213</v>
      </c>
      <c r="K4505" t="s">
        <v>22</v>
      </c>
      <c r="L4505" t="s">
        <v>31</v>
      </c>
      <c r="M4505" t="s">
        <v>24</v>
      </c>
      <c r="N4505">
        <v>2198</v>
      </c>
      <c r="O4505" t="s">
        <v>47</v>
      </c>
      <c r="P4505">
        <v>4</v>
      </c>
      <c r="Q4505">
        <f t="shared" si="140"/>
        <v>7</v>
      </c>
      <c r="R4505" t="str">
        <f t="shared" si="141"/>
        <v>Mid-range</v>
      </c>
    </row>
    <row r="4506" spans="1:18" x14ac:dyDescent="0.35">
      <c r="A4506">
        <v>12760178</v>
      </c>
      <c r="B4506" t="s">
        <v>6811</v>
      </c>
      <c r="C4506">
        <v>42668</v>
      </c>
      <c r="D4506" t="s">
        <v>102</v>
      </c>
      <c r="E4506" t="s">
        <v>386</v>
      </c>
      <c r="F4506" t="s">
        <v>2395</v>
      </c>
      <c r="G4506" t="s">
        <v>608</v>
      </c>
      <c r="H4506">
        <v>2019</v>
      </c>
      <c r="I4506">
        <v>29365</v>
      </c>
      <c r="J4506" t="s">
        <v>21</v>
      </c>
      <c r="K4506" t="s">
        <v>22</v>
      </c>
      <c r="L4506" t="s">
        <v>64</v>
      </c>
      <c r="M4506" t="s">
        <v>24</v>
      </c>
      <c r="N4506">
        <v>1984</v>
      </c>
      <c r="O4506" t="s">
        <v>25</v>
      </c>
      <c r="P4506">
        <v>5</v>
      </c>
      <c r="Q4506">
        <f t="shared" si="140"/>
        <v>5</v>
      </c>
      <c r="R4506" t="str">
        <f t="shared" si="141"/>
        <v>Luxury</v>
      </c>
    </row>
    <row r="4507" spans="1:18" x14ac:dyDescent="0.35">
      <c r="A4507">
        <v>12760185</v>
      </c>
      <c r="B4507" t="s">
        <v>6812</v>
      </c>
      <c r="C4507">
        <v>57488</v>
      </c>
      <c r="D4507" t="s">
        <v>131</v>
      </c>
      <c r="E4507" t="s">
        <v>1228</v>
      </c>
      <c r="F4507" t="s">
        <v>239</v>
      </c>
      <c r="G4507" t="s">
        <v>6813</v>
      </c>
      <c r="H4507">
        <v>2016</v>
      </c>
      <c r="I4507">
        <v>93924</v>
      </c>
      <c r="J4507" t="s">
        <v>21</v>
      </c>
      <c r="K4507" t="s">
        <v>22</v>
      </c>
      <c r="L4507" t="s">
        <v>31</v>
      </c>
      <c r="M4507" t="s">
        <v>24</v>
      </c>
      <c r="N4507">
        <v>2967</v>
      </c>
      <c r="O4507" t="s">
        <v>33</v>
      </c>
      <c r="P4507">
        <v>7</v>
      </c>
      <c r="Q4507">
        <f t="shared" si="140"/>
        <v>8</v>
      </c>
      <c r="R4507" t="str">
        <f t="shared" si="141"/>
        <v>Luxury</v>
      </c>
    </row>
    <row r="4508" spans="1:18" x14ac:dyDescent="0.35">
      <c r="A4508">
        <v>12760197</v>
      </c>
      <c r="B4508" t="s">
        <v>6814</v>
      </c>
      <c r="C4508">
        <v>42990</v>
      </c>
      <c r="D4508" t="s">
        <v>143</v>
      </c>
      <c r="E4508" t="s">
        <v>144</v>
      </c>
      <c r="F4508" t="s">
        <v>2848</v>
      </c>
      <c r="G4508" t="s">
        <v>600</v>
      </c>
      <c r="H4508">
        <v>2021</v>
      </c>
      <c r="I4508">
        <v>12770</v>
      </c>
      <c r="J4508" t="s">
        <v>21</v>
      </c>
      <c r="K4508" t="s">
        <v>22</v>
      </c>
      <c r="L4508" t="s">
        <v>23</v>
      </c>
      <c r="M4508" t="s">
        <v>24</v>
      </c>
      <c r="N4508">
        <v>2498</v>
      </c>
      <c r="O4508" t="s">
        <v>116</v>
      </c>
      <c r="P4508">
        <v>5</v>
      </c>
      <c r="Q4508">
        <f t="shared" si="140"/>
        <v>3</v>
      </c>
      <c r="R4508" t="str">
        <f t="shared" si="141"/>
        <v>Luxury</v>
      </c>
    </row>
    <row r="4509" spans="1:18" x14ac:dyDescent="0.35">
      <c r="A4509">
        <v>12760202</v>
      </c>
      <c r="B4509" t="s">
        <v>6815</v>
      </c>
      <c r="C4509">
        <v>84888</v>
      </c>
      <c r="D4509" t="s">
        <v>1475</v>
      </c>
      <c r="E4509">
        <v>300</v>
      </c>
      <c r="F4509" t="s">
        <v>6816</v>
      </c>
      <c r="G4509" t="s">
        <v>943</v>
      </c>
      <c r="H4509">
        <v>2019</v>
      </c>
      <c r="I4509">
        <v>41920</v>
      </c>
      <c r="J4509" t="s">
        <v>63</v>
      </c>
      <c r="K4509" t="s">
        <v>22</v>
      </c>
      <c r="L4509" t="s">
        <v>64</v>
      </c>
      <c r="M4509" t="s">
        <v>24</v>
      </c>
      <c r="N4509">
        <v>6417</v>
      </c>
      <c r="O4509" t="s">
        <v>47</v>
      </c>
      <c r="P4509">
        <v>5</v>
      </c>
      <c r="Q4509">
        <f t="shared" si="140"/>
        <v>5</v>
      </c>
      <c r="R4509" t="str">
        <f t="shared" si="141"/>
        <v>Luxury</v>
      </c>
    </row>
    <row r="4510" spans="1:18" x14ac:dyDescent="0.35">
      <c r="A4510">
        <v>12760207</v>
      </c>
      <c r="B4510" t="s">
        <v>6817</v>
      </c>
      <c r="C4510">
        <v>11890</v>
      </c>
      <c r="D4510" t="s">
        <v>143</v>
      </c>
      <c r="E4510" t="s">
        <v>879</v>
      </c>
      <c r="F4510" t="s">
        <v>1841</v>
      </c>
      <c r="G4510" t="s">
        <v>877</v>
      </c>
      <c r="H4510">
        <v>2012</v>
      </c>
      <c r="I4510">
        <v>190100</v>
      </c>
      <c r="J4510" t="s">
        <v>86</v>
      </c>
      <c r="K4510" t="s">
        <v>81</v>
      </c>
      <c r="L4510" t="s">
        <v>23</v>
      </c>
      <c r="M4510" t="s">
        <v>24</v>
      </c>
      <c r="N4510">
        <v>1995</v>
      </c>
      <c r="O4510" t="s">
        <v>33</v>
      </c>
      <c r="P4510">
        <v>5</v>
      </c>
      <c r="Q4510">
        <f t="shared" si="140"/>
        <v>12</v>
      </c>
      <c r="R4510" t="str">
        <f t="shared" si="141"/>
        <v>Mid-range</v>
      </c>
    </row>
    <row r="4511" spans="1:18" x14ac:dyDescent="0.35">
      <c r="A4511">
        <v>12760216</v>
      </c>
      <c r="B4511" t="s">
        <v>5141</v>
      </c>
      <c r="C4511">
        <v>26999</v>
      </c>
      <c r="D4511" t="s">
        <v>127</v>
      </c>
      <c r="E4511">
        <v>3</v>
      </c>
      <c r="F4511" t="s">
        <v>4021</v>
      </c>
      <c r="G4511" t="s">
        <v>5142</v>
      </c>
      <c r="H4511">
        <v>2018</v>
      </c>
      <c r="I4511">
        <v>44776</v>
      </c>
      <c r="J4511" t="s">
        <v>63</v>
      </c>
      <c r="K4511" t="s">
        <v>22</v>
      </c>
      <c r="L4511" t="s">
        <v>23</v>
      </c>
      <c r="M4511" t="s">
        <v>24</v>
      </c>
      <c r="N4511">
        <v>1998</v>
      </c>
      <c r="O4511" t="s">
        <v>47</v>
      </c>
      <c r="P4511">
        <v>5</v>
      </c>
      <c r="Q4511">
        <f t="shared" si="140"/>
        <v>6</v>
      </c>
      <c r="R4511" t="str">
        <f t="shared" si="141"/>
        <v>Mid-range</v>
      </c>
    </row>
    <row r="4512" spans="1:18" x14ac:dyDescent="0.35">
      <c r="A4512">
        <v>12760219</v>
      </c>
      <c r="B4512" t="s">
        <v>6818</v>
      </c>
      <c r="C4512">
        <v>31888</v>
      </c>
      <c r="D4512" t="s">
        <v>88</v>
      </c>
      <c r="E4512" t="s">
        <v>1014</v>
      </c>
      <c r="F4512" t="s">
        <v>5545</v>
      </c>
      <c r="G4512" t="s">
        <v>1015</v>
      </c>
      <c r="H4512">
        <v>2019</v>
      </c>
      <c r="I4512">
        <v>6540</v>
      </c>
      <c r="J4512" t="s">
        <v>21</v>
      </c>
      <c r="K4512" t="s">
        <v>22</v>
      </c>
      <c r="L4512" t="s">
        <v>23</v>
      </c>
      <c r="M4512" t="s">
        <v>24</v>
      </c>
      <c r="N4512">
        <v>1999</v>
      </c>
      <c r="O4512" t="s">
        <v>116</v>
      </c>
      <c r="P4512">
        <v>5</v>
      </c>
      <c r="Q4512">
        <f t="shared" si="140"/>
        <v>5</v>
      </c>
      <c r="R4512" t="str">
        <f t="shared" si="141"/>
        <v>Mid-range</v>
      </c>
    </row>
    <row r="4513" spans="1:18" x14ac:dyDescent="0.35">
      <c r="A4513">
        <v>12760228</v>
      </c>
      <c r="B4513" t="s">
        <v>6819</v>
      </c>
      <c r="C4513">
        <v>13000</v>
      </c>
      <c r="D4513" t="s">
        <v>533</v>
      </c>
      <c r="E4513" t="s">
        <v>770</v>
      </c>
      <c r="F4513" t="s">
        <v>6820</v>
      </c>
      <c r="G4513" t="s">
        <v>6821</v>
      </c>
      <c r="H4513">
        <v>2007</v>
      </c>
      <c r="I4513">
        <v>140917</v>
      </c>
      <c r="J4513" t="s">
        <v>21</v>
      </c>
      <c r="K4513" t="s">
        <v>22</v>
      </c>
      <c r="L4513" t="s">
        <v>23</v>
      </c>
      <c r="M4513" t="s">
        <v>24</v>
      </c>
      <c r="N4513">
        <v>2736</v>
      </c>
      <c r="O4513" t="s">
        <v>33</v>
      </c>
      <c r="P4513">
        <v>5</v>
      </c>
      <c r="Q4513">
        <f t="shared" si="140"/>
        <v>17</v>
      </c>
      <c r="R4513" t="str">
        <f t="shared" si="141"/>
        <v>Mid-range</v>
      </c>
    </row>
    <row r="4514" spans="1:18" x14ac:dyDescent="0.35">
      <c r="A4514">
        <v>12760232</v>
      </c>
      <c r="B4514" t="s">
        <v>6822</v>
      </c>
      <c r="C4514">
        <v>39990</v>
      </c>
      <c r="D4514" t="s">
        <v>102</v>
      </c>
      <c r="E4514" t="s">
        <v>386</v>
      </c>
      <c r="F4514" t="s">
        <v>2031</v>
      </c>
      <c r="G4514" t="s">
        <v>1684</v>
      </c>
      <c r="H4514">
        <v>2017</v>
      </c>
      <c r="I4514">
        <v>123368</v>
      </c>
      <c r="J4514" t="s">
        <v>21</v>
      </c>
      <c r="K4514" t="s">
        <v>22</v>
      </c>
      <c r="L4514" t="s">
        <v>31</v>
      </c>
      <c r="M4514" t="s">
        <v>24</v>
      </c>
      <c r="N4514">
        <v>1968</v>
      </c>
      <c r="O4514" t="s">
        <v>47</v>
      </c>
      <c r="P4514">
        <v>5</v>
      </c>
      <c r="Q4514">
        <f t="shared" si="140"/>
        <v>7</v>
      </c>
      <c r="R4514" t="str">
        <f t="shared" si="141"/>
        <v>Mid-range</v>
      </c>
    </row>
    <row r="4515" spans="1:18" x14ac:dyDescent="0.35">
      <c r="A4515">
        <v>12760233</v>
      </c>
      <c r="B4515" t="s">
        <v>6823</v>
      </c>
      <c r="C4515">
        <v>41995</v>
      </c>
      <c r="D4515" t="s">
        <v>17</v>
      </c>
      <c r="E4515" t="s">
        <v>153</v>
      </c>
      <c r="F4515" t="s">
        <v>2686</v>
      </c>
      <c r="G4515" t="s">
        <v>2064</v>
      </c>
      <c r="H4515">
        <v>2018</v>
      </c>
      <c r="I4515">
        <v>45483</v>
      </c>
      <c r="J4515" t="s">
        <v>21</v>
      </c>
      <c r="K4515" t="s">
        <v>22</v>
      </c>
      <c r="L4515" t="s">
        <v>23</v>
      </c>
      <c r="M4515" t="s">
        <v>24</v>
      </c>
      <c r="N4515">
        <v>2494</v>
      </c>
      <c r="O4515" t="s">
        <v>116</v>
      </c>
      <c r="P4515">
        <v>5</v>
      </c>
      <c r="Q4515">
        <f t="shared" si="140"/>
        <v>6</v>
      </c>
      <c r="R4515" t="str">
        <f t="shared" si="141"/>
        <v>Luxury</v>
      </c>
    </row>
    <row r="4516" spans="1:18" x14ac:dyDescent="0.35">
      <c r="A4516">
        <v>12760256</v>
      </c>
      <c r="B4516" t="s">
        <v>644</v>
      </c>
      <c r="C4516">
        <v>46499</v>
      </c>
      <c r="D4516" t="s">
        <v>49</v>
      </c>
      <c r="E4516" t="s">
        <v>234</v>
      </c>
      <c r="F4516" t="s">
        <v>645</v>
      </c>
      <c r="G4516" t="s">
        <v>646</v>
      </c>
      <c r="H4516">
        <v>2018</v>
      </c>
      <c r="I4516">
        <v>73955</v>
      </c>
      <c r="J4516" t="s">
        <v>236</v>
      </c>
      <c r="K4516" t="s">
        <v>22</v>
      </c>
      <c r="L4516" t="s">
        <v>31</v>
      </c>
      <c r="M4516" t="s">
        <v>24</v>
      </c>
      <c r="N4516">
        <v>2298</v>
      </c>
      <c r="O4516" t="s">
        <v>25</v>
      </c>
      <c r="P4516">
        <v>5</v>
      </c>
      <c r="Q4516">
        <f t="shared" si="140"/>
        <v>6</v>
      </c>
      <c r="R4516" t="str">
        <f t="shared" si="141"/>
        <v>Luxury</v>
      </c>
    </row>
    <row r="4517" spans="1:18" x14ac:dyDescent="0.35">
      <c r="A4517">
        <v>12760262</v>
      </c>
      <c r="B4517" t="s">
        <v>6824</v>
      </c>
      <c r="C4517">
        <v>88800</v>
      </c>
      <c r="D4517" t="s">
        <v>449</v>
      </c>
      <c r="E4517" t="s">
        <v>743</v>
      </c>
      <c r="F4517" t="s">
        <v>1977</v>
      </c>
      <c r="G4517" t="s">
        <v>1978</v>
      </c>
      <c r="H4517">
        <v>2015</v>
      </c>
      <c r="I4517">
        <v>59234</v>
      </c>
      <c r="J4517" t="s">
        <v>21</v>
      </c>
      <c r="K4517" t="s">
        <v>22</v>
      </c>
      <c r="L4517" t="s">
        <v>31</v>
      </c>
      <c r="M4517" t="s">
        <v>24</v>
      </c>
      <c r="N4517">
        <v>2993</v>
      </c>
      <c r="O4517" t="s">
        <v>25</v>
      </c>
      <c r="P4517">
        <v>5</v>
      </c>
      <c r="Q4517">
        <f t="shared" si="140"/>
        <v>9</v>
      </c>
      <c r="R4517" t="str">
        <f t="shared" si="141"/>
        <v>Luxury</v>
      </c>
    </row>
    <row r="4518" spans="1:18" x14ac:dyDescent="0.35">
      <c r="A4518">
        <v>12760281</v>
      </c>
      <c r="B4518" t="s">
        <v>6825</v>
      </c>
      <c r="C4518">
        <v>26490</v>
      </c>
      <c r="D4518" t="s">
        <v>88</v>
      </c>
      <c r="E4518" t="s">
        <v>108</v>
      </c>
      <c r="F4518" t="s">
        <v>2643</v>
      </c>
      <c r="G4518" t="s">
        <v>4718</v>
      </c>
      <c r="H4518">
        <v>2018</v>
      </c>
      <c r="I4518">
        <v>103381</v>
      </c>
      <c r="J4518" t="s">
        <v>21</v>
      </c>
      <c r="K4518" t="s">
        <v>22</v>
      </c>
      <c r="L4518" t="s">
        <v>23</v>
      </c>
      <c r="M4518" t="s">
        <v>24</v>
      </c>
      <c r="N4518">
        <v>1999</v>
      </c>
      <c r="O4518" t="s">
        <v>116</v>
      </c>
      <c r="P4518">
        <v>5</v>
      </c>
      <c r="Q4518">
        <f t="shared" si="140"/>
        <v>6</v>
      </c>
      <c r="R4518" t="str">
        <f t="shared" si="141"/>
        <v>Mid-range</v>
      </c>
    </row>
    <row r="4519" spans="1:18" x14ac:dyDescent="0.35">
      <c r="A4519">
        <v>12760282</v>
      </c>
      <c r="B4519" t="s">
        <v>1937</v>
      </c>
      <c r="C4519">
        <v>37500</v>
      </c>
      <c r="D4519" t="s">
        <v>17</v>
      </c>
      <c r="E4519" t="s">
        <v>258</v>
      </c>
      <c r="F4519" t="s">
        <v>484</v>
      </c>
      <c r="G4519" t="s">
        <v>260</v>
      </c>
      <c r="H4519">
        <v>2015</v>
      </c>
      <c r="I4519">
        <v>90500</v>
      </c>
      <c r="J4519" t="s">
        <v>201</v>
      </c>
      <c r="K4519" t="s">
        <v>22</v>
      </c>
      <c r="L4519" t="s">
        <v>31</v>
      </c>
      <c r="M4519" t="s">
        <v>24</v>
      </c>
      <c r="N4519">
        <v>2982</v>
      </c>
      <c r="O4519" t="s">
        <v>47</v>
      </c>
      <c r="P4519">
        <v>5</v>
      </c>
      <c r="Q4519">
        <f t="shared" si="140"/>
        <v>9</v>
      </c>
      <c r="R4519" t="str">
        <f t="shared" si="141"/>
        <v>Mid-range</v>
      </c>
    </row>
    <row r="4520" spans="1:18" x14ac:dyDescent="0.35">
      <c r="A4520">
        <v>12760283</v>
      </c>
      <c r="B4520" t="s">
        <v>6826</v>
      </c>
      <c r="C4520">
        <v>58980</v>
      </c>
      <c r="D4520" t="s">
        <v>54</v>
      </c>
      <c r="E4520" t="s">
        <v>175</v>
      </c>
      <c r="F4520" t="s">
        <v>805</v>
      </c>
      <c r="G4520" t="s">
        <v>2620</v>
      </c>
      <c r="H4520">
        <v>2021</v>
      </c>
      <c r="I4520">
        <v>10246</v>
      </c>
      <c r="J4520" t="s">
        <v>275</v>
      </c>
      <c r="K4520" t="s">
        <v>22</v>
      </c>
      <c r="L4520" t="s">
        <v>31</v>
      </c>
      <c r="M4520" t="s">
        <v>24</v>
      </c>
      <c r="N4520">
        <v>3198</v>
      </c>
      <c r="O4520" t="s">
        <v>47</v>
      </c>
      <c r="P4520">
        <v>5</v>
      </c>
      <c r="Q4520">
        <f t="shared" si="140"/>
        <v>3</v>
      </c>
      <c r="R4520" t="str">
        <f t="shared" si="141"/>
        <v>Luxury</v>
      </c>
    </row>
    <row r="4521" spans="1:18" x14ac:dyDescent="0.35">
      <c r="A4521">
        <v>12760288</v>
      </c>
      <c r="B4521" t="s">
        <v>2209</v>
      </c>
      <c r="C4521">
        <v>26484</v>
      </c>
      <c r="D4521" t="s">
        <v>143</v>
      </c>
      <c r="E4521" t="s">
        <v>1744</v>
      </c>
      <c r="F4521" t="s">
        <v>2210</v>
      </c>
      <c r="G4521" t="s">
        <v>1091</v>
      </c>
      <c r="H4521">
        <v>2015</v>
      </c>
      <c r="I4521">
        <v>169964</v>
      </c>
      <c r="J4521" t="s">
        <v>63</v>
      </c>
      <c r="K4521" t="s">
        <v>22</v>
      </c>
      <c r="L4521" t="s">
        <v>64</v>
      </c>
      <c r="M4521" t="s">
        <v>24</v>
      </c>
      <c r="N4521">
        <v>1998</v>
      </c>
      <c r="O4521" t="s">
        <v>25</v>
      </c>
      <c r="P4521">
        <v>5</v>
      </c>
      <c r="Q4521">
        <f t="shared" si="140"/>
        <v>9</v>
      </c>
      <c r="R4521" t="str">
        <f t="shared" si="141"/>
        <v>Mid-range</v>
      </c>
    </row>
    <row r="4522" spans="1:18" x14ac:dyDescent="0.35">
      <c r="A4522">
        <v>12760330</v>
      </c>
      <c r="B4522" t="s">
        <v>6827</v>
      </c>
      <c r="C4522">
        <v>59488</v>
      </c>
      <c r="D4522" t="s">
        <v>76</v>
      </c>
      <c r="E4522" t="s">
        <v>373</v>
      </c>
      <c r="F4522" t="s">
        <v>1167</v>
      </c>
      <c r="G4522" t="s">
        <v>6828</v>
      </c>
      <c r="H4522">
        <v>2020</v>
      </c>
      <c r="I4522">
        <v>21723</v>
      </c>
      <c r="J4522" t="s">
        <v>21</v>
      </c>
      <c r="K4522" t="s">
        <v>22</v>
      </c>
      <c r="L4522" t="s">
        <v>31</v>
      </c>
      <c r="M4522" t="s">
        <v>24</v>
      </c>
      <c r="N4522">
        <v>2999</v>
      </c>
      <c r="O4522" t="s">
        <v>47</v>
      </c>
      <c r="P4522">
        <v>7</v>
      </c>
      <c r="Q4522">
        <f t="shared" si="140"/>
        <v>4</v>
      </c>
      <c r="R4522" t="str">
        <f t="shared" si="141"/>
        <v>Luxury</v>
      </c>
    </row>
    <row r="4523" spans="1:18" x14ac:dyDescent="0.35">
      <c r="A4523">
        <v>12760338</v>
      </c>
      <c r="B4523" t="s">
        <v>6829</v>
      </c>
      <c r="C4523">
        <v>10500</v>
      </c>
      <c r="D4523" t="s">
        <v>533</v>
      </c>
      <c r="E4523" t="s">
        <v>4875</v>
      </c>
      <c r="F4523" t="s">
        <v>6830</v>
      </c>
      <c r="G4523" t="s">
        <v>6831</v>
      </c>
      <c r="H4523">
        <v>2014</v>
      </c>
      <c r="I4523">
        <v>191326</v>
      </c>
      <c r="J4523" t="s">
        <v>21</v>
      </c>
      <c r="K4523" t="s">
        <v>81</v>
      </c>
      <c r="L4523" t="s">
        <v>23</v>
      </c>
      <c r="M4523" t="s">
        <v>24</v>
      </c>
      <c r="N4523">
        <v>1586</v>
      </c>
      <c r="O4523" t="s">
        <v>116</v>
      </c>
      <c r="P4523">
        <v>5</v>
      </c>
      <c r="Q4523">
        <f t="shared" si="140"/>
        <v>10</v>
      </c>
      <c r="R4523" t="str">
        <f t="shared" si="141"/>
        <v>Mid-range</v>
      </c>
    </row>
    <row r="4524" spans="1:18" x14ac:dyDescent="0.35">
      <c r="A4524">
        <v>12760348</v>
      </c>
      <c r="B4524" t="s">
        <v>6832</v>
      </c>
      <c r="C4524">
        <v>44990</v>
      </c>
      <c r="D4524" t="s">
        <v>54</v>
      </c>
      <c r="E4524" t="s">
        <v>6833</v>
      </c>
      <c r="F4524" t="s">
        <v>6834</v>
      </c>
      <c r="G4524" t="s">
        <v>6835</v>
      </c>
      <c r="H4524">
        <v>2006</v>
      </c>
      <c r="I4524">
        <v>218334</v>
      </c>
      <c r="J4524" t="s">
        <v>6836</v>
      </c>
      <c r="K4524" t="s">
        <v>22</v>
      </c>
      <c r="L4524" t="s">
        <v>23</v>
      </c>
      <c r="M4524" t="s">
        <v>24</v>
      </c>
      <c r="N4524">
        <v>5400</v>
      </c>
      <c r="O4524" t="s">
        <v>47</v>
      </c>
      <c r="P4524">
        <v>5</v>
      </c>
      <c r="Q4524">
        <f t="shared" si="140"/>
        <v>18</v>
      </c>
      <c r="R4524" t="str">
        <f t="shared" si="141"/>
        <v>Luxury</v>
      </c>
    </row>
    <row r="4525" spans="1:18" x14ac:dyDescent="0.35">
      <c r="A4525">
        <v>12760353</v>
      </c>
      <c r="B4525" t="s">
        <v>6837</v>
      </c>
      <c r="C4525">
        <v>33990</v>
      </c>
      <c r="D4525" t="s">
        <v>188</v>
      </c>
      <c r="E4525" t="s">
        <v>189</v>
      </c>
      <c r="F4525" t="s">
        <v>6481</v>
      </c>
      <c r="G4525" t="s">
        <v>3142</v>
      </c>
      <c r="H4525">
        <v>2020</v>
      </c>
      <c r="I4525">
        <v>36676</v>
      </c>
      <c r="J4525" t="s">
        <v>21</v>
      </c>
      <c r="K4525" t="s">
        <v>22</v>
      </c>
      <c r="L4525" t="s">
        <v>23</v>
      </c>
      <c r="M4525" t="s">
        <v>24</v>
      </c>
      <c r="N4525">
        <v>1999</v>
      </c>
      <c r="O4525" t="s">
        <v>47</v>
      </c>
      <c r="P4525">
        <v>5</v>
      </c>
      <c r="Q4525">
        <f t="shared" si="140"/>
        <v>4</v>
      </c>
      <c r="R4525" t="str">
        <f t="shared" si="141"/>
        <v>Mid-range</v>
      </c>
    </row>
    <row r="4526" spans="1:18" x14ac:dyDescent="0.35">
      <c r="A4526">
        <v>12760356</v>
      </c>
      <c r="B4526" t="s">
        <v>5993</v>
      </c>
      <c r="C4526">
        <v>18390</v>
      </c>
      <c r="D4526" t="s">
        <v>17</v>
      </c>
      <c r="E4526" t="s">
        <v>262</v>
      </c>
      <c r="F4526" t="s">
        <v>807</v>
      </c>
      <c r="G4526" t="s">
        <v>1668</v>
      </c>
      <c r="H4526">
        <v>2015</v>
      </c>
      <c r="I4526">
        <v>83557</v>
      </c>
      <c r="J4526" t="s">
        <v>86</v>
      </c>
      <c r="K4526" t="s">
        <v>81</v>
      </c>
      <c r="L4526" t="s">
        <v>23</v>
      </c>
      <c r="M4526" t="s">
        <v>24</v>
      </c>
      <c r="N4526">
        <v>1798</v>
      </c>
      <c r="O4526" t="s">
        <v>732</v>
      </c>
      <c r="P4526">
        <v>5</v>
      </c>
      <c r="Q4526">
        <f t="shared" si="140"/>
        <v>9</v>
      </c>
      <c r="R4526" t="str">
        <f t="shared" si="141"/>
        <v>Mid-range</v>
      </c>
    </row>
    <row r="4527" spans="1:18" x14ac:dyDescent="0.35">
      <c r="A4527">
        <v>12760357</v>
      </c>
      <c r="B4527" t="s">
        <v>6838</v>
      </c>
      <c r="C4527">
        <v>33990</v>
      </c>
      <c r="D4527" t="s">
        <v>127</v>
      </c>
      <c r="E4527" t="s">
        <v>466</v>
      </c>
      <c r="F4527" t="s">
        <v>5522</v>
      </c>
      <c r="G4527" t="s">
        <v>1275</v>
      </c>
      <c r="H4527">
        <v>2018</v>
      </c>
      <c r="I4527">
        <v>63143</v>
      </c>
      <c r="J4527" t="s">
        <v>21</v>
      </c>
      <c r="K4527" t="s">
        <v>22</v>
      </c>
      <c r="L4527" t="s">
        <v>31</v>
      </c>
      <c r="M4527" t="s">
        <v>24</v>
      </c>
      <c r="N4527">
        <v>2191</v>
      </c>
      <c r="O4527" t="s">
        <v>135</v>
      </c>
      <c r="P4527">
        <v>5</v>
      </c>
      <c r="Q4527">
        <f t="shared" si="140"/>
        <v>6</v>
      </c>
      <c r="R4527" t="str">
        <f t="shared" si="141"/>
        <v>Mid-range</v>
      </c>
    </row>
    <row r="4528" spans="1:18" x14ac:dyDescent="0.35">
      <c r="A4528">
        <v>12760360</v>
      </c>
      <c r="B4528" t="s">
        <v>6839</v>
      </c>
      <c r="C4528">
        <v>29990</v>
      </c>
      <c r="D4528" t="s">
        <v>165</v>
      </c>
      <c r="E4528" t="s">
        <v>166</v>
      </c>
      <c r="F4528" t="s">
        <v>1513</v>
      </c>
      <c r="G4528" t="s">
        <v>168</v>
      </c>
      <c r="H4528">
        <v>2015</v>
      </c>
      <c r="I4528">
        <v>120567</v>
      </c>
      <c r="J4528" t="s">
        <v>169</v>
      </c>
      <c r="K4528" t="s">
        <v>81</v>
      </c>
      <c r="L4528" t="s">
        <v>31</v>
      </c>
      <c r="M4528" t="s">
        <v>24</v>
      </c>
      <c r="N4528">
        <v>2477</v>
      </c>
      <c r="O4528" t="s">
        <v>47</v>
      </c>
      <c r="P4528">
        <v>5</v>
      </c>
      <c r="Q4528">
        <f t="shared" si="140"/>
        <v>9</v>
      </c>
      <c r="R4528" t="str">
        <f t="shared" si="141"/>
        <v>Mid-range</v>
      </c>
    </row>
    <row r="4529" spans="1:18" x14ac:dyDescent="0.35">
      <c r="A4529">
        <v>12760362</v>
      </c>
      <c r="B4529" t="s">
        <v>6840</v>
      </c>
      <c r="C4529">
        <v>35990</v>
      </c>
      <c r="D4529" t="s">
        <v>88</v>
      </c>
      <c r="E4529" t="s">
        <v>94</v>
      </c>
      <c r="F4529" t="s">
        <v>670</v>
      </c>
      <c r="G4529" t="s">
        <v>2893</v>
      </c>
      <c r="H4529">
        <v>2015</v>
      </c>
      <c r="I4529">
        <v>78631</v>
      </c>
      <c r="J4529" t="s">
        <v>21</v>
      </c>
      <c r="K4529" t="s">
        <v>22</v>
      </c>
      <c r="L4529" t="s">
        <v>31</v>
      </c>
      <c r="M4529" t="s">
        <v>24</v>
      </c>
      <c r="N4529">
        <v>2199</v>
      </c>
      <c r="O4529" t="s">
        <v>47</v>
      </c>
      <c r="P4529">
        <v>7</v>
      </c>
      <c r="Q4529">
        <f t="shared" si="140"/>
        <v>9</v>
      </c>
      <c r="R4529" t="str">
        <f t="shared" si="141"/>
        <v>Mid-range</v>
      </c>
    </row>
    <row r="4530" spans="1:18" x14ac:dyDescent="0.35">
      <c r="A4530">
        <v>12760365</v>
      </c>
      <c r="B4530" t="s">
        <v>6611</v>
      </c>
      <c r="C4530">
        <v>32490</v>
      </c>
      <c r="D4530" t="s">
        <v>42</v>
      </c>
      <c r="E4530" t="s">
        <v>179</v>
      </c>
      <c r="F4530" t="s">
        <v>524</v>
      </c>
      <c r="G4530" t="s">
        <v>204</v>
      </c>
      <c r="H4530">
        <v>2016</v>
      </c>
      <c r="I4530">
        <v>69467</v>
      </c>
      <c r="J4530" t="s">
        <v>205</v>
      </c>
      <c r="K4530" t="s">
        <v>22</v>
      </c>
      <c r="L4530" t="s">
        <v>31</v>
      </c>
      <c r="M4530" t="s">
        <v>24</v>
      </c>
      <c r="N4530">
        <v>2776</v>
      </c>
      <c r="O4530" t="s">
        <v>116</v>
      </c>
      <c r="P4530">
        <v>5</v>
      </c>
      <c r="Q4530">
        <f t="shared" si="140"/>
        <v>8</v>
      </c>
      <c r="R4530" t="str">
        <f t="shared" si="141"/>
        <v>Mid-range</v>
      </c>
    </row>
    <row r="4531" spans="1:18" x14ac:dyDescent="0.35">
      <c r="A4531">
        <v>12760368</v>
      </c>
      <c r="B4531" t="s">
        <v>6604</v>
      </c>
      <c r="C4531">
        <v>38990</v>
      </c>
      <c r="D4531" t="s">
        <v>54</v>
      </c>
      <c r="E4531" t="s">
        <v>175</v>
      </c>
      <c r="F4531" t="s">
        <v>658</v>
      </c>
      <c r="G4531" t="s">
        <v>177</v>
      </c>
      <c r="H4531">
        <v>2017</v>
      </c>
      <c r="I4531">
        <v>83364</v>
      </c>
      <c r="J4531" t="s">
        <v>205</v>
      </c>
      <c r="K4531" t="s">
        <v>22</v>
      </c>
      <c r="L4531" t="s">
        <v>31</v>
      </c>
      <c r="M4531" t="s">
        <v>24</v>
      </c>
      <c r="N4531">
        <v>3198</v>
      </c>
      <c r="O4531" t="s">
        <v>47</v>
      </c>
      <c r="P4531">
        <v>5</v>
      </c>
      <c r="Q4531">
        <f t="shared" si="140"/>
        <v>7</v>
      </c>
      <c r="R4531" t="str">
        <f t="shared" si="141"/>
        <v>Mid-range</v>
      </c>
    </row>
    <row r="4532" spans="1:18" x14ac:dyDescent="0.35">
      <c r="A4532">
        <v>12760370</v>
      </c>
      <c r="B4532" t="s">
        <v>4473</v>
      </c>
      <c r="C4532">
        <v>35990</v>
      </c>
      <c r="D4532" t="s">
        <v>17</v>
      </c>
      <c r="E4532" t="s">
        <v>193</v>
      </c>
      <c r="F4532" t="s">
        <v>703</v>
      </c>
      <c r="G4532" t="s">
        <v>885</v>
      </c>
      <c r="H4532">
        <v>2015</v>
      </c>
      <c r="I4532">
        <v>62145</v>
      </c>
      <c r="J4532" t="s">
        <v>21</v>
      </c>
      <c r="K4532" t="s">
        <v>22</v>
      </c>
      <c r="L4532" t="s">
        <v>23</v>
      </c>
      <c r="M4532" t="s">
        <v>24</v>
      </c>
      <c r="N4532">
        <v>3456</v>
      </c>
      <c r="O4532" t="s">
        <v>116</v>
      </c>
      <c r="P4532">
        <v>7</v>
      </c>
      <c r="Q4532">
        <f t="shared" si="140"/>
        <v>9</v>
      </c>
      <c r="R4532" t="str">
        <f t="shared" si="141"/>
        <v>Mid-range</v>
      </c>
    </row>
    <row r="4533" spans="1:18" x14ac:dyDescent="0.35">
      <c r="A4533">
        <v>12760371</v>
      </c>
      <c r="B4533" t="s">
        <v>3095</v>
      </c>
      <c r="C4533">
        <v>45490</v>
      </c>
      <c r="D4533" t="s">
        <v>17</v>
      </c>
      <c r="E4533" t="s">
        <v>193</v>
      </c>
      <c r="F4533" t="s">
        <v>395</v>
      </c>
      <c r="G4533" t="s">
        <v>573</v>
      </c>
      <c r="H4533">
        <v>2019</v>
      </c>
      <c r="I4533">
        <v>45372</v>
      </c>
      <c r="J4533" t="s">
        <v>21</v>
      </c>
      <c r="K4533" t="s">
        <v>22</v>
      </c>
      <c r="L4533" t="s">
        <v>23</v>
      </c>
      <c r="M4533" t="s">
        <v>24</v>
      </c>
      <c r="N4533">
        <v>3456</v>
      </c>
      <c r="O4533" t="s">
        <v>116</v>
      </c>
      <c r="P4533">
        <v>7</v>
      </c>
      <c r="Q4533">
        <f t="shared" si="140"/>
        <v>5</v>
      </c>
      <c r="R4533" t="str">
        <f t="shared" si="141"/>
        <v>Luxury</v>
      </c>
    </row>
    <row r="4534" spans="1:18" x14ac:dyDescent="0.35">
      <c r="A4534">
        <v>12760373</v>
      </c>
      <c r="B4534" t="s">
        <v>6767</v>
      </c>
      <c r="C4534">
        <v>29990</v>
      </c>
      <c r="D4534" t="s">
        <v>127</v>
      </c>
      <c r="E4534" t="s">
        <v>466</v>
      </c>
      <c r="F4534" t="s">
        <v>1197</v>
      </c>
      <c r="G4534" t="s">
        <v>1091</v>
      </c>
      <c r="H4534">
        <v>2016</v>
      </c>
      <c r="I4534">
        <v>73283</v>
      </c>
      <c r="J4534" t="s">
        <v>21</v>
      </c>
      <c r="K4534" t="s">
        <v>22</v>
      </c>
      <c r="L4534" t="s">
        <v>23</v>
      </c>
      <c r="M4534" t="s">
        <v>24</v>
      </c>
      <c r="N4534">
        <v>2488</v>
      </c>
      <c r="O4534" t="s">
        <v>25</v>
      </c>
      <c r="P4534">
        <v>5</v>
      </c>
      <c r="Q4534">
        <f t="shared" si="140"/>
        <v>8</v>
      </c>
      <c r="R4534" t="str">
        <f t="shared" si="141"/>
        <v>Mid-range</v>
      </c>
    </row>
    <row r="4535" spans="1:18" x14ac:dyDescent="0.35">
      <c r="A4535">
        <v>12760374</v>
      </c>
      <c r="B4535" t="s">
        <v>6160</v>
      </c>
      <c r="C4535">
        <v>48390</v>
      </c>
      <c r="D4535" t="s">
        <v>54</v>
      </c>
      <c r="E4535" t="s">
        <v>175</v>
      </c>
      <c r="F4535" t="s">
        <v>964</v>
      </c>
      <c r="G4535" t="s">
        <v>659</v>
      </c>
      <c r="H4535">
        <v>2016</v>
      </c>
      <c r="I4535">
        <v>52185</v>
      </c>
      <c r="J4535" t="s">
        <v>236</v>
      </c>
      <c r="K4535" t="s">
        <v>22</v>
      </c>
      <c r="L4535" t="s">
        <v>31</v>
      </c>
      <c r="M4535" t="s">
        <v>24</v>
      </c>
      <c r="N4535">
        <v>3198</v>
      </c>
      <c r="O4535" t="s">
        <v>47</v>
      </c>
      <c r="P4535">
        <v>5</v>
      </c>
      <c r="Q4535">
        <f t="shared" si="140"/>
        <v>8</v>
      </c>
      <c r="R4535" t="str">
        <f t="shared" si="141"/>
        <v>Luxury</v>
      </c>
    </row>
    <row r="4536" spans="1:18" x14ac:dyDescent="0.35">
      <c r="A4536">
        <v>12760377</v>
      </c>
      <c r="B4536" t="s">
        <v>1180</v>
      </c>
      <c r="C4536">
        <v>39290</v>
      </c>
      <c r="D4536" t="s">
        <v>54</v>
      </c>
      <c r="E4536" t="s">
        <v>175</v>
      </c>
      <c r="F4536" t="s">
        <v>176</v>
      </c>
      <c r="G4536" t="s">
        <v>659</v>
      </c>
      <c r="H4536">
        <v>2016</v>
      </c>
      <c r="I4536">
        <v>80268</v>
      </c>
      <c r="J4536" t="s">
        <v>182</v>
      </c>
      <c r="K4536" t="s">
        <v>22</v>
      </c>
      <c r="L4536" t="s">
        <v>31</v>
      </c>
      <c r="M4536" t="s">
        <v>24</v>
      </c>
      <c r="N4536">
        <v>3198</v>
      </c>
      <c r="O4536" t="s">
        <v>47</v>
      </c>
      <c r="P4536">
        <v>5</v>
      </c>
      <c r="Q4536">
        <f t="shared" si="140"/>
        <v>8</v>
      </c>
      <c r="R4536" t="str">
        <f t="shared" si="141"/>
        <v>Mid-range</v>
      </c>
    </row>
    <row r="4537" spans="1:18" x14ac:dyDescent="0.35">
      <c r="A4537">
        <v>12760380</v>
      </c>
      <c r="B4537" t="s">
        <v>2699</v>
      </c>
      <c r="C4537">
        <v>44590</v>
      </c>
      <c r="D4537" t="s">
        <v>17</v>
      </c>
      <c r="E4537" t="s">
        <v>193</v>
      </c>
      <c r="F4537" t="s">
        <v>395</v>
      </c>
      <c r="G4537" t="s">
        <v>573</v>
      </c>
      <c r="H4537">
        <v>2018</v>
      </c>
      <c r="I4537">
        <v>60673</v>
      </c>
      <c r="J4537" t="s">
        <v>21</v>
      </c>
      <c r="K4537" t="s">
        <v>22</v>
      </c>
      <c r="L4537" t="s">
        <v>23</v>
      </c>
      <c r="M4537" t="s">
        <v>24</v>
      </c>
      <c r="N4537">
        <v>3456</v>
      </c>
      <c r="O4537" t="s">
        <v>1085</v>
      </c>
      <c r="P4537">
        <v>7</v>
      </c>
      <c r="Q4537">
        <f t="shared" si="140"/>
        <v>6</v>
      </c>
      <c r="R4537" t="str">
        <f t="shared" si="141"/>
        <v>Luxury</v>
      </c>
    </row>
    <row r="4538" spans="1:18" x14ac:dyDescent="0.35">
      <c r="A4538">
        <v>12760382</v>
      </c>
      <c r="B4538" t="s">
        <v>6841</v>
      </c>
      <c r="C4538">
        <v>40990</v>
      </c>
      <c r="D4538" t="s">
        <v>165</v>
      </c>
      <c r="E4538" t="s">
        <v>166</v>
      </c>
      <c r="F4538" t="s">
        <v>6842</v>
      </c>
      <c r="G4538" t="s">
        <v>1282</v>
      </c>
      <c r="H4538">
        <v>2019</v>
      </c>
      <c r="I4538">
        <v>41003</v>
      </c>
      <c r="J4538" t="s">
        <v>275</v>
      </c>
      <c r="K4538" t="s">
        <v>22</v>
      </c>
      <c r="L4538" t="s">
        <v>31</v>
      </c>
      <c r="M4538" t="s">
        <v>24</v>
      </c>
      <c r="N4538">
        <v>2440</v>
      </c>
      <c r="O4538" t="s">
        <v>47</v>
      </c>
      <c r="P4538">
        <v>5</v>
      </c>
      <c r="Q4538">
        <f t="shared" si="140"/>
        <v>5</v>
      </c>
      <c r="R4538" t="str">
        <f t="shared" si="141"/>
        <v>Luxury</v>
      </c>
    </row>
    <row r="4539" spans="1:18" x14ac:dyDescent="0.35">
      <c r="A4539">
        <v>12760383</v>
      </c>
      <c r="B4539" t="s">
        <v>2800</v>
      </c>
      <c r="C4539">
        <v>26990</v>
      </c>
      <c r="D4539" t="s">
        <v>143</v>
      </c>
      <c r="E4539" t="s">
        <v>879</v>
      </c>
      <c r="F4539" t="s">
        <v>2801</v>
      </c>
      <c r="G4539" t="s">
        <v>531</v>
      </c>
      <c r="H4539">
        <v>2018</v>
      </c>
      <c r="I4539">
        <v>92321</v>
      </c>
      <c r="J4539" t="s">
        <v>86</v>
      </c>
      <c r="K4539" t="s">
        <v>22</v>
      </c>
      <c r="L4539" t="s">
        <v>23</v>
      </c>
      <c r="M4539" t="s">
        <v>24</v>
      </c>
      <c r="N4539">
        <v>1995</v>
      </c>
      <c r="O4539" t="s">
        <v>135</v>
      </c>
      <c r="P4539">
        <v>5</v>
      </c>
      <c r="Q4539">
        <f t="shared" si="140"/>
        <v>6</v>
      </c>
      <c r="R4539" t="str">
        <f t="shared" si="141"/>
        <v>Mid-range</v>
      </c>
    </row>
    <row r="4540" spans="1:18" x14ac:dyDescent="0.35">
      <c r="A4540">
        <v>12760396</v>
      </c>
      <c r="B4540" t="s">
        <v>4449</v>
      </c>
      <c r="C4540">
        <v>12990</v>
      </c>
      <c r="D4540" t="s">
        <v>127</v>
      </c>
      <c r="E4540">
        <v>6</v>
      </c>
      <c r="F4540" t="s">
        <v>114</v>
      </c>
      <c r="G4540" t="s">
        <v>4450</v>
      </c>
      <c r="H4540">
        <v>2008</v>
      </c>
      <c r="I4540">
        <v>194020</v>
      </c>
      <c r="J4540" t="s">
        <v>63</v>
      </c>
      <c r="K4540" t="s">
        <v>22</v>
      </c>
      <c r="L4540" t="s">
        <v>64</v>
      </c>
      <c r="M4540" t="s">
        <v>24</v>
      </c>
      <c r="N4540">
        <v>2488</v>
      </c>
      <c r="O4540" t="s">
        <v>116</v>
      </c>
      <c r="P4540">
        <v>5</v>
      </c>
      <c r="Q4540">
        <f t="shared" si="140"/>
        <v>16</v>
      </c>
      <c r="R4540" t="str">
        <f t="shared" si="141"/>
        <v>Mid-range</v>
      </c>
    </row>
    <row r="4541" spans="1:18" x14ac:dyDescent="0.35">
      <c r="A4541">
        <v>12760398</v>
      </c>
      <c r="B4541" t="s">
        <v>6843</v>
      </c>
      <c r="C4541">
        <v>11990</v>
      </c>
      <c r="D4541" t="s">
        <v>127</v>
      </c>
      <c r="E4541">
        <v>6</v>
      </c>
      <c r="F4541" t="s">
        <v>1477</v>
      </c>
      <c r="G4541" t="s">
        <v>4450</v>
      </c>
      <c r="H4541">
        <v>2009</v>
      </c>
      <c r="I4541">
        <v>175775</v>
      </c>
      <c r="J4541" t="s">
        <v>63</v>
      </c>
      <c r="K4541" t="s">
        <v>22</v>
      </c>
      <c r="L4541" t="s">
        <v>64</v>
      </c>
      <c r="M4541" t="s">
        <v>24</v>
      </c>
      <c r="N4541">
        <v>2488</v>
      </c>
      <c r="O4541" t="s">
        <v>116</v>
      </c>
      <c r="P4541">
        <v>5</v>
      </c>
      <c r="Q4541">
        <f t="shared" si="140"/>
        <v>15</v>
      </c>
      <c r="R4541" t="str">
        <f t="shared" si="141"/>
        <v>Mid-range</v>
      </c>
    </row>
    <row r="4542" spans="1:18" x14ac:dyDescent="0.35">
      <c r="A4542">
        <v>12760406</v>
      </c>
      <c r="B4542" t="s">
        <v>6844</v>
      </c>
      <c r="C4542">
        <v>47490</v>
      </c>
      <c r="D4542" t="s">
        <v>165</v>
      </c>
      <c r="E4542" t="s">
        <v>269</v>
      </c>
      <c r="F4542" t="s">
        <v>1473</v>
      </c>
      <c r="G4542" t="s">
        <v>4605</v>
      </c>
      <c r="H4542">
        <v>2017</v>
      </c>
      <c r="I4542">
        <v>127498</v>
      </c>
      <c r="J4542" t="s">
        <v>21</v>
      </c>
      <c r="K4542" t="s">
        <v>22</v>
      </c>
      <c r="L4542" t="s">
        <v>31</v>
      </c>
      <c r="M4542" t="s">
        <v>24</v>
      </c>
      <c r="N4542">
        <v>3200</v>
      </c>
      <c r="O4542" t="s">
        <v>1085</v>
      </c>
      <c r="P4542">
        <v>7</v>
      </c>
      <c r="Q4542">
        <f t="shared" si="140"/>
        <v>7</v>
      </c>
      <c r="R4542" t="str">
        <f t="shared" si="141"/>
        <v>Luxury</v>
      </c>
    </row>
    <row r="4543" spans="1:18" x14ac:dyDescent="0.35">
      <c r="A4543">
        <v>12760460</v>
      </c>
      <c r="B4543" t="s">
        <v>6845</v>
      </c>
      <c r="C4543">
        <v>32800</v>
      </c>
      <c r="D4543" t="s">
        <v>165</v>
      </c>
      <c r="E4543" t="s">
        <v>269</v>
      </c>
      <c r="F4543" t="s">
        <v>1647</v>
      </c>
      <c r="G4543" t="s">
        <v>2556</v>
      </c>
      <c r="H4543">
        <v>2018</v>
      </c>
      <c r="I4543">
        <v>173319</v>
      </c>
      <c r="J4543" t="s">
        <v>21</v>
      </c>
      <c r="K4543" t="s">
        <v>22</v>
      </c>
      <c r="L4543" t="s">
        <v>31</v>
      </c>
      <c r="M4543" t="s">
        <v>24</v>
      </c>
      <c r="N4543">
        <v>3200</v>
      </c>
      <c r="O4543" t="s">
        <v>47</v>
      </c>
      <c r="P4543">
        <v>7</v>
      </c>
      <c r="Q4543">
        <f t="shared" si="140"/>
        <v>6</v>
      </c>
      <c r="R4543" t="str">
        <f t="shared" si="141"/>
        <v>Mid-range</v>
      </c>
    </row>
    <row r="4544" spans="1:18" x14ac:dyDescent="0.35">
      <c r="A4544">
        <v>12760467</v>
      </c>
      <c r="B4544" t="s">
        <v>1931</v>
      </c>
      <c r="C4544">
        <v>39995</v>
      </c>
      <c r="D4544" t="s">
        <v>88</v>
      </c>
      <c r="E4544" t="s">
        <v>625</v>
      </c>
      <c r="F4544" t="s">
        <v>626</v>
      </c>
      <c r="G4544" t="s">
        <v>1323</v>
      </c>
      <c r="H4544">
        <v>2019</v>
      </c>
      <c r="I4544">
        <v>43316</v>
      </c>
      <c r="J4544" t="s">
        <v>106</v>
      </c>
      <c r="K4544" t="s">
        <v>81</v>
      </c>
      <c r="L4544" t="s">
        <v>31</v>
      </c>
      <c r="M4544" t="s">
        <v>24</v>
      </c>
      <c r="N4544">
        <v>2497</v>
      </c>
      <c r="O4544" t="s">
        <v>47</v>
      </c>
      <c r="P4544">
        <v>3</v>
      </c>
      <c r="Q4544">
        <f t="shared" si="140"/>
        <v>5</v>
      </c>
      <c r="R4544" t="str">
        <f t="shared" si="141"/>
        <v>Mid-range</v>
      </c>
    </row>
    <row r="4545" spans="1:18" x14ac:dyDescent="0.35">
      <c r="A4545">
        <v>12760516</v>
      </c>
      <c r="B4545" t="s">
        <v>6846</v>
      </c>
      <c r="C4545">
        <v>17750</v>
      </c>
      <c r="D4545" t="s">
        <v>17</v>
      </c>
      <c r="E4545" t="s">
        <v>632</v>
      </c>
      <c r="F4545" t="s">
        <v>263</v>
      </c>
      <c r="G4545" t="s">
        <v>6847</v>
      </c>
      <c r="H4545">
        <v>2020</v>
      </c>
      <c r="I4545">
        <v>133789</v>
      </c>
      <c r="J4545" t="s">
        <v>86</v>
      </c>
      <c r="K4545" t="s">
        <v>22</v>
      </c>
      <c r="L4545" t="s">
        <v>23</v>
      </c>
      <c r="M4545" t="s">
        <v>24</v>
      </c>
      <c r="N4545">
        <v>1299</v>
      </c>
      <c r="O4545" t="s">
        <v>47</v>
      </c>
      <c r="P4545">
        <v>5</v>
      </c>
      <c r="Q4545">
        <f t="shared" si="140"/>
        <v>4</v>
      </c>
      <c r="R4545" t="str">
        <f t="shared" si="141"/>
        <v>Mid-range</v>
      </c>
    </row>
    <row r="4546" spans="1:18" x14ac:dyDescent="0.35">
      <c r="A4546">
        <v>12760519</v>
      </c>
      <c r="B4546" t="s">
        <v>6848</v>
      </c>
      <c r="C4546">
        <v>65990</v>
      </c>
      <c r="D4546" t="s">
        <v>54</v>
      </c>
      <c r="E4546" t="s">
        <v>175</v>
      </c>
      <c r="F4546" t="s">
        <v>900</v>
      </c>
      <c r="G4546" t="s">
        <v>785</v>
      </c>
      <c r="H4546">
        <v>2022</v>
      </c>
      <c r="I4546">
        <v>5245</v>
      </c>
      <c r="J4546" t="s">
        <v>201</v>
      </c>
      <c r="K4546" t="s">
        <v>22</v>
      </c>
      <c r="L4546" t="s">
        <v>31</v>
      </c>
      <c r="M4546" t="s">
        <v>24</v>
      </c>
      <c r="N4546">
        <v>3198</v>
      </c>
      <c r="O4546" t="s">
        <v>33</v>
      </c>
      <c r="P4546">
        <v>5</v>
      </c>
      <c r="Q4546">
        <f t="shared" si="140"/>
        <v>2</v>
      </c>
      <c r="R4546" t="str">
        <f t="shared" si="141"/>
        <v>Luxury</v>
      </c>
    </row>
    <row r="4547" spans="1:18" x14ac:dyDescent="0.35">
      <c r="A4547">
        <v>12760550</v>
      </c>
      <c r="B4547" t="s">
        <v>1895</v>
      </c>
      <c r="C4547">
        <v>46251</v>
      </c>
      <c r="D4547" t="s">
        <v>17</v>
      </c>
      <c r="E4547" t="s">
        <v>258</v>
      </c>
      <c r="F4547" t="s">
        <v>259</v>
      </c>
      <c r="G4547" t="s">
        <v>323</v>
      </c>
      <c r="H4547">
        <v>2016</v>
      </c>
      <c r="I4547">
        <v>116508</v>
      </c>
      <c r="J4547" t="s">
        <v>338</v>
      </c>
      <c r="K4547" t="s">
        <v>22</v>
      </c>
      <c r="L4547" t="s">
        <v>31</v>
      </c>
      <c r="M4547" t="s">
        <v>24</v>
      </c>
      <c r="N4547">
        <v>2753</v>
      </c>
      <c r="O4547" t="s">
        <v>47</v>
      </c>
      <c r="P4547">
        <v>5</v>
      </c>
      <c r="Q4547">
        <f t="shared" ref="Q4547:Q4610" si="142">2024-H4547</f>
        <v>8</v>
      </c>
      <c r="R4547" t="str">
        <f t="shared" ref="R4547:R4610" si="143">IF(C4547&lt;=10000,"Budget",IF(C4547&lt;=40000,"Mid-range","Luxury"))</f>
        <v>Luxury</v>
      </c>
    </row>
    <row r="4548" spans="1:18" x14ac:dyDescent="0.35">
      <c r="A4548">
        <v>12760559</v>
      </c>
      <c r="B4548" t="s">
        <v>469</v>
      </c>
      <c r="C4548">
        <v>36000</v>
      </c>
      <c r="D4548" t="s">
        <v>165</v>
      </c>
      <c r="E4548" t="s">
        <v>166</v>
      </c>
      <c r="F4548" t="s">
        <v>470</v>
      </c>
      <c r="G4548" t="s">
        <v>471</v>
      </c>
      <c r="H4548">
        <v>2015</v>
      </c>
      <c r="I4548">
        <v>180000</v>
      </c>
      <c r="J4548" t="s">
        <v>338</v>
      </c>
      <c r="K4548" t="s">
        <v>81</v>
      </c>
      <c r="L4548" t="s">
        <v>31</v>
      </c>
      <c r="M4548" t="s">
        <v>24</v>
      </c>
      <c r="N4548">
        <v>2440</v>
      </c>
      <c r="O4548" t="s">
        <v>69</v>
      </c>
      <c r="P4548">
        <v>5</v>
      </c>
      <c r="Q4548">
        <f t="shared" si="142"/>
        <v>9</v>
      </c>
      <c r="R4548" t="str">
        <f t="shared" si="143"/>
        <v>Mid-range</v>
      </c>
    </row>
    <row r="4549" spans="1:18" x14ac:dyDescent="0.35">
      <c r="A4549">
        <v>12760569</v>
      </c>
      <c r="B4549" t="s">
        <v>6849</v>
      </c>
      <c r="C4549">
        <v>55000</v>
      </c>
      <c r="D4549" t="s">
        <v>54</v>
      </c>
      <c r="E4549" t="s">
        <v>175</v>
      </c>
      <c r="F4549" t="s">
        <v>805</v>
      </c>
      <c r="G4549" t="s">
        <v>511</v>
      </c>
      <c r="H4549">
        <v>2019</v>
      </c>
      <c r="I4549">
        <v>27500</v>
      </c>
      <c r="J4549" t="s">
        <v>275</v>
      </c>
      <c r="K4549" t="s">
        <v>81</v>
      </c>
      <c r="L4549" t="s">
        <v>31</v>
      </c>
      <c r="M4549" t="s">
        <v>24</v>
      </c>
      <c r="N4549">
        <v>3198</v>
      </c>
      <c r="O4549" t="s">
        <v>47</v>
      </c>
      <c r="P4549">
        <v>5</v>
      </c>
      <c r="Q4549">
        <f t="shared" si="142"/>
        <v>5</v>
      </c>
      <c r="R4549" t="str">
        <f t="shared" si="143"/>
        <v>Luxury</v>
      </c>
    </row>
    <row r="4550" spans="1:18" x14ac:dyDescent="0.35">
      <c r="A4550">
        <v>12760577</v>
      </c>
      <c r="B4550" t="s">
        <v>3588</v>
      </c>
      <c r="C4550">
        <v>15000</v>
      </c>
      <c r="D4550" t="s">
        <v>54</v>
      </c>
      <c r="E4550" t="s">
        <v>118</v>
      </c>
      <c r="F4550" t="s">
        <v>3589</v>
      </c>
      <c r="G4550" t="s">
        <v>3340</v>
      </c>
      <c r="H4550">
        <v>2001</v>
      </c>
      <c r="I4550">
        <v>179164</v>
      </c>
      <c r="J4550" t="s">
        <v>427</v>
      </c>
      <c r="K4550" t="s">
        <v>22</v>
      </c>
      <c r="L4550" t="s">
        <v>23</v>
      </c>
      <c r="M4550" t="s">
        <v>24</v>
      </c>
      <c r="N4550">
        <v>3984</v>
      </c>
      <c r="O4550" t="s">
        <v>47</v>
      </c>
      <c r="P4550">
        <v>2</v>
      </c>
      <c r="Q4550">
        <f t="shared" si="142"/>
        <v>23</v>
      </c>
      <c r="R4550" t="str">
        <f t="shared" si="143"/>
        <v>Mid-range</v>
      </c>
    </row>
    <row r="4551" spans="1:18" x14ac:dyDescent="0.35">
      <c r="A4551">
        <v>12760615</v>
      </c>
      <c r="B4551" t="s">
        <v>6850</v>
      </c>
      <c r="C4551">
        <v>14999</v>
      </c>
      <c r="D4551" t="s">
        <v>143</v>
      </c>
      <c r="E4551" t="s">
        <v>812</v>
      </c>
      <c r="F4551" t="s">
        <v>813</v>
      </c>
      <c r="G4551" t="s">
        <v>464</v>
      </c>
      <c r="H4551">
        <v>2010</v>
      </c>
      <c r="I4551">
        <v>133739</v>
      </c>
      <c r="J4551" t="s">
        <v>63</v>
      </c>
      <c r="K4551" t="s">
        <v>22</v>
      </c>
      <c r="L4551" t="s">
        <v>64</v>
      </c>
      <c r="M4551" t="s">
        <v>24</v>
      </c>
      <c r="N4551">
        <v>2457</v>
      </c>
      <c r="O4551" t="s">
        <v>47</v>
      </c>
      <c r="P4551">
        <v>5</v>
      </c>
      <c r="Q4551">
        <f t="shared" si="142"/>
        <v>14</v>
      </c>
      <c r="R4551" t="str">
        <f t="shared" si="143"/>
        <v>Mid-range</v>
      </c>
    </row>
    <row r="4552" spans="1:18" x14ac:dyDescent="0.35">
      <c r="A4552">
        <v>12760617</v>
      </c>
      <c r="B4552" t="s">
        <v>6851</v>
      </c>
      <c r="C4552">
        <v>5500</v>
      </c>
      <c r="D4552" t="s">
        <v>328</v>
      </c>
      <c r="E4552" t="s">
        <v>734</v>
      </c>
      <c r="F4552" t="s">
        <v>771</v>
      </c>
      <c r="G4552" t="s">
        <v>3430</v>
      </c>
      <c r="H4552">
        <v>2005</v>
      </c>
      <c r="I4552">
        <v>291522</v>
      </c>
      <c r="J4552" t="s">
        <v>21</v>
      </c>
      <c r="K4552" t="s">
        <v>81</v>
      </c>
      <c r="L4552" t="s">
        <v>23</v>
      </c>
      <c r="M4552" t="s">
        <v>24</v>
      </c>
      <c r="N4552">
        <v>2354</v>
      </c>
      <c r="O4552" t="s">
        <v>116</v>
      </c>
      <c r="P4552">
        <v>5</v>
      </c>
      <c r="Q4552">
        <f t="shared" si="142"/>
        <v>19</v>
      </c>
      <c r="R4552" t="str">
        <f t="shared" si="143"/>
        <v>Budget</v>
      </c>
    </row>
    <row r="4553" spans="1:18" x14ac:dyDescent="0.35">
      <c r="A4553">
        <v>12760625</v>
      </c>
      <c r="B4553" t="s">
        <v>6852</v>
      </c>
      <c r="C4553">
        <v>19888</v>
      </c>
      <c r="D4553" t="s">
        <v>17</v>
      </c>
      <c r="E4553" t="s">
        <v>258</v>
      </c>
      <c r="F4553" t="s">
        <v>484</v>
      </c>
      <c r="G4553" t="s">
        <v>1686</v>
      </c>
      <c r="H4553">
        <v>2008</v>
      </c>
      <c r="I4553">
        <v>379000</v>
      </c>
      <c r="J4553" t="s">
        <v>236</v>
      </c>
      <c r="K4553" t="s">
        <v>22</v>
      </c>
      <c r="L4553" t="s">
        <v>31</v>
      </c>
      <c r="M4553" t="s">
        <v>24</v>
      </c>
      <c r="N4553">
        <v>2982</v>
      </c>
      <c r="O4553" t="s">
        <v>47</v>
      </c>
      <c r="P4553">
        <v>5</v>
      </c>
      <c r="Q4553">
        <f t="shared" si="142"/>
        <v>16</v>
      </c>
      <c r="R4553" t="str">
        <f t="shared" si="143"/>
        <v>Mid-range</v>
      </c>
    </row>
    <row r="4554" spans="1:18" x14ac:dyDescent="0.35">
      <c r="A4554">
        <v>12760636</v>
      </c>
      <c r="B4554" t="s">
        <v>2499</v>
      </c>
      <c r="C4554">
        <v>9888</v>
      </c>
      <c r="D4554" t="s">
        <v>54</v>
      </c>
      <c r="E4554" t="s">
        <v>118</v>
      </c>
      <c r="F4554" t="s">
        <v>2500</v>
      </c>
      <c r="G4554" t="s">
        <v>120</v>
      </c>
      <c r="H4554">
        <v>2010</v>
      </c>
      <c r="I4554">
        <v>332000</v>
      </c>
      <c r="J4554" t="s">
        <v>80</v>
      </c>
      <c r="K4554" t="s">
        <v>22</v>
      </c>
      <c r="L4554" t="s">
        <v>1173</v>
      </c>
      <c r="M4554" t="s">
        <v>24</v>
      </c>
      <c r="N4554">
        <v>3984</v>
      </c>
      <c r="O4554" t="s">
        <v>47</v>
      </c>
      <c r="P4554">
        <v>2</v>
      </c>
      <c r="Q4554">
        <f t="shared" si="142"/>
        <v>14</v>
      </c>
      <c r="R4554" t="str">
        <f t="shared" si="143"/>
        <v>Budget</v>
      </c>
    </row>
    <row r="4555" spans="1:18" x14ac:dyDescent="0.35">
      <c r="A4555">
        <v>12760637</v>
      </c>
      <c r="B4555" t="s">
        <v>6853</v>
      </c>
      <c r="C4555">
        <v>25990</v>
      </c>
      <c r="D4555" t="s">
        <v>143</v>
      </c>
      <c r="E4555" t="s">
        <v>1178</v>
      </c>
      <c r="F4555" t="s">
        <v>1179</v>
      </c>
      <c r="G4555" t="s">
        <v>211</v>
      </c>
      <c r="H4555">
        <v>2016</v>
      </c>
      <c r="I4555">
        <v>58760</v>
      </c>
      <c r="J4555" t="s">
        <v>21</v>
      </c>
      <c r="K4555" t="s">
        <v>22</v>
      </c>
      <c r="L4555" t="s">
        <v>23</v>
      </c>
      <c r="M4555" t="s">
        <v>24</v>
      </c>
      <c r="N4555">
        <v>1995</v>
      </c>
      <c r="O4555" t="s">
        <v>116</v>
      </c>
      <c r="P4555">
        <v>5</v>
      </c>
      <c r="Q4555">
        <f t="shared" si="142"/>
        <v>8</v>
      </c>
      <c r="R4555" t="str">
        <f t="shared" si="143"/>
        <v>Mid-range</v>
      </c>
    </row>
    <row r="4556" spans="1:18" x14ac:dyDescent="0.35">
      <c r="A4556">
        <v>12760649</v>
      </c>
      <c r="B4556" t="s">
        <v>6854</v>
      </c>
      <c r="C4556">
        <v>20500</v>
      </c>
      <c r="D4556" t="s">
        <v>282</v>
      </c>
      <c r="E4556" t="s">
        <v>443</v>
      </c>
      <c r="F4556" t="s">
        <v>1101</v>
      </c>
      <c r="G4556" t="s">
        <v>664</v>
      </c>
      <c r="H4556">
        <v>2012</v>
      </c>
      <c r="I4556">
        <v>132763</v>
      </c>
      <c r="J4556" t="s">
        <v>21</v>
      </c>
      <c r="K4556" t="s">
        <v>22</v>
      </c>
      <c r="L4556" t="s">
        <v>31</v>
      </c>
      <c r="M4556" t="s">
        <v>24</v>
      </c>
      <c r="N4556">
        <v>2987</v>
      </c>
      <c r="O4556" t="s">
        <v>116</v>
      </c>
      <c r="P4556">
        <v>5</v>
      </c>
      <c r="Q4556">
        <f t="shared" si="142"/>
        <v>12</v>
      </c>
      <c r="R4556" t="str">
        <f t="shared" si="143"/>
        <v>Mid-range</v>
      </c>
    </row>
    <row r="4557" spans="1:18" x14ac:dyDescent="0.35">
      <c r="A4557">
        <v>12760657</v>
      </c>
      <c r="B4557" t="s">
        <v>6855</v>
      </c>
      <c r="C4557">
        <v>33990</v>
      </c>
      <c r="D4557" t="s">
        <v>188</v>
      </c>
      <c r="E4557" t="s">
        <v>189</v>
      </c>
      <c r="F4557" t="s">
        <v>4293</v>
      </c>
      <c r="G4557" t="s">
        <v>3142</v>
      </c>
      <c r="H4557">
        <v>2020</v>
      </c>
      <c r="I4557">
        <v>56179</v>
      </c>
      <c r="J4557" t="s">
        <v>21</v>
      </c>
      <c r="K4557" t="s">
        <v>22</v>
      </c>
      <c r="L4557" t="s">
        <v>23</v>
      </c>
      <c r="M4557" t="s">
        <v>24</v>
      </c>
      <c r="N4557">
        <v>1999</v>
      </c>
      <c r="O4557" t="s">
        <v>25</v>
      </c>
      <c r="P4557">
        <v>5</v>
      </c>
      <c r="Q4557">
        <f t="shared" si="142"/>
        <v>4</v>
      </c>
      <c r="R4557" t="str">
        <f t="shared" si="143"/>
        <v>Mid-range</v>
      </c>
    </row>
    <row r="4558" spans="1:18" x14ac:dyDescent="0.35">
      <c r="A4558">
        <v>12760671</v>
      </c>
      <c r="B4558" t="s">
        <v>6856</v>
      </c>
      <c r="C4558">
        <v>58990</v>
      </c>
      <c r="D4558" t="s">
        <v>27</v>
      </c>
      <c r="E4558" t="s">
        <v>2631</v>
      </c>
      <c r="F4558" t="s">
        <v>6857</v>
      </c>
      <c r="G4558" t="s">
        <v>2481</v>
      </c>
      <c r="H4558">
        <v>2018</v>
      </c>
      <c r="I4558">
        <v>40739</v>
      </c>
      <c r="J4558" t="s">
        <v>393</v>
      </c>
      <c r="K4558" t="s">
        <v>22</v>
      </c>
      <c r="L4558" t="s">
        <v>64</v>
      </c>
      <c r="M4558" t="s">
        <v>24</v>
      </c>
      <c r="N4558">
        <v>1991</v>
      </c>
      <c r="O4558" t="s">
        <v>47</v>
      </c>
      <c r="P4558">
        <v>5</v>
      </c>
      <c r="Q4558">
        <f t="shared" si="142"/>
        <v>6</v>
      </c>
      <c r="R4558" t="str">
        <f t="shared" si="143"/>
        <v>Luxury</v>
      </c>
    </row>
    <row r="4559" spans="1:18" x14ac:dyDescent="0.35">
      <c r="A4559">
        <v>12760676</v>
      </c>
      <c r="B4559" t="s">
        <v>6858</v>
      </c>
      <c r="C4559">
        <v>27600</v>
      </c>
      <c r="D4559" t="s">
        <v>328</v>
      </c>
      <c r="E4559" t="s">
        <v>329</v>
      </c>
      <c r="F4559" t="s">
        <v>543</v>
      </c>
      <c r="G4559" t="s">
        <v>211</v>
      </c>
      <c r="H4559">
        <v>2017</v>
      </c>
      <c r="I4559">
        <v>74446</v>
      </c>
      <c r="J4559" t="s">
        <v>86</v>
      </c>
      <c r="K4559" t="s">
        <v>22</v>
      </c>
      <c r="L4559" t="s">
        <v>23</v>
      </c>
      <c r="M4559" t="s">
        <v>24</v>
      </c>
      <c r="N4559">
        <v>1799</v>
      </c>
      <c r="O4559" t="s">
        <v>47</v>
      </c>
      <c r="P4559">
        <v>5</v>
      </c>
      <c r="Q4559">
        <f t="shared" si="142"/>
        <v>7</v>
      </c>
      <c r="R4559" t="str">
        <f t="shared" si="143"/>
        <v>Mid-range</v>
      </c>
    </row>
    <row r="4560" spans="1:18" x14ac:dyDescent="0.35">
      <c r="A4560">
        <v>12760684</v>
      </c>
      <c r="B4560" t="s">
        <v>6859</v>
      </c>
      <c r="C4560">
        <v>50990</v>
      </c>
      <c r="D4560" t="s">
        <v>88</v>
      </c>
      <c r="E4560" t="s">
        <v>94</v>
      </c>
      <c r="F4560" t="s">
        <v>670</v>
      </c>
      <c r="G4560" t="s">
        <v>3883</v>
      </c>
      <c r="H4560">
        <v>2018</v>
      </c>
      <c r="I4560">
        <v>77569</v>
      </c>
      <c r="J4560" t="s">
        <v>21</v>
      </c>
      <c r="K4560" t="s">
        <v>22</v>
      </c>
      <c r="L4560" t="s">
        <v>31</v>
      </c>
      <c r="M4560" t="s">
        <v>24</v>
      </c>
      <c r="N4560">
        <v>2199</v>
      </c>
      <c r="O4560" t="s">
        <v>33</v>
      </c>
      <c r="P4560">
        <v>7</v>
      </c>
      <c r="Q4560">
        <f t="shared" si="142"/>
        <v>6</v>
      </c>
      <c r="R4560" t="str">
        <f t="shared" si="143"/>
        <v>Luxury</v>
      </c>
    </row>
    <row r="4561" spans="1:18" x14ac:dyDescent="0.35">
      <c r="A4561">
        <v>12760701</v>
      </c>
      <c r="B4561" t="s">
        <v>6860</v>
      </c>
      <c r="C4561">
        <v>17990</v>
      </c>
      <c r="D4561" t="s">
        <v>42</v>
      </c>
      <c r="E4561" t="s">
        <v>730</v>
      </c>
      <c r="F4561" t="s">
        <v>139</v>
      </c>
      <c r="G4561" t="s">
        <v>3657</v>
      </c>
      <c r="H4561">
        <v>2017</v>
      </c>
      <c r="I4561">
        <v>138423</v>
      </c>
      <c r="J4561" t="s">
        <v>21</v>
      </c>
      <c r="K4561" t="s">
        <v>22</v>
      </c>
      <c r="L4561" t="s">
        <v>23</v>
      </c>
      <c r="M4561" t="s">
        <v>24</v>
      </c>
      <c r="N4561">
        <v>1364</v>
      </c>
      <c r="O4561" t="s">
        <v>47</v>
      </c>
      <c r="P4561">
        <v>5</v>
      </c>
      <c r="Q4561">
        <f t="shared" si="142"/>
        <v>7</v>
      </c>
      <c r="R4561" t="str">
        <f t="shared" si="143"/>
        <v>Mid-range</v>
      </c>
    </row>
    <row r="4562" spans="1:18" x14ac:dyDescent="0.35">
      <c r="A4562">
        <v>12760721</v>
      </c>
      <c r="B4562" t="s">
        <v>6861</v>
      </c>
      <c r="C4562">
        <v>39888</v>
      </c>
      <c r="D4562" t="s">
        <v>88</v>
      </c>
      <c r="E4562" t="s">
        <v>98</v>
      </c>
      <c r="F4562" t="s">
        <v>909</v>
      </c>
      <c r="G4562" t="s">
        <v>3131</v>
      </c>
      <c r="H4562">
        <v>2019</v>
      </c>
      <c r="I4562">
        <v>74624</v>
      </c>
      <c r="J4562" t="s">
        <v>86</v>
      </c>
      <c r="K4562" t="s">
        <v>81</v>
      </c>
      <c r="L4562" t="s">
        <v>64</v>
      </c>
      <c r="M4562" t="s">
        <v>24</v>
      </c>
      <c r="N4562">
        <v>1998</v>
      </c>
      <c r="O4562" t="s">
        <v>47</v>
      </c>
      <c r="P4562">
        <v>5</v>
      </c>
      <c r="Q4562">
        <f t="shared" si="142"/>
        <v>5</v>
      </c>
      <c r="R4562" t="str">
        <f t="shared" si="143"/>
        <v>Mid-range</v>
      </c>
    </row>
    <row r="4563" spans="1:18" x14ac:dyDescent="0.35">
      <c r="A4563">
        <v>12760733</v>
      </c>
      <c r="B4563" t="s">
        <v>3453</v>
      </c>
      <c r="C4563">
        <v>39990</v>
      </c>
      <c r="D4563" t="s">
        <v>188</v>
      </c>
      <c r="E4563" t="s">
        <v>189</v>
      </c>
      <c r="F4563" t="s">
        <v>2697</v>
      </c>
      <c r="G4563" t="s">
        <v>2449</v>
      </c>
      <c r="H4563">
        <v>2017</v>
      </c>
      <c r="I4563">
        <v>42334</v>
      </c>
      <c r="J4563" t="s">
        <v>21</v>
      </c>
      <c r="K4563" t="s">
        <v>22</v>
      </c>
      <c r="L4563" t="s">
        <v>23</v>
      </c>
      <c r="M4563" t="s">
        <v>24</v>
      </c>
      <c r="N4563">
        <v>2359</v>
      </c>
      <c r="O4563" t="s">
        <v>47</v>
      </c>
      <c r="P4563">
        <v>5</v>
      </c>
      <c r="Q4563">
        <f t="shared" si="142"/>
        <v>7</v>
      </c>
      <c r="R4563" t="str">
        <f t="shared" si="143"/>
        <v>Mid-range</v>
      </c>
    </row>
    <row r="4564" spans="1:18" x14ac:dyDescent="0.35">
      <c r="A4564">
        <v>12760765</v>
      </c>
      <c r="B4564" t="s">
        <v>6812</v>
      </c>
      <c r="C4564">
        <v>47850</v>
      </c>
      <c r="D4564" t="s">
        <v>131</v>
      </c>
      <c r="E4564" t="s">
        <v>1228</v>
      </c>
      <c r="F4564" t="s">
        <v>239</v>
      </c>
      <c r="G4564" t="s">
        <v>6813</v>
      </c>
      <c r="H4564">
        <v>2016</v>
      </c>
      <c r="I4564">
        <v>161442</v>
      </c>
      <c r="J4564" t="s">
        <v>21</v>
      </c>
      <c r="K4564" t="s">
        <v>22</v>
      </c>
      <c r="L4564" t="s">
        <v>31</v>
      </c>
      <c r="M4564" t="s">
        <v>24</v>
      </c>
      <c r="N4564">
        <v>2967</v>
      </c>
      <c r="O4564" t="s">
        <v>69</v>
      </c>
      <c r="P4564">
        <v>7</v>
      </c>
      <c r="Q4564">
        <f t="shared" si="142"/>
        <v>8</v>
      </c>
      <c r="R4564" t="str">
        <f t="shared" si="143"/>
        <v>Luxury</v>
      </c>
    </row>
    <row r="4565" spans="1:18" x14ac:dyDescent="0.35">
      <c r="A4565">
        <v>12760779</v>
      </c>
      <c r="B4565" t="s">
        <v>6643</v>
      </c>
      <c r="C4565">
        <v>24990</v>
      </c>
      <c r="D4565" t="s">
        <v>54</v>
      </c>
      <c r="E4565" t="s">
        <v>55</v>
      </c>
      <c r="F4565" t="s">
        <v>56</v>
      </c>
      <c r="G4565" t="s">
        <v>2157</v>
      </c>
      <c r="H4565">
        <v>2014</v>
      </c>
      <c r="I4565">
        <v>107379</v>
      </c>
      <c r="J4565" t="s">
        <v>21</v>
      </c>
      <c r="K4565" t="s">
        <v>22</v>
      </c>
      <c r="L4565" t="s">
        <v>31</v>
      </c>
      <c r="M4565" t="s">
        <v>24</v>
      </c>
      <c r="N4565">
        <v>2720</v>
      </c>
      <c r="O4565" t="s">
        <v>33</v>
      </c>
      <c r="P4565">
        <v>5</v>
      </c>
      <c r="Q4565">
        <f t="shared" si="142"/>
        <v>10</v>
      </c>
      <c r="R4565" t="str">
        <f t="shared" si="143"/>
        <v>Mid-range</v>
      </c>
    </row>
    <row r="4566" spans="1:18" x14ac:dyDescent="0.35">
      <c r="A4566">
        <v>12760782</v>
      </c>
      <c r="B4566" t="s">
        <v>5694</v>
      </c>
      <c r="C4566">
        <v>33888</v>
      </c>
      <c r="D4566" t="s">
        <v>17</v>
      </c>
      <c r="E4566" t="s">
        <v>262</v>
      </c>
      <c r="F4566" t="s">
        <v>5695</v>
      </c>
      <c r="G4566" t="s">
        <v>1911</v>
      </c>
      <c r="H4566">
        <v>2021</v>
      </c>
      <c r="I4566">
        <v>42548</v>
      </c>
      <c r="J4566" t="s">
        <v>86</v>
      </c>
      <c r="K4566" t="s">
        <v>22</v>
      </c>
      <c r="L4566" t="s">
        <v>540</v>
      </c>
      <c r="M4566" t="s">
        <v>24</v>
      </c>
      <c r="N4566">
        <v>1798</v>
      </c>
      <c r="O4566" t="s">
        <v>116</v>
      </c>
      <c r="P4566">
        <v>5</v>
      </c>
      <c r="Q4566">
        <f t="shared" si="142"/>
        <v>3</v>
      </c>
      <c r="R4566" t="str">
        <f t="shared" si="143"/>
        <v>Mid-range</v>
      </c>
    </row>
    <row r="4567" spans="1:18" x14ac:dyDescent="0.35">
      <c r="A4567">
        <v>12760795</v>
      </c>
      <c r="B4567" t="s">
        <v>6862</v>
      </c>
      <c r="C4567">
        <v>13888</v>
      </c>
      <c r="D4567" t="s">
        <v>165</v>
      </c>
      <c r="E4567" t="s">
        <v>269</v>
      </c>
      <c r="F4567" t="s">
        <v>4404</v>
      </c>
      <c r="G4567" t="s">
        <v>6863</v>
      </c>
      <c r="H4567">
        <v>2006</v>
      </c>
      <c r="I4567">
        <v>189884</v>
      </c>
      <c r="J4567" t="s">
        <v>21</v>
      </c>
      <c r="K4567" t="s">
        <v>22</v>
      </c>
      <c r="L4567" t="s">
        <v>23</v>
      </c>
      <c r="M4567" t="s">
        <v>24</v>
      </c>
      <c r="N4567">
        <v>3828</v>
      </c>
      <c r="O4567" t="s">
        <v>47</v>
      </c>
      <c r="P4567">
        <v>7</v>
      </c>
      <c r="Q4567">
        <f t="shared" si="142"/>
        <v>18</v>
      </c>
      <c r="R4567" t="str">
        <f t="shared" si="143"/>
        <v>Mid-range</v>
      </c>
    </row>
    <row r="4568" spans="1:18" x14ac:dyDescent="0.35">
      <c r="A4568">
        <v>12760799</v>
      </c>
      <c r="B4568" t="s">
        <v>2018</v>
      </c>
      <c r="C4568">
        <v>43990</v>
      </c>
      <c r="D4568" t="s">
        <v>449</v>
      </c>
      <c r="E4568" t="s">
        <v>762</v>
      </c>
      <c r="F4568" t="s">
        <v>2019</v>
      </c>
      <c r="G4568" t="s">
        <v>2020</v>
      </c>
      <c r="H4568">
        <v>2017</v>
      </c>
      <c r="I4568">
        <v>93588</v>
      </c>
      <c r="J4568" t="s">
        <v>21</v>
      </c>
      <c r="K4568" t="s">
        <v>22</v>
      </c>
      <c r="L4568" t="s">
        <v>31</v>
      </c>
      <c r="M4568" t="s">
        <v>24</v>
      </c>
      <c r="N4568">
        <v>1999</v>
      </c>
      <c r="O4568" t="s">
        <v>33</v>
      </c>
      <c r="P4568">
        <v>5</v>
      </c>
      <c r="Q4568">
        <f t="shared" si="142"/>
        <v>7</v>
      </c>
      <c r="R4568" t="str">
        <f t="shared" si="143"/>
        <v>Luxury</v>
      </c>
    </row>
    <row r="4569" spans="1:18" x14ac:dyDescent="0.35">
      <c r="A4569">
        <v>12760804</v>
      </c>
      <c r="B4569" t="s">
        <v>6864</v>
      </c>
      <c r="C4569">
        <v>28990</v>
      </c>
      <c r="D4569" t="s">
        <v>143</v>
      </c>
      <c r="E4569" t="s">
        <v>879</v>
      </c>
      <c r="F4569" t="s">
        <v>2801</v>
      </c>
      <c r="G4569" t="s">
        <v>531</v>
      </c>
      <c r="H4569">
        <v>2017</v>
      </c>
      <c r="I4569">
        <v>40817</v>
      </c>
      <c r="J4569" t="s">
        <v>86</v>
      </c>
      <c r="K4569" t="s">
        <v>22</v>
      </c>
      <c r="L4569" t="s">
        <v>23</v>
      </c>
      <c r="M4569" t="s">
        <v>24</v>
      </c>
      <c r="N4569">
        <v>1995</v>
      </c>
      <c r="O4569" t="s">
        <v>47</v>
      </c>
      <c r="P4569">
        <v>5</v>
      </c>
      <c r="Q4569">
        <f t="shared" si="142"/>
        <v>7</v>
      </c>
      <c r="R4569" t="str">
        <f t="shared" si="143"/>
        <v>Mid-range</v>
      </c>
    </row>
    <row r="4570" spans="1:18" x14ac:dyDescent="0.35">
      <c r="A4570">
        <v>12760806</v>
      </c>
      <c r="B4570" t="s">
        <v>678</v>
      </c>
      <c r="C4570">
        <v>54990</v>
      </c>
      <c r="D4570" t="s">
        <v>679</v>
      </c>
      <c r="E4570" t="s">
        <v>680</v>
      </c>
      <c r="F4570" t="s">
        <v>681</v>
      </c>
      <c r="G4570" t="s">
        <v>682</v>
      </c>
      <c r="H4570">
        <v>2021</v>
      </c>
      <c r="I4570">
        <v>10300</v>
      </c>
      <c r="J4570" t="s">
        <v>86</v>
      </c>
      <c r="K4570" t="s">
        <v>683</v>
      </c>
      <c r="L4570" t="s">
        <v>64</v>
      </c>
      <c r="M4570" t="s">
        <v>24</v>
      </c>
      <c r="N4570">
        <v>1998</v>
      </c>
      <c r="O4570" t="s">
        <v>69</v>
      </c>
      <c r="P4570">
        <v>4</v>
      </c>
      <c r="Q4570">
        <f t="shared" si="142"/>
        <v>3</v>
      </c>
      <c r="R4570" t="str">
        <f t="shared" si="143"/>
        <v>Luxury</v>
      </c>
    </row>
    <row r="4571" spans="1:18" x14ac:dyDescent="0.35">
      <c r="A4571">
        <v>12760807</v>
      </c>
      <c r="B4571" t="s">
        <v>6865</v>
      </c>
      <c r="C4571">
        <v>51990</v>
      </c>
      <c r="D4571" t="s">
        <v>54</v>
      </c>
      <c r="E4571" t="s">
        <v>340</v>
      </c>
      <c r="F4571" t="s">
        <v>341</v>
      </c>
      <c r="G4571" t="s">
        <v>3827</v>
      </c>
      <c r="H4571">
        <v>2017</v>
      </c>
      <c r="I4571">
        <v>35879</v>
      </c>
      <c r="J4571" t="s">
        <v>21</v>
      </c>
      <c r="K4571" t="s">
        <v>22</v>
      </c>
      <c r="L4571" t="s">
        <v>31</v>
      </c>
      <c r="M4571" t="s">
        <v>24</v>
      </c>
      <c r="N4571">
        <v>3198</v>
      </c>
      <c r="O4571" t="s">
        <v>135</v>
      </c>
      <c r="P4571">
        <v>7</v>
      </c>
      <c r="Q4571">
        <f t="shared" si="142"/>
        <v>7</v>
      </c>
      <c r="R4571" t="str">
        <f t="shared" si="143"/>
        <v>Luxury</v>
      </c>
    </row>
    <row r="4572" spans="1:18" x14ac:dyDescent="0.35">
      <c r="A4572">
        <v>12760810</v>
      </c>
      <c r="B4572" t="s">
        <v>208</v>
      </c>
      <c r="C4572">
        <v>42990</v>
      </c>
      <c r="D4572" t="s">
        <v>165</v>
      </c>
      <c r="E4572" t="s">
        <v>209</v>
      </c>
      <c r="F4572" t="s">
        <v>210</v>
      </c>
      <c r="G4572" t="s">
        <v>211</v>
      </c>
      <c r="H4572">
        <v>2017</v>
      </c>
      <c r="I4572">
        <v>87923</v>
      </c>
      <c r="J4572" t="s">
        <v>21</v>
      </c>
      <c r="K4572" t="s">
        <v>22</v>
      </c>
      <c r="L4572" t="s">
        <v>31</v>
      </c>
      <c r="M4572" t="s">
        <v>24</v>
      </c>
      <c r="N4572">
        <v>2442</v>
      </c>
      <c r="O4572" t="s">
        <v>47</v>
      </c>
      <c r="P4572">
        <v>7</v>
      </c>
      <c r="Q4572">
        <f t="shared" si="142"/>
        <v>7</v>
      </c>
      <c r="R4572" t="str">
        <f t="shared" si="143"/>
        <v>Luxury</v>
      </c>
    </row>
    <row r="4573" spans="1:18" x14ac:dyDescent="0.35">
      <c r="A4573">
        <v>12760811</v>
      </c>
      <c r="B4573" t="s">
        <v>2741</v>
      </c>
      <c r="C4573">
        <v>59990</v>
      </c>
      <c r="D4573" t="s">
        <v>27</v>
      </c>
      <c r="E4573" t="s">
        <v>2742</v>
      </c>
      <c r="F4573" t="s">
        <v>1852</v>
      </c>
      <c r="G4573" t="s">
        <v>1947</v>
      </c>
      <c r="H4573">
        <v>2018</v>
      </c>
      <c r="I4573">
        <v>94184</v>
      </c>
      <c r="J4573" t="s">
        <v>21</v>
      </c>
      <c r="K4573" t="s">
        <v>22</v>
      </c>
      <c r="L4573" t="s">
        <v>31</v>
      </c>
      <c r="M4573" t="s">
        <v>24</v>
      </c>
      <c r="N4573">
        <v>2143</v>
      </c>
      <c r="O4573" t="s">
        <v>25</v>
      </c>
      <c r="P4573">
        <v>5</v>
      </c>
      <c r="Q4573">
        <f t="shared" si="142"/>
        <v>6</v>
      </c>
      <c r="R4573" t="str">
        <f t="shared" si="143"/>
        <v>Luxury</v>
      </c>
    </row>
    <row r="4574" spans="1:18" x14ac:dyDescent="0.35">
      <c r="A4574">
        <v>12760812</v>
      </c>
      <c r="B4574" t="s">
        <v>6866</v>
      </c>
      <c r="C4574">
        <v>64990</v>
      </c>
      <c r="D4574" t="s">
        <v>59</v>
      </c>
      <c r="E4574" t="s">
        <v>398</v>
      </c>
      <c r="F4574" t="s">
        <v>604</v>
      </c>
      <c r="G4574" t="s">
        <v>2635</v>
      </c>
      <c r="H4574">
        <v>2017</v>
      </c>
      <c r="I4574">
        <v>50157</v>
      </c>
      <c r="J4574" t="s">
        <v>21</v>
      </c>
      <c r="K4574" t="s">
        <v>22</v>
      </c>
      <c r="L4574" t="s">
        <v>31</v>
      </c>
      <c r="M4574" t="s">
        <v>24</v>
      </c>
      <c r="N4574">
        <v>2993</v>
      </c>
      <c r="O4574" t="s">
        <v>47</v>
      </c>
      <c r="P4574">
        <v>5</v>
      </c>
      <c r="Q4574">
        <f t="shared" si="142"/>
        <v>7</v>
      </c>
      <c r="R4574" t="str">
        <f t="shared" si="143"/>
        <v>Luxury</v>
      </c>
    </row>
    <row r="4575" spans="1:18" x14ac:dyDescent="0.35">
      <c r="A4575">
        <v>12760822</v>
      </c>
      <c r="B4575" t="s">
        <v>6867</v>
      </c>
      <c r="C4575">
        <v>178990</v>
      </c>
      <c r="D4575" t="s">
        <v>27</v>
      </c>
      <c r="E4575" t="s">
        <v>1946</v>
      </c>
      <c r="F4575" t="s">
        <v>913</v>
      </c>
      <c r="G4575" t="s">
        <v>4541</v>
      </c>
      <c r="H4575">
        <v>2020</v>
      </c>
      <c r="I4575">
        <v>21667</v>
      </c>
      <c r="J4575" t="s">
        <v>393</v>
      </c>
      <c r="K4575" t="s">
        <v>22</v>
      </c>
      <c r="L4575" t="s">
        <v>64</v>
      </c>
      <c r="M4575" t="s">
        <v>24</v>
      </c>
      <c r="N4575">
        <v>3982</v>
      </c>
      <c r="O4575" t="s">
        <v>25</v>
      </c>
      <c r="P4575">
        <v>5</v>
      </c>
      <c r="Q4575">
        <f t="shared" si="142"/>
        <v>4</v>
      </c>
      <c r="R4575" t="str">
        <f t="shared" si="143"/>
        <v>Luxury</v>
      </c>
    </row>
    <row r="4576" spans="1:18" x14ac:dyDescent="0.35">
      <c r="A4576">
        <v>12760837</v>
      </c>
      <c r="B4576" t="s">
        <v>6868</v>
      </c>
      <c r="C4576">
        <v>14980</v>
      </c>
      <c r="D4576" t="s">
        <v>17</v>
      </c>
      <c r="E4576" t="s">
        <v>258</v>
      </c>
      <c r="F4576" t="s">
        <v>771</v>
      </c>
      <c r="G4576" t="s">
        <v>2585</v>
      </c>
      <c r="H4576">
        <v>2003</v>
      </c>
      <c r="I4576">
        <v>302891</v>
      </c>
      <c r="J4576" t="s">
        <v>236</v>
      </c>
      <c r="K4576" t="s">
        <v>22</v>
      </c>
      <c r="L4576" t="s">
        <v>23</v>
      </c>
      <c r="M4576" t="s">
        <v>24</v>
      </c>
      <c r="N4576">
        <v>3378</v>
      </c>
      <c r="O4576" t="s">
        <v>74</v>
      </c>
      <c r="P4576">
        <v>5</v>
      </c>
      <c r="Q4576">
        <f t="shared" si="142"/>
        <v>21</v>
      </c>
      <c r="R4576" t="str">
        <f t="shared" si="143"/>
        <v>Mid-range</v>
      </c>
    </row>
    <row r="4577" spans="1:18" x14ac:dyDescent="0.35">
      <c r="A4577">
        <v>12760838</v>
      </c>
      <c r="B4577" t="s">
        <v>6869</v>
      </c>
      <c r="C4577">
        <v>14980</v>
      </c>
      <c r="D4577" t="s">
        <v>27</v>
      </c>
      <c r="E4577" t="s">
        <v>821</v>
      </c>
      <c r="F4577" t="s">
        <v>6870</v>
      </c>
      <c r="G4577" t="s">
        <v>4592</v>
      </c>
      <c r="H4577">
        <v>2010</v>
      </c>
      <c r="I4577">
        <v>119456</v>
      </c>
      <c r="J4577" t="s">
        <v>63</v>
      </c>
      <c r="K4577" t="s">
        <v>22</v>
      </c>
      <c r="L4577" t="s">
        <v>64</v>
      </c>
      <c r="M4577" t="s">
        <v>24</v>
      </c>
      <c r="N4577">
        <v>1796</v>
      </c>
      <c r="O4577" t="s">
        <v>116</v>
      </c>
      <c r="P4577">
        <v>5</v>
      </c>
      <c r="Q4577">
        <f t="shared" si="142"/>
        <v>14</v>
      </c>
      <c r="R4577" t="str">
        <f t="shared" si="143"/>
        <v>Mid-range</v>
      </c>
    </row>
    <row r="4578" spans="1:18" x14ac:dyDescent="0.35">
      <c r="A4578">
        <v>12760841</v>
      </c>
      <c r="B4578" t="s">
        <v>6871</v>
      </c>
      <c r="C4578">
        <v>13980</v>
      </c>
      <c r="D4578" t="s">
        <v>127</v>
      </c>
      <c r="E4578">
        <v>6</v>
      </c>
      <c r="F4578" t="s">
        <v>3092</v>
      </c>
      <c r="G4578" t="s">
        <v>5613</v>
      </c>
      <c r="H4578">
        <v>2013</v>
      </c>
      <c r="I4578">
        <v>223834</v>
      </c>
      <c r="J4578" t="s">
        <v>21</v>
      </c>
      <c r="K4578" t="s">
        <v>22</v>
      </c>
      <c r="L4578" t="s">
        <v>23</v>
      </c>
      <c r="M4578" t="s">
        <v>24</v>
      </c>
      <c r="N4578">
        <v>2488</v>
      </c>
      <c r="O4578" t="s">
        <v>116</v>
      </c>
      <c r="P4578">
        <v>5</v>
      </c>
      <c r="Q4578">
        <f t="shared" si="142"/>
        <v>11</v>
      </c>
      <c r="R4578" t="str">
        <f t="shared" si="143"/>
        <v>Mid-range</v>
      </c>
    </row>
    <row r="4579" spans="1:18" x14ac:dyDescent="0.35">
      <c r="A4579">
        <v>12760842</v>
      </c>
      <c r="B4579" t="s">
        <v>6377</v>
      </c>
      <c r="C4579">
        <v>26980</v>
      </c>
      <c r="D4579" t="s">
        <v>127</v>
      </c>
      <c r="E4579">
        <v>3</v>
      </c>
      <c r="F4579" t="s">
        <v>4382</v>
      </c>
      <c r="G4579" t="s">
        <v>1875</v>
      </c>
      <c r="H4579">
        <v>2017</v>
      </c>
      <c r="I4579">
        <v>83500</v>
      </c>
      <c r="J4579" t="s">
        <v>86</v>
      </c>
      <c r="K4579" t="s">
        <v>22</v>
      </c>
      <c r="L4579" t="s">
        <v>23</v>
      </c>
      <c r="M4579" t="s">
        <v>24</v>
      </c>
      <c r="N4579">
        <v>2488</v>
      </c>
      <c r="O4579" t="s">
        <v>135</v>
      </c>
      <c r="P4579">
        <v>5</v>
      </c>
      <c r="Q4579">
        <f t="shared" si="142"/>
        <v>7</v>
      </c>
      <c r="R4579" t="str">
        <f t="shared" si="143"/>
        <v>Mid-range</v>
      </c>
    </row>
    <row r="4580" spans="1:18" x14ac:dyDescent="0.35">
      <c r="A4580">
        <v>12760867</v>
      </c>
      <c r="B4580" t="s">
        <v>6872</v>
      </c>
      <c r="C4580">
        <v>33690</v>
      </c>
      <c r="D4580" t="s">
        <v>49</v>
      </c>
      <c r="E4580" t="s">
        <v>50</v>
      </c>
      <c r="F4580" t="s">
        <v>266</v>
      </c>
      <c r="G4580" t="s">
        <v>1621</v>
      </c>
      <c r="H4580">
        <v>2017</v>
      </c>
      <c r="I4580">
        <v>82919</v>
      </c>
      <c r="J4580" t="s">
        <v>21</v>
      </c>
      <c r="K4580" t="s">
        <v>22</v>
      </c>
      <c r="L4580" t="s">
        <v>23</v>
      </c>
      <c r="M4580" t="s">
        <v>24</v>
      </c>
      <c r="N4580">
        <v>2488</v>
      </c>
      <c r="O4580" t="s">
        <v>47</v>
      </c>
      <c r="P4580">
        <v>5</v>
      </c>
      <c r="Q4580">
        <f t="shared" si="142"/>
        <v>7</v>
      </c>
      <c r="R4580" t="str">
        <f t="shared" si="143"/>
        <v>Mid-range</v>
      </c>
    </row>
    <row r="4581" spans="1:18" x14ac:dyDescent="0.35">
      <c r="A4581">
        <v>12760873</v>
      </c>
      <c r="B4581" t="s">
        <v>241</v>
      </c>
      <c r="C4581">
        <v>34990</v>
      </c>
      <c r="D4581" t="s">
        <v>49</v>
      </c>
      <c r="E4581" t="s">
        <v>234</v>
      </c>
      <c r="F4581" t="s">
        <v>242</v>
      </c>
      <c r="G4581" t="s">
        <v>243</v>
      </c>
      <c r="H4581">
        <v>2015</v>
      </c>
      <c r="I4581">
        <v>86164</v>
      </c>
      <c r="J4581" t="s">
        <v>169</v>
      </c>
      <c r="K4581" t="s">
        <v>81</v>
      </c>
      <c r="L4581" t="s">
        <v>31</v>
      </c>
      <c r="M4581" t="s">
        <v>24</v>
      </c>
      <c r="N4581">
        <v>2298</v>
      </c>
      <c r="O4581" t="s">
        <v>33</v>
      </c>
      <c r="P4581">
        <v>5</v>
      </c>
      <c r="Q4581">
        <f t="shared" si="142"/>
        <v>9</v>
      </c>
      <c r="R4581" t="str">
        <f t="shared" si="143"/>
        <v>Mid-range</v>
      </c>
    </row>
    <row r="4582" spans="1:18" x14ac:dyDescent="0.35">
      <c r="A4582">
        <v>12760874</v>
      </c>
      <c r="B4582" t="s">
        <v>6873</v>
      </c>
      <c r="C4582">
        <v>7700</v>
      </c>
      <c r="D4582" t="s">
        <v>533</v>
      </c>
      <c r="E4582" t="s">
        <v>577</v>
      </c>
      <c r="F4582" t="s">
        <v>639</v>
      </c>
      <c r="G4582" t="s">
        <v>673</v>
      </c>
      <c r="H4582">
        <v>2011</v>
      </c>
      <c r="I4582">
        <v>80000</v>
      </c>
      <c r="J4582" t="s">
        <v>86</v>
      </c>
      <c r="K4582" t="s">
        <v>22</v>
      </c>
      <c r="L4582" t="s">
        <v>23</v>
      </c>
      <c r="M4582" t="s">
        <v>24</v>
      </c>
      <c r="N4582">
        <v>1372</v>
      </c>
      <c r="O4582" t="s">
        <v>25</v>
      </c>
      <c r="P4582">
        <v>5</v>
      </c>
      <c r="Q4582">
        <f t="shared" si="142"/>
        <v>13</v>
      </c>
      <c r="R4582" t="str">
        <f t="shared" si="143"/>
        <v>Budget</v>
      </c>
    </row>
    <row r="4583" spans="1:18" x14ac:dyDescent="0.35">
      <c r="A4583">
        <v>12760903</v>
      </c>
      <c r="B4583" t="s">
        <v>4540</v>
      </c>
      <c r="C4583">
        <v>109990</v>
      </c>
      <c r="D4583" t="s">
        <v>27</v>
      </c>
      <c r="E4583" t="s">
        <v>2279</v>
      </c>
      <c r="F4583" t="s">
        <v>2280</v>
      </c>
      <c r="G4583" t="s">
        <v>4541</v>
      </c>
      <c r="H4583">
        <v>2021</v>
      </c>
      <c r="I4583">
        <v>8910</v>
      </c>
      <c r="J4583" t="s">
        <v>393</v>
      </c>
      <c r="K4583" t="s">
        <v>22</v>
      </c>
      <c r="L4583" t="s">
        <v>64</v>
      </c>
      <c r="M4583" t="s">
        <v>24</v>
      </c>
      <c r="N4583">
        <v>1991</v>
      </c>
      <c r="O4583" t="s">
        <v>33</v>
      </c>
      <c r="P4583">
        <v>5</v>
      </c>
      <c r="Q4583">
        <f t="shared" si="142"/>
        <v>3</v>
      </c>
      <c r="R4583" t="str">
        <f t="shared" si="143"/>
        <v>Luxury</v>
      </c>
    </row>
    <row r="4584" spans="1:18" x14ac:dyDescent="0.35">
      <c r="A4584">
        <v>12760913</v>
      </c>
      <c r="B4584" t="s">
        <v>5860</v>
      </c>
      <c r="C4584">
        <v>44990</v>
      </c>
      <c r="D4584" t="s">
        <v>449</v>
      </c>
      <c r="E4584" t="s">
        <v>762</v>
      </c>
      <c r="F4584" t="s">
        <v>5861</v>
      </c>
      <c r="G4584" t="s">
        <v>5862</v>
      </c>
      <c r="H4584">
        <v>2018</v>
      </c>
      <c r="I4584">
        <v>103290</v>
      </c>
      <c r="J4584" t="s">
        <v>21</v>
      </c>
      <c r="K4584" t="s">
        <v>22</v>
      </c>
      <c r="L4584" t="s">
        <v>31</v>
      </c>
      <c r="M4584" t="s">
        <v>24</v>
      </c>
      <c r="N4584">
        <v>1999</v>
      </c>
      <c r="O4584" t="s">
        <v>33</v>
      </c>
      <c r="P4584">
        <v>5</v>
      </c>
      <c r="Q4584">
        <f t="shared" si="142"/>
        <v>6</v>
      </c>
      <c r="R4584" t="str">
        <f t="shared" si="143"/>
        <v>Luxury</v>
      </c>
    </row>
    <row r="4585" spans="1:18" x14ac:dyDescent="0.35">
      <c r="A4585">
        <v>12760914</v>
      </c>
      <c r="B4585" t="s">
        <v>6874</v>
      </c>
      <c r="C4585">
        <v>15000</v>
      </c>
      <c r="D4585" t="s">
        <v>17</v>
      </c>
      <c r="E4585">
        <v>86</v>
      </c>
      <c r="F4585" t="s">
        <v>2503</v>
      </c>
      <c r="G4585" t="s">
        <v>6875</v>
      </c>
      <c r="H4585">
        <v>2012</v>
      </c>
      <c r="I4585">
        <v>105000</v>
      </c>
      <c r="J4585" t="s">
        <v>393</v>
      </c>
      <c r="K4585" t="s">
        <v>22</v>
      </c>
      <c r="L4585" t="s">
        <v>64</v>
      </c>
      <c r="M4585" t="s">
        <v>24</v>
      </c>
      <c r="N4585">
        <v>1998</v>
      </c>
      <c r="O4585" t="s">
        <v>69</v>
      </c>
      <c r="P4585">
        <v>4</v>
      </c>
      <c r="Q4585">
        <f t="shared" si="142"/>
        <v>12</v>
      </c>
      <c r="R4585" t="str">
        <f t="shared" si="143"/>
        <v>Mid-range</v>
      </c>
    </row>
    <row r="4586" spans="1:18" x14ac:dyDescent="0.35">
      <c r="A4586">
        <v>12760921</v>
      </c>
      <c r="B4586" t="s">
        <v>6876</v>
      </c>
      <c r="C4586">
        <v>48690</v>
      </c>
      <c r="D4586" t="s">
        <v>497</v>
      </c>
      <c r="E4586" t="s">
        <v>6877</v>
      </c>
      <c r="F4586" t="s">
        <v>6878</v>
      </c>
      <c r="G4586" t="s">
        <v>6879</v>
      </c>
      <c r="H4586">
        <v>2022</v>
      </c>
      <c r="I4586">
        <v>15</v>
      </c>
      <c r="J4586" t="s">
        <v>21</v>
      </c>
      <c r="K4586" t="s">
        <v>22</v>
      </c>
      <c r="L4586" t="s">
        <v>381</v>
      </c>
      <c r="M4586" t="s">
        <v>32</v>
      </c>
      <c r="N4586">
        <v>1490</v>
      </c>
      <c r="O4586" t="s">
        <v>25</v>
      </c>
      <c r="P4586">
        <v>5</v>
      </c>
      <c r="Q4586">
        <f t="shared" si="142"/>
        <v>2</v>
      </c>
      <c r="R4586" t="str">
        <f t="shared" si="143"/>
        <v>Luxury</v>
      </c>
    </row>
    <row r="4587" spans="1:18" x14ac:dyDescent="0.35">
      <c r="A4587">
        <v>12760926</v>
      </c>
      <c r="B4587" t="s">
        <v>4610</v>
      </c>
      <c r="C4587">
        <v>41990</v>
      </c>
      <c r="D4587" t="s">
        <v>847</v>
      </c>
      <c r="E4587" t="s">
        <v>848</v>
      </c>
      <c r="F4587" t="s">
        <v>1630</v>
      </c>
      <c r="G4587" t="s">
        <v>850</v>
      </c>
      <c r="H4587">
        <v>2022</v>
      </c>
      <c r="I4587">
        <v>9</v>
      </c>
      <c r="J4587" t="s">
        <v>169</v>
      </c>
      <c r="K4587" t="s">
        <v>22</v>
      </c>
      <c r="L4587" t="s">
        <v>31</v>
      </c>
      <c r="M4587" t="s">
        <v>32</v>
      </c>
      <c r="N4587">
        <v>1996</v>
      </c>
      <c r="O4587" t="s">
        <v>25</v>
      </c>
      <c r="P4587">
        <v>5</v>
      </c>
      <c r="Q4587">
        <f t="shared" si="142"/>
        <v>2</v>
      </c>
      <c r="R4587" t="str">
        <f t="shared" si="143"/>
        <v>Luxury</v>
      </c>
    </row>
    <row r="4588" spans="1:18" x14ac:dyDescent="0.35">
      <c r="A4588">
        <v>12760930</v>
      </c>
      <c r="B4588" t="s">
        <v>6876</v>
      </c>
      <c r="C4588">
        <v>48690</v>
      </c>
      <c r="D4588" t="s">
        <v>497</v>
      </c>
      <c r="E4588" t="s">
        <v>6877</v>
      </c>
      <c r="F4588" t="s">
        <v>6878</v>
      </c>
      <c r="G4588" t="s">
        <v>6879</v>
      </c>
      <c r="H4588">
        <v>2022</v>
      </c>
      <c r="I4588">
        <v>10</v>
      </c>
      <c r="J4588" t="s">
        <v>21</v>
      </c>
      <c r="K4588" t="s">
        <v>22</v>
      </c>
      <c r="L4588" t="s">
        <v>381</v>
      </c>
      <c r="M4588" t="s">
        <v>32</v>
      </c>
      <c r="N4588">
        <v>1490</v>
      </c>
      <c r="O4588" t="s">
        <v>25</v>
      </c>
      <c r="P4588">
        <v>5</v>
      </c>
      <c r="Q4588">
        <f t="shared" si="142"/>
        <v>2</v>
      </c>
      <c r="R4588" t="str">
        <f t="shared" si="143"/>
        <v>Luxury</v>
      </c>
    </row>
    <row r="4589" spans="1:18" x14ac:dyDescent="0.35">
      <c r="A4589">
        <v>12760931</v>
      </c>
      <c r="B4589" t="s">
        <v>212</v>
      </c>
      <c r="C4589">
        <v>24651</v>
      </c>
      <c r="D4589" t="s">
        <v>54</v>
      </c>
      <c r="E4589" t="s">
        <v>175</v>
      </c>
      <c r="F4589" t="s">
        <v>176</v>
      </c>
      <c r="G4589" t="s">
        <v>207</v>
      </c>
      <c r="H4589">
        <v>2014</v>
      </c>
      <c r="I4589">
        <v>162072</v>
      </c>
      <c r="J4589" t="s">
        <v>485</v>
      </c>
      <c r="K4589" t="s">
        <v>81</v>
      </c>
      <c r="L4589" t="s">
        <v>31</v>
      </c>
      <c r="M4589" t="s">
        <v>24</v>
      </c>
      <c r="N4589">
        <v>3198</v>
      </c>
      <c r="O4589" t="s">
        <v>47</v>
      </c>
      <c r="P4589">
        <v>5</v>
      </c>
      <c r="Q4589">
        <f t="shared" si="142"/>
        <v>10</v>
      </c>
      <c r="R4589" t="str">
        <f t="shared" si="143"/>
        <v>Mid-range</v>
      </c>
    </row>
    <row r="4590" spans="1:18" x14ac:dyDescent="0.35">
      <c r="A4590">
        <v>12760934</v>
      </c>
      <c r="B4590" t="s">
        <v>6880</v>
      </c>
      <c r="C4590">
        <v>24990</v>
      </c>
      <c r="D4590" t="s">
        <v>127</v>
      </c>
      <c r="E4590">
        <v>3</v>
      </c>
      <c r="F4590" t="s">
        <v>4382</v>
      </c>
      <c r="G4590" t="s">
        <v>1155</v>
      </c>
      <c r="H4590">
        <v>2014</v>
      </c>
      <c r="I4590">
        <v>88066</v>
      </c>
      <c r="J4590" t="s">
        <v>86</v>
      </c>
      <c r="K4590" t="s">
        <v>22</v>
      </c>
      <c r="L4590" t="s">
        <v>23</v>
      </c>
      <c r="M4590" t="s">
        <v>24</v>
      </c>
      <c r="N4590">
        <v>2488</v>
      </c>
      <c r="O4590" t="s">
        <v>116</v>
      </c>
      <c r="P4590">
        <v>5</v>
      </c>
      <c r="Q4590">
        <f t="shared" si="142"/>
        <v>10</v>
      </c>
      <c r="R4590" t="str">
        <f t="shared" si="143"/>
        <v>Mid-range</v>
      </c>
    </row>
    <row r="4591" spans="1:18" x14ac:dyDescent="0.35">
      <c r="A4591">
        <v>12760945</v>
      </c>
      <c r="B4591" t="s">
        <v>6881</v>
      </c>
      <c r="C4591">
        <v>18990</v>
      </c>
      <c r="D4591" t="s">
        <v>497</v>
      </c>
      <c r="E4591" t="s">
        <v>2428</v>
      </c>
      <c r="F4591" t="s">
        <v>499</v>
      </c>
      <c r="G4591" t="s">
        <v>6882</v>
      </c>
      <c r="H4591">
        <v>2022</v>
      </c>
      <c r="I4591">
        <v>8</v>
      </c>
      <c r="J4591" t="s">
        <v>86</v>
      </c>
      <c r="K4591" t="s">
        <v>22</v>
      </c>
      <c r="L4591" t="s">
        <v>64</v>
      </c>
      <c r="M4591" t="s">
        <v>32</v>
      </c>
      <c r="N4591">
        <v>1498</v>
      </c>
      <c r="O4591" t="s">
        <v>25</v>
      </c>
      <c r="P4591">
        <v>5</v>
      </c>
      <c r="Q4591">
        <f t="shared" si="142"/>
        <v>2</v>
      </c>
      <c r="R4591" t="str">
        <f t="shared" si="143"/>
        <v>Mid-range</v>
      </c>
    </row>
    <row r="4592" spans="1:18" x14ac:dyDescent="0.35">
      <c r="A4592">
        <v>12760963</v>
      </c>
      <c r="B4592" t="s">
        <v>6881</v>
      </c>
      <c r="C4592">
        <v>18990</v>
      </c>
      <c r="D4592" t="s">
        <v>497</v>
      </c>
      <c r="E4592" t="s">
        <v>2428</v>
      </c>
      <c r="F4592" t="s">
        <v>499</v>
      </c>
      <c r="G4592" t="s">
        <v>6882</v>
      </c>
      <c r="H4592">
        <v>2022</v>
      </c>
      <c r="I4592">
        <v>8</v>
      </c>
      <c r="J4592" t="s">
        <v>86</v>
      </c>
      <c r="K4592" t="s">
        <v>22</v>
      </c>
      <c r="L4592" t="s">
        <v>64</v>
      </c>
      <c r="M4592" t="s">
        <v>32</v>
      </c>
      <c r="N4592">
        <v>1498</v>
      </c>
      <c r="O4592" t="s">
        <v>25</v>
      </c>
      <c r="P4592">
        <v>5</v>
      </c>
      <c r="Q4592">
        <f t="shared" si="142"/>
        <v>2</v>
      </c>
      <c r="R4592" t="str">
        <f t="shared" si="143"/>
        <v>Mid-range</v>
      </c>
    </row>
    <row r="4593" spans="1:18" x14ac:dyDescent="0.35">
      <c r="A4593">
        <v>12760967</v>
      </c>
      <c r="B4593" t="s">
        <v>6883</v>
      </c>
      <c r="C4593">
        <v>62400</v>
      </c>
      <c r="D4593" t="s">
        <v>76</v>
      </c>
      <c r="E4593" t="s">
        <v>77</v>
      </c>
      <c r="F4593" t="s">
        <v>374</v>
      </c>
      <c r="G4593" t="s">
        <v>1627</v>
      </c>
      <c r="H4593">
        <v>2020</v>
      </c>
      <c r="I4593">
        <v>48963</v>
      </c>
      <c r="J4593" t="s">
        <v>182</v>
      </c>
      <c r="K4593" t="s">
        <v>22</v>
      </c>
      <c r="L4593" t="s">
        <v>31</v>
      </c>
      <c r="M4593" t="s">
        <v>24</v>
      </c>
      <c r="N4593">
        <v>2999</v>
      </c>
      <c r="O4593" t="s">
        <v>47</v>
      </c>
      <c r="P4593">
        <v>5</v>
      </c>
      <c r="Q4593">
        <f t="shared" si="142"/>
        <v>4</v>
      </c>
      <c r="R4593" t="str">
        <f t="shared" si="143"/>
        <v>Luxury</v>
      </c>
    </row>
    <row r="4594" spans="1:18" x14ac:dyDescent="0.35">
      <c r="A4594">
        <v>12760973</v>
      </c>
      <c r="B4594" t="s">
        <v>6881</v>
      </c>
      <c r="C4594">
        <v>18990</v>
      </c>
      <c r="D4594" t="s">
        <v>497</v>
      </c>
      <c r="E4594" t="s">
        <v>2428</v>
      </c>
      <c r="F4594" t="s">
        <v>499</v>
      </c>
      <c r="G4594" t="s">
        <v>6882</v>
      </c>
      <c r="H4594">
        <v>2022</v>
      </c>
      <c r="I4594">
        <v>8</v>
      </c>
      <c r="J4594" t="s">
        <v>86</v>
      </c>
      <c r="K4594" t="s">
        <v>22</v>
      </c>
      <c r="L4594" t="s">
        <v>64</v>
      </c>
      <c r="M4594" t="s">
        <v>32</v>
      </c>
      <c r="N4594">
        <v>1498</v>
      </c>
      <c r="O4594" t="s">
        <v>25</v>
      </c>
      <c r="P4594">
        <v>5</v>
      </c>
      <c r="Q4594">
        <f t="shared" si="142"/>
        <v>2</v>
      </c>
      <c r="R4594" t="str">
        <f t="shared" si="143"/>
        <v>Mid-range</v>
      </c>
    </row>
    <row r="4595" spans="1:18" x14ac:dyDescent="0.35">
      <c r="A4595">
        <v>12760991</v>
      </c>
      <c r="B4595" t="s">
        <v>6484</v>
      </c>
      <c r="C4595">
        <v>42990</v>
      </c>
      <c r="D4595" t="s">
        <v>49</v>
      </c>
      <c r="E4595" t="s">
        <v>50</v>
      </c>
      <c r="F4595" t="s">
        <v>6485</v>
      </c>
      <c r="G4595" t="s">
        <v>52</v>
      </c>
      <c r="H4595">
        <v>2020</v>
      </c>
      <c r="I4595">
        <v>49443</v>
      </c>
      <c r="J4595" t="s">
        <v>21</v>
      </c>
      <c r="K4595" t="s">
        <v>22</v>
      </c>
      <c r="L4595" t="s">
        <v>23</v>
      </c>
      <c r="M4595" t="s">
        <v>24</v>
      </c>
      <c r="N4595">
        <v>2488</v>
      </c>
      <c r="O4595" t="s">
        <v>47</v>
      </c>
      <c r="P4595">
        <v>5</v>
      </c>
      <c r="Q4595">
        <f t="shared" si="142"/>
        <v>4</v>
      </c>
      <c r="R4595" t="str">
        <f t="shared" si="143"/>
        <v>Luxury</v>
      </c>
    </row>
    <row r="4596" spans="1:18" x14ac:dyDescent="0.35">
      <c r="A4596">
        <v>12761023</v>
      </c>
      <c r="B4596" t="s">
        <v>6884</v>
      </c>
      <c r="C4596">
        <v>19950</v>
      </c>
      <c r="D4596" t="s">
        <v>328</v>
      </c>
      <c r="E4596" t="s">
        <v>1330</v>
      </c>
      <c r="F4596" t="s">
        <v>114</v>
      </c>
      <c r="G4596" t="s">
        <v>4872</v>
      </c>
      <c r="H4596">
        <v>2011</v>
      </c>
      <c r="I4596">
        <v>74568</v>
      </c>
      <c r="J4596" t="s">
        <v>21</v>
      </c>
      <c r="K4596" t="s">
        <v>22</v>
      </c>
      <c r="L4596" t="s">
        <v>23</v>
      </c>
      <c r="M4596" t="s">
        <v>24</v>
      </c>
      <c r="N4596">
        <v>2354</v>
      </c>
      <c r="O4596" t="s">
        <v>25</v>
      </c>
      <c r="P4596">
        <v>7</v>
      </c>
      <c r="Q4596">
        <f t="shared" si="142"/>
        <v>13</v>
      </c>
      <c r="R4596" t="str">
        <f t="shared" si="143"/>
        <v>Mid-range</v>
      </c>
    </row>
    <row r="4597" spans="1:18" x14ac:dyDescent="0.35">
      <c r="A4597">
        <v>12761034</v>
      </c>
      <c r="B4597" t="s">
        <v>6885</v>
      </c>
      <c r="C4597">
        <v>4500</v>
      </c>
      <c r="D4597" t="s">
        <v>127</v>
      </c>
      <c r="E4597">
        <v>6</v>
      </c>
      <c r="F4597" t="s">
        <v>1477</v>
      </c>
      <c r="G4597" t="s">
        <v>3000</v>
      </c>
      <c r="H4597">
        <v>2004</v>
      </c>
      <c r="I4597">
        <v>252000</v>
      </c>
      <c r="J4597" t="s">
        <v>63</v>
      </c>
      <c r="K4597" t="s">
        <v>22</v>
      </c>
      <c r="L4597" t="s">
        <v>64</v>
      </c>
      <c r="M4597" t="s">
        <v>24</v>
      </c>
      <c r="N4597">
        <v>2261</v>
      </c>
      <c r="O4597" t="s">
        <v>151</v>
      </c>
      <c r="P4597">
        <v>5</v>
      </c>
      <c r="Q4597">
        <f t="shared" si="142"/>
        <v>20</v>
      </c>
      <c r="R4597" t="str">
        <f t="shared" si="143"/>
        <v>Budget</v>
      </c>
    </row>
    <row r="4598" spans="1:18" x14ac:dyDescent="0.35">
      <c r="A4598">
        <v>12761035</v>
      </c>
      <c r="B4598" t="s">
        <v>6886</v>
      </c>
      <c r="C4598">
        <v>37990</v>
      </c>
      <c r="D4598" t="s">
        <v>17</v>
      </c>
      <c r="E4598" t="s">
        <v>262</v>
      </c>
      <c r="F4598" t="s">
        <v>6887</v>
      </c>
      <c r="G4598" t="s">
        <v>1911</v>
      </c>
      <c r="H4598">
        <v>2020</v>
      </c>
      <c r="I4598">
        <v>34967</v>
      </c>
      <c r="J4598" t="s">
        <v>86</v>
      </c>
      <c r="K4598" t="s">
        <v>22</v>
      </c>
      <c r="L4598" t="s">
        <v>540</v>
      </c>
      <c r="M4598" t="s">
        <v>24</v>
      </c>
      <c r="N4598">
        <v>1798</v>
      </c>
      <c r="O4598" t="s">
        <v>135</v>
      </c>
      <c r="P4598">
        <v>5</v>
      </c>
      <c r="Q4598">
        <f t="shared" si="142"/>
        <v>4</v>
      </c>
      <c r="R4598" t="str">
        <f t="shared" si="143"/>
        <v>Mid-range</v>
      </c>
    </row>
    <row r="4599" spans="1:18" x14ac:dyDescent="0.35">
      <c r="A4599">
        <v>12761039</v>
      </c>
      <c r="B4599" t="s">
        <v>6888</v>
      </c>
      <c r="C4599">
        <v>38490</v>
      </c>
      <c r="D4599" t="s">
        <v>17</v>
      </c>
      <c r="E4599" t="s">
        <v>262</v>
      </c>
      <c r="F4599" t="s">
        <v>99</v>
      </c>
      <c r="G4599" t="s">
        <v>1721</v>
      </c>
      <c r="H4599">
        <v>2021</v>
      </c>
      <c r="I4599">
        <v>3453</v>
      </c>
      <c r="J4599" t="s">
        <v>86</v>
      </c>
      <c r="K4599" t="s">
        <v>22</v>
      </c>
      <c r="L4599" t="s">
        <v>23</v>
      </c>
      <c r="M4599" t="s">
        <v>24</v>
      </c>
      <c r="N4599">
        <v>1987</v>
      </c>
      <c r="O4599" t="s">
        <v>47</v>
      </c>
      <c r="P4599">
        <v>5</v>
      </c>
      <c r="Q4599">
        <f t="shared" si="142"/>
        <v>3</v>
      </c>
      <c r="R4599" t="str">
        <f t="shared" si="143"/>
        <v>Mid-range</v>
      </c>
    </row>
    <row r="4600" spans="1:18" x14ac:dyDescent="0.35">
      <c r="A4600">
        <v>12761043</v>
      </c>
      <c r="B4600" t="s">
        <v>6604</v>
      </c>
      <c r="C4600">
        <v>39990</v>
      </c>
      <c r="D4600" t="s">
        <v>54</v>
      </c>
      <c r="E4600" t="s">
        <v>175</v>
      </c>
      <c r="F4600" t="s">
        <v>658</v>
      </c>
      <c r="G4600" t="s">
        <v>177</v>
      </c>
      <c r="H4600">
        <v>2017</v>
      </c>
      <c r="I4600">
        <v>77332</v>
      </c>
      <c r="J4600" t="s">
        <v>205</v>
      </c>
      <c r="K4600" t="s">
        <v>22</v>
      </c>
      <c r="L4600" t="s">
        <v>31</v>
      </c>
      <c r="M4600" t="s">
        <v>24</v>
      </c>
      <c r="N4600">
        <v>3198</v>
      </c>
      <c r="O4600" t="s">
        <v>33</v>
      </c>
      <c r="P4600">
        <v>5</v>
      </c>
      <c r="Q4600">
        <f t="shared" si="142"/>
        <v>7</v>
      </c>
      <c r="R4600" t="str">
        <f t="shared" si="143"/>
        <v>Mid-range</v>
      </c>
    </row>
    <row r="4601" spans="1:18" x14ac:dyDescent="0.35">
      <c r="A4601">
        <v>12761046</v>
      </c>
      <c r="B4601" t="s">
        <v>6889</v>
      </c>
      <c r="C4601">
        <v>22990</v>
      </c>
      <c r="D4601" t="s">
        <v>226</v>
      </c>
      <c r="E4601" t="s">
        <v>1698</v>
      </c>
      <c r="F4601" t="s">
        <v>5257</v>
      </c>
      <c r="G4601" t="s">
        <v>6890</v>
      </c>
      <c r="H4601">
        <v>2017</v>
      </c>
      <c r="I4601">
        <v>34225</v>
      </c>
      <c r="J4601" t="s">
        <v>63</v>
      </c>
      <c r="K4601" t="s">
        <v>22</v>
      </c>
      <c r="L4601" t="s">
        <v>64</v>
      </c>
      <c r="M4601" t="s">
        <v>24</v>
      </c>
      <c r="N4601">
        <v>1198</v>
      </c>
      <c r="O4601" t="s">
        <v>47</v>
      </c>
      <c r="P4601">
        <v>5</v>
      </c>
      <c r="Q4601">
        <f t="shared" si="142"/>
        <v>7</v>
      </c>
      <c r="R4601" t="str">
        <f t="shared" si="143"/>
        <v>Mid-range</v>
      </c>
    </row>
    <row r="4602" spans="1:18" x14ac:dyDescent="0.35">
      <c r="A4602">
        <v>12761059</v>
      </c>
      <c r="B4602" t="s">
        <v>6891</v>
      </c>
      <c r="C4602">
        <v>168890</v>
      </c>
      <c r="D4602" t="s">
        <v>249</v>
      </c>
      <c r="E4602">
        <v>911</v>
      </c>
      <c r="F4602" t="s">
        <v>6892</v>
      </c>
      <c r="G4602">
        <v>991</v>
      </c>
      <c r="H4602">
        <v>2012</v>
      </c>
      <c r="I4602">
        <v>63006</v>
      </c>
      <c r="J4602" t="s">
        <v>393</v>
      </c>
      <c r="K4602" t="s">
        <v>22</v>
      </c>
      <c r="L4602" t="s">
        <v>64</v>
      </c>
      <c r="M4602" t="s">
        <v>24</v>
      </c>
      <c r="N4602">
        <v>3824</v>
      </c>
      <c r="O4602" t="s">
        <v>116</v>
      </c>
      <c r="P4602">
        <v>4</v>
      </c>
      <c r="Q4602">
        <f t="shared" si="142"/>
        <v>12</v>
      </c>
      <c r="R4602" t="str">
        <f t="shared" si="143"/>
        <v>Luxury</v>
      </c>
    </row>
    <row r="4603" spans="1:18" x14ac:dyDescent="0.35">
      <c r="A4603">
        <v>12761062</v>
      </c>
      <c r="B4603" t="s">
        <v>6893</v>
      </c>
      <c r="C4603">
        <v>66798</v>
      </c>
      <c r="D4603" t="s">
        <v>165</v>
      </c>
      <c r="E4603" t="s">
        <v>166</v>
      </c>
      <c r="F4603" t="s">
        <v>6894</v>
      </c>
      <c r="G4603" t="s">
        <v>6722</v>
      </c>
      <c r="H4603">
        <v>2022</v>
      </c>
      <c r="I4603">
        <v>1512</v>
      </c>
      <c r="J4603" t="s">
        <v>275</v>
      </c>
      <c r="K4603" t="s">
        <v>22</v>
      </c>
      <c r="L4603" t="s">
        <v>31</v>
      </c>
      <c r="M4603" t="s">
        <v>247</v>
      </c>
      <c r="N4603">
        <v>2442</v>
      </c>
      <c r="O4603" t="s">
        <v>732</v>
      </c>
      <c r="P4603">
        <v>5</v>
      </c>
      <c r="Q4603">
        <f t="shared" si="142"/>
        <v>2</v>
      </c>
      <c r="R4603" t="str">
        <f t="shared" si="143"/>
        <v>Luxury</v>
      </c>
    </row>
    <row r="4604" spans="1:18" x14ac:dyDescent="0.35">
      <c r="A4604">
        <v>12761066</v>
      </c>
      <c r="B4604" t="s">
        <v>6895</v>
      </c>
      <c r="C4604">
        <v>48989</v>
      </c>
      <c r="D4604" t="s">
        <v>410</v>
      </c>
      <c r="E4604" t="s">
        <v>411</v>
      </c>
      <c r="F4604" t="s">
        <v>412</v>
      </c>
      <c r="G4604" t="s">
        <v>6896</v>
      </c>
      <c r="H4604">
        <v>2018</v>
      </c>
      <c r="I4604">
        <v>62798</v>
      </c>
      <c r="J4604" t="s">
        <v>21</v>
      </c>
      <c r="K4604" t="s">
        <v>22</v>
      </c>
      <c r="L4604" t="s">
        <v>64</v>
      </c>
      <c r="M4604" t="s">
        <v>24</v>
      </c>
      <c r="N4604">
        <v>1969</v>
      </c>
      <c r="O4604" t="s">
        <v>33</v>
      </c>
      <c r="P4604">
        <v>5</v>
      </c>
      <c r="Q4604">
        <f t="shared" si="142"/>
        <v>6</v>
      </c>
      <c r="R4604" t="str">
        <f t="shared" si="143"/>
        <v>Luxury</v>
      </c>
    </row>
    <row r="4605" spans="1:18" x14ac:dyDescent="0.35">
      <c r="A4605">
        <v>12761071</v>
      </c>
      <c r="B4605" t="s">
        <v>3427</v>
      </c>
      <c r="C4605">
        <v>40771</v>
      </c>
      <c r="D4605" t="s">
        <v>42</v>
      </c>
      <c r="E4605" t="s">
        <v>179</v>
      </c>
      <c r="F4605" t="s">
        <v>293</v>
      </c>
      <c r="G4605" t="s">
        <v>3428</v>
      </c>
      <c r="H4605">
        <v>2019</v>
      </c>
      <c r="I4605">
        <v>80419</v>
      </c>
      <c r="J4605" t="s">
        <v>5913</v>
      </c>
      <c r="K4605" t="s">
        <v>22</v>
      </c>
      <c r="L4605" t="s">
        <v>31</v>
      </c>
      <c r="M4605" t="s">
        <v>24</v>
      </c>
      <c r="N4605">
        <v>2776</v>
      </c>
      <c r="O4605" t="s">
        <v>116</v>
      </c>
      <c r="P4605">
        <v>2</v>
      </c>
      <c r="Q4605">
        <f t="shared" si="142"/>
        <v>5</v>
      </c>
      <c r="R4605" t="str">
        <f t="shared" si="143"/>
        <v>Luxury</v>
      </c>
    </row>
    <row r="4606" spans="1:18" x14ac:dyDescent="0.35">
      <c r="A4606">
        <v>12761114</v>
      </c>
      <c r="B4606" t="s">
        <v>2826</v>
      </c>
      <c r="C4606">
        <v>23995</v>
      </c>
      <c r="D4606" t="s">
        <v>165</v>
      </c>
      <c r="E4606" t="s">
        <v>568</v>
      </c>
      <c r="F4606" t="s">
        <v>585</v>
      </c>
      <c r="G4606" t="s">
        <v>858</v>
      </c>
      <c r="H4606">
        <v>2017</v>
      </c>
      <c r="I4606">
        <v>57132</v>
      </c>
      <c r="J4606" t="s">
        <v>21</v>
      </c>
      <c r="K4606" t="s">
        <v>22</v>
      </c>
      <c r="L4606" t="s">
        <v>23</v>
      </c>
      <c r="M4606" t="s">
        <v>24</v>
      </c>
      <c r="N4606">
        <v>1998</v>
      </c>
      <c r="O4606" t="s">
        <v>135</v>
      </c>
      <c r="P4606">
        <v>5</v>
      </c>
      <c r="Q4606">
        <f t="shared" si="142"/>
        <v>7</v>
      </c>
      <c r="R4606" t="str">
        <f t="shared" si="143"/>
        <v>Mid-range</v>
      </c>
    </row>
    <row r="4607" spans="1:18" x14ac:dyDescent="0.35">
      <c r="A4607">
        <v>12761156</v>
      </c>
      <c r="B4607" t="s">
        <v>6226</v>
      </c>
      <c r="C4607">
        <v>17995</v>
      </c>
      <c r="D4607" t="s">
        <v>17</v>
      </c>
      <c r="E4607" t="s">
        <v>258</v>
      </c>
      <c r="F4607" t="s">
        <v>351</v>
      </c>
      <c r="G4607" t="s">
        <v>447</v>
      </c>
      <c r="H4607">
        <v>2012</v>
      </c>
      <c r="I4607">
        <v>228625</v>
      </c>
      <c r="J4607" t="s">
        <v>80</v>
      </c>
      <c r="K4607" t="s">
        <v>81</v>
      </c>
      <c r="L4607" t="s">
        <v>23</v>
      </c>
      <c r="M4607" t="s">
        <v>24</v>
      </c>
      <c r="N4607">
        <v>2694</v>
      </c>
      <c r="O4607" t="s">
        <v>47</v>
      </c>
      <c r="P4607">
        <v>3</v>
      </c>
      <c r="Q4607">
        <f t="shared" si="142"/>
        <v>12</v>
      </c>
      <c r="R4607" t="str">
        <f t="shared" si="143"/>
        <v>Mid-range</v>
      </c>
    </row>
    <row r="4608" spans="1:18" x14ac:dyDescent="0.35">
      <c r="A4608">
        <v>12761159</v>
      </c>
      <c r="B4608" t="s">
        <v>3345</v>
      </c>
      <c r="C4608">
        <v>18995</v>
      </c>
      <c r="D4608" t="s">
        <v>17</v>
      </c>
      <c r="E4608" t="s">
        <v>262</v>
      </c>
      <c r="F4608" t="s">
        <v>263</v>
      </c>
      <c r="G4608" t="s">
        <v>1668</v>
      </c>
      <c r="H4608">
        <v>2014</v>
      </c>
      <c r="I4608">
        <v>139138</v>
      </c>
      <c r="J4608" t="s">
        <v>86</v>
      </c>
      <c r="K4608" t="s">
        <v>22</v>
      </c>
      <c r="L4608" t="s">
        <v>23</v>
      </c>
      <c r="M4608" t="s">
        <v>24</v>
      </c>
      <c r="N4608">
        <v>1798</v>
      </c>
      <c r="O4608" t="s">
        <v>47</v>
      </c>
      <c r="P4608">
        <v>5</v>
      </c>
      <c r="Q4608">
        <f t="shared" si="142"/>
        <v>10</v>
      </c>
      <c r="R4608" t="str">
        <f t="shared" si="143"/>
        <v>Mid-range</v>
      </c>
    </row>
    <row r="4609" spans="1:18" x14ac:dyDescent="0.35">
      <c r="A4609">
        <v>12761184</v>
      </c>
      <c r="B4609" t="s">
        <v>3952</v>
      </c>
      <c r="C4609">
        <v>49990</v>
      </c>
      <c r="D4609" t="s">
        <v>88</v>
      </c>
      <c r="E4609" t="s">
        <v>625</v>
      </c>
      <c r="F4609" t="s">
        <v>626</v>
      </c>
      <c r="G4609" t="s">
        <v>1010</v>
      </c>
      <c r="H4609">
        <v>2020</v>
      </c>
      <c r="I4609">
        <v>25292</v>
      </c>
      <c r="J4609" t="s">
        <v>106</v>
      </c>
      <c r="K4609" t="s">
        <v>22</v>
      </c>
      <c r="L4609" t="s">
        <v>31</v>
      </c>
      <c r="M4609" t="s">
        <v>24</v>
      </c>
      <c r="N4609">
        <v>2497</v>
      </c>
      <c r="O4609" t="s">
        <v>47</v>
      </c>
      <c r="P4609">
        <v>3</v>
      </c>
      <c r="Q4609">
        <f t="shared" si="142"/>
        <v>4</v>
      </c>
      <c r="R4609" t="str">
        <f t="shared" si="143"/>
        <v>Luxury</v>
      </c>
    </row>
    <row r="4610" spans="1:18" x14ac:dyDescent="0.35">
      <c r="A4610">
        <v>12761206</v>
      </c>
      <c r="B4610" t="s">
        <v>6897</v>
      </c>
      <c r="C4610">
        <v>5990</v>
      </c>
      <c r="D4610" t="s">
        <v>42</v>
      </c>
      <c r="E4610" t="s">
        <v>71</v>
      </c>
      <c r="F4610" t="s">
        <v>6898</v>
      </c>
      <c r="G4610" t="s">
        <v>1412</v>
      </c>
      <c r="H4610">
        <v>2005</v>
      </c>
      <c r="I4610">
        <v>288010</v>
      </c>
      <c r="J4610" t="s">
        <v>63</v>
      </c>
      <c r="K4610" t="s">
        <v>22</v>
      </c>
      <c r="L4610" t="s">
        <v>23</v>
      </c>
      <c r="M4610" t="s">
        <v>24</v>
      </c>
      <c r="N4610">
        <v>3565</v>
      </c>
      <c r="O4610" t="s">
        <v>47</v>
      </c>
      <c r="P4610">
        <v>5</v>
      </c>
      <c r="Q4610">
        <f t="shared" si="142"/>
        <v>19</v>
      </c>
      <c r="R4610" t="str">
        <f t="shared" si="143"/>
        <v>Budget</v>
      </c>
    </row>
    <row r="4611" spans="1:18" x14ac:dyDescent="0.35">
      <c r="A4611">
        <v>12761210</v>
      </c>
      <c r="B4611" t="s">
        <v>6899</v>
      </c>
      <c r="C4611">
        <v>21000</v>
      </c>
      <c r="D4611" t="s">
        <v>410</v>
      </c>
      <c r="E4611" t="s">
        <v>4650</v>
      </c>
      <c r="F4611" t="s">
        <v>6900</v>
      </c>
      <c r="G4611" t="s">
        <v>6901</v>
      </c>
      <c r="H4611">
        <v>2016</v>
      </c>
      <c r="I4611">
        <v>111650</v>
      </c>
      <c r="J4611" t="s">
        <v>21</v>
      </c>
      <c r="K4611" t="s">
        <v>22</v>
      </c>
      <c r="L4611" t="s">
        <v>31</v>
      </c>
      <c r="M4611" t="s">
        <v>24</v>
      </c>
      <c r="N4611">
        <v>2400</v>
      </c>
      <c r="O4611" t="s">
        <v>116</v>
      </c>
      <c r="P4611">
        <v>5</v>
      </c>
      <c r="Q4611">
        <f t="shared" ref="Q4611:Q4674" si="144">2024-H4611</f>
        <v>8</v>
      </c>
      <c r="R4611" t="str">
        <f t="shared" ref="R4611:R4674" si="145">IF(C4611&lt;=10000,"Budget",IF(C4611&lt;=40000,"Mid-range","Luxury"))</f>
        <v>Mid-range</v>
      </c>
    </row>
    <row r="4612" spans="1:18" x14ac:dyDescent="0.35">
      <c r="A4612">
        <v>12761213</v>
      </c>
      <c r="B4612" t="s">
        <v>5801</v>
      </c>
      <c r="C4612">
        <v>30880</v>
      </c>
      <c r="D4612" t="s">
        <v>49</v>
      </c>
      <c r="E4612" t="s">
        <v>50</v>
      </c>
      <c r="F4612" t="s">
        <v>717</v>
      </c>
      <c r="G4612" t="s">
        <v>5481</v>
      </c>
      <c r="H4612">
        <v>2020</v>
      </c>
      <c r="I4612">
        <v>73139</v>
      </c>
      <c r="J4612" t="s">
        <v>21</v>
      </c>
      <c r="K4612" t="s">
        <v>22</v>
      </c>
      <c r="L4612" t="s">
        <v>23</v>
      </c>
      <c r="M4612" t="s">
        <v>24</v>
      </c>
      <c r="N4612">
        <v>2488</v>
      </c>
      <c r="O4612" t="s">
        <v>135</v>
      </c>
      <c r="P4612">
        <v>5</v>
      </c>
      <c r="Q4612">
        <f t="shared" si="144"/>
        <v>4</v>
      </c>
      <c r="R4612" t="str">
        <f t="shared" si="145"/>
        <v>Mid-range</v>
      </c>
    </row>
    <row r="4613" spans="1:18" x14ac:dyDescent="0.35">
      <c r="A4613">
        <v>12761221</v>
      </c>
      <c r="B4613" t="s">
        <v>6902</v>
      </c>
      <c r="C4613">
        <v>30990</v>
      </c>
      <c r="D4613" t="s">
        <v>17</v>
      </c>
      <c r="E4613" t="s">
        <v>258</v>
      </c>
      <c r="F4613" t="s">
        <v>351</v>
      </c>
      <c r="G4613" t="s">
        <v>6903</v>
      </c>
      <c r="H4613">
        <v>2021</v>
      </c>
      <c r="I4613">
        <v>41879</v>
      </c>
      <c r="J4613" t="s">
        <v>80</v>
      </c>
      <c r="K4613" t="s">
        <v>22</v>
      </c>
      <c r="L4613" t="s">
        <v>23</v>
      </c>
      <c r="M4613" t="s">
        <v>24</v>
      </c>
      <c r="N4613">
        <v>2694</v>
      </c>
      <c r="O4613" t="s">
        <v>47</v>
      </c>
      <c r="P4613">
        <v>2</v>
      </c>
      <c r="Q4613">
        <f t="shared" si="144"/>
        <v>3</v>
      </c>
      <c r="R4613" t="str">
        <f t="shared" si="145"/>
        <v>Mid-range</v>
      </c>
    </row>
    <row r="4614" spans="1:18" x14ac:dyDescent="0.35">
      <c r="A4614">
        <v>12761222</v>
      </c>
      <c r="B4614" t="s">
        <v>6904</v>
      </c>
      <c r="C4614">
        <v>45990</v>
      </c>
      <c r="D4614" t="s">
        <v>54</v>
      </c>
      <c r="E4614" t="s">
        <v>118</v>
      </c>
      <c r="F4614" t="s">
        <v>119</v>
      </c>
      <c r="G4614" t="s">
        <v>349</v>
      </c>
      <c r="H4614">
        <v>2015</v>
      </c>
      <c r="I4614">
        <v>9355</v>
      </c>
      <c r="J4614" t="s">
        <v>427</v>
      </c>
      <c r="K4614" t="s">
        <v>22</v>
      </c>
      <c r="L4614" t="s">
        <v>23</v>
      </c>
      <c r="M4614" t="s">
        <v>24</v>
      </c>
      <c r="N4614">
        <v>3984</v>
      </c>
      <c r="O4614" t="s">
        <v>69</v>
      </c>
      <c r="P4614">
        <v>2</v>
      </c>
      <c r="Q4614">
        <f t="shared" si="144"/>
        <v>9</v>
      </c>
      <c r="R4614" t="str">
        <f t="shared" si="145"/>
        <v>Luxury</v>
      </c>
    </row>
    <row r="4615" spans="1:18" x14ac:dyDescent="0.35">
      <c r="A4615">
        <v>12761237</v>
      </c>
      <c r="B4615" t="s">
        <v>6905</v>
      </c>
      <c r="C4615">
        <v>71800</v>
      </c>
      <c r="D4615" t="s">
        <v>27</v>
      </c>
      <c r="E4615" t="s">
        <v>2742</v>
      </c>
      <c r="F4615" t="s">
        <v>1852</v>
      </c>
      <c r="G4615" t="s">
        <v>3977</v>
      </c>
      <c r="H4615">
        <v>2019</v>
      </c>
      <c r="I4615">
        <v>78800</v>
      </c>
      <c r="J4615" t="s">
        <v>21</v>
      </c>
      <c r="K4615" t="s">
        <v>22</v>
      </c>
      <c r="L4615" t="s">
        <v>31</v>
      </c>
      <c r="M4615" t="s">
        <v>24</v>
      </c>
      <c r="N4615">
        <v>2143</v>
      </c>
      <c r="O4615" t="s">
        <v>116</v>
      </c>
      <c r="P4615">
        <v>5</v>
      </c>
      <c r="Q4615">
        <f t="shared" si="144"/>
        <v>5</v>
      </c>
      <c r="R4615" t="str">
        <f t="shared" si="145"/>
        <v>Luxury</v>
      </c>
    </row>
    <row r="4616" spans="1:18" x14ac:dyDescent="0.35">
      <c r="A4616">
        <v>12761238</v>
      </c>
      <c r="B4616" t="s">
        <v>6906</v>
      </c>
      <c r="C4616">
        <v>86800</v>
      </c>
      <c r="D4616" t="s">
        <v>27</v>
      </c>
      <c r="E4616" t="s">
        <v>6907</v>
      </c>
      <c r="F4616" t="s">
        <v>492</v>
      </c>
      <c r="G4616" t="s">
        <v>6908</v>
      </c>
      <c r="H4616">
        <v>2020</v>
      </c>
      <c r="I4616">
        <v>22675</v>
      </c>
      <c r="J4616" t="s">
        <v>393</v>
      </c>
      <c r="K4616" t="s">
        <v>22</v>
      </c>
      <c r="L4616" t="s">
        <v>64</v>
      </c>
      <c r="M4616" t="s">
        <v>24</v>
      </c>
      <c r="N4616">
        <v>1991</v>
      </c>
      <c r="O4616" t="s">
        <v>116</v>
      </c>
      <c r="P4616">
        <v>5</v>
      </c>
      <c r="Q4616">
        <f t="shared" si="144"/>
        <v>4</v>
      </c>
      <c r="R4616" t="str">
        <f t="shared" si="145"/>
        <v>Luxury</v>
      </c>
    </row>
    <row r="4617" spans="1:18" x14ac:dyDescent="0.35">
      <c r="A4617">
        <v>12761274</v>
      </c>
      <c r="B4617" t="s">
        <v>2898</v>
      </c>
      <c r="C4617">
        <v>33885</v>
      </c>
      <c r="D4617" t="s">
        <v>17</v>
      </c>
      <c r="E4617" t="s">
        <v>193</v>
      </c>
      <c r="F4617" t="s">
        <v>781</v>
      </c>
      <c r="G4617" t="s">
        <v>885</v>
      </c>
      <c r="H4617">
        <v>2014</v>
      </c>
      <c r="I4617">
        <v>110582</v>
      </c>
      <c r="J4617" t="s">
        <v>21</v>
      </c>
      <c r="K4617" t="s">
        <v>22</v>
      </c>
      <c r="L4617" t="s">
        <v>23</v>
      </c>
      <c r="M4617" t="s">
        <v>24</v>
      </c>
      <c r="N4617">
        <v>3456</v>
      </c>
      <c r="O4617" t="s">
        <v>135</v>
      </c>
      <c r="P4617">
        <v>7</v>
      </c>
      <c r="Q4617">
        <f t="shared" si="144"/>
        <v>10</v>
      </c>
      <c r="R4617" t="str">
        <f t="shared" si="145"/>
        <v>Mid-range</v>
      </c>
    </row>
    <row r="4618" spans="1:18" x14ac:dyDescent="0.35">
      <c r="A4618">
        <v>12761294</v>
      </c>
      <c r="B4618" t="s">
        <v>6909</v>
      </c>
      <c r="C4618">
        <v>47000</v>
      </c>
      <c r="D4618" t="s">
        <v>127</v>
      </c>
      <c r="E4618" t="s">
        <v>418</v>
      </c>
      <c r="F4618" t="s">
        <v>1440</v>
      </c>
      <c r="G4618" t="s">
        <v>531</v>
      </c>
      <c r="H4618">
        <v>2018</v>
      </c>
      <c r="I4618">
        <v>77000</v>
      </c>
      <c r="J4618" t="s">
        <v>21</v>
      </c>
      <c r="K4618" t="s">
        <v>22</v>
      </c>
      <c r="L4618" t="s">
        <v>23</v>
      </c>
      <c r="M4618" t="s">
        <v>24</v>
      </c>
      <c r="N4618">
        <v>2488</v>
      </c>
      <c r="O4618" t="s">
        <v>760</v>
      </c>
      <c r="P4618">
        <v>7</v>
      </c>
      <c r="Q4618">
        <f t="shared" si="144"/>
        <v>6</v>
      </c>
      <c r="R4618" t="str">
        <f t="shared" si="145"/>
        <v>Luxury</v>
      </c>
    </row>
    <row r="4619" spans="1:18" x14ac:dyDescent="0.35">
      <c r="A4619">
        <v>12761339</v>
      </c>
      <c r="B4619" t="s">
        <v>1328</v>
      </c>
      <c r="C4619">
        <v>23888</v>
      </c>
      <c r="D4619" t="s">
        <v>17</v>
      </c>
      <c r="E4619" t="s">
        <v>262</v>
      </c>
      <c r="F4619" t="s">
        <v>263</v>
      </c>
      <c r="G4619" t="s">
        <v>522</v>
      </c>
      <c r="H4619">
        <v>2015</v>
      </c>
      <c r="I4619">
        <v>24370</v>
      </c>
      <c r="J4619" t="s">
        <v>63</v>
      </c>
      <c r="K4619" t="s">
        <v>22</v>
      </c>
      <c r="L4619" t="s">
        <v>23</v>
      </c>
      <c r="M4619" t="s">
        <v>24</v>
      </c>
      <c r="N4619">
        <v>1798</v>
      </c>
      <c r="O4619" t="s">
        <v>47</v>
      </c>
      <c r="P4619">
        <v>5</v>
      </c>
      <c r="Q4619">
        <f t="shared" si="144"/>
        <v>9</v>
      </c>
      <c r="R4619" t="str">
        <f t="shared" si="145"/>
        <v>Mid-range</v>
      </c>
    </row>
    <row r="4620" spans="1:18" x14ac:dyDescent="0.35">
      <c r="A4620">
        <v>12761351</v>
      </c>
      <c r="B4620" t="s">
        <v>6910</v>
      </c>
      <c r="C4620">
        <v>38950</v>
      </c>
      <c r="D4620" t="s">
        <v>49</v>
      </c>
      <c r="E4620" t="s">
        <v>50</v>
      </c>
      <c r="F4620" t="s">
        <v>2302</v>
      </c>
      <c r="G4620" t="s">
        <v>5481</v>
      </c>
      <c r="H4620">
        <v>2020</v>
      </c>
      <c r="I4620">
        <v>25378</v>
      </c>
      <c r="J4620" t="s">
        <v>21</v>
      </c>
      <c r="K4620" t="s">
        <v>22</v>
      </c>
      <c r="L4620" t="s">
        <v>23</v>
      </c>
      <c r="M4620" t="s">
        <v>24</v>
      </c>
      <c r="N4620">
        <v>2488</v>
      </c>
      <c r="O4620" t="s">
        <v>47</v>
      </c>
      <c r="P4620">
        <v>5</v>
      </c>
      <c r="Q4620">
        <f t="shared" si="144"/>
        <v>4</v>
      </c>
      <c r="R4620" t="str">
        <f t="shared" si="145"/>
        <v>Mid-range</v>
      </c>
    </row>
    <row r="4621" spans="1:18" x14ac:dyDescent="0.35">
      <c r="A4621">
        <v>12761399</v>
      </c>
      <c r="B4621" t="s">
        <v>6911</v>
      </c>
      <c r="C4621">
        <v>28290</v>
      </c>
      <c r="D4621" t="s">
        <v>165</v>
      </c>
      <c r="E4621" t="s">
        <v>584</v>
      </c>
      <c r="F4621" t="s">
        <v>692</v>
      </c>
      <c r="G4621" t="s">
        <v>5313</v>
      </c>
      <c r="H4621">
        <v>2020</v>
      </c>
      <c r="I4621">
        <v>31170</v>
      </c>
      <c r="J4621" t="s">
        <v>21</v>
      </c>
      <c r="K4621" t="s">
        <v>22</v>
      </c>
      <c r="L4621" t="s">
        <v>23</v>
      </c>
      <c r="M4621" t="s">
        <v>24</v>
      </c>
      <c r="N4621">
        <v>1499</v>
      </c>
      <c r="O4621" t="s">
        <v>25</v>
      </c>
      <c r="P4621">
        <v>5</v>
      </c>
      <c r="Q4621">
        <f t="shared" si="144"/>
        <v>4</v>
      </c>
      <c r="R4621" t="str">
        <f t="shared" si="145"/>
        <v>Mid-range</v>
      </c>
    </row>
    <row r="4622" spans="1:18" x14ac:dyDescent="0.35">
      <c r="A4622">
        <v>12761406</v>
      </c>
      <c r="B4622" t="s">
        <v>6912</v>
      </c>
      <c r="C4622">
        <v>76000</v>
      </c>
      <c r="D4622" t="s">
        <v>27</v>
      </c>
      <c r="E4622" t="s">
        <v>5037</v>
      </c>
      <c r="F4622" t="s">
        <v>492</v>
      </c>
      <c r="G4622" t="s">
        <v>1587</v>
      </c>
      <c r="H4622">
        <v>2018</v>
      </c>
      <c r="I4622">
        <v>71684</v>
      </c>
      <c r="J4622" t="s">
        <v>1588</v>
      </c>
      <c r="K4622" t="s">
        <v>22</v>
      </c>
      <c r="L4622" t="s">
        <v>64</v>
      </c>
      <c r="M4622" t="s">
        <v>24</v>
      </c>
      <c r="N4622">
        <v>2996</v>
      </c>
      <c r="O4622" t="s">
        <v>116</v>
      </c>
      <c r="P4622">
        <v>5</v>
      </c>
      <c r="Q4622">
        <f t="shared" si="144"/>
        <v>6</v>
      </c>
      <c r="R4622" t="str">
        <f t="shared" si="145"/>
        <v>Luxury</v>
      </c>
    </row>
    <row r="4623" spans="1:18" x14ac:dyDescent="0.35">
      <c r="A4623">
        <v>12761418</v>
      </c>
      <c r="B4623" t="s">
        <v>6913</v>
      </c>
      <c r="C4623">
        <v>78888</v>
      </c>
      <c r="D4623" t="s">
        <v>679</v>
      </c>
      <c r="E4623" t="s">
        <v>3115</v>
      </c>
      <c r="F4623" t="s">
        <v>6914</v>
      </c>
      <c r="G4623" t="s">
        <v>5631</v>
      </c>
      <c r="H4623">
        <v>2021</v>
      </c>
      <c r="I4623">
        <v>11702</v>
      </c>
      <c r="J4623" t="s">
        <v>21</v>
      </c>
      <c r="K4623" t="s">
        <v>22</v>
      </c>
      <c r="L4623" t="s">
        <v>64</v>
      </c>
      <c r="M4623" t="s">
        <v>24</v>
      </c>
      <c r="N4623">
        <v>1998</v>
      </c>
      <c r="O4623" t="s">
        <v>116</v>
      </c>
      <c r="P4623">
        <v>5</v>
      </c>
      <c r="Q4623">
        <f t="shared" si="144"/>
        <v>3</v>
      </c>
      <c r="R4623" t="str">
        <f t="shared" si="145"/>
        <v>Luxury</v>
      </c>
    </row>
    <row r="4624" spans="1:18" x14ac:dyDescent="0.35">
      <c r="A4624">
        <v>12761420</v>
      </c>
      <c r="B4624" t="s">
        <v>6915</v>
      </c>
      <c r="C4624">
        <v>29999</v>
      </c>
      <c r="D4624" t="s">
        <v>165</v>
      </c>
      <c r="E4624" t="s">
        <v>184</v>
      </c>
      <c r="F4624" t="s">
        <v>6916</v>
      </c>
      <c r="G4624" t="s">
        <v>2710</v>
      </c>
      <c r="H4624">
        <v>2017</v>
      </c>
      <c r="I4624">
        <v>161667</v>
      </c>
      <c r="J4624" t="s">
        <v>21</v>
      </c>
      <c r="K4624" t="s">
        <v>22</v>
      </c>
      <c r="L4624" t="s">
        <v>540</v>
      </c>
      <c r="M4624" t="s">
        <v>24</v>
      </c>
      <c r="N4624">
        <v>1998</v>
      </c>
      <c r="O4624" t="s">
        <v>47</v>
      </c>
      <c r="P4624">
        <v>5</v>
      </c>
      <c r="Q4624">
        <f t="shared" si="144"/>
        <v>7</v>
      </c>
      <c r="R4624" t="str">
        <f t="shared" si="145"/>
        <v>Mid-range</v>
      </c>
    </row>
    <row r="4625" spans="1:18" x14ac:dyDescent="0.35">
      <c r="A4625">
        <v>12761453</v>
      </c>
      <c r="B4625" t="s">
        <v>6917</v>
      </c>
      <c r="C4625">
        <v>18995</v>
      </c>
      <c r="D4625" t="s">
        <v>54</v>
      </c>
      <c r="E4625" t="s">
        <v>55</v>
      </c>
      <c r="F4625" t="s">
        <v>2235</v>
      </c>
      <c r="G4625" t="s">
        <v>2157</v>
      </c>
      <c r="H4625">
        <v>2011</v>
      </c>
      <c r="I4625">
        <v>174113</v>
      </c>
      <c r="J4625" t="s">
        <v>21</v>
      </c>
      <c r="K4625" t="s">
        <v>22</v>
      </c>
      <c r="L4625" t="s">
        <v>31</v>
      </c>
      <c r="M4625" t="s">
        <v>24</v>
      </c>
      <c r="N4625">
        <v>2720</v>
      </c>
      <c r="O4625" t="s">
        <v>25</v>
      </c>
      <c r="P4625">
        <v>7</v>
      </c>
      <c r="Q4625">
        <f t="shared" si="144"/>
        <v>13</v>
      </c>
      <c r="R4625" t="str">
        <f t="shared" si="145"/>
        <v>Mid-range</v>
      </c>
    </row>
    <row r="4626" spans="1:18" x14ac:dyDescent="0.35">
      <c r="A4626">
        <v>12761456</v>
      </c>
      <c r="B4626" t="s">
        <v>2071</v>
      </c>
      <c r="C4626">
        <v>48888</v>
      </c>
      <c r="D4626" t="s">
        <v>54</v>
      </c>
      <c r="E4626" t="s">
        <v>175</v>
      </c>
      <c r="F4626" t="s">
        <v>805</v>
      </c>
      <c r="G4626" t="s">
        <v>511</v>
      </c>
      <c r="H4626">
        <v>2018</v>
      </c>
      <c r="I4626">
        <v>96926</v>
      </c>
      <c r="J4626" t="s">
        <v>275</v>
      </c>
      <c r="K4626" t="s">
        <v>22</v>
      </c>
      <c r="L4626" t="s">
        <v>31</v>
      </c>
      <c r="M4626" t="s">
        <v>24</v>
      </c>
      <c r="N4626">
        <v>3198</v>
      </c>
      <c r="O4626" t="s">
        <v>33</v>
      </c>
      <c r="P4626">
        <v>5</v>
      </c>
      <c r="Q4626">
        <f t="shared" si="144"/>
        <v>6</v>
      </c>
      <c r="R4626" t="str">
        <f t="shared" si="145"/>
        <v>Luxury</v>
      </c>
    </row>
    <row r="4627" spans="1:18" x14ac:dyDescent="0.35">
      <c r="A4627">
        <v>12761515</v>
      </c>
      <c r="B4627" t="s">
        <v>2141</v>
      </c>
      <c r="C4627">
        <v>38990</v>
      </c>
      <c r="D4627" t="s">
        <v>197</v>
      </c>
      <c r="E4627" t="s">
        <v>1907</v>
      </c>
      <c r="F4627" t="s">
        <v>2142</v>
      </c>
      <c r="G4627" t="s">
        <v>2143</v>
      </c>
      <c r="H4627">
        <v>2019</v>
      </c>
      <c r="I4627">
        <v>76116</v>
      </c>
      <c r="J4627" t="s">
        <v>21</v>
      </c>
      <c r="K4627" t="s">
        <v>22</v>
      </c>
      <c r="L4627" t="s">
        <v>64</v>
      </c>
      <c r="M4627" t="s">
        <v>24</v>
      </c>
      <c r="N4627">
        <v>1984</v>
      </c>
      <c r="O4627" t="s">
        <v>47</v>
      </c>
      <c r="P4627">
        <v>5</v>
      </c>
      <c r="Q4627">
        <f t="shared" si="144"/>
        <v>5</v>
      </c>
      <c r="R4627" t="str">
        <f t="shared" si="145"/>
        <v>Mid-range</v>
      </c>
    </row>
    <row r="4628" spans="1:18" x14ac:dyDescent="0.35">
      <c r="A4628">
        <v>12761516</v>
      </c>
      <c r="B4628" t="s">
        <v>6918</v>
      </c>
      <c r="C4628">
        <v>39990</v>
      </c>
      <c r="D4628" t="s">
        <v>49</v>
      </c>
      <c r="E4628" t="s">
        <v>234</v>
      </c>
      <c r="F4628" t="s">
        <v>358</v>
      </c>
      <c r="G4628" t="s">
        <v>246</v>
      </c>
      <c r="H4628">
        <v>2021</v>
      </c>
      <c r="I4628">
        <v>10325</v>
      </c>
      <c r="J4628" t="s">
        <v>80</v>
      </c>
      <c r="K4628" t="s">
        <v>22</v>
      </c>
      <c r="L4628" t="s">
        <v>31</v>
      </c>
      <c r="M4628" t="s">
        <v>24</v>
      </c>
      <c r="N4628">
        <v>2298</v>
      </c>
      <c r="O4628" t="s">
        <v>47</v>
      </c>
      <c r="P4628">
        <v>2</v>
      </c>
      <c r="Q4628">
        <f t="shared" si="144"/>
        <v>3</v>
      </c>
      <c r="R4628" t="str">
        <f t="shared" si="145"/>
        <v>Mid-range</v>
      </c>
    </row>
    <row r="4629" spans="1:18" x14ac:dyDescent="0.35">
      <c r="A4629">
        <v>12761517</v>
      </c>
      <c r="B4629" t="s">
        <v>2472</v>
      </c>
      <c r="C4629">
        <v>39990</v>
      </c>
      <c r="D4629" t="s">
        <v>76</v>
      </c>
      <c r="E4629" t="s">
        <v>77</v>
      </c>
      <c r="F4629" t="s">
        <v>2008</v>
      </c>
      <c r="G4629" t="s">
        <v>326</v>
      </c>
      <c r="H4629">
        <v>2017</v>
      </c>
      <c r="I4629">
        <v>130082</v>
      </c>
      <c r="J4629" t="s">
        <v>182</v>
      </c>
      <c r="K4629" t="s">
        <v>22</v>
      </c>
      <c r="L4629" t="s">
        <v>31</v>
      </c>
      <c r="M4629" t="s">
        <v>24</v>
      </c>
      <c r="N4629">
        <v>2999</v>
      </c>
      <c r="O4629" t="s">
        <v>47</v>
      </c>
      <c r="P4629">
        <v>5</v>
      </c>
      <c r="Q4629">
        <f t="shared" si="144"/>
        <v>7</v>
      </c>
      <c r="R4629" t="str">
        <f t="shared" si="145"/>
        <v>Mid-range</v>
      </c>
    </row>
    <row r="4630" spans="1:18" x14ac:dyDescent="0.35">
      <c r="A4630">
        <v>12761534</v>
      </c>
      <c r="B4630" t="s">
        <v>6919</v>
      </c>
      <c r="C4630">
        <v>30990</v>
      </c>
      <c r="D4630" t="s">
        <v>88</v>
      </c>
      <c r="E4630" t="s">
        <v>5787</v>
      </c>
      <c r="F4630" t="s">
        <v>6716</v>
      </c>
      <c r="G4630" t="s">
        <v>5788</v>
      </c>
      <c r="H4630">
        <v>2020</v>
      </c>
      <c r="I4630">
        <v>14895</v>
      </c>
      <c r="J4630" t="s">
        <v>21</v>
      </c>
      <c r="K4630" t="s">
        <v>22</v>
      </c>
      <c r="L4630" t="s">
        <v>23</v>
      </c>
      <c r="M4630" t="s">
        <v>24</v>
      </c>
      <c r="N4630">
        <v>1591</v>
      </c>
      <c r="O4630" t="s">
        <v>25</v>
      </c>
      <c r="P4630">
        <v>5</v>
      </c>
      <c r="Q4630">
        <f t="shared" si="144"/>
        <v>4</v>
      </c>
      <c r="R4630" t="str">
        <f t="shared" si="145"/>
        <v>Mid-range</v>
      </c>
    </row>
    <row r="4631" spans="1:18" x14ac:dyDescent="0.35">
      <c r="A4631">
        <v>12761550</v>
      </c>
      <c r="B4631" t="s">
        <v>6920</v>
      </c>
      <c r="C4631">
        <v>71990</v>
      </c>
      <c r="D4631" t="s">
        <v>54</v>
      </c>
      <c r="E4631" t="s">
        <v>175</v>
      </c>
      <c r="F4631" t="s">
        <v>964</v>
      </c>
      <c r="G4631" t="s">
        <v>2620</v>
      </c>
      <c r="H4631">
        <v>2021</v>
      </c>
      <c r="I4631">
        <v>15080</v>
      </c>
      <c r="J4631" t="s">
        <v>275</v>
      </c>
      <c r="K4631" t="s">
        <v>22</v>
      </c>
      <c r="L4631" t="s">
        <v>31</v>
      </c>
      <c r="M4631" t="s">
        <v>24</v>
      </c>
      <c r="N4631">
        <v>3198</v>
      </c>
      <c r="O4631" t="s">
        <v>116</v>
      </c>
      <c r="P4631">
        <v>5</v>
      </c>
      <c r="Q4631">
        <f t="shared" si="144"/>
        <v>3</v>
      </c>
      <c r="R4631" t="str">
        <f t="shared" si="145"/>
        <v>Luxury</v>
      </c>
    </row>
    <row r="4632" spans="1:18" x14ac:dyDescent="0.35">
      <c r="A4632">
        <v>12761551</v>
      </c>
      <c r="B4632" t="s">
        <v>5622</v>
      </c>
      <c r="C4632">
        <v>75990</v>
      </c>
      <c r="D4632" t="s">
        <v>54</v>
      </c>
      <c r="E4632" t="s">
        <v>175</v>
      </c>
      <c r="F4632" t="s">
        <v>510</v>
      </c>
      <c r="G4632" t="s">
        <v>5623</v>
      </c>
      <c r="H4632">
        <v>2019</v>
      </c>
      <c r="I4632">
        <v>26685</v>
      </c>
      <c r="J4632" t="s">
        <v>275</v>
      </c>
      <c r="K4632" t="s">
        <v>22</v>
      </c>
      <c r="L4632" t="s">
        <v>31</v>
      </c>
      <c r="M4632" t="s">
        <v>24</v>
      </c>
      <c r="N4632">
        <v>1996</v>
      </c>
      <c r="O4632" t="s">
        <v>47</v>
      </c>
      <c r="P4632">
        <v>5</v>
      </c>
      <c r="Q4632">
        <f t="shared" si="144"/>
        <v>5</v>
      </c>
      <c r="R4632" t="str">
        <f t="shared" si="145"/>
        <v>Luxury</v>
      </c>
    </row>
    <row r="4633" spans="1:18" x14ac:dyDescent="0.35">
      <c r="A4633">
        <v>12761552</v>
      </c>
      <c r="B4633" t="s">
        <v>1532</v>
      </c>
      <c r="C4633">
        <v>65990</v>
      </c>
      <c r="D4633" t="s">
        <v>54</v>
      </c>
      <c r="E4633" t="s">
        <v>340</v>
      </c>
      <c r="F4633" t="s">
        <v>935</v>
      </c>
      <c r="G4633" t="s">
        <v>1533</v>
      </c>
      <c r="H4633">
        <v>2020</v>
      </c>
      <c r="I4633">
        <v>23004</v>
      </c>
      <c r="J4633" t="s">
        <v>21</v>
      </c>
      <c r="K4633" t="s">
        <v>22</v>
      </c>
      <c r="L4633" t="s">
        <v>31</v>
      </c>
      <c r="M4633" t="s">
        <v>24</v>
      </c>
      <c r="N4633">
        <v>1996</v>
      </c>
      <c r="O4633" t="s">
        <v>69</v>
      </c>
      <c r="P4633">
        <v>7</v>
      </c>
      <c r="Q4633">
        <f t="shared" si="144"/>
        <v>4</v>
      </c>
      <c r="R4633" t="str">
        <f t="shared" si="145"/>
        <v>Luxury</v>
      </c>
    </row>
    <row r="4634" spans="1:18" x14ac:dyDescent="0.35">
      <c r="A4634">
        <v>12761555</v>
      </c>
      <c r="B4634" t="s">
        <v>6526</v>
      </c>
      <c r="C4634">
        <v>20000</v>
      </c>
      <c r="D4634" t="s">
        <v>17</v>
      </c>
      <c r="E4634" t="s">
        <v>262</v>
      </c>
      <c r="F4634" t="s">
        <v>263</v>
      </c>
      <c r="G4634" t="s">
        <v>2140</v>
      </c>
      <c r="H4634">
        <v>2018</v>
      </c>
      <c r="I4634">
        <v>109000</v>
      </c>
      <c r="J4634" t="s">
        <v>63</v>
      </c>
      <c r="K4634" t="s">
        <v>22</v>
      </c>
      <c r="L4634" t="s">
        <v>23</v>
      </c>
      <c r="M4634" t="s">
        <v>24</v>
      </c>
      <c r="N4634">
        <v>1798</v>
      </c>
      <c r="O4634" t="s">
        <v>47</v>
      </c>
      <c r="P4634">
        <v>5</v>
      </c>
      <c r="Q4634">
        <f t="shared" si="144"/>
        <v>6</v>
      </c>
      <c r="R4634" t="str">
        <f t="shared" si="145"/>
        <v>Mid-range</v>
      </c>
    </row>
    <row r="4635" spans="1:18" x14ac:dyDescent="0.35">
      <c r="A4635">
        <v>12761574</v>
      </c>
      <c r="B4635" t="s">
        <v>6921</v>
      </c>
      <c r="C4635">
        <v>22990</v>
      </c>
      <c r="D4635" t="s">
        <v>131</v>
      </c>
      <c r="E4635" t="s">
        <v>745</v>
      </c>
      <c r="F4635" t="s">
        <v>2748</v>
      </c>
      <c r="G4635" t="s">
        <v>1099</v>
      </c>
      <c r="H4635">
        <v>2014</v>
      </c>
      <c r="I4635">
        <v>128815</v>
      </c>
      <c r="J4635" t="s">
        <v>63</v>
      </c>
      <c r="K4635" t="s">
        <v>22</v>
      </c>
      <c r="L4635" t="s">
        <v>64</v>
      </c>
      <c r="M4635" t="s">
        <v>24</v>
      </c>
      <c r="N4635">
        <v>1395</v>
      </c>
      <c r="O4635" t="s">
        <v>33</v>
      </c>
      <c r="P4635">
        <v>5</v>
      </c>
      <c r="Q4635">
        <f t="shared" si="144"/>
        <v>10</v>
      </c>
      <c r="R4635" t="str">
        <f t="shared" si="145"/>
        <v>Mid-range</v>
      </c>
    </row>
    <row r="4636" spans="1:18" x14ac:dyDescent="0.35">
      <c r="A4636">
        <v>12761583</v>
      </c>
      <c r="B4636" t="s">
        <v>615</v>
      </c>
      <c r="C4636">
        <v>32990</v>
      </c>
      <c r="D4636" t="s">
        <v>165</v>
      </c>
      <c r="E4636" t="s">
        <v>166</v>
      </c>
      <c r="F4636" t="s">
        <v>167</v>
      </c>
      <c r="G4636" t="s">
        <v>616</v>
      </c>
      <c r="H4636">
        <v>2018</v>
      </c>
      <c r="I4636">
        <v>100978</v>
      </c>
      <c r="J4636" t="s">
        <v>485</v>
      </c>
      <c r="K4636" t="s">
        <v>81</v>
      </c>
      <c r="L4636" t="s">
        <v>31</v>
      </c>
      <c r="M4636" t="s">
        <v>24</v>
      </c>
      <c r="N4636">
        <v>2440</v>
      </c>
      <c r="O4636" t="s">
        <v>47</v>
      </c>
      <c r="P4636">
        <v>5</v>
      </c>
      <c r="Q4636">
        <f t="shared" si="144"/>
        <v>6</v>
      </c>
      <c r="R4636" t="str">
        <f t="shared" si="145"/>
        <v>Mid-range</v>
      </c>
    </row>
    <row r="4637" spans="1:18" x14ac:dyDescent="0.35">
      <c r="A4637">
        <v>12761596</v>
      </c>
      <c r="B4637" t="s">
        <v>6922</v>
      </c>
      <c r="C4637">
        <v>41990</v>
      </c>
      <c r="D4637" t="s">
        <v>76</v>
      </c>
      <c r="E4637" t="s">
        <v>77</v>
      </c>
      <c r="F4637" t="s">
        <v>4640</v>
      </c>
      <c r="G4637" t="s">
        <v>326</v>
      </c>
      <c r="H4637">
        <v>2017</v>
      </c>
      <c r="I4637">
        <v>151777</v>
      </c>
      <c r="J4637" t="s">
        <v>182</v>
      </c>
      <c r="K4637" t="s">
        <v>81</v>
      </c>
      <c r="L4637" t="s">
        <v>31</v>
      </c>
      <c r="M4637" t="s">
        <v>24</v>
      </c>
      <c r="N4637">
        <v>2999</v>
      </c>
      <c r="O4637" t="s">
        <v>33</v>
      </c>
      <c r="P4637">
        <v>5</v>
      </c>
      <c r="Q4637">
        <f t="shared" si="144"/>
        <v>7</v>
      </c>
      <c r="R4637" t="str">
        <f t="shared" si="145"/>
        <v>Luxury</v>
      </c>
    </row>
    <row r="4638" spans="1:18" x14ac:dyDescent="0.35">
      <c r="A4638">
        <v>12761602</v>
      </c>
      <c r="B4638" t="s">
        <v>6923</v>
      </c>
      <c r="C4638">
        <v>19850</v>
      </c>
      <c r="D4638" t="s">
        <v>42</v>
      </c>
      <c r="E4638" t="s">
        <v>179</v>
      </c>
      <c r="F4638" t="s">
        <v>1289</v>
      </c>
      <c r="G4638" t="s">
        <v>792</v>
      </c>
      <c r="H4638">
        <v>2014</v>
      </c>
      <c r="I4638">
        <v>208333</v>
      </c>
      <c r="J4638" t="s">
        <v>205</v>
      </c>
      <c r="K4638" t="s">
        <v>22</v>
      </c>
      <c r="L4638" t="s">
        <v>31</v>
      </c>
      <c r="M4638" t="s">
        <v>24</v>
      </c>
      <c r="N4638">
        <v>2776</v>
      </c>
      <c r="O4638" t="s">
        <v>47</v>
      </c>
      <c r="P4638">
        <v>5</v>
      </c>
      <c r="Q4638">
        <f t="shared" si="144"/>
        <v>10</v>
      </c>
      <c r="R4638" t="str">
        <f t="shared" si="145"/>
        <v>Mid-range</v>
      </c>
    </row>
    <row r="4639" spans="1:18" x14ac:dyDescent="0.35">
      <c r="A4639">
        <v>12761604</v>
      </c>
      <c r="B4639" t="s">
        <v>6924</v>
      </c>
      <c r="C4639">
        <v>85544</v>
      </c>
      <c r="D4639" t="s">
        <v>59</v>
      </c>
      <c r="E4639" t="s">
        <v>217</v>
      </c>
      <c r="F4639" t="s">
        <v>4769</v>
      </c>
      <c r="G4639" t="s">
        <v>6925</v>
      </c>
      <c r="H4639">
        <v>2021</v>
      </c>
      <c r="I4639">
        <v>11682</v>
      </c>
      <c r="J4639" t="s">
        <v>393</v>
      </c>
      <c r="K4639" t="s">
        <v>22</v>
      </c>
      <c r="L4639" t="s">
        <v>64</v>
      </c>
      <c r="M4639" t="s">
        <v>24</v>
      </c>
      <c r="N4639">
        <v>1998</v>
      </c>
      <c r="O4639" t="s">
        <v>69</v>
      </c>
      <c r="P4639">
        <v>5</v>
      </c>
      <c r="Q4639">
        <f t="shared" si="144"/>
        <v>3</v>
      </c>
      <c r="R4639" t="str">
        <f t="shared" si="145"/>
        <v>Luxury</v>
      </c>
    </row>
    <row r="4640" spans="1:18" x14ac:dyDescent="0.35">
      <c r="A4640">
        <v>12761607</v>
      </c>
      <c r="B4640" t="s">
        <v>2739</v>
      </c>
      <c r="C4640">
        <v>68750</v>
      </c>
      <c r="D4640" t="s">
        <v>42</v>
      </c>
      <c r="E4640" t="s">
        <v>71</v>
      </c>
      <c r="F4640" t="s">
        <v>2740</v>
      </c>
      <c r="G4640" t="s">
        <v>1019</v>
      </c>
      <c r="H4640">
        <v>2016</v>
      </c>
      <c r="I4640">
        <v>54119</v>
      </c>
      <c r="J4640" t="s">
        <v>63</v>
      </c>
      <c r="K4640" t="s">
        <v>81</v>
      </c>
      <c r="L4640" t="s">
        <v>64</v>
      </c>
      <c r="M4640" t="s">
        <v>24</v>
      </c>
      <c r="N4640">
        <v>6200</v>
      </c>
      <c r="O4640" t="s">
        <v>47</v>
      </c>
      <c r="P4640">
        <v>5</v>
      </c>
      <c r="Q4640">
        <f t="shared" si="144"/>
        <v>8</v>
      </c>
      <c r="R4640" t="str">
        <f t="shared" si="145"/>
        <v>Luxury</v>
      </c>
    </row>
    <row r="4641" spans="1:18" x14ac:dyDescent="0.35">
      <c r="A4641">
        <v>12761644</v>
      </c>
      <c r="B4641" t="s">
        <v>2976</v>
      </c>
      <c r="C4641">
        <v>84950</v>
      </c>
      <c r="D4641" t="s">
        <v>410</v>
      </c>
      <c r="E4641" t="s">
        <v>1565</v>
      </c>
      <c r="F4641" t="s">
        <v>1566</v>
      </c>
      <c r="G4641" t="s">
        <v>1567</v>
      </c>
      <c r="H4641">
        <v>2021</v>
      </c>
      <c r="I4641">
        <v>5779</v>
      </c>
      <c r="J4641" t="s">
        <v>21</v>
      </c>
      <c r="K4641" t="s">
        <v>22</v>
      </c>
      <c r="L4641" t="s">
        <v>381</v>
      </c>
      <c r="M4641" t="s">
        <v>24</v>
      </c>
      <c r="N4641">
        <v>1969</v>
      </c>
      <c r="O4641" t="s">
        <v>25</v>
      </c>
      <c r="P4641">
        <v>5</v>
      </c>
      <c r="Q4641">
        <f t="shared" si="144"/>
        <v>3</v>
      </c>
      <c r="R4641" t="str">
        <f t="shared" si="145"/>
        <v>Luxury</v>
      </c>
    </row>
    <row r="4642" spans="1:18" x14ac:dyDescent="0.35">
      <c r="A4642">
        <v>12761671</v>
      </c>
      <c r="B4642" t="s">
        <v>4074</v>
      </c>
      <c r="C4642">
        <v>27705</v>
      </c>
      <c r="D4642" t="s">
        <v>165</v>
      </c>
      <c r="E4642" t="s">
        <v>166</v>
      </c>
      <c r="F4642" t="s">
        <v>167</v>
      </c>
      <c r="G4642" t="s">
        <v>168</v>
      </c>
      <c r="H4642">
        <v>2014</v>
      </c>
      <c r="I4642">
        <v>86635</v>
      </c>
      <c r="J4642" t="s">
        <v>169</v>
      </c>
      <c r="K4642" t="s">
        <v>81</v>
      </c>
      <c r="L4642" t="s">
        <v>31</v>
      </c>
      <c r="M4642" t="s">
        <v>24</v>
      </c>
      <c r="N4642">
        <v>2477</v>
      </c>
      <c r="O4642" t="s">
        <v>33</v>
      </c>
      <c r="P4642">
        <v>5</v>
      </c>
      <c r="Q4642">
        <f t="shared" si="144"/>
        <v>10</v>
      </c>
      <c r="R4642" t="str">
        <f t="shared" si="145"/>
        <v>Mid-range</v>
      </c>
    </row>
    <row r="4643" spans="1:18" x14ac:dyDescent="0.35">
      <c r="A4643">
        <v>12761672</v>
      </c>
      <c r="B4643" t="s">
        <v>6926</v>
      </c>
      <c r="C4643">
        <v>84690</v>
      </c>
      <c r="D4643" t="s">
        <v>1033</v>
      </c>
      <c r="E4643" t="s">
        <v>1034</v>
      </c>
      <c r="F4643" t="s">
        <v>6927</v>
      </c>
      <c r="G4643" t="s">
        <v>6928</v>
      </c>
      <c r="H4643">
        <v>2016</v>
      </c>
      <c r="I4643">
        <v>91500</v>
      </c>
      <c r="J4643" t="s">
        <v>63</v>
      </c>
      <c r="K4643" t="s">
        <v>81</v>
      </c>
      <c r="L4643" t="s">
        <v>64</v>
      </c>
      <c r="M4643" t="s">
        <v>24</v>
      </c>
      <c r="N4643">
        <v>6162</v>
      </c>
      <c r="O4643" t="s">
        <v>47</v>
      </c>
      <c r="P4643">
        <v>5</v>
      </c>
      <c r="Q4643">
        <f t="shared" si="144"/>
        <v>8</v>
      </c>
      <c r="R4643" t="str">
        <f t="shared" si="145"/>
        <v>Luxury</v>
      </c>
    </row>
    <row r="4644" spans="1:18" x14ac:dyDescent="0.35">
      <c r="A4644">
        <v>12761679</v>
      </c>
      <c r="B4644" t="s">
        <v>6929</v>
      </c>
      <c r="C4644">
        <v>134990</v>
      </c>
      <c r="D4644" t="s">
        <v>282</v>
      </c>
      <c r="E4644" t="s">
        <v>443</v>
      </c>
      <c r="F4644" t="s">
        <v>5464</v>
      </c>
      <c r="G4644" t="s">
        <v>2910</v>
      </c>
      <c r="H4644">
        <v>2021</v>
      </c>
      <c r="I4644">
        <v>8533</v>
      </c>
      <c r="J4644" t="s">
        <v>21</v>
      </c>
      <c r="K4644" t="s">
        <v>22</v>
      </c>
      <c r="L4644" t="s">
        <v>64</v>
      </c>
      <c r="M4644" t="s">
        <v>24</v>
      </c>
      <c r="N4644">
        <v>6424</v>
      </c>
      <c r="O4644" t="s">
        <v>47</v>
      </c>
      <c r="P4644">
        <v>5</v>
      </c>
      <c r="Q4644">
        <f t="shared" si="144"/>
        <v>3</v>
      </c>
      <c r="R4644" t="str">
        <f t="shared" si="145"/>
        <v>Luxury</v>
      </c>
    </row>
    <row r="4645" spans="1:18" x14ac:dyDescent="0.35">
      <c r="A4645">
        <v>12761703</v>
      </c>
      <c r="B4645" t="s">
        <v>6930</v>
      </c>
      <c r="C4645">
        <v>61300</v>
      </c>
      <c r="D4645" t="s">
        <v>131</v>
      </c>
      <c r="E4645" t="s">
        <v>559</v>
      </c>
      <c r="F4645" t="s">
        <v>6931</v>
      </c>
      <c r="G4645" t="s">
        <v>3880</v>
      </c>
      <c r="H4645">
        <v>2021</v>
      </c>
      <c r="I4645">
        <v>15965</v>
      </c>
      <c r="J4645" t="s">
        <v>63</v>
      </c>
      <c r="K4645" t="s">
        <v>22</v>
      </c>
      <c r="L4645" t="s">
        <v>64</v>
      </c>
      <c r="M4645" t="s">
        <v>24</v>
      </c>
      <c r="N4645">
        <v>1984</v>
      </c>
      <c r="O4645" t="s">
        <v>47</v>
      </c>
      <c r="P4645">
        <v>5</v>
      </c>
      <c r="Q4645">
        <f t="shared" si="144"/>
        <v>3</v>
      </c>
      <c r="R4645" t="str">
        <f t="shared" si="145"/>
        <v>Luxury</v>
      </c>
    </row>
    <row r="4646" spans="1:18" x14ac:dyDescent="0.35">
      <c r="A4646">
        <v>12761704</v>
      </c>
      <c r="B4646" t="s">
        <v>6777</v>
      </c>
      <c r="C4646">
        <v>51995</v>
      </c>
      <c r="D4646" t="s">
        <v>165</v>
      </c>
      <c r="E4646" t="s">
        <v>269</v>
      </c>
      <c r="F4646" t="s">
        <v>3457</v>
      </c>
      <c r="G4646" t="s">
        <v>4605</v>
      </c>
      <c r="H4646">
        <v>2017</v>
      </c>
      <c r="I4646">
        <v>85527</v>
      </c>
      <c r="J4646" t="s">
        <v>21</v>
      </c>
      <c r="K4646" t="s">
        <v>22</v>
      </c>
      <c r="L4646" t="s">
        <v>31</v>
      </c>
      <c r="M4646" t="s">
        <v>24</v>
      </c>
      <c r="N4646">
        <v>3200</v>
      </c>
      <c r="O4646" t="s">
        <v>47</v>
      </c>
      <c r="P4646">
        <v>7</v>
      </c>
      <c r="Q4646">
        <f t="shared" si="144"/>
        <v>7</v>
      </c>
      <c r="R4646" t="str">
        <f t="shared" si="145"/>
        <v>Luxury</v>
      </c>
    </row>
    <row r="4647" spans="1:18" x14ac:dyDescent="0.35">
      <c r="A4647">
        <v>12761705</v>
      </c>
      <c r="B4647" t="s">
        <v>742</v>
      </c>
      <c r="C4647">
        <v>40000</v>
      </c>
      <c r="D4647" t="s">
        <v>449</v>
      </c>
      <c r="E4647" t="s">
        <v>743</v>
      </c>
      <c r="F4647" t="s">
        <v>451</v>
      </c>
      <c r="G4647" t="s">
        <v>464</v>
      </c>
      <c r="H4647">
        <v>2010</v>
      </c>
      <c r="I4647">
        <v>136505</v>
      </c>
      <c r="J4647" t="s">
        <v>21</v>
      </c>
      <c r="K4647" t="s">
        <v>22</v>
      </c>
      <c r="L4647" t="s">
        <v>31</v>
      </c>
      <c r="M4647" t="s">
        <v>24</v>
      </c>
      <c r="N4647">
        <v>2993</v>
      </c>
      <c r="O4647" t="s">
        <v>116</v>
      </c>
      <c r="P4647">
        <v>5</v>
      </c>
      <c r="Q4647">
        <f t="shared" si="144"/>
        <v>14</v>
      </c>
      <c r="R4647" t="str">
        <f t="shared" si="145"/>
        <v>Mid-range</v>
      </c>
    </row>
    <row r="4648" spans="1:18" x14ac:dyDescent="0.35">
      <c r="A4648">
        <v>12761708</v>
      </c>
      <c r="B4648" t="s">
        <v>6932</v>
      </c>
      <c r="C4648">
        <v>99888</v>
      </c>
      <c r="D4648" t="s">
        <v>17</v>
      </c>
      <c r="E4648" t="s">
        <v>171</v>
      </c>
      <c r="F4648" t="s">
        <v>158</v>
      </c>
      <c r="G4648" t="s">
        <v>256</v>
      </c>
      <c r="H4648">
        <v>2017</v>
      </c>
      <c r="I4648">
        <v>59898</v>
      </c>
      <c r="J4648" t="s">
        <v>201</v>
      </c>
      <c r="K4648" t="s">
        <v>81</v>
      </c>
      <c r="L4648" t="s">
        <v>31</v>
      </c>
      <c r="M4648" t="s">
        <v>24</v>
      </c>
      <c r="N4648">
        <v>4461</v>
      </c>
      <c r="O4648" t="s">
        <v>151</v>
      </c>
      <c r="P4648">
        <v>5</v>
      </c>
      <c r="Q4648">
        <f t="shared" si="144"/>
        <v>7</v>
      </c>
      <c r="R4648" t="str">
        <f t="shared" si="145"/>
        <v>Luxury</v>
      </c>
    </row>
    <row r="4649" spans="1:18" x14ac:dyDescent="0.35">
      <c r="A4649">
        <v>12761719</v>
      </c>
      <c r="B4649" t="s">
        <v>5141</v>
      </c>
      <c r="C4649">
        <v>24888</v>
      </c>
      <c r="D4649" t="s">
        <v>127</v>
      </c>
      <c r="E4649">
        <v>3</v>
      </c>
      <c r="F4649" t="s">
        <v>4021</v>
      </c>
      <c r="G4649" t="s">
        <v>5142</v>
      </c>
      <c r="H4649">
        <v>2018</v>
      </c>
      <c r="I4649">
        <v>65976</v>
      </c>
      <c r="J4649" t="s">
        <v>86</v>
      </c>
      <c r="K4649" t="s">
        <v>22</v>
      </c>
      <c r="L4649" t="s">
        <v>23</v>
      </c>
      <c r="M4649" t="s">
        <v>24</v>
      </c>
      <c r="N4649">
        <v>1998</v>
      </c>
      <c r="O4649" t="s">
        <v>47</v>
      </c>
      <c r="P4649">
        <v>5</v>
      </c>
      <c r="Q4649">
        <f t="shared" si="144"/>
        <v>6</v>
      </c>
      <c r="R4649" t="str">
        <f t="shared" si="145"/>
        <v>Mid-range</v>
      </c>
    </row>
    <row r="4650" spans="1:18" x14ac:dyDescent="0.35">
      <c r="A4650">
        <v>12761726</v>
      </c>
      <c r="B4650" t="s">
        <v>1870</v>
      </c>
      <c r="C4650">
        <v>39990</v>
      </c>
      <c r="D4650" t="s">
        <v>54</v>
      </c>
      <c r="E4650" t="s">
        <v>1871</v>
      </c>
      <c r="F4650" t="s">
        <v>1872</v>
      </c>
      <c r="G4650" t="s">
        <v>1873</v>
      </c>
      <c r="H4650">
        <v>2019</v>
      </c>
      <c r="I4650">
        <v>76058</v>
      </c>
      <c r="J4650" t="s">
        <v>21</v>
      </c>
      <c r="K4650" t="s">
        <v>22</v>
      </c>
      <c r="L4650" t="s">
        <v>31</v>
      </c>
      <c r="M4650" t="s">
        <v>24</v>
      </c>
      <c r="N4650">
        <v>1995</v>
      </c>
      <c r="O4650" t="s">
        <v>25</v>
      </c>
      <c r="P4650">
        <v>5</v>
      </c>
      <c r="Q4650">
        <f t="shared" si="144"/>
        <v>5</v>
      </c>
      <c r="R4650" t="str">
        <f t="shared" si="145"/>
        <v>Mid-range</v>
      </c>
    </row>
    <row r="4651" spans="1:18" x14ac:dyDescent="0.35">
      <c r="A4651">
        <v>12761766</v>
      </c>
      <c r="B4651" t="s">
        <v>2246</v>
      </c>
      <c r="C4651">
        <v>15800</v>
      </c>
      <c r="D4651" t="s">
        <v>165</v>
      </c>
      <c r="E4651" t="s">
        <v>166</v>
      </c>
      <c r="F4651" t="s">
        <v>167</v>
      </c>
      <c r="G4651" t="s">
        <v>2247</v>
      </c>
      <c r="H4651">
        <v>2013</v>
      </c>
      <c r="I4651">
        <v>267708</v>
      </c>
      <c r="J4651" t="s">
        <v>169</v>
      </c>
      <c r="K4651" t="s">
        <v>81</v>
      </c>
      <c r="L4651" t="s">
        <v>31</v>
      </c>
      <c r="M4651" t="s">
        <v>24</v>
      </c>
      <c r="N4651">
        <v>2477</v>
      </c>
      <c r="O4651" t="s">
        <v>47</v>
      </c>
      <c r="P4651">
        <v>5</v>
      </c>
      <c r="Q4651">
        <f t="shared" si="144"/>
        <v>11</v>
      </c>
      <c r="R4651" t="str">
        <f t="shared" si="145"/>
        <v>Mid-range</v>
      </c>
    </row>
    <row r="4652" spans="1:18" x14ac:dyDescent="0.35">
      <c r="A4652">
        <v>12761774</v>
      </c>
      <c r="B4652" t="s">
        <v>878</v>
      </c>
      <c r="C4652">
        <v>6900</v>
      </c>
      <c r="D4652" t="s">
        <v>143</v>
      </c>
      <c r="E4652" t="s">
        <v>879</v>
      </c>
      <c r="F4652" t="s">
        <v>880</v>
      </c>
      <c r="G4652" t="s">
        <v>881</v>
      </c>
      <c r="H4652">
        <v>2008</v>
      </c>
      <c r="I4652">
        <v>207000</v>
      </c>
      <c r="J4652" t="s">
        <v>86</v>
      </c>
      <c r="K4652" t="s">
        <v>81</v>
      </c>
      <c r="L4652" t="s">
        <v>64</v>
      </c>
      <c r="M4652" t="s">
        <v>24</v>
      </c>
      <c r="N4652">
        <v>1994</v>
      </c>
      <c r="O4652" t="s">
        <v>116</v>
      </c>
      <c r="P4652">
        <v>5</v>
      </c>
      <c r="Q4652">
        <f t="shared" si="144"/>
        <v>16</v>
      </c>
      <c r="R4652" t="str">
        <f t="shared" si="145"/>
        <v>Budget</v>
      </c>
    </row>
    <row r="4653" spans="1:18" x14ac:dyDescent="0.35">
      <c r="A4653">
        <v>12761795</v>
      </c>
      <c r="B4653" t="s">
        <v>1895</v>
      </c>
      <c r="C4653">
        <v>52995</v>
      </c>
      <c r="D4653" t="s">
        <v>17</v>
      </c>
      <c r="E4653" t="s">
        <v>258</v>
      </c>
      <c r="F4653" t="s">
        <v>259</v>
      </c>
      <c r="G4653" t="s">
        <v>323</v>
      </c>
      <c r="H4653">
        <v>2016</v>
      </c>
      <c r="I4653">
        <v>86435</v>
      </c>
      <c r="J4653" t="s">
        <v>338</v>
      </c>
      <c r="K4653" t="s">
        <v>22</v>
      </c>
      <c r="L4653" t="s">
        <v>31</v>
      </c>
      <c r="M4653" t="s">
        <v>24</v>
      </c>
      <c r="N4653">
        <v>2753</v>
      </c>
      <c r="O4653" t="s">
        <v>47</v>
      </c>
      <c r="P4653">
        <v>5</v>
      </c>
      <c r="Q4653">
        <f t="shared" si="144"/>
        <v>8</v>
      </c>
      <c r="R4653" t="str">
        <f t="shared" si="145"/>
        <v>Luxury</v>
      </c>
    </row>
    <row r="4654" spans="1:18" x14ac:dyDescent="0.35">
      <c r="A4654">
        <v>12761796</v>
      </c>
      <c r="B4654" t="s">
        <v>6933</v>
      </c>
      <c r="C4654">
        <v>17995</v>
      </c>
      <c r="D4654" t="s">
        <v>54</v>
      </c>
      <c r="E4654" t="s">
        <v>55</v>
      </c>
      <c r="F4654" t="s">
        <v>2228</v>
      </c>
      <c r="G4654" t="s">
        <v>57</v>
      </c>
      <c r="H4654">
        <v>2014</v>
      </c>
      <c r="I4654">
        <v>179000</v>
      </c>
      <c r="J4654" t="s">
        <v>21</v>
      </c>
      <c r="K4654" t="s">
        <v>22</v>
      </c>
      <c r="L4654" t="s">
        <v>31</v>
      </c>
      <c r="M4654" t="s">
        <v>24</v>
      </c>
      <c r="N4654">
        <v>2720</v>
      </c>
      <c r="O4654" t="s">
        <v>69</v>
      </c>
      <c r="P4654">
        <v>7</v>
      </c>
      <c r="Q4654">
        <f t="shared" si="144"/>
        <v>10</v>
      </c>
      <c r="R4654" t="str">
        <f t="shared" si="145"/>
        <v>Mid-range</v>
      </c>
    </row>
    <row r="4655" spans="1:18" x14ac:dyDescent="0.35">
      <c r="A4655">
        <v>12761798</v>
      </c>
      <c r="B4655" t="s">
        <v>6934</v>
      </c>
      <c r="C4655">
        <v>18995</v>
      </c>
      <c r="D4655" t="s">
        <v>54</v>
      </c>
      <c r="E4655" t="s">
        <v>118</v>
      </c>
      <c r="F4655" t="s">
        <v>6935</v>
      </c>
      <c r="G4655" t="s">
        <v>426</v>
      </c>
      <c r="H4655">
        <v>2012</v>
      </c>
      <c r="I4655">
        <v>97545</v>
      </c>
      <c r="J4655" t="s">
        <v>63</v>
      </c>
      <c r="K4655" t="s">
        <v>22</v>
      </c>
      <c r="L4655" t="s">
        <v>23</v>
      </c>
      <c r="M4655" t="s">
        <v>24</v>
      </c>
      <c r="N4655">
        <v>3984</v>
      </c>
      <c r="O4655" t="s">
        <v>116</v>
      </c>
      <c r="P4655">
        <v>5</v>
      </c>
      <c r="Q4655">
        <f t="shared" si="144"/>
        <v>12</v>
      </c>
      <c r="R4655" t="str">
        <f t="shared" si="145"/>
        <v>Mid-range</v>
      </c>
    </row>
    <row r="4656" spans="1:18" x14ac:dyDescent="0.35">
      <c r="A4656">
        <v>12761807</v>
      </c>
      <c r="B4656" t="s">
        <v>6936</v>
      </c>
      <c r="C4656">
        <v>12990</v>
      </c>
      <c r="D4656" t="s">
        <v>54</v>
      </c>
      <c r="E4656" t="s">
        <v>83</v>
      </c>
      <c r="F4656" t="s">
        <v>760</v>
      </c>
      <c r="G4656" t="s">
        <v>85</v>
      </c>
      <c r="H4656">
        <v>2012</v>
      </c>
      <c r="I4656">
        <v>181000</v>
      </c>
      <c r="J4656" t="s">
        <v>86</v>
      </c>
      <c r="K4656" t="s">
        <v>22</v>
      </c>
      <c r="L4656" t="s">
        <v>31</v>
      </c>
      <c r="M4656" t="s">
        <v>24</v>
      </c>
      <c r="N4656">
        <v>1997</v>
      </c>
      <c r="O4656" t="s">
        <v>69</v>
      </c>
      <c r="P4656">
        <v>5</v>
      </c>
      <c r="Q4656">
        <f t="shared" si="144"/>
        <v>12</v>
      </c>
      <c r="R4656" t="str">
        <f t="shared" si="145"/>
        <v>Mid-range</v>
      </c>
    </row>
    <row r="4657" spans="1:18" x14ac:dyDescent="0.35">
      <c r="A4657">
        <v>12761814</v>
      </c>
      <c r="B4657" t="s">
        <v>4166</v>
      </c>
      <c r="C4657">
        <v>34999</v>
      </c>
      <c r="D4657" t="s">
        <v>143</v>
      </c>
      <c r="E4657" t="s">
        <v>144</v>
      </c>
      <c r="F4657" t="s">
        <v>1582</v>
      </c>
      <c r="G4657" t="s">
        <v>943</v>
      </c>
      <c r="H4657">
        <v>2019</v>
      </c>
      <c r="I4657">
        <v>77400</v>
      </c>
      <c r="J4657" t="s">
        <v>21</v>
      </c>
      <c r="K4657" t="s">
        <v>22</v>
      </c>
      <c r="L4657" t="s">
        <v>23</v>
      </c>
      <c r="M4657" t="s">
        <v>24</v>
      </c>
      <c r="N4657">
        <v>2498</v>
      </c>
      <c r="O4657" t="s">
        <v>69</v>
      </c>
      <c r="P4657">
        <v>5</v>
      </c>
      <c r="Q4657">
        <f t="shared" si="144"/>
        <v>5</v>
      </c>
      <c r="R4657" t="str">
        <f t="shared" si="145"/>
        <v>Mid-range</v>
      </c>
    </row>
    <row r="4658" spans="1:18" x14ac:dyDescent="0.35">
      <c r="A4658">
        <v>12761894</v>
      </c>
      <c r="B4658" t="s">
        <v>6190</v>
      </c>
      <c r="C4658">
        <v>63990</v>
      </c>
      <c r="D4658" t="s">
        <v>17</v>
      </c>
      <c r="E4658" t="s">
        <v>153</v>
      </c>
      <c r="F4658" t="s">
        <v>6191</v>
      </c>
      <c r="G4658" t="s">
        <v>1991</v>
      </c>
      <c r="H4658">
        <v>2020</v>
      </c>
      <c r="I4658">
        <v>21931</v>
      </c>
      <c r="J4658" t="s">
        <v>21</v>
      </c>
      <c r="K4658" t="s">
        <v>22</v>
      </c>
      <c r="L4658" t="s">
        <v>540</v>
      </c>
      <c r="M4658" t="s">
        <v>24</v>
      </c>
      <c r="N4658">
        <v>2487</v>
      </c>
      <c r="O4658" t="s">
        <v>33</v>
      </c>
      <c r="P4658">
        <v>5</v>
      </c>
      <c r="Q4658">
        <f t="shared" si="144"/>
        <v>4</v>
      </c>
      <c r="R4658" t="str">
        <f t="shared" si="145"/>
        <v>Luxury</v>
      </c>
    </row>
    <row r="4659" spans="1:18" x14ac:dyDescent="0.35">
      <c r="A4659">
        <v>12761896</v>
      </c>
      <c r="B4659" t="s">
        <v>6514</v>
      </c>
      <c r="C4659">
        <v>67990</v>
      </c>
      <c r="D4659" t="s">
        <v>282</v>
      </c>
      <c r="E4659" t="s">
        <v>443</v>
      </c>
      <c r="F4659" t="s">
        <v>6515</v>
      </c>
      <c r="G4659" t="s">
        <v>2718</v>
      </c>
      <c r="H4659">
        <v>2020</v>
      </c>
      <c r="I4659">
        <v>63341</v>
      </c>
      <c r="J4659" t="s">
        <v>21</v>
      </c>
      <c r="K4659" t="s">
        <v>22</v>
      </c>
      <c r="L4659" t="s">
        <v>31</v>
      </c>
      <c r="M4659" t="s">
        <v>24</v>
      </c>
      <c r="N4659">
        <v>2987</v>
      </c>
      <c r="O4659" t="s">
        <v>47</v>
      </c>
      <c r="P4659">
        <v>5</v>
      </c>
      <c r="Q4659">
        <f t="shared" si="144"/>
        <v>4</v>
      </c>
      <c r="R4659" t="str">
        <f t="shared" si="145"/>
        <v>Luxury</v>
      </c>
    </row>
    <row r="4660" spans="1:18" x14ac:dyDescent="0.35">
      <c r="A4660">
        <v>12761918</v>
      </c>
      <c r="B4660" t="s">
        <v>6937</v>
      </c>
      <c r="C4660">
        <v>35900</v>
      </c>
      <c r="D4660" t="s">
        <v>59</v>
      </c>
      <c r="E4660" t="s">
        <v>564</v>
      </c>
      <c r="F4660" t="s">
        <v>565</v>
      </c>
      <c r="G4660" t="s">
        <v>6756</v>
      </c>
      <c r="H4660">
        <v>2009</v>
      </c>
      <c r="I4660">
        <v>81000</v>
      </c>
      <c r="J4660" t="s">
        <v>393</v>
      </c>
      <c r="K4660" t="s">
        <v>22</v>
      </c>
      <c r="L4660" t="s">
        <v>64</v>
      </c>
      <c r="M4660" t="s">
        <v>24</v>
      </c>
      <c r="N4660">
        <v>4395</v>
      </c>
      <c r="O4660" t="s">
        <v>6246</v>
      </c>
      <c r="P4660">
        <v>4</v>
      </c>
      <c r="Q4660">
        <f t="shared" si="144"/>
        <v>15</v>
      </c>
      <c r="R4660" t="str">
        <f t="shared" si="145"/>
        <v>Mid-range</v>
      </c>
    </row>
    <row r="4661" spans="1:18" x14ac:dyDescent="0.35">
      <c r="A4661">
        <v>12761952</v>
      </c>
      <c r="B4661" t="s">
        <v>6938</v>
      </c>
      <c r="C4661">
        <v>34990</v>
      </c>
      <c r="D4661" t="s">
        <v>127</v>
      </c>
      <c r="E4661" t="s">
        <v>998</v>
      </c>
      <c r="F4661" t="s">
        <v>1968</v>
      </c>
      <c r="G4661" t="s">
        <v>1969</v>
      </c>
      <c r="H4661">
        <v>2018</v>
      </c>
      <c r="I4661">
        <v>47720</v>
      </c>
      <c r="J4661" t="s">
        <v>21</v>
      </c>
      <c r="K4661" t="s">
        <v>22</v>
      </c>
      <c r="L4661" t="s">
        <v>23</v>
      </c>
      <c r="M4661" t="s">
        <v>24</v>
      </c>
      <c r="N4661">
        <v>1998</v>
      </c>
      <c r="O4661" t="s">
        <v>47</v>
      </c>
      <c r="P4661">
        <v>5</v>
      </c>
      <c r="Q4661">
        <f t="shared" si="144"/>
        <v>6</v>
      </c>
      <c r="R4661" t="str">
        <f t="shared" si="145"/>
        <v>Mid-range</v>
      </c>
    </row>
    <row r="4662" spans="1:18" x14ac:dyDescent="0.35">
      <c r="A4662">
        <v>12762043</v>
      </c>
      <c r="B4662" t="s">
        <v>4403</v>
      </c>
      <c r="C4662">
        <v>15000</v>
      </c>
      <c r="D4662" t="s">
        <v>165</v>
      </c>
      <c r="E4662" t="s">
        <v>269</v>
      </c>
      <c r="F4662" t="s">
        <v>4404</v>
      </c>
      <c r="G4662" t="s">
        <v>1648</v>
      </c>
      <c r="H4662">
        <v>2007</v>
      </c>
      <c r="I4662">
        <v>262000</v>
      </c>
      <c r="J4662" t="s">
        <v>21</v>
      </c>
      <c r="K4662" t="s">
        <v>81</v>
      </c>
      <c r="L4662" t="s">
        <v>23</v>
      </c>
      <c r="M4662" t="s">
        <v>24</v>
      </c>
      <c r="N4662">
        <v>3828</v>
      </c>
      <c r="O4662" t="s">
        <v>116</v>
      </c>
      <c r="P4662">
        <v>7</v>
      </c>
      <c r="Q4662">
        <f t="shared" si="144"/>
        <v>17</v>
      </c>
      <c r="R4662" t="str">
        <f t="shared" si="145"/>
        <v>Mid-range</v>
      </c>
    </row>
    <row r="4663" spans="1:18" x14ac:dyDescent="0.35">
      <c r="A4663">
        <v>12762168</v>
      </c>
      <c r="B4663" t="s">
        <v>6939</v>
      </c>
      <c r="C4663">
        <v>33990</v>
      </c>
      <c r="D4663" t="s">
        <v>49</v>
      </c>
      <c r="E4663" t="s">
        <v>148</v>
      </c>
      <c r="F4663" t="s">
        <v>266</v>
      </c>
      <c r="G4663" t="s">
        <v>898</v>
      </c>
      <c r="H4663">
        <v>2010</v>
      </c>
      <c r="I4663">
        <v>250444</v>
      </c>
      <c r="J4663" t="s">
        <v>21</v>
      </c>
      <c r="K4663" t="s">
        <v>81</v>
      </c>
      <c r="L4663" t="s">
        <v>31</v>
      </c>
      <c r="M4663" t="s">
        <v>24</v>
      </c>
      <c r="N4663">
        <v>2953</v>
      </c>
      <c r="O4663" t="s">
        <v>33</v>
      </c>
      <c r="P4663">
        <v>7</v>
      </c>
      <c r="Q4663">
        <f t="shared" si="144"/>
        <v>14</v>
      </c>
      <c r="R4663" t="str">
        <f t="shared" si="145"/>
        <v>Mid-range</v>
      </c>
    </row>
    <row r="4664" spans="1:18" x14ac:dyDescent="0.35">
      <c r="A4664">
        <v>12762173</v>
      </c>
      <c r="B4664" t="s">
        <v>6940</v>
      </c>
      <c r="C4664">
        <v>25990</v>
      </c>
      <c r="D4664" t="s">
        <v>17</v>
      </c>
      <c r="E4664" t="s">
        <v>1771</v>
      </c>
      <c r="F4664" t="s">
        <v>3067</v>
      </c>
      <c r="G4664" t="s">
        <v>1772</v>
      </c>
      <c r="H4664">
        <v>2015</v>
      </c>
      <c r="I4664">
        <v>270610</v>
      </c>
      <c r="J4664" t="s">
        <v>21</v>
      </c>
      <c r="K4664" t="s">
        <v>22</v>
      </c>
      <c r="L4664" t="s">
        <v>31</v>
      </c>
      <c r="M4664" t="s">
        <v>24</v>
      </c>
      <c r="N4664">
        <v>2753</v>
      </c>
      <c r="O4664" t="s">
        <v>47</v>
      </c>
      <c r="P4664">
        <v>7</v>
      </c>
      <c r="Q4664">
        <f t="shared" si="144"/>
        <v>9</v>
      </c>
      <c r="R4664" t="str">
        <f t="shared" si="145"/>
        <v>Mid-range</v>
      </c>
    </row>
    <row r="4665" spans="1:18" x14ac:dyDescent="0.35">
      <c r="A4665">
        <v>12762181</v>
      </c>
      <c r="B4665" t="s">
        <v>6712</v>
      </c>
      <c r="C4665">
        <v>32990</v>
      </c>
      <c r="D4665" t="s">
        <v>49</v>
      </c>
      <c r="E4665" t="s">
        <v>234</v>
      </c>
      <c r="F4665" t="s">
        <v>717</v>
      </c>
      <c r="G4665" t="s">
        <v>243</v>
      </c>
      <c r="H4665">
        <v>2016</v>
      </c>
      <c r="I4665">
        <v>169858</v>
      </c>
      <c r="J4665" t="s">
        <v>338</v>
      </c>
      <c r="K4665" t="s">
        <v>22</v>
      </c>
      <c r="L4665" t="s">
        <v>31</v>
      </c>
      <c r="M4665" t="s">
        <v>24</v>
      </c>
      <c r="N4665">
        <v>2298</v>
      </c>
      <c r="O4665" t="s">
        <v>33</v>
      </c>
      <c r="P4665">
        <v>5</v>
      </c>
      <c r="Q4665">
        <f t="shared" si="144"/>
        <v>8</v>
      </c>
      <c r="R4665" t="str">
        <f t="shared" si="145"/>
        <v>Mid-range</v>
      </c>
    </row>
    <row r="4666" spans="1:18" x14ac:dyDescent="0.35">
      <c r="A4666">
        <v>12762194</v>
      </c>
      <c r="B4666" t="s">
        <v>6941</v>
      </c>
      <c r="C4666">
        <v>9900</v>
      </c>
      <c r="D4666" t="s">
        <v>127</v>
      </c>
      <c r="E4666" t="s">
        <v>4356</v>
      </c>
      <c r="F4666" t="s">
        <v>6942</v>
      </c>
      <c r="G4666" t="s">
        <v>6943</v>
      </c>
      <c r="H4666">
        <v>2008</v>
      </c>
      <c r="I4666">
        <v>258450</v>
      </c>
      <c r="J4666" t="s">
        <v>21</v>
      </c>
      <c r="K4666" t="s">
        <v>22</v>
      </c>
      <c r="L4666" t="s">
        <v>64</v>
      </c>
      <c r="M4666" t="s">
        <v>24</v>
      </c>
      <c r="N4666">
        <v>2261</v>
      </c>
      <c r="O4666" t="s">
        <v>135</v>
      </c>
      <c r="P4666">
        <v>5</v>
      </c>
      <c r="Q4666">
        <f t="shared" si="144"/>
        <v>16</v>
      </c>
      <c r="R4666" t="str">
        <f t="shared" si="145"/>
        <v>Budget</v>
      </c>
    </row>
    <row r="4667" spans="1:18" x14ac:dyDescent="0.35">
      <c r="A4667">
        <v>12762202</v>
      </c>
      <c r="B4667" t="s">
        <v>1774</v>
      </c>
      <c r="C4667">
        <v>34888</v>
      </c>
      <c r="D4667" t="s">
        <v>165</v>
      </c>
      <c r="E4667" t="s">
        <v>166</v>
      </c>
      <c r="F4667" t="s">
        <v>470</v>
      </c>
      <c r="G4667" t="s">
        <v>1775</v>
      </c>
      <c r="H4667">
        <v>2017</v>
      </c>
      <c r="I4667">
        <v>141173</v>
      </c>
      <c r="J4667" t="s">
        <v>338</v>
      </c>
      <c r="K4667" t="s">
        <v>81</v>
      </c>
      <c r="L4667" t="s">
        <v>31</v>
      </c>
      <c r="M4667" t="s">
        <v>24</v>
      </c>
      <c r="N4667">
        <v>2440</v>
      </c>
      <c r="O4667" t="s">
        <v>69</v>
      </c>
      <c r="P4667">
        <v>5</v>
      </c>
      <c r="Q4667">
        <f t="shared" si="144"/>
        <v>7</v>
      </c>
      <c r="R4667" t="str">
        <f t="shared" si="145"/>
        <v>Mid-range</v>
      </c>
    </row>
    <row r="4668" spans="1:18" x14ac:dyDescent="0.35">
      <c r="A4668">
        <v>12762203</v>
      </c>
      <c r="B4668" t="s">
        <v>2181</v>
      </c>
      <c r="C4668">
        <v>24290</v>
      </c>
      <c r="D4668" t="s">
        <v>143</v>
      </c>
      <c r="E4668" t="s">
        <v>144</v>
      </c>
      <c r="F4668" t="s">
        <v>1905</v>
      </c>
      <c r="G4668" t="s">
        <v>146</v>
      </c>
      <c r="H4668">
        <v>2016</v>
      </c>
      <c r="I4668">
        <v>174362</v>
      </c>
      <c r="J4668" t="s">
        <v>21</v>
      </c>
      <c r="K4668" t="s">
        <v>22</v>
      </c>
      <c r="L4668" t="s">
        <v>23</v>
      </c>
      <c r="M4668" t="s">
        <v>24</v>
      </c>
      <c r="N4668">
        <v>2498</v>
      </c>
      <c r="O4668" t="s">
        <v>69</v>
      </c>
      <c r="P4668">
        <v>5</v>
      </c>
      <c r="Q4668">
        <f t="shared" si="144"/>
        <v>8</v>
      </c>
      <c r="R4668" t="str">
        <f t="shared" si="145"/>
        <v>Mid-range</v>
      </c>
    </row>
    <row r="4669" spans="1:18" x14ac:dyDescent="0.35">
      <c r="A4669">
        <v>12762212</v>
      </c>
      <c r="B4669" t="s">
        <v>6944</v>
      </c>
      <c r="C4669">
        <v>17995</v>
      </c>
      <c r="D4669" t="s">
        <v>54</v>
      </c>
      <c r="E4669" t="s">
        <v>175</v>
      </c>
      <c r="F4669" t="s">
        <v>2230</v>
      </c>
      <c r="G4669" t="s">
        <v>2231</v>
      </c>
      <c r="H4669">
        <v>2011</v>
      </c>
      <c r="I4669">
        <v>191000</v>
      </c>
      <c r="J4669" t="s">
        <v>236</v>
      </c>
      <c r="K4669" t="s">
        <v>22</v>
      </c>
      <c r="L4669" t="s">
        <v>31</v>
      </c>
      <c r="M4669" t="s">
        <v>24</v>
      </c>
      <c r="N4669">
        <v>2953</v>
      </c>
      <c r="O4669" t="s">
        <v>47</v>
      </c>
      <c r="P4669">
        <v>5</v>
      </c>
      <c r="Q4669">
        <f t="shared" si="144"/>
        <v>13</v>
      </c>
      <c r="R4669" t="str">
        <f t="shared" si="145"/>
        <v>Mid-range</v>
      </c>
    </row>
    <row r="4670" spans="1:18" x14ac:dyDescent="0.35">
      <c r="A4670">
        <v>12762239</v>
      </c>
      <c r="B4670" t="s">
        <v>5013</v>
      </c>
      <c r="C4670">
        <v>8499</v>
      </c>
      <c r="D4670" t="s">
        <v>49</v>
      </c>
      <c r="E4670" t="s">
        <v>234</v>
      </c>
      <c r="F4670" t="s">
        <v>371</v>
      </c>
      <c r="G4670" t="s">
        <v>235</v>
      </c>
      <c r="H4670">
        <v>2007</v>
      </c>
      <c r="I4670">
        <v>238254</v>
      </c>
      <c r="J4670" t="s">
        <v>236</v>
      </c>
      <c r="K4670" t="s">
        <v>81</v>
      </c>
      <c r="L4670" t="s">
        <v>23</v>
      </c>
      <c r="M4670" t="s">
        <v>24</v>
      </c>
      <c r="N4670">
        <v>3954</v>
      </c>
      <c r="O4670" t="s">
        <v>25</v>
      </c>
      <c r="P4670">
        <v>5</v>
      </c>
      <c r="Q4670">
        <f t="shared" si="144"/>
        <v>17</v>
      </c>
      <c r="R4670" t="str">
        <f t="shared" si="145"/>
        <v>Budget</v>
      </c>
    </row>
    <row r="4671" spans="1:18" x14ac:dyDescent="0.35">
      <c r="A4671">
        <v>12762251</v>
      </c>
      <c r="B4671" t="s">
        <v>6945</v>
      </c>
      <c r="C4671">
        <v>14490</v>
      </c>
      <c r="D4671" t="s">
        <v>102</v>
      </c>
      <c r="E4671" t="s">
        <v>222</v>
      </c>
      <c r="F4671" t="s">
        <v>3598</v>
      </c>
      <c r="G4671" t="s">
        <v>3090</v>
      </c>
      <c r="H4671">
        <v>2012</v>
      </c>
      <c r="I4671">
        <v>100067</v>
      </c>
      <c r="J4671" t="s">
        <v>86</v>
      </c>
      <c r="K4671" t="s">
        <v>22</v>
      </c>
      <c r="L4671" t="s">
        <v>64</v>
      </c>
      <c r="M4671" t="s">
        <v>24</v>
      </c>
      <c r="N4671">
        <v>1390</v>
      </c>
      <c r="O4671" t="s">
        <v>116</v>
      </c>
      <c r="P4671">
        <v>5</v>
      </c>
      <c r="Q4671">
        <f t="shared" si="144"/>
        <v>12</v>
      </c>
      <c r="R4671" t="str">
        <f t="shared" si="145"/>
        <v>Mid-range</v>
      </c>
    </row>
    <row r="4672" spans="1:18" x14ac:dyDescent="0.35">
      <c r="A4672">
        <v>12762259</v>
      </c>
      <c r="B4672" t="s">
        <v>3996</v>
      </c>
      <c r="C4672">
        <v>11990</v>
      </c>
      <c r="D4672" t="s">
        <v>42</v>
      </c>
      <c r="E4672" t="s">
        <v>1193</v>
      </c>
      <c r="F4672" t="s">
        <v>1892</v>
      </c>
      <c r="G4672" t="s">
        <v>2074</v>
      </c>
      <c r="H4672">
        <v>2011</v>
      </c>
      <c r="I4672">
        <v>208293</v>
      </c>
      <c r="J4672" t="s">
        <v>21</v>
      </c>
      <c r="K4672" t="s">
        <v>22</v>
      </c>
      <c r="L4672" t="s">
        <v>31</v>
      </c>
      <c r="M4672" t="s">
        <v>24</v>
      </c>
      <c r="N4672">
        <v>2231</v>
      </c>
      <c r="O4672" t="s">
        <v>47</v>
      </c>
      <c r="P4672">
        <v>7</v>
      </c>
      <c r="Q4672">
        <f t="shared" si="144"/>
        <v>13</v>
      </c>
      <c r="R4672" t="str">
        <f t="shared" si="145"/>
        <v>Mid-range</v>
      </c>
    </row>
    <row r="4673" spans="1:18" x14ac:dyDescent="0.35">
      <c r="A4673">
        <v>12762265</v>
      </c>
      <c r="B4673" t="s">
        <v>6862</v>
      </c>
      <c r="C4673">
        <v>18000</v>
      </c>
      <c r="D4673" t="s">
        <v>165</v>
      </c>
      <c r="E4673" t="s">
        <v>269</v>
      </c>
      <c r="F4673" t="s">
        <v>4404</v>
      </c>
      <c r="G4673" t="s">
        <v>6863</v>
      </c>
      <c r="H4673">
        <v>2006</v>
      </c>
      <c r="I4673">
        <v>283000</v>
      </c>
      <c r="J4673" t="s">
        <v>21</v>
      </c>
      <c r="K4673" t="s">
        <v>81</v>
      </c>
      <c r="L4673" t="s">
        <v>31</v>
      </c>
      <c r="M4673" t="s">
        <v>24</v>
      </c>
      <c r="N4673">
        <v>3200</v>
      </c>
      <c r="O4673" t="s">
        <v>25</v>
      </c>
      <c r="P4673">
        <v>7</v>
      </c>
      <c r="Q4673">
        <f t="shared" si="144"/>
        <v>18</v>
      </c>
      <c r="R4673" t="str">
        <f t="shared" si="145"/>
        <v>Mid-range</v>
      </c>
    </row>
    <row r="4674" spans="1:18" x14ac:dyDescent="0.35">
      <c r="A4674">
        <v>12762306</v>
      </c>
      <c r="B4674" t="s">
        <v>6946</v>
      </c>
      <c r="C4674">
        <v>59990</v>
      </c>
      <c r="D4674" t="s">
        <v>54</v>
      </c>
      <c r="E4674" t="s">
        <v>175</v>
      </c>
      <c r="F4674" t="s">
        <v>805</v>
      </c>
      <c r="G4674" t="s">
        <v>2486</v>
      </c>
      <c r="H4674">
        <v>2020</v>
      </c>
      <c r="I4674">
        <v>33975</v>
      </c>
      <c r="J4674" t="s">
        <v>275</v>
      </c>
      <c r="K4674" t="s">
        <v>22</v>
      </c>
      <c r="L4674" t="s">
        <v>31</v>
      </c>
      <c r="M4674" t="s">
        <v>24</v>
      </c>
      <c r="N4674">
        <v>3198</v>
      </c>
      <c r="O4674" t="s">
        <v>47</v>
      </c>
      <c r="P4674">
        <v>5</v>
      </c>
      <c r="Q4674">
        <f t="shared" si="144"/>
        <v>4</v>
      </c>
      <c r="R4674" t="str">
        <f t="shared" si="145"/>
        <v>Luxury</v>
      </c>
    </row>
    <row r="4675" spans="1:18" x14ac:dyDescent="0.35">
      <c r="A4675">
        <v>12762317</v>
      </c>
      <c r="B4675" t="s">
        <v>6947</v>
      </c>
      <c r="C4675">
        <v>14880</v>
      </c>
      <c r="D4675" t="s">
        <v>102</v>
      </c>
      <c r="E4675" t="s">
        <v>386</v>
      </c>
      <c r="F4675" t="s">
        <v>4144</v>
      </c>
      <c r="G4675" t="s">
        <v>6127</v>
      </c>
      <c r="H4675">
        <v>2014</v>
      </c>
      <c r="I4675">
        <v>158126</v>
      </c>
      <c r="J4675" t="s">
        <v>21</v>
      </c>
      <c r="K4675" t="s">
        <v>22</v>
      </c>
      <c r="L4675" t="s">
        <v>64</v>
      </c>
      <c r="M4675" t="s">
        <v>24</v>
      </c>
      <c r="N4675">
        <v>1984</v>
      </c>
      <c r="O4675" t="s">
        <v>25</v>
      </c>
      <c r="P4675">
        <v>5</v>
      </c>
      <c r="Q4675">
        <f t="shared" ref="Q4675:Q4738" si="146">2024-H4675</f>
        <v>10</v>
      </c>
      <c r="R4675" t="str">
        <f t="shared" ref="R4675:R4738" si="147">IF(C4675&lt;=10000,"Budget",IF(C4675&lt;=40000,"Mid-range","Luxury"))</f>
        <v>Mid-range</v>
      </c>
    </row>
    <row r="4676" spans="1:18" x14ac:dyDescent="0.35">
      <c r="A4676">
        <v>12762323</v>
      </c>
      <c r="B4676" t="s">
        <v>6948</v>
      </c>
      <c r="C4676">
        <v>36990</v>
      </c>
      <c r="D4676" t="s">
        <v>59</v>
      </c>
      <c r="E4676" t="s">
        <v>564</v>
      </c>
      <c r="F4676" t="s">
        <v>6949</v>
      </c>
      <c r="G4676" t="s">
        <v>6950</v>
      </c>
      <c r="H4676">
        <v>2014</v>
      </c>
      <c r="I4676">
        <v>138209</v>
      </c>
      <c r="J4676" t="s">
        <v>393</v>
      </c>
      <c r="K4676" t="s">
        <v>22</v>
      </c>
      <c r="L4676" t="s">
        <v>64</v>
      </c>
      <c r="M4676" t="s">
        <v>24</v>
      </c>
      <c r="N4676">
        <v>2979</v>
      </c>
      <c r="O4676" t="s">
        <v>33</v>
      </c>
      <c r="P4676">
        <v>4</v>
      </c>
      <c r="Q4676">
        <f t="shared" si="146"/>
        <v>10</v>
      </c>
      <c r="R4676" t="str">
        <f t="shared" si="147"/>
        <v>Mid-range</v>
      </c>
    </row>
    <row r="4677" spans="1:18" x14ac:dyDescent="0.35">
      <c r="A4677">
        <v>12762324</v>
      </c>
      <c r="B4677" t="s">
        <v>6951</v>
      </c>
      <c r="C4677">
        <v>21888</v>
      </c>
      <c r="D4677" t="s">
        <v>27</v>
      </c>
      <c r="E4677" t="s">
        <v>38</v>
      </c>
      <c r="F4677" t="s">
        <v>2602</v>
      </c>
      <c r="G4677" t="s">
        <v>6952</v>
      </c>
      <c r="H4677">
        <v>2011</v>
      </c>
      <c r="I4677">
        <v>91681</v>
      </c>
      <c r="J4677" t="s">
        <v>393</v>
      </c>
      <c r="K4677" t="s">
        <v>22</v>
      </c>
      <c r="L4677" t="s">
        <v>64</v>
      </c>
      <c r="M4677" t="s">
        <v>24</v>
      </c>
      <c r="N4677">
        <v>1796</v>
      </c>
      <c r="O4677" t="s">
        <v>47</v>
      </c>
      <c r="P4677">
        <v>4</v>
      </c>
      <c r="Q4677">
        <f t="shared" si="146"/>
        <v>13</v>
      </c>
      <c r="R4677" t="str">
        <f t="shared" si="147"/>
        <v>Mid-range</v>
      </c>
    </row>
    <row r="4678" spans="1:18" x14ac:dyDescent="0.35">
      <c r="A4678">
        <v>12762328</v>
      </c>
      <c r="B4678" t="s">
        <v>4334</v>
      </c>
      <c r="C4678">
        <v>29888</v>
      </c>
      <c r="D4678" t="s">
        <v>131</v>
      </c>
      <c r="E4678" t="s">
        <v>238</v>
      </c>
      <c r="F4678" t="s">
        <v>802</v>
      </c>
      <c r="G4678" t="s">
        <v>4335</v>
      </c>
      <c r="H4678">
        <v>2013</v>
      </c>
      <c r="I4678">
        <v>62874</v>
      </c>
      <c r="J4678" t="s">
        <v>21</v>
      </c>
      <c r="K4678" t="s">
        <v>22</v>
      </c>
      <c r="L4678" t="s">
        <v>31</v>
      </c>
      <c r="M4678" t="s">
        <v>24</v>
      </c>
      <c r="N4678">
        <v>1968</v>
      </c>
      <c r="O4678" t="s">
        <v>25</v>
      </c>
      <c r="P4678">
        <v>5</v>
      </c>
      <c r="Q4678">
        <f t="shared" si="146"/>
        <v>11</v>
      </c>
      <c r="R4678" t="str">
        <f t="shared" si="147"/>
        <v>Mid-range</v>
      </c>
    </row>
    <row r="4679" spans="1:18" x14ac:dyDescent="0.35">
      <c r="A4679">
        <v>12762334</v>
      </c>
      <c r="B4679" t="s">
        <v>6953</v>
      </c>
      <c r="C4679">
        <v>26999</v>
      </c>
      <c r="D4679" t="s">
        <v>49</v>
      </c>
      <c r="E4679" t="s">
        <v>724</v>
      </c>
      <c r="F4679" t="s">
        <v>266</v>
      </c>
      <c r="G4679" t="s">
        <v>1277</v>
      </c>
      <c r="H4679">
        <v>2014</v>
      </c>
      <c r="I4679">
        <v>141703</v>
      </c>
      <c r="J4679" t="s">
        <v>21</v>
      </c>
      <c r="K4679" t="s">
        <v>22</v>
      </c>
      <c r="L4679" t="s">
        <v>64</v>
      </c>
      <c r="M4679" t="s">
        <v>24</v>
      </c>
      <c r="N4679">
        <v>3498</v>
      </c>
      <c r="O4679" t="s">
        <v>47</v>
      </c>
      <c r="P4679">
        <v>7</v>
      </c>
      <c r="Q4679">
        <f t="shared" si="146"/>
        <v>10</v>
      </c>
      <c r="R4679" t="str">
        <f t="shared" si="147"/>
        <v>Mid-range</v>
      </c>
    </row>
    <row r="4680" spans="1:18" x14ac:dyDescent="0.35">
      <c r="A4680">
        <v>12762357</v>
      </c>
      <c r="B4680" t="s">
        <v>6954</v>
      </c>
      <c r="C4680">
        <v>54950</v>
      </c>
      <c r="D4680" t="s">
        <v>27</v>
      </c>
      <c r="E4680" t="s">
        <v>6955</v>
      </c>
      <c r="F4680" t="s">
        <v>6110</v>
      </c>
      <c r="G4680" t="s">
        <v>3466</v>
      </c>
      <c r="H4680">
        <v>2012</v>
      </c>
      <c r="I4680">
        <v>56288</v>
      </c>
      <c r="J4680" t="s">
        <v>21</v>
      </c>
      <c r="K4680" t="s">
        <v>22</v>
      </c>
      <c r="L4680" t="s">
        <v>31</v>
      </c>
      <c r="M4680" t="s">
        <v>24</v>
      </c>
      <c r="N4680">
        <v>3996</v>
      </c>
      <c r="O4680" t="s">
        <v>33</v>
      </c>
      <c r="P4680">
        <v>7</v>
      </c>
      <c r="Q4680">
        <f t="shared" si="146"/>
        <v>12</v>
      </c>
      <c r="R4680" t="str">
        <f t="shared" si="147"/>
        <v>Luxury</v>
      </c>
    </row>
    <row r="4681" spans="1:18" x14ac:dyDescent="0.35">
      <c r="A4681">
        <v>12762377</v>
      </c>
      <c r="B4681" t="s">
        <v>6956</v>
      </c>
      <c r="C4681">
        <v>68425</v>
      </c>
      <c r="D4681" t="s">
        <v>88</v>
      </c>
      <c r="E4681" t="s">
        <v>108</v>
      </c>
      <c r="F4681" t="s">
        <v>6957</v>
      </c>
      <c r="G4681" t="s">
        <v>920</v>
      </c>
      <c r="H4681">
        <v>2022</v>
      </c>
      <c r="I4681">
        <v>91</v>
      </c>
      <c r="J4681" t="s">
        <v>21</v>
      </c>
      <c r="K4681" t="s">
        <v>22</v>
      </c>
      <c r="L4681" t="s">
        <v>23</v>
      </c>
      <c r="M4681" t="s">
        <v>24</v>
      </c>
      <c r="N4681">
        <v>1999</v>
      </c>
      <c r="O4681" t="s">
        <v>47</v>
      </c>
      <c r="P4681">
        <v>5</v>
      </c>
      <c r="Q4681">
        <f t="shared" si="146"/>
        <v>2</v>
      </c>
      <c r="R4681" t="str">
        <f t="shared" si="147"/>
        <v>Luxury</v>
      </c>
    </row>
    <row r="4682" spans="1:18" x14ac:dyDescent="0.35">
      <c r="A4682">
        <v>12762379</v>
      </c>
      <c r="B4682" t="s">
        <v>6958</v>
      </c>
      <c r="C4682">
        <v>69990</v>
      </c>
      <c r="D4682" t="s">
        <v>54</v>
      </c>
      <c r="E4682" t="s">
        <v>340</v>
      </c>
      <c r="F4682" t="s">
        <v>6513</v>
      </c>
      <c r="G4682" t="s">
        <v>6959</v>
      </c>
      <c r="H4682">
        <v>2021</v>
      </c>
      <c r="I4682">
        <v>6102</v>
      </c>
      <c r="J4682" t="s">
        <v>21</v>
      </c>
      <c r="K4682" t="s">
        <v>22</v>
      </c>
      <c r="L4682" t="s">
        <v>31</v>
      </c>
      <c r="M4682" t="s">
        <v>24</v>
      </c>
      <c r="N4682">
        <v>1996</v>
      </c>
      <c r="O4682" t="s">
        <v>69</v>
      </c>
      <c r="P4682">
        <v>7</v>
      </c>
      <c r="Q4682">
        <f t="shared" si="146"/>
        <v>3</v>
      </c>
      <c r="R4682" t="str">
        <f t="shared" si="147"/>
        <v>Luxury</v>
      </c>
    </row>
    <row r="4683" spans="1:18" x14ac:dyDescent="0.35">
      <c r="A4683">
        <v>12762390</v>
      </c>
      <c r="B4683" t="s">
        <v>5490</v>
      </c>
      <c r="C4683">
        <v>43990</v>
      </c>
      <c r="D4683" t="s">
        <v>54</v>
      </c>
      <c r="E4683" t="s">
        <v>175</v>
      </c>
      <c r="F4683" t="s">
        <v>900</v>
      </c>
      <c r="G4683" t="s">
        <v>659</v>
      </c>
      <c r="H4683">
        <v>2016</v>
      </c>
      <c r="I4683">
        <v>94727</v>
      </c>
      <c r="J4683" t="s">
        <v>338</v>
      </c>
      <c r="K4683" t="s">
        <v>22</v>
      </c>
      <c r="L4683" t="s">
        <v>31</v>
      </c>
      <c r="M4683" t="s">
        <v>24</v>
      </c>
      <c r="N4683">
        <v>3198</v>
      </c>
      <c r="O4683" t="s">
        <v>47</v>
      </c>
      <c r="P4683">
        <v>5</v>
      </c>
      <c r="Q4683">
        <f t="shared" si="146"/>
        <v>8</v>
      </c>
      <c r="R4683" t="str">
        <f t="shared" si="147"/>
        <v>Luxury</v>
      </c>
    </row>
    <row r="4684" spans="1:18" x14ac:dyDescent="0.35">
      <c r="A4684">
        <v>12762443</v>
      </c>
      <c r="B4684" t="s">
        <v>496</v>
      </c>
      <c r="C4684">
        <v>26990</v>
      </c>
      <c r="D4684" t="s">
        <v>497</v>
      </c>
      <c r="E4684" t="s">
        <v>498</v>
      </c>
      <c r="F4684" t="s">
        <v>499</v>
      </c>
      <c r="G4684" t="s">
        <v>500</v>
      </c>
      <c r="H4684">
        <v>2021</v>
      </c>
      <c r="I4684">
        <v>37257</v>
      </c>
      <c r="J4684" t="s">
        <v>21</v>
      </c>
      <c r="K4684" t="s">
        <v>22</v>
      </c>
      <c r="L4684" t="s">
        <v>23</v>
      </c>
      <c r="M4684" t="s">
        <v>24</v>
      </c>
      <c r="N4684">
        <v>1490</v>
      </c>
      <c r="O4684" t="s">
        <v>47</v>
      </c>
      <c r="P4684">
        <v>5</v>
      </c>
      <c r="Q4684">
        <f t="shared" si="146"/>
        <v>3</v>
      </c>
      <c r="R4684" t="str">
        <f t="shared" si="147"/>
        <v>Mid-range</v>
      </c>
    </row>
    <row r="4685" spans="1:18" x14ac:dyDescent="0.35">
      <c r="A4685">
        <v>12762444</v>
      </c>
      <c r="B4685" t="s">
        <v>496</v>
      </c>
      <c r="C4685">
        <v>28990</v>
      </c>
      <c r="D4685" t="s">
        <v>497</v>
      </c>
      <c r="E4685" t="s">
        <v>498</v>
      </c>
      <c r="F4685" t="s">
        <v>499</v>
      </c>
      <c r="G4685" t="s">
        <v>500</v>
      </c>
      <c r="H4685">
        <v>2021</v>
      </c>
      <c r="I4685">
        <v>21777</v>
      </c>
      <c r="J4685" t="s">
        <v>21</v>
      </c>
      <c r="K4685" t="s">
        <v>22</v>
      </c>
      <c r="L4685" t="s">
        <v>23</v>
      </c>
      <c r="M4685" t="s">
        <v>24</v>
      </c>
      <c r="N4685">
        <v>1490</v>
      </c>
      <c r="O4685" t="s">
        <v>47</v>
      </c>
      <c r="P4685">
        <v>5</v>
      </c>
      <c r="Q4685">
        <f t="shared" si="146"/>
        <v>3</v>
      </c>
      <c r="R4685" t="str">
        <f t="shared" si="147"/>
        <v>Mid-range</v>
      </c>
    </row>
    <row r="4686" spans="1:18" x14ac:dyDescent="0.35">
      <c r="A4686">
        <v>12762506</v>
      </c>
      <c r="B4686" t="s">
        <v>4837</v>
      </c>
      <c r="C4686">
        <v>49990</v>
      </c>
      <c r="D4686" t="s">
        <v>88</v>
      </c>
      <c r="E4686" t="s">
        <v>94</v>
      </c>
      <c r="F4686" t="s">
        <v>4838</v>
      </c>
      <c r="G4686" t="s">
        <v>2734</v>
      </c>
      <c r="H4686">
        <v>2019</v>
      </c>
      <c r="I4686">
        <v>82177</v>
      </c>
      <c r="J4686" t="s">
        <v>21</v>
      </c>
      <c r="K4686" t="s">
        <v>22</v>
      </c>
      <c r="L4686" t="s">
        <v>31</v>
      </c>
      <c r="M4686" t="s">
        <v>24</v>
      </c>
      <c r="N4686">
        <v>2199</v>
      </c>
      <c r="O4686" t="s">
        <v>116</v>
      </c>
      <c r="P4686">
        <v>7</v>
      </c>
      <c r="Q4686">
        <f t="shared" si="146"/>
        <v>5</v>
      </c>
      <c r="R4686" t="str">
        <f t="shared" si="147"/>
        <v>Luxury</v>
      </c>
    </row>
    <row r="4687" spans="1:18" x14ac:dyDescent="0.35">
      <c r="A4687">
        <v>12762522</v>
      </c>
      <c r="B4687" t="s">
        <v>6960</v>
      </c>
      <c r="C4687">
        <v>7995</v>
      </c>
      <c r="D4687" t="s">
        <v>165</v>
      </c>
      <c r="E4687" t="s">
        <v>166</v>
      </c>
      <c r="F4687" t="s">
        <v>639</v>
      </c>
      <c r="G4687" t="s">
        <v>2262</v>
      </c>
      <c r="H4687">
        <v>2004</v>
      </c>
      <c r="I4687">
        <v>186641</v>
      </c>
      <c r="J4687" t="s">
        <v>80</v>
      </c>
      <c r="K4687" t="s">
        <v>81</v>
      </c>
      <c r="L4687" t="s">
        <v>23</v>
      </c>
      <c r="M4687" t="s">
        <v>24</v>
      </c>
      <c r="N4687">
        <v>2351</v>
      </c>
      <c r="O4687" t="s">
        <v>47</v>
      </c>
      <c r="P4687">
        <v>3</v>
      </c>
      <c r="Q4687">
        <f t="shared" si="146"/>
        <v>20</v>
      </c>
      <c r="R4687" t="str">
        <f t="shared" si="147"/>
        <v>Budget</v>
      </c>
    </row>
    <row r="4688" spans="1:18" x14ac:dyDescent="0.35">
      <c r="A4688">
        <v>12762523</v>
      </c>
      <c r="B4688" t="s">
        <v>6226</v>
      </c>
      <c r="C4688">
        <v>17995</v>
      </c>
      <c r="D4688" t="s">
        <v>17</v>
      </c>
      <c r="E4688" t="s">
        <v>258</v>
      </c>
      <c r="F4688" t="s">
        <v>351</v>
      </c>
      <c r="G4688" t="s">
        <v>447</v>
      </c>
      <c r="H4688">
        <v>2012</v>
      </c>
      <c r="I4688">
        <v>99544</v>
      </c>
      <c r="J4688" t="s">
        <v>80</v>
      </c>
      <c r="K4688" t="s">
        <v>81</v>
      </c>
      <c r="L4688" t="s">
        <v>23</v>
      </c>
      <c r="M4688" t="s">
        <v>24</v>
      </c>
      <c r="N4688">
        <v>2694</v>
      </c>
      <c r="O4688" t="s">
        <v>47</v>
      </c>
      <c r="P4688">
        <v>3</v>
      </c>
      <c r="Q4688">
        <f t="shared" si="146"/>
        <v>12</v>
      </c>
      <c r="R4688" t="str">
        <f t="shared" si="147"/>
        <v>Mid-range</v>
      </c>
    </row>
    <row r="4689" spans="1:18" x14ac:dyDescent="0.35">
      <c r="A4689">
        <v>12762526</v>
      </c>
      <c r="B4689" t="s">
        <v>6961</v>
      </c>
      <c r="C4689">
        <v>26000</v>
      </c>
      <c r="D4689" t="s">
        <v>42</v>
      </c>
      <c r="E4689" t="s">
        <v>71</v>
      </c>
      <c r="F4689" t="s">
        <v>1018</v>
      </c>
      <c r="G4689" t="s">
        <v>1019</v>
      </c>
      <c r="H4689">
        <v>2016</v>
      </c>
      <c r="I4689">
        <v>120000</v>
      </c>
      <c r="J4689" t="s">
        <v>63</v>
      </c>
      <c r="K4689" t="s">
        <v>22</v>
      </c>
      <c r="L4689" t="s">
        <v>23</v>
      </c>
      <c r="M4689" t="s">
        <v>24</v>
      </c>
      <c r="N4689">
        <v>3565</v>
      </c>
      <c r="O4689" t="s">
        <v>135</v>
      </c>
      <c r="P4689">
        <v>5</v>
      </c>
      <c r="Q4689">
        <f t="shared" si="146"/>
        <v>8</v>
      </c>
      <c r="R4689" t="str">
        <f t="shared" si="147"/>
        <v>Mid-range</v>
      </c>
    </row>
    <row r="4690" spans="1:18" x14ac:dyDescent="0.35">
      <c r="A4690">
        <v>12762539</v>
      </c>
      <c r="B4690" t="s">
        <v>6962</v>
      </c>
      <c r="C4690">
        <v>13050</v>
      </c>
      <c r="D4690" t="s">
        <v>165</v>
      </c>
      <c r="E4690" t="s">
        <v>166</v>
      </c>
      <c r="F4690" t="s">
        <v>3585</v>
      </c>
      <c r="G4690" t="s">
        <v>1514</v>
      </c>
      <c r="H4690">
        <v>2011</v>
      </c>
      <c r="I4690">
        <v>258434</v>
      </c>
      <c r="J4690" t="s">
        <v>169</v>
      </c>
      <c r="K4690" t="s">
        <v>81</v>
      </c>
      <c r="L4690" t="s">
        <v>31</v>
      </c>
      <c r="M4690" t="s">
        <v>24</v>
      </c>
      <c r="N4690">
        <v>2477</v>
      </c>
      <c r="O4690" t="s">
        <v>47</v>
      </c>
      <c r="P4690">
        <v>5</v>
      </c>
      <c r="Q4690">
        <f t="shared" si="146"/>
        <v>13</v>
      </c>
      <c r="R4690" t="str">
        <f t="shared" si="147"/>
        <v>Mid-range</v>
      </c>
    </row>
    <row r="4691" spans="1:18" x14ac:dyDescent="0.35">
      <c r="A4691">
        <v>12762544</v>
      </c>
      <c r="B4691" t="s">
        <v>6963</v>
      </c>
      <c r="C4691">
        <v>17990</v>
      </c>
      <c r="D4691" t="s">
        <v>42</v>
      </c>
      <c r="E4691" t="s">
        <v>621</v>
      </c>
      <c r="F4691" t="s">
        <v>3258</v>
      </c>
      <c r="G4691" t="s">
        <v>2869</v>
      </c>
      <c r="H4691">
        <v>2017</v>
      </c>
      <c r="I4691">
        <v>56149</v>
      </c>
      <c r="J4691" t="s">
        <v>46</v>
      </c>
      <c r="K4691" t="s">
        <v>22</v>
      </c>
      <c r="L4691" t="s">
        <v>23</v>
      </c>
      <c r="M4691" t="s">
        <v>24</v>
      </c>
      <c r="N4691">
        <v>1399</v>
      </c>
      <c r="O4691" t="s">
        <v>891</v>
      </c>
      <c r="P4691">
        <v>5</v>
      </c>
      <c r="Q4691">
        <f t="shared" si="146"/>
        <v>7</v>
      </c>
      <c r="R4691" t="str">
        <f t="shared" si="147"/>
        <v>Mid-range</v>
      </c>
    </row>
    <row r="4692" spans="1:18" x14ac:dyDescent="0.35">
      <c r="A4692">
        <v>12762555</v>
      </c>
      <c r="B4692" t="s">
        <v>6964</v>
      </c>
      <c r="C4692">
        <v>26750</v>
      </c>
      <c r="D4692" t="s">
        <v>49</v>
      </c>
      <c r="E4692" t="s">
        <v>50</v>
      </c>
      <c r="F4692" t="s">
        <v>5170</v>
      </c>
      <c r="G4692" t="s">
        <v>1621</v>
      </c>
      <c r="H4692">
        <v>2017</v>
      </c>
      <c r="I4692">
        <v>52400</v>
      </c>
      <c r="J4692" t="s">
        <v>21</v>
      </c>
      <c r="K4692" t="s">
        <v>22</v>
      </c>
      <c r="L4692" t="s">
        <v>23</v>
      </c>
      <c r="M4692" t="s">
        <v>24</v>
      </c>
      <c r="N4692">
        <v>2488</v>
      </c>
      <c r="O4692" t="s">
        <v>6454</v>
      </c>
      <c r="P4692">
        <v>5</v>
      </c>
      <c r="Q4692">
        <f t="shared" si="146"/>
        <v>7</v>
      </c>
      <c r="R4692" t="str">
        <f t="shared" si="147"/>
        <v>Mid-range</v>
      </c>
    </row>
    <row r="4693" spans="1:18" x14ac:dyDescent="0.35">
      <c r="A4693">
        <v>12762557</v>
      </c>
      <c r="B4693" t="s">
        <v>6965</v>
      </c>
      <c r="C4693">
        <v>7990</v>
      </c>
      <c r="D4693" t="s">
        <v>102</v>
      </c>
      <c r="E4693" t="s">
        <v>386</v>
      </c>
      <c r="F4693" t="s">
        <v>4064</v>
      </c>
      <c r="G4693" t="s">
        <v>6966</v>
      </c>
      <c r="H4693">
        <v>2012</v>
      </c>
      <c r="I4693">
        <v>247371</v>
      </c>
      <c r="J4693" t="s">
        <v>21</v>
      </c>
      <c r="K4693" t="s">
        <v>81</v>
      </c>
      <c r="L4693" t="s">
        <v>31</v>
      </c>
      <c r="M4693" t="s">
        <v>24</v>
      </c>
      <c r="N4693">
        <v>1968</v>
      </c>
      <c r="O4693" t="s">
        <v>33</v>
      </c>
      <c r="P4693">
        <v>5</v>
      </c>
      <c r="Q4693">
        <f t="shared" si="146"/>
        <v>12</v>
      </c>
      <c r="R4693" t="str">
        <f t="shared" si="147"/>
        <v>Budget</v>
      </c>
    </row>
    <row r="4694" spans="1:18" x14ac:dyDescent="0.35">
      <c r="A4694">
        <v>12762589</v>
      </c>
      <c r="B4694" t="s">
        <v>6967</v>
      </c>
      <c r="C4694">
        <v>5900</v>
      </c>
      <c r="D4694" t="s">
        <v>165</v>
      </c>
      <c r="E4694" t="s">
        <v>6968</v>
      </c>
      <c r="F4694" t="s">
        <v>456</v>
      </c>
      <c r="G4694" t="s">
        <v>514</v>
      </c>
      <c r="H4694">
        <v>2004</v>
      </c>
      <c r="I4694">
        <v>189152</v>
      </c>
      <c r="J4694" t="s">
        <v>63</v>
      </c>
      <c r="K4694" t="s">
        <v>22</v>
      </c>
      <c r="L4694" t="s">
        <v>23</v>
      </c>
      <c r="M4694" t="s">
        <v>24</v>
      </c>
      <c r="N4694">
        <v>3497</v>
      </c>
      <c r="O4694" t="s">
        <v>47</v>
      </c>
      <c r="P4694">
        <v>5</v>
      </c>
      <c r="Q4694">
        <f t="shared" si="146"/>
        <v>20</v>
      </c>
      <c r="R4694" t="str">
        <f t="shared" si="147"/>
        <v>Budget</v>
      </c>
    </row>
    <row r="4695" spans="1:18" x14ac:dyDescent="0.35">
      <c r="A4695">
        <v>12762600</v>
      </c>
      <c r="B4695" t="s">
        <v>6969</v>
      </c>
      <c r="C4695">
        <v>26888</v>
      </c>
      <c r="D4695" t="s">
        <v>88</v>
      </c>
      <c r="E4695" t="s">
        <v>1014</v>
      </c>
      <c r="F4695" t="s">
        <v>2643</v>
      </c>
      <c r="G4695" t="s">
        <v>4198</v>
      </c>
      <c r="H4695">
        <v>2019</v>
      </c>
      <c r="I4695">
        <v>62824</v>
      </c>
      <c r="J4695" t="s">
        <v>21</v>
      </c>
      <c r="K4695" t="s">
        <v>22</v>
      </c>
      <c r="L4695" t="s">
        <v>23</v>
      </c>
      <c r="M4695" t="s">
        <v>24</v>
      </c>
      <c r="N4695">
        <v>1999</v>
      </c>
      <c r="O4695" t="s">
        <v>732</v>
      </c>
      <c r="P4695">
        <v>5</v>
      </c>
      <c r="Q4695">
        <f t="shared" si="146"/>
        <v>5</v>
      </c>
      <c r="R4695" t="str">
        <f t="shared" si="147"/>
        <v>Mid-range</v>
      </c>
    </row>
    <row r="4696" spans="1:18" x14ac:dyDescent="0.35">
      <c r="A4696">
        <v>12762603</v>
      </c>
      <c r="B4696" t="s">
        <v>6970</v>
      </c>
      <c r="C4696">
        <v>92980</v>
      </c>
      <c r="D4696" t="s">
        <v>112</v>
      </c>
      <c r="E4696" t="s">
        <v>6971</v>
      </c>
      <c r="F4696" t="s">
        <v>6972</v>
      </c>
      <c r="G4696" t="s">
        <v>6973</v>
      </c>
      <c r="H4696">
        <v>2018</v>
      </c>
      <c r="I4696">
        <v>70100</v>
      </c>
      <c r="J4696" t="s">
        <v>21</v>
      </c>
      <c r="K4696" t="s">
        <v>22</v>
      </c>
      <c r="L4696" t="s">
        <v>64</v>
      </c>
      <c r="M4696" t="s">
        <v>24</v>
      </c>
      <c r="N4696">
        <v>3456</v>
      </c>
      <c r="O4696" t="s">
        <v>47</v>
      </c>
      <c r="P4696">
        <v>7</v>
      </c>
      <c r="Q4696">
        <f t="shared" si="146"/>
        <v>6</v>
      </c>
      <c r="R4696" t="str">
        <f t="shared" si="147"/>
        <v>Luxury</v>
      </c>
    </row>
    <row r="4697" spans="1:18" x14ac:dyDescent="0.35">
      <c r="A4697">
        <v>12762604</v>
      </c>
      <c r="B4697" t="s">
        <v>6974</v>
      </c>
      <c r="C4697">
        <v>64980</v>
      </c>
      <c r="D4697" t="s">
        <v>49</v>
      </c>
      <c r="E4697" t="s">
        <v>2319</v>
      </c>
      <c r="F4697" t="s">
        <v>2320</v>
      </c>
      <c r="G4697" t="s">
        <v>2321</v>
      </c>
      <c r="H4697">
        <v>2021</v>
      </c>
      <c r="I4697">
        <v>7346</v>
      </c>
      <c r="J4697" t="s">
        <v>393</v>
      </c>
      <c r="K4697" t="s">
        <v>22</v>
      </c>
      <c r="L4697" t="s">
        <v>64</v>
      </c>
      <c r="M4697" t="s">
        <v>24</v>
      </c>
      <c r="N4697">
        <v>3696</v>
      </c>
      <c r="O4697" t="s">
        <v>69</v>
      </c>
      <c r="P4697">
        <v>2</v>
      </c>
      <c r="Q4697">
        <f t="shared" si="146"/>
        <v>3</v>
      </c>
      <c r="R4697" t="str">
        <f t="shared" si="147"/>
        <v>Luxury</v>
      </c>
    </row>
    <row r="4698" spans="1:18" x14ac:dyDescent="0.35">
      <c r="A4698">
        <v>12762638</v>
      </c>
      <c r="B4698" t="s">
        <v>1564</v>
      </c>
      <c r="C4698">
        <v>88950</v>
      </c>
      <c r="D4698" t="s">
        <v>410</v>
      </c>
      <c r="E4698" t="s">
        <v>1565</v>
      </c>
      <c r="F4698" t="s">
        <v>1566</v>
      </c>
      <c r="G4698" t="s">
        <v>1567</v>
      </c>
      <c r="H4698">
        <v>2022</v>
      </c>
      <c r="I4698">
        <v>6377</v>
      </c>
      <c r="J4698" t="s">
        <v>21</v>
      </c>
      <c r="K4698" t="s">
        <v>22</v>
      </c>
      <c r="L4698" t="s">
        <v>381</v>
      </c>
      <c r="M4698" t="s">
        <v>24</v>
      </c>
      <c r="N4698">
        <v>1969</v>
      </c>
      <c r="O4698" t="s">
        <v>69</v>
      </c>
      <c r="P4698">
        <v>5</v>
      </c>
      <c r="Q4698">
        <f t="shared" si="146"/>
        <v>2</v>
      </c>
      <c r="R4698" t="str">
        <f t="shared" si="147"/>
        <v>Luxury</v>
      </c>
    </row>
    <row r="4699" spans="1:18" x14ac:dyDescent="0.35">
      <c r="A4699">
        <v>12762657</v>
      </c>
      <c r="B4699" t="s">
        <v>6975</v>
      </c>
      <c r="C4699">
        <v>3000</v>
      </c>
      <c r="D4699" t="s">
        <v>42</v>
      </c>
      <c r="E4699" t="s">
        <v>71</v>
      </c>
      <c r="F4699" t="s">
        <v>407</v>
      </c>
      <c r="G4699" t="s">
        <v>2045</v>
      </c>
      <c r="H4699">
        <v>1994</v>
      </c>
      <c r="I4699">
        <v>259000</v>
      </c>
      <c r="J4699" t="s">
        <v>63</v>
      </c>
      <c r="K4699" t="s">
        <v>22</v>
      </c>
      <c r="L4699" t="s">
        <v>23</v>
      </c>
      <c r="M4699" t="s">
        <v>24</v>
      </c>
      <c r="N4699">
        <v>3791</v>
      </c>
      <c r="O4699" t="s">
        <v>47</v>
      </c>
      <c r="P4699">
        <v>5</v>
      </c>
      <c r="Q4699">
        <f t="shared" si="146"/>
        <v>30</v>
      </c>
      <c r="R4699" t="str">
        <f t="shared" si="147"/>
        <v>Budget</v>
      </c>
    </row>
    <row r="4700" spans="1:18" x14ac:dyDescent="0.35">
      <c r="A4700">
        <v>12762668</v>
      </c>
      <c r="B4700" t="s">
        <v>1598</v>
      </c>
      <c r="C4700">
        <v>64980</v>
      </c>
      <c r="D4700" t="s">
        <v>17</v>
      </c>
      <c r="E4700" t="s">
        <v>157</v>
      </c>
      <c r="F4700" t="s">
        <v>158</v>
      </c>
      <c r="G4700" t="s">
        <v>1599</v>
      </c>
      <c r="H4700">
        <v>2018</v>
      </c>
      <c r="I4700">
        <v>95472</v>
      </c>
      <c r="J4700" t="s">
        <v>21</v>
      </c>
      <c r="K4700" t="s">
        <v>22</v>
      </c>
      <c r="L4700" t="s">
        <v>31</v>
      </c>
      <c r="M4700" t="s">
        <v>24</v>
      </c>
      <c r="N4700">
        <v>2755</v>
      </c>
      <c r="O4700" t="s">
        <v>25</v>
      </c>
      <c r="P4700">
        <v>7</v>
      </c>
      <c r="Q4700">
        <f t="shared" si="146"/>
        <v>6</v>
      </c>
      <c r="R4700" t="str">
        <f t="shared" si="147"/>
        <v>Luxury</v>
      </c>
    </row>
    <row r="4701" spans="1:18" x14ac:dyDescent="0.35">
      <c r="A4701">
        <v>12762708</v>
      </c>
      <c r="B4701" t="s">
        <v>3496</v>
      </c>
      <c r="C4701">
        <v>51590</v>
      </c>
      <c r="D4701" t="s">
        <v>197</v>
      </c>
      <c r="E4701" t="s">
        <v>1907</v>
      </c>
      <c r="F4701" t="s">
        <v>3497</v>
      </c>
      <c r="G4701" t="s">
        <v>3498</v>
      </c>
      <c r="H4701">
        <v>2022</v>
      </c>
      <c r="I4701">
        <v>6934</v>
      </c>
      <c r="J4701" t="s">
        <v>21</v>
      </c>
      <c r="K4701" t="s">
        <v>22</v>
      </c>
      <c r="L4701" t="s">
        <v>64</v>
      </c>
      <c r="M4701" t="s">
        <v>247</v>
      </c>
      <c r="N4701">
        <v>1984</v>
      </c>
      <c r="O4701" t="s">
        <v>25</v>
      </c>
      <c r="P4701">
        <v>5</v>
      </c>
      <c r="Q4701">
        <f t="shared" si="146"/>
        <v>2</v>
      </c>
      <c r="R4701" t="str">
        <f t="shared" si="147"/>
        <v>Luxury</v>
      </c>
    </row>
    <row r="4702" spans="1:18" x14ac:dyDescent="0.35">
      <c r="A4702">
        <v>12762715</v>
      </c>
      <c r="B4702" t="s">
        <v>6976</v>
      </c>
      <c r="C4702">
        <v>54000</v>
      </c>
      <c r="D4702" t="s">
        <v>127</v>
      </c>
      <c r="E4702" t="s">
        <v>277</v>
      </c>
      <c r="F4702" t="s">
        <v>864</v>
      </c>
      <c r="G4702" t="s">
        <v>1389</v>
      </c>
      <c r="H4702">
        <v>2021</v>
      </c>
      <c r="I4702">
        <v>9700</v>
      </c>
      <c r="J4702" t="s">
        <v>21</v>
      </c>
      <c r="K4702" t="s">
        <v>22</v>
      </c>
      <c r="L4702" t="s">
        <v>31</v>
      </c>
      <c r="M4702" t="s">
        <v>24</v>
      </c>
      <c r="N4702">
        <v>2191</v>
      </c>
      <c r="O4702" t="s">
        <v>6977</v>
      </c>
      <c r="P4702">
        <v>7</v>
      </c>
      <c r="Q4702">
        <f t="shared" si="146"/>
        <v>3</v>
      </c>
      <c r="R4702" t="str">
        <f t="shared" si="147"/>
        <v>Luxury</v>
      </c>
    </row>
    <row r="4703" spans="1:18" x14ac:dyDescent="0.35">
      <c r="A4703">
        <v>12762716</v>
      </c>
      <c r="B4703" t="s">
        <v>4589</v>
      </c>
      <c r="C4703">
        <v>27995</v>
      </c>
      <c r="D4703" t="s">
        <v>17</v>
      </c>
      <c r="E4703" t="s">
        <v>193</v>
      </c>
      <c r="F4703" t="s">
        <v>703</v>
      </c>
      <c r="G4703" t="s">
        <v>885</v>
      </c>
      <c r="H4703">
        <v>2014</v>
      </c>
      <c r="I4703">
        <v>184283</v>
      </c>
      <c r="J4703" t="s">
        <v>21</v>
      </c>
      <c r="K4703" t="s">
        <v>22</v>
      </c>
      <c r="L4703" t="s">
        <v>23</v>
      </c>
      <c r="M4703" t="s">
        <v>24</v>
      </c>
      <c r="N4703">
        <v>3456</v>
      </c>
      <c r="O4703" t="s">
        <v>47</v>
      </c>
      <c r="P4703">
        <v>7</v>
      </c>
      <c r="Q4703">
        <f t="shared" si="146"/>
        <v>10</v>
      </c>
      <c r="R4703" t="str">
        <f t="shared" si="147"/>
        <v>Mid-range</v>
      </c>
    </row>
    <row r="4704" spans="1:18" x14ac:dyDescent="0.35">
      <c r="A4704">
        <v>12762720</v>
      </c>
      <c r="B4704" t="s">
        <v>5094</v>
      </c>
      <c r="C4704">
        <v>124950</v>
      </c>
      <c r="D4704" t="s">
        <v>27</v>
      </c>
      <c r="E4704" t="s">
        <v>5095</v>
      </c>
      <c r="F4704" t="s">
        <v>1426</v>
      </c>
      <c r="G4704" t="s">
        <v>1427</v>
      </c>
      <c r="H4704">
        <v>2019</v>
      </c>
      <c r="I4704">
        <v>46598</v>
      </c>
      <c r="J4704" t="s">
        <v>21</v>
      </c>
      <c r="K4704" t="s">
        <v>22</v>
      </c>
      <c r="L4704" t="s">
        <v>31</v>
      </c>
      <c r="M4704" t="s">
        <v>24</v>
      </c>
      <c r="N4704">
        <v>2925</v>
      </c>
      <c r="O4704" t="s">
        <v>116</v>
      </c>
      <c r="P4704">
        <v>5</v>
      </c>
      <c r="Q4704">
        <f t="shared" si="146"/>
        <v>5</v>
      </c>
      <c r="R4704" t="str">
        <f t="shared" si="147"/>
        <v>Luxury</v>
      </c>
    </row>
    <row r="4705" spans="1:18" x14ac:dyDescent="0.35">
      <c r="A4705">
        <v>12762728</v>
      </c>
      <c r="B4705" t="s">
        <v>6978</v>
      </c>
      <c r="C4705">
        <v>13499</v>
      </c>
      <c r="D4705" t="s">
        <v>59</v>
      </c>
      <c r="E4705" t="s">
        <v>406</v>
      </c>
      <c r="F4705" t="s">
        <v>407</v>
      </c>
      <c r="G4705" t="s">
        <v>408</v>
      </c>
      <c r="H4705">
        <v>2006</v>
      </c>
      <c r="I4705">
        <v>141060</v>
      </c>
      <c r="J4705" t="s">
        <v>63</v>
      </c>
      <c r="K4705" t="s">
        <v>81</v>
      </c>
      <c r="L4705" t="s">
        <v>23</v>
      </c>
      <c r="M4705" t="s">
        <v>24</v>
      </c>
      <c r="N4705">
        <v>1995</v>
      </c>
      <c r="O4705" t="s">
        <v>116</v>
      </c>
      <c r="P4705">
        <v>5</v>
      </c>
      <c r="Q4705">
        <f t="shared" si="146"/>
        <v>18</v>
      </c>
      <c r="R4705" t="str">
        <f t="shared" si="147"/>
        <v>Mid-range</v>
      </c>
    </row>
    <row r="4706" spans="1:18" x14ac:dyDescent="0.35">
      <c r="A4706">
        <v>12762737</v>
      </c>
      <c r="B4706" t="s">
        <v>4585</v>
      </c>
      <c r="C4706">
        <v>42670</v>
      </c>
      <c r="D4706" t="s">
        <v>143</v>
      </c>
      <c r="E4706" t="s">
        <v>1109</v>
      </c>
      <c r="F4706" t="s">
        <v>4586</v>
      </c>
      <c r="G4706" t="s">
        <v>592</v>
      </c>
      <c r="H4706">
        <v>2020</v>
      </c>
      <c r="I4706">
        <v>55685</v>
      </c>
      <c r="J4706" t="s">
        <v>21</v>
      </c>
      <c r="K4706" t="s">
        <v>22</v>
      </c>
      <c r="L4706" t="s">
        <v>23</v>
      </c>
      <c r="M4706" t="s">
        <v>24</v>
      </c>
      <c r="N4706">
        <v>2498</v>
      </c>
      <c r="O4706" t="s">
        <v>47</v>
      </c>
      <c r="P4706">
        <v>5</v>
      </c>
      <c r="Q4706">
        <f t="shared" si="146"/>
        <v>4</v>
      </c>
      <c r="R4706" t="str">
        <f t="shared" si="147"/>
        <v>Luxury</v>
      </c>
    </row>
    <row r="4707" spans="1:18" x14ac:dyDescent="0.35">
      <c r="A4707">
        <v>12762746</v>
      </c>
      <c r="B4707" t="s">
        <v>4188</v>
      </c>
      <c r="C4707">
        <v>53800</v>
      </c>
      <c r="D4707" t="s">
        <v>112</v>
      </c>
      <c r="E4707" t="s">
        <v>1623</v>
      </c>
      <c r="F4707" t="s">
        <v>1847</v>
      </c>
      <c r="G4707" t="s">
        <v>4189</v>
      </c>
      <c r="H4707">
        <v>2018</v>
      </c>
      <c r="I4707">
        <v>29538</v>
      </c>
      <c r="J4707" t="s">
        <v>21</v>
      </c>
      <c r="K4707" t="s">
        <v>22</v>
      </c>
      <c r="L4707" t="s">
        <v>64</v>
      </c>
      <c r="M4707" t="s">
        <v>24</v>
      </c>
      <c r="N4707">
        <v>1998</v>
      </c>
      <c r="O4707" t="s">
        <v>33</v>
      </c>
      <c r="P4707">
        <v>5</v>
      </c>
      <c r="Q4707">
        <f t="shared" si="146"/>
        <v>6</v>
      </c>
      <c r="R4707" t="str">
        <f t="shared" si="147"/>
        <v>Luxury</v>
      </c>
    </row>
    <row r="4708" spans="1:18" x14ac:dyDescent="0.35">
      <c r="A4708">
        <v>12762764</v>
      </c>
      <c r="B4708" t="s">
        <v>6979</v>
      </c>
      <c r="C4708">
        <v>47990</v>
      </c>
      <c r="D4708" t="s">
        <v>131</v>
      </c>
      <c r="E4708" t="s">
        <v>487</v>
      </c>
      <c r="F4708" t="s">
        <v>6980</v>
      </c>
      <c r="G4708" t="s">
        <v>1374</v>
      </c>
      <c r="H4708">
        <v>2020</v>
      </c>
      <c r="I4708">
        <v>28758</v>
      </c>
      <c r="J4708" t="s">
        <v>21</v>
      </c>
      <c r="K4708" t="s">
        <v>22</v>
      </c>
      <c r="L4708" t="s">
        <v>64</v>
      </c>
      <c r="M4708" t="s">
        <v>24</v>
      </c>
      <c r="N4708">
        <v>1984</v>
      </c>
      <c r="O4708" t="s">
        <v>135</v>
      </c>
      <c r="P4708">
        <v>5</v>
      </c>
      <c r="Q4708">
        <f t="shared" si="146"/>
        <v>4</v>
      </c>
      <c r="R4708" t="str">
        <f t="shared" si="147"/>
        <v>Luxury</v>
      </c>
    </row>
    <row r="4709" spans="1:18" x14ac:dyDescent="0.35">
      <c r="A4709">
        <v>12762768</v>
      </c>
      <c r="B4709" t="s">
        <v>6226</v>
      </c>
      <c r="C4709">
        <v>12995</v>
      </c>
      <c r="D4709" t="s">
        <v>17</v>
      </c>
      <c r="E4709" t="s">
        <v>258</v>
      </c>
      <c r="F4709" t="s">
        <v>351</v>
      </c>
      <c r="G4709" t="s">
        <v>447</v>
      </c>
      <c r="H4709">
        <v>2012</v>
      </c>
      <c r="I4709">
        <v>227030</v>
      </c>
      <c r="J4709" t="s">
        <v>80</v>
      </c>
      <c r="K4709" t="s">
        <v>81</v>
      </c>
      <c r="L4709" t="s">
        <v>23</v>
      </c>
      <c r="M4709" t="s">
        <v>24</v>
      </c>
      <c r="N4709">
        <v>2694</v>
      </c>
      <c r="O4709" t="s">
        <v>25</v>
      </c>
      <c r="P4709">
        <v>3</v>
      </c>
      <c r="Q4709">
        <f t="shared" si="146"/>
        <v>12</v>
      </c>
      <c r="R4709" t="str">
        <f t="shared" si="147"/>
        <v>Mid-range</v>
      </c>
    </row>
    <row r="4710" spans="1:18" x14ac:dyDescent="0.35">
      <c r="A4710">
        <v>12762790</v>
      </c>
      <c r="B4710" t="s">
        <v>5015</v>
      </c>
      <c r="C4710">
        <v>14995</v>
      </c>
      <c r="D4710" t="s">
        <v>88</v>
      </c>
      <c r="E4710" t="s">
        <v>1335</v>
      </c>
      <c r="F4710" t="s">
        <v>2643</v>
      </c>
      <c r="G4710" t="s">
        <v>4002</v>
      </c>
      <c r="H4710">
        <v>2012</v>
      </c>
      <c r="I4710">
        <v>87840</v>
      </c>
      <c r="J4710" t="s">
        <v>21</v>
      </c>
      <c r="K4710" t="s">
        <v>22</v>
      </c>
      <c r="L4710" t="s">
        <v>23</v>
      </c>
      <c r="M4710" t="s">
        <v>24</v>
      </c>
      <c r="N4710">
        <v>1998</v>
      </c>
      <c r="O4710" t="s">
        <v>69</v>
      </c>
      <c r="P4710">
        <v>5</v>
      </c>
      <c r="Q4710">
        <f t="shared" si="146"/>
        <v>12</v>
      </c>
      <c r="R4710" t="str">
        <f t="shared" si="147"/>
        <v>Mid-range</v>
      </c>
    </row>
    <row r="4711" spans="1:18" x14ac:dyDescent="0.35">
      <c r="A4711">
        <v>12762814</v>
      </c>
      <c r="B4711" t="s">
        <v>6981</v>
      </c>
      <c r="C4711">
        <v>68990</v>
      </c>
      <c r="D4711" t="s">
        <v>679</v>
      </c>
      <c r="E4711" t="s">
        <v>680</v>
      </c>
      <c r="F4711" t="s">
        <v>6982</v>
      </c>
      <c r="G4711" t="s">
        <v>682</v>
      </c>
      <c r="H4711">
        <v>2021</v>
      </c>
      <c r="I4711">
        <v>11399</v>
      </c>
      <c r="J4711" t="s">
        <v>86</v>
      </c>
      <c r="K4711" t="s">
        <v>22</v>
      </c>
      <c r="L4711" t="s">
        <v>64</v>
      </c>
      <c r="M4711" t="s">
        <v>24</v>
      </c>
      <c r="N4711">
        <v>1998</v>
      </c>
      <c r="O4711" t="s">
        <v>33</v>
      </c>
      <c r="P4711">
        <v>4</v>
      </c>
      <c r="Q4711">
        <f t="shared" si="146"/>
        <v>3</v>
      </c>
      <c r="R4711" t="str">
        <f t="shared" si="147"/>
        <v>Luxury</v>
      </c>
    </row>
    <row r="4712" spans="1:18" x14ac:dyDescent="0.35">
      <c r="A4712">
        <v>12762815</v>
      </c>
      <c r="B4712" t="s">
        <v>6641</v>
      </c>
      <c r="C4712">
        <v>69880</v>
      </c>
      <c r="D4712" t="s">
        <v>76</v>
      </c>
      <c r="E4712" t="s">
        <v>77</v>
      </c>
      <c r="F4712" t="s">
        <v>2908</v>
      </c>
      <c r="G4712" t="s">
        <v>5376</v>
      </c>
      <c r="H4712">
        <v>2022</v>
      </c>
      <c r="I4712">
        <v>24861</v>
      </c>
      <c r="J4712" t="s">
        <v>182</v>
      </c>
      <c r="K4712" t="s">
        <v>22</v>
      </c>
      <c r="L4712" t="s">
        <v>31</v>
      </c>
      <c r="M4712" t="s">
        <v>24</v>
      </c>
      <c r="N4712">
        <v>2999</v>
      </c>
      <c r="O4712" t="s">
        <v>47</v>
      </c>
      <c r="P4712">
        <v>5</v>
      </c>
      <c r="Q4712">
        <f t="shared" si="146"/>
        <v>2</v>
      </c>
      <c r="R4712" t="str">
        <f t="shared" si="147"/>
        <v>Luxury</v>
      </c>
    </row>
    <row r="4713" spans="1:18" x14ac:dyDescent="0.35">
      <c r="A4713">
        <v>12762821</v>
      </c>
      <c r="B4713" t="s">
        <v>6125</v>
      </c>
      <c r="C4713">
        <v>39990</v>
      </c>
      <c r="D4713" t="s">
        <v>165</v>
      </c>
      <c r="E4713" t="s">
        <v>166</v>
      </c>
      <c r="F4713" t="s">
        <v>470</v>
      </c>
      <c r="G4713" t="s">
        <v>3220</v>
      </c>
      <c r="H4713">
        <v>2016</v>
      </c>
      <c r="I4713">
        <v>80610</v>
      </c>
      <c r="J4713" t="s">
        <v>338</v>
      </c>
      <c r="K4713" t="s">
        <v>22</v>
      </c>
      <c r="L4713" t="s">
        <v>31</v>
      </c>
      <c r="M4713" t="s">
        <v>24</v>
      </c>
      <c r="N4713">
        <v>2440</v>
      </c>
      <c r="O4713" t="s">
        <v>47</v>
      </c>
      <c r="P4713">
        <v>5</v>
      </c>
      <c r="Q4713">
        <f t="shared" si="146"/>
        <v>8</v>
      </c>
      <c r="R4713" t="str">
        <f t="shared" si="147"/>
        <v>Mid-range</v>
      </c>
    </row>
    <row r="4714" spans="1:18" x14ac:dyDescent="0.35">
      <c r="A4714">
        <v>12762853</v>
      </c>
      <c r="B4714" t="s">
        <v>6983</v>
      </c>
      <c r="C4714">
        <v>12990</v>
      </c>
      <c r="D4714" t="s">
        <v>3614</v>
      </c>
      <c r="E4714" t="s">
        <v>4320</v>
      </c>
      <c r="F4714" t="s">
        <v>6984</v>
      </c>
      <c r="G4714" t="s">
        <v>6552</v>
      </c>
      <c r="H4714">
        <v>2010</v>
      </c>
      <c r="I4714">
        <v>112988</v>
      </c>
      <c r="J4714" t="s">
        <v>21</v>
      </c>
      <c r="K4714" t="s">
        <v>22</v>
      </c>
      <c r="L4714" t="s">
        <v>64</v>
      </c>
      <c r="M4714" t="s">
        <v>24</v>
      </c>
      <c r="N4714">
        <v>2736</v>
      </c>
      <c r="O4714" t="s">
        <v>116</v>
      </c>
      <c r="P4714">
        <v>7</v>
      </c>
      <c r="Q4714">
        <f t="shared" si="146"/>
        <v>14</v>
      </c>
      <c r="R4714" t="str">
        <f t="shared" si="147"/>
        <v>Mid-range</v>
      </c>
    </row>
    <row r="4715" spans="1:18" x14ac:dyDescent="0.35">
      <c r="A4715">
        <v>12762857</v>
      </c>
      <c r="B4715" t="s">
        <v>6985</v>
      </c>
      <c r="C4715">
        <v>34981</v>
      </c>
      <c r="D4715" t="s">
        <v>449</v>
      </c>
      <c r="E4715" t="s">
        <v>518</v>
      </c>
      <c r="F4715" t="s">
        <v>3105</v>
      </c>
      <c r="G4715" t="s">
        <v>6986</v>
      </c>
      <c r="H4715">
        <v>2015</v>
      </c>
      <c r="I4715">
        <v>141524</v>
      </c>
      <c r="J4715" t="s">
        <v>21</v>
      </c>
      <c r="K4715" t="s">
        <v>22</v>
      </c>
      <c r="L4715" t="s">
        <v>31</v>
      </c>
      <c r="M4715" t="s">
        <v>24</v>
      </c>
      <c r="N4715">
        <v>2179</v>
      </c>
      <c r="O4715" t="s">
        <v>33</v>
      </c>
      <c r="P4715">
        <v>5</v>
      </c>
      <c r="Q4715">
        <f t="shared" si="146"/>
        <v>9</v>
      </c>
      <c r="R4715" t="str">
        <f t="shared" si="147"/>
        <v>Mid-range</v>
      </c>
    </row>
    <row r="4716" spans="1:18" x14ac:dyDescent="0.35">
      <c r="A4716">
        <v>12762876</v>
      </c>
      <c r="B4716" t="s">
        <v>6987</v>
      </c>
      <c r="C4716">
        <v>24888</v>
      </c>
      <c r="D4716" t="s">
        <v>188</v>
      </c>
      <c r="E4716" t="s">
        <v>995</v>
      </c>
      <c r="F4716" t="s">
        <v>6988</v>
      </c>
      <c r="G4716" t="s">
        <v>6339</v>
      </c>
      <c r="H4716">
        <v>2020</v>
      </c>
      <c r="I4716">
        <v>35453</v>
      </c>
      <c r="J4716" t="s">
        <v>86</v>
      </c>
      <c r="K4716" t="s">
        <v>22</v>
      </c>
      <c r="L4716" t="s">
        <v>23</v>
      </c>
      <c r="M4716" t="s">
        <v>24</v>
      </c>
      <c r="N4716">
        <v>1999</v>
      </c>
      <c r="O4716" t="s">
        <v>47</v>
      </c>
      <c r="P4716">
        <v>5</v>
      </c>
      <c r="Q4716">
        <f t="shared" si="146"/>
        <v>4</v>
      </c>
      <c r="R4716" t="str">
        <f t="shared" si="147"/>
        <v>Mid-range</v>
      </c>
    </row>
    <row r="4717" spans="1:18" x14ac:dyDescent="0.35">
      <c r="A4717">
        <v>12762897</v>
      </c>
      <c r="B4717" t="s">
        <v>6989</v>
      </c>
      <c r="C4717">
        <v>24999</v>
      </c>
      <c r="D4717" t="s">
        <v>17</v>
      </c>
      <c r="E4717" t="s">
        <v>258</v>
      </c>
      <c r="F4717" t="s">
        <v>351</v>
      </c>
      <c r="G4717" t="s">
        <v>4919</v>
      </c>
      <c r="H4717">
        <v>2015</v>
      </c>
      <c r="I4717">
        <v>49757</v>
      </c>
      <c r="J4717" t="s">
        <v>80</v>
      </c>
      <c r="K4717" t="s">
        <v>22</v>
      </c>
      <c r="L4717" t="s">
        <v>23</v>
      </c>
      <c r="M4717" t="s">
        <v>24</v>
      </c>
      <c r="N4717">
        <v>2694</v>
      </c>
      <c r="O4717" t="s">
        <v>47</v>
      </c>
      <c r="P4717">
        <v>3</v>
      </c>
      <c r="Q4717">
        <f t="shared" si="146"/>
        <v>9</v>
      </c>
      <c r="R4717" t="str">
        <f t="shared" si="147"/>
        <v>Mid-range</v>
      </c>
    </row>
    <row r="4718" spans="1:18" x14ac:dyDescent="0.35">
      <c r="A4718">
        <v>12762899</v>
      </c>
      <c r="B4718" t="s">
        <v>6990</v>
      </c>
      <c r="C4718">
        <v>34999</v>
      </c>
      <c r="D4718" t="s">
        <v>17</v>
      </c>
      <c r="E4718" t="s">
        <v>157</v>
      </c>
      <c r="F4718" t="s">
        <v>158</v>
      </c>
      <c r="G4718" t="s">
        <v>6991</v>
      </c>
      <c r="H4718">
        <v>2011</v>
      </c>
      <c r="I4718">
        <v>168586</v>
      </c>
      <c r="J4718" t="s">
        <v>21</v>
      </c>
      <c r="K4718" t="s">
        <v>22</v>
      </c>
      <c r="L4718" t="s">
        <v>23</v>
      </c>
      <c r="M4718" t="s">
        <v>24</v>
      </c>
      <c r="N4718">
        <v>3956</v>
      </c>
      <c r="O4718" t="s">
        <v>33</v>
      </c>
      <c r="P4718">
        <v>7</v>
      </c>
      <c r="Q4718">
        <f t="shared" si="146"/>
        <v>13</v>
      </c>
      <c r="R4718" t="str">
        <f t="shared" si="147"/>
        <v>Mid-range</v>
      </c>
    </row>
    <row r="4719" spans="1:18" x14ac:dyDescent="0.35">
      <c r="A4719">
        <v>12762900</v>
      </c>
      <c r="B4719" t="s">
        <v>6992</v>
      </c>
      <c r="C4719">
        <v>14999</v>
      </c>
      <c r="D4719" t="s">
        <v>27</v>
      </c>
      <c r="E4719" t="s">
        <v>1983</v>
      </c>
      <c r="F4719" t="s">
        <v>1984</v>
      </c>
      <c r="G4719" t="s">
        <v>6993</v>
      </c>
      <c r="H4719">
        <v>2013</v>
      </c>
      <c r="I4719">
        <v>170390</v>
      </c>
      <c r="J4719" t="s">
        <v>86</v>
      </c>
      <c r="K4719" t="s">
        <v>22</v>
      </c>
      <c r="L4719" t="s">
        <v>31</v>
      </c>
      <c r="M4719" t="s">
        <v>24</v>
      </c>
      <c r="N4719">
        <v>1796</v>
      </c>
      <c r="O4719" t="s">
        <v>116</v>
      </c>
      <c r="P4719">
        <v>5</v>
      </c>
      <c r="Q4719">
        <f t="shared" si="146"/>
        <v>11</v>
      </c>
      <c r="R4719" t="str">
        <f t="shared" si="147"/>
        <v>Mid-range</v>
      </c>
    </row>
    <row r="4720" spans="1:18" x14ac:dyDescent="0.35">
      <c r="A4720">
        <v>12762958</v>
      </c>
      <c r="B4720" t="s">
        <v>6780</v>
      </c>
      <c r="C4720">
        <v>73890</v>
      </c>
      <c r="D4720" t="s">
        <v>54</v>
      </c>
      <c r="E4720" t="s">
        <v>175</v>
      </c>
      <c r="F4720" t="s">
        <v>510</v>
      </c>
      <c r="G4720" t="s">
        <v>862</v>
      </c>
      <c r="H4720">
        <v>2020</v>
      </c>
      <c r="I4720">
        <v>43977</v>
      </c>
      <c r="J4720" t="s">
        <v>275</v>
      </c>
      <c r="K4720" t="s">
        <v>22</v>
      </c>
      <c r="L4720" t="s">
        <v>31</v>
      </c>
      <c r="M4720" t="s">
        <v>24</v>
      </c>
      <c r="N4720">
        <v>1996</v>
      </c>
      <c r="O4720" t="s">
        <v>47</v>
      </c>
      <c r="P4720">
        <v>5</v>
      </c>
      <c r="Q4720">
        <f t="shared" si="146"/>
        <v>4</v>
      </c>
      <c r="R4720" t="str">
        <f t="shared" si="147"/>
        <v>Luxury</v>
      </c>
    </row>
    <row r="4721" spans="1:18" x14ac:dyDescent="0.35">
      <c r="A4721">
        <v>12762963</v>
      </c>
      <c r="B4721" t="s">
        <v>1448</v>
      </c>
      <c r="C4721">
        <v>16500</v>
      </c>
      <c r="D4721" t="s">
        <v>328</v>
      </c>
      <c r="E4721" t="s">
        <v>1449</v>
      </c>
      <c r="F4721" t="s">
        <v>543</v>
      </c>
      <c r="G4721" t="s">
        <v>1450</v>
      </c>
      <c r="H4721">
        <v>2017</v>
      </c>
      <c r="I4721">
        <v>87550</v>
      </c>
      <c r="J4721" t="s">
        <v>86</v>
      </c>
      <c r="K4721" t="s">
        <v>22</v>
      </c>
      <c r="L4721" t="s">
        <v>23</v>
      </c>
      <c r="M4721" t="s">
        <v>24</v>
      </c>
      <c r="N4721">
        <v>1497</v>
      </c>
      <c r="O4721" t="s">
        <v>47</v>
      </c>
      <c r="P4721">
        <v>5</v>
      </c>
      <c r="Q4721">
        <f t="shared" si="146"/>
        <v>7</v>
      </c>
      <c r="R4721" t="str">
        <f t="shared" si="147"/>
        <v>Mid-range</v>
      </c>
    </row>
    <row r="4722" spans="1:18" x14ac:dyDescent="0.35">
      <c r="A4722">
        <v>12762966</v>
      </c>
      <c r="B4722" t="s">
        <v>6994</v>
      </c>
      <c r="C4722">
        <v>13950</v>
      </c>
      <c r="D4722" t="s">
        <v>88</v>
      </c>
      <c r="E4722" t="s">
        <v>707</v>
      </c>
      <c r="F4722" t="s">
        <v>90</v>
      </c>
      <c r="G4722" t="s">
        <v>6995</v>
      </c>
      <c r="H4722">
        <v>2015</v>
      </c>
      <c r="I4722">
        <v>160671</v>
      </c>
      <c r="J4722" t="s">
        <v>86</v>
      </c>
      <c r="K4722" t="s">
        <v>22</v>
      </c>
      <c r="L4722" t="s">
        <v>23</v>
      </c>
      <c r="M4722" t="s">
        <v>24</v>
      </c>
      <c r="N4722">
        <v>1591</v>
      </c>
      <c r="O4722" t="s">
        <v>135</v>
      </c>
      <c r="P4722">
        <v>5</v>
      </c>
      <c r="Q4722">
        <f t="shared" si="146"/>
        <v>9</v>
      </c>
      <c r="R4722" t="str">
        <f t="shared" si="147"/>
        <v>Mid-range</v>
      </c>
    </row>
    <row r="4723" spans="1:18" x14ac:dyDescent="0.35">
      <c r="A4723">
        <v>12762986</v>
      </c>
      <c r="B4723" t="s">
        <v>6996</v>
      </c>
      <c r="C4723">
        <v>8350</v>
      </c>
      <c r="D4723" t="s">
        <v>328</v>
      </c>
      <c r="E4723" t="s">
        <v>329</v>
      </c>
      <c r="F4723" t="s">
        <v>6997</v>
      </c>
      <c r="G4723" t="s">
        <v>3551</v>
      </c>
      <c r="H4723">
        <v>2005</v>
      </c>
      <c r="I4723">
        <v>102000</v>
      </c>
      <c r="J4723" t="s">
        <v>86</v>
      </c>
      <c r="K4723" t="s">
        <v>81</v>
      </c>
      <c r="L4723" t="s">
        <v>23</v>
      </c>
      <c r="M4723" t="s">
        <v>24</v>
      </c>
      <c r="N4723">
        <v>1668</v>
      </c>
      <c r="O4723" t="s">
        <v>116</v>
      </c>
      <c r="P4723">
        <v>5</v>
      </c>
      <c r="Q4723">
        <f t="shared" si="146"/>
        <v>19</v>
      </c>
      <c r="R4723" t="str">
        <f t="shared" si="147"/>
        <v>Budget</v>
      </c>
    </row>
    <row r="4724" spans="1:18" x14ac:dyDescent="0.35">
      <c r="A4724">
        <v>12763018</v>
      </c>
      <c r="B4724" t="s">
        <v>2335</v>
      </c>
      <c r="C4724">
        <v>33500</v>
      </c>
      <c r="D4724" t="s">
        <v>143</v>
      </c>
      <c r="E4724" t="s">
        <v>812</v>
      </c>
      <c r="F4724" t="s">
        <v>2336</v>
      </c>
      <c r="G4724" t="s">
        <v>531</v>
      </c>
      <c r="H4724">
        <v>2018</v>
      </c>
      <c r="I4724">
        <v>60000</v>
      </c>
      <c r="J4724" t="s">
        <v>63</v>
      </c>
      <c r="K4724" t="s">
        <v>22</v>
      </c>
      <c r="L4724" t="s">
        <v>23</v>
      </c>
      <c r="M4724" t="s">
        <v>24</v>
      </c>
      <c r="N4724">
        <v>2498</v>
      </c>
      <c r="O4724" t="s">
        <v>47</v>
      </c>
      <c r="P4724">
        <v>5</v>
      </c>
      <c r="Q4724">
        <f t="shared" si="146"/>
        <v>6</v>
      </c>
      <c r="R4724" t="str">
        <f t="shared" si="147"/>
        <v>Mid-range</v>
      </c>
    </row>
    <row r="4725" spans="1:18" x14ac:dyDescent="0.35">
      <c r="A4725">
        <v>12763034</v>
      </c>
      <c r="B4725" t="s">
        <v>6998</v>
      </c>
      <c r="C4725">
        <v>47200</v>
      </c>
      <c r="D4725" t="s">
        <v>42</v>
      </c>
      <c r="E4725" t="s">
        <v>1794</v>
      </c>
      <c r="F4725" t="s">
        <v>6999</v>
      </c>
      <c r="G4725" t="s">
        <v>1796</v>
      </c>
      <c r="H4725">
        <v>2018</v>
      </c>
      <c r="I4725">
        <v>18631</v>
      </c>
      <c r="J4725" t="s">
        <v>21</v>
      </c>
      <c r="K4725" t="s">
        <v>22</v>
      </c>
      <c r="L4725" t="s">
        <v>23</v>
      </c>
      <c r="M4725" t="s">
        <v>24</v>
      </c>
      <c r="N4725">
        <v>3649</v>
      </c>
      <c r="O4725" t="s">
        <v>25</v>
      </c>
      <c r="P4725">
        <v>7</v>
      </c>
      <c r="Q4725">
        <f t="shared" si="146"/>
        <v>6</v>
      </c>
      <c r="R4725" t="str">
        <f t="shared" si="147"/>
        <v>Luxury</v>
      </c>
    </row>
    <row r="4726" spans="1:18" x14ac:dyDescent="0.35">
      <c r="A4726">
        <v>12763035</v>
      </c>
      <c r="B4726" t="s">
        <v>6635</v>
      </c>
      <c r="C4726">
        <v>28650</v>
      </c>
      <c r="D4726" t="s">
        <v>165</v>
      </c>
      <c r="E4726" t="s">
        <v>568</v>
      </c>
      <c r="F4726" t="s">
        <v>585</v>
      </c>
      <c r="G4726" t="s">
        <v>1958</v>
      </c>
      <c r="H4726">
        <v>2018</v>
      </c>
      <c r="I4726">
        <v>80461</v>
      </c>
      <c r="J4726" t="s">
        <v>21</v>
      </c>
      <c r="K4726" t="s">
        <v>22</v>
      </c>
      <c r="L4726" t="s">
        <v>23</v>
      </c>
      <c r="M4726" t="s">
        <v>24</v>
      </c>
      <c r="N4726">
        <v>1998</v>
      </c>
      <c r="O4726" t="s">
        <v>25</v>
      </c>
      <c r="P4726">
        <v>5</v>
      </c>
      <c r="Q4726">
        <f t="shared" si="146"/>
        <v>6</v>
      </c>
      <c r="R4726" t="str">
        <f t="shared" si="147"/>
        <v>Mid-range</v>
      </c>
    </row>
    <row r="4727" spans="1:18" x14ac:dyDescent="0.35">
      <c r="A4727">
        <v>12763043</v>
      </c>
      <c r="B4727" t="s">
        <v>6930</v>
      </c>
      <c r="C4727">
        <v>57888</v>
      </c>
      <c r="D4727" t="s">
        <v>131</v>
      </c>
      <c r="E4727" t="s">
        <v>559</v>
      </c>
      <c r="F4727" t="s">
        <v>6931</v>
      </c>
      <c r="G4727" t="s">
        <v>3880</v>
      </c>
      <c r="H4727">
        <v>2021</v>
      </c>
      <c r="I4727">
        <v>19870</v>
      </c>
      <c r="J4727" t="s">
        <v>63</v>
      </c>
      <c r="K4727" t="s">
        <v>22</v>
      </c>
      <c r="L4727" t="s">
        <v>64</v>
      </c>
      <c r="M4727" t="s">
        <v>24</v>
      </c>
      <c r="N4727">
        <v>1984</v>
      </c>
      <c r="O4727" t="s">
        <v>47</v>
      </c>
      <c r="P4727">
        <v>5</v>
      </c>
      <c r="Q4727">
        <f t="shared" si="146"/>
        <v>3</v>
      </c>
      <c r="R4727" t="str">
        <f t="shared" si="147"/>
        <v>Luxury</v>
      </c>
    </row>
    <row r="4728" spans="1:18" x14ac:dyDescent="0.35">
      <c r="A4728">
        <v>12763064</v>
      </c>
      <c r="B4728" t="s">
        <v>797</v>
      </c>
      <c r="C4728">
        <v>29962</v>
      </c>
      <c r="D4728" t="s">
        <v>42</v>
      </c>
      <c r="E4728" t="s">
        <v>179</v>
      </c>
      <c r="F4728" t="s">
        <v>798</v>
      </c>
      <c r="G4728" t="s">
        <v>204</v>
      </c>
      <c r="H4728">
        <v>2015</v>
      </c>
      <c r="I4728">
        <v>192996</v>
      </c>
      <c r="J4728" t="s">
        <v>205</v>
      </c>
      <c r="K4728" t="s">
        <v>22</v>
      </c>
      <c r="L4728" t="s">
        <v>31</v>
      </c>
      <c r="M4728" t="s">
        <v>24</v>
      </c>
      <c r="N4728">
        <v>2776</v>
      </c>
      <c r="O4728" t="s">
        <v>135</v>
      </c>
      <c r="P4728">
        <v>5</v>
      </c>
      <c r="Q4728">
        <f t="shared" si="146"/>
        <v>9</v>
      </c>
      <c r="R4728" t="str">
        <f t="shared" si="147"/>
        <v>Mid-range</v>
      </c>
    </row>
    <row r="4729" spans="1:18" x14ac:dyDescent="0.35">
      <c r="A4729">
        <v>12763075</v>
      </c>
      <c r="B4729" t="s">
        <v>1180</v>
      </c>
      <c r="C4729">
        <v>43975</v>
      </c>
      <c r="D4729" t="s">
        <v>54</v>
      </c>
      <c r="E4729" t="s">
        <v>175</v>
      </c>
      <c r="F4729" t="s">
        <v>176</v>
      </c>
      <c r="G4729" t="s">
        <v>659</v>
      </c>
      <c r="H4729">
        <v>2016</v>
      </c>
      <c r="I4729">
        <v>29787</v>
      </c>
      <c r="J4729" t="s">
        <v>80</v>
      </c>
      <c r="K4729" t="s">
        <v>22</v>
      </c>
      <c r="L4729" t="s">
        <v>31</v>
      </c>
      <c r="M4729" t="s">
        <v>24</v>
      </c>
      <c r="N4729">
        <v>3198</v>
      </c>
      <c r="O4729" t="s">
        <v>47</v>
      </c>
      <c r="P4729">
        <v>2</v>
      </c>
      <c r="Q4729">
        <f t="shared" si="146"/>
        <v>8</v>
      </c>
      <c r="R4729" t="str">
        <f t="shared" si="147"/>
        <v>Luxury</v>
      </c>
    </row>
    <row r="4730" spans="1:18" x14ac:dyDescent="0.35">
      <c r="A4730">
        <v>12763089</v>
      </c>
      <c r="B4730" t="s">
        <v>2824</v>
      </c>
      <c r="C4730">
        <v>104990</v>
      </c>
      <c r="D4730" t="s">
        <v>102</v>
      </c>
      <c r="E4730" t="s">
        <v>473</v>
      </c>
      <c r="F4730" t="s">
        <v>2825</v>
      </c>
      <c r="G4730" t="s">
        <v>837</v>
      </c>
      <c r="H4730">
        <v>2022</v>
      </c>
      <c r="I4730">
        <v>12</v>
      </c>
      <c r="J4730" t="s">
        <v>338</v>
      </c>
      <c r="K4730" t="s">
        <v>22</v>
      </c>
      <c r="L4730" t="s">
        <v>31</v>
      </c>
      <c r="M4730" t="s">
        <v>32</v>
      </c>
      <c r="N4730">
        <v>2967</v>
      </c>
      <c r="O4730" t="s">
        <v>116</v>
      </c>
      <c r="P4730">
        <v>5</v>
      </c>
      <c r="Q4730">
        <f t="shared" si="146"/>
        <v>2</v>
      </c>
      <c r="R4730" t="str">
        <f t="shared" si="147"/>
        <v>Luxury</v>
      </c>
    </row>
    <row r="4731" spans="1:18" x14ac:dyDescent="0.35">
      <c r="A4731">
        <v>12763093</v>
      </c>
      <c r="B4731" t="s">
        <v>5517</v>
      </c>
      <c r="C4731">
        <v>28980</v>
      </c>
      <c r="D4731" t="s">
        <v>49</v>
      </c>
      <c r="E4731" t="s">
        <v>1087</v>
      </c>
      <c r="F4731" t="s">
        <v>767</v>
      </c>
      <c r="G4731" t="s">
        <v>592</v>
      </c>
      <c r="H4731">
        <v>2019</v>
      </c>
      <c r="I4731">
        <v>56790</v>
      </c>
      <c r="J4731" t="s">
        <v>21</v>
      </c>
      <c r="K4731" t="s">
        <v>22</v>
      </c>
      <c r="L4731" t="s">
        <v>23</v>
      </c>
      <c r="M4731" t="s">
        <v>24</v>
      </c>
      <c r="N4731">
        <v>1997</v>
      </c>
      <c r="O4731" t="s">
        <v>25</v>
      </c>
      <c r="P4731">
        <v>5</v>
      </c>
      <c r="Q4731">
        <f t="shared" si="146"/>
        <v>5</v>
      </c>
      <c r="R4731" t="str">
        <f t="shared" si="147"/>
        <v>Mid-range</v>
      </c>
    </row>
    <row r="4732" spans="1:18" x14ac:dyDescent="0.35">
      <c r="A4732">
        <v>12763094</v>
      </c>
      <c r="B4732" t="s">
        <v>7000</v>
      </c>
      <c r="C4732">
        <v>69980</v>
      </c>
      <c r="D4732" t="s">
        <v>17</v>
      </c>
      <c r="E4732" t="s">
        <v>258</v>
      </c>
      <c r="F4732" t="s">
        <v>259</v>
      </c>
      <c r="G4732" t="s">
        <v>274</v>
      </c>
      <c r="H4732">
        <v>2021</v>
      </c>
      <c r="I4732">
        <v>20874</v>
      </c>
      <c r="J4732" t="s">
        <v>275</v>
      </c>
      <c r="K4732" t="s">
        <v>22</v>
      </c>
      <c r="L4732" t="s">
        <v>31</v>
      </c>
      <c r="M4732" t="s">
        <v>24</v>
      </c>
      <c r="N4732">
        <v>2753</v>
      </c>
      <c r="O4732" t="s">
        <v>47</v>
      </c>
      <c r="P4732">
        <v>5</v>
      </c>
      <c r="Q4732">
        <f t="shared" si="146"/>
        <v>3</v>
      </c>
      <c r="R4732" t="str">
        <f t="shared" si="147"/>
        <v>Luxury</v>
      </c>
    </row>
    <row r="4733" spans="1:18" x14ac:dyDescent="0.35">
      <c r="A4733">
        <v>12763103</v>
      </c>
      <c r="B4733" t="s">
        <v>5766</v>
      </c>
      <c r="C4733">
        <v>52990</v>
      </c>
      <c r="D4733" t="s">
        <v>17</v>
      </c>
      <c r="E4733" t="s">
        <v>258</v>
      </c>
      <c r="F4733" t="s">
        <v>259</v>
      </c>
      <c r="G4733" t="s">
        <v>873</v>
      </c>
      <c r="H4733">
        <v>2018</v>
      </c>
      <c r="I4733">
        <v>104784</v>
      </c>
      <c r="J4733" t="s">
        <v>2310</v>
      </c>
      <c r="K4733" t="s">
        <v>22</v>
      </c>
      <c r="L4733" t="s">
        <v>31</v>
      </c>
      <c r="M4733" t="s">
        <v>24</v>
      </c>
      <c r="N4733">
        <v>2753</v>
      </c>
      <c r="O4733" t="s">
        <v>25</v>
      </c>
      <c r="P4733">
        <v>4</v>
      </c>
      <c r="Q4733">
        <f t="shared" si="146"/>
        <v>6</v>
      </c>
      <c r="R4733" t="str">
        <f t="shared" si="147"/>
        <v>Luxury</v>
      </c>
    </row>
    <row r="4734" spans="1:18" x14ac:dyDescent="0.35">
      <c r="A4734">
        <v>12763110</v>
      </c>
      <c r="B4734" t="s">
        <v>7001</v>
      </c>
      <c r="C4734">
        <v>43803</v>
      </c>
      <c r="D4734" t="s">
        <v>17</v>
      </c>
      <c r="E4734" t="s">
        <v>905</v>
      </c>
      <c r="F4734" t="s">
        <v>4236</v>
      </c>
      <c r="G4734" t="s">
        <v>7002</v>
      </c>
      <c r="H4734">
        <v>2016</v>
      </c>
      <c r="I4734">
        <v>155587</v>
      </c>
      <c r="J4734" t="s">
        <v>106</v>
      </c>
      <c r="K4734" t="s">
        <v>22</v>
      </c>
      <c r="L4734" t="s">
        <v>31</v>
      </c>
      <c r="M4734" t="s">
        <v>24</v>
      </c>
      <c r="N4734">
        <v>2982</v>
      </c>
      <c r="O4734" t="s">
        <v>47</v>
      </c>
      <c r="P4734">
        <v>2</v>
      </c>
      <c r="Q4734">
        <f t="shared" si="146"/>
        <v>8</v>
      </c>
      <c r="R4734" t="str">
        <f t="shared" si="147"/>
        <v>Luxury</v>
      </c>
    </row>
    <row r="4735" spans="1:18" x14ac:dyDescent="0.35">
      <c r="A4735">
        <v>12763111</v>
      </c>
      <c r="B4735" t="s">
        <v>5555</v>
      </c>
      <c r="C4735">
        <v>33383</v>
      </c>
      <c r="D4735" t="s">
        <v>282</v>
      </c>
      <c r="E4735" t="s">
        <v>443</v>
      </c>
      <c r="F4735" t="s">
        <v>479</v>
      </c>
      <c r="G4735" t="s">
        <v>2070</v>
      </c>
      <c r="H4735">
        <v>2013</v>
      </c>
      <c r="I4735">
        <v>75512</v>
      </c>
      <c r="J4735" t="s">
        <v>21</v>
      </c>
      <c r="K4735" t="s">
        <v>22</v>
      </c>
      <c r="L4735" t="s">
        <v>64</v>
      </c>
      <c r="M4735" t="s">
        <v>24</v>
      </c>
      <c r="N4735">
        <v>3604</v>
      </c>
      <c r="O4735" t="s">
        <v>47</v>
      </c>
      <c r="P4735">
        <v>5</v>
      </c>
      <c r="Q4735">
        <f t="shared" si="146"/>
        <v>11</v>
      </c>
      <c r="R4735" t="str">
        <f t="shared" si="147"/>
        <v>Mid-range</v>
      </c>
    </row>
    <row r="4736" spans="1:18" x14ac:dyDescent="0.35">
      <c r="A4736">
        <v>12763116</v>
      </c>
      <c r="B4736" t="s">
        <v>7003</v>
      </c>
      <c r="C4736">
        <v>6200</v>
      </c>
      <c r="D4736" t="s">
        <v>328</v>
      </c>
      <c r="E4736" t="s">
        <v>329</v>
      </c>
      <c r="F4736" t="s">
        <v>543</v>
      </c>
      <c r="G4736" t="s">
        <v>1252</v>
      </c>
      <c r="H4736">
        <v>2008</v>
      </c>
      <c r="I4736">
        <v>197000</v>
      </c>
      <c r="J4736" t="s">
        <v>63</v>
      </c>
      <c r="K4736" t="s">
        <v>81</v>
      </c>
      <c r="L4736" t="s">
        <v>23</v>
      </c>
      <c r="M4736" t="s">
        <v>24</v>
      </c>
      <c r="N4736">
        <v>1799</v>
      </c>
      <c r="O4736" t="s">
        <v>116</v>
      </c>
      <c r="P4736">
        <v>5</v>
      </c>
      <c r="Q4736">
        <f t="shared" si="146"/>
        <v>16</v>
      </c>
      <c r="R4736" t="str">
        <f t="shared" si="147"/>
        <v>Budget</v>
      </c>
    </row>
    <row r="4737" spans="1:18" x14ac:dyDescent="0.35">
      <c r="A4737">
        <v>12763117</v>
      </c>
      <c r="B4737" t="s">
        <v>7004</v>
      </c>
      <c r="C4737">
        <v>26500</v>
      </c>
      <c r="D4737" t="s">
        <v>54</v>
      </c>
      <c r="E4737" t="s">
        <v>1421</v>
      </c>
      <c r="F4737" t="s">
        <v>7005</v>
      </c>
      <c r="G4737" t="s">
        <v>1104</v>
      </c>
      <c r="H4737">
        <v>2016</v>
      </c>
      <c r="I4737">
        <v>66000</v>
      </c>
      <c r="J4737" t="s">
        <v>21</v>
      </c>
      <c r="K4737" t="s">
        <v>22</v>
      </c>
      <c r="L4737" t="s">
        <v>64</v>
      </c>
      <c r="M4737" t="s">
        <v>24</v>
      </c>
      <c r="N4737">
        <v>1499</v>
      </c>
      <c r="O4737" t="s">
        <v>7006</v>
      </c>
      <c r="P4737">
        <v>5</v>
      </c>
      <c r="Q4737">
        <f t="shared" si="146"/>
        <v>8</v>
      </c>
      <c r="R4737" t="str">
        <f t="shared" si="147"/>
        <v>Mid-range</v>
      </c>
    </row>
    <row r="4738" spans="1:18" x14ac:dyDescent="0.35">
      <c r="A4738">
        <v>12763128</v>
      </c>
      <c r="B4738" t="s">
        <v>174</v>
      </c>
      <c r="C4738">
        <v>39990</v>
      </c>
      <c r="D4738" t="s">
        <v>54</v>
      </c>
      <c r="E4738" t="s">
        <v>175</v>
      </c>
      <c r="F4738" t="s">
        <v>176</v>
      </c>
      <c r="G4738" t="s">
        <v>177</v>
      </c>
      <c r="H4738">
        <v>2017</v>
      </c>
      <c r="I4738">
        <v>179808</v>
      </c>
      <c r="J4738" t="s">
        <v>1181</v>
      </c>
      <c r="K4738" t="s">
        <v>22</v>
      </c>
      <c r="L4738" t="s">
        <v>31</v>
      </c>
      <c r="M4738" t="s">
        <v>24</v>
      </c>
      <c r="N4738">
        <v>3198</v>
      </c>
      <c r="O4738" t="s">
        <v>47</v>
      </c>
      <c r="P4738">
        <v>5</v>
      </c>
      <c r="Q4738">
        <f t="shared" si="146"/>
        <v>7</v>
      </c>
      <c r="R4738" t="str">
        <f t="shared" si="147"/>
        <v>Mid-range</v>
      </c>
    </row>
    <row r="4739" spans="1:18" x14ac:dyDescent="0.35">
      <c r="A4739">
        <v>12763133</v>
      </c>
      <c r="B4739" t="s">
        <v>3001</v>
      </c>
      <c r="C4739">
        <v>58880</v>
      </c>
      <c r="D4739" t="s">
        <v>17</v>
      </c>
      <c r="E4739" t="s">
        <v>157</v>
      </c>
      <c r="F4739" t="s">
        <v>703</v>
      </c>
      <c r="G4739" t="s">
        <v>1859</v>
      </c>
      <c r="H4739">
        <v>2019</v>
      </c>
      <c r="I4739">
        <v>91958</v>
      </c>
      <c r="J4739" t="s">
        <v>21</v>
      </c>
      <c r="K4739" t="s">
        <v>22</v>
      </c>
      <c r="L4739" t="s">
        <v>31</v>
      </c>
      <c r="M4739" t="s">
        <v>24</v>
      </c>
      <c r="N4739">
        <v>2755</v>
      </c>
      <c r="O4739" t="s">
        <v>47</v>
      </c>
      <c r="P4739">
        <v>5</v>
      </c>
      <c r="Q4739">
        <f t="shared" ref="Q4739:Q4802" si="148">2024-H4739</f>
        <v>5</v>
      </c>
      <c r="R4739" t="str">
        <f t="shared" ref="R4739:R4802" si="149">IF(C4739&lt;=10000,"Budget",IF(C4739&lt;=40000,"Mid-range","Luxury"))</f>
        <v>Luxury</v>
      </c>
    </row>
    <row r="4740" spans="1:18" x14ac:dyDescent="0.35">
      <c r="A4740">
        <v>12763142</v>
      </c>
      <c r="B4740" t="s">
        <v>7007</v>
      </c>
      <c r="C4740">
        <v>15950</v>
      </c>
      <c r="D4740" t="s">
        <v>679</v>
      </c>
      <c r="E4740" t="s">
        <v>2612</v>
      </c>
      <c r="F4740" t="s">
        <v>5062</v>
      </c>
      <c r="G4740" t="s">
        <v>7008</v>
      </c>
      <c r="H4740">
        <v>2013</v>
      </c>
      <c r="I4740">
        <v>213779</v>
      </c>
      <c r="J4740" t="s">
        <v>21</v>
      </c>
      <c r="K4740" t="s">
        <v>22</v>
      </c>
      <c r="L4740" t="s">
        <v>31</v>
      </c>
      <c r="M4740" t="s">
        <v>24</v>
      </c>
      <c r="N4740">
        <v>1995</v>
      </c>
      <c r="O4740" t="s">
        <v>47</v>
      </c>
      <c r="P4740">
        <v>4</v>
      </c>
      <c r="Q4740">
        <f t="shared" si="148"/>
        <v>11</v>
      </c>
      <c r="R4740" t="str">
        <f t="shared" si="149"/>
        <v>Mid-range</v>
      </c>
    </row>
    <row r="4741" spans="1:18" x14ac:dyDescent="0.35">
      <c r="A4741">
        <v>12763146</v>
      </c>
      <c r="B4741" t="s">
        <v>1116</v>
      </c>
      <c r="C4741">
        <v>22700</v>
      </c>
      <c r="D4741" t="s">
        <v>188</v>
      </c>
      <c r="E4741" t="s">
        <v>995</v>
      </c>
      <c r="F4741" t="s">
        <v>251</v>
      </c>
      <c r="G4741" t="s">
        <v>1117</v>
      </c>
      <c r="H4741">
        <v>2017</v>
      </c>
      <c r="I4741">
        <v>91390</v>
      </c>
      <c r="J4741" t="s">
        <v>86</v>
      </c>
      <c r="K4741" t="s">
        <v>22</v>
      </c>
      <c r="L4741" t="s">
        <v>23</v>
      </c>
      <c r="M4741" t="s">
        <v>24</v>
      </c>
      <c r="N4741">
        <v>1999</v>
      </c>
      <c r="O4741" t="s">
        <v>33</v>
      </c>
      <c r="P4741">
        <v>5</v>
      </c>
      <c r="Q4741">
        <f t="shared" si="148"/>
        <v>7</v>
      </c>
      <c r="R4741" t="str">
        <f t="shared" si="149"/>
        <v>Mid-range</v>
      </c>
    </row>
    <row r="4742" spans="1:18" x14ac:dyDescent="0.35">
      <c r="A4742">
        <v>12763155</v>
      </c>
      <c r="B4742" t="s">
        <v>7009</v>
      </c>
      <c r="C4742">
        <v>93888</v>
      </c>
      <c r="D4742" t="s">
        <v>27</v>
      </c>
      <c r="E4742" t="s">
        <v>4679</v>
      </c>
      <c r="F4742" t="s">
        <v>492</v>
      </c>
      <c r="G4742" t="s">
        <v>7010</v>
      </c>
      <c r="H4742">
        <v>2020</v>
      </c>
      <c r="I4742">
        <v>24879</v>
      </c>
      <c r="J4742" t="s">
        <v>21</v>
      </c>
      <c r="K4742" t="s">
        <v>22</v>
      </c>
      <c r="L4742" t="s">
        <v>64</v>
      </c>
      <c r="M4742" t="s">
        <v>24</v>
      </c>
      <c r="N4742">
        <v>1991</v>
      </c>
      <c r="O4742" t="s">
        <v>25</v>
      </c>
      <c r="P4742">
        <v>7</v>
      </c>
      <c r="Q4742">
        <f t="shared" si="148"/>
        <v>4</v>
      </c>
      <c r="R4742" t="str">
        <f t="shared" si="149"/>
        <v>Luxury</v>
      </c>
    </row>
    <row r="4743" spans="1:18" x14ac:dyDescent="0.35">
      <c r="A4743">
        <v>12763156</v>
      </c>
      <c r="B4743" t="s">
        <v>1895</v>
      </c>
      <c r="C4743">
        <v>49888</v>
      </c>
      <c r="D4743" t="s">
        <v>17</v>
      </c>
      <c r="E4743" t="s">
        <v>258</v>
      </c>
      <c r="F4743" t="s">
        <v>259</v>
      </c>
      <c r="G4743" t="s">
        <v>323</v>
      </c>
      <c r="H4743">
        <v>2016</v>
      </c>
      <c r="I4743">
        <v>61800</v>
      </c>
      <c r="J4743" t="s">
        <v>338</v>
      </c>
      <c r="K4743" t="s">
        <v>22</v>
      </c>
      <c r="L4743" t="s">
        <v>31</v>
      </c>
      <c r="M4743" t="s">
        <v>24</v>
      </c>
      <c r="N4743">
        <v>2753</v>
      </c>
      <c r="O4743" t="s">
        <v>7011</v>
      </c>
      <c r="P4743">
        <v>5</v>
      </c>
      <c r="Q4743">
        <f t="shared" si="148"/>
        <v>8</v>
      </c>
      <c r="R4743" t="str">
        <f t="shared" si="149"/>
        <v>Luxury</v>
      </c>
    </row>
    <row r="4744" spans="1:18" x14ac:dyDescent="0.35">
      <c r="A4744">
        <v>12763157</v>
      </c>
      <c r="B4744" t="s">
        <v>7012</v>
      </c>
      <c r="C4744">
        <v>23000</v>
      </c>
      <c r="D4744" t="s">
        <v>17</v>
      </c>
      <c r="E4744" t="s">
        <v>258</v>
      </c>
      <c r="F4744" t="s">
        <v>2308</v>
      </c>
      <c r="G4744" t="s">
        <v>2309</v>
      </c>
      <c r="H4744">
        <v>2014</v>
      </c>
      <c r="I4744">
        <v>133000</v>
      </c>
      <c r="J4744" t="s">
        <v>236</v>
      </c>
      <c r="K4744" t="s">
        <v>81</v>
      </c>
      <c r="L4744" t="s">
        <v>31</v>
      </c>
      <c r="M4744" t="s">
        <v>24</v>
      </c>
      <c r="N4744">
        <v>2982</v>
      </c>
      <c r="O4744" t="s">
        <v>47</v>
      </c>
      <c r="P4744">
        <v>5</v>
      </c>
      <c r="Q4744">
        <f t="shared" si="148"/>
        <v>10</v>
      </c>
      <c r="R4744" t="str">
        <f t="shared" si="149"/>
        <v>Mid-range</v>
      </c>
    </row>
    <row r="4745" spans="1:18" x14ac:dyDescent="0.35">
      <c r="A4745">
        <v>12763159</v>
      </c>
      <c r="B4745" t="s">
        <v>7013</v>
      </c>
      <c r="C4745">
        <v>295750</v>
      </c>
      <c r="D4745" t="s">
        <v>1284</v>
      </c>
      <c r="E4745" t="s">
        <v>7014</v>
      </c>
      <c r="F4745" t="s">
        <v>2276</v>
      </c>
      <c r="G4745" t="s">
        <v>211</v>
      </c>
      <c r="H4745">
        <v>2016</v>
      </c>
      <c r="I4745">
        <v>25555</v>
      </c>
      <c r="J4745" t="s">
        <v>393</v>
      </c>
      <c r="K4745" t="s">
        <v>22</v>
      </c>
      <c r="L4745" t="s">
        <v>64</v>
      </c>
      <c r="M4745" t="s">
        <v>24</v>
      </c>
      <c r="N4745">
        <v>5204</v>
      </c>
      <c r="O4745" t="s">
        <v>33</v>
      </c>
      <c r="P4745">
        <v>4</v>
      </c>
      <c r="Q4745">
        <f t="shared" si="148"/>
        <v>8</v>
      </c>
      <c r="R4745" t="str">
        <f t="shared" si="149"/>
        <v>Luxury</v>
      </c>
    </row>
    <row r="4746" spans="1:18" x14ac:dyDescent="0.35">
      <c r="A4746">
        <v>12763162</v>
      </c>
      <c r="B4746" t="s">
        <v>7015</v>
      </c>
      <c r="C4746">
        <v>19700</v>
      </c>
      <c r="D4746" t="s">
        <v>143</v>
      </c>
      <c r="E4746" t="s">
        <v>879</v>
      </c>
      <c r="F4746" t="s">
        <v>1941</v>
      </c>
      <c r="G4746" t="s">
        <v>1226</v>
      </c>
      <c r="H4746">
        <v>2015</v>
      </c>
      <c r="I4746">
        <v>90000</v>
      </c>
      <c r="J4746" t="s">
        <v>63</v>
      </c>
      <c r="K4746" t="s">
        <v>22</v>
      </c>
      <c r="L4746" t="s">
        <v>23</v>
      </c>
      <c r="M4746" t="s">
        <v>24</v>
      </c>
      <c r="N4746">
        <v>1995</v>
      </c>
      <c r="O4746" t="s">
        <v>33</v>
      </c>
      <c r="P4746">
        <v>5</v>
      </c>
      <c r="Q4746">
        <f t="shared" si="148"/>
        <v>9</v>
      </c>
      <c r="R4746" t="str">
        <f t="shared" si="149"/>
        <v>Mid-range</v>
      </c>
    </row>
    <row r="4747" spans="1:18" x14ac:dyDescent="0.35">
      <c r="A4747">
        <v>12763163</v>
      </c>
      <c r="B4747" t="s">
        <v>7016</v>
      </c>
      <c r="C4747">
        <v>9900</v>
      </c>
      <c r="D4747" t="s">
        <v>131</v>
      </c>
      <c r="E4747" t="s">
        <v>745</v>
      </c>
      <c r="F4747" t="s">
        <v>5231</v>
      </c>
      <c r="G4747" t="s">
        <v>747</v>
      </c>
      <c r="H4747">
        <v>2009</v>
      </c>
      <c r="I4747">
        <v>100000</v>
      </c>
      <c r="J4747" t="s">
        <v>40</v>
      </c>
      <c r="K4747" t="s">
        <v>22</v>
      </c>
      <c r="L4747" t="s">
        <v>64</v>
      </c>
      <c r="M4747" t="s">
        <v>24</v>
      </c>
      <c r="N4747">
        <v>1798</v>
      </c>
      <c r="O4747" t="s">
        <v>891</v>
      </c>
      <c r="P4747">
        <v>4</v>
      </c>
      <c r="Q4747">
        <f t="shared" si="148"/>
        <v>15</v>
      </c>
      <c r="R4747" t="str">
        <f t="shared" si="149"/>
        <v>Budget</v>
      </c>
    </row>
    <row r="4748" spans="1:18" x14ac:dyDescent="0.35">
      <c r="A4748">
        <v>12763166</v>
      </c>
      <c r="B4748" t="s">
        <v>4482</v>
      </c>
      <c r="C4748">
        <v>7500</v>
      </c>
      <c r="D4748" t="s">
        <v>42</v>
      </c>
      <c r="E4748" t="s">
        <v>43</v>
      </c>
      <c r="F4748" t="s">
        <v>44</v>
      </c>
      <c r="G4748" t="s">
        <v>1148</v>
      </c>
      <c r="H4748">
        <v>2009</v>
      </c>
      <c r="I4748">
        <v>165000</v>
      </c>
      <c r="J4748" t="s">
        <v>63</v>
      </c>
      <c r="K4748" t="s">
        <v>22</v>
      </c>
      <c r="L4748" t="s">
        <v>23</v>
      </c>
      <c r="M4748" t="s">
        <v>24</v>
      </c>
      <c r="N4748">
        <v>1796</v>
      </c>
      <c r="O4748" t="s">
        <v>116</v>
      </c>
      <c r="P4748">
        <v>5</v>
      </c>
      <c r="Q4748">
        <f t="shared" si="148"/>
        <v>15</v>
      </c>
      <c r="R4748" t="str">
        <f t="shared" si="149"/>
        <v>Budget</v>
      </c>
    </row>
    <row r="4749" spans="1:18" x14ac:dyDescent="0.35">
      <c r="A4749">
        <v>12763185</v>
      </c>
      <c r="B4749" t="s">
        <v>4958</v>
      </c>
      <c r="C4749">
        <v>8000</v>
      </c>
      <c r="D4749" t="s">
        <v>49</v>
      </c>
      <c r="E4749" t="s">
        <v>234</v>
      </c>
      <c r="F4749" t="s">
        <v>1935</v>
      </c>
      <c r="G4749" t="s">
        <v>4959</v>
      </c>
      <c r="H4749">
        <v>2006</v>
      </c>
      <c r="I4749">
        <v>290000</v>
      </c>
      <c r="J4749" t="s">
        <v>236</v>
      </c>
      <c r="K4749" t="s">
        <v>81</v>
      </c>
      <c r="L4749" t="s">
        <v>31</v>
      </c>
      <c r="M4749" t="s">
        <v>24</v>
      </c>
      <c r="N4749">
        <v>2953</v>
      </c>
      <c r="O4749" t="s">
        <v>47</v>
      </c>
      <c r="P4749">
        <v>5</v>
      </c>
      <c r="Q4749">
        <f t="shared" si="148"/>
        <v>18</v>
      </c>
      <c r="R4749" t="str">
        <f t="shared" si="149"/>
        <v>Budget</v>
      </c>
    </row>
    <row r="4750" spans="1:18" x14ac:dyDescent="0.35">
      <c r="A4750">
        <v>12763196</v>
      </c>
      <c r="B4750" t="s">
        <v>7017</v>
      </c>
      <c r="C4750">
        <v>5500</v>
      </c>
      <c r="D4750" t="s">
        <v>88</v>
      </c>
      <c r="E4750" t="s">
        <v>2544</v>
      </c>
      <c r="F4750">
        <v>1.6</v>
      </c>
      <c r="G4750" t="s">
        <v>2653</v>
      </c>
      <c r="H4750">
        <v>2006</v>
      </c>
      <c r="I4750">
        <v>221054</v>
      </c>
      <c r="J4750" t="s">
        <v>86</v>
      </c>
      <c r="K4750" t="s">
        <v>22</v>
      </c>
      <c r="L4750" t="s">
        <v>23</v>
      </c>
      <c r="M4750" t="s">
        <v>24</v>
      </c>
      <c r="N4750">
        <v>1599</v>
      </c>
      <c r="O4750" t="s">
        <v>135</v>
      </c>
      <c r="P4750">
        <v>5</v>
      </c>
      <c r="Q4750">
        <f t="shared" si="148"/>
        <v>18</v>
      </c>
      <c r="R4750" t="str">
        <f t="shared" si="149"/>
        <v>Budget</v>
      </c>
    </row>
    <row r="4751" spans="1:18" x14ac:dyDescent="0.35">
      <c r="A4751">
        <v>12763206</v>
      </c>
      <c r="B4751" t="s">
        <v>7018</v>
      </c>
      <c r="C4751">
        <v>10990</v>
      </c>
      <c r="D4751" t="s">
        <v>143</v>
      </c>
      <c r="E4751" t="s">
        <v>144</v>
      </c>
      <c r="F4751" t="s">
        <v>2576</v>
      </c>
      <c r="G4751" t="s">
        <v>5668</v>
      </c>
      <c r="H4751">
        <v>2005</v>
      </c>
      <c r="I4751">
        <v>99155</v>
      </c>
      <c r="J4751" t="s">
        <v>21</v>
      </c>
      <c r="K4751" t="s">
        <v>22</v>
      </c>
      <c r="L4751" t="s">
        <v>23</v>
      </c>
      <c r="M4751" t="s">
        <v>24</v>
      </c>
      <c r="N4751">
        <v>2457</v>
      </c>
      <c r="O4751" t="s">
        <v>116</v>
      </c>
      <c r="P4751">
        <v>5</v>
      </c>
      <c r="Q4751">
        <f t="shared" si="148"/>
        <v>19</v>
      </c>
      <c r="R4751" t="str">
        <f t="shared" si="149"/>
        <v>Mid-range</v>
      </c>
    </row>
    <row r="4752" spans="1:18" x14ac:dyDescent="0.35">
      <c r="A4752">
        <v>12763282</v>
      </c>
      <c r="B4752" t="s">
        <v>3643</v>
      </c>
      <c r="C4752">
        <v>20499</v>
      </c>
      <c r="D4752" t="s">
        <v>17</v>
      </c>
      <c r="E4752" t="s">
        <v>632</v>
      </c>
      <c r="F4752" t="s">
        <v>263</v>
      </c>
      <c r="G4752" t="s">
        <v>3644</v>
      </c>
      <c r="H4752">
        <v>2017</v>
      </c>
      <c r="I4752">
        <v>29450</v>
      </c>
      <c r="J4752" t="s">
        <v>86</v>
      </c>
      <c r="K4752" t="s">
        <v>22</v>
      </c>
      <c r="L4752" t="s">
        <v>23</v>
      </c>
      <c r="M4752" t="s">
        <v>24</v>
      </c>
      <c r="N4752">
        <v>1299</v>
      </c>
      <c r="O4752" t="s">
        <v>69</v>
      </c>
      <c r="P4752">
        <v>5</v>
      </c>
      <c r="Q4752">
        <f t="shared" si="148"/>
        <v>7</v>
      </c>
      <c r="R4752" t="str">
        <f t="shared" si="149"/>
        <v>Mid-range</v>
      </c>
    </row>
    <row r="4753" spans="1:18" x14ac:dyDescent="0.35">
      <c r="A4753">
        <v>12763292</v>
      </c>
      <c r="B4753" t="s">
        <v>7019</v>
      </c>
      <c r="C4753">
        <v>12990</v>
      </c>
      <c r="D4753" t="s">
        <v>42</v>
      </c>
      <c r="E4753" t="s">
        <v>1205</v>
      </c>
      <c r="F4753" t="s">
        <v>599</v>
      </c>
      <c r="G4753" t="s">
        <v>7020</v>
      </c>
      <c r="H4753">
        <v>2015</v>
      </c>
      <c r="I4753">
        <v>170544</v>
      </c>
      <c r="J4753" t="s">
        <v>86</v>
      </c>
      <c r="K4753" t="s">
        <v>81</v>
      </c>
      <c r="L4753" t="s">
        <v>64</v>
      </c>
      <c r="M4753" t="s">
        <v>24</v>
      </c>
      <c r="N4753">
        <v>1364</v>
      </c>
      <c r="O4753" t="s">
        <v>47</v>
      </c>
      <c r="P4753">
        <v>5</v>
      </c>
      <c r="Q4753">
        <f t="shared" si="148"/>
        <v>9</v>
      </c>
      <c r="R4753" t="str">
        <f t="shared" si="149"/>
        <v>Mid-range</v>
      </c>
    </row>
    <row r="4754" spans="1:18" x14ac:dyDescent="0.35">
      <c r="A4754">
        <v>12763295</v>
      </c>
      <c r="B4754" t="s">
        <v>7021</v>
      </c>
      <c r="C4754">
        <v>16990</v>
      </c>
      <c r="D4754" t="s">
        <v>17</v>
      </c>
      <c r="E4754" t="s">
        <v>632</v>
      </c>
      <c r="F4754" t="s">
        <v>99</v>
      </c>
      <c r="G4754" t="s">
        <v>2151</v>
      </c>
      <c r="H4754">
        <v>2015</v>
      </c>
      <c r="I4754">
        <v>49900</v>
      </c>
      <c r="J4754" t="s">
        <v>86</v>
      </c>
      <c r="K4754" t="s">
        <v>81</v>
      </c>
      <c r="L4754" t="s">
        <v>23</v>
      </c>
      <c r="M4754" t="s">
        <v>24</v>
      </c>
      <c r="N4754">
        <v>1497</v>
      </c>
      <c r="O4754" t="s">
        <v>69</v>
      </c>
      <c r="P4754">
        <v>5</v>
      </c>
      <c r="Q4754">
        <f t="shared" si="148"/>
        <v>9</v>
      </c>
      <c r="R4754" t="str">
        <f t="shared" si="149"/>
        <v>Mid-range</v>
      </c>
    </row>
    <row r="4755" spans="1:18" x14ac:dyDescent="0.35">
      <c r="A4755">
        <v>12763296</v>
      </c>
      <c r="B4755" t="s">
        <v>7022</v>
      </c>
      <c r="C4755">
        <v>23800</v>
      </c>
      <c r="D4755" t="s">
        <v>59</v>
      </c>
      <c r="E4755" t="s">
        <v>5524</v>
      </c>
      <c r="F4755" t="s">
        <v>1209</v>
      </c>
      <c r="G4755" t="s">
        <v>7023</v>
      </c>
      <c r="H4755">
        <v>2014</v>
      </c>
      <c r="I4755">
        <v>108001</v>
      </c>
      <c r="J4755" t="s">
        <v>63</v>
      </c>
      <c r="K4755" t="s">
        <v>22</v>
      </c>
      <c r="L4755" t="s">
        <v>31</v>
      </c>
      <c r="M4755" t="s">
        <v>24</v>
      </c>
      <c r="N4755">
        <v>1995</v>
      </c>
      <c r="O4755" t="s">
        <v>69</v>
      </c>
      <c r="P4755">
        <v>5</v>
      </c>
      <c r="Q4755">
        <f t="shared" si="148"/>
        <v>10</v>
      </c>
      <c r="R4755" t="str">
        <f t="shared" si="149"/>
        <v>Mid-range</v>
      </c>
    </row>
    <row r="4756" spans="1:18" x14ac:dyDescent="0.35">
      <c r="A4756">
        <v>12763301</v>
      </c>
      <c r="B4756" t="s">
        <v>1180</v>
      </c>
      <c r="C4756">
        <v>55000</v>
      </c>
      <c r="D4756" t="s">
        <v>54</v>
      </c>
      <c r="E4756" t="s">
        <v>175</v>
      </c>
      <c r="F4756" t="s">
        <v>176</v>
      </c>
      <c r="G4756" t="s">
        <v>659</v>
      </c>
      <c r="H4756">
        <v>2016</v>
      </c>
      <c r="I4756">
        <v>123541</v>
      </c>
      <c r="J4756" t="s">
        <v>182</v>
      </c>
      <c r="K4756" t="s">
        <v>81</v>
      </c>
      <c r="L4756" t="s">
        <v>31</v>
      </c>
      <c r="M4756" t="s">
        <v>24</v>
      </c>
      <c r="N4756">
        <v>3198</v>
      </c>
      <c r="O4756" t="s">
        <v>47</v>
      </c>
      <c r="P4756">
        <v>5</v>
      </c>
      <c r="Q4756">
        <f t="shared" si="148"/>
        <v>8</v>
      </c>
      <c r="R4756" t="str">
        <f t="shared" si="149"/>
        <v>Luxury</v>
      </c>
    </row>
    <row r="4757" spans="1:18" x14ac:dyDescent="0.35">
      <c r="A4757">
        <v>12763308</v>
      </c>
      <c r="B4757" t="s">
        <v>6733</v>
      </c>
      <c r="C4757">
        <v>13000</v>
      </c>
      <c r="D4757" t="s">
        <v>42</v>
      </c>
      <c r="E4757" t="s">
        <v>440</v>
      </c>
      <c r="F4757" t="s">
        <v>28</v>
      </c>
      <c r="G4757" t="s">
        <v>1466</v>
      </c>
      <c r="H4757">
        <v>2009</v>
      </c>
      <c r="I4757">
        <v>253818</v>
      </c>
      <c r="J4757" t="s">
        <v>63</v>
      </c>
      <c r="K4757" t="s">
        <v>22</v>
      </c>
      <c r="L4757" t="s">
        <v>23</v>
      </c>
      <c r="M4757" t="s">
        <v>24</v>
      </c>
      <c r="N4757">
        <v>3565</v>
      </c>
      <c r="O4757" t="s">
        <v>47</v>
      </c>
      <c r="P4757">
        <v>5</v>
      </c>
      <c r="Q4757">
        <f t="shared" si="148"/>
        <v>15</v>
      </c>
      <c r="R4757" t="str">
        <f t="shared" si="149"/>
        <v>Mid-range</v>
      </c>
    </row>
    <row r="4758" spans="1:18" x14ac:dyDescent="0.35">
      <c r="A4758">
        <v>12763309</v>
      </c>
      <c r="B4758" t="s">
        <v>7024</v>
      </c>
      <c r="C4758">
        <v>39500</v>
      </c>
      <c r="D4758" t="s">
        <v>49</v>
      </c>
      <c r="E4758" t="s">
        <v>724</v>
      </c>
      <c r="F4758" t="s">
        <v>266</v>
      </c>
      <c r="G4758" t="s">
        <v>1618</v>
      </c>
      <c r="H4758">
        <v>2017</v>
      </c>
      <c r="I4758">
        <v>101500</v>
      </c>
      <c r="J4758" t="s">
        <v>21</v>
      </c>
      <c r="K4758" t="s">
        <v>22</v>
      </c>
      <c r="L4758" t="s">
        <v>64</v>
      </c>
      <c r="M4758" t="s">
        <v>24</v>
      </c>
      <c r="N4758">
        <v>3498</v>
      </c>
      <c r="O4758" t="s">
        <v>69</v>
      </c>
      <c r="P4758">
        <v>7</v>
      </c>
      <c r="Q4758">
        <f t="shared" si="148"/>
        <v>7</v>
      </c>
      <c r="R4758" t="str">
        <f t="shared" si="149"/>
        <v>Mid-range</v>
      </c>
    </row>
    <row r="4759" spans="1:18" x14ac:dyDescent="0.35">
      <c r="A4759">
        <v>12763315</v>
      </c>
      <c r="B4759" t="s">
        <v>7025</v>
      </c>
      <c r="C4759">
        <v>10990</v>
      </c>
      <c r="D4759" t="s">
        <v>165</v>
      </c>
      <c r="E4759" t="s">
        <v>184</v>
      </c>
      <c r="F4759" t="s">
        <v>622</v>
      </c>
      <c r="G4759" t="s">
        <v>5999</v>
      </c>
      <c r="H4759">
        <v>2008</v>
      </c>
      <c r="I4759">
        <v>183353</v>
      </c>
      <c r="J4759" t="s">
        <v>21</v>
      </c>
      <c r="K4759" t="s">
        <v>22</v>
      </c>
      <c r="L4759" t="s">
        <v>23</v>
      </c>
      <c r="M4759" t="s">
        <v>24</v>
      </c>
      <c r="N4759">
        <v>2359</v>
      </c>
      <c r="O4759" t="s">
        <v>47</v>
      </c>
      <c r="P4759">
        <v>5</v>
      </c>
      <c r="Q4759">
        <f t="shared" si="148"/>
        <v>16</v>
      </c>
      <c r="R4759" t="str">
        <f t="shared" si="149"/>
        <v>Mid-range</v>
      </c>
    </row>
    <row r="4760" spans="1:18" x14ac:dyDescent="0.35">
      <c r="A4760">
        <v>12763317</v>
      </c>
      <c r="B4760" t="s">
        <v>7026</v>
      </c>
      <c r="C4760">
        <v>35000</v>
      </c>
      <c r="D4760" t="s">
        <v>59</v>
      </c>
      <c r="E4760" t="s">
        <v>1311</v>
      </c>
      <c r="F4760" t="s">
        <v>3196</v>
      </c>
      <c r="G4760" t="s">
        <v>4191</v>
      </c>
      <c r="H4760">
        <v>2017</v>
      </c>
      <c r="I4760">
        <v>95947</v>
      </c>
      <c r="J4760" t="s">
        <v>21</v>
      </c>
      <c r="K4760" t="s">
        <v>22</v>
      </c>
      <c r="L4760" t="s">
        <v>31</v>
      </c>
      <c r="M4760" t="s">
        <v>24</v>
      </c>
      <c r="N4760">
        <v>1995</v>
      </c>
      <c r="O4760" t="s">
        <v>47</v>
      </c>
      <c r="P4760">
        <v>5</v>
      </c>
      <c r="Q4760">
        <f t="shared" si="148"/>
        <v>7</v>
      </c>
      <c r="R4760" t="str">
        <f t="shared" si="149"/>
        <v>Mid-range</v>
      </c>
    </row>
    <row r="4761" spans="1:18" x14ac:dyDescent="0.35">
      <c r="A4761">
        <v>12763320</v>
      </c>
      <c r="B4761" t="s">
        <v>7027</v>
      </c>
      <c r="C4761">
        <v>29990</v>
      </c>
      <c r="D4761" t="s">
        <v>76</v>
      </c>
      <c r="E4761" t="s">
        <v>77</v>
      </c>
      <c r="F4761" t="s">
        <v>4640</v>
      </c>
      <c r="G4761" t="s">
        <v>79</v>
      </c>
      <c r="H4761">
        <v>2015</v>
      </c>
      <c r="I4761">
        <v>224711</v>
      </c>
      <c r="J4761" t="s">
        <v>182</v>
      </c>
      <c r="K4761" t="s">
        <v>22</v>
      </c>
      <c r="L4761" t="s">
        <v>31</v>
      </c>
      <c r="M4761" t="s">
        <v>24</v>
      </c>
      <c r="N4761">
        <v>2999</v>
      </c>
      <c r="O4761" t="s">
        <v>33</v>
      </c>
      <c r="P4761">
        <v>5</v>
      </c>
      <c r="Q4761">
        <f t="shared" si="148"/>
        <v>9</v>
      </c>
      <c r="R4761" t="str">
        <f t="shared" si="149"/>
        <v>Mid-range</v>
      </c>
    </row>
    <row r="4762" spans="1:18" x14ac:dyDescent="0.35">
      <c r="A4762">
        <v>12763342</v>
      </c>
      <c r="B4762" t="s">
        <v>6442</v>
      </c>
      <c r="C4762">
        <v>55962</v>
      </c>
      <c r="D4762" t="s">
        <v>88</v>
      </c>
      <c r="E4762" t="s">
        <v>3271</v>
      </c>
      <c r="F4762" t="s">
        <v>2659</v>
      </c>
      <c r="G4762" t="s">
        <v>3273</v>
      </c>
      <c r="H4762">
        <v>2021</v>
      </c>
      <c r="I4762">
        <v>25283</v>
      </c>
      <c r="J4762" t="s">
        <v>21</v>
      </c>
      <c r="K4762" t="s">
        <v>22</v>
      </c>
      <c r="L4762" t="s">
        <v>23</v>
      </c>
      <c r="M4762" t="s">
        <v>24</v>
      </c>
      <c r="N4762">
        <v>3470</v>
      </c>
      <c r="O4762" t="s">
        <v>25</v>
      </c>
      <c r="P4762">
        <v>8</v>
      </c>
      <c r="Q4762">
        <f t="shared" si="148"/>
        <v>3</v>
      </c>
      <c r="R4762" t="str">
        <f t="shared" si="149"/>
        <v>Luxury</v>
      </c>
    </row>
    <row r="4763" spans="1:18" x14ac:dyDescent="0.35">
      <c r="A4763">
        <v>12763349</v>
      </c>
      <c r="B4763" t="s">
        <v>7028</v>
      </c>
      <c r="C4763">
        <v>33000</v>
      </c>
      <c r="D4763" t="s">
        <v>143</v>
      </c>
      <c r="E4763" t="s">
        <v>1178</v>
      </c>
      <c r="F4763" t="s">
        <v>6222</v>
      </c>
      <c r="G4763" t="s">
        <v>531</v>
      </c>
      <c r="H4763">
        <v>2017</v>
      </c>
      <c r="I4763">
        <v>69500</v>
      </c>
      <c r="J4763" t="s">
        <v>21</v>
      </c>
      <c r="K4763" t="s">
        <v>22</v>
      </c>
      <c r="L4763" t="s">
        <v>23</v>
      </c>
      <c r="M4763" t="s">
        <v>24</v>
      </c>
      <c r="N4763">
        <v>1995</v>
      </c>
      <c r="O4763" t="s">
        <v>33</v>
      </c>
      <c r="P4763">
        <v>5</v>
      </c>
      <c r="Q4763">
        <f t="shared" si="148"/>
        <v>7</v>
      </c>
      <c r="R4763" t="str">
        <f t="shared" si="149"/>
        <v>Mid-range</v>
      </c>
    </row>
    <row r="4764" spans="1:18" x14ac:dyDescent="0.35">
      <c r="A4764">
        <v>12763350</v>
      </c>
      <c r="B4764" t="s">
        <v>7029</v>
      </c>
      <c r="C4764">
        <v>36400</v>
      </c>
      <c r="D4764" t="s">
        <v>17</v>
      </c>
      <c r="E4764" t="s">
        <v>171</v>
      </c>
      <c r="F4764" t="s">
        <v>629</v>
      </c>
      <c r="G4764" t="s">
        <v>2136</v>
      </c>
      <c r="H4764">
        <v>2003</v>
      </c>
      <c r="I4764">
        <v>224224</v>
      </c>
      <c r="J4764" t="s">
        <v>21</v>
      </c>
      <c r="K4764" t="s">
        <v>22</v>
      </c>
      <c r="L4764" t="s">
        <v>23</v>
      </c>
      <c r="M4764" t="s">
        <v>24</v>
      </c>
      <c r="N4764">
        <v>4664</v>
      </c>
      <c r="O4764" t="s">
        <v>47</v>
      </c>
      <c r="P4764">
        <v>8</v>
      </c>
      <c r="Q4764">
        <f t="shared" si="148"/>
        <v>21</v>
      </c>
      <c r="R4764" t="str">
        <f t="shared" si="149"/>
        <v>Mid-range</v>
      </c>
    </row>
    <row r="4765" spans="1:18" x14ac:dyDescent="0.35">
      <c r="A4765">
        <v>12763351</v>
      </c>
      <c r="B4765" t="s">
        <v>1527</v>
      </c>
      <c r="C4765">
        <v>18400</v>
      </c>
      <c r="D4765" t="s">
        <v>54</v>
      </c>
      <c r="E4765" t="s">
        <v>175</v>
      </c>
      <c r="F4765" t="s">
        <v>1528</v>
      </c>
      <c r="G4765" t="s">
        <v>207</v>
      </c>
      <c r="H4765">
        <v>2012</v>
      </c>
      <c r="I4765">
        <v>353200</v>
      </c>
      <c r="J4765" t="s">
        <v>182</v>
      </c>
      <c r="K4765" t="s">
        <v>22</v>
      </c>
      <c r="L4765" t="s">
        <v>31</v>
      </c>
      <c r="M4765" t="s">
        <v>24</v>
      </c>
      <c r="N4765">
        <v>2198</v>
      </c>
      <c r="O4765" t="s">
        <v>47</v>
      </c>
      <c r="P4765">
        <v>5</v>
      </c>
      <c r="Q4765">
        <f t="shared" si="148"/>
        <v>12</v>
      </c>
      <c r="R4765" t="str">
        <f t="shared" si="149"/>
        <v>Mid-range</v>
      </c>
    </row>
    <row r="4766" spans="1:18" x14ac:dyDescent="0.35">
      <c r="A4766">
        <v>12763357</v>
      </c>
      <c r="B4766" t="s">
        <v>7030</v>
      </c>
      <c r="C4766">
        <v>21500</v>
      </c>
      <c r="D4766" t="s">
        <v>226</v>
      </c>
      <c r="E4766" t="s">
        <v>7031</v>
      </c>
      <c r="F4766" t="s">
        <v>7032</v>
      </c>
      <c r="G4766" t="s">
        <v>7033</v>
      </c>
      <c r="H4766">
        <v>2016</v>
      </c>
      <c r="I4766">
        <v>31185</v>
      </c>
      <c r="J4766" t="s">
        <v>106</v>
      </c>
      <c r="K4766" t="s">
        <v>81</v>
      </c>
      <c r="L4766" t="s">
        <v>23</v>
      </c>
      <c r="M4766" t="s">
        <v>24</v>
      </c>
      <c r="N4766">
        <v>1598</v>
      </c>
      <c r="O4766" t="s">
        <v>47</v>
      </c>
      <c r="P4766">
        <v>2</v>
      </c>
      <c r="Q4766">
        <f t="shared" si="148"/>
        <v>8</v>
      </c>
      <c r="R4766" t="str">
        <f t="shared" si="149"/>
        <v>Mid-range</v>
      </c>
    </row>
    <row r="4767" spans="1:18" x14ac:dyDescent="0.35">
      <c r="A4767">
        <v>12763368</v>
      </c>
      <c r="B4767" t="s">
        <v>3756</v>
      </c>
      <c r="C4767">
        <v>13900</v>
      </c>
      <c r="D4767" t="s">
        <v>17</v>
      </c>
      <c r="E4767" t="s">
        <v>262</v>
      </c>
      <c r="F4767" t="s">
        <v>263</v>
      </c>
      <c r="G4767" t="s">
        <v>1668</v>
      </c>
      <c r="H4767">
        <v>2013</v>
      </c>
      <c r="I4767">
        <v>185500</v>
      </c>
      <c r="J4767" t="s">
        <v>86</v>
      </c>
      <c r="K4767" t="s">
        <v>22</v>
      </c>
      <c r="L4767" t="s">
        <v>23</v>
      </c>
      <c r="M4767" t="s">
        <v>24</v>
      </c>
      <c r="N4767">
        <v>1798</v>
      </c>
      <c r="O4767" t="s">
        <v>135</v>
      </c>
      <c r="P4767">
        <v>5</v>
      </c>
      <c r="Q4767">
        <f t="shared" si="148"/>
        <v>11</v>
      </c>
      <c r="R4767" t="str">
        <f t="shared" si="149"/>
        <v>Mid-range</v>
      </c>
    </row>
    <row r="4768" spans="1:18" x14ac:dyDescent="0.35">
      <c r="A4768">
        <v>12763377</v>
      </c>
      <c r="B4768" t="s">
        <v>7034</v>
      </c>
      <c r="C4768">
        <v>19995</v>
      </c>
      <c r="D4768" t="s">
        <v>102</v>
      </c>
      <c r="E4768" t="s">
        <v>222</v>
      </c>
      <c r="F4768" t="s">
        <v>1535</v>
      </c>
      <c r="G4768" t="s">
        <v>2929</v>
      </c>
      <c r="H4768">
        <v>2010</v>
      </c>
      <c r="I4768">
        <v>120541</v>
      </c>
      <c r="J4768" t="s">
        <v>86</v>
      </c>
      <c r="K4768" t="s">
        <v>81</v>
      </c>
      <c r="L4768" t="s">
        <v>64</v>
      </c>
      <c r="M4768" t="s">
        <v>24</v>
      </c>
      <c r="N4768">
        <v>1984</v>
      </c>
      <c r="O4768" t="s">
        <v>135</v>
      </c>
      <c r="P4768">
        <v>5</v>
      </c>
      <c r="Q4768">
        <f t="shared" si="148"/>
        <v>14</v>
      </c>
      <c r="R4768" t="str">
        <f t="shared" si="149"/>
        <v>Mid-range</v>
      </c>
    </row>
    <row r="4769" spans="1:18" x14ac:dyDescent="0.35">
      <c r="A4769">
        <v>12763388</v>
      </c>
      <c r="B4769" t="s">
        <v>5503</v>
      </c>
      <c r="C4769">
        <v>95000</v>
      </c>
      <c r="D4769" t="s">
        <v>17</v>
      </c>
      <c r="E4769" t="s">
        <v>171</v>
      </c>
      <c r="F4769" t="s">
        <v>158</v>
      </c>
      <c r="G4769" t="s">
        <v>630</v>
      </c>
      <c r="H4769">
        <v>2016</v>
      </c>
      <c r="I4769">
        <v>117580</v>
      </c>
      <c r="J4769" t="s">
        <v>21</v>
      </c>
      <c r="K4769" t="s">
        <v>22</v>
      </c>
      <c r="L4769" t="s">
        <v>31</v>
      </c>
      <c r="M4769" t="s">
        <v>24</v>
      </c>
      <c r="N4769">
        <v>4461</v>
      </c>
      <c r="O4769" t="s">
        <v>47</v>
      </c>
      <c r="P4769">
        <v>7</v>
      </c>
      <c r="Q4769">
        <f t="shared" si="148"/>
        <v>8</v>
      </c>
      <c r="R4769" t="str">
        <f t="shared" si="149"/>
        <v>Luxury</v>
      </c>
    </row>
    <row r="4770" spans="1:18" x14ac:dyDescent="0.35">
      <c r="A4770">
        <v>12763399</v>
      </c>
      <c r="B4770" t="s">
        <v>7035</v>
      </c>
      <c r="C4770">
        <v>26500</v>
      </c>
      <c r="D4770" t="s">
        <v>17</v>
      </c>
      <c r="E4770" t="s">
        <v>258</v>
      </c>
      <c r="F4770" t="s">
        <v>484</v>
      </c>
      <c r="G4770" t="s">
        <v>3226</v>
      </c>
      <c r="H4770">
        <v>2009</v>
      </c>
      <c r="I4770">
        <v>309000</v>
      </c>
      <c r="J4770" t="s">
        <v>236</v>
      </c>
      <c r="K4770" t="s">
        <v>22</v>
      </c>
      <c r="L4770" t="s">
        <v>31</v>
      </c>
      <c r="M4770" t="s">
        <v>24</v>
      </c>
      <c r="N4770">
        <v>2982</v>
      </c>
      <c r="O4770" t="s">
        <v>47</v>
      </c>
      <c r="P4770">
        <v>5</v>
      </c>
      <c r="Q4770">
        <f t="shared" si="148"/>
        <v>15</v>
      </c>
      <c r="R4770" t="str">
        <f t="shared" si="149"/>
        <v>Mid-range</v>
      </c>
    </row>
    <row r="4771" spans="1:18" x14ac:dyDescent="0.35">
      <c r="A4771">
        <v>12763411</v>
      </c>
      <c r="B4771" t="s">
        <v>7036</v>
      </c>
      <c r="C4771">
        <v>58500</v>
      </c>
      <c r="D4771" t="s">
        <v>449</v>
      </c>
      <c r="E4771" t="s">
        <v>2880</v>
      </c>
      <c r="F4771" t="s">
        <v>7037</v>
      </c>
      <c r="G4771" t="s">
        <v>3106</v>
      </c>
      <c r="H4771">
        <v>2015</v>
      </c>
      <c r="I4771">
        <v>88000</v>
      </c>
      <c r="J4771" t="s">
        <v>21</v>
      </c>
      <c r="K4771" t="s">
        <v>22</v>
      </c>
      <c r="L4771" t="s">
        <v>31</v>
      </c>
      <c r="M4771" t="s">
        <v>24</v>
      </c>
      <c r="N4771">
        <v>2993</v>
      </c>
      <c r="O4771" t="s">
        <v>7038</v>
      </c>
      <c r="P4771">
        <v>7</v>
      </c>
      <c r="Q4771">
        <f t="shared" si="148"/>
        <v>9</v>
      </c>
      <c r="R4771" t="str">
        <f t="shared" si="149"/>
        <v>Luxury</v>
      </c>
    </row>
    <row r="4772" spans="1:18" x14ac:dyDescent="0.35">
      <c r="A4772">
        <v>12763412</v>
      </c>
      <c r="B4772" t="s">
        <v>7039</v>
      </c>
      <c r="C4772">
        <v>7500</v>
      </c>
      <c r="D4772" t="s">
        <v>54</v>
      </c>
      <c r="E4772" t="s">
        <v>1038</v>
      </c>
      <c r="F4772" t="s">
        <v>1039</v>
      </c>
      <c r="G4772" t="s">
        <v>1040</v>
      </c>
      <c r="H4772">
        <v>2011</v>
      </c>
      <c r="I4772">
        <v>190000</v>
      </c>
      <c r="J4772" t="s">
        <v>21</v>
      </c>
      <c r="K4772" t="s">
        <v>22</v>
      </c>
      <c r="L4772" t="s">
        <v>31</v>
      </c>
      <c r="M4772" t="s">
        <v>24</v>
      </c>
      <c r="N4772">
        <v>1997</v>
      </c>
      <c r="O4772" t="s">
        <v>47</v>
      </c>
      <c r="P4772">
        <v>5</v>
      </c>
      <c r="Q4772">
        <f t="shared" si="148"/>
        <v>13</v>
      </c>
      <c r="R4772" t="str">
        <f t="shared" si="149"/>
        <v>Budget</v>
      </c>
    </row>
    <row r="4773" spans="1:18" x14ac:dyDescent="0.35">
      <c r="A4773">
        <v>12763419</v>
      </c>
      <c r="B4773" t="s">
        <v>7040</v>
      </c>
      <c r="C4773">
        <v>18500</v>
      </c>
      <c r="D4773" t="s">
        <v>102</v>
      </c>
      <c r="E4773" t="s">
        <v>1212</v>
      </c>
      <c r="F4773" t="s">
        <v>1213</v>
      </c>
      <c r="G4773" t="s">
        <v>7041</v>
      </c>
      <c r="H4773">
        <v>2014</v>
      </c>
      <c r="I4773">
        <v>128318</v>
      </c>
      <c r="J4773" t="s">
        <v>63</v>
      </c>
      <c r="K4773" t="s">
        <v>22</v>
      </c>
      <c r="L4773" t="s">
        <v>64</v>
      </c>
      <c r="M4773" t="s">
        <v>24</v>
      </c>
      <c r="N4773">
        <v>1798</v>
      </c>
      <c r="O4773" t="s">
        <v>541</v>
      </c>
      <c r="P4773">
        <v>5</v>
      </c>
      <c r="Q4773">
        <f t="shared" si="148"/>
        <v>10</v>
      </c>
      <c r="R4773" t="str">
        <f t="shared" si="149"/>
        <v>Mid-range</v>
      </c>
    </row>
    <row r="4774" spans="1:18" x14ac:dyDescent="0.35">
      <c r="A4774">
        <v>12763440</v>
      </c>
      <c r="B4774" t="s">
        <v>7042</v>
      </c>
      <c r="C4774">
        <v>23000</v>
      </c>
      <c r="D4774" t="s">
        <v>17</v>
      </c>
      <c r="E4774" t="s">
        <v>258</v>
      </c>
      <c r="F4774" t="s">
        <v>7043</v>
      </c>
      <c r="G4774" t="s">
        <v>5837</v>
      </c>
      <c r="H4774">
        <v>2008</v>
      </c>
      <c r="I4774">
        <v>240000</v>
      </c>
      <c r="J4774" t="s">
        <v>236</v>
      </c>
      <c r="K4774" t="s">
        <v>22</v>
      </c>
      <c r="L4774" t="s">
        <v>64</v>
      </c>
      <c r="M4774" t="s">
        <v>24</v>
      </c>
      <c r="N4774">
        <v>3956</v>
      </c>
      <c r="O4774" t="s">
        <v>25</v>
      </c>
      <c r="P4774">
        <v>5</v>
      </c>
      <c r="Q4774">
        <f t="shared" si="148"/>
        <v>16</v>
      </c>
      <c r="R4774" t="str">
        <f t="shared" si="149"/>
        <v>Mid-range</v>
      </c>
    </row>
    <row r="4775" spans="1:18" x14ac:dyDescent="0.35">
      <c r="A4775">
        <v>12763443</v>
      </c>
      <c r="B4775" t="s">
        <v>7044</v>
      </c>
      <c r="C4775">
        <v>16950</v>
      </c>
      <c r="D4775" t="s">
        <v>165</v>
      </c>
      <c r="E4775" t="s">
        <v>455</v>
      </c>
      <c r="F4775" t="s">
        <v>622</v>
      </c>
      <c r="G4775" t="s">
        <v>2080</v>
      </c>
      <c r="H4775">
        <v>2016</v>
      </c>
      <c r="I4775">
        <v>100276</v>
      </c>
      <c r="J4775" t="s">
        <v>63</v>
      </c>
      <c r="K4775" t="s">
        <v>22</v>
      </c>
      <c r="L4775" t="s">
        <v>23</v>
      </c>
      <c r="M4775" t="s">
        <v>24</v>
      </c>
      <c r="N4775">
        <v>1998</v>
      </c>
      <c r="O4775" t="s">
        <v>135</v>
      </c>
      <c r="P4775">
        <v>5</v>
      </c>
      <c r="Q4775">
        <f t="shared" si="148"/>
        <v>8</v>
      </c>
      <c r="R4775" t="str">
        <f t="shared" si="149"/>
        <v>Mid-range</v>
      </c>
    </row>
    <row r="4776" spans="1:18" x14ac:dyDescent="0.35">
      <c r="A4776">
        <v>12763444</v>
      </c>
      <c r="B4776" t="s">
        <v>5546</v>
      </c>
      <c r="C4776">
        <v>21000</v>
      </c>
      <c r="D4776" t="s">
        <v>49</v>
      </c>
      <c r="E4776" t="s">
        <v>234</v>
      </c>
      <c r="F4776" t="s">
        <v>1935</v>
      </c>
      <c r="G4776" t="s">
        <v>1936</v>
      </c>
      <c r="H4776">
        <v>2014</v>
      </c>
      <c r="I4776">
        <v>149700</v>
      </c>
      <c r="J4776" t="s">
        <v>236</v>
      </c>
      <c r="K4776" t="s">
        <v>81</v>
      </c>
      <c r="L4776" t="s">
        <v>31</v>
      </c>
      <c r="M4776" t="s">
        <v>24</v>
      </c>
      <c r="N4776">
        <v>2488</v>
      </c>
      <c r="O4776" t="s">
        <v>47</v>
      </c>
      <c r="P4776">
        <v>5</v>
      </c>
      <c r="Q4776">
        <f t="shared" si="148"/>
        <v>10</v>
      </c>
      <c r="R4776" t="str">
        <f t="shared" si="149"/>
        <v>Mid-range</v>
      </c>
    </row>
    <row r="4777" spans="1:18" x14ac:dyDescent="0.35">
      <c r="A4777">
        <v>12763460</v>
      </c>
      <c r="B4777" t="s">
        <v>6612</v>
      </c>
      <c r="C4777">
        <v>17600</v>
      </c>
      <c r="D4777" t="s">
        <v>54</v>
      </c>
      <c r="E4777" t="s">
        <v>318</v>
      </c>
      <c r="F4777" t="s">
        <v>6613</v>
      </c>
      <c r="G4777" t="s">
        <v>3448</v>
      </c>
      <c r="H4777">
        <v>2015</v>
      </c>
      <c r="I4777">
        <v>76900</v>
      </c>
      <c r="J4777" t="s">
        <v>106</v>
      </c>
      <c r="K4777" t="s">
        <v>81</v>
      </c>
      <c r="L4777" t="s">
        <v>31</v>
      </c>
      <c r="M4777" t="s">
        <v>24</v>
      </c>
      <c r="N4777">
        <v>2198</v>
      </c>
      <c r="O4777" t="s">
        <v>47</v>
      </c>
      <c r="P4777">
        <v>3</v>
      </c>
      <c r="Q4777">
        <f t="shared" si="148"/>
        <v>9</v>
      </c>
      <c r="R4777" t="str">
        <f t="shared" si="149"/>
        <v>Mid-range</v>
      </c>
    </row>
    <row r="4778" spans="1:18" x14ac:dyDescent="0.35">
      <c r="A4778">
        <v>12763463</v>
      </c>
      <c r="B4778" t="s">
        <v>7045</v>
      </c>
      <c r="C4778">
        <v>69999</v>
      </c>
      <c r="D4778" t="s">
        <v>449</v>
      </c>
      <c r="E4778" t="s">
        <v>743</v>
      </c>
      <c r="F4778" t="s">
        <v>7046</v>
      </c>
      <c r="G4778" t="s">
        <v>7047</v>
      </c>
      <c r="H4778">
        <v>2015</v>
      </c>
      <c r="I4778">
        <v>180000</v>
      </c>
      <c r="J4778" t="s">
        <v>21</v>
      </c>
      <c r="K4778" t="s">
        <v>22</v>
      </c>
      <c r="L4778" t="s">
        <v>31</v>
      </c>
      <c r="M4778" t="s">
        <v>24</v>
      </c>
      <c r="N4778">
        <v>4367</v>
      </c>
      <c r="O4778" t="s">
        <v>33</v>
      </c>
      <c r="P4778">
        <v>5</v>
      </c>
      <c r="Q4778">
        <f t="shared" si="148"/>
        <v>9</v>
      </c>
      <c r="R4778" t="str">
        <f t="shared" si="149"/>
        <v>Luxury</v>
      </c>
    </row>
    <row r="4779" spans="1:18" x14ac:dyDescent="0.35">
      <c r="A4779">
        <v>12763464</v>
      </c>
      <c r="B4779" t="s">
        <v>7048</v>
      </c>
      <c r="C4779">
        <v>25000</v>
      </c>
      <c r="D4779" t="s">
        <v>54</v>
      </c>
      <c r="E4779" t="s">
        <v>83</v>
      </c>
      <c r="F4779" t="s">
        <v>760</v>
      </c>
      <c r="G4779" t="s">
        <v>1877</v>
      </c>
      <c r="H4779">
        <v>2018</v>
      </c>
      <c r="I4779">
        <v>44300</v>
      </c>
      <c r="J4779" t="s">
        <v>86</v>
      </c>
      <c r="K4779" t="s">
        <v>22</v>
      </c>
      <c r="L4779" t="s">
        <v>23</v>
      </c>
      <c r="M4779" t="s">
        <v>24</v>
      </c>
      <c r="N4779">
        <v>1498</v>
      </c>
      <c r="O4779" t="s">
        <v>47</v>
      </c>
      <c r="P4779">
        <v>5</v>
      </c>
      <c r="Q4779">
        <f t="shared" si="148"/>
        <v>6</v>
      </c>
      <c r="R4779" t="str">
        <f t="shared" si="149"/>
        <v>Mid-range</v>
      </c>
    </row>
    <row r="4780" spans="1:18" x14ac:dyDescent="0.35">
      <c r="A4780">
        <v>12763478</v>
      </c>
      <c r="B4780" t="s">
        <v>7049</v>
      </c>
      <c r="C4780">
        <v>10000</v>
      </c>
      <c r="D4780" t="s">
        <v>88</v>
      </c>
      <c r="E4780" t="s">
        <v>953</v>
      </c>
      <c r="F4780" t="s">
        <v>954</v>
      </c>
      <c r="G4780" t="s">
        <v>3744</v>
      </c>
      <c r="H4780">
        <v>2013</v>
      </c>
      <c r="I4780">
        <v>194673</v>
      </c>
      <c r="J4780" t="s">
        <v>393</v>
      </c>
      <c r="K4780" t="s">
        <v>81</v>
      </c>
      <c r="L4780" t="s">
        <v>23</v>
      </c>
      <c r="M4780" t="s">
        <v>24</v>
      </c>
      <c r="N4780">
        <v>1591</v>
      </c>
      <c r="O4780" t="s">
        <v>4409</v>
      </c>
      <c r="P4780">
        <v>4</v>
      </c>
      <c r="Q4780">
        <f t="shared" si="148"/>
        <v>11</v>
      </c>
      <c r="R4780" t="str">
        <f t="shared" si="149"/>
        <v>Budget</v>
      </c>
    </row>
    <row r="4781" spans="1:18" x14ac:dyDescent="0.35">
      <c r="A4781">
        <v>12763481</v>
      </c>
      <c r="B4781" t="s">
        <v>7050</v>
      </c>
      <c r="C4781">
        <v>49000</v>
      </c>
      <c r="D4781" t="s">
        <v>27</v>
      </c>
      <c r="E4781" t="s">
        <v>2631</v>
      </c>
      <c r="F4781" t="s">
        <v>2632</v>
      </c>
      <c r="G4781" t="s">
        <v>2481</v>
      </c>
      <c r="H4781">
        <v>2018</v>
      </c>
      <c r="I4781">
        <v>47000</v>
      </c>
      <c r="J4781" t="s">
        <v>21</v>
      </c>
      <c r="K4781" t="s">
        <v>22</v>
      </c>
      <c r="L4781" t="s">
        <v>64</v>
      </c>
      <c r="M4781" t="s">
        <v>24</v>
      </c>
      <c r="N4781">
        <v>1991</v>
      </c>
      <c r="O4781" t="s">
        <v>47</v>
      </c>
      <c r="P4781">
        <v>5</v>
      </c>
      <c r="Q4781">
        <f t="shared" si="148"/>
        <v>6</v>
      </c>
      <c r="R4781" t="str">
        <f t="shared" si="149"/>
        <v>Luxury</v>
      </c>
    </row>
    <row r="4782" spans="1:18" x14ac:dyDescent="0.35">
      <c r="A4782">
        <v>12763488</v>
      </c>
      <c r="B4782" t="s">
        <v>7051</v>
      </c>
      <c r="C4782">
        <v>11500</v>
      </c>
      <c r="D4782" t="s">
        <v>143</v>
      </c>
      <c r="E4782" t="s">
        <v>812</v>
      </c>
      <c r="F4782" t="s">
        <v>7052</v>
      </c>
      <c r="G4782" t="s">
        <v>881</v>
      </c>
      <c r="H4782">
        <v>2008</v>
      </c>
      <c r="I4782">
        <v>160000</v>
      </c>
      <c r="J4782" t="s">
        <v>63</v>
      </c>
      <c r="K4782" t="s">
        <v>81</v>
      </c>
      <c r="L4782" t="s">
        <v>23</v>
      </c>
      <c r="M4782" t="s">
        <v>24</v>
      </c>
      <c r="N4782">
        <v>2457</v>
      </c>
      <c r="O4782" t="s">
        <v>116</v>
      </c>
      <c r="P4782">
        <v>5</v>
      </c>
      <c r="Q4782">
        <f t="shared" si="148"/>
        <v>16</v>
      </c>
      <c r="R4782" t="str">
        <f t="shared" si="149"/>
        <v>Mid-range</v>
      </c>
    </row>
    <row r="4783" spans="1:18" x14ac:dyDescent="0.35">
      <c r="A4783">
        <v>12763571</v>
      </c>
      <c r="B4783" t="s">
        <v>7053</v>
      </c>
      <c r="C4783">
        <v>36500</v>
      </c>
      <c r="D4783" t="s">
        <v>131</v>
      </c>
      <c r="E4783" t="s">
        <v>1055</v>
      </c>
      <c r="F4783" t="s">
        <v>7054</v>
      </c>
      <c r="G4783" t="s">
        <v>7055</v>
      </c>
      <c r="H4783">
        <v>2016</v>
      </c>
      <c r="I4783">
        <v>96052</v>
      </c>
      <c r="J4783" t="s">
        <v>63</v>
      </c>
      <c r="K4783" t="s">
        <v>22</v>
      </c>
      <c r="L4783" t="s">
        <v>64</v>
      </c>
      <c r="M4783" t="s">
        <v>24</v>
      </c>
      <c r="N4783">
        <v>1984</v>
      </c>
      <c r="O4783" t="s">
        <v>33</v>
      </c>
      <c r="P4783">
        <v>5</v>
      </c>
      <c r="Q4783">
        <f t="shared" si="148"/>
        <v>8</v>
      </c>
      <c r="R4783" t="str">
        <f t="shared" si="149"/>
        <v>Mid-range</v>
      </c>
    </row>
    <row r="4784" spans="1:18" x14ac:dyDescent="0.35">
      <c r="A4784">
        <v>12763576</v>
      </c>
      <c r="B4784" t="s">
        <v>1776</v>
      </c>
      <c r="C4784">
        <v>5750</v>
      </c>
      <c r="D4784" t="s">
        <v>42</v>
      </c>
      <c r="E4784" t="s">
        <v>621</v>
      </c>
      <c r="F4784" t="s">
        <v>44</v>
      </c>
      <c r="G4784" t="s">
        <v>1777</v>
      </c>
      <c r="H4784">
        <v>2005</v>
      </c>
      <c r="I4784">
        <v>168862</v>
      </c>
      <c r="J4784" t="s">
        <v>21</v>
      </c>
      <c r="K4784" t="s">
        <v>22</v>
      </c>
      <c r="L4784" t="s">
        <v>23</v>
      </c>
      <c r="M4784" t="s">
        <v>24</v>
      </c>
      <c r="N4784">
        <v>1796</v>
      </c>
      <c r="O4784" t="s">
        <v>47</v>
      </c>
      <c r="P4784">
        <v>5</v>
      </c>
      <c r="Q4784">
        <f t="shared" si="148"/>
        <v>19</v>
      </c>
      <c r="R4784" t="str">
        <f t="shared" si="149"/>
        <v>Budget</v>
      </c>
    </row>
    <row r="4785" spans="1:18" x14ac:dyDescent="0.35">
      <c r="A4785">
        <v>12763593</v>
      </c>
      <c r="B4785" t="s">
        <v>7056</v>
      </c>
      <c r="C4785">
        <v>40000</v>
      </c>
      <c r="D4785" t="s">
        <v>449</v>
      </c>
      <c r="E4785" t="s">
        <v>762</v>
      </c>
      <c r="F4785" t="s">
        <v>7057</v>
      </c>
      <c r="G4785" t="s">
        <v>6770</v>
      </c>
      <c r="H4785">
        <v>2016</v>
      </c>
      <c r="I4785">
        <v>107000</v>
      </c>
      <c r="J4785" t="s">
        <v>21</v>
      </c>
      <c r="K4785" t="s">
        <v>22</v>
      </c>
      <c r="L4785" t="s">
        <v>31</v>
      </c>
      <c r="M4785" t="s">
        <v>24</v>
      </c>
      <c r="N4785">
        <v>1999</v>
      </c>
      <c r="O4785" t="s">
        <v>33</v>
      </c>
      <c r="P4785">
        <v>5</v>
      </c>
      <c r="Q4785">
        <f t="shared" si="148"/>
        <v>8</v>
      </c>
      <c r="R4785" t="str">
        <f t="shared" si="149"/>
        <v>Mid-range</v>
      </c>
    </row>
    <row r="4786" spans="1:18" x14ac:dyDescent="0.35">
      <c r="A4786">
        <v>12763601</v>
      </c>
      <c r="B4786" t="s">
        <v>7058</v>
      </c>
      <c r="C4786">
        <v>55000</v>
      </c>
      <c r="D4786" t="s">
        <v>131</v>
      </c>
      <c r="E4786" t="s">
        <v>1768</v>
      </c>
      <c r="F4786" t="s">
        <v>1202</v>
      </c>
      <c r="G4786" t="s">
        <v>7059</v>
      </c>
      <c r="H4786">
        <v>2020</v>
      </c>
      <c r="I4786">
        <v>42000</v>
      </c>
      <c r="J4786" t="s">
        <v>86</v>
      </c>
      <c r="K4786" t="s">
        <v>22</v>
      </c>
      <c r="L4786" t="s">
        <v>64</v>
      </c>
      <c r="M4786" t="s">
        <v>24</v>
      </c>
      <c r="N4786">
        <v>1984</v>
      </c>
      <c r="O4786" t="s">
        <v>47</v>
      </c>
      <c r="P4786">
        <v>5</v>
      </c>
      <c r="Q4786">
        <f t="shared" si="148"/>
        <v>4</v>
      </c>
      <c r="R4786" t="str">
        <f t="shared" si="149"/>
        <v>Luxury</v>
      </c>
    </row>
    <row r="4787" spans="1:18" x14ac:dyDescent="0.35">
      <c r="A4787">
        <v>12763617</v>
      </c>
      <c r="B4787" t="s">
        <v>7060</v>
      </c>
      <c r="C4787">
        <v>44990</v>
      </c>
      <c r="D4787" t="s">
        <v>27</v>
      </c>
      <c r="E4787" t="s">
        <v>7061</v>
      </c>
      <c r="F4787" t="s">
        <v>1852</v>
      </c>
      <c r="G4787">
        <v>253</v>
      </c>
      <c r="H4787">
        <v>2015</v>
      </c>
      <c r="I4787">
        <v>100853</v>
      </c>
      <c r="J4787" t="s">
        <v>21</v>
      </c>
      <c r="K4787" t="s">
        <v>22</v>
      </c>
      <c r="L4787" t="s">
        <v>31</v>
      </c>
      <c r="M4787" t="s">
        <v>24</v>
      </c>
      <c r="N4787">
        <v>2143</v>
      </c>
      <c r="O4787" t="s">
        <v>47</v>
      </c>
      <c r="P4787">
        <v>5</v>
      </c>
      <c r="Q4787">
        <f t="shared" si="148"/>
        <v>9</v>
      </c>
      <c r="R4787" t="str">
        <f t="shared" si="149"/>
        <v>Luxury</v>
      </c>
    </row>
    <row r="4788" spans="1:18" x14ac:dyDescent="0.35">
      <c r="A4788">
        <v>12763623</v>
      </c>
      <c r="B4788" t="s">
        <v>7062</v>
      </c>
      <c r="C4788">
        <v>3500</v>
      </c>
      <c r="D4788" t="s">
        <v>49</v>
      </c>
      <c r="E4788" t="s">
        <v>738</v>
      </c>
      <c r="F4788" t="s">
        <v>3037</v>
      </c>
      <c r="G4788" t="s">
        <v>740</v>
      </c>
      <c r="H4788">
        <v>2002</v>
      </c>
      <c r="I4788">
        <v>256560</v>
      </c>
      <c r="J4788" t="s">
        <v>63</v>
      </c>
      <c r="K4788" t="s">
        <v>22</v>
      </c>
      <c r="L4788" t="s">
        <v>23</v>
      </c>
      <c r="M4788" t="s">
        <v>24</v>
      </c>
      <c r="N4788">
        <v>1597</v>
      </c>
      <c r="O4788" t="s">
        <v>116</v>
      </c>
      <c r="P4788">
        <v>5</v>
      </c>
      <c r="Q4788">
        <f t="shared" si="148"/>
        <v>22</v>
      </c>
      <c r="R4788" t="str">
        <f t="shared" si="149"/>
        <v>Budget</v>
      </c>
    </row>
    <row r="4789" spans="1:18" x14ac:dyDescent="0.35">
      <c r="A4789">
        <v>12763642</v>
      </c>
      <c r="B4789" t="s">
        <v>7063</v>
      </c>
      <c r="C4789">
        <v>11999</v>
      </c>
      <c r="D4789" t="s">
        <v>449</v>
      </c>
      <c r="E4789" t="s">
        <v>2212</v>
      </c>
      <c r="F4789" t="s">
        <v>2213</v>
      </c>
      <c r="G4789" t="s">
        <v>2086</v>
      </c>
      <c r="H4789">
        <v>2009</v>
      </c>
      <c r="I4789">
        <v>227000</v>
      </c>
      <c r="J4789" t="s">
        <v>21</v>
      </c>
      <c r="K4789" t="s">
        <v>22</v>
      </c>
      <c r="L4789" t="s">
        <v>64</v>
      </c>
      <c r="M4789" t="s">
        <v>24</v>
      </c>
      <c r="N4789">
        <v>4009</v>
      </c>
      <c r="O4789" t="s">
        <v>116</v>
      </c>
      <c r="P4789">
        <v>5</v>
      </c>
      <c r="Q4789">
        <f t="shared" si="148"/>
        <v>15</v>
      </c>
      <c r="R4789" t="str">
        <f t="shared" si="149"/>
        <v>Mid-range</v>
      </c>
    </row>
    <row r="4790" spans="1:18" x14ac:dyDescent="0.35">
      <c r="A4790">
        <v>12763655</v>
      </c>
      <c r="B4790" t="s">
        <v>2549</v>
      </c>
      <c r="C4790">
        <v>28000</v>
      </c>
      <c r="D4790" t="s">
        <v>27</v>
      </c>
      <c r="E4790" t="s">
        <v>966</v>
      </c>
      <c r="F4790" t="s">
        <v>2550</v>
      </c>
      <c r="G4790" t="s">
        <v>2498</v>
      </c>
      <c r="H4790">
        <v>2013</v>
      </c>
      <c r="I4790">
        <v>78600</v>
      </c>
      <c r="J4790" t="s">
        <v>63</v>
      </c>
      <c r="K4790" t="s">
        <v>22</v>
      </c>
      <c r="L4790" t="s">
        <v>64</v>
      </c>
      <c r="M4790" t="s">
        <v>24</v>
      </c>
      <c r="N4790">
        <v>1796</v>
      </c>
      <c r="O4790" t="s">
        <v>25</v>
      </c>
      <c r="P4790">
        <v>5</v>
      </c>
      <c r="Q4790">
        <f t="shared" si="148"/>
        <v>11</v>
      </c>
      <c r="R4790" t="str">
        <f t="shared" si="149"/>
        <v>Mid-range</v>
      </c>
    </row>
    <row r="4791" spans="1:18" x14ac:dyDescent="0.35">
      <c r="A4791">
        <v>12763657</v>
      </c>
      <c r="B4791" t="s">
        <v>635</v>
      </c>
      <c r="C4791">
        <v>17800</v>
      </c>
      <c r="D4791" t="s">
        <v>127</v>
      </c>
      <c r="E4791" t="s">
        <v>418</v>
      </c>
      <c r="F4791" t="s">
        <v>114</v>
      </c>
      <c r="G4791" t="s">
        <v>636</v>
      </c>
      <c r="H4791">
        <v>2010</v>
      </c>
      <c r="I4791">
        <v>107503</v>
      </c>
      <c r="J4791" t="s">
        <v>21</v>
      </c>
      <c r="K4791" t="s">
        <v>22</v>
      </c>
      <c r="L4791" t="s">
        <v>23</v>
      </c>
      <c r="M4791" t="s">
        <v>24</v>
      </c>
      <c r="N4791">
        <v>3726</v>
      </c>
      <c r="O4791" t="s">
        <v>33</v>
      </c>
      <c r="P4791">
        <v>7</v>
      </c>
      <c r="Q4791">
        <f t="shared" si="148"/>
        <v>14</v>
      </c>
      <c r="R4791" t="str">
        <f t="shared" si="149"/>
        <v>Mid-range</v>
      </c>
    </row>
    <row r="4792" spans="1:18" x14ac:dyDescent="0.35">
      <c r="A4792">
        <v>12763659</v>
      </c>
      <c r="B4792" t="s">
        <v>7064</v>
      </c>
      <c r="C4792">
        <v>24800</v>
      </c>
      <c r="D4792" t="s">
        <v>49</v>
      </c>
      <c r="E4792" t="s">
        <v>724</v>
      </c>
      <c r="F4792" t="s">
        <v>296</v>
      </c>
      <c r="G4792" t="s">
        <v>725</v>
      </c>
      <c r="H4792">
        <v>2012</v>
      </c>
      <c r="I4792">
        <v>135841</v>
      </c>
      <c r="J4792" t="s">
        <v>21</v>
      </c>
      <c r="K4792" t="s">
        <v>81</v>
      </c>
      <c r="L4792" t="s">
        <v>31</v>
      </c>
      <c r="M4792" t="s">
        <v>24</v>
      </c>
      <c r="N4792">
        <v>2488</v>
      </c>
      <c r="O4792" t="s">
        <v>33</v>
      </c>
      <c r="P4792">
        <v>7</v>
      </c>
      <c r="Q4792">
        <f t="shared" si="148"/>
        <v>12</v>
      </c>
      <c r="R4792" t="str">
        <f t="shared" si="149"/>
        <v>Mid-range</v>
      </c>
    </row>
    <row r="4793" spans="1:18" x14ac:dyDescent="0.35">
      <c r="A4793">
        <v>12763684</v>
      </c>
      <c r="B4793" t="s">
        <v>7065</v>
      </c>
      <c r="C4793">
        <v>23970</v>
      </c>
      <c r="D4793" t="s">
        <v>17</v>
      </c>
      <c r="E4793" t="s">
        <v>193</v>
      </c>
      <c r="F4793" t="s">
        <v>781</v>
      </c>
      <c r="G4793" t="s">
        <v>2600</v>
      </c>
      <c r="H4793">
        <v>2010</v>
      </c>
      <c r="I4793">
        <v>121960</v>
      </c>
      <c r="J4793" t="s">
        <v>21</v>
      </c>
      <c r="K4793" t="s">
        <v>22</v>
      </c>
      <c r="L4793" t="s">
        <v>23</v>
      </c>
      <c r="M4793" t="s">
        <v>24</v>
      </c>
      <c r="N4793">
        <v>3456</v>
      </c>
      <c r="O4793" t="s">
        <v>47</v>
      </c>
      <c r="P4793">
        <v>7</v>
      </c>
      <c r="Q4793">
        <f t="shared" si="148"/>
        <v>14</v>
      </c>
      <c r="R4793" t="str">
        <f t="shared" si="149"/>
        <v>Mid-range</v>
      </c>
    </row>
    <row r="4794" spans="1:18" x14ac:dyDescent="0.35">
      <c r="A4794">
        <v>12763686</v>
      </c>
      <c r="B4794" t="s">
        <v>4047</v>
      </c>
      <c r="C4794">
        <v>23000</v>
      </c>
      <c r="D4794" t="s">
        <v>42</v>
      </c>
      <c r="E4794" t="s">
        <v>71</v>
      </c>
      <c r="F4794" t="s">
        <v>2906</v>
      </c>
      <c r="G4794" t="s">
        <v>962</v>
      </c>
      <c r="H4794">
        <v>2015</v>
      </c>
      <c r="I4794">
        <v>161000</v>
      </c>
      <c r="J4794" t="s">
        <v>63</v>
      </c>
      <c r="K4794" t="s">
        <v>22</v>
      </c>
      <c r="L4794" t="s">
        <v>23</v>
      </c>
      <c r="M4794" t="s">
        <v>24</v>
      </c>
      <c r="N4794">
        <v>3565</v>
      </c>
      <c r="O4794" t="s">
        <v>47</v>
      </c>
      <c r="P4794">
        <v>5</v>
      </c>
      <c r="Q4794">
        <f t="shared" si="148"/>
        <v>9</v>
      </c>
      <c r="R4794" t="str">
        <f t="shared" si="149"/>
        <v>Mid-range</v>
      </c>
    </row>
    <row r="4795" spans="1:18" x14ac:dyDescent="0.35">
      <c r="A4795">
        <v>12763709</v>
      </c>
      <c r="B4795" t="s">
        <v>7066</v>
      </c>
      <c r="C4795">
        <v>49990</v>
      </c>
      <c r="D4795" t="s">
        <v>42</v>
      </c>
      <c r="E4795" t="s">
        <v>179</v>
      </c>
      <c r="F4795" t="s">
        <v>619</v>
      </c>
      <c r="G4795" t="s">
        <v>3428</v>
      </c>
      <c r="H4795">
        <v>2020</v>
      </c>
      <c r="I4795">
        <v>58514</v>
      </c>
      <c r="J4795" t="s">
        <v>205</v>
      </c>
      <c r="K4795" t="s">
        <v>22</v>
      </c>
      <c r="L4795" t="s">
        <v>31</v>
      </c>
      <c r="M4795" t="s">
        <v>24</v>
      </c>
      <c r="N4795">
        <v>2776</v>
      </c>
      <c r="O4795" t="s">
        <v>69</v>
      </c>
      <c r="P4795">
        <v>5</v>
      </c>
      <c r="Q4795">
        <f t="shared" si="148"/>
        <v>4</v>
      </c>
      <c r="R4795" t="str">
        <f t="shared" si="149"/>
        <v>Luxury</v>
      </c>
    </row>
    <row r="4796" spans="1:18" x14ac:dyDescent="0.35">
      <c r="A4796">
        <v>12763717</v>
      </c>
      <c r="B4796" t="s">
        <v>7067</v>
      </c>
      <c r="C4796">
        <v>45973</v>
      </c>
      <c r="D4796" t="s">
        <v>143</v>
      </c>
      <c r="E4796" t="s">
        <v>144</v>
      </c>
      <c r="F4796" t="s">
        <v>2329</v>
      </c>
      <c r="G4796" t="s">
        <v>592</v>
      </c>
      <c r="H4796">
        <v>2020</v>
      </c>
      <c r="I4796">
        <v>19686</v>
      </c>
      <c r="J4796" t="s">
        <v>21</v>
      </c>
      <c r="K4796" t="s">
        <v>22</v>
      </c>
      <c r="L4796" t="s">
        <v>540</v>
      </c>
      <c r="M4796" t="s">
        <v>24</v>
      </c>
      <c r="N4796">
        <v>1995</v>
      </c>
      <c r="O4796" t="s">
        <v>116</v>
      </c>
      <c r="P4796">
        <v>5</v>
      </c>
      <c r="Q4796">
        <f t="shared" si="148"/>
        <v>4</v>
      </c>
      <c r="R4796" t="str">
        <f t="shared" si="149"/>
        <v>Luxury</v>
      </c>
    </row>
    <row r="4797" spans="1:18" x14ac:dyDescent="0.35">
      <c r="A4797">
        <v>12763734</v>
      </c>
      <c r="B4797" t="s">
        <v>7068</v>
      </c>
      <c r="C4797">
        <v>49990</v>
      </c>
      <c r="D4797" t="s">
        <v>59</v>
      </c>
      <c r="E4797" t="s">
        <v>1653</v>
      </c>
      <c r="F4797" t="s">
        <v>1961</v>
      </c>
      <c r="G4797" t="s">
        <v>2017</v>
      </c>
      <c r="H4797">
        <v>2017</v>
      </c>
      <c r="I4797">
        <v>84218</v>
      </c>
      <c r="J4797" t="s">
        <v>393</v>
      </c>
      <c r="K4797" t="s">
        <v>22</v>
      </c>
      <c r="L4797" t="s">
        <v>31</v>
      </c>
      <c r="M4797" t="s">
        <v>24</v>
      </c>
      <c r="N4797">
        <v>1995</v>
      </c>
      <c r="O4797" t="s">
        <v>47</v>
      </c>
      <c r="P4797">
        <v>5</v>
      </c>
      <c r="Q4797">
        <f t="shared" si="148"/>
        <v>7</v>
      </c>
      <c r="R4797" t="str">
        <f t="shared" si="149"/>
        <v>Luxury</v>
      </c>
    </row>
    <row r="4798" spans="1:18" x14ac:dyDescent="0.35">
      <c r="A4798">
        <v>12763797</v>
      </c>
      <c r="B4798" t="s">
        <v>1118</v>
      </c>
      <c r="C4798">
        <v>79888</v>
      </c>
      <c r="D4798" t="s">
        <v>54</v>
      </c>
      <c r="E4798" t="s">
        <v>175</v>
      </c>
      <c r="F4798" t="s">
        <v>1119</v>
      </c>
      <c r="G4798" t="s">
        <v>1120</v>
      </c>
      <c r="H4798">
        <v>2022</v>
      </c>
      <c r="I4798">
        <v>17</v>
      </c>
      <c r="J4798" t="s">
        <v>275</v>
      </c>
      <c r="K4798" t="s">
        <v>22</v>
      </c>
      <c r="L4798" t="s">
        <v>31</v>
      </c>
      <c r="M4798" t="s">
        <v>24</v>
      </c>
      <c r="N4798">
        <v>2993</v>
      </c>
      <c r="O4798" t="s">
        <v>33</v>
      </c>
      <c r="P4798">
        <v>5</v>
      </c>
      <c r="Q4798">
        <f t="shared" si="148"/>
        <v>2</v>
      </c>
      <c r="R4798" t="str">
        <f t="shared" si="149"/>
        <v>Luxury</v>
      </c>
    </row>
    <row r="4799" spans="1:18" x14ac:dyDescent="0.35">
      <c r="A4799">
        <v>12763802</v>
      </c>
      <c r="B4799" t="s">
        <v>2038</v>
      </c>
      <c r="C4799">
        <v>15990</v>
      </c>
      <c r="D4799" t="s">
        <v>42</v>
      </c>
      <c r="E4799" t="s">
        <v>71</v>
      </c>
      <c r="F4799" t="s">
        <v>1018</v>
      </c>
      <c r="G4799" t="s">
        <v>1376</v>
      </c>
      <c r="H4799">
        <v>2011</v>
      </c>
      <c r="I4799">
        <v>234384</v>
      </c>
      <c r="J4799" t="s">
        <v>63</v>
      </c>
      <c r="K4799" t="s">
        <v>81</v>
      </c>
      <c r="L4799" t="s">
        <v>23</v>
      </c>
      <c r="M4799" t="s">
        <v>24</v>
      </c>
      <c r="N4799">
        <v>3565</v>
      </c>
      <c r="O4799" t="s">
        <v>33</v>
      </c>
      <c r="P4799">
        <v>5</v>
      </c>
      <c r="Q4799">
        <f t="shared" si="148"/>
        <v>13</v>
      </c>
      <c r="R4799" t="str">
        <f t="shared" si="149"/>
        <v>Mid-range</v>
      </c>
    </row>
    <row r="4800" spans="1:18" x14ac:dyDescent="0.35">
      <c r="A4800">
        <v>12763804</v>
      </c>
      <c r="B4800" t="s">
        <v>4793</v>
      </c>
      <c r="C4800">
        <v>24750</v>
      </c>
      <c r="D4800" t="s">
        <v>27</v>
      </c>
      <c r="E4800" t="s">
        <v>38</v>
      </c>
      <c r="F4800" t="s">
        <v>1984</v>
      </c>
      <c r="G4800" t="s">
        <v>4794</v>
      </c>
      <c r="H4800">
        <v>2013</v>
      </c>
      <c r="I4800">
        <v>127728</v>
      </c>
      <c r="J4800" t="s">
        <v>63</v>
      </c>
      <c r="K4800" t="s">
        <v>22</v>
      </c>
      <c r="L4800" t="s">
        <v>31</v>
      </c>
      <c r="M4800" t="s">
        <v>24</v>
      </c>
      <c r="N4800">
        <v>2143</v>
      </c>
      <c r="O4800" t="s">
        <v>7069</v>
      </c>
      <c r="P4800">
        <v>5</v>
      </c>
      <c r="Q4800">
        <f t="shared" si="148"/>
        <v>11</v>
      </c>
      <c r="R4800" t="str">
        <f t="shared" si="149"/>
        <v>Mid-range</v>
      </c>
    </row>
    <row r="4801" spans="1:18" x14ac:dyDescent="0.35">
      <c r="A4801">
        <v>12763820</v>
      </c>
      <c r="B4801" t="s">
        <v>3019</v>
      </c>
      <c r="C4801">
        <v>23990</v>
      </c>
      <c r="D4801" t="s">
        <v>49</v>
      </c>
      <c r="E4801" t="s">
        <v>1087</v>
      </c>
      <c r="F4801" t="s">
        <v>767</v>
      </c>
      <c r="G4801" t="s">
        <v>1097</v>
      </c>
      <c r="H4801">
        <v>2018</v>
      </c>
      <c r="I4801">
        <v>79856</v>
      </c>
      <c r="J4801" t="s">
        <v>21</v>
      </c>
      <c r="K4801" t="s">
        <v>22</v>
      </c>
      <c r="L4801" t="s">
        <v>23</v>
      </c>
      <c r="M4801" t="s">
        <v>24</v>
      </c>
      <c r="N4801">
        <v>1997</v>
      </c>
      <c r="O4801" t="s">
        <v>116</v>
      </c>
      <c r="P4801">
        <v>5</v>
      </c>
      <c r="Q4801">
        <f t="shared" si="148"/>
        <v>6</v>
      </c>
      <c r="R4801" t="str">
        <f t="shared" si="149"/>
        <v>Mid-range</v>
      </c>
    </row>
    <row r="4802" spans="1:18" x14ac:dyDescent="0.35">
      <c r="A4802">
        <v>12763839</v>
      </c>
      <c r="B4802" t="s">
        <v>7070</v>
      </c>
      <c r="C4802">
        <v>33480</v>
      </c>
      <c r="D4802" t="s">
        <v>165</v>
      </c>
      <c r="E4802" t="s">
        <v>184</v>
      </c>
      <c r="F4802" t="s">
        <v>7071</v>
      </c>
      <c r="G4802" t="s">
        <v>582</v>
      </c>
      <c r="H4802">
        <v>2018</v>
      </c>
      <c r="I4802">
        <v>42761</v>
      </c>
      <c r="J4802" t="s">
        <v>21</v>
      </c>
      <c r="K4802" t="s">
        <v>22</v>
      </c>
      <c r="L4802" t="s">
        <v>23</v>
      </c>
      <c r="M4802" t="s">
        <v>24</v>
      </c>
      <c r="N4802">
        <v>2360</v>
      </c>
      <c r="O4802" t="s">
        <v>47</v>
      </c>
      <c r="P4802">
        <v>7</v>
      </c>
      <c r="Q4802">
        <f t="shared" si="148"/>
        <v>6</v>
      </c>
      <c r="R4802" t="str">
        <f t="shared" si="149"/>
        <v>Mid-range</v>
      </c>
    </row>
    <row r="4803" spans="1:18" x14ac:dyDescent="0.35">
      <c r="A4803">
        <v>12763845</v>
      </c>
      <c r="B4803" t="s">
        <v>5308</v>
      </c>
      <c r="C4803">
        <v>53990</v>
      </c>
      <c r="D4803" t="s">
        <v>54</v>
      </c>
      <c r="E4803" t="s">
        <v>175</v>
      </c>
      <c r="F4803" t="s">
        <v>900</v>
      </c>
      <c r="G4803" t="s">
        <v>511</v>
      </c>
      <c r="H4803">
        <v>2019</v>
      </c>
      <c r="I4803">
        <v>61794</v>
      </c>
      <c r="J4803" t="s">
        <v>2060</v>
      </c>
      <c r="K4803" t="s">
        <v>22</v>
      </c>
      <c r="L4803" t="s">
        <v>31</v>
      </c>
      <c r="M4803" t="s">
        <v>24</v>
      </c>
      <c r="N4803">
        <v>1996</v>
      </c>
      <c r="O4803" t="s">
        <v>25</v>
      </c>
      <c r="P4803">
        <v>4</v>
      </c>
      <c r="Q4803">
        <f t="shared" ref="Q4803:Q4866" si="150">2024-H4803</f>
        <v>5</v>
      </c>
      <c r="R4803" t="str">
        <f t="shared" ref="R4803:R4866" si="151">IF(C4803&lt;=10000,"Budget",IF(C4803&lt;=40000,"Mid-range","Luxury"))</f>
        <v>Luxury</v>
      </c>
    </row>
    <row r="4804" spans="1:18" x14ac:dyDescent="0.35">
      <c r="A4804">
        <v>12763849</v>
      </c>
      <c r="B4804" t="s">
        <v>1329</v>
      </c>
      <c r="C4804">
        <v>39480</v>
      </c>
      <c r="D4804" t="s">
        <v>328</v>
      </c>
      <c r="E4804" t="s">
        <v>1330</v>
      </c>
      <c r="F4804" t="s">
        <v>330</v>
      </c>
      <c r="G4804" t="s">
        <v>1331</v>
      </c>
      <c r="H4804">
        <v>2018</v>
      </c>
      <c r="I4804">
        <v>64043</v>
      </c>
      <c r="J4804" t="s">
        <v>21</v>
      </c>
      <c r="K4804" t="s">
        <v>22</v>
      </c>
      <c r="L4804" t="s">
        <v>23</v>
      </c>
      <c r="M4804" t="s">
        <v>24</v>
      </c>
      <c r="N4804">
        <v>2356</v>
      </c>
      <c r="O4804" t="s">
        <v>116</v>
      </c>
      <c r="P4804">
        <v>7</v>
      </c>
      <c r="Q4804">
        <f t="shared" si="150"/>
        <v>6</v>
      </c>
      <c r="R4804" t="str">
        <f t="shared" si="151"/>
        <v>Mid-range</v>
      </c>
    </row>
    <row r="4805" spans="1:18" x14ac:dyDescent="0.35">
      <c r="A4805">
        <v>12763854</v>
      </c>
      <c r="B4805" t="s">
        <v>1344</v>
      </c>
      <c r="C4805">
        <v>28490</v>
      </c>
      <c r="D4805" t="s">
        <v>49</v>
      </c>
      <c r="E4805" t="s">
        <v>50</v>
      </c>
      <c r="F4805" t="s">
        <v>137</v>
      </c>
      <c r="G4805" t="s">
        <v>52</v>
      </c>
      <c r="H4805">
        <v>2018</v>
      </c>
      <c r="I4805">
        <v>80950</v>
      </c>
      <c r="J4805" t="s">
        <v>21</v>
      </c>
      <c r="K4805" t="s">
        <v>22</v>
      </c>
      <c r="L4805" t="s">
        <v>23</v>
      </c>
      <c r="M4805" t="s">
        <v>24</v>
      </c>
      <c r="N4805">
        <v>2488</v>
      </c>
      <c r="O4805" t="s">
        <v>47</v>
      </c>
      <c r="P4805">
        <v>5</v>
      </c>
      <c r="Q4805">
        <f t="shared" si="150"/>
        <v>6</v>
      </c>
      <c r="R4805" t="str">
        <f t="shared" si="151"/>
        <v>Mid-range</v>
      </c>
    </row>
    <row r="4806" spans="1:18" x14ac:dyDescent="0.35">
      <c r="A4806">
        <v>12763879</v>
      </c>
      <c r="B4806" t="s">
        <v>7072</v>
      </c>
      <c r="C4806">
        <v>59990</v>
      </c>
      <c r="D4806" t="s">
        <v>410</v>
      </c>
      <c r="E4806" t="s">
        <v>1183</v>
      </c>
      <c r="F4806" t="s">
        <v>2066</v>
      </c>
      <c r="G4806" t="s">
        <v>7073</v>
      </c>
      <c r="H4806">
        <v>2017</v>
      </c>
      <c r="I4806">
        <v>100964</v>
      </c>
      <c r="J4806" t="s">
        <v>21</v>
      </c>
      <c r="K4806" t="s">
        <v>22</v>
      </c>
      <c r="L4806" t="s">
        <v>31</v>
      </c>
      <c r="M4806" t="s">
        <v>24</v>
      </c>
      <c r="N4806">
        <v>1969</v>
      </c>
      <c r="O4806" t="s">
        <v>116</v>
      </c>
      <c r="P4806">
        <v>7</v>
      </c>
      <c r="Q4806">
        <f t="shared" si="150"/>
        <v>7</v>
      </c>
      <c r="R4806" t="str">
        <f t="shared" si="151"/>
        <v>Luxury</v>
      </c>
    </row>
    <row r="4807" spans="1:18" x14ac:dyDescent="0.35">
      <c r="A4807">
        <v>12763881</v>
      </c>
      <c r="B4807" t="s">
        <v>7074</v>
      </c>
      <c r="C4807">
        <v>62990</v>
      </c>
      <c r="D4807" t="s">
        <v>27</v>
      </c>
      <c r="E4807" t="s">
        <v>491</v>
      </c>
      <c r="F4807" t="s">
        <v>492</v>
      </c>
      <c r="G4807" t="s">
        <v>7075</v>
      </c>
      <c r="H4807">
        <v>2017</v>
      </c>
      <c r="I4807">
        <v>56750</v>
      </c>
      <c r="J4807" t="s">
        <v>21</v>
      </c>
      <c r="K4807" t="s">
        <v>22</v>
      </c>
      <c r="L4807" t="s">
        <v>64</v>
      </c>
      <c r="M4807" t="s">
        <v>24</v>
      </c>
      <c r="N4807">
        <v>1991</v>
      </c>
      <c r="O4807" t="s">
        <v>47</v>
      </c>
      <c r="P4807">
        <v>5</v>
      </c>
      <c r="Q4807">
        <f t="shared" si="150"/>
        <v>7</v>
      </c>
      <c r="R4807" t="str">
        <f t="shared" si="151"/>
        <v>Luxury</v>
      </c>
    </row>
    <row r="4808" spans="1:18" x14ac:dyDescent="0.35">
      <c r="A4808">
        <v>12763885</v>
      </c>
      <c r="B4808" t="s">
        <v>6965</v>
      </c>
      <c r="C4808">
        <v>10990</v>
      </c>
      <c r="D4808" t="s">
        <v>102</v>
      </c>
      <c r="E4808" t="s">
        <v>386</v>
      </c>
      <c r="F4808" t="s">
        <v>4064</v>
      </c>
      <c r="G4808" t="s">
        <v>6966</v>
      </c>
      <c r="H4808">
        <v>2012</v>
      </c>
      <c r="I4808">
        <v>253423</v>
      </c>
      <c r="J4808" t="s">
        <v>21</v>
      </c>
      <c r="K4808" t="s">
        <v>22</v>
      </c>
      <c r="L4808" t="s">
        <v>31</v>
      </c>
      <c r="M4808" t="s">
        <v>24</v>
      </c>
      <c r="N4808">
        <v>1968</v>
      </c>
      <c r="O4808" t="s">
        <v>47</v>
      </c>
      <c r="P4808">
        <v>5</v>
      </c>
      <c r="Q4808">
        <f t="shared" si="150"/>
        <v>12</v>
      </c>
      <c r="R4808" t="str">
        <f t="shared" si="151"/>
        <v>Mid-range</v>
      </c>
    </row>
    <row r="4809" spans="1:18" x14ac:dyDescent="0.35">
      <c r="A4809">
        <v>12763886</v>
      </c>
      <c r="B4809" t="s">
        <v>7076</v>
      </c>
      <c r="C4809">
        <v>29777</v>
      </c>
      <c r="D4809" t="s">
        <v>127</v>
      </c>
      <c r="E4809" t="s">
        <v>466</v>
      </c>
      <c r="F4809" t="s">
        <v>548</v>
      </c>
      <c r="G4809" t="s">
        <v>1275</v>
      </c>
      <c r="H4809">
        <v>2017</v>
      </c>
      <c r="I4809">
        <v>99460</v>
      </c>
      <c r="J4809" t="s">
        <v>21</v>
      </c>
      <c r="K4809" t="s">
        <v>22</v>
      </c>
      <c r="L4809" t="s">
        <v>23</v>
      </c>
      <c r="M4809" t="s">
        <v>24</v>
      </c>
      <c r="N4809">
        <v>1997</v>
      </c>
      <c r="O4809" t="s">
        <v>33</v>
      </c>
      <c r="P4809">
        <v>5</v>
      </c>
      <c r="Q4809">
        <f t="shared" si="150"/>
        <v>7</v>
      </c>
      <c r="R4809" t="str">
        <f t="shared" si="151"/>
        <v>Mid-range</v>
      </c>
    </row>
    <row r="4810" spans="1:18" x14ac:dyDescent="0.35">
      <c r="A4810">
        <v>12763887</v>
      </c>
      <c r="B4810" t="s">
        <v>7077</v>
      </c>
      <c r="C4810">
        <v>20000</v>
      </c>
      <c r="D4810" t="s">
        <v>127</v>
      </c>
      <c r="E4810">
        <v>3</v>
      </c>
      <c r="F4810" t="s">
        <v>4021</v>
      </c>
      <c r="G4810" t="s">
        <v>1480</v>
      </c>
      <c r="H4810">
        <v>2014</v>
      </c>
      <c r="I4810">
        <v>55500</v>
      </c>
      <c r="J4810" t="s">
        <v>86</v>
      </c>
      <c r="K4810" t="s">
        <v>81</v>
      </c>
      <c r="L4810" t="s">
        <v>23</v>
      </c>
      <c r="M4810" t="s">
        <v>24</v>
      </c>
      <c r="N4810">
        <v>1999</v>
      </c>
      <c r="O4810" t="s">
        <v>25</v>
      </c>
      <c r="P4810">
        <v>5</v>
      </c>
      <c r="Q4810">
        <f t="shared" si="150"/>
        <v>10</v>
      </c>
      <c r="R4810" t="str">
        <f t="shared" si="151"/>
        <v>Mid-range</v>
      </c>
    </row>
    <row r="4811" spans="1:18" x14ac:dyDescent="0.35">
      <c r="A4811">
        <v>12763902</v>
      </c>
      <c r="B4811" t="s">
        <v>6374</v>
      </c>
      <c r="C4811">
        <v>50990</v>
      </c>
      <c r="D4811" t="s">
        <v>143</v>
      </c>
      <c r="E4811" t="s">
        <v>1109</v>
      </c>
      <c r="F4811" t="s">
        <v>6375</v>
      </c>
      <c r="G4811" t="s">
        <v>600</v>
      </c>
      <c r="H4811">
        <v>2021</v>
      </c>
      <c r="I4811">
        <v>19300</v>
      </c>
      <c r="J4811" t="s">
        <v>21</v>
      </c>
      <c r="K4811" t="s">
        <v>22</v>
      </c>
      <c r="L4811" t="s">
        <v>23</v>
      </c>
      <c r="M4811" t="s">
        <v>24</v>
      </c>
      <c r="N4811">
        <v>2498</v>
      </c>
      <c r="O4811" t="s">
        <v>135</v>
      </c>
      <c r="P4811">
        <v>5</v>
      </c>
      <c r="Q4811">
        <f t="shared" si="150"/>
        <v>3</v>
      </c>
      <c r="R4811" t="str">
        <f t="shared" si="151"/>
        <v>Luxury</v>
      </c>
    </row>
    <row r="4812" spans="1:18" x14ac:dyDescent="0.35">
      <c r="A4812">
        <v>12763915</v>
      </c>
      <c r="B4812" t="s">
        <v>7078</v>
      </c>
      <c r="C4812">
        <v>64990</v>
      </c>
      <c r="D4812" t="s">
        <v>59</v>
      </c>
      <c r="E4812" t="s">
        <v>398</v>
      </c>
      <c r="F4812" t="s">
        <v>6390</v>
      </c>
      <c r="G4812" t="s">
        <v>2635</v>
      </c>
      <c r="H4812">
        <v>2018</v>
      </c>
      <c r="I4812">
        <v>33538</v>
      </c>
      <c r="J4812" t="s">
        <v>21</v>
      </c>
      <c r="K4812" t="s">
        <v>22</v>
      </c>
      <c r="L4812" t="s">
        <v>64</v>
      </c>
      <c r="M4812" t="s">
        <v>24</v>
      </c>
      <c r="N4812">
        <v>1998</v>
      </c>
      <c r="O4812" t="s">
        <v>33</v>
      </c>
      <c r="P4812">
        <v>5</v>
      </c>
      <c r="Q4812">
        <f t="shared" si="150"/>
        <v>6</v>
      </c>
      <c r="R4812" t="str">
        <f t="shared" si="151"/>
        <v>Luxury</v>
      </c>
    </row>
    <row r="4813" spans="1:18" x14ac:dyDescent="0.35">
      <c r="A4813">
        <v>12763923</v>
      </c>
      <c r="B4813" t="s">
        <v>7079</v>
      </c>
      <c r="C4813">
        <v>27990</v>
      </c>
      <c r="D4813" t="s">
        <v>143</v>
      </c>
      <c r="E4813" t="s">
        <v>144</v>
      </c>
      <c r="F4813" t="s">
        <v>6222</v>
      </c>
      <c r="G4813" t="s">
        <v>211</v>
      </c>
      <c r="H4813">
        <v>2017</v>
      </c>
      <c r="I4813">
        <v>92365</v>
      </c>
      <c r="J4813" t="s">
        <v>21</v>
      </c>
      <c r="K4813" t="s">
        <v>81</v>
      </c>
      <c r="L4813" t="s">
        <v>23</v>
      </c>
      <c r="M4813" t="s">
        <v>24</v>
      </c>
      <c r="N4813">
        <v>1995</v>
      </c>
      <c r="O4813" t="s">
        <v>47</v>
      </c>
      <c r="P4813">
        <v>5</v>
      </c>
      <c r="Q4813">
        <f t="shared" si="150"/>
        <v>7</v>
      </c>
      <c r="R4813" t="str">
        <f t="shared" si="151"/>
        <v>Mid-range</v>
      </c>
    </row>
    <row r="4814" spans="1:18" x14ac:dyDescent="0.35">
      <c r="A4814">
        <v>12763938</v>
      </c>
      <c r="B4814" t="s">
        <v>7080</v>
      </c>
      <c r="C4814">
        <v>85000</v>
      </c>
      <c r="D4814" t="s">
        <v>54</v>
      </c>
      <c r="E4814" t="s">
        <v>175</v>
      </c>
      <c r="F4814" t="s">
        <v>993</v>
      </c>
      <c r="G4814" t="s">
        <v>1120</v>
      </c>
      <c r="H4814">
        <v>2022</v>
      </c>
      <c r="I4814">
        <v>20</v>
      </c>
      <c r="J4814" t="s">
        <v>275</v>
      </c>
      <c r="K4814" t="s">
        <v>22</v>
      </c>
      <c r="L4814" t="s">
        <v>31</v>
      </c>
      <c r="M4814" t="s">
        <v>24</v>
      </c>
      <c r="N4814">
        <v>1996</v>
      </c>
      <c r="O4814" t="s">
        <v>47</v>
      </c>
      <c r="P4814">
        <v>5</v>
      </c>
      <c r="Q4814">
        <f t="shared" si="150"/>
        <v>2</v>
      </c>
      <c r="R4814" t="str">
        <f t="shared" si="151"/>
        <v>Luxury</v>
      </c>
    </row>
    <row r="4815" spans="1:18" x14ac:dyDescent="0.35">
      <c r="A4815">
        <v>12763978</v>
      </c>
      <c r="B4815" t="s">
        <v>7081</v>
      </c>
      <c r="C4815">
        <v>39992</v>
      </c>
      <c r="D4815" t="s">
        <v>131</v>
      </c>
      <c r="E4815" t="s">
        <v>559</v>
      </c>
      <c r="F4815" t="s">
        <v>7082</v>
      </c>
      <c r="G4815" t="s">
        <v>5494</v>
      </c>
      <c r="H4815">
        <v>2019</v>
      </c>
      <c r="I4815">
        <v>33570</v>
      </c>
      <c r="J4815" t="s">
        <v>63</v>
      </c>
      <c r="K4815" t="s">
        <v>22</v>
      </c>
      <c r="L4815" t="s">
        <v>64</v>
      </c>
      <c r="M4815" t="s">
        <v>24</v>
      </c>
      <c r="N4815">
        <v>1395</v>
      </c>
      <c r="O4815" t="s">
        <v>47</v>
      </c>
      <c r="P4815">
        <v>5</v>
      </c>
      <c r="Q4815">
        <f t="shared" si="150"/>
        <v>5</v>
      </c>
      <c r="R4815" t="str">
        <f t="shared" si="151"/>
        <v>Mid-range</v>
      </c>
    </row>
    <row r="4816" spans="1:18" x14ac:dyDescent="0.35">
      <c r="A4816">
        <v>12764062</v>
      </c>
      <c r="B4816" t="s">
        <v>7083</v>
      </c>
      <c r="C4816">
        <v>27950</v>
      </c>
      <c r="D4816" t="s">
        <v>226</v>
      </c>
      <c r="E4816" t="s">
        <v>7031</v>
      </c>
      <c r="F4816" t="s">
        <v>7084</v>
      </c>
      <c r="G4816" t="s">
        <v>7085</v>
      </c>
      <c r="H4816">
        <v>2017</v>
      </c>
      <c r="I4816">
        <v>79094</v>
      </c>
      <c r="J4816" t="s">
        <v>106</v>
      </c>
      <c r="K4816" t="s">
        <v>22</v>
      </c>
      <c r="L4816" t="s">
        <v>31</v>
      </c>
      <c r="M4816" t="s">
        <v>24</v>
      </c>
      <c r="N4816">
        <v>1461</v>
      </c>
      <c r="O4816" t="s">
        <v>47</v>
      </c>
      <c r="P4816">
        <v>2</v>
      </c>
      <c r="Q4816">
        <f t="shared" si="150"/>
        <v>7</v>
      </c>
      <c r="R4816" t="str">
        <f t="shared" si="151"/>
        <v>Mid-range</v>
      </c>
    </row>
    <row r="4817" spans="1:18" x14ac:dyDescent="0.35">
      <c r="A4817">
        <v>12764114</v>
      </c>
      <c r="B4817" t="s">
        <v>7086</v>
      </c>
      <c r="C4817">
        <v>64995</v>
      </c>
      <c r="D4817" t="s">
        <v>449</v>
      </c>
      <c r="E4817" t="s">
        <v>762</v>
      </c>
      <c r="F4817" t="s">
        <v>7087</v>
      </c>
      <c r="G4817" t="s">
        <v>2020</v>
      </c>
      <c r="H4817">
        <v>2017</v>
      </c>
      <c r="I4817">
        <v>45826</v>
      </c>
      <c r="J4817" t="s">
        <v>21</v>
      </c>
      <c r="K4817" t="s">
        <v>22</v>
      </c>
      <c r="L4817" t="s">
        <v>31</v>
      </c>
      <c r="M4817" t="s">
        <v>24</v>
      </c>
      <c r="N4817">
        <v>1999</v>
      </c>
      <c r="O4817" t="s">
        <v>47</v>
      </c>
      <c r="P4817">
        <v>5</v>
      </c>
      <c r="Q4817">
        <f t="shared" si="150"/>
        <v>7</v>
      </c>
      <c r="R4817" t="str">
        <f t="shared" si="151"/>
        <v>Luxury</v>
      </c>
    </row>
    <row r="4818" spans="1:18" x14ac:dyDescent="0.35">
      <c r="A4818">
        <v>12764118</v>
      </c>
      <c r="B4818" t="s">
        <v>7088</v>
      </c>
      <c r="C4818">
        <v>45705</v>
      </c>
      <c r="D4818" t="s">
        <v>17</v>
      </c>
      <c r="E4818" t="s">
        <v>193</v>
      </c>
      <c r="F4818" t="s">
        <v>781</v>
      </c>
      <c r="G4818" t="s">
        <v>885</v>
      </c>
      <c r="H4818">
        <v>2016</v>
      </c>
      <c r="I4818">
        <v>96084</v>
      </c>
      <c r="J4818" t="s">
        <v>21</v>
      </c>
      <c r="K4818" t="s">
        <v>22</v>
      </c>
      <c r="L4818" t="s">
        <v>23</v>
      </c>
      <c r="M4818" t="s">
        <v>24</v>
      </c>
      <c r="N4818">
        <v>3456</v>
      </c>
      <c r="O4818" t="s">
        <v>116</v>
      </c>
      <c r="P4818">
        <v>7</v>
      </c>
      <c r="Q4818">
        <f t="shared" si="150"/>
        <v>8</v>
      </c>
      <c r="R4818" t="str">
        <f t="shared" si="151"/>
        <v>Luxury</v>
      </c>
    </row>
    <row r="4819" spans="1:18" x14ac:dyDescent="0.35">
      <c r="A4819">
        <v>12764119</v>
      </c>
      <c r="B4819" t="s">
        <v>7089</v>
      </c>
      <c r="C4819">
        <v>36705</v>
      </c>
      <c r="D4819" t="s">
        <v>102</v>
      </c>
      <c r="E4819" t="s">
        <v>222</v>
      </c>
      <c r="F4819" t="s">
        <v>1246</v>
      </c>
      <c r="G4819" t="s">
        <v>2287</v>
      </c>
      <c r="H4819">
        <v>2019</v>
      </c>
      <c r="I4819">
        <v>69998</v>
      </c>
      <c r="J4819" t="s">
        <v>86</v>
      </c>
      <c r="K4819" t="s">
        <v>22</v>
      </c>
      <c r="L4819" t="s">
        <v>64</v>
      </c>
      <c r="M4819" t="s">
        <v>24</v>
      </c>
      <c r="N4819">
        <v>1395</v>
      </c>
      <c r="O4819" t="s">
        <v>47</v>
      </c>
      <c r="P4819">
        <v>5</v>
      </c>
      <c r="Q4819">
        <f t="shared" si="150"/>
        <v>5</v>
      </c>
      <c r="R4819" t="str">
        <f t="shared" si="151"/>
        <v>Mid-range</v>
      </c>
    </row>
    <row r="4820" spans="1:18" x14ac:dyDescent="0.35">
      <c r="A4820">
        <v>12764145</v>
      </c>
      <c r="B4820" t="s">
        <v>7090</v>
      </c>
      <c r="C4820">
        <v>56988</v>
      </c>
      <c r="D4820" t="s">
        <v>17</v>
      </c>
      <c r="E4820" t="s">
        <v>153</v>
      </c>
      <c r="F4820" t="s">
        <v>3610</v>
      </c>
      <c r="G4820" t="s">
        <v>539</v>
      </c>
      <c r="H4820">
        <v>2022</v>
      </c>
      <c r="I4820">
        <v>1470</v>
      </c>
      <c r="J4820" t="s">
        <v>21</v>
      </c>
      <c r="K4820" t="s">
        <v>22</v>
      </c>
      <c r="L4820" t="s">
        <v>540</v>
      </c>
      <c r="M4820" t="s">
        <v>24</v>
      </c>
      <c r="N4820">
        <v>2487</v>
      </c>
      <c r="O4820" t="s">
        <v>33</v>
      </c>
      <c r="P4820">
        <v>5</v>
      </c>
      <c r="Q4820">
        <f t="shared" si="150"/>
        <v>2</v>
      </c>
      <c r="R4820" t="str">
        <f t="shared" si="151"/>
        <v>Luxury</v>
      </c>
    </row>
    <row r="4821" spans="1:18" x14ac:dyDescent="0.35">
      <c r="A4821">
        <v>12764146</v>
      </c>
      <c r="B4821" t="s">
        <v>7091</v>
      </c>
      <c r="C4821">
        <v>75988</v>
      </c>
      <c r="D4821" t="s">
        <v>59</v>
      </c>
      <c r="E4821" t="s">
        <v>6689</v>
      </c>
      <c r="F4821" t="s">
        <v>218</v>
      </c>
      <c r="G4821" t="s">
        <v>5853</v>
      </c>
      <c r="H4821">
        <v>2020</v>
      </c>
      <c r="I4821">
        <v>13299</v>
      </c>
      <c r="J4821" t="s">
        <v>393</v>
      </c>
      <c r="K4821" t="s">
        <v>22</v>
      </c>
      <c r="L4821" t="s">
        <v>64</v>
      </c>
      <c r="M4821" t="s">
        <v>24</v>
      </c>
      <c r="N4821">
        <v>1998</v>
      </c>
      <c r="O4821" t="s">
        <v>47</v>
      </c>
      <c r="P4821">
        <v>4</v>
      </c>
      <c r="Q4821">
        <f t="shared" si="150"/>
        <v>4</v>
      </c>
      <c r="R4821" t="str">
        <f t="shared" si="151"/>
        <v>Luxury</v>
      </c>
    </row>
    <row r="4822" spans="1:18" x14ac:dyDescent="0.35">
      <c r="A4822">
        <v>12764147</v>
      </c>
      <c r="B4822" t="s">
        <v>517</v>
      </c>
      <c r="C4822">
        <v>44988</v>
      </c>
      <c r="D4822" t="s">
        <v>449</v>
      </c>
      <c r="E4822" t="s">
        <v>518</v>
      </c>
      <c r="F4822" t="s">
        <v>519</v>
      </c>
      <c r="G4822" t="s">
        <v>520</v>
      </c>
      <c r="H4822">
        <v>2017</v>
      </c>
      <c r="I4822">
        <v>58260</v>
      </c>
      <c r="J4822" t="s">
        <v>21</v>
      </c>
      <c r="K4822" t="s">
        <v>22</v>
      </c>
      <c r="L4822" t="s">
        <v>31</v>
      </c>
      <c r="M4822" t="s">
        <v>24</v>
      </c>
      <c r="N4822">
        <v>1999</v>
      </c>
      <c r="O4822" t="s">
        <v>25</v>
      </c>
      <c r="P4822">
        <v>5</v>
      </c>
      <c r="Q4822">
        <f t="shared" si="150"/>
        <v>7</v>
      </c>
      <c r="R4822" t="str">
        <f t="shared" si="151"/>
        <v>Luxury</v>
      </c>
    </row>
    <row r="4823" spans="1:18" x14ac:dyDescent="0.35">
      <c r="A4823">
        <v>12764148</v>
      </c>
      <c r="B4823" t="s">
        <v>986</v>
      </c>
      <c r="C4823">
        <v>49988</v>
      </c>
      <c r="D4823" t="s">
        <v>54</v>
      </c>
      <c r="E4823" t="s">
        <v>987</v>
      </c>
      <c r="F4823" t="s">
        <v>988</v>
      </c>
      <c r="G4823" t="s">
        <v>989</v>
      </c>
      <c r="H4823">
        <v>2016</v>
      </c>
      <c r="I4823">
        <v>75048</v>
      </c>
      <c r="J4823" t="s">
        <v>393</v>
      </c>
      <c r="K4823" t="s">
        <v>22</v>
      </c>
      <c r="L4823" t="s">
        <v>64</v>
      </c>
      <c r="M4823" t="s">
        <v>24</v>
      </c>
      <c r="N4823">
        <v>4950</v>
      </c>
      <c r="O4823" t="s">
        <v>47</v>
      </c>
      <c r="P4823">
        <v>4</v>
      </c>
      <c r="Q4823">
        <f t="shared" si="150"/>
        <v>8</v>
      </c>
      <c r="R4823" t="str">
        <f t="shared" si="151"/>
        <v>Luxury</v>
      </c>
    </row>
    <row r="4824" spans="1:18" x14ac:dyDescent="0.35">
      <c r="A4824">
        <v>12764159</v>
      </c>
      <c r="B4824" t="s">
        <v>4242</v>
      </c>
      <c r="C4824">
        <v>86888</v>
      </c>
      <c r="D4824" t="s">
        <v>102</v>
      </c>
      <c r="E4824" t="s">
        <v>473</v>
      </c>
      <c r="F4824" t="s">
        <v>4243</v>
      </c>
      <c r="G4824" t="s">
        <v>837</v>
      </c>
      <c r="H4824">
        <v>2022</v>
      </c>
      <c r="I4824">
        <v>25</v>
      </c>
      <c r="J4824" t="s">
        <v>338</v>
      </c>
      <c r="K4824" t="s">
        <v>22</v>
      </c>
      <c r="L4824" t="s">
        <v>31</v>
      </c>
      <c r="M4824" t="s">
        <v>32</v>
      </c>
      <c r="N4824">
        <v>2967</v>
      </c>
      <c r="O4824" t="s">
        <v>116</v>
      </c>
      <c r="P4824">
        <v>5</v>
      </c>
      <c r="Q4824">
        <f t="shared" si="150"/>
        <v>2</v>
      </c>
      <c r="R4824" t="str">
        <f t="shared" si="151"/>
        <v>Luxury</v>
      </c>
    </row>
    <row r="4825" spans="1:18" x14ac:dyDescent="0.35">
      <c r="A4825">
        <v>12764161</v>
      </c>
      <c r="B4825" t="s">
        <v>3868</v>
      </c>
      <c r="C4825">
        <v>24990</v>
      </c>
      <c r="D4825" t="s">
        <v>49</v>
      </c>
      <c r="E4825" t="s">
        <v>1087</v>
      </c>
      <c r="F4825" t="s">
        <v>717</v>
      </c>
      <c r="G4825" t="s">
        <v>1089</v>
      </c>
      <c r="H4825">
        <v>2016</v>
      </c>
      <c r="I4825">
        <v>59018</v>
      </c>
      <c r="J4825" t="s">
        <v>21</v>
      </c>
      <c r="K4825" t="s">
        <v>22</v>
      </c>
      <c r="L4825" t="s">
        <v>23</v>
      </c>
      <c r="M4825" t="s">
        <v>24</v>
      </c>
      <c r="N4825">
        <v>1997</v>
      </c>
      <c r="O4825" t="s">
        <v>33</v>
      </c>
      <c r="P4825">
        <v>5</v>
      </c>
      <c r="Q4825">
        <f t="shared" si="150"/>
        <v>8</v>
      </c>
      <c r="R4825" t="str">
        <f t="shared" si="151"/>
        <v>Mid-range</v>
      </c>
    </row>
    <row r="4826" spans="1:18" x14ac:dyDescent="0.35">
      <c r="A4826">
        <v>12764169</v>
      </c>
      <c r="B4826" t="s">
        <v>2970</v>
      </c>
      <c r="C4826">
        <v>73950</v>
      </c>
      <c r="D4826" t="s">
        <v>188</v>
      </c>
      <c r="E4826" t="s">
        <v>969</v>
      </c>
      <c r="F4826" t="s">
        <v>2971</v>
      </c>
      <c r="G4826" t="s">
        <v>2972</v>
      </c>
      <c r="H4826">
        <v>2021</v>
      </c>
      <c r="I4826">
        <v>5814</v>
      </c>
      <c r="J4826" t="s">
        <v>63</v>
      </c>
      <c r="K4826" t="s">
        <v>22</v>
      </c>
      <c r="L4826" t="s">
        <v>23</v>
      </c>
      <c r="M4826" t="s">
        <v>24</v>
      </c>
      <c r="N4826">
        <v>3342</v>
      </c>
      <c r="O4826" t="s">
        <v>732</v>
      </c>
      <c r="P4826">
        <v>5</v>
      </c>
      <c r="Q4826">
        <f t="shared" si="150"/>
        <v>3</v>
      </c>
      <c r="R4826" t="str">
        <f t="shared" si="151"/>
        <v>Luxury</v>
      </c>
    </row>
    <row r="4827" spans="1:18" x14ac:dyDescent="0.35">
      <c r="A4827">
        <v>12764202</v>
      </c>
      <c r="B4827" t="s">
        <v>3623</v>
      </c>
      <c r="C4827">
        <v>45990</v>
      </c>
      <c r="D4827" t="s">
        <v>17</v>
      </c>
      <c r="E4827" t="s">
        <v>193</v>
      </c>
      <c r="F4827" t="s">
        <v>158</v>
      </c>
      <c r="G4827" t="s">
        <v>885</v>
      </c>
      <c r="H4827">
        <v>2018</v>
      </c>
      <c r="I4827">
        <v>59439</v>
      </c>
      <c r="J4827" t="s">
        <v>21</v>
      </c>
      <c r="K4827" t="s">
        <v>22</v>
      </c>
      <c r="L4827" t="s">
        <v>23</v>
      </c>
      <c r="M4827" t="s">
        <v>24</v>
      </c>
      <c r="N4827">
        <v>3456</v>
      </c>
      <c r="O4827" t="s">
        <v>25</v>
      </c>
      <c r="P4827">
        <v>7</v>
      </c>
      <c r="Q4827">
        <f t="shared" si="150"/>
        <v>6</v>
      </c>
      <c r="R4827" t="str">
        <f t="shared" si="151"/>
        <v>Luxury</v>
      </c>
    </row>
    <row r="4828" spans="1:18" x14ac:dyDescent="0.35">
      <c r="A4828">
        <v>12764212</v>
      </c>
      <c r="B4828" t="s">
        <v>7092</v>
      </c>
      <c r="C4828">
        <v>66275</v>
      </c>
      <c r="D4828" t="s">
        <v>410</v>
      </c>
      <c r="E4828" t="s">
        <v>411</v>
      </c>
      <c r="F4828" t="s">
        <v>7093</v>
      </c>
      <c r="G4828" t="s">
        <v>1571</v>
      </c>
      <c r="H4828">
        <v>2022</v>
      </c>
      <c r="I4828">
        <v>4382</v>
      </c>
      <c r="J4828" t="s">
        <v>21</v>
      </c>
      <c r="K4828" t="s">
        <v>22</v>
      </c>
      <c r="L4828" t="s">
        <v>64</v>
      </c>
      <c r="M4828" t="s">
        <v>247</v>
      </c>
      <c r="N4828">
        <v>1969</v>
      </c>
      <c r="O4828" t="s">
        <v>33</v>
      </c>
      <c r="P4828">
        <v>5</v>
      </c>
      <c r="Q4828">
        <f t="shared" si="150"/>
        <v>2</v>
      </c>
      <c r="R4828" t="str">
        <f t="shared" si="151"/>
        <v>Luxury</v>
      </c>
    </row>
    <row r="4829" spans="1:18" x14ac:dyDescent="0.35">
      <c r="A4829">
        <v>12764213</v>
      </c>
      <c r="B4829" t="s">
        <v>6358</v>
      </c>
      <c r="C4829">
        <v>75410</v>
      </c>
      <c r="D4829" t="s">
        <v>410</v>
      </c>
      <c r="E4829" t="s">
        <v>411</v>
      </c>
      <c r="F4829" t="s">
        <v>6359</v>
      </c>
      <c r="G4829" t="s">
        <v>1571</v>
      </c>
      <c r="H4829">
        <v>2022</v>
      </c>
      <c r="I4829">
        <v>1011</v>
      </c>
      <c r="J4829" t="s">
        <v>21</v>
      </c>
      <c r="K4829" t="s">
        <v>22</v>
      </c>
      <c r="L4829" t="s">
        <v>64</v>
      </c>
      <c r="M4829" t="s">
        <v>247</v>
      </c>
      <c r="N4829">
        <v>1969</v>
      </c>
      <c r="O4829" t="s">
        <v>47</v>
      </c>
      <c r="P4829">
        <v>5</v>
      </c>
      <c r="Q4829">
        <f t="shared" si="150"/>
        <v>2</v>
      </c>
      <c r="R4829" t="str">
        <f t="shared" si="151"/>
        <v>Luxury</v>
      </c>
    </row>
    <row r="4830" spans="1:18" x14ac:dyDescent="0.35">
      <c r="A4830">
        <v>12764214</v>
      </c>
      <c r="B4830" t="s">
        <v>7094</v>
      </c>
      <c r="C4830">
        <v>99888</v>
      </c>
      <c r="D4830" t="s">
        <v>410</v>
      </c>
      <c r="E4830" t="s">
        <v>1565</v>
      </c>
      <c r="F4830" t="s">
        <v>7095</v>
      </c>
      <c r="G4830" t="s">
        <v>1567</v>
      </c>
      <c r="H4830">
        <v>2022</v>
      </c>
      <c r="I4830">
        <v>1009</v>
      </c>
      <c r="J4830" t="s">
        <v>21</v>
      </c>
      <c r="K4830" t="s">
        <v>22</v>
      </c>
      <c r="L4830" t="s">
        <v>381</v>
      </c>
      <c r="M4830" t="s">
        <v>247</v>
      </c>
      <c r="N4830">
        <v>1969</v>
      </c>
      <c r="O4830" t="s">
        <v>69</v>
      </c>
      <c r="P4830">
        <v>5</v>
      </c>
      <c r="Q4830">
        <f t="shared" si="150"/>
        <v>2</v>
      </c>
      <c r="R4830" t="str">
        <f t="shared" si="151"/>
        <v>Luxury</v>
      </c>
    </row>
    <row r="4831" spans="1:18" x14ac:dyDescent="0.35">
      <c r="A4831">
        <v>12764242</v>
      </c>
      <c r="B4831" t="s">
        <v>7096</v>
      </c>
      <c r="C4831">
        <v>26000</v>
      </c>
      <c r="D4831" t="s">
        <v>42</v>
      </c>
      <c r="E4831" t="s">
        <v>179</v>
      </c>
      <c r="F4831" t="s">
        <v>686</v>
      </c>
      <c r="G4831" t="s">
        <v>1291</v>
      </c>
      <c r="H4831">
        <v>2014</v>
      </c>
      <c r="I4831">
        <v>181000</v>
      </c>
      <c r="J4831" t="s">
        <v>205</v>
      </c>
      <c r="K4831" t="s">
        <v>81</v>
      </c>
      <c r="L4831" t="s">
        <v>31</v>
      </c>
      <c r="M4831" t="s">
        <v>24</v>
      </c>
      <c r="N4831">
        <v>2776</v>
      </c>
      <c r="O4831" t="s">
        <v>47</v>
      </c>
      <c r="P4831">
        <v>5</v>
      </c>
      <c r="Q4831">
        <f t="shared" si="150"/>
        <v>10</v>
      </c>
      <c r="R4831" t="str">
        <f t="shared" si="151"/>
        <v>Mid-range</v>
      </c>
    </row>
    <row r="4832" spans="1:18" x14ac:dyDescent="0.35">
      <c r="A4832">
        <v>12764246</v>
      </c>
      <c r="B4832" t="s">
        <v>7097</v>
      </c>
      <c r="C4832">
        <v>62799</v>
      </c>
      <c r="D4832" t="s">
        <v>249</v>
      </c>
      <c r="E4832" t="s">
        <v>250</v>
      </c>
      <c r="F4832" t="s">
        <v>31</v>
      </c>
      <c r="G4832" t="s">
        <v>2884</v>
      </c>
      <c r="H4832">
        <v>2016</v>
      </c>
      <c r="I4832">
        <v>123148</v>
      </c>
      <c r="J4832" t="s">
        <v>21</v>
      </c>
      <c r="K4832" t="s">
        <v>22</v>
      </c>
      <c r="L4832" t="s">
        <v>31</v>
      </c>
      <c r="M4832" t="s">
        <v>24</v>
      </c>
      <c r="N4832">
        <v>2967</v>
      </c>
      <c r="O4832" t="s">
        <v>33</v>
      </c>
      <c r="P4832">
        <v>5</v>
      </c>
      <c r="Q4832">
        <f t="shared" si="150"/>
        <v>8</v>
      </c>
      <c r="R4832" t="str">
        <f t="shared" si="151"/>
        <v>Luxury</v>
      </c>
    </row>
    <row r="4833" spans="1:18" x14ac:dyDescent="0.35">
      <c r="A4833">
        <v>12764279</v>
      </c>
      <c r="B4833" t="s">
        <v>7098</v>
      </c>
      <c r="C4833">
        <v>74990</v>
      </c>
      <c r="D4833" t="s">
        <v>131</v>
      </c>
      <c r="E4833" t="s">
        <v>238</v>
      </c>
      <c r="F4833" t="s">
        <v>1359</v>
      </c>
      <c r="G4833" t="s">
        <v>4113</v>
      </c>
      <c r="H4833">
        <v>2021</v>
      </c>
      <c r="I4833">
        <v>13819</v>
      </c>
      <c r="J4833" t="s">
        <v>21</v>
      </c>
      <c r="K4833" t="s">
        <v>22</v>
      </c>
      <c r="L4833" t="s">
        <v>381</v>
      </c>
      <c r="M4833" t="s">
        <v>247</v>
      </c>
      <c r="N4833">
        <v>1984</v>
      </c>
      <c r="O4833" t="s">
        <v>25</v>
      </c>
      <c r="P4833">
        <v>5</v>
      </c>
      <c r="Q4833">
        <f t="shared" si="150"/>
        <v>3</v>
      </c>
      <c r="R4833" t="str">
        <f t="shared" si="151"/>
        <v>Luxury</v>
      </c>
    </row>
    <row r="4834" spans="1:18" x14ac:dyDescent="0.35">
      <c r="A4834">
        <v>12764280</v>
      </c>
      <c r="B4834" t="s">
        <v>1198</v>
      </c>
      <c r="C4834">
        <v>109990</v>
      </c>
      <c r="D4834" t="s">
        <v>131</v>
      </c>
      <c r="E4834" t="s">
        <v>1055</v>
      </c>
      <c r="F4834" t="s">
        <v>1199</v>
      </c>
      <c r="G4834" t="s">
        <v>1057</v>
      </c>
      <c r="H4834">
        <v>2021</v>
      </c>
      <c r="I4834">
        <v>9478</v>
      </c>
      <c r="J4834" t="s">
        <v>63</v>
      </c>
      <c r="K4834" t="s">
        <v>22</v>
      </c>
      <c r="L4834" t="s">
        <v>381</v>
      </c>
      <c r="M4834" t="s">
        <v>247</v>
      </c>
      <c r="N4834">
        <v>1984</v>
      </c>
      <c r="O4834" t="s">
        <v>25</v>
      </c>
      <c r="P4834">
        <v>5</v>
      </c>
      <c r="Q4834">
        <f t="shared" si="150"/>
        <v>3</v>
      </c>
      <c r="R4834" t="str">
        <f t="shared" si="151"/>
        <v>Luxury</v>
      </c>
    </row>
    <row r="4835" spans="1:18" x14ac:dyDescent="0.35">
      <c r="A4835">
        <v>12764282</v>
      </c>
      <c r="B4835" t="s">
        <v>7099</v>
      </c>
      <c r="C4835">
        <v>149990</v>
      </c>
      <c r="D4835" t="s">
        <v>131</v>
      </c>
      <c r="E4835" t="s">
        <v>2052</v>
      </c>
      <c r="F4835" t="s">
        <v>2053</v>
      </c>
      <c r="G4835" t="s">
        <v>1706</v>
      </c>
      <c r="H4835">
        <v>2021</v>
      </c>
      <c r="I4835">
        <v>7964</v>
      </c>
      <c r="J4835" t="s">
        <v>40</v>
      </c>
      <c r="K4835" t="s">
        <v>22</v>
      </c>
      <c r="L4835" t="s">
        <v>64</v>
      </c>
      <c r="M4835" t="s">
        <v>247</v>
      </c>
      <c r="N4835">
        <v>2995</v>
      </c>
      <c r="O4835" t="s">
        <v>33</v>
      </c>
      <c r="P4835">
        <v>4</v>
      </c>
      <c r="Q4835">
        <f t="shared" si="150"/>
        <v>3</v>
      </c>
      <c r="R4835" t="str">
        <f t="shared" si="151"/>
        <v>Luxury</v>
      </c>
    </row>
    <row r="4836" spans="1:18" x14ac:dyDescent="0.35">
      <c r="A4836">
        <v>12764284</v>
      </c>
      <c r="B4836" t="s">
        <v>7100</v>
      </c>
      <c r="C4836">
        <v>74990</v>
      </c>
      <c r="D4836" t="s">
        <v>131</v>
      </c>
      <c r="E4836" t="s">
        <v>487</v>
      </c>
      <c r="F4836" t="s">
        <v>3374</v>
      </c>
      <c r="G4836" t="s">
        <v>489</v>
      </c>
      <c r="H4836">
        <v>2022</v>
      </c>
      <c r="I4836">
        <v>2487</v>
      </c>
      <c r="J4836" t="s">
        <v>21</v>
      </c>
      <c r="K4836" t="s">
        <v>22</v>
      </c>
      <c r="L4836" t="s">
        <v>64</v>
      </c>
      <c r="M4836" t="s">
        <v>247</v>
      </c>
      <c r="N4836">
        <v>1984</v>
      </c>
      <c r="O4836" t="s">
        <v>47</v>
      </c>
      <c r="P4836">
        <v>5</v>
      </c>
      <c r="Q4836">
        <f t="shared" si="150"/>
        <v>2</v>
      </c>
      <c r="R4836" t="str">
        <f t="shared" si="151"/>
        <v>Luxury</v>
      </c>
    </row>
    <row r="4837" spans="1:18" x14ac:dyDescent="0.35">
      <c r="A4837">
        <v>12764285</v>
      </c>
      <c r="B4837" t="s">
        <v>7101</v>
      </c>
      <c r="C4837">
        <v>52990</v>
      </c>
      <c r="D4837" t="s">
        <v>131</v>
      </c>
      <c r="E4837" t="s">
        <v>745</v>
      </c>
      <c r="F4837" t="s">
        <v>7102</v>
      </c>
      <c r="G4837" t="s">
        <v>4711</v>
      </c>
      <c r="H4837">
        <v>2022</v>
      </c>
      <c r="I4837">
        <v>6947</v>
      </c>
      <c r="J4837" t="s">
        <v>63</v>
      </c>
      <c r="K4837" t="s">
        <v>22</v>
      </c>
      <c r="L4837" t="s">
        <v>64</v>
      </c>
      <c r="M4837" t="s">
        <v>247</v>
      </c>
      <c r="N4837">
        <v>1498</v>
      </c>
      <c r="O4837" t="s">
        <v>116</v>
      </c>
      <c r="P4837">
        <v>5</v>
      </c>
      <c r="Q4837">
        <f t="shared" si="150"/>
        <v>2</v>
      </c>
      <c r="R4837" t="str">
        <f t="shared" si="151"/>
        <v>Luxury</v>
      </c>
    </row>
    <row r="4838" spans="1:18" x14ac:dyDescent="0.35">
      <c r="A4838">
        <v>12764286</v>
      </c>
      <c r="B4838" t="s">
        <v>2792</v>
      </c>
      <c r="C4838">
        <v>149990</v>
      </c>
      <c r="D4838" t="s">
        <v>131</v>
      </c>
      <c r="E4838" t="s">
        <v>1228</v>
      </c>
      <c r="F4838" t="s">
        <v>2793</v>
      </c>
      <c r="G4838" t="s">
        <v>2794</v>
      </c>
      <c r="H4838">
        <v>2022</v>
      </c>
      <c r="I4838">
        <v>2364</v>
      </c>
      <c r="J4838" t="s">
        <v>21</v>
      </c>
      <c r="K4838" t="s">
        <v>22</v>
      </c>
      <c r="L4838" t="s">
        <v>1231</v>
      </c>
      <c r="M4838" t="s">
        <v>247</v>
      </c>
      <c r="N4838">
        <v>2967</v>
      </c>
      <c r="O4838" t="s">
        <v>47</v>
      </c>
      <c r="P4838">
        <v>7</v>
      </c>
      <c r="Q4838">
        <f t="shared" si="150"/>
        <v>2</v>
      </c>
      <c r="R4838" t="str">
        <f t="shared" si="151"/>
        <v>Luxury</v>
      </c>
    </row>
    <row r="4839" spans="1:18" x14ac:dyDescent="0.35">
      <c r="A4839">
        <v>12764288</v>
      </c>
      <c r="B4839" t="s">
        <v>7103</v>
      </c>
      <c r="C4839">
        <v>59990</v>
      </c>
      <c r="D4839" t="s">
        <v>131</v>
      </c>
      <c r="E4839" t="s">
        <v>745</v>
      </c>
      <c r="F4839" t="s">
        <v>3374</v>
      </c>
      <c r="G4839" t="s">
        <v>4711</v>
      </c>
      <c r="H4839">
        <v>2021</v>
      </c>
      <c r="I4839">
        <v>7647</v>
      </c>
      <c r="J4839" t="s">
        <v>63</v>
      </c>
      <c r="K4839" t="s">
        <v>22</v>
      </c>
      <c r="L4839" t="s">
        <v>64</v>
      </c>
      <c r="M4839" t="s">
        <v>247</v>
      </c>
      <c r="N4839">
        <v>1984</v>
      </c>
      <c r="O4839" t="s">
        <v>69</v>
      </c>
      <c r="P4839">
        <v>5</v>
      </c>
      <c r="Q4839">
        <f t="shared" si="150"/>
        <v>3</v>
      </c>
      <c r="R4839" t="str">
        <f t="shared" si="151"/>
        <v>Luxury</v>
      </c>
    </row>
    <row r="4840" spans="1:18" x14ac:dyDescent="0.35">
      <c r="A4840">
        <v>12764289</v>
      </c>
      <c r="B4840" t="s">
        <v>3240</v>
      </c>
      <c r="C4840">
        <v>129990</v>
      </c>
      <c r="D4840" t="s">
        <v>131</v>
      </c>
      <c r="E4840" t="s">
        <v>1055</v>
      </c>
      <c r="F4840" t="s">
        <v>1056</v>
      </c>
      <c r="G4840" t="s">
        <v>1057</v>
      </c>
      <c r="H4840">
        <v>2022</v>
      </c>
      <c r="I4840">
        <v>5984</v>
      </c>
      <c r="J4840" t="s">
        <v>63</v>
      </c>
      <c r="K4840" t="s">
        <v>22</v>
      </c>
      <c r="L4840" t="s">
        <v>381</v>
      </c>
      <c r="M4840" t="s">
        <v>247</v>
      </c>
      <c r="N4840">
        <v>2995</v>
      </c>
      <c r="O4840" t="s">
        <v>33</v>
      </c>
      <c r="P4840">
        <v>5</v>
      </c>
      <c r="Q4840">
        <f t="shared" si="150"/>
        <v>2</v>
      </c>
      <c r="R4840" t="str">
        <f t="shared" si="151"/>
        <v>Luxury</v>
      </c>
    </row>
    <row r="4841" spans="1:18" x14ac:dyDescent="0.35">
      <c r="A4841">
        <v>12764292</v>
      </c>
      <c r="B4841" t="s">
        <v>5110</v>
      </c>
      <c r="C4841">
        <v>84990</v>
      </c>
      <c r="D4841" t="s">
        <v>131</v>
      </c>
      <c r="E4841" t="s">
        <v>559</v>
      </c>
      <c r="F4841" t="s">
        <v>1199</v>
      </c>
      <c r="G4841" t="s">
        <v>3880</v>
      </c>
      <c r="H4841">
        <v>2022</v>
      </c>
      <c r="I4841">
        <v>6984</v>
      </c>
      <c r="J4841" t="s">
        <v>63</v>
      </c>
      <c r="K4841" t="s">
        <v>1435</v>
      </c>
      <c r="L4841" t="s">
        <v>64</v>
      </c>
      <c r="M4841" t="s">
        <v>247</v>
      </c>
      <c r="N4841">
        <v>1984</v>
      </c>
      <c r="O4841" t="s">
        <v>47</v>
      </c>
      <c r="P4841">
        <v>5</v>
      </c>
      <c r="Q4841">
        <f t="shared" si="150"/>
        <v>2</v>
      </c>
      <c r="R4841" t="str">
        <f t="shared" si="151"/>
        <v>Luxury</v>
      </c>
    </row>
    <row r="4842" spans="1:18" x14ac:dyDescent="0.35">
      <c r="A4842">
        <v>12764294</v>
      </c>
      <c r="B4842" t="s">
        <v>7104</v>
      </c>
      <c r="C4842">
        <v>91990</v>
      </c>
      <c r="D4842" t="s">
        <v>131</v>
      </c>
      <c r="E4842" t="s">
        <v>238</v>
      </c>
      <c r="F4842" t="s">
        <v>7105</v>
      </c>
      <c r="G4842" t="s">
        <v>4914</v>
      </c>
      <c r="H4842">
        <v>2022</v>
      </c>
      <c r="I4842">
        <v>4647</v>
      </c>
      <c r="J4842" t="s">
        <v>21</v>
      </c>
      <c r="K4842" t="s">
        <v>22</v>
      </c>
      <c r="L4842" t="s">
        <v>64</v>
      </c>
      <c r="M4842" t="s">
        <v>247</v>
      </c>
      <c r="N4842">
        <v>1968</v>
      </c>
      <c r="O4842" t="s">
        <v>116</v>
      </c>
      <c r="P4842">
        <v>5</v>
      </c>
      <c r="Q4842">
        <f t="shared" si="150"/>
        <v>2</v>
      </c>
      <c r="R4842" t="str">
        <f t="shared" si="151"/>
        <v>Luxury</v>
      </c>
    </row>
    <row r="4843" spans="1:18" x14ac:dyDescent="0.35">
      <c r="A4843">
        <v>12764295</v>
      </c>
      <c r="B4843" t="s">
        <v>7106</v>
      </c>
      <c r="C4843">
        <v>299990</v>
      </c>
      <c r="D4843" t="s">
        <v>131</v>
      </c>
      <c r="E4843" t="s">
        <v>7107</v>
      </c>
      <c r="F4843" t="s">
        <v>7108</v>
      </c>
      <c r="G4843" t="s">
        <v>1057</v>
      </c>
      <c r="H4843">
        <v>2022</v>
      </c>
      <c r="I4843">
        <v>4167</v>
      </c>
      <c r="J4843" t="s">
        <v>21</v>
      </c>
      <c r="K4843" t="s">
        <v>22</v>
      </c>
      <c r="L4843" t="s">
        <v>381</v>
      </c>
      <c r="M4843" t="s">
        <v>247</v>
      </c>
      <c r="N4843">
        <v>3996</v>
      </c>
      <c r="O4843" t="s">
        <v>47</v>
      </c>
      <c r="P4843">
        <v>5</v>
      </c>
      <c r="Q4843">
        <f t="shared" si="150"/>
        <v>2</v>
      </c>
      <c r="R4843" t="str">
        <f t="shared" si="151"/>
        <v>Luxury</v>
      </c>
    </row>
    <row r="4844" spans="1:18" x14ac:dyDescent="0.35">
      <c r="A4844">
        <v>12764297</v>
      </c>
      <c r="B4844" t="s">
        <v>7109</v>
      </c>
      <c r="C4844">
        <v>94990</v>
      </c>
      <c r="D4844" t="s">
        <v>131</v>
      </c>
      <c r="E4844" t="s">
        <v>1055</v>
      </c>
      <c r="F4844" t="s">
        <v>1705</v>
      </c>
      <c r="G4844" t="s">
        <v>1057</v>
      </c>
      <c r="H4844">
        <v>2022</v>
      </c>
      <c r="I4844">
        <v>2647</v>
      </c>
      <c r="J4844" t="s">
        <v>63</v>
      </c>
      <c r="K4844" t="s">
        <v>22</v>
      </c>
      <c r="L4844" t="s">
        <v>381</v>
      </c>
      <c r="M4844" t="s">
        <v>247</v>
      </c>
      <c r="N4844">
        <v>1984</v>
      </c>
      <c r="O4844" t="s">
        <v>47</v>
      </c>
      <c r="P4844">
        <v>5</v>
      </c>
      <c r="Q4844">
        <f t="shared" si="150"/>
        <v>2</v>
      </c>
      <c r="R4844" t="str">
        <f t="shared" si="151"/>
        <v>Luxury</v>
      </c>
    </row>
    <row r="4845" spans="1:18" x14ac:dyDescent="0.35">
      <c r="A4845">
        <v>12764298</v>
      </c>
      <c r="B4845" t="s">
        <v>4839</v>
      </c>
      <c r="C4845">
        <v>52120</v>
      </c>
      <c r="D4845" t="s">
        <v>197</v>
      </c>
      <c r="E4845" t="s">
        <v>2756</v>
      </c>
      <c r="F4845" t="s">
        <v>4840</v>
      </c>
      <c r="G4845" t="s">
        <v>4841</v>
      </c>
      <c r="H4845">
        <v>2022</v>
      </c>
      <c r="I4845">
        <v>11</v>
      </c>
      <c r="J4845" t="s">
        <v>21</v>
      </c>
      <c r="K4845" t="s">
        <v>22</v>
      </c>
      <c r="L4845" t="s">
        <v>64</v>
      </c>
      <c r="M4845" t="s">
        <v>247</v>
      </c>
      <c r="N4845">
        <v>1984</v>
      </c>
      <c r="O4845" t="s">
        <v>116</v>
      </c>
      <c r="P4845">
        <v>7</v>
      </c>
      <c r="Q4845">
        <f t="shared" si="150"/>
        <v>2</v>
      </c>
      <c r="R4845" t="str">
        <f t="shared" si="151"/>
        <v>Luxury</v>
      </c>
    </row>
    <row r="4846" spans="1:18" x14ac:dyDescent="0.35">
      <c r="A4846">
        <v>12764299</v>
      </c>
      <c r="B4846" t="s">
        <v>7110</v>
      </c>
      <c r="C4846">
        <v>41497</v>
      </c>
      <c r="D4846" t="s">
        <v>197</v>
      </c>
      <c r="E4846" t="s">
        <v>927</v>
      </c>
      <c r="F4846" t="s">
        <v>7111</v>
      </c>
      <c r="G4846" t="s">
        <v>1120</v>
      </c>
      <c r="H4846">
        <v>2022</v>
      </c>
      <c r="I4846">
        <v>12</v>
      </c>
      <c r="J4846" t="s">
        <v>21</v>
      </c>
      <c r="K4846" t="s">
        <v>22</v>
      </c>
      <c r="L4846" t="s">
        <v>64</v>
      </c>
      <c r="M4846" t="s">
        <v>32</v>
      </c>
      <c r="N4846">
        <v>1498</v>
      </c>
      <c r="O4846" t="s">
        <v>47</v>
      </c>
      <c r="P4846">
        <v>5</v>
      </c>
      <c r="Q4846">
        <f t="shared" si="150"/>
        <v>2</v>
      </c>
      <c r="R4846" t="str">
        <f t="shared" si="151"/>
        <v>Luxury</v>
      </c>
    </row>
    <row r="4847" spans="1:18" x14ac:dyDescent="0.35">
      <c r="A4847">
        <v>12764300</v>
      </c>
      <c r="B4847" t="s">
        <v>7110</v>
      </c>
      <c r="C4847">
        <v>46040</v>
      </c>
      <c r="D4847" t="s">
        <v>197</v>
      </c>
      <c r="E4847" t="s">
        <v>927</v>
      </c>
      <c r="F4847" t="s">
        <v>7111</v>
      </c>
      <c r="G4847" t="s">
        <v>1120</v>
      </c>
      <c r="H4847">
        <v>2022</v>
      </c>
      <c r="I4847">
        <v>11</v>
      </c>
      <c r="J4847" t="s">
        <v>21</v>
      </c>
      <c r="K4847" t="s">
        <v>22</v>
      </c>
      <c r="L4847" t="s">
        <v>64</v>
      </c>
      <c r="M4847" t="s">
        <v>32</v>
      </c>
      <c r="N4847">
        <v>1498</v>
      </c>
      <c r="O4847" t="s">
        <v>25</v>
      </c>
      <c r="P4847">
        <v>5</v>
      </c>
      <c r="Q4847">
        <f t="shared" si="150"/>
        <v>2</v>
      </c>
      <c r="R4847" t="str">
        <f t="shared" si="151"/>
        <v>Luxury</v>
      </c>
    </row>
    <row r="4848" spans="1:18" x14ac:dyDescent="0.35">
      <c r="A4848">
        <v>12764301</v>
      </c>
      <c r="B4848" t="s">
        <v>7112</v>
      </c>
      <c r="C4848">
        <v>269990</v>
      </c>
      <c r="D4848" t="s">
        <v>131</v>
      </c>
      <c r="E4848" t="s">
        <v>7113</v>
      </c>
      <c r="F4848" t="s">
        <v>7114</v>
      </c>
      <c r="G4848" t="s">
        <v>1230</v>
      </c>
      <c r="H4848">
        <v>2020</v>
      </c>
      <c r="I4848">
        <v>15894</v>
      </c>
      <c r="J4848" t="s">
        <v>21</v>
      </c>
      <c r="K4848" t="s">
        <v>22</v>
      </c>
      <c r="L4848" t="s">
        <v>381</v>
      </c>
      <c r="M4848" t="s">
        <v>247</v>
      </c>
      <c r="N4848">
        <v>3996</v>
      </c>
      <c r="O4848" t="s">
        <v>33</v>
      </c>
      <c r="P4848">
        <v>5</v>
      </c>
      <c r="Q4848">
        <f t="shared" si="150"/>
        <v>4</v>
      </c>
      <c r="R4848" t="str">
        <f t="shared" si="151"/>
        <v>Luxury</v>
      </c>
    </row>
    <row r="4849" spans="1:18" x14ac:dyDescent="0.35">
      <c r="A4849">
        <v>12764303</v>
      </c>
      <c r="B4849" t="s">
        <v>7115</v>
      </c>
      <c r="C4849">
        <v>88888</v>
      </c>
      <c r="D4849" t="s">
        <v>131</v>
      </c>
      <c r="E4849" t="s">
        <v>559</v>
      </c>
      <c r="F4849" t="s">
        <v>1199</v>
      </c>
      <c r="G4849" t="s">
        <v>3880</v>
      </c>
      <c r="H4849">
        <v>2021</v>
      </c>
      <c r="I4849">
        <v>7449</v>
      </c>
      <c r="J4849" t="s">
        <v>63</v>
      </c>
      <c r="K4849" t="s">
        <v>1435</v>
      </c>
      <c r="L4849" t="s">
        <v>64</v>
      </c>
      <c r="M4849" t="s">
        <v>247</v>
      </c>
      <c r="N4849">
        <v>1984</v>
      </c>
      <c r="O4849" t="s">
        <v>33</v>
      </c>
      <c r="P4849">
        <v>5</v>
      </c>
      <c r="Q4849">
        <f t="shared" si="150"/>
        <v>3</v>
      </c>
      <c r="R4849" t="str">
        <f t="shared" si="151"/>
        <v>Luxury</v>
      </c>
    </row>
    <row r="4850" spans="1:18" x14ac:dyDescent="0.35">
      <c r="A4850">
        <v>12764304</v>
      </c>
      <c r="B4850" t="s">
        <v>3496</v>
      </c>
      <c r="C4850">
        <v>53546</v>
      </c>
      <c r="D4850" t="s">
        <v>197</v>
      </c>
      <c r="E4850" t="s">
        <v>1907</v>
      </c>
      <c r="F4850" t="s">
        <v>3497</v>
      </c>
      <c r="G4850" t="s">
        <v>3498</v>
      </c>
      <c r="H4850">
        <v>2022</v>
      </c>
      <c r="I4850">
        <v>11</v>
      </c>
      <c r="J4850" t="s">
        <v>63</v>
      </c>
      <c r="K4850" t="s">
        <v>22</v>
      </c>
      <c r="L4850" t="s">
        <v>64</v>
      </c>
      <c r="M4850" t="s">
        <v>32</v>
      </c>
      <c r="N4850">
        <v>1984</v>
      </c>
      <c r="O4850" t="s">
        <v>47</v>
      </c>
      <c r="P4850">
        <v>5</v>
      </c>
      <c r="Q4850">
        <f t="shared" si="150"/>
        <v>2</v>
      </c>
      <c r="R4850" t="str">
        <f t="shared" si="151"/>
        <v>Luxury</v>
      </c>
    </row>
    <row r="4851" spans="1:18" x14ac:dyDescent="0.35">
      <c r="A4851">
        <v>12764305</v>
      </c>
      <c r="B4851" t="s">
        <v>1746</v>
      </c>
      <c r="C4851">
        <v>54260</v>
      </c>
      <c r="D4851" t="s">
        <v>197</v>
      </c>
      <c r="E4851" t="s">
        <v>1747</v>
      </c>
      <c r="F4851" t="s">
        <v>1748</v>
      </c>
      <c r="G4851" t="s">
        <v>1749</v>
      </c>
      <c r="H4851">
        <v>2022</v>
      </c>
      <c r="I4851">
        <v>10</v>
      </c>
      <c r="J4851" t="s">
        <v>21</v>
      </c>
      <c r="K4851" t="s">
        <v>22</v>
      </c>
      <c r="L4851" t="s">
        <v>23</v>
      </c>
      <c r="M4851" t="s">
        <v>32</v>
      </c>
      <c r="N4851">
        <v>1984</v>
      </c>
      <c r="O4851" t="s">
        <v>116</v>
      </c>
      <c r="P4851">
        <v>5</v>
      </c>
      <c r="Q4851">
        <f t="shared" si="150"/>
        <v>2</v>
      </c>
      <c r="R4851" t="str">
        <f t="shared" si="151"/>
        <v>Luxury</v>
      </c>
    </row>
    <row r="4852" spans="1:18" x14ac:dyDescent="0.35">
      <c r="A4852">
        <v>12764307</v>
      </c>
      <c r="B4852" t="s">
        <v>7116</v>
      </c>
      <c r="C4852">
        <v>194990</v>
      </c>
      <c r="D4852" t="s">
        <v>131</v>
      </c>
      <c r="E4852" t="s">
        <v>7117</v>
      </c>
      <c r="F4852" t="s">
        <v>5651</v>
      </c>
      <c r="G4852" t="s">
        <v>1706</v>
      </c>
      <c r="H4852">
        <v>2021</v>
      </c>
      <c r="I4852">
        <v>2647</v>
      </c>
      <c r="J4852" t="s">
        <v>1239</v>
      </c>
      <c r="K4852" t="s">
        <v>22</v>
      </c>
      <c r="L4852" t="s">
        <v>64</v>
      </c>
      <c r="M4852" t="s">
        <v>247</v>
      </c>
      <c r="N4852">
        <v>2894</v>
      </c>
      <c r="O4852" t="s">
        <v>25</v>
      </c>
      <c r="P4852">
        <v>5</v>
      </c>
      <c r="Q4852">
        <f t="shared" si="150"/>
        <v>3</v>
      </c>
      <c r="R4852" t="str">
        <f t="shared" si="151"/>
        <v>Luxury</v>
      </c>
    </row>
    <row r="4853" spans="1:18" x14ac:dyDescent="0.35">
      <c r="A4853">
        <v>12764308</v>
      </c>
      <c r="B4853" t="s">
        <v>926</v>
      </c>
      <c r="C4853">
        <v>39105</v>
      </c>
      <c r="D4853" t="s">
        <v>197</v>
      </c>
      <c r="E4853" t="s">
        <v>927</v>
      </c>
      <c r="F4853" t="s">
        <v>928</v>
      </c>
      <c r="G4853" t="s">
        <v>929</v>
      </c>
      <c r="H4853">
        <v>2022</v>
      </c>
      <c r="I4853">
        <v>10</v>
      </c>
      <c r="J4853" t="s">
        <v>21</v>
      </c>
      <c r="K4853" t="s">
        <v>22</v>
      </c>
      <c r="L4853" t="s">
        <v>64</v>
      </c>
      <c r="M4853" t="s">
        <v>32</v>
      </c>
      <c r="N4853">
        <v>999</v>
      </c>
      <c r="O4853" t="s">
        <v>135</v>
      </c>
      <c r="P4853">
        <v>5</v>
      </c>
      <c r="Q4853">
        <f t="shared" si="150"/>
        <v>2</v>
      </c>
      <c r="R4853" t="str">
        <f t="shared" si="151"/>
        <v>Mid-range</v>
      </c>
    </row>
    <row r="4854" spans="1:18" x14ac:dyDescent="0.35">
      <c r="A4854">
        <v>12764309</v>
      </c>
      <c r="B4854" t="s">
        <v>1746</v>
      </c>
      <c r="C4854">
        <v>54287</v>
      </c>
      <c r="D4854" t="s">
        <v>197</v>
      </c>
      <c r="E4854" t="s">
        <v>1747</v>
      </c>
      <c r="F4854" t="s">
        <v>1748</v>
      </c>
      <c r="G4854" t="s">
        <v>1749</v>
      </c>
      <c r="H4854">
        <v>2022</v>
      </c>
      <c r="I4854">
        <v>10</v>
      </c>
      <c r="J4854" t="s">
        <v>21</v>
      </c>
      <c r="K4854" t="s">
        <v>22</v>
      </c>
      <c r="L4854" t="s">
        <v>23</v>
      </c>
      <c r="M4854" t="s">
        <v>247</v>
      </c>
      <c r="N4854">
        <v>1984</v>
      </c>
      <c r="O4854" t="s">
        <v>47</v>
      </c>
      <c r="P4854">
        <v>5</v>
      </c>
      <c r="Q4854">
        <f t="shared" si="150"/>
        <v>2</v>
      </c>
      <c r="R4854" t="str">
        <f t="shared" si="151"/>
        <v>Luxury</v>
      </c>
    </row>
    <row r="4855" spans="1:18" x14ac:dyDescent="0.35">
      <c r="A4855">
        <v>12764311</v>
      </c>
      <c r="B4855" t="s">
        <v>4839</v>
      </c>
      <c r="C4855">
        <v>64320</v>
      </c>
      <c r="D4855" t="s">
        <v>197</v>
      </c>
      <c r="E4855" t="s">
        <v>2756</v>
      </c>
      <c r="F4855" t="s">
        <v>4840</v>
      </c>
      <c r="G4855" t="s">
        <v>4841</v>
      </c>
      <c r="H4855">
        <v>2022</v>
      </c>
      <c r="I4855">
        <v>10</v>
      </c>
      <c r="J4855" t="s">
        <v>21</v>
      </c>
      <c r="K4855" t="s">
        <v>22</v>
      </c>
      <c r="L4855" t="s">
        <v>64</v>
      </c>
      <c r="M4855" t="s">
        <v>32</v>
      </c>
      <c r="N4855">
        <v>1984</v>
      </c>
      <c r="O4855" t="s">
        <v>25</v>
      </c>
      <c r="P4855">
        <v>7</v>
      </c>
      <c r="Q4855">
        <f t="shared" si="150"/>
        <v>2</v>
      </c>
      <c r="R4855" t="str">
        <f t="shared" si="151"/>
        <v>Luxury</v>
      </c>
    </row>
    <row r="4856" spans="1:18" x14ac:dyDescent="0.35">
      <c r="A4856">
        <v>12764312</v>
      </c>
      <c r="B4856" t="s">
        <v>926</v>
      </c>
      <c r="C4856">
        <v>36223</v>
      </c>
      <c r="D4856" t="s">
        <v>197</v>
      </c>
      <c r="E4856" t="s">
        <v>927</v>
      </c>
      <c r="F4856" t="s">
        <v>928</v>
      </c>
      <c r="G4856" t="s">
        <v>929</v>
      </c>
      <c r="H4856">
        <v>2022</v>
      </c>
      <c r="I4856">
        <v>12</v>
      </c>
      <c r="J4856" t="s">
        <v>21</v>
      </c>
      <c r="K4856" t="s">
        <v>22</v>
      </c>
      <c r="L4856" t="s">
        <v>64</v>
      </c>
      <c r="M4856" t="s">
        <v>247</v>
      </c>
      <c r="N4856">
        <v>999</v>
      </c>
      <c r="O4856" t="s">
        <v>25</v>
      </c>
      <c r="P4856">
        <v>5</v>
      </c>
      <c r="Q4856">
        <f t="shared" si="150"/>
        <v>2</v>
      </c>
      <c r="R4856" t="str">
        <f t="shared" si="151"/>
        <v>Mid-range</v>
      </c>
    </row>
    <row r="4857" spans="1:18" x14ac:dyDescent="0.35">
      <c r="A4857">
        <v>12764314</v>
      </c>
      <c r="B4857" t="s">
        <v>6650</v>
      </c>
      <c r="C4857">
        <v>63766</v>
      </c>
      <c r="D4857" t="s">
        <v>197</v>
      </c>
      <c r="E4857" t="s">
        <v>2756</v>
      </c>
      <c r="F4857" t="s">
        <v>1748</v>
      </c>
      <c r="G4857" t="s">
        <v>4841</v>
      </c>
      <c r="H4857">
        <v>2022</v>
      </c>
      <c r="I4857">
        <v>17</v>
      </c>
      <c r="J4857" t="s">
        <v>21</v>
      </c>
      <c r="K4857" t="s">
        <v>22</v>
      </c>
      <c r="L4857" t="s">
        <v>64</v>
      </c>
      <c r="M4857" t="s">
        <v>32</v>
      </c>
      <c r="N4857">
        <v>1984</v>
      </c>
      <c r="O4857" t="s">
        <v>25</v>
      </c>
      <c r="P4857">
        <v>7</v>
      </c>
      <c r="Q4857">
        <f t="shared" si="150"/>
        <v>2</v>
      </c>
      <c r="R4857" t="str">
        <f t="shared" si="151"/>
        <v>Luxury</v>
      </c>
    </row>
    <row r="4858" spans="1:18" x14ac:dyDescent="0.35">
      <c r="A4858">
        <v>12764316</v>
      </c>
      <c r="B4858" t="s">
        <v>7118</v>
      </c>
      <c r="C4858">
        <v>52960</v>
      </c>
      <c r="D4858" t="s">
        <v>197</v>
      </c>
      <c r="E4858" t="s">
        <v>1747</v>
      </c>
      <c r="F4858" t="s">
        <v>3497</v>
      </c>
      <c r="G4858" t="s">
        <v>1749</v>
      </c>
      <c r="H4858">
        <v>2022</v>
      </c>
      <c r="I4858">
        <v>12</v>
      </c>
      <c r="J4858" t="s">
        <v>21</v>
      </c>
      <c r="K4858" t="s">
        <v>22</v>
      </c>
      <c r="L4858" t="s">
        <v>23</v>
      </c>
      <c r="M4858" t="s">
        <v>247</v>
      </c>
      <c r="N4858">
        <v>1395</v>
      </c>
      <c r="O4858" t="s">
        <v>25</v>
      </c>
      <c r="P4858">
        <v>5</v>
      </c>
      <c r="Q4858">
        <f t="shared" si="150"/>
        <v>2</v>
      </c>
      <c r="R4858" t="str">
        <f t="shared" si="151"/>
        <v>Luxury</v>
      </c>
    </row>
    <row r="4859" spans="1:18" x14ac:dyDescent="0.35">
      <c r="A4859">
        <v>12764320</v>
      </c>
      <c r="B4859" t="s">
        <v>7094</v>
      </c>
      <c r="C4859">
        <v>94990</v>
      </c>
      <c r="D4859" t="s">
        <v>410</v>
      </c>
      <c r="E4859" t="s">
        <v>1565</v>
      </c>
      <c r="F4859" t="s">
        <v>7095</v>
      </c>
      <c r="G4859" t="s">
        <v>1567</v>
      </c>
      <c r="H4859">
        <v>2022</v>
      </c>
      <c r="I4859">
        <v>1135</v>
      </c>
      <c r="J4859" t="s">
        <v>21</v>
      </c>
      <c r="K4859" t="s">
        <v>22</v>
      </c>
      <c r="L4859" t="s">
        <v>381</v>
      </c>
      <c r="M4859" t="s">
        <v>247</v>
      </c>
      <c r="N4859">
        <v>1969</v>
      </c>
      <c r="O4859" t="s">
        <v>25</v>
      </c>
      <c r="P4859">
        <v>5</v>
      </c>
      <c r="Q4859">
        <f t="shared" si="150"/>
        <v>2</v>
      </c>
      <c r="R4859" t="str">
        <f t="shared" si="151"/>
        <v>Luxury</v>
      </c>
    </row>
    <row r="4860" spans="1:18" x14ac:dyDescent="0.35">
      <c r="A4860">
        <v>12764326</v>
      </c>
      <c r="B4860" t="s">
        <v>7119</v>
      </c>
      <c r="C4860">
        <v>71500</v>
      </c>
      <c r="D4860" t="s">
        <v>410</v>
      </c>
      <c r="E4860" t="s">
        <v>1565</v>
      </c>
      <c r="F4860" t="s">
        <v>2978</v>
      </c>
      <c r="G4860" t="s">
        <v>1567</v>
      </c>
      <c r="H4860">
        <v>2021</v>
      </c>
      <c r="I4860">
        <v>8866</v>
      </c>
      <c r="J4860" t="s">
        <v>21</v>
      </c>
      <c r="K4860" t="s">
        <v>22</v>
      </c>
      <c r="L4860" t="s">
        <v>381</v>
      </c>
      <c r="M4860" t="s">
        <v>247</v>
      </c>
      <c r="N4860">
        <v>1969</v>
      </c>
      <c r="O4860" t="s">
        <v>116</v>
      </c>
      <c r="P4860">
        <v>5</v>
      </c>
      <c r="Q4860">
        <f t="shared" si="150"/>
        <v>3</v>
      </c>
      <c r="R4860" t="str">
        <f t="shared" si="151"/>
        <v>Luxury</v>
      </c>
    </row>
    <row r="4861" spans="1:18" x14ac:dyDescent="0.35">
      <c r="A4861">
        <v>12764327</v>
      </c>
      <c r="B4861" t="s">
        <v>7094</v>
      </c>
      <c r="C4861">
        <v>90990</v>
      </c>
      <c r="D4861" t="s">
        <v>410</v>
      </c>
      <c r="E4861" t="s">
        <v>1565</v>
      </c>
      <c r="F4861" t="s">
        <v>7095</v>
      </c>
      <c r="G4861" t="s">
        <v>1567</v>
      </c>
      <c r="H4861">
        <v>2022</v>
      </c>
      <c r="I4861">
        <v>3978</v>
      </c>
      <c r="J4861" t="s">
        <v>21</v>
      </c>
      <c r="K4861" t="s">
        <v>22</v>
      </c>
      <c r="L4861" t="s">
        <v>381</v>
      </c>
      <c r="M4861" t="s">
        <v>247</v>
      </c>
      <c r="N4861">
        <v>1969</v>
      </c>
      <c r="O4861" t="s">
        <v>47</v>
      </c>
      <c r="P4861">
        <v>5</v>
      </c>
      <c r="Q4861">
        <f t="shared" si="150"/>
        <v>2</v>
      </c>
      <c r="R4861" t="str">
        <f t="shared" si="151"/>
        <v>Luxury</v>
      </c>
    </row>
    <row r="4862" spans="1:18" x14ac:dyDescent="0.35">
      <c r="A4862">
        <v>12764330</v>
      </c>
      <c r="B4862" t="s">
        <v>4041</v>
      </c>
      <c r="C4862">
        <v>50998</v>
      </c>
      <c r="D4862" t="s">
        <v>17</v>
      </c>
      <c r="E4862" t="s">
        <v>3370</v>
      </c>
      <c r="F4862" t="s">
        <v>3371</v>
      </c>
      <c r="G4862" t="s">
        <v>3372</v>
      </c>
      <c r="H4862">
        <v>2020</v>
      </c>
      <c r="I4862">
        <v>10092</v>
      </c>
      <c r="J4862" t="s">
        <v>86</v>
      </c>
      <c r="K4862" t="s">
        <v>81</v>
      </c>
      <c r="L4862" t="s">
        <v>64</v>
      </c>
      <c r="M4862" t="s">
        <v>24</v>
      </c>
      <c r="N4862">
        <v>1618</v>
      </c>
      <c r="O4862" t="s">
        <v>47</v>
      </c>
      <c r="P4862">
        <v>4</v>
      </c>
      <c r="Q4862">
        <f t="shared" si="150"/>
        <v>4</v>
      </c>
      <c r="R4862" t="str">
        <f t="shared" si="151"/>
        <v>Luxury</v>
      </c>
    </row>
    <row r="4863" spans="1:18" x14ac:dyDescent="0.35">
      <c r="A4863">
        <v>12764332</v>
      </c>
      <c r="B4863" t="s">
        <v>7120</v>
      </c>
      <c r="C4863">
        <v>67888</v>
      </c>
      <c r="D4863" t="s">
        <v>27</v>
      </c>
      <c r="E4863" t="s">
        <v>1851</v>
      </c>
      <c r="F4863" t="s">
        <v>1426</v>
      </c>
      <c r="G4863" t="s">
        <v>2726</v>
      </c>
      <c r="H4863">
        <v>2018</v>
      </c>
      <c r="I4863">
        <v>74458</v>
      </c>
      <c r="J4863" t="s">
        <v>21</v>
      </c>
      <c r="K4863" t="s">
        <v>22</v>
      </c>
      <c r="L4863" t="s">
        <v>31</v>
      </c>
      <c r="M4863" t="s">
        <v>24</v>
      </c>
      <c r="N4863">
        <v>2143</v>
      </c>
      <c r="O4863" t="s">
        <v>47</v>
      </c>
      <c r="P4863">
        <v>5</v>
      </c>
      <c r="Q4863">
        <f t="shared" si="150"/>
        <v>6</v>
      </c>
      <c r="R4863" t="str">
        <f t="shared" si="151"/>
        <v>Luxury</v>
      </c>
    </row>
    <row r="4864" spans="1:18" x14ac:dyDescent="0.35">
      <c r="A4864">
        <v>12764343</v>
      </c>
      <c r="B4864" t="s">
        <v>7121</v>
      </c>
      <c r="C4864">
        <v>32999</v>
      </c>
      <c r="D4864" t="s">
        <v>102</v>
      </c>
      <c r="E4864" t="s">
        <v>1212</v>
      </c>
      <c r="F4864" t="s">
        <v>7122</v>
      </c>
      <c r="G4864" t="s">
        <v>7123</v>
      </c>
      <c r="H4864">
        <v>2017</v>
      </c>
      <c r="I4864">
        <v>73353</v>
      </c>
      <c r="J4864" t="s">
        <v>21</v>
      </c>
      <c r="K4864" t="s">
        <v>22</v>
      </c>
      <c r="L4864" t="s">
        <v>31</v>
      </c>
      <c r="M4864" t="s">
        <v>24</v>
      </c>
      <c r="N4864">
        <v>1968</v>
      </c>
      <c r="O4864" t="s">
        <v>33</v>
      </c>
      <c r="P4864">
        <v>5</v>
      </c>
      <c r="Q4864">
        <f t="shared" si="150"/>
        <v>7</v>
      </c>
      <c r="R4864" t="str">
        <f t="shared" si="151"/>
        <v>Mid-range</v>
      </c>
    </row>
    <row r="4865" spans="1:18" x14ac:dyDescent="0.35">
      <c r="A4865">
        <v>12764347</v>
      </c>
      <c r="B4865" t="s">
        <v>7124</v>
      </c>
      <c r="C4865">
        <v>14980</v>
      </c>
      <c r="D4865" t="s">
        <v>42</v>
      </c>
      <c r="E4865" t="s">
        <v>730</v>
      </c>
      <c r="F4865" t="s">
        <v>1755</v>
      </c>
      <c r="G4865" t="s">
        <v>1839</v>
      </c>
      <c r="H4865">
        <v>2015</v>
      </c>
      <c r="I4865">
        <v>141589</v>
      </c>
      <c r="J4865" t="s">
        <v>21</v>
      </c>
      <c r="K4865" t="s">
        <v>22</v>
      </c>
      <c r="L4865" t="s">
        <v>23</v>
      </c>
      <c r="M4865" t="s">
        <v>24</v>
      </c>
      <c r="N4865">
        <v>1364</v>
      </c>
      <c r="O4865" t="s">
        <v>116</v>
      </c>
      <c r="P4865">
        <v>5</v>
      </c>
      <c r="Q4865">
        <f t="shared" si="150"/>
        <v>9</v>
      </c>
      <c r="R4865" t="str">
        <f t="shared" si="151"/>
        <v>Mid-range</v>
      </c>
    </row>
    <row r="4866" spans="1:18" x14ac:dyDescent="0.35">
      <c r="A4866">
        <v>12764373</v>
      </c>
      <c r="B4866" t="s">
        <v>7125</v>
      </c>
      <c r="C4866">
        <v>39888</v>
      </c>
      <c r="D4866" t="s">
        <v>49</v>
      </c>
      <c r="E4866" t="s">
        <v>50</v>
      </c>
      <c r="F4866" t="s">
        <v>2765</v>
      </c>
      <c r="G4866" t="s">
        <v>1643</v>
      </c>
      <c r="H4866">
        <v>2021</v>
      </c>
      <c r="I4866">
        <v>13313</v>
      </c>
      <c r="J4866" t="s">
        <v>21</v>
      </c>
      <c r="K4866" t="s">
        <v>22</v>
      </c>
      <c r="L4866" t="s">
        <v>23</v>
      </c>
      <c r="M4866" t="s">
        <v>24</v>
      </c>
      <c r="N4866">
        <v>2488</v>
      </c>
      <c r="O4866" t="s">
        <v>47</v>
      </c>
      <c r="P4866">
        <v>5</v>
      </c>
      <c r="Q4866">
        <f t="shared" si="150"/>
        <v>3</v>
      </c>
      <c r="R4866" t="str">
        <f t="shared" si="151"/>
        <v>Mid-range</v>
      </c>
    </row>
    <row r="4867" spans="1:18" x14ac:dyDescent="0.35">
      <c r="A4867">
        <v>12764385</v>
      </c>
      <c r="B4867" t="s">
        <v>7126</v>
      </c>
      <c r="C4867">
        <v>16999</v>
      </c>
      <c r="D4867" t="s">
        <v>226</v>
      </c>
      <c r="E4867" t="s">
        <v>7031</v>
      </c>
      <c r="F4867" t="s">
        <v>7032</v>
      </c>
      <c r="G4867" t="s">
        <v>7033</v>
      </c>
      <c r="H4867">
        <v>2015</v>
      </c>
      <c r="I4867">
        <v>137823</v>
      </c>
      <c r="J4867" t="s">
        <v>106</v>
      </c>
      <c r="K4867" t="s">
        <v>81</v>
      </c>
      <c r="L4867" t="s">
        <v>23</v>
      </c>
      <c r="M4867" t="s">
        <v>24</v>
      </c>
      <c r="N4867">
        <v>1598</v>
      </c>
      <c r="O4867" t="s">
        <v>47</v>
      </c>
      <c r="P4867">
        <v>2</v>
      </c>
      <c r="Q4867">
        <f t="shared" ref="Q4867:Q4930" si="152">2024-H4867</f>
        <v>9</v>
      </c>
      <c r="R4867" t="str">
        <f t="shared" ref="R4867:R4930" si="153">IF(C4867&lt;=10000,"Budget",IF(C4867&lt;=40000,"Mid-range","Luxury"))</f>
        <v>Mid-range</v>
      </c>
    </row>
    <row r="4868" spans="1:18" x14ac:dyDescent="0.35">
      <c r="A4868">
        <v>12764386</v>
      </c>
      <c r="B4868" t="s">
        <v>7127</v>
      </c>
      <c r="C4868">
        <v>33999</v>
      </c>
      <c r="D4868" t="s">
        <v>76</v>
      </c>
      <c r="E4868" t="s">
        <v>77</v>
      </c>
      <c r="F4868" t="s">
        <v>4239</v>
      </c>
      <c r="G4868" t="s">
        <v>3154</v>
      </c>
      <c r="H4868">
        <v>2013</v>
      </c>
      <c r="I4868">
        <v>169875</v>
      </c>
      <c r="J4868" t="s">
        <v>3566</v>
      </c>
      <c r="K4868" t="s">
        <v>81</v>
      </c>
      <c r="L4868" t="s">
        <v>31</v>
      </c>
      <c r="M4868" t="s">
        <v>24</v>
      </c>
      <c r="N4868">
        <v>2999</v>
      </c>
      <c r="O4868" t="s">
        <v>47</v>
      </c>
      <c r="P4868">
        <v>4</v>
      </c>
      <c r="Q4868">
        <f t="shared" si="152"/>
        <v>11</v>
      </c>
      <c r="R4868" t="str">
        <f t="shared" si="153"/>
        <v>Mid-range</v>
      </c>
    </row>
    <row r="4869" spans="1:18" x14ac:dyDescent="0.35">
      <c r="A4869">
        <v>12764406</v>
      </c>
      <c r="B4869" t="s">
        <v>5058</v>
      </c>
      <c r="C4869">
        <v>119888</v>
      </c>
      <c r="D4869" t="s">
        <v>410</v>
      </c>
      <c r="E4869" t="s">
        <v>1183</v>
      </c>
      <c r="F4869" t="s">
        <v>1184</v>
      </c>
      <c r="G4869" t="s">
        <v>1185</v>
      </c>
      <c r="H4869">
        <v>2022</v>
      </c>
      <c r="I4869">
        <v>1165</v>
      </c>
      <c r="J4869" t="s">
        <v>21</v>
      </c>
      <c r="K4869" t="s">
        <v>22</v>
      </c>
      <c r="L4869" t="s">
        <v>381</v>
      </c>
      <c r="M4869" t="s">
        <v>247</v>
      </c>
      <c r="N4869">
        <v>1969</v>
      </c>
      <c r="O4869" t="s">
        <v>33</v>
      </c>
      <c r="P4869">
        <v>7</v>
      </c>
      <c r="Q4869">
        <f t="shared" si="152"/>
        <v>2</v>
      </c>
      <c r="R4869" t="str">
        <f t="shared" si="153"/>
        <v>Luxury</v>
      </c>
    </row>
    <row r="4870" spans="1:18" x14ac:dyDescent="0.35">
      <c r="A4870">
        <v>12764443</v>
      </c>
      <c r="B4870" t="s">
        <v>65</v>
      </c>
      <c r="C4870">
        <v>5000</v>
      </c>
      <c r="D4870" t="s">
        <v>42</v>
      </c>
      <c r="E4870" t="s">
        <v>66</v>
      </c>
      <c r="F4870" t="s">
        <v>67</v>
      </c>
      <c r="G4870" t="s">
        <v>68</v>
      </c>
      <c r="H4870">
        <v>2005</v>
      </c>
      <c r="I4870">
        <v>319000</v>
      </c>
      <c r="J4870" t="s">
        <v>63</v>
      </c>
      <c r="K4870" t="s">
        <v>22</v>
      </c>
      <c r="L4870" t="s">
        <v>23</v>
      </c>
      <c r="M4870" t="s">
        <v>24</v>
      </c>
      <c r="N4870">
        <v>3565</v>
      </c>
      <c r="O4870" t="s">
        <v>47</v>
      </c>
      <c r="P4870">
        <v>5</v>
      </c>
      <c r="Q4870">
        <f t="shared" si="152"/>
        <v>19</v>
      </c>
      <c r="R4870" t="str">
        <f t="shared" si="153"/>
        <v>Budget</v>
      </c>
    </row>
    <row r="4871" spans="1:18" x14ac:dyDescent="0.35">
      <c r="A4871">
        <v>12764475</v>
      </c>
      <c r="B4871" t="s">
        <v>7128</v>
      </c>
      <c r="C4871">
        <v>31990</v>
      </c>
      <c r="D4871" t="s">
        <v>188</v>
      </c>
      <c r="E4871" t="s">
        <v>995</v>
      </c>
      <c r="F4871" t="s">
        <v>7129</v>
      </c>
      <c r="G4871" t="s">
        <v>2889</v>
      </c>
      <c r="H4871">
        <v>2019</v>
      </c>
      <c r="I4871">
        <v>51658</v>
      </c>
      <c r="J4871" t="s">
        <v>63</v>
      </c>
      <c r="K4871" t="s">
        <v>22</v>
      </c>
      <c r="L4871" t="s">
        <v>23</v>
      </c>
      <c r="M4871" t="s">
        <v>24</v>
      </c>
      <c r="N4871">
        <v>1591</v>
      </c>
      <c r="O4871" t="s">
        <v>69</v>
      </c>
      <c r="P4871">
        <v>5</v>
      </c>
      <c r="Q4871">
        <f t="shared" si="152"/>
        <v>5</v>
      </c>
      <c r="R4871" t="str">
        <f t="shared" si="153"/>
        <v>Mid-range</v>
      </c>
    </row>
    <row r="4872" spans="1:18" x14ac:dyDescent="0.35">
      <c r="A4872">
        <v>12764476</v>
      </c>
      <c r="B4872" t="s">
        <v>4277</v>
      </c>
      <c r="C4872">
        <v>55990</v>
      </c>
      <c r="D4872" t="s">
        <v>17</v>
      </c>
      <c r="E4872" t="s">
        <v>157</v>
      </c>
      <c r="F4872" t="s">
        <v>703</v>
      </c>
      <c r="G4872" t="s">
        <v>1599</v>
      </c>
      <c r="H4872">
        <v>2017</v>
      </c>
      <c r="I4872">
        <v>93505</v>
      </c>
      <c r="J4872" t="s">
        <v>21</v>
      </c>
      <c r="K4872" t="s">
        <v>22</v>
      </c>
      <c r="L4872" t="s">
        <v>31</v>
      </c>
      <c r="M4872" t="s">
        <v>24</v>
      </c>
      <c r="N4872">
        <v>2755</v>
      </c>
      <c r="O4872" t="s">
        <v>47</v>
      </c>
      <c r="P4872">
        <v>5</v>
      </c>
      <c r="Q4872">
        <f t="shared" si="152"/>
        <v>7</v>
      </c>
      <c r="R4872" t="str">
        <f t="shared" si="153"/>
        <v>Luxury</v>
      </c>
    </row>
    <row r="4873" spans="1:18" x14ac:dyDescent="0.35">
      <c r="A4873">
        <v>12764477</v>
      </c>
      <c r="B4873" t="s">
        <v>4610</v>
      </c>
      <c r="C4873">
        <v>43490</v>
      </c>
      <c r="D4873" t="s">
        <v>847</v>
      </c>
      <c r="E4873" t="s">
        <v>848</v>
      </c>
      <c r="F4873" t="s">
        <v>1630</v>
      </c>
      <c r="G4873" t="s">
        <v>850</v>
      </c>
      <c r="H4873">
        <v>2022</v>
      </c>
      <c r="I4873">
        <v>12</v>
      </c>
      <c r="J4873" t="s">
        <v>169</v>
      </c>
      <c r="K4873" t="s">
        <v>22</v>
      </c>
      <c r="L4873" t="s">
        <v>31</v>
      </c>
      <c r="M4873" t="s">
        <v>32</v>
      </c>
      <c r="N4873">
        <v>1996</v>
      </c>
      <c r="O4873" t="s">
        <v>47</v>
      </c>
      <c r="P4873">
        <v>5</v>
      </c>
      <c r="Q4873">
        <f t="shared" si="152"/>
        <v>2</v>
      </c>
      <c r="R4873" t="str">
        <f t="shared" si="153"/>
        <v>Luxury</v>
      </c>
    </row>
    <row r="4874" spans="1:18" x14ac:dyDescent="0.35">
      <c r="A4874">
        <v>12764479</v>
      </c>
      <c r="B4874" t="s">
        <v>7130</v>
      </c>
      <c r="C4874">
        <v>46990</v>
      </c>
      <c r="D4874" t="s">
        <v>42</v>
      </c>
      <c r="E4874" t="s">
        <v>179</v>
      </c>
      <c r="F4874" t="s">
        <v>7131</v>
      </c>
      <c r="G4874" t="s">
        <v>2925</v>
      </c>
      <c r="H4874">
        <v>2018</v>
      </c>
      <c r="I4874">
        <v>97998</v>
      </c>
      <c r="J4874" t="s">
        <v>1181</v>
      </c>
      <c r="K4874" t="s">
        <v>22</v>
      </c>
      <c r="L4874" t="s">
        <v>31</v>
      </c>
      <c r="M4874" t="s">
        <v>24</v>
      </c>
      <c r="N4874">
        <v>2776</v>
      </c>
      <c r="O4874" t="s">
        <v>47</v>
      </c>
      <c r="P4874">
        <v>5</v>
      </c>
      <c r="Q4874">
        <f t="shared" si="152"/>
        <v>6</v>
      </c>
      <c r="R4874" t="str">
        <f t="shared" si="153"/>
        <v>Luxury</v>
      </c>
    </row>
    <row r="4875" spans="1:18" x14ac:dyDescent="0.35">
      <c r="A4875">
        <v>12764487</v>
      </c>
      <c r="B4875" t="s">
        <v>2068</v>
      </c>
      <c r="C4875">
        <v>32488</v>
      </c>
      <c r="D4875" t="s">
        <v>42</v>
      </c>
      <c r="E4875" t="s">
        <v>71</v>
      </c>
      <c r="F4875" t="s">
        <v>1018</v>
      </c>
      <c r="G4875" t="s">
        <v>1026</v>
      </c>
      <c r="H4875">
        <v>2017</v>
      </c>
      <c r="I4875">
        <v>85532</v>
      </c>
      <c r="J4875" t="s">
        <v>63</v>
      </c>
      <c r="K4875" t="s">
        <v>22</v>
      </c>
      <c r="L4875" t="s">
        <v>23</v>
      </c>
      <c r="M4875" t="s">
        <v>24</v>
      </c>
      <c r="N4875">
        <v>3565</v>
      </c>
      <c r="O4875" t="s">
        <v>47</v>
      </c>
      <c r="P4875">
        <v>5</v>
      </c>
      <c r="Q4875">
        <f t="shared" si="152"/>
        <v>7</v>
      </c>
      <c r="R4875" t="str">
        <f t="shared" si="153"/>
        <v>Mid-range</v>
      </c>
    </row>
    <row r="4876" spans="1:18" x14ac:dyDescent="0.35">
      <c r="A4876">
        <v>12764492</v>
      </c>
      <c r="B4876" t="s">
        <v>7132</v>
      </c>
      <c r="C4876">
        <v>13990</v>
      </c>
      <c r="D4876" t="s">
        <v>362</v>
      </c>
      <c r="E4876" t="s">
        <v>2270</v>
      </c>
      <c r="F4876" t="s">
        <v>7133</v>
      </c>
      <c r="G4876" t="s">
        <v>2272</v>
      </c>
      <c r="H4876">
        <v>2010</v>
      </c>
      <c r="I4876">
        <v>224190</v>
      </c>
      <c r="J4876" t="s">
        <v>21</v>
      </c>
      <c r="K4876" t="s">
        <v>22</v>
      </c>
      <c r="L4876" t="s">
        <v>31</v>
      </c>
      <c r="M4876" t="s">
        <v>24</v>
      </c>
      <c r="N4876">
        <v>2696</v>
      </c>
      <c r="O4876" t="s">
        <v>47</v>
      </c>
      <c r="P4876">
        <v>7</v>
      </c>
      <c r="Q4876">
        <f t="shared" si="152"/>
        <v>14</v>
      </c>
      <c r="R4876" t="str">
        <f t="shared" si="153"/>
        <v>Mid-range</v>
      </c>
    </row>
    <row r="4877" spans="1:18" x14ac:dyDescent="0.35">
      <c r="A4877">
        <v>12764505</v>
      </c>
      <c r="B4877" t="s">
        <v>7134</v>
      </c>
      <c r="C4877">
        <v>29989</v>
      </c>
      <c r="D4877" t="s">
        <v>88</v>
      </c>
      <c r="E4877" t="s">
        <v>108</v>
      </c>
      <c r="F4877" t="s">
        <v>922</v>
      </c>
      <c r="G4877" t="s">
        <v>110</v>
      </c>
      <c r="H4877">
        <v>2016</v>
      </c>
      <c r="I4877">
        <v>57248</v>
      </c>
      <c r="J4877" t="s">
        <v>21</v>
      </c>
      <c r="K4877" t="s">
        <v>22</v>
      </c>
      <c r="L4877" t="s">
        <v>31</v>
      </c>
      <c r="M4877" t="s">
        <v>24</v>
      </c>
      <c r="N4877">
        <v>1995</v>
      </c>
      <c r="O4877" t="s">
        <v>25</v>
      </c>
      <c r="P4877">
        <v>5</v>
      </c>
      <c r="Q4877">
        <f t="shared" si="152"/>
        <v>8</v>
      </c>
      <c r="R4877" t="str">
        <f t="shared" si="153"/>
        <v>Mid-range</v>
      </c>
    </row>
    <row r="4878" spans="1:18" x14ac:dyDescent="0.35">
      <c r="A4878">
        <v>12764511</v>
      </c>
      <c r="B4878" t="s">
        <v>3485</v>
      </c>
      <c r="C4878">
        <v>25990</v>
      </c>
      <c r="D4878" t="s">
        <v>54</v>
      </c>
      <c r="E4878" t="s">
        <v>83</v>
      </c>
      <c r="F4878" t="s">
        <v>341</v>
      </c>
      <c r="G4878" t="s">
        <v>1877</v>
      </c>
      <c r="H4878">
        <v>2017</v>
      </c>
      <c r="I4878">
        <v>17096</v>
      </c>
      <c r="J4878" t="s">
        <v>86</v>
      </c>
      <c r="K4878" t="s">
        <v>22</v>
      </c>
      <c r="L4878" t="s">
        <v>23</v>
      </c>
      <c r="M4878" t="s">
        <v>24</v>
      </c>
      <c r="N4878">
        <v>1498</v>
      </c>
      <c r="O4878" t="s">
        <v>69</v>
      </c>
      <c r="P4878">
        <v>5</v>
      </c>
      <c r="Q4878">
        <f t="shared" si="152"/>
        <v>7</v>
      </c>
      <c r="R4878" t="str">
        <f t="shared" si="153"/>
        <v>Mid-range</v>
      </c>
    </row>
    <row r="4879" spans="1:18" x14ac:dyDescent="0.35">
      <c r="A4879">
        <v>12764518</v>
      </c>
      <c r="B4879" t="s">
        <v>7135</v>
      </c>
      <c r="C4879">
        <v>18990</v>
      </c>
      <c r="D4879" t="s">
        <v>328</v>
      </c>
      <c r="E4879" t="s">
        <v>734</v>
      </c>
      <c r="F4879" t="s">
        <v>735</v>
      </c>
      <c r="G4879">
        <v>30</v>
      </c>
      <c r="H4879">
        <v>2012</v>
      </c>
      <c r="I4879">
        <v>140910</v>
      </c>
      <c r="J4879" t="s">
        <v>21</v>
      </c>
      <c r="K4879" t="s">
        <v>22</v>
      </c>
      <c r="L4879" t="s">
        <v>23</v>
      </c>
      <c r="M4879" t="s">
        <v>24</v>
      </c>
      <c r="N4879">
        <v>1997</v>
      </c>
      <c r="O4879" t="s">
        <v>47</v>
      </c>
      <c r="P4879">
        <v>5</v>
      </c>
      <c r="Q4879">
        <f t="shared" si="152"/>
        <v>12</v>
      </c>
      <c r="R4879" t="str">
        <f t="shared" si="153"/>
        <v>Mid-range</v>
      </c>
    </row>
    <row r="4880" spans="1:18" x14ac:dyDescent="0.35">
      <c r="A4880">
        <v>12764519</v>
      </c>
      <c r="B4880" t="s">
        <v>4584</v>
      </c>
      <c r="C4880">
        <v>23990</v>
      </c>
      <c r="D4880" t="s">
        <v>165</v>
      </c>
      <c r="E4880" t="s">
        <v>166</v>
      </c>
      <c r="F4880" t="s">
        <v>1780</v>
      </c>
      <c r="G4880" t="s">
        <v>616</v>
      </c>
      <c r="H4880">
        <v>2018</v>
      </c>
      <c r="I4880">
        <v>70343</v>
      </c>
      <c r="J4880" t="s">
        <v>80</v>
      </c>
      <c r="K4880" t="s">
        <v>81</v>
      </c>
      <c r="L4880" t="s">
        <v>23</v>
      </c>
      <c r="M4880" t="s">
        <v>24</v>
      </c>
      <c r="N4880">
        <v>2351</v>
      </c>
      <c r="O4880" t="s">
        <v>47</v>
      </c>
      <c r="P4880">
        <v>2</v>
      </c>
      <c r="Q4880">
        <f t="shared" si="152"/>
        <v>6</v>
      </c>
      <c r="R4880" t="str">
        <f t="shared" si="153"/>
        <v>Mid-range</v>
      </c>
    </row>
    <row r="4881" spans="1:18" x14ac:dyDescent="0.35">
      <c r="A4881">
        <v>12764520</v>
      </c>
      <c r="B4881" t="s">
        <v>7136</v>
      </c>
      <c r="C4881">
        <v>69990</v>
      </c>
      <c r="D4881" t="s">
        <v>282</v>
      </c>
      <c r="E4881" t="s">
        <v>443</v>
      </c>
      <c r="F4881" t="s">
        <v>1555</v>
      </c>
      <c r="G4881" t="s">
        <v>2718</v>
      </c>
      <c r="H4881">
        <v>2020</v>
      </c>
      <c r="I4881">
        <v>24288</v>
      </c>
      <c r="J4881" t="s">
        <v>21</v>
      </c>
      <c r="K4881" t="s">
        <v>22</v>
      </c>
      <c r="L4881" t="s">
        <v>31</v>
      </c>
      <c r="M4881" t="s">
        <v>24</v>
      </c>
      <c r="N4881">
        <v>2987</v>
      </c>
      <c r="O4881" t="s">
        <v>47</v>
      </c>
      <c r="P4881">
        <v>5</v>
      </c>
      <c r="Q4881">
        <f t="shared" si="152"/>
        <v>4</v>
      </c>
      <c r="R4881" t="str">
        <f t="shared" si="153"/>
        <v>Luxury</v>
      </c>
    </row>
    <row r="4882" spans="1:18" x14ac:dyDescent="0.35">
      <c r="A4882">
        <v>12764529</v>
      </c>
      <c r="B4882" t="s">
        <v>7137</v>
      </c>
      <c r="C4882">
        <v>7750</v>
      </c>
      <c r="D4882" t="s">
        <v>27</v>
      </c>
      <c r="E4882" t="s">
        <v>1983</v>
      </c>
      <c r="F4882" t="s">
        <v>1419</v>
      </c>
      <c r="G4882">
        <v>245</v>
      </c>
      <c r="H4882">
        <v>2007</v>
      </c>
      <c r="I4882">
        <v>160793</v>
      </c>
      <c r="J4882" t="s">
        <v>86</v>
      </c>
      <c r="K4882" t="s">
        <v>22</v>
      </c>
      <c r="L4882" t="s">
        <v>64</v>
      </c>
      <c r="M4882" t="s">
        <v>24</v>
      </c>
      <c r="N4882">
        <v>2034</v>
      </c>
      <c r="O4882" t="s">
        <v>47</v>
      </c>
      <c r="P4882">
        <v>5</v>
      </c>
      <c r="Q4882">
        <f t="shared" si="152"/>
        <v>17</v>
      </c>
      <c r="R4882" t="str">
        <f t="shared" si="153"/>
        <v>Budget</v>
      </c>
    </row>
    <row r="4883" spans="1:18" x14ac:dyDescent="0.35">
      <c r="A4883">
        <v>12764539</v>
      </c>
      <c r="B4883" t="s">
        <v>7138</v>
      </c>
      <c r="C4883">
        <v>10980</v>
      </c>
      <c r="D4883" t="s">
        <v>59</v>
      </c>
      <c r="E4883" t="s">
        <v>406</v>
      </c>
      <c r="F4883" t="s">
        <v>407</v>
      </c>
      <c r="G4883" t="s">
        <v>3640</v>
      </c>
      <c r="H4883">
        <v>2009</v>
      </c>
      <c r="I4883">
        <v>205846</v>
      </c>
      <c r="J4883" t="s">
        <v>63</v>
      </c>
      <c r="K4883" t="s">
        <v>22</v>
      </c>
      <c r="L4883" t="s">
        <v>23</v>
      </c>
      <c r="M4883" t="s">
        <v>24</v>
      </c>
      <c r="N4883">
        <v>1995</v>
      </c>
      <c r="O4883" t="s">
        <v>151</v>
      </c>
      <c r="P4883">
        <v>5</v>
      </c>
      <c r="Q4883">
        <f t="shared" si="152"/>
        <v>15</v>
      </c>
      <c r="R4883" t="str">
        <f t="shared" si="153"/>
        <v>Mid-range</v>
      </c>
    </row>
    <row r="4884" spans="1:18" x14ac:dyDescent="0.35">
      <c r="A4884">
        <v>12764581</v>
      </c>
      <c r="B4884" t="s">
        <v>5391</v>
      </c>
      <c r="C4884">
        <v>39480</v>
      </c>
      <c r="D4884" t="s">
        <v>143</v>
      </c>
      <c r="E4884" t="s">
        <v>1496</v>
      </c>
      <c r="F4884" t="s">
        <v>1497</v>
      </c>
      <c r="G4884" t="s">
        <v>531</v>
      </c>
      <c r="H4884">
        <v>2018</v>
      </c>
      <c r="I4884">
        <v>46877</v>
      </c>
      <c r="J4884" t="s">
        <v>21</v>
      </c>
      <c r="K4884" t="s">
        <v>22</v>
      </c>
      <c r="L4884" t="s">
        <v>64</v>
      </c>
      <c r="M4884" t="s">
        <v>24</v>
      </c>
      <c r="N4884">
        <v>1998</v>
      </c>
      <c r="O4884" t="s">
        <v>47</v>
      </c>
      <c r="P4884">
        <v>5</v>
      </c>
      <c r="Q4884">
        <f t="shared" si="152"/>
        <v>6</v>
      </c>
      <c r="R4884" t="str">
        <f t="shared" si="153"/>
        <v>Mid-range</v>
      </c>
    </row>
    <row r="4885" spans="1:18" x14ac:dyDescent="0.35">
      <c r="A4885">
        <v>12764594</v>
      </c>
      <c r="B4885" t="s">
        <v>7139</v>
      </c>
      <c r="C4885">
        <v>30990</v>
      </c>
      <c r="D4885" t="s">
        <v>54</v>
      </c>
      <c r="E4885" t="s">
        <v>83</v>
      </c>
      <c r="F4885" t="s">
        <v>760</v>
      </c>
      <c r="G4885" t="s">
        <v>7140</v>
      </c>
      <c r="H4885">
        <v>2019</v>
      </c>
      <c r="I4885">
        <v>75000</v>
      </c>
      <c r="J4885" t="s">
        <v>86</v>
      </c>
      <c r="K4885" t="s">
        <v>22</v>
      </c>
      <c r="L4885" t="s">
        <v>23</v>
      </c>
      <c r="M4885" t="s">
        <v>24</v>
      </c>
      <c r="N4885">
        <v>1497</v>
      </c>
      <c r="O4885" t="s">
        <v>116</v>
      </c>
      <c r="P4885">
        <v>5</v>
      </c>
      <c r="Q4885">
        <f t="shared" si="152"/>
        <v>5</v>
      </c>
      <c r="R4885" t="str">
        <f t="shared" si="153"/>
        <v>Mid-range</v>
      </c>
    </row>
    <row r="4886" spans="1:18" x14ac:dyDescent="0.35">
      <c r="A4886">
        <v>12764613</v>
      </c>
      <c r="B4886" t="s">
        <v>7141</v>
      </c>
      <c r="C4886">
        <v>31950</v>
      </c>
      <c r="D4886" t="s">
        <v>59</v>
      </c>
      <c r="E4886" t="s">
        <v>564</v>
      </c>
      <c r="F4886" t="s">
        <v>5872</v>
      </c>
      <c r="G4886" t="s">
        <v>7142</v>
      </c>
      <c r="H4886">
        <v>2010</v>
      </c>
      <c r="I4886">
        <v>141160</v>
      </c>
      <c r="J4886" t="s">
        <v>393</v>
      </c>
      <c r="K4886" t="s">
        <v>22</v>
      </c>
      <c r="L4886" t="s">
        <v>31</v>
      </c>
      <c r="M4886" t="s">
        <v>24</v>
      </c>
      <c r="N4886">
        <v>2993</v>
      </c>
      <c r="O4886" t="s">
        <v>47</v>
      </c>
      <c r="P4886">
        <v>4</v>
      </c>
      <c r="Q4886">
        <f t="shared" si="152"/>
        <v>14</v>
      </c>
      <c r="R4886" t="str">
        <f t="shared" si="153"/>
        <v>Mid-range</v>
      </c>
    </row>
    <row r="4887" spans="1:18" x14ac:dyDescent="0.35">
      <c r="A4887">
        <v>12764624</v>
      </c>
      <c r="B4887" t="s">
        <v>7143</v>
      </c>
      <c r="C4887">
        <v>35950</v>
      </c>
      <c r="D4887" t="s">
        <v>102</v>
      </c>
      <c r="E4887" t="s">
        <v>103</v>
      </c>
      <c r="F4887" t="s">
        <v>104</v>
      </c>
      <c r="G4887" t="s">
        <v>3421</v>
      </c>
      <c r="H4887">
        <v>2019</v>
      </c>
      <c r="I4887">
        <v>126327</v>
      </c>
      <c r="J4887" t="s">
        <v>106</v>
      </c>
      <c r="K4887" t="s">
        <v>22</v>
      </c>
      <c r="L4887" t="s">
        <v>31</v>
      </c>
      <c r="M4887" t="s">
        <v>24</v>
      </c>
      <c r="N4887">
        <v>1968</v>
      </c>
      <c r="O4887" t="s">
        <v>47</v>
      </c>
      <c r="P4887">
        <v>2</v>
      </c>
      <c r="Q4887">
        <f t="shared" si="152"/>
        <v>5</v>
      </c>
      <c r="R4887" t="str">
        <f t="shared" si="153"/>
        <v>Mid-range</v>
      </c>
    </row>
    <row r="4888" spans="1:18" x14ac:dyDescent="0.35">
      <c r="A4888">
        <v>12764627</v>
      </c>
      <c r="B4888" t="s">
        <v>7144</v>
      </c>
      <c r="C4888">
        <v>48990</v>
      </c>
      <c r="D4888" t="s">
        <v>102</v>
      </c>
      <c r="E4888" t="s">
        <v>386</v>
      </c>
      <c r="F4888" t="s">
        <v>7145</v>
      </c>
      <c r="G4888" t="s">
        <v>1447</v>
      </c>
      <c r="H4888">
        <v>2022</v>
      </c>
      <c r="I4888">
        <v>5</v>
      </c>
      <c r="J4888" t="s">
        <v>21</v>
      </c>
      <c r="K4888" t="s">
        <v>22</v>
      </c>
      <c r="L4888" t="s">
        <v>64</v>
      </c>
      <c r="M4888" t="s">
        <v>32</v>
      </c>
      <c r="N4888">
        <v>1395</v>
      </c>
      <c r="O4888" t="s">
        <v>69</v>
      </c>
      <c r="P4888">
        <v>7</v>
      </c>
      <c r="Q4888">
        <f t="shared" si="152"/>
        <v>2</v>
      </c>
      <c r="R4888" t="str">
        <f t="shared" si="153"/>
        <v>Luxury</v>
      </c>
    </row>
    <row r="4889" spans="1:18" x14ac:dyDescent="0.35">
      <c r="A4889">
        <v>12764660</v>
      </c>
      <c r="B4889" t="s">
        <v>7146</v>
      </c>
      <c r="C4889">
        <v>67990</v>
      </c>
      <c r="D4889" t="s">
        <v>54</v>
      </c>
      <c r="E4889" t="s">
        <v>175</v>
      </c>
      <c r="F4889" t="s">
        <v>7147</v>
      </c>
      <c r="G4889" t="s">
        <v>785</v>
      </c>
      <c r="H4889">
        <v>2021</v>
      </c>
      <c r="I4889">
        <v>37905</v>
      </c>
      <c r="J4889" t="s">
        <v>275</v>
      </c>
      <c r="K4889" t="s">
        <v>22</v>
      </c>
      <c r="L4889" t="s">
        <v>31</v>
      </c>
      <c r="M4889" t="s">
        <v>24</v>
      </c>
      <c r="N4889">
        <v>1996</v>
      </c>
      <c r="O4889" t="s">
        <v>33</v>
      </c>
      <c r="P4889">
        <v>5</v>
      </c>
      <c r="Q4889">
        <f t="shared" si="152"/>
        <v>3</v>
      </c>
      <c r="R4889" t="str">
        <f t="shared" si="153"/>
        <v>Luxury</v>
      </c>
    </row>
    <row r="4890" spans="1:18" x14ac:dyDescent="0.35">
      <c r="A4890">
        <v>12764664</v>
      </c>
      <c r="B4890" t="s">
        <v>7148</v>
      </c>
      <c r="C4890">
        <v>5700</v>
      </c>
      <c r="D4890" t="s">
        <v>127</v>
      </c>
      <c r="E4890">
        <v>2</v>
      </c>
      <c r="F4890" t="s">
        <v>128</v>
      </c>
      <c r="G4890" t="s">
        <v>3081</v>
      </c>
      <c r="H4890">
        <v>2008</v>
      </c>
      <c r="I4890">
        <v>160900</v>
      </c>
      <c r="J4890" t="s">
        <v>86</v>
      </c>
      <c r="K4890" t="s">
        <v>81</v>
      </c>
      <c r="L4890" t="s">
        <v>23</v>
      </c>
      <c r="M4890" t="s">
        <v>24</v>
      </c>
      <c r="N4890">
        <v>1498</v>
      </c>
      <c r="O4890" t="s">
        <v>2233</v>
      </c>
      <c r="P4890">
        <v>5</v>
      </c>
      <c r="Q4890">
        <f t="shared" si="152"/>
        <v>16</v>
      </c>
      <c r="R4890" t="str">
        <f t="shared" si="153"/>
        <v>Budget</v>
      </c>
    </row>
    <row r="4891" spans="1:18" x14ac:dyDescent="0.35">
      <c r="A4891">
        <v>12764671</v>
      </c>
      <c r="B4891" t="s">
        <v>7149</v>
      </c>
      <c r="C4891">
        <v>139990</v>
      </c>
      <c r="D4891" t="s">
        <v>249</v>
      </c>
      <c r="E4891" t="s">
        <v>1315</v>
      </c>
      <c r="F4891" t="s">
        <v>2012</v>
      </c>
      <c r="G4891" t="s">
        <v>2992</v>
      </c>
      <c r="H4891">
        <v>2020</v>
      </c>
      <c r="I4891">
        <v>13726</v>
      </c>
      <c r="J4891" t="s">
        <v>21</v>
      </c>
      <c r="K4891" t="s">
        <v>22</v>
      </c>
      <c r="L4891" t="s">
        <v>64</v>
      </c>
      <c r="M4891" t="s">
        <v>24</v>
      </c>
      <c r="N4891">
        <v>2894</v>
      </c>
      <c r="O4891" t="s">
        <v>47</v>
      </c>
      <c r="P4891">
        <v>5</v>
      </c>
      <c r="Q4891">
        <f t="shared" si="152"/>
        <v>4</v>
      </c>
      <c r="R4891" t="str">
        <f t="shared" si="153"/>
        <v>Luxury</v>
      </c>
    </row>
    <row r="4892" spans="1:18" x14ac:dyDescent="0.35">
      <c r="A4892">
        <v>12764695</v>
      </c>
      <c r="B4892" t="s">
        <v>7150</v>
      </c>
      <c r="C4892">
        <v>39830</v>
      </c>
      <c r="D4892" t="s">
        <v>131</v>
      </c>
      <c r="E4892" t="s">
        <v>1094</v>
      </c>
      <c r="F4892" t="s">
        <v>239</v>
      </c>
      <c r="G4892" t="s">
        <v>240</v>
      </c>
      <c r="H4892">
        <v>2014</v>
      </c>
      <c r="I4892">
        <v>134470</v>
      </c>
      <c r="J4892" t="s">
        <v>21</v>
      </c>
      <c r="K4892" t="s">
        <v>22</v>
      </c>
      <c r="L4892" t="s">
        <v>31</v>
      </c>
      <c r="M4892" t="s">
        <v>24</v>
      </c>
      <c r="N4892">
        <v>2967</v>
      </c>
      <c r="O4892" t="s">
        <v>25</v>
      </c>
      <c r="P4892">
        <v>5</v>
      </c>
      <c r="Q4892">
        <f t="shared" si="152"/>
        <v>10</v>
      </c>
      <c r="R4892" t="str">
        <f t="shared" si="153"/>
        <v>Mid-range</v>
      </c>
    </row>
    <row r="4893" spans="1:18" x14ac:dyDescent="0.35">
      <c r="A4893">
        <v>12764723</v>
      </c>
      <c r="B4893" t="s">
        <v>7151</v>
      </c>
      <c r="C4893">
        <v>52990</v>
      </c>
      <c r="D4893" t="s">
        <v>17</v>
      </c>
      <c r="E4893" t="s">
        <v>153</v>
      </c>
      <c r="F4893" t="s">
        <v>3007</v>
      </c>
      <c r="G4893" t="s">
        <v>539</v>
      </c>
      <c r="H4893">
        <v>2021</v>
      </c>
      <c r="I4893">
        <v>12191</v>
      </c>
      <c r="J4893" t="s">
        <v>21</v>
      </c>
      <c r="K4893" t="s">
        <v>22</v>
      </c>
      <c r="L4893" t="s">
        <v>540</v>
      </c>
      <c r="M4893" t="s">
        <v>24</v>
      </c>
      <c r="N4893">
        <v>2487</v>
      </c>
      <c r="O4893" t="s">
        <v>47</v>
      </c>
      <c r="P4893">
        <v>5</v>
      </c>
      <c r="Q4893">
        <f t="shared" si="152"/>
        <v>3</v>
      </c>
      <c r="R4893" t="str">
        <f t="shared" si="153"/>
        <v>Luxury</v>
      </c>
    </row>
    <row r="4894" spans="1:18" x14ac:dyDescent="0.35">
      <c r="A4894">
        <v>12764726</v>
      </c>
      <c r="B4894" t="s">
        <v>1720</v>
      </c>
      <c r="C4894">
        <v>27990</v>
      </c>
      <c r="D4894" t="s">
        <v>17</v>
      </c>
      <c r="E4894" t="s">
        <v>262</v>
      </c>
      <c r="F4894" t="s">
        <v>99</v>
      </c>
      <c r="G4894" t="s">
        <v>1721</v>
      </c>
      <c r="H4894">
        <v>2018</v>
      </c>
      <c r="I4894">
        <v>86468</v>
      </c>
      <c r="J4894" t="s">
        <v>86</v>
      </c>
      <c r="K4894" t="s">
        <v>22</v>
      </c>
      <c r="L4894" t="s">
        <v>23</v>
      </c>
      <c r="M4894" t="s">
        <v>24</v>
      </c>
      <c r="N4894">
        <v>1987</v>
      </c>
      <c r="O4894" t="s">
        <v>116</v>
      </c>
      <c r="P4894">
        <v>5</v>
      </c>
      <c r="Q4894">
        <f t="shared" si="152"/>
        <v>6</v>
      </c>
      <c r="R4894" t="str">
        <f t="shared" si="153"/>
        <v>Mid-range</v>
      </c>
    </row>
    <row r="4895" spans="1:18" x14ac:dyDescent="0.35">
      <c r="A4895">
        <v>12764727</v>
      </c>
      <c r="B4895" t="s">
        <v>7152</v>
      </c>
      <c r="C4895">
        <v>28990</v>
      </c>
      <c r="D4895" t="s">
        <v>88</v>
      </c>
      <c r="E4895" t="s">
        <v>1014</v>
      </c>
      <c r="F4895" t="s">
        <v>2463</v>
      </c>
      <c r="G4895" t="s">
        <v>2057</v>
      </c>
      <c r="H4895">
        <v>2018</v>
      </c>
      <c r="I4895">
        <v>37548</v>
      </c>
      <c r="J4895" t="s">
        <v>21</v>
      </c>
      <c r="K4895" t="s">
        <v>22</v>
      </c>
      <c r="L4895" t="s">
        <v>23</v>
      </c>
      <c r="M4895" t="s">
        <v>24</v>
      </c>
      <c r="N4895">
        <v>1999</v>
      </c>
      <c r="O4895" t="s">
        <v>116</v>
      </c>
      <c r="P4895">
        <v>5</v>
      </c>
      <c r="Q4895">
        <f t="shared" si="152"/>
        <v>6</v>
      </c>
      <c r="R4895" t="str">
        <f t="shared" si="153"/>
        <v>Mid-range</v>
      </c>
    </row>
    <row r="4896" spans="1:18" x14ac:dyDescent="0.35">
      <c r="A4896">
        <v>12764731</v>
      </c>
      <c r="B4896" t="s">
        <v>7153</v>
      </c>
      <c r="C4896">
        <v>20888</v>
      </c>
      <c r="D4896" t="s">
        <v>88</v>
      </c>
      <c r="E4896" t="s">
        <v>89</v>
      </c>
      <c r="F4896" t="s">
        <v>90</v>
      </c>
      <c r="G4896" t="s">
        <v>2464</v>
      </c>
      <c r="H4896">
        <v>2015</v>
      </c>
      <c r="I4896">
        <v>63943</v>
      </c>
      <c r="J4896" t="s">
        <v>63</v>
      </c>
      <c r="K4896" t="s">
        <v>22</v>
      </c>
      <c r="L4896" t="s">
        <v>23</v>
      </c>
      <c r="M4896" t="s">
        <v>24</v>
      </c>
      <c r="N4896">
        <v>1796</v>
      </c>
      <c r="O4896" t="s">
        <v>69</v>
      </c>
      <c r="P4896">
        <v>5</v>
      </c>
      <c r="Q4896">
        <f t="shared" si="152"/>
        <v>9</v>
      </c>
      <c r="R4896" t="str">
        <f t="shared" si="153"/>
        <v>Mid-range</v>
      </c>
    </row>
    <row r="4897" spans="1:18" x14ac:dyDescent="0.35">
      <c r="A4897">
        <v>12764755</v>
      </c>
      <c r="B4897" t="s">
        <v>7154</v>
      </c>
      <c r="C4897">
        <v>6990</v>
      </c>
      <c r="D4897" t="s">
        <v>49</v>
      </c>
      <c r="E4897" t="s">
        <v>1681</v>
      </c>
      <c r="F4897" t="s">
        <v>767</v>
      </c>
      <c r="G4897" t="s">
        <v>4437</v>
      </c>
      <c r="H4897">
        <v>2006</v>
      </c>
      <c r="I4897">
        <v>246091</v>
      </c>
      <c r="J4897" t="s">
        <v>86</v>
      </c>
      <c r="K4897" t="s">
        <v>81</v>
      </c>
      <c r="L4897" t="s">
        <v>23</v>
      </c>
      <c r="M4897" t="s">
        <v>24</v>
      </c>
      <c r="N4897">
        <v>1797</v>
      </c>
      <c r="O4897" t="s">
        <v>33</v>
      </c>
      <c r="P4897">
        <v>5</v>
      </c>
      <c r="Q4897">
        <f t="shared" si="152"/>
        <v>18</v>
      </c>
      <c r="R4897" t="str">
        <f t="shared" si="153"/>
        <v>Budget</v>
      </c>
    </row>
    <row r="4898" spans="1:18" x14ac:dyDescent="0.35">
      <c r="A4898">
        <v>12764756</v>
      </c>
      <c r="B4898" t="s">
        <v>2973</v>
      </c>
      <c r="C4898">
        <v>23990</v>
      </c>
      <c r="D4898" t="s">
        <v>54</v>
      </c>
      <c r="E4898" t="s">
        <v>175</v>
      </c>
      <c r="F4898" t="s">
        <v>1519</v>
      </c>
      <c r="G4898" t="s">
        <v>207</v>
      </c>
      <c r="H4898">
        <v>2014</v>
      </c>
      <c r="I4898">
        <v>220811</v>
      </c>
      <c r="J4898" t="s">
        <v>205</v>
      </c>
      <c r="K4898" t="s">
        <v>22</v>
      </c>
      <c r="L4898" t="s">
        <v>31</v>
      </c>
      <c r="M4898" t="s">
        <v>24</v>
      </c>
      <c r="N4898">
        <v>2198</v>
      </c>
      <c r="O4898" t="s">
        <v>116</v>
      </c>
      <c r="P4898">
        <v>5</v>
      </c>
      <c r="Q4898">
        <f t="shared" si="152"/>
        <v>10</v>
      </c>
      <c r="R4898" t="str">
        <f t="shared" si="153"/>
        <v>Mid-range</v>
      </c>
    </row>
    <row r="4899" spans="1:18" x14ac:dyDescent="0.35">
      <c r="A4899">
        <v>12764757</v>
      </c>
      <c r="B4899" t="s">
        <v>7155</v>
      </c>
      <c r="C4899">
        <v>9990</v>
      </c>
      <c r="D4899" t="s">
        <v>3748</v>
      </c>
      <c r="E4899" t="s">
        <v>7156</v>
      </c>
      <c r="F4899" t="s">
        <v>3750</v>
      </c>
      <c r="G4899" t="s">
        <v>3751</v>
      </c>
      <c r="H4899">
        <v>2011</v>
      </c>
      <c r="I4899">
        <v>227610</v>
      </c>
      <c r="J4899" t="s">
        <v>338</v>
      </c>
      <c r="K4899" t="s">
        <v>81</v>
      </c>
      <c r="L4899" t="s">
        <v>31</v>
      </c>
      <c r="M4899" t="s">
        <v>24</v>
      </c>
      <c r="N4899">
        <v>1996</v>
      </c>
      <c r="O4899" t="s">
        <v>47</v>
      </c>
      <c r="P4899">
        <v>5</v>
      </c>
      <c r="Q4899">
        <f t="shared" si="152"/>
        <v>13</v>
      </c>
      <c r="R4899" t="str">
        <f t="shared" si="153"/>
        <v>Budget</v>
      </c>
    </row>
    <row r="4900" spans="1:18" x14ac:dyDescent="0.35">
      <c r="A4900">
        <v>12764765</v>
      </c>
      <c r="B4900" t="s">
        <v>7157</v>
      </c>
      <c r="C4900">
        <v>22999</v>
      </c>
      <c r="D4900" t="s">
        <v>88</v>
      </c>
      <c r="E4900" t="s">
        <v>707</v>
      </c>
      <c r="F4900" t="s">
        <v>696</v>
      </c>
      <c r="G4900" t="s">
        <v>7158</v>
      </c>
      <c r="H4900">
        <v>2019</v>
      </c>
      <c r="I4900">
        <v>8837</v>
      </c>
      <c r="J4900" t="s">
        <v>63</v>
      </c>
      <c r="K4900" t="s">
        <v>22</v>
      </c>
      <c r="L4900" t="s">
        <v>23</v>
      </c>
      <c r="M4900" t="s">
        <v>24</v>
      </c>
      <c r="N4900">
        <v>1591</v>
      </c>
      <c r="O4900" t="s">
        <v>47</v>
      </c>
      <c r="P4900">
        <v>5</v>
      </c>
      <c r="Q4900">
        <f t="shared" si="152"/>
        <v>5</v>
      </c>
      <c r="R4900" t="str">
        <f t="shared" si="153"/>
        <v>Mid-range</v>
      </c>
    </row>
    <row r="4901" spans="1:18" x14ac:dyDescent="0.35">
      <c r="A4901">
        <v>12764776</v>
      </c>
      <c r="B4901" t="s">
        <v>7159</v>
      </c>
      <c r="C4901">
        <v>29998</v>
      </c>
      <c r="D4901" t="s">
        <v>17</v>
      </c>
      <c r="E4901" t="s">
        <v>1070</v>
      </c>
      <c r="F4901" t="s">
        <v>1071</v>
      </c>
      <c r="G4901" t="s">
        <v>1887</v>
      </c>
      <c r="H4901">
        <v>2017</v>
      </c>
      <c r="I4901">
        <v>76413</v>
      </c>
      <c r="J4901" t="s">
        <v>21</v>
      </c>
      <c r="K4901" t="s">
        <v>22</v>
      </c>
      <c r="L4901" t="s">
        <v>64</v>
      </c>
      <c r="M4901" t="s">
        <v>24</v>
      </c>
      <c r="N4901">
        <v>1197</v>
      </c>
      <c r="O4901" t="s">
        <v>33</v>
      </c>
      <c r="P4901">
        <v>5</v>
      </c>
      <c r="Q4901">
        <f t="shared" si="152"/>
        <v>7</v>
      </c>
      <c r="R4901" t="str">
        <f t="shared" si="153"/>
        <v>Mid-range</v>
      </c>
    </row>
    <row r="4902" spans="1:18" x14ac:dyDescent="0.35">
      <c r="A4902">
        <v>12764791</v>
      </c>
      <c r="B4902" t="s">
        <v>7160</v>
      </c>
      <c r="C4902">
        <v>12990</v>
      </c>
      <c r="D4902" t="s">
        <v>127</v>
      </c>
      <c r="E4902" t="s">
        <v>7161</v>
      </c>
      <c r="F4902" t="s">
        <v>7162</v>
      </c>
      <c r="G4902" t="s">
        <v>7163</v>
      </c>
      <c r="H4902">
        <v>2006</v>
      </c>
      <c r="I4902">
        <v>289500</v>
      </c>
      <c r="J4902" t="s">
        <v>236</v>
      </c>
      <c r="K4902" t="s">
        <v>81</v>
      </c>
      <c r="L4902" t="s">
        <v>31</v>
      </c>
      <c r="M4902" t="s">
        <v>24</v>
      </c>
      <c r="N4902">
        <v>2499</v>
      </c>
      <c r="O4902" t="s">
        <v>69</v>
      </c>
      <c r="P4902">
        <v>5</v>
      </c>
      <c r="Q4902">
        <f t="shared" si="152"/>
        <v>18</v>
      </c>
      <c r="R4902" t="str">
        <f t="shared" si="153"/>
        <v>Mid-range</v>
      </c>
    </row>
    <row r="4903" spans="1:18" x14ac:dyDescent="0.35">
      <c r="A4903">
        <v>12764792</v>
      </c>
      <c r="B4903" t="s">
        <v>3317</v>
      </c>
      <c r="C4903">
        <v>14990</v>
      </c>
      <c r="D4903" t="s">
        <v>27</v>
      </c>
      <c r="E4903" t="s">
        <v>38</v>
      </c>
      <c r="F4903" t="s">
        <v>3318</v>
      </c>
      <c r="G4903">
        <v>212</v>
      </c>
      <c r="H4903">
        <v>2010</v>
      </c>
      <c r="I4903">
        <v>205500</v>
      </c>
      <c r="J4903" t="s">
        <v>63</v>
      </c>
      <c r="K4903" t="s">
        <v>22</v>
      </c>
      <c r="L4903" t="s">
        <v>64</v>
      </c>
      <c r="M4903" t="s">
        <v>24</v>
      </c>
      <c r="N4903">
        <v>1796</v>
      </c>
      <c r="O4903" t="s">
        <v>25</v>
      </c>
      <c r="P4903">
        <v>5</v>
      </c>
      <c r="Q4903">
        <f t="shared" si="152"/>
        <v>14</v>
      </c>
      <c r="R4903" t="str">
        <f t="shared" si="153"/>
        <v>Mid-range</v>
      </c>
    </row>
    <row r="4904" spans="1:18" x14ac:dyDescent="0.35">
      <c r="A4904">
        <v>12764813</v>
      </c>
      <c r="B4904" t="s">
        <v>7164</v>
      </c>
      <c r="C4904">
        <v>27000</v>
      </c>
      <c r="D4904" t="s">
        <v>328</v>
      </c>
      <c r="E4904" t="s">
        <v>1330</v>
      </c>
      <c r="F4904" t="s">
        <v>543</v>
      </c>
      <c r="G4904" t="s">
        <v>7165</v>
      </c>
      <c r="H4904">
        <v>2015</v>
      </c>
      <c r="I4904">
        <v>82000</v>
      </c>
      <c r="J4904" t="s">
        <v>21</v>
      </c>
      <c r="K4904" t="s">
        <v>22</v>
      </c>
      <c r="L4904" t="s">
        <v>23</v>
      </c>
      <c r="M4904" t="s">
        <v>24</v>
      </c>
      <c r="N4904">
        <v>2356</v>
      </c>
      <c r="O4904" t="s">
        <v>116</v>
      </c>
      <c r="P4904">
        <v>8</v>
      </c>
      <c r="Q4904">
        <f t="shared" si="152"/>
        <v>9</v>
      </c>
      <c r="R4904" t="str">
        <f t="shared" si="153"/>
        <v>Mid-range</v>
      </c>
    </row>
    <row r="4905" spans="1:18" x14ac:dyDescent="0.35">
      <c r="A4905">
        <v>12764818</v>
      </c>
      <c r="B4905" t="s">
        <v>5865</v>
      </c>
      <c r="C4905">
        <v>43500</v>
      </c>
      <c r="D4905" t="s">
        <v>42</v>
      </c>
      <c r="E4905" t="s">
        <v>71</v>
      </c>
      <c r="F4905" t="s">
        <v>1025</v>
      </c>
      <c r="G4905" t="s">
        <v>962</v>
      </c>
      <c r="H4905">
        <v>2015</v>
      </c>
      <c r="I4905">
        <v>225268</v>
      </c>
      <c r="J4905" t="s">
        <v>63</v>
      </c>
      <c r="K4905" t="s">
        <v>81</v>
      </c>
      <c r="L4905" t="s">
        <v>64</v>
      </c>
      <c r="M4905" t="s">
        <v>24</v>
      </c>
      <c r="N4905">
        <v>5967</v>
      </c>
      <c r="O4905" t="s">
        <v>74</v>
      </c>
      <c r="P4905">
        <v>5</v>
      </c>
      <c r="Q4905">
        <f t="shared" si="152"/>
        <v>9</v>
      </c>
      <c r="R4905" t="str">
        <f t="shared" si="153"/>
        <v>Luxury</v>
      </c>
    </row>
    <row r="4906" spans="1:18" x14ac:dyDescent="0.35">
      <c r="A4906">
        <v>12764822</v>
      </c>
      <c r="B4906" t="s">
        <v>7166</v>
      </c>
      <c r="C4906">
        <v>15000</v>
      </c>
      <c r="D4906" t="s">
        <v>88</v>
      </c>
      <c r="E4906" t="s">
        <v>707</v>
      </c>
      <c r="F4906" t="s">
        <v>90</v>
      </c>
      <c r="G4906" t="s">
        <v>708</v>
      </c>
      <c r="H4906">
        <v>2016</v>
      </c>
      <c r="I4906">
        <v>95703</v>
      </c>
      <c r="J4906" t="s">
        <v>86</v>
      </c>
      <c r="K4906" t="s">
        <v>22</v>
      </c>
      <c r="L4906" t="s">
        <v>23</v>
      </c>
      <c r="M4906" t="s">
        <v>24</v>
      </c>
      <c r="N4906">
        <v>1368</v>
      </c>
      <c r="O4906" t="s">
        <v>47</v>
      </c>
      <c r="P4906">
        <v>5</v>
      </c>
      <c r="Q4906">
        <f t="shared" si="152"/>
        <v>8</v>
      </c>
      <c r="R4906" t="str">
        <f t="shared" si="153"/>
        <v>Mid-range</v>
      </c>
    </row>
    <row r="4907" spans="1:18" x14ac:dyDescent="0.35">
      <c r="A4907">
        <v>12764825</v>
      </c>
      <c r="B4907" t="s">
        <v>7167</v>
      </c>
      <c r="C4907">
        <v>17500</v>
      </c>
      <c r="D4907" t="s">
        <v>127</v>
      </c>
      <c r="E4907">
        <v>3</v>
      </c>
      <c r="F4907" t="s">
        <v>7168</v>
      </c>
      <c r="G4907" t="s">
        <v>546</v>
      </c>
      <c r="H4907">
        <v>2012</v>
      </c>
      <c r="I4907">
        <v>70438</v>
      </c>
      <c r="J4907" t="s">
        <v>86</v>
      </c>
      <c r="K4907" t="s">
        <v>22</v>
      </c>
      <c r="L4907" t="s">
        <v>23</v>
      </c>
      <c r="M4907" t="s">
        <v>24</v>
      </c>
      <c r="N4907">
        <v>1998</v>
      </c>
      <c r="O4907" t="s">
        <v>116</v>
      </c>
      <c r="P4907">
        <v>5</v>
      </c>
      <c r="Q4907">
        <f t="shared" si="152"/>
        <v>12</v>
      </c>
      <c r="R4907" t="str">
        <f t="shared" si="153"/>
        <v>Mid-range</v>
      </c>
    </row>
    <row r="4908" spans="1:18" x14ac:dyDescent="0.35">
      <c r="A4908">
        <v>12764832</v>
      </c>
      <c r="B4908" t="s">
        <v>6116</v>
      </c>
      <c r="C4908">
        <v>28670</v>
      </c>
      <c r="D4908" t="s">
        <v>188</v>
      </c>
      <c r="E4908" t="s">
        <v>189</v>
      </c>
      <c r="F4908" t="s">
        <v>2697</v>
      </c>
      <c r="G4908" t="s">
        <v>3488</v>
      </c>
      <c r="H4908">
        <v>2017</v>
      </c>
      <c r="I4908">
        <v>111624</v>
      </c>
      <c r="J4908" t="s">
        <v>21</v>
      </c>
      <c r="K4908" t="s">
        <v>22</v>
      </c>
      <c r="L4908" t="s">
        <v>23</v>
      </c>
      <c r="M4908" t="s">
        <v>24</v>
      </c>
      <c r="N4908">
        <v>2359</v>
      </c>
      <c r="O4908" t="s">
        <v>33</v>
      </c>
      <c r="P4908">
        <v>5</v>
      </c>
      <c r="Q4908">
        <f t="shared" si="152"/>
        <v>7</v>
      </c>
      <c r="R4908" t="str">
        <f t="shared" si="153"/>
        <v>Mid-range</v>
      </c>
    </row>
    <row r="4909" spans="1:18" x14ac:dyDescent="0.35">
      <c r="A4909">
        <v>12764836</v>
      </c>
      <c r="B4909" t="s">
        <v>3317</v>
      </c>
      <c r="C4909">
        <v>22990</v>
      </c>
      <c r="D4909" t="s">
        <v>27</v>
      </c>
      <c r="E4909" t="s">
        <v>38</v>
      </c>
      <c r="F4909" t="s">
        <v>3318</v>
      </c>
      <c r="G4909">
        <v>212</v>
      </c>
      <c r="H4909">
        <v>2010</v>
      </c>
      <c r="I4909">
        <v>89603</v>
      </c>
      <c r="J4909" t="s">
        <v>63</v>
      </c>
      <c r="K4909" t="s">
        <v>22</v>
      </c>
      <c r="L4909" t="s">
        <v>64</v>
      </c>
      <c r="M4909" t="s">
        <v>24</v>
      </c>
      <c r="N4909">
        <v>1796</v>
      </c>
      <c r="O4909" t="s">
        <v>116</v>
      </c>
      <c r="P4909">
        <v>5</v>
      </c>
      <c r="Q4909">
        <f t="shared" si="152"/>
        <v>14</v>
      </c>
      <c r="R4909" t="str">
        <f t="shared" si="153"/>
        <v>Mid-range</v>
      </c>
    </row>
    <row r="4910" spans="1:18" x14ac:dyDescent="0.35">
      <c r="A4910">
        <v>12764840</v>
      </c>
      <c r="B4910" t="s">
        <v>5757</v>
      </c>
      <c r="C4910">
        <v>41999</v>
      </c>
      <c r="D4910" t="s">
        <v>88</v>
      </c>
      <c r="E4910" t="s">
        <v>1009</v>
      </c>
      <c r="F4910" t="s">
        <v>90</v>
      </c>
      <c r="G4910" t="s">
        <v>1323</v>
      </c>
      <c r="H4910">
        <v>2018</v>
      </c>
      <c r="I4910">
        <v>76898</v>
      </c>
      <c r="J4910" t="s">
        <v>21</v>
      </c>
      <c r="K4910" t="s">
        <v>22</v>
      </c>
      <c r="L4910" t="s">
        <v>31</v>
      </c>
      <c r="M4910" t="s">
        <v>24</v>
      </c>
      <c r="N4910">
        <v>2497</v>
      </c>
      <c r="O4910" t="s">
        <v>47</v>
      </c>
      <c r="P4910">
        <v>8</v>
      </c>
      <c r="Q4910">
        <f t="shared" si="152"/>
        <v>6</v>
      </c>
      <c r="R4910" t="str">
        <f t="shared" si="153"/>
        <v>Luxury</v>
      </c>
    </row>
    <row r="4911" spans="1:18" x14ac:dyDescent="0.35">
      <c r="A4911">
        <v>12764846</v>
      </c>
      <c r="B4911" t="s">
        <v>6822</v>
      </c>
      <c r="C4911">
        <v>42990</v>
      </c>
      <c r="D4911" t="s">
        <v>102</v>
      </c>
      <c r="E4911" t="s">
        <v>386</v>
      </c>
      <c r="F4911" t="s">
        <v>2031</v>
      </c>
      <c r="G4911" t="s">
        <v>1684</v>
      </c>
      <c r="H4911">
        <v>2017</v>
      </c>
      <c r="I4911">
        <v>97870</v>
      </c>
      <c r="J4911" t="s">
        <v>21</v>
      </c>
      <c r="K4911" t="s">
        <v>22</v>
      </c>
      <c r="L4911" t="s">
        <v>31</v>
      </c>
      <c r="M4911" t="s">
        <v>24</v>
      </c>
      <c r="N4911">
        <v>1968</v>
      </c>
      <c r="O4911" t="s">
        <v>25</v>
      </c>
      <c r="P4911">
        <v>5</v>
      </c>
      <c r="Q4911">
        <f t="shared" si="152"/>
        <v>7</v>
      </c>
      <c r="R4911" t="str">
        <f t="shared" si="153"/>
        <v>Luxury</v>
      </c>
    </row>
    <row r="4912" spans="1:18" x14ac:dyDescent="0.35">
      <c r="A4912">
        <v>12764871</v>
      </c>
      <c r="B4912" t="s">
        <v>7169</v>
      </c>
      <c r="C4912">
        <v>7200</v>
      </c>
      <c r="D4912" t="s">
        <v>328</v>
      </c>
      <c r="E4912" t="s">
        <v>329</v>
      </c>
      <c r="F4912" t="s">
        <v>379</v>
      </c>
      <c r="G4912" t="s">
        <v>1252</v>
      </c>
      <c r="H4912">
        <v>2007</v>
      </c>
      <c r="I4912">
        <v>198000</v>
      </c>
      <c r="J4912" t="s">
        <v>63</v>
      </c>
      <c r="K4912" t="s">
        <v>22</v>
      </c>
      <c r="L4912" t="s">
        <v>540</v>
      </c>
      <c r="M4912" t="s">
        <v>24</v>
      </c>
      <c r="N4912">
        <v>1339</v>
      </c>
      <c r="O4912" t="s">
        <v>25</v>
      </c>
      <c r="P4912">
        <v>5</v>
      </c>
      <c r="Q4912">
        <f t="shared" si="152"/>
        <v>17</v>
      </c>
      <c r="R4912" t="str">
        <f t="shared" si="153"/>
        <v>Budget</v>
      </c>
    </row>
    <row r="4913" spans="1:18" x14ac:dyDescent="0.35">
      <c r="A4913">
        <v>12764886</v>
      </c>
      <c r="B4913" t="s">
        <v>628</v>
      </c>
      <c r="C4913">
        <v>97990</v>
      </c>
      <c r="D4913" t="s">
        <v>17</v>
      </c>
      <c r="E4913" t="s">
        <v>171</v>
      </c>
      <c r="F4913" t="s">
        <v>629</v>
      </c>
      <c r="G4913" t="s">
        <v>630</v>
      </c>
      <c r="H4913">
        <v>2018</v>
      </c>
      <c r="I4913">
        <v>149979</v>
      </c>
      <c r="J4913" t="s">
        <v>21</v>
      </c>
      <c r="K4913" t="s">
        <v>22</v>
      </c>
      <c r="L4913" t="s">
        <v>31</v>
      </c>
      <c r="M4913" t="s">
        <v>24</v>
      </c>
      <c r="N4913">
        <v>4461</v>
      </c>
      <c r="O4913" t="s">
        <v>47</v>
      </c>
      <c r="P4913">
        <v>7</v>
      </c>
      <c r="Q4913">
        <f t="shared" si="152"/>
        <v>6</v>
      </c>
      <c r="R4913" t="str">
        <f t="shared" si="153"/>
        <v>Luxury</v>
      </c>
    </row>
    <row r="4914" spans="1:18" x14ac:dyDescent="0.35">
      <c r="A4914">
        <v>12764956</v>
      </c>
      <c r="B4914" t="s">
        <v>5363</v>
      </c>
      <c r="C4914">
        <v>31999</v>
      </c>
      <c r="D4914" t="s">
        <v>88</v>
      </c>
      <c r="E4914" t="s">
        <v>625</v>
      </c>
      <c r="F4914" t="s">
        <v>626</v>
      </c>
      <c r="G4914" t="s">
        <v>627</v>
      </c>
      <c r="H4914">
        <v>2017</v>
      </c>
      <c r="I4914">
        <v>111610</v>
      </c>
      <c r="J4914" t="s">
        <v>106</v>
      </c>
      <c r="K4914" t="s">
        <v>22</v>
      </c>
      <c r="L4914" t="s">
        <v>31</v>
      </c>
      <c r="M4914" t="s">
        <v>24</v>
      </c>
      <c r="N4914">
        <v>2497</v>
      </c>
      <c r="O4914" t="s">
        <v>47</v>
      </c>
      <c r="P4914">
        <v>3</v>
      </c>
      <c r="Q4914">
        <f t="shared" si="152"/>
        <v>7</v>
      </c>
      <c r="R4914" t="str">
        <f t="shared" si="153"/>
        <v>Mid-range</v>
      </c>
    </row>
    <row r="4915" spans="1:18" x14ac:dyDescent="0.35">
      <c r="A4915">
        <v>12764984</v>
      </c>
      <c r="B4915" t="s">
        <v>7170</v>
      </c>
      <c r="C4915">
        <v>44450</v>
      </c>
      <c r="D4915" t="s">
        <v>88</v>
      </c>
      <c r="E4915" t="s">
        <v>98</v>
      </c>
      <c r="F4915" t="s">
        <v>7171</v>
      </c>
      <c r="G4915" t="s">
        <v>7172</v>
      </c>
      <c r="H4915">
        <v>2019</v>
      </c>
      <c r="I4915">
        <v>41237</v>
      </c>
      <c r="J4915" t="s">
        <v>1364</v>
      </c>
      <c r="K4915" t="s">
        <v>81</v>
      </c>
      <c r="L4915" t="s">
        <v>64</v>
      </c>
      <c r="M4915" t="s">
        <v>24</v>
      </c>
      <c r="N4915">
        <v>1998</v>
      </c>
      <c r="O4915" t="s">
        <v>47</v>
      </c>
      <c r="P4915">
        <v>5</v>
      </c>
      <c r="Q4915">
        <f t="shared" si="152"/>
        <v>5</v>
      </c>
      <c r="R4915" t="str">
        <f t="shared" si="153"/>
        <v>Luxury</v>
      </c>
    </row>
    <row r="4916" spans="1:18" x14ac:dyDescent="0.35">
      <c r="A4916">
        <v>12764986</v>
      </c>
      <c r="B4916" t="s">
        <v>7173</v>
      </c>
      <c r="C4916">
        <v>63988</v>
      </c>
      <c r="D4916" t="s">
        <v>127</v>
      </c>
      <c r="E4916" t="s">
        <v>418</v>
      </c>
      <c r="F4916" t="s">
        <v>864</v>
      </c>
      <c r="G4916" t="s">
        <v>420</v>
      </c>
      <c r="H4916">
        <v>2021</v>
      </c>
      <c r="I4916">
        <v>780</v>
      </c>
      <c r="J4916" t="s">
        <v>21</v>
      </c>
      <c r="K4916" t="s">
        <v>22</v>
      </c>
      <c r="L4916" t="s">
        <v>23</v>
      </c>
      <c r="M4916" t="s">
        <v>247</v>
      </c>
      <c r="N4916">
        <v>2488</v>
      </c>
      <c r="O4916" t="s">
        <v>47</v>
      </c>
      <c r="P4916">
        <v>7</v>
      </c>
      <c r="Q4916">
        <f t="shared" si="152"/>
        <v>3</v>
      </c>
      <c r="R4916" t="str">
        <f t="shared" si="153"/>
        <v>Luxury</v>
      </c>
    </row>
    <row r="4917" spans="1:18" x14ac:dyDescent="0.35">
      <c r="A4917">
        <v>12765042</v>
      </c>
      <c r="B4917" t="s">
        <v>3233</v>
      </c>
      <c r="C4917">
        <v>36990</v>
      </c>
      <c r="D4917" t="s">
        <v>17</v>
      </c>
      <c r="E4917" t="s">
        <v>1070</v>
      </c>
      <c r="F4917" t="s">
        <v>1071</v>
      </c>
      <c r="G4917" t="s">
        <v>1072</v>
      </c>
      <c r="H4917">
        <v>2019</v>
      </c>
      <c r="I4917">
        <v>19149</v>
      </c>
      <c r="J4917" t="s">
        <v>21</v>
      </c>
      <c r="K4917" t="s">
        <v>22</v>
      </c>
      <c r="L4917" t="s">
        <v>64</v>
      </c>
      <c r="M4917" t="s">
        <v>24</v>
      </c>
      <c r="N4917">
        <v>1197</v>
      </c>
      <c r="O4917" t="s">
        <v>47</v>
      </c>
      <c r="P4917">
        <v>5</v>
      </c>
      <c r="Q4917">
        <f t="shared" si="152"/>
        <v>5</v>
      </c>
      <c r="R4917" t="str">
        <f t="shared" si="153"/>
        <v>Mid-range</v>
      </c>
    </row>
    <row r="4918" spans="1:18" x14ac:dyDescent="0.35">
      <c r="A4918">
        <v>12765060</v>
      </c>
      <c r="B4918" t="s">
        <v>1560</v>
      </c>
      <c r="C4918">
        <v>57990</v>
      </c>
      <c r="D4918" t="s">
        <v>282</v>
      </c>
      <c r="E4918" t="s">
        <v>893</v>
      </c>
      <c r="F4918" t="s">
        <v>1561</v>
      </c>
      <c r="G4918" t="s">
        <v>1562</v>
      </c>
      <c r="H4918">
        <v>2022</v>
      </c>
      <c r="I4918">
        <v>5195</v>
      </c>
      <c r="J4918" t="s">
        <v>21</v>
      </c>
      <c r="K4918" t="s">
        <v>22</v>
      </c>
      <c r="L4918" t="s">
        <v>23</v>
      </c>
      <c r="M4918" t="s">
        <v>247</v>
      </c>
      <c r="N4918">
        <v>3239</v>
      </c>
      <c r="O4918" t="s">
        <v>25</v>
      </c>
      <c r="P4918">
        <v>5</v>
      </c>
      <c r="Q4918">
        <f t="shared" si="152"/>
        <v>2</v>
      </c>
      <c r="R4918" t="str">
        <f t="shared" si="153"/>
        <v>Luxury</v>
      </c>
    </row>
    <row r="4919" spans="1:18" x14ac:dyDescent="0.35">
      <c r="A4919">
        <v>12765068</v>
      </c>
      <c r="B4919" t="s">
        <v>7174</v>
      </c>
      <c r="C4919">
        <v>21999</v>
      </c>
      <c r="D4919" t="s">
        <v>17</v>
      </c>
      <c r="E4919" t="s">
        <v>905</v>
      </c>
      <c r="F4919" t="s">
        <v>1930</v>
      </c>
      <c r="G4919" t="s">
        <v>6229</v>
      </c>
      <c r="H4919">
        <v>2009</v>
      </c>
      <c r="I4919">
        <v>286362</v>
      </c>
      <c r="J4919" t="s">
        <v>106</v>
      </c>
      <c r="K4919" t="s">
        <v>81</v>
      </c>
      <c r="L4919" t="s">
        <v>31</v>
      </c>
      <c r="M4919" t="s">
        <v>24</v>
      </c>
      <c r="N4919">
        <v>2982</v>
      </c>
      <c r="O4919" t="s">
        <v>47</v>
      </c>
      <c r="P4919">
        <v>3</v>
      </c>
      <c r="Q4919">
        <f t="shared" si="152"/>
        <v>15</v>
      </c>
      <c r="R4919" t="str">
        <f t="shared" si="153"/>
        <v>Mid-range</v>
      </c>
    </row>
    <row r="4920" spans="1:18" x14ac:dyDescent="0.35">
      <c r="A4920">
        <v>12765071</v>
      </c>
      <c r="B4920" t="s">
        <v>7175</v>
      </c>
      <c r="C4920">
        <v>29990</v>
      </c>
      <c r="D4920" t="s">
        <v>88</v>
      </c>
      <c r="E4920" t="s">
        <v>1014</v>
      </c>
      <c r="F4920" t="s">
        <v>109</v>
      </c>
      <c r="G4920" t="s">
        <v>2057</v>
      </c>
      <c r="H4920">
        <v>2018</v>
      </c>
      <c r="I4920">
        <v>98500</v>
      </c>
      <c r="J4920" t="s">
        <v>21</v>
      </c>
      <c r="K4920" t="s">
        <v>22</v>
      </c>
      <c r="L4920" t="s">
        <v>23</v>
      </c>
      <c r="M4920" t="s">
        <v>24</v>
      </c>
      <c r="N4920">
        <v>1591</v>
      </c>
      <c r="O4920" t="s">
        <v>92</v>
      </c>
      <c r="P4920">
        <v>5</v>
      </c>
      <c r="Q4920">
        <f t="shared" si="152"/>
        <v>6</v>
      </c>
      <c r="R4920" t="str">
        <f t="shared" si="153"/>
        <v>Mid-range</v>
      </c>
    </row>
    <row r="4921" spans="1:18" x14ac:dyDescent="0.35">
      <c r="A4921">
        <v>12765073</v>
      </c>
      <c r="B4921" t="s">
        <v>7176</v>
      </c>
      <c r="C4921">
        <v>47990</v>
      </c>
      <c r="D4921" t="s">
        <v>54</v>
      </c>
      <c r="E4921" t="s">
        <v>175</v>
      </c>
      <c r="F4921" t="s">
        <v>900</v>
      </c>
      <c r="G4921" t="s">
        <v>5623</v>
      </c>
      <c r="H4921">
        <v>2019</v>
      </c>
      <c r="I4921">
        <v>109082</v>
      </c>
      <c r="J4921" t="s">
        <v>275</v>
      </c>
      <c r="K4921" t="s">
        <v>22</v>
      </c>
      <c r="L4921" t="s">
        <v>31</v>
      </c>
      <c r="M4921" t="s">
        <v>24</v>
      </c>
      <c r="N4921">
        <v>3198</v>
      </c>
      <c r="O4921" t="s">
        <v>47</v>
      </c>
      <c r="P4921">
        <v>5</v>
      </c>
      <c r="Q4921">
        <f t="shared" si="152"/>
        <v>5</v>
      </c>
      <c r="R4921" t="str">
        <f t="shared" si="153"/>
        <v>Luxury</v>
      </c>
    </row>
    <row r="4922" spans="1:18" x14ac:dyDescent="0.35">
      <c r="A4922">
        <v>12765111</v>
      </c>
      <c r="B4922" t="s">
        <v>5449</v>
      </c>
      <c r="C4922">
        <v>57250</v>
      </c>
      <c r="D4922" t="s">
        <v>17</v>
      </c>
      <c r="E4922" t="s">
        <v>153</v>
      </c>
      <c r="F4922" t="s">
        <v>5450</v>
      </c>
      <c r="G4922" t="s">
        <v>539</v>
      </c>
      <c r="H4922">
        <v>2020</v>
      </c>
      <c r="I4922">
        <v>25530</v>
      </c>
      <c r="J4922" t="s">
        <v>21</v>
      </c>
      <c r="K4922" t="s">
        <v>22</v>
      </c>
      <c r="L4922" t="s">
        <v>540</v>
      </c>
      <c r="M4922" t="s">
        <v>24</v>
      </c>
      <c r="N4922">
        <v>2487</v>
      </c>
      <c r="O4922" t="s">
        <v>2618</v>
      </c>
      <c r="P4922">
        <v>5</v>
      </c>
      <c r="Q4922">
        <f t="shared" si="152"/>
        <v>4</v>
      </c>
      <c r="R4922" t="str">
        <f t="shared" si="153"/>
        <v>Luxury</v>
      </c>
    </row>
    <row r="4923" spans="1:18" x14ac:dyDescent="0.35">
      <c r="A4923">
        <v>12765121</v>
      </c>
      <c r="B4923" t="s">
        <v>5156</v>
      </c>
      <c r="C4923">
        <v>24990</v>
      </c>
      <c r="D4923" t="s">
        <v>88</v>
      </c>
      <c r="E4923" t="s">
        <v>98</v>
      </c>
      <c r="F4923" t="s">
        <v>90</v>
      </c>
      <c r="G4923" t="s">
        <v>5157</v>
      </c>
      <c r="H4923">
        <v>2019</v>
      </c>
      <c r="I4923">
        <v>51291</v>
      </c>
      <c r="J4923" t="s">
        <v>86</v>
      </c>
      <c r="K4923" t="s">
        <v>22</v>
      </c>
      <c r="L4923" t="s">
        <v>23</v>
      </c>
      <c r="M4923" t="s">
        <v>24</v>
      </c>
      <c r="N4923">
        <v>1999</v>
      </c>
      <c r="O4923" t="s">
        <v>135</v>
      </c>
      <c r="P4923">
        <v>5</v>
      </c>
      <c r="Q4923">
        <f t="shared" si="152"/>
        <v>5</v>
      </c>
      <c r="R4923" t="str">
        <f t="shared" si="153"/>
        <v>Mid-range</v>
      </c>
    </row>
    <row r="4924" spans="1:18" x14ac:dyDescent="0.35">
      <c r="A4924">
        <v>12765125</v>
      </c>
      <c r="B4924" t="s">
        <v>7177</v>
      </c>
      <c r="C4924">
        <v>8995</v>
      </c>
      <c r="D4924" t="s">
        <v>54</v>
      </c>
      <c r="E4924" t="s">
        <v>118</v>
      </c>
      <c r="F4924" t="s">
        <v>119</v>
      </c>
      <c r="G4924" t="s">
        <v>1172</v>
      </c>
      <c r="H4924">
        <v>2003</v>
      </c>
      <c r="I4924">
        <v>252591</v>
      </c>
      <c r="J4924" t="s">
        <v>63</v>
      </c>
      <c r="K4924" t="s">
        <v>22</v>
      </c>
      <c r="L4924" t="s">
        <v>23</v>
      </c>
      <c r="M4924" t="s">
        <v>24</v>
      </c>
      <c r="N4924">
        <v>3984</v>
      </c>
      <c r="O4924" t="s">
        <v>69</v>
      </c>
      <c r="P4924">
        <v>5</v>
      </c>
      <c r="Q4924">
        <f t="shared" si="152"/>
        <v>21</v>
      </c>
      <c r="R4924" t="str">
        <f t="shared" si="153"/>
        <v>Budget</v>
      </c>
    </row>
    <row r="4925" spans="1:18" x14ac:dyDescent="0.35">
      <c r="A4925">
        <v>12765126</v>
      </c>
      <c r="B4925" t="s">
        <v>4394</v>
      </c>
      <c r="C4925">
        <v>7990</v>
      </c>
      <c r="D4925" t="s">
        <v>42</v>
      </c>
      <c r="E4925" t="s">
        <v>71</v>
      </c>
      <c r="F4925" t="s">
        <v>2673</v>
      </c>
      <c r="G4925" t="s">
        <v>2720</v>
      </c>
      <c r="H4925">
        <v>2008</v>
      </c>
      <c r="I4925">
        <v>215158</v>
      </c>
      <c r="J4925" t="s">
        <v>46</v>
      </c>
      <c r="K4925" t="s">
        <v>22</v>
      </c>
      <c r="L4925" t="s">
        <v>23</v>
      </c>
      <c r="M4925" t="s">
        <v>24</v>
      </c>
      <c r="N4925">
        <v>3565</v>
      </c>
      <c r="O4925" t="s">
        <v>116</v>
      </c>
      <c r="P4925">
        <v>5</v>
      </c>
      <c r="Q4925">
        <f t="shared" si="152"/>
        <v>16</v>
      </c>
      <c r="R4925" t="str">
        <f t="shared" si="153"/>
        <v>Budget</v>
      </c>
    </row>
    <row r="4926" spans="1:18" x14ac:dyDescent="0.35">
      <c r="A4926">
        <v>12765141</v>
      </c>
      <c r="B4926" t="s">
        <v>2311</v>
      </c>
      <c r="C4926">
        <v>143888</v>
      </c>
      <c r="D4926" t="s">
        <v>2312</v>
      </c>
      <c r="E4926" t="s">
        <v>2313</v>
      </c>
      <c r="F4926" t="s">
        <v>2314</v>
      </c>
      <c r="G4926" t="s">
        <v>600</v>
      </c>
      <c r="H4926">
        <v>2021</v>
      </c>
      <c r="I4926">
        <v>26152</v>
      </c>
      <c r="J4926" t="s">
        <v>182</v>
      </c>
      <c r="K4926" t="s">
        <v>22</v>
      </c>
      <c r="L4926" t="s">
        <v>23</v>
      </c>
      <c r="M4926" t="s">
        <v>24</v>
      </c>
      <c r="N4926">
        <v>6162</v>
      </c>
      <c r="O4926" t="s">
        <v>25</v>
      </c>
      <c r="P4926">
        <v>5</v>
      </c>
      <c r="Q4926">
        <f t="shared" si="152"/>
        <v>3</v>
      </c>
      <c r="R4926" t="str">
        <f t="shared" si="153"/>
        <v>Luxury</v>
      </c>
    </row>
    <row r="4927" spans="1:18" x14ac:dyDescent="0.35">
      <c r="A4927">
        <v>12765143</v>
      </c>
      <c r="B4927" t="s">
        <v>7178</v>
      </c>
      <c r="C4927">
        <v>118888</v>
      </c>
      <c r="D4927" t="s">
        <v>27</v>
      </c>
      <c r="E4927" t="s">
        <v>2728</v>
      </c>
      <c r="F4927" t="s">
        <v>492</v>
      </c>
      <c r="G4927" t="s">
        <v>2281</v>
      </c>
      <c r="H4927">
        <v>2021</v>
      </c>
      <c r="I4927">
        <v>4301</v>
      </c>
      <c r="J4927" t="s">
        <v>21</v>
      </c>
      <c r="K4927" t="s">
        <v>22</v>
      </c>
      <c r="L4927" t="s">
        <v>64</v>
      </c>
      <c r="M4927" t="s">
        <v>24</v>
      </c>
      <c r="N4927">
        <v>2996</v>
      </c>
      <c r="O4927" t="s">
        <v>25</v>
      </c>
      <c r="P4927">
        <v>5</v>
      </c>
      <c r="Q4927">
        <f t="shared" si="152"/>
        <v>3</v>
      </c>
      <c r="R4927" t="str">
        <f t="shared" si="153"/>
        <v>Luxury</v>
      </c>
    </row>
    <row r="4928" spans="1:18" x14ac:dyDescent="0.35">
      <c r="A4928">
        <v>12765155</v>
      </c>
      <c r="B4928" t="s">
        <v>7179</v>
      </c>
      <c r="C4928">
        <v>28490</v>
      </c>
      <c r="D4928" t="s">
        <v>127</v>
      </c>
      <c r="E4928">
        <v>3</v>
      </c>
      <c r="F4928" t="s">
        <v>2104</v>
      </c>
      <c r="G4928" t="s">
        <v>1875</v>
      </c>
      <c r="H4928">
        <v>2017</v>
      </c>
      <c r="I4928">
        <v>30846</v>
      </c>
      <c r="J4928" t="s">
        <v>63</v>
      </c>
      <c r="K4928" t="s">
        <v>81</v>
      </c>
      <c r="L4928" t="s">
        <v>23</v>
      </c>
      <c r="M4928" t="s">
        <v>24</v>
      </c>
      <c r="N4928">
        <v>2488</v>
      </c>
      <c r="O4928" t="s">
        <v>135</v>
      </c>
      <c r="P4928">
        <v>5</v>
      </c>
      <c r="Q4928">
        <f t="shared" si="152"/>
        <v>7</v>
      </c>
      <c r="R4928" t="str">
        <f t="shared" si="153"/>
        <v>Mid-range</v>
      </c>
    </row>
    <row r="4929" spans="1:18" x14ac:dyDescent="0.35">
      <c r="A4929">
        <v>12765213</v>
      </c>
      <c r="B4929" t="s">
        <v>7180</v>
      </c>
      <c r="C4929">
        <v>42990</v>
      </c>
      <c r="D4929" t="s">
        <v>165</v>
      </c>
      <c r="E4929" t="s">
        <v>166</v>
      </c>
      <c r="F4929" t="s">
        <v>502</v>
      </c>
      <c r="G4929" t="s">
        <v>1282</v>
      </c>
      <c r="H4929">
        <v>2019</v>
      </c>
      <c r="I4929">
        <v>59126</v>
      </c>
      <c r="J4929" t="s">
        <v>275</v>
      </c>
      <c r="K4929" t="s">
        <v>81</v>
      </c>
      <c r="L4929" t="s">
        <v>31</v>
      </c>
      <c r="M4929" t="s">
        <v>24</v>
      </c>
      <c r="N4929">
        <v>2440</v>
      </c>
      <c r="O4929" t="s">
        <v>47</v>
      </c>
      <c r="P4929">
        <v>5</v>
      </c>
      <c r="Q4929">
        <f t="shared" si="152"/>
        <v>5</v>
      </c>
      <c r="R4929" t="str">
        <f t="shared" si="153"/>
        <v>Luxury</v>
      </c>
    </row>
    <row r="4930" spans="1:18" x14ac:dyDescent="0.35">
      <c r="A4930">
        <v>12765217</v>
      </c>
      <c r="B4930" t="s">
        <v>2668</v>
      </c>
      <c r="C4930">
        <v>59990</v>
      </c>
      <c r="D4930" t="s">
        <v>59</v>
      </c>
      <c r="E4930" t="s">
        <v>826</v>
      </c>
      <c r="F4930" t="s">
        <v>604</v>
      </c>
      <c r="G4930" t="s">
        <v>2669</v>
      </c>
      <c r="H4930">
        <v>2017</v>
      </c>
      <c r="I4930">
        <v>104580</v>
      </c>
      <c r="J4930" t="s">
        <v>21</v>
      </c>
      <c r="K4930" t="s">
        <v>22</v>
      </c>
      <c r="L4930" t="s">
        <v>31</v>
      </c>
      <c r="M4930" t="s">
        <v>24</v>
      </c>
      <c r="N4930">
        <v>2993</v>
      </c>
      <c r="O4930" t="s">
        <v>47</v>
      </c>
      <c r="P4930">
        <v>5</v>
      </c>
      <c r="Q4930">
        <f t="shared" si="152"/>
        <v>7</v>
      </c>
      <c r="R4930" t="str">
        <f t="shared" si="153"/>
        <v>Luxury</v>
      </c>
    </row>
    <row r="4931" spans="1:18" x14ac:dyDescent="0.35">
      <c r="A4931">
        <v>12765228</v>
      </c>
      <c r="B4931" t="s">
        <v>2068</v>
      </c>
      <c r="C4931">
        <v>24999</v>
      </c>
      <c r="D4931" t="s">
        <v>42</v>
      </c>
      <c r="E4931" t="s">
        <v>71</v>
      </c>
      <c r="F4931" t="s">
        <v>1018</v>
      </c>
      <c r="G4931" t="s">
        <v>1026</v>
      </c>
      <c r="H4931">
        <v>2017</v>
      </c>
      <c r="I4931">
        <v>129200</v>
      </c>
      <c r="J4931" t="s">
        <v>63</v>
      </c>
      <c r="K4931" t="s">
        <v>22</v>
      </c>
      <c r="L4931" t="s">
        <v>23</v>
      </c>
      <c r="M4931" t="s">
        <v>24</v>
      </c>
      <c r="N4931">
        <v>3565</v>
      </c>
      <c r="O4931" t="s">
        <v>135</v>
      </c>
      <c r="P4931">
        <v>5</v>
      </c>
      <c r="Q4931">
        <f t="shared" ref="Q4931:Q4994" si="154">2024-H4931</f>
        <v>7</v>
      </c>
      <c r="R4931" t="str">
        <f t="shared" ref="R4931:R4994" si="155">IF(C4931&lt;=10000,"Budget",IF(C4931&lt;=40000,"Mid-range","Luxury"))</f>
        <v>Mid-range</v>
      </c>
    </row>
    <row r="4932" spans="1:18" x14ac:dyDescent="0.35">
      <c r="A4932">
        <v>12765245</v>
      </c>
      <c r="B4932" t="s">
        <v>2186</v>
      </c>
      <c r="C4932">
        <v>32000</v>
      </c>
      <c r="D4932" t="s">
        <v>42</v>
      </c>
      <c r="E4932" t="s">
        <v>179</v>
      </c>
      <c r="F4932" t="s">
        <v>1289</v>
      </c>
      <c r="G4932" t="s">
        <v>204</v>
      </c>
      <c r="H4932">
        <v>2016</v>
      </c>
      <c r="I4932">
        <v>189000</v>
      </c>
      <c r="J4932" t="s">
        <v>205</v>
      </c>
      <c r="K4932" t="s">
        <v>22</v>
      </c>
      <c r="L4932" t="s">
        <v>31</v>
      </c>
      <c r="M4932" t="s">
        <v>24</v>
      </c>
      <c r="N4932">
        <v>2776</v>
      </c>
      <c r="O4932" t="s">
        <v>47</v>
      </c>
      <c r="P4932">
        <v>5</v>
      </c>
      <c r="Q4932">
        <f t="shared" si="154"/>
        <v>8</v>
      </c>
      <c r="R4932" t="str">
        <f t="shared" si="155"/>
        <v>Mid-range</v>
      </c>
    </row>
    <row r="4933" spans="1:18" x14ac:dyDescent="0.35">
      <c r="A4933">
        <v>12765270</v>
      </c>
      <c r="B4933" t="s">
        <v>3687</v>
      </c>
      <c r="C4933">
        <v>44990</v>
      </c>
      <c r="D4933" t="s">
        <v>165</v>
      </c>
      <c r="E4933" t="s">
        <v>269</v>
      </c>
      <c r="F4933" t="s">
        <v>3688</v>
      </c>
      <c r="G4933" t="s">
        <v>2327</v>
      </c>
      <c r="H4933">
        <v>2019</v>
      </c>
      <c r="I4933">
        <v>150548</v>
      </c>
      <c r="J4933" t="s">
        <v>21</v>
      </c>
      <c r="K4933" t="s">
        <v>22</v>
      </c>
      <c r="L4933" t="s">
        <v>31</v>
      </c>
      <c r="M4933" t="s">
        <v>24</v>
      </c>
      <c r="N4933">
        <v>3200</v>
      </c>
      <c r="O4933" t="s">
        <v>47</v>
      </c>
      <c r="P4933">
        <v>7</v>
      </c>
      <c r="Q4933">
        <f t="shared" si="154"/>
        <v>5</v>
      </c>
      <c r="R4933" t="str">
        <f t="shared" si="155"/>
        <v>Luxury</v>
      </c>
    </row>
    <row r="4934" spans="1:18" x14ac:dyDescent="0.35">
      <c r="A4934">
        <v>12765282</v>
      </c>
      <c r="B4934" t="s">
        <v>3907</v>
      </c>
      <c r="C4934">
        <v>30000</v>
      </c>
      <c r="D4934" t="s">
        <v>17</v>
      </c>
      <c r="E4934" t="s">
        <v>905</v>
      </c>
      <c r="F4934" t="s">
        <v>1930</v>
      </c>
      <c r="G4934" t="s">
        <v>2858</v>
      </c>
      <c r="H4934">
        <v>2016</v>
      </c>
      <c r="I4934">
        <v>167278</v>
      </c>
      <c r="J4934" t="s">
        <v>106</v>
      </c>
      <c r="K4934" t="s">
        <v>22</v>
      </c>
      <c r="L4934" t="s">
        <v>31</v>
      </c>
      <c r="M4934" t="s">
        <v>24</v>
      </c>
      <c r="N4934">
        <v>2982</v>
      </c>
      <c r="O4934" t="s">
        <v>116</v>
      </c>
      <c r="P4934">
        <v>2</v>
      </c>
      <c r="Q4934">
        <f t="shared" si="154"/>
        <v>8</v>
      </c>
      <c r="R4934" t="str">
        <f t="shared" si="155"/>
        <v>Mid-range</v>
      </c>
    </row>
    <row r="4935" spans="1:18" x14ac:dyDescent="0.35">
      <c r="A4935">
        <v>12765295</v>
      </c>
      <c r="B4935" t="s">
        <v>7181</v>
      </c>
      <c r="C4935">
        <v>9990</v>
      </c>
      <c r="D4935" t="s">
        <v>88</v>
      </c>
      <c r="E4935" t="s">
        <v>707</v>
      </c>
      <c r="F4935" t="s">
        <v>90</v>
      </c>
      <c r="G4935" t="s">
        <v>2608</v>
      </c>
      <c r="H4935">
        <v>2013</v>
      </c>
      <c r="I4935">
        <v>190077</v>
      </c>
      <c r="J4935" t="s">
        <v>63</v>
      </c>
      <c r="K4935" t="s">
        <v>81</v>
      </c>
      <c r="L4935" t="s">
        <v>23</v>
      </c>
      <c r="M4935" t="s">
        <v>24</v>
      </c>
      <c r="N4935">
        <v>1591</v>
      </c>
      <c r="O4935" t="s">
        <v>135</v>
      </c>
      <c r="P4935">
        <v>5</v>
      </c>
      <c r="Q4935">
        <f t="shared" si="154"/>
        <v>11</v>
      </c>
      <c r="R4935" t="str">
        <f t="shared" si="155"/>
        <v>Budget</v>
      </c>
    </row>
    <row r="4936" spans="1:18" x14ac:dyDescent="0.35">
      <c r="A4936">
        <v>12765296</v>
      </c>
      <c r="B4936" t="s">
        <v>2423</v>
      </c>
      <c r="C4936">
        <v>7990</v>
      </c>
      <c r="D4936" t="s">
        <v>17</v>
      </c>
      <c r="E4936" t="s">
        <v>642</v>
      </c>
      <c r="F4936" t="s">
        <v>844</v>
      </c>
      <c r="G4936" t="s">
        <v>2424</v>
      </c>
      <c r="H4936">
        <v>2003</v>
      </c>
      <c r="I4936">
        <v>273106</v>
      </c>
      <c r="J4936" t="s">
        <v>63</v>
      </c>
      <c r="K4936" t="s">
        <v>22</v>
      </c>
      <c r="L4936" t="s">
        <v>23</v>
      </c>
      <c r="M4936" t="s">
        <v>24</v>
      </c>
      <c r="N4936">
        <v>2362</v>
      </c>
      <c r="O4936" t="s">
        <v>74</v>
      </c>
      <c r="P4936">
        <v>5</v>
      </c>
      <c r="Q4936">
        <f t="shared" si="154"/>
        <v>21</v>
      </c>
      <c r="R4936" t="str">
        <f t="shared" si="155"/>
        <v>Budget</v>
      </c>
    </row>
    <row r="4937" spans="1:18" x14ac:dyDescent="0.35">
      <c r="A4937">
        <v>12765297</v>
      </c>
      <c r="B4937" t="s">
        <v>7182</v>
      </c>
      <c r="C4937">
        <v>13990</v>
      </c>
      <c r="D4937" t="s">
        <v>42</v>
      </c>
      <c r="E4937" t="s">
        <v>71</v>
      </c>
      <c r="F4937" t="s">
        <v>2673</v>
      </c>
      <c r="G4937" t="s">
        <v>2034</v>
      </c>
      <c r="H4937">
        <v>2012</v>
      </c>
      <c r="I4937">
        <v>206286</v>
      </c>
      <c r="J4937" t="s">
        <v>46</v>
      </c>
      <c r="K4937" t="s">
        <v>22</v>
      </c>
      <c r="L4937" t="s">
        <v>23</v>
      </c>
      <c r="M4937" t="s">
        <v>24</v>
      </c>
      <c r="N4937">
        <v>2997</v>
      </c>
      <c r="O4937" t="s">
        <v>47</v>
      </c>
      <c r="P4937">
        <v>5</v>
      </c>
      <c r="Q4937">
        <f t="shared" si="154"/>
        <v>12</v>
      </c>
      <c r="R4937" t="str">
        <f t="shared" si="155"/>
        <v>Mid-range</v>
      </c>
    </row>
    <row r="4938" spans="1:18" x14ac:dyDescent="0.35">
      <c r="A4938">
        <v>12765298</v>
      </c>
      <c r="B4938" t="s">
        <v>5358</v>
      </c>
      <c r="C4938">
        <v>10990</v>
      </c>
      <c r="D4938" t="s">
        <v>49</v>
      </c>
      <c r="E4938" t="s">
        <v>2661</v>
      </c>
      <c r="F4938" t="s">
        <v>767</v>
      </c>
      <c r="G4938" t="s">
        <v>2662</v>
      </c>
      <c r="H4938">
        <v>2012</v>
      </c>
      <c r="I4938">
        <v>185678</v>
      </c>
      <c r="J4938" t="s">
        <v>86</v>
      </c>
      <c r="K4938" t="s">
        <v>22</v>
      </c>
      <c r="L4938" t="s">
        <v>23</v>
      </c>
      <c r="M4938" t="s">
        <v>24</v>
      </c>
      <c r="N4938">
        <v>1198</v>
      </c>
      <c r="O4938" t="s">
        <v>135</v>
      </c>
      <c r="P4938">
        <v>5</v>
      </c>
      <c r="Q4938">
        <f t="shared" si="154"/>
        <v>12</v>
      </c>
      <c r="R4938" t="str">
        <f t="shared" si="155"/>
        <v>Mid-range</v>
      </c>
    </row>
    <row r="4939" spans="1:18" x14ac:dyDescent="0.35">
      <c r="A4939">
        <v>12765299</v>
      </c>
      <c r="B4939" t="s">
        <v>5240</v>
      </c>
      <c r="C4939">
        <v>15990</v>
      </c>
      <c r="D4939" t="s">
        <v>127</v>
      </c>
      <c r="E4939">
        <v>3</v>
      </c>
      <c r="F4939" t="s">
        <v>128</v>
      </c>
      <c r="G4939" t="s">
        <v>546</v>
      </c>
      <c r="H4939">
        <v>2012</v>
      </c>
      <c r="I4939">
        <v>202904</v>
      </c>
      <c r="J4939" t="s">
        <v>86</v>
      </c>
      <c r="K4939" t="s">
        <v>22</v>
      </c>
      <c r="L4939" t="s">
        <v>23</v>
      </c>
      <c r="M4939" t="s">
        <v>24</v>
      </c>
      <c r="N4939">
        <v>1999</v>
      </c>
      <c r="O4939" t="s">
        <v>116</v>
      </c>
      <c r="P4939">
        <v>5</v>
      </c>
      <c r="Q4939">
        <f t="shared" si="154"/>
        <v>12</v>
      </c>
      <c r="R4939" t="str">
        <f t="shared" si="155"/>
        <v>Mid-range</v>
      </c>
    </row>
    <row r="4940" spans="1:18" x14ac:dyDescent="0.35">
      <c r="A4940">
        <v>12765300</v>
      </c>
      <c r="B4940" t="s">
        <v>5065</v>
      </c>
      <c r="C4940">
        <v>8990</v>
      </c>
      <c r="D4940" t="s">
        <v>127</v>
      </c>
      <c r="E4940">
        <v>3</v>
      </c>
      <c r="F4940" t="s">
        <v>128</v>
      </c>
      <c r="G4940" t="s">
        <v>3100</v>
      </c>
      <c r="H4940">
        <v>2007</v>
      </c>
      <c r="I4940">
        <v>208786</v>
      </c>
      <c r="J4940" t="s">
        <v>86</v>
      </c>
      <c r="K4940" t="s">
        <v>22</v>
      </c>
      <c r="L4940" t="s">
        <v>23</v>
      </c>
      <c r="M4940" t="s">
        <v>24</v>
      </c>
      <c r="N4940">
        <v>1998</v>
      </c>
      <c r="O4940" t="s">
        <v>33</v>
      </c>
      <c r="P4940">
        <v>5</v>
      </c>
      <c r="Q4940">
        <f t="shared" si="154"/>
        <v>17</v>
      </c>
      <c r="R4940" t="str">
        <f t="shared" si="155"/>
        <v>Budget</v>
      </c>
    </row>
    <row r="4941" spans="1:18" x14ac:dyDescent="0.35">
      <c r="A4941">
        <v>12765301</v>
      </c>
      <c r="B4941" t="s">
        <v>4054</v>
      </c>
      <c r="C4941">
        <v>12990</v>
      </c>
      <c r="D4941" t="s">
        <v>42</v>
      </c>
      <c r="E4941" t="s">
        <v>43</v>
      </c>
      <c r="F4941" t="s">
        <v>3254</v>
      </c>
      <c r="G4941" t="s">
        <v>4055</v>
      </c>
      <c r="H4941">
        <v>2014</v>
      </c>
      <c r="I4941">
        <v>178750</v>
      </c>
      <c r="J4941" t="s">
        <v>86</v>
      </c>
      <c r="K4941" t="s">
        <v>22</v>
      </c>
      <c r="L4941" t="s">
        <v>23</v>
      </c>
      <c r="M4941" t="s">
        <v>24</v>
      </c>
      <c r="N4941">
        <v>1796</v>
      </c>
      <c r="O4941" t="s">
        <v>116</v>
      </c>
      <c r="P4941">
        <v>5</v>
      </c>
      <c r="Q4941">
        <f t="shared" si="154"/>
        <v>10</v>
      </c>
      <c r="R4941" t="str">
        <f t="shared" si="155"/>
        <v>Mid-range</v>
      </c>
    </row>
    <row r="4942" spans="1:18" x14ac:dyDescent="0.35">
      <c r="A4942">
        <v>12765302</v>
      </c>
      <c r="B4942" t="s">
        <v>7183</v>
      </c>
      <c r="C4942">
        <v>21999</v>
      </c>
      <c r="D4942" t="s">
        <v>102</v>
      </c>
      <c r="E4942" t="s">
        <v>1212</v>
      </c>
      <c r="F4942" t="s">
        <v>7184</v>
      </c>
      <c r="G4942" t="s">
        <v>7185</v>
      </c>
      <c r="H4942">
        <v>2014</v>
      </c>
      <c r="I4942">
        <v>135550</v>
      </c>
      <c r="J4942" t="s">
        <v>21</v>
      </c>
      <c r="K4942" t="s">
        <v>22</v>
      </c>
      <c r="L4942" t="s">
        <v>31</v>
      </c>
      <c r="M4942" t="s">
        <v>24</v>
      </c>
      <c r="N4942">
        <v>1968</v>
      </c>
      <c r="O4942" t="s">
        <v>47</v>
      </c>
      <c r="P4942">
        <v>5</v>
      </c>
      <c r="Q4942">
        <f t="shared" si="154"/>
        <v>10</v>
      </c>
      <c r="R4942" t="str">
        <f t="shared" si="155"/>
        <v>Mid-range</v>
      </c>
    </row>
    <row r="4943" spans="1:18" x14ac:dyDescent="0.35">
      <c r="A4943">
        <v>12765307</v>
      </c>
      <c r="B4943" t="s">
        <v>7186</v>
      </c>
      <c r="C4943">
        <v>26999</v>
      </c>
      <c r="D4943" t="s">
        <v>282</v>
      </c>
      <c r="E4943" t="s">
        <v>443</v>
      </c>
      <c r="F4943" t="s">
        <v>3266</v>
      </c>
      <c r="G4943" t="s">
        <v>2070</v>
      </c>
      <c r="H4943">
        <v>2014</v>
      </c>
      <c r="I4943">
        <v>98815</v>
      </c>
      <c r="J4943" t="s">
        <v>21</v>
      </c>
      <c r="K4943" t="s">
        <v>22</v>
      </c>
      <c r="L4943" t="s">
        <v>64</v>
      </c>
      <c r="M4943" t="s">
        <v>24</v>
      </c>
      <c r="N4943">
        <v>3604</v>
      </c>
      <c r="O4943" t="s">
        <v>33</v>
      </c>
      <c r="P4943">
        <v>5</v>
      </c>
      <c r="Q4943">
        <f t="shared" si="154"/>
        <v>10</v>
      </c>
      <c r="R4943" t="str">
        <f t="shared" si="155"/>
        <v>Mid-range</v>
      </c>
    </row>
    <row r="4944" spans="1:18" x14ac:dyDescent="0.35">
      <c r="A4944">
        <v>12765312</v>
      </c>
      <c r="B4944" t="s">
        <v>4074</v>
      </c>
      <c r="C4944">
        <v>29215</v>
      </c>
      <c r="D4944" t="s">
        <v>165</v>
      </c>
      <c r="E4944" t="s">
        <v>166</v>
      </c>
      <c r="F4944" t="s">
        <v>167</v>
      </c>
      <c r="G4944" t="s">
        <v>168</v>
      </c>
      <c r="H4944">
        <v>2014</v>
      </c>
      <c r="I4944">
        <v>73169</v>
      </c>
      <c r="J4944" t="s">
        <v>169</v>
      </c>
      <c r="K4944" t="s">
        <v>81</v>
      </c>
      <c r="L4944" t="s">
        <v>31</v>
      </c>
      <c r="M4944" t="s">
        <v>24</v>
      </c>
      <c r="N4944">
        <v>2477</v>
      </c>
      <c r="O4944" t="s">
        <v>135</v>
      </c>
      <c r="P4944">
        <v>5</v>
      </c>
      <c r="Q4944">
        <f t="shared" si="154"/>
        <v>10</v>
      </c>
      <c r="R4944" t="str">
        <f t="shared" si="155"/>
        <v>Mid-range</v>
      </c>
    </row>
    <row r="4945" spans="1:18" x14ac:dyDescent="0.35">
      <c r="A4945">
        <v>12765316</v>
      </c>
      <c r="B4945" t="s">
        <v>7187</v>
      </c>
      <c r="C4945">
        <v>28173</v>
      </c>
      <c r="D4945" t="s">
        <v>328</v>
      </c>
      <c r="E4945" t="s">
        <v>598</v>
      </c>
      <c r="F4945" t="s">
        <v>7188</v>
      </c>
      <c r="G4945" t="s">
        <v>146</v>
      </c>
      <c r="H4945">
        <v>2016</v>
      </c>
      <c r="I4945">
        <v>121416</v>
      </c>
      <c r="J4945" t="s">
        <v>21</v>
      </c>
      <c r="K4945" t="s">
        <v>22</v>
      </c>
      <c r="L4945" t="s">
        <v>23</v>
      </c>
      <c r="M4945" t="s">
        <v>24</v>
      </c>
      <c r="N4945">
        <v>1799</v>
      </c>
      <c r="O4945" t="s">
        <v>69</v>
      </c>
      <c r="P4945">
        <v>5</v>
      </c>
      <c r="Q4945">
        <f t="shared" si="154"/>
        <v>8</v>
      </c>
      <c r="R4945" t="str">
        <f t="shared" si="155"/>
        <v>Mid-range</v>
      </c>
    </row>
    <row r="4946" spans="1:18" x14ac:dyDescent="0.35">
      <c r="A4946">
        <v>12765324</v>
      </c>
      <c r="B4946" t="s">
        <v>7189</v>
      </c>
      <c r="C4946">
        <v>23998</v>
      </c>
      <c r="D4946" t="s">
        <v>282</v>
      </c>
      <c r="E4946" t="s">
        <v>893</v>
      </c>
      <c r="F4946" t="s">
        <v>7190</v>
      </c>
      <c r="G4946" t="s">
        <v>895</v>
      </c>
      <c r="H4946">
        <v>2015</v>
      </c>
      <c r="I4946">
        <v>139566</v>
      </c>
      <c r="J4946" t="s">
        <v>21</v>
      </c>
      <c r="K4946" t="s">
        <v>22</v>
      </c>
      <c r="L4946" t="s">
        <v>23</v>
      </c>
      <c r="M4946" t="s">
        <v>24</v>
      </c>
      <c r="N4946">
        <v>3239</v>
      </c>
      <c r="O4946" t="s">
        <v>47</v>
      </c>
      <c r="P4946">
        <v>5</v>
      </c>
      <c r="Q4946">
        <f t="shared" si="154"/>
        <v>9</v>
      </c>
      <c r="R4946" t="str">
        <f t="shared" si="155"/>
        <v>Mid-range</v>
      </c>
    </row>
    <row r="4947" spans="1:18" x14ac:dyDescent="0.35">
      <c r="A4947">
        <v>12765330</v>
      </c>
      <c r="B4947" t="s">
        <v>6296</v>
      </c>
      <c r="C4947">
        <v>89888</v>
      </c>
      <c r="D4947" t="s">
        <v>449</v>
      </c>
      <c r="E4947" t="s">
        <v>743</v>
      </c>
      <c r="F4947" t="s">
        <v>2829</v>
      </c>
      <c r="G4947" t="s">
        <v>6297</v>
      </c>
      <c r="H4947">
        <v>2017</v>
      </c>
      <c r="I4947">
        <v>64888</v>
      </c>
      <c r="J4947" t="s">
        <v>21</v>
      </c>
      <c r="K4947" t="s">
        <v>22</v>
      </c>
      <c r="L4947" t="s">
        <v>31</v>
      </c>
      <c r="M4947" t="s">
        <v>24</v>
      </c>
      <c r="N4947">
        <v>2993</v>
      </c>
      <c r="O4947" t="s">
        <v>33</v>
      </c>
      <c r="P4947">
        <v>5</v>
      </c>
      <c r="Q4947">
        <f t="shared" si="154"/>
        <v>7</v>
      </c>
      <c r="R4947" t="str">
        <f t="shared" si="155"/>
        <v>Luxury</v>
      </c>
    </row>
    <row r="4948" spans="1:18" x14ac:dyDescent="0.35">
      <c r="A4948">
        <v>12765332</v>
      </c>
      <c r="B4948" t="s">
        <v>7191</v>
      </c>
      <c r="C4948">
        <v>20888</v>
      </c>
      <c r="D4948" t="s">
        <v>131</v>
      </c>
      <c r="E4948" t="s">
        <v>132</v>
      </c>
      <c r="F4948" t="s">
        <v>7192</v>
      </c>
      <c r="G4948" t="s">
        <v>134</v>
      </c>
      <c r="H4948">
        <v>2013</v>
      </c>
      <c r="I4948">
        <v>107800</v>
      </c>
      <c r="J4948" t="s">
        <v>21</v>
      </c>
      <c r="K4948" t="s">
        <v>22</v>
      </c>
      <c r="L4948" t="s">
        <v>64</v>
      </c>
      <c r="M4948" t="s">
        <v>24</v>
      </c>
      <c r="N4948">
        <v>1984</v>
      </c>
      <c r="O4948" t="s">
        <v>116</v>
      </c>
      <c r="P4948">
        <v>5</v>
      </c>
      <c r="Q4948">
        <f t="shared" si="154"/>
        <v>11</v>
      </c>
      <c r="R4948" t="str">
        <f t="shared" si="155"/>
        <v>Mid-range</v>
      </c>
    </row>
    <row r="4949" spans="1:18" x14ac:dyDescent="0.35">
      <c r="A4949">
        <v>12765333</v>
      </c>
      <c r="B4949" t="s">
        <v>1196</v>
      </c>
      <c r="C4949">
        <v>22888</v>
      </c>
      <c r="D4949" t="s">
        <v>127</v>
      </c>
      <c r="E4949" t="s">
        <v>466</v>
      </c>
      <c r="F4949" t="s">
        <v>1197</v>
      </c>
      <c r="G4949" t="s">
        <v>468</v>
      </c>
      <c r="H4949">
        <v>2014</v>
      </c>
      <c r="I4949">
        <v>181237</v>
      </c>
      <c r="J4949" t="s">
        <v>21</v>
      </c>
      <c r="K4949" t="s">
        <v>22</v>
      </c>
      <c r="L4949" t="s">
        <v>31</v>
      </c>
      <c r="M4949" t="s">
        <v>24</v>
      </c>
      <c r="N4949">
        <v>2191</v>
      </c>
      <c r="O4949" t="s">
        <v>47</v>
      </c>
      <c r="P4949">
        <v>5</v>
      </c>
      <c r="Q4949">
        <f t="shared" si="154"/>
        <v>10</v>
      </c>
      <c r="R4949" t="str">
        <f t="shared" si="155"/>
        <v>Mid-range</v>
      </c>
    </row>
    <row r="4950" spans="1:18" x14ac:dyDescent="0.35">
      <c r="A4950">
        <v>12765349</v>
      </c>
      <c r="B4950" t="s">
        <v>7193</v>
      </c>
      <c r="C4950">
        <v>66788</v>
      </c>
      <c r="D4950" t="s">
        <v>449</v>
      </c>
      <c r="E4950" t="s">
        <v>2880</v>
      </c>
      <c r="F4950" t="s">
        <v>7194</v>
      </c>
      <c r="G4950" t="s">
        <v>211</v>
      </c>
      <c r="H4950">
        <v>2017</v>
      </c>
      <c r="I4950">
        <v>137659</v>
      </c>
      <c r="J4950" t="s">
        <v>21</v>
      </c>
      <c r="K4950" t="s">
        <v>22</v>
      </c>
      <c r="L4950" t="s">
        <v>31</v>
      </c>
      <c r="M4950" t="s">
        <v>24</v>
      </c>
      <c r="N4950">
        <v>2993</v>
      </c>
      <c r="O4950" t="s">
        <v>47</v>
      </c>
      <c r="P4950">
        <v>5</v>
      </c>
      <c r="Q4950">
        <f t="shared" si="154"/>
        <v>7</v>
      </c>
      <c r="R4950" t="str">
        <f t="shared" si="155"/>
        <v>Luxury</v>
      </c>
    </row>
    <row r="4951" spans="1:18" x14ac:dyDescent="0.35">
      <c r="A4951">
        <v>12765357</v>
      </c>
      <c r="B4951" t="s">
        <v>5585</v>
      </c>
      <c r="C4951">
        <v>29999</v>
      </c>
      <c r="D4951" t="s">
        <v>49</v>
      </c>
      <c r="E4951" t="s">
        <v>148</v>
      </c>
      <c r="F4951" t="s">
        <v>149</v>
      </c>
      <c r="G4951" t="s">
        <v>898</v>
      </c>
      <c r="H4951">
        <v>2011</v>
      </c>
      <c r="I4951">
        <v>256344</v>
      </c>
      <c r="J4951" t="s">
        <v>21</v>
      </c>
      <c r="K4951" t="s">
        <v>81</v>
      </c>
      <c r="L4951" t="s">
        <v>31</v>
      </c>
      <c r="M4951" t="s">
        <v>24</v>
      </c>
      <c r="N4951">
        <v>2953</v>
      </c>
      <c r="O4951" t="s">
        <v>47</v>
      </c>
      <c r="P4951">
        <v>7</v>
      </c>
      <c r="Q4951">
        <f t="shared" si="154"/>
        <v>13</v>
      </c>
      <c r="R4951" t="str">
        <f t="shared" si="155"/>
        <v>Mid-range</v>
      </c>
    </row>
    <row r="4952" spans="1:18" x14ac:dyDescent="0.35">
      <c r="A4952">
        <v>12765359</v>
      </c>
      <c r="B4952" t="s">
        <v>7195</v>
      </c>
      <c r="C4952">
        <v>23999</v>
      </c>
      <c r="D4952" t="s">
        <v>127</v>
      </c>
      <c r="E4952">
        <v>6</v>
      </c>
      <c r="F4952" t="s">
        <v>2503</v>
      </c>
      <c r="G4952" t="s">
        <v>5613</v>
      </c>
      <c r="H4952">
        <v>2013</v>
      </c>
      <c r="I4952">
        <v>101943</v>
      </c>
      <c r="J4952" t="s">
        <v>63</v>
      </c>
      <c r="K4952" t="s">
        <v>22</v>
      </c>
      <c r="L4952" t="s">
        <v>23</v>
      </c>
      <c r="M4952" t="s">
        <v>24</v>
      </c>
      <c r="N4952">
        <v>2488</v>
      </c>
      <c r="O4952" t="s">
        <v>135</v>
      </c>
      <c r="P4952">
        <v>5</v>
      </c>
      <c r="Q4952">
        <f t="shared" si="154"/>
        <v>11</v>
      </c>
      <c r="R4952" t="str">
        <f t="shared" si="155"/>
        <v>Mid-range</v>
      </c>
    </row>
    <row r="4953" spans="1:18" x14ac:dyDescent="0.35">
      <c r="A4953">
        <v>12765366</v>
      </c>
      <c r="B4953" t="s">
        <v>4715</v>
      </c>
      <c r="C4953">
        <v>58990</v>
      </c>
      <c r="D4953" t="s">
        <v>102</v>
      </c>
      <c r="E4953" t="s">
        <v>386</v>
      </c>
      <c r="F4953" t="s">
        <v>4716</v>
      </c>
      <c r="G4953" t="s">
        <v>388</v>
      </c>
      <c r="H4953">
        <v>2018</v>
      </c>
      <c r="I4953">
        <v>72775</v>
      </c>
      <c r="J4953" t="s">
        <v>21</v>
      </c>
      <c r="K4953" t="s">
        <v>22</v>
      </c>
      <c r="L4953" t="s">
        <v>64</v>
      </c>
      <c r="M4953" t="s">
        <v>24</v>
      </c>
      <c r="N4953">
        <v>1984</v>
      </c>
      <c r="O4953" t="s">
        <v>47</v>
      </c>
      <c r="P4953">
        <v>5</v>
      </c>
      <c r="Q4953">
        <f t="shared" si="154"/>
        <v>6</v>
      </c>
      <c r="R4953" t="str">
        <f t="shared" si="155"/>
        <v>Luxury</v>
      </c>
    </row>
    <row r="4954" spans="1:18" x14ac:dyDescent="0.35">
      <c r="A4954">
        <v>12765372</v>
      </c>
      <c r="B4954" t="s">
        <v>733</v>
      </c>
      <c r="C4954">
        <v>20990</v>
      </c>
      <c r="D4954" t="s">
        <v>328</v>
      </c>
      <c r="E4954" t="s">
        <v>734</v>
      </c>
      <c r="F4954" t="s">
        <v>735</v>
      </c>
      <c r="G4954" t="s">
        <v>736</v>
      </c>
      <c r="H4954">
        <v>2015</v>
      </c>
      <c r="I4954">
        <v>182181</v>
      </c>
      <c r="J4954" t="s">
        <v>21</v>
      </c>
      <c r="K4954" t="s">
        <v>22</v>
      </c>
      <c r="L4954" t="s">
        <v>23</v>
      </c>
      <c r="M4954" t="s">
        <v>24</v>
      </c>
      <c r="N4954">
        <v>1997</v>
      </c>
      <c r="O4954" t="s">
        <v>135</v>
      </c>
      <c r="P4954">
        <v>5</v>
      </c>
      <c r="Q4954">
        <f t="shared" si="154"/>
        <v>9</v>
      </c>
      <c r="R4954" t="str">
        <f t="shared" si="155"/>
        <v>Mid-range</v>
      </c>
    </row>
    <row r="4955" spans="1:18" x14ac:dyDescent="0.35">
      <c r="A4955">
        <v>12765378</v>
      </c>
      <c r="B4955" t="s">
        <v>7196</v>
      </c>
      <c r="C4955">
        <v>16990</v>
      </c>
      <c r="D4955" t="s">
        <v>102</v>
      </c>
      <c r="E4955" t="s">
        <v>1066</v>
      </c>
      <c r="F4955" t="s">
        <v>7197</v>
      </c>
      <c r="G4955" t="s">
        <v>6754</v>
      </c>
      <c r="H4955">
        <v>2015</v>
      </c>
      <c r="I4955">
        <v>117150</v>
      </c>
      <c r="J4955" t="s">
        <v>86</v>
      </c>
      <c r="K4955" t="s">
        <v>22</v>
      </c>
      <c r="L4955" t="s">
        <v>64</v>
      </c>
      <c r="M4955" t="s">
        <v>24</v>
      </c>
      <c r="N4955">
        <v>1197</v>
      </c>
      <c r="O4955" t="s">
        <v>33</v>
      </c>
      <c r="P4955">
        <v>5</v>
      </c>
      <c r="Q4955">
        <f t="shared" si="154"/>
        <v>9</v>
      </c>
      <c r="R4955" t="str">
        <f t="shared" si="155"/>
        <v>Mid-range</v>
      </c>
    </row>
    <row r="4956" spans="1:18" x14ac:dyDescent="0.35">
      <c r="A4956">
        <v>12765380</v>
      </c>
      <c r="B4956" t="s">
        <v>7198</v>
      </c>
      <c r="C4956">
        <v>14990</v>
      </c>
      <c r="D4956" t="s">
        <v>165</v>
      </c>
      <c r="E4956" t="s">
        <v>184</v>
      </c>
      <c r="F4956" t="s">
        <v>7199</v>
      </c>
      <c r="G4956" t="s">
        <v>5999</v>
      </c>
      <c r="H4956">
        <v>2007</v>
      </c>
      <c r="I4956">
        <v>163904</v>
      </c>
      <c r="J4956" t="s">
        <v>21</v>
      </c>
      <c r="K4956" t="s">
        <v>22</v>
      </c>
      <c r="L4956" t="s">
        <v>23</v>
      </c>
      <c r="M4956" t="s">
        <v>24</v>
      </c>
      <c r="N4956">
        <v>2998</v>
      </c>
      <c r="O4956" t="s">
        <v>116</v>
      </c>
      <c r="P4956">
        <v>7</v>
      </c>
      <c r="Q4956">
        <f t="shared" si="154"/>
        <v>17</v>
      </c>
      <c r="R4956" t="str">
        <f t="shared" si="155"/>
        <v>Mid-range</v>
      </c>
    </row>
    <row r="4957" spans="1:18" x14ac:dyDescent="0.35">
      <c r="A4957">
        <v>12765401</v>
      </c>
      <c r="B4957" t="s">
        <v>843</v>
      </c>
      <c r="C4957">
        <v>7000</v>
      </c>
      <c r="D4957" t="s">
        <v>17</v>
      </c>
      <c r="E4957" t="s">
        <v>642</v>
      </c>
      <c r="F4957" t="s">
        <v>844</v>
      </c>
      <c r="G4957" t="s">
        <v>845</v>
      </c>
      <c r="H4957">
        <v>2006</v>
      </c>
      <c r="I4957">
        <v>198000</v>
      </c>
      <c r="J4957" t="s">
        <v>63</v>
      </c>
      <c r="K4957" t="s">
        <v>22</v>
      </c>
      <c r="L4957" t="s">
        <v>23</v>
      </c>
      <c r="M4957" t="s">
        <v>24</v>
      </c>
      <c r="N4957">
        <v>2362</v>
      </c>
      <c r="O4957" t="s">
        <v>116</v>
      </c>
      <c r="P4957">
        <v>5</v>
      </c>
      <c r="Q4957">
        <f t="shared" si="154"/>
        <v>18</v>
      </c>
      <c r="R4957" t="str">
        <f t="shared" si="155"/>
        <v>Budget</v>
      </c>
    </row>
    <row r="4958" spans="1:18" x14ac:dyDescent="0.35">
      <c r="A4958">
        <v>12765407</v>
      </c>
      <c r="B4958" t="s">
        <v>7200</v>
      </c>
      <c r="C4958">
        <v>5000</v>
      </c>
      <c r="D4958" t="s">
        <v>112</v>
      </c>
      <c r="E4958" t="s">
        <v>5728</v>
      </c>
      <c r="F4958" t="s">
        <v>5729</v>
      </c>
      <c r="G4958" t="s">
        <v>7201</v>
      </c>
      <c r="H4958">
        <v>2005</v>
      </c>
      <c r="I4958">
        <v>210792</v>
      </c>
      <c r="J4958" t="s">
        <v>21</v>
      </c>
      <c r="K4958" t="s">
        <v>22</v>
      </c>
      <c r="L4958" t="s">
        <v>23</v>
      </c>
      <c r="M4958" t="s">
        <v>24</v>
      </c>
      <c r="N4958">
        <v>3311</v>
      </c>
      <c r="O4958" t="s">
        <v>25</v>
      </c>
      <c r="P4958">
        <v>5</v>
      </c>
      <c r="Q4958">
        <f t="shared" si="154"/>
        <v>19</v>
      </c>
      <c r="R4958" t="str">
        <f t="shared" si="155"/>
        <v>Budget</v>
      </c>
    </row>
    <row r="4959" spans="1:18" x14ac:dyDescent="0.35">
      <c r="A4959">
        <v>12765411</v>
      </c>
      <c r="B4959" t="s">
        <v>7202</v>
      </c>
      <c r="C4959">
        <v>103000</v>
      </c>
      <c r="D4959" t="s">
        <v>27</v>
      </c>
      <c r="E4959" t="s">
        <v>1741</v>
      </c>
      <c r="F4959" t="s">
        <v>7203</v>
      </c>
      <c r="G4959">
        <v>205</v>
      </c>
      <c r="H4959">
        <v>2015</v>
      </c>
      <c r="I4959">
        <v>119000</v>
      </c>
      <c r="J4959" t="s">
        <v>63</v>
      </c>
      <c r="K4959" t="s">
        <v>22</v>
      </c>
      <c r="L4959" t="s">
        <v>64</v>
      </c>
      <c r="M4959" t="s">
        <v>24</v>
      </c>
      <c r="N4959">
        <v>3982</v>
      </c>
      <c r="O4959" t="s">
        <v>33</v>
      </c>
      <c r="P4959">
        <v>5</v>
      </c>
      <c r="Q4959">
        <f t="shared" si="154"/>
        <v>9</v>
      </c>
      <c r="R4959" t="str">
        <f t="shared" si="155"/>
        <v>Luxury</v>
      </c>
    </row>
    <row r="4960" spans="1:18" x14ac:dyDescent="0.35">
      <c r="A4960">
        <v>12765413</v>
      </c>
      <c r="B4960" t="s">
        <v>7204</v>
      </c>
      <c r="C4960">
        <v>20900</v>
      </c>
      <c r="D4960" t="s">
        <v>42</v>
      </c>
      <c r="E4960" t="s">
        <v>71</v>
      </c>
      <c r="F4960" t="s">
        <v>2000</v>
      </c>
      <c r="G4960" t="s">
        <v>3717</v>
      </c>
      <c r="H4960">
        <v>2002</v>
      </c>
      <c r="I4960">
        <v>125000</v>
      </c>
      <c r="J4960" t="s">
        <v>63</v>
      </c>
      <c r="K4960" t="s">
        <v>22</v>
      </c>
      <c r="L4960" t="s">
        <v>23</v>
      </c>
      <c r="M4960" t="s">
        <v>24</v>
      </c>
      <c r="N4960">
        <v>5665</v>
      </c>
      <c r="O4960" t="s">
        <v>47</v>
      </c>
      <c r="P4960">
        <v>5</v>
      </c>
      <c r="Q4960">
        <f t="shared" si="154"/>
        <v>22</v>
      </c>
      <c r="R4960" t="str">
        <f t="shared" si="155"/>
        <v>Mid-range</v>
      </c>
    </row>
    <row r="4961" spans="1:18" x14ac:dyDescent="0.35">
      <c r="A4961">
        <v>12765471</v>
      </c>
      <c r="B4961" t="s">
        <v>7205</v>
      </c>
      <c r="C4961">
        <v>40000</v>
      </c>
      <c r="D4961" t="s">
        <v>42</v>
      </c>
      <c r="E4961" t="s">
        <v>292</v>
      </c>
      <c r="F4961" t="s">
        <v>686</v>
      </c>
      <c r="G4961" t="s">
        <v>181</v>
      </c>
      <c r="H4961">
        <v>2018</v>
      </c>
      <c r="I4961">
        <v>130000</v>
      </c>
      <c r="J4961" t="s">
        <v>21</v>
      </c>
      <c r="K4961" t="s">
        <v>22</v>
      </c>
      <c r="L4961" t="s">
        <v>31</v>
      </c>
      <c r="M4961" t="s">
        <v>24</v>
      </c>
      <c r="N4961">
        <v>2776</v>
      </c>
      <c r="O4961" t="s">
        <v>47</v>
      </c>
      <c r="P4961">
        <v>7</v>
      </c>
      <c r="Q4961">
        <f t="shared" si="154"/>
        <v>6</v>
      </c>
      <c r="R4961" t="str">
        <f t="shared" si="155"/>
        <v>Mid-range</v>
      </c>
    </row>
    <row r="4962" spans="1:18" x14ac:dyDescent="0.35">
      <c r="A4962">
        <v>12765487</v>
      </c>
      <c r="B4962" t="s">
        <v>7206</v>
      </c>
      <c r="C4962">
        <v>6900</v>
      </c>
      <c r="D4962" t="s">
        <v>42</v>
      </c>
      <c r="E4962" t="s">
        <v>71</v>
      </c>
      <c r="F4962" t="s">
        <v>407</v>
      </c>
      <c r="G4962" t="s">
        <v>7207</v>
      </c>
      <c r="H4962">
        <v>1996</v>
      </c>
      <c r="I4962">
        <v>237389</v>
      </c>
      <c r="J4962" t="s">
        <v>63</v>
      </c>
      <c r="K4962" t="s">
        <v>22</v>
      </c>
      <c r="L4962" t="s">
        <v>23</v>
      </c>
      <c r="M4962" t="s">
        <v>24</v>
      </c>
      <c r="N4962">
        <v>3791</v>
      </c>
      <c r="O4962" t="s">
        <v>47</v>
      </c>
      <c r="P4962">
        <v>5</v>
      </c>
      <c r="Q4962">
        <f t="shared" si="154"/>
        <v>28</v>
      </c>
      <c r="R4962" t="str">
        <f t="shared" si="155"/>
        <v>Budget</v>
      </c>
    </row>
    <row r="4963" spans="1:18" x14ac:dyDescent="0.35">
      <c r="A4963">
        <v>12765490</v>
      </c>
      <c r="B4963" t="s">
        <v>2155</v>
      </c>
      <c r="C4963">
        <v>15000</v>
      </c>
      <c r="D4963" t="s">
        <v>54</v>
      </c>
      <c r="E4963" t="s">
        <v>55</v>
      </c>
      <c r="F4963" t="s">
        <v>2156</v>
      </c>
      <c r="G4963" t="s">
        <v>2157</v>
      </c>
      <c r="H4963">
        <v>2011</v>
      </c>
      <c r="I4963">
        <v>195000</v>
      </c>
      <c r="J4963" t="s">
        <v>21</v>
      </c>
      <c r="K4963" t="s">
        <v>22</v>
      </c>
      <c r="L4963" t="s">
        <v>31</v>
      </c>
      <c r="M4963" t="s">
        <v>24</v>
      </c>
      <c r="N4963">
        <v>2720</v>
      </c>
      <c r="O4963" t="s">
        <v>25</v>
      </c>
      <c r="P4963">
        <v>7</v>
      </c>
      <c r="Q4963">
        <f t="shared" si="154"/>
        <v>13</v>
      </c>
      <c r="R4963" t="str">
        <f t="shared" si="155"/>
        <v>Mid-range</v>
      </c>
    </row>
    <row r="4964" spans="1:18" x14ac:dyDescent="0.35">
      <c r="A4964">
        <v>12765495</v>
      </c>
      <c r="B4964" t="s">
        <v>126</v>
      </c>
      <c r="C4964">
        <v>8000</v>
      </c>
      <c r="D4964" t="s">
        <v>127</v>
      </c>
      <c r="E4964">
        <v>2</v>
      </c>
      <c r="F4964" t="s">
        <v>128</v>
      </c>
      <c r="G4964" t="s">
        <v>129</v>
      </c>
      <c r="H4964">
        <v>2012</v>
      </c>
      <c r="I4964">
        <v>159000</v>
      </c>
      <c r="J4964" t="s">
        <v>86</v>
      </c>
      <c r="K4964" t="s">
        <v>81</v>
      </c>
      <c r="L4964" t="s">
        <v>23</v>
      </c>
      <c r="M4964" t="s">
        <v>24</v>
      </c>
      <c r="N4964">
        <v>1498</v>
      </c>
      <c r="O4964" t="s">
        <v>135</v>
      </c>
      <c r="P4964">
        <v>5</v>
      </c>
      <c r="Q4964">
        <f t="shared" si="154"/>
        <v>12</v>
      </c>
      <c r="R4964" t="str">
        <f t="shared" si="155"/>
        <v>Budget</v>
      </c>
    </row>
    <row r="4965" spans="1:18" x14ac:dyDescent="0.35">
      <c r="A4965">
        <v>12765511</v>
      </c>
      <c r="B4965" t="s">
        <v>7196</v>
      </c>
      <c r="C4965">
        <v>13500</v>
      </c>
      <c r="D4965" t="s">
        <v>102</v>
      </c>
      <c r="E4965" t="s">
        <v>1066</v>
      </c>
      <c r="F4965" t="s">
        <v>7197</v>
      </c>
      <c r="G4965" t="s">
        <v>6754</v>
      </c>
      <c r="H4965">
        <v>2015</v>
      </c>
      <c r="I4965">
        <v>51200</v>
      </c>
      <c r="J4965" t="s">
        <v>86</v>
      </c>
      <c r="K4965" t="s">
        <v>81</v>
      </c>
      <c r="L4965" t="s">
        <v>64</v>
      </c>
      <c r="M4965" t="s">
        <v>24</v>
      </c>
      <c r="N4965">
        <v>1197</v>
      </c>
      <c r="O4965" t="s">
        <v>541</v>
      </c>
      <c r="P4965">
        <v>5</v>
      </c>
      <c r="Q4965">
        <f t="shared" si="154"/>
        <v>9</v>
      </c>
      <c r="R4965" t="str">
        <f t="shared" si="155"/>
        <v>Mid-range</v>
      </c>
    </row>
    <row r="4966" spans="1:18" x14ac:dyDescent="0.35">
      <c r="A4966">
        <v>12765517</v>
      </c>
      <c r="B4966" t="s">
        <v>7208</v>
      </c>
      <c r="C4966">
        <v>8400</v>
      </c>
      <c r="D4966" t="s">
        <v>102</v>
      </c>
      <c r="E4966" t="s">
        <v>1212</v>
      </c>
      <c r="F4966" t="s">
        <v>7209</v>
      </c>
      <c r="G4966" t="s">
        <v>7210</v>
      </c>
      <c r="H4966">
        <v>2008</v>
      </c>
      <c r="I4966">
        <v>66680</v>
      </c>
      <c r="J4966" t="s">
        <v>21</v>
      </c>
      <c r="K4966" t="s">
        <v>22</v>
      </c>
      <c r="L4966" t="s">
        <v>31</v>
      </c>
      <c r="M4966" t="s">
        <v>24</v>
      </c>
      <c r="N4966">
        <v>1968</v>
      </c>
      <c r="O4966" t="s">
        <v>732</v>
      </c>
      <c r="P4966">
        <v>5</v>
      </c>
      <c r="Q4966">
        <f t="shared" si="154"/>
        <v>16</v>
      </c>
      <c r="R4966" t="str">
        <f t="shared" si="155"/>
        <v>Budget</v>
      </c>
    </row>
    <row r="4967" spans="1:18" x14ac:dyDescent="0.35">
      <c r="A4967">
        <v>12765543</v>
      </c>
      <c r="B4967" t="s">
        <v>7211</v>
      </c>
      <c r="C4967">
        <v>12000</v>
      </c>
      <c r="D4967" t="s">
        <v>165</v>
      </c>
      <c r="E4967" t="s">
        <v>166</v>
      </c>
      <c r="F4967" t="s">
        <v>470</v>
      </c>
      <c r="G4967" t="s">
        <v>7212</v>
      </c>
      <c r="H4967">
        <v>2005</v>
      </c>
      <c r="I4967">
        <v>159000</v>
      </c>
      <c r="J4967" t="s">
        <v>169</v>
      </c>
      <c r="K4967" t="s">
        <v>81</v>
      </c>
      <c r="L4967" t="s">
        <v>23</v>
      </c>
      <c r="M4967" t="s">
        <v>24</v>
      </c>
      <c r="N4967">
        <v>2972</v>
      </c>
      <c r="O4967" t="s">
        <v>33</v>
      </c>
      <c r="P4967">
        <v>5</v>
      </c>
      <c r="Q4967">
        <f t="shared" si="154"/>
        <v>19</v>
      </c>
      <c r="R4967" t="str">
        <f t="shared" si="155"/>
        <v>Mid-range</v>
      </c>
    </row>
    <row r="4968" spans="1:18" x14ac:dyDescent="0.35">
      <c r="A4968">
        <v>12765558</v>
      </c>
      <c r="B4968" t="s">
        <v>7213</v>
      </c>
      <c r="C4968">
        <v>10800</v>
      </c>
      <c r="D4968" t="s">
        <v>188</v>
      </c>
      <c r="E4968" t="s">
        <v>2171</v>
      </c>
      <c r="F4968" t="s">
        <v>251</v>
      </c>
      <c r="G4968" t="s">
        <v>7214</v>
      </c>
      <c r="H4968">
        <v>2015</v>
      </c>
      <c r="I4968">
        <v>112000</v>
      </c>
      <c r="J4968" t="s">
        <v>86</v>
      </c>
      <c r="K4968" t="s">
        <v>22</v>
      </c>
      <c r="L4968" t="s">
        <v>23</v>
      </c>
      <c r="M4968" t="s">
        <v>24</v>
      </c>
      <c r="N4968">
        <v>1396</v>
      </c>
      <c r="O4968" t="s">
        <v>3341</v>
      </c>
      <c r="P4968">
        <v>5</v>
      </c>
      <c r="Q4968">
        <f t="shared" si="154"/>
        <v>9</v>
      </c>
      <c r="R4968" t="str">
        <f t="shared" si="155"/>
        <v>Mid-range</v>
      </c>
    </row>
    <row r="4969" spans="1:18" x14ac:dyDescent="0.35">
      <c r="A4969">
        <v>12765696</v>
      </c>
      <c r="B4969" t="s">
        <v>7215</v>
      </c>
      <c r="C4969">
        <v>9990</v>
      </c>
      <c r="D4969" t="s">
        <v>54</v>
      </c>
      <c r="E4969" t="s">
        <v>638</v>
      </c>
      <c r="F4969" t="s">
        <v>7216</v>
      </c>
      <c r="G4969" t="s">
        <v>7217</v>
      </c>
      <c r="H4969">
        <v>2005</v>
      </c>
      <c r="I4969">
        <v>290649</v>
      </c>
      <c r="J4969" t="s">
        <v>213</v>
      </c>
      <c r="K4969" t="s">
        <v>81</v>
      </c>
      <c r="L4969" t="s">
        <v>31</v>
      </c>
      <c r="M4969" t="s">
        <v>24</v>
      </c>
      <c r="N4969">
        <v>2499</v>
      </c>
      <c r="O4969" t="s">
        <v>47</v>
      </c>
      <c r="P4969">
        <v>4</v>
      </c>
      <c r="Q4969">
        <f t="shared" si="154"/>
        <v>19</v>
      </c>
      <c r="R4969" t="str">
        <f t="shared" si="155"/>
        <v>Budget</v>
      </c>
    </row>
    <row r="4970" spans="1:18" x14ac:dyDescent="0.35">
      <c r="A4970">
        <v>12765710</v>
      </c>
      <c r="B4970" t="s">
        <v>7218</v>
      </c>
      <c r="C4970">
        <v>21000</v>
      </c>
      <c r="D4970" t="s">
        <v>328</v>
      </c>
      <c r="E4970" t="s">
        <v>329</v>
      </c>
      <c r="F4970" t="s">
        <v>696</v>
      </c>
      <c r="G4970" t="s">
        <v>4670</v>
      </c>
      <c r="H4970">
        <v>2015</v>
      </c>
      <c r="I4970">
        <v>55000</v>
      </c>
      <c r="J4970" t="s">
        <v>63</v>
      </c>
      <c r="K4970" t="s">
        <v>22</v>
      </c>
      <c r="L4970" t="s">
        <v>23</v>
      </c>
      <c r="M4970" t="s">
        <v>24</v>
      </c>
      <c r="N4970">
        <v>1997</v>
      </c>
      <c r="O4970" t="s">
        <v>47</v>
      </c>
      <c r="P4970">
        <v>5</v>
      </c>
      <c r="Q4970">
        <f t="shared" si="154"/>
        <v>9</v>
      </c>
      <c r="R4970" t="str">
        <f t="shared" si="155"/>
        <v>Mid-range</v>
      </c>
    </row>
    <row r="4971" spans="1:18" x14ac:dyDescent="0.35">
      <c r="A4971">
        <v>12765720</v>
      </c>
      <c r="B4971" t="s">
        <v>7219</v>
      </c>
      <c r="C4971">
        <v>13990</v>
      </c>
      <c r="D4971" t="s">
        <v>112</v>
      </c>
      <c r="E4971" t="s">
        <v>5728</v>
      </c>
      <c r="F4971" t="s">
        <v>5729</v>
      </c>
      <c r="G4971" t="s">
        <v>5730</v>
      </c>
      <c r="H4971">
        <v>2004</v>
      </c>
      <c r="I4971">
        <v>190000</v>
      </c>
      <c r="J4971" t="s">
        <v>21</v>
      </c>
      <c r="K4971" t="s">
        <v>22</v>
      </c>
      <c r="L4971" t="s">
        <v>23</v>
      </c>
      <c r="M4971" t="s">
        <v>24</v>
      </c>
      <c r="N4971">
        <v>3311</v>
      </c>
      <c r="O4971" t="s">
        <v>116</v>
      </c>
      <c r="P4971">
        <v>5</v>
      </c>
      <c r="Q4971">
        <f t="shared" si="154"/>
        <v>20</v>
      </c>
      <c r="R4971" t="str">
        <f t="shared" si="155"/>
        <v>Mid-range</v>
      </c>
    </row>
    <row r="4972" spans="1:18" x14ac:dyDescent="0.35">
      <c r="A4972">
        <v>12765748</v>
      </c>
      <c r="B4972" t="s">
        <v>7220</v>
      </c>
      <c r="C4972">
        <v>14999</v>
      </c>
      <c r="D4972" t="s">
        <v>59</v>
      </c>
      <c r="E4972" t="s">
        <v>826</v>
      </c>
      <c r="F4972" t="s">
        <v>7221</v>
      </c>
      <c r="G4972" t="s">
        <v>7222</v>
      </c>
      <c r="H4972">
        <v>2007</v>
      </c>
      <c r="I4972">
        <v>182476</v>
      </c>
      <c r="J4972" t="s">
        <v>21</v>
      </c>
      <c r="K4972" t="s">
        <v>22</v>
      </c>
      <c r="L4972" t="s">
        <v>64</v>
      </c>
      <c r="M4972" t="s">
        <v>24</v>
      </c>
      <c r="N4972">
        <v>4799</v>
      </c>
      <c r="O4972" t="s">
        <v>25</v>
      </c>
      <c r="P4972">
        <v>5</v>
      </c>
      <c r="Q4972">
        <f t="shared" si="154"/>
        <v>17</v>
      </c>
      <c r="R4972" t="str">
        <f t="shared" si="155"/>
        <v>Mid-range</v>
      </c>
    </row>
    <row r="4973" spans="1:18" x14ac:dyDescent="0.35">
      <c r="A4973">
        <v>12765749</v>
      </c>
      <c r="B4973" t="s">
        <v>3891</v>
      </c>
      <c r="C4973">
        <v>34580</v>
      </c>
      <c r="D4973" t="s">
        <v>282</v>
      </c>
      <c r="E4973" t="s">
        <v>443</v>
      </c>
      <c r="F4973" t="s">
        <v>1101</v>
      </c>
      <c r="G4973" t="s">
        <v>1353</v>
      </c>
      <c r="H4973">
        <v>2016</v>
      </c>
      <c r="I4973">
        <v>88500</v>
      </c>
      <c r="J4973" t="s">
        <v>21</v>
      </c>
      <c r="K4973" t="s">
        <v>22</v>
      </c>
      <c r="L4973" t="s">
        <v>31</v>
      </c>
      <c r="M4973" t="s">
        <v>24</v>
      </c>
      <c r="N4973">
        <v>2987</v>
      </c>
      <c r="O4973" t="s">
        <v>33</v>
      </c>
      <c r="P4973">
        <v>5</v>
      </c>
      <c r="Q4973">
        <f t="shared" si="154"/>
        <v>8</v>
      </c>
      <c r="R4973" t="str">
        <f t="shared" si="155"/>
        <v>Mid-range</v>
      </c>
    </row>
    <row r="4974" spans="1:18" x14ac:dyDescent="0.35">
      <c r="A4974">
        <v>12765767</v>
      </c>
      <c r="B4974" t="s">
        <v>7223</v>
      </c>
      <c r="C4974">
        <v>99888</v>
      </c>
      <c r="D4974" t="s">
        <v>17</v>
      </c>
      <c r="E4974" t="s">
        <v>171</v>
      </c>
      <c r="F4974" t="s">
        <v>158</v>
      </c>
      <c r="G4974" t="s">
        <v>7224</v>
      </c>
      <c r="H4974">
        <v>2017</v>
      </c>
      <c r="I4974">
        <v>169754</v>
      </c>
      <c r="J4974" t="s">
        <v>201</v>
      </c>
      <c r="K4974" t="s">
        <v>81</v>
      </c>
      <c r="L4974" t="s">
        <v>31</v>
      </c>
      <c r="M4974" t="s">
        <v>24</v>
      </c>
      <c r="N4974">
        <v>4461</v>
      </c>
      <c r="O4974" t="s">
        <v>116</v>
      </c>
      <c r="P4974">
        <v>5</v>
      </c>
      <c r="Q4974">
        <f t="shared" si="154"/>
        <v>7</v>
      </c>
      <c r="R4974" t="str">
        <f t="shared" si="155"/>
        <v>Luxury</v>
      </c>
    </row>
    <row r="4975" spans="1:18" x14ac:dyDescent="0.35">
      <c r="A4975">
        <v>12765779</v>
      </c>
      <c r="B4975" t="s">
        <v>7225</v>
      </c>
      <c r="C4975">
        <v>23990</v>
      </c>
      <c r="D4975" t="s">
        <v>127</v>
      </c>
      <c r="E4975">
        <v>3</v>
      </c>
      <c r="F4975" t="s">
        <v>545</v>
      </c>
      <c r="G4975" t="s">
        <v>1875</v>
      </c>
      <c r="H4975">
        <v>2016</v>
      </c>
      <c r="I4975">
        <v>54204</v>
      </c>
      <c r="J4975" t="s">
        <v>63</v>
      </c>
      <c r="K4975" t="s">
        <v>81</v>
      </c>
      <c r="L4975" t="s">
        <v>23</v>
      </c>
      <c r="M4975" t="s">
        <v>24</v>
      </c>
      <c r="N4975">
        <v>2488</v>
      </c>
      <c r="O4975" t="s">
        <v>47</v>
      </c>
      <c r="P4975">
        <v>5</v>
      </c>
      <c r="Q4975">
        <f t="shared" si="154"/>
        <v>8</v>
      </c>
      <c r="R4975" t="str">
        <f t="shared" si="155"/>
        <v>Mid-range</v>
      </c>
    </row>
    <row r="4976" spans="1:18" x14ac:dyDescent="0.35">
      <c r="A4976">
        <v>12765780</v>
      </c>
      <c r="B4976" t="s">
        <v>7226</v>
      </c>
      <c r="C4976">
        <v>14990</v>
      </c>
      <c r="D4976" t="s">
        <v>112</v>
      </c>
      <c r="E4976" t="s">
        <v>6719</v>
      </c>
      <c r="F4976" t="s">
        <v>831</v>
      </c>
      <c r="G4976" t="s">
        <v>7227</v>
      </c>
      <c r="H4976">
        <v>2013</v>
      </c>
      <c r="I4976">
        <v>241972</v>
      </c>
      <c r="J4976" t="s">
        <v>86</v>
      </c>
      <c r="K4976" t="s">
        <v>22</v>
      </c>
      <c r="L4976" t="s">
        <v>381</v>
      </c>
      <c r="M4976" t="s">
        <v>24</v>
      </c>
      <c r="N4976">
        <v>1798</v>
      </c>
      <c r="O4976" t="s">
        <v>33</v>
      </c>
      <c r="P4976">
        <v>5</v>
      </c>
      <c r="Q4976">
        <f t="shared" si="154"/>
        <v>11</v>
      </c>
      <c r="R4976" t="str">
        <f t="shared" si="155"/>
        <v>Mid-range</v>
      </c>
    </row>
    <row r="4977" spans="1:18" x14ac:dyDescent="0.35">
      <c r="A4977">
        <v>12765782</v>
      </c>
      <c r="B4977" t="s">
        <v>7228</v>
      </c>
      <c r="C4977">
        <v>21990</v>
      </c>
      <c r="D4977" t="s">
        <v>102</v>
      </c>
      <c r="E4977" t="s">
        <v>1212</v>
      </c>
      <c r="F4977" t="s">
        <v>7229</v>
      </c>
      <c r="G4977" t="s">
        <v>7230</v>
      </c>
      <c r="H4977">
        <v>2014</v>
      </c>
      <c r="I4977">
        <v>102676</v>
      </c>
      <c r="J4977" t="s">
        <v>21</v>
      </c>
      <c r="K4977" t="s">
        <v>22</v>
      </c>
      <c r="L4977" t="s">
        <v>31</v>
      </c>
      <c r="M4977" t="s">
        <v>24</v>
      </c>
      <c r="N4977">
        <v>1968</v>
      </c>
      <c r="O4977" t="s">
        <v>47</v>
      </c>
      <c r="P4977">
        <v>5</v>
      </c>
      <c r="Q4977">
        <f t="shared" si="154"/>
        <v>10</v>
      </c>
      <c r="R4977" t="str">
        <f t="shared" si="155"/>
        <v>Mid-range</v>
      </c>
    </row>
    <row r="4978" spans="1:18" x14ac:dyDescent="0.35">
      <c r="A4978">
        <v>12765783</v>
      </c>
      <c r="B4978" t="s">
        <v>7231</v>
      </c>
      <c r="C4978">
        <v>17990</v>
      </c>
      <c r="D4978" t="s">
        <v>131</v>
      </c>
      <c r="E4978" t="s">
        <v>559</v>
      </c>
      <c r="F4978" t="s">
        <v>7232</v>
      </c>
      <c r="G4978" t="s">
        <v>561</v>
      </c>
      <c r="H4978">
        <v>2007</v>
      </c>
      <c r="I4978">
        <v>78821</v>
      </c>
      <c r="J4978" t="s">
        <v>21</v>
      </c>
      <c r="K4978" t="s">
        <v>22</v>
      </c>
      <c r="L4978" t="s">
        <v>64</v>
      </c>
      <c r="M4978" t="s">
        <v>24</v>
      </c>
      <c r="N4978">
        <v>1984</v>
      </c>
      <c r="O4978" t="s">
        <v>47</v>
      </c>
      <c r="P4978">
        <v>5</v>
      </c>
      <c r="Q4978">
        <f t="shared" si="154"/>
        <v>17</v>
      </c>
      <c r="R4978" t="str">
        <f t="shared" si="155"/>
        <v>Mid-range</v>
      </c>
    </row>
    <row r="4979" spans="1:18" x14ac:dyDescent="0.35">
      <c r="A4979">
        <v>12765792</v>
      </c>
      <c r="B4979" t="s">
        <v>3787</v>
      </c>
      <c r="C4979">
        <v>18990</v>
      </c>
      <c r="D4979" t="s">
        <v>143</v>
      </c>
      <c r="E4979" t="s">
        <v>1109</v>
      </c>
      <c r="F4979" t="s">
        <v>2814</v>
      </c>
      <c r="G4979" t="s">
        <v>452</v>
      </c>
      <c r="H4979">
        <v>2013</v>
      </c>
      <c r="I4979">
        <v>154377</v>
      </c>
      <c r="J4979" t="s">
        <v>21</v>
      </c>
      <c r="K4979" t="s">
        <v>22</v>
      </c>
      <c r="L4979" t="s">
        <v>31</v>
      </c>
      <c r="M4979" t="s">
        <v>24</v>
      </c>
      <c r="N4979">
        <v>1998</v>
      </c>
      <c r="O4979" t="s">
        <v>47</v>
      </c>
      <c r="P4979">
        <v>5</v>
      </c>
      <c r="Q4979">
        <f t="shared" si="154"/>
        <v>11</v>
      </c>
      <c r="R4979" t="str">
        <f t="shared" si="155"/>
        <v>Mid-range</v>
      </c>
    </row>
    <row r="4980" spans="1:18" x14ac:dyDescent="0.35">
      <c r="A4980">
        <v>12765795</v>
      </c>
      <c r="B4980" t="s">
        <v>2351</v>
      </c>
      <c r="C4980">
        <v>34990</v>
      </c>
      <c r="D4980" t="s">
        <v>102</v>
      </c>
      <c r="E4980" t="s">
        <v>1082</v>
      </c>
      <c r="F4980" t="s">
        <v>2352</v>
      </c>
      <c r="G4980" t="s">
        <v>2353</v>
      </c>
      <c r="H4980">
        <v>2015</v>
      </c>
      <c r="I4980">
        <v>154432</v>
      </c>
      <c r="J4980" t="s">
        <v>21</v>
      </c>
      <c r="K4980" t="s">
        <v>22</v>
      </c>
      <c r="L4980" t="s">
        <v>31</v>
      </c>
      <c r="M4980" t="s">
        <v>24</v>
      </c>
      <c r="N4980">
        <v>2967</v>
      </c>
      <c r="O4980" t="s">
        <v>47</v>
      </c>
      <c r="P4980">
        <v>5</v>
      </c>
      <c r="Q4980">
        <f t="shared" si="154"/>
        <v>9</v>
      </c>
      <c r="R4980" t="str">
        <f t="shared" si="155"/>
        <v>Mid-range</v>
      </c>
    </row>
    <row r="4981" spans="1:18" x14ac:dyDescent="0.35">
      <c r="A4981">
        <v>12765808</v>
      </c>
      <c r="B4981" t="s">
        <v>4610</v>
      </c>
      <c r="C4981">
        <v>41990</v>
      </c>
      <c r="D4981" t="s">
        <v>847</v>
      </c>
      <c r="E4981" t="s">
        <v>848</v>
      </c>
      <c r="F4981" t="s">
        <v>1630</v>
      </c>
      <c r="G4981" t="s">
        <v>850</v>
      </c>
      <c r="H4981">
        <v>2022</v>
      </c>
      <c r="I4981">
        <v>9</v>
      </c>
      <c r="J4981" t="s">
        <v>169</v>
      </c>
      <c r="K4981" t="s">
        <v>22</v>
      </c>
      <c r="L4981" t="s">
        <v>31</v>
      </c>
      <c r="M4981" t="s">
        <v>32</v>
      </c>
      <c r="N4981">
        <v>1996</v>
      </c>
      <c r="O4981" t="s">
        <v>25</v>
      </c>
      <c r="P4981">
        <v>5</v>
      </c>
      <c r="Q4981">
        <f t="shared" si="154"/>
        <v>2</v>
      </c>
      <c r="R4981" t="str">
        <f t="shared" si="155"/>
        <v>Luxury</v>
      </c>
    </row>
    <row r="4982" spans="1:18" x14ac:dyDescent="0.35">
      <c r="A4982">
        <v>12765810</v>
      </c>
      <c r="B4982" t="s">
        <v>4610</v>
      </c>
      <c r="C4982">
        <v>41990</v>
      </c>
      <c r="D4982" t="s">
        <v>847</v>
      </c>
      <c r="E4982" t="s">
        <v>848</v>
      </c>
      <c r="F4982" t="s">
        <v>1630</v>
      </c>
      <c r="G4982" t="s">
        <v>850</v>
      </c>
      <c r="H4982">
        <v>2022</v>
      </c>
      <c r="I4982">
        <v>9</v>
      </c>
      <c r="J4982" t="s">
        <v>169</v>
      </c>
      <c r="K4982" t="s">
        <v>22</v>
      </c>
      <c r="L4982" t="s">
        <v>31</v>
      </c>
      <c r="M4982" t="s">
        <v>32</v>
      </c>
      <c r="N4982">
        <v>1996</v>
      </c>
      <c r="O4982" t="s">
        <v>25</v>
      </c>
      <c r="P4982">
        <v>5</v>
      </c>
      <c r="Q4982">
        <f t="shared" si="154"/>
        <v>2</v>
      </c>
      <c r="R4982" t="str">
        <f t="shared" si="155"/>
        <v>Luxury</v>
      </c>
    </row>
    <row r="4983" spans="1:18" x14ac:dyDescent="0.35">
      <c r="A4983">
        <v>12765813</v>
      </c>
      <c r="B4983" t="s">
        <v>6386</v>
      </c>
      <c r="C4983">
        <v>31490</v>
      </c>
      <c r="D4983" t="s">
        <v>188</v>
      </c>
      <c r="E4983" t="s">
        <v>189</v>
      </c>
      <c r="F4983" t="s">
        <v>777</v>
      </c>
      <c r="G4983" t="s">
        <v>5237</v>
      </c>
      <c r="H4983">
        <v>2016</v>
      </c>
      <c r="I4983">
        <v>59120</v>
      </c>
      <c r="J4983" t="s">
        <v>21</v>
      </c>
      <c r="K4983" t="s">
        <v>22</v>
      </c>
      <c r="L4983" t="s">
        <v>31</v>
      </c>
      <c r="M4983" t="s">
        <v>24</v>
      </c>
      <c r="N4983">
        <v>1995</v>
      </c>
      <c r="O4983" t="s">
        <v>135</v>
      </c>
      <c r="P4983">
        <v>5</v>
      </c>
      <c r="Q4983">
        <f t="shared" si="154"/>
        <v>8</v>
      </c>
      <c r="R4983" t="str">
        <f t="shared" si="155"/>
        <v>Mid-range</v>
      </c>
    </row>
    <row r="4984" spans="1:18" x14ac:dyDescent="0.35">
      <c r="A4984">
        <v>12765829</v>
      </c>
      <c r="B4984" t="s">
        <v>3552</v>
      </c>
      <c r="C4984">
        <v>54999</v>
      </c>
      <c r="D4984" t="s">
        <v>165</v>
      </c>
      <c r="E4984" t="s">
        <v>166</v>
      </c>
      <c r="F4984" t="s">
        <v>1281</v>
      </c>
      <c r="G4984" t="s">
        <v>503</v>
      </c>
      <c r="H4984">
        <v>2019</v>
      </c>
      <c r="I4984">
        <v>56353</v>
      </c>
      <c r="J4984" t="s">
        <v>275</v>
      </c>
      <c r="K4984" t="s">
        <v>22</v>
      </c>
      <c r="L4984" t="s">
        <v>31</v>
      </c>
      <c r="M4984" t="s">
        <v>24</v>
      </c>
      <c r="N4984">
        <v>2440</v>
      </c>
      <c r="O4984" t="s">
        <v>25</v>
      </c>
      <c r="P4984">
        <v>5</v>
      </c>
      <c r="Q4984">
        <f t="shared" si="154"/>
        <v>5</v>
      </c>
      <c r="R4984" t="str">
        <f t="shared" si="155"/>
        <v>Luxury</v>
      </c>
    </row>
    <row r="4985" spans="1:18" x14ac:dyDescent="0.35">
      <c r="A4985">
        <v>12765836</v>
      </c>
      <c r="B4985" t="s">
        <v>3604</v>
      </c>
      <c r="C4985">
        <v>14999</v>
      </c>
      <c r="D4985" t="s">
        <v>54</v>
      </c>
      <c r="E4985" t="s">
        <v>175</v>
      </c>
      <c r="F4985" t="s">
        <v>3145</v>
      </c>
      <c r="G4985" t="s">
        <v>2231</v>
      </c>
      <c r="H4985">
        <v>2010</v>
      </c>
      <c r="I4985">
        <v>221853</v>
      </c>
      <c r="J4985" t="s">
        <v>80</v>
      </c>
      <c r="K4985" t="s">
        <v>81</v>
      </c>
      <c r="L4985" t="s">
        <v>31</v>
      </c>
      <c r="M4985" t="s">
        <v>24</v>
      </c>
      <c r="N4985">
        <v>2499</v>
      </c>
      <c r="O4985" t="s">
        <v>47</v>
      </c>
      <c r="P4985">
        <v>3</v>
      </c>
      <c r="Q4985">
        <f t="shared" si="154"/>
        <v>14</v>
      </c>
      <c r="R4985" t="str">
        <f t="shared" si="155"/>
        <v>Mid-range</v>
      </c>
    </row>
    <row r="4986" spans="1:18" x14ac:dyDescent="0.35">
      <c r="A4986">
        <v>12765853</v>
      </c>
      <c r="B4986" t="s">
        <v>615</v>
      </c>
      <c r="C4986">
        <v>35999</v>
      </c>
      <c r="D4986" t="s">
        <v>165</v>
      </c>
      <c r="E4986" t="s">
        <v>166</v>
      </c>
      <c r="F4986" t="s">
        <v>167</v>
      </c>
      <c r="G4986" t="s">
        <v>616</v>
      </c>
      <c r="H4986">
        <v>2018</v>
      </c>
      <c r="I4986">
        <v>138299</v>
      </c>
      <c r="J4986" t="s">
        <v>338</v>
      </c>
      <c r="K4986" t="s">
        <v>81</v>
      </c>
      <c r="L4986" t="s">
        <v>31</v>
      </c>
      <c r="M4986" t="s">
        <v>24</v>
      </c>
      <c r="N4986">
        <v>2440</v>
      </c>
      <c r="O4986" t="s">
        <v>47</v>
      </c>
      <c r="P4986">
        <v>5</v>
      </c>
      <c r="Q4986">
        <f t="shared" si="154"/>
        <v>6</v>
      </c>
      <c r="R4986" t="str">
        <f t="shared" si="155"/>
        <v>Mid-range</v>
      </c>
    </row>
    <row r="4987" spans="1:18" x14ac:dyDescent="0.35">
      <c r="A4987">
        <v>12765858</v>
      </c>
      <c r="B4987" t="s">
        <v>7233</v>
      </c>
      <c r="C4987">
        <v>46990</v>
      </c>
      <c r="D4987" t="s">
        <v>76</v>
      </c>
      <c r="E4987" t="s">
        <v>77</v>
      </c>
      <c r="F4987" t="s">
        <v>4239</v>
      </c>
      <c r="G4987" t="s">
        <v>1538</v>
      </c>
      <c r="H4987">
        <v>2019</v>
      </c>
      <c r="I4987">
        <v>102425</v>
      </c>
      <c r="J4987" t="s">
        <v>1181</v>
      </c>
      <c r="K4987" t="s">
        <v>22</v>
      </c>
      <c r="L4987" t="s">
        <v>31</v>
      </c>
      <c r="M4987" t="s">
        <v>24</v>
      </c>
      <c r="N4987">
        <v>2999</v>
      </c>
      <c r="O4987" t="s">
        <v>25</v>
      </c>
      <c r="P4987">
        <v>5</v>
      </c>
      <c r="Q4987">
        <f t="shared" si="154"/>
        <v>5</v>
      </c>
      <c r="R4987" t="str">
        <f t="shared" si="155"/>
        <v>Luxury</v>
      </c>
    </row>
    <row r="4988" spans="1:18" x14ac:dyDescent="0.35">
      <c r="A4988">
        <v>12765872</v>
      </c>
      <c r="B4988" t="s">
        <v>7234</v>
      </c>
      <c r="C4988">
        <v>31951</v>
      </c>
      <c r="D4988" t="s">
        <v>847</v>
      </c>
      <c r="E4988" t="s">
        <v>848</v>
      </c>
      <c r="F4988" t="s">
        <v>3256</v>
      </c>
      <c r="G4988" t="s">
        <v>2446</v>
      </c>
      <c r="H4988">
        <v>2020</v>
      </c>
      <c r="I4988">
        <v>54951</v>
      </c>
      <c r="J4988" t="s">
        <v>169</v>
      </c>
      <c r="K4988" t="s">
        <v>22</v>
      </c>
      <c r="L4988" t="s">
        <v>31</v>
      </c>
      <c r="M4988" t="s">
        <v>24</v>
      </c>
      <c r="N4988">
        <v>2776</v>
      </c>
      <c r="O4988" t="s">
        <v>47</v>
      </c>
      <c r="P4988">
        <v>5</v>
      </c>
      <c r="Q4988">
        <f t="shared" si="154"/>
        <v>4</v>
      </c>
      <c r="R4988" t="str">
        <f t="shared" si="155"/>
        <v>Mid-range</v>
      </c>
    </row>
    <row r="4989" spans="1:18" x14ac:dyDescent="0.35">
      <c r="A4989">
        <v>12765912</v>
      </c>
      <c r="B4989" t="s">
        <v>7235</v>
      </c>
      <c r="C4989">
        <v>43990</v>
      </c>
      <c r="D4989" t="s">
        <v>127</v>
      </c>
      <c r="E4989" t="s">
        <v>418</v>
      </c>
      <c r="F4989" t="s">
        <v>864</v>
      </c>
      <c r="G4989" t="s">
        <v>146</v>
      </c>
      <c r="H4989">
        <v>2017</v>
      </c>
      <c r="I4989">
        <v>67379</v>
      </c>
      <c r="J4989" t="s">
        <v>21</v>
      </c>
      <c r="K4989" t="s">
        <v>22</v>
      </c>
      <c r="L4989" t="s">
        <v>23</v>
      </c>
      <c r="M4989" t="s">
        <v>24</v>
      </c>
      <c r="N4989">
        <v>2488</v>
      </c>
      <c r="O4989" t="s">
        <v>47</v>
      </c>
      <c r="P4989">
        <v>7</v>
      </c>
      <c r="Q4989">
        <f t="shared" si="154"/>
        <v>7</v>
      </c>
      <c r="R4989" t="str">
        <f t="shared" si="155"/>
        <v>Luxury</v>
      </c>
    </row>
    <row r="4990" spans="1:18" x14ac:dyDescent="0.35">
      <c r="A4990">
        <v>12765944</v>
      </c>
      <c r="B4990" t="s">
        <v>7236</v>
      </c>
      <c r="C4990">
        <v>14999</v>
      </c>
      <c r="D4990" t="s">
        <v>127</v>
      </c>
      <c r="E4990">
        <v>2</v>
      </c>
      <c r="F4990" t="s">
        <v>3065</v>
      </c>
      <c r="G4990" t="s">
        <v>3893</v>
      </c>
      <c r="H4990">
        <v>2014</v>
      </c>
      <c r="I4990">
        <v>41356</v>
      </c>
      <c r="J4990" t="s">
        <v>86</v>
      </c>
      <c r="K4990" t="s">
        <v>81</v>
      </c>
      <c r="L4990" t="s">
        <v>23</v>
      </c>
      <c r="M4990" t="s">
        <v>24</v>
      </c>
      <c r="N4990">
        <v>1496</v>
      </c>
      <c r="O4990" t="s">
        <v>135</v>
      </c>
      <c r="P4990">
        <v>5</v>
      </c>
      <c r="Q4990">
        <f t="shared" si="154"/>
        <v>10</v>
      </c>
      <c r="R4990" t="str">
        <f t="shared" si="155"/>
        <v>Mid-range</v>
      </c>
    </row>
    <row r="4991" spans="1:18" x14ac:dyDescent="0.35">
      <c r="A4991">
        <v>12765956</v>
      </c>
      <c r="B4991" t="s">
        <v>2802</v>
      </c>
      <c r="C4991">
        <v>57990</v>
      </c>
      <c r="D4991" t="s">
        <v>54</v>
      </c>
      <c r="E4991" t="s">
        <v>987</v>
      </c>
      <c r="F4991" t="s">
        <v>988</v>
      </c>
      <c r="G4991" t="s">
        <v>2803</v>
      </c>
      <c r="H4991">
        <v>2017</v>
      </c>
      <c r="I4991">
        <v>50464</v>
      </c>
      <c r="J4991" t="s">
        <v>393</v>
      </c>
      <c r="K4991" t="s">
        <v>22</v>
      </c>
      <c r="L4991" t="s">
        <v>64</v>
      </c>
      <c r="M4991" t="s">
        <v>24</v>
      </c>
      <c r="N4991">
        <v>4950</v>
      </c>
      <c r="O4991" t="s">
        <v>33</v>
      </c>
      <c r="P4991">
        <v>4</v>
      </c>
      <c r="Q4991">
        <f t="shared" si="154"/>
        <v>7</v>
      </c>
      <c r="R4991" t="str">
        <f t="shared" si="155"/>
        <v>Luxury</v>
      </c>
    </row>
    <row r="4992" spans="1:18" x14ac:dyDescent="0.35">
      <c r="A4992">
        <v>12765973</v>
      </c>
      <c r="B4992" t="s">
        <v>7237</v>
      </c>
      <c r="C4992">
        <v>21000</v>
      </c>
      <c r="D4992" t="s">
        <v>54</v>
      </c>
      <c r="E4992" t="s">
        <v>83</v>
      </c>
      <c r="F4992" t="s">
        <v>696</v>
      </c>
      <c r="G4992" t="s">
        <v>1877</v>
      </c>
      <c r="H4992">
        <v>2017</v>
      </c>
      <c r="I4992">
        <v>67882</v>
      </c>
      <c r="J4992" t="s">
        <v>86</v>
      </c>
      <c r="K4992" t="s">
        <v>22</v>
      </c>
      <c r="L4992" t="s">
        <v>23</v>
      </c>
      <c r="M4992" t="s">
        <v>24</v>
      </c>
      <c r="N4992">
        <v>1498</v>
      </c>
      <c r="O4992" t="s">
        <v>25</v>
      </c>
      <c r="P4992">
        <v>5</v>
      </c>
      <c r="Q4992">
        <f t="shared" si="154"/>
        <v>7</v>
      </c>
      <c r="R4992" t="str">
        <f t="shared" si="155"/>
        <v>Mid-range</v>
      </c>
    </row>
    <row r="4993" spans="1:18" x14ac:dyDescent="0.35">
      <c r="A4993">
        <v>12766015</v>
      </c>
      <c r="B4993" t="s">
        <v>4395</v>
      </c>
      <c r="C4993">
        <v>8800</v>
      </c>
      <c r="D4993" t="s">
        <v>533</v>
      </c>
      <c r="E4993" t="s">
        <v>577</v>
      </c>
      <c r="F4993" t="s">
        <v>4396</v>
      </c>
      <c r="G4993" t="s">
        <v>4397</v>
      </c>
      <c r="H4993">
        <v>2010</v>
      </c>
      <c r="I4993">
        <v>180487</v>
      </c>
      <c r="J4993" t="s">
        <v>86</v>
      </c>
      <c r="K4993" t="s">
        <v>22</v>
      </c>
      <c r="L4993" t="s">
        <v>23</v>
      </c>
      <c r="M4993" t="s">
        <v>24</v>
      </c>
      <c r="N4993">
        <v>1490</v>
      </c>
      <c r="O4993" t="s">
        <v>33</v>
      </c>
      <c r="P4993">
        <v>5</v>
      </c>
      <c r="Q4993">
        <f t="shared" si="154"/>
        <v>14</v>
      </c>
      <c r="R4993" t="str">
        <f t="shared" si="155"/>
        <v>Budget</v>
      </c>
    </row>
    <row r="4994" spans="1:18" x14ac:dyDescent="0.35">
      <c r="A4994">
        <v>12766018</v>
      </c>
      <c r="B4994" t="s">
        <v>3197</v>
      </c>
      <c r="C4994">
        <v>24800</v>
      </c>
      <c r="D4994" t="s">
        <v>42</v>
      </c>
      <c r="E4994" t="s">
        <v>292</v>
      </c>
      <c r="F4994" t="s">
        <v>686</v>
      </c>
      <c r="G4994" t="s">
        <v>294</v>
      </c>
      <c r="H4994">
        <v>2017</v>
      </c>
      <c r="I4994">
        <v>234021</v>
      </c>
      <c r="J4994" t="s">
        <v>21</v>
      </c>
      <c r="K4994" t="s">
        <v>22</v>
      </c>
      <c r="L4994" t="s">
        <v>31</v>
      </c>
      <c r="M4994" t="s">
        <v>24</v>
      </c>
      <c r="N4994">
        <v>2776</v>
      </c>
      <c r="O4994" t="s">
        <v>47</v>
      </c>
      <c r="P4994">
        <v>7</v>
      </c>
      <c r="Q4994">
        <f t="shared" si="154"/>
        <v>7</v>
      </c>
      <c r="R4994" t="str">
        <f t="shared" si="155"/>
        <v>Mid-range</v>
      </c>
    </row>
    <row r="4995" spans="1:18" x14ac:dyDescent="0.35">
      <c r="A4995">
        <v>12766058</v>
      </c>
      <c r="B4995" t="s">
        <v>7238</v>
      </c>
      <c r="C4995">
        <v>30880</v>
      </c>
      <c r="D4995" t="s">
        <v>165</v>
      </c>
      <c r="E4995" t="s">
        <v>184</v>
      </c>
      <c r="F4995" t="s">
        <v>4012</v>
      </c>
      <c r="G4995" t="s">
        <v>2710</v>
      </c>
      <c r="H4995">
        <v>2017</v>
      </c>
      <c r="I4995">
        <v>51935</v>
      </c>
      <c r="J4995" t="s">
        <v>21</v>
      </c>
      <c r="K4995" t="s">
        <v>22</v>
      </c>
      <c r="L4995" t="s">
        <v>23</v>
      </c>
      <c r="M4995" t="s">
        <v>24</v>
      </c>
      <c r="N4995">
        <v>2360</v>
      </c>
      <c r="O4995" t="s">
        <v>47</v>
      </c>
      <c r="P4995">
        <v>7</v>
      </c>
      <c r="Q4995">
        <f t="shared" ref="Q4995:Q5058" si="156">2024-H4995</f>
        <v>7</v>
      </c>
      <c r="R4995" t="str">
        <f t="shared" ref="R4995:R5058" si="157">IF(C4995&lt;=10000,"Budget",IF(C4995&lt;=40000,"Mid-range","Luxury"))</f>
        <v>Mid-range</v>
      </c>
    </row>
    <row r="4996" spans="1:18" x14ac:dyDescent="0.35">
      <c r="A4996">
        <v>12766096</v>
      </c>
      <c r="B4996" t="s">
        <v>3345</v>
      </c>
      <c r="C4996">
        <v>13990</v>
      </c>
      <c r="D4996" t="s">
        <v>17</v>
      </c>
      <c r="E4996" t="s">
        <v>262</v>
      </c>
      <c r="F4996" t="s">
        <v>263</v>
      </c>
      <c r="G4996" t="s">
        <v>1668</v>
      </c>
      <c r="H4996">
        <v>2014</v>
      </c>
      <c r="I4996">
        <v>164348</v>
      </c>
      <c r="J4996" t="s">
        <v>86</v>
      </c>
      <c r="K4996" t="s">
        <v>81</v>
      </c>
      <c r="L4996" t="s">
        <v>23</v>
      </c>
      <c r="M4996" t="s">
        <v>24</v>
      </c>
      <c r="N4996">
        <v>1798</v>
      </c>
      <c r="O4996" t="s">
        <v>47</v>
      </c>
      <c r="P4996">
        <v>5</v>
      </c>
      <c r="Q4996">
        <f t="shared" si="156"/>
        <v>10</v>
      </c>
      <c r="R4996" t="str">
        <f t="shared" si="157"/>
        <v>Mid-range</v>
      </c>
    </row>
    <row r="4997" spans="1:18" x14ac:dyDescent="0.35">
      <c r="A4997">
        <v>12766103</v>
      </c>
      <c r="B4997" t="s">
        <v>7239</v>
      </c>
      <c r="C4997">
        <v>29990</v>
      </c>
      <c r="D4997" t="s">
        <v>27</v>
      </c>
      <c r="E4997" t="s">
        <v>695</v>
      </c>
      <c r="F4997" t="s">
        <v>696</v>
      </c>
      <c r="G4997">
        <v>176</v>
      </c>
      <c r="H4997">
        <v>2013</v>
      </c>
      <c r="I4997">
        <v>69879</v>
      </c>
      <c r="J4997" t="s">
        <v>86</v>
      </c>
      <c r="K4997" t="s">
        <v>22</v>
      </c>
      <c r="L4997" t="s">
        <v>64</v>
      </c>
      <c r="M4997" t="s">
        <v>24</v>
      </c>
      <c r="N4997">
        <v>1991</v>
      </c>
      <c r="O4997" t="s">
        <v>47</v>
      </c>
      <c r="P4997">
        <v>5</v>
      </c>
      <c r="Q4997">
        <f t="shared" si="156"/>
        <v>11</v>
      </c>
      <c r="R4997" t="str">
        <f t="shared" si="157"/>
        <v>Mid-range</v>
      </c>
    </row>
    <row r="4998" spans="1:18" x14ac:dyDescent="0.35">
      <c r="A4998">
        <v>12766107</v>
      </c>
      <c r="B4998" t="s">
        <v>4158</v>
      </c>
      <c r="C4998">
        <v>17980</v>
      </c>
      <c r="D4998" t="s">
        <v>188</v>
      </c>
      <c r="E4998" t="s">
        <v>2171</v>
      </c>
      <c r="F4998" t="s">
        <v>251</v>
      </c>
      <c r="G4998" t="s">
        <v>4159</v>
      </c>
      <c r="H4998">
        <v>2017</v>
      </c>
      <c r="I4998">
        <v>102172</v>
      </c>
      <c r="J4998" t="s">
        <v>86</v>
      </c>
      <c r="K4998" t="s">
        <v>22</v>
      </c>
      <c r="L4998" t="s">
        <v>23</v>
      </c>
      <c r="M4998" t="s">
        <v>24</v>
      </c>
      <c r="N4998">
        <v>1368</v>
      </c>
      <c r="O4998" t="s">
        <v>47</v>
      </c>
      <c r="P4998">
        <v>5</v>
      </c>
      <c r="Q4998">
        <f t="shared" si="156"/>
        <v>7</v>
      </c>
      <c r="R4998" t="str">
        <f t="shared" si="157"/>
        <v>Mid-range</v>
      </c>
    </row>
    <row r="4999" spans="1:18" x14ac:dyDescent="0.35">
      <c r="A4999">
        <v>12766115</v>
      </c>
      <c r="B4999" t="s">
        <v>1393</v>
      </c>
      <c r="C4999">
        <v>118900</v>
      </c>
      <c r="D4999" t="s">
        <v>17</v>
      </c>
      <c r="E4999" t="s">
        <v>254</v>
      </c>
      <c r="F4999" t="s">
        <v>255</v>
      </c>
      <c r="G4999" t="s">
        <v>256</v>
      </c>
      <c r="H4999">
        <v>2022</v>
      </c>
      <c r="I4999">
        <v>14966</v>
      </c>
      <c r="J4999" t="s">
        <v>201</v>
      </c>
      <c r="K4999" t="s">
        <v>81</v>
      </c>
      <c r="L4999" t="s">
        <v>31</v>
      </c>
      <c r="M4999" t="s">
        <v>24</v>
      </c>
      <c r="N4999">
        <v>4461</v>
      </c>
      <c r="O4999" t="s">
        <v>116</v>
      </c>
      <c r="P4999">
        <v>5</v>
      </c>
      <c r="Q4999">
        <f t="shared" si="156"/>
        <v>2</v>
      </c>
      <c r="R4999" t="str">
        <f t="shared" si="157"/>
        <v>Luxury</v>
      </c>
    </row>
    <row r="5000" spans="1:18" x14ac:dyDescent="0.35">
      <c r="A5000">
        <v>12766120</v>
      </c>
      <c r="B5000" t="s">
        <v>1507</v>
      </c>
      <c r="C5000">
        <v>67990</v>
      </c>
      <c r="D5000" t="s">
        <v>17</v>
      </c>
      <c r="E5000" t="s">
        <v>157</v>
      </c>
      <c r="F5000" t="s">
        <v>1508</v>
      </c>
      <c r="G5000" t="s">
        <v>1509</v>
      </c>
      <c r="H5000">
        <v>2017</v>
      </c>
      <c r="I5000">
        <v>89146</v>
      </c>
      <c r="J5000" t="s">
        <v>21</v>
      </c>
      <c r="K5000" t="s">
        <v>22</v>
      </c>
      <c r="L5000" t="s">
        <v>31</v>
      </c>
      <c r="M5000" t="s">
        <v>24</v>
      </c>
      <c r="N5000">
        <v>2753</v>
      </c>
      <c r="O5000" t="s">
        <v>25</v>
      </c>
      <c r="P5000">
        <v>7</v>
      </c>
      <c r="Q5000">
        <f t="shared" si="156"/>
        <v>7</v>
      </c>
      <c r="R5000" t="str">
        <f t="shared" si="157"/>
        <v>Luxury</v>
      </c>
    </row>
    <row r="5001" spans="1:18" x14ac:dyDescent="0.35">
      <c r="A5001">
        <v>12766123</v>
      </c>
      <c r="B5001" t="s">
        <v>5340</v>
      </c>
      <c r="C5001">
        <v>73888</v>
      </c>
      <c r="D5001" t="s">
        <v>102</v>
      </c>
      <c r="E5001" t="s">
        <v>473</v>
      </c>
      <c r="F5001" t="s">
        <v>5341</v>
      </c>
      <c r="G5001" t="s">
        <v>837</v>
      </c>
      <c r="H5001">
        <v>2022</v>
      </c>
      <c r="I5001">
        <v>25</v>
      </c>
      <c r="J5001" t="s">
        <v>338</v>
      </c>
      <c r="K5001" t="s">
        <v>22</v>
      </c>
      <c r="L5001" t="s">
        <v>31</v>
      </c>
      <c r="M5001" t="s">
        <v>32</v>
      </c>
      <c r="N5001">
        <v>2967</v>
      </c>
      <c r="O5001" t="s">
        <v>116</v>
      </c>
      <c r="P5001">
        <v>5</v>
      </c>
      <c r="Q5001">
        <f t="shared" si="156"/>
        <v>2</v>
      </c>
      <c r="R5001" t="str">
        <f t="shared" si="157"/>
        <v>Luxury</v>
      </c>
    </row>
    <row r="5002" spans="1:18" x14ac:dyDescent="0.35">
      <c r="A5002">
        <v>12766150</v>
      </c>
      <c r="B5002" t="s">
        <v>7240</v>
      </c>
      <c r="C5002">
        <v>69990</v>
      </c>
      <c r="D5002" t="s">
        <v>282</v>
      </c>
      <c r="E5002" t="s">
        <v>443</v>
      </c>
      <c r="F5002" t="s">
        <v>7241</v>
      </c>
      <c r="G5002" t="s">
        <v>6218</v>
      </c>
      <c r="H5002">
        <v>2016</v>
      </c>
      <c r="I5002">
        <v>123310</v>
      </c>
      <c r="J5002" t="s">
        <v>21</v>
      </c>
      <c r="K5002" t="s">
        <v>22</v>
      </c>
      <c r="L5002" t="s">
        <v>64</v>
      </c>
      <c r="M5002" t="s">
        <v>24</v>
      </c>
      <c r="N5002">
        <v>6424</v>
      </c>
      <c r="O5002" t="s">
        <v>33</v>
      </c>
      <c r="P5002">
        <v>5</v>
      </c>
      <c r="Q5002">
        <f t="shared" si="156"/>
        <v>8</v>
      </c>
      <c r="R5002" t="str">
        <f t="shared" si="157"/>
        <v>Luxury</v>
      </c>
    </row>
    <row r="5003" spans="1:18" x14ac:dyDescent="0.35">
      <c r="A5003">
        <v>12766152</v>
      </c>
      <c r="B5003" t="s">
        <v>5740</v>
      </c>
      <c r="C5003">
        <v>43950</v>
      </c>
      <c r="D5003" t="s">
        <v>88</v>
      </c>
      <c r="E5003" t="s">
        <v>625</v>
      </c>
      <c r="F5003" t="s">
        <v>626</v>
      </c>
      <c r="G5003" t="s">
        <v>1010</v>
      </c>
      <c r="H5003">
        <v>2019</v>
      </c>
      <c r="I5003">
        <v>44325</v>
      </c>
      <c r="J5003" t="s">
        <v>106</v>
      </c>
      <c r="K5003" t="s">
        <v>22</v>
      </c>
      <c r="L5003" t="s">
        <v>31</v>
      </c>
      <c r="M5003" t="s">
        <v>24</v>
      </c>
      <c r="N5003">
        <v>2497</v>
      </c>
      <c r="O5003" t="s">
        <v>47</v>
      </c>
      <c r="P5003">
        <v>3</v>
      </c>
      <c r="Q5003">
        <f t="shared" si="156"/>
        <v>5</v>
      </c>
      <c r="R5003" t="str">
        <f t="shared" si="157"/>
        <v>Luxury</v>
      </c>
    </row>
    <row r="5004" spans="1:18" x14ac:dyDescent="0.35">
      <c r="A5004">
        <v>12766153</v>
      </c>
      <c r="B5004" t="s">
        <v>1322</v>
      </c>
      <c r="C5004">
        <v>42950</v>
      </c>
      <c r="D5004" t="s">
        <v>88</v>
      </c>
      <c r="E5004" t="s">
        <v>625</v>
      </c>
      <c r="F5004" t="s">
        <v>626</v>
      </c>
      <c r="G5004" t="s">
        <v>1323</v>
      </c>
      <c r="H5004">
        <v>2018</v>
      </c>
      <c r="I5004">
        <v>37985</v>
      </c>
      <c r="J5004" t="s">
        <v>106</v>
      </c>
      <c r="K5004" t="s">
        <v>22</v>
      </c>
      <c r="L5004" t="s">
        <v>31</v>
      </c>
      <c r="M5004" t="s">
        <v>24</v>
      </c>
      <c r="N5004">
        <v>2497</v>
      </c>
      <c r="O5004" t="s">
        <v>47</v>
      </c>
      <c r="P5004">
        <v>3</v>
      </c>
      <c r="Q5004">
        <f t="shared" si="156"/>
        <v>6</v>
      </c>
      <c r="R5004" t="str">
        <f t="shared" si="157"/>
        <v>Luxury</v>
      </c>
    </row>
    <row r="5005" spans="1:18" x14ac:dyDescent="0.35">
      <c r="A5005">
        <v>12766155</v>
      </c>
      <c r="B5005" t="s">
        <v>1617</v>
      </c>
      <c r="C5005">
        <v>35990</v>
      </c>
      <c r="D5005" t="s">
        <v>49</v>
      </c>
      <c r="E5005" t="s">
        <v>724</v>
      </c>
      <c r="F5005" t="s">
        <v>717</v>
      </c>
      <c r="G5005" t="s">
        <v>1618</v>
      </c>
      <c r="H5005">
        <v>2017</v>
      </c>
      <c r="I5005">
        <v>39199</v>
      </c>
      <c r="J5005" t="s">
        <v>21</v>
      </c>
      <c r="K5005" t="s">
        <v>22</v>
      </c>
      <c r="L5005" t="s">
        <v>64</v>
      </c>
      <c r="M5005" t="s">
        <v>24</v>
      </c>
      <c r="N5005">
        <v>3498</v>
      </c>
      <c r="O5005" t="s">
        <v>135</v>
      </c>
      <c r="P5005">
        <v>7</v>
      </c>
      <c r="Q5005">
        <f t="shared" si="156"/>
        <v>7</v>
      </c>
      <c r="R5005" t="str">
        <f t="shared" si="157"/>
        <v>Mid-range</v>
      </c>
    </row>
    <row r="5006" spans="1:18" x14ac:dyDescent="0.35">
      <c r="A5006">
        <v>12766163</v>
      </c>
      <c r="B5006" t="s">
        <v>7242</v>
      </c>
      <c r="C5006">
        <v>24356</v>
      </c>
      <c r="D5006" t="s">
        <v>88</v>
      </c>
      <c r="E5006" t="s">
        <v>98</v>
      </c>
      <c r="F5006" t="s">
        <v>887</v>
      </c>
      <c r="G5006" t="s">
        <v>2508</v>
      </c>
      <c r="H5006">
        <v>2018</v>
      </c>
      <c r="I5006">
        <v>69536</v>
      </c>
      <c r="J5006" t="s">
        <v>86</v>
      </c>
      <c r="K5006" t="s">
        <v>22</v>
      </c>
      <c r="L5006" t="s">
        <v>23</v>
      </c>
      <c r="M5006" t="s">
        <v>24</v>
      </c>
      <c r="N5006">
        <v>1999</v>
      </c>
      <c r="O5006" t="s">
        <v>47</v>
      </c>
      <c r="P5006">
        <v>5</v>
      </c>
      <c r="Q5006">
        <f t="shared" si="156"/>
        <v>6</v>
      </c>
      <c r="R5006" t="str">
        <f t="shared" si="157"/>
        <v>Mid-range</v>
      </c>
    </row>
    <row r="5007" spans="1:18" x14ac:dyDescent="0.35">
      <c r="A5007">
        <v>12766164</v>
      </c>
      <c r="B5007" t="s">
        <v>1177</v>
      </c>
      <c r="C5007">
        <v>32641</v>
      </c>
      <c r="D5007" t="s">
        <v>143</v>
      </c>
      <c r="E5007" t="s">
        <v>1178</v>
      </c>
      <c r="F5007" t="s">
        <v>1179</v>
      </c>
      <c r="G5007" t="s">
        <v>531</v>
      </c>
      <c r="H5007">
        <v>2018</v>
      </c>
      <c r="I5007">
        <v>68308</v>
      </c>
      <c r="J5007" t="s">
        <v>21</v>
      </c>
      <c r="K5007" t="s">
        <v>22</v>
      </c>
      <c r="L5007" t="s">
        <v>23</v>
      </c>
      <c r="M5007" t="s">
        <v>24</v>
      </c>
      <c r="N5007">
        <v>1995</v>
      </c>
      <c r="O5007" t="s">
        <v>47</v>
      </c>
      <c r="P5007">
        <v>5</v>
      </c>
      <c r="Q5007">
        <f t="shared" si="156"/>
        <v>6</v>
      </c>
      <c r="R5007" t="str">
        <f t="shared" si="157"/>
        <v>Mid-range</v>
      </c>
    </row>
    <row r="5008" spans="1:18" x14ac:dyDescent="0.35">
      <c r="A5008">
        <v>12766173</v>
      </c>
      <c r="B5008" t="s">
        <v>7243</v>
      </c>
      <c r="C5008">
        <v>17990</v>
      </c>
      <c r="D5008" t="s">
        <v>54</v>
      </c>
      <c r="E5008" t="s">
        <v>118</v>
      </c>
      <c r="F5008" t="s">
        <v>7244</v>
      </c>
      <c r="G5008" t="s">
        <v>1176</v>
      </c>
      <c r="H5008">
        <v>2012</v>
      </c>
      <c r="I5008">
        <v>169141</v>
      </c>
      <c r="J5008" t="s">
        <v>427</v>
      </c>
      <c r="K5008" t="s">
        <v>22</v>
      </c>
      <c r="L5008" t="s">
        <v>1173</v>
      </c>
      <c r="M5008" t="s">
        <v>24</v>
      </c>
      <c r="N5008">
        <v>3984</v>
      </c>
      <c r="O5008" t="s">
        <v>47</v>
      </c>
      <c r="P5008">
        <v>2</v>
      </c>
      <c r="Q5008">
        <f t="shared" si="156"/>
        <v>12</v>
      </c>
      <c r="R5008" t="str">
        <f t="shared" si="157"/>
        <v>Mid-range</v>
      </c>
    </row>
    <row r="5009" spans="1:18" x14ac:dyDescent="0.35">
      <c r="A5009">
        <v>12766174</v>
      </c>
      <c r="B5009" t="s">
        <v>5804</v>
      </c>
      <c r="C5009">
        <v>34300</v>
      </c>
      <c r="D5009" t="s">
        <v>188</v>
      </c>
      <c r="E5009" t="s">
        <v>594</v>
      </c>
      <c r="F5009" t="s">
        <v>2701</v>
      </c>
      <c r="G5009" t="s">
        <v>1831</v>
      </c>
      <c r="H5009">
        <v>2017</v>
      </c>
      <c r="I5009">
        <v>65235</v>
      </c>
      <c r="J5009" t="s">
        <v>21</v>
      </c>
      <c r="K5009" t="s">
        <v>22</v>
      </c>
      <c r="L5009" t="s">
        <v>23</v>
      </c>
      <c r="M5009" t="s">
        <v>24</v>
      </c>
      <c r="N5009">
        <v>3490</v>
      </c>
      <c r="O5009" t="s">
        <v>47</v>
      </c>
      <c r="P5009">
        <v>7</v>
      </c>
      <c r="Q5009">
        <f t="shared" si="156"/>
        <v>7</v>
      </c>
      <c r="R5009" t="str">
        <f t="shared" si="157"/>
        <v>Mid-range</v>
      </c>
    </row>
    <row r="5010" spans="1:18" x14ac:dyDescent="0.35">
      <c r="A5010">
        <v>12766186</v>
      </c>
      <c r="B5010" t="s">
        <v>5767</v>
      </c>
      <c r="C5010">
        <v>46990</v>
      </c>
      <c r="D5010" t="s">
        <v>49</v>
      </c>
      <c r="E5010" t="s">
        <v>234</v>
      </c>
      <c r="F5010" t="s">
        <v>5678</v>
      </c>
      <c r="G5010" t="s">
        <v>646</v>
      </c>
      <c r="H5010">
        <v>2018</v>
      </c>
      <c r="I5010">
        <v>71416</v>
      </c>
      <c r="J5010" t="s">
        <v>236</v>
      </c>
      <c r="K5010" t="s">
        <v>22</v>
      </c>
      <c r="L5010" t="s">
        <v>31</v>
      </c>
      <c r="M5010" t="s">
        <v>24</v>
      </c>
      <c r="N5010">
        <v>2298</v>
      </c>
      <c r="O5010" t="s">
        <v>116</v>
      </c>
      <c r="P5010">
        <v>5</v>
      </c>
      <c r="Q5010">
        <f t="shared" si="156"/>
        <v>6</v>
      </c>
      <c r="R5010" t="str">
        <f t="shared" si="157"/>
        <v>Luxury</v>
      </c>
    </row>
    <row r="5011" spans="1:18" x14ac:dyDescent="0.35">
      <c r="A5011">
        <v>12766187</v>
      </c>
      <c r="B5011" t="s">
        <v>7245</v>
      </c>
      <c r="C5011">
        <v>39888</v>
      </c>
      <c r="D5011" t="s">
        <v>112</v>
      </c>
      <c r="E5011" t="s">
        <v>1504</v>
      </c>
      <c r="F5011" t="s">
        <v>5932</v>
      </c>
      <c r="G5011" t="s">
        <v>1506</v>
      </c>
      <c r="H5011">
        <v>2016</v>
      </c>
      <c r="I5011">
        <v>85608</v>
      </c>
      <c r="J5011" t="s">
        <v>21</v>
      </c>
      <c r="K5011" t="s">
        <v>22</v>
      </c>
      <c r="L5011" t="s">
        <v>64</v>
      </c>
      <c r="M5011" t="s">
        <v>24</v>
      </c>
      <c r="N5011">
        <v>1998</v>
      </c>
      <c r="O5011" t="s">
        <v>25</v>
      </c>
      <c r="P5011">
        <v>5</v>
      </c>
      <c r="Q5011">
        <f t="shared" si="156"/>
        <v>8</v>
      </c>
      <c r="R5011" t="str">
        <f t="shared" si="157"/>
        <v>Mid-range</v>
      </c>
    </row>
    <row r="5012" spans="1:18" x14ac:dyDescent="0.35">
      <c r="A5012">
        <v>12766192</v>
      </c>
      <c r="B5012" t="s">
        <v>7246</v>
      </c>
      <c r="C5012">
        <v>4100</v>
      </c>
      <c r="D5012" t="s">
        <v>17</v>
      </c>
      <c r="E5012" t="s">
        <v>4753</v>
      </c>
      <c r="F5012" t="s">
        <v>4754</v>
      </c>
      <c r="G5012" t="s">
        <v>4755</v>
      </c>
      <c r="H5012">
        <v>2003</v>
      </c>
      <c r="I5012">
        <v>157000</v>
      </c>
      <c r="J5012" t="s">
        <v>63</v>
      </c>
      <c r="K5012" t="s">
        <v>22</v>
      </c>
      <c r="L5012" t="s">
        <v>23</v>
      </c>
      <c r="M5012" t="s">
        <v>24</v>
      </c>
      <c r="N5012">
        <v>2995</v>
      </c>
      <c r="O5012" t="s">
        <v>2041</v>
      </c>
      <c r="P5012">
        <v>5</v>
      </c>
      <c r="Q5012">
        <f t="shared" si="156"/>
        <v>21</v>
      </c>
      <c r="R5012" t="str">
        <f t="shared" si="157"/>
        <v>Budget</v>
      </c>
    </row>
    <row r="5013" spans="1:18" x14ac:dyDescent="0.35">
      <c r="A5013">
        <v>12766213</v>
      </c>
      <c r="B5013" t="s">
        <v>7247</v>
      </c>
      <c r="C5013">
        <v>42990</v>
      </c>
      <c r="D5013" t="s">
        <v>54</v>
      </c>
      <c r="E5013" t="s">
        <v>1871</v>
      </c>
      <c r="F5013" t="s">
        <v>7248</v>
      </c>
      <c r="G5013" t="s">
        <v>1873</v>
      </c>
      <c r="H5013">
        <v>2018</v>
      </c>
      <c r="I5013">
        <v>16224</v>
      </c>
      <c r="J5013" t="s">
        <v>21</v>
      </c>
      <c r="K5013" t="s">
        <v>22</v>
      </c>
      <c r="L5013" t="s">
        <v>31</v>
      </c>
      <c r="M5013" t="s">
        <v>24</v>
      </c>
      <c r="N5013">
        <v>1995</v>
      </c>
      <c r="O5013" t="s">
        <v>25</v>
      </c>
      <c r="P5013">
        <v>5</v>
      </c>
      <c r="Q5013">
        <f t="shared" si="156"/>
        <v>6</v>
      </c>
      <c r="R5013" t="str">
        <f t="shared" si="157"/>
        <v>Luxury</v>
      </c>
    </row>
    <row r="5014" spans="1:18" x14ac:dyDescent="0.35">
      <c r="A5014">
        <v>12766215</v>
      </c>
      <c r="B5014" t="s">
        <v>7249</v>
      </c>
      <c r="C5014">
        <v>58990</v>
      </c>
      <c r="D5014" t="s">
        <v>54</v>
      </c>
      <c r="E5014" t="s">
        <v>175</v>
      </c>
      <c r="F5014" t="s">
        <v>900</v>
      </c>
      <c r="G5014" t="s">
        <v>2620</v>
      </c>
      <c r="H5014">
        <v>2021</v>
      </c>
      <c r="I5014">
        <v>46616</v>
      </c>
      <c r="J5014" t="s">
        <v>275</v>
      </c>
      <c r="K5014" t="s">
        <v>22</v>
      </c>
      <c r="L5014" t="s">
        <v>31</v>
      </c>
      <c r="M5014" t="s">
        <v>24</v>
      </c>
      <c r="N5014">
        <v>3198</v>
      </c>
      <c r="O5014" t="s">
        <v>25</v>
      </c>
      <c r="P5014">
        <v>5</v>
      </c>
      <c r="Q5014">
        <f t="shared" si="156"/>
        <v>3</v>
      </c>
      <c r="R5014" t="str">
        <f t="shared" si="157"/>
        <v>Luxury</v>
      </c>
    </row>
    <row r="5015" spans="1:18" x14ac:dyDescent="0.35">
      <c r="A5015">
        <v>12766216</v>
      </c>
      <c r="B5015" t="s">
        <v>3135</v>
      </c>
      <c r="C5015">
        <v>42990</v>
      </c>
      <c r="D5015" t="s">
        <v>127</v>
      </c>
      <c r="E5015" t="s">
        <v>556</v>
      </c>
      <c r="F5015" t="s">
        <v>3136</v>
      </c>
      <c r="G5015" t="s">
        <v>146</v>
      </c>
      <c r="H5015">
        <v>2017</v>
      </c>
      <c r="I5015">
        <v>44510</v>
      </c>
      <c r="J5015" t="s">
        <v>338</v>
      </c>
      <c r="K5015" t="s">
        <v>22</v>
      </c>
      <c r="L5015" t="s">
        <v>31</v>
      </c>
      <c r="M5015" t="s">
        <v>24</v>
      </c>
      <c r="N5015">
        <v>3196</v>
      </c>
      <c r="O5015" t="s">
        <v>47</v>
      </c>
      <c r="P5015">
        <v>5</v>
      </c>
      <c r="Q5015">
        <f t="shared" si="156"/>
        <v>7</v>
      </c>
      <c r="R5015" t="str">
        <f t="shared" si="157"/>
        <v>Luxury</v>
      </c>
    </row>
    <row r="5016" spans="1:18" x14ac:dyDescent="0.35">
      <c r="A5016">
        <v>12766217</v>
      </c>
      <c r="B5016" t="s">
        <v>7250</v>
      </c>
      <c r="C5016">
        <v>16913</v>
      </c>
      <c r="D5016" t="s">
        <v>226</v>
      </c>
      <c r="E5016" t="s">
        <v>3768</v>
      </c>
      <c r="F5016" t="s">
        <v>1930</v>
      </c>
      <c r="G5016" t="s">
        <v>7251</v>
      </c>
      <c r="H5016">
        <v>2016</v>
      </c>
      <c r="I5016">
        <v>205786</v>
      </c>
      <c r="J5016" t="s">
        <v>106</v>
      </c>
      <c r="K5016" t="s">
        <v>81</v>
      </c>
      <c r="L5016" t="s">
        <v>31</v>
      </c>
      <c r="M5016" t="s">
        <v>24</v>
      </c>
      <c r="N5016">
        <v>1595</v>
      </c>
      <c r="O5016" t="s">
        <v>47</v>
      </c>
      <c r="P5016">
        <v>3</v>
      </c>
      <c r="Q5016">
        <f t="shared" si="156"/>
        <v>8</v>
      </c>
      <c r="R5016" t="str">
        <f t="shared" si="157"/>
        <v>Mid-range</v>
      </c>
    </row>
    <row r="5017" spans="1:18" x14ac:dyDescent="0.35">
      <c r="A5017">
        <v>12766221</v>
      </c>
      <c r="B5017" t="s">
        <v>7151</v>
      </c>
      <c r="C5017">
        <v>49913</v>
      </c>
      <c r="D5017" t="s">
        <v>17</v>
      </c>
      <c r="E5017" t="s">
        <v>153</v>
      </c>
      <c r="F5017" t="s">
        <v>3007</v>
      </c>
      <c r="G5017" t="s">
        <v>539</v>
      </c>
      <c r="H5017">
        <v>2021</v>
      </c>
      <c r="I5017">
        <v>47418</v>
      </c>
      <c r="J5017" t="s">
        <v>21</v>
      </c>
      <c r="K5017" t="s">
        <v>22</v>
      </c>
      <c r="L5017" t="s">
        <v>540</v>
      </c>
      <c r="M5017" t="s">
        <v>24</v>
      </c>
      <c r="N5017">
        <v>2487</v>
      </c>
      <c r="O5017" t="s">
        <v>47</v>
      </c>
      <c r="P5017">
        <v>5</v>
      </c>
      <c r="Q5017">
        <f t="shared" si="156"/>
        <v>3</v>
      </c>
      <c r="R5017" t="str">
        <f t="shared" si="157"/>
        <v>Luxury</v>
      </c>
    </row>
    <row r="5018" spans="1:18" x14ac:dyDescent="0.35">
      <c r="A5018">
        <v>12766222</v>
      </c>
      <c r="B5018" t="s">
        <v>7252</v>
      </c>
      <c r="C5018">
        <v>14913</v>
      </c>
      <c r="D5018" t="s">
        <v>17</v>
      </c>
      <c r="E5018" t="s">
        <v>262</v>
      </c>
      <c r="F5018" t="s">
        <v>6324</v>
      </c>
      <c r="G5018" t="s">
        <v>2334</v>
      </c>
      <c r="H5018">
        <v>2007</v>
      </c>
      <c r="I5018">
        <v>47117</v>
      </c>
      <c r="J5018" t="s">
        <v>63</v>
      </c>
      <c r="K5018" t="s">
        <v>22</v>
      </c>
      <c r="L5018" t="s">
        <v>23</v>
      </c>
      <c r="M5018" t="s">
        <v>24</v>
      </c>
      <c r="N5018">
        <v>1798</v>
      </c>
      <c r="O5018" t="s">
        <v>47</v>
      </c>
      <c r="P5018">
        <v>5</v>
      </c>
      <c r="Q5018">
        <f t="shared" si="156"/>
        <v>17</v>
      </c>
      <c r="R5018" t="str">
        <f t="shared" si="157"/>
        <v>Mid-range</v>
      </c>
    </row>
    <row r="5019" spans="1:18" x14ac:dyDescent="0.35">
      <c r="A5019">
        <v>12766223</v>
      </c>
      <c r="B5019" t="s">
        <v>7253</v>
      </c>
      <c r="C5019">
        <v>29913</v>
      </c>
      <c r="D5019" t="s">
        <v>54</v>
      </c>
      <c r="E5019" t="s">
        <v>118</v>
      </c>
      <c r="F5019" t="s">
        <v>903</v>
      </c>
      <c r="G5019" t="s">
        <v>426</v>
      </c>
      <c r="H5019">
        <v>2013</v>
      </c>
      <c r="I5019">
        <v>139982</v>
      </c>
      <c r="J5019" t="s">
        <v>63</v>
      </c>
      <c r="K5019" t="s">
        <v>22</v>
      </c>
      <c r="L5019" t="s">
        <v>23</v>
      </c>
      <c r="M5019" t="s">
        <v>24</v>
      </c>
      <c r="N5019">
        <v>3984</v>
      </c>
      <c r="O5019" t="s">
        <v>47</v>
      </c>
      <c r="P5019">
        <v>5</v>
      </c>
      <c r="Q5019">
        <f t="shared" si="156"/>
        <v>11</v>
      </c>
      <c r="R5019" t="str">
        <f t="shared" si="157"/>
        <v>Mid-range</v>
      </c>
    </row>
    <row r="5020" spans="1:18" x14ac:dyDescent="0.35">
      <c r="A5020">
        <v>12766224</v>
      </c>
      <c r="B5020" t="s">
        <v>1049</v>
      </c>
      <c r="C5020">
        <v>16913</v>
      </c>
      <c r="D5020" t="s">
        <v>188</v>
      </c>
      <c r="E5020" t="s">
        <v>995</v>
      </c>
      <c r="F5020" t="s">
        <v>251</v>
      </c>
      <c r="G5020" t="s">
        <v>1050</v>
      </c>
      <c r="H5020">
        <v>2015</v>
      </c>
      <c r="I5020">
        <v>123840</v>
      </c>
      <c r="J5020" t="s">
        <v>86</v>
      </c>
      <c r="K5020" t="s">
        <v>22</v>
      </c>
      <c r="L5020" t="s">
        <v>23</v>
      </c>
      <c r="M5020" t="s">
        <v>24</v>
      </c>
      <c r="N5020">
        <v>1797</v>
      </c>
      <c r="O5020" t="s">
        <v>47</v>
      </c>
      <c r="P5020">
        <v>5</v>
      </c>
      <c r="Q5020">
        <f t="shared" si="156"/>
        <v>9</v>
      </c>
      <c r="R5020" t="str">
        <f t="shared" si="157"/>
        <v>Mid-range</v>
      </c>
    </row>
    <row r="5021" spans="1:18" x14ac:dyDescent="0.35">
      <c r="A5021">
        <v>12766226</v>
      </c>
      <c r="B5021" t="s">
        <v>7254</v>
      </c>
      <c r="C5021">
        <v>34913</v>
      </c>
      <c r="D5021" t="s">
        <v>76</v>
      </c>
      <c r="E5021" t="s">
        <v>77</v>
      </c>
      <c r="F5021" t="s">
        <v>4239</v>
      </c>
      <c r="G5021" t="s">
        <v>3215</v>
      </c>
      <c r="H5021">
        <v>2018</v>
      </c>
      <c r="I5021">
        <v>126134</v>
      </c>
      <c r="J5021" t="s">
        <v>80</v>
      </c>
      <c r="K5021" t="s">
        <v>22</v>
      </c>
      <c r="L5021" t="s">
        <v>31</v>
      </c>
      <c r="M5021" t="s">
        <v>24</v>
      </c>
      <c r="N5021">
        <v>2999</v>
      </c>
      <c r="O5021" t="s">
        <v>47</v>
      </c>
      <c r="P5021">
        <v>2</v>
      </c>
      <c r="Q5021">
        <f t="shared" si="156"/>
        <v>6</v>
      </c>
      <c r="R5021" t="str">
        <f t="shared" si="157"/>
        <v>Mid-range</v>
      </c>
    </row>
    <row r="5022" spans="1:18" x14ac:dyDescent="0.35">
      <c r="A5022">
        <v>12766244</v>
      </c>
      <c r="B5022" t="s">
        <v>5403</v>
      </c>
      <c r="C5022">
        <v>22990</v>
      </c>
      <c r="D5022" t="s">
        <v>42</v>
      </c>
      <c r="E5022" t="s">
        <v>71</v>
      </c>
      <c r="F5022" t="s">
        <v>2000</v>
      </c>
      <c r="G5022" t="s">
        <v>2783</v>
      </c>
      <c r="H5022">
        <v>2003</v>
      </c>
      <c r="I5022">
        <v>268250</v>
      </c>
      <c r="J5022" t="s">
        <v>63</v>
      </c>
      <c r="K5022" t="s">
        <v>22</v>
      </c>
      <c r="L5022" t="s">
        <v>23</v>
      </c>
      <c r="M5022" t="s">
        <v>24</v>
      </c>
      <c r="N5022">
        <v>5665</v>
      </c>
      <c r="O5022" t="s">
        <v>47</v>
      </c>
      <c r="P5022">
        <v>5</v>
      </c>
      <c r="Q5022">
        <f t="shared" si="156"/>
        <v>21</v>
      </c>
      <c r="R5022" t="str">
        <f t="shared" si="157"/>
        <v>Mid-range</v>
      </c>
    </row>
    <row r="5023" spans="1:18" x14ac:dyDescent="0.35">
      <c r="A5023">
        <v>12766266</v>
      </c>
      <c r="B5023" t="s">
        <v>851</v>
      </c>
      <c r="C5023">
        <v>87990</v>
      </c>
      <c r="D5023" t="s">
        <v>17</v>
      </c>
      <c r="E5023" t="s">
        <v>171</v>
      </c>
      <c r="F5023" t="s">
        <v>629</v>
      </c>
      <c r="G5023" t="s">
        <v>852</v>
      </c>
      <c r="H5023">
        <v>2015</v>
      </c>
      <c r="I5023">
        <v>160252</v>
      </c>
      <c r="J5023" t="s">
        <v>21</v>
      </c>
      <c r="K5023" t="s">
        <v>22</v>
      </c>
      <c r="L5023" t="s">
        <v>31</v>
      </c>
      <c r="M5023" t="s">
        <v>24</v>
      </c>
      <c r="N5023">
        <v>4461</v>
      </c>
      <c r="O5023" t="s">
        <v>47</v>
      </c>
      <c r="P5023">
        <v>7</v>
      </c>
      <c r="Q5023">
        <f t="shared" si="156"/>
        <v>9</v>
      </c>
      <c r="R5023" t="str">
        <f t="shared" si="157"/>
        <v>Luxury</v>
      </c>
    </row>
    <row r="5024" spans="1:18" x14ac:dyDescent="0.35">
      <c r="A5024">
        <v>12766267</v>
      </c>
      <c r="B5024" t="s">
        <v>6922</v>
      </c>
      <c r="C5024">
        <v>40990</v>
      </c>
      <c r="D5024" t="s">
        <v>76</v>
      </c>
      <c r="E5024" t="s">
        <v>77</v>
      </c>
      <c r="F5024" t="s">
        <v>4640</v>
      </c>
      <c r="G5024" t="s">
        <v>326</v>
      </c>
      <c r="H5024">
        <v>2017</v>
      </c>
      <c r="I5024">
        <v>120555</v>
      </c>
      <c r="J5024" t="s">
        <v>182</v>
      </c>
      <c r="K5024" t="s">
        <v>22</v>
      </c>
      <c r="L5024" t="s">
        <v>31</v>
      </c>
      <c r="M5024" t="s">
        <v>24</v>
      </c>
      <c r="N5024">
        <v>2999</v>
      </c>
      <c r="O5024" t="s">
        <v>47</v>
      </c>
      <c r="P5024">
        <v>5</v>
      </c>
      <c r="Q5024">
        <f t="shared" si="156"/>
        <v>7</v>
      </c>
      <c r="R5024" t="str">
        <f t="shared" si="157"/>
        <v>Luxury</v>
      </c>
    </row>
    <row r="5025" spans="1:18" x14ac:dyDescent="0.35">
      <c r="A5025">
        <v>12766273</v>
      </c>
      <c r="B5025" t="s">
        <v>7255</v>
      </c>
      <c r="C5025">
        <v>16388</v>
      </c>
      <c r="D5025" t="s">
        <v>17</v>
      </c>
      <c r="E5025" t="s">
        <v>632</v>
      </c>
      <c r="F5025" t="s">
        <v>263</v>
      </c>
      <c r="G5025" t="s">
        <v>1381</v>
      </c>
      <c r="H5025">
        <v>2015</v>
      </c>
      <c r="I5025">
        <v>33147</v>
      </c>
      <c r="J5025" t="s">
        <v>86</v>
      </c>
      <c r="K5025" t="s">
        <v>81</v>
      </c>
      <c r="L5025" t="s">
        <v>23</v>
      </c>
      <c r="M5025" t="s">
        <v>24</v>
      </c>
      <c r="N5025">
        <v>1299</v>
      </c>
      <c r="O5025" t="s">
        <v>47</v>
      </c>
      <c r="P5025">
        <v>5</v>
      </c>
      <c r="Q5025">
        <f t="shared" si="156"/>
        <v>9</v>
      </c>
      <c r="R5025" t="str">
        <f t="shared" si="157"/>
        <v>Mid-range</v>
      </c>
    </row>
    <row r="5026" spans="1:18" x14ac:dyDescent="0.35">
      <c r="A5026">
        <v>12766278</v>
      </c>
      <c r="B5026" t="s">
        <v>7256</v>
      </c>
      <c r="C5026">
        <v>25990</v>
      </c>
      <c r="D5026" t="s">
        <v>127</v>
      </c>
      <c r="E5026" t="s">
        <v>998</v>
      </c>
      <c r="F5026" t="s">
        <v>1968</v>
      </c>
      <c r="G5026" t="s">
        <v>3855</v>
      </c>
      <c r="H5026">
        <v>2018</v>
      </c>
      <c r="I5026">
        <v>92041</v>
      </c>
      <c r="J5026" t="s">
        <v>21</v>
      </c>
      <c r="K5026" t="s">
        <v>22</v>
      </c>
      <c r="L5026" t="s">
        <v>23</v>
      </c>
      <c r="M5026" t="s">
        <v>24</v>
      </c>
      <c r="N5026">
        <v>1998</v>
      </c>
      <c r="O5026" t="s">
        <v>25</v>
      </c>
      <c r="P5026">
        <v>5</v>
      </c>
      <c r="Q5026">
        <f t="shared" si="156"/>
        <v>6</v>
      </c>
      <c r="R5026" t="str">
        <f t="shared" si="157"/>
        <v>Mid-range</v>
      </c>
    </row>
    <row r="5027" spans="1:18" x14ac:dyDescent="0.35">
      <c r="A5027">
        <v>12766280</v>
      </c>
      <c r="B5027" t="s">
        <v>7257</v>
      </c>
      <c r="C5027">
        <v>17990</v>
      </c>
      <c r="D5027" t="s">
        <v>49</v>
      </c>
      <c r="E5027" t="s">
        <v>234</v>
      </c>
      <c r="F5027" t="s">
        <v>1935</v>
      </c>
      <c r="G5027" t="s">
        <v>4959</v>
      </c>
      <c r="H5027">
        <v>2003</v>
      </c>
      <c r="I5027">
        <v>178932</v>
      </c>
      <c r="J5027" t="s">
        <v>236</v>
      </c>
      <c r="K5027" t="s">
        <v>81</v>
      </c>
      <c r="L5027" t="s">
        <v>31</v>
      </c>
      <c r="M5027" t="s">
        <v>24</v>
      </c>
      <c r="N5027">
        <v>2953</v>
      </c>
      <c r="O5027" t="s">
        <v>116</v>
      </c>
      <c r="P5027">
        <v>5</v>
      </c>
      <c r="Q5027">
        <f t="shared" si="156"/>
        <v>21</v>
      </c>
      <c r="R5027" t="str">
        <f t="shared" si="157"/>
        <v>Mid-range</v>
      </c>
    </row>
    <row r="5028" spans="1:18" x14ac:dyDescent="0.35">
      <c r="A5028">
        <v>12766282</v>
      </c>
      <c r="B5028" t="s">
        <v>4528</v>
      </c>
      <c r="C5028">
        <v>11990</v>
      </c>
      <c r="D5028" t="s">
        <v>42</v>
      </c>
      <c r="E5028" t="s">
        <v>1193</v>
      </c>
      <c r="F5028" t="s">
        <v>2260</v>
      </c>
      <c r="G5028" t="s">
        <v>3173</v>
      </c>
      <c r="H5028">
        <v>2014</v>
      </c>
      <c r="I5028">
        <v>148394</v>
      </c>
      <c r="J5028" t="s">
        <v>21</v>
      </c>
      <c r="K5028" t="s">
        <v>22</v>
      </c>
      <c r="L5028" t="s">
        <v>23</v>
      </c>
      <c r="M5028" t="s">
        <v>24</v>
      </c>
      <c r="N5028">
        <v>2384</v>
      </c>
      <c r="O5028" t="s">
        <v>116</v>
      </c>
      <c r="P5028">
        <v>7</v>
      </c>
      <c r="Q5028">
        <f t="shared" si="156"/>
        <v>10</v>
      </c>
      <c r="R5028" t="str">
        <f t="shared" si="157"/>
        <v>Mid-range</v>
      </c>
    </row>
    <row r="5029" spans="1:18" x14ac:dyDescent="0.35">
      <c r="A5029">
        <v>12766285</v>
      </c>
      <c r="B5029" t="s">
        <v>5294</v>
      </c>
      <c r="C5029">
        <v>33950</v>
      </c>
      <c r="D5029" t="s">
        <v>165</v>
      </c>
      <c r="E5029" t="s">
        <v>184</v>
      </c>
      <c r="F5029" t="s">
        <v>581</v>
      </c>
      <c r="G5029" t="s">
        <v>2975</v>
      </c>
      <c r="H5029">
        <v>2019</v>
      </c>
      <c r="I5029">
        <v>53397</v>
      </c>
      <c r="J5029" t="s">
        <v>21</v>
      </c>
      <c r="K5029" t="s">
        <v>22</v>
      </c>
      <c r="L5029" t="s">
        <v>23</v>
      </c>
      <c r="M5029" t="s">
        <v>24</v>
      </c>
      <c r="N5029">
        <v>2360</v>
      </c>
      <c r="O5029" t="s">
        <v>135</v>
      </c>
      <c r="P5029">
        <v>7</v>
      </c>
      <c r="Q5029">
        <f t="shared" si="156"/>
        <v>5</v>
      </c>
      <c r="R5029" t="str">
        <f t="shared" si="157"/>
        <v>Mid-range</v>
      </c>
    </row>
    <row r="5030" spans="1:18" x14ac:dyDescent="0.35">
      <c r="A5030">
        <v>12766293</v>
      </c>
      <c r="B5030" t="s">
        <v>5563</v>
      </c>
      <c r="C5030">
        <v>14498</v>
      </c>
      <c r="D5030" t="s">
        <v>54</v>
      </c>
      <c r="E5030" t="s">
        <v>175</v>
      </c>
      <c r="F5030" t="s">
        <v>2369</v>
      </c>
      <c r="G5030" t="s">
        <v>207</v>
      </c>
      <c r="H5030">
        <v>2013</v>
      </c>
      <c r="I5030">
        <v>208797</v>
      </c>
      <c r="J5030" t="s">
        <v>80</v>
      </c>
      <c r="K5030" t="s">
        <v>81</v>
      </c>
      <c r="L5030" t="s">
        <v>31</v>
      </c>
      <c r="M5030" t="s">
        <v>24</v>
      </c>
      <c r="N5030">
        <v>2198</v>
      </c>
      <c r="O5030" t="s">
        <v>47</v>
      </c>
      <c r="P5030">
        <v>2</v>
      </c>
      <c r="Q5030">
        <f t="shared" si="156"/>
        <v>11</v>
      </c>
      <c r="R5030" t="str">
        <f t="shared" si="157"/>
        <v>Mid-range</v>
      </c>
    </row>
    <row r="5031" spans="1:18" x14ac:dyDescent="0.35">
      <c r="A5031">
        <v>12766301</v>
      </c>
      <c r="B5031" t="s">
        <v>4291</v>
      </c>
      <c r="C5031">
        <v>45990</v>
      </c>
      <c r="D5031" t="s">
        <v>54</v>
      </c>
      <c r="E5031" t="s">
        <v>175</v>
      </c>
      <c r="F5031" t="s">
        <v>900</v>
      </c>
      <c r="G5031" t="s">
        <v>177</v>
      </c>
      <c r="H5031">
        <v>2016</v>
      </c>
      <c r="I5031">
        <v>60456</v>
      </c>
      <c r="J5031" t="s">
        <v>338</v>
      </c>
      <c r="K5031" t="s">
        <v>22</v>
      </c>
      <c r="L5031" t="s">
        <v>31</v>
      </c>
      <c r="M5031" t="s">
        <v>24</v>
      </c>
      <c r="N5031">
        <v>3198</v>
      </c>
      <c r="O5031" t="s">
        <v>69</v>
      </c>
      <c r="P5031">
        <v>5</v>
      </c>
      <c r="Q5031">
        <f t="shared" si="156"/>
        <v>8</v>
      </c>
      <c r="R5031" t="str">
        <f t="shared" si="157"/>
        <v>Luxury</v>
      </c>
    </row>
    <row r="5032" spans="1:18" x14ac:dyDescent="0.35">
      <c r="A5032">
        <v>12766303</v>
      </c>
      <c r="B5032" t="s">
        <v>4717</v>
      </c>
      <c r="C5032">
        <v>24990</v>
      </c>
      <c r="D5032" t="s">
        <v>88</v>
      </c>
      <c r="E5032" t="s">
        <v>108</v>
      </c>
      <c r="F5032" t="s">
        <v>2643</v>
      </c>
      <c r="G5032" t="s">
        <v>4718</v>
      </c>
      <c r="H5032">
        <v>2017</v>
      </c>
      <c r="I5032">
        <v>88634</v>
      </c>
      <c r="J5032" t="s">
        <v>21</v>
      </c>
      <c r="K5032" t="s">
        <v>22</v>
      </c>
      <c r="L5032" t="s">
        <v>23</v>
      </c>
      <c r="M5032" t="s">
        <v>24</v>
      </c>
      <c r="N5032">
        <v>1999</v>
      </c>
      <c r="O5032" t="s">
        <v>47</v>
      </c>
      <c r="P5032">
        <v>5</v>
      </c>
      <c r="Q5032">
        <f t="shared" si="156"/>
        <v>7</v>
      </c>
      <c r="R5032" t="str">
        <f t="shared" si="157"/>
        <v>Mid-range</v>
      </c>
    </row>
    <row r="5033" spans="1:18" x14ac:dyDescent="0.35">
      <c r="A5033">
        <v>12766304</v>
      </c>
      <c r="B5033" t="s">
        <v>1338</v>
      </c>
      <c r="C5033">
        <v>45990</v>
      </c>
      <c r="D5033" t="s">
        <v>76</v>
      </c>
      <c r="E5033" t="s">
        <v>77</v>
      </c>
      <c r="F5033" t="s">
        <v>1339</v>
      </c>
      <c r="G5033" t="s">
        <v>326</v>
      </c>
      <c r="H5033">
        <v>2017</v>
      </c>
      <c r="I5033">
        <v>78718</v>
      </c>
      <c r="J5033" t="s">
        <v>1628</v>
      </c>
      <c r="K5033" t="s">
        <v>22</v>
      </c>
      <c r="L5033" t="s">
        <v>31</v>
      </c>
      <c r="M5033" t="s">
        <v>24</v>
      </c>
      <c r="N5033">
        <v>2999</v>
      </c>
      <c r="O5033" t="s">
        <v>47</v>
      </c>
      <c r="P5033">
        <v>4</v>
      </c>
      <c r="Q5033">
        <f t="shared" si="156"/>
        <v>7</v>
      </c>
      <c r="R5033" t="str">
        <f t="shared" si="157"/>
        <v>Luxury</v>
      </c>
    </row>
    <row r="5034" spans="1:18" x14ac:dyDescent="0.35">
      <c r="A5034">
        <v>12766315</v>
      </c>
      <c r="B5034" t="s">
        <v>7119</v>
      </c>
      <c r="C5034">
        <v>73990</v>
      </c>
      <c r="D5034" t="s">
        <v>410</v>
      </c>
      <c r="E5034" t="s">
        <v>1565</v>
      </c>
      <c r="F5034" t="s">
        <v>2978</v>
      </c>
      <c r="G5034" t="s">
        <v>1567</v>
      </c>
      <c r="H5034">
        <v>2021</v>
      </c>
      <c r="I5034">
        <v>8604</v>
      </c>
      <c r="J5034" t="s">
        <v>21</v>
      </c>
      <c r="K5034" t="s">
        <v>22</v>
      </c>
      <c r="L5034" t="s">
        <v>381</v>
      </c>
      <c r="M5034" t="s">
        <v>247</v>
      </c>
      <c r="N5034">
        <v>1969</v>
      </c>
      <c r="O5034" t="s">
        <v>47</v>
      </c>
      <c r="P5034">
        <v>5</v>
      </c>
      <c r="Q5034">
        <f t="shared" si="156"/>
        <v>3</v>
      </c>
      <c r="R5034" t="str">
        <f t="shared" si="157"/>
        <v>Luxury</v>
      </c>
    </row>
    <row r="5035" spans="1:18" x14ac:dyDescent="0.35">
      <c r="A5035">
        <v>12766316</v>
      </c>
      <c r="B5035" t="s">
        <v>2976</v>
      </c>
      <c r="C5035">
        <v>74990</v>
      </c>
      <c r="D5035" t="s">
        <v>410</v>
      </c>
      <c r="E5035" t="s">
        <v>1565</v>
      </c>
      <c r="F5035" t="s">
        <v>1566</v>
      </c>
      <c r="G5035" t="s">
        <v>1567</v>
      </c>
      <c r="H5035">
        <v>2021</v>
      </c>
      <c r="I5035">
        <v>4499</v>
      </c>
      <c r="J5035" t="s">
        <v>21</v>
      </c>
      <c r="K5035" t="s">
        <v>22</v>
      </c>
      <c r="L5035" t="s">
        <v>381</v>
      </c>
      <c r="M5035" t="s">
        <v>247</v>
      </c>
      <c r="N5035">
        <v>1969</v>
      </c>
      <c r="O5035" t="s">
        <v>116</v>
      </c>
      <c r="P5035">
        <v>5</v>
      </c>
      <c r="Q5035">
        <f t="shared" si="156"/>
        <v>3</v>
      </c>
      <c r="R5035" t="str">
        <f t="shared" si="157"/>
        <v>Luxury</v>
      </c>
    </row>
    <row r="5036" spans="1:18" x14ac:dyDescent="0.35">
      <c r="A5036">
        <v>12766320</v>
      </c>
      <c r="B5036" t="s">
        <v>7258</v>
      </c>
      <c r="C5036">
        <v>8950</v>
      </c>
      <c r="D5036" t="s">
        <v>27</v>
      </c>
      <c r="E5036" t="s">
        <v>821</v>
      </c>
      <c r="F5036" t="s">
        <v>7259</v>
      </c>
      <c r="G5036" t="s">
        <v>7260</v>
      </c>
      <c r="H5036">
        <v>2000</v>
      </c>
      <c r="I5036">
        <v>172519</v>
      </c>
      <c r="J5036" t="s">
        <v>21</v>
      </c>
      <c r="K5036" t="s">
        <v>22</v>
      </c>
      <c r="L5036" t="s">
        <v>23</v>
      </c>
      <c r="M5036" t="s">
        <v>24</v>
      </c>
      <c r="N5036">
        <v>1998</v>
      </c>
      <c r="O5036" t="s">
        <v>74</v>
      </c>
      <c r="P5036">
        <v>5</v>
      </c>
      <c r="Q5036">
        <f t="shared" si="156"/>
        <v>24</v>
      </c>
      <c r="R5036" t="str">
        <f t="shared" si="157"/>
        <v>Budget</v>
      </c>
    </row>
    <row r="5037" spans="1:18" x14ac:dyDescent="0.35">
      <c r="A5037">
        <v>12766342</v>
      </c>
      <c r="B5037" t="s">
        <v>7044</v>
      </c>
      <c r="C5037">
        <v>21990</v>
      </c>
      <c r="D5037" t="s">
        <v>165</v>
      </c>
      <c r="E5037" t="s">
        <v>455</v>
      </c>
      <c r="F5037" t="s">
        <v>622</v>
      </c>
      <c r="G5037" t="s">
        <v>2080</v>
      </c>
      <c r="H5037">
        <v>2016</v>
      </c>
      <c r="I5037">
        <v>74793</v>
      </c>
      <c r="J5037" t="s">
        <v>63</v>
      </c>
      <c r="K5037" t="s">
        <v>22</v>
      </c>
      <c r="L5037" t="s">
        <v>23</v>
      </c>
      <c r="M5037" t="s">
        <v>24</v>
      </c>
      <c r="N5037">
        <v>1998</v>
      </c>
      <c r="O5037" t="s">
        <v>33</v>
      </c>
      <c r="P5037">
        <v>5</v>
      </c>
      <c r="Q5037">
        <f t="shared" si="156"/>
        <v>8</v>
      </c>
      <c r="R5037" t="str">
        <f t="shared" si="157"/>
        <v>Mid-range</v>
      </c>
    </row>
    <row r="5038" spans="1:18" x14ac:dyDescent="0.35">
      <c r="A5038">
        <v>12766349</v>
      </c>
      <c r="B5038" t="s">
        <v>3101</v>
      </c>
      <c r="C5038">
        <v>28100</v>
      </c>
      <c r="D5038" t="s">
        <v>165</v>
      </c>
      <c r="E5038" t="s">
        <v>184</v>
      </c>
      <c r="F5038" t="s">
        <v>1289</v>
      </c>
      <c r="G5038" t="s">
        <v>2710</v>
      </c>
      <c r="H5038">
        <v>2017</v>
      </c>
      <c r="I5038">
        <v>52431</v>
      </c>
      <c r="J5038" t="s">
        <v>21</v>
      </c>
      <c r="K5038" t="s">
        <v>22</v>
      </c>
      <c r="L5038" t="s">
        <v>23</v>
      </c>
      <c r="M5038" t="s">
        <v>24</v>
      </c>
      <c r="N5038">
        <v>2360</v>
      </c>
      <c r="O5038" t="s">
        <v>116</v>
      </c>
      <c r="P5038">
        <v>7</v>
      </c>
      <c r="Q5038">
        <f t="shared" si="156"/>
        <v>7</v>
      </c>
      <c r="R5038" t="str">
        <f t="shared" si="157"/>
        <v>Mid-range</v>
      </c>
    </row>
    <row r="5039" spans="1:18" x14ac:dyDescent="0.35">
      <c r="A5039">
        <v>12766367</v>
      </c>
      <c r="B5039" t="s">
        <v>6514</v>
      </c>
      <c r="C5039">
        <v>83888</v>
      </c>
      <c r="D5039" t="s">
        <v>282</v>
      </c>
      <c r="E5039" t="s">
        <v>443</v>
      </c>
      <c r="F5039" t="s">
        <v>6515</v>
      </c>
      <c r="G5039" t="s">
        <v>2718</v>
      </c>
      <c r="H5039">
        <v>2020</v>
      </c>
      <c r="I5039">
        <v>41682</v>
      </c>
      <c r="J5039" t="s">
        <v>21</v>
      </c>
      <c r="K5039" t="s">
        <v>22</v>
      </c>
      <c r="L5039" t="s">
        <v>64</v>
      </c>
      <c r="M5039" t="s">
        <v>24</v>
      </c>
      <c r="N5039">
        <v>5654</v>
      </c>
      <c r="O5039" t="s">
        <v>47</v>
      </c>
      <c r="P5039">
        <v>5</v>
      </c>
      <c r="Q5039">
        <f t="shared" si="156"/>
        <v>4</v>
      </c>
      <c r="R5039" t="str">
        <f t="shared" si="157"/>
        <v>Luxury</v>
      </c>
    </row>
    <row r="5040" spans="1:18" x14ac:dyDescent="0.35">
      <c r="A5040">
        <v>12766368</v>
      </c>
      <c r="B5040" t="s">
        <v>2283</v>
      </c>
      <c r="C5040">
        <v>32888</v>
      </c>
      <c r="D5040" t="s">
        <v>54</v>
      </c>
      <c r="E5040" t="s">
        <v>175</v>
      </c>
      <c r="F5040" t="s">
        <v>1519</v>
      </c>
      <c r="G5040" t="s">
        <v>659</v>
      </c>
      <c r="H5040">
        <v>2015</v>
      </c>
      <c r="I5040">
        <v>124332</v>
      </c>
      <c r="J5040" t="s">
        <v>205</v>
      </c>
      <c r="K5040" t="s">
        <v>22</v>
      </c>
      <c r="L5040" t="s">
        <v>31</v>
      </c>
      <c r="M5040" t="s">
        <v>24</v>
      </c>
      <c r="N5040">
        <v>2198</v>
      </c>
      <c r="O5040" t="s">
        <v>47</v>
      </c>
      <c r="P5040">
        <v>5</v>
      </c>
      <c r="Q5040">
        <f t="shared" si="156"/>
        <v>9</v>
      </c>
      <c r="R5040" t="str">
        <f t="shared" si="157"/>
        <v>Mid-range</v>
      </c>
    </row>
    <row r="5041" spans="1:18" x14ac:dyDescent="0.35">
      <c r="A5041">
        <v>12766375</v>
      </c>
      <c r="B5041" t="s">
        <v>7261</v>
      </c>
      <c r="C5041">
        <v>22999</v>
      </c>
      <c r="D5041" t="s">
        <v>49</v>
      </c>
      <c r="E5041" t="s">
        <v>1087</v>
      </c>
      <c r="F5041" t="s">
        <v>514</v>
      </c>
      <c r="G5041" t="s">
        <v>1089</v>
      </c>
      <c r="H5041">
        <v>2015</v>
      </c>
      <c r="I5041">
        <v>90543</v>
      </c>
      <c r="J5041" t="s">
        <v>21</v>
      </c>
      <c r="K5041" t="s">
        <v>22</v>
      </c>
      <c r="L5041" t="s">
        <v>31</v>
      </c>
      <c r="M5041" t="s">
        <v>24</v>
      </c>
      <c r="N5041">
        <v>1598</v>
      </c>
      <c r="O5041" t="s">
        <v>135</v>
      </c>
      <c r="P5041">
        <v>5</v>
      </c>
      <c r="Q5041">
        <f t="shared" si="156"/>
        <v>9</v>
      </c>
      <c r="R5041" t="str">
        <f t="shared" si="157"/>
        <v>Mid-range</v>
      </c>
    </row>
    <row r="5042" spans="1:18" x14ac:dyDescent="0.35">
      <c r="A5042">
        <v>12766433</v>
      </c>
      <c r="B5042" t="s">
        <v>7262</v>
      </c>
      <c r="C5042">
        <v>33987</v>
      </c>
      <c r="D5042" t="s">
        <v>449</v>
      </c>
      <c r="E5042" t="s">
        <v>450</v>
      </c>
      <c r="F5042" t="s">
        <v>2655</v>
      </c>
      <c r="G5042" t="s">
        <v>877</v>
      </c>
      <c r="H5042">
        <v>2011</v>
      </c>
      <c r="I5042">
        <v>165813</v>
      </c>
      <c r="J5042" t="s">
        <v>21</v>
      </c>
      <c r="K5042" t="s">
        <v>22</v>
      </c>
      <c r="L5042" t="s">
        <v>31</v>
      </c>
      <c r="M5042" t="s">
        <v>24</v>
      </c>
      <c r="N5042">
        <v>2720</v>
      </c>
      <c r="O5042" t="s">
        <v>151</v>
      </c>
      <c r="P5042">
        <v>5</v>
      </c>
      <c r="Q5042">
        <f t="shared" si="156"/>
        <v>13</v>
      </c>
      <c r="R5042" t="str">
        <f t="shared" si="157"/>
        <v>Mid-range</v>
      </c>
    </row>
    <row r="5043" spans="1:18" x14ac:dyDescent="0.35">
      <c r="A5043">
        <v>12766447</v>
      </c>
      <c r="B5043" t="s">
        <v>7263</v>
      </c>
      <c r="C5043">
        <v>61990</v>
      </c>
      <c r="D5043" t="s">
        <v>76</v>
      </c>
      <c r="E5043" t="s">
        <v>373</v>
      </c>
      <c r="F5043" t="s">
        <v>3408</v>
      </c>
      <c r="G5043" t="s">
        <v>7264</v>
      </c>
      <c r="H5043">
        <v>2021</v>
      </c>
      <c r="I5043">
        <v>18182</v>
      </c>
      <c r="J5043" t="s">
        <v>21</v>
      </c>
      <c r="K5043" t="s">
        <v>22</v>
      </c>
      <c r="L5043" t="s">
        <v>31</v>
      </c>
      <c r="M5043" t="s">
        <v>24</v>
      </c>
      <c r="N5043">
        <v>2999</v>
      </c>
      <c r="O5043" t="s">
        <v>135</v>
      </c>
      <c r="P5043">
        <v>7</v>
      </c>
      <c r="Q5043">
        <f t="shared" si="156"/>
        <v>3</v>
      </c>
      <c r="R5043" t="str">
        <f t="shared" si="157"/>
        <v>Luxury</v>
      </c>
    </row>
    <row r="5044" spans="1:18" x14ac:dyDescent="0.35">
      <c r="A5044">
        <v>12766450</v>
      </c>
      <c r="B5044" t="s">
        <v>7265</v>
      </c>
      <c r="C5044">
        <v>19999</v>
      </c>
      <c r="D5044" t="s">
        <v>328</v>
      </c>
      <c r="E5044" t="s">
        <v>734</v>
      </c>
      <c r="F5044" t="s">
        <v>735</v>
      </c>
      <c r="G5044" t="s">
        <v>7266</v>
      </c>
      <c r="H5044">
        <v>2014</v>
      </c>
      <c r="I5044">
        <v>186553</v>
      </c>
      <c r="J5044" t="s">
        <v>21</v>
      </c>
      <c r="K5044" t="s">
        <v>22</v>
      </c>
      <c r="L5044" t="s">
        <v>23</v>
      </c>
      <c r="M5044" t="s">
        <v>24</v>
      </c>
      <c r="N5044">
        <v>1997</v>
      </c>
      <c r="O5044" t="s">
        <v>69</v>
      </c>
      <c r="P5044">
        <v>5</v>
      </c>
      <c r="Q5044">
        <f t="shared" si="156"/>
        <v>10</v>
      </c>
      <c r="R5044" t="str">
        <f t="shared" si="157"/>
        <v>Mid-range</v>
      </c>
    </row>
    <row r="5045" spans="1:18" x14ac:dyDescent="0.35">
      <c r="A5045">
        <v>12766451</v>
      </c>
      <c r="B5045" t="s">
        <v>5981</v>
      </c>
      <c r="C5045">
        <v>66950</v>
      </c>
      <c r="D5045" t="s">
        <v>282</v>
      </c>
      <c r="E5045" t="s">
        <v>443</v>
      </c>
      <c r="F5045" t="s">
        <v>444</v>
      </c>
      <c r="G5045" t="s">
        <v>3479</v>
      </c>
      <c r="H5045">
        <v>2018</v>
      </c>
      <c r="I5045">
        <v>66835</v>
      </c>
      <c r="J5045" t="s">
        <v>21</v>
      </c>
      <c r="K5045" t="s">
        <v>22</v>
      </c>
      <c r="L5045" t="s">
        <v>31</v>
      </c>
      <c r="M5045" t="s">
        <v>24</v>
      </c>
      <c r="N5045">
        <v>2987</v>
      </c>
      <c r="O5045" t="s">
        <v>47</v>
      </c>
      <c r="P5045">
        <v>5</v>
      </c>
      <c r="Q5045">
        <f t="shared" si="156"/>
        <v>6</v>
      </c>
      <c r="R5045" t="str">
        <f t="shared" si="157"/>
        <v>Luxury</v>
      </c>
    </row>
    <row r="5046" spans="1:18" x14ac:dyDescent="0.35">
      <c r="A5046">
        <v>12766458</v>
      </c>
      <c r="B5046" t="s">
        <v>7267</v>
      </c>
      <c r="C5046">
        <v>7000</v>
      </c>
      <c r="D5046" t="s">
        <v>17</v>
      </c>
      <c r="E5046" t="s">
        <v>262</v>
      </c>
      <c r="F5046" t="s">
        <v>5934</v>
      </c>
      <c r="G5046" t="s">
        <v>7268</v>
      </c>
      <c r="H5046">
        <v>2006</v>
      </c>
      <c r="I5046">
        <v>100875</v>
      </c>
      <c r="J5046" t="s">
        <v>86</v>
      </c>
      <c r="K5046" t="s">
        <v>81</v>
      </c>
      <c r="L5046" t="s">
        <v>23</v>
      </c>
      <c r="M5046" t="s">
        <v>24</v>
      </c>
      <c r="N5046">
        <v>1794</v>
      </c>
      <c r="O5046" t="s">
        <v>116</v>
      </c>
      <c r="P5046">
        <v>5</v>
      </c>
      <c r="Q5046">
        <f t="shared" si="156"/>
        <v>18</v>
      </c>
      <c r="R5046" t="str">
        <f t="shared" si="157"/>
        <v>Budget</v>
      </c>
    </row>
    <row r="5047" spans="1:18" x14ac:dyDescent="0.35">
      <c r="A5047">
        <v>12766476</v>
      </c>
      <c r="B5047" t="s">
        <v>2095</v>
      </c>
      <c r="C5047">
        <v>67990</v>
      </c>
      <c r="D5047" t="s">
        <v>1033</v>
      </c>
      <c r="E5047" t="s">
        <v>1346</v>
      </c>
      <c r="F5047" t="s">
        <v>1347</v>
      </c>
      <c r="G5047" t="s">
        <v>2096</v>
      </c>
      <c r="H5047">
        <v>2012</v>
      </c>
      <c r="I5047">
        <v>56700</v>
      </c>
      <c r="J5047" t="s">
        <v>427</v>
      </c>
      <c r="K5047" t="s">
        <v>22</v>
      </c>
      <c r="L5047" t="s">
        <v>64</v>
      </c>
      <c r="M5047" t="s">
        <v>24</v>
      </c>
      <c r="N5047">
        <v>6200</v>
      </c>
      <c r="O5047" t="s">
        <v>25</v>
      </c>
      <c r="P5047">
        <v>2</v>
      </c>
      <c r="Q5047">
        <f t="shared" si="156"/>
        <v>12</v>
      </c>
      <c r="R5047" t="str">
        <f t="shared" si="157"/>
        <v>Luxury</v>
      </c>
    </row>
    <row r="5048" spans="1:18" x14ac:dyDescent="0.35">
      <c r="A5048">
        <v>12766477</v>
      </c>
      <c r="B5048" t="s">
        <v>7269</v>
      </c>
      <c r="C5048">
        <v>10990</v>
      </c>
      <c r="D5048" t="s">
        <v>54</v>
      </c>
      <c r="E5048" t="s">
        <v>6077</v>
      </c>
      <c r="F5048" t="s">
        <v>4029</v>
      </c>
      <c r="G5048" t="s">
        <v>6079</v>
      </c>
      <c r="H5048">
        <v>2000</v>
      </c>
      <c r="I5048">
        <v>193093</v>
      </c>
      <c r="J5048" t="s">
        <v>86</v>
      </c>
      <c r="K5048" t="s">
        <v>81</v>
      </c>
      <c r="L5048" t="s">
        <v>23</v>
      </c>
      <c r="M5048" t="s">
        <v>24</v>
      </c>
      <c r="N5048">
        <v>1840</v>
      </c>
      <c r="O5048" t="s">
        <v>33</v>
      </c>
      <c r="P5048">
        <v>5</v>
      </c>
      <c r="Q5048">
        <f t="shared" si="156"/>
        <v>24</v>
      </c>
      <c r="R5048" t="str">
        <f t="shared" si="157"/>
        <v>Mid-range</v>
      </c>
    </row>
    <row r="5049" spans="1:18" x14ac:dyDescent="0.35">
      <c r="A5049">
        <v>12766478</v>
      </c>
      <c r="B5049" t="s">
        <v>7270</v>
      </c>
      <c r="C5049">
        <v>17777</v>
      </c>
      <c r="D5049" t="s">
        <v>1059</v>
      </c>
      <c r="E5049" t="s">
        <v>7271</v>
      </c>
      <c r="F5049" t="s">
        <v>7272</v>
      </c>
      <c r="G5049" t="s">
        <v>1091</v>
      </c>
      <c r="H5049">
        <v>2015</v>
      </c>
      <c r="I5049">
        <v>124169</v>
      </c>
      <c r="J5049" t="s">
        <v>86</v>
      </c>
      <c r="K5049" t="s">
        <v>81</v>
      </c>
      <c r="L5049" t="s">
        <v>64</v>
      </c>
      <c r="M5049" t="s">
        <v>24</v>
      </c>
      <c r="N5049">
        <v>1368</v>
      </c>
      <c r="O5049" t="s">
        <v>33</v>
      </c>
      <c r="P5049">
        <v>5</v>
      </c>
      <c r="Q5049">
        <f t="shared" si="156"/>
        <v>9</v>
      </c>
      <c r="R5049" t="str">
        <f t="shared" si="157"/>
        <v>Mid-range</v>
      </c>
    </row>
    <row r="5050" spans="1:18" x14ac:dyDescent="0.35">
      <c r="A5050">
        <v>12766519</v>
      </c>
      <c r="B5050" t="s">
        <v>5149</v>
      </c>
      <c r="C5050">
        <v>25980</v>
      </c>
      <c r="D5050" t="s">
        <v>102</v>
      </c>
      <c r="E5050" t="s">
        <v>222</v>
      </c>
      <c r="F5050" t="s">
        <v>1106</v>
      </c>
      <c r="G5050" t="s">
        <v>2287</v>
      </c>
      <c r="H5050">
        <v>2018</v>
      </c>
      <c r="I5050">
        <v>71641</v>
      </c>
      <c r="J5050" t="s">
        <v>86</v>
      </c>
      <c r="K5050" t="s">
        <v>22</v>
      </c>
      <c r="L5050" t="s">
        <v>64</v>
      </c>
      <c r="M5050" t="s">
        <v>24</v>
      </c>
      <c r="N5050">
        <v>1395</v>
      </c>
      <c r="O5050" t="s">
        <v>47</v>
      </c>
      <c r="P5050">
        <v>5</v>
      </c>
      <c r="Q5050">
        <f t="shared" si="156"/>
        <v>6</v>
      </c>
      <c r="R5050" t="str">
        <f t="shared" si="157"/>
        <v>Mid-range</v>
      </c>
    </row>
    <row r="5051" spans="1:18" x14ac:dyDescent="0.35">
      <c r="A5051">
        <v>12766521</v>
      </c>
      <c r="B5051" t="s">
        <v>3574</v>
      </c>
      <c r="C5051">
        <v>54980</v>
      </c>
      <c r="D5051" t="s">
        <v>410</v>
      </c>
      <c r="E5051" t="s">
        <v>411</v>
      </c>
      <c r="F5051" t="s">
        <v>3575</v>
      </c>
      <c r="G5051" t="s">
        <v>413</v>
      </c>
      <c r="H5051">
        <v>2018</v>
      </c>
      <c r="I5051">
        <v>42497</v>
      </c>
      <c r="J5051" t="s">
        <v>21</v>
      </c>
      <c r="K5051" t="s">
        <v>22</v>
      </c>
      <c r="L5051" t="s">
        <v>64</v>
      </c>
      <c r="M5051" t="s">
        <v>24</v>
      </c>
      <c r="N5051">
        <v>1969</v>
      </c>
      <c r="O5051" t="s">
        <v>47</v>
      </c>
      <c r="P5051">
        <v>5</v>
      </c>
      <c r="Q5051">
        <f t="shared" si="156"/>
        <v>6</v>
      </c>
      <c r="R5051" t="str">
        <f t="shared" si="157"/>
        <v>Luxury</v>
      </c>
    </row>
    <row r="5052" spans="1:18" x14ac:dyDescent="0.35">
      <c r="A5052">
        <v>12766531</v>
      </c>
      <c r="B5052" t="s">
        <v>3228</v>
      </c>
      <c r="C5052">
        <v>28499</v>
      </c>
      <c r="D5052" t="s">
        <v>188</v>
      </c>
      <c r="E5052" t="s">
        <v>189</v>
      </c>
      <c r="F5052" t="s">
        <v>190</v>
      </c>
      <c r="G5052" t="s">
        <v>949</v>
      </c>
      <c r="H5052">
        <v>2018</v>
      </c>
      <c r="I5052">
        <v>68386</v>
      </c>
      <c r="J5052" t="s">
        <v>21</v>
      </c>
      <c r="K5052" t="s">
        <v>22</v>
      </c>
      <c r="L5052" t="s">
        <v>23</v>
      </c>
      <c r="M5052" t="s">
        <v>24</v>
      </c>
      <c r="N5052">
        <v>1999</v>
      </c>
      <c r="O5052" t="s">
        <v>116</v>
      </c>
      <c r="P5052">
        <v>5</v>
      </c>
      <c r="Q5052">
        <f t="shared" si="156"/>
        <v>6</v>
      </c>
      <c r="R5052" t="str">
        <f t="shared" si="157"/>
        <v>Mid-range</v>
      </c>
    </row>
    <row r="5053" spans="1:18" x14ac:dyDescent="0.35">
      <c r="A5053">
        <v>12766534</v>
      </c>
      <c r="B5053" t="s">
        <v>7273</v>
      </c>
      <c r="C5053">
        <v>24498</v>
      </c>
      <c r="D5053" t="s">
        <v>88</v>
      </c>
      <c r="E5053" t="s">
        <v>108</v>
      </c>
      <c r="F5053" t="s">
        <v>1336</v>
      </c>
      <c r="G5053" t="s">
        <v>3191</v>
      </c>
      <c r="H5053">
        <v>2016</v>
      </c>
      <c r="I5053">
        <v>119171</v>
      </c>
      <c r="J5053" t="s">
        <v>21</v>
      </c>
      <c r="K5053" t="s">
        <v>22</v>
      </c>
      <c r="L5053" t="s">
        <v>23</v>
      </c>
      <c r="M5053" t="s">
        <v>24</v>
      </c>
      <c r="N5053">
        <v>1999</v>
      </c>
      <c r="O5053" t="s">
        <v>69</v>
      </c>
      <c r="P5053">
        <v>5</v>
      </c>
      <c r="Q5053">
        <f t="shared" si="156"/>
        <v>8</v>
      </c>
      <c r="R5053" t="str">
        <f t="shared" si="157"/>
        <v>Mid-range</v>
      </c>
    </row>
    <row r="5054" spans="1:18" x14ac:dyDescent="0.35">
      <c r="A5054">
        <v>12766551</v>
      </c>
      <c r="B5054" t="s">
        <v>6050</v>
      </c>
      <c r="C5054">
        <v>11450</v>
      </c>
      <c r="D5054" t="s">
        <v>88</v>
      </c>
      <c r="E5054" t="s">
        <v>94</v>
      </c>
      <c r="F5054" t="s">
        <v>3330</v>
      </c>
      <c r="G5054" t="s">
        <v>6051</v>
      </c>
      <c r="H5054">
        <v>2008</v>
      </c>
      <c r="I5054">
        <v>229923</v>
      </c>
      <c r="J5054" t="s">
        <v>21</v>
      </c>
      <c r="K5054" t="s">
        <v>22</v>
      </c>
      <c r="L5054" t="s">
        <v>31</v>
      </c>
      <c r="M5054" t="s">
        <v>24</v>
      </c>
      <c r="N5054">
        <v>2188</v>
      </c>
      <c r="O5054" t="s">
        <v>116</v>
      </c>
      <c r="P5054">
        <v>5</v>
      </c>
      <c r="Q5054">
        <f t="shared" si="156"/>
        <v>16</v>
      </c>
      <c r="R5054" t="str">
        <f t="shared" si="157"/>
        <v>Mid-range</v>
      </c>
    </row>
    <row r="5055" spans="1:18" x14ac:dyDescent="0.35">
      <c r="A5055">
        <v>12766570</v>
      </c>
      <c r="B5055" t="s">
        <v>7274</v>
      </c>
      <c r="C5055">
        <v>16990</v>
      </c>
      <c r="D5055" t="s">
        <v>17</v>
      </c>
      <c r="E5055" t="s">
        <v>153</v>
      </c>
      <c r="F5055" t="s">
        <v>1356</v>
      </c>
      <c r="G5055" t="s">
        <v>2687</v>
      </c>
      <c r="H5055">
        <v>2008</v>
      </c>
      <c r="I5055">
        <v>78917</v>
      </c>
      <c r="J5055" t="s">
        <v>21</v>
      </c>
      <c r="K5055" t="s">
        <v>22</v>
      </c>
      <c r="L5055" t="s">
        <v>23</v>
      </c>
      <c r="M5055" t="s">
        <v>24</v>
      </c>
      <c r="N5055">
        <v>2362</v>
      </c>
      <c r="O5055" t="s">
        <v>47</v>
      </c>
      <c r="P5055">
        <v>5</v>
      </c>
      <c r="Q5055">
        <f t="shared" si="156"/>
        <v>16</v>
      </c>
      <c r="R5055" t="str">
        <f t="shared" si="157"/>
        <v>Mid-range</v>
      </c>
    </row>
    <row r="5056" spans="1:18" x14ac:dyDescent="0.35">
      <c r="A5056">
        <v>12766639</v>
      </c>
      <c r="B5056" t="s">
        <v>7275</v>
      </c>
      <c r="C5056">
        <v>10990</v>
      </c>
      <c r="D5056" t="s">
        <v>127</v>
      </c>
      <c r="E5056">
        <v>2</v>
      </c>
      <c r="F5056" t="s">
        <v>3065</v>
      </c>
      <c r="G5056" t="s">
        <v>3081</v>
      </c>
      <c r="H5056">
        <v>2009</v>
      </c>
      <c r="I5056">
        <v>154280</v>
      </c>
      <c r="J5056" t="s">
        <v>86</v>
      </c>
      <c r="K5056" t="s">
        <v>22</v>
      </c>
      <c r="L5056" t="s">
        <v>23</v>
      </c>
      <c r="M5056" t="s">
        <v>24</v>
      </c>
      <c r="N5056">
        <v>1498</v>
      </c>
      <c r="O5056" t="s">
        <v>135</v>
      </c>
      <c r="P5056">
        <v>5</v>
      </c>
      <c r="Q5056">
        <f t="shared" si="156"/>
        <v>15</v>
      </c>
      <c r="R5056" t="str">
        <f t="shared" si="157"/>
        <v>Mid-range</v>
      </c>
    </row>
    <row r="5057" spans="1:18" x14ac:dyDescent="0.35">
      <c r="A5057">
        <v>12766652</v>
      </c>
      <c r="B5057" t="s">
        <v>5731</v>
      </c>
      <c r="C5057">
        <v>16990</v>
      </c>
      <c r="D5057" t="s">
        <v>54</v>
      </c>
      <c r="E5057" t="s">
        <v>55</v>
      </c>
      <c r="F5057" t="s">
        <v>2156</v>
      </c>
      <c r="G5057" t="s">
        <v>2157</v>
      </c>
      <c r="H5057">
        <v>2012</v>
      </c>
      <c r="I5057">
        <v>126799</v>
      </c>
      <c r="J5057" t="s">
        <v>21</v>
      </c>
      <c r="K5057" t="s">
        <v>22</v>
      </c>
      <c r="L5057" t="s">
        <v>31</v>
      </c>
      <c r="M5057" t="s">
        <v>24</v>
      </c>
      <c r="N5057">
        <v>2720</v>
      </c>
      <c r="O5057" t="s">
        <v>1085</v>
      </c>
      <c r="P5057">
        <v>7</v>
      </c>
      <c r="Q5057">
        <f t="shared" si="156"/>
        <v>12</v>
      </c>
      <c r="R5057" t="str">
        <f t="shared" si="157"/>
        <v>Mid-range</v>
      </c>
    </row>
    <row r="5058" spans="1:18" x14ac:dyDescent="0.35">
      <c r="A5058">
        <v>12766653</v>
      </c>
      <c r="B5058" t="s">
        <v>7276</v>
      </c>
      <c r="C5058">
        <v>29999</v>
      </c>
      <c r="D5058" t="s">
        <v>42</v>
      </c>
      <c r="E5058" t="s">
        <v>179</v>
      </c>
      <c r="F5058" t="s">
        <v>293</v>
      </c>
      <c r="G5058" t="s">
        <v>1291</v>
      </c>
      <c r="H5058">
        <v>2013</v>
      </c>
      <c r="I5058">
        <v>141475</v>
      </c>
      <c r="J5058" t="s">
        <v>5913</v>
      </c>
      <c r="K5058" t="s">
        <v>22</v>
      </c>
      <c r="L5058" t="s">
        <v>31</v>
      </c>
      <c r="M5058" t="s">
        <v>24</v>
      </c>
      <c r="N5058">
        <v>2776</v>
      </c>
      <c r="O5058" t="s">
        <v>25</v>
      </c>
      <c r="P5058">
        <v>2</v>
      </c>
      <c r="Q5058">
        <f t="shared" si="156"/>
        <v>11</v>
      </c>
      <c r="R5058" t="str">
        <f t="shared" si="157"/>
        <v>Mid-range</v>
      </c>
    </row>
    <row r="5059" spans="1:18" x14ac:dyDescent="0.35">
      <c r="A5059">
        <v>12766659</v>
      </c>
      <c r="B5059" t="s">
        <v>355</v>
      </c>
      <c r="C5059">
        <v>42990</v>
      </c>
      <c r="D5059" t="s">
        <v>188</v>
      </c>
      <c r="E5059" t="s">
        <v>288</v>
      </c>
      <c r="F5059" t="s">
        <v>251</v>
      </c>
      <c r="G5059" t="s">
        <v>356</v>
      </c>
      <c r="H5059">
        <v>2019</v>
      </c>
      <c r="I5059">
        <v>53116</v>
      </c>
      <c r="J5059" t="s">
        <v>21</v>
      </c>
      <c r="K5059" t="s">
        <v>22</v>
      </c>
      <c r="L5059" t="s">
        <v>31</v>
      </c>
      <c r="M5059" t="s">
        <v>24</v>
      </c>
      <c r="N5059">
        <v>2199</v>
      </c>
      <c r="O5059" t="s">
        <v>47</v>
      </c>
      <c r="P5059">
        <v>8</v>
      </c>
      <c r="Q5059">
        <f t="shared" ref="Q5059:Q5122" si="158">2024-H5059</f>
        <v>5</v>
      </c>
      <c r="R5059" t="str">
        <f t="shared" ref="R5059:R5122" si="159">IF(C5059&lt;=10000,"Budget",IF(C5059&lt;=40000,"Mid-range","Luxury"))</f>
        <v>Luxury</v>
      </c>
    </row>
    <row r="5060" spans="1:18" x14ac:dyDescent="0.35">
      <c r="A5060">
        <v>12766670</v>
      </c>
      <c r="B5060" t="s">
        <v>7277</v>
      </c>
      <c r="C5060">
        <v>21995</v>
      </c>
      <c r="D5060" t="s">
        <v>88</v>
      </c>
      <c r="E5060" t="s">
        <v>98</v>
      </c>
      <c r="F5060" t="s">
        <v>90</v>
      </c>
      <c r="G5060" t="s">
        <v>2508</v>
      </c>
      <c r="H5060">
        <v>2017</v>
      </c>
      <c r="I5060">
        <v>96981</v>
      </c>
      <c r="J5060" t="s">
        <v>86</v>
      </c>
      <c r="K5060" t="s">
        <v>22</v>
      </c>
      <c r="L5060" t="s">
        <v>23</v>
      </c>
      <c r="M5060" t="s">
        <v>24</v>
      </c>
      <c r="N5060">
        <v>1999</v>
      </c>
      <c r="O5060" t="s">
        <v>47</v>
      </c>
      <c r="P5060">
        <v>5</v>
      </c>
      <c r="Q5060">
        <f t="shared" si="158"/>
        <v>7</v>
      </c>
      <c r="R5060" t="str">
        <f t="shared" si="159"/>
        <v>Mid-range</v>
      </c>
    </row>
    <row r="5061" spans="1:18" x14ac:dyDescent="0.35">
      <c r="A5061">
        <v>12766720</v>
      </c>
      <c r="B5061" t="s">
        <v>7278</v>
      </c>
      <c r="C5061">
        <v>54990</v>
      </c>
      <c r="D5061" t="s">
        <v>54</v>
      </c>
      <c r="E5061" t="s">
        <v>175</v>
      </c>
      <c r="F5061" t="s">
        <v>964</v>
      </c>
      <c r="G5061" t="s">
        <v>4780</v>
      </c>
      <c r="H5061">
        <v>2017</v>
      </c>
      <c r="I5061">
        <v>90715</v>
      </c>
      <c r="J5061" t="s">
        <v>236</v>
      </c>
      <c r="K5061" t="s">
        <v>22</v>
      </c>
      <c r="L5061" t="s">
        <v>31</v>
      </c>
      <c r="M5061" t="s">
        <v>24</v>
      </c>
      <c r="N5061">
        <v>3198</v>
      </c>
      <c r="O5061" t="s">
        <v>33</v>
      </c>
      <c r="P5061">
        <v>5</v>
      </c>
      <c r="Q5061">
        <f t="shared" si="158"/>
        <v>7</v>
      </c>
      <c r="R5061" t="str">
        <f t="shared" si="159"/>
        <v>Luxury</v>
      </c>
    </row>
    <row r="5062" spans="1:18" x14ac:dyDescent="0.35">
      <c r="A5062">
        <v>12766751</v>
      </c>
      <c r="B5062" t="s">
        <v>7279</v>
      </c>
      <c r="C5062">
        <v>39990</v>
      </c>
      <c r="D5062" t="s">
        <v>54</v>
      </c>
      <c r="E5062" t="s">
        <v>6833</v>
      </c>
      <c r="F5062" t="s">
        <v>6834</v>
      </c>
      <c r="G5062" t="s">
        <v>7280</v>
      </c>
      <c r="H5062">
        <v>2002</v>
      </c>
      <c r="I5062">
        <v>250986</v>
      </c>
      <c r="J5062" t="s">
        <v>6836</v>
      </c>
      <c r="K5062" t="s">
        <v>22</v>
      </c>
      <c r="L5062" t="s">
        <v>23</v>
      </c>
      <c r="M5062" t="s">
        <v>24</v>
      </c>
      <c r="N5062">
        <v>5400</v>
      </c>
      <c r="O5062" t="s">
        <v>25</v>
      </c>
      <c r="P5062">
        <v>5</v>
      </c>
      <c r="Q5062">
        <f t="shared" si="158"/>
        <v>22</v>
      </c>
      <c r="R5062" t="str">
        <f t="shared" si="159"/>
        <v>Mid-range</v>
      </c>
    </row>
    <row r="5063" spans="1:18" x14ac:dyDescent="0.35">
      <c r="A5063">
        <v>12766753</v>
      </c>
      <c r="B5063" t="s">
        <v>7281</v>
      </c>
      <c r="C5063">
        <v>19990</v>
      </c>
      <c r="D5063" t="s">
        <v>102</v>
      </c>
      <c r="E5063" t="s">
        <v>103</v>
      </c>
      <c r="F5063" t="s">
        <v>7282</v>
      </c>
      <c r="G5063" t="s">
        <v>7283</v>
      </c>
      <c r="H5063">
        <v>2009</v>
      </c>
      <c r="I5063">
        <v>107496</v>
      </c>
      <c r="J5063" t="s">
        <v>106</v>
      </c>
      <c r="K5063" t="s">
        <v>22</v>
      </c>
      <c r="L5063" t="s">
        <v>31</v>
      </c>
      <c r="M5063" t="s">
        <v>24</v>
      </c>
      <c r="N5063">
        <v>1896</v>
      </c>
      <c r="O5063" t="s">
        <v>47</v>
      </c>
      <c r="P5063">
        <v>2</v>
      </c>
      <c r="Q5063">
        <f t="shared" si="158"/>
        <v>15</v>
      </c>
      <c r="R5063" t="str">
        <f t="shared" si="159"/>
        <v>Mid-range</v>
      </c>
    </row>
    <row r="5064" spans="1:18" x14ac:dyDescent="0.35">
      <c r="A5064">
        <v>12766757</v>
      </c>
      <c r="B5064" t="s">
        <v>7284</v>
      </c>
      <c r="C5064">
        <v>116800</v>
      </c>
      <c r="D5064" t="s">
        <v>449</v>
      </c>
      <c r="E5064" t="s">
        <v>875</v>
      </c>
      <c r="F5064" t="s">
        <v>7285</v>
      </c>
      <c r="G5064" t="s">
        <v>4736</v>
      </c>
      <c r="H5064">
        <v>2016</v>
      </c>
      <c r="I5064">
        <v>27475</v>
      </c>
      <c r="J5064" t="s">
        <v>21</v>
      </c>
      <c r="K5064" t="s">
        <v>22</v>
      </c>
      <c r="L5064" t="s">
        <v>31</v>
      </c>
      <c r="M5064" t="s">
        <v>24</v>
      </c>
      <c r="N5064">
        <v>2993</v>
      </c>
      <c r="O5064" t="s">
        <v>25</v>
      </c>
      <c r="P5064">
        <v>5</v>
      </c>
      <c r="Q5064">
        <f t="shared" si="158"/>
        <v>8</v>
      </c>
      <c r="R5064" t="str">
        <f t="shared" si="159"/>
        <v>Luxury</v>
      </c>
    </row>
    <row r="5065" spans="1:18" x14ac:dyDescent="0.35">
      <c r="A5065">
        <v>12766763</v>
      </c>
      <c r="B5065" t="s">
        <v>6569</v>
      </c>
      <c r="C5065">
        <v>11990</v>
      </c>
      <c r="D5065" t="s">
        <v>143</v>
      </c>
      <c r="E5065" t="s">
        <v>144</v>
      </c>
      <c r="F5065" t="s">
        <v>2576</v>
      </c>
      <c r="G5065" t="s">
        <v>1478</v>
      </c>
      <c r="H5065">
        <v>2006</v>
      </c>
      <c r="I5065">
        <v>183812</v>
      </c>
      <c r="J5065" t="s">
        <v>21</v>
      </c>
      <c r="K5065" t="s">
        <v>22</v>
      </c>
      <c r="L5065" t="s">
        <v>23</v>
      </c>
      <c r="M5065" t="s">
        <v>24</v>
      </c>
      <c r="N5065">
        <v>2457</v>
      </c>
      <c r="O5065" t="s">
        <v>135</v>
      </c>
      <c r="P5065">
        <v>5</v>
      </c>
      <c r="Q5065">
        <f t="shared" si="158"/>
        <v>18</v>
      </c>
      <c r="R5065" t="str">
        <f t="shared" si="159"/>
        <v>Mid-range</v>
      </c>
    </row>
    <row r="5066" spans="1:18" x14ac:dyDescent="0.35">
      <c r="A5066">
        <v>12766764</v>
      </c>
      <c r="B5066" t="s">
        <v>6247</v>
      </c>
      <c r="C5066">
        <v>31888</v>
      </c>
      <c r="D5066" t="s">
        <v>59</v>
      </c>
      <c r="E5066" t="s">
        <v>1311</v>
      </c>
      <c r="F5066" t="s">
        <v>1312</v>
      </c>
      <c r="G5066" t="s">
        <v>4191</v>
      </c>
      <c r="H5066">
        <v>2016</v>
      </c>
      <c r="I5066">
        <v>90226</v>
      </c>
      <c r="J5066" t="s">
        <v>21</v>
      </c>
      <c r="K5066" t="s">
        <v>22</v>
      </c>
      <c r="L5066" t="s">
        <v>64</v>
      </c>
      <c r="M5066" t="s">
        <v>24</v>
      </c>
      <c r="N5066">
        <v>1998</v>
      </c>
      <c r="O5066" t="s">
        <v>69</v>
      </c>
      <c r="P5066">
        <v>5</v>
      </c>
      <c r="Q5066">
        <f t="shared" si="158"/>
        <v>8</v>
      </c>
      <c r="R5066" t="str">
        <f t="shared" si="159"/>
        <v>Mid-range</v>
      </c>
    </row>
    <row r="5067" spans="1:18" x14ac:dyDescent="0.35">
      <c r="A5067">
        <v>12766767</v>
      </c>
      <c r="B5067" t="s">
        <v>7286</v>
      </c>
      <c r="C5067">
        <v>49777</v>
      </c>
      <c r="D5067" t="s">
        <v>102</v>
      </c>
      <c r="E5067" t="s">
        <v>1082</v>
      </c>
      <c r="F5067" t="s">
        <v>2352</v>
      </c>
      <c r="G5067" t="s">
        <v>7287</v>
      </c>
      <c r="H5067">
        <v>2018</v>
      </c>
      <c r="I5067">
        <v>89329</v>
      </c>
      <c r="J5067" t="s">
        <v>21</v>
      </c>
      <c r="K5067" t="s">
        <v>22</v>
      </c>
      <c r="L5067" t="s">
        <v>31</v>
      </c>
      <c r="M5067" t="s">
        <v>24</v>
      </c>
      <c r="N5067">
        <v>2967</v>
      </c>
      <c r="O5067" t="s">
        <v>25</v>
      </c>
      <c r="P5067">
        <v>5</v>
      </c>
      <c r="Q5067">
        <f t="shared" si="158"/>
        <v>6</v>
      </c>
      <c r="R5067" t="str">
        <f t="shared" si="159"/>
        <v>Luxury</v>
      </c>
    </row>
    <row r="5068" spans="1:18" x14ac:dyDescent="0.35">
      <c r="A5068">
        <v>12766769</v>
      </c>
      <c r="B5068" t="s">
        <v>4054</v>
      </c>
      <c r="C5068">
        <v>10850</v>
      </c>
      <c r="D5068" t="s">
        <v>42</v>
      </c>
      <c r="E5068" t="s">
        <v>43</v>
      </c>
      <c r="F5068" t="s">
        <v>3254</v>
      </c>
      <c r="G5068" t="s">
        <v>4055</v>
      </c>
      <c r="H5068">
        <v>2014</v>
      </c>
      <c r="I5068">
        <v>137381</v>
      </c>
      <c r="J5068" t="s">
        <v>63</v>
      </c>
      <c r="K5068" t="s">
        <v>22</v>
      </c>
      <c r="L5068" t="s">
        <v>23</v>
      </c>
      <c r="M5068" t="s">
        <v>24</v>
      </c>
      <c r="N5068">
        <v>1796</v>
      </c>
      <c r="O5068" t="s">
        <v>47</v>
      </c>
      <c r="P5068">
        <v>5</v>
      </c>
      <c r="Q5068">
        <f t="shared" si="158"/>
        <v>10</v>
      </c>
      <c r="R5068" t="str">
        <f t="shared" si="159"/>
        <v>Mid-range</v>
      </c>
    </row>
    <row r="5069" spans="1:18" x14ac:dyDescent="0.35">
      <c r="A5069">
        <v>12766795</v>
      </c>
      <c r="B5069" t="s">
        <v>3825</v>
      </c>
      <c r="C5069">
        <v>41990</v>
      </c>
      <c r="D5069" t="s">
        <v>54</v>
      </c>
      <c r="E5069" t="s">
        <v>340</v>
      </c>
      <c r="F5069" t="s">
        <v>3826</v>
      </c>
      <c r="G5069" t="s">
        <v>3827</v>
      </c>
      <c r="H5069">
        <v>2016</v>
      </c>
      <c r="I5069">
        <v>109996</v>
      </c>
      <c r="J5069" t="s">
        <v>21</v>
      </c>
      <c r="K5069" t="s">
        <v>22</v>
      </c>
      <c r="L5069" t="s">
        <v>31</v>
      </c>
      <c r="M5069" t="s">
        <v>24</v>
      </c>
      <c r="N5069">
        <v>3198</v>
      </c>
      <c r="O5069" t="s">
        <v>116</v>
      </c>
      <c r="P5069">
        <v>7</v>
      </c>
      <c r="Q5069">
        <f t="shared" si="158"/>
        <v>8</v>
      </c>
      <c r="R5069" t="str">
        <f t="shared" si="159"/>
        <v>Luxury</v>
      </c>
    </row>
    <row r="5070" spans="1:18" x14ac:dyDescent="0.35">
      <c r="A5070">
        <v>12766823</v>
      </c>
      <c r="B5070" t="s">
        <v>6562</v>
      </c>
      <c r="C5070">
        <v>31999</v>
      </c>
      <c r="D5070" t="s">
        <v>165</v>
      </c>
      <c r="E5070" t="s">
        <v>269</v>
      </c>
      <c r="F5070" t="s">
        <v>270</v>
      </c>
      <c r="G5070" t="s">
        <v>271</v>
      </c>
      <c r="H5070">
        <v>2014</v>
      </c>
      <c r="I5070">
        <v>167652</v>
      </c>
      <c r="J5070" t="s">
        <v>21</v>
      </c>
      <c r="K5070" t="s">
        <v>22</v>
      </c>
      <c r="L5070" t="s">
        <v>31</v>
      </c>
      <c r="M5070" t="s">
        <v>24</v>
      </c>
      <c r="N5070">
        <v>3200</v>
      </c>
      <c r="O5070" t="s">
        <v>1085</v>
      </c>
      <c r="P5070">
        <v>7</v>
      </c>
      <c r="Q5070">
        <f t="shared" si="158"/>
        <v>10</v>
      </c>
      <c r="R5070" t="str">
        <f t="shared" si="159"/>
        <v>Mid-range</v>
      </c>
    </row>
    <row r="5071" spans="1:18" x14ac:dyDescent="0.35">
      <c r="A5071">
        <v>12766846</v>
      </c>
      <c r="B5071" t="s">
        <v>7288</v>
      </c>
      <c r="C5071">
        <v>26990</v>
      </c>
      <c r="D5071" t="s">
        <v>497</v>
      </c>
      <c r="E5071" t="s">
        <v>7289</v>
      </c>
      <c r="F5071" t="s">
        <v>6776</v>
      </c>
      <c r="G5071" t="s">
        <v>943</v>
      </c>
      <c r="H5071">
        <v>2019</v>
      </c>
      <c r="I5071">
        <v>9741</v>
      </c>
      <c r="J5071" t="s">
        <v>21</v>
      </c>
      <c r="K5071" t="s">
        <v>22</v>
      </c>
      <c r="L5071" t="s">
        <v>23</v>
      </c>
      <c r="M5071" t="s">
        <v>24</v>
      </c>
      <c r="N5071">
        <v>999</v>
      </c>
      <c r="O5071" t="s">
        <v>135</v>
      </c>
      <c r="P5071">
        <v>5</v>
      </c>
      <c r="Q5071">
        <f t="shared" si="158"/>
        <v>5</v>
      </c>
      <c r="R5071" t="str">
        <f t="shared" si="159"/>
        <v>Mid-range</v>
      </c>
    </row>
    <row r="5072" spans="1:18" x14ac:dyDescent="0.35">
      <c r="A5072">
        <v>12766851</v>
      </c>
      <c r="B5072" t="s">
        <v>4760</v>
      </c>
      <c r="C5072">
        <v>58990</v>
      </c>
      <c r="D5072" t="s">
        <v>679</v>
      </c>
      <c r="E5072" t="s">
        <v>680</v>
      </c>
      <c r="F5072" t="s">
        <v>4761</v>
      </c>
      <c r="G5072" t="s">
        <v>4762</v>
      </c>
      <c r="H5072">
        <v>2019</v>
      </c>
      <c r="I5072">
        <v>17281</v>
      </c>
      <c r="J5072" t="s">
        <v>86</v>
      </c>
      <c r="K5072" t="s">
        <v>22</v>
      </c>
      <c r="L5072" t="s">
        <v>64</v>
      </c>
      <c r="M5072" t="s">
        <v>24</v>
      </c>
      <c r="N5072">
        <v>1998</v>
      </c>
      <c r="O5072" t="s">
        <v>135</v>
      </c>
      <c r="P5072">
        <v>4</v>
      </c>
      <c r="Q5072">
        <f t="shared" si="158"/>
        <v>5</v>
      </c>
      <c r="R5072" t="str">
        <f t="shared" si="159"/>
        <v>Luxury</v>
      </c>
    </row>
    <row r="5073" spans="1:18" x14ac:dyDescent="0.35">
      <c r="A5073">
        <v>12766882</v>
      </c>
      <c r="B5073" t="s">
        <v>3721</v>
      </c>
      <c r="C5073">
        <v>54888</v>
      </c>
      <c r="D5073" t="s">
        <v>112</v>
      </c>
      <c r="E5073" t="s">
        <v>2403</v>
      </c>
      <c r="F5073" t="s">
        <v>3722</v>
      </c>
      <c r="G5073" t="s">
        <v>2405</v>
      </c>
      <c r="H5073">
        <v>2019</v>
      </c>
      <c r="I5073">
        <v>27236</v>
      </c>
      <c r="J5073" t="s">
        <v>21</v>
      </c>
      <c r="K5073" t="s">
        <v>22</v>
      </c>
      <c r="L5073" t="s">
        <v>23</v>
      </c>
      <c r="M5073" t="s">
        <v>24</v>
      </c>
      <c r="N5073">
        <v>1987</v>
      </c>
      <c r="O5073" t="s">
        <v>47</v>
      </c>
      <c r="P5073">
        <v>5</v>
      </c>
      <c r="Q5073">
        <f t="shared" si="158"/>
        <v>5</v>
      </c>
      <c r="R5073" t="str">
        <f t="shared" si="159"/>
        <v>Luxury</v>
      </c>
    </row>
    <row r="5074" spans="1:18" x14ac:dyDescent="0.35">
      <c r="A5074">
        <v>12766883</v>
      </c>
      <c r="B5074" t="s">
        <v>2328</v>
      </c>
      <c r="C5074">
        <v>41990</v>
      </c>
      <c r="D5074" t="s">
        <v>143</v>
      </c>
      <c r="E5074" t="s">
        <v>144</v>
      </c>
      <c r="F5074" t="s">
        <v>2329</v>
      </c>
      <c r="G5074" t="s">
        <v>592</v>
      </c>
      <c r="H5074">
        <v>2019</v>
      </c>
      <c r="I5074">
        <v>53384</v>
      </c>
      <c r="J5074" t="s">
        <v>21</v>
      </c>
      <c r="K5074" t="s">
        <v>22</v>
      </c>
      <c r="L5074" t="s">
        <v>540</v>
      </c>
      <c r="M5074" t="s">
        <v>24</v>
      </c>
      <c r="N5074">
        <v>1995</v>
      </c>
      <c r="O5074" t="s">
        <v>69</v>
      </c>
      <c r="P5074">
        <v>5</v>
      </c>
      <c r="Q5074">
        <f t="shared" si="158"/>
        <v>5</v>
      </c>
      <c r="R5074" t="str">
        <f t="shared" si="159"/>
        <v>Luxury</v>
      </c>
    </row>
    <row r="5075" spans="1:18" x14ac:dyDescent="0.35">
      <c r="A5075">
        <v>12766892</v>
      </c>
      <c r="B5075" t="s">
        <v>7290</v>
      </c>
      <c r="C5075">
        <v>82900</v>
      </c>
      <c r="D5075" t="s">
        <v>449</v>
      </c>
      <c r="E5075" t="s">
        <v>743</v>
      </c>
      <c r="F5075" t="s">
        <v>2829</v>
      </c>
      <c r="G5075" t="s">
        <v>6297</v>
      </c>
      <c r="H5075">
        <v>2016</v>
      </c>
      <c r="I5075">
        <v>103079</v>
      </c>
      <c r="J5075" t="s">
        <v>21</v>
      </c>
      <c r="K5075" t="s">
        <v>22</v>
      </c>
      <c r="L5075" t="s">
        <v>31</v>
      </c>
      <c r="M5075" t="s">
        <v>24</v>
      </c>
      <c r="N5075">
        <v>2993</v>
      </c>
      <c r="O5075" t="s">
        <v>47</v>
      </c>
      <c r="P5075">
        <v>5</v>
      </c>
      <c r="Q5075">
        <f t="shared" si="158"/>
        <v>8</v>
      </c>
      <c r="R5075" t="str">
        <f t="shared" si="159"/>
        <v>Luxury</v>
      </c>
    </row>
    <row r="5076" spans="1:18" x14ac:dyDescent="0.35">
      <c r="A5076">
        <v>12766900</v>
      </c>
      <c r="B5076" t="s">
        <v>7291</v>
      </c>
      <c r="C5076">
        <v>32880</v>
      </c>
      <c r="D5076" t="s">
        <v>54</v>
      </c>
      <c r="E5076" t="s">
        <v>1421</v>
      </c>
      <c r="F5076" t="s">
        <v>7248</v>
      </c>
      <c r="G5076" t="s">
        <v>2356</v>
      </c>
      <c r="H5076">
        <v>2019</v>
      </c>
      <c r="I5076">
        <v>45107</v>
      </c>
      <c r="J5076" t="s">
        <v>21</v>
      </c>
      <c r="K5076" t="s">
        <v>22</v>
      </c>
      <c r="L5076" t="s">
        <v>64</v>
      </c>
      <c r="M5076" t="s">
        <v>24</v>
      </c>
      <c r="N5076">
        <v>1999</v>
      </c>
      <c r="O5076" t="s">
        <v>33</v>
      </c>
      <c r="P5076">
        <v>5</v>
      </c>
      <c r="Q5076">
        <f t="shared" si="158"/>
        <v>5</v>
      </c>
      <c r="R5076" t="str">
        <f t="shared" si="159"/>
        <v>Mid-range</v>
      </c>
    </row>
    <row r="5077" spans="1:18" x14ac:dyDescent="0.35">
      <c r="A5077">
        <v>12766901</v>
      </c>
      <c r="B5077" t="s">
        <v>3503</v>
      </c>
      <c r="C5077">
        <v>57880</v>
      </c>
      <c r="D5077" t="s">
        <v>17</v>
      </c>
      <c r="E5077" t="s">
        <v>153</v>
      </c>
      <c r="F5077" t="s">
        <v>1990</v>
      </c>
      <c r="G5077" t="s">
        <v>1991</v>
      </c>
      <c r="H5077">
        <v>2020</v>
      </c>
      <c r="I5077">
        <v>49555</v>
      </c>
      <c r="J5077" t="s">
        <v>21</v>
      </c>
      <c r="K5077" t="s">
        <v>22</v>
      </c>
      <c r="L5077" t="s">
        <v>540</v>
      </c>
      <c r="M5077" t="s">
        <v>24</v>
      </c>
      <c r="N5077">
        <v>2487</v>
      </c>
      <c r="O5077" t="s">
        <v>69</v>
      </c>
      <c r="P5077">
        <v>5</v>
      </c>
      <c r="Q5077">
        <f t="shared" si="158"/>
        <v>4</v>
      </c>
      <c r="R5077" t="str">
        <f t="shared" si="159"/>
        <v>Luxury</v>
      </c>
    </row>
    <row r="5078" spans="1:18" x14ac:dyDescent="0.35">
      <c r="A5078">
        <v>12766909</v>
      </c>
      <c r="B5078" t="s">
        <v>3241</v>
      </c>
      <c r="C5078">
        <v>63990</v>
      </c>
      <c r="D5078" t="s">
        <v>54</v>
      </c>
      <c r="E5078" t="s">
        <v>175</v>
      </c>
      <c r="F5078" t="s">
        <v>993</v>
      </c>
      <c r="G5078" t="s">
        <v>785</v>
      </c>
      <c r="H5078">
        <v>2021</v>
      </c>
      <c r="I5078">
        <v>29781</v>
      </c>
      <c r="J5078" t="s">
        <v>275</v>
      </c>
      <c r="K5078" t="s">
        <v>22</v>
      </c>
      <c r="L5078" t="s">
        <v>31</v>
      </c>
      <c r="M5078" t="s">
        <v>24</v>
      </c>
      <c r="N5078">
        <v>1996</v>
      </c>
      <c r="O5078" t="s">
        <v>33</v>
      </c>
      <c r="P5078">
        <v>5</v>
      </c>
      <c r="Q5078">
        <f t="shared" si="158"/>
        <v>3</v>
      </c>
      <c r="R5078" t="str">
        <f t="shared" si="159"/>
        <v>Luxury</v>
      </c>
    </row>
    <row r="5079" spans="1:18" x14ac:dyDescent="0.35">
      <c r="A5079">
        <v>12766912</v>
      </c>
      <c r="B5079" t="s">
        <v>7292</v>
      </c>
      <c r="C5079">
        <v>64990</v>
      </c>
      <c r="D5079" t="s">
        <v>54</v>
      </c>
      <c r="E5079" t="s">
        <v>175</v>
      </c>
      <c r="F5079" t="s">
        <v>993</v>
      </c>
      <c r="G5079" t="s">
        <v>862</v>
      </c>
      <c r="H5079">
        <v>2020</v>
      </c>
      <c r="I5079">
        <v>22566</v>
      </c>
      <c r="J5079" t="s">
        <v>275</v>
      </c>
      <c r="K5079" t="s">
        <v>22</v>
      </c>
      <c r="L5079" t="s">
        <v>31</v>
      </c>
      <c r="M5079" t="s">
        <v>24</v>
      </c>
      <c r="N5079">
        <v>1996</v>
      </c>
      <c r="O5079" t="s">
        <v>25</v>
      </c>
      <c r="P5079">
        <v>5</v>
      </c>
      <c r="Q5079">
        <f t="shared" si="158"/>
        <v>4</v>
      </c>
      <c r="R5079" t="str">
        <f t="shared" si="159"/>
        <v>Luxury</v>
      </c>
    </row>
    <row r="5080" spans="1:18" x14ac:dyDescent="0.35">
      <c r="A5080">
        <v>12766919</v>
      </c>
      <c r="B5080" t="s">
        <v>359</v>
      </c>
      <c r="C5080">
        <v>47990</v>
      </c>
      <c r="D5080" t="s">
        <v>17</v>
      </c>
      <c r="E5080" t="s">
        <v>258</v>
      </c>
      <c r="F5080" t="s">
        <v>259</v>
      </c>
      <c r="G5080" t="s">
        <v>360</v>
      </c>
      <c r="H5080">
        <v>2018</v>
      </c>
      <c r="I5080">
        <v>109501</v>
      </c>
      <c r="J5080" t="s">
        <v>338</v>
      </c>
      <c r="K5080" t="s">
        <v>81</v>
      </c>
      <c r="L5080" t="s">
        <v>31</v>
      </c>
      <c r="M5080" t="s">
        <v>24</v>
      </c>
      <c r="N5080">
        <v>2753</v>
      </c>
      <c r="O5080" t="s">
        <v>47</v>
      </c>
      <c r="P5080">
        <v>5</v>
      </c>
      <c r="Q5080">
        <f t="shared" si="158"/>
        <v>6</v>
      </c>
      <c r="R5080" t="str">
        <f t="shared" si="159"/>
        <v>Luxury</v>
      </c>
    </row>
    <row r="5081" spans="1:18" x14ac:dyDescent="0.35">
      <c r="A5081">
        <v>12766921</v>
      </c>
      <c r="B5081" t="s">
        <v>5387</v>
      </c>
      <c r="C5081">
        <v>53990</v>
      </c>
      <c r="D5081" t="s">
        <v>102</v>
      </c>
      <c r="E5081" t="s">
        <v>5388</v>
      </c>
      <c r="F5081" t="s">
        <v>5389</v>
      </c>
      <c r="G5081" t="s">
        <v>5390</v>
      </c>
      <c r="H5081">
        <v>2021</v>
      </c>
      <c r="I5081">
        <v>5281</v>
      </c>
      <c r="J5081" t="s">
        <v>21</v>
      </c>
      <c r="K5081" t="s">
        <v>22</v>
      </c>
      <c r="L5081" t="s">
        <v>64</v>
      </c>
      <c r="M5081" t="s">
        <v>24</v>
      </c>
      <c r="N5081">
        <v>1984</v>
      </c>
      <c r="O5081" t="s">
        <v>116</v>
      </c>
      <c r="P5081">
        <v>5</v>
      </c>
      <c r="Q5081">
        <f t="shared" si="158"/>
        <v>3</v>
      </c>
      <c r="R5081" t="str">
        <f t="shared" si="159"/>
        <v>Luxury</v>
      </c>
    </row>
    <row r="5082" spans="1:18" x14ac:dyDescent="0.35">
      <c r="A5082">
        <v>12766943</v>
      </c>
      <c r="B5082" t="s">
        <v>7293</v>
      </c>
      <c r="C5082">
        <v>27124</v>
      </c>
      <c r="D5082" t="s">
        <v>17</v>
      </c>
      <c r="E5082" t="s">
        <v>193</v>
      </c>
      <c r="F5082" t="s">
        <v>572</v>
      </c>
      <c r="G5082" t="s">
        <v>573</v>
      </c>
      <c r="H5082">
        <v>2017</v>
      </c>
      <c r="I5082">
        <v>210370</v>
      </c>
      <c r="J5082" t="s">
        <v>21</v>
      </c>
      <c r="K5082" t="s">
        <v>22</v>
      </c>
      <c r="L5082" t="s">
        <v>23</v>
      </c>
      <c r="M5082" t="s">
        <v>24</v>
      </c>
      <c r="N5082">
        <v>3456</v>
      </c>
      <c r="O5082" t="s">
        <v>116</v>
      </c>
      <c r="P5082">
        <v>7</v>
      </c>
      <c r="Q5082">
        <f t="shared" si="158"/>
        <v>7</v>
      </c>
      <c r="R5082" t="str">
        <f t="shared" si="159"/>
        <v>Mid-range</v>
      </c>
    </row>
    <row r="5083" spans="1:18" x14ac:dyDescent="0.35">
      <c r="A5083">
        <v>12766968</v>
      </c>
      <c r="B5083" t="s">
        <v>2699</v>
      </c>
      <c r="C5083">
        <v>44888</v>
      </c>
      <c r="D5083" t="s">
        <v>17</v>
      </c>
      <c r="E5083" t="s">
        <v>193</v>
      </c>
      <c r="F5083" t="s">
        <v>395</v>
      </c>
      <c r="G5083" t="s">
        <v>573</v>
      </c>
      <c r="H5083">
        <v>2018</v>
      </c>
      <c r="I5083">
        <v>82505</v>
      </c>
      <c r="J5083" t="s">
        <v>21</v>
      </c>
      <c r="K5083" t="s">
        <v>22</v>
      </c>
      <c r="L5083" t="s">
        <v>23</v>
      </c>
      <c r="M5083" t="s">
        <v>24</v>
      </c>
      <c r="N5083">
        <v>3456</v>
      </c>
      <c r="O5083" t="s">
        <v>47</v>
      </c>
      <c r="P5083">
        <v>7</v>
      </c>
      <c r="Q5083">
        <f t="shared" si="158"/>
        <v>6</v>
      </c>
      <c r="R5083" t="str">
        <f t="shared" si="159"/>
        <v>Luxury</v>
      </c>
    </row>
    <row r="5084" spans="1:18" x14ac:dyDescent="0.35">
      <c r="A5084">
        <v>12767000</v>
      </c>
      <c r="B5084" t="s">
        <v>7294</v>
      </c>
      <c r="C5084">
        <v>14500</v>
      </c>
      <c r="D5084" t="s">
        <v>102</v>
      </c>
      <c r="E5084" t="s">
        <v>222</v>
      </c>
      <c r="F5084" t="s">
        <v>4039</v>
      </c>
      <c r="G5084" t="s">
        <v>668</v>
      </c>
      <c r="H5084">
        <v>2013</v>
      </c>
      <c r="I5084">
        <v>121685</v>
      </c>
      <c r="J5084" t="s">
        <v>86</v>
      </c>
      <c r="K5084" t="s">
        <v>22</v>
      </c>
      <c r="L5084" t="s">
        <v>64</v>
      </c>
      <c r="M5084" t="s">
        <v>24</v>
      </c>
      <c r="N5084">
        <v>1395</v>
      </c>
      <c r="O5084" t="s">
        <v>121</v>
      </c>
      <c r="P5084">
        <v>5</v>
      </c>
      <c r="Q5084">
        <f t="shared" si="158"/>
        <v>11</v>
      </c>
      <c r="R5084" t="str">
        <f t="shared" si="159"/>
        <v>Mid-range</v>
      </c>
    </row>
    <row r="5085" spans="1:18" x14ac:dyDescent="0.35">
      <c r="A5085">
        <v>12767003</v>
      </c>
      <c r="B5085" t="s">
        <v>7295</v>
      </c>
      <c r="C5085">
        <v>94900</v>
      </c>
      <c r="D5085" t="s">
        <v>249</v>
      </c>
      <c r="E5085" t="s">
        <v>7296</v>
      </c>
      <c r="F5085" t="s">
        <v>1419</v>
      </c>
      <c r="G5085">
        <v>970</v>
      </c>
      <c r="H5085">
        <v>2010</v>
      </c>
      <c r="I5085">
        <v>100000</v>
      </c>
      <c r="J5085" t="s">
        <v>393</v>
      </c>
      <c r="K5085" t="s">
        <v>22</v>
      </c>
      <c r="L5085" t="s">
        <v>64</v>
      </c>
      <c r="M5085" t="s">
        <v>24</v>
      </c>
      <c r="N5085">
        <v>4806</v>
      </c>
      <c r="O5085" t="s">
        <v>25</v>
      </c>
      <c r="P5085">
        <v>4</v>
      </c>
      <c r="Q5085">
        <f t="shared" si="158"/>
        <v>14</v>
      </c>
      <c r="R5085" t="str">
        <f t="shared" si="159"/>
        <v>Luxury</v>
      </c>
    </row>
    <row r="5086" spans="1:18" x14ac:dyDescent="0.35">
      <c r="A5086">
        <v>12767007</v>
      </c>
      <c r="B5086" t="s">
        <v>394</v>
      </c>
      <c r="C5086">
        <v>34990</v>
      </c>
      <c r="D5086" t="s">
        <v>17</v>
      </c>
      <c r="E5086" t="s">
        <v>193</v>
      </c>
      <c r="F5086" t="s">
        <v>395</v>
      </c>
      <c r="G5086" t="s">
        <v>396</v>
      </c>
      <c r="H5086">
        <v>2017</v>
      </c>
      <c r="I5086">
        <v>115497</v>
      </c>
      <c r="J5086" t="s">
        <v>21</v>
      </c>
      <c r="K5086" t="s">
        <v>22</v>
      </c>
      <c r="L5086" t="s">
        <v>23</v>
      </c>
      <c r="M5086" t="s">
        <v>24</v>
      </c>
      <c r="N5086">
        <v>3456</v>
      </c>
      <c r="O5086" t="s">
        <v>47</v>
      </c>
      <c r="P5086">
        <v>7</v>
      </c>
      <c r="Q5086">
        <f t="shared" si="158"/>
        <v>7</v>
      </c>
      <c r="R5086" t="str">
        <f t="shared" si="159"/>
        <v>Mid-range</v>
      </c>
    </row>
    <row r="5087" spans="1:18" x14ac:dyDescent="0.35">
      <c r="A5087">
        <v>12767020</v>
      </c>
      <c r="B5087" t="s">
        <v>7297</v>
      </c>
      <c r="C5087">
        <v>82800</v>
      </c>
      <c r="D5087" t="s">
        <v>249</v>
      </c>
      <c r="E5087" t="s">
        <v>250</v>
      </c>
      <c r="F5087" t="s">
        <v>1688</v>
      </c>
      <c r="G5087" t="s">
        <v>7298</v>
      </c>
      <c r="H5087">
        <v>2014</v>
      </c>
      <c r="I5087">
        <v>52754</v>
      </c>
      <c r="J5087" t="s">
        <v>21</v>
      </c>
      <c r="K5087" t="s">
        <v>22</v>
      </c>
      <c r="L5087" t="s">
        <v>31</v>
      </c>
      <c r="M5087" t="s">
        <v>24</v>
      </c>
      <c r="N5087">
        <v>4134</v>
      </c>
      <c r="O5087" t="s">
        <v>33</v>
      </c>
      <c r="P5087">
        <v>5</v>
      </c>
      <c r="Q5087">
        <f t="shared" si="158"/>
        <v>10</v>
      </c>
      <c r="R5087" t="str">
        <f t="shared" si="159"/>
        <v>Luxury</v>
      </c>
    </row>
    <row r="5088" spans="1:18" x14ac:dyDescent="0.35">
      <c r="A5088">
        <v>12767021</v>
      </c>
      <c r="B5088" t="s">
        <v>3328</v>
      </c>
      <c r="C5088">
        <v>47800</v>
      </c>
      <c r="D5088" t="s">
        <v>27</v>
      </c>
      <c r="E5088" t="s">
        <v>2742</v>
      </c>
      <c r="F5088" t="s">
        <v>1852</v>
      </c>
      <c r="G5088">
        <v>253</v>
      </c>
      <c r="H5088">
        <v>2016</v>
      </c>
      <c r="I5088">
        <v>98667</v>
      </c>
      <c r="J5088" t="s">
        <v>21</v>
      </c>
      <c r="K5088" t="s">
        <v>22</v>
      </c>
      <c r="L5088" t="s">
        <v>31</v>
      </c>
      <c r="M5088" t="s">
        <v>24</v>
      </c>
      <c r="N5088">
        <v>2143</v>
      </c>
      <c r="O5088" t="s">
        <v>25</v>
      </c>
      <c r="P5088">
        <v>5</v>
      </c>
      <c r="Q5088">
        <f t="shared" si="158"/>
        <v>8</v>
      </c>
      <c r="R5088" t="str">
        <f t="shared" si="159"/>
        <v>Luxury</v>
      </c>
    </row>
    <row r="5089" spans="1:18" x14ac:dyDescent="0.35">
      <c r="A5089">
        <v>12767063</v>
      </c>
      <c r="B5089" t="s">
        <v>7299</v>
      </c>
      <c r="C5089">
        <v>16990</v>
      </c>
      <c r="D5089" t="s">
        <v>49</v>
      </c>
      <c r="E5089" t="s">
        <v>234</v>
      </c>
      <c r="F5089" t="s">
        <v>242</v>
      </c>
      <c r="G5089" t="s">
        <v>415</v>
      </c>
      <c r="H5089">
        <v>2013</v>
      </c>
      <c r="I5089">
        <v>234295</v>
      </c>
      <c r="J5089" t="s">
        <v>80</v>
      </c>
      <c r="K5089" t="s">
        <v>81</v>
      </c>
      <c r="L5089" t="s">
        <v>31</v>
      </c>
      <c r="M5089" t="s">
        <v>24</v>
      </c>
      <c r="N5089">
        <v>2488</v>
      </c>
      <c r="O5089" t="s">
        <v>47</v>
      </c>
      <c r="P5089">
        <v>3</v>
      </c>
      <c r="Q5089">
        <f t="shared" si="158"/>
        <v>11</v>
      </c>
      <c r="R5089" t="str">
        <f t="shared" si="159"/>
        <v>Mid-range</v>
      </c>
    </row>
    <row r="5090" spans="1:18" x14ac:dyDescent="0.35">
      <c r="A5090">
        <v>12767093</v>
      </c>
      <c r="B5090" t="s">
        <v>7300</v>
      </c>
      <c r="C5090">
        <v>28990</v>
      </c>
      <c r="D5090" t="s">
        <v>88</v>
      </c>
      <c r="E5090" t="s">
        <v>1014</v>
      </c>
      <c r="F5090" t="s">
        <v>922</v>
      </c>
      <c r="G5090" t="s">
        <v>2057</v>
      </c>
      <c r="H5090">
        <v>2017</v>
      </c>
      <c r="I5090">
        <v>120594</v>
      </c>
      <c r="J5090" t="s">
        <v>21</v>
      </c>
      <c r="K5090" t="s">
        <v>22</v>
      </c>
      <c r="L5090" t="s">
        <v>23</v>
      </c>
      <c r="M5090" t="s">
        <v>24</v>
      </c>
      <c r="N5090">
        <v>1591</v>
      </c>
      <c r="O5090" t="s">
        <v>69</v>
      </c>
      <c r="P5090">
        <v>5</v>
      </c>
      <c r="Q5090">
        <f t="shared" si="158"/>
        <v>7</v>
      </c>
      <c r="R5090" t="str">
        <f t="shared" si="159"/>
        <v>Mid-range</v>
      </c>
    </row>
    <row r="5091" spans="1:18" x14ac:dyDescent="0.35">
      <c r="A5091">
        <v>12767139</v>
      </c>
      <c r="B5091" t="s">
        <v>7301</v>
      </c>
      <c r="C5091">
        <v>59990</v>
      </c>
      <c r="D5091" t="s">
        <v>27</v>
      </c>
      <c r="E5091" t="s">
        <v>7302</v>
      </c>
      <c r="F5091" t="s">
        <v>7303</v>
      </c>
      <c r="G5091" t="s">
        <v>4460</v>
      </c>
      <c r="H5091">
        <v>2014</v>
      </c>
      <c r="I5091">
        <v>94551</v>
      </c>
      <c r="J5091" t="s">
        <v>21</v>
      </c>
      <c r="K5091" t="s">
        <v>22</v>
      </c>
      <c r="L5091" t="s">
        <v>64</v>
      </c>
      <c r="M5091" t="s">
        <v>24</v>
      </c>
      <c r="N5091">
        <v>5461</v>
      </c>
      <c r="O5091" t="s">
        <v>69</v>
      </c>
      <c r="P5091">
        <v>5</v>
      </c>
      <c r="Q5091">
        <f t="shared" si="158"/>
        <v>10</v>
      </c>
      <c r="R5091" t="str">
        <f t="shared" si="159"/>
        <v>Luxury</v>
      </c>
    </row>
    <row r="5092" spans="1:18" x14ac:dyDescent="0.35">
      <c r="A5092">
        <v>12767174</v>
      </c>
      <c r="B5092" t="s">
        <v>7304</v>
      </c>
      <c r="C5092">
        <v>57990</v>
      </c>
      <c r="D5092" t="s">
        <v>1059</v>
      </c>
      <c r="E5092" t="s">
        <v>1060</v>
      </c>
      <c r="F5092" t="s">
        <v>696</v>
      </c>
      <c r="G5092" t="s">
        <v>600</v>
      </c>
      <c r="H5092">
        <v>2021</v>
      </c>
      <c r="I5092">
        <v>9488</v>
      </c>
      <c r="J5092" t="s">
        <v>63</v>
      </c>
      <c r="K5092" t="s">
        <v>22</v>
      </c>
      <c r="L5092" t="s">
        <v>64</v>
      </c>
      <c r="M5092" t="s">
        <v>24</v>
      </c>
      <c r="N5092">
        <v>1995</v>
      </c>
      <c r="O5092" t="s">
        <v>47</v>
      </c>
      <c r="P5092">
        <v>5</v>
      </c>
      <c r="Q5092">
        <f t="shared" si="158"/>
        <v>3</v>
      </c>
      <c r="R5092" t="str">
        <f t="shared" si="159"/>
        <v>Luxury</v>
      </c>
    </row>
    <row r="5093" spans="1:18" x14ac:dyDescent="0.35">
      <c r="A5093">
        <v>12767191</v>
      </c>
      <c r="B5093" t="s">
        <v>2141</v>
      </c>
      <c r="C5093">
        <v>35888</v>
      </c>
      <c r="D5093" t="s">
        <v>197</v>
      </c>
      <c r="E5093" t="s">
        <v>1907</v>
      </c>
      <c r="F5093" t="s">
        <v>2142</v>
      </c>
      <c r="G5093" t="s">
        <v>2143</v>
      </c>
      <c r="H5093">
        <v>2019</v>
      </c>
      <c r="I5093">
        <v>48111</v>
      </c>
      <c r="J5093" t="s">
        <v>21</v>
      </c>
      <c r="K5093" t="s">
        <v>22</v>
      </c>
      <c r="L5093" t="s">
        <v>64</v>
      </c>
      <c r="M5093" t="s">
        <v>24</v>
      </c>
      <c r="N5093">
        <v>1984</v>
      </c>
      <c r="O5093" t="s">
        <v>116</v>
      </c>
      <c r="P5093">
        <v>5</v>
      </c>
      <c r="Q5093">
        <f t="shared" si="158"/>
        <v>5</v>
      </c>
      <c r="R5093" t="str">
        <f t="shared" si="159"/>
        <v>Mid-range</v>
      </c>
    </row>
    <row r="5094" spans="1:18" x14ac:dyDescent="0.35">
      <c r="A5094">
        <v>12767192</v>
      </c>
      <c r="B5094" t="s">
        <v>7305</v>
      </c>
      <c r="C5094">
        <v>17999</v>
      </c>
      <c r="D5094" t="s">
        <v>127</v>
      </c>
      <c r="E5094" t="s">
        <v>556</v>
      </c>
      <c r="F5094" t="s">
        <v>7306</v>
      </c>
      <c r="G5094" t="s">
        <v>1129</v>
      </c>
      <c r="H5094">
        <v>2010</v>
      </c>
      <c r="I5094">
        <v>164706</v>
      </c>
      <c r="J5094" t="s">
        <v>236</v>
      </c>
      <c r="K5094" t="s">
        <v>22</v>
      </c>
      <c r="L5094" t="s">
        <v>31</v>
      </c>
      <c r="M5094" t="s">
        <v>24</v>
      </c>
      <c r="N5094">
        <v>2953</v>
      </c>
      <c r="O5094" t="s">
        <v>116</v>
      </c>
      <c r="P5094">
        <v>5</v>
      </c>
      <c r="Q5094">
        <f t="shared" si="158"/>
        <v>14</v>
      </c>
      <c r="R5094" t="str">
        <f t="shared" si="159"/>
        <v>Mid-range</v>
      </c>
    </row>
    <row r="5095" spans="1:18" x14ac:dyDescent="0.35">
      <c r="A5095">
        <v>12767193</v>
      </c>
      <c r="B5095" t="s">
        <v>7307</v>
      </c>
      <c r="C5095">
        <v>16800</v>
      </c>
      <c r="D5095" t="s">
        <v>165</v>
      </c>
      <c r="E5095" t="s">
        <v>184</v>
      </c>
      <c r="F5095" t="s">
        <v>524</v>
      </c>
      <c r="G5095" t="s">
        <v>3281</v>
      </c>
      <c r="H5095">
        <v>2014</v>
      </c>
      <c r="I5095">
        <v>137555</v>
      </c>
      <c r="J5095" t="s">
        <v>21</v>
      </c>
      <c r="K5095" t="s">
        <v>22</v>
      </c>
      <c r="L5095" t="s">
        <v>23</v>
      </c>
      <c r="M5095" t="s">
        <v>24</v>
      </c>
      <c r="N5095">
        <v>1998</v>
      </c>
      <c r="O5095" t="s">
        <v>47</v>
      </c>
      <c r="P5095">
        <v>5</v>
      </c>
      <c r="Q5095">
        <f t="shared" si="158"/>
        <v>10</v>
      </c>
      <c r="R5095" t="str">
        <f t="shared" si="159"/>
        <v>Mid-range</v>
      </c>
    </row>
    <row r="5096" spans="1:18" x14ac:dyDescent="0.35">
      <c r="A5096">
        <v>12767195</v>
      </c>
      <c r="B5096" t="s">
        <v>7308</v>
      </c>
      <c r="C5096">
        <v>41980</v>
      </c>
      <c r="D5096" t="s">
        <v>197</v>
      </c>
      <c r="E5096" t="s">
        <v>2756</v>
      </c>
      <c r="F5096" t="s">
        <v>4144</v>
      </c>
      <c r="G5096" t="s">
        <v>2758</v>
      </c>
      <c r="H5096">
        <v>2019</v>
      </c>
      <c r="I5096">
        <v>47665</v>
      </c>
      <c r="J5096" t="s">
        <v>21</v>
      </c>
      <c r="K5096" t="s">
        <v>22</v>
      </c>
      <c r="L5096" t="s">
        <v>64</v>
      </c>
      <c r="M5096" t="s">
        <v>24</v>
      </c>
      <c r="N5096">
        <v>1984</v>
      </c>
      <c r="O5096" t="s">
        <v>47</v>
      </c>
      <c r="P5096">
        <v>7</v>
      </c>
      <c r="Q5096">
        <f t="shared" si="158"/>
        <v>5</v>
      </c>
      <c r="R5096" t="str">
        <f t="shared" si="159"/>
        <v>Luxury</v>
      </c>
    </row>
    <row r="5097" spans="1:18" x14ac:dyDescent="0.35">
      <c r="A5097">
        <v>12767211</v>
      </c>
      <c r="B5097" t="s">
        <v>7309</v>
      </c>
      <c r="C5097">
        <v>35999</v>
      </c>
      <c r="D5097" t="s">
        <v>188</v>
      </c>
      <c r="E5097" t="s">
        <v>189</v>
      </c>
      <c r="F5097" t="s">
        <v>6481</v>
      </c>
      <c r="G5097" t="s">
        <v>2698</v>
      </c>
      <c r="H5097">
        <v>2020</v>
      </c>
      <c r="I5097">
        <v>43154</v>
      </c>
      <c r="J5097" t="s">
        <v>21</v>
      </c>
      <c r="K5097" t="s">
        <v>22</v>
      </c>
      <c r="L5097" t="s">
        <v>23</v>
      </c>
      <c r="M5097" t="s">
        <v>24</v>
      </c>
      <c r="N5097">
        <v>1999</v>
      </c>
      <c r="O5097" t="s">
        <v>116</v>
      </c>
      <c r="P5097">
        <v>5</v>
      </c>
      <c r="Q5097">
        <f t="shared" si="158"/>
        <v>4</v>
      </c>
      <c r="R5097" t="str">
        <f t="shared" si="159"/>
        <v>Mid-range</v>
      </c>
    </row>
    <row r="5098" spans="1:18" x14ac:dyDescent="0.35">
      <c r="A5098">
        <v>12767224</v>
      </c>
      <c r="B5098" t="s">
        <v>6599</v>
      </c>
      <c r="C5098">
        <v>19992</v>
      </c>
      <c r="D5098" t="s">
        <v>88</v>
      </c>
      <c r="E5098" t="s">
        <v>108</v>
      </c>
      <c r="F5098" t="s">
        <v>5545</v>
      </c>
      <c r="G5098" t="s">
        <v>610</v>
      </c>
      <c r="H5098">
        <v>2019</v>
      </c>
      <c r="I5098">
        <v>174634</v>
      </c>
      <c r="J5098" t="s">
        <v>21</v>
      </c>
      <c r="K5098" t="s">
        <v>22</v>
      </c>
      <c r="L5098" t="s">
        <v>23</v>
      </c>
      <c r="M5098" t="s">
        <v>24</v>
      </c>
      <c r="N5098">
        <v>1999</v>
      </c>
      <c r="O5098" t="s">
        <v>69</v>
      </c>
      <c r="P5098">
        <v>5</v>
      </c>
      <c r="Q5098">
        <f t="shared" si="158"/>
        <v>5</v>
      </c>
      <c r="R5098" t="str">
        <f t="shared" si="159"/>
        <v>Mid-range</v>
      </c>
    </row>
    <row r="5099" spans="1:18" x14ac:dyDescent="0.35">
      <c r="A5099">
        <v>12767236</v>
      </c>
      <c r="B5099" t="s">
        <v>7310</v>
      </c>
      <c r="C5099">
        <v>41990</v>
      </c>
      <c r="D5099" t="s">
        <v>131</v>
      </c>
      <c r="E5099" t="s">
        <v>1768</v>
      </c>
      <c r="F5099" t="s">
        <v>5360</v>
      </c>
      <c r="G5099" t="s">
        <v>1828</v>
      </c>
      <c r="H5099">
        <v>2016</v>
      </c>
      <c r="I5099">
        <v>73575</v>
      </c>
      <c r="J5099" t="s">
        <v>63</v>
      </c>
      <c r="K5099" t="s">
        <v>22</v>
      </c>
      <c r="L5099" t="s">
        <v>64</v>
      </c>
      <c r="M5099" t="s">
        <v>24</v>
      </c>
      <c r="N5099">
        <v>1984</v>
      </c>
      <c r="O5099" t="s">
        <v>116</v>
      </c>
      <c r="P5099">
        <v>5</v>
      </c>
      <c r="Q5099">
        <f t="shared" si="158"/>
        <v>8</v>
      </c>
      <c r="R5099" t="str">
        <f t="shared" si="159"/>
        <v>Luxury</v>
      </c>
    </row>
    <row r="5100" spans="1:18" x14ac:dyDescent="0.35">
      <c r="A5100">
        <v>12767257</v>
      </c>
      <c r="B5100" t="s">
        <v>7311</v>
      </c>
      <c r="C5100">
        <v>7000</v>
      </c>
      <c r="D5100" t="s">
        <v>165</v>
      </c>
      <c r="E5100" t="s">
        <v>6024</v>
      </c>
      <c r="F5100" t="s">
        <v>622</v>
      </c>
      <c r="G5100" t="s">
        <v>7312</v>
      </c>
      <c r="H5100">
        <v>2013</v>
      </c>
      <c r="I5100">
        <v>117500</v>
      </c>
      <c r="J5100" t="s">
        <v>86</v>
      </c>
      <c r="K5100" t="s">
        <v>81</v>
      </c>
      <c r="L5100" t="s">
        <v>23</v>
      </c>
      <c r="M5100" t="s">
        <v>24</v>
      </c>
      <c r="N5100">
        <v>1193</v>
      </c>
      <c r="O5100" t="s">
        <v>7313</v>
      </c>
      <c r="P5100">
        <v>5</v>
      </c>
      <c r="Q5100">
        <f t="shared" si="158"/>
        <v>11</v>
      </c>
      <c r="R5100" t="str">
        <f t="shared" si="159"/>
        <v>Budget</v>
      </c>
    </row>
    <row r="5101" spans="1:18" x14ac:dyDescent="0.35">
      <c r="A5101">
        <v>12767258</v>
      </c>
      <c r="B5101" t="s">
        <v>7314</v>
      </c>
      <c r="C5101">
        <v>10990</v>
      </c>
      <c r="D5101" t="s">
        <v>165</v>
      </c>
      <c r="E5101" t="s">
        <v>568</v>
      </c>
      <c r="F5101" t="s">
        <v>7315</v>
      </c>
      <c r="G5101" t="s">
        <v>570</v>
      </c>
      <c r="H5101">
        <v>2012</v>
      </c>
      <c r="I5101">
        <v>265318</v>
      </c>
      <c r="J5101" t="s">
        <v>21</v>
      </c>
      <c r="K5101" t="s">
        <v>22</v>
      </c>
      <c r="L5101" t="s">
        <v>23</v>
      </c>
      <c r="M5101" t="s">
        <v>24</v>
      </c>
      <c r="N5101">
        <v>1998</v>
      </c>
      <c r="O5101" t="s">
        <v>47</v>
      </c>
      <c r="P5101">
        <v>5</v>
      </c>
      <c r="Q5101">
        <f t="shared" si="158"/>
        <v>12</v>
      </c>
      <c r="R5101" t="str">
        <f t="shared" si="159"/>
        <v>Mid-range</v>
      </c>
    </row>
    <row r="5102" spans="1:18" x14ac:dyDescent="0.35">
      <c r="A5102">
        <v>12767262</v>
      </c>
      <c r="B5102" t="s">
        <v>7316</v>
      </c>
      <c r="C5102">
        <v>36990</v>
      </c>
      <c r="D5102" t="s">
        <v>449</v>
      </c>
      <c r="E5102" t="s">
        <v>518</v>
      </c>
      <c r="F5102" t="s">
        <v>7317</v>
      </c>
      <c r="G5102" t="s">
        <v>3283</v>
      </c>
      <c r="H5102">
        <v>2015</v>
      </c>
      <c r="I5102">
        <v>84101</v>
      </c>
      <c r="J5102" t="s">
        <v>21</v>
      </c>
      <c r="K5102" t="s">
        <v>22</v>
      </c>
      <c r="L5102" t="s">
        <v>31</v>
      </c>
      <c r="M5102" t="s">
        <v>24</v>
      </c>
      <c r="N5102">
        <v>2179</v>
      </c>
      <c r="O5102" t="s">
        <v>47</v>
      </c>
      <c r="P5102">
        <v>5</v>
      </c>
      <c r="Q5102">
        <f t="shared" si="158"/>
        <v>9</v>
      </c>
      <c r="R5102" t="str">
        <f t="shared" si="159"/>
        <v>Mid-range</v>
      </c>
    </row>
    <row r="5103" spans="1:18" x14ac:dyDescent="0.35">
      <c r="A5103">
        <v>12767279</v>
      </c>
      <c r="B5103" t="s">
        <v>5249</v>
      </c>
      <c r="C5103">
        <v>32990</v>
      </c>
      <c r="D5103" t="s">
        <v>143</v>
      </c>
      <c r="E5103" t="s">
        <v>1109</v>
      </c>
      <c r="F5103" t="s">
        <v>2336</v>
      </c>
      <c r="G5103" t="s">
        <v>531</v>
      </c>
      <c r="H5103">
        <v>2018</v>
      </c>
      <c r="I5103">
        <v>163372</v>
      </c>
      <c r="J5103" t="s">
        <v>21</v>
      </c>
      <c r="K5103" t="s">
        <v>22</v>
      </c>
      <c r="L5103" t="s">
        <v>23</v>
      </c>
      <c r="M5103" t="s">
        <v>24</v>
      </c>
      <c r="N5103">
        <v>2498</v>
      </c>
      <c r="O5103" t="s">
        <v>47</v>
      </c>
      <c r="P5103">
        <v>5</v>
      </c>
      <c r="Q5103">
        <f t="shared" si="158"/>
        <v>6</v>
      </c>
      <c r="R5103" t="str">
        <f t="shared" si="159"/>
        <v>Mid-range</v>
      </c>
    </row>
    <row r="5104" spans="1:18" x14ac:dyDescent="0.35">
      <c r="A5104">
        <v>12767315</v>
      </c>
      <c r="B5104" t="s">
        <v>7318</v>
      </c>
      <c r="C5104">
        <v>30211</v>
      </c>
      <c r="D5104" t="s">
        <v>143</v>
      </c>
      <c r="E5104" t="s">
        <v>1178</v>
      </c>
      <c r="F5104" t="s">
        <v>1179</v>
      </c>
      <c r="G5104" t="s">
        <v>211</v>
      </c>
      <c r="H5104">
        <v>2017</v>
      </c>
      <c r="I5104">
        <v>56617</v>
      </c>
      <c r="J5104" t="s">
        <v>21</v>
      </c>
      <c r="K5104" t="s">
        <v>22</v>
      </c>
      <c r="L5104" t="s">
        <v>23</v>
      </c>
      <c r="M5104" t="s">
        <v>24</v>
      </c>
      <c r="N5104">
        <v>1995</v>
      </c>
      <c r="O5104" t="s">
        <v>47</v>
      </c>
      <c r="P5104">
        <v>5</v>
      </c>
      <c r="Q5104">
        <f t="shared" si="158"/>
        <v>7</v>
      </c>
      <c r="R5104" t="str">
        <f t="shared" si="159"/>
        <v>Mid-range</v>
      </c>
    </row>
    <row r="5105" spans="1:18" x14ac:dyDescent="0.35">
      <c r="A5105">
        <v>12767324</v>
      </c>
      <c r="B5105" t="s">
        <v>7319</v>
      </c>
      <c r="C5105">
        <v>57990</v>
      </c>
      <c r="D5105" t="s">
        <v>102</v>
      </c>
      <c r="E5105" t="s">
        <v>306</v>
      </c>
      <c r="F5105" t="s">
        <v>1114</v>
      </c>
      <c r="G5105" t="s">
        <v>4417</v>
      </c>
      <c r="H5105">
        <v>2017</v>
      </c>
      <c r="I5105">
        <v>66753</v>
      </c>
      <c r="J5105" t="s">
        <v>21</v>
      </c>
      <c r="K5105" t="s">
        <v>22</v>
      </c>
      <c r="L5105" t="s">
        <v>31</v>
      </c>
      <c r="M5105" t="s">
        <v>24</v>
      </c>
      <c r="N5105">
        <v>1968</v>
      </c>
      <c r="O5105" t="s">
        <v>33</v>
      </c>
      <c r="P5105">
        <v>7</v>
      </c>
      <c r="Q5105">
        <f t="shared" si="158"/>
        <v>7</v>
      </c>
      <c r="R5105" t="str">
        <f t="shared" si="159"/>
        <v>Luxury</v>
      </c>
    </row>
    <row r="5106" spans="1:18" x14ac:dyDescent="0.35">
      <c r="A5106">
        <v>12767341</v>
      </c>
      <c r="B5106" t="s">
        <v>6718</v>
      </c>
      <c r="C5106">
        <v>37900</v>
      </c>
      <c r="D5106" t="s">
        <v>112</v>
      </c>
      <c r="E5106" t="s">
        <v>6719</v>
      </c>
      <c r="F5106" t="s">
        <v>1123</v>
      </c>
      <c r="G5106" t="s">
        <v>6720</v>
      </c>
      <c r="H5106">
        <v>2017</v>
      </c>
      <c r="I5106">
        <v>37458</v>
      </c>
      <c r="J5106" t="s">
        <v>86</v>
      </c>
      <c r="K5106" t="s">
        <v>22</v>
      </c>
      <c r="L5106" t="s">
        <v>381</v>
      </c>
      <c r="M5106" t="s">
        <v>24</v>
      </c>
      <c r="N5106">
        <v>1798</v>
      </c>
      <c r="O5106" t="s">
        <v>25</v>
      </c>
      <c r="P5106">
        <v>5</v>
      </c>
      <c r="Q5106">
        <f t="shared" si="158"/>
        <v>7</v>
      </c>
      <c r="R5106" t="str">
        <f t="shared" si="159"/>
        <v>Mid-range</v>
      </c>
    </row>
    <row r="5107" spans="1:18" x14ac:dyDescent="0.35">
      <c r="A5107">
        <v>12767358</v>
      </c>
      <c r="B5107" t="s">
        <v>1145</v>
      </c>
      <c r="C5107">
        <v>59880</v>
      </c>
      <c r="D5107" t="s">
        <v>88</v>
      </c>
      <c r="E5107" t="s">
        <v>1014</v>
      </c>
      <c r="F5107" t="s">
        <v>1146</v>
      </c>
      <c r="G5107" t="s">
        <v>1143</v>
      </c>
      <c r="H5107">
        <v>2022</v>
      </c>
      <c r="I5107">
        <v>9035</v>
      </c>
      <c r="J5107" t="s">
        <v>21</v>
      </c>
      <c r="K5107" t="s">
        <v>22</v>
      </c>
      <c r="L5107" t="s">
        <v>64</v>
      </c>
      <c r="M5107" t="s">
        <v>24</v>
      </c>
      <c r="N5107">
        <v>1998</v>
      </c>
      <c r="O5107" t="s">
        <v>69</v>
      </c>
      <c r="P5107">
        <v>5</v>
      </c>
      <c r="Q5107">
        <f t="shared" si="158"/>
        <v>2</v>
      </c>
      <c r="R5107" t="str">
        <f t="shared" si="159"/>
        <v>Luxury</v>
      </c>
    </row>
    <row r="5108" spans="1:18" x14ac:dyDescent="0.35">
      <c r="A5108">
        <v>12767362</v>
      </c>
      <c r="B5108" t="s">
        <v>7320</v>
      </c>
      <c r="C5108">
        <v>29990</v>
      </c>
      <c r="D5108" t="s">
        <v>17</v>
      </c>
      <c r="E5108" t="s">
        <v>258</v>
      </c>
      <c r="F5108" t="s">
        <v>351</v>
      </c>
      <c r="G5108" t="s">
        <v>6903</v>
      </c>
      <c r="H5108">
        <v>2020</v>
      </c>
      <c r="I5108">
        <v>35236</v>
      </c>
      <c r="J5108" t="s">
        <v>80</v>
      </c>
      <c r="K5108" t="s">
        <v>22</v>
      </c>
      <c r="L5108" t="s">
        <v>23</v>
      </c>
      <c r="M5108" t="s">
        <v>24</v>
      </c>
      <c r="N5108">
        <v>2694</v>
      </c>
      <c r="O5108" t="s">
        <v>47</v>
      </c>
      <c r="P5108">
        <v>2</v>
      </c>
      <c r="Q5108">
        <f t="shared" si="158"/>
        <v>4</v>
      </c>
      <c r="R5108" t="str">
        <f t="shared" si="159"/>
        <v>Mid-range</v>
      </c>
    </row>
    <row r="5109" spans="1:18" x14ac:dyDescent="0.35">
      <c r="A5109">
        <v>12767389</v>
      </c>
      <c r="B5109" t="s">
        <v>5765</v>
      </c>
      <c r="C5109">
        <v>44990</v>
      </c>
      <c r="D5109" t="s">
        <v>17</v>
      </c>
      <c r="E5109" t="s">
        <v>193</v>
      </c>
      <c r="F5109" t="s">
        <v>781</v>
      </c>
      <c r="G5109" t="s">
        <v>885</v>
      </c>
      <c r="H5109">
        <v>2015</v>
      </c>
      <c r="I5109">
        <v>120323</v>
      </c>
      <c r="J5109" t="s">
        <v>21</v>
      </c>
      <c r="K5109" t="s">
        <v>22</v>
      </c>
      <c r="L5109" t="s">
        <v>23</v>
      </c>
      <c r="M5109" t="s">
        <v>24</v>
      </c>
      <c r="N5109">
        <v>3456</v>
      </c>
      <c r="O5109" t="s">
        <v>25</v>
      </c>
      <c r="P5109">
        <v>7</v>
      </c>
      <c r="Q5109">
        <f t="shared" si="158"/>
        <v>9</v>
      </c>
      <c r="R5109" t="str">
        <f t="shared" si="159"/>
        <v>Luxury</v>
      </c>
    </row>
    <row r="5110" spans="1:18" x14ac:dyDescent="0.35">
      <c r="A5110">
        <v>12767393</v>
      </c>
      <c r="B5110" t="s">
        <v>6638</v>
      </c>
      <c r="C5110">
        <v>81868</v>
      </c>
      <c r="D5110" t="s">
        <v>27</v>
      </c>
      <c r="E5110" t="s">
        <v>2279</v>
      </c>
      <c r="F5110">
        <v>200</v>
      </c>
      <c r="G5110" t="s">
        <v>2729</v>
      </c>
      <c r="H5110">
        <v>2021</v>
      </c>
      <c r="I5110">
        <v>4427</v>
      </c>
      <c r="J5110" t="s">
        <v>21</v>
      </c>
      <c r="K5110" t="s">
        <v>22</v>
      </c>
      <c r="L5110" t="s">
        <v>64</v>
      </c>
      <c r="M5110" t="s">
        <v>24</v>
      </c>
      <c r="N5110">
        <v>1991</v>
      </c>
      <c r="O5110" t="s">
        <v>116</v>
      </c>
      <c r="P5110">
        <v>5</v>
      </c>
      <c r="Q5110">
        <f t="shared" si="158"/>
        <v>3</v>
      </c>
      <c r="R5110" t="str">
        <f t="shared" si="159"/>
        <v>Luxury</v>
      </c>
    </row>
    <row r="5111" spans="1:18" x14ac:dyDescent="0.35">
      <c r="A5111">
        <v>12767397</v>
      </c>
      <c r="B5111" t="s">
        <v>7321</v>
      </c>
      <c r="C5111">
        <v>38990</v>
      </c>
      <c r="D5111" t="s">
        <v>197</v>
      </c>
      <c r="E5111" t="s">
        <v>2168</v>
      </c>
      <c r="F5111" t="s">
        <v>7322</v>
      </c>
      <c r="G5111" t="s">
        <v>592</v>
      </c>
      <c r="H5111">
        <v>2020</v>
      </c>
      <c r="I5111">
        <v>16208</v>
      </c>
      <c r="J5111" t="s">
        <v>86</v>
      </c>
      <c r="K5111" t="s">
        <v>22</v>
      </c>
      <c r="L5111" t="s">
        <v>64</v>
      </c>
      <c r="M5111" t="s">
        <v>24</v>
      </c>
      <c r="N5111">
        <v>1498</v>
      </c>
      <c r="O5111" t="s">
        <v>47</v>
      </c>
      <c r="P5111">
        <v>5</v>
      </c>
      <c r="Q5111">
        <f t="shared" si="158"/>
        <v>4</v>
      </c>
      <c r="R5111" t="str">
        <f t="shared" si="159"/>
        <v>Mid-range</v>
      </c>
    </row>
    <row r="5112" spans="1:18" x14ac:dyDescent="0.35">
      <c r="A5112">
        <v>12767399</v>
      </c>
      <c r="B5112" t="s">
        <v>6534</v>
      </c>
      <c r="C5112">
        <v>33990</v>
      </c>
      <c r="D5112" t="s">
        <v>165</v>
      </c>
      <c r="E5112" t="s">
        <v>166</v>
      </c>
      <c r="F5112" t="s">
        <v>167</v>
      </c>
      <c r="G5112" t="s">
        <v>1775</v>
      </c>
      <c r="H5112">
        <v>2016</v>
      </c>
      <c r="I5112">
        <v>154301</v>
      </c>
      <c r="J5112" t="s">
        <v>485</v>
      </c>
      <c r="K5112" t="s">
        <v>22</v>
      </c>
      <c r="L5112" t="s">
        <v>31</v>
      </c>
      <c r="M5112" t="s">
        <v>24</v>
      </c>
      <c r="N5112">
        <v>2440</v>
      </c>
      <c r="O5112" t="s">
        <v>47</v>
      </c>
      <c r="P5112">
        <v>5</v>
      </c>
      <c r="Q5112">
        <f t="shared" si="158"/>
        <v>8</v>
      </c>
      <c r="R5112" t="str">
        <f t="shared" si="159"/>
        <v>Mid-range</v>
      </c>
    </row>
    <row r="5113" spans="1:18" x14ac:dyDescent="0.35">
      <c r="A5113">
        <v>12767415</v>
      </c>
      <c r="B5113" t="s">
        <v>7323</v>
      </c>
      <c r="C5113">
        <v>29990</v>
      </c>
      <c r="D5113" t="s">
        <v>49</v>
      </c>
      <c r="E5113" t="s">
        <v>148</v>
      </c>
      <c r="F5113" t="s">
        <v>3333</v>
      </c>
      <c r="G5113" t="s">
        <v>2989</v>
      </c>
      <c r="H5113">
        <v>2004</v>
      </c>
      <c r="I5113">
        <v>239989</v>
      </c>
      <c r="J5113" t="s">
        <v>21</v>
      </c>
      <c r="K5113" t="s">
        <v>22</v>
      </c>
      <c r="L5113" t="s">
        <v>31</v>
      </c>
      <c r="M5113" t="s">
        <v>24</v>
      </c>
      <c r="N5113">
        <v>2953</v>
      </c>
      <c r="O5113" t="s">
        <v>47</v>
      </c>
      <c r="P5113">
        <v>5</v>
      </c>
      <c r="Q5113">
        <f t="shared" si="158"/>
        <v>20</v>
      </c>
      <c r="R5113" t="str">
        <f t="shared" si="159"/>
        <v>Mid-range</v>
      </c>
    </row>
    <row r="5114" spans="1:18" x14ac:dyDescent="0.35">
      <c r="A5114">
        <v>12767441</v>
      </c>
      <c r="B5114" t="s">
        <v>7324</v>
      </c>
      <c r="C5114">
        <v>59705</v>
      </c>
      <c r="D5114" t="s">
        <v>54</v>
      </c>
      <c r="E5114" t="s">
        <v>175</v>
      </c>
      <c r="F5114" t="s">
        <v>2116</v>
      </c>
      <c r="G5114" t="s">
        <v>785</v>
      </c>
      <c r="H5114">
        <v>2022</v>
      </c>
      <c r="I5114">
        <v>8870</v>
      </c>
      <c r="J5114" t="s">
        <v>275</v>
      </c>
      <c r="K5114" t="s">
        <v>22</v>
      </c>
      <c r="L5114" t="s">
        <v>31</v>
      </c>
      <c r="M5114" t="s">
        <v>24</v>
      </c>
      <c r="N5114">
        <v>1996</v>
      </c>
      <c r="O5114" t="s">
        <v>33</v>
      </c>
      <c r="P5114">
        <v>5</v>
      </c>
      <c r="Q5114">
        <f t="shared" si="158"/>
        <v>2</v>
      </c>
      <c r="R5114" t="str">
        <f t="shared" si="159"/>
        <v>Luxury</v>
      </c>
    </row>
    <row r="5115" spans="1:18" x14ac:dyDescent="0.35">
      <c r="A5115">
        <v>12767462</v>
      </c>
      <c r="B5115" t="s">
        <v>7325</v>
      </c>
      <c r="C5115">
        <v>7490</v>
      </c>
      <c r="D5115" t="s">
        <v>54</v>
      </c>
      <c r="E5115" t="s">
        <v>766</v>
      </c>
      <c r="F5115" t="s">
        <v>3833</v>
      </c>
      <c r="G5115" t="s">
        <v>4859</v>
      </c>
      <c r="H5115">
        <v>2011</v>
      </c>
      <c r="I5115">
        <v>134030</v>
      </c>
      <c r="J5115" t="s">
        <v>86</v>
      </c>
      <c r="K5115" t="s">
        <v>81</v>
      </c>
      <c r="L5115" t="s">
        <v>23</v>
      </c>
      <c r="M5115" t="s">
        <v>24</v>
      </c>
      <c r="N5115">
        <v>1596</v>
      </c>
      <c r="O5115" t="s">
        <v>69</v>
      </c>
      <c r="P5115">
        <v>5</v>
      </c>
      <c r="Q5115">
        <f t="shared" si="158"/>
        <v>13</v>
      </c>
      <c r="R5115" t="str">
        <f t="shared" si="159"/>
        <v>Budget</v>
      </c>
    </row>
    <row r="5116" spans="1:18" x14ac:dyDescent="0.35">
      <c r="A5116">
        <v>12767465</v>
      </c>
      <c r="B5116" t="s">
        <v>7326</v>
      </c>
      <c r="C5116">
        <v>44880</v>
      </c>
      <c r="D5116" t="s">
        <v>102</v>
      </c>
      <c r="E5116" t="s">
        <v>386</v>
      </c>
      <c r="F5116" t="s">
        <v>1080</v>
      </c>
      <c r="G5116" t="s">
        <v>1684</v>
      </c>
      <c r="H5116">
        <v>2017</v>
      </c>
      <c r="I5116">
        <v>36299</v>
      </c>
      <c r="J5116" t="s">
        <v>21</v>
      </c>
      <c r="K5116" t="s">
        <v>22</v>
      </c>
      <c r="L5116" t="s">
        <v>64</v>
      </c>
      <c r="M5116" t="s">
        <v>24</v>
      </c>
      <c r="N5116">
        <v>1984</v>
      </c>
      <c r="O5116" t="s">
        <v>33</v>
      </c>
      <c r="P5116">
        <v>5</v>
      </c>
      <c r="Q5116">
        <f t="shared" si="158"/>
        <v>7</v>
      </c>
      <c r="R5116" t="str">
        <f t="shared" si="159"/>
        <v>Luxury</v>
      </c>
    </row>
    <row r="5117" spans="1:18" x14ac:dyDescent="0.35">
      <c r="A5117">
        <v>12767472</v>
      </c>
      <c r="B5117" t="s">
        <v>7327</v>
      </c>
      <c r="C5117">
        <v>59998</v>
      </c>
      <c r="D5117" t="s">
        <v>17</v>
      </c>
      <c r="E5117" t="s">
        <v>1771</v>
      </c>
      <c r="F5117" t="s">
        <v>3629</v>
      </c>
      <c r="G5117" t="s">
        <v>4134</v>
      </c>
      <c r="H5117">
        <v>2019</v>
      </c>
      <c r="I5117">
        <v>43382</v>
      </c>
      <c r="J5117" t="s">
        <v>21</v>
      </c>
      <c r="K5117" t="s">
        <v>22</v>
      </c>
      <c r="L5117" t="s">
        <v>31</v>
      </c>
      <c r="M5117" t="s">
        <v>24</v>
      </c>
      <c r="N5117">
        <v>2753</v>
      </c>
      <c r="O5117" t="s">
        <v>33</v>
      </c>
      <c r="P5117">
        <v>7</v>
      </c>
      <c r="Q5117">
        <f t="shared" si="158"/>
        <v>5</v>
      </c>
      <c r="R5117" t="str">
        <f t="shared" si="159"/>
        <v>Luxury</v>
      </c>
    </row>
    <row r="5118" spans="1:18" x14ac:dyDescent="0.35">
      <c r="A5118">
        <v>12767507</v>
      </c>
      <c r="B5118" t="s">
        <v>7328</v>
      </c>
      <c r="C5118">
        <v>34990</v>
      </c>
      <c r="D5118" t="s">
        <v>188</v>
      </c>
      <c r="E5118" t="s">
        <v>995</v>
      </c>
      <c r="F5118" t="s">
        <v>7129</v>
      </c>
      <c r="G5118" t="s">
        <v>6339</v>
      </c>
      <c r="H5118">
        <v>2020</v>
      </c>
      <c r="I5118">
        <v>19703</v>
      </c>
      <c r="J5118" t="s">
        <v>63</v>
      </c>
      <c r="K5118" t="s">
        <v>22</v>
      </c>
      <c r="L5118" t="s">
        <v>23</v>
      </c>
      <c r="M5118" t="s">
        <v>24</v>
      </c>
      <c r="N5118">
        <v>1591</v>
      </c>
      <c r="O5118" t="s">
        <v>47</v>
      </c>
      <c r="P5118">
        <v>5</v>
      </c>
      <c r="Q5118">
        <f t="shared" si="158"/>
        <v>4</v>
      </c>
      <c r="R5118" t="str">
        <f t="shared" si="159"/>
        <v>Mid-range</v>
      </c>
    </row>
    <row r="5119" spans="1:18" x14ac:dyDescent="0.35">
      <c r="A5119">
        <v>12767511</v>
      </c>
      <c r="B5119" t="s">
        <v>7329</v>
      </c>
      <c r="C5119">
        <v>37950</v>
      </c>
      <c r="D5119" t="s">
        <v>54</v>
      </c>
      <c r="E5119" t="s">
        <v>1421</v>
      </c>
      <c r="F5119" t="s">
        <v>5369</v>
      </c>
      <c r="G5119" t="s">
        <v>4492</v>
      </c>
      <c r="H5119">
        <v>2020</v>
      </c>
      <c r="I5119">
        <v>18000</v>
      </c>
      <c r="J5119" t="s">
        <v>21</v>
      </c>
      <c r="K5119" t="s">
        <v>22</v>
      </c>
      <c r="L5119" t="s">
        <v>64</v>
      </c>
      <c r="M5119" t="s">
        <v>24</v>
      </c>
      <c r="N5119">
        <v>1999</v>
      </c>
      <c r="O5119" t="s">
        <v>47</v>
      </c>
      <c r="P5119">
        <v>5</v>
      </c>
      <c r="Q5119">
        <f t="shared" si="158"/>
        <v>4</v>
      </c>
      <c r="R5119" t="str">
        <f t="shared" si="159"/>
        <v>Mid-range</v>
      </c>
    </row>
    <row r="5120" spans="1:18" x14ac:dyDescent="0.35">
      <c r="A5120">
        <v>12767514</v>
      </c>
      <c r="B5120" t="s">
        <v>7330</v>
      </c>
      <c r="C5120">
        <v>31999</v>
      </c>
      <c r="D5120" t="s">
        <v>127</v>
      </c>
      <c r="E5120">
        <v>3</v>
      </c>
      <c r="F5120" t="s">
        <v>4101</v>
      </c>
      <c r="G5120" t="s">
        <v>3821</v>
      </c>
      <c r="H5120">
        <v>2021</v>
      </c>
      <c r="I5120">
        <v>20360</v>
      </c>
      <c r="J5120" t="s">
        <v>63</v>
      </c>
      <c r="K5120" t="s">
        <v>22</v>
      </c>
      <c r="L5120" t="s">
        <v>23</v>
      </c>
      <c r="M5120" t="s">
        <v>24</v>
      </c>
      <c r="N5120">
        <v>1998</v>
      </c>
      <c r="O5120" t="s">
        <v>69</v>
      </c>
      <c r="P5120">
        <v>5</v>
      </c>
      <c r="Q5120">
        <f t="shared" si="158"/>
        <v>3</v>
      </c>
      <c r="R5120" t="str">
        <f t="shared" si="159"/>
        <v>Mid-range</v>
      </c>
    </row>
    <row r="5121" spans="1:18" x14ac:dyDescent="0.35">
      <c r="A5121">
        <v>12767515</v>
      </c>
      <c r="B5121" t="s">
        <v>7330</v>
      </c>
      <c r="C5121">
        <v>31999</v>
      </c>
      <c r="D5121" t="s">
        <v>127</v>
      </c>
      <c r="E5121">
        <v>3</v>
      </c>
      <c r="F5121" t="s">
        <v>4101</v>
      </c>
      <c r="G5121" t="s">
        <v>3821</v>
      </c>
      <c r="H5121">
        <v>2021</v>
      </c>
      <c r="I5121">
        <v>22246</v>
      </c>
      <c r="J5121" t="s">
        <v>63</v>
      </c>
      <c r="K5121" t="s">
        <v>22</v>
      </c>
      <c r="L5121" t="s">
        <v>23</v>
      </c>
      <c r="M5121" t="s">
        <v>24</v>
      </c>
      <c r="N5121">
        <v>1998</v>
      </c>
      <c r="O5121" t="s">
        <v>25</v>
      </c>
      <c r="P5121">
        <v>5</v>
      </c>
      <c r="Q5121">
        <f t="shared" si="158"/>
        <v>3</v>
      </c>
      <c r="R5121" t="str">
        <f t="shared" si="159"/>
        <v>Mid-range</v>
      </c>
    </row>
    <row r="5122" spans="1:18" x14ac:dyDescent="0.35">
      <c r="A5122">
        <v>12767535</v>
      </c>
      <c r="B5122" t="s">
        <v>7331</v>
      </c>
      <c r="C5122">
        <v>34830</v>
      </c>
      <c r="D5122" t="s">
        <v>54</v>
      </c>
      <c r="E5122" t="s">
        <v>175</v>
      </c>
      <c r="F5122" t="s">
        <v>176</v>
      </c>
      <c r="G5122" t="s">
        <v>177</v>
      </c>
      <c r="H5122">
        <v>2016</v>
      </c>
      <c r="I5122">
        <v>166845</v>
      </c>
      <c r="J5122" t="s">
        <v>182</v>
      </c>
      <c r="K5122" t="s">
        <v>22</v>
      </c>
      <c r="L5122" t="s">
        <v>31</v>
      </c>
      <c r="M5122" t="s">
        <v>24</v>
      </c>
      <c r="N5122">
        <v>3198</v>
      </c>
      <c r="O5122" t="s">
        <v>47</v>
      </c>
      <c r="P5122">
        <v>5</v>
      </c>
      <c r="Q5122">
        <f t="shared" si="158"/>
        <v>8</v>
      </c>
      <c r="R5122" t="str">
        <f t="shared" si="159"/>
        <v>Mid-range</v>
      </c>
    </row>
    <row r="5123" spans="1:18" x14ac:dyDescent="0.35">
      <c r="A5123">
        <v>12767581</v>
      </c>
      <c r="B5123" t="s">
        <v>2461</v>
      </c>
      <c r="C5123">
        <v>28990</v>
      </c>
      <c r="D5123" t="s">
        <v>282</v>
      </c>
      <c r="E5123" t="s">
        <v>443</v>
      </c>
      <c r="F5123" t="s">
        <v>1101</v>
      </c>
      <c r="G5123" t="s">
        <v>2070</v>
      </c>
      <c r="H5123">
        <v>2014</v>
      </c>
      <c r="I5123">
        <v>106365</v>
      </c>
      <c r="J5123" t="s">
        <v>21</v>
      </c>
      <c r="K5123" t="s">
        <v>22</v>
      </c>
      <c r="L5123" t="s">
        <v>64</v>
      </c>
      <c r="M5123" t="s">
        <v>24</v>
      </c>
      <c r="N5123">
        <v>3604</v>
      </c>
      <c r="O5123" t="s">
        <v>25</v>
      </c>
      <c r="P5123">
        <v>5</v>
      </c>
      <c r="Q5123">
        <f t="shared" ref="Q5123:Q5186" si="160">2024-H5123</f>
        <v>10</v>
      </c>
      <c r="R5123" t="str">
        <f t="shared" ref="R5123:R5186" si="161">IF(C5123&lt;=10000,"Budget",IF(C5123&lt;=40000,"Mid-range","Luxury"))</f>
        <v>Mid-range</v>
      </c>
    </row>
    <row r="5124" spans="1:18" x14ac:dyDescent="0.35">
      <c r="A5124">
        <v>12767589</v>
      </c>
      <c r="B5124" t="s">
        <v>7332</v>
      </c>
      <c r="C5124">
        <v>8000</v>
      </c>
      <c r="D5124" t="s">
        <v>143</v>
      </c>
      <c r="E5124" t="s">
        <v>879</v>
      </c>
      <c r="F5124" t="s">
        <v>880</v>
      </c>
      <c r="G5124" t="s">
        <v>464</v>
      </c>
      <c r="H5124">
        <v>2010</v>
      </c>
      <c r="I5124">
        <v>176666</v>
      </c>
      <c r="J5124" t="s">
        <v>63</v>
      </c>
      <c r="K5124" t="s">
        <v>22</v>
      </c>
      <c r="L5124" t="s">
        <v>64</v>
      </c>
      <c r="M5124" t="s">
        <v>24</v>
      </c>
      <c r="N5124">
        <v>1994</v>
      </c>
      <c r="O5124" t="s">
        <v>47</v>
      </c>
      <c r="P5124">
        <v>5</v>
      </c>
      <c r="Q5124">
        <f t="shared" si="160"/>
        <v>14</v>
      </c>
      <c r="R5124" t="str">
        <f t="shared" si="161"/>
        <v>Budget</v>
      </c>
    </row>
    <row r="5125" spans="1:18" x14ac:dyDescent="0.35">
      <c r="A5125">
        <v>12767592</v>
      </c>
      <c r="B5125" t="s">
        <v>7333</v>
      </c>
      <c r="C5125">
        <v>3000</v>
      </c>
      <c r="D5125" t="s">
        <v>54</v>
      </c>
      <c r="E5125" t="s">
        <v>118</v>
      </c>
      <c r="F5125" t="s">
        <v>2545</v>
      </c>
      <c r="G5125" t="s">
        <v>1172</v>
      </c>
      <c r="H5125">
        <v>2003</v>
      </c>
      <c r="I5125">
        <v>314000</v>
      </c>
      <c r="J5125" t="s">
        <v>427</v>
      </c>
      <c r="K5125" t="s">
        <v>22</v>
      </c>
      <c r="L5125" t="s">
        <v>23</v>
      </c>
      <c r="M5125" t="s">
        <v>24</v>
      </c>
      <c r="N5125">
        <v>3984</v>
      </c>
      <c r="O5125" t="s">
        <v>92</v>
      </c>
      <c r="P5125">
        <v>2</v>
      </c>
      <c r="Q5125">
        <f t="shared" si="160"/>
        <v>21</v>
      </c>
      <c r="R5125" t="str">
        <f t="shared" si="161"/>
        <v>Budget</v>
      </c>
    </row>
    <row r="5126" spans="1:18" x14ac:dyDescent="0.35">
      <c r="A5126">
        <v>12767593</v>
      </c>
      <c r="B5126" t="s">
        <v>7334</v>
      </c>
      <c r="C5126">
        <v>239000</v>
      </c>
      <c r="D5126" t="s">
        <v>249</v>
      </c>
      <c r="E5126">
        <v>911</v>
      </c>
      <c r="F5126" t="s">
        <v>5705</v>
      </c>
      <c r="G5126" t="s">
        <v>5579</v>
      </c>
      <c r="H5126">
        <v>2015</v>
      </c>
      <c r="I5126">
        <v>93466</v>
      </c>
      <c r="J5126" t="s">
        <v>393</v>
      </c>
      <c r="K5126" t="s">
        <v>81</v>
      </c>
      <c r="L5126" t="s">
        <v>64</v>
      </c>
      <c r="M5126" t="s">
        <v>24</v>
      </c>
      <c r="N5126">
        <v>3824</v>
      </c>
      <c r="O5126" t="s">
        <v>47</v>
      </c>
      <c r="P5126">
        <v>4</v>
      </c>
      <c r="Q5126">
        <f t="shared" si="160"/>
        <v>9</v>
      </c>
      <c r="R5126" t="str">
        <f t="shared" si="161"/>
        <v>Luxury</v>
      </c>
    </row>
    <row r="5127" spans="1:18" x14ac:dyDescent="0.35">
      <c r="A5127">
        <v>12767594</v>
      </c>
      <c r="B5127" t="s">
        <v>7335</v>
      </c>
      <c r="C5127">
        <v>10888</v>
      </c>
      <c r="D5127" t="s">
        <v>188</v>
      </c>
      <c r="E5127" t="s">
        <v>333</v>
      </c>
      <c r="F5127" t="s">
        <v>842</v>
      </c>
      <c r="G5127" t="s">
        <v>3734</v>
      </c>
      <c r="H5127">
        <v>2012</v>
      </c>
      <c r="I5127">
        <v>185132</v>
      </c>
      <c r="J5127" t="s">
        <v>21</v>
      </c>
      <c r="K5127" t="s">
        <v>22</v>
      </c>
      <c r="L5127" t="s">
        <v>31</v>
      </c>
      <c r="M5127" t="s">
        <v>24</v>
      </c>
      <c r="N5127">
        <v>2199</v>
      </c>
      <c r="O5127" t="s">
        <v>116</v>
      </c>
      <c r="P5127">
        <v>8</v>
      </c>
      <c r="Q5127">
        <f t="shared" si="160"/>
        <v>12</v>
      </c>
      <c r="R5127" t="str">
        <f t="shared" si="161"/>
        <v>Mid-range</v>
      </c>
    </row>
    <row r="5128" spans="1:18" x14ac:dyDescent="0.35">
      <c r="A5128">
        <v>12767623</v>
      </c>
      <c r="B5128" t="s">
        <v>7182</v>
      </c>
      <c r="C5128">
        <v>7995</v>
      </c>
      <c r="D5128" t="s">
        <v>42</v>
      </c>
      <c r="E5128" t="s">
        <v>71</v>
      </c>
      <c r="F5128" t="s">
        <v>2673</v>
      </c>
      <c r="G5128" t="s">
        <v>2034</v>
      </c>
      <c r="H5128">
        <v>2012</v>
      </c>
      <c r="I5128">
        <v>259300</v>
      </c>
      <c r="J5128" t="s">
        <v>63</v>
      </c>
      <c r="K5128" t="s">
        <v>22</v>
      </c>
      <c r="L5128" t="s">
        <v>23</v>
      </c>
      <c r="M5128" t="s">
        <v>24</v>
      </c>
      <c r="N5128">
        <v>2997</v>
      </c>
      <c r="O5128" t="s">
        <v>74</v>
      </c>
      <c r="P5128">
        <v>5</v>
      </c>
      <c r="Q5128">
        <f t="shared" si="160"/>
        <v>12</v>
      </c>
      <c r="R5128" t="str">
        <f t="shared" si="161"/>
        <v>Budget</v>
      </c>
    </row>
    <row r="5129" spans="1:18" x14ac:dyDescent="0.35">
      <c r="A5129">
        <v>12767650</v>
      </c>
      <c r="B5129" t="s">
        <v>7336</v>
      </c>
      <c r="C5129">
        <v>15550</v>
      </c>
      <c r="D5129" t="s">
        <v>165</v>
      </c>
      <c r="E5129" t="s">
        <v>166</v>
      </c>
      <c r="F5129" t="s">
        <v>167</v>
      </c>
      <c r="G5129" t="s">
        <v>1708</v>
      </c>
      <c r="H5129">
        <v>2011</v>
      </c>
      <c r="I5129">
        <v>258537</v>
      </c>
      <c r="J5129" t="s">
        <v>169</v>
      </c>
      <c r="K5129" t="s">
        <v>81</v>
      </c>
      <c r="L5129" t="s">
        <v>31</v>
      </c>
      <c r="M5129" t="s">
        <v>24</v>
      </c>
      <c r="N5129">
        <v>2477</v>
      </c>
      <c r="O5129" t="s">
        <v>47</v>
      </c>
      <c r="P5129">
        <v>5</v>
      </c>
      <c r="Q5129">
        <f t="shared" si="160"/>
        <v>13</v>
      </c>
      <c r="R5129" t="str">
        <f t="shared" si="161"/>
        <v>Mid-range</v>
      </c>
    </row>
    <row r="5130" spans="1:18" x14ac:dyDescent="0.35">
      <c r="A5130">
        <v>12767676</v>
      </c>
      <c r="B5130" t="s">
        <v>257</v>
      </c>
      <c r="C5130">
        <v>47950</v>
      </c>
      <c r="D5130" t="s">
        <v>17</v>
      </c>
      <c r="E5130" t="s">
        <v>258</v>
      </c>
      <c r="F5130" t="s">
        <v>259</v>
      </c>
      <c r="G5130" t="s">
        <v>260</v>
      </c>
      <c r="H5130">
        <v>2013</v>
      </c>
      <c r="I5130">
        <v>124432</v>
      </c>
      <c r="J5130" t="s">
        <v>236</v>
      </c>
      <c r="K5130" t="s">
        <v>81</v>
      </c>
      <c r="L5130" t="s">
        <v>31</v>
      </c>
      <c r="M5130" t="s">
        <v>24</v>
      </c>
      <c r="N5130">
        <v>2982</v>
      </c>
      <c r="O5130" t="s">
        <v>47</v>
      </c>
      <c r="P5130">
        <v>5</v>
      </c>
      <c r="Q5130">
        <f t="shared" si="160"/>
        <v>11</v>
      </c>
      <c r="R5130" t="str">
        <f t="shared" si="161"/>
        <v>Luxury</v>
      </c>
    </row>
    <row r="5131" spans="1:18" x14ac:dyDescent="0.35">
      <c r="A5131">
        <v>12767682</v>
      </c>
      <c r="B5131" t="s">
        <v>7337</v>
      </c>
      <c r="C5131">
        <v>6475</v>
      </c>
      <c r="D5131" t="s">
        <v>127</v>
      </c>
      <c r="E5131" t="s">
        <v>7338</v>
      </c>
      <c r="F5131" t="s">
        <v>870</v>
      </c>
      <c r="G5131" t="s">
        <v>1478</v>
      </c>
      <c r="H5131">
        <v>2006</v>
      </c>
      <c r="I5131">
        <v>184430</v>
      </c>
      <c r="J5131" t="s">
        <v>21</v>
      </c>
      <c r="K5131" t="s">
        <v>22</v>
      </c>
      <c r="L5131" t="s">
        <v>23</v>
      </c>
      <c r="M5131" t="s">
        <v>24</v>
      </c>
      <c r="N5131">
        <v>2967</v>
      </c>
      <c r="O5131" t="s">
        <v>135</v>
      </c>
      <c r="P5131">
        <v>5</v>
      </c>
      <c r="Q5131">
        <f t="shared" si="160"/>
        <v>18</v>
      </c>
      <c r="R5131" t="str">
        <f t="shared" si="161"/>
        <v>Budget</v>
      </c>
    </row>
    <row r="5132" spans="1:18" x14ac:dyDescent="0.35">
      <c r="A5132">
        <v>12767733</v>
      </c>
      <c r="B5132" t="s">
        <v>7339</v>
      </c>
      <c r="C5132">
        <v>86990</v>
      </c>
      <c r="D5132" t="s">
        <v>27</v>
      </c>
      <c r="E5132" t="s">
        <v>2917</v>
      </c>
      <c r="F5132" t="s">
        <v>2918</v>
      </c>
      <c r="G5132" t="s">
        <v>2919</v>
      </c>
      <c r="H5132">
        <v>2019</v>
      </c>
      <c r="I5132">
        <v>39357</v>
      </c>
      <c r="J5132" t="s">
        <v>21</v>
      </c>
      <c r="K5132" t="s">
        <v>22</v>
      </c>
      <c r="L5132" t="s">
        <v>31</v>
      </c>
      <c r="M5132" t="s">
        <v>24</v>
      </c>
      <c r="N5132">
        <v>2143</v>
      </c>
      <c r="O5132" t="s">
        <v>33</v>
      </c>
      <c r="P5132">
        <v>7</v>
      </c>
      <c r="Q5132">
        <f t="shared" si="160"/>
        <v>5</v>
      </c>
      <c r="R5132" t="str">
        <f t="shared" si="161"/>
        <v>Luxury</v>
      </c>
    </row>
    <row r="5133" spans="1:18" x14ac:dyDescent="0.35">
      <c r="A5133">
        <v>12767758</v>
      </c>
      <c r="B5133" t="s">
        <v>7340</v>
      </c>
      <c r="C5133">
        <v>59990</v>
      </c>
      <c r="D5133" t="s">
        <v>42</v>
      </c>
      <c r="E5133" t="s">
        <v>71</v>
      </c>
      <c r="F5133" t="s">
        <v>383</v>
      </c>
      <c r="G5133" t="s">
        <v>1019</v>
      </c>
      <c r="H5133">
        <v>2015</v>
      </c>
      <c r="I5133">
        <v>29793</v>
      </c>
      <c r="J5133" t="s">
        <v>63</v>
      </c>
      <c r="K5133" t="s">
        <v>22</v>
      </c>
      <c r="L5133" t="s">
        <v>64</v>
      </c>
      <c r="M5133" t="s">
        <v>24</v>
      </c>
      <c r="N5133">
        <v>6200</v>
      </c>
      <c r="O5133" t="s">
        <v>47</v>
      </c>
      <c r="P5133">
        <v>5</v>
      </c>
      <c r="Q5133">
        <f t="shared" si="160"/>
        <v>9</v>
      </c>
      <c r="R5133" t="str">
        <f t="shared" si="161"/>
        <v>Luxury</v>
      </c>
    </row>
    <row r="5134" spans="1:18" x14ac:dyDescent="0.35">
      <c r="A5134">
        <v>12767759</v>
      </c>
      <c r="B5134" t="s">
        <v>615</v>
      </c>
      <c r="C5134">
        <v>38990</v>
      </c>
      <c r="D5134" t="s">
        <v>165</v>
      </c>
      <c r="E5134" t="s">
        <v>166</v>
      </c>
      <c r="F5134" t="s">
        <v>167</v>
      </c>
      <c r="G5134" t="s">
        <v>616</v>
      </c>
      <c r="H5134">
        <v>2018</v>
      </c>
      <c r="I5134">
        <v>37019</v>
      </c>
      <c r="J5134" t="s">
        <v>338</v>
      </c>
      <c r="K5134" t="s">
        <v>22</v>
      </c>
      <c r="L5134" t="s">
        <v>31</v>
      </c>
      <c r="M5134" t="s">
        <v>24</v>
      </c>
      <c r="N5134">
        <v>2440</v>
      </c>
      <c r="O5134" t="s">
        <v>47</v>
      </c>
      <c r="P5134">
        <v>5</v>
      </c>
      <c r="Q5134">
        <f t="shared" si="160"/>
        <v>6</v>
      </c>
      <c r="R5134" t="str">
        <f t="shared" si="161"/>
        <v>Mid-range</v>
      </c>
    </row>
    <row r="5135" spans="1:18" x14ac:dyDescent="0.35">
      <c r="A5135">
        <v>12767761</v>
      </c>
      <c r="B5135" t="s">
        <v>7341</v>
      </c>
      <c r="C5135">
        <v>63990</v>
      </c>
      <c r="D5135" t="s">
        <v>188</v>
      </c>
      <c r="E5135" t="s">
        <v>969</v>
      </c>
      <c r="F5135" t="s">
        <v>2971</v>
      </c>
      <c r="G5135" t="s">
        <v>3505</v>
      </c>
      <c r="H5135">
        <v>2019</v>
      </c>
      <c r="I5135">
        <v>13139</v>
      </c>
      <c r="J5135" t="s">
        <v>63</v>
      </c>
      <c r="K5135" t="s">
        <v>22</v>
      </c>
      <c r="L5135" t="s">
        <v>23</v>
      </c>
      <c r="M5135" t="s">
        <v>24</v>
      </c>
      <c r="N5135">
        <v>3342</v>
      </c>
      <c r="O5135" t="s">
        <v>732</v>
      </c>
      <c r="P5135">
        <v>5</v>
      </c>
      <c r="Q5135">
        <f t="shared" si="160"/>
        <v>5</v>
      </c>
      <c r="R5135" t="str">
        <f t="shared" si="161"/>
        <v>Luxury</v>
      </c>
    </row>
    <row r="5136" spans="1:18" x14ac:dyDescent="0.35">
      <c r="A5136">
        <v>12767762</v>
      </c>
      <c r="B5136" t="s">
        <v>7342</v>
      </c>
      <c r="C5136">
        <v>35990</v>
      </c>
      <c r="D5136" t="s">
        <v>17</v>
      </c>
      <c r="E5136" t="s">
        <v>262</v>
      </c>
      <c r="F5136" t="s">
        <v>5695</v>
      </c>
      <c r="G5136" t="s">
        <v>1911</v>
      </c>
      <c r="H5136">
        <v>2020</v>
      </c>
      <c r="I5136">
        <v>15572</v>
      </c>
      <c r="J5136" t="s">
        <v>86</v>
      </c>
      <c r="K5136" t="s">
        <v>22</v>
      </c>
      <c r="L5136" t="s">
        <v>540</v>
      </c>
      <c r="M5136" t="s">
        <v>24</v>
      </c>
      <c r="N5136">
        <v>1798</v>
      </c>
      <c r="O5136" t="s">
        <v>135</v>
      </c>
      <c r="P5136">
        <v>5</v>
      </c>
      <c r="Q5136">
        <f t="shared" si="160"/>
        <v>4</v>
      </c>
      <c r="R5136" t="str">
        <f t="shared" si="161"/>
        <v>Mid-range</v>
      </c>
    </row>
    <row r="5137" spans="1:18" x14ac:dyDescent="0.35">
      <c r="A5137">
        <v>12767763</v>
      </c>
      <c r="B5137" t="s">
        <v>7343</v>
      </c>
      <c r="C5137">
        <v>25999</v>
      </c>
      <c r="D5137" t="s">
        <v>76</v>
      </c>
      <c r="E5137" t="s">
        <v>77</v>
      </c>
      <c r="F5137" t="s">
        <v>325</v>
      </c>
      <c r="G5137" t="s">
        <v>79</v>
      </c>
      <c r="H5137">
        <v>2016</v>
      </c>
      <c r="I5137">
        <v>161707</v>
      </c>
      <c r="J5137" t="s">
        <v>182</v>
      </c>
      <c r="K5137" t="s">
        <v>22</v>
      </c>
      <c r="L5137" t="s">
        <v>31</v>
      </c>
      <c r="M5137" t="s">
        <v>24</v>
      </c>
      <c r="N5137">
        <v>2999</v>
      </c>
      <c r="O5137" t="s">
        <v>47</v>
      </c>
      <c r="P5137">
        <v>5</v>
      </c>
      <c r="Q5137">
        <f t="shared" si="160"/>
        <v>8</v>
      </c>
      <c r="R5137" t="str">
        <f t="shared" si="161"/>
        <v>Mid-range</v>
      </c>
    </row>
    <row r="5138" spans="1:18" x14ac:dyDescent="0.35">
      <c r="A5138">
        <v>12767764</v>
      </c>
      <c r="B5138" t="s">
        <v>7343</v>
      </c>
      <c r="C5138">
        <v>26999</v>
      </c>
      <c r="D5138" t="s">
        <v>76</v>
      </c>
      <c r="E5138" t="s">
        <v>77</v>
      </c>
      <c r="F5138" t="s">
        <v>325</v>
      </c>
      <c r="G5138" t="s">
        <v>79</v>
      </c>
      <c r="H5138">
        <v>2016</v>
      </c>
      <c r="I5138">
        <v>116024</v>
      </c>
      <c r="J5138" t="s">
        <v>182</v>
      </c>
      <c r="K5138" t="s">
        <v>22</v>
      </c>
      <c r="L5138" t="s">
        <v>31</v>
      </c>
      <c r="M5138" t="s">
        <v>24</v>
      </c>
      <c r="N5138">
        <v>2999</v>
      </c>
      <c r="O5138" t="s">
        <v>47</v>
      </c>
      <c r="P5138">
        <v>5</v>
      </c>
      <c r="Q5138">
        <f t="shared" si="160"/>
        <v>8</v>
      </c>
      <c r="R5138" t="str">
        <f t="shared" si="161"/>
        <v>Mid-range</v>
      </c>
    </row>
    <row r="5139" spans="1:18" x14ac:dyDescent="0.35">
      <c r="A5139">
        <v>12767820</v>
      </c>
      <c r="B5139" t="s">
        <v>5256</v>
      </c>
      <c r="C5139">
        <v>39990</v>
      </c>
      <c r="D5139" t="s">
        <v>226</v>
      </c>
      <c r="E5139" t="s">
        <v>1710</v>
      </c>
      <c r="F5139" t="s">
        <v>5257</v>
      </c>
      <c r="G5139" t="s">
        <v>1712</v>
      </c>
      <c r="H5139">
        <v>2022</v>
      </c>
      <c r="I5139">
        <v>7000</v>
      </c>
      <c r="J5139" t="s">
        <v>393</v>
      </c>
      <c r="K5139" t="s">
        <v>22</v>
      </c>
      <c r="L5139" t="s">
        <v>23</v>
      </c>
      <c r="M5139" t="s">
        <v>24</v>
      </c>
      <c r="N5139">
        <v>1333</v>
      </c>
      <c r="O5139" t="s">
        <v>25</v>
      </c>
      <c r="P5139">
        <v>5</v>
      </c>
      <c r="Q5139">
        <f t="shared" si="160"/>
        <v>2</v>
      </c>
      <c r="R5139" t="str">
        <f t="shared" si="161"/>
        <v>Mid-range</v>
      </c>
    </row>
    <row r="5140" spans="1:18" x14ac:dyDescent="0.35">
      <c r="A5140">
        <v>12767827</v>
      </c>
      <c r="B5140" t="s">
        <v>3445</v>
      </c>
      <c r="C5140">
        <v>99880</v>
      </c>
      <c r="D5140" t="s">
        <v>102</v>
      </c>
      <c r="E5140" t="s">
        <v>1082</v>
      </c>
      <c r="F5140" t="s">
        <v>3446</v>
      </c>
      <c r="G5140" t="s">
        <v>1267</v>
      </c>
      <c r="H5140">
        <v>2022</v>
      </c>
      <c r="I5140">
        <v>12</v>
      </c>
      <c r="J5140" t="s">
        <v>21</v>
      </c>
      <c r="K5140" t="s">
        <v>22</v>
      </c>
      <c r="L5140" t="s">
        <v>31</v>
      </c>
      <c r="M5140" t="s">
        <v>32</v>
      </c>
      <c r="N5140">
        <v>2967</v>
      </c>
      <c r="O5140" t="s">
        <v>47</v>
      </c>
      <c r="P5140">
        <v>5</v>
      </c>
      <c r="Q5140">
        <f t="shared" si="160"/>
        <v>2</v>
      </c>
      <c r="R5140" t="str">
        <f t="shared" si="161"/>
        <v>Luxury</v>
      </c>
    </row>
    <row r="5141" spans="1:18" x14ac:dyDescent="0.35">
      <c r="A5141">
        <v>12767833</v>
      </c>
      <c r="B5141" t="s">
        <v>7344</v>
      </c>
      <c r="C5141">
        <v>52990</v>
      </c>
      <c r="D5141" t="s">
        <v>54</v>
      </c>
      <c r="E5141" t="s">
        <v>175</v>
      </c>
      <c r="F5141" t="s">
        <v>7345</v>
      </c>
      <c r="G5141" t="s">
        <v>650</v>
      </c>
      <c r="H5141">
        <v>2017</v>
      </c>
      <c r="I5141">
        <v>100078</v>
      </c>
      <c r="J5141" t="s">
        <v>338</v>
      </c>
      <c r="K5141" t="s">
        <v>22</v>
      </c>
      <c r="L5141" t="s">
        <v>31</v>
      </c>
      <c r="M5141" t="s">
        <v>24</v>
      </c>
      <c r="N5141">
        <v>3198</v>
      </c>
      <c r="O5141" t="s">
        <v>47</v>
      </c>
      <c r="P5141">
        <v>5</v>
      </c>
      <c r="Q5141">
        <f t="shared" si="160"/>
        <v>7</v>
      </c>
      <c r="R5141" t="str">
        <f t="shared" si="161"/>
        <v>Luxury</v>
      </c>
    </row>
    <row r="5142" spans="1:18" x14ac:dyDescent="0.35">
      <c r="A5142">
        <v>12767836</v>
      </c>
      <c r="B5142" t="s">
        <v>7346</v>
      </c>
      <c r="C5142">
        <v>19990</v>
      </c>
      <c r="D5142" t="s">
        <v>131</v>
      </c>
      <c r="E5142" t="s">
        <v>1201</v>
      </c>
      <c r="F5142" t="s">
        <v>2114</v>
      </c>
      <c r="G5142" t="s">
        <v>3637</v>
      </c>
      <c r="H5142">
        <v>2010</v>
      </c>
      <c r="I5142">
        <v>198920</v>
      </c>
      <c r="J5142" t="s">
        <v>393</v>
      </c>
      <c r="K5142" t="s">
        <v>22</v>
      </c>
      <c r="L5142" t="s">
        <v>64</v>
      </c>
      <c r="M5142" t="s">
        <v>24</v>
      </c>
      <c r="N5142">
        <v>1984</v>
      </c>
      <c r="O5142" t="s">
        <v>69</v>
      </c>
      <c r="P5142">
        <v>4</v>
      </c>
      <c r="Q5142">
        <f t="shared" si="160"/>
        <v>14</v>
      </c>
      <c r="R5142" t="str">
        <f t="shared" si="161"/>
        <v>Mid-range</v>
      </c>
    </row>
    <row r="5143" spans="1:18" x14ac:dyDescent="0.35">
      <c r="A5143">
        <v>12767861</v>
      </c>
      <c r="B5143" t="s">
        <v>4082</v>
      </c>
      <c r="C5143">
        <v>69990</v>
      </c>
      <c r="D5143" t="s">
        <v>449</v>
      </c>
      <c r="E5143" t="s">
        <v>588</v>
      </c>
      <c r="F5143" t="s">
        <v>4083</v>
      </c>
      <c r="G5143" t="s">
        <v>452</v>
      </c>
      <c r="H5143">
        <v>2013</v>
      </c>
      <c r="I5143">
        <v>125633</v>
      </c>
      <c r="J5143" t="s">
        <v>21</v>
      </c>
      <c r="K5143" t="s">
        <v>81</v>
      </c>
      <c r="L5143" t="s">
        <v>31</v>
      </c>
      <c r="M5143" t="s">
        <v>24</v>
      </c>
      <c r="N5143">
        <v>2179</v>
      </c>
      <c r="O5143" t="s">
        <v>116</v>
      </c>
      <c r="P5143">
        <v>5</v>
      </c>
      <c r="Q5143">
        <f t="shared" si="160"/>
        <v>11</v>
      </c>
      <c r="R5143" t="str">
        <f t="shared" si="161"/>
        <v>Luxury</v>
      </c>
    </row>
    <row r="5144" spans="1:18" x14ac:dyDescent="0.35">
      <c r="A5144">
        <v>12767866</v>
      </c>
      <c r="B5144" t="s">
        <v>7347</v>
      </c>
      <c r="C5144">
        <v>29990</v>
      </c>
      <c r="D5144" t="s">
        <v>49</v>
      </c>
      <c r="E5144" t="s">
        <v>50</v>
      </c>
      <c r="F5144" t="s">
        <v>7348</v>
      </c>
      <c r="G5144" t="s">
        <v>5481</v>
      </c>
      <c r="H5144">
        <v>2020</v>
      </c>
      <c r="I5144">
        <v>71845</v>
      </c>
      <c r="J5144" t="s">
        <v>21</v>
      </c>
      <c r="K5144" t="s">
        <v>22</v>
      </c>
      <c r="L5144" t="s">
        <v>23</v>
      </c>
      <c r="M5144" t="s">
        <v>24</v>
      </c>
      <c r="N5144">
        <v>2488</v>
      </c>
      <c r="O5144" t="s">
        <v>135</v>
      </c>
      <c r="P5144">
        <v>7</v>
      </c>
      <c r="Q5144">
        <f t="shared" si="160"/>
        <v>4</v>
      </c>
      <c r="R5144" t="str">
        <f t="shared" si="161"/>
        <v>Mid-range</v>
      </c>
    </row>
    <row r="5145" spans="1:18" x14ac:dyDescent="0.35">
      <c r="A5145">
        <v>12767898</v>
      </c>
      <c r="B5145" t="s">
        <v>3763</v>
      </c>
      <c r="C5145">
        <v>37880</v>
      </c>
      <c r="D5145" t="s">
        <v>17</v>
      </c>
      <c r="E5145" t="s">
        <v>157</v>
      </c>
      <c r="F5145" t="s">
        <v>158</v>
      </c>
      <c r="G5145" t="s">
        <v>1509</v>
      </c>
      <c r="H5145">
        <v>2015</v>
      </c>
      <c r="I5145">
        <v>238230</v>
      </c>
      <c r="J5145" t="s">
        <v>21</v>
      </c>
      <c r="K5145" t="s">
        <v>22</v>
      </c>
      <c r="L5145" t="s">
        <v>31</v>
      </c>
      <c r="M5145" t="s">
        <v>24</v>
      </c>
      <c r="N5145">
        <v>2753</v>
      </c>
      <c r="O5145" t="s">
        <v>116</v>
      </c>
      <c r="P5145">
        <v>7</v>
      </c>
      <c r="Q5145">
        <f t="shared" si="160"/>
        <v>9</v>
      </c>
      <c r="R5145" t="str">
        <f t="shared" si="161"/>
        <v>Mid-range</v>
      </c>
    </row>
    <row r="5146" spans="1:18" x14ac:dyDescent="0.35">
      <c r="A5146">
        <v>12767901</v>
      </c>
      <c r="B5146" t="s">
        <v>7349</v>
      </c>
      <c r="C5146">
        <v>27990</v>
      </c>
      <c r="D5146" t="s">
        <v>165</v>
      </c>
      <c r="E5146" t="s">
        <v>269</v>
      </c>
      <c r="F5146" t="s">
        <v>1473</v>
      </c>
      <c r="G5146" t="s">
        <v>7350</v>
      </c>
      <c r="H5146">
        <v>2012</v>
      </c>
      <c r="I5146">
        <v>243320</v>
      </c>
      <c r="J5146" t="s">
        <v>21</v>
      </c>
      <c r="K5146" t="s">
        <v>22</v>
      </c>
      <c r="L5146" t="s">
        <v>31</v>
      </c>
      <c r="M5146" t="s">
        <v>24</v>
      </c>
      <c r="N5146">
        <v>3200</v>
      </c>
      <c r="O5146" t="s">
        <v>116</v>
      </c>
      <c r="P5146">
        <v>7</v>
      </c>
      <c r="Q5146">
        <f t="shared" si="160"/>
        <v>12</v>
      </c>
      <c r="R5146" t="str">
        <f t="shared" si="161"/>
        <v>Mid-range</v>
      </c>
    </row>
    <row r="5147" spans="1:18" x14ac:dyDescent="0.35">
      <c r="A5147">
        <v>12767908</v>
      </c>
      <c r="B5147" t="s">
        <v>7351</v>
      </c>
      <c r="C5147">
        <v>42966</v>
      </c>
      <c r="D5147" t="s">
        <v>17</v>
      </c>
      <c r="E5147" t="s">
        <v>905</v>
      </c>
      <c r="F5147" t="s">
        <v>1930</v>
      </c>
      <c r="G5147" t="s">
        <v>2858</v>
      </c>
      <c r="H5147">
        <v>2018</v>
      </c>
      <c r="I5147">
        <v>50315</v>
      </c>
      <c r="J5147" t="s">
        <v>106</v>
      </c>
      <c r="K5147" t="s">
        <v>22</v>
      </c>
      <c r="L5147" t="s">
        <v>31</v>
      </c>
      <c r="M5147" t="s">
        <v>24</v>
      </c>
      <c r="N5147">
        <v>2982</v>
      </c>
      <c r="O5147" t="s">
        <v>47</v>
      </c>
      <c r="P5147">
        <v>2</v>
      </c>
      <c r="Q5147">
        <f t="shared" si="160"/>
        <v>6</v>
      </c>
      <c r="R5147" t="str">
        <f t="shared" si="161"/>
        <v>Luxury</v>
      </c>
    </row>
    <row r="5148" spans="1:18" x14ac:dyDescent="0.35">
      <c r="A5148">
        <v>12767965</v>
      </c>
      <c r="B5148" t="s">
        <v>2059</v>
      </c>
      <c r="C5148">
        <v>43990</v>
      </c>
      <c r="D5148" t="s">
        <v>54</v>
      </c>
      <c r="E5148" t="s">
        <v>175</v>
      </c>
      <c r="F5148" t="s">
        <v>900</v>
      </c>
      <c r="G5148" t="s">
        <v>659</v>
      </c>
      <c r="H5148">
        <v>2015</v>
      </c>
      <c r="I5148">
        <v>105763</v>
      </c>
      <c r="J5148" t="s">
        <v>338</v>
      </c>
      <c r="K5148" t="s">
        <v>22</v>
      </c>
      <c r="L5148" t="s">
        <v>31</v>
      </c>
      <c r="M5148" t="s">
        <v>24</v>
      </c>
      <c r="N5148">
        <v>3198</v>
      </c>
      <c r="O5148" t="s">
        <v>69</v>
      </c>
      <c r="P5148">
        <v>5</v>
      </c>
      <c r="Q5148">
        <f t="shared" si="160"/>
        <v>9</v>
      </c>
      <c r="R5148" t="str">
        <f t="shared" si="161"/>
        <v>Luxury</v>
      </c>
    </row>
    <row r="5149" spans="1:18" x14ac:dyDescent="0.35">
      <c r="A5149">
        <v>12768006</v>
      </c>
      <c r="B5149" t="s">
        <v>6889</v>
      </c>
      <c r="C5149">
        <v>22590</v>
      </c>
      <c r="D5149" t="s">
        <v>226</v>
      </c>
      <c r="E5149" t="s">
        <v>1698</v>
      </c>
      <c r="F5149" t="s">
        <v>5257</v>
      </c>
      <c r="G5149" t="s">
        <v>6890</v>
      </c>
      <c r="H5149">
        <v>2017</v>
      </c>
      <c r="I5149">
        <v>50350</v>
      </c>
      <c r="J5149" t="s">
        <v>63</v>
      </c>
      <c r="K5149" t="s">
        <v>22</v>
      </c>
      <c r="L5149" t="s">
        <v>64</v>
      </c>
      <c r="M5149" t="s">
        <v>24</v>
      </c>
      <c r="N5149">
        <v>1198</v>
      </c>
      <c r="O5149" t="s">
        <v>25</v>
      </c>
      <c r="P5149">
        <v>5</v>
      </c>
      <c r="Q5149">
        <f t="shared" si="160"/>
        <v>7</v>
      </c>
      <c r="R5149" t="str">
        <f t="shared" si="161"/>
        <v>Mid-range</v>
      </c>
    </row>
    <row r="5150" spans="1:18" x14ac:dyDescent="0.35">
      <c r="A5150">
        <v>12768010</v>
      </c>
      <c r="B5150" t="s">
        <v>7352</v>
      </c>
      <c r="C5150">
        <v>26090</v>
      </c>
      <c r="D5150" t="s">
        <v>127</v>
      </c>
      <c r="E5150" t="s">
        <v>466</v>
      </c>
      <c r="F5150" t="s">
        <v>548</v>
      </c>
      <c r="G5150" t="s">
        <v>1091</v>
      </c>
      <c r="H5150">
        <v>2016</v>
      </c>
      <c r="I5150">
        <v>73778</v>
      </c>
      <c r="J5150" t="s">
        <v>21</v>
      </c>
      <c r="K5150" t="s">
        <v>22</v>
      </c>
      <c r="L5150" t="s">
        <v>23</v>
      </c>
      <c r="M5150" t="s">
        <v>24</v>
      </c>
      <c r="N5150">
        <v>1997</v>
      </c>
      <c r="O5150" t="s">
        <v>69</v>
      </c>
      <c r="P5150">
        <v>5</v>
      </c>
      <c r="Q5150">
        <f t="shared" si="160"/>
        <v>8</v>
      </c>
      <c r="R5150" t="str">
        <f t="shared" si="161"/>
        <v>Mid-range</v>
      </c>
    </row>
    <row r="5151" spans="1:18" x14ac:dyDescent="0.35">
      <c r="A5151">
        <v>12768013</v>
      </c>
      <c r="B5151" t="s">
        <v>3104</v>
      </c>
      <c r="C5151">
        <v>40990</v>
      </c>
      <c r="D5151" t="s">
        <v>449</v>
      </c>
      <c r="E5151" t="s">
        <v>518</v>
      </c>
      <c r="F5151" t="s">
        <v>3105</v>
      </c>
      <c r="G5151" t="s">
        <v>3106</v>
      </c>
      <c r="H5151">
        <v>2016</v>
      </c>
      <c r="I5151">
        <v>95847</v>
      </c>
      <c r="J5151" t="s">
        <v>21</v>
      </c>
      <c r="K5151" t="s">
        <v>22</v>
      </c>
      <c r="L5151" t="s">
        <v>31</v>
      </c>
      <c r="M5151" t="s">
        <v>24</v>
      </c>
      <c r="N5151">
        <v>2179</v>
      </c>
      <c r="O5151" t="s">
        <v>69</v>
      </c>
      <c r="P5151">
        <v>5</v>
      </c>
      <c r="Q5151">
        <f t="shared" si="160"/>
        <v>8</v>
      </c>
      <c r="R5151" t="str">
        <f t="shared" si="161"/>
        <v>Luxury</v>
      </c>
    </row>
    <row r="5152" spans="1:18" x14ac:dyDescent="0.35">
      <c r="A5152">
        <v>12768015</v>
      </c>
      <c r="B5152" t="s">
        <v>7353</v>
      </c>
      <c r="C5152">
        <v>38790</v>
      </c>
      <c r="D5152" t="s">
        <v>17</v>
      </c>
      <c r="E5152" t="s">
        <v>193</v>
      </c>
      <c r="F5152" t="s">
        <v>3298</v>
      </c>
      <c r="G5152" t="s">
        <v>573</v>
      </c>
      <c r="H5152">
        <v>2015</v>
      </c>
      <c r="I5152">
        <v>74078</v>
      </c>
      <c r="J5152" t="s">
        <v>21</v>
      </c>
      <c r="K5152" t="s">
        <v>22</v>
      </c>
      <c r="L5152" t="s">
        <v>23</v>
      </c>
      <c r="M5152" t="s">
        <v>24</v>
      </c>
      <c r="N5152">
        <v>3456</v>
      </c>
      <c r="O5152" t="s">
        <v>116</v>
      </c>
      <c r="P5152">
        <v>7</v>
      </c>
      <c r="Q5152">
        <f t="shared" si="160"/>
        <v>9</v>
      </c>
      <c r="R5152" t="str">
        <f t="shared" si="161"/>
        <v>Mid-range</v>
      </c>
    </row>
    <row r="5153" spans="1:18" x14ac:dyDescent="0.35">
      <c r="A5153">
        <v>12768016</v>
      </c>
      <c r="B5153" t="s">
        <v>4315</v>
      </c>
      <c r="C5153">
        <v>19990</v>
      </c>
      <c r="D5153" t="s">
        <v>42</v>
      </c>
      <c r="E5153" t="s">
        <v>71</v>
      </c>
      <c r="F5153" t="s">
        <v>2900</v>
      </c>
      <c r="G5153" t="s">
        <v>1019</v>
      </c>
      <c r="H5153">
        <v>2016</v>
      </c>
      <c r="I5153">
        <v>81955</v>
      </c>
      <c r="J5153" t="s">
        <v>63</v>
      </c>
      <c r="K5153" t="s">
        <v>22</v>
      </c>
      <c r="L5153" t="s">
        <v>23</v>
      </c>
      <c r="M5153" t="s">
        <v>24</v>
      </c>
      <c r="N5153">
        <v>2997</v>
      </c>
      <c r="O5153" t="s">
        <v>135</v>
      </c>
      <c r="P5153">
        <v>5</v>
      </c>
      <c r="Q5153">
        <f t="shared" si="160"/>
        <v>8</v>
      </c>
      <c r="R5153" t="str">
        <f t="shared" si="161"/>
        <v>Mid-range</v>
      </c>
    </row>
    <row r="5154" spans="1:18" x14ac:dyDescent="0.35">
      <c r="A5154">
        <v>12768041</v>
      </c>
      <c r="B5154" t="s">
        <v>7246</v>
      </c>
      <c r="C5154">
        <v>2999</v>
      </c>
      <c r="D5154" t="s">
        <v>17</v>
      </c>
      <c r="E5154" t="s">
        <v>4753</v>
      </c>
      <c r="F5154" t="s">
        <v>4754</v>
      </c>
      <c r="G5154" t="s">
        <v>4755</v>
      </c>
      <c r="H5154">
        <v>2003</v>
      </c>
      <c r="I5154">
        <v>337858</v>
      </c>
      <c r="J5154" t="s">
        <v>63</v>
      </c>
      <c r="K5154" t="s">
        <v>22</v>
      </c>
      <c r="L5154" t="s">
        <v>23</v>
      </c>
      <c r="M5154" t="s">
        <v>24</v>
      </c>
      <c r="N5154">
        <v>2995</v>
      </c>
      <c r="O5154" t="s">
        <v>151</v>
      </c>
      <c r="P5154">
        <v>5</v>
      </c>
      <c r="Q5154">
        <f t="shared" si="160"/>
        <v>21</v>
      </c>
      <c r="R5154" t="str">
        <f t="shared" si="161"/>
        <v>Budget</v>
      </c>
    </row>
    <row r="5155" spans="1:18" x14ac:dyDescent="0.35">
      <c r="A5155">
        <v>12768045</v>
      </c>
      <c r="B5155" t="s">
        <v>4400</v>
      </c>
      <c r="C5155">
        <v>42000</v>
      </c>
      <c r="D5155" t="s">
        <v>42</v>
      </c>
      <c r="E5155" t="s">
        <v>179</v>
      </c>
      <c r="F5155" t="s">
        <v>293</v>
      </c>
      <c r="G5155" t="s">
        <v>181</v>
      </c>
      <c r="H5155">
        <v>2018</v>
      </c>
      <c r="I5155">
        <v>82000</v>
      </c>
      <c r="J5155" t="s">
        <v>205</v>
      </c>
      <c r="K5155" t="s">
        <v>22</v>
      </c>
      <c r="L5155" t="s">
        <v>31</v>
      </c>
      <c r="M5155" t="s">
        <v>24</v>
      </c>
      <c r="N5155">
        <v>2776</v>
      </c>
      <c r="O5155" t="s">
        <v>47</v>
      </c>
      <c r="P5155">
        <v>5</v>
      </c>
      <c r="Q5155">
        <f t="shared" si="160"/>
        <v>6</v>
      </c>
      <c r="R5155" t="str">
        <f t="shared" si="161"/>
        <v>Luxury</v>
      </c>
    </row>
    <row r="5156" spans="1:18" x14ac:dyDescent="0.35">
      <c r="A5156">
        <v>12768058</v>
      </c>
      <c r="B5156" t="s">
        <v>4310</v>
      </c>
      <c r="C5156">
        <v>42490</v>
      </c>
      <c r="D5156" t="s">
        <v>102</v>
      </c>
      <c r="E5156" t="s">
        <v>386</v>
      </c>
      <c r="F5156" t="s">
        <v>607</v>
      </c>
      <c r="G5156" t="s">
        <v>388</v>
      </c>
      <c r="H5156">
        <v>2019</v>
      </c>
      <c r="I5156">
        <v>49006</v>
      </c>
      <c r="J5156" t="s">
        <v>21</v>
      </c>
      <c r="K5156" t="s">
        <v>22</v>
      </c>
      <c r="L5156" t="s">
        <v>64</v>
      </c>
      <c r="M5156" t="s">
        <v>24</v>
      </c>
      <c r="N5156">
        <v>1984</v>
      </c>
      <c r="O5156" t="s">
        <v>116</v>
      </c>
      <c r="P5156">
        <v>5</v>
      </c>
      <c r="Q5156">
        <f t="shared" si="160"/>
        <v>5</v>
      </c>
      <c r="R5156" t="str">
        <f t="shared" si="161"/>
        <v>Luxury</v>
      </c>
    </row>
    <row r="5157" spans="1:18" x14ac:dyDescent="0.35">
      <c r="A5157">
        <v>12768067</v>
      </c>
      <c r="B5157" t="s">
        <v>7354</v>
      </c>
      <c r="C5157">
        <v>10000</v>
      </c>
      <c r="D5157" t="s">
        <v>88</v>
      </c>
      <c r="E5157" t="s">
        <v>98</v>
      </c>
      <c r="F5157" t="s">
        <v>5534</v>
      </c>
      <c r="G5157" t="s">
        <v>100</v>
      </c>
      <c r="H5157">
        <v>2010</v>
      </c>
      <c r="I5157">
        <v>140000</v>
      </c>
      <c r="J5157" t="s">
        <v>21</v>
      </c>
      <c r="K5157" t="s">
        <v>22</v>
      </c>
      <c r="L5157" t="s">
        <v>23</v>
      </c>
      <c r="M5157" t="s">
        <v>24</v>
      </c>
      <c r="N5157">
        <v>1975</v>
      </c>
      <c r="O5157" t="s">
        <v>69</v>
      </c>
      <c r="P5157">
        <v>5</v>
      </c>
      <c r="Q5157">
        <f t="shared" si="160"/>
        <v>14</v>
      </c>
      <c r="R5157" t="str">
        <f t="shared" si="161"/>
        <v>Budget</v>
      </c>
    </row>
    <row r="5158" spans="1:18" x14ac:dyDescent="0.35">
      <c r="A5158">
        <v>12768073</v>
      </c>
      <c r="B5158" t="s">
        <v>7355</v>
      </c>
      <c r="C5158">
        <v>34500</v>
      </c>
      <c r="D5158" t="s">
        <v>17</v>
      </c>
      <c r="E5158" t="s">
        <v>153</v>
      </c>
      <c r="F5158" t="s">
        <v>2686</v>
      </c>
      <c r="G5158" t="s">
        <v>4234</v>
      </c>
      <c r="H5158">
        <v>2017</v>
      </c>
      <c r="I5158">
        <v>118000</v>
      </c>
      <c r="J5158" t="s">
        <v>21</v>
      </c>
      <c r="K5158" t="s">
        <v>22</v>
      </c>
      <c r="L5158" t="s">
        <v>31</v>
      </c>
      <c r="M5158" t="s">
        <v>24</v>
      </c>
      <c r="N5158">
        <v>2231</v>
      </c>
      <c r="O5158" t="s">
        <v>3341</v>
      </c>
      <c r="P5158">
        <v>5</v>
      </c>
      <c r="Q5158">
        <f t="shared" si="160"/>
        <v>7</v>
      </c>
      <c r="R5158" t="str">
        <f t="shared" si="161"/>
        <v>Mid-range</v>
      </c>
    </row>
    <row r="5159" spans="1:18" x14ac:dyDescent="0.35">
      <c r="A5159">
        <v>12768123</v>
      </c>
      <c r="B5159" t="s">
        <v>6056</v>
      </c>
      <c r="C5159">
        <v>31950</v>
      </c>
      <c r="D5159" t="s">
        <v>143</v>
      </c>
      <c r="E5159" t="s">
        <v>1744</v>
      </c>
      <c r="F5159" t="s">
        <v>6057</v>
      </c>
      <c r="G5159" t="s">
        <v>452</v>
      </c>
      <c r="H5159">
        <v>2012</v>
      </c>
      <c r="I5159">
        <v>102138</v>
      </c>
      <c r="J5159" t="s">
        <v>63</v>
      </c>
      <c r="K5159" t="s">
        <v>81</v>
      </c>
      <c r="L5159" t="s">
        <v>64</v>
      </c>
      <c r="M5159" t="s">
        <v>24</v>
      </c>
      <c r="N5159">
        <v>2457</v>
      </c>
      <c r="O5159" t="s">
        <v>33</v>
      </c>
      <c r="P5159">
        <v>5</v>
      </c>
      <c r="Q5159">
        <f t="shared" si="160"/>
        <v>12</v>
      </c>
      <c r="R5159" t="str">
        <f t="shared" si="161"/>
        <v>Mid-range</v>
      </c>
    </row>
    <row r="5160" spans="1:18" x14ac:dyDescent="0.35">
      <c r="A5160">
        <v>12768125</v>
      </c>
      <c r="B5160" t="s">
        <v>4684</v>
      </c>
      <c r="C5160">
        <v>12950</v>
      </c>
      <c r="D5160" t="s">
        <v>88</v>
      </c>
      <c r="E5160" t="s">
        <v>625</v>
      </c>
      <c r="F5160" t="s">
        <v>2174</v>
      </c>
      <c r="G5160" t="s">
        <v>4685</v>
      </c>
      <c r="H5160">
        <v>2011</v>
      </c>
      <c r="I5160">
        <v>204090</v>
      </c>
      <c r="J5160" t="s">
        <v>106</v>
      </c>
      <c r="K5160" t="s">
        <v>81</v>
      </c>
      <c r="L5160" t="s">
        <v>64</v>
      </c>
      <c r="M5160" t="s">
        <v>24</v>
      </c>
      <c r="N5160">
        <v>2359</v>
      </c>
      <c r="O5160" t="s">
        <v>47</v>
      </c>
      <c r="P5160">
        <v>6</v>
      </c>
      <c r="Q5160">
        <f t="shared" si="160"/>
        <v>13</v>
      </c>
      <c r="R5160" t="str">
        <f t="shared" si="161"/>
        <v>Mid-range</v>
      </c>
    </row>
    <row r="5161" spans="1:18" x14ac:dyDescent="0.35">
      <c r="A5161">
        <v>12768129</v>
      </c>
      <c r="B5161" t="s">
        <v>7356</v>
      </c>
      <c r="C5161">
        <v>43990</v>
      </c>
      <c r="D5161" t="s">
        <v>17</v>
      </c>
      <c r="E5161" t="s">
        <v>153</v>
      </c>
      <c r="F5161" t="s">
        <v>1886</v>
      </c>
      <c r="G5161" t="s">
        <v>1884</v>
      </c>
      <c r="H5161">
        <v>2021</v>
      </c>
      <c r="I5161">
        <v>41250</v>
      </c>
      <c r="J5161" t="s">
        <v>21</v>
      </c>
      <c r="K5161" t="s">
        <v>22</v>
      </c>
      <c r="L5161" t="s">
        <v>23</v>
      </c>
      <c r="M5161" t="s">
        <v>24</v>
      </c>
      <c r="N5161">
        <v>1987</v>
      </c>
      <c r="O5161" t="s">
        <v>69</v>
      </c>
      <c r="P5161">
        <v>5</v>
      </c>
      <c r="Q5161">
        <f t="shared" si="160"/>
        <v>3</v>
      </c>
      <c r="R5161" t="str">
        <f t="shared" si="161"/>
        <v>Luxury</v>
      </c>
    </row>
    <row r="5162" spans="1:18" x14ac:dyDescent="0.35">
      <c r="A5162">
        <v>12768195</v>
      </c>
      <c r="B5162" t="s">
        <v>7357</v>
      </c>
      <c r="C5162">
        <v>21990</v>
      </c>
      <c r="D5162" t="s">
        <v>1475</v>
      </c>
      <c r="E5162" t="s">
        <v>6066</v>
      </c>
      <c r="F5162" t="s">
        <v>7358</v>
      </c>
      <c r="G5162" t="s">
        <v>7359</v>
      </c>
      <c r="H5162">
        <v>2006</v>
      </c>
      <c r="I5162">
        <v>107025</v>
      </c>
      <c r="J5162" t="s">
        <v>63</v>
      </c>
      <c r="K5162" t="s">
        <v>22</v>
      </c>
      <c r="L5162" t="s">
        <v>64</v>
      </c>
      <c r="M5162" t="s">
        <v>24</v>
      </c>
      <c r="N5162">
        <v>5654</v>
      </c>
      <c r="O5162" t="s">
        <v>891</v>
      </c>
      <c r="P5162">
        <v>5</v>
      </c>
      <c r="Q5162">
        <f t="shared" si="160"/>
        <v>18</v>
      </c>
      <c r="R5162" t="str">
        <f t="shared" si="161"/>
        <v>Mid-range</v>
      </c>
    </row>
    <row r="5163" spans="1:18" x14ac:dyDescent="0.35">
      <c r="A5163">
        <v>12768209</v>
      </c>
      <c r="B5163" t="s">
        <v>542</v>
      </c>
      <c r="C5163">
        <v>10995</v>
      </c>
      <c r="D5163" t="s">
        <v>328</v>
      </c>
      <c r="E5163" t="s">
        <v>329</v>
      </c>
      <c r="F5163" t="s">
        <v>543</v>
      </c>
      <c r="G5163">
        <v>40</v>
      </c>
      <c r="H5163">
        <v>2006</v>
      </c>
      <c r="I5163">
        <v>139441</v>
      </c>
      <c r="J5163" t="s">
        <v>63</v>
      </c>
      <c r="K5163" t="s">
        <v>22</v>
      </c>
      <c r="L5163" t="s">
        <v>23</v>
      </c>
      <c r="M5163" t="s">
        <v>24</v>
      </c>
      <c r="N5163">
        <v>1799</v>
      </c>
      <c r="O5163" t="s">
        <v>116</v>
      </c>
      <c r="P5163">
        <v>5</v>
      </c>
      <c r="Q5163">
        <f t="shared" si="160"/>
        <v>18</v>
      </c>
      <c r="R5163" t="str">
        <f t="shared" si="161"/>
        <v>Mid-range</v>
      </c>
    </row>
    <row r="5164" spans="1:18" x14ac:dyDescent="0.35">
      <c r="A5164">
        <v>12768293</v>
      </c>
      <c r="B5164" t="s">
        <v>1343</v>
      </c>
      <c r="C5164">
        <v>27999</v>
      </c>
      <c r="D5164" t="s">
        <v>49</v>
      </c>
      <c r="E5164" t="s">
        <v>50</v>
      </c>
      <c r="F5164" t="s">
        <v>137</v>
      </c>
      <c r="G5164" t="s">
        <v>52</v>
      </c>
      <c r="H5164">
        <v>2019</v>
      </c>
      <c r="I5164">
        <v>86228</v>
      </c>
      <c r="J5164" t="s">
        <v>21</v>
      </c>
      <c r="K5164" t="s">
        <v>22</v>
      </c>
      <c r="L5164" t="s">
        <v>23</v>
      </c>
      <c r="M5164" t="s">
        <v>24</v>
      </c>
      <c r="N5164">
        <v>2488</v>
      </c>
      <c r="O5164" t="s">
        <v>116</v>
      </c>
      <c r="P5164">
        <v>5</v>
      </c>
      <c r="Q5164">
        <f t="shared" si="160"/>
        <v>5</v>
      </c>
      <c r="R5164" t="str">
        <f t="shared" si="161"/>
        <v>Mid-range</v>
      </c>
    </row>
    <row r="5165" spans="1:18" x14ac:dyDescent="0.35">
      <c r="A5165">
        <v>12768294</v>
      </c>
      <c r="B5165" t="s">
        <v>6634</v>
      </c>
      <c r="C5165">
        <v>35490</v>
      </c>
      <c r="D5165" t="s">
        <v>143</v>
      </c>
      <c r="E5165" t="s">
        <v>1109</v>
      </c>
      <c r="F5165" t="s">
        <v>2336</v>
      </c>
      <c r="G5165" t="s">
        <v>943</v>
      </c>
      <c r="H5165">
        <v>2019</v>
      </c>
      <c r="I5165">
        <v>107004</v>
      </c>
      <c r="J5165" t="s">
        <v>21</v>
      </c>
      <c r="K5165" t="s">
        <v>22</v>
      </c>
      <c r="L5165" t="s">
        <v>23</v>
      </c>
      <c r="M5165" t="s">
        <v>24</v>
      </c>
      <c r="N5165">
        <v>2498</v>
      </c>
      <c r="O5165" t="s">
        <v>69</v>
      </c>
      <c r="P5165">
        <v>5</v>
      </c>
      <c r="Q5165">
        <f t="shared" si="160"/>
        <v>5</v>
      </c>
      <c r="R5165" t="str">
        <f t="shared" si="161"/>
        <v>Mid-range</v>
      </c>
    </row>
    <row r="5166" spans="1:18" x14ac:dyDescent="0.35">
      <c r="A5166">
        <v>12768313</v>
      </c>
      <c r="B5166" t="s">
        <v>3095</v>
      </c>
      <c r="C5166">
        <v>42990</v>
      </c>
      <c r="D5166" t="s">
        <v>17</v>
      </c>
      <c r="E5166" t="s">
        <v>193</v>
      </c>
      <c r="F5166" t="s">
        <v>395</v>
      </c>
      <c r="G5166" t="s">
        <v>573</v>
      </c>
      <c r="H5166">
        <v>2019</v>
      </c>
      <c r="I5166">
        <v>55670</v>
      </c>
      <c r="J5166" t="s">
        <v>21</v>
      </c>
      <c r="K5166" t="s">
        <v>22</v>
      </c>
      <c r="L5166" t="s">
        <v>23</v>
      </c>
      <c r="M5166" t="s">
        <v>24</v>
      </c>
      <c r="N5166">
        <v>3456</v>
      </c>
      <c r="O5166" t="s">
        <v>69</v>
      </c>
      <c r="P5166">
        <v>7</v>
      </c>
      <c r="Q5166">
        <f t="shared" si="160"/>
        <v>5</v>
      </c>
      <c r="R5166" t="str">
        <f t="shared" si="161"/>
        <v>Luxury</v>
      </c>
    </row>
    <row r="5167" spans="1:18" x14ac:dyDescent="0.35">
      <c r="A5167">
        <v>12768323</v>
      </c>
      <c r="B5167" t="s">
        <v>7360</v>
      </c>
      <c r="C5167">
        <v>45988</v>
      </c>
      <c r="D5167" t="s">
        <v>27</v>
      </c>
      <c r="E5167" t="s">
        <v>35</v>
      </c>
      <c r="F5167" t="s">
        <v>7361</v>
      </c>
      <c r="G5167">
        <v>447</v>
      </c>
      <c r="H5167">
        <v>2016</v>
      </c>
      <c r="I5167">
        <v>85827</v>
      </c>
      <c r="J5167" t="s">
        <v>21</v>
      </c>
      <c r="K5167" t="s">
        <v>22</v>
      </c>
      <c r="L5167" t="s">
        <v>31</v>
      </c>
      <c r="M5167" t="s">
        <v>24</v>
      </c>
      <c r="N5167">
        <v>2143</v>
      </c>
      <c r="O5167" t="s">
        <v>33</v>
      </c>
      <c r="P5167">
        <v>8</v>
      </c>
      <c r="Q5167">
        <f t="shared" si="160"/>
        <v>8</v>
      </c>
      <c r="R5167" t="str">
        <f t="shared" si="161"/>
        <v>Luxury</v>
      </c>
    </row>
    <row r="5168" spans="1:18" x14ac:dyDescent="0.35">
      <c r="A5168">
        <v>12768351</v>
      </c>
      <c r="B5168" t="s">
        <v>7362</v>
      </c>
      <c r="C5168">
        <v>65990</v>
      </c>
      <c r="D5168" t="s">
        <v>226</v>
      </c>
      <c r="E5168" t="s">
        <v>6735</v>
      </c>
      <c r="F5168" t="s">
        <v>7363</v>
      </c>
      <c r="G5168" t="s">
        <v>7364</v>
      </c>
      <c r="H5168">
        <v>2015</v>
      </c>
      <c r="I5168">
        <v>202908</v>
      </c>
      <c r="J5168" t="s">
        <v>106</v>
      </c>
      <c r="K5168" t="s">
        <v>81</v>
      </c>
      <c r="L5168" t="s">
        <v>31</v>
      </c>
      <c r="M5168" t="s">
        <v>24</v>
      </c>
      <c r="N5168">
        <v>2299</v>
      </c>
      <c r="O5168" t="s">
        <v>47</v>
      </c>
      <c r="P5168">
        <v>3</v>
      </c>
      <c r="Q5168">
        <f t="shared" si="160"/>
        <v>9</v>
      </c>
      <c r="R5168" t="str">
        <f t="shared" si="161"/>
        <v>Luxury</v>
      </c>
    </row>
    <row r="5169" spans="1:18" x14ac:dyDescent="0.35">
      <c r="A5169">
        <v>12768354</v>
      </c>
      <c r="B5169" t="s">
        <v>7365</v>
      </c>
      <c r="C5169">
        <v>38990</v>
      </c>
      <c r="D5169" t="s">
        <v>449</v>
      </c>
      <c r="E5169" t="s">
        <v>743</v>
      </c>
      <c r="F5169" t="s">
        <v>7366</v>
      </c>
      <c r="G5169" t="s">
        <v>877</v>
      </c>
      <c r="H5169">
        <v>2013</v>
      </c>
      <c r="I5169">
        <v>148212</v>
      </c>
      <c r="J5169" t="s">
        <v>21</v>
      </c>
      <c r="K5169" t="s">
        <v>22</v>
      </c>
      <c r="L5169" t="s">
        <v>31</v>
      </c>
      <c r="M5169" t="s">
        <v>24</v>
      </c>
      <c r="N5169">
        <v>2993</v>
      </c>
      <c r="O5169" t="s">
        <v>25</v>
      </c>
      <c r="P5169">
        <v>5</v>
      </c>
      <c r="Q5169">
        <f t="shared" si="160"/>
        <v>11</v>
      </c>
      <c r="R5169" t="str">
        <f t="shared" si="161"/>
        <v>Mid-range</v>
      </c>
    </row>
    <row r="5170" spans="1:18" x14ac:dyDescent="0.35">
      <c r="A5170">
        <v>12768355</v>
      </c>
      <c r="B5170" t="s">
        <v>7367</v>
      </c>
      <c r="C5170">
        <v>24990</v>
      </c>
      <c r="D5170" t="s">
        <v>17</v>
      </c>
      <c r="E5170" t="s">
        <v>905</v>
      </c>
      <c r="F5170" t="s">
        <v>1930</v>
      </c>
      <c r="G5170" t="s">
        <v>7368</v>
      </c>
      <c r="H5170">
        <v>2014</v>
      </c>
      <c r="I5170">
        <v>323210</v>
      </c>
      <c r="J5170" t="s">
        <v>106</v>
      </c>
      <c r="K5170" t="s">
        <v>22</v>
      </c>
      <c r="L5170" t="s">
        <v>23</v>
      </c>
      <c r="M5170" t="s">
        <v>24</v>
      </c>
      <c r="N5170">
        <v>2694</v>
      </c>
      <c r="O5170" t="s">
        <v>47</v>
      </c>
      <c r="P5170">
        <v>3</v>
      </c>
      <c r="Q5170">
        <f t="shared" si="160"/>
        <v>10</v>
      </c>
      <c r="R5170" t="str">
        <f t="shared" si="161"/>
        <v>Mid-range</v>
      </c>
    </row>
    <row r="5171" spans="1:18" x14ac:dyDescent="0.35">
      <c r="A5171">
        <v>12768357</v>
      </c>
      <c r="B5171" t="s">
        <v>7369</v>
      </c>
      <c r="C5171">
        <v>54990</v>
      </c>
      <c r="D5171" t="s">
        <v>3051</v>
      </c>
      <c r="E5171" t="s">
        <v>7370</v>
      </c>
      <c r="F5171" t="s">
        <v>7371</v>
      </c>
      <c r="G5171" t="s">
        <v>7372</v>
      </c>
      <c r="H5171">
        <v>2019</v>
      </c>
      <c r="I5171">
        <v>26363</v>
      </c>
      <c r="J5171" t="s">
        <v>106</v>
      </c>
      <c r="K5171" t="s">
        <v>22</v>
      </c>
      <c r="L5171" t="s">
        <v>31</v>
      </c>
      <c r="M5171" t="s">
        <v>24</v>
      </c>
      <c r="N5171">
        <v>2287</v>
      </c>
      <c r="O5171" t="s">
        <v>47</v>
      </c>
      <c r="P5171">
        <v>3</v>
      </c>
      <c r="Q5171">
        <f t="shared" si="160"/>
        <v>5</v>
      </c>
      <c r="R5171" t="str">
        <f t="shared" si="161"/>
        <v>Luxury</v>
      </c>
    </row>
    <row r="5172" spans="1:18" x14ac:dyDescent="0.35">
      <c r="A5172">
        <v>12768364</v>
      </c>
      <c r="B5172" t="s">
        <v>4825</v>
      </c>
      <c r="C5172">
        <v>7900</v>
      </c>
      <c r="D5172" t="s">
        <v>17</v>
      </c>
      <c r="E5172" t="s">
        <v>632</v>
      </c>
      <c r="F5172" t="s">
        <v>2098</v>
      </c>
      <c r="G5172" t="s">
        <v>2099</v>
      </c>
      <c r="H5172">
        <v>2011</v>
      </c>
      <c r="I5172">
        <v>140000</v>
      </c>
      <c r="J5172" t="s">
        <v>86</v>
      </c>
      <c r="K5172" t="s">
        <v>22</v>
      </c>
      <c r="L5172" t="s">
        <v>23</v>
      </c>
      <c r="M5172" t="s">
        <v>24</v>
      </c>
      <c r="N5172">
        <v>1299</v>
      </c>
      <c r="O5172" t="s">
        <v>33</v>
      </c>
      <c r="P5172">
        <v>5</v>
      </c>
      <c r="Q5172">
        <f t="shared" si="160"/>
        <v>13</v>
      </c>
      <c r="R5172" t="str">
        <f t="shared" si="161"/>
        <v>Budget</v>
      </c>
    </row>
    <row r="5173" spans="1:18" x14ac:dyDescent="0.35">
      <c r="A5173">
        <v>12768369</v>
      </c>
      <c r="B5173" t="s">
        <v>7373</v>
      </c>
      <c r="C5173">
        <v>17800</v>
      </c>
      <c r="D5173" t="s">
        <v>59</v>
      </c>
      <c r="E5173" t="s">
        <v>1311</v>
      </c>
      <c r="F5173" t="s">
        <v>5139</v>
      </c>
      <c r="G5173" t="s">
        <v>1962</v>
      </c>
      <c r="H5173">
        <v>2011</v>
      </c>
      <c r="I5173">
        <v>123014</v>
      </c>
      <c r="J5173" t="s">
        <v>21</v>
      </c>
      <c r="K5173" t="s">
        <v>22</v>
      </c>
      <c r="L5173" t="s">
        <v>64</v>
      </c>
      <c r="M5173" t="s">
        <v>24</v>
      </c>
      <c r="N5173">
        <v>2996</v>
      </c>
      <c r="O5173" t="s">
        <v>33</v>
      </c>
      <c r="P5173">
        <v>5</v>
      </c>
      <c r="Q5173">
        <f t="shared" si="160"/>
        <v>13</v>
      </c>
      <c r="R5173" t="str">
        <f t="shared" si="161"/>
        <v>Mid-range</v>
      </c>
    </row>
    <row r="5174" spans="1:18" x14ac:dyDescent="0.35">
      <c r="A5174">
        <v>12768371</v>
      </c>
      <c r="B5174" t="s">
        <v>7374</v>
      </c>
      <c r="C5174">
        <v>13800</v>
      </c>
      <c r="D5174" t="s">
        <v>127</v>
      </c>
      <c r="E5174">
        <v>6</v>
      </c>
      <c r="F5174" t="s">
        <v>3092</v>
      </c>
      <c r="G5174" t="s">
        <v>7375</v>
      </c>
      <c r="H5174">
        <v>2012</v>
      </c>
      <c r="I5174">
        <v>132959</v>
      </c>
      <c r="J5174" t="s">
        <v>63</v>
      </c>
      <c r="K5174" t="s">
        <v>22</v>
      </c>
      <c r="L5174" t="s">
        <v>23</v>
      </c>
      <c r="M5174" t="s">
        <v>24</v>
      </c>
      <c r="N5174">
        <v>2488</v>
      </c>
      <c r="O5174" t="s">
        <v>33</v>
      </c>
      <c r="P5174">
        <v>5</v>
      </c>
      <c r="Q5174">
        <f t="shared" si="160"/>
        <v>12</v>
      </c>
      <c r="R5174" t="str">
        <f t="shared" si="161"/>
        <v>Mid-range</v>
      </c>
    </row>
    <row r="5175" spans="1:18" x14ac:dyDescent="0.35">
      <c r="A5175">
        <v>12768379</v>
      </c>
      <c r="B5175" t="s">
        <v>7376</v>
      </c>
      <c r="C5175">
        <v>82990</v>
      </c>
      <c r="D5175" t="s">
        <v>17</v>
      </c>
      <c r="E5175" t="s">
        <v>171</v>
      </c>
      <c r="F5175" t="s">
        <v>158</v>
      </c>
      <c r="G5175" t="s">
        <v>256</v>
      </c>
      <c r="H5175">
        <v>2008</v>
      </c>
      <c r="I5175">
        <v>105400</v>
      </c>
      <c r="J5175" t="s">
        <v>80</v>
      </c>
      <c r="K5175" t="s">
        <v>81</v>
      </c>
      <c r="L5175" t="s">
        <v>31</v>
      </c>
      <c r="M5175" t="s">
        <v>24</v>
      </c>
      <c r="N5175">
        <v>4461</v>
      </c>
      <c r="O5175" t="s">
        <v>47</v>
      </c>
      <c r="P5175">
        <v>2</v>
      </c>
      <c r="Q5175">
        <f t="shared" si="160"/>
        <v>16</v>
      </c>
      <c r="R5175" t="str">
        <f t="shared" si="161"/>
        <v>Luxury</v>
      </c>
    </row>
    <row r="5176" spans="1:18" x14ac:dyDescent="0.35">
      <c r="A5176">
        <v>12768384</v>
      </c>
      <c r="B5176" t="s">
        <v>7377</v>
      </c>
      <c r="C5176">
        <v>75990</v>
      </c>
      <c r="D5176" t="s">
        <v>17</v>
      </c>
      <c r="E5176" t="s">
        <v>171</v>
      </c>
      <c r="F5176" t="s">
        <v>158</v>
      </c>
      <c r="G5176" t="s">
        <v>3354</v>
      </c>
      <c r="H5176">
        <v>2012</v>
      </c>
      <c r="I5176">
        <v>144600</v>
      </c>
      <c r="J5176" t="s">
        <v>80</v>
      </c>
      <c r="K5176" t="s">
        <v>81</v>
      </c>
      <c r="L5176" t="s">
        <v>31</v>
      </c>
      <c r="M5176" t="s">
        <v>24</v>
      </c>
      <c r="N5176">
        <v>4461</v>
      </c>
      <c r="O5176" t="s">
        <v>116</v>
      </c>
      <c r="P5176">
        <v>2</v>
      </c>
      <c r="Q5176">
        <f t="shared" si="160"/>
        <v>12</v>
      </c>
      <c r="R5176" t="str">
        <f t="shared" si="161"/>
        <v>Luxury</v>
      </c>
    </row>
    <row r="5177" spans="1:18" x14ac:dyDescent="0.35">
      <c r="A5177">
        <v>12768463</v>
      </c>
      <c r="B5177" t="s">
        <v>5363</v>
      </c>
      <c r="C5177">
        <v>22800</v>
      </c>
      <c r="D5177" t="s">
        <v>88</v>
      </c>
      <c r="E5177" t="s">
        <v>625</v>
      </c>
      <c r="F5177" t="s">
        <v>626</v>
      </c>
      <c r="G5177" t="s">
        <v>627</v>
      </c>
      <c r="H5177">
        <v>2017</v>
      </c>
      <c r="I5177">
        <v>160448</v>
      </c>
      <c r="J5177" t="s">
        <v>106</v>
      </c>
      <c r="K5177" t="s">
        <v>81</v>
      </c>
      <c r="L5177" t="s">
        <v>31</v>
      </c>
      <c r="M5177" t="s">
        <v>24</v>
      </c>
      <c r="N5177">
        <v>2497</v>
      </c>
      <c r="O5177" t="s">
        <v>47</v>
      </c>
      <c r="P5177">
        <v>3</v>
      </c>
      <c r="Q5177">
        <f t="shared" si="160"/>
        <v>7</v>
      </c>
      <c r="R5177" t="str">
        <f t="shared" si="161"/>
        <v>Mid-range</v>
      </c>
    </row>
    <row r="5178" spans="1:18" x14ac:dyDescent="0.35">
      <c r="A5178">
        <v>12768473</v>
      </c>
      <c r="B5178" t="s">
        <v>7378</v>
      </c>
      <c r="C5178">
        <v>56990</v>
      </c>
      <c r="D5178" t="s">
        <v>787</v>
      </c>
      <c r="E5178" t="s">
        <v>2358</v>
      </c>
      <c r="F5178" t="s">
        <v>7379</v>
      </c>
      <c r="G5178" t="s">
        <v>7380</v>
      </c>
      <c r="H5178">
        <v>2019</v>
      </c>
      <c r="I5178">
        <v>59995</v>
      </c>
      <c r="J5178" t="s">
        <v>21</v>
      </c>
      <c r="K5178" t="s">
        <v>22</v>
      </c>
      <c r="L5178" t="s">
        <v>64</v>
      </c>
      <c r="M5178" t="s">
        <v>24</v>
      </c>
      <c r="N5178">
        <v>1998</v>
      </c>
      <c r="O5178" t="s">
        <v>135</v>
      </c>
      <c r="P5178">
        <v>5</v>
      </c>
      <c r="Q5178">
        <f t="shared" si="160"/>
        <v>5</v>
      </c>
      <c r="R5178" t="str">
        <f t="shared" si="161"/>
        <v>Luxury</v>
      </c>
    </row>
    <row r="5179" spans="1:18" x14ac:dyDescent="0.35">
      <c r="A5179">
        <v>12768481</v>
      </c>
      <c r="B5179" t="s">
        <v>7381</v>
      </c>
      <c r="C5179">
        <v>18990</v>
      </c>
      <c r="D5179" t="s">
        <v>282</v>
      </c>
      <c r="E5179" t="s">
        <v>893</v>
      </c>
      <c r="F5179" t="s">
        <v>284</v>
      </c>
      <c r="G5179" t="s">
        <v>3245</v>
      </c>
      <c r="H5179">
        <v>2007</v>
      </c>
      <c r="I5179">
        <v>96737</v>
      </c>
      <c r="J5179" t="s">
        <v>21</v>
      </c>
      <c r="K5179" t="s">
        <v>22</v>
      </c>
      <c r="L5179" t="s">
        <v>23</v>
      </c>
      <c r="M5179" t="s">
        <v>24</v>
      </c>
      <c r="N5179">
        <v>3701</v>
      </c>
      <c r="O5179" t="s">
        <v>74</v>
      </c>
      <c r="P5179">
        <v>5</v>
      </c>
      <c r="Q5179">
        <f t="shared" si="160"/>
        <v>17</v>
      </c>
      <c r="R5179" t="str">
        <f t="shared" si="161"/>
        <v>Mid-range</v>
      </c>
    </row>
    <row r="5180" spans="1:18" x14ac:dyDescent="0.35">
      <c r="A5180">
        <v>12768486</v>
      </c>
      <c r="B5180" t="s">
        <v>2218</v>
      </c>
      <c r="C5180">
        <v>20888</v>
      </c>
      <c r="D5180" t="s">
        <v>42</v>
      </c>
      <c r="E5180" t="s">
        <v>71</v>
      </c>
      <c r="F5180" t="s">
        <v>1018</v>
      </c>
      <c r="G5180" t="s">
        <v>1376</v>
      </c>
      <c r="H5180">
        <v>2010</v>
      </c>
      <c r="I5180">
        <v>101373</v>
      </c>
      <c r="J5180" t="s">
        <v>427</v>
      </c>
      <c r="K5180" t="s">
        <v>81</v>
      </c>
      <c r="L5180" t="s">
        <v>23</v>
      </c>
      <c r="M5180" t="s">
        <v>24</v>
      </c>
      <c r="N5180">
        <v>3565</v>
      </c>
      <c r="O5180" t="s">
        <v>69</v>
      </c>
      <c r="P5180">
        <v>2</v>
      </c>
      <c r="Q5180">
        <f t="shared" si="160"/>
        <v>14</v>
      </c>
      <c r="R5180" t="str">
        <f t="shared" si="161"/>
        <v>Mid-range</v>
      </c>
    </row>
    <row r="5181" spans="1:18" x14ac:dyDescent="0.35">
      <c r="A5181">
        <v>12768508</v>
      </c>
      <c r="B5181" t="s">
        <v>253</v>
      </c>
      <c r="C5181">
        <v>129990</v>
      </c>
      <c r="D5181" t="s">
        <v>17</v>
      </c>
      <c r="E5181" t="s">
        <v>254</v>
      </c>
      <c r="F5181" t="s">
        <v>255</v>
      </c>
      <c r="G5181" t="s">
        <v>256</v>
      </c>
      <c r="H5181">
        <v>2021</v>
      </c>
      <c r="I5181">
        <v>435</v>
      </c>
      <c r="J5181" t="s">
        <v>201</v>
      </c>
      <c r="K5181" t="s">
        <v>81</v>
      </c>
      <c r="L5181" t="s">
        <v>31</v>
      </c>
      <c r="M5181" t="s">
        <v>24</v>
      </c>
      <c r="N5181">
        <v>4461</v>
      </c>
      <c r="O5181" t="s">
        <v>1085</v>
      </c>
      <c r="P5181">
        <v>5</v>
      </c>
      <c r="Q5181">
        <f t="shared" si="160"/>
        <v>3</v>
      </c>
      <c r="R5181" t="str">
        <f t="shared" si="161"/>
        <v>Luxury</v>
      </c>
    </row>
    <row r="5182" spans="1:18" x14ac:dyDescent="0.35">
      <c r="A5182">
        <v>12768509</v>
      </c>
      <c r="B5182" t="s">
        <v>1734</v>
      </c>
      <c r="C5182">
        <v>46888</v>
      </c>
      <c r="D5182" t="s">
        <v>127</v>
      </c>
      <c r="E5182" t="s">
        <v>466</v>
      </c>
      <c r="F5182" t="s">
        <v>1735</v>
      </c>
      <c r="G5182" t="s">
        <v>865</v>
      </c>
      <c r="H5182">
        <v>2022</v>
      </c>
      <c r="I5182">
        <v>5530</v>
      </c>
      <c r="J5182" t="s">
        <v>21</v>
      </c>
      <c r="K5182" t="s">
        <v>22</v>
      </c>
      <c r="L5182" t="s">
        <v>31</v>
      </c>
      <c r="M5182" t="s">
        <v>247</v>
      </c>
      <c r="N5182">
        <v>2191</v>
      </c>
      <c r="O5182" t="s">
        <v>47</v>
      </c>
      <c r="P5182">
        <v>5</v>
      </c>
      <c r="Q5182">
        <f t="shared" si="160"/>
        <v>2</v>
      </c>
      <c r="R5182" t="str">
        <f t="shared" si="161"/>
        <v>Luxury</v>
      </c>
    </row>
    <row r="5183" spans="1:18" x14ac:dyDescent="0.35">
      <c r="A5183">
        <v>12768512</v>
      </c>
      <c r="B5183" t="s">
        <v>2137</v>
      </c>
      <c r="C5183">
        <v>34622</v>
      </c>
      <c r="D5183" t="s">
        <v>54</v>
      </c>
      <c r="E5183" t="s">
        <v>175</v>
      </c>
      <c r="F5183" t="s">
        <v>1519</v>
      </c>
      <c r="G5183" t="s">
        <v>650</v>
      </c>
      <c r="H5183">
        <v>2018</v>
      </c>
      <c r="I5183">
        <v>92712</v>
      </c>
      <c r="J5183" t="s">
        <v>80</v>
      </c>
      <c r="K5183" t="s">
        <v>22</v>
      </c>
      <c r="L5183" t="s">
        <v>31</v>
      </c>
      <c r="M5183" t="s">
        <v>24</v>
      </c>
      <c r="N5183">
        <v>2198</v>
      </c>
      <c r="O5183" t="s">
        <v>47</v>
      </c>
      <c r="P5183">
        <v>2</v>
      </c>
      <c r="Q5183">
        <f t="shared" si="160"/>
        <v>6</v>
      </c>
      <c r="R5183" t="str">
        <f t="shared" si="161"/>
        <v>Mid-range</v>
      </c>
    </row>
    <row r="5184" spans="1:18" x14ac:dyDescent="0.35">
      <c r="A5184">
        <v>12768515</v>
      </c>
      <c r="B5184" t="s">
        <v>107</v>
      </c>
      <c r="C5184">
        <v>32990</v>
      </c>
      <c r="D5184" t="s">
        <v>88</v>
      </c>
      <c r="E5184" t="s">
        <v>108</v>
      </c>
      <c r="F5184" t="s">
        <v>109</v>
      </c>
      <c r="G5184" t="s">
        <v>110</v>
      </c>
      <c r="H5184">
        <v>2016</v>
      </c>
      <c r="I5184">
        <v>84222</v>
      </c>
      <c r="J5184" t="s">
        <v>21</v>
      </c>
      <c r="K5184" t="s">
        <v>22</v>
      </c>
      <c r="L5184" t="s">
        <v>23</v>
      </c>
      <c r="M5184" t="s">
        <v>24</v>
      </c>
      <c r="N5184">
        <v>1591</v>
      </c>
      <c r="O5184" t="s">
        <v>47</v>
      </c>
      <c r="P5184">
        <v>5</v>
      </c>
      <c r="Q5184">
        <f t="shared" si="160"/>
        <v>8</v>
      </c>
      <c r="R5184" t="str">
        <f t="shared" si="161"/>
        <v>Mid-range</v>
      </c>
    </row>
    <row r="5185" spans="1:18" x14ac:dyDescent="0.35">
      <c r="A5185">
        <v>12768526</v>
      </c>
      <c r="B5185" t="s">
        <v>7382</v>
      </c>
      <c r="C5185">
        <v>26990</v>
      </c>
      <c r="D5185" t="s">
        <v>188</v>
      </c>
      <c r="E5185" t="s">
        <v>189</v>
      </c>
      <c r="F5185" t="s">
        <v>190</v>
      </c>
      <c r="G5185" t="s">
        <v>3488</v>
      </c>
      <c r="H5185">
        <v>2017</v>
      </c>
      <c r="I5185">
        <v>79470</v>
      </c>
      <c r="J5185" t="s">
        <v>21</v>
      </c>
      <c r="K5185" t="s">
        <v>22</v>
      </c>
      <c r="L5185" t="s">
        <v>23</v>
      </c>
      <c r="M5185" t="s">
        <v>24</v>
      </c>
      <c r="N5185">
        <v>1999</v>
      </c>
      <c r="O5185" t="s">
        <v>47</v>
      </c>
      <c r="P5185">
        <v>5</v>
      </c>
      <c r="Q5185">
        <f t="shared" si="160"/>
        <v>7</v>
      </c>
      <c r="R5185" t="str">
        <f t="shared" si="161"/>
        <v>Mid-range</v>
      </c>
    </row>
    <row r="5186" spans="1:18" x14ac:dyDescent="0.35">
      <c r="A5186">
        <v>12768538</v>
      </c>
      <c r="B5186" t="s">
        <v>509</v>
      </c>
      <c r="C5186">
        <v>73990</v>
      </c>
      <c r="D5186" t="s">
        <v>54</v>
      </c>
      <c r="E5186" t="s">
        <v>175</v>
      </c>
      <c r="F5186" t="s">
        <v>510</v>
      </c>
      <c r="G5186" t="s">
        <v>511</v>
      </c>
      <c r="H5186">
        <v>2019</v>
      </c>
      <c r="I5186">
        <v>40586</v>
      </c>
      <c r="J5186" t="s">
        <v>275</v>
      </c>
      <c r="K5186" t="s">
        <v>22</v>
      </c>
      <c r="L5186" t="s">
        <v>31</v>
      </c>
      <c r="M5186" t="s">
        <v>24</v>
      </c>
      <c r="N5186">
        <v>1996</v>
      </c>
      <c r="O5186" t="s">
        <v>47</v>
      </c>
      <c r="P5186">
        <v>5</v>
      </c>
      <c r="Q5186">
        <f t="shared" si="160"/>
        <v>5</v>
      </c>
      <c r="R5186" t="str">
        <f t="shared" si="161"/>
        <v>Luxury</v>
      </c>
    </row>
    <row r="5187" spans="1:18" x14ac:dyDescent="0.35">
      <c r="A5187">
        <v>12768539</v>
      </c>
      <c r="B5187" t="s">
        <v>6902</v>
      </c>
      <c r="C5187">
        <v>29990</v>
      </c>
      <c r="D5187" t="s">
        <v>17</v>
      </c>
      <c r="E5187" t="s">
        <v>258</v>
      </c>
      <c r="F5187" t="s">
        <v>351</v>
      </c>
      <c r="G5187" t="s">
        <v>6903</v>
      </c>
      <c r="H5187">
        <v>2021</v>
      </c>
      <c r="I5187">
        <v>14062</v>
      </c>
      <c r="J5187" t="s">
        <v>80</v>
      </c>
      <c r="K5187" t="s">
        <v>81</v>
      </c>
      <c r="L5187" t="s">
        <v>23</v>
      </c>
      <c r="M5187" t="s">
        <v>24</v>
      </c>
      <c r="N5187">
        <v>2694</v>
      </c>
      <c r="O5187" t="s">
        <v>47</v>
      </c>
      <c r="P5187">
        <v>2</v>
      </c>
      <c r="Q5187">
        <f t="shared" ref="Q5187:Q5250" si="162">2024-H5187</f>
        <v>3</v>
      </c>
      <c r="R5187" t="str">
        <f t="shared" ref="R5187:R5250" si="163">IF(C5187&lt;=10000,"Budget",IF(C5187&lt;=40000,"Mid-range","Luxury"))</f>
        <v>Mid-range</v>
      </c>
    </row>
    <row r="5188" spans="1:18" x14ac:dyDescent="0.35">
      <c r="A5188">
        <v>12768547</v>
      </c>
      <c r="B5188" t="s">
        <v>7383</v>
      </c>
      <c r="C5188">
        <v>11990</v>
      </c>
      <c r="D5188" t="s">
        <v>143</v>
      </c>
      <c r="E5188" t="s">
        <v>879</v>
      </c>
      <c r="F5188" t="s">
        <v>7384</v>
      </c>
      <c r="G5188" t="s">
        <v>881</v>
      </c>
      <c r="H5188">
        <v>2007</v>
      </c>
      <c r="I5188">
        <v>119226</v>
      </c>
      <c r="J5188" t="s">
        <v>86</v>
      </c>
      <c r="K5188" t="s">
        <v>22</v>
      </c>
      <c r="L5188" t="s">
        <v>64</v>
      </c>
      <c r="M5188" t="s">
        <v>24</v>
      </c>
      <c r="N5188">
        <v>1994</v>
      </c>
      <c r="O5188" t="s">
        <v>116</v>
      </c>
      <c r="P5188">
        <v>5</v>
      </c>
      <c r="Q5188">
        <f t="shared" si="162"/>
        <v>17</v>
      </c>
      <c r="R5188" t="str">
        <f t="shared" si="163"/>
        <v>Mid-range</v>
      </c>
    </row>
    <row r="5189" spans="1:18" x14ac:dyDescent="0.35">
      <c r="A5189">
        <v>12768558</v>
      </c>
      <c r="B5189" t="s">
        <v>7385</v>
      </c>
      <c r="C5189">
        <v>127690</v>
      </c>
      <c r="D5189" t="s">
        <v>131</v>
      </c>
      <c r="E5189" t="s">
        <v>1228</v>
      </c>
      <c r="F5189" t="s">
        <v>2793</v>
      </c>
      <c r="G5189" t="s">
        <v>3669</v>
      </c>
      <c r="H5189">
        <v>2021</v>
      </c>
      <c r="I5189">
        <v>40118</v>
      </c>
      <c r="J5189" t="s">
        <v>21</v>
      </c>
      <c r="K5189" t="s">
        <v>22</v>
      </c>
      <c r="L5189" t="s">
        <v>1231</v>
      </c>
      <c r="M5189" t="s">
        <v>24</v>
      </c>
      <c r="N5189">
        <v>2967</v>
      </c>
      <c r="O5189" t="s">
        <v>33</v>
      </c>
      <c r="P5189">
        <v>7</v>
      </c>
      <c r="Q5189">
        <f t="shared" si="162"/>
        <v>3</v>
      </c>
      <c r="R5189" t="str">
        <f t="shared" si="163"/>
        <v>Luxury</v>
      </c>
    </row>
    <row r="5190" spans="1:18" x14ac:dyDescent="0.35">
      <c r="A5190">
        <v>12768593</v>
      </c>
      <c r="B5190" t="s">
        <v>7078</v>
      </c>
      <c r="C5190">
        <v>51990</v>
      </c>
      <c r="D5190" t="s">
        <v>59</v>
      </c>
      <c r="E5190" t="s">
        <v>398</v>
      </c>
      <c r="F5190" t="s">
        <v>6390</v>
      </c>
      <c r="G5190" t="s">
        <v>2635</v>
      </c>
      <c r="H5190">
        <v>2018</v>
      </c>
      <c r="I5190">
        <v>98640</v>
      </c>
      <c r="J5190" t="s">
        <v>21</v>
      </c>
      <c r="K5190" t="s">
        <v>22</v>
      </c>
      <c r="L5190" t="s">
        <v>64</v>
      </c>
      <c r="M5190" t="s">
        <v>24</v>
      </c>
      <c r="N5190">
        <v>1998</v>
      </c>
      <c r="O5190" t="s">
        <v>25</v>
      </c>
      <c r="P5190">
        <v>5</v>
      </c>
      <c r="Q5190">
        <f t="shared" si="162"/>
        <v>6</v>
      </c>
      <c r="R5190" t="str">
        <f t="shared" si="163"/>
        <v>Luxury</v>
      </c>
    </row>
    <row r="5191" spans="1:18" x14ac:dyDescent="0.35">
      <c r="A5191">
        <v>12768600</v>
      </c>
      <c r="B5191" t="s">
        <v>7386</v>
      </c>
      <c r="C5191">
        <v>19990</v>
      </c>
      <c r="D5191" t="s">
        <v>42</v>
      </c>
      <c r="E5191" t="s">
        <v>179</v>
      </c>
      <c r="F5191" t="s">
        <v>775</v>
      </c>
      <c r="G5191" t="s">
        <v>687</v>
      </c>
      <c r="H5191">
        <v>2012</v>
      </c>
      <c r="I5191">
        <v>229396</v>
      </c>
      <c r="J5191" t="s">
        <v>1181</v>
      </c>
      <c r="K5191" t="s">
        <v>22</v>
      </c>
      <c r="L5191" t="s">
        <v>31</v>
      </c>
      <c r="M5191" t="s">
        <v>24</v>
      </c>
      <c r="N5191">
        <v>2776</v>
      </c>
      <c r="O5191" t="s">
        <v>47</v>
      </c>
      <c r="P5191">
        <v>5</v>
      </c>
      <c r="Q5191">
        <f t="shared" si="162"/>
        <v>12</v>
      </c>
      <c r="R5191" t="str">
        <f t="shared" si="163"/>
        <v>Mid-range</v>
      </c>
    </row>
    <row r="5192" spans="1:18" x14ac:dyDescent="0.35">
      <c r="A5192">
        <v>12768610</v>
      </c>
      <c r="B5192" t="s">
        <v>7387</v>
      </c>
      <c r="C5192">
        <v>37990</v>
      </c>
      <c r="D5192" t="s">
        <v>17</v>
      </c>
      <c r="E5192" t="s">
        <v>193</v>
      </c>
      <c r="F5192" t="s">
        <v>158</v>
      </c>
      <c r="G5192" t="s">
        <v>885</v>
      </c>
      <c r="H5192">
        <v>2015</v>
      </c>
      <c r="I5192">
        <v>83330</v>
      </c>
      <c r="J5192" t="s">
        <v>21</v>
      </c>
      <c r="K5192" t="s">
        <v>22</v>
      </c>
      <c r="L5192" t="s">
        <v>23</v>
      </c>
      <c r="M5192" t="s">
        <v>24</v>
      </c>
      <c r="N5192">
        <v>3456</v>
      </c>
      <c r="O5192" t="s">
        <v>135</v>
      </c>
      <c r="P5192">
        <v>7</v>
      </c>
      <c r="Q5192">
        <f t="shared" si="162"/>
        <v>9</v>
      </c>
      <c r="R5192" t="str">
        <f t="shared" si="163"/>
        <v>Mid-range</v>
      </c>
    </row>
    <row r="5193" spans="1:18" x14ac:dyDescent="0.35">
      <c r="A5193">
        <v>12768625</v>
      </c>
      <c r="B5193" t="s">
        <v>7388</v>
      </c>
      <c r="C5193">
        <v>18990</v>
      </c>
      <c r="D5193" t="s">
        <v>42</v>
      </c>
      <c r="E5193" t="s">
        <v>621</v>
      </c>
      <c r="F5193" t="s">
        <v>7389</v>
      </c>
      <c r="G5193" t="s">
        <v>2264</v>
      </c>
      <c r="H5193">
        <v>2015</v>
      </c>
      <c r="I5193">
        <v>100623</v>
      </c>
      <c r="J5193" t="s">
        <v>86</v>
      </c>
      <c r="K5193" t="s">
        <v>22</v>
      </c>
      <c r="L5193" t="s">
        <v>64</v>
      </c>
      <c r="M5193" t="s">
        <v>24</v>
      </c>
      <c r="N5193">
        <v>1598</v>
      </c>
      <c r="O5193" t="s">
        <v>135</v>
      </c>
      <c r="P5193">
        <v>5</v>
      </c>
      <c r="Q5193">
        <f t="shared" si="162"/>
        <v>9</v>
      </c>
      <c r="R5193" t="str">
        <f t="shared" si="163"/>
        <v>Mid-range</v>
      </c>
    </row>
    <row r="5194" spans="1:18" x14ac:dyDescent="0.35">
      <c r="A5194">
        <v>12768629</v>
      </c>
      <c r="B5194" t="s">
        <v>7390</v>
      </c>
      <c r="C5194">
        <v>99800</v>
      </c>
      <c r="D5194" t="s">
        <v>27</v>
      </c>
      <c r="E5194" t="s">
        <v>7391</v>
      </c>
      <c r="F5194" t="s">
        <v>7392</v>
      </c>
      <c r="G5194" t="s">
        <v>7393</v>
      </c>
      <c r="H5194">
        <v>2021</v>
      </c>
      <c r="I5194">
        <v>4733</v>
      </c>
      <c r="J5194" t="s">
        <v>63</v>
      </c>
      <c r="K5194" t="s">
        <v>22</v>
      </c>
      <c r="L5194" t="s">
        <v>381</v>
      </c>
      <c r="M5194" t="s">
        <v>24</v>
      </c>
      <c r="N5194">
        <v>1999</v>
      </c>
      <c r="O5194" t="s">
        <v>69</v>
      </c>
      <c r="P5194">
        <v>5</v>
      </c>
      <c r="Q5194">
        <f t="shared" si="162"/>
        <v>3</v>
      </c>
      <c r="R5194" t="str">
        <f t="shared" si="163"/>
        <v>Luxury</v>
      </c>
    </row>
    <row r="5195" spans="1:18" x14ac:dyDescent="0.35">
      <c r="A5195">
        <v>12768667</v>
      </c>
      <c r="B5195" t="s">
        <v>2824</v>
      </c>
      <c r="C5195">
        <v>89990</v>
      </c>
      <c r="D5195" t="s">
        <v>102</v>
      </c>
      <c r="E5195" t="s">
        <v>473</v>
      </c>
      <c r="F5195" t="s">
        <v>2825</v>
      </c>
      <c r="G5195" t="s">
        <v>837</v>
      </c>
      <c r="H5195">
        <v>2022</v>
      </c>
      <c r="I5195">
        <v>10</v>
      </c>
      <c r="J5195" t="s">
        <v>338</v>
      </c>
      <c r="K5195" t="s">
        <v>22</v>
      </c>
      <c r="L5195" t="s">
        <v>31</v>
      </c>
      <c r="M5195" t="s">
        <v>32</v>
      </c>
      <c r="N5195">
        <v>2967</v>
      </c>
      <c r="O5195" t="s">
        <v>25</v>
      </c>
      <c r="P5195">
        <v>5</v>
      </c>
      <c r="Q5195">
        <f t="shared" si="162"/>
        <v>2</v>
      </c>
      <c r="R5195" t="str">
        <f t="shared" si="163"/>
        <v>Luxury</v>
      </c>
    </row>
    <row r="5196" spans="1:18" x14ac:dyDescent="0.35">
      <c r="A5196">
        <v>12768675</v>
      </c>
      <c r="B5196" t="s">
        <v>1563</v>
      </c>
      <c r="C5196">
        <v>75888</v>
      </c>
      <c r="D5196" t="s">
        <v>282</v>
      </c>
      <c r="E5196" t="s">
        <v>1524</v>
      </c>
      <c r="F5196" t="s">
        <v>1555</v>
      </c>
      <c r="G5196" t="s">
        <v>1526</v>
      </c>
      <c r="H5196">
        <v>2022</v>
      </c>
      <c r="I5196">
        <v>13</v>
      </c>
      <c r="J5196" t="s">
        <v>338</v>
      </c>
      <c r="K5196" t="s">
        <v>22</v>
      </c>
      <c r="L5196" t="s">
        <v>23</v>
      </c>
      <c r="M5196" t="s">
        <v>32</v>
      </c>
      <c r="N5196">
        <v>3604</v>
      </c>
      <c r="O5196" t="s">
        <v>25</v>
      </c>
      <c r="P5196">
        <v>5</v>
      </c>
      <c r="Q5196">
        <f t="shared" si="162"/>
        <v>2</v>
      </c>
      <c r="R5196" t="str">
        <f t="shared" si="163"/>
        <v>Luxury</v>
      </c>
    </row>
    <row r="5197" spans="1:18" x14ac:dyDescent="0.35">
      <c r="A5197">
        <v>12768680</v>
      </c>
      <c r="B5197" t="s">
        <v>1354</v>
      </c>
      <c r="C5197">
        <v>38490</v>
      </c>
      <c r="D5197" t="s">
        <v>17</v>
      </c>
      <c r="E5197" t="s">
        <v>258</v>
      </c>
      <c r="F5197" t="s">
        <v>484</v>
      </c>
      <c r="G5197" t="s">
        <v>873</v>
      </c>
      <c r="H5197">
        <v>2019</v>
      </c>
      <c r="I5197">
        <v>199899</v>
      </c>
      <c r="J5197" t="s">
        <v>201</v>
      </c>
      <c r="K5197" t="s">
        <v>81</v>
      </c>
      <c r="L5197" t="s">
        <v>31</v>
      </c>
      <c r="M5197" t="s">
        <v>24</v>
      </c>
      <c r="N5197">
        <v>2753</v>
      </c>
      <c r="O5197" t="s">
        <v>47</v>
      </c>
      <c r="P5197">
        <v>5</v>
      </c>
      <c r="Q5197">
        <f t="shared" si="162"/>
        <v>5</v>
      </c>
      <c r="R5197" t="str">
        <f t="shared" si="163"/>
        <v>Mid-range</v>
      </c>
    </row>
    <row r="5198" spans="1:18" x14ac:dyDescent="0.35">
      <c r="A5198">
        <v>12768686</v>
      </c>
      <c r="B5198" t="s">
        <v>7394</v>
      </c>
      <c r="C5198">
        <v>29990</v>
      </c>
      <c r="D5198" t="s">
        <v>27</v>
      </c>
      <c r="E5198" t="s">
        <v>123</v>
      </c>
      <c r="F5198" t="s">
        <v>7395</v>
      </c>
      <c r="G5198">
        <v>447</v>
      </c>
      <c r="H5198">
        <v>2018</v>
      </c>
      <c r="I5198">
        <v>139189</v>
      </c>
      <c r="J5198" t="s">
        <v>106</v>
      </c>
      <c r="K5198" t="s">
        <v>22</v>
      </c>
      <c r="L5198" t="s">
        <v>31</v>
      </c>
      <c r="M5198" t="s">
        <v>24</v>
      </c>
      <c r="N5198">
        <v>2143</v>
      </c>
      <c r="O5198" t="s">
        <v>47</v>
      </c>
      <c r="P5198">
        <v>2</v>
      </c>
      <c r="Q5198">
        <f t="shared" si="162"/>
        <v>6</v>
      </c>
      <c r="R5198" t="str">
        <f t="shared" si="163"/>
        <v>Mid-range</v>
      </c>
    </row>
    <row r="5199" spans="1:18" x14ac:dyDescent="0.35">
      <c r="A5199">
        <v>12768706</v>
      </c>
      <c r="B5199" t="s">
        <v>7205</v>
      </c>
      <c r="C5199">
        <v>41470</v>
      </c>
      <c r="D5199" t="s">
        <v>42</v>
      </c>
      <c r="E5199" t="s">
        <v>292</v>
      </c>
      <c r="F5199" t="s">
        <v>686</v>
      </c>
      <c r="G5199" t="s">
        <v>181</v>
      </c>
      <c r="H5199">
        <v>2018</v>
      </c>
      <c r="I5199">
        <v>52378</v>
      </c>
      <c r="J5199" t="s">
        <v>21</v>
      </c>
      <c r="K5199" t="s">
        <v>22</v>
      </c>
      <c r="L5199" t="s">
        <v>31</v>
      </c>
      <c r="M5199" t="s">
        <v>24</v>
      </c>
      <c r="N5199">
        <v>2776</v>
      </c>
      <c r="O5199" t="s">
        <v>47</v>
      </c>
      <c r="P5199">
        <v>7</v>
      </c>
      <c r="Q5199">
        <f t="shared" si="162"/>
        <v>6</v>
      </c>
      <c r="R5199" t="str">
        <f t="shared" si="163"/>
        <v>Luxury</v>
      </c>
    </row>
    <row r="5200" spans="1:18" x14ac:dyDescent="0.35">
      <c r="A5200">
        <v>12768714</v>
      </c>
      <c r="B5200" t="s">
        <v>3107</v>
      </c>
      <c r="C5200">
        <v>65990</v>
      </c>
      <c r="D5200" t="s">
        <v>17</v>
      </c>
      <c r="E5200" t="s">
        <v>258</v>
      </c>
      <c r="F5200" t="s">
        <v>259</v>
      </c>
      <c r="G5200" t="s">
        <v>274</v>
      </c>
      <c r="H5200">
        <v>2020</v>
      </c>
      <c r="I5200">
        <v>48917</v>
      </c>
      <c r="J5200" t="s">
        <v>201</v>
      </c>
      <c r="K5200" t="s">
        <v>22</v>
      </c>
      <c r="L5200" t="s">
        <v>31</v>
      </c>
      <c r="M5200" t="s">
        <v>24</v>
      </c>
      <c r="N5200">
        <v>2753</v>
      </c>
      <c r="O5200" t="s">
        <v>33</v>
      </c>
      <c r="P5200">
        <v>5</v>
      </c>
      <c r="Q5200">
        <f t="shared" si="162"/>
        <v>4</v>
      </c>
      <c r="R5200" t="str">
        <f t="shared" si="163"/>
        <v>Luxury</v>
      </c>
    </row>
    <row r="5201" spans="1:18" x14ac:dyDescent="0.35">
      <c r="A5201">
        <v>12768716</v>
      </c>
      <c r="B5201" t="s">
        <v>7396</v>
      </c>
      <c r="C5201">
        <v>49990</v>
      </c>
      <c r="D5201" t="s">
        <v>131</v>
      </c>
      <c r="E5201" t="s">
        <v>1228</v>
      </c>
      <c r="F5201" t="s">
        <v>239</v>
      </c>
      <c r="G5201" t="s">
        <v>6813</v>
      </c>
      <c r="H5201">
        <v>2015</v>
      </c>
      <c r="I5201">
        <v>100404</v>
      </c>
      <c r="J5201" t="s">
        <v>21</v>
      </c>
      <c r="K5201" t="s">
        <v>22</v>
      </c>
      <c r="L5201" t="s">
        <v>31</v>
      </c>
      <c r="M5201" t="s">
        <v>24</v>
      </c>
      <c r="N5201">
        <v>2967</v>
      </c>
      <c r="O5201" t="s">
        <v>25</v>
      </c>
      <c r="P5201">
        <v>7</v>
      </c>
      <c r="Q5201">
        <f t="shared" si="162"/>
        <v>9</v>
      </c>
      <c r="R5201" t="str">
        <f t="shared" si="163"/>
        <v>Luxury</v>
      </c>
    </row>
    <row r="5202" spans="1:18" x14ac:dyDescent="0.35">
      <c r="A5202">
        <v>12768726</v>
      </c>
      <c r="B5202" t="s">
        <v>4610</v>
      </c>
      <c r="C5202">
        <v>40800</v>
      </c>
      <c r="D5202" t="s">
        <v>847</v>
      </c>
      <c r="E5202" t="s">
        <v>848</v>
      </c>
      <c r="F5202" t="s">
        <v>1630</v>
      </c>
      <c r="G5202" t="s">
        <v>850</v>
      </c>
      <c r="H5202">
        <v>2022</v>
      </c>
      <c r="I5202">
        <v>12</v>
      </c>
      <c r="J5202" t="s">
        <v>169</v>
      </c>
      <c r="K5202" t="s">
        <v>22</v>
      </c>
      <c r="L5202" t="s">
        <v>31</v>
      </c>
      <c r="M5202" t="s">
        <v>32</v>
      </c>
      <c r="N5202">
        <v>1996</v>
      </c>
      <c r="O5202" t="s">
        <v>732</v>
      </c>
      <c r="P5202">
        <v>5</v>
      </c>
      <c r="Q5202">
        <f t="shared" si="162"/>
        <v>2</v>
      </c>
      <c r="R5202" t="str">
        <f t="shared" si="163"/>
        <v>Luxury</v>
      </c>
    </row>
    <row r="5203" spans="1:18" x14ac:dyDescent="0.35">
      <c r="A5203">
        <v>12768735</v>
      </c>
      <c r="B5203" t="s">
        <v>7397</v>
      </c>
      <c r="C5203">
        <v>18500</v>
      </c>
      <c r="D5203" t="s">
        <v>165</v>
      </c>
      <c r="E5203" t="s">
        <v>455</v>
      </c>
      <c r="F5203" t="s">
        <v>6113</v>
      </c>
      <c r="G5203" t="s">
        <v>2080</v>
      </c>
      <c r="H5203">
        <v>2016</v>
      </c>
      <c r="I5203">
        <v>40222</v>
      </c>
      <c r="J5203" t="s">
        <v>63</v>
      </c>
      <c r="K5203" t="s">
        <v>81</v>
      </c>
      <c r="L5203" t="s">
        <v>23</v>
      </c>
      <c r="M5203" t="s">
        <v>24</v>
      </c>
      <c r="N5203">
        <v>1998</v>
      </c>
      <c r="O5203" t="s">
        <v>47</v>
      </c>
      <c r="P5203">
        <v>5</v>
      </c>
      <c r="Q5203">
        <f t="shared" si="162"/>
        <v>8</v>
      </c>
      <c r="R5203" t="str">
        <f t="shared" si="163"/>
        <v>Mid-range</v>
      </c>
    </row>
    <row r="5204" spans="1:18" x14ac:dyDescent="0.35">
      <c r="A5204">
        <v>12768749</v>
      </c>
      <c r="B5204" t="s">
        <v>4557</v>
      </c>
      <c r="C5204">
        <v>38888</v>
      </c>
      <c r="D5204" t="s">
        <v>328</v>
      </c>
      <c r="E5204" t="s">
        <v>734</v>
      </c>
      <c r="F5204" t="s">
        <v>4558</v>
      </c>
      <c r="G5204" t="s">
        <v>1120</v>
      </c>
      <c r="H5204">
        <v>2021</v>
      </c>
      <c r="I5204">
        <v>6488</v>
      </c>
      <c r="J5204" t="s">
        <v>21</v>
      </c>
      <c r="K5204" t="s">
        <v>22</v>
      </c>
      <c r="L5204" t="s">
        <v>23</v>
      </c>
      <c r="M5204" t="s">
        <v>24</v>
      </c>
      <c r="N5204">
        <v>1498</v>
      </c>
      <c r="O5204" t="s">
        <v>135</v>
      </c>
      <c r="P5204">
        <v>5</v>
      </c>
      <c r="Q5204">
        <f t="shared" si="162"/>
        <v>3</v>
      </c>
      <c r="R5204" t="str">
        <f t="shared" si="163"/>
        <v>Mid-range</v>
      </c>
    </row>
    <row r="5205" spans="1:18" x14ac:dyDescent="0.35">
      <c r="A5205">
        <v>12768751</v>
      </c>
      <c r="B5205" t="s">
        <v>7398</v>
      </c>
      <c r="C5205">
        <v>19490</v>
      </c>
      <c r="D5205" t="s">
        <v>165</v>
      </c>
      <c r="E5205" t="s">
        <v>568</v>
      </c>
      <c r="F5205" t="s">
        <v>2781</v>
      </c>
      <c r="G5205" t="s">
        <v>7399</v>
      </c>
      <c r="H5205">
        <v>2014</v>
      </c>
      <c r="I5205">
        <v>116118</v>
      </c>
      <c r="J5205" t="s">
        <v>21</v>
      </c>
      <c r="K5205" t="s">
        <v>22</v>
      </c>
      <c r="L5205" t="s">
        <v>23</v>
      </c>
      <c r="M5205" t="s">
        <v>24</v>
      </c>
      <c r="N5205">
        <v>1998</v>
      </c>
      <c r="O5205" t="s">
        <v>116</v>
      </c>
      <c r="P5205">
        <v>5</v>
      </c>
      <c r="Q5205">
        <f t="shared" si="162"/>
        <v>10</v>
      </c>
      <c r="R5205" t="str">
        <f t="shared" si="163"/>
        <v>Mid-range</v>
      </c>
    </row>
    <row r="5206" spans="1:18" x14ac:dyDescent="0.35">
      <c r="A5206">
        <v>12768753</v>
      </c>
      <c r="B5206" t="s">
        <v>7400</v>
      </c>
      <c r="C5206">
        <v>34888</v>
      </c>
      <c r="D5206" t="s">
        <v>328</v>
      </c>
      <c r="E5206" t="s">
        <v>598</v>
      </c>
      <c r="F5206" t="s">
        <v>942</v>
      </c>
      <c r="G5206" t="s">
        <v>600</v>
      </c>
      <c r="H5206">
        <v>2021</v>
      </c>
      <c r="I5206">
        <v>6649</v>
      </c>
      <c r="J5206" t="s">
        <v>21</v>
      </c>
      <c r="K5206" t="s">
        <v>22</v>
      </c>
      <c r="L5206" t="s">
        <v>23</v>
      </c>
      <c r="M5206" t="s">
        <v>24</v>
      </c>
      <c r="N5206">
        <v>1799</v>
      </c>
      <c r="O5206" t="s">
        <v>135</v>
      </c>
      <c r="P5206">
        <v>5</v>
      </c>
      <c r="Q5206">
        <f t="shared" si="162"/>
        <v>3</v>
      </c>
      <c r="R5206" t="str">
        <f t="shared" si="163"/>
        <v>Mid-range</v>
      </c>
    </row>
    <row r="5207" spans="1:18" x14ac:dyDescent="0.35">
      <c r="A5207">
        <v>12768756</v>
      </c>
      <c r="B5207" t="s">
        <v>7401</v>
      </c>
      <c r="C5207">
        <v>37488</v>
      </c>
      <c r="D5207" t="s">
        <v>328</v>
      </c>
      <c r="E5207" t="s">
        <v>1330</v>
      </c>
      <c r="F5207" t="s">
        <v>543</v>
      </c>
      <c r="G5207" t="s">
        <v>7402</v>
      </c>
      <c r="H5207">
        <v>2019</v>
      </c>
      <c r="I5207">
        <v>50000</v>
      </c>
      <c r="J5207" t="s">
        <v>21</v>
      </c>
      <c r="K5207" t="s">
        <v>22</v>
      </c>
      <c r="L5207" t="s">
        <v>23</v>
      </c>
      <c r="M5207" t="s">
        <v>24</v>
      </c>
      <c r="N5207">
        <v>2356</v>
      </c>
      <c r="O5207" t="s">
        <v>47</v>
      </c>
      <c r="P5207">
        <v>8</v>
      </c>
      <c r="Q5207">
        <f t="shared" si="162"/>
        <v>5</v>
      </c>
      <c r="R5207" t="str">
        <f t="shared" si="163"/>
        <v>Mid-range</v>
      </c>
    </row>
    <row r="5208" spans="1:18" x14ac:dyDescent="0.35">
      <c r="A5208">
        <v>12768809</v>
      </c>
      <c r="B5208" t="s">
        <v>7403</v>
      </c>
      <c r="C5208">
        <v>17990</v>
      </c>
      <c r="D5208" t="s">
        <v>88</v>
      </c>
      <c r="E5208" t="s">
        <v>4564</v>
      </c>
      <c r="F5208" t="s">
        <v>5992</v>
      </c>
      <c r="G5208" t="s">
        <v>7404</v>
      </c>
      <c r="H5208">
        <v>2016</v>
      </c>
      <c r="I5208">
        <v>132161</v>
      </c>
      <c r="J5208" t="s">
        <v>21</v>
      </c>
      <c r="K5208" t="s">
        <v>22</v>
      </c>
      <c r="L5208" t="s">
        <v>31</v>
      </c>
      <c r="M5208" t="s">
        <v>24</v>
      </c>
      <c r="N5208">
        <v>1685</v>
      </c>
      <c r="O5208" t="s">
        <v>47</v>
      </c>
      <c r="P5208">
        <v>5</v>
      </c>
      <c r="Q5208">
        <f t="shared" si="162"/>
        <v>8</v>
      </c>
      <c r="R5208" t="str">
        <f t="shared" si="163"/>
        <v>Mid-range</v>
      </c>
    </row>
    <row r="5209" spans="1:18" x14ac:dyDescent="0.35">
      <c r="A5209">
        <v>12768832</v>
      </c>
      <c r="B5209" t="s">
        <v>5097</v>
      </c>
      <c r="C5209">
        <v>52950</v>
      </c>
      <c r="D5209" t="s">
        <v>102</v>
      </c>
      <c r="E5209" t="s">
        <v>473</v>
      </c>
      <c r="F5209" t="s">
        <v>1823</v>
      </c>
      <c r="G5209" t="s">
        <v>528</v>
      </c>
      <c r="H5209">
        <v>2019</v>
      </c>
      <c r="I5209">
        <v>68958</v>
      </c>
      <c r="J5209" t="s">
        <v>338</v>
      </c>
      <c r="K5209" t="s">
        <v>22</v>
      </c>
      <c r="L5209" t="s">
        <v>31</v>
      </c>
      <c r="M5209" t="s">
        <v>24</v>
      </c>
      <c r="N5209">
        <v>2967</v>
      </c>
      <c r="O5209" t="s">
        <v>25</v>
      </c>
      <c r="P5209">
        <v>5</v>
      </c>
      <c r="Q5209">
        <f t="shared" si="162"/>
        <v>5</v>
      </c>
      <c r="R5209" t="str">
        <f t="shared" si="163"/>
        <v>Luxury</v>
      </c>
    </row>
    <row r="5210" spans="1:18" x14ac:dyDescent="0.35">
      <c r="A5210">
        <v>12768846</v>
      </c>
      <c r="B5210" t="s">
        <v>5340</v>
      </c>
      <c r="C5210">
        <v>74590</v>
      </c>
      <c r="D5210" t="s">
        <v>102</v>
      </c>
      <c r="E5210" t="s">
        <v>473</v>
      </c>
      <c r="F5210" t="s">
        <v>5341</v>
      </c>
      <c r="G5210" t="s">
        <v>837</v>
      </c>
      <c r="H5210">
        <v>2022</v>
      </c>
      <c r="I5210">
        <v>20</v>
      </c>
      <c r="J5210" t="s">
        <v>338</v>
      </c>
      <c r="K5210" t="s">
        <v>22</v>
      </c>
      <c r="L5210" t="s">
        <v>31</v>
      </c>
      <c r="M5210" t="s">
        <v>32</v>
      </c>
      <c r="N5210">
        <v>2967</v>
      </c>
      <c r="O5210" t="s">
        <v>25</v>
      </c>
      <c r="P5210">
        <v>5</v>
      </c>
      <c r="Q5210">
        <f t="shared" si="162"/>
        <v>2</v>
      </c>
      <c r="R5210" t="str">
        <f t="shared" si="163"/>
        <v>Luxury</v>
      </c>
    </row>
    <row r="5211" spans="1:18" x14ac:dyDescent="0.35">
      <c r="A5211">
        <v>12768848</v>
      </c>
      <c r="B5211" t="s">
        <v>1838</v>
      </c>
      <c r="C5211">
        <v>18990</v>
      </c>
      <c r="D5211" t="s">
        <v>42</v>
      </c>
      <c r="E5211" t="s">
        <v>730</v>
      </c>
      <c r="F5211" t="s">
        <v>622</v>
      </c>
      <c r="G5211" t="s">
        <v>1839</v>
      </c>
      <c r="H5211">
        <v>2016</v>
      </c>
      <c r="I5211">
        <v>44473</v>
      </c>
      <c r="J5211" t="s">
        <v>21</v>
      </c>
      <c r="K5211" t="s">
        <v>22</v>
      </c>
      <c r="L5211" t="s">
        <v>23</v>
      </c>
      <c r="M5211" t="s">
        <v>24</v>
      </c>
      <c r="N5211">
        <v>1796</v>
      </c>
      <c r="O5211" t="s">
        <v>47</v>
      </c>
      <c r="P5211">
        <v>5</v>
      </c>
      <c r="Q5211">
        <f t="shared" si="162"/>
        <v>8</v>
      </c>
      <c r="R5211" t="str">
        <f t="shared" si="163"/>
        <v>Mid-range</v>
      </c>
    </row>
    <row r="5212" spans="1:18" x14ac:dyDescent="0.35">
      <c r="A5212">
        <v>12768858</v>
      </c>
      <c r="B5212" t="s">
        <v>5245</v>
      </c>
      <c r="C5212">
        <v>51888</v>
      </c>
      <c r="D5212" t="s">
        <v>27</v>
      </c>
      <c r="E5212" t="s">
        <v>912</v>
      </c>
      <c r="F5212" t="s">
        <v>1294</v>
      </c>
      <c r="G5212" t="s">
        <v>4445</v>
      </c>
      <c r="H5212">
        <v>2015</v>
      </c>
      <c r="I5212">
        <v>92936</v>
      </c>
      <c r="J5212" t="s">
        <v>393</v>
      </c>
      <c r="K5212" t="s">
        <v>22</v>
      </c>
      <c r="L5212" t="s">
        <v>64</v>
      </c>
      <c r="M5212" t="s">
        <v>24</v>
      </c>
      <c r="N5212">
        <v>1991</v>
      </c>
      <c r="O5212" t="s">
        <v>25</v>
      </c>
      <c r="P5212">
        <v>5</v>
      </c>
      <c r="Q5212">
        <f t="shared" si="162"/>
        <v>9</v>
      </c>
      <c r="R5212" t="str">
        <f t="shared" si="163"/>
        <v>Luxury</v>
      </c>
    </row>
    <row r="5213" spans="1:18" x14ac:dyDescent="0.35">
      <c r="A5213">
        <v>12768863</v>
      </c>
      <c r="B5213" t="s">
        <v>5363</v>
      </c>
      <c r="C5213">
        <v>28888</v>
      </c>
      <c r="D5213" t="s">
        <v>88</v>
      </c>
      <c r="E5213" t="s">
        <v>625</v>
      </c>
      <c r="F5213" t="s">
        <v>626</v>
      </c>
      <c r="G5213" t="s">
        <v>627</v>
      </c>
      <c r="H5213">
        <v>2017</v>
      </c>
      <c r="I5213">
        <v>133680</v>
      </c>
      <c r="J5213" t="s">
        <v>106</v>
      </c>
      <c r="K5213" t="s">
        <v>22</v>
      </c>
      <c r="L5213" t="s">
        <v>31</v>
      </c>
      <c r="M5213" t="s">
        <v>24</v>
      </c>
      <c r="N5213">
        <v>2497</v>
      </c>
      <c r="O5213" t="s">
        <v>47</v>
      </c>
      <c r="P5213">
        <v>3</v>
      </c>
      <c r="Q5213">
        <f t="shared" si="162"/>
        <v>7</v>
      </c>
      <c r="R5213" t="str">
        <f t="shared" si="163"/>
        <v>Mid-range</v>
      </c>
    </row>
    <row r="5214" spans="1:18" x14ac:dyDescent="0.35">
      <c r="A5214">
        <v>12768865</v>
      </c>
      <c r="B5214" t="s">
        <v>7405</v>
      </c>
      <c r="C5214">
        <v>17680</v>
      </c>
      <c r="D5214" t="s">
        <v>42</v>
      </c>
      <c r="E5214" t="s">
        <v>71</v>
      </c>
      <c r="F5214" t="s">
        <v>67</v>
      </c>
      <c r="G5214" t="s">
        <v>7406</v>
      </c>
      <c r="H5214">
        <v>2013</v>
      </c>
      <c r="I5214">
        <v>146792</v>
      </c>
      <c r="J5214" t="s">
        <v>63</v>
      </c>
      <c r="K5214" t="s">
        <v>22</v>
      </c>
      <c r="L5214" t="s">
        <v>23</v>
      </c>
      <c r="M5214" t="s">
        <v>24</v>
      </c>
      <c r="N5214">
        <v>2997</v>
      </c>
      <c r="O5214" t="s">
        <v>25</v>
      </c>
      <c r="P5214">
        <v>5</v>
      </c>
      <c r="Q5214">
        <f t="shared" si="162"/>
        <v>11</v>
      </c>
      <c r="R5214" t="str">
        <f t="shared" si="163"/>
        <v>Mid-range</v>
      </c>
    </row>
    <row r="5215" spans="1:18" x14ac:dyDescent="0.35">
      <c r="A5215">
        <v>12768866</v>
      </c>
      <c r="B5215" t="s">
        <v>7407</v>
      </c>
      <c r="C5215">
        <v>166888</v>
      </c>
      <c r="D5215" t="s">
        <v>27</v>
      </c>
      <c r="E5215" t="s">
        <v>1946</v>
      </c>
      <c r="F5215" t="s">
        <v>913</v>
      </c>
      <c r="G5215" t="s">
        <v>7408</v>
      </c>
      <c r="H5215">
        <v>2020</v>
      </c>
      <c r="I5215">
        <v>19205</v>
      </c>
      <c r="J5215" t="s">
        <v>21</v>
      </c>
      <c r="K5215" t="s">
        <v>22</v>
      </c>
      <c r="L5215" t="s">
        <v>64</v>
      </c>
      <c r="M5215" t="s">
        <v>24</v>
      </c>
      <c r="N5215">
        <v>3982</v>
      </c>
      <c r="O5215" t="s">
        <v>33</v>
      </c>
      <c r="P5215">
        <v>5</v>
      </c>
      <c r="Q5215">
        <f t="shared" si="162"/>
        <v>4</v>
      </c>
      <c r="R5215" t="str">
        <f t="shared" si="163"/>
        <v>Luxury</v>
      </c>
    </row>
    <row r="5216" spans="1:18" x14ac:dyDescent="0.35">
      <c r="A5216">
        <v>12768870</v>
      </c>
      <c r="B5216" t="s">
        <v>7409</v>
      </c>
      <c r="C5216">
        <v>52680</v>
      </c>
      <c r="D5216" t="s">
        <v>102</v>
      </c>
      <c r="E5216" t="s">
        <v>473</v>
      </c>
      <c r="F5216" t="s">
        <v>1823</v>
      </c>
      <c r="G5216" t="s">
        <v>528</v>
      </c>
      <c r="H5216">
        <v>2018</v>
      </c>
      <c r="I5216">
        <v>71716</v>
      </c>
      <c r="J5216" t="s">
        <v>338</v>
      </c>
      <c r="K5216" t="s">
        <v>22</v>
      </c>
      <c r="L5216" t="s">
        <v>31</v>
      </c>
      <c r="M5216" t="s">
        <v>24</v>
      </c>
      <c r="N5216">
        <v>2967</v>
      </c>
      <c r="O5216" t="s">
        <v>47</v>
      </c>
      <c r="P5216">
        <v>5</v>
      </c>
      <c r="Q5216">
        <f t="shared" si="162"/>
        <v>6</v>
      </c>
      <c r="R5216" t="str">
        <f t="shared" si="163"/>
        <v>Luxury</v>
      </c>
    </row>
    <row r="5217" spans="1:18" x14ac:dyDescent="0.35">
      <c r="A5217">
        <v>12768871</v>
      </c>
      <c r="B5217" t="s">
        <v>2274</v>
      </c>
      <c r="C5217">
        <v>43890</v>
      </c>
      <c r="D5217" t="s">
        <v>49</v>
      </c>
      <c r="E5217" t="s">
        <v>234</v>
      </c>
      <c r="F5217" t="s">
        <v>149</v>
      </c>
      <c r="G5217" t="s">
        <v>337</v>
      </c>
      <c r="H5217">
        <v>2017</v>
      </c>
      <c r="I5217">
        <v>44716</v>
      </c>
      <c r="J5217" t="s">
        <v>338</v>
      </c>
      <c r="K5217" t="s">
        <v>22</v>
      </c>
      <c r="L5217" t="s">
        <v>31</v>
      </c>
      <c r="M5217" t="s">
        <v>24</v>
      </c>
      <c r="N5217">
        <v>2298</v>
      </c>
      <c r="O5217" t="s">
        <v>116</v>
      </c>
      <c r="P5217">
        <v>5</v>
      </c>
      <c r="Q5217">
        <f t="shared" si="162"/>
        <v>7</v>
      </c>
      <c r="R5217" t="str">
        <f t="shared" si="163"/>
        <v>Luxury</v>
      </c>
    </row>
    <row r="5218" spans="1:18" x14ac:dyDescent="0.35">
      <c r="A5218">
        <v>12768902</v>
      </c>
      <c r="B5218" t="s">
        <v>7410</v>
      </c>
      <c r="C5218">
        <v>25990</v>
      </c>
      <c r="D5218" t="s">
        <v>17</v>
      </c>
      <c r="E5218" t="s">
        <v>905</v>
      </c>
      <c r="F5218" t="s">
        <v>4236</v>
      </c>
      <c r="G5218" t="s">
        <v>7411</v>
      </c>
      <c r="H5218">
        <v>2014</v>
      </c>
      <c r="I5218">
        <v>336337</v>
      </c>
      <c r="J5218" t="s">
        <v>106</v>
      </c>
      <c r="K5218" t="s">
        <v>81</v>
      </c>
      <c r="L5218" t="s">
        <v>31</v>
      </c>
      <c r="M5218" t="s">
        <v>24</v>
      </c>
      <c r="N5218">
        <v>2982</v>
      </c>
      <c r="O5218" t="s">
        <v>1382</v>
      </c>
      <c r="P5218">
        <v>3</v>
      </c>
      <c r="Q5218">
        <f t="shared" si="162"/>
        <v>10</v>
      </c>
      <c r="R5218" t="str">
        <f t="shared" si="163"/>
        <v>Mid-range</v>
      </c>
    </row>
    <row r="5219" spans="1:18" x14ac:dyDescent="0.35">
      <c r="A5219">
        <v>12768947</v>
      </c>
      <c r="B5219" t="s">
        <v>5860</v>
      </c>
      <c r="C5219">
        <v>59990</v>
      </c>
      <c r="D5219" t="s">
        <v>449</v>
      </c>
      <c r="E5219" t="s">
        <v>762</v>
      </c>
      <c r="F5219" t="s">
        <v>5861</v>
      </c>
      <c r="G5219" t="s">
        <v>5862</v>
      </c>
      <c r="H5219">
        <v>2018</v>
      </c>
      <c r="I5219">
        <v>36859</v>
      </c>
      <c r="J5219" t="s">
        <v>21</v>
      </c>
      <c r="K5219" t="s">
        <v>22</v>
      </c>
      <c r="L5219" t="s">
        <v>31</v>
      </c>
      <c r="M5219" t="s">
        <v>24</v>
      </c>
      <c r="N5219">
        <v>1999</v>
      </c>
      <c r="O5219" t="s">
        <v>47</v>
      </c>
      <c r="P5219">
        <v>5</v>
      </c>
      <c r="Q5219">
        <f t="shared" si="162"/>
        <v>6</v>
      </c>
      <c r="R5219" t="str">
        <f t="shared" si="163"/>
        <v>Luxury</v>
      </c>
    </row>
    <row r="5220" spans="1:18" x14ac:dyDescent="0.35">
      <c r="A5220">
        <v>12768957</v>
      </c>
      <c r="B5220" t="s">
        <v>7412</v>
      </c>
      <c r="C5220">
        <v>11513</v>
      </c>
      <c r="D5220" t="s">
        <v>127</v>
      </c>
      <c r="E5220">
        <v>6</v>
      </c>
      <c r="F5220" t="s">
        <v>3983</v>
      </c>
      <c r="G5220" t="s">
        <v>4450</v>
      </c>
      <c r="H5220">
        <v>2008</v>
      </c>
      <c r="I5220">
        <v>83279</v>
      </c>
      <c r="J5220" t="s">
        <v>86</v>
      </c>
      <c r="K5220" t="s">
        <v>81</v>
      </c>
      <c r="L5220" t="s">
        <v>64</v>
      </c>
      <c r="M5220" t="s">
        <v>24</v>
      </c>
      <c r="N5220">
        <v>2488</v>
      </c>
      <c r="O5220" t="s">
        <v>135</v>
      </c>
      <c r="P5220">
        <v>5</v>
      </c>
      <c r="Q5220">
        <f t="shared" si="162"/>
        <v>16</v>
      </c>
      <c r="R5220" t="str">
        <f t="shared" si="163"/>
        <v>Mid-range</v>
      </c>
    </row>
    <row r="5221" spans="1:18" x14ac:dyDescent="0.35">
      <c r="A5221">
        <v>12768986</v>
      </c>
      <c r="B5221" t="s">
        <v>7413</v>
      </c>
      <c r="C5221">
        <v>48950</v>
      </c>
      <c r="D5221" t="s">
        <v>17</v>
      </c>
      <c r="E5221" t="s">
        <v>905</v>
      </c>
      <c r="F5221" t="s">
        <v>7414</v>
      </c>
      <c r="G5221" t="s">
        <v>4478</v>
      </c>
      <c r="H5221">
        <v>2019</v>
      </c>
      <c r="I5221">
        <v>50178</v>
      </c>
      <c r="J5221" t="s">
        <v>106</v>
      </c>
      <c r="K5221" t="s">
        <v>22</v>
      </c>
      <c r="L5221" t="s">
        <v>31</v>
      </c>
      <c r="M5221" t="s">
        <v>24</v>
      </c>
      <c r="N5221">
        <v>2755</v>
      </c>
      <c r="O5221" t="s">
        <v>47</v>
      </c>
      <c r="P5221">
        <v>2</v>
      </c>
      <c r="Q5221">
        <f t="shared" si="162"/>
        <v>5</v>
      </c>
      <c r="R5221" t="str">
        <f t="shared" si="163"/>
        <v>Luxury</v>
      </c>
    </row>
    <row r="5222" spans="1:18" x14ac:dyDescent="0.35">
      <c r="A5222">
        <v>12768988</v>
      </c>
      <c r="B5222" t="s">
        <v>1079</v>
      </c>
      <c r="C5222">
        <v>53950</v>
      </c>
      <c r="D5222" t="s">
        <v>102</v>
      </c>
      <c r="E5222" t="s">
        <v>386</v>
      </c>
      <c r="F5222" t="s">
        <v>1080</v>
      </c>
      <c r="G5222" t="s">
        <v>608</v>
      </c>
      <c r="H5222">
        <v>2020</v>
      </c>
      <c r="I5222">
        <v>28988</v>
      </c>
      <c r="J5222" t="s">
        <v>21</v>
      </c>
      <c r="K5222" t="s">
        <v>22</v>
      </c>
      <c r="L5222" t="s">
        <v>64</v>
      </c>
      <c r="M5222" t="s">
        <v>24</v>
      </c>
      <c r="N5222">
        <v>1984</v>
      </c>
      <c r="O5222" t="s">
        <v>33</v>
      </c>
      <c r="P5222">
        <v>5</v>
      </c>
      <c r="Q5222">
        <f t="shared" si="162"/>
        <v>4</v>
      </c>
      <c r="R5222" t="str">
        <f t="shared" si="163"/>
        <v>Luxury</v>
      </c>
    </row>
    <row r="5223" spans="1:18" x14ac:dyDescent="0.35">
      <c r="A5223">
        <v>12768989</v>
      </c>
      <c r="B5223" t="s">
        <v>1664</v>
      </c>
      <c r="C5223">
        <v>31470</v>
      </c>
      <c r="D5223" t="s">
        <v>127</v>
      </c>
      <c r="E5223">
        <v>3</v>
      </c>
      <c r="F5223" t="s">
        <v>1665</v>
      </c>
      <c r="G5223" t="s">
        <v>1666</v>
      </c>
      <c r="H5223">
        <v>2019</v>
      </c>
      <c r="I5223">
        <v>66411</v>
      </c>
      <c r="J5223" t="s">
        <v>86</v>
      </c>
      <c r="K5223" t="s">
        <v>22</v>
      </c>
      <c r="L5223" t="s">
        <v>23</v>
      </c>
      <c r="M5223" t="s">
        <v>24</v>
      </c>
      <c r="N5223">
        <v>1998</v>
      </c>
      <c r="O5223" t="s">
        <v>25</v>
      </c>
      <c r="P5223">
        <v>5</v>
      </c>
      <c r="Q5223">
        <f t="shared" si="162"/>
        <v>5</v>
      </c>
      <c r="R5223" t="str">
        <f t="shared" si="163"/>
        <v>Mid-range</v>
      </c>
    </row>
    <row r="5224" spans="1:18" x14ac:dyDescent="0.35">
      <c r="A5224">
        <v>12769002</v>
      </c>
      <c r="B5224" t="s">
        <v>7415</v>
      </c>
      <c r="C5224">
        <v>39350</v>
      </c>
      <c r="D5224" t="s">
        <v>88</v>
      </c>
      <c r="E5224" t="s">
        <v>94</v>
      </c>
      <c r="F5224" t="s">
        <v>7416</v>
      </c>
      <c r="G5224" t="s">
        <v>2734</v>
      </c>
      <c r="H5224">
        <v>2019</v>
      </c>
      <c r="I5224">
        <v>54133</v>
      </c>
      <c r="J5224" t="s">
        <v>21</v>
      </c>
      <c r="K5224" t="s">
        <v>22</v>
      </c>
      <c r="L5224" t="s">
        <v>23</v>
      </c>
      <c r="M5224" t="s">
        <v>24</v>
      </c>
      <c r="N5224">
        <v>2359</v>
      </c>
      <c r="O5224" t="s">
        <v>25</v>
      </c>
      <c r="P5224">
        <v>7</v>
      </c>
      <c r="Q5224">
        <f t="shared" si="162"/>
        <v>5</v>
      </c>
      <c r="R5224" t="str">
        <f t="shared" si="163"/>
        <v>Mid-range</v>
      </c>
    </row>
    <row r="5225" spans="1:18" x14ac:dyDescent="0.35">
      <c r="A5225">
        <v>12769038</v>
      </c>
      <c r="B5225" t="s">
        <v>7382</v>
      </c>
      <c r="C5225">
        <v>27990</v>
      </c>
      <c r="D5225" t="s">
        <v>188</v>
      </c>
      <c r="E5225" t="s">
        <v>189</v>
      </c>
      <c r="F5225" t="s">
        <v>190</v>
      </c>
      <c r="G5225" t="s">
        <v>3488</v>
      </c>
      <c r="H5225">
        <v>2017</v>
      </c>
      <c r="I5225">
        <v>47972</v>
      </c>
      <c r="J5225" t="s">
        <v>21</v>
      </c>
      <c r="K5225" t="s">
        <v>22</v>
      </c>
      <c r="L5225" t="s">
        <v>23</v>
      </c>
      <c r="M5225" t="s">
        <v>24</v>
      </c>
      <c r="N5225">
        <v>1999</v>
      </c>
      <c r="O5225" t="s">
        <v>116</v>
      </c>
      <c r="P5225">
        <v>5</v>
      </c>
      <c r="Q5225">
        <f t="shared" si="162"/>
        <v>7</v>
      </c>
      <c r="R5225" t="str">
        <f t="shared" si="163"/>
        <v>Mid-range</v>
      </c>
    </row>
    <row r="5226" spans="1:18" x14ac:dyDescent="0.35">
      <c r="A5226">
        <v>12769039</v>
      </c>
      <c r="B5226" t="s">
        <v>93</v>
      </c>
      <c r="C5226">
        <v>43888</v>
      </c>
      <c r="D5226" t="s">
        <v>88</v>
      </c>
      <c r="E5226" t="s">
        <v>94</v>
      </c>
      <c r="F5226" t="s">
        <v>95</v>
      </c>
      <c r="G5226" t="s">
        <v>96</v>
      </c>
      <c r="H5226">
        <v>2020</v>
      </c>
      <c r="I5226">
        <v>54888</v>
      </c>
      <c r="J5226" t="s">
        <v>21</v>
      </c>
      <c r="K5226" t="s">
        <v>22</v>
      </c>
      <c r="L5226" t="s">
        <v>23</v>
      </c>
      <c r="M5226" t="s">
        <v>24</v>
      </c>
      <c r="N5226">
        <v>3470</v>
      </c>
      <c r="O5226" t="s">
        <v>47</v>
      </c>
      <c r="P5226">
        <v>7</v>
      </c>
      <c r="Q5226">
        <f t="shared" si="162"/>
        <v>4</v>
      </c>
      <c r="R5226" t="str">
        <f t="shared" si="163"/>
        <v>Luxury</v>
      </c>
    </row>
    <row r="5227" spans="1:18" x14ac:dyDescent="0.35">
      <c r="A5227">
        <v>12769044</v>
      </c>
      <c r="B5227" t="s">
        <v>7417</v>
      </c>
      <c r="C5227">
        <v>49990</v>
      </c>
      <c r="D5227" t="s">
        <v>1475</v>
      </c>
      <c r="E5227">
        <v>300</v>
      </c>
      <c r="F5227" t="s">
        <v>7418</v>
      </c>
      <c r="G5227" t="s">
        <v>943</v>
      </c>
      <c r="H5227">
        <v>2019</v>
      </c>
      <c r="I5227">
        <v>137742</v>
      </c>
      <c r="J5227" t="s">
        <v>63</v>
      </c>
      <c r="K5227" t="s">
        <v>22</v>
      </c>
      <c r="L5227" t="s">
        <v>64</v>
      </c>
      <c r="M5227" t="s">
        <v>24</v>
      </c>
      <c r="N5227">
        <v>6417</v>
      </c>
      <c r="O5227" t="s">
        <v>47</v>
      </c>
      <c r="P5227">
        <v>5</v>
      </c>
      <c r="Q5227">
        <f t="shared" si="162"/>
        <v>5</v>
      </c>
      <c r="R5227" t="str">
        <f t="shared" si="163"/>
        <v>Luxury</v>
      </c>
    </row>
    <row r="5228" spans="1:18" x14ac:dyDescent="0.35">
      <c r="A5228">
        <v>12769069</v>
      </c>
      <c r="B5228" t="s">
        <v>3733</v>
      </c>
      <c r="C5228">
        <v>13989</v>
      </c>
      <c r="D5228" t="s">
        <v>188</v>
      </c>
      <c r="E5228" t="s">
        <v>333</v>
      </c>
      <c r="F5228" t="s">
        <v>1914</v>
      </c>
      <c r="G5228" t="s">
        <v>3734</v>
      </c>
      <c r="H5228">
        <v>2012</v>
      </c>
      <c r="I5228">
        <v>152391</v>
      </c>
      <c r="J5228" t="s">
        <v>21</v>
      </c>
      <c r="K5228" t="s">
        <v>22</v>
      </c>
      <c r="L5228" t="s">
        <v>23</v>
      </c>
      <c r="M5228" t="s">
        <v>24</v>
      </c>
      <c r="N5228">
        <v>3470</v>
      </c>
      <c r="O5228" t="s">
        <v>33</v>
      </c>
      <c r="P5228">
        <v>8</v>
      </c>
      <c r="Q5228">
        <f t="shared" si="162"/>
        <v>12</v>
      </c>
      <c r="R5228" t="str">
        <f t="shared" si="163"/>
        <v>Mid-range</v>
      </c>
    </row>
    <row r="5229" spans="1:18" x14ac:dyDescent="0.35">
      <c r="A5229">
        <v>12769082</v>
      </c>
      <c r="B5229" t="s">
        <v>7419</v>
      </c>
      <c r="C5229">
        <v>68000</v>
      </c>
      <c r="D5229" t="s">
        <v>131</v>
      </c>
      <c r="E5229" t="s">
        <v>7420</v>
      </c>
      <c r="F5229" t="s">
        <v>7421</v>
      </c>
      <c r="G5229" t="s">
        <v>7422</v>
      </c>
      <c r="H5229">
        <v>2014</v>
      </c>
      <c r="I5229">
        <v>117000</v>
      </c>
      <c r="J5229" t="s">
        <v>63</v>
      </c>
      <c r="K5229" t="s">
        <v>22</v>
      </c>
      <c r="L5229" t="s">
        <v>64</v>
      </c>
      <c r="M5229" t="s">
        <v>24</v>
      </c>
      <c r="N5229">
        <v>3993</v>
      </c>
      <c r="O5229" t="s">
        <v>33</v>
      </c>
      <c r="P5229">
        <v>5</v>
      </c>
      <c r="Q5229">
        <f t="shared" si="162"/>
        <v>10</v>
      </c>
      <c r="R5229" t="str">
        <f t="shared" si="163"/>
        <v>Luxury</v>
      </c>
    </row>
    <row r="5230" spans="1:18" x14ac:dyDescent="0.35">
      <c r="A5230">
        <v>12769090</v>
      </c>
      <c r="B5230" t="s">
        <v>7423</v>
      </c>
      <c r="C5230">
        <v>13999</v>
      </c>
      <c r="D5230" t="s">
        <v>165</v>
      </c>
      <c r="E5230" t="s">
        <v>269</v>
      </c>
      <c r="F5230" t="s">
        <v>1473</v>
      </c>
      <c r="G5230" t="s">
        <v>1648</v>
      </c>
      <c r="H5230">
        <v>2007</v>
      </c>
      <c r="I5230">
        <v>263963</v>
      </c>
      <c r="J5230" t="s">
        <v>21</v>
      </c>
      <c r="K5230" t="s">
        <v>22</v>
      </c>
      <c r="L5230" t="s">
        <v>23</v>
      </c>
      <c r="M5230" t="s">
        <v>24</v>
      </c>
      <c r="N5230">
        <v>3828</v>
      </c>
      <c r="O5230" t="s">
        <v>47</v>
      </c>
      <c r="P5230">
        <v>7</v>
      </c>
      <c r="Q5230">
        <f t="shared" si="162"/>
        <v>17</v>
      </c>
      <c r="R5230" t="str">
        <f t="shared" si="163"/>
        <v>Mid-range</v>
      </c>
    </row>
    <row r="5231" spans="1:18" x14ac:dyDescent="0.35">
      <c r="A5231">
        <v>12769091</v>
      </c>
      <c r="B5231" t="s">
        <v>7424</v>
      </c>
      <c r="C5231">
        <v>54950</v>
      </c>
      <c r="D5231" t="s">
        <v>17</v>
      </c>
      <c r="E5231" t="s">
        <v>171</v>
      </c>
      <c r="F5231" t="s">
        <v>629</v>
      </c>
      <c r="G5231" t="s">
        <v>7425</v>
      </c>
      <c r="H5231">
        <v>2010</v>
      </c>
      <c r="I5231">
        <v>333073</v>
      </c>
      <c r="J5231" t="s">
        <v>21</v>
      </c>
      <c r="K5231" t="s">
        <v>22</v>
      </c>
      <c r="L5231" t="s">
        <v>31</v>
      </c>
      <c r="M5231" t="s">
        <v>24</v>
      </c>
      <c r="N5231">
        <v>4461</v>
      </c>
      <c r="O5231" t="s">
        <v>135</v>
      </c>
      <c r="P5231">
        <v>8</v>
      </c>
      <c r="Q5231">
        <f t="shared" si="162"/>
        <v>14</v>
      </c>
      <c r="R5231" t="str">
        <f t="shared" si="163"/>
        <v>Luxury</v>
      </c>
    </row>
    <row r="5232" spans="1:18" x14ac:dyDescent="0.35">
      <c r="A5232">
        <v>12769100</v>
      </c>
      <c r="B5232" t="s">
        <v>7426</v>
      </c>
      <c r="C5232">
        <v>49499</v>
      </c>
      <c r="D5232" t="s">
        <v>54</v>
      </c>
      <c r="E5232" t="s">
        <v>175</v>
      </c>
      <c r="F5232" t="s">
        <v>900</v>
      </c>
      <c r="G5232" t="s">
        <v>650</v>
      </c>
      <c r="H5232">
        <v>2018</v>
      </c>
      <c r="I5232">
        <v>44374</v>
      </c>
      <c r="J5232" t="s">
        <v>338</v>
      </c>
      <c r="K5232" t="s">
        <v>81</v>
      </c>
      <c r="L5232" t="s">
        <v>31</v>
      </c>
      <c r="M5232" t="s">
        <v>24</v>
      </c>
      <c r="N5232">
        <v>3198</v>
      </c>
      <c r="O5232" t="s">
        <v>47</v>
      </c>
      <c r="P5232">
        <v>5</v>
      </c>
      <c r="Q5232">
        <f t="shared" si="162"/>
        <v>6</v>
      </c>
      <c r="R5232" t="str">
        <f t="shared" si="163"/>
        <v>Luxury</v>
      </c>
    </row>
    <row r="5233" spans="1:18" x14ac:dyDescent="0.35">
      <c r="A5233">
        <v>12769101</v>
      </c>
      <c r="B5233" t="s">
        <v>7427</v>
      </c>
      <c r="C5233">
        <v>45387</v>
      </c>
      <c r="D5233" t="s">
        <v>42</v>
      </c>
      <c r="E5233" t="s">
        <v>71</v>
      </c>
      <c r="F5233" t="s">
        <v>383</v>
      </c>
      <c r="G5233" t="s">
        <v>962</v>
      </c>
      <c r="H5233">
        <v>2015</v>
      </c>
      <c r="I5233">
        <v>67273</v>
      </c>
      <c r="J5233" t="s">
        <v>63</v>
      </c>
      <c r="K5233" t="s">
        <v>22</v>
      </c>
      <c r="L5233" t="s">
        <v>64</v>
      </c>
      <c r="M5233" t="s">
        <v>24</v>
      </c>
      <c r="N5233">
        <v>5967</v>
      </c>
      <c r="O5233" t="s">
        <v>116</v>
      </c>
      <c r="P5233">
        <v>5</v>
      </c>
      <c r="Q5233">
        <f t="shared" si="162"/>
        <v>9</v>
      </c>
      <c r="R5233" t="str">
        <f t="shared" si="163"/>
        <v>Luxury</v>
      </c>
    </row>
    <row r="5234" spans="1:18" x14ac:dyDescent="0.35">
      <c r="A5234">
        <v>12769103</v>
      </c>
      <c r="B5234" t="s">
        <v>7428</v>
      </c>
      <c r="C5234">
        <v>35990</v>
      </c>
      <c r="D5234" t="s">
        <v>127</v>
      </c>
      <c r="E5234" t="s">
        <v>466</v>
      </c>
      <c r="F5234" t="s">
        <v>5522</v>
      </c>
      <c r="G5234" t="s">
        <v>755</v>
      </c>
      <c r="H5234">
        <v>2019</v>
      </c>
      <c r="I5234">
        <v>71899</v>
      </c>
      <c r="J5234" t="s">
        <v>21</v>
      </c>
      <c r="K5234" t="s">
        <v>22</v>
      </c>
      <c r="L5234" t="s">
        <v>23</v>
      </c>
      <c r="M5234" t="s">
        <v>24</v>
      </c>
      <c r="N5234">
        <v>2488</v>
      </c>
      <c r="O5234" t="s">
        <v>135</v>
      </c>
      <c r="P5234">
        <v>5</v>
      </c>
      <c r="Q5234">
        <f t="shared" si="162"/>
        <v>5</v>
      </c>
      <c r="R5234" t="str">
        <f t="shared" si="163"/>
        <v>Mid-range</v>
      </c>
    </row>
    <row r="5235" spans="1:18" x14ac:dyDescent="0.35">
      <c r="A5235">
        <v>12769110</v>
      </c>
      <c r="B5235" t="s">
        <v>7429</v>
      </c>
      <c r="C5235">
        <v>8990</v>
      </c>
      <c r="D5235" t="s">
        <v>49</v>
      </c>
      <c r="E5235" t="s">
        <v>50</v>
      </c>
      <c r="F5235" t="s">
        <v>149</v>
      </c>
      <c r="G5235" t="s">
        <v>5193</v>
      </c>
      <c r="H5235">
        <v>2006</v>
      </c>
      <c r="I5235">
        <v>205222</v>
      </c>
      <c r="J5235" t="s">
        <v>21</v>
      </c>
      <c r="K5235" t="s">
        <v>22</v>
      </c>
      <c r="L5235" t="s">
        <v>23</v>
      </c>
      <c r="M5235" t="s">
        <v>24</v>
      </c>
      <c r="N5235">
        <v>2488</v>
      </c>
      <c r="O5235" t="s">
        <v>116</v>
      </c>
      <c r="P5235">
        <v>5</v>
      </c>
      <c r="Q5235">
        <f t="shared" si="162"/>
        <v>18</v>
      </c>
      <c r="R5235" t="str">
        <f t="shared" si="163"/>
        <v>Budget</v>
      </c>
    </row>
    <row r="5236" spans="1:18" x14ac:dyDescent="0.35">
      <c r="A5236">
        <v>12769120</v>
      </c>
      <c r="B5236" t="s">
        <v>7430</v>
      </c>
      <c r="C5236">
        <v>12888</v>
      </c>
      <c r="D5236" t="s">
        <v>88</v>
      </c>
      <c r="E5236" t="s">
        <v>707</v>
      </c>
      <c r="F5236" t="s">
        <v>90</v>
      </c>
      <c r="G5236" t="s">
        <v>7431</v>
      </c>
      <c r="H5236">
        <v>2014</v>
      </c>
      <c r="I5236">
        <v>96477</v>
      </c>
      <c r="J5236" t="s">
        <v>86</v>
      </c>
      <c r="K5236" t="s">
        <v>22</v>
      </c>
      <c r="L5236" t="s">
        <v>23</v>
      </c>
      <c r="M5236" t="s">
        <v>24</v>
      </c>
      <c r="N5236">
        <v>1591</v>
      </c>
      <c r="O5236" t="s">
        <v>1382</v>
      </c>
      <c r="P5236">
        <v>5</v>
      </c>
      <c r="Q5236">
        <f t="shared" si="162"/>
        <v>10</v>
      </c>
      <c r="R5236" t="str">
        <f t="shared" si="163"/>
        <v>Mid-range</v>
      </c>
    </row>
    <row r="5237" spans="1:18" x14ac:dyDescent="0.35">
      <c r="A5237">
        <v>12769121</v>
      </c>
      <c r="B5237" t="s">
        <v>1629</v>
      </c>
      <c r="C5237">
        <v>39990</v>
      </c>
      <c r="D5237" t="s">
        <v>847</v>
      </c>
      <c r="E5237" t="s">
        <v>848</v>
      </c>
      <c r="F5237" t="s">
        <v>1630</v>
      </c>
      <c r="G5237" t="s">
        <v>850</v>
      </c>
      <c r="H5237">
        <v>2021</v>
      </c>
      <c r="I5237">
        <v>6410</v>
      </c>
      <c r="J5237" t="s">
        <v>169</v>
      </c>
      <c r="K5237" t="s">
        <v>22</v>
      </c>
      <c r="L5237" t="s">
        <v>31</v>
      </c>
      <c r="M5237" t="s">
        <v>24</v>
      </c>
      <c r="N5237">
        <v>1996</v>
      </c>
      <c r="O5237" t="s">
        <v>25</v>
      </c>
      <c r="P5237">
        <v>5</v>
      </c>
      <c r="Q5237">
        <f t="shared" si="162"/>
        <v>3</v>
      </c>
      <c r="R5237" t="str">
        <f t="shared" si="163"/>
        <v>Mid-range</v>
      </c>
    </row>
    <row r="5238" spans="1:18" x14ac:dyDescent="0.35">
      <c r="A5238">
        <v>12769125</v>
      </c>
      <c r="B5238" t="s">
        <v>7432</v>
      </c>
      <c r="C5238">
        <v>39000</v>
      </c>
      <c r="D5238" t="s">
        <v>49</v>
      </c>
      <c r="E5238" t="s">
        <v>724</v>
      </c>
      <c r="F5238" t="s">
        <v>1088</v>
      </c>
      <c r="G5238" t="s">
        <v>1618</v>
      </c>
      <c r="H5238">
        <v>2017</v>
      </c>
      <c r="I5238">
        <v>106141</v>
      </c>
      <c r="J5238" t="s">
        <v>21</v>
      </c>
      <c r="K5238" t="s">
        <v>22</v>
      </c>
      <c r="L5238" t="s">
        <v>64</v>
      </c>
      <c r="M5238" t="s">
        <v>24</v>
      </c>
      <c r="N5238">
        <v>3498</v>
      </c>
      <c r="O5238" t="s">
        <v>550</v>
      </c>
      <c r="P5238">
        <v>7</v>
      </c>
      <c r="Q5238">
        <f t="shared" si="162"/>
        <v>7</v>
      </c>
      <c r="R5238" t="str">
        <f t="shared" si="163"/>
        <v>Mid-range</v>
      </c>
    </row>
    <row r="5239" spans="1:18" x14ac:dyDescent="0.35">
      <c r="A5239">
        <v>12769168</v>
      </c>
      <c r="B5239" t="s">
        <v>7433</v>
      </c>
      <c r="C5239">
        <v>26913</v>
      </c>
      <c r="D5239" t="s">
        <v>102</v>
      </c>
      <c r="E5239" t="s">
        <v>222</v>
      </c>
      <c r="F5239" t="s">
        <v>223</v>
      </c>
      <c r="G5239" t="s">
        <v>3090</v>
      </c>
      <c r="H5239">
        <v>2012</v>
      </c>
      <c r="I5239">
        <v>133428</v>
      </c>
      <c r="J5239" t="s">
        <v>86</v>
      </c>
      <c r="K5239" t="s">
        <v>22</v>
      </c>
      <c r="L5239" t="s">
        <v>64</v>
      </c>
      <c r="M5239" t="s">
        <v>24</v>
      </c>
      <c r="N5239">
        <v>1984</v>
      </c>
      <c r="O5239" t="s">
        <v>69</v>
      </c>
      <c r="P5239">
        <v>5</v>
      </c>
      <c r="Q5239">
        <f t="shared" si="162"/>
        <v>12</v>
      </c>
      <c r="R5239" t="str">
        <f t="shared" si="163"/>
        <v>Mid-range</v>
      </c>
    </row>
    <row r="5240" spans="1:18" x14ac:dyDescent="0.35">
      <c r="A5240">
        <v>12769191</v>
      </c>
      <c r="B5240" t="s">
        <v>5150</v>
      </c>
      <c r="C5240">
        <v>50370</v>
      </c>
      <c r="D5240" t="s">
        <v>102</v>
      </c>
      <c r="E5240" t="s">
        <v>1212</v>
      </c>
      <c r="F5240" t="s">
        <v>1661</v>
      </c>
      <c r="G5240" t="s">
        <v>5151</v>
      </c>
      <c r="H5240">
        <v>2021</v>
      </c>
      <c r="I5240">
        <v>3500</v>
      </c>
      <c r="J5240" t="s">
        <v>63</v>
      </c>
      <c r="K5240" t="s">
        <v>22</v>
      </c>
      <c r="L5240" t="s">
        <v>64</v>
      </c>
      <c r="M5240" t="s">
        <v>24</v>
      </c>
      <c r="N5240">
        <v>1984</v>
      </c>
      <c r="O5240" t="s">
        <v>47</v>
      </c>
      <c r="P5240">
        <v>5</v>
      </c>
      <c r="Q5240">
        <f t="shared" si="162"/>
        <v>3</v>
      </c>
      <c r="R5240" t="str">
        <f t="shared" si="163"/>
        <v>Luxury</v>
      </c>
    </row>
    <row r="5241" spans="1:18" x14ac:dyDescent="0.35">
      <c r="A5241">
        <v>12769192</v>
      </c>
      <c r="B5241" t="s">
        <v>7434</v>
      </c>
      <c r="C5241">
        <v>62750</v>
      </c>
      <c r="D5241" t="s">
        <v>102</v>
      </c>
      <c r="E5241" t="s">
        <v>612</v>
      </c>
      <c r="F5241" t="s">
        <v>7435</v>
      </c>
      <c r="G5241" t="s">
        <v>614</v>
      </c>
      <c r="H5241">
        <v>2021</v>
      </c>
      <c r="I5241">
        <v>15</v>
      </c>
      <c r="J5241" t="s">
        <v>141</v>
      </c>
      <c r="K5241" t="s">
        <v>22</v>
      </c>
      <c r="L5241" t="s">
        <v>64</v>
      </c>
      <c r="M5241" t="s">
        <v>24</v>
      </c>
      <c r="N5241">
        <v>1984</v>
      </c>
      <c r="O5241" t="s">
        <v>135</v>
      </c>
      <c r="P5241">
        <v>5</v>
      </c>
      <c r="Q5241">
        <f t="shared" si="162"/>
        <v>3</v>
      </c>
      <c r="R5241" t="str">
        <f t="shared" si="163"/>
        <v>Luxury</v>
      </c>
    </row>
    <row r="5242" spans="1:18" x14ac:dyDescent="0.35">
      <c r="A5242">
        <v>12769203</v>
      </c>
      <c r="B5242" t="s">
        <v>7436</v>
      </c>
      <c r="C5242">
        <v>11990</v>
      </c>
      <c r="D5242" t="s">
        <v>127</v>
      </c>
      <c r="E5242">
        <v>3</v>
      </c>
      <c r="F5242" t="s">
        <v>128</v>
      </c>
      <c r="G5242" t="s">
        <v>3016</v>
      </c>
      <c r="H5242">
        <v>2010</v>
      </c>
      <c r="I5242">
        <v>195616</v>
      </c>
      <c r="J5242" t="s">
        <v>63</v>
      </c>
      <c r="K5242" t="s">
        <v>22</v>
      </c>
      <c r="L5242" t="s">
        <v>23</v>
      </c>
      <c r="M5242" t="s">
        <v>24</v>
      </c>
      <c r="N5242">
        <v>1999</v>
      </c>
      <c r="O5242" t="s">
        <v>69</v>
      </c>
      <c r="P5242">
        <v>5</v>
      </c>
      <c r="Q5242">
        <f t="shared" si="162"/>
        <v>14</v>
      </c>
      <c r="R5242" t="str">
        <f t="shared" si="163"/>
        <v>Mid-range</v>
      </c>
    </row>
    <row r="5243" spans="1:18" x14ac:dyDescent="0.35">
      <c r="A5243">
        <v>12769211</v>
      </c>
      <c r="B5243" t="s">
        <v>6124</v>
      </c>
      <c r="C5243">
        <v>18885</v>
      </c>
      <c r="D5243" t="s">
        <v>17</v>
      </c>
      <c r="E5243" t="s">
        <v>905</v>
      </c>
      <c r="F5243" t="s">
        <v>1930</v>
      </c>
      <c r="G5243" t="s">
        <v>3691</v>
      </c>
      <c r="H5243">
        <v>2005</v>
      </c>
      <c r="I5243">
        <v>277333</v>
      </c>
      <c r="J5243" t="s">
        <v>106</v>
      </c>
      <c r="K5243" t="s">
        <v>22</v>
      </c>
      <c r="L5243" t="s">
        <v>31</v>
      </c>
      <c r="M5243" t="s">
        <v>24</v>
      </c>
      <c r="N5243">
        <v>2494</v>
      </c>
      <c r="O5243" t="s">
        <v>47</v>
      </c>
      <c r="P5243">
        <v>3</v>
      </c>
      <c r="Q5243">
        <f t="shared" si="162"/>
        <v>19</v>
      </c>
      <c r="R5243" t="str">
        <f t="shared" si="163"/>
        <v>Mid-range</v>
      </c>
    </row>
    <row r="5244" spans="1:18" x14ac:dyDescent="0.35">
      <c r="A5244">
        <v>12769212</v>
      </c>
      <c r="B5244" t="s">
        <v>1638</v>
      </c>
      <c r="C5244">
        <v>30995</v>
      </c>
      <c r="D5244" t="s">
        <v>143</v>
      </c>
      <c r="E5244" t="s">
        <v>144</v>
      </c>
      <c r="F5244" t="s">
        <v>1639</v>
      </c>
      <c r="G5244" t="s">
        <v>943</v>
      </c>
      <c r="H5244">
        <v>2019</v>
      </c>
      <c r="I5244">
        <v>109127</v>
      </c>
      <c r="J5244" t="s">
        <v>21</v>
      </c>
      <c r="K5244" t="s">
        <v>22</v>
      </c>
      <c r="L5244" t="s">
        <v>23</v>
      </c>
      <c r="M5244" t="s">
        <v>24</v>
      </c>
      <c r="N5244">
        <v>2498</v>
      </c>
      <c r="O5244" t="s">
        <v>47</v>
      </c>
      <c r="P5244">
        <v>5</v>
      </c>
      <c r="Q5244">
        <f t="shared" si="162"/>
        <v>5</v>
      </c>
      <c r="R5244" t="str">
        <f t="shared" si="163"/>
        <v>Mid-range</v>
      </c>
    </row>
    <row r="5245" spans="1:18" x14ac:dyDescent="0.35">
      <c r="A5245">
        <v>12769214</v>
      </c>
      <c r="B5245" t="s">
        <v>7437</v>
      </c>
      <c r="C5245">
        <v>28995</v>
      </c>
      <c r="D5245" t="s">
        <v>143</v>
      </c>
      <c r="E5245" t="s">
        <v>1744</v>
      </c>
      <c r="F5245" t="s">
        <v>7438</v>
      </c>
      <c r="G5245" t="s">
        <v>1091</v>
      </c>
      <c r="H5245">
        <v>2014</v>
      </c>
      <c r="I5245">
        <v>152549</v>
      </c>
      <c r="J5245" t="s">
        <v>63</v>
      </c>
      <c r="K5245" t="s">
        <v>81</v>
      </c>
      <c r="L5245" t="s">
        <v>64</v>
      </c>
      <c r="M5245" t="s">
        <v>24</v>
      </c>
      <c r="N5245">
        <v>1998</v>
      </c>
      <c r="O5245" t="s">
        <v>33</v>
      </c>
      <c r="P5245">
        <v>5</v>
      </c>
      <c r="Q5245">
        <f t="shared" si="162"/>
        <v>10</v>
      </c>
      <c r="R5245" t="str">
        <f t="shared" si="163"/>
        <v>Mid-range</v>
      </c>
    </row>
    <row r="5246" spans="1:18" x14ac:dyDescent="0.35">
      <c r="A5246">
        <v>12769224</v>
      </c>
      <c r="B5246" t="s">
        <v>7439</v>
      </c>
      <c r="C5246">
        <v>79995</v>
      </c>
      <c r="D5246" t="s">
        <v>131</v>
      </c>
      <c r="E5246" t="s">
        <v>1094</v>
      </c>
      <c r="F5246" t="s">
        <v>7440</v>
      </c>
      <c r="G5246" t="s">
        <v>2189</v>
      </c>
      <c r="H5246">
        <v>2019</v>
      </c>
      <c r="I5246">
        <v>67140</v>
      </c>
      <c r="J5246" t="s">
        <v>21</v>
      </c>
      <c r="K5246" t="s">
        <v>22</v>
      </c>
      <c r="L5246" t="s">
        <v>64</v>
      </c>
      <c r="M5246" t="s">
        <v>24</v>
      </c>
      <c r="N5246">
        <v>2995</v>
      </c>
      <c r="O5246" t="s">
        <v>47</v>
      </c>
      <c r="P5246">
        <v>5</v>
      </c>
      <c r="Q5246">
        <f t="shared" si="162"/>
        <v>5</v>
      </c>
      <c r="R5246" t="str">
        <f t="shared" si="163"/>
        <v>Luxury</v>
      </c>
    </row>
    <row r="5247" spans="1:18" x14ac:dyDescent="0.35">
      <c r="A5247">
        <v>12769227</v>
      </c>
      <c r="B5247" t="s">
        <v>7441</v>
      </c>
      <c r="C5247">
        <v>36990</v>
      </c>
      <c r="D5247" t="s">
        <v>328</v>
      </c>
      <c r="E5247" t="s">
        <v>734</v>
      </c>
      <c r="F5247" t="s">
        <v>7442</v>
      </c>
      <c r="G5247" t="s">
        <v>531</v>
      </c>
      <c r="H5247">
        <v>2017</v>
      </c>
      <c r="I5247">
        <v>28595</v>
      </c>
      <c r="J5247" t="s">
        <v>21</v>
      </c>
      <c r="K5247" t="s">
        <v>22</v>
      </c>
      <c r="L5247" t="s">
        <v>23</v>
      </c>
      <c r="M5247" t="s">
        <v>24</v>
      </c>
      <c r="N5247">
        <v>1498</v>
      </c>
      <c r="O5247" t="s">
        <v>69</v>
      </c>
      <c r="P5247">
        <v>7</v>
      </c>
      <c r="Q5247">
        <f t="shared" si="162"/>
        <v>7</v>
      </c>
      <c r="R5247" t="str">
        <f t="shared" si="163"/>
        <v>Mid-range</v>
      </c>
    </row>
    <row r="5248" spans="1:18" x14ac:dyDescent="0.35">
      <c r="A5248">
        <v>12769244</v>
      </c>
      <c r="B5248" t="s">
        <v>253</v>
      </c>
      <c r="C5248">
        <v>146988</v>
      </c>
      <c r="D5248" t="s">
        <v>17</v>
      </c>
      <c r="E5248" t="s">
        <v>254</v>
      </c>
      <c r="F5248" t="s">
        <v>255</v>
      </c>
      <c r="G5248" t="s">
        <v>256</v>
      </c>
      <c r="H5248">
        <v>2021</v>
      </c>
      <c r="I5248">
        <v>7108</v>
      </c>
      <c r="J5248" t="s">
        <v>201</v>
      </c>
      <c r="K5248" t="s">
        <v>81</v>
      </c>
      <c r="L5248" t="s">
        <v>31</v>
      </c>
      <c r="M5248" t="s">
        <v>24</v>
      </c>
      <c r="N5248">
        <v>4461</v>
      </c>
      <c r="O5248" t="s">
        <v>1696</v>
      </c>
      <c r="P5248">
        <v>5</v>
      </c>
      <c r="Q5248">
        <f t="shared" si="162"/>
        <v>3</v>
      </c>
      <c r="R5248" t="str">
        <f t="shared" si="163"/>
        <v>Luxury</v>
      </c>
    </row>
    <row r="5249" spans="1:18" x14ac:dyDescent="0.35">
      <c r="A5249">
        <v>12769249</v>
      </c>
      <c r="B5249" t="s">
        <v>7443</v>
      </c>
      <c r="C5249">
        <v>104990</v>
      </c>
      <c r="D5249" t="s">
        <v>17</v>
      </c>
      <c r="E5249" t="s">
        <v>171</v>
      </c>
      <c r="F5249" t="s">
        <v>629</v>
      </c>
      <c r="G5249" t="s">
        <v>630</v>
      </c>
      <c r="H5249">
        <v>2015</v>
      </c>
      <c r="I5249">
        <v>122093</v>
      </c>
      <c r="J5249" t="s">
        <v>21</v>
      </c>
      <c r="K5249" t="s">
        <v>22</v>
      </c>
      <c r="L5249" t="s">
        <v>31</v>
      </c>
      <c r="M5249" t="s">
        <v>24</v>
      </c>
      <c r="N5249">
        <v>4461</v>
      </c>
      <c r="O5249" t="s">
        <v>47</v>
      </c>
      <c r="P5249">
        <v>7</v>
      </c>
      <c r="Q5249">
        <f t="shared" si="162"/>
        <v>9</v>
      </c>
      <c r="R5249" t="str">
        <f t="shared" si="163"/>
        <v>Luxury</v>
      </c>
    </row>
    <row r="5250" spans="1:18" x14ac:dyDescent="0.35">
      <c r="A5250">
        <v>12769256</v>
      </c>
      <c r="B5250" t="s">
        <v>6822</v>
      </c>
      <c r="C5250">
        <v>41490</v>
      </c>
      <c r="D5250" t="s">
        <v>102</v>
      </c>
      <c r="E5250" t="s">
        <v>386</v>
      </c>
      <c r="F5250" t="s">
        <v>2031</v>
      </c>
      <c r="G5250" t="s">
        <v>1684</v>
      </c>
      <c r="H5250">
        <v>2017</v>
      </c>
      <c r="I5250">
        <v>25159</v>
      </c>
      <c r="J5250" t="s">
        <v>21</v>
      </c>
      <c r="K5250" t="s">
        <v>22</v>
      </c>
      <c r="L5250" t="s">
        <v>31</v>
      </c>
      <c r="M5250" t="s">
        <v>24</v>
      </c>
      <c r="N5250">
        <v>1968</v>
      </c>
      <c r="O5250" t="s">
        <v>135</v>
      </c>
      <c r="P5250">
        <v>5</v>
      </c>
      <c r="Q5250">
        <f t="shared" si="162"/>
        <v>7</v>
      </c>
      <c r="R5250" t="str">
        <f t="shared" si="163"/>
        <v>Luxury</v>
      </c>
    </row>
    <row r="5251" spans="1:18" x14ac:dyDescent="0.35">
      <c r="A5251">
        <v>12769259</v>
      </c>
      <c r="B5251" t="s">
        <v>5013</v>
      </c>
      <c r="C5251">
        <v>21988</v>
      </c>
      <c r="D5251" t="s">
        <v>49</v>
      </c>
      <c r="E5251" t="s">
        <v>234</v>
      </c>
      <c r="F5251" t="s">
        <v>371</v>
      </c>
      <c r="G5251" t="s">
        <v>235</v>
      </c>
      <c r="H5251">
        <v>2007</v>
      </c>
      <c r="I5251">
        <v>177229</v>
      </c>
      <c r="J5251" t="s">
        <v>236</v>
      </c>
      <c r="K5251" t="s">
        <v>22</v>
      </c>
      <c r="L5251" t="s">
        <v>31</v>
      </c>
      <c r="M5251" t="s">
        <v>24</v>
      </c>
      <c r="N5251">
        <v>2488</v>
      </c>
      <c r="O5251" t="s">
        <v>47</v>
      </c>
      <c r="P5251">
        <v>5</v>
      </c>
      <c r="Q5251">
        <f t="shared" ref="Q5251:Q5314" si="164">2024-H5251</f>
        <v>17</v>
      </c>
      <c r="R5251" t="str">
        <f t="shared" ref="R5251:R5314" si="165">IF(C5251&lt;=10000,"Budget",IF(C5251&lt;=40000,"Mid-range","Luxury"))</f>
        <v>Mid-range</v>
      </c>
    </row>
    <row r="5252" spans="1:18" x14ac:dyDescent="0.35">
      <c r="A5252">
        <v>12769260</v>
      </c>
      <c r="B5252" t="s">
        <v>7255</v>
      </c>
      <c r="C5252">
        <v>15999</v>
      </c>
      <c r="D5252" t="s">
        <v>17</v>
      </c>
      <c r="E5252" t="s">
        <v>632</v>
      </c>
      <c r="F5252" t="s">
        <v>263</v>
      </c>
      <c r="G5252" t="s">
        <v>1381</v>
      </c>
      <c r="H5252">
        <v>2015</v>
      </c>
      <c r="I5252">
        <v>76484</v>
      </c>
      <c r="J5252" t="s">
        <v>86</v>
      </c>
      <c r="K5252" t="s">
        <v>81</v>
      </c>
      <c r="L5252" t="s">
        <v>23</v>
      </c>
      <c r="M5252" t="s">
        <v>24</v>
      </c>
      <c r="N5252">
        <v>1299</v>
      </c>
      <c r="O5252" t="s">
        <v>116</v>
      </c>
      <c r="P5252">
        <v>5</v>
      </c>
      <c r="Q5252">
        <f t="shared" si="164"/>
        <v>9</v>
      </c>
      <c r="R5252" t="str">
        <f t="shared" si="165"/>
        <v>Mid-range</v>
      </c>
    </row>
    <row r="5253" spans="1:18" x14ac:dyDescent="0.35">
      <c r="A5253">
        <v>12769264</v>
      </c>
      <c r="B5253" t="s">
        <v>5385</v>
      </c>
      <c r="C5253">
        <v>21899</v>
      </c>
      <c r="D5253" t="s">
        <v>127</v>
      </c>
      <c r="E5253" t="s">
        <v>418</v>
      </c>
      <c r="F5253" t="s">
        <v>114</v>
      </c>
      <c r="G5253" t="s">
        <v>636</v>
      </c>
      <c r="H5253">
        <v>2011</v>
      </c>
      <c r="I5253">
        <v>115157</v>
      </c>
      <c r="J5253" t="s">
        <v>21</v>
      </c>
      <c r="K5253" t="s">
        <v>22</v>
      </c>
      <c r="L5253" t="s">
        <v>23</v>
      </c>
      <c r="M5253" t="s">
        <v>24</v>
      </c>
      <c r="N5253">
        <v>3726</v>
      </c>
      <c r="O5253" t="s">
        <v>116</v>
      </c>
      <c r="P5253">
        <v>7</v>
      </c>
      <c r="Q5253">
        <f t="shared" si="164"/>
        <v>13</v>
      </c>
      <c r="R5253" t="str">
        <f t="shared" si="165"/>
        <v>Mid-range</v>
      </c>
    </row>
    <row r="5254" spans="1:18" x14ac:dyDescent="0.35">
      <c r="A5254">
        <v>12769273</v>
      </c>
      <c r="B5254" t="s">
        <v>7444</v>
      </c>
      <c r="C5254">
        <v>12988</v>
      </c>
      <c r="D5254" t="s">
        <v>42</v>
      </c>
      <c r="E5254" t="s">
        <v>43</v>
      </c>
      <c r="F5254" t="s">
        <v>5896</v>
      </c>
      <c r="G5254" t="s">
        <v>655</v>
      </c>
      <c r="H5254">
        <v>2012</v>
      </c>
      <c r="I5254">
        <v>82532</v>
      </c>
      <c r="J5254" t="s">
        <v>86</v>
      </c>
      <c r="K5254" t="s">
        <v>22</v>
      </c>
      <c r="L5254" t="s">
        <v>23</v>
      </c>
      <c r="M5254" t="s">
        <v>24</v>
      </c>
      <c r="N5254">
        <v>1364</v>
      </c>
      <c r="O5254" t="s">
        <v>116</v>
      </c>
      <c r="P5254">
        <v>5</v>
      </c>
      <c r="Q5254">
        <f t="shared" si="164"/>
        <v>12</v>
      </c>
      <c r="R5254" t="str">
        <f t="shared" si="165"/>
        <v>Mid-range</v>
      </c>
    </row>
    <row r="5255" spans="1:18" x14ac:dyDescent="0.35">
      <c r="A5255">
        <v>12769276</v>
      </c>
      <c r="B5255" t="s">
        <v>7445</v>
      </c>
      <c r="C5255">
        <v>15999</v>
      </c>
      <c r="D5255" t="s">
        <v>127</v>
      </c>
      <c r="E5255" t="s">
        <v>4356</v>
      </c>
      <c r="F5255" t="s">
        <v>2266</v>
      </c>
      <c r="G5255" t="s">
        <v>4358</v>
      </c>
      <c r="H5255">
        <v>2011</v>
      </c>
      <c r="I5255">
        <v>152732</v>
      </c>
      <c r="J5255" t="s">
        <v>21</v>
      </c>
      <c r="K5255" t="s">
        <v>22</v>
      </c>
      <c r="L5255" t="s">
        <v>23</v>
      </c>
      <c r="M5255" t="s">
        <v>24</v>
      </c>
      <c r="N5255">
        <v>2488</v>
      </c>
      <c r="O5255" t="s">
        <v>116</v>
      </c>
      <c r="P5255">
        <v>5</v>
      </c>
      <c r="Q5255">
        <f t="shared" si="164"/>
        <v>13</v>
      </c>
      <c r="R5255" t="str">
        <f t="shared" si="165"/>
        <v>Mid-range</v>
      </c>
    </row>
    <row r="5256" spans="1:18" x14ac:dyDescent="0.35">
      <c r="A5256">
        <v>12769277</v>
      </c>
      <c r="B5256" t="s">
        <v>1754</v>
      </c>
      <c r="C5256">
        <v>18988</v>
      </c>
      <c r="D5256" t="s">
        <v>42</v>
      </c>
      <c r="E5256" t="s">
        <v>730</v>
      </c>
      <c r="F5256" t="s">
        <v>1755</v>
      </c>
      <c r="G5256" t="s">
        <v>731</v>
      </c>
      <c r="H5256">
        <v>2013</v>
      </c>
      <c r="I5256">
        <v>58241</v>
      </c>
      <c r="J5256" t="s">
        <v>21</v>
      </c>
      <c r="K5256" t="s">
        <v>22</v>
      </c>
      <c r="L5256" t="s">
        <v>23</v>
      </c>
      <c r="M5256" t="s">
        <v>24</v>
      </c>
      <c r="N5256">
        <v>1796</v>
      </c>
      <c r="O5256" t="s">
        <v>116</v>
      </c>
      <c r="P5256">
        <v>5</v>
      </c>
      <c r="Q5256">
        <f t="shared" si="164"/>
        <v>11</v>
      </c>
      <c r="R5256" t="str">
        <f t="shared" si="165"/>
        <v>Mid-range</v>
      </c>
    </row>
    <row r="5257" spans="1:18" x14ac:dyDescent="0.35">
      <c r="A5257">
        <v>12769278</v>
      </c>
      <c r="B5257" t="s">
        <v>7446</v>
      </c>
      <c r="C5257">
        <v>14988</v>
      </c>
      <c r="D5257" t="s">
        <v>127</v>
      </c>
      <c r="E5257">
        <v>3</v>
      </c>
      <c r="F5257" t="s">
        <v>128</v>
      </c>
      <c r="G5257" t="s">
        <v>2860</v>
      </c>
      <c r="H5257">
        <v>2010</v>
      </c>
      <c r="I5257">
        <v>115353</v>
      </c>
      <c r="J5257" t="s">
        <v>63</v>
      </c>
      <c r="K5257" t="s">
        <v>22</v>
      </c>
      <c r="L5257" t="s">
        <v>23</v>
      </c>
      <c r="M5257" t="s">
        <v>24</v>
      </c>
      <c r="N5257">
        <v>1999</v>
      </c>
      <c r="O5257" t="s">
        <v>116</v>
      </c>
      <c r="P5257">
        <v>5</v>
      </c>
      <c r="Q5257">
        <f t="shared" si="164"/>
        <v>14</v>
      </c>
      <c r="R5257" t="str">
        <f t="shared" si="165"/>
        <v>Mid-range</v>
      </c>
    </row>
    <row r="5258" spans="1:18" x14ac:dyDescent="0.35">
      <c r="A5258">
        <v>12769280</v>
      </c>
      <c r="B5258" t="s">
        <v>6962</v>
      </c>
      <c r="C5258">
        <v>24988</v>
      </c>
      <c r="D5258" t="s">
        <v>165</v>
      </c>
      <c r="E5258" t="s">
        <v>166</v>
      </c>
      <c r="F5258" t="s">
        <v>3585</v>
      </c>
      <c r="G5258" t="s">
        <v>1514</v>
      </c>
      <c r="H5258">
        <v>2011</v>
      </c>
      <c r="I5258">
        <v>187723</v>
      </c>
      <c r="J5258" t="s">
        <v>169</v>
      </c>
      <c r="K5258" t="s">
        <v>22</v>
      </c>
      <c r="L5258" t="s">
        <v>31</v>
      </c>
      <c r="M5258" t="s">
        <v>24</v>
      </c>
      <c r="N5258">
        <v>2477</v>
      </c>
      <c r="O5258" t="s">
        <v>47</v>
      </c>
      <c r="P5258">
        <v>5</v>
      </c>
      <c r="Q5258">
        <f t="shared" si="164"/>
        <v>13</v>
      </c>
      <c r="R5258" t="str">
        <f t="shared" si="165"/>
        <v>Mid-range</v>
      </c>
    </row>
    <row r="5259" spans="1:18" x14ac:dyDescent="0.35">
      <c r="A5259">
        <v>12769281</v>
      </c>
      <c r="B5259" t="s">
        <v>5538</v>
      </c>
      <c r="C5259">
        <v>24488</v>
      </c>
      <c r="D5259" t="s">
        <v>127</v>
      </c>
      <c r="E5259" t="s">
        <v>418</v>
      </c>
      <c r="F5259" t="s">
        <v>1847</v>
      </c>
      <c r="G5259" t="s">
        <v>1226</v>
      </c>
      <c r="H5259">
        <v>2014</v>
      </c>
      <c r="I5259">
        <v>183449</v>
      </c>
      <c r="J5259" t="s">
        <v>21</v>
      </c>
      <c r="K5259" t="s">
        <v>22</v>
      </c>
      <c r="L5259" t="s">
        <v>23</v>
      </c>
      <c r="M5259" t="s">
        <v>24</v>
      </c>
      <c r="N5259">
        <v>3726</v>
      </c>
      <c r="O5259" t="s">
        <v>47</v>
      </c>
      <c r="P5259">
        <v>7</v>
      </c>
      <c r="Q5259">
        <f t="shared" si="164"/>
        <v>10</v>
      </c>
      <c r="R5259" t="str">
        <f t="shared" si="165"/>
        <v>Mid-range</v>
      </c>
    </row>
    <row r="5260" spans="1:18" x14ac:dyDescent="0.35">
      <c r="A5260">
        <v>12769285</v>
      </c>
      <c r="B5260" t="s">
        <v>5748</v>
      </c>
      <c r="C5260">
        <v>19988</v>
      </c>
      <c r="D5260" t="s">
        <v>42</v>
      </c>
      <c r="E5260" t="s">
        <v>71</v>
      </c>
      <c r="F5260" t="s">
        <v>2900</v>
      </c>
      <c r="G5260" t="s">
        <v>441</v>
      </c>
      <c r="H5260">
        <v>2014</v>
      </c>
      <c r="I5260">
        <v>120523</v>
      </c>
      <c r="J5260" t="s">
        <v>63</v>
      </c>
      <c r="K5260" t="s">
        <v>22</v>
      </c>
      <c r="L5260" t="s">
        <v>23</v>
      </c>
      <c r="M5260" t="s">
        <v>24</v>
      </c>
      <c r="N5260">
        <v>2997</v>
      </c>
      <c r="O5260" t="s">
        <v>25</v>
      </c>
      <c r="P5260">
        <v>5</v>
      </c>
      <c r="Q5260">
        <f t="shared" si="164"/>
        <v>10</v>
      </c>
      <c r="R5260" t="str">
        <f t="shared" si="165"/>
        <v>Mid-range</v>
      </c>
    </row>
    <row r="5261" spans="1:18" x14ac:dyDescent="0.35">
      <c r="A5261">
        <v>12769297</v>
      </c>
      <c r="B5261" t="s">
        <v>7447</v>
      </c>
      <c r="C5261">
        <v>10995</v>
      </c>
      <c r="D5261" t="s">
        <v>88</v>
      </c>
      <c r="E5261" t="s">
        <v>1335</v>
      </c>
      <c r="F5261" t="s">
        <v>109</v>
      </c>
      <c r="G5261" t="s">
        <v>4002</v>
      </c>
      <c r="H5261">
        <v>2011</v>
      </c>
      <c r="I5261">
        <v>250381</v>
      </c>
      <c r="J5261" t="s">
        <v>21</v>
      </c>
      <c r="K5261" t="s">
        <v>22</v>
      </c>
      <c r="L5261" t="s">
        <v>31</v>
      </c>
      <c r="M5261" t="s">
        <v>24</v>
      </c>
      <c r="N5261">
        <v>1995</v>
      </c>
      <c r="O5261" t="s">
        <v>33</v>
      </c>
      <c r="P5261">
        <v>5</v>
      </c>
      <c r="Q5261">
        <f t="shared" si="164"/>
        <v>13</v>
      </c>
      <c r="R5261" t="str">
        <f t="shared" si="165"/>
        <v>Mid-range</v>
      </c>
    </row>
    <row r="5262" spans="1:18" x14ac:dyDescent="0.35">
      <c r="A5262">
        <v>12769298</v>
      </c>
      <c r="B5262" t="s">
        <v>7448</v>
      </c>
      <c r="C5262">
        <v>8995</v>
      </c>
      <c r="D5262" t="s">
        <v>143</v>
      </c>
      <c r="E5262" t="s">
        <v>144</v>
      </c>
      <c r="F5262" t="s">
        <v>7449</v>
      </c>
      <c r="G5262" t="s">
        <v>2086</v>
      </c>
      <c r="H5262">
        <v>2009</v>
      </c>
      <c r="I5262">
        <v>172648</v>
      </c>
      <c r="J5262" t="s">
        <v>21</v>
      </c>
      <c r="K5262" t="s">
        <v>81</v>
      </c>
      <c r="L5262" t="s">
        <v>23</v>
      </c>
      <c r="M5262" t="s">
        <v>24</v>
      </c>
      <c r="N5262">
        <v>2457</v>
      </c>
      <c r="O5262" t="s">
        <v>116</v>
      </c>
      <c r="P5262">
        <v>5</v>
      </c>
      <c r="Q5262">
        <f t="shared" si="164"/>
        <v>15</v>
      </c>
      <c r="R5262" t="str">
        <f t="shared" si="165"/>
        <v>Budget</v>
      </c>
    </row>
    <row r="5263" spans="1:18" x14ac:dyDescent="0.35">
      <c r="A5263">
        <v>12769332</v>
      </c>
      <c r="B5263" t="s">
        <v>5326</v>
      </c>
      <c r="C5263">
        <v>24800</v>
      </c>
      <c r="D5263" t="s">
        <v>17</v>
      </c>
      <c r="E5263" t="s">
        <v>258</v>
      </c>
      <c r="F5263" t="s">
        <v>484</v>
      </c>
      <c r="G5263" t="s">
        <v>5327</v>
      </c>
      <c r="H5263">
        <v>2011</v>
      </c>
      <c r="I5263">
        <v>242217</v>
      </c>
      <c r="J5263" t="s">
        <v>236</v>
      </c>
      <c r="K5263" t="s">
        <v>22</v>
      </c>
      <c r="L5263" t="s">
        <v>31</v>
      </c>
      <c r="M5263" t="s">
        <v>24</v>
      </c>
      <c r="N5263">
        <v>2982</v>
      </c>
      <c r="O5263" t="s">
        <v>47</v>
      </c>
      <c r="P5263">
        <v>5</v>
      </c>
      <c r="Q5263">
        <f t="shared" si="164"/>
        <v>13</v>
      </c>
      <c r="R5263" t="str">
        <f t="shared" si="165"/>
        <v>Mid-range</v>
      </c>
    </row>
    <row r="5264" spans="1:18" x14ac:dyDescent="0.35">
      <c r="A5264">
        <v>12769339</v>
      </c>
      <c r="B5264" t="s">
        <v>4014</v>
      </c>
      <c r="C5264">
        <v>49950</v>
      </c>
      <c r="D5264" t="s">
        <v>27</v>
      </c>
      <c r="E5264" t="s">
        <v>4015</v>
      </c>
      <c r="F5264" t="s">
        <v>967</v>
      </c>
      <c r="G5264" t="s">
        <v>4016</v>
      </c>
      <c r="H5264">
        <v>2014</v>
      </c>
      <c r="I5264">
        <v>138362</v>
      </c>
      <c r="J5264" t="s">
        <v>21</v>
      </c>
      <c r="K5264" t="s">
        <v>22</v>
      </c>
      <c r="L5264" t="s">
        <v>31</v>
      </c>
      <c r="M5264" t="s">
        <v>24</v>
      </c>
      <c r="N5264">
        <v>2987</v>
      </c>
      <c r="O5264" t="s">
        <v>116</v>
      </c>
      <c r="P5264">
        <v>7</v>
      </c>
      <c r="Q5264">
        <f t="shared" si="164"/>
        <v>10</v>
      </c>
      <c r="R5264" t="str">
        <f t="shared" si="165"/>
        <v>Luxury</v>
      </c>
    </row>
    <row r="5265" spans="1:18" x14ac:dyDescent="0.35">
      <c r="A5265">
        <v>12769340</v>
      </c>
      <c r="B5265" t="s">
        <v>7450</v>
      </c>
      <c r="C5265">
        <v>84950</v>
      </c>
      <c r="D5265" t="s">
        <v>449</v>
      </c>
      <c r="E5265" t="s">
        <v>743</v>
      </c>
      <c r="F5265" t="s">
        <v>7451</v>
      </c>
      <c r="G5265" t="s">
        <v>2791</v>
      </c>
      <c r="H5265">
        <v>2015</v>
      </c>
      <c r="I5265">
        <v>96645</v>
      </c>
      <c r="J5265" t="s">
        <v>21</v>
      </c>
      <c r="K5265" t="s">
        <v>22</v>
      </c>
      <c r="L5265" t="s">
        <v>64</v>
      </c>
      <c r="M5265" t="s">
        <v>24</v>
      </c>
      <c r="N5265">
        <v>4999</v>
      </c>
      <c r="O5265" t="s">
        <v>69</v>
      </c>
      <c r="P5265">
        <v>5</v>
      </c>
      <c r="Q5265">
        <f t="shared" si="164"/>
        <v>9</v>
      </c>
      <c r="R5265" t="str">
        <f t="shared" si="165"/>
        <v>Luxury</v>
      </c>
    </row>
    <row r="5266" spans="1:18" x14ac:dyDescent="0.35">
      <c r="A5266">
        <v>12769344</v>
      </c>
      <c r="B5266" t="s">
        <v>1822</v>
      </c>
      <c r="C5266">
        <v>46999</v>
      </c>
      <c r="D5266" t="s">
        <v>102</v>
      </c>
      <c r="E5266" t="s">
        <v>473</v>
      </c>
      <c r="F5266" t="s">
        <v>1823</v>
      </c>
      <c r="G5266" t="s">
        <v>810</v>
      </c>
      <c r="H5266">
        <v>2018</v>
      </c>
      <c r="I5266">
        <v>77669</v>
      </c>
      <c r="J5266" t="s">
        <v>338</v>
      </c>
      <c r="K5266" t="s">
        <v>22</v>
      </c>
      <c r="L5266" t="s">
        <v>31</v>
      </c>
      <c r="M5266" t="s">
        <v>24</v>
      </c>
      <c r="N5266">
        <v>2967</v>
      </c>
      <c r="O5266" t="s">
        <v>25</v>
      </c>
      <c r="P5266">
        <v>5</v>
      </c>
      <c r="Q5266">
        <f t="shared" si="164"/>
        <v>6</v>
      </c>
      <c r="R5266" t="str">
        <f t="shared" si="165"/>
        <v>Luxury</v>
      </c>
    </row>
    <row r="5267" spans="1:18" x14ac:dyDescent="0.35">
      <c r="A5267">
        <v>12769350</v>
      </c>
      <c r="B5267" t="s">
        <v>7382</v>
      </c>
      <c r="C5267">
        <v>24800</v>
      </c>
      <c r="D5267" t="s">
        <v>188</v>
      </c>
      <c r="E5267" t="s">
        <v>189</v>
      </c>
      <c r="F5267" t="s">
        <v>190</v>
      </c>
      <c r="G5267" t="s">
        <v>3488</v>
      </c>
      <c r="H5267">
        <v>2017</v>
      </c>
      <c r="I5267">
        <v>106371</v>
      </c>
      <c r="J5267" t="s">
        <v>21</v>
      </c>
      <c r="K5267" t="s">
        <v>22</v>
      </c>
      <c r="L5267" t="s">
        <v>23</v>
      </c>
      <c r="M5267" t="s">
        <v>24</v>
      </c>
      <c r="N5267">
        <v>1999</v>
      </c>
      <c r="O5267" t="s">
        <v>47</v>
      </c>
      <c r="P5267">
        <v>5</v>
      </c>
      <c r="Q5267">
        <f t="shared" si="164"/>
        <v>7</v>
      </c>
      <c r="R5267" t="str">
        <f t="shared" si="165"/>
        <v>Mid-range</v>
      </c>
    </row>
    <row r="5268" spans="1:18" x14ac:dyDescent="0.35">
      <c r="A5268">
        <v>12769352</v>
      </c>
      <c r="B5268" t="s">
        <v>5112</v>
      </c>
      <c r="C5268">
        <v>98990</v>
      </c>
      <c r="D5268" t="s">
        <v>17</v>
      </c>
      <c r="E5268" t="s">
        <v>171</v>
      </c>
      <c r="F5268" t="s">
        <v>231</v>
      </c>
      <c r="G5268" t="s">
        <v>232</v>
      </c>
      <c r="H5268">
        <v>2018</v>
      </c>
      <c r="I5268">
        <v>129585</v>
      </c>
      <c r="J5268" t="s">
        <v>21</v>
      </c>
      <c r="K5268" t="s">
        <v>22</v>
      </c>
      <c r="L5268" t="s">
        <v>31</v>
      </c>
      <c r="M5268" t="s">
        <v>24</v>
      </c>
      <c r="N5268">
        <v>4461</v>
      </c>
      <c r="O5268" t="s">
        <v>47</v>
      </c>
      <c r="P5268">
        <v>7</v>
      </c>
      <c r="Q5268">
        <f t="shared" si="164"/>
        <v>6</v>
      </c>
      <c r="R5268" t="str">
        <f t="shared" si="165"/>
        <v>Luxury</v>
      </c>
    </row>
    <row r="5269" spans="1:18" x14ac:dyDescent="0.35">
      <c r="A5269">
        <v>12769383</v>
      </c>
      <c r="B5269" t="s">
        <v>2974</v>
      </c>
      <c r="C5269">
        <v>34990</v>
      </c>
      <c r="D5269" t="s">
        <v>165</v>
      </c>
      <c r="E5269" t="s">
        <v>184</v>
      </c>
      <c r="F5269" t="s">
        <v>1579</v>
      </c>
      <c r="G5269" t="s">
        <v>2975</v>
      </c>
      <c r="H5269">
        <v>2020</v>
      </c>
      <c r="I5269">
        <v>49316</v>
      </c>
      <c r="J5269" t="s">
        <v>21</v>
      </c>
      <c r="K5269" t="s">
        <v>22</v>
      </c>
      <c r="L5269" t="s">
        <v>23</v>
      </c>
      <c r="M5269" t="s">
        <v>24</v>
      </c>
      <c r="N5269">
        <v>2360</v>
      </c>
      <c r="O5269" t="s">
        <v>1085</v>
      </c>
      <c r="P5269">
        <v>7</v>
      </c>
      <c r="Q5269">
        <f t="shared" si="164"/>
        <v>4</v>
      </c>
      <c r="R5269" t="str">
        <f t="shared" si="165"/>
        <v>Mid-range</v>
      </c>
    </row>
    <row r="5270" spans="1:18" x14ac:dyDescent="0.35">
      <c r="A5270">
        <v>12769385</v>
      </c>
      <c r="B5270" t="s">
        <v>6526</v>
      </c>
      <c r="C5270">
        <v>24990</v>
      </c>
      <c r="D5270" t="s">
        <v>17</v>
      </c>
      <c r="E5270" t="s">
        <v>262</v>
      </c>
      <c r="F5270" t="s">
        <v>263</v>
      </c>
      <c r="G5270" t="s">
        <v>2140</v>
      </c>
      <c r="H5270">
        <v>2018</v>
      </c>
      <c r="I5270">
        <v>32447</v>
      </c>
      <c r="J5270" t="s">
        <v>63</v>
      </c>
      <c r="K5270" t="s">
        <v>22</v>
      </c>
      <c r="L5270" t="s">
        <v>23</v>
      </c>
      <c r="M5270" t="s">
        <v>24</v>
      </c>
      <c r="N5270">
        <v>1798</v>
      </c>
      <c r="O5270" t="s">
        <v>47</v>
      </c>
      <c r="P5270">
        <v>5</v>
      </c>
      <c r="Q5270">
        <f t="shared" si="164"/>
        <v>6</v>
      </c>
      <c r="R5270" t="str">
        <f t="shared" si="165"/>
        <v>Mid-range</v>
      </c>
    </row>
    <row r="5271" spans="1:18" x14ac:dyDescent="0.35">
      <c r="A5271">
        <v>12769386</v>
      </c>
      <c r="B5271" t="s">
        <v>7452</v>
      </c>
      <c r="C5271">
        <v>62990</v>
      </c>
      <c r="D5271" t="s">
        <v>49</v>
      </c>
      <c r="E5271" t="s">
        <v>148</v>
      </c>
      <c r="F5271" t="s">
        <v>266</v>
      </c>
      <c r="G5271" t="s">
        <v>2902</v>
      </c>
      <c r="H5271">
        <v>2012</v>
      </c>
      <c r="I5271">
        <v>114154</v>
      </c>
      <c r="J5271" t="s">
        <v>21</v>
      </c>
      <c r="K5271" t="s">
        <v>22</v>
      </c>
      <c r="L5271" t="s">
        <v>31</v>
      </c>
      <c r="M5271" t="s">
        <v>24</v>
      </c>
      <c r="N5271">
        <v>2953</v>
      </c>
      <c r="O5271" t="s">
        <v>25</v>
      </c>
      <c r="P5271">
        <v>7</v>
      </c>
      <c r="Q5271">
        <f t="shared" si="164"/>
        <v>12</v>
      </c>
      <c r="R5271" t="str">
        <f t="shared" si="165"/>
        <v>Luxury</v>
      </c>
    </row>
    <row r="5272" spans="1:18" x14ac:dyDescent="0.35">
      <c r="A5272">
        <v>12769387</v>
      </c>
      <c r="B5272" t="s">
        <v>7453</v>
      </c>
      <c r="C5272">
        <v>63990</v>
      </c>
      <c r="D5272" t="s">
        <v>54</v>
      </c>
      <c r="E5272" t="s">
        <v>340</v>
      </c>
      <c r="F5272" t="s">
        <v>7454</v>
      </c>
      <c r="G5272" t="s">
        <v>1533</v>
      </c>
      <c r="H5272">
        <v>2019</v>
      </c>
      <c r="I5272">
        <v>56976</v>
      </c>
      <c r="J5272" t="s">
        <v>21</v>
      </c>
      <c r="K5272" t="s">
        <v>22</v>
      </c>
      <c r="L5272" t="s">
        <v>31</v>
      </c>
      <c r="M5272" t="s">
        <v>24</v>
      </c>
      <c r="N5272">
        <v>1996</v>
      </c>
      <c r="O5272" t="s">
        <v>25</v>
      </c>
      <c r="P5272">
        <v>7</v>
      </c>
      <c r="Q5272">
        <f t="shared" si="164"/>
        <v>5</v>
      </c>
      <c r="R5272" t="str">
        <f t="shared" si="165"/>
        <v>Luxury</v>
      </c>
    </row>
    <row r="5273" spans="1:18" x14ac:dyDescent="0.35">
      <c r="A5273">
        <v>12769388</v>
      </c>
      <c r="B5273" t="s">
        <v>7455</v>
      </c>
      <c r="C5273">
        <v>83990</v>
      </c>
      <c r="D5273" t="s">
        <v>17</v>
      </c>
      <c r="E5273" t="s">
        <v>193</v>
      </c>
      <c r="F5273" t="s">
        <v>6370</v>
      </c>
      <c r="G5273" t="s">
        <v>4265</v>
      </c>
      <c r="H5273">
        <v>2021</v>
      </c>
      <c r="I5273">
        <v>2511</v>
      </c>
      <c r="J5273" t="s">
        <v>21</v>
      </c>
      <c r="K5273" t="s">
        <v>22</v>
      </c>
      <c r="L5273" t="s">
        <v>381</v>
      </c>
      <c r="M5273" t="s">
        <v>24</v>
      </c>
      <c r="N5273">
        <v>2487</v>
      </c>
      <c r="O5273" t="s">
        <v>116</v>
      </c>
      <c r="P5273">
        <v>7</v>
      </c>
      <c r="Q5273">
        <f t="shared" si="164"/>
        <v>3</v>
      </c>
      <c r="R5273" t="str">
        <f t="shared" si="165"/>
        <v>Luxury</v>
      </c>
    </row>
    <row r="5274" spans="1:18" x14ac:dyDescent="0.35">
      <c r="A5274">
        <v>12769389</v>
      </c>
      <c r="B5274" t="s">
        <v>7456</v>
      </c>
      <c r="C5274">
        <v>32990</v>
      </c>
      <c r="D5274" t="s">
        <v>328</v>
      </c>
      <c r="E5274" t="s">
        <v>329</v>
      </c>
      <c r="F5274" t="s">
        <v>599</v>
      </c>
      <c r="G5274" t="s">
        <v>211</v>
      </c>
      <c r="H5274">
        <v>2017</v>
      </c>
      <c r="I5274">
        <v>21510</v>
      </c>
      <c r="J5274" t="s">
        <v>63</v>
      </c>
      <c r="K5274" t="s">
        <v>22</v>
      </c>
      <c r="L5274" t="s">
        <v>23</v>
      </c>
      <c r="M5274" t="s">
        <v>24</v>
      </c>
      <c r="N5274">
        <v>1498</v>
      </c>
      <c r="O5274" t="s">
        <v>33</v>
      </c>
      <c r="P5274">
        <v>5</v>
      </c>
      <c r="Q5274">
        <f t="shared" si="164"/>
        <v>7</v>
      </c>
      <c r="R5274" t="str">
        <f t="shared" si="165"/>
        <v>Mid-range</v>
      </c>
    </row>
    <row r="5275" spans="1:18" x14ac:dyDescent="0.35">
      <c r="A5275">
        <v>12769391</v>
      </c>
      <c r="B5275" t="s">
        <v>7457</v>
      </c>
      <c r="C5275">
        <v>22950</v>
      </c>
      <c r="D5275" t="s">
        <v>679</v>
      </c>
      <c r="E5275" t="s">
        <v>2612</v>
      </c>
      <c r="F5275" t="s">
        <v>2179</v>
      </c>
      <c r="G5275" t="s">
        <v>7008</v>
      </c>
      <c r="H5275">
        <v>2013</v>
      </c>
      <c r="I5275">
        <v>112978</v>
      </c>
      <c r="J5275" t="s">
        <v>21</v>
      </c>
      <c r="K5275" t="s">
        <v>22</v>
      </c>
      <c r="L5275" t="s">
        <v>64</v>
      </c>
      <c r="M5275" t="s">
        <v>24</v>
      </c>
      <c r="N5275">
        <v>1598</v>
      </c>
      <c r="O5275" t="s">
        <v>69</v>
      </c>
      <c r="P5275">
        <v>4</v>
      </c>
      <c r="Q5275">
        <f t="shared" si="164"/>
        <v>11</v>
      </c>
      <c r="R5275" t="str">
        <f t="shared" si="165"/>
        <v>Mid-range</v>
      </c>
    </row>
    <row r="5276" spans="1:18" x14ac:dyDescent="0.35">
      <c r="A5276">
        <v>12769408</v>
      </c>
      <c r="B5276" t="s">
        <v>7458</v>
      </c>
      <c r="C5276">
        <v>49990</v>
      </c>
      <c r="D5276" t="s">
        <v>42</v>
      </c>
      <c r="E5276" t="s">
        <v>179</v>
      </c>
      <c r="F5276" t="s">
        <v>798</v>
      </c>
      <c r="G5276" t="s">
        <v>181</v>
      </c>
      <c r="H5276">
        <v>2018</v>
      </c>
      <c r="I5276">
        <v>71887</v>
      </c>
      <c r="J5276" t="s">
        <v>205</v>
      </c>
      <c r="K5276" t="s">
        <v>22</v>
      </c>
      <c r="L5276" t="s">
        <v>31</v>
      </c>
      <c r="M5276" t="s">
        <v>24</v>
      </c>
      <c r="N5276">
        <v>2776</v>
      </c>
      <c r="O5276" t="s">
        <v>25</v>
      </c>
      <c r="P5276">
        <v>5</v>
      </c>
      <c r="Q5276">
        <f t="shared" si="164"/>
        <v>6</v>
      </c>
      <c r="R5276" t="str">
        <f t="shared" si="165"/>
        <v>Luxury</v>
      </c>
    </row>
    <row r="5277" spans="1:18" x14ac:dyDescent="0.35">
      <c r="A5277">
        <v>12769409</v>
      </c>
      <c r="B5277" t="s">
        <v>7459</v>
      </c>
      <c r="C5277">
        <v>24990</v>
      </c>
      <c r="D5277" t="s">
        <v>127</v>
      </c>
      <c r="E5277">
        <v>3</v>
      </c>
      <c r="F5277" t="s">
        <v>7460</v>
      </c>
      <c r="G5277" t="s">
        <v>5142</v>
      </c>
      <c r="H5277">
        <v>2018</v>
      </c>
      <c r="I5277">
        <v>46340</v>
      </c>
      <c r="J5277" t="s">
        <v>86</v>
      </c>
      <c r="K5277" t="s">
        <v>22</v>
      </c>
      <c r="L5277" t="s">
        <v>23</v>
      </c>
      <c r="M5277" t="s">
        <v>24</v>
      </c>
      <c r="N5277">
        <v>1998</v>
      </c>
      <c r="O5277" t="s">
        <v>135</v>
      </c>
      <c r="P5277">
        <v>5</v>
      </c>
      <c r="Q5277">
        <f t="shared" si="164"/>
        <v>6</v>
      </c>
      <c r="R5277" t="str">
        <f t="shared" si="165"/>
        <v>Mid-range</v>
      </c>
    </row>
    <row r="5278" spans="1:18" x14ac:dyDescent="0.35">
      <c r="A5278">
        <v>12769410</v>
      </c>
      <c r="B5278" t="s">
        <v>7461</v>
      </c>
      <c r="C5278">
        <v>34990</v>
      </c>
      <c r="D5278" t="s">
        <v>102</v>
      </c>
      <c r="E5278" t="s">
        <v>386</v>
      </c>
      <c r="F5278" t="s">
        <v>2395</v>
      </c>
      <c r="G5278" t="s">
        <v>2980</v>
      </c>
      <c r="H5278">
        <v>2018</v>
      </c>
      <c r="I5278">
        <v>73649</v>
      </c>
      <c r="J5278" t="s">
        <v>21</v>
      </c>
      <c r="K5278" t="s">
        <v>22</v>
      </c>
      <c r="L5278" t="s">
        <v>64</v>
      </c>
      <c r="M5278" t="s">
        <v>24</v>
      </c>
      <c r="N5278">
        <v>1984</v>
      </c>
      <c r="O5278" t="s">
        <v>47</v>
      </c>
      <c r="P5278">
        <v>5</v>
      </c>
      <c r="Q5278">
        <f t="shared" si="164"/>
        <v>6</v>
      </c>
      <c r="R5278" t="str">
        <f t="shared" si="165"/>
        <v>Mid-range</v>
      </c>
    </row>
    <row r="5279" spans="1:18" x14ac:dyDescent="0.35">
      <c r="A5279">
        <v>12769428</v>
      </c>
      <c r="B5279" t="s">
        <v>7462</v>
      </c>
      <c r="C5279">
        <v>56989</v>
      </c>
      <c r="D5279" t="s">
        <v>449</v>
      </c>
      <c r="E5279" t="s">
        <v>450</v>
      </c>
      <c r="F5279" t="s">
        <v>451</v>
      </c>
      <c r="G5279" t="s">
        <v>146</v>
      </c>
      <c r="H5279">
        <v>2015</v>
      </c>
      <c r="I5279">
        <v>54328</v>
      </c>
      <c r="J5279" t="s">
        <v>21</v>
      </c>
      <c r="K5279" t="s">
        <v>22</v>
      </c>
      <c r="L5279" t="s">
        <v>31</v>
      </c>
      <c r="M5279" t="s">
        <v>24</v>
      </c>
      <c r="N5279">
        <v>2993</v>
      </c>
      <c r="O5279" t="s">
        <v>47</v>
      </c>
      <c r="P5279">
        <v>5</v>
      </c>
      <c r="Q5279">
        <f t="shared" si="164"/>
        <v>9</v>
      </c>
      <c r="R5279" t="str">
        <f t="shared" si="165"/>
        <v>Luxury</v>
      </c>
    </row>
    <row r="5280" spans="1:18" x14ac:dyDescent="0.35">
      <c r="A5280">
        <v>12769429</v>
      </c>
      <c r="B5280" t="s">
        <v>7463</v>
      </c>
      <c r="C5280">
        <v>57489</v>
      </c>
      <c r="D5280" t="s">
        <v>102</v>
      </c>
      <c r="E5280" t="s">
        <v>386</v>
      </c>
      <c r="F5280" t="s">
        <v>1080</v>
      </c>
      <c r="G5280" t="s">
        <v>608</v>
      </c>
      <c r="H5280">
        <v>2019</v>
      </c>
      <c r="I5280">
        <v>23709</v>
      </c>
      <c r="J5280" t="s">
        <v>21</v>
      </c>
      <c r="K5280" t="s">
        <v>22</v>
      </c>
      <c r="L5280" t="s">
        <v>64</v>
      </c>
      <c r="M5280" t="s">
        <v>24</v>
      </c>
      <c r="N5280">
        <v>1984</v>
      </c>
      <c r="O5280" t="s">
        <v>47</v>
      </c>
      <c r="P5280">
        <v>5</v>
      </c>
      <c r="Q5280">
        <f t="shared" si="164"/>
        <v>5</v>
      </c>
      <c r="R5280" t="str">
        <f t="shared" si="165"/>
        <v>Luxury</v>
      </c>
    </row>
    <row r="5281" spans="1:18" x14ac:dyDescent="0.35">
      <c r="A5281">
        <v>12769455</v>
      </c>
      <c r="B5281" t="s">
        <v>7464</v>
      </c>
      <c r="C5281">
        <v>50655</v>
      </c>
      <c r="D5281" t="s">
        <v>102</v>
      </c>
      <c r="E5281" t="s">
        <v>1212</v>
      </c>
      <c r="F5281" t="s">
        <v>7465</v>
      </c>
      <c r="G5281" t="s">
        <v>7466</v>
      </c>
      <c r="H5281">
        <v>2022</v>
      </c>
      <c r="I5281">
        <v>15</v>
      </c>
      <c r="J5281" t="s">
        <v>21</v>
      </c>
      <c r="K5281" t="s">
        <v>22</v>
      </c>
      <c r="L5281" t="s">
        <v>64</v>
      </c>
      <c r="M5281" t="s">
        <v>24</v>
      </c>
      <c r="N5281">
        <v>1984</v>
      </c>
      <c r="O5281" t="s">
        <v>47</v>
      </c>
      <c r="P5281">
        <v>5</v>
      </c>
      <c r="Q5281">
        <f t="shared" si="164"/>
        <v>2</v>
      </c>
      <c r="R5281" t="str">
        <f t="shared" si="165"/>
        <v>Luxury</v>
      </c>
    </row>
    <row r="5282" spans="1:18" x14ac:dyDescent="0.35">
      <c r="A5282">
        <v>12769463</v>
      </c>
      <c r="B5282" t="s">
        <v>7467</v>
      </c>
      <c r="C5282">
        <v>63999</v>
      </c>
      <c r="D5282" t="s">
        <v>88</v>
      </c>
      <c r="E5282" t="s">
        <v>98</v>
      </c>
      <c r="F5282" t="s">
        <v>7468</v>
      </c>
      <c r="G5282" t="s">
        <v>4955</v>
      </c>
      <c r="H5282">
        <v>2022</v>
      </c>
      <c r="I5282">
        <v>2035</v>
      </c>
      <c r="J5282" t="s">
        <v>1364</v>
      </c>
      <c r="K5282" t="s">
        <v>22</v>
      </c>
      <c r="L5282" t="s">
        <v>64</v>
      </c>
      <c r="M5282" t="s">
        <v>24</v>
      </c>
      <c r="N5282">
        <v>1998</v>
      </c>
      <c r="O5282" t="s">
        <v>732</v>
      </c>
      <c r="P5282">
        <v>5</v>
      </c>
      <c r="Q5282">
        <f t="shared" si="164"/>
        <v>2</v>
      </c>
      <c r="R5282" t="str">
        <f t="shared" si="165"/>
        <v>Luxury</v>
      </c>
    </row>
    <row r="5283" spans="1:18" x14ac:dyDescent="0.35">
      <c r="A5283">
        <v>12769510</v>
      </c>
      <c r="B5283" t="s">
        <v>7469</v>
      </c>
      <c r="C5283">
        <v>49800</v>
      </c>
      <c r="D5283" t="s">
        <v>27</v>
      </c>
      <c r="E5283" t="s">
        <v>966</v>
      </c>
      <c r="F5283" t="s">
        <v>1852</v>
      </c>
      <c r="G5283" t="s">
        <v>2393</v>
      </c>
      <c r="H5283">
        <v>2016</v>
      </c>
      <c r="I5283">
        <v>72912</v>
      </c>
      <c r="J5283" t="s">
        <v>393</v>
      </c>
      <c r="K5283" t="s">
        <v>22</v>
      </c>
      <c r="L5283" t="s">
        <v>31</v>
      </c>
      <c r="M5283" t="s">
        <v>24</v>
      </c>
      <c r="N5283">
        <v>2143</v>
      </c>
      <c r="O5283" t="s">
        <v>69</v>
      </c>
      <c r="P5283">
        <v>4</v>
      </c>
      <c r="Q5283">
        <f t="shared" si="164"/>
        <v>8</v>
      </c>
      <c r="R5283" t="str">
        <f t="shared" si="165"/>
        <v>Luxury</v>
      </c>
    </row>
    <row r="5284" spans="1:18" x14ac:dyDescent="0.35">
      <c r="A5284">
        <v>12769513</v>
      </c>
      <c r="B5284" t="s">
        <v>2311</v>
      </c>
      <c r="C5284">
        <v>141990</v>
      </c>
      <c r="D5284" t="s">
        <v>2312</v>
      </c>
      <c r="E5284" t="s">
        <v>2313</v>
      </c>
      <c r="F5284" t="s">
        <v>2314</v>
      </c>
      <c r="G5284" t="s">
        <v>600</v>
      </c>
      <c r="H5284">
        <v>2021</v>
      </c>
      <c r="I5284">
        <v>14803</v>
      </c>
      <c r="J5284" t="s">
        <v>182</v>
      </c>
      <c r="K5284" t="s">
        <v>22</v>
      </c>
      <c r="L5284" t="s">
        <v>23</v>
      </c>
      <c r="M5284" t="s">
        <v>24</v>
      </c>
      <c r="N5284">
        <v>6162</v>
      </c>
      <c r="O5284" t="s">
        <v>47</v>
      </c>
      <c r="P5284">
        <v>5</v>
      </c>
      <c r="Q5284">
        <f t="shared" si="164"/>
        <v>3</v>
      </c>
      <c r="R5284" t="str">
        <f t="shared" si="165"/>
        <v>Luxury</v>
      </c>
    </row>
    <row r="5285" spans="1:18" x14ac:dyDescent="0.35">
      <c r="A5285">
        <v>12769517</v>
      </c>
      <c r="B5285" t="s">
        <v>5804</v>
      </c>
      <c r="C5285">
        <v>28830</v>
      </c>
      <c r="D5285" t="s">
        <v>188</v>
      </c>
      <c r="E5285" t="s">
        <v>594</v>
      </c>
      <c r="F5285" t="s">
        <v>2701</v>
      </c>
      <c r="G5285" t="s">
        <v>1831</v>
      </c>
      <c r="H5285">
        <v>2017</v>
      </c>
      <c r="I5285">
        <v>110730</v>
      </c>
      <c r="J5285" t="s">
        <v>21</v>
      </c>
      <c r="K5285" t="s">
        <v>22</v>
      </c>
      <c r="L5285" t="s">
        <v>23</v>
      </c>
      <c r="M5285" t="s">
        <v>24</v>
      </c>
      <c r="N5285">
        <v>3490</v>
      </c>
      <c r="O5285" t="s">
        <v>116</v>
      </c>
      <c r="P5285">
        <v>7</v>
      </c>
      <c r="Q5285">
        <f t="shared" si="164"/>
        <v>7</v>
      </c>
      <c r="R5285" t="str">
        <f t="shared" si="165"/>
        <v>Mid-range</v>
      </c>
    </row>
    <row r="5286" spans="1:18" x14ac:dyDescent="0.35">
      <c r="A5286">
        <v>12769532</v>
      </c>
      <c r="B5286" t="s">
        <v>7470</v>
      </c>
      <c r="C5286">
        <v>52990</v>
      </c>
      <c r="D5286" t="s">
        <v>17</v>
      </c>
      <c r="E5286" t="s">
        <v>258</v>
      </c>
      <c r="F5286" t="s">
        <v>484</v>
      </c>
      <c r="G5286" t="s">
        <v>7471</v>
      </c>
      <c r="H5286">
        <v>2015</v>
      </c>
      <c r="I5286">
        <v>163301</v>
      </c>
      <c r="J5286" t="s">
        <v>338</v>
      </c>
      <c r="K5286" t="s">
        <v>22</v>
      </c>
      <c r="L5286" t="s">
        <v>23</v>
      </c>
      <c r="M5286" t="s">
        <v>24</v>
      </c>
      <c r="N5286">
        <v>3956</v>
      </c>
      <c r="O5286" t="s">
        <v>25</v>
      </c>
      <c r="P5286">
        <v>5</v>
      </c>
      <c r="Q5286">
        <f t="shared" si="164"/>
        <v>9</v>
      </c>
      <c r="R5286" t="str">
        <f t="shared" si="165"/>
        <v>Luxury</v>
      </c>
    </row>
    <row r="5287" spans="1:18" x14ac:dyDescent="0.35">
      <c r="A5287">
        <v>12769537</v>
      </c>
      <c r="B5287" t="s">
        <v>7472</v>
      </c>
      <c r="C5287">
        <v>4000</v>
      </c>
      <c r="D5287" t="s">
        <v>410</v>
      </c>
      <c r="E5287" t="s">
        <v>7473</v>
      </c>
      <c r="F5287" t="s">
        <v>7474</v>
      </c>
      <c r="G5287" t="s">
        <v>4176</v>
      </c>
      <c r="H5287">
        <v>2001</v>
      </c>
      <c r="I5287">
        <v>237602</v>
      </c>
      <c r="J5287" t="s">
        <v>63</v>
      </c>
      <c r="K5287" t="s">
        <v>81</v>
      </c>
      <c r="L5287" t="s">
        <v>23</v>
      </c>
      <c r="M5287" t="s">
        <v>24</v>
      </c>
      <c r="N5287">
        <v>1948</v>
      </c>
      <c r="O5287" t="s">
        <v>7475</v>
      </c>
      <c r="P5287">
        <v>5</v>
      </c>
      <c r="Q5287">
        <f t="shared" si="164"/>
        <v>23</v>
      </c>
      <c r="R5287" t="str">
        <f t="shared" si="165"/>
        <v>Budget</v>
      </c>
    </row>
    <row r="5288" spans="1:18" x14ac:dyDescent="0.35">
      <c r="A5288">
        <v>12769562</v>
      </c>
      <c r="B5288" t="s">
        <v>7476</v>
      </c>
      <c r="C5288">
        <v>6995</v>
      </c>
      <c r="D5288" t="s">
        <v>42</v>
      </c>
      <c r="E5288" t="s">
        <v>71</v>
      </c>
      <c r="F5288" t="s">
        <v>6898</v>
      </c>
      <c r="G5288" t="s">
        <v>3717</v>
      </c>
      <c r="H5288">
        <v>2001</v>
      </c>
      <c r="I5288">
        <v>244542</v>
      </c>
      <c r="J5288" t="s">
        <v>21</v>
      </c>
      <c r="K5288" t="s">
        <v>22</v>
      </c>
      <c r="L5288" t="s">
        <v>23</v>
      </c>
      <c r="M5288" t="s">
        <v>24</v>
      </c>
      <c r="N5288">
        <v>3791</v>
      </c>
      <c r="O5288" t="s">
        <v>25</v>
      </c>
      <c r="P5288">
        <v>5</v>
      </c>
      <c r="Q5288">
        <f t="shared" si="164"/>
        <v>23</v>
      </c>
      <c r="R5288" t="str">
        <f t="shared" si="165"/>
        <v>Budget</v>
      </c>
    </row>
    <row r="5289" spans="1:18" x14ac:dyDescent="0.35">
      <c r="A5289">
        <v>12769591</v>
      </c>
      <c r="B5289" t="s">
        <v>7477</v>
      </c>
      <c r="C5289">
        <v>29990</v>
      </c>
      <c r="D5289" t="s">
        <v>282</v>
      </c>
      <c r="E5289" t="s">
        <v>283</v>
      </c>
      <c r="F5289" t="s">
        <v>3796</v>
      </c>
      <c r="G5289" t="s">
        <v>507</v>
      </c>
      <c r="H5289">
        <v>2014</v>
      </c>
      <c r="I5289">
        <v>205015</v>
      </c>
      <c r="J5289" t="s">
        <v>286</v>
      </c>
      <c r="K5289" t="s">
        <v>81</v>
      </c>
      <c r="L5289" t="s">
        <v>23</v>
      </c>
      <c r="M5289" t="s">
        <v>24</v>
      </c>
      <c r="N5289">
        <v>3604</v>
      </c>
      <c r="O5289" t="s">
        <v>33</v>
      </c>
      <c r="P5289">
        <v>5</v>
      </c>
      <c r="Q5289">
        <f t="shared" si="164"/>
        <v>10</v>
      </c>
      <c r="R5289" t="str">
        <f t="shared" si="165"/>
        <v>Mid-range</v>
      </c>
    </row>
    <row r="5290" spans="1:18" x14ac:dyDescent="0.35">
      <c r="A5290">
        <v>12769592</v>
      </c>
      <c r="B5290" t="s">
        <v>6149</v>
      </c>
      <c r="C5290">
        <v>17990</v>
      </c>
      <c r="D5290" t="s">
        <v>54</v>
      </c>
      <c r="E5290" t="s">
        <v>55</v>
      </c>
      <c r="F5290" t="s">
        <v>56</v>
      </c>
      <c r="G5290" t="s">
        <v>2157</v>
      </c>
      <c r="H5290">
        <v>2013</v>
      </c>
      <c r="I5290">
        <v>182398</v>
      </c>
      <c r="J5290" t="s">
        <v>21</v>
      </c>
      <c r="K5290" t="s">
        <v>22</v>
      </c>
      <c r="L5290" t="s">
        <v>23</v>
      </c>
      <c r="M5290" t="s">
        <v>24</v>
      </c>
      <c r="N5290">
        <v>3984</v>
      </c>
      <c r="O5290" t="s">
        <v>25</v>
      </c>
      <c r="P5290">
        <v>5</v>
      </c>
      <c r="Q5290">
        <f t="shared" si="164"/>
        <v>11</v>
      </c>
      <c r="R5290" t="str">
        <f t="shared" si="165"/>
        <v>Mid-range</v>
      </c>
    </row>
    <row r="5291" spans="1:18" x14ac:dyDescent="0.35">
      <c r="A5291">
        <v>12769593</v>
      </c>
      <c r="B5291" t="s">
        <v>1820</v>
      </c>
      <c r="C5291">
        <v>18990</v>
      </c>
      <c r="D5291" t="s">
        <v>88</v>
      </c>
      <c r="E5291" t="s">
        <v>1335</v>
      </c>
      <c r="F5291" t="s">
        <v>1821</v>
      </c>
      <c r="G5291" t="s">
        <v>1337</v>
      </c>
      <c r="H5291">
        <v>2015</v>
      </c>
      <c r="I5291">
        <v>178999</v>
      </c>
      <c r="J5291" t="s">
        <v>21</v>
      </c>
      <c r="K5291" t="s">
        <v>22</v>
      </c>
      <c r="L5291" t="s">
        <v>23</v>
      </c>
      <c r="M5291" t="s">
        <v>24</v>
      </c>
      <c r="N5291">
        <v>1999</v>
      </c>
      <c r="O5291" t="s">
        <v>135</v>
      </c>
      <c r="P5291">
        <v>5</v>
      </c>
      <c r="Q5291">
        <f t="shared" si="164"/>
        <v>9</v>
      </c>
      <c r="R5291" t="str">
        <f t="shared" si="165"/>
        <v>Mid-range</v>
      </c>
    </row>
    <row r="5292" spans="1:18" x14ac:dyDescent="0.35">
      <c r="A5292">
        <v>12769610</v>
      </c>
      <c r="B5292" t="s">
        <v>1004</v>
      </c>
      <c r="C5292">
        <v>42999</v>
      </c>
      <c r="D5292" t="s">
        <v>49</v>
      </c>
      <c r="E5292" t="s">
        <v>234</v>
      </c>
      <c r="F5292" t="s">
        <v>371</v>
      </c>
      <c r="G5292" t="s">
        <v>243</v>
      </c>
      <c r="H5292">
        <v>2015</v>
      </c>
      <c r="I5292">
        <v>116825</v>
      </c>
      <c r="J5292" t="s">
        <v>338</v>
      </c>
      <c r="K5292" t="s">
        <v>22</v>
      </c>
      <c r="L5292" t="s">
        <v>31</v>
      </c>
      <c r="M5292" t="s">
        <v>24</v>
      </c>
      <c r="N5292">
        <v>2298</v>
      </c>
      <c r="O5292" t="s">
        <v>7478</v>
      </c>
      <c r="P5292">
        <v>5</v>
      </c>
      <c r="Q5292">
        <f t="shared" si="164"/>
        <v>9</v>
      </c>
      <c r="R5292" t="str">
        <f t="shared" si="165"/>
        <v>Luxury</v>
      </c>
    </row>
    <row r="5293" spans="1:18" x14ac:dyDescent="0.35">
      <c r="A5293">
        <v>12769621</v>
      </c>
      <c r="B5293" t="s">
        <v>7479</v>
      </c>
      <c r="C5293">
        <v>33888</v>
      </c>
      <c r="D5293" t="s">
        <v>131</v>
      </c>
      <c r="E5293" t="s">
        <v>1228</v>
      </c>
      <c r="F5293" t="s">
        <v>239</v>
      </c>
      <c r="G5293" t="s">
        <v>877</v>
      </c>
      <c r="H5293">
        <v>2012</v>
      </c>
      <c r="I5293">
        <v>115006</v>
      </c>
      <c r="J5293" t="s">
        <v>21</v>
      </c>
      <c r="K5293" t="s">
        <v>22</v>
      </c>
      <c r="L5293" t="s">
        <v>31</v>
      </c>
      <c r="M5293" t="s">
        <v>24</v>
      </c>
      <c r="N5293">
        <v>2967</v>
      </c>
      <c r="O5293" t="s">
        <v>33</v>
      </c>
      <c r="P5293">
        <v>7</v>
      </c>
      <c r="Q5293">
        <f t="shared" si="164"/>
        <v>12</v>
      </c>
      <c r="R5293" t="str">
        <f t="shared" si="165"/>
        <v>Mid-range</v>
      </c>
    </row>
    <row r="5294" spans="1:18" x14ac:dyDescent="0.35">
      <c r="A5294">
        <v>12769623</v>
      </c>
      <c r="B5294" t="s">
        <v>7480</v>
      </c>
      <c r="C5294">
        <v>8998</v>
      </c>
      <c r="D5294" t="s">
        <v>88</v>
      </c>
      <c r="E5294" t="s">
        <v>89</v>
      </c>
      <c r="F5294" t="s">
        <v>99</v>
      </c>
      <c r="G5294" t="s">
        <v>5264</v>
      </c>
      <c r="H5294">
        <v>2009</v>
      </c>
      <c r="I5294">
        <v>214211</v>
      </c>
      <c r="J5294" t="s">
        <v>63</v>
      </c>
      <c r="K5294" t="s">
        <v>22</v>
      </c>
      <c r="L5294" t="s">
        <v>23</v>
      </c>
      <c r="M5294" t="s">
        <v>24</v>
      </c>
      <c r="N5294">
        <v>1975</v>
      </c>
      <c r="O5294" t="s">
        <v>47</v>
      </c>
      <c r="P5294">
        <v>5</v>
      </c>
      <c r="Q5294">
        <f t="shared" si="164"/>
        <v>15</v>
      </c>
      <c r="R5294" t="str">
        <f t="shared" si="165"/>
        <v>Budget</v>
      </c>
    </row>
    <row r="5295" spans="1:18" x14ac:dyDescent="0.35">
      <c r="A5295">
        <v>12769627</v>
      </c>
      <c r="B5295" t="s">
        <v>7481</v>
      </c>
      <c r="C5295">
        <v>20879</v>
      </c>
      <c r="D5295" t="s">
        <v>533</v>
      </c>
      <c r="E5295" t="s">
        <v>770</v>
      </c>
      <c r="F5295" t="s">
        <v>3595</v>
      </c>
      <c r="G5295" t="s">
        <v>3596</v>
      </c>
      <c r="H5295">
        <v>2013</v>
      </c>
      <c r="I5295">
        <v>90244</v>
      </c>
      <c r="J5295" t="s">
        <v>21</v>
      </c>
      <c r="K5295" t="s">
        <v>22</v>
      </c>
      <c r="L5295" t="s">
        <v>23</v>
      </c>
      <c r="M5295" t="s">
        <v>24</v>
      </c>
      <c r="N5295">
        <v>2393</v>
      </c>
      <c r="O5295" t="s">
        <v>1085</v>
      </c>
      <c r="P5295">
        <v>5</v>
      </c>
      <c r="Q5295">
        <f t="shared" si="164"/>
        <v>11</v>
      </c>
      <c r="R5295" t="str">
        <f t="shared" si="165"/>
        <v>Mid-range</v>
      </c>
    </row>
    <row r="5296" spans="1:18" x14ac:dyDescent="0.35">
      <c r="A5296">
        <v>12769628</v>
      </c>
      <c r="B5296" t="s">
        <v>1465</v>
      </c>
      <c r="C5296">
        <v>18795</v>
      </c>
      <c r="D5296" t="s">
        <v>42</v>
      </c>
      <c r="E5296" t="s">
        <v>71</v>
      </c>
      <c r="F5296" t="s">
        <v>1018</v>
      </c>
      <c r="G5296" t="s">
        <v>1466</v>
      </c>
      <c r="H5296">
        <v>2010</v>
      </c>
      <c r="I5296">
        <v>175401</v>
      </c>
      <c r="J5296" t="s">
        <v>63</v>
      </c>
      <c r="K5296" t="s">
        <v>22</v>
      </c>
      <c r="L5296" t="s">
        <v>23</v>
      </c>
      <c r="M5296" t="s">
        <v>24</v>
      </c>
      <c r="N5296">
        <v>3565</v>
      </c>
      <c r="O5296" t="s">
        <v>47</v>
      </c>
      <c r="P5296">
        <v>5</v>
      </c>
      <c r="Q5296">
        <f t="shared" si="164"/>
        <v>14</v>
      </c>
      <c r="R5296" t="str">
        <f t="shared" si="165"/>
        <v>Mid-range</v>
      </c>
    </row>
    <row r="5297" spans="1:18" x14ac:dyDescent="0.35">
      <c r="A5297">
        <v>12769629</v>
      </c>
      <c r="B5297" t="s">
        <v>7482</v>
      </c>
      <c r="C5297">
        <v>16711</v>
      </c>
      <c r="D5297" t="s">
        <v>54</v>
      </c>
      <c r="E5297" t="s">
        <v>766</v>
      </c>
      <c r="F5297" t="s">
        <v>3037</v>
      </c>
      <c r="G5297" t="s">
        <v>4859</v>
      </c>
      <c r="H5297">
        <v>2013</v>
      </c>
      <c r="I5297">
        <v>81330</v>
      </c>
      <c r="J5297" t="s">
        <v>86</v>
      </c>
      <c r="K5297" t="s">
        <v>22</v>
      </c>
      <c r="L5297" t="s">
        <v>23</v>
      </c>
      <c r="M5297" t="s">
        <v>24</v>
      </c>
      <c r="N5297">
        <v>1596</v>
      </c>
      <c r="O5297" t="s">
        <v>732</v>
      </c>
      <c r="P5297">
        <v>5</v>
      </c>
      <c r="Q5297">
        <f t="shared" si="164"/>
        <v>11</v>
      </c>
      <c r="R5297" t="str">
        <f t="shared" si="165"/>
        <v>Mid-range</v>
      </c>
    </row>
    <row r="5298" spans="1:18" x14ac:dyDescent="0.35">
      <c r="A5298">
        <v>12769634</v>
      </c>
      <c r="B5298" t="s">
        <v>1024</v>
      </c>
      <c r="C5298">
        <v>78888</v>
      </c>
      <c r="D5298" t="s">
        <v>42</v>
      </c>
      <c r="E5298" t="s">
        <v>71</v>
      </c>
      <c r="F5298" t="s">
        <v>1025</v>
      </c>
      <c r="G5298" t="s">
        <v>1026</v>
      </c>
      <c r="H5298">
        <v>2017</v>
      </c>
      <c r="I5298">
        <v>54712</v>
      </c>
      <c r="J5298" t="s">
        <v>63</v>
      </c>
      <c r="K5298" t="s">
        <v>81</v>
      </c>
      <c r="L5298" t="s">
        <v>64</v>
      </c>
      <c r="M5298" t="s">
        <v>24</v>
      </c>
      <c r="N5298">
        <v>6200</v>
      </c>
      <c r="O5298" t="s">
        <v>25</v>
      </c>
      <c r="P5298">
        <v>5</v>
      </c>
      <c r="Q5298">
        <f t="shared" si="164"/>
        <v>7</v>
      </c>
      <c r="R5298" t="str">
        <f t="shared" si="165"/>
        <v>Luxury</v>
      </c>
    </row>
    <row r="5299" spans="1:18" x14ac:dyDescent="0.35">
      <c r="A5299">
        <v>12769635</v>
      </c>
      <c r="B5299" t="s">
        <v>287</v>
      </c>
      <c r="C5299">
        <v>34888</v>
      </c>
      <c r="D5299" t="s">
        <v>188</v>
      </c>
      <c r="E5299" t="s">
        <v>288</v>
      </c>
      <c r="F5299" t="s">
        <v>289</v>
      </c>
      <c r="G5299" t="s">
        <v>290</v>
      </c>
      <c r="H5299">
        <v>2015</v>
      </c>
      <c r="I5299">
        <v>129747</v>
      </c>
      <c r="J5299" t="s">
        <v>21</v>
      </c>
      <c r="K5299" t="s">
        <v>22</v>
      </c>
      <c r="L5299" t="s">
        <v>31</v>
      </c>
      <c r="M5299" t="s">
        <v>24</v>
      </c>
      <c r="N5299">
        <v>2199</v>
      </c>
      <c r="O5299" t="s">
        <v>33</v>
      </c>
      <c r="P5299">
        <v>8</v>
      </c>
      <c r="Q5299">
        <f t="shared" si="164"/>
        <v>9</v>
      </c>
      <c r="R5299" t="str">
        <f t="shared" si="165"/>
        <v>Mid-range</v>
      </c>
    </row>
    <row r="5300" spans="1:18" x14ac:dyDescent="0.35">
      <c r="A5300">
        <v>12769655</v>
      </c>
      <c r="B5300" t="s">
        <v>3080</v>
      </c>
      <c r="C5300">
        <v>10495</v>
      </c>
      <c r="D5300" t="s">
        <v>127</v>
      </c>
      <c r="E5300">
        <v>2</v>
      </c>
      <c r="F5300" t="s">
        <v>128</v>
      </c>
      <c r="G5300" t="s">
        <v>3081</v>
      </c>
      <c r="H5300">
        <v>2009</v>
      </c>
      <c r="I5300">
        <v>155396</v>
      </c>
      <c r="J5300" t="s">
        <v>86</v>
      </c>
      <c r="K5300" t="s">
        <v>22</v>
      </c>
      <c r="L5300" t="s">
        <v>23</v>
      </c>
      <c r="M5300" t="s">
        <v>24</v>
      </c>
      <c r="N5300">
        <v>1498</v>
      </c>
      <c r="O5300" t="s">
        <v>25</v>
      </c>
      <c r="P5300">
        <v>5</v>
      </c>
      <c r="Q5300">
        <f t="shared" si="164"/>
        <v>15</v>
      </c>
      <c r="R5300" t="str">
        <f t="shared" si="165"/>
        <v>Mid-range</v>
      </c>
    </row>
    <row r="5301" spans="1:18" x14ac:dyDescent="0.35">
      <c r="A5301">
        <v>12769657</v>
      </c>
      <c r="B5301" t="s">
        <v>7483</v>
      </c>
      <c r="C5301">
        <v>28950</v>
      </c>
      <c r="D5301" t="s">
        <v>102</v>
      </c>
      <c r="E5301" t="s">
        <v>473</v>
      </c>
      <c r="F5301" t="s">
        <v>1499</v>
      </c>
      <c r="G5301" t="s">
        <v>810</v>
      </c>
      <c r="H5301">
        <v>2017</v>
      </c>
      <c r="I5301">
        <v>134986</v>
      </c>
      <c r="J5301" t="s">
        <v>338</v>
      </c>
      <c r="K5301" t="s">
        <v>22</v>
      </c>
      <c r="L5301" t="s">
        <v>31</v>
      </c>
      <c r="M5301" t="s">
        <v>24</v>
      </c>
      <c r="N5301">
        <v>1984</v>
      </c>
      <c r="O5301" t="s">
        <v>47</v>
      </c>
      <c r="P5301">
        <v>5</v>
      </c>
      <c r="Q5301">
        <f t="shared" si="164"/>
        <v>7</v>
      </c>
      <c r="R5301" t="str">
        <f t="shared" si="165"/>
        <v>Mid-range</v>
      </c>
    </row>
    <row r="5302" spans="1:18" x14ac:dyDescent="0.35">
      <c r="A5302">
        <v>12769658</v>
      </c>
      <c r="B5302" t="s">
        <v>476</v>
      </c>
      <c r="C5302">
        <v>32950</v>
      </c>
      <c r="D5302" t="s">
        <v>165</v>
      </c>
      <c r="E5302" t="s">
        <v>166</v>
      </c>
      <c r="F5302" t="s">
        <v>477</v>
      </c>
      <c r="G5302" t="s">
        <v>471</v>
      </c>
      <c r="H5302">
        <v>2015</v>
      </c>
      <c r="I5302">
        <v>133366</v>
      </c>
      <c r="J5302" t="s">
        <v>338</v>
      </c>
      <c r="K5302" t="s">
        <v>22</v>
      </c>
      <c r="L5302" t="s">
        <v>31</v>
      </c>
      <c r="M5302" t="s">
        <v>24</v>
      </c>
      <c r="N5302">
        <v>2440</v>
      </c>
      <c r="O5302" t="s">
        <v>33</v>
      </c>
      <c r="P5302">
        <v>5</v>
      </c>
      <c r="Q5302">
        <f t="shared" si="164"/>
        <v>9</v>
      </c>
      <c r="R5302" t="str">
        <f t="shared" si="165"/>
        <v>Mid-range</v>
      </c>
    </row>
    <row r="5303" spans="1:18" x14ac:dyDescent="0.35">
      <c r="A5303">
        <v>12769659</v>
      </c>
      <c r="B5303" t="s">
        <v>174</v>
      </c>
      <c r="C5303">
        <v>33950</v>
      </c>
      <c r="D5303" t="s">
        <v>54</v>
      </c>
      <c r="E5303" t="s">
        <v>175</v>
      </c>
      <c r="F5303" t="s">
        <v>176</v>
      </c>
      <c r="G5303" t="s">
        <v>177</v>
      </c>
      <c r="H5303">
        <v>2017</v>
      </c>
      <c r="I5303">
        <v>111418</v>
      </c>
      <c r="J5303" t="s">
        <v>182</v>
      </c>
      <c r="K5303" t="s">
        <v>22</v>
      </c>
      <c r="L5303" t="s">
        <v>31</v>
      </c>
      <c r="M5303" t="s">
        <v>24</v>
      </c>
      <c r="N5303">
        <v>3198</v>
      </c>
      <c r="O5303" t="s">
        <v>47</v>
      </c>
      <c r="P5303">
        <v>5</v>
      </c>
      <c r="Q5303">
        <f t="shared" si="164"/>
        <v>7</v>
      </c>
      <c r="R5303" t="str">
        <f t="shared" si="165"/>
        <v>Mid-range</v>
      </c>
    </row>
    <row r="5304" spans="1:18" x14ac:dyDescent="0.35">
      <c r="A5304">
        <v>12769663</v>
      </c>
      <c r="B5304" t="s">
        <v>2438</v>
      </c>
      <c r="C5304">
        <v>21888</v>
      </c>
      <c r="D5304" t="s">
        <v>17</v>
      </c>
      <c r="E5304" t="s">
        <v>153</v>
      </c>
      <c r="F5304" t="s">
        <v>154</v>
      </c>
      <c r="G5304" t="s">
        <v>2439</v>
      </c>
      <c r="H5304">
        <v>2013</v>
      </c>
      <c r="I5304">
        <v>60964</v>
      </c>
      <c r="J5304" t="s">
        <v>21</v>
      </c>
      <c r="K5304" t="s">
        <v>81</v>
      </c>
      <c r="L5304" t="s">
        <v>23</v>
      </c>
      <c r="M5304" t="s">
        <v>24</v>
      </c>
      <c r="N5304">
        <v>1987</v>
      </c>
      <c r="O5304" t="s">
        <v>116</v>
      </c>
      <c r="P5304">
        <v>5</v>
      </c>
      <c r="Q5304">
        <f t="shared" si="164"/>
        <v>11</v>
      </c>
      <c r="R5304" t="str">
        <f t="shared" si="165"/>
        <v>Mid-range</v>
      </c>
    </row>
    <row r="5305" spans="1:18" x14ac:dyDescent="0.35">
      <c r="A5305">
        <v>12769690</v>
      </c>
      <c r="B5305" t="s">
        <v>2300</v>
      </c>
      <c r="C5305">
        <v>44990</v>
      </c>
      <c r="D5305" t="s">
        <v>102</v>
      </c>
      <c r="E5305" t="s">
        <v>222</v>
      </c>
      <c r="F5305" t="s">
        <v>1535</v>
      </c>
      <c r="G5305" t="s">
        <v>2287</v>
      </c>
      <c r="H5305">
        <v>2019</v>
      </c>
      <c r="I5305">
        <v>34005</v>
      </c>
      <c r="J5305" t="s">
        <v>86</v>
      </c>
      <c r="K5305" t="s">
        <v>22</v>
      </c>
      <c r="L5305" t="s">
        <v>64</v>
      </c>
      <c r="M5305" t="s">
        <v>24</v>
      </c>
      <c r="N5305">
        <v>1984</v>
      </c>
      <c r="O5305" t="s">
        <v>33</v>
      </c>
      <c r="P5305">
        <v>5</v>
      </c>
      <c r="Q5305">
        <f t="shared" si="164"/>
        <v>5</v>
      </c>
      <c r="R5305" t="str">
        <f t="shared" si="165"/>
        <v>Luxury</v>
      </c>
    </row>
    <row r="5306" spans="1:18" x14ac:dyDescent="0.35">
      <c r="A5306">
        <v>12769705</v>
      </c>
      <c r="B5306" t="s">
        <v>7484</v>
      </c>
      <c r="C5306">
        <v>36888</v>
      </c>
      <c r="D5306" t="s">
        <v>188</v>
      </c>
      <c r="E5306" t="s">
        <v>189</v>
      </c>
      <c r="F5306" t="s">
        <v>948</v>
      </c>
      <c r="G5306" t="s">
        <v>949</v>
      </c>
      <c r="H5306">
        <v>2019</v>
      </c>
      <c r="I5306">
        <v>18463</v>
      </c>
      <c r="J5306" t="s">
        <v>21</v>
      </c>
      <c r="K5306" t="s">
        <v>22</v>
      </c>
      <c r="L5306" t="s">
        <v>23</v>
      </c>
      <c r="M5306" t="s">
        <v>24</v>
      </c>
      <c r="N5306">
        <v>1999</v>
      </c>
      <c r="O5306" t="s">
        <v>135</v>
      </c>
      <c r="P5306">
        <v>5</v>
      </c>
      <c r="Q5306">
        <f t="shared" si="164"/>
        <v>5</v>
      </c>
      <c r="R5306" t="str">
        <f t="shared" si="165"/>
        <v>Mid-range</v>
      </c>
    </row>
    <row r="5307" spans="1:18" x14ac:dyDescent="0.35">
      <c r="A5307">
        <v>12769722</v>
      </c>
      <c r="B5307" t="s">
        <v>5991</v>
      </c>
      <c r="C5307">
        <v>16499</v>
      </c>
      <c r="D5307" t="s">
        <v>88</v>
      </c>
      <c r="E5307" t="s">
        <v>4564</v>
      </c>
      <c r="F5307" t="s">
        <v>5992</v>
      </c>
      <c r="G5307" t="s">
        <v>4565</v>
      </c>
      <c r="H5307">
        <v>2017</v>
      </c>
      <c r="I5307">
        <v>143713</v>
      </c>
      <c r="J5307" t="s">
        <v>21</v>
      </c>
      <c r="K5307" t="s">
        <v>22</v>
      </c>
      <c r="L5307" t="s">
        <v>23</v>
      </c>
      <c r="M5307" t="s">
        <v>24</v>
      </c>
      <c r="N5307">
        <v>1999</v>
      </c>
      <c r="O5307" t="s">
        <v>47</v>
      </c>
      <c r="P5307">
        <v>5</v>
      </c>
      <c r="Q5307">
        <f t="shared" si="164"/>
        <v>7</v>
      </c>
      <c r="R5307" t="str">
        <f t="shared" si="165"/>
        <v>Mid-range</v>
      </c>
    </row>
    <row r="5308" spans="1:18" x14ac:dyDescent="0.35">
      <c r="A5308">
        <v>12769732</v>
      </c>
      <c r="B5308" t="s">
        <v>1929</v>
      </c>
      <c r="C5308">
        <v>28990</v>
      </c>
      <c r="D5308" t="s">
        <v>17</v>
      </c>
      <c r="E5308" t="s">
        <v>905</v>
      </c>
      <c r="F5308" t="s">
        <v>1930</v>
      </c>
      <c r="G5308" t="s">
        <v>907</v>
      </c>
      <c r="H5308">
        <v>2016</v>
      </c>
      <c r="I5308">
        <v>195736</v>
      </c>
      <c r="J5308" t="s">
        <v>106</v>
      </c>
      <c r="K5308" t="s">
        <v>81</v>
      </c>
      <c r="L5308" t="s">
        <v>31</v>
      </c>
      <c r="M5308" t="s">
        <v>24</v>
      </c>
      <c r="N5308">
        <v>2982</v>
      </c>
      <c r="O5308" t="s">
        <v>47</v>
      </c>
      <c r="P5308">
        <v>2</v>
      </c>
      <c r="Q5308">
        <f t="shared" si="164"/>
        <v>8</v>
      </c>
      <c r="R5308" t="str">
        <f t="shared" si="165"/>
        <v>Mid-range</v>
      </c>
    </row>
    <row r="5309" spans="1:18" x14ac:dyDescent="0.35">
      <c r="A5309">
        <v>12769735</v>
      </c>
      <c r="B5309" t="s">
        <v>7485</v>
      </c>
      <c r="C5309">
        <v>10995</v>
      </c>
      <c r="D5309" t="s">
        <v>188</v>
      </c>
      <c r="E5309" t="s">
        <v>333</v>
      </c>
      <c r="F5309" t="s">
        <v>7486</v>
      </c>
      <c r="G5309" t="s">
        <v>7487</v>
      </c>
      <c r="H5309">
        <v>2008</v>
      </c>
      <c r="I5309">
        <v>177686</v>
      </c>
      <c r="J5309" t="s">
        <v>21</v>
      </c>
      <c r="K5309" t="s">
        <v>22</v>
      </c>
      <c r="L5309" t="s">
        <v>23</v>
      </c>
      <c r="M5309" t="s">
        <v>24</v>
      </c>
      <c r="N5309">
        <v>3778</v>
      </c>
      <c r="O5309" t="s">
        <v>47</v>
      </c>
      <c r="P5309">
        <v>8</v>
      </c>
      <c r="Q5309">
        <f t="shared" si="164"/>
        <v>16</v>
      </c>
      <c r="R5309" t="str">
        <f t="shared" si="165"/>
        <v>Mid-range</v>
      </c>
    </row>
    <row r="5310" spans="1:18" x14ac:dyDescent="0.35">
      <c r="A5310">
        <v>12769777</v>
      </c>
      <c r="B5310" t="s">
        <v>5694</v>
      </c>
      <c r="C5310">
        <v>38990</v>
      </c>
      <c r="D5310" t="s">
        <v>17</v>
      </c>
      <c r="E5310" t="s">
        <v>262</v>
      </c>
      <c r="F5310" t="s">
        <v>5695</v>
      </c>
      <c r="G5310" t="s">
        <v>1911</v>
      </c>
      <c r="H5310">
        <v>2021</v>
      </c>
      <c r="I5310">
        <v>10924</v>
      </c>
      <c r="J5310" t="s">
        <v>86</v>
      </c>
      <c r="K5310" t="s">
        <v>22</v>
      </c>
      <c r="L5310" t="s">
        <v>540</v>
      </c>
      <c r="M5310" t="s">
        <v>24</v>
      </c>
      <c r="N5310">
        <v>1798</v>
      </c>
      <c r="O5310" t="s">
        <v>47</v>
      </c>
      <c r="P5310">
        <v>5</v>
      </c>
      <c r="Q5310">
        <f t="shared" si="164"/>
        <v>3</v>
      </c>
      <c r="R5310" t="str">
        <f t="shared" si="165"/>
        <v>Mid-range</v>
      </c>
    </row>
    <row r="5311" spans="1:18" x14ac:dyDescent="0.35">
      <c r="A5311">
        <v>12769797</v>
      </c>
      <c r="B5311" t="s">
        <v>4041</v>
      </c>
      <c r="C5311">
        <v>49996</v>
      </c>
      <c r="D5311" t="s">
        <v>17</v>
      </c>
      <c r="E5311" t="s">
        <v>3370</v>
      </c>
      <c r="F5311" t="s">
        <v>3371</v>
      </c>
      <c r="G5311" t="s">
        <v>3372</v>
      </c>
      <c r="H5311">
        <v>2020</v>
      </c>
      <c r="I5311">
        <v>19100</v>
      </c>
      <c r="J5311" t="s">
        <v>86</v>
      </c>
      <c r="K5311" t="s">
        <v>81</v>
      </c>
      <c r="L5311" t="s">
        <v>64</v>
      </c>
      <c r="M5311" t="s">
        <v>24</v>
      </c>
      <c r="N5311">
        <v>1618</v>
      </c>
      <c r="O5311" t="s">
        <v>47</v>
      </c>
      <c r="P5311">
        <v>4</v>
      </c>
      <c r="Q5311">
        <f t="shared" si="164"/>
        <v>4</v>
      </c>
      <c r="R5311" t="str">
        <f t="shared" si="165"/>
        <v>Luxury</v>
      </c>
    </row>
    <row r="5312" spans="1:18" x14ac:dyDescent="0.35">
      <c r="A5312">
        <v>12769799</v>
      </c>
      <c r="B5312" t="s">
        <v>7488</v>
      </c>
      <c r="C5312">
        <v>27990</v>
      </c>
      <c r="D5312" t="s">
        <v>165</v>
      </c>
      <c r="E5312" t="s">
        <v>166</v>
      </c>
      <c r="F5312" t="s">
        <v>502</v>
      </c>
      <c r="G5312" t="s">
        <v>1775</v>
      </c>
      <c r="H5312">
        <v>2017</v>
      </c>
      <c r="I5312">
        <v>192703</v>
      </c>
      <c r="J5312" t="s">
        <v>338</v>
      </c>
      <c r="K5312" t="s">
        <v>22</v>
      </c>
      <c r="L5312" t="s">
        <v>31</v>
      </c>
      <c r="M5312" t="s">
        <v>24</v>
      </c>
      <c r="N5312">
        <v>2440</v>
      </c>
      <c r="O5312" t="s">
        <v>47</v>
      </c>
      <c r="P5312">
        <v>5</v>
      </c>
      <c r="Q5312">
        <f t="shared" si="164"/>
        <v>7</v>
      </c>
      <c r="R5312" t="str">
        <f t="shared" si="165"/>
        <v>Mid-range</v>
      </c>
    </row>
    <row r="5313" spans="1:18" x14ac:dyDescent="0.35">
      <c r="A5313">
        <v>12769800</v>
      </c>
      <c r="B5313" t="s">
        <v>5897</v>
      </c>
      <c r="C5313">
        <v>31990</v>
      </c>
      <c r="D5313" t="s">
        <v>102</v>
      </c>
      <c r="E5313" t="s">
        <v>103</v>
      </c>
      <c r="F5313" t="s">
        <v>3185</v>
      </c>
      <c r="G5313" t="s">
        <v>5898</v>
      </c>
      <c r="H5313">
        <v>2016</v>
      </c>
      <c r="I5313">
        <v>120377</v>
      </c>
      <c r="J5313" t="s">
        <v>106</v>
      </c>
      <c r="K5313" t="s">
        <v>22</v>
      </c>
      <c r="L5313" t="s">
        <v>64</v>
      </c>
      <c r="M5313" t="s">
        <v>24</v>
      </c>
      <c r="N5313">
        <v>1395</v>
      </c>
      <c r="O5313" t="s">
        <v>47</v>
      </c>
      <c r="P5313">
        <v>5</v>
      </c>
      <c r="Q5313">
        <f t="shared" si="164"/>
        <v>8</v>
      </c>
      <c r="R5313" t="str">
        <f t="shared" si="165"/>
        <v>Mid-range</v>
      </c>
    </row>
    <row r="5314" spans="1:18" x14ac:dyDescent="0.35">
      <c r="A5314">
        <v>12769807</v>
      </c>
      <c r="B5314" t="s">
        <v>7489</v>
      </c>
      <c r="C5314">
        <v>26990</v>
      </c>
      <c r="D5314" t="s">
        <v>27</v>
      </c>
      <c r="E5314" t="s">
        <v>720</v>
      </c>
      <c r="F5314" t="s">
        <v>2241</v>
      </c>
      <c r="G5314">
        <v>212</v>
      </c>
      <c r="H5314">
        <v>2011</v>
      </c>
      <c r="I5314">
        <v>145727</v>
      </c>
      <c r="J5314" t="s">
        <v>63</v>
      </c>
      <c r="K5314" t="s">
        <v>22</v>
      </c>
      <c r="L5314" t="s">
        <v>64</v>
      </c>
      <c r="M5314" t="s">
        <v>24</v>
      </c>
      <c r="N5314">
        <v>3498</v>
      </c>
      <c r="O5314" t="s">
        <v>47</v>
      </c>
      <c r="P5314">
        <v>5</v>
      </c>
      <c r="Q5314">
        <f t="shared" si="164"/>
        <v>13</v>
      </c>
      <c r="R5314" t="str">
        <f t="shared" si="165"/>
        <v>Mid-range</v>
      </c>
    </row>
    <row r="5315" spans="1:18" x14ac:dyDescent="0.35">
      <c r="A5315">
        <v>12769808</v>
      </c>
      <c r="B5315" t="s">
        <v>7490</v>
      </c>
      <c r="C5315">
        <v>51990</v>
      </c>
      <c r="D5315" t="s">
        <v>27</v>
      </c>
      <c r="E5315" t="s">
        <v>491</v>
      </c>
      <c r="F5315" t="s">
        <v>6726</v>
      </c>
      <c r="G5315" t="s">
        <v>2411</v>
      </c>
      <c r="H5315">
        <v>2014</v>
      </c>
      <c r="I5315">
        <v>65200</v>
      </c>
      <c r="J5315" t="s">
        <v>21</v>
      </c>
      <c r="K5315" t="s">
        <v>22</v>
      </c>
      <c r="L5315" t="s">
        <v>64</v>
      </c>
      <c r="M5315" t="s">
        <v>24</v>
      </c>
      <c r="N5315">
        <v>1991</v>
      </c>
      <c r="O5315" t="s">
        <v>116</v>
      </c>
      <c r="P5315">
        <v>5</v>
      </c>
      <c r="Q5315">
        <f t="shared" ref="Q5315:Q5378" si="166">2024-H5315</f>
        <v>10</v>
      </c>
      <c r="R5315" t="str">
        <f t="shared" ref="R5315:R5378" si="167">IF(C5315&lt;=10000,"Budget",IF(C5315&lt;=40000,"Mid-range","Luxury"))</f>
        <v>Luxury</v>
      </c>
    </row>
    <row r="5316" spans="1:18" x14ac:dyDescent="0.35">
      <c r="A5316">
        <v>12769812</v>
      </c>
      <c r="B5316" t="s">
        <v>1495</v>
      </c>
      <c r="C5316">
        <v>36990</v>
      </c>
      <c r="D5316" t="s">
        <v>143</v>
      </c>
      <c r="E5316" t="s">
        <v>1496</v>
      </c>
      <c r="F5316" t="s">
        <v>1497</v>
      </c>
      <c r="G5316" t="s">
        <v>211</v>
      </c>
      <c r="H5316">
        <v>2016</v>
      </c>
      <c r="I5316">
        <v>66760</v>
      </c>
      <c r="J5316" t="s">
        <v>21</v>
      </c>
      <c r="K5316" t="s">
        <v>22</v>
      </c>
      <c r="L5316" t="s">
        <v>64</v>
      </c>
      <c r="M5316" t="s">
        <v>24</v>
      </c>
      <c r="N5316">
        <v>1998</v>
      </c>
      <c r="O5316" t="s">
        <v>47</v>
      </c>
      <c r="P5316">
        <v>5</v>
      </c>
      <c r="Q5316">
        <f t="shared" si="166"/>
        <v>8</v>
      </c>
      <c r="R5316" t="str">
        <f t="shared" si="167"/>
        <v>Mid-range</v>
      </c>
    </row>
    <row r="5317" spans="1:18" x14ac:dyDescent="0.35">
      <c r="A5317">
        <v>12769826</v>
      </c>
      <c r="B5317" t="s">
        <v>2058</v>
      </c>
      <c r="C5317">
        <v>37990</v>
      </c>
      <c r="D5317" t="s">
        <v>17</v>
      </c>
      <c r="E5317" t="s">
        <v>153</v>
      </c>
      <c r="F5317" t="s">
        <v>154</v>
      </c>
      <c r="G5317" t="s">
        <v>1884</v>
      </c>
      <c r="H5317">
        <v>2019</v>
      </c>
      <c r="I5317">
        <v>65604</v>
      </c>
      <c r="J5317" t="s">
        <v>21</v>
      </c>
      <c r="K5317" t="s">
        <v>22</v>
      </c>
      <c r="L5317" t="s">
        <v>23</v>
      </c>
      <c r="M5317" t="s">
        <v>24</v>
      </c>
      <c r="N5317">
        <v>1987</v>
      </c>
      <c r="O5317" t="s">
        <v>47</v>
      </c>
      <c r="P5317">
        <v>5</v>
      </c>
      <c r="Q5317">
        <f t="shared" si="166"/>
        <v>5</v>
      </c>
      <c r="R5317" t="str">
        <f t="shared" si="167"/>
        <v>Mid-range</v>
      </c>
    </row>
    <row r="5318" spans="1:18" x14ac:dyDescent="0.35">
      <c r="A5318">
        <v>12769828</v>
      </c>
      <c r="B5318" t="s">
        <v>2058</v>
      </c>
      <c r="C5318">
        <v>40490</v>
      </c>
      <c r="D5318" t="s">
        <v>17</v>
      </c>
      <c r="E5318" t="s">
        <v>153</v>
      </c>
      <c r="F5318" t="s">
        <v>154</v>
      </c>
      <c r="G5318" t="s">
        <v>1884</v>
      </c>
      <c r="H5318">
        <v>2019</v>
      </c>
      <c r="I5318">
        <v>41837</v>
      </c>
      <c r="J5318" t="s">
        <v>21</v>
      </c>
      <c r="K5318" t="s">
        <v>22</v>
      </c>
      <c r="L5318" t="s">
        <v>23</v>
      </c>
      <c r="M5318" t="s">
        <v>24</v>
      </c>
      <c r="N5318">
        <v>1987</v>
      </c>
      <c r="O5318" t="s">
        <v>47</v>
      </c>
      <c r="P5318">
        <v>5</v>
      </c>
      <c r="Q5318">
        <f t="shared" si="166"/>
        <v>5</v>
      </c>
      <c r="R5318" t="str">
        <f t="shared" si="167"/>
        <v>Luxury</v>
      </c>
    </row>
    <row r="5319" spans="1:18" x14ac:dyDescent="0.35">
      <c r="A5319">
        <v>12769849</v>
      </c>
      <c r="B5319" t="s">
        <v>6021</v>
      </c>
      <c r="C5319">
        <v>50990</v>
      </c>
      <c r="D5319" t="s">
        <v>17</v>
      </c>
      <c r="E5319" t="s">
        <v>905</v>
      </c>
      <c r="F5319" t="s">
        <v>1930</v>
      </c>
      <c r="G5319" t="s">
        <v>4478</v>
      </c>
      <c r="H5319">
        <v>2020</v>
      </c>
      <c r="I5319">
        <v>28637</v>
      </c>
      <c r="J5319" t="s">
        <v>106</v>
      </c>
      <c r="K5319" t="s">
        <v>22</v>
      </c>
      <c r="L5319" t="s">
        <v>31</v>
      </c>
      <c r="M5319" t="s">
        <v>24</v>
      </c>
      <c r="N5319">
        <v>2755</v>
      </c>
      <c r="O5319" t="s">
        <v>47</v>
      </c>
      <c r="P5319">
        <v>2</v>
      </c>
      <c r="Q5319">
        <f t="shared" si="166"/>
        <v>4</v>
      </c>
      <c r="R5319" t="str">
        <f t="shared" si="167"/>
        <v>Luxury</v>
      </c>
    </row>
    <row r="5320" spans="1:18" x14ac:dyDescent="0.35">
      <c r="A5320">
        <v>12769854</v>
      </c>
      <c r="B5320" t="s">
        <v>4384</v>
      </c>
      <c r="C5320">
        <v>43888</v>
      </c>
      <c r="D5320" t="s">
        <v>282</v>
      </c>
      <c r="E5320" t="s">
        <v>459</v>
      </c>
      <c r="F5320" t="s">
        <v>4385</v>
      </c>
      <c r="G5320" t="s">
        <v>1559</v>
      </c>
      <c r="H5320">
        <v>2022</v>
      </c>
      <c r="I5320">
        <v>3606</v>
      </c>
      <c r="J5320" t="s">
        <v>21</v>
      </c>
      <c r="K5320" t="s">
        <v>22</v>
      </c>
      <c r="L5320" t="s">
        <v>23</v>
      </c>
      <c r="M5320" t="s">
        <v>247</v>
      </c>
      <c r="N5320">
        <v>2359</v>
      </c>
      <c r="O5320" t="s">
        <v>25</v>
      </c>
      <c r="P5320">
        <v>5</v>
      </c>
      <c r="Q5320">
        <f t="shared" si="166"/>
        <v>2</v>
      </c>
      <c r="R5320" t="str">
        <f t="shared" si="167"/>
        <v>Luxury</v>
      </c>
    </row>
    <row r="5321" spans="1:18" x14ac:dyDescent="0.35">
      <c r="A5321">
        <v>12769858</v>
      </c>
      <c r="B5321" t="s">
        <v>7491</v>
      </c>
      <c r="C5321">
        <v>10000</v>
      </c>
      <c r="D5321" t="s">
        <v>88</v>
      </c>
      <c r="E5321" t="s">
        <v>625</v>
      </c>
      <c r="F5321" t="s">
        <v>2174</v>
      </c>
      <c r="G5321" t="s">
        <v>6060</v>
      </c>
      <c r="H5321">
        <v>2010</v>
      </c>
      <c r="I5321">
        <v>270000</v>
      </c>
      <c r="J5321" t="s">
        <v>106</v>
      </c>
      <c r="K5321" t="s">
        <v>81</v>
      </c>
      <c r="L5321" t="s">
        <v>31</v>
      </c>
      <c r="M5321" t="s">
        <v>24</v>
      </c>
      <c r="N5321">
        <v>2497</v>
      </c>
      <c r="O5321" t="s">
        <v>47</v>
      </c>
      <c r="P5321">
        <v>6</v>
      </c>
      <c r="Q5321">
        <f t="shared" si="166"/>
        <v>14</v>
      </c>
      <c r="R5321" t="str">
        <f t="shared" si="167"/>
        <v>Budget</v>
      </c>
    </row>
    <row r="5322" spans="1:18" x14ac:dyDescent="0.35">
      <c r="A5322">
        <v>12769888</v>
      </c>
      <c r="B5322" t="s">
        <v>7492</v>
      </c>
      <c r="C5322">
        <v>172888</v>
      </c>
      <c r="D5322" t="s">
        <v>17</v>
      </c>
      <c r="E5322" t="s">
        <v>171</v>
      </c>
      <c r="F5322" t="s">
        <v>7493</v>
      </c>
      <c r="G5322" t="s">
        <v>1022</v>
      </c>
      <c r="H5322">
        <v>2022</v>
      </c>
      <c r="I5322">
        <v>45</v>
      </c>
      <c r="J5322" t="s">
        <v>21</v>
      </c>
      <c r="K5322" t="s">
        <v>22</v>
      </c>
      <c r="L5322" t="s">
        <v>31</v>
      </c>
      <c r="M5322" t="s">
        <v>24</v>
      </c>
      <c r="N5322">
        <v>3346</v>
      </c>
      <c r="O5322" t="s">
        <v>116</v>
      </c>
      <c r="P5322">
        <v>5</v>
      </c>
      <c r="Q5322">
        <f t="shared" si="166"/>
        <v>2</v>
      </c>
      <c r="R5322" t="str">
        <f t="shared" si="167"/>
        <v>Luxury</v>
      </c>
    </row>
    <row r="5323" spans="1:18" x14ac:dyDescent="0.35">
      <c r="A5323">
        <v>12769893</v>
      </c>
      <c r="B5323" t="s">
        <v>298</v>
      </c>
      <c r="C5323">
        <v>25980</v>
      </c>
      <c r="D5323" t="s">
        <v>88</v>
      </c>
      <c r="E5323" t="s">
        <v>98</v>
      </c>
      <c r="F5323" t="s">
        <v>90</v>
      </c>
      <c r="G5323" t="s">
        <v>299</v>
      </c>
      <c r="H5323">
        <v>2019</v>
      </c>
      <c r="I5323">
        <v>57073</v>
      </c>
      <c r="J5323" t="s">
        <v>86</v>
      </c>
      <c r="K5323" t="s">
        <v>22</v>
      </c>
      <c r="L5323" t="s">
        <v>23</v>
      </c>
      <c r="M5323" t="s">
        <v>24</v>
      </c>
      <c r="N5323">
        <v>1999</v>
      </c>
      <c r="O5323" t="s">
        <v>69</v>
      </c>
      <c r="P5323">
        <v>5</v>
      </c>
      <c r="Q5323">
        <f t="shared" si="166"/>
        <v>5</v>
      </c>
      <c r="R5323" t="str">
        <f t="shared" si="167"/>
        <v>Mid-range</v>
      </c>
    </row>
    <row r="5324" spans="1:18" x14ac:dyDescent="0.35">
      <c r="A5324">
        <v>12769894</v>
      </c>
      <c r="B5324" t="s">
        <v>7494</v>
      </c>
      <c r="C5324">
        <v>28450</v>
      </c>
      <c r="D5324" t="s">
        <v>42</v>
      </c>
      <c r="E5324" t="s">
        <v>71</v>
      </c>
      <c r="F5324" t="s">
        <v>2900</v>
      </c>
      <c r="G5324" t="s">
        <v>1026</v>
      </c>
      <c r="H5324">
        <v>2017</v>
      </c>
      <c r="I5324">
        <v>59000</v>
      </c>
      <c r="J5324" t="s">
        <v>46</v>
      </c>
      <c r="K5324" t="s">
        <v>22</v>
      </c>
      <c r="L5324" t="s">
        <v>23</v>
      </c>
      <c r="M5324" t="s">
        <v>24</v>
      </c>
      <c r="N5324">
        <v>2997</v>
      </c>
      <c r="O5324" t="s">
        <v>47</v>
      </c>
      <c r="P5324">
        <v>5</v>
      </c>
      <c r="Q5324">
        <f t="shared" si="166"/>
        <v>7</v>
      </c>
      <c r="R5324" t="str">
        <f t="shared" si="167"/>
        <v>Mid-range</v>
      </c>
    </row>
    <row r="5325" spans="1:18" x14ac:dyDescent="0.35">
      <c r="A5325">
        <v>12769896</v>
      </c>
      <c r="B5325" t="s">
        <v>5340</v>
      </c>
      <c r="C5325">
        <v>74888</v>
      </c>
      <c r="D5325" t="s">
        <v>102</v>
      </c>
      <c r="E5325" t="s">
        <v>473</v>
      </c>
      <c r="F5325" t="s">
        <v>5341</v>
      </c>
      <c r="G5325" t="s">
        <v>837</v>
      </c>
      <c r="H5325">
        <v>2022</v>
      </c>
      <c r="I5325">
        <v>25</v>
      </c>
      <c r="J5325" t="s">
        <v>338</v>
      </c>
      <c r="K5325" t="s">
        <v>22</v>
      </c>
      <c r="L5325" t="s">
        <v>31</v>
      </c>
      <c r="M5325" t="s">
        <v>247</v>
      </c>
      <c r="N5325">
        <v>2967</v>
      </c>
      <c r="O5325" t="s">
        <v>1085</v>
      </c>
      <c r="P5325">
        <v>5</v>
      </c>
      <c r="Q5325">
        <f t="shared" si="166"/>
        <v>2</v>
      </c>
      <c r="R5325" t="str">
        <f t="shared" si="167"/>
        <v>Luxury</v>
      </c>
    </row>
    <row r="5326" spans="1:18" x14ac:dyDescent="0.35">
      <c r="A5326">
        <v>12769917</v>
      </c>
      <c r="B5326" t="s">
        <v>7495</v>
      </c>
      <c r="C5326">
        <v>33990</v>
      </c>
      <c r="D5326" t="s">
        <v>17</v>
      </c>
      <c r="E5326" t="s">
        <v>642</v>
      </c>
      <c r="F5326" t="s">
        <v>1133</v>
      </c>
      <c r="G5326" t="s">
        <v>3111</v>
      </c>
      <c r="H5326">
        <v>2016</v>
      </c>
      <c r="I5326">
        <v>34352</v>
      </c>
      <c r="J5326" t="s">
        <v>63</v>
      </c>
      <c r="K5326" t="s">
        <v>22</v>
      </c>
      <c r="L5326" t="s">
        <v>23</v>
      </c>
      <c r="M5326" t="s">
        <v>24</v>
      </c>
      <c r="N5326">
        <v>2494</v>
      </c>
      <c r="O5326" t="s">
        <v>47</v>
      </c>
      <c r="P5326">
        <v>5</v>
      </c>
      <c r="Q5326">
        <f t="shared" si="166"/>
        <v>8</v>
      </c>
      <c r="R5326" t="str">
        <f t="shared" si="167"/>
        <v>Mid-range</v>
      </c>
    </row>
    <row r="5327" spans="1:18" x14ac:dyDescent="0.35">
      <c r="A5327">
        <v>12769944</v>
      </c>
      <c r="B5327" t="s">
        <v>7496</v>
      </c>
      <c r="C5327">
        <v>6995</v>
      </c>
      <c r="D5327" t="s">
        <v>54</v>
      </c>
      <c r="E5327" t="s">
        <v>1038</v>
      </c>
      <c r="F5327" t="s">
        <v>1039</v>
      </c>
      <c r="G5327" t="s">
        <v>1040</v>
      </c>
      <c r="H5327">
        <v>2012</v>
      </c>
      <c r="I5327">
        <v>244440</v>
      </c>
      <c r="J5327" t="s">
        <v>21</v>
      </c>
      <c r="K5327" t="s">
        <v>22</v>
      </c>
      <c r="L5327" t="s">
        <v>31</v>
      </c>
      <c r="M5327" t="s">
        <v>24</v>
      </c>
      <c r="N5327">
        <v>1997</v>
      </c>
      <c r="O5327" t="s">
        <v>116</v>
      </c>
      <c r="P5327">
        <v>5</v>
      </c>
      <c r="Q5327">
        <f t="shared" si="166"/>
        <v>12</v>
      </c>
      <c r="R5327" t="str">
        <f t="shared" si="167"/>
        <v>Budget</v>
      </c>
    </row>
    <row r="5328" spans="1:18" x14ac:dyDescent="0.35">
      <c r="A5328">
        <v>12769956</v>
      </c>
      <c r="B5328" t="s">
        <v>7497</v>
      </c>
      <c r="C5328">
        <v>36590</v>
      </c>
      <c r="D5328" t="s">
        <v>127</v>
      </c>
      <c r="E5328" t="s">
        <v>466</v>
      </c>
      <c r="F5328" t="s">
        <v>1197</v>
      </c>
      <c r="G5328" t="s">
        <v>549</v>
      </c>
      <c r="H5328">
        <v>2018</v>
      </c>
      <c r="I5328">
        <v>44919</v>
      </c>
      <c r="J5328" t="s">
        <v>21</v>
      </c>
      <c r="K5328" t="s">
        <v>22</v>
      </c>
      <c r="L5328" t="s">
        <v>23</v>
      </c>
      <c r="M5328" t="s">
        <v>24</v>
      </c>
      <c r="N5328">
        <v>2488</v>
      </c>
      <c r="O5328" t="s">
        <v>135</v>
      </c>
      <c r="P5328">
        <v>5</v>
      </c>
      <c r="Q5328">
        <f t="shared" si="166"/>
        <v>6</v>
      </c>
      <c r="R5328" t="str">
        <f t="shared" si="167"/>
        <v>Mid-range</v>
      </c>
    </row>
    <row r="5329" spans="1:18" x14ac:dyDescent="0.35">
      <c r="A5329">
        <v>12769957</v>
      </c>
      <c r="B5329" t="s">
        <v>7498</v>
      </c>
      <c r="C5329">
        <v>29990</v>
      </c>
      <c r="D5329" t="s">
        <v>102</v>
      </c>
      <c r="E5329" t="s">
        <v>2931</v>
      </c>
      <c r="F5329" t="s">
        <v>223</v>
      </c>
      <c r="G5329" t="s">
        <v>7499</v>
      </c>
      <c r="H5329">
        <v>2014</v>
      </c>
      <c r="I5329">
        <v>66468</v>
      </c>
      <c r="J5329" t="s">
        <v>393</v>
      </c>
      <c r="K5329" t="s">
        <v>81</v>
      </c>
      <c r="L5329" t="s">
        <v>64</v>
      </c>
      <c r="M5329" t="s">
        <v>24</v>
      </c>
      <c r="N5329">
        <v>1984</v>
      </c>
      <c r="O5329" t="s">
        <v>69</v>
      </c>
      <c r="P5329">
        <v>4</v>
      </c>
      <c r="Q5329">
        <f t="shared" si="166"/>
        <v>10</v>
      </c>
      <c r="R5329" t="str">
        <f t="shared" si="167"/>
        <v>Mid-range</v>
      </c>
    </row>
    <row r="5330" spans="1:18" x14ac:dyDescent="0.35">
      <c r="A5330">
        <v>12769958</v>
      </c>
      <c r="B5330" t="s">
        <v>2202</v>
      </c>
      <c r="C5330">
        <v>31290</v>
      </c>
      <c r="D5330" t="s">
        <v>17</v>
      </c>
      <c r="E5330" t="s">
        <v>193</v>
      </c>
      <c r="F5330" t="s">
        <v>572</v>
      </c>
      <c r="G5330" t="s">
        <v>573</v>
      </c>
      <c r="H5330">
        <v>2016</v>
      </c>
      <c r="I5330">
        <v>120721</v>
      </c>
      <c r="J5330" t="s">
        <v>21</v>
      </c>
      <c r="K5330" t="s">
        <v>22</v>
      </c>
      <c r="L5330" t="s">
        <v>23</v>
      </c>
      <c r="M5330" t="s">
        <v>24</v>
      </c>
      <c r="N5330">
        <v>3456</v>
      </c>
      <c r="O5330" t="s">
        <v>116</v>
      </c>
      <c r="P5330">
        <v>7</v>
      </c>
      <c r="Q5330">
        <f t="shared" si="166"/>
        <v>8</v>
      </c>
      <c r="R5330" t="str">
        <f t="shared" si="167"/>
        <v>Mid-range</v>
      </c>
    </row>
    <row r="5331" spans="1:18" x14ac:dyDescent="0.35">
      <c r="A5331">
        <v>12769977</v>
      </c>
      <c r="B5331" t="s">
        <v>7500</v>
      </c>
      <c r="C5331">
        <v>174999</v>
      </c>
      <c r="D5331" t="s">
        <v>27</v>
      </c>
      <c r="E5331" t="s">
        <v>1946</v>
      </c>
      <c r="F5331" t="s">
        <v>251</v>
      </c>
      <c r="G5331" t="s">
        <v>3977</v>
      </c>
      <c r="H5331">
        <v>2019</v>
      </c>
      <c r="I5331">
        <v>29500</v>
      </c>
      <c r="J5331" t="s">
        <v>393</v>
      </c>
      <c r="K5331" t="s">
        <v>22</v>
      </c>
      <c r="L5331" t="s">
        <v>64</v>
      </c>
      <c r="M5331" t="s">
        <v>24</v>
      </c>
      <c r="N5331">
        <v>3982</v>
      </c>
      <c r="O5331" t="s">
        <v>7501</v>
      </c>
      <c r="P5331">
        <v>5</v>
      </c>
      <c r="Q5331">
        <f t="shared" si="166"/>
        <v>5</v>
      </c>
      <c r="R5331" t="str">
        <f t="shared" si="167"/>
        <v>Luxury</v>
      </c>
    </row>
    <row r="5332" spans="1:18" x14ac:dyDescent="0.35">
      <c r="A5332">
        <v>12769986</v>
      </c>
      <c r="B5332" t="s">
        <v>7502</v>
      </c>
      <c r="C5332">
        <v>6490</v>
      </c>
      <c r="D5332" t="s">
        <v>102</v>
      </c>
      <c r="E5332" t="s">
        <v>1066</v>
      </c>
      <c r="F5332" t="s">
        <v>7503</v>
      </c>
      <c r="G5332" t="s">
        <v>7504</v>
      </c>
      <c r="H5332">
        <v>2007</v>
      </c>
      <c r="I5332">
        <v>218383</v>
      </c>
      <c r="J5332" t="s">
        <v>86</v>
      </c>
      <c r="K5332" t="s">
        <v>81</v>
      </c>
      <c r="L5332" t="s">
        <v>31</v>
      </c>
      <c r="M5332" t="s">
        <v>24</v>
      </c>
      <c r="N5332">
        <v>1896</v>
      </c>
      <c r="O5332" t="s">
        <v>69</v>
      </c>
      <c r="P5332">
        <v>5</v>
      </c>
      <c r="Q5332">
        <f t="shared" si="166"/>
        <v>17</v>
      </c>
      <c r="R5332" t="str">
        <f t="shared" si="167"/>
        <v>Budget</v>
      </c>
    </row>
    <row r="5333" spans="1:18" x14ac:dyDescent="0.35">
      <c r="A5333">
        <v>12769989</v>
      </c>
      <c r="B5333" t="s">
        <v>2988</v>
      </c>
      <c r="C5333">
        <v>34990</v>
      </c>
      <c r="D5333" t="s">
        <v>49</v>
      </c>
      <c r="E5333" t="s">
        <v>148</v>
      </c>
      <c r="F5333" t="s">
        <v>149</v>
      </c>
      <c r="G5333" t="s">
        <v>2989</v>
      </c>
      <c r="H5333">
        <v>2002</v>
      </c>
      <c r="I5333">
        <v>393722</v>
      </c>
      <c r="J5333" t="s">
        <v>21</v>
      </c>
      <c r="K5333" t="s">
        <v>81</v>
      </c>
      <c r="L5333" t="s">
        <v>31</v>
      </c>
      <c r="M5333" t="s">
        <v>24</v>
      </c>
      <c r="N5333">
        <v>4169</v>
      </c>
      <c r="O5333" t="s">
        <v>25</v>
      </c>
      <c r="P5333">
        <v>7</v>
      </c>
      <c r="Q5333">
        <f t="shared" si="166"/>
        <v>22</v>
      </c>
      <c r="R5333" t="str">
        <f t="shared" si="167"/>
        <v>Mid-range</v>
      </c>
    </row>
    <row r="5334" spans="1:18" x14ac:dyDescent="0.35">
      <c r="A5334">
        <v>12769990</v>
      </c>
      <c r="B5334" t="s">
        <v>7505</v>
      </c>
      <c r="C5334">
        <v>74750</v>
      </c>
      <c r="D5334" t="s">
        <v>131</v>
      </c>
      <c r="E5334" t="s">
        <v>1228</v>
      </c>
      <c r="F5334" t="s">
        <v>4251</v>
      </c>
      <c r="G5334" t="s">
        <v>1606</v>
      </c>
      <c r="H5334">
        <v>2018</v>
      </c>
      <c r="I5334">
        <v>60090</v>
      </c>
      <c r="J5334" t="s">
        <v>21</v>
      </c>
      <c r="K5334" t="s">
        <v>22</v>
      </c>
      <c r="L5334" t="s">
        <v>31</v>
      </c>
      <c r="M5334" t="s">
        <v>24</v>
      </c>
      <c r="N5334">
        <v>2967</v>
      </c>
      <c r="O5334" t="s">
        <v>116</v>
      </c>
      <c r="P5334">
        <v>7</v>
      </c>
      <c r="Q5334">
        <f t="shared" si="166"/>
        <v>6</v>
      </c>
      <c r="R5334" t="str">
        <f t="shared" si="167"/>
        <v>Luxury</v>
      </c>
    </row>
    <row r="5335" spans="1:18" x14ac:dyDescent="0.35">
      <c r="A5335">
        <v>12770054</v>
      </c>
      <c r="B5335" t="s">
        <v>7506</v>
      </c>
      <c r="C5335">
        <v>49888</v>
      </c>
      <c r="D5335" t="s">
        <v>282</v>
      </c>
      <c r="E5335" t="s">
        <v>459</v>
      </c>
      <c r="F5335" t="s">
        <v>479</v>
      </c>
      <c r="G5335" t="s">
        <v>1559</v>
      </c>
      <c r="H5335">
        <v>2022</v>
      </c>
      <c r="I5335">
        <v>3368</v>
      </c>
      <c r="J5335" t="s">
        <v>21</v>
      </c>
      <c r="K5335" t="s">
        <v>22</v>
      </c>
      <c r="L5335" t="s">
        <v>23</v>
      </c>
      <c r="M5335" t="s">
        <v>247</v>
      </c>
      <c r="N5335">
        <v>2359</v>
      </c>
      <c r="O5335" t="s">
        <v>25</v>
      </c>
      <c r="P5335">
        <v>5</v>
      </c>
      <c r="Q5335">
        <f t="shared" si="166"/>
        <v>2</v>
      </c>
      <c r="R5335" t="str">
        <f t="shared" si="167"/>
        <v>Luxury</v>
      </c>
    </row>
    <row r="5336" spans="1:18" x14ac:dyDescent="0.35">
      <c r="A5336">
        <v>12770071</v>
      </c>
      <c r="B5336" t="s">
        <v>7507</v>
      </c>
      <c r="C5336">
        <v>34940</v>
      </c>
      <c r="D5336" t="s">
        <v>328</v>
      </c>
      <c r="E5336" t="s">
        <v>329</v>
      </c>
      <c r="F5336" t="s">
        <v>599</v>
      </c>
      <c r="G5336" t="s">
        <v>943</v>
      </c>
      <c r="H5336">
        <v>2019</v>
      </c>
      <c r="I5336">
        <v>14800</v>
      </c>
      <c r="J5336" t="s">
        <v>63</v>
      </c>
      <c r="K5336" t="s">
        <v>22</v>
      </c>
      <c r="L5336" t="s">
        <v>23</v>
      </c>
      <c r="M5336" t="s">
        <v>24</v>
      </c>
      <c r="N5336">
        <v>1498</v>
      </c>
      <c r="O5336" t="s">
        <v>47</v>
      </c>
      <c r="P5336">
        <v>5</v>
      </c>
      <c r="Q5336">
        <f t="shared" si="166"/>
        <v>5</v>
      </c>
      <c r="R5336" t="str">
        <f t="shared" si="167"/>
        <v>Mid-range</v>
      </c>
    </row>
    <row r="5337" spans="1:18" x14ac:dyDescent="0.35">
      <c r="A5337">
        <v>12770081</v>
      </c>
      <c r="B5337" t="s">
        <v>952</v>
      </c>
      <c r="C5337">
        <v>11992</v>
      </c>
      <c r="D5337" t="s">
        <v>88</v>
      </c>
      <c r="E5337" t="s">
        <v>953</v>
      </c>
      <c r="F5337" t="s">
        <v>954</v>
      </c>
      <c r="G5337" t="s">
        <v>955</v>
      </c>
      <c r="H5337">
        <v>2012</v>
      </c>
      <c r="I5337">
        <v>165128</v>
      </c>
      <c r="J5337" t="s">
        <v>393</v>
      </c>
      <c r="K5337" t="s">
        <v>81</v>
      </c>
      <c r="L5337" t="s">
        <v>23</v>
      </c>
      <c r="M5337" t="s">
        <v>24</v>
      </c>
      <c r="N5337">
        <v>1591</v>
      </c>
      <c r="O5337" t="s">
        <v>69</v>
      </c>
      <c r="P5337">
        <v>4</v>
      </c>
      <c r="Q5337">
        <f t="shared" si="166"/>
        <v>12</v>
      </c>
      <c r="R5337" t="str">
        <f t="shared" si="167"/>
        <v>Mid-range</v>
      </c>
    </row>
    <row r="5338" spans="1:18" x14ac:dyDescent="0.35">
      <c r="A5338">
        <v>12770083</v>
      </c>
      <c r="B5338" t="s">
        <v>2477</v>
      </c>
      <c r="C5338">
        <v>29992</v>
      </c>
      <c r="D5338" t="s">
        <v>127</v>
      </c>
      <c r="E5338" t="s">
        <v>466</v>
      </c>
      <c r="F5338" t="s">
        <v>1592</v>
      </c>
      <c r="G5338" t="s">
        <v>1275</v>
      </c>
      <c r="H5338">
        <v>2018</v>
      </c>
      <c r="I5338">
        <v>114123</v>
      </c>
      <c r="J5338" t="s">
        <v>21</v>
      </c>
      <c r="K5338" t="s">
        <v>22</v>
      </c>
      <c r="L5338" t="s">
        <v>23</v>
      </c>
      <c r="M5338" t="s">
        <v>24</v>
      </c>
      <c r="N5338">
        <v>2488</v>
      </c>
      <c r="O5338" t="s">
        <v>25</v>
      </c>
      <c r="P5338">
        <v>5</v>
      </c>
      <c r="Q5338">
        <f t="shared" si="166"/>
        <v>6</v>
      </c>
      <c r="R5338" t="str">
        <f t="shared" si="167"/>
        <v>Mid-range</v>
      </c>
    </row>
    <row r="5339" spans="1:18" x14ac:dyDescent="0.35">
      <c r="A5339">
        <v>12770087</v>
      </c>
      <c r="B5339" t="s">
        <v>6838</v>
      </c>
      <c r="C5339">
        <v>32996</v>
      </c>
      <c r="D5339" t="s">
        <v>127</v>
      </c>
      <c r="E5339" t="s">
        <v>466</v>
      </c>
      <c r="F5339" t="s">
        <v>5522</v>
      </c>
      <c r="G5339" t="s">
        <v>1275</v>
      </c>
      <c r="H5339">
        <v>2018</v>
      </c>
      <c r="I5339">
        <v>50252</v>
      </c>
      <c r="J5339" t="s">
        <v>21</v>
      </c>
      <c r="K5339" t="s">
        <v>22</v>
      </c>
      <c r="L5339" t="s">
        <v>23</v>
      </c>
      <c r="M5339" t="s">
        <v>24</v>
      </c>
      <c r="N5339">
        <v>2488</v>
      </c>
      <c r="O5339" t="s">
        <v>69</v>
      </c>
      <c r="P5339">
        <v>5</v>
      </c>
      <c r="Q5339">
        <f t="shared" si="166"/>
        <v>6</v>
      </c>
      <c r="R5339" t="str">
        <f t="shared" si="167"/>
        <v>Mid-range</v>
      </c>
    </row>
    <row r="5340" spans="1:18" x14ac:dyDescent="0.35">
      <c r="A5340">
        <v>12770110</v>
      </c>
      <c r="B5340" t="s">
        <v>4222</v>
      </c>
      <c r="C5340">
        <v>25000</v>
      </c>
      <c r="D5340" t="s">
        <v>42</v>
      </c>
      <c r="E5340" t="s">
        <v>71</v>
      </c>
      <c r="F5340" t="s">
        <v>1018</v>
      </c>
      <c r="G5340" t="s">
        <v>441</v>
      </c>
      <c r="H5340">
        <v>2014</v>
      </c>
      <c r="I5340">
        <v>220000</v>
      </c>
      <c r="J5340" t="s">
        <v>63</v>
      </c>
      <c r="K5340" t="s">
        <v>22</v>
      </c>
      <c r="L5340" t="s">
        <v>23</v>
      </c>
      <c r="M5340" t="s">
        <v>24</v>
      </c>
      <c r="N5340">
        <v>3565</v>
      </c>
      <c r="O5340" t="s">
        <v>74</v>
      </c>
      <c r="P5340">
        <v>5</v>
      </c>
      <c r="Q5340">
        <f t="shared" si="166"/>
        <v>10</v>
      </c>
      <c r="R5340" t="str">
        <f t="shared" si="167"/>
        <v>Mid-range</v>
      </c>
    </row>
    <row r="5341" spans="1:18" x14ac:dyDescent="0.35">
      <c r="A5341">
        <v>12770134</v>
      </c>
      <c r="B5341" t="s">
        <v>7508</v>
      </c>
      <c r="C5341">
        <v>11900</v>
      </c>
      <c r="D5341" t="s">
        <v>17</v>
      </c>
      <c r="E5341" t="s">
        <v>153</v>
      </c>
      <c r="F5341" t="s">
        <v>2686</v>
      </c>
      <c r="G5341" t="s">
        <v>2687</v>
      </c>
      <c r="H5341">
        <v>2007</v>
      </c>
      <c r="I5341">
        <v>244907</v>
      </c>
      <c r="J5341" t="s">
        <v>21</v>
      </c>
      <c r="K5341" t="s">
        <v>22</v>
      </c>
      <c r="L5341" t="s">
        <v>23</v>
      </c>
      <c r="M5341" t="s">
        <v>24</v>
      </c>
      <c r="N5341">
        <v>2362</v>
      </c>
      <c r="O5341" t="s">
        <v>47</v>
      </c>
      <c r="P5341">
        <v>5</v>
      </c>
      <c r="Q5341">
        <f t="shared" si="166"/>
        <v>17</v>
      </c>
      <c r="R5341" t="str">
        <f t="shared" si="167"/>
        <v>Mid-range</v>
      </c>
    </row>
    <row r="5342" spans="1:18" x14ac:dyDescent="0.35">
      <c r="A5342">
        <v>12770140</v>
      </c>
      <c r="B5342" t="s">
        <v>3206</v>
      </c>
      <c r="C5342">
        <v>33750</v>
      </c>
      <c r="D5342" t="s">
        <v>127</v>
      </c>
      <c r="E5342">
        <v>3</v>
      </c>
      <c r="F5342" t="s">
        <v>2953</v>
      </c>
      <c r="G5342" t="s">
        <v>1666</v>
      </c>
      <c r="H5342">
        <v>2019</v>
      </c>
      <c r="I5342">
        <v>51738</v>
      </c>
      <c r="J5342" t="s">
        <v>86</v>
      </c>
      <c r="K5342" t="s">
        <v>81</v>
      </c>
      <c r="L5342" t="s">
        <v>23</v>
      </c>
      <c r="M5342" t="s">
        <v>24</v>
      </c>
      <c r="N5342">
        <v>2488</v>
      </c>
      <c r="O5342" t="s">
        <v>47</v>
      </c>
      <c r="P5342">
        <v>5</v>
      </c>
      <c r="Q5342">
        <f t="shared" si="166"/>
        <v>5</v>
      </c>
      <c r="R5342" t="str">
        <f t="shared" si="167"/>
        <v>Mid-range</v>
      </c>
    </row>
    <row r="5343" spans="1:18" x14ac:dyDescent="0.35">
      <c r="A5343">
        <v>12770141</v>
      </c>
      <c r="B5343" t="s">
        <v>7509</v>
      </c>
      <c r="C5343">
        <v>30750</v>
      </c>
      <c r="D5343" t="s">
        <v>328</v>
      </c>
      <c r="E5343" t="s">
        <v>329</v>
      </c>
      <c r="F5343" t="s">
        <v>942</v>
      </c>
      <c r="G5343" t="s">
        <v>592</v>
      </c>
      <c r="H5343">
        <v>2019</v>
      </c>
      <c r="I5343">
        <v>18100</v>
      </c>
      <c r="J5343" t="s">
        <v>86</v>
      </c>
      <c r="K5343" t="s">
        <v>22</v>
      </c>
      <c r="L5343" t="s">
        <v>23</v>
      </c>
      <c r="M5343" t="s">
        <v>24</v>
      </c>
      <c r="N5343">
        <v>1799</v>
      </c>
      <c r="O5343" t="s">
        <v>47</v>
      </c>
      <c r="P5343">
        <v>5</v>
      </c>
      <c r="Q5343">
        <f t="shared" si="166"/>
        <v>5</v>
      </c>
      <c r="R5343" t="str">
        <f t="shared" si="167"/>
        <v>Mid-range</v>
      </c>
    </row>
    <row r="5344" spans="1:18" x14ac:dyDescent="0.35">
      <c r="A5344">
        <v>12770142</v>
      </c>
      <c r="B5344" t="s">
        <v>5387</v>
      </c>
      <c r="C5344">
        <v>48730</v>
      </c>
      <c r="D5344" t="s">
        <v>102</v>
      </c>
      <c r="E5344" t="s">
        <v>5388</v>
      </c>
      <c r="F5344" t="s">
        <v>5389</v>
      </c>
      <c r="G5344" t="s">
        <v>5390</v>
      </c>
      <c r="H5344">
        <v>2021</v>
      </c>
      <c r="I5344">
        <v>14424</v>
      </c>
      <c r="J5344" t="s">
        <v>21</v>
      </c>
      <c r="K5344" t="s">
        <v>22</v>
      </c>
      <c r="L5344" t="s">
        <v>64</v>
      </c>
      <c r="M5344" t="s">
        <v>24</v>
      </c>
      <c r="N5344">
        <v>1984</v>
      </c>
      <c r="O5344" t="s">
        <v>25</v>
      </c>
      <c r="P5344">
        <v>5</v>
      </c>
      <c r="Q5344">
        <f t="shared" si="166"/>
        <v>3</v>
      </c>
      <c r="R5344" t="str">
        <f t="shared" si="167"/>
        <v>Luxury</v>
      </c>
    </row>
    <row r="5345" spans="1:18" x14ac:dyDescent="0.35">
      <c r="A5345">
        <v>12770143</v>
      </c>
      <c r="B5345" t="s">
        <v>7510</v>
      </c>
      <c r="C5345">
        <v>35990</v>
      </c>
      <c r="D5345" t="s">
        <v>188</v>
      </c>
      <c r="E5345" t="s">
        <v>3294</v>
      </c>
      <c r="F5345" t="s">
        <v>3704</v>
      </c>
      <c r="G5345" t="s">
        <v>592</v>
      </c>
      <c r="H5345">
        <v>2020</v>
      </c>
      <c r="I5345">
        <v>46395</v>
      </c>
      <c r="J5345" t="s">
        <v>21</v>
      </c>
      <c r="K5345" t="s">
        <v>22</v>
      </c>
      <c r="L5345" t="s">
        <v>23</v>
      </c>
      <c r="M5345" t="s">
        <v>24</v>
      </c>
      <c r="N5345">
        <v>1999</v>
      </c>
      <c r="O5345" t="s">
        <v>25</v>
      </c>
      <c r="P5345">
        <v>5</v>
      </c>
      <c r="Q5345">
        <f t="shared" si="166"/>
        <v>4</v>
      </c>
      <c r="R5345" t="str">
        <f t="shared" si="167"/>
        <v>Mid-range</v>
      </c>
    </row>
    <row r="5346" spans="1:18" x14ac:dyDescent="0.35">
      <c r="A5346">
        <v>12770145</v>
      </c>
      <c r="B5346" t="s">
        <v>7511</v>
      </c>
      <c r="C5346">
        <v>37730</v>
      </c>
      <c r="D5346" t="s">
        <v>127</v>
      </c>
      <c r="E5346" t="s">
        <v>3313</v>
      </c>
      <c r="F5346" t="s">
        <v>7512</v>
      </c>
      <c r="G5346" t="s">
        <v>3315</v>
      </c>
      <c r="H5346">
        <v>2021</v>
      </c>
      <c r="I5346">
        <v>16725</v>
      </c>
      <c r="J5346" t="s">
        <v>21</v>
      </c>
      <c r="K5346" t="s">
        <v>22</v>
      </c>
      <c r="L5346" t="s">
        <v>23</v>
      </c>
      <c r="M5346" t="s">
        <v>24</v>
      </c>
      <c r="N5346">
        <v>1998</v>
      </c>
      <c r="O5346" t="s">
        <v>135</v>
      </c>
      <c r="P5346">
        <v>5</v>
      </c>
      <c r="Q5346">
        <f t="shared" si="166"/>
        <v>3</v>
      </c>
      <c r="R5346" t="str">
        <f t="shared" si="167"/>
        <v>Mid-range</v>
      </c>
    </row>
    <row r="5347" spans="1:18" x14ac:dyDescent="0.35">
      <c r="A5347">
        <v>12770146</v>
      </c>
      <c r="B5347" t="s">
        <v>7513</v>
      </c>
      <c r="C5347">
        <v>27930</v>
      </c>
      <c r="D5347" t="s">
        <v>49</v>
      </c>
      <c r="E5347" t="s">
        <v>50</v>
      </c>
      <c r="F5347" t="s">
        <v>5170</v>
      </c>
      <c r="G5347" t="s">
        <v>1621</v>
      </c>
      <c r="H5347">
        <v>2016</v>
      </c>
      <c r="I5347">
        <v>113353</v>
      </c>
      <c r="J5347" t="s">
        <v>21</v>
      </c>
      <c r="K5347" t="s">
        <v>22</v>
      </c>
      <c r="L5347" t="s">
        <v>23</v>
      </c>
      <c r="M5347" t="s">
        <v>24</v>
      </c>
      <c r="N5347">
        <v>2488</v>
      </c>
      <c r="O5347" t="s">
        <v>47</v>
      </c>
      <c r="P5347">
        <v>5</v>
      </c>
      <c r="Q5347">
        <f t="shared" si="166"/>
        <v>8</v>
      </c>
      <c r="R5347" t="str">
        <f t="shared" si="167"/>
        <v>Mid-range</v>
      </c>
    </row>
    <row r="5348" spans="1:18" x14ac:dyDescent="0.35">
      <c r="A5348">
        <v>12770147</v>
      </c>
      <c r="B5348" t="s">
        <v>7308</v>
      </c>
      <c r="C5348">
        <v>45990</v>
      </c>
      <c r="D5348" t="s">
        <v>197</v>
      </c>
      <c r="E5348" t="s">
        <v>2756</v>
      </c>
      <c r="F5348" t="s">
        <v>4144</v>
      </c>
      <c r="G5348" t="s">
        <v>2758</v>
      </c>
      <c r="H5348">
        <v>2019</v>
      </c>
      <c r="I5348">
        <v>48985</v>
      </c>
      <c r="J5348" t="s">
        <v>21</v>
      </c>
      <c r="K5348" t="s">
        <v>22</v>
      </c>
      <c r="L5348" t="s">
        <v>64</v>
      </c>
      <c r="M5348" t="s">
        <v>24</v>
      </c>
      <c r="N5348">
        <v>1984</v>
      </c>
      <c r="O5348" t="s">
        <v>25</v>
      </c>
      <c r="P5348">
        <v>7</v>
      </c>
      <c r="Q5348">
        <f t="shared" si="166"/>
        <v>5</v>
      </c>
      <c r="R5348" t="str">
        <f t="shared" si="167"/>
        <v>Luxury</v>
      </c>
    </row>
    <row r="5349" spans="1:18" x14ac:dyDescent="0.35">
      <c r="A5349">
        <v>12770149</v>
      </c>
      <c r="B5349" t="s">
        <v>7426</v>
      </c>
      <c r="C5349">
        <v>49888</v>
      </c>
      <c r="D5349" t="s">
        <v>54</v>
      </c>
      <c r="E5349" t="s">
        <v>175</v>
      </c>
      <c r="F5349" t="s">
        <v>900</v>
      </c>
      <c r="G5349" t="s">
        <v>650</v>
      </c>
      <c r="H5349">
        <v>2018</v>
      </c>
      <c r="I5349">
        <v>106227</v>
      </c>
      <c r="J5349" t="s">
        <v>338</v>
      </c>
      <c r="K5349" t="s">
        <v>22</v>
      </c>
      <c r="L5349" t="s">
        <v>31</v>
      </c>
      <c r="M5349" t="s">
        <v>24</v>
      </c>
      <c r="N5349">
        <v>3198</v>
      </c>
      <c r="O5349" t="s">
        <v>116</v>
      </c>
      <c r="P5349">
        <v>5</v>
      </c>
      <c r="Q5349">
        <f t="shared" si="166"/>
        <v>6</v>
      </c>
      <c r="R5349" t="str">
        <f t="shared" si="167"/>
        <v>Luxury</v>
      </c>
    </row>
    <row r="5350" spans="1:18" x14ac:dyDescent="0.35">
      <c r="A5350">
        <v>12770157</v>
      </c>
      <c r="B5350" t="s">
        <v>4971</v>
      </c>
      <c r="C5350">
        <v>104900</v>
      </c>
      <c r="D5350" t="s">
        <v>59</v>
      </c>
      <c r="E5350" t="s">
        <v>826</v>
      </c>
      <c r="F5350" t="s">
        <v>604</v>
      </c>
      <c r="G5350" t="s">
        <v>1234</v>
      </c>
      <c r="H5350">
        <v>2019</v>
      </c>
      <c r="I5350">
        <v>38000</v>
      </c>
      <c r="J5350" t="s">
        <v>21</v>
      </c>
      <c r="K5350" t="s">
        <v>22</v>
      </c>
      <c r="L5350" t="s">
        <v>31</v>
      </c>
      <c r="M5350" t="s">
        <v>24</v>
      </c>
      <c r="N5350">
        <v>2993</v>
      </c>
      <c r="O5350" t="s">
        <v>25</v>
      </c>
      <c r="P5350">
        <v>5</v>
      </c>
      <c r="Q5350">
        <f t="shared" si="166"/>
        <v>5</v>
      </c>
      <c r="R5350" t="str">
        <f t="shared" si="167"/>
        <v>Luxury</v>
      </c>
    </row>
    <row r="5351" spans="1:18" x14ac:dyDescent="0.35">
      <c r="A5351">
        <v>12770158</v>
      </c>
      <c r="B5351" t="s">
        <v>7514</v>
      </c>
      <c r="C5351">
        <v>52900</v>
      </c>
      <c r="D5351" t="s">
        <v>17</v>
      </c>
      <c r="E5351" t="s">
        <v>1771</v>
      </c>
      <c r="F5351" t="s">
        <v>255</v>
      </c>
      <c r="G5351" t="s">
        <v>7515</v>
      </c>
      <c r="H5351">
        <v>2018</v>
      </c>
      <c r="I5351">
        <v>48000</v>
      </c>
      <c r="J5351" t="s">
        <v>21</v>
      </c>
      <c r="K5351" t="s">
        <v>22</v>
      </c>
      <c r="L5351" t="s">
        <v>31</v>
      </c>
      <c r="M5351" t="s">
        <v>24</v>
      </c>
      <c r="N5351">
        <v>2753</v>
      </c>
      <c r="O5351" t="s">
        <v>25</v>
      </c>
      <c r="P5351">
        <v>7</v>
      </c>
      <c r="Q5351">
        <f t="shared" si="166"/>
        <v>6</v>
      </c>
      <c r="R5351" t="str">
        <f t="shared" si="167"/>
        <v>Luxury</v>
      </c>
    </row>
    <row r="5352" spans="1:18" x14ac:dyDescent="0.35">
      <c r="A5352">
        <v>12770159</v>
      </c>
      <c r="B5352" t="s">
        <v>517</v>
      </c>
      <c r="C5352">
        <v>46900</v>
      </c>
      <c r="D5352" t="s">
        <v>449</v>
      </c>
      <c r="E5352" t="s">
        <v>518</v>
      </c>
      <c r="F5352" t="s">
        <v>519</v>
      </c>
      <c r="G5352" t="s">
        <v>520</v>
      </c>
      <c r="H5352">
        <v>2017</v>
      </c>
      <c r="I5352">
        <v>51000</v>
      </c>
      <c r="J5352" t="s">
        <v>21</v>
      </c>
      <c r="K5352" t="s">
        <v>22</v>
      </c>
      <c r="L5352" t="s">
        <v>31</v>
      </c>
      <c r="M5352" t="s">
        <v>24</v>
      </c>
      <c r="N5352">
        <v>1999</v>
      </c>
      <c r="O5352" t="s">
        <v>1085</v>
      </c>
      <c r="P5352">
        <v>5</v>
      </c>
      <c r="Q5352">
        <f t="shared" si="166"/>
        <v>7</v>
      </c>
      <c r="R5352" t="str">
        <f t="shared" si="167"/>
        <v>Luxury</v>
      </c>
    </row>
    <row r="5353" spans="1:18" x14ac:dyDescent="0.35">
      <c r="A5353">
        <v>12770161</v>
      </c>
      <c r="B5353" t="s">
        <v>7516</v>
      </c>
      <c r="C5353">
        <v>58900</v>
      </c>
      <c r="D5353" t="s">
        <v>410</v>
      </c>
      <c r="E5353" t="s">
        <v>1565</v>
      </c>
      <c r="F5353" t="s">
        <v>2066</v>
      </c>
      <c r="G5353" t="s">
        <v>7517</v>
      </c>
      <c r="H5353">
        <v>2018</v>
      </c>
      <c r="I5353">
        <v>52000</v>
      </c>
      <c r="J5353" t="s">
        <v>21</v>
      </c>
      <c r="K5353" t="s">
        <v>22</v>
      </c>
      <c r="L5353" t="s">
        <v>31</v>
      </c>
      <c r="M5353" t="s">
        <v>24</v>
      </c>
      <c r="N5353">
        <v>1969</v>
      </c>
      <c r="O5353" t="s">
        <v>47</v>
      </c>
      <c r="P5353">
        <v>5</v>
      </c>
      <c r="Q5353">
        <f t="shared" si="166"/>
        <v>6</v>
      </c>
      <c r="R5353" t="str">
        <f t="shared" si="167"/>
        <v>Luxury</v>
      </c>
    </row>
    <row r="5354" spans="1:18" x14ac:dyDescent="0.35">
      <c r="A5354">
        <v>12770162</v>
      </c>
      <c r="B5354" t="s">
        <v>5535</v>
      </c>
      <c r="C5354">
        <v>17000</v>
      </c>
      <c r="D5354" t="s">
        <v>127</v>
      </c>
      <c r="E5354">
        <v>3</v>
      </c>
      <c r="F5354" t="s">
        <v>3065</v>
      </c>
      <c r="G5354" t="s">
        <v>1155</v>
      </c>
      <c r="H5354">
        <v>2014</v>
      </c>
      <c r="I5354">
        <v>33100</v>
      </c>
      <c r="J5354" t="s">
        <v>86</v>
      </c>
      <c r="K5354" t="s">
        <v>22</v>
      </c>
      <c r="L5354" t="s">
        <v>23</v>
      </c>
      <c r="M5354" t="s">
        <v>24</v>
      </c>
      <c r="N5354">
        <v>1998</v>
      </c>
      <c r="O5354" t="s">
        <v>116</v>
      </c>
      <c r="P5354">
        <v>5</v>
      </c>
      <c r="Q5354">
        <f t="shared" si="166"/>
        <v>10</v>
      </c>
      <c r="R5354" t="str">
        <f t="shared" si="167"/>
        <v>Mid-range</v>
      </c>
    </row>
    <row r="5355" spans="1:18" x14ac:dyDescent="0.35">
      <c r="A5355">
        <v>12770205</v>
      </c>
      <c r="B5355" t="s">
        <v>7518</v>
      </c>
      <c r="C5355">
        <v>19705</v>
      </c>
      <c r="D5355" t="s">
        <v>42</v>
      </c>
      <c r="E5355" t="s">
        <v>730</v>
      </c>
      <c r="F5355" t="s">
        <v>622</v>
      </c>
      <c r="G5355" t="s">
        <v>7519</v>
      </c>
      <c r="H5355">
        <v>2017</v>
      </c>
      <c r="I5355">
        <v>78509</v>
      </c>
      <c r="J5355" t="s">
        <v>21</v>
      </c>
      <c r="K5355" t="s">
        <v>22</v>
      </c>
      <c r="L5355" t="s">
        <v>23</v>
      </c>
      <c r="M5355" t="s">
        <v>24</v>
      </c>
      <c r="N5355">
        <v>1364</v>
      </c>
      <c r="O5355" t="s">
        <v>25</v>
      </c>
      <c r="P5355">
        <v>5</v>
      </c>
      <c r="Q5355">
        <f t="shared" si="166"/>
        <v>7</v>
      </c>
      <c r="R5355" t="str">
        <f t="shared" si="167"/>
        <v>Mid-range</v>
      </c>
    </row>
    <row r="5356" spans="1:18" x14ac:dyDescent="0.35">
      <c r="A5356">
        <v>12770219</v>
      </c>
      <c r="B5356" t="s">
        <v>7520</v>
      </c>
      <c r="C5356">
        <v>45990</v>
      </c>
      <c r="D5356" t="s">
        <v>197</v>
      </c>
      <c r="E5356" t="s">
        <v>1907</v>
      </c>
      <c r="F5356" t="s">
        <v>7521</v>
      </c>
      <c r="G5356" t="s">
        <v>5880</v>
      </c>
      <c r="H5356">
        <v>2021</v>
      </c>
      <c r="I5356">
        <v>9242</v>
      </c>
      <c r="J5356" t="s">
        <v>63</v>
      </c>
      <c r="K5356" t="s">
        <v>22</v>
      </c>
      <c r="L5356" t="s">
        <v>64</v>
      </c>
      <c r="M5356" t="s">
        <v>24</v>
      </c>
      <c r="N5356">
        <v>1984</v>
      </c>
      <c r="O5356" t="s">
        <v>116</v>
      </c>
      <c r="P5356">
        <v>5</v>
      </c>
      <c r="Q5356">
        <f t="shared" si="166"/>
        <v>3</v>
      </c>
      <c r="R5356" t="str">
        <f t="shared" si="167"/>
        <v>Luxury</v>
      </c>
    </row>
    <row r="5357" spans="1:18" x14ac:dyDescent="0.35">
      <c r="A5357">
        <v>12770222</v>
      </c>
      <c r="B5357" t="s">
        <v>7522</v>
      </c>
      <c r="C5357">
        <v>9000</v>
      </c>
      <c r="D5357" t="s">
        <v>143</v>
      </c>
      <c r="E5357" t="s">
        <v>879</v>
      </c>
      <c r="F5357" t="s">
        <v>2085</v>
      </c>
      <c r="G5357" t="s">
        <v>2093</v>
      </c>
      <c r="H5357">
        <v>2011</v>
      </c>
      <c r="I5357">
        <v>181000</v>
      </c>
      <c r="J5357" t="s">
        <v>86</v>
      </c>
      <c r="K5357" t="s">
        <v>22</v>
      </c>
      <c r="L5357" t="s">
        <v>64</v>
      </c>
      <c r="M5357" t="s">
        <v>24</v>
      </c>
      <c r="N5357">
        <v>1994</v>
      </c>
      <c r="O5357" t="s">
        <v>2130</v>
      </c>
      <c r="P5357">
        <v>5</v>
      </c>
      <c r="Q5357">
        <f t="shared" si="166"/>
        <v>13</v>
      </c>
      <c r="R5357" t="str">
        <f t="shared" si="167"/>
        <v>Budget</v>
      </c>
    </row>
    <row r="5358" spans="1:18" x14ac:dyDescent="0.35">
      <c r="A5358">
        <v>12770233</v>
      </c>
      <c r="B5358" t="s">
        <v>5622</v>
      </c>
      <c r="C5358">
        <v>75850</v>
      </c>
      <c r="D5358" t="s">
        <v>54</v>
      </c>
      <c r="E5358" t="s">
        <v>175</v>
      </c>
      <c r="F5358" t="s">
        <v>510</v>
      </c>
      <c r="G5358" t="s">
        <v>5623</v>
      </c>
      <c r="H5358">
        <v>2019</v>
      </c>
      <c r="I5358">
        <v>56011</v>
      </c>
      <c r="J5358" t="s">
        <v>275</v>
      </c>
      <c r="K5358" t="s">
        <v>22</v>
      </c>
      <c r="L5358" t="s">
        <v>31</v>
      </c>
      <c r="M5358" t="s">
        <v>24</v>
      </c>
      <c r="N5358">
        <v>1996</v>
      </c>
      <c r="O5358" t="s">
        <v>47</v>
      </c>
      <c r="P5358">
        <v>5</v>
      </c>
      <c r="Q5358">
        <f t="shared" si="166"/>
        <v>5</v>
      </c>
      <c r="R5358" t="str">
        <f t="shared" si="167"/>
        <v>Luxury</v>
      </c>
    </row>
    <row r="5359" spans="1:18" x14ac:dyDescent="0.35">
      <c r="A5359">
        <v>12770235</v>
      </c>
      <c r="B5359" t="s">
        <v>5854</v>
      </c>
      <c r="C5359">
        <v>39990</v>
      </c>
      <c r="D5359" t="s">
        <v>17</v>
      </c>
      <c r="E5359" t="s">
        <v>642</v>
      </c>
      <c r="F5359" t="s">
        <v>5855</v>
      </c>
      <c r="G5359" t="s">
        <v>5571</v>
      </c>
      <c r="H5359">
        <v>2021</v>
      </c>
      <c r="I5359">
        <v>60316</v>
      </c>
      <c r="J5359" t="s">
        <v>63</v>
      </c>
      <c r="K5359" t="s">
        <v>22</v>
      </c>
      <c r="L5359" t="s">
        <v>381</v>
      </c>
      <c r="M5359" t="s">
        <v>24</v>
      </c>
      <c r="N5359">
        <v>2494</v>
      </c>
      <c r="O5359" t="s">
        <v>116</v>
      </c>
      <c r="P5359">
        <v>5</v>
      </c>
      <c r="Q5359">
        <f t="shared" si="166"/>
        <v>3</v>
      </c>
      <c r="R5359" t="str">
        <f t="shared" si="167"/>
        <v>Mid-range</v>
      </c>
    </row>
    <row r="5360" spans="1:18" x14ac:dyDescent="0.35">
      <c r="A5360">
        <v>12770236</v>
      </c>
      <c r="B5360" t="s">
        <v>3381</v>
      </c>
      <c r="C5360">
        <v>29990</v>
      </c>
      <c r="D5360" t="s">
        <v>49</v>
      </c>
      <c r="E5360" t="s">
        <v>724</v>
      </c>
      <c r="F5360" t="s">
        <v>2302</v>
      </c>
      <c r="G5360" t="s">
        <v>1277</v>
      </c>
      <c r="H5360">
        <v>2015</v>
      </c>
      <c r="I5360">
        <v>109861</v>
      </c>
      <c r="J5360" t="s">
        <v>21</v>
      </c>
      <c r="K5360" t="s">
        <v>22</v>
      </c>
      <c r="L5360" t="s">
        <v>64</v>
      </c>
      <c r="M5360" t="s">
        <v>24</v>
      </c>
      <c r="N5360">
        <v>3498</v>
      </c>
      <c r="O5360" t="s">
        <v>47</v>
      </c>
      <c r="P5360">
        <v>7</v>
      </c>
      <c r="Q5360">
        <f t="shared" si="166"/>
        <v>9</v>
      </c>
      <c r="R5360" t="str">
        <f t="shared" si="167"/>
        <v>Mid-range</v>
      </c>
    </row>
    <row r="5361" spans="1:18" x14ac:dyDescent="0.35">
      <c r="A5361">
        <v>12770258</v>
      </c>
      <c r="B5361" t="s">
        <v>6517</v>
      </c>
      <c r="C5361">
        <v>49200</v>
      </c>
      <c r="D5361" t="s">
        <v>17</v>
      </c>
      <c r="E5361" t="s">
        <v>905</v>
      </c>
      <c r="F5361" t="s">
        <v>906</v>
      </c>
      <c r="G5361" t="s">
        <v>4478</v>
      </c>
      <c r="H5361">
        <v>2019</v>
      </c>
      <c r="I5361">
        <v>25000</v>
      </c>
      <c r="J5361" t="s">
        <v>106</v>
      </c>
      <c r="K5361" t="s">
        <v>22</v>
      </c>
      <c r="L5361" t="s">
        <v>31</v>
      </c>
      <c r="M5361" t="s">
        <v>24</v>
      </c>
      <c r="N5361">
        <v>2755</v>
      </c>
      <c r="O5361" t="s">
        <v>47</v>
      </c>
      <c r="P5361">
        <v>5</v>
      </c>
      <c r="Q5361">
        <f t="shared" si="166"/>
        <v>5</v>
      </c>
      <c r="R5361" t="str">
        <f t="shared" si="167"/>
        <v>Luxury</v>
      </c>
    </row>
    <row r="5362" spans="1:18" x14ac:dyDescent="0.35">
      <c r="A5362">
        <v>12770286</v>
      </c>
      <c r="B5362" t="s">
        <v>7523</v>
      </c>
      <c r="C5362">
        <v>149900</v>
      </c>
      <c r="D5362" t="s">
        <v>249</v>
      </c>
      <c r="E5362" t="s">
        <v>250</v>
      </c>
      <c r="F5362" t="s">
        <v>7524</v>
      </c>
      <c r="G5362" t="s">
        <v>7525</v>
      </c>
      <c r="H5362">
        <v>2019</v>
      </c>
      <c r="I5362">
        <v>11513</v>
      </c>
      <c r="J5362" t="s">
        <v>21</v>
      </c>
      <c r="K5362" t="s">
        <v>22</v>
      </c>
      <c r="L5362" t="s">
        <v>381</v>
      </c>
      <c r="M5362" t="s">
        <v>24</v>
      </c>
      <c r="N5362">
        <v>2995</v>
      </c>
      <c r="O5362" t="s">
        <v>69</v>
      </c>
      <c r="P5362">
        <v>5</v>
      </c>
      <c r="Q5362">
        <f t="shared" si="166"/>
        <v>5</v>
      </c>
      <c r="R5362" t="str">
        <f t="shared" si="167"/>
        <v>Luxury</v>
      </c>
    </row>
    <row r="5363" spans="1:18" x14ac:dyDescent="0.35">
      <c r="A5363">
        <v>12770310</v>
      </c>
      <c r="B5363" t="s">
        <v>5078</v>
      </c>
      <c r="C5363">
        <v>27200</v>
      </c>
      <c r="D5363" t="s">
        <v>328</v>
      </c>
      <c r="E5363" t="s">
        <v>598</v>
      </c>
      <c r="F5363" t="s">
        <v>942</v>
      </c>
      <c r="G5363" t="s">
        <v>146</v>
      </c>
      <c r="H5363">
        <v>2017</v>
      </c>
      <c r="I5363">
        <v>50586</v>
      </c>
      <c r="J5363" t="s">
        <v>21</v>
      </c>
      <c r="K5363" t="s">
        <v>22</v>
      </c>
      <c r="L5363" t="s">
        <v>23</v>
      </c>
      <c r="M5363" t="s">
        <v>24</v>
      </c>
      <c r="N5363">
        <v>1799</v>
      </c>
      <c r="O5363" t="s">
        <v>2003</v>
      </c>
      <c r="P5363">
        <v>5</v>
      </c>
      <c r="Q5363">
        <f t="shared" si="166"/>
        <v>7</v>
      </c>
      <c r="R5363" t="str">
        <f t="shared" si="167"/>
        <v>Mid-range</v>
      </c>
    </row>
    <row r="5364" spans="1:18" x14ac:dyDescent="0.35">
      <c r="A5364">
        <v>12770314</v>
      </c>
      <c r="B5364" t="s">
        <v>6854</v>
      </c>
      <c r="C5364">
        <v>19990</v>
      </c>
      <c r="D5364" t="s">
        <v>282</v>
      </c>
      <c r="E5364" t="s">
        <v>443</v>
      </c>
      <c r="F5364" t="s">
        <v>1101</v>
      </c>
      <c r="G5364" t="s">
        <v>664</v>
      </c>
      <c r="H5364">
        <v>2012</v>
      </c>
      <c r="I5364">
        <v>142032</v>
      </c>
      <c r="J5364" t="s">
        <v>21</v>
      </c>
      <c r="K5364" t="s">
        <v>22</v>
      </c>
      <c r="L5364" t="s">
        <v>31</v>
      </c>
      <c r="M5364" t="s">
        <v>24</v>
      </c>
      <c r="N5364">
        <v>2987</v>
      </c>
      <c r="O5364" t="s">
        <v>116</v>
      </c>
      <c r="P5364">
        <v>5</v>
      </c>
      <c r="Q5364">
        <f t="shared" si="166"/>
        <v>12</v>
      </c>
      <c r="R5364" t="str">
        <f t="shared" si="167"/>
        <v>Mid-range</v>
      </c>
    </row>
    <row r="5365" spans="1:18" x14ac:dyDescent="0.35">
      <c r="A5365">
        <v>12770315</v>
      </c>
      <c r="B5365" t="s">
        <v>4268</v>
      </c>
      <c r="C5365">
        <v>14990</v>
      </c>
      <c r="D5365" t="s">
        <v>42</v>
      </c>
      <c r="E5365" t="s">
        <v>1193</v>
      </c>
      <c r="F5365" t="s">
        <v>2260</v>
      </c>
      <c r="G5365" t="s">
        <v>3606</v>
      </c>
      <c r="H5365">
        <v>2014</v>
      </c>
      <c r="I5365">
        <v>72215</v>
      </c>
      <c r="J5365" t="s">
        <v>21</v>
      </c>
      <c r="K5365" t="s">
        <v>22</v>
      </c>
      <c r="L5365" t="s">
        <v>23</v>
      </c>
      <c r="M5365" t="s">
        <v>24</v>
      </c>
      <c r="N5365">
        <v>2384</v>
      </c>
      <c r="O5365" t="s">
        <v>47</v>
      </c>
      <c r="P5365">
        <v>7</v>
      </c>
      <c r="Q5365">
        <f t="shared" si="166"/>
        <v>10</v>
      </c>
      <c r="R5365" t="str">
        <f t="shared" si="167"/>
        <v>Mid-range</v>
      </c>
    </row>
    <row r="5366" spans="1:18" x14ac:dyDescent="0.35">
      <c r="A5366">
        <v>12770385</v>
      </c>
      <c r="B5366" t="s">
        <v>1260</v>
      </c>
      <c r="C5366">
        <v>42290</v>
      </c>
      <c r="D5366" t="s">
        <v>54</v>
      </c>
      <c r="E5366" t="s">
        <v>175</v>
      </c>
      <c r="F5366" t="s">
        <v>900</v>
      </c>
      <c r="G5366" t="s">
        <v>207</v>
      </c>
      <c r="H5366">
        <v>2015</v>
      </c>
      <c r="I5366">
        <v>97642</v>
      </c>
      <c r="J5366" t="s">
        <v>338</v>
      </c>
      <c r="K5366" t="s">
        <v>81</v>
      </c>
      <c r="L5366" t="s">
        <v>31</v>
      </c>
      <c r="M5366" t="s">
        <v>24</v>
      </c>
      <c r="N5366">
        <v>3198</v>
      </c>
      <c r="O5366" t="s">
        <v>116</v>
      </c>
      <c r="P5366">
        <v>5</v>
      </c>
      <c r="Q5366">
        <f t="shared" si="166"/>
        <v>9</v>
      </c>
      <c r="R5366" t="str">
        <f t="shared" si="167"/>
        <v>Luxury</v>
      </c>
    </row>
    <row r="5367" spans="1:18" x14ac:dyDescent="0.35">
      <c r="A5367">
        <v>12770386</v>
      </c>
      <c r="B5367" t="s">
        <v>2511</v>
      </c>
      <c r="C5367">
        <v>32090</v>
      </c>
      <c r="D5367" t="s">
        <v>76</v>
      </c>
      <c r="E5367" t="s">
        <v>77</v>
      </c>
      <c r="F5367" t="s">
        <v>78</v>
      </c>
      <c r="G5367" t="s">
        <v>79</v>
      </c>
      <c r="H5367">
        <v>2016</v>
      </c>
      <c r="I5367">
        <v>85413</v>
      </c>
      <c r="J5367" t="s">
        <v>1628</v>
      </c>
      <c r="K5367" t="s">
        <v>22</v>
      </c>
      <c r="L5367" t="s">
        <v>31</v>
      </c>
      <c r="M5367" t="s">
        <v>24</v>
      </c>
      <c r="N5367">
        <v>2999</v>
      </c>
      <c r="O5367" t="s">
        <v>47</v>
      </c>
      <c r="P5367">
        <v>4</v>
      </c>
      <c r="Q5367">
        <f t="shared" si="166"/>
        <v>8</v>
      </c>
      <c r="R5367" t="str">
        <f t="shared" si="167"/>
        <v>Mid-range</v>
      </c>
    </row>
    <row r="5368" spans="1:18" x14ac:dyDescent="0.35">
      <c r="A5368">
        <v>12770387</v>
      </c>
      <c r="B5368" t="s">
        <v>7526</v>
      </c>
      <c r="C5368">
        <v>32990</v>
      </c>
      <c r="D5368" t="s">
        <v>42</v>
      </c>
      <c r="E5368" t="s">
        <v>179</v>
      </c>
      <c r="F5368" t="s">
        <v>203</v>
      </c>
      <c r="G5368" t="s">
        <v>204</v>
      </c>
      <c r="H5368">
        <v>2015</v>
      </c>
      <c r="I5368">
        <v>72157</v>
      </c>
      <c r="J5368" t="s">
        <v>205</v>
      </c>
      <c r="K5368" t="s">
        <v>22</v>
      </c>
      <c r="L5368" t="s">
        <v>31</v>
      </c>
      <c r="M5368" t="s">
        <v>24</v>
      </c>
      <c r="N5368">
        <v>2776</v>
      </c>
      <c r="O5368" t="s">
        <v>69</v>
      </c>
      <c r="P5368">
        <v>5</v>
      </c>
      <c r="Q5368">
        <f t="shared" si="166"/>
        <v>9</v>
      </c>
      <c r="R5368" t="str">
        <f t="shared" si="167"/>
        <v>Mid-range</v>
      </c>
    </row>
    <row r="5369" spans="1:18" x14ac:dyDescent="0.35">
      <c r="A5369">
        <v>12770388</v>
      </c>
      <c r="B5369" t="s">
        <v>2277</v>
      </c>
      <c r="C5369">
        <v>44990</v>
      </c>
      <c r="D5369" t="s">
        <v>17</v>
      </c>
      <c r="E5369" t="s">
        <v>193</v>
      </c>
      <c r="F5369" t="s">
        <v>572</v>
      </c>
      <c r="G5369" t="s">
        <v>573</v>
      </c>
      <c r="H5369">
        <v>2019</v>
      </c>
      <c r="I5369">
        <v>25539</v>
      </c>
      <c r="J5369" t="s">
        <v>21</v>
      </c>
      <c r="K5369" t="s">
        <v>22</v>
      </c>
      <c r="L5369" t="s">
        <v>23</v>
      </c>
      <c r="M5369" t="s">
        <v>24</v>
      </c>
      <c r="N5369">
        <v>3456</v>
      </c>
      <c r="O5369" t="s">
        <v>116</v>
      </c>
      <c r="P5369">
        <v>7</v>
      </c>
      <c r="Q5369">
        <f t="shared" si="166"/>
        <v>5</v>
      </c>
      <c r="R5369" t="str">
        <f t="shared" si="167"/>
        <v>Luxury</v>
      </c>
    </row>
    <row r="5370" spans="1:18" x14ac:dyDescent="0.35">
      <c r="A5370">
        <v>12770398</v>
      </c>
      <c r="B5370" t="s">
        <v>3058</v>
      </c>
      <c r="C5370">
        <v>90000</v>
      </c>
      <c r="D5370" t="s">
        <v>131</v>
      </c>
      <c r="E5370" t="s">
        <v>3059</v>
      </c>
      <c r="F5370" t="s">
        <v>3060</v>
      </c>
      <c r="G5370" t="s">
        <v>1769</v>
      </c>
      <c r="H5370">
        <v>2018</v>
      </c>
      <c r="I5370">
        <v>37000</v>
      </c>
      <c r="J5370" t="s">
        <v>63</v>
      </c>
      <c r="K5370" t="s">
        <v>22</v>
      </c>
      <c r="L5370" t="s">
        <v>64</v>
      </c>
      <c r="M5370" t="s">
        <v>24</v>
      </c>
      <c r="N5370">
        <v>2480</v>
      </c>
      <c r="O5370" t="s">
        <v>7527</v>
      </c>
      <c r="P5370">
        <v>5</v>
      </c>
      <c r="Q5370">
        <f t="shared" si="166"/>
        <v>6</v>
      </c>
      <c r="R5370" t="str">
        <f t="shared" si="167"/>
        <v>Luxury</v>
      </c>
    </row>
    <row r="5371" spans="1:18" x14ac:dyDescent="0.35">
      <c r="A5371">
        <v>12770416</v>
      </c>
      <c r="B5371" t="s">
        <v>7528</v>
      </c>
      <c r="C5371">
        <v>34999</v>
      </c>
      <c r="D5371" t="s">
        <v>847</v>
      </c>
      <c r="E5371" t="s">
        <v>3177</v>
      </c>
      <c r="F5371" t="s">
        <v>7529</v>
      </c>
      <c r="G5371" t="s">
        <v>3179</v>
      </c>
      <c r="H5371">
        <v>2019</v>
      </c>
      <c r="I5371">
        <v>27000</v>
      </c>
      <c r="J5371" t="s">
        <v>21</v>
      </c>
      <c r="K5371" t="s">
        <v>22</v>
      </c>
      <c r="L5371" t="s">
        <v>23</v>
      </c>
      <c r="M5371" t="s">
        <v>24</v>
      </c>
      <c r="N5371">
        <v>1995</v>
      </c>
      <c r="O5371" t="s">
        <v>7530</v>
      </c>
      <c r="P5371">
        <v>7</v>
      </c>
      <c r="Q5371">
        <f t="shared" si="166"/>
        <v>5</v>
      </c>
      <c r="R5371" t="str">
        <f t="shared" si="167"/>
        <v>Mid-range</v>
      </c>
    </row>
    <row r="5372" spans="1:18" x14ac:dyDescent="0.35">
      <c r="A5372">
        <v>12770421</v>
      </c>
      <c r="B5372" t="s">
        <v>3604</v>
      </c>
      <c r="C5372">
        <v>10000</v>
      </c>
      <c r="D5372" t="s">
        <v>54</v>
      </c>
      <c r="E5372" t="s">
        <v>175</v>
      </c>
      <c r="F5372" t="s">
        <v>3145</v>
      </c>
      <c r="G5372" t="s">
        <v>2231</v>
      </c>
      <c r="H5372">
        <v>2010</v>
      </c>
      <c r="I5372">
        <v>275806</v>
      </c>
      <c r="J5372" t="s">
        <v>5634</v>
      </c>
      <c r="K5372" t="s">
        <v>81</v>
      </c>
      <c r="L5372" t="s">
        <v>31</v>
      </c>
      <c r="M5372" t="s">
        <v>24</v>
      </c>
      <c r="N5372">
        <v>2499</v>
      </c>
      <c r="O5372" t="s">
        <v>47</v>
      </c>
      <c r="P5372">
        <v>2</v>
      </c>
      <c r="Q5372">
        <f t="shared" si="166"/>
        <v>14</v>
      </c>
      <c r="R5372" t="str">
        <f t="shared" si="167"/>
        <v>Budget</v>
      </c>
    </row>
    <row r="5373" spans="1:18" x14ac:dyDescent="0.35">
      <c r="A5373">
        <v>12770444</v>
      </c>
      <c r="B5373" t="s">
        <v>5527</v>
      </c>
      <c r="C5373">
        <v>30990</v>
      </c>
      <c r="D5373" t="s">
        <v>49</v>
      </c>
      <c r="E5373" t="s">
        <v>50</v>
      </c>
      <c r="F5373" t="s">
        <v>5528</v>
      </c>
      <c r="G5373" t="s">
        <v>52</v>
      </c>
      <c r="H5373">
        <v>2019</v>
      </c>
      <c r="I5373">
        <v>55231</v>
      </c>
      <c r="J5373" t="s">
        <v>21</v>
      </c>
      <c r="K5373" t="s">
        <v>22</v>
      </c>
      <c r="L5373" t="s">
        <v>23</v>
      </c>
      <c r="M5373" t="s">
        <v>24</v>
      </c>
      <c r="N5373">
        <v>2488</v>
      </c>
      <c r="O5373" t="s">
        <v>116</v>
      </c>
      <c r="P5373">
        <v>7</v>
      </c>
      <c r="Q5373">
        <f t="shared" si="166"/>
        <v>5</v>
      </c>
      <c r="R5373" t="str">
        <f t="shared" si="167"/>
        <v>Mid-range</v>
      </c>
    </row>
    <row r="5374" spans="1:18" x14ac:dyDescent="0.35">
      <c r="A5374">
        <v>12770485</v>
      </c>
      <c r="B5374" t="s">
        <v>6746</v>
      </c>
      <c r="C5374">
        <v>22990</v>
      </c>
      <c r="D5374" t="s">
        <v>54</v>
      </c>
      <c r="E5374" t="s">
        <v>55</v>
      </c>
      <c r="F5374" t="s">
        <v>2156</v>
      </c>
      <c r="G5374" t="s">
        <v>2157</v>
      </c>
      <c r="H5374">
        <v>2013</v>
      </c>
      <c r="I5374">
        <v>150456</v>
      </c>
      <c r="J5374" t="s">
        <v>21</v>
      </c>
      <c r="K5374" t="s">
        <v>22</v>
      </c>
      <c r="L5374" t="s">
        <v>31</v>
      </c>
      <c r="M5374" t="s">
        <v>24</v>
      </c>
      <c r="N5374">
        <v>2720</v>
      </c>
      <c r="O5374" t="s">
        <v>116</v>
      </c>
      <c r="P5374">
        <v>7</v>
      </c>
      <c r="Q5374">
        <f t="shared" si="166"/>
        <v>11</v>
      </c>
      <c r="R5374" t="str">
        <f t="shared" si="167"/>
        <v>Mid-range</v>
      </c>
    </row>
    <row r="5375" spans="1:18" x14ac:dyDescent="0.35">
      <c r="A5375">
        <v>12770486</v>
      </c>
      <c r="B5375" t="s">
        <v>7488</v>
      </c>
      <c r="C5375">
        <v>38990</v>
      </c>
      <c r="D5375" t="s">
        <v>165</v>
      </c>
      <c r="E5375" t="s">
        <v>166</v>
      </c>
      <c r="F5375" t="s">
        <v>502</v>
      </c>
      <c r="G5375" t="s">
        <v>1775</v>
      </c>
      <c r="H5375">
        <v>2017</v>
      </c>
      <c r="I5375">
        <v>92386</v>
      </c>
      <c r="J5375" t="s">
        <v>338</v>
      </c>
      <c r="K5375" t="s">
        <v>22</v>
      </c>
      <c r="L5375" t="s">
        <v>31</v>
      </c>
      <c r="M5375" t="s">
        <v>24</v>
      </c>
      <c r="N5375">
        <v>2440</v>
      </c>
      <c r="O5375" t="s">
        <v>116</v>
      </c>
      <c r="P5375">
        <v>5</v>
      </c>
      <c r="Q5375">
        <f t="shared" si="166"/>
        <v>7</v>
      </c>
      <c r="R5375" t="str">
        <f t="shared" si="167"/>
        <v>Mid-range</v>
      </c>
    </row>
    <row r="5376" spans="1:18" x14ac:dyDescent="0.35">
      <c r="A5376">
        <v>12770542</v>
      </c>
      <c r="B5376" t="s">
        <v>7531</v>
      </c>
      <c r="C5376">
        <v>8950</v>
      </c>
      <c r="D5376" t="s">
        <v>17</v>
      </c>
      <c r="E5376" t="s">
        <v>153</v>
      </c>
      <c r="F5376" t="s">
        <v>7532</v>
      </c>
      <c r="G5376" t="s">
        <v>7533</v>
      </c>
      <c r="H5376">
        <v>2008</v>
      </c>
      <c r="I5376">
        <v>159900</v>
      </c>
      <c r="J5376" t="s">
        <v>21</v>
      </c>
      <c r="K5376" t="s">
        <v>22</v>
      </c>
      <c r="L5376" t="s">
        <v>23</v>
      </c>
      <c r="M5376" t="s">
        <v>24</v>
      </c>
      <c r="N5376">
        <v>3456</v>
      </c>
      <c r="O5376" t="s">
        <v>135</v>
      </c>
      <c r="P5376">
        <v>5</v>
      </c>
      <c r="Q5376">
        <f t="shared" si="166"/>
        <v>16</v>
      </c>
      <c r="R5376" t="str">
        <f t="shared" si="167"/>
        <v>Budget</v>
      </c>
    </row>
    <row r="5377" spans="1:18" x14ac:dyDescent="0.35">
      <c r="A5377">
        <v>12770545</v>
      </c>
      <c r="B5377" t="s">
        <v>2263</v>
      </c>
      <c r="C5377">
        <v>6200</v>
      </c>
      <c r="D5377" t="s">
        <v>54</v>
      </c>
      <c r="E5377" t="s">
        <v>175</v>
      </c>
      <c r="F5377" t="s">
        <v>2230</v>
      </c>
      <c r="G5377" t="s">
        <v>2264</v>
      </c>
      <c r="H5377">
        <v>2007</v>
      </c>
      <c r="I5377">
        <v>450000</v>
      </c>
      <c r="J5377" t="s">
        <v>236</v>
      </c>
      <c r="K5377" t="s">
        <v>81</v>
      </c>
      <c r="L5377" t="s">
        <v>31</v>
      </c>
      <c r="M5377" t="s">
        <v>24</v>
      </c>
      <c r="N5377">
        <v>2953</v>
      </c>
      <c r="O5377" t="s">
        <v>47</v>
      </c>
      <c r="P5377">
        <v>5</v>
      </c>
      <c r="Q5377">
        <f t="shared" si="166"/>
        <v>17</v>
      </c>
      <c r="R5377" t="str">
        <f t="shared" si="167"/>
        <v>Budget</v>
      </c>
    </row>
    <row r="5378" spans="1:18" x14ac:dyDescent="0.35">
      <c r="A5378">
        <v>12770548</v>
      </c>
      <c r="B5378" t="s">
        <v>7534</v>
      </c>
      <c r="C5378">
        <v>20995</v>
      </c>
      <c r="D5378" t="s">
        <v>17</v>
      </c>
      <c r="E5378" t="s">
        <v>344</v>
      </c>
      <c r="F5378" t="s">
        <v>3898</v>
      </c>
      <c r="G5378" t="s">
        <v>6169</v>
      </c>
      <c r="H5378">
        <v>2013</v>
      </c>
      <c r="I5378">
        <v>157033</v>
      </c>
      <c r="J5378" t="s">
        <v>63</v>
      </c>
      <c r="K5378" t="s">
        <v>22</v>
      </c>
      <c r="L5378" t="s">
        <v>23</v>
      </c>
      <c r="M5378" t="s">
        <v>24</v>
      </c>
      <c r="N5378">
        <v>3456</v>
      </c>
      <c r="O5378" t="s">
        <v>135</v>
      </c>
      <c r="P5378">
        <v>5</v>
      </c>
      <c r="Q5378">
        <f t="shared" si="166"/>
        <v>11</v>
      </c>
      <c r="R5378" t="str">
        <f t="shared" si="167"/>
        <v>Mid-range</v>
      </c>
    </row>
    <row r="5379" spans="1:18" x14ac:dyDescent="0.35">
      <c r="A5379">
        <v>12770553</v>
      </c>
      <c r="B5379" t="s">
        <v>5340</v>
      </c>
      <c r="C5379">
        <v>77888</v>
      </c>
      <c r="D5379" t="s">
        <v>102</v>
      </c>
      <c r="E5379" t="s">
        <v>473</v>
      </c>
      <c r="F5379" t="s">
        <v>5341</v>
      </c>
      <c r="G5379" t="s">
        <v>837</v>
      </c>
      <c r="H5379">
        <v>2022</v>
      </c>
      <c r="I5379">
        <v>25</v>
      </c>
      <c r="J5379" t="s">
        <v>338</v>
      </c>
      <c r="K5379" t="s">
        <v>22</v>
      </c>
      <c r="L5379" t="s">
        <v>31</v>
      </c>
      <c r="M5379" t="s">
        <v>32</v>
      </c>
      <c r="N5379">
        <v>2967</v>
      </c>
      <c r="O5379" t="s">
        <v>33</v>
      </c>
      <c r="P5379">
        <v>5</v>
      </c>
      <c r="Q5379">
        <f t="shared" ref="Q5379:Q5442" si="168">2024-H5379</f>
        <v>2</v>
      </c>
      <c r="R5379" t="str">
        <f t="shared" ref="R5379:R5442" si="169">IF(C5379&lt;=10000,"Budget",IF(C5379&lt;=40000,"Mid-range","Luxury"))</f>
        <v>Luxury</v>
      </c>
    </row>
    <row r="5380" spans="1:18" x14ac:dyDescent="0.35">
      <c r="A5380">
        <v>12770559</v>
      </c>
      <c r="B5380" t="s">
        <v>7035</v>
      </c>
      <c r="C5380">
        <v>18000</v>
      </c>
      <c r="D5380" t="s">
        <v>17</v>
      </c>
      <c r="E5380" t="s">
        <v>258</v>
      </c>
      <c r="F5380" t="s">
        <v>484</v>
      </c>
      <c r="G5380" t="s">
        <v>3226</v>
      </c>
      <c r="H5380">
        <v>2009</v>
      </c>
      <c r="I5380">
        <v>211000</v>
      </c>
      <c r="J5380" t="s">
        <v>236</v>
      </c>
      <c r="K5380" t="s">
        <v>22</v>
      </c>
      <c r="L5380" t="s">
        <v>31</v>
      </c>
      <c r="M5380" t="s">
        <v>24</v>
      </c>
      <c r="N5380">
        <v>2982</v>
      </c>
      <c r="O5380" t="s">
        <v>47</v>
      </c>
      <c r="P5380">
        <v>5</v>
      </c>
      <c r="Q5380">
        <f t="shared" si="168"/>
        <v>15</v>
      </c>
      <c r="R5380" t="str">
        <f t="shared" si="169"/>
        <v>Mid-range</v>
      </c>
    </row>
    <row r="5381" spans="1:18" x14ac:dyDescent="0.35">
      <c r="A5381">
        <v>12770583</v>
      </c>
      <c r="B5381" t="s">
        <v>7535</v>
      </c>
      <c r="C5381">
        <v>29990</v>
      </c>
      <c r="D5381" t="s">
        <v>17</v>
      </c>
      <c r="E5381" t="s">
        <v>171</v>
      </c>
      <c r="F5381" t="s">
        <v>158</v>
      </c>
      <c r="G5381" t="s">
        <v>4947</v>
      </c>
      <c r="H5381">
        <v>2003</v>
      </c>
      <c r="I5381">
        <v>531259</v>
      </c>
      <c r="J5381" t="s">
        <v>21</v>
      </c>
      <c r="K5381" t="s">
        <v>81</v>
      </c>
      <c r="L5381" t="s">
        <v>31</v>
      </c>
      <c r="M5381" t="s">
        <v>24</v>
      </c>
      <c r="N5381">
        <v>4164</v>
      </c>
      <c r="O5381" t="s">
        <v>47</v>
      </c>
      <c r="P5381">
        <v>8</v>
      </c>
      <c r="Q5381">
        <f t="shared" si="168"/>
        <v>21</v>
      </c>
      <c r="R5381" t="str">
        <f t="shared" si="169"/>
        <v>Mid-range</v>
      </c>
    </row>
    <row r="5382" spans="1:18" x14ac:dyDescent="0.35">
      <c r="A5382">
        <v>12770587</v>
      </c>
      <c r="B5382" t="s">
        <v>7536</v>
      </c>
      <c r="C5382">
        <v>13888</v>
      </c>
      <c r="D5382" t="s">
        <v>143</v>
      </c>
      <c r="E5382" t="s">
        <v>812</v>
      </c>
      <c r="F5382" t="s">
        <v>7537</v>
      </c>
      <c r="G5382" t="s">
        <v>464</v>
      </c>
      <c r="H5382">
        <v>2010</v>
      </c>
      <c r="I5382">
        <v>189120</v>
      </c>
      <c r="J5382" t="s">
        <v>21</v>
      </c>
      <c r="K5382" t="s">
        <v>22</v>
      </c>
      <c r="L5382" t="s">
        <v>64</v>
      </c>
      <c r="M5382" t="s">
        <v>24</v>
      </c>
      <c r="N5382">
        <v>2457</v>
      </c>
      <c r="O5382" t="s">
        <v>69</v>
      </c>
      <c r="P5382">
        <v>6</v>
      </c>
      <c r="Q5382">
        <f t="shared" si="168"/>
        <v>14</v>
      </c>
      <c r="R5382" t="str">
        <f t="shared" si="169"/>
        <v>Mid-range</v>
      </c>
    </row>
    <row r="5383" spans="1:18" x14ac:dyDescent="0.35">
      <c r="A5383">
        <v>12770588</v>
      </c>
      <c r="B5383" t="s">
        <v>7538</v>
      </c>
      <c r="C5383">
        <v>79900</v>
      </c>
      <c r="D5383" t="s">
        <v>27</v>
      </c>
      <c r="E5383" t="s">
        <v>7539</v>
      </c>
      <c r="F5383" t="s">
        <v>7540</v>
      </c>
      <c r="G5383" t="s">
        <v>7541</v>
      </c>
      <c r="H5383">
        <v>2010</v>
      </c>
      <c r="I5383">
        <v>74345</v>
      </c>
      <c r="J5383" t="s">
        <v>220</v>
      </c>
      <c r="K5383" t="s">
        <v>22</v>
      </c>
      <c r="L5383" t="s">
        <v>64</v>
      </c>
      <c r="M5383" t="s">
        <v>24</v>
      </c>
      <c r="N5383">
        <v>3498</v>
      </c>
      <c r="O5383" t="s">
        <v>33</v>
      </c>
      <c r="P5383">
        <v>2</v>
      </c>
      <c r="Q5383">
        <f t="shared" si="168"/>
        <v>14</v>
      </c>
      <c r="R5383" t="str">
        <f t="shared" si="169"/>
        <v>Luxury</v>
      </c>
    </row>
    <row r="5384" spans="1:18" x14ac:dyDescent="0.35">
      <c r="A5384">
        <v>12770593</v>
      </c>
      <c r="B5384" t="s">
        <v>7542</v>
      </c>
      <c r="C5384">
        <v>65489</v>
      </c>
      <c r="D5384" t="s">
        <v>27</v>
      </c>
      <c r="E5384" t="s">
        <v>7543</v>
      </c>
      <c r="F5384" t="s">
        <v>6279</v>
      </c>
      <c r="G5384" t="s">
        <v>7544</v>
      </c>
      <c r="H5384">
        <v>2020</v>
      </c>
      <c r="I5384">
        <v>25083</v>
      </c>
      <c r="J5384" t="s">
        <v>21</v>
      </c>
      <c r="K5384" t="s">
        <v>22</v>
      </c>
      <c r="L5384" t="s">
        <v>64</v>
      </c>
      <c r="M5384" t="s">
        <v>24</v>
      </c>
      <c r="N5384">
        <v>1991</v>
      </c>
      <c r="O5384" t="s">
        <v>25</v>
      </c>
      <c r="P5384">
        <v>5</v>
      </c>
      <c r="Q5384">
        <f t="shared" si="168"/>
        <v>4</v>
      </c>
      <c r="R5384" t="str">
        <f t="shared" si="169"/>
        <v>Luxury</v>
      </c>
    </row>
    <row r="5385" spans="1:18" x14ac:dyDescent="0.35">
      <c r="A5385">
        <v>12770596</v>
      </c>
      <c r="B5385" t="s">
        <v>7545</v>
      </c>
      <c r="C5385">
        <v>24990</v>
      </c>
      <c r="D5385" t="s">
        <v>143</v>
      </c>
      <c r="E5385" t="s">
        <v>879</v>
      </c>
      <c r="F5385" t="s">
        <v>7546</v>
      </c>
      <c r="G5385" t="s">
        <v>2093</v>
      </c>
      <c r="H5385">
        <v>2011</v>
      </c>
      <c r="I5385">
        <v>168837</v>
      </c>
      <c r="J5385" t="s">
        <v>63</v>
      </c>
      <c r="K5385" t="s">
        <v>81</v>
      </c>
      <c r="L5385" t="s">
        <v>64</v>
      </c>
      <c r="M5385" t="s">
        <v>24</v>
      </c>
      <c r="N5385">
        <v>2457</v>
      </c>
      <c r="O5385" t="s">
        <v>116</v>
      </c>
      <c r="P5385">
        <v>5</v>
      </c>
      <c r="Q5385">
        <f t="shared" si="168"/>
        <v>13</v>
      </c>
      <c r="R5385" t="str">
        <f t="shared" si="169"/>
        <v>Mid-range</v>
      </c>
    </row>
    <row r="5386" spans="1:18" x14ac:dyDescent="0.35">
      <c r="A5386">
        <v>12770626</v>
      </c>
      <c r="B5386" t="s">
        <v>3562</v>
      </c>
      <c r="C5386">
        <v>24800</v>
      </c>
      <c r="D5386" t="s">
        <v>165</v>
      </c>
      <c r="E5386" t="s">
        <v>166</v>
      </c>
      <c r="F5386" t="s">
        <v>167</v>
      </c>
      <c r="G5386" t="s">
        <v>471</v>
      </c>
      <c r="H5386">
        <v>2016</v>
      </c>
      <c r="I5386">
        <v>205329</v>
      </c>
      <c r="J5386" t="s">
        <v>485</v>
      </c>
      <c r="K5386" t="s">
        <v>81</v>
      </c>
      <c r="L5386" t="s">
        <v>31</v>
      </c>
      <c r="M5386" t="s">
        <v>24</v>
      </c>
      <c r="N5386">
        <v>2440</v>
      </c>
      <c r="O5386" t="s">
        <v>47</v>
      </c>
      <c r="P5386">
        <v>5</v>
      </c>
      <c r="Q5386">
        <f t="shared" si="168"/>
        <v>8</v>
      </c>
      <c r="R5386" t="str">
        <f t="shared" si="169"/>
        <v>Mid-range</v>
      </c>
    </row>
    <row r="5387" spans="1:18" x14ac:dyDescent="0.35">
      <c r="A5387">
        <v>12770630</v>
      </c>
      <c r="B5387" t="s">
        <v>6696</v>
      </c>
      <c r="C5387">
        <v>39800</v>
      </c>
      <c r="D5387" t="s">
        <v>42</v>
      </c>
      <c r="E5387" t="s">
        <v>179</v>
      </c>
      <c r="F5387" t="s">
        <v>6679</v>
      </c>
      <c r="G5387" t="s">
        <v>2925</v>
      </c>
      <c r="H5387">
        <v>2019</v>
      </c>
      <c r="I5387">
        <v>92603</v>
      </c>
      <c r="J5387" t="s">
        <v>3566</v>
      </c>
      <c r="K5387" t="s">
        <v>22</v>
      </c>
      <c r="L5387" t="s">
        <v>31</v>
      </c>
      <c r="M5387" t="s">
        <v>24</v>
      </c>
      <c r="N5387">
        <v>2776</v>
      </c>
      <c r="O5387" t="s">
        <v>47</v>
      </c>
      <c r="P5387">
        <v>2</v>
      </c>
      <c r="Q5387">
        <f t="shared" si="168"/>
        <v>5</v>
      </c>
      <c r="R5387" t="str">
        <f t="shared" si="169"/>
        <v>Mid-range</v>
      </c>
    </row>
    <row r="5388" spans="1:18" x14ac:dyDescent="0.35">
      <c r="A5388">
        <v>12770631</v>
      </c>
      <c r="B5388" t="s">
        <v>3008</v>
      </c>
      <c r="C5388">
        <v>21800</v>
      </c>
      <c r="D5388" t="s">
        <v>17</v>
      </c>
      <c r="E5388" t="s">
        <v>157</v>
      </c>
      <c r="F5388" t="s">
        <v>158</v>
      </c>
      <c r="G5388" t="s">
        <v>3009</v>
      </c>
      <c r="H5388">
        <v>2011</v>
      </c>
      <c r="I5388">
        <v>403187</v>
      </c>
      <c r="J5388" t="s">
        <v>21</v>
      </c>
      <c r="K5388" t="s">
        <v>81</v>
      </c>
      <c r="L5388" t="s">
        <v>31</v>
      </c>
      <c r="M5388" t="s">
        <v>24</v>
      </c>
      <c r="N5388">
        <v>2982</v>
      </c>
      <c r="O5388" t="s">
        <v>47</v>
      </c>
      <c r="P5388">
        <v>7</v>
      </c>
      <c r="Q5388">
        <f t="shared" si="168"/>
        <v>13</v>
      </c>
      <c r="R5388" t="str">
        <f t="shared" si="169"/>
        <v>Mid-range</v>
      </c>
    </row>
    <row r="5389" spans="1:18" x14ac:dyDescent="0.35">
      <c r="A5389">
        <v>12770633</v>
      </c>
      <c r="B5389" t="s">
        <v>7547</v>
      </c>
      <c r="C5389">
        <v>21800</v>
      </c>
      <c r="D5389" t="s">
        <v>188</v>
      </c>
      <c r="E5389" t="s">
        <v>594</v>
      </c>
      <c r="F5389" t="s">
        <v>595</v>
      </c>
      <c r="G5389" t="s">
        <v>3366</v>
      </c>
      <c r="H5389">
        <v>2016</v>
      </c>
      <c r="I5389">
        <v>206200</v>
      </c>
      <c r="J5389" t="s">
        <v>21</v>
      </c>
      <c r="K5389" t="s">
        <v>22</v>
      </c>
      <c r="L5389" t="s">
        <v>31</v>
      </c>
      <c r="M5389" t="s">
        <v>24</v>
      </c>
      <c r="N5389">
        <v>2199</v>
      </c>
      <c r="O5389" t="s">
        <v>135</v>
      </c>
      <c r="P5389">
        <v>7</v>
      </c>
      <c r="Q5389">
        <f t="shared" si="168"/>
        <v>8</v>
      </c>
      <c r="R5389" t="str">
        <f t="shared" si="169"/>
        <v>Mid-range</v>
      </c>
    </row>
    <row r="5390" spans="1:18" x14ac:dyDescent="0.35">
      <c r="A5390">
        <v>12770635</v>
      </c>
      <c r="B5390" t="s">
        <v>7548</v>
      </c>
      <c r="C5390">
        <v>13800</v>
      </c>
      <c r="D5390" t="s">
        <v>165</v>
      </c>
      <c r="E5390" t="s">
        <v>568</v>
      </c>
      <c r="F5390" t="s">
        <v>569</v>
      </c>
      <c r="G5390" t="s">
        <v>6017</v>
      </c>
      <c r="H5390">
        <v>2011</v>
      </c>
      <c r="I5390">
        <v>134637</v>
      </c>
      <c r="J5390" t="s">
        <v>21</v>
      </c>
      <c r="K5390" t="s">
        <v>81</v>
      </c>
      <c r="L5390" t="s">
        <v>31</v>
      </c>
      <c r="M5390" t="s">
        <v>24</v>
      </c>
      <c r="N5390">
        <v>1798</v>
      </c>
      <c r="O5390" t="s">
        <v>69</v>
      </c>
      <c r="P5390">
        <v>5</v>
      </c>
      <c r="Q5390">
        <f t="shared" si="168"/>
        <v>13</v>
      </c>
      <c r="R5390" t="str">
        <f t="shared" si="169"/>
        <v>Mid-range</v>
      </c>
    </row>
    <row r="5391" spans="1:18" x14ac:dyDescent="0.35">
      <c r="A5391">
        <v>12770640</v>
      </c>
      <c r="B5391" t="s">
        <v>7549</v>
      </c>
      <c r="C5391">
        <v>48800</v>
      </c>
      <c r="D5391" t="s">
        <v>59</v>
      </c>
      <c r="E5391" t="s">
        <v>1311</v>
      </c>
      <c r="F5391" t="s">
        <v>5139</v>
      </c>
      <c r="G5391" t="s">
        <v>5140</v>
      </c>
      <c r="H5391">
        <v>2018</v>
      </c>
      <c r="I5391">
        <v>30438</v>
      </c>
      <c r="J5391" t="s">
        <v>21</v>
      </c>
      <c r="K5391" t="s">
        <v>22</v>
      </c>
      <c r="L5391" t="s">
        <v>64</v>
      </c>
      <c r="M5391" t="s">
        <v>24</v>
      </c>
      <c r="N5391">
        <v>1998</v>
      </c>
      <c r="O5391" t="s">
        <v>33</v>
      </c>
      <c r="P5391">
        <v>5</v>
      </c>
      <c r="Q5391">
        <f t="shared" si="168"/>
        <v>6</v>
      </c>
      <c r="R5391" t="str">
        <f t="shared" si="169"/>
        <v>Luxury</v>
      </c>
    </row>
    <row r="5392" spans="1:18" x14ac:dyDescent="0.35">
      <c r="A5392">
        <v>12770646</v>
      </c>
      <c r="B5392" t="s">
        <v>7550</v>
      </c>
      <c r="C5392">
        <v>22800</v>
      </c>
      <c r="D5392" t="s">
        <v>42</v>
      </c>
      <c r="E5392" t="s">
        <v>1901</v>
      </c>
      <c r="F5392" t="s">
        <v>293</v>
      </c>
      <c r="G5392" t="s">
        <v>792</v>
      </c>
      <c r="H5392">
        <v>2014</v>
      </c>
      <c r="I5392">
        <v>193646</v>
      </c>
      <c r="J5392" t="s">
        <v>21</v>
      </c>
      <c r="K5392" t="s">
        <v>22</v>
      </c>
      <c r="L5392" t="s">
        <v>31</v>
      </c>
      <c r="M5392" t="s">
        <v>24</v>
      </c>
      <c r="N5392">
        <v>2776</v>
      </c>
      <c r="O5392" t="s">
        <v>47</v>
      </c>
      <c r="P5392">
        <v>7</v>
      </c>
      <c r="Q5392">
        <f t="shared" si="168"/>
        <v>10</v>
      </c>
      <c r="R5392" t="str">
        <f t="shared" si="169"/>
        <v>Mid-range</v>
      </c>
    </row>
    <row r="5393" spans="1:18" x14ac:dyDescent="0.35">
      <c r="A5393">
        <v>12770648</v>
      </c>
      <c r="B5393" t="s">
        <v>7551</v>
      </c>
      <c r="C5393">
        <v>16800</v>
      </c>
      <c r="D5393" t="s">
        <v>165</v>
      </c>
      <c r="E5393" t="s">
        <v>166</v>
      </c>
      <c r="F5393" t="s">
        <v>167</v>
      </c>
      <c r="G5393" t="s">
        <v>2027</v>
      </c>
      <c r="H5393">
        <v>2010</v>
      </c>
      <c r="I5393">
        <v>168864</v>
      </c>
      <c r="J5393" t="s">
        <v>169</v>
      </c>
      <c r="K5393" t="s">
        <v>81</v>
      </c>
      <c r="L5393" t="s">
        <v>31</v>
      </c>
      <c r="M5393" t="s">
        <v>24</v>
      </c>
      <c r="N5393">
        <v>2477</v>
      </c>
      <c r="O5393" t="s">
        <v>47</v>
      </c>
      <c r="P5393">
        <v>5</v>
      </c>
      <c r="Q5393">
        <f t="shared" si="168"/>
        <v>14</v>
      </c>
      <c r="R5393" t="str">
        <f t="shared" si="169"/>
        <v>Mid-range</v>
      </c>
    </row>
    <row r="5394" spans="1:18" x14ac:dyDescent="0.35">
      <c r="A5394">
        <v>12770649</v>
      </c>
      <c r="B5394" t="s">
        <v>5265</v>
      </c>
      <c r="C5394">
        <v>8800</v>
      </c>
      <c r="D5394" t="s">
        <v>42</v>
      </c>
      <c r="E5394" t="s">
        <v>1193</v>
      </c>
      <c r="F5394" t="s">
        <v>4203</v>
      </c>
      <c r="G5394" t="s">
        <v>2074</v>
      </c>
      <c r="H5394">
        <v>2011</v>
      </c>
      <c r="I5394">
        <v>240565</v>
      </c>
      <c r="J5394" t="s">
        <v>21</v>
      </c>
      <c r="K5394" t="s">
        <v>22</v>
      </c>
      <c r="L5394" t="s">
        <v>31</v>
      </c>
      <c r="M5394" t="s">
        <v>24</v>
      </c>
      <c r="N5394">
        <v>2231</v>
      </c>
      <c r="O5394" t="s">
        <v>69</v>
      </c>
      <c r="P5394">
        <v>7</v>
      </c>
      <c r="Q5394">
        <f t="shared" si="168"/>
        <v>13</v>
      </c>
      <c r="R5394" t="str">
        <f t="shared" si="169"/>
        <v>Budget</v>
      </c>
    </row>
    <row r="5395" spans="1:18" x14ac:dyDescent="0.35">
      <c r="A5395">
        <v>12770651</v>
      </c>
      <c r="B5395" t="s">
        <v>7552</v>
      </c>
      <c r="C5395">
        <v>24800</v>
      </c>
      <c r="D5395" t="s">
        <v>76</v>
      </c>
      <c r="E5395" t="s">
        <v>77</v>
      </c>
      <c r="F5395" t="s">
        <v>2008</v>
      </c>
      <c r="G5395" t="s">
        <v>4641</v>
      </c>
      <c r="H5395">
        <v>2014</v>
      </c>
      <c r="I5395">
        <v>331451</v>
      </c>
      <c r="J5395" t="s">
        <v>182</v>
      </c>
      <c r="K5395" t="s">
        <v>81</v>
      </c>
      <c r="L5395" t="s">
        <v>31</v>
      </c>
      <c r="M5395" t="s">
        <v>24</v>
      </c>
      <c r="N5395">
        <v>2999</v>
      </c>
      <c r="O5395" t="s">
        <v>47</v>
      </c>
      <c r="P5395">
        <v>5</v>
      </c>
      <c r="Q5395">
        <f t="shared" si="168"/>
        <v>10</v>
      </c>
      <c r="R5395" t="str">
        <f t="shared" si="169"/>
        <v>Mid-range</v>
      </c>
    </row>
    <row r="5396" spans="1:18" x14ac:dyDescent="0.35">
      <c r="A5396">
        <v>12770656</v>
      </c>
      <c r="B5396" t="s">
        <v>164</v>
      </c>
      <c r="C5396">
        <v>17800</v>
      </c>
      <c r="D5396" t="s">
        <v>165</v>
      </c>
      <c r="E5396" t="s">
        <v>166</v>
      </c>
      <c r="F5396" t="s">
        <v>167</v>
      </c>
      <c r="G5396" t="s">
        <v>168</v>
      </c>
      <c r="H5396">
        <v>2015</v>
      </c>
      <c r="I5396">
        <v>250111</v>
      </c>
      <c r="J5396" t="s">
        <v>169</v>
      </c>
      <c r="K5396" t="s">
        <v>22</v>
      </c>
      <c r="L5396" t="s">
        <v>31</v>
      </c>
      <c r="M5396" t="s">
        <v>24</v>
      </c>
      <c r="N5396">
        <v>2477</v>
      </c>
      <c r="O5396" t="s">
        <v>47</v>
      </c>
      <c r="P5396">
        <v>5</v>
      </c>
      <c r="Q5396">
        <f t="shared" si="168"/>
        <v>9</v>
      </c>
      <c r="R5396" t="str">
        <f t="shared" si="169"/>
        <v>Mid-range</v>
      </c>
    </row>
    <row r="5397" spans="1:18" x14ac:dyDescent="0.35">
      <c r="A5397">
        <v>12770658</v>
      </c>
      <c r="B5397" t="s">
        <v>7553</v>
      </c>
      <c r="C5397">
        <v>29800</v>
      </c>
      <c r="D5397" t="s">
        <v>17</v>
      </c>
      <c r="E5397" t="s">
        <v>258</v>
      </c>
      <c r="F5397" t="s">
        <v>259</v>
      </c>
      <c r="G5397" t="s">
        <v>714</v>
      </c>
      <c r="H5397">
        <v>2012</v>
      </c>
      <c r="I5397">
        <v>189092</v>
      </c>
      <c r="J5397" t="s">
        <v>236</v>
      </c>
      <c r="K5397" t="s">
        <v>81</v>
      </c>
      <c r="L5397" t="s">
        <v>31</v>
      </c>
      <c r="M5397" t="s">
        <v>24</v>
      </c>
      <c r="N5397">
        <v>2982</v>
      </c>
      <c r="O5397" t="s">
        <v>47</v>
      </c>
      <c r="P5397">
        <v>5</v>
      </c>
      <c r="Q5397">
        <f t="shared" si="168"/>
        <v>12</v>
      </c>
      <c r="R5397" t="str">
        <f t="shared" si="169"/>
        <v>Mid-range</v>
      </c>
    </row>
    <row r="5398" spans="1:18" x14ac:dyDescent="0.35">
      <c r="A5398">
        <v>12770659</v>
      </c>
      <c r="B5398" t="s">
        <v>7554</v>
      </c>
      <c r="C5398">
        <v>39800</v>
      </c>
      <c r="D5398" t="s">
        <v>127</v>
      </c>
      <c r="E5398" t="s">
        <v>556</v>
      </c>
      <c r="F5398" t="s">
        <v>1592</v>
      </c>
      <c r="G5398" t="s">
        <v>146</v>
      </c>
      <c r="H5398">
        <v>2015</v>
      </c>
      <c r="I5398">
        <v>91402</v>
      </c>
      <c r="J5398" t="s">
        <v>338</v>
      </c>
      <c r="K5398" t="s">
        <v>22</v>
      </c>
      <c r="L5398" t="s">
        <v>31</v>
      </c>
      <c r="M5398" t="s">
        <v>24</v>
      </c>
      <c r="N5398">
        <v>3196</v>
      </c>
      <c r="O5398" t="s">
        <v>33</v>
      </c>
      <c r="P5398">
        <v>5</v>
      </c>
      <c r="Q5398">
        <f t="shared" si="168"/>
        <v>9</v>
      </c>
      <c r="R5398" t="str">
        <f t="shared" si="169"/>
        <v>Mid-range</v>
      </c>
    </row>
    <row r="5399" spans="1:18" x14ac:dyDescent="0.35">
      <c r="A5399">
        <v>12770660</v>
      </c>
      <c r="B5399" t="s">
        <v>1288</v>
      </c>
      <c r="C5399">
        <v>24800</v>
      </c>
      <c r="D5399" t="s">
        <v>42</v>
      </c>
      <c r="E5399" t="s">
        <v>179</v>
      </c>
      <c r="F5399" t="s">
        <v>1289</v>
      </c>
      <c r="G5399" t="s">
        <v>792</v>
      </c>
      <c r="H5399">
        <v>2015</v>
      </c>
      <c r="I5399">
        <v>187772</v>
      </c>
      <c r="J5399" t="s">
        <v>205</v>
      </c>
      <c r="K5399" t="s">
        <v>81</v>
      </c>
      <c r="L5399" t="s">
        <v>31</v>
      </c>
      <c r="M5399" t="s">
        <v>24</v>
      </c>
      <c r="N5399">
        <v>2776</v>
      </c>
      <c r="O5399" t="s">
        <v>47</v>
      </c>
      <c r="P5399">
        <v>5</v>
      </c>
      <c r="Q5399">
        <f t="shared" si="168"/>
        <v>9</v>
      </c>
      <c r="R5399" t="str">
        <f t="shared" si="169"/>
        <v>Mid-range</v>
      </c>
    </row>
    <row r="5400" spans="1:18" x14ac:dyDescent="0.35">
      <c r="A5400">
        <v>12770661</v>
      </c>
      <c r="B5400" t="s">
        <v>2253</v>
      </c>
      <c r="C5400">
        <v>30000</v>
      </c>
      <c r="D5400" t="s">
        <v>188</v>
      </c>
      <c r="E5400" t="s">
        <v>288</v>
      </c>
      <c r="F5400" t="s">
        <v>289</v>
      </c>
      <c r="G5400" t="s">
        <v>2254</v>
      </c>
      <c r="H5400">
        <v>2016</v>
      </c>
      <c r="I5400">
        <v>146293</v>
      </c>
      <c r="J5400" t="s">
        <v>21</v>
      </c>
      <c r="K5400" t="s">
        <v>22</v>
      </c>
      <c r="L5400" t="s">
        <v>31</v>
      </c>
      <c r="M5400" t="s">
        <v>24</v>
      </c>
      <c r="N5400">
        <v>2199</v>
      </c>
      <c r="O5400" t="s">
        <v>47</v>
      </c>
      <c r="P5400">
        <v>8</v>
      </c>
      <c r="Q5400">
        <f t="shared" si="168"/>
        <v>8</v>
      </c>
      <c r="R5400" t="str">
        <f t="shared" si="169"/>
        <v>Mid-range</v>
      </c>
    </row>
    <row r="5401" spans="1:18" x14ac:dyDescent="0.35">
      <c r="A5401">
        <v>12770664</v>
      </c>
      <c r="B5401" t="s">
        <v>7488</v>
      </c>
      <c r="C5401">
        <v>27800</v>
      </c>
      <c r="D5401" t="s">
        <v>165</v>
      </c>
      <c r="E5401" t="s">
        <v>166</v>
      </c>
      <c r="F5401" t="s">
        <v>502</v>
      </c>
      <c r="G5401" t="s">
        <v>1775</v>
      </c>
      <c r="H5401">
        <v>2017</v>
      </c>
      <c r="I5401">
        <v>193143</v>
      </c>
      <c r="J5401" t="s">
        <v>338</v>
      </c>
      <c r="K5401" t="s">
        <v>22</v>
      </c>
      <c r="L5401" t="s">
        <v>31</v>
      </c>
      <c r="M5401" t="s">
        <v>24</v>
      </c>
      <c r="N5401">
        <v>2440</v>
      </c>
      <c r="O5401" t="s">
        <v>47</v>
      </c>
      <c r="P5401">
        <v>5</v>
      </c>
      <c r="Q5401">
        <f t="shared" si="168"/>
        <v>7</v>
      </c>
      <c r="R5401" t="str">
        <f t="shared" si="169"/>
        <v>Mid-range</v>
      </c>
    </row>
    <row r="5402" spans="1:18" x14ac:dyDescent="0.35">
      <c r="A5402">
        <v>12770668</v>
      </c>
      <c r="B5402" t="s">
        <v>6534</v>
      </c>
      <c r="C5402">
        <v>23800</v>
      </c>
      <c r="D5402" t="s">
        <v>165</v>
      </c>
      <c r="E5402" t="s">
        <v>166</v>
      </c>
      <c r="F5402" t="s">
        <v>167</v>
      </c>
      <c r="G5402" t="s">
        <v>1775</v>
      </c>
      <c r="H5402">
        <v>2016</v>
      </c>
      <c r="I5402">
        <v>226207</v>
      </c>
      <c r="J5402" t="s">
        <v>485</v>
      </c>
      <c r="K5402" t="s">
        <v>81</v>
      </c>
      <c r="L5402" t="s">
        <v>31</v>
      </c>
      <c r="M5402" t="s">
        <v>24</v>
      </c>
      <c r="N5402">
        <v>2440</v>
      </c>
      <c r="O5402" t="s">
        <v>116</v>
      </c>
      <c r="P5402">
        <v>5</v>
      </c>
      <c r="Q5402">
        <f t="shared" si="168"/>
        <v>8</v>
      </c>
      <c r="R5402" t="str">
        <f t="shared" si="169"/>
        <v>Mid-range</v>
      </c>
    </row>
    <row r="5403" spans="1:18" x14ac:dyDescent="0.35">
      <c r="A5403">
        <v>12770673</v>
      </c>
      <c r="B5403" t="s">
        <v>7555</v>
      </c>
      <c r="C5403">
        <v>31800</v>
      </c>
      <c r="D5403" t="s">
        <v>102</v>
      </c>
      <c r="E5403" t="s">
        <v>103</v>
      </c>
      <c r="F5403" t="s">
        <v>3420</v>
      </c>
      <c r="G5403" t="s">
        <v>3421</v>
      </c>
      <c r="H5403">
        <v>2018</v>
      </c>
      <c r="I5403">
        <v>74844</v>
      </c>
      <c r="J5403" t="s">
        <v>106</v>
      </c>
      <c r="K5403" t="s">
        <v>22</v>
      </c>
      <c r="L5403" t="s">
        <v>64</v>
      </c>
      <c r="M5403" t="s">
        <v>24</v>
      </c>
      <c r="N5403">
        <v>1395</v>
      </c>
      <c r="O5403" t="s">
        <v>47</v>
      </c>
      <c r="P5403">
        <v>2</v>
      </c>
      <c r="Q5403">
        <f t="shared" si="168"/>
        <v>6</v>
      </c>
      <c r="R5403" t="str">
        <f t="shared" si="169"/>
        <v>Mid-range</v>
      </c>
    </row>
    <row r="5404" spans="1:18" x14ac:dyDescent="0.35">
      <c r="A5404">
        <v>12770701</v>
      </c>
      <c r="B5404" t="s">
        <v>1198</v>
      </c>
      <c r="C5404">
        <v>114990</v>
      </c>
      <c r="D5404" t="s">
        <v>131</v>
      </c>
      <c r="E5404" t="s">
        <v>1055</v>
      </c>
      <c r="F5404" t="s">
        <v>1199</v>
      </c>
      <c r="G5404" t="s">
        <v>1057</v>
      </c>
      <c r="H5404">
        <v>2021</v>
      </c>
      <c r="I5404">
        <v>10519</v>
      </c>
      <c r="J5404" t="s">
        <v>63</v>
      </c>
      <c r="K5404" t="s">
        <v>22</v>
      </c>
      <c r="L5404" t="s">
        <v>381</v>
      </c>
      <c r="M5404" t="s">
        <v>247</v>
      </c>
      <c r="N5404">
        <v>1984</v>
      </c>
      <c r="O5404" t="s">
        <v>25</v>
      </c>
      <c r="P5404">
        <v>5</v>
      </c>
      <c r="Q5404">
        <f t="shared" si="168"/>
        <v>3</v>
      </c>
      <c r="R5404" t="str">
        <f t="shared" si="169"/>
        <v>Luxury</v>
      </c>
    </row>
    <row r="5405" spans="1:18" x14ac:dyDescent="0.35">
      <c r="A5405">
        <v>12770714</v>
      </c>
      <c r="B5405" t="s">
        <v>7556</v>
      </c>
      <c r="C5405">
        <v>35570</v>
      </c>
      <c r="D5405" t="s">
        <v>226</v>
      </c>
      <c r="E5405" t="s">
        <v>552</v>
      </c>
      <c r="F5405" t="s">
        <v>7557</v>
      </c>
      <c r="G5405" t="s">
        <v>5017</v>
      </c>
      <c r="H5405">
        <v>2019</v>
      </c>
      <c r="I5405">
        <v>54274</v>
      </c>
      <c r="J5405" t="s">
        <v>21</v>
      </c>
      <c r="K5405" t="s">
        <v>22</v>
      </c>
      <c r="L5405" t="s">
        <v>64</v>
      </c>
      <c r="M5405" t="s">
        <v>24</v>
      </c>
      <c r="N5405">
        <v>2488</v>
      </c>
      <c r="O5405" t="s">
        <v>69</v>
      </c>
      <c r="P5405">
        <v>5</v>
      </c>
      <c r="Q5405">
        <f t="shared" si="168"/>
        <v>5</v>
      </c>
      <c r="R5405" t="str">
        <f t="shared" si="169"/>
        <v>Mid-range</v>
      </c>
    </row>
    <row r="5406" spans="1:18" x14ac:dyDescent="0.35">
      <c r="A5406">
        <v>12770735</v>
      </c>
      <c r="B5406" t="s">
        <v>7558</v>
      </c>
      <c r="C5406">
        <v>22990</v>
      </c>
      <c r="D5406" t="s">
        <v>17</v>
      </c>
      <c r="E5406" t="s">
        <v>153</v>
      </c>
      <c r="F5406" t="s">
        <v>3138</v>
      </c>
      <c r="G5406" t="s">
        <v>7559</v>
      </c>
      <c r="H5406">
        <v>2012</v>
      </c>
      <c r="I5406">
        <v>138313</v>
      </c>
      <c r="J5406" t="s">
        <v>21</v>
      </c>
      <c r="K5406" t="s">
        <v>22</v>
      </c>
      <c r="L5406" t="s">
        <v>23</v>
      </c>
      <c r="M5406" t="s">
        <v>24</v>
      </c>
      <c r="N5406">
        <v>2362</v>
      </c>
      <c r="O5406" t="s">
        <v>47</v>
      </c>
      <c r="P5406">
        <v>5</v>
      </c>
      <c r="Q5406">
        <f t="shared" si="168"/>
        <v>12</v>
      </c>
      <c r="R5406" t="str">
        <f t="shared" si="169"/>
        <v>Mid-range</v>
      </c>
    </row>
    <row r="5407" spans="1:18" x14ac:dyDescent="0.35">
      <c r="A5407">
        <v>12770748</v>
      </c>
      <c r="B5407" t="s">
        <v>4400</v>
      </c>
      <c r="C5407">
        <v>44990</v>
      </c>
      <c r="D5407" t="s">
        <v>42</v>
      </c>
      <c r="E5407" t="s">
        <v>179</v>
      </c>
      <c r="F5407" t="s">
        <v>293</v>
      </c>
      <c r="G5407" t="s">
        <v>181</v>
      </c>
      <c r="H5407">
        <v>2018</v>
      </c>
      <c r="I5407">
        <v>33301</v>
      </c>
      <c r="J5407" t="s">
        <v>205</v>
      </c>
      <c r="K5407" t="s">
        <v>81</v>
      </c>
      <c r="L5407" t="s">
        <v>31</v>
      </c>
      <c r="M5407" t="s">
        <v>24</v>
      </c>
      <c r="N5407">
        <v>2776</v>
      </c>
      <c r="O5407" t="s">
        <v>47</v>
      </c>
      <c r="P5407">
        <v>5</v>
      </c>
      <c r="Q5407">
        <f t="shared" si="168"/>
        <v>6</v>
      </c>
      <c r="R5407" t="str">
        <f t="shared" si="169"/>
        <v>Luxury</v>
      </c>
    </row>
    <row r="5408" spans="1:18" x14ac:dyDescent="0.35">
      <c r="A5408">
        <v>12770752</v>
      </c>
      <c r="B5408" t="s">
        <v>1912</v>
      </c>
      <c r="C5408">
        <v>46888</v>
      </c>
      <c r="D5408" t="s">
        <v>54</v>
      </c>
      <c r="E5408" t="s">
        <v>175</v>
      </c>
      <c r="F5408" t="s">
        <v>900</v>
      </c>
      <c r="G5408" t="s">
        <v>177</v>
      </c>
      <c r="H5408">
        <v>2017</v>
      </c>
      <c r="I5408">
        <v>73369</v>
      </c>
      <c r="J5408" t="s">
        <v>338</v>
      </c>
      <c r="K5408" t="s">
        <v>22</v>
      </c>
      <c r="L5408" t="s">
        <v>31</v>
      </c>
      <c r="M5408" t="s">
        <v>24</v>
      </c>
      <c r="N5408">
        <v>3198</v>
      </c>
      <c r="O5408" t="s">
        <v>25</v>
      </c>
      <c r="P5408">
        <v>5</v>
      </c>
      <c r="Q5408">
        <f t="shared" si="168"/>
        <v>7</v>
      </c>
      <c r="R5408" t="str">
        <f t="shared" si="169"/>
        <v>Luxury</v>
      </c>
    </row>
    <row r="5409" spans="1:18" x14ac:dyDescent="0.35">
      <c r="A5409">
        <v>12770758</v>
      </c>
      <c r="B5409" t="s">
        <v>1649</v>
      </c>
      <c r="C5409">
        <v>8600</v>
      </c>
      <c r="D5409" t="s">
        <v>88</v>
      </c>
      <c r="E5409" t="s">
        <v>98</v>
      </c>
      <c r="F5409" t="s">
        <v>90</v>
      </c>
      <c r="G5409" t="s">
        <v>1650</v>
      </c>
      <c r="H5409">
        <v>2013</v>
      </c>
      <c r="I5409">
        <v>140000</v>
      </c>
      <c r="J5409" t="s">
        <v>86</v>
      </c>
      <c r="K5409" t="s">
        <v>81</v>
      </c>
      <c r="L5409" t="s">
        <v>23</v>
      </c>
      <c r="M5409" t="s">
        <v>24</v>
      </c>
      <c r="N5409">
        <v>1797</v>
      </c>
      <c r="O5409" t="s">
        <v>33</v>
      </c>
      <c r="P5409">
        <v>5</v>
      </c>
      <c r="Q5409">
        <f t="shared" si="168"/>
        <v>11</v>
      </c>
      <c r="R5409" t="str">
        <f t="shared" si="169"/>
        <v>Budget</v>
      </c>
    </row>
    <row r="5410" spans="1:18" x14ac:dyDescent="0.35">
      <c r="A5410">
        <v>12770811</v>
      </c>
      <c r="B5410" t="s">
        <v>7560</v>
      </c>
      <c r="C5410">
        <v>19900</v>
      </c>
      <c r="D5410" t="s">
        <v>17</v>
      </c>
      <c r="E5410" t="s">
        <v>258</v>
      </c>
      <c r="F5410" t="s">
        <v>484</v>
      </c>
      <c r="G5410" t="s">
        <v>1064</v>
      </c>
      <c r="H5410">
        <v>2006</v>
      </c>
      <c r="I5410">
        <v>350190</v>
      </c>
      <c r="J5410" t="s">
        <v>236</v>
      </c>
      <c r="K5410" t="s">
        <v>81</v>
      </c>
      <c r="L5410" t="s">
        <v>31</v>
      </c>
      <c r="M5410" t="s">
        <v>24</v>
      </c>
      <c r="N5410">
        <v>2982</v>
      </c>
      <c r="O5410" t="s">
        <v>3341</v>
      </c>
      <c r="P5410">
        <v>5</v>
      </c>
      <c r="Q5410">
        <f t="shared" si="168"/>
        <v>18</v>
      </c>
      <c r="R5410" t="str">
        <f t="shared" si="169"/>
        <v>Mid-range</v>
      </c>
    </row>
    <row r="5411" spans="1:18" x14ac:dyDescent="0.35">
      <c r="A5411">
        <v>12770821</v>
      </c>
      <c r="B5411" t="s">
        <v>3040</v>
      </c>
      <c r="C5411">
        <v>31990</v>
      </c>
      <c r="D5411" t="s">
        <v>49</v>
      </c>
      <c r="E5411" t="s">
        <v>50</v>
      </c>
      <c r="F5411" t="s">
        <v>3041</v>
      </c>
      <c r="G5411" t="s">
        <v>52</v>
      </c>
      <c r="H5411">
        <v>2017</v>
      </c>
      <c r="I5411">
        <v>61565</v>
      </c>
      <c r="J5411" t="s">
        <v>21</v>
      </c>
      <c r="K5411" t="s">
        <v>22</v>
      </c>
      <c r="L5411" t="s">
        <v>31</v>
      </c>
      <c r="M5411" t="s">
        <v>24</v>
      </c>
      <c r="N5411">
        <v>1995</v>
      </c>
      <c r="O5411" t="s">
        <v>47</v>
      </c>
      <c r="P5411">
        <v>5</v>
      </c>
      <c r="Q5411">
        <f t="shared" si="168"/>
        <v>7</v>
      </c>
      <c r="R5411" t="str">
        <f t="shared" si="169"/>
        <v>Mid-range</v>
      </c>
    </row>
    <row r="5412" spans="1:18" x14ac:dyDescent="0.35">
      <c r="A5412">
        <v>12770822</v>
      </c>
      <c r="B5412" t="s">
        <v>7561</v>
      </c>
      <c r="C5412">
        <v>7500</v>
      </c>
      <c r="D5412" t="s">
        <v>127</v>
      </c>
      <c r="E5412">
        <v>3</v>
      </c>
      <c r="F5412" t="s">
        <v>31</v>
      </c>
      <c r="G5412" t="s">
        <v>3016</v>
      </c>
      <c r="H5412">
        <v>2010</v>
      </c>
      <c r="I5412">
        <v>258000</v>
      </c>
      <c r="J5412" t="s">
        <v>63</v>
      </c>
      <c r="K5412" t="s">
        <v>81</v>
      </c>
      <c r="L5412" t="s">
        <v>31</v>
      </c>
      <c r="M5412" t="s">
        <v>24</v>
      </c>
      <c r="N5412">
        <v>2184</v>
      </c>
      <c r="O5412" t="s">
        <v>69</v>
      </c>
      <c r="P5412">
        <v>5</v>
      </c>
      <c r="Q5412">
        <f t="shared" si="168"/>
        <v>14</v>
      </c>
      <c r="R5412" t="str">
        <f t="shared" si="169"/>
        <v>Budget</v>
      </c>
    </row>
    <row r="5413" spans="1:18" x14ac:dyDescent="0.35">
      <c r="A5413">
        <v>12770829</v>
      </c>
      <c r="B5413" t="s">
        <v>7562</v>
      </c>
      <c r="C5413">
        <v>45999</v>
      </c>
      <c r="D5413" t="s">
        <v>143</v>
      </c>
      <c r="E5413" t="s">
        <v>1744</v>
      </c>
      <c r="F5413" t="s">
        <v>7438</v>
      </c>
      <c r="G5413" t="s">
        <v>943</v>
      </c>
      <c r="H5413">
        <v>2019</v>
      </c>
      <c r="I5413">
        <v>36148</v>
      </c>
      <c r="J5413" t="s">
        <v>63</v>
      </c>
      <c r="K5413" t="s">
        <v>81</v>
      </c>
      <c r="L5413" t="s">
        <v>64</v>
      </c>
      <c r="M5413" t="s">
        <v>24</v>
      </c>
      <c r="N5413">
        <v>1998</v>
      </c>
      <c r="O5413" t="s">
        <v>47</v>
      </c>
      <c r="P5413">
        <v>5</v>
      </c>
      <c r="Q5413">
        <f t="shared" si="168"/>
        <v>5</v>
      </c>
      <c r="R5413" t="str">
        <f t="shared" si="169"/>
        <v>Luxury</v>
      </c>
    </row>
    <row r="5414" spans="1:18" x14ac:dyDescent="0.35">
      <c r="A5414">
        <v>12770833</v>
      </c>
      <c r="B5414" t="s">
        <v>7563</v>
      </c>
      <c r="C5414">
        <v>52900</v>
      </c>
      <c r="D5414" t="s">
        <v>17</v>
      </c>
      <c r="E5414" t="s">
        <v>157</v>
      </c>
      <c r="F5414" t="s">
        <v>1508</v>
      </c>
      <c r="G5414" t="s">
        <v>800</v>
      </c>
      <c r="H5414">
        <v>2015</v>
      </c>
      <c r="I5414">
        <v>149939</v>
      </c>
      <c r="J5414" t="s">
        <v>21</v>
      </c>
      <c r="K5414" t="s">
        <v>22</v>
      </c>
      <c r="L5414" t="s">
        <v>31</v>
      </c>
      <c r="M5414" t="s">
        <v>24</v>
      </c>
      <c r="N5414">
        <v>2982</v>
      </c>
      <c r="O5414" t="s">
        <v>116</v>
      </c>
      <c r="P5414">
        <v>7</v>
      </c>
      <c r="Q5414">
        <f t="shared" si="168"/>
        <v>9</v>
      </c>
      <c r="R5414" t="str">
        <f t="shared" si="169"/>
        <v>Luxury</v>
      </c>
    </row>
    <row r="5415" spans="1:18" x14ac:dyDescent="0.35">
      <c r="A5415">
        <v>12770837</v>
      </c>
      <c r="B5415" t="s">
        <v>142</v>
      </c>
      <c r="C5415">
        <v>26990</v>
      </c>
      <c r="D5415" t="s">
        <v>143</v>
      </c>
      <c r="E5415" t="s">
        <v>144</v>
      </c>
      <c r="F5415" t="s">
        <v>145</v>
      </c>
      <c r="G5415" t="s">
        <v>146</v>
      </c>
      <c r="H5415">
        <v>2016</v>
      </c>
      <c r="I5415">
        <v>119062</v>
      </c>
      <c r="J5415" t="s">
        <v>21</v>
      </c>
      <c r="K5415" t="s">
        <v>22</v>
      </c>
      <c r="L5415" t="s">
        <v>31</v>
      </c>
      <c r="M5415" t="s">
        <v>24</v>
      </c>
      <c r="N5415">
        <v>1998</v>
      </c>
      <c r="O5415" t="s">
        <v>47</v>
      </c>
      <c r="P5415">
        <v>5</v>
      </c>
      <c r="Q5415">
        <f t="shared" si="168"/>
        <v>8</v>
      </c>
      <c r="R5415" t="str">
        <f t="shared" si="169"/>
        <v>Mid-range</v>
      </c>
    </row>
    <row r="5416" spans="1:18" x14ac:dyDescent="0.35">
      <c r="A5416">
        <v>12770860</v>
      </c>
      <c r="B5416" t="s">
        <v>2867</v>
      </c>
      <c r="C5416">
        <v>28990</v>
      </c>
      <c r="D5416" t="s">
        <v>17</v>
      </c>
      <c r="E5416" t="s">
        <v>258</v>
      </c>
      <c r="F5416" t="s">
        <v>351</v>
      </c>
      <c r="G5416" t="s">
        <v>2483</v>
      </c>
      <c r="H5416">
        <v>2018</v>
      </c>
      <c r="I5416">
        <v>82323</v>
      </c>
      <c r="J5416" t="s">
        <v>80</v>
      </c>
      <c r="K5416" t="s">
        <v>81</v>
      </c>
      <c r="L5416" t="s">
        <v>31</v>
      </c>
      <c r="M5416" t="s">
        <v>24</v>
      </c>
      <c r="N5416">
        <v>2393</v>
      </c>
      <c r="O5416" t="s">
        <v>116</v>
      </c>
      <c r="P5416">
        <v>2</v>
      </c>
      <c r="Q5416">
        <f t="shared" si="168"/>
        <v>6</v>
      </c>
      <c r="R5416" t="str">
        <f t="shared" si="169"/>
        <v>Mid-range</v>
      </c>
    </row>
    <row r="5417" spans="1:18" x14ac:dyDescent="0.35">
      <c r="A5417">
        <v>12770862</v>
      </c>
      <c r="B5417" t="s">
        <v>3434</v>
      </c>
      <c r="C5417">
        <v>37990</v>
      </c>
      <c r="D5417" t="s">
        <v>847</v>
      </c>
      <c r="E5417" t="s">
        <v>848</v>
      </c>
      <c r="F5417" t="s">
        <v>849</v>
      </c>
      <c r="G5417" t="s">
        <v>3435</v>
      </c>
      <c r="H5417">
        <v>2021</v>
      </c>
      <c r="I5417">
        <v>23104</v>
      </c>
      <c r="J5417" t="s">
        <v>169</v>
      </c>
      <c r="K5417" t="s">
        <v>22</v>
      </c>
      <c r="L5417" t="s">
        <v>31</v>
      </c>
      <c r="M5417" t="s">
        <v>24</v>
      </c>
      <c r="N5417">
        <v>2776</v>
      </c>
      <c r="O5417" t="s">
        <v>33</v>
      </c>
      <c r="P5417">
        <v>5</v>
      </c>
      <c r="Q5417">
        <f t="shared" si="168"/>
        <v>3</v>
      </c>
      <c r="R5417" t="str">
        <f t="shared" si="169"/>
        <v>Mid-range</v>
      </c>
    </row>
    <row r="5418" spans="1:18" x14ac:dyDescent="0.35">
      <c r="A5418">
        <v>12770942</v>
      </c>
      <c r="B5418" t="s">
        <v>7564</v>
      </c>
      <c r="C5418">
        <v>25900</v>
      </c>
      <c r="D5418" t="s">
        <v>49</v>
      </c>
      <c r="E5418" t="s">
        <v>50</v>
      </c>
      <c r="F5418" t="s">
        <v>7565</v>
      </c>
      <c r="G5418" t="s">
        <v>52</v>
      </c>
      <c r="H5418">
        <v>2018</v>
      </c>
      <c r="I5418">
        <v>99065</v>
      </c>
      <c r="J5418" t="s">
        <v>21</v>
      </c>
      <c r="K5418" t="s">
        <v>22</v>
      </c>
      <c r="L5418" t="s">
        <v>23</v>
      </c>
      <c r="M5418" t="s">
        <v>24</v>
      </c>
      <c r="N5418">
        <v>2488</v>
      </c>
      <c r="O5418" t="s">
        <v>69</v>
      </c>
      <c r="P5418">
        <v>7</v>
      </c>
      <c r="Q5418">
        <f t="shared" si="168"/>
        <v>6</v>
      </c>
      <c r="R5418" t="str">
        <f t="shared" si="169"/>
        <v>Mid-range</v>
      </c>
    </row>
    <row r="5419" spans="1:18" x14ac:dyDescent="0.35">
      <c r="A5419">
        <v>12770947</v>
      </c>
      <c r="B5419" t="s">
        <v>7324</v>
      </c>
      <c r="C5419">
        <v>60990</v>
      </c>
      <c r="D5419" t="s">
        <v>54</v>
      </c>
      <c r="E5419" t="s">
        <v>175</v>
      </c>
      <c r="F5419" t="s">
        <v>2116</v>
      </c>
      <c r="G5419" t="s">
        <v>785</v>
      </c>
      <c r="H5419">
        <v>2022</v>
      </c>
      <c r="I5419">
        <v>15377</v>
      </c>
      <c r="J5419" t="s">
        <v>275</v>
      </c>
      <c r="K5419" t="s">
        <v>22</v>
      </c>
      <c r="L5419" t="s">
        <v>31</v>
      </c>
      <c r="M5419" t="s">
        <v>24</v>
      </c>
      <c r="N5419">
        <v>1996</v>
      </c>
      <c r="O5419" t="s">
        <v>69</v>
      </c>
      <c r="P5419">
        <v>5</v>
      </c>
      <c r="Q5419">
        <f t="shared" si="168"/>
        <v>2</v>
      </c>
      <c r="R5419" t="str">
        <f t="shared" si="169"/>
        <v>Luxury</v>
      </c>
    </row>
    <row r="5420" spans="1:18" x14ac:dyDescent="0.35">
      <c r="A5420">
        <v>12770957</v>
      </c>
      <c r="B5420" t="s">
        <v>6848</v>
      </c>
      <c r="C5420">
        <v>65990</v>
      </c>
      <c r="D5420" t="s">
        <v>54</v>
      </c>
      <c r="E5420" t="s">
        <v>175</v>
      </c>
      <c r="F5420" t="s">
        <v>900</v>
      </c>
      <c r="G5420" t="s">
        <v>785</v>
      </c>
      <c r="H5420">
        <v>2022</v>
      </c>
      <c r="I5420">
        <v>5377</v>
      </c>
      <c r="J5420" t="s">
        <v>201</v>
      </c>
      <c r="K5420" t="s">
        <v>22</v>
      </c>
      <c r="L5420" t="s">
        <v>31</v>
      </c>
      <c r="M5420" t="s">
        <v>24</v>
      </c>
      <c r="N5420">
        <v>3198</v>
      </c>
      <c r="O5420" t="s">
        <v>69</v>
      </c>
      <c r="P5420">
        <v>5</v>
      </c>
      <c r="Q5420">
        <f t="shared" si="168"/>
        <v>2</v>
      </c>
      <c r="R5420" t="str">
        <f t="shared" si="169"/>
        <v>Luxury</v>
      </c>
    </row>
    <row r="5421" spans="1:18" x14ac:dyDescent="0.35">
      <c r="A5421">
        <v>12770967</v>
      </c>
      <c r="B5421" t="s">
        <v>7566</v>
      </c>
      <c r="C5421">
        <v>39990</v>
      </c>
      <c r="D5421" t="s">
        <v>42</v>
      </c>
      <c r="E5421" t="s">
        <v>179</v>
      </c>
      <c r="F5421" t="s">
        <v>293</v>
      </c>
      <c r="G5421" t="s">
        <v>294</v>
      </c>
      <c r="H5421">
        <v>2017</v>
      </c>
      <c r="I5421">
        <v>150000</v>
      </c>
      <c r="J5421" t="s">
        <v>205</v>
      </c>
      <c r="K5421" t="s">
        <v>22</v>
      </c>
      <c r="L5421" t="s">
        <v>31</v>
      </c>
      <c r="M5421" t="s">
        <v>24</v>
      </c>
      <c r="N5421">
        <v>2776</v>
      </c>
      <c r="O5421" t="s">
        <v>33</v>
      </c>
      <c r="P5421">
        <v>5</v>
      </c>
      <c r="Q5421">
        <f t="shared" si="168"/>
        <v>7</v>
      </c>
      <c r="R5421" t="str">
        <f t="shared" si="169"/>
        <v>Mid-range</v>
      </c>
    </row>
    <row r="5422" spans="1:18" x14ac:dyDescent="0.35">
      <c r="A5422">
        <v>12770994</v>
      </c>
      <c r="B5422" t="s">
        <v>7567</v>
      </c>
      <c r="C5422">
        <v>29990</v>
      </c>
      <c r="D5422" t="s">
        <v>27</v>
      </c>
      <c r="E5422" t="s">
        <v>7568</v>
      </c>
      <c r="F5422" t="s">
        <v>7569</v>
      </c>
      <c r="G5422">
        <v>166</v>
      </c>
      <c r="H5422">
        <v>2013</v>
      </c>
      <c r="I5422">
        <v>115000</v>
      </c>
      <c r="J5422" t="s">
        <v>21</v>
      </c>
      <c r="K5422" t="s">
        <v>22</v>
      </c>
      <c r="L5422" t="s">
        <v>31</v>
      </c>
      <c r="M5422" t="s">
        <v>24</v>
      </c>
      <c r="N5422">
        <v>2143</v>
      </c>
      <c r="O5422" t="s">
        <v>121</v>
      </c>
      <c r="P5422">
        <v>5</v>
      </c>
      <c r="Q5422">
        <f t="shared" si="168"/>
        <v>11</v>
      </c>
      <c r="R5422" t="str">
        <f t="shared" si="169"/>
        <v>Mid-range</v>
      </c>
    </row>
    <row r="5423" spans="1:18" x14ac:dyDescent="0.35">
      <c r="A5423">
        <v>12771037</v>
      </c>
      <c r="B5423" t="s">
        <v>7570</v>
      </c>
      <c r="C5423">
        <v>24999</v>
      </c>
      <c r="D5423" t="s">
        <v>127</v>
      </c>
      <c r="E5423" t="s">
        <v>418</v>
      </c>
      <c r="F5423" t="s">
        <v>114</v>
      </c>
      <c r="G5423" t="s">
        <v>1226</v>
      </c>
      <c r="H5423">
        <v>2015</v>
      </c>
      <c r="I5423">
        <v>131578</v>
      </c>
      <c r="J5423" t="s">
        <v>21</v>
      </c>
      <c r="K5423" t="s">
        <v>22</v>
      </c>
      <c r="L5423" t="s">
        <v>23</v>
      </c>
      <c r="M5423" t="s">
        <v>24</v>
      </c>
      <c r="N5423">
        <v>3726</v>
      </c>
      <c r="O5423" t="s">
        <v>33</v>
      </c>
      <c r="P5423">
        <v>7</v>
      </c>
      <c r="Q5423">
        <f t="shared" si="168"/>
        <v>9</v>
      </c>
      <c r="R5423" t="str">
        <f t="shared" si="169"/>
        <v>Mid-range</v>
      </c>
    </row>
    <row r="5424" spans="1:18" x14ac:dyDescent="0.35">
      <c r="A5424">
        <v>12771045</v>
      </c>
      <c r="B5424" t="s">
        <v>2716</v>
      </c>
      <c r="C5424">
        <v>68990</v>
      </c>
      <c r="D5424" t="s">
        <v>54</v>
      </c>
      <c r="E5424" t="s">
        <v>987</v>
      </c>
      <c r="F5424" t="s">
        <v>988</v>
      </c>
      <c r="G5424" t="s">
        <v>2166</v>
      </c>
      <c r="H5424">
        <v>2019</v>
      </c>
      <c r="I5424">
        <v>31049</v>
      </c>
      <c r="J5424" t="s">
        <v>393</v>
      </c>
      <c r="K5424" t="s">
        <v>22</v>
      </c>
      <c r="L5424" t="s">
        <v>64</v>
      </c>
      <c r="M5424" t="s">
        <v>24</v>
      </c>
      <c r="N5424">
        <v>4950</v>
      </c>
      <c r="O5424" t="s">
        <v>25</v>
      </c>
      <c r="P5424">
        <v>4</v>
      </c>
      <c r="Q5424">
        <f t="shared" si="168"/>
        <v>5</v>
      </c>
      <c r="R5424" t="str">
        <f t="shared" si="169"/>
        <v>Luxury</v>
      </c>
    </row>
    <row r="5425" spans="1:18" x14ac:dyDescent="0.35">
      <c r="A5425">
        <v>12771046</v>
      </c>
      <c r="B5425" t="s">
        <v>7571</v>
      </c>
      <c r="C5425">
        <v>14999</v>
      </c>
      <c r="D5425" t="s">
        <v>17</v>
      </c>
      <c r="E5425" t="s">
        <v>157</v>
      </c>
      <c r="F5425" t="s">
        <v>5985</v>
      </c>
      <c r="G5425" t="s">
        <v>4169</v>
      </c>
      <c r="H5425">
        <v>1997</v>
      </c>
      <c r="I5425">
        <v>245397</v>
      </c>
      <c r="J5425" t="s">
        <v>21</v>
      </c>
      <c r="K5425" t="s">
        <v>22</v>
      </c>
      <c r="L5425" t="s">
        <v>23</v>
      </c>
      <c r="M5425" t="s">
        <v>24</v>
      </c>
      <c r="N5425">
        <v>3378</v>
      </c>
      <c r="O5425" t="s">
        <v>69</v>
      </c>
      <c r="P5425">
        <v>8</v>
      </c>
      <c r="Q5425">
        <f t="shared" si="168"/>
        <v>27</v>
      </c>
      <c r="R5425" t="str">
        <f t="shared" si="169"/>
        <v>Mid-range</v>
      </c>
    </row>
    <row r="5426" spans="1:18" x14ac:dyDescent="0.35">
      <c r="A5426">
        <v>12771047</v>
      </c>
      <c r="B5426" t="s">
        <v>4932</v>
      </c>
      <c r="C5426">
        <v>29870</v>
      </c>
      <c r="D5426" t="s">
        <v>17</v>
      </c>
      <c r="E5426" t="s">
        <v>905</v>
      </c>
      <c r="F5426" t="s">
        <v>1930</v>
      </c>
      <c r="G5426" t="s">
        <v>3094</v>
      </c>
      <c r="H5426">
        <v>2008</v>
      </c>
      <c r="I5426">
        <v>119676</v>
      </c>
      <c r="J5426" t="s">
        <v>106</v>
      </c>
      <c r="K5426" t="s">
        <v>22</v>
      </c>
      <c r="L5426" t="s">
        <v>23</v>
      </c>
      <c r="M5426" t="s">
        <v>24</v>
      </c>
      <c r="N5426">
        <v>2694</v>
      </c>
      <c r="O5426" t="s">
        <v>47</v>
      </c>
      <c r="P5426">
        <v>3</v>
      </c>
      <c r="Q5426">
        <f t="shared" si="168"/>
        <v>16</v>
      </c>
      <c r="R5426" t="str">
        <f t="shared" si="169"/>
        <v>Mid-range</v>
      </c>
    </row>
    <row r="5427" spans="1:18" x14ac:dyDescent="0.35">
      <c r="A5427">
        <v>12771048</v>
      </c>
      <c r="B5427" t="s">
        <v>7572</v>
      </c>
      <c r="C5427">
        <v>15988</v>
      </c>
      <c r="D5427" t="s">
        <v>127</v>
      </c>
      <c r="E5427" t="s">
        <v>4356</v>
      </c>
      <c r="F5427" t="s">
        <v>2266</v>
      </c>
      <c r="G5427" t="s">
        <v>4358</v>
      </c>
      <c r="H5427">
        <v>2009</v>
      </c>
      <c r="I5427">
        <v>127109</v>
      </c>
      <c r="J5427" t="s">
        <v>21</v>
      </c>
      <c r="K5427" t="s">
        <v>22</v>
      </c>
      <c r="L5427" t="s">
        <v>23</v>
      </c>
      <c r="M5427" t="s">
        <v>24</v>
      </c>
      <c r="N5427">
        <v>2488</v>
      </c>
      <c r="O5427" t="s">
        <v>25</v>
      </c>
      <c r="P5427">
        <v>5</v>
      </c>
      <c r="Q5427">
        <f t="shared" si="168"/>
        <v>15</v>
      </c>
      <c r="R5427" t="str">
        <f t="shared" si="169"/>
        <v>Mid-range</v>
      </c>
    </row>
    <row r="5428" spans="1:18" x14ac:dyDescent="0.35">
      <c r="A5428">
        <v>12771074</v>
      </c>
      <c r="B5428" t="s">
        <v>7573</v>
      </c>
      <c r="C5428">
        <v>24880</v>
      </c>
      <c r="D5428" t="s">
        <v>143</v>
      </c>
      <c r="E5428" t="s">
        <v>879</v>
      </c>
      <c r="F5428" t="s">
        <v>7574</v>
      </c>
      <c r="G5428" t="s">
        <v>211</v>
      </c>
      <c r="H5428">
        <v>2016</v>
      </c>
      <c r="I5428">
        <v>67304</v>
      </c>
      <c r="J5428" t="s">
        <v>86</v>
      </c>
      <c r="K5428" t="s">
        <v>22</v>
      </c>
      <c r="L5428" t="s">
        <v>23</v>
      </c>
      <c r="M5428" t="s">
        <v>24</v>
      </c>
      <c r="N5428">
        <v>1995</v>
      </c>
      <c r="O5428" t="s">
        <v>116</v>
      </c>
      <c r="P5428">
        <v>5</v>
      </c>
      <c r="Q5428">
        <f t="shared" si="168"/>
        <v>8</v>
      </c>
      <c r="R5428" t="str">
        <f t="shared" si="169"/>
        <v>Mid-range</v>
      </c>
    </row>
    <row r="5429" spans="1:18" x14ac:dyDescent="0.35">
      <c r="A5429">
        <v>12771075</v>
      </c>
      <c r="B5429" t="s">
        <v>7575</v>
      </c>
      <c r="C5429">
        <v>32980</v>
      </c>
      <c r="D5429" t="s">
        <v>127</v>
      </c>
      <c r="E5429" t="s">
        <v>998</v>
      </c>
      <c r="F5429" t="s">
        <v>999</v>
      </c>
      <c r="G5429" t="s">
        <v>1000</v>
      </c>
      <c r="H5429">
        <v>2017</v>
      </c>
      <c r="I5429">
        <v>20219</v>
      </c>
      <c r="J5429" t="s">
        <v>21</v>
      </c>
      <c r="K5429" t="s">
        <v>22</v>
      </c>
      <c r="L5429" t="s">
        <v>23</v>
      </c>
      <c r="M5429" t="s">
        <v>24</v>
      </c>
      <c r="N5429">
        <v>1998</v>
      </c>
      <c r="O5429" t="s">
        <v>1382</v>
      </c>
      <c r="P5429">
        <v>5</v>
      </c>
      <c r="Q5429">
        <f t="shared" si="168"/>
        <v>7</v>
      </c>
      <c r="R5429" t="str">
        <f t="shared" si="169"/>
        <v>Mid-range</v>
      </c>
    </row>
    <row r="5430" spans="1:18" x14ac:dyDescent="0.35">
      <c r="A5430">
        <v>12771076</v>
      </c>
      <c r="B5430" t="s">
        <v>7576</v>
      </c>
      <c r="C5430">
        <v>17770</v>
      </c>
      <c r="D5430" t="s">
        <v>328</v>
      </c>
      <c r="E5430" t="s">
        <v>329</v>
      </c>
      <c r="F5430" t="s">
        <v>696</v>
      </c>
      <c r="G5430" t="s">
        <v>331</v>
      </c>
      <c r="H5430">
        <v>2012</v>
      </c>
      <c r="I5430">
        <v>50266</v>
      </c>
      <c r="J5430" t="s">
        <v>63</v>
      </c>
      <c r="K5430" t="s">
        <v>22</v>
      </c>
      <c r="L5430" t="s">
        <v>23</v>
      </c>
      <c r="M5430" t="s">
        <v>24</v>
      </c>
      <c r="N5430">
        <v>1997</v>
      </c>
      <c r="O5430" t="s">
        <v>47</v>
      </c>
      <c r="P5430">
        <v>5</v>
      </c>
      <c r="Q5430">
        <f t="shared" si="168"/>
        <v>12</v>
      </c>
      <c r="R5430" t="str">
        <f t="shared" si="169"/>
        <v>Mid-range</v>
      </c>
    </row>
    <row r="5431" spans="1:18" x14ac:dyDescent="0.35">
      <c r="A5431">
        <v>12771083</v>
      </c>
      <c r="B5431" t="s">
        <v>7577</v>
      </c>
      <c r="C5431">
        <v>22000</v>
      </c>
      <c r="D5431" t="s">
        <v>102</v>
      </c>
      <c r="E5431" t="s">
        <v>222</v>
      </c>
      <c r="F5431" t="s">
        <v>7578</v>
      </c>
      <c r="G5431" t="s">
        <v>3336</v>
      </c>
      <c r="H5431">
        <v>2016</v>
      </c>
      <c r="I5431">
        <v>91500</v>
      </c>
      <c r="J5431" t="s">
        <v>21</v>
      </c>
      <c r="K5431" t="s">
        <v>22</v>
      </c>
      <c r="L5431" t="s">
        <v>64</v>
      </c>
      <c r="M5431" t="s">
        <v>24</v>
      </c>
      <c r="N5431">
        <v>1395</v>
      </c>
      <c r="O5431" t="s">
        <v>2003</v>
      </c>
      <c r="P5431">
        <v>5</v>
      </c>
      <c r="Q5431">
        <f t="shared" si="168"/>
        <v>8</v>
      </c>
      <c r="R5431" t="str">
        <f t="shared" si="169"/>
        <v>Mid-range</v>
      </c>
    </row>
    <row r="5432" spans="1:18" x14ac:dyDescent="0.35">
      <c r="A5432">
        <v>12771095</v>
      </c>
      <c r="B5432" t="s">
        <v>1929</v>
      </c>
      <c r="C5432">
        <v>37990</v>
      </c>
      <c r="D5432" t="s">
        <v>17</v>
      </c>
      <c r="E5432" t="s">
        <v>905</v>
      </c>
      <c r="F5432" t="s">
        <v>1930</v>
      </c>
      <c r="G5432" t="s">
        <v>907</v>
      </c>
      <c r="H5432">
        <v>2016</v>
      </c>
      <c r="I5432">
        <v>122823</v>
      </c>
      <c r="J5432" t="s">
        <v>106</v>
      </c>
      <c r="K5432" t="s">
        <v>22</v>
      </c>
      <c r="L5432" t="s">
        <v>31</v>
      </c>
      <c r="M5432" t="s">
        <v>24</v>
      </c>
      <c r="N5432">
        <v>2982</v>
      </c>
      <c r="O5432" t="s">
        <v>47</v>
      </c>
      <c r="P5432">
        <v>2</v>
      </c>
      <c r="Q5432">
        <f t="shared" si="168"/>
        <v>8</v>
      </c>
      <c r="R5432" t="str">
        <f t="shared" si="169"/>
        <v>Mid-range</v>
      </c>
    </row>
    <row r="5433" spans="1:18" x14ac:dyDescent="0.35">
      <c r="A5433">
        <v>12771098</v>
      </c>
      <c r="B5433" t="s">
        <v>2443</v>
      </c>
      <c r="C5433">
        <v>33980</v>
      </c>
      <c r="D5433" t="s">
        <v>17</v>
      </c>
      <c r="E5433" t="s">
        <v>262</v>
      </c>
      <c r="F5433" t="s">
        <v>924</v>
      </c>
      <c r="G5433" t="s">
        <v>1911</v>
      </c>
      <c r="H5433">
        <v>2018</v>
      </c>
      <c r="I5433">
        <v>23977</v>
      </c>
      <c r="J5433" t="s">
        <v>86</v>
      </c>
      <c r="K5433" t="s">
        <v>22</v>
      </c>
      <c r="L5433" t="s">
        <v>540</v>
      </c>
      <c r="M5433" t="s">
        <v>24</v>
      </c>
      <c r="N5433">
        <v>1798</v>
      </c>
      <c r="O5433" t="s">
        <v>69</v>
      </c>
      <c r="P5433">
        <v>5</v>
      </c>
      <c r="Q5433">
        <f t="shared" si="168"/>
        <v>6</v>
      </c>
      <c r="R5433" t="str">
        <f t="shared" si="169"/>
        <v>Mid-range</v>
      </c>
    </row>
    <row r="5434" spans="1:18" x14ac:dyDescent="0.35">
      <c r="A5434">
        <v>12771122</v>
      </c>
      <c r="B5434" t="s">
        <v>986</v>
      </c>
      <c r="C5434">
        <v>59888</v>
      </c>
      <c r="D5434" t="s">
        <v>54</v>
      </c>
      <c r="E5434" t="s">
        <v>987</v>
      </c>
      <c r="F5434" t="s">
        <v>988</v>
      </c>
      <c r="G5434" t="s">
        <v>989</v>
      </c>
      <c r="H5434">
        <v>2016</v>
      </c>
      <c r="I5434">
        <v>10096</v>
      </c>
      <c r="J5434" t="s">
        <v>393</v>
      </c>
      <c r="K5434" t="s">
        <v>22</v>
      </c>
      <c r="L5434" t="s">
        <v>64</v>
      </c>
      <c r="M5434" t="s">
        <v>24</v>
      </c>
      <c r="N5434">
        <v>4950</v>
      </c>
      <c r="O5434" t="s">
        <v>25</v>
      </c>
      <c r="P5434">
        <v>4</v>
      </c>
      <c r="Q5434">
        <f t="shared" si="168"/>
        <v>8</v>
      </c>
      <c r="R5434" t="str">
        <f t="shared" si="169"/>
        <v>Luxury</v>
      </c>
    </row>
    <row r="5435" spans="1:18" x14ac:dyDescent="0.35">
      <c r="A5435">
        <v>12771123</v>
      </c>
      <c r="B5435" t="s">
        <v>7579</v>
      </c>
      <c r="C5435">
        <v>29888</v>
      </c>
      <c r="D5435" t="s">
        <v>328</v>
      </c>
      <c r="E5435" t="s">
        <v>1330</v>
      </c>
      <c r="F5435" t="s">
        <v>330</v>
      </c>
      <c r="G5435" t="s">
        <v>6354</v>
      </c>
      <c r="H5435">
        <v>2015</v>
      </c>
      <c r="I5435">
        <v>120922</v>
      </c>
      <c r="J5435" t="s">
        <v>21</v>
      </c>
      <c r="K5435" t="s">
        <v>22</v>
      </c>
      <c r="L5435" t="s">
        <v>23</v>
      </c>
      <c r="M5435" t="s">
        <v>24</v>
      </c>
      <c r="N5435">
        <v>2356</v>
      </c>
      <c r="O5435" t="s">
        <v>135</v>
      </c>
      <c r="P5435">
        <v>7</v>
      </c>
      <c r="Q5435">
        <f t="shared" si="168"/>
        <v>9</v>
      </c>
      <c r="R5435" t="str">
        <f t="shared" si="169"/>
        <v>Mid-range</v>
      </c>
    </row>
    <row r="5436" spans="1:18" x14ac:dyDescent="0.35">
      <c r="A5436">
        <v>12771126</v>
      </c>
      <c r="B5436" t="s">
        <v>7580</v>
      </c>
      <c r="C5436">
        <v>23888</v>
      </c>
      <c r="D5436" t="s">
        <v>188</v>
      </c>
      <c r="E5436" t="s">
        <v>995</v>
      </c>
      <c r="F5436" t="s">
        <v>251</v>
      </c>
      <c r="G5436" t="s">
        <v>1342</v>
      </c>
      <c r="H5436">
        <v>2018</v>
      </c>
      <c r="I5436">
        <v>49852</v>
      </c>
      <c r="J5436" t="s">
        <v>63</v>
      </c>
      <c r="K5436" t="s">
        <v>22</v>
      </c>
      <c r="L5436" t="s">
        <v>23</v>
      </c>
      <c r="M5436" t="s">
        <v>24</v>
      </c>
      <c r="N5436">
        <v>1999</v>
      </c>
      <c r="O5436" t="s">
        <v>135</v>
      </c>
      <c r="P5436">
        <v>5</v>
      </c>
      <c r="Q5436">
        <f t="shared" si="168"/>
        <v>6</v>
      </c>
      <c r="R5436" t="str">
        <f t="shared" si="169"/>
        <v>Mid-range</v>
      </c>
    </row>
    <row r="5437" spans="1:18" x14ac:dyDescent="0.35">
      <c r="A5437">
        <v>12771127</v>
      </c>
      <c r="B5437" t="s">
        <v>1520</v>
      </c>
      <c r="C5437">
        <v>23888</v>
      </c>
      <c r="D5437" t="s">
        <v>328</v>
      </c>
      <c r="E5437" t="s">
        <v>598</v>
      </c>
      <c r="F5437" t="s">
        <v>543</v>
      </c>
      <c r="G5437" t="s">
        <v>211</v>
      </c>
      <c r="H5437">
        <v>2018</v>
      </c>
      <c r="I5437">
        <v>106005</v>
      </c>
      <c r="J5437" t="s">
        <v>21</v>
      </c>
      <c r="K5437" t="s">
        <v>22</v>
      </c>
      <c r="L5437" t="s">
        <v>23</v>
      </c>
      <c r="M5437" t="s">
        <v>24</v>
      </c>
      <c r="N5437">
        <v>1799</v>
      </c>
      <c r="O5437" t="s">
        <v>33</v>
      </c>
      <c r="P5437">
        <v>5</v>
      </c>
      <c r="Q5437">
        <f t="shared" si="168"/>
        <v>6</v>
      </c>
      <c r="R5437" t="str">
        <f t="shared" si="169"/>
        <v>Mid-range</v>
      </c>
    </row>
    <row r="5438" spans="1:18" x14ac:dyDescent="0.35">
      <c r="A5438">
        <v>12771131</v>
      </c>
      <c r="B5438" t="s">
        <v>7581</v>
      </c>
      <c r="C5438">
        <v>82998</v>
      </c>
      <c r="D5438" t="s">
        <v>49</v>
      </c>
      <c r="E5438" t="s">
        <v>148</v>
      </c>
      <c r="F5438" t="s">
        <v>7582</v>
      </c>
      <c r="G5438" t="s">
        <v>3252</v>
      </c>
      <c r="H5438">
        <v>2019</v>
      </c>
      <c r="I5438">
        <v>56007</v>
      </c>
      <c r="J5438" t="s">
        <v>21</v>
      </c>
      <c r="K5438" t="s">
        <v>22</v>
      </c>
      <c r="L5438" t="s">
        <v>64</v>
      </c>
      <c r="M5438" t="s">
        <v>24</v>
      </c>
      <c r="N5438">
        <v>5552</v>
      </c>
      <c r="O5438" t="s">
        <v>1085</v>
      </c>
      <c r="P5438">
        <v>8</v>
      </c>
      <c r="Q5438">
        <f t="shared" si="168"/>
        <v>5</v>
      </c>
      <c r="R5438" t="str">
        <f t="shared" si="169"/>
        <v>Luxury</v>
      </c>
    </row>
    <row r="5439" spans="1:18" x14ac:dyDescent="0.35">
      <c r="A5439">
        <v>12771153</v>
      </c>
      <c r="B5439" t="s">
        <v>4610</v>
      </c>
      <c r="C5439">
        <v>43990</v>
      </c>
      <c r="D5439" t="s">
        <v>847</v>
      </c>
      <c r="E5439" t="s">
        <v>848</v>
      </c>
      <c r="F5439" t="s">
        <v>1630</v>
      </c>
      <c r="G5439" t="s">
        <v>850</v>
      </c>
      <c r="H5439">
        <v>2022</v>
      </c>
      <c r="I5439">
        <v>12</v>
      </c>
      <c r="J5439" t="s">
        <v>169</v>
      </c>
      <c r="K5439" t="s">
        <v>22</v>
      </c>
      <c r="L5439" t="s">
        <v>31</v>
      </c>
      <c r="M5439" t="s">
        <v>32</v>
      </c>
      <c r="N5439">
        <v>1996</v>
      </c>
      <c r="O5439" t="s">
        <v>33</v>
      </c>
      <c r="P5439">
        <v>5</v>
      </c>
      <c r="Q5439">
        <f t="shared" si="168"/>
        <v>2</v>
      </c>
      <c r="R5439" t="str">
        <f t="shared" si="169"/>
        <v>Luxury</v>
      </c>
    </row>
    <row r="5440" spans="1:18" x14ac:dyDescent="0.35">
      <c r="A5440">
        <v>12771177</v>
      </c>
      <c r="B5440" t="s">
        <v>7583</v>
      </c>
      <c r="C5440">
        <v>67990</v>
      </c>
      <c r="D5440" t="s">
        <v>102</v>
      </c>
      <c r="E5440" t="s">
        <v>473</v>
      </c>
      <c r="F5440" t="s">
        <v>7584</v>
      </c>
      <c r="G5440" t="s">
        <v>528</v>
      </c>
      <c r="H5440">
        <v>2019</v>
      </c>
      <c r="I5440">
        <v>51718</v>
      </c>
      <c r="J5440" t="s">
        <v>338</v>
      </c>
      <c r="K5440" t="s">
        <v>22</v>
      </c>
      <c r="L5440" t="s">
        <v>31</v>
      </c>
      <c r="M5440" t="s">
        <v>24</v>
      </c>
      <c r="N5440">
        <v>2967</v>
      </c>
      <c r="O5440" t="s">
        <v>33</v>
      </c>
      <c r="P5440">
        <v>5</v>
      </c>
      <c r="Q5440">
        <f t="shared" si="168"/>
        <v>5</v>
      </c>
      <c r="R5440" t="str">
        <f t="shared" si="169"/>
        <v>Luxury</v>
      </c>
    </row>
    <row r="5441" spans="1:18" x14ac:dyDescent="0.35">
      <c r="A5441">
        <v>12771183</v>
      </c>
      <c r="B5441" t="s">
        <v>7585</v>
      </c>
      <c r="C5441">
        <v>16999</v>
      </c>
      <c r="D5441" t="s">
        <v>188</v>
      </c>
      <c r="E5441" t="s">
        <v>333</v>
      </c>
      <c r="F5441" t="s">
        <v>842</v>
      </c>
      <c r="G5441" t="s">
        <v>4062</v>
      </c>
      <c r="H5441">
        <v>2010</v>
      </c>
      <c r="I5441">
        <v>129111</v>
      </c>
      <c r="J5441" t="s">
        <v>21</v>
      </c>
      <c r="K5441" t="s">
        <v>22</v>
      </c>
      <c r="L5441" t="s">
        <v>23</v>
      </c>
      <c r="M5441" t="s">
        <v>24</v>
      </c>
      <c r="N5441">
        <v>3470</v>
      </c>
      <c r="O5441" t="s">
        <v>116</v>
      </c>
      <c r="P5441">
        <v>8</v>
      </c>
      <c r="Q5441">
        <f t="shared" si="168"/>
        <v>14</v>
      </c>
      <c r="R5441" t="str">
        <f t="shared" si="169"/>
        <v>Mid-range</v>
      </c>
    </row>
    <row r="5442" spans="1:18" x14ac:dyDescent="0.35">
      <c r="A5442">
        <v>12771198</v>
      </c>
      <c r="B5442" t="s">
        <v>7586</v>
      </c>
      <c r="C5442">
        <v>11250</v>
      </c>
      <c r="D5442" t="s">
        <v>102</v>
      </c>
      <c r="E5442" t="s">
        <v>3681</v>
      </c>
      <c r="F5442" t="s">
        <v>7587</v>
      </c>
      <c r="G5442" t="s">
        <v>7588</v>
      </c>
      <c r="H5442">
        <v>2010</v>
      </c>
      <c r="I5442">
        <v>138727</v>
      </c>
      <c r="J5442" t="s">
        <v>63</v>
      </c>
      <c r="K5442" t="s">
        <v>22</v>
      </c>
      <c r="L5442" t="s">
        <v>31</v>
      </c>
      <c r="M5442" t="s">
        <v>24</v>
      </c>
      <c r="N5442">
        <v>1598</v>
      </c>
      <c r="O5442" t="s">
        <v>47</v>
      </c>
      <c r="P5442">
        <v>5</v>
      </c>
      <c r="Q5442">
        <f t="shared" si="168"/>
        <v>14</v>
      </c>
      <c r="R5442" t="str">
        <f t="shared" si="169"/>
        <v>Mid-range</v>
      </c>
    </row>
    <row r="5443" spans="1:18" x14ac:dyDescent="0.35">
      <c r="A5443">
        <v>12771208</v>
      </c>
      <c r="B5443" t="s">
        <v>7589</v>
      </c>
      <c r="C5443">
        <v>11800</v>
      </c>
      <c r="D5443" t="s">
        <v>197</v>
      </c>
      <c r="E5443" t="s">
        <v>198</v>
      </c>
      <c r="F5443" t="s">
        <v>7590</v>
      </c>
      <c r="G5443" t="s">
        <v>7591</v>
      </c>
      <c r="H5443">
        <v>2010</v>
      </c>
      <c r="I5443">
        <v>114134</v>
      </c>
      <c r="J5443" t="s">
        <v>21</v>
      </c>
      <c r="K5443" t="s">
        <v>22</v>
      </c>
      <c r="L5443" t="s">
        <v>23</v>
      </c>
      <c r="M5443" t="s">
        <v>24</v>
      </c>
      <c r="N5443">
        <v>1984</v>
      </c>
      <c r="O5443" t="s">
        <v>116</v>
      </c>
      <c r="P5443">
        <v>5</v>
      </c>
      <c r="Q5443">
        <f t="shared" ref="Q5443:Q5506" si="170">2024-H5443</f>
        <v>14</v>
      </c>
      <c r="R5443" t="str">
        <f t="shared" ref="R5443:R5506" si="171">IF(C5443&lt;=10000,"Budget",IF(C5443&lt;=40000,"Mid-range","Luxury"))</f>
        <v>Mid-range</v>
      </c>
    </row>
    <row r="5444" spans="1:18" x14ac:dyDescent="0.35">
      <c r="A5444">
        <v>12771306</v>
      </c>
      <c r="B5444" t="s">
        <v>2559</v>
      </c>
      <c r="C5444">
        <v>109990</v>
      </c>
      <c r="D5444" t="s">
        <v>17</v>
      </c>
      <c r="E5444" t="s">
        <v>254</v>
      </c>
      <c r="F5444" t="s">
        <v>2560</v>
      </c>
      <c r="G5444" t="s">
        <v>2561</v>
      </c>
      <c r="H5444">
        <v>2022</v>
      </c>
      <c r="I5444">
        <v>1211</v>
      </c>
      <c r="J5444" t="s">
        <v>21</v>
      </c>
      <c r="K5444" t="s">
        <v>81</v>
      </c>
      <c r="L5444" t="s">
        <v>31</v>
      </c>
      <c r="M5444" t="s">
        <v>24</v>
      </c>
      <c r="N5444">
        <v>4461</v>
      </c>
      <c r="O5444" t="s">
        <v>1085</v>
      </c>
      <c r="P5444">
        <v>5</v>
      </c>
      <c r="Q5444">
        <f t="shared" si="170"/>
        <v>2</v>
      </c>
      <c r="R5444" t="str">
        <f t="shared" si="171"/>
        <v>Luxury</v>
      </c>
    </row>
    <row r="5445" spans="1:18" x14ac:dyDescent="0.35">
      <c r="A5445">
        <v>12771309</v>
      </c>
      <c r="B5445" t="s">
        <v>7592</v>
      </c>
      <c r="C5445">
        <v>20990</v>
      </c>
      <c r="D5445" t="s">
        <v>49</v>
      </c>
      <c r="E5445" t="s">
        <v>724</v>
      </c>
      <c r="F5445" t="s">
        <v>296</v>
      </c>
      <c r="G5445" t="s">
        <v>3269</v>
      </c>
      <c r="H5445">
        <v>2009</v>
      </c>
      <c r="I5445">
        <v>140775</v>
      </c>
      <c r="J5445" t="s">
        <v>21</v>
      </c>
      <c r="K5445" t="s">
        <v>81</v>
      </c>
      <c r="L5445" t="s">
        <v>31</v>
      </c>
      <c r="M5445" t="s">
        <v>24</v>
      </c>
      <c r="N5445">
        <v>2488</v>
      </c>
      <c r="O5445" t="s">
        <v>69</v>
      </c>
      <c r="P5445">
        <v>7</v>
      </c>
      <c r="Q5445">
        <f t="shared" si="170"/>
        <v>15</v>
      </c>
      <c r="R5445" t="str">
        <f t="shared" si="171"/>
        <v>Mid-range</v>
      </c>
    </row>
    <row r="5446" spans="1:18" x14ac:dyDescent="0.35">
      <c r="A5446">
        <v>12771310</v>
      </c>
      <c r="B5446" t="s">
        <v>7593</v>
      </c>
      <c r="C5446">
        <v>37888</v>
      </c>
      <c r="D5446" t="s">
        <v>188</v>
      </c>
      <c r="E5446" t="s">
        <v>995</v>
      </c>
      <c r="F5446" t="s">
        <v>7129</v>
      </c>
      <c r="G5446" t="s">
        <v>2889</v>
      </c>
      <c r="H5446">
        <v>2020</v>
      </c>
      <c r="I5446">
        <v>21100</v>
      </c>
      <c r="J5446" t="s">
        <v>63</v>
      </c>
      <c r="K5446" t="s">
        <v>22</v>
      </c>
      <c r="L5446" t="s">
        <v>23</v>
      </c>
      <c r="M5446" t="s">
        <v>24</v>
      </c>
      <c r="N5446">
        <v>1591</v>
      </c>
      <c r="O5446" t="s">
        <v>25</v>
      </c>
      <c r="P5446">
        <v>5</v>
      </c>
      <c r="Q5446">
        <f t="shared" si="170"/>
        <v>4</v>
      </c>
      <c r="R5446" t="str">
        <f t="shared" si="171"/>
        <v>Mid-range</v>
      </c>
    </row>
    <row r="5447" spans="1:18" x14ac:dyDescent="0.35">
      <c r="A5447">
        <v>12771313</v>
      </c>
      <c r="B5447" t="s">
        <v>7594</v>
      </c>
      <c r="C5447">
        <v>17735</v>
      </c>
      <c r="D5447" t="s">
        <v>88</v>
      </c>
      <c r="E5447" t="s">
        <v>108</v>
      </c>
      <c r="F5447" t="s">
        <v>513</v>
      </c>
      <c r="G5447" t="s">
        <v>514</v>
      </c>
      <c r="H5447">
        <v>2015</v>
      </c>
      <c r="I5447">
        <v>188067</v>
      </c>
      <c r="J5447" t="s">
        <v>21</v>
      </c>
      <c r="K5447" t="s">
        <v>81</v>
      </c>
      <c r="L5447" t="s">
        <v>23</v>
      </c>
      <c r="M5447" t="s">
        <v>24</v>
      </c>
      <c r="N5447">
        <v>1999</v>
      </c>
      <c r="O5447" t="s">
        <v>116</v>
      </c>
      <c r="P5447">
        <v>5</v>
      </c>
      <c r="Q5447">
        <f t="shared" si="170"/>
        <v>9</v>
      </c>
      <c r="R5447" t="str">
        <f t="shared" si="171"/>
        <v>Mid-range</v>
      </c>
    </row>
    <row r="5448" spans="1:18" x14ac:dyDescent="0.35">
      <c r="A5448">
        <v>12771327</v>
      </c>
      <c r="B5448" t="s">
        <v>5955</v>
      </c>
      <c r="C5448">
        <v>58999</v>
      </c>
      <c r="D5448" t="s">
        <v>17</v>
      </c>
      <c r="E5448" t="s">
        <v>642</v>
      </c>
      <c r="F5448" t="s">
        <v>5956</v>
      </c>
      <c r="G5448" t="s">
        <v>5571</v>
      </c>
      <c r="H5448">
        <v>2021</v>
      </c>
      <c r="I5448">
        <v>24277</v>
      </c>
      <c r="J5448" t="s">
        <v>63</v>
      </c>
      <c r="K5448" t="s">
        <v>22</v>
      </c>
      <c r="L5448" t="s">
        <v>381</v>
      </c>
      <c r="M5448" t="s">
        <v>24</v>
      </c>
      <c r="N5448">
        <v>2487</v>
      </c>
      <c r="O5448" t="s">
        <v>47</v>
      </c>
      <c r="P5448">
        <v>5</v>
      </c>
      <c r="Q5448">
        <f t="shared" si="170"/>
        <v>3</v>
      </c>
      <c r="R5448" t="str">
        <f t="shared" si="171"/>
        <v>Luxury</v>
      </c>
    </row>
    <row r="5449" spans="1:18" x14ac:dyDescent="0.35">
      <c r="A5449">
        <v>12771333</v>
      </c>
      <c r="B5449" t="s">
        <v>4686</v>
      </c>
      <c r="C5449">
        <v>106888</v>
      </c>
      <c r="D5449" t="s">
        <v>17</v>
      </c>
      <c r="E5449" t="s">
        <v>254</v>
      </c>
      <c r="F5449" t="s">
        <v>2560</v>
      </c>
      <c r="G5449" t="s">
        <v>2561</v>
      </c>
      <c r="H5449">
        <v>2021</v>
      </c>
      <c r="I5449">
        <v>24097</v>
      </c>
      <c r="J5449" t="s">
        <v>21</v>
      </c>
      <c r="K5449" t="s">
        <v>81</v>
      </c>
      <c r="L5449" t="s">
        <v>31</v>
      </c>
      <c r="M5449" t="s">
        <v>24</v>
      </c>
      <c r="N5449">
        <v>4461</v>
      </c>
      <c r="O5449" t="s">
        <v>151</v>
      </c>
      <c r="P5449">
        <v>5</v>
      </c>
      <c r="Q5449">
        <f t="shared" si="170"/>
        <v>3</v>
      </c>
      <c r="R5449" t="str">
        <f t="shared" si="171"/>
        <v>Luxury</v>
      </c>
    </row>
    <row r="5450" spans="1:18" x14ac:dyDescent="0.35">
      <c r="A5450">
        <v>12771335</v>
      </c>
      <c r="B5450" t="s">
        <v>7595</v>
      </c>
      <c r="C5450">
        <v>41990</v>
      </c>
      <c r="D5450" t="s">
        <v>88</v>
      </c>
      <c r="E5450" t="s">
        <v>94</v>
      </c>
      <c r="F5450" t="s">
        <v>670</v>
      </c>
      <c r="G5450" t="s">
        <v>3883</v>
      </c>
      <c r="H5450">
        <v>2017</v>
      </c>
      <c r="I5450">
        <v>50642</v>
      </c>
      <c r="J5450" t="s">
        <v>21</v>
      </c>
      <c r="K5450" t="s">
        <v>22</v>
      </c>
      <c r="L5450" t="s">
        <v>31</v>
      </c>
      <c r="M5450" t="s">
        <v>24</v>
      </c>
      <c r="N5450">
        <v>2199</v>
      </c>
      <c r="O5450" t="s">
        <v>33</v>
      </c>
      <c r="P5450">
        <v>7</v>
      </c>
      <c r="Q5450">
        <f t="shared" si="170"/>
        <v>7</v>
      </c>
      <c r="R5450" t="str">
        <f t="shared" si="171"/>
        <v>Luxury</v>
      </c>
    </row>
    <row r="5451" spans="1:18" x14ac:dyDescent="0.35">
      <c r="A5451">
        <v>12771341</v>
      </c>
      <c r="B5451" t="s">
        <v>7596</v>
      </c>
      <c r="C5451">
        <v>32990</v>
      </c>
      <c r="D5451" t="s">
        <v>49</v>
      </c>
      <c r="E5451" t="s">
        <v>50</v>
      </c>
      <c r="F5451" t="s">
        <v>7597</v>
      </c>
      <c r="G5451" t="s">
        <v>1621</v>
      </c>
      <c r="H5451">
        <v>2017</v>
      </c>
      <c r="I5451">
        <v>60144</v>
      </c>
      <c r="J5451" t="s">
        <v>21</v>
      </c>
      <c r="K5451" t="s">
        <v>22</v>
      </c>
      <c r="L5451" t="s">
        <v>23</v>
      </c>
      <c r="M5451" t="s">
        <v>24</v>
      </c>
      <c r="N5451">
        <v>2488</v>
      </c>
      <c r="O5451" t="s">
        <v>116</v>
      </c>
      <c r="P5451">
        <v>7</v>
      </c>
      <c r="Q5451">
        <f t="shared" si="170"/>
        <v>7</v>
      </c>
      <c r="R5451" t="str">
        <f t="shared" si="171"/>
        <v>Mid-range</v>
      </c>
    </row>
    <row r="5452" spans="1:18" x14ac:dyDescent="0.35">
      <c r="A5452">
        <v>12771342</v>
      </c>
      <c r="B5452" t="s">
        <v>7598</v>
      </c>
      <c r="C5452">
        <v>44990</v>
      </c>
      <c r="D5452" t="s">
        <v>143</v>
      </c>
      <c r="E5452" t="s">
        <v>1744</v>
      </c>
      <c r="F5452" t="s">
        <v>2210</v>
      </c>
      <c r="G5452" t="s">
        <v>943</v>
      </c>
      <c r="H5452">
        <v>2018</v>
      </c>
      <c r="I5452">
        <v>60892</v>
      </c>
      <c r="J5452" t="s">
        <v>63</v>
      </c>
      <c r="K5452" t="s">
        <v>22</v>
      </c>
      <c r="L5452" t="s">
        <v>64</v>
      </c>
      <c r="M5452" t="s">
        <v>24</v>
      </c>
      <c r="N5452">
        <v>1998</v>
      </c>
      <c r="O5452" t="s">
        <v>116</v>
      </c>
      <c r="P5452">
        <v>5</v>
      </c>
      <c r="Q5452">
        <f t="shared" si="170"/>
        <v>6</v>
      </c>
      <c r="R5452" t="str">
        <f t="shared" si="171"/>
        <v>Luxury</v>
      </c>
    </row>
    <row r="5453" spans="1:18" x14ac:dyDescent="0.35">
      <c r="A5453">
        <v>12771346</v>
      </c>
      <c r="B5453" t="s">
        <v>7599</v>
      </c>
      <c r="C5453">
        <v>55990</v>
      </c>
      <c r="D5453" t="s">
        <v>54</v>
      </c>
      <c r="E5453" t="s">
        <v>175</v>
      </c>
      <c r="F5453" t="s">
        <v>2116</v>
      </c>
      <c r="G5453" t="s">
        <v>5623</v>
      </c>
      <c r="H5453">
        <v>2019</v>
      </c>
      <c r="I5453">
        <v>68494</v>
      </c>
      <c r="J5453" t="s">
        <v>275</v>
      </c>
      <c r="K5453" t="s">
        <v>22</v>
      </c>
      <c r="L5453" t="s">
        <v>31</v>
      </c>
      <c r="M5453" t="s">
        <v>24</v>
      </c>
      <c r="N5453">
        <v>1996</v>
      </c>
      <c r="O5453" t="s">
        <v>47</v>
      </c>
      <c r="P5453">
        <v>5</v>
      </c>
      <c r="Q5453">
        <f t="shared" si="170"/>
        <v>5</v>
      </c>
      <c r="R5453" t="str">
        <f t="shared" si="171"/>
        <v>Luxury</v>
      </c>
    </row>
    <row r="5454" spans="1:18" x14ac:dyDescent="0.35">
      <c r="A5454">
        <v>12771372</v>
      </c>
      <c r="B5454" t="s">
        <v>7600</v>
      </c>
      <c r="C5454">
        <v>9980</v>
      </c>
      <c r="D5454" t="s">
        <v>3748</v>
      </c>
      <c r="E5454" t="s">
        <v>3749</v>
      </c>
      <c r="F5454" t="s">
        <v>3750</v>
      </c>
      <c r="G5454" t="s">
        <v>4456</v>
      </c>
      <c r="H5454">
        <v>2012</v>
      </c>
      <c r="I5454">
        <v>54360</v>
      </c>
      <c r="J5454" t="s">
        <v>80</v>
      </c>
      <c r="K5454" t="s">
        <v>81</v>
      </c>
      <c r="L5454" t="s">
        <v>23</v>
      </c>
      <c r="M5454" t="s">
        <v>24</v>
      </c>
      <c r="N5454">
        <v>2378</v>
      </c>
      <c r="O5454" t="s">
        <v>47</v>
      </c>
      <c r="P5454">
        <v>2</v>
      </c>
      <c r="Q5454">
        <f t="shared" si="170"/>
        <v>12</v>
      </c>
      <c r="R5454" t="str">
        <f t="shared" si="171"/>
        <v>Budget</v>
      </c>
    </row>
    <row r="5455" spans="1:18" x14ac:dyDescent="0.35">
      <c r="A5455">
        <v>12771378</v>
      </c>
      <c r="B5455" t="s">
        <v>7601</v>
      </c>
      <c r="C5455">
        <v>66990</v>
      </c>
      <c r="D5455" t="s">
        <v>59</v>
      </c>
      <c r="E5455" t="s">
        <v>1653</v>
      </c>
      <c r="F5455" t="s">
        <v>7602</v>
      </c>
      <c r="G5455" t="s">
        <v>1655</v>
      </c>
      <c r="H5455">
        <v>2018</v>
      </c>
      <c r="I5455">
        <v>18851</v>
      </c>
      <c r="J5455" t="s">
        <v>393</v>
      </c>
      <c r="K5455" t="s">
        <v>22</v>
      </c>
      <c r="L5455" t="s">
        <v>64</v>
      </c>
      <c r="M5455" t="s">
        <v>24</v>
      </c>
      <c r="N5455">
        <v>1998</v>
      </c>
      <c r="O5455" t="s">
        <v>47</v>
      </c>
      <c r="P5455">
        <v>5</v>
      </c>
      <c r="Q5455">
        <f t="shared" si="170"/>
        <v>6</v>
      </c>
      <c r="R5455" t="str">
        <f t="shared" si="171"/>
        <v>Luxury</v>
      </c>
    </row>
    <row r="5456" spans="1:18" x14ac:dyDescent="0.35">
      <c r="A5456">
        <v>12771379</v>
      </c>
      <c r="B5456" t="s">
        <v>7603</v>
      </c>
      <c r="C5456">
        <v>36990</v>
      </c>
      <c r="D5456" t="s">
        <v>17</v>
      </c>
      <c r="E5456" t="s">
        <v>905</v>
      </c>
      <c r="F5456" t="s">
        <v>1930</v>
      </c>
      <c r="G5456" t="s">
        <v>907</v>
      </c>
      <c r="H5456">
        <v>2015</v>
      </c>
      <c r="I5456">
        <v>160669</v>
      </c>
      <c r="J5456" t="s">
        <v>106</v>
      </c>
      <c r="K5456" t="s">
        <v>22</v>
      </c>
      <c r="L5456" t="s">
        <v>31</v>
      </c>
      <c r="M5456" t="s">
        <v>24</v>
      </c>
      <c r="N5456">
        <v>2982</v>
      </c>
      <c r="O5456" t="s">
        <v>47</v>
      </c>
      <c r="P5456">
        <v>2</v>
      </c>
      <c r="Q5456">
        <f t="shared" si="170"/>
        <v>9</v>
      </c>
      <c r="R5456" t="str">
        <f t="shared" si="171"/>
        <v>Mid-range</v>
      </c>
    </row>
    <row r="5457" spans="1:18" x14ac:dyDescent="0.35">
      <c r="A5457">
        <v>12771380</v>
      </c>
      <c r="B5457" t="s">
        <v>2857</v>
      </c>
      <c r="C5457">
        <v>38990</v>
      </c>
      <c r="D5457" t="s">
        <v>17</v>
      </c>
      <c r="E5457" t="s">
        <v>905</v>
      </c>
      <c r="F5457" t="s">
        <v>1930</v>
      </c>
      <c r="G5457" t="s">
        <v>2858</v>
      </c>
      <c r="H5457">
        <v>2017</v>
      </c>
      <c r="I5457">
        <v>92905</v>
      </c>
      <c r="J5457" t="s">
        <v>106</v>
      </c>
      <c r="K5457" t="s">
        <v>22</v>
      </c>
      <c r="L5457" t="s">
        <v>31</v>
      </c>
      <c r="M5457" t="s">
        <v>24</v>
      </c>
      <c r="N5457">
        <v>2982</v>
      </c>
      <c r="O5457" t="s">
        <v>47</v>
      </c>
      <c r="P5457">
        <v>2</v>
      </c>
      <c r="Q5457">
        <f t="shared" si="170"/>
        <v>7</v>
      </c>
      <c r="R5457" t="str">
        <f t="shared" si="171"/>
        <v>Mid-range</v>
      </c>
    </row>
    <row r="5458" spans="1:18" x14ac:dyDescent="0.35">
      <c r="A5458">
        <v>12771390</v>
      </c>
      <c r="B5458" t="s">
        <v>7604</v>
      </c>
      <c r="C5458">
        <v>47888</v>
      </c>
      <c r="D5458" t="s">
        <v>17</v>
      </c>
      <c r="E5458" t="s">
        <v>258</v>
      </c>
      <c r="F5458" t="s">
        <v>259</v>
      </c>
      <c r="G5458" t="s">
        <v>360</v>
      </c>
      <c r="H5458">
        <v>2017</v>
      </c>
      <c r="I5458">
        <v>157891</v>
      </c>
      <c r="J5458" t="s">
        <v>338</v>
      </c>
      <c r="K5458" t="s">
        <v>22</v>
      </c>
      <c r="L5458" t="s">
        <v>31</v>
      </c>
      <c r="M5458" t="s">
        <v>24</v>
      </c>
      <c r="N5458">
        <v>2753</v>
      </c>
      <c r="O5458" t="s">
        <v>25</v>
      </c>
      <c r="P5458">
        <v>5</v>
      </c>
      <c r="Q5458">
        <f t="shared" si="170"/>
        <v>7</v>
      </c>
      <c r="R5458" t="str">
        <f t="shared" si="171"/>
        <v>Luxury</v>
      </c>
    </row>
    <row r="5459" spans="1:18" x14ac:dyDescent="0.35">
      <c r="A5459">
        <v>12771410</v>
      </c>
      <c r="B5459" t="s">
        <v>5490</v>
      </c>
      <c r="C5459">
        <v>46990</v>
      </c>
      <c r="D5459" t="s">
        <v>54</v>
      </c>
      <c r="E5459" t="s">
        <v>175</v>
      </c>
      <c r="F5459" t="s">
        <v>900</v>
      </c>
      <c r="G5459" t="s">
        <v>659</v>
      </c>
      <c r="H5459">
        <v>2016</v>
      </c>
      <c r="I5459">
        <v>70968</v>
      </c>
      <c r="J5459" t="s">
        <v>2060</v>
      </c>
      <c r="K5459" t="s">
        <v>81</v>
      </c>
      <c r="L5459" t="s">
        <v>31</v>
      </c>
      <c r="M5459" t="s">
        <v>24</v>
      </c>
      <c r="N5459">
        <v>3198</v>
      </c>
      <c r="O5459" t="s">
        <v>69</v>
      </c>
      <c r="P5459">
        <v>4</v>
      </c>
      <c r="Q5459">
        <f t="shared" si="170"/>
        <v>8</v>
      </c>
      <c r="R5459" t="str">
        <f t="shared" si="171"/>
        <v>Luxury</v>
      </c>
    </row>
    <row r="5460" spans="1:18" x14ac:dyDescent="0.35">
      <c r="A5460">
        <v>12771425</v>
      </c>
      <c r="B5460" t="s">
        <v>7605</v>
      </c>
      <c r="C5460">
        <v>21990</v>
      </c>
      <c r="D5460" t="s">
        <v>497</v>
      </c>
      <c r="E5460" t="s">
        <v>7289</v>
      </c>
      <c r="F5460" t="s">
        <v>7606</v>
      </c>
      <c r="G5460" t="s">
        <v>7607</v>
      </c>
      <c r="H5460">
        <v>2021</v>
      </c>
      <c r="I5460">
        <v>11164</v>
      </c>
      <c r="J5460" t="s">
        <v>21</v>
      </c>
      <c r="K5460" t="s">
        <v>22</v>
      </c>
      <c r="L5460" t="s">
        <v>23</v>
      </c>
      <c r="M5460" t="s">
        <v>24</v>
      </c>
      <c r="N5460">
        <v>1498</v>
      </c>
      <c r="O5460" t="s">
        <v>47</v>
      </c>
      <c r="P5460">
        <v>5</v>
      </c>
      <c r="Q5460">
        <f t="shared" si="170"/>
        <v>3</v>
      </c>
      <c r="R5460" t="str">
        <f t="shared" si="171"/>
        <v>Mid-range</v>
      </c>
    </row>
    <row r="5461" spans="1:18" x14ac:dyDescent="0.35">
      <c r="A5461">
        <v>12771427</v>
      </c>
      <c r="B5461" t="s">
        <v>7605</v>
      </c>
      <c r="C5461">
        <v>21990</v>
      </c>
      <c r="D5461" t="s">
        <v>497</v>
      </c>
      <c r="E5461" t="s">
        <v>7289</v>
      </c>
      <c r="F5461" t="s">
        <v>7606</v>
      </c>
      <c r="G5461" t="s">
        <v>7607</v>
      </c>
      <c r="H5461">
        <v>2021</v>
      </c>
      <c r="I5461">
        <v>15303</v>
      </c>
      <c r="J5461" t="s">
        <v>21</v>
      </c>
      <c r="K5461" t="s">
        <v>22</v>
      </c>
      <c r="L5461" t="s">
        <v>23</v>
      </c>
      <c r="M5461" t="s">
        <v>24</v>
      </c>
      <c r="N5461">
        <v>1498</v>
      </c>
      <c r="O5461" t="s">
        <v>47</v>
      </c>
      <c r="P5461">
        <v>5</v>
      </c>
      <c r="Q5461">
        <f t="shared" si="170"/>
        <v>3</v>
      </c>
      <c r="R5461" t="str">
        <f t="shared" si="171"/>
        <v>Mid-range</v>
      </c>
    </row>
    <row r="5462" spans="1:18" x14ac:dyDescent="0.35">
      <c r="A5462">
        <v>12771439</v>
      </c>
      <c r="B5462" t="s">
        <v>7608</v>
      </c>
      <c r="C5462">
        <v>16990</v>
      </c>
      <c r="D5462" t="s">
        <v>497</v>
      </c>
      <c r="E5462" t="s">
        <v>2428</v>
      </c>
      <c r="F5462" t="s">
        <v>499</v>
      </c>
      <c r="G5462" t="s">
        <v>2430</v>
      </c>
      <c r="H5462">
        <v>2021</v>
      </c>
      <c r="I5462">
        <v>13352</v>
      </c>
      <c r="J5462" t="s">
        <v>86</v>
      </c>
      <c r="K5462" t="s">
        <v>22</v>
      </c>
      <c r="L5462" t="s">
        <v>64</v>
      </c>
      <c r="M5462" t="s">
        <v>24</v>
      </c>
      <c r="N5462">
        <v>1498</v>
      </c>
      <c r="O5462" t="s">
        <v>33</v>
      </c>
      <c r="P5462">
        <v>5</v>
      </c>
      <c r="Q5462">
        <f t="shared" si="170"/>
        <v>3</v>
      </c>
      <c r="R5462" t="str">
        <f t="shared" si="171"/>
        <v>Mid-range</v>
      </c>
    </row>
    <row r="5463" spans="1:18" x14ac:dyDescent="0.35">
      <c r="A5463">
        <v>12771440</v>
      </c>
      <c r="B5463" t="s">
        <v>496</v>
      </c>
      <c r="C5463">
        <v>28990</v>
      </c>
      <c r="D5463" t="s">
        <v>497</v>
      </c>
      <c r="E5463" t="s">
        <v>498</v>
      </c>
      <c r="F5463" t="s">
        <v>499</v>
      </c>
      <c r="G5463" t="s">
        <v>500</v>
      </c>
      <c r="H5463">
        <v>2021</v>
      </c>
      <c r="I5463">
        <v>18900</v>
      </c>
      <c r="J5463" t="s">
        <v>21</v>
      </c>
      <c r="K5463" t="s">
        <v>22</v>
      </c>
      <c r="L5463" t="s">
        <v>23</v>
      </c>
      <c r="M5463" t="s">
        <v>24</v>
      </c>
      <c r="N5463">
        <v>1490</v>
      </c>
      <c r="O5463" t="s">
        <v>47</v>
      </c>
      <c r="P5463">
        <v>5</v>
      </c>
      <c r="Q5463">
        <f t="shared" si="170"/>
        <v>3</v>
      </c>
      <c r="R5463" t="str">
        <f t="shared" si="171"/>
        <v>Mid-range</v>
      </c>
    </row>
    <row r="5464" spans="1:18" x14ac:dyDescent="0.35">
      <c r="A5464">
        <v>12771442</v>
      </c>
      <c r="B5464" t="s">
        <v>7608</v>
      </c>
      <c r="C5464">
        <v>16990</v>
      </c>
      <c r="D5464" t="s">
        <v>497</v>
      </c>
      <c r="E5464" t="s">
        <v>2428</v>
      </c>
      <c r="F5464" t="s">
        <v>499</v>
      </c>
      <c r="G5464" t="s">
        <v>2430</v>
      </c>
      <c r="H5464">
        <v>2021</v>
      </c>
      <c r="I5464">
        <v>9892</v>
      </c>
      <c r="J5464" t="s">
        <v>86</v>
      </c>
      <c r="K5464" t="s">
        <v>22</v>
      </c>
      <c r="L5464" t="s">
        <v>64</v>
      </c>
      <c r="M5464" t="s">
        <v>24</v>
      </c>
      <c r="N5464">
        <v>1498</v>
      </c>
      <c r="O5464" t="s">
        <v>47</v>
      </c>
      <c r="P5464">
        <v>5</v>
      </c>
      <c r="Q5464">
        <f t="shared" si="170"/>
        <v>3</v>
      </c>
      <c r="R5464" t="str">
        <f t="shared" si="171"/>
        <v>Mid-range</v>
      </c>
    </row>
    <row r="5465" spans="1:18" x14ac:dyDescent="0.35">
      <c r="A5465">
        <v>12771449</v>
      </c>
      <c r="B5465" t="s">
        <v>496</v>
      </c>
      <c r="C5465">
        <v>27990</v>
      </c>
      <c r="D5465" t="s">
        <v>497</v>
      </c>
      <c r="E5465" t="s">
        <v>498</v>
      </c>
      <c r="F5465" t="s">
        <v>499</v>
      </c>
      <c r="G5465" t="s">
        <v>500</v>
      </c>
      <c r="H5465">
        <v>2021</v>
      </c>
      <c r="I5465">
        <v>23582</v>
      </c>
      <c r="J5465" t="s">
        <v>21</v>
      </c>
      <c r="K5465" t="s">
        <v>22</v>
      </c>
      <c r="L5465" t="s">
        <v>23</v>
      </c>
      <c r="M5465" t="s">
        <v>24</v>
      </c>
      <c r="N5465">
        <v>1490</v>
      </c>
      <c r="O5465" t="s">
        <v>47</v>
      </c>
      <c r="P5465">
        <v>5</v>
      </c>
      <c r="Q5465">
        <f t="shared" si="170"/>
        <v>3</v>
      </c>
      <c r="R5465" t="str">
        <f t="shared" si="171"/>
        <v>Mid-range</v>
      </c>
    </row>
    <row r="5466" spans="1:18" x14ac:dyDescent="0.35">
      <c r="A5466">
        <v>12771455</v>
      </c>
      <c r="B5466" t="s">
        <v>7609</v>
      </c>
      <c r="C5466">
        <v>19990</v>
      </c>
      <c r="D5466" t="s">
        <v>197</v>
      </c>
      <c r="E5466" t="s">
        <v>198</v>
      </c>
      <c r="F5466" t="s">
        <v>6763</v>
      </c>
      <c r="G5466" t="s">
        <v>7610</v>
      </c>
      <c r="H5466">
        <v>2015</v>
      </c>
      <c r="I5466">
        <v>84302</v>
      </c>
      <c r="J5466" t="s">
        <v>21</v>
      </c>
      <c r="K5466" t="s">
        <v>22</v>
      </c>
      <c r="L5466" t="s">
        <v>31</v>
      </c>
      <c r="M5466" t="s">
        <v>24</v>
      </c>
      <c r="N5466">
        <v>1968</v>
      </c>
      <c r="O5466" t="s">
        <v>69</v>
      </c>
      <c r="P5466">
        <v>5</v>
      </c>
      <c r="Q5466">
        <f t="shared" si="170"/>
        <v>9</v>
      </c>
      <c r="R5466" t="str">
        <f t="shared" si="171"/>
        <v>Mid-range</v>
      </c>
    </row>
    <row r="5467" spans="1:18" x14ac:dyDescent="0.35">
      <c r="A5467">
        <v>12771466</v>
      </c>
      <c r="B5467" t="s">
        <v>1612</v>
      </c>
      <c r="C5467">
        <v>44850</v>
      </c>
      <c r="D5467" t="s">
        <v>131</v>
      </c>
      <c r="E5467" t="s">
        <v>487</v>
      </c>
      <c r="F5467" t="s">
        <v>488</v>
      </c>
      <c r="G5467" t="s">
        <v>1613</v>
      </c>
      <c r="H5467">
        <v>2021</v>
      </c>
      <c r="I5467">
        <v>8721</v>
      </c>
      <c r="J5467" t="s">
        <v>21</v>
      </c>
      <c r="K5467" t="s">
        <v>22</v>
      </c>
      <c r="L5467" t="s">
        <v>64</v>
      </c>
      <c r="M5467" t="s">
        <v>24</v>
      </c>
      <c r="N5467">
        <v>1498</v>
      </c>
      <c r="O5467" t="s">
        <v>116</v>
      </c>
      <c r="P5467">
        <v>5</v>
      </c>
      <c r="Q5467">
        <f t="shared" si="170"/>
        <v>3</v>
      </c>
      <c r="R5467" t="str">
        <f t="shared" si="171"/>
        <v>Luxury</v>
      </c>
    </row>
    <row r="5468" spans="1:18" x14ac:dyDescent="0.35">
      <c r="A5468">
        <v>12771475</v>
      </c>
      <c r="B5468" t="s">
        <v>7611</v>
      </c>
      <c r="C5468">
        <v>70000</v>
      </c>
      <c r="D5468" t="s">
        <v>143</v>
      </c>
      <c r="E5468" t="s">
        <v>1744</v>
      </c>
      <c r="F5468" t="s">
        <v>4677</v>
      </c>
      <c r="G5468" t="s">
        <v>600</v>
      </c>
      <c r="H5468">
        <v>2021</v>
      </c>
      <c r="I5468">
        <v>332</v>
      </c>
      <c r="J5468" t="s">
        <v>63</v>
      </c>
      <c r="K5468" t="s">
        <v>81</v>
      </c>
      <c r="L5468" t="s">
        <v>64</v>
      </c>
      <c r="M5468" t="s">
        <v>24</v>
      </c>
      <c r="N5468">
        <v>2457</v>
      </c>
      <c r="O5468" t="s">
        <v>7612</v>
      </c>
      <c r="P5468">
        <v>5</v>
      </c>
      <c r="Q5468">
        <f t="shared" si="170"/>
        <v>3</v>
      </c>
      <c r="R5468" t="str">
        <f t="shared" si="171"/>
        <v>Luxury</v>
      </c>
    </row>
    <row r="5469" spans="1:18" x14ac:dyDescent="0.35">
      <c r="A5469">
        <v>12771479</v>
      </c>
      <c r="B5469" t="s">
        <v>7613</v>
      </c>
      <c r="C5469">
        <v>28000</v>
      </c>
      <c r="D5469" t="s">
        <v>226</v>
      </c>
      <c r="E5469" t="s">
        <v>6735</v>
      </c>
      <c r="F5469" t="s">
        <v>7614</v>
      </c>
      <c r="G5469" t="s">
        <v>6737</v>
      </c>
      <c r="H5469">
        <v>2015</v>
      </c>
      <c r="I5469">
        <v>280000</v>
      </c>
      <c r="J5469" t="s">
        <v>106</v>
      </c>
      <c r="K5469" t="s">
        <v>22</v>
      </c>
      <c r="L5469" t="s">
        <v>31</v>
      </c>
      <c r="M5469" t="s">
        <v>24</v>
      </c>
      <c r="N5469">
        <v>2299</v>
      </c>
      <c r="O5469" t="s">
        <v>47</v>
      </c>
      <c r="P5469">
        <v>3</v>
      </c>
      <c r="Q5469">
        <f t="shared" si="170"/>
        <v>9</v>
      </c>
      <c r="R5469" t="str">
        <f t="shared" si="171"/>
        <v>Mid-range</v>
      </c>
    </row>
    <row r="5470" spans="1:18" x14ac:dyDescent="0.35">
      <c r="A5470">
        <v>12771480</v>
      </c>
      <c r="B5470" t="s">
        <v>1044</v>
      </c>
      <c r="C5470">
        <v>38970</v>
      </c>
      <c r="D5470" t="s">
        <v>42</v>
      </c>
      <c r="E5470" t="s">
        <v>1045</v>
      </c>
      <c r="F5470" t="s">
        <v>28</v>
      </c>
      <c r="G5470" t="s">
        <v>1046</v>
      </c>
      <c r="H5470">
        <v>2014</v>
      </c>
      <c r="I5470">
        <v>57301</v>
      </c>
      <c r="J5470" t="s">
        <v>63</v>
      </c>
      <c r="K5470" t="s">
        <v>22</v>
      </c>
      <c r="L5470" t="s">
        <v>64</v>
      </c>
      <c r="M5470" t="s">
        <v>24</v>
      </c>
      <c r="N5470">
        <v>5967</v>
      </c>
      <c r="O5470" t="s">
        <v>47</v>
      </c>
      <c r="P5470">
        <v>5</v>
      </c>
      <c r="Q5470">
        <f t="shared" si="170"/>
        <v>10</v>
      </c>
      <c r="R5470" t="str">
        <f t="shared" si="171"/>
        <v>Mid-range</v>
      </c>
    </row>
    <row r="5471" spans="1:18" x14ac:dyDescent="0.35">
      <c r="A5471">
        <v>12771510</v>
      </c>
      <c r="B5471" t="s">
        <v>7615</v>
      </c>
      <c r="C5471">
        <v>21800</v>
      </c>
      <c r="D5471" t="s">
        <v>42</v>
      </c>
      <c r="E5471" t="s">
        <v>179</v>
      </c>
      <c r="F5471" t="s">
        <v>524</v>
      </c>
      <c r="G5471" t="s">
        <v>181</v>
      </c>
      <c r="H5471">
        <v>2018</v>
      </c>
      <c r="I5471">
        <v>191191</v>
      </c>
      <c r="J5471" t="s">
        <v>1181</v>
      </c>
      <c r="K5471" t="s">
        <v>22</v>
      </c>
      <c r="L5471" t="s">
        <v>31</v>
      </c>
      <c r="M5471" t="s">
        <v>24</v>
      </c>
      <c r="N5471">
        <v>2776</v>
      </c>
      <c r="O5471" t="s">
        <v>47</v>
      </c>
      <c r="P5471">
        <v>5</v>
      </c>
      <c r="Q5471">
        <f t="shared" si="170"/>
        <v>6</v>
      </c>
      <c r="R5471" t="str">
        <f t="shared" si="171"/>
        <v>Mid-range</v>
      </c>
    </row>
    <row r="5472" spans="1:18" x14ac:dyDescent="0.35">
      <c r="A5472">
        <v>12771511</v>
      </c>
      <c r="B5472" t="s">
        <v>7616</v>
      </c>
      <c r="C5472">
        <v>49990</v>
      </c>
      <c r="D5472" t="s">
        <v>42</v>
      </c>
      <c r="E5472" t="s">
        <v>179</v>
      </c>
      <c r="F5472" t="s">
        <v>3974</v>
      </c>
      <c r="G5472" t="s">
        <v>2925</v>
      </c>
      <c r="H5472">
        <v>2018</v>
      </c>
      <c r="I5472">
        <v>36070</v>
      </c>
      <c r="J5472" t="s">
        <v>205</v>
      </c>
      <c r="K5472" t="s">
        <v>22</v>
      </c>
      <c r="L5472" t="s">
        <v>31</v>
      </c>
      <c r="M5472" t="s">
        <v>24</v>
      </c>
      <c r="N5472">
        <v>2776</v>
      </c>
      <c r="O5472" t="s">
        <v>116</v>
      </c>
      <c r="P5472">
        <v>5</v>
      </c>
      <c r="Q5472">
        <f t="shared" si="170"/>
        <v>6</v>
      </c>
      <c r="R5472" t="str">
        <f t="shared" si="171"/>
        <v>Luxury</v>
      </c>
    </row>
    <row r="5473" spans="1:18" x14ac:dyDescent="0.35">
      <c r="A5473">
        <v>12771512</v>
      </c>
      <c r="B5473" t="s">
        <v>7617</v>
      </c>
      <c r="C5473">
        <v>11990</v>
      </c>
      <c r="D5473" t="s">
        <v>17</v>
      </c>
      <c r="E5473" t="s">
        <v>632</v>
      </c>
      <c r="F5473" t="s">
        <v>633</v>
      </c>
      <c r="G5473" t="s">
        <v>5350</v>
      </c>
      <c r="H5473">
        <v>2006</v>
      </c>
      <c r="I5473">
        <v>147272</v>
      </c>
      <c r="J5473" t="s">
        <v>63</v>
      </c>
      <c r="K5473" t="s">
        <v>22</v>
      </c>
      <c r="L5473" t="s">
        <v>23</v>
      </c>
      <c r="M5473" t="s">
        <v>24</v>
      </c>
      <c r="N5473">
        <v>1497</v>
      </c>
      <c r="O5473" t="s">
        <v>69</v>
      </c>
      <c r="P5473">
        <v>5</v>
      </c>
      <c r="Q5473">
        <f t="shared" si="170"/>
        <v>18</v>
      </c>
      <c r="R5473" t="str">
        <f t="shared" si="171"/>
        <v>Mid-range</v>
      </c>
    </row>
    <row r="5474" spans="1:18" x14ac:dyDescent="0.35">
      <c r="A5474">
        <v>12771537</v>
      </c>
      <c r="B5474" t="s">
        <v>7618</v>
      </c>
      <c r="C5474">
        <v>17995</v>
      </c>
      <c r="D5474" t="s">
        <v>54</v>
      </c>
      <c r="E5474" t="s">
        <v>83</v>
      </c>
      <c r="F5474" t="s">
        <v>341</v>
      </c>
      <c r="G5474" t="s">
        <v>1877</v>
      </c>
      <c r="H5474">
        <v>2015</v>
      </c>
      <c r="I5474">
        <v>107517</v>
      </c>
      <c r="J5474" t="s">
        <v>86</v>
      </c>
      <c r="K5474" t="s">
        <v>22</v>
      </c>
      <c r="L5474" t="s">
        <v>23</v>
      </c>
      <c r="M5474" t="s">
        <v>24</v>
      </c>
      <c r="N5474">
        <v>1498</v>
      </c>
      <c r="O5474" t="s">
        <v>47</v>
      </c>
      <c r="P5474">
        <v>5</v>
      </c>
      <c r="Q5474">
        <f t="shared" si="170"/>
        <v>9</v>
      </c>
      <c r="R5474" t="str">
        <f t="shared" si="171"/>
        <v>Mid-range</v>
      </c>
    </row>
    <row r="5475" spans="1:18" x14ac:dyDescent="0.35">
      <c r="A5475">
        <v>12771540</v>
      </c>
      <c r="B5475" t="s">
        <v>4096</v>
      </c>
      <c r="C5475">
        <v>17990</v>
      </c>
      <c r="D5475" t="s">
        <v>188</v>
      </c>
      <c r="E5475" t="s">
        <v>189</v>
      </c>
      <c r="F5475" t="s">
        <v>190</v>
      </c>
      <c r="G5475" t="s">
        <v>3867</v>
      </c>
      <c r="H5475">
        <v>2014</v>
      </c>
      <c r="I5475">
        <v>158519</v>
      </c>
      <c r="J5475" t="s">
        <v>21</v>
      </c>
      <c r="K5475" t="s">
        <v>22</v>
      </c>
      <c r="L5475" t="s">
        <v>23</v>
      </c>
      <c r="M5475" t="s">
        <v>24</v>
      </c>
      <c r="N5475">
        <v>1998</v>
      </c>
      <c r="O5475" t="s">
        <v>25</v>
      </c>
      <c r="P5475">
        <v>5</v>
      </c>
      <c r="Q5475">
        <f t="shared" si="170"/>
        <v>10</v>
      </c>
      <c r="R5475" t="str">
        <f t="shared" si="171"/>
        <v>Mid-range</v>
      </c>
    </row>
    <row r="5476" spans="1:18" x14ac:dyDescent="0.35">
      <c r="A5476">
        <v>12771541</v>
      </c>
      <c r="B5476" t="s">
        <v>7619</v>
      </c>
      <c r="C5476">
        <v>34995</v>
      </c>
      <c r="D5476" t="s">
        <v>282</v>
      </c>
      <c r="E5476" t="s">
        <v>443</v>
      </c>
      <c r="F5476" t="s">
        <v>444</v>
      </c>
      <c r="G5476" t="s">
        <v>1353</v>
      </c>
      <c r="H5476">
        <v>2015</v>
      </c>
      <c r="I5476">
        <v>109874</v>
      </c>
      <c r="J5476" t="s">
        <v>21</v>
      </c>
      <c r="K5476" t="s">
        <v>22</v>
      </c>
      <c r="L5476" t="s">
        <v>64</v>
      </c>
      <c r="M5476" t="s">
        <v>24</v>
      </c>
      <c r="N5476">
        <v>3604</v>
      </c>
      <c r="O5476" t="s">
        <v>135</v>
      </c>
      <c r="P5476">
        <v>5</v>
      </c>
      <c r="Q5476">
        <f t="shared" si="170"/>
        <v>9</v>
      </c>
      <c r="R5476" t="str">
        <f t="shared" si="171"/>
        <v>Mid-range</v>
      </c>
    </row>
    <row r="5477" spans="1:18" x14ac:dyDescent="0.35">
      <c r="A5477">
        <v>12771542</v>
      </c>
      <c r="B5477" t="s">
        <v>7620</v>
      </c>
      <c r="C5477">
        <v>43995</v>
      </c>
      <c r="D5477" t="s">
        <v>449</v>
      </c>
      <c r="E5477" t="s">
        <v>518</v>
      </c>
      <c r="F5477" t="s">
        <v>7621</v>
      </c>
      <c r="G5477" t="s">
        <v>2593</v>
      </c>
      <c r="H5477">
        <v>2019</v>
      </c>
      <c r="I5477">
        <v>156061</v>
      </c>
      <c r="J5477" t="s">
        <v>21</v>
      </c>
      <c r="K5477" t="s">
        <v>22</v>
      </c>
      <c r="L5477" t="s">
        <v>31</v>
      </c>
      <c r="M5477" t="s">
        <v>24</v>
      </c>
      <c r="N5477">
        <v>1999</v>
      </c>
      <c r="O5477" t="s">
        <v>47</v>
      </c>
      <c r="P5477">
        <v>5</v>
      </c>
      <c r="Q5477">
        <f t="shared" si="170"/>
        <v>5</v>
      </c>
      <c r="R5477" t="str">
        <f t="shared" si="171"/>
        <v>Luxury</v>
      </c>
    </row>
    <row r="5478" spans="1:18" x14ac:dyDescent="0.35">
      <c r="A5478">
        <v>12771547</v>
      </c>
      <c r="B5478" t="s">
        <v>7622</v>
      </c>
      <c r="C5478">
        <v>59990</v>
      </c>
      <c r="D5478" t="s">
        <v>282</v>
      </c>
      <c r="E5478" t="s">
        <v>443</v>
      </c>
      <c r="F5478" t="s">
        <v>479</v>
      </c>
      <c r="G5478" t="s">
        <v>2718</v>
      </c>
      <c r="H5478">
        <v>2019</v>
      </c>
      <c r="I5478">
        <v>79914</v>
      </c>
      <c r="J5478" t="s">
        <v>21</v>
      </c>
      <c r="K5478" t="s">
        <v>22</v>
      </c>
      <c r="L5478" t="s">
        <v>31</v>
      </c>
      <c r="M5478" t="s">
        <v>24</v>
      </c>
      <c r="N5478">
        <v>2987</v>
      </c>
      <c r="O5478" t="s">
        <v>47</v>
      </c>
      <c r="P5478">
        <v>5</v>
      </c>
      <c r="Q5478">
        <f t="shared" si="170"/>
        <v>5</v>
      </c>
      <c r="R5478" t="str">
        <f t="shared" si="171"/>
        <v>Luxury</v>
      </c>
    </row>
    <row r="5479" spans="1:18" x14ac:dyDescent="0.35">
      <c r="A5479">
        <v>12771549</v>
      </c>
      <c r="B5479" t="s">
        <v>1192</v>
      </c>
      <c r="C5479">
        <v>19950</v>
      </c>
      <c r="D5479" t="s">
        <v>42</v>
      </c>
      <c r="E5479" t="s">
        <v>1193</v>
      </c>
      <c r="F5479" t="s">
        <v>1194</v>
      </c>
      <c r="G5479" t="s">
        <v>1195</v>
      </c>
      <c r="H5479">
        <v>2018</v>
      </c>
      <c r="I5479">
        <v>92537</v>
      </c>
      <c r="J5479" t="s">
        <v>21</v>
      </c>
      <c r="K5479" t="s">
        <v>22</v>
      </c>
      <c r="L5479" t="s">
        <v>31</v>
      </c>
      <c r="M5479" t="s">
        <v>24</v>
      </c>
      <c r="N5479">
        <v>2231</v>
      </c>
      <c r="O5479" t="s">
        <v>33</v>
      </c>
      <c r="P5479">
        <v>7</v>
      </c>
      <c r="Q5479">
        <f t="shared" si="170"/>
        <v>6</v>
      </c>
      <c r="R5479" t="str">
        <f t="shared" si="171"/>
        <v>Mid-range</v>
      </c>
    </row>
    <row r="5480" spans="1:18" x14ac:dyDescent="0.35">
      <c r="A5480">
        <v>12771558</v>
      </c>
      <c r="B5480" t="s">
        <v>1027</v>
      </c>
      <c r="C5480">
        <v>31999</v>
      </c>
      <c r="D5480" t="s">
        <v>42</v>
      </c>
      <c r="E5480" t="s">
        <v>1017</v>
      </c>
      <c r="F5480" t="s">
        <v>1018</v>
      </c>
      <c r="G5480" t="s">
        <v>1019</v>
      </c>
      <c r="H5480">
        <v>2016</v>
      </c>
      <c r="I5480">
        <v>106322</v>
      </c>
      <c r="J5480" t="s">
        <v>427</v>
      </c>
      <c r="K5480" t="s">
        <v>22</v>
      </c>
      <c r="L5480" t="s">
        <v>23</v>
      </c>
      <c r="M5480" t="s">
        <v>24</v>
      </c>
      <c r="N5480">
        <v>3565</v>
      </c>
      <c r="O5480" t="s">
        <v>732</v>
      </c>
      <c r="P5480">
        <v>2</v>
      </c>
      <c r="Q5480">
        <f t="shared" si="170"/>
        <v>8</v>
      </c>
      <c r="R5480" t="str">
        <f t="shared" si="171"/>
        <v>Mid-range</v>
      </c>
    </row>
    <row r="5481" spans="1:18" x14ac:dyDescent="0.35">
      <c r="A5481">
        <v>12771572</v>
      </c>
      <c r="B5481" t="s">
        <v>7623</v>
      </c>
      <c r="C5481">
        <v>52000</v>
      </c>
      <c r="D5481" t="s">
        <v>787</v>
      </c>
      <c r="E5481" t="s">
        <v>2358</v>
      </c>
      <c r="F5481" t="s">
        <v>7624</v>
      </c>
      <c r="G5481" t="s">
        <v>7380</v>
      </c>
      <c r="H5481">
        <v>2019</v>
      </c>
      <c r="I5481">
        <v>51298</v>
      </c>
      <c r="J5481" t="s">
        <v>21</v>
      </c>
      <c r="K5481" t="s">
        <v>22</v>
      </c>
      <c r="L5481" t="s">
        <v>64</v>
      </c>
      <c r="M5481" t="s">
        <v>24</v>
      </c>
      <c r="N5481">
        <v>1998</v>
      </c>
      <c r="O5481" t="s">
        <v>25</v>
      </c>
      <c r="P5481">
        <v>5</v>
      </c>
      <c r="Q5481">
        <f t="shared" si="170"/>
        <v>5</v>
      </c>
      <c r="R5481" t="str">
        <f t="shared" si="171"/>
        <v>Luxury</v>
      </c>
    </row>
    <row r="5482" spans="1:18" x14ac:dyDescent="0.35">
      <c r="A5482">
        <v>12771590</v>
      </c>
      <c r="B5482" t="s">
        <v>7625</v>
      </c>
      <c r="C5482">
        <v>13500</v>
      </c>
      <c r="D5482" t="s">
        <v>165</v>
      </c>
      <c r="E5482" t="s">
        <v>269</v>
      </c>
      <c r="F5482" t="s">
        <v>1473</v>
      </c>
      <c r="G5482" t="s">
        <v>6069</v>
      </c>
      <c r="H5482">
        <v>2005</v>
      </c>
      <c r="I5482">
        <v>270000</v>
      </c>
      <c r="J5482" t="s">
        <v>21</v>
      </c>
      <c r="K5482" t="s">
        <v>22</v>
      </c>
      <c r="L5482" t="s">
        <v>31</v>
      </c>
      <c r="M5482" t="s">
        <v>24</v>
      </c>
      <c r="N5482">
        <v>3200</v>
      </c>
      <c r="O5482" t="s">
        <v>69</v>
      </c>
      <c r="P5482">
        <v>7</v>
      </c>
      <c r="Q5482">
        <f t="shared" si="170"/>
        <v>19</v>
      </c>
      <c r="R5482" t="str">
        <f t="shared" si="171"/>
        <v>Mid-range</v>
      </c>
    </row>
    <row r="5483" spans="1:18" x14ac:dyDescent="0.35">
      <c r="A5483">
        <v>12771600</v>
      </c>
      <c r="B5483" t="s">
        <v>7626</v>
      </c>
      <c r="C5483">
        <v>12990</v>
      </c>
      <c r="D5483" t="s">
        <v>143</v>
      </c>
      <c r="E5483" t="s">
        <v>7627</v>
      </c>
      <c r="F5483" t="s">
        <v>7628</v>
      </c>
      <c r="G5483" t="s">
        <v>464</v>
      </c>
      <c r="H5483">
        <v>2010</v>
      </c>
      <c r="I5483">
        <v>203000</v>
      </c>
      <c r="J5483" t="s">
        <v>21</v>
      </c>
      <c r="K5483" t="s">
        <v>22</v>
      </c>
      <c r="L5483" t="s">
        <v>23</v>
      </c>
      <c r="M5483" t="s">
        <v>24</v>
      </c>
      <c r="N5483">
        <v>3630</v>
      </c>
      <c r="O5483" t="s">
        <v>47</v>
      </c>
      <c r="P5483">
        <v>7</v>
      </c>
      <c r="Q5483">
        <f t="shared" si="170"/>
        <v>14</v>
      </c>
      <c r="R5483" t="str">
        <f t="shared" si="171"/>
        <v>Mid-range</v>
      </c>
    </row>
    <row r="5484" spans="1:18" x14ac:dyDescent="0.35">
      <c r="A5484">
        <v>12771602</v>
      </c>
      <c r="B5484" t="s">
        <v>7629</v>
      </c>
      <c r="C5484">
        <v>10995</v>
      </c>
      <c r="D5484" t="s">
        <v>42</v>
      </c>
      <c r="E5484" t="s">
        <v>1205</v>
      </c>
      <c r="F5484" t="s">
        <v>44</v>
      </c>
      <c r="G5484" t="s">
        <v>7020</v>
      </c>
      <c r="H5484">
        <v>2015</v>
      </c>
      <c r="I5484">
        <v>93679</v>
      </c>
      <c r="J5484" t="s">
        <v>63</v>
      </c>
      <c r="K5484" t="s">
        <v>22</v>
      </c>
      <c r="L5484" t="s">
        <v>23</v>
      </c>
      <c r="M5484" t="s">
        <v>24</v>
      </c>
      <c r="N5484">
        <v>1598</v>
      </c>
      <c r="O5484" t="s">
        <v>47</v>
      </c>
      <c r="P5484">
        <v>5</v>
      </c>
      <c r="Q5484">
        <f t="shared" si="170"/>
        <v>9</v>
      </c>
      <c r="R5484" t="str">
        <f t="shared" si="171"/>
        <v>Mid-range</v>
      </c>
    </row>
    <row r="5485" spans="1:18" x14ac:dyDescent="0.35">
      <c r="A5485">
        <v>12771616</v>
      </c>
      <c r="B5485" t="s">
        <v>7566</v>
      </c>
      <c r="C5485">
        <v>35991</v>
      </c>
      <c r="D5485" t="s">
        <v>42</v>
      </c>
      <c r="E5485" t="s">
        <v>179</v>
      </c>
      <c r="F5485" t="s">
        <v>293</v>
      </c>
      <c r="G5485" t="s">
        <v>294</v>
      </c>
      <c r="H5485">
        <v>2017</v>
      </c>
      <c r="I5485">
        <v>124000</v>
      </c>
      <c r="J5485" t="s">
        <v>205</v>
      </c>
      <c r="K5485" t="s">
        <v>22</v>
      </c>
      <c r="L5485" t="s">
        <v>31</v>
      </c>
      <c r="M5485" t="s">
        <v>24</v>
      </c>
      <c r="N5485">
        <v>2776</v>
      </c>
      <c r="O5485" t="s">
        <v>33</v>
      </c>
      <c r="P5485">
        <v>5</v>
      </c>
      <c r="Q5485">
        <f t="shared" si="170"/>
        <v>7</v>
      </c>
      <c r="R5485" t="str">
        <f t="shared" si="171"/>
        <v>Mid-range</v>
      </c>
    </row>
    <row r="5486" spans="1:18" x14ac:dyDescent="0.35">
      <c r="A5486">
        <v>12771623</v>
      </c>
      <c r="B5486" t="s">
        <v>7630</v>
      </c>
      <c r="C5486">
        <v>24990</v>
      </c>
      <c r="D5486" t="s">
        <v>102</v>
      </c>
      <c r="E5486" t="s">
        <v>103</v>
      </c>
      <c r="F5486" t="s">
        <v>104</v>
      </c>
      <c r="G5486" t="s">
        <v>7631</v>
      </c>
      <c r="H5486">
        <v>2012</v>
      </c>
      <c r="I5486">
        <v>121312</v>
      </c>
      <c r="J5486" t="s">
        <v>106</v>
      </c>
      <c r="K5486" t="s">
        <v>22</v>
      </c>
      <c r="L5486" t="s">
        <v>31</v>
      </c>
      <c r="M5486" t="s">
        <v>24</v>
      </c>
      <c r="N5486">
        <v>1598</v>
      </c>
      <c r="O5486" t="s">
        <v>47</v>
      </c>
      <c r="P5486">
        <v>2</v>
      </c>
      <c r="Q5486">
        <f t="shared" si="170"/>
        <v>12</v>
      </c>
      <c r="R5486" t="str">
        <f t="shared" si="171"/>
        <v>Mid-range</v>
      </c>
    </row>
    <row r="5487" spans="1:18" x14ac:dyDescent="0.35">
      <c r="A5487">
        <v>12771629</v>
      </c>
      <c r="B5487" t="s">
        <v>7632</v>
      </c>
      <c r="C5487">
        <v>31990</v>
      </c>
      <c r="D5487" t="s">
        <v>17</v>
      </c>
      <c r="E5487" t="s">
        <v>632</v>
      </c>
      <c r="F5487" t="s">
        <v>99</v>
      </c>
      <c r="G5487" t="s">
        <v>5485</v>
      </c>
      <c r="H5487">
        <v>2022</v>
      </c>
      <c r="I5487">
        <v>13373</v>
      </c>
      <c r="J5487" t="s">
        <v>86</v>
      </c>
      <c r="K5487" t="s">
        <v>22</v>
      </c>
      <c r="L5487" t="s">
        <v>23</v>
      </c>
      <c r="M5487" t="s">
        <v>24</v>
      </c>
      <c r="N5487">
        <v>1490</v>
      </c>
      <c r="O5487" t="s">
        <v>47</v>
      </c>
      <c r="P5487">
        <v>5</v>
      </c>
      <c r="Q5487">
        <f t="shared" si="170"/>
        <v>2</v>
      </c>
      <c r="R5487" t="str">
        <f t="shared" si="171"/>
        <v>Mid-range</v>
      </c>
    </row>
    <row r="5488" spans="1:18" x14ac:dyDescent="0.35">
      <c r="A5488">
        <v>12771656</v>
      </c>
      <c r="B5488" t="s">
        <v>2186</v>
      </c>
      <c r="C5488">
        <v>24990</v>
      </c>
      <c r="D5488" t="s">
        <v>42</v>
      </c>
      <c r="E5488" t="s">
        <v>179</v>
      </c>
      <c r="F5488" t="s">
        <v>1289</v>
      </c>
      <c r="G5488" t="s">
        <v>204</v>
      </c>
      <c r="H5488">
        <v>2016</v>
      </c>
      <c r="I5488">
        <v>225199</v>
      </c>
      <c r="J5488" t="s">
        <v>1181</v>
      </c>
      <c r="K5488" t="s">
        <v>22</v>
      </c>
      <c r="L5488" t="s">
        <v>31</v>
      </c>
      <c r="M5488" t="s">
        <v>24</v>
      </c>
      <c r="N5488">
        <v>2776</v>
      </c>
      <c r="O5488" t="s">
        <v>47</v>
      </c>
      <c r="P5488">
        <v>5</v>
      </c>
      <c r="Q5488">
        <f t="shared" si="170"/>
        <v>8</v>
      </c>
      <c r="R5488" t="str">
        <f t="shared" si="171"/>
        <v>Mid-range</v>
      </c>
    </row>
    <row r="5489" spans="1:18" x14ac:dyDescent="0.35">
      <c r="A5489">
        <v>12771658</v>
      </c>
      <c r="B5489" t="s">
        <v>7633</v>
      </c>
      <c r="C5489">
        <v>19990</v>
      </c>
      <c r="D5489" t="s">
        <v>42</v>
      </c>
      <c r="E5489" t="s">
        <v>179</v>
      </c>
      <c r="F5489" t="s">
        <v>524</v>
      </c>
      <c r="G5489" t="s">
        <v>294</v>
      </c>
      <c r="H5489">
        <v>2016</v>
      </c>
      <c r="I5489">
        <v>287194</v>
      </c>
      <c r="J5489" t="s">
        <v>1181</v>
      </c>
      <c r="K5489" t="s">
        <v>22</v>
      </c>
      <c r="L5489" t="s">
        <v>31</v>
      </c>
      <c r="M5489" t="s">
        <v>24</v>
      </c>
      <c r="N5489">
        <v>2776</v>
      </c>
      <c r="O5489" t="s">
        <v>47</v>
      </c>
      <c r="P5489">
        <v>5</v>
      </c>
      <c r="Q5489">
        <f t="shared" si="170"/>
        <v>8</v>
      </c>
      <c r="R5489" t="str">
        <f t="shared" si="171"/>
        <v>Mid-range</v>
      </c>
    </row>
    <row r="5490" spans="1:18" x14ac:dyDescent="0.35">
      <c r="A5490">
        <v>12771661</v>
      </c>
      <c r="B5490" t="s">
        <v>355</v>
      </c>
      <c r="C5490">
        <v>44995</v>
      </c>
      <c r="D5490" t="s">
        <v>188</v>
      </c>
      <c r="E5490" t="s">
        <v>288</v>
      </c>
      <c r="F5490" t="s">
        <v>251</v>
      </c>
      <c r="G5490" t="s">
        <v>356</v>
      </c>
      <c r="H5490">
        <v>2019</v>
      </c>
      <c r="I5490">
        <v>64827</v>
      </c>
      <c r="J5490" t="s">
        <v>21</v>
      </c>
      <c r="K5490" t="s">
        <v>22</v>
      </c>
      <c r="L5490" t="s">
        <v>31</v>
      </c>
      <c r="M5490" t="s">
        <v>24</v>
      </c>
      <c r="N5490">
        <v>2199</v>
      </c>
      <c r="O5490" t="s">
        <v>116</v>
      </c>
      <c r="P5490">
        <v>8</v>
      </c>
      <c r="Q5490">
        <f t="shared" si="170"/>
        <v>5</v>
      </c>
      <c r="R5490" t="str">
        <f t="shared" si="171"/>
        <v>Luxury</v>
      </c>
    </row>
    <row r="5491" spans="1:18" x14ac:dyDescent="0.35">
      <c r="A5491">
        <v>12771668</v>
      </c>
      <c r="B5491" t="s">
        <v>3237</v>
      </c>
      <c r="C5491">
        <v>10995</v>
      </c>
      <c r="D5491" t="s">
        <v>42</v>
      </c>
      <c r="E5491" t="s">
        <v>1193</v>
      </c>
      <c r="F5491" t="s">
        <v>3238</v>
      </c>
      <c r="G5491" t="s">
        <v>3173</v>
      </c>
      <c r="H5491">
        <v>2015</v>
      </c>
      <c r="I5491">
        <v>194030</v>
      </c>
      <c r="J5491" t="s">
        <v>21</v>
      </c>
      <c r="K5491" t="s">
        <v>22</v>
      </c>
      <c r="L5491" t="s">
        <v>23</v>
      </c>
      <c r="M5491" t="s">
        <v>24</v>
      </c>
      <c r="N5491">
        <v>2384</v>
      </c>
      <c r="O5491" t="s">
        <v>25</v>
      </c>
      <c r="P5491">
        <v>5</v>
      </c>
      <c r="Q5491">
        <f t="shared" si="170"/>
        <v>9</v>
      </c>
      <c r="R5491" t="str">
        <f t="shared" si="171"/>
        <v>Mid-range</v>
      </c>
    </row>
    <row r="5492" spans="1:18" x14ac:dyDescent="0.35">
      <c r="A5492">
        <v>12771669</v>
      </c>
      <c r="B5492" t="s">
        <v>7367</v>
      </c>
      <c r="C5492">
        <v>26500</v>
      </c>
      <c r="D5492" t="s">
        <v>17</v>
      </c>
      <c r="E5492" t="s">
        <v>905</v>
      </c>
      <c r="F5492" t="s">
        <v>1930</v>
      </c>
      <c r="G5492" t="s">
        <v>7368</v>
      </c>
      <c r="H5492">
        <v>2014</v>
      </c>
      <c r="I5492">
        <v>202448</v>
      </c>
      <c r="J5492" t="s">
        <v>106</v>
      </c>
      <c r="K5492" t="s">
        <v>22</v>
      </c>
      <c r="L5492" t="s">
        <v>23</v>
      </c>
      <c r="M5492" t="s">
        <v>24</v>
      </c>
      <c r="N5492">
        <v>2694</v>
      </c>
      <c r="O5492" t="s">
        <v>47</v>
      </c>
      <c r="P5492">
        <v>3</v>
      </c>
      <c r="Q5492">
        <f t="shared" si="170"/>
        <v>10</v>
      </c>
      <c r="R5492" t="str">
        <f t="shared" si="171"/>
        <v>Mid-range</v>
      </c>
    </row>
    <row r="5493" spans="1:18" x14ac:dyDescent="0.35">
      <c r="A5493">
        <v>12771682</v>
      </c>
      <c r="B5493" t="s">
        <v>7634</v>
      </c>
      <c r="C5493">
        <v>7100</v>
      </c>
      <c r="D5493" t="s">
        <v>328</v>
      </c>
      <c r="E5493" t="s">
        <v>734</v>
      </c>
      <c r="F5493" t="s">
        <v>771</v>
      </c>
      <c r="G5493" t="s">
        <v>1252</v>
      </c>
      <c r="H5493">
        <v>2008</v>
      </c>
      <c r="I5493">
        <v>215000</v>
      </c>
      <c r="J5493" t="s">
        <v>21</v>
      </c>
      <c r="K5493" t="s">
        <v>81</v>
      </c>
      <c r="L5493" t="s">
        <v>23</v>
      </c>
      <c r="M5493" t="s">
        <v>24</v>
      </c>
      <c r="N5493">
        <v>2354</v>
      </c>
      <c r="O5493" t="s">
        <v>116</v>
      </c>
      <c r="P5493">
        <v>5</v>
      </c>
      <c r="Q5493">
        <f t="shared" si="170"/>
        <v>16</v>
      </c>
      <c r="R5493" t="str">
        <f t="shared" si="171"/>
        <v>Budget</v>
      </c>
    </row>
    <row r="5494" spans="1:18" x14ac:dyDescent="0.35">
      <c r="A5494">
        <v>12771690</v>
      </c>
      <c r="B5494" t="s">
        <v>298</v>
      </c>
      <c r="C5494">
        <v>25999</v>
      </c>
      <c r="D5494" t="s">
        <v>88</v>
      </c>
      <c r="E5494" t="s">
        <v>98</v>
      </c>
      <c r="F5494" t="s">
        <v>90</v>
      </c>
      <c r="G5494" t="s">
        <v>299</v>
      </c>
      <c r="H5494">
        <v>2019</v>
      </c>
      <c r="I5494">
        <v>56672</v>
      </c>
      <c r="J5494" t="s">
        <v>86</v>
      </c>
      <c r="K5494" t="s">
        <v>22</v>
      </c>
      <c r="L5494" t="s">
        <v>23</v>
      </c>
      <c r="M5494" t="s">
        <v>24</v>
      </c>
      <c r="N5494">
        <v>1999</v>
      </c>
      <c r="O5494" t="s">
        <v>47</v>
      </c>
      <c r="P5494">
        <v>5</v>
      </c>
      <c r="Q5494">
        <f t="shared" si="170"/>
        <v>5</v>
      </c>
      <c r="R5494" t="str">
        <f t="shared" si="171"/>
        <v>Mid-range</v>
      </c>
    </row>
    <row r="5495" spans="1:18" x14ac:dyDescent="0.35">
      <c r="A5495">
        <v>12771691</v>
      </c>
      <c r="B5495" t="s">
        <v>7635</v>
      </c>
      <c r="C5495">
        <v>4990</v>
      </c>
      <c r="D5495" t="s">
        <v>27</v>
      </c>
      <c r="E5495" t="s">
        <v>7636</v>
      </c>
      <c r="F5495" t="s">
        <v>2022</v>
      </c>
      <c r="G5495" t="s">
        <v>7637</v>
      </c>
      <c r="H5495">
        <v>1997</v>
      </c>
      <c r="I5495">
        <v>197000</v>
      </c>
      <c r="J5495" t="s">
        <v>63</v>
      </c>
      <c r="K5495" t="s">
        <v>22</v>
      </c>
      <c r="L5495" t="s">
        <v>64</v>
      </c>
      <c r="M5495" t="s">
        <v>24</v>
      </c>
      <c r="N5495">
        <v>2295</v>
      </c>
      <c r="O5495" t="s">
        <v>25</v>
      </c>
      <c r="P5495">
        <v>5</v>
      </c>
      <c r="Q5495">
        <f t="shared" si="170"/>
        <v>27</v>
      </c>
      <c r="R5495" t="str">
        <f t="shared" si="171"/>
        <v>Budget</v>
      </c>
    </row>
    <row r="5496" spans="1:18" x14ac:dyDescent="0.35">
      <c r="A5496">
        <v>12771694</v>
      </c>
      <c r="B5496" t="s">
        <v>7638</v>
      </c>
      <c r="C5496">
        <v>16500</v>
      </c>
      <c r="D5496" t="s">
        <v>42</v>
      </c>
      <c r="E5496" t="s">
        <v>43</v>
      </c>
      <c r="F5496" t="s">
        <v>44</v>
      </c>
      <c r="G5496" t="s">
        <v>4172</v>
      </c>
      <c r="H5496">
        <v>2013</v>
      </c>
      <c r="I5496">
        <v>32072</v>
      </c>
      <c r="J5496" t="s">
        <v>86</v>
      </c>
      <c r="K5496" t="s">
        <v>22</v>
      </c>
      <c r="L5496" t="s">
        <v>23</v>
      </c>
      <c r="M5496" t="s">
        <v>24</v>
      </c>
      <c r="N5496">
        <v>1796</v>
      </c>
      <c r="O5496" t="s">
        <v>33</v>
      </c>
      <c r="P5496">
        <v>5</v>
      </c>
      <c r="Q5496">
        <f t="shared" si="170"/>
        <v>11</v>
      </c>
      <c r="R5496" t="str">
        <f t="shared" si="171"/>
        <v>Mid-range</v>
      </c>
    </row>
    <row r="5497" spans="1:18" x14ac:dyDescent="0.35">
      <c r="A5497">
        <v>12771709</v>
      </c>
      <c r="B5497" t="s">
        <v>2958</v>
      </c>
      <c r="C5497">
        <v>28500</v>
      </c>
      <c r="D5497" t="s">
        <v>127</v>
      </c>
      <c r="E5497">
        <v>3</v>
      </c>
      <c r="F5497" t="s">
        <v>2104</v>
      </c>
      <c r="G5497" t="s">
        <v>1875</v>
      </c>
      <c r="H5497">
        <v>2018</v>
      </c>
      <c r="I5497">
        <v>23775</v>
      </c>
      <c r="J5497" t="s">
        <v>86</v>
      </c>
      <c r="K5497" t="s">
        <v>22</v>
      </c>
      <c r="L5497" t="s">
        <v>23</v>
      </c>
      <c r="M5497" t="s">
        <v>24</v>
      </c>
      <c r="N5497">
        <v>2488</v>
      </c>
      <c r="O5497" t="s">
        <v>1483</v>
      </c>
      <c r="P5497">
        <v>5</v>
      </c>
      <c r="Q5497">
        <f t="shared" si="170"/>
        <v>6</v>
      </c>
      <c r="R5497" t="str">
        <f t="shared" si="171"/>
        <v>Mid-range</v>
      </c>
    </row>
    <row r="5498" spans="1:18" x14ac:dyDescent="0.35">
      <c r="A5498">
        <v>12771710</v>
      </c>
      <c r="B5498" t="s">
        <v>7639</v>
      </c>
      <c r="C5498">
        <v>38990</v>
      </c>
      <c r="D5498" t="s">
        <v>27</v>
      </c>
      <c r="E5498" t="s">
        <v>966</v>
      </c>
      <c r="F5498" t="s">
        <v>1852</v>
      </c>
      <c r="G5498" t="s">
        <v>7640</v>
      </c>
      <c r="H5498">
        <v>2016</v>
      </c>
      <c r="I5498">
        <v>142085</v>
      </c>
      <c r="J5498" t="s">
        <v>21</v>
      </c>
      <c r="K5498" t="s">
        <v>22</v>
      </c>
      <c r="L5498" t="s">
        <v>31</v>
      </c>
      <c r="M5498" t="s">
        <v>24</v>
      </c>
      <c r="N5498">
        <v>2143</v>
      </c>
      <c r="O5498" t="s">
        <v>25</v>
      </c>
      <c r="P5498">
        <v>5</v>
      </c>
      <c r="Q5498">
        <f t="shared" si="170"/>
        <v>8</v>
      </c>
      <c r="R5498" t="str">
        <f t="shared" si="171"/>
        <v>Mid-range</v>
      </c>
    </row>
    <row r="5499" spans="1:18" x14ac:dyDescent="0.35">
      <c r="A5499">
        <v>12771711</v>
      </c>
      <c r="B5499" t="s">
        <v>7641</v>
      </c>
      <c r="C5499">
        <v>6990</v>
      </c>
      <c r="D5499" t="s">
        <v>49</v>
      </c>
      <c r="E5499" t="s">
        <v>234</v>
      </c>
      <c r="F5499" t="s">
        <v>767</v>
      </c>
      <c r="G5499" t="s">
        <v>3334</v>
      </c>
      <c r="H5499">
        <v>2001</v>
      </c>
      <c r="I5499">
        <v>288000</v>
      </c>
      <c r="J5499" t="s">
        <v>236</v>
      </c>
      <c r="K5499" t="s">
        <v>81</v>
      </c>
      <c r="L5499" t="s">
        <v>23</v>
      </c>
      <c r="M5499" t="s">
        <v>24</v>
      </c>
      <c r="N5499">
        <v>2960</v>
      </c>
      <c r="O5499" t="s">
        <v>33</v>
      </c>
      <c r="P5499">
        <v>5</v>
      </c>
      <c r="Q5499">
        <f t="shared" si="170"/>
        <v>23</v>
      </c>
      <c r="R5499" t="str">
        <f t="shared" si="171"/>
        <v>Budget</v>
      </c>
    </row>
    <row r="5500" spans="1:18" x14ac:dyDescent="0.35">
      <c r="A5500">
        <v>12771725</v>
      </c>
      <c r="B5500" t="s">
        <v>7642</v>
      </c>
      <c r="C5500">
        <v>36990</v>
      </c>
      <c r="D5500" t="s">
        <v>76</v>
      </c>
      <c r="E5500" t="s">
        <v>77</v>
      </c>
      <c r="F5500" t="s">
        <v>2008</v>
      </c>
      <c r="G5500" t="s">
        <v>3215</v>
      </c>
      <c r="H5500">
        <v>2018</v>
      </c>
      <c r="I5500">
        <v>138822</v>
      </c>
      <c r="J5500" t="s">
        <v>182</v>
      </c>
      <c r="K5500" t="s">
        <v>81</v>
      </c>
      <c r="L5500" t="s">
        <v>31</v>
      </c>
      <c r="M5500" t="s">
        <v>24</v>
      </c>
      <c r="N5500">
        <v>2999</v>
      </c>
      <c r="O5500" t="s">
        <v>47</v>
      </c>
      <c r="P5500">
        <v>5</v>
      </c>
      <c r="Q5500">
        <f t="shared" si="170"/>
        <v>6</v>
      </c>
      <c r="R5500" t="str">
        <f t="shared" si="171"/>
        <v>Mid-range</v>
      </c>
    </row>
    <row r="5501" spans="1:18" x14ac:dyDescent="0.35">
      <c r="A5501">
        <v>12771729</v>
      </c>
      <c r="B5501" t="s">
        <v>7643</v>
      </c>
      <c r="C5501">
        <v>31888</v>
      </c>
      <c r="D5501" t="s">
        <v>49</v>
      </c>
      <c r="E5501" t="s">
        <v>724</v>
      </c>
      <c r="F5501" t="s">
        <v>137</v>
      </c>
      <c r="G5501" t="s">
        <v>2766</v>
      </c>
      <c r="H5501">
        <v>2019</v>
      </c>
      <c r="I5501">
        <v>94338</v>
      </c>
      <c r="J5501" t="s">
        <v>21</v>
      </c>
      <c r="K5501" t="s">
        <v>22</v>
      </c>
      <c r="L5501" t="s">
        <v>64</v>
      </c>
      <c r="M5501" t="s">
        <v>24</v>
      </c>
      <c r="N5501">
        <v>3498</v>
      </c>
      <c r="O5501" t="s">
        <v>47</v>
      </c>
      <c r="P5501">
        <v>7</v>
      </c>
      <c r="Q5501">
        <f t="shared" si="170"/>
        <v>5</v>
      </c>
      <c r="R5501" t="str">
        <f t="shared" si="171"/>
        <v>Mid-range</v>
      </c>
    </row>
    <row r="5502" spans="1:18" x14ac:dyDescent="0.35">
      <c r="A5502">
        <v>12771738</v>
      </c>
      <c r="B5502" t="s">
        <v>1598</v>
      </c>
      <c r="C5502">
        <v>62841</v>
      </c>
      <c r="D5502" t="s">
        <v>17</v>
      </c>
      <c r="E5502" t="s">
        <v>157</v>
      </c>
      <c r="F5502" t="s">
        <v>158</v>
      </c>
      <c r="G5502" t="s">
        <v>1599</v>
      </c>
      <c r="H5502">
        <v>2018</v>
      </c>
      <c r="I5502">
        <v>113669</v>
      </c>
      <c r="J5502" t="s">
        <v>21</v>
      </c>
      <c r="K5502" t="s">
        <v>22</v>
      </c>
      <c r="L5502" t="s">
        <v>31</v>
      </c>
      <c r="M5502" t="s">
        <v>24</v>
      </c>
      <c r="N5502">
        <v>2755</v>
      </c>
      <c r="O5502" t="s">
        <v>25</v>
      </c>
      <c r="P5502">
        <v>7</v>
      </c>
      <c r="Q5502">
        <f t="shared" si="170"/>
        <v>6</v>
      </c>
      <c r="R5502" t="str">
        <f t="shared" si="171"/>
        <v>Luxury</v>
      </c>
    </row>
    <row r="5503" spans="1:18" x14ac:dyDescent="0.35">
      <c r="A5503">
        <v>12771764</v>
      </c>
      <c r="B5503" t="s">
        <v>6779</v>
      </c>
      <c r="C5503">
        <v>55900</v>
      </c>
      <c r="D5503" t="s">
        <v>59</v>
      </c>
      <c r="E5503" t="s">
        <v>1488</v>
      </c>
      <c r="F5503" t="s">
        <v>218</v>
      </c>
      <c r="G5503" t="s">
        <v>1489</v>
      </c>
      <c r="H5503">
        <v>2022</v>
      </c>
      <c r="I5503">
        <v>5400</v>
      </c>
      <c r="J5503" t="s">
        <v>86</v>
      </c>
      <c r="K5503" t="s">
        <v>22</v>
      </c>
      <c r="L5503" t="s">
        <v>64</v>
      </c>
      <c r="M5503" t="s">
        <v>247</v>
      </c>
      <c r="N5503">
        <v>1499</v>
      </c>
      <c r="O5503" t="s">
        <v>25</v>
      </c>
      <c r="P5503">
        <v>5</v>
      </c>
      <c r="Q5503">
        <f t="shared" si="170"/>
        <v>2</v>
      </c>
      <c r="R5503" t="str">
        <f t="shared" si="171"/>
        <v>Luxury</v>
      </c>
    </row>
    <row r="5504" spans="1:18" x14ac:dyDescent="0.35">
      <c r="A5504">
        <v>12771779</v>
      </c>
      <c r="B5504" t="s">
        <v>2282</v>
      </c>
      <c r="C5504">
        <v>145900</v>
      </c>
      <c r="D5504" t="s">
        <v>59</v>
      </c>
      <c r="E5504" t="s">
        <v>826</v>
      </c>
      <c r="F5504" t="s">
        <v>2148</v>
      </c>
      <c r="G5504" t="s">
        <v>1234</v>
      </c>
      <c r="H5504">
        <v>2022</v>
      </c>
      <c r="I5504">
        <v>3510</v>
      </c>
      <c r="J5504" t="s">
        <v>21</v>
      </c>
      <c r="K5504" t="s">
        <v>22</v>
      </c>
      <c r="L5504" t="s">
        <v>31</v>
      </c>
      <c r="M5504" t="s">
        <v>247</v>
      </c>
      <c r="N5504">
        <v>2993</v>
      </c>
      <c r="O5504" t="s">
        <v>47</v>
      </c>
      <c r="P5504">
        <v>5</v>
      </c>
      <c r="Q5504">
        <f t="shared" si="170"/>
        <v>2</v>
      </c>
      <c r="R5504" t="str">
        <f t="shared" si="171"/>
        <v>Luxury</v>
      </c>
    </row>
    <row r="5505" spans="1:18" x14ac:dyDescent="0.35">
      <c r="A5505">
        <v>12771781</v>
      </c>
      <c r="B5505" t="s">
        <v>7644</v>
      </c>
      <c r="C5505">
        <v>89900</v>
      </c>
      <c r="D5505" t="s">
        <v>59</v>
      </c>
      <c r="E5505" t="s">
        <v>6689</v>
      </c>
      <c r="F5505" t="s">
        <v>4769</v>
      </c>
      <c r="G5505" t="s">
        <v>6925</v>
      </c>
      <c r="H5505">
        <v>2022</v>
      </c>
      <c r="I5505">
        <v>3588</v>
      </c>
      <c r="J5505" t="s">
        <v>393</v>
      </c>
      <c r="K5505" t="s">
        <v>22</v>
      </c>
      <c r="L5505" t="s">
        <v>64</v>
      </c>
      <c r="M5505" t="s">
        <v>247</v>
      </c>
      <c r="N5505">
        <v>1998</v>
      </c>
      <c r="O5505" t="s">
        <v>47</v>
      </c>
      <c r="P5505">
        <v>5</v>
      </c>
      <c r="Q5505">
        <f t="shared" si="170"/>
        <v>2</v>
      </c>
      <c r="R5505" t="str">
        <f t="shared" si="171"/>
        <v>Luxury</v>
      </c>
    </row>
    <row r="5506" spans="1:18" x14ac:dyDescent="0.35">
      <c r="A5506">
        <v>12771782</v>
      </c>
      <c r="B5506" t="s">
        <v>7645</v>
      </c>
      <c r="C5506">
        <v>89900</v>
      </c>
      <c r="D5506" t="s">
        <v>59</v>
      </c>
      <c r="E5506" t="s">
        <v>1737</v>
      </c>
      <c r="F5506" t="s">
        <v>7646</v>
      </c>
      <c r="G5506" t="s">
        <v>7647</v>
      </c>
      <c r="H5506">
        <v>2022</v>
      </c>
      <c r="I5506">
        <v>3545</v>
      </c>
      <c r="J5506" t="s">
        <v>21</v>
      </c>
      <c r="K5506" t="s">
        <v>22</v>
      </c>
      <c r="L5506" t="s">
        <v>64</v>
      </c>
      <c r="M5506" t="s">
        <v>247</v>
      </c>
      <c r="N5506">
        <v>1998</v>
      </c>
      <c r="O5506" t="s">
        <v>33</v>
      </c>
      <c r="P5506">
        <v>5</v>
      </c>
      <c r="Q5506">
        <f t="shared" si="170"/>
        <v>2</v>
      </c>
      <c r="R5506" t="str">
        <f t="shared" si="171"/>
        <v>Luxury</v>
      </c>
    </row>
    <row r="5507" spans="1:18" x14ac:dyDescent="0.35">
      <c r="A5507">
        <v>12771789</v>
      </c>
      <c r="B5507" t="s">
        <v>7644</v>
      </c>
      <c r="C5507">
        <v>89900</v>
      </c>
      <c r="D5507" t="s">
        <v>59</v>
      </c>
      <c r="E5507" t="s">
        <v>6689</v>
      </c>
      <c r="F5507" t="s">
        <v>4769</v>
      </c>
      <c r="G5507" t="s">
        <v>6925</v>
      </c>
      <c r="H5507">
        <v>2022</v>
      </c>
      <c r="I5507">
        <v>3541</v>
      </c>
      <c r="J5507" t="s">
        <v>393</v>
      </c>
      <c r="K5507" t="s">
        <v>22</v>
      </c>
      <c r="L5507" t="s">
        <v>64</v>
      </c>
      <c r="M5507" t="s">
        <v>247</v>
      </c>
      <c r="N5507">
        <v>1998</v>
      </c>
      <c r="O5507" t="s">
        <v>33</v>
      </c>
      <c r="P5507">
        <v>5</v>
      </c>
      <c r="Q5507">
        <f t="shared" ref="Q5507:Q5570" si="172">2024-H5507</f>
        <v>2</v>
      </c>
      <c r="R5507" t="str">
        <f t="shared" ref="R5507:R5570" si="173">IF(C5507&lt;=10000,"Budget",IF(C5507&lt;=40000,"Mid-range","Luxury"))</f>
        <v>Luxury</v>
      </c>
    </row>
    <row r="5508" spans="1:18" x14ac:dyDescent="0.35">
      <c r="A5508">
        <v>12771803</v>
      </c>
      <c r="B5508" t="s">
        <v>2840</v>
      </c>
      <c r="C5508">
        <v>23990</v>
      </c>
      <c r="D5508" t="s">
        <v>42</v>
      </c>
      <c r="E5508" t="s">
        <v>71</v>
      </c>
      <c r="F5508" t="s">
        <v>1018</v>
      </c>
      <c r="G5508" t="s">
        <v>384</v>
      </c>
      <c r="H5508">
        <v>2008</v>
      </c>
      <c r="I5508">
        <v>132954</v>
      </c>
      <c r="J5508" t="s">
        <v>427</v>
      </c>
      <c r="K5508" t="s">
        <v>22</v>
      </c>
      <c r="L5508" t="s">
        <v>23</v>
      </c>
      <c r="M5508" t="s">
        <v>24</v>
      </c>
      <c r="N5508">
        <v>3564</v>
      </c>
      <c r="O5508" t="s">
        <v>135</v>
      </c>
      <c r="P5508">
        <v>2</v>
      </c>
      <c r="Q5508">
        <f t="shared" si="172"/>
        <v>16</v>
      </c>
      <c r="R5508" t="str">
        <f t="shared" si="173"/>
        <v>Mid-range</v>
      </c>
    </row>
    <row r="5509" spans="1:18" x14ac:dyDescent="0.35">
      <c r="A5509">
        <v>12771806</v>
      </c>
      <c r="B5509" t="s">
        <v>7648</v>
      </c>
      <c r="C5509">
        <v>43990</v>
      </c>
      <c r="D5509" t="s">
        <v>17</v>
      </c>
      <c r="E5509" t="s">
        <v>1779</v>
      </c>
      <c r="F5509" t="s">
        <v>1791</v>
      </c>
      <c r="G5509" t="s">
        <v>2563</v>
      </c>
      <c r="H5509">
        <v>2018</v>
      </c>
      <c r="I5509">
        <v>55914</v>
      </c>
      <c r="J5509" t="s">
        <v>21</v>
      </c>
      <c r="K5509" t="s">
        <v>22</v>
      </c>
      <c r="L5509" t="s">
        <v>23</v>
      </c>
      <c r="M5509" t="s">
        <v>24</v>
      </c>
      <c r="N5509">
        <v>2362</v>
      </c>
      <c r="O5509" t="s">
        <v>25</v>
      </c>
      <c r="P5509">
        <v>8</v>
      </c>
      <c r="Q5509">
        <f t="shared" si="172"/>
        <v>6</v>
      </c>
      <c r="R5509" t="str">
        <f t="shared" si="173"/>
        <v>Luxury</v>
      </c>
    </row>
    <row r="5510" spans="1:18" x14ac:dyDescent="0.35">
      <c r="A5510">
        <v>12771808</v>
      </c>
      <c r="B5510" t="s">
        <v>7484</v>
      </c>
      <c r="C5510">
        <v>37490</v>
      </c>
      <c r="D5510" t="s">
        <v>188</v>
      </c>
      <c r="E5510" t="s">
        <v>189</v>
      </c>
      <c r="F5510" t="s">
        <v>948</v>
      </c>
      <c r="G5510" t="s">
        <v>949</v>
      </c>
      <c r="H5510">
        <v>2019</v>
      </c>
      <c r="I5510">
        <v>81665</v>
      </c>
      <c r="J5510" t="s">
        <v>21</v>
      </c>
      <c r="K5510" t="s">
        <v>22</v>
      </c>
      <c r="L5510" t="s">
        <v>23</v>
      </c>
      <c r="M5510" t="s">
        <v>24</v>
      </c>
      <c r="N5510">
        <v>1999</v>
      </c>
      <c r="O5510" t="s">
        <v>25</v>
      </c>
      <c r="P5510">
        <v>5</v>
      </c>
      <c r="Q5510">
        <f t="shared" si="172"/>
        <v>5</v>
      </c>
      <c r="R5510" t="str">
        <f t="shared" si="173"/>
        <v>Mid-range</v>
      </c>
    </row>
    <row r="5511" spans="1:18" x14ac:dyDescent="0.35">
      <c r="A5511">
        <v>12771835</v>
      </c>
      <c r="B5511" t="s">
        <v>7649</v>
      </c>
      <c r="C5511">
        <v>41990</v>
      </c>
      <c r="D5511" t="s">
        <v>165</v>
      </c>
      <c r="E5511" t="s">
        <v>166</v>
      </c>
      <c r="F5511" t="s">
        <v>470</v>
      </c>
      <c r="G5511" t="s">
        <v>616</v>
      </c>
      <c r="H5511">
        <v>2018</v>
      </c>
      <c r="I5511">
        <v>77079</v>
      </c>
      <c r="J5511" t="s">
        <v>338</v>
      </c>
      <c r="K5511" t="s">
        <v>22</v>
      </c>
      <c r="L5511" t="s">
        <v>31</v>
      </c>
      <c r="M5511" t="s">
        <v>24</v>
      </c>
      <c r="N5511">
        <v>2440</v>
      </c>
      <c r="O5511" t="s">
        <v>7650</v>
      </c>
      <c r="P5511">
        <v>5</v>
      </c>
      <c r="Q5511">
        <f t="shared" si="172"/>
        <v>6</v>
      </c>
      <c r="R5511" t="str">
        <f t="shared" si="173"/>
        <v>Luxury</v>
      </c>
    </row>
    <row r="5512" spans="1:18" x14ac:dyDescent="0.35">
      <c r="A5512">
        <v>12771838</v>
      </c>
      <c r="B5512" t="s">
        <v>7651</v>
      </c>
      <c r="C5512">
        <v>32999</v>
      </c>
      <c r="D5512" t="s">
        <v>17</v>
      </c>
      <c r="E5512" t="s">
        <v>905</v>
      </c>
      <c r="F5512" t="s">
        <v>1930</v>
      </c>
      <c r="G5512" t="s">
        <v>7652</v>
      </c>
      <c r="H5512">
        <v>2015</v>
      </c>
      <c r="I5512">
        <v>93967</v>
      </c>
      <c r="J5512" t="s">
        <v>106</v>
      </c>
      <c r="K5512" t="s">
        <v>22</v>
      </c>
      <c r="L5512" t="s">
        <v>23</v>
      </c>
      <c r="M5512" t="s">
        <v>24</v>
      </c>
      <c r="N5512">
        <v>2694</v>
      </c>
      <c r="O5512" t="s">
        <v>47</v>
      </c>
      <c r="P5512">
        <v>2</v>
      </c>
      <c r="Q5512">
        <f t="shared" si="172"/>
        <v>9</v>
      </c>
      <c r="R5512" t="str">
        <f t="shared" si="173"/>
        <v>Mid-range</v>
      </c>
    </row>
    <row r="5513" spans="1:18" x14ac:dyDescent="0.35">
      <c r="A5513">
        <v>12771847</v>
      </c>
      <c r="B5513" t="s">
        <v>7653</v>
      </c>
      <c r="C5513">
        <v>7999</v>
      </c>
      <c r="D5513" t="s">
        <v>42</v>
      </c>
      <c r="E5513" t="s">
        <v>1205</v>
      </c>
      <c r="F5513" t="s">
        <v>44</v>
      </c>
      <c r="G5513" t="s">
        <v>3572</v>
      </c>
      <c r="H5513">
        <v>2013</v>
      </c>
      <c r="I5513">
        <v>154080</v>
      </c>
      <c r="J5513" t="s">
        <v>86</v>
      </c>
      <c r="K5513" t="s">
        <v>81</v>
      </c>
      <c r="L5513" t="s">
        <v>23</v>
      </c>
      <c r="M5513" t="s">
        <v>24</v>
      </c>
      <c r="N5513">
        <v>1598</v>
      </c>
      <c r="O5513" t="s">
        <v>47</v>
      </c>
      <c r="P5513">
        <v>5</v>
      </c>
      <c r="Q5513">
        <f t="shared" si="172"/>
        <v>11</v>
      </c>
      <c r="R5513" t="str">
        <f t="shared" si="173"/>
        <v>Budget</v>
      </c>
    </row>
    <row r="5514" spans="1:18" x14ac:dyDescent="0.35">
      <c r="A5514">
        <v>12771861</v>
      </c>
      <c r="B5514" t="s">
        <v>6526</v>
      </c>
      <c r="C5514">
        <v>25888</v>
      </c>
      <c r="D5514" t="s">
        <v>17</v>
      </c>
      <c r="E5514" t="s">
        <v>262</v>
      </c>
      <c r="F5514" t="s">
        <v>263</v>
      </c>
      <c r="G5514" t="s">
        <v>2140</v>
      </c>
      <c r="H5514">
        <v>2018</v>
      </c>
      <c r="I5514">
        <v>13126</v>
      </c>
      <c r="J5514" t="s">
        <v>63</v>
      </c>
      <c r="K5514" t="s">
        <v>22</v>
      </c>
      <c r="L5514" t="s">
        <v>23</v>
      </c>
      <c r="M5514" t="s">
        <v>24</v>
      </c>
      <c r="N5514">
        <v>1798</v>
      </c>
      <c r="O5514" t="s">
        <v>47</v>
      </c>
      <c r="P5514">
        <v>5</v>
      </c>
      <c r="Q5514">
        <f t="shared" si="172"/>
        <v>6</v>
      </c>
      <c r="R5514" t="str">
        <f t="shared" si="173"/>
        <v>Mid-range</v>
      </c>
    </row>
    <row r="5515" spans="1:18" x14ac:dyDescent="0.35">
      <c r="A5515">
        <v>12771871</v>
      </c>
      <c r="B5515" t="s">
        <v>7654</v>
      </c>
      <c r="C5515">
        <v>41900</v>
      </c>
      <c r="D5515" t="s">
        <v>88</v>
      </c>
      <c r="E5515" t="s">
        <v>94</v>
      </c>
      <c r="F5515" t="s">
        <v>5560</v>
      </c>
      <c r="G5515" t="s">
        <v>2734</v>
      </c>
      <c r="H5515">
        <v>2019</v>
      </c>
      <c r="I5515">
        <v>51902</v>
      </c>
      <c r="J5515" t="s">
        <v>21</v>
      </c>
      <c r="K5515" t="s">
        <v>22</v>
      </c>
      <c r="L5515" t="s">
        <v>31</v>
      </c>
      <c r="M5515" t="s">
        <v>24</v>
      </c>
      <c r="N5515">
        <v>2199</v>
      </c>
      <c r="O5515" t="s">
        <v>116</v>
      </c>
      <c r="P5515">
        <v>7</v>
      </c>
      <c r="Q5515">
        <f t="shared" si="172"/>
        <v>5</v>
      </c>
      <c r="R5515" t="str">
        <f t="shared" si="173"/>
        <v>Luxury</v>
      </c>
    </row>
    <row r="5516" spans="1:18" x14ac:dyDescent="0.35">
      <c r="A5516">
        <v>12771873</v>
      </c>
      <c r="B5516" t="s">
        <v>298</v>
      </c>
      <c r="C5516">
        <v>22777</v>
      </c>
      <c r="D5516" t="s">
        <v>88</v>
      </c>
      <c r="E5516" t="s">
        <v>98</v>
      </c>
      <c r="F5516" t="s">
        <v>90</v>
      </c>
      <c r="G5516" t="s">
        <v>299</v>
      </c>
      <c r="H5516">
        <v>2019</v>
      </c>
      <c r="I5516">
        <v>55405</v>
      </c>
      <c r="J5516" t="s">
        <v>86</v>
      </c>
      <c r="K5516" t="s">
        <v>22</v>
      </c>
      <c r="L5516" t="s">
        <v>23</v>
      </c>
      <c r="M5516" t="s">
        <v>24</v>
      </c>
      <c r="N5516">
        <v>1999</v>
      </c>
      <c r="O5516" t="s">
        <v>135</v>
      </c>
      <c r="P5516">
        <v>5</v>
      </c>
      <c r="Q5516">
        <f t="shared" si="172"/>
        <v>5</v>
      </c>
      <c r="R5516" t="str">
        <f t="shared" si="173"/>
        <v>Mid-range</v>
      </c>
    </row>
    <row r="5517" spans="1:18" x14ac:dyDescent="0.35">
      <c r="A5517">
        <v>12771880</v>
      </c>
      <c r="B5517" t="s">
        <v>7655</v>
      </c>
      <c r="C5517">
        <v>69990</v>
      </c>
      <c r="D5517" t="s">
        <v>59</v>
      </c>
      <c r="E5517" t="s">
        <v>4748</v>
      </c>
      <c r="F5517" t="s">
        <v>1190</v>
      </c>
      <c r="G5517" t="s">
        <v>1489</v>
      </c>
      <c r="H5517">
        <v>2020</v>
      </c>
      <c r="I5517">
        <v>14229</v>
      </c>
      <c r="J5517" t="s">
        <v>86</v>
      </c>
      <c r="K5517" t="s">
        <v>22</v>
      </c>
      <c r="L5517" t="s">
        <v>64</v>
      </c>
      <c r="M5517" t="s">
        <v>24</v>
      </c>
      <c r="N5517">
        <v>1998</v>
      </c>
      <c r="O5517" t="s">
        <v>33</v>
      </c>
      <c r="P5517">
        <v>5</v>
      </c>
      <c r="Q5517">
        <f t="shared" si="172"/>
        <v>4</v>
      </c>
      <c r="R5517" t="str">
        <f t="shared" si="173"/>
        <v>Luxury</v>
      </c>
    </row>
    <row r="5518" spans="1:18" x14ac:dyDescent="0.35">
      <c r="A5518">
        <v>12771881</v>
      </c>
      <c r="B5518" t="s">
        <v>7656</v>
      </c>
      <c r="C5518">
        <v>32990</v>
      </c>
      <c r="D5518" t="s">
        <v>17</v>
      </c>
      <c r="E5518" t="s">
        <v>642</v>
      </c>
      <c r="F5518" t="s">
        <v>99</v>
      </c>
      <c r="G5518" t="s">
        <v>643</v>
      </c>
      <c r="H5518">
        <v>2018</v>
      </c>
      <c r="I5518">
        <v>61104</v>
      </c>
      <c r="J5518" t="s">
        <v>63</v>
      </c>
      <c r="K5518" t="s">
        <v>22</v>
      </c>
      <c r="L5518" t="s">
        <v>23</v>
      </c>
      <c r="M5518" t="s">
        <v>24</v>
      </c>
      <c r="N5518">
        <v>2494</v>
      </c>
      <c r="O5518" t="s">
        <v>69</v>
      </c>
      <c r="P5518">
        <v>5</v>
      </c>
      <c r="Q5518">
        <f t="shared" si="172"/>
        <v>6</v>
      </c>
      <c r="R5518" t="str">
        <f t="shared" si="173"/>
        <v>Mid-range</v>
      </c>
    </row>
    <row r="5519" spans="1:18" x14ac:dyDescent="0.35">
      <c r="A5519">
        <v>12771906</v>
      </c>
      <c r="B5519" t="s">
        <v>7657</v>
      </c>
      <c r="C5519">
        <v>63990</v>
      </c>
      <c r="D5519" t="s">
        <v>54</v>
      </c>
      <c r="E5519" t="s">
        <v>175</v>
      </c>
      <c r="F5519" t="s">
        <v>993</v>
      </c>
      <c r="G5519" t="s">
        <v>2620</v>
      </c>
      <c r="H5519">
        <v>2020</v>
      </c>
      <c r="I5519">
        <v>73712</v>
      </c>
      <c r="J5519" t="s">
        <v>275</v>
      </c>
      <c r="K5519" t="s">
        <v>22</v>
      </c>
      <c r="L5519" t="s">
        <v>31</v>
      </c>
      <c r="M5519" t="s">
        <v>24</v>
      </c>
      <c r="N5519">
        <v>1996</v>
      </c>
      <c r="O5519" t="s">
        <v>116</v>
      </c>
      <c r="P5519">
        <v>5</v>
      </c>
      <c r="Q5519">
        <f t="shared" si="172"/>
        <v>4</v>
      </c>
      <c r="R5519" t="str">
        <f t="shared" si="173"/>
        <v>Luxury</v>
      </c>
    </row>
    <row r="5520" spans="1:18" x14ac:dyDescent="0.35">
      <c r="A5520">
        <v>12771909</v>
      </c>
      <c r="B5520" t="s">
        <v>7658</v>
      </c>
      <c r="C5520">
        <v>13990</v>
      </c>
      <c r="D5520" t="s">
        <v>27</v>
      </c>
      <c r="E5520" t="s">
        <v>7659</v>
      </c>
      <c r="F5520" t="s">
        <v>1984</v>
      </c>
      <c r="G5520" t="s">
        <v>7660</v>
      </c>
      <c r="H5520">
        <v>2008</v>
      </c>
      <c r="I5520">
        <v>112529</v>
      </c>
      <c r="J5520" t="s">
        <v>86</v>
      </c>
      <c r="K5520" t="s">
        <v>22</v>
      </c>
      <c r="L5520" t="s">
        <v>31</v>
      </c>
      <c r="M5520" t="s">
        <v>24</v>
      </c>
      <c r="N5520">
        <v>1991</v>
      </c>
      <c r="O5520" t="s">
        <v>25</v>
      </c>
      <c r="P5520">
        <v>5</v>
      </c>
      <c r="Q5520">
        <f t="shared" si="172"/>
        <v>16</v>
      </c>
      <c r="R5520" t="str">
        <f t="shared" si="173"/>
        <v>Mid-range</v>
      </c>
    </row>
    <row r="5521" spans="1:18" x14ac:dyDescent="0.35">
      <c r="A5521">
        <v>12771917</v>
      </c>
      <c r="B5521" t="s">
        <v>7661</v>
      </c>
      <c r="C5521">
        <v>21995</v>
      </c>
      <c r="D5521" t="s">
        <v>17</v>
      </c>
      <c r="E5521" t="s">
        <v>632</v>
      </c>
      <c r="F5521" t="s">
        <v>99</v>
      </c>
      <c r="G5521" t="s">
        <v>7662</v>
      </c>
      <c r="H5521">
        <v>2018</v>
      </c>
      <c r="I5521">
        <v>28818</v>
      </c>
      <c r="J5521" t="s">
        <v>86</v>
      </c>
      <c r="K5521" t="s">
        <v>22</v>
      </c>
      <c r="L5521" t="s">
        <v>23</v>
      </c>
      <c r="M5521" t="s">
        <v>24</v>
      </c>
      <c r="N5521">
        <v>1497</v>
      </c>
      <c r="O5521" t="s">
        <v>69</v>
      </c>
      <c r="P5521">
        <v>5</v>
      </c>
      <c r="Q5521">
        <f t="shared" si="172"/>
        <v>6</v>
      </c>
      <c r="R5521" t="str">
        <f t="shared" si="173"/>
        <v>Mid-range</v>
      </c>
    </row>
    <row r="5522" spans="1:18" x14ac:dyDescent="0.35">
      <c r="A5522">
        <v>12771923</v>
      </c>
      <c r="B5522" t="s">
        <v>1750</v>
      </c>
      <c r="C5522">
        <v>39950</v>
      </c>
      <c r="D5522" t="s">
        <v>54</v>
      </c>
      <c r="E5522" t="s">
        <v>175</v>
      </c>
      <c r="F5522" t="s">
        <v>805</v>
      </c>
      <c r="G5522" t="s">
        <v>659</v>
      </c>
      <c r="H5522">
        <v>2016</v>
      </c>
      <c r="I5522">
        <v>133349</v>
      </c>
      <c r="J5522" t="s">
        <v>338</v>
      </c>
      <c r="K5522" t="s">
        <v>81</v>
      </c>
      <c r="L5522" t="s">
        <v>31</v>
      </c>
      <c r="M5522" t="s">
        <v>24</v>
      </c>
      <c r="N5522">
        <v>3198</v>
      </c>
      <c r="O5522" t="s">
        <v>47</v>
      </c>
      <c r="P5522">
        <v>5</v>
      </c>
      <c r="Q5522">
        <f t="shared" si="172"/>
        <v>8</v>
      </c>
      <c r="R5522" t="str">
        <f t="shared" si="173"/>
        <v>Mid-range</v>
      </c>
    </row>
    <row r="5523" spans="1:18" x14ac:dyDescent="0.35">
      <c r="A5523">
        <v>12771925</v>
      </c>
      <c r="B5523" t="s">
        <v>7663</v>
      </c>
      <c r="C5523">
        <v>17450</v>
      </c>
      <c r="D5523" t="s">
        <v>679</v>
      </c>
      <c r="E5523" t="s">
        <v>2612</v>
      </c>
      <c r="F5523" t="s">
        <v>5062</v>
      </c>
      <c r="G5523" t="s">
        <v>7664</v>
      </c>
      <c r="H5523">
        <v>2012</v>
      </c>
      <c r="I5523">
        <v>177799</v>
      </c>
      <c r="J5523" t="s">
        <v>21</v>
      </c>
      <c r="K5523" t="s">
        <v>22</v>
      </c>
      <c r="L5523" t="s">
        <v>31</v>
      </c>
      <c r="M5523" t="s">
        <v>24</v>
      </c>
      <c r="N5523">
        <v>1995</v>
      </c>
      <c r="O5523" t="s">
        <v>33</v>
      </c>
      <c r="P5523">
        <v>4</v>
      </c>
      <c r="Q5523">
        <f t="shared" si="172"/>
        <v>12</v>
      </c>
      <c r="R5523" t="str">
        <f t="shared" si="173"/>
        <v>Mid-range</v>
      </c>
    </row>
    <row r="5524" spans="1:18" x14ac:dyDescent="0.35">
      <c r="A5524">
        <v>12771926</v>
      </c>
      <c r="B5524" t="s">
        <v>562</v>
      </c>
      <c r="C5524">
        <v>27950</v>
      </c>
      <c r="D5524" t="s">
        <v>49</v>
      </c>
      <c r="E5524" t="s">
        <v>148</v>
      </c>
      <c r="F5524" t="s">
        <v>149</v>
      </c>
      <c r="G5524" t="s">
        <v>150</v>
      </c>
      <c r="H5524">
        <v>2005</v>
      </c>
      <c r="I5524">
        <v>231361</v>
      </c>
      <c r="J5524" t="s">
        <v>21</v>
      </c>
      <c r="K5524" t="s">
        <v>22</v>
      </c>
      <c r="L5524" t="s">
        <v>31</v>
      </c>
      <c r="M5524" t="s">
        <v>24</v>
      </c>
      <c r="N5524">
        <v>2953</v>
      </c>
      <c r="O5524" t="s">
        <v>116</v>
      </c>
      <c r="P5524">
        <v>7</v>
      </c>
      <c r="Q5524">
        <f t="shared" si="172"/>
        <v>19</v>
      </c>
      <c r="R5524" t="str">
        <f t="shared" si="173"/>
        <v>Mid-range</v>
      </c>
    </row>
    <row r="5525" spans="1:18" x14ac:dyDescent="0.35">
      <c r="A5525">
        <v>12771928</v>
      </c>
      <c r="B5525" t="s">
        <v>7665</v>
      </c>
      <c r="C5525">
        <v>70690</v>
      </c>
      <c r="D5525" t="s">
        <v>449</v>
      </c>
      <c r="E5525" t="s">
        <v>743</v>
      </c>
      <c r="F5525" t="s">
        <v>2790</v>
      </c>
      <c r="G5525" t="s">
        <v>6297</v>
      </c>
      <c r="H5525">
        <v>2017</v>
      </c>
      <c r="I5525">
        <v>121009</v>
      </c>
      <c r="J5525" t="s">
        <v>21</v>
      </c>
      <c r="K5525" t="s">
        <v>22</v>
      </c>
      <c r="L5525" t="s">
        <v>31</v>
      </c>
      <c r="M5525" t="s">
        <v>24</v>
      </c>
      <c r="N5525">
        <v>2993</v>
      </c>
      <c r="O5525" t="s">
        <v>47</v>
      </c>
      <c r="P5525">
        <v>5</v>
      </c>
      <c r="Q5525">
        <f t="shared" si="172"/>
        <v>7</v>
      </c>
      <c r="R5525" t="str">
        <f t="shared" si="173"/>
        <v>Luxury</v>
      </c>
    </row>
    <row r="5526" spans="1:18" x14ac:dyDescent="0.35">
      <c r="A5526">
        <v>12771940</v>
      </c>
      <c r="B5526" t="s">
        <v>4482</v>
      </c>
      <c r="C5526">
        <v>7500</v>
      </c>
      <c r="D5526" t="s">
        <v>42</v>
      </c>
      <c r="E5526" t="s">
        <v>43</v>
      </c>
      <c r="F5526" t="s">
        <v>44</v>
      </c>
      <c r="G5526" t="s">
        <v>1148</v>
      </c>
      <c r="H5526">
        <v>2009</v>
      </c>
      <c r="I5526">
        <v>165000</v>
      </c>
      <c r="J5526" t="s">
        <v>63</v>
      </c>
      <c r="K5526" t="s">
        <v>22</v>
      </c>
      <c r="L5526" t="s">
        <v>23</v>
      </c>
      <c r="M5526" t="s">
        <v>24</v>
      </c>
      <c r="N5526">
        <v>1796</v>
      </c>
      <c r="O5526" t="s">
        <v>116</v>
      </c>
      <c r="P5526">
        <v>5</v>
      </c>
      <c r="Q5526">
        <f t="shared" si="172"/>
        <v>15</v>
      </c>
      <c r="R5526" t="str">
        <f t="shared" si="173"/>
        <v>Budget</v>
      </c>
    </row>
    <row r="5527" spans="1:18" x14ac:dyDescent="0.35">
      <c r="A5527">
        <v>12771962</v>
      </c>
      <c r="B5527" t="s">
        <v>7666</v>
      </c>
      <c r="C5527">
        <v>19990</v>
      </c>
      <c r="D5527" t="s">
        <v>226</v>
      </c>
      <c r="E5527" t="s">
        <v>7031</v>
      </c>
      <c r="F5527" t="s">
        <v>7084</v>
      </c>
      <c r="G5527" t="s">
        <v>7667</v>
      </c>
      <c r="H5527">
        <v>2017</v>
      </c>
      <c r="I5527">
        <v>132105</v>
      </c>
      <c r="J5527" t="s">
        <v>106</v>
      </c>
      <c r="K5527" t="s">
        <v>81</v>
      </c>
      <c r="L5527" t="s">
        <v>31</v>
      </c>
      <c r="M5527" t="s">
        <v>24</v>
      </c>
      <c r="N5527">
        <v>1461</v>
      </c>
      <c r="O5527" t="s">
        <v>47</v>
      </c>
      <c r="P5527">
        <v>2</v>
      </c>
      <c r="Q5527">
        <f t="shared" si="172"/>
        <v>7</v>
      </c>
      <c r="R5527" t="str">
        <f t="shared" si="173"/>
        <v>Mid-range</v>
      </c>
    </row>
    <row r="5528" spans="1:18" x14ac:dyDescent="0.35">
      <c r="A5528">
        <v>12771971</v>
      </c>
      <c r="B5528" t="s">
        <v>7668</v>
      </c>
      <c r="C5528">
        <v>33990</v>
      </c>
      <c r="D5528" t="s">
        <v>49</v>
      </c>
      <c r="E5528" t="s">
        <v>724</v>
      </c>
      <c r="F5528" t="s">
        <v>2302</v>
      </c>
      <c r="G5528" t="s">
        <v>1618</v>
      </c>
      <c r="H5528">
        <v>2018</v>
      </c>
      <c r="I5528">
        <v>70380</v>
      </c>
      <c r="J5528" t="s">
        <v>21</v>
      </c>
      <c r="K5528" t="s">
        <v>22</v>
      </c>
      <c r="L5528" t="s">
        <v>64</v>
      </c>
      <c r="M5528" t="s">
        <v>24</v>
      </c>
      <c r="N5528">
        <v>3498</v>
      </c>
      <c r="O5528" t="s">
        <v>47</v>
      </c>
      <c r="P5528">
        <v>7</v>
      </c>
      <c r="Q5528">
        <f t="shared" si="172"/>
        <v>6</v>
      </c>
      <c r="R5528" t="str">
        <f t="shared" si="173"/>
        <v>Mid-range</v>
      </c>
    </row>
    <row r="5529" spans="1:18" x14ac:dyDescent="0.35">
      <c r="A5529">
        <v>12771973</v>
      </c>
      <c r="B5529" t="s">
        <v>7669</v>
      </c>
      <c r="C5529">
        <v>47990</v>
      </c>
      <c r="D5529" t="s">
        <v>127</v>
      </c>
      <c r="E5529">
        <v>6</v>
      </c>
      <c r="F5529" t="s">
        <v>5612</v>
      </c>
      <c r="G5529" t="s">
        <v>6422</v>
      </c>
      <c r="H5529">
        <v>2021</v>
      </c>
      <c r="I5529">
        <v>19819</v>
      </c>
      <c r="J5529" t="s">
        <v>63</v>
      </c>
      <c r="K5529" t="s">
        <v>22</v>
      </c>
      <c r="L5529" t="s">
        <v>23</v>
      </c>
      <c r="M5529" t="s">
        <v>24</v>
      </c>
      <c r="N5529">
        <v>2488</v>
      </c>
      <c r="O5529" t="s">
        <v>47</v>
      </c>
      <c r="P5529">
        <v>5</v>
      </c>
      <c r="Q5529">
        <f t="shared" si="172"/>
        <v>3</v>
      </c>
      <c r="R5529" t="str">
        <f t="shared" si="173"/>
        <v>Luxury</v>
      </c>
    </row>
    <row r="5530" spans="1:18" x14ac:dyDescent="0.35">
      <c r="A5530">
        <v>12771977</v>
      </c>
      <c r="B5530" t="s">
        <v>2390</v>
      </c>
      <c r="C5530">
        <v>42950</v>
      </c>
      <c r="D5530" t="s">
        <v>42</v>
      </c>
      <c r="E5530" t="s">
        <v>179</v>
      </c>
      <c r="F5530" t="s">
        <v>1289</v>
      </c>
      <c r="G5530" t="s">
        <v>181</v>
      </c>
      <c r="H5530">
        <v>2018</v>
      </c>
      <c r="I5530">
        <v>49732</v>
      </c>
      <c r="J5530" t="s">
        <v>3566</v>
      </c>
      <c r="K5530" t="s">
        <v>22</v>
      </c>
      <c r="L5530" t="s">
        <v>31</v>
      </c>
      <c r="M5530" t="s">
        <v>24</v>
      </c>
      <c r="N5530">
        <v>2776</v>
      </c>
      <c r="O5530" t="s">
        <v>47</v>
      </c>
      <c r="P5530">
        <v>2</v>
      </c>
      <c r="Q5530">
        <f t="shared" si="172"/>
        <v>6</v>
      </c>
      <c r="R5530" t="str">
        <f t="shared" si="173"/>
        <v>Luxury</v>
      </c>
    </row>
    <row r="5531" spans="1:18" x14ac:dyDescent="0.35">
      <c r="A5531">
        <v>12771986</v>
      </c>
      <c r="B5531" t="s">
        <v>7670</v>
      </c>
      <c r="C5531">
        <v>59800</v>
      </c>
      <c r="D5531" t="s">
        <v>7671</v>
      </c>
      <c r="E5531" t="s">
        <v>7672</v>
      </c>
      <c r="F5531" t="s">
        <v>251</v>
      </c>
      <c r="G5531" t="s">
        <v>7673</v>
      </c>
      <c r="H5531">
        <v>2015</v>
      </c>
      <c r="I5531">
        <v>84111</v>
      </c>
      <c r="J5531" t="s">
        <v>63</v>
      </c>
      <c r="K5531" t="s">
        <v>22</v>
      </c>
      <c r="L5531" t="s">
        <v>64</v>
      </c>
      <c r="M5531" t="s">
        <v>24</v>
      </c>
      <c r="N5531">
        <v>2979</v>
      </c>
      <c r="O5531" t="s">
        <v>1382</v>
      </c>
      <c r="P5531">
        <v>5</v>
      </c>
      <c r="Q5531">
        <f t="shared" si="172"/>
        <v>9</v>
      </c>
      <c r="R5531" t="str">
        <f t="shared" si="173"/>
        <v>Luxury</v>
      </c>
    </row>
    <row r="5532" spans="1:18" x14ac:dyDescent="0.35">
      <c r="A5532">
        <v>12772016</v>
      </c>
      <c r="B5532" t="s">
        <v>3066</v>
      </c>
      <c r="C5532">
        <v>35800</v>
      </c>
      <c r="D5532" t="s">
        <v>17</v>
      </c>
      <c r="E5532" t="s">
        <v>1771</v>
      </c>
      <c r="F5532" t="s">
        <v>3067</v>
      </c>
      <c r="G5532" t="s">
        <v>1772</v>
      </c>
      <c r="H5532">
        <v>2016</v>
      </c>
      <c r="I5532">
        <v>169262</v>
      </c>
      <c r="J5532" t="s">
        <v>21</v>
      </c>
      <c r="K5532" t="s">
        <v>22</v>
      </c>
      <c r="L5532" t="s">
        <v>31</v>
      </c>
      <c r="M5532" t="s">
        <v>24</v>
      </c>
      <c r="N5532">
        <v>2753</v>
      </c>
      <c r="O5532" t="s">
        <v>47</v>
      </c>
      <c r="P5532">
        <v>7</v>
      </c>
      <c r="Q5532">
        <f t="shared" si="172"/>
        <v>8</v>
      </c>
      <c r="R5532" t="str">
        <f t="shared" si="173"/>
        <v>Mid-range</v>
      </c>
    </row>
    <row r="5533" spans="1:18" x14ac:dyDescent="0.35">
      <c r="A5533">
        <v>12772019</v>
      </c>
      <c r="B5533" t="s">
        <v>649</v>
      </c>
      <c r="C5533">
        <v>49990</v>
      </c>
      <c r="D5533" t="s">
        <v>54</v>
      </c>
      <c r="E5533" t="s">
        <v>175</v>
      </c>
      <c r="F5533" t="s">
        <v>176</v>
      </c>
      <c r="G5533" t="s">
        <v>650</v>
      </c>
      <c r="H5533">
        <v>2018</v>
      </c>
      <c r="I5533">
        <v>113408</v>
      </c>
      <c r="J5533" t="s">
        <v>182</v>
      </c>
      <c r="K5533" t="s">
        <v>22</v>
      </c>
      <c r="L5533" t="s">
        <v>31</v>
      </c>
      <c r="M5533" t="s">
        <v>24</v>
      </c>
      <c r="N5533">
        <v>3198</v>
      </c>
      <c r="O5533" t="s">
        <v>33</v>
      </c>
      <c r="P5533">
        <v>5</v>
      </c>
      <c r="Q5533">
        <f t="shared" si="172"/>
        <v>6</v>
      </c>
      <c r="R5533" t="str">
        <f t="shared" si="173"/>
        <v>Luxury</v>
      </c>
    </row>
    <row r="5534" spans="1:18" x14ac:dyDescent="0.35">
      <c r="A5534">
        <v>12772044</v>
      </c>
      <c r="B5534" t="s">
        <v>7674</v>
      </c>
      <c r="C5534">
        <v>28850</v>
      </c>
      <c r="D5534" t="s">
        <v>49</v>
      </c>
      <c r="E5534" t="s">
        <v>50</v>
      </c>
      <c r="F5534" t="s">
        <v>51</v>
      </c>
      <c r="G5534" t="s">
        <v>52</v>
      </c>
      <c r="H5534">
        <v>2019</v>
      </c>
      <c r="I5534">
        <v>54970</v>
      </c>
      <c r="J5534" t="s">
        <v>21</v>
      </c>
      <c r="K5534" t="s">
        <v>22</v>
      </c>
      <c r="L5534" t="s">
        <v>23</v>
      </c>
      <c r="M5534" t="s">
        <v>24</v>
      </c>
      <c r="N5534">
        <v>2488</v>
      </c>
      <c r="O5534" t="s">
        <v>69</v>
      </c>
      <c r="P5534">
        <v>5</v>
      </c>
      <c r="Q5534">
        <f t="shared" si="172"/>
        <v>5</v>
      </c>
      <c r="R5534" t="str">
        <f t="shared" si="173"/>
        <v>Mid-range</v>
      </c>
    </row>
    <row r="5535" spans="1:18" x14ac:dyDescent="0.35">
      <c r="A5535">
        <v>12772045</v>
      </c>
      <c r="B5535" t="s">
        <v>7675</v>
      </c>
      <c r="C5535">
        <v>8680</v>
      </c>
      <c r="D5535" t="s">
        <v>54</v>
      </c>
      <c r="E5535" t="s">
        <v>118</v>
      </c>
      <c r="F5535" t="s">
        <v>2545</v>
      </c>
      <c r="G5535" t="s">
        <v>3340</v>
      </c>
      <c r="H5535">
        <v>2001</v>
      </c>
      <c r="I5535">
        <v>203258</v>
      </c>
      <c r="J5535" t="s">
        <v>80</v>
      </c>
      <c r="K5535" t="s">
        <v>22</v>
      </c>
      <c r="L5535" t="s">
        <v>23</v>
      </c>
      <c r="M5535" t="s">
        <v>24</v>
      </c>
      <c r="N5535">
        <v>3984</v>
      </c>
      <c r="O5535" t="s">
        <v>47</v>
      </c>
      <c r="P5535">
        <v>3</v>
      </c>
      <c r="Q5535">
        <f t="shared" si="172"/>
        <v>23</v>
      </c>
      <c r="R5535" t="str">
        <f t="shared" si="173"/>
        <v>Budget</v>
      </c>
    </row>
    <row r="5536" spans="1:18" x14ac:dyDescent="0.35">
      <c r="A5536">
        <v>12772047</v>
      </c>
      <c r="B5536" t="s">
        <v>7676</v>
      </c>
      <c r="C5536">
        <v>117995</v>
      </c>
      <c r="D5536" t="s">
        <v>131</v>
      </c>
      <c r="E5536" t="s">
        <v>3668</v>
      </c>
      <c r="F5536" t="s">
        <v>7677</v>
      </c>
      <c r="G5536" t="s">
        <v>1230</v>
      </c>
      <c r="H5536">
        <v>2019</v>
      </c>
      <c r="I5536">
        <v>40788</v>
      </c>
      <c r="J5536" t="s">
        <v>21</v>
      </c>
      <c r="K5536" t="s">
        <v>22</v>
      </c>
      <c r="L5536" t="s">
        <v>381</v>
      </c>
      <c r="M5536" t="s">
        <v>24</v>
      </c>
      <c r="N5536">
        <v>2995</v>
      </c>
      <c r="O5536" t="s">
        <v>47</v>
      </c>
      <c r="P5536">
        <v>5</v>
      </c>
      <c r="Q5536">
        <f t="shared" si="172"/>
        <v>5</v>
      </c>
      <c r="R5536" t="str">
        <f t="shared" si="173"/>
        <v>Luxury</v>
      </c>
    </row>
    <row r="5537" spans="1:18" x14ac:dyDescent="0.35">
      <c r="A5537">
        <v>12772049</v>
      </c>
      <c r="B5537" t="s">
        <v>4802</v>
      </c>
      <c r="C5537">
        <v>44888</v>
      </c>
      <c r="D5537" t="s">
        <v>127</v>
      </c>
      <c r="E5537" t="s">
        <v>466</v>
      </c>
      <c r="F5537" t="s">
        <v>1197</v>
      </c>
      <c r="G5537" t="s">
        <v>755</v>
      </c>
      <c r="H5537">
        <v>2019</v>
      </c>
      <c r="I5537">
        <v>44100</v>
      </c>
      <c r="J5537" t="s">
        <v>21</v>
      </c>
      <c r="K5537" t="s">
        <v>22</v>
      </c>
      <c r="L5537" t="s">
        <v>23</v>
      </c>
      <c r="M5537" t="s">
        <v>24</v>
      </c>
      <c r="N5537">
        <v>2488</v>
      </c>
      <c r="O5537" t="s">
        <v>47</v>
      </c>
      <c r="P5537">
        <v>5</v>
      </c>
      <c r="Q5537">
        <f t="shared" si="172"/>
        <v>5</v>
      </c>
      <c r="R5537" t="str">
        <f t="shared" si="173"/>
        <v>Luxury</v>
      </c>
    </row>
    <row r="5538" spans="1:18" x14ac:dyDescent="0.35">
      <c r="A5538">
        <v>12772059</v>
      </c>
      <c r="B5538" t="s">
        <v>7678</v>
      </c>
      <c r="C5538">
        <v>33990</v>
      </c>
      <c r="D5538" t="s">
        <v>49</v>
      </c>
      <c r="E5538" t="s">
        <v>234</v>
      </c>
      <c r="F5538" t="s">
        <v>242</v>
      </c>
      <c r="G5538" t="s">
        <v>646</v>
      </c>
      <c r="H5538">
        <v>2018</v>
      </c>
      <c r="I5538">
        <v>36984</v>
      </c>
      <c r="J5538" t="s">
        <v>80</v>
      </c>
      <c r="K5538" t="s">
        <v>22</v>
      </c>
      <c r="L5538" t="s">
        <v>31</v>
      </c>
      <c r="M5538" t="s">
        <v>24</v>
      </c>
      <c r="N5538">
        <v>2298</v>
      </c>
      <c r="O5538" t="s">
        <v>47</v>
      </c>
      <c r="P5538">
        <v>2</v>
      </c>
      <c r="Q5538">
        <f t="shared" si="172"/>
        <v>6</v>
      </c>
      <c r="R5538" t="str">
        <f t="shared" si="173"/>
        <v>Mid-range</v>
      </c>
    </row>
    <row r="5539" spans="1:18" x14ac:dyDescent="0.35">
      <c r="A5539">
        <v>12772089</v>
      </c>
      <c r="B5539" t="s">
        <v>1523</v>
      </c>
      <c r="C5539">
        <v>93298</v>
      </c>
      <c r="D5539" t="s">
        <v>282</v>
      </c>
      <c r="E5539" t="s">
        <v>1524</v>
      </c>
      <c r="F5539" t="s">
        <v>1525</v>
      </c>
      <c r="G5539" t="s">
        <v>1526</v>
      </c>
      <c r="H5539">
        <v>2022</v>
      </c>
      <c r="I5539">
        <v>451</v>
      </c>
      <c r="J5539" t="s">
        <v>338</v>
      </c>
      <c r="K5539" t="s">
        <v>22</v>
      </c>
      <c r="L5539" t="s">
        <v>23</v>
      </c>
      <c r="M5539" t="s">
        <v>247</v>
      </c>
      <c r="N5539">
        <v>3604</v>
      </c>
      <c r="O5539" t="s">
        <v>74</v>
      </c>
      <c r="P5539">
        <v>5</v>
      </c>
      <c r="Q5539">
        <f t="shared" si="172"/>
        <v>2</v>
      </c>
      <c r="R5539" t="str">
        <f t="shared" si="173"/>
        <v>Luxury</v>
      </c>
    </row>
    <row r="5540" spans="1:18" x14ac:dyDescent="0.35">
      <c r="A5540">
        <v>12772095</v>
      </c>
      <c r="B5540" t="s">
        <v>7679</v>
      </c>
      <c r="C5540">
        <v>16888</v>
      </c>
      <c r="D5540" t="s">
        <v>88</v>
      </c>
      <c r="E5540" t="s">
        <v>98</v>
      </c>
      <c r="F5540" t="s">
        <v>7680</v>
      </c>
      <c r="G5540" t="s">
        <v>1650</v>
      </c>
      <c r="H5540">
        <v>2013</v>
      </c>
      <c r="I5540">
        <v>90867</v>
      </c>
      <c r="J5540" t="s">
        <v>21</v>
      </c>
      <c r="K5540" t="s">
        <v>22</v>
      </c>
      <c r="L5540" t="s">
        <v>23</v>
      </c>
      <c r="M5540" t="s">
        <v>24</v>
      </c>
      <c r="N5540">
        <v>1591</v>
      </c>
      <c r="O5540" t="s">
        <v>116</v>
      </c>
      <c r="P5540">
        <v>5</v>
      </c>
      <c r="Q5540">
        <f t="shared" si="172"/>
        <v>11</v>
      </c>
      <c r="R5540" t="str">
        <f t="shared" si="173"/>
        <v>Mid-range</v>
      </c>
    </row>
    <row r="5541" spans="1:18" x14ac:dyDescent="0.35">
      <c r="A5541">
        <v>12772103</v>
      </c>
      <c r="B5541" t="s">
        <v>7681</v>
      </c>
      <c r="C5541">
        <v>37780</v>
      </c>
      <c r="D5541" t="s">
        <v>449</v>
      </c>
      <c r="E5541" t="s">
        <v>518</v>
      </c>
      <c r="F5541" t="s">
        <v>5072</v>
      </c>
      <c r="G5541" t="s">
        <v>3283</v>
      </c>
      <c r="H5541">
        <v>2016</v>
      </c>
      <c r="I5541">
        <v>138560</v>
      </c>
      <c r="J5541" t="s">
        <v>21</v>
      </c>
      <c r="K5541" t="s">
        <v>22</v>
      </c>
      <c r="L5541" t="s">
        <v>31</v>
      </c>
      <c r="M5541" t="s">
        <v>24</v>
      </c>
      <c r="N5541">
        <v>2179</v>
      </c>
      <c r="O5541" t="s">
        <v>25</v>
      </c>
      <c r="P5541">
        <v>5</v>
      </c>
      <c r="Q5541">
        <f t="shared" si="172"/>
        <v>8</v>
      </c>
      <c r="R5541" t="str">
        <f t="shared" si="173"/>
        <v>Mid-range</v>
      </c>
    </row>
    <row r="5542" spans="1:18" x14ac:dyDescent="0.35">
      <c r="A5542">
        <v>12772107</v>
      </c>
      <c r="B5542" t="s">
        <v>7682</v>
      </c>
      <c r="C5542">
        <v>20990</v>
      </c>
      <c r="D5542" t="s">
        <v>59</v>
      </c>
      <c r="E5542" t="s">
        <v>398</v>
      </c>
      <c r="F5542" t="s">
        <v>1961</v>
      </c>
      <c r="G5542" t="s">
        <v>7683</v>
      </c>
      <c r="H5542">
        <v>2014</v>
      </c>
      <c r="I5542">
        <v>108000</v>
      </c>
      <c r="J5542" t="s">
        <v>21</v>
      </c>
      <c r="K5542" t="s">
        <v>22</v>
      </c>
      <c r="L5542" t="s">
        <v>31</v>
      </c>
      <c r="M5542" t="s">
        <v>24</v>
      </c>
      <c r="N5542">
        <v>1995</v>
      </c>
      <c r="O5542" t="s">
        <v>69</v>
      </c>
      <c r="P5542">
        <v>5</v>
      </c>
      <c r="Q5542">
        <f t="shared" si="172"/>
        <v>10</v>
      </c>
      <c r="R5542" t="str">
        <f t="shared" si="173"/>
        <v>Mid-range</v>
      </c>
    </row>
    <row r="5543" spans="1:18" x14ac:dyDescent="0.35">
      <c r="A5543">
        <v>12772114</v>
      </c>
      <c r="B5543" t="s">
        <v>4746</v>
      </c>
      <c r="C5543">
        <v>28995</v>
      </c>
      <c r="D5543" t="s">
        <v>17</v>
      </c>
      <c r="E5543" t="s">
        <v>258</v>
      </c>
      <c r="F5543" t="s">
        <v>351</v>
      </c>
      <c r="G5543" t="s">
        <v>352</v>
      </c>
      <c r="H5543">
        <v>2017</v>
      </c>
      <c r="I5543">
        <v>126234</v>
      </c>
      <c r="J5543" t="s">
        <v>80</v>
      </c>
      <c r="K5543" t="s">
        <v>81</v>
      </c>
      <c r="L5543" t="s">
        <v>31</v>
      </c>
      <c r="M5543" t="s">
        <v>24</v>
      </c>
      <c r="N5543">
        <v>2393</v>
      </c>
      <c r="O5543" t="s">
        <v>47</v>
      </c>
      <c r="P5543">
        <v>2</v>
      </c>
      <c r="Q5543">
        <f t="shared" si="172"/>
        <v>7</v>
      </c>
      <c r="R5543" t="str">
        <f t="shared" si="173"/>
        <v>Mid-range</v>
      </c>
    </row>
    <row r="5544" spans="1:18" x14ac:dyDescent="0.35">
      <c r="A5544">
        <v>12772116</v>
      </c>
      <c r="B5544" t="s">
        <v>7684</v>
      </c>
      <c r="C5544">
        <v>32995</v>
      </c>
      <c r="D5544" t="s">
        <v>127</v>
      </c>
      <c r="E5544">
        <v>6</v>
      </c>
      <c r="F5544" t="s">
        <v>2503</v>
      </c>
      <c r="G5544" t="s">
        <v>7685</v>
      </c>
      <c r="H5544">
        <v>2018</v>
      </c>
      <c r="I5544">
        <v>97989</v>
      </c>
      <c r="J5544" t="s">
        <v>63</v>
      </c>
      <c r="K5544" t="s">
        <v>22</v>
      </c>
      <c r="L5544" t="s">
        <v>23</v>
      </c>
      <c r="M5544" t="s">
        <v>24</v>
      </c>
      <c r="N5544">
        <v>2488</v>
      </c>
      <c r="O5544" t="s">
        <v>135</v>
      </c>
      <c r="P5544">
        <v>5</v>
      </c>
      <c r="Q5544">
        <f t="shared" si="172"/>
        <v>6</v>
      </c>
      <c r="R5544" t="str">
        <f t="shared" si="173"/>
        <v>Mid-range</v>
      </c>
    </row>
    <row r="5545" spans="1:18" x14ac:dyDescent="0.35">
      <c r="A5545">
        <v>12772119</v>
      </c>
      <c r="B5545" t="s">
        <v>5188</v>
      </c>
      <c r="C5545">
        <v>11490</v>
      </c>
      <c r="D5545" t="s">
        <v>165</v>
      </c>
      <c r="E5545" t="s">
        <v>455</v>
      </c>
      <c r="F5545" t="s">
        <v>4018</v>
      </c>
      <c r="G5545" t="s">
        <v>2629</v>
      </c>
      <c r="H5545">
        <v>2010</v>
      </c>
      <c r="I5545">
        <v>185550</v>
      </c>
      <c r="J5545" t="s">
        <v>86</v>
      </c>
      <c r="K5545" t="s">
        <v>22</v>
      </c>
      <c r="L5545" t="s">
        <v>23</v>
      </c>
      <c r="M5545" t="s">
        <v>24</v>
      </c>
      <c r="N5545">
        <v>1998</v>
      </c>
      <c r="O5545" t="s">
        <v>135</v>
      </c>
      <c r="P5545">
        <v>5</v>
      </c>
      <c r="Q5545">
        <f t="shared" si="172"/>
        <v>14</v>
      </c>
      <c r="R5545" t="str">
        <f t="shared" si="173"/>
        <v>Mid-range</v>
      </c>
    </row>
    <row r="5546" spans="1:18" x14ac:dyDescent="0.35">
      <c r="A5546">
        <v>12772122</v>
      </c>
      <c r="B5546" t="s">
        <v>7686</v>
      </c>
      <c r="C5546">
        <v>39990</v>
      </c>
      <c r="D5546" t="s">
        <v>42</v>
      </c>
      <c r="E5546" t="s">
        <v>292</v>
      </c>
      <c r="F5546" t="s">
        <v>798</v>
      </c>
      <c r="G5546" t="s">
        <v>181</v>
      </c>
      <c r="H5546">
        <v>2017</v>
      </c>
      <c r="I5546">
        <v>147824</v>
      </c>
      <c r="J5546" t="s">
        <v>21</v>
      </c>
      <c r="K5546" t="s">
        <v>22</v>
      </c>
      <c r="L5546" t="s">
        <v>31</v>
      </c>
      <c r="M5546" t="s">
        <v>24</v>
      </c>
      <c r="N5546">
        <v>2776</v>
      </c>
      <c r="O5546" t="s">
        <v>135</v>
      </c>
      <c r="P5546">
        <v>7</v>
      </c>
      <c r="Q5546">
        <f t="shared" si="172"/>
        <v>7</v>
      </c>
      <c r="R5546" t="str">
        <f t="shared" si="173"/>
        <v>Mid-range</v>
      </c>
    </row>
    <row r="5547" spans="1:18" x14ac:dyDescent="0.35">
      <c r="A5547">
        <v>12772132</v>
      </c>
      <c r="B5547" t="s">
        <v>6855</v>
      </c>
      <c r="C5547">
        <v>30000</v>
      </c>
      <c r="D5547" t="s">
        <v>188</v>
      </c>
      <c r="E5547" t="s">
        <v>189</v>
      </c>
      <c r="F5547" t="s">
        <v>4293</v>
      </c>
      <c r="G5547" t="s">
        <v>3142</v>
      </c>
      <c r="H5547">
        <v>2020</v>
      </c>
      <c r="I5547">
        <v>46000</v>
      </c>
      <c r="J5547" t="s">
        <v>21</v>
      </c>
      <c r="K5547" t="s">
        <v>22</v>
      </c>
      <c r="L5547" t="s">
        <v>23</v>
      </c>
      <c r="M5547" t="s">
        <v>24</v>
      </c>
      <c r="N5547">
        <v>1999</v>
      </c>
      <c r="O5547" t="s">
        <v>891</v>
      </c>
      <c r="P5547">
        <v>5</v>
      </c>
      <c r="Q5547">
        <f t="shared" si="172"/>
        <v>4</v>
      </c>
      <c r="R5547" t="str">
        <f t="shared" si="173"/>
        <v>Mid-range</v>
      </c>
    </row>
    <row r="5548" spans="1:18" x14ac:dyDescent="0.35">
      <c r="A5548">
        <v>12772140</v>
      </c>
      <c r="B5548" t="s">
        <v>1569</v>
      </c>
      <c r="C5548">
        <v>61139</v>
      </c>
      <c r="D5548" t="s">
        <v>410</v>
      </c>
      <c r="E5548" t="s">
        <v>411</v>
      </c>
      <c r="F5548" t="s">
        <v>1570</v>
      </c>
      <c r="G5548" t="s">
        <v>1571</v>
      </c>
      <c r="H5548">
        <v>2022</v>
      </c>
      <c r="I5548">
        <v>347</v>
      </c>
      <c r="J5548" t="s">
        <v>21</v>
      </c>
      <c r="K5548" t="s">
        <v>22</v>
      </c>
      <c r="L5548" t="s">
        <v>64</v>
      </c>
      <c r="M5548" t="s">
        <v>247</v>
      </c>
      <c r="N5548">
        <v>1969</v>
      </c>
      <c r="O5548" t="s">
        <v>25</v>
      </c>
      <c r="P5548">
        <v>5</v>
      </c>
      <c r="Q5548">
        <f t="shared" si="172"/>
        <v>2</v>
      </c>
      <c r="R5548" t="str">
        <f t="shared" si="173"/>
        <v>Luxury</v>
      </c>
    </row>
    <row r="5549" spans="1:18" x14ac:dyDescent="0.35">
      <c r="A5549">
        <v>12772166</v>
      </c>
      <c r="B5549" t="s">
        <v>7687</v>
      </c>
      <c r="C5549">
        <v>88990</v>
      </c>
      <c r="D5549" t="s">
        <v>449</v>
      </c>
      <c r="E5549" t="s">
        <v>743</v>
      </c>
      <c r="F5549" t="s">
        <v>7046</v>
      </c>
      <c r="G5549" t="s">
        <v>1978</v>
      </c>
      <c r="H5549">
        <v>2015</v>
      </c>
      <c r="I5549">
        <v>96800</v>
      </c>
      <c r="J5549" t="s">
        <v>21</v>
      </c>
      <c r="K5549" t="s">
        <v>22</v>
      </c>
      <c r="L5549" t="s">
        <v>31</v>
      </c>
      <c r="M5549" t="s">
        <v>24</v>
      </c>
      <c r="N5549">
        <v>4367</v>
      </c>
      <c r="O5549" t="s">
        <v>47</v>
      </c>
      <c r="P5549">
        <v>5</v>
      </c>
      <c r="Q5549">
        <f t="shared" si="172"/>
        <v>9</v>
      </c>
      <c r="R5549" t="str">
        <f t="shared" si="173"/>
        <v>Luxury</v>
      </c>
    </row>
    <row r="5550" spans="1:18" x14ac:dyDescent="0.35">
      <c r="A5550">
        <v>12772191</v>
      </c>
      <c r="B5550" t="s">
        <v>7688</v>
      </c>
      <c r="C5550">
        <v>49913</v>
      </c>
      <c r="D5550" t="s">
        <v>17</v>
      </c>
      <c r="E5550" t="s">
        <v>905</v>
      </c>
      <c r="F5550" t="s">
        <v>1973</v>
      </c>
      <c r="G5550" t="s">
        <v>2558</v>
      </c>
      <c r="H5550">
        <v>2014</v>
      </c>
      <c r="I5550">
        <v>49034</v>
      </c>
      <c r="J5550" t="s">
        <v>1975</v>
      </c>
      <c r="K5550" t="s">
        <v>22</v>
      </c>
      <c r="L5550" t="s">
        <v>31</v>
      </c>
      <c r="M5550" t="s">
        <v>24</v>
      </c>
      <c r="N5550">
        <v>2982</v>
      </c>
      <c r="O5550" t="s">
        <v>47</v>
      </c>
      <c r="P5550">
        <v>14</v>
      </c>
      <c r="Q5550">
        <f t="shared" si="172"/>
        <v>10</v>
      </c>
      <c r="R5550" t="str">
        <f t="shared" si="173"/>
        <v>Luxury</v>
      </c>
    </row>
    <row r="5551" spans="1:18" x14ac:dyDescent="0.35">
      <c r="A5551">
        <v>12772211</v>
      </c>
      <c r="B5551" t="s">
        <v>7689</v>
      </c>
      <c r="C5551">
        <v>30888</v>
      </c>
      <c r="D5551" t="s">
        <v>188</v>
      </c>
      <c r="E5551" t="s">
        <v>995</v>
      </c>
      <c r="F5551" t="s">
        <v>2888</v>
      </c>
      <c r="G5551" t="s">
        <v>6339</v>
      </c>
      <c r="H5551">
        <v>2021</v>
      </c>
      <c r="I5551">
        <v>30052</v>
      </c>
      <c r="J5551" t="s">
        <v>63</v>
      </c>
      <c r="K5551" t="s">
        <v>22</v>
      </c>
      <c r="L5551" t="s">
        <v>23</v>
      </c>
      <c r="M5551" t="s">
        <v>24</v>
      </c>
      <c r="N5551">
        <v>1999</v>
      </c>
      <c r="O5551" t="s">
        <v>47</v>
      </c>
      <c r="P5551">
        <v>5</v>
      </c>
      <c r="Q5551">
        <f t="shared" si="172"/>
        <v>3</v>
      </c>
      <c r="R5551" t="str">
        <f t="shared" si="173"/>
        <v>Mid-range</v>
      </c>
    </row>
    <row r="5552" spans="1:18" x14ac:dyDescent="0.35">
      <c r="A5552">
        <v>12772214</v>
      </c>
      <c r="B5552" t="s">
        <v>7690</v>
      </c>
      <c r="C5552">
        <v>25350</v>
      </c>
      <c r="D5552" t="s">
        <v>42</v>
      </c>
      <c r="E5552" t="s">
        <v>1193</v>
      </c>
      <c r="F5552" t="s">
        <v>7691</v>
      </c>
      <c r="G5552" t="s">
        <v>1195</v>
      </c>
      <c r="H5552">
        <v>2018</v>
      </c>
      <c r="I5552">
        <v>90847</v>
      </c>
      <c r="J5552" t="s">
        <v>21</v>
      </c>
      <c r="K5552" t="s">
        <v>22</v>
      </c>
      <c r="L5552" t="s">
        <v>31</v>
      </c>
      <c r="M5552" t="s">
        <v>24</v>
      </c>
      <c r="N5552">
        <v>2231</v>
      </c>
      <c r="O5552" t="s">
        <v>116</v>
      </c>
      <c r="P5552">
        <v>7</v>
      </c>
      <c r="Q5552">
        <f t="shared" si="172"/>
        <v>6</v>
      </c>
      <c r="R5552" t="str">
        <f t="shared" si="173"/>
        <v>Mid-range</v>
      </c>
    </row>
    <row r="5553" spans="1:18" x14ac:dyDescent="0.35">
      <c r="A5553">
        <v>12772225</v>
      </c>
      <c r="B5553" t="s">
        <v>7692</v>
      </c>
      <c r="C5553">
        <v>41480</v>
      </c>
      <c r="D5553" t="s">
        <v>102</v>
      </c>
      <c r="E5553" t="s">
        <v>222</v>
      </c>
      <c r="F5553" t="s">
        <v>223</v>
      </c>
      <c r="G5553" t="s">
        <v>1881</v>
      </c>
      <c r="H5553">
        <v>2017</v>
      </c>
      <c r="I5553">
        <v>62498</v>
      </c>
      <c r="J5553" t="s">
        <v>86</v>
      </c>
      <c r="K5553" t="s">
        <v>22</v>
      </c>
      <c r="L5553" t="s">
        <v>64</v>
      </c>
      <c r="M5553" t="s">
        <v>24</v>
      </c>
      <c r="N5553">
        <v>1984</v>
      </c>
      <c r="O5553" t="s">
        <v>69</v>
      </c>
      <c r="P5553">
        <v>5</v>
      </c>
      <c r="Q5553">
        <f t="shared" si="172"/>
        <v>7</v>
      </c>
      <c r="R5553" t="str">
        <f t="shared" si="173"/>
        <v>Luxury</v>
      </c>
    </row>
    <row r="5554" spans="1:18" x14ac:dyDescent="0.35">
      <c r="A5554">
        <v>12772243</v>
      </c>
      <c r="B5554" t="s">
        <v>5929</v>
      </c>
      <c r="C5554">
        <v>32990</v>
      </c>
      <c r="D5554" t="s">
        <v>17</v>
      </c>
      <c r="E5554" t="s">
        <v>642</v>
      </c>
      <c r="F5554" t="s">
        <v>263</v>
      </c>
      <c r="G5554" t="s">
        <v>643</v>
      </c>
      <c r="H5554">
        <v>2018</v>
      </c>
      <c r="I5554">
        <v>25219</v>
      </c>
      <c r="J5554" t="s">
        <v>63</v>
      </c>
      <c r="K5554" t="s">
        <v>22</v>
      </c>
      <c r="L5554" t="s">
        <v>23</v>
      </c>
      <c r="M5554" t="s">
        <v>24</v>
      </c>
      <c r="N5554">
        <v>2494</v>
      </c>
      <c r="O5554" t="s">
        <v>69</v>
      </c>
      <c r="P5554">
        <v>5</v>
      </c>
      <c r="Q5554">
        <f t="shared" si="172"/>
        <v>6</v>
      </c>
      <c r="R5554" t="str">
        <f t="shared" si="173"/>
        <v>Mid-range</v>
      </c>
    </row>
    <row r="5555" spans="1:18" x14ac:dyDescent="0.35">
      <c r="A5555">
        <v>12772248</v>
      </c>
      <c r="B5555" t="s">
        <v>7693</v>
      </c>
      <c r="C5555">
        <v>49990</v>
      </c>
      <c r="D5555" t="s">
        <v>42</v>
      </c>
      <c r="E5555" t="s">
        <v>71</v>
      </c>
      <c r="F5555" t="s">
        <v>1025</v>
      </c>
      <c r="G5555" t="s">
        <v>441</v>
      </c>
      <c r="H5555">
        <v>2014</v>
      </c>
      <c r="I5555">
        <v>99940</v>
      </c>
      <c r="J5555" t="s">
        <v>63</v>
      </c>
      <c r="K5555" t="s">
        <v>22</v>
      </c>
      <c r="L5555" t="s">
        <v>64</v>
      </c>
      <c r="M5555" t="s">
        <v>24</v>
      </c>
      <c r="N5555">
        <v>5967</v>
      </c>
      <c r="O5555" t="s">
        <v>33</v>
      </c>
      <c r="P5555">
        <v>5</v>
      </c>
      <c r="Q5555">
        <f t="shared" si="172"/>
        <v>10</v>
      </c>
      <c r="R5555" t="str">
        <f t="shared" si="173"/>
        <v>Luxury</v>
      </c>
    </row>
    <row r="5556" spans="1:18" x14ac:dyDescent="0.35">
      <c r="A5556">
        <v>12772272</v>
      </c>
      <c r="B5556" t="s">
        <v>7694</v>
      </c>
      <c r="C5556">
        <v>8990</v>
      </c>
      <c r="D5556" t="s">
        <v>42</v>
      </c>
      <c r="E5556" t="s">
        <v>1193</v>
      </c>
      <c r="F5556" t="s">
        <v>3238</v>
      </c>
      <c r="G5556" t="s">
        <v>3606</v>
      </c>
      <c r="H5556">
        <v>2014</v>
      </c>
      <c r="I5556">
        <v>164382</v>
      </c>
      <c r="J5556" t="s">
        <v>21</v>
      </c>
      <c r="K5556" t="s">
        <v>81</v>
      </c>
      <c r="L5556" t="s">
        <v>23</v>
      </c>
      <c r="M5556" t="s">
        <v>24</v>
      </c>
      <c r="N5556">
        <v>2384</v>
      </c>
      <c r="O5556" t="s">
        <v>47</v>
      </c>
      <c r="P5556">
        <v>5</v>
      </c>
      <c r="Q5556">
        <f t="shared" si="172"/>
        <v>10</v>
      </c>
      <c r="R5556" t="str">
        <f t="shared" si="173"/>
        <v>Budget</v>
      </c>
    </row>
    <row r="5557" spans="1:18" x14ac:dyDescent="0.35">
      <c r="A5557">
        <v>12772290</v>
      </c>
      <c r="B5557" t="s">
        <v>6607</v>
      </c>
      <c r="C5557">
        <v>43900</v>
      </c>
      <c r="D5557" t="s">
        <v>165</v>
      </c>
      <c r="E5557" t="s">
        <v>166</v>
      </c>
      <c r="F5557" t="s">
        <v>6608</v>
      </c>
      <c r="G5557" t="s">
        <v>1775</v>
      </c>
      <c r="H5557">
        <v>2017</v>
      </c>
      <c r="I5557">
        <v>57977</v>
      </c>
      <c r="J5557" t="s">
        <v>338</v>
      </c>
      <c r="K5557" t="s">
        <v>22</v>
      </c>
      <c r="L5557" t="s">
        <v>31</v>
      </c>
      <c r="M5557" t="s">
        <v>24</v>
      </c>
      <c r="N5557">
        <v>2440</v>
      </c>
      <c r="O5557" t="s">
        <v>25</v>
      </c>
      <c r="P5557">
        <v>5</v>
      </c>
      <c r="Q5557">
        <f t="shared" si="172"/>
        <v>7</v>
      </c>
      <c r="R5557" t="str">
        <f t="shared" si="173"/>
        <v>Luxury</v>
      </c>
    </row>
    <row r="5558" spans="1:18" x14ac:dyDescent="0.35">
      <c r="A5558">
        <v>12772319</v>
      </c>
      <c r="B5558" t="s">
        <v>6101</v>
      </c>
      <c r="C5558">
        <v>58995</v>
      </c>
      <c r="D5558" t="s">
        <v>59</v>
      </c>
      <c r="E5558" t="s">
        <v>1949</v>
      </c>
      <c r="F5558" t="s">
        <v>6102</v>
      </c>
      <c r="G5558" t="s">
        <v>6103</v>
      </c>
      <c r="H5558">
        <v>2019</v>
      </c>
      <c r="I5558">
        <v>49844</v>
      </c>
      <c r="J5558" t="s">
        <v>21</v>
      </c>
      <c r="K5558" t="s">
        <v>22</v>
      </c>
      <c r="L5558" t="s">
        <v>64</v>
      </c>
      <c r="M5558" t="s">
        <v>24</v>
      </c>
      <c r="N5558">
        <v>1998</v>
      </c>
      <c r="O5558" t="s">
        <v>33</v>
      </c>
      <c r="P5558">
        <v>5</v>
      </c>
      <c r="Q5558">
        <f t="shared" si="172"/>
        <v>5</v>
      </c>
      <c r="R5558" t="str">
        <f t="shared" si="173"/>
        <v>Luxury</v>
      </c>
    </row>
    <row r="5559" spans="1:18" x14ac:dyDescent="0.35">
      <c r="A5559">
        <v>12772333</v>
      </c>
      <c r="B5559" t="s">
        <v>7695</v>
      </c>
      <c r="C5559">
        <v>32990</v>
      </c>
      <c r="D5559" t="s">
        <v>102</v>
      </c>
      <c r="E5559" t="s">
        <v>222</v>
      </c>
      <c r="F5559" t="s">
        <v>1535</v>
      </c>
      <c r="G5559" t="s">
        <v>1107</v>
      </c>
      <c r="H5559">
        <v>2018</v>
      </c>
      <c r="I5559">
        <v>123390</v>
      </c>
      <c r="J5559" t="s">
        <v>86</v>
      </c>
      <c r="K5559" t="s">
        <v>22</v>
      </c>
      <c r="L5559" t="s">
        <v>64</v>
      </c>
      <c r="M5559" t="s">
        <v>24</v>
      </c>
      <c r="N5559">
        <v>1984</v>
      </c>
      <c r="O5559" t="s">
        <v>47</v>
      </c>
      <c r="P5559">
        <v>5</v>
      </c>
      <c r="Q5559">
        <f t="shared" si="172"/>
        <v>6</v>
      </c>
      <c r="R5559" t="str">
        <f t="shared" si="173"/>
        <v>Mid-range</v>
      </c>
    </row>
    <row r="5560" spans="1:18" x14ac:dyDescent="0.35">
      <c r="A5560">
        <v>12772334</v>
      </c>
      <c r="B5560" t="s">
        <v>7235</v>
      </c>
      <c r="C5560">
        <v>35950</v>
      </c>
      <c r="D5560" t="s">
        <v>127</v>
      </c>
      <c r="E5560" t="s">
        <v>418</v>
      </c>
      <c r="F5560" t="s">
        <v>864</v>
      </c>
      <c r="G5560" t="s">
        <v>146</v>
      </c>
      <c r="H5560">
        <v>2017</v>
      </c>
      <c r="I5560">
        <v>110164</v>
      </c>
      <c r="J5560" t="s">
        <v>21</v>
      </c>
      <c r="K5560" t="s">
        <v>22</v>
      </c>
      <c r="L5560" t="s">
        <v>23</v>
      </c>
      <c r="M5560" t="s">
        <v>24</v>
      </c>
      <c r="N5560">
        <v>2488</v>
      </c>
      <c r="O5560" t="s">
        <v>47</v>
      </c>
      <c r="P5560">
        <v>7</v>
      </c>
      <c r="Q5560">
        <f t="shared" si="172"/>
        <v>7</v>
      </c>
      <c r="R5560" t="str">
        <f t="shared" si="173"/>
        <v>Mid-range</v>
      </c>
    </row>
    <row r="5561" spans="1:18" x14ac:dyDescent="0.35">
      <c r="A5561">
        <v>12772356</v>
      </c>
      <c r="B5561" t="s">
        <v>6409</v>
      </c>
      <c r="C5561">
        <v>17500</v>
      </c>
      <c r="D5561" t="s">
        <v>88</v>
      </c>
      <c r="E5561" t="s">
        <v>98</v>
      </c>
      <c r="F5561" t="s">
        <v>90</v>
      </c>
      <c r="G5561" t="s">
        <v>5273</v>
      </c>
      <c r="H5561">
        <v>2016</v>
      </c>
      <c r="I5561">
        <v>71943</v>
      </c>
      <c r="J5561" t="s">
        <v>86</v>
      </c>
      <c r="K5561" t="s">
        <v>22</v>
      </c>
      <c r="L5561" t="s">
        <v>23</v>
      </c>
      <c r="M5561" t="s">
        <v>24</v>
      </c>
      <c r="N5561">
        <v>1797</v>
      </c>
      <c r="O5561" t="s">
        <v>2476</v>
      </c>
      <c r="P5561">
        <v>5</v>
      </c>
      <c r="Q5561">
        <f t="shared" si="172"/>
        <v>8</v>
      </c>
      <c r="R5561" t="str">
        <f t="shared" si="173"/>
        <v>Mid-range</v>
      </c>
    </row>
    <row r="5562" spans="1:18" x14ac:dyDescent="0.35">
      <c r="A5562">
        <v>12772372</v>
      </c>
      <c r="B5562" t="s">
        <v>7696</v>
      </c>
      <c r="C5562">
        <v>39880</v>
      </c>
      <c r="D5562" t="s">
        <v>17</v>
      </c>
      <c r="E5562" t="s">
        <v>258</v>
      </c>
      <c r="F5562" t="s">
        <v>484</v>
      </c>
      <c r="G5562" t="s">
        <v>360</v>
      </c>
      <c r="H5562">
        <v>2017</v>
      </c>
      <c r="I5562">
        <v>280814</v>
      </c>
      <c r="J5562" t="s">
        <v>338</v>
      </c>
      <c r="K5562" t="s">
        <v>22</v>
      </c>
      <c r="L5562" t="s">
        <v>31</v>
      </c>
      <c r="M5562" t="s">
        <v>24</v>
      </c>
      <c r="N5562">
        <v>2753</v>
      </c>
      <c r="O5562" t="s">
        <v>47</v>
      </c>
      <c r="P5562">
        <v>5</v>
      </c>
      <c r="Q5562">
        <f t="shared" si="172"/>
        <v>7</v>
      </c>
      <c r="R5562" t="str">
        <f t="shared" si="173"/>
        <v>Mid-range</v>
      </c>
    </row>
    <row r="5563" spans="1:18" x14ac:dyDescent="0.35">
      <c r="A5563">
        <v>12772388</v>
      </c>
      <c r="B5563" t="s">
        <v>1270</v>
      </c>
      <c r="C5563">
        <v>24190</v>
      </c>
      <c r="D5563" t="s">
        <v>188</v>
      </c>
      <c r="E5563" t="s">
        <v>995</v>
      </c>
      <c r="F5563" t="s">
        <v>251</v>
      </c>
      <c r="G5563" t="s">
        <v>996</v>
      </c>
      <c r="H5563">
        <v>2017</v>
      </c>
      <c r="I5563">
        <v>18473</v>
      </c>
      <c r="J5563" t="s">
        <v>63</v>
      </c>
      <c r="K5563" t="s">
        <v>22</v>
      </c>
      <c r="L5563" t="s">
        <v>23</v>
      </c>
      <c r="M5563" t="s">
        <v>24</v>
      </c>
      <c r="N5563">
        <v>1999</v>
      </c>
      <c r="O5563" t="s">
        <v>135</v>
      </c>
      <c r="P5563">
        <v>5</v>
      </c>
      <c r="Q5563">
        <f t="shared" si="172"/>
        <v>7</v>
      </c>
      <c r="R5563" t="str">
        <f t="shared" si="173"/>
        <v>Mid-range</v>
      </c>
    </row>
    <row r="5564" spans="1:18" x14ac:dyDescent="0.35">
      <c r="A5564">
        <v>12772391</v>
      </c>
      <c r="B5564" t="s">
        <v>6015</v>
      </c>
      <c r="C5564">
        <v>37990</v>
      </c>
      <c r="D5564" t="s">
        <v>127</v>
      </c>
      <c r="E5564">
        <v>3</v>
      </c>
      <c r="F5564" t="s">
        <v>1903</v>
      </c>
      <c r="G5564" t="s">
        <v>1666</v>
      </c>
      <c r="H5564">
        <v>2019</v>
      </c>
      <c r="I5564">
        <v>48057</v>
      </c>
      <c r="J5564" t="s">
        <v>86</v>
      </c>
      <c r="K5564" t="s">
        <v>22</v>
      </c>
      <c r="L5564" t="s">
        <v>23</v>
      </c>
      <c r="M5564" t="s">
        <v>24</v>
      </c>
      <c r="N5564">
        <v>2488</v>
      </c>
      <c r="O5564" t="s">
        <v>25</v>
      </c>
      <c r="P5564">
        <v>5</v>
      </c>
      <c r="Q5564">
        <f t="shared" si="172"/>
        <v>5</v>
      </c>
      <c r="R5564" t="str">
        <f t="shared" si="173"/>
        <v>Mid-range</v>
      </c>
    </row>
    <row r="5565" spans="1:18" x14ac:dyDescent="0.35">
      <c r="A5565">
        <v>12772395</v>
      </c>
      <c r="B5565" t="s">
        <v>214</v>
      </c>
      <c r="C5565">
        <v>34990</v>
      </c>
      <c r="D5565" t="s">
        <v>49</v>
      </c>
      <c r="E5565" t="s">
        <v>50</v>
      </c>
      <c r="F5565" t="s">
        <v>215</v>
      </c>
      <c r="G5565" t="s">
        <v>52</v>
      </c>
      <c r="H5565">
        <v>2018</v>
      </c>
      <c r="I5565">
        <v>72728</v>
      </c>
      <c r="J5565" t="s">
        <v>21</v>
      </c>
      <c r="K5565" t="s">
        <v>22</v>
      </c>
      <c r="L5565" t="s">
        <v>23</v>
      </c>
      <c r="M5565" t="s">
        <v>24</v>
      </c>
      <c r="N5565">
        <v>2488</v>
      </c>
      <c r="O5565" t="s">
        <v>69</v>
      </c>
      <c r="P5565">
        <v>5</v>
      </c>
      <c r="Q5565">
        <f t="shared" si="172"/>
        <v>6</v>
      </c>
      <c r="R5565" t="str">
        <f t="shared" si="173"/>
        <v>Mid-range</v>
      </c>
    </row>
    <row r="5566" spans="1:18" x14ac:dyDescent="0.35">
      <c r="A5566">
        <v>12772396</v>
      </c>
      <c r="B5566" t="s">
        <v>2202</v>
      </c>
      <c r="C5566">
        <v>32190</v>
      </c>
      <c r="D5566" t="s">
        <v>17</v>
      </c>
      <c r="E5566" t="s">
        <v>193</v>
      </c>
      <c r="F5566" t="s">
        <v>572</v>
      </c>
      <c r="G5566" t="s">
        <v>573</v>
      </c>
      <c r="H5566">
        <v>2016</v>
      </c>
      <c r="I5566">
        <v>89886</v>
      </c>
      <c r="J5566" t="s">
        <v>21</v>
      </c>
      <c r="K5566" t="s">
        <v>22</v>
      </c>
      <c r="L5566" t="s">
        <v>23</v>
      </c>
      <c r="M5566" t="s">
        <v>24</v>
      </c>
      <c r="N5566">
        <v>3456</v>
      </c>
      <c r="O5566" t="s">
        <v>135</v>
      </c>
      <c r="P5566">
        <v>7</v>
      </c>
      <c r="Q5566">
        <f t="shared" si="172"/>
        <v>8</v>
      </c>
      <c r="R5566" t="str">
        <f t="shared" si="173"/>
        <v>Mid-range</v>
      </c>
    </row>
    <row r="5567" spans="1:18" x14ac:dyDescent="0.35">
      <c r="A5567">
        <v>12772399</v>
      </c>
      <c r="B5567" t="s">
        <v>5884</v>
      </c>
      <c r="C5567">
        <v>29590</v>
      </c>
      <c r="D5567" t="s">
        <v>410</v>
      </c>
      <c r="E5567" t="s">
        <v>1565</v>
      </c>
      <c r="F5567" t="s">
        <v>5885</v>
      </c>
      <c r="G5567" t="s">
        <v>5886</v>
      </c>
      <c r="H5567">
        <v>2016</v>
      </c>
      <c r="I5567">
        <v>120991</v>
      </c>
      <c r="J5567" t="s">
        <v>21</v>
      </c>
      <c r="K5567" t="s">
        <v>22</v>
      </c>
      <c r="L5567" t="s">
        <v>31</v>
      </c>
      <c r="M5567" t="s">
        <v>24</v>
      </c>
      <c r="N5567">
        <v>2400</v>
      </c>
      <c r="O5567" t="s">
        <v>47</v>
      </c>
      <c r="P5567">
        <v>5</v>
      </c>
      <c r="Q5567">
        <f t="shared" si="172"/>
        <v>8</v>
      </c>
      <c r="R5567" t="str">
        <f t="shared" si="173"/>
        <v>Mid-range</v>
      </c>
    </row>
    <row r="5568" spans="1:18" x14ac:dyDescent="0.35">
      <c r="A5568">
        <v>12772400</v>
      </c>
      <c r="B5568" t="s">
        <v>2905</v>
      </c>
      <c r="C5568">
        <v>32990</v>
      </c>
      <c r="D5568" t="s">
        <v>42</v>
      </c>
      <c r="E5568" t="s">
        <v>1017</v>
      </c>
      <c r="F5568" t="s">
        <v>2906</v>
      </c>
      <c r="G5568" t="s">
        <v>962</v>
      </c>
      <c r="H5568">
        <v>2015</v>
      </c>
      <c r="I5568">
        <v>102446</v>
      </c>
      <c r="J5568" t="s">
        <v>427</v>
      </c>
      <c r="K5568" t="s">
        <v>22</v>
      </c>
      <c r="L5568" t="s">
        <v>23</v>
      </c>
      <c r="M5568" t="s">
        <v>24</v>
      </c>
      <c r="N5568">
        <v>3565</v>
      </c>
      <c r="O5568" t="s">
        <v>25</v>
      </c>
      <c r="P5568">
        <v>2</v>
      </c>
      <c r="Q5568">
        <f t="shared" si="172"/>
        <v>9</v>
      </c>
      <c r="R5568" t="str">
        <f t="shared" si="173"/>
        <v>Mid-range</v>
      </c>
    </row>
    <row r="5569" spans="1:18" x14ac:dyDescent="0.35">
      <c r="A5569">
        <v>12772402</v>
      </c>
      <c r="B5569" t="s">
        <v>2915</v>
      </c>
      <c r="C5569">
        <v>26990</v>
      </c>
      <c r="D5569" t="s">
        <v>17</v>
      </c>
      <c r="E5569" t="s">
        <v>262</v>
      </c>
      <c r="F5569" t="s">
        <v>99</v>
      </c>
      <c r="G5569" t="s">
        <v>2140</v>
      </c>
      <c r="H5569">
        <v>2018</v>
      </c>
      <c r="I5569">
        <v>12494</v>
      </c>
      <c r="J5569" t="s">
        <v>63</v>
      </c>
      <c r="K5569" t="s">
        <v>22</v>
      </c>
      <c r="L5569" t="s">
        <v>23</v>
      </c>
      <c r="M5569" t="s">
        <v>24</v>
      </c>
      <c r="N5569">
        <v>1798</v>
      </c>
      <c r="O5569" t="s">
        <v>69</v>
      </c>
      <c r="P5569">
        <v>5</v>
      </c>
      <c r="Q5569">
        <f t="shared" si="172"/>
        <v>6</v>
      </c>
      <c r="R5569" t="str">
        <f t="shared" si="173"/>
        <v>Mid-range</v>
      </c>
    </row>
    <row r="5570" spans="1:18" x14ac:dyDescent="0.35">
      <c r="A5570">
        <v>12772404</v>
      </c>
      <c r="B5570" t="s">
        <v>7697</v>
      </c>
      <c r="C5570">
        <v>28290</v>
      </c>
      <c r="D5570" t="s">
        <v>102</v>
      </c>
      <c r="E5570" t="s">
        <v>222</v>
      </c>
      <c r="F5570" t="s">
        <v>4259</v>
      </c>
      <c r="G5570" t="s">
        <v>1107</v>
      </c>
      <c r="H5570">
        <v>2017</v>
      </c>
      <c r="I5570">
        <v>69132</v>
      </c>
      <c r="J5570" t="s">
        <v>21</v>
      </c>
      <c r="K5570" t="s">
        <v>22</v>
      </c>
      <c r="L5570" t="s">
        <v>64</v>
      </c>
      <c r="M5570" t="s">
        <v>24</v>
      </c>
      <c r="N5570">
        <v>1798</v>
      </c>
      <c r="O5570" t="s">
        <v>25</v>
      </c>
      <c r="P5570">
        <v>5</v>
      </c>
      <c r="Q5570">
        <f t="shared" si="172"/>
        <v>7</v>
      </c>
      <c r="R5570" t="str">
        <f t="shared" si="173"/>
        <v>Mid-range</v>
      </c>
    </row>
    <row r="5571" spans="1:18" x14ac:dyDescent="0.35">
      <c r="A5571">
        <v>12772405</v>
      </c>
      <c r="B5571" t="s">
        <v>4400</v>
      </c>
      <c r="C5571">
        <v>45990</v>
      </c>
      <c r="D5571" t="s">
        <v>42</v>
      </c>
      <c r="E5571" t="s">
        <v>179</v>
      </c>
      <c r="F5571" t="s">
        <v>293</v>
      </c>
      <c r="G5571" t="s">
        <v>181</v>
      </c>
      <c r="H5571">
        <v>2018</v>
      </c>
      <c r="I5571">
        <v>69348</v>
      </c>
      <c r="J5571" t="s">
        <v>205</v>
      </c>
      <c r="K5571" t="s">
        <v>81</v>
      </c>
      <c r="L5571" t="s">
        <v>31</v>
      </c>
      <c r="M5571" t="s">
        <v>24</v>
      </c>
      <c r="N5571">
        <v>2776</v>
      </c>
      <c r="O5571" t="s">
        <v>47</v>
      </c>
      <c r="P5571">
        <v>5</v>
      </c>
      <c r="Q5571">
        <f t="shared" ref="Q5571:Q5634" si="174">2024-H5571</f>
        <v>6</v>
      </c>
      <c r="R5571" t="str">
        <f t="shared" ref="R5571:R5634" si="175">IF(C5571&lt;=10000,"Budget",IF(C5571&lt;=40000,"Mid-range","Luxury"))</f>
        <v>Luxury</v>
      </c>
    </row>
    <row r="5572" spans="1:18" x14ac:dyDescent="0.35">
      <c r="A5572">
        <v>12772406</v>
      </c>
      <c r="B5572" t="s">
        <v>7649</v>
      </c>
      <c r="C5572">
        <v>42990</v>
      </c>
      <c r="D5572" t="s">
        <v>165</v>
      </c>
      <c r="E5572" t="s">
        <v>166</v>
      </c>
      <c r="F5572" t="s">
        <v>470</v>
      </c>
      <c r="G5572" t="s">
        <v>616</v>
      </c>
      <c r="H5572">
        <v>2018</v>
      </c>
      <c r="I5572">
        <v>63581</v>
      </c>
      <c r="J5572" t="s">
        <v>338</v>
      </c>
      <c r="K5572" t="s">
        <v>22</v>
      </c>
      <c r="L5572" t="s">
        <v>31</v>
      </c>
      <c r="M5572" t="s">
        <v>24</v>
      </c>
      <c r="N5572">
        <v>2440</v>
      </c>
      <c r="O5572" t="s">
        <v>116</v>
      </c>
      <c r="P5572">
        <v>5</v>
      </c>
      <c r="Q5572">
        <f t="shared" si="174"/>
        <v>6</v>
      </c>
      <c r="R5572" t="str">
        <f t="shared" si="175"/>
        <v>Luxury</v>
      </c>
    </row>
    <row r="5573" spans="1:18" x14ac:dyDescent="0.35">
      <c r="A5573">
        <v>12772430</v>
      </c>
      <c r="B5573" t="s">
        <v>7698</v>
      </c>
      <c r="C5573">
        <v>12488</v>
      </c>
      <c r="D5573" t="s">
        <v>88</v>
      </c>
      <c r="E5573" t="s">
        <v>422</v>
      </c>
      <c r="F5573" t="s">
        <v>423</v>
      </c>
      <c r="G5573" t="s">
        <v>7699</v>
      </c>
      <c r="H5573">
        <v>2010</v>
      </c>
      <c r="I5573">
        <v>210471</v>
      </c>
      <c r="J5573" t="s">
        <v>63</v>
      </c>
      <c r="K5573" t="s">
        <v>22</v>
      </c>
      <c r="L5573" t="s">
        <v>23</v>
      </c>
      <c r="M5573" t="s">
        <v>24</v>
      </c>
      <c r="N5573">
        <v>2359</v>
      </c>
      <c r="O5573" t="s">
        <v>25</v>
      </c>
      <c r="P5573">
        <v>5</v>
      </c>
      <c r="Q5573">
        <f t="shared" si="174"/>
        <v>14</v>
      </c>
      <c r="R5573" t="str">
        <f t="shared" si="175"/>
        <v>Mid-range</v>
      </c>
    </row>
    <row r="5574" spans="1:18" x14ac:dyDescent="0.35">
      <c r="A5574">
        <v>12772446</v>
      </c>
      <c r="B5574" t="s">
        <v>1612</v>
      </c>
      <c r="C5574">
        <v>53990</v>
      </c>
      <c r="D5574" t="s">
        <v>131</v>
      </c>
      <c r="E5574" t="s">
        <v>487</v>
      </c>
      <c r="F5574" t="s">
        <v>488</v>
      </c>
      <c r="G5574" t="s">
        <v>1613</v>
      </c>
      <c r="H5574">
        <v>2021</v>
      </c>
      <c r="I5574">
        <v>10891</v>
      </c>
      <c r="J5574" t="s">
        <v>21</v>
      </c>
      <c r="K5574" t="s">
        <v>22</v>
      </c>
      <c r="L5574" t="s">
        <v>64</v>
      </c>
      <c r="M5574" t="s">
        <v>24</v>
      </c>
      <c r="N5574">
        <v>1498</v>
      </c>
      <c r="O5574" t="s">
        <v>33</v>
      </c>
      <c r="P5574">
        <v>5</v>
      </c>
      <c r="Q5574">
        <f t="shared" si="174"/>
        <v>3</v>
      </c>
      <c r="R5574" t="str">
        <f t="shared" si="175"/>
        <v>Luxury</v>
      </c>
    </row>
    <row r="5575" spans="1:18" x14ac:dyDescent="0.35">
      <c r="A5575">
        <v>12772466</v>
      </c>
      <c r="B5575" t="s">
        <v>7700</v>
      </c>
      <c r="C5575">
        <v>47990</v>
      </c>
      <c r="D5575" t="s">
        <v>17</v>
      </c>
      <c r="E5575" t="s">
        <v>153</v>
      </c>
      <c r="F5575" t="s">
        <v>1279</v>
      </c>
      <c r="G5575" t="s">
        <v>539</v>
      </c>
      <c r="H5575">
        <v>2019</v>
      </c>
      <c r="I5575">
        <v>54243</v>
      </c>
      <c r="J5575" t="s">
        <v>21</v>
      </c>
      <c r="K5575" t="s">
        <v>22</v>
      </c>
      <c r="L5575" t="s">
        <v>540</v>
      </c>
      <c r="M5575" t="s">
        <v>24</v>
      </c>
      <c r="N5575">
        <v>2487</v>
      </c>
      <c r="O5575" t="s">
        <v>47</v>
      </c>
      <c r="P5575">
        <v>5</v>
      </c>
      <c r="Q5575">
        <f t="shared" si="174"/>
        <v>5</v>
      </c>
      <c r="R5575" t="str">
        <f t="shared" si="175"/>
        <v>Luxury</v>
      </c>
    </row>
    <row r="5576" spans="1:18" x14ac:dyDescent="0.35">
      <c r="A5576">
        <v>12772482</v>
      </c>
      <c r="B5576" t="s">
        <v>7701</v>
      </c>
      <c r="C5576">
        <v>28990</v>
      </c>
      <c r="D5576" t="s">
        <v>165</v>
      </c>
      <c r="E5576" t="s">
        <v>584</v>
      </c>
      <c r="F5576" t="s">
        <v>7702</v>
      </c>
      <c r="G5576" t="s">
        <v>586</v>
      </c>
      <c r="H5576">
        <v>2019</v>
      </c>
      <c r="I5576">
        <v>73687</v>
      </c>
      <c r="J5576" t="s">
        <v>21</v>
      </c>
      <c r="K5576" t="s">
        <v>22</v>
      </c>
      <c r="L5576" t="s">
        <v>23</v>
      </c>
      <c r="M5576" t="s">
        <v>24</v>
      </c>
      <c r="N5576">
        <v>1499</v>
      </c>
      <c r="O5576" t="s">
        <v>135</v>
      </c>
      <c r="P5576">
        <v>5</v>
      </c>
      <c r="Q5576">
        <f t="shared" si="174"/>
        <v>5</v>
      </c>
      <c r="R5576" t="str">
        <f t="shared" si="175"/>
        <v>Mid-range</v>
      </c>
    </row>
    <row r="5577" spans="1:18" x14ac:dyDescent="0.35">
      <c r="A5577">
        <v>12772486</v>
      </c>
      <c r="B5577" t="s">
        <v>7703</v>
      </c>
      <c r="C5577">
        <v>44990</v>
      </c>
      <c r="D5577" t="s">
        <v>143</v>
      </c>
      <c r="E5577" t="s">
        <v>1178</v>
      </c>
      <c r="F5577" t="s">
        <v>7704</v>
      </c>
      <c r="G5577" t="s">
        <v>600</v>
      </c>
      <c r="H5577">
        <v>2021</v>
      </c>
      <c r="I5577">
        <v>12461</v>
      </c>
      <c r="J5577" t="s">
        <v>21</v>
      </c>
      <c r="K5577" t="s">
        <v>22</v>
      </c>
      <c r="L5577" t="s">
        <v>540</v>
      </c>
      <c r="M5577" t="s">
        <v>24</v>
      </c>
      <c r="N5577">
        <v>1995</v>
      </c>
      <c r="O5577" t="s">
        <v>47</v>
      </c>
      <c r="P5577">
        <v>5</v>
      </c>
      <c r="Q5577">
        <f t="shared" si="174"/>
        <v>3</v>
      </c>
      <c r="R5577" t="str">
        <f t="shared" si="175"/>
        <v>Luxury</v>
      </c>
    </row>
    <row r="5578" spans="1:18" x14ac:dyDescent="0.35">
      <c r="A5578">
        <v>12772487</v>
      </c>
      <c r="B5578" t="s">
        <v>7705</v>
      </c>
      <c r="C5578">
        <v>69990</v>
      </c>
      <c r="D5578" t="s">
        <v>131</v>
      </c>
      <c r="E5578" t="s">
        <v>132</v>
      </c>
      <c r="F5578" t="s">
        <v>3374</v>
      </c>
      <c r="G5578" t="s">
        <v>1325</v>
      </c>
      <c r="H5578">
        <v>2020</v>
      </c>
      <c r="I5578">
        <v>25553</v>
      </c>
      <c r="J5578" t="s">
        <v>1239</v>
      </c>
      <c r="K5578" t="s">
        <v>22</v>
      </c>
      <c r="L5578" t="s">
        <v>64</v>
      </c>
      <c r="M5578" t="s">
        <v>24</v>
      </c>
      <c r="N5578">
        <v>1984</v>
      </c>
      <c r="O5578" t="s">
        <v>116</v>
      </c>
      <c r="P5578">
        <v>5</v>
      </c>
      <c r="Q5578">
        <f t="shared" si="174"/>
        <v>4</v>
      </c>
      <c r="R5578" t="str">
        <f t="shared" si="175"/>
        <v>Luxury</v>
      </c>
    </row>
    <row r="5579" spans="1:18" x14ac:dyDescent="0.35">
      <c r="A5579">
        <v>12772492</v>
      </c>
      <c r="B5579" t="s">
        <v>6810</v>
      </c>
      <c r="C5579">
        <v>39990</v>
      </c>
      <c r="D5579" t="s">
        <v>127</v>
      </c>
      <c r="E5579" t="s">
        <v>418</v>
      </c>
      <c r="F5579" t="s">
        <v>1440</v>
      </c>
      <c r="G5579" t="s">
        <v>146</v>
      </c>
      <c r="H5579">
        <v>2017</v>
      </c>
      <c r="I5579">
        <v>65205</v>
      </c>
      <c r="J5579" t="s">
        <v>21</v>
      </c>
      <c r="K5579" t="s">
        <v>22</v>
      </c>
      <c r="L5579" t="s">
        <v>23</v>
      </c>
      <c r="M5579" t="s">
        <v>24</v>
      </c>
      <c r="N5579">
        <v>2488</v>
      </c>
      <c r="O5579" t="s">
        <v>25</v>
      </c>
      <c r="P5579">
        <v>7</v>
      </c>
      <c r="Q5579">
        <f t="shared" si="174"/>
        <v>7</v>
      </c>
      <c r="R5579" t="str">
        <f t="shared" si="175"/>
        <v>Mid-range</v>
      </c>
    </row>
    <row r="5580" spans="1:18" x14ac:dyDescent="0.35">
      <c r="A5580">
        <v>12772493</v>
      </c>
      <c r="B5580" t="s">
        <v>5527</v>
      </c>
      <c r="C5580">
        <v>29990</v>
      </c>
      <c r="D5580" t="s">
        <v>49</v>
      </c>
      <c r="E5580" t="s">
        <v>50</v>
      </c>
      <c r="F5580" t="s">
        <v>5528</v>
      </c>
      <c r="G5580" t="s">
        <v>52</v>
      </c>
      <c r="H5580">
        <v>2019</v>
      </c>
      <c r="I5580">
        <v>58148</v>
      </c>
      <c r="J5580" t="s">
        <v>21</v>
      </c>
      <c r="K5580" t="s">
        <v>22</v>
      </c>
      <c r="L5580" t="s">
        <v>23</v>
      </c>
      <c r="M5580" t="s">
        <v>24</v>
      </c>
      <c r="N5580">
        <v>2488</v>
      </c>
      <c r="O5580" t="s">
        <v>47</v>
      </c>
      <c r="P5580">
        <v>7</v>
      </c>
      <c r="Q5580">
        <f t="shared" si="174"/>
        <v>5</v>
      </c>
      <c r="R5580" t="str">
        <f t="shared" si="175"/>
        <v>Mid-range</v>
      </c>
    </row>
    <row r="5581" spans="1:18" x14ac:dyDescent="0.35">
      <c r="A5581">
        <v>12772518</v>
      </c>
      <c r="B5581" t="s">
        <v>2709</v>
      </c>
      <c r="C5581">
        <v>28990</v>
      </c>
      <c r="D5581" t="s">
        <v>165</v>
      </c>
      <c r="E5581" t="s">
        <v>184</v>
      </c>
      <c r="F5581" t="s">
        <v>524</v>
      </c>
      <c r="G5581" t="s">
        <v>2710</v>
      </c>
      <c r="H5581">
        <v>2017</v>
      </c>
      <c r="I5581">
        <v>86036</v>
      </c>
      <c r="J5581" t="s">
        <v>21</v>
      </c>
      <c r="K5581" t="s">
        <v>22</v>
      </c>
      <c r="L5581" t="s">
        <v>23</v>
      </c>
      <c r="M5581" t="s">
        <v>24</v>
      </c>
      <c r="N5581">
        <v>1998</v>
      </c>
      <c r="O5581" t="s">
        <v>47</v>
      </c>
      <c r="P5581">
        <v>7</v>
      </c>
      <c r="Q5581">
        <f t="shared" si="174"/>
        <v>7</v>
      </c>
      <c r="R5581" t="str">
        <f t="shared" si="175"/>
        <v>Mid-range</v>
      </c>
    </row>
    <row r="5582" spans="1:18" x14ac:dyDescent="0.35">
      <c r="A5582">
        <v>12772543</v>
      </c>
      <c r="B5582" t="s">
        <v>7706</v>
      </c>
      <c r="C5582">
        <v>5700</v>
      </c>
      <c r="D5582" t="s">
        <v>54</v>
      </c>
      <c r="E5582" t="s">
        <v>118</v>
      </c>
      <c r="F5582" t="s">
        <v>119</v>
      </c>
      <c r="G5582" t="s">
        <v>5213</v>
      </c>
      <c r="H5582">
        <v>2005</v>
      </c>
      <c r="I5582">
        <v>130000</v>
      </c>
      <c r="J5582" t="s">
        <v>63</v>
      </c>
      <c r="K5582" t="s">
        <v>22</v>
      </c>
      <c r="L5582" t="s">
        <v>23</v>
      </c>
      <c r="M5582" t="s">
        <v>24</v>
      </c>
      <c r="N5582">
        <v>3984</v>
      </c>
      <c r="O5582" t="s">
        <v>33</v>
      </c>
      <c r="P5582">
        <v>5</v>
      </c>
      <c r="Q5582">
        <f t="shared" si="174"/>
        <v>19</v>
      </c>
      <c r="R5582" t="str">
        <f t="shared" si="175"/>
        <v>Budget</v>
      </c>
    </row>
    <row r="5583" spans="1:18" x14ac:dyDescent="0.35">
      <c r="A5583">
        <v>12772553</v>
      </c>
      <c r="B5583" t="s">
        <v>5669</v>
      </c>
      <c r="C5583">
        <v>43999</v>
      </c>
      <c r="D5583" t="s">
        <v>59</v>
      </c>
      <c r="E5583" t="s">
        <v>826</v>
      </c>
      <c r="F5583" t="s">
        <v>3951</v>
      </c>
      <c r="G5583" t="s">
        <v>3986</v>
      </c>
      <c r="H5583">
        <v>2016</v>
      </c>
      <c r="I5583">
        <v>96500</v>
      </c>
      <c r="J5583" t="s">
        <v>21</v>
      </c>
      <c r="K5583" t="s">
        <v>22</v>
      </c>
      <c r="L5583" t="s">
        <v>31</v>
      </c>
      <c r="M5583" t="s">
        <v>24</v>
      </c>
      <c r="N5583">
        <v>1995</v>
      </c>
      <c r="O5583" t="s">
        <v>33</v>
      </c>
      <c r="P5583">
        <v>5</v>
      </c>
      <c r="Q5583">
        <f t="shared" si="174"/>
        <v>8</v>
      </c>
      <c r="R5583" t="str">
        <f t="shared" si="175"/>
        <v>Luxury</v>
      </c>
    </row>
    <row r="5584" spans="1:18" x14ac:dyDescent="0.35">
      <c r="A5584">
        <v>12772614</v>
      </c>
      <c r="B5584" t="s">
        <v>335</v>
      </c>
      <c r="C5584">
        <v>41500</v>
      </c>
      <c r="D5584" t="s">
        <v>49</v>
      </c>
      <c r="E5584" t="s">
        <v>234</v>
      </c>
      <c r="F5584" t="s">
        <v>336</v>
      </c>
      <c r="G5584" t="s">
        <v>337</v>
      </c>
      <c r="H5584">
        <v>2017</v>
      </c>
      <c r="I5584">
        <v>117216</v>
      </c>
      <c r="J5584" t="s">
        <v>338</v>
      </c>
      <c r="K5584" t="s">
        <v>22</v>
      </c>
      <c r="L5584" t="s">
        <v>31</v>
      </c>
      <c r="M5584" t="s">
        <v>24</v>
      </c>
      <c r="N5584">
        <v>2298</v>
      </c>
      <c r="O5584" t="s">
        <v>33</v>
      </c>
      <c r="P5584">
        <v>5</v>
      </c>
      <c r="Q5584">
        <f t="shared" si="174"/>
        <v>7</v>
      </c>
      <c r="R5584" t="str">
        <f t="shared" si="175"/>
        <v>Luxury</v>
      </c>
    </row>
    <row r="5585" spans="1:18" x14ac:dyDescent="0.35">
      <c r="A5585">
        <v>12772636</v>
      </c>
      <c r="B5585" t="s">
        <v>7707</v>
      </c>
      <c r="C5585">
        <v>39950</v>
      </c>
      <c r="D5585" t="s">
        <v>54</v>
      </c>
      <c r="E5585" t="s">
        <v>1871</v>
      </c>
      <c r="F5585" t="s">
        <v>1872</v>
      </c>
      <c r="G5585" t="s">
        <v>1873</v>
      </c>
      <c r="H5585">
        <v>2018</v>
      </c>
      <c r="I5585">
        <v>53021</v>
      </c>
      <c r="J5585" t="s">
        <v>21</v>
      </c>
      <c r="K5585" t="s">
        <v>22</v>
      </c>
      <c r="L5585" t="s">
        <v>31</v>
      </c>
      <c r="M5585" t="s">
        <v>24</v>
      </c>
      <c r="N5585">
        <v>1995</v>
      </c>
      <c r="O5585" t="s">
        <v>47</v>
      </c>
      <c r="P5585">
        <v>5</v>
      </c>
      <c r="Q5585">
        <f t="shared" si="174"/>
        <v>6</v>
      </c>
      <c r="R5585" t="str">
        <f t="shared" si="175"/>
        <v>Mid-range</v>
      </c>
    </row>
    <row r="5586" spans="1:18" x14ac:dyDescent="0.35">
      <c r="A5586">
        <v>12772649</v>
      </c>
      <c r="B5586" t="s">
        <v>5433</v>
      </c>
      <c r="C5586">
        <v>28888</v>
      </c>
      <c r="D5586" t="s">
        <v>49</v>
      </c>
      <c r="E5586" t="s">
        <v>50</v>
      </c>
      <c r="F5586" t="s">
        <v>1849</v>
      </c>
      <c r="G5586" t="s">
        <v>52</v>
      </c>
      <c r="H5586">
        <v>2019</v>
      </c>
      <c r="I5586">
        <v>60141</v>
      </c>
      <c r="J5586" t="s">
        <v>21</v>
      </c>
      <c r="K5586" t="s">
        <v>22</v>
      </c>
      <c r="L5586" t="s">
        <v>23</v>
      </c>
      <c r="M5586" t="s">
        <v>24</v>
      </c>
      <c r="N5586">
        <v>2488</v>
      </c>
      <c r="O5586" t="s">
        <v>116</v>
      </c>
      <c r="P5586">
        <v>7</v>
      </c>
      <c r="Q5586">
        <f t="shared" si="174"/>
        <v>5</v>
      </c>
      <c r="R5586" t="str">
        <f t="shared" si="175"/>
        <v>Mid-range</v>
      </c>
    </row>
    <row r="5587" spans="1:18" x14ac:dyDescent="0.35">
      <c r="A5587">
        <v>12772653</v>
      </c>
      <c r="B5587" t="s">
        <v>7708</v>
      </c>
      <c r="C5587">
        <v>31990</v>
      </c>
      <c r="D5587" t="s">
        <v>88</v>
      </c>
      <c r="E5587" t="s">
        <v>108</v>
      </c>
      <c r="F5587" t="s">
        <v>7709</v>
      </c>
      <c r="G5587" t="s">
        <v>7710</v>
      </c>
      <c r="H5587">
        <v>2020</v>
      </c>
      <c r="I5587">
        <v>55189</v>
      </c>
      <c r="J5587" t="s">
        <v>21</v>
      </c>
      <c r="K5587" t="s">
        <v>22</v>
      </c>
      <c r="L5587" t="s">
        <v>23</v>
      </c>
      <c r="M5587" t="s">
        <v>24</v>
      </c>
      <c r="N5587">
        <v>1999</v>
      </c>
      <c r="O5587" t="s">
        <v>116</v>
      </c>
      <c r="P5587">
        <v>5</v>
      </c>
      <c r="Q5587">
        <f t="shared" si="174"/>
        <v>4</v>
      </c>
      <c r="R5587" t="str">
        <f t="shared" si="175"/>
        <v>Mid-range</v>
      </c>
    </row>
    <row r="5588" spans="1:18" x14ac:dyDescent="0.35">
      <c r="A5588">
        <v>12772664</v>
      </c>
      <c r="B5588" t="s">
        <v>4829</v>
      </c>
      <c r="C5588">
        <v>39990</v>
      </c>
      <c r="D5588" t="s">
        <v>49</v>
      </c>
      <c r="E5588" t="s">
        <v>234</v>
      </c>
      <c r="F5588" t="s">
        <v>149</v>
      </c>
      <c r="G5588" t="s">
        <v>243</v>
      </c>
      <c r="H5588">
        <v>2015</v>
      </c>
      <c r="I5588">
        <v>125902</v>
      </c>
      <c r="J5588" t="s">
        <v>338</v>
      </c>
      <c r="K5588" t="s">
        <v>22</v>
      </c>
      <c r="L5588" t="s">
        <v>31</v>
      </c>
      <c r="M5588" t="s">
        <v>24</v>
      </c>
      <c r="N5588">
        <v>2298</v>
      </c>
      <c r="O5588" t="s">
        <v>47</v>
      </c>
      <c r="P5588">
        <v>5</v>
      </c>
      <c r="Q5588">
        <f t="shared" si="174"/>
        <v>9</v>
      </c>
      <c r="R5588" t="str">
        <f t="shared" si="175"/>
        <v>Mid-range</v>
      </c>
    </row>
    <row r="5589" spans="1:18" x14ac:dyDescent="0.35">
      <c r="A5589">
        <v>12772673</v>
      </c>
      <c r="B5589" t="s">
        <v>2466</v>
      </c>
      <c r="C5589">
        <v>24990</v>
      </c>
      <c r="D5589" t="s">
        <v>102</v>
      </c>
      <c r="E5589" t="s">
        <v>222</v>
      </c>
      <c r="F5589" t="s">
        <v>1106</v>
      </c>
      <c r="G5589" t="s">
        <v>1107</v>
      </c>
      <c r="H5589">
        <v>2018</v>
      </c>
      <c r="I5589">
        <v>70333</v>
      </c>
      <c r="J5589" t="s">
        <v>86</v>
      </c>
      <c r="K5589" t="s">
        <v>22</v>
      </c>
      <c r="L5589" t="s">
        <v>64</v>
      </c>
      <c r="M5589" t="s">
        <v>24</v>
      </c>
      <c r="N5589">
        <v>1395</v>
      </c>
      <c r="O5589" t="s">
        <v>116</v>
      </c>
      <c r="P5589">
        <v>5</v>
      </c>
      <c r="Q5589">
        <f t="shared" si="174"/>
        <v>6</v>
      </c>
      <c r="R5589" t="str">
        <f t="shared" si="175"/>
        <v>Mid-range</v>
      </c>
    </row>
    <row r="5590" spans="1:18" x14ac:dyDescent="0.35">
      <c r="A5590">
        <v>12772675</v>
      </c>
      <c r="B5590" t="s">
        <v>7711</v>
      </c>
      <c r="C5590">
        <v>58990</v>
      </c>
      <c r="D5590" t="s">
        <v>127</v>
      </c>
      <c r="E5590" t="s">
        <v>418</v>
      </c>
      <c r="F5590" t="s">
        <v>278</v>
      </c>
      <c r="G5590" t="s">
        <v>2145</v>
      </c>
      <c r="H5590">
        <v>2020</v>
      </c>
      <c r="I5590">
        <v>55714</v>
      </c>
      <c r="J5590" t="s">
        <v>21</v>
      </c>
      <c r="K5590" t="s">
        <v>22</v>
      </c>
      <c r="L5590" t="s">
        <v>23</v>
      </c>
      <c r="M5590" t="s">
        <v>24</v>
      </c>
      <c r="N5590">
        <v>2488</v>
      </c>
      <c r="O5590" t="s">
        <v>47</v>
      </c>
      <c r="P5590">
        <v>7</v>
      </c>
      <c r="Q5590">
        <f t="shared" si="174"/>
        <v>4</v>
      </c>
      <c r="R5590" t="str">
        <f t="shared" si="175"/>
        <v>Luxury</v>
      </c>
    </row>
    <row r="5591" spans="1:18" x14ac:dyDescent="0.35">
      <c r="A5591">
        <v>12772678</v>
      </c>
      <c r="B5591" t="s">
        <v>7712</v>
      </c>
      <c r="C5591">
        <v>54990</v>
      </c>
      <c r="D5591" t="s">
        <v>282</v>
      </c>
      <c r="E5591" t="s">
        <v>443</v>
      </c>
      <c r="F5591" t="s">
        <v>894</v>
      </c>
      <c r="G5591" t="s">
        <v>1102</v>
      </c>
      <c r="H5591">
        <v>2017</v>
      </c>
      <c r="I5591">
        <v>77214</v>
      </c>
      <c r="J5591" t="s">
        <v>21</v>
      </c>
      <c r="K5591" t="s">
        <v>22</v>
      </c>
      <c r="L5591" t="s">
        <v>31</v>
      </c>
      <c r="M5591" t="s">
        <v>24</v>
      </c>
      <c r="N5591">
        <v>2987</v>
      </c>
      <c r="O5591" t="s">
        <v>33</v>
      </c>
      <c r="P5591">
        <v>5</v>
      </c>
      <c r="Q5591">
        <f t="shared" si="174"/>
        <v>7</v>
      </c>
      <c r="R5591" t="str">
        <f t="shared" si="175"/>
        <v>Luxury</v>
      </c>
    </row>
    <row r="5592" spans="1:18" x14ac:dyDescent="0.35">
      <c r="A5592">
        <v>12772697</v>
      </c>
      <c r="B5592" t="s">
        <v>3047</v>
      </c>
      <c r="C5592">
        <v>30000</v>
      </c>
      <c r="D5592" t="s">
        <v>143</v>
      </c>
      <c r="E5592" t="s">
        <v>144</v>
      </c>
      <c r="F5592" t="s">
        <v>354</v>
      </c>
      <c r="G5592" t="s">
        <v>531</v>
      </c>
      <c r="H5592">
        <v>2018</v>
      </c>
      <c r="I5592">
        <v>103000</v>
      </c>
      <c r="J5592" t="s">
        <v>21</v>
      </c>
      <c r="K5592" t="s">
        <v>22</v>
      </c>
      <c r="L5592" t="s">
        <v>23</v>
      </c>
      <c r="M5592" t="s">
        <v>24</v>
      </c>
      <c r="N5592">
        <v>2498</v>
      </c>
      <c r="O5592" t="s">
        <v>7713</v>
      </c>
      <c r="P5592">
        <v>5</v>
      </c>
      <c r="Q5592">
        <f t="shared" si="174"/>
        <v>6</v>
      </c>
      <c r="R5592" t="str">
        <f t="shared" si="175"/>
        <v>Mid-range</v>
      </c>
    </row>
    <row r="5593" spans="1:18" x14ac:dyDescent="0.35">
      <c r="A5593">
        <v>12772820</v>
      </c>
      <c r="B5593" t="s">
        <v>7714</v>
      </c>
      <c r="C5593">
        <v>22990</v>
      </c>
      <c r="D5593" t="s">
        <v>59</v>
      </c>
      <c r="E5593" t="s">
        <v>7715</v>
      </c>
      <c r="F5593" t="s">
        <v>7716</v>
      </c>
      <c r="G5593" t="s">
        <v>7717</v>
      </c>
      <c r="H5593">
        <v>2015</v>
      </c>
      <c r="I5593">
        <v>98091</v>
      </c>
      <c r="J5593" t="s">
        <v>21</v>
      </c>
      <c r="K5593" t="s">
        <v>22</v>
      </c>
      <c r="L5593" t="s">
        <v>64</v>
      </c>
      <c r="M5593" t="s">
        <v>24</v>
      </c>
      <c r="N5593">
        <v>1998</v>
      </c>
      <c r="O5593" t="s">
        <v>25</v>
      </c>
      <c r="P5593">
        <v>5</v>
      </c>
      <c r="Q5593">
        <f t="shared" si="174"/>
        <v>9</v>
      </c>
      <c r="R5593" t="str">
        <f t="shared" si="175"/>
        <v>Mid-range</v>
      </c>
    </row>
    <row r="5594" spans="1:18" x14ac:dyDescent="0.35">
      <c r="A5594">
        <v>12772841</v>
      </c>
      <c r="B5594" t="s">
        <v>1910</v>
      </c>
      <c r="C5594">
        <v>30500</v>
      </c>
      <c r="D5594" t="s">
        <v>17</v>
      </c>
      <c r="E5594" t="s">
        <v>262</v>
      </c>
      <c r="F5594" t="s">
        <v>924</v>
      </c>
      <c r="G5594" t="s">
        <v>1911</v>
      </c>
      <c r="H5594">
        <v>2019</v>
      </c>
      <c r="I5594">
        <v>26123</v>
      </c>
      <c r="J5594" t="s">
        <v>86</v>
      </c>
      <c r="K5594" t="s">
        <v>22</v>
      </c>
      <c r="L5594" t="s">
        <v>540</v>
      </c>
      <c r="M5594" t="s">
        <v>24</v>
      </c>
      <c r="N5594">
        <v>1798</v>
      </c>
      <c r="O5594" t="s">
        <v>47</v>
      </c>
      <c r="P5594">
        <v>5</v>
      </c>
      <c r="Q5594">
        <f t="shared" si="174"/>
        <v>5</v>
      </c>
      <c r="R5594" t="str">
        <f t="shared" si="175"/>
        <v>Mid-range</v>
      </c>
    </row>
    <row r="5595" spans="1:18" x14ac:dyDescent="0.35">
      <c r="A5595">
        <v>12772867</v>
      </c>
      <c r="B5595" t="s">
        <v>7718</v>
      </c>
      <c r="C5595">
        <v>22900</v>
      </c>
      <c r="D5595" t="s">
        <v>17</v>
      </c>
      <c r="E5595" t="s">
        <v>258</v>
      </c>
      <c r="F5595" t="s">
        <v>351</v>
      </c>
      <c r="G5595" t="s">
        <v>447</v>
      </c>
      <c r="H5595">
        <v>2014</v>
      </c>
      <c r="I5595">
        <v>13192</v>
      </c>
      <c r="J5595" t="s">
        <v>80</v>
      </c>
      <c r="K5595" t="s">
        <v>22</v>
      </c>
      <c r="L5595" t="s">
        <v>23</v>
      </c>
      <c r="M5595" t="s">
        <v>24</v>
      </c>
      <c r="N5595">
        <v>2694</v>
      </c>
      <c r="O5595" t="s">
        <v>47</v>
      </c>
      <c r="P5595">
        <v>3</v>
      </c>
      <c r="Q5595">
        <f t="shared" si="174"/>
        <v>10</v>
      </c>
      <c r="R5595" t="str">
        <f t="shared" si="175"/>
        <v>Mid-range</v>
      </c>
    </row>
    <row r="5596" spans="1:18" x14ac:dyDescent="0.35">
      <c r="A5596">
        <v>12772889</v>
      </c>
      <c r="B5596" t="s">
        <v>7719</v>
      </c>
      <c r="C5596">
        <v>9999</v>
      </c>
      <c r="D5596" t="s">
        <v>17</v>
      </c>
      <c r="E5596" t="s">
        <v>157</v>
      </c>
      <c r="F5596" t="s">
        <v>158</v>
      </c>
      <c r="G5596" t="s">
        <v>782</v>
      </c>
      <c r="H5596">
        <v>2005</v>
      </c>
      <c r="I5596">
        <v>301600</v>
      </c>
      <c r="J5596" t="s">
        <v>21</v>
      </c>
      <c r="K5596" t="s">
        <v>22</v>
      </c>
      <c r="L5596" t="s">
        <v>23</v>
      </c>
      <c r="M5596" t="s">
        <v>24</v>
      </c>
      <c r="N5596">
        <v>3955</v>
      </c>
      <c r="O5596" t="s">
        <v>25</v>
      </c>
      <c r="P5596">
        <v>8</v>
      </c>
      <c r="Q5596">
        <f t="shared" si="174"/>
        <v>19</v>
      </c>
      <c r="R5596" t="str">
        <f t="shared" si="175"/>
        <v>Budget</v>
      </c>
    </row>
    <row r="5597" spans="1:18" x14ac:dyDescent="0.35">
      <c r="A5597">
        <v>12772890</v>
      </c>
      <c r="B5597" t="s">
        <v>2421</v>
      </c>
      <c r="C5597">
        <v>8500</v>
      </c>
      <c r="D5597" t="s">
        <v>165</v>
      </c>
      <c r="E5597" t="s">
        <v>166</v>
      </c>
      <c r="F5597" t="s">
        <v>1513</v>
      </c>
      <c r="G5597" t="s">
        <v>2422</v>
      </c>
      <c r="H5597">
        <v>2007</v>
      </c>
      <c r="I5597">
        <v>247000</v>
      </c>
      <c r="J5597" t="s">
        <v>169</v>
      </c>
      <c r="K5597" t="s">
        <v>81</v>
      </c>
      <c r="L5597" t="s">
        <v>23</v>
      </c>
      <c r="M5597" t="s">
        <v>24</v>
      </c>
      <c r="N5597">
        <v>3497</v>
      </c>
      <c r="O5597" t="s">
        <v>33</v>
      </c>
      <c r="P5597">
        <v>5</v>
      </c>
      <c r="Q5597">
        <f t="shared" si="174"/>
        <v>17</v>
      </c>
      <c r="R5597" t="str">
        <f t="shared" si="175"/>
        <v>Budget</v>
      </c>
    </row>
    <row r="5598" spans="1:18" x14ac:dyDescent="0.35">
      <c r="A5598">
        <v>12772899</v>
      </c>
      <c r="B5598" t="s">
        <v>1649</v>
      </c>
      <c r="C5598">
        <v>9500</v>
      </c>
      <c r="D5598" t="s">
        <v>88</v>
      </c>
      <c r="E5598" t="s">
        <v>98</v>
      </c>
      <c r="F5598" t="s">
        <v>90</v>
      </c>
      <c r="G5598" t="s">
        <v>1650</v>
      </c>
      <c r="H5598">
        <v>2013</v>
      </c>
      <c r="I5598">
        <v>84600</v>
      </c>
      <c r="J5598" t="s">
        <v>86</v>
      </c>
      <c r="K5598" t="s">
        <v>22</v>
      </c>
      <c r="L5598" t="s">
        <v>23</v>
      </c>
      <c r="M5598" t="s">
        <v>24</v>
      </c>
      <c r="N5598">
        <v>1797</v>
      </c>
      <c r="O5598" t="s">
        <v>116</v>
      </c>
      <c r="P5598">
        <v>5</v>
      </c>
      <c r="Q5598">
        <f t="shared" si="174"/>
        <v>11</v>
      </c>
      <c r="R5598" t="str">
        <f t="shared" si="175"/>
        <v>Budget</v>
      </c>
    </row>
    <row r="5599" spans="1:18" x14ac:dyDescent="0.35">
      <c r="A5599">
        <v>12772900</v>
      </c>
      <c r="B5599" t="s">
        <v>1127</v>
      </c>
      <c r="C5599">
        <v>9200</v>
      </c>
      <c r="D5599" t="s">
        <v>127</v>
      </c>
      <c r="E5599" t="s">
        <v>556</v>
      </c>
      <c r="F5599" t="s">
        <v>1128</v>
      </c>
      <c r="G5599" t="s">
        <v>1129</v>
      </c>
      <c r="H5599">
        <v>2010</v>
      </c>
      <c r="I5599">
        <v>197000</v>
      </c>
      <c r="J5599" t="s">
        <v>80</v>
      </c>
      <c r="K5599" t="s">
        <v>81</v>
      </c>
      <c r="L5599" t="s">
        <v>31</v>
      </c>
      <c r="M5599" t="s">
        <v>24</v>
      </c>
      <c r="N5599">
        <v>2499</v>
      </c>
      <c r="O5599" t="s">
        <v>69</v>
      </c>
      <c r="P5599">
        <v>3</v>
      </c>
      <c r="Q5599">
        <f t="shared" si="174"/>
        <v>14</v>
      </c>
      <c r="R5599" t="str">
        <f t="shared" si="175"/>
        <v>Budget</v>
      </c>
    </row>
    <row r="5600" spans="1:18" x14ac:dyDescent="0.35">
      <c r="A5600">
        <v>12772902</v>
      </c>
      <c r="B5600" t="s">
        <v>2667</v>
      </c>
      <c r="C5600">
        <v>10050</v>
      </c>
      <c r="D5600" t="s">
        <v>49</v>
      </c>
      <c r="E5600" t="s">
        <v>234</v>
      </c>
      <c r="F5600" t="s">
        <v>371</v>
      </c>
      <c r="G5600" t="s">
        <v>235</v>
      </c>
      <c r="H5600">
        <v>2008</v>
      </c>
      <c r="I5600">
        <v>162000</v>
      </c>
      <c r="J5600" t="s">
        <v>236</v>
      </c>
      <c r="K5600" t="s">
        <v>22</v>
      </c>
      <c r="L5600" t="s">
        <v>23</v>
      </c>
      <c r="M5600" t="s">
        <v>24</v>
      </c>
      <c r="N5600">
        <v>3954</v>
      </c>
      <c r="O5600" t="s">
        <v>116</v>
      </c>
      <c r="P5600">
        <v>5</v>
      </c>
      <c r="Q5600">
        <f t="shared" si="174"/>
        <v>16</v>
      </c>
      <c r="R5600" t="str">
        <f t="shared" si="175"/>
        <v>Mid-range</v>
      </c>
    </row>
    <row r="5601" spans="1:18" x14ac:dyDescent="0.35">
      <c r="A5601">
        <v>12772903</v>
      </c>
      <c r="B5601" t="s">
        <v>7720</v>
      </c>
      <c r="C5601">
        <v>11300</v>
      </c>
      <c r="D5601" t="s">
        <v>165</v>
      </c>
      <c r="E5601" t="s">
        <v>568</v>
      </c>
      <c r="F5601" t="s">
        <v>2781</v>
      </c>
      <c r="G5601" t="s">
        <v>6017</v>
      </c>
      <c r="H5601">
        <v>2011</v>
      </c>
      <c r="I5601">
        <v>151000</v>
      </c>
      <c r="J5601" t="s">
        <v>21</v>
      </c>
      <c r="K5601" t="s">
        <v>22</v>
      </c>
      <c r="L5601" t="s">
        <v>23</v>
      </c>
      <c r="M5601" t="s">
        <v>24</v>
      </c>
      <c r="N5601">
        <v>1998</v>
      </c>
      <c r="O5601" t="s">
        <v>69</v>
      </c>
      <c r="P5601">
        <v>5</v>
      </c>
      <c r="Q5601">
        <f t="shared" si="174"/>
        <v>13</v>
      </c>
      <c r="R5601" t="str">
        <f t="shared" si="175"/>
        <v>Mid-range</v>
      </c>
    </row>
    <row r="5602" spans="1:18" x14ac:dyDescent="0.35">
      <c r="A5602">
        <v>12772921</v>
      </c>
      <c r="B5602" t="s">
        <v>2274</v>
      </c>
      <c r="C5602">
        <v>35950</v>
      </c>
      <c r="D5602" t="s">
        <v>49</v>
      </c>
      <c r="E5602" t="s">
        <v>234</v>
      </c>
      <c r="F5602" t="s">
        <v>149</v>
      </c>
      <c r="G5602" t="s">
        <v>337</v>
      </c>
      <c r="H5602">
        <v>2017</v>
      </c>
      <c r="I5602">
        <v>187584</v>
      </c>
      <c r="J5602" t="s">
        <v>338</v>
      </c>
      <c r="K5602" t="s">
        <v>22</v>
      </c>
      <c r="L5602" t="s">
        <v>31</v>
      </c>
      <c r="M5602" t="s">
        <v>24</v>
      </c>
      <c r="N5602">
        <v>2298</v>
      </c>
      <c r="O5602" t="s">
        <v>732</v>
      </c>
      <c r="P5602">
        <v>5</v>
      </c>
      <c r="Q5602">
        <f t="shared" si="174"/>
        <v>7</v>
      </c>
      <c r="R5602" t="str">
        <f t="shared" si="175"/>
        <v>Mid-range</v>
      </c>
    </row>
    <row r="5603" spans="1:18" x14ac:dyDescent="0.35">
      <c r="A5603">
        <v>12772948</v>
      </c>
      <c r="B5603" t="s">
        <v>4562</v>
      </c>
      <c r="C5603">
        <v>38998</v>
      </c>
      <c r="D5603" t="s">
        <v>88</v>
      </c>
      <c r="E5603" t="s">
        <v>98</v>
      </c>
      <c r="F5603" t="s">
        <v>3130</v>
      </c>
      <c r="G5603" t="s">
        <v>910</v>
      </c>
      <c r="H5603">
        <v>2018</v>
      </c>
      <c r="I5603">
        <v>99624</v>
      </c>
      <c r="J5603" t="s">
        <v>86</v>
      </c>
      <c r="K5603" t="s">
        <v>81</v>
      </c>
      <c r="L5603" t="s">
        <v>64</v>
      </c>
      <c r="M5603" t="s">
        <v>24</v>
      </c>
      <c r="N5603">
        <v>1998</v>
      </c>
      <c r="O5603" t="s">
        <v>25</v>
      </c>
      <c r="P5603">
        <v>5</v>
      </c>
      <c r="Q5603">
        <f t="shared" si="174"/>
        <v>6</v>
      </c>
      <c r="R5603" t="str">
        <f t="shared" si="175"/>
        <v>Mid-range</v>
      </c>
    </row>
    <row r="5604" spans="1:18" x14ac:dyDescent="0.35">
      <c r="A5604">
        <v>12772955</v>
      </c>
      <c r="B5604" t="s">
        <v>496</v>
      </c>
      <c r="C5604">
        <v>28990</v>
      </c>
      <c r="D5604" t="s">
        <v>497</v>
      </c>
      <c r="E5604" t="s">
        <v>498</v>
      </c>
      <c r="F5604" t="s">
        <v>499</v>
      </c>
      <c r="G5604" t="s">
        <v>500</v>
      </c>
      <c r="H5604">
        <v>2021</v>
      </c>
      <c r="I5604">
        <v>15517</v>
      </c>
      <c r="J5604" t="s">
        <v>21</v>
      </c>
      <c r="K5604" t="s">
        <v>22</v>
      </c>
      <c r="L5604" t="s">
        <v>23</v>
      </c>
      <c r="M5604" t="s">
        <v>24</v>
      </c>
      <c r="N5604">
        <v>1490</v>
      </c>
      <c r="O5604" t="s">
        <v>47</v>
      </c>
      <c r="P5604">
        <v>5</v>
      </c>
      <c r="Q5604">
        <f t="shared" si="174"/>
        <v>3</v>
      </c>
      <c r="R5604" t="str">
        <f t="shared" si="175"/>
        <v>Mid-range</v>
      </c>
    </row>
    <row r="5605" spans="1:18" x14ac:dyDescent="0.35">
      <c r="A5605">
        <v>12772956</v>
      </c>
      <c r="B5605" t="s">
        <v>496</v>
      </c>
      <c r="C5605">
        <v>28990</v>
      </c>
      <c r="D5605" t="s">
        <v>497</v>
      </c>
      <c r="E5605" t="s">
        <v>498</v>
      </c>
      <c r="F5605" t="s">
        <v>499</v>
      </c>
      <c r="G5605" t="s">
        <v>500</v>
      </c>
      <c r="H5605">
        <v>2021</v>
      </c>
      <c r="I5605">
        <v>17507</v>
      </c>
      <c r="J5605" t="s">
        <v>21</v>
      </c>
      <c r="K5605" t="s">
        <v>22</v>
      </c>
      <c r="L5605" t="s">
        <v>23</v>
      </c>
      <c r="M5605" t="s">
        <v>24</v>
      </c>
      <c r="N5605">
        <v>1490</v>
      </c>
      <c r="O5605" t="s">
        <v>47</v>
      </c>
      <c r="P5605">
        <v>5</v>
      </c>
      <c r="Q5605">
        <f t="shared" si="174"/>
        <v>3</v>
      </c>
      <c r="R5605" t="str">
        <f t="shared" si="175"/>
        <v>Mid-range</v>
      </c>
    </row>
    <row r="5606" spans="1:18" x14ac:dyDescent="0.35">
      <c r="A5606">
        <v>12772967</v>
      </c>
      <c r="B5606" t="s">
        <v>3741</v>
      </c>
      <c r="C5606">
        <v>23500</v>
      </c>
      <c r="D5606" t="s">
        <v>49</v>
      </c>
      <c r="E5606" t="s">
        <v>50</v>
      </c>
      <c r="F5606" t="s">
        <v>3742</v>
      </c>
      <c r="G5606" t="s">
        <v>1621</v>
      </c>
      <c r="H5606">
        <v>2017</v>
      </c>
      <c r="I5606">
        <v>123049</v>
      </c>
      <c r="J5606" t="s">
        <v>21</v>
      </c>
      <c r="K5606" t="s">
        <v>22</v>
      </c>
      <c r="L5606" t="s">
        <v>23</v>
      </c>
      <c r="M5606" t="s">
        <v>24</v>
      </c>
      <c r="N5606">
        <v>2488</v>
      </c>
      <c r="O5606" t="s">
        <v>891</v>
      </c>
      <c r="P5606">
        <v>7</v>
      </c>
      <c r="Q5606">
        <f t="shared" si="174"/>
        <v>7</v>
      </c>
      <c r="R5606" t="str">
        <f t="shared" si="175"/>
        <v>Mid-range</v>
      </c>
    </row>
    <row r="5607" spans="1:18" x14ac:dyDescent="0.35">
      <c r="A5607">
        <v>12773033</v>
      </c>
      <c r="B5607" t="s">
        <v>7721</v>
      </c>
      <c r="C5607">
        <v>6950</v>
      </c>
      <c r="D5607" t="s">
        <v>17</v>
      </c>
      <c r="E5607" t="s">
        <v>642</v>
      </c>
      <c r="F5607" t="s">
        <v>2297</v>
      </c>
      <c r="G5607" t="s">
        <v>2424</v>
      </c>
      <c r="H5607">
        <v>2004</v>
      </c>
      <c r="I5607">
        <v>248862</v>
      </c>
      <c r="J5607" t="s">
        <v>63</v>
      </c>
      <c r="K5607" t="s">
        <v>22</v>
      </c>
      <c r="L5607" t="s">
        <v>23</v>
      </c>
      <c r="M5607" t="s">
        <v>24</v>
      </c>
      <c r="N5607">
        <v>2362</v>
      </c>
      <c r="O5607" t="s">
        <v>33</v>
      </c>
      <c r="P5607">
        <v>5</v>
      </c>
      <c r="Q5607">
        <f t="shared" si="174"/>
        <v>20</v>
      </c>
      <c r="R5607" t="str">
        <f t="shared" si="175"/>
        <v>Budget</v>
      </c>
    </row>
    <row r="5608" spans="1:18" x14ac:dyDescent="0.35">
      <c r="A5608">
        <v>12773042</v>
      </c>
      <c r="B5608" t="s">
        <v>2068</v>
      </c>
      <c r="C5608">
        <v>34990</v>
      </c>
      <c r="D5608" t="s">
        <v>42</v>
      </c>
      <c r="E5608" t="s">
        <v>71</v>
      </c>
      <c r="F5608" t="s">
        <v>1018</v>
      </c>
      <c r="G5608" t="s">
        <v>1026</v>
      </c>
      <c r="H5608">
        <v>2017</v>
      </c>
      <c r="I5608">
        <v>101378</v>
      </c>
      <c r="J5608" t="s">
        <v>46</v>
      </c>
      <c r="K5608" t="s">
        <v>22</v>
      </c>
      <c r="L5608" t="s">
        <v>23</v>
      </c>
      <c r="M5608" t="s">
        <v>24</v>
      </c>
      <c r="N5608">
        <v>3565</v>
      </c>
      <c r="O5608" t="s">
        <v>47</v>
      </c>
      <c r="P5608">
        <v>5</v>
      </c>
      <c r="Q5608">
        <f t="shared" si="174"/>
        <v>7</v>
      </c>
      <c r="R5608" t="str">
        <f t="shared" si="175"/>
        <v>Mid-range</v>
      </c>
    </row>
    <row r="5609" spans="1:18" x14ac:dyDescent="0.35">
      <c r="A5609">
        <v>12773066</v>
      </c>
      <c r="B5609" t="s">
        <v>7357</v>
      </c>
      <c r="C5609">
        <v>16990</v>
      </c>
      <c r="D5609" t="s">
        <v>1475</v>
      </c>
      <c r="E5609" t="s">
        <v>6066</v>
      </c>
      <c r="F5609" t="s">
        <v>7358</v>
      </c>
      <c r="G5609" t="s">
        <v>7359</v>
      </c>
      <c r="H5609">
        <v>2006</v>
      </c>
      <c r="I5609">
        <v>201590</v>
      </c>
      <c r="J5609" t="s">
        <v>63</v>
      </c>
      <c r="K5609" t="s">
        <v>22</v>
      </c>
      <c r="L5609" t="s">
        <v>64</v>
      </c>
      <c r="M5609" t="s">
        <v>24</v>
      </c>
      <c r="N5609">
        <v>5654</v>
      </c>
      <c r="O5609" t="s">
        <v>25</v>
      </c>
      <c r="P5609">
        <v>5</v>
      </c>
      <c r="Q5609">
        <f t="shared" si="174"/>
        <v>18</v>
      </c>
      <c r="R5609" t="str">
        <f t="shared" si="175"/>
        <v>Mid-range</v>
      </c>
    </row>
    <row r="5610" spans="1:18" x14ac:dyDescent="0.35">
      <c r="A5610">
        <v>12773078</v>
      </c>
      <c r="B5610" t="s">
        <v>7722</v>
      </c>
      <c r="C5610">
        <v>5475</v>
      </c>
      <c r="D5610" t="s">
        <v>127</v>
      </c>
      <c r="E5610">
        <v>3</v>
      </c>
      <c r="F5610" t="s">
        <v>4021</v>
      </c>
      <c r="G5610" t="s">
        <v>4845</v>
      </c>
      <c r="H5610">
        <v>2004</v>
      </c>
      <c r="I5610">
        <v>243945</v>
      </c>
      <c r="J5610" t="s">
        <v>86</v>
      </c>
      <c r="K5610" t="s">
        <v>22</v>
      </c>
      <c r="L5610" t="s">
        <v>23</v>
      </c>
      <c r="M5610" t="s">
        <v>24</v>
      </c>
      <c r="N5610">
        <v>1998</v>
      </c>
      <c r="O5610" t="s">
        <v>116</v>
      </c>
      <c r="P5610">
        <v>5</v>
      </c>
      <c r="Q5610">
        <f t="shared" si="174"/>
        <v>20</v>
      </c>
      <c r="R5610" t="str">
        <f t="shared" si="175"/>
        <v>Budget</v>
      </c>
    </row>
    <row r="5611" spans="1:18" x14ac:dyDescent="0.35">
      <c r="A5611">
        <v>12773104</v>
      </c>
      <c r="B5611" t="s">
        <v>7723</v>
      </c>
      <c r="C5611">
        <v>29990</v>
      </c>
      <c r="D5611" t="s">
        <v>131</v>
      </c>
      <c r="E5611" t="s">
        <v>238</v>
      </c>
      <c r="F5611" t="s">
        <v>2114</v>
      </c>
      <c r="G5611" t="s">
        <v>803</v>
      </c>
      <c r="H5611">
        <v>2014</v>
      </c>
      <c r="I5611">
        <v>84325</v>
      </c>
      <c r="J5611" t="s">
        <v>21</v>
      </c>
      <c r="K5611" t="s">
        <v>22</v>
      </c>
      <c r="L5611" t="s">
        <v>64</v>
      </c>
      <c r="M5611" t="s">
        <v>24</v>
      </c>
      <c r="N5611">
        <v>1984</v>
      </c>
      <c r="O5611" t="s">
        <v>33</v>
      </c>
      <c r="P5611">
        <v>5</v>
      </c>
      <c r="Q5611">
        <f t="shared" si="174"/>
        <v>10</v>
      </c>
      <c r="R5611" t="str">
        <f t="shared" si="175"/>
        <v>Mid-range</v>
      </c>
    </row>
    <row r="5612" spans="1:18" x14ac:dyDescent="0.35">
      <c r="A5612">
        <v>12773191</v>
      </c>
      <c r="B5612" t="s">
        <v>7724</v>
      </c>
      <c r="C5612">
        <v>75800</v>
      </c>
      <c r="D5612" t="s">
        <v>449</v>
      </c>
      <c r="E5612" t="s">
        <v>743</v>
      </c>
      <c r="F5612" t="s">
        <v>7725</v>
      </c>
      <c r="G5612" t="s">
        <v>3581</v>
      </c>
      <c r="H5612">
        <v>2018</v>
      </c>
      <c r="I5612">
        <v>142206</v>
      </c>
      <c r="J5612" t="s">
        <v>21</v>
      </c>
      <c r="K5612" t="s">
        <v>22</v>
      </c>
      <c r="L5612" t="s">
        <v>31</v>
      </c>
      <c r="M5612" t="s">
        <v>24</v>
      </c>
      <c r="N5612">
        <v>2993</v>
      </c>
      <c r="O5612" t="s">
        <v>69</v>
      </c>
      <c r="P5612">
        <v>5</v>
      </c>
      <c r="Q5612">
        <f t="shared" si="174"/>
        <v>6</v>
      </c>
      <c r="R5612" t="str">
        <f t="shared" si="175"/>
        <v>Luxury</v>
      </c>
    </row>
    <row r="5613" spans="1:18" x14ac:dyDescent="0.35">
      <c r="A5613">
        <v>12773197</v>
      </c>
      <c r="B5613" t="s">
        <v>4931</v>
      </c>
      <c r="C5613">
        <v>17990</v>
      </c>
      <c r="D5613" t="s">
        <v>42</v>
      </c>
      <c r="E5613" t="s">
        <v>71</v>
      </c>
      <c r="F5613" t="s">
        <v>1018</v>
      </c>
      <c r="G5613" t="s">
        <v>1250</v>
      </c>
      <c r="H5613">
        <v>2012</v>
      </c>
      <c r="I5613">
        <v>173121</v>
      </c>
      <c r="J5613" t="s">
        <v>46</v>
      </c>
      <c r="K5613" t="s">
        <v>22</v>
      </c>
      <c r="L5613" t="s">
        <v>23</v>
      </c>
      <c r="M5613" t="s">
        <v>24</v>
      </c>
      <c r="N5613">
        <v>3565</v>
      </c>
      <c r="O5613" t="s">
        <v>69</v>
      </c>
      <c r="P5613">
        <v>5</v>
      </c>
      <c r="Q5613">
        <f t="shared" si="174"/>
        <v>12</v>
      </c>
      <c r="R5613" t="str">
        <f t="shared" si="175"/>
        <v>Mid-range</v>
      </c>
    </row>
    <row r="5614" spans="1:18" x14ac:dyDescent="0.35">
      <c r="A5614">
        <v>12773198</v>
      </c>
      <c r="B5614" t="s">
        <v>7726</v>
      </c>
      <c r="C5614">
        <v>26990</v>
      </c>
      <c r="D5614" t="s">
        <v>88</v>
      </c>
      <c r="E5614" t="s">
        <v>108</v>
      </c>
      <c r="F5614" t="s">
        <v>7727</v>
      </c>
      <c r="G5614" t="s">
        <v>4718</v>
      </c>
      <c r="H5614">
        <v>2017</v>
      </c>
      <c r="I5614">
        <v>115963</v>
      </c>
      <c r="J5614" t="s">
        <v>21</v>
      </c>
      <c r="K5614" t="s">
        <v>22</v>
      </c>
      <c r="L5614" t="s">
        <v>31</v>
      </c>
      <c r="M5614" t="s">
        <v>24</v>
      </c>
      <c r="N5614">
        <v>1995</v>
      </c>
      <c r="O5614" t="s">
        <v>47</v>
      </c>
      <c r="P5614">
        <v>5</v>
      </c>
      <c r="Q5614">
        <f t="shared" si="174"/>
        <v>7</v>
      </c>
      <c r="R5614" t="str">
        <f t="shared" si="175"/>
        <v>Mid-range</v>
      </c>
    </row>
    <row r="5615" spans="1:18" x14ac:dyDescent="0.35">
      <c r="A5615">
        <v>12773199</v>
      </c>
      <c r="B5615" t="s">
        <v>3645</v>
      </c>
      <c r="C5615">
        <v>27990</v>
      </c>
      <c r="D5615" t="s">
        <v>143</v>
      </c>
      <c r="E5615" t="s">
        <v>1109</v>
      </c>
      <c r="F5615" t="s">
        <v>1110</v>
      </c>
      <c r="G5615" t="s">
        <v>146</v>
      </c>
      <c r="H5615">
        <v>2017</v>
      </c>
      <c r="I5615">
        <v>136109</v>
      </c>
      <c r="J5615" t="s">
        <v>21</v>
      </c>
      <c r="K5615" t="s">
        <v>22</v>
      </c>
      <c r="L5615" t="s">
        <v>64</v>
      </c>
      <c r="M5615" t="s">
        <v>24</v>
      </c>
      <c r="N5615">
        <v>2498</v>
      </c>
      <c r="O5615" t="s">
        <v>25</v>
      </c>
      <c r="P5615">
        <v>5</v>
      </c>
      <c r="Q5615">
        <f t="shared" si="174"/>
        <v>7</v>
      </c>
      <c r="R5615" t="str">
        <f t="shared" si="175"/>
        <v>Mid-range</v>
      </c>
    </row>
    <row r="5616" spans="1:18" x14ac:dyDescent="0.35">
      <c r="A5616">
        <v>12773201</v>
      </c>
      <c r="B5616" t="s">
        <v>4669</v>
      </c>
      <c r="C5616">
        <v>89990</v>
      </c>
      <c r="D5616" t="s">
        <v>249</v>
      </c>
      <c r="E5616" t="s">
        <v>250</v>
      </c>
      <c r="F5616" t="s">
        <v>2012</v>
      </c>
      <c r="G5616" t="s">
        <v>4670</v>
      </c>
      <c r="H5616">
        <v>2015</v>
      </c>
      <c r="I5616">
        <v>60950</v>
      </c>
      <c r="J5616" t="s">
        <v>21</v>
      </c>
      <c r="K5616" t="s">
        <v>22</v>
      </c>
      <c r="L5616" t="s">
        <v>64</v>
      </c>
      <c r="M5616" t="s">
        <v>24</v>
      </c>
      <c r="N5616">
        <v>3604</v>
      </c>
      <c r="O5616" t="s">
        <v>33</v>
      </c>
      <c r="P5616">
        <v>5</v>
      </c>
      <c r="Q5616">
        <f t="shared" si="174"/>
        <v>9</v>
      </c>
      <c r="R5616" t="str">
        <f t="shared" si="175"/>
        <v>Luxury</v>
      </c>
    </row>
    <row r="5617" spans="1:18" x14ac:dyDescent="0.35">
      <c r="A5617">
        <v>12773217</v>
      </c>
      <c r="B5617" t="s">
        <v>3463</v>
      </c>
      <c r="C5617">
        <v>27999</v>
      </c>
      <c r="D5617" t="s">
        <v>27</v>
      </c>
      <c r="E5617" t="s">
        <v>3464</v>
      </c>
      <c r="F5617" t="s">
        <v>3465</v>
      </c>
      <c r="G5617" t="s">
        <v>3466</v>
      </c>
      <c r="H5617">
        <v>2012</v>
      </c>
      <c r="I5617">
        <v>167848</v>
      </c>
      <c r="J5617" t="s">
        <v>21</v>
      </c>
      <c r="K5617" t="s">
        <v>22</v>
      </c>
      <c r="L5617" t="s">
        <v>31</v>
      </c>
      <c r="M5617" t="s">
        <v>24</v>
      </c>
      <c r="N5617">
        <v>2987</v>
      </c>
      <c r="O5617" t="s">
        <v>33</v>
      </c>
      <c r="P5617">
        <v>5</v>
      </c>
      <c r="Q5617">
        <f t="shared" si="174"/>
        <v>12</v>
      </c>
      <c r="R5617" t="str">
        <f t="shared" si="175"/>
        <v>Mid-range</v>
      </c>
    </row>
    <row r="5618" spans="1:18" x14ac:dyDescent="0.35">
      <c r="A5618">
        <v>12773223</v>
      </c>
      <c r="B5618" t="s">
        <v>7728</v>
      </c>
      <c r="C5618">
        <v>37990</v>
      </c>
      <c r="D5618" t="s">
        <v>1475</v>
      </c>
      <c r="E5618">
        <v>300</v>
      </c>
      <c r="F5618" t="s">
        <v>4615</v>
      </c>
      <c r="G5618" t="s">
        <v>1091</v>
      </c>
      <c r="H5618">
        <v>2015</v>
      </c>
      <c r="I5618">
        <v>54658</v>
      </c>
      <c r="J5618" t="s">
        <v>63</v>
      </c>
      <c r="K5618" t="s">
        <v>22</v>
      </c>
      <c r="L5618" t="s">
        <v>64</v>
      </c>
      <c r="M5618" t="s">
        <v>24</v>
      </c>
      <c r="N5618">
        <v>3604</v>
      </c>
      <c r="O5618" t="s">
        <v>7729</v>
      </c>
      <c r="P5618">
        <v>5</v>
      </c>
      <c r="Q5618">
        <f t="shared" si="174"/>
        <v>9</v>
      </c>
      <c r="R5618" t="str">
        <f t="shared" si="175"/>
        <v>Mid-range</v>
      </c>
    </row>
    <row r="5619" spans="1:18" x14ac:dyDescent="0.35">
      <c r="A5619">
        <v>12773233</v>
      </c>
      <c r="B5619" t="s">
        <v>7730</v>
      </c>
      <c r="C5619">
        <v>95000</v>
      </c>
      <c r="D5619" t="s">
        <v>249</v>
      </c>
      <c r="E5619" t="s">
        <v>250</v>
      </c>
      <c r="F5619" t="s">
        <v>7731</v>
      </c>
      <c r="G5619" t="s">
        <v>2884</v>
      </c>
      <c r="H5619">
        <v>2016</v>
      </c>
      <c r="I5619">
        <v>76450</v>
      </c>
      <c r="J5619" t="s">
        <v>21</v>
      </c>
      <c r="K5619" t="s">
        <v>22</v>
      </c>
      <c r="L5619" t="s">
        <v>381</v>
      </c>
      <c r="M5619" t="s">
        <v>24</v>
      </c>
      <c r="N5619">
        <v>2995</v>
      </c>
      <c r="O5619" t="s">
        <v>47</v>
      </c>
      <c r="P5619">
        <v>5</v>
      </c>
      <c r="Q5619">
        <f t="shared" si="174"/>
        <v>8</v>
      </c>
      <c r="R5619" t="str">
        <f t="shared" si="175"/>
        <v>Luxury</v>
      </c>
    </row>
    <row r="5620" spans="1:18" x14ac:dyDescent="0.35">
      <c r="A5620">
        <v>12773261</v>
      </c>
      <c r="B5620" t="s">
        <v>7732</v>
      </c>
      <c r="C5620">
        <v>26990</v>
      </c>
      <c r="D5620" t="s">
        <v>54</v>
      </c>
      <c r="E5620" t="s">
        <v>55</v>
      </c>
      <c r="F5620" t="s">
        <v>5041</v>
      </c>
      <c r="G5620" t="s">
        <v>57</v>
      </c>
      <c r="H5620">
        <v>2016</v>
      </c>
      <c r="I5620">
        <v>117313</v>
      </c>
      <c r="J5620" t="s">
        <v>21</v>
      </c>
      <c r="K5620" t="s">
        <v>22</v>
      </c>
      <c r="L5620" t="s">
        <v>31</v>
      </c>
      <c r="M5620" t="s">
        <v>24</v>
      </c>
      <c r="N5620">
        <v>2720</v>
      </c>
      <c r="O5620" t="s">
        <v>25</v>
      </c>
      <c r="P5620">
        <v>5</v>
      </c>
      <c r="Q5620">
        <f t="shared" si="174"/>
        <v>8</v>
      </c>
      <c r="R5620" t="str">
        <f t="shared" si="175"/>
        <v>Mid-range</v>
      </c>
    </row>
    <row r="5621" spans="1:18" x14ac:dyDescent="0.35">
      <c r="A5621">
        <v>12773266</v>
      </c>
      <c r="B5621" t="s">
        <v>7733</v>
      </c>
      <c r="C5621">
        <v>44990</v>
      </c>
      <c r="D5621" t="s">
        <v>54</v>
      </c>
      <c r="E5621" t="s">
        <v>1871</v>
      </c>
      <c r="F5621" t="s">
        <v>7248</v>
      </c>
      <c r="G5621" t="s">
        <v>1873</v>
      </c>
      <c r="H5621">
        <v>2019</v>
      </c>
      <c r="I5621">
        <v>58858</v>
      </c>
      <c r="J5621" t="s">
        <v>21</v>
      </c>
      <c r="K5621" t="s">
        <v>22</v>
      </c>
      <c r="L5621" t="s">
        <v>31</v>
      </c>
      <c r="M5621" t="s">
        <v>24</v>
      </c>
      <c r="N5621">
        <v>1995</v>
      </c>
      <c r="O5621" t="s">
        <v>135</v>
      </c>
      <c r="P5621">
        <v>5</v>
      </c>
      <c r="Q5621">
        <f t="shared" si="174"/>
        <v>5</v>
      </c>
      <c r="R5621" t="str">
        <f t="shared" si="175"/>
        <v>Luxury</v>
      </c>
    </row>
    <row r="5622" spans="1:18" x14ac:dyDescent="0.35">
      <c r="A5622">
        <v>12773271</v>
      </c>
      <c r="B5622" t="s">
        <v>7734</v>
      </c>
      <c r="C5622">
        <v>80989</v>
      </c>
      <c r="D5622" t="s">
        <v>59</v>
      </c>
      <c r="E5622" t="s">
        <v>398</v>
      </c>
      <c r="F5622" t="s">
        <v>3097</v>
      </c>
      <c r="G5622" t="s">
        <v>2635</v>
      </c>
      <c r="H5622">
        <v>2021</v>
      </c>
      <c r="I5622">
        <v>2713</v>
      </c>
      <c r="J5622" t="s">
        <v>21</v>
      </c>
      <c r="K5622" t="s">
        <v>22</v>
      </c>
      <c r="L5622" t="s">
        <v>64</v>
      </c>
      <c r="M5622" t="s">
        <v>24</v>
      </c>
      <c r="N5622">
        <v>1998</v>
      </c>
      <c r="O5622" t="s">
        <v>69</v>
      </c>
      <c r="P5622">
        <v>5</v>
      </c>
      <c r="Q5622">
        <f t="shared" si="174"/>
        <v>3</v>
      </c>
      <c r="R5622" t="str">
        <f t="shared" si="175"/>
        <v>Luxury</v>
      </c>
    </row>
    <row r="5623" spans="1:18" x14ac:dyDescent="0.35">
      <c r="A5623">
        <v>12773276</v>
      </c>
      <c r="B5623" t="s">
        <v>2868</v>
      </c>
      <c r="C5623">
        <v>23950</v>
      </c>
      <c r="D5623" t="s">
        <v>42</v>
      </c>
      <c r="E5623" t="s">
        <v>621</v>
      </c>
      <c r="F5623" t="s">
        <v>1994</v>
      </c>
      <c r="G5623" t="s">
        <v>2869</v>
      </c>
      <c r="H5623">
        <v>2018</v>
      </c>
      <c r="I5623">
        <v>16273</v>
      </c>
      <c r="J5623" t="s">
        <v>46</v>
      </c>
      <c r="K5623" t="s">
        <v>22</v>
      </c>
      <c r="L5623" t="s">
        <v>23</v>
      </c>
      <c r="M5623" t="s">
        <v>24</v>
      </c>
      <c r="N5623">
        <v>1399</v>
      </c>
      <c r="O5623" t="s">
        <v>47</v>
      </c>
      <c r="P5623">
        <v>5</v>
      </c>
      <c r="Q5623">
        <f t="shared" si="174"/>
        <v>6</v>
      </c>
      <c r="R5623" t="str">
        <f t="shared" si="175"/>
        <v>Mid-range</v>
      </c>
    </row>
    <row r="5624" spans="1:18" x14ac:dyDescent="0.35">
      <c r="A5624">
        <v>12773287</v>
      </c>
      <c r="B5624" t="s">
        <v>7735</v>
      </c>
      <c r="C5624">
        <v>56488</v>
      </c>
      <c r="D5624" t="s">
        <v>131</v>
      </c>
      <c r="E5624" t="s">
        <v>238</v>
      </c>
      <c r="F5624" t="s">
        <v>6193</v>
      </c>
      <c r="G5624" t="s">
        <v>3877</v>
      </c>
      <c r="H5624">
        <v>2018</v>
      </c>
      <c r="I5624">
        <v>67009</v>
      </c>
      <c r="J5624" t="s">
        <v>21</v>
      </c>
      <c r="K5624" t="s">
        <v>22</v>
      </c>
      <c r="L5624" t="s">
        <v>31</v>
      </c>
      <c r="M5624" t="s">
        <v>24</v>
      </c>
      <c r="N5624">
        <v>1968</v>
      </c>
      <c r="O5624" t="s">
        <v>47</v>
      </c>
      <c r="P5624">
        <v>5</v>
      </c>
      <c r="Q5624">
        <f t="shared" si="174"/>
        <v>6</v>
      </c>
      <c r="R5624" t="str">
        <f t="shared" si="175"/>
        <v>Luxury</v>
      </c>
    </row>
    <row r="5625" spans="1:18" x14ac:dyDescent="0.35">
      <c r="A5625">
        <v>12773291</v>
      </c>
      <c r="B5625" t="s">
        <v>2335</v>
      </c>
      <c r="C5625">
        <v>26988</v>
      </c>
      <c r="D5625" t="s">
        <v>143</v>
      </c>
      <c r="E5625" t="s">
        <v>812</v>
      </c>
      <c r="F5625" t="s">
        <v>2336</v>
      </c>
      <c r="G5625" t="s">
        <v>531</v>
      </c>
      <c r="H5625">
        <v>2018</v>
      </c>
      <c r="I5625">
        <v>91487</v>
      </c>
      <c r="J5625" t="s">
        <v>63</v>
      </c>
      <c r="K5625" t="s">
        <v>22</v>
      </c>
      <c r="L5625" t="s">
        <v>23</v>
      </c>
      <c r="M5625" t="s">
        <v>24</v>
      </c>
      <c r="N5625">
        <v>2498</v>
      </c>
      <c r="O5625" t="s">
        <v>69</v>
      </c>
      <c r="P5625">
        <v>5</v>
      </c>
      <c r="Q5625">
        <f t="shared" si="174"/>
        <v>6</v>
      </c>
      <c r="R5625" t="str">
        <f t="shared" si="175"/>
        <v>Mid-range</v>
      </c>
    </row>
    <row r="5626" spans="1:18" x14ac:dyDescent="0.35">
      <c r="A5626">
        <v>12773293</v>
      </c>
      <c r="B5626" t="s">
        <v>335</v>
      </c>
      <c r="C5626">
        <v>39990</v>
      </c>
      <c r="D5626" t="s">
        <v>49</v>
      </c>
      <c r="E5626" t="s">
        <v>234</v>
      </c>
      <c r="F5626" t="s">
        <v>336</v>
      </c>
      <c r="G5626" t="s">
        <v>337</v>
      </c>
      <c r="H5626">
        <v>2017</v>
      </c>
      <c r="I5626">
        <v>107578</v>
      </c>
      <c r="J5626" t="s">
        <v>338</v>
      </c>
      <c r="K5626" t="s">
        <v>81</v>
      </c>
      <c r="L5626" t="s">
        <v>31</v>
      </c>
      <c r="M5626" t="s">
        <v>24</v>
      </c>
      <c r="N5626">
        <v>2298</v>
      </c>
      <c r="O5626" t="s">
        <v>25</v>
      </c>
      <c r="P5626">
        <v>5</v>
      </c>
      <c r="Q5626">
        <f t="shared" si="174"/>
        <v>7</v>
      </c>
      <c r="R5626" t="str">
        <f t="shared" si="175"/>
        <v>Mid-range</v>
      </c>
    </row>
    <row r="5627" spans="1:18" x14ac:dyDescent="0.35">
      <c r="A5627">
        <v>12773306</v>
      </c>
      <c r="B5627" t="s">
        <v>7736</v>
      </c>
      <c r="C5627">
        <v>40190</v>
      </c>
      <c r="D5627" t="s">
        <v>4337</v>
      </c>
      <c r="E5627" t="s">
        <v>4338</v>
      </c>
      <c r="F5627" t="s">
        <v>4227</v>
      </c>
      <c r="G5627" t="s">
        <v>4340</v>
      </c>
      <c r="H5627">
        <v>2022</v>
      </c>
      <c r="I5627">
        <v>4800</v>
      </c>
      <c r="J5627" t="s">
        <v>21</v>
      </c>
      <c r="K5627" t="s">
        <v>22</v>
      </c>
      <c r="L5627" t="s">
        <v>64</v>
      </c>
      <c r="M5627" t="s">
        <v>24</v>
      </c>
      <c r="N5627">
        <v>1998</v>
      </c>
      <c r="O5627" t="s">
        <v>33</v>
      </c>
      <c r="P5627">
        <v>5</v>
      </c>
      <c r="Q5627">
        <f t="shared" si="174"/>
        <v>2</v>
      </c>
      <c r="R5627" t="str">
        <f t="shared" si="175"/>
        <v>Luxury</v>
      </c>
    </row>
    <row r="5628" spans="1:18" x14ac:dyDescent="0.35">
      <c r="A5628">
        <v>12773307</v>
      </c>
      <c r="B5628" t="s">
        <v>3929</v>
      </c>
      <c r="C5628">
        <v>25888</v>
      </c>
      <c r="D5628" t="s">
        <v>88</v>
      </c>
      <c r="E5628" t="s">
        <v>108</v>
      </c>
      <c r="F5628" t="s">
        <v>513</v>
      </c>
      <c r="G5628" t="s">
        <v>3930</v>
      </c>
      <c r="H5628">
        <v>2017</v>
      </c>
      <c r="I5628">
        <v>87916</v>
      </c>
      <c r="J5628" t="s">
        <v>21</v>
      </c>
      <c r="K5628" t="s">
        <v>22</v>
      </c>
      <c r="L5628" t="s">
        <v>23</v>
      </c>
      <c r="M5628" t="s">
        <v>24</v>
      </c>
      <c r="N5628">
        <v>1999</v>
      </c>
      <c r="O5628" t="s">
        <v>47</v>
      </c>
      <c r="P5628">
        <v>5</v>
      </c>
      <c r="Q5628">
        <f t="shared" si="174"/>
        <v>7</v>
      </c>
      <c r="R5628" t="str">
        <f t="shared" si="175"/>
        <v>Mid-range</v>
      </c>
    </row>
    <row r="5629" spans="1:18" x14ac:dyDescent="0.35">
      <c r="A5629">
        <v>12773308</v>
      </c>
      <c r="B5629" t="s">
        <v>3901</v>
      </c>
      <c r="C5629">
        <v>21990</v>
      </c>
      <c r="D5629" t="s">
        <v>188</v>
      </c>
      <c r="E5629" t="s">
        <v>995</v>
      </c>
      <c r="F5629" t="s">
        <v>1341</v>
      </c>
      <c r="G5629" t="s">
        <v>1342</v>
      </c>
      <c r="H5629">
        <v>2019</v>
      </c>
      <c r="I5629">
        <v>52006</v>
      </c>
      <c r="J5629" t="s">
        <v>86</v>
      </c>
      <c r="K5629" t="s">
        <v>22</v>
      </c>
      <c r="L5629" t="s">
        <v>23</v>
      </c>
      <c r="M5629" t="s">
        <v>24</v>
      </c>
      <c r="N5629">
        <v>1999</v>
      </c>
      <c r="O5629" t="s">
        <v>116</v>
      </c>
      <c r="P5629">
        <v>5</v>
      </c>
      <c r="Q5629">
        <f t="shared" si="174"/>
        <v>5</v>
      </c>
      <c r="R5629" t="str">
        <f t="shared" si="175"/>
        <v>Mid-range</v>
      </c>
    </row>
    <row r="5630" spans="1:18" x14ac:dyDescent="0.35">
      <c r="A5630">
        <v>12773309</v>
      </c>
      <c r="B5630" t="s">
        <v>3901</v>
      </c>
      <c r="C5630">
        <v>21990</v>
      </c>
      <c r="D5630" t="s">
        <v>188</v>
      </c>
      <c r="E5630" t="s">
        <v>995</v>
      </c>
      <c r="F5630" t="s">
        <v>1341</v>
      </c>
      <c r="G5630" t="s">
        <v>1342</v>
      </c>
      <c r="H5630">
        <v>2019</v>
      </c>
      <c r="I5630">
        <v>48311</v>
      </c>
      <c r="J5630" t="s">
        <v>86</v>
      </c>
      <c r="K5630" t="s">
        <v>22</v>
      </c>
      <c r="L5630" t="s">
        <v>23</v>
      </c>
      <c r="M5630" t="s">
        <v>24</v>
      </c>
      <c r="N5630">
        <v>1999</v>
      </c>
      <c r="O5630" t="s">
        <v>25</v>
      </c>
      <c r="P5630">
        <v>5</v>
      </c>
      <c r="Q5630">
        <f t="shared" si="174"/>
        <v>5</v>
      </c>
      <c r="R5630" t="str">
        <f t="shared" si="175"/>
        <v>Mid-range</v>
      </c>
    </row>
    <row r="5631" spans="1:18" x14ac:dyDescent="0.35">
      <c r="A5631">
        <v>12773314</v>
      </c>
      <c r="B5631" t="s">
        <v>3901</v>
      </c>
      <c r="C5631">
        <v>21490</v>
      </c>
      <c r="D5631" t="s">
        <v>188</v>
      </c>
      <c r="E5631" t="s">
        <v>995</v>
      </c>
      <c r="F5631" t="s">
        <v>1341</v>
      </c>
      <c r="G5631" t="s">
        <v>1342</v>
      </c>
      <c r="H5631">
        <v>2019</v>
      </c>
      <c r="I5631">
        <v>61806</v>
      </c>
      <c r="J5631" t="s">
        <v>86</v>
      </c>
      <c r="K5631" t="s">
        <v>22</v>
      </c>
      <c r="L5631" t="s">
        <v>23</v>
      </c>
      <c r="M5631" t="s">
        <v>24</v>
      </c>
      <c r="N5631">
        <v>1999</v>
      </c>
      <c r="O5631" t="s">
        <v>116</v>
      </c>
      <c r="P5631">
        <v>5</v>
      </c>
      <c r="Q5631">
        <f t="shared" si="174"/>
        <v>5</v>
      </c>
      <c r="R5631" t="str">
        <f t="shared" si="175"/>
        <v>Mid-range</v>
      </c>
    </row>
    <row r="5632" spans="1:18" x14ac:dyDescent="0.35">
      <c r="A5632">
        <v>12773319</v>
      </c>
      <c r="B5632" t="s">
        <v>3562</v>
      </c>
      <c r="C5632">
        <v>16484</v>
      </c>
      <c r="D5632" t="s">
        <v>165</v>
      </c>
      <c r="E5632" t="s">
        <v>166</v>
      </c>
      <c r="F5632" t="s">
        <v>167</v>
      </c>
      <c r="G5632" t="s">
        <v>471</v>
      </c>
      <c r="H5632">
        <v>2016</v>
      </c>
      <c r="I5632">
        <v>380934</v>
      </c>
      <c r="J5632" t="s">
        <v>485</v>
      </c>
      <c r="K5632" t="s">
        <v>22</v>
      </c>
      <c r="L5632" t="s">
        <v>31</v>
      </c>
      <c r="M5632" t="s">
        <v>24</v>
      </c>
      <c r="N5632">
        <v>2440</v>
      </c>
      <c r="O5632" t="s">
        <v>47</v>
      </c>
      <c r="P5632">
        <v>5</v>
      </c>
      <c r="Q5632">
        <f t="shared" si="174"/>
        <v>8</v>
      </c>
      <c r="R5632" t="str">
        <f t="shared" si="175"/>
        <v>Mid-range</v>
      </c>
    </row>
    <row r="5633" spans="1:18" x14ac:dyDescent="0.35">
      <c r="A5633">
        <v>12773320</v>
      </c>
      <c r="B5633" t="s">
        <v>5644</v>
      </c>
      <c r="C5633">
        <v>59888</v>
      </c>
      <c r="D5633" t="s">
        <v>102</v>
      </c>
      <c r="E5633" t="s">
        <v>1670</v>
      </c>
      <c r="F5633" t="s">
        <v>3300</v>
      </c>
      <c r="G5633" t="s">
        <v>1672</v>
      </c>
      <c r="H5633">
        <v>2022</v>
      </c>
      <c r="I5633">
        <v>1520</v>
      </c>
      <c r="J5633" t="s">
        <v>106</v>
      </c>
      <c r="K5633" t="s">
        <v>22</v>
      </c>
      <c r="L5633" t="s">
        <v>31</v>
      </c>
      <c r="M5633" t="s">
        <v>247</v>
      </c>
      <c r="N5633">
        <v>1968</v>
      </c>
      <c r="O5633" t="s">
        <v>47</v>
      </c>
      <c r="P5633">
        <v>3</v>
      </c>
      <c r="Q5633">
        <f t="shared" si="174"/>
        <v>2</v>
      </c>
      <c r="R5633" t="str">
        <f t="shared" si="175"/>
        <v>Luxury</v>
      </c>
    </row>
    <row r="5634" spans="1:18" x14ac:dyDescent="0.35">
      <c r="A5634">
        <v>12773325</v>
      </c>
      <c r="B5634" t="s">
        <v>521</v>
      </c>
      <c r="C5634">
        <v>22980</v>
      </c>
      <c r="D5634" t="s">
        <v>17</v>
      </c>
      <c r="E5634" t="s">
        <v>262</v>
      </c>
      <c r="F5634" t="s">
        <v>263</v>
      </c>
      <c r="G5634" t="s">
        <v>522</v>
      </c>
      <c r="H5634">
        <v>2017</v>
      </c>
      <c r="I5634">
        <v>94145</v>
      </c>
      <c r="J5634" t="s">
        <v>63</v>
      </c>
      <c r="K5634" t="s">
        <v>22</v>
      </c>
      <c r="L5634" t="s">
        <v>23</v>
      </c>
      <c r="M5634" t="s">
        <v>24</v>
      </c>
      <c r="N5634">
        <v>1798</v>
      </c>
      <c r="O5634" t="s">
        <v>47</v>
      </c>
      <c r="P5634">
        <v>5</v>
      </c>
      <c r="Q5634">
        <f t="shared" si="174"/>
        <v>7</v>
      </c>
      <c r="R5634" t="str">
        <f t="shared" si="175"/>
        <v>Mid-range</v>
      </c>
    </row>
    <row r="5635" spans="1:18" x14ac:dyDescent="0.35">
      <c r="A5635">
        <v>12773343</v>
      </c>
      <c r="B5635" t="s">
        <v>7737</v>
      </c>
      <c r="C5635">
        <v>40990</v>
      </c>
      <c r="D5635" t="s">
        <v>131</v>
      </c>
      <c r="E5635" t="s">
        <v>559</v>
      </c>
      <c r="F5635" t="s">
        <v>7738</v>
      </c>
      <c r="G5635" t="s">
        <v>7739</v>
      </c>
      <c r="H5635">
        <v>2016</v>
      </c>
      <c r="I5635">
        <v>101332</v>
      </c>
      <c r="J5635" t="s">
        <v>63</v>
      </c>
      <c r="K5635" t="s">
        <v>22</v>
      </c>
      <c r="L5635" t="s">
        <v>64</v>
      </c>
      <c r="M5635" t="s">
        <v>24</v>
      </c>
      <c r="N5635">
        <v>1984</v>
      </c>
      <c r="O5635" t="s">
        <v>25</v>
      </c>
      <c r="P5635">
        <v>5</v>
      </c>
      <c r="Q5635">
        <f t="shared" ref="Q5635:Q5698" si="176">2024-H5635</f>
        <v>8</v>
      </c>
      <c r="R5635" t="str">
        <f t="shared" ref="R5635:R5698" si="177">IF(C5635&lt;=10000,"Budget",IF(C5635&lt;=40000,"Mid-range","Luxury"))</f>
        <v>Luxury</v>
      </c>
    </row>
    <row r="5636" spans="1:18" x14ac:dyDescent="0.35">
      <c r="A5636">
        <v>12773349</v>
      </c>
      <c r="B5636" t="s">
        <v>7740</v>
      </c>
      <c r="C5636">
        <v>38990</v>
      </c>
      <c r="D5636" t="s">
        <v>165</v>
      </c>
      <c r="E5636" t="s">
        <v>269</v>
      </c>
      <c r="F5636" t="s">
        <v>1647</v>
      </c>
      <c r="G5636" t="s">
        <v>2838</v>
      </c>
      <c r="H5636">
        <v>2014</v>
      </c>
      <c r="I5636">
        <v>115008</v>
      </c>
      <c r="J5636" t="s">
        <v>21</v>
      </c>
      <c r="K5636" t="s">
        <v>22</v>
      </c>
      <c r="L5636" t="s">
        <v>31</v>
      </c>
      <c r="M5636" t="s">
        <v>24</v>
      </c>
      <c r="N5636">
        <v>3200</v>
      </c>
      <c r="O5636" t="s">
        <v>25</v>
      </c>
      <c r="P5636">
        <v>7</v>
      </c>
      <c r="Q5636">
        <f t="shared" si="176"/>
        <v>10</v>
      </c>
      <c r="R5636" t="str">
        <f t="shared" si="177"/>
        <v>Mid-range</v>
      </c>
    </row>
    <row r="5637" spans="1:18" x14ac:dyDescent="0.35">
      <c r="A5637">
        <v>12773350</v>
      </c>
      <c r="B5637" t="s">
        <v>7741</v>
      </c>
      <c r="C5637">
        <v>26990</v>
      </c>
      <c r="D5637" t="s">
        <v>165</v>
      </c>
      <c r="E5637" t="s">
        <v>269</v>
      </c>
      <c r="F5637" t="s">
        <v>3457</v>
      </c>
      <c r="G5637" t="s">
        <v>2838</v>
      </c>
      <c r="H5637">
        <v>2015</v>
      </c>
      <c r="I5637">
        <v>280718</v>
      </c>
      <c r="J5637" t="s">
        <v>21</v>
      </c>
      <c r="K5637" t="s">
        <v>22</v>
      </c>
      <c r="L5637" t="s">
        <v>31</v>
      </c>
      <c r="M5637" t="s">
        <v>24</v>
      </c>
      <c r="N5637">
        <v>3200</v>
      </c>
      <c r="O5637" t="s">
        <v>47</v>
      </c>
      <c r="P5637">
        <v>7</v>
      </c>
      <c r="Q5637">
        <f t="shared" si="176"/>
        <v>9</v>
      </c>
      <c r="R5637" t="str">
        <f t="shared" si="177"/>
        <v>Mid-range</v>
      </c>
    </row>
    <row r="5638" spans="1:18" x14ac:dyDescent="0.35">
      <c r="A5638">
        <v>12773366</v>
      </c>
      <c r="B5638" t="s">
        <v>7742</v>
      </c>
      <c r="C5638">
        <v>17700</v>
      </c>
      <c r="D5638" t="s">
        <v>49</v>
      </c>
      <c r="E5638" t="s">
        <v>148</v>
      </c>
      <c r="F5638" t="s">
        <v>3333</v>
      </c>
      <c r="G5638" t="s">
        <v>2989</v>
      </c>
      <c r="H5638">
        <v>2003</v>
      </c>
      <c r="I5638">
        <v>313920</v>
      </c>
      <c r="J5638" t="s">
        <v>21</v>
      </c>
      <c r="K5638" t="s">
        <v>22</v>
      </c>
      <c r="L5638" t="s">
        <v>31</v>
      </c>
      <c r="M5638" t="s">
        <v>24</v>
      </c>
      <c r="N5638">
        <v>2953</v>
      </c>
      <c r="O5638" t="s">
        <v>47</v>
      </c>
      <c r="P5638">
        <v>5</v>
      </c>
      <c r="Q5638">
        <f t="shared" si="176"/>
        <v>21</v>
      </c>
      <c r="R5638" t="str">
        <f t="shared" si="177"/>
        <v>Mid-range</v>
      </c>
    </row>
    <row r="5639" spans="1:18" x14ac:dyDescent="0.35">
      <c r="A5639">
        <v>12773427</v>
      </c>
      <c r="B5639" t="s">
        <v>7743</v>
      </c>
      <c r="C5639">
        <v>15200</v>
      </c>
      <c r="D5639" t="s">
        <v>54</v>
      </c>
      <c r="E5639" t="s">
        <v>83</v>
      </c>
      <c r="F5639" t="s">
        <v>341</v>
      </c>
      <c r="G5639" t="s">
        <v>85</v>
      </c>
      <c r="H5639">
        <v>2012</v>
      </c>
      <c r="I5639">
        <v>35000</v>
      </c>
      <c r="J5639" t="s">
        <v>86</v>
      </c>
      <c r="K5639" t="s">
        <v>22</v>
      </c>
      <c r="L5639" t="s">
        <v>23</v>
      </c>
      <c r="M5639" t="s">
        <v>24</v>
      </c>
      <c r="N5639">
        <v>1999</v>
      </c>
      <c r="O5639" t="s">
        <v>116</v>
      </c>
      <c r="P5639">
        <v>5</v>
      </c>
      <c r="Q5639">
        <f t="shared" si="176"/>
        <v>12</v>
      </c>
      <c r="R5639" t="str">
        <f t="shared" si="177"/>
        <v>Mid-range</v>
      </c>
    </row>
    <row r="5640" spans="1:18" x14ac:dyDescent="0.35">
      <c r="A5640">
        <v>12773428</v>
      </c>
      <c r="B5640" t="s">
        <v>7744</v>
      </c>
      <c r="C5640">
        <v>34190</v>
      </c>
      <c r="D5640" t="s">
        <v>188</v>
      </c>
      <c r="E5640" t="s">
        <v>594</v>
      </c>
      <c r="F5640" t="s">
        <v>2701</v>
      </c>
      <c r="G5640" t="s">
        <v>2702</v>
      </c>
      <c r="H5640">
        <v>2018</v>
      </c>
      <c r="I5640">
        <v>83648</v>
      </c>
      <c r="J5640" t="s">
        <v>21</v>
      </c>
      <c r="K5640" t="s">
        <v>22</v>
      </c>
      <c r="L5640" t="s">
        <v>23</v>
      </c>
      <c r="M5640" t="s">
        <v>24</v>
      </c>
      <c r="N5640">
        <v>3490</v>
      </c>
      <c r="O5640" t="s">
        <v>47</v>
      </c>
      <c r="P5640">
        <v>7</v>
      </c>
      <c r="Q5640">
        <f t="shared" si="176"/>
        <v>6</v>
      </c>
      <c r="R5640" t="str">
        <f t="shared" si="177"/>
        <v>Mid-range</v>
      </c>
    </row>
    <row r="5641" spans="1:18" x14ac:dyDescent="0.35">
      <c r="A5641">
        <v>12773437</v>
      </c>
      <c r="B5641" t="s">
        <v>6008</v>
      </c>
      <c r="C5641">
        <v>17890</v>
      </c>
      <c r="D5641" t="s">
        <v>49</v>
      </c>
      <c r="E5641" t="s">
        <v>234</v>
      </c>
      <c r="F5641" t="s">
        <v>149</v>
      </c>
      <c r="G5641" t="s">
        <v>235</v>
      </c>
      <c r="H5641">
        <v>2011</v>
      </c>
      <c r="I5641">
        <v>216568</v>
      </c>
      <c r="J5641" t="s">
        <v>236</v>
      </c>
      <c r="K5641" t="s">
        <v>81</v>
      </c>
      <c r="L5641" t="s">
        <v>31</v>
      </c>
      <c r="M5641" t="s">
        <v>24</v>
      </c>
      <c r="N5641">
        <v>2488</v>
      </c>
      <c r="O5641" t="s">
        <v>47</v>
      </c>
      <c r="P5641">
        <v>5</v>
      </c>
      <c r="Q5641">
        <f t="shared" si="176"/>
        <v>13</v>
      </c>
      <c r="R5641" t="str">
        <f t="shared" si="177"/>
        <v>Mid-range</v>
      </c>
    </row>
    <row r="5642" spans="1:18" x14ac:dyDescent="0.35">
      <c r="A5642">
        <v>12773438</v>
      </c>
      <c r="B5642" t="s">
        <v>4590</v>
      </c>
      <c r="C5642">
        <v>25790</v>
      </c>
      <c r="D5642" t="s">
        <v>165</v>
      </c>
      <c r="E5642" t="s">
        <v>184</v>
      </c>
      <c r="F5642" t="s">
        <v>1289</v>
      </c>
      <c r="G5642" t="s">
        <v>525</v>
      </c>
      <c r="H5642">
        <v>2015</v>
      </c>
      <c r="I5642">
        <v>128028</v>
      </c>
      <c r="J5642" t="s">
        <v>21</v>
      </c>
      <c r="K5642" t="s">
        <v>22</v>
      </c>
      <c r="L5642" t="s">
        <v>23</v>
      </c>
      <c r="M5642" t="s">
        <v>24</v>
      </c>
      <c r="N5642">
        <v>2360</v>
      </c>
      <c r="O5642" t="s">
        <v>47</v>
      </c>
      <c r="P5642">
        <v>5</v>
      </c>
      <c r="Q5642">
        <f t="shared" si="176"/>
        <v>9</v>
      </c>
      <c r="R5642" t="str">
        <f t="shared" si="177"/>
        <v>Mid-range</v>
      </c>
    </row>
    <row r="5643" spans="1:18" x14ac:dyDescent="0.35">
      <c r="A5643">
        <v>12773442</v>
      </c>
      <c r="B5643" t="s">
        <v>7745</v>
      </c>
      <c r="C5643">
        <v>16990</v>
      </c>
      <c r="D5643" t="s">
        <v>54</v>
      </c>
      <c r="E5643" t="s">
        <v>55</v>
      </c>
      <c r="F5643" t="s">
        <v>56</v>
      </c>
      <c r="G5643" t="s">
        <v>2157</v>
      </c>
      <c r="H5643">
        <v>2012</v>
      </c>
      <c r="I5643">
        <v>141302</v>
      </c>
      <c r="J5643" t="s">
        <v>21</v>
      </c>
      <c r="K5643" t="s">
        <v>22</v>
      </c>
      <c r="L5643" t="s">
        <v>31</v>
      </c>
      <c r="M5643" t="s">
        <v>24</v>
      </c>
      <c r="N5643">
        <v>2720</v>
      </c>
      <c r="O5643" t="s">
        <v>47</v>
      </c>
      <c r="P5643">
        <v>5</v>
      </c>
      <c r="Q5643">
        <f t="shared" si="176"/>
        <v>12</v>
      </c>
      <c r="R5643" t="str">
        <f t="shared" si="177"/>
        <v>Mid-range</v>
      </c>
    </row>
    <row r="5644" spans="1:18" x14ac:dyDescent="0.35">
      <c r="A5644">
        <v>12773463</v>
      </c>
      <c r="B5644" t="s">
        <v>7746</v>
      </c>
      <c r="C5644">
        <v>21990</v>
      </c>
      <c r="D5644" t="s">
        <v>449</v>
      </c>
      <c r="E5644" t="s">
        <v>2604</v>
      </c>
      <c r="F5644" t="s">
        <v>2605</v>
      </c>
      <c r="G5644" t="s">
        <v>7747</v>
      </c>
      <c r="H5644">
        <v>2013</v>
      </c>
      <c r="I5644">
        <v>101037</v>
      </c>
      <c r="J5644" t="s">
        <v>21</v>
      </c>
      <c r="K5644" t="s">
        <v>81</v>
      </c>
      <c r="L5644" t="s">
        <v>31</v>
      </c>
      <c r="M5644" t="s">
        <v>24</v>
      </c>
      <c r="N5644">
        <v>2179</v>
      </c>
      <c r="O5644" t="s">
        <v>47</v>
      </c>
      <c r="P5644">
        <v>5</v>
      </c>
      <c r="Q5644">
        <f t="shared" si="176"/>
        <v>11</v>
      </c>
      <c r="R5644" t="str">
        <f t="shared" si="177"/>
        <v>Mid-range</v>
      </c>
    </row>
    <row r="5645" spans="1:18" x14ac:dyDescent="0.35">
      <c r="A5645">
        <v>12773468</v>
      </c>
      <c r="B5645" t="s">
        <v>5585</v>
      </c>
      <c r="C5645">
        <v>29990</v>
      </c>
      <c r="D5645" t="s">
        <v>49</v>
      </c>
      <c r="E5645" t="s">
        <v>148</v>
      </c>
      <c r="F5645" t="s">
        <v>149</v>
      </c>
      <c r="G5645" t="s">
        <v>898</v>
      </c>
      <c r="H5645">
        <v>2011</v>
      </c>
      <c r="I5645">
        <v>253305</v>
      </c>
      <c r="J5645" t="s">
        <v>21</v>
      </c>
      <c r="K5645" t="s">
        <v>22</v>
      </c>
      <c r="L5645" t="s">
        <v>31</v>
      </c>
      <c r="M5645" t="s">
        <v>24</v>
      </c>
      <c r="N5645">
        <v>2953</v>
      </c>
      <c r="O5645" t="s">
        <v>47</v>
      </c>
      <c r="P5645">
        <v>7</v>
      </c>
      <c r="Q5645">
        <f t="shared" si="176"/>
        <v>13</v>
      </c>
      <c r="R5645" t="str">
        <f t="shared" si="177"/>
        <v>Mid-range</v>
      </c>
    </row>
    <row r="5646" spans="1:18" x14ac:dyDescent="0.35">
      <c r="A5646">
        <v>12773478</v>
      </c>
      <c r="B5646" t="s">
        <v>1751</v>
      </c>
      <c r="C5646">
        <v>27990</v>
      </c>
      <c r="D5646" t="s">
        <v>88</v>
      </c>
      <c r="E5646" t="s">
        <v>108</v>
      </c>
      <c r="F5646" t="s">
        <v>1752</v>
      </c>
      <c r="G5646" t="s">
        <v>610</v>
      </c>
      <c r="H5646">
        <v>2018</v>
      </c>
      <c r="I5646">
        <v>67000</v>
      </c>
      <c r="J5646" t="s">
        <v>21</v>
      </c>
      <c r="K5646" t="s">
        <v>22</v>
      </c>
      <c r="L5646" t="s">
        <v>31</v>
      </c>
      <c r="M5646" t="s">
        <v>24</v>
      </c>
      <c r="N5646">
        <v>1995</v>
      </c>
      <c r="O5646" t="s">
        <v>47</v>
      </c>
      <c r="P5646">
        <v>5</v>
      </c>
      <c r="Q5646">
        <f t="shared" si="176"/>
        <v>6</v>
      </c>
      <c r="R5646" t="str">
        <f t="shared" si="177"/>
        <v>Mid-range</v>
      </c>
    </row>
    <row r="5647" spans="1:18" x14ac:dyDescent="0.35">
      <c r="A5647">
        <v>12773490</v>
      </c>
      <c r="B5647" t="s">
        <v>6848</v>
      </c>
      <c r="C5647">
        <v>65990</v>
      </c>
      <c r="D5647" t="s">
        <v>54</v>
      </c>
      <c r="E5647" t="s">
        <v>175</v>
      </c>
      <c r="F5647" t="s">
        <v>900</v>
      </c>
      <c r="G5647" t="s">
        <v>785</v>
      </c>
      <c r="H5647">
        <v>2022</v>
      </c>
      <c r="I5647">
        <v>4920</v>
      </c>
      <c r="J5647" t="s">
        <v>201</v>
      </c>
      <c r="K5647" t="s">
        <v>22</v>
      </c>
      <c r="L5647" t="s">
        <v>31</v>
      </c>
      <c r="M5647" t="s">
        <v>24</v>
      </c>
      <c r="N5647">
        <v>3198</v>
      </c>
      <c r="O5647" t="s">
        <v>33</v>
      </c>
      <c r="P5647">
        <v>5</v>
      </c>
      <c r="Q5647">
        <f t="shared" si="176"/>
        <v>2</v>
      </c>
      <c r="R5647" t="str">
        <f t="shared" si="177"/>
        <v>Luxury</v>
      </c>
    </row>
    <row r="5648" spans="1:18" x14ac:dyDescent="0.35">
      <c r="A5648">
        <v>12773500</v>
      </c>
      <c r="B5648" t="s">
        <v>6320</v>
      </c>
      <c r="C5648">
        <v>7992</v>
      </c>
      <c r="D5648" t="s">
        <v>49</v>
      </c>
      <c r="E5648" t="s">
        <v>1681</v>
      </c>
      <c r="F5648" t="s">
        <v>1453</v>
      </c>
      <c r="G5648" t="s">
        <v>1682</v>
      </c>
      <c r="H5648">
        <v>2008</v>
      </c>
      <c r="I5648">
        <v>70809</v>
      </c>
      <c r="J5648" t="s">
        <v>63</v>
      </c>
      <c r="K5648" t="s">
        <v>81</v>
      </c>
      <c r="L5648" t="s">
        <v>23</v>
      </c>
      <c r="M5648" t="s">
        <v>24</v>
      </c>
      <c r="N5648">
        <v>1797</v>
      </c>
      <c r="O5648" t="s">
        <v>116</v>
      </c>
      <c r="P5648">
        <v>5</v>
      </c>
      <c r="Q5648">
        <f t="shared" si="176"/>
        <v>16</v>
      </c>
      <c r="R5648" t="str">
        <f t="shared" si="177"/>
        <v>Budget</v>
      </c>
    </row>
    <row r="5649" spans="1:18" x14ac:dyDescent="0.35">
      <c r="A5649">
        <v>12773501</v>
      </c>
      <c r="B5649" t="s">
        <v>4078</v>
      </c>
      <c r="C5649">
        <v>21996</v>
      </c>
      <c r="D5649" t="s">
        <v>17</v>
      </c>
      <c r="E5649" t="s">
        <v>258</v>
      </c>
      <c r="F5649" t="s">
        <v>484</v>
      </c>
      <c r="G5649" t="s">
        <v>714</v>
      </c>
      <c r="H5649">
        <v>2013</v>
      </c>
      <c r="I5649">
        <v>241775</v>
      </c>
      <c r="J5649" t="s">
        <v>236</v>
      </c>
      <c r="K5649" t="s">
        <v>81</v>
      </c>
      <c r="L5649" t="s">
        <v>31</v>
      </c>
      <c r="M5649" t="s">
        <v>24</v>
      </c>
      <c r="N5649">
        <v>2982</v>
      </c>
      <c r="O5649" t="s">
        <v>47</v>
      </c>
      <c r="P5649">
        <v>5</v>
      </c>
      <c r="Q5649">
        <f t="shared" si="176"/>
        <v>11</v>
      </c>
      <c r="R5649" t="str">
        <f t="shared" si="177"/>
        <v>Mid-range</v>
      </c>
    </row>
    <row r="5650" spans="1:18" x14ac:dyDescent="0.35">
      <c r="A5650">
        <v>12773514</v>
      </c>
      <c r="B5650" t="s">
        <v>6150</v>
      </c>
      <c r="C5650">
        <v>9995</v>
      </c>
      <c r="D5650" t="s">
        <v>42</v>
      </c>
      <c r="E5650" t="s">
        <v>1205</v>
      </c>
      <c r="F5650" t="s">
        <v>44</v>
      </c>
      <c r="G5650" t="s">
        <v>1206</v>
      </c>
      <c r="H5650">
        <v>2012</v>
      </c>
      <c r="I5650">
        <v>147487</v>
      </c>
      <c r="J5650" t="s">
        <v>86</v>
      </c>
      <c r="K5650" t="s">
        <v>22</v>
      </c>
      <c r="L5650" t="s">
        <v>23</v>
      </c>
      <c r="M5650" t="s">
        <v>24</v>
      </c>
      <c r="N5650">
        <v>1598</v>
      </c>
      <c r="O5650" t="s">
        <v>33</v>
      </c>
      <c r="P5650">
        <v>5</v>
      </c>
      <c r="Q5650">
        <f t="shared" si="176"/>
        <v>12</v>
      </c>
      <c r="R5650" t="str">
        <f t="shared" si="177"/>
        <v>Budget</v>
      </c>
    </row>
    <row r="5651" spans="1:18" x14ac:dyDescent="0.35">
      <c r="A5651">
        <v>12773604</v>
      </c>
      <c r="B5651" t="s">
        <v>7748</v>
      </c>
      <c r="C5651">
        <v>15950</v>
      </c>
      <c r="D5651" t="s">
        <v>3051</v>
      </c>
      <c r="E5651" t="s">
        <v>3052</v>
      </c>
      <c r="F5651" t="s">
        <v>3053</v>
      </c>
      <c r="G5651" t="s">
        <v>7749</v>
      </c>
      <c r="H5651">
        <v>2015</v>
      </c>
      <c r="I5651">
        <v>157652</v>
      </c>
      <c r="J5651" t="s">
        <v>21</v>
      </c>
      <c r="K5651" t="s">
        <v>22</v>
      </c>
      <c r="L5651" t="s">
        <v>64</v>
      </c>
      <c r="M5651" t="s">
        <v>24</v>
      </c>
      <c r="N5651">
        <v>3604</v>
      </c>
      <c r="O5651" t="s">
        <v>33</v>
      </c>
      <c r="P5651">
        <v>7</v>
      </c>
      <c r="Q5651">
        <f t="shared" si="176"/>
        <v>9</v>
      </c>
      <c r="R5651" t="str">
        <f t="shared" si="177"/>
        <v>Mid-range</v>
      </c>
    </row>
    <row r="5652" spans="1:18" x14ac:dyDescent="0.35">
      <c r="A5652">
        <v>12773616</v>
      </c>
      <c r="B5652" t="s">
        <v>729</v>
      </c>
      <c r="C5652">
        <v>11913</v>
      </c>
      <c r="D5652" t="s">
        <v>42</v>
      </c>
      <c r="E5652" t="s">
        <v>730</v>
      </c>
      <c r="F5652" t="s">
        <v>622</v>
      </c>
      <c r="G5652" t="s">
        <v>731</v>
      </c>
      <c r="H5652">
        <v>2013</v>
      </c>
      <c r="I5652">
        <v>150320</v>
      </c>
      <c r="J5652" t="s">
        <v>21</v>
      </c>
      <c r="K5652" t="s">
        <v>22</v>
      </c>
      <c r="L5652" t="s">
        <v>23</v>
      </c>
      <c r="M5652" t="s">
        <v>24</v>
      </c>
      <c r="N5652">
        <v>1796</v>
      </c>
      <c r="O5652" t="s">
        <v>47</v>
      </c>
      <c r="P5652">
        <v>5</v>
      </c>
      <c r="Q5652">
        <f t="shared" si="176"/>
        <v>11</v>
      </c>
      <c r="R5652" t="str">
        <f t="shared" si="177"/>
        <v>Mid-range</v>
      </c>
    </row>
    <row r="5653" spans="1:18" x14ac:dyDescent="0.35">
      <c r="A5653">
        <v>12773626</v>
      </c>
      <c r="B5653" t="s">
        <v>5141</v>
      </c>
      <c r="C5653">
        <v>24625</v>
      </c>
      <c r="D5653" t="s">
        <v>127</v>
      </c>
      <c r="E5653">
        <v>3</v>
      </c>
      <c r="F5653" t="s">
        <v>4021</v>
      </c>
      <c r="G5653" t="s">
        <v>5142</v>
      </c>
      <c r="H5653">
        <v>2018</v>
      </c>
      <c r="I5653">
        <v>73302</v>
      </c>
      <c r="J5653" t="s">
        <v>86</v>
      </c>
      <c r="K5653" t="s">
        <v>22</v>
      </c>
      <c r="L5653" t="s">
        <v>23</v>
      </c>
      <c r="M5653" t="s">
        <v>24</v>
      </c>
      <c r="N5653">
        <v>1998</v>
      </c>
      <c r="O5653" t="s">
        <v>33</v>
      </c>
      <c r="P5653">
        <v>5</v>
      </c>
      <c r="Q5653">
        <f t="shared" si="176"/>
        <v>6</v>
      </c>
      <c r="R5653" t="str">
        <f t="shared" si="177"/>
        <v>Mid-range</v>
      </c>
    </row>
    <row r="5654" spans="1:18" x14ac:dyDescent="0.35">
      <c r="A5654">
        <v>12773627</v>
      </c>
      <c r="B5654" t="s">
        <v>7750</v>
      </c>
      <c r="C5654">
        <v>47550</v>
      </c>
      <c r="D5654" t="s">
        <v>127</v>
      </c>
      <c r="E5654" t="s">
        <v>418</v>
      </c>
      <c r="F5654" t="s">
        <v>3402</v>
      </c>
      <c r="G5654" t="s">
        <v>531</v>
      </c>
      <c r="H5654">
        <v>2018</v>
      </c>
      <c r="I5654">
        <v>83208</v>
      </c>
      <c r="J5654" t="s">
        <v>21</v>
      </c>
      <c r="K5654" t="s">
        <v>22</v>
      </c>
      <c r="L5654" t="s">
        <v>23</v>
      </c>
      <c r="M5654" t="s">
        <v>24</v>
      </c>
      <c r="N5654">
        <v>2488</v>
      </c>
      <c r="O5654" t="s">
        <v>47</v>
      </c>
      <c r="P5654">
        <v>7</v>
      </c>
      <c r="Q5654">
        <f t="shared" si="176"/>
        <v>6</v>
      </c>
      <c r="R5654" t="str">
        <f t="shared" si="177"/>
        <v>Luxury</v>
      </c>
    </row>
    <row r="5655" spans="1:18" x14ac:dyDescent="0.35">
      <c r="A5655">
        <v>12773642</v>
      </c>
      <c r="B5655" t="s">
        <v>7751</v>
      </c>
      <c r="C5655">
        <v>31990</v>
      </c>
      <c r="D5655" t="s">
        <v>4337</v>
      </c>
      <c r="E5655" t="s">
        <v>4338</v>
      </c>
      <c r="F5655" t="s">
        <v>423</v>
      </c>
      <c r="G5655" t="s">
        <v>4340</v>
      </c>
      <c r="H5655">
        <v>2021</v>
      </c>
      <c r="I5655">
        <v>25171</v>
      </c>
      <c r="J5655" t="s">
        <v>21</v>
      </c>
      <c r="K5655" t="s">
        <v>22</v>
      </c>
      <c r="L5655" t="s">
        <v>64</v>
      </c>
      <c r="M5655" t="s">
        <v>24</v>
      </c>
      <c r="N5655">
        <v>1998</v>
      </c>
      <c r="O5655" t="s">
        <v>47</v>
      </c>
      <c r="P5655">
        <v>5</v>
      </c>
      <c r="Q5655">
        <f t="shared" si="176"/>
        <v>3</v>
      </c>
      <c r="R5655" t="str">
        <f t="shared" si="177"/>
        <v>Mid-range</v>
      </c>
    </row>
    <row r="5656" spans="1:18" x14ac:dyDescent="0.35">
      <c r="A5656">
        <v>12773725</v>
      </c>
      <c r="B5656" t="s">
        <v>1144</v>
      </c>
      <c r="C5656">
        <v>61500</v>
      </c>
      <c r="D5656" t="s">
        <v>88</v>
      </c>
      <c r="E5656" t="s">
        <v>98</v>
      </c>
      <c r="F5656" t="s">
        <v>481</v>
      </c>
      <c r="G5656" t="s">
        <v>482</v>
      </c>
      <c r="H5656">
        <v>2022</v>
      </c>
      <c r="I5656">
        <v>8900</v>
      </c>
      <c r="J5656" t="s">
        <v>63</v>
      </c>
      <c r="K5656" t="s">
        <v>22</v>
      </c>
      <c r="L5656" t="s">
        <v>64</v>
      </c>
      <c r="M5656" t="s">
        <v>24</v>
      </c>
      <c r="N5656">
        <v>1998</v>
      </c>
      <c r="O5656" t="s">
        <v>891</v>
      </c>
      <c r="P5656">
        <v>5</v>
      </c>
      <c r="Q5656">
        <f t="shared" si="176"/>
        <v>2</v>
      </c>
      <c r="R5656" t="str">
        <f t="shared" si="177"/>
        <v>Luxury</v>
      </c>
    </row>
    <row r="5657" spans="1:18" x14ac:dyDescent="0.35">
      <c r="A5657">
        <v>12773749</v>
      </c>
      <c r="B5657" t="s">
        <v>7752</v>
      </c>
      <c r="C5657">
        <v>13987</v>
      </c>
      <c r="D5657" t="s">
        <v>197</v>
      </c>
      <c r="E5657" t="s">
        <v>198</v>
      </c>
      <c r="F5657" t="s">
        <v>7753</v>
      </c>
      <c r="G5657" t="s">
        <v>7754</v>
      </c>
      <c r="H5657">
        <v>2016</v>
      </c>
      <c r="I5657">
        <v>199019</v>
      </c>
      <c r="J5657" t="s">
        <v>21</v>
      </c>
      <c r="K5657" t="s">
        <v>22</v>
      </c>
      <c r="L5657" t="s">
        <v>64</v>
      </c>
      <c r="M5657" t="s">
        <v>24</v>
      </c>
      <c r="N5657">
        <v>1395</v>
      </c>
      <c r="O5657" t="s">
        <v>47</v>
      </c>
      <c r="P5657">
        <v>5</v>
      </c>
      <c r="Q5657">
        <f t="shared" si="176"/>
        <v>8</v>
      </c>
      <c r="R5657" t="str">
        <f t="shared" si="177"/>
        <v>Mid-range</v>
      </c>
    </row>
    <row r="5658" spans="1:18" x14ac:dyDescent="0.35">
      <c r="A5658">
        <v>12773754</v>
      </c>
      <c r="B5658" t="s">
        <v>4703</v>
      </c>
      <c r="C5658">
        <v>43999</v>
      </c>
      <c r="D5658" t="s">
        <v>17</v>
      </c>
      <c r="E5658" t="s">
        <v>258</v>
      </c>
      <c r="F5658" t="s">
        <v>484</v>
      </c>
      <c r="G5658" t="s">
        <v>323</v>
      </c>
      <c r="H5658">
        <v>2016</v>
      </c>
      <c r="I5658">
        <v>144786</v>
      </c>
      <c r="J5658" t="s">
        <v>485</v>
      </c>
      <c r="K5658" t="s">
        <v>81</v>
      </c>
      <c r="L5658" t="s">
        <v>31</v>
      </c>
      <c r="M5658" t="s">
        <v>24</v>
      </c>
      <c r="N5658">
        <v>2753</v>
      </c>
      <c r="O5658" t="s">
        <v>47</v>
      </c>
      <c r="P5658">
        <v>5</v>
      </c>
      <c r="Q5658">
        <f t="shared" si="176"/>
        <v>8</v>
      </c>
      <c r="R5658" t="str">
        <f t="shared" si="177"/>
        <v>Luxury</v>
      </c>
    </row>
    <row r="5659" spans="1:18" x14ac:dyDescent="0.35">
      <c r="A5659">
        <v>12773756</v>
      </c>
      <c r="B5659" t="s">
        <v>7331</v>
      </c>
      <c r="C5659">
        <v>27999</v>
      </c>
      <c r="D5659" t="s">
        <v>54</v>
      </c>
      <c r="E5659" t="s">
        <v>175</v>
      </c>
      <c r="F5659" t="s">
        <v>176</v>
      </c>
      <c r="G5659" t="s">
        <v>177</v>
      </c>
      <c r="H5659">
        <v>2016</v>
      </c>
      <c r="I5659">
        <v>218978</v>
      </c>
      <c r="J5659" t="s">
        <v>213</v>
      </c>
      <c r="K5659" t="s">
        <v>81</v>
      </c>
      <c r="L5659" t="s">
        <v>31</v>
      </c>
      <c r="M5659" t="s">
        <v>24</v>
      </c>
      <c r="N5659">
        <v>3198</v>
      </c>
      <c r="O5659" t="s">
        <v>47</v>
      </c>
      <c r="P5659">
        <v>4</v>
      </c>
      <c r="Q5659">
        <f t="shared" si="176"/>
        <v>8</v>
      </c>
      <c r="R5659" t="str">
        <f t="shared" si="177"/>
        <v>Mid-range</v>
      </c>
    </row>
    <row r="5660" spans="1:18" x14ac:dyDescent="0.35">
      <c r="A5660">
        <v>12773762</v>
      </c>
      <c r="B5660" t="s">
        <v>7755</v>
      </c>
      <c r="C5660">
        <v>34990</v>
      </c>
      <c r="D5660" t="s">
        <v>59</v>
      </c>
      <c r="E5660" t="s">
        <v>7756</v>
      </c>
      <c r="F5660" t="s">
        <v>696</v>
      </c>
      <c r="G5660" t="s">
        <v>7757</v>
      </c>
      <c r="H5660">
        <v>2010</v>
      </c>
      <c r="I5660">
        <v>68346</v>
      </c>
      <c r="J5660" t="s">
        <v>393</v>
      </c>
      <c r="K5660" t="s">
        <v>22</v>
      </c>
      <c r="L5660" t="s">
        <v>64</v>
      </c>
      <c r="M5660" t="s">
        <v>24</v>
      </c>
      <c r="N5660">
        <v>2979</v>
      </c>
      <c r="O5660" t="s">
        <v>47</v>
      </c>
      <c r="P5660">
        <v>4</v>
      </c>
      <c r="Q5660">
        <f t="shared" si="176"/>
        <v>14</v>
      </c>
      <c r="R5660" t="str">
        <f t="shared" si="177"/>
        <v>Mid-range</v>
      </c>
    </row>
    <row r="5661" spans="1:18" x14ac:dyDescent="0.35">
      <c r="A5661">
        <v>12773775</v>
      </c>
      <c r="B5661" t="s">
        <v>7758</v>
      </c>
      <c r="C5661">
        <v>17988</v>
      </c>
      <c r="D5661" t="s">
        <v>42</v>
      </c>
      <c r="E5661" t="s">
        <v>66</v>
      </c>
      <c r="F5661" t="s">
        <v>4963</v>
      </c>
      <c r="G5661" t="s">
        <v>871</v>
      </c>
      <c r="H5661">
        <v>2007</v>
      </c>
      <c r="I5661">
        <v>362998</v>
      </c>
      <c r="J5661" t="s">
        <v>63</v>
      </c>
      <c r="K5661" t="s">
        <v>22</v>
      </c>
      <c r="L5661" t="s">
        <v>23</v>
      </c>
      <c r="M5661" t="s">
        <v>24</v>
      </c>
      <c r="N5661">
        <v>5967</v>
      </c>
      <c r="O5661" t="s">
        <v>151</v>
      </c>
      <c r="P5661">
        <v>5</v>
      </c>
      <c r="Q5661">
        <f t="shared" si="176"/>
        <v>17</v>
      </c>
      <c r="R5661" t="str">
        <f t="shared" si="177"/>
        <v>Mid-range</v>
      </c>
    </row>
    <row r="5662" spans="1:18" x14ac:dyDescent="0.35">
      <c r="A5662">
        <v>12773780</v>
      </c>
      <c r="B5662" t="s">
        <v>729</v>
      </c>
      <c r="C5662">
        <v>13990</v>
      </c>
      <c r="D5662" t="s">
        <v>42</v>
      </c>
      <c r="E5662" t="s">
        <v>730</v>
      </c>
      <c r="F5662" t="s">
        <v>622</v>
      </c>
      <c r="G5662" t="s">
        <v>731</v>
      </c>
      <c r="H5662">
        <v>2013</v>
      </c>
      <c r="I5662">
        <v>148472</v>
      </c>
      <c r="J5662" t="s">
        <v>21</v>
      </c>
      <c r="K5662" t="s">
        <v>81</v>
      </c>
      <c r="L5662" t="s">
        <v>23</v>
      </c>
      <c r="M5662" t="s">
        <v>24</v>
      </c>
      <c r="N5662">
        <v>1796</v>
      </c>
      <c r="O5662" t="s">
        <v>47</v>
      </c>
      <c r="P5662">
        <v>5</v>
      </c>
      <c r="Q5662">
        <f t="shared" si="176"/>
        <v>11</v>
      </c>
      <c r="R5662" t="str">
        <f t="shared" si="177"/>
        <v>Mid-range</v>
      </c>
    </row>
    <row r="5663" spans="1:18" x14ac:dyDescent="0.35">
      <c r="A5663">
        <v>12773781</v>
      </c>
      <c r="B5663" t="s">
        <v>5223</v>
      </c>
      <c r="C5663">
        <v>23990</v>
      </c>
      <c r="D5663" t="s">
        <v>42</v>
      </c>
      <c r="E5663" t="s">
        <v>1193</v>
      </c>
      <c r="F5663" t="s">
        <v>1194</v>
      </c>
      <c r="G5663" t="s">
        <v>2112</v>
      </c>
      <c r="H5663">
        <v>2017</v>
      </c>
      <c r="I5663">
        <v>60618</v>
      </c>
      <c r="J5663" t="s">
        <v>21</v>
      </c>
      <c r="K5663" t="s">
        <v>22</v>
      </c>
      <c r="L5663" t="s">
        <v>23</v>
      </c>
      <c r="M5663" t="s">
        <v>24</v>
      </c>
      <c r="N5663">
        <v>2997</v>
      </c>
      <c r="O5663" t="s">
        <v>116</v>
      </c>
      <c r="P5663">
        <v>7</v>
      </c>
      <c r="Q5663">
        <f t="shared" si="176"/>
        <v>7</v>
      </c>
      <c r="R5663" t="str">
        <f t="shared" si="177"/>
        <v>Mid-range</v>
      </c>
    </row>
    <row r="5664" spans="1:18" x14ac:dyDescent="0.35">
      <c r="A5664">
        <v>12773792</v>
      </c>
      <c r="B5664" t="s">
        <v>2911</v>
      </c>
      <c r="C5664">
        <v>68995</v>
      </c>
      <c r="D5664" t="s">
        <v>17</v>
      </c>
      <c r="E5664" t="s">
        <v>157</v>
      </c>
      <c r="F5664" t="s">
        <v>158</v>
      </c>
      <c r="G5664" t="s">
        <v>1859</v>
      </c>
      <c r="H5664">
        <v>2019</v>
      </c>
      <c r="I5664">
        <v>73952</v>
      </c>
      <c r="J5664" t="s">
        <v>21</v>
      </c>
      <c r="K5664" t="s">
        <v>22</v>
      </c>
      <c r="L5664" t="s">
        <v>31</v>
      </c>
      <c r="M5664" t="s">
        <v>24</v>
      </c>
      <c r="N5664">
        <v>2755</v>
      </c>
      <c r="O5664" t="s">
        <v>25</v>
      </c>
      <c r="P5664">
        <v>7</v>
      </c>
      <c r="Q5664">
        <f t="shared" si="176"/>
        <v>5</v>
      </c>
      <c r="R5664" t="str">
        <f t="shared" si="177"/>
        <v>Luxury</v>
      </c>
    </row>
    <row r="5665" spans="1:18" x14ac:dyDescent="0.35">
      <c r="A5665">
        <v>12773800</v>
      </c>
      <c r="B5665" t="s">
        <v>7759</v>
      </c>
      <c r="C5665">
        <v>20000</v>
      </c>
      <c r="D5665" t="s">
        <v>54</v>
      </c>
      <c r="E5665" t="s">
        <v>83</v>
      </c>
      <c r="F5665" t="s">
        <v>341</v>
      </c>
      <c r="G5665" t="s">
        <v>1877</v>
      </c>
      <c r="H5665">
        <v>2018</v>
      </c>
      <c r="I5665">
        <v>80900</v>
      </c>
      <c r="J5665" t="s">
        <v>86</v>
      </c>
      <c r="K5665" t="s">
        <v>22</v>
      </c>
      <c r="L5665" t="s">
        <v>23</v>
      </c>
      <c r="M5665" t="s">
        <v>24</v>
      </c>
      <c r="N5665">
        <v>1498</v>
      </c>
      <c r="O5665" t="s">
        <v>5549</v>
      </c>
      <c r="P5665">
        <v>5</v>
      </c>
      <c r="Q5665">
        <f t="shared" si="176"/>
        <v>6</v>
      </c>
      <c r="R5665" t="str">
        <f t="shared" si="177"/>
        <v>Mid-range</v>
      </c>
    </row>
    <row r="5666" spans="1:18" x14ac:dyDescent="0.35">
      <c r="A5666">
        <v>12773802</v>
      </c>
      <c r="B5666" t="s">
        <v>2194</v>
      </c>
      <c r="C5666">
        <v>42990</v>
      </c>
      <c r="D5666" t="s">
        <v>17</v>
      </c>
      <c r="E5666" t="s">
        <v>258</v>
      </c>
      <c r="F5666" t="s">
        <v>484</v>
      </c>
      <c r="G5666" t="s">
        <v>323</v>
      </c>
      <c r="H5666">
        <v>2017</v>
      </c>
      <c r="I5666">
        <v>105390</v>
      </c>
      <c r="J5666" t="s">
        <v>485</v>
      </c>
      <c r="K5666" t="s">
        <v>22</v>
      </c>
      <c r="L5666" t="s">
        <v>31</v>
      </c>
      <c r="M5666" t="s">
        <v>24</v>
      </c>
      <c r="N5666">
        <v>2753</v>
      </c>
      <c r="O5666" t="s">
        <v>47</v>
      </c>
      <c r="P5666">
        <v>5</v>
      </c>
      <c r="Q5666">
        <f t="shared" si="176"/>
        <v>7</v>
      </c>
      <c r="R5666" t="str">
        <f t="shared" si="177"/>
        <v>Luxury</v>
      </c>
    </row>
    <row r="5667" spans="1:18" x14ac:dyDescent="0.35">
      <c r="A5667">
        <v>12773816</v>
      </c>
      <c r="B5667" t="s">
        <v>7760</v>
      </c>
      <c r="C5667">
        <v>59830</v>
      </c>
      <c r="D5667" t="s">
        <v>131</v>
      </c>
      <c r="E5667" t="s">
        <v>132</v>
      </c>
      <c r="F5667" t="s">
        <v>3903</v>
      </c>
      <c r="G5667" t="s">
        <v>1318</v>
      </c>
      <c r="H5667">
        <v>2021</v>
      </c>
      <c r="I5667">
        <v>10100</v>
      </c>
      <c r="J5667" t="s">
        <v>1239</v>
      </c>
      <c r="K5667" t="s">
        <v>22</v>
      </c>
      <c r="L5667" t="s">
        <v>64</v>
      </c>
      <c r="M5667" t="s">
        <v>24</v>
      </c>
      <c r="N5667">
        <v>1395</v>
      </c>
      <c r="O5667" t="s">
        <v>33</v>
      </c>
      <c r="P5667">
        <v>5</v>
      </c>
      <c r="Q5667">
        <f t="shared" si="176"/>
        <v>3</v>
      </c>
      <c r="R5667" t="str">
        <f t="shared" si="177"/>
        <v>Luxury</v>
      </c>
    </row>
    <row r="5668" spans="1:18" x14ac:dyDescent="0.35">
      <c r="A5668">
        <v>12773822</v>
      </c>
      <c r="B5668" t="s">
        <v>7761</v>
      </c>
      <c r="C5668">
        <v>8995</v>
      </c>
      <c r="D5668" t="s">
        <v>54</v>
      </c>
      <c r="E5668" t="s">
        <v>118</v>
      </c>
      <c r="F5668" t="s">
        <v>4911</v>
      </c>
      <c r="G5668" t="s">
        <v>1172</v>
      </c>
      <c r="H5668">
        <v>2004</v>
      </c>
      <c r="I5668">
        <v>287732</v>
      </c>
      <c r="J5668" t="s">
        <v>427</v>
      </c>
      <c r="K5668" t="s">
        <v>22</v>
      </c>
      <c r="L5668" t="s">
        <v>1173</v>
      </c>
      <c r="M5668" t="s">
        <v>24</v>
      </c>
      <c r="N5668">
        <v>3984</v>
      </c>
      <c r="O5668" t="s">
        <v>135</v>
      </c>
      <c r="P5668">
        <v>2</v>
      </c>
      <c r="Q5668">
        <f t="shared" si="176"/>
        <v>20</v>
      </c>
      <c r="R5668" t="str">
        <f t="shared" si="177"/>
        <v>Budget</v>
      </c>
    </row>
    <row r="5669" spans="1:18" x14ac:dyDescent="0.35">
      <c r="A5669">
        <v>12773830</v>
      </c>
      <c r="B5669" t="s">
        <v>7762</v>
      </c>
      <c r="C5669">
        <v>6913</v>
      </c>
      <c r="D5669" t="s">
        <v>27</v>
      </c>
      <c r="E5669" t="s">
        <v>7763</v>
      </c>
      <c r="F5669" t="s">
        <v>7764</v>
      </c>
      <c r="G5669">
        <v>203</v>
      </c>
      <c r="H5669">
        <v>2009</v>
      </c>
      <c r="I5669">
        <v>220424</v>
      </c>
      <c r="J5669" t="s">
        <v>393</v>
      </c>
      <c r="K5669" t="s">
        <v>22</v>
      </c>
      <c r="L5669" t="s">
        <v>64</v>
      </c>
      <c r="M5669" t="s">
        <v>24</v>
      </c>
      <c r="N5669">
        <v>1796</v>
      </c>
      <c r="O5669" t="s">
        <v>69</v>
      </c>
      <c r="P5669">
        <v>4</v>
      </c>
      <c r="Q5669">
        <f t="shared" si="176"/>
        <v>15</v>
      </c>
      <c r="R5669" t="str">
        <f t="shared" si="177"/>
        <v>Budget</v>
      </c>
    </row>
    <row r="5670" spans="1:18" x14ac:dyDescent="0.35">
      <c r="A5670">
        <v>12773838</v>
      </c>
      <c r="B5670" t="s">
        <v>3856</v>
      </c>
      <c r="C5670">
        <v>39998</v>
      </c>
      <c r="D5670" t="s">
        <v>1059</v>
      </c>
      <c r="E5670" t="s">
        <v>1060</v>
      </c>
      <c r="F5670" t="s">
        <v>3857</v>
      </c>
      <c r="G5670">
        <v>952</v>
      </c>
      <c r="H5670">
        <v>2017</v>
      </c>
      <c r="I5670">
        <v>45151</v>
      </c>
      <c r="J5670" t="s">
        <v>63</v>
      </c>
      <c r="K5670" t="s">
        <v>22</v>
      </c>
      <c r="L5670" t="s">
        <v>64</v>
      </c>
      <c r="M5670" t="s">
        <v>24</v>
      </c>
      <c r="N5670">
        <v>1995</v>
      </c>
      <c r="O5670" t="s">
        <v>25</v>
      </c>
      <c r="P5670">
        <v>5</v>
      </c>
      <c r="Q5670">
        <f t="shared" si="176"/>
        <v>7</v>
      </c>
      <c r="R5670" t="str">
        <f t="shared" si="177"/>
        <v>Mid-range</v>
      </c>
    </row>
    <row r="5671" spans="1:18" x14ac:dyDescent="0.35">
      <c r="A5671">
        <v>12773850</v>
      </c>
      <c r="B5671" t="s">
        <v>2469</v>
      </c>
      <c r="C5671">
        <v>43990</v>
      </c>
      <c r="D5671" t="s">
        <v>17</v>
      </c>
      <c r="E5671" t="s">
        <v>642</v>
      </c>
      <c r="F5671" t="s">
        <v>2470</v>
      </c>
      <c r="G5671" t="s">
        <v>925</v>
      </c>
      <c r="H5671">
        <v>2019</v>
      </c>
      <c r="I5671">
        <v>17700</v>
      </c>
      <c r="J5671" t="s">
        <v>63</v>
      </c>
      <c r="K5671" t="s">
        <v>22</v>
      </c>
      <c r="L5671" t="s">
        <v>381</v>
      </c>
      <c r="M5671" t="s">
        <v>24</v>
      </c>
      <c r="N5671">
        <v>2494</v>
      </c>
      <c r="O5671" t="s">
        <v>116</v>
      </c>
      <c r="P5671">
        <v>5</v>
      </c>
      <c r="Q5671">
        <f t="shared" si="176"/>
        <v>5</v>
      </c>
      <c r="R5671" t="str">
        <f t="shared" si="177"/>
        <v>Luxury</v>
      </c>
    </row>
    <row r="5672" spans="1:18" x14ac:dyDescent="0.35">
      <c r="A5672">
        <v>12773851</v>
      </c>
      <c r="B5672" t="s">
        <v>7765</v>
      </c>
      <c r="C5672">
        <v>65990</v>
      </c>
      <c r="D5672" t="s">
        <v>17</v>
      </c>
      <c r="E5672" t="s">
        <v>157</v>
      </c>
      <c r="F5672" t="s">
        <v>818</v>
      </c>
      <c r="G5672" t="s">
        <v>1509</v>
      </c>
      <c r="H5672">
        <v>2016</v>
      </c>
      <c r="I5672">
        <v>116422</v>
      </c>
      <c r="J5672" t="s">
        <v>21</v>
      </c>
      <c r="K5672" t="s">
        <v>22</v>
      </c>
      <c r="L5672" t="s">
        <v>31</v>
      </c>
      <c r="M5672" t="s">
        <v>24</v>
      </c>
      <c r="N5672">
        <v>2753</v>
      </c>
      <c r="O5672" t="s">
        <v>47</v>
      </c>
      <c r="P5672">
        <v>7</v>
      </c>
      <c r="Q5672">
        <f t="shared" si="176"/>
        <v>8</v>
      </c>
      <c r="R5672" t="str">
        <f t="shared" si="177"/>
        <v>Luxury</v>
      </c>
    </row>
    <row r="5673" spans="1:18" x14ac:dyDescent="0.35">
      <c r="A5673">
        <v>12773854</v>
      </c>
      <c r="B5673" t="s">
        <v>1343</v>
      </c>
      <c r="C5673">
        <v>30990</v>
      </c>
      <c r="D5673" t="s">
        <v>49</v>
      </c>
      <c r="E5673" t="s">
        <v>50</v>
      </c>
      <c r="F5673" t="s">
        <v>137</v>
      </c>
      <c r="G5673" t="s">
        <v>52</v>
      </c>
      <c r="H5673">
        <v>2019</v>
      </c>
      <c r="I5673">
        <v>55042</v>
      </c>
      <c r="J5673" t="s">
        <v>21</v>
      </c>
      <c r="K5673" t="s">
        <v>22</v>
      </c>
      <c r="L5673" t="s">
        <v>23</v>
      </c>
      <c r="M5673" t="s">
        <v>24</v>
      </c>
      <c r="N5673">
        <v>2488</v>
      </c>
      <c r="O5673" t="s">
        <v>47</v>
      </c>
      <c r="P5673">
        <v>5</v>
      </c>
      <c r="Q5673">
        <f t="shared" si="176"/>
        <v>5</v>
      </c>
      <c r="R5673" t="str">
        <f t="shared" si="177"/>
        <v>Mid-range</v>
      </c>
    </row>
    <row r="5674" spans="1:18" x14ac:dyDescent="0.35">
      <c r="A5674">
        <v>12773860</v>
      </c>
      <c r="B5674" t="s">
        <v>2390</v>
      </c>
      <c r="C5674">
        <v>39990</v>
      </c>
      <c r="D5674" t="s">
        <v>42</v>
      </c>
      <c r="E5674" t="s">
        <v>179</v>
      </c>
      <c r="F5674" t="s">
        <v>1289</v>
      </c>
      <c r="G5674" t="s">
        <v>181</v>
      </c>
      <c r="H5674">
        <v>2018</v>
      </c>
      <c r="I5674">
        <v>127141</v>
      </c>
      <c r="J5674" t="s">
        <v>205</v>
      </c>
      <c r="K5674" t="s">
        <v>22</v>
      </c>
      <c r="L5674" t="s">
        <v>31</v>
      </c>
      <c r="M5674" t="s">
        <v>24</v>
      </c>
      <c r="N5674">
        <v>2776</v>
      </c>
      <c r="O5674" t="s">
        <v>47</v>
      </c>
      <c r="P5674">
        <v>5</v>
      </c>
      <c r="Q5674">
        <f t="shared" si="176"/>
        <v>6</v>
      </c>
      <c r="R5674" t="str">
        <f t="shared" si="177"/>
        <v>Mid-range</v>
      </c>
    </row>
    <row r="5675" spans="1:18" x14ac:dyDescent="0.35">
      <c r="A5675">
        <v>12773863</v>
      </c>
      <c r="B5675" t="s">
        <v>7766</v>
      </c>
      <c r="C5675">
        <v>29990</v>
      </c>
      <c r="D5675" t="s">
        <v>76</v>
      </c>
      <c r="E5675" t="s">
        <v>77</v>
      </c>
      <c r="F5675" t="s">
        <v>374</v>
      </c>
      <c r="G5675" t="s">
        <v>5445</v>
      </c>
      <c r="H5675">
        <v>2011</v>
      </c>
      <c r="I5675">
        <v>125182</v>
      </c>
      <c r="J5675" t="s">
        <v>182</v>
      </c>
      <c r="K5675" t="s">
        <v>81</v>
      </c>
      <c r="L5675" t="s">
        <v>31</v>
      </c>
      <c r="M5675" t="s">
        <v>24</v>
      </c>
      <c r="N5675">
        <v>2999</v>
      </c>
      <c r="O5675" t="s">
        <v>116</v>
      </c>
      <c r="P5675">
        <v>5</v>
      </c>
      <c r="Q5675">
        <f t="shared" si="176"/>
        <v>13</v>
      </c>
      <c r="R5675" t="str">
        <f t="shared" si="177"/>
        <v>Mid-range</v>
      </c>
    </row>
    <row r="5676" spans="1:18" x14ac:dyDescent="0.35">
      <c r="A5676">
        <v>12773872</v>
      </c>
      <c r="B5676" t="s">
        <v>2390</v>
      </c>
      <c r="C5676">
        <v>42999</v>
      </c>
      <c r="D5676" t="s">
        <v>42</v>
      </c>
      <c r="E5676" t="s">
        <v>179</v>
      </c>
      <c r="F5676" t="s">
        <v>1289</v>
      </c>
      <c r="G5676" t="s">
        <v>181</v>
      </c>
      <c r="H5676">
        <v>2018</v>
      </c>
      <c r="I5676">
        <v>84512</v>
      </c>
      <c r="J5676" t="s">
        <v>80</v>
      </c>
      <c r="K5676" t="s">
        <v>22</v>
      </c>
      <c r="L5676" t="s">
        <v>31</v>
      </c>
      <c r="M5676" t="s">
        <v>24</v>
      </c>
      <c r="N5676">
        <v>2776</v>
      </c>
      <c r="O5676" t="s">
        <v>47</v>
      </c>
      <c r="P5676">
        <v>2</v>
      </c>
      <c r="Q5676">
        <f t="shared" si="176"/>
        <v>6</v>
      </c>
      <c r="R5676" t="str">
        <f t="shared" si="177"/>
        <v>Luxury</v>
      </c>
    </row>
    <row r="5677" spans="1:18" x14ac:dyDescent="0.35">
      <c r="A5677">
        <v>12773878</v>
      </c>
      <c r="B5677" t="s">
        <v>7767</v>
      </c>
      <c r="C5677">
        <v>24988</v>
      </c>
      <c r="D5677" t="s">
        <v>127</v>
      </c>
      <c r="E5677" t="s">
        <v>998</v>
      </c>
      <c r="F5677" t="s">
        <v>7768</v>
      </c>
      <c r="G5677" t="s">
        <v>3855</v>
      </c>
      <c r="H5677">
        <v>2018</v>
      </c>
      <c r="I5677">
        <v>77983</v>
      </c>
      <c r="J5677" t="s">
        <v>21</v>
      </c>
      <c r="K5677" t="s">
        <v>22</v>
      </c>
      <c r="L5677" t="s">
        <v>23</v>
      </c>
      <c r="M5677" t="s">
        <v>24</v>
      </c>
      <c r="N5677">
        <v>1998</v>
      </c>
      <c r="O5677" t="s">
        <v>47</v>
      </c>
      <c r="P5677">
        <v>5</v>
      </c>
      <c r="Q5677">
        <f t="shared" si="176"/>
        <v>6</v>
      </c>
      <c r="R5677" t="str">
        <f t="shared" si="177"/>
        <v>Mid-range</v>
      </c>
    </row>
    <row r="5678" spans="1:18" x14ac:dyDescent="0.35">
      <c r="A5678">
        <v>12773894</v>
      </c>
      <c r="B5678" t="s">
        <v>7769</v>
      </c>
      <c r="C5678">
        <v>40680</v>
      </c>
      <c r="D5678" t="s">
        <v>787</v>
      </c>
      <c r="E5678" t="s">
        <v>7770</v>
      </c>
      <c r="F5678" t="s">
        <v>7771</v>
      </c>
      <c r="G5678" t="s">
        <v>211</v>
      </c>
      <c r="H5678">
        <v>2016</v>
      </c>
      <c r="I5678">
        <v>47908</v>
      </c>
      <c r="J5678" t="s">
        <v>63</v>
      </c>
      <c r="K5678" t="s">
        <v>22</v>
      </c>
      <c r="L5678" t="s">
        <v>31</v>
      </c>
      <c r="M5678" t="s">
        <v>24</v>
      </c>
      <c r="N5678">
        <v>1999</v>
      </c>
      <c r="O5678" t="s">
        <v>47</v>
      </c>
      <c r="P5678">
        <v>5</v>
      </c>
      <c r="Q5678">
        <f t="shared" si="176"/>
        <v>8</v>
      </c>
      <c r="R5678" t="str">
        <f t="shared" si="177"/>
        <v>Luxury</v>
      </c>
    </row>
    <row r="5679" spans="1:18" x14ac:dyDescent="0.35">
      <c r="A5679">
        <v>12773914</v>
      </c>
      <c r="B5679" t="s">
        <v>6530</v>
      </c>
      <c r="C5679">
        <v>9995</v>
      </c>
      <c r="D5679" t="s">
        <v>42</v>
      </c>
      <c r="E5679" t="s">
        <v>71</v>
      </c>
      <c r="F5679" t="s">
        <v>1018</v>
      </c>
      <c r="G5679" t="s">
        <v>384</v>
      </c>
      <c r="H5679">
        <v>2007</v>
      </c>
      <c r="I5679">
        <v>312763</v>
      </c>
      <c r="J5679" t="s">
        <v>63</v>
      </c>
      <c r="K5679" t="s">
        <v>81</v>
      </c>
      <c r="L5679" t="s">
        <v>23</v>
      </c>
      <c r="M5679" t="s">
        <v>24</v>
      </c>
      <c r="N5679">
        <v>3565</v>
      </c>
      <c r="O5679" t="s">
        <v>33</v>
      </c>
      <c r="P5679">
        <v>5</v>
      </c>
      <c r="Q5679">
        <f t="shared" si="176"/>
        <v>17</v>
      </c>
      <c r="R5679" t="str">
        <f t="shared" si="177"/>
        <v>Budget</v>
      </c>
    </row>
    <row r="5680" spans="1:18" x14ac:dyDescent="0.35">
      <c r="A5680">
        <v>12773922</v>
      </c>
      <c r="B5680" t="s">
        <v>7772</v>
      </c>
      <c r="C5680">
        <v>32990</v>
      </c>
      <c r="D5680" t="s">
        <v>17</v>
      </c>
      <c r="E5680" t="s">
        <v>1779</v>
      </c>
      <c r="F5680" t="s">
        <v>1791</v>
      </c>
      <c r="G5680" t="s">
        <v>4008</v>
      </c>
      <c r="H5680">
        <v>2016</v>
      </c>
      <c r="I5680">
        <v>56906</v>
      </c>
      <c r="J5680" t="s">
        <v>21</v>
      </c>
      <c r="K5680" t="s">
        <v>22</v>
      </c>
      <c r="L5680" t="s">
        <v>23</v>
      </c>
      <c r="M5680" t="s">
        <v>24</v>
      </c>
      <c r="N5680">
        <v>2362</v>
      </c>
      <c r="O5680" t="s">
        <v>47</v>
      </c>
      <c r="P5680">
        <v>8</v>
      </c>
      <c r="Q5680">
        <f t="shared" si="176"/>
        <v>8</v>
      </c>
      <c r="R5680" t="str">
        <f t="shared" si="177"/>
        <v>Mid-range</v>
      </c>
    </row>
    <row r="5681" spans="1:18" x14ac:dyDescent="0.35">
      <c r="A5681">
        <v>12773935</v>
      </c>
      <c r="B5681" t="s">
        <v>1829</v>
      </c>
      <c r="C5681">
        <v>44990</v>
      </c>
      <c r="D5681" t="s">
        <v>188</v>
      </c>
      <c r="E5681" t="s">
        <v>594</v>
      </c>
      <c r="F5681" t="s">
        <v>1830</v>
      </c>
      <c r="G5681" t="s">
        <v>1831</v>
      </c>
      <c r="H5681">
        <v>2017</v>
      </c>
      <c r="I5681">
        <v>65912</v>
      </c>
      <c r="J5681" t="s">
        <v>21</v>
      </c>
      <c r="K5681" t="s">
        <v>22</v>
      </c>
      <c r="L5681" t="s">
        <v>31</v>
      </c>
      <c r="M5681" t="s">
        <v>24</v>
      </c>
      <c r="N5681">
        <v>2199</v>
      </c>
      <c r="O5681" t="s">
        <v>47</v>
      </c>
      <c r="P5681">
        <v>7</v>
      </c>
      <c r="Q5681">
        <f t="shared" si="176"/>
        <v>7</v>
      </c>
      <c r="R5681" t="str">
        <f t="shared" si="177"/>
        <v>Luxury</v>
      </c>
    </row>
    <row r="5682" spans="1:18" x14ac:dyDescent="0.35">
      <c r="A5682">
        <v>12773947</v>
      </c>
      <c r="B5682" t="s">
        <v>7773</v>
      </c>
      <c r="C5682">
        <v>11490</v>
      </c>
      <c r="D5682" t="s">
        <v>42</v>
      </c>
      <c r="E5682" t="s">
        <v>1160</v>
      </c>
      <c r="F5682" t="s">
        <v>44</v>
      </c>
      <c r="G5682" t="s">
        <v>7774</v>
      </c>
      <c r="H5682">
        <v>2014</v>
      </c>
      <c r="I5682">
        <v>78485</v>
      </c>
      <c r="J5682" t="s">
        <v>86</v>
      </c>
      <c r="K5682" t="s">
        <v>22</v>
      </c>
      <c r="L5682" t="s">
        <v>23</v>
      </c>
      <c r="M5682" t="s">
        <v>24</v>
      </c>
      <c r="N5682">
        <v>1248</v>
      </c>
      <c r="O5682" t="s">
        <v>135</v>
      </c>
      <c r="P5682">
        <v>5</v>
      </c>
      <c r="Q5682">
        <f t="shared" si="176"/>
        <v>10</v>
      </c>
      <c r="R5682" t="str">
        <f t="shared" si="177"/>
        <v>Mid-range</v>
      </c>
    </row>
    <row r="5683" spans="1:18" x14ac:dyDescent="0.35">
      <c r="A5683">
        <v>12774040</v>
      </c>
      <c r="B5683" t="s">
        <v>4610</v>
      </c>
      <c r="C5683">
        <v>40913</v>
      </c>
      <c r="D5683" t="s">
        <v>847</v>
      </c>
      <c r="E5683" t="s">
        <v>848</v>
      </c>
      <c r="F5683" t="s">
        <v>1630</v>
      </c>
      <c r="G5683" t="s">
        <v>850</v>
      </c>
      <c r="H5683">
        <v>2022</v>
      </c>
      <c r="I5683">
        <v>19</v>
      </c>
      <c r="J5683" t="s">
        <v>169</v>
      </c>
      <c r="K5683" t="s">
        <v>22</v>
      </c>
      <c r="L5683" t="s">
        <v>31</v>
      </c>
      <c r="M5683" t="s">
        <v>24</v>
      </c>
      <c r="N5683">
        <v>1996</v>
      </c>
      <c r="O5683" t="s">
        <v>732</v>
      </c>
      <c r="P5683">
        <v>5</v>
      </c>
      <c r="Q5683">
        <f t="shared" si="176"/>
        <v>2</v>
      </c>
      <c r="R5683" t="str">
        <f t="shared" si="177"/>
        <v>Luxury</v>
      </c>
    </row>
    <row r="5684" spans="1:18" x14ac:dyDescent="0.35">
      <c r="A5684">
        <v>12774045</v>
      </c>
      <c r="B5684" t="s">
        <v>7775</v>
      </c>
      <c r="C5684">
        <v>32990</v>
      </c>
      <c r="D5684" t="s">
        <v>17</v>
      </c>
      <c r="E5684" t="s">
        <v>157</v>
      </c>
      <c r="F5684" t="s">
        <v>703</v>
      </c>
      <c r="G5684" t="s">
        <v>1939</v>
      </c>
      <c r="H5684">
        <v>2012</v>
      </c>
      <c r="I5684">
        <v>158478</v>
      </c>
      <c r="J5684" t="s">
        <v>21</v>
      </c>
      <c r="K5684" t="s">
        <v>81</v>
      </c>
      <c r="L5684" t="s">
        <v>31</v>
      </c>
      <c r="M5684" t="s">
        <v>24</v>
      </c>
      <c r="N5684">
        <v>2982</v>
      </c>
      <c r="O5684" t="s">
        <v>47</v>
      </c>
      <c r="P5684">
        <v>5</v>
      </c>
      <c r="Q5684">
        <f t="shared" si="176"/>
        <v>12</v>
      </c>
      <c r="R5684" t="str">
        <f t="shared" si="177"/>
        <v>Mid-range</v>
      </c>
    </row>
    <row r="5685" spans="1:18" x14ac:dyDescent="0.35">
      <c r="A5685">
        <v>12774080</v>
      </c>
      <c r="B5685" t="s">
        <v>3316</v>
      </c>
      <c r="C5685">
        <v>27990</v>
      </c>
      <c r="D5685" t="s">
        <v>282</v>
      </c>
      <c r="E5685" t="s">
        <v>443</v>
      </c>
      <c r="F5685" t="s">
        <v>479</v>
      </c>
      <c r="G5685" t="s">
        <v>2070</v>
      </c>
      <c r="H5685">
        <v>2014</v>
      </c>
      <c r="I5685">
        <v>127472</v>
      </c>
      <c r="J5685" t="s">
        <v>21</v>
      </c>
      <c r="K5685" t="s">
        <v>22</v>
      </c>
      <c r="L5685" t="s">
        <v>64</v>
      </c>
      <c r="M5685" t="s">
        <v>24</v>
      </c>
      <c r="N5685">
        <v>3604</v>
      </c>
      <c r="O5685" t="s">
        <v>69</v>
      </c>
      <c r="P5685">
        <v>5</v>
      </c>
      <c r="Q5685">
        <f t="shared" si="176"/>
        <v>10</v>
      </c>
      <c r="R5685" t="str">
        <f t="shared" si="177"/>
        <v>Mid-range</v>
      </c>
    </row>
    <row r="5686" spans="1:18" x14ac:dyDescent="0.35">
      <c r="A5686">
        <v>12774085</v>
      </c>
      <c r="B5686" t="s">
        <v>7776</v>
      </c>
      <c r="C5686">
        <v>56888</v>
      </c>
      <c r="D5686" t="s">
        <v>88</v>
      </c>
      <c r="E5686" t="s">
        <v>108</v>
      </c>
      <c r="F5686" t="s">
        <v>109</v>
      </c>
      <c r="G5686" t="s">
        <v>920</v>
      </c>
      <c r="H5686">
        <v>2021</v>
      </c>
      <c r="I5686">
        <v>15916</v>
      </c>
      <c r="J5686" t="s">
        <v>21</v>
      </c>
      <c r="K5686" t="s">
        <v>22</v>
      </c>
      <c r="L5686" t="s">
        <v>31</v>
      </c>
      <c r="M5686" t="s">
        <v>24</v>
      </c>
      <c r="N5686">
        <v>1998</v>
      </c>
      <c r="O5686" t="s">
        <v>69</v>
      </c>
      <c r="P5686">
        <v>5</v>
      </c>
      <c r="Q5686">
        <f t="shared" si="176"/>
        <v>3</v>
      </c>
      <c r="R5686" t="str">
        <f t="shared" si="177"/>
        <v>Luxury</v>
      </c>
    </row>
    <row r="5687" spans="1:18" x14ac:dyDescent="0.35">
      <c r="A5687">
        <v>12774090</v>
      </c>
      <c r="B5687" t="s">
        <v>6374</v>
      </c>
      <c r="C5687">
        <v>47990</v>
      </c>
      <c r="D5687" t="s">
        <v>143</v>
      </c>
      <c r="E5687" t="s">
        <v>1109</v>
      </c>
      <c r="F5687" t="s">
        <v>6375</v>
      </c>
      <c r="G5687" t="s">
        <v>600</v>
      </c>
      <c r="H5687">
        <v>2021</v>
      </c>
      <c r="I5687">
        <v>80790</v>
      </c>
      <c r="J5687" t="s">
        <v>21</v>
      </c>
      <c r="K5687" t="s">
        <v>22</v>
      </c>
      <c r="L5687" t="s">
        <v>23</v>
      </c>
      <c r="M5687" t="s">
        <v>24</v>
      </c>
      <c r="N5687">
        <v>2498</v>
      </c>
      <c r="O5687" t="s">
        <v>116</v>
      </c>
      <c r="P5687">
        <v>5</v>
      </c>
      <c r="Q5687">
        <f t="shared" si="176"/>
        <v>3</v>
      </c>
      <c r="R5687" t="str">
        <f t="shared" si="177"/>
        <v>Luxury</v>
      </c>
    </row>
    <row r="5688" spans="1:18" x14ac:dyDescent="0.35">
      <c r="A5688">
        <v>12774093</v>
      </c>
      <c r="B5688" t="s">
        <v>6311</v>
      </c>
      <c r="C5688">
        <v>16998</v>
      </c>
      <c r="D5688" t="s">
        <v>54</v>
      </c>
      <c r="E5688" t="s">
        <v>3348</v>
      </c>
      <c r="F5688" t="s">
        <v>2355</v>
      </c>
      <c r="G5688" t="s">
        <v>3350</v>
      </c>
      <c r="H5688">
        <v>2013</v>
      </c>
      <c r="I5688">
        <v>121909</v>
      </c>
      <c r="J5688" t="s">
        <v>21</v>
      </c>
      <c r="K5688" t="s">
        <v>22</v>
      </c>
      <c r="L5688" t="s">
        <v>64</v>
      </c>
      <c r="M5688" t="s">
        <v>24</v>
      </c>
      <c r="N5688">
        <v>1596</v>
      </c>
      <c r="O5688" t="s">
        <v>116</v>
      </c>
      <c r="P5688">
        <v>5</v>
      </c>
      <c r="Q5688">
        <f t="shared" si="176"/>
        <v>11</v>
      </c>
      <c r="R5688" t="str">
        <f t="shared" si="177"/>
        <v>Mid-range</v>
      </c>
    </row>
    <row r="5689" spans="1:18" x14ac:dyDescent="0.35">
      <c r="A5689">
        <v>12774105</v>
      </c>
      <c r="B5689" t="s">
        <v>7777</v>
      </c>
      <c r="C5689">
        <v>56999</v>
      </c>
      <c r="D5689" t="s">
        <v>17</v>
      </c>
      <c r="E5689" t="s">
        <v>642</v>
      </c>
      <c r="F5689" t="s">
        <v>5570</v>
      </c>
      <c r="G5689" t="s">
        <v>5571</v>
      </c>
      <c r="H5689">
        <v>2022</v>
      </c>
      <c r="I5689">
        <v>116</v>
      </c>
      <c r="J5689" t="s">
        <v>63</v>
      </c>
      <c r="K5689" t="s">
        <v>22</v>
      </c>
      <c r="L5689" t="s">
        <v>381</v>
      </c>
      <c r="M5689" t="s">
        <v>24</v>
      </c>
      <c r="N5689">
        <v>2487</v>
      </c>
      <c r="O5689" t="s">
        <v>47</v>
      </c>
      <c r="P5689">
        <v>5</v>
      </c>
      <c r="Q5689">
        <f t="shared" si="176"/>
        <v>2</v>
      </c>
      <c r="R5689" t="str">
        <f t="shared" si="177"/>
        <v>Luxury</v>
      </c>
    </row>
    <row r="5690" spans="1:18" x14ac:dyDescent="0.35">
      <c r="A5690">
        <v>12774116</v>
      </c>
      <c r="B5690" t="s">
        <v>7778</v>
      </c>
      <c r="C5690">
        <v>109900</v>
      </c>
      <c r="D5690" t="s">
        <v>249</v>
      </c>
      <c r="E5690" t="s">
        <v>250</v>
      </c>
      <c r="F5690" t="s">
        <v>1688</v>
      </c>
      <c r="G5690" t="s">
        <v>7779</v>
      </c>
      <c r="H5690">
        <v>2016</v>
      </c>
      <c r="I5690">
        <v>61617</v>
      </c>
      <c r="J5690" t="s">
        <v>21</v>
      </c>
      <c r="K5690" t="s">
        <v>22</v>
      </c>
      <c r="L5690" t="s">
        <v>31</v>
      </c>
      <c r="M5690" t="s">
        <v>24</v>
      </c>
      <c r="N5690">
        <v>4134</v>
      </c>
      <c r="O5690" t="s">
        <v>33</v>
      </c>
      <c r="P5690">
        <v>5</v>
      </c>
      <c r="Q5690">
        <f t="shared" si="176"/>
        <v>8</v>
      </c>
      <c r="R5690" t="str">
        <f t="shared" si="177"/>
        <v>Luxury</v>
      </c>
    </row>
    <row r="5691" spans="1:18" x14ac:dyDescent="0.35">
      <c r="A5691">
        <v>12774118</v>
      </c>
      <c r="B5691" t="s">
        <v>7780</v>
      </c>
      <c r="C5691">
        <v>233900</v>
      </c>
      <c r="D5691" t="s">
        <v>249</v>
      </c>
      <c r="E5691">
        <v>911</v>
      </c>
      <c r="F5691" t="s">
        <v>6892</v>
      </c>
      <c r="G5691" t="s">
        <v>7781</v>
      </c>
      <c r="H5691">
        <v>2016</v>
      </c>
      <c r="I5691">
        <v>59413</v>
      </c>
      <c r="J5691" t="s">
        <v>393</v>
      </c>
      <c r="K5691" t="s">
        <v>22</v>
      </c>
      <c r="L5691" t="s">
        <v>64</v>
      </c>
      <c r="M5691" t="s">
        <v>24</v>
      </c>
      <c r="N5691">
        <v>2981</v>
      </c>
      <c r="O5691" t="s">
        <v>116</v>
      </c>
      <c r="P5691">
        <v>4</v>
      </c>
      <c r="Q5691">
        <f t="shared" si="176"/>
        <v>8</v>
      </c>
      <c r="R5691" t="str">
        <f t="shared" si="177"/>
        <v>Luxury</v>
      </c>
    </row>
    <row r="5692" spans="1:18" x14ac:dyDescent="0.35">
      <c r="A5692">
        <v>12774119</v>
      </c>
      <c r="B5692" t="s">
        <v>7782</v>
      </c>
      <c r="C5692">
        <v>299900</v>
      </c>
      <c r="D5692" t="s">
        <v>249</v>
      </c>
      <c r="E5692">
        <v>911</v>
      </c>
      <c r="F5692" t="s">
        <v>5705</v>
      </c>
      <c r="G5692" t="s">
        <v>7783</v>
      </c>
      <c r="H5692">
        <v>2011</v>
      </c>
      <c r="I5692">
        <v>33991</v>
      </c>
      <c r="J5692" t="s">
        <v>393</v>
      </c>
      <c r="K5692" t="s">
        <v>22</v>
      </c>
      <c r="L5692" t="s">
        <v>64</v>
      </c>
      <c r="M5692" t="s">
        <v>24</v>
      </c>
      <c r="N5692">
        <v>3614</v>
      </c>
      <c r="O5692" t="s">
        <v>47</v>
      </c>
      <c r="P5692">
        <v>4</v>
      </c>
      <c r="Q5692">
        <f t="shared" si="176"/>
        <v>13</v>
      </c>
      <c r="R5692" t="str">
        <f t="shared" si="177"/>
        <v>Luxury</v>
      </c>
    </row>
    <row r="5693" spans="1:18" x14ac:dyDescent="0.35">
      <c r="A5693">
        <v>12774120</v>
      </c>
      <c r="B5693" t="s">
        <v>7784</v>
      </c>
      <c r="C5693">
        <v>107900</v>
      </c>
      <c r="D5693" t="s">
        <v>249</v>
      </c>
      <c r="E5693" t="s">
        <v>250</v>
      </c>
      <c r="F5693" t="s">
        <v>2012</v>
      </c>
      <c r="G5693" t="s">
        <v>2884</v>
      </c>
      <c r="H5693">
        <v>2016</v>
      </c>
      <c r="I5693">
        <v>68537</v>
      </c>
      <c r="J5693" t="s">
        <v>21</v>
      </c>
      <c r="K5693" t="s">
        <v>22</v>
      </c>
      <c r="L5693" t="s">
        <v>64</v>
      </c>
      <c r="M5693" t="s">
        <v>24</v>
      </c>
      <c r="N5693">
        <v>3604</v>
      </c>
      <c r="O5693" t="s">
        <v>116</v>
      </c>
      <c r="P5693">
        <v>5</v>
      </c>
      <c r="Q5693">
        <f t="shared" si="176"/>
        <v>8</v>
      </c>
      <c r="R5693" t="str">
        <f t="shared" si="177"/>
        <v>Luxury</v>
      </c>
    </row>
    <row r="5694" spans="1:18" x14ac:dyDescent="0.35">
      <c r="A5694">
        <v>12774121</v>
      </c>
      <c r="B5694" t="s">
        <v>7785</v>
      </c>
      <c r="C5694">
        <v>189900</v>
      </c>
      <c r="D5694" t="s">
        <v>249</v>
      </c>
      <c r="E5694" t="s">
        <v>250</v>
      </c>
      <c r="F5694" t="s">
        <v>251</v>
      </c>
      <c r="G5694" t="s">
        <v>7786</v>
      </c>
      <c r="H5694">
        <v>2019</v>
      </c>
      <c r="I5694">
        <v>50389</v>
      </c>
      <c r="J5694" t="s">
        <v>393</v>
      </c>
      <c r="K5694" t="s">
        <v>22</v>
      </c>
      <c r="L5694" t="s">
        <v>64</v>
      </c>
      <c r="M5694" t="s">
        <v>24</v>
      </c>
      <c r="N5694">
        <v>2894</v>
      </c>
      <c r="O5694" t="s">
        <v>33</v>
      </c>
      <c r="P5694">
        <v>5</v>
      </c>
      <c r="Q5694">
        <f t="shared" si="176"/>
        <v>5</v>
      </c>
      <c r="R5694" t="str">
        <f t="shared" si="177"/>
        <v>Luxury</v>
      </c>
    </row>
    <row r="5695" spans="1:18" x14ac:dyDescent="0.35">
      <c r="A5695">
        <v>12774137</v>
      </c>
      <c r="B5695" t="s">
        <v>7242</v>
      </c>
      <c r="C5695">
        <v>20618</v>
      </c>
      <c r="D5695" t="s">
        <v>88</v>
      </c>
      <c r="E5695" t="s">
        <v>98</v>
      </c>
      <c r="F5695" t="s">
        <v>887</v>
      </c>
      <c r="G5695" t="s">
        <v>2508</v>
      </c>
      <c r="H5695">
        <v>2018</v>
      </c>
      <c r="I5695">
        <v>81823</v>
      </c>
      <c r="J5695" t="s">
        <v>86</v>
      </c>
      <c r="K5695" t="s">
        <v>22</v>
      </c>
      <c r="L5695" t="s">
        <v>23</v>
      </c>
      <c r="M5695" t="s">
        <v>24</v>
      </c>
      <c r="N5695">
        <v>1999</v>
      </c>
      <c r="O5695" t="s">
        <v>47</v>
      </c>
      <c r="P5695">
        <v>5</v>
      </c>
      <c r="Q5695">
        <f t="shared" si="176"/>
        <v>6</v>
      </c>
      <c r="R5695" t="str">
        <f t="shared" si="177"/>
        <v>Mid-range</v>
      </c>
    </row>
    <row r="5696" spans="1:18" x14ac:dyDescent="0.35">
      <c r="A5696">
        <v>12774140</v>
      </c>
      <c r="B5696" t="s">
        <v>4878</v>
      </c>
      <c r="C5696">
        <v>12999</v>
      </c>
      <c r="D5696" t="s">
        <v>42</v>
      </c>
      <c r="E5696" t="s">
        <v>1193</v>
      </c>
      <c r="F5696" t="s">
        <v>4203</v>
      </c>
      <c r="G5696" t="s">
        <v>2984</v>
      </c>
      <c r="H5696">
        <v>2013</v>
      </c>
      <c r="I5696">
        <v>173723</v>
      </c>
      <c r="J5696" t="s">
        <v>21</v>
      </c>
      <c r="K5696" t="s">
        <v>22</v>
      </c>
      <c r="L5696" t="s">
        <v>31</v>
      </c>
      <c r="M5696" t="s">
        <v>24</v>
      </c>
      <c r="N5696">
        <v>2231</v>
      </c>
      <c r="O5696" t="s">
        <v>47</v>
      </c>
      <c r="P5696">
        <v>7</v>
      </c>
      <c r="Q5696">
        <f t="shared" si="176"/>
        <v>11</v>
      </c>
      <c r="R5696" t="str">
        <f t="shared" si="177"/>
        <v>Mid-range</v>
      </c>
    </row>
    <row r="5697" spans="1:18" x14ac:dyDescent="0.35">
      <c r="A5697">
        <v>12774147</v>
      </c>
      <c r="B5697" t="s">
        <v>7787</v>
      </c>
      <c r="C5697">
        <v>34990</v>
      </c>
      <c r="D5697" t="s">
        <v>17</v>
      </c>
      <c r="E5697" t="s">
        <v>642</v>
      </c>
      <c r="F5697" t="s">
        <v>807</v>
      </c>
      <c r="G5697" t="s">
        <v>643</v>
      </c>
      <c r="H5697">
        <v>2018</v>
      </c>
      <c r="I5697">
        <v>14511</v>
      </c>
      <c r="J5697" t="s">
        <v>63</v>
      </c>
      <c r="K5697" t="s">
        <v>22</v>
      </c>
      <c r="L5697" t="s">
        <v>23</v>
      </c>
      <c r="M5697" t="s">
        <v>24</v>
      </c>
      <c r="N5697">
        <v>2494</v>
      </c>
      <c r="O5697" t="s">
        <v>47</v>
      </c>
      <c r="P5697">
        <v>5</v>
      </c>
      <c r="Q5697">
        <f t="shared" si="176"/>
        <v>6</v>
      </c>
      <c r="R5697" t="str">
        <f t="shared" si="177"/>
        <v>Mid-range</v>
      </c>
    </row>
    <row r="5698" spans="1:18" x14ac:dyDescent="0.35">
      <c r="A5698">
        <v>12774148</v>
      </c>
      <c r="B5698" t="s">
        <v>7397</v>
      </c>
      <c r="C5698">
        <v>17990</v>
      </c>
      <c r="D5698" t="s">
        <v>165</v>
      </c>
      <c r="E5698" t="s">
        <v>455</v>
      </c>
      <c r="F5698" t="s">
        <v>6113</v>
      </c>
      <c r="G5698" t="s">
        <v>2080</v>
      </c>
      <c r="H5698">
        <v>2016</v>
      </c>
      <c r="I5698">
        <v>58366</v>
      </c>
      <c r="J5698" t="s">
        <v>63</v>
      </c>
      <c r="K5698" t="s">
        <v>81</v>
      </c>
      <c r="L5698" t="s">
        <v>23</v>
      </c>
      <c r="M5698" t="s">
        <v>24</v>
      </c>
      <c r="N5698">
        <v>1998</v>
      </c>
      <c r="O5698" t="s">
        <v>69</v>
      </c>
      <c r="P5698">
        <v>5</v>
      </c>
      <c r="Q5698">
        <f t="shared" si="176"/>
        <v>8</v>
      </c>
      <c r="R5698" t="str">
        <f t="shared" si="177"/>
        <v>Mid-range</v>
      </c>
    </row>
    <row r="5699" spans="1:18" x14ac:dyDescent="0.35">
      <c r="A5699">
        <v>12774151</v>
      </c>
      <c r="B5699" t="s">
        <v>7788</v>
      </c>
      <c r="C5699">
        <v>46990</v>
      </c>
      <c r="D5699" t="s">
        <v>188</v>
      </c>
      <c r="E5699" t="s">
        <v>288</v>
      </c>
      <c r="F5699" t="s">
        <v>251</v>
      </c>
      <c r="G5699" t="s">
        <v>356</v>
      </c>
      <c r="H5699">
        <v>2020</v>
      </c>
      <c r="I5699">
        <v>37727</v>
      </c>
      <c r="J5699" t="s">
        <v>21</v>
      </c>
      <c r="K5699" t="s">
        <v>22</v>
      </c>
      <c r="L5699" t="s">
        <v>31</v>
      </c>
      <c r="M5699" t="s">
        <v>24</v>
      </c>
      <c r="N5699">
        <v>2199</v>
      </c>
      <c r="O5699" t="s">
        <v>47</v>
      </c>
      <c r="P5699">
        <v>8</v>
      </c>
      <c r="Q5699">
        <f t="shared" ref="Q5699:Q5762" si="178">2024-H5699</f>
        <v>4</v>
      </c>
      <c r="R5699" t="str">
        <f t="shared" ref="R5699:R5762" si="179">IF(C5699&lt;=10000,"Budget",IF(C5699&lt;=40000,"Mid-range","Luxury"))</f>
        <v>Luxury</v>
      </c>
    </row>
    <row r="5700" spans="1:18" x14ac:dyDescent="0.35">
      <c r="A5700">
        <v>12774152</v>
      </c>
      <c r="B5700" t="s">
        <v>7789</v>
      </c>
      <c r="C5700">
        <v>34990</v>
      </c>
      <c r="D5700" t="s">
        <v>112</v>
      </c>
      <c r="E5700" t="s">
        <v>6719</v>
      </c>
      <c r="F5700" t="s">
        <v>114</v>
      </c>
      <c r="G5700" t="s">
        <v>6720</v>
      </c>
      <c r="H5700">
        <v>2017</v>
      </c>
      <c r="I5700">
        <v>87881</v>
      </c>
      <c r="J5700" t="s">
        <v>86</v>
      </c>
      <c r="K5700" t="s">
        <v>22</v>
      </c>
      <c r="L5700" t="s">
        <v>381</v>
      </c>
      <c r="M5700" t="s">
        <v>24</v>
      </c>
      <c r="N5700">
        <v>1798</v>
      </c>
      <c r="O5700" t="s">
        <v>47</v>
      </c>
      <c r="P5700">
        <v>5</v>
      </c>
      <c r="Q5700">
        <f t="shared" si="178"/>
        <v>7</v>
      </c>
      <c r="R5700" t="str">
        <f t="shared" si="179"/>
        <v>Mid-range</v>
      </c>
    </row>
    <row r="5701" spans="1:18" x14ac:dyDescent="0.35">
      <c r="A5701">
        <v>12774153</v>
      </c>
      <c r="B5701" t="s">
        <v>7790</v>
      </c>
      <c r="C5701">
        <v>19990</v>
      </c>
      <c r="D5701" t="s">
        <v>197</v>
      </c>
      <c r="E5701" t="s">
        <v>5346</v>
      </c>
      <c r="F5701" t="s">
        <v>5583</v>
      </c>
      <c r="G5701" t="s">
        <v>7791</v>
      </c>
      <c r="H5701">
        <v>2019</v>
      </c>
      <c r="I5701">
        <v>59579</v>
      </c>
      <c r="J5701" t="s">
        <v>86</v>
      </c>
      <c r="K5701" t="s">
        <v>22</v>
      </c>
      <c r="L5701" t="s">
        <v>64</v>
      </c>
      <c r="M5701" t="s">
        <v>24</v>
      </c>
      <c r="N5701">
        <v>999</v>
      </c>
      <c r="O5701" t="s">
        <v>69</v>
      </c>
      <c r="P5701">
        <v>5</v>
      </c>
      <c r="Q5701">
        <f t="shared" si="178"/>
        <v>5</v>
      </c>
      <c r="R5701" t="str">
        <f t="shared" si="179"/>
        <v>Mid-range</v>
      </c>
    </row>
    <row r="5702" spans="1:18" x14ac:dyDescent="0.35">
      <c r="A5702">
        <v>12774154</v>
      </c>
      <c r="B5702" t="s">
        <v>3570</v>
      </c>
      <c r="C5702">
        <v>66990</v>
      </c>
      <c r="D5702" t="s">
        <v>188</v>
      </c>
      <c r="E5702" t="s">
        <v>594</v>
      </c>
      <c r="F5702" t="s">
        <v>1030</v>
      </c>
      <c r="G5702" t="s">
        <v>1031</v>
      </c>
      <c r="H5702">
        <v>2021</v>
      </c>
      <c r="I5702">
        <v>19175</v>
      </c>
      <c r="J5702" t="s">
        <v>21</v>
      </c>
      <c r="K5702" t="s">
        <v>22</v>
      </c>
      <c r="L5702" t="s">
        <v>23</v>
      </c>
      <c r="M5702" t="s">
        <v>24</v>
      </c>
      <c r="N5702">
        <v>3470</v>
      </c>
      <c r="O5702" t="s">
        <v>47</v>
      </c>
      <c r="P5702">
        <v>7</v>
      </c>
      <c r="Q5702">
        <f t="shared" si="178"/>
        <v>3</v>
      </c>
      <c r="R5702" t="str">
        <f t="shared" si="179"/>
        <v>Luxury</v>
      </c>
    </row>
    <row r="5703" spans="1:18" x14ac:dyDescent="0.35">
      <c r="A5703">
        <v>12774155</v>
      </c>
      <c r="B5703" t="s">
        <v>2047</v>
      </c>
      <c r="C5703">
        <v>22990</v>
      </c>
      <c r="D5703" t="s">
        <v>165</v>
      </c>
      <c r="E5703" t="s">
        <v>166</v>
      </c>
      <c r="F5703" t="s">
        <v>1780</v>
      </c>
      <c r="G5703" t="s">
        <v>1775</v>
      </c>
      <c r="H5703">
        <v>2017</v>
      </c>
      <c r="I5703">
        <v>68098</v>
      </c>
      <c r="J5703" t="s">
        <v>80</v>
      </c>
      <c r="K5703" t="s">
        <v>81</v>
      </c>
      <c r="L5703" t="s">
        <v>23</v>
      </c>
      <c r="M5703" t="s">
        <v>24</v>
      </c>
      <c r="N5703">
        <v>2351</v>
      </c>
      <c r="O5703" t="s">
        <v>33</v>
      </c>
      <c r="P5703">
        <v>2</v>
      </c>
      <c r="Q5703">
        <f t="shared" si="178"/>
        <v>7</v>
      </c>
      <c r="R5703" t="str">
        <f t="shared" si="179"/>
        <v>Mid-range</v>
      </c>
    </row>
    <row r="5704" spans="1:18" x14ac:dyDescent="0.35">
      <c r="A5704">
        <v>12774159</v>
      </c>
      <c r="B5704" t="s">
        <v>6506</v>
      </c>
      <c r="C5704">
        <v>5000</v>
      </c>
      <c r="D5704" t="s">
        <v>42</v>
      </c>
      <c r="E5704" t="s">
        <v>621</v>
      </c>
      <c r="F5704" t="s">
        <v>44</v>
      </c>
      <c r="G5704" t="s">
        <v>6507</v>
      </c>
      <c r="H5704">
        <v>2008</v>
      </c>
      <c r="I5704">
        <v>162871</v>
      </c>
      <c r="J5704" t="s">
        <v>393</v>
      </c>
      <c r="K5704" t="s">
        <v>22</v>
      </c>
      <c r="L5704" t="s">
        <v>23</v>
      </c>
      <c r="M5704" t="s">
        <v>24</v>
      </c>
      <c r="N5704">
        <v>1796</v>
      </c>
      <c r="O5704" t="s">
        <v>33</v>
      </c>
      <c r="P5704">
        <v>5</v>
      </c>
      <c r="Q5704">
        <f t="shared" si="178"/>
        <v>16</v>
      </c>
      <c r="R5704" t="str">
        <f t="shared" si="179"/>
        <v>Budget</v>
      </c>
    </row>
    <row r="5705" spans="1:18" x14ac:dyDescent="0.35">
      <c r="A5705">
        <v>12774176</v>
      </c>
      <c r="B5705" t="s">
        <v>7792</v>
      </c>
      <c r="C5705">
        <v>21990</v>
      </c>
      <c r="D5705" t="s">
        <v>42</v>
      </c>
      <c r="E5705" t="s">
        <v>179</v>
      </c>
      <c r="F5705" t="s">
        <v>403</v>
      </c>
      <c r="G5705" t="s">
        <v>7793</v>
      </c>
      <c r="H5705">
        <v>2009</v>
      </c>
      <c r="I5705">
        <v>144341</v>
      </c>
      <c r="J5705" t="s">
        <v>205</v>
      </c>
      <c r="K5705" t="s">
        <v>22</v>
      </c>
      <c r="L5705" t="s">
        <v>31</v>
      </c>
      <c r="M5705" t="s">
        <v>24</v>
      </c>
      <c r="N5705">
        <v>2999</v>
      </c>
      <c r="O5705" t="s">
        <v>47</v>
      </c>
      <c r="P5705">
        <v>5</v>
      </c>
      <c r="Q5705">
        <f t="shared" si="178"/>
        <v>15</v>
      </c>
      <c r="R5705" t="str">
        <f t="shared" si="179"/>
        <v>Mid-range</v>
      </c>
    </row>
    <row r="5706" spans="1:18" x14ac:dyDescent="0.35">
      <c r="A5706">
        <v>12774183</v>
      </c>
      <c r="B5706" t="s">
        <v>2811</v>
      </c>
      <c r="C5706">
        <v>26990</v>
      </c>
      <c r="D5706" t="s">
        <v>328</v>
      </c>
      <c r="E5706" t="s">
        <v>734</v>
      </c>
      <c r="F5706" t="s">
        <v>2812</v>
      </c>
      <c r="G5706" t="s">
        <v>531</v>
      </c>
      <c r="H5706">
        <v>2018</v>
      </c>
      <c r="I5706">
        <v>152590</v>
      </c>
      <c r="J5706" t="s">
        <v>21</v>
      </c>
      <c r="K5706" t="s">
        <v>22</v>
      </c>
      <c r="L5706" t="s">
        <v>23</v>
      </c>
      <c r="M5706" t="s">
        <v>24</v>
      </c>
      <c r="N5706">
        <v>1498</v>
      </c>
      <c r="O5706" t="s">
        <v>116</v>
      </c>
      <c r="P5706">
        <v>5</v>
      </c>
      <c r="Q5706">
        <f t="shared" si="178"/>
        <v>6</v>
      </c>
      <c r="R5706" t="str">
        <f t="shared" si="179"/>
        <v>Mid-range</v>
      </c>
    </row>
    <row r="5707" spans="1:18" x14ac:dyDescent="0.35">
      <c r="A5707">
        <v>12774184</v>
      </c>
      <c r="B5707" t="s">
        <v>2084</v>
      </c>
      <c r="C5707">
        <v>9950</v>
      </c>
      <c r="D5707" t="s">
        <v>143</v>
      </c>
      <c r="E5707" t="s">
        <v>879</v>
      </c>
      <c r="F5707" t="s">
        <v>2085</v>
      </c>
      <c r="G5707" t="s">
        <v>2086</v>
      </c>
      <c r="H5707">
        <v>2009</v>
      </c>
      <c r="I5707">
        <v>222306</v>
      </c>
      <c r="J5707" t="s">
        <v>63</v>
      </c>
      <c r="K5707" t="s">
        <v>81</v>
      </c>
      <c r="L5707" t="s">
        <v>64</v>
      </c>
      <c r="M5707" t="s">
        <v>24</v>
      </c>
      <c r="N5707">
        <v>1994</v>
      </c>
      <c r="O5707" t="s">
        <v>25</v>
      </c>
      <c r="P5707">
        <v>5</v>
      </c>
      <c r="Q5707">
        <f t="shared" si="178"/>
        <v>15</v>
      </c>
      <c r="R5707" t="str">
        <f t="shared" si="179"/>
        <v>Budget</v>
      </c>
    </row>
    <row r="5708" spans="1:18" x14ac:dyDescent="0.35">
      <c r="A5708">
        <v>12774185</v>
      </c>
      <c r="B5708" t="s">
        <v>7794</v>
      </c>
      <c r="C5708">
        <v>8950</v>
      </c>
      <c r="D5708" t="s">
        <v>17</v>
      </c>
      <c r="E5708" t="s">
        <v>632</v>
      </c>
      <c r="F5708" t="s">
        <v>2098</v>
      </c>
      <c r="G5708" t="s">
        <v>5148</v>
      </c>
      <c r="H5708">
        <v>2006</v>
      </c>
      <c r="I5708">
        <v>170697</v>
      </c>
      <c r="J5708" t="s">
        <v>86</v>
      </c>
      <c r="K5708" t="s">
        <v>22</v>
      </c>
      <c r="L5708" t="s">
        <v>23</v>
      </c>
      <c r="M5708" t="s">
        <v>24</v>
      </c>
      <c r="N5708">
        <v>1299</v>
      </c>
      <c r="O5708" t="s">
        <v>69</v>
      </c>
      <c r="P5708">
        <v>5</v>
      </c>
      <c r="Q5708">
        <f t="shared" si="178"/>
        <v>18</v>
      </c>
      <c r="R5708" t="str">
        <f t="shared" si="179"/>
        <v>Budget</v>
      </c>
    </row>
    <row r="5709" spans="1:18" x14ac:dyDescent="0.35">
      <c r="A5709">
        <v>12774215</v>
      </c>
      <c r="B5709" t="s">
        <v>7795</v>
      </c>
      <c r="C5709">
        <v>31990</v>
      </c>
      <c r="D5709" t="s">
        <v>533</v>
      </c>
      <c r="E5709" t="s">
        <v>534</v>
      </c>
      <c r="F5709" t="s">
        <v>1419</v>
      </c>
      <c r="G5709" t="s">
        <v>3194</v>
      </c>
      <c r="H5709">
        <v>2020</v>
      </c>
      <c r="I5709">
        <v>6502</v>
      </c>
      <c r="J5709" t="s">
        <v>21</v>
      </c>
      <c r="K5709" t="s">
        <v>22</v>
      </c>
      <c r="L5709" t="s">
        <v>64</v>
      </c>
      <c r="M5709" t="s">
        <v>24</v>
      </c>
      <c r="N5709">
        <v>1373</v>
      </c>
      <c r="O5709" t="s">
        <v>25</v>
      </c>
      <c r="P5709">
        <v>5</v>
      </c>
      <c r="Q5709">
        <f t="shared" si="178"/>
        <v>4</v>
      </c>
      <c r="R5709" t="str">
        <f t="shared" si="179"/>
        <v>Mid-range</v>
      </c>
    </row>
    <row r="5710" spans="1:18" x14ac:dyDescent="0.35">
      <c r="A5710">
        <v>12774217</v>
      </c>
      <c r="B5710" t="s">
        <v>7608</v>
      </c>
      <c r="C5710">
        <v>16990</v>
      </c>
      <c r="D5710" t="s">
        <v>497</v>
      </c>
      <c r="E5710" t="s">
        <v>2428</v>
      </c>
      <c r="F5710" t="s">
        <v>499</v>
      </c>
      <c r="G5710" t="s">
        <v>2430</v>
      </c>
      <c r="H5710">
        <v>2021</v>
      </c>
      <c r="I5710">
        <v>13683</v>
      </c>
      <c r="J5710" t="s">
        <v>86</v>
      </c>
      <c r="K5710" t="s">
        <v>22</v>
      </c>
      <c r="L5710" t="s">
        <v>64</v>
      </c>
      <c r="M5710" t="s">
        <v>24</v>
      </c>
      <c r="N5710">
        <v>1498</v>
      </c>
      <c r="O5710" t="s">
        <v>47</v>
      </c>
      <c r="P5710">
        <v>5</v>
      </c>
      <c r="Q5710">
        <f t="shared" si="178"/>
        <v>3</v>
      </c>
      <c r="R5710" t="str">
        <f t="shared" si="179"/>
        <v>Mid-range</v>
      </c>
    </row>
    <row r="5711" spans="1:18" x14ac:dyDescent="0.35">
      <c r="A5711">
        <v>12774218</v>
      </c>
      <c r="B5711" t="s">
        <v>7608</v>
      </c>
      <c r="C5711">
        <v>16990</v>
      </c>
      <c r="D5711" t="s">
        <v>497</v>
      </c>
      <c r="E5711" t="s">
        <v>2428</v>
      </c>
      <c r="F5711" t="s">
        <v>499</v>
      </c>
      <c r="G5711" t="s">
        <v>2430</v>
      </c>
      <c r="H5711">
        <v>2021</v>
      </c>
      <c r="I5711">
        <v>16715</v>
      </c>
      <c r="J5711" t="s">
        <v>86</v>
      </c>
      <c r="K5711" t="s">
        <v>22</v>
      </c>
      <c r="L5711" t="s">
        <v>64</v>
      </c>
      <c r="M5711" t="s">
        <v>24</v>
      </c>
      <c r="N5711">
        <v>1498</v>
      </c>
      <c r="O5711" t="s">
        <v>47</v>
      </c>
      <c r="P5711">
        <v>5</v>
      </c>
      <c r="Q5711">
        <f t="shared" si="178"/>
        <v>3</v>
      </c>
      <c r="R5711" t="str">
        <f t="shared" si="179"/>
        <v>Mid-range</v>
      </c>
    </row>
    <row r="5712" spans="1:18" x14ac:dyDescent="0.35">
      <c r="A5712">
        <v>12774251</v>
      </c>
      <c r="B5712" t="s">
        <v>339</v>
      </c>
      <c r="C5712">
        <v>41990</v>
      </c>
      <c r="D5712" t="s">
        <v>54</v>
      </c>
      <c r="E5712" t="s">
        <v>340</v>
      </c>
      <c r="F5712" t="s">
        <v>341</v>
      </c>
      <c r="G5712" t="s">
        <v>342</v>
      </c>
      <c r="H5712">
        <v>2016</v>
      </c>
      <c r="I5712">
        <v>120555</v>
      </c>
      <c r="J5712" t="s">
        <v>21</v>
      </c>
      <c r="K5712" t="s">
        <v>22</v>
      </c>
      <c r="L5712" t="s">
        <v>31</v>
      </c>
      <c r="M5712" t="s">
        <v>24</v>
      </c>
      <c r="N5712">
        <v>3198</v>
      </c>
      <c r="O5712" t="s">
        <v>25</v>
      </c>
      <c r="P5712">
        <v>7</v>
      </c>
      <c r="Q5712">
        <f t="shared" si="178"/>
        <v>8</v>
      </c>
      <c r="R5712" t="str">
        <f t="shared" si="179"/>
        <v>Luxury</v>
      </c>
    </row>
    <row r="5713" spans="1:18" x14ac:dyDescent="0.35">
      <c r="A5713">
        <v>12774266</v>
      </c>
      <c r="B5713" t="s">
        <v>3643</v>
      </c>
      <c r="C5713">
        <v>17288</v>
      </c>
      <c r="D5713" t="s">
        <v>17</v>
      </c>
      <c r="E5713" t="s">
        <v>632</v>
      </c>
      <c r="F5713" t="s">
        <v>263</v>
      </c>
      <c r="G5713" t="s">
        <v>3644</v>
      </c>
      <c r="H5713">
        <v>2017</v>
      </c>
      <c r="I5713">
        <v>89500</v>
      </c>
      <c r="J5713" t="s">
        <v>86</v>
      </c>
      <c r="K5713" t="s">
        <v>22</v>
      </c>
      <c r="L5713" t="s">
        <v>23</v>
      </c>
      <c r="M5713" t="s">
        <v>24</v>
      </c>
      <c r="N5713">
        <v>1299</v>
      </c>
      <c r="O5713" t="s">
        <v>69</v>
      </c>
      <c r="P5713">
        <v>5</v>
      </c>
      <c r="Q5713">
        <f t="shared" si="178"/>
        <v>7</v>
      </c>
      <c r="R5713" t="str">
        <f t="shared" si="179"/>
        <v>Mid-range</v>
      </c>
    </row>
    <row r="5714" spans="1:18" x14ac:dyDescent="0.35">
      <c r="A5714">
        <v>12774268</v>
      </c>
      <c r="B5714" t="s">
        <v>7796</v>
      </c>
      <c r="C5714">
        <v>69950</v>
      </c>
      <c r="D5714" t="s">
        <v>17</v>
      </c>
      <c r="E5714" t="s">
        <v>171</v>
      </c>
      <c r="F5714" t="s">
        <v>172</v>
      </c>
      <c r="G5714" t="s">
        <v>173</v>
      </c>
      <c r="H5714">
        <v>2017</v>
      </c>
      <c r="I5714">
        <v>174875</v>
      </c>
      <c r="J5714" t="s">
        <v>201</v>
      </c>
      <c r="K5714" t="s">
        <v>81</v>
      </c>
      <c r="L5714" t="s">
        <v>31</v>
      </c>
      <c r="M5714" t="s">
        <v>24</v>
      </c>
      <c r="N5714">
        <v>4461</v>
      </c>
      <c r="O5714" t="s">
        <v>47</v>
      </c>
      <c r="P5714">
        <v>5</v>
      </c>
      <c r="Q5714">
        <f t="shared" si="178"/>
        <v>7</v>
      </c>
      <c r="R5714" t="str">
        <f t="shared" si="179"/>
        <v>Luxury</v>
      </c>
    </row>
    <row r="5715" spans="1:18" x14ac:dyDescent="0.35">
      <c r="A5715">
        <v>12774269</v>
      </c>
      <c r="B5715" t="s">
        <v>3736</v>
      </c>
      <c r="C5715">
        <v>23950</v>
      </c>
      <c r="D5715" t="s">
        <v>42</v>
      </c>
      <c r="E5715" t="s">
        <v>1045</v>
      </c>
      <c r="F5715" t="s">
        <v>28</v>
      </c>
      <c r="G5715" t="s">
        <v>3737</v>
      </c>
      <c r="H5715">
        <v>2016</v>
      </c>
      <c r="I5715">
        <v>327048</v>
      </c>
      <c r="J5715" t="s">
        <v>63</v>
      </c>
      <c r="K5715" t="s">
        <v>22</v>
      </c>
      <c r="L5715" t="s">
        <v>64</v>
      </c>
      <c r="M5715" t="s">
        <v>24</v>
      </c>
      <c r="N5715">
        <v>6200</v>
      </c>
      <c r="O5715" t="s">
        <v>33</v>
      </c>
      <c r="P5715">
        <v>5</v>
      </c>
      <c r="Q5715">
        <f t="shared" si="178"/>
        <v>8</v>
      </c>
      <c r="R5715" t="str">
        <f t="shared" si="179"/>
        <v>Mid-range</v>
      </c>
    </row>
    <row r="5716" spans="1:18" x14ac:dyDescent="0.35">
      <c r="A5716">
        <v>12774272</v>
      </c>
      <c r="B5716" t="s">
        <v>7277</v>
      </c>
      <c r="C5716">
        <v>23950</v>
      </c>
      <c r="D5716" t="s">
        <v>88</v>
      </c>
      <c r="E5716" t="s">
        <v>98</v>
      </c>
      <c r="F5716" t="s">
        <v>90</v>
      </c>
      <c r="G5716" t="s">
        <v>2508</v>
      </c>
      <c r="H5716">
        <v>2017</v>
      </c>
      <c r="I5716">
        <v>44360</v>
      </c>
      <c r="J5716" t="s">
        <v>86</v>
      </c>
      <c r="K5716" t="s">
        <v>22</v>
      </c>
      <c r="L5716" t="s">
        <v>23</v>
      </c>
      <c r="M5716" t="s">
        <v>24</v>
      </c>
      <c r="N5716">
        <v>1999</v>
      </c>
      <c r="O5716" t="s">
        <v>116</v>
      </c>
      <c r="P5716">
        <v>5</v>
      </c>
      <c r="Q5716">
        <f t="shared" si="178"/>
        <v>7</v>
      </c>
      <c r="R5716" t="str">
        <f t="shared" si="179"/>
        <v>Mid-range</v>
      </c>
    </row>
    <row r="5717" spans="1:18" x14ac:dyDescent="0.35">
      <c r="A5717">
        <v>12774273</v>
      </c>
      <c r="B5717" t="s">
        <v>7693</v>
      </c>
      <c r="C5717">
        <v>45950</v>
      </c>
      <c r="D5717" t="s">
        <v>42</v>
      </c>
      <c r="E5717" t="s">
        <v>71</v>
      </c>
      <c r="F5717" t="s">
        <v>1025</v>
      </c>
      <c r="G5717" t="s">
        <v>441</v>
      </c>
      <c r="H5717">
        <v>2014</v>
      </c>
      <c r="I5717">
        <v>149169</v>
      </c>
      <c r="J5717" t="s">
        <v>63</v>
      </c>
      <c r="K5717" t="s">
        <v>81</v>
      </c>
      <c r="L5717" t="s">
        <v>64</v>
      </c>
      <c r="M5717" t="s">
        <v>24</v>
      </c>
      <c r="N5717">
        <v>5967</v>
      </c>
      <c r="O5717" t="s">
        <v>116</v>
      </c>
      <c r="P5717">
        <v>5</v>
      </c>
      <c r="Q5717">
        <f t="shared" si="178"/>
        <v>10</v>
      </c>
      <c r="R5717" t="str">
        <f t="shared" si="179"/>
        <v>Luxury</v>
      </c>
    </row>
    <row r="5718" spans="1:18" x14ac:dyDescent="0.35">
      <c r="A5718">
        <v>12774274</v>
      </c>
      <c r="B5718" t="s">
        <v>1464</v>
      </c>
      <c r="C5718">
        <v>28950</v>
      </c>
      <c r="D5718" t="s">
        <v>42</v>
      </c>
      <c r="E5718" t="s">
        <v>1017</v>
      </c>
      <c r="F5718" t="s">
        <v>1018</v>
      </c>
      <c r="G5718" t="s">
        <v>441</v>
      </c>
      <c r="H5718">
        <v>2013</v>
      </c>
      <c r="I5718">
        <v>178457</v>
      </c>
      <c r="J5718" t="s">
        <v>427</v>
      </c>
      <c r="K5718" t="s">
        <v>81</v>
      </c>
      <c r="L5718" t="s">
        <v>23</v>
      </c>
      <c r="M5718" t="s">
        <v>24</v>
      </c>
      <c r="N5718">
        <v>3565</v>
      </c>
      <c r="O5718" t="s">
        <v>732</v>
      </c>
      <c r="P5718">
        <v>2</v>
      </c>
      <c r="Q5718">
        <f t="shared" si="178"/>
        <v>11</v>
      </c>
      <c r="R5718" t="str">
        <f t="shared" si="179"/>
        <v>Mid-range</v>
      </c>
    </row>
    <row r="5719" spans="1:18" x14ac:dyDescent="0.35">
      <c r="A5719">
        <v>12774303</v>
      </c>
      <c r="B5719" t="s">
        <v>7797</v>
      </c>
      <c r="C5719">
        <v>40888</v>
      </c>
      <c r="D5719" t="s">
        <v>131</v>
      </c>
      <c r="E5719" t="s">
        <v>559</v>
      </c>
      <c r="F5719" t="s">
        <v>7738</v>
      </c>
      <c r="G5719" t="s">
        <v>5401</v>
      </c>
      <c r="H5719">
        <v>2016</v>
      </c>
      <c r="I5719">
        <v>36308</v>
      </c>
      <c r="J5719" t="s">
        <v>63</v>
      </c>
      <c r="K5719" t="s">
        <v>22</v>
      </c>
      <c r="L5719" t="s">
        <v>64</v>
      </c>
      <c r="M5719" t="s">
        <v>24</v>
      </c>
      <c r="N5719">
        <v>1984</v>
      </c>
      <c r="O5719" t="s">
        <v>47</v>
      </c>
      <c r="P5719">
        <v>5</v>
      </c>
      <c r="Q5719">
        <f t="shared" si="178"/>
        <v>8</v>
      </c>
      <c r="R5719" t="str">
        <f t="shared" si="179"/>
        <v>Luxury</v>
      </c>
    </row>
    <row r="5720" spans="1:18" x14ac:dyDescent="0.35">
      <c r="A5720">
        <v>12774321</v>
      </c>
      <c r="B5720" t="s">
        <v>7798</v>
      </c>
      <c r="C5720">
        <v>16950</v>
      </c>
      <c r="D5720" t="s">
        <v>27</v>
      </c>
      <c r="E5720" t="s">
        <v>7799</v>
      </c>
      <c r="F5720" t="s">
        <v>1984</v>
      </c>
      <c r="G5720">
        <v>164</v>
      </c>
      <c r="H5720">
        <v>2009</v>
      </c>
      <c r="I5720">
        <v>182415</v>
      </c>
      <c r="J5720" t="s">
        <v>21</v>
      </c>
      <c r="K5720" t="s">
        <v>22</v>
      </c>
      <c r="L5720" t="s">
        <v>31</v>
      </c>
      <c r="M5720" t="s">
        <v>24</v>
      </c>
      <c r="N5720">
        <v>2987</v>
      </c>
      <c r="O5720" t="s">
        <v>116</v>
      </c>
      <c r="P5720">
        <v>7</v>
      </c>
      <c r="Q5720">
        <f t="shared" si="178"/>
        <v>15</v>
      </c>
      <c r="R5720" t="str">
        <f t="shared" si="179"/>
        <v>Mid-range</v>
      </c>
    </row>
    <row r="5721" spans="1:18" x14ac:dyDescent="0.35">
      <c r="A5721">
        <v>12774336</v>
      </c>
      <c r="B5721" t="s">
        <v>3171</v>
      </c>
      <c r="C5721">
        <v>20990</v>
      </c>
      <c r="D5721" t="s">
        <v>42</v>
      </c>
      <c r="E5721" t="s">
        <v>1193</v>
      </c>
      <c r="F5721" t="s">
        <v>3172</v>
      </c>
      <c r="G5721" t="s">
        <v>3173</v>
      </c>
      <c r="H5721">
        <v>2015</v>
      </c>
      <c r="I5721">
        <v>68872</v>
      </c>
      <c r="J5721" t="s">
        <v>21</v>
      </c>
      <c r="K5721" t="s">
        <v>22</v>
      </c>
      <c r="L5721" t="s">
        <v>31</v>
      </c>
      <c r="M5721" t="s">
        <v>24</v>
      </c>
      <c r="N5721">
        <v>2231</v>
      </c>
      <c r="O5721" t="s">
        <v>33</v>
      </c>
      <c r="P5721">
        <v>7</v>
      </c>
      <c r="Q5721">
        <f t="shared" si="178"/>
        <v>9</v>
      </c>
      <c r="R5721" t="str">
        <f t="shared" si="179"/>
        <v>Mid-range</v>
      </c>
    </row>
    <row r="5722" spans="1:18" x14ac:dyDescent="0.35">
      <c r="A5722">
        <v>12774338</v>
      </c>
      <c r="B5722" t="s">
        <v>4056</v>
      </c>
      <c r="C5722">
        <v>33890</v>
      </c>
      <c r="D5722" t="s">
        <v>17</v>
      </c>
      <c r="E5722" t="s">
        <v>193</v>
      </c>
      <c r="F5722" t="s">
        <v>158</v>
      </c>
      <c r="G5722" t="s">
        <v>885</v>
      </c>
      <c r="H5722">
        <v>2014</v>
      </c>
      <c r="I5722">
        <v>128250</v>
      </c>
      <c r="J5722" t="s">
        <v>21</v>
      </c>
      <c r="K5722" t="s">
        <v>22</v>
      </c>
      <c r="L5722" t="s">
        <v>23</v>
      </c>
      <c r="M5722" t="s">
        <v>24</v>
      </c>
      <c r="N5722">
        <v>3456</v>
      </c>
      <c r="O5722" t="s">
        <v>135</v>
      </c>
      <c r="P5722">
        <v>7</v>
      </c>
      <c r="Q5722">
        <f t="shared" si="178"/>
        <v>10</v>
      </c>
      <c r="R5722" t="str">
        <f t="shared" si="179"/>
        <v>Mid-range</v>
      </c>
    </row>
    <row r="5723" spans="1:18" x14ac:dyDescent="0.35">
      <c r="A5723">
        <v>12774377</v>
      </c>
      <c r="B5723" t="s">
        <v>7800</v>
      </c>
      <c r="C5723">
        <v>25800</v>
      </c>
      <c r="D5723" t="s">
        <v>88</v>
      </c>
      <c r="E5723" t="s">
        <v>98</v>
      </c>
      <c r="F5723" t="s">
        <v>7801</v>
      </c>
      <c r="G5723" t="s">
        <v>7802</v>
      </c>
      <c r="H5723">
        <v>2016</v>
      </c>
      <c r="I5723">
        <v>67773</v>
      </c>
      <c r="J5723" t="s">
        <v>86</v>
      </c>
      <c r="K5723" t="s">
        <v>22</v>
      </c>
      <c r="L5723" t="s">
        <v>23</v>
      </c>
      <c r="M5723" t="s">
        <v>24</v>
      </c>
      <c r="N5723">
        <v>1999</v>
      </c>
      <c r="O5723" t="s">
        <v>47</v>
      </c>
      <c r="P5723">
        <v>5</v>
      </c>
      <c r="Q5723">
        <f t="shared" si="178"/>
        <v>8</v>
      </c>
      <c r="R5723" t="str">
        <f t="shared" si="179"/>
        <v>Mid-range</v>
      </c>
    </row>
    <row r="5724" spans="1:18" x14ac:dyDescent="0.35">
      <c r="A5724">
        <v>12774390</v>
      </c>
      <c r="B5724" t="s">
        <v>7803</v>
      </c>
      <c r="C5724">
        <v>41990</v>
      </c>
      <c r="D5724" t="s">
        <v>88</v>
      </c>
      <c r="E5724" t="s">
        <v>108</v>
      </c>
      <c r="F5724" t="s">
        <v>109</v>
      </c>
      <c r="G5724" t="s">
        <v>610</v>
      </c>
      <c r="H5724">
        <v>2018</v>
      </c>
      <c r="I5724">
        <v>56159</v>
      </c>
      <c r="J5724" t="s">
        <v>21</v>
      </c>
      <c r="K5724" t="s">
        <v>22</v>
      </c>
      <c r="L5724" t="s">
        <v>23</v>
      </c>
      <c r="M5724" t="s">
        <v>24</v>
      </c>
      <c r="N5724">
        <v>1591</v>
      </c>
      <c r="O5724" t="s">
        <v>69</v>
      </c>
      <c r="P5724">
        <v>5</v>
      </c>
      <c r="Q5724">
        <f t="shared" si="178"/>
        <v>6</v>
      </c>
      <c r="R5724" t="str">
        <f t="shared" si="179"/>
        <v>Luxury</v>
      </c>
    </row>
    <row r="5725" spans="1:18" x14ac:dyDescent="0.35">
      <c r="A5725">
        <v>12774391</v>
      </c>
      <c r="B5725" t="s">
        <v>5068</v>
      </c>
      <c r="C5725">
        <v>42990</v>
      </c>
      <c r="D5725" t="s">
        <v>127</v>
      </c>
      <c r="E5725" t="s">
        <v>466</v>
      </c>
      <c r="F5725" t="s">
        <v>1592</v>
      </c>
      <c r="G5725" t="s">
        <v>755</v>
      </c>
      <c r="H5725">
        <v>2019</v>
      </c>
      <c r="I5725">
        <v>60743</v>
      </c>
      <c r="J5725" t="s">
        <v>21</v>
      </c>
      <c r="K5725" t="s">
        <v>22</v>
      </c>
      <c r="L5725" t="s">
        <v>23</v>
      </c>
      <c r="M5725" t="s">
        <v>24</v>
      </c>
      <c r="N5725">
        <v>2488</v>
      </c>
      <c r="O5725" t="s">
        <v>135</v>
      </c>
      <c r="P5725">
        <v>5</v>
      </c>
      <c r="Q5725">
        <f t="shared" si="178"/>
        <v>5</v>
      </c>
      <c r="R5725" t="str">
        <f t="shared" si="179"/>
        <v>Luxury</v>
      </c>
    </row>
    <row r="5726" spans="1:18" x14ac:dyDescent="0.35">
      <c r="A5726">
        <v>12774404</v>
      </c>
      <c r="B5726" t="s">
        <v>901</v>
      </c>
      <c r="C5726">
        <v>37990</v>
      </c>
      <c r="D5726" t="s">
        <v>42</v>
      </c>
      <c r="E5726" t="s">
        <v>71</v>
      </c>
      <c r="F5726" t="s">
        <v>383</v>
      </c>
      <c r="G5726" t="s">
        <v>384</v>
      </c>
      <c r="H5726">
        <v>2008</v>
      </c>
      <c r="I5726">
        <v>72238</v>
      </c>
      <c r="J5726" t="s">
        <v>427</v>
      </c>
      <c r="K5726" t="s">
        <v>81</v>
      </c>
      <c r="L5726" t="s">
        <v>23</v>
      </c>
      <c r="M5726" t="s">
        <v>24</v>
      </c>
      <c r="N5726">
        <v>5967</v>
      </c>
      <c r="O5726" t="s">
        <v>732</v>
      </c>
      <c r="P5726">
        <v>2</v>
      </c>
      <c r="Q5726">
        <f t="shared" si="178"/>
        <v>16</v>
      </c>
      <c r="R5726" t="str">
        <f t="shared" si="179"/>
        <v>Mid-range</v>
      </c>
    </row>
    <row r="5727" spans="1:18" x14ac:dyDescent="0.35">
      <c r="A5727">
        <v>12774436</v>
      </c>
      <c r="B5727" t="s">
        <v>7804</v>
      </c>
      <c r="C5727">
        <v>48950</v>
      </c>
      <c r="D5727" t="s">
        <v>27</v>
      </c>
      <c r="E5727" t="s">
        <v>1851</v>
      </c>
      <c r="F5727" t="s">
        <v>1852</v>
      </c>
      <c r="G5727">
        <v>166</v>
      </c>
      <c r="H5727">
        <v>2015</v>
      </c>
      <c r="I5727">
        <v>100246</v>
      </c>
      <c r="J5727" t="s">
        <v>21</v>
      </c>
      <c r="K5727" t="s">
        <v>22</v>
      </c>
      <c r="L5727" t="s">
        <v>31</v>
      </c>
      <c r="M5727" t="s">
        <v>24</v>
      </c>
      <c r="N5727">
        <v>2143</v>
      </c>
      <c r="O5727" t="s">
        <v>116</v>
      </c>
      <c r="P5727">
        <v>5</v>
      </c>
      <c r="Q5727">
        <f t="shared" si="178"/>
        <v>9</v>
      </c>
      <c r="R5727" t="str">
        <f t="shared" si="179"/>
        <v>Luxury</v>
      </c>
    </row>
    <row r="5728" spans="1:18" x14ac:dyDescent="0.35">
      <c r="A5728">
        <v>12774465</v>
      </c>
      <c r="B5728" t="s">
        <v>3621</v>
      </c>
      <c r="C5728">
        <v>19999</v>
      </c>
      <c r="D5728" t="s">
        <v>188</v>
      </c>
      <c r="E5728" t="s">
        <v>189</v>
      </c>
      <c r="F5728" t="s">
        <v>948</v>
      </c>
      <c r="G5728" t="s">
        <v>2449</v>
      </c>
      <c r="H5728">
        <v>2017</v>
      </c>
      <c r="I5728">
        <v>131818</v>
      </c>
      <c r="J5728" t="s">
        <v>21</v>
      </c>
      <c r="K5728" t="s">
        <v>22</v>
      </c>
      <c r="L5728" t="s">
        <v>23</v>
      </c>
      <c r="M5728" t="s">
        <v>24</v>
      </c>
      <c r="N5728">
        <v>1999</v>
      </c>
      <c r="O5728" t="s">
        <v>47</v>
      </c>
      <c r="P5728">
        <v>5</v>
      </c>
      <c r="Q5728">
        <f t="shared" si="178"/>
        <v>7</v>
      </c>
      <c r="R5728" t="str">
        <f t="shared" si="179"/>
        <v>Mid-range</v>
      </c>
    </row>
    <row r="5729" spans="1:18" x14ac:dyDescent="0.35">
      <c r="A5729">
        <v>12774468</v>
      </c>
      <c r="B5729" t="s">
        <v>7805</v>
      </c>
      <c r="C5729">
        <v>53990</v>
      </c>
      <c r="D5729" t="s">
        <v>54</v>
      </c>
      <c r="E5729" t="s">
        <v>318</v>
      </c>
      <c r="F5729" t="s">
        <v>7806</v>
      </c>
      <c r="G5729" t="s">
        <v>7807</v>
      </c>
      <c r="H5729">
        <v>2019</v>
      </c>
      <c r="I5729">
        <v>103574</v>
      </c>
      <c r="J5729" t="s">
        <v>106</v>
      </c>
      <c r="K5729" t="s">
        <v>22</v>
      </c>
      <c r="L5729" t="s">
        <v>31</v>
      </c>
      <c r="M5729" t="s">
        <v>24</v>
      </c>
      <c r="N5729">
        <v>1995</v>
      </c>
      <c r="O5729" t="s">
        <v>25</v>
      </c>
      <c r="P5729">
        <v>3</v>
      </c>
      <c r="Q5729">
        <f t="shared" si="178"/>
        <v>5</v>
      </c>
      <c r="R5729" t="str">
        <f t="shared" si="179"/>
        <v>Luxury</v>
      </c>
    </row>
    <row r="5730" spans="1:18" x14ac:dyDescent="0.35">
      <c r="A5730">
        <v>12774479</v>
      </c>
      <c r="B5730" t="s">
        <v>7175</v>
      </c>
      <c r="C5730">
        <v>32000</v>
      </c>
      <c r="D5730" t="s">
        <v>88</v>
      </c>
      <c r="E5730" t="s">
        <v>1014</v>
      </c>
      <c r="F5730" t="s">
        <v>109</v>
      </c>
      <c r="G5730" t="s">
        <v>2057</v>
      </c>
      <c r="H5730">
        <v>2018</v>
      </c>
      <c r="I5730">
        <v>45460</v>
      </c>
      <c r="J5730" t="s">
        <v>21</v>
      </c>
      <c r="K5730" t="s">
        <v>22</v>
      </c>
      <c r="L5730" t="s">
        <v>23</v>
      </c>
      <c r="M5730" t="s">
        <v>24</v>
      </c>
      <c r="N5730">
        <v>1591</v>
      </c>
      <c r="O5730" t="s">
        <v>47</v>
      </c>
      <c r="P5730">
        <v>5</v>
      </c>
      <c r="Q5730">
        <f t="shared" si="178"/>
        <v>6</v>
      </c>
      <c r="R5730" t="str">
        <f t="shared" si="179"/>
        <v>Mid-range</v>
      </c>
    </row>
    <row r="5731" spans="1:18" x14ac:dyDescent="0.35">
      <c r="A5731">
        <v>12774495</v>
      </c>
      <c r="B5731" t="s">
        <v>2119</v>
      </c>
      <c r="C5731">
        <v>43990</v>
      </c>
      <c r="D5731" t="s">
        <v>54</v>
      </c>
      <c r="E5731" t="s">
        <v>83</v>
      </c>
      <c r="F5731" t="s">
        <v>599</v>
      </c>
      <c r="G5731" t="s">
        <v>1877</v>
      </c>
      <c r="H5731">
        <v>2016</v>
      </c>
      <c r="I5731">
        <v>103223</v>
      </c>
      <c r="J5731" t="s">
        <v>86</v>
      </c>
      <c r="K5731" t="s">
        <v>81</v>
      </c>
      <c r="L5731" t="s">
        <v>64</v>
      </c>
      <c r="M5731" t="s">
        <v>24</v>
      </c>
      <c r="N5731">
        <v>2261</v>
      </c>
      <c r="O5731" t="s">
        <v>69</v>
      </c>
      <c r="P5731">
        <v>5</v>
      </c>
      <c r="Q5731">
        <f t="shared" si="178"/>
        <v>8</v>
      </c>
      <c r="R5731" t="str">
        <f t="shared" si="179"/>
        <v>Luxury</v>
      </c>
    </row>
    <row r="5732" spans="1:18" x14ac:dyDescent="0.35">
      <c r="A5732">
        <v>12774496</v>
      </c>
      <c r="B5732" t="s">
        <v>7808</v>
      </c>
      <c r="C5732">
        <v>33999</v>
      </c>
      <c r="D5732" t="s">
        <v>143</v>
      </c>
      <c r="E5732" t="s">
        <v>144</v>
      </c>
      <c r="F5732" t="s">
        <v>7809</v>
      </c>
      <c r="G5732" t="s">
        <v>146</v>
      </c>
      <c r="H5732">
        <v>2016</v>
      </c>
      <c r="I5732">
        <v>96541</v>
      </c>
      <c r="J5732" t="s">
        <v>21</v>
      </c>
      <c r="K5732" t="s">
        <v>22</v>
      </c>
      <c r="L5732" t="s">
        <v>64</v>
      </c>
      <c r="M5732" t="s">
        <v>24</v>
      </c>
      <c r="N5732">
        <v>1998</v>
      </c>
      <c r="O5732" t="s">
        <v>47</v>
      </c>
      <c r="P5732">
        <v>5</v>
      </c>
      <c r="Q5732">
        <f t="shared" si="178"/>
        <v>8</v>
      </c>
      <c r="R5732" t="str">
        <f t="shared" si="179"/>
        <v>Mid-range</v>
      </c>
    </row>
    <row r="5733" spans="1:18" x14ac:dyDescent="0.35">
      <c r="A5733">
        <v>12774497</v>
      </c>
      <c r="B5733" t="s">
        <v>5546</v>
      </c>
      <c r="C5733">
        <v>24999</v>
      </c>
      <c r="D5733" t="s">
        <v>49</v>
      </c>
      <c r="E5733" t="s">
        <v>234</v>
      </c>
      <c r="F5733" t="s">
        <v>1935</v>
      </c>
      <c r="G5733" t="s">
        <v>1936</v>
      </c>
      <c r="H5733">
        <v>2014</v>
      </c>
      <c r="I5733">
        <v>79528</v>
      </c>
      <c r="J5733" t="s">
        <v>236</v>
      </c>
      <c r="K5733" t="s">
        <v>81</v>
      </c>
      <c r="L5733" t="s">
        <v>31</v>
      </c>
      <c r="M5733" t="s">
        <v>24</v>
      </c>
      <c r="N5733">
        <v>2488</v>
      </c>
      <c r="O5733" t="s">
        <v>47</v>
      </c>
      <c r="P5733">
        <v>5</v>
      </c>
      <c r="Q5733">
        <f t="shared" si="178"/>
        <v>10</v>
      </c>
      <c r="R5733" t="str">
        <f t="shared" si="179"/>
        <v>Mid-range</v>
      </c>
    </row>
    <row r="5734" spans="1:18" x14ac:dyDescent="0.35">
      <c r="A5734">
        <v>12774513</v>
      </c>
      <c r="B5734" t="s">
        <v>6105</v>
      </c>
      <c r="C5734">
        <v>29990</v>
      </c>
      <c r="D5734" t="s">
        <v>54</v>
      </c>
      <c r="E5734" t="s">
        <v>175</v>
      </c>
      <c r="F5734" t="s">
        <v>176</v>
      </c>
      <c r="G5734" t="s">
        <v>207</v>
      </c>
      <c r="H5734">
        <v>2013</v>
      </c>
      <c r="I5734">
        <v>234221</v>
      </c>
      <c r="J5734" t="s">
        <v>80</v>
      </c>
      <c r="K5734" t="s">
        <v>22</v>
      </c>
      <c r="L5734" t="s">
        <v>31</v>
      </c>
      <c r="M5734" t="s">
        <v>24</v>
      </c>
      <c r="N5734">
        <v>3198</v>
      </c>
      <c r="O5734" t="s">
        <v>47</v>
      </c>
      <c r="P5734">
        <v>2</v>
      </c>
      <c r="Q5734">
        <f t="shared" si="178"/>
        <v>11</v>
      </c>
      <c r="R5734" t="str">
        <f t="shared" si="179"/>
        <v>Mid-range</v>
      </c>
    </row>
    <row r="5735" spans="1:18" x14ac:dyDescent="0.35">
      <c r="A5735">
        <v>12774516</v>
      </c>
      <c r="B5735" t="s">
        <v>6233</v>
      </c>
      <c r="C5735">
        <v>57990</v>
      </c>
      <c r="D5735" t="s">
        <v>59</v>
      </c>
      <c r="E5735" t="s">
        <v>398</v>
      </c>
      <c r="F5735" t="s">
        <v>1961</v>
      </c>
      <c r="G5735" t="s">
        <v>6234</v>
      </c>
      <c r="H5735">
        <v>2019</v>
      </c>
      <c r="I5735">
        <v>73998</v>
      </c>
      <c r="J5735" t="s">
        <v>21</v>
      </c>
      <c r="K5735" t="s">
        <v>22</v>
      </c>
      <c r="L5735" t="s">
        <v>31</v>
      </c>
      <c r="M5735" t="s">
        <v>24</v>
      </c>
      <c r="N5735">
        <v>1995</v>
      </c>
      <c r="O5735" t="s">
        <v>33</v>
      </c>
      <c r="P5735">
        <v>5</v>
      </c>
      <c r="Q5735">
        <f t="shared" si="178"/>
        <v>5</v>
      </c>
      <c r="R5735" t="str">
        <f t="shared" si="179"/>
        <v>Luxury</v>
      </c>
    </row>
    <row r="5736" spans="1:18" x14ac:dyDescent="0.35">
      <c r="A5736">
        <v>12774528</v>
      </c>
      <c r="B5736" t="s">
        <v>7810</v>
      </c>
      <c r="C5736">
        <v>26999</v>
      </c>
      <c r="D5736" t="s">
        <v>127</v>
      </c>
      <c r="E5736" t="s">
        <v>466</v>
      </c>
      <c r="F5736" t="s">
        <v>467</v>
      </c>
      <c r="G5736" t="s">
        <v>755</v>
      </c>
      <c r="H5736">
        <v>2019</v>
      </c>
      <c r="I5736">
        <v>155692</v>
      </c>
      <c r="J5736" t="s">
        <v>21</v>
      </c>
      <c r="K5736" t="s">
        <v>22</v>
      </c>
      <c r="L5736" t="s">
        <v>23</v>
      </c>
      <c r="M5736" t="s">
        <v>24</v>
      </c>
      <c r="N5736">
        <v>1997</v>
      </c>
      <c r="O5736" t="s">
        <v>47</v>
      </c>
      <c r="P5736">
        <v>5</v>
      </c>
      <c r="Q5736">
        <f t="shared" si="178"/>
        <v>5</v>
      </c>
      <c r="R5736" t="str">
        <f t="shared" si="179"/>
        <v>Mid-range</v>
      </c>
    </row>
    <row r="5737" spans="1:18" x14ac:dyDescent="0.35">
      <c r="A5737">
        <v>12774538</v>
      </c>
      <c r="B5737" t="s">
        <v>7811</v>
      </c>
      <c r="C5737">
        <v>16880</v>
      </c>
      <c r="D5737" t="s">
        <v>102</v>
      </c>
      <c r="E5737" t="s">
        <v>1066</v>
      </c>
      <c r="F5737" t="s">
        <v>1535</v>
      </c>
      <c r="G5737" t="s">
        <v>7812</v>
      </c>
      <c r="H5737">
        <v>2015</v>
      </c>
      <c r="I5737">
        <v>171920</v>
      </c>
      <c r="J5737" t="s">
        <v>86</v>
      </c>
      <c r="K5737" t="s">
        <v>22</v>
      </c>
      <c r="L5737" t="s">
        <v>64</v>
      </c>
      <c r="M5737" t="s">
        <v>24</v>
      </c>
      <c r="N5737">
        <v>1798</v>
      </c>
      <c r="O5737" t="s">
        <v>135</v>
      </c>
      <c r="P5737">
        <v>5</v>
      </c>
      <c r="Q5737">
        <f t="shared" si="178"/>
        <v>9</v>
      </c>
      <c r="R5737" t="str">
        <f t="shared" si="179"/>
        <v>Mid-range</v>
      </c>
    </row>
    <row r="5738" spans="1:18" x14ac:dyDescent="0.35">
      <c r="A5738">
        <v>12774539</v>
      </c>
      <c r="B5738" t="s">
        <v>6922</v>
      </c>
      <c r="C5738">
        <v>44800</v>
      </c>
      <c r="D5738" t="s">
        <v>76</v>
      </c>
      <c r="E5738" t="s">
        <v>77</v>
      </c>
      <c r="F5738" t="s">
        <v>4640</v>
      </c>
      <c r="G5738" t="s">
        <v>326</v>
      </c>
      <c r="H5738">
        <v>2017</v>
      </c>
      <c r="I5738">
        <v>79697</v>
      </c>
      <c r="J5738" t="s">
        <v>182</v>
      </c>
      <c r="K5738" t="s">
        <v>22</v>
      </c>
      <c r="L5738" t="s">
        <v>31</v>
      </c>
      <c r="M5738" t="s">
        <v>24</v>
      </c>
      <c r="N5738">
        <v>2999</v>
      </c>
      <c r="O5738" t="s">
        <v>47</v>
      </c>
      <c r="P5738">
        <v>5</v>
      </c>
      <c r="Q5738">
        <f t="shared" si="178"/>
        <v>7</v>
      </c>
      <c r="R5738" t="str">
        <f t="shared" si="179"/>
        <v>Luxury</v>
      </c>
    </row>
    <row r="5739" spans="1:18" x14ac:dyDescent="0.35">
      <c r="A5739">
        <v>12774545</v>
      </c>
      <c r="B5739" t="s">
        <v>7813</v>
      </c>
      <c r="C5739">
        <v>40999</v>
      </c>
      <c r="D5739" t="s">
        <v>165</v>
      </c>
      <c r="E5739" t="s">
        <v>269</v>
      </c>
      <c r="F5739" t="s">
        <v>2326</v>
      </c>
      <c r="G5739" t="s">
        <v>2327</v>
      </c>
      <c r="H5739">
        <v>2019</v>
      </c>
      <c r="I5739">
        <v>126779</v>
      </c>
      <c r="J5739" t="s">
        <v>21</v>
      </c>
      <c r="K5739" t="s">
        <v>22</v>
      </c>
      <c r="L5739" t="s">
        <v>31</v>
      </c>
      <c r="M5739" t="s">
        <v>24</v>
      </c>
      <c r="N5739">
        <v>3200</v>
      </c>
      <c r="O5739" t="s">
        <v>47</v>
      </c>
      <c r="P5739">
        <v>7</v>
      </c>
      <c r="Q5739">
        <f t="shared" si="178"/>
        <v>5</v>
      </c>
      <c r="R5739" t="str">
        <f t="shared" si="179"/>
        <v>Luxury</v>
      </c>
    </row>
    <row r="5740" spans="1:18" x14ac:dyDescent="0.35">
      <c r="A5740">
        <v>12774561</v>
      </c>
      <c r="B5740" t="s">
        <v>7814</v>
      </c>
      <c r="C5740">
        <v>43990</v>
      </c>
      <c r="D5740" t="s">
        <v>76</v>
      </c>
      <c r="E5740" t="s">
        <v>373</v>
      </c>
      <c r="F5740" t="s">
        <v>374</v>
      </c>
      <c r="G5740" t="s">
        <v>946</v>
      </c>
      <c r="H5740">
        <v>2017</v>
      </c>
      <c r="I5740">
        <v>147793</v>
      </c>
      <c r="J5740" t="s">
        <v>21</v>
      </c>
      <c r="K5740" t="s">
        <v>22</v>
      </c>
      <c r="L5740" t="s">
        <v>31</v>
      </c>
      <c r="M5740" t="s">
        <v>24</v>
      </c>
      <c r="N5740">
        <v>2999</v>
      </c>
      <c r="O5740" t="s">
        <v>47</v>
      </c>
      <c r="P5740">
        <v>7</v>
      </c>
      <c r="Q5740">
        <f t="shared" si="178"/>
        <v>7</v>
      </c>
      <c r="R5740" t="str">
        <f t="shared" si="179"/>
        <v>Luxury</v>
      </c>
    </row>
    <row r="5741" spans="1:18" x14ac:dyDescent="0.35">
      <c r="A5741">
        <v>12774565</v>
      </c>
      <c r="B5741" t="s">
        <v>580</v>
      </c>
      <c r="C5741">
        <v>34990</v>
      </c>
      <c r="D5741" t="s">
        <v>165</v>
      </c>
      <c r="E5741" t="s">
        <v>184</v>
      </c>
      <c r="F5741" t="s">
        <v>581</v>
      </c>
      <c r="G5741" t="s">
        <v>582</v>
      </c>
      <c r="H5741">
        <v>2019</v>
      </c>
      <c r="I5741">
        <v>56175</v>
      </c>
      <c r="J5741" t="s">
        <v>21</v>
      </c>
      <c r="K5741" t="s">
        <v>22</v>
      </c>
      <c r="L5741" t="s">
        <v>23</v>
      </c>
      <c r="M5741" t="s">
        <v>24</v>
      </c>
      <c r="N5741">
        <v>2360</v>
      </c>
      <c r="O5741" t="s">
        <v>47</v>
      </c>
      <c r="P5741">
        <v>7</v>
      </c>
      <c r="Q5741">
        <f t="shared" si="178"/>
        <v>5</v>
      </c>
      <c r="R5741" t="str">
        <f t="shared" si="179"/>
        <v>Mid-range</v>
      </c>
    </row>
    <row r="5742" spans="1:18" x14ac:dyDescent="0.35">
      <c r="A5742">
        <v>12774566</v>
      </c>
      <c r="B5742" t="s">
        <v>7815</v>
      </c>
      <c r="C5742">
        <v>32888</v>
      </c>
      <c r="D5742" t="s">
        <v>49</v>
      </c>
      <c r="E5742" t="s">
        <v>724</v>
      </c>
      <c r="F5742" t="s">
        <v>7816</v>
      </c>
      <c r="G5742" t="s">
        <v>7817</v>
      </c>
      <c r="H5742">
        <v>2015</v>
      </c>
      <c r="I5742">
        <v>66830</v>
      </c>
      <c r="J5742" t="s">
        <v>21</v>
      </c>
      <c r="K5742" t="s">
        <v>22</v>
      </c>
      <c r="L5742" t="s">
        <v>64</v>
      </c>
      <c r="M5742" t="s">
        <v>24</v>
      </c>
      <c r="N5742">
        <v>3498</v>
      </c>
      <c r="O5742" t="s">
        <v>69</v>
      </c>
      <c r="P5742">
        <v>7</v>
      </c>
      <c r="Q5742">
        <f t="shared" si="178"/>
        <v>9</v>
      </c>
      <c r="R5742" t="str">
        <f t="shared" si="179"/>
        <v>Mid-range</v>
      </c>
    </row>
    <row r="5743" spans="1:18" x14ac:dyDescent="0.35">
      <c r="A5743">
        <v>12774567</v>
      </c>
      <c r="B5743" t="s">
        <v>7818</v>
      </c>
      <c r="C5743">
        <v>25990</v>
      </c>
      <c r="D5743" t="s">
        <v>165</v>
      </c>
      <c r="E5743" t="s">
        <v>166</v>
      </c>
      <c r="F5743" t="s">
        <v>1780</v>
      </c>
      <c r="G5743" t="s">
        <v>616</v>
      </c>
      <c r="H5743">
        <v>2017</v>
      </c>
      <c r="I5743">
        <v>92101</v>
      </c>
      <c r="J5743" t="s">
        <v>80</v>
      </c>
      <c r="K5743" t="s">
        <v>22</v>
      </c>
      <c r="L5743" t="s">
        <v>31</v>
      </c>
      <c r="M5743" t="s">
        <v>24</v>
      </c>
      <c r="N5743">
        <v>2440</v>
      </c>
      <c r="O5743" t="s">
        <v>47</v>
      </c>
      <c r="P5743">
        <v>2</v>
      </c>
      <c r="Q5743">
        <f t="shared" si="178"/>
        <v>7</v>
      </c>
      <c r="R5743" t="str">
        <f t="shared" si="179"/>
        <v>Mid-range</v>
      </c>
    </row>
    <row r="5744" spans="1:18" x14ac:dyDescent="0.35">
      <c r="A5744">
        <v>12774574</v>
      </c>
      <c r="B5744" t="s">
        <v>6676</v>
      </c>
      <c r="C5744">
        <v>83888</v>
      </c>
      <c r="D5744" t="s">
        <v>17</v>
      </c>
      <c r="E5744" t="s">
        <v>258</v>
      </c>
      <c r="F5744" t="s">
        <v>273</v>
      </c>
      <c r="G5744" t="s">
        <v>323</v>
      </c>
      <c r="H5744">
        <v>2022</v>
      </c>
      <c r="I5744">
        <v>38</v>
      </c>
      <c r="J5744" t="s">
        <v>275</v>
      </c>
      <c r="K5744" t="s">
        <v>22</v>
      </c>
      <c r="L5744" t="s">
        <v>31</v>
      </c>
      <c r="M5744" t="s">
        <v>24</v>
      </c>
      <c r="N5744">
        <v>2753</v>
      </c>
      <c r="O5744" t="s">
        <v>135</v>
      </c>
      <c r="P5744">
        <v>5</v>
      </c>
      <c r="Q5744">
        <f t="shared" si="178"/>
        <v>2</v>
      </c>
      <c r="R5744" t="str">
        <f t="shared" si="179"/>
        <v>Luxury</v>
      </c>
    </row>
    <row r="5745" spans="1:18" x14ac:dyDescent="0.35">
      <c r="A5745">
        <v>12774577</v>
      </c>
      <c r="B5745" t="s">
        <v>7819</v>
      </c>
      <c r="C5745">
        <v>49880</v>
      </c>
      <c r="D5745" t="s">
        <v>102</v>
      </c>
      <c r="E5745" t="s">
        <v>5388</v>
      </c>
      <c r="F5745" t="s">
        <v>5389</v>
      </c>
      <c r="G5745" t="s">
        <v>7820</v>
      </c>
      <c r="H5745">
        <v>2020</v>
      </c>
      <c r="I5745">
        <v>32943</v>
      </c>
      <c r="J5745" t="s">
        <v>21</v>
      </c>
      <c r="K5745" t="s">
        <v>22</v>
      </c>
      <c r="L5745" t="s">
        <v>64</v>
      </c>
      <c r="M5745" t="s">
        <v>24</v>
      </c>
      <c r="N5745">
        <v>1984</v>
      </c>
      <c r="O5745" t="s">
        <v>116</v>
      </c>
      <c r="P5745">
        <v>5</v>
      </c>
      <c r="Q5745">
        <f t="shared" si="178"/>
        <v>4</v>
      </c>
      <c r="R5745" t="str">
        <f t="shared" si="179"/>
        <v>Luxury</v>
      </c>
    </row>
    <row r="5746" spans="1:18" x14ac:dyDescent="0.35">
      <c r="A5746">
        <v>12774588</v>
      </c>
      <c r="B5746" t="s">
        <v>5982</v>
      </c>
      <c r="C5746">
        <v>29990</v>
      </c>
      <c r="D5746" t="s">
        <v>127</v>
      </c>
      <c r="E5746">
        <v>3</v>
      </c>
      <c r="F5746" t="s">
        <v>3568</v>
      </c>
      <c r="G5746" t="s">
        <v>1666</v>
      </c>
      <c r="H5746">
        <v>2019</v>
      </c>
      <c r="I5746">
        <v>72125</v>
      </c>
      <c r="J5746" t="s">
        <v>86</v>
      </c>
      <c r="K5746" t="s">
        <v>22</v>
      </c>
      <c r="L5746" t="s">
        <v>23</v>
      </c>
      <c r="M5746" t="s">
        <v>24</v>
      </c>
      <c r="N5746">
        <v>1998</v>
      </c>
      <c r="O5746" t="s">
        <v>47</v>
      </c>
      <c r="P5746">
        <v>5</v>
      </c>
      <c r="Q5746">
        <f t="shared" si="178"/>
        <v>5</v>
      </c>
      <c r="R5746" t="str">
        <f t="shared" si="179"/>
        <v>Mid-range</v>
      </c>
    </row>
    <row r="5747" spans="1:18" x14ac:dyDescent="0.35">
      <c r="A5747">
        <v>12774598</v>
      </c>
      <c r="B5747" t="s">
        <v>2976</v>
      </c>
      <c r="C5747">
        <v>84950</v>
      </c>
      <c r="D5747" t="s">
        <v>410</v>
      </c>
      <c r="E5747" t="s">
        <v>1565</v>
      </c>
      <c r="F5747" t="s">
        <v>1566</v>
      </c>
      <c r="G5747" t="s">
        <v>1567</v>
      </c>
      <c r="H5747">
        <v>2021</v>
      </c>
      <c r="I5747">
        <v>6476</v>
      </c>
      <c r="J5747" t="s">
        <v>21</v>
      </c>
      <c r="K5747" t="s">
        <v>22</v>
      </c>
      <c r="L5747" t="s">
        <v>381</v>
      </c>
      <c r="M5747" t="s">
        <v>24</v>
      </c>
      <c r="N5747">
        <v>1969</v>
      </c>
      <c r="O5747" t="s">
        <v>25</v>
      </c>
      <c r="P5747">
        <v>5</v>
      </c>
      <c r="Q5747">
        <f t="shared" si="178"/>
        <v>3</v>
      </c>
      <c r="R5747" t="str">
        <f t="shared" si="179"/>
        <v>Luxury</v>
      </c>
    </row>
    <row r="5748" spans="1:18" x14ac:dyDescent="0.35">
      <c r="A5748">
        <v>12774599</v>
      </c>
      <c r="B5748" t="s">
        <v>2977</v>
      </c>
      <c r="C5748">
        <v>76950</v>
      </c>
      <c r="D5748" t="s">
        <v>410</v>
      </c>
      <c r="E5748" t="s">
        <v>1565</v>
      </c>
      <c r="F5748" t="s">
        <v>2978</v>
      </c>
      <c r="G5748" t="s">
        <v>1567</v>
      </c>
      <c r="H5748">
        <v>2022</v>
      </c>
      <c r="I5748">
        <v>5756</v>
      </c>
      <c r="J5748" t="s">
        <v>21</v>
      </c>
      <c r="K5748" t="s">
        <v>22</v>
      </c>
      <c r="L5748" t="s">
        <v>381</v>
      </c>
      <c r="M5748" t="s">
        <v>24</v>
      </c>
      <c r="N5748">
        <v>1969</v>
      </c>
      <c r="O5748" t="s">
        <v>25</v>
      </c>
      <c r="P5748">
        <v>5</v>
      </c>
      <c r="Q5748">
        <f t="shared" si="178"/>
        <v>2</v>
      </c>
      <c r="R5748" t="str">
        <f t="shared" si="179"/>
        <v>Luxury</v>
      </c>
    </row>
    <row r="5749" spans="1:18" x14ac:dyDescent="0.35">
      <c r="A5749">
        <v>12774640</v>
      </c>
      <c r="B5749" t="s">
        <v>7821</v>
      </c>
      <c r="C5749">
        <v>56990</v>
      </c>
      <c r="D5749" t="s">
        <v>127</v>
      </c>
      <c r="E5749" t="s">
        <v>418</v>
      </c>
      <c r="F5749" t="s">
        <v>1440</v>
      </c>
      <c r="G5749" t="s">
        <v>420</v>
      </c>
      <c r="H5749">
        <v>2021</v>
      </c>
      <c r="I5749">
        <v>9155</v>
      </c>
      <c r="J5749" t="s">
        <v>21</v>
      </c>
      <c r="K5749" t="s">
        <v>22</v>
      </c>
      <c r="L5749" t="s">
        <v>23</v>
      </c>
      <c r="M5749" t="s">
        <v>24</v>
      </c>
      <c r="N5749">
        <v>2488</v>
      </c>
      <c r="O5749" t="s">
        <v>25</v>
      </c>
      <c r="P5749">
        <v>7</v>
      </c>
      <c r="Q5749">
        <f t="shared" si="178"/>
        <v>3</v>
      </c>
      <c r="R5749" t="str">
        <f t="shared" si="179"/>
        <v>Luxury</v>
      </c>
    </row>
    <row r="5750" spans="1:18" x14ac:dyDescent="0.35">
      <c r="A5750">
        <v>12774641</v>
      </c>
      <c r="B5750" t="s">
        <v>7822</v>
      </c>
      <c r="C5750">
        <v>29990</v>
      </c>
      <c r="D5750" t="s">
        <v>197</v>
      </c>
      <c r="E5750" t="s">
        <v>1747</v>
      </c>
      <c r="F5750" t="s">
        <v>7823</v>
      </c>
      <c r="G5750" t="s">
        <v>7824</v>
      </c>
      <c r="H5750">
        <v>2018</v>
      </c>
      <c r="I5750">
        <v>68989</v>
      </c>
      <c r="J5750" t="s">
        <v>21</v>
      </c>
      <c r="K5750" t="s">
        <v>22</v>
      </c>
      <c r="L5750" t="s">
        <v>23</v>
      </c>
      <c r="M5750" t="s">
        <v>24</v>
      </c>
      <c r="N5750">
        <v>1498</v>
      </c>
      <c r="O5750" t="s">
        <v>47</v>
      </c>
      <c r="P5750">
        <v>5</v>
      </c>
      <c r="Q5750">
        <f t="shared" si="178"/>
        <v>6</v>
      </c>
      <c r="R5750" t="str">
        <f t="shared" si="179"/>
        <v>Mid-range</v>
      </c>
    </row>
    <row r="5751" spans="1:18" x14ac:dyDescent="0.35">
      <c r="A5751">
        <v>12774664</v>
      </c>
      <c r="B5751" t="s">
        <v>7825</v>
      </c>
      <c r="C5751">
        <v>18950</v>
      </c>
      <c r="D5751" t="s">
        <v>131</v>
      </c>
      <c r="E5751" t="s">
        <v>559</v>
      </c>
      <c r="F5751" t="s">
        <v>2114</v>
      </c>
      <c r="G5751" t="s">
        <v>4241</v>
      </c>
      <c r="H5751">
        <v>2013</v>
      </c>
      <c r="I5751">
        <v>155240</v>
      </c>
      <c r="J5751" t="s">
        <v>63</v>
      </c>
      <c r="K5751" t="s">
        <v>22</v>
      </c>
      <c r="L5751" t="s">
        <v>64</v>
      </c>
      <c r="M5751" t="s">
        <v>24</v>
      </c>
      <c r="N5751">
        <v>1984</v>
      </c>
      <c r="O5751" t="s">
        <v>47</v>
      </c>
      <c r="P5751">
        <v>5</v>
      </c>
      <c r="Q5751">
        <f t="shared" si="178"/>
        <v>11</v>
      </c>
      <c r="R5751" t="str">
        <f t="shared" si="179"/>
        <v>Mid-range</v>
      </c>
    </row>
    <row r="5752" spans="1:18" x14ac:dyDescent="0.35">
      <c r="A5752">
        <v>12774679</v>
      </c>
      <c r="B5752" t="s">
        <v>7826</v>
      </c>
      <c r="C5752">
        <v>68900</v>
      </c>
      <c r="D5752" t="s">
        <v>59</v>
      </c>
      <c r="E5752" t="s">
        <v>564</v>
      </c>
      <c r="F5752" t="s">
        <v>604</v>
      </c>
      <c r="G5752" t="s">
        <v>4822</v>
      </c>
      <c r="H5752">
        <v>2016</v>
      </c>
      <c r="I5752">
        <v>62826</v>
      </c>
      <c r="J5752" t="s">
        <v>393</v>
      </c>
      <c r="K5752" t="s">
        <v>22</v>
      </c>
      <c r="L5752" t="s">
        <v>31</v>
      </c>
      <c r="M5752" t="s">
        <v>24</v>
      </c>
      <c r="N5752">
        <v>2993</v>
      </c>
      <c r="O5752" t="s">
        <v>47</v>
      </c>
      <c r="P5752">
        <v>5</v>
      </c>
      <c r="Q5752">
        <f t="shared" si="178"/>
        <v>8</v>
      </c>
      <c r="R5752" t="str">
        <f t="shared" si="179"/>
        <v>Luxury</v>
      </c>
    </row>
    <row r="5753" spans="1:18" x14ac:dyDescent="0.35">
      <c r="A5753">
        <v>12774688</v>
      </c>
      <c r="B5753" t="s">
        <v>7827</v>
      </c>
      <c r="C5753">
        <v>18888</v>
      </c>
      <c r="D5753" t="s">
        <v>127</v>
      </c>
      <c r="E5753">
        <v>3</v>
      </c>
      <c r="F5753" t="s">
        <v>3065</v>
      </c>
      <c r="G5753" t="s">
        <v>2105</v>
      </c>
      <c r="H5753">
        <v>2015</v>
      </c>
      <c r="I5753">
        <v>168200</v>
      </c>
      <c r="J5753" t="s">
        <v>86</v>
      </c>
      <c r="K5753" t="s">
        <v>22</v>
      </c>
      <c r="L5753" t="s">
        <v>23</v>
      </c>
      <c r="M5753" t="s">
        <v>24</v>
      </c>
      <c r="N5753">
        <v>1998</v>
      </c>
      <c r="O5753" t="s">
        <v>25</v>
      </c>
      <c r="P5753">
        <v>5</v>
      </c>
      <c r="Q5753">
        <f t="shared" si="178"/>
        <v>9</v>
      </c>
      <c r="R5753" t="str">
        <f t="shared" si="179"/>
        <v>Mid-range</v>
      </c>
    </row>
    <row r="5754" spans="1:18" x14ac:dyDescent="0.35">
      <c r="A5754">
        <v>12774694</v>
      </c>
      <c r="B5754" t="s">
        <v>7828</v>
      </c>
      <c r="C5754">
        <v>36980</v>
      </c>
      <c r="D5754" t="s">
        <v>102</v>
      </c>
      <c r="E5754" t="s">
        <v>1066</v>
      </c>
      <c r="F5754" t="s">
        <v>1535</v>
      </c>
      <c r="G5754" t="s">
        <v>4744</v>
      </c>
      <c r="H5754">
        <v>2020</v>
      </c>
      <c r="I5754">
        <v>37910</v>
      </c>
      <c r="J5754" t="s">
        <v>86</v>
      </c>
      <c r="K5754" t="s">
        <v>22</v>
      </c>
      <c r="L5754" t="s">
        <v>64</v>
      </c>
      <c r="M5754" t="s">
        <v>24</v>
      </c>
      <c r="N5754">
        <v>1984</v>
      </c>
      <c r="O5754" t="s">
        <v>69</v>
      </c>
      <c r="P5754">
        <v>5</v>
      </c>
      <c r="Q5754">
        <f t="shared" si="178"/>
        <v>4</v>
      </c>
      <c r="R5754" t="str">
        <f t="shared" si="179"/>
        <v>Mid-range</v>
      </c>
    </row>
    <row r="5755" spans="1:18" x14ac:dyDescent="0.35">
      <c r="A5755">
        <v>12774705</v>
      </c>
      <c r="B5755" t="s">
        <v>1910</v>
      </c>
      <c r="C5755">
        <v>29488</v>
      </c>
      <c r="D5755" t="s">
        <v>17</v>
      </c>
      <c r="E5755" t="s">
        <v>262</v>
      </c>
      <c r="F5755" t="s">
        <v>924</v>
      </c>
      <c r="G5755" t="s">
        <v>1911</v>
      </c>
      <c r="H5755">
        <v>2019</v>
      </c>
      <c r="I5755">
        <v>65551</v>
      </c>
      <c r="J5755" t="s">
        <v>86</v>
      </c>
      <c r="K5755" t="s">
        <v>22</v>
      </c>
      <c r="L5755" t="s">
        <v>540</v>
      </c>
      <c r="M5755" t="s">
        <v>24</v>
      </c>
      <c r="N5755">
        <v>1798</v>
      </c>
      <c r="O5755" t="s">
        <v>116</v>
      </c>
      <c r="P5755">
        <v>5</v>
      </c>
      <c r="Q5755">
        <f t="shared" si="178"/>
        <v>5</v>
      </c>
      <c r="R5755" t="str">
        <f t="shared" si="179"/>
        <v>Mid-range</v>
      </c>
    </row>
    <row r="5756" spans="1:18" x14ac:dyDescent="0.35">
      <c r="A5756">
        <v>12774707</v>
      </c>
      <c r="B5756" t="s">
        <v>5294</v>
      </c>
      <c r="C5756">
        <v>30490</v>
      </c>
      <c r="D5756" t="s">
        <v>165</v>
      </c>
      <c r="E5756" t="s">
        <v>184</v>
      </c>
      <c r="F5756" t="s">
        <v>581</v>
      </c>
      <c r="G5756" t="s">
        <v>2975</v>
      </c>
      <c r="H5756">
        <v>2019</v>
      </c>
      <c r="I5756">
        <v>59654</v>
      </c>
      <c r="J5756" t="s">
        <v>21</v>
      </c>
      <c r="K5756" t="s">
        <v>22</v>
      </c>
      <c r="L5756" t="s">
        <v>23</v>
      </c>
      <c r="M5756" t="s">
        <v>24</v>
      </c>
      <c r="N5756">
        <v>2360</v>
      </c>
      <c r="O5756" t="s">
        <v>47</v>
      </c>
      <c r="P5756">
        <v>7</v>
      </c>
      <c r="Q5756">
        <f t="shared" si="178"/>
        <v>5</v>
      </c>
      <c r="R5756" t="str">
        <f t="shared" si="179"/>
        <v>Mid-range</v>
      </c>
    </row>
    <row r="5757" spans="1:18" x14ac:dyDescent="0.35">
      <c r="A5757">
        <v>12774708</v>
      </c>
      <c r="B5757" t="s">
        <v>3846</v>
      </c>
      <c r="C5757">
        <v>57990</v>
      </c>
      <c r="D5757" t="s">
        <v>17</v>
      </c>
      <c r="E5757" t="s">
        <v>157</v>
      </c>
      <c r="F5757" t="s">
        <v>158</v>
      </c>
      <c r="G5757" t="s">
        <v>1509</v>
      </c>
      <c r="H5757">
        <v>2017</v>
      </c>
      <c r="I5757">
        <v>68610</v>
      </c>
      <c r="J5757" t="s">
        <v>21</v>
      </c>
      <c r="K5757" t="s">
        <v>22</v>
      </c>
      <c r="L5757" t="s">
        <v>31</v>
      </c>
      <c r="M5757" t="s">
        <v>24</v>
      </c>
      <c r="N5757">
        <v>2753</v>
      </c>
      <c r="O5757" t="s">
        <v>25</v>
      </c>
      <c r="P5757">
        <v>7</v>
      </c>
      <c r="Q5757">
        <f t="shared" si="178"/>
        <v>7</v>
      </c>
      <c r="R5757" t="str">
        <f t="shared" si="179"/>
        <v>Luxury</v>
      </c>
    </row>
    <row r="5758" spans="1:18" x14ac:dyDescent="0.35">
      <c r="A5758">
        <v>12774711</v>
      </c>
      <c r="B5758" t="s">
        <v>5801</v>
      </c>
      <c r="C5758">
        <v>28490</v>
      </c>
      <c r="D5758" t="s">
        <v>49</v>
      </c>
      <c r="E5758" t="s">
        <v>50</v>
      </c>
      <c r="F5758" t="s">
        <v>717</v>
      </c>
      <c r="G5758" t="s">
        <v>5481</v>
      </c>
      <c r="H5758">
        <v>2020</v>
      </c>
      <c r="I5758">
        <v>58829</v>
      </c>
      <c r="J5758" t="s">
        <v>21</v>
      </c>
      <c r="K5758" t="s">
        <v>22</v>
      </c>
      <c r="L5758" t="s">
        <v>23</v>
      </c>
      <c r="M5758" t="s">
        <v>24</v>
      </c>
      <c r="N5758">
        <v>2488</v>
      </c>
      <c r="O5758" t="s">
        <v>47</v>
      </c>
      <c r="P5758">
        <v>5</v>
      </c>
      <c r="Q5758">
        <f t="shared" si="178"/>
        <v>4</v>
      </c>
      <c r="R5758" t="str">
        <f t="shared" si="179"/>
        <v>Mid-range</v>
      </c>
    </row>
    <row r="5759" spans="1:18" x14ac:dyDescent="0.35">
      <c r="A5759">
        <v>12774712</v>
      </c>
      <c r="B5759" t="s">
        <v>3503</v>
      </c>
      <c r="C5759">
        <v>54990</v>
      </c>
      <c r="D5759" t="s">
        <v>17</v>
      </c>
      <c r="E5759" t="s">
        <v>153</v>
      </c>
      <c r="F5759" t="s">
        <v>1990</v>
      </c>
      <c r="G5759" t="s">
        <v>1991</v>
      </c>
      <c r="H5759">
        <v>2020</v>
      </c>
      <c r="I5759">
        <v>52521</v>
      </c>
      <c r="J5759" t="s">
        <v>21</v>
      </c>
      <c r="K5759" t="s">
        <v>22</v>
      </c>
      <c r="L5759" t="s">
        <v>540</v>
      </c>
      <c r="M5759" t="s">
        <v>24</v>
      </c>
      <c r="N5759">
        <v>2487</v>
      </c>
      <c r="O5759" t="s">
        <v>135</v>
      </c>
      <c r="P5759">
        <v>5</v>
      </c>
      <c r="Q5759">
        <f t="shared" si="178"/>
        <v>4</v>
      </c>
      <c r="R5759" t="str">
        <f t="shared" si="179"/>
        <v>Luxury</v>
      </c>
    </row>
    <row r="5760" spans="1:18" x14ac:dyDescent="0.35">
      <c r="A5760">
        <v>12774713</v>
      </c>
      <c r="B5760" t="s">
        <v>7829</v>
      </c>
      <c r="C5760">
        <v>57990</v>
      </c>
      <c r="D5760" t="s">
        <v>17</v>
      </c>
      <c r="E5760" t="s">
        <v>193</v>
      </c>
      <c r="F5760" t="s">
        <v>3298</v>
      </c>
      <c r="G5760" t="s">
        <v>573</v>
      </c>
      <c r="H5760">
        <v>2019</v>
      </c>
      <c r="I5760">
        <v>26037</v>
      </c>
      <c r="J5760" t="s">
        <v>21</v>
      </c>
      <c r="K5760" t="s">
        <v>22</v>
      </c>
      <c r="L5760" t="s">
        <v>23</v>
      </c>
      <c r="M5760" t="s">
        <v>24</v>
      </c>
      <c r="N5760">
        <v>3456</v>
      </c>
      <c r="O5760" t="s">
        <v>116</v>
      </c>
      <c r="P5760">
        <v>7</v>
      </c>
      <c r="Q5760">
        <f t="shared" si="178"/>
        <v>5</v>
      </c>
      <c r="R5760" t="str">
        <f t="shared" si="179"/>
        <v>Luxury</v>
      </c>
    </row>
    <row r="5761" spans="1:18" x14ac:dyDescent="0.35">
      <c r="A5761">
        <v>12774731</v>
      </c>
      <c r="B5761" t="s">
        <v>7830</v>
      </c>
      <c r="C5761">
        <v>14990</v>
      </c>
      <c r="D5761" t="s">
        <v>54</v>
      </c>
      <c r="E5761" t="s">
        <v>1038</v>
      </c>
      <c r="F5761" t="s">
        <v>7831</v>
      </c>
      <c r="G5761" t="s">
        <v>1040</v>
      </c>
      <c r="H5761">
        <v>2011</v>
      </c>
      <c r="I5761">
        <v>165774</v>
      </c>
      <c r="J5761" t="s">
        <v>21</v>
      </c>
      <c r="K5761" t="s">
        <v>22</v>
      </c>
      <c r="L5761" t="s">
        <v>31</v>
      </c>
      <c r="M5761" t="s">
        <v>24</v>
      </c>
      <c r="N5761">
        <v>1997</v>
      </c>
      <c r="O5761" t="s">
        <v>47</v>
      </c>
      <c r="P5761">
        <v>5</v>
      </c>
      <c r="Q5761">
        <f t="shared" si="178"/>
        <v>13</v>
      </c>
      <c r="R5761" t="str">
        <f t="shared" si="179"/>
        <v>Mid-range</v>
      </c>
    </row>
    <row r="5762" spans="1:18" x14ac:dyDescent="0.35">
      <c r="A5762">
        <v>12774740</v>
      </c>
      <c r="B5762" t="s">
        <v>2573</v>
      </c>
      <c r="C5762">
        <v>29490</v>
      </c>
      <c r="D5762" t="s">
        <v>127</v>
      </c>
      <c r="E5762" t="s">
        <v>998</v>
      </c>
      <c r="F5762" t="s">
        <v>2574</v>
      </c>
      <c r="G5762" t="s">
        <v>1969</v>
      </c>
      <c r="H5762">
        <v>2019</v>
      </c>
      <c r="I5762">
        <v>39271</v>
      </c>
      <c r="J5762" t="s">
        <v>21</v>
      </c>
      <c r="K5762" t="s">
        <v>22</v>
      </c>
      <c r="L5762" t="s">
        <v>23</v>
      </c>
      <c r="M5762" t="s">
        <v>24</v>
      </c>
      <c r="N5762">
        <v>1998</v>
      </c>
      <c r="O5762" t="s">
        <v>135</v>
      </c>
      <c r="P5762">
        <v>5</v>
      </c>
      <c r="Q5762">
        <f t="shared" si="178"/>
        <v>5</v>
      </c>
      <c r="R5762" t="str">
        <f t="shared" si="179"/>
        <v>Mid-range</v>
      </c>
    </row>
    <row r="5763" spans="1:18" x14ac:dyDescent="0.35">
      <c r="A5763">
        <v>12774772</v>
      </c>
      <c r="B5763" t="s">
        <v>7832</v>
      </c>
      <c r="C5763">
        <v>37990</v>
      </c>
      <c r="D5763" t="s">
        <v>143</v>
      </c>
      <c r="E5763" t="s">
        <v>144</v>
      </c>
      <c r="F5763" t="s">
        <v>1905</v>
      </c>
      <c r="G5763" t="s">
        <v>531</v>
      </c>
      <c r="H5763">
        <v>2018</v>
      </c>
      <c r="I5763">
        <v>30938</v>
      </c>
      <c r="J5763" t="s">
        <v>21</v>
      </c>
      <c r="K5763" t="s">
        <v>22</v>
      </c>
      <c r="L5763" t="s">
        <v>23</v>
      </c>
      <c r="M5763" t="s">
        <v>24</v>
      </c>
      <c r="N5763">
        <v>2498</v>
      </c>
      <c r="O5763" t="s">
        <v>69</v>
      </c>
      <c r="P5763">
        <v>5</v>
      </c>
      <c r="Q5763">
        <f t="shared" ref="Q5763:Q5826" si="180">2024-H5763</f>
        <v>6</v>
      </c>
      <c r="R5763" t="str">
        <f t="shared" ref="R5763:R5826" si="181">IF(C5763&lt;=10000,"Budget",IF(C5763&lt;=40000,"Mid-range","Luxury"))</f>
        <v>Mid-range</v>
      </c>
    </row>
    <row r="5764" spans="1:18" x14ac:dyDescent="0.35">
      <c r="A5764">
        <v>12774773</v>
      </c>
      <c r="B5764" t="s">
        <v>7833</v>
      </c>
      <c r="C5764">
        <v>21490</v>
      </c>
      <c r="D5764" t="s">
        <v>282</v>
      </c>
      <c r="E5764" t="s">
        <v>6492</v>
      </c>
      <c r="F5764" t="s">
        <v>696</v>
      </c>
      <c r="G5764" t="s">
        <v>6494</v>
      </c>
      <c r="H5764">
        <v>2015</v>
      </c>
      <c r="I5764">
        <v>95149</v>
      </c>
      <c r="J5764" t="s">
        <v>21</v>
      </c>
      <c r="K5764" t="s">
        <v>22</v>
      </c>
      <c r="L5764" t="s">
        <v>64</v>
      </c>
      <c r="M5764" t="s">
        <v>24</v>
      </c>
      <c r="N5764">
        <v>1368</v>
      </c>
      <c r="O5764" t="s">
        <v>47</v>
      </c>
      <c r="P5764">
        <v>5</v>
      </c>
      <c r="Q5764">
        <f t="shared" si="180"/>
        <v>9</v>
      </c>
      <c r="R5764" t="str">
        <f t="shared" si="181"/>
        <v>Mid-range</v>
      </c>
    </row>
    <row r="5765" spans="1:18" x14ac:dyDescent="0.35">
      <c r="A5765">
        <v>12774778</v>
      </c>
      <c r="B5765" t="s">
        <v>7654</v>
      </c>
      <c r="C5765">
        <v>40990</v>
      </c>
      <c r="D5765" t="s">
        <v>88</v>
      </c>
      <c r="E5765" t="s">
        <v>94</v>
      </c>
      <c r="F5765" t="s">
        <v>5560</v>
      </c>
      <c r="G5765" t="s">
        <v>2734</v>
      </c>
      <c r="H5765">
        <v>2019</v>
      </c>
      <c r="I5765">
        <v>102804</v>
      </c>
      <c r="J5765" t="s">
        <v>21</v>
      </c>
      <c r="K5765" t="s">
        <v>22</v>
      </c>
      <c r="L5765" t="s">
        <v>31</v>
      </c>
      <c r="M5765" t="s">
        <v>24</v>
      </c>
      <c r="N5765">
        <v>2199</v>
      </c>
      <c r="O5765" t="s">
        <v>47</v>
      </c>
      <c r="P5765">
        <v>7</v>
      </c>
      <c r="Q5765">
        <f t="shared" si="180"/>
        <v>5</v>
      </c>
      <c r="R5765" t="str">
        <f t="shared" si="181"/>
        <v>Luxury</v>
      </c>
    </row>
    <row r="5766" spans="1:18" x14ac:dyDescent="0.35">
      <c r="A5766">
        <v>12774780</v>
      </c>
      <c r="B5766" t="s">
        <v>7834</v>
      </c>
      <c r="C5766">
        <v>29590</v>
      </c>
      <c r="D5766" t="s">
        <v>88</v>
      </c>
      <c r="E5766" t="s">
        <v>1657</v>
      </c>
      <c r="F5766" t="s">
        <v>423</v>
      </c>
      <c r="G5766" t="s">
        <v>7835</v>
      </c>
      <c r="H5766">
        <v>2018</v>
      </c>
      <c r="I5766">
        <v>87977</v>
      </c>
      <c r="J5766" t="s">
        <v>63</v>
      </c>
      <c r="K5766" t="s">
        <v>22</v>
      </c>
      <c r="L5766" t="s">
        <v>23</v>
      </c>
      <c r="M5766" t="s">
        <v>24</v>
      </c>
      <c r="N5766">
        <v>1998</v>
      </c>
      <c r="O5766" t="s">
        <v>47</v>
      </c>
      <c r="P5766">
        <v>5</v>
      </c>
      <c r="Q5766">
        <f t="shared" si="180"/>
        <v>6</v>
      </c>
      <c r="R5766" t="str">
        <f t="shared" si="181"/>
        <v>Mid-range</v>
      </c>
    </row>
    <row r="5767" spans="1:18" x14ac:dyDescent="0.35">
      <c r="A5767">
        <v>12774787</v>
      </c>
      <c r="B5767" t="s">
        <v>2186</v>
      </c>
      <c r="C5767">
        <v>33090</v>
      </c>
      <c r="D5767" t="s">
        <v>42</v>
      </c>
      <c r="E5767" t="s">
        <v>179</v>
      </c>
      <c r="F5767" t="s">
        <v>1289</v>
      </c>
      <c r="G5767" t="s">
        <v>204</v>
      </c>
      <c r="H5767">
        <v>2016</v>
      </c>
      <c r="I5767">
        <v>107352</v>
      </c>
      <c r="J5767" t="s">
        <v>205</v>
      </c>
      <c r="K5767" t="s">
        <v>22</v>
      </c>
      <c r="L5767" t="s">
        <v>31</v>
      </c>
      <c r="M5767" t="s">
        <v>24</v>
      </c>
      <c r="N5767">
        <v>2776</v>
      </c>
      <c r="O5767" t="s">
        <v>47</v>
      </c>
      <c r="P5767">
        <v>5</v>
      </c>
      <c r="Q5767">
        <f t="shared" si="180"/>
        <v>8</v>
      </c>
      <c r="R5767" t="str">
        <f t="shared" si="181"/>
        <v>Mid-range</v>
      </c>
    </row>
    <row r="5768" spans="1:18" x14ac:dyDescent="0.35">
      <c r="A5768">
        <v>12774788</v>
      </c>
      <c r="B5768" t="s">
        <v>3197</v>
      </c>
      <c r="C5768">
        <v>34490</v>
      </c>
      <c r="D5768" t="s">
        <v>42</v>
      </c>
      <c r="E5768" t="s">
        <v>292</v>
      </c>
      <c r="F5768" t="s">
        <v>686</v>
      </c>
      <c r="G5768" t="s">
        <v>294</v>
      </c>
      <c r="H5768">
        <v>2017</v>
      </c>
      <c r="I5768">
        <v>111509</v>
      </c>
      <c r="J5768" t="s">
        <v>21</v>
      </c>
      <c r="K5768" t="s">
        <v>22</v>
      </c>
      <c r="L5768" t="s">
        <v>31</v>
      </c>
      <c r="M5768" t="s">
        <v>24</v>
      </c>
      <c r="N5768">
        <v>2776</v>
      </c>
      <c r="O5768" t="s">
        <v>47</v>
      </c>
      <c r="P5768">
        <v>7</v>
      </c>
      <c r="Q5768">
        <f t="shared" si="180"/>
        <v>7</v>
      </c>
      <c r="R5768" t="str">
        <f t="shared" si="181"/>
        <v>Mid-range</v>
      </c>
    </row>
    <row r="5769" spans="1:18" x14ac:dyDescent="0.35">
      <c r="A5769">
        <v>12774791</v>
      </c>
      <c r="B5769" t="s">
        <v>7836</v>
      </c>
      <c r="C5769">
        <v>29990</v>
      </c>
      <c r="D5769" t="s">
        <v>102</v>
      </c>
      <c r="E5769" t="s">
        <v>1212</v>
      </c>
      <c r="F5769" t="s">
        <v>7837</v>
      </c>
      <c r="G5769" t="s">
        <v>2032</v>
      </c>
      <c r="H5769">
        <v>2017</v>
      </c>
      <c r="I5769">
        <v>112184</v>
      </c>
      <c r="J5769" t="s">
        <v>21</v>
      </c>
      <c r="K5769" t="s">
        <v>22</v>
      </c>
      <c r="L5769" t="s">
        <v>64</v>
      </c>
      <c r="M5769" t="s">
        <v>24</v>
      </c>
      <c r="N5769">
        <v>1984</v>
      </c>
      <c r="O5769" t="s">
        <v>47</v>
      </c>
      <c r="P5769">
        <v>5</v>
      </c>
      <c r="Q5769">
        <f t="shared" si="180"/>
        <v>7</v>
      </c>
      <c r="R5769" t="str">
        <f t="shared" si="181"/>
        <v>Mid-range</v>
      </c>
    </row>
    <row r="5770" spans="1:18" x14ac:dyDescent="0.35">
      <c r="A5770">
        <v>12774792</v>
      </c>
      <c r="B5770" t="s">
        <v>7838</v>
      </c>
      <c r="C5770">
        <v>50990</v>
      </c>
      <c r="D5770" t="s">
        <v>102</v>
      </c>
      <c r="E5770" t="s">
        <v>386</v>
      </c>
      <c r="F5770" t="s">
        <v>1080</v>
      </c>
      <c r="G5770" t="s">
        <v>2980</v>
      </c>
      <c r="H5770">
        <v>2018</v>
      </c>
      <c r="I5770">
        <v>20261</v>
      </c>
      <c r="J5770" t="s">
        <v>21</v>
      </c>
      <c r="K5770" t="s">
        <v>22</v>
      </c>
      <c r="L5770" t="s">
        <v>64</v>
      </c>
      <c r="M5770" t="s">
        <v>24</v>
      </c>
      <c r="N5770">
        <v>1984</v>
      </c>
      <c r="O5770" t="s">
        <v>25</v>
      </c>
      <c r="P5770">
        <v>5</v>
      </c>
      <c r="Q5770">
        <f t="shared" si="180"/>
        <v>6</v>
      </c>
      <c r="R5770" t="str">
        <f t="shared" si="181"/>
        <v>Luxury</v>
      </c>
    </row>
    <row r="5771" spans="1:18" x14ac:dyDescent="0.35">
      <c r="A5771">
        <v>12774797</v>
      </c>
      <c r="B5771" t="s">
        <v>7839</v>
      </c>
      <c r="C5771">
        <v>35990</v>
      </c>
      <c r="D5771" t="s">
        <v>127</v>
      </c>
      <c r="E5771" t="s">
        <v>466</v>
      </c>
      <c r="F5771" t="s">
        <v>1592</v>
      </c>
      <c r="G5771" t="s">
        <v>211</v>
      </c>
      <c r="H5771">
        <v>2017</v>
      </c>
      <c r="I5771">
        <v>63412</v>
      </c>
      <c r="J5771" t="s">
        <v>21</v>
      </c>
      <c r="K5771" t="s">
        <v>22</v>
      </c>
      <c r="L5771" t="s">
        <v>23</v>
      </c>
      <c r="M5771" t="s">
        <v>24</v>
      </c>
      <c r="N5771">
        <v>2488</v>
      </c>
      <c r="O5771" t="s">
        <v>33</v>
      </c>
      <c r="P5771">
        <v>5</v>
      </c>
      <c r="Q5771">
        <f t="shared" si="180"/>
        <v>7</v>
      </c>
      <c r="R5771" t="str">
        <f t="shared" si="181"/>
        <v>Mid-range</v>
      </c>
    </row>
    <row r="5772" spans="1:18" x14ac:dyDescent="0.35">
      <c r="A5772">
        <v>12774799</v>
      </c>
      <c r="B5772" t="s">
        <v>7840</v>
      </c>
      <c r="C5772">
        <v>27990</v>
      </c>
      <c r="D5772" t="s">
        <v>1814</v>
      </c>
      <c r="E5772">
        <v>508</v>
      </c>
      <c r="F5772" t="s">
        <v>7841</v>
      </c>
      <c r="G5772" t="s">
        <v>211</v>
      </c>
      <c r="H5772">
        <v>2017</v>
      </c>
      <c r="I5772">
        <v>99233</v>
      </c>
      <c r="J5772" t="s">
        <v>21</v>
      </c>
      <c r="K5772" t="s">
        <v>22</v>
      </c>
      <c r="L5772" t="s">
        <v>31</v>
      </c>
      <c r="M5772" t="s">
        <v>24</v>
      </c>
      <c r="N5772">
        <v>1997</v>
      </c>
      <c r="O5772" t="s">
        <v>47</v>
      </c>
      <c r="P5772">
        <v>5</v>
      </c>
      <c r="Q5772">
        <f t="shared" si="180"/>
        <v>7</v>
      </c>
      <c r="R5772" t="str">
        <f t="shared" si="181"/>
        <v>Mid-range</v>
      </c>
    </row>
    <row r="5773" spans="1:18" x14ac:dyDescent="0.35">
      <c r="A5773">
        <v>12774801</v>
      </c>
      <c r="B5773" t="s">
        <v>1912</v>
      </c>
      <c r="C5773">
        <v>49790</v>
      </c>
      <c r="D5773" t="s">
        <v>54</v>
      </c>
      <c r="E5773" t="s">
        <v>175</v>
      </c>
      <c r="F5773" t="s">
        <v>900</v>
      </c>
      <c r="G5773" t="s">
        <v>177</v>
      </c>
      <c r="H5773">
        <v>2017</v>
      </c>
      <c r="I5773">
        <v>30889</v>
      </c>
      <c r="J5773" t="s">
        <v>338</v>
      </c>
      <c r="K5773" t="s">
        <v>81</v>
      </c>
      <c r="L5773" t="s">
        <v>31</v>
      </c>
      <c r="M5773" t="s">
        <v>24</v>
      </c>
      <c r="N5773">
        <v>3198</v>
      </c>
      <c r="O5773" t="s">
        <v>116</v>
      </c>
      <c r="P5773">
        <v>5</v>
      </c>
      <c r="Q5773">
        <f t="shared" si="180"/>
        <v>7</v>
      </c>
      <c r="R5773" t="str">
        <f t="shared" si="181"/>
        <v>Luxury</v>
      </c>
    </row>
    <row r="5774" spans="1:18" x14ac:dyDescent="0.35">
      <c r="A5774">
        <v>12774819</v>
      </c>
      <c r="B5774" t="s">
        <v>3494</v>
      </c>
      <c r="C5774">
        <v>51990</v>
      </c>
      <c r="D5774" t="s">
        <v>17</v>
      </c>
      <c r="E5774" t="s">
        <v>258</v>
      </c>
      <c r="F5774" t="s">
        <v>259</v>
      </c>
      <c r="G5774" t="s">
        <v>323</v>
      </c>
      <c r="H5774">
        <v>2017</v>
      </c>
      <c r="I5774">
        <v>94735</v>
      </c>
      <c r="J5774" t="s">
        <v>338</v>
      </c>
      <c r="K5774" t="s">
        <v>22</v>
      </c>
      <c r="L5774" t="s">
        <v>31</v>
      </c>
      <c r="M5774" t="s">
        <v>24</v>
      </c>
      <c r="N5774">
        <v>2753</v>
      </c>
      <c r="O5774" t="s">
        <v>47</v>
      </c>
      <c r="P5774">
        <v>5</v>
      </c>
      <c r="Q5774">
        <f t="shared" si="180"/>
        <v>7</v>
      </c>
      <c r="R5774" t="str">
        <f t="shared" si="181"/>
        <v>Luxury</v>
      </c>
    </row>
    <row r="5775" spans="1:18" x14ac:dyDescent="0.35">
      <c r="A5775">
        <v>12774832</v>
      </c>
      <c r="B5775" t="s">
        <v>7842</v>
      </c>
      <c r="C5775">
        <v>73880</v>
      </c>
      <c r="D5775" t="s">
        <v>17</v>
      </c>
      <c r="E5775" t="s">
        <v>157</v>
      </c>
      <c r="F5775" t="s">
        <v>1508</v>
      </c>
      <c r="G5775" t="s">
        <v>1859</v>
      </c>
      <c r="H5775">
        <v>2018</v>
      </c>
      <c r="I5775">
        <v>71214</v>
      </c>
      <c r="J5775" t="s">
        <v>21</v>
      </c>
      <c r="K5775" t="s">
        <v>22</v>
      </c>
      <c r="L5775" t="s">
        <v>31</v>
      </c>
      <c r="M5775" t="s">
        <v>24</v>
      </c>
      <c r="N5775">
        <v>2755</v>
      </c>
      <c r="O5775" t="s">
        <v>47</v>
      </c>
      <c r="P5775">
        <v>7</v>
      </c>
      <c r="Q5775">
        <f t="shared" si="180"/>
        <v>6</v>
      </c>
      <c r="R5775" t="str">
        <f t="shared" si="181"/>
        <v>Luxury</v>
      </c>
    </row>
    <row r="5776" spans="1:18" x14ac:dyDescent="0.35">
      <c r="A5776">
        <v>12774856</v>
      </c>
      <c r="B5776" t="s">
        <v>509</v>
      </c>
      <c r="C5776">
        <v>69990</v>
      </c>
      <c r="D5776" t="s">
        <v>54</v>
      </c>
      <c r="E5776" t="s">
        <v>175</v>
      </c>
      <c r="F5776" t="s">
        <v>510</v>
      </c>
      <c r="G5776" t="s">
        <v>511</v>
      </c>
      <c r="H5776">
        <v>2019</v>
      </c>
      <c r="I5776">
        <v>80090</v>
      </c>
      <c r="J5776" t="s">
        <v>275</v>
      </c>
      <c r="K5776" t="s">
        <v>22</v>
      </c>
      <c r="L5776" t="s">
        <v>31</v>
      </c>
      <c r="M5776" t="s">
        <v>24</v>
      </c>
      <c r="N5776">
        <v>1996</v>
      </c>
      <c r="O5776" t="s">
        <v>25</v>
      </c>
      <c r="P5776">
        <v>5</v>
      </c>
      <c r="Q5776">
        <f t="shared" si="180"/>
        <v>5</v>
      </c>
      <c r="R5776" t="str">
        <f t="shared" si="181"/>
        <v>Luxury</v>
      </c>
    </row>
    <row r="5777" spans="1:18" x14ac:dyDescent="0.35">
      <c r="A5777">
        <v>12774867</v>
      </c>
      <c r="B5777" t="s">
        <v>7843</v>
      </c>
      <c r="C5777">
        <v>43990</v>
      </c>
      <c r="D5777" t="s">
        <v>102</v>
      </c>
      <c r="E5777" t="s">
        <v>473</v>
      </c>
      <c r="F5777" t="s">
        <v>868</v>
      </c>
      <c r="G5777" t="s">
        <v>528</v>
      </c>
      <c r="H5777">
        <v>2019</v>
      </c>
      <c r="I5777">
        <v>106619</v>
      </c>
      <c r="J5777" t="s">
        <v>338</v>
      </c>
      <c r="K5777" t="s">
        <v>22</v>
      </c>
      <c r="L5777" t="s">
        <v>31</v>
      </c>
      <c r="M5777" t="s">
        <v>24</v>
      </c>
      <c r="N5777">
        <v>2967</v>
      </c>
      <c r="O5777" t="s">
        <v>25</v>
      </c>
      <c r="P5777">
        <v>5</v>
      </c>
      <c r="Q5777">
        <f t="shared" si="180"/>
        <v>5</v>
      </c>
      <c r="R5777" t="str">
        <f t="shared" si="181"/>
        <v>Luxury</v>
      </c>
    </row>
    <row r="5778" spans="1:18" x14ac:dyDescent="0.35">
      <c r="A5778">
        <v>12774889</v>
      </c>
      <c r="B5778" t="s">
        <v>7844</v>
      </c>
      <c r="C5778">
        <v>97500</v>
      </c>
      <c r="D5778" t="s">
        <v>27</v>
      </c>
      <c r="E5778" t="s">
        <v>2279</v>
      </c>
      <c r="F5778" t="s">
        <v>2280</v>
      </c>
      <c r="G5778" t="s">
        <v>2281</v>
      </c>
      <c r="H5778">
        <v>2021</v>
      </c>
      <c r="I5778">
        <v>5432</v>
      </c>
      <c r="J5778" t="s">
        <v>21</v>
      </c>
      <c r="K5778" t="s">
        <v>22</v>
      </c>
      <c r="L5778" t="s">
        <v>64</v>
      </c>
      <c r="M5778" t="s">
        <v>24</v>
      </c>
      <c r="N5778">
        <v>1991</v>
      </c>
      <c r="O5778" t="s">
        <v>25</v>
      </c>
      <c r="P5778">
        <v>5</v>
      </c>
      <c r="Q5778">
        <f t="shared" si="180"/>
        <v>3</v>
      </c>
      <c r="R5778" t="str">
        <f t="shared" si="181"/>
        <v>Luxury</v>
      </c>
    </row>
    <row r="5779" spans="1:18" x14ac:dyDescent="0.35">
      <c r="A5779">
        <v>12774890</v>
      </c>
      <c r="B5779" t="s">
        <v>7844</v>
      </c>
      <c r="C5779">
        <v>96000</v>
      </c>
      <c r="D5779" t="s">
        <v>27</v>
      </c>
      <c r="E5779" t="s">
        <v>2279</v>
      </c>
      <c r="F5779" t="s">
        <v>2280</v>
      </c>
      <c r="G5779" t="s">
        <v>2281</v>
      </c>
      <c r="H5779">
        <v>2021</v>
      </c>
      <c r="I5779">
        <v>9874</v>
      </c>
      <c r="J5779" t="s">
        <v>21</v>
      </c>
      <c r="K5779" t="s">
        <v>22</v>
      </c>
      <c r="L5779" t="s">
        <v>64</v>
      </c>
      <c r="M5779" t="s">
        <v>24</v>
      </c>
      <c r="N5779">
        <v>1991</v>
      </c>
      <c r="O5779" t="s">
        <v>116</v>
      </c>
      <c r="P5779">
        <v>5</v>
      </c>
      <c r="Q5779">
        <f t="shared" si="180"/>
        <v>3</v>
      </c>
      <c r="R5779" t="str">
        <f t="shared" si="181"/>
        <v>Luxury</v>
      </c>
    </row>
    <row r="5780" spans="1:18" x14ac:dyDescent="0.35">
      <c r="A5780">
        <v>12774912</v>
      </c>
      <c r="B5780" t="s">
        <v>7666</v>
      </c>
      <c r="C5780">
        <v>19990</v>
      </c>
      <c r="D5780" t="s">
        <v>226</v>
      </c>
      <c r="E5780" t="s">
        <v>7031</v>
      </c>
      <c r="F5780" t="s">
        <v>7084</v>
      </c>
      <c r="G5780" t="s">
        <v>7667</v>
      </c>
      <c r="H5780">
        <v>2017</v>
      </c>
      <c r="I5780">
        <v>108845</v>
      </c>
      <c r="J5780" t="s">
        <v>106</v>
      </c>
      <c r="K5780" t="s">
        <v>81</v>
      </c>
      <c r="L5780" t="s">
        <v>31</v>
      </c>
      <c r="M5780" t="s">
        <v>24</v>
      </c>
      <c r="N5780">
        <v>1461</v>
      </c>
      <c r="O5780" t="s">
        <v>47</v>
      </c>
      <c r="P5780">
        <v>2</v>
      </c>
      <c r="Q5780">
        <f t="shared" si="180"/>
        <v>7</v>
      </c>
      <c r="R5780" t="str">
        <f t="shared" si="181"/>
        <v>Mid-range</v>
      </c>
    </row>
    <row r="5781" spans="1:18" x14ac:dyDescent="0.35">
      <c r="A5781">
        <v>12774946</v>
      </c>
      <c r="B5781" t="s">
        <v>7845</v>
      </c>
      <c r="C5781">
        <v>9990</v>
      </c>
      <c r="D5781" t="s">
        <v>42</v>
      </c>
      <c r="E5781" t="s">
        <v>71</v>
      </c>
      <c r="F5781" t="s">
        <v>251</v>
      </c>
      <c r="G5781" t="s">
        <v>1412</v>
      </c>
      <c r="H5781">
        <v>2005</v>
      </c>
      <c r="I5781">
        <v>221881</v>
      </c>
      <c r="J5781" t="s">
        <v>427</v>
      </c>
      <c r="K5781" t="s">
        <v>22</v>
      </c>
      <c r="L5781" t="s">
        <v>23</v>
      </c>
      <c r="M5781" t="s">
        <v>24</v>
      </c>
      <c r="N5781">
        <v>3565</v>
      </c>
      <c r="O5781" t="s">
        <v>47</v>
      </c>
      <c r="P5781">
        <v>2</v>
      </c>
      <c r="Q5781">
        <f t="shared" si="180"/>
        <v>19</v>
      </c>
      <c r="R5781" t="str">
        <f t="shared" si="181"/>
        <v>Budget</v>
      </c>
    </row>
    <row r="5782" spans="1:18" x14ac:dyDescent="0.35">
      <c r="A5782">
        <v>12774992</v>
      </c>
      <c r="B5782" t="s">
        <v>7846</v>
      </c>
      <c r="C5782">
        <v>56789</v>
      </c>
      <c r="D5782" t="s">
        <v>102</v>
      </c>
      <c r="E5782" t="s">
        <v>222</v>
      </c>
      <c r="F5782" t="s">
        <v>223</v>
      </c>
      <c r="G5782" t="s">
        <v>2852</v>
      </c>
      <c r="H5782">
        <v>2019</v>
      </c>
      <c r="I5782">
        <v>19959</v>
      </c>
      <c r="J5782" t="s">
        <v>86</v>
      </c>
      <c r="K5782" t="s">
        <v>22</v>
      </c>
      <c r="L5782" t="s">
        <v>64</v>
      </c>
      <c r="M5782" t="s">
        <v>24</v>
      </c>
      <c r="N5782">
        <v>1984</v>
      </c>
      <c r="O5782" t="s">
        <v>69</v>
      </c>
      <c r="P5782">
        <v>5</v>
      </c>
      <c r="Q5782">
        <f t="shared" si="180"/>
        <v>5</v>
      </c>
      <c r="R5782" t="str">
        <f t="shared" si="181"/>
        <v>Luxury</v>
      </c>
    </row>
    <row r="5783" spans="1:18" x14ac:dyDescent="0.35">
      <c r="A5783">
        <v>12774993</v>
      </c>
      <c r="B5783" t="s">
        <v>5051</v>
      </c>
      <c r="C5783">
        <v>27990</v>
      </c>
      <c r="D5783" t="s">
        <v>17</v>
      </c>
      <c r="E5783" t="s">
        <v>262</v>
      </c>
      <c r="F5783" t="s">
        <v>5052</v>
      </c>
      <c r="G5783" t="s">
        <v>1721</v>
      </c>
      <c r="H5783">
        <v>2020</v>
      </c>
      <c r="I5783">
        <v>18412</v>
      </c>
      <c r="J5783" t="s">
        <v>86</v>
      </c>
      <c r="K5783" t="s">
        <v>22</v>
      </c>
      <c r="L5783" t="s">
        <v>23</v>
      </c>
      <c r="M5783" t="s">
        <v>24</v>
      </c>
      <c r="N5783">
        <v>1987</v>
      </c>
      <c r="O5783" t="s">
        <v>47</v>
      </c>
      <c r="P5783">
        <v>5</v>
      </c>
      <c r="Q5783">
        <f t="shared" si="180"/>
        <v>4</v>
      </c>
      <c r="R5783" t="str">
        <f t="shared" si="181"/>
        <v>Mid-range</v>
      </c>
    </row>
    <row r="5784" spans="1:18" x14ac:dyDescent="0.35">
      <c r="A5784">
        <v>12775004</v>
      </c>
      <c r="B5784" t="s">
        <v>7693</v>
      </c>
      <c r="C5784">
        <v>49990</v>
      </c>
      <c r="D5784" t="s">
        <v>42</v>
      </c>
      <c r="E5784" t="s">
        <v>71</v>
      </c>
      <c r="F5784" t="s">
        <v>1025</v>
      </c>
      <c r="G5784" t="s">
        <v>441</v>
      </c>
      <c r="H5784">
        <v>2014</v>
      </c>
      <c r="I5784">
        <v>96895</v>
      </c>
      <c r="J5784" t="s">
        <v>46</v>
      </c>
      <c r="K5784" t="s">
        <v>22</v>
      </c>
      <c r="L5784" t="s">
        <v>64</v>
      </c>
      <c r="M5784" t="s">
        <v>24</v>
      </c>
      <c r="N5784">
        <v>5967</v>
      </c>
      <c r="O5784" t="s">
        <v>33</v>
      </c>
      <c r="P5784">
        <v>5</v>
      </c>
      <c r="Q5784">
        <f t="shared" si="180"/>
        <v>10</v>
      </c>
      <c r="R5784" t="str">
        <f t="shared" si="181"/>
        <v>Luxury</v>
      </c>
    </row>
    <row r="5785" spans="1:18" x14ac:dyDescent="0.35">
      <c r="A5785">
        <v>12775005</v>
      </c>
      <c r="B5785" t="s">
        <v>7847</v>
      </c>
      <c r="C5785">
        <v>34900</v>
      </c>
      <c r="D5785" t="s">
        <v>59</v>
      </c>
      <c r="E5785" t="s">
        <v>7848</v>
      </c>
      <c r="F5785" t="s">
        <v>981</v>
      </c>
      <c r="G5785" t="s">
        <v>982</v>
      </c>
      <c r="H5785">
        <v>2016</v>
      </c>
      <c r="I5785">
        <v>48000</v>
      </c>
      <c r="J5785" t="s">
        <v>86</v>
      </c>
      <c r="K5785" t="s">
        <v>22</v>
      </c>
      <c r="L5785" t="s">
        <v>64</v>
      </c>
      <c r="M5785" t="s">
        <v>24</v>
      </c>
      <c r="N5785">
        <v>1998</v>
      </c>
      <c r="O5785" t="s">
        <v>33</v>
      </c>
      <c r="P5785">
        <v>5</v>
      </c>
      <c r="Q5785">
        <f t="shared" si="180"/>
        <v>8</v>
      </c>
      <c r="R5785" t="str">
        <f t="shared" si="181"/>
        <v>Mid-range</v>
      </c>
    </row>
    <row r="5786" spans="1:18" x14ac:dyDescent="0.35">
      <c r="A5786">
        <v>12775006</v>
      </c>
      <c r="B5786" t="s">
        <v>7849</v>
      </c>
      <c r="C5786">
        <v>72900</v>
      </c>
      <c r="D5786" t="s">
        <v>59</v>
      </c>
      <c r="E5786" t="s">
        <v>398</v>
      </c>
      <c r="F5786" t="s">
        <v>1950</v>
      </c>
      <c r="G5786" t="s">
        <v>2635</v>
      </c>
      <c r="H5786">
        <v>2021</v>
      </c>
      <c r="I5786">
        <v>18000</v>
      </c>
      <c r="J5786" t="s">
        <v>21</v>
      </c>
      <c r="K5786" t="s">
        <v>22</v>
      </c>
      <c r="L5786" t="s">
        <v>23</v>
      </c>
      <c r="M5786" t="s">
        <v>24</v>
      </c>
      <c r="N5786">
        <v>1998</v>
      </c>
      <c r="O5786" t="s">
        <v>33</v>
      </c>
      <c r="P5786">
        <v>5</v>
      </c>
      <c r="Q5786">
        <f t="shared" si="180"/>
        <v>3</v>
      </c>
      <c r="R5786" t="str">
        <f t="shared" si="181"/>
        <v>Luxury</v>
      </c>
    </row>
    <row r="5787" spans="1:18" x14ac:dyDescent="0.35">
      <c r="A5787">
        <v>12775008</v>
      </c>
      <c r="B5787" t="s">
        <v>2633</v>
      </c>
      <c r="C5787">
        <v>69900</v>
      </c>
      <c r="D5787" t="s">
        <v>59</v>
      </c>
      <c r="E5787" t="s">
        <v>398</v>
      </c>
      <c r="F5787" t="s">
        <v>2634</v>
      </c>
      <c r="G5787" t="s">
        <v>2635</v>
      </c>
      <c r="H5787">
        <v>2020</v>
      </c>
      <c r="I5787">
        <v>23000</v>
      </c>
      <c r="J5787" t="s">
        <v>21</v>
      </c>
      <c r="K5787" t="s">
        <v>22</v>
      </c>
      <c r="L5787" t="s">
        <v>23</v>
      </c>
      <c r="M5787" t="s">
        <v>24</v>
      </c>
      <c r="N5787">
        <v>1998</v>
      </c>
      <c r="O5787" t="s">
        <v>47</v>
      </c>
      <c r="P5787">
        <v>5</v>
      </c>
      <c r="Q5787">
        <f t="shared" si="180"/>
        <v>4</v>
      </c>
      <c r="R5787" t="str">
        <f t="shared" si="181"/>
        <v>Luxury</v>
      </c>
    </row>
    <row r="5788" spans="1:18" x14ac:dyDescent="0.35">
      <c r="A5788">
        <v>12775028</v>
      </c>
      <c r="B5788" t="s">
        <v>7850</v>
      </c>
      <c r="C5788">
        <v>73950</v>
      </c>
      <c r="D5788" t="s">
        <v>410</v>
      </c>
      <c r="E5788" t="s">
        <v>4650</v>
      </c>
      <c r="F5788" t="s">
        <v>7851</v>
      </c>
      <c r="G5788" t="s">
        <v>7852</v>
      </c>
      <c r="H5788">
        <v>2021</v>
      </c>
      <c r="I5788">
        <v>14395</v>
      </c>
      <c r="J5788" t="s">
        <v>21</v>
      </c>
      <c r="K5788" t="s">
        <v>22</v>
      </c>
      <c r="L5788" t="s">
        <v>64</v>
      </c>
      <c r="M5788" t="s">
        <v>24</v>
      </c>
      <c r="N5788">
        <v>1969</v>
      </c>
      <c r="O5788" t="s">
        <v>47</v>
      </c>
      <c r="P5788">
        <v>5</v>
      </c>
      <c r="Q5788">
        <f t="shared" si="180"/>
        <v>3</v>
      </c>
      <c r="R5788" t="str">
        <f t="shared" si="181"/>
        <v>Luxury</v>
      </c>
    </row>
    <row r="5789" spans="1:18" x14ac:dyDescent="0.35">
      <c r="A5789">
        <v>12775029</v>
      </c>
      <c r="B5789" t="s">
        <v>2977</v>
      </c>
      <c r="C5789">
        <v>76950</v>
      </c>
      <c r="D5789" t="s">
        <v>410</v>
      </c>
      <c r="E5789" t="s">
        <v>1565</v>
      </c>
      <c r="F5789" t="s">
        <v>2978</v>
      </c>
      <c r="G5789" t="s">
        <v>1567</v>
      </c>
      <c r="H5789">
        <v>2022</v>
      </c>
      <c r="I5789">
        <v>6343</v>
      </c>
      <c r="J5789" t="s">
        <v>21</v>
      </c>
      <c r="K5789" t="s">
        <v>22</v>
      </c>
      <c r="L5789" t="s">
        <v>381</v>
      </c>
      <c r="M5789" t="s">
        <v>24</v>
      </c>
      <c r="N5789">
        <v>1969</v>
      </c>
      <c r="O5789" t="s">
        <v>25</v>
      </c>
      <c r="P5789">
        <v>5</v>
      </c>
      <c r="Q5789">
        <f t="shared" si="180"/>
        <v>2</v>
      </c>
      <c r="R5789" t="str">
        <f t="shared" si="181"/>
        <v>Luxury</v>
      </c>
    </row>
    <row r="5790" spans="1:18" x14ac:dyDescent="0.35">
      <c r="A5790">
        <v>12775030</v>
      </c>
      <c r="B5790" t="s">
        <v>7094</v>
      </c>
      <c r="C5790">
        <v>88950</v>
      </c>
      <c r="D5790" t="s">
        <v>410</v>
      </c>
      <c r="E5790" t="s">
        <v>1565</v>
      </c>
      <c r="F5790" t="s">
        <v>7095</v>
      </c>
      <c r="G5790" t="s">
        <v>1567</v>
      </c>
      <c r="H5790">
        <v>2022</v>
      </c>
      <c r="I5790">
        <v>7015</v>
      </c>
      <c r="J5790" t="s">
        <v>21</v>
      </c>
      <c r="K5790" t="s">
        <v>22</v>
      </c>
      <c r="L5790" t="s">
        <v>381</v>
      </c>
      <c r="M5790" t="s">
        <v>24</v>
      </c>
      <c r="N5790">
        <v>1969</v>
      </c>
      <c r="O5790" t="s">
        <v>47</v>
      </c>
      <c r="P5790">
        <v>5</v>
      </c>
      <c r="Q5790">
        <f t="shared" si="180"/>
        <v>2</v>
      </c>
      <c r="R5790" t="str">
        <f t="shared" si="181"/>
        <v>Luxury</v>
      </c>
    </row>
    <row r="5791" spans="1:18" x14ac:dyDescent="0.35">
      <c r="A5791">
        <v>12775068</v>
      </c>
      <c r="B5791" t="s">
        <v>3104</v>
      </c>
      <c r="C5791">
        <v>39500</v>
      </c>
      <c r="D5791" t="s">
        <v>449</v>
      </c>
      <c r="E5791" t="s">
        <v>518</v>
      </c>
      <c r="F5791" t="s">
        <v>3105</v>
      </c>
      <c r="G5791" t="s">
        <v>3106</v>
      </c>
      <c r="H5791">
        <v>2016</v>
      </c>
      <c r="I5791">
        <v>92963</v>
      </c>
      <c r="J5791" t="s">
        <v>21</v>
      </c>
      <c r="K5791" t="s">
        <v>22</v>
      </c>
      <c r="L5791" t="s">
        <v>31</v>
      </c>
      <c r="M5791" t="s">
        <v>24</v>
      </c>
      <c r="N5791">
        <v>2179</v>
      </c>
      <c r="O5791" t="s">
        <v>116</v>
      </c>
      <c r="P5791">
        <v>5</v>
      </c>
      <c r="Q5791">
        <f t="shared" si="180"/>
        <v>8</v>
      </c>
      <c r="R5791" t="str">
        <f t="shared" si="181"/>
        <v>Mid-range</v>
      </c>
    </row>
    <row r="5792" spans="1:18" x14ac:dyDescent="0.35">
      <c r="A5792">
        <v>12775099</v>
      </c>
      <c r="B5792" t="s">
        <v>7853</v>
      </c>
      <c r="C5792">
        <v>14000</v>
      </c>
      <c r="D5792" t="s">
        <v>49</v>
      </c>
      <c r="E5792" t="s">
        <v>50</v>
      </c>
      <c r="F5792" t="s">
        <v>2713</v>
      </c>
      <c r="G5792" t="s">
        <v>297</v>
      </c>
      <c r="H5792">
        <v>2012</v>
      </c>
      <c r="I5792">
        <v>170000</v>
      </c>
      <c r="J5792" t="s">
        <v>21</v>
      </c>
      <c r="K5792" t="s">
        <v>81</v>
      </c>
      <c r="L5792" t="s">
        <v>31</v>
      </c>
      <c r="M5792" t="s">
        <v>24</v>
      </c>
      <c r="N5792">
        <v>1995</v>
      </c>
      <c r="O5792" t="s">
        <v>33</v>
      </c>
      <c r="P5792">
        <v>5</v>
      </c>
      <c r="Q5792">
        <f t="shared" si="180"/>
        <v>12</v>
      </c>
      <c r="R5792" t="str">
        <f t="shared" si="181"/>
        <v>Mid-range</v>
      </c>
    </row>
    <row r="5793" spans="1:18" x14ac:dyDescent="0.35">
      <c r="A5793">
        <v>12775113</v>
      </c>
      <c r="B5793" t="s">
        <v>7854</v>
      </c>
      <c r="C5793">
        <v>23990</v>
      </c>
      <c r="D5793" t="s">
        <v>131</v>
      </c>
      <c r="E5793" t="s">
        <v>745</v>
      </c>
      <c r="F5793" t="s">
        <v>7855</v>
      </c>
      <c r="G5793" t="s">
        <v>1099</v>
      </c>
      <c r="H5793">
        <v>2015</v>
      </c>
      <c r="I5793">
        <v>65000</v>
      </c>
      <c r="J5793" t="s">
        <v>86</v>
      </c>
      <c r="K5793" t="s">
        <v>22</v>
      </c>
      <c r="L5793" t="s">
        <v>64</v>
      </c>
      <c r="M5793" t="s">
        <v>24</v>
      </c>
      <c r="N5793">
        <v>1395</v>
      </c>
      <c r="O5793" t="s">
        <v>47</v>
      </c>
      <c r="P5793">
        <v>5</v>
      </c>
      <c r="Q5793">
        <f t="shared" si="180"/>
        <v>9</v>
      </c>
      <c r="R5793" t="str">
        <f t="shared" si="181"/>
        <v>Mid-range</v>
      </c>
    </row>
    <row r="5794" spans="1:18" x14ac:dyDescent="0.35">
      <c r="A5794">
        <v>12775128</v>
      </c>
      <c r="B5794" t="s">
        <v>7856</v>
      </c>
      <c r="C5794">
        <v>13880</v>
      </c>
      <c r="D5794" t="s">
        <v>42</v>
      </c>
      <c r="E5794" t="s">
        <v>440</v>
      </c>
      <c r="F5794" t="s">
        <v>28</v>
      </c>
      <c r="G5794" t="s">
        <v>1466</v>
      </c>
      <c r="H5794">
        <v>2010</v>
      </c>
      <c r="I5794">
        <v>119941</v>
      </c>
      <c r="J5794" t="s">
        <v>63</v>
      </c>
      <c r="K5794" t="s">
        <v>22</v>
      </c>
      <c r="L5794" t="s">
        <v>23</v>
      </c>
      <c r="M5794" t="s">
        <v>24</v>
      </c>
      <c r="N5794">
        <v>3565</v>
      </c>
      <c r="O5794" t="s">
        <v>135</v>
      </c>
      <c r="P5794">
        <v>5</v>
      </c>
      <c r="Q5794">
        <f t="shared" si="180"/>
        <v>14</v>
      </c>
      <c r="R5794" t="str">
        <f t="shared" si="181"/>
        <v>Mid-range</v>
      </c>
    </row>
    <row r="5795" spans="1:18" x14ac:dyDescent="0.35">
      <c r="A5795">
        <v>12775132</v>
      </c>
      <c r="B5795" t="s">
        <v>6262</v>
      </c>
      <c r="C5795">
        <v>15000</v>
      </c>
      <c r="D5795" t="s">
        <v>102</v>
      </c>
      <c r="E5795" t="s">
        <v>386</v>
      </c>
      <c r="F5795" t="s">
        <v>6263</v>
      </c>
      <c r="G5795" t="s">
        <v>1385</v>
      </c>
      <c r="H5795">
        <v>2011</v>
      </c>
      <c r="I5795">
        <v>166786</v>
      </c>
      <c r="J5795" t="s">
        <v>21</v>
      </c>
      <c r="K5795" t="s">
        <v>22</v>
      </c>
      <c r="L5795" t="s">
        <v>64</v>
      </c>
      <c r="M5795" t="s">
        <v>24</v>
      </c>
      <c r="N5795">
        <v>1984</v>
      </c>
      <c r="O5795" t="s">
        <v>47</v>
      </c>
      <c r="P5795">
        <v>5</v>
      </c>
      <c r="Q5795">
        <f t="shared" si="180"/>
        <v>13</v>
      </c>
      <c r="R5795" t="str">
        <f t="shared" si="181"/>
        <v>Mid-range</v>
      </c>
    </row>
    <row r="5796" spans="1:18" x14ac:dyDescent="0.35">
      <c r="A5796">
        <v>12775133</v>
      </c>
      <c r="B5796" t="s">
        <v>7857</v>
      </c>
      <c r="C5796">
        <v>68000</v>
      </c>
      <c r="D5796" t="s">
        <v>17</v>
      </c>
      <c r="E5796" t="s">
        <v>157</v>
      </c>
      <c r="F5796" t="s">
        <v>3067</v>
      </c>
      <c r="G5796" t="s">
        <v>819</v>
      </c>
      <c r="H5796">
        <v>2021</v>
      </c>
      <c r="I5796">
        <v>18000</v>
      </c>
      <c r="J5796" t="s">
        <v>21</v>
      </c>
      <c r="K5796" t="s">
        <v>22</v>
      </c>
      <c r="L5796" t="s">
        <v>31</v>
      </c>
      <c r="M5796" t="s">
        <v>24</v>
      </c>
      <c r="N5796">
        <v>2755</v>
      </c>
      <c r="O5796" t="s">
        <v>116</v>
      </c>
      <c r="P5796">
        <v>5</v>
      </c>
      <c r="Q5796">
        <f t="shared" si="180"/>
        <v>3</v>
      </c>
      <c r="R5796" t="str">
        <f t="shared" si="181"/>
        <v>Luxury</v>
      </c>
    </row>
    <row r="5797" spans="1:18" x14ac:dyDescent="0.35">
      <c r="A5797">
        <v>12775150</v>
      </c>
      <c r="B5797" t="s">
        <v>7858</v>
      </c>
      <c r="C5797">
        <v>21990</v>
      </c>
      <c r="D5797" t="s">
        <v>17</v>
      </c>
      <c r="E5797" t="s">
        <v>905</v>
      </c>
      <c r="F5797" t="s">
        <v>1930</v>
      </c>
      <c r="G5797" t="s">
        <v>7859</v>
      </c>
      <c r="H5797">
        <v>2011</v>
      </c>
      <c r="I5797">
        <v>254900</v>
      </c>
      <c r="J5797" t="s">
        <v>106</v>
      </c>
      <c r="K5797" t="s">
        <v>22</v>
      </c>
      <c r="L5797" t="s">
        <v>31</v>
      </c>
      <c r="M5797" t="s">
        <v>24</v>
      </c>
      <c r="N5797">
        <v>2982</v>
      </c>
      <c r="O5797" t="s">
        <v>47</v>
      </c>
      <c r="P5797">
        <v>3</v>
      </c>
      <c r="Q5797">
        <f t="shared" si="180"/>
        <v>13</v>
      </c>
      <c r="R5797" t="str">
        <f t="shared" si="181"/>
        <v>Mid-range</v>
      </c>
    </row>
    <row r="5798" spans="1:18" x14ac:dyDescent="0.35">
      <c r="A5798">
        <v>12775159</v>
      </c>
      <c r="B5798" t="s">
        <v>7860</v>
      </c>
      <c r="C5798">
        <v>6990</v>
      </c>
      <c r="D5798" t="s">
        <v>17</v>
      </c>
      <c r="E5798" t="s">
        <v>153</v>
      </c>
      <c r="F5798" t="s">
        <v>2686</v>
      </c>
      <c r="G5798" t="s">
        <v>7861</v>
      </c>
      <c r="H5798">
        <v>2001</v>
      </c>
      <c r="I5798">
        <v>179988</v>
      </c>
      <c r="J5798" t="s">
        <v>21</v>
      </c>
      <c r="K5798" t="s">
        <v>22</v>
      </c>
      <c r="L5798" t="s">
        <v>23</v>
      </c>
      <c r="M5798" t="s">
        <v>24</v>
      </c>
      <c r="N5798">
        <v>1998</v>
      </c>
      <c r="O5798" t="s">
        <v>151</v>
      </c>
      <c r="P5798">
        <v>5</v>
      </c>
      <c r="Q5798">
        <f t="shared" si="180"/>
        <v>23</v>
      </c>
      <c r="R5798" t="str">
        <f t="shared" si="181"/>
        <v>Budget</v>
      </c>
    </row>
    <row r="5799" spans="1:18" x14ac:dyDescent="0.35">
      <c r="A5799">
        <v>12775204</v>
      </c>
      <c r="B5799" t="s">
        <v>7862</v>
      </c>
      <c r="C5799">
        <v>29500</v>
      </c>
      <c r="D5799" t="s">
        <v>17</v>
      </c>
      <c r="E5799" t="s">
        <v>905</v>
      </c>
      <c r="F5799" t="s">
        <v>906</v>
      </c>
      <c r="G5799" t="s">
        <v>907</v>
      </c>
      <c r="H5799">
        <v>2016</v>
      </c>
      <c r="I5799">
        <v>148000</v>
      </c>
      <c r="J5799" t="s">
        <v>106</v>
      </c>
      <c r="K5799" t="s">
        <v>81</v>
      </c>
      <c r="L5799" t="s">
        <v>31</v>
      </c>
      <c r="M5799" t="s">
        <v>24</v>
      </c>
      <c r="N5799">
        <v>2982</v>
      </c>
      <c r="O5799" t="s">
        <v>33</v>
      </c>
      <c r="P5799">
        <v>5</v>
      </c>
      <c r="Q5799">
        <f t="shared" si="180"/>
        <v>8</v>
      </c>
      <c r="R5799" t="str">
        <f t="shared" si="181"/>
        <v>Mid-range</v>
      </c>
    </row>
    <row r="5800" spans="1:18" x14ac:dyDescent="0.35">
      <c r="A5800">
        <v>12775238</v>
      </c>
      <c r="B5800" t="s">
        <v>7863</v>
      </c>
      <c r="C5800">
        <v>37995</v>
      </c>
      <c r="D5800" t="s">
        <v>127</v>
      </c>
      <c r="E5800" t="s">
        <v>466</v>
      </c>
      <c r="F5800" t="s">
        <v>5374</v>
      </c>
      <c r="G5800" t="s">
        <v>5719</v>
      </c>
      <c r="H5800">
        <v>2020</v>
      </c>
      <c r="I5800">
        <v>14505</v>
      </c>
      <c r="J5800" t="s">
        <v>21</v>
      </c>
      <c r="K5800" t="s">
        <v>22</v>
      </c>
      <c r="L5800" t="s">
        <v>23</v>
      </c>
      <c r="M5800" t="s">
        <v>24</v>
      </c>
      <c r="N5800">
        <v>1997</v>
      </c>
      <c r="O5800" t="s">
        <v>135</v>
      </c>
      <c r="P5800">
        <v>5</v>
      </c>
      <c r="Q5800">
        <f t="shared" si="180"/>
        <v>4</v>
      </c>
      <c r="R5800" t="str">
        <f t="shared" si="181"/>
        <v>Mid-range</v>
      </c>
    </row>
    <row r="5801" spans="1:18" x14ac:dyDescent="0.35">
      <c r="A5801">
        <v>12775254</v>
      </c>
      <c r="B5801" t="s">
        <v>7864</v>
      </c>
      <c r="C5801">
        <v>4000</v>
      </c>
      <c r="D5801" t="s">
        <v>54</v>
      </c>
      <c r="E5801" t="s">
        <v>118</v>
      </c>
      <c r="F5801" t="s">
        <v>2308</v>
      </c>
      <c r="G5801" t="s">
        <v>5213</v>
      </c>
      <c r="H5801">
        <v>2006</v>
      </c>
      <c r="I5801">
        <v>205000</v>
      </c>
      <c r="J5801" t="s">
        <v>63</v>
      </c>
      <c r="K5801" t="s">
        <v>22</v>
      </c>
      <c r="L5801" t="s">
        <v>23</v>
      </c>
      <c r="M5801" t="s">
        <v>24</v>
      </c>
      <c r="N5801">
        <v>3984</v>
      </c>
      <c r="O5801" t="s">
        <v>1078</v>
      </c>
      <c r="P5801">
        <v>5</v>
      </c>
      <c r="Q5801">
        <f t="shared" si="180"/>
        <v>18</v>
      </c>
      <c r="R5801" t="str">
        <f t="shared" si="181"/>
        <v>Budget</v>
      </c>
    </row>
    <row r="5802" spans="1:18" x14ac:dyDescent="0.35">
      <c r="A5802">
        <v>12775265</v>
      </c>
      <c r="B5802" t="s">
        <v>7865</v>
      </c>
      <c r="C5802">
        <v>10300</v>
      </c>
      <c r="D5802" t="s">
        <v>165</v>
      </c>
      <c r="E5802" t="s">
        <v>184</v>
      </c>
      <c r="F5802" t="s">
        <v>3589</v>
      </c>
      <c r="G5802" t="s">
        <v>7866</v>
      </c>
      <c r="H5802">
        <v>2010</v>
      </c>
      <c r="I5802">
        <v>126181</v>
      </c>
      <c r="J5802" t="s">
        <v>21</v>
      </c>
      <c r="K5802" t="s">
        <v>22</v>
      </c>
      <c r="L5802" t="s">
        <v>23</v>
      </c>
      <c r="M5802" t="s">
        <v>24</v>
      </c>
      <c r="N5802">
        <v>2359</v>
      </c>
      <c r="O5802" t="s">
        <v>33</v>
      </c>
      <c r="P5802">
        <v>5</v>
      </c>
      <c r="Q5802">
        <f t="shared" si="180"/>
        <v>14</v>
      </c>
      <c r="R5802" t="str">
        <f t="shared" si="181"/>
        <v>Mid-range</v>
      </c>
    </row>
    <row r="5803" spans="1:18" x14ac:dyDescent="0.35">
      <c r="A5803">
        <v>12775271</v>
      </c>
      <c r="B5803" t="s">
        <v>7167</v>
      </c>
      <c r="C5803">
        <v>9200</v>
      </c>
      <c r="D5803" t="s">
        <v>127</v>
      </c>
      <c r="E5803">
        <v>3</v>
      </c>
      <c r="F5803" t="s">
        <v>7168</v>
      </c>
      <c r="G5803" t="s">
        <v>546</v>
      </c>
      <c r="H5803">
        <v>2012</v>
      </c>
      <c r="I5803">
        <v>100800</v>
      </c>
      <c r="J5803" t="s">
        <v>86</v>
      </c>
      <c r="K5803" t="s">
        <v>22</v>
      </c>
      <c r="L5803" t="s">
        <v>23</v>
      </c>
      <c r="M5803" t="s">
        <v>24</v>
      </c>
      <c r="N5803">
        <v>1998</v>
      </c>
      <c r="O5803" t="s">
        <v>896</v>
      </c>
      <c r="P5803">
        <v>5</v>
      </c>
      <c r="Q5803">
        <f t="shared" si="180"/>
        <v>12</v>
      </c>
      <c r="R5803" t="str">
        <f t="shared" si="181"/>
        <v>Budget</v>
      </c>
    </row>
    <row r="5804" spans="1:18" x14ac:dyDescent="0.35">
      <c r="A5804">
        <v>12775274</v>
      </c>
      <c r="B5804" t="s">
        <v>7867</v>
      </c>
      <c r="C5804">
        <v>9000</v>
      </c>
      <c r="D5804" t="s">
        <v>17</v>
      </c>
      <c r="E5804" t="s">
        <v>642</v>
      </c>
      <c r="F5804" t="s">
        <v>844</v>
      </c>
      <c r="G5804" t="s">
        <v>1134</v>
      </c>
      <c r="H5804">
        <v>2012</v>
      </c>
      <c r="I5804">
        <v>107000</v>
      </c>
      <c r="J5804" t="s">
        <v>63</v>
      </c>
      <c r="K5804" t="s">
        <v>22</v>
      </c>
      <c r="L5804" t="s">
        <v>23</v>
      </c>
      <c r="M5804" t="s">
        <v>24</v>
      </c>
      <c r="N5804">
        <v>2494</v>
      </c>
      <c r="O5804" t="s">
        <v>47</v>
      </c>
      <c r="P5804">
        <v>5</v>
      </c>
      <c r="Q5804">
        <f t="shared" si="180"/>
        <v>12</v>
      </c>
      <c r="R5804" t="str">
        <f t="shared" si="181"/>
        <v>Budget</v>
      </c>
    </row>
    <row r="5805" spans="1:18" x14ac:dyDescent="0.35">
      <c r="A5805">
        <v>12775417</v>
      </c>
      <c r="B5805" t="s">
        <v>7868</v>
      </c>
      <c r="C5805">
        <v>75800</v>
      </c>
      <c r="D5805" t="s">
        <v>27</v>
      </c>
      <c r="E5805" t="s">
        <v>6601</v>
      </c>
      <c r="F5805">
        <v>200</v>
      </c>
      <c r="G5805" t="s">
        <v>7869</v>
      </c>
      <c r="H5805">
        <v>2021</v>
      </c>
      <c r="I5805">
        <v>6986</v>
      </c>
      <c r="J5805" t="s">
        <v>21</v>
      </c>
      <c r="K5805" t="s">
        <v>22</v>
      </c>
      <c r="L5805" t="s">
        <v>64</v>
      </c>
      <c r="M5805" t="s">
        <v>24</v>
      </c>
      <c r="N5805">
        <v>1332</v>
      </c>
      <c r="O5805" t="s">
        <v>25</v>
      </c>
      <c r="P5805">
        <v>7</v>
      </c>
      <c r="Q5805">
        <f t="shared" si="180"/>
        <v>3</v>
      </c>
      <c r="R5805" t="str">
        <f t="shared" si="181"/>
        <v>Luxury</v>
      </c>
    </row>
    <row r="5806" spans="1:18" x14ac:dyDescent="0.35">
      <c r="A5806">
        <v>12775420</v>
      </c>
      <c r="B5806" t="s">
        <v>7870</v>
      </c>
      <c r="C5806">
        <v>65800</v>
      </c>
      <c r="D5806" t="s">
        <v>27</v>
      </c>
      <c r="E5806" t="s">
        <v>695</v>
      </c>
      <c r="F5806" t="s">
        <v>492</v>
      </c>
      <c r="G5806" t="s">
        <v>7871</v>
      </c>
      <c r="H5806">
        <v>2020</v>
      </c>
      <c r="I5806">
        <v>30578</v>
      </c>
      <c r="J5806" t="s">
        <v>86</v>
      </c>
      <c r="K5806" t="s">
        <v>22</v>
      </c>
      <c r="L5806" t="s">
        <v>23</v>
      </c>
      <c r="M5806" t="s">
        <v>24</v>
      </c>
      <c r="N5806">
        <v>1991</v>
      </c>
      <c r="O5806" t="s">
        <v>33</v>
      </c>
      <c r="P5806">
        <v>5</v>
      </c>
      <c r="Q5806">
        <f t="shared" si="180"/>
        <v>4</v>
      </c>
      <c r="R5806" t="str">
        <f t="shared" si="181"/>
        <v>Luxury</v>
      </c>
    </row>
    <row r="5807" spans="1:18" x14ac:dyDescent="0.35">
      <c r="A5807">
        <v>12775425</v>
      </c>
      <c r="B5807" t="s">
        <v>7872</v>
      </c>
      <c r="C5807">
        <v>71990</v>
      </c>
      <c r="D5807" t="s">
        <v>188</v>
      </c>
      <c r="E5807" t="s">
        <v>969</v>
      </c>
      <c r="F5807" t="s">
        <v>2971</v>
      </c>
      <c r="G5807" t="s">
        <v>5531</v>
      </c>
      <c r="H5807">
        <v>2021</v>
      </c>
      <c r="I5807">
        <v>4335</v>
      </c>
      <c r="J5807" t="s">
        <v>63</v>
      </c>
      <c r="K5807" t="s">
        <v>22</v>
      </c>
      <c r="L5807" t="s">
        <v>23</v>
      </c>
      <c r="M5807" t="s">
        <v>24</v>
      </c>
      <c r="N5807">
        <v>3342</v>
      </c>
      <c r="O5807" t="s">
        <v>732</v>
      </c>
      <c r="P5807">
        <v>5</v>
      </c>
      <c r="Q5807">
        <f t="shared" si="180"/>
        <v>3</v>
      </c>
      <c r="R5807" t="str">
        <f t="shared" si="181"/>
        <v>Luxury</v>
      </c>
    </row>
    <row r="5808" spans="1:18" x14ac:dyDescent="0.35">
      <c r="A5808">
        <v>12775443</v>
      </c>
      <c r="B5808" t="s">
        <v>7873</v>
      </c>
      <c r="C5808">
        <v>12000</v>
      </c>
      <c r="D5808" t="s">
        <v>127</v>
      </c>
      <c r="E5808">
        <v>6</v>
      </c>
      <c r="F5808" t="s">
        <v>7874</v>
      </c>
      <c r="G5808" t="s">
        <v>3000</v>
      </c>
      <c r="H5808">
        <v>2006</v>
      </c>
      <c r="I5808">
        <v>302000</v>
      </c>
      <c r="J5808" t="s">
        <v>63</v>
      </c>
      <c r="K5808" t="s">
        <v>81</v>
      </c>
      <c r="L5808" t="s">
        <v>64</v>
      </c>
      <c r="M5808" t="s">
        <v>24</v>
      </c>
      <c r="N5808">
        <v>2261</v>
      </c>
      <c r="O5808" t="s">
        <v>47</v>
      </c>
      <c r="P5808">
        <v>5</v>
      </c>
      <c r="Q5808">
        <f t="shared" si="180"/>
        <v>18</v>
      </c>
      <c r="R5808" t="str">
        <f t="shared" si="181"/>
        <v>Mid-range</v>
      </c>
    </row>
    <row r="5809" spans="1:18" x14ac:dyDescent="0.35">
      <c r="A5809">
        <v>12775447</v>
      </c>
      <c r="B5809" t="s">
        <v>2485</v>
      </c>
      <c r="C5809">
        <v>76990</v>
      </c>
      <c r="D5809" t="s">
        <v>54</v>
      </c>
      <c r="E5809" t="s">
        <v>175</v>
      </c>
      <c r="F5809" t="s">
        <v>510</v>
      </c>
      <c r="G5809" t="s">
        <v>2486</v>
      </c>
      <c r="H5809">
        <v>2020</v>
      </c>
      <c r="I5809">
        <v>32066</v>
      </c>
      <c r="J5809" t="s">
        <v>275</v>
      </c>
      <c r="K5809" t="s">
        <v>22</v>
      </c>
      <c r="L5809" t="s">
        <v>31</v>
      </c>
      <c r="M5809" t="s">
        <v>24</v>
      </c>
      <c r="N5809">
        <v>1996</v>
      </c>
      <c r="O5809" t="s">
        <v>47</v>
      </c>
      <c r="P5809">
        <v>5</v>
      </c>
      <c r="Q5809">
        <f t="shared" si="180"/>
        <v>4</v>
      </c>
      <c r="R5809" t="str">
        <f t="shared" si="181"/>
        <v>Luxury</v>
      </c>
    </row>
    <row r="5810" spans="1:18" x14ac:dyDescent="0.35">
      <c r="A5810">
        <v>12775449</v>
      </c>
      <c r="B5810" t="s">
        <v>7875</v>
      </c>
      <c r="C5810">
        <v>44500</v>
      </c>
      <c r="D5810" t="s">
        <v>143</v>
      </c>
      <c r="E5810" t="s">
        <v>4772</v>
      </c>
      <c r="F5810" t="s">
        <v>251</v>
      </c>
      <c r="G5810" t="s">
        <v>1120</v>
      </c>
      <c r="H5810">
        <v>2022</v>
      </c>
      <c r="I5810">
        <v>2500</v>
      </c>
      <c r="J5810" t="s">
        <v>393</v>
      </c>
      <c r="K5810" t="s">
        <v>81</v>
      </c>
      <c r="L5810" t="s">
        <v>64</v>
      </c>
      <c r="M5810" t="s">
        <v>24</v>
      </c>
      <c r="N5810">
        <v>2387</v>
      </c>
      <c r="O5810" t="s">
        <v>7612</v>
      </c>
      <c r="P5810">
        <v>4</v>
      </c>
      <c r="Q5810">
        <f t="shared" si="180"/>
        <v>2</v>
      </c>
      <c r="R5810" t="str">
        <f t="shared" si="181"/>
        <v>Luxury</v>
      </c>
    </row>
    <row r="5811" spans="1:18" x14ac:dyDescent="0.35">
      <c r="A5811">
        <v>12775484</v>
      </c>
      <c r="B5811" t="s">
        <v>7876</v>
      </c>
      <c r="C5811">
        <v>38888</v>
      </c>
      <c r="D5811" t="s">
        <v>188</v>
      </c>
      <c r="E5811" t="s">
        <v>995</v>
      </c>
      <c r="F5811" t="s">
        <v>2503</v>
      </c>
      <c r="G5811" t="s">
        <v>3444</v>
      </c>
      <c r="H5811">
        <v>2021</v>
      </c>
      <c r="I5811">
        <v>20301</v>
      </c>
      <c r="J5811" t="s">
        <v>86</v>
      </c>
      <c r="K5811" t="s">
        <v>22</v>
      </c>
      <c r="L5811" t="s">
        <v>23</v>
      </c>
      <c r="M5811" t="s">
        <v>24</v>
      </c>
      <c r="N5811">
        <v>1591</v>
      </c>
      <c r="O5811" t="s">
        <v>69</v>
      </c>
      <c r="P5811">
        <v>5</v>
      </c>
      <c r="Q5811">
        <f t="shared" si="180"/>
        <v>3</v>
      </c>
      <c r="R5811" t="str">
        <f t="shared" si="181"/>
        <v>Mid-range</v>
      </c>
    </row>
    <row r="5812" spans="1:18" x14ac:dyDescent="0.35">
      <c r="A5812">
        <v>12775490</v>
      </c>
      <c r="B5812" t="s">
        <v>3329</v>
      </c>
      <c r="C5812">
        <v>19800</v>
      </c>
      <c r="D5812" t="s">
        <v>88</v>
      </c>
      <c r="E5812" t="s">
        <v>94</v>
      </c>
      <c r="F5812" t="s">
        <v>3330</v>
      </c>
      <c r="G5812" t="s">
        <v>671</v>
      </c>
      <c r="H5812">
        <v>2013</v>
      </c>
      <c r="I5812">
        <v>174435</v>
      </c>
      <c r="J5812" t="s">
        <v>21</v>
      </c>
      <c r="K5812" t="s">
        <v>22</v>
      </c>
      <c r="L5812" t="s">
        <v>31</v>
      </c>
      <c r="M5812" t="s">
        <v>24</v>
      </c>
      <c r="N5812">
        <v>2199</v>
      </c>
      <c r="O5812" t="s">
        <v>47</v>
      </c>
      <c r="P5812">
        <v>7</v>
      </c>
      <c r="Q5812">
        <f t="shared" si="180"/>
        <v>11</v>
      </c>
      <c r="R5812" t="str">
        <f t="shared" si="181"/>
        <v>Mid-range</v>
      </c>
    </row>
    <row r="5813" spans="1:18" x14ac:dyDescent="0.35">
      <c r="A5813">
        <v>12775494</v>
      </c>
      <c r="B5813" t="s">
        <v>7877</v>
      </c>
      <c r="C5813">
        <v>32880</v>
      </c>
      <c r="D5813" t="s">
        <v>127</v>
      </c>
      <c r="E5813">
        <v>6</v>
      </c>
      <c r="F5813" t="s">
        <v>696</v>
      </c>
      <c r="G5813" t="s">
        <v>639</v>
      </c>
      <c r="H5813">
        <v>2019</v>
      </c>
      <c r="I5813">
        <v>21921</v>
      </c>
      <c r="J5813" t="s">
        <v>63</v>
      </c>
      <c r="K5813" t="s">
        <v>22</v>
      </c>
      <c r="L5813" t="s">
        <v>23</v>
      </c>
      <c r="M5813" t="s">
        <v>24</v>
      </c>
      <c r="N5813">
        <v>2488</v>
      </c>
      <c r="O5813" t="s">
        <v>135</v>
      </c>
      <c r="P5813">
        <v>5</v>
      </c>
      <c r="Q5813">
        <f t="shared" si="180"/>
        <v>5</v>
      </c>
      <c r="R5813" t="str">
        <f t="shared" si="181"/>
        <v>Mid-range</v>
      </c>
    </row>
    <row r="5814" spans="1:18" x14ac:dyDescent="0.35">
      <c r="A5814">
        <v>12775506</v>
      </c>
      <c r="B5814" t="s">
        <v>7878</v>
      </c>
      <c r="C5814">
        <v>77990</v>
      </c>
      <c r="D5814" t="s">
        <v>449</v>
      </c>
      <c r="E5814" t="s">
        <v>2880</v>
      </c>
      <c r="F5814" t="s">
        <v>7879</v>
      </c>
      <c r="G5814" t="s">
        <v>211</v>
      </c>
      <c r="H5814">
        <v>2017</v>
      </c>
      <c r="I5814">
        <v>140326</v>
      </c>
      <c r="J5814" t="s">
        <v>21</v>
      </c>
      <c r="K5814" t="s">
        <v>22</v>
      </c>
      <c r="L5814" t="s">
        <v>31</v>
      </c>
      <c r="M5814" t="s">
        <v>24</v>
      </c>
      <c r="N5814">
        <v>2993</v>
      </c>
      <c r="O5814" t="s">
        <v>25</v>
      </c>
      <c r="P5814">
        <v>5</v>
      </c>
      <c r="Q5814">
        <f t="shared" si="180"/>
        <v>7</v>
      </c>
      <c r="R5814" t="str">
        <f t="shared" si="181"/>
        <v>Luxury</v>
      </c>
    </row>
    <row r="5815" spans="1:18" x14ac:dyDescent="0.35">
      <c r="A5815">
        <v>12775525</v>
      </c>
      <c r="B5815" t="s">
        <v>7880</v>
      </c>
      <c r="C5815">
        <v>5299</v>
      </c>
      <c r="D5815" t="s">
        <v>88</v>
      </c>
      <c r="E5815" t="s">
        <v>98</v>
      </c>
      <c r="F5815" t="s">
        <v>99</v>
      </c>
      <c r="G5815" t="s">
        <v>4148</v>
      </c>
      <c r="H5815">
        <v>2009</v>
      </c>
      <c r="I5815">
        <v>278122</v>
      </c>
      <c r="J5815" t="s">
        <v>86</v>
      </c>
      <c r="K5815" t="s">
        <v>22</v>
      </c>
      <c r="L5815" t="s">
        <v>23</v>
      </c>
      <c r="M5815" t="s">
        <v>24</v>
      </c>
      <c r="N5815">
        <v>1975</v>
      </c>
      <c r="O5815" t="s">
        <v>69</v>
      </c>
      <c r="P5815">
        <v>5</v>
      </c>
      <c r="Q5815">
        <f t="shared" si="180"/>
        <v>15</v>
      </c>
      <c r="R5815" t="str">
        <f t="shared" si="181"/>
        <v>Budget</v>
      </c>
    </row>
    <row r="5816" spans="1:18" x14ac:dyDescent="0.35">
      <c r="A5816">
        <v>12775529</v>
      </c>
      <c r="B5816" t="s">
        <v>7881</v>
      </c>
      <c r="C5816">
        <v>9500</v>
      </c>
      <c r="D5816" t="s">
        <v>17</v>
      </c>
      <c r="E5816" t="s">
        <v>193</v>
      </c>
      <c r="F5816" t="s">
        <v>1153</v>
      </c>
      <c r="G5816" t="s">
        <v>1716</v>
      </c>
      <c r="H5816">
        <v>2007</v>
      </c>
      <c r="I5816">
        <v>220000</v>
      </c>
      <c r="J5816" t="s">
        <v>21</v>
      </c>
      <c r="K5816" t="s">
        <v>22</v>
      </c>
      <c r="L5816" t="s">
        <v>23</v>
      </c>
      <c r="M5816" t="s">
        <v>24</v>
      </c>
      <c r="N5816">
        <v>3456</v>
      </c>
      <c r="O5816" t="s">
        <v>116</v>
      </c>
      <c r="P5816">
        <v>7</v>
      </c>
      <c r="Q5816">
        <f t="shared" si="180"/>
        <v>17</v>
      </c>
      <c r="R5816" t="str">
        <f t="shared" si="181"/>
        <v>Budget</v>
      </c>
    </row>
    <row r="5817" spans="1:18" x14ac:dyDescent="0.35">
      <c r="A5817">
        <v>12775530</v>
      </c>
      <c r="B5817" t="s">
        <v>187</v>
      </c>
      <c r="C5817">
        <v>9700</v>
      </c>
      <c r="D5817" t="s">
        <v>188</v>
      </c>
      <c r="E5817" t="s">
        <v>189</v>
      </c>
      <c r="F5817" t="s">
        <v>190</v>
      </c>
      <c r="G5817" t="s">
        <v>191</v>
      </c>
      <c r="H5817">
        <v>2011</v>
      </c>
      <c r="I5817">
        <v>169000</v>
      </c>
      <c r="J5817" t="s">
        <v>21</v>
      </c>
      <c r="K5817" t="s">
        <v>81</v>
      </c>
      <c r="L5817" t="s">
        <v>23</v>
      </c>
      <c r="M5817" t="s">
        <v>24</v>
      </c>
      <c r="N5817">
        <v>1998</v>
      </c>
      <c r="O5817" t="s">
        <v>116</v>
      </c>
      <c r="P5817">
        <v>5</v>
      </c>
      <c r="Q5817">
        <f t="shared" si="180"/>
        <v>13</v>
      </c>
      <c r="R5817" t="str">
        <f t="shared" si="181"/>
        <v>Budget</v>
      </c>
    </row>
    <row r="5818" spans="1:18" x14ac:dyDescent="0.35">
      <c r="A5818">
        <v>12775551</v>
      </c>
      <c r="B5818" t="s">
        <v>7882</v>
      </c>
      <c r="C5818">
        <v>15895</v>
      </c>
      <c r="D5818" t="s">
        <v>54</v>
      </c>
      <c r="E5818" t="s">
        <v>55</v>
      </c>
      <c r="F5818" t="s">
        <v>7883</v>
      </c>
      <c r="G5818" t="s">
        <v>2714</v>
      </c>
      <c r="H5818">
        <v>2010</v>
      </c>
      <c r="I5818">
        <v>102004</v>
      </c>
      <c r="J5818" t="s">
        <v>21</v>
      </c>
      <c r="K5818" t="s">
        <v>22</v>
      </c>
      <c r="L5818" t="s">
        <v>23</v>
      </c>
      <c r="M5818" t="s">
        <v>24</v>
      </c>
      <c r="N5818">
        <v>3984</v>
      </c>
      <c r="O5818" t="s">
        <v>116</v>
      </c>
      <c r="P5818">
        <v>7</v>
      </c>
      <c r="Q5818">
        <f t="shared" si="180"/>
        <v>14</v>
      </c>
      <c r="R5818" t="str">
        <f t="shared" si="181"/>
        <v>Mid-range</v>
      </c>
    </row>
    <row r="5819" spans="1:18" x14ac:dyDescent="0.35">
      <c r="A5819">
        <v>12775575</v>
      </c>
      <c r="B5819" t="s">
        <v>7884</v>
      </c>
      <c r="C5819">
        <v>19990</v>
      </c>
      <c r="D5819" t="s">
        <v>102</v>
      </c>
      <c r="E5819" t="s">
        <v>222</v>
      </c>
      <c r="F5819" t="s">
        <v>4882</v>
      </c>
      <c r="G5819" t="s">
        <v>1107</v>
      </c>
      <c r="H5819">
        <v>2018</v>
      </c>
      <c r="I5819">
        <v>95660</v>
      </c>
      <c r="J5819" t="s">
        <v>86</v>
      </c>
      <c r="K5819" t="s">
        <v>81</v>
      </c>
      <c r="L5819" t="s">
        <v>64</v>
      </c>
      <c r="M5819" t="s">
        <v>24</v>
      </c>
      <c r="N5819">
        <v>1395</v>
      </c>
      <c r="O5819" t="s">
        <v>33</v>
      </c>
      <c r="P5819">
        <v>5</v>
      </c>
      <c r="Q5819">
        <f t="shared" si="180"/>
        <v>6</v>
      </c>
      <c r="R5819" t="str">
        <f t="shared" si="181"/>
        <v>Mid-range</v>
      </c>
    </row>
    <row r="5820" spans="1:18" x14ac:dyDescent="0.35">
      <c r="A5820">
        <v>12775582</v>
      </c>
      <c r="B5820" t="s">
        <v>7228</v>
      </c>
      <c r="C5820">
        <v>20500</v>
      </c>
      <c r="D5820" t="s">
        <v>102</v>
      </c>
      <c r="E5820" t="s">
        <v>1212</v>
      </c>
      <c r="F5820" t="s">
        <v>7229</v>
      </c>
      <c r="G5820" t="s">
        <v>7230</v>
      </c>
      <c r="H5820">
        <v>2014</v>
      </c>
      <c r="I5820">
        <v>84000</v>
      </c>
      <c r="J5820" t="s">
        <v>21</v>
      </c>
      <c r="K5820" t="s">
        <v>22</v>
      </c>
      <c r="L5820" t="s">
        <v>31</v>
      </c>
      <c r="M5820" t="s">
        <v>24</v>
      </c>
      <c r="N5820">
        <v>1968</v>
      </c>
      <c r="O5820" t="s">
        <v>7885</v>
      </c>
      <c r="P5820">
        <v>5</v>
      </c>
      <c r="Q5820">
        <f t="shared" si="180"/>
        <v>10</v>
      </c>
      <c r="R5820" t="str">
        <f t="shared" si="181"/>
        <v>Mid-range</v>
      </c>
    </row>
    <row r="5821" spans="1:18" x14ac:dyDescent="0.35">
      <c r="A5821">
        <v>12775584</v>
      </c>
      <c r="B5821" t="s">
        <v>7886</v>
      </c>
      <c r="C5821">
        <v>7600</v>
      </c>
      <c r="D5821" t="s">
        <v>17</v>
      </c>
      <c r="E5821" t="s">
        <v>632</v>
      </c>
      <c r="F5821" t="s">
        <v>2098</v>
      </c>
      <c r="G5821" t="s">
        <v>2099</v>
      </c>
      <c r="H5821">
        <v>2013</v>
      </c>
      <c r="I5821">
        <v>159500</v>
      </c>
      <c r="J5821" t="s">
        <v>86</v>
      </c>
      <c r="K5821" t="s">
        <v>81</v>
      </c>
      <c r="L5821" t="s">
        <v>23</v>
      </c>
      <c r="M5821" t="s">
        <v>24</v>
      </c>
      <c r="N5821">
        <v>1299</v>
      </c>
      <c r="O5821" t="s">
        <v>47</v>
      </c>
      <c r="P5821">
        <v>5</v>
      </c>
      <c r="Q5821">
        <f t="shared" si="180"/>
        <v>11</v>
      </c>
      <c r="R5821" t="str">
        <f t="shared" si="181"/>
        <v>Budget</v>
      </c>
    </row>
    <row r="5822" spans="1:18" x14ac:dyDescent="0.35">
      <c r="A5822">
        <v>12775587</v>
      </c>
      <c r="B5822" t="s">
        <v>1927</v>
      </c>
      <c r="C5822">
        <v>77990</v>
      </c>
      <c r="D5822" t="s">
        <v>54</v>
      </c>
      <c r="E5822" t="s">
        <v>987</v>
      </c>
      <c r="F5822" t="s">
        <v>1362</v>
      </c>
      <c r="G5822" t="s">
        <v>1928</v>
      </c>
      <c r="H5822">
        <v>2022</v>
      </c>
      <c r="I5822">
        <v>11954</v>
      </c>
      <c r="J5822" t="s">
        <v>1364</v>
      </c>
      <c r="K5822" t="s">
        <v>22</v>
      </c>
      <c r="L5822" t="s">
        <v>64</v>
      </c>
      <c r="M5822" t="s">
        <v>24</v>
      </c>
      <c r="N5822">
        <v>4950</v>
      </c>
      <c r="O5822" t="s">
        <v>1382</v>
      </c>
      <c r="P5822">
        <v>4</v>
      </c>
      <c r="Q5822">
        <f t="shared" si="180"/>
        <v>2</v>
      </c>
      <c r="R5822" t="str">
        <f t="shared" si="181"/>
        <v>Luxury</v>
      </c>
    </row>
    <row r="5823" spans="1:18" x14ac:dyDescent="0.35">
      <c r="A5823">
        <v>12775610</v>
      </c>
      <c r="B5823" t="s">
        <v>7547</v>
      </c>
      <c r="C5823">
        <v>34480</v>
      </c>
      <c r="D5823" t="s">
        <v>188</v>
      </c>
      <c r="E5823" t="s">
        <v>594</v>
      </c>
      <c r="F5823" t="s">
        <v>595</v>
      </c>
      <c r="G5823" t="s">
        <v>3366</v>
      </c>
      <c r="H5823">
        <v>2016</v>
      </c>
      <c r="I5823">
        <v>52420</v>
      </c>
      <c r="J5823" t="s">
        <v>21</v>
      </c>
      <c r="K5823" t="s">
        <v>22</v>
      </c>
      <c r="L5823" t="s">
        <v>31</v>
      </c>
      <c r="M5823" t="s">
        <v>24</v>
      </c>
      <c r="N5823">
        <v>2199</v>
      </c>
      <c r="O5823" t="s">
        <v>47</v>
      </c>
      <c r="P5823">
        <v>7</v>
      </c>
      <c r="Q5823">
        <f t="shared" si="180"/>
        <v>8</v>
      </c>
      <c r="R5823" t="str">
        <f t="shared" si="181"/>
        <v>Mid-range</v>
      </c>
    </row>
    <row r="5824" spans="1:18" x14ac:dyDescent="0.35">
      <c r="A5824">
        <v>12775611</v>
      </c>
      <c r="B5824" t="s">
        <v>4631</v>
      </c>
      <c r="C5824">
        <v>29490</v>
      </c>
      <c r="D5824" t="s">
        <v>143</v>
      </c>
      <c r="E5824" t="s">
        <v>812</v>
      </c>
      <c r="F5824" t="s">
        <v>1110</v>
      </c>
      <c r="G5824" t="s">
        <v>531</v>
      </c>
      <c r="H5824">
        <v>2018</v>
      </c>
      <c r="I5824">
        <v>34114</v>
      </c>
      <c r="J5824" t="s">
        <v>63</v>
      </c>
      <c r="K5824" t="s">
        <v>22</v>
      </c>
      <c r="L5824" t="s">
        <v>23</v>
      </c>
      <c r="M5824" t="s">
        <v>24</v>
      </c>
      <c r="N5824">
        <v>2498</v>
      </c>
      <c r="O5824" t="s">
        <v>25</v>
      </c>
      <c r="P5824">
        <v>5</v>
      </c>
      <c r="Q5824">
        <f t="shared" si="180"/>
        <v>6</v>
      </c>
      <c r="R5824" t="str">
        <f t="shared" si="181"/>
        <v>Mid-range</v>
      </c>
    </row>
    <row r="5825" spans="1:18" x14ac:dyDescent="0.35">
      <c r="A5825">
        <v>12775623</v>
      </c>
      <c r="B5825" t="s">
        <v>5899</v>
      </c>
      <c r="C5825">
        <v>44746</v>
      </c>
      <c r="D5825" t="s">
        <v>102</v>
      </c>
      <c r="E5825" t="s">
        <v>1066</v>
      </c>
      <c r="F5825" t="s">
        <v>1535</v>
      </c>
      <c r="G5825" t="s">
        <v>5456</v>
      </c>
      <c r="H5825">
        <v>2022</v>
      </c>
      <c r="I5825">
        <v>1594</v>
      </c>
      <c r="J5825" t="s">
        <v>86</v>
      </c>
      <c r="K5825" t="s">
        <v>22</v>
      </c>
      <c r="L5825" t="s">
        <v>64</v>
      </c>
      <c r="M5825" t="s">
        <v>24</v>
      </c>
      <c r="N5825">
        <v>1984</v>
      </c>
      <c r="O5825" t="s">
        <v>69</v>
      </c>
      <c r="P5825">
        <v>5</v>
      </c>
      <c r="Q5825">
        <f t="shared" si="180"/>
        <v>2</v>
      </c>
      <c r="R5825" t="str">
        <f t="shared" si="181"/>
        <v>Luxury</v>
      </c>
    </row>
    <row r="5826" spans="1:18" x14ac:dyDescent="0.35">
      <c r="A5826">
        <v>12775634</v>
      </c>
      <c r="B5826" t="s">
        <v>7887</v>
      </c>
      <c r="C5826">
        <v>38999</v>
      </c>
      <c r="D5826" t="s">
        <v>59</v>
      </c>
      <c r="E5826" t="s">
        <v>826</v>
      </c>
      <c r="F5826" t="s">
        <v>7888</v>
      </c>
      <c r="G5826" t="s">
        <v>7889</v>
      </c>
      <c r="H5826">
        <v>2013</v>
      </c>
      <c r="I5826">
        <v>107128</v>
      </c>
      <c r="J5826" t="s">
        <v>21</v>
      </c>
      <c r="K5826" t="s">
        <v>22</v>
      </c>
      <c r="L5826" t="s">
        <v>31</v>
      </c>
      <c r="M5826" t="s">
        <v>24</v>
      </c>
      <c r="N5826">
        <v>2993</v>
      </c>
      <c r="O5826" t="s">
        <v>33</v>
      </c>
      <c r="P5826">
        <v>5</v>
      </c>
      <c r="Q5826">
        <f t="shared" si="180"/>
        <v>11</v>
      </c>
      <c r="R5826" t="str">
        <f t="shared" si="181"/>
        <v>Mid-range</v>
      </c>
    </row>
    <row r="5827" spans="1:18" x14ac:dyDescent="0.35">
      <c r="A5827">
        <v>12775635</v>
      </c>
      <c r="B5827" t="s">
        <v>7890</v>
      </c>
      <c r="C5827">
        <v>14999</v>
      </c>
      <c r="D5827" t="s">
        <v>102</v>
      </c>
      <c r="E5827" t="s">
        <v>386</v>
      </c>
      <c r="F5827" t="s">
        <v>938</v>
      </c>
      <c r="G5827" t="s">
        <v>6582</v>
      </c>
      <c r="H5827">
        <v>2011</v>
      </c>
      <c r="I5827">
        <v>155958</v>
      </c>
      <c r="J5827" t="s">
        <v>21</v>
      </c>
      <c r="K5827" t="s">
        <v>22</v>
      </c>
      <c r="L5827" t="s">
        <v>64</v>
      </c>
      <c r="M5827" t="s">
        <v>24</v>
      </c>
      <c r="N5827">
        <v>1984</v>
      </c>
      <c r="O5827" t="s">
        <v>69</v>
      </c>
      <c r="P5827">
        <v>5</v>
      </c>
      <c r="Q5827">
        <f t="shared" ref="Q5827:Q5890" si="182">2024-H5827</f>
        <v>13</v>
      </c>
      <c r="R5827" t="str">
        <f t="shared" ref="R5827:R5890" si="183">IF(C5827&lt;=10000,"Budget",IF(C5827&lt;=40000,"Mid-range","Luxury"))</f>
        <v>Mid-range</v>
      </c>
    </row>
    <row r="5828" spans="1:18" x14ac:dyDescent="0.35">
      <c r="A5828">
        <v>12775636</v>
      </c>
      <c r="B5828" t="s">
        <v>7891</v>
      </c>
      <c r="C5828">
        <v>14999</v>
      </c>
      <c r="D5828" t="s">
        <v>54</v>
      </c>
      <c r="E5828" t="s">
        <v>83</v>
      </c>
      <c r="F5828" t="s">
        <v>341</v>
      </c>
      <c r="G5828" t="s">
        <v>2651</v>
      </c>
      <c r="H5828">
        <v>2014</v>
      </c>
      <c r="I5828">
        <v>122209</v>
      </c>
      <c r="J5828" t="s">
        <v>63</v>
      </c>
      <c r="K5828" t="s">
        <v>22</v>
      </c>
      <c r="L5828" t="s">
        <v>23</v>
      </c>
      <c r="M5828" t="s">
        <v>24</v>
      </c>
      <c r="N5828">
        <v>1999</v>
      </c>
      <c r="O5828" t="s">
        <v>47</v>
      </c>
      <c r="P5828">
        <v>5</v>
      </c>
      <c r="Q5828">
        <f t="shared" si="182"/>
        <v>10</v>
      </c>
      <c r="R5828" t="str">
        <f t="shared" si="183"/>
        <v>Mid-range</v>
      </c>
    </row>
    <row r="5829" spans="1:18" x14ac:dyDescent="0.35">
      <c r="A5829">
        <v>12775651</v>
      </c>
      <c r="B5829" t="s">
        <v>7892</v>
      </c>
      <c r="C5829">
        <v>8990</v>
      </c>
      <c r="D5829" t="s">
        <v>42</v>
      </c>
      <c r="E5829" t="s">
        <v>1205</v>
      </c>
      <c r="F5829" t="s">
        <v>44</v>
      </c>
      <c r="G5829" t="s">
        <v>1206</v>
      </c>
      <c r="H5829">
        <v>2013</v>
      </c>
      <c r="I5829">
        <v>134216</v>
      </c>
      <c r="J5829" t="s">
        <v>63</v>
      </c>
      <c r="K5829" t="s">
        <v>81</v>
      </c>
      <c r="L5829" t="s">
        <v>23</v>
      </c>
      <c r="M5829" t="s">
        <v>24</v>
      </c>
      <c r="N5829">
        <v>1598</v>
      </c>
      <c r="O5829" t="s">
        <v>33</v>
      </c>
      <c r="P5829">
        <v>5</v>
      </c>
      <c r="Q5829">
        <f t="shared" si="182"/>
        <v>11</v>
      </c>
      <c r="R5829" t="str">
        <f t="shared" si="183"/>
        <v>Budget</v>
      </c>
    </row>
    <row r="5830" spans="1:18" x14ac:dyDescent="0.35">
      <c r="A5830">
        <v>12775655</v>
      </c>
      <c r="B5830" t="s">
        <v>4868</v>
      </c>
      <c r="C5830">
        <v>41990</v>
      </c>
      <c r="D5830" t="s">
        <v>17</v>
      </c>
      <c r="E5830" t="s">
        <v>632</v>
      </c>
      <c r="F5830" t="s">
        <v>4869</v>
      </c>
      <c r="G5830" t="s">
        <v>4870</v>
      </c>
      <c r="H5830">
        <v>2022</v>
      </c>
      <c r="I5830">
        <v>15</v>
      </c>
      <c r="J5830" t="s">
        <v>86</v>
      </c>
      <c r="K5830" t="s">
        <v>22</v>
      </c>
      <c r="L5830" t="s">
        <v>540</v>
      </c>
      <c r="M5830" t="s">
        <v>24</v>
      </c>
      <c r="N5830">
        <v>1490</v>
      </c>
      <c r="O5830" t="s">
        <v>47</v>
      </c>
      <c r="P5830">
        <v>5</v>
      </c>
      <c r="Q5830">
        <f t="shared" si="182"/>
        <v>2</v>
      </c>
      <c r="R5830" t="str">
        <f t="shared" si="183"/>
        <v>Luxury</v>
      </c>
    </row>
    <row r="5831" spans="1:18" x14ac:dyDescent="0.35">
      <c r="A5831">
        <v>12775657</v>
      </c>
      <c r="B5831" t="s">
        <v>5622</v>
      </c>
      <c r="C5831">
        <v>75990</v>
      </c>
      <c r="D5831" t="s">
        <v>54</v>
      </c>
      <c r="E5831" t="s">
        <v>175</v>
      </c>
      <c r="F5831" t="s">
        <v>510</v>
      </c>
      <c r="G5831" t="s">
        <v>5623</v>
      </c>
      <c r="H5831">
        <v>2019</v>
      </c>
      <c r="I5831">
        <v>51001</v>
      </c>
      <c r="J5831" t="s">
        <v>275</v>
      </c>
      <c r="K5831" t="s">
        <v>22</v>
      </c>
      <c r="L5831" t="s">
        <v>31</v>
      </c>
      <c r="M5831" t="s">
        <v>24</v>
      </c>
      <c r="N5831">
        <v>1996</v>
      </c>
      <c r="O5831" t="s">
        <v>33</v>
      </c>
      <c r="P5831">
        <v>5</v>
      </c>
      <c r="Q5831">
        <f t="shared" si="182"/>
        <v>5</v>
      </c>
      <c r="R5831" t="str">
        <f t="shared" si="183"/>
        <v>Luxury</v>
      </c>
    </row>
    <row r="5832" spans="1:18" x14ac:dyDescent="0.35">
      <c r="A5832">
        <v>12775662</v>
      </c>
      <c r="B5832" t="s">
        <v>7893</v>
      </c>
      <c r="C5832">
        <v>5884</v>
      </c>
      <c r="D5832" t="s">
        <v>17</v>
      </c>
      <c r="E5832" t="s">
        <v>4274</v>
      </c>
      <c r="F5832" t="s">
        <v>4275</v>
      </c>
      <c r="G5832" t="s">
        <v>7894</v>
      </c>
      <c r="H5832">
        <v>2004</v>
      </c>
      <c r="I5832">
        <v>245998</v>
      </c>
      <c r="J5832" t="s">
        <v>21</v>
      </c>
      <c r="K5832" t="s">
        <v>22</v>
      </c>
      <c r="L5832" t="s">
        <v>23</v>
      </c>
      <c r="M5832" t="s">
        <v>24</v>
      </c>
      <c r="N5832">
        <v>2362</v>
      </c>
      <c r="O5832" t="s">
        <v>116</v>
      </c>
      <c r="P5832">
        <v>7</v>
      </c>
      <c r="Q5832">
        <f t="shared" si="182"/>
        <v>20</v>
      </c>
      <c r="R5832" t="str">
        <f t="shared" si="183"/>
        <v>Budget</v>
      </c>
    </row>
    <row r="5833" spans="1:18" x14ac:dyDescent="0.35">
      <c r="A5833">
        <v>12775701</v>
      </c>
      <c r="B5833" t="s">
        <v>4907</v>
      </c>
      <c r="C5833">
        <v>43211</v>
      </c>
      <c r="D5833" t="s">
        <v>27</v>
      </c>
      <c r="E5833" t="s">
        <v>2410</v>
      </c>
      <c r="F5833" t="s">
        <v>492</v>
      </c>
      <c r="G5833" t="s">
        <v>4707</v>
      </c>
      <c r="H5833">
        <v>2017</v>
      </c>
      <c r="I5833">
        <v>71603</v>
      </c>
      <c r="J5833" t="s">
        <v>21</v>
      </c>
      <c r="K5833" t="s">
        <v>22</v>
      </c>
      <c r="L5833" t="s">
        <v>64</v>
      </c>
      <c r="M5833" t="s">
        <v>24</v>
      </c>
      <c r="N5833">
        <v>1991</v>
      </c>
      <c r="O5833" t="s">
        <v>47</v>
      </c>
      <c r="P5833">
        <v>5</v>
      </c>
      <c r="Q5833">
        <f t="shared" si="182"/>
        <v>7</v>
      </c>
      <c r="R5833" t="str">
        <f t="shared" si="183"/>
        <v>Luxury</v>
      </c>
    </row>
    <row r="5834" spans="1:18" x14ac:dyDescent="0.35">
      <c r="A5834">
        <v>12775707</v>
      </c>
      <c r="B5834" t="s">
        <v>7895</v>
      </c>
      <c r="C5834">
        <v>38469</v>
      </c>
      <c r="D5834" t="s">
        <v>328</v>
      </c>
      <c r="E5834" t="s">
        <v>734</v>
      </c>
      <c r="F5834" t="s">
        <v>7896</v>
      </c>
      <c r="G5834" t="s">
        <v>600</v>
      </c>
      <c r="H5834">
        <v>2020</v>
      </c>
      <c r="I5834">
        <v>29642</v>
      </c>
      <c r="J5834" t="s">
        <v>21</v>
      </c>
      <c r="K5834" t="s">
        <v>22</v>
      </c>
      <c r="L5834" t="s">
        <v>23</v>
      </c>
      <c r="M5834" t="s">
        <v>24</v>
      </c>
      <c r="N5834">
        <v>1498</v>
      </c>
      <c r="O5834" t="s">
        <v>47</v>
      </c>
      <c r="P5834">
        <v>5</v>
      </c>
      <c r="Q5834">
        <f t="shared" si="182"/>
        <v>4</v>
      </c>
      <c r="R5834" t="str">
        <f t="shared" si="183"/>
        <v>Mid-range</v>
      </c>
    </row>
    <row r="5835" spans="1:18" x14ac:dyDescent="0.35">
      <c r="A5835">
        <v>12775711</v>
      </c>
      <c r="B5835" t="s">
        <v>7897</v>
      </c>
      <c r="C5835">
        <v>48782</v>
      </c>
      <c r="D5835" t="s">
        <v>143</v>
      </c>
      <c r="E5835" t="s">
        <v>144</v>
      </c>
      <c r="F5835" t="s">
        <v>4751</v>
      </c>
      <c r="G5835" t="s">
        <v>1120</v>
      </c>
      <c r="H5835">
        <v>2021</v>
      </c>
      <c r="I5835">
        <v>3773</v>
      </c>
      <c r="J5835" t="s">
        <v>21</v>
      </c>
      <c r="K5835" t="s">
        <v>22</v>
      </c>
      <c r="L5835" t="s">
        <v>23</v>
      </c>
      <c r="M5835" t="s">
        <v>24</v>
      </c>
      <c r="N5835">
        <v>2498</v>
      </c>
      <c r="O5835" t="s">
        <v>116</v>
      </c>
      <c r="P5835">
        <v>5</v>
      </c>
      <c r="Q5835">
        <f t="shared" si="182"/>
        <v>3</v>
      </c>
      <c r="R5835" t="str">
        <f t="shared" si="183"/>
        <v>Luxury</v>
      </c>
    </row>
    <row r="5836" spans="1:18" x14ac:dyDescent="0.35">
      <c r="A5836">
        <v>12775720</v>
      </c>
      <c r="B5836" t="s">
        <v>7898</v>
      </c>
      <c r="C5836">
        <v>34870</v>
      </c>
      <c r="D5836" t="s">
        <v>188</v>
      </c>
      <c r="E5836" t="s">
        <v>3294</v>
      </c>
      <c r="F5836" t="s">
        <v>3295</v>
      </c>
      <c r="G5836" t="s">
        <v>7899</v>
      </c>
      <c r="H5836">
        <v>2021</v>
      </c>
      <c r="I5836">
        <v>9996</v>
      </c>
      <c r="J5836" t="s">
        <v>21</v>
      </c>
      <c r="K5836" t="s">
        <v>22</v>
      </c>
      <c r="L5836" t="s">
        <v>23</v>
      </c>
      <c r="M5836" t="s">
        <v>24</v>
      </c>
      <c r="N5836">
        <v>1999</v>
      </c>
      <c r="O5836" t="s">
        <v>151</v>
      </c>
      <c r="P5836">
        <v>5</v>
      </c>
      <c r="Q5836">
        <f t="shared" si="182"/>
        <v>3</v>
      </c>
      <c r="R5836" t="str">
        <f t="shared" si="183"/>
        <v>Mid-range</v>
      </c>
    </row>
    <row r="5837" spans="1:18" x14ac:dyDescent="0.35">
      <c r="A5837">
        <v>12775728</v>
      </c>
      <c r="B5837" t="s">
        <v>7900</v>
      </c>
      <c r="C5837">
        <v>23995</v>
      </c>
      <c r="D5837" t="s">
        <v>42</v>
      </c>
      <c r="E5837" t="s">
        <v>71</v>
      </c>
      <c r="F5837" t="s">
        <v>2906</v>
      </c>
      <c r="G5837" t="s">
        <v>441</v>
      </c>
      <c r="H5837">
        <v>2014</v>
      </c>
      <c r="I5837">
        <v>142348</v>
      </c>
      <c r="J5837" t="s">
        <v>46</v>
      </c>
      <c r="K5837" t="s">
        <v>22</v>
      </c>
      <c r="L5837" t="s">
        <v>23</v>
      </c>
      <c r="M5837" t="s">
        <v>24</v>
      </c>
      <c r="N5837">
        <v>3565</v>
      </c>
      <c r="O5837" t="s">
        <v>47</v>
      </c>
      <c r="P5837">
        <v>5</v>
      </c>
      <c r="Q5837">
        <f t="shared" si="182"/>
        <v>10</v>
      </c>
      <c r="R5837" t="str">
        <f t="shared" si="183"/>
        <v>Mid-range</v>
      </c>
    </row>
    <row r="5838" spans="1:18" x14ac:dyDescent="0.35">
      <c r="A5838">
        <v>12775730</v>
      </c>
      <c r="B5838" t="s">
        <v>1116</v>
      </c>
      <c r="C5838">
        <v>17990</v>
      </c>
      <c r="D5838" t="s">
        <v>188</v>
      </c>
      <c r="E5838" t="s">
        <v>995</v>
      </c>
      <c r="F5838" t="s">
        <v>251</v>
      </c>
      <c r="G5838" t="s">
        <v>1117</v>
      </c>
      <c r="H5838">
        <v>2017</v>
      </c>
      <c r="I5838">
        <v>94797</v>
      </c>
      <c r="J5838" t="s">
        <v>86</v>
      </c>
      <c r="K5838" t="s">
        <v>22</v>
      </c>
      <c r="L5838" t="s">
        <v>23</v>
      </c>
      <c r="M5838" t="s">
        <v>24</v>
      </c>
      <c r="N5838">
        <v>1999</v>
      </c>
      <c r="O5838" t="s">
        <v>47</v>
      </c>
      <c r="P5838">
        <v>5</v>
      </c>
      <c r="Q5838">
        <f t="shared" si="182"/>
        <v>7</v>
      </c>
      <c r="R5838" t="str">
        <f t="shared" si="183"/>
        <v>Mid-range</v>
      </c>
    </row>
    <row r="5839" spans="1:18" x14ac:dyDescent="0.35">
      <c r="A5839">
        <v>12775769</v>
      </c>
      <c r="B5839" t="s">
        <v>1393</v>
      </c>
      <c r="C5839">
        <v>118990</v>
      </c>
      <c r="D5839" t="s">
        <v>17</v>
      </c>
      <c r="E5839" t="s">
        <v>254</v>
      </c>
      <c r="F5839" t="s">
        <v>255</v>
      </c>
      <c r="G5839" t="s">
        <v>256</v>
      </c>
      <c r="H5839">
        <v>2022</v>
      </c>
      <c r="I5839">
        <v>2288</v>
      </c>
      <c r="J5839" t="s">
        <v>201</v>
      </c>
      <c r="K5839" t="s">
        <v>81</v>
      </c>
      <c r="L5839" t="s">
        <v>31</v>
      </c>
      <c r="M5839" t="s">
        <v>24</v>
      </c>
      <c r="N5839">
        <v>4461</v>
      </c>
      <c r="O5839" t="s">
        <v>47</v>
      </c>
      <c r="P5839">
        <v>5</v>
      </c>
      <c r="Q5839">
        <f t="shared" si="182"/>
        <v>2</v>
      </c>
      <c r="R5839" t="str">
        <f t="shared" si="183"/>
        <v>Luxury</v>
      </c>
    </row>
    <row r="5840" spans="1:18" x14ac:dyDescent="0.35">
      <c r="A5840">
        <v>12775771</v>
      </c>
      <c r="B5840" t="s">
        <v>7901</v>
      </c>
      <c r="C5840">
        <v>12999</v>
      </c>
      <c r="D5840" t="s">
        <v>42</v>
      </c>
      <c r="E5840" t="s">
        <v>1193</v>
      </c>
      <c r="F5840" t="s">
        <v>7902</v>
      </c>
      <c r="G5840" t="s">
        <v>3173</v>
      </c>
      <c r="H5840">
        <v>2015</v>
      </c>
      <c r="I5840">
        <v>92803</v>
      </c>
      <c r="J5840" t="s">
        <v>21</v>
      </c>
      <c r="K5840" t="s">
        <v>22</v>
      </c>
      <c r="L5840" t="s">
        <v>31</v>
      </c>
      <c r="M5840" t="s">
        <v>32</v>
      </c>
      <c r="N5840">
        <v>2231</v>
      </c>
      <c r="O5840" t="s">
        <v>47</v>
      </c>
      <c r="P5840">
        <v>5</v>
      </c>
      <c r="Q5840">
        <f t="shared" si="182"/>
        <v>9</v>
      </c>
      <c r="R5840" t="str">
        <f t="shared" si="183"/>
        <v>Mid-range</v>
      </c>
    </row>
    <row r="5841" spans="1:18" x14ac:dyDescent="0.35">
      <c r="A5841">
        <v>12775773</v>
      </c>
      <c r="B5841" t="s">
        <v>7903</v>
      </c>
      <c r="C5841">
        <v>5999</v>
      </c>
      <c r="D5841" t="s">
        <v>533</v>
      </c>
      <c r="E5841" t="s">
        <v>577</v>
      </c>
      <c r="F5841" t="s">
        <v>251</v>
      </c>
      <c r="G5841" t="s">
        <v>6640</v>
      </c>
      <c r="H5841">
        <v>2005</v>
      </c>
      <c r="I5841">
        <v>158634</v>
      </c>
      <c r="J5841" t="s">
        <v>86</v>
      </c>
      <c r="K5841" t="s">
        <v>81</v>
      </c>
      <c r="L5841" t="s">
        <v>23</v>
      </c>
      <c r="M5841" t="s">
        <v>32</v>
      </c>
      <c r="N5841">
        <v>1490</v>
      </c>
      <c r="O5841" t="s">
        <v>47</v>
      </c>
      <c r="P5841">
        <v>5</v>
      </c>
      <c r="Q5841">
        <f t="shared" si="182"/>
        <v>19</v>
      </c>
      <c r="R5841" t="str">
        <f t="shared" si="183"/>
        <v>Budget</v>
      </c>
    </row>
    <row r="5842" spans="1:18" x14ac:dyDescent="0.35">
      <c r="A5842">
        <v>12775781</v>
      </c>
      <c r="B5842" t="s">
        <v>2033</v>
      </c>
      <c r="C5842">
        <v>7990</v>
      </c>
      <c r="D5842" t="s">
        <v>42</v>
      </c>
      <c r="E5842" t="s">
        <v>71</v>
      </c>
      <c r="F5842" t="s">
        <v>1018</v>
      </c>
      <c r="G5842" t="s">
        <v>2034</v>
      </c>
      <c r="H5842">
        <v>2011</v>
      </c>
      <c r="I5842">
        <v>225213</v>
      </c>
      <c r="J5842" t="s">
        <v>63</v>
      </c>
      <c r="K5842" t="s">
        <v>22</v>
      </c>
      <c r="L5842" t="s">
        <v>23</v>
      </c>
      <c r="M5842" t="s">
        <v>24</v>
      </c>
      <c r="N5842">
        <v>3565</v>
      </c>
      <c r="O5842" t="s">
        <v>116</v>
      </c>
      <c r="P5842">
        <v>5</v>
      </c>
      <c r="Q5842">
        <f t="shared" si="182"/>
        <v>13</v>
      </c>
      <c r="R5842" t="str">
        <f t="shared" si="183"/>
        <v>Budget</v>
      </c>
    </row>
    <row r="5843" spans="1:18" x14ac:dyDescent="0.35">
      <c r="A5843">
        <v>12775783</v>
      </c>
      <c r="B5843" t="s">
        <v>7904</v>
      </c>
      <c r="C5843">
        <v>148880</v>
      </c>
      <c r="D5843" t="s">
        <v>131</v>
      </c>
      <c r="E5843" t="s">
        <v>7905</v>
      </c>
      <c r="F5843" t="s">
        <v>7906</v>
      </c>
      <c r="G5843" t="s">
        <v>531</v>
      </c>
      <c r="H5843">
        <v>2018</v>
      </c>
      <c r="I5843">
        <v>86596</v>
      </c>
      <c r="J5843" t="s">
        <v>21</v>
      </c>
      <c r="K5843" t="s">
        <v>22</v>
      </c>
      <c r="L5843" t="s">
        <v>64</v>
      </c>
      <c r="M5843" t="s">
        <v>24</v>
      </c>
      <c r="N5843">
        <v>2894</v>
      </c>
      <c r="O5843" t="s">
        <v>33</v>
      </c>
      <c r="P5843">
        <v>5</v>
      </c>
      <c r="Q5843">
        <f t="shared" si="182"/>
        <v>6</v>
      </c>
      <c r="R5843" t="str">
        <f t="shared" si="183"/>
        <v>Luxury</v>
      </c>
    </row>
    <row r="5844" spans="1:18" x14ac:dyDescent="0.35">
      <c r="A5844">
        <v>12775790</v>
      </c>
      <c r="B5844" t="s">
        <v>2062</v>
      </c>
      <c r="C5844">
        <v>38888</v>
      </c>
      <c r="D5844" t="s">
        <v>127</v>
      </c>
      <c r="E5844" t="s">
        <v>466</v>
      </c>
      <c r="F5844" t="s">
        <v>1197</v>
      </c>
      <c r="G5844" t="s">
        <v>755</v>
      </c>
      <c r="H5844">
        <v>2018</v>
      </c>
      <c r="I5844">
        <v>42609</v>
      </c>
      <c r="J5844" t="s">
        <v>21</v>
      </c>
      <c r="K5844" t="s">
        <v>22</v>
      </c>
      <c r="L5844" t="s">
        <v>23</v>
      </c>
      <c r="M5844" t="s">
        <v>24</v>
      </c>
      <c r="N5844">
        <v>2488</v>
      </c>
      <c r="O5844" t="s">
        <v>135</v>
      </c>
      <c r="P5844">
        <v>5</v>
      </c>
      <c r="Q5844">
        <f t="shared" si="182"/>
        <v>6</v>
      </c>
      <c r="R5844" t="str">
        <f t="shared" si="183"/>
        <v>Mid-range</v>
      </c>
    </row>
    <row r="5845" spans="1:18" x14ac:dyDescent="0.35">
      <c r="A5845">
        <v>12775841</v>
      </c>
      <c r="B5845" t="s">
        <v>5252</v>
      </c>
      <c r="C5845">
        <v>58880</v>
      </c>
      <c r="D5845" t="s">
        <v>131</v>
      </c>
      <c r="E5845" t="s">
        <v>1768</v>
      </c>
      <c r="F5845" t="s">
        <v>2114</v>
      </c>
      <c r="G5845" t="s">
        <v>1866</v>
      </c>
      <c r="H5845">
        <v>2019</v>
      </c>
      <c r="I5845">
        <v>49020</v>
      </c>
      <c r="J5845" t="s">
        <v>63</v>
      </c>
      <c r="K5845" t="s">
        <v>22</v>
      </c>
      <c r="L5845" t="s">
        <v>64</v>
      </c>
      <c r="M5845" t="s">
        <v>24</v>
      </c>
      <c r="N5845">
        <v>1984</v>
      </c>
      <c r="O5845" t="s">
        <v>33</v>
      </c>
      <c r="P5845">
        <v>5</v>
      </c>
      <c r="Q5845">
        <f t="shared" si="182"/>
        <v>5</v>
      </c>
      <c r="R5845" t="str">
        <f t="shared" si="183"/>
        <v>Luxury</v>
      </c>
    </row>
    <row r="5846" spans="1:18" x14ac:dyDescent="0.35">
      <c r="A5846">
        <v>12775845</v>
      </c>
      <c r="B5846" t="s">
        <v>6911</v>
      </c>
      <c r="C5846">
        <v>33750</v>
      </c>
      <c r="D5846" t="s">
        <v>165</v>
      </c>
      <c r="E5846" t="s">
        <v>584</v>
      </c>
      <c r="F5846" t="s">
        <v>692</v>
      </c>
      <c r="G5846" t="s">
        <v>5313</v>
      </c>
      <c r="H5846">
        <v>2020</v>
      </c>
      <c r="I5846">
        <v>32229</v>
      </c>
      <c r="J5846" t="s">
        <v>21</v>
      </c>
      <c r="K5846" t="s">
        <v>22</v>
      </c>
      <c r="L5846" t="s">
        <v>23</v>
      </c>
      <c r="M5846" t="s">
        <v>24</v>
      </c>
      <c r="N5846">
        <v>1499</v>
      </c>
      <c r="O5846" t="s">
        <v>33</v>
      </c>
      <c r="P5846">
        <v>5</v>
      </c>
      <c r="Q5846">
        <f t="shared" si="182"/>
        <v>4</v>
      </c>
      <c r="R5846" t="str">
        <f t="shared" si="183"/>
        <v>Mid-range</v>
      </c>
    </row>
    <row r="5847" spans="1:18" x14ac:dyDescent="0.35">
      <c r="A5847">
        <v>12775846</v>
      </c>
      <c r="B5847" t="s">
        <v>5307</v>
      </c>
      <c r="C5847">
        <v>21700</v>
      </c>
      <c r="D5847" t="s">
        <v>17</v>
      </c>
      <c r="E5847" t="s">
        <v>262</v>
      </c>
      <c r="F5847" t="s">
        <v>807</v>
      </c>
      <c r="G5847" t="s">
        <v>1668</v>
      </c>
      <c r="H5847">
        <v>2014</v>
      </c>
      <c r="I5847">
        <v>71757</v>
      </c>
      <c r="J5847" t="s">
        <v>86</v>
      </c>
      <c r="K5847" t="s">
        <v>22</v>
      </c>
      <c r="L5847" t="s">
        <v>23</v>
      </c>
      <c r="M5847" t="s">
        <v>24</v>
      </c>
      <c r="N5847">
        <v>1798</v>
      </c>
      <c r="O5847" t="s">
        <v>47</v>
      </c>
      <c r="P5847">
        <v>5</v>
      </c>
      <c r="Q5847">
        <f t="shared" si="182"/>
        <v>10</v>
      </c>
      <c r="R5847" t="str">
        <f t="shared" si="183"/>
        <v>Mid-range</v>
      </c>
    </row>
    <row r="5848" spans="1:18" x14ac:dyDescent="0.35">
      <c r="A5848">
        <v>12775848</v>
      </c>
      <c r="B5848" t="s">
        <v>7907</v>
      </c>
      <c r="C5848">
        <v>42400</v>
      </c>
      <c r="D5848" t="s">
        <v>131</v>
      </c>
      <c r="E5848" t="s">
        <v>745</v>
      </c>
      <c r="F5848" t="s">
        <v>7908</v>
      </c>
      <c r="G5848" t="s">
        <v>6683</v>
      </c>
      <c r="H5848">
        <v>2018</v>
      </c>
      <c r="I5848">
        <v>49239</v>
      </c>
      <c r="J5848" t="s">
        <v>63</v>
      </c>
      <c r="K5848" t="s">
        <v>22</v>
      </c>
      <c r="L5848" t="s">
        <v>64</v>
      </c>
      <c r="M5848" t="s">
        <v>24</v>
      </c>
      <c r="N5848">
        <v>1984</v>
      </c>
      <c r="O5848" t="s">
        <v>25</v>
      </c>
      <c r="P5848">
        <v>5</v>
      </c>
      <c r="Q5848">
        <f t="shared" si="182"/>
        <v>6</v>
      </c>
      <c r="R5848" t="str">
        <f t="shared" si="183"/>
        <v>Luxury</v>
      </c>
    </row>
    <row r="5849" spans="1:18" x14ac:dyDescent="0.35">
      <c r="A5849">
        <v>12775857</v>
      </c>
      <c r="B5849" t="s">
        <v>5766</v>
      </c>
      <c r="C5849">
        <v>57880</v>
      </c>
      <c r="D5849" t="s">
        <v>17</v>
      </c>
      <c r="E5849" t="s">
        <v>258</v>
      </c>
      <c r="F5849" t="s">
        <v>259</v>
      </c>
      <c r="G5849" t="s">
        <v>873</v>
      </c>
      <c r="H5849">
        <v>2018</v>
      </c>
      <c r="I5849">
        <v>67624</v>
      </c>
      <c r="J5849" t="s">
        <v>275</v>
      </c>
      <c r="K5849" t="s">
        <v>22</v>
      </c>
      <c r="L5849" t="s">
        <v>31</v>
      </c>
      <c r="M5849" t="s">
        <v>24</v>
      </c>
      <c r="N5849">
        <v>2753</v>
      </c>
      <c r="O5849" t="s">
        <v>25</v>
      </c>
      <c r="P5849">
        <v>5</v>
      </c>
      <c r="Q5849">
        <f t="shared" si="182"/>
        <v>6</v>
      </c>
      <c r="R5849" t="str">
        <f t="shared" si="183"/>
        <v>Luxury</v>
      </c>
    </row>
    <row r="5850" spans="1:18" x14ac:dyDescent="0.35">
      <c r="A5850">
        <v>12775869</v>
      </c>
      <c r="B5850" t="s">
        <v>7909</v>
      </c>
      <c r="C5850">
        <v>17995</v>
      </c>
      <c r="D5850" t="s">
        <v>49</v>
      </c>
      <c r="E5850" t="s">
        <v>5409</v>
      </c>
      <c r="F5850" t="s">
        <v>767</v>
      </c>
      <c r="G5850" t="s">
        <v>5411</v>
      </c>
      <c r="H5850">
        <v>2014</v>
      </c>
      <c r="I5850">
        <v>101077</v>
      </c>
      <c r="J5850" t="s">
        <v>63</v>
      </c>
      <c r="K5850" t="s">
        <v>22</v>
      </c>
      <c r="L5850" t="s">
        <v>23</v>
      </c>
      <c r="M5850" t="s">
        <v>24</v>
      </c>
      <c r="N5850">
        <v>2488</v>
      </c>
      <c r="O5850" t="s">
        <v>25</v>
      </c>
      <c r="P5850">
        <v>5</v>
      </c>
      <c r="Q5850">
        <f t="shared" si="182"/>
        <v>10</v>
      </c>
      <c r="R5850" t="str">
        <f t="shared" si="183"/>
        <v>Mid-range</v>
      </c>
    </row>
    <row r="5851" spans="1:18" x14ac:dyDescent="0.35">
      <c r="A5851">
        <v>12775883</v>
      </c>
      <c r="B5851" t="s">
        <v>7910</v>
      </c>
      <c r="C5851">
        <v>47705</v>
      </c>
      <c r="D5851" t="s">
        <v>54</v>
      </c>
      <c r="E5851" t="s">
        <v>318</v>
      </c>
      <c r="F5851" t="s">
        <v>3390</v>
      </c>
      <c r="G5851" t="s">
        <v>7807</v>
      </c>
      <c r="H5851">
        <v>2019</v>
      </c>
      <c r="I5851">
        <v>78500</v>
      </c>
      <c r="J5851" t="s">
        <v>106</v>
      </c>
      <c r="K5851" t="s">
        <v>22</v>
      </c>
      <c r="L5851" t="s">
        <v>31</v>
      </c>
      <c r="M5851" t="s">
        <v>24</v>
      </c>
      <c r="N5851">
        <v>1995</v>
      </c>
      <c r="O5851" t="s">
        <v>47</v>
      </c>
      <c r="P5851">
        <v>3</v>
      </c>
      <c r="Q5851">
        <f t="shared" si="182"/>
        <v>5</v>
      </c>
      <c r="R5851" t="str">
        <f t="shared" si="183"/>
        <v>Luxury</v>
      </c>
    </row>
    <row r="5852" spans="1:18" x14ac:dyDescent="0.35">
      <c r="A5852">
        <v>12775891</v>
      </c>
      <c r="B5852" t="s">
        <v>7911</v>
      </c>
      <c r="C5852">
        <v>77900</v>
      </c>
      <c r="D5852" t="s">
        <v>27</v>
      </c>
      <c r="E5852" t="s">
        <v>2571</v>
      </c>
      <c r="F5852" t="s">
        <v>492</v>
      </c>
      <c r="G5852" t="s">
        <v>7912</v>
      </c>
      <c r="H5852">
        <v>2020</v>
      </c>
      <c r="I5852">
        <v>44321</v>
      </c>
      <c r="J5852" t="s">
        <v>63</v>
      </c>
      <c r="K5852" t="s">
        <v>22</v>
      </c>
      <c r="L5852" t="s">
        <v>64</v>
      </c>
      <c r="M5852" t="s">
        <v>24</v>
      </c>
      <c r="N5852">
        <v>1991</v>
      </c>
      <c r="O5852" t="s">
        <v>25</v>
      </c>
      <c r="P5852">
        <v>5</v>
      </c>
      <c r="Q5852">
        <f t="shared" si="182"/>
        <v>4</v>
      </c>
      <c r="R5852" t="str">
        <f t="shared" si="183"/>
        <v>Luxury</v>
      </c>
    </row>
    <row r="5853" spans="1:18" x14ac:dyDescent="0.35">
      <c r="A5853">
        <v>12775892</v>
      </c>
      <c r="B5853" t="s">
        <v>3229</v>
      </c>
      <c r="C5853">
        <v>30990</v>
      </c>
      <c r="D5853" t="s">
        <v>42</v>
      </c>
      <c r="E5853" t="s">
        <v>179</v>
      </c>
      <c r="F5853" t="s">
        <v>293</v>
      </c>
      <c r="G5853" t="s">
        <v>1291</v>
      </c>
      <c r="H5853">
        <v>2014</v>
      </c>
      <c r="I5853">
        <v>102670</v>
      </c>
      <c r="J5853" t="s">
        <v>205</v>
      </c>
      <c r="K5853" t="s">
        <v>22</v>
      </c>
      <c r="L5853" t="s">
        <v>31</v>
      </c>
      <c r="M5853" t="s">
        <v>24</v>
      </c>
      <c r="N5853">
        <v>2776</v>
      </c>
      <c r="O5853" t="s">
        <v>47</v>
      </c>
      <c r="P5853">
        <v>5</v>
      </c>
      <c r="Q5853">
        <f t="shared" si="182"/>
        <v>10</v>
      </c>
      <c r="R5853" t="str">
        <f t="shared" si="183"/>
        <v>Mid-range</v>
      </c>
    </row>
    <row r="5854" spans="1:18" x14ac:dyDescent="0.35">
      <c r="A5854">
        <v>12775894</v>
      </c>
      <c r="B5854" t="s">
        <v>2954</v>
      </c>
      <c r="C5854">
        <v>54990</v>
      </c>
      <c r="D5854" t="s">
        <v>54</v>
      </c>
      <c r="E5854" t="s">
        <v>340</v>
      </c>
      <c r="F5854" t="s">
        <v>2955</v>
      </c>
      <c r="G5854" t="s">
        <v>2863</v>
      </c>
      <c r="H5854">
        <v>2018</v>
      </c>
      <c r="I5854">
        <v>74939</v>
      </c>
      <c r="J5854" t="s">
        <v>21</v>
      </c>
      <c r="K5854" t="s">
        <v>22</v>
      </c>
      <c r="L5854" t="s">
        <v>31</v>
      </c>
      <c r="M5854" t="s">
        <v>24</v>
      </c>
      <c r="N5854">
        <v>3198</v>
      </c>
      <c r="O5854" t="s">
        <v>47</v>
      </c>
      <c r="P5854">
        <v>7</v>
      </c>
      <c r="Q5854">
        <f t="shared" si="182"/>
        <v>6</v>
      </c>
      <c r="R5854" t="str">
        <f t="shared" si="183"/>
        <v>Luxury</v>
      </c>
    </row>
    <row r="5855" spans="1:18" x14ac:dyDescent="0.35">
      <c r="A5855">
        <v>12775895</v>
      </c>
      <c r="B5855" t="s">
        <v>7426</v>
      </c>
      <c r="C5855">
        <v>42990</v>
      </c>
      <c r="D5855" t="s">
        <v>54</v>
      </c>
      <c r="E5855" t="s">
        <v>175</v>
      </c>
      <c r="F5855" t="s">
        <v>900</v>
      </c>
      <c r="G5855" t="s">
        <v>650</v>
      </c>
      <c r="H5855">
        <v>2018</v>
      </c>
      <c r="I5855">
        <v>126607</v>
      </c>
      <c r="J5855" t="s">
        <v>2060</v>
      </c>
      <c r="K5855" t="s">
        <v>22</v>
      </c>
      <c r="L5855" t="s">
        <v>31</v>
      </c>
      <c r="M5855" t="s">
        <v>24</v>
      </c>
      <c r="N5855">
        <v>3198</v>
      </c>
      <c r="O5855" t="s">
        <v>25</v>
      </c>
      <c r="P5855">
        <v>4</v>
      </c>
      <c r="Q5855">
        <f t="shared" si="182"/>
        <v>6</v>
      </c>
      <c r="R5855" t="str">
        <f t="shared" si="183"/>
        <v>Luxury</v>
      </c>
    </row>
    <row r="5856" spans="1:18" x14ac:dyDescent="0.35">
      <c r="A5856">
        <v>12775906</v>
      </c>
      <c r="B5856" t="s">
        <v>7913</v>
      </c>
      <c r="C5856">
        <v>37000</v>
      </c>
      <c r="D5856" t="s">
        <v>131</v>
      </c>
      <c r="E5856" t="s">
        <v>2339</v>
      </c>
      <c r="F5856" t="s">
        <v>7914</v>
      </c>
      <c r="G5856" t="s">
        <v>2341</v>
      </c>
      <c r="H5856">
        <v>2015</v>
      </c>
      <c r="I5856">
        <v>74000</v>
      </c>
      <c r="J5856" t="s">
        <v>393</v>
      </c>
      <c r="K5856" t="s">
        <v>22</v>
      </c>
      <c r="L5856" t="s">
        <v>64</v>
      </c>
      <c r="M5856" t="s">
        <v>24</v>
      </c>
      <c r="N5856">
        <v>1984</v>
      </c>
      <c r="O5856" t="s">
        <v>2203</v>
      </c>
      <c r="P5856">
        <v>4</v>
      </c>
      <c r="Q5856">
        <f t="shared" si="182"/>
        <v>9</v>
      </c>
      <c r="R5856" t="str">
        <f t="shared" si="183"/>
        <v>Mid-range</v>
      </c>
    </row>
    <row r="5857" spans="1:18" x14ac:dyDescent="0.35">
      <c r="A5857">
        <v>12775911</v>
      </c>
      <c r="B5857" t="s">
        <v>7605</v>
      </c>
      <c r="C5857">
        <v>20990</v>
      </c>
      <c r="D5857" t="s">
        <v>497</v>
      </c>
      <c r="E5857" t="s">
        <v>7289</v>
      </c>
      <c r="F5857" t="s">
        <v>7606</v>
      </c>
      <c r="G5857" t="s">
        <v>7607</v>
      </c>
      <c r="H5857">
        <v>2021</v>
      </c>
      <c r="I5857">
        <v>17565</v>
      </c>
      <c r="J5857" t="s">
        <v>21</v>
      </c>
      <c r="K5857" t="s">
        <v>22</v>
      </c>
      <c r="L5857" t="s">
        <v>23</v>
      </c>
      <c r="M5857" t="s">
        <v>24</v>
      </c>
      <c r="N5857">
        <v>1498</v>
      </c>
      <c r="O5857" t="s">
        <v>47</v>
      </c>
      <c r="P5857">
        <v>5</v>
      </c>
      <c r="Q5857">
        <f t="shared" si="182"/>
        <v>3</v>
      </c>
      <c r="R5857" t="str">
        <f t="shared" si="183"/>
        <v>Mid-range</v>
      </c>
    </row>
    <row r="5858" spans="1:18" x14ac:dyDescent="0.35">
      <c r="A5858">
        <v>12775920</v>
      </c>
      <c r="B5858" t="s">
        <v>458</v>
      </c>
      <c r="C5858">
        <v>13490</v>
      </c>
      <c r="D5858" t="s">
        <v>282</v>
      </c>
      <c r="E5858" t="s">
        <v>459</v>
      </c>
      <c r="F5858" t="s">
        <v>460</v>
      </c>
      <c r="G5858" t="s">
        <v>461</v>
      </c>
      <c r="H5858">
        <v>2012</v>
      </c>
      <c r="I5858">
        <v>125818</v>
      </c>
      <c r="J5858" t="s">
        <v>21</v>
      </c>
      <c r="K5858" t="s">
        <v>81</v>
      </c>
      <c r="L5858" t="s">
        <v>64</v>
      </c>
      <c r="M5858" t="s">
        <v>24</v>
      </c>
      <c r="N5858">
        <v>1998</v>
      </c>
      <c r="O5858" t="s">
        <v>33</v>
      </c>
      <c r="P5858">
        <v>5</v>
      </c>
      <c r="Q5858">
        <f t="shared" si="182"/>
        <v>12</v>
      </c>
      <c r="R5858" t="str">
        <f t="shared" si="183"/>
        <v>Mid-range</v>
      </c>
    </row>
    <row r="5859" spans="1:18" x14ac:dyDescent="0.35">
      <c r="A5859">
        <v>12775955</v>
      </c>
      <c r="B5859" t="s">
        <v>7915</v>
      </c>
      <c r="C5859">
        <v>28990</v>
      </c>
      <c r="D5859" t="s">
        <v>88</v>
      </c>
      <c r="E5859" t="s">
        <v>94</v>
      </c>
      <c r="F5859" t="s">
        <v>2892</v>
      </c>
      <c r="G5859" t="s">
        <v>5760</v>
      </c>
      <c r="H5859">
        <v>2017</v>
      </c>
      <c r="I5859">
        <v>140120</v>
      </c>
      <c r="J5859" t="s">
        <v>21</v>
      </c>
      <c r="K5859" t="s">
        <v>22</v>
      </c>
      <c r="L5859" t="s">
        <v>31</v>
      </c>
      <c r="M5859" t="s">
        <v>24</v>
      </c>
      <c r="N5859">
        <v>2199</v>
      </c>
      <c r="O5859" t="s">
        <v>25</v>
      </c>
      <c r="P5859">
        <v>7</v>
      </c>
      <c r="Q5859">
        <f t="shared" si="182"/>
        <v>7</v>
      </c>
      <c r="R5859" t="str">
        <f t="shared" si="183"/>
        <v>Mid-range</v>
      </c>
    </row>
    <row r="5860" spans="1:18" x14ac:dyDescent="0.35">
      <c r="A5860">
        <v>12776021</v>
      </c>
      <c r="B5860" t="s">
        <v>7916</v>
      </c>
      <c r="C5860">
        <v>22000</v>
      </c>
      <c r="D5860" t="s">
        <v>42</v>
      </c>
      <c r="E5860" t="s">
        <v>71</v>
      </c>
      <c r="F5860" t="s">
        <v>2000</v>
      </c>
      <c r="G5860" t="s">
        <v>2101</v>
      </c>
      <c r="H5860">
        <v>1998</v>
      </c>
      <c r="I5860">
        <v>198010</v>
      </c>
      <c r="J5860" t="s">
        <v>63</v>
      </c>
      <c r="K5860" t="s">
        <v>81</v>
      </c>
      <c r="L5860" t="s">
        <v>23</v>
      </c>
      <c r="M5860" t="s">
        <v>24</v>
      </c>
      <c r="N5860">
        <v>4987</v>
      </c>
      <c r="O5860" t="s">
        <v>33</v>
      </c>
      <c r="P5860">
        <v>5</v>
      </c>
      <c r="Q5860">
        <f t="shared" si="182"/>
        <v>26</v>
      </c>
      <c r="R5860" t="str">
        <f t="shared" si="183"/>
        <v>Mid-range</v>
      </c>
    </row>
    <row r="5861" spans="1:18" x14ac:dyDescent="0.35">
      <c r="A5861">
        <v>12776030</v>
      </c>
      <c r="B5861" t="s">
        <v>1393</v>
      </c>
      <c r="C5861">
        <v>129080</v>
      </c>
      <c r="D5861" t="s">
        <v>17</v>
      </c>
      <c r="E5861" t="s">
        <v>254</v>
      </c>
      <c r="F5861" t="s">
        <v>255</v>
      </c>
      <c r="G5861" t="s">
        <v>256</v>
      </c>
      <c r="H5861">
        <v>2022</v>
      </c>
      <c r="I5861">
        <v>15548</v>
      </c>
      <c r="J5861" t="s">
        <v>201</v>
      </c>
      <c r="K5861" t="s">
        <v>81</v>
      </c>
      <c r="L5861" t="s">
        <v>31</v>
      </c>
      <c r="M5861" t="s">
        <v>24</v>
      </c>
      <c r="N5861">
        <v>4461</v>
      </c>
      <c r="O5861" t="s">
        <v>25</v>
      </c>
      <c r="P5861">
        <v>5</v>
      </c>
      <c r="Q5861">
        <f t="shared" si="182"/>
        <v>2</v>
      </c>
      <c r="R5861" t="str">
        <f t="shared" si="183"/>
        <v>Luxury</v>
      </c>
    </row>
    <row r="5862" spans="1:18" x14ac:dyDescent="0.35">
      <c r="A5862">
        <v>12776033</v>
      </c>
      <c r="B5862" t="s">
        <v>7917</v>
      </c>
      <c r="C5862">
        <v>13988</v>
      </c>
      <c r="D5862" t="s">
        <v>112</v>
      </c>
      <c r="E5862" t="s">
        <v>830</v>
      </c>
      <c r="F5862" t="s">
        <v>831</v>
      </c>
      <c r="G5862" t="s">
        <v>2948</v>
      </c>
      <c r="H5862">
        <v>2006</v>
      </c>
      <c r="I5862">
        <v>156733</v>
      </c>
      <c r="J5862" t="s">
        <v>63</v>
      </c>
      <c r="K5862" t="s">
        <v>22</v>
      </c>
      <c r="L5862" t="s">
        <v>64</v>
      </c>
      <c r="M5862" t="s">
        <v>24</v>
      </c>
      <c r="N5862">
        <v>2500</v>
      </c>
      <c r="O5862" t="s">
        <v>47</v>
      </c>
      <c r="P5862">
        <v>5</v>
      </c>
      <c r="Q5862">
        <f t="shared" si="182"/>
        <v>18</v>
      </c>
      <c r="R5862" t="str">
        <f t="shared" si="183"/>
        <v>Mid-range</v>
      </c>
    </row>
    <row r="5863" spans="1:18" x14ac:dyDescent="0.35">
      <c r="A5863">
        <v>12776066</v>
      </c>
      <c r="B5863" t="s">
        <v>7918</v>
      </c>
      <c r="C5863">
        <v>25990</v>
      </c>
      <c r="D5863" t="s">
        <v>197</v>
      </c>
      <c r="E5863" t="s">
        <v>198</v>
      </c>
      <c r="F5863" t="s">
        <v>7919</v>
      </c>
      <c r="G5863" t="s">
        <v>3556</v>
      </c>
      <c r="H5863">
        <v>2020</v>
      </c>
      <c r="I5863">
        <v>127867</v>
      </c>
      <c r="J5863" t="s">
        <v>21</v>
      </c>
      <c r="K5863" t="s">
        <v>22</v>
      </c>
      <c r="L5863" t="s">
        <v>64</v>
      </c>
      <c r="M5863" t="s">
        <v>24</v>
      </c>
      <c r="N5863">
        <v>1395</v>
      </c>
      <c r="O5863" t="s">
        <v>135</v>
      </c>
      <c r="P5863">
        <v>5</v>
      </c>
      <c r="Q5863">
        <f t="shared" si="182"/>
        <v>4</v>
      </c>
      <c r="R5863" t="str">
        <f t="shared" si="183"/>
        <v>Mid-range</v>
      </c>
    </row>
    <row r="5864" spans="1:18" x14ac:dyDescent="0.35">
      <c r="A5864">
        <v>12776095</v>
      </c>
      <c r="B5864" t="s">
        <v>2777</v>
      </c>
      <c r="C5864">
        <v>65490</v>
      </c>
      <c r="D5864" t="s">
        <v>102</v>
      </c>
      <c r="E5864" t="s">
        <v>1212</v>
      </c>
      <c r="F5864" t="s">
        <v>1661</v>
      </c>
      <c r="G5864" t="s">
        <v>1662</v>
      </c>
      <c r="H5864">
        <v>2022</v>
      </c>
      <c r="I5864">
        <v>20</v>
      </c>
      <c r="J5864" t="s">
        <v>63</v>
      </c>
      <c r="K5864" t="s">
        <v>22</v>
      </c>
      <c r="L5864" t="s">
        <v>64</v>
      </c>
      <c r="M5864" t="s">
        <v>32</v>
      </c>
      <c r="N5864">
        <v>1984</v>
      </c>
      <c r="O5864" t="s">
        <v>25</v>
      </c>
      <c r="P5864">
        <v>5</v>
      </c>
      <c r="Q5864">
        <f t="shared" si="182"/>
        <v>2</v>
      </c>
      <c r="R5864" t="str">
        <f t="shared" si="183"/>
        <v>Luxury</v>
      </c>
    </row>
    <row r="5865" spans="1:18" x14ac:dyDescent="0.35">
      <c r="A5865">
        <v>12776096</v>
      </c>
      <c r="B5865" t="s">
        <v>611</v>
      </c>
      <c r="C5865">
        <v>73490</v>
      </c>
      <c r="D5865" t="s">
        <v>102</v>
      </c>
      <c r="E5865" t="s">
        <v>612</v>
      </c>
      <c r="F5865" t="s">
        <v>613</v>
      </c>
      <c r="G5865" t="s">
        <v>614</v>
      </c>
      <c r="H5865">
        <v>2022</v>
      </c>
      <c r="I5865">
        <v>20</v>
      </c>
      <c r="J5865" t="s">
        <v>21</v>
      </c>
      <c r="K5865" t="s">
        <v>22</v>
      </c>
      <c r="L5865" t="s">
        <v>64</v>
      </c>
      <c r="M5865" t="s">
        <v>32</v>
      </c>
      <c r="N5865">
        <v>1984</v>
      </c>
      <c r="O5865" t="s">
        <v>47</v>
      </c>
      <c r="P5865">
        <v>5</v>
      </c>
      <c r="Q5865">
        <f t="shared" si="182"/>
        <v>2</v>
      </c>
      <c r="R5865" t="str">
        <f t="shared" si="183"/>
        <v>Luxury</v>
      </c>
    </row>
    <row r="5866" spans="1:18" x14ac:dyDescent="0.35">
      <c r="A5866">
        <v>12776107</v>
      </c>
      <c r="B5866" t="s">
        <v>7920</v>
      </c>
      <c r="C5866">
        <v>54990</v>
      </c>
      <c r="D5866" t="s">
        <v>88</v>
      </c>
      <c r="E5866" t="s">
        <v>108</v>
      </c>
      <c r="F5866" t="s">
        <v>7921</v>
      </c>
      <c r="G5866" t="s">
        <v>920</v>
      </c>
      <c r="H5866">
        <v>2022</v>
      </c>
      <c r="I5866">
        <v>34</v>
      </c>
      <c r="J5866" t="s">
        <v>21</v>
      </c>
      <c r="K5866" t="s">
        <v>22</v>
      </c>
      <c r="L5866" t="s">
        <v>23</v>
      </c>
      <c r="M5866" t="s">
        <v>24</v>
      </c>
      <c r="N5866">
        <v>1998</v>
      </c>
      <c r="O5866" t="s">
        <v>47</v>
      </c>
      <c r="P5866">
        <v>5</v>
      </c>
      <c r="Q5866">
        <f t="shared" si="182"/>
        <v>2</v>
      </c>
      <c r="R5866" t="str">
        <f t="shared" si="183"/>
        <v>Luxury</v>
      </c>
    </row>
    <row r="5867" spans="1:18" x14ac:dyDescent="0.35">
      <c r="A5867">
        <v>12776109</v>
      </c>
      <c r="B5867" t="s">
        <v>7922</v>
      </c>
      <c r="C5867">
        <v>49990</v>
      </c>
      <c r="D5867" t="s">
        <v>88</v>
      </c>
      <c r="E5867" t="s">
        <v>108</v>
      </c>
      <c r="F5867" t="s">
        <v>7923</v>
      </c>
      <c r="G5867" t="s">
        <v>920</v>
      </c>
      <c r="H5867">
        <v>2022</v>
      </c>
      <c r="I5867">
        <v>19</v>
      </c>
      <c r="J5867" t="s">
        <v>21</v>
      </c>
      <c r="K5867" t="s">
        <v>22</v>
      </c>
      <c r="L5867" t="s">
        <v>23</v>
      </c>
      <c r="M5867" t="s">
        <v>24</v>
      </c>
      <c r="N5867">
        <v>1999</v>
      </c>
      <c r="O5867" t="s">
        <v>25</v>
      </c>
      <c r="P5867">
        <v>5</v>
      </c>
      <c r="Q5867">
        <f t="shared" si="182"/>
        <v>2</v>
      </c>
      <c r="R5867" t="str">
        <f t="shared" si="183"/>
        <v>Luxury</v>
      </c>
    </row>
    <row r="5868" spans="1:18" x14ac:dyDescent="0.35">
      <c r="A5868">
        <v>12776120</v>
      </c>
      <c r="B5868" t="s">
        <v>7924</v>
      </c>
      <c r="C5868">
        <v>28500</v>
      </c>
      <c r="D5868" t="s">
        <v>131</v>
      </c>
      <c r="E5868" t="s">
        <v>745</v>
      </c>
      <c r="F5868" t="s">
        <v>4184</v>
      </c>
      <c r="G5868" t="s">
        <v>6699</v>
      </c>
      <c r="H5868">
        <v>2014</v>
      </c>
      <c r="I5868">
        <v>64042</v>
      </c>
      <c r="J5868" t="s">
        <v>40</v>
      </c>
      <c r="K5868" t="s">
        <v>22</v>
      </c>
      <c r="L5868" t="s">
        <v>64</v>
      </c>
      <c r="M5868" t="s">
        <v>24</v>
      </c>
      <c r="N5868">
        <v>1798</v>
      </c>
      <c r="O5868" t="s">
        <v>33</v>
      </c>
      <c r="P5868">
        <v>4</v>
      </c>
      <c r="Q5868">
        <f t="shared" si="182"/>
        <v>10</v>
      </c>
      <c r="R5868" t="str">
        <f t="shared" si="183"/>
        <v>Mid-range</v>
      </c>
    </row>
    <row r="5869" spans="1:18" x14ac:dyDescent="0.35">
      <c r="A5869">
        <v>12776131</v>
      </c>
      <c r="B5869" t="s">
        <v>7925</v>
      </c>
      <c r="C5869">
        <v>16000</v>
      </c>
      <c r="D5869" t="s">
        <v>17</v>
      </c>
      <c r="E5869" t="s">
        <v>157</v>
      </c>
      <c r="F5869" t="s">
        <v>158</v>
      </c>
      <c r="G5869" t="s">
        <v>782</v>
      </c>
      <c r="H5869">
        <v>2006</v>
      </c>
      <c r="I5869">
        <v>362000</v>
      </c>
      <c r="J5869" t="s">
        <v>21</v>
      </c>
      <c r="K5869" t="s">
        <v>81</v>
      </c>
      <c r="L5869" t="s">
        <v>23</v>
      </c>
      <c r="M5869" t="s">
        <v>24</v>
      </c>
      <c r="N5869">
        <v>3955</v>
      </c>
      <c r="O5869" t="s">
        <v>116</v>
      </c>
      <c r="P5869">
        <v>8</v>
      </c>
      <c r="Q5869">
        <f t="shared" si="182"/>
        <v>18</v>
      </c>
      <c r="R5869" t="str">
        <f t="shared" si="183"/>
        <v>Mid-range</v>
      </c>
    </row>
    <row r="5870" spans="1:18" x14ac:dyDescent="0.35">
      <c r="A5870">
        <v>12776133</v>
      </c>
      <c r="B5870" t="s">
        <v>1910</v>
      </c>
      <c r="C5870">
        <v>32888</v>
      </c>
      <c r="D5870" t="s">
        <v>17</v>
      </c>
      <c r="E5870" t="s">
        <v>262</v>
      </c>
      <c r="F5870" t="s">
        <v>924</v>
      </c>
      <c r="G5870" t="s">
        <v>1911</v>
      </c>
      <c r="H5870">
        <v>2019</v>
      </c>
      <c r="I5870">
        <v>56931</v>
      </c>
      <c r="J5870" t="s">
        <v>86</v>
      </c>
      <c r="K5870" t="s">
        <v>22</v>
      </c>
      <c r="L5870" t="s">
        <v>540</v>
      </c>
      <c r="M5870" t="s">
        <v>24</v>
      </c>
      <c r="N5870">
        <v>1798</v>
      </c>
      <c r="O5870" t="s">
        <v>116</v>
      </c>
      <c r="P5870">
        <v>5</v>
      </c>
      <c r="Q5870">
        <f t="shared" si="182"/>
        <v>5</v>
      </c>
      <c r="R5870" t="str">
        <f t="shared" si="183"/>
        <v>Mid-range</v>
      </c>
    </row>
    <row r="5871" spans="1:18" x14ac:dyDescent="0.35">
      <c r="A5871">
        <v>12776171</v>
      </c>
      <c r="B5871" t="s">
        <v>1992</v>
      </c>
      <c r="C5871">
        <v>43888</v>
      </c>
      <c r="D5871" t="s">
        <v>17</v>
      </c>
      <c r="E5871" t="s">
        <v>258</v>
      </c>
      <c r="F5871" t="s">
        <v>259</v>
      </c>
      <c r="G5871" t="s">
        <v>323</v>
      </c>
      <c r="H5871">
        <v>2015</v>
      </c>
      <c r="I5871">
        <v>160790</v>
      </c>
      <c r="J5871" t="s">
        <v>338</v>
      </c>
      <c r="K5871" t="s">
        <v>22</v>
      </c>
      <c r="L5871" t="s">
        <v>31</v>
      </c>
      <c r="M5871" t="s">
        <v>24</v>
      </c>
      <c r="N5871">
        <v>2753</v>
      </c>
      <c r="O5871" t="s">
        <v>33</v>
      </c>
      <c r="P5871">
        <v>5</v>
      </c>
      <c r="Q5871">
        <f t="shared" si="182"/>
        <v>9</v>
      </c>
      <c r="R5871" t="str">
        <f t="shared" si="183"/>
        <v>Luxury</v>
      </c>
    </row>
    <row r="5872" spans="1:18" x14ac:dyDescent="0.35">
      <c r="A5872">
        <v>12776183</v>
      </c>
      <c r="B5872" t="s">
        <v>7926</v>
      </c>
      <c r="C5872">
        <v>13000</v>
      </c>
      <c r="D5872" t="s">
        <v>17</v>
      </c>
      <c r="E5872" t="s">
        <v>642</v>
      </c>
      <c r="F5872" t="s">
        <v>7927</v>
      </c>
      <c r="G5872" t="s">
        <v>7928</v>
      </c>
      <c r="H5872">
        <v>2014</v>
      </c>
      <c r="I5872">
        <v>583000</v>
      </c>
      <c r="J5872" t="s">
        <v>63</v>
      </c>
      <c r="K5872" t="s">
        <v>22</v>
      </c>
      <c r="L5872" t="s">
        <v>540</v>
      </c>
      <c r="M5872" t="s">
        <v>24</v>
      </c>
      <c r="N5872">
        <v>2494</v>
      </c>
      <c r="O5872" t="s">
        <v>47</v>
      </c>
      <c r="P5872">
        <v>5</v>
      </c>
      <c r="Q5872">
        <f t="shared" si="182"/>
        <v>10</v>
      </c>
      <c r="R5872" t="str">
        <f t="shared" si="183"/>
        <v>Mid-range</v>
      </c>
    </row>
    <row r="5873" spans="1:18" x14ac:dyDescent="0.35">
      <c r="A5873">
        <v>12776194</v>
      </c>
      <c r="B5873" t="s">
        <v>7929</v>
      </c>
      <c r="C5873">
        <v>10999</v>
      </c>
      <c r="D5873" t="s">
        <v>88</v>
      </c>
      <c r="E5873" t="s">
        <v>108</v>
      </c>
      <c r="F5873" t="s">
        <v>99</v>
      </c>
      <c r="G5873" t="s">
        <v>2086</v>
      </c>
      <c r="H5873">
        <v>2009</v>
      </c>
      <c r="I5873">
        <v>132681</v>
      </c>
      <c r="J5873" t="s">
        <v>21</v>
      </c>
      <c r="K5873" t="s">
        <v>22</v>
      </c>
      <c r="L5873" t="s">
        <v>23</v>
      </c>
      <c r="M5873" t="s">
        <v>24</v>
      </c>
      <c r="N5873">
        <v>2656</v>
      </c>
      <c r="O5873" t="s">
        <v>116</v>
      </c>
      <c r="P5873">
        <v>5</v>
      </c>
      <c r="Q5873">
        <f t="shared" si="182"/>
        <v>15</v>
      </c>
      <c r="R5873" t="str">
        <f t="shared" si="183"/>
        <v>Mid-range</v>
      </c>
    </row>
    <row r="5874" spans="1:18" x14ac:dyDescent="0.35">
      <c r="A5874">
        <v>12776212</v>
      </c>
      <c r="B5874" t="s">
        <v>7930</v>
      </c>
      <c r="C5874">
        <v>66990</v>
      </c>
      <c r="D5874" t="s">
        <v>410</v>
      </c>
      <c r="E5874" t="s">
        <v>1565</v>
      </c>
      <c r="F5874" t="s">
        <v>3577</v>
      </c>
      <c r="G5874" t="s">
        <v>3578</v>
      </c>
      <c r="H5874">
        <v>2020</v>
      </c>
      <c r="I5874">
        <v>22108</v>
      </c>
      <c r="J5874" t="s">
        <v>21</v>
      </c>
      <c r="K5874" t="s">
        <v>22</v>
      </c>
      <c r="L5874" t="s">
        <v>64</v>
      </c>
      <c r="M5874" t="s">
        <v>24</v>
      </c>
      <c r="N5874">
        <v>1969</v>
      </c>
      <c r="O5874" t="s">
        <v>47</v>
      </c>
      <c r="P5874">
        <v>5</v>
      </c>
      <c r="Q5874">
        <f t="shared" si="182"/>
        <v>4</v>
      </c>
      <c r="R5874" t="str">
        <f t="shared" si="183"/>
        <v>Luxury</v>
      </c>
    </row>
    <row r="5875" spans="1:18" x14ac:dyDescent="0.35">
      <c r="A5875">
        <v>12776215</v>
      </c>
      <c r="B5875" t="s">
        <v>7931</v>
      </c>
      <c r="C5875">
        <v>12949</v>
      </c>
      <c r="D5875" t="s">
        <v>17</v>
      </c>
      <c r="E5875" t="s">
        <v>153</v>
      </c>
      <c r="F5875" t="s">
        <v>1356</v>
      </c>
      <c r="G5875" t="s">
        <v>2687</v>
      </c>
      <c r="H5875">
        <v>2006</v>
      </c>
      <c r="I5875">
        <v>198236</v>
      </c>
      <c r="J5875" t="s">
        <v>21</v>
      </c>
      <c r="K5875" t="s">
        <v>22</v>
      </c>
      <c r="L5875" t="s">
        <v>23</v>
      </c>
      <c r="M5875" t="s">
        <v>24</v>
      </c>
      <c r="N5875">
        <v>2362</v>
      </c>
      <c r="O5875" t="s">
        <v>33</v>
      </c>
      <c r="P5875">
        <v>5</v>
      </c>
      <c r="Q5875">
        <f t="shared" si="182"/>
        <v>18</v>
      </c>
      <c r="R5875" t="str">
        <f t="shared" si="183"/>
        <v>Mid-range</v>
      </c>
    </row>
    <row r="5876" spans="1:18" x14ac:dyDescent="0.35">
      <c r="A5876">
        <v>12776265</v>
      </c>
      <c r="B5876" t="s">
        <v>6961</v>
      </c>
      <c r="C5876">
        <v>32600</v>
      </c>
      <c r="D5876" t="s">
        <v>42</v>
      </c>
      <c r="E5876" t="s">
        <v>71</v>
      </c>
      <c r="F5876" t="s">
        <v>1018</v>
      </c>
      <c r="G5876" t="s">
        <v>1019</v>
      </c>
      <c r="H5876">
        <v>2016</v>
      </c>
      <c r="I5876">
        <v>87510</v>
      </c>
      <c r="J5876" t="s">
        <v>46</v>
      </c>
      <c r="K5876" t="s">
        <v>22</v>
      </c>
      <c r="L5876" t="s">
        <v>23</v>
      </c>
      <c r="M5876" t="s">
        <v>24</v>
      </c>
      <c r="N5876">
        <v>3565</v>
      </c>
      <c r="O5876" t="s">
        <v>7932</v>
      </c>
      <c r="P5876">
        <v>5</v>
      </c>
      <c r="Q5876">
        <f t="shared" si="182"/>
        <v>8</v>
      </c>
      <c r="R5876" t="str">
        <f t="shared" si="183"/>
        <v>Mid-range</v>
      </c>
    </row>
    <row r="5877" spans="1:18" x14ac:dyDescent="0.35">
      <c r="A5877">
        <v>12776271</v>
      </c>
      <c r="B5877" t="s">
        <v>7933</v>
      </c>
      <c r="C5877">
        <v>8880</v>
      </c>
      <c r="D5877" t="s">
        <v>54</v>
      </c>
      <c r="E5877" t="s">
        <v>55</v>
      </c>
      <c r="F5877" t="s">
        <v>3203</v>
      </c>
      <c r="G5877" t="s">
        <v>99</v>
      </c>
      <c r="H5877">
        <v>2004</v>
      </c>
      <c r="I5877">
        <v>226341</v>
      </c>
      <c r="J5877" t="s">
        <v>21</v>
      </c>
      <c r="K5877" t="s">
        <v>22</v>
      </c>
      <c r="L5877" t="s">
        <v>23</v>
      </c>
      <c r="M5877" t="s">
        <v>24</v>
      </c>
      <c r="N5877">
        <v>3984</v>
      </c>
      <c r="O5877" t="s">
        <v>116</v>
      </c>
      <c r="P5877">
        <v>5</v>
      </c>
      <c r="Q5877">
        <f t="shared" si="182"/>
        <v>20</v>
      </c>
      <c r="R5877" t="str">
        <f t="shared" si="183"/>
        <v>Budget</v>
      </c>
    </row>
    <row r="5878" spans="1:18" x14ac:dyDescent="0.35">
      <c r="A5878">
        <v>12776273</v>
      </c>
      <c r="B5878" t="s">
        <v>7934</v>
      </c>
      <c r="C5878">
        <v>4995</v>
      </c>
      <c r="D5878" t="s">
        <v>49</v>
      </c>
      <c r="E5878" t="s">
        <v>738</v>
      </c>
      <c r="F5878" t="s">
        <v>767</v>
      </c>
      <c r="G5878" t="s">
        <v>2532</v>
      </c>
      <c r="H5878">
        <v>2004</v>
      </c>
      <c r="I5878">
        <v>177817</v>
      </c>
      <c r="J5878" t="s">
        <v>63</v>
      </c>
      <c r="K5878" t="s">
        <v>22</v>
      </c>
      <c r="L5878" t="s">
        <v>23</v>
      </c>
      <c r="M5878" t="s">
        <v>24</v>
      </c>
      <c r="N5878">
        <v>1769</v>
      </c>
      <c r="O5878" t="s">
        <v>151</v>
      </c>
      <c r="P5878">
        <v>5</v>
      </c>
      <c r="Q5878">
        <f t="shared" si="182"/>
        <v>20</v>
      </c>
      <c r="R5878" t="str">
        <f t="shared" si="183"/>
        <v>Budget</v>
      </c>
    </row>
    <row r="5879" spans="1:18" x14ac:dyDescent="0.35">
      <c r="A5879">
        <v>12776289</v>
      </c>
      <c r="B5879" t="s">
        <v>3188</v>
      </c>
      <c r="C5879">
        <v>27990</v>
      </c>
      <c r="D5879" t="s">
        <v>17</v>
      </c>
      <c r="E5879" t="s">
        <v>642</v>
      </c>
      <c r="F5879" t="s">
        <v>263</v>
      </c>
      <c r="G5879" t="s">
        <v>3189</v>
      </c>
      <c r="H5879">
        <v>2019</v>
      </c>
      <c r="I5879">
        <v>59296</v>
      </c>
      <c r="J5879" t="s">
        <v>63</v>
      </c>
      <c r="K5879" t="s">
        <v>22</v>
      </c>
      <c r="L5879" t="s">
        <v>23</v>
      </c>
      <c r="M5879" t="s">
        <v>24</v>
      </c>
      <c r="N5879">
        <v>2494</v>
      </c>
      <c r="O5879" t="s">
        <v>151</v>
      </c>
      <c r="P5879">
        <v>5</v>
      </c>
      <c r="Q5879">
        <f t="shared" si="182"/>
        <v>5</v>
      </c>
      <c r="R5879" t="str">
        <f t="shared" si="183"/>
        <v>Mid-range</v>
      </c>
    </row>
    <row r="5880" spans="1:18" x14ac:dyDescent="0.35">
      <c r="A5880">
        <v>12776303</v>
      </c>
      <c r="B5880" t="s">
        <v>2977</v>
      </c>
      <c r="C5880">
        <v>71990</v>
      </c>
      <c r="D5880" t="s">
        <v>410</v>
      </c>
      <c r="E5880" t="s">
        <v>1565</v>
      </c>
      <c r="F5880" t="s">
        <v>2978</v>
      </c>
      <c r="G5880" t="s">
        <v>1567</v>
      </c>
      <c r="H5880">
        <v>2022</v>
      </c>
      <c r="I5880">
        <v>3428</v>
      </c>
      <c r="J5880" t="s">
        <v>21</v>
      </c>
      <c r="K5880" t="s">
        <v>22</v>
      </c>
      <c r="L5880" t="s">
        <v>381</v>
      </c>
      <c r="M5880" t="s">
        <v>247</v>
      </c>
      <c r="N5880">
        <v>1969</v>
      </c>
      <c r="O5880" t="s">
        <v>47</v>
      </c>
      <c r="P5880">
        <v>5</v>
      </c>
      <c r="Q5880">
        <f t="shared" si="182"/>
        <v>2</v>
      </c>
      <c r="R5880" t="str">
        <f t="shared" si="183"/>
        <v>Luxury</v>
      </c>
    </row>
    <row r="5881" spans="1:18" x14ac:dyDescent="0.35">
      <c r="A5881">
        <v>12776309</v>
      </c>
      <c r="B5881" t="s">
        <v>6138</v>
      </c>
      <c r="C5881">
        <v>44980</v>
      </c>
      <c r="D5881" t="s">
        <v>17</v>
      </c>
      <c r="E5881" t="s">
        <v>193</v>
      </c>
      <c r="F5881" t="s">
        <v>703</v>
      </c>
      <c r="G5881" t="s">
        <v>885</v>
      </c>
      <c r="H5881">
        <v>2019</v>
      </c>
      <c r="I5881">
        <v>60365</v>
      </c>
      <c r="J5881" t="s">
        <v>21</v>
      </c>
      <c r="K5881" t="s">
        <v>22</v>
      </c>
      <c r="L5881" t="s">
        <v>23</v>
      </c>
      <c r="M5881" t="s">
        <v>24</v>
      </c>
      <c r="N5881">
        <v>3456</v>
      </c>
      <c r="O5881" t="s">
        <v>25</v>
      </c>
      <c r="P5881">
        <v>7</v>
      </c>
      <c r="Q5881">
        <f t="shared" si="182"/>
        <v>5</v>
      </c>
      <c r="R5881" t="str">
        <f t="shared" si="183"/>
        <v>Luxury</v>
      </c>
    </row>
    <row r="5882" spans="1:18" x14ac:dyDescent="0.35">
      <c r="A5882">
        <v>12776310</v>
      </c>
      <c r="B5882" t="s">
        <v>5694</v>
      </c>
      <c r="C5882">
        <v>36980</v>
      </c>
      <c r="D5882" t="s">
        <v>17</v>
      </c>
      <c r="E5882" t="s">
        <v>262</v>
      </c>
      <c r="F5882" t="s">
        <v>5695</v>
      </c>
      <c r="G5882" t="s">
        <v>1911</v>
      </c>
      <c r="H5882">
        <v>2021</v>
      </c>
      <c r="I5882">
        <v>23286</v>
      </c>
      <c r="J5882" t="s">
        <v>86</v>
      </c>
      <c r="K5882" t="s">
        <v>22</v>
      </c>
      <c r="L5882" t="s">
        <v>540</v>
      </c>
      <c r="M5882" t="s">
        <v>24</v>
      </c>
      <c r="N5882">
        <v>1798</v>
      </c>
      <c r="O5882" t="s">
        <v>47</v>
      </c>
      <c r="P5882">
        <v>5</v>
      </c>
      <c r="Q5882">
        <f t="shared" si="182"/>
        <v>3</v>
      </c>
      <c r="R5882" t="str">
        <f t="shared" si="183"/>
        <v>Mid-range</v>
      </c>
    </row>
    <row r="5883" spans="1:18" x14ac:dyDescent="0.35">
      <c r="A5883">
        <v>12776313</v>
      </c>
      <c r="B5883" t="s">
        <v>5854</v>
      </c>
      <c r="C5883">
        <v>41980</v>
      </c>
      <c r="D5883" t="s">
        <v>17</v>
      </c>
      <c r="E5883" t="s">
        <v>642</v>
      </c>
      <c r="F5883" t="s">
        <v>5855</v>
      </c>
      <c r="G5883" t="s">
        <v>5571</v>
      </c>
      <c r="H5883">
        <v>2021</v>
      </c>
      <c r="I5883">
        <v>72907</v>
      </c>
      <c r="J5883" t="s">
        <v>63</v>
      </c>
      <c r="K5883" t="s">
        <v>22</v>
      </c>
      <c r="L5883" t="s">
        <v>381</v>
      </c>
      <c r="M5883" t="s">
        <v>24</v>
      </c>
      <c r="N5883">
        <v>2494</v>
      </c>
      <c r="O5883" t="s">
        <v>47</v>
      </c>
      <c r="P5883">
        <v>5</v>
      </c>
      <c r="Q5883">
        <f t="shared" si="182"/>
        <v>3</v>
      </c>
      <c r="R5883" t="str">
        <f t="shared" si="183"/>
        <v>Luxury</v>
      </c>
    </row>
    <row r="5884" spans="1:18" x14ac:dyDescent="0.35">
      <c r="A5884">
        <v>12776314</v>
      </c>
      <c r="B5884" t="s">
        <v>6138</v>
      </c>
      <c r="C5884">
        <v>44888</v>
      </c>
      <c r="D5884" t="s">
        <v>17</v>
      </c>
      <c r="E5884" t="s">
        <v>193</v>
      </c>
      <c r="F5884" t="s">
        <v>703</v>
      </c>
      <c r="G5884" t="s">
        <v>885</v>
      </c>
      <c r="H5884">
        <v>2019</v>
      </c>
      <c r="I5884">
        <v>59940</v>
      </c>
      <c r="J5884" t="s">
        <v>21</v>
      </c>
      <c r="K5884" t="s">
        <v>22</v>
      </c>
      <c r="L5884" t="s">
        <v>23</v>
      </c>
      <c r="M5884" t="s">
        <v>24</v>
      </c>
      <c r="N5884">
        <v>3456</v>
      </c>
      <c r="O5884" t="s">
        <v>116</v>
      </c>
      <c r="P5884">
        <v>7</v>
      </c>
      <c r="Q5884">
        <f t="shared" si="182"/>
        <v>5</v>
      </c>
      <c r="R5884" t="str">
        <f t="shared" si="183"/>
        <v>Luxury</v>
      </c>
    </row>
    <row r="5885" spans="1:18" x14ac:dyDescent="0.35">
      <c r="A5885">
        <v>12776315</v>
      </c>
      <c r="B5885" t="s">
        <v>5433</v>
      </c>
      <c r="C5885">
        <v>29888</v>
      </c>
      <c r="D5885" t="s">
        <v>49</v>
      </c>
      <c r="E5885" t="s">
        <v>50</v>
      </c>
      <c r="F5885" t="s">
        <v>1849</v>
      </c>
      <c r="G5885" t="s">
        <v>52</v>
      </c>
      <c r="H5885">
        <v>2019</v>
      </c>
      <c r="I5885">
        <v>59069</v>
      </c>
      <c r="J5885" t="s">
        <v>21</v>
      </c>
      <c r="K5885" t="s">
        <v>22</v>
      </c>
      <c r="L5885" t="s">
        <v>23</v>
      </c>
      <c r="M5885" t="s">
        <v>24</v>
      </c>
      <c r="N5885">
        <v>2488</v>
      </c>
      <c r="O5885" t="s">
        <v>47</v>
      </c>
      <c r="P5885">
        <v>7</v>
      </c>
      <c r="Q5885">
        <f t="shared" si="182"/>
        <v>5</v>
      </c>
      <c r="R5885" t="str">
        <f t="shared" si="183"/>
        <v>Mid-range</v>
      </c>
    </row>
    <row r="5886" spans="1:18" x14ac:dyDescent="0.35">
      <c r="A5886">
        <v>12776316</v>
      </c>
      <c r="B5886" t="s">
        <v>7935</v>
      </c>
      <c r="C5886">
        <v>28888</v>
      </c>
      <c r="D5886" t="s">
        <v>127</v>
      </c>
      <c r="E5886" t="s">
        <v>998</v>
      </c>
      <c r="F5886" t="s">
        <v>5374</v>
      </c>
      <c r="G5886" t="s">
        <v>3855</v>
      </c>
      <c r="H5886">
        <v>2018</v>
      </c>
      <c r="I5886">
        <v>62143</v>
      </c>
      <c r="J5886" t="s">
        <v>21</v>
      </c>
      <c r="K5886" t="s">
        <v>22</v>
      </c>
      <c r="L5886" t="s">
        <v>23</v>
      </c>
      <c r="M5886" t="s">
        <v>24</v>
      </c>
      <c r="N5886">
        <v>1998</v>
      </c>
      <c r="O5886" t="s">
        <v>47</v>
      </c>
      <c r="P5886">
        <v>5</v>
      </c>
      <c r="Q5886">
        <f t="shared" si="182"/>
        <v>6</v>
      </c>
      <c r="R5886" t="str">
        <f t="shared" si="183"/>
        <v>Mid-range</v>
      </c>
    </row>
    <row r="5887" spans="1:18" x14ac:dyDescent="0.35">
      <c r="A5887">
        <v>12776317</v>
      </c>
      <c r="B5887" t="s">
        <v>5527</v>
      </c>
      <c r="C5887">
        <v>30888</v>
      </c>
      <c r="D5887" t="s">
        <v>49</v>
      </c>
      <c r="E5887" t="s">
        <v>50</v>
      </c>
      <c r="F5887" t="s">
        <v>5528</v>
      </c>
      <c r="G5887" t="s">
        <v>52</v>
      </c>
      <c r="H5887">
        <v>2019</v>
      </c>
      <c r="I5887">
        <v>60339</v>
      </c>
      <c r="J5887" t="s">
        <v>21</v>
      </c>
      <c r="K5887" t="s">
        <v>22</v>
      </c>
      <c r="L5887" t="s">
        <v>23</v>
      </c>
      <c r="M5887" t="s">
        <v>24</v>
      </c>
      <c r="N5887">
        <v>2488</v>
      </c>
      <c r="O5887" t="s">
        <v>135</v>
      </c>
      <c r="P5887">
        <v>7</v>
      </c>
      <c r="Q5887">
        <f t="shared" si="182"/>
        <v>5</v>
      </c>
      <c r="R5887" t="str">
        <f t="shared" si="183"/>
        <v>Mid-range</v>
      </c>
    </row>
    <row r="5888" spans="1:18" x14ac:dyDescent="0.35">
      <c r="A5888">
        <v>12776321</v>
      </c>
      <c r="B5888" t="s">
        <v>7936</v>
      </c>
      <c r="C5888">
        <v>61990</v>
      </c>
      <c r="D5888" t="s">
        <v>102</v>
      </c>
      <c r="E5888" t="s">
        <v>473</v>
      </c>
      <c r="F5888" t="s">
        <v>7937</v>
      </c>
      <c r="G5888" t="s">
        <v>837</v>
      </c>
      <c r="H5888">
        <v>2022</v>
      </c>
      <c r="I5888">
        <v>10</v>
      </c>
      <c r="J5888" t="s">
        <v>338</v>
      </c>
      <c r="K5888" t="s">
        <v>22</v>
      </c>
      <c r="L5888" t="s">
        <v>31</v>
      </c>
      <c r="M5888" t="s">
        <v>32</v>
      </c>
      <c r="N5888">
        <v>2967</v>
      </c>
      <c r="O5888" t="s">
        <v>25</v>
      </c>
      <c r="P5888">
        <v>5</v>
      </c>
      <c r="Q5888">
        <f t="shared" si="182"/>
        <v>2</v>
      </c>
      <c r="R5888" t="str">
        <f t="shared" si="183"/>
        <v>Luxury</v>
      </c>
    </row>
    <row r="5889" spans="1:18" x14ac:dyDescent="0.35">
      <c r="A5889">
        <v>12776322</v>
      </c>
      <c r="B5889" t="s">
        <v>6303</v>
      </c>
      <c r="C5889">
        <v>42990</v>
      </c>
      <c r="D5889" t="s">
        <v>102</v>
      </c>
      <c r="E5889" t="s">
        <v>222</v>
      </c>
      <c r="F5889" t="s">
        <v>1446</v>
      </c>
      <c r="G5889" t="s">
        <v>1494</v>
      </c>
      <c r="H5889">
        <v>2022</v>
      </c>
      <c r="I5889">
        <v>1500</v>
      </c>
      <c r="J5889" t="s">
        <v>86</v>
      </c>
      <c r="K5889" t="s">
        <v>22</v>
      </c>
      <c r="L5889" t="s">
        <v>64</v>
      </c>
      <c r="M5889" t="s">
        <v>247</v>
      </c>
      <c r="N5889">
        <v>1395</v>
      </c>
      <c r="O5889" t="s">
        <v>1382</v>
      </c>
      <c r="P5889">
        <v>5</v>
      </c>
      <c r="Q5889">
        <f t="shared" si="182"/>
        <v>2</v>
      </c>
      <c r="R5889" t="str">
        <f t="shared" si="183"/>
        <v>Luxury</v>
      </c>
    </row>
    <row r="5890" spans="1:18" x14ac:dyDescent="0.35">
      <c r="A5890">
        <v>12776365</v>
      </c>
      <c r="B5890" t="s">
        <v>1349</v>
      </c>
      <c r="C5890">
        <v>21990</v>
      </c>
      <c r="D5890" t="s">
        <v>42</v>
      </c>
      <c r="E5890" t="s">
        <v>1193</v>
      </c>
      <c r="F5890" t="s">
        <v>1194</v>
      </c>
      <c r="G5890" t="s">
        <v>1350</v>
      </c>
      <c r="H5890">
        <v>2016</v>
      </c>
      <c r="I5890">
        <v>114123</v>
      </c>
      <c r="J5890" t="s">
        <v>21</v>
      </c>
      <c r="K5890" t="s">
        <v>22</v>
      </c>
      <c r="L5890" t="s">
        <v>31</v>
      </c>
      <c r="M5890" t="s">
        <v>24</v>
      </c>
      <c r="N5890">
        <v>2231</v>
      </c>
      <c r="O5890" t="s">
        <v>25</v>
      </c>
      <c r="P5890">
        <v>7</v>
      </c>
      <c r="Q5890">
        <f t="shared" si="182"/>
        <v>8</v>
      </c>
      <c r="R5890" t="str">
        <f t="shared" si="183"/>
        <v>Mid-range</v>
      </c>
    </row>
    <row r="5891" spans="1:18" x14ac:dyDescent="0.35">
      <c r="A5891">
        <v>12776387</v>
      </c>
      <c r="B5891" t="s">
        <v>1523</v>
      </c>
      <c r="C5891">
        <v>93298</v>
      </c>
      <c r="D5891" t="s">
        <v>282</v>
      </c>
      <c r="E5891" t="s">
        <v>1524</v>
      </c>
      <c r="F5891" t="s">
        <v>1525</v>
      </c>
      <c r="G5891" t="s">
        <v>1526</v>
      </c>
      <c r="H5891">
        <v>2022</v>
      </c>
      <c r="I5891">
        <v>269</v>
      </c>
      <c r="J5891" t="s">
        <v>338</v>
      </c>
      <c r="K5891" t="s">
        <v>22</v>
      </c>
      <c r="L5891" t="s">
        <v>23</v>
      </c>
      <c r="M5891" t="s">
        <v>247</v>
      </c>
      <c r="N5891">
        <v>3604</v>
      </c>
      <c r="O5891" t="s">
        <v>135</v>
      </c>
      <c r="P5891">
        <v>5</v>
      </c>
      <c r="Q5891">
        <f t="shared" ref="Q5891:Q5954" si="184">2024-H5891</f>
        <v>2</v>
      </c>
      <c r="R5891" t="str">
        <f t="shared" ref="R5891:R5954" si="185">IF(C5891&lt;=10000,"Budget",IF(C5891&lt;=40000,"Mid-range","Luxury"))</f>
        <v>Luxury</v>
      </c>
    </row>
    <row r="5892" spans="1:18" x14ac:dyDescent="0.35">
      <c r="A5892">
        <v>12776389</v>
      </c>
      <c r="B5892" t="s">
        <v>1563</v>
      </c>
      <c r="C5892">
        <v>76000</v>
      </c>
      <c r="D5892" t="s">
        <v>282</v>
      </c>
      <c r="E5892" t="s">
        <v>1524</v>
      </c>
      <c r="F5892" t="s">
        <v>1555</v>
      </c>
      <c r="G5892" t="s">
        <v>1526</v>
      </c>
      <c r="H5892">
        <v>2022</v>
      </c>
      <c r="I5892">
        <v>21</v>
      </c>
      <c r="J5892" t="s">
        <v>338</v>
      </c>
      <c r="K5892" t="s">
        <v>22</v>
      </c>
      <c r="L5892" t="s">
        <v>23</v>
      </c>
      <c r="M5892" t="s">
        <v>247</v>
      </c>
      <c r="N5892">
        <v>3604</v>
      </c>
      <c r="O5892" t="s">
        <v>74</v>
      </c>
      <c r="P5892">
        <v>5</v>
      </c>
      <c r="Q5892">
        <f t="shared" si="184"/>
        <v>2</v>
      </c>
      <c r="R5892" t="str">
        <f t="shared" si="185"/>
        <v>Luxury</v>
      </c>
    </row>
    <row r="5893" spans="1:18" x14ac:dyDescent="0.35">
      <c r="A5893">
        <v>12776397</v>
      </c>
      <c r="B5893" t="s">
        <v>5053</v>
      </c>
      <c r="C5893">
        <v>9500</v>
      </c>
      <c r="D5893" t="s">
        <v>143</v>
      </c>
      <c r="E5893" t="s">
        <v>812</v>
      </c>
      <c r="F5893" t="s">
        <v>1110</v>
      </c>
      <c r="G5893" t="s">
        <v>452</v>
      </c>
      <c r="H5893">
        <v>2013</v>
      </c>
      <c r="I5893">
        <v>177000</v>
      </c>
      <c r="J5893" t="s">
        <v>63</v>
      </c>
      <c r="K5893" t="s">
        <v>22</v>
      </c>
      <c r="L5893" t="s">
        <v>64</v>
      </c>
      <c r="M5893" t="s">
        <v>24</v>
      </c>
      <c r="N5893">
        <v>2457</v>
      </c>
      <c r="O5893" t="s">
        <v>2087</v>
      </c>
      <c r="P5893">
        <v>5</v>
      </c>
      <c r="Q5893">
        <f t="shared" si="184"/>
        <v>11</v>
      </c>
      <c r="R5893" t="str">
        <f t="shared" si="185"/>
        <v>Budget</v>
      </c>
    </row>
    <row r="5894" spans="1:18" x14ac:dyDescent="0.35">
      <c r="A5894">
        <v>12776399</v>
      </c>
      <c r="B5894" t="s">
        <v>6358</v>
      </c>
      <c r="C5894">
        <v>71990</v>
      </c>
      <c r="D5894" t="s">
        <v>410</v>
      </c>
      <c r="E5894" t="s">
        <v>411</v>
      </c>
      <c r="F5894" t="s">
        <v>6359</v>
      </c>
      <c r="G5894" t="s">
        <v>1571</v>
      </c>
      <c r="H5894">
        <v>2022</v>
      </c>
      <c r="I5894">
        <v>1760</v>
      </c>
      <c r="J5894" t="s">
        <v>21</v>
      </c>
      <c r="K5894" t="s">
        <v>22</v>
      </c>
      <c r="L5894" t="s">
        <v>64</v>
      </c>
      <c r="M5894" t="s">
        <v>247</v>
      </c>
      <c r="N5894">
        <v>1969</v>
      </c>
      <c r="O5894" t="s">
        <v>33</v>
      </c>
      <c r="P5894">
        <v>5</v>
      </c>
      <c r="Q5894">
        <f t="shared" si="184"/>
        <v>2</v>
      </c>
      <c r="R5894" t="str">
        <f t="shared" si="185"/>
        <v>Luxury</v>
      </c>
    </row>
    <row r="5895" spans="1:18" x14ac:dyDescent="0.35">
      <c r="A5895">
        <v>12776407</v>
      </c>
      <c r="B5895" t="s">
        <v>3735</v>
      </c>
      <c r="C5895">
        <v>24790</v>
      </c>
      <c r="D5895" t="s">
        <v>328</v>
      </c>
      <c r="E5895" t="s">
        <v>598</v>
      </c>
      <c r="F5895" t="s">
        <v>330</v>
      </c>
      <c r="G5895" t="s">
        <v>211</v>
      </c>
      <c r="H5895">
        <v>2017</v>
      </c>
      <c r="I5895">
        <v>89218</v>
      </c>
      <c r="J5895" t="s">
        <v>21</v>
      </c>
      <c r="K5895" t="s">
        <v>22</v>
      </c>
      <c r="L5895" t="s">
        <v>23</v>
      </c>
      <c r="M5895" t="s">
        <v>24</v>
      </c>
      <c r="N5895">
        <v>1799</v>
      </c>
      <c r="O5895" t="s">
        <v>69</v>
      </c>
      <c r="P5895">
        <v>5</v>
      </c>
      <c r="Q5895">
        <f t="shared" si="184"/>
        <v>7</v>
      </c>
      <c r="R5895" t="str">
        <f t="shared" si="185"/>
        <v>Mid-range</v>
      </c>
    </row>
    <row r="5896" spans="1:18" x14ac:dyDescent="0.35">
      <c r="A5896">
        <v>12776417</v>
      </c>
      <c r="B5896" t="s">
        <v>5240</v>
      </c>
      <c r="C5896">
        <v>15495</v>
      </c>
      <c r="D5896" t="s">
        <v>127</v>
      </c>
      <c r="E5896">
        <v>3</v>
      </c>
      <c r="F5896" t="s">
        <v>128</v>
      </c>
      <c r="G5896" t="s">
        <v>546</v>
      </c>
      <c r="H5896">
        <v>2012</v>
      </c>
      <c r="I5896">
        <v>101952</v>
      </c>
      <c r="J5896" t="s">
        <v>63</v>
      </c>
      <c r="K5896" t="s">
        <v>22</v>
      </c>
      <c r="L5896" t="s">
        <v>23</v>
      </c>
      <c r="M5896" t="s">
        <v>24</v>
      </c>
      <c r="N5896">
        <v>1999</v>
      </c>
      <c r="O5896" t="s">
        <v>135</v>
      </c>
      <c r="P5896">
        <v>5</v>
      </c>
      <c r="Q5896">
        <f t="shared" si="184"/>
        <v>12</v>
      </c>
      <c r="R5896" t="str">
        <f t="shared" si="185"/>
        <v>Mid-range</v>
      </c>
    </row>
    <row r="5897" spans="1:18" x14ac:dyDescent="0.35">
      <c r="A5897">
        <v>12776455</v>
      </c>
      <c r="B5897" t="s">
        <v>2300</v>
      </c>
      <c r="C5897">
        <v>42499</v>
      </c>
      <c r="D5897" t="s">
        <v>102</v>
      </c>
      <c r="E5897" t="s">
        <v>222</v>
      </c>
      <c r="F5897" t="s">
        <v>1535</v>
      </c>
      <c r="G5897" t="s">
        <v>2287</v>
      </c>
      <c r="H5897">
        <v>2019</v>
      </c>
      <c r="I5897">
        <v>61165</v>
      </c>
      <c r="J5897" t="s">
        <v>86</v>
      </c>
      <c r="K5897" t="s">
        <v>22</v>
      </c>
      <c r="L5897" t="s">
        <v>64</v>
      </c>
      <c r="M5897" t="s">
        <v>24</v>
      </c>
      <c r="N5897">
        <v>1984</v>
      </c>
      <c r="O5897" t="s">
        <v>25</v>
      </c>
      <c r="P5897">
        <v>5</v>
      </c>
      <c r="Q5897">
        <f t="shared" si="184"/>
        <v>5</v>
      </c>
      <c r="R5897" t="str">
        <f t="shared" si="185"/>
        <v>Luxury</v>
      </c>
    </row>
    <row r="5898" spans="1:18" x14ac:dyDescent="0.35">
      <c r="A5898">
        <v>12776463</v>
      </c>
      <c r="B5898" t="s">
        <v>7938</v>
      </c>
      <c r="C5898">
        <v>7999</v>
      </c>
      <c r="D5898" t="s">
        <v>27</v>
      </c>
      <c r="E5898" t="s">
        <v>2240</v>
      </c>
      <c r="F5898" t="s">
        <v>2241</v>
      </c>
      <c r="G5898" t="s">
        <v>3072</v>
      </c>
      <c r="H5898">
        <v>2004</v>
      </c>
      <c r="I5898">
        <v>211150</v>
      </c>
      <c r="J5898" t="s">
        <v>393</v>
      </c>
      <c r="K5898" t="s">
        <v>22</v>
      </c>
      <c r="L5898" t="s">
        <v>23</v>
      </c>
      <c r="M5898" t="s">
        <v>24</v>
      </c>
      <c r="N5898">
        <v>3199</v>
      </c>
      <c r="O5898" t="s">
        <v>116</v>
      </c>
      <c r="P5898">
        <v>5</v>
      </c>
      <c r="Q5898">
        <f t="shared" si="184"/>
        <v>20</v>
      </c>
      <c r="R5898" t="str">
        <f t="shared" si="185"/>
        <v>Budget</v>
      </c>
    </row>
    <row r="5899" spans="1:18" x14ac:dyDescent="0.35">
      <c r="A5899">
        <v>12776483</v>
      </c>
      <c r="B5899" t="s">
        <v>2824</v>
      </c>
      <c r="C5899">
        <v>104990</v>
      </c>
      <c r="D5899" t="s">
        <v>102</v>
      </c>
      <c r="E5899" t="s">
        <v>473</v>
      </c>
      <c r="F5899" t="s">
        <v>2825</v>
      </c>
      <c r="G5899" t="s">
        <v>837</v>
      </c>
      <c r="H5899">
        <v>2022</v>
      </c>
      <c r="I5899">
        <v>12</v>
      </c>
      <c r="J5899" t="s">
        <v>338</v>
      </c>
      <c r="K5899" t="s">
        <v>22</v>
      </c>
      <c r="L5899" t="s">
        <v>31</v>
      </c>
      <c r="M5899" t="s">
        <v>32</v>
      </c>
      <c r="N5899">
        <v>2967</v>
      </c>
      <c r="O5899" t="s">
        <v>69</v>
      </c>
      <c r="P5899">
        <v>5</v>
      </c>
      <c r="Q5899">
        <f t="shared" si="184"/>
        <v>2</v>
      </c>
      <c r="R5899" t="str">
        <f t="shared" si="185"/>
        <v>Luxury</v>
      </c>
    </row>
    <row r="5900" spans="1:18" x14ac:dyDescent="0.35">
      <c r="A5900">
        <v>12776486</v>
      </c>
      <c r="B5900" t="s">
        <v>7939</v>
      </c>
      <c r="C5900">
        <v>12500</v>
      </c>
      <c r="D5900" t="s">
        <v>42</v>
      </c>
      <c r="E5900" t="s">
        <v>402</v>
      </c>
      <c r="F5900" t="s">
        <v>686</v>
      </c>
      <c r="G5900" t="s">
        <v>7940</v>
      </c>
      <c r="H5900">
        <v>2006</v>
      </c>
      <c r="I5900">
        <v>248000</v>
      </c>
      <c r="J5900" t="s">
        <v>205</v>
      </c>
      <c r="K5900" t="s">
        <v>22</v>
      </c>
      <c r="L5900" t="s">
        <v>31</v>
      </c>
      <c r="M5900" t="s">
        <v>24</v>
      </c>
      <c r="N5900">
        <v>2999</v>
      </c>
      <c r="O5900" t="s">
        <v>47</v>
      </c>
      <c r="P5900">
        <v>5</v>
      </c>
      <c r="Q5900">
        <f t="shared" si="184"/>
        <v>18</v>
      </c>
      <c r="R5900" t="str">
        <f t="shared" si="185"/>
        <v>Mid-range</v>
      </c>
    </row>
    <row r="5901" spans="1:18" x14ac:dyDescent="0.35">
      <c r="A5901">
        <v>12776494</v>
      </c>
      <c r="B5901" t="s">
        <v>544</v>
      </c>
      <c r="C5901">
        <v>12250</v>
      </c>
      <c r="D5901" t="s">
        <v>127</v>
      </c>
      <c r="E5901">
        <v>3</v>
      </c>
      <c r="F5901" t="s">
        <v>545</v>
      </c>
      <c r="G5901" t="s">
        <v>546</v>
      </c>
      <c r="H5901">
        <v>2012</v>
      </c>
      <c r="I5901">
        <v>143154</v>
      </c>
      <c r="J5901" t="s">
        <v>63</v>
      </c>
      <c r="K5901" t="s">
        <v>22</v>
      </c>
      <c r="L5901" t="s">
        <v>23</v>
      </c>
      <c r="M5901" t="s">
        <v>24</v>
      </c>
      <c r="N5901">
        <v>2488</v>
      </c>
      <c r="O5901" t="s">
        <v>47</v>
      </c>
      <c r="P5901">
        <v>5</v>
      </c>
      <c r="Q5901">
        <f t="shared" si="184"/>
        <v>12</v>
      </c>
      <c r="R5901" t="str">
        <f t="shared" si="185"/>
        <v>Mid-range</v>
      </c>
    </row>
    <row r="5902" spans="1:18" x14ac:dyDescent="0.35">
      <c r="A5902">
        <v>12776497</v>
      </c>
      <c r="B5902" t="s">
        <v>7941</v>
      </c>
      <c r="C5902">
        <v>31900</v>
      </c>
      <c r="D5902" t="s">
        <v>17</v>
      </c>
      <c r="E5902" t="s">
        <v>258</v>
      </c>
      <c r="F5902" t="s">
        <v>484</v>
      </c>
      <c r="G5902" t="s">
        <v>7942</v>
      </c>
      <c r="H5902">
        <v>2007</v>
      </c>
      <c r="I5902">
        <v>219707</v>
      </c>
      <c r="J5902" t="s">
        <v>236</v>
      </c>
      <c r="K5902" t="s">
        <v>22</v>
      </c>
      <c r="L5902" t="s">
        <v>31</v>
      </c>
      <c r="M5902" t="s">
        <v>24</v>
      </c>
      <c r="N5902">
        <v>2982</v>
      </c>
      <c r="O5902" t="s">
        <v>47</v>
      </c>
      <c r="P5902">
        <v>5</v>
      </c>
      <c r="Q5902">
        <f t="shared" si="184"/>
        <v>17</v>
      </c>
      <c r="R5902" t="str">
        <f t="shared" si="185"/>
        <v>Mid-range</v>
      </c>
    </row>
    <row r="5903" spans="1:18" x14ac:dyDescent="0.35">
      <c r="A5903">
        <v>12776524</v>
      </c>
      <c r="B5903" t="s">
        <v>3770</v>
      </c>
      <c r="C5903">
        <v>64000</v>
      </c>
      <c r="D5903" t="s">
        <v>165</v>
      </c>
      <c r="E5903" t="s">
        <v>209</v>
      </c>
      <c r="F5903" t="s">
        <v>313</v>
      </c>
      <c r="G5903" t="s">
        <v>3771</v>
      </c>
      <c r="H5903">
        <v>2020</v>
      </c>
      <c r="I5903">
        <v>37500</v>
      </c>
      <c r="J5903" t="s">
        <v>21</v>
      </c>
      <c r="K5903" t="s">
        <v>22</v>
      </c>
      <c r="L5903" t="s">
        <v>31</v>
      </c>
      <c r="M5903" t="s">
        <v>24</v>
      </c>
      <c r="N5903">
        <v>2442</v>
      </c>
      <c r="O5903" t="s">
        <v>6180</v>
      </c>
      <c r="P5903">
        <v>7</v>
      </c>
      <c r="Q5903">
        <f t="shared" si="184"/>
        <v>4</v>
      </c>
      <c r="R5903" t="str">
        <f t="shared" si="185"/>
        <v>Luxury</v>
      </c>
    </row>
    <row r="5904" spans="1:18" x14ac:dyDescent="0.35">
      <c r="A5904">
        <v>12776525</v>
      </c>
      <c r="B5904" t="s">
        <v>7943</v>
      </c>
      <c r="C5904">
        <v>50000</v>
      </c>
      <c r="D5904" t="s">
        <v>17</v>
      </c>
      <c r="E5904" t="s">
        <v>171</v>
      </c>
      <c r="F5904" t="s">
        <v>172</v>
      </c>
      <c r="G5904" t="s">
        <v>256</v>
      </c>
      <c r="H5904">
        <v>2009</v>
      </c>
      <c r="I5904">
        <v>362000</v>
      </c>
      <c r="J5904" t="s">
        <v>80</v>
      </c>
      <c r="K5904" t="s">
        <v>81</v>
      </c>
      <c r="L5904" t="s">
        <v>31</v>
      </c>
      <c r="M5904" t="s">
        <v>24</v>
      </c>
      <c r="N5904">
        <v>4461</v>
      </c>
      <c r="O5904" t="s">
        <v>891</v>
      </c>
      <c r="P5904">
        <v>3</v>
      </c>
      <c r="Q5904">
        <f t="shared" si="184"/>
        <v>15</v>
      </c>
      <c r="R5904" t="str">
        <f t="shared" si="185"/>
        <v>Luxury</v>
      </c>
    </row>
    <row r="5905" spans="1:18" x14ac:dyDescent="0.35">
      <c r="A5905">
        <v>12776528</v>
      </c>
      <c r="B5905" t="s">
        <v>6636</v>
      </c>
      <c r="C5905">
        <v>40990</v>
      </c>
      <c r="D5905" t="s">
        <v>102</v>
      </c>
      <c r="E5905" t="s">
        <v>1082</v>
      </c>
      <c r="F5905" t="s">
        <v>2352</v>
      </c>
      <c r="G5905" t="s">
        <v>2353</v>
      </c>
      <c r="H5905">
        <v>2016</v>
      </c>
      <c r="I5905">
        <v>87100</v>
      </c>
      <c r="J5905" t="s">
        <v>21</v>
      </c>
      <c r="K5905" t="s">
        <v>22</v>
      </c>
      <c r="L5905" t="s">
        <v>31</v>
      </c>
      <c r="M5905" t="s">
        <v>24</v>
      </c>
      <c r="N5905">
        <v>2967</v>
      </c>
      <c r="O5905" t="s">
        <v>116</v>
      </c>
      <c r="P5905">
        <v>5</v>
      </c>
      <c r="Q5905">
        <f t="shared" si="184"/>
        <v>8</v>
      </c>
      <c r="R5905" t="str">
        <f t="shared" si="185"/>
        <v>Luxury</v>
      </c>
    </row>
    <row r="5906" spans="1:18" x14ac:dyDescent="0.35">
      <c r="A5906">
        <v>12776531</v>
      </c>
      <c r="B5906" t="s">
        <v>7944</v>
      </c>
      <c r="C5906">
        <v>3499</v>
      </c>
      <c r="D5906" t="s">
        <v>127</v>
      </c>
      <c r="E5906">
        <v>6</v>
      </c>
      <c r="F5906" t="s">
        <v>2022</v>
      </c>
      <c r="G5906" t="s">
        <v>3000</v>
      </c>
      <c r="H5906">
        <v>2003</v>
      </c>
      <c r="I5906">
        <v>237013</v>
      </c>
      <c r="J5906" t="s">
        <v>63</v>
      </c>
      <c r="K5906" t="s">
        <v>81</v>
      </c>
      <c r="L5906" t="s">
        <v>64</v>
      </c>
      <c r="M5906" t="s">
        <v>24</v>
      </c>
      <c r="N5906">
        <v>2261</v>
      </c>
      <c r="O5906" t="s">
        <v>33</v>
      </c>
      <c r="P5906">
        <v>5</v>
      </c>
      <c r="Q5906">
        <f t="shared" si="184"/>
        <v>21</v>
      </c>
      <c r="R5906" t="str">
        <f t="shared" si="185"/>
        <v>Budget</v>
      </c>
    </row>
    <row r="5907" spans="1:18" x14ac:dyDescent="0.35">
      <c r="A5907">
        <v>12776545</v>
      </c>
      <c r="B5907" t="s">
        <v>6856</v>
      </c>
      <c r="C5907">
        <v>52000</v>
      </c>
      <c r="D5907" t="s">
        <v>27</v>
      </c>
      <c r="E5907" t="s">
        <v>2631</v>
      </c>
      <c r="F5907" t="s">
        <v>6857</v>
      </c>
      <c r="G5907" t="s">
        <v>2481</v>
      </c>
      <c r="H5907">
        <v>2018</v>
      </c>
      <c r="I5907">
        <v>83000</v>
      </c>
      <c r="J5907" t="s">
        <v>393</v>
      </c>
      <c r="K5907" t="s">
        <v>22</v>
      </c>
      <c r="L5907" t="s">
        <v>64</v>
      </c>
      <c r="M5907" t="s">
        <v>24</v>
      </c>
      <c r="N5907">
        <v>1991</v>
      </c>
      <c r="O5907" t="s">
        <v>33</v>
      </c>
      <c r="P5907">
        <v>5</v>
      </c>
      <c r="Q5907">
        <f t="shared" si="184"/>
        <v>6</v>
      </c>
      <c r="R5907" t="str">
        <f t="shared" si="185"/>
        <v>Luxury</v>
      </c>
    </row>
    <row r="5908" spans="1:18" x14ac:dyDescent="0.35">
      <c r="A5908">
        <v>12776546</v>
      </c>
      <c r="B5908" t="s">
        <v>7945</v>
      </c>
      <c r="C5908">
        <v>8400</v>
      </c>
      <c r="D5908" t="s">
        <v>165</v>
      </c>
      <c r="E5908" t="s">
        <v>455</v>
      </c>
      <c r="F5908" t="s">
        <v>456</v>
      </c>
      <c r="G5908" t="s">
        <v>4420</v>
      </c>
      <c r="H5908">
        <v>2013</v>
      </c>
      <c r="I5908">
        <v>158450</v>
      </c>
      <c r="J5908" t="s">
        <v>63</v>
      </c>
      <c r="K5908" t="s">
        <v>81</v>
      </c>
      <c r="L5908" t="s">
        <v>23</v>
      </c>
      <c r="M5908" t="s">
        <v>24</v>
      </c>
      <c r="N5908">
        <v>1998</v>
      </c>
      <c r="O5908" t="s">
        <v>47</v>
      </c>
      <c r="P5908">
        <v>5</v>
      </c>
      <c r="Q5908">
        <f t="shared" si="184"/>
        <v>11</v>
      </c>
      <c r="R5908" t="str">
        <f t="shared" si="185"/>
        <v>Budget</v>
      </c>
    </row>
    <row r="5909" spans="1:18" x14ac:dyDescent="0.35">
      <c r="A5909">
        <v>12776547</v>
      </c>
      <c r="B5909" t="s">
        <v>7946</v>
      </c>
      <c r="C5909">
        <v>18000</v>
      </c>
      <c r="D5909" t="s">
        <v>49</v>
      </c>
      <c r="E5909" t="s">
        <v>716</v>
      </c>
      <c r="F5909" t="s">
        <v>7947</v>
      </c>
      <c r="G5909" t="s">
        <v>718</v>
      </c>
      <c r="H5909">
        <v>2011</v>
      </c>
      <c r="I5909">
        <v>113454</v>
      </c>
      <c r="J5909" t="s">
        <v>21</v>
      </c>
      <c r="K5909" t="s">
        <v>22</v>
      </c>
      <c r="L5909" t="s">
        <v>23</v>
      </c>
      <c r="M5909" t="s">
        <v>24</v>
      </c>
      <c r="N5909">
        <v>1997</v>
      </c>
      <c r="O5909" t="s">
        <v>116</v>
      </c>
      <c r="P5909">
        <v>7</v>
      </c>
      <c r="Q5909">
        <f t="shared" si="184"/>
        <v>13</v>
      </c>
      <c r="R5909" t="str">
        <f t="shared" si="185"/>
        <v>Mid-range</v>
      </c>
    </row>
    <row r="5910" spans="1:18" x14ac:dyDescent="0.35">
      <c r="A5910">
        <v>12776554</v>
      </c>
      <c r="B5910" t="s">
        <v>3211</v>
      </c>
      <c r="C5910">
        <v>6000</v>
      </c>
      <c r="D5910" t="s">
        <v>188</v>
      </c>
      <c r="E5910" t="s">
        <v>2171</v>
      </c>
      <c r="F5910" t="s">
        <v>251</v>
      </c>
      <c r="G5910" t="s">
        <v>3212</v>
      </c>
      <c r="H5910">
        <v>2012</v>
      </c>
      <c r="I5910">
        <v>73772</v>
      </c>
      <c r="J5910" t="s">
        <v>86</v>
      </c>
      <c r="K5910" t="s">
        <v>81</v>
      </c>
      <c r="L5910" t="s">
        <v>23</v>
      </c>
      <c r="M5910" t="s">
        <v>24</v>
      </c>
      <c r="N5910">
        <v>1396</v>
      </c>
      <c r="O5910" t="s">
        <v>47</v>
      </c>
      <c r="P5910">
        <v>5</v>
      </c>
      <c r="Q5910">
        <f t="shared" si="184"/>
        <v>12</v>
      </c>
      <c r="R5910" t="str">
        <f t="shared" si="185"/>
        <v>Budget</v>
      </c>
    </row>
    <row r="5911" spans="1:18" x14ac:dyDescent="0.35">
      <c r="A5911">
        <v>12776555</v>
      </c>
      <c r="B5911" t="s">
        <v>7948</v>
      </c>
      <c r="C5911">
        <v>8000</v>
      </c>
      <c r="D5911" t="s">
        <v>59</v>
      </c>
      <c r="E5911" t="s">
        <v>398</v>
      </c>
      <c r="F5911" t="s">
        <v>7949</v>
      </c>
      <c r="G5911" t="s">
        <v>400</v>
      </c>
      <c r="H5911">
        <v>2008</v>
      </c>
      <c r="I5911">
        <v>160000</v>
      </c>
      <c r="J5911" t="s">
        <v>21</v>
      </c>
      <c r="K5911" t="s">
        <v>22</v>
      </c>
      <c r="L5911" t="s">
        <v>64</v>
      </c>
      <c r="M5911" t="s">
        <v>24</v>
      </c>
      <c r="N5911">
        <v>2494</v>
      </c>
      <c r="O5911" t="s">
        <v>47</v>
      </c>
      <c r="P5911">
        <v>5</v>
      </c>
      <c r="Q5911">
        <f t="shared" si="184"/>
        <v>16</v>
      </c>
      <c r="R5911" t="str">
        <f t="shared" si="185"/>
        <v>Budget</v>
      </c>
    </row>
    <row r="5912" spans="1:18" x14ac:dyDescent="0.35">
      <c r="A5912">
        <v>12776556</v>
      </c>
      <c r="B5912" t="s">
        <v>5792</v>
      </c>
      <c r="C5912">
        <v>9500</v>
      </c>
      <c r="D5912" t="s">
        <v>188</v>
      </c>
      <c r="E5912" t="s">
        <v>594</v>
      </c>
      <c r="F5912" t="s">
        <v>2701</v>
      </c>
      <c r="G5912" t="s">
        <v>5713</v>
      </c>
      <c r="H5912">
        <v>2012</v>
      </c>
      <c r="I5912">
        <v>157975</v>
      </c>
      <c r="J5912" t="s">
        <v>21</v>
      </c>
      <c r="K5912" t="s">
        <v>22</v>
      </c>
      <c r="L5912" t="s">
        <v>23</v>
      </c>
      <c r="M5912" t="s">
        <v>24</v>
      </c>
      <c r="N5912">
        <v>3470</v>
      </c>
      <c r="O5912" t="s">
        <v>1085</v>
      </c>
      <c r="P5912">
        <v>7</v>
      </c>
      <c r="Q5912">
        <f t="shared" si="184"/>
        <v>12</v>
      </c>
      <c r="R5912" t="str">
        <f t="shared" si="185"/>
        <v>Budget</v>
      </c>
    </row>
    <row r="5913" spans="1:18" x14ac:dyDescent="0.35">
      <c r="A5913">
        <v>12776557</v>
      </c>
      <c r="B5913" t="s">
        <v>4466</v>
      </c>
      <c r="C5913">
        <v>8000</v>
      </c>
      <c r="D5913" t="s">
        <v>328</v>
      </c>
      <c r="E5913" t="s">
        <v>734</v>
      </c>
      <c r="F5913" t="s">
        <v>4467</v>
      </c>
      <c r="G5913" t="s">
        <v>1252</v>
      </c>
      <c r="H5913">
        <v>2009</v>
      </c>
      <c r="I5913">
        <v>140500</v>
      </c>
      <c r="J5913" t="s">
        <v>21</v>
      </c>
      <c r="K5913" t="s">
        <v>22</v>
      </c>
      <c r="L5913" t="s">
        <v>23</v>
      </c>
      <c r="M5913" t="s">
        <v>24</v>
      </c>
      <c r="N5913">
        <v>2354</v>
      </c>
      <c r="O5913" t="s">
        <v>25</v>
      </c>
      <c r="P5913">
        <v>5</v>
      </c>
      <c r="Q5913">
        <f t="shared" si="184"/>
        <v>15</v>
      </c>
      <c r="R5913" t="str">
        <f t="shared" si="185"/>
        <v>Budget</v>
      </c>
    </row>
    <row r="5914" spans="1:18" x14ac:dyDescent="0.35">
      <c r="A5914">
        <v>12776576</v>
      </c>
      <c r="B5914" t="s">
        <v>992</v>
      </c>
      <c r="C5914">
        <v>67350</v>
      </c>
      <c r="D5914" t="s">
        <v>54</v>
      </c>
      <c r="E5914" t="s">
        <v>175</v>
      </c>
      <c r="F5914" t="s">
        <v>993</v>
      </c>
      <c r="G5914" t="s">
        <v>511</v>
      </c>
      <c r="H5914">
        <v>2019</v>
      </c>
      <c r="I5914">
        <v>28025</v>
      </c>
      <c r="J5914" t="s">
        <v>275</v>
      </c>
      <c r="K5914" t="s">
        <v>22</v>
      </c>
      <c r="L5914" t="s">
        <v>31</v>
      </c>
      <c r="M5914" t="s">
        <v>24</v>
      </c>
      <c r="N5914">
        <v>1996</v>
      </c>
      <c r="O5914" t="s">
        <v>116</v>
      </c>
      <c r="P5914">
        <v>5</v>
      </c>
      <c r="Q5914">
        <f t="shared" si="184"/>
        <v>5</v>
      </c>
      <c r="R5914" t="str">
        <f t="shared" si="185"/>
        <v>Luxury</v>
      </c>
    </row>
    <row r="5915" spans="1:18" x14ac:dyDescent="0.35">
      <c r="A5915">
        <v>12776577</v>
      </c>
      <c r="B5915" t="s">
        <v>5385</v>
      </c>
      <c r="C5915">
        <v>10000</v>
      </c>
      <c r="D5915" t="s">
        <v>127</v>
      </c>
      <c r="E5915" t="s">
        <v>418</v>
      </c>
      <c r="F5915" t="s">
        <v>114</v>
      </c>
      <c r="G5915" t="s">
        <v>636</v>
      </c>
      <c r="H5915">
        <v>2011</v>
      </c>
      <c r="I5915">
        <v>129350</v>
      </c>
      <c r="J5915" t="s">
        <v>21</v>
      </c>
      <c r="K5915" t="s">
        <v>22</v>
      </c>
      <c r="L5915" t="s">
        <v>23</v>
      </c>
      <c r="M5915" t="s">
        <v>24</v>
      </c>
      <c r="N5915">
        <v>3726</v>
      </c>
      <c r="O5915" t="s">
        <v>33</v>
      </c>
      <c r="P5915">
        <v>7</v>
      </c>
      <c r="Q5915">
        <f t="shared" si="184"/>
        <v>13</v>
      </c>
      <c r="R5915" t="str">
        <f t="shared" si="185"/>
        <v>Budget</v>
      </c>
    </row>
    <row r="5916" spans="1:18" x14ac:dyDescent="0.35">
      <c r="A5916">
        <v>12776578</v>
      </c>
      <c r="B5916" t="s">
        <v>7950</v>
      </c>
      <c r="C5916">
        <v>12000</v>
      </c>
      <c r="D5916" t="s">
        <v>497</v>
      </c>
      <c r="E5916" t="s">
        <v>2428</v>
      </c>
      <c r="F5916" t="s">
        <v>499</v>
      </c>
      <c r="G5916" t="s">
        <v>592</v>
      </c>
      <c r="H5916">
        <v>2020</v>
      </c>
      <c r="I5916">
        <v>21500</v>
      </c>
      <c r="J5916" t="s">
        <v>86</v>
      </c>
      <c r="K5916" t="s">
        <v>22</v>
      </c>
      <c r="L5916" t="s">
        <v>64</v>
      </c>
      <c r="M5916" t="s">
        <v>24</v>
      </c>
      <c r="N5916">
        <v>1498</v>
      </c>
      <c r="O5916" t="s">
        <v>33</v>
      </c>
      <c r="P5916">
        <v>5</v>
      </c>
      <c r="Q5916">
        <f t="shared" si="184"/>
        <v>4</v>
      </c>
      <c r="R5916" t="str">
        <f t="shared" si="185"/>
        <v>Mid-range</v>
      </c>
    </row>
    <row r="5917" spans="1:18" x14ac:dyDescent="0.35">
      <c r="A5917">
        <v>12776579</v>
      </c>
      <c r="B5917" t="s">
        <v>3211</v>
      </c>
      <c r="C5917">
        <v>7700</v>
      </c>
      <c r="D5917" t="s">
        <v>188</v>
      </c>
      <c r="E5917" t="s">
        <v>2171</v>
      </c>
      <c r="F5917" t="s">
        <v>251</v>
      </c>
      <c r="G5917" t="s">
        <v>3212</v>
      </c>
      <c r="H5917">
        <v>2012</v>
      </c>
      <c r="I5917">
        <v>127043</v>
      </c>
      <c r="J5917" t="s">
        <v>86</v>
      </c>
      <c r="K5917" t="s">
        <v>22</v>
      </c>
      <c r="L5917" t="s">
        <v>23</v>
      </c>
      <c r="M5917" t="s">
        <v>24</v>
      </c>
      <c r="N5917">
        <v>1396</v>
      </c>
      <c r="O5917" t="s">
        <v>25</v>
      </c>
      <c r="P5917">
        <v>5</v>
      </c>
      <c r="Q5917">
        <f t="shared" si="184"/>
        <v>12</v>
      </c>
      <c r="R5917" t="str">
        <f t="shared" si="185"/>
        <v>Budget</v>
      </c>
    </row>
    <row r="5918" spans="1:18" x14ac:dyDescent="0.35">
      <c r="A5918">
        <v>12776580</v>
      </c>
      <c r="B5918" t="s">
        <v>7951</v>
      </c>
      <c r="C5918">
        <v>7055</v>
      </c>
      <c r="D5918" t="s">
        <v>102</v>
      </c>
      <c r="E5918" t="s">
        <v>1066</v>
      </c>
      <c r="F5918" t="s">
        <v>2938</v>
      </c>
      <c r="G5918" t="s">
        <v>5558</v>
      </c>
      <c r="H5918">
        <v>2010</v>
      </c>
      <c r="I5918">
        <v>113000</v>
      </c>
      <c r="J5918" t="s">
        <v>86</v>
      </c>
      <c r="K5918" t="s">
        <v>81</v>
      </c>
      <c r="L5918" t="s">
        <v>64</v>
      </c>
      <c r="M5918" t="s">
        <v>24</v>
      </c>
      <c r="N5918">
        <v>1197</v>
      </c>
      <c r="O5918" t="s">
        <v>33</v>
      </c>
      <c r="P5918">
        <v>5</v>
      </c>
      <c r="Q5918">
        <f t="shared" si="184"/>
        <v>14</v>
      </c>
      <c r="R5918" t="str">
        <f t="shared" si="185"/>
        <v>Budget</v>
      </c>
    </row>
    <row r="5919" spans="1:18" x14ac:dyDescent="0.35">
      <c r="A5919">
        <v>12776589</v>
      </c>
      <c r="B5919" t="s">
        <v>7952</v>
      </c>
      <c r="C5919">
        <v>9600</v>
      </c>
      <c r="D5919" t="s">
        <v>88</v>
      </c>
      <c r="E5919" t="s">
        <v>94</v>
      </c>
      <c r="F5919" t="s">
        <v>3330</v>
      </c>
      <c r="G5919" t="s">
        <v>1837</v>
      </c>
      <c r="H5919">
        <v>2009</v>
      </c>
      <c r="I5919">
        <v>216000</v>
      </c>
      <c r="J5919" t="s">
        <v>21</v>
      </c>
      <c r="K5919" t="s">
        <v>22</v>
      </c>
      <c r="L5919" t="s">
        <v>31</v>
      </c>
      <c r="M5919" t="s">
        <v>24</v>
      </c>
      <c r="N5919">
        <v>2188</v>
      </c>
      <c r="O5919" t="s">
        <v>69</v>
      </c>
      <c r="P5919">
        <v>5</v>
      </c>
      <c r="Q5919">
        <f t="shared" si="184"/>
        <v>15</v>
      </c>
      <c r="R5919" t="str">
        <f t="shared" si="185"/>
        <v>Budget</v>
      </c>
    </row>
    <row r="5920" spans="1:18" x14ac:dyDescent="0.35">
      <c r="A5920">
        <v>12776590</v>
      </c>
      <c r="B5920" t="s">
        <v>7953</v>
      </c>
      <c r="C5920">
        <v>7510</v>
      </c>
      <c r="D5920" t="s">
        <v>127</v>
      </c>
      <c r="E5920">
        <v>2</v>
      </c>
      <c r="F5920" t="s">
        <v>128</v>
      </c>
      <c r="G5920" t="s">
        <v>3081</v>
      </c>
      <c r="H5920">
        <v>2010</v>
      </c>
      <c r="I5920">
        <v>135000</v>
      </c>
      <c r="J5920" t="s">
        <v>86</v>
      </c>
      <c r="K5920" t="s">
        <v>22</v>
      </c>
      <c r="L5920" t="s">
        <v>23</v>
      </c>
      <c r="M5920" t="s">
        <v>24</v>
      </c>
      <c r="N5920">
        <v>1498</v>
      </c>
      <c r="O5920" t="s">
        <v>69</v>
      </c>
      <c r="P5920">
        <v>5</v>
      </c>
      <c r="Q5920">
        <f t="shared" si="184"/>
        <v>14</v>
      </c>
      <c r="R5920" t="str">
        <f t="shared" si="185"/>
        <v>Budget</v>
      </c>
    </row>
    <row r="5921" spans="1:18" x14ac:dyDescent="0.35">
      <c r="A5921">
        <v>12776591</v>
      </c>
      <c r="B5921" t="s">
        <v>7954</v>
      </c>
      <c r="C5921">
        <v>5000</v>
      </c>
      <c r="D5921" t="s">
        <v>17</v>
      </c>
      <c r="E5921" t="s">
        <v>262</v>
      </c>
      <c r="F5921" t="s">
        <v>5934</v>
      </c>
      <c r="G5921" t="s">
        <v>5877</v>
      </c>
      <c r="H5921">
        <v>2002</v>
      </c>
      <c r="I5921">
        <v>987475</v>
      </c>
      <c r="J5921" t="s">
        <v>86</v>
      </c>
      <c r="K5921" t="s">
        <v>81</v>
      </c>
      <c r="L5921" t="s">
        <v>23</v>
      </c>
      <c r="M5921" t="s">
        <v>24</v>
      </c>
      <c r="N5921">
        <v>1794</v>
      </c>
      <c r="O5921" t="s">
        <v>33</v>
      </c>
      <c r="P5921">
        <v>5</v>
      </c>
      <c r="Q5921">
        <f t="shared" si="184"/>
        <v>22</v>
      </c>
      <c r="R5921" t="str">
        <f t="shared" si="185"/>
        <v>Budget</v>
      </c>
    </row>
    <row r="5922" spans="1:18" x14ac:dyDescent="0.35">
      <c r="A5922">
        <v>12776596</v>
      </c>
      <c r="B5922" t="s">
        <v>7955</v>
      </c>
      <c r="C5922">
        <v>20950</v>
      </c>
      <c r="D5922" t="s">
        <v>143</v>
      </c>
      <c r="E5922" t="s">
        <v>879</v>
      </c>
      <c r="F5922" t="s">
        <v>2552</v>
      </c>
      <c r="G5922" t="s">
        <v>2086</v>
      </c>
      <c r="H5922">
        <v>2009</v>
      </c>
      <c r="I5922">
        <v>183970</v>
      </c>
      <c r="J5922" t="s">
        <v>63</v>
      </c>
      <c r="K5922" t="s">
        <v>81</v>
      </c>
      <c r="L5922" t="s">
        <v>64</v>
      </c>
      <c r="M5922" t="s">
        <v>24</v>
      </c>
      <c r="N5922">
        <v>2457</v>
      </c>
      <c r="O5922" t="s">
        <v>33</v>
      </c>
      <c r="P5922">
        <v>5</v>
      </c>
      <c r="Q5922">
        <f t="shared" si="184"/>
        <v>15</v>
      </c>
      <c r="R5922" t="str">
        <f t="shared" si="185"/>
        <v>Mid-range</v>
      </c>
    </row>
    <row r="5923" spans="1:18" x14ac:dyDescent="0.35">
      <c r="A5923">
        <v>12776597</v>
      </c>
      <c r="B5923" t="s">
        <v>6697</v>
      </c>
      <c r="C5923">
        <v>65950</v>
      </c>
      <c r="D5923" t="s">
        <v>131</v>
      </c>
      <c r="E5923" t="s">
        <v>3059</v>
      </c>
      <c r="F5923" t="s">
        <v>6698</v>
      </c>
      <c r="G5923" t="s">
        <v>6699</v>
      </c>
      <c r="H5923">
        <v>2016</v>
      </c>
      <c r="I5923">
        <v>25034</v>
      </c>
      <c r="J5923" t="s">
        <v>86</v>
      </c>
      <c r="K5923" t="s">
        <v>22</v>
      </c>
      <c r="L5923" t="s">
        <v>64</v>
      </c>
      <c r="M5923" t="s">
        <v>24</v>
      </c>
      <c r="N5923">
        <v>2480</v>
      </c>
      <c r="O5923" t="s">
        <v>33</v>
      </c>
      <c r="P5923">
        <v>5</v>
      </c>
      <c r="Q5923">
        <f t="shared" si="184"/>
        <v>8</v>
      </c>
      <c r="R5923" t="str">
        <f t="shared" si="185"/>
        <v>Luxury</v>
      </c>
    </row>
    <row r="5924" spans="1:18" x14ac:dyDescent="0.35">
      <c r="A5924">
        <v>12776604</v>
      </c>
      <c r="B5924" t="s">
        <v>7956</v>
      </c>
      <c r="C5924">
        <v>65000</v>
      </c>
      <c r="D5924" t="s">
        <v>59</v>
      </c>
      <c r="E5924" t="s">
        <v>564</v>
      </c>
      <c r="F5924" t="s">
        <v>7957</v>
      </c>
      <c r="G5924" t="s">
        <v>566</v>
      </c>
      <c r="H5924">
        <v>2017</v>
      </c>
      <c r="I5924">
        <v>79000</v>
      </c>
      <c r="J5924" t="s">
        <v>393</v>
      </c>
      <c r="K5924" t="s">
        <v>22</v>
      </c>
      <c r="L5924" t="s">
        <v>31</v>
      </c>
      <c r="M5924" t="s">
        <v>24</v>
      </c>
      <c r="N5924">
        <v>2993</v>
      </c>
      <c r="O5924" t="s">
        <v>2365</v>
      </c>
      <c r="P5924">
        <v>5</v>
      </c>
      <c r="Q5924">
        <f t="shared" si="184"/>
        <v>7</v>
      </c>
      <c r="R5924" t="str">
        <f t="shared" si="185"/>
        <v>Luxury</v>
      </c>
    </row>
    <row r="5925" spans="1:18" x14ac:dyDescent="0.35">
      <c r="A5925">
        <v>12776613</v>
      </c>
      <c r="B5925" t="s">
        <v>7958</v>
      </c>
      <c r="C5925">
        <v>23900</v>
      </c>
      <c r="D5925" t="s">
        <v>27</v>
      </c>
      <c r="E5925" t="s">
        <v>2371</v>
      </c>
      <c r="F5925" t="s">
        <v>822</v>
      </c>
      <c r="G5925" t="s">
        <v>1295</v>
      </c>
      <c r="H5925">
        <v>2015</v>
      </c>
      <c r="I5925">
        <v>66500</v>
      </c>
      <c r="J5925" t="s">
        <v>86</v>
      </c>
      <c r="K5925" t="s">
        <v>22</v>
      </c>
      <c r="L5925" t="s">
        <v>64</v>
      </c>
      <c r="M5925" t="s">
        <v>24</v>
      </c>
      <c r="N5925">
        <v>1595</v>
      </c>
      <c r="O5925" t="s">
        <v>47</v>
      </c>
      <c r="P5925">
        <v>5</v>
      </c>
      <c r="Q5925">
        <f t="shared" si="184"/>
        <v>9</v>
      </c>
      <c r="R5925" t="str">
        <f t="shared" si="185"/>
        <v>Mid-range</v>
      </c>
    </row>
    <row r="5926" spans="1:18" x14ac:dyDescent="0.35">
      <c r="A5926">
        <v>12776615</v>
      </c>
      <c r="B5926" t="s">
        <v>7959</v>
      </c>
      <c r="C5926">
        <v>42980</v>
      </c>
      <c r="D5926" t="s">
        <v>17</v>
      </c>
      <c r="E5926" t="s">
        <v>262</v>
      </c>
      <c r="F5926" t="s">
        <v>6803</v>
      </c>
      <c r="G5926" t="s">
        <v>1911</v>
      </c>
      <c r="H5926">
        <v>2020</v>
      </c>
      <c r="I5926">
        <v>29784</v>
      </c>
      <c r="J5926" t="s">
        <v>86</v>
      </c>
      <c r="K5926" t="s">
        <v>22</v>
      </c>
      <c r="L5926" t="s">
        <v>540</v>
      </c>
      <c r="M5926" t="s">
        <v>24</v>
      </c>
      <c r="N5926">
        <v>1798</v>
      </c>
      <c r="O5926" t="s">
        <v>47</v>
      </c>
      <c r="P5926">
        <v>5</v>
      </c>
      <c r="Q5926">
        <f t="shared" si="184"/>
        <v>4</v>
      </c>
      <c r="R5926" t="str">
        <f t="shared" si="185"/>
        <v>Luxury</v>
      </c>
    </row>
    <row r="5927" spans="1:18" x14ac:dyDescent="0.35">
      <c r="A5927">
        <v>12776618</v>
      </c>
      <c r="B5927" t="s">
        <v>7960</v>
      </c>
      <c r="C5927">
        <v>7060</v>
      </c>
      <c r="D5927" t="s">
        <v>533</v>
      </c>
      <c r="E5927" t="s">
        <v>770</v>
      </c>
      <c r="F5927" t="s">
        <v>771</v>
      </c>
      <c r="G5927" t="s">
        <v>6821</v>
      </c>
      <c r="H5927">
        <v>2007</v>
      </c>
      <c r="I5927">
        <v>126000</v>
      </c>
      <c r="J5927" t="s">
        <v>21</v>
      </c>
      <c r="K5927" t="s">
        <v>81</v>
      </c>
      <c r="L5927" t="s">
        <v>23</v>
      </c>
      <c r="M5927" t="s">
        <v>24</v>
      </c>
      <c r="N5927">
        <v>2736</v>
      </c>
      <c r="O5927" t="s">
        <v>33</v>
      </c>
      <c r="P5927">
        <v>5</v>
      </c>
      <c r="Q5927">
        <f t="shared" si="184"/>
        <v>17</v>
      </c>
      <c r="R5927" t="str">
        <f t="shared" si="185"/>
        <v>Budget</v>
      </c>
    </row>
    <row r="5928" spans="1:18" x14ac:dyDescent="0.35">
      <c r="A5928">
        <v>12776625</v>
      </c>
      <c r="B5928" t="s">
        <v>7961</v>
      </c>
      <c r="C5928">
        <v>10999</v>
      </c>
      <c r="D5928" t="s">
        <v>188</v>
      </c>
      <c r="E5928" t="s">
        <v>2171</v>
      </c>
      <c r="F5928" t="s">
        <v>251</v>
      </c>
      <c r="G5928" t="s">
        <v>7962</v>
      </c>
      <c r="H5928">
        <v>2014</v>
      </c>
      <c r="I5928">
        <v>75344</v>
      </c>
      <c r="J5928" t="s">
        <v>86</v>
      </c>
      <c r="K5928" t="s">
        <v>81</v>
      </c>
      <c r="L5928" t="s">
        <v>23</v>
      </c>
      <c r="M5928" t="s">
        <v>24</v>
      </c>
      <c r="N5928">
        <v>1396</v>
      </c>
      <c r="O5928" t="s">
        <v>47</v>
      </c>
      <c r="P5928">
        <v>5</v>
      </c>
      <c r="Q5928">
        <f t="shared" si="184"/>
        <v>10</v>
      </c>
      <c r="R5928" t="str">
        <f t="shared" si="185"/>
        <v>Mid-range</v>
      </c>
    </row>
    <row r="5929" spans="1:18" x14ac:dyDescent="0.35">
      <c r="A5929">
        <v>12776632</v>
      </c>
      <c r="B5929" t="s">
        <v>2694</v>
      </c>
      <c r="C5929">
        <v>5500</v>
      </c>
      <c r="D5929" t="s">
        <v>88</v>
      </c>
      <c r="E5929" t="s">
        <v>707</v>
      </c>
      <c r="F5929" t="s">
        <v>90</v>
      </c>
      <c r="G5929" t="s">
        <v>2608</v>
      </c>
      <c r="H5929">
        <v>2012</v>
      </c>
      <c r="I5929">
        <v>191125</v>
      </c>
      <c r="J5929" t="s">
        <v>86</v>
      </c>
      <c r="K5929" t="s">
        <v>81</v>
      </c>
      <c r="L5929" t="s">
        <v>23</v>
      </c>
      <c r="M5929" t="s">
        <v>24</v>
      </c>
      <c r="N5929">
        <v>1591</v>
      </c>
      <c r="O5929" t="s">
        <v>33</v>
      </c>
      <c r="P5929">
        <v>5</v>
      </c>
      <c r="Q5929">
        <f t="shared" si="184"/>
        <v>12</v>
      </c>
      <c r="R5929" t="str">
        <f t="shared" si="185"/>
        <v>Budget</v>
      </c>
    </row>
    <row r="5930" spans="1:18" x14ac:dyDescent="0.35">
      <c r="A5930">
        <v>12776633</v>
      </c>
      <c r="B5930" t="s">
        <v>7963</v>
      </c>
      <c r="C5930">
        <v>6200</v>
      </c>
      <c r="D5930" t="s">
        <v>188</v>
      </c>
      <c r="E5930" t="s">
        <v>2171</v>
      </c>
      <c r="F5930" t="s">
        <v>842</v>
      </c>
      <c r="G5930" t="s">
        <v>7964</v>
      </c>
      <c r="H5930">
        <v>2010</v>
      </c>
      <c r="I5930">
        <v>152000</v>
      </c>
      <c r="J5930" t="s">
        <v>86</v>
      </c>
      <c r="K5930" t="s">
        <v>81</v>
      </c>
      <c r="L5930" t="s">
        <v>23</v>
      </c>
      <c r="M5930" t="s">
        <v>24</v>
      </c>
      <c r="N5930">
        <v>1599</v>
      </c>
      <c r="O5930" t="s">
        <v>92</v>
      </c>
      <c r="P5930">
        <v>5</v>
      </c>
      <c r="Q5930">
        <f t="shared" si="184"/>
        <v>14</v>
      </c>
      <c r="R5930" t="str">
        <f t="shared" si="185"/>
        <v>Budget</v>
      </c>
    </row>
    <row r="5931" spans="1:18" x14ac:dyDescent="0.35">
      <c r="A5931">
        <v>12776637</v>
      </c>
      <c r="B5931" t="s">
        <v>1211</v>
      </c>
      <c r="C5931">
        <v>11888</v>
      </c>
      <c r="D5931" t="s">
        <v>102</v>
      </c>
      <c r="E5931" t="s">
        <v>1212</v>
      </c>
      <c r="F5931" t="s">
        <v>1213</v>
      </c>
      <c r="G5931" t="s">
        <v>1214</v>
      </c>
      <c r="H5931">
        <v>2012</v>
      </c>
      <c r="I5931">
        <v>160775</v>
      </c>
      <c r="J5931" t="s">
        <v>21</v>
      </c>
      <c r="K5931" t="s">
        <v>22</v>
      </c>
      <c r="L5931" t="s">
        <v>64</v>
      </c>
      <c r="M5931" t="s">
        <v>24</v>
      </c>
      <c r="N5931">
        <v>1798</v>
      </c>
      <c r="O5931" t="s">
        <v>1085</v>
      </c>
      <c r="P5931">
        <v>5</v>
      </c>
      <c r="Q5931">
        <f t="shared" si="184"/>
        <v>12</v>
      </c>
      <c r="R5931" t="str">
        <f t="shared" si="185"/>
        <v>Mid-range</v>
      </c>
    </row>
    <row r="5932" spans="1:18" x14ac:dyDescent="0.35">
      <c r="A5932">
        <v>12776658</v>
      </c>
      <c r="B5932" t="s">
        <v>2107</v>
      </c>
      <c r="C5932">
        <v>24990</v>
      </c>
      <c r="D5932" t="s">
        <v>17</v>
      </c>
      <c r="E5932" t="s">
        <v>157</v>
      </c>
      <c r="F5932" t="s">
        <v>158</v>
      </c>
      <c r="G5932" t="s">
        <v>2108</v>
      </c>
      <c r="H5932">
        <v>2007</v>
      </c>
      <c r="I5932">
        <v>281356</v>
      </c>
      <c r="J5932" t="s">
        <v>21</v>
      </c>
      <c r="K5932" t="s">
        <v>22</v>
      </c>
      <c r="L5932" t="s">
        <v>31</v>
      </c>
      <c r="M5932" t="s">
        <v>24</v>
      </c>
      <c r="N5932">
        <v>2982</v>
      </c>
      <c r="O5932" t="s">
        <v>47</v>
      </c>
      <c r="P5932">
        <v>8</v>
      </c>
      <c r="Q5932">
        <f t="shared" si="184"/>
        <v>17</v>
      </c>
      <c r="R5932" t="str">
        <f t="shared" si="185"/>
        <v>Mid-range</v>
      </c>
    </row>
    <row r="5933" spans="1:18" x14ac:dyDescent="0.35">
      <c r="A5933">
        <v>12776664</v>
      </c>
      <c r="B5933" t="s">
        <v>7017</v>
      </c>
      <c r="C5933">
        <v>6949</v>
      </c>
      <c r="D5933" t="s">
        <v>88</v>
      </c>
      <c r="E5933" t="s">
        <v>2544</v>
      </c>
      <c r="F5933">
        <v>1.6</v>
      </c>
      <c r="G5933" t="s">
        <v>2653</v>
      </c>
      <c r="H5933">
        <v>2006</v>
      </c>
      <c r="I5933">
        <v>175637</v>
      </c>
      <c r="J5933" t="s">
        <v>86</v>
      </c>
      <c r="K5933" t="s">
        <v>22</v>
      </c>
      <c r="L5933" t="s">
        <v>23</v>
      </c>
      <c r="M5933" t="s">
        <v>24</v>
      </c>
      <c r="N5933">
        <v>1599</v>
      </c>
      <c r="O5933" t="s">
        <v>47</v>
      </c>
      <c r="P5933">
        <v>5</v>
      </c>
      <c r="Q5933">
        <f t="shared" si="184"/>
        <v>18</v>
      </c>
      <c r="R5933" t="str">
        <f t="shared" si="185"/>
        <v>Budget</v>
      </c>
    </row>
    <row r="5934" spans="1:18" x14ac:dyDescent="0.35">
      <c r="A5934">
        <v>12776666</v>
      </c>
      <c r="B5934" t="s">
        <v>5165</v>
      </c>
      <c r="C5934">
        <v>9949</v>
      </c>
      <c r="D5934" t="s">
        <v>17</v>
      </c>
      <c r="E5934" t="s">
        <v>193</v>
      </c>
      <c r="F5934" t="s">
        <v>2921</v>
      </c>
      <c r="G5934" t="s">
        <v>1357</v>
      </c>
      <c r="H5934">
        <v>2004</v>
      </c>
      <c r="I5934">
        <v>202992</v>
      </c>
      <c r="J5934" t="s">
        <v>21</v>
      </c>
      <c r="K5934" t="s">
        <v>22</v>
      </c>
      <c r="L5934" t="s">
        <v>23</v>
      </c>
      <c r="M5934" t="s">
        <v>24</v>
      </c>
      <c r="N5934">
        <v>3311</v>
      </c>
      <c r="O5934" t="s">
        <v>33</v>
      </c>
      <c r="P5934">
        <v>7</v>
      </c>
      <c r="Q5934">
        <f t="shared" si="184"/>
        <v>20</v>
      </c>
      <c r="R5934" t="str">
        <f t="shared" si="185"/>
        <v>Budget</v>
      </c>
    </row>
    <row r="5935" spans="1:18" x14ac:dyDescent="0.35">
      <c r="A5935">
        <v>12776674</v>
      </c>
      <c r="B5935" t="s">
        <v>7965</v>
      </c>
      <c r="C5935">
        <v>71888</v>
      </c>
      <c r="D5935" t="s">
        <v>188</v>
      </c>
      <c r="E5935" t="s">
        <v>288</v>
      </c>
      <c r="F5935" t="s">
        <v>1914</v>
      </c>
      <c r="G5935" t="s">
        <v>7966</v>
      </c>
      <c r="H5935">
        <v>2020</v>
      </c>
      <c r="I5935">
        <v>17721</v>
      </c>
      <c r="J5935" t="s">
        <v>21</v>
      </c>
      <c r="K5935" t="s">
        <v>22</v>
      </c>
      <c r="L5935" t="s">
        <v>31</v>
      </c>
      <c r="M5935" t="s">
        <v>24</v>
      </c>
      <c r="N5935">
        <v>2151</v>
      </c>
      <c r="O5935" t="s">
        <v>25</v>
      </c>
      <c r="P5935">
        <v>8</v>
      </c>
      <c r="Q5935">
        <f t="shared" si="184"/>
        <v>4</v>
      </c>
      <c r="R5935" t="str">
        <f t="shared" si="185"/>
        <v>Luxury</v>
      </c>
    </row>
    <row r="5936" spans="1:18" x14ac:dyDescent="0.35">
      <c r="A5936">
        <v>12776676</v>
      </c>
      <c r="B5936" t="s">
        <v>480</v>
      </c>
      <c r="C5936">
        <v>57923</v>
      </c>
      <c r="D5936" t="s">
        <v>88</v>
      </c>
      <c r="E5936" t="s">
        <v>98</v>
      </c>
      <c r="F5936" t="s">
        <v>481</v>
      </c>
      <c r="G5936" t="s">
        <v>482</v>
      </c>
      <c r="H5936">
        <v>2021</v>
      </c>
      <c r="I5936">
        <v>4970</v>
      </c>
      <c r="J5936" t="s">
        <v>63</v>
      </c>
      <c r="K5936" t="s">
        <v>22</v>
      </c>
      <c r="L5936" t="s">
        <v>64</v>
      </c>
      <c r="M5936" t="s">
        <v>24</v>
      </c>
      <c r="N5936">
        <v>1998</v>
      </c>
      <c r="O5936" t="s">
        <v>47</v>
      </c>
      <c r="P5936">
        <v>5</v>
      </c>
      <c r="Q5936">
        <f t="shared" si="184"/>
        <v>3</v>
      </c>
      <c r="R5936" t="str">
        <f t="shared" si="185"/>
        <v>Luxury</v>
      </c>
    </row>
    <row r="5937" spans="1:18" x14ac:dyDescent="0.35">
      <c r="A5937">
        <v>12776692</v>
      </c>
      <c r="B5937" t="s">
        <v>7967</v>
      </c>
      <c r="C5937">
        <v>16500</v>
      </c>
      <c r="D5937" t="s">
        <v>226</v>
      </c>
      <c r="E5937" t="s">
        <v>552</v>
      </c>
      <c r="F5937" t="s">
        <v>7968</v>
      </c>
      <c r="G5937" t="s">
        <v>7969</v>
      </c>
      <c r="H5937">
        <v>2015</v>
      </c>
      <c r="I5937">
        <v>119200</v>
      </c>
      <c r="J5937" t="s">
        <v>21</v>
      </c>
      <c r="K5937" t="s">
        <v>22</v>
      </c>
      <c r="L5937" t="s">
        <v>64</v>
      </c>
      <c r="M5937" t="s">
        <v>24</v>
      </c>
      <c r="N5937">
        <v>2488</v>
      </c>
      <c r="O5937" t="s">
        <v>541</v>
      </c>
      <c r="P5937">
        <v>5</v>
      </c>
      <c r="Q5937">
        <f t="shared" si="184"/>
        <v>9</v>
      </c>
      <c r="R5937" t="str">
        <f t="shared" si="185"/>
        <v>Mid-range</v>
      </c>
    </row>
    <row r="5938" spans="1:18" x14ac:dyDescent="0.35">
      <c r="A5938">
        <v>12776696</v>
      </c>
      <c r="B5938" t="s">
        <v>7970</v>
      </c>
      <c r="C5938">
        <v>14999</v>
      </c>
      <c r="D5938" t="s">
        <v>328</v>
      </c>
      <c r="E5938" t="s">
        <v>1449</v>
      </c>
      <c r="F5938" t="s">
        <v>1791</v>
      </c>
      <c r="G5938" t="s">
        <v>5046</v>
      </c>
      <c r="H5938">
        <v>2012</v>
      </c>
      <c r="I5938">
        <v>70357</v>
      </c>
      <c r="J5938" t="s">
        <v>86</v>
      </c>
      <c r="K5938" t="s">
        <v>22</v>
      </c>
      <c r="L5938" t="s">
        <v>23</v>
      </c>
      <c r="M5938" t="s">
        <v>24</v>
      </c>
      <c r="N5938">
        <v>1339</v>
      </c>
      <c r="O5938" t="s">
        <v>25</v>
      </c>
      <c r="P5938">
        <v>5</v>
      </c>
      <c r="Q5938">
        <f t="shared" si="184"/>
        <v>12</v>
      </c>
      <c r="R5938" t="str">
        <f t="shared" si="185"/>
        <v>Mid-range</v>
      </c>
    </row>
    <row r="5939" spans="1:18" x14ac:dyDescent="0.35">
      <c r="A5939">
        <v>12776700</v>
      </c>
      <c r="B5939" t="s">
        <v>7971</v>
      </c>
      <c r="C5939">
        <v>45000</v>
      </c>
      <c r="D5939" t="s">
        <v>112</v>
      </c>
      <c r="E5939" t="s">
        <v>1122</v>
      </c>
      <c r="F5939" t="s">
        <v>1123</v>
      </c>
      <c r="G5939" t="s">
        <v>1124</v>
      </c>
      <c r="H5939">
        <v>2017</v>
      </c>
      <c r="I5939">
        <v>84277</v>
      </c>
      <c r="J5939" t="s">
        <v>63</v>
      </c>
      <c r="K5939" t="s">
        <v>22</v>
      </c>
      <c r="L5939" t="s">
        <v>64</v>
      </c>
      <c r="M5939" t="s">
        <v>24</v>
      </c>
      <c r="N5939">
        <v>3456</v>
      </c>
      <c r="O5939" t="s">
        <v>33</v>
      </c>
      <c r="P5939">
        <v>5</v>
      </c>
      <c r="Q5939">
        <f t="shared" si="184"/>
        <v>7</v>
      </c>
      <c r="R5939" t="str">
        <f t="shared" si="185"/>
        <v>Luxury</v>
      </c>
    </row>
    <row r="5940" spans="1:18" x14ac:dyDescent="0.35">
      <c r="A5940">
        <v>12776701</v>
      </c>
      <c r="B5940" t="s">
        <v>2107</v>
      </c>
      <c r="C5940">
        <v>27500</v>
      </c>
      <c r="D5940" t="s">
        <v>17</v>
      </c>
      <c r="E5940" t="s">
        <v>157</v>
      </c>
      <c r="F5940" t="s">
        <v>158</v>
      </c>
      <c r="G5940" t="s">
        <v>2108</v>
      </c>
      <c r="H5940">
        <v>2007</v>
      </c>
      <c r="I5940">
        <v>190670</v>
      </c>
      <c r="J5940" t="s">
        <v>21</v>
      </c>
      <c r="K5940" t="s">
        <v>22</v>
      </c>
      <c r="L5940" t="s">
        <v>31</v>
      </c>
      <c r="M5940" t="s">
        <v>24</v>
      </c>
      <c r="N5940">
        <v>2982</v>
      </c>
      <c r="O5940" t="s">
        <v>47</v>
      </c>
      <c r="P5940">
        <v>8</v>
      </c>
      <c r="Q5940">
        <f t="shared" si="184"/>
        <v>17</v>
      </c>
      <c r="R5940" t="str">
        <f t="shared" si="185"/>
        <v>Mid-range</v>
      </c>
    </row>
    <row r="5941" spans="1:18" x14ac:dyDescent="0.35">
      <c r="A5941">
        <v>12776702</v>
      </c>
      <c r="B5941" t="s">
        <v>4935</v>
      </c>
      <c r="C5941">
        <v>34500</v>
      </c>
      <c r="D5941" t="s">
        <v>131</v>
      </c>
      <c r="E5941" t="s">
        <v>1201</v>
      </c>
      <c r="F5941" t="s">
        <v>2114</v>
      </c>
      <c r="G5941" t="s">
        <v>1203</v>
      </c>
      <c r="H5941">
        <v>2016</v>
      </c>
      <c r="I5941">
        <v>126000</v>
      </c>
      <c r="J5941" t="s">
        <v>393</v>
      </c>
      <c r="K5941" t="s">
        <v>81</v>
      </c>
      <c r="L5941" t="s">
        <v>64</v>
      </c>
      <c r="M5941" t="s">
        <v>24</v>
      </c>
      <c r="N5941">
        <v>1984</v>
      </c>
      <c r="O5941" t="s">
        <v>2365</v>
      </c>
      <c r="P5941">
        <v>4</v>
      </c>
      <c r="Q5941">
        <f t="shared" si="184"/>
        <v>8</v>
      </c>
      <c r="R5941" t="str">
        <f t="shared" si="185"/>
        <v>Mid-range</v>
      </c>
    </row>
    <row r="5942" spans="1:18" x14ac:dyDescent="0.35">
      <c r="A5942">
        <v>12776704</v>
      </c>
      <c r="B5942" t="s">
        <v>7972</v>
      </c>
      <c r="C5942">
        <v>7200</v>
      </c>
      <c r="D5942" t="s">
        <v>54</v>
      </c>
      <c r="E5942" t="s">
        <v>55</v>
      </c>
      <c r="F5942" t="s">
        <v>2713</v>
      </c>
      <c r="G5942" t="s">
        <v>4053</v>
      </c>
      <c r="H5942">
        <v>2006</v>
      </c>
      <c r="I5942">
        <v>304000</v>
      </c>
      <c r="J5942" t="s">
        <v>21</v>
      </c>
      <c r="K5942" t="s">
        <v>22</v>
      </c>
      <c r="L5942" t="s">
        <v>23</v>
      </c>
      <c r="M5942" t="s">
        <v>24</v>
      </c>
      <c r="N5942">
        <v>3984</v>
      </c>
      <c r="O5942" t="s">
        <v>47</v>
      </c>
      <c r="P5942">
        <v>5</v>
      </c>
      <c r="Q5942">
        <f t="shared" si="184"/>
        <v>18</v>
      </c>
      <c r="R5942" t="str">
        <f t="shared" si="185"/>
        <v>Budget</v>
      </c>
    </row>
    <row r="5943" spans="1:18" x14ac:dyDescent="0.35">
      <c r="A5943">
        <v>12776709</v>
      </c>
      <c r="B5943" t="s">
        <v>6848</v>
      </c>
      <c r="C5943">
        <v>89900</v>
      </c>
      <c r="D5943" t="s">
        <v>54</v>
      </c>
      <c r="E5943" t="s">
        <v>175</v>
      </c>
      <c r="F5943" t="s">
        <v>900</v>
      </c>
      <c r="G5943" t="s">
        <v>785</v>
      </c>
      <c r="H5943">
        <v>2022</v>
      </c>
      <c r="I5943">
        <v>6500</v>
      </c>
      <c r="J5943" t="s">
        <v>275</v>
      </c>
      <c r="K5943" t="s">
        <v>22</v>
      </c>
      <c r="L5943" t="s">
        <v>31</v>
      </c>
      <c r="M5943" t="s">
        <v>24</v>
      </c>
      <c r="N5943">
        <v>3198</v>
      </c>
      <c r="O5943" t="s">
        <v>25</v>
      </c>
      <c r="P5943">
        <v>5</v>
      </c>
      <c r="Q5943">
        <f t="shared" si="184"/>
        <v>2</v>
      </c>
      <c r="R5943" t="str">
        <f t="shared" si="185"/>
        <v>Luxury</v>
      </c>
    </row>
    <row r="5944" spans="1:18" x14ac:dyDescent="0.35">
      <c r="A5944">
        <v>12776713</v>
      </c>
      <c r="B5944" t="s">
        <v>7973</v>
      </c>
      <c r="C5944">
        <v>9500</v>
      </c>
      <c r="D5944" t="s">
        <v>27</v>
      </c>
      <c r="E5944" t="s">
        <v>7974</v>
      </c>
      <c r="F5944" t="s">
        <v>721</v>
      </c>
      <c r="G5944" t="s">
        <v>7975</v>
      </c>
      <c r="H5944">
        <v>2001</v>
      </c>
      <c r="I5944">
        <v>74950</v>
      </c>
      <c r="J5944" t="s">
        <v>63</v>
      </c>
      <c r="K5944" t="s">
        <v>22</v>
      </c>
      <c r="L5944" t="s">
        <v>23</v>
      </c>
      <c r="M5944" t="s">
        <v>24</v>
      </c>
      <c r="N5944">
        <v>2597</v>
      </c>
      <c r="O5944" t="s">
        <v>33</v>
      </c>
      <c r="P5944">
        <v>5</v>
      </c>
      <c r="Q5944">
        <f t="shared" si="184"/>
        <v>23</v>
      </c>
      <c r="R5944" t="str">
        <f t="shared" si="185"/>
        <v>Budget</v>
      </c>
    </row>
    <row r="5945" spans="1:18" x14ac:dyDescent="0.35">
      <c r="A5945">
        <v>12776722</v>
      </c>
      <c r="B5945" t="s">
        <v>3563</v>
      </c>
      <c r="C5945">
        <v>12000</v>
      </c>
      <c r="D5945" t="s">
        <v>54</v>
      </c>
      <c r="E5945" t="s">
        <v>1038</v>
      </c>
      <c r="F5945" t="s">
        <v>1039</v>
      </c>
      <c r="G5945" t="s">
        <v>1040</v>
      </c>
      <c r="H5945">
        <v>2014</v>
      </c>
      <c r="I5945">
        <v>122747</v>
      </c>
      <c r="J5945" t="s">
        <v>86</v>
      </c>
      <c r="K5945" t="s">
        <v>22</v>
      </c>
      <c r="L5945" t="s">
        <v>31</v>
      </c>
      <c r="M5945" t="s">
        <v>24</v>
      </c>
      <c r="N5945">
        <v>1997</v>
      </c>
      <c r="O5945" t="s">
        <v>69</v>
      </c>
      <c r="P5945">
        <v>5</v>
      </c>
      <c r="Q5945">
        <f t="shared" si="184"/>
        <v>10</v>
      </c>
      <c r="R5945" t="str">
        <f t="shared" si="185"/>
        <v>Mid-range</v>
      </c>
    </row>
    <row r="5946" spans="1:18" x14ac:dyDescent="0.35">
      <c r="A5946">
        <v>12776723</v>
      </c>
      <c r="B5946" t="s">
        <v>7634</v>
      </c>
      <c r="C5946">
        <v>7100</v>
      </c>
      <c r="D5946" t="s">
        <v>328</v>
      </c>
      <c r="E5946" t="s">
        <v>734</v>
      </c>
      <c r="F5946" t="s">
        <v>771</v>
      </c>
      <c r="G5946" t="s">
        <v>1252</v>
      </c>
      <c r="H5946">
        <v>2008</v>
      </c>
      <c r="I5946">
        <v>215000</v>
      </c>
      <c r="J5946" t="s">
        <v>21</v>
      </c>
      <c r="K5946" t="s">
        <v>81</v>
      </c>
      <c r="L5946" t="s">
        <v>23</v>
      </c>
      <c r="M5946" t="s">
        <v>24</v>
      </c>
      <c r="N5946">
        <v>2354</v>
      </c>
      <c r="O5946" t="s">
        <v>116</v>
      </c>
      <c r="P5946">
        <v>5</v>
      </c>
      <c r="Q5946">
        <f t="shared" si="184"/>
        <v>16</v>
      </c>
      <c r="R5946" t="str">
        <f t="shared" si="185"/>
        <v>Budget</v>
      </c>
    </row>
    <row r="5947" spans="1:18" x14ac:dyDescent="0.35">
      <c r="A5947">
        <v>12776731</v>
      </c>
      <c r="B5947" t="s">
        <v>2362</v>
      </c>
      <c r="C5947">
        <v>35000</v>
      </c>
      <c r="D5947" t="s">
        <v>49</v>
      </c>
      <c r="E5947" t="s">
        <v>234</v>
      </c>
      <c r="F5947" t="s">
        <v>717</v>
      </c>
      <c r="G5947" t="s">
        <v>337</v>
      </c>
      <c r="H5947">
        <v>2017</v>
      </c>
      <c r="I5947">
        <v>130000</v>
      </c>
      <c r="J5947" t="s">
        <v>338</v>
      </c>
      <c r="K5947" t="s">
        <v>22</v>
      </c>
      <c r="L5947" t="s">
        <v>31</v>
      </c>
      <c r="M5947" t="s">
        <v>24</v>
      </c>
      <c r="N5947">
        <v>2298</v>
      </c>
      <c r="O5947" t="s">
        <v>25</v>
      </c>
      <c r="P5947">
        <v>5</v>
      </c>
      <c r="Q5947">
        <f t="shared" si="184"/>
        <v>7</v>
      </c>
      <c r="R5947" t="str">
        <f t="shared" si="185"/>
        <v>Mid-range</v>
      </c>
    </row>
    <row r="5948" spans="1:18" x14ac:dyDescent="0.35">
      <c r="A5948">
        <v>12776742</v>
      </c>
      <c r="B5948" t="s">
        <v>5669</v>
      </c>
      <c r="C5948">
        <v>43999</v>
      </c>
      <c r="D5948" t="s">
        <v>59</v>
      </c>
      <c r="E5948" t="s">
        <v>826</v>
      </c>
      <c r="F5948" t="s">
        <v>3951</v>
      </c>
      <c r="G5948" t="s">
        <v>3986</v>
      </c>
      <c r="H5948">
        <v>2016</v>
      </c>
      <c r="I5948">
        <v>96500</v>
      </c>
      <c r="J5948" t="s">
        <v>21</v>
      </c>
      <c r="K5948" t="s">
        <v>22</v>
      </c>
      <c r="L5948" t="s">
        <v>31</v>
      </c>
      <c r="M5948" t="s">
        <v>24</v>
      </c>
      <c r="N5948">
        <v>1995</v>
      </c>
      <c r="O5948" t="s">
        <v>33</v>
      </c>
      <c r="P5948">
        <v>5</v>
      </c>
      <c r="Q5948">
        <f t="shared" si="184"/>
        <v>8</v>
      </c>
      <c r="R5948" t="str">
        <f t="shared" si="185"/>
        <v>Luxury</v>
      </c>
    </row>
    <row r="5949" spans="1:18" x14ac:dyDescent="0.35">
      <c r="A5949">
        <v>12776748</v>
      </c>
      <c r="B5949" t="s">
        <v>7976</v>
      </c>
      <c r="C5949">
        <v>14500</v>
      </c>
      <c r="D5949" t="s">
        <v>17</v>
      </c>
      <c r="E5949" t="s">
        <v>642</v>
      </c>
      <c r="F5949" t="s">
        <v>7977</v>
      </c>
      <c r="G5949" t="s">
        <v>1134</v>
      </c>
      <c r="H5949">
        <v>2014</v>
      </c>
      <c r="I5949">
        <v>167000</v>
      </c>
      <c r="J5949" t="s">
        <v>63</v>
      </c>
      <c r="K5949" t="s">
        <v>22</v>
      </c>
      <c r="L5949" t="s">
        <v>23</v>
      </c>
      <c r="M5949" t="s">
        <v>24</v>
      </c>
      <c r="N5949">
        <v>2494</v>
      </c>
      <c r="O5949" t="s">
        <v>25</v>
      </c>
      <c r="P5949">
        <v>5</v>
      </c>
      <c r="Q5949">
        <f t="shared" si="184"/>
        <v>10</v>
      </c>
      <c r="R5949" t="str">
        <f t="shared" si="185"/>
        <v>Mid-range</v>
      </c>
    </row>
    <row r="5950" spans="1:18" x14ac:dyDescent="0.35">
      <c r="A5950">
        <v>12776760</v>
      </c>
      <c r="B5950" t="s">
        <v>7978</v>
      </c>
      <c r="C5950">
        <v>23000</v>
      </c>
      <c r="D5950" t="s">
        <v>127</v>
      </c>
      <c r="E5950" t="s">
        <v>556</v>
      </c>
      <c r="F5950" t="s">
        <v>1634</v>
      </c>
      <c r="G5950" t="s">
        <v>452</v>
      </c>
      <c r="H5950">
        <v>2013</v>
      </c>
      <c r="I5950">
        <v>230000</v>
      </c>
      <c r="J5950" t="s">
        <v>338</v>
      </c>
      <c r="K5950" t="s">
        <v>81</v>
      </c>
      <c r="L5950" t="s">
        <v>31</v>
      </c>
      <c r="M5950" t="s">
        <v>24</v>
      </c>
      <c r="N5950">
        <v>3196</v>
      </c>
      <c r="O5950" t="s">
        <v>116</v>
      </c>
      <c r="P5950">
        <v>5</v>
      </c>
      <c r="Q5950">
        <f t="shared" si="184"/>
        <v>11</v>
      </c>
      <c r="R5950" t="str">
        <f t="shared" si="185"/>
        <v>Mid-range</v>
      </c>
    </row>
    <row r="5951" spans="1:18" x14ac:dyDescent="0.35">
      <c r="A5951">
        <v>12776763</v>
      </c>
      <c r="B5951" t="s">
        <v>7979</v>
      </c>
      <c r="C5951">
        <v>23950</v>
      </c>
      <c r="D5951" t="s">
        <v>282</v>
      </c>
      <c r="E5951" t="s">
        <v>443</v>
      </c>
      <c r="F5951" t="s">
        <v>444</v>
      </c>
      <c r="G5951" t="s">
        <v>664</v>
      </c>
      <c r="H5951">
        <v>2012</v>
      </c>
      <c r="I5951">
        <v>144192</v>
      </c>
      <c r="J5951" t="s">
        <v>21</v>
      </c>
      <c r="K5951" t="s">
        <v>22</v>
      </c>
      <c r="L5951" t="s">
        <v>31</v>
      </c>
      <c r="M5951" t="s">
        <v>24</v>
      </c>
      <c r="N5951">
        <v>2987</v>
      </c>
      <c r="O5951" t="s">
        <v>47</v>
      </c>
      <c r="P5951">
        <v>5</v>
      </c>
      <c r="Q5951">
        <f t="shared" si="184"/>
        <v>12</v>
      </c>
      <c r="R5951" t="str">
        <f t="shared" si="185"/>
        <v>Mid-range</v>
      </c>
    </row>
    <row r="5952" spans="1:18" x14ac:dyDescent="0.35">
      <c r="A5952">
        <v>12776795</v>
      </c>
      <c r="B5952" t="s">
        <v>7980</v>
      </c>
      <c r="C5952">
        <v>7950</v>
      </c>
      <c r="D5952" t="s">
        <v>49</v>
      </c>
      <c r="E5952" t="s">
        <v>2661</v>
      </c>
      <c r="F5952" t="s">
        <v>1453</v>
      </c>
      <c r="G5952" t="s">
        <v>2662</v>
      </c>
      <c r="H5952">
        <v>2012</v>
      </c>
      <c r="I5952">
        <v>135879</v>
      </c>
      <c r="J5952" t="s">
        <v>86</v>
      </c>
      <c r="K5952" t="s">
        <v>81</v>
      </c>
      <c r="L5952" t="s">
        <v>23</v>
      </c>
      <c r="M5952" t="s">
        <v>24</v>
      </c>
      <c r="N5952">
        <v>1498</v>
      </c>
      <c r="O5952" t="s">
        <v>1085</v>
      </c>
      <c r="P5952">
        <v>5</v>
      </c>
      <c r="Q5952">
        <f t="shared" si="184"/>
        <v>12</v>
      </c>
      <c r="R5952" t="str">
        <f t="shared" si="185"/>
        <v>Budget</v>
      </c>
    </row>
    <row r="5953" spans="1:18" x14ac:dyDescent="0.35">
      <c r="A5953">
        <v>12776819</v>
      </c>
      <c r="B5953" t="s">
        <v>6732</v>
      </c>
      <c r="C5953">
        <v>12500</v>
      </c>
      <c r="D5953" t="s">
        <v>54</v>
      </c>
      <c r="E5953" t="s">
        <v>118</v>
      </c>
      <c r="F5953" t="s">
        <v>903</v>
      </c>
      <c r="G5953" t="s">
        <v>1172</v>
      </c>
      <c r="H5953">
        <v>2004</v>
      </c>
      <c r="I5953">
        <v>244500</v>
      </c>
      <c r="J5953" t="s">
        <v>63</v>
      </c>
      <c r="K5953" t="s">
        <v>22</v>
      </c>
      <c r="L5953" t="s">
        <v>64</v>
      </c>
      <c r="M5953" t="s">
        <v>24</v>
      </c>
      <c r="N5953">
        <v>3984</v>
      </c>
      <c r="O5953" t="s">
        <v>74</v>
      </c>
      <c r="P5953">
        <v>5</v>
      </c>
      <c r="Q5953">
        <f t="shared" si="184"/>
        <v>20</v>
      </c>
      <c r="R5953" t="str">
        <f t="shared" si="185"/>
        <v>Mid-range</v>
      </c>
    </row>
    <row r="5954" spans="1:18" x14ac:dyDescent="0.35">
      <c r="A5954">
        <v>12776824</v>
      </c>
      <c r="B5954" t="s">
        <v>7981</v>
      </c>
      <c r="C5954">
        <v>7000</v>
      </c>
      <c r="D5954" t="s">
        <v>54</v>
      </c>
      <c r="E5954" t="s">
        <v>766</v>
      </c>
      <c r="F5954" t="s">
        <v>3037</v>
      </c>
      <c r="G5954" t="s">
        <v>6039</v>
      </c>
      <c r="H5954">
        <v>2009</v>
      </c>
      <c r="I5954">
        <v>18800</v>
      </c>
      <c r="J5954" t="s">
        <v>86</v>
      </c>
      <c r="K5954" t="s">
        <v>22</v>
      </c>
      <c r="L5954" t="s">
        <v>23</v>
      </c>
      <c r="M5954" t="s">
        <v>24</v>
      </c>
      <c r="N5954">
        <v>1388</v>
      </c>
      <c r="O5954" t="s">
        <v>69</v>
      </c>
      <c r="P5954">
        <v>5</v>
      </c>
      <c r="Q5954">
        <f t="shared" si="184"/>
        <v>15</v>
      </c>
      <c r="R5954" t="str">
        <f t="shared" si="185"/>
        <v>Budget</v>
      </c>
    </row>
    <row r="5955" spans="1:18" x14ac:dyDescent="0.35">
      <c r="A5955">
        <v>12776832</v>
      </c>
      <c r="B5955" t="s">
        <v>7982</v>
      </c>
      <c r="C5955">
        <v>27900</v>
      </c>
      <c r="D5955" t="s">
        <v>17</v>
      </c>
      <c r="E5955" t="s">
        <v>258</v>
      </c>
      <c r="F5955" t="s">
        <v>259</v>
      </c>
      <c r="G5955" t="s">
        <v>714</v>
      </c>
      <c r="H5955">
        <v>2011</v>
      </c>
      <c r="I5955">
        <v>265000</v>
      </c>
      <c r="J5955" t="s">
        <v>236</v>
      </c>
      <c r="K5955" t="s">
        <v>81</v>
      </c>
      <c r="L5955" t="s">
        <v>31</v>
      </c>
      <c r="M5955" t="s">
        <v>24</v>
      </c>
      <c r="N5955">
        <v>2982</v>
      </c>
      <c r="O5955" t="s">
        <v>7983</v>
      </c>
      <c r="P5955">
        <v>5</v>
      </c>
      <c r="Q5955">
        <f t="shared" ref="Q5955:Q6018" si="186">2024-H5955</f>
        <v>13</v>
      </c>
      <c r="R5955" t="str">
        <f t="shared" ref="R5955:R6018" si="187">IF(C5955&lt;=10000,"Budget",IF(C5955&lt;=40000,"Mid-range","Luxury"))</f>
        <v>Mid-range</v>
      </c>
    </row>
    <row r="5956" spans="1:18" x14ac:dyDescent="0.35">
      <c r="A5956">
        <v>12776857</v>
      </c>
      <c r="B5956" t="s">
        <v>6147</v>
      </c>
      <c r="C5956">
        <v>25500</v>
      </c>
      <c r="D5956" t="s">
        <v>131</v>
      </c>
      <c r="E5956" t="s">
        <v>1055</v>
      </c>
      <c r="F5956" t="s">
        <v>239</v>
      </c>
      <c r="G5956" t="s">
        <v>6148</v>
      </c>
      <c r="H5956">
        <v>2012</v>
      </c>
      <c r="I5956">
        <v>150000</v>
      </c>
      <c r="J5956" t="s">
        <v>63</v>
      </c>
      <c r="K5956" t="s">
        <v>22</v>
      </c>
      <c r="L5956" t="s">
        <v>31</v>
      </c>
      <c r="M5956" t="s">
        <v>24</v>
      </c>
      <c r="N5956">
        <v>2967</v>
      </c>
      <c r="O5956" t="s">
        <v>7984</v>
      </c>
      <c r="P5956">
        <v>5</v>
      </c>
      <c r="Q5956">
        <f t="shared" si="186"/>
        <v>12</v>
      </c>
      <c r="R5956" t="str">
        <f t="shared" si="187"/>
        <v>Mid-range</v>
      </c>
    </row>
    <row r="5957" spans="1:18" x14ac:dyDescent="0.35">
      <c r="A5957">
        <v>12776866</v>
      </c>
      <c r="B5957" t="s">
        <v>7985</v>
      </c>
      <c r="C5957">
        <v>9000</v>
      </c>
      <c r="D5957" t="s">
        <v>88</v>
      </c>
      <c r="E5957" t="s">
        <v>422</v>
      </c>
      <c r="F5957" t="s">
        <v>90</v>
      </c>
      <c r="G5957" t="s">
        <v>7699</v>
      </c>
      <c r="H5957">
        <v>2010</v>
      </c>
      <c r="I5957">
        <v>201000</v>
      </c>
      <c r="J5957" t="s">
        <v>63</v>
      </c>
      <c r="K5957" t="s">
        <v>22</v>
      </c>
      <c r="L5957" t="s">
        <v>23</v>
      </c>
      <c r="M5957" t="s">
        <v>24</v>
      </c>
      <c r="N5957">
        <v>2359</v>
      </c>
      <c r="O5957" t="s">
        <v>47</v>
      </c>
      <c r="P5957">
        <v>5</v>
      </c>
      <c r="Q5957">
        <f t="shared" si="186"/>
        <v>14</v>
      </c>
      <c r="R5957" t="str">
        <f t="shared" si="187"/>
        <v>Budget</v>
      </c>
    </row>
    <row r="5958" spans="1:18" x14ac:dyDescent="0.35">
      <c r="A5958">
        <v>12776878</v>
      </c>
      <c r="B5958" t="s">
        <v>3546</v>
      </c>
      <c r="C5958">
        <v>63000</v>
      </c>
      <c r="D5958" t="s">
        <v>102</v>
      </c>
      <c r="E5958" t="s">
        <v>473</v>
      </c>
      <c r="F5958" t="s">
        <v>3547</v>
      </c>
      <c r="G5958" t="s">
        <v>3548</v>
      </c>
      <c r="H5958">
        <v>2020</v>
      </c>
      <c r="I5958">
        <v>47000</v>
      </c>
      <c r="J5958" t="s">
        <v>338</v>
      </c>
      <c r="K5958" t="s">
        <v>22</v>
      </c>
      <c r="L5958" t="s">
        <v>31</v>
      </c>
      <c r="M5958" t="s">
        <v>24</v>
      </c>
      <c r="N5958">
        <v>2967</v>
      </c>
      <c r="O5958" t="s">
        <v>25</v>
      </c>
      <c r="P5958">
        <v>5</v>
      </c>
      <c r="Q5958">
        <f t="shared" si="186"/>
        <v>4</v>
      </c>
      <c r="R5958" t="str">
        <f t="shared" si="187"/>
        <v>Luxury</v>
      </c>
    </row>
    <row r="5959" spans="1:18" x14ac:dyDescent="0.35">
      <c r="A5959">
        <v>12776885</v>
      </c>
      <c r="B5959" t="s">
        <v>7986</v>
      </c>
      <c r="C5959">
        <v>66888</v>
      </c>
      <c r="D5959" t="s">
        <v>127</v>
      </c>
      <c r="E5959" t="s">
        <v>418</v>
      </c>
      <c r="F5959" t="s">
        <v>278</v>
      </c>
      <c r="G5959" t="s">
        <v>6445</v>
      </c>
      <c r="H5959">
        <v>2021</v>
      </c>
      <c r="I5959">
        <v>8877</v>
      </c>
      <c r="J5959" t="s">
        <v>21</v>
      </c>
      <c r="K5959" t="s">
        <v>22</v>
      </c>
      <c r="L5959" t="s">
        <v>23</v>
      </c>
      <c r="M5959" t="s">
        <v>24</v>
      </c>
      <c r="N5959">
        <v>2488</v>
      </c>
      <c r="O5959" t="s">
        <v>25</v>
      </c>
      <c r="P5959">
        <v>7</v>
      </c>
      <c r="Q5959">
        <f t="shared" si="186"/>
        <v>3</v>
      </c>
      <c r="R5959" t="str">
        <f t="shared" si="187"/>
        <v>Luxury</v>
      </c>
    </row>
    <row r="5960" spans="1:18" x14ac:dyDescent="0.35">
      <c r="A5960">
        <v>12776888</v>
      </c>
      <c r="B5960" t="s">
        <v>7967</v>
      </c>
      <c r="C5960">
        <v>16500</v>
      </c>
      <c r="D5960" t="s">
        <v>226</v>
      </c>
      <c r="E5960" t="s">
        <v>552</v>
      </c>
      <c r="F5960" t="s">
        <v>7968</v>
      </c>
      <c r="G5960" t="s">
        <v>7969</v>
      </c>
      <c r="H5960">
        <v>2015</v>
      </c>
      <c r="I5960">
        <v>119300</v>
      </c>
      <c r="J5960" t="s">
        <v>21</v>
      </c>
      <c r="K5960" t="s">
        <v>22</v>
      </c>
      <c r="L5960" t="s">
        <v>64</v>
      </c>
      <c r="M5960" t="s">
        <v>24</v>
      </c>
      <c r="N5960">
        <v>2488</v>
      </c>
      <c r="O5960" t="s">
        <v>541</v>
      </c>
      <c r="P5960">
        <v>5</v>
      </c>
      <c r="Q5960">
        <f t="shared" si="186"/>
        <v>9</v>
      </c>
      <c r="R5960" t="str">
        <f t="shared" si="187"/>
        <v>Mid-range</v>
      </c>
    </row>
    <row r="5961" spans="1:18" x14ac:dyDescent="0.35">
      <c r="A5961">
        <v>12776894</v>
      </c>
      <c r="B5961" t="s">
        <v>7987</v>
      </c>
      <c r="C5961">
        <v>28000</v>
      </c>
      <c r="D5961" t="s">
        <v>17</v>
      </c>
      <c r="E5961">
        <v>86</v>
      </c>
      <c r="F5961" t="s">
        <v>2012</v>
      </c>
      <c r="G5961" t="s">
        <v>7988</v>
      </c>
      <c r="H5961">
        <v>2013</v>
      </c>
      <c r="I5961">
        <v>38500</v>
      </c>
      <c r="J5961" t="s">
        <v>393</v>
      </c>
      <c r="K5961" t="s">
        <v>22</v>
      </c>
      <c r="L5961" t="s">
        <v>64</v>
      </c>
      <c r="M5961" t="s">
        <v>24</v>
      </c>
      <c r="N5961">
        <v>1998</v>
      </c>
      <c r="O5961" t="s">
        <v>116</v>
      </c>
      <c r="P5961">
        <v>4</v>
      </c>
      <c r="Q5961">
        <f t="shared" si="186"/>
        <v>11</v>
      </c>
      <c r="R5961" t="str">
        <f t="shared" si="187"/>
        <v>Mid-range</v>
      </c>
    </row>
    <row r="5962" spans="1:18" x14ac:dyDescent="0.35">
      <c r="A5962">
        <v>12776962</v>
      </c>
      <c r="B5962" t="s">
        <v>6310</v>
      </c>
      <c r="C5962">
        <v>41888</v>
      </c>
      <c r="D5962" t="s">
        <v>102</v>
      </c>
      <c r="E5962" t="s">
        <v>473</v>
      </c>
      <c r="F5962" t="s">
        <v>2207</v>
      </c>
      <c r="G5962" t="s">
        <v>475</v>
      </c>
      <c r="H5962">
        <v>2017</v>
      </c>
      <c r="I5962">
        <v>89096</v>
      </c>
      <c r="J5962" t="s">
        <v>338</v>
      </c>
      <c r="K5962" t="s">
        <v>22</v>
      </c>
      <c r="L5962" t="s">
        <v>31</v>
      </c>
      <c r="M5962" t="s">
        <v>24</v>
      </c>
      <c r="N5962">
        <v>1968</v>
      </c>
      <c r="O5962" t="s">
        <v>47</v>
      </c>
      <c r="P5962">
        <v>5</v>
      </c>
      <c r="Q5962">
        <f t="shared" si="186"/>
        <v>7</v>
      </c>
      <c r="R5962" t="str">
        <f t="shared" si="187"/>
        <v>Luxury</v>
      </c>
    </row>
    <row r="5963" spans="1:18" x14ac:dyDescent="0.35">
      <c r="A5963">
        <v>12776963</v>
      </c>
      <c r="B5963" t="s">
        <v>6693</v>
      </c>
      <c r="C5963">
        <v>11999</v>
      </c>
      <c r="D5963" t="s">
        <v>49</v>
      </c>
      <c r="E5963" t="s">
        <v>234</v>
      </c>
      <c r="F5963" t="s">
        <v>1935</v>
      </c>
      <c r="G5963" t="s">
        <v>4088</v>
      </c>
      <c r="H5963">
        <v>2009</v>
      </c>
      <c r="I5963">
        <v>395765</v>
      </c>
      <c r="J5963" t="s">
        <v>236</v>
      </c>
      <c r="K5963" t="s">
        <v>81</v>
      </c>
      <c r="L5963" t="s">
        <v>31</v>
      </c>
      <c r="M5963" t="s">
        <v>24</v>
      </c>
      <c r="N5963">
        <v>2488</v>
      </c>
      <c r="O5963" t="s">
        <v>47</v>
      </c>
      <c r="P5963">
        <v>5</v>
      </c>
      <c r="Q5963">
        <f t="shared" si="186"/>
        <v>15</v>
      </c>
      <c r="R5963" t="str">
        <f t="shared" si="187"/>
        <v>Mid-range</v>
      </c>
    </row>
    <row r="5964" spans="1:18" x14ac:dyDescent="0.35">
      <c r="A5964">
        <v>12776983</v>
      </c>
      <c r="B5964" t="s">
        <v>7989</v>
      </c>
      <c r="C5964">
        <v>8550</v>
      </c>
      <c r="D5964" t="s">
        <v>328</v>
      </c>
      <c r="E5964" t="s">
        <v>329</v>
      </c>
      <c r="F5964" t="s">
        <v>2865</v>
      </c>
      <c r="G5964">
        <v>30</v>
      </c>
      <c r="H5964">
        <v>2007</v>
      </c>
      <c r="I5964">
        <v>212000</v>
      </c>
      <c r="J5964" t="s">
        <v>86</v>
      </c>
      <c r="K5964" t="s">
        <v>81</v>
      </c>
      <c r="L5964" t="s">
        <v>64</v>
      </c>
      <c r="M5964" t="s">
        <v>24</v>
      </c>
      <c r="N5964">
        <v>1998</v>
      </c>
      <c r="O5964" t="s">
        <v>33</v>
      </c>
      <c r="P5964">
        <v>4</v>
      </c>
      <c r="Q5964">
        <f t="shared" si="186"/>
        <v>17</v>
      </c>
      <c r="R5964" t="str">
        <f t="shared" si="187"/>
        <v>Budget</v>
      </c>
    </row>
    <row r="5965" spans="1:18" x14ac:dyDescent="0.35">
      <c r="A5965">
        <v>12776991</v>
      </c>
      <c r="B5965" t="s">
        <v>7990</v>
      </c>
      <c r="C5965">
        <v>2000</v>
      </c>
      <c r="D5965" t="s">
        <v>102</v>
      </c>
      <c r="E5965" t="s">
        <v>1212</v>
      </c>
      <c r="F5965" t="s">
        <v>7209</v>
      </c>
      <c r="G5965" t="s">
        <v>6590</v>
      </c>
      <c r="H5965">
        <v>2006</v>
      </c>
      <c r="I5965">
        <v>292451</v>
      </c>
      <c r="J5965" t="s">
        <v>21</v>
      </c>
      <c r="K5965" t="s">
        <v>22</v>
      </c>
      <c r="L5965" t="s">
        <v>31</v>
      </c>
      <c r="M5965" t="s">
        <v>24</v>
      </c>
      <c r="N5965">
        <v>1968</v>
      </c>
      <c r="O5965" t="s">
        <v>47</v>
      </c>
      <c r="P5965">
        <v>5</v>
      </c>
      <c r="Q5965">
        <f t="shared" si="186"/>
        <v>18</v>
      </c>
      <c r="R5965" t="str">
        <f t="shared" si="187"/>
        <v>Budget</v>
      </c>
    </row>
    <row r="5966" spans="1:18" x14ac:dyDescent="0.35">
      <c r="A5966">
        <v>12777018</v>
      </c>
      <c r="B5966" t="s">
        <v>5199</v>
      </c>
      <c r="C5966">
        <v>17888</v>
      </c>
      <c r="D5966" t="s">
        <v>49</v>
      </c>
      <c r="E5966" t="s">
        <v>50</v>
      </c>
      <c r="F5966" t="s">
        <v>1620</v>
      </c>
      <c r="G5966" t="s">
        <v>1621</v>
      </c>
      <c r="H5966">
        <v>2015</v>
      </c>
      <c r="I5966">
        <v>214959</v>
      </c>
      <c r="J5966" t="s">
        <v>21</v>
      </c>
      <c r="K5966" t="s">
        <v>22</v>
      </c>
      <c r="L5966" t="s">
        <v>23</v>
      </c>
      <c r="M5966" t="s">
        <v>24</v>
      </c>
      <c r="N5966">
        <v>2488</v>
      </c>
      <c r="O5966" t="s">
        <v>47</v>
      </c>
      <c r="P5966">
        <v>5</v>
      </c>
      <c r="Q5966">
        <f t="shared" si="186"/>
        <v>9</v>
      </c>
      <c r="R5966" t="str">
        <f t="shared" si="187"/>
        <v>Mid-range</v>
      </c>
    </row>
    <row r="5967" spans="1:18" x14ac:dyDescent="0.35">
      <c r="A5967">
        <v>12777020</v>
      </c>
      <c r="B5967" t="s">
        <v>4486</v>
      </c>
      <c r="C5967">
        <v>23490</v>
      </c>
      <c r="D5967" t="s">
        <v>88</v>
      </c>
      <c r="E5967" t="s">
        <v>953</v>
      </c>
      <c r="F5967" t="s">
        <v>2345</v>
      </c>
      <c r="G5967" t="s">
        <v>4487</v>
      </c>
      <c r="H5967">
        <v>2015</v>
      </c>
      <c r="I5967">
        <v>102757</v>
      </c>
      <c r="J5967" t="s">
        <v>393</v>
      </c>
      <c r="K5967" t="s">
        <v>81</v>
      </c>
      <c r="L5967" t="s">
        <v>23</v>
      </c>
      <c r="M5967" t="s">
        <v>24</v>
      </c>
      <c r="N5967">
        <v>1591</v>
      </c>
      <c r="O5967" t="s">
        <v>47</v>
      </c>
      <c r="P5967">
        <v>4</v>
      </c>
      <c r="Q5967">
        <f t="shared" si="186"/>
        <v>9</v>
      </c>
      <c r="R5967" t="str">
        <f t="shared" si="187"/>
        <v>Mid-range</v>
      </c>
    </row>
    <row r="5968" spans="1:18" x14ac:dyDescent="0.35">
      <c r="A5968">
        <v>12777062</v>
      </c>
      <c r="B5968" t="s">
        <v>7991</v>
      </c>
      <c r="C5968">
        <v>59988</v>
      </c>
      <c r="D5968" t="s">
        <v>59</v>
      </c>
      <c r="E5968" t="s">
        <v>1311</v>
      </c>
      <c r="F5968" t="s">
        <v>1312</v>
      </c>
      <c r="G5968" t="s">
        <v>7992</v>
      </c>
      <c r="H5968">
        <v>2020</v>
      </c>
      <c r="I5968">
        <v>15478</v>
      </c>
      <c r="J5968" t="s">
        <v>21</v>
      </c>
      <c r="K5968" t="s">
        <v>22</v>
      </c>
      <c r="L5968" t="s">
        <v>64</v>
      </c>
      <c r="M5968" t="s">
        <v>24</v>
      </c>
      <c r="N5968">
        <v>1998</v>
      </c>
      <c r="O5968" t="s">
        <v>47</v>
      </c>
      <c r="P5968">
        <v>5</v>
      </c>
      <c r="Q5968">
        <f t="shared" si="186"/>
        <v>4</v>
      </c>
      <c r="R5968" t="str">
        <f t="shared" si="187"/>
        <v>Luxury</v>
      </c>
    </row>
    <row r="5969" spans="1:18" x14ac:dyDescent="0.35">
      <c r="A5969">
        <v>12777071</v>
      </c>
      <c r="B5969" t="s">
        <v>915</v>
      </c>
      <c r="C5969">
        <v>66990</v>
      </c>
      <c r="D5969" t="s">
        <v>127</v>
      </c>
      <c r="E5969" t="s">
        <v>418</v>
      </c>
      <c r="F5969" t="s">
        <v>916</v>
      </c>
      <c r="G5969" t="s">
        <v>420</v>
      </c>
      <c r="H5969">
        <v>2022</v>
      </c>
      <c r="I5969">
        <v>3281</v>
      </c>
      <c r="J5969" t="s">
        <v>21</v>
      </c>
      <c r="K5969" t="s">
        <v>22</v>
      </c>
      <c r="L5969" t="s">
        <v>23</v>
      </c>
      <c r="M5969" t="s">
        <v>24</v>
      </c>
      <c r="N5969">
        <v>2488</v>
      </c>
      <c r="O5969" t="s">
        <v>25</v>
      </c>
      <c r="P5969">
        <v>7</v>
      </c>
      <c r="Q5969">
        <f t="shared" si="186"/>
        <v>2</v>
      </c>
      <c r="R5969" t="str">
        <f t="shared" si="187"/>
        <v>Luxury</v>
      </c>
    </row>
    <row r="5970" spans="1:18" x14ac:dyDescent="0.35">
      <c r="A5970">
        <v>12777077</v>
      </c>
      <c r="B5970" t="s">
        <v>7993</v>
      </c>
      <c r="C5970">
        <v>40000</v>
      </c>
      <c r="D5970" t="s">
        <v>17</v>
      </c>
      <c r="E5970" t="s">
        <v>157</v>
      </c>
      <c r="F5970" t="s">
        <v>703</v>
      </c>
      <c r="G5970" t="s">
        <v>800</v>
      </c>
      <c r="H5970">
        <v>2015</v>
      </c>
      <c r="I5970">
        <v>229500</v>
      </c>
      <c r="J5970" t="s">
        <v>21</v>
      </c>
      <c r="K5970" t="s">
        <v>22</v>
      </c>
      <c r="L5970" t="s">
        <v>31</v>
      </c>
      <c r="M5970" t="s">
        <v>24</v>
      </c>
      <c r="N5970">
        <v>2982</v>
      </c>
      <c r="O5970" t="s">
        <v>47</v>
      </c>
      <c r="P5970">
        <v>5</v>
      </c>
      <c r="Q5970">
        <f t="shared" si="186"/>
        <v>9</v>
      </c>
      <c r="R5970" t="str">
        <f t="shared" si="187"/>
        <v>Mid-range</v>
      </c>
    </row>
    <row r="5971" spans="1:18" x14ac:dyDescent="0.35">
      <c r="A5971">
        <v>12777080</v>
      </c>
      <c r="B5971" t="s">
        <v>7994</v>
      </c>
      <c r="C5971">
        <v>16990</v>
      </c>
      <c r="D5971" t="s">
        <v>165</v>
      </c>
      <c r="E5971" t="s">
        <v>166</v>
      </c>
      <c r="F5971" t="s">
        <v>639</v>
      </c>
      <c r="G5971" t="s">
        <v>168</v>
      </c>
      <c r="H5971">
        <v>2014</v>
      </c>
      <c r="I5971">
        <v>202215</v>
      </c>
      <c r="J5971" t="s">
        <v>80</v>
      </c>
      <c r="K5971" t="s">
        <v>81</v>
      </c>
      <c r="L5971" t="s">
        <v>23</v>
      </c>
      <c r="M5971" t="s">
        <v>24</v>
      </c>
      <c r="N5971">
        <v>2351</v>
      </c>
      <c r="O5971" t="s">
        <v>116</v>
      </c>
      <c r="P5971">
        <v>2</v>
      </c>
      <c r="Q5971">
        <f t="shared" si="186"/>
        <v>10</v>
      </c>
      <c r="R5971" t="str">
        <f t="shared" si="187"/>
        <v>Mid-range</v>
      </c>
    </row>
    <row r="5972" spans="1:18" x14ac:dyDescent="0.35">
      <c r="A5972">
        <v>12777082</v>
      </c>
      <c r="B5972" t="s">
        <v>7995</v>
      </c>
      <c r="C5972">
        <v>65990</v>
      </c>
      <c r="D5972" t="s">
        <v>54</v>
      </c>
      <c r="E5972" t="s">
        <v>340</v>
      </c>
      <c r="F5972" t="s">
        <v>6513</v>
      </c>
      <c r="G5972" t="s">
        <v>7996</v>
      </c>
      <c r="H5972">
        <v>2020</v>
      </c>
      <c r="I5972">
        <v>40406</v>
      </c>
      <c r="J5972" t="s">
        <v>21</v>
      </c>
      <c r="K5972" t="s">
        <v>22</v>
      </c>
      <c r="L5972" t="s">
        <v>31</v>
      </c>
      <c r="M5972" t="s">
        <v>24</v>
      </c>
      <c r="N5972">
        <v>1996</v>
      </c>
      <c r="O5972" t="s">
        <v>47</v>
      </c>
      <c r="P5972">
        <v>7</v>
      </c>
      <c r="Q5972">
        <f t="shared" si="186"/>
        <v>4</v>
      </c>
      <c r="R5972" t="str">
        <f t="shared" si="187"/>
        <v>Luxury</v>
      </c>
    </row>
    <row r="5973" spans="1:18" x14ac:dyDescent="0.35">
      <c r="A5973">
        <v>12777085</v>
      </c>
      <c r="B5973" t="s">
        <v>7997</v>
      </c>
      <c r="C5973">
        <v>9999</v>
      </c>
      <c r="D5973" t="s">
        <v>102</v>
      </c>
      <c r="E5973" t="s">
        <v>222</v>
      </c>
      <c r="F5973" t="s">
        <v>1535</v>
      </c>
      <c r="G5973" t="s">
        <v>5060</v>
      </c>
      <c r="H5973">
        <v>2007</v>
      </c>
      <c r="I5973">
        <v>140691</v>
      </c>
      <c r="J5973" t="s">
        <v>86</v>
      </c>
      <c r="K5973" t="s">
        <v>81</v>
      </c>
      <c r="L5973" t="s">
        <v>64</v>
      </c>
      <c r="M5973" t="s">
        <v>24</v>
      </c>
      <c r="N5973">
        <v>1984</v>
      </c>
      <c r="O5973" t="s">
        <v>47</v>
      </c>
      <c r="P5973">
        <v>5</v>
      </c>
      <c r="Q5973">
        <f t="shared" si="186"/>
        <v>17</v>
      </c>
      <c r="R5973" t="str">
        <f t="shared" si="187"/>
        <v>Budget</v>
      </c>
    </row>
    <row r="5974" spans="1:18" x14ac:dyDescent="0.35">
      <c r="A5974">
        <v>12777091</v>
      </c>
      <c r="B5974" t="s">
        <v>7998</v>
      </c>
      <c r="C5974">
        <v>49990</v>
      </c>
      <c r="D5974" t="s">
        <v>54</v>
      </c>
      <c r="E5974" t="s">
        <v>340</v>
      </c>
      <c r="F5974" t="s">
        <v>760</v>
      </c>
      <c r="G5974" t="s">
        <v>3827</v>
      </c>
      <c r="H5974">
        <v>2017</v>
      </c>
      <c r="I5974">
        <v>168000</v>
      </c>
      <c r="J5974" t="s">
        <v>21</v>
      </c>
      <c r="K5974" t="s">
        <v>22</v>
      </c>
      <c r="L5974" t="s">
        <v>31</v>
      </c>
      <c r="M5974" t="s">
        <v>24</v>
      </c>
      <c r="N5974">
        <v>3198</v>
      </c>
      <c r="O5974" t="s">
        <v>5076</v>
      </c>
      <c r="P5974">
        <v>7</v>
      </c>
      <c r="Q5974">
        <f t="shared" si="186"/>
        <v>7</v>
      </c>
      <c r="R5974" t="str">
        <f t="shared" si="187"/>
        <v>Luxury</v>
      </c>
    </row>
    <row r="5975" spans="1:18" x14ac:dyDescent="0.35">
      <c r="A5975">
        <v>12777095</v>
      </c>
      <c r="B5975" t="s">
        <v>7469</v>
      </c>
      <c r="C5975">
        <v>47840</v>
      </c>
      <c r="D5975" t="s">
        <v>27</v>
      </c>
      <c r="E5975" t="s">
        <v>966</v>
      </c>
      <c r="F5975" t="s">
        <v>1852</v>
      </c>
      <c r="G5975" t="s">
        <v>2393</v>
      </c>
      <c r="H5975">
        <v>2016</v>
      </c>
      <c r="I5975">
        <v>38017</v>
      </c>
      <c r="J5975" t="s">
        <v>63</v>
      </c>
      <c r="K5975" t="s">
        <v>22</v>
      </c>
      <c r="L5975" t="s">
        <v>31</v>
      </c>
      <c r="M5975" t="s">
        <v>24</v>
      </c>
      <c r="N5975">
        <v>2143</v>
      </c>
      <c r="O5975" t="s">
        <v>116</v>
      </c>
      <c r="P5975">
        <v>5</v>
      </c>
      <c r="Q5975">
        <f t="shared" si="186"/>
        <v>8</v>
      </c>
      <c r="R5975" t="str">
        <f t="shared" si="187"/>
        <v>Luxury</v>
      </c>
    </row>
    <row r="5976" spans="1:18" x14ac:dyDescent="0.35">
      <c r="A5976">
        <v>12777098</v>
      </c>
      <c r="B5976" t="s">
        <v>7553</v>
      </c>
      <c r="C5976">
        <v>33425</v>
      </c>
      <c r="D5976" t="s">
        <v>17</v>
      </c>
      <c r="E5976" t="s">
        <v>258</v>
      </c>
      <c r="F5976" t="s">
        <v>259</v>
      </c>
      <c r="G5976" t="s">
        <v>714</v>
      </c>
      <c r="H5976">
        <v>2012</v>
      </c>
      <c r="I5976">
        <v>231238</v>
      </c>
      <c r="J5976" t="s">
        <v>236</v>
      </c>
      <c r="K5976" t="s">
        <v>81</v>
      </c>
      <c r="L5976" t="s">
        <v>31</v>
      </c>
      <c r="M5976" t="s">
        <v>24</v>
      </c>
      <c r="N5976">
        <v>2982</v>
      </c>
      <c r="O5976" t="s">
        <v>116</v>
      </c>
      <c r="P5976">
        <v>5</v>
      </c>
      <c r="Q5976">
        <f t="shared" si="186"/>
        <v>12</v>
      </c>
      <c r="R5976" t="str">
        <f t="shared" si="187"/>
        <v>Mid-range</v>
      </c>
    </row>
    <row r="5977" spans="1:18" x14ac:dyDescent="0.35">
      <c r="A5977">
        <v>12777100</v>
      </c>
      <c r="B5977" t="s">
        <v>5737</v>
      </c>
      <c r="C5977">
        <v>15550</v>
      </c>
      <c r="D5977" t="s">
        <v>102</v>
      </c>
      <c r="E5977" t="s">
        <v>1212</v>
      </c>
      <c r="F5977" t="s">
        <v>5738</v>
      </c>
      <c r="G5977" t="s">
        <v>5739</v>
      </c>
      <c r="H5977">
        <v>2013</v>
      </c>
      <c r="I5977">
        <v>196150</v>
      </c>
      <c r="J5977" t="s">
        <v>21</v>
      </c>
      <c r="K5977" t="s">
        <v>22</v>
      </c>
      <c r="L5977" t="s">
        <v>31</v>
      </c>
      <c r="M5977" t="s">
        <v>24</v>
      </c>
      <c r="N5977">
        <v>1968</v>
      </c>
      <c r="O5977" t="s">
        <v>891</v>
      </c>
      <c r="P5977">
        <v>5</v>
      </c>
      <c r="Q5977">
        <f t="shared" si="186"/>
        <v>11</v>
      </c>
      <c r="R5977" t="str">
        <f t="shared" si="187"/>
        <v>Mid-range</v>
      </c>
    </row>
    <row r="5978" spans="1:18" x14ac:dyDescent="0.35">
      <c r="A5978">
        <v>12777106</v>
      </c>
      <c r="B5978" t="s">
        <v>7999</v>
      </c>
      <c r="C5978">
        <v>37990</v>
      </c>
      <c r="D5978" t="s">
        <v>59</v>
      </c>
      <c r="E5978" t="s">
        <v>1488</v>
      </c>
      <c r="F5978" t="s">
        <v>8000</v>
      </c>
      <c r="G5978" t="s">
        <v>8001</v>
      </c>
      <c r="H5978">
        <v>2019</v>
      </c>
      <c r="I5978">
        <v>25434</v>
      </c>
      <c r="J5978" t="s">
        <v>86</v>
      </c>
      <c r="K5978" t="s">
        <v>22</v>
      </c>
      <c r="L5978" t="s">
        <v>64</v>
      </c>
      <c r="M5978" t="s">
        <v>24</v>
      </c>
      <c r="N5978">
        <v>1499</v>
      </c>
      <c r="O5978" t="s">
        <v>47</v>
      </c>
      <c r="P5978">
        <v>5</v>
      </c>
      <c r="Q5978">
        <f t="shared" si="186"/>
        <v>5</v>
      </c>
      <c r="R5978" t="str">
        <f t="shared" si="187"/>
        <v>Mid-range</v>
      </c>
    </row>
    <row r="5979" spans="1:18" x14ac:dyDescent="0.35">
      <c r="A5979">
        <v>12777110</v>
      </c>
      <c r="B5979" t="s">
        <v>8002</v>
      </c>
      <c r="C5979">
        <v>44999</v>
      </c>
      <c r="D5979" t="s">
        <v>165</v>
      </c>
      <c r="E5979" t="s">
        <v>269</v>
      </c>
      <c r="F5979" t="s">
        <v>3457</v>
      </c>
      <c r="G5979" t="s">
        <v>2348</v>
      </c>
      <c r="H5979">
        <v>2015</v>
      </c>
      <c r="I5979">
        <v>66040</v>
      </c>
      <c r="J5979" t="s">
        <v>21</v>
      </c>
      <c r="K5979" t="s">
        <v>22</v>
      </c>
      <c r="L5979" t="s">
        <v>31</v>
      </c>
      <c r="M5979" t="s">
        <v>24</v>
      </c>
      <c r="N5979">
        <v>3200</v>
      </c>
      <c r="O5979" t="s">
        <v>47</v>
      </c>
      <c r="P5979">
        <v>7</v>
      </c>
      <c r="Q5979">
        <f t="shared" si="186"/>
        <v>9</v>
      </c>
      <c r="R5979" t="str">
        <f t="shared" si="187"/>
        <v>Luxury</v>
      </c>
    </row>
    <row r="5980" spans="1:18" x14ac:dyDescent="0.35">
      <c r="A5980">
        <v>12777111</v>
      </c>
      <c r="B5980" t="s">
        <v>8003</v>
      </c>
      <c r="C5980">
        <v>15999</v>
      </c>
      <c r="D5980" t="s">
        <v>127</v>
      </c>
      <c r="E5980">
        <v>3</v>
      </c>
      <c r="F5980" t="s">
        <v>4021</v>
      </c>
      <c r="G5980" t="s">
        <v>1480</v>
      </c>
      <c r="H5980">
        <v>2013</v>
      </c>
      <c r="I5980">
        <v>107226</v>
      </c>
      <c r="J5980" t="s">
        <v>86</v>
      </c>
      <c r="K5980" t="s">
        <v>81</v>
      </c>
      <c r="L5980" t="s">
        <v>23</v>
      </c>
      <c r="M5980" t="s">
        <v>24</v>
      </c>
      <c r="N5980">
        <v>1999</v>
      </c>
      <c r="O5980" t="s">
        <v>47</v>
      </c>
      <c r="P5980">
        <v>5</v>
      </c>
      <c r="Q5980">
        <f t="shared" si="186"/>
        <v>11</v>
      </c>
      <c r="R5980" t="str">
        <f t="shared" si="187"/>
        <v>Mid-range</v>
      </c>
    </row>
    <row r="5981" spans="1:18" x14ac:dyDescent="0.35">
      <c r="A5981">
        <v>12777115</v>
      </c>
      <c r="B5981" t="s">
        <v>8004</v>
      </c>
      <c r="C5981">
        <v>35000</v>
      </c>
      <c r="D5981" t="s">
        <v>49</v>
      </c>
      <c r="E5981" t="s">
        <v>50</v>
      </c>
      <c r="F5981" t="s">
        <v>8005</v>
      </c>
      <c r="G5981" t="s">
        <v>52</v>
      </c>
      <c r="H5981">
        <v>2020</v>
      </c>
      <c r="I5981">
        <v>47000</v>
      </c>
      <c r="J5981" t="s">
        <v>21</v>
      </c>
      <c r="K5981" t="s">
        <v>22</v>
      </c>
      <c r="L5981" t="s">
        <v>23</v>
      </c>
      <c r="M5981" t="s">
        <v>24</v>
      </c>
      <c r="N5981">
        <v>2488</v>
      </c>
      <c r="O5981" t="s">
        <v>550</v>
      </c>
      <c r="P5981">
        <v>5</v>
      </c>
      <c r="Q5981">
        <f t="shared" si="186"/>
        <v>4</v>
      </c>
      <c r="R5981" t="str">
        <f t="shared" si="187"/>
        <v>Mid-range</v>
      </c>
    </row>
    <row r="5982" spans="1:18" x14ac:dyDescent="0.35">
      <c r="A5982">
        <v>12777124</v>
      </c>
      <c r="B5982" t="s">
        <v>4038</v>
      </c>
      <c r="C5982">
        <v>16990</v>
      </c>
      <c r="D5982" t="s">
        <v>102</v>
      </c>
      <c r="E5982" t="s">
        <v>222</v>
      </c>
      <c r="F5982" t="s">
        <v>4039</v>
      </c>
      <c r="G5982" t="s">
        <v>224</v>
      </c>
      <c r="H5982">
        <v>2015</v>
      </c>
      <c r="I5982">
        <v>84347</v>
      </c>
      <c r="J5982" t="s">
        <v>86</v>
      </c>
      <c r="K5982" t="s">
        <v>22</v>
      </c>
      <c r="L5982" t="s">
        <v>64</v>
      </c>
      <c r="M5982" t="s">
        <v>24</v>
      </c>
      <c r="N5982">
        <v>1395</v>
      </c>
      <c r="O5982" t="s">
        <v>47</v>
      </c>
      <c r="P5982">
        <v>5</v>
      </c>
      <c r="Q5982">
        <f t="shared" si="186"/>
        <v>9</v>
      </c>
      <c r="R5982" t="str">
        <f t="shared" si="187"/>
        <v>Mid-range</v>
      </c>
    </row>
    <row r="5983" spans="1:18" x14ac:dyDescent="0.35">
      <c r="A5983">
        <v>12777127</v>
      </c>
      <c r="B5983" t="s">
        <v>6859</v>
      </c>
      <c r="C5983">
        <v>44990</v>
      </c>
      <c r="D5983" t="s">
        <v>88</v>
      </c>
      <c r="E5983" t="s">
        <v>94</v>
      </c>
      <c r="F5983" t="s">
        <v>670</v>
      </c>
      <c r="G5983" t="s">
        <v>3883</v>
      </c>
      <c r="H5983">
        <v>2018</v>
      </c>
      <c r="I5983">
        <v>43520</v>
      </c>
      <c r="J5983" t="s">
        <v>21</v>
      </c>
      <c r="K5983" t="s">
        <v>22</v>
      </c>
      <c r="L5983" t="s">
        <v>31</v>
      </c>
      <c r="M5983" t="s">
        <v>24</v>
      </c>
      <c r="N5983">
        <v>2199</v>
      </c>
      <c r="O5983" t="s">
        <v>47</v>
      </c>
      <c r="P5983">
        <v>7</v>
      </c>
      <c r="Q5983">
        <f t="shared" si="186"/>
        <v>6</v>
      </c>
      <c r="R5983" t="str">
        <f t="shared" si="187"/>
        <v>Luxury</v>
      </c>
    </row>
    <row r="5984" spans="1:18" x14ac:dyDescent="0.35">
      <c r="A5984">
        <v>12777128</v>
      </c>
      <c r="B5984" t="s">
        <v>8006</v>
      </c>
      <c r="C5984">
        <v>56990</v>
      </c>
      <c r="D5984" t="s">
        <v>59</v>
      </c>
      <c r="E5984" t="s">
        <v>4349</v>
      </c>
      <c r="F5984" t="s">
        <v>4350</v>
      </c>
      <c r="G5984" t="s">
        <v>1489</v>
      </c>
      <c r="H5984">
        <v>2020</v>
      </c>
      <c r="I5984">
        <v>13004</v>
      </c>
      <c r="J5984" t="s">
        <v>86</v>
      </c>
      <c r="K5984" t="s">
        <v>22</v>
      </c>
      <c r="L5984" t="s">
        <v>64</v>
      </c>
      <c r="M5984" t="s">
        <v>24</v>
      </c>
      <c r="N5984">
        <v>1998</v>
      </c>
      <c r="O5984" t="s">
        <v>47</v>
      </c>
      <c r="P5984">
        <v>5</v>
      </c>
      <c r="Q5984">
        <f t="shared" si="186"/>
        <v>4</v>
      </c>
      <c r="R5984" t="str">
        <f t="shared" si="187"/>
        <v>Luxury</v>
      </c>
    </row>
    <row r="5985" spans="1:18" x14ac:dyDescent="0.35">
      <c r="A5985">
        <v>12777132</v>
      </c>
      <c r="B5985" t="s">
        <v>8007</v>
      </c>
      <c r="C5985">
        <v>10990</v>
      </c>
      <c r="D5985" t="s">
        <v>54</v>
      </c>
      <c r="E5985" t="s">
        <v>83</v>
      </c>
      <c r="F5985" t="s">
        <v>3037</v>
      </c>
      <c r="G5985" t="s">
        <v>1890</v>
      </c>
      <c r="H5985">
        <v>2009</v>
      </c>
      <c r="I5985">
        <v>103587</v>
      </c>
      <c r="J5985" t="s">
        <v>63</v>
      </c>
      <c r="K5985" t="s">
        <v>22</v>
      </c>
      <c r="L5985" t="s">
        <v>23</v>
      </c>
      <c r="M5985" t="s">
        <v>24</v>
      </c>
      <c r="N5985">
        <v>1999</v>
      </c>
      <c r="O5985" t="s">
        <v>69</v>
      </c>
      <c r="P5985">
        <v>5</v>
      </c>
      <c r="Q5985">
        <f t="shared" si="186"/>
        <v>15</v>
      </c>
      <c r="R5985" t="str">
        <f t="shared" si="187"/>
        <v>Mid-range</v>
      </c>
    </row>
    <row r="5986" spans="1:18" x14ac:dyDescent="0.35">
      <c r="A5986">
        <v>12777168</v>
      </c>
      <c r="B5986" t="s">
        <v>3413</v>
      </c>
      <c r="C5986">
        <v>23990</v>
      </c>
      <c r="D5986" t="s">
        <v>49</v>
      </c>
      <c r="E5986" t="s">
        <v>1087</v>
      </c>
      <c r="F5986" t="s">
        <v>3414</v>
      </c>
      <c r="G5986" t="s">
        <v>1089</v>
      </c>
      <c r="H5986">
        <v>2017</v>
      </c>
      <c r="I5986">
        <v>79522</v>
      </c>
      <c r="J5986" t="s">
        <v>21</v>
      </c>
      <c r="K5986" t="s">
        <v>22</v>
      </c>
      <c r="L5986" t="s">
        <v>23</v>
      </c>
      <c r="M5986" t="s">
        <v>24</v>
      </c>
      <c r="N5986">
        <v>1997</v>
      </c>
      <c r="O5986" t="s">
        <v>25</v>
      </c>
      <c r="P5986">
        <v>5</v>
      </c>
      <c r="Q5986">
        <f t="shared" si="186"/>
        <v>7</v>
      </c>
      <c r="R5986" t="str">
        <f t="shared" si="187"/>
        <v>Mid-range</v>
      </c>
    </row>
    <row r="5987" spans="1:18" x14ac:dyDescent="0.35">
      <c r="A5987">
        <v>12777178</v>
      </c>
      <c r="B5987" t="s">
        <v>8008</v>
      </c>
      <c r="C5987">
        <v>10990</v>
      </c>
      <c r="D5987" t="s">
        <v>42</v>
      </c>
      <c r="E5987" t="s">
        <v>402</v>
      </c>
      <c r="F5987" t="s">
        <v>686</v>
      </c>
      <c r="G5987" t="s">
        <v>3038</v>
      </c>
      <c r="H5987">
        <v>2005</v>
      </c>
      <c r="I5987">
        <v>263122</v>
      </c>
      <c r="J5987" t="s">
        <v>205</v>
      </c>
      <c r="K5987" t="s">
        <v>81</v>
      </c>
      <c r="L5987" t="s">
        <v>31</v>
      </c>
      <c r="M5987" t="s">
        <v>24</v>
      </c>
      <c r="N5987">
        <v>2999</v>
      </c>
      <c r="O5987" t="s">
        <v>25</v>
      </c>
      <c r="P5987">
        <v>5</v>
      </c>
      <c r="Q5987">
        <f t="shared" si="186"/>
        <v>19</v>
      </c>
      <c r="R5987" t="str">
        <f t="shared" si="187"/>
        <v>Mid-range</v>
      </c>
    </row>
    <row r="5988" spans="1:18" x14ac:dyDescent="0.35">
      <c r="A5988">
        <v>12777179</v>
      </c>
      <c r="B5988" t="s">
        <v>8009</v>
      </c>
      <c r="C5988">
        <v>21500</v>
      </c>
      <c r="D5988" t="s">
        <v>328</v>
      </c>
      <c r="E5988" t="s">
        <v>734</v>
      </c>
      <c r="F5988" t="s">
        <v>8010</v>
      </c>
      <c r="G5988" t="s">
        <v>7266</v>
      </c>
      <c r="H5988">
        <v>2014</v>
      </c>
      <c r="I5988">
        <v>147704</v>
      </c>
      <c r="J5988" t="s">
        <v>21</v>
      </c>
      <c r="K5988" t="s">
        <v>22</v>
      </c>
      <c r="L5988" t="s">
        <v>31</v>
      </c>
      <c r="M5988" t="s">
        <v>24</v>
      </c>
      <c r="N5988">
        <v>2199</v>
      </c>
      <c r="O5988" t="s">
        <v>25</v>
      </c>
      <c r="P5988">
        <v>5</v>
      </c>
      <c r="Q5988">
        <f t="shared" si="186"/>
        <v>10</v>
      </c>
      <c r="R5988" t="str">
        <f t="shared" si="187"/>
        <v>Mid-range</v>
      </c>
    </row>
    <row r="5989" spans="1:18" x14ac:dyDescent="0.35">
      <c r="A5989">
        <v>12777186</v>
      </c>
      <c r="B5989" t="s">
        <v>8011</v>
      </c>
      <c r="C5989">
        <v>29999</v>
      </c>
      <c r="D5989" t="s">
        <v>127</v>
      </c>
      <c r="E5989">
        <v>2</v>
      </c>
      <c r="F5989" t="s">
        <v>8012</v>
      </c>
      <c r="G5989" t="s">
        <v>2693</v>
      </c>
      <c r="H5989">
        <v>2022</v>
      </c>
      <c r="I5989">
        <v>2385</v>
      </c>
      <c r="J5989" t="s">
        <v>86</v>
      </c>
      <c r="K5989" t="s">
        <v>22</v>
      </c>
      <c r="L5989" t="s">
        <v>23</v>
      </c>
      <c r="M5989" t="s">
        <v>24</v>
      </c>
      <c r="N5989">
        <v>1496</v>
      </c>
      <c r="O5989" t="s">
        <v>116</v>
      </c>
      <c r="P5989">
        <v>5</v>
      </c>
      <c r="Q5989">
        <f t="shared" si="186"/>
        <v>2</v>
      </c>
      <c r="R5989" t="str">
        <f t="shared" si="187"/>
        <v>Mid-range</v>
      </c>
    </row>
    <row r="5990" spans="1:18" x14ac:dyDescent="0.35">
      <c r="A5990">
        <v>12777192</v>
      </c>
      <c r="B5990" t="s">
        <v>6068</v>
      </c>
      <c r="C5990">
        <v>14989</v>
      </c>
      <c r="D5990" t="s">
        <v>165</v>
      </c>
      <c r="E5990" t="s">
        <v>269</v>
      </c>
      <c r="F5990" t="s">
        <v>1647</v>
      </c>
      <c r="G5990" t="s">
        <v>6069</v>
      </c>
      <c r="H5990">
        <v>2005</v>
      </c>
      <c r="I5990">
        <v>231222</v>
      </c>
      <c r="J5990" t="s">
        <v>21</v>
      </c>
      <c r="K5990" t="s">
        <v>22</v>
      </c>
      <c r="L5990" t="s">
        <v>31</v>
      </c>
      <c r="M5990" t="s">
        <v>24</v>
      </c>
      <c r="N5990">
        <v>3200</v>
      </c>
      <c r="O5990" t="s">
        <v>69</v>
      </c>
      <c r="P5990">
        <v>7</v>
      </c>
      <c r="Q5990">
        <f t="shared" si="186"/>
        <v>19</v>
      </c>
      <c r="R5990" t="str">
        <f t="shared" si="187"/>
        <v>Mid-range</v>
      </c>
    </row>
    <row r="5991" spans="1:18" x14ac:dyDescent="0.35">
      <c r="A5991">
        <v>12777198</v>
      </c>
      <c r="B5991" t="s">
        <v>8013</v>
      </c>
      <c r="C5991">
        <v>9900</v>
      </c>
      <c r="D5991" t="s">
        <v>17</v>
      </c>
      <c r="E5991" t="s">
        <v>157</v>
      </c>
      <c r="F5991" t="s">
        <v>158</v>
      </c>
      <c r="G5991" t="s">
        <v>4169</v>
      </c>
      <c r="H5991">
        <v>1996</v>
      </c>
      <c r="I5991">
        <v>340989</v>
      </c>
      <c r="J5991" t="s">
        <v>21</v>
      </c>
      <c r="K5991" t="s">
        <v>22</v>
      </c>
      <c r="L5991" t="s">
        <v>23</v>
      </c>
      <c r="M5991" t="s">
        <v>24</v>
      </c>
      <c r="N5991">
        <v>3378</v>
      </c>
      <c r="O5991" t="s">
        <v>74</v>
      </c>
      <c r="P5991">
        <v>8</v>
      </c>
      <c r="Q5991">
        <f t="shared" si="186"/>
        <v>28</v>
      </c>
      <c r="R5991" t="str">
        <f t="shared" si="187"/>
        <v>Budget</v>
      </c>
    </row>
    <row r="5992" spans="1:18" x14ac:dyDescent="0.35">
      <c r="A5992">
        <v>12777207</v>
      </c>
      <c r="B5992" t="s">
        <v>8014</v>
      </c>
      <c r="C5992">
        <v>60990</v>
      </c>
      <c r="D5992" t="s">
        <v>102</v>
      </c>
      <c r="E5992" t="s">
        <v>1212</v>
      </c>
      <c r="F5992" t="s">
        <v>8015</v>
      </c>
      <c r="G5992" t="s">
        <v>5151</v>
      </c>
      <c r="H5992">
        <v>2021</v>
      </c>
      <c r="I5992">
        <v>35781</v>
      </c>
      <c r="J5992" t="s">
        <v>21</v>
      </c>
      <c r="K5992" t="s">
        <v>22</v>
      </c>
      <c r="L5992" t="s">
        <v>64</v>
      </c>
      <c r="M5992" t="s">
        <v>24</v>
      </c>
      <c r="N5992">
        <v>1984</v>
      </c>
      <c r="O5992" t="s">
        <v>69</v>
      </c>
      <c r="P5992">
        <v>5</v>
      </c>
      <c r="Q5992">
        <f t="shared" si="186"/>
        <v>3</v>
      </c>
      <c r="R5992" t="str">
        <f t="shared" si="187"/>
        <v>Luxury</v>
      </c>
    </row>
    <row r="5993" spans="1:18" x14ac:dyDescent="0.35">
      <c r="A5993">
        <v>12777208</v>
      </c>
      <c r="B5993" t="s">
        <v>1929</v>
      </c>
      <c r="C5993">
        <v>39990</v>
      </c>
      <c r="D5993" t="s">
        <v>17</v>
      </c>
      <c r="E5993" t="s">
        <v>905</v>
      </c>
      <c r="F5993" t="s">
        <v>1930</v>
      </c>
      <c r="G5993" t="s">
        <v>907</v>
      </c>
      <c r="H5993">
        <v>2016</v>
      </c>
      <c r="I5993">
        <v>89920</v>
      </c>
      <c r="J5993" t="s">
        <v>106</v>
      </c>
      <c r="K5993" t="s">
        <v>22</v>
      </c>
      <c r="L5993" t="s">
        <v>31</v>
      </c>
      <c r="M5993" t="s">
        <v>24</v>
      </c>
      <c r="N5993">
        <v>2982</v>
      </c>
      <c r="O5993" t="s">
        <v>47</v>
      </c>
      <c r="P5993">
        <v>2</v>
      </c>
      <c r="Q5993">
        <f t="shared" si="186"/>
        <v>8</v>
      </c>
      <c r="R5993" t="str">
        <f t="shared" si="187"/>
        <v>Mid-range</v>
      </c>
    </row>
    <row r="5994" spans="1:18" x14ac:dyDescent="0.35">
      <c r="A5994">
        <v>12777211</v>
      </c>
      <c r="B5994" t="s">
        <v>8016</v>
      </c>
      <c r="C5994">
        <v>31990</v>
      </c>
      <c r="D5994" t="s">
        <v>17</v>
      </c>
      <c r="E5994" t="s">
        <v>1070</v>
      </c>
      <c r="F5994" t="s">
        <v>1071</v>
      </c>
      <c r="G5994" t="s">
        <v>1887</v>
      </c>
      <c r="H5994">
        <v>2019</v>
      </c>
      <c r="I5994">
        <v>64604</v>
      </c>
      <c r="J5994" t="s">
        <v>86</v>
      </c>
      <c r="K5994" t="s">
        <v>22</v>
      </c>
      <c r="L5994" t="s">
        <v>64</v>
      </c>
      <c r="M5994" t="s">
        <v>24</v>
      </c>
      <c r="N5994">
        <v>1197</v>
      </c>
      <c r="O5994" t="s">
        <v>1382</v>
      </c>
      <c r="P5994">
        <v>5</v>
      </c>
      <c r="Q5994">
        <f t="shared" si="186"/>
        <v>5</v>
      </c>
      <c r="R5994" t="str">
        <f t="shared" si="187"/>
        <v>Mid-range</v>
      </c>
    </row>
    <row r="5995" spans="1:18" x14ac:dyDescent="0.35">
      <c r="A5995">
        <v>12777213</v>
      </c>
      <c r="B5995" t="s">
        <v>8017</v>
      </c>
      <c r="C5995">
        <v>97987</v>
      </c>
      <c r="D5995" t="s">
        <v>17</v>
      </c>
      <c r="E5995" t="s">
        <v>171</v>
      </c>
      <c r="F5995" t="s">
        <v>158</v>
      </c>
      <c r="G5995" t="s">
        <v>4500</v>
      </c>
      <c r="H5995">
        <v>2019</v>
      </c>
      <c r="I5995">
        <v>76505</v>
      </c>
      <c r="J5995" t="s">
        <v>21</v>
      </c>
      <c r="K5995" t="s">
        <v>81</v>
      </c>
      <c r="L5995" t="s">
        <v>31</v>
      </c>
      <c r="M5995" t="s">
        <v>24</v>
      </c>
      <c r="N5995">
        <v>4461</v>
      </c>
      <c r="O5995" t="s">
        <v>47</v>
      </c>
      <c r="P5995">
        <v>7</v>
      </c>
      <c r="Q5995">
        <f t="shared" si="186"/>
        <v>5</v>
      </c>
      <c r="R5995" t="str">
        <f t="shared" si="187"/>
        <v>Luxury</v>
      </c>
    </row>
    <row r="5996" spans="1:18" x14ac:dyDescent="0.35">
      <c r="A5996">
        <v>12777222</v>
      </c>
      <c r="B5996" t="s">
        <v>8018</v>
      </c>
      <c r="C5996">
        <v>32500</v>
      </c>
      <c r="D5996" t="s">
        <v>165</v>
      </c>
      <c r="E5996" t="s">
        <v>584</v>
      </c>
      <c r="F5996" t="s">
        <v>692</v>
      </c>
      <c r="G5996" t="s">
        <v>586</v>
      </c>
      <c r="H5996">
        <v>2019</v>
      </c>
      <c r="I5996">
        <v>77000</v>
      </c>
      <c r="J5996" t="s">
        <v>21</v>
      </c>
      <c r="K5996" t="s">
        <v>22</v>
      </c>
      <c r="L5996" t="s">
        <v>23</v>
      </c>
      <c r="M5996" t="s">
        <v>24</v>
      </c>
      <c r="N5996">
        <v>1499</v>
      </c>
      <c r="O5996" t="s">
        <v>2003</v>
      </c>
      <c r="P5996">
        <v>5</v>
      </c>
      <c r="Q5996">
        <f t="shared" si="186"/>
        <v>5</v>
      </c>
      <c r="R5996" t="str">
        <f t="shared" si="187"/>
        <v>Mid-range</v>
      </c>
    </row>
    <row r="5997" spans="1:18" x14ac:dyDescent="0.35">
      <c r="A5997">
        <v>12777232</v>
      </c>
      <c r="B5997" t="s">
        <v>2278</v>
      </c>
      <c r="C5997">
        <v>99800</v>
      </c>
      <c r="D5997" t="s">
        <v>27</v>
      </c>
      <c r="E5997" t="s">
        <v>2279</v>
      </c>
      <c r="F5997" t="s">
        <v>2280</v>
      </c>
      <c r="G5997" t="s">
        <v>2281</v>
      </c>
      <c r="H5997">
        <v>2022</v>
      </c>
      <c r="I5997">
        <v>8374</v>
      </c>
      <c r="J5997" t="s">
        <v>21</v>
      </c>
      <c r="K5997" t="s">
        <v>22</v>
      </c>
      <c r="L5997" t="s">
        <v>64</v>
      </c>
      <c r="M5997" t="s">
        <v>24</v>
      </c>
      <c r="N5997">
        <v>1991</v>
      </c>
      <c r="O5997" t="s">
        <v>33</v>
      </c>
      <c r="P5997">
        <v>5</v>
      </c>
      <c r="Q5997">
        <f t="shared" si="186"/>
        <v>2</v>
      </c>
      <c r="R5997" t="str">
        <f t="shared" si="187"/>
        <v>Luxury</v>
      </c>
    </row>
    <row r="5998" spans="1:18" x14ac:dyDescent="0.35">
      <c r="A5998">
        <v>12777233</v>
      </c>
      <c r="B5998" t="s">
        <v>8019</v>
      </c>
      <c r="C5998">
        <v>26990</v>
      </c>
      <c r="D5998" t="s">
        <v>88</v>
      </c>
      <c r="E5998" t="s">
        <v>98</v>
      </c>
      <c r="F5998" t="s">
        <v>7801</v>
      </c>
      <c r="G5998" t="s">
        <v>7802</v>
      </c>
      <c r="H5998">
        <v>2017</v>
      </c>
      <c r="I5998">
        <v>120034</v>
      </c>
      <c r="J5998" t="s">
        <v>86</v>
      </c>
      <c r="K5998" t="s">
        <v>22</v>
      </c>
      <c r="L5998" t="s">
        <v>23</v>
      </c>
      <c r="M5998" t="s">
        <v>24</v>
      </c>
      <c r="N5998">
        <v>1999</v>
      </c>
      <c r="O5998" t="s">
        <v>69</v>
      </c>
      <c r="P5998">
        <v>5</v>
      </c>
      <c r="Q5998">
        <f t="shared" si="186"/>
        <v>7</v>
      </c>
      <c r="R5998" t="str">
        <f t="shared" si="187"/>
        <v>Mid-range</v>
      </c>
    </row>
    <row r="5999" spans="1:18" x14ac:dyDescent="0.35">
      <c r="A5999">
        <v>12777246</v>
      </c>
      <c r="B5999" t="s">
        <v>8020</v>
      </c>
      <c r="C5999">
        <v>28990</v>
      </c>
      <c r="D5999" t="s">
        <v>88</v>
      </c>
      <c r="E5999" t="s">
        <v>108</v>
      </c>
      <c r="F5999" t="s">
        <v>8021</v>
      </c>
      <c r="G5999" t="s">
        <v>6471</v>
      </c>
      <c r="H5999">
        <v>2019</v>
      </c>
      <c r="I5999">
        <v>65838</v>
      </c>
      <c r="J5999" t="s">
        <v>21</v>
      </c>
      <c r="K5999" t="s">
        <v>22</v>
      </c>
      <c r="L5999" t="s">
        <v>23</v>
      </c>
      <c r="M5999" t="s">
        <v>24</v>
      </c>
      <c r="N5999">
        <v>1999</v>
      </c>
      <c r="O5999" t="s">
        <v>25</v>
      </c>
      <c r="P5999">
        <v>5</v>
      </c>
      <c r="Q5999">
        <f t="shared" si="186"/>
        <v>5</v>
      </c>
      <c r="R5999" t="str">
        <f t="shared" si="187"/>
        <v>Mid-range</v>
      </c>
    </row>
    <row r="6000" spans="1:18" x14ac:dyDescent="0.35">
      <c r="A6000">
        <v>12777248</v>
      </c>
      <c r="B6000" t="s">
        <v>3846</v>
      </c>
      <c r="C6000">
        <v>59950</v>
      </c>
      <c r="D6000" t="s">
        <v>17</v>
      </c>
      <c r="E6000" t="s">
        <v>157</v>
      </c>
      <c r="F6000" t="s">
        <v>158</v>
      </c>
      <c r="G6000" t="s">
        <v>1509</v>
      </c>
      <c r="H6000">
        <v>2017</v>
      </c>
      <c r="I6000">
        <v>84569</v>
      </c>
      <c r="J6000" t="s">
        <v>21</v>
      </c>
      <c r="K6000" t="s">
        <v>22</v>
      </c>
      <c r="L6000" t="s">
        <v>31</v>
      </c>
      <c r="M6000" t="s">
        <v>24</v>
      </c>
      <c r="N6000">
        <v>2753</v>
      </c>
      <c r="O6000" t="s">
        <v>25</v>
      </c>
      <c r="P6000">
        <v>7</v>
      </c>
      <c r="Q6000">
        <f t="shared" si="186"/>
        <v>7</v>
      </c>
      <c r="R6000" t="str">
        <f t="shared" si="187"/>
        <v>Luxury</v>
      </c>
    </row>
    <row r="6001" spans="1:18" x14ac:dyDescent="0.35">
      <c r="A6001">
        <v>12777251</v>
      </c>
      <c r="B6001" t="s">
        <v>8022</v>
      </c>
      <c r="C6001">
        <v>24990</v>
      </c>
      <c r="D6001" t="s">
        <v>188</v>
      </c>
      <c r="E6001" t="s">
        <v>995</v>
      </c>
      <c r="F6001" t="s">
        <v>251</v>
      </c>
      <c r="G6001" t="s">
        <v>996</v>
      </c>
      <c r="H6001">
        <v>2018</v>
      </c>
      <c r="I6001">
        <v>60077</v>
      </c>
      <c r="J6001" t="s">
        <v>86</v>
      </c>
      <c r="K6001" t="s">
        <v>22</v>
      </c>
      <c r="L6001" t="s">
        <v>23</v>
      </c>
      <c r="M6001" t="s">
        <v>24</v>
      </c>
      <c r="N6001">
        <v>1999</v>
      </c>
      <c r="O6001" t="s">
        <v>25</v>
      </c>
      <c r="P6001">
        <v>5</v>
      </c>
      <c r="Q6001">
        <f t="shared" si="186"/>
        <v>6</v>
      </c>
      <c r="R6001" t="str">
        <f t="shared" si="187"/>
        <v>Mid-range</v>
      </c>
    </row>
    <row r="6002" spans="1:18" x14ac:dyDescent="0.35">
      <c r="A6002">
        <v>12777266</v>
      </c>
      <c r="B6002" t="s">
        <v>8023</v>
      </c>
      <c r="C6002">
        <v>13490</v>
      </c>
      <c r="D6002" t="s">
        <v>27</v>
      </c>
      <c r="E6002" t="s">
        <v>3325</v>
      </c>
      <c r="F6002" t="s">
        <v>822</v>
      </c>
      <c r="G6002" t="s">
        <v>823</v>
      </c>
      <c r="H6002">
        <v>2011</v>
      </c>
      <c r="I6002">
        <v>281123</v>
      </c>
      <c r="J6002" t="s">
        <v>393</v>
      </c>
      <c r="K6002" t="s">
        <v>22</v>
      </c>
      <c r="L6002" t="s">
        <v>64</v>
      </c>
      <c r="M6002" t="s">
        <v>24</v>
      </c>
      <c r="N6002">
        <v>1796</v>
      </c>
      <c r="O6002" t="s">
        <v>25</v>
      </c>
      <c r="P6002">
        <v>4</v>
      </c>
      <c r="Q6002">
        <f t="shared" si="186"/>
        <v>13</v>
      </c>
      <c r="R6002" t="str">
        <f t="shared" si="187"/>
        <v>Mid-range</v>
      </c>
    </row>
    <row r="6003" spans="1:18" x14ac:dyDescent="0.35">
      <c r="A6003">
        <v>12777267</v>
      </c>
      <c r="B6003" t="s">
        <v>2283</v>
      </c>
      <c r="C6003">
        <v>22490</v>
      </c>
      <c r="D6003" t="s">
        <v>54</v>
      </c>
      <c r="E6003" t="s">
        <v>175</v>
      </c>
      <c r="F6003" t="s">
        <v>1519</v>
      </c>
      <c r="G6003" t="s">
        <v>659</v>
      </c>
      <c r="H6003">
        <v>2015</v>
      </c>
      <c r="I6003">
        <v>277210</v>
      </c>
      <c r="J6003" t="s">
        <v>205</v>
      </c>
      <c r="K6003" t="s">
        <v>22</v>
      </c>
      <c r="L6003" t="s">
        <v>31</v>
      </c>
      <c r="M6003" t="s">
        <v>24</v>
      </c>
      <c r="N6003">
        <v>2198</v>
      </c>
      <c r="O6003" t="s">
        <v>47</v>
      </c>
      <c r="P6003">
        <v>5</v>
      </c>
      <c r="Q6003">
        <f t="shared" si="186"/>
        <v>9</v>
      </c>
      <c r="R6003" t="str">
        <f t="shared" si="187"/>
        <v>Mid-range</v>
      </c>
    </row>
    <row r="6004" spans="1:18" x14ac:dyDescent="0.35">
      <c r="A6004">
        <v>12777279</v>
      </c>
      <c r="B6004" t="s">
        <v>8024</v>
      </c>
      <c r="C6004">
        <v>31990</v>
      </c>
      <c r="D6004" t="s">
        <v>165</v>
      </c>
      <c r="E6004" t="s">
        <v>269</v>
      </c>
      <c r="F6004" t="s">
        <v>7315</v>
      </c>
      <c r="G6004" t="s">
        <v>7350</v>
      </c>
      <c r="H6004">
        <v>2012</v>
      </c>
      <c r="I6004">
        <v>163972</v>
      </c>
      <c r="J6004" t="s">
        <v>21</v>
      </c>
      <c r="K6004" t="s">
        <v>22</v>
      </c>
      <c r="L6004" t="s">
        <v>31</v>
      </c>
      <c r="M6004" t="s">
        <v>24</v>
      </c>
      <c r="N6004">
        <v>3200</v>
      </c>
      <c r="O6004" t="s">
        <v>25</v>
      </c>
      <c r="P6004">
        <v>7</v>
      </c>
      <c r="Q6004">
        <f t="shared" si="186"/>
        <v>12</v>
      </c>
      <c r="R6004" t="str">
        <f t="shared" si="187"/>
        <v>Mid-range</v>
      </c>
    </row>
    <row r="6005" spans="1:18" x14ac:dyDescent="0.35">
      <c r="A6005">
        <v>12777280</v>
      </c>
      <c r="B6005" t="s">
        <v>665</v>
      </c>
      <c r="C6005">
        <v>43888</v>
      </c>
      <c r="D6005" t="s">
        <v>165</v>
      </c>
      <c r="E6005" t="s">
        <v>209</v>
      </c>
      <c r="F6005" t="s">
        <v>313</v>
      </c>
      <c r="G6005" t="s">
        <v>211</v>
      </c>
      <c r="H6005">
        <v>2017</v>
      </c>
      <c r="I6005">
        <v>115323</v>
      </c>
      <c r="J6005" t="s">
        <v>21</v>
      </c>
      <c r="K6005" t="s">
        <v>22</v>
      </c>
      <c r="L6005" t="s">
        <v>31</v>
      </c>
      <c r="M6005" t="s">
        <v>24</v>
      </c>
      <c r="N6005">
        <v>2442</v>
      </c>
      <c r="O6005" t="s">
        <v>47</v>
      </c>
      <c r="P6005">
        <v>7</v>
      </c>
      <c r="Q6005">
        <f t="shared" si="186"/>
        <v>7</v>
      </c>
      <c r="R6005" t="str">
        <f t="shared" si="187"/>
        <v>Luxury</v>
      </c>
    </row>
    <row r="6006" spans="1:18" x14ac:dyDescent="0.35">
      <c r="A6006">
        <v>12777287</v>
      </c>
      <c r="B6006" t="s">
        <v>8025</v>
      </c>
      <c r="C6006">
        <v>25999</v>
      </c>
      <c r="D6006" t="s">
        <v>17</v>
      </c>
      <c r="E6006" t="s">
        <v>258</v>
      </c>
      <c r="F6006" t="s">
        <v>351</v>
      </c>
      <c r="G6006" t="s">
        <v>2510</v>
      </c>
      <c r="H6006">
        <v>2017</v>
      </c>
      <c r="I6006">
        <v>104633</v>
      </c>
      <c r="J6006" t="s">
        <v>80</v>
      </c>
      <c r="K6006" t="s">
        <v>22</v>
      </c>
      <c r="L6006" t="s">
        <v>23</v>
      </c>
      <c r="M6006" t="s">
        <v>24</v>
      </c>
      <c r="N6006">
        <v>2694</v>
      </c>
      <c r="O6006" t="s">
        <v>47</v>
      </c>
      <c r="P6006">
        <v>2</v>
      </c>
      <c r="Q6006">
        <f t="shared" si="186"/>
        <v>7</v>
      </c>
      <c r="R6006" t="str">
        <f t="shared" si="187"/>
        <v>Mid-range</v>
      </c>
    </row>
    <row r="6007" spans="1:18" x14ac:dyDescent="0.35">
      <c r="A6007">
        <v>12777295</v>
      </c>
      <c r="B6007" t="s">
        <v>8026</v>
      </c>
      <c r="C6007">
        <v>45000</v>
      </c>
      <c r="D6007" t="s">
        <v>131</v>
      </c>
      <c r="E6007" t="s">
        <v>745</v>
      </c>
      <c r="F6007" t="s">
        <v>8027</v>
      </c>
      <c r="G6007" t="s">
        <v>1769</v>
      </c>
      <c r="H6007">
        <v>2018</v>
      </c>
      <c r="I6007">
        <v>63945</v>
      </c>
      <c r="J6007" t="s">
        <v>40</v>
      </c>
      <c r="K6007" t="s">
        <v>22</v>
      </c>
      <c r="L6007" t="s">
        <v>64</v>
      </c>
      <c r="M6007" t="s">
        <v>24</v>
      </c>
      <c r="N6007">
        <v>1984</v>
      </c>
      <c r="O6007" t="s">
        <v>47</v>
      </c>
      <c r="P6007">
        <v>4</v>
      </c>
      <c r="Q6007">
        <f t="shared" si="186"/>
        <v>6</v>
      </c>
      <c r="R6007" t="str">
        <f t="shared" si="187"/>
        <v>Luxury</v>
      </c>
    </row>
    <row r="6008" spans="1:18" x14ac:dyDescent="0.35">
      <c r="A6008">
        <v>12777309</v>
      </c>
      <c r="B6008" t="s">
        <v>7453</v>
      </c>
      <c r="C6008">
        <v>62990</v>
      </c>
      <c r="D6008" t="s">
        <v>54</v>
      </c>
      <c r="E6008" t="s">
        <v>340</v>
      </c>
      <c r="F6008" t="s">
        <v>7454</v>
      </c>
      <c r="G6008" t="s">
        <v>1533</v>
      </c>
      <c r="H6008">
        <v>2019</v>
      </c>
      <c r="I6008">
        <v>37716</v>
      </c>
      <c r="J6008" t="s">
        <v>21</v>
      </c>
      <c r="K6008" t="s">
        <v>22</v>
      </c>
      <c r="L6008" t="s">
        <v>31</v>
      </c>
      <c r="M6008" t="s">
        <v>24</v>
      </c>
      <c r="N6008">
        <v>1996</v>
      </c>
      <c r="O6008" t="s">
        <v>47</v>
      </c>
      <c r="P6008">
        <v>7</v>
      </c>
      <c r="Q6008">
        <f t="shared" si="186"/>
        <v>5</v>
      </c>
      <c r="R6008" t="str">
        <f t="shared" si="187"/>
        <v>Luxury</v>
      </c>
    </row>
    <row r="6009" spans="1:18" x14ac:dyDescent="0.35">
      <c r="A6009">
        <v>12777321</v>
      </c>
      <c r="B6009" t="s">
        <v>7243</v>
      </c>
      <c r="C6009">
        <v>16990</v>
      </c>
      <c r="D6009" t="s">
        <v>54</v>
      </c>
      <c r="E6009" t="s">
        <v>118</v>
      </c>
      <c r="F6009" t="s">
        <v>7244</v>
      </c>
      <c r="G6009" t="s">
        <v>1176</v>
      </c>
      <c r="H6009">
        <v>2012</v>
      </c>
      <c r="I6009">
        <v>193125</v>
      </c>
      <c r="J6009" t="s">
        <v>80</v>
      </c>
      <c r="K6009" t="s">
        <v>22</v>
      </c>
      <c r="L6009" t="s">
        <v>1173</v>
      </c>
      <c r="M6009" t="s">
        <v>24</v>
      </c>
      <c r="N6009">
        <v>3984</v>
      </c>
      <c r="O6009" t="s">
        <v>47</v>
      </c>
      <c r="P6009">
        <v>2</v>
      </c>
      <c r="Q6009">
        <f t="shared" si="186"/>
        <v>12</v>
      </c>
      <c r="R6009" t="str">
        <f t="shared" si="187"/>
        <v>Mid-range</v>
      </c>
    </row>
    <row r="6010" spans="1:18" x14ac:dyDescent="0.35">
      <c r="A6010">
        <v>12777330</v>
      </c>
      <c r="B6010" t="s">
        <v>3727</v>
      </c>
      <c r="C6010">
        <v>32990</v>
      </c>
      <c r="D6010" t="s">
        <v>88</v>
      </c>
      <c r="E6010" t="s">
        <v>108</v>
      </c>
      <c r="F6010" t="s">
        <v>109</v>
      </c>
      <c r="G6010" t="s">
        <v>110</v>
      </c>
      <c r="H6010">
        <v>2017</v>
      </c>
      <c r="I6010">
        <v>60184</v>
      </c>
      <c r="J6010" t="s">
        <v>21</v>
      </c>
      <c r="K6010" t="s">
        <v>22</v>
      </c>
      <c r="L6010" t="s">
        <v>23</v>
      </c>
      <c r="M6010" t="s">
        <v>24</v>
      </c>
      <c r="N6010">
        <v>1591</v>
      </c>
      <c r="O6010" t="s">
        <v>69</v>
      </c>
      <c r="P6010">
        <v>5</v>
      </c>
      <c r="Q6010">
        <f t="shared" si="186"/>
        <v>7</v>
      </c>
      <c r="R6010" t="str">
        <f t="shared" si="187"/>
        <v>Mid-range</v>
      </c>
    </row>
    <row r="6011" spans="1:18" x14ac:dyDescent="0.35">
      <c r="A6011">
        <v>12777337</v>
      </c>
      <c r="B6011" t="s">
        <v>8028</v>
      </c>
      <c r="C6011">
        <v>57990</v>
      </c>
      <c r="D6011" t="s">
        <v>54</v>
      </c>
      <c r="E6011" t="s">
        <v>175</v>
      </c>
      <c r="F6011" t="s">
        <v>8029</v>
      </c>
      <c r="G6011" t="s">
        <v>650</v>
      </c>
      <c r="H6011">
        <v>2018</v>
      </c>
      <c r="I6011">
        <v>56520</v>
      </c>
      <c r="J6011" t="s">
        <v>236</v>
      </c>
      <c r="K6011" t="s">
        <v>22</v>
      </c>
      <c r="L6011" t="s">
        <v>31</v>
      </c>
      <c r="M6011" t="s">
        <v>24</v>
      </c>
      <c r="N6011">
        <v>3198</v>
      </c>
      <c r="O6011" t="s">
        <v>47</v>
      </c>
      <c r="P6011">
        <v>5</v>
      </c>
      <c r="Q6011">
        <f t="shared" si="186"/>
        <v>6</v>
      </c>
      <c r="R6011" t="str">
        <f t="shared" si="187"/>
        <v>Luxury</v>
      </c>
    </row>
    <row r="6012" spans="1:18" x14ac:dyDescent="0.35">
      <c r="A6012">
        <v>12777344</v>
      </c>
      <c r="B6012" t="s">
        <v>8030</v>
      </c>
      <c r="C6012">
        <v>13390</v>
      </c>
      <c r="D6012" t="s">
        <v>328</v>
      </c>
      <c r="E6012" t="s">
        <v>2306</v>
      </c>
      <c r="F6012" t="s">
        <v>543</v>
      </c>
      <c r="G6012" t="s">
        <v>8031</v>
      </c>
      <c r="H6012">
        <v>2010</v>
      </c>
      <c r="I6012">
        <v>127768</v>
      </c>
      <c r="J6012" t="s">
        <v>63</v>
      </c>
      <c r="K6012" t="s">
        <v>22</v>
      </c>
      <c r="L6012" t="s">
        <v>23</v>
      </c>
      <c r="M6012" t="s">
        <v>24</v>
      </c>
      <c r="N6012">
        <v>2354</v>
      </c>
      <c r="O6012" t="s">
        <v>116</v>
      </c>
      <c r="P6012">
        <v>5</v>
      </c>
      <c r="Q6012">
        <f t="shared" si="186"/>
        <v>14</v>
      </c>
      <c r="R6012" t="str">
        <f t="shared" si="187"/>
        <v>Mid-range</v>
      </c>
    </row>
    <row r="6013" spans="1:18" x14ac:dyDescent="0.35">
      <c r="A6013">
        <v>12777355</v>
      </c>
      <c r="B6013" t="s">
        <v>820</v>
      </c>
      <c r="C6013">
        <v>13999</v>
      </c>
      <c r="D6013" t="s">
        <v>27</v>
      </c>
      <c r="E6013" t="s">
        <v>821</v>
      </c>
      <c r="F6013" t="s">
        <v>822</v>
      </c>
      <c r="G6013" t="s">
        <v>823</v>
      </c>
      <c r="H6013">
        <v>2011</v>
      </c>
      <c r="I6013">
        <v>205000</v>
      </c>
      <c r="J6013" t="s">
        <v>63</v>
      </c>
      <c r="K6013" t="s">
        <v>22</v>
      </c>
      <c r="L6013" t="s">
        <v>64</v>
      </c>
      <c r="M6013" t="s">
        <v>24</v>
      </c>
      <c r="N6013">
        <v>1796</v>
      </c>
      <c r="O6013" t="s">
        <v>33</v>
      </c>
      <c r="P6013">
        <v>5</v>
      </c>
      <c r="Q6013">
        <f t="shared" si="186"/>
        <v>13</v>
      </c>
      <c r="R6013" t="str">
        <f t="shared" si="187"/>
        <v>Mid-range</v>
      </c>
    </row>
    <row r="6014" spans="1:18" x14ac:dyDescent="0.35">
      <c r="A6014">
        <v>12777369</v>
      </c>
      <c r="B6014" t="s">
        <v>1108</v>
      </c>
      <c r="C6014">
        <v>32500</v>
      </c>
      <c r="D6014" t="s">
        <v>143</v>
      </c>
      <c r="E6014" t="s">
        <v>1109</v>
      </c>
      <c r="F6014" t="s">
        <v>1110</v>
      </c>
      <c r="G6014" t="s">
        <v>531</v>
      </c>
      <c r="H6014">
        <v>2018</v>
      </c>
      <c r="I6014">
        <v>58938</v>
      </c>
      <c r="J6014" t="s">
        <v>21</v>
      </c>
      <c r="K6014" t="s">
        <v>22</v>
      </c>
      <c r="L6014" t="s">
        <v>23</v>
      </c>
      <c r="M6014" t="s">
        <v>24</v>
      </c>
      <c r="N6014">
        <v>2498</v>
      </c>
      <c r="O6014" t="s">
        <v>47</v>
      </c>
      <c r="P6014">
        <v>5</v>
      </c>
      <c r="Q6014">
        <f t="shared" si="186"/>
        <v>6</v>
      </c>
      <c r="R6014" t="str">
        <f t="shared" si="187"/>
        <v>Mid-range</v>
      </c>
    </row>
    <row r="6015" spans="1:18" x14ac:dyDescent="0.35">
      <c r="A6015">
        <v>12777371</v>
      </c>
      <c r="B6015" t="s">
        <v>8032</v>
      </c>
      <c r="C6015">
        <v>24830</v>
      </c>
      <c r="D6015" t="s">
        <v>165</v>
      </c>
      <c r="E6015" t="s">
        <v>184</v>
      </c>
      <c r="F6015" t="s">
        <v>6316</v>
      </c>
      <c r="G6015" t="s">
        <v>4049</v>
      </c>
      <c r="H6015">
        <v>2014</v>
      </c>
      <c r="I6015">
        <v>126479</v>
      </c>
      <c r="J6015" t="s">
        <v>21</v>
      </c>
      <c r="K6015" t="s">
        <v>22</v>
      </c>
      <c r="L6015" t="s">
        <v>23</v>
      </c>
      <c r="M6015" t="s">
        <v>24</v>
      </c>
      <c r="N6015">
        <v>2360</v>
      </c>
      <c r="O6015" t="s">
        <v>135</v>
      </c>
      <c r="P6015">
        <v>7</v>
      </c>
      <c r="Q6015">
        <f t="shared" si="186"/>
        <v>10</v>
      </c>
      <c r="R6015" t="str">
        <f t="shared" si="187"/>
        <v>Mid-range</v>
      </c>
    </row>
    <row r="6016" spans="1:18" x14ac:dyDescent="0.35">
      <c r="A6016">
        <v>12777372</v>
      </c>
      <c r="B6016" t="s">
        <v>6055</v>
      </c>
      <c r="C6016">
        <v>31830</v>
      </c>
      <c r="D6016" t="s">
        <v>143</v>
      </c>
      <c r="E6016" t="s">
        <v>1109</v>
      </c>
      <c r="F6016" t="s">
        <v>2775</v>
      </c>
      <c r="G6016" t="s">
        <v>1091</v>
      </c>
      <c r="H6016">
        <v>2015</v>
      </c>
      <c r="I6016">
        <v>98837</v>
      </c>
      <c r="J6016" t="s">
        <v>21</v>
      </c>
      <c r="K6016" t="s">
        <v>22</v>
      </c>
      <c r="L6016" t="s">
        <v>64</v>
      </c>
      <c r="M6016" t="s">
        <v>24</v>
      </c>
      <c r="N6016">
        <v>3630</v>
      </c>
      <c r="O6016" t="s">
        <v>47</v>
      </c>
      <c r="P6016">
        <v>5</v>
      </c>
      <c r="Q6016">
        <f t="shared" si="186"/>
        <v>9</v>
      </c>
      <c r="R6016" t="str">
        <f t="shared" si="187"/>
        <v>Mid-range</v>
      </c>
    </row>
    <row r="6017" spans="1:18" x14ac:dyDescent="0.35">
      <c r="A6017">
        <v>12777398</v>
      </c>
      <c r="B6017" t="s">
        <v>6812</v>
      </c>
      <c r="C6017">
        <v>53000</v>
      </c>
      <c r="D6017" t="s">
        <v>131</v>
      </c>
      <c r="E6017" t="s">
        <v>1228</v>
      </c>
      <c r="F6017" t="s">
        <v>239</v>
      </c>
      <c r="G6017" t="s">
        <v>6813</v>
      </c>
      <c r="H6017">
        <v>2016</v>
      </c>
      <c r="I6017">
        <v>105323</v>
      </c>
      <c r="J6017" t="s">
        <v>21</v>
      </c>
      <c r="K6017" t="s">
        <v>22</v>
      </c>
      <c r="L6017" t="s">
        <v>31</v>
      </c>
      <c r="M6017" t="s">
        <v>24</v>
      </c>
      <c r="N6017">
        <v>2967</v>
      </c>
      <c r="O6017" t="s">
        <v>121</v>
      </c>
      <c r="P6017">
        <v>7</v>
      </c>
      <c r="Q6017">
        <f t="shared" si="186"/>
        <v>8</v>
      </c>
      <c r="R6017" t="str">
        <f t="shared" si="187"/>
        <v>Luxury</v>
      </c>
    </row>
    <row r="6018" spans="1:18" x14ac:dyDescent="0.35">
      <c r="A6018">
        <v>12777399</v>
      </c>
      <c r="B6018" t="s">
        <v>8033</v>
      </c>
      <c r="C6018">
        <v>11999</v>
      </c>
      <c r="D6018" t="s">
        <v>165</v>
      </c>
      <c r="E6018" t="s">
        <v>455</v>
      </c>
      <c r="F6018" t="s">
        <v>456</v>
      </c>
      <c r="G6018" t="s">
        <v>2629</v>
      </c>
      <c r="H6018">
        <v>2010</v>
      </c>
      <c r="I6018">
        <v>146742</v>
      </c>
      <c r="J6018" t="s">
        <v>63</v>
      </c>
      <c r="K6018" t="s">
        <v>22</v>
      </c>
      <c r="L6018" t="s">
        <v>23</v>
      </c>
      <c r="M6018" t="s">
        <v>24</v>
      </c>
      <c r="N6018">
        <v>1998</v>
      </c>
      <c r="O6018" t="s">
        <v>69</v>
      </c>
      <c r="P6018">
        <v>5</v>
      </c>
      <c r="Q6018">
        <f t="shared" si="186"/>
        <v>14</v>
      </c>
      <c r="R6018" t="str">
        <f t="shared" si="187"/>
        <v>Mid-range</v>
      </c>
    </row>
    <row r="6019" spans="1:18" x14ac:dyDescent="0.35">
      <c r="A6019">
        <v>12777400</v>
      </c>
      <c r="B6019" t="s">
        <v>7464</v>
      </c>
      <c r="C6019">
        <v>51990</v>
      </c>
      <c r="D6019" t="s">
        <v>102</v>
      </c>
      <c r="E6019" t="s">
        <v>1212</v>
      </c>
      <c r="F6019" t="s">
        <v>7465</v>
      </c>
      <c r="G6019" t="s">
        <v>7466</v>
      </c>
      <c r="H6019">
        <v>2022</v>
      </c>
      <c r="I6019">
        <v>5122</v>
      </c>
      <c r="J6019" t="s">
        <v>21</v>
      </c>
      <c r="K6019" t="s">
        <v>22</v>
      </c>
      <c r="L6019" t="s">
        <v>64</v>
      </c>
      <c r="M6019" t="s">
        <v>24</v>
      </c>
      <c r="N6019">
        <v>1984</v>
      </c>
      <c r="O6019" t="s">
        <v>25</v>
      </c>
      <c r="P6019">
        <v>5</v>
      </c>
      <c r="Q6019">
        <f t="shared" ref="Q6019:Q6082" si="188">2024-H6019</f>
        <v>2</v>
      </c>
      <c r="R6019" t="str">
        <f t="shared" ref="R6019:R6082" si="189">IF(C6019&lt;=10000,"Budget",IF(C6019&lt;=40000,"Mid-range","Luxury"))</f>
        <v>Luxury</v>
      </c>
    </row>
    <row r="6020" spans="1:18" x14ac:dyDescent="0.35">
      <c r="A6020">
        <v>12777402</v>
      </c>
      <c r="B6020" t="s">
        <v>8034</v>
      </c>
      <c r="C6020">
        <v>36000</v>
      </c>
      <c r="D6020" t="s">
        <v>49</v>
      </c>
      <c r="E6020" t="s">
        <v>148</v>
      </c>
      <c r="F6020" t="s">
        <v>3333</v>
      </c>
      <c r="G6020" t="s">
        <v>3761</v>
      </c>
      <c r="H6020">
        <v>2008</v>
      </c>
      <c r="I6020">
        <v>199500</v>
      </c>
      <c r="J6020" t="s">
        <v>8035</v>
      </c>
      <c r="K6020" t="s">
        <v>81</v>
      </c>
      <c r="L6020" t="s">
        <v>31</v>
      </c>
      <c r="M6020" t="s">
        <v>24</v>
      </c>
      <c r="N6020">
        <v>2953</v>
      </c>
      <c r="O6020" t="s">
        <v>47</v>
      </c>
      <c r="P6020">
        <v>3</v>
      </c>
      <c r="Q6020">
        <f t="shared" si="188"/>
        <v>16</v>
      </c>
      <c r="R6020" t="str">
        <f t="shared" si="189"/>
        <v>Mid-range</v>
      </c>
    </row>
    <row r="6021" spans="1:18" x14ac:dyDescent="0.35">
      <c r="A6021">
        <v>12777411</v>
      </c>
      <c r="B6021" t="s">
        <v>1399</v>
      </c>
      <c r="C6021">
        <v>21000</v>
      </c>
      <c r="D6021" t="s">
        <v>54</v>
      </c>
      <c r="E6021" t="s">
        <v>175</v>
      </c>
      <c r="F6021" t="s">
        <v>900</v>
      </c>
      <c r="G6021" t="s">
        <v>207</v>
      </c>
      <c r="H6021">
        <v>2013</v>
      </c>
      <c r="I6021">
        <v>285000</v>
      </c>
      <c r="J6021" t="s">
        <v>338</v>
      </c>
      <c r="K6021" t="s">
        <v>22</v>
      </c>
      <c r="L6021" t="s">
        <v>31</v>
      </c>
      <c r="M6021" t="s">
        <v>24</v>
      </c>
      <c r="N6021">
        <v>3198</v>
      </c>
      <c r="O6021" t="s">
        <v>660</v>
      </c>
      <c r="P6021">
        <v>5</v>
      </c>
      <c r="Q6021">
        <f t="shared" si="188"/>
        <v>11</v>
      </c>
      <c r="R6021" t="str">
        <f t="shared" si="189"/>
        <v>Mid-range</v>
      </c>
    </row>
    <row r="6022" spans="1:18" x14ac:dyDescent="0.35">
      <c r="A6022">
        <v>12777413</v>
      </c>
      <c r="B6022" t="s">
        <v>4186</v>
      </c>
      <c r="C6022">
        <v>36999</v>
      </c>
      <c r="D6022" t="s">
        <v>17</v>
      </c>
      <c r="E6022" t="s">
        <v>153</v>
      </c>
      <c r="F6022" t="s">
        <v>1886</v>
      </c>
      <c r="G6022" t="s">
        <v>1163</v>
      </c>
      <c r="H6022">
        <v>2018</v>
      </c>
      <c r="I6022">
        <v>46665</v>
      </c>
      <c r="J6022" t="s">
        <v>21</v>
      </c>
      <c r="K6022" t="s">
        <v>22</v>
      </c>
      <c r="L6022" t="s">
        <v>23</v>
      </c>
      <c r="M6022" t="s">
        <v>24</v>
      </c>
      <c r="N6022">
        <v>1987</v>
      </c>
      <c r="O6022" t="s">
        <v>25</v>
      </c>
      <c r="P6022">
        <v>5</v>
      </c>
      <c r="Q6022">
        <f t="shared" si="188"/>
        <v>6</v>
      </c>
      <c r="R6022" t="str">
        <f t="shared" si="189"/>
        <v>Mid-range</v>
      </c>
    </row>
    <row r="6023" spans="1:18" x14ac:dyDescent="0.35">
      <c r="A6023">
        <v>12777455</v>
      </c>
      <c r="B6023" t="s">
        <v>2690</v>
      </c>
      <c r="C6023">
        <v>34717</v>
      </c>
      <c r="D6023" t="s">
        <v>165</v>
      </c>
      <c r="E6023" t="s">
        <v>568</v>
      </c>
      <c r="F6023" t="s">
        <v>692</v>
      </c>
      <c r="G6023" t="s">
        <v>2468</v>
      </c>
      <c r="H6023">
        <v>2020</v>
      </c>
      <c r="I6023">
        <v>4897</v>
      </c>
      <c r="J6023" t="s">
        <v>21</v>
      </c>
      <c r="K6023" t="s">
        <v>22</v>
      </c>
      <c r="L6023" t="s">
        <v>23</v>
      </c>
      <c r="M6023" t="s">
        <v>24</v>
      </c>
      <c r="N6023">
        <v>1999</v>
      </c>
      <c r="O6023" t="s">
        <v>33</v>
      </c>
      <c r="P6023">
        <v>5</v>
      </c>
      <c r="Q6023">
        <f t="shared" si="188"/>
        <v>4</v>
      </c>
      <c r="R6023" t="str">
        <f t="shared" si="189"/>
        <v>Mid-range</v>
      </c>
    </row>
    <row r="6024" spans="1:18" x14ac:dyDescent="0.35">
      <c r="A6024">
        <v>12777458</v>
      </c>
      <c r="B6024" t="s">
        <v>8036</v>
      </c>
      <c r="C6024">
        <v>84990</v>
      </c>
      <c r="D6024" t="s">
        <v>449</v>
      </c>
      <c r="E6024" t="s">
        <v>2762</v>
      </c>
      <c r="F6024" t="s">
        <v>8037</v>
      </c>
      <c r="G6024" t="s">
        <v>531</v>
      </c>
      <c r="H6024">
        <v>2017</v>
      </c>
      <c r="I6024">
        <v>73122</v>
      </c>
      <c r="J6024" t="s">
        <v>21</v>
      </c>
      <c r="K6024" t="s">
        <v>22</v>
      </c>
      <c r="L6024" t="s">
        <v>31</v>
      </c>
      <c r="M6024" t="s">
        <v>24</v>
      </c>
      <c r="N6024">
        <v>1999</v>
      </c>
      <c r="O6024" t="s">
        <v>25</v>
      </c>
      <c r="P6024">
        <v>5</v>
      </c>
      <c r="Q6024">
        <f t="shared" si="188"/>
        <v>7</v>
      </c>
      <c r="R6024" t="str">
        <f t="shared" si="189"/>
        <v>Luxury</v>
      </c>
    </row>
    <row r="6025" spans="1:18" x14ac:dyDescent="0.35">
      <c r="A6025">
        <v>12777474</v>
      </c>
      <c r="B6025" t="s">
        <v>4292</v>
      </c>
      <c r="C6025">
        <v>29990</v>
      </c>
      <c r="D6025" t="s">
        <v>188</v>
      </c>
      <c r="E6025" t="s">
        <v>189</v>
      </c>
      <c r="F6025" t="s">
        <v>4293</v>
      </c>
      <c r="G6025" t="s">
        <v>3142</v>
      </c>
      <c r="H6025">
        <v>2019</v>
      </c>
      <c r="I6025">
        <v>48153</v>
      </c>
      <c r="J6025" t="s">
        <v>21</v>
      </c>
      <c r="K6025" t="s">
        <v>22</v>
      </c>
      <c r="L6025" t="s">
        <v>23</v>
      </c>
      <c r="M6025" t="s">
        <v>24</v>
      </c>
      <c r="N6025">
        <v>1999</v>
      </c>
      <c r="O6025" t="s">
        <v>69</v>
      </c>
      <c r="P6025">
        <v>5</v>
      </c>
      <c r="Q6025">
        <f t="shared" si="188"/>
        <v>5</v>
      </c>
      <c r="R6025" t="str">
        <f t="shared" si="189"/>
        <v>Mid-range</v>
      </c>
    </row>
    <row r="6026" spans="1:18" x14ac:dyDescent="0.35">
      <c r="A6026">
        <v>12777476</v>
      </c>
      <c r="B6026" t="s">
        <v>8038</v>
      </c>
      <c r="C6026">
        <v>31990</v>
      </c>
      <c r="D6026" t="s">
        <v>88</v>
      </c>
      <c r="E6026" t="s">
        <v>108</v>
      </c>
      <c r="F6026" t="s">
        <v>8039</v>
      </c>
      <c r="G6026" t="s">
        <v>8040</v>
      </c>
      <c r="H6026">
        <v>2018</v>
      </c>
      <c r="I6026">
        <v>32717</v>
      </c>
      <c r="J6026" t="s">
        <v>21</v>
      </c>
      <c r="K6026" t="s">
        <v>22</v>
      </c>
      <c r="L6026" t="s">
        <v>23</v>
      </c>
      <c r="M6026" t="s">
        <v>24</v>
      </c>
      <c r="N6026">
        <v>1999</v>
      </c>
      <c r="O6026" t="s">
        <v>25</v>
      </c>
      <c r="P6026">
        <v>5</v>
      </c>
      <c r="Q6026">
        <f t="shared" si="188"/>
        <v>6</v>
      </c>
      <c r="R6026" t="str">
        <f t="shared" si="189"/>
        <v>Mid-range</v>
      </c>
    </row>
    <row r="6027" spans="1:18" x14ac:dyDescent="0.35">
      <c r="A6027">
        <v>12777486</v>
      </c>
      <c r="B6027" t="s">
        <v>8041</v>
      </c>
      <c r="C6027">
        <v>97388</v>
      </c>
      <c r="D6027" t="s">
        <v>17</v>
      </c>
      <c r="E6027" t="s">
        <v>254</v>
      </c>
      <c r="F6027" t="s">
        <v>8042</v>
      </c>
      <c r="G6027" t="s">
        <v>256</v>
      </c>
      <c r="H6027">
        <v>2022</v>
      </c>
      <c r="I6027">
        <v>20</v>
      </c>
      <c r="J6027" t="s">
        <v>80</v>
      </c>
      <c r="K6027" t="s">
        <v>81</v>
      </c>
      <c r="L6027" t="s">
        <v>31</v>
      </c>
      <c r="M6027" t="s">
        <v>24</v>
      </c>
      <c r="N6027">
        <v>4461</v>
      </c>
      <c r="O6027" t="s">
        <v>25</v>
      </c>
      <c r="P6027">
        <v>2</v>
      </c>
      <c r="Q6027">
        <f t="shared" si="188"/>
        <v>2</v>
      </c>
      <c r="R6027" t="str">
        <f t="shared" si="189"/>
        <v>Luxury</v>
      </c>
    </row>
    <row r="6028" spans="1:18" x14ac:dyDescent="0.35">
      <c r="A6028">
        <v>12777494</v>
      </c>
      <c r="B6028" t="s">
        <v>8043</v>
      </c>
      <c r="C6028">
        <v>36999</v>
      </c>
      <c r="D6028" t="s">
        <v>17</v>
      </c>
      <c r="E6028" t="s">
        <v>262</v>
      </c>
      <c r="F6028" t="s">
        <v>924</v>
      </c>
      <c r="G6028" t="s">
        <v>1911</v>
      </c>
      <c r="H6028">
        <v>2020</v>
      </c>
      <c r="I6028">
        <v>20209</v>
      </c>
      <c r="J6028" t="s">
        <v>63</v>
      </c>
      <c r="K6028" t="s">
        <v>22</v>
      </c>
      <c r="L6028" t="s">
        <v>540</v>
      </c>
      <c r="M6028" t="s">
        <v>24</v>
      </c>
      <c r="N6028">
        <v>1798</v>
      </c>
      <c r="O6028" t="s">
        <v>116</v>
      </c>
      <c r="P6028">
        <v>5</v>
      </c>
      <c r="Q6028">
        <f t="shared" si="188"/>
        <v>4</v>
      </c>
      <c r="R6028" t="str">
        <f t="shared" si="189"/>
        <v>Mid-range</v>
      </c>
    </row>
    <row r="6029" spans="1:18" x14ac:dyDescent="0.35">
      <c r="A6029">
        <v>12777495</v>
      </c>
      <c r="B6029" t="s">
        <v>8044</v>
      </c>
      <c r="C6029">
        <v>48498</v>
      </c>
      <c r="D6029" t="s">
        <v>143</v>
      </c>
      <c r="E6029" t="s">
        <v>1496</v>
      </c>
      <c r="F6029" t="s">
        <v>8045</v>
      </c>
      <c r="G6029" t="s">
        <v>943</v>
      </c>
      <c r="H6029">
        <v>2019</v>
      </c>
      <c r="I6029">
        <v>39366</v>
      </c>
      <c r="J6029" t="s">
        <v>21</v>
      </c>
      <c r="K6029" t="s">
        <v>22</v>
      </c>
      <c r="L6029" t="s">
        <v>64</v>
      </c>
      <c r="M6029" t="s">
        <v>24</v>
      </c>
      <c r="N6029">
        <v>1998</v>
      </c>
      <c r="O6029" t="s">
        <v>25</v>
      </c>
      <c r="P6029">
        <v>5</v>
      </c>
      <c r="Q6029">
        <f t="shared" si="188"/>
        <v>5</v>
      </c>
      <c r="R6029" t="str">
        <f t="shared" si="189"/>
        <v>Luxury</v>
      </c>
    </row>
    <row r="6030" spans="1:18" x14ac:dyDescent="0.35">
      <c r="A6030">
        <v>12777512</v>
      </c>
      <c r="B6030" t="s">
        <v>6409</v>
      </c>
      <c r="C6030">
        <v>20000</v>
      </c>
      <c r="D6030" t="s">
        <v>88</v>
      </c>
      <c r="E6030" t="s">
        <v>98</v>
      </c>
      <c r="F6030" t="s">
        <v>90</v>
      </c>
      <c r="G6030" t="s">
        <v>5273</v>
      </c>
      <c r="H6030">
        <v>2016</v>
      </c>
      <c r="I6030">
        <v>72180</v>
      </c>
      <c r="J6030" t="s">
        <v>86</v>
      </c>
      <c r="K6030" t="s">
        <v>22</v>
      </c>
      <c r="L6030" t="s">
        <v>23</v>
      </c>
      <c r="M6030" t="s">
        <v>24</v>
      </c>
      <c r="N6030">
        <v>1797</v>
      </c>
      <c r="O6030" t="s">
        <v>47</v>
      </c>
      <c r="P6030">
        <v>5</v>
      </c>
      <c r="Q6030">
        <f t="shared" si="188"/>
        <v>8</v>
      </c>
      <c r="R6030" t="str">
        <f t="shared" si="189"/>
        <v>Mid-range</v>
      </c>
    </row>
    <row r="6031" spans="1:18" x14ac:dyDescent="0.35">
      <c r="A6031">
        <v>12777519</v>
      </c>
      <c r="B6031" t="s">
        <v>8046</v>
      </c>
      <c r="C6031">
        <v>37950</v>
      </c>
      <c r="D6031" t="s">
        <v>127</v>
      </c>
      <c r="E6031" t="s">
        <v>466</v>
      </c>
      <c r="F6031" t="s">
        <v>3774</v>
      </c>
      <c r="G6031" t="s">
        <v>755</v>
      </c>
      <c r="H6031">
        <v>2020</v>
      </c>
      <c r="I6031">
        <v>38984</v>
      </c>
      <c r="J6031" t="s">
        <v>21</v>
      </c>
      <c r="K6031" t="s">
        <v>22</v>
      </c>
      <c r="L6031" t="s">
        <v>23</v>
      </c>
      <c r="M6031" t="s">
        <v>24</v>
      </c>
      <c r="N6031">
        <v>2488</v>
      </c>
      <c r="O6031" t="s">
        <v>25</v>
      </c>
      <c r="P6031">
        <v>5</v>
      </c>
      <c r="Q6031">
        <f t="shared" si="188"/>
        <v>4</v>
      </c>
      <c r="R6031" t="str">
        <f t="shared" si="189"/>
        <v>Mid-range</v>
      </c>
    </row>
    <row r="6032" spans="1:18" x14ac:dyDescent="0.35">
      <c r="A6032">
        <v>12777534</v>
      </c>
      <c r="B6032" t="s">
        <v>950</v>
      </c>
      <c r="C6032">
        <v>33888</v>
      </c>
      <c r="D6032" t="s">
        <v>17</v>
      </c>
      <c r="E6032" t="s">
        <v>153</v>
      </c>
      <c r="F6032" t="s">
        <v>154</v>
      </c>
      <c r="G6032" t="s">
        <v>951</v>
      </c>
      <c r="H6032">
        <v>2016</v>
      </c>
      <c r="I6032">
        <v>57903</v>
      </c>
      <c r="J6032" t="s">
        <v>21</v>
      </c>
      <c r="K6032" t="s">
        <v>22</v>
      </c>
      <c r="L6032" t="s">
        <v>23</v>
      </c>
      <c r="M6032" t="s">
        <v>24</v>
      </c>
      <c r="N6032">
        <v>1987</v>
      </c>
      <c r="O6032" t="s">
        <v>69</v>
      </c>
      <c r="P6032">
        <v>5</v>
      </c>
      <c r="Q6032">
        <f t="shared" si="188"/>
        <v>8</v>
      </c>
      <c r="R6032" t="str">
        <f t="shared" si="189"/>
        <v>Mid-range</v>
      </c>
    </row>
    <row r="6033" spans="1:18" x14ac:dyDescent="0.35">
      <c r="A6033">
        <v>12777549</v>
      </c>
      <c r="B6033" t="s">
        <v>8047</v>
      </c>
      <c r="C6033">
        <v>8490</v>
      </c>
      <c r="D6033" t="s">
        <v>102</v>
      </c>
      <c r="E6033" t="s">
        <v>103</v>
      </c>
      <c r="F6033" t="s">
        <v>7282</v>
      </c>
      <c r="G6033" t="s">
        <v>7283</v>
      </c>
      <c r="H6033">
        <v>2008</v>
      </c>
      <c r="I6033">
        <v>217303</v>
      </c>
      <c r="J6033" t="s">
        <v>106</v>
      </c>
      <c r="K6033" t="s">
        <v>81</v>
      </c>
      <c r="L6033" t="s">
        <v>31</v>
      </c>
      <c r="M6033" t="s">
        <v>24</v>
      </c>
      <c r="N6033">
        <v>1896</v>
      </c>
      <c r="O6033" t="s">
        <v>33</v>
      </c>
      <c r="P6033">
        <v>2</v>
      </c>
      <c r="Q6033">
        <f t="shared" si="188"/>
        <v>16</v>
      </c>
      <c r="R6033" t="str">
        <f t="shared" si="189"/>
        <v>Budget</v>
      </c>
    </row>
    <row r="6034" spans="1:18" x14ac:dyDescent="0.35">
      <c r="A6034">
        <v>12777559</v>
      </c>
      <c r="B6034" t="s">
        <v>8048</v>
      </c>
      <c r="C6034">
        <v>33888</v>
      </c>
      <c r="D6034" t="s">
        <v>17</v>
      </c>
      <c r="E6034" t="s">
        <v>2197</v>
      </c>
      <c r="F6034" t="s">
        <v>3067</v>
      </c>
      <c r="G6034" t="s">
        <v>5164</v>
      </c>
      <c r="H6034">
        <v>2020</v>
      </c>
      <c r="I6034">
        <v>37467</v>
      </c>
      <c r="J6034" t="s">
        <v>21</v>
      </c>
      <c r="K6034" t="s">
        <v>22</v>
      </c>
      <c r="L6034" t="s">
        <v>23</v>
      </c>
      <c r="M6034" t="s">
        <v>24</v>
      </c>
      <c r="N6034">
        <v>1490</v>
      </c>
      <c r="O6034" t="s">
        <v>47</v>
      </c>
      <c r="P6034">
        <v>5</v>
      </c>
      <c r="Q6034">
        <f t="shared" si="188"/>
        <v>4</v>
      </c>
      <c r="R6034" t="str">
        <f t="shared" si="189"/>
        <v>Mid-range</v>
      </c>
    </row>
    <row r="6035" spans="1:18" x14ac:dyDescent="0.35">
      <c r="A6035">
        <v>12777586</v>
      </c>
      <c r="B6035" t="s">
        <v>8049</v>
      </c>
      <c r="C6035">
        <v>26950</v>
      </c>
      <c r="D6035" t="s">
        <v>102</v>
      </c>
      <c r="E6035" t="s">
        <v>473</v>
      </c>
      <c r="F6035" t="s">
        <v>5105</v>
      </c>
      <c r="G6035" t="s">
        <v>3308</v>
      </c>
      <c r="H6035">
        <v>2016</v>
      </c>
      <c r="I6035">
        <v>231780</v>
      </c>
      <c r="J6035" t="s">
        <v>338</v>
      </c>
      <c r="K6035" t="s">
        <v>22</v>
      </c>
      <c r="L6035" t="s">
        <v>31</v>
      </c>
      <c r="M6035" t="s">
        <v>24</v>
      </c>
      <c r="N6035">
        <v>1968</v>
      </c>
      <c r="O6035" t="s">
        <v>47</v>
      </c>
      <c r="P6035">
        <v>5</v>
      </c>
      <c r="Q6035">
        <f t="shared" si="188"/>
        <v>8</v>
      </c>
      <c r="R6035" t="str">
        <f t="shared" si="189"/>
        <v>Mid-range</v>
      </c>
    </row>
    <row r="6036" spans="1:18" x14ac:dyDescent="0.35">
      <c r="A6036">
        <v>12777623</v>
      </c>
      <c r="B6036" t="s">
        <v>8050</v>
      </c>
      <c r="C6036">
        <v>9999</v>
      </c>
      <c r="D6036" t="s">
        <v>17</v>
      </c>
      <c r="E6036" t="s">
        <v>344</v>
      </c>
      <c r="F6036" t="s">
        <v>345</v>
      </c>
      <c r="G6036" t="s">
        <v>6169</v>
      </c>
      <c r="H6036">
        <v>2013</v>
      </c>
      <c r="I6036">
        <v>227636</v>
      </c>
      <c r="J6036" t="s">
        <v>63</v>
      </c>
      <c r="K6036" t="s">
        <v>22</v>
      </c>
      <c r="L6036" t="s">
        <v>23</v>
      </c>
      <c r="M6036" t="s">
        <v>24</v>
      </c>
      <c r="N6036">
        <v>3456</v>
      </c>
      <c r="O6036" t="s">
        <v>47</v>
      </c>
      <c r="P6036">
        <v>5</v>
      </c>
      <c r="Q6036">
        <f t="shared" si="188"/>
        <v>11</v>
      </c>
      <c r="R6036" t="str">
        <f t="shared" si="189"/>
        <v>Budget</v>
      </c>
    </row>
    <row r="6037" spans="1:18" x14ac:dyDescent="0.35">
      <c r="A6037">
        <v>12777668</v>
      </c>
      <c r="B6037" t="s">
        <v>8051</v>
      </c>
      <c r="C6037">
        <v>12413</v>
      </c>
      <c r="D6037" t="s">
        <v>188</v>
      </c>
      <c r="E6037" t="s">
        <v>189</v>
      </c>
      <c r="F6037" t="s">
        <v>777</v>
      </c>
      <c r="G6037" t="s">
        <v>191</v>
      </c>
      <c r="H6037">
        <v>2011</v>
      </c>
      <c r="I6037">
        <v>188187</v>
      </c>
      <c r="J6037" t="s">
        <v>21</v>
      </c>
      <c r="K6037" t="s">
        <v>22</v>
      </c>
      <c r="L6037" t="s">
        <v>23</v>
      </c>
      <c r="M6037" t="s">
        <v>24</v>
      </c>
      <c r="N6037">
        <v>2359</v>
      </c>
      <c r="O6037" t="s">
        <v>732</v>
      </c>
      <c r="P6037">
        <v>5</v>
      </c>
      <c r="Q6037">
        <f t="shared" si="188"/>
        <v>13</v>
      </c>
      <c r="R6037" t="str">
        <f t="shared" si="189"/>
        <v>Mid-range</v>
      </c>
    </row>
    <row r="6038" spans="1:18" x14ac:dyDescent="0.35">
      <c r="A6038">
        <v>12777685</v>
      </c>
      <c r="B6038" t="s">
        <v>3952</v>
      </c>
      <c r="C6038">
        <v>44988</v>
      </c>
      <c r="D6038" t="s">
        <v>88</v>
      </c>
      <c r="E6038" t="s">
        <v>625</v>
      </c>
      <c r="F6038" t="s">
        <v>626</v>
      </c>
      <c r="G6038" t="s">
        <v>1010</v>
      </c>
      <c r="H6038">
        <v>2020</v>
      </c>
      <c r="I6038">
        <v>15193</v>
      </c>
      <c r="J6038" t="s">
        <v>106</v>
      </c>
      <c r="K6038" t="s">
        <v>22</v>
      </c>
      <c r="L6038" t="s">
        <v>31</v>
      </c>
      <c r="M6038" t="s">
        <v>24</v>
      </c>
      <c r="N6038">
        <v>2497</v>
      </c>
      <c r="O6038" t="s">
        <v>47</v>
      </c>
      <c r="P6038">
        <v>3</v>
      </c>
      <c r="Q6038">
        <f t="shared" si="188"/>
        <v>4</v>
      </c>
      <c r="R6038" t="str">
        <f t="shared" si="189"/>
        <v>Luxury</v>
      </c>
    </row>
    <row r="6039" spans="1:18" x14ac:dyDescent="0.35">
      <c r="A6039">
        <v>12777687</v>
      </c>
      <c r="B6039" t="s">
        <v>8052</v>
      </c>
      <c r="C6039">
        <v>32990</v>
      </c>
      <c r="D6039" t="s">
        <v>17</v>
      </c>
      <c r="E6039" t="s">
        <v>262</v>
      </c>
      <c r="F6039" t="s">
        <v>8053</v>
      </c>
      <c r="G6039" t="s">
        <v>1911</v>
      </c>
      <c r="H6039">
        <v>2019</v>
      </c>
      <c r="I6039">
        <v>60295</v>
      </c>
      <c r="J6039" t="s">
        <v>86</v>
      </c>
      <c r="K6039" t="s">
        <v>22</v>
      </c>
      <c r="L6039" t="s">
        <v>540</v>
      </c>
      <c r="M6039" t="s">
        <v>24</v>
      </c>
      <c r="N6039">
        <v>1798</v>
      </c>
      <c r="O6039" t="s">
        <v>69</v>
      </c>
      <c r="P6039">
        <v>5</v>
      </c>
      <c r="Q6039">
        <f t="shared" si="188"/>
        <v>5</v>
      </c>
      <c r="R6039" t="str">
        <f t="shared" si="189"/>
        <v>Mid-range</v>
      </c>
    </row>
    <row r="6040" spans="1:18" x14ac:dyDescent="0.35">
      <c r="A6040">
        <v>12777689</v>
      </c>
      <c r="B6040" t="s">
        <v>4682</v>
      </c>
      <c r="C6040">
        <v>58990</v>
      </c>
      <c r="D6040" t="s">
        <v>127</v>
      </c>
      <c r="E6040" t="s">
        <v>418</v>
      </c>
      <c r="F6040" t="s">
        <v>2121</v>
      </c>
      <c r="G6040" t="s">
        <v>943</v>
      </c>
      <c r="H6040">
        <v>2019</v>
      </c>
      <c r="I6040">
        <v>34225</v>
      </c>
      <c r="J6040" t="s">
        <v>21</v>
      </c>
      <c r="K6040" t="s">
        <v>22</v>
      </c>
      <c r="L6040" t="s">
        <v>23</v>
      </c>
      <c r="M6040" t="s">
        <v>24</v>
      </c>
      <c r="N6040">
        <v>2488</v>
      </c>
      <c r="O6040" t="s">
        <v>25</v>
      </c>
      <c r="P6040">
        <v>7</v>
      </c>
      <c r="Q6040">
        <f t="shared" si="188"/>
        <v>5</v>
      </c>
      <c r="R6040" t="str">
        <f t="shared" si="189"/>
        <v>Luxury</v>
      </c>
    </row>
    <row r="6041" spans="1:18" x14ac:dyDescent="0.35">
      <c r="A6041">
        <v>12777702</v>
      </c>
      <c r="B6041" t="s">
        <v>8054</v>
      </c>
      <c r="C6041">
        <v>7980</v>
      </c>
      <c r="D6041" t="s">
        <v>42</v>
      </c>
      <c r="E6041" t="s">
        <v>71</v>
      </c>
      <c r="F6041" t="s">
        <v>1018</v>
      </c>
      <c r="G6041" t="s">
        <v>2720</v>
      </c>
      <c r="H6041">
        <v>2008</v>
      </c>
      <c r="I6041">
        <v>237389</v>
      </c>
      <c r="J6041" t="s">
        <v>63</v>
      </c>
      <c r="K6041" t="s">
        <v>22</v>
      </c>
      <c r="L6041" t="s">
        <v>23</v>
      </c>
      <c r="M6041" t="s">
        <v>24</v>
      </c>
      <c r="N6041">
        <v>3565</v>
      </c>
      <c r="O6041" t="s">
        <v>116</v>
      </c>
      <c r="P6041">
        <v>5</v>
      </c>
      <c r="Q6041">
        <f t="shared" si="188"/>
        <v>16</v>
      </c>
      <c r="R6041" t="str">
        <f t="shared" si="189"/>
        <v>Budget</v>
      </c>
    </row>
    <row r="6042" spans="1:18" x14ac:dyDescent="0.35">
      <c r="A6042">
        <v>12777703</v>
      </c>
      <c r="B6042" t="s">
        <v>5307</v>
      </c>
      <c r="C6042">
        <v>17980</v>
      </c>
      <c r="D6042" t="s">
        <v>17</v>
      </c>
      <c r="E6042" t="s">
        <v>262</v>
      </c>
      <c r="F6042" t="s">
        <v>807</v>
      </c>
      <c r="G6042" t="s">
        <v>1668</v>
      </c>
      <c r="H6042">
        <v>2014</v>
      </c>
      <c r="I6042">
        <v>166000</v>
      </c>
      <c r="J6042" t="s">
        <v>86</v>
      </c>
      <c r="K6042" t="s">
        <v>22</v>
      </c>
      <c r="L6042" t="s">
        <v>23</v>
      </c>
      <c r="M6042" t="s">
        <v>24</v>
      </c>
      <c r="N6042">
        <v>1798</v>
      </c>
      <c r="O6042" t="s">
        <v>732</v>
      </c>
      <c r="P6042">
        <v>5</v>
      </c>
      <c r="Q6042">
        <f t="shared" si="188"/>
        <v>10</v>
      </c>
      <c r="R6042" t="str">
        <f t="shared" si="189"/>
        <v>Mid-range</v>
      </c>
    </row>
    <row r="6043" spans="1:18" x14ac:dyDescent="0.35">
      <c r="A6043">
        <v>12777704</v>
      </c>
      <c r="B6043" t="s">
        <v>8055</v>
      </c>
      <c r="C6043">
        <v>14980</v>
      </c>
      <c r="D6043" t="s">
        <v>143</v>
      </c>
      <c r="E6043" t="s">
        <v>1109</v>
      </c>
      <c r="F6043" t="s">
        <v>2336</v>
      </c>
      <c r="G6043" t="s">
        <v>877</v>
      </c>
      <c r="H6043">
        <v>2012</v>
      </c>
      <c r="I6043">
        <v>254332</v>
      </c>
      <c r="J6043" t="s">
        <v>21</v>
      </c>
      <c r="K6043" t="s">
        <v>81</v>
      </c>
      <c r="L6043" t="s">
        <v>64</v>
      </c>
      <c r="M6043" t="s">
        <v>24</v>
      </c>
      <c r="N6043">
        <v>2457</v>
      </c>
      <c r="O6043" t="s">
        <v>116</v>
      </c>
      <c r="P6043">
        <v>5</v>
      </c>
      <c r="Q6043">
        <f t="shared" si="188"/>
        <v>12</v>
      </c>
      <c r="R6043" t="str">
        <f t="shared" si="189"/>
        <v>Mid-range</v>
      </c>
    </row>
    <row r="6044" spans="1:18" x14ac:dyDescent="0.35">
      <c r="A6044">
        <v>12777721</v>
      </c>
      <c r="B6044" t="s">
        <v>8056</v>
      </c>
      <c r="C6044">
        <v>54888</v>
      </c>
      <c r="D6044" t="s">
        <v>42</v>
      </c>
      <c r="E6044" t="s">
        <v>179</v>
      </c>
      <c r="F6044" t="s">
        <v>203</v>
      </c>
      <c r="G6044" t="s">
        <v>3428</v>
      </c>
      <c r="H6044">
        <v>2020</v>
      </c>
      <c r="I6044">
        <v>12343</v>
      </c>
      <c r="J6044" t="s">
        <v>205</v>
      </c>
      <c r="K6044" t="s">
        <v>22</v>
      </c>
      <c r="L6044" t="s">
        <v>31</v>
      </c>
      <c r="M6044" t="s">
        <v>24</v>
      </c>
      <c r="N6044">
        <v>2776</v>
      </c>
      <c r="O6044" t="s">
        <v>135</v>
      </c>
      <c r="P6044">
        <v>5</v>
      </c>
      <c r="Q6044">
        <f t="shared" si="188"/>
        <v>4</v>
      </c>
      <c r="R6044" t="str">
        <f t="shared" si="189"/>
        <v>Luxury</v>
      </c>
    </row>
    <row r="6045" spans="1:18" x14ac:dyDescent="0.35">
      <c r="A6045">
        <v>12777730</v>
      </c>
      <c r="B6045" t="s">
        <v>8057</v>
      </c>
      <c r="C6045">
        <v>3900</v>
      </c>
      <c r="D6045" t="s">
        <v>54</v>
      </c>
      <c r="E6045" t="s">
        <v>6077</v>
      </c>
      <c r="F6045" t="s">
        <v>639</v>
      </c>
      <c r="G6045" t="s">
        <v>8058</v>
      </c>
      <c r="H6045">
        <v>1991</v>
      </c>
      <c r="I6045">
        <v>190000</v>
      </c>
      <c r="J6045" t="s">
        <v>86</v>
      </c>
      <c r="K6045" t="s">
        <v>81</v>
      </c>
      <c r="L6045" t="s">
        <v>23</v>
      </c>
      <c r="M6045" t="s">
        <v>24</v>
      </c>
      <c r="N6045">
        <v>1598</v>
      </c>
      <c r="O6045" t="s">
        <v>8059</v>
      </c>
      <c r="P6045">
        <v>5</v>
      </c>
      <c r="Q6045">
        <f t="shared" si="188"/>
        <v>33</v>
      </c>
      <c r="R6045" t="str">
        <f t="shared" si="189"/>
        <v>Budget</v>
      </c>
    </row>
    <row r="6046" spans="1:18" x14ac:dyDescent="0.35">
      <c r="A6046">
        <v>12777737</v>
      </c>
      <c r="B6046" t="s">
        <v>8060</v>
      </c>
      <c r="C6046">
        <v>39999</v>
      </c>
      <c r="D6046" t="s">
        <v>188</v>
      </c>
      <c r="E6046" t="s">
        <v>189</v>
      </c>
      <c r="F6046" t="s">
        <v>2697</v>
      </c>
      <c r="G6046" t="s">
        <v>3488</v>
      </c>
      <c r="H6046">
        <v>2018</v>
      </c>
      <c r="I6046">
        <v>52346</v>
      </c>
      <c r="J6046" t="s">
        <v>21</v>
      </c>
      <c r="K6046" t="s">
        <v>22</v>
      </c>
      <c r="L6046" t="s">
        <v>31</v>
      </c>
      <c r="M6046" t="s">
        <v>24</v>
      </c>
      <c r="N6046">
        <v>1995</v>
      </c>
      <c r="O6046" t="s">
        <v>25</v>
      </c>
      <c r="P6046">
        <v>5</v>
      </c>
      <c r="Q6046">
        <f t="shared" si="188"/>
        <v>6</v>
      </c>
      <c r="R6046" t="str">
        <f t="shared" si="189"/>
        <v>Mid-range</v>
      </c>
    </row>
    <row r="6047" spans="1:18" x14ac:dyDescent="0.35">
      <c r="A6047">
        <v>12777756</v>
      </c>
      <c r="B6047" t="s">
        <v>3415</v>
      </c>
      <c r="C6047">
        <v>20990</v>
      </c>
      <c r="D6047" t="s">
        <v>42</v>
      </c>
      <c r="E6047" t="s">
        <v>71</v>
      </c>
      <c r="F6047" t="s">
        <v>383</v>
      </c>
      <c r="G6047" t="s">
        <v>2437</v>
      </c>
      <c r="H6047">
        <v>2009</v>
      </c>
      <c r="I6047">
        <v>195064</v>
      </c>
      <c r="J6047" t="s">
        <v>46</v>
      </c>
      <c r="K6047" t="s">
        <v>81</v>
      </c>
      <c r="L6047" t="s">
        <v>64</v>
      </c>
      <c r="M6047" t="s">
        <v>24</v>
      </c>
      <c r="N6047">
        <v>5967</v>
      </c>
      <c r="O6047" t="s">
        <v>116</v>
      </c>
      <c r="P6047">
        <v>5</v>
      </c>
      <c r="Q6047">
        <f t="shared" si="188"/>
        <v>15</v>
      </c>
      <c r="R6047" t="str">
        <f t="shared" si="189"/>
        <v>Mid-range</v>
      </c>
    </row>
    <row r="6048" spans="1:18" x14ac:dyDescent="0.35">
      <c r="A6048">
        <v>12777759</v>
      </c>
      <c r="B6048" t="s">
        <v>8061</v>
      </c>
      <c r="C6048">
        <v>14990</v>
      </c>
      <c r="D6048" t="s">
        <v>282</v>
      </c>
      <c r="E6048" t="s">
        <v>648</v>
      </c>
      <c r="F6048" t="s">
        <v>460</v>
      </c>
      <c r="G6048" t="s">
        <v>461</v>
      </c>
      <c r="H6048">
        <v>2013</v>
      </c>
      <c r="I6048">
        <v>109983</v>
      </c>
      <c r="J6048" t="s">
        <v>21</v>
      </c>
      <c r="K6048" t="s">
        <v>22</v>
      </c>
      <c r="L6048" t="s">
        <v>64</v>
      </c>
      <c r="M6048" t="s">
        <v>24</v>
      </c>
      <c r="N6048">
        <v>1998</v>
      </c>
      <c r="O6048" t="s">
        <v>69</v>
      </c>
      <c r="P6048">
        <v>5</v>
      </c>
      <c r="Q6048">
        <f t="shared" si="188"/>
        <v>11</v>
      </c>
      <c r="R6048" t="str">
        <f t="shared" si="189"/>
        <v>Mid-range</v>
      </c>
    </row>
    <row r="6049" spans="1:18" x14ac:dyDescent="0.35">
      <c r="A6049">
        <v>12777789</v>
      </c>
      <c r="B6049" t="s">
        <v>6881</v>
      </c>
      <c r="C6049">
        <v>19490</v>
      </c>
      <c r="D6049" t="s">
        <v>497</v>
      </c>
      <c r="E6049" t="s">
        <v>2428</v>
      </c>
      <c r="F6049" t="s">
        <v>499</v>
      </c>
      <c r="G6049" t="s">
        <v>6882</v>
      </c>
      <c r="H6049">
        <v>2022</v>
      </c>
      <c r="I6049">
        <v>12</v>
      </c>
      <c r="J6049" t="s">
        <v>86</v>
      </c>
      <c r="K6049" t="s">
        <v>22</v>
      </c>
      <c r="L6049" t="s">
        <v>64</v>
      </c>
      <c r="M6049" t="s">
        <v>32</v>
      </c>
      <c r="N6049">
        <v>1498</v>
      </c>
      <c r="O6049" t="s">
        <v>69</v>
      </c>
      <c r="P6049">
        <v>5</v>
      </c>
      <c r="Q6049">
        <f t="shared" si="188"/>
        <v>2</v>
      </c>
      <c r="R6049" t="str">
        <f t="shared" si="189"/>
        <v>Mid-range</v>
      </c>
    </row>
    <row r="6050" spans="1:18" x14ac:dyDescent="0.35">
      <c r="A6050">
        <v>12777796</v>
      </c>
      <c r="B6050" t="s">
        <v>7484</v>
      </c>
      <c r="C6050">
        <v>34880</v>
      </c>
      <c r="D6050" t="s">
        <v>188</v>
      </c>
      <c r="E6050" t="s">
        <v>189</v>
      </c>
      <c r="F6050" t="s">
        <v>948</v>
      </c>
      <c r="G6050" t="s">
        <v>949</v>
      </c>
      <c r="H6050">
        <v>2019</v>
      </c>
      <c r="I6050">
        <v>35587</v>
      </c>
      <c r="J6050" t="s">
        <v>21</v>
      </c>
      <c r="K6050" t="s">
        <v>22</v>
      </c>
      <c r="L6050" t="s">
        <v>23</v>
      </c>
      <c r="M6050" t="s">
        <v>24</v>
      </c>
      <c r="N6050">
        <v>1999</v>
      </c>
      <c r="O6050" t="s">
        <v>69</v>
      </c>
      <c r="P6050">
        <v>5</v>
      </c>
      <c r="Q6050">
        <f t="shared" si="188"/>
        <v>5</v>
      </c>
      <c r="R6050" t="str">
        <f t="shared" si="189"/>
        <v>Mid-range</v>
      </c>
    </row>
    <row r="6051" spans="1:18" x14ac:dyDescent="0.35">
      <c r="A6051">
        <v>12777803</v>
      </c>
      <c r="B6051" t="s">
        <v>1118</v>
      </c>
      <c r="C6051">
        <v>78990</v>
      </c>
      <c r="D6051" t="s">
        <v>54</v>
      </c>
      <c r="E6051" t="s">
        <v>175</v>
      </c>
      <c r="F6051" t="s">
        <v>1119</v>
      </c>
      <c r="G6051" t="s">
        <v>1120</v>
      </c>
      <c r="H6051">
        <v>2022</v>
      </c>
      <c r="I6051">
        <v>45</v>
      </c>
      <c r="J6051" t="s">
        <v>275</v>
      </c>
      <c r="K6051" t="s">
        <v>22</v>
      </c>
      <c r="L6051" t="s">
        <v>31</v>
      </c>
      <c r="M6051" t="s">
        <v>24</v>
      </c>
      <c r="N6051">
        <v>2993</v>
      </c>
      <c r="O6051" t="s">
        <v>116</v>
      </c>
      <c r="P6051">
        <v>5</v>
      </c>
      <c r="Q6051">
        <f t="shared" si="188"/>
        <v>2</v>
      </c>
      <c r="R6051" t="str">
        <f t="shared" si="189"/>
        <v>Luxury</v>
      </c>
    </row>
    <row r="6052" spans="1:18" x14ac:dyDescent="0.35">
      <c r="A6052">
        <v>12777812</v>
      </c>
      <c r="B6052" t="s">
        <v>8062</v>
      </c>
      <c r="C6052">
        <v>27988</v>
      </c>
      <c r="D6052" t="s">
        <v>88</v>
      </c>
      <c r="E6052" t="s">
        <v>1014</v>
      </c>
      <c r="F6052" t="s">
        <v>8063</v>
      </c>
      <c r="G6052" t="s">
        <v>4198</v>
      </c>
      <c r="H6052">
        <v>2019</v>
      </c>
      <c r="I6052">
        <v>66779</v>
      </c>
      <c r="J6052" t="s">
        <v>21</v>
      </c>
      <c r="K6052" t="s">
        <v>22</v>
      </c>
      <c r="L6052" t="s">
        <v>23</v>
      </c>
      <c r="M6052" t="s">
        <v>24</v>
      </c>
      <c r="N6052">
        <v>1591</v>
      </c>
      <c r="O6052" t="s">
        <v>33</v>
      </c>
      <c r="P6052">
        <v>5</v>
      </c>
      <c r="Q6052">
        <f t="shared" si="188"/>
        <v>5</v>
      </c>
      <c r="R6052" t="str">
        <f t="shared" si="189"/>
        <v>Mid-range</v>
      </c>
    </row>
    <row r="6053" spans="1:18" x14ac:dyDescent="0.35">
      <c r="A6053">
        <v>12777814</v>
      </c>
      <c r="B6053" t="s">
        <v>963</v>
      </c>
      <c r="C6053">
        <v>46990</v>
      </c>
      <c r="D6053" t="s">
        <v>54</v>
      </c>
      <c r="E6053" t="s">
        <v>175</v>
      </c>
      <c r="F6053" t="s">
        <v>964</v>
      </c>
      <c r="G6053" t="s">
        <v>177</v>
      </c>
      <c r="H6053">
        <v>2017</v>
      </c>
      <c r="I6053">
        <v>126309</v>
      </c>
      <c r="J6053" t="s">
        <v>236</v>
      </c>
      <c r="K6053" t="s">
        <v>22</v>
      </c>
      <c r="L6053" t="s">
        <v>31</v>
      </c>
      <c r="M6053" t="s">
        <v>24</v>
      </c>
      <c r="N6053">
        <v>3198</v>
      </c>
      <c r="O6053" t="s">
        <v>47</v>
      </c>
      <c r="P6053">
        <v>5</v>
      </c>
      <c r="Q6053">
        <f t="shared" si="188"/>
        <v>7</v>
      </c>
      <c r="R6053" t="str">
        <f t="shared" si="189"/>
        <v>Luxury</v>
      </c>
    </row>
    <row r="6054" spans="1:18" x14ac:dyDescent="0.35">
      <c r="A6054">
        <v>12777817</v>
      </c>
      <c r="B6054" t="s">
        <v>8064</v>
      </c>
      <c r="C6054">
        <v>29888</v>
      </c>
      <c r="D6054" t="s">
        <v>165</v>
      </c>
      <c r="E6054" t="s">
        <v>584</v>
      </c>
      <c r="F6054" t="s">
        <v>5312</v>
      </c>
      <c r="G6054" t="s">
        <v>6685</v>
      </c>
      <c r="H6054">
        <v>2018</v>
      </c>
      <c r="I6054">
        <v>77597</v>
      </c>
      <c r="J6054" t="s">
        <v>21</v>
      </c>
      <c r="K6054" t="s">
        <v>22</v>
      </c>
      <c r="L6054" t="s">
        <v>23</v>
      </c>
      <c r="M6054" t="s">
        <v>24</v>
      </c>
      <c r="N6054">
        <v>1499</v>
      </c>
      <c r="O6054" t="s">
        <v>69</v>
      </c>
      <c r="P6054">
        <v>5</v>
      </c>
      <c r="Q6054">
        <f t="shared" si="188"/>
        <v>6</v>
      </c>
      <c r="R6054" t="str">
        <f t="shared" si="189"/>
        <v>Mid-range</v>
      </c>
    </row>
    <row r="6055" spans="1:18" x14ac:dyDescent="0.35">
      <c r="A6055">
        <v>12777824</v>
      </c>
      <c r="B6055" t="s">
        <v>8065</v>
      </c>
      <c r="C6055">
        <v>32490</v>
      </c>
      <c r="D6055" t="s">
        <v>88</v>
      </c>
      <c r="E6055" t="s">
        <v>108</v>
      </c>
      <c r="F6055" t="s">
        <v>8066</v>
      </c>
      <c r="G6055" t="s">
        <v>8067</v>
      </c>
      <c r="H6055">
        <v>2017</v>
      </c>
      <c r="I6055">
        <v>72587</v>
      </c>
      <c r="J6055" t="s">
        <v>21</v>
      </c>
      <c r="K6055" t="s">
        <v>22</v>
      </c>
      <c r="L6055" t="s">
        <v>31</v>
      </c>
      <c r="M6055" t="s">
        <v>24</v>
      </c>
      <c r="N6055">
        <v>1995</v>
      </c>
      <c r="O6055" t="s">
        <v>47</v>
      </c>
      <c r="P6055">
        <v>5</v>
      </c>
      <c r="Q6055">
        <f t="shared" si="188"/>
        <v>7</v>
      </c>
      <c r="R6055" t="str">
        <f t="shared" si="189"/>
        <v>Mid-range</v>
      </c>
    </row>
    <row r="6056" spans="1:18" x14ac:dyDescent="0.35">
      <c r="A6056">
        <v>12777829</v>
      </c>
      <c r="B6056" t="s">
        <v>1354</v>
      </c>
      <c r="C6056">
        <v>52500</v>
      </c>
      <c r="D6056" t="s">
        <v>17</v>
      </c>
      <c r="E6056" t="s">
        <v>258</v>
      </c>
      <c r="F6056" t="s">
        <v>484</v>
      </c>
      <c r="G6056" t="s">
        <v>873</v>
      </c>
      <c r="H6056">
        <v>2019</v>
      </c>
      <c r="I6056">
        <v>81205</v>
      </c>
      <c r="J6056" t="s">
        <v>201</v>
      </c>
      <c r="K6056" t="s">
        <v>22</v>
      </c>
      <c r="L6056" t="s">
        <v>31</v>
      </c>
      <c r="M6056" t="s">
        <v>24</v>
      </c>
      <c r="N6056">
        <v>2753</v>
      </c>
      <c r="O6056" t="s">
        <v>116</v>
      </c>
      <c r="P6056">
        <v>5</v>
      </c>
      <c r="Q6056">
        <f t="shared" si="188"/>
        <v>5</v>
      </c>
      <c r="R6056" t="str">
        <f t="shared" si="189"/>
        <v>Luxury</v>
      </c>
    </row>
    <row r="6057" spans="1:18" x14ac:dyDescent="0.35">
      <c r="A6057">
        <v>12777835</v>
      </c>
      <c r="B6057" t="s">
        <v>8068</v>
      </c>
      <c r="C6057">
        <v>44800</v>
      </c>
      <c r="D6057" t="s">
        <v>27</v>
      </c>
      <c r="E6057" t="s">
        <v>3464</v>
      </c>
      <c r="F6057" t="s">
        <v>7569</v>
      </c>
      <c r="G6057">
        <v>166</v>
      </c>
      <c r="H6057">
        <v>2014</v>
      </c>
      <c r="I6057">
        <v>83129</v>
      </c>
      <c r="J6057" t="s">
        <v>21</v>
      </c>
      <c r="K6057" t="s">
        <v>22</v>
      </c>
      <c r="L6057" t="s">
        <v>31</v>
      </c>
      <c r="M6057" t="s">
        <v>24</v>
      </c>
      <c r="N6057">
        <v>2987</v>
      </c>
      <c r="O6057" t="s">
        <v>33</v>
      </c>
      <c r="P6057">
        <v>5</v>
      </c>
      <c r="Q6057">
        <f t="shared" si="188"/>
        <v>10</v>
      </c>
      <c r="R6057" t="str">
        <f t="shared" si="189"/>
        <v>Luxury</v>
      </c>
    </row>
    <row r="6058" spans="1:18" x14ac:dyDescent="0.35">
      <c r="A6058">
        <v>12777851</v>
      </c>
      <c r="B6058" t="s">
        <v>2391</v>
      </c>
      <c r="C6058">
        <v>36874</v>
      </c>
      <c r="D6058" t="s">
        <v>17</v>
      </c>
      <c r="E6058" t="s">
        <v>258</v>
      </c>
      <c r="F6058" t="s">
        <v>259</v>
      </c>
      <c r="G6058" t="s">
        <v>260</v>
      </c>
      <c r="H6058">
        <v>2014</v>
      </c>
      <c r="I6058">
        <v>219753</v>
      </c>
      <c r="J6058" t="s">
        <v>236</v>
      </c>
      <c r="K6058" t="s">
        <v>81</v>
      </c>
      <c r="L6058" t="s">
        <v>31</v>
      </c>
      <c r="M6058" t="s">
        <v>24</v>
      </c>
      <c r="N6058">
        <v>2982</v>
      </c>
      <c r="O6058" t="s">
        <v>116</v>
      </c>
      <c r="P6058">
        <v>5</v>
      </c>
      <c r="Q6058">
        <f t="shared" si="188"/>
        <v>10</v>
      </c>
      <c r="R6058" t="str">
        <f t="shared" si="189"/>
        <v>Mid-range</v>
      </c>
    </row>
    <row r="6059" spans="1:18" x14ac:dyDescent="0.35">
      <c r="A6059">
        <v>12777852</v>
      </c>
      <c r="B6059" t="s">
        <v>496</v>
      </c>
      <c r="C6059">
        <v>27990</v>
      </c>
      <c r="D6059" t="s">
        <v>497</v>
      </c>
      <c r="E6059" t="s">
        <v>498</v>
      </c>
      <c r="F6059" t="s">
        <v>499</v>
      </c>
      <c r="G6059" t="s">
        <v>500</v>
      </c>
      <c r="H6059">
        <v>2021</v>
      </c>
      <c r="I6059">
        <v>27369</v>
      </c>
      <c r="J6059" t="s">
        <v>21</v>
      </c>
      <c r="K6059" t="s">
        <v>22</v>
      </c>
      <c r="L6059" t="s">
        <v>23</v>
      </c>
      <c r="M6059" t="s">
        <v>24</v>
      </c>
      <c r="N6059">
        <v>1490</v>
      </c>
      <c r="O6059" t="s">
        <v>47</v>
      </c>
      <c r="P6059">
        <v>5</v>
      </c>
      <c r="Q6059">
        <f t="shared" si="188"/>
        <v>3</v>
      </c>
      <c r="R6059" t="str">
        <f t="shared" si="189"/>
        <v>Mid-range</v>
      </c>
    </row>
    <row r="6060" spans="1:18" x14ac:dyDescent="0.35">
      <c r="A6060">
        <v>12777884</v>
      </c>
      <c r="B6060" t="s">
        <v>8069</v>
      </c>
      <c r="C6060">
        <v>22950</v>
      </c>
      <c r="D6060" t="s">
        <v>102</v>
      </c>
      <c r="E6060" t="s">
        <v>473</v>
      </c>
      <c r="F6060" t="s">
        <v>6407</v>
      </c>
      <c r="G6060" t="s">
        <v>3308</v>
      </c>
      <c r="H6060">
        <v>2016</v>
      </c>
      <c r="I6060">
        <v>279808</v>
      </c>
      <c r="J6060" t="s">
        <v>338</v>
      </c>
      <c r="K6060" t="s">
        <v>22</v>
      </c>
      <c r="L6060" t="s">
        <v>31</v>
      </c>
      <c r="M6060" t="s">
        <v>24</v>
      </c>
      <c r="N6060">
        <v>1968</v>
      </c>
      <c r="O6060" t="s">
        <v>47</v>
      </c>
      <c r="P6060">
        <v>5</v>
      </c>
      <c r="Q6060">
        <f t="shared" si="188"/>
        <v>8</v>
      </c>
      <c r="R6060" t="str">
        <f t="shared" si="189"/>
        <v>Mid-range</v>
      </c>
    </row>
    <row r="6061" spans="1:18" x14ac:dyDescent="0.35">
      <c r="A6061">
        <v>12777896</v>
      </c>
      <c r="B6061" t="s">
        <v>6583</v>
      </c>
      <c r="C6061">
        <v>26999</v>
      </c>
      <c r="D6061" t="s">
        <v>17</v>
      </c>
      <c r="E6061" t="s">
        <v>262</v>
      </c>
      <c r="F6061" t="s">
        <v>807</v>
      </c>
      <c r="G6061" t="s">
        <v>1721</v>
      </c>
      <c r="H6061">
        <v>2018</v>
      </c>
      <c r="I6061">
        <v>57260</v>
      </c>
      <c r="J6061" t="s">
        <v>86</v>
      </c>
      <c r="K6061" t="s">
        <v>22</v>
      </c>
      <c r="L6061" t="s">
        <v>23</v>
      </c>
      <c r="M6061" t="s">
        <v>24</v>
      </c>
      <c r="N6061">
        <v>1987</v>
      </c>
      <c r="O6061" t="s">
        <v>47</v>
      </c>
      <c r="P6061">
        <v>5</v>
      </c>
      <c r="Q6061">
        <f t="shared" si="188"/>
        <v>6</v>
      </c>
      <c r="R6061" t="str">
        <f t="shared" si="189"/>
        <v>Mid-range</v>
      </c>
    </row>
    <row r="6062" spans="1:18" x14ac:dyDescent="0.35">
      <c r="A6062">
        <v>12777901</v>
      </c>
      <c r="B6062" t="s">
        <v>8070</v>
      </c>
      <c r="C6062">
        <v>29990</v>
      </c>
      <c r="D6062" t="s">
        <v>42</v>
      </c>
      <c r="E6062" t="s">
        <v>179</v>
      </c>
      <c r="F6062" t="s">
        <v>293</v>
      </c>
      <c r="G6062" t="s">
        <v>792</v>
      </c>
      <c r="H6062">
        <v>2014</v>
      </c>
      <c r="I6062">
        <v>165175</v>
      </c>
      <c r="J6062" t="s">
        <v>205</v>
      </c>
      <c r="K6062" t="s">
        <v>81</v>
      </c>
      <c r="L6062" t="s">
        <v>31</v>
      </c>
      <c r="M6062" t="s">
        <v>24</v>
      </c>
      <c r="N6062">
        <v>2776</v>
      </c>
      <c r="O6062" t="s">
        <v>69</v>
      </c>
      <c r="P6062">
        <v>5</v>
      </c>
      <c r="Q6062">
        <f t="shared" si="188"/>
        <v>10</v>
      </c>
      <c r="R6062" t="str">
        <f t="shared" si="189"/>
        <v>Mid-range</v>
      </c>
    </row>
    <row r="6063" spans="1:18" x14ac:dyDescent="0.35">
      <c r="A6063">
        <v>12777904</v>
      </c>
      <c r="B6063" t="s">
        <v>8071</v>
      </c>
      <c r="C6063">
        <v>4990</v>
      </c>
      <c r="D6063" t="s">
        <v>54</v>
      </c>
      <c r="E6063" t="s">
        <v>766</v>
      </c>
      <c r="F6063" t="s">
        <v>3037</v>
      </c>
      <c r="G6063" t="s">
        <v>8072</v>
      </c>
      <c r="H6063">
        <v>2004</v>
      </c>
      <c r="I6063">
        <v>296970</v>
      </c>
      <c r="J6063" t="s">
        <v>86</v>
      </c>
      <c r="K6063" t="s">
        <v>81</v>
      </c>
      <c r="L6063" t="s">
        <v>64</v>
      </c>
      <c r="M6063" t="s">
        <v>24</v>
      </c>
      <c r="N6063">
        <v>1596</v>
      </c>
      <c r="O6063" t="s">
        <v>47</v>
      </c>
      <c r="P6063">
        <v>5</v>
      </c>
      <c r="Q6063">
        <f t="shared" si="188"/>
        <v>20</v>
      </c>
      <c r="R6063" t="str">
        <f t="shared" si="189"/>
        <v>Budget</v>
      </c>
    </row>
    <row r="6064" spans="1:18" x14ac:dyDescent="0.35">
      <c r="A6064">
        <v>12777905</v>
      </c>
      <c r="B6064" t="s">
        <v>2390</v>
      </c>
      <c r="C6064">
        <v>31975</v>
      </c>
      <c r="D6064" t="s">
        <v>42</v>
      </c>
      <c r="E6064" t="s">
        <v>179</v>
      </c>
      <c r="F6064" t="s">
        <v>1289</v>
      </c>
      <c r="G6064" t="s">
        <v>181</v>
      </c>
      <c r="H6064">
        <v>2018</v>
      </c>
      <c r="I6064">
        <v>181370</v>
      </c>
      <c r="J6064" t="s">
        <v>1181</v>
      </c>
      <c r="K6064" t="s">
        <v>22</v>
      </c>
      <c r="L6064" t="s">
        <v>31</v>
      </c>
      <c r="M6064" t="s">
        <v>24</v>
      </c>
      <c r="N6064">
        <v>2776</v>
      </c>
      <c r="O6064" t="s">
        <v>47</v>
      </c>
      <c r="P6064">
        <v>5</v>
      </c>
      <c r="Q6064">
        <f t="shared" si="188"/>
        <v>6</v>
      </c>
      <c r="R6064" t="str">
        <f t="shared" si="189"/>
        <v>Mid-range</v>
      </c>
    </row>
    <row r="6065" spans="1:18" x14ac:dyDescent="0.35">
      <c r="A6065">
        <v>12777908</v>
      </c>
      <c r="B6065" t="s">
        <v>8073</v>
      </c>
      <c r="C6065">
        <v>50000</v>
      </c>
      <c r="D6065" t="s">
        <v>54</v>
      </c>
      <c r="E6065" t="s">
        <v>340</v>
      </c>
      <c r="F6065" t="s">
        <v>8074</v>
      </c>
      <c r="G6065" t="s">
        <v>5577</v>
      </c>
      <c r="H6065">
        <v>2018</v>
      </c>
      <c r="I6065">
        <v>69080</v>
      </c>
      <c r="J6065" t="s">
        <v>21</v>
      </c>
      <c r="K6065" t="s">
        <v>22</v>
      </c>
      <c r="L6065" t="s">
        <v>31</v>
      </c>
      <c r="M6065" t="s">
        <v>24</v>
      </c>
      <c r="N6065">
        <v>3198</v>
      </c>
      <c r="O6065" t="s">
        <v>8075</v>
      </c>
      <c r="P6065">
        <v>7</v>
      </c>
      <c r="Q6065">
        <f t="shared" si="188"/>
        <v>6</v>
      </c>
      <c r="R6065" t="str">
        <f t="shared" si="189"/>
        <v>Luxury</v>
      </c>
    </row>
    <row r="6066" spans="1:18" x14ac:dyDescent="0.35">
      <c r="A6066">
        <v>12777909</v>
      </c>
      <c r="B6066" t="s">
        <v>8076</v>
      </c>
      <c r="C6066">
        <v>64990</v>
      </c>
      <c r="D6066" t="s">
        <v>449</v>
      </c>
      <c r="E6066" t="s">
        <v>518</v>
      </c>
      <c r="F6066" t="s">
        <v>8077</v>
      </c>
      <c r="G6066" t="s">
        <v>1139</v>
      </c>
      <c r="H6066">
        <v>2018</v>
      </c>
      <c r="I6066">
        <v>31362</v>
      </c>
      <c r="J6066" t="s">
        <v>21</v>
      </c>
      <c r="K6066" t="s">
        <v>22</v>
      </c>
      <c r="L6066" t="s">
        <v>31</v>
      </c>
      <c r="M6066" t="s">
        <v>24</v>
      </c>
      <c r="N6066">
        <v>1999</v>
      </c>
      <c r="O6066" t="s">
        <v>33</v>
      </c>
      <c r="P6066">
        <v>5</v>
      </c>
      <c r="Q6066">
        <f t="shared" si="188"/>
        <v>6</v>
      </c>
      <c r="R6066" t="str">
        <f t="shared" si="189"/>
        <v>Luxury</v>
      </c>
    </row>
    <row r="6067" spans="1:18" x14ac:dyDescent="0.35">
      <c r="A6067">
        <v>12777910</v>
      </c>
      <c r="B6067" t="s">
        <v>8078</v>
      </c>
      <c r="C6067">
        <v>26490</v>
      </c>
      <c r="D6067" t="s">
        <v>127</v>
      </c>
      <c r="E6067" t="s">
        <v>466</v>
      </c>
      <c r="F6067" t="s">
        <v>467</v>
      </c>
      <c r="G6067" t="s">
        <v>468</v>
      </c>
      <c r="H6067">
        <v>2015</v>
      </c>
      <c r="I6067">
        <v>67761</v>
      </c>
      <c r="J6067" t="s">
        <v>21</v>
      </c>
      <c r="K6067" t="s">
        <v>22</v>
      </c>
      <c r="L6067" t="s">
        <v>23</v>
      </c>
      <c r="M6067" t="s">
        <v>24</v>
      </c>
      <c r="N6067">
        <v>1997</v>
      </c>
      <c r="O6067" t="s">
        <v>69</v>
      </c>
      <c r="P6067">
        <v>5</v>
      </c>
      <c r="Q6067">
        <f t="shared" si="188"/>
        <v>9</v>
      </c>
      <c r="R6067" t="str">
        <f t="shared" si="189"/>
        <v>Mid-range</v>
      </c>
    </row>
    <row r="6068" spans="1:18" x14ac:dyDescent="0.35">
      <c r="A6068">
        <v>12777911</v>
      </c>
      <c r="B6068" t="s">
        <v>3950</v>
      </c>
      <c r="C6068">
        <v>55680</v>
      </c>
      <c r="D6068" t="s">
        <v>59</v>
      </c>
      <c r="E6068" t="s">
        <v>826</v>
      </c>
      <c r="F6068" t="s">
        <v>3951</v>
      </c>
      <c r="G6068" t="s">
        <v>2669</v>
      </c>
      <c r="H6068">
        <v>2017</v>
      </c>
      <c r="I6068">
        <v>80377</v>
      </c>
      <c r="J6068" t="s">
        <v>21</v>
      </c>
      <c r="K6068" t="s">
        <v>22</v>
      </c>
      <c r="L6068" t="s">
        <v>31</v>
      </c>
      <c r="M6068" t="s">
        <v>24</v>
      </c>
      <c r="N6068">
        <v>1995</v>
      </c>
      <c r="O6068" t="s">
        <v>47</v>
      </c>
      <c r="P6068">
        <v>5</v>
      </c>
      <c r="Q6068">
        <f t="shared" si="188"/>
        <v>7</v>
      </c>
      <c r="R6068" t="str">
        <f t="shared" si="189"/>
        <v>Luxury</v>
      </c>
    </row>
    <row r="6069" spans="1:18" x14ac:dyDescent="0.35">
      <c r="A6069">
        <v>12777925</v>
      </c>
      <c r="B6069" t="s">
        <v>8079</v>
      </c>
      <c r="C6069">
        <v>17990</v>
      </c>
      <c r="D6069" t="s">
        <v>197</v>
      </c>
      <c r="E6069" t="s">
        <v>3460</v>
      </c>
      <c r="F6069" t="s">
        <v>8080</v>
      </c>
      <c r="G6069" t="s">
        <v>8081</v>
      </c>
      <c r="H6069">
        <v>2015</v>
      </c>
      <c r="I6069">
        <v>88703</v>
      </c>
      <c r="J6069" t="s">
        <v>21</v>
      </c>
      <c r="K6069" t="s">
        <v>22</v>
      </c>
      <c r="L6069" t="s">
        <v>64</v>
      </c>
      <c r="M6069" t="s">
        <v>24</v>
      </c>
      <c r="N6069">
        <v>1197</v>
      </c>
      <c r="O6069" t="s">
        <v>33</v>
      </c>
      <c r="P6069">
        <v>5</v>
      </c>
      <c r="Q6069">
        <f t="shared" si="188"/>
        <v>9</v>
      </c>
      <c r="R6069" t="str">
        <f t="shared" si="189"/>
        <v>Mid-range</v>
      </c>
    </row>
    <row r="6070" spans="1:18" x14ac:dyDescent="0.35">
      <c r="A6070">
        <v>12777954</v>
      </c>
      <c r="B6070" t="s">
        <v>8082</v>
      </c>
      <c r="C6070">
        <v>27999</v>
      </c>
      <c r="D6070" t="s">
        <v>42</v>
      </c>
      <c r="E6070" t="s">
        <v>1017</v>
      </c>
      <c r="F6070" t="s">
        <v>2906</v>
      </c>
      <c r="G6070" t="s">
        <v>441</v>
      </c>
      <c r="H6070">
        <v>2014</v>
      </c>
      <c r="I6070">
        <v>148000</v>
      </c>
      <c r="J6070" t="s">
        <v>427</v>
      </c>
      <c r="K6070" t="s">
        <v>81</v>
      </c>
      <c r="L6070" t="s">
        <v>23</v>
      </c>
      <c r="M6070" t="s">
        <v>24</v>
      </c>
      <c r="N6070">
        <v>3565</v>
      </c>
      <c r="O6070" t="s">
        <v>47</v>
      </c>
      <c r="P6070">
        <v>2</v>
      </c>
      <c r="Q6070">
        <f t="shared" si="188"/>
        <v>10</v>
      </c>
      <c r="R6070" t="str">
        <f t="shared" si="189"/>
        <v>Mid-range</v>
      </c>
    </row>
    <row r="6071" spans="1:18" x14ac:dyDescent="0.35">
      <c r="A6071">
        <v>12777957</v>
      </c>
      <c r="B6071" t="s">
        <v>8083</v>
      </c>
      <c r="C6071">
        <v>69631</v>
      </c>
      <c r="D6071" t="s">
        <v>131</v>
      </c>
      <c r="E6071" t="s">
        <v>238</v>
      </c>
      <c r="F6071" t="s">
        <v>8084</v>
      </c>
      <c r="G6071" t="s">
        <v>2189</v>
      </c>
      <c r="H6071">
        <v>2019</v>
      </c>
      <c r="I6071">
        <v>30683</v>
      </c>
      <c r="J6071" t="s">
        <v>21</v>
      </c>
      <c r="K6071" t="s">
        <v>22</v>
      </c>
      <c r="L6071" t="s">
        <v>31</v>
      </c>
      <c r="M6071" t="s">
        <v>24</v>
      </c>
      <c r="N6071">
        <v>1968</v>
      </c>
      <c r="O6071" t="s">
        <v>69</v>
      </c>
      <c r="P6071">
        <v>5</v>
      </c>
      <c r="Q6071">
        <f t="shared" si="188"/>
        <v>5</v>
      </c>
      <c r="R6071" t="str">
        <f t="shared" si="189"/>
        <v>Luxury</v>
      </c>
    </row>
    <row r="6072" spans="1:18" x14ac:dyDescent="0.35">
      <c r="A6072">
        <v>12777967</v>
      </c>
      <c r="B6072" t="s">
        <v>8085</v>
      </c>
      <c r="C6072">
        <v>29890</v>
      </c>
      <c r="D6072" t="s">
        <v>54</v>
      </c>
      <c r="E6072" t="s">
        <v>118</v>
      </c>
      <c r="F6072" t="s">
        <v>5628</v>
      </c>
      <c r="G6072" t="s">
        <v>426</v>
      </c>
      <c r="H6072">
        <v>2012</v>
      </c>
      <c r="I6072">
        <v>86344</v>
      </c>
      <c r="J6072" t="s">
        <v>63</v>
      </c>
      <c r="K6072" t="s">
        <v>22</v>
      </c>
      <c r="L6072" t="s">
        <v>23</v>
      </c>
      <c r="M6072" t="s">
        <v>24</v>
      </c>
      <c r="N6072">
        <v>3984</v>
      </c>
      <c r="O6072" t="s">
        <v>69</v>
      </c>
      <c r="P6072">
        <v>5</v>
      </c>
      <c r="Q6072">
        <f t="shared" si="188"/>
        <v>12</v>
      </c>
      <c r="R6072" t="str">
        <f t="shared" si="189"/>
        <v>Mid-range</v>
      </c>
    </row>
    <row r="6073" spans="1:18" x14ac:dyDescent="0.35">
      <c r="A6073">
        <v>12778022</v>
      </c>
      <c r="B6073" t="s">
        <v>8086</v>
      </c>
      <c r="C6073">
        <v>69888</v>
      </c>
      <c r="D6073" t="s">
        <v>59</v>
      </c>
      <c r="E6073" t="s">
        <v>1653</v>
      </c>
      <c r="F6073" t="s">
        <v>4440</v>
      </c>
      <c r="G6073" t="s">
        <v>1655</v>
      </c>
      <c r="H6073">
        <v>2018</v>
      </c>
      <c r="I6073">
        <v>69747</v>
      </c>
      <c r="J6073" t="s">
        <v>393</v>
      </c>
      <c r="K6073" t="s">
        <v>22</v>
      </c>
      <c r="L6073" t="s">
        <v>64</v>
      </c>
      <c r="M6073" t="s">
        <v>24</v>
      </c>
      <c r="N6073">
        <v>1998</v>
      </c>
      <c r="O6073" t="s">
        <v>47</v>
      </c>
      <c r="P6073">
        <v>5</v>
      </c>
      <c r="Q6073">
        <f t="shared" si="188"/>
        <v>6</v>
      </c>
      <c r="R6073" t="str">
        <f t="shared" si="189"/>
        <v>Luxury</v>
      </c>
    </row>
    <row r="6074" spans="1:18" x14ac:dyDescent="0.35">
      <c r="A6074">
        <v>12778029</v>
      </c>
      <c r="B6074" t="s">
        <v>7254</v>
      </c>
      <c r="C6074">
        <v>46990</v>
      </c>
      <c r="D6074" t="s">
        <v>76</v>
      </c>
      <c r="E6074" t="s">
        <v>77</v>
      </c>
      <c r="F6074" t="s">
        <v>4239</v>
      </c>
      <c r="G6074" t="s">
        <v>3215</v>
      </c>
      <c r="H6074">
        <v>2018</v>
      </c>
      <c r="I6074">
        <v>68880</v>
      </c>
      <c r="J6074" t="s">
        <v>1181</v>
      </c>
      <c r="K6074" t="s">
        <v>22</v>
      </c>
      <c r="L6074" t="s">
        <v>31</v>
      </c>
      <c r="M6074" t="s">
        <v>24</v>
      </c>
      <c r="N6074">
        <v>2999</v>
      </c>
      <c r="O6074" t="s">
        <v>47</v>
      </c>
      <c r="P6074">
        <v>5</v>
      </c>
      <c r="Q6074">
        <f t="shared" si="188"/>
        <v>6</v>
      </c>
      <c r="R6074" t="str">
        <f t="shared" si="189"/>
        <v>Luxury</v>
      </c>
    </row>
    <row r="6075" spans="1:18" x14ac:dyDescent="0.35">
      <c r="A6075">
        <v>12778036</v>
      </c>
      <c r="B6075" t="s">
        <v>8087</v>
      </c>
      <c r="C6075">
        <v>17350</v>
      </c>
      <c r="D6075" t="s">
        <v>17</v>
      </c>
      <c r="E6075" t="s">
        <v>642</v>
      </c>
      <c r="F6075" t="s">
        <v>8088</v>
      </c>
      <c r="G6075" t="s">
        <v>1134</v>
      </c>
      <c r="H6075">
        <v>2013</v>
      </c>
      <c r="I6075">
        <v>106125</v>
      </c>
      <c r="J6075" t="s">
        <v>63</v>
      </c>
      <c r="K6075" t="s">
        <v>22</v>
      </c>
      <c r="L6075" t="s">
        <v>23</v>
      </c>
      <c r="M6075" t="s">
        <v>24</v>
      </c>
      <c r="N6075">
        <v>2494</v>
      </c>
      <c r="O6075" t="s">
        <v>5549</v>
      </c>
      <c r="P6075">
        <v>5</v>
      </c>
      <c r="Q6075">
        <f t="shared" si="188"/>
        <v>11</v>
      </c>
      <c r="R6075" t="str">
        <f t="shared" si="189"/>
        <v>Mid-range</v>
      </c>
    </row>
    <row r="6076" spans="1:18" x14ac:dyDescent="0.35">
      <c r="A6076">
        <v>12778037</v>
      </c>
      <c r="B6076" t="s">
        <v>4439</v>
      </c>
      <c r="C6076">
        <v>82990</v>
      </c>
      <c r="D6076" t="s">
        <v>59</v>
      </c>
      <c r="E6076" t="s">
        <v>1653</v>
      </c>
      <c r="F6076" t="s">
        <v>4440</v>
      </c>
      <c r="G6076" t="s">
        <v>1655</v>
      </c>
      <c r="H6076">
        <v>2019</v>
      </c>
      <c r="I6076">
        <v>30217</v>
      </c>
      <c r="J6076" t="s">
        <v>393</v>
      </c>
      <c r="K6076" t="s">
        <v>22</v>
      </c>
      <c r="L6076" t="s">
        <v>64</v>
      </c>
      <c r="M6076" t="s">
        <v>24</v>
      </c>
      <c r="N6076">
        <v>1998</v>
      </c>
      <c r="O6076" t="s">
        <v>47</v>
      </c>
      <c r="P6076">
        <v>5</v>
      </c>
      <c r="Q6076">
        <f t="shared" si="188"/>
        <v>5</v>
      </c>
      <c r="R6076" t="str">
        <f t="shared" si="189"/>
        <v>Luxury</v>
      </c>
    </row>
    <row r="6077" spans="1:18" x14ac:dyDescent="0.35">
      <c r="A6077">
        <v>12778038</v>
      </c>
      <c r="B6077" t="s">
        <v>8089</v>
      </c>
      <c r="C6077">
        <v>7990</v>
      </c>
      <c r="D6077" t="s">
        <v>102</v>
      </c>
      <c r="E6077" t="s">
        <v>1066</v>
      </c>
      <c r="F6077" t="s">
        <v>1535</v>
      </c>
      <c r="G6077" t="s">
        <v>8090</v>
      </c>
      <c r="H6077">
        <v>2006</v>
      </c>
      <c r="I6077">
        <v>168850</v>
      </c>
      <c r="J6077" t="s">
        <v>86</v>
      </c>
      <c r="K6077" t="s">
        <v>81</v>
      </c>
      <c r="L6077" t="s">
        <v>64</v>
      </c>
      <c r="M6077" t="s">
        <v>24</v>
      </c>
      <c r="N6077">
        <v>1781</v>
      </c>
      <c r="O6077" t="s">
        <v>135</v>
      </c>
      <c r="P6077">
        <v>5</v>
      </c>
      <c r="Q6077">
        <f t="shared" si="188"/>
        <v>18</v>
      </c>
      <c r="R6077" t="str">
        <f t="shared" si="189"/>
        <v>Budget</v>
      </c>
    </row>
    <row r="6078" spans="1:18" x14ac:dyDescent="0.35">
      <c r="A6078">
        <v>12778050</v>
      </c>
      <c r="B6078" t="s">
        <v>7678</v>
      </c>
      <c r="C6078">
        <v>29975</v>
      </c>
      <c r="D6078" t="s">
        <v>49</v>
      </c>
      <c r="E6078" t="s">
        <v>234</v>
      </c>
      <c r="F6078" t="s">
        <v>242</v>
      </c>
      <c r="G6078" t="s">
        <v>646</v>
      </c>
      <c r="H6078">
        <v>2018</v>
      </c>
      <c r="I6078">
        <v>113397</v>
      </c>
      <c r="J6078" t="s">
        <v>80</v>
      </c>
      <c r="K6078" t="s">
        <v>22</v>
      </c>
      <c r="L6078" t="s">
        <v>31</v>
      </c>
      <c r="M6078" t="s">
        <v>24</v>
      </c>
      <c r="N6078">
        <v>2298</v>
      </c>
      <c r="O6078" t="s">
        <v>47</v>
      </c>
      <c r="P6078">
        <v>2</v>
      </c>
      <c r="Q6078">
        <f t="shared" si="188"/>
        <v>6</v>
      </c>
      <c r="R6078" t="str">
        <f t="shared" si="189"/>
        <v>Mid-range</v>
      </c>
    </row>
    <row r="6079" spans="1:18" x14ac:dyDescent="0.35">
      <c r="A6079">
        <v>12778052</v>
      </c>
      <c r="B6079" t="s">
        <v>8091</v>
      </c>
      <c r="C6079">
        <v>17990</v>
      </c>
      <c r="D6079" t="s">
        <v>42</v>
      </c>
      <c r="E6079" t="s">
        <v>621</v>
      </c>
      <c r="F6079" t="s">
        <v>622</v>
      </c>
      <c r="G6079" t="s">
        <v>623</v>
      </c>
      <c r="H6079">
        <v>2017</v>
      </c>
      <c r="I6079">
        <v>125112</v>
      </c>
      <c r="J6079" t="s">
        <v>63</v>
      </c>
      <c r="K6079" t="s">
        <v>22</v>
      </c>
      <c r="L6079" t="s">
        <v>23</v>
      </c>
      <c r="M6079" t="s">
        <v>24</v>
      </c>
      <c r="N6079">
        <v>1399</v>
      </c>
      <c r="O6079" t="s">
        <v>47</v>
      </c>
      <c r="P6079">
        <v>5</v>
      </c>
      <c r="Q6079">
        <f t="shared" si="188"/>
        <v>7</v>
      </c>
      <c r="R6079" t="str">
        <f t="shared" si="189"/>
        <v>Mid-range</v>
      </c>
    </row>
    <row r="6080" spans="1:18" x14ac:dyDescent="0.35">
      <c r="A6080">
        <v>12778054</v>
      </c>
      <c r="B6080" t="s">
        <v>2735</v>
      </c>
      <c r="C6080">
        <v>33990</v>
      </c>
      <c r="D6080" t="s">
        <v>102</v>
      </c>
      <c r="E6080" t="s">
        <v>1262</v>
      </c>
      <c r="F6080" t="s">
        <v>1263</v>
      </c>
      <c r="G6080" t="s">
        <v>2736</v>
      </c>
      <c r="H6080">
        <v>2020</v>
      </c>
      <c r="I6080">
        <v>27600</v>
      </c>
      <c r="J6080" t="s">
        <v>21</v>
      </c>
      <c r="K6080" t="s">
        <v>22</v>
      </c>
      <c r="L6080" t="s">
        <v>64</v>
      </c>
      <c r="M6080" t="s">
        <v>24</v>
      </c>
      <c r="N6080">
        <v>999</v>
      </c>
      <c r="O6080" t="s">
        <v>47</v>
      </c>
      <c r="P6080">
        <v>5</v>
      </c>
      <c r="Q6080">
        <f t="shared" si="188"/>
        <v>4</v>
      </c>
      <c r="R6080" t="str">
        <f t="shared" si="189"/>
        <v>Mid-range</v>
      </c>
    </row>
    <row r="6081" spans="1:18" x14ac:dyDescent="0.35">
      <c r="A6081">
        <v>12778084</v>
      </c>
      <c r="B6081" t="s">
        <v>8092</v>
      </c>
      <c r="C6081">
        <v>35999</v>
      </c>
      <c r="D6081" t="s">
        <v>127</v>
      </c>
      <c r="E6081" t="s">
        <v>466</v>
      </c>
      <c r="F6081" t="s">
        <v>3774</v>
      </c>
      <c r="G6081" t="s">
        <v>549</v>
      </c>
      <c r="H6081">
        <v>2018</v>
      </c>
      <c r="I6081">
        <v>40899</v>
      </c>
      <c r="J6081" t="s">
        <v>21</v>
      </c>
      <c r="K6081" t="s">
        <v>22</v>
      </c>
      <c r="L6081" t="s">
        <v>23</v>
      </c>
      <c r="M6081" t="s">
        <v>24</v>
      </c>
      <c r="N6081">
        <v>2488</v>
      </c>
      <c r="O6081" t="s">
        <v>33</v>
      </c>
      <c r="P6081">
        <v>5</v>
      </c>
      <c r="Q6081">
        <f t="shared" si="188"/>
        <v>6</v>
      </c>
      <c r="R6081" t="str">
        <f t="shared" si="189"/>
        <v>Mid-range</v>
      </c>
    </row>
    <row r="6082" spans="1:18" x14ac:dyDescent="0.35">
      <c r="A6082">
        <v>12778088</v>
      </c>
      <c r="B6082" t="s">
        <v>3427</v>
      </c>
      <c r="C6082">
        <v>50055</v>
      </c>
      <c r="D6082" t="s">
        <v>42</v>
      </c>
      <c r="E6082" t="s">
        <v>179</v>
      </c>
      <c r="F6082" t="s">
        <v>293</v>
      </c>
      <c r="G6082" t="s">
        <v>3428</v>
      </c>
      <c r="H6082">
        <v>2019</v>
      </c>
      <c r="I6082">
        <v>71460</v>
      </c>
      <c r="J6082" t="s">
        <v>205</v>
      </c>
      <c r="K6082" t="s">
        <v>22</v>
      </c>
      <c r="L6082" t="s">
        <v>31</v>
      </c>
      <c r="M6082" t="s">
        <v>24</v>
      </c>
      <c r="N6082">
        <v>2776</v>
      </c>
      <c r="O6082" t="s">
        <v>47</v>
      </c>
      <c r="P6082">
        <v>5</v>
      </c>
      <c r="Q6082">
        <f t="shared" si="188"/>
        <v>5</v>
      </c>
      <c r="R6082" t="str">
        <f t="shared" si="189"/>
        <v>Luxury</v>
      </c>
    </row>
    <row r="6083" spans="1:18" x14ac:dyDescent="0.35">
      <c r="A6083">
        <v>12778095</v>
      </c>
      <c r="B6083" t="s">
        <v>8093</v>
      </c>
      <c r="C6083">
        <v>15990</v>
      </c>
      <c r="D6083" t="s">
        <v>17</v>
      </c>
      <c r="E6083" t="s">
        <v>153</v>
      </c>
      <c r="F6083" t="s">
        <v>1883</v>
      </c>
      <c r="G6083" t="s">
        <v>8094</v>
      </c>
      <c r="H6083">
        <v>2010</v>
      </c>
      <c r="I6083">
        <v>159242</v>
      </c>
      <c r="J6083" t="s">
        <v>21</v>
      </c>
      <c r="K6083" t="s">
        <v>22</v>
      </c>
      <c r="L6083" t="s">
        <v>23</v>
      </c>
      <c r="M6083" t="s">
        <v>24</v>
      </c>
      <c r="N6083">
        <v>2362</v>
      </c>
      <c r="O6083" t="s">
        <v>25</v>
      </c>
      <c r="P6083">
        <v>5</v>
      </c>
      <c r="Q6083">
        <f t="shared" ref="Q6083:Q6146" si="190">2024-H6083</f>
        <v>14</v>
      </c>
      <c r="R6083" t="str">
        <f t="shared" ref="R6083:R6146" si="191">IF(C6083&lt;=10000,"Budget",IF(C6083&lt;=40000,"Mid-range","Luxury"))</f>
        <v>Mid-range</v>
      </c>
    </row>
    <row r="6084" spans="1:18" x14ac:dyDescent="0.35">
      <c r="A6084">
        <v>12778101</v>
      </c>
      <c r="B6084" t="s">
        <v>8095</v>
      </c>
      <c r="C6084">
        <v>21950</v>
      </c>
      <c r="D6084" t="s">
        <v>102</v>
      </c>
      <c r="E6084" t="s">
        <v>103</v>
      </c>
      <c r="F6084" t="s">
        <v>8096</v>
      </c>
      <c r="G6084" t="s">
        <v>8097</v>
      </c>
      <c r="H6084">
        <v>2011</v>
      </c>
      <c r="I6084">
        <v>136919</v>
      </c>
      <c r="J6084" t="s">
        <v>21</v>
      </c>
      <c r="K6084" t="s">
        <v>22</v>
      </c>
      <c r="L6084" t="s">
        <v>31</v>
      </c>
      <c r="M6084" t="s">
        <v>24</v>
      </c>
      <c r="N6084">
        <v>1598</v>
      </c>
      <c r="O6084" t="s">
        <v>116</v>
      </c>
      <c r="P6084">
        <v>7</v>
      </c>
      <c r="Q6084">
        <f t="shared" si="190"/>
        <v>13</v>
      </c>
      <c r="R6084" t="str">
        <f t="shared" si="191"/>
        <v>Mid-range</v>
      </c>
    </row>
    <row r="6085" spans="1:18" x14ac:dyDescent="0.35">
      <c r="A6085">
        <v>12778115</v>
      </c>
      <c r="B6085" t="s">
        <v>8098</v>
      </c>
      <c r="C6085">
        <v>10500</v>
      </c>
      <c r="D6085" t="s">
        <v>54</v>
      </c>
      <c r="E6085" t="s">
        <v>55</v>
      </c>
      <c r="F6085" t="s">
        <v>2228</v>
      </c>
      <c r="G6085" t="s">
        <v>2714</v>
      </c>
      <c r="H6085">
        <v>2011</v>
      </c>
      <c r="I6085">
        <v>196000</v>
      </c>
      <c r="J6085" t="s">
        <v>21</v>
      </c>
      <c r="K6085" t="s">
        <v>22</v>
      </c>
      <c r="L6085" t="s">
        <v>23</v>
      </c>
      <c r="M6085" t="s">
        <v>24</v>
      </c>
      <c r="N6085">
        <v>3984</v>
      </c>
      <c r="O6085" t="s">
        <v>116</v>
      </c>
      <c r="P6085">
        <v>7</v>
      </c>
      <c r="Q6085">
        <f t="shared" si="190"/>
        <v>13</v>
      </c>
      <c r="R6085" t="str">
        <f t="shared" si="191"/>
        <v>Mid-range</v>
      </c>
    </row>
    <row r="6086" spans="1:18" x14ac:dyDescent="0.35">
      <c r="A6086">
        <v>12778130</v>
      </c>
      <c r="B6086" t="s">
        <v>4618</v>
      </c>
      <c r="C6086">
        <v>21700</v>
      </c>
      <c r="D6086" t="s">
        <v>88</v>
      </c>
      <c r="E6086" t="s">
        <v>89</v>
      </c>
      <c r="F6086" t="s">
        <v>4619</v>
      </c>
      <c r="G6086" t="s">
        <v>4620</v>
      </c>
      <c r="H6086">
        <v>2018</v>
      </c>
      <c r="I6086">
        <v>72472</v>
      </c>
      <c r="J6086" t="s">
        <v>63</v>
      </c>
      <c r="K6086" t="s">
        <v>22</v>
      </c>
      <c r="L6086" t="s">
        <v>23</v>
      </c>
      <c r="M6086" t="s">
        <v>24</v>
      </c>
      <c r="N6086">
        <v>1999</v>
      </c>
      <c r="O6086" t="s">
        <v>69</v>
      </c>
      <c r="P6086">
        <v>5</v>
      </c>
      <c r="Q6086">
        <f t="shared" si="190"/>
        <v>6</v>
      </c>
      <c r="R6086" t="str">
        <f t="shared" si="191"/>
        <v>Mid-range</v>
      </c>
    </row>
    <row r="6087" spans="1:18" x14ac:dyDescent="0.35">
      <c r="A6087">
        <v>12778131</v>
      </c>
      <c r="B6087" t="s">
        <v>8099</v>
      </c>
      <c r="C6087">
        <v>35800</v>
      </c>
      <c r="D6087" t="s">
        <v>49</v>
      </c>
      <c r="E6087" t="s">
        <v>234</v>
      </c>
      <c r="F6087" t="s">
        <v>2386</v>
      </c>
      <c r="G6087" t="s">
        <v>337</v>
      </c>
      <c r="H6087">
        <v>2016</v>
      </c>
      <c r="I6087">
        <v>101587</v>
      </c>
      <c r="J6087" t="s">
        <v>169</v>
      </c>
      <c r="K6087" t="s">
        <v>22</v>
      </c>
      <c r="L6087" t="s">
        <v>31</v>
      </c>
      <c r="M6087" t="s">
        <v>24</v>
      </c>
      <c r="N6087">
        <v>2298</v>
      </c>
      <c r="O6087" t="s">
        <v>69</v>
      </c>
      <c r="P6087">
        <v>5</v>
      </c>
      <c r="Q6087">
        <f t="shared" si="190"/>
        <v>8</v>
      </c>
      <c r="R6087" t="str">
        <f t="shared" si="191"/>
        <v>Mid-range</v>
      </c>
    </row>
    <row r="6088" spans="1:18" x14ac:dyDescent="0.35">
      <c r="A6088">
        <v>12778153</v>
      </c>
      <c r="B6088" t="s">
        <v>8100</v>
      </c>
      <c r="C6088">
        <v>129980</v>
      </c>
      <c r="D6088" t="s">
        <v>282</v>
      </c>
      <c r="E6088" t="s">
        <v>443</v>
      </c>
      <c r="F6088" t="s">
        <v>5464</v>
      </c>
      <c r="G6088" t="s">
        <v>2910</v>
      </c>
      <c r="H6088">
        <v>2020</v>
      </c>
      <c r="I6088">
        <v>15252</v>
      </c>
      <c r="J6088" t="s">
        <v>21</v>
      </c>
      <c r="K6088" t="s">
        <v>22</v>
      </c>
      <c r="L6088" t="s">
        <v>64</v>
      </c>
      <c r="M6088" t="s">
        <v>24</v>
      </c>
      <c r="N6088">
        <v>6424</v>
      </c>
      <c r="O6088" t="s">
        <v>33</v>
      </c>
      <c r="P6088">
        <v>5</v>
      </c>
      <c r="Q6088">
        <f t="shared" si="190"/>
        <v>4</v>
      </c>
      <c r="R6088" t="str">
        <f t="shared" si="191"/>
        <v>Luxury</v>
      </c>
    </row>
    <row r="6089" spans="1:18" x14ac:dyDescent="0.35">
      <c r="A6089">
        <v>12778171</v>
      </c>
      <c r="B6089" t="s">
        <v>5320</v>
      </c>
      <c r="C6089">
        <v>71990</v>
      </c>
      <c r="D6089" t="s">
        <v>59</v>
      </c>
      <c r="E6089" t="s">
        <v>398</v>
      </c>
      <c r="F6089" t="s">
        <v>5321</v>
      </c>
      <c r="G6089" t="s">
        <v>2635</v>
      </c>
      <c r="H6089">
        <v>2019</v>
      </c>
      <c r="I6089">
        <v>55569</v>
      </c>
      <c r="J6089" t="s">
        <v>21</v>
      </c>
      <c r="K6089" t="s">
        <v>22</v>
      </c>
      <c r="L6089" t="s">
        <v>23</v>
      </c>
      <c r="M6089" t="s">
        <v>24</v>
      </c>
      <c r="N6089">
        <v>1998</v>
      </c>
      <c r="O6089" t="s">
        <v>33</v>
      </c>
      <c r="P6089">
        <v>5</v>
      </c>
      <c r="Q6089">
        <f t="shared" si="190"/>
        <v>5</v>
      </c>
      <c r="R6089" t="str">
        <f t="shared" si="191"/>
        <v>Luxury</v>
      </c>
    </row>
    <row r="6090" spans="1:18" x14ac:dyDescent="0.35">
      <c r="A6090">
        <v>12778175</v>
      </c>
      <c r="B6090" t="s">
        <v>8101</v>
      </c>
      <c r="C6090">
        <v>40888</v>
      </c>
      <c r="D6090" t="s">
        <v>17</v>
      </c>
      <c r="E6090" t="s">
        <v>2197</v>
      </c>
      <c r="F6090" t="s">
        <v>8102</v>
      </c>
      <c r="G6090" t="s">
        <v>2199</v>
      </c>
      <c r="H6090">
        <v>2022</v>
      </c>
      <c r="I6090">
        <v>20</v>
      </c>
      <c r="J6090" t="s">
        <v>21</v>
      </c>
      <c r="K6090" t="s">
        <v>22</v>
      </c>
      <c r="L6090" t="s">
        <v>540</v>
      </c>
      <c r="M6090" t="s">
        <v>24</v>
      </c>
      <c r="N6090">
        <v>1490</v>
      </c>
      <c r="O6090" t="s">
        <v>47</v>
      </c>
      <c r="P6090">
        <v>5</v>
      </c>
      <c r="Q6090">
        <f t="shared" si="190"/>
        <v>2</v>
      </c>
      <c r="R6090" t="str">
        <f t="shared" si="191"/>
        <v>Luxury</v>
      </c>
    </row>
    <row r="6091" spans="1:18" x14ac:dyDescent="0.35">
      <c r="A6091">
        <v>12778176</v>
      </c>
      <c r="B6091" t="s">
        <v>1118</v>
      </c>
      <c r="C6091">
        <v>79888</v>
      </c>
      <c r="D6091" t="s">
        <v>54</v>
      </c>
      <c r="E6091" t="s">
        <v>175</v>
      </c>
      <c r="F6091" t="s">
        <v>1119</v>
      </c>
      <c r="G6091" t="s">
        <v>1120</v>
      </c>
      <c r="H6091">
        <v>2022</v>
      </c>
      <c r="I6091">
        <v>29</v>
      </c>
      <c r="J6091" t="s">
        <v>275</v>
      </c>
      <c r="K6091" t="s">
        <v>22</v>
      </c>
      <c r="L6091" t="s">
        <v>31</v>
      </c>
      <c r="M6091" t="s">
        <v>24</v>
      </c>
      <c r="N6091">
        <v>2993</v>
      </c>
      <c r="O6091" t="s">
        <v>33</v>
      </c>
      <c r="P6091">
        <v>5</v>
      </c>
      <c r="Q6091">
        <f t="shared" si="190"/>
        <v>2</v>
      </c>
      <c r="R6091" t="str">
        <f t="shared" si="191"/>
        <v>Luxury</v>
      </c>
    </row>
    <row r="6092" spans="1:18" x14ac:dyDescent="0.35">
      <c r="A6092">
        <v>12778197</v>
      </c>
      <c r="B6092" t="s">
        <v>4681</v>
      </c>
      <c r="C6092">
        <v>28705</v>
      </c>
      <c r="D6092" t="s">
        <v>102</v>
      </c>
      <c r="E6092" t="s">
        <v>222</v>
      </c>
      <c r="F6092" t="s">
        <v>1530</v>
      </c>
      <c r="G6092" t="s">
        <v>2287</v>
      </c>
      <c r="H6092">
        <v>2018</v>
      </c>
      <c r="I6092">
        <v>57115</v>
      </c>
      <c r="J6092" t="s">
        <v>86</v>
      </c>
      <c r="K6092" t="s">
        <v>22</v>
      </c>
      <c r="L6092" t="s">
        <v>64</v>
      </c>
      <c r="M6092" t="s">
        <v>24</v>
      </c>
      <c r="N6092">
        <v>1395</v>
      </c>
      <c r="O6092" t="s">
        <v>116</v>
      </c>
      <c r="P6092">
        <v>5</v>
      </c>
      <c r="Q6092">
        <f t="shared" si="190"/>
        <v>6</v>
      </c>
      <c r="R6092" t="str">
        <f t="shared" si="191"/>
        <v>Mid-range</v>
      </c>
    </row>
    <row r="6093" spans="1:18" x14ac:dyDescent="0.35">
      <c r="A6093">
        <v>12778201</v>
      </c>
      <c r="B6093" t="s">
        <v>1261</v>
      </c>
      <c r="C6093">
        <v>36990</v>
      </c>
      <c r="D6093" t="s">
        <v>102</v>
      </c>
      <c r="E6093" t="s">
        <v>1262</v>
      </c>
      <c r="F6093" t="s">
        <v>1263</v>
      </c>
      <c r="G6093" t="s">
        <v>1264</v>
      </c>
      <c r="H6093">
        <v>2022</v>
      </c>
      <c r="I6093">
        <v>3362</v>
      </c>
      <c r="J6093" t="s">
        <v>21</v>
      </c>
      <c r="K6093" t="s">
        <v>22</v>
      </c>
      <c r="L6093" t="s">
        <v>64</v>
      </c>
      <c r="M6093" t="s">
        <v>24</v>
      </c>
      <c r="N6093">
        <v>999</v>
      </c>
      <c r="O6093" t="s">
        <v>25</v>
      </c>
      <c r="P6093">
        <v>5</v>
      </c>
      <c r="Q6093">
        <f t="shared" si="190"/>
        <v>2</v>
      </c>
      <c r="R6093" t="str">
        <f t="shared" si="191"/>
        <v>Mid-range</v>
      </c>
    </row>
    <row r="6094" spans="1:18" x14ac:dyDescent="0.35">
      <c r="A6094">
        <v>12778202</v>
      </c>
      <c r="B6094" t="s">
        <v>8103</v>
      </c>
      <c r="C6094">
        <v>17999</v>
      </c>
      <c r="D6094" t="s">
        <v>88</v>
      </c>
      <c r="E6094" t="s">
        <v>98</v>
      </c>
      <c r="F6094" t="s">
        <v>423</v>
      </c>
      <c r="G6094" t="s">
        <v>1650</v>
      </c>
      <c r="H6094">
        <v>2013</v>
      </c>
      <c r="I6094">
        <v>105691</v>
      </c>
      <c r="J6094" t="s">
        <v>86</v>
      </c>
      <c r="K6094" t="s">
        <v>22</v>
      </c>
      <c r="L6094" t="s">
        <v>23</v>
      </c>
      <c r="M6094" t="s">
        <v>24</v>
      </c>
      <c r="N6094">
        <v>1797</v>
      </c>
      <c r="O6094" t="s">
        <v>69</v>
      </c>
      <c r="P6094">
        <v>5</v>
      </c>
      <c r="Q6094">
        <f t="shared" si="190"/>
        <v>11</v>
      </c>
      <c r="R6094" t="str">
        <f t="shared" si="191"/>
        <v>Mid-range</v>
      </c>
    </row>
    <row r="6095" spans="1:18" x14ac:dyDescent="0.35">
      <c r="A6095">
        <v>12778204</v>
      </c>
      <c r="B6095" t="s">
        <v>4486</v>
      </c>
      <c r="C6095">
        <v>25999</v>
      </c>
      <c r="D6095" t="s">
        <v>88</v>
      </c>
      <c r="E6095" t="s">
        <v>953</v>
      </c>
      <c r="F6095" t="s">
        <v>2345</v>
      </c>
      <c r="G6095" t="s">
        <v>4487</v>
      </c>
      <c r="H6095">
        <v>2015</v>
      </c>
      <c r="I6095">
        <v>42780</v>
      </c>
      <c r="J6095" t="s">
        <v>393</v>
      </c>
      <c r="K6095" t="s">
        <v>22</v>
      </c>
      <c r="L6095" t="s">
        <v>23</v>
      </c>
      <c r="M6095" t="s">
        <v>24</v>
      </c>
      <c r="N6095">
        <v>1591</v>
      </c>
      <c r="O6095" t="s">
        <v>25</v>
      </c>
      <c r="P6095">
        <v>4</v>
      </c>
      <c r="Q6095">
        <f t="shared" si="190"/>
        <v>9</v>
      </c>
      <c r="R6095" t="str">
        <f t="shared" si="191"/>
        <v>Mid-range</v>
      </c>
    </row>
    <row r="6096" spans="1:18" x14ac:dyDescent="0.35">
      <c r="A6096">
        <v>12778206</v>
      </c>
      <c r="B6096" t="s">
        <v>8104</v>
      </c>
      <c r="C6096">
        <v>39588</v>
      </c>
      <c r="D6096" t="s">
        <v>188</v>
      </c>
      <c r="E6096" t="s">
        <v>288</v>
      </c>
      <c r="F6096" t="s">
        <v>289</v>
      </c>
      <c r="G6096" t="s">
        <v>991</v>
      </c>
      <c r="H6096">
        <v>2017</v>
      </c>
      <c r="I6096">
        <v>115230</v>
      </c>
      <c r="J6096" t="s">
        <v>21</v>
      </c>
      <c r="K6096" t="s">
        <v>22</v>
      </c>
      <c r="L6096" t="s">
        <v>31</v>
      </c>
      <c r="M6096" t="s">
        <v>24</v>
      </c>
      <c r="N6096">
        <v>2199</v>
      </c>
      <c r="O6096" t="s">
        <v>25</v>
      </c>
      <c r="P6096">
        <v>8</v>
      </c>
      <c r="Q6096">
        <f t="shared" si="190"/>
        <v>7</v>
      </c>
      <c r="R6096" t="str">
        <f t="shared" si="191"/>
        <v>Mid-range</v>
      </c>
    </row>
    <row r="6097" spans="1:18" x14ac:dyDescent="0.35">
      <c r="A6097">
        <v>12778215</v>
      </c>
      <c r="B6097" t="s">
        <v>8105</v>
      </c>
      <c r="C6097">
        <v>37990</v>
      </c>
      <c r="D6097" t="s">
        <v>328</v>
      </c>
      <c r="E6097" t="s">
        <v>734</v>
      </c>
      <c r="F6097" t="s">
        <v>7442</v>
      </c>
      <c r="G6097" t="s">
        <v>531</v>
      </c>
      <c r="H6097">
        <v>2018</v>
      </c>
      <c r="I6097">
        <v>49982</v>
      </c>
      <c r="J6097" t="s">
        <v>21</v>
      </c>
      <c r="K6097" t="s">
        <v>22</v>
      </c>
      <c r="L6097" t="s">
        <v>23</v>
      </c>
      <c r="M6097" t="s">
        <v>24</v>
      </c>
      <c r="N6097">
        <v>1498</v>
      </c>
      <c r="O6097" t="s">
        <v>69</v>
      </c>
      <c r="P6097">
        <v>7</v>
      </c>
      <c r="Q6097">
        <f t="shared" si="190"/>
        <v>6</v>
      </c>
      <c r="R6097" t="str">
        <f t="shared" si="191"/>
        <v>Mid-range</v>
      </c>
    </row>
    <row r="6098" spans="1:18" x14ac:dyDescent="0.35">
      <c r="A6098">
        <v>12778223</v>
      </c>
      <c r="B6098" t="s">
        <v>8106</v>
      </c>
      <c r="C6098">
        <v>45980</v>
      </c>
      <c r="D6098" t="s">
        <v>54</v>
      </c>
      <c r="E6098" t="s">
        <v>175</v>
      </c>
      <c r="F6098" t="s">
        <v>8107</v>
      </c>
      <c r="G6098" t="s">
        <v>650</v>
      </c>
      <c r="H6098">
        <v>2018</v>
      </c>
      <c r="I6098">
        <v>91910</v>
      </c>
      <c r="J6098" t="s">
        <v>338</v>
      </c>
      <c r="K6098" t="s">
        <v>22</v>
      </c>
      <c r="L6098" t="s">
        <v>31</v>
      </c>
      <c r="M6098" t="s">
        <v>24</v>
      </c>
      <c r="N6098">
        <v>3198</v>
      </c>
      <c r="O6098" t="s">
        <v>116</v>
      </c>
      <c r="P6098">
        <v>5</v>
      </c>
      <c r="Q6098">
        <f t="shared" si="190"/>
        <v>6</v>
      </c>
      <c r="R6098" t="str">
        <f t="shared" si="191"/>
        <v>Luxury</v>
      </c>
    </row>
    <row r="6099" spans="1:18" x14ac:dyDescent="0.35">
      <c r="A6099">
        <v>12778258</v>
      </c>
      <c r="B6099" t="s">
        <v>1929</v>
      </c>
      <c r="C6099">
        <v>41670</v>
      </c>
      <c r="D6099" t="s">
        <v>17</v>
      </c>
      <c r="E6099" t="s">
        <v>905</v>
      </c>
      <c r="F6099" t="s">
        <v>1930</v>
      </c>
      <c r="G6099" t="s">
        <v>907</v>
      </c>
      <c r="H6099">
        <v>2016</v>
      </c>
      <c r="I6099">
        <v>80832</v>
      </c>
      <c r="J6099" t="s">
        <v>106</v>
      </c>
      <c r="K6099" t="s">
        <v>22</v>
      </c>
      <c r="L6099" t="s">
        <v>31</v>
      </c>
      <c r="M6099" t="s">
        <v>24</v>
      </c>
      <c r="N6099">
        <v>2982</v>
      </c>
      <c r="O6099" t="s">
        <v>47</v>
      </c>
      <c r="P6099">
        <v>2</v>
      </c>
      <c r="Q6099">
        <f t="shared" si="190"/>
        <v>8</v>
      </c>
      <c r="R6099" t="str">
        <f t="shared" si="191"/>
        <v>Luxury</v>
      </c>
    </row>
    <row r="6100" spans="1:18" x14ac:dyDescent="0.35">
      <c r="A6100">
        <v>12778277</v>
      </c>
      <c r="B6100" t="s">
        <v>4665</v>
      </c>
      <c r="C6100">
        <v>30990</v>
      </c>
      <c r="D6100" t="s">
        <v>17</v>
      </c>
      <c r="E6100" t="s">
        <v>153</v>
      </c>
      <c r="F6100" t="s">
        <v>703</v>
      </c>
      <c r="G6100" t="s">
        <v>2064</v>
      </c>
      <c r="H6100">
        <v>2018</v>
      </c>
      <c r="I6100">
        <v>93428</v>
      </c>
      <c r="J6100" t="s">
        <v>21</v>
      </c>
      <c r="K6100" t="s">
        <v>22</v>
      </c>
      <c r="L6100" t="s">
        <v>23</v>
      </c>
      <c r="M6100" t="s">
        <v>24</v>
      </c>
      <c r="N6100">
        <v>2494</v>
      </c>
      <c r="O6100" t="s">
        <v>47</v>
      </c>
      <c r="P6100">
        <v>5</v>
      </c>
      <c r="Q6100">
        <f t="shared" si="190"/>
        <v>6</v>
      </c>
      <c r="R6100" t="str">
        <f t="shared" si="191"/>
        <v>Mid-range</v>
      </c>
    </row>
    <row r="6101" spans="1:18" x14ac:dyDescent="0.35">
      <c r="A6101">
        <v>12778278</v>
      </c>
      <c r="B6101" t="s">
        <v>8108</v>
      </c>
      <c r="C6101">
        <v>22990</v>
      </c>
      <c r="D6101" t="s">
        <v>188</v>
      </c>
      <c r="E6101" t="s">
        <v>189</v>
      </c>
      <c r="F6101" t="s">
        <v>8109</v>
      </c>
      <c r="G6101" t="s">
        <v>3867</v>
      </c>
      <c r="H6101">
        <v>2015</v>
      </c>
      <c r="I6101">
        <v>102169</v>
      </c>
      <c r="J6101" t="s">
        <v>21</v>
      </c>
      <c r="K6101" t="s">
        <v>22</v>
      </c>
      <c r="L6101" t="s">
        <v>23</v>
      </c>
      <c r="M6101" t="s">
        <v>24</v>
      </c>
      <c r="N6101">
        <v>1998</v>
      </c>
      <c r="O6101" t="s">
        <v>116</v>
      </c>
      <c r="P6101">
        <v>5</v>
      </c>
      <c r="Q6101">
        <f t="shared" si="190"/>
        <v>9</v>
      </c>
      <c r="R6101" t="str">
        <f t="shared" si="191"/>
        <v>Mid-range</v>
      </c>
    </row>
    <row r="6102" spans="1:18" x14ac:dyDescent="0.35">
      <c r="A6102">
        <v>12778294</v>
      </c>
      <c r="B6102" t="s">
        <v>8110</v>
      </c>
      <c r="C6102">
        <v>52990</v>
      </c>
      <c r="D6102" t="s">
        <v>8111</v>
      </c>
      <c r="E6102" t="s">
        <v>8112</v>
      </c>
      <c r="F6102" t="s">
        <v>8113</v>
      </c>
      <c r="G6102" t="s">
        <v>211</v>
      </c>
      <c r="H6102">
        <v>2019</v>
      </c>
      <c r="I6102">
        <v>104219</v>
      </c>
      <c r="J6102" t="s">
        <v>106</v>
      </c>
      <c r="K6102" t="s">
        <v>22</v>
      </c>
      <c r="L6102" t="s">
        <v>31</v>
      </c>
      <c r="M6102" t="s">
        <v>24</v>
      </c>
      <c r="N6102">
        <v>2287</v>
      </c>
      <c r="O6102" t="s">
        <v>47</v>
      </c>
      <c r="P6102">
        <v>3</v>
      </c>
      <c r="Q6102">
        <f t="shared" si="190"/>
        <v>5</v>
      </c>
      <c r="R6102" t="str">
        <f t="shared" si="191"/>
        <v>Luxury</v>
      </c>
    </row>
    <row r="6103" spans="1:18" x14ac:dyDescent="0.35">
      <c r="A6103">
        <v>12778303</v>
      </c>
      <c r="B6103" t="s">
        <v>8114</v>
      </c>
      <c r="C6103">
        <v>24990</v>
      </c>
      <c r="D6103" t="s">
        <v>410</v>
      </c>
      <c r="E6103" t="s">
        <v>1304</v>
      </c>
      <c r="F6103" t="s">
        <v>8115</v>
      </c>
      <c r="G6103" t="s">
        <v>8116</v>
      </c>
      <c r="H6103">
        <v>2016</v>
      </c>
      <c r="I6103">
        <v>64433</v>
      </c>
      <c r="J6103" t="s">
        <v>86</v>
      </c>
      <c r="K6103" t="s">
        <v>22</v>
      </c>
      <c r="L6103" t="s">
        <v>31</v>
      </c>
      <c r="M6103" t="s">
        <v>24</v>
      </c>
      <c r="N6103">
        <v>1968</v>
      </c>
      <c r="O6103" t="s">
        <v>69</v>
      </c>
      <c r="P6103">
        <v>5</v>
      </c>
      <c r="Q6103">
        <f t="shared" si="190"/>
        <v>8</v>
      </c>
      <c r="R6103" t="str">
        <f t="shared" si="191"/>
        <v>Mid-range</v>
      </c>
    </row>
    <row r="6104" spans="1:18" x14ac:dyDescent="0.35">
      <c r="A6104">
        <v>12778305</v>
      </c>
      <c r="B6104" t="s">
        <v>7732</v>
      </c>
      <c r="C6104">
        <v>26290</v>
      </c>
      <c r="D6104" t="s">
        <v>54</v>
      </c>
      <c r="E6104" t="s">
        <v>55</v>
      </c>
      <c r="F6104" t="s">
        <v>5041</v>
      </c>
      <c r="G6104" t="s">
        <v>57</v>
      </c>
      <c r="H6104">
        <v>2016</v>
      </c>
      <c r="I6104">
        <v>98277</v>
      </c>
      <c r="J6104" t="s">
        <v>21</v>
      </c>
      <c r="K6104" t="s">
        <v>22</v>
      </c>
      <c r="L6104" t="s">
        <v>31</v>
      </c>
      <c r="M6104" t="s">
        <v>24</v>
      </c>
      <c r="N6104">
        <v>2720</v>
      </c>
      <c r="O6104" t="s">
        <v>116</v>
      </c>
      <c r="P6104">
        <v>5</v>
      </c>
      <c r="Q6104">
        <f t="shared" si="190"/>
        <v>8</v>
      </c>
      <c r="R6104" t="str">
        <f t="shared" si="191"/>
        <v>Mid-range</v>
      </c>
    </row>
    <row r="6105" spans="1:18" x14ac:dyDescent="0.35">
      <c r="A6105">
        <v>12778317</v>
      </c>
      <c r="B6105" t="s">
        <v>1629</v>
      </c>
      <c r="C6105">
        <v>39888</v>
      </c>
      <c r="D6105" t="s">
        <v>847</v>
      </c>
      <c r="E6105" t="s">
        <v>848</v>
      </c>
      <c r="F6105" t="s">
        <v>1630</v>
      </c>
      <c r="G6105" t="s">
        <v>850</v>
      </c>
      <c r="H6105">
        <v>2021</v>
      </c>
      <c r="I6105">
        <v>8017</v>
      </c>
      <c r="J6105" t="s">
        <v>169</v>
      </c>
      <c r="K6105" t="s">
        <v>22</v>
      </c>
      <c r="L6105" t="s">
        <v>31</v>
      </c>
      <c r="M6105" t="s">
        <v>24</v>
      </c>
      <c r="N6105">
        <v>1996</v>
      </c>
      <c r="O6105" t="s">
        <v>47</v>
      </c>
      <c r="P6105">
        <v>5</v>
      </c>
      <c r="Q6105">
        <f t="shared" si="190"/>
        <v>3</v>
      </c>
      <c r="R6105" t="str">
        <f t="shared" si="191"/>
        <v>Mid-range</v>
      </c>
    </row>
    <row r="6106" spans="1:18" x14ac:dyDescent="0.35">
      <c r="A6106">
        <v>12778416</v>
      </c>
      <c r="B6106" t="s">
        <v>8117</v>
      </c>
      <c r="C6106">
        <v>8999</v>
      </c>
      <c r="D6106" t="s">
        <v>54</v>
      </c>
      <c r="E6106" t="s">
        <v>55</v>
      </c>
      <c r="F6106" t="s">
        <v>5041</v>
      </c>
      <c r="G6106" t="s">
        <v>99</v>
      </c>
      <c r="H6106">
        <v>2004</v>
      </c>
      <c r="I6106">
        <v>212000</v>
      </c>
      <c r="J6106" t="s">
        <v>21</v>
      </c>
      <c r="K6106" t="s">
        <v>22</v>
      </c>
      <c r="L6106" t="s">
        <v>23</v>
      </c>
      <c r="M6106" t="s">
        <v>24</v>
      </c>
      <c r="N6106">
        <v>3984</v>
      </c>
      <c r="O6106" t="s">
        <v>135</v>
      </c>
      <c r="P6106">
        <v>5</v>
      </c>
      <c r="Q6106">
        <f t="shared" si="190"/>
        <v>20</v>
      </c>
      <c r="R6106" t="str">
        <f t="shared" si="191"/>
        <v>Budget</v>
      </c>
    </row>
    <row r="6107" spans="1:18" x14ac:dyDescent="0.35">
      <c r="A6107">
        <v>12778426</v>
      </c>
      <c r="B6107" t="s">
        <v>8118</v>
      </c>
      <c r="C6107">
        <v>86987</v>
      </c>
      <c r="D6107" t="s">
        <v>17</v>
      </c>
      <c r="E6107" t="s">
        <v>171</v>
      </c>
      <c r="F6107" t="s">
        <v>158</v>
      </c>
      <c r="G6107" t="s">
        <v>852</v>
      </c>
      <c r="H6107">
        <v>2015</v>
      </c>
      <c r="I6107">
        <v>133170</v>
      </c>
      <c r="J6107" t="s">
        <v>21</v>
      </c>
      <c r="K6107" t="s">
        <v>22</v>
      </c>
      <c r="L6107" t="s">
        <v>31</v>
      </c>
      <c r="M6107" t="s">
        <v>24</v>
      </c>
      <c r="N6107">
        <v>4461</v>
      </c>
      <c r="O6107" t="s">
        <v>116</v>
      </c>
      <c r="P6107">
        <v>8</v>
      </c>
      <c r="Q6107">
        <f t="shared" si="190"/>
        <v>9</v>
      </c>
      <c r="R6107" t="str">
        <f t="shared" si="191"/>
        <v>Luxury</v>
      </c>
    </row>
    <row r="6108" spans="1:18" x14ac:dyDescent="0.35">
      <c r="A6108">
        <v>12778446</v>
      </c>
      <c r="B6108" t="s">
        <v>2907</v>
      </c>
      <c r="C6108">
        <v>69880</v>
      </c>
      <c r="D6108" t="s">
        <v>76</v>
      </c>
      <c r="E6108" t="s">
        <v>77</v>
      </c>
      <c r="F6108" t="s">
        <v>2908</v>
      </c>
      <c r="G6108" t="s">
        <v>1627</v>
      </c>
      <c r="H6108">
        <v>2021</v>
      </c>
      <c r="I6108">
        <v>12100</v>
      </c>
      <c r="J6108" t="s">
        <v>182</v>
      </c>
      <c r="K6108" t="s">
        <v>22</v>
      </c>
      <c r="L6108" t="s">
        <v>31</v>
      </c>
      <c r="M6108" t="s">
        <v>24</v>
      </c>
      <c r="N6108">
        <v>2999</v>
      </c>
      <c r="O6108" t="s">
        <v>116</v>
      </c>
      <c r="P6108">
        <v>5</v>
      </c>
      <c r="Q6108">
        <f t="shared" si="190"/>
        <v>3</v>
      </c>
      <c r="R6108" t="str">
        <f t="shared" si="191"/>
        <v>Luxury</v>
      </c>
    </row>
    <row r="6109" spans="1:18" x14ac:dyDescent="0.35">
      <c r="A6109">
        <v>12778484</v>
      </c>
      <c r="B6109" t="s">
        <v>5483</v>
      </c>
      <c r="C6109">
        <v>26490</v>
      </c>
      <c r="D6109" t="s">
        <v>143</v>
      </c>
      <c r="E6109" t="s">
        <v>812</v>
      </c>
      <c r="F6109" t="s">
        <v>1110</v>
      </c>
      <c r="G6109" t="s">
        <v>943</v>
      </c>
      <c r="H6109">
        <v>2019</v>
      </c>
      <c r="I6109">
        <v>53772</v>
      </c>
      <c r="J6109" t="s">
        <v>63</v>
      </c>
      <c r="K6109" t="s">
        <v>22</v>
      </c>
      <c r="L6109" t="s">
        <v>23</v>
      </c>
      <c r="M6109" t="s">
        <v>24</v>
      </c>
      <c r="N6109">
        <v>2498</v>
      </c>
      <c r="O6109" t="s">
        <v>47</v>
      </c>
      <c r="P6109">
        <v>5</v>
      </c>
      <c r="Q6109">
        <f t="shared" si="190"/>
        <v>5</v>
      </c>
      <c r="R6109" t="str">
        <f t="shared" si="191"/>
        <v>Mid-range</v>
      </c>
    </row>
    <row r="6110" spans="1:18" x14ac:dyDescent="0.35">
      <c r="A6110">
        <v>12778487</v>
      </c>
      <c r="B6110" t="s">
        <v>5077</v>
      </c>
      <c r="C6110">
        <v>20990</v>
      </c>
      <c r="D6110" t="s">
        <v>533</v>
      </c>
      <c r="E6110" t="s">
        <v>577</v>
      </c>
      <c r="F6110" t="s">
        <v>578</v>
      </c>
      <c r="G6110" t="s">
        <v>3666</v>
      </c>
      <c r="H6110">
        <v>2019</v>
      </c>
      <c r="I6110">
        <v>53792</v>
      </c>
      <c r="J6110" t="s">
        <v>86</v>
      </c>
      <c r="K6110" t="s">
        <v>22</v>
      </c>
      <c r="L6110" t="s">
        <v>23</v>
      </c>
      <c r="M6110" t="s">
        <v>24</v>
      </c>
      <c r="N6110">
        <v>1242</v>
      </c>
      <c r="O6110" t="s">
        <v>135</v>
      </c>
      <c r="P6110">
        <v>5</v>
      </c>
      <c r="Q6110">
        <f t="shared" si="190"/>
        <v>5</v>
      </c>
      <c r="R6110" t="str">
        <f t="shared" si="191"/>
        <v>Mid-range</v>
      </c>
    </row>
    <row r="6111" spans="1:18" x14ac:dyDescent="0.35">
      <c r="A6111">
        <v>12778489</v>
      </c>
      <c r="B6111" t="s">
        <v>8119</v>
      </c>
      <c r="C6111">
        <v>40495</v>
      </c>
      <c r="D6111" t="s">
        <v>188</v>
      </c>
      <c r="E6111" t="s">
        <v>189</v>
      </c>
      <c r="F6111" t="s">
        <v>2697</v>
      </c>
      <c r="G6111" t="s">
        <v>949</v>
      </c>
      <c r="H6111">
        <v>2018</v>
      </c>
      <c r="I6111">
        <v>54580</v>
      </c>
      <c r="J6111" t="s">
        <v>21</v>
      </c>
      <c r="K6111" t="s">
        <v>22</v>
      </c>
      <c r="L6111" t="s">
        <v>31</v>
      </c>
      <c r="M6111" t="s">
        <v>24</v>
      </c>
      <c r="N6111">
        <v>1995</v>
      </c>
      <c r="O6111" t="s">
        <v>25</v>
      </c>
      <c r="P6111">
        <v>5</v>
      </c>
      <c r="Q6111">
        <f t="shared" si="190"/>
        <v>6</v>
      </c>
      <c r="R6111" t="str">
        <f t="shared" si="191"/>
        <v>Luxury</v>
      </c>
    </row>
    <row r="6112" spans="1:18" x14ac:dyDescent="0.35">
      <c r="A6112">
        <v>12778499</v>
      </c>
      <c r="B6112" t="s">
        <v>8120</v>
      </c>
      <c r="C6112">
        <v>22990</v>
      </c>
      <c r="D6112" t="s">
        <v>49</v>
      </c>
      <c r="E6112" t="s">
        <v>234</v>
      </c>
      <c r="F6112" t="s">
        <v>717</v>
      </c>
      <c r="G6112" t="s">
        <v>415</v>
      </c>
      <c r="H6112">
        <v>2013</v>
      </c>
      <c r="I6112">
        <v>69765</v>
      </c>
      <c r="J6112" t="s">
        <v>236</v>
      </c>
      <c r="K6112" t="s">
        <v>81</v>
      </c>
      <c r="L6112" t="s">
        <v>31</v>
      </c>
      <c r="M6112" t="s">
        <v>24</v>
      </c>
      <c r="N6112">
        <v>2488</v>
      </c>
      <c r="O6112" t="s">
        <v>135</v>
      </c>
      <c r="P6112">
        <v>5</v>
      </c>
      <c r="Q6112">
        <f t="shared" si="190"/>
        <v>11</v>
      </c>
      <c r="R6112" t="str">
        <f t="shared" si="191"/>
        <v>Mid-range</v>
      </c>
    </row>
    <row r="6113" spans="1:18" x14ac:dyDescent="0.35">
      <c r="A6113">
        <v>12778520</v>
      </c>
      <c r="B6113" t="s">
        <v>3952</v>
      </c>
      <c r="C6113">
        <v>44950</v>
      </c>
      <c r="D6113" t="s">
        <v>88</v>
      </c>
      <c r="E6113" t="s">
        <v>625</v>
      </c>
      <c r="F6113" t="s">
        <v>626</v>
      </c>
      <c r="G6113" t="s">
        <v>1010</v>
      </c>
      <c r="H6113">
        <v>2020</v>
      </c>
      <c r="I6113">
        <v>47849</v>
      </c>
      <c r="J6113" t="s">
        <v>106</v>
      </c>
      <c r="K6113" t="s">
        <v>22</v>
      </c>
      <c r="L6113" t="s">
        <v>31</v>
      </c>
      <c r="M6113" t="s">
        <v>24</v>
      </c>
      <c r="N6113">
        <v>2497</v>
      </c>
      <c r="O6113" t="s">
        <v>47</v>
      </c>
      <c r="P6113">
        <v>3</v>
      </c>
      <c r="Q6113">
        <f t="shared" si="190"/>
        <v>4</v>
      </c>
      <c r="R6113" t="str">
        <f t="shared" si="191"/>
        <v>Luxury</v>
      </c>
    </row>
    <row r="6114" spans="1:18" x14ac:dyDescent="0.35">
      <c r="A6114">
        <v>12778562</v>
      </c>
      <c r="B6114" t="s">
        <v>8121</v>
      </c>
      <c r="C6114">
        <v>22000</v>
      </c>
      <c r="D6114" t="s">
        <v>49</v>
      </c>
      <c r="E6114" t="s">
        <v>50</v>
      </c>
      <c r="F6114" t="s">
        <v>149</v>
      </c>
      <c r="G6114" t="s">
        <v>297</v>
      </c>
      <c r="H6114">
        <v>2012</v>
      </c>
      <c r="I6114">
        <v>76863</v>
      </c>
      <c r="J6114" t="s">
        <v>21</v>
      </c>
      <c r="K6114" t="s">
        <v>22</v>
      </c>
      <c r="L6114" t="s">
        <v>23</v>
      </c>
      <c r="M6114" t="s">
        <v>24</v>
      </c>
      <c r="N6114">
        <v>2488</v>
      </c>
      <c r="O6114" t="s">
        <v>3150</v>
      </c>
      <c r="P6114">
        <v>5</v>
      </c>
      <c r="Q6114">
        <f t="shared" si="190"/>
        <v>12</v>
      </c>
      <c r="R6114" t="str">
        <f t="shared" si="191"/>
        <v>Mid-range</v>
      </c>
    </row>
    <row r="6115" spans="1:18" x14ac:dyDescent="0.35">
      <c r="A6115">
        <v>12778566</v>
      </c>
      <c r="B6115" t="s">
        <v>7040</v>
      </c>
      <c r="C6115">
        <v>15500</v>
      </c>
      <c r="D6115" t="s">
        <v>102</v>
      </c>
      <c r="E6115" t="s">
        <v>1212</v>
      </c>
      <c r="F6115" t="s">
        <v>1213</v>
      </c>
      <c r="G6115" t="s">
        <v>7041</v>
      </c>
      <c r="H6115">
        <v>2014</v>
      </c>
      <c r="I6115">
        <v>122300</v>
      </c>
      <c r="J6115" t="s">
        <v>63</v>
      </c>
      <c r="K6115" t="s">
        <v>22</v>
      </c>
      <c r="L6115" t="s">
        <v>64</v>
      </c>
      <c r="M6115" t="s">
        <v>24</v>
      </c>
      <c r="N6115">
        <v>1798</v>
      </c>
      <c r="O6115" t="s">
        <v>74</v>
      </c>
      <c r="P6115">
        <v>5</v>
      </c>
      <c r="Q6115">
        <f t="shared" si="190"/>
        <v>10</v>
      </c>
      <c r="R6115" t="str">
        <f t="shared" si="191"/>
        <v>Mid-range</v>
      </c>
    </row>
    <row r="6116" spans="1:18" x14ac:dyDescent="0.35">
      <c r="A6116">
        <v>12778616</v>
      </c>
      <c r="B6116" t="s">
        <v>4624</v>
      </c>
      <c r="C6116">
        <v>25000</v>
      </c>
      <c r="D6116" t="s">
        <v>17</v>
      </c>
      <c r="E6116" t="s">
        <v>258</v>
      </c>
      <c r="F6116" t="s">
        <v>484</v>
      </c>
      <c r="G6116" t="s">
        <v>714</v>
      </c>
      <c r="H6116">
        <v>2012</v>
      </c>
      <c r="I6116">
        <v>318000</v>
      </c>
      <c r="J6116" t="s">
        <v>485</v>
      </c>
      <c r="K6116" t="s">
        <v>81</v>
      </c>
      <c r="L6116" t="s">
        <v>31</v>
      </c>
      <c r="M6116" t="s">
        <v>24</v>
      </c>
      <c r="N6116">
        <v>2982</v>
      </c>
      <c r="O6116" t="s">
        <v>3341</v>
      </c>
      <c r="P6116">
        <v>5</v>
      </c>
      <c r="Q6116">
        <f t="shared" si="190"/>
        <v>12</v>
      </c>
      <c r="R6116" t="str">
        <f t="shared" si="191"/>
        <v>Mid-range</v>
      </c>
    </row>
    <row r="6117" spans="1:18" x14ac:dyDescent="0.35">
      <c r="A6117">
        <v>12778630</v>
      </c>
      <c r="B6117" t="s">
        <v>8122</v>
      </c>
      <c r="C6117">
        <v>12500</v>
      </c>
      <c r="D6117" t="s">
        <v>17</v>
      </c>
      <c r="E6117" t="s">
        <v>344</v>
      </c>
      <c r="F6117" t="s">
        <v>345</v>
      </c>
      <c r="G6117" t="s">
        <v>4694</v>
      </c>
      <c r="H6117">
        <v>2011</v>
      </c>
      <c r="I6117">
        <v>145952</v>
      </c>
      <c r="J6117" t="s">
        <v>63</v>
      </c>
      <c r="K6117" t="s">
        <v>22</v>
      </c>
      <c r="L6117" t="s">
        <v>23</v>
      </c>
      <c r="M6117" t="s">
        <v>24</v>
      </c>
      <c r="N6117">
        <v>3456</v>
      </c>
      <c r="O6117" t="s">
        <v>6180</v>
      </c>
      <c r="P6117">
        <v>5</v>
      </c>
      <c r="Q6117">
        <f t="shared" si="190"/>
        <v>13</v>
      </c>
      <c r="R6117" t="str">
        <f t="shared" si="191"/>
        <v>Mid-range</v>
      </c>
    </row>
    <row r="6118" spans="1:18" x14ac:dyDescent="0.35">
      <c r="A6118">
        <v>12778634</v>
      </c>
      <c r="B6118" t="s">
        <v>8123</v>
      </c>
      <c r="C6118">
        <v>32500</v>
      </c>
      <c r="D6118" t="s">
        <v>847</v>
      </c>
      <c r="E6118" t="s">
        <v>848</v>
      </c>
      <c r="F6118" t="s">
        <v>3256</v>
      </c>
      <c r="G6118" t="s">
        <v>3435</v>
      </c>
      <c r="H6118">
        <v>2021</v>
      </c>
      <c r="I6118">
        <v>10650</v>
      </c>
      <c r="J6118" t="s">
        <v>169</v>
      </c>
      <c r="K6118" t="s">
        <v>22</v>
      </c>
      <c r="L6118" t="s">
        <v>31</v>
      </c>
      <c r="M6118" t="s">
        <v>24</v>
      </c>
      <c r="N6118">
        <v>2776</v>
      </c>
      <c r="O6118" t="s">
        <v>5076</v>
      </c>
      <c r="P6118">
        <v>5</v>
      </c>
      <c r="Q6118">
        <f t="shared" si="190"/>
        <v>3</v>
      </c>
      <c r="R6118" t="str">
        <f t="shared" si="191"/>
        <v>Mid-range</v>
      </c>
    </row>
    <row r="6119" spans="1:18" x14ac:dyDescent="0.35">
      <c r="A6119">
        <v>12778649</v>
      </c>
      <c r="B6119" t="s">
        <v>8124</v>
      </c>
      <c r="C6119">
        <v>6750</v>
      </c>
      <c r="D6119" t="s">
        <v>17</v>
      </c>
      <c r="E6119" t="s">
        <v>1779</v>
      </c>
      <c r="F6119" t="s">
        <v>1791</v>
      </c>
      <c r="G6119" t="s">
        <v>4853</v>
      </c>
      <c r="H6119">
        <v>2003</v>
      </c>
      <c r="I6119">
        <v>248171</v>
      </c>
      <c r="J6119" t="s">
        <v>21</v>
      </c>
      <c r="K6119" t="s">
        <v>22</v>
      </c>
      <c r="L6119" t="s">
        <v>23</v>
      </c>
      <c r="M6119" t="s">
        <v>24</v>
      </c>
      <c r="N6119">
        <v>2362</v>
      </c>
      <c r="O6119" t="s">
        <v>47</v>
      </c>
      <c r="P6119">
        <v>8</v>
      </c>
      <c r="Q6119">
        <f t="shared" si="190"/>
        <v>21</v>
      </c>
      <c r="R6119" t="str">
        <f t="shared" si="191"/>
        <v>Budget</v>
      </c>
    </row>
    <row r="6120" spans="1:18" x14ac:dyDescent="0.35">
      <c r="A6120">
        <v>12778676</v>
      </c>
      <c r="B6120" t="s">
        <v>8125</v>
      </c>
      <c r="C6120">
        <v>11400</v>
      </c>
      <c r="D6120" t="s">
        <v>328</v>
      </c>
      <c r="E6120" t="s">
        <v>734</v>
      </c>
      <c r="F6120" t="s">
        <v>4467</v>
      </c>
      <c r="G6120" t="s">
        <v>1252</v>
      </c>
      <c r="H6120">
        <v>2008</v>
      </c>
      <c r="I6120">
        <v>162500</v>
      </c>
      <c r="J6120" t="s">
        <v>21</v>
      </c>
      <c r="K6120" t="s">
        <v>22</v>
      </c>
      <c r="L6120" t="s">
        <v>23</v>
      </c>
      <c r="M6120" t="s">
        <v>24</v>
      </c>
      <c r="N6120">
        <v>2354</v>
      </c>
      <c r="O6120" t="s">
        <v>151</v>
      </c>
      <c r="P6120">
        <v>5</v>
      </c>
      <c r="Q6120">
        <f t="shared" si="190"/>
        <v>16</v>
      </c>
      <c r="R6120" t="str">
        <f t="shared" si="191"/>
        <v>Mid-range</v>
      </c>
    </row>
    <row r="6121" spans="1:18" x14ac:dyDescent="0.35">
      <c r="A6121">
        <v>12778682</v>
      </c>
      <c r="B6121" t="s">
        <v>8126</v>
      </c>
      <c r="C6121">
        <v>5325</v>
      </c>
      <c r="D6121" t="s">
        <v>49</v>
      </c>
      <c r="E6121" t="s">
        <v>2215</v>
      </c>
      <c r="F6121" t="s">
        <v>767</v>
      </c>
      <c r="G6121" t="s">
        <v>3558</v>
      </c>
      <c r="H6121">
        <v>2009</v>
      </c>
      <c r="I6121">
        <v>156000</v>
      </c>
      <c r="J6121" t="s">
        <v>21</v>
      </c>
      <c r="K6121" t="s">
        <v>22</v>
      </c>
      <c r="L6121" t="s">
        <v>23</v>
      </c>
      <c r="M6121" t="s">
        <v>24</v>
      </c>
      <c r="N6121">
        <v>3498</v>
      </c>
      <c r="O6121" t="s">
        <v>151</v>
      </c>
      <c r="P6121">
        <v>5</v>
      </c>
      <c r="Q6121">
        <f t="shared" si="190"/>
        <v>15</v>
      </c>
      <c r="R6121" t="str">
        <f t="shared" si="191"/>
        <v>Budget</v>
      </c>
    </row>
    <row r="6122" spans="1:18" x14ac:dyDescent="0.35">
      <c r="A6122">
        <v>12778713</v>
      </c>
      <c r="B6122" t="s">
        <v>8127</v>
      </c>
      <c r="C6122">
        <v>22990</v>
      </c>
      <c r="D6122" t="s">
        <v>88</v>
      </c>
      <c r="E6122" t="s">
        <v>98</v>
      </c>
      <c r="F6122" t="s">
        <v>8128</v>
      </c>
      <c r="G6122" t="s">
        <v>8129</v>
      </c>
      <c r="H6122">
        <v>2016</v>
      </c>
      <c r="I6122">
        <v>63225</v>
      </c>
      <c r="J6122" t="s">
        <v>86</v>
      </c>
      <c r="K6122" t="s">
        <v>22</v>
      </c>
      <c r="L6122" t="s">
        <v>31</v>
      </c>
      <c r="M6122" t="s">
        <v>24</v>
      </c>
      <c r="N6122">
        <v>1582</v>
      </c>
      <c r="O6122" t="s">
        <v>25</v>
      </c>
      <c r="P6122">
        <v>5</v>
      </c>
      <c r="Q6122">
        <f t="shared" si="190"/>
        <v>8</v>
      </c>
      <c r="R6122" t="str">
        <f t="shared" si="191"/>
        <v>Mid-range</v>
      </c>
    </row>
    <row r="6123" spans="1:18" x14ac:dyDescent="0.35">
      <c r="A6123">
        <v>12778716</v>
      </c>
      <c r="B6123" t="s">
        <v>4050</v>
      </c>
      <c r="C6123">
        <v>6500</v>
      </c>
      <c r="D6123" t="s">
        <v>127</v>
      </c>
      <c r="E6123">
        <v>6</v>
      </c>
      <c r="F6123" t="s">
        <v>2022</v>
      </c>
      <c r="G6123" t="s">
        <v>3984</v>
      </c>
      <c r="H6123">
        <v>2007</v>
      </c>
      <c r="I6123">
        <v>270457</v>
      </c>
      <c r="J6123" t="s">
        <v>86</v>
      </c>
      <c r="K6123" t="s">
        <v>81</v>
      </c>
      <c r="L6123" t="s">
        <v>64</v>
      </c>
      <c r="M6123" t="s">
        <v>24</v>
      </c>
      <c r="N6123">
        <v>2261</v>
      </c>
      <c r="O6123" t="s">
        <v>116</v>
      </c>
      <c r="P6123">
        <v>5</v>
      </c>
      <c r="Q6123">
        <f t="shared" si="190"/>
        <v>17</v>
      </c>
      <c r="R6123" t="str">
        <f t="shared" si="191"/>
        <v>Budget</v>
      </c>
    </row>
    <row r="6124" spans="1:18" x14ac:dyDescent="0.35">
      <c r="A6124">
        <v>12778736</v>
      </c>
      <c r="B6124" t="s">
        <v>8130</v>
      </c>
      <c r="C6124">
        <v>11500</v>
      </c>
      <c r="D6124" t="s">
        <v>188</v>
      </c>
      <c r="E6124" t="s">
        <v>2171</v>
      </c>
      <c r="F6124" t="s">
        <v>251</v>
      </c>
      <c r="G6124" t="s">
        <v>5026</v>
      </c>
      <c r="H6124">
        <v>2017</v>
      </c>
      <c r="I6124">
        <v>98000</v>
      </c>
      <c r="J6124" t="s">
        <v>86</v>
      </c>
      <c r="K6124" t="s">
        <v>22</v>
      </c>
      <c r="L6124" t="s">
        <v>23</v>
      </c>
      <c r="M6124" t="s">
        <v>24</v>
      </c>
      <c r="N6124">
        <v>1368</v>
      </c>
      <c r="O6124" t="s">
        <v>69</v>
      </c>
      <c r="P6124">
        <v>5</v>
      </c>
      <c r="Q6124">
        <f t="shared" si="190"/>
        <v>7</v>
      </c>
      <c r="R6124" t="str">
        <f t="shared" si="191"/>
        <v>Mid-range</v>
      </c>
    </row>
    <row r="6125" spans="1:18" x14ac:dyDescent="0.35">
      <c r="A6125">
        <v>12778737</v>
      </c>
      <c r="B6125" t="s">
        <v>6041</v>
      </c>
      <c r="C6125">
        <v>8900</v>
      </c>
      <c r="D6125" t="s">
        <v>17</v>
      </c>
      <c r="E6125" t="s">
        <v>262</v>
      </c>
      <c r="F6125" t="s">
        <v>263</v>
      </c>
      <c r="G6125" t="s">
        <v>1287</v>
      </c>
      <c r="H6125">
        <v>2012</v>
      </c>
      <c r="I6125">
        <v>81800</v>
      </c>
      <c r="J6125" t="s">
        <v>63</v>
      </c>
      <c r="K6125" t="s">
        <v>81</v>
      </c>
      <c r="L6125" t="s">
        <v>23</v>
      </c>
      <c r="M6125" t="s">
        <v>24</v>
      </c>
      <c r="N6125">
        <v>1798</v>
      </c>
      <c r="O6125" t="s">
        <v>92</v>
      </c>
      <c r="P6125">
        <v>5</v>
      </c>
      <c r="Q6125">
        <f t="shared" si="190"/>
        <v>12</v>
      </c>
      <c r="R6125" t="str">
        <f t="shared" si="191"/>
        <v>Budget</v>
      </c>
    </row>
    <row r="6126" spans="1:18" x14ac:dyDescent="0.35">
      <c r="A6126">
        <v>12778752</v>
      </c>
      <c r="B6126" t="s">
        <v>8131</v>
      </c>
      <c r="C6126">
        <v>37990</v>
      </c>
      <c r="D6126" t="s">
        <v>17</v>
      </c>
      <c r="E6126" t="s">
        <v>1070</v>
      </c>
      <c r="F6126" t="s">
        <v>8132</v>
      </c>
      <c r="G6126" t="s">
        <v>8133</v>
      </c>
      <c r="H6126">
        <v>2019</v>
      </c>
      <c r="I6126">
        <v>43500</v>
      </c>
      <c r="J6126" t="s">
        <v>86</v>
      </c>
      <c r="K6126" t="s">
        <v>22</v>
      </c>
      <c r="L6126" t="s">
        <v>64</v>
      </c>
      <c r="M6126" t="s">
        <v>24</v>
      </c>
      <c r="N6126">
        <v>1197</v>
      </c>
      <c r="O6126" t="s">
        <v>1382</v>
      </c>
      <c r="P6126">
        <v>5</v>
      </c>
      <c r="Q6126">
        <f t="shared" si="190"/>
        <v>5</v>
      </c>
      <c r="R6126" t="str">
        <f t="shared" si="191"/>
        <v>Mid-range</v>
      </c>
    </row>
    <row r="6127" spans="1:18" x14ac:dyDescent="0.35">
      <c r="A6127">
        <v>12778753</v>
      </c>
      <c r="B6127" t="s">
        <v>5659</v>
      </c>
      <c r="C6127">
        <v>72990</v>
      </c>
      <c r="D6127" t="s">
        <v>17</v>
      </c>
      <c r="E6127" t="s">
        <v>157</v>
      </c>
      <c r="F6127" t="s">
        <v>818</v>
      </c>
      <c r="G6127" t="s">
        <v>1509</v>
      </c>
      <c r="H6127">
        <v>2017</v>
      </c>
      <c r="I6127">
        <v>112267</v>
      </c>
      <c r="J6127" t="s">
        <v>21</v>
      </c>
      <c r="K6127" t="s">
        <v>22</v>
      </c>
      <c r="L6127" t="s">
        <v>31</v>
      </c>
      <c r="M6127" t="s">
        <v>24</v>
      </c>
      <c r="N6127">
        <v>2753</v>
      </c>
      <c r="O6127" t="s">
        <v>47</v>
      </c>
      <c r="P6127">
        <v>7</v>
      </c>
      <c r="Q6127">
        <f t="shared" si="190"/>
        <v>7</v>
      </c>
      <c r="R6127" t="str">
        <f t="shared" si="191"/>
        <v>Luxury</v>
      </c>
    </row>
    <row r="6128" spans="1:18" x14ac:dyDescent="0.35">
      <c r="A6128">
        <v>12778754</v>
      </c>
      <c r="B6128" t="s">
        <v>8134</v>
      </c>
      <c r="C6128">
        <v>21990</v>
      </c>
      <c r="D6128" t="s">
        <v>17</v>
      </c>
      <c r="E6128" t="s">
        <v>262</v>
      </c>
      <c r="F6128" t="s">
        <v>807</v>
      </c>
      <c r="G6128" t="s">
        <v>264</v>
      </c>
      <c r="H6128">
        <v>2016</v>
      </c>
      <c r="I6128">
        <v>110619</v>
      </c>
      <c r="J6128" t="s">
        <v>86</v>
      </c>
      <c r="K6128" t="s">
        <v>22</v>
      </c>
      <c r="L6128" t="s">
        <v>23</v>
      </c>
      <c r="M6128" t="s">
        <v>24</v>
      </c>
      <c r="N6128">
        <v>1798</v>
      </c>
      <c r="O6128" t="s">
        <v>116</v>
      </c>
      <c r="P6128">
        <v>5</v>
      </c>
      <c r="Q6128">
        <f t="shared" si="190"/>
        <v>8</v>
      </c>
      <c r="R6128" t="str">
        <f t="shared" si="191"/>
        <v>Mid-range</v>
      </c>
    </row>
    <row r="6129" spans="1:18" x14ac:dyDescent="0.35">
      <c r="A6129">
        <v>12778764</v>
      </c>
      <c r="B6129" t="s">
        <v>4976</v>
      </c>
      <c r="C6129">
        <v>19970</v>
      </c>
      <c r="D6129" t="s">
        <v>127</v>
      </c>
      <c r="E6129">
        <v>3</v>
      </c>
      <c r="F6129" t="s">
        <v>3065</v>
      </c>
      <c r="G6129" t="s">
        <v>2105</v>
      </c>
      <c r="H6129">
        <v>2016</v>
      </c>
      <c r="I6129">
        <v>119045</v>
      </c>
      <c r="J6129" t="s">
        <v>86</v>
      </c>
      <c r="K6129" t="s">
        <v>22</v>
      </c>
      <c r="L6129" t="s">
        <v>23</v>
      </c>
      <c r="M6129" t="s">
        <v>24</v>
      </c>
      <c r="N6129">
        <v>1998</v>
      </c>
      <c r="O6129" t="s">
        <v>69</v>
      </c>
      <c r="P6129">
        <v>5</v>
      </c>
      <c r="Q6129">
        <f t="shared" si="190"/>
        <v>8</v>
      </c>
      <c r="R6129" t="str">
        <f t="shared" si="191"/>
        <v>Mid-range</v>
      </c>
    </row>
    <row r="6130" spans="1:18" x14ac:dyDescent="0.35">
      <c r="A6130">
        <v>12778801</v>
      </c>
      <c r="B6130" t="s">
        <v>496</v>
      </c>
      <c r="C6130">
        <v>28990</v>
      </c>
      <c r="D6130" t="s">
        <v>497</v>
      </c>
      <c r="E6130" t="s">
        <v>498</v>
      </c>
      <c r="F6130" t="s">
        <v>499</v>
      </c>
      <c r="G6130" t="s">
        <v>500</v>
      </c>
      <c r="H6130">
        <v>2021</v>
      </c>
      <c r="I6130">
        <v>27935</v>
      </c>
      <c r="J6130" t="s">
        <v>21</v>
      </c>
      <c r="K6130" t="s">
        <v>22</v>
      </c>
      <c r="L6130" t="s">
        <v>23</v>
      </c>
      <c r="M6130" t="s">
        <v>24</v>
      </c>
      <c r="N6130">
        <v>1490</v>
      </c>
      <c r="O6130" t="s">
        <v>47</v>
      </c>
      <c r="P6130">
        <v>5</v>
      </c>
      <c r="Q6130">
        <f t="shared" si="190"/>
        <v>3</v>
      </c>
      <c r="R6130" t="str">
        <f t="shared" si="191"/>
        <v>Mid-range</v>
      </c>
    </row>
    <row r="6131" spans="1:18" x14ac:dyDescent="0.35">
      <c r="A6131">
        <v>12778816</v>
      </c>
      <c r="B6131" t="s">
        <v>8135</v>
      </c>
      <c r="C6131">
        <v>15290</v>
      </c>
      <c r="D6131" t="s">
        <v>188</v>
      </c>
      <c r="E6131" t="s">
        <v>995</v>
      </c>
      <c r="F6131" t="s">
        <v>251</v>
      </c>
      <c r="G6131" t="s">
        <v>1834</v>
      </c>
      <c r="H6131">
        <v>2015</v>
      </c>
      <c r="I6131">
        <v>121790</v>
      </c>
      <c r="J6131" t="s">
        <v>86</v>
      </c>
      <c r="K6131" t="s">
        <v>22</v>
      </c>
      <c r="L6131" t="s">
        <v>23</v>
      </c>
      <c r="M6131" t="s">
        <v>24</v>
      </c>
      <c r="N6131">
        <v>1797</v>
      </c>
      <c r="O6131" t="s">
        <v>135</v>
      </c>
      <c r="P6131">
        <v>5</v>
      </c>
      <c r="Q6131">
        <f t="shared" si="190"/>
        <v>9</v>
      </c>
      <c r="R6131" t="str">
        <f t="shared" si="191"/>
        <v>Mid-range</v>
      </c>
    </row>
    <row r="6132" spans="1:18" x14ac:dyDescent="0.35">
      <c r="A6132">
        <v>12778817</v>
      </c>
      <c r="B6132" t="s">
        <v>8136</v>
      </c>
      <c r="C6132">
        <v>11500</v>
      </c>
      <c r="D6132" t="s">
        <v>328</v>
      </c>
      <c r="E6132" t="s">
        <v>1449</v>
      </c>
      <c r="F6132" t="s">
        <v>942</v>
      </c>
      <c r="G6132" t="s">
        <v>5046</v>
      </c>
      <c r="H6132">
        <v>2014</v>
      </c>
      <c r="I6132">
        <v>179938</v>
      </c>
      <c r="J6132" t="s">
        <v>86</v>
      </c>
      <c r="K6132" t="s">
        <v>22</v>
      </c>
      <c r="L6132" t="s">
        <v>23</v>
      </c>
      <c r="M6132" t="s">
        <v>24</v>
      </c>
      <c r="N6132">
        <v>1497</v>
      </c>
      <c r="O6132" t="s">
        <v>2130</v>
      </c>
      <c r="P6132">
        <v>5</v>
      </c>
      <c r="Q6132">
        <f t="shared" si="190"/>
        <v>10</v>
      </c>
      <c r="R6132" t="str">
        <f t="shared" si="191"/>
        <v>Mid-range</v>
      </c>
    </row>
    <row r="6133" spans="1:18" x14ac:dyDescent="0.35">
      <c r="A6133">
        <v>12778874</v>
      </c>
      <c r="B6133" t="s">
        <v>7076</v>
      </c>
      <c r="C6133">
        <v>29868</v>
      </c>
      <c r="D6133" t="s">
        <v>127</v>
      </c>
      <c r="E6133" t="s">
        <v>466</v>
      </c>
      <c r="F6133" t="s">
        <v>548</v>
      </c>
      <c r="G6133" t="s">
        <v>1275</v>
      </c>
      <c r="H6133">
        <v>2017</v>
      </c>
      <c r="I6133">
        <v>74178</v>
      </c>
      <c r="J6133" t="s">
        <v>21</v>
      </c>
      <c r="K6133" t="s">
        <v>22</v>
      </c>
      <c r="L6133" t="s">
        <v>23</v>
      </c>
      <c r="M6133" t="s">
        <v>24</v>
      </c>
      <c r="N6133">
        <v>1997</v>
      </c>
      <c r="O6133" t="s">
        <v>47</v>
      </c>
      <c r="P6133">
        <v>5</v>
      </c>
      <c r="Q6133">
        <f t="shared" si="190"/>
        <v>7</v>
      </c>
      <c r="R6133" t="str">
        <f t="shared" si="191"/>
        <v>Mid-range</v>
      </c>
    </row>
    <row r="6134" spans="1:18" x14ac:dyDescent="0.35">
      <c r="A6134">
        <v>12778881</v>
      </c>
      <c r="B6134" t="s">
        <v>5740</v>
      </c>
      <c r="C6134">
        <v>40950</v>
      </c>
      <c r="D6134" t="s">
        <v>88</v>
      </c>
      <c r="E6134" t="s">
        <v>625</v>
      </c>
      <c r="F6134" t="s">
        <v>626</v>
      </c>
      <c r="G6134" t="s">
        <v>1010</v>
      </c>
      <c r="H6134">
        <v>2019</v>
      </c>
      <c r="I6134">
        <v>62423</v>
      </c>
      <c r="J6134" t="s">
        <v>106</v>
      </c>
      <c r="K6134" t="s">
        <v>22</v>
      </c>
      <c r="L6134" t="s">
        <v>31</v>
      </c>
      <c r="M6134" t="s">
        <v>24</v>
      </c>
      <c r="N6134">
        <v>2497</v>
      </c>
      <c r="O6134" t="s">
        <v>47</v>
      </c>
      <c r="P6134">
        <v>3</v>
      </c>
      <c r="Q6134">
        <f t="shared" si="190"/>
        <v>5</v>
      </c>
      <c r="R6134" t="str">
        <f t="shared" si="191"/>
        <v>Luxury</v>
      </c>
    </row>
    <row r="6135" spans="1:18" x14ac:dyDescent="0.35">
      <c r="A6135">
        <v>12778882</v>
      </c>
      <c r="B6135" t="s">
        <v>8137</v>
      </c>
      <c r="C6135">
        <v>26525</v>
      </c>
      <c r="D6135" t="s">
        <v>188</v>
      </c>
      <c r="E6135" t="s">
        <v>995</v>
      </c>
      <c r="F6135" t="s">
        <v>251</v>
      </c>
      <c r="G6135" t="s">
        <v>1342</v>
      </c>
      <c r="H6135">
        <v>2019</v>
      </c>
      <c r="I6135">
        <v>19878</v>
      </c>
      <c r="J6135" t="s">
        <v>63</v>
      </c>
      <c r="K6135" t="s">
        <v>22</v>
      </c>
      <c r="L6135" t="s">
        <v>23</v>
      </c>
      <c r="M6135" t="s">
        <v>24</v>
      </c>
      <c r="N6135">
        <v>1999</v>
      </c>
      <c r="O6135" t="s">
        <v>116</v>
      </c>
      <c r="P6135">
        <v>5</v>
      </c>
      <c r="Q6135">
        <f t="shared" si="190"/>
        <v>5</v>
      </c>
      <c r="R6135" t="str">
        <f t="shared" si="191"/>
        <v>Mid-range</v>
      </c>
    </row>
    <row r="6136" spans="1:18" x14ac:dyDescent="0.35">
      <c r="A6136">
        <v>12778895</v>
      </c>
      <c r="B6136" t="s">
        <v>8138</v>
      </c>
      <c r="C6136">
        <v>15000</v>
      </c>
      <c r="D6136" t="s">
        <v>49</v>
      </c>
      <c r="E6136" t="s">
        <v>234</v>
      </c>
      <c r="F6136" t="s">
        <v>371</v>
      </c>
      <c r="G6136" t="s">
        <v>235</v>
      </c>
      <c r="H6136">
        <v>2009</v>
      </c>
      <c r="I6136">
        <v>276000</v>
      </c>
      <c r="J6136" t="s">
        <v>236</v>
      </c>
      <c r="K6136" t="s">
        <v>81</v>
      </c>
      <c r="L6136" t="s">
        <v>31</v>
      </c>
      <c r="M6136" t="s">
        <v>24</v>
      </c>
      <c r="N6136">
        <v>2488</v>
      </c>
      <c r="O6136" t="s">
        <v>25</v>
      </c>
      <c r="P6136">
        <v>5</v>
      </c>
      <c r="Q6136">
        <f t="shared" si="190"/>
        <v>15</v>
      </c>
      <c r="R6136" t="str">
        <f t="shared" si="191"/>
        <v>Mid-range</v>
      </c>
    </row>
    <row r="6137" spans="1:18" x14ac:dyDescent="0.35">
      <c r="A6137">
        <v>12778898</v>
      </c>
      <c r="B6137" t="s">
        <v>4072</v>
      </c>
      <c r="C6137">
        <v>19987</v>
      </c>
      <c r="D6137" t="s">
        <v>165</v>
      </c>
      <c r="E6137" t="s">
        <v>568</v>
      </c>
      <c r="F6137" t="s">
        <v>4073</v>
      </c>
      <c r="G6137" t="s">
        <v>1729</v>
      </c>
      <c r="H6137">
        <v>2014</v>
      </c>
      <c r="I6137">
        <v>131900</v>
      </c>
      <c r="J6137" t="s">
        <v>21</v>
      </c>
      <c r="K6137" t="s">
        <v>22</v>
      </c>
      <c r="L6137" t="s">
        <v>31</v>
      </c>
      <c r="M6137" t="s">
        <v>24</v>
      </c>
      <c r="N6137">
        <v>2268</v>
      </c>
      <c r="O6137" t="s">
        <v>135</v>
      </c>
      <c r="P6137">
        <v>5</v>
      </c>
      <c r="Q6137">
        <f t="shared" si="190"/>
        <v>10</v>
      </c>
      <c r="R6137" t="str">
        <f t="shared" si="191"/>
        <v>Mid-range</v>
      </c>
    </row>
    <row r="6138" spans="1:18" x14ac:dyDescent="0.35">
      <c r="A6138">
        <v>12778903</v>
      </c>
      <c r="B6138" t="s">
        <v>8139</v>
      </c>
      <c r="C6138">
        <v>63987</v>
      </c>
      <c r="D6138" t="s">
        <v>17</v>
      </c>
      <c r="E6138" t="s">
        <v>171</v>
      </c>
      <c r="F6138" t="s">
        <v>158</v>
      </c>
      <c r="G6138" t="s">
        <v>5505</v>
      </c>
      <c r="H6138">
        <v>2011</v>
      </c>
      <c r="I6138">
        <v>261760</v>
      </c>
      <c r="J6138" t="s">
        <v>21</v>
      </c>
      <c r="K6138" t="s">
        <v>81</v>
      </c>
      <c r="L6138" t="s">
        <v>31</v>
      </c>
      <c r="M6138" t="s">
        <v>24</v>
      </c>
      <c r="N6138">
        <v>4461</v>
      </c>
      <c r="O6138" t="s">
        <v>25</v>
      </c>
      <c r="P6138">
        <v>5</v>
      </c>
      <c r="Q6138">
        <f t="shared" si="190"/>
        <v>13</v>
      </c>
      <c r="R6138" t="str">
        <f t="shared" si="191"/>
        <v>Luxury</v>
      </c>
    </row>
    <row r="6139" spans="1:18" x14ac:dyDescent="0.35">
      <c r="A6139">
        <v>12778904</v>
      </c>
      <c r="B6139" t="s">
        <v>8140</v>
      </c>
      <c r="C6139">
        <v>48987</v>
      </c>
      <c r="D6139" t="s">
        <v>127</v>
      </c>
      <c r="E6139" t="s">
        <v>277</v>
      </c>
      <c r="F6139" t="s">
        <v>1440</v>
      </c>
      <c r="G6139" t="s">
        <v>1389</v>
      </c>
      <c r="H6139">
        <v>2020</v>
      </c>
      <c r="I6139">
        <v>23808</v>
      </c>
      <c r="J6139" t="s">
        <v>21</v>
      </c>
      <c r="K6139" t="s">
        <v>22</v>
      </c>
      <c r="L6139" t="s">
        <v>23</v>
      </c>
      <c r="M6139" t="s">
        <v>24</v>
      </c>
      <c r="N6139">
        <v>2488</v>
      </c>
      <c r="O6139" t="s">
        <v>47</v>
      </c>
      <c r="P6139">
        <v>7</v>
      </c>
      <c r="Q6139">
        <f t="shared" si="190"/>
        <v>4</v>
      </c>
      <c r="R6139" t="str">
        <f t="shared" si="191"/>
        <v>Luxury</v>
      </c>
    </row>
    <row r="6140" spans="1:18" x14ac:dyDescent="0.35">
      <c r="A6140">
        <v>12778915</v>
      </c>
      <c r="B6140" t="s">
        <v>8141</v>
      </c>
      <c r="C6140">
        <v>67990</v>
      </c>
      <c r="D6140" t="s">
        <v>59</v>
      </c>
      <c r="E6140" t="s">
        <v>8142</v>
      </c>
      <c r="F6140" t="s">
        <v>8143</v>
      </c>
      <c r="G6140" t="s">
        <v>8144</v>
      </c>
      <c r="H6140">
        <v>2019</v>
      </c>
      <c r="I6140">
        <v>72103</v>
      </c>
      <c r="J6140" t="s">
        <v>63</v>
      </c>
      <c r="K6140" t="s">
        <v>22</v>
      </c>
      <c r="L6140" t="s">
        <v>381</v>
      </c>
      <c r="M6140" t="s">
        <v>24</v>
      </c>
      <c r="N6140">
        <v>1998</v>
      </c>
      <c r="O6140" t="s">
        <v>25</v>
      </c>
      <c r="P6140">
        <v>5</v>
      </c>
      <c r="Q6140">
        <f t="shared" si="190"/>
        <v>5</v>
      </c>
      <c r="R6140" t="str">
        <f t="shared" si="191"/>
        <v>Luxury</v>
      </c>
    </row>
    <row r="6141" spans="1:18" x14ac:dyDescent="0.35">
      <c r="A6141">
        <v>12778936</v>
      </c>
      <c r="B6141" t="s">
        <v>2867</v>
      </c>
      <c r="C6141">
        <v>29888</v>
      </c>
      <c r="D6141" t="s">
        <v>17</v>
      </c>
      <c r="E6141" t="s">
        <v>258</v>
      </c>
      <c r="F6141" t="s">
        <v>351</v>
      </c>
      <c r="G6141" t="s">
        <v>2483</v>
      </c>
      <c r="H6141">
        <v>2018</v>
      </c>
      <c r="I6141">
        <v>111544</v>
      </c>
      <c r="J6141" t="s">
        <v>80</v>
      </c>
      <c r="K6141" t="s">
        <v>81</v>
      </c>
      <c r="L6141" t="s">
        <v>31</v>
      </c>
      <c r="M6141" t="s">
        <v>24</v>
      </c>
      <c r="N6141">
        <v>2393</v>
      </c>
      <c r="O6141" t="s">
        <v>47</v>
      </c>
      <c r="P6141">
        <v>2</v>
      </c>
      <c r="Q6141">
        <f t="shared" si="190"/>
        <v>6</v>
      </c>
      <c r="R6141" t="str">
        <f t="shared" si="191"/>
        <v>Mid-range</v>
      </c>
    </row>
    <row r="6142" spans="1:18" x14ac:dyDescent="0.35">
      <c r="A6142">
        <v>12778946</v>
      </c>
      <c r="B6142" t="s">
        <v>8145</v>
      </c>
      <c r="C6142">
        <v>36990</v>
      </c>
      <c r="D6142" t="s">
        <v>1475</v>
      </c>
      <c r="E6142">
        <v>300</v>
      </c>
      <c r="F6142" t="s">
        <v>4758</v>
      </c>
      <c r="G6142" t="s">
        <v>877</v>
      </c>
      <c r="H6142">
        <v>2012</v>
      </c>
      <c r="I6142">
        <v>116594</v>
      </c>
      <c r="J6142" t="s">
        <v>63</v>
      </c>
      <c r="K6142" t="s">
        <v>22</v>
      </c>
      <c r="L6142" t="s">
        <v>64</v>
      </c>
      <c r="M6142" t="s">
        <v>24</v>
      </c>
      <c r="N6142">
        <v>6417</v>
      </c>
      <c r="O6142" t="s">
        <v>47</v>
      </c>
      <c r="P6142">
        <v>5</v>
      </c>
      <c r="Q6142">
        <f t="shared" si="190"/>
        <v>12</v>
      </c>
      <c r="R6142" t="str">
        <f t="shared" si="191"/>
        <v>Mid-range</v>
      </c>
    </row>
    <row r="6143" spans="1:18" x14ac:dyDescent="0.35">
      <c r="A6143">
        <v>12778947</v>
      </c>
      <c r="B6143" t="s">
        <v>8146</v>
      </c>
      <c r="C6143">
        <v>18490</v>
      </c>
      <c r="D6143" t="s">
        <v>17</v>
      </c>
      <c r="E6143" t="s">
        <v>262</v>
      </c>
      <c r="F6143" t="s">
        <v>8147</v>
      </c>
      <c r="G6143" t="s">
        <v>1668</v>
      </c>
      <c r="H6143">
        <v>2013</v>
      </c>
      <c r="I6143">
        <v>123265</v>
      </c>
      <c r="J6143" t="s">
        <v>86</v>
      </c>
      <c r="K6143" t="s">
        <v>81</v>
      </c>
      <c r="L6143" t="s">
        <v>23</v>
      </c>
      <c r="M6143" t="s">
        <v>24</v>
      </c>
      <c r="N6143">
        <v>1798</v>
      </c>
      <c r="O6143" t="s">
        <v>135</v>
      </c>
      <c r="P6143">
        <v>5</v>
      </c>
      <c r="Q6143">
        <f t="shared" si="190"/>
        <v>11</v>
      </c>
      <c r="R6143" t="str">
        <f t="shared" si="191"/>
        <v>Mid-range</v>
      </c>
    </row>
    <row r="6144" spans="1:18" x14ac:dyDescent="0.35">
      <c r="A6144">
        <v>12778948</v>
      </c>
      <c r="B6144" t="s">
        <v>1024</v>
      </c>
      <c r="C6144">
        <v>62990</v>
      </c>
      <c r="D6144" t="s">
        <v>42</v>
      </c>
      <c r="E6144" t="s">
        <v>71</v>
      </c>
      <c r="F6144" t="s">
        <v>1025</v>
      </c>
      <c r="G6144" t="s">
        <v>1026</v>
      </c>
      <c r="H6144">
        <v>2017</v>
      </c>
      <c r="I6144">
        <v>73149</v>
      </c>
      <c r="J6144" t="s">
        <v>63</v>
      </c>
      <c r="K6144" t="s">
        <v>22</v>
      </c>
      <c r="L6144" t="s">
        <v>64</v>
      </c>
      <c r="M6144" t="s">
        <v>24</v>
      </c>
      <c r="N6144">
        <v>6200</v>
      </c>
      <c r="O6144" t="s">
        <v>47</v>
      </c>
      <c r="P6144">
        <v>5</v>
      </c>
      <c r="Q6144">
        <f t="shared" si="190"/>
        <v>7</v>
      </c>
      <c r="R6144" t="str">
        <f t="shared" si="191"/>
        <v>Luxury</v>
      </c>
    </row>
    <row r="6145" spans="1:18" x14ac:dyDescent="0.35">
      <c r="A6145">
        <v>12778955</v>
      </c>
      <c r="B6145" t="s">
        <v>8148</v>
      </c>
      <c r="C6145">
        <v>17990</v>
      </c>
      <c r="D6145" t="s">
        <v>54</v>
      </c>
      <c r="E6145" t="s">
        <v>4024</v>
      </c>
      <c r="F6145" t="s">
        <v>4025</v>
      </c>
      <c r="G6145" t="s">
        <v>6416</v>
      </c>
      <c r="H6145">
        <v>2010</v>
      </c>
      <c r="I6145">
        <v>185052</v>
      </c>
      <c r="J6145" t="s">
        <v>106</v>
      </c>
      <c r="K6145" t="s">
        <v>81</v>
      </c>
      <c r="L6145" t="s">
        <v>31</v>
      </c>
      <c r="M6145" t="s">
        <v>24</v>
      </c>
      <c r="N6145">
        <v>2198</v>
      </c>
      <c r="O6145" t="s">
        <v>47</v>
      </c>
      <c r="P6145">
        <v>3</v>
      </c>
      <c r="Q6145">
        <f t="shared" si="190"/>
        <v>14</v>
      </c>
      <c r="R6145" t="str">
        <f t="shared" si="191"/>
        <v>Mid-range</v>
      </c>
    </row>
    <row r="6146" spans="1:18" x14ac:dyDescent="0.35">
      <c r="A6146">
        <v>12778965</v>
      </c>
      <c r="B6146" t="s">
        <v>8149</v>
      </c>
      <c r="C6146">
        <v>43950</v>
      </c>
      <c r="D6146" t="s">
        <v>54</v>
      </c>
      <c r="E6146" t="s">
        <v>175</v>
      </c>
      <c r="F6146" t="s">
        <v>805</v>
      </c>
      <c r="G6146" t="s">
        <v>177</v>
      </c>
      <c r="H6146">
        <v>2017</v>
      </c>
      <c r="I6146">
        <v>150362</v>
      </c>
      <c r="J6146" t="s">
        <v>338</v>
      </c>
      <c r="K6146" t="s">
        <v>81</v>
      </c>
      <c r="L6146" t="s">
        <v>31</v>
      </c>
      <c r="M6146" t="s">
        <v>24</v>
      </c>
      <c r="N6146">
        <v>3198</v>
      </c>
      <c r="O6146" t="s">
        <v>25</v>
      </c>
      <c r="P6146">
        <v>5</v>
      </c>
      <c r="Q6146">
        <f t="shared" si="190"/>
        <v>7</v>
      </c>
      <c r="R6146" t="str">
        <f t="shared" si="191"/>
        <v>Luxury</v>
      </c>
    </row>
    <row r="6147" spans="1:18" x14ac:dyDescent="0.35">
      <c r="A6147">
        <v>12779008</v>
      </c>
      <c r="B6147" t="s">
        <v>6538</v>
      </c>
      <c r="C6147">
        <v>21500</v>
      </c>
      <c r="D6147" t="s">
        <v>188</v>
      </c>
      <c r="E6147" t="s">
        <v>995</v>
      </c>
      <c r="F6147" t="s">
        <v>251</v>
      </c>
      <c r="G6147" t="s">
        <v>2889</v>
      </c>
      <c r="H6147">
        <v>2019</v>
      </c>
      <c r="I6147">
        <v>72031</v>
      </c>
      <c r="J6147" t="s">
        <v>86</v>
      </c>
      <c r="K6147" t="s">
        <v>22</v>
      </c>
      <c r="L6147" t="s">
        <v>23</v>
      </c>
      <c r="M6147" t="s">
        <v>24</v>
      </c>
      <c r="N6147">
        <v>1999</v>
      </c>
      <c r="O6147" t="s">
        <v>8150</v>
      </c>
      <c r="P6147">
        <v>5</v>
      </c>
      <c r="Q6147">
        <f t="shared" ref="Q6147:Q6210" si="192">2024-H6147</f>
        <v>5</v>
      </c>
      <c r="R6147" t="str">
        <f t="shared" ref="R6147:R6210" si="193">IF(C6147&lt;=10000,"Budget",IF(C6147&lt;=40000,"Mid-range","Luxury"))</f>
        <v>Mid-range</v>
      </c>
    </row>
    <row r="6148" spans="1:18" x14ac:dyDescent="0.35">
      <c r="A6148">
        <v>12779044</v>
      </c>
      <c r="B6148" t="s">
        <v>82</v>
      </c>
      <c r="C6148">
        <v>12888</v>
      </c>
      <c r="D6148" t="s">
        <v>54</v>
      </c>
      <c r="E6148" t="s">
        <v>83</v>
      </c>
      <c r="F6148" t="s">
        <v>84</v>
      </c>
      <c r="G6148" t="s">
        <v>85</v>
      </c>
      <c r="H6148">
        <v>2013</v>
      </c>
      <c r="I6148">
        <v>50546</v>
      </c>
      <c r="J6148" t="s">
        <v>86</v>
      </c>
      <c r="K6148" t="s">
        <v>22</v>
      </c>
      <c r="L6148" t="s">
        <v>23</v>
      </c>
      <c r="M6148" t="s">
        <v>24</v>
      </c>
      <c r="N6148">
        <v>1596</v>
      </c>
      <c r="O6148" t="s">
        <v>116</v>
      </c>
      <c r="P6148">
        <v>5</v>
      </c>
      <c r="Q6148">
        <f t="shared" si="192"/>
        <v>11</v>
      </c>
      <c r="R6148" t="str">
        <f t="shared" si="193"/>
        <v>Mid-range</v>
      </c>
    </row>
    <row r="6149" spans="1:18" x14ac:dyDescent="0.35">
      <c r="A6149">
        <v>12779052</v>
      </c>
      <c r="B6149" t="s">
        <v>941</v>
      </c>
      <c r="C6149">
        <v>29990</v>
      </c>
      <c r="D6149" t="s">
        <v>328</v>
      </c>
      <c r="E6149" t="s">
        <v>329</v>
      </c>
      <c r="F6149" t="s">
        <v>942</v>
      </c>
      <c r="G6149" t="s">
        <v>943</v>
      </c>
      <c r="H6149">
        <v>2019</v>
      </c>
      <c r="I6149">
        <v>55146</v>
      </c>
      <c r="J6149" t="s">
        <v>63</v>
      </c>
      <c r="K6149" t="s">
        <v>22</v>
      </c>
      <c r="L6149" t="s">
        <v>23</v>
      </c>
      <c r="M6149" t="s">
        <v>24</v>
      </c>
      <c r="N6149">
        <v>1799</v>
      </c>
      <c r="O6149" t="s">
        <v>47</v>
      </c>
      <c r="P6149">
        <v>5</v>
      </c>
      <c r="Q6149">
        <f t="shared" si="192"/>
        <v>5</v>
      </c>
      <c r="R6149" t="str">
        <f t="shared" si="193"/>
        <v>Mid-range</v>
      </c>
    </row>
    <row r="6150" spans="1:18" x14ac:dyDescent="0.35">
      <c r="A6150">
        <v>12779057</v>
      </c>
      <c r="B6150" t="s">
        <v>8151</v>
      </c>
      <c r="C6150">
        <v>30990</v>
      </c>
      <c r="D6150" t="s">
        <v>88</v>
      </c>
      <c r="E6150" t="s">
        <v>94</v>
      </c>
      <c r="F6150" t="s">
        <v>2892</v>
      </c>
      <c r="G6150" t="s">
        <v>3883</v>
      </c>
      <c r="H6150">
        <v>2017</v>
      </c>
      <c r="I6150">
        <v>95204</v>
      </c>
      <c r="J6150" t="s">
        <v>21</v>
      </c>
      <c r="K6150" t="s">
        <v>22</v>
      </c>
      <c r="L6150" t="s">
        <v>31</v>
      </c>
      <c r="M6150" t="s">
        <v>24</v>
      </c>
      <c r="N6150">
        <v>2199</v>
      </c>
      <c r="O6150" t="s">
        <v>47</v>
      </c>
      <c r="P6150">
        <v>7</v>
      </c>
      <c r="Q6150">
        <f t="shared" si="192"/>
        <v>7</v>
      </c>
      <c r="R6150" t="str">
        <f t="shared" si="193"/>
        <v>Mid-range</v>
      </c>
    </row>
    <row r="6151" spans="1:18" x14ac:dyDescent="0.35">
      <c r="A6151">
        <v>12779068</v>
      </c>
      <c r="B6151" t="s">
        <v>4610</v>
      </c>
      <c r="C6151">
        <v>44174</v>
      </c>
      <c r="D6151" t="s">
        <v>847</v>
      </c>
      <c r="E6151" t="s">
        <v>848</v>
      </c>
      <c r="F6151" t="s">
        <v>1630</v>
      </c>
      <c r="G6151" t="s">
        <v>850</v>
      </c>
      <c r="H6151">
        <v>2022</v>
      </c>
      <c r="I6151">
        <v>10</v>
      </c>
      <c r="J6151" t="s">
        <v>169</v>
      </c>
      <c r="K6151" t="s">
        <v>22</v>
      </c>
      <c r="L6151" t="s">
        <v>31</v>
      </c>
      <c r="M6151" t="s">
        <v>32</v>
      </c>
      <c r="N6151">
        <v>1996</v>
      </c>
      <c r="O6151" t="s">
        <v>69</v>
      </c>
      <c r="P6151">
        <v>5</v>
      </c>
      <c r="Q6151">
        <f t="shared" si="192"/>
        <v>2</v>
      </c>
      <c r="R6151" t="str">
        <f t="shared" si="193"/>
        <v>Luxury</v>
      </c>
    </row>
    <row r="6152" spans="1:18" x14ac:dyDescent="0.35">
      <c r="A6152">
        <v>12779069</v>
      </c>
      <c r="B6152" t="s">
        <v>8152</v>
      </c>
      <c r="C6152">
        <v>36805</v>
      </c>
      <c r="D6152" t="s">
        <v>847</v>
      </c>
      <c r="E6152" t="s">
        <v>1254</v>
      </c>
      <c r="F6152" t="s">
        <v>8153</v>
      </c>
      <c r="G6152" t="s">
        <v>1256</v>
      </c>
      <c r="H6152">
        <v>2022</v>
      </c>
      <c r="I6152">
        <v>15</v>
      </c>
      <c r="J6152" t="s">
        <v>106</v>
      </c>
      <c r="K6152" t="s">
        <v>22</v>
      </c>
      <c r="L6152" t="s">
        <v>23</v>
      </c>
      <c r="M6152" t="s">
        <v>32</v>
      </c>
      <c r="N6152">
        <v>1995</v>
      </c>
      <c r="O6152" t="s">
        <v>33</v>
      </c>
      <c r="P6152">
        <v>2</v>
      </c>
      <c r="Q6152">
        <f t="shared" si="192"/>
        <v>2</v>
      </c>
      <c r="R6152" t="str">
        <f t="shared" si="193"/>
        <v>Mid-range</v>
      </c>
    </row>
    <row r="6153" spans="1:18" x14ac:dyDescent="0.35">
      <c r="A6153">
        <v>12779102</v>
      </c>
      <c r="B6153" t="s">
        <v>7092</v>
      </c>
      <c r="C6153">
        <v>68990</v>
      </c>
      <c r="D6153" t="s">
        <v>410</v>
      </c>
      <c r="E6153" t="s">
        <v>411</v>
      </c>
      <c r="F6153" t="s">
        <v>7093</v>
      </c>
      <c r="G6153" t="s">
        <v>1571</v>
      </c>
      <c r="H6153">
        <v>2022</v>
      </c>
      <c r="I6153">
        <v>145</v>
      </c>
      <c r="J6153" t="s">
        <v>21</v>
      </c>
      <c r="K6153" t="s">
        <v>22</v>
      </c>
      <c r="L6153" t="s">
        <v>64</v>
      </c>
      <c r="M6153" t="s">
        <v>247</v>
      </c>
      <c r="N6153">
        <v>1969</v>
      </c>
      <c r="O6153" t="s">
        <v>47</v>
      </c>
      <c r="P6153">
        <v>5</v>
      </c>
      <c r="Q6153">
        <f t="shared" si="192"/>
        <v>2</v>
      </c>
      <c r="R6153" t="str">
        <f t="shared" si="193"/>
        <v>Luxury</v>
      </c>
    </row>
    <row r="6154" spans="1:18" x14ac:dyDescent="0.35">
      <c r="A6154">
        <v>12779106</v>
      </c>
      <c r="B6154" t="s">
        <v>8154</v>
      </c>
      <c r="C6154">
        <v>49900</v>
      </c>
      <c r="D6154" t="s">
        <v>188</v>
      </c>
      <c r="E6154" t="s">
        <v>969</v>
      </c>
      <c r="F6154" t="s">
        <v>2971</v>
      </c>
      <c r="G6154" t="s">
        <v>8155</v>
      </c>
      <c r="H6154">
        <v>2019</v>
      </c>
      <c r="I6154">
        <v>42878</v>
      </c>
      <c r="J6154" t="s">
        <v>63</v>
      </c>
      <c r="K6154" t="s">
        <v>22</v>
      </c>
      <c r="L6154" t="s">
        <v>23</v>
      </c>
      <c r="M6154" t="s">
        <v>24</v>
      </c>
      <c r="N6154">
        <v>3342</v>
      </c>
      <c r="O6154" t="s">
        <v>47</v>
      </c>
      <c r="P6154">
        <v>5</v>
      </c>
      <c r="Q6154">
        <f t="shared" si="192"/>
        <v>5</v>
      </c>
      <c r="R6154" t="str">
        <f t="shared" si="193"/>
        <v>Luxury</v>
      </c>
    </row>
    <row r="6155" spans="1:18" x14ac:dyDescent="0.35">
      <c r="A6155">
        <v>12779121</v>
      </c>
      <c r="B6155" t="s">
        <v>2038</v>
      </c>
      <c r="C6155">
        <v>19990</v>
      </c>
      <c r="D6155" t="s">
        <v>42</v>
      </c>
      <c r="E6155" t="s">
        <v>71</v>
      </c>
      <c r="F6155" t="s">
        <v>1018</v>
      </c>
      <c r="G6155" t="s">
        <v>1376</v>
      </c>
      <c r="H6155">
        <v>2011</v>
      </c>
      <c r="I6155">
        <v>242872</v>
      </c>
      <c r="J6155" t="s">
        <v>427</v>
      </c>
      <c r="K6155" t="s">
        <v>81</v>
      </c>
      <c r="L6155" t="s">
        <v>23</v>
      </c>
      <c r="M6155" t="s">
        <v>24</v>
      </c>
      <c r="N6155">
        <v>3565</v>
      </c>
      <c r="O6155" t="s">
        <v>33</v>
      </c>
      <c r="P6155">
        <v>2</v>
      </c>
      <c r="Q6155">
        <f t="shared" si="192"/>
        <v>13</v>
      </c>
      <c r="R6155" t="str">
        <f t="shared" si="193"/>
        <v>Mid-range</v>
      </c>
    </row>
    <row r="6156" spans="1:18" x14ac:dyDescent="0.35">
      <c r="A6156">
        <v>12779148</v>
      </c>
      <c r="B6156" t="s">
        <v>8156</v>
      </c>
      <c r="C6156">
        <v>61990</v>
      </c>
      <c r="D6156" t="s">
        <v>17</v>
      </c>
      <c r="E6156" t="s">
        <v>171</v>
      </c>
      <c r="F6156" t="s">
        <v>158</v>
      </c>
      <c r="G6156" t="s">
        <v>3608</v>
      </c>
      <c r="H6156">
        <v>2012</v>
      </c>
      <c r="I6156">
        <v>170496</v>
      </c>
      <c r="J6156" t="s">
        <v>21</v>
      </c>
      <c r="K6156" t="s">
        <v>22</v>
      </c>
      <c r="L6156" t="s">
        <v>31</v>
      </c>
      <c r="M6156" t="s">
        <v>24</v>
      </c>
      <c r="N6156">
        <v>4461</v>
      </c>
      <c r="O6156" t="s">
        <v>47</v>
      </c>
      <c r="P6156">
        <v>8</v>
      </c>
      <c r="Q6156">
        <f t="shared" si="192"/>
        <v>12</v>
      </c>
      <c r="R6156" t="str">
        <f t="shared" si="193"/>
        <v>Luxury</v>
      </c>
    </row>
    <row r="6157" spans="1:18" x14ac:dyDescent="0.35">
      <c r="A6157">
        <v>12779152</v>
      </c>
      <c r="B6157" t="s">
        <v>3019</v>
      </c>
      <c r="C6157">
        <v>19900</v>
      </c>
      <c r="D6157" t="s">
        <v>49</v>
      </c>
      <c r="E6157" t="s">
        <v>1087</v>
      </c>
      <c r="F6157" t="s">
        <v>767</v>
      </c>
      <c r="G6157" t="s">
        <v>1097</v>
      </c>
      <c r="H6157">
        <v>2018</v>
      </c>
      <c r="I6157">
        <v>81548</v>
      </c>
      <c r="J6157" t="s">
        <v>21</v>
      </c>
      <c r="K6157" t="s">
        <v>22</v>
      </c>
      <c r="L6157" t="s">
        <v>23</v>
      </c>
      <c r="M6157" t="s">
        <v>24</v>
      </c>
      <c r="N6157">
        <v>1997</v>
      </c>
      <c r="O6157" t="s">
        <v>47</v>
      </c>
      <c r="P6157">
        <v>5</v>
      </c>
      <c r="Q6157">
        <f t="shared" si="192"/>
        <v>6</v>
      </c>
      <c r="R6157" t="str">
        <f t="shared" si="193"/>
        <v>Mid-range</v>
      </c>
    </row>
    <row r="6158" spans="1:18" x14ac:dyDescent="0.35">
      <c r="A6158">
        <v>12779155</v>
      </c>
      <c r="B6158" t="s">
        <v>2033</v>
      </c>
      <c r="C6158">
        <v>16999</v>
      </c>
      <c r="D6158" t="s">
        <v>42</v>
      </c>
      <c r="E6158" t="s">
        <v>71</v>
      </c>
      <c r="F6158" t="s">
        <v>1018</v>
      </c>
      <c r="G6158" t="s">
        <v>2034</v>
      </c>
      <c r="H6158">
        <v>2011</v>
      </c>
      <c r="I6158">
        <v>166756</v>
      </c>
      <c r="J6158" t="s">
        <v>63</v>
      </c>
      <c r="K6158" t="s">
        <v>22</v>
      </c>
      <c r="L6158" t="s">
        <v>23</v>
      </c>
      <c r="M6158" t="s">
        <v>24</v>
      </c>
      <c r="N6158">
        <v>3565</v>
      </c>
      <c r="O6158" t="s">
        <v>135</v>
      </c>
      <c r="P6158">
        <v>5</v>
      </c>
      <c r="Q6158">
        <f t="shared" si="192"/>
        <v>13</v>
      </c>
      <c r="R6158" t="str">
        <f t="shared" si="193"/>
        <v>Mid-range</v>
      </c>
    </row>
    <row r="6159" spans="1:18" x14ac:dyDescent="0.35">
      <c r="A6159">
        <v>12779159</v>
      </c>
      <c r="B6159" t="s">
        <v>8157</v>
      </c>
      <c r="C6159">
        <v>33990</v>
      </c>
      <c r="D6159" t="s">
        <v>143</v>
      </c>
      <c r="E6159" t="s">
        <v>879</v>
      </c>
      <c r="F6159" t="s">
        <v>2801</v>
      </c>
      <c r="G6159" t="s">
        <v>592</v>
      </c>
      <c r="H6159">
        <v>2019</v>
      </c>
      <c r="I6159">
        <v>21013</v>
      </c>
      <c r="J6159" t="s">
        <v>86</v>
      </c>
      <c r="K6159" t="s">
        <v>22</v>
      </c>
      <c r="L6159" t="s">
        <v>23</v>
      </c>
      <c r="M6159" t="s">
        <v>24</v>
      </c>
      <c r="N6159">
        <v>1995</v>
      </c>
      <c r="O6159" t="s">
        <v>25</v>
      </c>
      <c r="P6159">
        <v>5</v>
      </c>
      <c r="Q6159">
        <f t="shared" si="192"/>
        <v>5</v>
      </c>
      <c r="R6159" t="str">
        <f t="shared" si="193"/>
        <v>Mid-range</v>
      </c>
    </row>
    <row r="6160" spans="1:18" x14ac:dyDescent="0.35">
      <c r="A6160">
        <v>12779184</v>
      </c>
      <c r="B6160" t="s">
        <v>7469</v>
      </c>
      <c r="C6160">
        <v>56800</v>
      </c>
      <c r="D6160" t="s">
        <v>27</v>
      </c>
      <c r="E6160" t="s">
        <v>966</v>
      </c>
      <c r="F6160" t="s">
        <v>1852</v>
      </c>
      <c r="G6160" t="s">
        <v>2393</v>
      </c>
      <c r="H6160">
        <v>2016</v>
      </c>
      <c r="I6160">
        <v>31822</v>
      </c>
      <c r="J6160" t="s">
        <v>393</v>
      </c>
      <c r="K6160" t="s">
        <v>22</v>
      </c>
      <c r="L6160" t="s">
        <v>31</v>
      </c>
      <c r="M6160" t="s">
        <v>24</v>
      </c>
      <c r="N6160">
        <v>2143</v>
      </c>
      <c r="O6160" t="s">
        <v>116</v>
      </c>
      <c r="P6160">
        <v>4</v>
      </c>
      <c r="Q6160">
        <f t="shared" si="192"/>
        <v>8</v>
      </c>
      <c r="R6160" t="str">
        <f t="shared" si="193"/>
        <v>Luxury</v>
      </c>
    </row>
    <row r="6161" spans="1:18" x14ac:dyDescent="0.35">
      <c r="A6161">
        <v>12779189</v>
      </c>
      <c r="B6161" t="s">
        <v>2401</v>
      </c>
      <c r="C6161">
        <v>37888</v>
      </c>
      <c r="D6161" t="s">
        <v>188</v>
      </c>
      <c r="E6161" t="s">
        <v>594</v>
      </c>
      <c r="F6161" t="s">
        <v>1830</v>
      </c>
      <c r="G6161" t="s">
        <v>1831</v>
      </c>
      <c r="H6161">
        <v>2018</v>
      </c>
      <c r="I6161">
        <v>158691</v>
      </c>
      <c r="J6161" t="s">
        <v>21</v>
      </c>
      <c r="K6161" t="s">
        <v>22</v>
      </c>
      <c r="L6161" t="s">
        <v>31</v>
      </c>
      <c r="M6161" t="s">
        <v>24</v>
      </c>
      <c r="N6161">
        <v>2199</v>
      </c>
      <c r="O6161" t="s">
        <v>116</v>
      </c>
      <c r="P6161">
        <v>7</v>
      </c>
      <c r="Q6161">
        <f t="shared" si="192"/>
        <v>6</v>
      </c>
      <c r="R6161" t="str">
        <f t="shared" si="193"/>
        <v>Mid-range</v>
      </c>
    </row>
    <row r="6162" spans="1:18" x14ac:dyDescent="0.35">
      <c r="A6162">
        <v>12779200</v>
      </c>
      <c r="B6162" t="s">
        <v>4610</v>
      </c>
      <c r="C6162">
        <v>44674</v>
      </c>
      <c r="D6162" t="s">
        <v>847</v>
      </c>
      <c r="E6162" t="s">
        <v>848</v>
      </c>
      <c r="F6162" t="s">
        <v>1630</v>
      </c>
      <c r="G6162" t="s">
        <v>850</v>
      </c>
      <c r="H6162">
        <v>2022</v>
      </c>
      <c r="I6162">
        <v>11</v>
      </c>
      <c r="J6162" t="s">
        <v>169</v>
      </c>
      <c r="K6162" t="s">
        <v>22</v>
      </c>
      <c r="L6162" t="s">
        <v>31</v>
      </c>
      <c r="M6162" t="s">
        <v>32</v>
      </c>
      <c r="N6162">
        <v>1996</v>
      </c>
      <c r="O6162" t="s">
        <v>47</v>
      </c>
      <c r="P6162">
        <v>5</v>
      </c>
      <c r="Q6162">
        <f t="shared" si="192"/>
        <v>2</v>
      </c>
      <c r="R6162" t="str">
        <f t="shared" si="193"/>
        <v>Luxury</v>
      </c>
    </row>
    <row r="6163" spans="1:18" x14ac:dyDescent="0.35">
      <c r="A6163">
        <v>12779203</v>
      </c>
      <c r="B6163" t="s">
        <v>8158</v>
      </c>
      <c r="C6163">
        <v>52498</v>
      </c>
      <c r="D6163" t="s">
        <v>17</v>
      </c>
      <c r="E6163" t="s">
        <v>153</v>
      </c>
      <c r="F6163" t="s">
        <v>8159</v>
      </c>
      <c r="G6163" t="s">
        <v>1991</v>
      </c>
      <c r="H6163">
        <v>2020</v>
      </c>
      <c r="I6163">
        <v>15151</v>
      </c>
      <c r="J6163" t="s">
        <v>21</v>
      </c>
      <c r="K6163" t="s">
        <v>22</v>
      </c>
      <c r="L6163" t="s">
        <v>540</v>
      </c>
      <c r="M6163" t="s">
        <v>24</v>
      </c>
      <c r="N6163">
        <v>2487</v>
      </c>
      <c r="O6163" t="s">
        <v>25</v>
      </c>
      <c r="P6163">
        <v>5</v>
      </c>
      <c r="Q6163">
        <f t="shared" si="192"/>
        <v>4</v>
      </c>
      <c r="R6163" t="str">
        <f t="shared" si="193"/>
        <v>Luxury</v>
      </c>
    </row>
    <row r="6164" spans="1:18" x14ac:dyDescent="0.35">
      <c r="A6164">
        <v>12779207</v>
      </c>
      <c r="B6164" t="s">
        <v>8160</v>
      </c>
      <c r="C6164">
        <v>155800</v>
      </c>
      <c r="D6164" t="s">
        <v>27</v>
      </c>
      <c r="E6164" t="s">
        <v>5048</v>
      </c>
      <c r="F6164" t="s">
        <v>8161</v>
      </c>
      <c r="G6164" t="s">
        <v>5050</v>
      </c>
      <c r="H6164">
        <v>2022</v>
      </c>
      <c r="I6164">
        <v>4537</v>
      </c>
      <c r="J6164" t="s">
        <v>21</v>
      </c>
      <c r="K6164" t="s">
        <v>22</v>
      </c>
      <c r="L6164" t="s">
        <v>381</v>
      </c>
      <c r="M6164" t="s">
        <v>24</v>
      </c>
      <c r="N6164">
        <v>2999</v>
      </c>
      <c r="O6164" t="s">
        <v>47</v>
      </c>
      <c r="P6164">
        <v>5</v>
      </c>
      <c r="Q6164">
        <f t="shared" si="192"/>
        <v>2</v>
      </c>
      <c r="R6164" t="str">
        <f t="shared" si="193"/>
        <v>Luxury</v>
      </c>
    </row>
    <row r="6165" spans="1:18" x14ac:dyDescent="0.35">
      <c r="A6165">
        <v>12779214</v>
      </c>
      <c r="B6165" t="s">
        <v>8162</v>
      </c>
      <c r="C6165">
        <v>29990</v>
      </c>
      <c r="D6165" t="s">
        <v>127</v>
      </c>
      <c r="E6165" t="s">
        <v>466</v>
      </c>
      <c r="F6165" t="s">
        <v>8163</v>
      </c>
      <c r="G6165" t="s">
        <v>1091</v>
      </c>
      <c r="H6165">
        <v>2016</v>
      </c>
      <c r="I6165">
        <v>109261</v>
      </c>
      <c r="J6165" t="s">
        <v>21</v>
      </c>
      <c r="K6165" t="s">
        <v>22</v>
      </c>
      <c r="L6165" t="s">
        <v>31</v>
      </c>
      <c r="M6165" t="s">
        <v>24</v>
      </c>
      <c r="N6165">
        <v>2191</v>
      </c>
      <c r="O6165" t="s">
        <v>69</v>
      </c>
      <c r="P6165">
        <v>5</v>
      </c>
      <c r="Q6165">
        <f t="shared" si="192"/>
        <v>8</v>
      </c>
      <c r="R6165" t="str">
        <f t="shared" si="193"/>
        <v>Mid-range</v>
      </c>
    </row>
    <row r="6166" spans="1:18" x14ac:dyDescent="0.35">
      <c r="A6166">
        <v>12779223</v>
      </c>
      <c r="B6166" t="s">
        <v>8164</v>
      </c>
      <c r="C6166">
        <v>16990</v>
      </c>
      <c r="D6166" t="s">
        <v>54</v>
      </c>
      <c r="E6166" t="s">
        <v>118</v>
      </c>
      <c r="F6166" t="s">
        <v>119</v>
      </c>
      <c r="G6166" t="s">
        <v>8165</v>
      </c>
      <c r="H6166">
        <v>1996</v>
      </c>
      <c r="I6166">
        <v>178000</v>
      </c>
      <c r="J6166" t="s">
        <v>63</v>
      </c>
      <c r="K6166" t="s">
        <v>22</v>
      </c>
      <c r="L6166" t="s">
        <v>23</v>
      </c>
      <c r="M6166" t="s">
        <v>24</v>
      </c>
      <c r="N6166">
        <v>3984</v>
      </c>
      <c r="O6166" t="s">
        <v>47</v>
      </c>
      <c r="P6166">
        <v>5</v>
      </c>
      <c r="Q6166">
        <f t="shared" si="192"/>
        <v>28</v>
      </c>
      <c r="R6166" t="str">
        <f t="shared" si="193"/>
        <v>Mid-range</v>
      </c>
    </row>
    <row r="6167" spans="1:18" x14ac:dyDescent="0.35">
      <c r="A6167">
        <v>12779227</v>
      </c>
      <c r="B6167" t="s">
        <v>6926</v>
      </c>
      <c r="C6167">
        <v>79990</v>
      </c>
      <c r="D6167" t="s">
        <v>1033</v>
      </c>
      <c r="E6167" t="s">
        <v>1034</v>
      </c>
      <c r="F6167" t="s">
        <v>6927</v>
      </c>
      <c r="G6167" t="s">
        <v>6928</v>
      </c>
      <c r="H6167">
        <v>2016</v>
      </c>
      <c r="I6167">
        <v>93637</v>
      </c>
      <c r="J6167" t="s">
        <v>63</v>
      </c>
      <c r="K6167" t="s">
        <v>81</v>
      </c>
      <c r="L6167" t="s">
        <v>64</v>
      </c>
      <c r="M6167" t="s">
        <v>24</v>
      </c>
      <c r="N6167">
        <v>6162</v>
      </c>
      <c r="O6167" t="s">
        <v>135</v>
      </c>
      <c r="P6167">
        <v>5</v>
      </c>
      <c r="Q6167">
        <f t="shared" si="192"/>
        <v>8</v>
      </c>
      <c r="R6167" t="str">
        <f t="shared" si="193"/>
        <v>Luxury</v>
      </c>
    </row>
    <row r="6168" spans="1:18" x14ac:dyDescent="0.35">
      <c r="A6168">
        <v>12779237</v>
      </c>
      <c r="B6168" t="s">
        <v>8166</v>
      </c>
      <c r="C6168">
        <v>17990</v>
      </c>
      <c r="D6168" t="s">
        <v>102</v>
      </c>
      <c r="E6168" t="s">
        <v>103</v>
      </c>
      <c r="F6168" t="s">
        <v>8167</v>
      </c>
      <c r="G6168" t="s">
        <v>105</v>
      </c>
      <c r="H6168">
        <v>2015</v>
      </c>
      <c r="I6168">
        <v>164571</v>
      </c>
      <c r="J6168" t="s">
        <v>106</v>
      </c>
      <c r="K6168" t="s">
        <v>81</v>
      </c>
      <c r="L6168" t="s">
        <v>31</v>
      </c>
      <c r="M6168" t="s">
        <v>24</v>
      </c>
      <c r="N6168">
        <v>1598</v>
      </c>
      <c r="O6168" t="s">
        <v>47</v>
      </c>
      <c r="P6168">
        <v>2</v>
      </c>
      <c r="Q6168">
        <f t="shared" si="192"/>
        <v>9</v>
      </c>
      <c r="R6168" t="str">
        <f t="shared" si="193"/>
        <v>Mid-range</v>
      </c>
    </row>
    <row r="6169" spans="1:18" x14ac:dyDescent="0.35">
      <c r="A6169">
        <v>12779249</v>
      </c>
      <c r="B6169" t="s">
        <v>8168</v>
      </c>
      <c r="C6169">
        <v>34999</v>
      </c>
      <c r="D6169" t="s">
        <v>102</v>
      </c>
      <c r="E6169" t="s">
        <v>103</v>
      </c>
      <c r="F6169" t="s">
        <v>4588</v>
      </c>
      <c r="G6169" t="s">
        <v>3421</v>
      </c>
      <c r="H6169">
        <v>2018</v>
      </c>
      <c r="I6169">
        <v>65785</v>
      </c>
      <c r="J6169" t="s">
        <v>106</v>
      </c>
      <c r="K6169" t="s">
        <v>22</v>
      </c>
      <c r="L6169" t="s">
        <v>64</v>
      </c>
      <c r="M6169" t="s">
        <v>24</v>
      </c>
      <c r="N6169">
        <v>1395</v>
      </c>
      <c r="O6169" t="s">
        <v>47</v>
      </c>
      <c r="P6169">
        <v>2</v>
      </c>
      <c r="Q6169">
        <f t="shared" si="192"/>
        <v>6</v>
      </c>
      <c r="R6169" t="str">
        <f t="shared" si="193"/>
        <v>Mid-range</v>
      </c>
    </row>
    <row r="6170" spans="1:18" x14ac:dyDescent="0.35">
      <c r="A6170">
        <v>12779294</v>
      </c>
      <c r="B6170" t="s">
        <v>8149</v>
      </c>
      <c r="C6170">
        <v>42999</v>
      </c>
      <c r="D6170" t="s">
        <v>54</v>
      </c>
      <c r="E6170" t="s">
        <v>175</v>
      </c>
      <c r="F6170" t="s">
        <v>805</v>
      </c>
      <c r="G6170" t="s">
        <v>177</v>
      </c>
      <c r="H6170">
        <v>2017</v>
      </c>
      <c r="I6170">
        <v>149649</v>
      </c>
      <c r="J6170" t="s">
        <v>338</v>
      </c>
      <c r="K6170" t="s">
        <v>22</v>
      </c>
      <c r="L6170" t="s">
        <v>31</v>
      </c>
      <c r="M6170" t="s">
        <v>24</v>
      </c>
      <c r="N6170">
        <v>3198</v>
      </c>
      <c r="O6170" t="s">
        <v>116</v>
      </c>
      <c r="P6170">
        <v>5</v>
      </c>
      <c r="Q6170">
        <f t="shared" si="192"/>
        <v>7</v>
      </c>
      <c r="R6170" t="str">
        <f t="shared" si="193"/>
        <v>Luxury</v>
      </c>
    </row>
    <row r="6171" spans="1:18" x14ac:dyDescent="0.35">
      <c r="A6171">
        <v>12779299</v>
      </c>
      <c r="B6171" t="s">
        <v>6347</v>
      </c>
      <c r="C6171">
        <v>13490</v>
      </c>
      <c r="D6171" t="s">
        <v>165</v>
      </c>
      <c r="E6171" t="s">
        <v>455</v>
      </c>
      <c r="F6171" t="s">
        <v>456</v>
      </c>
      <c r="G6171" t="s">
        <v>4019</v>
      </c>
      <c r="H6171">
        <v>2010</v>
      </c>
      <c r="I6171">
        <v>103078</v>
      </c>
      <c r="J6171" t="s">
        <v>63</v>
      </c>
      <c r="K6171" t="s">
        <v>22</v>
      </c>
      <c r="L6171" t="s">
        <v>23</v>
      </c>
      <c r="M6171" t="s">
        <v>24</v>
      </c>
      <c r="N6171">
        <v>1998</v>
      </c>
      <c r="O6171" t="s">
        <v>69</v>
      </c>
      <c r="P6171">
        <v>5</v>
      </c>
      <c r="Q6171">
        <f t="shared" si="192"/>
        <v>14</v>
      </c>
      <c r="R6171" t="str">
        <f t="shared" si="193"/>
        <v>Mid-range</v>
      </c>
    </row>
    <row r="6172" spans="1:18" x14ac:dyDescent="0.35">
      <c r="A6172">
        <v>12779308</v>
      </c>
      <c r="B6172" t="s">
        <v>2967</v>
      </c>
      <c r="C6172">
        <v>30888</v>
      </c>
      <c r="D6172" t="s">
        <v>328</v>
      </c>
      <c r="E6172" t="s">
        <v>734</v>
      </c>
      <c r="F6172" t="s">
        <v>2968</v>
      </c>
      <c r="G6172" t="s">
        <v>531</v>
      </c>
      <c r="H6172">
        <v>2017</v>
      </c>
      <c r="I6172">
        <v>34381</v>
      </c>
      <c r="J6172" t="s">
        <v>21</v>
      </c>
      <c r="K6172" t="s">
        <v>22</v>
      </c>
      <c r="L6172" t="s">
        <v>23</v>
      </c>
      <c r="M6172" t="s">
        <v>24</v>
      </c>
      <c r="N6172">
        <v>1498</v>
      </c>
      <c r="O6172" t="s">
        <v>116</v>
      </c>
      <c r="P6172">
        <v>5</v>
      </c>
      <c r="Q6172">
        <f t="shared" si="192"/>
        <v>7</v>
      </c>
      <c r="R6172" t="str">
        <f t="shared" si="193"/>
        <v>Mid-range</v>
      </c>
    </row>
    <row r="6173" spans="1:18" x14ac:dyDescent="0.35">
      <c r="A6173">
        <v>12779347</v>
      </c>
      <c r="B6173" t="s">
        <v>1709</v>
      </c>
      <c r="C6173">
        <v>39990</v>
      </c>
      <c r="D6173" t="s">
        <v>226</v>
      </c>
      <c r="E6173" t="s">
        <v>1710</v>
      </c>
      <c r="F6173" t="s">
        <v>1711</v>
      </c>
      <c r="G6173" t="s">
        <v>1712</v>
      </c>
      <c r="H6173">
        <v>2022</v>
      </c>
      <c r="I6173">
        <v>12</v>
      </c>
      <c r="J6173" t="s">
        <v>393</v>
      </c>
      <c r="K6173" t="s">
        <v>22</v>
      </c>
      <c r="L6173" t="s">
        <v>23</v>
      </c>
      <c r="M6173" t="s">
        <v>32</v>
      </c>
      <c r="N6173">
        <v>1333</v>
      </c>
      <c r="O6173" t="s">
        <v>135</v>
      </c>
      <c r="P6173">
        <v>5</v>
      </c>
      <c r="Q6173">
        <f t="shared" si="192"/>
        <v>2</v>
      </c>
      <c r="R6173" t="str">
        <f t="shared" si="193"/>
        <v>Mid-range</v>
      </c>
    </row>
    <row r="6174" spans="1:18" x14ac:dyDescent="0.35">
      <c r="A6174">
        <v>12779348</v>
      </c>
      <c r="B6174" t="s">
        <v>8169</v>
      </c>
      <c r="C6174">
        <v>69850</v>
      </c>
      <c r="D6174" t="s">
        <v>226</v>
      </c>
      <c r="E6174" t="s">
        <v>1698</v>
      </c>
      <c r="F6174" t="s">
        <v>8170</v>
      </c>
      <c r="G6174" t="s">
        <v>8171</v>
      </c>
      <c r="H6174">
        <v>2022</v>
      </c>
      <c r="I6174">
        <v>2250</v>
      </c>
      <c r="J6174" t="s">
        <v>86</v>
      </c>
      <c r="K6174" t="s">
        <v>22</v>
      </c>
      <c r="L6174" t="s">
        <v>64</v>
      </c>
      <c r="M6174" t="s">
        <v>247</v>
      </c>
      <c r="N6174">
        <v>1798</v>
      </c>
      <c r="O6174" t="s">
        <v>47</v>
      </c>
      <c r="P6174">
        <v>5</v>
      </c>
      <c r="Q6174">
        <f t="shared" si="192"/>
        <v>2</v>
      </c>
      <c r="R6174" t="str">
        <f t="shared" si="193"/>
        <v>Luxury</v>
      </c>
    </row>
    <row r="6175" spans="1:18" x14ac:dyDescent="0.35">
      <c r="A6175">
        <v>12779363</v>
      </c>
      <c r="B6175" t="s">
        <v>8172</v>
      </c>
      <c r="C6175">
        <v>59490</v>
      </c>
      <c r="D6175" t="s">
        <v>226</v>
      </c>
      <c r="E6175" t="s">
        <v>3768</v>
      </c>
      <c r="F6175" t="s">
        <v>8173</v>
      </c>
      <c r="G6175" t="s">
        <v>8174</v>
      </c>
      <c r="H6175">
        <v>2022</v>
      </c>
      <c r="I6175">
        <v>9</v>
      </c>
      <c r="J6175" t="s">
        <v>106</v>
      </c>
      <c r="K6175" t="s">
        <v>22</v>
      </c>
      <c r="L6175" t="s">
        <v>31</v>
      </c>
      <c r="M6175" t="s">
        <v>247</v>
      </c>
      <c r="N6175">
        <v>1997</v>
      </c>
      <c r="O6175" t="s">
        <v>69</v>
      </c>
      <c r="P6175">
        <v>3</v>
      </c>
      <c r="Q6175">
        <f t="shared" si="192"/>
        <v>2</v>
      </c>
      <c r="R6175" t="str">
        <f t="shared" si="193"/>
        <v>Luxury</v>
      </c>
    </row>
    <row r="6176" spans="1:18" x14ac:dyDescent="0.35">
      <c r="A6176">
        <v>12779369</v>
      </c>
      <c r="B6176" t="s">
        <v>7101</v>
      </c>
      <c r="C6176">
        <v>56105</v>
      </c>
      <c r="D6176" t="s">
        <v>131</v>
      </c>
      <c r="E6176" t="s">
        <v>745</v>
      </c>
      <c r="F6176" t="s">
        <v>7102</v>
      </c>
      <c r="G6176" t="s">
        <v>4711</v>
      </c>
      <c r="H6176">
        <v>2022</v>
      </c>
      <c r="I6176">
        <v>3615</v>
      </c>
      <c r="J6176" t="s">
        <v>63</v>
      </c>
      <c r="K6176" t="s">
        <v>22</v>
      </c>
      <c r="L6176" t="s">
        <v>64</v>
      </c>
      <c r="M6176" t="s">
        <v>247</v>
      </c>
      <c r="N6176">
        <v>1498</v>
      </c>
      <c r="O6176" t="s">
        <v>116</v>
      </c>
      <c r="P6176">
        <v>5</v>
      </c>
      <c r="Q6176">
        <f t="shared" si="192"/>
        <v>2</v>
      </c>
      <c r="R6176" t="str">
        <f t="shared" si="193"/>
        <v>Luxury</v>
      </c>
    </row>
    <row r="6177" spans="1:18" x14ac:dyDescent="0.35">
      <c r="A6177">
        <v>12779371</v>
      </c>
      <c r="B6177" t="s">
        <v>7101</v>
      </c>
      <c r="C6177">
        <v>53388</v>
      </c>
      <c r="D6177" t="s">
        <v>131</v>
      </c>
      <c r="E6177" t="s">
        <v>745</v>
      </c>
      <c r="F6177" t="s">
        <v>7102</v>
      </c>
      <c r="G6177" t="s">
        <v>4711</v>
      </c>
      <c r="H6177">
        <v>2022</v>
      </c>
      <c r="I6177">
        <v>2016</v>
      </c>
      <c r="J6177" t="s">
        <v>63</v>
      </c>
      <c r="K6177" t="s">
        <v>22</v>
      </c>
      <c r="L6177" t="s">
        <v>64</v>
      </c>
      <c r="M6177" t="s">
        <v>247</v>
      </c>
      <c r="N6177">
        <v>1498</v>
      </c>
      <c r="O6177" t="s">
        <v>47</v>
      </c>
      <c r="P6177">
        <v>5</v>
      </c>
      <c r="Q6177">
        <f t="shared" si="192"/>
        <v>2</v>
      </c>
      <c r="R6177" t="str">
        <f t="shared" si="193"/>
        <v>Luxury</v>
      </c>
    </row>
    <row r="6178" spans="1:18" x14ac:dyDescent="0.35">
      <c r="A6178">
        <v>12779372</v>
      </c>
      <c r="B6178" t="s">
        <v>7101</v>
      </c>
      <c r="C6178">
        <v>56888</v>
      </c>
      <c r="D6178" t="s">
        <v>131</v>
      </c>
      <c r="E6178" t="s">
        <v>745</v>
      </c>
      <c r="F6178" t="s">
        <v>7102</v>
      </c>
      <c r="G6178" t="s">
        <v>4711</v>
      </c>
      <c r="H6178">
        <v>2022</v>
      </c>
      <c r="I6178">
        <v>2826</v>
      </c>
      <c r="J6178" t="s">
        <v>1239</v>
      </c>
      <c r="K6178" t="s">
        <v>22</v>
      </c>
      <c r="L6178" t="s">
        <v>64</v>
      </c>
      <c r="M6178" t="s">
        <v>247</v>
      </c>
      <c r="N6178">
        <v>1498</v>
      </c>
      <c r="O6178" t="s">
        <v>33</v>
      </c>
      <c r="P6178">
        <v>5</v>
      </c>
      <c r="Q6178">
        <f t="shared" si="192"/>
        <v>2</v>
      </c>
      <c r="R6178" t="str">
        <f t="shared" si="193"/>
        <v>Luxury</v>
      </c>
    </row>
    <row r="6179" spans="1:18" x14ac:dyDescent="0.35">
      <c r="A6179">
        <v>12779376</v>
      </c>
      <c r="B6179" t="s">
        <v>8175</v>
      </c>
      <c r="C6179">
        <v>122888</v>
      </c>
      <c r="D6179" t="s">
        <v>131</v>
      </c>
      <c r="E6179" t="s">
        <v>2052</v>
      </c>
      <c r="F6179" t="s">
        <v>2053</v>
      </c>
      <c r="G6179" t="s">
        <v>1706</v>
      </c>
      <c r="H6179">
        <v>2022</v>
      </c>
      <c r="I6179">
        <v>2669</v>
      </c>
      <c r="J6179" t="s">
        <v>1239</v>
      </c>
      <c r="K6179" t="s">
        <v>22</v>
      </c>
      <c r="L6179" t="s">
        <v>64</v>
      </c>
      <c r="M6179" t="s">
        <v>247</v>
      </c>
      <c r="N6179">
        <v>2995</v>
      </c>
      <c r="O6179" t="s">
        <v>33</v>
      </c>
      <c r="P6179">
        <v>5</v>
      </c>
      <c r="Q6179">
        <f t="shared" si="192"/>
        <v>2</v>
      </c>
      <c r="R6179" t="str">
        <f t="shared" si="193"/>
        <v>Luxury</v>
      </c>
    </row>
    <row r="6180" spans="1:18" x14ac:dyDescent="0.35">
      <c r="A6180">
        <v>12779382</v>
      </c>
      <c r="B6180" t="s">
        <v>4610</v>
      </c>
      <c r="C6180">
        <v>43674</v>
      </c>
      <c r="D6180" t="s">
        <v>847</v>
      </c>
      <c r="E6180" t="s">
        <v>848</v>
      </c>
      <c r="F6180" t="s">
        <v>1630</v>
      </c>
      <c r="G6180" t="s">
        <v>850</v>
      </c>
      <c r="H6180">
        <v>2022</v>
      </c>
      <c r="I6180">
        <v>11</v>
      </c>
      <c r="J6180" t="s">
        <v>169</v>
      </c>
      <c r="K6180" t="s">
        <v>22</v>
      </c>
      <c r="L6180" t="s">
        <v>31</v>
      </c>
      <c r="M6180" t="s">
        <v>247</v>
      </c>
      <c r="N6180">
        <v>1996</v>
      </c>
      <c r="O6180" t="s">
        <v>47</v>
      </c>
      <c r="P6180">
        <v>5</v>
      </c>
      <c r="Q6180">
        <f t="shared" si="192"/>
        <v>2</v>
      </c>
      <c r="R6180" t="str">
        <f t="shared" si="193"/>
        <v>Luxury</v>
      </c>
    </row>
    <row r="6181" spans="1:18" x14ac:dyDescent="0.35">
      <c r="A6181">
        <v>12779386</v>
      </c>
      <c r="B6181" t="s">
        <v>486</v>
      </c>
      <c r="C6181">
        <v>54888</v>
      </c>
      <c r="D6181" t="s">
        <v>131</v>
      </c>
      <c r="E6181" t="s">
        <v>487</v>
      </c>
      <c r="F6181" t="s">
        <v>488</v>
      </c>
      <c r="G6181" t="s">
        <v>489</v>
      </c>
      <c r="H6181">
        <v>2022</v>
      </c>
      <c r="I6181">
        <v>2010</v>
      </c>
      <c r="J6181" t="s">
        <v>21</v>
      </c>
      <c r="K6181" t="s">
        <v>22</v>
      </c>
      <c r="L6181" t="s">
        <v>64</v>
      </c>
      <c r="M6181" t="s">
        <v>247</v>
      </c>
      <c r="N6181">
        <v>1498</v>
      </c>
      <c r="O6181" t="s">
        <v>69</v>
      </c>
      <c r="P6181">
        <v>5</v>
      </c>
      <c r="Q6181">
        <f t="shared" si="192"/>
        <v>2</v>
      </c>
      <c r="R6181" t="str">
        <f t="shared" si="193"/>
        <v>Luxury</v>
      </c>
    </row>
    <row r="6182" spans="1:18" x14ac:dyDescent="0.35">
      <c r="A6182">
        <v>12779391</v>
      </c>
      <c r="B6182" t="s">
        <v>4610</v>
      </c>
      <c r="C6182">
        <v>44174</v>
      </c>
      <c r="D6182" t="s">
        <v>847</v>
      </c>
      <c r="E6182" t="s">
        <v>848</v>
      </c>
      <c r="F6182" t="s">
        <v>1630</v>
      </c>
      <c r="G6182" t="s">
        <v>850</v>
      </c>
      <c r="H6182">
        <v>2022</v>
      </c>
      <c r="I6182">
        <v>11</v>
      </c>
      <c r="J6182" t="s">
        <v>169</v>
      </c>
      <c r="K6182" t="s">
        <v>22</v>
      </c>
      <c r="L6182" t="s">
        <v>31</v>
      </c>
      <c r="M6182" t="s">
        <v>247</v>
      </c>
      <c r="N6182">
        <v>1996</v>
      </c>
      <c r="O6182" t="s">
        <v>732</v>
      </c>
      <c r="P6182">
        <v>5</v>
      </c>
      <c r="Q6182">
        <f t="shared" si="192"/>
        <v>2</v>
      </c>
      <c r="R6182" t="str">
        <f t="shared" si="193"/>
        <v>Luxury</v>
      </c>
    </row>
    <row r="6183" spans="1:18" x14ac:dyDescent="0.35">
      <c r="A6183">
        <v>12779406</v>
      </c>
      <c r="B6183" t="s">
        <v>3621</v>
      </c>
      <c r="C6183">
        <v>20880</v>
      </c>
      <c r="D6183" t="s">
        <v>188</v>
      </c>
      <c r="E6183" t="s">
        <v>189</v>
      </c>
      <c r="F6183" t="s">
        <v>948</v>
      </c>
      <c r="G6183" t="s">
        <v>2449</v>
      </c>
      <c r="H6183">
        <v>2017</v>
      </c>
      <c r="I6183">
        <v>159793</v>
      </c>
      <c r="J6183" t="s">
        <v>21</v>
      </c>
      <c r="K6183" t="s">
        <v>22</v>
      </c>
      <c r="L6183" t="s">
        <v>23</v>
      </c>
      <c r="M6183" t="s">
        <v>24</v>
      </c>
      <c r="N6183">
        <v>1999</v>
      </c>
      <c r="O6183" t="s">
        <v>47</v>
      </c>
      <c r="P6183">
        <v>5</v>
      </c>
      <c r="Q6183">
        <f t="shared" si="192"/>
        <v>7</v>
      </c>
      <c r="R6183" t="str">
        <f t="shared" si="193"/>
        <v>Mid-range</v>
      </c>
    </row>
    <row r="6184" spans="1:18" x14ac:dyDescent="0.35">
      <c r="A6184">
        <v>12779431</v>
      </c>
      <c r="B6184" t="s">
        <v>8176</v>
      </c>
      <c r="C6184">
        <v>75000</v>
      </c>
      <c r="D6184" t="s">
        <v>112</v>
      </c>
      <c r="E6184" t="s">
        <v>8177</v>
      </c>
      <c r="F6184" t="s">
        <v>1123</v>
      </c>
      <c r="G6184" t="s">
        <v>8178</v>
      </c>
      <c r="H6184">
        <v>2021</v>
      </c>
      <c r="I6184">
        <v>2770</v>
      </c>
      <c r="J6184" t="s">
        <v>63</v>
      </c>
      <c r="K6184" t="s">
        <v>22</v>
      </c>
      <c r="L6184" t="s">
        <v>64</v>
      </c>
      <c r="M6184" t="s">
        <v>24</v>
      </c>
      <c r="N6184">
        <v>2487</v>
      </c>
      <c r="O6184" t="s">
        <v>25</v>
      </c>
      <c r="P6184">
        <v>5</v>
      </c>
      <c r="Q6184">
        <f t="shared" si="192"/>
        <v>3</v>
      </c>
      <c r="R6184" t="str">
        <f t="shared" si="193"/>
        <v>Luxury</v>
      </c>
    </row>
    <row r="6185" spans="1:18" x14ac:dyDescent="0.35">
      <c r="A6185">
        <v>12779463</v>
      </c>
      <c r="B6185" t="s">
        <v>2414</v>
      </c>
      <c r="C6185">
        <v>55990</v>
      </c>
      <c r="D6185" t="s">
        <v>17</v>
      </c>
      <c r="E6185" t="s">
        <v>258</v>
      </c>
      <c r="F6185" t="s">
        <v>259</v>
      </c>
      <c r="G6185" t="s">
        <v>2415</v>
      </c>
      <c r="H6185">
        <v>2019</v>
      </c>
      <c r="I6185">
        <v>123078</v>
      </c>
      <c r="J6185" t="s">
        <v>275</v>
      </c>
      <c r="K6185" t="s">
        <v>22</v>
      </c>
      <c r="L6185" t="s">
        <v>31</v>
      </c>
      <c r="M6185" t="s">
        <v>24</v>
      </c>
      <c r="N6185">
        <v>2753</v>
      </c>
      <c r="O6185" t="s">
        <v>47</v>
      </c>
      <c r="P6185">
        <v>5</v>
      </c>
      <c r="Q6185">
        <f t="shared" si="192"/>
        <v>5</v>
      </c>
      <c r="R6185" t="str">
        <f t="shared" si="193"/>
        <v>Luxury</v>
      </c>
    </row>
    <row r="6186" spans="1:18" x14ac:dyDescent="0.35">
      <c r="A6186">
        <v>12779475</v>
      </c>
      <c r="B6186" t="s">
        <v>8179</v>
      </c>
      <c r="C6186">
        <v>12688</v>
      </c>
      <c r="D6186" t="s">
        <v>88</v>
      </c>
      <c r="E6186" t="s">
        <v>94</v>
      </c>
      <c r="F6186" t="s">
        <v>8180</v>
      </c>
      <c r="G6186" t="s">
        <v>8181</v>
      </c>
      <c r="H6186">
        <v>2012</v>
      </c>
      <c r="I6186">
        <v>242164</v>
      </c>
      <c r="J6186" t="s">
        <v>21</v>
      </c>
      <c r="K6186" t="s">
        <v>22</v>
      </c>
      <c r="L6186" t="s">
        <v>31</v>
      </c>
      <c r="M6186" t="s">
        <v>24</v>
      </c>
      <c r="N6186">
        <v>2199</v>
      </c>
      <c r="O6186" t="s">
        <v>25</v>
      </c>
      <c r="P6186">
        <v>7</v>
      </c>
      <c r="Q6186">
        <f t="shared" si="192"/>
        <v>12</v>
      </c>
      <c r="R6186" t="str">
        <f t="shared" si="193"/>
        <v>Mid-range</v>
      </c>
    </row>
    <row r="6187" spans="1:18" x14ac:dyDescent="0.35">
      <c r="A6187">
        <v>12779483</v>
      </c>
      <c r="B6187" t="s">
        <v>8182</v>
      </c>
      <c r="C6187">
        <v>53990</v>
      </c>
      <c r="D6187" t="s">
        <v>282</v>
      </c>
      <c r="E6187" t="s">
        <v>443</v>
      </c>
      <c r="F6187" t="s">
        <v>7190</v>
      </c>
      <c r="G6187" t="s">
        <v>3479</v>
      </c>
      <c r="H6187">
        <v>2018</v>
      </c>
      <c r="I6187">
        <v>114549</v>
      </c>
      <c r="J6187" t="s">
        <v>21</v>
      </c>
      <c r="K6187" t="s">
        <v>22</v>
      </c>
      <c r="L6187" t="s">
        <v>31</v>
      </c>
      <c r="M6187" t="s">
        <v>24</v>
      </c>
      <c r="N6187">
        <v>2987</v>
      </c>
      <c r="O6187" t="s">
        <v>33</v>
      </c>
      <c r="P6187">
        <v>5</v>
      </c>
      <c r="Q6187">
        <f t="shared" si="192"/>
        <v>6</v>
      </c>
      <c r="R6187" t="str">
        <f t="shared" si="193"/>
        <v>Luxury</v>
      </c>
    </row>
    <row r="6188" spans="1:18" x14ac:dyDescent="0.35">
      <c r="A6188">
        <v>12779484</v>
      </c>
      <c r="B6188" t="s">
        <v>4481</v>
      </c>
      <c r="C6188">
        <v>44990</v>
      </c>
      <c r="D6188" t="s">
        <v>27</v>
      </c>
      <c r="E6188" t="s">
        <v>695</v>
      </c>
      <c r="F6188" t="s">
        <v>696</v>
      </c>
      <c r="G6188" t="s">
        <v>2245</v>
      </c>
      <c r="H6188">
        <v>2017</v>
      </c>
      <c r="I6188">
        <v>67789</v>
      </c>
      <c r="J6188" t="s">
        <v>86</v>
      </c>
      <c r="K6188" t="s">
        <v>22</v>
      </c>
      <c r="L6188" t="s">
        <v>64</v>
      </c>
      <c r="M6188" t="s">
        <v>24</v>
      </c>
      <c r="N6188">
        <v>1991</v>
      </c>
      <c r="O6188" t="s">
        <v>25</v>
      </c>
      <c r="P6188">
        <v>5</v>
      </c>
      <c r="Q6188">
        <f t="shared" si="192"/>
        <v>7</v>
      </c>
      <c r="R6188" t="str">
        <f t="shared" si="193"/>
        <v>Luxury</v>
      </c>
    </row>
    <row r="6189" spans="1:18" x14ac:dyDescent="0.35">
      <c r="A6189">
        <v>12779539</v>
      </c>
      <c r="B6189" t="s">
        <v>2088</v>
      </c>
      <c r="C6189">
        <v>12995</v>
      </c>
      <c r="D6189" t="s">
        <v>88</v>
      </c>
      <c r="E6189" t="s">
        <v>422</v>
      </c>
      <c r="F6189" t="s">
        <v>90</v>
      </c>
      <c r="G6189" t="s">
        <v>424</v>
      </c>
      <c r="H6189">
        <v>2011</v>
      </c>
      <c r="I6189">
        <v>166334</v>
      </c>
      <c r="J6189" t="s">
        <v>63</v>
      </c>
      <c r="K6189" t="s">
        <v>22</v>
      </c>
      <c r="L6189" t="s">
        <v>23</v>
      </c>
      <c r="M6189" t="s">
        <v>24</v>
      </c>
      <c r="N6189">
        <v>2359</v>
      </c>
      <c r="O6189" t="s">
        <v>116</v>
      </c>
      <c r="P6189">
        <v>5</v>
      </c>
      <c r="Q6189">
        <f t="shared" si="192"/>
        <v>13</v>
      </c>
      <c r="R6189" t="str">
        <f t="shared" si="193"/>
        <v>Mid-range</v>
      </c>
    </row>
    <row r="6190" spans="1:18" x14ac:dyDescent="0.35">
      <c r="A6190">
        <v>12779551</v>
      </c>
      <c r="B6190" t="s">
        <v>5463</v>
      </c>
      <c r="C6190">
        <v>123988</v>
      </c>
      <c r="D6190" t="s">
        <v>282</v>
      </c>
      <c r="E6190" t="s">
        <v>443</v>
      </c>
      <c r="F6190" t="s">
        <v>5464</v>
      </c>
      <c r="G6190" t="s">
        <v>2718</v>
      </c>
      <c r="H6190">
        <v>2020</v>
      </c>
      <c r="I6190">
        <v>22342</v>
      </c>
      <c r="J6190" t="s">
        <v>21</v>
      </c>
      <c r="K6190" t="s">
        <v>22</v>
      </c>
      <c r="L6190" t="s">
        <v>64</v>
      </c>
      <c r="M6190" t="s">
        <v>24</v>
      </c>
      <c r="N6190">
        <v>6424</v>
      </c>
      <c r="O6190" t="s">
        <v>25</v>
      </c>
      <c r="P6190">
        <v>5</v>
      </c>
      <c r="Q6190">
        <f t="shared" si="192"/>
        <v>4</v>
      </c>
      <c r="R6190" t="str">
        <f t="shared" si="193"/>
        <v>Luxury</v>
      </c>
    </row>
    <row r="6191" spans="1:18" x14ac:dyDescent="0.35">
      <c r="A6191">
        <v>12779555</v>
      </c>
      <c r="B6191" t="s">
        <v>5938</v>
      </c>
      <c r="C6191">
        <v>51495</v>
      </c>
      <c r="D6191" t="s">
        <v>54</v>
      </c>
      <c r="E6191" t="s">
        <v>987</v>
      </c>
      <c r="F6191" t="s">
        <v>988</v>
      </c>
      <c r="G6191" t="s">
        <v>2803</v>
      </c>
      <c r="H6191">
        <v>2016</v>
      </c>
      <c r="I6191">
        <v>71310</v>
      </c>
      <c r="J6191" t="s">
        <v>393</v>
      </c>
      <c r="K6191" t="s">
        <v>22</v>
      </c>
      <c r="L6191" t="s">
        <v>64</v>
      </c>
      <c r="M6191" t="s">
        <v>24</v>
      </c>
      <c r="N6191">
        <v>4950</v>
      </c>
      <c r="O6191" t="s">
        <v>1382</v>
      </c>
      <c r="P6191">
        <v>4</v>
      </c>
      <c r="Q6191">
        <f t="shared" si="192"/>
        <v>8</v>
      </c>
      <c r="R6191" t="str">
        <f t="shared" si="193"/>
        <v>Luxury</v>
      </c>
    </row>
    <row r="6192" spans="1:18" x14ac:dyDescent="0.35">
      <c r="A6192">
        <v>12779556</v>
      </c>
      <c r="B6192" t="s">
        <v>2218</v>
      </c>
      <c r="C6192">
        <v>14995</v>
      </c>
      <c r="D6192" t="s">
        <v>42</v>
      </c>
      <c r="E6192" t="s">
        <v>71</v>
      </c>
      <c r="F6192" t="s">
        <v>1018</v>
      </c>
      <c r="G6192" t="s">
        <v>1376</v>
      </c>
      <c r="H6192">
        <v>2010</v>
      </c>
      <c r="I6192">
        <v>143003</v>
      </c>
      <c r="J6192" t="s">
        <v>46</v>
      </c>
      <c r="K6192" t="s">
        <v>22</v>
      </c>
      <c r="L6192" t="s">
        <v>23</v>
      </c>
      <c r="M6192" t="s">
        <v>24</v>
      </c>
      <c r="N6192">
        <v>3565</v>
      </c>
      <c r="O6192" t="s">
        <v>69</v>
      </c>
      <c r="P6192">
        <v>5</v>
      </c>
      <c r="Q6192">
        <f t="shared" si="192"/>
        <v>14</v>
      </c>
      <c r="R6192" t="str">
        <f t="shared" si="193"/>
        <v>Mid-range</v>
      </c>
    </row>
    <row r="6193" spans="1:18" x14ac:dyDescent="0.35">
      <c r="A6193">
        <v>12779557</v>
      </c>
      <c r="B6193" t="s">
        <v>8183</v>
      </c>
      <c r="C6193">
        <v>45885</v>
      </c>
      <c r="D6193" t="s">
        <v>42</v>
      </c>
      <c r="E6193" t="s">
        <v>179</v>
      </c>
      <c r="F6193" t="s">
        <v>798</v>
      </c>
      <c r="G6193" t="s">
        <v>181</v>
      </c>
      <c r="H6193">
        <v>2017</v>
      </c>
      <c r="I6193">
        <v>131391</v>
      </c>
      <c r="J6193" t="s">
        <v>205</v>
      </c>
      <c r="K6193" t="s">
        <v>22</v>
      </c>
      <c r="L6193" t="s">
        <v>31</v>
      </c>
      <c r="M6193" t="s">
        <v>24</v>
      </c>
      <c r="N6193">
        <v>2776</v>
      </c>
      <c r="O6193" t="s">
        <v>47</v>
      </c>
      <c r="P6193">
        <v>5</v>
      </c>
      <c r="Q6193">
        <f t="shared" si="192"/>
        <v>7</v>
      </c>
      <c r="R6193" t="str">
        <f t="shared" si="193"/>
        <v>Luxury</v>
      </c>
    </row>
    <row r="6194" spans="1:18" x14ac:dyDescent="0.35">
      <c r="A6194">
        <v>12779573</v>
      </c>
      <c r="B6194" t="s">
        <v>8184</v>
      </c>
      <c r="C6194">
        <v>32888</v>
      </c>
      <c r="D6194" t="s">
        <v>102</v>
      </c>
      <c r="E6194" t="s">
        <v>1212</v>
      </c>
      <c r="F6194" t="s">
        <v>7122</v>
      </c>
      <c r="G6194" t="s">
        <v>8185</v>
      </c>
      <c r="H6194">
        <v>2016</v>
      </c>
      <c r="I6194">
        <v>77344</v>
      </c>
      <c r="J6194" t="s">
        <v>21</v>
      </c>
      <c r="K6194" t="s">
        <v>22</v>
      </c>
      <c r="L6194" t="s">
        <v>31</v>
      </c>
      <c r="M6194" t="s">
        <v>24</v>
      </c>
      <c r="N6194">
        <v>1968</v>
      </c>
      <c r="O6194" t="s">
        <v>47</v>
      </c>
      <c r="P6194">
        <v>5</v>
      </c>
      <c r="Q6194">
        <f t="shared" si="192"/>
        <v>8</v>
      </c>
      <c r="R6194" t="str">
        <f t="shared" si="193"/>
        <v>Mid-range</v>
      </c>
    </row>
    <row r="6195" spans="1:18" x14ac:dyDescent="0.35">
      <c r="A6195">
        <v>12779574</v>
      </c>
      <c r="B6195" t="s">
        <v>8186</v>
      </c>
      <c r="C6195">
        <v>21480</v>
      </c>
      <c r="D6195" t="s">
        <v>49</v>
      </c>
      <c r="E6195" t="s">
        <v>1087</v>
      </c>
      <c r="F6195" t="s">
        <v>717</v>
      </c>
      <c r="G6195" t="s">
        <v>1089</v>
      </c>
      <c r="H6195">
        <v>2017</v>
      </c>
      <c r="I6195">
        <v>90989</v>
      </c>
      <c r="J6195" t="s">
        <v>21</v>
      </c>
      <c r="K6195" t="s">
        <v>22</v>
      </c>
      <c r="L6195" t="s">
        <v>23</v>
      </c>
      <c r="M6195" t="s">
        <v>24</v>
      </c>
      <c r="N6195">
        <v>1997</v>
      </c>
      <c r="O6195" t="s">
        <v>69</v>
      </c>
      <c r="P6195">
        <v>5</v>
      </c>
      <c r="Q6195">
        <f t="shared" si="192"/>
        <v>7</v>
      </c>
      <c r="R6195" t="str">
        <f t="shared" si="193"/>
        <v>Mid-range</v>
      </c>
    </row>
    <row r="6196" spans="1:18" x14ac:dyDescent="0.35">
      <c r="A6196">
        <v>12779582</v>
      </c>
      <c r="B6196" t="s">
        <v>576</v>
      </c>
      <c r="C6196">
        <v>15990</v>
      </c>
      <c r="D6196" t="s">
        <v>533</v>
      </c>
      <c r="E6196" t="s">
        <v>577</v>
      </c>
      <c r="F6196" t="s">
        <v>578</v>
      </c>
      <c r="G6196" t="s">
        <v>579</v>
      </c>
      <c r="H6196">
        <v>2014</v>
      </c>
      <c r="I6196">
        <v>75538</v>
      </c>
      <c r="J6196" t="s">
        <v>86</v>
      </c>
      <c r="K6196" t="s">
        <v>22</v>
      </c>
      <c r="L6196" t="s">
        <v>23</v>
      </c>
      <c r="M6196" t="s">
        <v>24</v>
      </c>
      <c r="N6196">
        <v>1372</v>
      </c>
      <c r="O6196" t="s">
        <v>135</v>
      </c>
      <c r="P6196">
        <v>5</v>
      </c>
      <c r="Q6196">
        <f t="shared" si="192"/>
        <v>10</v>
      </c>
      <c r="R6196" t="str">
        <f t="shared" si="193"/>
        <v>Mid-range</v>
      </c>
    </row>
    <row r="6197" spans="1:18" x14ac:dyDescent="0.35">
      <c r="A6197">
        <v>12779600</v>
      </c>
      <c r="B6197" t="s">
        <v>8187</v>
      </c>
      <c r="C6197">
        <v>14900</v>
      </c>
      <c r="D6197" t="s">
        <v>54</v>
      </c>
      <c r="E6197" t="s">
        <v>118</v>
      </c>
      <c r="F6197" t="s">
        <v>8188</v>
      </c>
      <c r="G6197" t="s">
        <v>8189</v>
      </c>
      <c r="H6197">
        <v>1993</v>
      </c>
      <c r="I6197">
        <v>185145</v>
      </c>
      <c r="J6197" t="s">
        <v>21</v>
      </c>
      <c r="K6197" t="s">
        <v>22</v>
      </c>
      <c r="L6197" t="s">
        <v>23</v>
      </c>
      <c r="M6197" t="s">
        <v>24</v>
      </c>
      <c r="N6197">
        <v>3984</v>
      </c>
      <c r="O6197" t="s">
        <v>69</v>
      </c>
      <c r="P6197">
        <v>5</v>
      </c>
      <c r="Q6197">
        <f t="shared" si="192"/>
        <v>31</v>
      </c>
      <c r="R6197" t="str">
        <f t="shared" si="193"/>
        <v>Mid-range</v>
      </c>
    </row>
    <row r="6198" spans="1:18" x14ac:dyDescent="0.35">
      <c r="A6198">
        <v>12779601</v>
      </c>
      <c r="B6198" t="s">
        <v>8190</v>
      </c>
      <c r="C6198">
        <v>24990</v>
      </c>
      <c r="D6198" t="s">
        <v>1033</v>
      </c>
      <c r="E6198" t="s">
        <v>8191</v>
      </c>
      <c r="F6198" t="s">
        <v>8192</v>
      </c>
      <c r="G6198" t="s">
        <v>8193</v>
      </c>
      <c r="H6198">
        <v>2002</v>
      </c>
      <c r="I6198">
        <v>229888</v>
      </c>
      <c r="J6198" t="s">
        <v>63</v>
      </c>
      <c r="K6198" t="s">
        <v>22</v>
      </c>
      <c r="L6198" t="s">
        <v>64</v>
      </c>
      <c r="M6198" t="s">
        <v>24</v>
      </c>
      <c r="N6198">
        <v>5665</v>
      </c>
      <c r="O6198" t="s">
        <v>33</v>
      </c>
      <c r="P6198">
        <v>5</v>
      </c>
      <c r="Q6198">
        <f t="shared" si="192"/>
        <v>22</v>
      </c>
      <c r="R6198" t="str">
        <f t="shared" si="193"/>
        <v>Mid-range</v>
      </c>
    </row>
    <row r="6199" spans="1:18" x14ac:dyDescent="0.35">
      <c r="A6199">
        <v>12779628</v>
      </c>
      <c r="B6199" t="s">
        <v>4829</v>
      </c>
      <c r="C6199">
        <v>42990</v>
      </c>
      <c r="D6199" t="s">
        <v>49</v>
      </c>
      <c r="E6199" t="s">
        <v>234</v>
      </c>
      <c r="F6199" t="s">
        <v>149</v>
      </c>
      <c r="G6199" t="s">
        <v>243</v>
      </c>
      <c r="H6199">
        <v>2015</v>
      </c>
      <c r="I6199">
        <v>68677</v>
      </c>
      <c r="J6199" t="s">
        <v>338</v>
      </c>
      <c r="K6199" t="s">
        <v>22</v>
      </c>
      <c r="L6199" t="s">
        <v>31</v>
      </c>
      <c r="M6199" t="s">
        <v>24</v>
      </c>
      <c r="N6199">
        <v>2298</v>
      </c>
      <c r="O6199" t="s">
        <v>116</v>
      </c>
      <c r="P6199">
        <v>5</v>
      </c>
      <c r="Q6199">
        <f t="shared" si="192"/>
        <v>9</v>
      </c>
      <c r="R6199" t="str">
        <f t="shared" si="193"/>
        <v>Luxury</v>
      </c>
    </row>
    <row r="6200" spans="1:18" x14ac:dyDescent="0.35">
      <c r="A6200">
        <v>12779640</v>
      </c>
      <c r="B6200" t="s">
        <v>8194</v>
      </c>
      <c r="C6200">
        <v>13950</v>
      </c>
      <c r="D6200" t="s">
        <v>165</v>
      </c>
      <c r="E6200" t="s">
        <v>269</v>
      </c>
      <c r="F6200" t="s">
        <v>3457</v>
      </c>
      <c r="G6200" t="s">
        <v>6069</v>
      </c>
      <c r="H6200">
        <v>2003</v>
      </c>
      <c r="I6200">
        <v>273084</v>
      </c>
      <c r="J6200" t="s">
        <v>21</v>
      </c>
      <c r="K6200" t="s">
        <v>22</v>
      </c>
      <c r="L6200" t="s">
        <v>31</v>
      </c>
      <c r="M6200" t="s">
        <v>24</v>
      </c>
      <c r="N6200">
        <v>3200</v>
      </c>
      <c r="O6200" t="s">
        <v>69</v>
      </c>
      <c r="P6200">
        <v>7</v>
      </c>
      <c r="Q6200">
        <f t="shared" si="192"/>
        <v>21</v>
      </c>
      <c r="R6200" t="str">
        <f t="shared" si="193"/>
        <v>Mid-range</v>
      </c>
    </row>
    <row r="6201" spans="1:18" x14ac:dyDescent="0.35">
      <c r="A6201">
        <v>12779655</v>
      </c>
      <c r="B6201" t="s">
        <v>7273</v>
      </c>
      <c r="C6201">
        <v>25690</v>
      </c>
      <c r="D6201" t="s">
        <v>88</v>
      </c>
      <c r="E6201" t="s">
        <v>108</v>
      </c>
      <c r="F6201" t="s">
        <v>1336</v>
      </c>
      <c r="G6201" t="s">
        <v>3191</v>
      </c>
      <c r="H6201">
        <v>2016</v>
      </c>
      <c r="I6201">
        <v>76386</v>
      </c>
      <c r="J6201" t="s">
        <v>21</v>
      </c>
      <c r="K6201" t="s">
        <v>22</v>
      </c>
      <c r="L6201" t="s">
        <v>23</v>
      </c>
      <c r="M6201" t="s">
        <v>24</v>
      </c>
      <c r="N6201">
        <v>1999</v>
      </c>
      <c r="O6201" t="s">
        <v>25</v>
      </c>
      <c r="P6201">
        <v>5</v>
      </c>
      <c r="Q6201">
        <f t="shared" si="192"/>
        <v>8</v>
      </c>
      <c r="R6201" t="str">
        <f t="shared" si="193"/>
        <v>Mid-range</v>
      </c>
    </row>
    <row r="6202" spans="1:18" x14ac:dyDescent="0.35">
      <c r="A6202">
        <v>12779673</v>
      </c>
      <c r="B6202" t="s">
        <v>8195</v>
      </c>
      <c r="C6202">
        <v>26995</v>
      </c>
      <c r="D6202" t="s">
        <v>131</v>
      </c>
      <c r="E6202" t="s">
        <v>1228</v>
      </c>
      <c r="F6202" t="s">
        <v>239</v>
      </c>
      <c r="G6202" t="s">
        <v>8196</v>
      </c>
      <c r="H6202">
        <v>2008</v>
      </c>
      <c r="I6202">
        <v>111334</v>
      </c>
      <c r="J6202" t="s">
        <v>21</v>
      </c>
      <c r="K6202" t="s">
        <v>22</v>
      </c>
      <c r="L6202" t="s">
        <v>31</v>
      </c>
      <c r="M6202" t="s">
        <v>24</v>
      </c>
      <c r="N6202">
        <v>2967</v>
      </c>
      <c r="O6202" t="s">
        <v>25</v>
      </c>
      <c r="P6202">
        <v>7</v>
      </c>
      <c r="Q6202">
        <f t="shared" si="192"/>
        <v>16</v>
      </c>
      <c r="R6202" t="str">
        <f t="shared" si="193"/>
        <v>Mid-range</v>
      </c>
    </row>
    <row r="6203" spans="1:18" x14ac:dyDescent="0.35">
      <c r="A6203">
        <v>12779674</v>
      </c>
      <c r="B6203" t="s">
        <v>8197</v>
      </c>
      <c r="C6203">
        <v>12990</v>
      </c>
      <c r="D6203" t="s">
        <v>42</v>
      </c>
      <c r="E6203" t="s">
        <v>71</v>
      </c>
      <c r="F6203" t="s">
        <v>3254</v>
      </c>
      <c r="G6203" t="s">
        <v>2034</v>
      </c>
      <c r="H6203">
        <v>2012</v>
      </c>
      <c r="I6203">
        <v>176115</v>
      </c>
      <c r="J6203" t="s">
        <v>46</v>
      </c>
      <c r="K6203" t="s">
        <v>22</v>
      </c>
      <c r="L6203" t="s">
        <v>23</v>
      </c>
      <c r="M6203" t="s">
        <v>24</v>
      </c>
      <c r="N6203">
        <v>2997</v>
      </c>
      <c r="O6203" t="s">
        <v>116</v>
      </c>
      <c r="P6203">
        <v>5</v>
      </c>
      <c r="Q6203">
        <f t="shared" si="192"/>
        <v>12</v>
      </c>
      <c r="R6203" t="str">
        <f t="shared" si="193"/>
        <v>Mid-range</v>
      </c>
    </row>
    <row r="6204" spans="1:18" x14ac:dyDescent="0.35">
      <c r="A6204">
        <v>12779678</v>
      </c>
      <c r="B6204" t="s">
        <v>6932</v>
      </c>
      <c r="C6204">
        <v>99990</v>
      </c>
      <c r="D6204" t="s">
        <v>17</v>
      </c>
      <c r="E6204" t="s">
        <v>171</v>
      </c>
      <c r="F6204" t="s">
        <v>158</v>
      </c>
      <c r="G6204" t="s">
        <v>256</v>
      </c>
      <c r="H6204">
        <v>2017</v>
      </c>
      <c r="I6204">
        <v>115012</v>
      </c>
      <c r="J6204" t="s">
        <v>201</v>
      </c>
      <c r="K6204" t="s">
        <v>81</v>
      </c>
      <c r="L6204" t="s">
        <v>31</v>
      </c>
      <c r="M6204" t="s">
        <v>24</v>
      </c>
      <c r="N6204">
        <v>4461</v>
      </c>
      <c r="O6204" t="s">
        <v>116</v>
      </c>
      <c r="P6204">
        <v>5</v>
      </c>
      <c r="Q6204">
        <f t="shared" si="192"/>
        <v>7</v>
      </c>
      <c r="R6204" t="str">
        <f t="shared" si="193"/>
        <v>Luxury</v>
      </c>
    </row>
    <row r="6205" spans="1:18" x14ac:dyDescent="0.35">
      <c r="A6205">
        <v>12779679</v>
      </c>
      <c r="B6205" t="s">
        <v>8198</v>
      </c>
      <c r="C6205">
        <v>28990</v>
      </c>
      <c r="D6205" t="s">
        <v>188</v>
      </c>
      <c r="E6205" t="s">
        <v>189</v>
      </c>
      <c r="F6205" t="s">
        <v>4731</v>
      </c>
      <c r="G6205" t="s">
        <v>2449</v>
      </c>
      <c r="H6205">
        <v>2016</v>
      </c>
      <c r="I6205">
        <v>78151</v>
      </c>
      <c r="J6205" t="s">
        <v>21</v>
      </c>
      <c r="K6205" t="s">
        <v>22</v>
      </c>
      <c r="L6205" t="s">
        <v>31</v>
      </c>
      <c r="M6205" t="s">
        <v>24</v>
      </c>
      <c r="N6205">
        <v>1995</v>
      </c>
      <c r="O6205" t="s">
        <v>33</v>
      </c>
      <c r="P6205">
        <v>5</v>
      </c>
      <c r="Q6205">
        <f t="shared" si="192"/>
        <v>8</v>
      </c>
      <c r="R6205" t="str">
        <f t="shared" si="193"/>
        <v>Mid-range</v>
      </c>
    </row>
    <row r="6206" spans="1:18" x14ac:dyDescent="0.35">
      <c r="A6206">
        <v>12779680</v>
      </c>
      <c r="B6206" t="s">
        <v>859</v>
      </c>
      <c r="C6206">
        <v>62990</v>
      </c>
      <c r="D6206" t="s">
        <v>54</v>
      </c>
      <c r="E6206" t="s">
        <v>175</v>
      </c>
      <c r="F6206" t="s">
        <v>510</v>
      </c>
      <c r="G6206" t="s">
        <v>511</v>
      </c>
      <c r="H6206">
        <v>2018</v>
      </c>
      <c r="I6206">
        <v>125564</v>
      </c>
      <c r="J6206" t="s">
        <v>275</v>
      </c>
      <c r="K6206" t="s">
        <v>22</v>
      </c>
      <c r="L6206" t="s">
        <v>31</v>
      </c>
      <c r="M6206" t="s">
        <v>24</v>
      </c>
      <c r="N6206">
        <v>1996</v>
      </c>
      <c r="O6206" t="s">
        <v>25</v>
      </c>
      <c r="P6206">
        <v>5</v>
      </c>
      <c r="Q6206">
        <f t="shared" si="192"/>
        <v>6</v>
      </c>
      <c r="R6206" t="str">
        <f t="shared" si="193"/>
        <v>Luxury</v>
      </c>
    </row>
    <row r="6207" spans="1:18" x14ac:dyDescent="0.35">
      <c r="A6207">
        <v>12779681</v>
      </c>
      <c r="B6207" t="s">
        <v>1338</v>
      </c>
      <c r="C6207">
        <v>27990</v>
      </c>
      <c r="D6207" t="s">
        <v>76</v>
      </c>
      <c r="E6207" t="s">
        <v>77</v>
      </c>
      <c r="F6207" t="s">
        <v>1339</v>
      </c>
      <c r="G6207" t="s">
        <v>326</v>
      </c>
      <c r="H6207">
        <v>2017</v>
      </c>
      <c r="I6207">
        <v>279900</v>
      </c>
      <c r="J6207" t="s">
        <v>182</v>
      </c>
      <c r="K6207" t="s">
        <v>22</v>
      </c>
      <c r="L6207" t="s">
        <v>31</v>
      </c>
      <c r="M6207" t="s">
        <v>24</v>
      </c>
      <c r="N6207">
        <v>2999</v>
      </c>
      <c r="O6207" t="s">
        <v>25</v>
      </c>
      <c r="P6207">
        <v>5</v>
      </c>
      <c r="Q6207">
        <f t="shared" si="192"/>
        <v>7</v>
      </c>
      <c r="R6207" t="str">
        <f t="shared" si="193"/>
        <v>Mid-range</v>
      </c>
    </row>
    <row r="6208" spans="1:18" x14ac:dyDescent="0.35">
      <c r="A6208">
        <v>12779693</v>
      </c>
      <c r="B6208" t="s">
        <v>8199</v>
      </c>
      <c r="C6208">
        <v>2780</v>
      </c>
      <c r="D6208" t="s">
        <v>17</v>
      </c>
      <c r="E6208" t="s">
        <v>4753</v>
      </c>
      <c r="F6208" t="s">
        <v>4888</v>
      </c>
      <c r="G6208" t="s">
        <v>4755</v>
      </c>
      <c r="H6208">
        <v>2000</v>
      </c>
      <c r="I6208">
        <v>277177</v>
      </c>
      <c r="J6208" t="s">
        <v>63</v>
      </c>
      <c r="K6208" t="s">
        <v>22</v>
      </c>
      <c r="L6208" t="s">
        <v>23</v>
      </c>
      <c r="M6208" t="s">
        <v>24</v>
      </c>
      <c r="N6208">
        <v>2995</v>
      </c>
      <c r="O6208" t="s">
        <v>47</v>
      </c>
      <c r="P6208">
        <v>5</v>
      </c>
      <c r="Q6208">
        <f t="shared" si="192"/>
        <v>24</v>
      </c>
      <c r="R6208" t="str">
        <f t="shared" si="193"/>
        <v>Budget</v>
      </c>
    </row>
    <row r="6209" spans="1:18" x14ac:dyDescent="0.35">
      <c r="A6209">
        <v>12779699</v>
      </c>
      <c r="B6209" t="s">
        <v>2811</v>
      </c>
      <c r="C6209">
        <v>33990</v>
      </c>
      <c r="D6209" t="s">
        <v>328</v>
      </c>
      <c r="E6209" t="s">
        <v>734</v>
      </c>
      <c r="F6209" t="s">
        <v>2812</v>
      </c>
      <c r="G6209" t="s">
        <v>531</v>
      </c>
      <c r="H6209">
        <v>2018</v>
      </c>
      <c r="I6209">
        <v>18891</v>
      </c>
      <c r="J6209" t="s">
        <v>21</v>
      </c>
      <c r="K6209" t="s">
        <v>22</v>
      </c>
      <c r="L6209" t="s">
        <v>23</v>
      </c>
      <c r="M6209" t="s">
        <v>24</v>
      </c>
      <c r="N6209">
        <v>1498</v>
      </c>
      <c r="O6209" t="s">
        <v>116</v>
      </c>
      <c r="P6209">
        <v>5</v>
      </c>
      <c r="Q6209">
        <f t="shared" si="192"/>
        <v>6</v>
      </c>
      <c r="R6209" t="str">
        <f t="shared" si="193"/>
        <v>Mid-range</v>
      </c>
    </row>
    <row r="6210" spans="1:18" x14ac:dyDescent="0.35">
      <c r="A6210">
        <v>12779704</v>
      </c>
      <c r="B6210" t="s">
        <v>3816</v>
      </c>
      <c r="C6210">
        <v>13995</v>
      </c>
      <c r="D6210" t="s">
        <v>102</v>
      </c>
      <c r="E6210" t="s">
        <v>222</v>
      </c>
      <c r="F6210" t="s">
        <v>3671</v>
      </c>
      <c r="G6210" t="s">
        <v>3817</v>
      </c>
      <c r="H6210">
        <v>2014</v>
      </c>
      <c r="I6210">
        <v>137262</v>
      </c>
      <c r="J6210" t="s">
        <v>86</v>
      </c>
      <c r="K6210" t="s">
        <v>22</v>
      </c>
      <c r="L6210" t="s">
        <v>31</v>
      </c>
      <c r="M6210" t="s">
        <v>24</v>
      </c>
      <c r="N6210">
        <v>1968</v>
      </c>
      <c r="O6210" t="s">
        <v>25</v>
      </c>
      <c r="P6210">
        <v>5</v>
      </c>
      <c r="Q6210">
        <f t="shared" si="192"/>
        <v>10</v>
      </c>
      <c r="R6210" t="str">
        <f t="shared" si="193"/>
        <v>Mid-range</v>
      </c>
    </row>
    <row r="6211" spans="1:18" x14ac:dyDescent="0.35">
      <c r="A6211">
        <v>12779705</v>
      </c>
      <c r="B6211" t="s">
        <v>8200</v>
      </c>
      <c r="C6211">
        <v>16995</v>
      </c>
      <c r="D6211" t="s">
        <v>328</v>
      </c>
      <c r="E6211" t="s">
        <v>1449</v>
      </c>
      <c r="F6211" t="s">
        <v>942</v>
      </c>
      <c r="G6211" t="s">
        <v>8201</v>
      </c>
      <c r="H6211">
        <v>2016</v>
      </c>
      <c r="I6211">
        <v>80802</v>
      </c>
      <c r="J6211" t="s">
        <v>86</v>
      </c>
      <c r="K6211" t="s">
        <v>22</v>
      </c>
      <c r="L6211" t="s">
        <v>23</v>
      </c>
      <c r="M6211" t="s">
        <v>24</v>
      </c>
      <c r="N6211">
        <v>1497</v>
      </c>
      <c r="O6211" t="s">
        <v>116</v>
      </c>
      <c r="P6211">
        <v>5</v>
      </c>
      <c r="Q6211">
        <f t="shared" ref="Q6211:Q6274" si="194">2024-H6211</f>
        <v>8</v>
      </c>
      <c r="R6211" t="str">
        <f t="shared" ref="R6211:R6274" si="195">IF(C6211&lt;=10000,"Budget",IF(C6211&lt;=40000,"Mid-range","Luxury"))</f>
        <v>Mid-range</v>
      </c>
    </row>
    <row r="6212" spans="1:18" x14ac:dyDescent="0.35">
      <c r="A6212">
        <v>12779741</v>
      </c>
      <c r="B6212" t="s">
        <v>8202</v>
      </c>
      <c r="C6212">
        <v>45973</v>
      </c>
      <c r="D6212" t="s">
        <v>88</v>
      </c>
      <c r="E6212" t="s">
        <v>94</v>
      </c>
      <c r="F6212" t="s">
        <v>2733</v>
      </c>
      <c r="G6212" t="s">
        <v>2734</v>
      </c>
      <c r="H6212">
        <v>2019</v>
      </c>
      <c r="I6212">
        <v>43583</v>
      </c>
      <c r="J6212" t="s">
        <v>21</v>
      </c>
      <c r="K6212" t="s">
        <v>22</v>
      </c>
      <c r="L6212" t="s">
        <v>31</v>
      </c>
      <c r="M6212" t="s">
        <v>24</v>
      </c>
      <c r="N6212">
        <v>2199</v>
      </c>
      <c r="O6212" t="s">
        <v>69</v>
      </c>
      <c r="P6212">
        <v>7</v>
      </c>
      <c r="Q6212">
        <f t="shared" si="194"/>
        <v>5</v>
      </c>
      <c r="R6212" t="str">
        <f t="shared" si="195"/>
        <v>Luxury</v>
      </c>
    </row>
    <row r="6213" spans="1:18" x14ac:dyDescent="0.35">
      <c r="A6213">
        <v>12779745</v>
      </c>
      <c r="B6213" t="s">
        <v>1856</v>
      </c>
      <c r="C6213">
        <v>16900</v>
      </c>
      <c r="D6213" t="s">
        <v>54</v>
      </c>
      <c r="E6213" t="s">
        <v>118</v>
      </c>
      <c r="F6213" t="s">
        <v>119</v>
      </c>
      <c r="G6213" t="s">
        <v>1176</v>
      </c>
      <c r="H6213">
        <v>2011</v>
      </c>
      <c r="I6213">
        <v>176216</v>
      </c>
      <c r="J6213" t="s">
        <v>427</v>
      </c>
      <c r="K6213" t="s">
        <v>81</v>
      </c>
      <c r="L6213" t="s">
        <v>23</v>
      </c>
      <c r="M6213" t="s">
        <v>24</v>
      </c>
      <c r="N6213">
        <v>3984</v>
      </c>
      <c r="O6213" t="s">
        <v>135</v>
      </c>
      <c r="P6213">
        <v>2</v>
      </c>
      <c r="Q6213">
        <f t="shared" si="194"/>
        <v>13</v>
      </c>
      <c r="R6213" t="str">
        <f t="shared" si="195"/>
        <v>Mid-range</v>
      </c>
    </row>
    <row r="6214" spans="1:18" x14ac:dyDescent="0.35">
      <c r="A6214">
        <v>12779752</v>
      </c>
      <c r="B6214" t="s">
        <v>8203</v>
      </c>
      <c r="C6214">
        <v>29990</v>
      </c>
      <c r="D6214" t="s">
        <v>328</v>
      </c>
      <c r="E6214" t="s">
        <v>329</v>
      </c>
      <c r="F6214" t="s">
        <v>543</v>
      </c>
      <c r="G6214" t="s">
        <v>943</v>
      </c>
      <c r="H6214">
        <v>2019</v>
      </c>
      <c r="I6214">
        <v>30754</v>
      </c>
      <c r="J6214" t="s">
        <v>86</v>
      </c>
      <c r="K6214" t="s">
        <v>22</v>
      </c>
      <c r="L6214" t="s">
        <v>23</v>
      </c>
      <c r="M6214" t="s">
        <v>24</v>
      </c>
      <c r="N6214">
        <v>1799</v>
      </c>
      <c r="O6214" t="s">
        <v>47</v>
      </c>
      <c r="P6214">
        <v>5</v>
      </c>
      <c r="Q6214">
        <f t="shared" si="194"/>
        <v>5</v>
      </c>
      <c r="R6214" t="str">
        <f t="shared" si="195"/>
        <v>Mid-range</v>
      </c>
    </row>
    <row r="6215" spans="1:18" x14ac:dyDescent="0.35">
      <c r="A6215">
        <v>12779759</v>
      </c>
      <c r="B6215" t="s">
        <v>6780</v>
      </c>
      <c r="C6215">
        <v>75488</v>
      </c>
      <c r="D6215" t="s">
        <v>54</v>
      </c>
      <c r="E6215" t="s">
        <v>175</v>
      </c>
      <c r="F6215" t="s">
        <v>510</v>
      </c>
      <c r="G6215" t="s">
        <v>862</v>
      </c>
      <c r="H6215">
        <v>2020</v>
      </c>
      <c r="I6215">
        <v>51684</v>
      </c>
      <c r="J6215" t="s">
        <v>275</v>
      </c>
      <c r="K6215" t="s">
        <v>22</v>
      </c>
      <c r="L6215" t="s">
        <v>31</v>
      </c>
      <c r="M6215" t="s">
        <v>24</v>
      </c>
      <c r="N6215">
        <v>1996</v>
      </c>
      <c r="O6215" t="s">
        <v>25</v>
      </c>
      <c r="P6215">
        <v>5</v>
      </c>
      <c r="Q6215">
        <f t="shared" si="194"/>
        <v>4</v>
      </c>
      <c r="R6215" t="str">
        <f t="shared" si="195"/>
        <v>Luxury</v>
      </c>
    </row>
    <row r="6216" spans="1:18" x14ac:dyDescent="0.35">
      <c r="A6216">
        <v>12779788</v>
      </c>
      <c r="B6216" t="s">
        <v>8204</v>
      </c>
      <c r="C6216">
        <v>3900</v>
      </c>
      <c r="D6216" t="s">
        <v>88</v>
      </c>
      <c r="E6216" t="s">
        <v>707</v>
      </c>
      <c r="F6216" t="s">
        <v>639</v>
      </c>
      <c r="G6216" t="s">
        <v>6986</v>
      </c>
      <c r="H6216">
        <v>2001</v>
      </c>
      <c r="I6216">
        <v>147682</v>
      </c>
      <c r="J6216" t="s">
        <v>86</v>
      </c>
      <c r="K6216" t="s">
        <v>81</v>
      </c>
      <c r="L6216" t="s">
        <v>23</v>
      </c>
      <c r="M6216" t="s">
        <v>24</v>
      </c>
      <c r="N6216">
        <v>1495</v>
      </c>
      <c r="O6216" t="s">
        <v>69</v>
      </c>
      <c r="P6216">
        <v>5</v>
      </c>
      <c r="Q6216">
        <f t="shared" si="194"/>
        <v>23</v>
      </c>
      <c r="R6216" t="str">
        <f t="shared" si="195"/>
        <v>Budget</v>
      </c>
    </row>
    <row r="6217" spans="1:18" x14ac:dyDescent="0.35">
      <c r="A6217">
        <v>12779789</v>
      </c>
      <c r="B6217" t="s">
        <v>2885</v>
      </c>
      <c r="C6217">
        <v>29450</v>
      </c>
      <c r="D6217" t="s">
        <v>76</v>
      </c>
      <c r="E6217" t="s">
        <v>77</v>
      </c>
      <c r="F6217" t="s">
        <v>325</v>
      </c>
      <c r="G6217" t="s">
        <v>2875</v>
      </c>
      <c r="H6217">
        <v>2016</v>
      </c>
      <c r="I6217">
        <v>67872</v>
      </c>
      <c r="J6217" t="s">
        <v>80</v>
      </c>
      <c r="K6217" t="s">
        <v>22</v>
      </c>
      <c r="L6217" t="s">
        <v>31</v>
      </c>
      <c r="M6217" t="s">
        <v>24</v>
      </c>
      <c r="N6217">
        <v>2999</v>
      </c>
      <c r="O6217" t="s">
        <v>47</v>
      </c>
      <c r="P6217">
        <v>2</v>
      </c>
      <c r="Q6217">
        <f t="shared" si="194"/>
        <v>8</v>
      </c>
      <c r="R6217" t="str">
        <f t="shared" si="195"/>
        <v>Mid-range</v>
      </c>
    </row>
    <row r="6218" spans="1:18" x14ac:dyDescent="0.35">
      <c r="A6218">
        <v>12779809</v>
      </c>
      <c r="B6218" t="s">
        <v>5129</v>
      </c>
      <c r="C6218">
        <v>24999</v>
      </c>
      <c r="D6218" t="s">
        <v>127</v>
      </c>
      <c r="E6218">
        <v>2</v>
      </c>
      <c r="F6218" t="s">
        <v>5130</v>
      </c>
      <c r="G6218" t="s">
        <v>3893</v>
      </c>
      <c r="H6218">
        <v>2021</v>
      </c>
      <c r="I6218">
        <v>5700</v>
      </c>
      <c r="J6218" t="s">
        <v>86</v>
      </c>
      <c r="K6218" t="s">
        <v>81</v>
      </c>
      <c r="L6218" t="s">
        <v>23</v>
      </c>
      <c r="M6218" t="s">
        <v>24</v>
      </c>
      <c r="N6218">
        <v>1496</v>
      </c>
      <c r="O6218" t="s">
        <v>47</v>
      </c>
      <c r="P6218">
        <v>5</v>
      </c>
      <c r="Q6218">
        <f t="shared" si="194"/>
        <v>3</v>
      </c>
      <c r="R6218" t="str">
        <f t="shared" si="195"/>
        <v>Mid-range</v>
      </c>
    </row>
    <row r="6219" spans="1:18" x14ac:dyDescent="0.35">
      <c r="A6219">
        <v>12779820</v>
      </c>
      <c r="B6219" t="s">
        <v>2117</v>
      </c>
      <c r="C6219">
        <v>48999</v>
      </c>
      <c r="D6219" t="s">
        <v>282</v>
      </c>
      <c r="E6219" t="s">
        <v>931</v>
      </c>
      <c r="F6219" t="s">
        <v>284</v>
      </c>
      <c r="G6219" t="s">
        <v>2118</v>
      </c>
      <c r="H6219">
        <v>2017</v>
      </c>
      <c r="I6219">
        <v>51909</v>
      </c>
      <c r="J6219" t="s">
        <v>286</v>
      </c>
      <c r="K6219" t="s">
        <v>22</v>
      </c>
      <c r="L6219" t="s">
        <v>23</v>
      </c>
      <c r="M6219" t="s">
        <v>24</v>
      </c>
      <c r="N6219">
        <v>3604</v>
      </c>
      <c r="O6219" t="s">
        <v>47</v>
      </c>
      <c r="P6219">
        <v>5</v>
      </c>
      <c r="Q6219">
        <f t="shared" si="194"/>
        <v>7</v>
      </c>
      <c r="R6219" t="str">
        <f t="shared" si="195"/>
        <v>Luxury</v>
      </c>
    </row>
    <row r="6220" spans="1:18" x14ac:dyDescent="0.35">
      <c r="A6220">
        <v>12779845</v>
      </c>
      <c r="B6220" t="s">
        <v>8205</v>
      </c>
      <c r="C6220">
        <v>66990</v>
      </c>
      <c r="D6220" t="s">
        <v>17</v>
      </c>
      <c r="E6220" t="s">
        <v>258</v>
      </c>
      <c r="F6220" t="s">
        <v>322</v>
      </c>
      <c r="G6220" t="s">
        <v>323</v>
      </c>
      <c r="H6220">
        <v>2018</v>
      </c>
      <c r="I6220">
        <v>70839</v>
      </c>
      <c r="J6220" t="s">
        <v>338</v>
      </c>
      <c r="K6220" t="s">
        <v>22</v>
      </c>
      <c r="L6220" t="s">
        <v>31</v>
      </c>
      <c r="M6220" t="s">
        <v>24</v>
      </c>
      <c r="N6220">
        <v>2753</v>
      </c>
      <c r="O6220" t="s">
        <v>25</v>
      </c>
      <c r="P6220">
        <v>5</v>
      </c>
      <c r="Q6220">
        <f t="shared" si="194"/>
        <v>6</v>
      </c>
      <c r="R6220" t="str">
        <f t="shared" si="195"/>
        <v>Luxury</v>
      </c>
    </row>
    <row r="6221" spans="1:18" x14ac:dyDescent="0.35">
      <c r="A6221">
        <v>12779867</v>
      </c>
      <c r="B6221" t="s">
        <v>5113</v>
      </c>
      <c r="C6221">
        <v>23999</v>
      </c>
      <c r="D6221" t="s">
        <v>88</v>
      </c>
      <c r="E6221" t="s">
        <v>89</v>
      </c>
      <c r="F6221" t="s">
        <v>5114</v>
      </c>
      <c r="G6221" t="s">
        <v>1007</v>
      </c>
      <c r="H6221">
        <v>2017</v>
      </c>
      <c r="I6221">
        <v>57465</v>
      </c>
      <c r="J6221" t="s">
        <v>63</v>
      </c>
      <c r="K6221" t="s">
        <v>22</v>
      </c>
      <c r="L6221" t="s">
        <v>23</v>
      </c>
      <c r="M6221" t="s">
        <v>24</v>
      </c>
      <c r="N6221">
        <v>1999</v>
      </c>
      <c r="O6221" t="s">
        <v>69</v>
      </c>
      <c r="P6221">
        <v>5</v>
      </c>
      <c r="Q6221">
        <f t="shared" si="194"/>
        <v>7</v>
      </c>
      <c r="R6221" t="str">
        <f t="shared" si="195"/>
        <v>Mid-range</v>
      </c>
    </row>
    <row r="6222" spans="1:18" x14ac:dyDescent="0.35">
      <c r="A6222">
        <v>12779870</v>
      </c>
      <c r="B6222" t="s">
        <v>7904</v>
      </c>
      <c r="C6222">
        <v>129990</v>
      </c>
      <c r="D6222" t="s">
        <v>131</v>
      </c>
      <c r="E6222" t="s">
        <v>7905</v>
      </c>
      <c r="F6222" t="s">
        <v>7906</v>
      </c>
      <c r="G6222" t="s">
        <v>531</v>
      </c>
      <c r="H6222">
        <v>2018</v>
      </c>
      <c r="I6222">
        <v>36369</v>
      </c>
      <c r="J6222" t="s">
        <v>21</v>
      </c>
      <c r="K6222" t="s">
        <v>22</v>
      </c>
      <c r="L6222" t="s">
        <v>64</v>
      </c>
      <c r="M6222" t="s">
        <v>24</v>
      </c>
      <c r="N6222">
        <v>2894</v>
      </c>
      <c r="O6222" t="s">
        <v>69</v>
      </c>
      <c r="P6222">
        <v>5</v>
      </c>
      <c r="Q6222">
        <f t="shared" si="194"/>
        <v>6</v>
      </c>
      <c r="R6222" t="str">
        <f t="shared" si="195"/>
        <v>Luxury</v>
      </c>
    </row>
    <row r="6223" spans="1:18" x14ac:dyDescent="0.35">
      <c r="A6223">
        <v>12779918</v>
      </c>
      <c r="B6223" t="s">
        <v>8206</v>
      </c>
      <c r="C6223">
        <v>69990</v>
      </c>
      <c r="D6223" t="s">
        <v>410</v>
      </c>
      <c r="E6223" t="s">
        <v>1565</v>
      </c>
      <c r="F6223" t="s">
        <v>3577</v>
      </c>
      <c r="G6223" t="s">
        <v>8207</v>
      </c>
      <c r="H6223">
        <v>2021</v>
      </c>
      <c r="I6223">
        <v>17665</v>
      </c>
      <c r="J6223" t="s">
        <v>21</v>
      </c>
      <c r="K6223" t="s">
        <v>22</v>
      </c>
      <c r="L6223" t="s">
        <v>64</v>
      </c>
      <c r="M6223" t="s">
        <v>24</v>
      </c>
      <c r="N6223">
        <v>1969</v>
      </c>
      <c r="O6223" t="s">
        <v>47</v>
      </c>
      <c r="P6223">
        <v>5</v>
      </c>
      <c r="Q6223">
        <f t="shared" si="194"/>
        <v>3</v>
      </c>
      <c r="R6223" t="str">
        <f t="shared" si="195"/>
        <v>Luxury</v>
      </c>
    </row>
    <row r="6224" spans="1:18" x14ac:dyDescent="0.35">
      <c r="A6224">
        <v>12779919</v>
      </c>
      <c r="B6224" t="s">
        <v>8208</v>
      </c>
      <c r="C6224">
        <v>29990</v>
      </c>
      <c r="D6224" t="s">
        <v>4337</v>
      </c>
      <c r="E6224" t="s">
        <v>8209</v>
      </c>
      <c r="F6224" t="s">
        <v>4345</v>
      </c>
      <c r="G6224" t="s">
        <v>8210</v>
      </c>
      <c r="H6224">
        <v>2021</v>
      </c>
      <c r="I6224">
        <v>2574</v>
      </c>
      <c r="J6224" t="s">
        <v>21</v>
      </c>
      <c r="K6224" t="s">
        <v>22</v>
      </c>
      <c r="L6224" t="s">
        <v>64</v>
      </c>
      <c r="M6224" t="s">
        <v>24</v>
      </c>
      <c r="N6224">
        <v>1497</v>
      </c>
      <c r="O6224" t="s">
        <v>25</v>
      </c>
      <c r="P6224">
        <v>5</v>
      </c>
      <c r="Q6224">
        <f t="shared" si="194"/>
        <v>3</v>
      </c>
      <c r="R6224" t="str">
        <f t="shared" si="195"/>
        <v>Mid-range</v>
      </c>
    </row>
    <row r="6225" spans="1:18" x14ac:dyDescent="0.35">
      <c r="A6225">
        <v>12779920</v>
      </c>
      <c r="B6225" t="s">
        <v>8211</v>
      </c>
      <c r="C6225">
        <v>62999</v>
      </c>
      <c r="D6225" t="s">
        <v>127</v>
      </c>
      <c r="E6225" t="s">
        <v>556</v>
      </c>
      <c r="F6225" t="s">
        <v>1157</v>
      </c>
      <c r="G6225" t="s">
        <v>4376</v>
      </c>
      <c r="H6225">
        <v>2021</v>
      </c>
      <c r="I6225">
        <v>6047</v>
      </c>
      <c r="J6225" t="s">
        <v>236</v>
      </c>
      <c r="K6225" t="s">
        <v>22</v>
      </c>
      <c r="L6225" t="s">
        <v>31</v>
      </c>
      <c r="M6225" t="s">
        <v>24</v>
      </c>
      <c r="N6225">
        <v>2999</v>
      </c>
      <c r="O6225" t="s">
        <v>47</v>
      </c>
      <c r="P6225">
        <v>5</v>
      </c>
      <c r="Q6225">
        <f t="shared" si="194"/>
        <v>3</v>
      </c>
      <c r="R6225" t="str">
        <f t="shared" si="195"/>
        <v>Luxury</v>
      </c>
    </row>
    <row r="6226" spans="1:18" x14ac:dyDescent="0.35">
      <c r="A6226">
        <v>12779935</v>
      </c>
      <c r="B6226" t="s">
        <v>8212</v>
      </c>
      <c r="C6226">
        <v>16990</v>
      </c>
      <c r="D6226" t="s">
        <v>17</v>
      </c>
      <c r="E6226" t="s">
        <v>632</v>
      </c>
      <c r="F6226" t="s">
        <v>633</v>
      </c>
      <c r="G6226" t="s">
        <v>8213</v>
      </c>
      <c r="H6226">
        <v>2012</v>
      </c>
      <c r="I6226">
        <v>16351</v>
      </c>
      <c r="J6226" t="s">
        <v>63</v>
      </c>
      <c r="K6226" t="s">
        <v>22</v>
      </c>
      <c r="L6226" t="s">
        <v>23</v>
      </c>
      <c r="M6226" t="s">
        <v>24</v>
      </c>
      <c r="N6226">
        <v>1497</v>
      </c>
      <c r="O6226" t="s">
        <v>116</v>
      </c>
      <c r="P6226">
        <v>5</v>
      </c>
      <c r="Q6226">
        <f t="shared" si="194"/>
        <v>12</v>
      </c>
      <c r="R6226" t="str">
        <f t="shared" si="195"/>
        <v>Mid-range</v>
      </c>
    </row>
    <row r="6227" spans="1:18" x14ac:dyDescent="0.35">
      <c r="A6227">
        <v>12779936</v>
      </c>
      <c r="B6227" t="s">
        <v>8214</v>
      </c>
      <c r="C6227">
        <v>52990</v>
      </c>
      <c r="D6227" t="s">
        <v>165</v>
      </c>
      <c r="E6227" t="s">
        <v>166</v>
      </c>
      <c r="F6227" t="s">
        <v>470</v>
      </c>
      <c r="G6227" t="s">
        <v>1282</v>
      </c>
      <c r="H6227">
        <v>2019</v>
      </c>
      <c r="I6227">
        <v>42608</v>
      </c>
      <c r="J6227" t="s">
        <v>275</v>
      </c>
      <c r="K6227" t="s">
        <v>22</v>
      </c>
      <c r="L6227" t="s">
        <v>31</v>
      </c>
      <c r="M6227" t="s">
        <v>24</v>
      </c>
      <c r="N6227">
        <v>2440</v>
      </c>
      <c r="O6227" t="s">
        <v>47</v>
      </c>
      <c r="P6227">
        <v>5</v>
      </c>
      <c r="Q6227">
        <f t="shared" si="194"/>
        <v>5</v>
      </c>
      <c r="R6227" t="str">
        <f t="shared" si="195"/>
        <v>Luxury</v>
      </c>
    </row>
    <row r="6228" spans="1:18" x14ac:dyDescent="0.35">
      <c r="A6228">
        <v>12779937</v>
      </c>
      <c r="B6228" t="s">
        <v>8215</v>
      </c>
      <c r="C6228">
        <v>29990</v>
      </c>
      <c r="D6228" t="s">
        <v>76</v>
      </c>
      <c r="E6228" t="s">
        <v>77</v>
      </c>
      <c r="F6228" t="s">
        <v>78</v>
      </c>
      <c r="G6228" t="s">
        <v>326</v>
      </c>
      <c r="H6228">
        <v>2017</v>
      </c>
      <c r="I6228">
        <v>72259</v>
      </c>
      <c r="J6228" t="s">
        <v>80</v>
      </c>
      <c r="K6228" t="s">
        <v>81</v>
      </c>
      <c r="L6228" t="s">
        <v>31</v>
      </c>
      <c r="M6228" t="s">
        <v>24</v>
      </c>
      <c r="N6228">
        <v>2999</v>
      </c>
      <c r="O6228" t="s">
        <v>47</v>
      </c>
      <c r="P6228">
        <v>2</v>
      </c>
      <c r="Q6228">
        <f t="shared" si="194"/>
        <v>7</v>
      </c>
      <c r="R6228" t="str">
        <f t="shared" si="195"/>
        <v>Mid-range</v>
      </c>
    </row>
    <row r="6229" spans="1:18" x14ac:dyDescent="0.35">
      <c r="A6229">
        <v>12779952</v>
      </c>
      <c r="B6229" t="s">
        <v>6400</v>
      </c>
      <c r="C6229">
        <v>57980</v>
      </c>
      <c r="D6229" t="s">
        <v>54</v>
      </c>
      <c r="E6229" t="s">
        <v>175</v>
      </c>
      <c r="F6229" t="s">
        <v>964</v>
      </c>
      <c r="G6229" t="s">
        <v>511</v>
      </c>
      <c r="H6229">
        <v>2018</v>
      </c>
      <c r="I6229">
        <v>52809</v>
      </c>
      <c r="J6229" t="s">
        <v>275</v>
      </c>
      <c r="K6229" t="s">
        <v>22</v>
      </c>
      <c r="L6229" t="s">
        <v>31</v>
      </c>
      <c r="M6229" t="s">
        <v>24</v>
      </c>
      <c r="N6229">
        <v>3198</v>
      </c>
      <c r="O6229" t="s">
        <v>47</v>
      </c>
      <c r="P6229">
        <v>5</v>
      </c>
      <c r="Q6229">
        <f t="shared" si="194"/>
        <v>6</v>
      </c>
      <c r="R6229" t="str">
        <f t="shared" si="195"/>
        <v>Luxury</v>
      </c>
    </row>
    <row r="6230" spans="1:18" x14ac:dyDescent="0.35">
      <c r="A6230">
        <v>12779961</v>
      </c>
      <c r="B6230" t="s">
        <v>8216</v>
      </c>
      <c r="C6230">
        <v>55500</v>
      </c>
      <c r="D6230" t="s">
        <v>131</v>
      </c>
      <c r="E6230" t="s">
        <v>132</v>
      </c>
      <c r="F6230" t="s">
        <v>488</v>
      </c>
      <c r="G6230" t="s">
        <v>1318</v>
      </c>
      <c r="H6230">
        <v>2020</v>
      </c>
      <c r="I6230">
        <v>19300</v>
      </c>
      <c r="J6230" t="s">
        <v>21</v>
      </c>
      <c r="K6230" t="s">
        <v>22</v>
      </c>
      <c r="L6230" t="s">
        <v>64</v>
      </c>
      <c r="M6230" t="s">
        <v>24</v>
      </c>
      <c r="N6230">
        <v>1395</v>
      </c>
      <c r="O6230" t="s">
        <v>25</v>
      </c>
      <c r="P6230">
        <v>5</v>
      </c>
      <c r="Q6230">
        <f t="shared" si="194"/>
        <v>4</v>
      </c>
      <c r="R6230" t="str">
        <f t="shared" si="195"/>
        <v>Luxury</v>
      </c>
    </row>
    <row r="6231" spans="1:18" x14ac:dyDescent="0.35">
      <c r="A6231">
        <v>12779963</v>
      </c>
      <c r="B6231" t="s">
        <v>7608</v>
      </c>
      <c r="C6231">
        <v>16990</v>
      </c>
      <c r="D6231" t="s">
        <v>497</v>
      </c>
      <c r="E6231" t="s">
        <v>2428</v>
      </c>
      <c r="F6231" t="s">
        <v>499</v>
      </c>
      <c r="G6231" t="s">
        <v>2430</v>
      </c>
      <c r="H6231">
        <v>2021</v>
      </c>
      <c r="I6231">
        <v>12130</v>
      </c>
      <c r="J6231" t="s">
        <v>86</v>
      </c>
      <c r="K6231" t="s">
        <v>22</v>
      </c>
      <c r="L6231" t="s">
        <v>64</v>
      </c>
      <c r="M6231" t="s">
        <v>24</v>
      </c>
      <c r="N6231">
        <v>1498</v>
      </c>
      <c r="O6231" t="s">
        <v>47</v>
      </c>
      <c r="P6231">
        <v>5</v>
      </c>
      <c r="Q6231">
        <f t="shared" si="194"/>
        <v>3</v>
      </c>
      <c r="R6231" t="str">
        <f t="shared" si="195"/>
        <v>Mid-range</v>
      </c>
    </row>
    <row r="6232" spans="1:18" x14ac:dyDescent="0.35">
      <c r="A6232">
        <v>12779989</v>
      </c>
      <c r="B6232" t="s">
        <v>8217</v>
      </c>
      <c r="C6232">
        <v>15670</v>
      </c>
      <c r="D6232" t="s">
        <v>328</v>
      </c>
      <c r="E6232" t="s">
        <v>734</v>
      </c>
      <c r="F6232" t="s">
        <v>3961</v>
      </c>
      <c r="G6232" t="s">
        <v>3962</v>
      </c>
      <c r="H6232">
        <v>2013</v>
      </c>
      <c r="I6232">
        <v>136047</v>
      </c>
      <c r="J6232" t="s">
        <v>21</v>
      </c>
      <c r="K6232" t="s">
        <v>22</v>
      </c>
      <c r="L6232" t="s">
        <v>23</v>
      </c>
      <c r="M6232" t="s">
        <v>24</v>
      </c>
      <c r="N6232">
        <v>2354</v>
      </c>
      <c r="O6232" t="s">
        <v>25</v>
      </c>
      <c r="P6232">
        <v>5</v>
      </c>
      <c r="Q6232">
        <f t="shared" si="194"/>
        <v>11</v>
      </c>
      <c r="R6232" t="str">
        <f t="shared" si="195"/>
        <v>Mid-range</v>
      </c>
    </row>
    <row r="6233" spans="1:18" x14ac:dyDescent="0.35">
      <c r="A6233">
        <v>12779993</v>
      </c>
      <c r="B6233" t="s">
        <v>8218</v>
      </c>
      <c r="C6233">
        <v>23950</v>
      </c>
      <c r="D6233" t="s">
        <v>131</v>
      </c>
      <c r="E6233" t="s">
        <v>132</v>
      </c>
      <c r="F6233" t="s">
        <v>7192</v>
      </c>
      <c r="G6233" t="s">
        <v>2836</v>
      </c>
      <c r="H6233">
        <v>2013</v>
      </c>
      <c r="I6233">
        <v>116500</v>
      </c>
      <c r="J6233" t="s">
        <v>21</v>
      </c>
      <c r="K6233" t="s">
        <v>22</v>
      </c>
      <c r="L6233" t="s">
        <v>64</v>
      </c>
      <c r="M6233" t="s">
        <v>24</v>
      </c>
      <c r="N6233">
        <v>1984</v>
      </c>
      <c r="O6233" t="s">
        <v>25</v>
      </c>
      <c r="P6233">
        <v>5</v>
      </c>
      <c r="Q6233">
        <f t="shared" si="194"/>
        <v>11</v>
      </c>
      <c r="R6233" t="str">
        <f t="shared" si="195"/>
        <v>Mid-range</v>
      </c>
    </row>
    <row r="6234" spans="1:18" x14ac:dyDescent="0.35">
      <c r="A6234">
        <v>12779995</v>
      </c>
      <c r="B6234" t="s">
        <v>8219</v>
      </c>
      <c r="C6234">
        <v>279990</v>
      </c>
      <c r="D6234" t="s">
        <v>27</v>
      </c>
      <c r="E6234" t="s">
        <v>8220</v>
      </c>
      <c r="F6234" t="s">
        <v>251</v>
      </c>
      <c r="G6234" t="s">
        <v>8221</v>
      </c>
      <c r="H6234">
        <v>2018</v>
      </c>
      <c r="I6234">
        <v>16807</v>
      </c>
      <c r="J6234" t="s">
        <v>393</v>
      </c>
      <c r="K6234" t="s">
        <v>22</v>
      </c>
      <c r="L6234" t="s">
        <v>64</v>
      </c>
      <c r="M6234" t="s">
        <v>24</v>
      </c>
      <c r="N6234">
        <v>3982</v>
      </c>
      <c r="O6234" t="s">
        <v>116</v>
      </c>
      <c r="P6234">
        <v>2</v>
      </c>
      <c r="Q6234">
        <f t="shared" si="194"/>
        <v>6</v>
      </c>
      <c r="R6234" t="str">
        <f t="shared" si="195"/>
        <v>Luxury</v>
      </c>
    </row>
    <row r="6235" spans="1:18" x14ac:dyDescent="0.35">
      <c r="A6235">
        <v>12780005</v>
      </c>
      <c r="B6235" t="s">
        <v>8222</v>
      </c>
      <c r="C6235">
        <v>96900</v>
      </c>
      <c r="D6235" t="s">
        <v>27</v>
      </c>
      <c r="E6235" t="s">
        <v>4679</v>
      </c>
      <c r="F6235" t="s">
        <v>492</v>
      </c>
      <c r="G6235" t="s">
        <v>8223</v>
      </c>
      <c r="H6235">
        <v>2022</v>
      </c>
      <c r="I6235">
        <v>4575</v>
      </c>
      <c r="J6235" t="s">
        <v>21</v>
      </c>
      <c r="K6235" t="s">
        <v>22</v>
      </c>
      <c r="L6235" t="s">
        <v>64</v>
      </c>
      <c r="M6235" t="s">
        <v>24</v>
      </c>
      <c r="N6235">
        <v>1991</v>
      </c>
      <c r="O6235" t="s">
        <v>47</v>
      </c>
      <c r="P6235">
        <v>7</v>
      </c>
      <c r="Q6235">
        <f t="shared" si="194"/>
        <v>2</v>
      </c>
      <c r="R6235" t="str">
        <f t="shared" si="195"/>
        <v>Luxury</v>
      </c>
    </row>
    <row r="6236" spans="1:18" x14ac:dyDescent="0.35">
      <c r="A6236">
        <v>12780018</v>
      </c>
      <c r="B6236" t="s">
        <v>8224</v>
      </c>
      <c r="C6236">
        <v>21999</v>
      </c>
      <c r="D6236" t="s">
        <v>17</v>
      </c>
      <c r="E6236" t="s">
        <v>905</v>
      </c>
      <c r="F6236" t="s">
        <v>1930</v>
      </c>
      <c r="G6236" t="s">
        <v>7368</v>
      </c>
      <c r="H6236">
        <v>2013</v>
      </c>
      <c r="I6236">
        <v>179204</v>
      </c>
      <c r="J6236" t="s">
        <v>106</v>
      </c>
      <c r="K6236" t="s">
        <v>81</v>
      </c>
      <c r="L6236" t="s">
        <v>23</v>
      </c>
      <c r="M6236" t="s">
        <v>24</v>
      </c>
      <c r="N6236">
        <v>2694</v>
      </c>
      <c r="O6236" t="s">
        <v>47</v>
      </c>
      <c r="P6236">
        <v>3</v>
      </c>
      <c r="Q6236">
        <f t="shared" si="194"/>
        <v>11</v>
      </c>
      <c r="R6236" t="str">
        <f t="shared" si="195"/>
        <v>Mid-range</v>
      </c>
    </row>
    <row r="6237" spans="1:18" x14ac:dyDescent="0.35">
      <c r="A6237">
        <v>12780019</v>
      </c>
      <c r="B6237" t="s">
        <v>6495</v>
      </c>
      <c r="C6237">
        <v>26990</v>
      </c>
      <c r="D6237" t="s">
        <v>54</v>
      </c>
      <c r="E6237" t="s">
        <v>175</v>
      </c>
      <c r="F6237" t="s">
        <v>1519</v>
      </c>
      <c r="G6237" t="s">
        <v>177</v>
      </c>
      <c r="H6237">
        <v>2016</v>
      </c>
      <c r="I6237">
        <v>175891</v>
      </c>
      <c r="J6237" t="s">
        <v>1181</v>
      </c>
      <c r="K6237" t="s">
        <v>22</v>
      </c>
      <c r="L6237" t="s">
        <v>31</v>
      </c>
      <c r="M6237" t="s">
        <v>24</v>
      </c>
      <c r="N6237">
        <v>2198</v>
      </c>
      <c r="O6237" t="s">
        <v>47</v>
      </c>
      <c r="P6237">
        <v>5</v>
      </c>
      <c r="Q6237">
        <f t="shared" si="194"/>
        <v>8</v>
      </c>
      <c r="R6237" t="str">
        <f t="shared" si="195"/>
        <v>Mid-range</v>
      </c>
    </row>
    <row r="6238" spans="1:18" x14ac:dyDescent="0.35">
      <c r="A6238">
        <v>12780036</v>
      </c>
      <c r="B6238" t="s">
        <v>8225</v>
      </c>
      <c r="C6238">
        <v>84927</v>
      </c>
      <c r="D6238" t="s">
        <v>27</v>
      </c>
      <c r="E6238" t="s">
        <v>2728</v>
      </c>
      <c r="F6238" t="s">
        <v>492</v>
      </c>
      <c r="G6238" t="s">
        <v>8226</v>
      </c>
      <c r="H6238">
        <v>2019</v>
      </c>
      <c r="I6238">
        <v>79776</v>
      </c>
      <c r="J6238" t="s">
        <v>21</v>
      </c>
      <c r="K6238" t="s">
        <v>22</v>
      </c>
      <c r="L6238" t="s">
        <v>64</v>
      </c>
      <c r="M6238" t="s">
        <v>24</v>
      </c>
      <c r="N6238">
        <v>2996</v>
      </c>
      <c r="O6238" t="s">
        <v>47</v>
      </c>
      <c r="P6238">
        <v>5</v>
      </c>
      <c r="Q6238">
        <f t="shared" si="194"/>
        <v>5</v>
      </c>
      <c r="R6238" t="str">
        <f t="shared" si="195"/>
        <v>Luxury</v>
      </c>
    </row>
    <row r="6239" spans="1:18" x14ac:dyDescent="0.35">
      <c r="A6239">
        <v>12780053</v>
      </c>
      <c r="B6239" t="s">
        <v>8227</v>
      </c>
      <c r="C6239">
        <v>56950</v>
      </c>
      <c r="D6239" t="s">
        <v>127</v>
      </c>
      <c r="E6239" t="s">
        <v>466</v>
      </c>
      <c r="F6239" t="s">
        <v>1918</v>
      </c>
      <c r="G6239" t="s">
        <v>865</v>
      </c>
      <c r="H6239">
        <v>2022</v>
      </c>
      <c r="I6239">
        <v>7742</v>
      </c>
      <c r="J6239" t="s">
        <v>21</v>
      </c>
      <c r="K6239" t="s">
        <v>22</v>
      </c>
      <c r="L6239" t="s">
        <v>23</v>
      </c>
      <c r="M6239" t="s">
        <v>24</v>
      </c>
      <c r="N6239">
        <v>2488</v>
      </c>
      <c r="O6239" t="s">
        <v>25</v>
      </c>
      <c r="P6239">
        <v>5</v>
      </c>
      <c r="Q6239">
        <f t="shared" si="194"/>
        <v>2</v>
      </c>
      <c r="R6239" t="str">
        <f t="shared" si="195"/>
        <v>Luxury</v>
      </c>
    </row>
    <row r="6240" spans="1:18" x14ac:dyDescent="0.35">
      <c r="A6240">
        <v>12780074</v>
      </c>
      <c r="B6240" t="s">
        <v>8228</v>
      </c>
      <c r="C6240">
        <v>37990</v>
      </c>
      <c r="D6240" t="s">
        <v>54</v>
      </c>
      <c r="E6240" t="s">
        <v>175</v>
      </c>
      <c r="F6240" t="s">
        <v>8229</v>
      </c>
      <c r="G6240" t="s">
        <v>650</v>
      </c>
      <c r="H6240">
        <v>2018</v>
      </c>
      <c r="I6240">
        <v>179189</v>
      </c>
      <c r="J6240" t="s">
        <v>338</v>
      </c>
      <c r="K6240" t="s">
        <v>22</v>
      </c>
      <c r="L6240" t="s">
        <v>31</v>
      </c>
      <c r="M6240" t="s">
        <v>24</v>
      </c>
      <c r="N6240">
        <v>3198</v>
      </c>
      <c r="O6240" t="s">
        <v>47</v>
      </c>
      <c r="P6240">
        <v>5</v>
      </c>
      <c r="Q6240">
        <f t="shared" si="194"/>
        <v>6</v>
      </c>
      <c r="R6240" t="str">
        <f t="shared" si="195"/>
        <v>Mid-range</v>
      </c>
    </row>
    <row r="6241" spans="1:18" x14ac:dyDescent="0.35">
      <c r="A6241">
        <v>12780080</v>
      </c>
      <c r="B6241" t="s">
        <v>2390</v>
      </c>
      <c r="C6241">
        <v>31990</v>
      </c>
      <c r="D6241" t="s">
        <v>42</v>
      </c>
      <c r="E6241" t="s">
        <v>179</v>
      </c>
      <c r="F6241" t="s">
        <v>1289</v>
      </c>
      <c r="G6241" t="s">
        <v>181</v>
      </c>
      <c r="H6241">
        <v>2018</v>
      </c>
      <c r="I6241">
        <v>156672</v>
      </c>
      <c r="J6241" t="s">
        <v>1181</v>
      </c>
      <c r="K6241" t="s">
        <v>81</v>
      </c>
      <c r="L6241" t="s">
        <v>31</v>
      </c>
      <c r="M6241" t="s">
        <v>24</v>
      </c>
      <c r="N6241">
        <v>2776</v>
      </c>
      <c r="O6241" t="s">
        <v>47</v>
      </c>
      <c r="P6241">
        <v>5</v>
      </c>
      <c r="Q6241">
        <f t="shared" si="194"/>
        <v>6</v>
      </c>
      <c r="R6241" t="str">
        <f t="shared" si="195"/>
        <v>Mid-range</v>
      </c>
    </row>
    <row r="6242" spans="1:18" x14ac:dyDescent="0.35">
      <c r="A6242">
        <v>12780081</v>
      </c>
      <c r="B6242" t="s">
        <v>8230</v>
      </c>
      <c r="C6242">
        <v>24990</v>
      </c>
      <c r="D6242" t="s">
        <v>1475</v>
      </c>
      <c r="E6242">
        <v>300</v>
      </c>
      <c r="F6242" t="s">
        <v>6658</v>
      </c>
      <c r="G6242" t="s">
        <v>877</v>
      </c>
      <c r="H6242">
        <v>2012</v>
      </c>
      <c r="I6242">
        <v>126630</v>
      </c>
      <c r="J6242" t="s">
        <v>63</v>
      </c>
      <c r="K6242" t="s">
        <v>22</v>
      </c>
      <c r="L6242" t="s">
        <v>31</v>
      </c>
      <c r="M6242" t="s">
        <v>24</v>
      </c>
      <c r="N6242">
        <v>2987</v>
      </c>
      <c r="O6242" t="s">
        <v>47</v>
      </c>
      <c r="P6242">
        <v>5</v>
      </c>
      <c r="Q6242">
        <f t="shared" si="194"/>
        <v>12</v>
      </c>
      <c r="R6242" t="str">
        <f t="shared" si="195"/>
        <v>Mid-range</v>
      </c>
    </row>
    <row r="6243" spans="1:18" x14ac:dyDescent="0.35">
      <c r="A6243">
        <v>12780084</v>
      </c>
      <c r="B6243" t="s">
        <v>8231</v>
      </c>
      <c r="C6243">
        <v>51999</v>
      </c>
      <c r="D6243" t="s">
        <v>282</v>
      </c>
      <c r="E6243" t="s">
        <v>893</v>
      </c>
      <c r="F6243" t="s">
        <v>8232</v>
      </c>
      <c r="G6243" t="s">
        <v>8233</v>
      </c>
      <c r="H6243">
        <v>2021</v>
      </c>
      <c r="I6243">
        <v>14856</v>
      </c>
      <c r="J6243" t="s">
        <v>21</v>
      </c>
      <c r="K6243" t="s">
        <v>22</v>
      </c>
      <c r="L6243" t="s">
        <v>23</v>
      </c>
      <c r="M6243" t="s">
        <v>24</v>
      </c>
      <c r="N6243">
        <v>3239</v>
      </c>
      <c r="O6243" t="s">
        <v>33</v>
      </c>
      <c r="P6243">
        <v>5</v>
      </c>
      <c r="Q6243">
        <f t="shared" si="194"/>
        <v>3</v>
      </c>
      <c r="R6243" t="str">
        <f t="shared" si="195"/>
        <v>Luxury</v>
      </c>
    </row>
    <row r="6244" spans="1:18" x14ac:dyDescent="0.35">
      <c r="A6244">
        <v>12780085</v>
      </c>
      <c r="B6244" t="s">
        <v>8234</v>
      </c>
      <c r="C6244">
        <v>92500</v>
      </c>
      <c r="D6244" t="s">
        <v>76</v>
      </c>
      <c r="E6244" t="s">
        <v>77</v>
      </c>
      <c r="F6244" t="s">
        <v>374</v>
      </c>
      <c r="G6244" t="s">
        <v>5376</v>
      </c>
      <c r="H6244">
        <v>2022</v>
      </c>
      <c r="I6244">
        <v>256</v>
      </c>
      <c r="J6244" t="s">
        <v>1628</v>
      </c>
      <c r="K6244" t="s">
        <v>22</v>
      </c>
      <c r="L6244" t="s">
        <v>31</v>
      </c>
      <c r="M6244" t="s">
        <v>24</v>
      </c>
      <c r="N6244">
        <v>2999</v>
      </c>
      <c r="O6244" t="s">
        <v>8235</v>
      </c>
      <c r="P6244">
        <v>2</v>
      </c>
      <c r="Q6244">
        <f t="shared" si="194"/>
        <v>2</v>
      </c>
      <c r="R6244" t="str">
        <f t="shared" si="195"/>
        <v>Luxury</v>
      </c>
    </row>
    <row r="6245" spans="1:18" x14ac:dyDescent="0.35">
      <c r="A6245">
        <v>12780086</v>
      </c>
      <c r="B6245" t="s">
        <v>7202</v>
      </c>
      <c r="C6245">
        <v>103000</v>
      </c>
      <c r="D6245" t="s">
        <v>27</v>
      </c>
      <c r="E6245" t="s">
        <v>1741</v>
      </c>
      <c r="F6245" t="s">
        <v>7203</v>
      </c>
      <c r="G6245">
        <v>205</v>
      </c>
      <c r="H6245">
        <v>2015</v>
      </c>
      <c r="I6245">
        <v>119887</v>
      </c>
      <c r="J6245" t="s">
        <v>63</v>
      </c>
      <c r="K6245" t="s">
        <v>22</v>
      </c>
      <c r="L6245" t="s">
        <v>64</v>
      </c>
      <c r="M6245" t="s">
        <v>24</v>
      </c>
      <c r="N6245">
        <v>3982</v>
      </c>
      <c r="O6245" t="s">
        <v>33</v>
      </c>
      <c r="P6245">
        <v>5</v>
      </c>
      <c r="Q6245">
        <f t="shared" si="194"/>
        <v>9</v>
      </c>
      <c r="R6245" t="str">
        <f t="shared" si="195"/>
        <v>Luxury</v>
      </c>
    </row>
    <row r="6246" spans="1:18" x14ac:dyDescent="0.35">
      <c r="A6246">
        <v>12780178</v>
      </c>
      <c r="B6246" t="s">
        <v>8236</v>
      </c>
      <c r="C6246">
        <v>14000</v>
      </c>
      <c r="D6246" t="s">
        <v>143</v>
      </c>
      <c r="E6246" t="s">
        <v>1178</v>
      </c>
      <c r="F6246" t="s">
        <v>1179</v>
      </c>
      <c r="G6246" t="s">
        <v>452</v>
      </c>
      <c r="H6246">
        <v>2012</v>
      </c>
      <c r="I6246">
        <v>226704</v>
      </c>
      <c r="J6246" t="s">
        <v>21</v>
      </c>
      <c r="K6246" t="s">
        <v>22</v>
      </c>
      <c r="L6246" t="s">
        <v>23</v>
      </c>
      <c r="M6246" t="s">
        <v>24</v>
      </c>
      <c r="N6246">
        <v>1995</v>
      </c>
      <c r="O6246" t="s">
        <v>47</v>
      </c>
      <c r="P6246">
        <v>5</v>
      </c>
      <c r="Q6246">
        <f t="shared" si="194"/>
        <v>12</v>
      </c>
      <c r="R6246" t="str">
        <f t="shared" si="195"/>
        <v>Mid-range</v>
      </c>
    </row>
    <row r="6247" spans="1:18" x14ac:dyDescent="0.35">
      <c r="A6247">
        <v>12780180</v>
      </c>
      <c r="B6247" t="s">
        <v>1265</v>
      </c>
      <c r="C6247">
        <v>130306</v>
      </c>
      <c r="D6247" t="s">
        <v>102</v>
      </c>
      <c r="E6247" t="s">
        <v>1082</v>
      </c>
      <c r="F6247" t="s">
        <v>1266</v>
      </c>
      <c r="G6247" t="s">
        <v>1267</v>
      </c>
      <c r="H6247">
        <v>2022</v>
      </c>
      <c r="I6247">
        <v>15</v>
      </c>
      <c r="J6247" t="s">
        <v>21</v>
      </c>
      <c r="K6247" t="s">
        <v>22</v>
      </c>
      <c r="L6247" t="s">
        <v>31</v>
      </c>
      <c r="M6247" t="s">
        <v>32</v>
      </c>
      <c r="N6247">
        <v>2967</v>
      </c>
      <c r="O6247" t="s">
        <v>25</v>
      </c>
      <c r="P6247">
        <v>5</v>
      </c>
      <c r="Q6247">
        <f t="shared" si="194"/>
        <v>2</v>
      </c>
      <c r="R6247" t="str">
        <f t="shared" si="195"/>
        <v>Luxury</v>
      </c>
    </row>
    <row r="6248" spans="1:18" x14ac:dyDescent="0.35">
      <c r="A6248">
        <v>12780183</v>
      </c>
      <c r="B6248" t="s">
        <v>8237</v>
      </c>
      <c r="C6248">
        <v>10990</v>
      </c>
      <c r="D6248" t="s">
        <v>42</v>
      </c>
      <c r="E6248" t="s">
        <v>43</v>
      </c>
      <c r="F6248" t="s">
        <v>959</v>
      </c>
      <c r="G6248" t="s">
        <v>4055</v>
      </c>
      <c r="H6248">
        <v>2014</v>
      </c>
      <c r="I6248">
        <v>126095</v>
      </c>
      <c r="J6248" t="s">
        <v>63</v>
      </c>
      <c r="K6248" t="s">
        <v>22</v>
      </c>
      <c r="L6248" t="s">
        <v>23</v>
      </c>
      <c r="M6248" t="s">
        <v>24</v>
      </c>
      <c r="N6248">
        <v>1796</v>
      </c>
      <c r="O6248" t="s">
        <v>25</v>
      </c>
      <c r="P6248">
        <v>5</v>
      </c>
      <c r="Q6248">
        <f t="shared" si="194"/>
        <v>10</v>
      </c>
      <c r="R6248" t="str">
        <f t="shared" si="195"/>
        <v>Mid-range</v>
      </c>
    </row>
    <row r="6249" spans="1:18" x14ac:dyDescent="0.35">
      <c r="A6249">
        <v>12780187</v>
      </c>
      <c r="B6249" t="s">
        <v>8238</v>
      </c>
      <c r="C6249">
        <v>22999</v>
      </c>
      <c r="D6249" t="s">
        <v>88</v>
      </c>
      <c r="E6249" t="s">
        <v>1657</v>
      </c>
      <c r="F6249" t="s">
        <v>90</v>
      </c>
      <c r="G6249" t="s">
        <v>4690</v>
      </c>
      <c r="H6249">
        <v>2017</v>
      </c>
      <c r="I6249">
        <v>83703</v>
      </c>
      <c r="J6249" t="s">
        <v>63</v>
      </c>
      <c r="K6249" t="s">
        <v>22</v>
      </c>
      <c r="L6249" t="s">
        <v>23</v>
      </c>
      <c r="M6249" t="s">
        <v>24</v>
      </c>
      <c r="N6249">
        <v>2359</v>
      </c>
      <c r="O6249" t="s">
        <v>25</v>
      </c>
      <c r="P6249">
        <v>5</v>
      </c>
      <c r="Q6249">
        <f t="shared" si="194"/>
        <v>7</v>
      </c>
      <c r="R6249" t="str">
        <f t="shared" si="195"/>
        <v>Mid-range</v>
      </c>
    </row>
    <row r="6250" spans="1:18" x14ac:dyDescent="0.35">
      <c r="A6250">
        <v>12780194</v>
      </c>
      <c r="B6250" t="s">
        <v>8239</v>
      </c>
      <c r="C6250">
        <v>34100</v>
      </c>
      <c r="D6250" t="s">
        <v>328</v>
      </c>
      <c r="E6250" t="s">
        <v>2306</v>
      </c>
      <c r="F6250" t="s">
        <v>8240</v>
      </c>
      <c r="G6250" t="s">
        <v>8241</v>
      </c>
      <c r="H6250">
        <v>2017</v>
      </c>
      <c r="I6250">
        <v>41663</v>
      </c>
      <c r="J6250" t="s">
        <v>63</v>
      </c>
      <c r="K6250" t="s">
        <v>22</v>
      </c>
      <c r="L6250" t="s">
        <v>23</v>
      </c>
      <c r="M6250" t="s">
        <v>24</v>
      </c>
      <c r="N6250">
        <v>3471</v>
      </c>
      <c r="O6250" t="s">
        <v>116</v>
      </c>
      <c r="P6250">
        <v>5</v>
      </c>
      <c r="Q6250">
        <f t="shared" si="194"/>
        <v>7</v>
      </c>
      <c r="R6250" t="str">
        <f t="shared" si="195"/>
        <v>Mid-range</v>
      </c>
    </row>
    <row r="6251" spans="1:18" x14ac:dyDescent="0.35">
      <c r="A6251">
        <v>12780197</v>
      </c>
      <c r="B6251" t="s">
        <v>8242</v>
      </c>
      <c r="C6251">
        <v>13913</v>
      </c>
      <c r="D6251" t="s">
        <v>143</v>
      </c>
      <c r="E6251" t="s">
        <v>812</v>
      </c>
      <c r="F6251" t="s">
        <v>8243</v>
      </c>
      <c r="G6251" t="s">
        <v>464</v>
      </c>
      <c r="H6251">
        <v>2010</v>
      </c>
      <c r="I6251">
        <v>140716</v>
      </c>
      <c r="J6251" t="s">
        <v>63</v>
      </c>
      <c r="K6251" t="s">
        <v>22</v>
      </c>
      <c r="L6251" t="s">
        <v>64</v>
      </c>
      <c r="M6251" t="s">
        <v>24</v>
      </c>
      <c r="N6251">
        <v>2457</v>
      </c>
      <c r="O6251" t="s">
        <v>33</v>
      </c>
      <c r="P6251">
        <v>5</v>
      </c>
      <c r="Q6251">
        <f t="shared" si="194"/>
        <v>14</v>
      </c>
      <c r="R6251" t="str">
        <f t="shared" si="195"/>
        <v>Mid-range</v>
      </c>
    </row>
    <row r="6252" spans="1:18" x14ac:dyDescent="0.35">
      <c r="A6252">
        <v>12780198</v>
      </c>
      <c r="B6252" t="s">
        <v>8244</v>
      </c>
      <c r="C6252">
        <v>42513</v>
      </c>
      <c r="D6252" t="s">
        <v>76</v>
      </c>
      <c r="E6252" t="s">
        <v>77</v>
      </c>
      <c r="F6252" t="s">
        <v>945</v>
      </c>
      <c r="G6252" t="s">
        <v>1538</v>
      </c>
      <c r="H6252">
        <v>2020</v>
      </c>
      <c r="I6252">
        <v>144100</v>
      </c>
      <c r="J6252" t="s">
        <v>182</v>
      </c>
      <c r="K6252" t="s">
        <v>22</v>
      </c>
      <c r="L6252" t="s">
        <v>31</v>
      </c>
      <c r="M6252" t="s">
        <v>24</v>
      </c>
      <c r="N6252">
        <v>2999</v>
      </c>
      <c r="O6252" t="s">
        <v>47</v>
      </c>
      <c r="P6252">
        <v>5</v>
      </c>
      <c r="Q6252">
        <f t="shared" si="194"/>
        <v>4</v>
      </c>
      <c r="R6252" t="str">
        <f t="shared" si="195"/>
        <v>Luxury</v>
      </c>
    </row>
    <row r="6253" spans="1:18" x14ac:dyDescent="0.35">
      <c r="A6253">
        <v>12780200</v>
      </c>
      <c r="B6253" t="s">
        <v>8245</v>
      </c>
      <c r="C6253">
        <v>13913</v>
      </c>
      <c r="D6253" t="s">
        <v>188</v>
      </c>
      <c r="E6253" t="s">
        <v>995</v>
      </c>
      <c r="F6253" t="s">
        <v>251</v>
      </c>
      <c r="G6253" t="s">
        <v>8246</v>
      </c>
      <c r="H6253">
        <v>2014</v>
      </c>
      <c r="I6253">
        <v>110504</v>
      </c>
      <c r="J6253" t="s">
        <v>86</v>
      </c>
      <c r="K6253" t="s">
        <v>22</v>
      </c>
      <c r="L6253" t="s">
        <v>23</v>
      </c>
      <c r="M6253" t="s">
        <v>24</v>
      </c>
      <c r="N6253">
        <v>1797</v>
      </c>
      <c r="O6253" t="s">
        <v>25</v>
      </c>
      <c r="P6253">
        <v>5</v>
      </c>
      <c r="Q6253">
        <f t="shared" si="194"/>
        <v>10</v>
      </c>
      <c r="R6253" t="str">
        <f t="shared" si="195"/>
        <v>Mid-range</v>
      </c>
    </row>
    <row r="6254" spans="1:18" x14ac:dyDescent="0.35">
      <c r="A6254">
        <v>12780209</v>
      </c>
      <c r="B6254" t="s">
        <v>859</v>
      </c>
      <c r="C6254">
        <v>70990</v>
      </c>
      <c r="D6254" t="s">
        <v>54</v>
      </c>
      <c r="E6254" t="s">
        <v>175</v>
      </c>
      <c r="F6254" t="s">
        <v>510</v>
      </c>
      <c r="G6254" t="s">
        <v>511</v>
      </c>
      <c r="H6254">
        <v>2018</v>
      </c>
      <c r="I6254">
        <v>58350</v>
      </c>
      <c r="J6254" t="s">
        <v>275</v>
      </c>
      <c r="K6254" t="s">
        <v>22</v>
      </c>
      <c r="L6254" t="s">
        <v>31</v>
      </c>
      <c r="M6254" t="s">
        <v>24</v>
      </c>
      <c r="N6254">
        <v>1996</v>
      </c>
      <c r="O6254" t="s">
        <v>25</v>
      </c>
      <c r="P6254">
        <v>5</v>
      </c>
      <c r="Q6254">
        <f t="shared" si="194"/>
        <v>6</v>
      </c>
      <c r="R6254" t="str">
        <f t="shared" si="195"/>
        <v>Luxury</v>
      </c>
    </row>
    <row r="6255" spans="1:18" x14ac:dyDescent="0.35">
      <c r="A6255">
        <v>12780220</v>
      </c>
      <c r="B6255" t="s">
        <v>6226</v>
      </c>
      <c r="C6255">
        <v>15990</v>
      </c>
      <c r="D6255" t="s">
        <v>17</v>
      </c>
      <c r="E6255" t="s">
        <v>258</v>
      </c>
      <c r="F6255" t="s">
        <v>351</v>
      </c>
      <c r="G6255" t="s">
        <v>447</v>
      </c>
      <c r="H6255">
        <v>2012</v>
      </c>
      <c r="I6255">
        <v>242000</v>
      </c>
      <c r="J6255" t="s">
        <v>236</v>
      </c>
      <c r="K6255" t="s">
        <v>81</v>
      </c>
      <c r="L6255" t="s">
        <v>23</v>
      </c>
      <c r="M6255" t="s">
        <v>24</v>
      </c>
      <c r="N6255">
        <v>2694</v>
      </c>
      <c r="O6255" t="s">
        <v>47</v>
      </c>
      <c r="P6255">
        <v>5</v>
      </c>
      <c r="Q6255">
        <f t="shared" si="194"/>
        <v>12</v>
      </c>
      <c r="R6255" t="str">
        <f t="shared" si="195"/>
        <v>Mid-range</v>
      </c>
    </row>
    <row r="6256" spans="1:18" x14ac:dyDescent="0.35">
      <c r="A6256">
        <v>12780232</v>
      </c>
      <c r="B6256" t="s">
        <v>3672</v>
      </c>
      <c r="C6256">
        <v>48799</v>
      </c>
      <c r="D6256" t="s">
        <v>165</v>
      </c>
      <c r="E6256" t="s">
        <v>209</v>
      </c>
      <c r="F6256" t="s">
        <v>3673</v>
      </c>
      <c r="G6256" t="s">
        <v>3674</v>
      </c>
      <c r="H6256">
        <v>2019</v>
      </c>
      <c r="I6256">
        <v>54781</v>
      </c>
      <c r="J6256" t="s">
        <v>21</v>
      </c>
      <c r="K6256" t="s">
        <v>22</v>
      </c>
      <c r="L6256" t="s">
        <v>31</v>
      </c>
      <c r="M6256" t="s">
        <v>24</v>
      </c>
      <c r="N6256">
        <v>2442</v>
      </c>
      <c r="O6256" t="s">
        <v>47</v>
      </c>
      <c r="P6256">
        <v>7</v>
      </c>
      <c r="Q6256">
        <f t="shared" si="194"/>
        <v>5</v>
      </c>
      <c r="R6256" t="str">
        <f t="shared" si="195"/>
        <v>Luxury</v>
      </c>
    </row>
    <row r="6257" spans="1:18" x14ac:dyDescent="0.35">
      <c r="A6257">
        <v>12780240</v>
      </c>
      <c r="B6257" t="s">
        <v>8247</v>
      </c>
      <c r="C6257">
        <v>76989</v>
      </c>
      <c r="D6257" t="s">
        <v>249</v>
      </c>
      <c r="E6257" t="s">
        <v>250</v>
      </c>
      <c r="F6257" t="s">
        <v>31</v>
      </c>
      <c r="G6257" t="s">
        <v>2884</v>
      </c>
      <c r="H6257">
        <v>2017</v>
      </c>
      <c r="I6257">
        <v>47344</v>
      </c>
      <c r="J6257" t="s">
        <v>21</v>
      </c>
      <c r="K6257" t="s">
        <v>22</v>
      </c>
      <c r="L6257" t="s">
        <v>31</v>
      </c>
      <c r="M6257" t="s">
        <v>24</v>
      </c>
      <c r="N6257">
        <v>2967</v>
      </c>
      <c r="O6257" t="s">
        <v>116</v>
      </c>
      <c r="P6257">
        <v>5</v>
      </c>
      <c r="Q6257">
        <f t="shared" si="194"/>
        <v>7</v>
      </c>
      <c r="R6257" t="str">
        <f t="shared" si="195"/>
        <v>Luxury</v>
      </c>
    </row>
    <row r="6258" spans="1:18" x14ac:dyDescent="0.35">
      <c r="A6258">
        <v>12780261</v>
      </c>
      <c r="B6258" t="s">
        <v>1638</v>
      </c>
      <c r="C6258">
        <v>39990</v>
      </c>
      <c r="D6258" t="s">
        <v>143</v>
      </c>
      <c r="E6258" t="s">
        <v>144</v>
      </c>
      <c r="F6258" t="s">
        <v>1639</v>
      </c>
      <c r="G6258" t="s">
        <v>943</v>
      </c>
      <c r="H6258">
        <v>2019</v>
      </c>
      <c r="I6258">
        <v>93083</v>
      </c>
      <c r="J6258" t="s">
        <v>21</v>
      </c>
      <c r="K6258" t="s">
        <v>22</v>
      </c>
      <c r="L6258" t="s">
        <v>23</v>
      </c>
      <c r="M6258" t="s">
        <v>24</v>
      </c>
      <c r="N6258">
        <v>2498</v>
      </c>
      <c r="O6258" t="s">
        <v>47</v>
      </c>
      <c r="P6258">
        <v>5</v>
      </c>
      <c r="Q6258">
        <f t="shared" si="194"/>
        <v>5</v>
      </c>
      <c r="R6258" t="str">
        <f t="shared" si="195"/>
        <v>Mid-range</v>
      </c>
    </row>
    <row r="6259" spans="1:18" x14ac:dyDescent="0.35">
      <c r="A6259">
        <v>12780263</v>
      </c>
      <c r="B6259" t="s">
        <v>8248</v>
      </c>
      <c r="C6259">
        <v>36800</v>
      </c>
      <c r="D6259" t="s">
        <v>59</v>
      </c>
      <c r="E6259" t="s">
        <v>7756</v>
      </c>
      <c r="F6259" t="s">
        <v>218</v>
      </c>
      <c r="G6259" t="s">
        <v>8249</v>
      </c>
      <c r="H6259">
        <v>2013</v>
      </c>
      <c r="I6259">
        <v>72751</v>
      </c>
      <c r="J6259" t="s">
        <v>220</v>
      </c>
      <c r="K6259" t="s">
        <v>81</v>
      </c>
      <c r="L6259" t="s">
        <v>64</v>
      </c>
      <c r="M6259" t="s">
        <v>24</v>
      </c>
      <c r="N6259">
        <v>2979</v>
      </c>
      <c r="O6259" t="s">
        <v>33</v>
      </c>
      <c r="P6259">
        <v>4</v>
      </c>
      <c r="Q6259">
        <f t="shared" si="194"/>
        <v>11</v>
      </c>
      <c r="R6259" t="str">
        <f t="shared" si="195"/>
        <v>Mid-range</v>
      </c>
    </row>
    <row r="6260" spans="1:18" x14ac:dyDescent="0.35">
      <c r="A6260">
        <v>12780277</v>
      </c>
      <c r="B6260" t="s">
        <v>972</v>
      </c>
      <c r="C6260">
        <v>37880</v>
      </c>
      <c r="D6260" t="s">
        <v>42</v>
      </c>
      <c r="E6260" t="s">
        <v>973</v>
      </c>
      <c r="F6260" t="s">
        <v>974</v>
      </c>
      <c r="G6260" t="s">
        <v>975</v>
      </c>
      <c r="H6260">
        <v>2002</v>
      </c>
      <c r="I6260">
        <v>184436</v>
      </c>
      <c r="J6260" t="s">
        <v>393</v>
      </c>
      <c r="K6260" t="s">
        <v>81</v>
      </c>
      <c r="L6260" t="s">
        <v>64</v>
      </c>
      <c r="M6260" t="s">
        <v>24</v>
      </c>
      <c r="N6260">
        <v>5665</v>
      </c>
      <c r="O6260" t="s">
        <v>732</v>
      </c>
      <c r="P6260">
        <v>4</v>
      </c>
      <c r="Q6260">
        <f t="shared" si="194"/>
        <v>22</v>
      </c>
      <c r="R6260" t="str">
        <f t="shared" si="195"/>
        <v>Mid-range</v>
      </c>
    </row>
    <row r="6261" spans="1:18" x14ac:dyDescent="0.35">
      <c r="A6261">
        <v>12780285</v>
      </c>
      <c r="B6261" t="s">
        <v>8250</v>
      </c>
      <c r="C6261">
        <v>14900</v>
      </c>
      <c r="D6261" t="s">
        <v>54</v>
      </c>
      <c r="E6261" t="s">
        <v>118</v>
      </c>
      <c r="F6261" t="s">
        <v>516</v>
      </c>
      <c r="G6261" t="s">
        <v>426</v>
      </c>
      <c r="H6261">
        <v>2013</v>
      </c>
      <c r="I6261">
        <v>122000</v>
      </c>
      <c r="J6261" t="s">
        <v>63</v>
      </c>
      <c r="K6261" t="s">
        <v>22</v>
      </c>
      <c r="L6261" t="s">
        <v>23</v>
      </c>
      <c r="M6261" t="s">
        <v>24</v>
      </c>
      <c r="N6261">
        <v>3984</v>
      </c>
      <c r="O6261" t="s">
        <v>135</v>
      </c>
      <c r="P6261">
        <v>5</v>
      </c>
      <c r="Q6261">
        <f t="shared" si="194"/>
        <v>11</v>
      </c>
      <c r="R6261" t="str">
        <f t="shared" si="195"/>
        <v>Mid-range</v>
      </c>
    </row>
    <row r="6262" spans="1:18" x14ac:dyDescent="0.35">
      <c r="A6262">
        <v>12780295</v>
      </c>
      <c r="B6262" t="s">
        <v>324</v>
      </c>
      <c r="C6262">
        <v>37990</v>
      </c>
      <c r="D6262" t="s">
        <v>76</v>
      </c>
      <c r="E6262" t="s">
        <v>77</v>
      </c>
      <c r="F6262" t="s">
        <v>325</v>
      </c>
      <c r="G6262" t="s">
        <v>326</v>
      </c>
      <c r="H6262">
        <v>2017</v>
      </c>
      <c r="I6262">
        <v>84050</v>
      </c>
      <c r="J6262" t="s">
        <v>1628</v>
      </c>
      <c r="K6262" t="s">
        <v>22</v>
      </c>
      <c r="L6262" t="s">
        <v>31</v>
      </c>
      <c r="M6262" t="s">
        <v>24</v>
      </c>
      <c r="N6262">
        <v>2999</v>
      </c>
      <c r="O6262" t="s">
        <v>47</v>
      </c>
      <c r="P6262">
        <v>4</v>
      </c>
      <c r="Q6262">
        <f t="shared" si="194"/>
        <v>7</v>
      </c>
      <c r="R6262" t="str">
        <f t="shared" si="195"/>
        <v>Mid-range</v>
      </c>
    </row>
    <row r="6263" spans="1:18" x14ac:dyDescent="0.35">
      <c r="A6263">
        <v>12780330</v>
      </c>
      <c r="B6263" t="s">
        <v>5506</v>
      </c>
      <c r="C6263">
        <v>9800</v>
      </c>
      <c r="D6263" t="s">
        <v>17</v>
      </c>
      <c r="E6263" t="s">
        <v>262</v>
      </c>
      <c r="F6263" t="s">
        <v>263</v>
      </c>
      <c r="G6263" t="s">
        <v>1287</v>
      </c>
      <c r="H6263">
        <v>2011</v>
      </c>
      <c r="I6263">
        <v>215912</v>
      </c>
      <c r="J6263" t="s">
        <v>63</v>
      </c>
      <c r="K6263" t="s">
        <v>81</v>
      </c>
      <c r="L6263" t="s">
        <v>23</v>
      </c>
      <c r="M6263" t="s">
        <v>24</v>
      </c>
      <c r="N6263">
        <v>1798</v>
      </c>
      <c r="O6263" t="s">
        <v>47</v>
      </c>
      <c r="P6263">
        <v>5</v>
      </c>
      <c r="Q6263">
        <f t="shared" si="194"/>
        <v>13</v>
      </c>
      <c r="R6263" t="str">
        <f t="shared" si="195"/>
        <v>Budget</v>
      </c>
    </row>
    <row r="6264" spans="1:18" x14ac:dyDescent="0.35">
      <c r="A6264">
        <v>12780346</v>
      </c>
      <c r="B6264" t="s">
        <v>4262</v>
      </c>
      <c r="C6264">
        <v>24990</v>
      </c>
      <c r="D6264" t="s">
        <v>54</v>
      </c>
      <c r="E6264" t="s">
        <v>175</v>
      </c>
      <c r="F6264" t="s">
        <v>2369</v>
      </c>
      <c r="G6264" t="s">
        <v>659</v>
      </c>
      <c r="H6264">
        <v>2016</v>
      </c>
      <c r="I6264">
        <v>89623</v>
      </c>
      <c r="J6264" t="s">
        <v>427</v>
      </c>
      <c r="K6264" t="s">
        <v>81</v>
      </c>
      <c r="L6264" t="s">
        <v>31</v>
      </c>
      <c r="M6264" t="s">
        <v>24</v>
      </c>
      <c r="N6264">
        <v>2198</v>
      </c>
      <c r="O6264" t="s">
        <v>47</v>
      </c>
      <c r="P6264">
        <v>2</v>
      </c>
      <c r="Q6264">
        <f t="shared" si="194"/>
        <v>8</v>
      </c>
      <c r="R6264" t="str">
        <f t="shared" si="195"/>
        <v>Mid-range</v>
      </c>
    </row>
    <row r="6265" spans="1:18" x14ac:dyDescent="0.35">
      <c r="A6265">
        <v>12780378</v>
      </c>
      <c r="B6265" t="s">
        <v>1265</v>
      </c>
      <c r="C6265">
        <v>130306</v>
      </c>
      <c r="D6265" t="s">
        <v>102</v>
      </c>
      <c r="E6265" t="s">
        <v>1082</v>
      </c>
      <c r="F6265" t="s">
        <v>1266</v>
      </c>
      <c r="G6265" t="s">
        <v>1267</v>
      </c>
      <c r="H6265">
        <v>2022</v>
      </c>
      <c r="I6265">
        <v>15</v>
      </c>
      <c r="J6265" t="s">
        <v>21</v>
      </c>
      <c r="K6265" t="s">
        <v>22</v>
      </c>
      <c r="L6265" t="s">
        <v>31</v>
      </c>
      <c r="M6265" t="s">
        <v>32</v>
      </c>
      <c r="N6265">
        <v>2967</v>
      </c>
      <c r="O6265" t="s">
        <v>33</v>
      </c>
      <c r="P6265">
        <v>5</v>
      </c>
      <c r="Q6265">
        <f t="shared" si="194"/>
        <v>2</v>
      </c>
      <c r="R6265" t="str">
        <f t="shared" si="195"/>
        <v>Luxury</v>
      </c>
    </row>
    <row r="6266" spans="1:18" x14ac:dyDescent="0.35">
      <c r="A6266">
        <v>12780382</v>
      </c>
      <c r="B6266" t="s">
        <v>2752</v>
      </c>
      <c r="C6266">
        <v>34990</v>
      </c>
      <c r="D6266" t="s">
        <v>328</v>
      </c>
      <c r="E6266" t="s">
        <v>329</v>
      </c>
      <c r="F6266" t="s">
        <v>599</v>
      </c>
      <c r="G6266" t="s">
        <v>592</v>
      </c>
      <c r="H6266">
        <v>2019</v>
      </c>
      <c r="I6266">
        <v>69989</v>
      </c>
      <c r="J6266" t="s">
        <v>86</v>
      </c>
      <c r="K6266" t="s">
        <v>22</v>
      </c>
      <c r="L6266" t="s">
        <v>23</v>
      </c>
      <c r="M6266" t="s">
        <v>24</v>
      </c>
      <c r="N6266">
        <v>1498</v>
      </c>
      <c r="O6266" t="s">
        <v>25</v>
      </c>
      <c r="P6266">
        <v>5</v>
      </c>
      <c r="Q6266">
        <f t="shared" si="194"/>
        <v>5</v>
      </c>
      <c r="R6266" t="str">
        <f t="shared" si="195"/>
        <v>Mid-range</v>
      </c>
    </row>
    <row r="6267" spans="1:18" x14ac:dyDescent="0.35">
      <c r="A6267">
        <v>12780389</v>
      </c>
      <c r="B6267" t="s">
        <v>8251</v>
      </c>
      <c r="C6267">
        <v>27880</v>
      </c>
      <c r="D6267" t="s">
        <v>328</v>
      </c>
      <c r="E6267" t="s">
        <v>329</v>
      </c>
      <c r="F6267" t="s">
        <v>599</v>
      </c>
      <c r="G6267" t="s">
        <v>146</v>
      </c>
      <c r="H6267">
        <v>2016</v>
      </c>
      <c r="I6267">
        <v>84116</v>
      </c>
      <c r="J6267" t="s">
        <v>63</v>
      </c>
      <c r="K6267" t="s">
        <v>22</v>
      </c>
      <c r="L6267" t="s">
        <v>23</v>
      </c>
      <c r="M6267" t="s">
        <v>24</v>
      </c>
      <c r="N6267">
        <v>1498</v>
      </c>
      <c r="O6267" t="s">
        <v>25</v>
      </c>
      <c r="P6267">
        <v>5</v>
      </c>
      <c r="Q6267">
        <f t="shared" si="194"/>
        <v>8</v>
      </c>
      <c r="R6267" t="str">
        <f t="shared" si="195"/>
        <v>Mid-range</v>
      </c>
    </row>
    <row r="6268" spans="1:18" x14ac:dyDescent="0.35">
      <c r="A6268">
        <v>12780403</v>
      </c>
      <c r="B6268" t="s">
        <v>8252</v>
      </c>
      <c r="C6268">
        <v>23999</v>
      </c>
      <c r="D6268" t="s">
        <v>88</v>
      </c>
      <c r="E6268" t="s">
        <v>1657</v>
      </c>
      <c r="F6268" t="s">
        <v>90</v>
      </c>
      <c r="G6268" t="s">
        <v>7835</v>
      </c>
      <c r="H6268">
        <v>2019</v>
      </c>
      <c r="I6268">
        <v>118154</v>
      </c>
      <c r="J6268" t="s">
        <v>63</v>
      </c>
      <c r="K6268" t="s">
        <v>22</v>
      </c>
      <c r="L6268" t="s">
        <v>23</v>
      </c>
      <c r="M6268" t="s">
        <v>24</v>
      </c>
      <c r="N6268">
        <v>2359</v>
      </c>
      <c r="O6268" t="s">
        <v>25</v>
      </c>
      <c r="P6268">
        <v>5</v>
      </c>
      <c r="Q6268">
        <f t="shared" si="194"/>
        <v>5</v>
      </c>
      <c r="R6268" t="str">
        <f t="shared" si="195"/>
        <v>Mid-range</v>
      </c>
    </row>
    <row r="6269" spans="1:18" x14ac:dyDescent="0.35">
      <c r="A6269">
        <v>12780404</v>
      </c>
      <c r="B6269" t="s">
        <v>8253</v>
      </c>
      <c r="C6269">
        <v>16999</v>
      </c>
      <c r="D6269" t="s">
        <v>42</v>
      </c>
      <c r="E6269" t="s">
        <v>621</v>
      </c>
      <c r="F6269" t="s">
        <v>3258</v>
      </c>
      <c r="G6269" t="s">
        <v>8254</v>
      </c>
      <c r="H6269">
        <v>2018</v>
      </c>
      <c r="I6269">
        <v>128206</v>
      </c>
      <c r="J6269" t="s">
        <v>63</v>
      </c>
      <c r="K6269" t="s">
        <v>22</v>
      </c>
      <c r="L6269" t="s">
        <v>23</v>
      </c>
      <c r="M6269" t="s">
        <v>24</v>
      </c>
      <c r="N6269">
        <v>1399</v>
      </c>
      <c r="O6269" t="s">
        <v>47</v>
      </c>
      <c r="P6269">
        <v>5</v>
      </c>
      <c r="Q6269">
        <f t="shared" si="194"/>
        <v>6</v>
      </c>
      <c r="R6269" t="str">
        <f t="shared" si="195"/>
        <v>Mid-range</v>
      </c>
    </row>
    <row r="6270" spans="1:18" x14ac:dyDescent="0.35">
      <c r="A6270">
        <v>12780405</v>
      </c>
      <c r="B6270" t="s">
        <v>8255</v>
      </c>
      <c r="C6270">
        <v>65000</v>
      </c>
      <c r="D6270" t="s">
        <v>54</v>
      </c>
      <c r="E6270" t="s">
        <v>175</v>
      </c>
      <c r="F6270" t="s">
        <v>1012</v>
      </c>
      <c r="G6270" t="s">
        <v>862</v>
      </c>
      <c r="H6270">
        <v>2020</v>
      </c>
      <c r="I6270">
        <v>77000</v>
      </c>
      <c r="J6270" t="s">
        <v>275</v>
      </c>
      <c r="K6270" t="s">
        <v>22</v>
      </c>
      <c r="L6270" t="s">
        <v>31</v>
      </c>
      <c r="M6270" t="s">
        <v>24</v>
      </c>
      <c r="N6270">
        <v>3198</v>
      </c>
      <c r="O6270" t="s">
        <v>4373</v>
      </c>
      <c r="P6270">
        <v>5</v>
      </c>
      <c r="Q6270">
        <f t="shared" si="194"/>
        <v>4</v>
      </c>
      <c r="R6270" t="str">
        <f t="shared" si="195"/>
        <v>Luxury</v>
      </c>
    </row>
    <row r="6271" spans="1:18" x14ac:dyDescent="0.35">
      <c r="A6271">
        <v>12780406</v>
      </c>
      <c r="B6271" t="s">
        <v>8256</v>
      </c>
      <c r="C6271">
        <v>57999</v>
      </c>
      <c r="D6271" t="s">
        <v>54</v>
      </c>
      <c r="E6271" t="s">
        <v>987</v>
      </c>
      <c r="F6271" t="s">
        <v>1362</v>
      </c>
      <c r="G6271" t="s">
        <v>2803</v>
      </c>
      <c r="H6271">
        <v>2016</v>
      </c>
      <c r="I6271">
        <v>76255</v>
      </c>
      <c r="J6271" t="s">
        <v>220</v>
      </c>
      <c r="K6271" t="s">
        <v>22</v>
      </c>
      <c r="L6271" t="s">
        <v>64</v>
      </c>
      <c r="M6271" t="s">
        <v>24</v>
      </c>
      <c r="N6271">
        <v>4950</v>
      </c>
      <c r="O6271" t="s">
        <v>33</v>
      </c>
      <c r="P6271">
        <v>4</v>
      </c>
      <c r="Q6271">
        <f t="shared" si="194"/>
        <v>8</v>
      </c>
      <c r="R6271" t="str">
        <f t="shared" si="195"/>
        <v>Luxury</v>
      </c>
    </row>
    <row r="6272" spans="1:18" x14ac:dyDescent="0.35">
      <c r="A6272">
        <v>12780416</v>
      </c>
      <c r="B6272" t="s">
        <v>8257</v>
      </c>
      <c r="C6272">
        <v>8990</v>
      </c>
      <c r="D6272" t="s">
        <v>102</v>
      </c>
      <c r="E6272" t="s">
        <v>1212</v>
      </c>
      <c r="F6272" t="s">
        <v>7209</v>
      </c>
      <c r="G6272" t="s">
        <v>7210</v>
      </c>
      <c r="H6272">
        <v>2007</v>
      </c>
      <c r="I6272">
        <v>139454</v>
      </c>
      <c r="J6272" t="s">
        <v>63</v>
      </c>
      <c r="K6272" t="s">
        <v>22</v>
      </c>
      <c r="L6272" t="s">
        <v>31</v>
      </c>
      <c r="M6272" t="s">
        <v>24</v>
      </c>
      <c r="N6272">
        <v>1968</v>
      </c>
      <c r="O6272" t="s">
        <v>116</v>
      </c>
      <c r="P6272">
        <v>5</v>
      </c>
      <c r="Q6272">
        <f t="shared" si="194"/>
        <v>17</v>
      </c>
      <c r="R6272" t="str">
        <f t="shared" si="195"/>
        <v>Budget</v>
      </c>
    </row>
    <row r="6273" spans="1:18" x14ac:dyDescent="0.35">
      <c r="A6273">
        <v>12780430</v>
      </c>
      <c r="B6273" t="s">
        <v>1380</v>
      </c>
      <c r="C6273">
        <v>22990</v>
      </c>
      <c r="D6273" t="s">
        <v>17</v>
      </c>
      <c r="E6273" t="s">
        <v>632</v>
      </c>
      <c r="F6273" t="s">
        <v>263</v>
      </c>
      <c r="G6273" t="s">
        <v>1381</v>
      </c>
      <c r="H6273">
        <v>2016</v>
      </c>
      <c r="I6273">
        <v>50640</v>
      </c>
      <c r="J6273" t="s">
        <v>86</v>
      </c>
      <c r="K6273" t="s">
        <v>22</v>
      </c>
      <c r="L6273" t="s">
        <v>23</v>
      </c>
      <c r="M6273" t="s">
        <v>24</v>
      </c>
      <c r="N6273">
        <v>1299</v>
      </c>
      <c r="O6273" t="s">
        <v>69</v>
      </c>
      <c r="P6273">
        <v>5</v>
      </c>
      <c r="Q6273">
        <f t="shared" si="194"/>
        <v>8</v>
      </c>
      <c r="R6273" t="str">
        <f t="shared" si="195"/>
        <v>Mid-range</v>
      </c>
    </row>
    <row r="6274" spans="1:18" x14ac:dyDescent="0.35">
      <c r="A6274">
        <v>12780431</v>
      </c>
      <c r="B6274" t="s">
        <v>3643</v>
      </c>
      <c r="C6274">
        <v>21990</v>
      </c>
      <c r="D6274" t="s">
        <v>17</v>
      </c>
      <c r="E6274" t="s">
        <v>632</v>
      </c>
      <c r="F6274" t="s">
        <v>263</v>
      </c>
      <c r="G6274" t="s">
        <v>3644</v>
      </c>
      <c r="H6274">
        <v>2017</v>
      </c>
      <c r="I6274">
        <v>54317</v>
      </c>
      <c r="J6274" t="s">
        <v>86</v>
      </c>
      <c r="K6274" t="s">
        <v>22</v>
      </c>
      <c r="L6274" t="s">
        <v>23</v>
      </c>
      <c r="M6274" t="s">
        <v>24</v>
      </c>
      <c r="N6274">
        <v>1299</v>
      </c>
      <c r="O6274" t="s">
        <v>69</v>
      </c>
      <c r="P6274">
        <v>5</v>
      </c>
      <c r="Q6274">
        <f t="shared" si="194"/>
        <v>7</v>
      </c>
      <c r="R6274" t="str">
        <f t="shared" si="195"/>
        <v>Mid-range</v>
      </c>
    </row>
    <row r="6275" spans="1:18" x14ac:dyDescent="0.35">
      <c r="A6275">
        <v>12780433</v>
      </c>
      <c r="B6275" t="s">
        <v>8258</v>
      </c>
      <c r="C6275">
        <v>21990</v>
      </c>
      <c r="D6275" t="s">
        <v>88</v>
      </c>
      <c r="E6275" t="s">
        <v>98</v>
      </c>
      <c r="F6275" t="s">
        <v>8259</v>
      </c>
      <c r="G6275" t="s">
        <v>5273</v>
      </c>
      <c r="H6275">
        <v>2016</v>
      </c>
      <c r="I6275">
        <v>67934</v>
      </c>
      <c r="J6275" t="s">
        <v>86</v>
      </c>
      <c r="K6275" t="s">
        <v>22</v>
      </c>
      <c r="L6275" t="s">
        <v>31</v>
      </c>
      <c r="M6275" t="s">
        <v>24</v>
      </c>
      <c r="N6275">
        <v>1582</v>
      </c>
      <c r="O6275" t="s">
        <v>25</v>
      </c>
      <c r="P6275">
        <v>5</v>
      </c>
      <c r="Q6275">
        <f t="shared" ref="Q6275:Q6338" si="196">2024-H6275</f>
        <v>8</v>
      </c>
      <c r="R6275" t="str">
        <f t="shared" ref="R6275:R6338" si="197">IF(C6275&lt;=10000,"Budget",IF(C6275&lt;=40000,"Mid-range","Luxury"))</f>
        <v>Mid-range</v>
      </c>
    </row>
    <row r="6276" spans="1:18" x14ac:dyDescent="0.35">
      <c r="A6276">
        <v>12780435</v>
      </c>
      <c r="B6276" t="s">
        <v>8260</v>
      </c>
      <c r="C6276">
        <v>12545</v>
      </c>
      <c r="D6276" t="s">
        <v>42</v>
      </c>
      <c r="E6276" t="s">
        <v>71</v>
      </c>
      <c r="F6276" t="s">
        <v>67</v>
      </c>
      <c r="G6276" t="s">
        <v>2437</v>
      </c>
      <c r="H6276">
        <v>2009</v>
      </c>
      <c r="I6276">
        <v>133076</v>
      </c>
      <c r="J6276" t="s">
        <v>63</v>
      </c>
      <c r="K6276" t="s">
        <v>22</v>
      </c>
      <c r="L6276" t="s">
        <v>23</v>
      </c>
      <c r="M6276" t="s">
        <v>24</v>
      </c>
      <c r="N6276">
        <v>3565</v>
      </c>
      <c r="O6276" t="s">
        <v>25</v>
      </c>
      <c r="P6276">
        <v>5</v>
      </c>
      <c r="Q6276">
        <f t="shared" si="196"/>
        <v>15</v>
      </c>
      <c r="R6276" t="str">
        <f t="shared" si="197"/>
        <v>Mid-range</v>
      </c>
    </row>
    <row r="6277" spans="1:18" x14ac:dyDescent="0.35">
      <c r="A6277">
        <v>12780447</v>
      </c>
      <c r="B6277" t="s">
        <v>1265</v>
      </c>
      <c r="C6277">
        <v>119990</v>
      </c>
      <c r="D6277" t="s">
        <v>102</v>
      </c>
      <c r="E6277" t="s">
        <v>1082</v>
      </c>
      <c r="F6277" t="s">
        <v>1266</v>
      </c>
      <c r="G6277" t="s">
        <v>1267</v>
      </c>
      <c r="H6277">
        <v>2022</v>
      </c>
      <c r="I6277">
        <v>1505</v>
      </c>
      <c r="J6277" t="s">
        <v>21</v>
      </c>
      <c r="K6277" t="s">
        <v>22</v>
      </c>
      <c r="L6277" t="s">
        <v>31</v>
      </c>
      <c r="M6277" t="s">
        <v>247</v>
      </c>
      <c r="N6277">
        <v>2967</v>
      </c>
      <c r="O6277" t="s">
        <v>33</v>
      </c>
      <c r="P6277">
        <v>5</v>
      </c>
      <c r="Q6277">
        <f t="shared" si="196"/>
        <v>2</v>
      </c>
      <c r="R6277" t="str">
        <f t="shared" si="197"/>
        <v>Luxury</v>
      </c>
    </row>
    <row r="6278" spans="1:18" x14ac:dyDescent="0.35">
      <c r="A6278">
        <v>12780455</v>
      </c>
      <c r="B6278" t="s">
        <v>324</v>
      </c>
      <c r="C6278">
        <v>27500</v>
      </c>
      <c r="D6278" t="s">
        <v>76</v>
      </c>
      <c r="E6278" t="s">
        <v>77</v>
      </c>
      <c r="F6278" t="s">
        <v>325</v>
      </c>
      <c r="G6278" t="s">
        <v>326</v>
      </c>
      <c r="H6278">
        <v>2017</v>
      </c>
      <c r="I6278">
        <v>119000</v>
      </c>
      <c r="J6278" t="s">
        <v>80</v>
      </c>
      <c r="K6278" t="s">
        <v>22</v>
      </c>
      <c r="L6278" t="s">
        <v>31</v>
      </c>
      <c r="M6278" t="s">
        <v>24</v>
      </c>
      <c r="N6278">
        <v>2999</v>
      </c>
      <c r="O6278" t="s">
        <v>47</v>
      </c>
      <c r="P6278">
        <v>2</v>
      </c>
      <c r="Q6278">
        <f t="shared" si="196"/>
        <v>7</v>
      </c>
      <c r="R6278" t="str">
        <f t="shared" si="197"/>
        <v>Mid-range</v>
      </c>
    </row>
    <row r="6279" spans="1:18" x14ac:dyDescent="0.35">
      <c r="A6279">
        <v>12780512</v>
      </c>
      <c r="B6279" t="s">
        <v>8261</v>
      </c>
      <c r="C6279">
        <v>26990</v>
      </c>
      <c r="D6279" t="s">
        <v>42</v>
      </c>
      <c r="E6279" t="s">
        <v>71</v>
      </c>
      <c r="F6279" t="s">
        <v>8262</v>
      </c>
      <c r="G6279" t="s">
        <v>1019</v>
      </c>
      <c r="H6279">
        <v>2016</v>
      </c>
      <c r="I6279">
        <v>127222</v>
      </c>
      <c r="J6279" t="s">
        <v>46</v>
      </c>
      <c r="K6279" t="s">
        <v>22</v>
      </c>
      <c r="L6279" t="s">
        <v>23</v>
      </c>
      <c r="M6279" t="s">
        <v>24</v>
      </c>
      <c r="N6279">
        <v>3565</v>
      </c>
      <c r="O6279" t="s">
        <v>69</v>
      </c>
      <c r="P6279">
        <v>5</v>
      </c>
      <c r="Q6279">
        <f t="shared" si="196"/>
        <v>8</v>
      </c>
      <c r="R6279" t="str">
        <f t="shared" si="197"/>
        <v>Mid-range</v>
      </c>
    </row>
    <row r="6280" spans="1:18" x14ac:dyDescent="0.35">
      <c r="A6280">
        <v>12780517</v>
      </c>
      <c r="B6280" t="s">
        <v>8263</v>
      </c>
      <c r="C6280">
        <v>9999</v>
      </c>
      <c r="D6280" t="s">
        <v>127</v>
      </c>
      <c r="E6280">
        <v>6</v>
      </c>
      <c r="F6280" t="s">
        <v>2022</v>
      </c>
      <c r="G6280" t="s">
        <v>4450</v>
      </c>
      <c r="H6280">
        <v>2009</v>
      </c>
      <c r="I6280">
        <v>215023</v>
      </c>
      <c r="J6280" t="s">
        <v>21</v>
      </c>
      <c r="K6280" t="s">
        <v>22</v>
      </c>
      <c r="L6280" t="s">
        <v>64</v>
      </c>
      <c r="M6280" t="s">
        <v>24</v>
      </c>
      <c r="N6280">
        <v>2488</v>
      </c>
      <c r="O6280" t="s">
        <v>69</v>
      </c>
      <c r="P6280">
        <v>5</v>
      </c>
      <c r="Q6280">
        <f t="shared" si="196"/>
        <v>15</v>
      </c>
      <c r="R6280" t="str">
        <f t="shared" si="197"/>
        <v>Budget</v>
      </c>
    </row>
    <row r="6281" spans="1:18" x14ac:dyDescent="0.35">
      <c r="A6281">
        <v>12780556</v>
      </c>
      <c r="B6281" t="s">
        <v>3714</v>
      </c>
      <c r="C6281">
        <v>135990</v>
      </c>
      <c r="D6281" t="s">
        <v>102</v>
      </c>
      <c r="E6281" t="s">
        <v>1082</v>
      </c>
      <c r="F6281" t="s">
        <v>3715</v>
      </c>
      <c r="G6281" t="s">
        <v>1267</v>
      </c>
      <c r="H6281">
        <v>2022</v>
      </c>
      <c r="I6281">
        <v>10</v>
      </c>
      <c r="J6281" t="s">
        <v>21</v>
      </c>
      <c r="K6281" t="s">
        <v>22</v>
      </c>
      <c r="L6281" t="s">
        <v>31</v>
      </c>
      <c r="M6281" t="s">
        <v>32</v>
      </c>
      <c r="N6281">
        <v>2967</v>
      </c>
      <c r="O6281" t="s">
        <v>116</v>
      </c>
      <c r="P6281">
        <v>5</v>
      </c>
      <c r="Q6281">
        <f t="shared" si="196"/>
        <v>2</v>
      </c>
      <c r="R6281" t="str">
        <f t="shared" si="197"/>
        <v>Luxury</v>
      </c>
    </row>
    <row r="6282" spans="1:18" x14ac:dyDescent="0.35">
      <c r="A6282">
        <v>12780557</v>
      </c>
      <c r="B6282" t="s">
        <v>3714</v>
      </c>
      <c r="C6282">
        <v>135990</v>
      </c>
      <c r="D6282" t="s">
        <v>102</v>
      </c>
      <c r="E6282" t="s">
        <v>1082</v>
      </c>
      <c r="F6282" t="s">
        <v>3715</v>
      </c>
      <c r="G6282" t="s">
        <v>1267</v>
      </c>
      <c r="H6282">
        <v>2022</v>
      </c>
      <c r="I6282">
        <v>10</v>
      </c>
      <c r="J6282" t="s">
        <v>21</v>
      </c>
      <c r="K6282" t="s">
        <v>22</v>
      </c>
      <c r="L6282" t="s">
        <v>31</v>
      </c>
      <c r="M6282" t="s">
        <v>32</v>
      </c>
      <c r="N6282">
        <v>2967</v>
      </c>
      <c r="O6282" t="s">
        <v>25</v>
      </c>
      <c r="P6282">
        <v>5</v>
      </c>
      <c r="Q6282">
        <f t="shared" si="196"/>
        <v>2</v>
      </c>
      <c r="R6282" t="str">
        <f t="shared" si="197"/>
        <v>Luxury</v>
      </c>
    </row>
    <row r="6283" spans="1:18" x14ac:dyDescent="0.35">
      <c r="A6283">
        <v>12780565</v>
      </c>
      <c r="B6283" t="s">
        <v>8264</v>
      </c>
      <c r="C6283">
        <v>8830</v>
      </c>
      <c r="D6283" t="s">
        <v>188</v>
      </c>
      <c r="E6283" t="s">
        <v>189</v>
      </c>
      <c r="F6283" t="s">
        <v>8265</v>
      </c>
      <c r="G6283" t="s">
        <v>8266</v>
      </c>
      <c r="H6283">
        <v>2010</v>
      </c>
      <c r="I6283">
        <v>245000</v>
      </c>
      <c r="J6283" t="s">
        <v>21</v>
      </c>
      <c r="K6283" t="s">
        <v>22</v>
      </c>
      <c r="L6283" t="s">
        <v>23</v>
      </c>
      <c r="M6283" t="s">
        <v>24</v>
      </c>
      <c r="N6283">
        <v>1975</v>
      </c>
      <c r="O6283" t="s">
        <v>25</v>
      </c>
      <c r="P6283">
        <v>5</v>
      </c>
      <c r="Q6283">
        <f t="shared" si="196"/>
        <v>14</v>
      </c>
      <c r="R6283" t="str">
        <f t="shared" si="197"/>
        <v>Budget</v>
      </c>
    </row>
    <row r="6284" spans="1:18" x14ac:dyDescent="0.35">
      <c r="A6284">
        <v>12780566</v>
      </c>
      <c r="B6284" t="s">
        <v>3822</v>
      </c>
      <c r="C6284">
        <v>69450</v>
      </c>
      <c r="D6284" t="s">
        <v>127</v>
      </c>
      <c r="E6284" t="s">
        <v>277</v>
      </c>
      <c r="F6284" t="s">
        <v>3823</v>
      </c>
      <c r="G6284" t="s">
        <v>279</v>
      </c>
      <c r="H6284">
        <v>2021</v>
      </c>
      <c r="I6284">
        <v>12720</v>
      </c>
      <c r="J6284" t="s">
        <v>21</v>
      </c>
      <c r="K6284" t="s">
        <v>22</v>
      </c>
      <c r="L6284" t="s">
        <v>31</v>
      </c>
      <c r="M6284" t="s">
        <v>24</v>
      </c>
      <c r="N6284">
        <v>2191</v>
      </c>
      <c r="O6284" t="s">
        <v>69</v>
      </c>
      <c r="P6284">
        <v>7</v>
      </c>
      <c r="Q6284">
        <f t="shared" si="196"/>
        <v>3</v>
      </c>
      <c r="R6284" t="str">
        <f t="shared" si="197"/>
        <v>Luxury</v>
      </c>
    </row>
    <row r="6285" spans="1:18" x14ac:dyDescent="0.35">
      <c r="A6285">
        <v>12780568</v>
      </c>
      <c r="B6285" t="s">
        <v>8267</v>
      </c>
      <c r="C6285">
        <v>42490</v>
      </c>
      <c r="D6285" t="s">
        <v>226</v>
      </c>
      <c r="E6285" t="s">
        <v>1810</v>
      </c>
      <c r="F6285" t="s">
        <v>5257</v>
      </c>
      <c r="G6285" t="s">
        <v>8268</v>
      </c>
      <c r="H6285">
        <v>2022</v>
      </c>
      <c r="I6285">
        <v>12</v>
      </c>
      <c r="J6285" t="s">
        <v>21</v>
      </c>
      <c r="K6285" t="s">
        <v>22</v>
      </c>
      <c r="L6285" t="s">
        <v>64</v>
      </c>
      <c r="M6285" t="s">
        <v>32</v>
      </c>
      <c r="N6285">
        <v>1332</v>
      </c>
      <c r="O6285" t="s">
        <v>135</v>
      </c>
      <c r="P6285">
        <v>4</v>
      </c>
      <c r="Q6285">
        <f t="shared" si="196"/>
        <v>2</v>
      </c>
      <c r="R6285" t="str">
        <f t="shared" si="197"/>
        <v>Luxury</v>
      </c>
    </row>
    <row r="6286" spans="1:18" x14ac:dyDescent="0.35">
      <c r="A6286">
        <v>12780572</v>
      </c>
      <c r="B6286" t="s">
        <v>8269</v>
      </c>
      <c r="C6286">
        <v>38888</v>
      </c>
      <c r="D6286" t="s">
        <v>127</v>
      </c>
      <c r="E6286" t="s">
        <v>998</v>
      </c>
      <c r="F6286" t="s">
        <v>8270</v>
      </c>
      <c r="G6286" t="s">
        <v>5997</v>
      </c>
      <c r="H6286">
        <v>2022</v>
      </c>
      <c r="I6286">
        <v>7</v>
      </c>
      <c r="J6286" t="s">
        <v>21</v>
      </c>
      <c r="K6286" t="s">
        <v>22</v>
      </c>
      <c r="L6286" t="s">
        <v>23</v>
      </c>
      <c r="M6286" t="s">
        <v>247</v>
      </c>
      <c r="N6286">
        <v>1998</v>
      </c>
      <c r="O6286" t="s">
        <v>135</v>
      </c>
      <c r="P6286">
        <v>5</v>
      </c>
      <c r="Q6286">
        <f t="shared" si="196"/>
        <v>2</v>
      </c>
      <c r="R6286" t="str">
        <f t="shared" si="197"/>
        <v>Mid-range</v>
      </c>
    </row>
    <row r="6287" spans="1:18" x14ac:dyDescent="0.35">
      <c r="A6287">
        <v>12780574</v>
      </c>
      <c r="B6287" t="s">
        <v>8271</v>
      </c>
      <c r="C6287">
        <v>84888</v>
      </c>
      <c r="D6287" t="s">
        <v>49</v>
      </c>
      <c r="E6287" t="s">
        <v>148</v>
      </c>
      <c r="F6287" t="s">
        <v>266</v>
      </c>
      <c r="G6287" t="s">
        <v>6020</v>
      </c>
      <c r="H6287">
        <v>2020</v>
      </c>
      <c r="I6287">
        <v>51000</v>
      </c>
      <c r="J6287" t="s">
        <v>21</v>
      </c>
      <c r="K6287" t="s">
        <v>22</v>
      </c>
      <c r="L6287" t="s">
        <v>64</v>
      </c>
      <c r="M6287" t="s">
        <v>24</v>
      </c>
      <c r="N6287">
        <v>5552</v>
      </c>
      <c r="O6287" t="s">
        <v>116</v>
      </c>
      <c r="P6287">
        <v>8</v>
      </c>
      <c r="Q6287">
        <f t="shared" si="196"/>
        <v>4</v>
      </c>
      <c r="R6287" t="str">
        <f t="shared" si="197"/>
        <v>Luxury</v>
      </c>
    </row>
    <row r="6288" spans="1:18" x14ac:dyDescent="0.35">
      <c r="A6288">
        <v>12780586</v>
      </c>
      <c r="B6288" t="s">
        <v>8272</v>
      </c>
      <c r="C6288">
        <v>98990</v>
      </c>
      <c r="D6288" t="s">
        <v>27</v>
      </c>
      <c r="E6288" t="s">
        <v>1741</v>
      </c>
      <c r="F6288" t="s">
        <v>251</v>
      </c>
      <c r="G6288" t="s">
        <v>2393</v>
      </c>
      <c r="H6288">
        <v>2017</v>
      </c>
      <c r="I6288">
        <v>101847</v>
      </c>
      <c r="J6288" t="s">
        <v>21</v>
      </c>
      <c r="K6288" t="s">
        <v>22</v>
      </c>
      <c r="L6288" t="s">
        <v>64</v>
      </c>
      <c r="M6288" t="s">
        <v>24</v>
      </c>
      <c r="N6288">
        <v>3982</v>
      </c>
      <c r="O6288" t="s">
        <v>33</v>
      </c>
      <c r="P6288">
        <v>5</v>
      </c>
      <c r="Q6288">
        <f t="shared" si="196"/>
        <v>7</v>
      </c>
      <c r="R6288" t="str">
        <f t="shared" si="197"/>
        <v>Luxury</v>
      </c>
    </row>
    <row r="6289" spans="1:18" x14ac:dyDescent="0.35">
      <c r="A6289">
        <v>12780590</v>
      </c>
      <c r="B6289" t="s">
        <v>6538</v>
      </c>
      <c r="C6289">
        <v>21500</v>
      </c>
      <c r="D6289" t="s">
        <v>188</v>
      </c>
      <c r="E6289" t="s">
        <v>995</v>
      </c>
      <c r="F6289" t="s">
        <v>251</v>
      </c>
      <c r="G6289" t="s">
        <v>2889</v>
      </c>
      <c r="H6289">
        <v>2019</v>
      </c>
      <c r="I6289">
        <v>72031</v>
      </c>
      <c r="J6289" t="s">
        <v>86</v>
      </c>
      <c r="K6289" t="s">
        <v>22</v>
      </c>
      <c r="L6289" t="s">
        <v>23</v>
      </c>
      <c r="M6289" t="s">
        <v>24</v>
      </c>
      <c r="N6289">
        <v>1999</v>
      </c>
      <c r="O6289" t="s">
        <v>8150</v>
      </c>
      <c r="P6289">
        <v>5</v>
      </c>
      <c r="Q6289">
        <f t="shared" si="196"/>
        <v>5</v>
      </c>
      <c r="R6289" t="str">
        <f t="shared" si="197"/>
        <v>Mid-range</v>
      </c>
    </row>
    <row r="6290" spans="1:18" x14ac:dyDescent="0.35">
      <c r="A6290">
        <v>12780643</v>
      </c>
      <c r="B6290" t="s">
        <v>8273</v>
      </c>
      <c r="C6290">
        <v>34750</v>
      </c>
      <c r="D6290" t="s">
        <v>59</v>
      </c>
      <c r="E6290" t="s">
        <v>1653</v>
      </c>
      <c r="F6290" t="s">
        <v>4539</v>
      </c>
      <c r="G6290" t="s">
        <v>8274</v>
      </c>
      <c r="H6290">
        <v>2016</v>
      </c>
      <c r="I6290">
        <v>214100</v>
      </c>
      <c r="J6290" t="s">
        <v>393</v>
      </c>
      <c r="K6290" t="s">
        <v>22</v>
      </c>
      <c r="L6290" t="s">
        <v>31</v>
      </c>
      <c r="M6290" t="s">
        <v>24</v>
      </c>
      <c r="N6290">
        <v>2993</v>
      </c>
      <c r="O6290" t="s">
        <v>47</v>
      </c>
      <c r="P6290">
        <v>5</v>
      </c>
      <c r="Q6290">
        <f t="shared" si="196"/>
        <v>8</v>
      </c>
      <c r="R6290" t="str">
        <f t="shared" si="197"/>
        <v>Mid-range</v>
      </c>
    </row>
    <row r="6291" spans="1:18" x14ac:dyDescent="0.35">
      <c r="A6291">
        <v>12780645</v>
      </c>
      <c r="B6291" t="s">
        <v>8275</v>
      </c>
      <c r="C6291">
        <v>6950</v>
      </c>
      <c r="D6291" t="s">
        <v>54</v>
      </c>
      <c r="E6291" t="s">
        <v>1421</v>
      </c>
      <c r="F6291" t="s">
        <v>3589</v>
      </c>
      <c r="G6291" t="s">
        <v>1172</v>
      </c>
      <c r="H6291">
        <v>2002</v>
      </c>
      <c r="I6291">
        <v>120489</v>
      </c>
      <c r="J6291" t="s">
        <v>21</v>
      </c>
      <c r="K6291" t="s">
        <v>22</v>
      </c>
      <c r="L6291" t="s">
        <v>23</v>
      </c>
      <c r="M6291" t="s">
        <v>24</v>
      </c>
      <c r="N6291">
        <v>2967</v>
      </c>
      <c r="O6291" t="s">
        <v>151</v>
      </c>
      <c r="P6291">
        <v>5</v>
      </c>
      <c r="Q6291">
        <f t="shared" si="196"/>
        <v>22</v>
      </c>
      <c r="R6291" t="str">
        <f t="shared" si="197"/>
        <v>Budget</v>
      </c>
    </row>
    <row r="6292" spans="1:18" x14ac:dyDescent="0.35">
      <c r="A6292">
        <v>12780662</v>
      </c>
      <c r="B6292" t="s">
        <v>8276</v>
      </c>
      <c r="C6292">
        <v>10990</v>
      </c>
      <c r="D6292" t="s">
        <v>49</v>
      </c>
      <c r="E6292" t="s">
        <v>716</v>
      </c>
      <c r="F6292" t="s">
        <v>266</v>
      </c>
      <c r="G6292" t="s">
        <v>1169</v>
      </c>
      <c r="H6292">
        <v>2009</v>
      </c>
      <c r="I6292">
        <v>129287</v>
      </c>
      <c r="J6292" t="s">
        <v>21</v>
      </c>
      <c r="K6292" t="s">
        <v>22</v>
      </c>
      <c r="L6292" t="s">
        <v>23</v>
      </c>
      <c r="M6292" t="s">
        <v>24</v>
      </c>
      <c r="N6292">
        <v>1997</v>
      </c>
      <c r="O6292" t="s">
        <v>116</v>
      </c>
      <c r="P6292">
        <v>5</v>
      </c>
      <c r="Q6292">
        <f t="shared" si="196"/>
        <v>15</v>
      </c>
      <c r="R6292" t="str">
        <f t="shared" si="197"/>
        <v>Mid-range</v>
      </c>
    </row>
    <row r="6293" spans="1:18" x14ac:dyDescent="0.35">
      <c r="A6293">
        <v>12780684</v>
      </c>
      <c r="B6293" t="s">
        <v>665</v>
      </c>
      <c r="C6293">
        <v>41790</v>
      </c>
      <c r="D6293" t="s">
        <v>165</v>
      </c>
      <c r="E6293" t="s">
        <v>209</v>
      </c>
      <c r="F6293" t="s">
        <v>313</v>
      </c>
      <c r="G6293" t="s">
        <v>211</v>
      </c>
      <c r="H6293">
        <v>2017</v>
      </c>
      <c r="I6293">
        <v>76102</v>
      </c>
      <c r="J6293" t="s">
        <v>21</v>
      </c>
      <c r="K6293" t="s">
        <v>22</v>
      </c>
      <c r="L6293" t="s">
        <v>31</v>
      </c>
      <c r="M6293" t="s">
        <v>24</v>
      </c>
      <c r="N6293">
        <v>2442</v>
      </c>
      <c r="O6293" t="s">
        <v>47</v>
      </c>
      <c r="P6293">
        <v>7</v>
      </c>
      <c r="Q6293">
        <f t="shared" si="196"/>
        <v>7</v>
      </c>
      <c r="R6293" t="str">
        <f t="shared" si="197"/>
        <v>Luxury</v>
      </c>
    </row>
    <row r="6294" spans="1:18" x14ac:dyDescent="0.35">
      <c r="A6294">
        <v>12780750</v>
      </c>
      <c r="B6294" t="s">
        <v>8277</v>
      </c>
      <c r="C6294">
        <v>25000</v>
      </c>
      <c r="D6294" t="s">
        <v>165</v>
      </c>
      <c r="E6294" t="s">
        <v>269</v>
      </c>
      <c r="F6294" t="s">
        <v>1473</v>
      </c>
      <c r="G6294" t="s">
        <v>3458</v>
      </c>
      <c r="H6294">
        <v>2009</v>
      </c>
      <c r="I6294">
        <v>332000</v>
      </c>
      <c r="J6294" t="s">
        <v>21</v>
      </c>
      <c r="K6294" t="s">
        <v>22</v>
      </c>
      <c r="L6294" t="s">
        <v>31</v>
      </c>
      <c r="M6294" t="s">
        <v>24</v>
      </c>
      <c r="N6294">
        <v>3200</v>
      </c>
      <c r="O6294" t="s">
        <v>2003</v>
      </c>
      <c r="P6294">
        <v>7</v>
      </c>
      <c r="Q6294">
        <f t="shared" si="196"/>
        <v>15</v>
      </c>
      <c r="R6294" t="str">
        <f t="shared" si="197"/>
        <v>Mid-range</v>
      </c>
    </row>
    <row r="6295" spans="1:18" x14ac:dyDescent="0.35">
      <c r="A6295">
        <v>12780762</v>
      </c>
      <c r="B6295" t="s">
        <v>6149</v>
      </c>
      <c r="C6295">
        <v>19500</v>
      </c>
      <c r="D6295" t="s">
        <v>54</v>
      </c>
      <c r="E6295" t="s">
        <v>55</v>
      </c>
      <c r="F6295" t="s">
        <v>56</v>
      </c>
      <c r="G6295" t="s">
        <v>2157</v>
      </c>
      <c r="H6295">
        <v>2013</v>
      </c>
      <c r="I6295">
        <v>108366</v>
      </c>
      <c r="J6295" t="s">
        <v>21</v>
      </c>
      <c r="K6295" t="s">
        <v>22</v>
      </c>
      <c r="L6295" t="s">
        <v>31</v>
      </c>
      <c r="M6295" t="s">
        <v>24</v>
      </c>
      <c r="N6295">
        <v>2720</v>
      </c>
      <c r="O6295" t="s">
        <v>47</v>
      </c>
      <c r="P6295">
        <v>5</v>
      </c>
      <c r="Q6295">
        <f t="shared" si="196"/>
        <v>11</v>
      </c>
      <c r="R6295" t="str">
        <f t="shared" si="197"/>
        <v>Mid-range</v>
      </c>
    </row>
    <row r="6296" spans="1:18" x14ac:dyDescent="0.35">
      <c r="A6296">
        <v>12780777</v>
      </c>
      <c r="B6296" t="s">
        <v>8278</v>
      </c>
      <c r="C6296">
        <v>4990</v>
      </c>
      <c r="D6296" t="s">
        <v>42</v>
      </c>
      <c r="E6296" t="s">
        <v>71</v>
      </c>
      <c r="F6296" t="s">
        <v>6898</v>
      </c>
      <c r="G6296" t="s">
        <v>1470</v>
      </c>
      <c r="H6296">
        <v>2007</v>
      </c>
      <c r="I6296">
        <v>365122</v>
      </c>
      <c r="J6296" t="s">
        <v>21</v>
      </c>
      <c r="K6296" t="s">
        <v>22</v>
      </c>
      <c r="L6296" t="s">
        <v>23</v>
      </c>
      <c r="M6296" t="s">
        <v>24</v>
      </c>
      <c r="N6296">
        <v>3565</v>
      </c>
      <c r="O6296" t="s">
        <v>69</v>
      </c>
      <c r="P6296">
        <v>5</v>
      </c>
      <c r="Q6296">
        <f t="shared" si="196"/>
        <v>17</v>
      </c>
      <c r="R6296" t="str">
        <f t="shared" si="197"/>
        <v>Budget</v>
      </c>
    </row>
    <row r="6297" spans="1:18" x14ac:dyDescent="0.35">
      <c r="A6297">
        <v>12780779</v>
      </c>
      <c r="B6297" t="s">
        <v>1118</v>
      </c>
      <c r="C6297">
        <v>75990</v>
      </c>
      <c r="D6297" t="s">
        <v>54</v>
      </c>
      <c r="E6297" t="s">
        <v>175</v>
      </c>
      <c r="F6297" t="s">
        <v>1119</v>
      </c>
      <c r="G6297" t="s">
        <v>1120</v>
      </c>
      <c r="H6297">
        <v>2022</v>
      </c>
      <c r="I6297">
        <v>37</v>
      </c>
      <c r="J6297" t="s">
        <v>275</v>
      </c>
      <c r="K6297" t="s">
        <v>22</v>
      </c>
      <c r="L6297" t="s">
        <v>31</v>
      </c>
      <c r="M6297" t="s">
        <v>24</v>
      </c>
      <c r="N6297">
        <v>2993</v>
      </c>
      <c r="O6297" t="s">
        <v>69</v>
      </c>
      <c r="P6297">
        <v>5</v>
      </c>
      <c r="Q6297">
        <f t="shared" si="196"/>
        <v>2</v>
      </c>
      <c r="R6297" t="str">
        <f t="shared" si="197"/>
        <v>Luxury</v>
      </c>
    </row>
    <row r="6298" spans="1:18" x14ac:dyDescent="0.35">
      <c r="A6298">
        <v>12780780</v>
      </c>
      <c r="B6298" t="s">
        <v>272</v>
      </c>
      <c r="C6298">
        <v>74777</v>
      </c>
      <c r="D6298" t="s">
        <v>17</v>
      </c>
      <c r="E6298" t="s">
        <v>258</v>
      </c>
      <c r="F6298" t="s">
        <v>273</v>
      </c>
      <c r="G6298" t="s">
        <v>274</v>
      </c>
      <c r="H6298">
        <v>2021</v>
      </c>
      <c r="I6298">
        <v>22665</v>
      </c>
      <c r="J6298" t="s">
        <v>275</v>
      </c>
      <c r="K6298" t="s">
        <v>22</v>
      </c>
      <c r="L6298" t="s">
        <v>31</v>
      </c>
      <c r="M6298" t="s">
        <v>24</v>
      </c>
      <c r="N6298">
        <v>2753</v>
      </c>
      <c r="O6298" t="s">
        <v>69</v>
      </c>
      <c r="P6298">
        <v>5</v>
      </c>
      <c r="Q6298">
        <f t="shared" si="196"/>
        <v>3</v>
      </c>
      <c r="R6298" t="str">
        <f t="shared" si="197"/>
        <v>Luxury</v>
      </c>
    </row>
    <row r="6299" spans="1:18" x14ac:dyDescent="0.35">
      <c r="A6299">
        <v>12780803</v>
      </c>
      <c r="B6299" t="s">
        <v>6033</v>
      </c>
      <c r="C6299">
        <v>35990</v>
      </c>
      <c r="D6299" t="s">
        <v>88</v>
      </c>
      <c r="E6299" t="s">
        <v>108</v>
      </c>
      <c r="F6299" t="s">
        <v>6034</v>
      </c>
      <c r="G6299" t="s">
        <v>752</v>
      </c>
      <c r="H6299">
        <v>2020</v>
      </c>
      <c r="I6299">
        <v>47575</v>
      </c>
      <c r="J6299" t="s">
        <v>21</v>
      </c>
      <c r="K6299" t="s">
        <v>22</v>
      </c>
      <c r="L6299" t="s">
        <v>23</v>
      </c>
      <c r="M6299" t="s">
        <v>24</v>
      </c>
      <c r="N6299">
        <v>1999</v>
      </c>
      <c r="O6299" t="s">
        <v>25</v>
      </c>
      <c r="P6299">
        <v>5</v>
      </c>
      <c r="Q6299">
        <f t="shared" si="196"/>
        <v>4</v>
      </c>
      <c r="R6299" t="str">
        <f t="shared" si="197"/>
        <v>Mid-range</v>
      </c>
    </row>
    <row r="6300" spans="1:18" x14ac:dyDescent="0.35">
      <c r="A6300">
        <v>12780806</v>
      </c>
      <c r="B6300" t="s">
        <v>8279</v>
      </c>
      <c r="C6300">
        <v>72880</v>
      </c>
      <c r="D6300" t="s">
        <v>131</v>
      </c>
      <c r="E6300" t="s">
        <v>238</v>
      </c>
      <c r="F6300" t="s">
        <v>1359</v>
      </c>
      <c r="G6300" t="s">
        <v>4111</v>
      </c>
      <c r="H6300">
        <v>2021</v>
      </c>
      <c r="I6300">
        <v>8851</v>
      </c>
      <c r="J6300" t="s">
        <v>21</v>
      </c>
      <c r="K6300" t="s">
        <v>22</v>
      </c>
      <c r="L6300" t="s">
        <v>381</v>
      </c>
      <c r="M6300" t="s">
        <v>24</v>
      </c>
      <c r="N6300">
        <v>1984</v>
      </c>
      <c r="O6300" t="s">
        <v>47</v>
      </c>
      <c r="P6300">
        <v>5</v>
      </c>
      <c r="Q6300">
        <f t="shared" si="196"/>
        <v>3</v>
      </c>
      <c r="R6300" t="str">
        <f t="shared" si="197"/>
        <v>Luxury</v>
      </c>
    </row>
    <row r="6301" spans="1:18" x14ac:dyDescent="0.35">
      <c r="A6301">
        <v>12780816</v>
      </c>
      <c r="B6301" t="s">
        <v>3523</v>
      </c>
      <c r="C6301">
        <v>42880</v>
      </c>
      <c r="D6301" t="s">
        <v>449</v>
      </c>
      <c r="E6301" t="s">
        <v>518</v>
      </c>
      <c r="F6301" t="s">
        <v>3524</v>
      </c>
      <c r="G6301" t="s">
        <v>520</v>
      </c>
      <c r="H6301">
        <v>2017</v>
      </c>
      <c r="I6301">
        <v>124500</v>
      </c>
      <c r="J6301" t="s">
        <v>21</v>
      </c>
      <c r="K6301" t="s">
        <v>22</v>
      </c>
      <c r="L6301" t="s">
        <v>31</v>
      </c>
      <c r="M6301" t="s">
        <v>24</v>
      </c>
      <c r="N6301">
        <v>1999</v>
      </c>
      <c r="O6301" t="s">
        <v>47</v>
      </c>
      <c r="P6301">
        <v>5</v>
      </c>
      <c r="Q6301">
        <f t="shared" si="196"/>
        <v>7</v>
      </c>
      <c r="R6301" t="str">
        <f t="shared" si="197"/>
        <v>Luxury</v>
      </c>
    </row>
    <row r="6302" spans="1:18" x14ac:dyDescent="0.35">
      <c r="A6302">
        <v>12780837</v>
      </c>
      <c r="B6302" t="s">
        <v>8280</v>
      </c>
      <c r="C6302">
        <v>68490</v>
      </c>
      <c r="D6302" t="s">
        <v>188</v>
      </c>
      <c r="E6302" t="s">
        <v>288</v>
      </c>
      <c r="F6302" t="s">
        <v>289</v>
      </c>
      <c r="G6302" t="s">
        <v>7966</v>
      </c>
      <c r="H6302">
        <v>2021</v>
      </c>
      <c r="I6302">
        <v>19274</v>
      </c>
      <c r="J6302" t="s">
        <v>21</v>
      </c>
      <c r="K6302" t="s">
        <v>22</v>
      </c>
      <c r="L6302" t="s">
        <v>31</v>
      </c>
      <c r="M6302" t="s">
        <v>24</v>
      </c>
      <c r="N6302">
        <v>2151</v>
      </c>
      <c r="O6302" t="s">
        <v>25</v>
      </c>
      <c r="P6302">
        <v>8</v>
      </c>
      <c r="Q6302">
        <f t="shared" si="196"/>
        <v>3</v>
      </c>
      <c r="R6302" t="str">
        <f t="shared" si="197"/>
        <v>Luxury</v>
      </c>
    </row>
    <row r="6303" spans="1:18" x14ac:dyDescent="0.35">
      <c r="A6303">
        <v>12780840</v>
      </c>
      <c r="B6303" t="s">
        <v>8281</v>
      </c>
      <c r="C6303">
        <v>70990</v>
      </c>
      <c r="D6303" t="s">
        <v>17</v>
      </c>
      <c r="E6303" t="s">
        <v>157</v>
      </c>
      <c r="F6303" t="s">
        <v>3912</v>
      </c>
      <c r="G6303" t="s">
        <v>819</v>
      </c>
      <c r="H6303">
        <v>2021</v>
      </c>
      <c r="I6303">
        <v>57889</v>
      </c>
      <c r="J6303" t="s">
        <v>21</v>
      </c>
      <c r="K6303" t="s">
        <v>22</v>
      </c>
      <c r="L6303" t="s">
        <v>31</v>
      </c>
      <c r="M6303" t="s">
        <v>24</v>
      </c>
      <c r="N6303">
        <v>2755</v>
      </c>
      <c r="O6303" t="s">
        <v>25</v>
      </c>
      <c r="P6303">
        <v>7</v>
      </c>
      <c r="Q6303">
        <f t="shared" si="196"/>
        <v>3</v>
      </c>
      <c r="R6303" t="str">
        <f t="shared" si="197"/>
        <v>Luxury</v>
      </c>
    </row>
    <row r="6304" spans="1:18" x14ac:dyDescent="0.35">
      <c r="A6304">
        <v>12780871</v>
      </c>
      <c r="B6304" t="s">
        <v>3445</v>
      </c>
      <c r="C6304">
        <v>94990</v>
      </c>
      <c r="D6304" t="s">
        <v>102</v>
      </c>
      <c r="E6304" t="s">
        <v>1082</v>
      </c>
      <c r="F6304" t="s">
        <v>3446</v>
      </c>
      <c r="G6304" t="s">
        <v>1267</v>
      </c>
      <c r="H6304">
        <v>2022</v>
      </c>
      <c r="I6304">
        <v>14</v>
      </c>
      <c r="J6304" t="s">
        <v>21</v>
      </c>
      <c r="K6304" t="s">
        <v>22</v>
      </c>
      <c r="L6304" t="s">
        <v>31</v>
      </c>
      <c r="M6304" t="s">
        <v>32</v>
      </c>
      <c r="N6304">
        <v>2967</v>
      </c>
      <c r="O6304" t="s">
        <v>33</v>
      </c>
      <c r="P6304">
        <v>5</v>
      </c>
      <c r="Q6304">
        <f t="shared" si="196"/>
        <v>2</v>
      </c>
      <c r="R6304" t="str">
        <f t="shared" si="197"/>
        <v>Luxury</v>
      </c>
    </row>
    <row r="6305" spans="1:18" x14ac:dyDescent="0.35">
      <c r="A6305">
        <v>12780876</v>
      </c>
      <c r="B6305" t="s">
        <v>8282</v>
      </c>
      <c r="C6305">
        <v>23990</v>
      </c>
      <c r="D6305" t="s">
        <v>143</v>
      </c>
      <c r="E6305" t="s">
        <v>1178</v>
      </c>
      <c r="F6305" t="s">
        <v>6222</v>
      </c>
      <c r="G6305" t="s">
        <v>452</v>
      </c>
      <c r="H6305">
        <v>2013</v>
      </c>
      <c r="I6305">
        <v>94385</v>
      </c>
      <c r="J6305" t="s">
        <v>21</v>
      </c>
      <c r="K6305" t="s">
        <v>22</v>
      </c>
      <c r="L6305" t="s">
        <v>23</v>
      </c>
      <c r="M6305" t="s">
        <v>24</v>
      </c>
      <c r="N6305">
        <v>1995</v>
      </c>
      <c r="O6305" t="s">
        <v>116</v>
      </c>
      <c r="P6305">
        <v>5</v>
      </c>
      <c r="Q6305">
        <f t="shared" si="196"/>
        <v>11</v>
      </c>
      <c r="R6305" t="str">
        <f t="shared" si="197"/>
        <v>Mid-range</v>
      </c>
    </row>
    <row r="6306" spans="1:18" x14ac:dyDescent="0.35">
      <c r="A6306">
        <v>12780880</v>
      </c>
      <c r="B6306" t="s">
        <v>8283</v>
      </c>
      <c r="C6306">
        <v>33990</v>
      </c>
      <c r="D6306" t="s">
        <v>127</v>
      </c>
      <c r="E6306" t="s">
        <v>998</v>
      </c>
      <c r="F6306" t="s">
        <v>3287</v>
      </c>
      <c r="G6306" t="s">
        <v>3855</v>
      </c>
      <c r="H6306">
        <v>2018</v>
      </c>
      <c r="I6306">
        <v>9449</v>
      </c>
      <c r="J6306" t="s">
        <v>21</v>
      </c>
      <c r="K6306" t="s">
        <v>22</v>
      </c>
      <c r="L6306" t="s">
        <v>23</v>
      </c>
      <c r="M6306" t="s">
        <v>24</v>
      </c>
      <c r="N6306">
        <v>1998</v>
      </c>
      <c r="O6306" t="s">
        <v>69</v>
      </c>
      <c r="P6306">
        <v>5</v>
      </c>
      <c r="Q6306">
        <f t="shared" si="196"/>
        <v>6</v>
      </c>
      <c r="R6306" t="str">
        <f t="shared" si="197"/>
        <v>Mid-range</v>
      </c>
    </row>
    <row r="6307" spans="1:18" x14ac:dyDescent="0.35">
      <c r="A6307">
        <v>12780888</v>
      </c>
      <c r="B6307" t="s">
        <v>8284</v>
      </c>
      <c r="C6307">
        <v>49990</v>
      </c>
      <c r="D6307" t="s">
        <v>127</v>
      </c>
      <c r="E6307" t="s">
        <v>466</v>
      </c>
      <c r="F6307" t="s">
        <v>1197</v>
      </c>
      <c r="G6307" t="s">
        <v>755</v>
      </c>
      <c r="H6307">
        <v>2020</v>
      </c>
      <c r="I6307">
        <v>28521</v>
      </c>
      <c r="J6307" t="s">
        <v>21</v>
      </c>
      <c r="K6307" t="s">
        <v>22</v>
      </c>
      <c r="L6307" t="s">
        <v>23</v>
      </c>
      <c r="M6307" t="s">
        <v>24</v>
      </c>
      <c r="N6307">
        <v>2488</v>
      </c>
      <c r="O6307" t="s">
        <v>47</v>
      </c>
      <c r="P6307">
        <v>5</v>
      </c>
      <c r="Q6307">
        <f t="shared" si="196"/>
        <v>4</v>
      </c>
      <c r="R6307" t="str">
        <f t="shared" si="197"/>
        <v>Luxury</v>
      </c>
    </row>
    <row r="6308" spans="1:18" x14ac:dyDescent="0.35">
      <c r="A6308">
        <v>12780915</v>
      </c>
      <c r="B6308" t="s">
        <v>4627</v>
      </c>
      <c r="C6308">
        <v>75000</v>
      </c>
      <c r="D6308" t="s">
        <v>54</v>
      </c>
      <c r="E6308" t="s">
        <v>175</v>
      </c>
      <c r="F6308" t="s">
        <v>964</v>
      </c>
      <c r="G6308" t="s">
        <v>650</v>
      </c>
      <c r="H6308">
        <v>2018</v>
      </c>
      <c r="I6308">
        <v>40000</v>
      </c>
      <c r="J6308" t="s">
        <v>236</v>
      </c>
      <c r="K6308" t="s">
        <v>22</v>
      </c>
      <c r="L6308" t="s">
        <v>31</v>
      </c>
      <c r="M6308" t="s">
        <v>24</v>
      </c>
      <c r="N6308">
        <v>3198</v>
      </c>
      <c r="O6308" t="s">
        <v>33</v>
      </c>
      <c r="P6308">
        <v>5</v>
      </c>
      <c r="Q6308">
        <f t="shared" si="196"/>
        <v>6</v>
      </c>
      <c r="R6308" t="str">
        <f t="shared" si="197"/>
        <v>Luxury</v>
      </c>
    </row>
    <row r="6309" spans="1:18" x14ac:dyDescent="0.35">
      <c r="A6309">
        <v>12780934</v>
      </c>
      <c r="B6309" t="s">
        <v>8285</v>
      </c>
      <c r="C6309">
        <v>16990</v>
      </c>
      <c r="D6309" t="s">
        <v>102</v>
      </c>
      <c r="E6309" t="s">
        <v>13</v>
      </c>
      <c r="F6309" t="s">
        <v>8286</v>
      </c>
      <c r="G6309" t="s">
        <v>5739</v>
      </c>
      <c r="H6309">
        <v>2012</v>
      </c>
      <c r="I6309">
        <v>112500</v>
      </c>
      <c r="J6309" t="s">
        <v>393</v>
      </c>
      <c r="K6309" t="s">
        <v>22</v>
      </c>
      <c r="L6309" t="s">
        <v>31</v>
      </c>
      <c r="M6309" t="s">
        <v>24</v>
      </c>
      <c r="N6309">
        <v>1968</v>
      </c>
      <c r="O6309" t="s">
        <v>1085</v>
      </c>
      <c r="P6309">
        <v>5</v>
      </c>
      <c r="Q6309">
        <f t="shared" si="196"/>
        <v>12</v>
      </c>
      <c r="R6309" t="str">
        <f t="shared" si="197"/>
        <v>Mid-range</v>
      </c>
    </row>
    <row r="6310" spans="1:18" x14ac:dyDescent="0.35">
      <c r="A6310">
        <v>12780937</v>
      </c>
      <c r="B6310" t="s">
        <v>4662</v>
      </c>
      <c r="C6310">
        <v>12990</v>
      </c>
      <c r="D6310" t="s">
        <v>17</v>
      </c>
      <c r="E6310" t="s">
        <v>258</v>
      </c>
      <c r="F6310" t="s">
        <v>351</v>
      </c>
      <c r="G6310" t="s">
        <v>4663</v>
      </c>
      <c r="H6310">
        <v>2006</v>
      </c>
      <c r="I6310">
        <v>248000</v>
      </c>
      <c r="J6310" t="s">
        <v>236</v>
      </c>
      <c r="K6310" t="s">
        <v>81</v>
      </c>
      <c r="L6310" t="s">
        <v>23</v>
      </c>
      <c r="M6310" t="s">
        <v>24</v>
      </c>
      <c r="N6310">
        <v>2694</v>
      </c>
      <c r="O6310" t="s">
        <v>47</v>
      </c>
      <c r="P6310">
        <v>5</v>
      </c>
      <c r="Q6310">
        <f t="shared" si="196"/>
        <v>18</v>
      </c>
      <c r="R6310" t="str">
        <f t="shared" si="197"/>
        <v>Mid-range</v>
      </c>
    </row>
    <row r="6311" spans="1:18" x14ac:dyDescent="0.35">
      <c r="A6311">
        <v>12780940</v>
      </c>
      <c r="B6311" t="s">
        <v>2690</v>
      </c>
      <c r="C6311">
        <v>26990</v>
      </c>
      <c r="D6311" t="s">
        <v>165</v>
      </c>
      <c r="E6311" t="s">
        <v>568</v>
      </c>
      <c r="F6311" t="s">
        <v>692</v>
      </c>
      <c r="G6311" t="s">
        <v>2468</v>
      </c>
      <c r="H6311">
        <v>2020</v>
      </c>
      <c r="I6311">
        <v>45373</v>
      </c>
      <c r="J6311" t="s">
        <v>21</v>
      </c>
      <c r="K6311" t="s">
        <v>22</v>
      </c>
      <c r="L6311" t="s">
        <v>23</v>
      </c>
      <c r="M6311" t="s">
        <v>24</v>
      </c>
      <c r="N6311">
        <v>1999</v>
      </c>
      <c r="O6311" t="s">
        <v>69</v>
      </c>
      <c r="P6311">
        <v>5</v>
      </c>
      <c r="Q6311">
        <f t="shared" si="196"/>
        <v>4</v>
      </c>
      <c r="R6311" t="str">
        <f t="shared" si="197"/>
        <v>Mid-range</v>
      </c>
    </row>
    <row r="6312" spans="1:18" x14ac:dyDescent="0.35">
      <c r="A6312">
        <v>12780957</v>
      </c>
      <c r="B6312" t="s">
        <v>8287</v>
      </c>
      <c r="C6312">
        <v>21995</v>
      </c>
      <c r="D6312" t="s">
        <v>131</v>
      </c>
      <c r="E6312" t="s">
        <v>1201</v>
      </c>
      <c r="F6312" t="s">
        <v>2114</v>
      </c>
      <c r="G6312" t="s">
        <v>3637</v>
      </c>
      <c r="H6312">
        <v>2009</v>
      </c>
      <c r="I6312">
        <v>71362</v>
      </c>
      <c r="J6312" t="s">
        <v>393</v>
      </c>
      <c r="K6312" t="s">
        <v>22</v>
      </c>
      <c r="L6312" t="s">
        <v>64</v>
      </c>
      <c r="M6312" t="s">
        <v>24</v>
      </c>
      <c r="N6312">
        <v>1984</v>
      </c>
      <c r="O6312" t="s">
        <v>25</v>
      </c>
      <c r="P6312">
        <v>4</v>
      </c>
      <c r="Q6312">
        <f t="shared" si="196"/>
        <v>15</v>
      </c>
      <c r="R6312" t="str">
        <f t="shared" si="197"/>
        <v>Mid-range</v>
      </c>
    </row>
    <row r="6313" spans="1:18" x14ac:dyDescent="0.35">
      <c r="A6313">
        <v>12780960</v>
      </c>
      <c r="B6313" t="s">
        <v>8288</v>
      </c>
      <c r="C6313">
        <v>18995</v>
      </c>
      <c r="D6313" t="s">
        <v>88</v>
      </c>
      <c r="E6313" t="s">
        <v>98</v>
      </c>
      <c r="F6313" t="s">
        <v>423</v>
      </c>
      <c r="G6313" t="s">
        <v>1650</v>
      </c>
      <c r="H6313">
        <v>2012</v>
      </c>
      <c r="I6313">
        <v>118734</v>
      </c>
      <c r="J6313" t="s">
        <v>86</v>
      </c>
      <c r="K6313" t="s">
        <v>22</v>
      </c>
      <c r="L6313" t="s">
        <v>23</v>
      </c>
      <c r="M6313" t="s">
        <v>24</v>
      </c>
      <c r="N6313">
        <v>1797</v>
      </c>
      <c r="O6313" t="s">
        <v>116</v>
      </c>
      <c r="P6313">
        <v>5</v>
      </c>
      <c r="Q6313">
        <f t="shared" si="196"/>
        <v>12</v>
      </c>
      <c r="R6313" t="str">
        <f t="shared" si="197"/>
        <v>Mid-range</v>
      </c>
    </row>
    <row r="6314" spans="1:18" x14ac:dyDescent="0.35">
      <c r="A6314">
        <v>12780965</v>
      </c>
      <c r="B6314" t="s">
        <v>8289</v>
      </c>
      <c r="C6314">
        <v>17999</v>
      </c>
      <c r="D6314" t="s">
        <v>127</v>
      </c>
      <c r="E6314">
        <v>3</v>
      </c>
      <c r="F6314" t="s">
        <v>8290</v>
      </c>
      <c r="G6314" t="s">
        <v>1155</v>
      </c>
      <c r="H6314">
        <v>2014</v>
      </c>
      <c r="I6314">
        <v>170418</v>
      </c>
      <c r="J6314" t="s">
        <v>86</v>
      </c>
      <c r="K6314" t="s">
        <v>22</v>
      </c>
      <c r="L6314" t="s">
        <v>31</v>
      </c>
      <c r="M6314" t="s">
        <v>24</v>
      </c>
      <c r="N6314">
        <v>2191</v>
      </c>
      <c r="O6314" t="s">
        <v>47</v>
      </c>
      <c r="P6314">
        <v>5</v>
      </c>
      <c r="Q6314">
        <f t="shared" si="196"/>
        <v>10</v>
      </c>
      <c r="R6314" t="str">
        <f t="shared" si="197"/>
        <v>Mid-range</v>
      </c>
    </row>
    <row r="6315" spans="1:18" x14ac:dyDescent="0.35">
      <c r="A6315">
        <v>12781010</v>
      </c>
      <c r="B6315" t="s">
        <v>8291</v>
      </c>
      <c r="C6315">
        <v>22000</v>
      </c>
      <c r="D6315" t="s">
        <v>102</v>
      </c>
      <c r="E6315" t="s">
        <v>473</v>
      </c>
      <c r="F6315" t="s">
        <v>8292</v>
      </c>
      <c r="G6315" t="s">
        <v>2208</v>
      </c>
      <c r="H6315">
        <v>2015</v>
      </c>
      <c r="I6315">
        <v>130000</v>
      </c>
      <c r="J6315" t="s">
        <v>338</v>
      </c>
      <c r="K6315" t="s">
        <v>81</v>
      </c>
      <c r="L6315" t="s">
        <v>31</v>
      </c>
      <c r="M6315" t="s">
        <v>24</v>
      </c>
      <c r="N6315">
        <v>1968</v>
      </c>
      <c r="O6315" t="s">
        <v>33</v>
      </c>
      <c r="P6315">
        <v>5</v>
      </c>
      <c r="Q6315">
        <f t="shared" si="196"/>
        <v>9</v>
      </c>
      <c r="R6315" t="str">
        <f t="shared" si="197"/>
        <v>Mid-range</v>
      </c>
    </row>
    <row r="6316" spans="1:18" x14ac:dyDescent="0.35">
      <c r="A6316">
        <v>12781012</v>
      </c>
      <c r="B6316" t="s">
        <v>8293</v>
      </c>
      <c r="C6316">
        <v>10000</v>
      </c>
      <c r="D6316" t="s">
        <v>49</v>
      </c>
      <c r="E6316" t="s">
        <v>234</v>
      </c>
      <c r="F6316" t="s">
        <v>2386</v>
      </c>
      <c r="G6316" t="s">
        <v>235</v>
      </c>
      <c r="H6316">
        <v>2010</v>
      </c>
      <c r="I6316">
        <v>190000</v>
      </c>
      <c r="J6316" t="s">
        <v>236</v>
      </c>
      <c r="K6316" t="s">
        <v>81</v>
      </c>
      <c r="L6316" t="s">
        <v>31</v>
      </c>
      <c r="M6316" t="s">
        <v>24</v>
      </c>
      <c r="N6316">
        <v>2488</v>
      </c>
      <c r="O6316" t="s">
        <v>47</v>
      </c>
      <c r="P6316">
        <v>5</v>
      </c>
      <c r="Q6316">
        <f t="shared" si="196"/>
        <v>14</v>
      </c>
      <c r="R6316" t="str">
        <f t="shared" si="197"/>
        <v>Budget</v>
      </c>
    </row>
    <row r="6317" spans="1:18" x14ac:dyDescent="0.35">
      <c r="A6317">
        <v>12781014</v>
      </c>
      <c r="B6317" t="s">
        <v>8294</v>
      </c>
      <c r="C6317">
        <v>3500</v>
      </c>
      <c r="D6317" t="s">
        <v>188</v>
      </c>
      <c r="E6317" t="s">
        <v>2171</v>
      </c>
      <c r="F6317" t="s">
        <v>3037</v>
      </c>
      <c r="G6317" t="s">
        <v>8295</v>
      </c>
      <c r="H6317">
        <v>2007</v>
      </c>
      <c r="I6317">
        <v>350000</v>
      </c>
      <c r="J6317" t="s">
        <v>86</v>
      </c>
      <c r="K6317" t="s">
        <v>22</v>
      </c>
      <c r="L6317" t="s">
        <v>23</v>
      </c>
      <c r="M6317" t="s">
        <v>24</v>
      </c>
      <c r="N6317">
        <v>1399</v>
      </c>
      <c r="O6317" t="s">
        <v>69</v>
      </c>
      <c r="P6317">
        <v>5</v>
      </c>
      <c r="Q6317">
        <f t="shared" si="196"/>
        <v>17</v>
      </c>
      <c r="R6317" t="str">
        <f t="shared" si="197"/>
        <v>Budget</v>
      </c>
    </row>
    <row r="6318" spans="1:18" x14ac:dyDescent="0.35">
      <c r="A6318">
        <v>12781045</v>
      </c>
      <c r="B6318" t="s">
        <v>4666</v>
      </c>
      <c r="C6318">
        <v>10850</v>
      </c>
      <c r="D6318" t="s">
        <v>88</v>
      </c>
      <c r="E6318" t="s">
        <v>4667</v>
      </c>
      <c r="F6318" t="s">
        <v>90</v>
      </c>
      <c r="G6318" t="s">
        <v>4668</v>
      </c>
      <c r="H6318">
        <v>2012</v>
      </c>
      <c r="I6318">
        <v>87225</v>
      </c>
      <c r="J6318" t="s">
        <v>86</v>
      </c>
      <c r="K6318" t="s">
        <v>81</v>
      </c>
      <c r="L6318" t="s">
        <v>23</v>
      </c>
      <c r="M6318" t="s">
        <v>24</v>
      </c>
      <c r="N6318">
        <v>1396</v>
      </c>
      <c r="O6318" t="s">
        <v>135</v>
      </c>
      <c r="P6318">
        <v>5</v>
      </c>
      <c r="Q6318">
        <f t="shared" si="196"/>
        <v>12</v>
      </c>
      <c r="R6318" t="str">
        <f t="shared" si="197"/>
        <v>Mid-range</v>
      </c>
    </row>
    <row r="6319" spans="1:18" x14ac:dyDescent="0.35">
      <c r="A6319">
        <v>12781087</v>
      </c>
      <c r="B6319" t="s">
        <v>8296</v>
      </c>
      <c r="C6319">
        <v>54000</v>
      </c>
      <c r="D6319" t="s">
        <v>59</v>
      </c>
      <c r="E6319" t="s">
        <v>8297</v>
      </c>
      <c r="F6319" t="s">
        <v>1209</v>
      </c>
      <c r="G6319" t="s">
        <v>8298</v>
      </c>
      <c r="H6319">
        <v>2019</v>
      </c>
      <c r="I6319">
        <v>26000</v>
      </c>
      <c r="J6319" t="s">
        <v>63</v>
      </c>
      <c r="K6319" t="s">
        <v>22</v>
      </c>
      <c r="L6319" t="s">
        <v>31</v>
      </c>
      <c r="M6319" t="s">
        <v>24</v>
      </c>
      <c r="N6319">
        <v>1995</v>
      </c>
      <c r="O6319" t="s">
        <v>2243</v>
      </c>
      <c r="P6319">
        <v>5</v>
      </c>
      <c r="Q6319">
        <f t="shared" si="196"/>
        <v>5</v>
      </c>
      <c r="R6319" t="str">
        <f t="shared" si="197"/>
        <v>Luxury</v>
      </c>
    </row>
    <row r="6320" spans="1:18" x14ac:dyDescent="0.35">
      <c r="A6320">
        <v>12781163</v>
      </c>
      <c r="B6320" t="s">
        <v>8299</v>
      </c>
      <c r="C6320">
        <v>19877</v>
      </c>
      <c r="D6320" t="s">
        <v>127</v>
      </c>
      <c r="E6320" t="s">
        <v>418</v>
      </c>
      <c r="F6320" t="s">
        <v>8300</v>
      </c>
      <c r="G6320" t="s">
        <v>1129</v>
      </c>
      <c r="H6320">
        <v>2010</v>
      </c>
      <c r="I6320">
        <v>146572</v>
      </c>
      <c r="J6320" t="s">
        <v>21</v>
      </c>
      <c r="K6320" t="s">
        <v>22</v>
      </c>
      <c r="L6320" t="s">
        <v>23</v>
      </c>
      <c r="M6320" t="s">
        <v>24</v>
      </c>
      <c r="N6320">
        <v>3726</v>
      </c>
      <c r="O6320" t="s">
        <v>69</v>
      </c>
      <c r="P6320">
        <v>7</v>
      </c>
      <c r="Q6320">
        <f t="shared" si="196"/>
        <v>14</v>
      </c>
      <c r="R6320" t="str">
        <f t="shared" si="197"/>
        <v>Mid-range</v>
      </c>
    </row>
    <row r="6321" spans="1:18" x14ac:dyDescent="0.35">
      <c r="A6321">
        <v>12781205</v>
      </c>
      <c r="B6321" t="s">
        <v>5297</v>
      </c>
      <c r="C6321">
        <v>69999</v>
      </c>
      <c r="D6321" t="s">
        <v>54</v>
      </c>
      <c r="E6321" t="s">
        <v>987</v>
      </c>
      <c r="F6321" t="s">
        <v>1362</v>
      </c>
      <c r="G6321" t="s">
        <v>1363</v>
      </c>
      <c r="H6321">
        <v>2020</v>
      </c>
      <c r="I6321">
        <v>20603</v>
      </c>
      <c r="J6321" t="s">
        <v>1364</v>
      </c>
      <c r="K6321" t="s">
        <v>81</v>
      </c>
      <c r="L6321" t="s">
        <v>64</v>
      </c>
      <c r="M6321" t="s">
        <v>24</v>
      </c>
      <c r="N6321">
        <v>4950</v>
      </c>
      <c r="O6321" t="s">
        <v>69</v>
      </c>
      <c r="P6321">
        <v>4</v>
      </c>
      <c r="Q6321">
        <f t="shared" si="196"/>
        <v>4</v>
      </c>
      <c r="R6321" t="str">
        <f t="shared" si="197"/>
        <v>Luxury</v>
      </c>
    </row>
    <row r="6322" spans="1:18" x14ac:dyDescent="0.35">
      <c r="A6322">
        <v>12781206</v>
      </c>
      <c r="B6322" t="s">
        <v>8301</v>
      </c>
      <c r="C6322">
        <v>99888</v>
      </c>
      <c r="D6322" t="s">
        <v>27</v>
      </c>
      <c r="E6322" t="s">
        <v>2746</v>
      </c>
      <c r="F6322" t="s">
        <v>251</v>
      </c>
      <c r="G6322">
        <v>166</v>
      </c>
      <c r="H6322">
        <v>2015</v>
      </c>
      <c r="I6322">
        <v>58998</v>
      </c>
      <c r="J6322" t="s">
        <v>21</v>
      </c>
      <c r="K6322" t="s">
        <v>22</v>
      </c>
      <c r="L6322" t="s">
        <v>64</v>
      </c>
      <c r="M6322" t="s">
        <v>24</v>
      </c>
      <c r="N6322">
        <v>5461</v>
      </c>
      <c r="O6322" t="s">
        <v>116</v>
      </c>
      <c r="P6322">
        <v>5</v>
      </c>
      <c r="Q6322">
        <f t="shared" si="196"/>
        <v>9</v>
      </c>
      <c r="R6322" t="str">
        <f t="shared" si="197"/>
        <v>Luxury</v>
      </c>
    </row>
    <row r="6323" spans="1:18" x14ac:dyDescent="0.35">
      <c r="A6323">
        <v>12781207</v>
      </c>
      <c r="B6323" t="s">
        <v>7390</v>
      </c>
      <c r="C6323">
        <v>101800</v>
      </c>
      <c r="D6323" t="s">
        <v>27</v>
      </c>
      <c r="E6323" t="s">
        <v>7391</v>
      </c>
      <c r="F6323" t="s">
        <v>7392</v>
      </c>
      <c r="G6323" t="s">
        <v>7393</v>
      </c>
      <c r="H6323">
        <v>2021</v>
      </c>
      <c r="I6323">
        <v>5565</v>
      </c>
      <c r="J6323" t="s">
        <v>63</v>
      </c>
      <c r="K6323" t="s">
        <v>22</v>
      </c>
      <c r="L6323" t="s">
        <v>381</v>
      </c>
      <c r="M6323" t="s">
        <v>24</v>
      </c>
      <c r="N6323">
        <v>1999</v>
      </c>
      <c r="O6323" t="s">
        <v>25</v>
      </c>
      <c r="P6323">
        <v>5</v>
      </c>
      <c r="Q6323">
        <f t="shared" si="196"/>
        <v>3</v>
      </c>
      <c r="R6323" t="str">
        <f t="shared" si="197"/>
        <v>Luxury</v>
      </c>
    </row>
    <row r="6324" spans="1:18" x14ac:dyDescent="0.35">
      <c r="A6324">
        <v>12781210</v>
      </c>
      <c r="B6324" t="s">
        <v>1895</v>
      </c>
      <c r="C6324">
        <v>49888</v>
      </c>
      <c r="D6324" t="s">
        <v>17</v>
      </c>
      <c r="E6324" t="s">
        <v>258</v>
      </c>
      <c r="F6324" t="s">
        <v>259</v>
      </c>
      <c r="G6324" t="s">
        <v>323</v>
      </c>
      <c r="H6324">
        <v>2016</v>
      </c>
      <c r="I6324">
        <v>75227</v>
      </c>
      <c r="J6324" t="s">
        <v>338</v>
      </c>
      <c r="K6324" t="s">
        <v>22</v>
      </c>
      <c r="L6324" t="s">
        <v>31</v>
      </c>
      <c r="M6324" t="s">
        <v>24</v>
      </c>
      <c r="N6324">
        <v>2753</v>
      </c>
      <c r="O6324" t="s">
        <v>47</v>
      </c>
      <c r="P6324">
        <v>5</v>
      </c>
      <c r="Q6324">
        <f t="shared" si="196"/>
        <v>8</v>
      </c>
      <c r="R6324" t="str">
        <f t="shared" si="197"/>
        <v>Luxury</v>
      </c>
    </row>
    <row r="6325" spans="1:18" x14ac:dyDescent="0.35">
      <c r="A6325">
        <v>12781227</v>
      </c>
      <c r="B6325" t="s">
        <v>8302</v>
      </c>
      <c r="C6325">
        <v>42500</v>
      </c>
      <c r="D6325" t="s">
        <v>17</v>
      </c>
      <c r="E6325" t="s">
        <v>1771</v>
      </c>
      <c r="F6325" t="s">
        <v>3629</v>
      </c>
      <c r="G6325" t="s">
        <v>1772</v>
      </c>
      <c r="H6325">
        <v>2017</v>
      </c>
      <c r="I6325">
        <v>156852</v>
      </c>
      <c r="J6325" t="s">
        <v>21</v>
      </c>
      <c r="K6325" t="s">
        <v>22</v>
      </c>
      <c r="L6325" t="s">
        <v>31</v>
      </c>
      <c r="M6325" t="s">
        <v>24</v>
      </c>
      <c r="N6325">
        <v>2753</v>
      </c>
      <c r="O6325" t="s">
        <v>116</v>
      </c>
      <c r="P6325">
        <v>7</v>
      </c>
      <c r="Q6325">
        <f t="shared" si="196"/>
        <v>7</v>
      </c>
      <c r="R6325" t="str">
        <f t="shared" si="197"/>
        <v>Luxury</v>
      </c>
    </row>
    <row r="6326" spans="1:18" x14ac:dyDescent="0.35">
      <c r="A6326">
        <v>12781228</v>
      </c>
      <c r="B6326" t="s">
        <v>3723</v>
      </c>
      <c r="C6326">
        <v>31400</v>
      </c>
      <c r="D6326" t="s">
        <v>42</v>
      </c>
      <c r="E6326" t="s">
        <v>179</v>
      </c>
      <c r="F6326" t="s">
        <v>1289</v>
      </c>
      <c r="G6326" t="s">
        <v>181</v>
      </c>
      <c r="H6326">
        <v>2017</v>
      </c>
      <c r="I6326">
        <v>140579</v>
      </c>
      <c r="J6326" t="s">
        <v>205</v>
      </c>
      <c r="K6326" t="s">
        <v>22</v>
      </c>
      <c r="L6326" t="s">
        <v>31</v>
      </c>
      <c r="M6326" t="s">
        <v>24</v>
      </c>
      <c r="N6326">
        <v>2776</v>
      </c>
      <c r="O6326" t="s">
        <v>47</v>
      </c>
      <c r="P6326">
        <v>5</v>
      </c>
      <c r="Q6326">
        <f t="shared" si="196"/>
        <v>7</v>
      </c>
      <c r="R6326" t="str">
        <f t="shared" si="197"/>
        <v>Mid-range</v>
      </c>
    </row>
    <row r="6327" spans="1:18" x14ac:dyDescent="0.35">
      <c r="A6327">
        <v>12781239</v>
      </c>
      <c r="B6327" t="s">
        <v>6838</v>
      </c>
      <c r="C6327">
        <v>32888</v>
      </c>
      <c r="D6327" t="s">
        <v>127</v>
      </c>
      <c r="E6327" t="s">
        <v>466</v>
      </c>
      <c r="F6327" t="s">
        <v>5522</v>
      </c>
      <c r="G6327" t="s">
        <v>1275</v>
      </c>
      <c r="H6327">
        <v>2018</v>
      </c>
      <c r="I6327">
        <v>91596</v>
      </c>
      <c r="J6327" t="s">
        <v>21</v>
      </c>
      <c r="K6327" t="s">
        <v>22</v>
      </c>
      <c r="L6327" t="s">
        <v>23</v>
      </c>
      <c r="M6327" t="s">
        <v>24</v>
      </c>
      <c r="N6327">
        <v>2488</v>
      </c>
      <c r="O6327" t="s">
        <v>116</v>
      </c>
      <c r="P6327">
        <v>5</v>
      </c>
      <c r="Q6327">
        <f t="shared" si="196"/>
        <v>6</v>
      </c>
      <c r="R6327" t="str">
        <f t="shared" si="197"/>
        <v>Mid-range</v>
      </c>
    </row>
    <row r="6328" spans="1:18" x14ac:dyDescent="0.35">
      <c r="A6328">
        <v>12781251</v>
      </c>
      <c r="B6328" t="s">
        <v>8303</v>
      </c>
      <c r="C6328">
        <v>14400</v>
      </c>
      <c r="D6328" t="s">
        <v>49</v>
      </c>
      <c r="E6328" t="s">
        <v>738</v>
      </c>
      <c r="F6328" t="s">
        <v>767</v>
      </c>
      <c r="G6328" t="s">
        <v>6346</v>
      </c>
      <c r="H6328">
        <v>2013</v>
      </c>
      <c r="I6328">
        <v>72802</v>
      </c>
      <c r="J6328" t="s">
        <v>63</v>
      </c>
      <c r="K6328" t="s">
        <v>22</v>
      </c>
      <c r="L6328" t="s">
        <v>23</v>
      </c>
      <c r="M6328" t="s">
        <v>24</v>
      </c>
      <c r="N6328">
        <v>1798</v>
      </c>
      <c r="O6328" t="s">
        <v>47</v>
      </c>
      <c r="P6328">
        <v>5</v>
      </c>
      <c r="Q6328">
        <f t="shared" si="196"/>
        <v>11</v>
      </c>
      <c r="R6328" t="str">
        <f t="shared" si="197"/>
        <v>Mid-range</v>
      </c>
    </row>
    <row r="6329" spans="1:18" x14ac:dyDescent="0.35">
      <c r="A6329">
        <v>12781260</v>
      </c>
      <c r="B6329" t="s">
        <v>649</v>
      </c>
      <c r="C6329">
        <v>42975</v>
      </c>
      <c r="D6329" t="s">
        <v>54</v>
      </c>
      <c r="E6329" t="s">
        <v>175</v>
      </c>
      <c r="F6329" t="s">
        <v>176</v>
      </c>
      <c r="G6329" t="s">
        <v>650</v>
      </c>
      <c r="H6329">
        <v>2018</v>
      </c>
      <c r="I6329">
        <v>114444</v>
      </c>
      <c r="J6329" t="s">
        <v>80</v>
      </c>
      <c r="K6329" t="s">
        <v>22</v>
      </c>
      <c r="L6329" t="s">
        <v>31</v>
      </c>
      <c r="M6329" t="s">
        <v>24</v>
      </c>
      <c r="N6329">
        <v>3198</v>
      </c>
      <c r="O6329" t="s">
        <v>47</v>
      </c>
      <c r="P6329">
        <v>2</v>
      </c>
      <c r="Q6329">
        <f t="shared" si="196"/>
        <v>6</v>
      </c>
      <c r="R6329" t="str">
        <f t="shared" si="197"/>
        <v>Luxury</v>
      </c>
    </row>
    <row r="6330" spans="1:18" x14ac:dyDescent="0.35">
      <c r="A6330">
        <v>12781264</v>
      </c>
      <c r="B6330" t="s">
        <v>926</v>
      </c>
      <c r="C6330">
        <v>38880</v>
      </c>
      <c r="D6330" t="s">
        <v>197</v>
      </c>
      <c r="E6330" t="s">
        <v>927</v>
      </c>
      <c r="F6330" t="s">
        <v>928</v>
      </c>
      <c r="G6330" t="s">
        <v>929</v>
      </c>
      <c r="H6330">
        <v>2022</v>
      </c>
      <c r="I6330">
        <v>84</v>
      </c>
      <c r="J6330" t="s">
        <v>21</v>
      </c>
      <c r="K6330" t="s">
        <v>22</v>
      </c>
      <c r="L6330" t="s">
        <v>64</v>
      </c>
      <c r="M6330" t="s">
        <v>247</v>
      </c>
      <c r="N6330">
        <v>999</v>
      </c>
      <c r="O6330" t="s">
        <v>33</v>
      </c>
      <c r="P6330">
        <v>5</v>
      </c>
      <c r="Q6330">
        <f t="shared" si="196"/>
        <v>2</v>
      </c>
      <c r="R6330" t="str">
        <f t="shared" si="197"/>
        <v>Mid-range</v>
      </c>
    </row>
    <row r="6331" spans="1:18" x14ac:dyDescent="0.35">
      <c r="A6331">
        <v>12781272</v>
      </c>
      <c r="B6331" t="s">
        <v>7000</v>
      </c>
      <c r="C6331">
        <v>74888</v>
      </c>
      <c r="D6331" t="s">
        <v>17</v>
      </c>
      <c r="E6331" t="s">
        <v>258</v>
      </c>
      <c r="F6331" t="s">
        <v>259</v>
      </c>
      <c r="G6331" t="s">
        <v>274</v>
      </c>
      <c r="H6331">
        <v>2021</v>
      </c>
      <c r="I6331">
        <v>7641</v>
      </c>
      <c r="J6331" t="s">
        <v>2310</v>
      </c>
      <c r="K6331" t="s">
        <v>22</v>
      </c>
      <c r="L6331" t="s">
        <v>31</v>
      </c>
      <c r="M6331" t="s">
        <v>24</v>
      </c>
      <c r="N6331">
        <v>2753</v>
      </c>
      <c r="O6331" t="s">
        <v>116</v>
      </c>
      <c r="P6331">
        <v>4</v>
      </c>
      <c r="Q6331">
        <f t="shared" si="196"/>
        <v>3</v>
      </c>
      <c r="R6331" t="str">
        <f t="shared" si="197"/>
        <v>Luxury</v>
      </c>
    </row>
    <row r="6332" spans="1:18" x14ac:dyDescent="0.35">
      <c r="A6332">
        <v>12781280</v>
      </c>
      <c r="B6332" t="s">
        <v>8304</v>
      </c>
      <c r="C6332">
        <v>114800</v>
      </c>
      <c r="D6332" t="s">
        <v>27</v>
      </c>
      <c r="E6332" t="s">
        <v>1741</v>
      </c>
      <c r="F6332" t="s">
        <v>251</v>
      </c>
      <c r="G6332" t="s">
        <v>2393</v>
      </c>
      <c r="H6332">
        <v>2016</v>
      </c>
      <c r="I6332">
        <v>41468</v>
      </c>
      <c r="J6332" t="s">
        <v>63</v>
      </c>
      <c r="K6332" t="s">
        <v>22</v>
      </c>
      <c r="L6332" t="s">
        <v>64</v>
      </c>
      <c r="M6332" t="s">
        <v>24</v>
      </c>
      <c r="N6332">
        <v>3982</v>
      </c>
      <c r="O6332" t="s">
        <v>47</v>
      </c>
      <c r="P6332">
        <v>5</v>
      </c>
      <c r="Q6332">
        <f t="shared" si="196"/>
        <v>8</v>
      </c>
      <c r="R6332" t="str">
        <f t="shared" si="197"/>
        <v>Luxury</v>
      </c>
    </row>
    <row r="6333" spans="1:18" x14ac:dyDescent="0.35">
      <c r="A6333">
        <v>12781373</v>
      </c>
      <c r="B6333" t="s">
        <v>6678</v>
      </c>
      <c r="C6333">
        <v>39830</v>
      </c>
      <c r="D6333" t="s">
        <v>42</v>
      </c>
      <c r="E6333" t="s">
        <v>179</v>
      </c>
      <c r="F6333" t="s">
        <v>6679</v>
      </c>
      <c r="G6333" t="s">
        <v>2925</v>
      </c>
      <c r="H6333">
        <v>2018</v>
      </c>
      <c r="I6333">
        <v>112866</v>
      </c>
      <c r="J6333" t="s">
        <v>205</v>
      </c>
      <c r="K6333" t="s">
        <v>22</v>
      </c>
      <c r="L6333" t="s">
        <v>31</v>
      </c>
      <c r="M6333" t="s">
        <v>24</v>
      </c>
      <c r="N6333">
        <v>2776</v>
      </c>
      <c r="O6333" t="s">
        <v>47</v>
      </c>
      <c r="P6333">
        <v>5</v>
      </c>
      <c r="Q6333">
        <f t="shared" si="196"/>
        <v>6</v>
      </c>
      <c r="R6333" t="str">
        <f t="shared" si="197"/>
        <v>Mid-range</v>
      </c>
    </row>
    <row r="6334" spans="1:18" x14ac:dyDescent="0.35">
      <c r="A6334">
        <v>12781388</v>
      </c>
      <c r="B6334" t="s">
        <v>8305</v>
      </c>
      <c r="C6334">
        <v>19800</v>
      </c>
      <c r="D6334" t="s">
        <v>59</v>
      </c>
      <c r="E6334" t="s">
        <v>1311</v>
      </c>
      <c r="F6334" t="s">
        <v>8306</v>
      </c>
      <c r="G6334" t="s">
        <v>1962</v>
      </c>
      <c r="H6334">
        <v>2011</v>
      </c>
      <c r="I6334">
        <v>92730</v>
      </c>
      <c r="J6334" t="s">
        <v>21</v>
      </c>
      <c r="K6334" t="s">
        <v>22</v>
      </c>
      <c r="L6334" t="s">
        <v>31</v>
      </c>
      <c r="M6334" t="s">
        <v>24</v>
      </c>
      <c r="N6334">
        <v>1995</v>
      </c>
      <c r="O6334" t="s">
        <v>33</v>
      </c>
      <c r="P6334">
        <v>5</v>
      </c>
      <c r="Q6334">
        <f t="shared" si="196"/>
        <v>13</v>
      </c>
      <c r="R6334" t="str">
        <f t="shared" si="197"/>
        <v>Mid-range</v>
      </c>
    </row>
    <row r="6335" spans="1:18" x14ac:dyDescent="0.35">
      <c r="A6335">
        <v>12781389</v>
      </c>
      <c r="B6335" t="s">
        <v>8307</v>
      </c>
      <c r="C6335">
        <v>18800</v>
      </c>
      <c r="D6335" t="s">
        <v>88</v>
      </c>
      <c r="E6335" t="s">
        <v>94</v>
      </c>
      <c r="F6335" t="s">
        <v>3330</v>
      </c>
      <c r="G6335" t="s">
        <v>671</v>
      </c>
      <c r="H6335">
        <v>2012</v>
      </c>
      <c r="I6335">
        <v>184270</v>
      </c>
      <c r="J6335" t="s">
        <v>21</v>
      </c>
      <c r="K6335" t="s">
        <v>22</v>
      </c>
      <c r="L6335" t="s">
        <v>31</v>
      </c>
      <c r="M6335" t="s">
        <v>24</v>
      </c>
      <c r="N6335">
        <v>2199</v>
      </c>
      <c r="O6335" t="s">
        <v>116</v>
      </c>
      <c r="P6335">
        <v>7</v>
      </c>
      <c r="Q6335">
        <f t="shared" si="196"/>
        <v>12</v>
      </c>
      <c r="R6335" t="str">
        <f t="shared" si="197"/>
        <v>Mid-range</v>
      </c>
    </row>
    <row r="6336" spans="1:18" x14ac:dyDescent="0.35">
      <c r="A6336">
        <v>12781403</v>
      </c>
      <c r="B6336" t="s">
        <v>2912</v>
      </c>
      <c r="C6336">
        <v>27388</v>
      </c>
      <c r="D6336" t="s">
        <v>127</v>
      </c>
      <c r="E6336" t="s">
        <v>556</v>
      </c>
      <c r="F6336" t="s">
        <v>1634</v>
      </c>
      <c r="G6336" t="s">
        <v>146</v>
      </c>
      <c r="H6336">
        <v>2017</v>
      </c>
      <c r="I6336">
        <v>90411</v>
      </c>
      <c r="J6336" t="s">
        <v>1635</v>
      </c>
      <c r="K6336" t="s">
        <v>22</v>
      </c>
      <c r="L6336" t="s">
        <v>31</v>
      </c>
      <c r="M6336" t="s">
        <v>24</v>
      </c>
      <c r="N6336">
        <v>3196</v>
      </c>
      <c r="O6336" t="s">
        <v>47</v>
      </c>
      <c r="P6336">
        <v>4</v>
      </c>
      <c r="Q6336">
        <f t="shared" si="196"/>
        <v>7</v>
      </c>
      <c r="R6336" t="str">
        <f t="shared" si="197"/>
        <v>Mid-range</v>
      </c>
    </row>
    <row r="6337" spans="1:18" x14ac:dyDescent="0.35">
      <c r="A6337">
        <v>12781404</v>
      </c>
      <c r="B6337" t="s">
        <v>748</v>
      </c>
      <c r="C6337">
        <v>21700</v>
      </c>
      <c r="D6337" t="s">
        <v>282</v>
      </c>
      <c r="E6337" t="s">
        <v>283</v>
      </c>
      <c r="F6337" t="s">
        <v>284</v>
      </c>
      <c r="G6337" t="s">
        <v>749</v>
      </c>
      <c r="H6337">
        <v>2010</v>
      </c>
      <c r="I6337">
        <v>180000</v>
      </c>
      <c r="J6337" t="s">
        <v>286</v>
      </c>
      <c r="K6337" t="s">
        <v>81</v>
      </c>
      <c r="L6337" t="s">
        <v>23</v>
      </c>
      <c r="M6337" t="s">
        <v>24</v>
      </c>
      <c r="N6337">
        <v>3778</v>
      </c>
      <c r="O6337" t="s">
        <v>33</v>
      </c>
      <c r="P6337">
        <v>4</v>
      </c>
      <c r="Q6337">
        <f t="shared" si="196"/>
        <v>14</v>
      </c>
      <c r="R6337" t="str">
        <f t="shared" si="197"/>
        <v>Mid-range</v>
      </c>
    </row>
    <row r="6338" spans="1:18" x14ac:dyDescent="0.35">
      <c r="A6338">
        <v>12781413</v>
      </c>
      <c r="B6338" t="s">
        <v>8308</v>
      </c>
      <c r="C6338">
        <v>41990</v>
      </c>
      <c r="D6338" t="s">
        <v>131</v>
      </c>
      <c r="E6338" t="s">
        <v>745</v>
      </c>
      <c r="F6338" t="s">
        <v>2731</v>
      </c>
      <c r="G6338" t="s">
        <v>6683</v>
      </c>
      <c r="H6338">
        <v>2019</v>
      </c>
      <c r="I6338">
        <v>44654</v>
      </c>
      <c r="J6338" t="s">
        <v>1239</v>
      </c>
      <c r="K6338" t="s">
        <v>22</v>
      </c>
      <c r="L6338" t="s">
        <v>64</v>
      </c>
      <c r="M6338" t="s">
        <v>24</v>
      </c>
      <c r="N6338">
        <v>1395</v>
      </c>
      <c r="O6338" t="s">
        <v>69</v>
      </c>
      <c r="P6338">
        <v>5</v>
      </c>
      <c r="Q6338">
        <f t="shared" si="196"/>
        <v>5</v>
      </c>
      <c r="R6338" t="str">
        <f t="shared" si="197"/>
        <v>Luxury</v>
      </c>
    </row>
    <row r="6339" spans="1:18" x14ac:dyDescent="0.35">
      <c r="A6339">
        <v>12781417</v>
      </c>
      <c r="B6339" t="s">
        <v>8309</v>
      </c>
      <c r="C6339">
        <v>18888</v>
      </c>
      <c r="D6339" t="s">
        <v>102</v>
      </c>
      <c r="E6339" t="s">
        <v>222</v>
      </c>
      <c r="F6339" t="s">
        <v>3671</v>
      </c>
      <c r="G6339" t="s">
        <v>668</v>
      </c>
      <c r="H6339">
        <v>2013</v>
      </c>
      <c r="I6339">
        <v>72156</v>
      </c>
      <c r="J6339" t="s">
        <v>86</v>
      </c>
      <c r="K6339" t="s">
        <v>22</v>
      </c>
      <c r="L6339" t="s">
        <v>31</v>
      </c>
      <c r="M6339" t="s">
        <v>24</v>
      </c>
      <c r="N6339">
        <v>1968</v>
      </c>
      <c r="O6339" t="s">
        <v>33</v>
      </c>
      <c r="P6339">
        <v>5</v>
      </c>
      <c r="Q6339">
        <f t="shared" ref="Q6339:Q6402" si="198">2024-H6339</f>
        <v>11</v>
      </c>
      <c r="R6339" t="str">
        <f t="shared" ref="R6339:R6402" si="199">IF(C6339&lt;=10000,"Budget",IF(C6339&lt;=40000,"Mid-range","Luxury"))</f>
        <v>Mid-range</v>
      </c>
    </row>
    <row r="6340" spans="1:18" x14ac:dyDescent="0.35">
      <c r="A6340">
        <v>12781432</v>
      </c>
      <c r="B6340" t="s">
        <v>8310</v>
      </c>
      <c r="C6340">
        <v>56830</v>
      </c>
      <c r="D6340" t="s">
        <v>76</v>
      </c>
      <c r="E6340" t="s">
        <v>373</v>
      </c>
      <c r="F6340" t="s">
        <v>374</v>
      </c>
      <c r="G6340" t="s">
        <v>6828</v>
      </c>
      <c r="H6340">
        <v>2020</v>
      </c>
      <c r="I6340">
        <v>36250</v>
      </c>
      <c r="J6340" t="s">
        <v>21</v>
      </c>
      <c r="K6340" t="s">
        <v>22</v>
      </c>
      <c r="L6340" t="s">
        <v>31</v>
      </c>
      <c r="M6340" t="s">
        <v>24</v>
      </c>
      <c r="N6340">
        <v>2999</v>
      </c>
      <c r="O6340" t="s">
        <v>25</v>
      </c>
      <c r="P6340">
        <v>7</v>
      </c>
      <c r="Q6340">
        <f t="shared" si="198"/>
        <v>4</v>
      </c>
      <c r="R6340" t="str">
        <f t="shared" si="199"/>
        <v>Luxury</v>
      </c>
    </row>
    <row r="6341" spans="1:18" x14ac:dyDescent="0.35">
      <c r="A6341">
        <v>12781436</v>
      </c>
      <c r="B6341" t="s">
        <v>5563</v>
      </c>
      <c r="C6341">
        <v>17999</v>
      </c>
      <c r="D6341" t="s">
        <v>54</v>
      </c>
      <c r="E6341" t="s">
        <v>175</v>
      </c>
      <c r="F6341" t="s">
        <v>2369</v>
      </c>
      <c r="G6341" t="s">
        <v>207</v>
      </c>
      <c r="H6341">
        <v>2013</v>
      </c>
      <c r="I6341">
        <v>201450</v>
      </c>
      <c r="J6341" t="s">
        <v>427</v>
      </c>
      <c r="K6341" t="s">
        <v>81</v>
      </c>
      <c r="L6341" t="s">
        <v>31</v>
      </c>
      <c r="M6341" t="s">
        <v>24</v>
      </c>
      <c r="N6341">
        <v>2198</v>
      </c>
      <c r="O6341" t="s">
        <v>47</v>
      </c>
      <c r="P6341">
        <v>2</v>
      </c>
      <c r="Q6341">
        <f t="shared" si="198"/>
        <v>11</v>
      </c>
      <c r="R6341" t="str">
        <f t="shared" si="199"/>
        <v>Mid-range</v>
      </c>
    </row>
    <row r="6342" spans="1:18" x14ac:dyDescent="0.35">
      <c r="A6342">
        <v>12781447</v>
      </c>
      <c r="B6342" t="s">
        <v>8311</v>
      </c>
      <c r="C6342">
        <v>19990</v>
      </c>
      <c r="D6342" t="s">
        <v>49</v>
      </c>
      <c r="E6342" t="s">
        <v>50</v>
      </c>
      <c r="F6342" t="s">
        <v>266</v>
      </c>
      <c r="G6342" t="s">
        <v>1621</v>
      </c>
      <c r="H6342">
        <v>2014</v>
      </c>
      <c r="I6342">
        <v>188625</v>
      </c>
      <c r="J6342" t="s">
        <v>21</v>
      </c>
      <c r="K6342" t="s">
        <v>22</v>
      </c>
      <c r="L6342" t="s">
        <v>23</v>
      </c>
      <c r="M6342" t="s">
        <v>24</v>
      </c>
      <c r="N6342">
        <v>2488</v>
      </c>
      <c r="O6342" t="s">
        <v>135</v>
      </c>
      <c r="P6342">
        <v>5</v>
      </c>
      <c r="Q6342">
        <f t="shared" si="198"/>
        <v>10</v>
      </c>
      <c r="R6342" t="str">
        <f t="shared" si="199"/>
        <v>Mid-range</v>
      </c>
    </row>
    <row r="6343" spans="1:18" x14ac:dyDescent="0.35">
      <c r="A6343">
        <v>12781448</v>
      </c>
      <c r="B6343" t="s">
        <v>1848</v>
      </c>
      <c r="C6343">
        <v>29990</v>
      </c>
      <c r="D6343" t="s">
        <v>49</v>
      </c>
      <c r="E6343" t="s">
        <v>50</v>
      </c>
      <c r="F6343" t="s">
        <v>1849</v>
      </c>
      <c r="G6343" t="s">
        <v>52</v>
      </c>
      <c r="H6343">
        <v>2018</v>
      </c>
      <c r="I6343">
        <v>43940</v>
      </c>
      <c r="J6343" t="s">
        <v>21</v>
      </c>
      <c r="K6343" t="s">
        <v>22</v>
      </c>
      <c r="L6343" t="s">
        <v>23</v>
      </c>
      <c r="M6343" t="s">
        <v>24</v>
      </c>
      <c r="N6343">
        <v>2488</v>
      </c>
      <c r="O6343" t="s">
        <v>135</v>
      </c>
      <c r="P6343">
        <v>7</v>
      </c>
      <c r="Q6343">
        <f t="shared" si="198"/>
        <v>6</v>
      </c>
      <c r="R6343" t="str">
        <f t="shared" si="199"/>
        <v>Mid-range</v>
      </c>
    </row>
    <row r="6344" spans="1:18" x14ac:dyDescent="0.35">
      <c r="A6344">
        <v>12781460</v>
      </c>
      <c r="B6344" t="s">
        <v>1108</v>
      </c>
      <c r="C6344">
        <v>31911</v>
      </c>
      <c r="D6344" t="s">
        <v>143</v>
      </c>
      <c r="E6344" t="s">
        <v>1109</v>
      </c>
      <c r="F6344" t="s">
        <v>1110</v>
      </c>
      <c r="G6344" t="s">
        <v>531</v>
      </c>
      <c r="H6344">
        <v>2018</v>
      </c>
      <c r="I6344">
        <v>65979</v>
      </c>
      <c r="J6344" t="s">
        <v>21</v>
      </c>
      <c r="K6344" t="s">
        <v>22</v>
      </c>
      <c r="L6344" t="s">
        <v>23</v>
      </c>
      <c r="M6344" t="s">
        <v>24</v>
      </c>
      <c r="N6344">
        <v>2498</v>
      </c>
      <c r="O6344" t="s">
        <v>116</v>
      </c>
      <c r="P6344">
        <v>5</v>
      </c>
      <c r="Q6344">
        <f t="shared" si="198"/>
        <v>6</v>
      </c>
      <c r="R6344" t="str">
        <f t="shared" si="199"/>
        <v>Mid-range</v>
      </c>
    </row>
    <row r="6345" spans="1:18" x14ac:dyDescent="0.35">
      <c r="A6345">
        <v>12781465</v>
      </c>
      <c r="B6345" t="s">
        <v>6940</v>
      </c>
      <c r="C6345">
        <v>39000</v>
      </c>
      <c r="D6345" t="s">
        <v>17</v>
      </c>
      <c r="E6345" t="s">
        <v>1771</v>
      </c>
      <c r="F6345" t="s">
        <v>3067</v>
      </c>
      <c r="G6345" t="s">
        <v>1772</v>
      </c>
      <c r="H6345">
        <v>2015</v>
      </c>
      <c r="I6345">
        <v>177300</v>
      </c>
      <c r="J6345" t="s">
        <v>21</v>
      </c>
      <c r="K6345" t="s">
        <v>81</v>
      </c>
      <c r="L6345" t="s">
        <v>31</v>
      </c>
      <c r="M6345" t="s">
        <v>24</v>
      </c>
      <c r="N6345">
        <v>2753</v>
      </c>
      <c r="O6345" t="s">
        <v>891</v>
      </c>
      <c r="P6345">
        <v>7</v>
      </c>
      <c r="Q6345">
        <f t="shared" si="198"/>
        <v>9</v>
      </c>
      <c r="R6345" t="str">
        <f t="shared" si="199"/>
        <v>Mid-range</v>
      </c>
    </row>
    <row r="6346" spans="1:18" x14ac:dyDescent="0.35">
      <c r="A6346">
        <v>12781472</v>
      </c>
      <c r="B6346" t="s">
        <v>8312</v>
      </c>
      <c r="C6346">
        <v>39990</v>
      </c>
      <c r="D6346" t="s">
        <v>143</v>
      </c>
      <c r="E6346" t="s">
        <v>144</v>
      </c>
      <c r="F6346" t="s">
        <v>354</v>
      </c>
      <c r="G6346" t="s">
        <v>146</v>
      </c>
      <c r="H6346">
        <v>2016</v>
      </c>
      <c r="I6346">
        <v>59264</v>
      </c>
      <c r="J6346" t="s">
        <v>21</v>
      </c>
      <c r="K6346" t="s">
        <v>22</v>
      </c>
      <c r="L6346" t="s">
        <v>23</v>
      </c>
      <c r="M6346" t="s">
        <v>24</v>
      </c>
      <c r="N6346">
        <v>2498</v>
      </c>
      <c r="O6346" t="s">
        <v>47</v>
      </c>
      <c r="P6346">
        <v>5</v>
      </c>
      <c r="Q6346">
        <f t="shared" si="198"/>
        <v>8</v>
      </c>
      <c r="R6346" t="str">
        <f t="shared" si="199"/>
        <v>Mid-range</v>
      </c>
    </row>
    <row r="6347" spans="1:18" x14ac:dyDescent="0.35">
      <c r="A6347">
        <v>12781483</v>
      </c>
      <c r="B6347" t="s">
        <v>8313</v>
      </c>
      <c r="C6347">
        <v>18990</v>
      </c>
      <c r="D6347" t="s">
        <v>165</v>
      </c>
      <c r="E6347" t="s">
        <v>166</v>
      </c>
      <c r="F6347" t="s">
        <v>5937</v>
      </c>
      <c r="G6347" t="s">
        <v>1708</v>
      </c>
      <c r="H6347">
        <v>2012</v>
      </c>
      <c r="I6347">
        <v>220320</v>
      </c>
      <c r="J6347" t="s">
        <v>169</v>
      </c>
      <c r="K6347" t="s">
        <v>81</v>
      </c>
      <c r="L6347" t="s">
        <v>31</v>
      </c>
      <c r="M6347" t="s">
        <v>24</v>
      </c>
      <c r="N6347">
        <v>2477</v>
      </c>
      <c r="O6347" t="s">
        <v>69</v>
      </c>
      <c r="P6347">
        <v>5</v>
      </c>
      <c r="Q6347">
        <f t="shared" si="198"/>
        <v>12</v>
      </c>
      <c r="R6347" t="str">
        <f t="shared" si="199"/>
        <v>Mid-range</v>
      </c>
    </row>
    <row r="6348" spans="1:18" x14ac:dyDescent="0.35">
      <c r="A6348">
        <v>12781487</v>
      </c>
      <c r="B6348" t="s">
        <v>8314</v>
      </c>
      <c r="C6348">
        <v>12500</v>
      </c>
      <c r="D6348" t="s">
        <v>17</v>
      </c>
      <c r="E6348" t="s">
        <v>642</v>
      </c>
      <c r="F6348" t="s">
        <v>844</v>
      </c>
      <c r="G6348" t="s">
        <v>1134</v>
      </c>
      <c r="H6348">
        <v>2014</v>
      </c>
      <c r="I6348">
        <v>277000</v>
      </c>
      <c r="J6348" t="s">
        <v>63</v>
      </c>
      <c r="K6348" t="s">
        <v>22</v>
      </c>
      <c r="L6348" t="s">
        <v>23</v>
      </c>
      <c r="M6348" t="s">
        <v>24</v>
      </c>
      <c r="N6348">
        <v>2494</v>
      </c>
      <c r="O6348" t="s">
        <v>33</v>
      </c>
      <c r="P6348">
        <v>5</v>
      </c>
      <c r="Q6348">
        <f t="shared" si="198"/>
        <v>10</v>
      </c>
      <c r="R6348" t="str">
        <f t="shared" si="199"/>
        <v>Mid-range</v>
      </c>
    </row>
    <row r="6349" spans="1:18" x14ac:dyDescent="0.35">
      <c r="A6349">
        <v>12781488</v>
      </c>
      <c r="B6349" t="s">
        <v>2664</v>
      </c>
      <c r="C6349">
        <v>34990</v>
      </c>
      <c r="D6349" t="s">
        <v>143</v>
      </c>
      <c r="E6349" t="s">
        <v>1744</v>
      </c>
      <c r="F6349" t="s">
        <v>2210</v>
      </c>
      <c r="G6349" t="s">
        <v>1091</v>
      </c>
      <c r="H6349">
        <v>2014</v>
      </c>
      <c r="I6349">
        <v>145041</v>
      </c>
      <c r="J6349" t="s">
        <v>63</v>
      </c>
      <c r="K6349" t="s">
        <v>81</v>
      </c>
      <c r="L6349" t="s">
        <v>64</v>
      </c>
      <c r="M6349" t="s">
        <v>24</v>
      </c>
      <c r="N6349">
        <v>1998</v>
      </c>
      <c r="O6349" t="s">
        <v>33</v>
      </c>
      <c r="P6349">
        <v>5</v>
      </c>
      <c r="Q6349">
        <f t="shared" si="198"/>
        <v>10</v>
      </c>
      <c r="R6349" t="str">
        <f t="shared" si="199"/>
        <v>Mid-range</v>
      </c>
    </row>
    <row r="6350" spans="1:18" x14ac:dyDescent="0.35">
      <c r="A6350">
        <v>12781490</v>
      </c>
      <c r="B6350" t="s">
        <v>8315</v>
      </c>
      <c r="C6350">
        <v>8990</v>
      </c>
      <c r="D6350" t="s">
        <v>54</v>
      </c>
      <c r="E6350" t="s">
        <v>118</v>
      </c>
      <c r="F6350" t="s">
        <v>1076</v>
      </c>
      <c r="G6350" t="s">
        <v>426</v>
      </c>
      <c r="H6350">
        <v>2011</v>
      </c>
      <c r="I6350">
        <v>256602</v>
      </c>
      <c r="J6350" t="s">
        <v>63</v>
      </c>
      <c r="K6350" t="s">
        <v>22</v>
      </c>
      <c r="L6350" t="s">
        <v>23</v>
      </c>
      <c r="M6350" t="s">
        <v>24</v>
      </c>
      <c r="N6350">
        <v>3984</v>
      </c>
      <c r="O6350" t="s">
        <v>47</v>
      </c>
      <c r="P6350">
        <v>5</v>
      </c>
      <c r="Q6350">
        <f t="shared" si="198"/>
        <v>13</v>
      </c>
      <c r="R6350" t="str">
        <f t="shared" si="199"/>
        <v>Budget</v>
      </c>
    </row>
    <row r="6351" spans="1:18" x14ac:dyDescent="0.35">
      <c r="A6351">
        <v>12781491</v>
      </c>
      <c r="B6351" t="s">
        <v>3480</v>
      </c>
      <c r="C6351">
        <v>39400</v>
      </c>
      <c r="D6351" t="s">
        <v>17</v>
      </c>
      <c r="E6351" t="s">
        <v>642</v>
      </c>
      <c r="F6351" t="s">
        <v>3481</v>
      </c>
      <c r="G6351" t="s">
        <v>3482</v>
      </c>
      <c r="H6351">
        <v>2019</v>
      </c>
      <c r="I6351">
        <v>61102</v>
      </c>
      <c r="J6351" t="s">
        <v>63</v>
      </c>
      <c r="K6351" t="s">
        <v>22</v>
      </c>
      <c r="L6351" t="s">
        <v>23</v>
      </c>
      <c r="M6351" t="s">
        <v>24</v>
      </c>
      <c r="N6351">
        <v>3456</v>
      </c>
      <c r="O6351" t="s">
        <v>116</v>
      </c>
      <c r="P6351">
        <v>5</v>
      </c>
      <c r="Q6351">
        <f t="shared" si="198"/>
        <v>5</v>
      </c>
      <c r="R6351" t="str">
        <f t="shared" si="199"/>
        <v>Mid-range</v>
      </c>
    </row>
    <row r="6352" spans="1:18" x14ac:dyDescent="0.35">
      <c r="A6352">
        <v>12781521</v>
      </c>
      <c r="B6352" t="s">
        <v>8214</v>
      </c>
      <c r="C6352">
        <v>42990</v>
      </c>
      <c r="D6352" t="s">
        <v>165</v>
      </c>
      <c r="E6352" t="s">
        <v>166</v>
      </c>
      <c r="F6352" t="s">
        <v>470</v>
      </c>
      <c r="G6352" t="s">
        <v>1282</v>
      </c>
      <c r="H6352">
        <v>2019</v>
      </c>
      <c r="I6352">
        <v>39329</v>
      </c>
      <c r="J6352" t="s">
        <v>275</v>
      </c>
      <c r="K6352" t="s">
        <v>81</v>
      </c>
      <c r="L6352" t="s">
        <v>31</v>
      </c>
      <c r="M6352" t="s">
        <v>24</v>
      </c>
      <c r="N6352">
        <v>2440</v>
      </c>
      <c r="O6352" t="s">
        <v>116</v>
      </c>
      <c r="P6352">
        <v>5</v>
      </c>
      <c r="Q6352">
        <f t="shared" si="198"/>
        <v>5</v>
      </c>
      <c r="R6352" t="str">
        <f t="shared" si="199"/>
        <v>Luxury</v>
      </c>
    </row>
    <row r="6353" spans="1:18" x14ac:dyDescent="0.35">
      <c r="A6353">
        <v>12781545</v>
      </c>
      <c r="B6353" t="s">
        <v>8316</v>
      </c>
      <c r="C6353">
        <v>96800</v>
      </c>
      <c r="D6353" t="s">
        <v>27</v>
      </c>
      <c r="E6353" t="s">
        <v>7391</v>
      </c>
      <c r="F6353" t="s">
        <v>7392</v>
      </c>
      <c r="G6353" t="s">
        <v>7393</v>
      </c>
      <c r="H6353">
        <v>2022</v>
      </c>
      <c r="I6353">
        <v>8507</v>
      </c>
      <c r="J6353" t="s">
        <v>63</v>
      </c>
      <c r="K6353" t="s">
        <v>22</v>
      </c>
      <c r="L6353" t="s">
        <v>381</v>
      </c>
      <c r="M6353" t="s">
        <v>24</v>
      </c>
      <c r="N6353">
        <v>1999</v>
      </c>
      <c r="O6353" t="s">
        <v>25</v>
      </c>
      <c r="P6353">
        <v>5</v>
      </c>
      <c r="Q6353">
        <f t="shared" si="198"/>
        <v>2</v>
      </c>
      <c r="R6353" t="str">
        <f t="shared" si="199"/>
        <v>Luxury</v>
      </c>
    </row>
    <row r="6354" spans="1:18" x14ac:dyDescent="0.35">
      <c r="A6354">
        <v>12781552</v>
      </c>
      <c r="B6354" t="s">
        <v>8317</v>
      </c>
      <c r="C6354">
        <v>119990</v>
      </c>
      <c r="D6354" t="s">
        <v>17</v>
      </c>
      <c r="E6354" t="s">
        <v>171</v>
      </c>
      <c r="F6354" t="s">
        <v>158</v>
      </c>
      <c r="G6354" t="s">
        <v>256</v>
      </c>
      <c r="H6354">
        <v>2019</v>
      </c>
      <c r="I6354">
        <v>21100</v>
      </c>
      <c r="J6354" t="s">
        <v>201</v>
      </c>
      <c r="K6354" t="s">
        <v>81</v>
      </c>
      <c r="L6354" t="s">
        <v>31</v>
      </c>
      <c r="M6354" t="s">
        <v>24</v>
      </c>
      <c r="N6354">
        <v>4461</v>
      </c>
      <c r="O6354" t="s">
        <v>69</v>
      </c>
      <c r="P6354">
        <v>5</v>
      </c>
      <c r="Q6354">
        <f t="shared" si="198"/>
        <v>5</v>
      </c>
      <c r="R6354" t="str">
        <f t="shared" si="199"/>
        <v>Luxury</v>
      </c>
    </row>
    <row r="6355" spans="1:18" x14ac:dyDescent="0.35">
      <c r="A6355">
        <v>12781589</v>
      </c>
      <c r="B6355" t="s">
        <v>6687</v>
      </c>
      <c r="C6355">
        <v>74999</v>
      </c>
      <c r="D6355" t="s">
        <v>17</v>
      </c>
      <c r="E6355" t="s">
        <v>258</v>
      </c>
      <c r="F6355" t="s">
        <v>273</v>
      </c>
      <c r="G6355" t="s">
        <v>323</v>
      </c>
      <c r="H6355">
        <v>2021</v>
      </c>
      <c r="I6355">
        <v>25380</v>
      </c>
      <c r="J6355" t="s">
        <v>275</v>
      </c>
      <c r="K6355" t="s">
        <v>22</v>
      </c>
      <c r="L6355" t="s">
        <v>31</v>
      </c>
      <c r="M6355" t="s">
        <v>24</v>
      </c>
      <c r="N6355">
        <v>2753</v>
      </c>
      <c r="O6355" t="s">
        <v>47</v>
      </c>
      <c r="P6355">
        <v>5</v>
      </c>
      <c r="Q6355">
        <f t="shared" si="198"/>
        <v>3</v>
      </c>
      <c r="R6355" t="str">
        <f t="shared" si="199"/>
        <v>Luxury</v>
      </c>
    </row>
    <row r="6356" spans="1:18" x14ac:dyDescent="0.35">
      <c r="A6356">
        <v>12781591</v>
      </c>
      <c r="B6356" t="s">
        <v>2559</v>
      </c>
      <c r="C6356">
        <v>112999</v>
      </c>
      <c r="D6356" t="s">
        <v>17</v>
      </c>
      <c r="E6356" t="s">
        <v>254</v>
      </c>
      <c r="F6356" t="s">
        <v>2560</v>
      </c>
      <c r="G6356" t="s">
        <v>2561</v>
      </c>
      <c r="H6356">
        <v>2022</v>
      </c>
      <c r="I6356">
        <v>13333</v>
      </c>
      <c r="J6356" t="s">
        <v>21</v>
      </c>
      <c r="K6356" t="s">
        <v>81</v>
      </c>
      <c r="L6356" t="s">
        <v>31</v>
      </c>
      <c r="M6356" t="s">
        <v>24</v>
      </c>
      <c r="N6356">
        <v>4461</v>
      </c>
      <c r="O6356" t="s">
        <v>47</v>
      </c>
      <c r="P6356">
        <v>5</v>
      </c>
      <c r="Q6356">
        <f t="shared" si="198"/>
        <v>2</v>
      </c>
      <c r="R6356" t="str">
        <f t="shared" si="199"/>
        <v>Luxury</v>
      </c>
    </row>
    <row r="6357" spans="1:18" x14ac:dyDescent="0.35">
      <c r="A6357">
        <v>12781604</v>
      </c>
      <c r="B6357" t="s">
        <v>350</v>
      </c>
      <c r="C6357">
        <v>22990</v>
      </c>
      <c r="D6357" t="s">
        <v>17</v>
      </c>
      <c r="E6357" t="s">
        <v>258</v>
      </c>
      <c r="F6357" t="s">
        <v>351</v>
      </c>
      <c r="G6357" t="s">
        <v>352</v>
      </c>
      <c r="H6357">
        <v>2016</v>
      </c>
      <c r="I6357">
        <v>176652</v>
      </c>
      <c r="J6357" t="s">
        <v>80</v>
      </c>
      <c r="K6357" t="s">
        <v>81</v>
      </c>
      <c r="L6357" t="s">
        <v>31</v>
      </c>
      <c r="M6357" t="s">
        <v>24</v>
      </c>
      <c r="N6357">
        <v>2393</v>
      </c>
      <c r="O6357" t="s">
        <v>47</v>
      </c>
      <c r="P6357">
        <v>2</v>
      </c>
      <c r="Q6357">
        <f t="shared" si="198"/>
        <v>8</v>
      </c>
      <c r="R6357" t="str">
        <f t="shared" si="199"/>
        <v>Mid-range</v>
      </c>
    </row>
    <row r="6358" spans="1:18" x14ac:dyDescent="0.35">
      <c r="A6358">
        <v>12781606</v>
      </c>
      <c r="B6358" t="s">
        <v>501</v>
      </c>
      <c r="C6358">
        <v>42990</v>
      </c>
      <c r="D6358" t="s">
        <v>165</v>
      </c>
      <c r="E6358" t="s">
        <v>166</v>
      </c>
      <c r="F6358" t="s">
        <v>502</v>
      </c>
      <c r="G6358" t="s">
        <v>503</v>
      </c>
      <c r="H6358">
        <v>2019</v>
      </c>
      <c r="I6358">
        <v>84121</v>
      </c>
      <c r="J6358" t="s">
        <v>504</v>
      </c>
      <c r="K6358" t="s">
        <v>22</v>
      </c>
      <c r="L6358" t="s">
        <v>31</v>
      </c>
      <c r="M6358" t="s">
        <v>24</v>
      </c>
      <c r="N6358">
        <v>2440</v>
      </c>
      <c r="O6358" t="s">
        <v>116</v>
      </c>
      <c r="P6358">
        <v>4</v>
      </c>
      <c r="Q6358">
        <f t="shared" si="198"/>
        <v>5</v>
      </c>
      <c r="R6358" t="str">
        <f t="shared" si="199"/>
        <v>Luxury</v>
      </c>
    </row>
    <row r="6359" spans="1:18" x14ac:dyDescent="0.35">
      <c r="A6359">
        <v>12781612</v>
      </c>
      <c r="B6359" t="s">
        <v>8318</v>
      </c>
      <c r="C6359">
        <v>175000</v>
      </c>
      <c r="D6359" t="s">
        <v>59</v>
      </c>
      <c r="E6359" t="s">
        <v>3535</v>
      </c>
      <c r="F6359" t="s">
        <v>8319</v>
      </c>
      <c r="G6359" t="s">
        <v>3536</v>
      </c>
      <c r="H6359">
        <v>2021</v>
      </c>
      <c r="I6359">
        <v>3846</v>
      </c>
      <c r="J6359" t="s">
        <v>1588</v>
      </c>
      <c r="K6359" t="s">
        <v>22</v>
      </c>
      <c r="L6359" t="s">
        <v>64</v>
      </c>
      <c r="M6359" t="s">
        <v>24</v>
      </c>
      <c r="N6359">
        <v>2993</v>
      </c>
      <c r="O6359" t="s">
        <v>8320</v>
      </c>
      <c r="P6359">
        <v>5</v>
      </c>
      <c r="Q6359">
        <f t="shared" si="198"/>
        <v>3</v>
      </c>
      <c r="R6359" t="str">
        <f t="shared" si="199"/>
        <v>Luxury</v>
      </c>
    </row>
    <row r="6360" spans="1:18" x14ac:dyDescent="0.35">
      <c r="A6360">
        <v>12781615</v>
      </c>
      <c r="B6360" t="s">
        <v>8321</v>
      </c>
      <c r="C6360">
        <v>19990</v>
      </c>
      <c r="D6360" t="s">
        <v>497</v>
      </c>
      <c r="E6360" t="s">
        <v>7289</v>
      </c>
      <c r="F6360" t="s">
        <v>7606</v>
      </c>
      <c r="G6360" t="s">
        <v>211</v>
      </c>
      <c r="H6360">
        <v>2018</v>
      </c>
      <c r="I6360">
        <v>99691</v>
      </c>
      <c r="J6360" t="s">
        <v>21</v>
      </c>
      <c r="K6360" t="s">
        <v>22</v>
      </c>
      <c r="L6360" t="s">
        <v>23</v>
      </c>
      <c r="M6360" t="s">
        <v>24</v>
      </c>
      <c r="N6360">
        <v>1498</v>
      </c>
      <c r="O6360" t="s">
        <v>69</v>
      </c>
      <c r="P6360">
        <v>5</v>
      </c>
      <c r="Q6360">
        <f t="shared" si="198"/>
        <v>6</v>
      </c>
      <c r="R6360" t="str">
        <f t="shared" si="199"/>
        <v>Mid-range</v>
      </c>
    </row>
    <row r="6361" spans="1:18" x14ac:dyDescent="0.35">
      <c r="A6361">
        <v>12781618</v>
      </c>
      <c r="B6361" t="s">
        <v>3061</v>
      </c>
      <c r="C6361">
        <v>39990</v>
      </c>
      <c r="D6361" t="s">
        <v>17</v>
      </c>
      <c r="E6361" t="s">
        <v>642</v>
      </c>
      <c r="F6361" t="s">
        <v>2470</v>
      </c>
      <c r="G6361" t="s">
        <v>1808</v>
      </c>
      <c r="H6361">
        <v>2019</v>
      </c>
      <c r="I6361">
        <v>27300</v>
      </c>
      <c r="J6361" t="s">
        <v>63</v>
      </c>
      <c r="K6361" t="s">
        <v>22</v>
      </c>
      <c r="L6361" t="s">
        <v>381</v>
      </c>
      <c r="M6361" t="s">
        <v>24</v>
      </c>
      <c r="N6361">
        <v>2494</v>
      </c>
      <c r="O6361" t="s">
        <v>47</v>
      </c>
      <c r="P6361">
        <v>5</v>
      </c>
      <c r="Q6361">
        <f t="shared" si="198"/>
        <v>5</v>
      </c>
      <c r="R6361" t="str">
        <f t="shared" si="199"/>
        <v>Mid-range</v>
      </c>
    </row>
    <row r="6362" spans="1:18" x14ac:dyDescent="0.35">
      <c r="A6362">
        <v>12781619</v>
      </c>
      <c r="B6362" t="s">
        <v>107</v>
      </c>
      <c r="C6362">
        <v>31670</v>
      </c>
      <c r="D6362" t="s">
        <v>88</v>
      </c>
      <c r="E6362" t="s">
        <v>108</v>
      </c>
      <c r="F6362" t="s">
        <v>109</v>
      </c>
      <c r="G6362" t="s">
        <v>110</v>
      </c>
      <c r="H6362">
        <v>2016</v>
      </c>
      <c r="I6362">
        <v>100124</v>
      </c>
      <c r="J6362" t="s">
        <v>21</v>
      </c>
      <c r="K6362" t="s">
        <v>22</v>
      </c>
      <c r="L6362" t="s">
        <v>23</v>
      </c>
      <c r="M6362" t="s">
        <v>24</v>
      </c>
      <c r="N6362">
        <v>1591</v>
      </c>
      <c r="O6362" t="s">
        <v>25</v>
      </c>
      <c r="P6362">
        <v>5</v>
      </c>
      <c r="Q6362">
        <f t="shared" si="198"/>
        <v>8</v>
      </c>
      <c r="R6362" t="str">
        <f t="shared" si="199"/>
        <v>Mid-range</v>
      </c>
    </row>
    <row r="6363" spans="1:18" x14ac:dyDescent="0.35">
      <c r="A6363">
        <v>12781620</v>
      </c>
      <c r="B6363" t="s">
        <v>8322</v>
      </c>
      <c r="C6363">
        <v>20990</v>
      </c>
      <c r="D6363" t="s">
        <v>54</v>
      </c>
      <c r="E6363" t="s">
        <v>1038</v>
      </c>
      <c r="F6363" t="s">
        <v>6266</v>
      </c>
      <c r="G6363" t="s">
        <v>8323</v>
      </c>
      <c r="H6363">
        <v>2017</v>
      </c>
      <c r="I6363">
        <v>115645</v>
      </c>
      <c r="J6363" t="s">
        <v>21</v>
      </c>
      <c r="K6363" t="s">
        <v>22</v>
      </c>
      <c r="L6363" t="s">
        <v>31</v>
      </c>
      <c r="M6363" t="s">
        <v>24</v>
      </c>
      <c r="N6363">
        <v>1997</v>
      </c>
      <c r="O6363" t="s">
        <v>47</v>
      </c>
      <c r="P6363">
        <v>5</v>
      </c>
      <c r="Q6363">
        <f t="shared" si="198"/>
        <v>7</v>
      </c>
      <c r="R6363" t="str">
        <f t="shared" si="199"/>
        <v>Mid-range</v>
      </c>
    </row>
    <row r="6364" spans="1:18" x14ac:dyDescent="0.35">
      <c r="A6364">
        <v>12781621</v>
      </c>
      <c r="B6364" t="s">
        <v>5483</v>
      </c>
      <c r="C6364">
        <v>30990</v>
      </c>
      <c r="D6364" t="s">
        <v>143</v>
      </c>
      <c r="E6364" t="s">
        <v>812</v>
      </c>
      <c r="F6364" t="s">
        <v>1110</v>
      </c>
      <c r="G6364" t="s">
        <v>943</v>
      </c>
      <c r="H6364">
        <v>2019</v>
      </c>
      <c r="I6364">
        <v>28561</v>
      </c>
      <c r="J6364" t="s">
        <v>63</v>
      </c>
      <c r="K6364" t="s">
        <v>22</v>
      </c>
      <c r="L6364" t="s">
        <v>23</v>
      </c>
      <c r="M6364" t="s">
        <v>24</v>
      </c>
      <c r="N6364">
        <v>2498</v>
      </c>
      <c r="O6364" t="s">
        <v>47</v>
      </c>
      <c r="P6364">
        <v>5</v>
      </c>
      <c r="Q6364">
        <f t="shared" si="198"/>
        <v>5</v>
      </c>
      <c r="R6364" t="str">
        <f t="shared" si="199"/>
        <v>Mid-range</v>
      </c>
    </row>
    <row r="6365" spans="1:18" x14ac:dyDescent="0.35">
      <c r="A6365">
        <v>12781628</v>
      </c>
      <c r="B6365" t="s">
        <v>8324</v>
      </c>
      <c r="C6365">
        <v>26990</v>
      </c>
      <c r="D6365" t="s">
        <v>54</v>
      </c>
      <c r="E6365" t="s">
        <v>118</v>
      </c>
      <c r="F6365" t="s">
        <v>7244</v>
      </c>
      <c r="G6365" t="s">
        <v>349</v>
      </c>
      <c r="H6365">
        <v>2015</v>
      </c>
      <c r="I6365">
        <v>117986</v>
      </c>
      <c r="J6365" t="s">
        <v>80</v>
      </c>
      <c r="K6365" t="s">
        <v>22</v>
      </c>
      <c r="L6365" t="s">
        <v>1173</v>
      </c>
      <c r="M6365" t="s">
        <v>24</v>
      </c>
      <c r="N6365">
        <v>3984</v>
      </c>
      <c r="O6365" t="s">
        <v>47</v>
      </c>
      <c r="P6365">
        <v>2</v>
      </c>
      <c r="Q6365">
        <f t="shared" si="198"/>
        <v>9</v>
      </c>
      <c r="R6365" t="str">
        <f t="shared" si="199"/>
        <v>Mid-range</v>
      </c>
    </row>
    <row r="6366" spans="1:18" x14ac:dyDescent="0.35">
      <c r="A6366">
        <v>12781632</v>
      </c>
      <c r="B6366" t="s">
        <v>1933</v>
      </c>
      <c r="C6366">
        <v>49990</v>
      </c>
      <c r="D6366" t="s">
        <v>102</v>
      </c>
      <c r="E6366" t="s">
        <v>222</v>
      </c>
      <c r="F6366" t="s">
        <v>223</v>
      </c>
      <c r="G6366" t="s">
        <v>1107</v>
      </c>
      <c r="H6366">
        <v>2018</v>
      </c>
      <c r="I6366">
        <v>57930</v>
      </c>
      <c r="J6366" t="s">
        <v>86</v>
      </c>
      <c r="K6366" t="s">
        <v>81</v>
      </c>
      <c r="L6366" t="s">
        <v>64</v>
      </c>
      <c r="M6366" t="s">
        <v>24</v>
      </c>
      <c r="N6366">
        <v>1984</v>
      </c>
      <c r="O6366" t="s">
        <v>47</v>
      </c>
      <c r="P6366">
        <v>5</v>
      </c>
      <c r="Q6366">
        <f t="shared" si="198"/>
        <v>6</v>
      </c>
      <c r="R6366" t="str">
        <f t="shared" si="199"/>
        <v>Luxury</v>
      </c>
    </row>
    <row r="6367" spans="1:18" x14ac:dyDescent="0.35">
      <c r="A6367">
        <v>12781640</v>
      </c>
      <c r="B6367" t="s">
        <v>3491</v>
      </c>
      <c r="C6367">
        <v>49980</v>
      </c>
      <c r="D6367" t="s">
        <v>188</v>
      </c>
      <c r="E6367" t="s">
        <v>969</v>
      </c>
      <c r="F6367" t="s">
        <v>2971</v>
      </c>
      <c r="G6367" t="s">
        <v>3492</v>
      </c>
      <c r="H6367">
        <v>2018</v>
      </c>
      <c r="I6367">
        <v>70665</v>
      </c>
      <c r="J6367" t="s">
        <v>63</v>
      </c>
      <c r="K6367" t="s">
        <v>22</v>
      </c>
      <c r="L6367" t="s">
        <v>23</v>
      </c>
      <c r="M6367" t="s">
        <v>24</v>
      </c>
      <c r="N6367">
        <v>3342</v>
      </c>
      <c r="O6367" t="s">
        <v>116</v>
      </c>
      <c r="P6367">
        <v>5</v>
      </c>
      <c r="Q6367">
        <f t="shared" si="198"/>
        <v>6</v>
      </c>
      <c r="R6367" t="str">
        <f t="shared" si="199"/>
        <v>Luxury</v>
      </c>
    </row>
    <row r="6368" spans="1:18" x14ac:dyDescent="0.35">
      <c r="A6368">
        <v>12781649</v>
      </c>
      <c r="B6368" t="s">
        <v>5363</v>
      </c>
      <c r="C6368">
        <v>35490</v>
      </c>
      <c r="D6368" t="s">
        <v>88</v>
      </c>
      <c r="E6368" t="s">
        <v>625</v>
      </c>
      <c r="F6368" t="s">
        <v>626</v>
      </c>
      <c r="G6368" t="s">
        <v>627</v>
      </c>
      <c r="H6368">
        <v>2017</v>
      </c>
      <c r="I6368">
        <v>78769</v>
      </c>
      <c r="J6368" t="s">
        <v>106</v>
      </c>
      <c r="K6368" t="s">
        <v>22</v>
      </c>
      <c r="L6368" t="s">
        <v>31</v>
      </c>
      <c r="M6368" t="s">
        <v>24</v>
      </c>
      <c r="N6368">
        <v>2497</v>
      </c>
      <c r="O6368" t="s">
        <v>47</v>
      </c>
      <c r="P6368">
        <v>3</v>
      </c>
      <c r="Q6368">
        <f t="shared" si="198"/>
        <v>7</v>
      </c>
      <c r="R6368" t="str">
        <f t="shared" si="199"/>
        <v>Mid-range</v>
      </c>
    </row>
    <row r="6369" spans="1:18" x14ac:dyDescent="0.35">
      <c r="A6369">
        <v>12781655</v>
      </c>
      <c r="B6369" t="s">
        <v>8325</v>
      </c>
      <c r="C6369">
        <v>9000</v>
      </c>
      <c r="D6369" t="s">
        <v>282</v>
      </c>
      <c r="E6369" t="s">
        <v>893</v>
      </c>
      <c r="F6369" t="s">
        <v>479</v>
      </c>
      <c r="G6369" t="s">
        <v>8326</v>
      </c>
      <c r="H6369">
        <v>1997</v>
      </c>
      <c r="I6369">
        <v>280000</v>
      </c>
      <c r="J6369" t="s">
        <v>21</v>
      </c>
      <c r="K6369" t="s">
        <v>22</v>
      </c>
      <c r="L6369" t="s">
        <v>23</v>
      </c>
      <c r="M6369" t="s">
        <v>24</v>
      </c>
      <c r="N6369">
        <v>3960</v>
      </c>
      <c r="O6369" t="s">
        <v>33</v>
      </c>
      <c r="P6369">
        <v>5</v>
      </c>
      <c r="Q6369">
        <f t="shared" si="198"/>
        <v>27</v>
      </c>
      <c r="R6369" t="str">
        <f t="shared" si="199"/>
        <v>Budget</v>
      </c>
    </row>
    <row r="6370" spans="1:18" x14ac:dyDescent="0.35">
      <c r="A6370">
        <v>12781657</v>
      </c>
      <c r="B6370" t="s">
        <v>8327</v>
      </c>
      <c r="C6370">
        <v>20750</v>
      </c>
      <c r="D6370" t="s">
        <v>533</v>
      </c>
      <c r="E6370" t="s">
        <v>577</v>
      </c>
      <c r="F6370" t="s">
        <v>5508</v>
      </c>
      <c r="G6370" t="s">
        <v>3514</v>
      </c>
      <c r="H6370">
        <v>2021</v>
      </c>
      <c r="I6370">
        <v>25755</v>
      </c>
      <c r="J6370" t="s">
        <v>86</v>
      </c>
      <c r="K6370" t="s">
        <v>22</v>
      </c>
      <c r="L6370" t="s">
        <v>23</v>
      </c>
      <c r="M6370" t="s">
        <v>24</v>
      </c>
      <c r="N6370">
        <v>1242</v>
      </c>
      <c r="O6370" t="s">
        <v>69</v>
      </c>
      <c r="P6370">
        <v>5</v>
      </c>
      <c r="Q6370">
        <f t="shared" si="198"/>
        <v>3</v>
      </c>
      <c r="R6370" t="str">
        <f t="shared" si="199"/>
        <v>Mid-range</v>
      </c>
    </row>
    <row r="6371" spans="1:18" x14ac:dyDescent="0.35">
      <c r="A6371">
        <v>12781666</v>
      </c>
      <c r="B6371" t="s">
        <v>8328</v>
      </c>
      <c r="C6371">
        <v>85995</v>
      </c>
      <c r="D6371" t="s">
        <v>27</v>
      </c>
      <c r="E6371" t="s">
        <v>1854</v>
      </c>
      <c r="F6371" t="s">
        <v>1426</v>
      </c>
      <c r="G6371" t="s">
        <v>5023</v>
      </c>
      <c r="H6371">
        <v>2017</v>
      </c>
      <c r="I6371">
        <v>82200</v>
      </c>
      <c r="J6371" t="s">
        <v>21</v>
      </c>
      <c r="K6371" t="s">
        <v>22</v>
      </c>
      <c r="L6371" t="s">
        <v>31</v>
      </c>
      <c r="M6371" t="s">
        <v>24</v>
      </c>
      <c r="N6371">
        <v>2987</v>
      </c>
      <c r="O6371" t="s">
        <v>8329</v>
      </c>
      <c r="P6371">
        <v>7</v>
      </c>
      <c r="Q6371">
        <f t="shared" si="198"/>
        <v>7</v>
      </c>
      <c r="R6371" t="str">
        <f t="shared" si="199"/>
        <v>Luxury</v>
      </c>
    </row>
    <row r="6372" spans="1:18" x14ac:dyDescent="0.35">
      <c r="A6372">
        <v>12781670</v>
      </c>
      <c r="B6372" t="s">
        <v>8330</v>
      </c>
      <c r="C6372">
        <v>59990</v>
      </c>
      <c r="D6372" t="s">
        <v>102</v>
      </c>
      <c r="E6372" t="s">
        <v>473</v>
      </c>
      <c r="F6372" t="s">
        <v>8331</v>
      </c>
      <c r="G6372" t="s">
        <v>3548</v>
      </c>
      <c r="H6372">
        <v>2019</v>
      </c>
      <c r="I6372">
        <v>66286</v>
      </c>
      <c r="J6372" t="s">
        <v>338</v>
      </c>
      <c r="K6372" t="s">
        <v>22</v>
      </c>
      <c r="L6372" t="s">
        <v>31</v>
      </c>
      <c r="M6372" t="s">
        <v>24</v>
      </c>
      <c r="N6372">
        <v>2967</v>
      </c>
      <c r="O6372" t="s">
        <v>1085</v>
      </c>
      <c r="P6372">
        <v>5</v>
      </c>
      <c r="Q6372">
        <f t="shared" si="198"/>
        <v>5</v>
      </c>
      <c r="R6372" t="str">
        <f t="shared" si="199"/>
        <v>Luxury</v>
      </c>
    </row>
    <row r="6373" spans="1:18" x14ac:dyDescent="0.35">
      <c r="A6373">
        <v>12781684</v>
      </c>
      <c r="B6373" t="s">
        <v>2907</v>
      </c>
      <c r="C6373">
        <v>71888</v>
      </c>
      <c r="D6373" t="s">
        <v>76</v>
      </c>
      <c r="E6373" t="s">
        <v>77</v>
      </c>
      <c r="F6373" t="s">
        <v>2908</v>
      </c>
      <c r="G6373" t="s">
        <v>1627</v>
      </c>
      <c r="H6373">
        <v>2021</v>
      </c>
      <c r="I6373">
        <v>5125</v>
      </c>
      <c r="J6373" t="s">
        <v>182</v>
      </c>
      <c r="K6373" t="s">
        <v>22</v>
      </c>
      <c r="L6373" t="s">
        <v>31</v>
      </c>
      <c r="M6373" t="s">
        <v>24</v>
      </c>
      <c r="N6373">
        <v>2999</v>
      </c>
      <c r="O6373" t="s">
        <v>47</v>
      </c>
      <c r="P6373">
        <v>5</v>
      </c>
      <c r="Q6373">
        <f t="shared" si="198"/>
        <v>3</v>
      </c>
      <c r="R6373" t="str">
        <f t="shared" si="199"/>
        <v>Luxury</v>
      </c>
    </row>
    <row r="6374" spans="1:18" x14ac:dyDescent="0.35">
      <c r="A6374">
        <v>12781691</v>
      </c>
      <c r="B6374" t="s">
        <v>8332</v>
      </c>
      <c r="C6374">
        <v>68990</v>
      </c>
      <c r="D6374" t="s">
        <v>127</v>
      </c>
      <c r="E6374" t="s">
        <v>556</v>
      </c>
      <c r="F6374" t="s">
        <v>8333</v>
      </c>
      <c r="G6374" t="s">
        <v>4376</v>
      </c>
      <c r="H6374">
        <v>2021</v>
      </c>
      <c r="I6374">
        <v>14895</v>
      </c>
      <c r="J6374" t="s">
        <v>236</v>
      </c>
      <c r="K6374" t="s">
        <v>81</v>
      </c>
      <c r="L6374" t="s">
        <v>31</v>
      </c>
      <c r="M6374" t="s">
        <v>24</v>
      </c>
      <c r="N6374">
        <v>2999</v>
      </c>
      <c r="O6374" t="s">
        <v>25</v>
      </c>
      <c r="P6374">
        <v>5</v>
      </c>
      <c r="Q6374">
        <f t="shared" si="198"/>
        <v>3</v>
      </c>
      <c r="R6374" t="str">
        <f t="shared" si="199"/>
        <v>Luxury</v>
      </c>
    </row>
    <row r="6375" spans="1:18" x14ac:dyDescent="0.35">
      <c r="A6375">
        <v>12781701</v>
      </c>
      <c r="B6375" t="s">
        <v>8334</v>
      </c>
      <c r="C6375">
        <v>44990</v>
      </c>
      <c r="D6375" t="s">
        <v>88</v>
      </c>
      <c r="E6375" t="s">
        <v>1009</v>
      </c>
      <c r="F6375" t="s">
        <v>90</v>
      </c>
      <c r="G6375" t="s">
        <v>1323</v>
      </c>
      <c r="H6375">
        <v>2019</v>
      </c>
      <c r="I6375">
        <v>47845</v>
      </c>
      <c r="J6375" t="s">
        <v>21</v>
      </c>
      <c r="K6375" t="s">
        <v>22</v>
      </c>
      <c r="L6375" t="s">
        <v>31</v>
      </c>
      <c r="M6375" t="s">
        <v>24</v>
      </c>
      <c r="N6375">
        <v>2497</v>
      </c>
      <c r="O6375" t="s">
        <v>116</v>
      </c>
      <c r="P6375">
        <v>8</v>
      </c>
      <c r="Q6375">
        <f t="shared" si="198"/>
        <v>5</v>
      </c>
      <c r="R6375" t="str">
        <f t="shared" si="199"/>
        <v>Luxury</v>
      </c>
    </row>
    <row r="6376" spans="1:18" x14ac:dyDescent="0.35">
      <c r="A6376">
        <v>12781702</v>
      </c>
      <c r="B6376" t="s">
        <v>3611</v>
      </c>
      <c r="C6376">
        <v>18990</v>
      </c>
      <c r="D6376" t="s">
        <v>42</v>
      </c>
      <c r="E6376" t="s">
        <v>621</v>
      </c>
      <c r="F6376" t="s">
        <v>3612</v>
      </c>
      <c r="G6376" t="s">
        <v>2816</v>
      </c>
      <c r="H6376">
        <v>2017</v>
      </c>
      <c r="I6376">
        <v>129651</v>
      </c>
      <c r="J6376" t="s">
        <v>86</v>
      </c>
      <c r="K6376" t="s">
        <v>81</v>
      </c>
      <c r="L6376" t="s">
        <v>64</v>
      </c>
      <c r="M6376" t="s">
        <v>24</v>
      </c>
      <c r="N6376">
        <v>1598</v>
      </c>
      <c r="O6376" t="s">
        <v>69</v>
      </c>
      <c r="P6376">
        <v>5</v>
      </c>
      <c r="Q6376">
        <f t="shared" si="198"/>
        <v>7</v>
      </c>
      <c r="R6376" t="str">
        <f t="shared" si="199"/>
        <v>Mid-range</v>
      </c>
    </row>
    <row r="6377" spans="1:18" x14ac:dyDescent="0.35">
      <c r="A6377">
        <v>12781703</v>
      </c>
      <c r="B6377" t="s">
        <v>8335</v>
      </c>
      <c r="C6377">
        <v>32990</v>
      </c>
      <c r="D6377" t="s">
        <v>49</v>
      </c>
      <c r="E6377" t="s">
        <v>234</v>
      </c>
      <c r="F6377" t="s">
        <v>8336</v>
      </c>
      <c r="G6377" t="s">
        <v>337</v>
      </c>
      <c r="H6377">
        <v>2017</v>
      </c>
      <c r="I6377">
        <v>151651</v>
      </c>
      <c r="J6377" t="s">
        <v>338</v>
      </c>
      <c r="K6377" t="s">
        <v>22</v>
      </c>
      <c r="L6377" t="s">
        <v>31</v>
      </c>
      <c r="M6377" t="s">
        <v>24</v>
      </c>
      <c r="N6377">
        <v>2298</v>
      </c>
      <c r="O6377" t="s">
        <v>47</v>
      </c>
      <c r="P6377">
        <v>5</v>
      </c>
      <c r="Q6377">
        <f t="shared" si="198"/>
        <v>7</v>
      </c>
      <c r="R6377" t="str">
        <f t="shared" si="199"/>
        <v>Mid-range</v>
      </c>
    </row>
    <row r="6378" spans="1:18" x14ac:dyDescent="0.35">
      <c r="A6378">
        <v>12781733</v>
      </c>
      <c r="B6378" t="s">
        <v>6650</v>
      </c>
      <c r="C6378">
        <v>64490</v>
      </c>
      <c r="D6378" t="s">
        <v>197</v>
      </c>
      <c r="E6378" t="s">
        <v>2756</v>
      </c>
      <c r="F6378" t="s">
        <v>1748</v>
      </c>
      <c r="G6378" t="s">
        <v>4841</v>
      </c>
      <c r="H6378">
        <v>2022</v>
      </c>
      <c r="I6378">
        <v>2886</v>
      </c>
      <c r="J6378" t="s">
        <v>21</v>
      </c>
      <c r="K6378" t="s">
        <v>22</v>
      </c>
      <c r="L6378" t="s">
        <v>64</v>
      </c>
      <c r="M6378" t="s">
        <v>247</v>
      </c>
      <c r="N6378">
        <v>1984</v>
      </c>
      <c r="O6378" t="s">
        <v>135</v>
      </c>
      <c r="P6378">
        <v>7</v>
      </c>
      <c r="Q6378">
        <f t="shared" si="198"/>
        <v>2</v>
      </c>
      <c r="R6378" t="str">
        <f t="shared" si="199"/>
        <v>Luxury</v>
      </c>
    </row>
    <row r="6379" spans="1:18" x14ac:dyDescent="0.35">
      <c r="A6379">
        <v>12781741</v>
      </c>
      <c r="B6379" t="s">
        <v>8337</v>
      </c>
      <c r="C6379">
        <v>31300</v>
      </c>
      <c r="D6379" t="s">
        <v>127</v>
      </c>
      <c r="E6379">
        <v>3</v>
      </c>
      <c r="F6379" t="s">
        <v>545</v>
      </c>
      <c r="G6379" t="s">
        <v>1875</v>
      </c>
      <c r="H6379">
        <v>2018</v>
      </c>
      <c r="I6379">
        <v>17565</v>
      </c>
      <c r="J6379" t="s">
        <v>63</v>
      </c>
      <c r="K6379" t="s">
        <v>22</v>
      </c>
      <c r="L6379" t="s">
        <v>23</v>
      </c>
      <c r="M6379" t="s">
        <v>24</v>
      </c>
      <c r="N6379">
        <v>2488</v>
      </c>
      <c r="O6379" t="s">
        <v>69</v>
      </c>
      <c r="P6379">
        <v>5</v>
      </c>
      <c r="Q6379">
        <f t="shared" si="198"/>
        <v>6</v>
      </c>
      <c r="R6379" t="str">
        <f t="shared" si="199"/>
        <v>Mid-range</v>
      </c>
    </row>
    <row r="6380" spans="1:18" x14ac:dyDescent="0.35">
      <c r="A6380">
        <v>12781742</v>
      </c>
      <c r="B6380" t="s">
        <v>8338</v>
      </c>
      <c r="C6380">
        <v>18999</v>
      </c>
      <c r="D6380" t="s">
        <v>282</v>
      </c>
      <c r="E6380" t="s">
        <v>893</v>
      </c>
      <c r="F6380" t="s">
        <v>479</v>
      </c>
      <c r="G6380" t="s">
        <v>1690</v>
      </c>
      <c r="H6380">
        <v>2012</v>
      </c>
      <c r="I6380">
        <v>151139</v>
      </c>
      <c r="J6380" t="s">
        <v>21</v>
      </c>
      <c r="K6380" t="s">
        <v>22</v>
      </c>
      <c r="L6380" t="s">
        <v>23</v>
      </c>
      <c r="M6380" t="s">
        <v>24</v>
      </c>
      <c r="N6380">
        <v>3700</v>
      </c>
      <c r="O6380" t="s">
        <v>135</v>
      </c>
      <c r="P6380">
        <v>5</v>
      </c>
      <c r="Q6380">
        <f t="shared" si="198"/>
        <v>12</v>
      </c>
      <c r="R6380" t="str">
        <f t="shared" si="199"/>
        <v>Mid-range</v>
      </c>
    </row>
    <row r="6381" spans="1:18" x14ac:dyDescent="0.35">
      <c r="A6381">
        <v>12781743</v>
      </c>
      <c r="B6381" t="s">
        <v>8339</v>
      </c>
      <c r="C6381">
        <v>10999</v>
      </c>
      <c r="D6381" t="s">
        <v>42</v>
      </c>
      <c r="E6381" t="s">
        <v>43</v>
      </c>
      <c r="F6381" t="s">
        <v>44</v>
      </c>
      <c r="G6381" t="s">
        <v>8340</v>
      </c>
      <c r="H6381">
        <v>2011</v>
      </c>
      <c r="I6381">
        <v>135310</v>
      </c>
      <c r="J6381" t="s">
        <v>63</v>
      </c>
      <c r="K6381" t="s">
        <v>22</v>
      </c>
      <c r="L6381" t="s">
        <v>31</v>
      </c>
      <c r="M6381" t="s">
        <v>24</v>
      </c>
      <c r="N6381">
        <v>1991</v>
      </c>
      <c r="O6381" t="s">
        <v>69</v>
      </c>
      <c r="P6381">
        <v>5</v>
      </c>
      <c r="Q6381">
        <f t="shared" si="198"/>
        <v>13</v>
      </c>
      <c r="R6381" t="str">
        <f t="shared" si="199"/>
        <v>Mid-range</v>
      </c>
    </row>
    <row r="6382" spans="1:18" x14ac:dyDescent="0.35">
      <c r="A6382">
        <v>12781769</v>
      </c>
      <c r="B6382" t="s">
        <v>3621</v>
      </c>
      <c r="C6382">
        <v>25980</v>
      </c>
      <c r="D6382" t="s">
        <v>188</v>
      </c>
      <c r="E6382" t="s">
        <v>189</v>
      </c>
      <c r="F6382" t="s">
        <v>948</v>
      </c>
      <c r="G6382" t="s">
        <v>2449</v>
      </c>
      <c r="H6382">
        <v>2017</v>
      </c>
      <c r="I6382">
        <v>106916</v>
      </c>
      <c r="J6382" t="s">
        <v>21</v>
      </c>
      <c r="K6382" t="s">
        <v>22</v>
      </c>
      <c r="L6382" t="s">
        <v>23</v>
      </c>
      <c r="M6382" t="s">
        <v>24</v>
      </c>
      <c r="N6382">
        <v>1999</v>
      </c>
      <c r="O6382" t="s">
        <v>116</v>
      </c>
      <c r="P6382">
        <v>5</v>
      </c>
      <c r="Q6382">
        <f t="shared" si="198"/>
        <v>7</v>
      </c>
      <c r="R6382" t="str">
        <f t="shared" si="199"/>
        <v>Mid-range</v>
      </c>
    </row>
    <row r="6383" spans="1:18" x14ac:dyDescent="0.35">
      <c r="A6383">
        <v>12781772</v>
      </c>
      <c r="B6383" t="s">
        <v>8341</v>
      </c>
      <c r="C6383">
        <v>18990</v>
      </c>
      <c r="D6383" t="s">
        <v>127</v>
      </c>
      <c r="E6383" t="s">
        <v>466</v>
      </c>
      <c r="F6383" t="s">
        <v>8342</v>
      </c>
      <c r="G6383" t="s">
        <v>452</v>
      </c>
      <c r="H6383">
        <v>2013</v>
      </c>
      <c r="I6383">
        <v>108761</v>
      </c>
      <c r="J6383" t="s">
        <v>21</v>
      </c>
      <c r="K6383" t="s">
        <v>22</v>
      </c>
      <c r="L6383" t="s">
        <v>23</v>
      </c>
      <c r="M6383" t="s">
        <v>24</v>
      </c>
      <c r="N6383">
        <v>2488</v>
      </c>
      <c r="O6383" t="s">
        <v>116</v>
      </c>
      <c r="P6383">
        <v>5</v>
      </c>
      <c r="Q6383">
        <f t="shared" si="198"/>
        <v>11</v>
      </c>
      <c r="R6383" t="str">
        <f t="shared" si="199"/>
        <v>Mid-range</v>
      </c>
    </row>
    <row r="6384" spans="1:18" x14ac:dyDescent="0.35">
      <c r="A6384">
        <v>12781777</v>
      </c>
      <c r="B6384" t="s">
        <v>8343</v>
      </c>
      <c r="C6384">
        <v>8990</v>
      </c>
      <c r="D6384" t="s">
        <v>131</v>
      </c>
      <c r="E6384" t="s">
        <v>745</v>
      </c>
      <c r="F6384" t="s">
        <v>8344</v>
      </c>
      <c r="G6384" t="s">
        <v>747</v>
      </c>
      <c r="H6384">
        <v>2009</v>
      </c>
      <c r="I6384">
        <v>221505</v>
      </c>
      <c r="J6384" t="s">
        <v>86</v>
      </c>
      <c r="K6384" t="s">
        <v>81</v>
      </c>
      <c r="L6384" t="s">
        <v>31</v>
      </c>
      <c r="M6384" t="s">
        <v>24</v>
      </c>
      <c r="N6384">
        <v>1896</v>
      </c>
      <c r="O6384" t="s">
        <v>47</v>
      </c>
      <c r="P6384">
        <v>5</v>
      </c>
      <c r="Q6384">
        <f t="shared" si="198"/>
        <v>15</v>
      </c>
      <c r="R6384" t="str">
        <f t="shared" si="199"/>
        <v>Budget</v>
      </c>
    </row>
    <row r="6385" spans="1:18" x14ac:dyDescent="0.35">
      <c r="A6385">
        <v>12781785</v>
      </c>
      <c r="B6385" t="s">
        <v>4610</v>
      </c>
      <c r="C6385">
        <v>43990</v>
      </c>
      <c r="D6385" t="s">
        <v>847</v>
      </c>
      <c r="E6385" t="s">
        <v>848</v>
      </c>
      <c r="F6385" t="s">
        <v>1630</v>
      </c>
      <c r="G6385" t="s">
        <v>850</v>
      </c>
      <c r="H6385">
        <v>2022</v>
      </c>
      <c r="I6385">
        <v>10</v>
      </c>
      <c r="J6385" t="s">
        <v>169</v>
      </c>
      <c r="K6385" t="s">
        <v>22</v>
      </c>
      <c r="L6385" t="s">
        <v>31</v>
      </c>
      <c r="M6385" t="s">
        <v>32</v>
      </c>
      <c r="N6385">
        <v>1996</v>
      </c>
      <c r="O6385" t="s">
        <v>25</v>
      </c>
      <c r="P6385">
        <v>5</v>
      </c>
      <c r="Q6385">
        <f t="shared" si="198"/>
        <v>2</v>
      </c>
      <c r="R6385" t="str">
        <f t="shared" si="199"/>
        <v>Luxury</v>
      </c>
    </row>
    <row r="6386" spans="1:18" x14ac:dyDescent="0.35">
      <c r="A6386">
        <v>12781786</v>
      </c>
      <c r="B6386" t="s">
        <v>4610</v>
      </c>
      <c r="C6386">
        <v>43990</v>
      </c>
      <c r="D6386" t="s">
        <v>847</v>
      </c>
      <c r="E6386" t="s">
        <v>848</v>
      </c>
      <c r="F6386" t="s">
        <v>1630</v>
      </c>
      <c r="G6386" t="s">
        <v>850</v>
      </c>
      <c r="H6386">
        <v>2022</v>
      </c>
      <c r="I6386">
        <v>10</v>
      </c>
      <c r="J6386" t="s">
        <v>169</v>
      </c>
      <c r="K6386" t="s">
        <v>22</v>
      </c>
      <c r="L6386" t="s">
        <v>31</v>
      </c>
      <c r="M6386" t="s">
        <v>32</v>
      </c>
      <c r="N6386">
        <v>1996</v>
      </c>
      <c r="O6386" t="s">
        <v>25</v>
      </c>
      <c r="P6386">
        <v>5</v>
      </c>
      <c r="Q6386">
        <f t="shared" si="198"/>
        <v>2</v>
      </c>
      <c r="R6386" t="str">
        <f t="shared" si="199"/>
        <v>Luxury</v>
      </c>
    </row>
    <row r="6387" spans="1:18" x14ac:dyDescent="0.35">
      <c r="A6387">
        <v>12781789</v>
      </c>
      <c r="B6387" t="s">
        <v>4610</v>
      </c>
      <c r="C6387">
        <v>43990</v>
      </c>
      <c r="D6387" t="s">
        <v>847</v>
      </c>
      <c r="E6387" t="s">
        <v>848</v>
      </c>
      <c r="F6387" t="s">
        <v>1630</v>
      </c>
      <c r="G6387" t="s">
        <v>850</v>
      </c>
      <c r="H6387">
        <v>2022</v>
      </c>
      <c r="I6387">
        <v>10</v>
      </c>
      <c r="J6387" t="s">
        <v>169</v>
      </c>
      <c r="K6387" t="s">
        <v>22</v>
      </c>
      <c r="L6387" t="s">
        <v>31</v>
      </c>
      <c r="M6387" t="s">
        <v>32</v>
      </c>
      <c r="N6387">
        <v>1996</v>
      </c>
      <c r="O6387" t="s">
        <v>25</v>
      </c>
      <c r="P6387">
        <v>5</v>
      </c>
      <c r="Q6387">
        <f t="shared" si="198"/>
        <v>2</v>
      </c>
      <c r="R6387" t="str">
        <f t="shared" si="199"/>
        <v>Luxury</v>
      </c>
    </row>
    <row r="6388" spans="1:18" x14ac:dyDescent="0.35">
      <c r="A6388">
        <v>12781794</v>
      </c>
      <c r="B6388" t="s">
        <v>2772</v>
      </c>
      <c r="C6388">
        <v>35690</v>
      </c>
      <c r="D6388" t="s">
        <v>328</v>
      </c>
      <c r="E6388" t="s">
        <v>598</v>
      </c>
      <c r="F6388" t="e">
        <f>+luxe</f>
        <v>#NAME?</v>
      </c>
      <c r="G6388" t="s">
        <v>592</v>
      </c>
      <c r="H6388">
        <v>2020</v>
      </c>
      <c r="I6388">
        <v>7076</v>
      </c>
      <c r="J6388" t="s">
        <v>21</v>
      </c>
      <c r="K6388" t="s">
        <v>22</v>
      </c>
      <c r="L6388" t="s">
        <v>23</v>
      </c>
      <c r="M6388" t="s">
        <v>24</v>
      </c>
      <c r="N6388">
        <v>1799</v>
      </c>
      <c r="O6388" t="s">
        <v>33</v>
      </c>
      <c r="P6388">
        <v>5</v>
      </c>
      <c r="Q6388">
        <f t="shared" si="198"/>
        <v>4</v>
      </c>
      <c r="R6388" t="str">
        <f t="shared" si="199"/>
        <v>Mid-range</v>
      </c>
    </row>
    <row r="6389" spans="1:18" x14ac:dyDescent="0.35">
      <c r="A6389">
        <v>12781800</v>
      </c>
      <c r="B6389" t="s">
        <v>8345</v>
      </c>
      <c r="C6389">
        <v>39990</v>
      </c>
      <c r="D6389" t="s">
        <v>27</v>
      </c>
      <c r="E6389" t="s">
        <v>5121</v>
      </c>
      <c r="F6389" t="s">
        <v>1294</v>
      </c>
      <c r="G6389">
        <v>211</v>
      </c>
      <c r="H6389">
        <v>2005</v>
      </c>
      <c r="I6389">
        <v>184030</v>
      </c>
      <c r="J6389" t="s">
        <v>63</v>
      </c>
      <c r="K6389" t="s">
        <v>22</v>
      </c>
      <c r="L6389" t="s">
        <v>64</v>
      </c>
      <c r="M6389" t="s">
        <v>24</v>
      </c>
      <c r="N6389">
        <v>5439</v>
      </c>
      <c r="O6389" t="s">
        <v>25</v>
      </c>
      <c r="P6389">
        <v>5</v>
      </c>
      <c r="Q6389">
        <f t="shared" si="198"/>
        <v>19</v>
      </c>
      <c r="R6389" t="str">
        <f t="shared" si="199"/>
        <v>Mid-range</v>
      </c>
    </row>
    <row r="6390" spans="1:18" x14ac:dyDescent="0.35">
      <c r="A6390">
        <v>12781828</v>
      </c>
      <c r="B6390" t="s">
        <v>8346</v>
      </c>
      <c r="C6390">
        <v>18990</v>
      </c>
      <c r="D6390" t="s">
        <v>27</v>
      </c>
      <c r="E6390" t="s">
        <v>966</v>
      </c>
      <c r="F6390" t="s">
        <v>3318</v>
      </c>
      <c r="G6390" t="s">
        <v>4592</v>
      </c>
      <c r="H6390">
        <v>2010</v>
      </c>
      <c r="I6390">
        <v>98619</v>
      </c>
      <c r="J6390" t="s">
        <v>63</v>
      </c>
      <c r="K6390" t="s">
        <v>22</v>
      </c>
      <c r="L6390" t="s">
        <v>64</v>
      </c>
      <c r="M6390" t="s">
        <v>24</v>
      </c>
      <c r="N6390">
        <v>1796</v>
      </c>
      <c r="O6390" t="s">
        <v>25</v>
      </c>
      <c r="P6390">
        <v>5</v>
      </c>
      <c r="Q6390">
        <f t="shared" si="198"/>
        <v>14</v>
      </c>
      <c r="R6390" t="str">
        <f t="shared" si="199"/>
        <v>Mid-range</v>
      </c>
    </row>
    <row r="6391" spans="1:18" x14ac:dyDescent="0.35">
      <c r="A6391">
        <v>12781858</v>
      </c>
      <c r="B6391" t="s">
        <v>8347</v>
      </c>
      <c r="C6391">
        <v>43990</v>
      </c>
      <c r="D6391" t="s">
        <v>76</v>
      </c>
      <c r="E6391" t="s">
        <v>77</v>
      </c>
      <c r="F6391" t="s">
        <v>4239</v>
      </c>
      <c r="G6391" t="s">
        <v>2875</v>
      </c>
      <c r="H6391">
        <v>2016</v>
      </c>
      <c r="I6391">
        <v>76102</v>
      </c>
      <c r="J6391" t="s">
        <v>3566</v>
      </c>
      <c r="K6391" t="s">
        <v>22</v>
      </c>
      <c r="L6391" t="s">
        <v>31</v>
      </c>
      <c r="M6391" t="s">
        <v>24</v>
      </c>
      <c r="N6391">
        <v>2999</v>
      </c>
      <c r="O6391" t="s">
        <v>47</v>
      </c>
      <c r="P6391">
        <v>4</v>
      </c>
      <c r="Q6391">
        <f t="shared" si="198"/>
        <v>8</v>
      </c>
      <c r="R6391" t="str">
        <f t="shared" si="199"/>
        <v>Luxury</v>
      </c>
    </row>
    <row r="6392" spans="1:18" x14ac:dyDescent="0.35">
      <c r="A6392">
        <v>12781862</v>
      </c>
      <c r="B6392" t="s">
        <v>8348</v>
      </c>
      <c r="C6392">
        <v>44990</v>
      </c>
      <c r="D6392" t="s">
        <v>102</v>
      </c>
      <c r="E6392" t="s">
        <v>473</v>
      </c>
      <c r="F6392" t="s">
        <v>3972</v>
      </c>
      <c r="G6392" t="s">
        <v>475</v>
      </c>
      <c r="H6392">
        <v>2017</v>
      </c>
      <c r="I6392">
        <v>128933</v>
      </c>
      <c r="J6392" t="s">
        <v>338</v>
      </c>
      <c r="K6392" t="s">
        <v>22</v>
      </c>
      <c r="L6392" t="s">
        <v>31</v>
      </c>
      <c r="M6392" t="s">
        <v>24</v>
      </c>
      <c r="N6392">
        <v>2967</v>
      </c>
      <c r="O6392" t="s">
        <v>69</v>
      </c>
      <c r="P6392">
        <v>5</v>
      </c>
      <c r="Q6392">
        <f t="shared" si="198"/>
        <v>7</v>
      </c>
      <c r="R6392" t="str">
        <f t="shared" si="199"/>
        <v>Luxury</v>
      </c>
    </row>
    <row r="6393" spans="1:18" x14ac:dyDescent="0.35">
      <c r="A6393">
        <v>12781865</v>
      </c>
      <c r="B6393" t="s">
        <v>8349</v>
      </c>
      <c r="C6393">
        <v>15999</v>
      </c>
      <c r="D6393" t="s">
        <v>88</v>
      </c>
      <c r="E6393" t="s">
        <v>707</v>
      </c>
      <c r="F6393" t="s">
        <v>696</v>
      </c>
      <c r="G6393" t="s">
        <v>7158</v>
      </c>
      <c r="H6393">
        <v>2018</v>
      </c>
      <c r="I6393">
        <v>78491</v>
      </c>
      <c r="J6393" t="s">
        <v>86</v>
      </c>
      <c r="K6393" t="s">
        <v>22</v>
      </c>
      <c r="L6393" t="s">
        <v>23</v>
      </c>
      <c r="M6393" t="s">
        <v>24</v>
      </c>
      <c r="N6393">
        <v>1591</v>
      </c>
      <c r="O6393" t="s">
        <v>33</v>
      </c>
      <c r="P6393">
        <v>5</v>
      </c>
      <c r="Q6393">
        <f t="shared" si="198"/>
        <v>6</v>
      </c>
      <c r="R6393" t="str">
        <f t="shared" si="199"/>
        <v>Mid-range</v>
      </c>
    </row>
    <row r="6394" spans="1:18" x14ac:dyDescent="0.35">
      <c r="A6394">
        <v>12781867</v>
      </c>
      <c r="B6394" t="s">
        <v>4427</v>
      </c>
      <c r="C6394">
        <v>27999</v>
      </c>
      <c r="D6394" t="s">
        <v>49</v>
      </c>
      <c r="E6394" t="s">
        <v>1087</v>
      </c>
      <c r="F6394" t="s">
        <v>1453</v>
      </c>
      <c r="G6394" t="s">
        <v>592</v>
      </c>
      <c r="H6394">
        <v>2019</v>
      </c>
      <c r="I6394">
        <v>67500</v>
      </c>
      <c r="J6394" t="s">
        <v>21</v>
      </c>
      <c r="K6394" t="s">
        <v>22</v>
      </c>
      <c r="L6394" t="s">
        <v>23</v>
      </c>
      <c r="M6394" t="s">
        <v>24</v>
      </c>
      <c r="N6394">
        <v>1997</v>
      </c>
      <c r="O6394" t="s">
        <v>116</v>
      </c>
      <c r="P6394">
        <v>5</v>
      </c>
      <c r="Q6394">
        <f t="shared" si="198"/>
        <v>5</v>
      </c>
      <c r="R6394" t="str">
        <f t="shared" si="199"/>
        <v>Mid-range</v>
      </c>
    </row>
    <row r="6395" spans="1:18" x14ac:dyDescent="0.35">
      <c r="A6395">
        <v>12781886</v>
      </c>
      <c r="B6395" t="s">
        <v>8350</v>
      </c>
      <c r="C6395">
        <v>43200</v>
      </c>
      <c r="D6395" t="s">
        <v>127</v>
      </c>
      <c r="E6395">
        <v>3</v>
      </c>
      <c r="F6395" t="s">
        <v>2953</v>
      </c>
      <c r="G6395" t="s">
        <v>3821</v>
      </c>
      <c r="H6395">
        <v>2022</v>
      </c>
      <c r="I6395">
        <v>2000</v>
      </c>
      <c r="J6395" t="s">
        <v>86</v>
      </c>
      <c r="K6395" t="s">
        <v>22</v>
      </c>
      <c r="L6395" t="s">
        <v>23</v>
      </c>
      <c r="M6395" t="s">
        <v>247</v>
      </c>
      <c r="N6395">
        <v>2488</v>
      </c>
      <c r="O6395" t="s">
        <v>25</v>
      </c>
      <c r="P6395">
        <v>5</v>
      </c>
      <c r="Q6395">
        <f t="shared" si="198"/>
        <v>2</v>
      </c>
      <c r="R6395" t="str">
        <f t="shared" si="199"/>
        <v>Luxury</v>
      </c>
    </row>
    <row r="6396" spans="1:18" x14ac:dyDescent="0.35">
      <c r="A6396">
        <v>12781888</v>
      </c>
      <c r="B6396" t="s">
        <v>417</v>
      </c>
      <c r="C6396">
        <v>82000</v>
      </c>
      <c r="D6396" t="s">
        <v>127</v>
      </c>
      <c r="E6396" t="s">
        <v>418</v>
      </c>
      <c r="F6396" t="s">
        <v>419</v>
      </c>
      <c r="G6396" t="s">
        <v>420</v>
      </c>
      <c r="H6396">
        <v>2022</v>
      </c>
      <c r="I6396">
        <v>3000</v>
      </c>
      <c r="J6396" t="s">
        <v>21</v>
      </c>
      <c r="K6396" t="s">
        <v>22</v>
      </c>
      <c r="L6396" t="s">
        <v>23</v>
      </c>
      <c r="M6396" t="s">
        <v>247</v>
      </c>
      <c r="N6396">
        <v>2488</v>
      </c>
      <c r="O6396" t="s">
        <v>47</v>
      </c>
      <c r="P6396">
        <v>7</v>
      </c>
      <c r="Q6396">
        <f t="shared" si="198"/>
        <v>2</v>
      </c>
      <c r="R6396" t="str">
        <f t="shared" si="199"/>
        <v>Luxury</v>
      </c>
    </row>
    <row r="6397" spans="1:18" x14ac:dyDescent="0.35">
      <c r="A6397">
        <v>12781892</v>
      </c>
      <c r="B6397" t="s">
        <v>863</v>
      </c>
      <c r="C6397">
        <v>47900</v>
      </c>
      <c r="D6397" t="s">
        <v>127</v>
      </c>
      <c r="E6397" t="s">
        <v>466</v>
      </c>
      <c r="F6397" t="s">
        <v>864</v>
      </c>
      <c r="G6397" t="s">
        <v>865</v>
      </c>
      <c r="H6397">
        <v>2022</v>
      </c>
      <c r="I6397">
        <v>2000</v>
      </c>
      <c r="J6397" t="s">
        <v>21</v>
      </c>
      <c r="K6397" t="s">
        <v>22</v>
      </c>
      <c r="L6397" t="s">
        <v>23</v>
      </c>
      <c r="M6397" t="s">
        <v>247</v>
      </c>
      <c r="N6397">
        <v>2488</v>
      </c>
      <c r="O6397" t="s">
        <v>1085</v>
      </c>
      <c r="P6397">
        <v>5</v>
      </c>
      <c r="Q6397">
        <f t="shared" si="198"/>
        <v>2</v>
      </c>
      <c r="R6397" t="str">
        <f t="shared" si="199"/>
        <v>Luxury</v>
      </c>
    </row>
    <row r="6398" spans="1:18" x14ac:dyDescent="0.35">
      <c r="A6398">
        <v>12781893</v>
      </c>
      <c r="B6398" t="s">
        <v>3418</v>
      </c>
      <c r="C6398">
        <v>72995</v>
      </c>
      <c r="D6398" t="s">
        <v>127</v>
      </c>
      <c r="E6398" t="s">
        <v>277</v>
      </c>
      <c r="F6398" t="s">
        <v>2123</v>
      </c>
      <c r="G6398" t="s">
        <v>279</v>
      </c>
      <c r="H6398">
        <v>2022</v>
      </c>
      <c r="I6398">
        <v>2</v>
      </c>
      <c r="J6398" t="s">
        <v>21</v>
      </c>
      <c r="K6398" t="s">
        <v>22</v>
      </c>
      <c r="L6398" t="s">
        <v>31</v>
      </c>
      <c r="M6398" t="s">
        <v>32</v>
      </c>
      <c r="N6398">
        <v>2191</v>
      </c>
      <c r="O6398" t="s">
        <v>1085</v>
      </c>
      <c r="P6398">
        <v>7</v>
      </c>
      <c r="Q6398">
        <f t="shared" si="198"/>
        <v>2</v>
      </c>
      <c r="R6398" t="str">
        <f t="shared" si="199"/>
        <v>Luxury</v>
      </c>
    </row>
    <row r="6399" spans="1:18" x14ac:dyDescent="0.35">
      <c r="A6399">
        <v>12781907</v>
      </c>
      <c r="B6399" t="s">
        <v>8351</v>
      </c>
      <c r="C6399">
        <v>27990</v>
      </c>
      <c r="D6399" t="s">
        <v>328</v>
      </c>
      <c r="E6399" t="s">
        <v>598</v>
      </c>
      <c r="F6399" t="s">
        <v>330</v>
      </c>
      <c r="G6399" t="s">
        <v>146</v>
      </c>
      <c r="H6399">
        <v>2016</v>
      </c>
      <c r="I6399">
        <v>49818</v>
      </c>
      <c r="J6399" t="s">
        <v>21</v>
      </c>
      <c r="K6399" t="s">
        <v>22</v>
      </c>
      <c r="L6399" t="s">
        <v>23</v>
      </c>
      <c r="M6399" t="s">
        <v>24</v>
      </c>
      <c r="N6399">
        <v>1799</v>
      </c>
      <c r="O6399" t="s">
        <v>135</v>
      </c>
      <c r="P6399">
        <v>5</v>
      </c>
      <c r="Q6399">
        <f t="shared" si="198"/>
        <v>8</v>
      </c>
      <c r="R6399" t="str">
        <f t="shared" si="199"/>
        <v>Mid-range</v>
      </c>
    </row>
    <row r="6400" spans="1:18" x14ac:dyDescent="0.35">
      <c r="A6400">
        <v>12781908</v>
      </c>
      <c r="B6400" t="s">
        <v>8352</v>
      </c>
      <c r="C6400">
        <v>36990</v>
      </c>
      <c r="D6400" t="s">
        <v>102</v>
      </c>
      <c r="E6400" t="s">
        <v>222</v>
      </c>
      <c r="F6400" t="s">
        <v>8353</v>
      </c>
      <c r="G6400" t="s">
        <v>3336</v>
      </c>
      <c r="H6400">
        <v>2015</v>
      </c>
      <c r="I6400">
        <v>29254</v>
      </c>
      <c r="J6400" t="s">
        <v>86</v>
      </c>
      <c r="K6400" t="s">
        <v>22</v>
      </c>
      <c r="L6400" t="s">
        <v>64</v>
      </c>
      <c r="M6400" t="s">
        <v>24</v>
      </c>
      <c r="N6400">
        <v>1984</v>
      </c>
      <c r="O6400" t="s">
        <v>69</v>
      </c>
      <c r="P6400">
        <v>5</v>
      </c>
      <c r="Q6400">
        <f t="shared" si="198"/>
        <v>9</v>
      </c>
      <c r="R6400" t="str">
        <f t="shared" si="199"/>
        <v>Mid-range</v>
      </c>
    </row>
    <row r="6401" spans="1:18" x14ac:dyDescent="0.35">
      <c r="A6401">
        <v>12781909</v>
      </c>
      <c r="B6401" t="s">
        <v>8354</v>
      </c>
      <c r="C6401">
        <v>33990</v>
      </c>
      <c r="D6401" t="s">
        <v>127</v>
      </c>
      <c r="E6401" t="s">
        <v>466</v>
      </c>
      <c r="F6401" t="s">
        <v>3774</v>
      </c>
      <c r="G6401" t="s">
        <v>755</v>
      </c>
      <c r="H6401">
        <v>2019</v>
      </c>
      <c r="I6401">
        <v>94704</v>
      </c>
      <c r="J6401" t="s">
        <v>21</v>
      </c>
      <c r="K6401" t="s">
        <v>22</v>
      </c>
      <c r="L6401" t="s">
        <v>23</v>
      </c>
      <c r="M6401" t="s">
        <v>24</v>
      </c>
      <c r="N6401">
        <v>2488</v>
      </c>
      <c r="O6401" t="s">
        <v>25</v>
      </c>
      <c r="P6401">
        <v>5</v>
      </c>
      <c r="Q6401">
        <f t="shared" si="198"/>
        <v>5</v>
      </c>
      <c r="R6401" t="str">
        <f t="shared" si="199"/>
        <v>Mid-range</v>
      </c>
    </row>
    <row r="6402" spans="1:18" x14ac:dyDescent="0.35">
      <c r="A6402">
        <v>12781910</v>
      </c>
      <c r="B6402" t="s">
        <v>3095</v>
      </c>
      <c r="C6402">
        <v>44990</v>
      </c>
      <c r="D6402" t="s">
        <v>17</v>
      </c>
      <c r="E6402" t="s">
        <v>193</v>
      </c>
      <c r="F6402" t="s">
        <v>395</v>
      </c>
      <c r="G6402" t="s">
        <v>573</v>
      </c>
      <c r="H6402">
        <v>2019</v>
      </c>
      <c r="I6402">
        <v>60467</v>
      </c>
      <c r="J6402" t="s">
        <v>21</v>
      </c>
      <c r="K6402" t="s">
        <v>22</v>
      </c>
      <c r="L6402" t="s">
        <v>23</v>
      </c>
      <c r="M6402" t="s">
        <v>24</v>
      </c>
      <c r="N6402">
        <v>3456</v>
      </c>
      <c r="O6402" t="s">
        <v>25</v>
      </c>
      <c r="P6402">
        <v>7</v>
      </c>
      <c r="Q6402">
        <f t="shared" si="198"/>
        <v>5</v>
      </c>
      <c r="R6402" t="str">
        <f t="shared" si="199"/>
        <v>Luxury</v>
      </c>
    </row>
    <row r="6403" spans="1:18" x14ac:dyDescent="0.35">
      <c r="A6403">
        <v>12781920</v>
      </c>
      <c r="B6403" t="s">
        <v>6362</v>
      </c>
      <c r="C6403">
        <v>27990</v>
      </c>
      <c r="D6403" t="s">
        <v>42</v>
      </c>
      <c r="E6403" t="s">
        <v>1017</v>
      </c>
      <c r="F6403" t="s">
        <v>1018</v>
      </c>
      <c r="G6403" t="s">
        <v>441</v>
      </c>
      <c r="H6403">
        <v>2014</v>
      </c>
      <c r="I6403">
        <v>109592</v>
      </c>
      <c r="J6403" t="s">
        <v>427</v>
      </c>
      <c r="K6403" t="s">
        <v>81</v>
      </c>
      <c r="L6403" t="s">
        <v>23</v>
      </c>
      <c r="M6403" t="s">
        <v>24</v>
      </c>
      <c r="N6403">
        <v>3565</v>
      </c>
      <c r="O6403" t="s">
        <v>116</v>
      </c>
      <c r="P6403">
        <v>2</v>
      </c>
      <c r="Q6403">
        <f t="shared" ref="Q6403:Q6466" si="200">2024-H6403</f>
        <v>10</v>
      </c>
      <c r="R6403" t="str">
        <f t="shared" ref="R6403:R6466" si="201">IF(C6403&lt;=10000,"Budget",IF(C6403&lt;=40000,"Mid-range","Luxury"))</f>
        <v>Mid-range</v>
      </c>
    </row>
    <row r="6404" spans="1:18" x14ac:dyDescent="0.35">
      <c r="A6404">
        <v>12781921</v>
      </c>
      <c r="B6404" t="s">
        <v>501</v>
      </c>
      <c r="C6404">
        <v>42990</v>
      </c>
      <c r="D6404" t="s">
        <v>165</v>
      </c>
      <c r="E6404" t="s">
        <v>166</v>
      </c>
      <c r="F6404" t="s">
        <v>502</v>
      </c>
      <c r="G6404" t="s">
        <v>503</v>
      </c>
      <c r="H6404">
        <v>2019</v>
      </c>
      <c r="I6404">
        <v>100106</v>
      </c>
      <c r="J6404" t="s">
        <v>275</v>
      </c>
      <c r="K6404" t="s">
        <v>22</v>
      </c>
      <c r="L6404" t="s">
        <v>31</v>
      </c>
      <c r="M6404" t="s">
        <v>24</v>
      </c>
      <c r="N6404">
        <v>2440</v>
      </c>
      <c r="O6404" t="s">
        <v>116</v>
      </c>
      <c r="P6404">
        <v>5</v>
      </c>
      <c r="Q6404">
        <f t="shared" si="200"/>
        <v>5</v>
      </c>
      <c r="R6404" t="str">
        <f t="shared" si="201"/>
        <v>Luxury</v>
      </c>
    </row>
    <row r="6405" spans="1:18" x14ac:dyDescent="0.35">
      <c r="A6405">
        <v>12781936</v>
      </c>
      <c r="B6405" t="s">
        <v>1996</v>
      </c>
      <c r="C6405">
        <v>44880</v>
      </c>
      <c r="D6405" t="s">
        <v>127</v>
      </c>
      <c r="E6405" t="s">
        <v>418</v>
      </c>
      <c r="F6405" t="s">
        <v>278</v>
      </c>
      <c r="G6405" t="s">
        <v>146</v>
      </c>
      <c r="H6405">
        <v>2017</v>
      </c>
      <c r="I6405">
        <v>81932</v>
      </c>
      <c r="J6405" t="s">
        <v>21</v>
      </c>
      <c r="K6405" t="s">
        <v>22</v>
      </c>
      <c r="L6405" t="s">
        <v>23</v>
      </c>
      <c r="M6405" t="s">
        <v>24</v>
      </c>
      <c r="N6405">
        <v>2488</v>
      </c>
      <c r="O6405" t="s">
        <v>116</v>
      </c>
      <c r="P6405">
        <v>7</v>
      </c>
      <c r="Q6405">
        <f t="shared" si="200"/>
        <v>7</v>
      </c>
      <c r="R6405" t="str">
        <f t="shared" si="201"/>
        <v>Luxury</v>
      </c>
    </row>
    <row r="6406" spans="1:18" x14ac:dyDescent="0.35">
      <c r="A6406">
        <v>12781944</v>
      </c>
      <c r="B6406" t="s">
        <v>8355</v>
      </c>
      <c r="C6406">
        <v>59800</v>
      </c>
      <c r="D6406" t="s">
        <v>27</v>
      </c>
      <c r="E6406" t="s">
        <v>5093</v>
      </c>
      <c r="F6406" t="s">
        <v>6073</v>
      </c>
      <c r="G6406">
        <v>470</v>
      </c>
      <c r="H6406">
        <v>2019</v>
      </c>
      <c r="I6406">
        <v>53082</v>
      </c>
      <c r="J6406" t="s">
        <v>236</v>
      </c>
      <c r="K6406" t="s">
        <v>22</v>
      </c>
      <c r="L6406" t="s">
        <v>31</v>
      </c>
      <c r="M6406" t="s">
        <v>24</v>
      </c>
      <c r="N6406">
        <v>2298</v>
      </c>
      <c r="O6406" t="s">
        <v>47</v>
      </c>
      <c r="P6406">
        <v>5</v>
      </c>
      <c r="Q6406">
        <f t="shared" si="200"/>
        <v>5</v>
      </c>
      <c r="R6406" t="str">
        <f t="shared" si="201"/>
        <v>Luxury</v>
      </c>
    </row>
    <row r="6407" spans="1:18" x14ac:dyDescent="0.35">
      <c r="A6407">
        <v>12781947</v>
      </c>
      <c r="B6407" t="s">
        <v>4610</v>
      </c>
      <c r="C6407">
        <v>44174</v>
      </c>
      <c r="D6407" t="s">
        <v>847</v>
      </c>
      <c r="E6407" t="s">
        <v>848</v>
      </c>
      <c r="F6407" t="s">
        <v>1630</v>
      </c>
      <c r="G6407" t="s">
        <v>850</v>
      </c>
      <c r="H6407">
        <v>2022</v>
      </c>
      <c r="I6407">
        <v>15</v>
      </c>
      <c r="J6407" t="s">
        <v>169</v>
      </c>
      <c r="K6407" t="s">
        <v>22</v>
      </c>
      <c r="L6407" t="s">
        <v>31</v>
      </c>
      <c r="M6407" t="s">
        <v>32</v>
      </c>
      <c r="N6407">
        <v>1996</v>
      </c>
      <c r="O6407" t="s">
        <v>25</v>
      </c>
      <c r="P6407">
        <v>5</v>
      </c>
      <c r="Q6407">
        <f t="shared" si="200"/>
        <v>2</v>
      </c>
      <c r="R6407" t="str">
        <f t="shared" si="201"/>
        <v>Luxury</v>
      </c>
    </row>
    <row r="6408" spans="1:18" x14ac:dyDescent="0.35">
      <c r="A6408">
        <v>12781960</v>
      </c>
      <c r="B6408" t="s">
        <v>3058</v>
      </c>
      <c r="C6408">
        <v>81750</v>
      </c>
      <c r="D6408" t="s">
        <v>131</v>
      </c>
      <c r="E6408" t="s">
        <v>3059</v>
      </c>
      <c r="F6408" t="s">
        <v>3060</v>
      </c>
      <c r="G6408" t="s">
        <v>1769</v>
      </c>
      <c r="H6408">
        <v>2018</v>
      </c>
      <c r="I6408">
        <v>35558</v>
      </c>
      <c r="J6408" t="s">
        <v>63</v>
      </c>
      <c r="K6408" t="s">
        <v>22</v>
      </c>
      <c r="L6408" t="s">
        <v>64</v>
      </c>
      <c r="M6408" t="s">
        <v>24</v>
      </c>
      <c r="N6408">
        <v>2480</v>
      </c>
      <c r="O6408" t="s">
        <v>25</v>
      </c>
      <c r="P6408">
        <v>5</v>
      </c>
      <c r="Q6408">
        <f t="shared" si="200"/>
        <v>6</v>
      </c>
      <c r="R6408" t="str">
        <f t="shared" si="201"/>
        <v>Luxury</v>
      </c>
    </row>
    <row r="6409" spans="1:18" x14ac:dyDescent="0.35">
      <c r="A6409">
        <v>12781991</v>
      </c>
      <c r="B6409" t="s">
        <v>6538</v>
      </c>
      <c r="C6409">
        <v>22990</v>
      </c>
      <c r="D6409" t="s">
        <v>188</v>
      </c>
      <c r="E6409" t="s">
        <v>995</v>
      </c>
      <c r="F6409" t="s">
        <v>251</v>
      </c>
      <c r="G6409" t="s">
        <v>2889</v>
      </c>
      <c r="H6409">
        <v>2019</v>
      </c>
      <c r="I6409">
        <v>53919</v>
      </c>
      <c r="J6409" t="s">
        <v>63</v>
      </c>
      <c r="K6409" t="s">
        <v>22</v>
      </c>
      <c r="L6409" t="s">
        <v>23</v>
      </c>
      <c r="M6409" t="s">
        <v>24</v>
      </c>
      <c r="N6409">
        <v>1999</v>
      </c>
      <c r="O6409" t="s">
        <v>69</v>
      </c>
      <c r="P6409">
        <v>5</v>
      </c>
      <c r="Q6409">
        <f t="shared" si="200"/>
        <v>5</v>
      </c>
      <c r="R6409" t="str">
        <f t="shared" si="201"/>
        <v>Mid-range</v>
      </c>
    </row>
    <row r="6410" spans="1:18" x14ac:dyDescent="0.35">
      <c r="A6410">
        <v>12781996</v>
      </c>
      <c r="B6410" t="s">
        <v>1988</v>
      </c>
      <c r="C6410">
        <v>40470</v>
      </c>
      <c r="D6410" t="s">
        <v>17</v>
      </c>
      <c r="E6410" t="s">
        <v>193</v>
      </c>
      <c r="F6410" t="s">
        <v>572</v>
      </c>
      <c r="G6410" t="s">
        <v>573</v>
      </c>
      <c r="H6410">
        <v>2018</v>
      </c>
      <c r="I6410">
        <v>78242</v>
      </c>
      <c r="J6410" t="s">
        <v>21</v>
      </c>
      <c r="K6410" t="s">
        <v>22</v>
      </c>
      <c r="L6410" t="s">
        <v>23</v>
      </c>
      <c r="M6410" t="s">
        <v>24</v>
      </c>
      <c r="N6410">
        <v>3456</v>
      </c>
      <c r="O6410" t="s">
        <v>116</v>
      </c>
      <c r="P6410">
        <v>7</v>
      </c>
      <c r="Q6410">
        <f t="shared" si="200"/>
        <v>6</v>
      </c>
      <c r="R6410" t="str">
        <f t="shared" si="201"/>
        <v>Luxury</v>
      </c>
    </row>
    <row r="6411" spans="1:18" x14ac:dyDescent="0.35">
      <c r="A6411">
        <v>12781997</v>
      </c>
      <c r="B6411" t="s">
        <v>5483</v>
      </c>
      <c r="C6411">
        <v>34470</v>
      </c>
      <c r="D6411" t="s">
        <v>143</v>
      </c>
      <c r="E6411" t="s">
        <v>812</v>
      </c>
      <c r="F6411" t="s">
        <v>1110</v>
      </c>
      <c r="G6411" t="s">
        <v>943</v>
      </c>
      <c r="H6411">
        <v>2019</v>
      </c>
      <c r="I6411">
        <v>15842</v>
      </c>
      <c r="J6411" t="s">
        <v>63</v>
      </c>
      <c r="K6411" t="s">
        <v>22</v>
      </c>
      <c r="L6411" t="s">
        <v>23</v>
      </c>
      <c r="M6411" t="s">
        <v>24</v>
      </c>
      <c r="N6411">
        <v>2498</v>
      </c>
      <c r="O6411" t="s">
        <v>116</v>
      </c>
      <c r="P6411">
        <v>5</v>
      </c>
      <c r="Q6411">
        <f t="shared" si="200"/>
        <v>5</v>
      </c>
      <c r="R6411" t="str">
        <f t="shared" si="201"/>
        <v>Mid-range</v>
      </c>
    </row>
    <row r="6412" spans="1:18" x14ac:dyDescent="0.35">
      <c r="A6412">
        <v>12781998</v>
      </c>
      <c r="B6412" t="s">
        <v>1963</v>
      </c>
      <c r="C6412">
        <v>42570</v>
      </c>
      <c r="D6412" t="s">
        <v>17</v>
      </c>
      <c r="E6412" t="s">
        <v>193</v>
      </c>
      <c r="F6412" t="s">
        <v>703</v>
      </c>
      <c r="G6412" t="s">
        <v>885</v>
      </c>
      <c r="H6412">
        <v>2018</v>
      </c>
      <c r="I6412">
        <v>49749</v>
      </c>
      <c r="J6412" t="s">
        <v>21</v>
      </c>
      <c r="K6412" t="s">
        <v>22</v>
      </c>
      <c r="L6412" t="s">
        <v>23</v>
      </c>
      <c r="M6412" t="s">
        <v>24</v>
      </c>
      <c r="N6412">
        <v>3456</v>
      </c>
      <c r="O6412" t="s">
        <v>47</v>
      </c>
      <c r="P6412">
        <v>7</v>
      </c>
      <c r="Q6412">
        <f t="shared" si="200"/>
        <v>6</v>
      </c>
      <c r="R6412" t="str">
        <f t="shared" si="201"/>
        <v>Luxury</v>
      </c>
    </row>
    <row r="6413" spans="1:18" x14ac:dyDescent="0.35">
      <c r="A6413">
        <v>12781999</v>
      </c>
      <c r="B6413" t="s">
        <v>5278</v>
      </c>
      <c r="C6413">
        <v>39770</v>
      </c>
      <c r="D6413" t="s">
        <v>17</v>
      </c>
      <c r="E6413" t="s">
        <v>1070</v>
      </c>
      <c r="F6413" t="s">
        <v>5279</v>
      </c>
      <c r="G6413" t="s">
        <v>5280</v>
      </c>
      <c r="H6413">
        <v>2018</v>
      </c>
      <c r="I6413">
        <v>52447</v>
      </c>
      <c r="J6413" t="s">
        <v>21</v>
      </c>
      <c r="K6413" t="s">
        <v>22</v>
      </c>
      <c r="L6413" t="s">
        <v>64</v>
      </c>
      <c r="M6413" t="s">
        <v>24</v>
      </c>
      <c r="N6413">
        <v>1197</v>
      </c>
      <c r="O6413" t="s">
        <v>47</v>
      </c>
      <c r="P6413">
        <v>5</v>
      </c>
      <c r="Q6413">
        <f t="shared" si="200"/>
        <v>6</v>
      </c>
      <c r="R6413" t="str">
        <f t="shared" si="201"/>
        <v>Mid-range</v>
      </c>
    </row>
    <row r="6414" spans="1:18" x14ac:dyDescent="0.35">
      <c r="A6414">
        <v>12782001</v>
      </c>
      <c r="B6414" t="s">
        <v>8356</v>
      </c>
      <c r="C6414">
        <v>84888</v>
      </c>
      <c r="D6414" t="s">
        <v>102</v>
      </c>
      <c r="E6414" t="s">
        <v>306</v>
      </c>
      <c r="F6414" t="s">
        <v>8357</v>
      </c>
      <c r="G6414" t="s">
        <v>1672</v>
      </c>
      <c r="H6414">
        <v>2022</v>
      </c>
      <c r="I6414">
        <v>25</v>
      </c>
      <c r="J6414" t="s">
        <v>21</v>
      </c>
      <c r="K6414" t="s">
        <v>22</v>
      </c>
      <c r="L6414" t="s">
        <v>31</v>
      </c>
      <c r="M6414" t="s">
        <v>32</v>
      </c>
      <c r="N6414">
        <v>1968</v>
      </c>
      <c r="O6414" t="s">
        <v>47</v>
      </c>
      <c r="P6414">
        <v>7</v>
      </c>
      <c r="Q6414">
        <f t="shared" si="200"/>
        <v>2</v>
      </c>
      <c r="R6414" t="str">
        <f t="shared" si="201"/>
        <v>Luxury</v>
      </c>
    </row>
    <row r="6415" spans="1:18" x14ac:dyDescent="0.35">
      <c r="A6415">
        <v>12782008</v>
      </c>
      <c r="B6415" t="s">
        <v>4696</v>
      </c>
      <c r="C6415">
        <v>23999</v>
      </c>
      <c r="D6415" t="s">
        <v>49</v>
      </c>
      <c r="E6415" t="s">
        <v>234</v>
      </c>
      <c r="F6415" t="s">
        <v>149</v>
      </c>
      <c r="G6415" t="s">
        <v>415</v>
      </c>
      <c r="H6415">
        <v>2013</v>
      </c>
      <c r="I6415">
        <v>188778</v>
      </c>
      <c r="J6415" t="s">
        <v>236</v>
      </c>
      <c r="K6415" t="s">
        <v>22</v>
      </c>
      <c r="L6415" t="s">
        <v>31</v>
      </c>
      <c r="M6415" t="s">
        <v>24</v>
      </c>
      <c r="N6415">
        <v>2488</v>
      </c>
      <c r="O6415" t="s">
        <v>116</v>
      </c>
      <c r="P6415">
        <v>5</v>
      </c>
      <c r="Q6415">
        <f t="shared" si="200"/>
        <v>11</v>
      </c>
      <c r="R6415" t="str">
        <f t="shared" si="201"/>
        <v>Mid-range</v>
      </c>
    </row>
    <row r="6416" spans="1:18" x14ac:dyDescent="0.35">
      <c r="A6416">
        <v>12782017</v>
      </c>
      <c r="B6416" t="s">
        <v>5068</v>
      </c>
      <c r="C6416">
        <v>41990</v>
      </c>
      <c r="D6416" t="s">
        <v>127</v>
      </c>
      <c r="E6416" t="s">
        <v>466</v>
      </c>
      <c r="F6416" t="s">
        <v>1592</v>
      </c>
      <c r="G6416" t="s">
        <v>755</v>
      </c>
      <c r="H6416">
        <v>2019</v>
      </c>
      <c r="I6416">
        <v>19998</v>
      </c>
      <c r="J6416" t="s">
        <v>21</v>
      </c>
      <c r="K6416" t="s">
        <v>22</v>
      </c>
      <c r="L6416" t="s">
        <v>23</v>
      </c>
      <c r="M6416" t="s">
        <v>24</v>
      </c>
      <c r="N6416">
        <v>2488</v>
      </c>
      <c r="O6416" t="s">
        <v>116</v>
      </c>
      <c r="P6416">
        <v>5</v>
      </c>
      <c r="Q6416">
        <f t="shared" si="200"/>
        <v>5</v>
      </c>
      <c r="R6416" t="str">
        <f t="shared" si="201"/>
        <v>Luxury</v>
      </c>
    </row>
    <row r="6417" spans="1:18" x14ac:dyDescent="0.35">
      <c r="A6417">
        <v>12782020</v>
      </c>
      <c r="B6417" t="s">
        <v>8358</v>
      </c>
      <c r="C6417">
        <v>44490</v>
      </c>
      <c r="D6417" t="s">
        <v>226</v>
      </c>
      <c r="E6417" t="s">
        <v>1810</v>
      </c>
      <c r="F6417" t="s">
        <v>5074</v>
      </c>
      <c r="G6417" t="s">
        <v>8268</v>
      </c>
      <c r="H6417">
        <v>2022</v>
      </c>
      <c r="I6417">
        <v>8</v>
      </c>
      <c r="J6417" t="s">
        <v>21</v>
      </c>
      <c r="K6417" t="s">
        <v>22</v>
      </c>
      <c r="L6417" t="s">
        <v>64</v>
      </c>
      <c r="M6417" t="s">
        <v>247</v>
      </c>
      <c r="N6417">
        <v>1332</v>
      </c>
      <c r="O6417" t="s">
        <v>47</v>
      </c>
      <c r="P6417">
        <v>4</v>
      </c>
      <c r="Q6417">
        <f t="shared" si="200"/>
        <v>2</v>
      </c>
      <c r="R6417" t="str">
        <f t="shared" si="201"/>
        <v>Luxury</v>
      </c>
    </row>
    <row r="6418" spans="1:18" x14ac:dyDescent="0.35">
      <c r="A6418">
        <v>12782022</v>
      </c>
      <c r="B6418" t="s">
        <v>8267</v>
      </c>
      <c r="C6418">
        <v>42490</v>
      </c>
      <c r="D6418" t="s">
        <v>226</v>
      </c>
      <c r="E6418" t="s">
        <v>1810</v>
      </c>
      <c r="F6418" t="s">
        <v>5257</v>
      </c>
      <c r="G6418" t="s">
        <v>8268</v>
      </c>
      <c r="H6418">
        <v>2022</v>
      </c>
      <c r="I6418">
        <v>11</v>
      </c>
      <c r="J6418" t="s">
        <v>21</v>
      </c>
      <c r="K6418" t="s">
        <v>22</v>
      </c>
      <c r="L6418" t="s">
        <v>64</v>
      </c>
      <c r="M6418" t="s">
        <v>247</v>
      </c>
      <c r="N6418">
        <v>1332</v>
      </c>
      <c r="O6418" t="s">
        <v>732</v>
      </c>
      <c r="P6418">
        <v>4</v>
      </c>
      <c r="Q6418">
        <f t="shared" si="200"/>
        <v>2</v>
      </c>
      <c r="R6418" t="str">
        <f t="shared" si="201"/>
        <v>Luxury</v>
      </c>
    </row>
    <row r="6419" spans="1:18" x14ac:dyDescent="0.35">
      <c r="A6419">
        <v>12782023</v>
      </c>
      <c r="B6419" t="s">
        <v>8267</v>
      </c>
      <c r="C6419">
        <v>42490</v>
      </c>
      <c r="D6419" t="s">
        <v>226</v>
      </c>
      <c r="E6419" t="s">
        <v>1810</v>
      </c>
      <c r="F6419" t="s">
        <v>5257</v>
      </c>
      <c r="G6419" t="s">
        <v>8268</v>
      </c>
      <c r="H6419">
        <v>2022</v>
      </c>
      <c r="I6419">
        <v>11</v>
      </c>
      <c r="J6419" t="s">
        <v>21</v>
      </c>
      <c r="K6419" t="s">
        <v>22</v>
      </c>
      <c r="L6419" t="s">
        <v>64</v>
      </c>
      <c r="M6419" t="s">
        <v>32</v>
      </c>
      <c r="N6419">
        <v>1332</v>
      </c>
      <c r="O6419" t="s">
        <v>25</v>
      </c>
      <c r="P6419">
        <v>4</v>
      </c>
      <c r="Q6419">
        <f t="shared" si="200"/>
        <v>2</v>
      </c>
      <c r="R6419" t="str">
        <f t="shared" si="201"/>
        <v>Luxury</v>
      </c>
    </row>
    <row r="6420" spans="1:18" x14ac:dyDescent="0.35">
      <c r="A6420">
        <v>12782024</v>
      </c>
      <c r="B6420" t="s">
        <v>8267</v>
      </c>
      <c r="C6420">
        <v>42490</v>
      </c>
      <c r="D6420" t="s">
        <v>226</v>
      </c>
      <c r="E6420" t="s">
        <v>1810</v>
      </c>
      <c r="F6420" t="s">
        <v>5257</v>
      </c>
      <c r="G6420" t="s">
        <v>8268</v>
      </c>
      <c r="H6420">
        <v>2022</v>
      </c>
      <c r="I6420">
        <v>10</v>
      </c>
      <c r="J6420" t="s">
        <v>21</v>
      </c>
      <c r="K6420" t="s">
        <v>22</v>
      </c>
      <c r="L6420" t="s">
        <v>64</v>
      </c>
      <c r="M6420" t="s">
        <v>32</v>
      </c>
      <c r="N6420">
        <v>1332</v>
      </c>
      <c r="O6420" t="s">
        <v>732</v>
      </c>
      <c r="P6420">
        <v>4</v>
      </c>
      <c r="Q6420">
        <f t="shared" si="200"/>
        <v>2</v>
      </c>
      <c r="R6420" t="str">
        <f t="shared" si="201"/>
        <v>Luxury</v>
      </c>
    </row>
    <row r="6421" spans="1:18" x14ac:dyDescent="0.35">
      <c r="A6421">
        <v>12782031</v>
      </c>
      <c r="B6421" t="s">
        <v>8359</v>
      </c>
      <c r="C6421">
        <v>62990</v>
      </c>
      <c r="D6421" t="s">
        <v>17</v>
      </c>
      <c r="E6421" t="s">
        <v>171</v>
      </c>
      <c r="F6421" t="s">
        <v>172</v>
      </c>
      <c r="G6421" t="s">
        <v>7224</v>
      </c>
      <c r="H6421">
        <v>2017</v>
      </c>
      <c r="I6421">
        <v>273496</v>
      </c>
      <c r="J6421" t="s">
        <v>80</v>
      </c>
      <c r="K6421" t="s">
        <v>81</v>
      </c>
      <c r="L6421" t="s">
        <v>31</v>
      </c>
      <c r="M6421" t="s">
        <v>24</v>
      </c>
      <c r="N6421">
        <v>4461</v>
      </c>
      <c r="O6421" t="s">
        <v>47</v>
      </c>
      <c r="P6421">
        <v>3</v>
      </c>
      <c r="Q6421">
        <f t="shared" si="200"/>
        <v>7</v>
      </c>
      <c r="R6421" t="str">
        <f t="shared" si="201"/>
        <v>Luxury</v>
      </c>
    </row>
    <row r="6422" spans="1:18" x14ac:dyDescent="0.35">
      <c r="A6422">
        <v>12782036</v>
      </c>
      <c r="B6422" t="s">
        <v>8360</v>
      </c>
      <c r="C6422">
        <v>27990</v>
      </c>
      <c r="D6422" t="s">
        <v>533</v>
      </c>
      <c r="E6422" t="s">
        <v>534</v>
      </c>
      <c r="F6422" t="s">
        <v>8361</v>
      </c>
      <c r="G6422" t="s">
        <v>536</v>
      </c>
      <c r="H6422">
        <v>2018</v>
      </c>
      <c r="I6422">
        <v>59900</v>
      </c>
      <c r="J6422" t="s">
        <v>21</v>
      </c>
      <c r="K6422" t="s">
        <v>22</v>
      </c>
      <c r="L6422" t="s">
        <v>23</v>
      </c>
      <c r="M6422" t="s">
        <v>24</v>
      </c>
      <c r="N6422">
        <v>1586</v>
      </c>
      <c r="O6422" t="s">
        <v>47</v>
      </c>
      <c r="P6422">
        <v>5</v>
      </c>
      <c r="Q6422">
        <f t="shared" si="200"/>
        <v>6</v>
      </c>
      <c r="R6422" t="str">
        <f t="shared" si="201"/>
        <v>Mid-range</v>
      </c>
    </row>
    <row r="6423" spans="1:18" x14ac:dyDescent="0.35">
      <c r="A6423">
        <v>12782037</v>
      </c>
      <c r="B6423" t="s">
        <v>6865</v>
      </c>
      <c r="C6423">
        <v>44990</v>
      </c>
      <c r="D6423" t="s">
        <v>54</v>
      </c>
      <c r="E6423" t="s">
        <v>340</v>
      </c>
      <c r="F6423" t="s">
        <v>341</v>
      </c>
      <c r="G6423" t="s">
        <v>3827</v>
      </c>
      <c r="H6423">
        <v>2017</v>
      </c>
      <c r="I6423">
        <v>135834</v>
      </c>
      <c r="J6423" t="s">
        <v>21</v>
      </c>
      <c r="K6423" t="s">
        <v>22</v>
      </c>
      <c r="L6423" t="s">
        <v>31</v>
      </c>
      <c r="M6423" t="s">
        <v>24</v>
      </c>
      <c r="N6423">
        <v>3198</v>
      </c>
      <c r="O6423" t="s">
        <v>47</v>
      </c>
      <c r="P6423">
        <v>7</v>
      </c>
      <c r="Q6423">
        <f t="shared" si="200"/>
        <v>7</v>
      </c>
      <c r="R6423" t="str">
        <f t="shared" si="201"/>
        <v>Luxury</v>
      </c>
    </row>
    <row r="6424" spans="1:18" x14ac:dyDescent="0.35">
      <c r="A6424">
        <v>12782038</v>
      </c>
      <c r="B6424" t="s">
        <v>8362</v>
      </c>
      <c r="C6424">
        <v>71990</v>
      </c>
      <c r="D6424" t="s">
        <v>49</v>
      </c>
      <c r="E6424" t="s">
        <v>148</v>
      </c>
      <c r="F6424" t="s">
        <v>266</v>
      </c>
      <c r="G6424" t="s">
        <v>8363</v>
      </c>
      <c r="H6424">
        <v>2017</v>
      </c>
      <c r="I6424">
        <v>120449</v>
      </c>
      <c r="J6424" t="s">
        <v>21</v>
      </c>
      <c r="K6424" t="s">
        <v>22</v>
      </c>
      <c r="L6424" t="s">
        <v>64</v>
      </c>
      <c r="M6424" t="s">
        <v>24</v>
      </c>
      <c r="N6424">
        <v>5552</v>
      </c>
      <c r="O6424" t="s">
        <v>47</v>
      </c>
      <c r="P6424">
        <v>8</v>
      </c>
      <c r="Q6424">
        <f t="shared" si="200"/>
        <v>7</v>
      </c>
      <c r="R6424" t="str">
        <f t="shared" si="201"/>
        <v>Luxury</v>
      </c>
    </row>
    <row r="6425" spans="1:18" x14ac:dyDescent="0.35">
      <c r="A6425">
        <v>12782039</v>
      </c>
      <c r="B6425" t="s">
        <v>8364</v>
      </c>
      <c r="C6425">
        <v>28990</v>
      </c>
      <c r="D6425" t="s">
        <v>54</v>
      </c>
      <c r="E6425" t="s">
        <v>175</v>
      </c>
      <c r="F6425" t="s">
        <v>1528</v>
      </c>
      <c r="G6425" t="s">
        <v>207</v>
      </c>
      <c r="H6425">
        <v>2013</v>
      </c>
      <c r="I6425">
        <v>111110</v>
      </c>
      <c r="J6425" t="s">
        <v>182</v>
      </c>
      <c r="K6425" t="s">
        <v>22</v>
      </c>
      <c r="L6425" t="s">
        <v>31</v>
      </c>
      <c r="M6425" t="s">
        <v>24</v>
      </c>
      <c r="N6425">
        <v>2198</v>
      </c>
      <c r="O6425" t="s">
        <v>47</v>
      </c>
      <c r="P6425">
        <v>5</v>
      </c>
      <c r="Q6425">
        <f t="shared" si="200"/>
        <v>11</v>
      </c>
      <c r="R6425" t="str">
        <f t="shared" si="201"/>
        <v>Mid-range</v>
      </c>
    </row>
    <row r="6426" spans="1:18" x14ac:dyDescent="0.35">
      <c r="A6426">
        <v>12782044</v>
      </c>
      <c r="B6426" t="s">
        <v>8365</v>
      </c>
      <c r="C6426">
        <v>99990</v>
      </c>
      <c r="D6426" t="s">
        <v>17</v>
      </c>
      <c r="E6426" t="s">
        <v>171</v>
      </c>
      <c r="F6426" t="s">
        <v>172</v>
      </c>
      <c r="G6426" t="s">
        <v>173</v>
      </c>
      <c r="H6426">
        <v>2020</v>
      </c>
      <c r="I6426">
        <v>19252</v>
      </c>
      <c r="J6426" t="s">
        <v>80</v>
      </c>
      <c r="K6426" t="s">
        <v>81</v>
      </c>
      <c r="L6426" t="s">
        <v>31</v>
      </c>
      <c r="M6426" t="s">
        <v>24</v>
      </c>
      <c r="N6426">
        <v>4461</v>
      </c>
      <c r="O6426" t="s">
        <v>47</v>
      </c>
      <c r="P6426">
        <v>3</v>
      </c>
      <c r="Q6426">
        <f t="shared" si="200"/>
        <v>4</v>
      </c>
      <c r="R6426" t="str">
        <f t="shared" si="201"/>
        <v>Luxury</v>
      </c>
    </row>
    <row r="6427" spans="1:18" x14ac:dyDescent="0.35">
      <c r="A6427">
        <v>12782050</v>
      </c>
      <c r="B6427" t="s">
        <v>8366</v>
      </c>
      <c r="C6427">
        <v>24990</v>
      </c>
      <c r="D6427" t="s">
        <v>54</v>
      </c>
      <c r="E6427" t="s">
        <v>175</v>
      </c>
      <c r="F6427" t="s">
        <v>1519</v>
      </c>
      <c r="G6427" t="s">
        <v>207</v>
      </c>
      <c r="H6427">
        <v>2013</v>
      </c>
      <c r="I6427">
        <v>126222</v>
      </c>
      <c r="J6427" t="s">
        <v>205</v>
      </c>
      <c r="K6427" t="s">
        <v>81</v>
      </c>
      <c r="L6427" t="s">
        <v>31</v>
      </c>
      <c r="M6427" t="s">
        <v>24</v>
      </c>
      <c r="N6427">
        <v>2198</v>
      </c>
      <c r="O6427" t="s">
        <v>47</v>
      </c>
      <c r="P6427">
        <v>5</v>
      </c>
      <c r="Q6427">
        <f t="shared" si="200"/>
        <v>11</v>
      </c>
      <c r="R6427" t="str">
        <f t="shared" si="201"/>
        <v>Mid-range</v>
      </c>
    </row>
    <row r="6428" spans="1:18" x14ac:dyDescent="0.35">
      <c r="A6428">
        <v>12782064</v>
      </c>
      <c r="B6428" t="s">
        <v>8367</v>
      </c>
      <c r="C6428">
        <v>92888</v>
      </c>
      <c r="D6428" t="s">
        <v>27</v>
      </c>
      <c r="E6428" t="s">
        <v>8368</v>
      </c>
      <c r="F6428" t="s">
        <v>492</v>
      </c>
      <c r="G6428" t="s">
        <v>8369</v>
      </c>
      <c r="H6428">
        <v>2019</v>
      </c>
      <c r="I6428">
        <v>27287</v>
      </c>
      <c r="J6428" t="s">
        <v>393</v>
      </c>
      <c r="K6428" t="s">
        <v>22</v>
      </c>
      <c r="L6428" t="s">
        <v>64</v>
      </c>
      <c r="M6428" t="s">
        <v>24</v>
      </c>
      <c r="N6428">
        <v>1991</v>
      </c>
      <c r="O6428" t="s">
        <v>116</v>
      </c>
      <c r="P6428">
        <v>5</v>
      </c>
      <c r="Q6428">
        <f t="shared" si="200"/>
        <v>5</v>
      </c>
      <c r="R6428" t="str">
        <f t="shared" si="201"/>
        <v>Luxury</v>
      </c>
    </row>
    <row r="6429" spans="1:18" x14ac:dyDescent="0.35">
      <c r="A6429">
        <v>12782080</v>
      </c>
      <c r="B6429" t="s">
        <v>8370</v>
      </c>
      <c r="C6429">
        <v>39990</v>
      </c>
      <c r="D6429" t="s">
        <v>27</v>
      </c>
      <c r="E6429" t="s">
        <v>1293</v>
      </c>
      <c r="F6429" t="s">
        <v>1294</v>
      </c>
      <c r="G6429">
        <v>176</v>
      </c>
      <c r="H6429">
        <v>2014</v>
      </c>
      <c r="I6429">
        <v>101015</v>
      </c>
      <c r="J6429" t="s">
        <v>86</v>
      </c>
      <c r="K6429" t="s">
        <v>22</v>
      </c>
      <c r="L6429" t="s">
        <v>64</v>
      </c>
      <c r="M6429" t="s">
        <v>24</v>
      </c>
      <c r="N6429">
        <v>1991</v>
      </c>
      <c r="O6429" t="s">
        <v>25</v>
      </c>
      <c r="P6429">
        <v>5</v>
      </c>
      <c r="Q6429">
        <f t="shared" si="200"/>
        <v>10</v>
      </c>
      <c r="R6429" t="str">
        <f t="shared" si="201"/>
        <v>Mid-range</v>
      </c>
    </row>
    <row r="6430" spans="1:18" x14ac:dyDescent="0.35">
      <c r="A6430">
        <v>12782094</v>
      </c>
      <c r="B6430" t="s">
        <v>8371</v>
      </c>
      <c r="C6430">
        <v>28850</v>
      </c>
      <c r="D6430" t="s">
        <v>88</v>
      </c>
      <c r="E6430" t="s">
        <v>1657</v>
      </c>
      <c r="F6430" t="s">
        <v>423</v>
      </c>
      <c r="G6430" t="s">
        <v>8372</v>
      </c>
      <c r="H6430">
        <v>2016</v>
      </c>
      <c r="I6430">
        <v>29916</v>
      </c>
      <c r="J6430" t="s">
        <v>63</v>
      </c>
      <c r="K6430" t="s">
        <v>22</v>
      </c>
      <c r="L6430" t="s">
        <v>23</v>
      </c>
      <c r="M6430" t="s">
        <v>24</v>
      </c>
      <c r="N6430">
        <v>1998</v>
      </c>
      <c r="O6430" t="s">
        <v>47</v>
      </c>
      <c r="P6430">
        <v>5</v>
      </c>
      <c r="Q6430">
        <f t="shared" si="200"/>
        <v>8</v>
      </c>
      <c r="R6430" t="str">
        <f t="shared" si="201"/>
        <v>Mid-range</v>
      </c>
    </row>
    <row r="6431" spans="1:18" x14ac:dyDescent="0.35">
      <c r="A6431">
        <v>12782099</v>
      </c>
      <c r="B6431" t="s">
        <v>8373</v>
      </c>
      <c r="C6431">
        <v>2500</v>
      </c>
      <c r="D6431" t="s">
        <v>3748</v>
      </c>
      <c r="E6431" t="s">
        <v>7156</v>
      </c>
      <c r="F6431" t="s">
        <v>771</v>
      </c>
      <c r="G6431" t="s">
        <v>3751</v>
      </c>
      <c r="H6431">
        <v>2014</v>
      </c>
      <c r="I6431">
        <v>220000</v>
      </c>
      <c r="J6431" t="s">
        <v>80</v>
      </c>
      <c r="K6431" t="s">
        <v>81</v>
      </c>
      <c r="L6431" t="s">
        <v>31</v>
      </c>
      <c r="M6431" t="s">
        <v>24</v>
      </c>
      <c r="N6431">
        <v>1996</v>
      </c>
      <c r="O6431" t="s">
        <v>3150</v>
      </c>
      <c r="P6431">
        <v>2</v>
      </c>
      <c r="Q6431">
        <f t="shared" si="200"/>
        <v>10</v>
      </c>
      <c r="R6431" t="str">
        <f t="shared" si="201"/>
        <v>Budget</v>
      </c>
    </row>
    <row r="6432" spans="1:18" x14ac:dyDescent="0.35">
      <c r="A6432">
        <v>12782116</v>
      </c>
      <c r="B6432" t="s">
        <v>8374</v>
      </c>
      <c r="C6432">
        <v>34999</v>
      </c>
      <c r="D6432" t="s">
        <v>165</v>
      </c>
      <c r="E6432" t="s">
        <v>269</v>
      </c>
      <c r="F6432" t="s">
        <v>1647</v>
      </c>
      <c r="G6432" t="s">
        <v>2348</v>
      </c>
      <c r="H6432">
        <v>2015</v>
      </c>
      <c r="I6432">
        <v>205618</v>
      </c>
      <c r="J6432" t="s">
        <v>21</v>
      </c>
      <c r="K6432" t="s">
        <v>22</v>
      </c>
      <c r="L6432" t="s">
        <v>31</v>
      </c>
      <c r="M6432" t="s">
        <v>24</v>
      </c>
      <c r="N6432">
        <v>3200</v>
      </c>
      <c r="O6432" t="s">
        <v>47</v>
      </c>
      <c r="P6432">
        <v>7</v>
      </c>
      <c r="Q6432">
        <f t="shared" si="200"/>
        <v>9</v>
      </c>
      <c r="R6432" t="str">
        <f t="shared" si="201"/>
        <v>Mid-range</v>
      </c>
    </row>
    <row r="6433" spans="1:18" x14ac:dyDescent="0.35">
      <c r="A6433">
        <v>12782124</v>
      </c>
      <c r="B6433" t="s">
        <v>8375</v>
      </c>
      <c r="C6433">
        <v>6999</v>
      </c>
      <c r="D6433" t="s">
        <v>42</v>
      </c>
      <c r="E6433" t="s">
        <v>621</v>
      </c>
      <c r="F6433" t="s">
        <v>8376</v>
      </c>
      <c r="G6433" t="s">
        <v>8377</v>
      </c>
      <c r="H6433">
        <v>2005</v>
      </c>
      <c r="I6433">
        <v>181290</v>
      </c>
      <c r="J6433" t="s">
        <v>63</v>
      </c>
      <c r="K6433" t="s">
        <v>81</v>
      </c>
      <c r="L6433" t="s">
        <v>23</v>
      </c>
      <c r="M6433" t="s">
        <v>24</v>
      </c>
      <c r="N6433">
        <v>1796</v>
      </c>
      <c r="O6433" t="s">
        <v>151</v>
      </c>
      <c r="P6433">
        <v>5</v>
      </c>
      <c r="Q6433">
        <f t="shared" si="200"/>
        <v>19</v>
      </c>
      <c r="R6433" t="str">
        <f t="shared" si="201"/>
        <v>Budget</v>
      </c>
    </row>
    <row r="6434" spans="1:18" x14ac:dyDescent="0.35">
      <c r="A6434">
        <v>12782125</v>
      </c>
      <c r="B6434" t="s">
        <v>2983</v>
      </c>
      <c r="C6434">
        <v>15999</v>
      </c>
      <c r="D6434" t="s">
        <v>42</v>
      </c>
      <c r="E6434" t="s">
        <v>1193</v>
      </c>
      <c r="F6434" t="s">
        <v>1892</v>
      </c>
      <c r="G6434" t="s">
        <v>2984</v>
      </c>
      <c r="H6434">
        <v>2013</v>
      </c>
      <c r="I6434">
        <v>135089</v>
      </c>
      <c r="J6434" t="s">
        <v>21</v>
      </c>
      <c r="K6434" t="s">
        <v>22</v>
      </c>
      <c r="L6434" t="s">
        <v>23</v>
      </c>
      <c r="M6434" t="s">
        <v>24</v>
      </c>
      <c r="N6434">
        <v>2997</v>
      </c>
      <c r="O6434" t="s">
        <v>25</v>
      </c>
      <c r="P6434">
        <v>7</v>
      </c>
      <c r="Q6434">
        <f t="shared" si="200"/>
        <v>11</v>
      </c>
      <c r="R6434" t="str">
        <f t="shared" si="201"/>
        <v>Mid-range</v>
      </c>
    </row>
    <row r="6435" spans="1:18" x14ac:dyDescent="0.35">
      <c r="A6435">
        <v>12782136</v>
      </c>
      <c r="B6435" t="s">
        <v>8378</v>
      </c>
      <c r="C6435">
        <v>4500</v>
      </c>
      <c r="D6435" t="s">
        <v>165</v>
      </c>
      <c r="E6435" t="s">
        <v>184</v>
      </c>
      <c r="F6435" t="s">
        <v>3589</v>
      </c>
      <c r="G6435" t="s">
        <v>8379</v>
      </c>
      <c r="H6435">
        <v>2004</v>
      </c>
      <c r="I6435">
        <v>234441</v>
      </c>
      <c r="J6435" t="s">
        <v>21</v>
      </c>
      <c r="K6435" t="s">
        <v>22</v>
      </c>
      <c r="L6435" t="s">
        <v>23</v>
      </c>
      <c r="M6435" t="s">
        <v>24</v>
      </c>
      <c r="N6435">
        <v>2378</v>
      </c>
      <c r="O6435" t="s">
        <v>2365</v>
      </c>
      <c r="P6435">
        <v>5</v>
      </c>
      <c r="Q6435">
        <f t="shared" si="200"/>
        <v>20</v>
      </c>
      <c r="R6435" t="str">
        <f t="shared" si="201"/>
        <v>Budget</v>
      </c>
    </row>
    <row r="6436" spans="1:18" x14ac:dyDescent="0.35">
      <c r="A6436">
        <v>12782142</v>
      </c>
      <c r="B6436" t="s">
        <v>8380</v>
      </c>
      <c r="C6436">
        <v>27490</v>
      </c>
      <c r="D6436" t="s">
        <v>328</v>
      </c>
      <c r="E6436" t="s">
        <v>1449</v>
      </c>
      <c r="F6436" t="s">
        <v>942</v>
      </c>
      <c r="G6436" t="s">
        <v>2413</v>
      </c>
      <c r="H6436">
        <v>2019</v>
      </c>
      <c r="I6436">
        <v>17482</v>
      </c>
      <c r="J6436" t="s">
        <v>86</v>
      </c>
      <c r="K6436" t="s">
        <v>22</v>
      </c>
      <c r="L6436" t="s">
        <v>23</v>
      </c>
      <c r="M6436" t="s">
        <v>24</v>
      </c>
      <c r="N6436">
        <v>1497</v>
      </c>
      <c r="O6436" t="s">
        <v>116</v>
      </c>
      <c r="P6436">
        <v>5</v>
      </c>
      <c r="Q6436">
        <f t="shared" si="200"/>
        <v>5</v>
      </c>
      <c r="R6436" t="str">
        <f t="shared" si="201"/>
        <v>Mid-range</v>
      </c>
    </row>
    <row r="6437" spans="1:18" x14ac:dyDescent="0.35">
      <c r="A6437">
        <v>12782170</v>
      </c>
      <c r="B6437" t="s">
        <v>8381</v>
      </c>
      <c r="C6437">
        <v>2500</v>
      </c>
      <c r="D6437" t="s">
        <v>3748</v>
      </c>
      <c r="E6437" t="s">
        <v>7156</v>
      </c>
      <c r="F6437" t="s">
        <v>771</v>
      </c>
      <c r="G6437" t="s">
        <v>3751</v>
      </c>
      <c r="H6437">
        <v>2013</v>
      </c>
      <c r="I6437">
        <v>210000</v>
      </c>
      <c r="J6437" t="s">
        <v>80</v>
      </c>
      <c r="K6437" t="s">
        <v>81</v>
      </c>
      <c r="L6437" t="s">
        <v>31</v>
      </c>
      <c r="M6437" t="s">
        <v>24</v>
      </c>
      <c r="N6437">
        <v>1996</v>
      </c>
      <c r="O6437" t="s">
        <v>92</v>
      </c>
      <c r="P6437">
        <v>2</v>
      </c>
      <c r="Q6437">
        <f t="shared" si="200"/>
        <v>11</v>
      </c>
      <c r="R6437" t="str">
        <f t="shared" si="201"/>
        <v>Budget</v>
      </c>
    </row>
    <row r="6438" spans="1:18" x14ac:dyDescent="0.35">
      <c r="A6438">
        <v>12782177</v>
      </c>
      <c r="B6438" t="s">
        <v>2699</v>
      </c>
      <c r="C6438">
        <v>40555</v>
      </c>
      <c r="D6438" t="s">
        <v>17</v>
      </c>
      <c r="E6438" t="s">
        <v>193</v>
      </c>
      <c r="F6438" t="s">
        <v>395</v>
      </c>
      <c r="G6438" t="s">
        <v>573</v>
      </c>
      <c r="H6438">
        <v>2018</v>
      </c>
      <c r="I6438">
        <v>74297</v>
      </c>
      <c r="J6438" t="s">
        <v>21</v>
      </c>
      <c r="K6438" t="s">
        <v>22</v>
      </c>
      <c r="L6438" t="s">
        <v>23</v>
      </c>
      <c r="M6438" t="s">
        <v>24</v>
      </c>
      <c r="N6438">
        <v>3456</v>
      </c>
      <c r="O6438" t="s">
        <v>135</v>
      </c>
      <c r="P6438">
        <v>7</v>
      </c>
      <c r="Q6438">
        <f t="shared" si="200"/>
        <v>6</v>
      </c>
      <c r="R6438" t="str">
        <f t="shared" si="201"/>
        <v>Luxury</v>
      </c>
    </row>
    <row r="6439" spans="1:18" x14ac:dyDescent="0.35">
      <c r="A6439">
        <v>12782179</v>
      </c>
      <c r="B6439" t="s">
        <v>5503</v>
      </c>
      <c r="C6439">
        <v>87555</v>
      </c>
      <c r="D6439" t="s">
        <v>17</v>
      </c>
      <c r="E6439" t="s">
        <v>171</v>
      </c>
      <c r="F6439" t="s">
        <v>158</v>
      </c>
      <c r="G6439" t="s">
        <v>630</v>
      </c>
      <c r="H6439">
        <v>2016</v>
      </c>
      <c r="I6439">
        <v>122000</v>
      </c>
      <c r="J6439" t="s">
        <v>21</v>
      </c>
      <c r="K6439" t="s">
        <v>22</v>
      </c>
      <c r="L6439" t="s">
        <v>31</v>
      </c>
      <c r="M6439" t="s">
        <v>24</v>
      </c>
      <c r="N6439">
        <v>4461</v>
      </c>
      <c r="O6439" t="s">
        <v>25</v>
      </c>
      <c r="P6439">
        <v>7</v>
      </c>
      <c r="Q6439">
        <f t="shared" si="200"/>
        <v>8</v>
      </c>
      <c r="R6439" t="str">
        <f t="shared" si="201"/>
        <v>Luxury</v>
      </c>
    </row>
    <row r="6440" spans="1:18" x14ac:dyDescent="0.35">
      <c r="A6440">
        <v>12782180</v>
      </c>
      <c r="B6440" t="s">
        <v>4166</v>
      </c>
      <c r="C6440">
        <v>32750</v>
      </c>
      <c r="D6440" t="s">
        <v>143</v>
      </c>
      <c r="E6440" t="s">
        <v>144</v>
      </c>
      <c r="F6440" t="s">
        <v>1582</v>
      </c>
      <c r="G6440" t="s">
        <v>943</v>
      </c>
      <c r="H6440">
        <v>2019</v>
      </c>
      <c r="I6440">
        <v>95413</v>
      </c>
      <c r="J6440" t="s">
        <v>21</v>
      </c>
      <c r="K6440" t="s">
        <v>22</v>
      </c>
      <c r="L6440" t="s">
        <v>23</v>
      </c>
      <c r="M6440" t="s">
        <v>24</v>
      </c>
      <c r="N6440">
        <v>2498</v>
      </c>
      <c r="O6440" t="s">
        <v>116</v>
      </c>
      <c r="P6440">
        <v>5</v>
      </c>
      <c r="Q6440">
        <f t="shared" si="200"/>
        <v>5</v>
      </c>
      <c r="R6440" t="str">
        <f t="shared" si="201"/>
        <v>Mid-range</v>
      </c>
    </row>
    <row r="6441" spans="1:18" x14ac:dyDescent="0.35">
      <c r="A6441">
        <v>12782198</v>
      </c>
      <c r="B6441" t="s">
        <v>1180</v>
      </c>
      <c r="C6441">
        <v>47990</v>
      </c>
      <c r="D6441" t="s">
        <v>54</v>
      </c>
      <c r="E6441" t="s">
        <v>175</v>
      </c>
      <c r="F6441" t="s">
        <v>176</v>
      </c>
      <c r="G6441" t="s">
        <v>659</v>
      </c>
      <c r="H6441">
        <v>2016</v>
      </c>
      <c r="I6441">
        <v>37901</v>
      </c>
      <c r="J6441" t="s">
        <v>182</v>
      </c>
      <c r="K6441" t="s">
        <v>22</v>
      </c>
      <c r="L6441" t="s">
        <v>31</v>
      </c>
      <c r="M6441" t="s">
        <v>24</v>
      </c>
      <c r="N6441">
        <v>3198</v>
      </c>
      <c r="O6441" t="s">
        <v>47</v>
      </c>
      <c r="P6441">
        <v>5</v>
      </c>
      <c r="Q6441">
        <f t="shared" si="200"/>
        <v>8</v>
      </c>
      <c r="R6441" t="str">
        <f t="shared" si="201"/>
        <v>Luxury</v>
      </c>
    </row>
    <row r="6442" spans="1:18" x14ac:dyDescent="0.35">
      <c r="A6442">
        <v>12782207</v>
      </c>
      <c r="B6442" t="s">
        <v>3978</v>
      </c>
      <c r="C6442">
        <v>27990</v>
      </c>
      <c r="D6442" t="s">
        <v>42</v>
      </c>
      <c r="E6442" t="s">
        <v>71</v>
      </c>
      <c r="F6442" t="s">
        <v>3979</v>
      </c>
      <c r="G6442" t="s">
        <v>2185</v>
      </c>
      <c r="H6442">
        <v>2019</v>
      </c>
      <c r="I6442">
        <v>38665</v>
      </c>
      <c r="J6442" t="s">
        <v>141</v>
      </c>
      <c r="K6442" t="s">
        <v>22</v>
      </c>
      <c r="L6442" t="s">
        <v>64</v>
      </c>
      <c r="M6442" t="s">
        <v>24</v>
      </c>
      <c r="N6442">
        <v>1998</v>
      </c>
      <c r="O6442" t="s">
        <v>47</v>
      </c>
      <c r="P6442">
        <v>5</v>
      </c>
      <c r="Q6442">
        <f t="shared" si="200"/>
        <v>5</v>
      </c>
      <c r="R6442" t="str">
        <f t="shared" si="201"/>
        <v>Mid-range</v>
      </c>
    </row>
    <row r="6443" spans="1:18" x14ac:dyDescent="0.35">
      <c r="A6443">
        <v>12782221</v>
      </c>
      <c r="B6443" t="s">
        <v>483</v>
      </c>
      <c r="C6443">
        <v>41990</v>
      </c>
      <c r="D6443" t="s">
        <v>17</v>
      </c>
      <c r="E6443" t="s">
        <v>258</v>
      </c>
      <c r="F6443" t="s">
        <v>484</v>
      </c>
      <c r="G6443" t="s">
        <v>360</v>
      </c>
      <c r="H6443">
        <v>2018</v>
      </c>
      <c r="I6443">
        <v>128705</v>
      </c>
      <c r="J6443" t="s">
        <v>485</v>
      </c>
      <c r="K6443" t="s">
        <v>22</v>
      </c>
      <c r="L6443" t="s">
        <v>31</v>
      </c>
      <c r="M6443" t="s">
        <v>24</v>
      </c>
      <c r="N6443">
        <v>2753</v>
      </c>
      <c r="O6443" t="s">
        <v>47</v>
      </c>
      <c r="P6443">
        <v>5</v>
      </c>
      <c r="Q6443">
        <f t="shared" si="200"/>
        <v>6</v>
      </c>
      <c r="R6443" t="str">
        <f t="shared" si="201"/>
        <v>Luxury</v>
      </c>
    </row>
    <row r="6444" spans="1:18" x14ac:dyDescent="0.35">
      <c r="A6444">
        <v>12782230</v>
      </c>
      <c r="B6444" t="s">
        <v>8382</v>
      </c>
      <c r="C6444">
        <v>9990</v>
      </c>
      <c r="D6444" t="s">
        <v>54</v>
      </c>
      <c r="E6444" t="s">
        <v>55</v>
      </c>
      <c r="F6444" t="s">
        <v>4052</v>
      </c>
      <c r="G6444" t="s">
        <v>4053</v>
      </c>
      <c r="H6444">
        <v>2006</v>
      </c>
      <c r="I6444">
        <v>224642</v>
      </c>
      <c r="J6444" t="s">
        <v>21</v>
      </c>
      <c r="K6444" t="s">
        <v>22</v>
      </c>
      <c r="L6444" t="s">
        <v>23</v>
      </c>
      <c r="M6444" t="s">
        <v>24</v>
      </c>
      <c r="N6444">
        <v>3984</v>
      </c>
      <c r="O6444" t="s">
        <v>116</v>
      </c>
      <c r="P6444">
        <v>5</v>
      </c>
      <c r="Q6444">
        <f t="shared" si="200"/>
        <v>18</v>
      </c>
      <c r="R6444" t="str">
        <f t="shared" si="201"/>
        <v>Budget</v>
      </c>
    </row>
    <row r="6445" spans="1:18" x14ac:dyDescent="0.35">
      <c r="A6445">
        <v>12782232</v>
      </c>
      <c r="B6445" t="s">
        <v>8383</v>
      </c>
      <c r="C6445">
        <v>61990</v>
      </c>
      <c r="D6445" t="s">
        <v>17</v>
      </c>
      <c r="E6445" t="s">
        <v>171</v>
      </c>
      <c r="F6445" t="s">
        <v>629</v>
      </c>
      <c r="G6445" t="s">
        <v>7425</v>
      </c>
      <c r="H6445">
        <v>2009</v>
      </c>
      <c r="I6445">
        <v>208582</v>
      </c>
      <c r="J6445" t="s">
        <v>21</v>
      </c>
      <c r="K6445" t="s">
        <v>22</v>
      </c>
      <c r="L6445" t="s">
        <v>31</v>
      </c>
      <c r="M6445" t="s">
        <v>24</v>
      </c>
      <c r="N6445">
        <v>4461</v>
      </c>
      <c r="O6445" t="s">
        <v>25</v>
      </c>
      <c r="P6445">
        <v>8</v>
      </c>
      <c r="Q6445">
        <f t="shared" si="200"/>
        <v>15</v>
      </c>
      <c r="R6445" t="str">
        <f t="shared" si="201"/>
        <v>Luxury</v>
      </c>
    </row>
    <row r="6446" spans="1:18" x14ac:dyDescent="0.35">
      <c r="A6446">
        <v>12782233</v>
      </c>
      <c r="B6446" t="s">
        <v>8384</v>
      </c>
      <c r="C6446">
        <v>22990</v>
      </c>
      <c r="D6446" t="s">
        <v>42</v>
      </c>
      <c r="E6446" t="s">
        <v>71</v>
      </c>
      <c r="F6446" t="s">
        <v>383</v>
      </c>
      <c r="G6446" t="s">
        <v>1466</v>
      </c>
      <c r="H6446">
        <v>2010</v>
      </c>
      <c r="I6446">
        <v>254544</v>
      </c>
      <c r="J6446" t="s">
        <v>427</v>
      </c>
      <c r="K6446" t="s">
        <v>22</v>
      </c>
      <c r="L6446" t="s">
        <v>23</v>
      </c>
      <c r="M6446" t="s">
        <v>24</v>
      </c>
      <c r="N6446">
        <v>5967</v>
      </c>
      <c r="O6446" t="s">
        <v>47</v>
      </c>
      <c r="P6446">
        <v>2</v>
      </c>
      <c r="Q6446">
        <f t="shared" si="200"/>
        <v>14</v>
      </c>
      <c r="R6446" t="str">
        <f t="shared" si="201"/>
        <v>Mid-range</v>
      </c>
    </row>
    <row r="6447" spans="1:18" x14ac:dyDescent="0.35">
      <c r="A6447">
        <v>12782248</v>
      </c>
      <c r="B6447" t="s">
        <v>8385</v>
      </c>
      <c r="C6447">
        <v>32800</v>
      </c>
      <c r="D6447" t="s">
        <v>102</v>
      </c>
      <c r="E6447" t="s">
        <v>1066</v>
      </c>
      <c r="F6447" t="s">
        <v>1535</v>
      </c>
      <c r="G6447" t="s">
        <v>4132</v>
      </c>
      <c r="H6447">
        <v>2018</v>
      </c>
      <c r="I6447">
        <v>52626</v>
      </c>
      <c r="J6447" t="s">
        <v>86</v>
      </c>
      <c r="K6447" t="s">
        <v>22</v>
      </c>
      <c r="L6447" t="s">
        <v>64</v>
      </c>
      <c r="M6447" t="s">
        <v>24</v>
      </c>
      <c r="N6447">
        <v>1984</v>
      </c>
      <c r="O6447" t="s">
        <v>47</v>
      </c>
      <c r="P6447">
        <v>5</v>
      </c>
      <c r="Q6447">
        <f t="shared" si="200"/>
        <v>6</v>
      </c>
      <c r="R6447" t="str">
        <f t="shared" si="201"/>
        <v>Mid-range</v>
      </c>
    </row>
    <row r="6448" spans="1:18" x14ac:dyDescent="0.35">
      <c r="A6448">
        <v>12782252</v>
      </c>
      <c r="B6448" t="s">
        <v>8386</v>
      </c>
      <c r="C6448">
        <v>55880</v>
      </c>
      <c r="D6448" t="s">
        <v>17</v>
      </c>
      <c r="E6448" t="s">
        <v>153</v>
      </c>
      <c r="F6448" t="s">
        <v>8159</v>
      </c>
      <c r="G6448" t="s">
        <v>1991</v>
      </c>
      <c r="H6448">
        <v>2022</v>
      </c>
      <c r="I6448">
        <v>30</v>
      </c>
      <c r="J6448" t="s">
        <v>21</v>
      </c>
      <c r="K6448" t="s">
        <v>22</v>
      </c>
      <c r="L6448" t="s">
        <v>540</v>
      </c>
      <c r="M6448" t="s">
        <v>24</v>
      </c>
      <c r="N6448">
        <v>2487</v>
      </c>
      <c r="O6448" t="s">
        <v>47</v>
      </c>
      <c r="P6448">
        <v>5</v>
      </c>
      <c r="Q6448">
        <f t="shared" si="200"/>
        <v>2</v>
      </c>
      <c r="R6448" t="str">
        <f t="shared" si="201"/>
        <v>Luxury</v>
      </c>
    </row>
    <row r="6449" spans="1:18" x14ac:dyDescent="0.35">
      <c r="A6449">
        <v>12782253</v>
      </c>
      <c r="B6449" t="s">
        <v>2559</v>
      </c>
      <c r="C6449">
        <v>112888</v>
      </c>
      <c r="D6449" t="s">
        <v>17</v>
      </c>
      <c r="E6449" t="s">
        <v>254</v>
      </c>
      <c r="F6449" t="s">
        <v>2560</v>
      </c>
      <c r="G6449" t="s">
        <v>2561</v>
      </c>
      <c r="H6449">
        <v>2022</v>
      </c>
      <c r="I6449">
        <v>16040</v>
      </c>
      <c r="J6449" t="s">
        <v>21</v>
      </c>
      <c r="K6449" t="s">
        <v>81</v>
      </c>
      <c r="L6449" t="s">
        <v>31</v>
      </c>
      <c r="M6449" t="s">
        <v>24</v>
      </c>
      <c r="N6449">
        <v>4461</v>
      </c>
      <c r="O6449" t="s">
        <v>151</v>
      </c>
      <c r="P6449">
        <v>5</v>
      </c>
      <c r="Q6449">
        <f t="shared" si="200"/>
        <v>2</v>
      </c>
      <c r="R6449" t="str">
        <f t="shared" si="201"/>
        <v>Luxury</v>
      </c>
    </row>
    <row r="6450" spans="1:18" x14ac:dyDescent="0.35">
      <c r="A6450">
        <v>12782280</v>
      </c>
      <c r="B6450" t="s">
        <v>1481</v>
      </c>
      <c r="C6450">
        <v>29990</v>
      </c>
      <c r="D6450" t="s">
        <v>54</v>
      </c>
      <c r="E6450" t="s">
        <v>118</v>
      </c>
      <c r="F6450" t="s">
        <v>119</v>
      </c>
      <c r="G6450" t="s">
        <v>426</v>
      </c>
      <c r="H6450">
        <v>2014</v>
      </c>
      <c r="I6450">
        <v>130133</v>
      </c>
      <c r="J6450" t="s">
        <v>80</v>
      </c>
      <c r="K6450" t="s">
        <v>81</v>
      </c>
      <c r="L6450" t="s">
        <v>23</v>
      </c>
      <c r="M6450" t="s">
        <v>24</v>
      </c>
      <c r="N6450">
        <v>3984</v>
      </c>
      <c r="O6450" t="s">
        <v>47</v>
      </c>
      <c r="P6450">
        <v>2</v>
      </c>
      <c r="Q6450">
        <f t="shared" si="200"/>
        <v>10</v>
      </c>
      <c r="R6450" t="str">
        <f t="shared" si="201"/>
        <v>Mid-range</v>
      </c>
    </row>
    <row r="6451" spans="1:18" x14ac:dyDescent="0.35">
      <c r="A6451">
        <v>12782317</v>
      </c>
      <c r="B6451" t="s">
        <v>8387</v>
      </c>
      <c r="C6451">
        <v>52800</v>
      </c>
      <c r="D6451" t="s">
        <v>131</v>
      </c>
      <c r="E6451" t="s">
        <v>1768</v>
      </c>
      <c r="F6451" t="s">
        <v>2114</v>
      </c>
      <c r="G6451" t="s">
        <v>6683</v>
      </c>
      <c r="H6451">
        <v>2018</v>
      </c>
      <c r="I6451">
        <v>73358</v>
      </c>
      <c r="J6451" t="s">
        <v>63</v>
      </c>
      <c r="K6451" t="s">
        <v>22</v>
      </c>
      <c r="L6451" t="s">
        <v>64</v>
      </c>
      <c r="M6451" t="s">
        <v>24</v>
      </c>
      <c r="N6451">
        <v>1984</v>
      </c>
      <c r="O6451" t="s">
        <v>47</v>
      </c>
      <c r="P6451">
        <v>5</v>
      </c>
      <c r="Q6451">
        <f t="shared" si="200"/>
        <v>6</v>
      </c>
      <c r="R6451" t="str">
        <f t="shared" si="201"/>
        <v>Luxury</v>
      </c>
    </row>
    <row r="6452" spans="1:18" x14ac:dyDescent="0.35">
      <c r="A6452">
        <v>12782327</v>
      </c>
      <c r="B6452" t="s">
        <v>8388</v>
      </c>
      <c r="C6452">
        <v>16990</v>
      </c>
      <c r="D6452" t="s">
        <v>42</v>
      </c>
      <c r="E6452" t="s">
        <v>1205</v>
      </c>
      <c r="F6452" t="s">
        <v>622</v>
      </c>
      <c r="G6452" t="s">
        <v>5496</v>
      </c>
      <c r="H6452">
        <v>2017</v>
      </c>
      <c r="I6452">
        <v>97430</v>
      </c>
      <c r="J6452" t="s">
        <v>86</v>
      </c>
      <c r="K6452" t="s">
        <v>22</v>
      </c>
      <c r="L6452" t="s">
        <v>64</v>
      </c>
      <c r="M6452" t="s">
        <v>24</v>
      </c>
      <c r="N6452">
        <v>1598</v>
      </c>
      <c r="O6452" t="s">
        <v>47</v>
      </c>
      <c r="P6452">
        <v>5</v>
      </c>
      <c r="Q6452">
        <f t="shared" si="200"/>
        <v>7</v>
      </c>
      <c r="R6452" t="str">
        <f t="shared" si="201"/>
        <v>Mid-range</v>
      </c>
    </row>
    <row r="6453" spans="1:18" x14ac:dyDescent="0.35">
      <c r="A6453">
        <v>12782328</v>
      </c>
      <c r="B6453" t="s">
        <v>4842</v>
      </c>
      <c r="C6453">
        <v>36500</v>
      </c>
      <c r="D6453" t="s">
        <v>54</v>
      </c>
      <c r="E6453" t="s">
        <v>175</v>
      </c>
      <c r="F6453" t="s">
        <v>176</v>
      </c>
      <c r="G6453" t="s">
        <v>4780</v>
      </c>
      <c r="H6453">
        <v>2017</v>
      </c>
      <c r="I6453">
        <v>146957</v>
      </c>
      <c r="J6453" t="s">
        <v>213</v>
      </c>
      <c r="K6453" t="s">
        <v>22</v>
      </c>
      <c r="L6453" t="s">
        <v>31</v>
      </c>
      <c r="M6453" t="s">
        <v>24</v>
      </c>
      <c r="N6453">
        <v>3198</v>
      </c>
      <c r="O6453" t="s">
        <v>47</v>
      </c>
      <c r="P6453">
        <v>4</v>
      </c>
      <c r="Q6453">
        <f t="shared" si="200"/>
        <v>7</v>
      </c>
      <c r="R6453" t="str">
        <f t="shared" si="201"/>
        <v>Mid-range</v>
      </c>
    </row>
    <row r="6454" spans="1:18" x14ac:dyDescent="0.35">
      <c r="A6454">
        <v>12782329</v>
      </c>
      <c r="B6454" t="s">
        <v>8389</v>
      </c>
      <c r="C6454">
        <v>18990</v>
      </c>
      <c r="D6454" t="s">
        <v>328</v>
      </c>
      <c r="E6454" t="s">
        <v>329</v>
      </c>
      <c r="F6454" t="s">
        <v>543</v>
      </c>
      <c r="G6454" t="s">
        <v>331</v>
      </c>
      <c r="H6454">
        <v>2012</v>
      </c>
      <c r="I6454">
        <v>52375</v>
      </c>
      <c r="J6454" t="s">
        <v>63</v>
      </c>
      <c r="K6454" t="s">
        <v>22</v>
      </c>
      <c r="L6454" t="s">
        <v>23</v>
      </c>
      <c r="M6454" t="s">
        <v>24</v>
      </c>
      <c r="N6454">
        <v>1798</v>
      </c>
      <c r="O6454" t="s">
        <v>116</v>
      </c>
      <c r="P6454">
        <v>5</v>
      </c>
      <c r="Q6454">
        <f t="shared" si="200"/>
        <v>12</v>
      </c>
      <c r="R6454" t="str">
        <f t="shared" si="201"/>
        <v>Mid-range</v>
      </c>
    </row>
    <row r="6455" spans="1:18" x14ac:dyDescent="0.35">
      <c r="A6455">
        <v>12782332</v>
      </c>
      <c r="B6455" t="s">
        <v>6334</v>
      </c>
      <c r="C6455">
        <v>68880</v>
      </c>
      <c r="D6455" t="s">
        <v>410</v>
      </c>
      <c r="E6455" t="s">
        <v>1565</v>
      </c>
      <c r="F6455" t="s">
        <v>6335</v>
      </c>
      <c r="G6455" t="s">
        <v>3578</v>
      </c>
      <c r="H6455">
        <v>2019</v>
      </c>
      <c r="I6455">
        <v>26386</v>
      </c>
      <c r="J6455" t="s">
        <v>21</v>
      </c>
      <c r="K6455" t="s">
        <v>22</v>
      </c>
      <c r="L6455" t="s">
        <v>64</v>
      </c>
      <c r="M6455" t="s">
        <v>24</v>
      </c>
      <c r="N6455">
        <v>1969</v>
      </c>
      <c r="O6455" t="s">
        <v>25</v>
      </c>
      <c r="P6455">
        <v>5</v>
      </c>
      <c r="Q6455">
        <f t="shared" si="200"/>
        <v>5</v>
      </c>
      <c r="R6455" t="str">
        <f t="shared" si="201"/>
        <v>Luxury</v>
      </c>
    </row>
    <row r="6456" spans="1:18" x14ac:dyDescent="0.35">
      <c r="A6456">
        <v>12782345</v>
      </c>
      <c r="B6456" t="s">
        <v>3095</v>
      </c>
      <c r="C6456">
        <v>44981</v>
      </c>
      <c r="D6456" t="s">
        <v>17</v>
      </c>
      <c r="E6456" t="s">
        <v>193</v>
      </c>
      <c r="F6456" t="s">
        <v>395</v>
      </c>
      <c r="G6456" t="s">
        <v>573</v>
      </c>
      <c r="H6456">
        <v>2019</v>
      </c>
      <c r="I6456">
        <v>52242</v>
      </c>
      <c r="J6456" t="s">
        <v>21</v>
      </c>
      <c r="K6456" t="s">
        <v>22</v>
      </c>
      <c r="L6456" t="s">
        <v>23</v>
      </c>
      <c r="M6456" t="s">
        <v>24</v>
      </c>
      <c r="N6456">
        <v>3456</v>
      </c>
      <c r="O6456" t="s">
        <v>116</v>
      </c>
      <c r="P6456">
        <v>7</v>
      </c>
      <c r="Q6456">
        <f t="shared" si="200"/>
        <v>5</v>
      </c>
      <c r="R6456" t="str">
        <f t="shared" si="201"/>
        <v>Luxury</v>
      </c>
    </row>
    <row r="6457" spans="1:18" x14ac:dyDescent="0.35">
      <c r="A6457">
        <v>12782347</v>
      </c>
      <c r="B6457" t="s">
        <v>8390</v>
      </c>
      <c r="C6457">
        <v>38280</v>
      </c>
      <c r="D6457" t="s">
        <v>282</v>
      </c>
      <c r="E6457" t="s">
        <v>443</v>
      </c>
      <c r="F6457" t="s">
        <v>3266</v>
      </c>
      <c r="G6457" t="s">
        <v>3479</v>
      </c>
      <c r="H6457">
        <v>2018</v>
      </c>
      <c r="I6457">
        <v>57149</v>
      </c>
      <c r="J6457" t="s">
        <v>21</v>
      </c>
      <c r="K6457" t="s">
        <v>22</v>
      </c>
      <c r="L6457" t="s">
        <v>64</v>
      </c>
      <c r="M6457" t="s">
        <v>24</v>
      </c>
      <c r="N6457">
        <v>3604</v>
      </c>
      <c r="O6457" t="s">
        <v>116</v>
      </c>
      <c r="P6457">
        <v>5</v>
      </c>
      <c r="Q6457">
        <f t="shared" si="200"/>
        <v>6</v>
      </c>
      <c r="R6457" t="str">
        <f t="shared" si="201"/>
        <v>Mid-range</v>
      </c>
    </row>
    <row r="6458" spans="1:18" x14ac:dyDescent="0.35">
      <c r="A6458">
        <v>12782353</v>
      </c>
      <c r="B6458" t="s">
        <v>2912</v>
      </c>
      <c r="C6458">
        <v>18999</v>
      </c>
      <c r="D6458" t="s">
        <v>127</v>
      </c>
      <c r="E6458" t="s">
        <v>556</v>
      </c>
      <c r="F6458" t="s">
        <v>1634</v>
      </c>
      <c r="G6458" t="s">
        <v>146</v>
      </c>
      <c r="H6458">
        <v>2017</v>
      </c>
      <c r="I6458">
        <v>262108</v>
      </c>
      <c r="J6458" t="s">
        <v>338</v>
      </c>
      <c r="K6458" t="s">
        <v>22</v>
      </c>
      <c r="L6458" t="s">
        <v>31</v>
      </c>
      <c r="M6458" t="s">
        <v>24</v>
      </c>
      <c r="N6458">
        <v>3196</v>
      </c>
      <c r="O6458" t="s">
        <v>69</v>
      </c>
      <c r="P6458">
        <v>5</v>
      </c>
      <c r="Q6458">
        <f t="shared" si="200"/>
        <v>7</v>
      </c>
      <c r="R6458" t="str">
        <f t="shared" si="201"/>
        <v>Mid-range</v>
      </c>
    </row>
    <row r="6459" spans="1:18" x14ac:dyDescent="0.35">
      <c r="A6459">
        <v>12782356</v>
      </c>
      <c r="B6459" t="s">
        <v>7249</v>
      </c>
      <c r="C6459">
        <v>58950</v>
      </c>
      <c r="D6459" t="s">
        <v>54</v>
      </c>
      <c r="E6459" t="s">
        <v>175</v>
      </c>
      <c r="F6459" t="s">
        <v>900</v>
      </c>
      <c r="G6459" t="s">
        <v>2620</v>
      </c>
      <c r="H6459">
        <v>2021</v>
      </c>
      <c r="I6459">
        <v>44426</v>
      </c>
      <c r="J6459" t="s">
        <v>275</v>
      </c>
      <c r="K6459" t="s">
        <v>22</v>
      </c>
      <c r="L6459" t="s">
        <v>31</v>
      </c>
      <c r="M6459" t="s">
        <v>24</v>
      </c>
      <c r="N6459">
        <v>3198</v>
      </c>
      <c r="O6459" t="s">
        <v>25</v>
      </c>
      <c r="P6459">
        <v>5</v>
      </c>
      <c r="Q6459">
        <f t="shared" si="200"/>
        <v>3</v>
      </c>
      <c r="R6459" t="str">
        <f t="shared" si="201"/>
        <v>Luxury</v>
      </c>
    </row>
    <row r="6460" spans="1:18" x14ac:dyDescent="0.35">
      <c r="A6460">
        <v>12782374</v>
      </c>
      <c r="B6460" t="s">
        <v>8391</v>
      </c>
      <c r="C6460">
        <v>33800</v>
      </c>
      <c r="D6460" t="s">
        <v>131</v>
      </c>
      <c r="E6460" t="s">
        <v>132</v>
      </c>
      <c r="F6460" t="s">
        <v>133</v>
      </c>
      <c r="G6460" t="s">
        <v>134</v>
      </c>
      <c r="H6460">
        <v>2015</v>
      </c>
      <c r="I6460">
        <v>75000</v>
      </c>
      <c r="J6460" t="s">
        <v>21</v>
      </c>
      <c r="K6460" t="s">
        <v>22</v>
      </c>
      <c r="L6460" t="s">
        <v>31</v>
      </c>
      <c r="M6460" t="s">
        <v>24</v>
      </c>
      <c r="N6460">
        <v>1968</v>
      </c>
      <c r="O6460" t="s">
        <v>116</v>
      </c>
      <c r="P6460">
        <v>5</v>
      </c>
      <c r="Q6460">
        <f t="shared" si="200"/>
        <v>9</v>
      </c>
      <c r="R6460" t="str">
        <f t="shared" si="201"/>
        <v>Mid-range</v>
      </c>
    </row>
    <row r="6461" spans="1:18" x14ac:dyDescent="0.35">
      <c r="A6461">
        <v>12782375</v>
      </c>
      <c r="B6461" t="s">
        <v>4170</v>
      </c>
      <c r="C6461">
        <v>11490</v>
      </c>
      <c r="D6461" t="s">
        <v>42</v>
      </c>
      <c r="E6461" t="s">
        <v>43</v>
      </c>
      <c r="F6461" t="s">
        <v>4171</v>
      </c>
      <c r="G6461" t="s">
        <v>4172</v>
      </c>
      <c r="H6461">
        <v>2012</v>
      </c>
      <c r="I6461">
        <v>94000</v>
      </c>
      <c r="J6461" t="s">
        <v>86</v>
      </c>
      <c r="K6461" t="s">
        <v>81</v>
      </c>
      <c r="L6461" t="s">
        <v>23</v>
      </c>
      <c r="M6461" t="s">
        <v>24</v>
      </c>
      <c r="N6461">
        <v>1364</v>
      </c>
      <c r="O6461" t="s">
        <v>135</v>
      </c>
      <c r="P6461">
        <v>5</v>
      </c>
      <c r="Q6461">
        <f t="shared" si="200"/>
        <v>12</v>
      </c>
      <c r="R6461" t="str">
        <f t="shared" si="201"/>
        <v>Mid-range</v>
      </c>
    </row>
    <row r="6462" spans="1:18" x14ac:dyDescent="0.35">
      <c r="A6462">
        <v>12782377</v>
      </c>
      <c r="B6462" t="s">
        <v>8392</v>
      </c>
      <c r="C6462">
        <v>21990</v>
      </c>
      <c r="D6462" t="s">
        <v>59</v>
      </c>
      <c r="E6462" t="s">
        <v>5524</v>
      </c>
      <c r="F6462" t="s">
        <v>6130</v>
      </c>
      <c r="G6462" t="s">
        <v>62</v>
      </c>
      <c r="H6462">
        <v>2012</v>
      </c>
      <c r="I6462">
        <v>82250</v>
      </c>
      <c r="J6462" t="s">
        <v>63</v>
      </c>
      <c r="K6462" t="s">
        <v>22</v>
      </c>
      <c r="L6462" t="s">
        <v>31</v>
      </c>
      <c r="M6462" t="s">
        <v>24</v>
      </c>
      <c r="N6462">
        <v>1995</v>
      </c>
      <c r="O6462" t="s">
        <v>69</v>
      </c>
      <c r="P6462">
        <v>5</v>
      </c>
      <c r="Q6462">
        <f t="shared" si="200"/>
        <v>12</v>
      </c>
      <c r="R6462" t="str">
        <f t="shared" si="201"/>
        <v>Mid-range</v>
      </c>
    </row>
    <row r="6463" spans="1:18" x14ac:dyDescent="0.35">
      <c r="A6463">
        <v>12782387</v>
      </c>
      <c r="B6463" t="s">
        <v>863</v>
      </c>
      <c r="C6463">
        <v>48188</v>
      </c>
      <c r="D6463" t="s">
        <v>127</v>
      </c>
      <c r="E6463" t="s">
        <v>466</v>
      </c>
      <c r="F6463" t="s">
        <v>864</v>
      </c>
      <c r="G6463" t="s">
        <v>865</v>
      </c>
      <c r="H6463">
        <v>2022</v>
      </c>
      <c r="I6463">
        <v>7</v>
      </c>
      <c r="J6463" t="s">
        <v>21</v>
      </c>
      <c r="K6463" t="s">
        <v>22</v>
      </c>
      <c r="L6463" t="s">
        <v>23</v>
      </c>
      <c r="M6463" t="s">
        <v>247</v>
      </c>
      <c r="N6463">
        <v>2488</v>
      </c>
      <c r="O6463" t="s">
        <v>25</v>
      </c>
      <c r="P6463">
        <v>5</v>
      </c>
      <c r="Q6463">
        <f t="shared" si="200"/>
        <v>2</v>
      </c>
      <c r="R6463" t="str">
        <f t="shared" si="201"/>
        <v>Luxury</v>
      </c>
    </row>
    <row r="6464" spans="1:18" x14ac:dyDescent="0.35">
      <c r="A6464">
        <v>12782397</v>
      </c>
      <c r="B6464" t="s">
        <v>3942</v>
      </c>
      <c r="C6464">
        <v>34990</v>
      </c>
      <c r="D6464" t="s">
        <v>42</v>
      </c>
      <c r="E6464" t="s">
        <v>292</v>
      </c>
      <c r="F6464" t="s">
        <v>686</v>
      </c>
      <c r="G6464" t="s">
        <v>181</v>
      </c>
      <c r="H6464">
        <v>2017</v>
      </c>
      <c r="I6464">
        <v>81603</v>
      </c>
      <c r="J6464" t="s">
        <v>21</v>
      </c>
      <c r="K6464" t="s">
        <v>22</v>
      </c>
      <c r="L6464" t="s">
        <v>31</v>
      </c>
      <c r="M6464" t="s">
        <v>24</v>
      </c>
      <c r="N6464">
        <v>2776</v>
      </c>
      <c r="O6464" t="s">
        <v>135</v>
      </c>
      <c r="P6464">
        <v>7</v>
      </c>
      <c r="Q6464">
        <f t="shared" si="200"/>
        <v>7</v>
      </c>
      <c r="R6464" t="str">
        <f t="shared" si="201"/>
        <v>Mid-range</v>
      </c>
    </row>
    <row r="6465" spans="1:18" x14ac:dyDescent="0.35">
      <c r="A6465">
        <v>12782409</v>
      </c>
      <c r="B6465" t="s">
        <v>8393</v>
      </c>
      <c r="C6465">
        <v>16950</v>
      </c>
      <c r="D6465" t="s">
        <v>102</v>
      </c>
      <c r="E6465" t="s">
        <v>473</v>
      </c>
      <c r="F6465" t="s">
        <v>2538</v>
      </c>
      <c r="G6465" t="s">
        <v>1187</v>
      </c>
      <c r="H6465">
        <v>2011</v>
      </c>
      <c r="I6465">
        <v>303217</v>
      </c>
      <c r="J6465" t="s">
        <v>338</v>
      </c>
      <c r="K6465" t="s">
        <v>81</v>
      </c>
      <c r="L6465" t="s">
        <v>31</v>
      </c>
      <c r="M6465" t="s">
        <v>24</v>
      </c>
      <c r="N6465">
        <v>1968</v>
      </c>
      <c r="O6465" t="s">
        <v>116</v>
      </c>
      <c r="P6465">
        <v>5</v>
      </c>
      <c r="Q6465">
        <f t="shared" si="200"/>
        <v>13</v>
      </c>
      <c r="R6465" t="str">
        <f t="shared" si="201"/>
        <v>Mid-range</v>
      </c>
    </row>
    <row r="6466" spans="1:18" x14ac:dyDescent="0.35">
      <c r="A6466">
        <v>12782416</v>
      </c>
      <c r="B6466" t="s">
        <v>8394</v>
      </c>
      <c r="C6466">
        <v>7800</v>
      </c>
      <c r="D6466" t="s">
        <v>188</v>
      </c>
      <c r="E6466" t="s">
        <v>854</v>
      </c>
      <c r="F6466" t="s">
        <v>842</v>
      </c>
      <c r="G6466" t="s">
        <v>2426</v>
      </c>
      <c r="H6466">
        <v>2010</v>
      </c>
      <c r="I6466">
        <v>183495</v>
      </c>
      <c r="J6466" t="s">
        <v>21</v>
      </c>
      <c r="K6466" t="s">
        <v>81</v>
      </c>
      <c r="L6466" t="s">
        <v>23</v>
      </c>
      <c r="M6466" t="s">
        <v>24</v>
      </c>
      <c r="N6466">
        <v>1998</v>
      </c>
      <c r="O6466" t="s">
        <v>33</v>
      </c>
      <c r="P6466">
        <v>7</v>
      </c>
      <c r="Q6466">
        <f t="shared" si="200"/>
        <v>14</v>
      </c>
      <c r="R6466" t="str">
        <f t="shared" si="201"/>
        <v>Budget</v>
      </c>
    </row>
    <row r="6467" spans="1:18" x14ac:dyDescent="0.35">
      <c r="A6467">
        <v>12782418</v>
      </c>
      <c r="B6467" t="s">
        <v>8395</v>
      </c>
      <c r="C6467">
        <v>36888</v>
      </c>
      <c r="D6467" t="s">
        <v>847</v>
      </c>
      <c r="E6467" t="s">
        <v>6592</v>
      </c>
      <c r="F6467" t="s">
        <v>8396</v>
      </c>
      <c r="G6467" t="s">
        <v>8397</v>
      </c>
      <c r="H6467">
        <v>2021</v>
      </c>
      <c r="I6467">
        <v>15894</v>
      </c>
      <c r="J6467" t="s">
        <v>106</v>
      </c>
      <c r="K6467" t="s">
        <v>22</v>
      </c>
      <c r="L6467" t="s">
        <v>31</v>
      </c>
      <c r="M6467" t="s">
        <v>24</v>
      </c>
      <c r="N6467">
        <v>2499</v>
      </c>
      <c r="O6467" t="s">
        <v>47</v>
      </c>
      <c r="P6467">
        <v>3</v>
      </c>
      <c r="Q6467">
        <f t="shared" ref="Q6467:Q6530" si="202">2024-H6467</f>
        <v>3</v>
      </c>
      <c r="R6467" t="str">
        <f t="shared" ref="R6467:R6530" si="203">IF(C6467&lt;=10000,"Budget",IF(C6467&lt;=40000,"Mid-range","Luxury"))</f>
        <v>Mid-range</v>
      </c>
    </row>
    <row r="6468" spans="1:18" x14ac:dyDescent="0.35">
      <c r="A6468">
        <v>12782431</v>
      </c>
      <c r="B6468" t="s">
        <v>8398</v>
      </c>
      <c r="C6468">
        <v>31777</v>
      </c>
      <c r="D6468" t="s">
        <v>679</v>
      </c>
      <c r="E6468" t="s">
        <v>680</v>
      </c>
      <c r="F6468" t="s">
        <v>2179</v>
      </c>
      <c r="G6468" t="s">
        <v>4762</v>
      </c>
      <c r="H6468">
        <v>2018</v>
      </c>
      <c r="I6468">
        <v>74690</v>
      </c>
      <c r="J6468" t="s">
        <v>86</v>
      </c>
      <c r="K6468" t="s">
        <v>22</v>
      </c>
      <c r="L6468" t="s">
        <v>64</v>
      </c>
      <c r="M6468" t="s">
        <v>24</v>
      </c>
      <c r="N6468">
        <v>1499</v>
      </c>
      <c r="O6468" t="s">
        <v>732</v>
      </c>
      <c r="P6468">
        <v>4</v>
      </c>
      <c r="Q6468">
        <f t="shared" si="202"/>
        <v>6</v>
      </c>
      <c r="R6468" t="str">
        <f t="shared" si="203"/>
        <v>Mid-range</v>
      </c>
    </row>
    <row r="6469" spans="1:18" x14ac:dyDescent="0.35">
      <c r="A6469">
        <v>12782434</v>
      </c>
      <c r="B6469" t="s">
        <v>8399</v>
      </c>
      <c r="C6469">
        <v>23987</v>
      </c>
      <c r="D6469" t="s">
        <v>197</v>
      </c>
      <c r="E6469" t="s">
        <v>8400</v>
      </c>
      <c r="F6469" t="s">
        <v>8401</v>
      </c>
      <c r="G6469" t="s">
        <v>8402</v>
      </c>
      <c r="H6469">
        <v>2016</v>
      </c>
      <c r="I6469">
        <v>70405</v>
      </c>
      <c r="J6469" t="s">
        <v>21</v>
      </c>
      <c r="K6469" t="s">
        <v>22</v>
      </c>
      <c r="L6469" t="s">
        <v>64</v>
      </c>
      <c r="M6469" t="s">
        <v>24</v>
      </c>
      <c r="N6469">
        <v>1390</v>
      </c>
      <c r="O6469" t="s">
        <v>69</v>
      </c>
      <c r="P6469">
        <v>5</v>
      </c>
      <c r="Q6469">
        <f t="shared" si="202"/>
        <v>8</v>
      </c>
      <c r="R6469" t="str">
        <f t="shared" si="203"/>
        <v>Mid-range</v>
      </c>
    </row>
    <row r="6470" spans="1:18" x14ac:dyDescent="0.35">
      <c r="A6470">
        <v>12782452</v>
      </c>
      <c r="B6470" t="s">
        <v>8403</v>
      </c>
      <c r="C6470">
        <v>19555</v>
      </c>
      <c r="D6470" t="s">
        <v>17</v>
      </c>
      <c r="E6470" t="s">
        <v>153</v>
      </c>
      <c r="F6470" t="s">
        <v>1886</v>
      </c>
      <c r="G6470" t="s">
        <v>2439</v>
      </c>
      <c r="H6470">
        <v>2013</v>
      </c>
      <c r="I6470">
        <v>157825</v>
      </c>
      <c r="J6470" t="s">
        <v>21</v>
      </c>
      <c r="K6470" t="s">
        <v>22</v>
      </c>
      <c r="L6470" t="s">
        <v>23</v>
      </c>
      <c r="M6470" t="s">
        <v>24</v>
      </c>
      <c r="N6470">
        <v>1987</v>
      </c>
      <c r="O6470" t="s">
        <v>135</v>
      </c>
      <c r="P6470">
        <v>5</v>
      </c>
      <c r="Q6470">
        <f t="shared" si="202"/>
        <v>11</v>
      </c>
      <c r="R6470" t="str">
        <f t="shared" si="203"/>
        <v>Mid-range</v>
      </c>
    </row>
    <row r="6471" spans="1:18" x14ac:dyDescent="0.35">
      <c r="A6471">
        <v>12782475</v>
      </c>
      <c r="B6471" t="s">
        <v>8404</v>
      </c>
      <c r="C6471">
        <v>4990</v>
      </c>
      <c r="D6471" t="s">
        <v>54</v>
      </c>
      <c r="E6471" t="s">
        <v>118</v>
      </c>
      <c r="F6471" t="s">
        <v>1076</v>
      </c>
      <c r="G6471" t="s">
        <v>1172</v>
      </c>
      <c r="H6471">
        <v>2003</v>
      </c>
      <c r="I6471">
        <v>251996</v>
      </c>
      <c r="J6471" t="s">
        <v>63</v>
      </c>
      <c r="K6471" t="s">
        <v>22</v>
      </c>
      <c r="L6471" t="s">
        <v>23</v>
      </c>
      <c r="M6471" t="s">
        <v>24</v>
      </c>
      <c r="N6471">
        <v>3984</v>
      </c>
      <c r="O6471" t="s">
        <v>47</v>
      </c>
      <c r="P6471">
        <v>5</v>
      </c>
      <c r="Q6471">
        <f t="shared" si="202"/>
        <v>21</v>
      </c>
      <c r="R6471" t="str">
        <f t="shared" si="203"/>
        <v>Budget</v>
      </c>
    </row>
    <row r="6472" spans="1:18" x14ac:dyDescent="0.35">
      <c r="A6472">
        <v>12782480</v>
      </c>
      <c r="B6472" t="s">
        <v>1108</v>
      </c>
      <c r="C6472">
        <v>35990</v>
      </c>
      <c r="D6472" t="s">
        <v>143</v>
      </c>
      <c r="E6472" t="s">
        <v>1109</v>
      </c>
      <c r="F6472" t="s">
        <v>1110</v>
      </c>
      <c r="G6472" t="s">
        <v>531</v>
      </c>
      <c r="H6472">
        <v>2018</v>
      </c>
      <c r="I6472">
        <v>68433</v>
      </c>
      <c r="J6472" t="s">
        <v>21</v>
      </c>
      <c r="K6472" t="s">
        <v>22</v>
      </c>
      <c r="L6472" t="s">
        <v>23</v>
      </c>
      <c r="M6472" t="s">
        <v>24</v>
      </c>
      <c r="N6472">
        <v>2498</v>
      </c>
      <c r="O6472" t="s">
        <v>25</v>
      </c>
      <c r="P6472">
        <v>5</v>
      </c>
      <c r="Q6472">
        <f t="shared" si="202"/>
        <v>6</v>
      </c>
      <c r="R6472" t="str">
        <f t="shared" si="203"/>
        <v>Mid-range</v>
      </c>
    </row>
    <row r="6473" spans="1:18" x14ac:dyDescent="0.35">
      <c r="A6473">
        <v>12782481</v>
      </c>
      <c r="B6473" t="s">
        <v>1108</v>
      </c>
      <c r="C6473">
        <v>35990</v>
      </c>
      <c r="D6473" t="s">
        <v>143</v>
      </c>
      <c r="E6473" t="s">
        <v>1109</v>
      </c>
      <c r="F6473" t="s">
        <v>1110</v>
      </c>
      <c r="G6473" t="s">
        <v>531</v>
      </c>
      <c r="H6473">
        <v>2018</v>
      </c>
      <c r="I6473">
        <v>68433</v>
      </c>
      <c r="J6473" t="s">
        <v>21</v>
      </c>
      <c r="K6473" t="s">
        <v>22</v>
      </c>
      <c r="L6473" t="s">
        <v>23</v>
      </c>
      <c r="M6473" t="s">
        <v>24</v>
      </c>
      <c r="N6473">
        <v>2498</v>
      </c>
      <c r="O6473" t="s">
        <v>25</v>
      </c>
      <c r="P6473">
        <v>5</v>
      </c>
      <c r="Q6473">
        <f t="shared" si="202"/>
        <v>6</v>
      </c>
      <c r="R6473" t="str">
        <f t="shared" si="203"/>
        <v>Mid-range</v>
      </c>
    </row>
    <row r="6474" spans="1:18" x14ac:dyDescent="0.35">
      <c r="A6474">
        <v>12782483</v>
      </c>
      <c r="B6474" t="s">
        <v>8405</v>
      </c>
      <c r="C6474">
        <v>16990</v>
      </c>
      <c r="D6474" t="s">
        <v>188</v>
      </c>
      <c r="E6474" t="s">
        <v>189</v>
      </c>
      <c r="F6474" t="s">
        <v>190</v>
      </c>
      <c r="G6474" t="s">
        <v>191</v>
      </c>
      <c r="H6474">
        <v>2010</v>
      </c>
      <c r="I6474">
        <v>142252</v>
      </c>
      <c r="J6474" t="s">
        <v>21</v>
      </c>
      <c r="K6474" t="s">
        <v>22</v>
      </c>
      <c r="L6474" t="s">
        <v>23</v>
      </c>
      <c r="M6474" t="s">
        <v>24</v>
      </c>
      <c r="N6474">
        <v>1998</v>
      </c>
      <c r="O6474" t="s">
        <v>33</v>
      </c>
      <c r="P6474">
        <v>5</v>
      </c>
      <c r="Q6474">
        <f t="shared" si="202"/>
        <v>14</v>
      </c>
      <c r="R6474" t="str">
        <f t="shared" si="203"/>
        <v>Mid-range</v>
      </c>
    </row>
    <row r="6475" spans="1:18" x14ac:dyDescent="0.35">
      <c r="A6475">
        <v>12782484</v>
      </c>
      <c r="B6475" t="s">
        <v>1147</v>
      </c>
      <c r="C6475">
        <v>9990</v>
      </c>
      <c r="D6475" t="s">
        <v>42</v>
      </c>
      <c r="E6475" t="s">
        <v>43</v>
      </c>
      <c r="F6475" t="s">
        <v>959</v>
      </c>
      <c r="G6475" t="s">
        <v>1148</v>
      </c>
      <c r="H6475">
        <v>2010</v>
      </c>
      <c r="I6475">
        <v>168163</v>
      </c>
      <c r="J6475" t="s">
        <v>63</v>
      </c>
      <c r="K6475" t="s">
        <v>22</v>
      </c>
      <c r="L6475" t="s">
        <v>23</v>
      </c>
      <c r="M6475" t="s">
        <v>24</v>
      </c>
      <c r="N6475">
        <v>1796</v>
      </c>
      <c r="O6475" t="s">
        <v>135</v>
      </c>
      <c r="P6475">
        <v>5</v>
      </c>
      <c r="Q6475">
        <f t="shared" si="202"/>
        <v>14</v>
      </c>
      <c r="R6475" t="str">
        <f t="shared" si="203"/>
        <v>Budget</v>
      </c>
    </row>
    <row r="6476" spans="1:18" x14ac:dyDescent="0.35">
      <c r="A6476">
        <v>12782485</v>
      </c>
      <c r="B6476" t="s">
        <v>1147</v>
      </c>
      <c r="C6476">
        <v>12990</v>
      </c>
      <c r="D6476" t="s">
        <v>42</v>
      </c>
      <c r="E6476" t="s">
        <v>43</v>
      </c>
      <c r="F6476" t="s">
        <v>959</v>
      </c>
      <c r="G6476" t="s">
        <v>1148</v>
      </c>
      <c r="H6476">
        <v>2010</v>
      </c>
      <c r="I6476">
        <v>61934</v>
      </c>
      <c r="J6476" t="s">
        <v>63</v>
      </c>
      <c r="K6476" t="s">
        <v>22</v>
      </c>
      <c r="L6476" t="s">
        <v>31</v>
      </c>
      <c r="M6476" t="s">
        <v>24</v>
      </c>
      <c r="N6476">
        <v>1991</v>
      </c>
      <c r="O6476" t="s">
        <v>25</v>
      </c>
      <c r="P6476">
        <v>5</v>
      </c>
      <c r="Q6476">
        <f t="shared" si="202"/>
        <v>14</v>
      </c>
      <c r="R6476" t="str">
        <f t="shared" si="203"/>
        <v>Mid-range</v>
      </c>
    </row>
    <row r="6477" spans="1:18" x14ac:dyDescent="0.35">
      <c r="A6477">
        <v>12782492</v>
      </c>
      <c r="B6477" t="s">
        <v>4976</v>
      </c>
      <c r="C6477">
        <v>19688</v>
      </c>
      <c r="D6477" t="s">
        <v>127</v>
      </c>
      <c r="E6477">
        <v>3</v>
      </c>
      <c r="F6477" t="s">
        <v>3065</v>
      </c>
      <c r="G6477" t="s">
        <v>2105</v>
      </c>
      <c r="H6477">
        <v>2016</v>
      </c>
      <c r="I6477">
        <v>92715</v>
      </c>
      <c r="J6477" t="s">
        <v>63</v>
      </c>
      <c r="K6477" t="s">
        <v>22</v>
      </c>
      <c r="L6477" t="s">
        <v>23</v>
      </c>
      <c r="M6477" t="s">
        <v>24</v>
      </c>
      <c r="N6477">
        <v>1998</v>
      </c>
      <c r="O6477" t="s">
        <v>25</v>
      </c>
      <c r="P6477">
        <v>5</v>
      </c>
      <c r="Q6477">
        <f t="shared" si="202"/>
        <v>8</v>
      </c>
      <c r="R6477" t="str">
        <f t="shared" si="203"/>
        <v>Mid-range</v>
      </c>
    </row>
    <row r="6478" spans="1:18" x14ac:dyDescent="0.35">
      <c r="A6478">
        <v>12782495</v>
      </c>
      <c r="B6478" t="s">
        <v>8061</v>
      </c>
      <c r="C6478">
        <v>12990</v>
      </c>
      <c r="D6478" t="s">
        <v>282</v>
      </c>
      <c r="E6478" t="s">
        <v>648</v>
      </c>
      <c r="F6478" t="s">
        <v>460</v>
      </c>
      <c r="G6478" t="s">
        <v>461</v>
      </c>
      <c r="H6478">
        <v>2013</v>
      </c>
      <c r="I6478">
        <v>147591</v>
      </c>
      <c r="J6478" t="s">
        <v>21</v>
      </c>
      <c r="K6478" t="s">
        <v>22</v>
      </c>
      <c r="L6478" t="s">
        <v>64</v>
      </c>
      <c r="M6478" t="s">
        <v>24</v>
      </c>
      <c r="N6478">
        <v>1998</v>
      </c>
      <c r="O6478" t="s">
        <v>47</v>
      </c>
      <c r="P6478">
        <v>5</v>
      </c>
      <c r="Q6478">
        <f t="shared" si="202"/>
        <v>11</v>
      </c>
      <c r="R6478" t="str">
        <f t="shared" si="203"/>
        <v>Mid-range</v>
      </c>
    </row>
    <row r="6479" spans="1:18" x14ac:dyDescent="0.35">
      <c r="A6479">
        <v>12782496</v>
      </c>
      <c r="B6479" t="s">
        <v>8406</v>
      </c>
      <c r="C6479">
        <v>19990</v>
      </c>
      <c r="D6479" t="s">
        <v>127</v>
      </c>
      <c r="E6479">
        <v>3</v>
      </c>
      <c r="F6479" t="s">
        <v>3065</v>
      </c>
      <c r="G6479" t="s">
        <v>1155</v>
      </c>
      <c r="H6479">
        <v>2013</v>
      </c>
      <c r="I6479">
        <v>90541</v>
      </c>
      <c r="J6479" t="s">
        <v>63</v>
      </c>
      <c r="K6479" t="s">
        <v>22</v>
      </c>
      <c r="L6479" t="s">
        <v>23</v>
      </c>
      <c r="M6479" t="s">
        <v>24</v>
      </c>
      <c r="N6479">
        <v>1998</v>
      </c>
      <c r="O6479" t="s">
        <v>69</v>
      </c>
      <c r="P6479">
        <v>5</v>
      </c>
      <c r="Q6479">
        <f t="shared" si="202"/>
        <v>11</v>
      </c>
      <c r="R6479" t="str">
        <f t="shared" si="203"/>
        <v>Mid-range</v>
      </c>
    </row>
    <row r="6480" spans="1:18" x14ac:dyDescent="0.35">
      <c r="A6480">
        <v>12782502</v>
      </c>
      <c r="B6480" t="s">
        <v>8407</v>
      </c>
      <c r="C6480">
        <v>54990</v>
      </c>
      <c r="D6480" t="s">
        <v>17</v>
      </c>
      <c r="E6480" t="s">
        <v>153</v>
      </c>
      <c r="F6480" t="s">
        <v>3610</v>
      </c>
      <c r="G6480" t="s">
        <v>539</v>
      </c>
      <c r="H6480">
        <v>2021</v>
      </c>
      <c r="I6480">
        <v>15527</v>
      </c>
      <c r="J6480" t="s">
        <v>21</v>
      </c>
      <c r="K6480" t="s">
        <v>22</v>
      </c>
      <c r="L6480" t="s">
        <v>540</v>
      </c>
      <c r="M6480" t="s">
        <v>24</v>
      </c>
      <c r="N6480">
        <v>2487</v>
      </c>
      <c r="O6480" t="s">
        <v>69</v>
      </c>
      <c r="P6480">
        <v>5</v>
      </c>
      <c r="Q6480">
        <f t="shared" si="202"/>
        <v>3</v>
      </c>
      <c r="R6480" t="str">
        <f t="shared" si="203"/>
        <v>Luxury</v>
      </c>
    </row>
    <row r="6481" spans="1:18" x14ac:dyDescent="0.35">
      <c r="A6481">
        <v>12782508</v>
      </c>
      <c r="B6481" t="s">
        <v>4863</v>
      </c>
      <c r="C6481">
        <v>40990</v>
      </c>
      <c r="D6481" t="s">
        <v>17</v>
      </c>
      <c r="E6481" t="s">
        <v>642</v>
      </c>
      <c r="F6481" t="s">
        <v>2470</v>
      </c>
      <c r="G6481" t="s">
        <v>1808</v>
      </c>
      <c r="H6481">
        <v>2018</v>
      </c>
      <c r="I6481">
        <v>20678</v>
      </c>
      <c r="J6481" t="s">
        <v>63</v>
      </c>
      <c r="K6481" t="s">
        <v>22</v>
      </c>
      <c r="L6481" t="s">
        <v>540</v>
      </c>
      <c r="M6481" t="s">
        <v>24</v>
      </c>
      <c r="N6481">
        <v>2494</v>
      </c>
      <c r="O6481" t="s">
        <v>116</v>
      </c>
      <c r="P6481">
        <v>5</v>
      </c>
      <c r="Q6481">
        <f t="shared" si="202"/>
        <v>6</v>
      </c>
      <c r="R6481" t="str">
        <f t="shared" si="203"/>
        <v>Luxury</v>
      </c>
    </row>
    <row r="6482" spans="1:18" x14ac:dyDescent="0.35">
      <c r="A6482">
        <v>12782514</v>
      </c>
      <c r="B6482" t="s">
        <v>8408</v>
      </c>
      <c r="C6482">
        <v>71800</v>
      </c>
      <c r="D6482" t="s">
        <v>27</v>
      </c>
      <c r="E6482" t="s">
        <v>2279</v>
      </c>
      <c r="F6482">
        <v>200</v>
      </c>
      <c r="G6482" t="s">
        <v>7408</v>
      </c>
      <c r="H6482">
        <v>2020</v>
      </c>
      <c r="I6482">
        <v>14265</v>
      </c>
      <c r="J6482" t="s">
        <v>21</v>
      </c>
      <c r="K6482" t="s">
        <v>22</v>
      </c>
      <c r="L6482" t="s">
        <v>64</v>
      </c>
      <c r="M6482" t="s">
        <v>24</v>
      </c>
      <c r="N6482">
        <v>1991</v>
      </c>
      <c r="O6482" t="s">
        <v>116</v>
      </c>
      <c r="P6482">
        <v>5</v>
      </c>
      <c r="Q6482">
        <f t="shared" si="202"/>
        <v>4</v>
      </c>
      <c r="R6482" t="str">
        <f t="shared" si="203"/>
        <v>Luxury</v>
      </c>
    </row>
    <row r="6483" spans="1:18" x14ac:dyDescent="0.35">
      <c r="A6483">
        <v>12782519</v>
      </c>
      <c r="B6483" t="s">
        <v>8409</v>
      </c>
      <c r="C6483">
        <v>45489</v>
      </c>
      <c r="D6483" t="s">
        <v>17</v>
      </c>
      <c r="E6483" t="s">
        <v>1771</v>
      </c>
      <c r="F6483" t="s">
        <v>3629</v>
      </c>
      <c r="G6483" t="s">
        <v>1772</v>
      </c>
      <c r="H6483">
        <v>2015</v>
      </c>
      <c r="I6483">
        <v>113175</v>
      </c>
      <c r="J6483" t="s">
        <v>21</v>
      </c>
      <c r="K6483" t="s">
        <v>22</v>
      </c>
      <c r="L6483" t="s">
        <v>31</v>
      </c>
      <c r="M6483" t="s">
        <v>24</v>
      </c>
      <c r="N6483">
        <v>2753</v>
      </c>
      <c r="O6483" t="s">
        <v>47</v>
      </c>
      <c r="P6483">
        <v>7</v>
      </c>
      <c r="Q6483">
        <f t="shared" si="202"/>
        <v>9</v>
      </c>
      <c r="R6483" t="str">
        <f t="shared" si="203"/>
        <v>Luxury</v>
      </c>
    </row>
    <row r="6484" spans="1:18" x14ac:dyDescent="0.35">
      <c r="A6484">
        <v>12782532</v>
      </c>
      <c r="B6484" t="s">
        <v>7649</v>
      </c>
      <c r="C6484">
        <v>33990</v>
      </c>
      <c r="D6484" t="s">
        <v>165</v>
      </c>
      <c r="E6484" t="s">
        <v>166</v>
      </c>
      <c r="F6484" t="s">
        <v>470</v>
      </c>
      <c r="G6484" t="s">
        <v>616</v>
      </c>
      <c r="H6484">
        <v>2018</v>
      </c>
      <c r="I6484">
        <v>203573</v>
      </c>
      <c r="J6484" t="s">
        <v>338</v>
      </c>
      <c r="K6484" t="s">
        <v>22</v>
      </c>
      <c r="L6484" t="s">
        <v>31</v>
      </c>
      <c r="M6484" t="s">
        <v>24</v>
      </c>
      <c r="N6484">
        <v>2440</v>
      </c>
      <c r="O6484" t="s">
        <v>116</v>
      </c>
      <c r="P6484">
        <v>5</v>
      </c>
      <c r="Q6484">
        <f t="shared" si="202"/>
        <v>6</v>
      </c>
      <c r="R6484" t="str">
        <f t="shared" si="203"/>
        <v>Mid-range</v>
      </c>
    </row>
    <row r="6485" spans="1:18" x14ac:dyDescent="0.35">
      <c r="A6485">
        <v>12782556</v>
      </c>
      <c r="B6485" t="s">
        <v>3023</v>
      </c>
      <c r="C6485">
        <v>33990</v>
      </c>
      <c r="D6485" t="s">
        <v>59</v>
      </c>
      <c r="E6485" t="s">
        <v>398</v>
      </c>
      <c r="F6485" t="s">
        <v>1961</v>
      </c>
      <c r="G6485" t="s">
        <v>3024</v>
      </c>
      <c r="H6485">
        <v>2015</v>
      </c>
      <c r="I6485">
        <v>138215</v>
      </c>
      <c r="J6485" t="s">
        <v>21</v>
      </c>
      <c r="K6485" t="s">
        <v>22</v>
      </c>
      <c r="L6485" t="s">
        <v>31</v>
      </c>
      <c r="M6485" t="s">
        <v>24</v>
      </c>
      <c r="N6485">
        <v>1995</v>
      </c>
      <c r="O6485" t="s">
        <v>47</v>
      </c>
      <c r="P6485">
        <v>5</v>
      </c>
      <c r="Q6485">
        <f t="shared" si="202"/>
        <v>9</v>
      </c>
      <c r="R6485" t="str">
        <f t="shared" si="203"/>
        <v>Mid-range</v>
      </c>
    </row>
    <row r="6486" spans="1:18" x14ac:dyDescent="0.35">
      <c r="A6486">
        <v>12782561</v>
      </c>
      <c r="B6486" t="s">
        <v>8410</v>
      </c>
      <c r="C6486">
        <v>42995</v>
      </c>
      <c r="D6486" t="s">
        <v>17</v>
      </c>
      <c r="E6486" t="s">
        <v>642</v>
      </c>
      <c r="F6486" t="s">
        <v>8411</v>
      </c>
      <c r="G6486" t="s">
        <v>1808</v>
      </c>
      <c r="H6486">
        <v>2018</v>
      </c>
      <c r="I6486">
        <v>120169</v>
      </c>
      <c r="J6486" t="s">
        <v>63</v>
      </c>
      <c r="K6486" t="s">
        <v>22</v>
      </c>
      <c r="L6486" t="s">
        <v>540</v>
      </c>
      <c r="M6486" t="s">
        <v>24</v>
      </c>
      <c r="N6486">
        <v>2494</v>
      </c>
      <c r="O6486" t="s">
        <v>47</v>
      </c>
      <c r="P6486">
        <v>5</v>
      </c>
      <c r="Q6486">
        <f t="shared" si="202"/>
        <v>6</v>
      </c>
      <c r="R6486" t="str">
        <f t="shared" si="203"/>
        <v>Luxury</v>
      </c>
    </row>
    <row r="6487" spans="1:18" x14ac:dyDescent="0.35">
      <c r="A6487">
        <v>12782564</v>
      </c>
      <c r="B6487" t="s">
        <v>8408</v>
      </c>
      <c r="C6487">
        <v>79000</v>
      </c>
      <c r="D6487" t="s">
        <v>27</v>
      </c>
      <c r="E6487" t="s">
        <v>2279</v>
      </c>
      <c r="F6487">
        <v>200</v>
      </c>
      <c r="G6487" t="s">
        <v>7408</v>
      </c>
      <c r="H6487">
        <v>2020</v>
      </c>
      <c r="I6487">
        <v>16500</v>
      </c>
      <c r="J6487" t="s">
        <v>21</v>
      </c>
      <c r="K6487" t="s">
        <v>22</v>
      </c>
      <c r="L6487" t="s">
        <v>64</v>
      </c>
      <c r="M6487" t="s">
        <v>24</v>
      </c>
      <c r="N6487">
        <v>1991</v>
      </c>
      <c r="O6487" t="s">
        <v>1408</v>
      </c>
      <c r="P6487">
        <v>5</v>
      </c>
      <c r="Q6487">
        <f t="shared" si="202"/>
        <v>4</v>
      </c>
      <c r="R6487" t="str">
        <f t="shared" si="203"/>
        <v>Luxury</v>
      </c>
    </row>
    <row r="6488" spans="1:18" x14ac:dyDescent="0.35">
      <c r="A6488">
        <v>12782600</v>
      </c>
      <c r="B6488" t="s">
        <v>8412</v>
      </c>
      <c r="C6488">
        <v>15990</v>
      </c>
      <c r="D6488" t="s">
        <v>127</v>
      </c>
      <c r="E6488">
        <v>3</v>
      </c>
      <c r="F6488" t="s">
        <v>3065</v>
      </c>
      <c r="G6488" t="s">
        <v>2860</v>
      </c>
      <c r="H6488">
        <v>2011</v>
      </c>
      <c r="I6488">
        <v>92358</v>
      </c>
      <c r="J6488" t="s">
        <v>63</v>
      </c>
      <c r="K6488" t="s">
        <v>22</v>
      </c>
      <c r="L6488" t="s">
        <v>23</v>
      </c>
      <c r="M6488" t="s">
        <v>24</v>
      </c>
      <c r="N6488">
        <v>1999</v>
      </c>
      <c r="O6488" t="s">
        <v>47</v>
      </c>
      <c r="P6488">
        <v>5</v>
      </c>
      <c r="Q6488">
        <f t="shared" si="202"/>
        <v>13</v>
      </c>
      <c r="R6488" t="str">
        <f t="shared" si="203"/>
        <v>Mid-range</v>
      </c>
    </row>
    <row r="6489" spans="1:18" x14ac:dyDescent="0.35">
      <c r="A6489">
        <v>12782627</v>
      </c>
      <c r="B6489" t="s">
        <v>8413</v>
      </c>
      <c r="C6489">
        <v>169900</v>
      </c>
      <c r="D6489" t="s">
        <v>249</v>
      </c>
      <c r="E6489">
        <v>911</v>
      </c>
      <c r="F6489" t="s">
        <v>8414</v>
      </c>
      <c r="G6489" t="s">
        <v>7783</v>
      </c>
      <c r="H6489">
        <v>2011</v>
      </c>
      <c r="I6489">
        <v>92423</v>
      </c>
      <c r="J6489" t="s">
        <v>393</v>
      </c>
      <c r="K6489" t="s">
        <v>22</v>
      </c>
      <c r="L6489" t="s">
        <v>64</v>
      </c>
      <c r="M6489" t="s">
        <v>24</v>
      </c>
      <c r="N6489">
        <v>3800</v>
      </c>
      <c r="O6489" t="s">
        <v>25</v>
      </c>
      <c r="P6489">
        <v>4</v>
      </c>
      <c r="Q6489">
        <f t="shared" si="202"/>
        <v>13</v>
      </c>
      <c r="R6489" t="str">
        <f t="shared" si="203"/>
        <v>Luxury</v>
      </c>
    </row>
    <row r="6490" spans="1:18" x14ac:dyDescent="0.35">
      <c r="A6490">
        <v>12782638</v>
      </c>
      <c r="B6490" t="s">
        <v>8415</v>
      </c>
      <c r="C6490">
        <v>30000</v>
      </c>
      <c r="D6490" t="s">
        <v>42</v>
      </c>
      <c r="E6490" t="s">
        <v>179</v>
      </c>
      <c r="F6490" t="s">
        <v>524</v>
      </c>
      <c r="G6490" t="s">
        <v>792</v>
      </c>
      <c r="H6490">
        <v>2015</v>
      </c>
      <c r="I6490">
        <v>248982</v>
      </c>
      <c r="J6490" t="s">
        <v>205</v>
      </c>
      <c r="K6490" t="s">
        <v>22</v>
      </c>
      <c r="L6490" t="s">
        <v>31</v>
      </c>
      <c r="M6490" t="s">
        <v>24</v>
      </c>
      <c r="N6490">
        <v>2776</v>
      </c>
      <c r="O6490" t="s">
        <v>116</v>
      </c>
      <c r="P6490">
        <v>5</v>
      </c>
      <c r="Q6490">
        <f t="shared" si="202"/>
        <v>9</v>
      </c>
      <c r="R6490" t="str">
        <f t="shared" si="203"/>
        <v>Mid-range</v>
      </c>
    </row>
    <row r="6491" spans="1:18" x14ac:dyDescent="0.35">
      <c r="A6491">
        <v>12782647</v>
      </c>
      <c r="B6491" t="s">
        <v>8416</v>
      </c>
      <c r="C6491">
        <v>54990</v>
      </c>
      <c r="D6491" t="s">
        <v>165</v>
      </c>
      <c r="E6491" t="s">
        <v>209</v>
      </c>
      <c r="F6491" t="s">
        <v>210</v>
      </c>
      <c r="G6491" t="s">
        <v>3771</v>
      </c>
      <c r="H6491">
        <v>2020</v>
      </c>
      <c r="I6491">
        <v>36533</v>
      </c>
      <c r="J6491" t="s">
        <v>21</v>
      </c>
      <c r="K6491" t="s">
        <v>22</v>
      </c>
      <c r="L6491" t="s">
        <v>31</v>
      </c>
      <c r="M6491" t="s">
        <v>24</v>
      </c>
      <c r="N6491">
        <v>2442</v>
      </c>
      <c r="O6491" t="s">
        <v>25</v>
      </c>
      <c r="P6491">
        <v>7</v>
      </c>
      <c r="Q6491">
        <f t="shared" si="202"/>
        <v>4</v>
      </c>
      <c r="R6491" t="str">
        <f t="shared" si="203"/>
        <v>Luxury</v>
      </c>
    </row>
    <row r="6492" spans="1:18" x14ac:dyDescent="0.35">
      <c r="A6492">
        <v>12782658</v>
      </c>
      <c r="B6492" t="s">
        <v>8417</v>
      </c>
      <c r="C6492">
        <v>9995</v>
      </c>
      <c r="D6492" t="s">
        <v>17</v>
      </c>
      <c r="E6492" t="s">
        <v>344</v>
      </c>
      <c r="F6492" t="s">
        <v>345</v>
      </c>
      <c r="G6492" t="s">
        <v>3651</v>
      </c>
      <c r="H6492">
        <v>2009</v>
      </c>
      <c r="I6492">
        <v>181009</v>
      </c>
      <c r="J6492" t="s">
        <v>63</v>
      </c>
      <c r="K6492" t="s">
        <v>22</v>
      </c>
      <c r="L6492" t="s">
        <v>23</v>
      </c>
      <c r="M6492" t="s">
        <v>24</v>
      </c>
      <c r="N6492">
        <v>3456</v>
      </c>
      <c r="O6492" t="s">
        <v>33</v>
      </c>
      <c r="P6492">
        <v>5</v>
      </c>
      <c r="Q6492">
        <f t="shared" si="202"/>
        <v>15</v>
      </c>
      <c r="R6492" t="str">
        <f t="shared" si="203"/>
        <v>Budget</v>
      </c>
    </row>
    <row r="6493" spans="1:18" x14ac:dyDescent="0.35">
      <c r="A6493">
        <v>12782659</v>
      </c>
      <c r="B6493" t="s">
        <v>7629</v>
      </c>
      <c r="C6493">
        <v>8995</v>
      </c>
      <c r="D6493" t="s">
        <v>42</v>
      </c>
      <c r="E6493" t="s">
        <v>1205</v>
      </c>
      <c r="F6493" t="s">
        <v>44</v>
      </c>
      <c r="G6493" t="s">
        <v>7020</v>
      </c>
      <c r="H6493">
        <v>2015</v>
      </c>
      <c r="I6493">
        <v>175255</v>
      </c>
      <c r="J6493" t="s">
        <v>86</v>
      </c>
      <c r="K6493" t="s">
        <v>22</v>
      </c>
      <c r="L6493" t="s">
        <v>23</v>
      </c>
      <c r="M6493" t="s">
        <v>24</v>
      </c>
      <c r="N6493">
        <v>1598</v>
      </c>
      <c r="O6493" t="s">
        <v>135</v>
      </c>
      <c r="P6493">
        <v>5</v>
      </c>
      <c r="Q6493">
        <f t="shared" si="202"/>
        <v>9</v>
      </c>
      <c r="R6493" t="str">
        <f t="shared" si="203"/>
        <v>Budget</v>
      </c>
    </row>
    <row r="6494" spans="1:18" x14ac:dyDescent="0.35">
      <c r="A6494">
        <v>12782661</v>
      </c>
      <c r="B6494" t="s">
        <v>1910</v>
      </c>
      <c r="C6494">
        <v>34990</v>
      </c>
      <c r="D6494" t="s">
        <v>17</v>
      </c>
      <c r="E6494" t="s">
        <v>262</v>
      </c>
      <c r="F6494" t="s">
        <v>924</v>
      </c>
      <c r="G6494" t="s">
        <v>1911</v>
      </c>
      <c r="H6494">
        <v>2019</v>
      </c>
      <c r="I6494">
        <v>56815</v>
      </c>
      <c r="J6494" t="s">
        <v>86</v>
      </c>
      <c r="K6494" t="s">
        <v>22</v>
      </c>
      <c r="L6494" t="s">
        <v>540</v>
      </c>
      <c r="M6494" t="s">
        <v>24</v>
      </c>
      <c r="N6494">
        <v>1798</v>
      </c>
      <c r="O6494" t="s">
        <v>135</v>
      </c>
      <c r="P6494">
        <v>5</v>
      </c>
      <c r="Q6494">
        <f t="shared" si="202"/>
        <v>5</v>
      </c>
      <c r="R6494" t="str">
        <f t="shared" si="203"/>
        <v>Mid-range</v>
      </c>
    </row>
    <row r="6495" spans="1:18" x14ac:dyDescent="0.35">
      <c r="A6495">
        <v>12782678</v>
      </c>
      <c r="B6495" t="s">
        <v>3219</v>
      </c>
      <c r="C6495">
        <v>26913</v>
      </c>
      <c r="D6495" t="s">
        <v>165</v>
      </c>
      <c r="E6495" t="s">
        <v>166</v>
      </c>
      <c r="F6495" t="s">
        <v>502</v>
      </c>
      <c r="G6495" t="s">
        <v>3220</v>
      </c>
      <c r="H6495">
        <v>2016</v>
      </c>
      <c r="I6495">
        <v>159987</v>
      </c>
      <c r="J6495" t="s">
        <v>338</v>
      </c>
      <c r="K6495" t="s">
        <v>81</v>
      </c>
      <c r="L6495" t="s">
        <v>31</v>
      </c>
      <c r="M6495" t="s">
        <v>24</v>
      </c>
      <c r="N6495">
        <v>2440</v>
      </c>
      <c r="O6495" t="s">
        <v>47</v>
      </c>
      <c r="P6495">
        <v>5</v>
      </c>
      <c r="Q6495">
        <f t="shared" si="202"/>
        <v>8</v>
      </c>
      <c r="R6495" t="str">
        <f t="shared" si="203"/>
        <v>Mid-range</v>
      </c>
    </row>
    <row r="6496" spans="1:18" x14ac:dyDescent="0.35">
      <c r="A6496">
        <v>12782679</v>
      </c>
      <c r="B6496" t="s">
        <v>963</v>
      </c>
      <c r="C6496">
        <v>36913</v>
      </c>
      <c r="D6496" t="s">
        <v>54</v>
      </c>
      <c r="E6496" t="s">
        <v>175</v>
      </c>
      <c r="F6496" t="s">
        <v>964</v>
      </c>
      <c r="G6496" t="s">
        <v>177</v>
      </c>
      <c r="H6496">
        <v>2017</v>
      </c>
      <c r="I6496">
        <v>202927</v>
      </c>
      <c r="J6496" t="s">
        <v>236</v>
      </c>
      <c r="K6496" t="s">
        <v>22</v>
      </c>
      <c r="L6496" t="s">
        <v>31</v>
      </c>
      <c r="M6496" t="s">
        <v>24</v>
      </c>
      <c r="N6496">
        <v>3198</v>
      </c>
      <c r="O6496" t="s">
        <v>47</v>
      </c>
      <c r="P6496">
        <v>5</v>
      </c>
      <c r="Q6496">
        <f t="shared" si="202"/>
        <v>7</v>
      </c>
      <c r="R6496" t="str">
        <f t="shared" si="203"/>
        <v>Mid-range</v>
      </c>
    </row>
    <row r="6497" spans="1:18" x14ac:dyDescent="0.35">
      <c r="A6497">
        <v>12782696</v>
      </c>
      <c r="B6497" t="s">
        <v>7846</v>
      </c>
      <c r="C6497">
        <v>51441</v>
      </c>
      <c r="D6497" t="s">
        <v>102</v>
      </c>
      <c r="E6497" t="s">
        <v>222</v>
      </c>
      <c r="F6497" t="s">
        <v>223</v>
      </c>
      <c r="G6497" t="s">
        <v>2852</v>
      </c>
      <c r="H6497">
        <v>2019</v>
      </c>
      <c r="I6497">
        <v>62847</v>
      </c>
      <c r="J6497" t="s">
        <v>86</v>
      </c>
      <c r="K6497" t="s">
        <v>22</v>
      </c>
      <c r="L6497" t="s">
        <v>64</v>
      </c>
      <c r="M6497" t="s">
        <v>24</v>
      </c>
      <c r="N6497">
        <v>1984</v>
      </c>
      <c r="O6497" t="s">
        <v>135</v>
      </c>
      <c r="P6497">
        <v>5</v>
      </c>
      <c r="Q6497">
        <f t="shared" si="202"/>
        <v>5</v>
      </c>
      <c r="R6497" t="str">
        <f t="shared" si="203"/>
        <v>Luxury</v>
      </c>
    </row>
    <row r="6498" spans="1:18" x14ac:dyDescent="0.35">
      <c r="A6498">
        <v>12782698</v>
      </c>
      <c r="B6498" t="s">
        <v>8418</v>
      </c>
      <c r="C6498">
        <v>20000</v>
      </c>
      <c r="D6498" t="s">
        <v>17</v>
      </c>
      <c r="E6498" t="s">
        <v>171</v>
      </c>
      <c r="F6498" t="s">
        <v>771</v>
      </c>
      <c r="G6498" t="s">
        <v>8419</v>
      </c>
      <c r="H6498">
        <v>2006</v>
      </c>
      <c r="I6498">
        <v>390000</v>
      </c>
      <c r="J6498" t="s">
        <v>80</v>
      </c>
      <c r="K6498" t="s">
        <v>81</v>
      </c>
      <c r="L6498" t="s">
        <v>31</v>
      </c>
      <c r="M6498" t="s">
        <v>24</v>
      </c>
      <c r="N6498">
        <v>4164</v>
      </c>
      <c r="O6498" t="s">
        <v>47</v>
      </c>
      <c r="P6498">
        <v>3</v>
      </c>
      <c r="Q6498">
        <f t="shared" si="202"/>
        <v>18</v>
      </c>
      <c r="R6498" t="str">
        <f t="shared" si="203"/>
        <v>Mid-range</v>
      </c>
    </row>
    <row r="6499" spans="1:18" x14ac:dyDescent="0.35">
      <c r="A6499">
        <v>12782723</v>
      </c>
      <c r="B6499" t="s">
        <v>8420</v>
      </c>
      <c r="C6499">
        <v>12890</v>
      </c>
      <c r="D6499" t="s">
        <v>27</v>
      </c>
      <c r="E6499" t="s">
        <v>821</v>
      </c>
      <c r="F6499" t="s">
        <v>2257</v>
      </c>
      <c r="G6499" t="s">
        <v>2238</v>
      </c>
      <c r="H6499">
        <v>2008</v>
      </c>
      <c r="I6499">
        <v>131990</v>
      </c>
      <c r="J6499" t="s">
        <v>63</v>
      </c>
      <c r="K6499" t="s">
        <v>22</v>
      </c>
      <c r="L6499" t="s">
        <v>64</v>
      </c>
      <c r="M6499" t="s">
        <v>24</v>
      </c>
      <c r="N6499">
        <v>1796</v>
      </c>
      <c r="O6499" t="s">
        <v>25</v>
      </c>
      <c r="P6499">
        <v>5</v>
      </c>
      <c r="Q6499">
        <f t="shared" si="202"/>
        <v>16</v>
      </c>
      <c r="R6499" t="str">
        <f t="shared" si="203"/>
        <v>Mid-range</v>
      </c>
    </row>
    <row r="6500" spans="1:18" x14ac:dyDescent="0.35">
      <c r="A6500">
        <v>12782724</v>
      </c>
      <c r="B6500" t="s">
        <v>8421</v>
      </c>
      <c r="C6500">
        <v>4999</v>
      </c>
      <c r="D6500" t="s">
        <v>49</v>
      </c>
      <c r="E6500" t="s">
        <v>738</v>
      </c>
      <c r="F6500" t="s">
        <v>739</v>
      </c>
      <c r="G6500" t="s">
        <v>740</v>
      </c>
      <c r="H6500">
        <v>2003</v>
      </c>
      <c r="I6500">
        <v>208508</v>
      </c>
      <c r="J6500" t="s">
        <v>63</v>
      </c>
      <c r="K6500" t="s">
        <v>22</v>
      </c>
      <c r="L6500" t="s">
        <v>23</v>
      </c>
      <c r="M6500" t="s">
        <v>24</v>
      </c>
      <c r="N6500">
        <v>1769</v>
      </c>
      <c r="O6500" t="s">
        <v>69</v>
      </c>
      <c r="P6500">
        <v>5</v>
      </c>
      <c r="Q6500">
        <f t="shared" si="202"/>
        <v>21</v>
      </c>
      <c r="R6500" t="str">
        <f t="shared" si="203"/>
        <v>Budget</v>
      </c>
    </row>
    <row r="6501" spans="1:18" x14ac:dyDescent="0.35">
      <c r="A6501">
        <v>12782732</v>
      </c>
      <c r="B6501" t="s">
        <v>6788</v>
      </c>
      <c r="C6501">
        <v>26990</v>
      </c>
      <c r="D6501" t="s">
        <v>54</v>
      </c>
      <c r="E6501" t="s">
        <v>318</v>
      </c>
      <c r="F6501" t="s">
        <v>319</v>
      </c>
      <c r="G6501" t="s">
        <v>3448</v>
      </c>
      <c r="H6501">
        <v>2015</v>
      </c>
      <c r="I6501">
        <v>198974</v>
      </c>
      <c r="J6501" t="s">
        <v>106</v>
      </c>
      <c r="K6501" t="s">
        <v>81</v>
      </c>
      <c r="L6501" t="s">
        <v>31</v>
      </c>
      <c r="M6501" t="s">
        <v>24</v>
      </c>
      <c r="N6501">
        <v>2198</v>
      </c>
      <c r="O6501" t="s">
        <v>47</v>
      </c>
      <c r="P6501">
        <v>2</v>
      </c>
      <c r="Q6501">
        <f t="shared" si="202"/>
        <v>9</v>
      </c>
      <c r="R6501" t="str">
        <f t="shared" si="203"/>
        <v>Mid-range</v>
      </c>
    </row>
    <row r="6502" spans="1:18" x14ac:dyDescent="0.35">
      <c r="A6502">
        <v>12782755</v>
      </c>
      <c r="B6502" t="s">
        <v>8422</v>
      </c>
      <c r="C6502">
        <v>17995</v>
      </c>
      <c r="D6502" t="s">
        <v>88</v>
      </c>
      <c r="E6502" t="s">
        <v>707</v>
      </c>
      <c r="F6502" t="s">
        <v>90</v>
      </c>
      <c r="G6502" t="s">
        <v>8423</v>
      </c>
      <c r="H6502">
        <v>2016</v>
      </c>
      <c r="I6502">
        <v>106441</v>
      </c>
      <c r="J6502" t="s">
        <v>86</v>
      </c>
      <c r="K6502" t="s">
        <v>22</v>
      </c>
      <c r="L6502" t="s">
        <v>23</v>
      </c>
      <c r="M6502" t="s">
        <v>24</v>
      </c>
      <c r="N6502">
        <v>1368</v>
      </c>
      <c r="O6502" t="s">
        <v>47</v>
      </c>
      <c r="P6502">
        <v>5</v>
      </c>
      <c r="Q6502">
        <f t="shared" si="202"/>
        <v>8</v>
      </c>
      <c r="R6502" t="str">
        <f t="shared" si="203"/>
        <v>Mid-range</v>
      </c>
    </row>
    <row r="6503" spans="1:18" x14ac:dyDescent="0.35">
      <c r="A6503">
        <v>12782756</v>
      </c>
      <c r="B6503" t="s">
        <v>8424</v>
      </c>
      <c r="C6503">
        <v>27995</v>
      </c>
      <c r="D6503" t="s">
        <v>188</v>
      </c>
      <c r="E6503" t="s">
        <v>189</v>
      </c>
      <c r="F6503" t="s">
        <v>190</v>
      </c>
      <c r="G6503" t="s">
        <v>949</v>
      </c>
      <c r="H6503">
        <v>2019</v>
      </c>
      <c r="I6503">
        <v>166470</v>
      </c>
      <c r="J6503" t="s">
        <v>21</v>
      </c>
      <c r="K6503" t="s">
        <v>22</v>
      </c>
      <c r="L6503" t="s">
        <v>23</v>
      </c>
      <c r="M6503" t="s">
        <v>24</v>
      </c>
      <c r="N6503">
        <v>1999</v>
      </c>
      <c r="O6503" t="s">
        <v>25</v>
      </c>
      <c r="P6503">
        <v>5</v>
      </c>
      <c r="Q6503">
        <f t="shared" si="202"/>
        <v>5</v>
      </c>
      <c r="R6503" t="str">
        <f t="shared" si="203"/>
        <v>Mid-range</v>
      </c>
    </row>
    <row r="6504" spans="1:18" x14ac:dyDescent="0.35">
      <c r="A6504">
        <v>12782779</v>
      </c>
      <c r="B6504" t="s">
        <v>3901</v>
      </c>
      <c r="C6504">
        <v>24995</v>
      </c>
      <c r="D6504" t="s">
        <v>188</v>
      </c>
      <c r="E6504" t="s">
        <v>995</v>
      </c>
      <c r="F6504" t="s">
        <v>1341</v>
      </c>
      <c r="G6504" t="s">
        <v>1342</v>
      </c>
      <c r="H6504">
        <v>2019</v>
      </c>
      <c r="I6504">
        <v>48253</v>
      </c>
      <c r="J6504" t="s">
        <v>86</v>
      </c>
      <c r="K6504" t="s">
        <v>22</v>
      </c>
      <c r="L6504" t="s">
        <v>23</v>
      </c>
      <c r="M6504" t="s">
        <v>24</v>
      </c>
      <c r="N6504">
        <v>1999</v>
      </c>
      <c r="O6504" t="s">
        <v>116</v>
      </c>
      <c r="P6504">
        <v>5</v>
      </c>
      <c r="Q6504">
        <f t="shared" si="202"/>
        <v>5</v>
      </c>
      <c r="R6504" t="str">
        <f t="shared" si="203"/>
        <v>Mid-range</v>
      </c>
    </row>
    <row r="6505" spans="1:18" x14ac:dyDescent="0.35">
      <c r="A6505">
        <v>12782781</v>
      </c>
      <c r="B6505" t="s">
        <v>8425</v>
      </c>
      <c r="C6505">
        <v>16996</v>
      </c>
      <c r="D6505" t="s">
        <v>27</v>
      </c>
      <c r="E6505" t="s">
        <v>966</v>
      </c>
      <c r="F6505" t="s">
        <v>8426</v>
      </c>
      <c r="G6505" t="s">
        <v>823</v>
      </c>
      <c r="H6505">
        <v>2012</v>
      </c>
      <c r="I6505">
        <v>140926</v>
      </c>
      <c r="J6505" t="s">
        <v>393</v>
      </c>
      <c r="K6505" t="s">
        <v>22</v>
      </c>
      <c r="L6505" t="s">
        <v>31</v>
      </c>
      <c r="M6505" t="s">
        <v>24</v>
      </c>
      <c r="N6505">
        <v>2148</v>
      </c>
      <c r="O6505" t="s">
        <v>116</v>
      </c>
      <c r="P6505">
        <v>4</v>
      </c>
      <c r="Q6505">
        <f t="shared" si="202"/>
        <v>12</v>
      </c>
      <c r="R6505" t="str">
        <f t="shared" si="203"/>
        <v>Mid-range</v>
      </c>
    </row>
    <row r="6506" spans="1:18" x14ac:dyDescent="0.35">
      <c r="A6506">
        <v>12782789</v>
      </c>
      <c r="B6506" t="s">
        <v>343</v>
      </c>
      <c r="C6506">
        <v>25990</v>
      </c>
      <c r="D6506" t="s">
        <v>17</v>
      </c>
      <c r="E6506" t="s">
        <v>344</v>
      </c>
      <c r="F6506" t="s">
        <v>345</v>
      </c>
      <c r="G6506" t="s">
        <v>346</v>
      </c>
      <c r="H6506">
        <v>2017</v>
      </c>
      <c r="I6506">
        <v>39769</v>
      </c>
      <c r="J6506" t="s">
        <v>63</v>
      </c>
      <c r="K6506" t="s">
        <v>22</v>
      </c>
      <c r="L6506" t="s">
        <v>23</v>
      </c>
      <c r="M6506" t="s">
        <v>24</v>
      </c>
      <c r="N6506">
        <v>3456</v>
      </c>
      <c r="O6506" t="s">
        <v>25</v>
      </c>
      <c r="P6506">
        <v>5</v>
      </c>
      <c r="Q6506">
        <f t="shared" si="202"/>
        <v>7</v>
      </c>
      <c r="R6506" t="str">
        <f t="shared" si="203"/>
        <v>Mid-range</v>
      </c>
    </row>
    <row r="6507" spans="1:18" x14ac:dyDescent="0.35">
      <c r="A6507">
        <v>12782794</v>
      </c>
      <c r="B6507" t="s">
        <v>7277</v>
      </c>
      <c r="C6507">
        <v>23990</v>
      </c>
      <c r="D6507" t="s">
        <v>88</v>
      </c>
      <c r="E6507" t="s">
        <v>98</v>
      </c>
      <c r="F6507" t="s">
        <v>90</v>
      </c>
      <c r="G6507" t="s">
        <v>2508</v>
      </c>
      <c r="H6507">
        <v>2017</v>
      </c>
      <c r="I6507">
        <v>42303</v>
      </c>
      <c r="J6507" t="s">
        <v>86</v>
      </c>
      <c r="K6507" t="s">
        <v>22</v>
      </c>
      <c r="L6507" t="s">
        <v>23</v>
      </c>
      <c r="M6507" t="s">
        <v>24</v>
      </c>
      <c r="N6507">
        <v>1999</v>
      </c>
      <c r="O6507" t="s">
        <v>47</v>
      </c>
      <c r="P6507">
        <v>5</v>
      </c>
      <c r="Q6507">
        <f t="shared" si="202"/>
        <v>7</v>
      </c>
      <c r="R6507" t="str">
        <f t="shared" si="203"/>
        <v>Mid-range</v>
      </c>
    </row>
    <row r="6508" spans="1:18" x14ac:dyDescent="0.35">
      <c r="A6508">
        <v>12782795</v>
      </c>
      <c r="B6508" t="s">
        <v>7277</v>
      </c>
      <c r="C6508">
        <v>24990</v>
      </c>
      <c r="D6508" t="s">
        <v>88</v>
      </c>
      <c r="E6508" t="s">
        <v>98</v>
      </c>
      <c r="F6508" t="s">
        <v>90</v>
      </c>
      <c r="G6508" t="s">
        <v>2508</v>
      </c>
      <c r="H6508">
        <v>2017</v>
      </c>
      <c r="I6508">
        <v>29744</v>
      </c>
      <c r="J6508" t="s">
        <v>86</v>
      </c>
      <c r="K6508" t="s">
        <v>22</v>
      </c>
      <c r="L6508" t="s">
        <v>23</v>
      </c>
      <c r="M6508" t="s">
        <v>24</v>
      </c>
      <c r="N6508">
        <v>1999</v>
      </c>
      <c r="O6508" t="s">
        <v>116</v>
      </c>
      <c r="P6508">
        <v>5</v>
      </c>
      <c r="Q6508">
        <f t="shared" si="202"/>
        <v>7</v>
      </c>
      <c r="R6508" t="str">
        <f t="shared" si="203"/>
        <v>Mid-range</v>
      </c>
    </row>
    <row r="6509" spans="1:18" x14ac:dyDescent="0.35">
      <c r="A6509">
        <v>12782797</v>
      </c>
      <c r="B6509" t="s">
        <v>3253</v>
      </c>
      <c r="C6509">
        <v>15990</v>
      </c>
      <c r="D6509" t="s">
        <v>42</v>
      </c>
      <c r="E6509" t="s">
        <v>43</v>
      </c>
      <c r="F6509" t="s">
        <v>3254</v>
      </c>
      <c r="G6509" t="s">
        <v>45</v>
      </c>
      <c r="H6509">
        <v>2016</v>
      </c>
      <c r="I6509">
        <v>37109</v>
      </c>
      <c r="J6509" t="s">
        <v>63</v>
      </c>
      <c r="K6509" t="s">
        <v>22</v>
      </c>
      <c r="L6509" t="s">
        <v>23</v>
      </c>
      <c r="M6509" t="s">
        <v>24</v>
      </c>
      <c r="N6509">
        <v>1796</v>
      </c>
      <c r="O6509" t="s">
        <v>47</v>
      </c>
      <c r="P6509">
        <v>5</v>
      </c>
      <c r="Q6509">
        <f t="shared" si="202"/>
        <v>8</v>
      </c>
      <c r="R6509" t="str">
        <f t="shared" si="203"/>
        <v>Mid-range</v>
      </c>
    </row>
    <row r="6510" spans="1:18" x14ac:dyDescent="0.35">
      <c r="A6510">
        <v>12782798</v>
      </c>
      <c r="B6510" t="s">
        <v>7277</v>
      </c>
      <c r="C6510">
        <v>24290</v>
      </c>
      <c r="D6510" t="s">
        <v>88</v>
      </c>
      <c r="E6510" t="s">
        <v>98</v>
      </c>
      <c r="F6510" t="s">
        <v>90</v>
      </c>
      <c r="G6510" t="s">
        <v>2508</v>
      </c>
      <c r="H6510">
        <v>2017</v>
      </c>
      <c r="I6510">
        <v>42465</v>
      </c>
      <c r="J6510" t="s">
        <v>86</v>
      </c>
      <c r="K6510" t="s">
        <v>22</v>
      </c>
      <c r="L6510" t="s">
        <v>23</v>
      </c>
      <c r="M6510" t="s">
        <v>24</v>
      </c>
      <c r="N6510">
        <v>1999</v>
      </c>
      <c r="O6510" t="s">
        <v>116</v>
      </c>
      <c r="P6510">
        <v>5</v>
      </c>
      <c r="Q6510">
        <f t="shared" si="202"/>
        <v>7</v>
      </c>
      <c r="R6510" t="str">
        <f t="shared" si="203"/>
        <v>Mid-range</v>
      </c>
    </row>
    <row r="6511" spans="1:18" x14ac:dyDescent="0.35">
      <c r="A6511">
        <v>12782811</v>
      </c>
      <c r="B6511" t="s">
        <v>8427</v>
      </c>
      <c r="C6511">
        <v>33888</v>
      </c>
      <c r="D6511" t="s">
        <v>131</v>
      </c>
      <c r="E6511" t="s">
        <v>745</v>
      </c>
      <c r="F6511" t="s">
        <v>8428</v>
      </c>
      <c r="G6511" t="s">
        <v>1828</v>
      </c>
      <c r="H6511">
        <v>2016</v>
      </c>
      <c r="I6511">
        <v>90173</v>
      </c>
      <c r="J6511" t="s">
        <v>40</v>
      </c>
      <c r="K6511" t="s">
        <v>22</v>
      </c>
      <c r="L6511" t="s">
        <v>64</v>
      </c>
      <c r="M6511" t="s">
        <v>24</v>
      </c>
      <c r="N6511">
        <v>1395</v>
      </c>
      <c r="O6511" t="s">
        <v>47</v>
      </c>
      <c r="P6511">
        <v>4</v>
      </c>
      <c r="Q6511">
        <f t="shared" si="202"/>
        <v>8</v>
      </c>
      <c r="R6511" t="str">
        <f t="shared" si="203"/>
        <v>Mid-range</v>
      </c>
    </row>
    <row r="6512" spans="1:18" x14ac:dyDescent="0.35">
      <c r="A6512">
        <v>12782830</v>
      </c>
      <c r="B6512" t="s">
        <v>8429</v>
      </c>
      <c r="C6512">
        <v>24990</v>
      </c>
      <c r="D6512" t="s">
        <v>410</v>
      </c>
      <c r="E6512" t="s">
        <v>1183</v>
      </c>
      <c r="F6512" t="s">
        <v>2066</v>
      </c>
      <c r="G6512" t="s">
        <v>1226</v>
      </c>
      <c r="H6512">
        <v>2014</v>
      </c>
      <c r="I6512">
        <v>97509</v>
      </c>
      <c r="J6512" t="s">
        <v>21</v>
      </c>
      <c r="K6512" t="s">
        <v>22</v>
      </c>
      <c r="L6512" t="s">
        <v>31</v>
      </c>
      <c r="M6512" t="s">
        <v>24</v>
      </c>
      <c r="N6512">
        <v>2400</v>
      </c>
      <c r="O6512" t="s">
        <v>33</v>
      </c>
      <c r="P6512">
        <v>7</v>
      </c>
      <c r="Q6512">
        <f t="shared" si="202"/>
        <v>10</v>
      </c>
      <c r="R6512" t="str">
        <f t="shared" si="203"/>
        <v>Mid-range</v>
      </c>
    </row>
    <row r="6513" spans="1:18" x14ac:dyDescent="0.35">
      <c r="A6513">
        <v>12782831</v>
      </c>
      <c r="B6513" t="s">
        <v>8430</v>
      </c>
      <c r="C6513">
        <v>15748</v>
      </c>
      <c r="D6513" t="s">
        <v>54</v>
      </c>
      <c r="E6513" t="s">
        <v>55</v>
      </c>
      <c r="F6513" t="s">
        <v>2235</v>
      </c>
      <c r="G6513" t="s">
        <v>2157</v>
      </c>
      <c r="H6513">
        <v>2012</v>
      </c>
      <c r="I6513">
        <v>150097</v>
      </c>
      <c r="J6513" t="s">
        <v>21</v>
      </c>
      <c r="K6513" t="s">
        <v>22</v>
      </c>
      <c r="L6513" t="s">
        <v>31</v>
      </c>
      <c r="M6513" t="s">
        <v>24</v>
      </c>
      <c r="N6513">
        <v>2720</v>
      </c>
      <c r="O6513" t="s">
        <v>116</v>
      </c>
      <c r="P6513">
        <v>7</v>
      </c>
      <c r="Q6513">
        <f t="shared" si="202"/>
        <v>12</v>
      </c>
      <c r="R6513" t="str">
        <f t="shared" si="203"/>
        <v>Mid-range</v>
      </c>
    </row>
    <row r="6514" spans="1:18" x14ac:dyDescent="0.35">
      <c r="A6514">
        <v>12782839</v>
      </c>
      <c r="B6514" t="s">
        <v>5483</v>
      </c>
      <c r="C6514">
        <v>24990</v>
      </c>
      <c r="D6514" t="s">
        <v>143</v>
      </c>
      <c r="E6514" t="s">
        <v>812</v>
      </c>
      <c r="F6514" t="s">
        <v>1110</v>
      </c>
      <c r="G6514" t="s">
        <v>943</v>
      </c>
      <c r="H6514">
        <v>2019</v>
      </c>
      <c r="I6514">
        <v>54646</v>
      </c>
      <c r="J6514" t="s">
        <v>63</v>
      </c>
      <c r="K6514" t="s">
        <v>22</v>
      </c>
      <c r="L6514" t="s">
        <v>23</v>
      </c>
      <c r="M6514" t="s">
        <v>24</v>
      </c>
      <c r="N6514">
        <v>2498</v>
      </c>
      <c r="O6514" t="s">
        <v>135</v>
      </c>
      <c r="P6514">
        <v>5</v>
      </c>
      <c r="Q6514">
        <f t="shared" si="202"/>
        <v>5</v>
      </c>
      <c r="R6514" t="str">
        <f t="shared" si="203"/>
        <v>Mid-range</v>
      </c>
    </row>
    <row r="6515" spans="1:18" x14ac:dyDescent="0.35">
      <c r="A6515">
        <v>12782841</v>
      </c>
      <c r="B6515" t="s">
        <v>3911</v>
      </c>
      <c r="C6515">
        <v>66990</v>
      </c>
      <c r="D6515" t="s">
        <v>17</v>
      </c>
      <c r="E6515" t="s">
        <v>157</v>
      </c>
      <c r="F6515" t="s">
        <v>3912</v>
      </c>
      <c r="G6515" t="s">
        <v>819</v>
      </c>
      <c r="H6515">
        <v>2020</v>
      </c>
      <c r="I6515">
        <v>53532</v>
      </c>
      <c r="J6515" t="s">
        <v>21</v>
      </c>
      <c r="K6515" t="s">
        <v>22</v>
      </c>
      <c r="L6515" t="s">
        <v>31</v>
      </c>
      <c r="M6515" t="s">
        <v>24</v>
      </c>
      <c r="N6515">
        <v>2755</v>
      </c>
      <c r="O6515" t="s">
        <v>47</v>
      </c>
      <c r="P6515">
        <v>7</v>
      </c>
      <c r="Q6515">
        <f t="shared" si="202"/>
        <v>4</v>
      </c>
      <c r="R6515" t="str">
        <f t="shared" si="203"/>
        <v>Luxury</v>
      </c>
    </row>
    <row r="6516" spans="1:18" x14ac:dyDescent="0.35">
      <c r="A6516">
        <v>12782844</v>
      </c>
      <c r="B6516" t="s">
        <v>8431</v>
      </c>
      <c r="C6516">
        <v>37990</v>
      </c>
      <c r="D6516" t="s">
        <v>17</v>
      </c>
      <c r="E6516">
        <v>86</v>
      </c>
      <c r="F6516" t="s">
        <v>2012</v>
      </c>
      <c r="G6516" t="s">
        <v>8432</v>
      </c>
      <c r="H6516">
        <v>2019</v>
      </c>
      <c r="I6516">
        <v>44601</v>
      </c>
      <c r="J6516" t="s">
        <v>393</v>
      </c>
      <c r="K6516" t="s">
        <v>22</v>
      </c>
      <c r="L6516" t="s">
        <v>64</v>
      </c>
      <c r="M6516" t="s">
        <v>24</v>
      </c>
      <c r="N6516">
        <v>1998</v>
      </c>
      <c r="O6516" t="s">
        <v>116</v>
      </c>
      <c r="P6516">
        <v>4</v>
      </c>
      <c r="Q6516">
        <f t="shared" si="202"/>
        <v>5</v>
      </c>
      <c r="R6516" t="str">
        <f t="shared" si="203"/>
        <v>Mid-range</v>
      </c>
    </row>
    <row r="6517" spans="1:18" x14ac:dyDescent="0.35">
      <c r="A6517">
        <v>12782855</v>
      </c>
      <c r="B6517" t="s">
        <v>2182</v>
      </c>
      <c r="C6517">
        <v>27470</v>
      </c>
      <c r="D6517" t="s">
        <v>17</v>
      </c>
      <c r="E6517" t="s">
        <v>642</v>
      </c>
      <c r="F6517" t="s">
        <v>844</v>
      </c>
      <c r="G6517" t="s">
        <v>2183</v>
      </c>
      <c r="H6517">
        <v>2017</v>
      </c>
      <c r="I6517">
        <v>24316</v>
      </c>
      <c r="J6517" t="s">
        <v>63</v>
      </c>
      <c r="K6517" t="s">
        <v>22</v>
      </c>
      <c r="L6517" t="s">
        <v>23</v>
      </c>
      <c r="M6517" t="s">
        <v>24</v>
      </c>
      <c r="N6517">
        <v>2494</v>
      </c>
      <c r="O6517" t="s">
        <v>47</v>
      </c>
      <c r="P6517">
        <v>5</v>
      </c>
      <c r="Q6517">
        <f t="shared" si="202"/>
        <v>7</v>
      </c>
      <c r="R6517" t="str">
        <f t="shared" si="203"/>
        <v>Mid-range</v>
      </c>
    </row>
    <row r="6518" spans="1:18" x14ac:dyDescent="0.35">
      <c r="A6518">
        <v>12782856</v>
      </c>
      <c r="B6518" t="s">
        <v>8433</v>
      </c>
      <c r="C6518">
        <v>32570</v>
      </c>
      <c r="D6518" t="s">
        <v>143</v>
      </c>
      <c r="E6518" t="s">
        <v>1109</v>
      </c>
      <c r="F6518" t="s">
        <v>1110</v>
      </c>
      <c r="G6518" t="s">
        <v>943</v>
      </c>
      <c r="H6518">
        <v>2018</v>
      </c>
      <c r="I6518">
        <v>109600</v>
      </c>
      <c r="J6518" t="s">
        <v>21</v>
      </c>
      <c r="K6518" t="s">
        <v>22</v>
      </c>
      <c r="L6518" t="s">
        <v>23</v>
      </c>
      <c r="M6518" t="s">
        <v>24</v>
      </c>
      <c r="N6518">
        <v>2498</v>
      </c>
      <c r="O6518" t="s">
        <v>47</v>
      </c>
      <c r="P6518">
        <v>5</v>
      </c>
      <c r="Q6518">
        <f t="shared" si="202"/>
        <v>6</v>
      </c>
      <c r="R6518" t="str">
        <f t="shared" si="203"/>
        <v>Mid-range</v>
      </c>
    </row>
    <row r="6519" spans="1:18" x14ac:dyDescent="0.35">
      <c r="A6519">
        <v>12782857</v>
      </c>
      <c r="B6519" t="s">
        <v>2182</v>
      </c>
      <c r="C6519">
        <v>26970</v>
      </c>
      <c r="D6519" t="s">
        <v>17</v>
      </c>
      <c r="E6519" t="s">
        <v>642</v>
      </c>
      <c r="F6519" t="s">
        <v>844</v>
      </c>
      <c r="G6519" t="s">
        <v>2183</v>
      </c>
      <c r="H6519">
        <v>2017</v>
      </c>
      <c r="I6519">
        <v>24010</v>
      </c>
      <c r="J6519" t="s">
        <v>63</v>
      </c>
      <c r="K6519" t="s">
        <v>22</v>
      </c>
      <c r="L6519" t="s">
        <v>23</v>
      </c>
      <c r="M6519" t="s">
        <v>24</v>
      </c>
      <c r="N6519">
        <v>2494</v>
      </c>
      <c r="O6519" t="s">
        <v>47</v>
      </c>
      <c r="P6519">
        <v>5</v>
      </c>
      <c r="Q6519">
        <f t="shared" si="202"/>
        <v>7</v>
      </c>
      <c r="R6519" t="str">
        <f t="shared" si="203"/>
        <v>Mid-range</v>
      </c>
    </row>
    <row r="6520" spans="1:18" x14ac:dyDescent="0.35">
      <c r="A6520">
        <v>12782858</v>
      </c>
      <c r="B6520" t="s">
        <v>8434</v>
      </c>
      <c r="C6520">
        <v>34470</v>
      </c>
      <c r="D6520" t="s">
        <v>188</v>
      </c>
      <c r="E6520" t="s">
        <v>189</v>
      </c>
      <c r="F6520" t="s">
        <v>8435</v>
      </c>
      <c r="G6520" t="s">
        <v>949</v>
      </c>
      <c r="H6520">
        <v>2019</v>
      </c>
      <c r="I6520">
        <v>63522</v>
      </c>
      <c r="J6520" t="s">
        <v>21</v>
      </c>
      <c r="K6520" t="s">
        <v>22</v>
      </c>
      <c r="L6520" t="s">
        <v>31</v>
      </c>
      <c r="M6520" t="s">
        <v>24</v>
      </c>
      <c r="N6520">
        <v>1995</v>
      </c>
      <c r="O6520" t="s">
        <v>47</v>
      </c>
      <c r="P6520">
        <v>5</v>
      </c>
      <c r="Q6520">
        <f t="shared" si="202"/>
        <v>5</v>
      </c>
      <c r="R6520" t="str">
        <f t="shared" si="203"/>
        <v>Mid-range</v>
      </c>
    </row>
    <row r="6521" spans="1:18" x14ac:dyDescent="0.35">
      <c r="A6521">
        <v>12782861</v>
      </c>
      <c r="B6521" t="s">
        <v>8436</v>
      </c>
      <c r="C6521">
        <v>22730</v>
      </c>
      <c r="D6521" t="s">
        <v>49</v>
      </c>
      <c r="E6521" t="s">
        <v>724</v>
      </c>
      <c r="F6521" t="s">
        <v>717</v>
      </c>
      <c r="G6521" t="s">
        <v>2588</v>
      </c>
      <c r="H6521">
        <v>2016</v>
      </c>
      <c r="I6521">
        <v>108326</v>
      </c>
      <c r="J6521" t="s">
        <v>21</v>
      </c>
      <c r="K6521" t="s">
        <v>22</v>
      </c>
      <c r="L6521" t="s">
        <v>64</v>
      </c>
      <c r="M6521" t="s">
        <v>24</v>
      </c>
      <c r="N6521">
        <v>3498</v>
      </c>
      <c r="O6521" t="s">
        <v>25</v>
      </c>
      <c r="P6521">
        <v>7</v>
      </c>
      <c r="Q6521">
        <f t="shared" si="202"/>
        <v>8</v>
      </c>
      <c r="R6521" t="str">
        <f t="shared" si="203"/>
        <v>Mid-range</v>
      </c>
    </row>
    <row r="6522" spans="1:18" x14ac:dyDescent="0.35">
      <c r="A6522">
        <v>12782874</v>
      </c>
      <c r="B6522" t="s">
        <v>8437</v>
      </c>
      <c r="C6522">
        <v>7995</v>
      </c>
      <c r="D6522" t="s">
        <v>143</v>
      </c>
      <c r="E6522" t="s">
        <v>879</v>
      </c>
      <c r="F6522" t="s">
        <v>2085</v>
      </c>
      <c r="G6522" t="s">
        <v>881</v>
      </c>
      <c r="H6522">
        <v>2008</v>
      </c>
      <c r="I6522">
        <v>188848</v>
      </c>
      <c r="J6522" t="s">
        <v>86</v>
      </c>
      <c r="K6522" t="s">
        <v>22</v>
      </c>
      <c r="L6522" t="s">
        <v>64</v>
      </c>
      <c r="M6522" t="s">
        <v>24</v>
      </c>
      <c r="N6522">
        <v>1994</v>
      </c>
      <c r="O6522" t="s">
        <v>69</v>
      </c>
      <c r="P6522">
        <v>5</v>
      </c>
      <c r="Q6522">
        <f t="shared" si="202"/>
        <v>16</v>
      </c>
      <c r="R6522" t="str">
        <f t="shared" si="203"/>
        <v>Budget</v>
      </c>
    </row>
    <row r="6523" spans="1:18" x14ac:dyDescent="0.35">
      <c r="A6523">
        <v>12782876</v>
      </c>
      <c r="B6523" t="s">
        <v>8438</v>
      </c>
      <c r="C6523">
        <v>5995</v>
      </c>
      <c r="D6523" t="s">
        <v>54</v>
      </c>
      <c r="E6523" t="s">
        <v>55</v>
      </c>
      <c r="F6523" t="s">
        <v>4052</v>
      </c>
      <c r="G6523" t="s">
        <v>99</v>
      </c>
      <c r="H6523">
        <v>2005</v>
      </c>
      <c r="I6523">
        <v>190533</v>
      </c>
      <c r="J6523" t="s">
        <v>21</v>
      </c>
      <c r="K6523" t="s">
        <v>22</v>
      </c>
      <c r="L6523" t="s">
        <v>23</v>
      </c>
      <c r="M6523" t="s">
        <v>24</v>
      </c>
      <c r="N6523">
        <v>3984</v>
      </c>
      <c r="O6523" t="s">
        <v>33</v>
      </c>
      <c r="P6523">
        <v>5</v>
      </c>
      <c r="Q6523">
        <f t="shared" si="202"/>
        <v>19</v>
      </c>
      <c r="R6523" t="str">
        <f t="shared" si="203"/>
        <v>Budget</v>
      </c>
    </row>
    <row r="6524" spans="1:18" x14ac:dyDescent="0.35">
      <c r="A6524">
        <v>12782878</v>
      </c>
      <c r="B6524" t="s">
        <v>6105</v>
      </c>
      <c r="C6524">
        <v>28995</v>
      </c>
      <c r="D6524" t="s">
        <v>54</v>
      </c>
      <c r="E6524" t="s">
        <v>175</v>
      </c>
      <c r="F6524" t="s">
        <v>176</v>
      </c>
      <c r="G6524" t="s">
        <v>207</v>
      </c>
      <c r="H6524">
        <v>2013</v>
      </c>
      <c r="I6524">
        <v>217729</v>
      </c>
      <c r="J6524" t="s">
        <v>338</v>
      </c>
      <c r="K6524" t="s">
        <v>81</v>
      </c>
      <c r="L6524" t="s">
        <v>31</v>
      </c>
      <c r="M6524" t="s">
        <v>24</v>
      </c>
      <c r="N6524">
        <v>3198</v>
      </c>
      <c r="O6524" t="s">
        <v>135</v>
      </c>
      <c r="P6524">
        <v>5</v>
      </c>
      <c r="Q6524">
        <f t="shared" si="202"/>
        <v>11</v>
      </c>
      <c r="R6524" t="str">
        <f t="shared" si="203"/>
        <v>Mid-range</v>
      </c>
    </row>
    <row r="6525" spans="1:18" x14ac:dyDescent="0.35">
      <c r="A6525">
        <v>12782884</v>
      </c>
      <c r="B6525" t="s">
        <v>2867</v>
      </c>
      <c r="C6525">
        <v>29880</v>
      </c>
      <c r="D6525" t="s">
        <v>17</v>
      </c>
      <c r="E6525" t="s">
        <v>258</v>
      </c>
      <c r="F6525" t="s">
        <v>351</v>
      </c>
      <c r="G6525" t="s">
        <v>2483</v>
      </c>
      <c r="H6525">
        <v>2018</v>
      </c>
      <c r="I6525">
        <v>138556</v>
      </c>
      <c r="J6525" t="s">
        <v>275</v>
      </c>
      <c r="K6525" t="s">
        <v>81</v>
      </c>
      <c r="L6525" t="s">
        <v>31</v>
      </c>
      <c r="M6525" t="s">
        <v>24</v>
      </c>
      <c r="N6525">
        <v>2393</v>
      </c>
      <c r="O6525" t="s">
        <v>47</v>
      </c>
      <c r="P6525">
        <v>5</v>
      </c>
      <c r="Q6525">
        <f t="shared" si="202"/>
        <v>6</v>
      </c>
      <c r="R6525" t="str">
        <f t="shared" si="203"/>
        <v>Mid-range</v>
      </c>
    </row>
    <row r="6526" spans="1:18" x14ac:dyDescent="0.35">
      <c r="A6526">
        <v>12782911</v>
      </c>
      <c r="B6526" t="s">
        <v>8439</v>
      </c>
      <c r="C6526">
        <v>16888</v>
      </c>
      <c r="D6526" t="s">
        <v>328</v>
      </c>
      <c r="E6526" t="s">
        <v>1449</v>
      </c>
      <c r="F6526" t="s">
        <v>330</v>
      </c>
      <c r="G6526" t="s">
        <v>1450</v>
      </c>
      <c r="H6526">
        <v>2016</v>
      </c>
      <c r="I6526">
        <v>101582</v>
      </c>
      <c r="J6526" t="s">
        <v>86</v>
      </c>
      <c r="K6526" t="s">
        <v>22</v>
      </c>
      <c r="L6526" t="s">
        <v>23</v>
      </c>
      <c r="M6526" t="s">
        <v>24</v>
      </c>
      <c r="N6526">
        <v>1497</v>
      </c>
      <c r="O6526" t="s">
        <v>25</v>
      </c>
      <c r="P6526">
        <v>5</v>
      </c>
      <c r="Q6526">
        <f t="shared" si="202"/>
        <v>8</v>
      </c>
      <c r="R6526" t="str">
        <f t="shared" si="203"/>
        <v>Mid-range</v>
      </c>
    </row>
    <row r="6527" spans="1:18" x14ac:dyDescent="0.35">
      <c r="A6527">
        <v>12782931</v>
      </c>
      <c r="B6527" t="s">
        <v>1992</v>
      </c>
      <c r="C6527">
        <v>26000</v>
      </c>
      <c r="D6527" t="s">
        <v>17</v>
      </c>
      <c r="E6527" t="s">
        <v>258</v>
      </c>
      <c r="F6527" t="s">
        <v>259</v>
      </c>
      <c r="G6527" t="s">
        <v>323</v>
      </c>
      <c r="H6527">
        <v>2015</v>
      </c>
      <c r="I6527">
        <v>85800</v>
      </c>
      <c r="J6527" t="s">
        <v>338</v>
      </c>
      <c r="K6527" t="s">
        <v>22</v>
      </c>
      <c r="L6527" t="s">
        <v>31</v>
      </c>
      <c r="M6527" t="s">
        <v>24</v>
      </c>
      <c r="N6527">
        <v>2753</v>
      </c>
      <c r="O6527" t="s">
        <v>33</v>
      </c>
      <c r="P6527">
        <v>5</v>
      </c>
      <c r="Q6527">
        <f t="shared" si="202"/>
        <v>9</v>
      </c>
      <c r="R6527" t="str">
        <f t="shared" si="203"/>
        <v>Mid-range</v>
      </c>
    </row>
    <row r="6528" spans="1:18" x14ac:dyDescent="0.35">
      <c r="A6528">
        <v>12782932</v>
      </c>
      <c r="B6528" t="s">
        <v>7189</v>
      </c>
      <c r="C6528">
        <v>25000</v>
      </c>
      <c r="D6528" t="s">
        <v>282</v>
      </c>
      <c r="E6528" t="s">
        <v>893</v>
      </c>
      <c r="F6528" t="s">
        <v>7190</v>
      </c>
      <c r="G6528" t="s">
        <v>895</v>
      </c>
      <c r="H6528">
        <v>2015</v>
      </c>
      <c r="I6528">
        <v>147000</v>
      </c>
      <c r="J6528" t="s">
        <v>21</v>
      </c>
      <c r="K6528" t="s">
        <v>22</v>
      </c>
      <c r="L6528" t="s">
        <v>23</v>
      </c>
      <c r="M6528" t="s">
        <v>24</v>
      </c>
      <c r="N6528">
        <v>3239</v>
      </c>
      <c r="O6528" t="s">
        <v>47</v>
      </c>
      <c r="P6528">
        <v>5</v>
      </c>
      <c r="Q6528">
        <f t="shared" si="202"/>
        <v>9</v>
      </c>
      <c r="R6528" t="str">
        <f t="shared" si="203"/>
        <v>Mid-range</v>
      </c>
    </row>
    <row r="6529" spans="1:18" x14ac:dyDescent="0.35">
      <c r="A6529">
        <v>12782954</v>
      </c>
      <c r="B6529" t="s">
        <v>3093</v>
      </c>
      <c r="C6529">
        <v>18000</v>
      </c>
      <c r="D6529" t="s">
        <v>17</v>
      </c>
      <c r="E6529" t="s">
        <v>905</v>
      </c>
      <c r="F6529" t="s">
        <v>1930</v>
      </c>
      <c r="G6529" t="s">
        <v>3094</v>
      </c>
      <c r="H6529">
        <v>2009</v>
      </c>
      <c r="I6529">
        <v>515000</v>
      </c>
      <c r="J6529" t="s">
        <v>106</v>
      </c>
      <c r="K6529" t="s">
        <v>81</v>
      </c>
      <c r="L6529" t="s">
        <v>23</v>
      </c>
      <c r="M6529" t="s">
        <v>24</v>
      </c>
      <c r="N6529">
        <v>2694</v>
      </c>
      <c r="O6529" t="s">
        <v>47</v>
      </c>
      <c r="P6529">
        <v>3</v>
      </c>
      <c r="Q6529">
        <f t="shared" si="202"/>
        <v>15</v>
      </c>
      <c r="R6529" t="str">
        <f t="shared" si="203"/>
        <v>Mid-range</v>
      </c>
    </row>
    <row r="6530" spans="1:18" x14ac:dyDescent="0.35">
      <c r="A6530">
        <v>12782964</v>
      </c>
      <c r="B6530" t="s">
        <v>8440</v>
      </c>
      <c r="C6530">
        <v>25950</v>
      </c>
      <c r="D6530" t="s">
        <v>102</v>
      </c>
      <c r="E6530" t="s">
        <v>306</v>
      </c>
      <c r="F6530" t="s">
        <v>8441</v>
      </c>
      <c r="G6530" t="s">
        <v>8442</v>
      </c>
      <c r="H6530">
        <v>2013</v>
      </c>
      <c r="I6530">
        <v>159452</v>
      </c>
      <c r="J6530" t="s">
        <v>21</v>
      </c>
      <c r="K6530" t="s">
        <v>22</v>
      </c>
      <c r="L6530" t="s">
        <v>64</v>
      </c>
      <c r="M6530" t="s">
        <v>24</v>
      </c>
      <c r="N6530">
        <v>1984</v>
      </c>
      <c r="O6530" t="s">
        <v>116</v>
      </c>
      <c r="P6530">
        <v>7</v>
      </c>
      <c r="Q6530">
        <f t="shared" si="202"/>
        <v>11</v>
      </c>
      <c r="R6530" t="str">
        <f t="shared" si="203"/>
        <v>Mid-range</v>
      </c>
    </row>
    <row r="6531" spans="1:18" x14ac:dyDescent="0.35">
      <c r="A6531">
        <v>12782965</v>
      </c>
      <c r="B6531" t="s">
        <v>8443</v>
      </c>
      <c r="C6531">
        <v>24950</v>
      </c>
      <c r="D6531" t="s">
        <v>17</v>
      </c>
      <c r="E6531" t="s">
        <v>171</v>
      </c>
      <c r="F6531" t="s">
        <v>158</v>
      </c>
      <c r="G6531" t="s">
        <v>2136</v>
      </c>
      <c r="H6531">
        <v>2002</v>
      </c>
      <c r="I6531">
        <v>257194</v>
      </c>
      <c r="J6531" t="s">
        <v>21</v>
      </c>
      <c r="K6531" t="s">
        <v>81</v>
      </c>
      <c r="L6531" t="s">
        <v>23</v>
      </c>
      <c r="M6531" t="s">
        <v>24</v>
      </c>
      <c r="N6531">
        <v>4664</v>
      </c>
      <c r="O6531" t="s">
        <v>151</v>
      </c>
      <c r="P6531">
        <v>8</v>
      </c>
      <c r="Q6531">
        <f t="shared" ref="Q6531:Q6594" si="204">2024-H6531</f>
        <v>22</v>
      </c>
      <c r="R6531" t="str">
        <f t="shared" ref="R6531:R6594" si="205">IF(C6531&lt;=10000,"Budget",IF(C6531&lt;=40000,"Mid-range","Luxury"))</f>
        <v>Mid-range</v>
      </c>
    </row>
    <row r="6532" spans="1:18" x14ac:dyDescent="0.35">
      <c r="A6532">
        <v>12783003</v>
      </c>
      <c r="B6532" t="s">
        <v>8444</v>
      </c>
      <c r="C6532">
        <v>12500</v>
      </c>
      <c r="D6532" t="s">
        <v>42</v>
      </c>
      <c r="E6532" t="s">
        <v>179</v>
      </c>
      <c r="F6532" t="s">
        <v>775</v>
      </c>
      <c r="G6532" t="s">
        <v>3957</v>
      </c>
      <c r="H6532">
        <v>2011</v>
      </c>
      <c r="I6532">
        <v>221399</v>
      </c>
      <c r="J6532" t="s">
        <v>205</v>
      </c>
      <c r="K6532" t="s">
        <v>22</v>
      </c>
      <c r="L6532" t="s">
        <v>23</v>
      </c>
      <c r="M6532" t="s">
        <v>24</v>
      </c>
      <c r="N6532">
        <v>3565</v>
      </c>
      <c r="O6532" t="s">
        <v>47</v>
      </c>
      <c r="P6532">
        <v>5</v>
      </c>
      <c r="Q6532">
        <f t="shared" si="204"/>
        <v>13</v>
      </c>
      <c r="R6532" t="str">
        <f t="shared" si="205"/>
        <v>Mid-range</v>
      </c>
    </row>
    <row r="6533" spans="1:18" x14ac:dyDescent="0.35">
      <c r="A6533">
        <v>12783005</v>
      </c>
      <c r="B6533" t="s">
        <v>8445</v>
      </c>
      <c r="C6533">
        <v>88890</v>
      </c>
      <c r="D6533" t="s">
        <v>249</v>
      </c>
      <c r="E6533" t="s">
        <v>1315</v>
      </c>
      <c r="F6533" t="s">
        <v>1419</v>
      </c>
      <c r="G6533" t="s">
        <v>211</v>
      </c>
      <c r="H6533">
        <v>2016</v>
      </c>
      <c r="I6533">
        <v>66851</v>
      </c>
      <c r="J6533" t="s">
        <v>21</v>
      </c>
      <c r="K6533" t="s">
        <v>22</v>
      </c>
      <c r="L6533" t="s">
        <v>64</v>
      </c>
      <c r="M6533" t="s">
        <v>24</v>
      </c>
      <c r="N6533">
        <v>3604</v>
      </c>
      <c r="O6533" t="s">
        <v>47</v>
      </c>
      <c r="P6533">
        <v>5</v>
      </c>
      <c r="Q6533">
        <f t="shared" si="204"/>
        <v>8</v>
      </c>
      <c r="R6533" t="str">
        <f t="shared" si="205"/>
        <v>Luxury</v>
      </c>
    </row>
    <row r="6534" spans="1:18" x14ac:dyDescent="0.35">
      <c r="A6534">
        <v>12783017</v>
      </c>
      <c r="B6534" t="s">
        <v>6131</v>
      </c>
      <c r="C6534">
        <v>75987</v>
      </c>
      <c r="D6534" t="s">
        <v>112</v>
      </c>
      <c r="E6534" t="s">
        <v>1429</v>
      </c>
      <c r="F6534" t="s">
        <v>758</v>
      </c>
      <c r="G6534" t="s">
        <v>5800</v>
      </c>
      <c r="H6534">
        <v>2018</v>
      </c>
      <c r="I6534">
        <v>22032</v>
      </c>
      <c r="J6534" t="s">
        <v>21</v>
      </c>
      <c r="K6534" t="s">
        <v>22</v>
      </c>
      <c r="L6534" t="s">
        <v>64</v>
      </c>
      <c r="M6534" t="s">
        <v>24</v>
      </c>
      <c r="N6534">
        <v>3456</v>
      </c>
      <c r="O6534" t="s">
        <v>47</v>
      </c>
      <c r="P6534">
        <v>7</v>
      </c>
      <c r="Q6534">
        <f t="shared" si="204"/>
        <v>6</v>
      </c>
      <c r="R6534" t="str">
        <f t="shared" si="205"/>
        <v>Luxury</v>
      </c>
    </row>
    <row r="6535" spans="1:18" x14ac:dyDescent="0.35">
      <c r="A6535">
        <v>12783033</v>
      </c>
      <c r="B6535" t="s">
        <v>8446</v>
      </c>
      <c r="C6535">
        <v>28200</v>
      </c>
      <c r="D6535" t="s">
        <v>131</v>
      </c>
      <c r="E6535" t="s">
        <v>238</v>
      </c>
      <c r="F6535" t="s">
        <v>2114</v>
      </c>
      <c r="G6535" t="s">
        <v>803</v>
      </c>
      <c r="H6535">
        <v>2015</v>
      </c>
      <c r="I6535">
        <v>130000</v>
      </c>
      <c r="J6535" t="s">
        <v>21</v>
      </c>
      <c r="K6535" t="s">
        <v>22</v>
      </c>
      <c r="L6535" t="s">
        <v>64</v>
      </c>
      <c r="M6535" t="s">
        <v>24</v>
      </c>
      <c r="N6535">
        <v>1984</v>
      </c>
      <c r="O6535" t="s">
        <v>891</v>
      </c>
      <c r="P6535">
        <v>5</v>
      </c>
      <c r="Q6535">
        <f t="shared" si="204"/>
        <v>9</v>
      </c>
      <c r="R6535" t="str">
        <f t="shared" si="205"/>
        <v>Mid-range</v>
      </c>
    </row>
    <row r="6536" spans="1:18" x14ac:dyDescent="0.35">
      <c r="A6536">
        <v>12783075</v>
      </c>
      <c r="B6536" t="s">
        <v>8447</v>
      </c>
      <c r="C6536">
        <v>47999</v>
      </c>
      <c r="D6536" t="s">
        <v>165</v>
      </c>
      <c r="E6536" t="s">
        <v>166</v>
      </c>
      <c r="F6536" t="s">
        <v>470</v>
      </c>
      <c r="G6536" t="s">
        <v>1379</v>
      </c>
      <c r="H6536">
        <v>2020</v>
      </c>
      <c r="I6536">
        <v>39962</v>
      </c>
      <c r="J6536" t="s">
        <v>275</v>
      </c>
      <c r="K6536" t="s">
        <v>22</v>
      </c>
      <c r="L6536" t="s">
        <v>31</v>
      </c>
      <c r="M6536" t="s">
        <v>24</v>
      </c>
      <c r="N6536">
        <v>2442</v>
      </c>
      <c r="O6536" t="s">
        <v>47</v>
      </c>
      <c r="P6536">
        <v>5</v>
      </c>
      <c r="Q6536">
        <f t="shared" si="204"/>
        <v>4</v>
      </c>
      <c r="R6536" t="str">
        <f t="shared" si="205"/>
        <v>Luxury</v>
      </c>
    </row>
    <row r="6537" spans="1:18" x14ac:dyDescent="0.35">
      <c r="A6537">
        <v>12783093</v>
      </c>
      <c r="B6537" t="s">
        <v>1997</v>
      </c>
      <c r="C6537">
        <v>37990</v>
      </c>
      <c r="D6537" t="s">
        <v>17</v>
      </c>
      <c r="E6537" t="s">
        <v>258</v>
      </c>
      <c r="F6537" t="s">
        <v>351</v>
      </c>
      <c r="G6537" t="s">
        <v>1998</v>
      </c>
      <c r="H6537">
        <v>2019</v>
      </c>
      <c r="I6537">
        <v>54690</v>
      </c>
      <c r="J6537" t="s">
        <v>275</v>
      </c>
      <c r="K6537" t="s">
        <v>22</v>
      </c>
      <c r="L6537" t="s">
        <v>23</v>
      </c>
      <c r="M6537" t="s">
        <v>24</v>
      </c>
      <c r="N6537">
        <v>2694</v>
      </c>
      <c r="O6537" t="s">
        <v>47</v>
      </c>
      <c r="P6537">
        <v>5</v>
      </c>
      <c r="Q6537">
        <f t="shared" si="204"/>
        <v>5</v>
      </c>
      <c r="R6537" t="str">
        <f t="shared" si="205"/>
        <v>Mid-range</v>
      </c>
    </row>
    <row r="6538" spans="1:18" x14ac:dyDescent="0.35">
      <c r="A6538">
        <v>12783098</v>
      </c>
      <c r="B6538" t="s">
        <v>4186</v>
      </c>
      <c r="C6538">
        <v>34888</v>
      </c>
      <c r="D6538" t="s">
        <v>17</v>
      </c>
      <c r="E6538" t="s">
        <v>153</v>
      </c>
      <c r="F6538" t="s">
        <v>1886</v>
      </c>
      <c r="G6538" t="s">
        <v>1163</v>
      </c>
      <c r="H6538">
        <v>2018</v>
      </c>
      <c r="I6538">
        <v>98757</v>
      </c>
      <c r="J6538" t="s">
        <v>21</v>
      </c>
      <c r="K6538" t="s">
        <v>22</v>
      </c>
      <c r="L6538" t="s">
        <v>23</v>
      </c>
      <c r="M6538" t="s">
        <v>24</v>
      </c>
      <c r="N6538">
        <v>1987</v>
      </c>
      <c r="O6538" t="s">
        <v>25</v>
      </c>
      <c r="P6538">
        <v>5</v>
      </c>
      <c r="Q6538">
        <f t="shared" si="204"/>
        <v>6</v>
      </c>
      <c r="R6538" t="str">
        <f t="shared" si="205"/>
        <v>Mid-range</v>
      </c>
    </row>
    <row r="6539" spans="1:18" x14ac:dyDescent="0.35">
      <c r="A6539">
        <v>12783099</v>
      </c>
      <c r="B6539" t="s">
        <v>2780</v>
      </c>
      <c r="C6539">
        <v>29990</v>
      </c>
      <c r="D6539" t="s">
        <v>17</v>
      </c>
      <c r="E6539" t="s">
        <v>1070</v>
      </c>
      <c r="F6539" t="s">
        <v>2781</v>
      </c>
      <c r="G6539" t="s">
        <v>1072</v>
      </c>
      <c r="H6539">
        <v>2019</v>
      </c>
      <c r="I6539">
        <v>56128</v>
      </c>
      <c r="J6539" t="s">
        <v>21</v>
      </c>
      <c r="K6539" t="s">
        <v>22</v>
      </c>
      <c r="L6539" t="s">
        <v>64</v>
      </c>
      <c r="M6539" t="s">
        <v>24</v>
      </c>
      <c r="N6539">
        <v>1197</v>
      </c>
      <c r="O6539" t="s">
        <v>116</v>
      </c>
      <c r="P6539">
        <v>5</v>
      </c>
      <c r="Q6539">
        <f t="shared" si="204"/>
        <v>5</v>
      </c>
      <c r="R6539" t="str">
        <f t="shared" si="205"/>
        <v>Mid-range</v>
      </c>
    </row>
    <row r="6540" spans="1:18" x14ac:dyDescent="0.35">
      <c r="A6540">
        <v>12783100</v>
      </c>
      <c r="B6540" t="s">
        <v>5761</v>
      </c>
      <c r="C6540">
        <v>28990</v>
      </c>
      <c r="D6540" t="s">
        <v>88</v>
      </c>
      <c r="E6540" t="s">
        <v>1014</v>
      </c>
      <c r="F6540" t="s">
        <v>2643</v>
      </c>
      <c r="G6540" t="s">
        <v>1015</v>
      </c>
      <c r="H6540">
        <v>2019</v>
      </c>
      <c r="I6540">
        <v>61493</v>
      </c>
      <c r="J6540" t="s">
        <v>21</v>
      </c>
      <c r="K6540" t="s">
        <v>22</v>
      </c>
      <c r="L6540" t="s">
        <v>23</v>
      </c>
      <c r="M6540" t="s">
        <v>24</v>
      </c>
      <c r="N6540">
        <v>1999</v>
      </c>
      <c r="O6540" t="s">
        <v>732</v>
      </c>
      <c r="P6540">
        <v>5</v>
      </c>
      <c r="Q6540">
        <f t="shared" si="204"/>
        <v>5</v>
      </c>
      <c r="R6540" t="str">
        <f t="shared" si="205"/>
        <v>Mid-range</v>
      </c>
    </row>
    <row r="6541" spans="1:18" x14ac:dyDescent="0.35">
      <c r="A6541">
        <v>12783101</v>
      </c>
      <c r="B6541" t="s">
        <v>3728</v>
      </c>
      <c r="C6541">
        <v>40990</v>
      </c>
      <c r="D6541" t="s">
        <v>127</v>
      </c>
      <c r="E6541" t="s">
        <v>3729</v>
      </c>
      <c r="F6541" t="s">
        <v>3730</v>
      </c>
      <c r="G6541" t="s">
        <v>3731</v>
      </c>
      <c r="H6541">
        <v>2021</v>
      </c>
      <c r="I6541">
        <v>6574</v>
      </c>
      <c r="J6541" t="s">
        <v>21</v>
      </c>
      <c r="K6541" t="s">
        <v>22</v>
      </c>
      <c r="L6541" t="s">
        <v>540</v>
      </c>
      <c r="M6541" t="s">
        <v>24</v>
      </c>
      <c r="N6541">
        <v>1998</v>
      </c>
      <c r="O6541" t="s">
        <v>47</v>
      </c>
      <c r="P6541">
        <v>5</v>
      </c>
      <c r="Q6541">
        <f t="shared" si="204"/>
        <v>3</v>
      </c>
      <c r="R6541" t="str">
        <f t="shared" si="205"/>
        <v>Luxury</v>
      </c>
    </row>
    <row r="6542" spans="1:18" x14ac:dyDescent="0.35">
      <c r="A6542">
        <v>12783108</v>
      </c>
      <c r="B6542" t="s">
        <v>4188</v>
      </c>
      <c r="C6542">
        <v>50900</v>
      </c>
      <c r="D6542" t="s">
        <v>112</v>
      </c>
      <c r="E6542" t="s">
        <v>1623</v>
      </c>
      <c r="F6542" t="s">
        <v>1847</v>
      </c>
      <c r="G6542" t="s">
        <v>4189</v>
      </c>
      <c r="H6542">
        <v>2018</v>
      </c>
      <c r="I6542">
        <v>42500</v>
      </c>
      <c r="J6542" t="s">
        <v>21</v>
      </c>
      <c r="K6542" t="s">
        <v>22</v>
      </c>
      <c r="L6542" t="s">
        <v>64</v>
      </c>
      <c r="M6542" t="s">
        <v>24</v>
      </c>
      <c r="N6542">
        <v>1998</v>
      </c>
      <c r="O6542" t="s">
        <v>116</v>
      </c>
      <c r="P6542">
        <v>5</v>
      </c>
      <c r="Q6542">
        <f t="shared" si="204"/>
        <v>6</v>
      </c>
      <c r="R6542" t="str">
        <f t="shared" si="205"/>
        <v>Luxury</v>
      </c>
    </row>
    <row r="6543" spans="1:18" x14ac:dyDescent="0.35">
      <c r="A6543">
        <v>12783139</v>
      </c>
      <c r="B6543" t="s">
        <v>8448</v>
      </c>
      <c r="C6543">
        <v>52990</v>
      </c>
      <c r="D6543" t="s">
        <v>27</v>
      </c>
      <c r="E6543" t="s">
        <v>123</v>
      </c>
      <c r="F6543" t="s">
        <v>8449</v>
      </c>
      <c r="G6543" t="s">
        <v>8450</v>
      </c>
      <c r="H6543">
        <v>2020</v>
      </c>
      <c r="I6543">
        <v>9172</v>
      </c>
      <c r="J6543" t="s">
        <v>106</v>
      </c>
      <c r="K6543" t="s">
        <v>22</v>
      </c>
      <c r="L6543" t="s">
        <v>31</v>
      </c>
      <c r="M6543" t="s">
        <v>24</v>
      </c>
      <c r="N6543">
        <v>2143</v>
      </c>
      <c r="O6543" t="s">
        <v>47</v>
      </c>
      <c r="P6543">
        <v>2</v>
      </c>
      <c r="Q6543">
        <f t="shared" si="204"/>
        <v>4</v>
      </c>
      <c r="R6543" t="str">
        <f t="shared" si="205"/>
        <v>Luxury</v>
      </c>
    </row>
    <row r="6544" spans="1:18" x14ac:dyDescent="0.35">
      <c r="A6544">
        <v>12783145</v>
      </c>
      <c r="B6544" t="s">
        <v>965</v>
      </c>
      <c r="C6544">
        <v>42900</v>
      </c>
      <c r="D6544" t="s">
        <v>27</v>
      </c>
      <c r="E6544" t="s">
        <v>966</v>
      </c>
      <c r="F6544" t="s">
        <v>967</v>
      </c>
      <c r="G6544">
        <v>205</v>
      </c>
      <c r="H6544">
        <v>2015</v>
      </c>
      <c r="I6544">
        <v>56804</v>
      </c>
      <c r="J6544" t="s">
        <v>63</v>
      </c>
      <c r="K6544" t="s">
        <v>22</v>
      </c>
      <c r="L6544" t="s">
        <v>31</v>
      </c>
      <c r="M6544" t="s">
        <v>24</v>
      </c>
      <c r="N6544">
        <v>2143</v>
      </c>
      <c r="O6544" t="s">
        <v>47</v>
      </c>
      <c r="P6544">
        <v>5</v>
      </c>
      <c r="Q6544">
        <f t="shared" si="204"/>
        <v>9</v>
      </c>
      <c r="R6544" t="str">
        <f t="shared" si="205"/>
        <v>Luxury</v>
      </c>
    </row>
    <row r="6545" spans="1:18" x14ac:dyDescent="0.35">
      <c r="A6545">
        <v>12783170</v>
      </c>
      <c r="B6545" t="s">
        <v>8451</v>
      </c>
      <c r="C6545">
        <v>52989</v>
      </c>
      <c r="D6545" t="s">
        <v>112</v>
      </c>
      <c r="E6545" t="s">
        <v>4463</v>
      </c>
      <c r="F6545" t="s">
        <v>5742</v>
      </c>
      <c r="G6545" t="s">
        <v>4465</v>
      </c>
      <c r="H6545">
        <v>2016</v>
      </c>
      <c r="I6545">
        <v>59378</v>
      </c>
      <c r="J6545" t="s">
        <v>21</v>
      </c>
      <c r="K6545" t="s">
        <v>22</v>
      </c>
      <c r="L6545" t="s">
        <v>540</v>
      </c>
      <c r="M6545" t="s">
        <v>24</v>
      </c>
      <c r="N6545">
        <v>2494</v>
      </c>
      <c r="O6545" t="s">
        <v>47</v>
      </c>
      <c r="P6545">
        <v>5</v>
      </c>
      <c r="Q6545">
        <f t="shared" si="204"/>
        <v>8</v>
      </c>
      <c r="R6545" t="str">
        <f t="shared" si="205"/>
        <v>Luxury</v>
      </c>
    </row>
    <row r="6546" spans="1:18" x14ac:dyDescent="0.35">
      <c r="A6546">
        <v>12783176</v>
      </c>
      <c r="B6546" t="s">
        <v>6777</v>
      </c>
      <c r="C6546">
        <v>41990</v>
      </c>
      <c r="D6546" t="s">
        <v>165</v>
      </c>
      <c r="E6546" t="s">
        <v>269</v>
      </c>
      <c r="F6546" t="s">
        <v>3457</v>
      </c>
      <c r="G6546" t="s">
        <v>4605</v>
      </c>
      <c r="H6546">
        <v>2017</v>
      </c>
      <c r="I6546">
        <v>136014</v>
      </c>
      <c r="J6546" t="s">
        <v>21</v>
      </c>
      <c r="K6546" t="s">
        <v>22</v>
      </c>
      <c r="L6546" t="s">
        <v>31</v>
      </c>
      <c r="M6546" t="s">
        <v>24</v>
      </c>
      <c r="N6546">
        <v>3200</v>
      </c>
      <c r="O6546" t="s">
        <v>116</v>
      </c>
      <c r="P6546">
        <v>7</v>
      </c>
      <c r="Q6546">
        <f t="shared" si="204"/>
        <v>7</v>
      </c>
      <c r="R6546" t="str">
        <f t="shared" si="205"/>
        <v>Luxury</v>
      </c>
    </row>
    <row r="6547" spans="1:18" x14ac:dyDescent="0.35">
      <c r="A6547">
        <v>12783178</v>
      </c>
      <c r="B6547" t="s">
        <v>8452</v>
      </c>
      <c r="C6547">
        <v>60850</v>
      </c>
      <c r="D6547" t="s">
        <v>54</v>
      </c>
      <c r="E6547" t="s">
        <v>175</v>
      </c>
      <c r="F6547" t="s">
        <v>900</v>
      </c>
      <c r="G6547" t="s">
        <v>785</v>
      </c>
      <c r="H6547">
        <v>2021</v>
      </c>
      <c r="I6547">
        <v>16419</v>
      </c>
      <c r="J6547" t="s">
        <v>275</v>
      </c>
      <c r="K6547" t="s">
        <v>22</v>
      </c>
      <c r="L6547" t="s">
        <v>31</v>
      </c>
      <c r="M6547" t="s">
        <v>24</v>
      </c>
      <c r="N6547">
        <v>3198</v>
      </c>
      <c r="O6547" t="s">
        <v>25</v>
      </c>
      <c r="P6547">
        <v>5</v>
      </c>
      <c r="Q6547">
        <f t="shared" si="204"/>
        <v>3</v>
      </c>
      <c r="R6547" t="str">
        <f t="shared" si="205"/>
        <v>Luxury</v>
      </c>
    </row>
    <row r="6548" spans="1:18" x14ac:dyDescent="0.35">
      <c r="A6548">
        <v>12783187</v>
      </c>
      <c r="B6548" t="s">
        <v>3494</v>
      </c>
      <c r="C6548">
        <v>56990</v>
      </c>
      <c r="D6548" t="s">
        <v>17</v>
      </c>
      <c r="E6548" t="s">
        <v>258</v>
      </c>
      <c r="F6548" t="s">
        <v>259</v>
      </c>
      <c r="G6548" t="s">
        <v>323</v>
      </c>
      <c r="H6548">
        <v>2017</v>
      </c>
      <c r="I6548">
        <v>89007</v>
      </c>
      <c r="J6548" t="s">
        <v>338</v>
      </c>
      <c r="K6548" t="s">
        <v>22</v>
      </c>
      <c r="L6548" t="s">
        <v>31</v>
      </c>
      <c r="M6548" t="s">
        <v>24</v>
      </c>
      <c r="N6548">
        <v>2753</v>
      </c>
      <c r="O6548" t="s">
        <v>69</v>
      </c>
      <c r="P6548">
        <v>5</v>
      </c>
      <c r="Q6548">
        <f t="shared" si="204"/>
        <v>7</v>
      </c>
      <c r="R6548" t="str">
        <f t="shared" si="205"/>
        <v>Luxury</v>
      </c>
    </row>
    <row r="6549" spans="1:18" x14ac:dyDescent="0.35">
      <c r="A6549">
        <v>12783188</v>
      </c>
      <c r="B6549" t="s">
        <v>8453</v>
      </c>
      <c r="C6549">
        <v>15990</v>
      </c>
      <c r="D6549" t="s">
        <v>282</v>
      </c>
      <c r="E6549" t="s">
        <v>459</v>
      </c>
      <c r="F6549" t="s">
        <v>8454</v>
      </c>
      <c r="G6549" t="s">
        <v>3248</v>
      </c>
      <c r="H6549">
        <v>2014</v>
      </c>
      <c r="I6549">
        <v>125355</v>
      </c>
      <c r="J6549" t="s">
        <v>21</v>
      </c>
      <c r="K6549" t="s">
        <v>22</v>
      </c>
      <c r="L6549" t="s">
        <v>64</v>
      </c>
      <c r="M6549" t="s">
        <v>24</v>
      </c>
      <c r="N6549">
        <v>1998</v>
      </c>
      <c r="O6549" t="s">
        <v>25</v>
      </c>
      <c r="P6549">
        <v>5</v>
      </c>
      <c r="Q6549">
        <f t="shared" si="204"/>
        <v>10</v>
      </c>
      <c r="R6549" t="str">
        <f t="shared" si="205"/>
        <v>Mid-range</v>
      </c>
    </row>
    <row r="6550" spans="1:18" x14ac:dyDescent="0.35">
      <c r="A6550">
        <v>12783202</v>
      </c>
      <c r="B6550" t="s">
        <v>4175</v>
      </c>
      <c r="C6550">
        <v>18000</v>
      </c>
      <c r="D6550" t="s">
        <v>143</v>
      </c>
      <c r="E6550" t="s">
        <v>879</v>
      </c>
      <c r="F6550" t="s">
        <v>2552</v>
      </c>
      <c r="G6550" t="s">
        <v>4176</v>
      </c>
      <c r="H6550">
        <v>2000</v>
      </c>
      <c r="I6550">
        <v>175000</v>
      </c>
      <c r="J6550" t="s">
        <v>63</v>
      </c>
      <c r="K6550" t="s">
        <v>81</v>
      </c>
      <c r="L6550" t="s">
        <v>64</v>
      </c>
      <c r="M6550" t="s">
        <v>24</v>
      </c>
      <c r="N6550">
        <v>1994</v>
      </c>
      <c r="O6550" t="s">
        <v>135</v>
      </c>
      <c r="P6550">
        <v>5</v>
      </c>
      <c r="Q6550">
        <f t="shared" si="204"/>
        <v>24</v>
      </c>
      <c r="R6550" t="str">
        <f t="shared" si="205"/>
        <v>Mid-range</v>
      </c>
    </row>
    <row r="6551" spans="1:18" x14ac:dyDescent="0.35">
      <c r="A6551">
        <v>12783241</v>
      </c>
      <c r="B6551" t="s">
        <v>3487</v>
      </c>
      <c r="C6551">
        <v>21500</v>
      </c>
      <c r="D6551" t="s">
        <v>188</v>
      </c>
      <c r="E6551" t="s">
        <v>189</v>
      </c>
      <c r="F6551" t="s">
        <v>190</v>
      </c>
      <c r="G6551" t="s">
        <v>3488</v>
      </c>
      <c r="H6551">
        <v>2018</v>
      </c>
      <c r="I6551">
        <v>126000</v>
      </c>
      <c r="J6551" t="s">
        <v>21</v>
      </c>
      <c r="K6551" t="s">
        <v>22</v>
      </c>
      <c r="L6551" t="s">
        <v>23</v>
      </c>
      <c r="M6551" t="s">
        <v>24</v>
      </c>
      <c r="N6551">
        <v>1999</v>
      </c>
      <c r="O6551" t="s">
        <v>135</v>
      </c>
      <c r="P6551">
        <v>5</v>
      </c>
      <c r="Q6551">
        <f t="shared" si="204"/>
        <v>6</v>
      </c>
      <c r="R6551" t="str">
        <f t="shared" si="205"/>
        <v>Mid-range</v>
      </c>
    </row>
    <row r="6552" spans="1:18" x14ac:dyDescent="0.35">
      <c r="A6552">
        <v>12783328</v>
      </c>
      <c r="B6552" t="s">
        <v>8455</v>
      </c>
      <c r="C6552">
        <v>71500</v>
      </c>
      <c r="D6552" t="s">
        <v>17</v>
      </c>
      <c r="E6552" t="s">
        <v>258</v>
      </c>
      <c r="F6552" t="s">
        <v>259</v>
      </c>
      <c r="G6552" t="s">
        <v>323</v>
      </c>
      <c r="H6552">
        <v>2022</v>
      </c>
      <c r="I6552">
        <v>6000</v>
      </c>
      <c r="J6552" t="s">
        <v>201</v>
      </c>
      <c r="K6552" t="s">
        <v>22</v>
      </c>
      <c r="L6552" t="s">
        <v>31</v>
      </c>
      <c r="M6552" t="s">
        <v>24</v>
      </c>
      <c r="N6552">
        <v>2753</v>
      </c>
      <c r="O6552" t="s">
        <v>5210</v>
      </c>
      <c r="P6552">
        <v>5</v>
      </c>
      <c r="Q6552">
        <f t="shared" si="204"/>
        <v>2</v>
      </c>
      <c r="R6552" t="str">
        <f t="shared" si="205"/>
        <v>Luxury</v>
      </c>
    </row>
    <row r="6553" spans="1:18" x14ac:dyDescent="0.35">
      <c r="A6553">
        <v>12783346</v>
      </c>
      <c r="B6553" t="s">
        <v>7842</v>
      </c>
      <c r="C6553">
        <v>71495</v>
      </c>
      <c r="D6553" t="s">
        <v>17</v>
      </c>
      <c r="E6553" t="s">
        <v>157</v>
      </c>
      <c r="F6553" t="s">
        <v>1508</v>
      </c>
      <c r="G6553" t="s">
        <v>1859</v>
      </c>
      <c r="H6553">
        <v>2018</v>
      </c>
      <c r="I6553">
        <v>76077</v>
      </c>
      <c r="J6553" t="s">
        <v>21</v>
      </c>
      <c r="K6553" t="s">
        <v>22</v>
      </c>
      <c r="L6553" t="s">
        <v>31</v>
      </c>
      <c r="M6553" t="s">
        <v>24</v>
      </c>
      <c r="N6553">
        <v>2755</v>
      </c>
      <c r="O6553" t="s">
        <v>47</v>
      </c>
      <c r="P6553">
        <v>7</v>
      </c>
      <c r="Q6553">
        <f t="shared" si="204"/>
        <v>6</v>
      </c>
      <c r="R6553" t="str">
        <f t="shared" si="205"/>
        <v>Luxury</v>
      </c>
    </row>
    <row r="6554" spans="1:18" x14ac:dyDescent="0.35">
      <c r="A6554">
        <v>12783356</v>
      </c>
      <c r="B6554" t="s">
        <v>5975</v>
      </c>
      <c r="C6554">
        <v>37990</v>
      </c>
      <c r="D6554" t="s">
        <v>27</v>
      </c>
      <c r="E6554" t="s">
        <v>5976</v>
      </c>
      <c r="F6554" t="s">
        <v>1852</v>
      </c>
      <c r="G6554" t="s">
        <v>493</v>
      </c>
      <c r="H6554">
        <v>2016</v>
      </c>
      <c r="I6554">
        <v>82058</v>
      </c>
      <c r="J6554" t="s">
        <v>21</v>
      </c>
      <c r="K6554" t="s">
        <v>22</v>
      </c>
      <c r="L6554" t="s">
        <v>31</v>
      </c>
      <c r="M6554" t="s">
        <v>24</v>
      </c>
      <c r="N6554">
        <v>2143</v>
      </c>
      <c r="O6554" t="s">
        <v>116</v>
      </c>
      <c r="P6554">
        <v>5</v>
      </c>
      <c r="Q6554">
        <f t="shared" si="204"/>
        <v>8</v>
      </c>
      <c r="R6554" t="str">
        <f t="shared" si="205"/>
        <v>Mid-range</v>
      </c>
    </row>
    <row r="6555" spans="1:18" x14ac:dyDescent="0.35">
      <c r="A6555">
        <v>12783357</v>
      </c>
      <c r="B6555" t="s">
        <v>8456</v>
      </c>
      <c r="C6555">
        <v>41790</v>
      </c>
      <c r="D6555" t="s">
        <v>76</v>
      </c>
      <c r="E6555" t="s">
        <v>77</v>
      </c>
      <c r="F6555" t="s">
        <v>2008</v>
      </c>
      <c r="G6555" t="s">
        <v>79</v>
      </c>
      <c r="H6555">
        <v>2016</v>
      </c>
      <c r="I6555">
        <v>48635</v>
      </c>
      <c r="J6555" t="s">
        <v>182</v>
      </c>
      <c r="K6555" t="s">
        <v>22</v>
      </c>
      <c r="L6555" t="s">
        <v>31</v>
      </c>
      <c r="M6555" t="s">
        <v>24</v>
      </c>
      <c r="N6555">
        <v>2999</v>
      </c>
      <c r="O6555" t="s">
        <v>47</v>
      </c>
      <c r="P6555">
        <v>5</v>
      </c>
      <c r="Q6555">
        <f t="shared" si="204"/>
        <v>8</v>
      </c>
      <c r="R6555" t="str">
        <f t="shared" si="205"/>
        <v>Luxury</v>
      </c>
    </row>
    <row r="6556" spans="1:18" x14ac:dyDescent="0.35">
      <c r="A6556">
        <v>12783372</v>
      </c>
      <c r="B6556" t="s">
        <v>8457</v>
      </c>
      <c r="C6556">
        <v>19990</v>
      </c>
      <c r="D6556" t="s">
        <v>54</v>
      </c>
      <c r="E6556" t="s">
        <v>6616</v>
      </c>
      <c r="F6556" t="s">
        <v>2646</v>
      </c>
      <c r="G6556" t="s">
        <v>3030</v>
      </c>
      <c r="H6556">
        <v>2007</v>
      </c>
      <c r="I6556">
        <v>47006</v>
      </c>
      <c r="J6556" t="s">
        <v>63</v>
      </c>
      <c r="K6556" t="s">
        <v>22</v>
      </c>
      <c r="L6556" t="s">
        <v>23</v>
      </c>
      <c r="M6556" t="s">
        <v>24</v>
      </c>
      <c r="N6556">
        <v>3984</v>
      </c>
      <c r="O6556" t="s">
        <v>47</v>
      </c>
      <c r="P6556">
        <v>5</v>
      </c>
      <c r="Q6556">
        <f t="shared" si="204"/>
        <v>17</v>
      </c>
      <c r="R6556" t="str">
        <f t="shared" si="205"/>
        <v>Mid-range</v>
      </c>
    </row>
    <row r="6557" spans="1:18" x14ac:dyDescent="0.35">
      <c r="A6557">
        <v>12783382</v>
      </c>
      <c r="B6557" t="s">
        <v>7560</v>
      </c>
      <c r="C6557">
        <v>8800</v>
      </c>
      <c r="D6557" t="s">
        <v>17</v>
      </c>
      <c r="E6557" t="s">
        <v>258</v>
      </c>
      <c r="F6557" t="s">
        <v>484</v>
      </c>
      <c r="G6557" t="s">
        <v>1064</v>
      </c>
      <c r="H6557">
        <v>2006</v>
      </c>
      <c r="I6557">
        <v>136192</v>
      </c>
      <c r="J6557" t="s">
        <v>80</v>
      </c>
      <c r="K6557" t="s">
        <v>22</v>
      </c>
      <c r="L6557" t="s">
        <v>31</v>
      </c>
      <c r="M6557" t="s">
        <v>24</v>
      </c>
      <c r="N6557">
        <v>2982</v>
      </c>
      <c r="O6557" t="s">
        <v>33</v>
      </c>
      <c r="P6557">
        <v>3</v>
      </c>
      <c r="Q6557">
        <f t="shared" si="204"/>
        <v>18</v>
      </c>
      <c r="R6557" t="str">
        <f t="shared" si="205"/>
        <v>Budget</v>
      </c>
    </row>
    <row r="6558" spans="1:18" x14ac:dyDescent="0.35">
      <c r="A6558">
        <v>12783415</v>
      </c>
      <c r="B6558" t="s">
        <v>7794</v>
      </c>
      <c r="C6558">
        <v>4200</v>
      </c>
      <c r="D6558" t="s">
        <v>17</v>
      </c>
      <c r="E6558" t="s">
        <v>632</v>
      </c>
      <c r="F6558" t="s">
        <v>2098</v>
      </c>
      <c r="G6558" t="s">
        <v>5148</v>
      </c>
      <c r="H6558">
        <v>2006</v>
      </c>
      <c r="I6558">
        <v>138000</v>
      </c>
      <c r="J6558" t="s">
        <v>86</v>
      </c>
      <c r="K6558" t="s">
        <v>22</v>
      </c>
      <c r="L6558" t="s">
        <v>23</v>
      </c>
      <c r="M6558" t="s">
        <v>24</v>
      </c>
      <c r="N6558">
        <v>1299</v>
      </c>
      <c r="O6558" t="s">
        <v>92</v>
      </c>
      <c r="P6558">
        <v>5</v>
      </c>
      <c r="Q6558">
        <f t="shared" si="204"/>
        <v>18</v>
      </c>
      <c r="R6558" t="str">
        <f t="shared" si="205"/>
        <v>Budget</v>
      </c>
    </row>
    <row r="6559" spans="1:18" x14ac:dyDescent="0.35">
      <c r="A6559">
        <v>12783417</v>
      </c>
      <c r="B6559" t="s">
        <v>8458</v>
      </c>
      <c r="C6559">
        <v>11000</v>
      </c>
      <c r="D6559" t="s">
        <v>102</v>
      </c>
      <c r="E6559" t="s">
        <v>222</v>
      </c>
      <c r="F6559" t="s">
        <v>5124</v>
      </c>
      <c r="G6559" t="s">
        <v>224</v>
      </c>
      <c r="H6559">
        <v>2014</v>
      </c>
      <c r="I6559">
        <v>158990</v>
      </c>
      <c r="J6559" t="s">
        <v>21</v>
      </c>
      <c r="K6559" t="s">
        <v>22</v>
      </c>
      <c r="L6559" t="s">
        <v>64</v>
      </c>
      <c r="M6559" t="s">
        <v>24</v>
      </c>
      <c r="N6559">
        <v>1395</v>
      </c>
      <c r="O6559" t="s">
        <v>705</v>
      </c>
      <c r="P6559">
        <v>5</v>
      </c>
      <c r="Q6559">
        <f t="shared" si="204"/>
        <v>10</v>
      </c>
      <c r="R6559" t="str">
        <f t="shared" si="205"/>
        <v>Mid-range</v>
      </c>
    </row>
    <row r="6560" spans="1:18" x14ac:dyDescent="0.35">
      <c r="A6560">
        <v>12783468</v>
      </c>
      <c r="B6560" t="s">
        <v>521</v>
      </c>
      <c r="C6560">
        <v>22990</v>
      </c>
      <c r="D6560" t="s">
        <v>17</v>
      </c>
      <c r="E6560" t="s">
        <v>262</v>
      </c>
      <c r="F6560" t="s">
        <v>263</v>
      </c>
      <c r="G6560" t="s">
        <v>522</v>
      </c>
      <c r="H6560">
        <v>2017</v>
      </c>
      <c r="I6560">
        <v>79663</v>
      </c>
      <c r="J6560" t="s">
        <v>63</v>
      </c>
      <c r="K6560" t="s">
        <v>22</v>
      </c>
      <c r="L6560" t="s">
        <v>23</v>
      </c>
      <c r="M6560" t="s">
        <v>24</v>
      </c>
      <c r="N6560">
        <v>1798</v>
      </c>
      <c r="O6560" t="s">
        <v>25</v>
      </c>
      <c r="P6560">
        <v>5</v>
      </c>
      <c r="Q6560">
        <f t="shared" si="204"/>
        <v>7</v>
      </c>
      <c r="R6560" t="str">
        <f t="shared" si="205"/>
        <v>Mid-range</v>
      </c>
    </row>
    <row r="6561" spans="1:18" x14ac:dyDescent="0.35">
      <c r="A6561">
        <v>12783471</v>
      </c>
      <c r="B6561" t="s">
        <v>261</v>
      </c>
      <c r="C6561">
        <v>23490</v>
      </c>
      <c r="D6561" t="s">
        <v>17</v>
      </c>
      <c r="E6561" t="s">
        <v>262</v>
      </c>
      <c r="F6561" t="s">
        <v>263</v>
      </c>
      <c r="G6561" t="s">
        <v>264</v>
      </c>
      <c r="H6561">
        <v>2017</v>
      </c>
      <c r="I6561">
        <v>26283</v>
      </c>
      <c r="J6561" t="s">
        <v>86</v>
      </c>
      <c r="K6561" t="s">
        <v>22</v>
      </c>
      <c r="L6561" t="s">
        <v>23</v>
      </c>
      <c r="M6561" t="s">
        <v>24</v>
      </c>
      <c r="N6561">
        <v>1798</v>
      </c>
      <c r="O6561" t="s">
        <v>47</v>
      </c>
      <c r="P6561">
        <v>5</v>
      </c>
      <c r="Q6561">
        <f t="shared" si="204"/>
        <v>7</v>
      </c>
      <c r="R6561" t="str">
        <f t="shared" si="205"/>
        <v>Mid-range</v>
      </c>
    </row>
    <row r="6562" spans="1:18" x14ac:dyDescent="0.35">
      <c r="A6562">
        <v>12783508</v>
      </c>
      <c r="B6562" t="s">
        <v>8459</v>
      </c>
      <c r="C6562">
        <v>22980</v>
      </c>
      <c r="D6562" t="s">
        <v>282</v>
      </c>
      <c r="E6562" t="s">
        <v>6492</v>
      </c>
      <c r="F6562" t="s">
        <v>8460</v>
      </c>
      <c r="G6562" t="s">
        <v>6494</v>
      </c>
      <c r="H6562">
        <v>2015</v>
      </c>
      <c r="I6562">
        <v>61129</v>
      </c>
      <c r="J6562" t="s">
        <v>21</v>
      </c>
      <c r="K6562" t="s">
        <v>22</v>
      </c>
      <c r="L6562" t="s">
        <v>64</v>
      </c>
      <c r="M6562" t="s">
        <v>24</v>
      </c>
      <c r="N6562">
        <v>1368</v>
      </c>
      <c r="O6562" t="s">
        <v>47</v>
      </c>
      <c r="P6562">
        <v>5</v>
      </c>
      <c r="Q6562">
        <f t="shared" si="204"/>
        <v>9</v>
      </c>
      <c r="R6562" t="str">
        <f t="shared" si="205"/>
        <v>Mid-range</v>
      </c>
    </row>
    <row r="6563" spans="1:18" x14ac:dyDescent="0.35">
      <c r="A6563">
        <v>12783553</v>
      </c>
      <c r="B6563" t="s">
        <v>8461</v>
      </c>
      <c r="C6563">
        <v>45990</v>
      </c>
      <c r="D6563" t="s">
        <v>1475</v>
      </c>
      <c r="E6563">
        <v>300</v>
      </c>
      <c r="F6563" t="s">
        <v>7418</v>
      </c>
      <c r="G6563" t="s">
        <v>531</v>
      </c>
      <c r="H6563">
        <v>2018</v>
      </c>
      <c r="I6563">
        <v>229708</v>
      </c>
      <c r="J6563" t="s">
        <v>63</v>
      </c>
      <c r="K6563" t="s">
        <v>22</v>
      </c>
      <c r="L6563" t="s">
        <v>64</v>
      </c>
      <c r="M6563" t="s">
        <v>24</v>
      </c>
      <c r="N6563">
        <v>6417</v>
      </c>
      <c r="O6563" t="s">
        <v>116</v>
      </c>
      <c r="P6563">
        <v>5</v>
      </c>
      <c r="Q6563">
        <f t="shared" si="204"/>
        <v>6</v>
      </c>
      <c r="R6563" t="str">
        <f t="shared" si="205"/>
        <v>Luxury</v>
      </c>
    </row>
    <row r="6564" spans="1:18" x14ac:dyDescent="0.35">
      <c r="A6564">
        <v>12783583</v>
      </c>
      <c r="B6564" t="s">
        <v>8462</v>
      </c>
      <c r="C6564">
        <v>20794</v>
      </c>
      <c r="D6564" t="s">
        <v>127</v>
      </c>
      <c r="E6564" t="s">
        <v>466</v>
      </c>
      <c r="F6564" t="s">
        <v>467</v>
      </c>
      <c r="G6564" t="s">
        <v>1091</v>
      </c>
      <c r="H6564">
        <v>2016</v>
      </c>
      <c r="I6564">
        <v>124422</v>
      </c>
      <c r="J6564" t="s">
        <v>21</v>
      </c>
      <c r="K6564" t="s">
        <v>22</v>
      </c>
      <c r="L6564" t="s">
        <v>23</v>
      </c>
      <c r="M6564" t="s">
        <v>24</v>
      </c>
      <c r="N6564">
        <v>1997</v>
      </c>
      <c r="O6564" t="s">
        <v>47</v>
      </c>
      <c r="P6564">
        <v>5</v>
      </c>
      <c r="Q6564">
        <f t="shared" si="204"/>
        <v>8</v>
      </c>
      <c r="R6564" t="str">
        <f t="shared" si="205"/>
        <v>Mid-range</v>
      </c>
    </row>
    <row r="6565" spans="1:18" x14ac:dyDescent="0.35">
      <c r="A6565">
        <v>12783584</v>
      </c>
      <c r="B6565" t="s">
        <v>8463</v>
      </c>
      <c r="C6565">
        <v>14999</v>
      </c>
      <c r="D6565" t="s">
        <v>42</v>
      </c>
      <c r="E6565" t="s">
        <v>730</v>
      </c>
      <c r="F6565" t="s">
        <v>622</v>
      </c>
      <c r="G6565" t="s">
        <v>1839</v>
      </c>
      <c r="H6565">
        <v>2015</v>
      </c>
      <c r="I6565">
        <v>132312</v>
      </c>
      <c r="J6565" t="s">
        <v>21</v>
      </c>
      <c r="K6565" t="s">
        <v>22</v>
      </c>
      <c r="L6565" t="s">
        <v>23</v>
      </c>
      <c r="M6565" t="s">
        <v>24</v>
      </c>
      <c r="N6565">
        <v>1796</v>
      </c>
      <c r="O6565" t="s">
        <v>732</v>
      </c>
      <c r="P6565">
        <v>5</v>
      </c>
      <c r="Q6565">
        <f t="shared" si="204"/>
        <v>9</v>
      </c>
      <c r="R6565" t="str">
        <f t="shared" si="205"/>
        <v>Mid-range</v>
      </c>
    </row>
    <row r="6566" spans="1:18" x14ac:dyDescent="0.35">
      <c r="A6566">
        <v>12783601</v>
      </c>
      <c r="B6566" t="s">
        <v>8464</v>
      </c>
      <c r="C6566">
        <v>59790</v>
      </c>
      <c r="D6566" t="s">
        <v>27</v>
      </c>
      <c r="E6566" t="s">
        <v>161</v>
      </c>
      <c r="F6566" t="s">
        <v>1966</v>
      </c>
      <c r="G6566" t="s">
        <v>433</v>
      </c>
      <c r="H6566">
        <v>2018</v>
      </c>
      <c r="I6566">
        <v>63848</v>
      </c>
      <c r="J6566" t="s">
        <v>106</v>
      </c>
      <c r="K6566" t="s">
        <v>22</v>
      </c>
      <c r="L6566" t="s">
        <v>31</v>
      </c>
      <c r="M6566" t="s">
        <v>24</v>
      </c>
      <c r="N6566">
        <v>2143</v>
      </c>
      <c r="O6566" t="s">
        <v>33</v>
      </c>
      <c r="P6566">
        <v>2</v>
      </c>
      <c r="Q6566">
        <f t="shared" si="204"/>
        <v>6</v>
      </c>
      <c r="R6566" t="str">
        <f t="shared" si="205"/>
        <v>Luxury</v>
      </c>
    </row>
    <row r="6567" spans="1:18" x14ac:dyDescent="0.35">
      <c r="A6567">
        <v>12783611</v>
      </c>
      <c r="B6567" t="s">
        <v>8465</v>
      </c>
      <c r="C6567">
        <v>17990</v>
      </c>
      <c r="D6567" t="s">
        <v>27</v>
      </c>
      <c r="E6567" t="s">
        <v>8466</v>
      </c>
      <c r="F6567" t="s">
        <v>8467</v>
      </c>
      <c r="G6567" t="s">
        <v>3056</v>
      </c>
      <c r="H6567">
        <v>2008</v>
      </c>
      <c r="I6567">
        <v>152983</v>
      </c>
      <c r="J6567" t="s">
        <v>63</v>
      </c>
      <c r="K6567" t="s">
        <v>22</v>
      </c>
      <c r="L6567" t="s">
        <v>23</v>
      </c>
      <c r="M6567" t="s">
        <v>24</v>
      </c>
      <c r="N6567">
        <v>2996</v>
      </c>
      <c r="O6567" t="s">
        <v>116</v>
      </c>
      <c r="P6567">
        <v>5</v>
      </c>
      <c r="Q6567">
        <f t="shared" si="204"/>
        <v>16</v>
      </c>
      <c r="R6567" t="str">
        <f t="shared" si="205"/>
        <v>Mid-range</v>
      </c>
    </row>
    <row r="6568" spans="1:18" x14ac:dyDescent="0.35">
      <c r="A6568">
        <v>12783626</v>
      </c>
      <c r="B6568" t="s">
        <v>8468</v>
      </c>
      <c r="C6568">
        <v>25000</v>
      </c>
      <c r="D6568" t="s">
        <v>49</v>
      </c>
      <c r="E6568" t="s">
        <v>724</v>
      </c>
      <c r="F6568" t="s">
        <v>296</v>
      </c>
      <c r="G6568" t="s">
        <v>1277</v>
      </c>
      <c r="H6568">
        <v>2015</v>
      </c>
      <c r="I6568">
        <v>165000</v>
      </c>
      <c r="J6568" t="s">
        <v>21</v>
      </c>
      <c r="K6568" t="s">
        <v>22</v>
      </c>
      <c r="L6568" t="s">
        <v>64</v>
      </c>
      <c r="M6568" t="s">
        <v>24</v>
      </c>
      <c r="N6568">
        <v>3498</v>
      </c>
      <c r="O6568" t="s">
        <v>33</v>
      </c>
      <c r="P6568">
        <v>7</v>
      </c>
      <c r="Q6568">
        <f t="shared" si="204"/>
        <v>9</v>
      </c>
      <c r="R6568" t="str">
        <f t="shared" si="205"/>
        <v>Mid-range</v>
      </c>
    </row>
    <row r="6569" spans="1:18" x14ac:dyDescent="0.35">
      <c r="A6569">
        <v>12783632</v>
      </c>
      <c r="B6569" t="s">
        <v>8469</v>
      </c>
      <c r="C6569">
        <v>47888</v>
      </c>
      <c r="D6569" t="s">
        <v>17</v>
      </c>
      <c r="E6569" t="s">
        <v>153</v>
      </c>
      <c r="F6569" t="s">
        <v>154</v>
      </c>
      <c r="G6569" t="s">
        <v>1884</v>
      </c>
      <c r="H6569">
        <v>2022</v>
      </c>
      <c r="I6569">
        <v>20</v>
      </c>
      <c r="J6569" t="s">
        <v>21</v>
      </c>
      <c r="K6569" t="s">
        <v>22</v>
      </c>
      <c r="L6569" t="s">
        <v>23</v>
      </c>
      <c r="M6569" t="s">
        <v>24</v>
      </c>
      <c r="N6569">
        <v>1987</v>
      </c>
      <c r="O6569" t="s">
        <v>25</v>
      </c>
      <c r="P6569">
        <v>5</v>
      </c>
      <c r="Q6569">
        <f t="shared" si="204"/>
        <v>2</v>
      </c>
      <c r="R6569" t="str">
        <f t="shared" si="205"/>
        <v>Luxury</v>
      </c>
    </row>
    <row r="6570" spans="1:18" x14ac:dyDescent="0.35">
      <c r="A6570">
        <v>12783635</v>
      </c>
      <c r="B6570" t="s">
        <v>4424</v>
      </c>
      <c r="C6570">
        <v>12995</v>
      </c>
      <c r="D6570" t="s">
        <v>42</v>
      </c>
      <c r="E6570" t="s">
        <v>43</v>
      </c>
      <c r="F6570" t="s">
        <v>3254</v>
      </c>
      <c r="G6570" t="s">
        <v>4425</v>
      </c>
      <c r="H6570">
        <v>2015</v>
      </c>
      <c r="I6570">
        <v>108127</v>
      </c>
      <c r="J6570" t="s">
        <v>86</v>
      </c>
      <c r="K6570" t="s">
        <v>22</v>
      </c>
      <c r="L6570" t="s">
        <v>23</v>
      </c>
      <c r="M6570" t="s">
        <v>24</v>
      </c>
      <c r="N6570">
        <v>1796</v>
      </c>
      <c r="O6570" t="s">
        <v>116</v>
      </c>
      <c r="P6570">
        <v>5</v>
      </c>
      <c r="Q6570">
        <f t="shared" si="204"/>
        <v>9</v>
      </c>
      <c r="R6570" t="str">
        <f t="shared" si="205"/>
        <v>Mid-range</v>
      </c>
    </row>
    <row r="6571" spans="1:18" x14ac:dyDescent="0.35">
      <c r="A6571">
        <v>12783637</v>
      </c>
      <c r="B6571" t="s">
        <v>8470</v>
      </c>
      <c r="C6571">
        <v>5425</v>
      </c>
      <c r="D6571" t="s">
        <v>127</v>
      </c>
      <c r="E6571">
        <v>6</v>
      </c>
      <c r="F6571" t="s">
        <v>114</v>
      </c>
      <c r="G6571" t="s">
        <v>3000</v>
      </c>
      <c r="H6571">
        <v>2003</v>
      </c>
      <c r="I6571">
        <v>207246</v>
      </c>
      <c r="J6571" t="s">
        <v>63</v>
      </c>
      <c r="K6571" t="s">
        <v>22</v>
      </c>
      <c r="L6571" t="s">
        <v>64</v>
      </c>
      <c r="M6571" t="s">
        <v>24</v>
      </c>
      <c r="N6571">
        <v>2261</v>
      </c>
      <c r="O6571" t="s">
        <v>116</v>
      </c>
      <c r="P6571">
        <v>5</v>
      </c>
      <c r="Q6571">
        <f t="shared" si="204"/>
        <v>21</v>
      </c>
      <c r="R6571" t="str">
        <f t="shared" si="205"/>
        <v>Budget</v>
      </c>
    </row>
    <row r="6572" spans="1:18" x14ac:dyDescent="0.35">
      <c r="A6572">
        <v>12783638</v>
      </c>
      <c r="B6572" t="s">
        <v>2531</v>
      </c>
      <c r="C6572">
        <v>5400</v>
      </c>
      <c r="D6572" t="s">
        <v>49</v>
      </c>
      <c r="E6572" t="s">
        <v>738</v>
      </c>
      <c r="F6572" t="s">
        <v>767</v>
      </c>
      <c r="G6572" t="s">
        <v>2532</v>
      </c>
      <c r="H6572">
        <v>2005</v>
      </c>
      <c r="I6572">
        <v>160700</v>
      </c>
      <c r="J6572" t="s">
        <v>63</v>
      </c>
      <c r="K6572" t="s">
        <v>22</v>
      </c>
      <c r="L6572" t="s">
        <v>23</v>
      </c>
      <c r="M6572" t="s">
        <v>24</v>
      </c>
      <c r="N6572">
        <v>1769</v>
      </c>
      <c r="O6572" t="s">
        <v>47</v>
      </c>
      <c r="P6572">
        <v>5</v>
      </c>
      <c r="Q6572">
        <f t="shared" si="204"/>
        <v>19</v>
      </c>
      <c r="R6572" t="str">
        <f t="shared" si="205"/>
        <v>Budget</v>
      </c>
    </row>
    <row r="6573" spans="1:18" x14ac:dyDescent="0.35">
      <c r="A6573">
        <v>12783648</v>
      </c>
      <c r="B6573" t="s">
        <v>5083</v>
      </c>
      <c r="C6573">
        <v>62777</v>
      </c>
      <c r="D6573" t="s">
        <v>17</v>
      </c>
      <c r="E6573" t="s">
        <v>153</v>
      </c>
      <c r="F6573" t="s">
        <v>5084</v>
      </c>
      <c r="G6573" t="s">
        <v>1991</v>
      </c>
      <c r="H6573">
        <v>2022</v>
      </c>
      <c r="I6573">
        <v>1730</v>
      </c>
      <c r="J6573" t="s">
        <v>21</v>
      </c>
      <c r="K6573" t="s">
        <v>22</v>
      </c>
      <c r="L6573" t="s">
        <v>540</v>
      </c>
      <c r="M6573" t="s">
        <v>24</v>
      </c>
      <c r="N6573">
        <v>2487</v>
      </c>
      <c r="O6573" t="s">
        <v>47</v>
      </c>
      <c r="P6573">
        <v>5</v>
      </c>
      <c r="Q6573">
        <f t="shared" si="204"/>
        <v>2</v>
      </c>
      <c r="R6573" t="str">
        <f t="shared" si="205"/>
        <v>Luxury</v>
      </c>
    </row>
    <row r="6574" spans="1:18" x14ac:dyDescent="0.35">
      <c r="A6574">
        <v>12783666</v>
      </c>
      <c r="B6574" t="s">
        <v>8471</v>
      </c>
      <c r="C6574">
        <v>60990</v>
      </c>
      <c r="D6574" t="s">
        <v>17</v>
      </c>
      <c r="E6574" t="s">
        <v>153</v>
      </c>
      <c r="F6574" t="s">
        <v>2641</v>
      </c>
      <c r="G6574" t="s">
        <v>1991</v>
      </c>
      <c r="H6574">
        <v>2021</v>
      </c>
      <c r="I6574">
        <v>9158</v>
      </c>
      <c r="J6574" t="s">
        <v>21</v>
      </c>
      <c r="K6574" t="s">
        <v>22</v>
      </c>
      <c r="L6574" t="s">
        <v>540</v>
      </c>
      <c r="M6574" t="s">
        <v>24</v>
      </c>
      <c r="N6574">
        <v>2487</v>
      </c>
      <c r="O6574" t="s">
        <v>47</v>
      </c>
      <c r="P6574">
        <v>5</v>
      </c>
      <c r="Q6574">
        <f t="shared" si="204"/>
        <v>3</v>
      </c>
      <c r="R6574" t="str">
        <f t="shared" si="205"/>
        <v>Luxury</v>
      </c>
    </row>
    <row r="6575" spans="1:18" x14ac:dyDescent="0.35">
      <c r="A6575">
        <v>12783669</v>
      </c>
      <c r="B6575" t="s">
        <v>8384</v>
      </c>
      <c r="C6575">
        <v>69990</v>
      </c>
      <c r="D6575" t="s">
        <v>42</v>
      </c>
      <c r="E6575" t="s">
        <v>71</v>
      </c>
      <c r="F6575" t="s">
        <v>383</v>
      </c>
      <c r="G6575" t="s">
        <v>1466</v>
      </c>
      <c r="H6575">
        <v>2010</v>
      </c>
      <c r="I6575">
        <v>75074</v>
      </c>
      <c r="J6575" t="s">
        <v>427</v>
      </c>
      <c r="K6575" t="s">
        <v>81</v>
      </c>
      <c r="L6575" t="s">
        <v>23</v>
      </c>
      <c r="M6575" t="s">
        <v>24</v>
      </c>
      <c r="N6575">
        <v>5967</v>
      </c>
      <c r="O6575" t="s">
        <v>33</v>
      </c>
      <c r="P6575">
        <v>2</v>
      </c>
      <c r="Q6575">
        <f t="shared" si="204"/>
        <v>14</v>
      </c>
      <c r="R6575" t="str">
        <f t="shared" si="205"/>
        <v>Luxury</v>
      </c>
    </row>
    <row r="6576" spans="1:18" x14ac:dyDescent="0.35">
      <c r="A6576">
        <v>12783670</v>
      </c>
      <c r="B6576" t="s">
        <v>4186</v>
      </c>
      <c r="C6576">
        <v>34990</v>
      </c>
      <c r="D6576" t="s">
        <v>17</v>
      </c>
      <c r="E6576" t="s">
        <v>153</v>
      </c>
      <c r="F6576" t="s">
        <v>1886</v>
      </c>
      <c r="G6576" t="s">
        <v>1163</v>
      </c>
      <c r="H6576">
        <v>2018</v>
      </c>
      <c r="I6576">
        <v>70869</v>
      </c>
      <c r="J6576" t="s">
        <v>21</v>
      </c>
      <c r="K6576" t="s">
        <v>22</v>
      </c>
      <c r="L6576" t="s">
        <v>23</v>
      </c>
      <c r="M6576" t="s">
        <v>24</v>
      </c>
      <c r="N6576">
        <v>1987</v>
      </c>
      <c r="O6576" t="s">
        <v>47</v>
      </c>
      <c r="P6576">
        <v>5</v>
      </c>
      <c r="Q6576">
        <f t="shared" si="204"/>
        <v>6</v>
      </c>
      <c r="R6576" t="str">
        <f t="shared" si="205"/>
        <v>Mid-range</v>
      </c>
    </row>
    <row r="6577" spans="1:18" x14ac:dyDescent="0.35">
      <c r="A6577">
        <v>12783679</v>
      </c>
      <c r="B6577" t="s">
        <v>8472</v>
      </c>
      <c r="C6577">
        <v>20800</v>
      </c>
      <c r="D6577" t="s">
        <v>102</v>
      </c>
      <c r="E6577" t="s">
        <v>222</v>
      </c>
      <c r="F6577" t="s">
        <v>1535</v>
      </c>
      <c r="G6577" t="s">
        <v>2929</v>
      </c>
      <c r="H6577">
        <v>2011</v>
      </c>
      <c r="I6577">
        <v>77608</v>
      </c>
      <c r="J6577" t="s">
        <v>86</v>
      </c>
      <c r="K6577" t="s">
        <v>22</v>
      </c>
      <c r="L6577" t="s">
        <v>64</v>
      </c>
      <c r="M6577" t="s">
        <v>24</v>
      </c>
      <c r="N6577">
        <v>1984</v>
      </c>
      <c r="O6577" t="s">
        <v>135</v>
      </c>
      <c r="P6577">
        <v>5</v>
      </c>
      <c r="Q6577">
        <f t="shared" si="204"/>
        <v>13</v>
      </c>
      <c r="R6577" t="str">
        <f t="shared" si="205"/>
        <v>Mid-range</v>
      </c>
    </row>
    <row r="6578" spans="1:18" x14ac:dyDescent="0.35">
      <c r="A6578">
        <v>12783680</v>
      </c>
      <c r="B6578" t="s">
        <v>8162</v>
      </c>
      <c r="C6578">
        <v>22800</v>
      </c>
      <c r="D6578" t="s">
        <v>127</v>
      </c>
      <c r="E6578" t="s">
        <v>466</v>
      </c>
      <c r="F6578" t="s">
        <v>8163</v>
      </c>
      <c r="G6578" t="s">
        <v>1091</v>
      </c>
      <c r="H6578">
        <v>2016</v>
      </c>
      <c r="I6578">
        <v>168106</v>
      </c>
      <c r="J6578" t="s">
        <v>21</v>
      </c>
      <c r="K6578" t="s">
        <v>22</v>
      </c>
      <c r="L6578" t="s">
        <v>31</v>
      </c>
      <c r="M6578" t="s">
        <v>24</v>
      </c>
      <c r="N6578">
        <v>2191</v>
      </c>
      <c r="O6578" t="s">
        <v>25</v>
      </c>
      <c r="P6578">
        <v>5</v>
      </c>
      <c r="Q6578">
        <f t="shared" si="204"/>
        <v>8</v>
      </c>
      <c r="R6578" t="str">
        <f t="shared" si="205"/>
        <v>Mid-range</v>
      </c>
    </row>
    <row r="6579" spans="1:18" x14ac:dyDescent="0.35">
      <c r="A6579">
        <v>12783683</v>
      </c>
      <c r="B6579" t="s">
        <v>8473</v>
      </c>
      <c r="C6579">
        <v>41995</v>
      </c>
      <c r="D6579" t="s">
        <v>42</v>
      </c>
      <c r="E6579" t="s">
        <v>71</v>
      </c>
      <c r="F6579" t="s">
        <v>383</v>
      </c>
      <c r="G6579" t="s">
        <v>441</v>
      </c>
      <c r="H6579">
        <v>2014</v>
      </c>
      <c r="I6579">
        <v>149425</v>
      </c>
      <c r="J6579" t="s">
        <v>63</v>
      </c>
      <c r="K6579" t="s">
        <v>81</v>
      </c>
      <c r="L6579" t="s">
        <v>64</v>
      </c>
      <c r="M6579" t="s">
        <v>24</v>
      </c>
      <c r="N6579">
        <v>5967</v>
      </c>
      <c r="O6579" t="s">
        <v>47</v>
      </c>
      <c r="P6579">
        <v>5</v>
      </c>
      <c r="Q6579">
        <f t="shared" si="204"/>
        <v>10</v>
      </c>
      <c r="R6579" t="str">
        <f t="shared" si="205"/>
        <v>Luxury</v>
      </c>
    </row>
    <row r="6580" spans="1:18" x14ac:dyDescent="0.35">
      <c r="A6580">
        <v>12783691</v>
      </c>
      <c r="B6580" t="s">
        <v>8474</v>
      </c>
      <c r="C6580">
        <v>13990</v>
      </c>
      <c r="D6580" t="s">
        <v>143</v>
      </c>
      <c r="E6580" t="s">
        <v>144</v>
      </c>
      <c r="F6580" t="s">
        <v>7449</v>
      </c>
      <c r="G6580" t="s">
        <v>464</v>
      </c>
      <c r="H6580">
        <v>2010</v>
      </c>
      <c r="I6580">
        <v>200215</v>
      </c>
      <c r="J6580" t="s">
        <v>21</v>
      </c>
      <c r="K6580" t="s">
        <v>22</v>
      </c>
      <c r="L6580" t="s">
        <v>23</v>
      </c>
      <c r="M6580" t="s">
        <v>24</v>
      </c>
      <c r="N6580">
        <v>2457</v>
      </c>
      <c r="O6580" t="s">
        <v>25</v>
      </c>
      <c r="P6580">
        <v>5</v>
      </c>
      <c r="Q6580">
        <f t="shared" si="204"/>
        <v>14</v>
      </c>
      <c r="R6580" t="str">
        <f t="shared" si="205"/>
        <v>Mid-range</v>
      </c>
    </row>
    <row r="6581" spans="1:18" x14ac:dyDescent="0.35">
      <c r="A6581">
        <v>12783695</v>
      </c>
      <c r="B6581" t="s">
        <v>8475</v>
      </c>
      <c r="C6581">
        <v>9888</v>
      </c>
      <c r="D6581" t="s">
        <v>127</v>
      </c>
      <c r="E6581">
        <v>6</v>
      </c>
      <c r="F6581" t="s">
        <v>114</v>
      </c>
      <c r="G6581" t="s">
        <v>4450</v>
      </c>
      <c r="H6581">
        <v>2009</v>
      </c>
      <c r="I6581">
        <v>215523</v>
      </c>
      <c r="J6581" t="s">
        <v>63</v>
      </c>
      <c r="K6581" t="s">
        <v>22</v>
      </c>
      <c r="L6581" t="s">
        <v>64</v>
      </c>
      <c r="M6581" t="s">
        <v>24</v>
      </c>
      <c r="N6581">
        <v>2488</v>
      </c>
      <c r="O6581" t="s">
        <v>25</v>
      </c>
      <c r="P6581">
        <v>5</v>
      </c>
      <c r="Q6581">
        <f t="shared" si="204"/>
        <v>15</v>
      </c>
      <c r="R6581" t="str">
        <f t="shared" si="205"/>
        <v>Budget</v>
      </c>
    </row>
    <row r="6582" spans="1:18" x14ac:dyDescent="0.35">
      <c r="A6582">
        <v>12783696</v>
      </c>
      <c r="B6582" t="s">
        <v>8476</v>
      </c>
      <c r="C6582">
        <v>84800</v>
      </c>
      <c r="D6582" t="s">
        <v>249</v>
      </c>
      <c r="E6582" t="s">
        <v>1315</v>
      </c>
      <c r="F6582" t="s">
        <v>2012</v>
      </c>
      <c r="G6582" t="s">
        <v>146</v>
      </c>
      <c r="H6582">
        <v>2016</v>
      </c>
      <c r="I6582">
        <v>59370</v>
      </c>
      <c r="J6582" t="s">
        <v>21</v>
      </c>
      <c r="K6582" t="s">
        <v>22</v>
      </c>
      <c r="L6582" t="s">
        <v>64</v>
      </c>
      <c r="M6582" t="s">
        <v>24</v>
      </c>
      <c r="N6582">
        <v>2997</v>
      </c>
      <c r="O6582" t="s">
        <v>33</v>
      </c>
      <c r="P6582">
        <v>5</v>
      </c>
      <c r="Q6582">
        <f t="shared" si="204"/>
        <v>8</v>
      </c>
      <c r="R6582" t="str">
        <f t="shared" si="205"/>
        <v>Luxury</v>
      </c>
    </row>
    <row r="6583" spans="1:18" x14ac:dyDescent="0.35">
      <c r="A6583">
        <v>12783697</v>
      </c>
      <c r="B6583" t="s">
        <v>8477</v>
      </c>
      <c r="C6583">
        <v>43888</v>
      </c>
      <c r="D6583" t="s">
        <v>59</v>
      </c>
      <c r="E6583" t="s">
        <v>1653</v>
      </c>
      <c r="F6583" t="s">
        <v>1961</v>
      </c>
      <c r="G6583" t="s">
        <v>8274</v>
      </c>
      <c r="H6583">
        <v>2015</v>
      </c>
      <c r="I6583">
        <v>75580</v>
      </c>
      <c r="J6583" t="s">
        <v>393</v>
      </c>
      <c r="K6583" t="s">
        <v>22</v>
      </c>
      <c r="L6583" t="s">
        <v>31</v>
      </c>
      <c r="M6583" t="s">
        <v>24</v>
      </c>
      <c r="N6583">
        <v>1995</v>
      </c>
      <c r="O6583" t="s">
        <v>33</v>
      </c>
      <c r="P6583">
        <v>5</v>
      </c>
      <c r="Q6583">
        <f t="shared" si="204"/>
        <v>9</v>
      </c>
      <c r="R6583" t="str">
        <f t="shared" si="205"/>
        <v>Luxury</v>
      </c>
    </row>
    <row r="6584" spans="1:18" x14ac:dyDescent="0.35">
      <c r="A6584">
        <v>12783698</v>
      </c>
      <c r="B6584" t="s">
        <v>8478</v>
      </c>
      <c r="C6584">
        <v>4888</v>
      </c>
      <c r="D6584" t="s">
        <v>54</v>
      </c>
      <c r="E6584" t="s">
        <v>8479</v>
      </c>
      <c r="F6584" t="s">
        <v>2646</v>
      </c>
      <c r="G6584" t="s">
        <v>8480</v>
      </c>
      <c r="H6584">
        <v>1992</v>
      </c>
      <c r="I6584">
        <v>162400</v>
      </c>
      <c r="J6584" t="s">
        <v>63</v>
      </c>
      <c r="K6584" t="s">
        <v>22</v>
      </c>
      <c r="L6584" t="s">
        <v>23</v>
      </c>
      <c r="M6584" t="s">
        <v>24</v>
      </c>
      <c r="N6584">
        <v>1991</v>
      </c>
      <c r="O6584" t="s">
        <v>135</v>
      </c>
      <c r="P6584">
        <v>5</v>
      </c>
      <c r="Q6584">
        <f t="shared" si="204"/>
        <v>32</v>
      </c>
      <c r="R6584" t="str">
        <f t="shared" si="205"/>
        <v>Budget</v>
      </c>
    </row>
    <row r="6585" spans="1:18" x14ac:dyDescent="0.35">
      <c r="A6585">
        <v>12783705</v>
      </c>
      <c r="B6585" t="s">
        <v>8481</v>
      </c>
      <c r="C6585">
        <v>32888</v>
      </c>
      <c r="D6585" t="s">
        <v>59</v>
      </c>
      <c r="E6585" t="s">
        <v>826</v>
      </c>
      <c r="F6585" t="s">
        <v>3951</v>
      </c>
      <c r="G6585" t="s">
        <v>3086</v>
      </c>
      <c r="H6585">
        <v>2014</v>
      </c>
      <c r="I6585">
        <v>146255</v>
      </c>
      <c r="J6585" t="s">
        <v>21</v>
      </c>
      <c r="K6585" t="s">
        <v>22</v>
      </c>
      <c r="L6585" t="s">
        <v>31</v>
      </c>
      <c r="M6585" t="s">
        <v>24</v>
      </c>
      <c r="N6585">
        <v>1995</v>
      </c>
      <c r="O6585" t="s">
        <v>47</v>
      </c>
      <c r="P6585">
        <v>5</v>
      </c>
      <c r="Q6585">
        <f t="shared" si="204"/>
        <v>10</v>
      </c>
      <c r="R6585" t="str">
        <f t="shared" si="205"/>
        <v>Mid-range</v>
      </c>
    </row>
    <row r="6586" spans="1:18" x14ac:dyDescent="0.35">
      <c r="A6586">
        <v>12783708</v>
      </c>
      <c r="B6586" t="s">
        <v>8482</v>
      </c>
      <c r="C6586">
        <v>28888</v>
      </c>
      <c r="D6586" t="s">
        <v>59</v>
      </c>
      <c r="E6586" t="s">
        <v>398</v>
      </c>
      <c r="F6586" t="s">
        <v>8483</v>
      </c>
      <c r="G6586" t="s">
        <v>3385</v>
      </c>
      <c r="H6586">
        <v>2014</v>
      </c>
      <c r="I6586">
        <v>111550</v>
      </c>
      <c r="J6586" t="s">
        <v>21</v>
      </c>
      <c r="K6586" t="s">
        <v>22</v>
      </c>
      <c r="L6586" t="s">
        <v>64</v>
      </c>
      <c r="M6586" t="s">
        <v>24</v>
      </c>
      <c r="N6586">
        <v>1997</v>
      </c>
      <c r="O6586" t="s">
        <v>47</v>
      </c>
      <c r="P6586">
        <v>5</v>
      </c>
      <c r="Q6586">
        <f t="shared" si="204"/>
        <v>10</v>
      </c>
      <c r="R6586" t="str">
        <f t="shared" si="205"/>
        <v>Mid-range</v>
      </c>
    </row>
    <row r="6587" spans="1:18" x14ac:dyDescent="0.35">
      <c r="A6587">
        <v>12783711</v>
      </c>
      <c r="B6587" t="s">
        <v>8484</v>
      </c>
      <c r="C6587">
        <v>13888</v>
      </c>
      <c r="D6587" t="s">
        <v>127</v>
      </c>
      <c r="E6587">
        <v>3</v>
      </c>
      <c r="F6587" t="s">
        <v>545</v>
      </c>
      <c r="G6587" t="s">
        <v>2860</v>
      </c>
      <c r="H6587">
        <v>2010</v>
      </c>
      <c r="I6587">
        <v>165564</v>
      </c>
      <c r="J6587" t="s">
        <v>86</v>
      </c>
      <c r="K6587" t="s">
        <v>22</v>
      </c>
      <c r="L6587" t="s">
        <v>23</v>
      </c>
      <c r="M6587" t="s">
        <v>24</v>
      </c>
      <c r="N6587">
        <v>2488</v>
      </c>
      <c r="O6587" t="s">
        <v>25</v>
      </c>
      <c r="P6587">
        <v>5</v>
      </c>
      <c r="Q6587">
        <f t="shared" si="204"/>
        <v>14</v>
      </c>
      <c r="R6587" t="str">
        <f t="shared" si="205"/>
        <v>Mid-range</v>
      </c>
    </row>
    <row r="6588" spans="1:18" x14ac:dyDescent="0.35">
      <c r="A6588">
        <v>12783713</v>
      </c>
      <c r="B6588" t="s">
        <v>8485</v>
      </c>
      <c r="C6588">
        <v>12888</v>
      </c>
      <c r="D6588" t="s">
        <v>49</v>
      </c>
      <c r="E6588" t="s">
        <v>2661</v>
      </c>
      <c r="F6588" t="s">
        <v>1453</v>
      </c>
      <c r="G6588" t="s">
        <v>5474</v>
      </c>
      <c r="H6588">
        <v>2013</v>
      </c>
      <c r="I6588">
        <v>119680</v>
      </c>
      <c r="J6588" t="s">
        <v>86</v>
      </c>
      <c r="K6588" t="s">
        <v>22</v>
      </c>
      <c r="L6588" t="s">
        <v>23</v>
      </c>
      <c r="M6588" t="s">
        <v>24</v>
      </c>
      <c r="N6588">
        <v>1198</v>
      </c>
      <c r="O6588" t="s">
        <v>47</v>
      </c>
      <c r="P6588">
        <v>5</v>
      </c>
      <c r="Q6588">
        <f t="shared" si="204"/>
        <v>11</v>
      </c>
      <c r="R6588" t="str">
        <f t="shared" si="205"/>
        <v>Mid-range</v>
      </c>
    </row>
    <row r="6589" spans="1:18" x14ac:dyDescent="0.35">
      <c r="A6589">
        <v>12783715</v>
      </c>
      <c r="B6589" t="s">
        <v>8486</v>
      </c>
      <c r="C6589">
        <v>38888</v>
      </c>
      <c r="D6589" t="s">
        <v>449</v>
      </c>
      <c r="E6589" t="s">
        <v>743</v>
      </c>
      <c r="F6589" t="s">
        <v>8487</v>
      </c>
      <c r="G6589" t="s">
        <v>877</v>
      </c>
      <c r="H6589">
        <v>2012</v>
      </c>
      <c r="I6589">
        <v>138600</v>
      </c>
      <c r="J6589" t="s">
        <v>21</v>
      </c>
      <c r="K6589" t="s">
        <v>22</v>
      </c>
      <c r="L6589" t="s">
        <v>31</v>
      </c>
      <c r="M6589" t="s">
        <v>24</v>
      </c>
      <c r="N6589">
        <v>2993</v>
      </c>
      <c r="O6589" t="s">
        <v>33</v>
      </c>
      <c r="P6589">
        <v>5</v>
      </c>
      <c r="Q6589">
        <f t="shared" si="204"/>
        <v>12</v>
      </c>
      <c r="R6589" t="str">
        <f t="shared" si="205"/>
        <v>Mid-range</v>
      </c>
    </row>
    <row r="6590" spans="1:18" x14ac:dyDescent="0.35">
      <c r="A6590">
        <v>12783716</v>
      </c>
      <c r="B6590" t="s">
        <v>7166</v>
      </c>
      <c r="C6590">
        <v>15888</v>
      </c>
      <c r="D6590" t="s">
        <v>88</v>
      </c>
      <c r="E6590" t="s">
        <v>707</v>
      </c>
      <c r="F6590" t="s">
        <v>90</v>
      </c>
      <c r="G6590" t="s">
        <v>708</v>
      </c>
      <c r="H6590">
        <v>2016</v>
      </c>
      <c r="I6590">
        <v>87466</v>
      </c>
      <c r="J6590" t="s">
        <v>86</v>
      </c>
      <c r="K6590" t="s">
        <v>22</v>
      </c>
      <c r="L6590" t="s">
        <v>23</v>
      </c>
      <c r="M6590" t="s">
        <v>24</v>
      </c>
      <c r="N6590">
        <v>1368</v>
      </c>
      <c r="O6590" t="s">
        <v>116</v>
      </c>
      <c r="P6590">
        <v>5</v>
      </c>
      <c r="Q6590">
        <f t="shared" si="204"/>
        <v>8</v>
      </c>
      <c r="R6590" t="str">
        <f t="shared" si="205"/>
        <v>Mid-range</v>
      </c>
    </row>
    <row r="6591" spans="1:18" x14ac:dyDescent="0.35">
      <c r="A6591">
        <v>12783718</v>
      </c>
      <c r="B6591" t="s">
        <v>8488</v>
      </c>
      <c r="C6591">
        <v>63888</v>
      </c>
      <c r="D6591" t="s">
        <v>449</v>
      </c>
      <c r="E6591" t="s">
        <v>743</v>
      </c>
      <c r="F6591" t="s">
        <v>2829</v>
      </c>
      <c r="G6591" t="s">
        <v>2791</v>
      </c>
      <c r="H6591">
        <v>2015</v>
      </c>
      <c r="I6591">
        <v>136250</v>
      </c>
      <c r="J6591" t="s">
        <v>21</v>
      </c>
      <c r="K6591" t="s">
        <v>22</v>
      </c>
      <c r="L6591" t="s">
        <v>31</v>
      </c>
      <c r="M6591" t="s">
        <v>24</v>
      </c>
      <c r="N6591">
        <v>2993</v>
      </c>
      <c r="O6591" t="s">
        <v>33</v>
      </c>
      <c r="P6591">
        <v>5</v>
      </c>
      <c r="Q6591">
        <f t="shared" si="204"/>
        <v>9</v>
      </c>
      <c r="R6591" t="str">
        <f t="shared" si="205"/>
        <v>Luxury</v>
      </c>
    </row>
    <row r="6592" spans="1:18" x14ac:dyDescent="0.35">
      <c r="A6592">
        <v>12783752</v>
      </c>
      <c r="B6592" t="s">
        <v>353</v>
      </c>
      <c r="C6592">
        <v>29990</v>
      </c>
      <c r="D6592" t="s">
        <v>143</v>
      </c>
      <c r="E6592" t="s">
        <v>144</v>
      </c>
      <c r="F6592" t="s">
        <v>354</v>
      </c>
      <c r="G6592" t="s">
        <v>211</v>
      </c>
      <c r="H6592">
        <v>2017</v>
      </c>
      <c r="I6592">
        <v>91395</v>
      </c>
      <c r="J6592" t="s">
        <v>21</v>
      </c>
      <c r="K6592" t="s">
        <v>22</v>
      </c>
      <c r="L6592" t="s">
        <v>23</v>
      </c>
      <c r="M6592" t="s">
        <v>24</v>
      </c>
      <c r="N6592">
        <v>2498</v>
      </c>
      <c r="O6592" t="s">
        <v>47</v>
      </c>
      <c r="P6592">
        <v>5</v>
      </c>
      <c r="Q6592">
        <f t="shared" si="204"/>
        <v>7</v>
      </c>
      <c r="R6592" t="str">
        <f t="shared" si="205"/>
        <v>Mid-range</v>
      </c>
    </row>
    <row r="6593" spans="1:18" x14ac:dyDescent="0.35">
      <c r="A6593">
        <v>12783760</v>
      </c>
      <c r="B6593" t="s">
        <v>8489</v>
      </c>
      <c r="C6593">
        <v>15799</v>
      </c>
      <c r="D6593" t="s">
        <v>165</v>
      </c>
      <c r="E6593" t="s">
        <v>6024</v>
      </c>
      <c r="F6593" t="s">
        <v>456</v>
      </c>
      <c r="G6593" t="s">
        <v>8490</v>
      </c>
      <c r="H6593">
        <v>2018</v>
      </c>
      <c r="I6593">
        <v>66992</v>
      </c>
      <c r="J6593" t="s">
        <v>86</v>
      </c>
      <c r="K6593" t="s">
        <v>22</v>
      </c>
      <c r="L6593" t="s">
        <v>23</v>
      </c>
      <c r="M6593" t="s">
        <v>24</v>
      </c>
      <c r="N6593">
        <v>1193</v>
      </c>
      <c r="O6593" t="s">
        <v>135</v>
      </c>
      <c r="P6593">
        <v>5</v>
      </c>
      <c r="Q6593">
        <f t="shared" si="204"/>
        <v>6</v>
      </c>
      <c r="R6593" t="str">
        <f t="shared" si="205"/>
        <v>Mid-range</v>
      </c>
    </row>
    <row r="6594" spans="1:18" x14ac:dyDescent="0.35">
      <c r="A6594">
        <v>12783764</v>
      </c>
      <c r="B6594" t="s">
        <v>8491</v>
      </c>
      <c r="C6594">
        <v>43490</v>
      </c>
      <c r="D6594" t="s">
        <v>17</v>
      </c>
      <c r="E6594" t="s">
        <v>2197</v>
      </c>
      <c r="F6594" t="s">
        <v>8102</v>
      </c>
      <c r="G6594" t="s">
        <v>8492</v>
      </c>
      <c r="H6594">
        <v>2021</v>
      </c>
      <c r="I6594">
        <v>10287</v>
      </c>
      <c r="J6594" t="s">
        <v>21</v>
      </c>
      <c r="K6594" t="s">
        <v>22</v>
      </c>
      <c r="L6594" t="s">
        <v>540</v>
      </c>
      <c r="M6594" t="s">
        <v>24</v>
      </c>
      <c r="N6594">
        <v>1490</v>
      </c>
      <c r="O6594" t="s">
        <v>116</v>
      </c>
      <c r="P6594">
        <v>5</v>
      </c>
      <c r="Q6594">
        <f t="shared" si="204"/>
        <v>3</v>
      </c>
      <c r="R6594" t="str">
        <f t="shared" si="205"/>
        <v>Luxury</v>
      </c>
    </row>
    <row r="6595" spans="1:18" x14ac:dyDescent="0.35">
      <c r="A6595">
        <v>12783767</v>
      </c>
      <c r="B6595" t="s">
        <v>6817</v>
      </c>
      <c r="C6595">
        <v>11400</v>
      </c>
      <c r="D6595" t="s">
        <v>143</v>
      </c>
      <c r="E6595" t="s">
        <v>879</v>
      </c>
      <c r="F6595" t="s">
        <v>1841</v>
      </c>
      <c r="G6595" t="s">
        <v>877</v>
      </c>
      <c r="H6595">
        <v>2012</v>
      </c>
      <c r="I6595">
        <v>88000</v>
      </c>
      <c r="J6595" t="s">
        <v>63</v>
      </c>
      <c r="K6595" t="s">
        <v>81</v>
      </c>
      <c r="L6595" t="s">
        <v>23</v>
      </c>
      <c r="M6595" t="s">
        <v>24</v>
      </c>
      <c r="N6595">
        <v>1995</v>
      </c>
      <c r="O6595" t="s">
        <v>8493</v>
      </c>
      <c r="P6595">
        <v>5</v>
      </c>
      <c r="Q6595">
        <f t="shared" ref="Q6595:Q6658" si="206">2024-H6595</f>
        <v>12</v>
      </c>
      <c r="R6595" t="str">
        <f t="shared" ref="R6595:R6658" si="207">IF(C6595&lt;=10000,"Budget",IF(C6595&lt;=40000,"Mid-range","Luxury"))</f>
        <v>Mid-range</v>
      </c>
    </row>
    <row r="6596" spans="1:18" x14ac:dyDescent="0.35">
      <c r="A6596">
        <v>12783773</v>
      </c>
      <c r="B6596" t="s">
        <v>7605</v>
      </c>
      <c r="C6596">
        <v>24998</v>
      </c>
      <c r="D6596" t="s">
        <v>497</v>
      </c>
      <c r="E6596" t="s">
        <v>7289</v>
      </c>
      <c r="F6596" t="s">
        <v>7606</v>
      </c>
      <c r="G6596" t="s">
        <v>7607</v>
      </c>
      <c r="H6596">
        <v>2021</v>
      </c>
      <c r="I6596">
        <v>18497</v>
      </c>
      <c r="J6596" t="s">
        <v>21</v>
      </c>
      <c r="K6596" t="s">
        <v>22</v>
      </c>
      <c r="L6596" t="s">
        <v>23</v>
      </c>
      <c r="M6596" t="s">
        <v>24</v>
      </c>
      <c r="N6596">
        <v>1498</v>
      </c>
      <c r="O6596" t="s">
        <v>33</v>
      </c>
      <c r="P6596">
        <v>5</v>
      </c>
      <c r="Q6596">
        <f t="shared" si="206"/>
        <v>3</v>
      </c>
      <c r="R6596" t="str">
        <f t="shared" si="207"/>
        <v>Mid-range</v>
      </c>
    </row>
    <row r="6597" spans="1:18" x14ac:dyDescent="0.35">
      <c r="A6597">
        <v>12783775</v>
      </c>
      <c r="B6597" t="s">
        <v>7732</v>
      </c>
      <c r="C6597">
        <v>26888</v>
      </c>
      <c r="D6597" t="s">
        <v>54</v>
      </c>
      <c r="E6597" t="s">
        <v>55</v>
      </c>
      <c r="F6597" t="s">
        <v>5041</v>
      </c>
      <c r="G6597" t="s">
        <v>57</v>
      </c>
      <c r="H6597">
        <v>2016</v>
      </c>
      <c r="I6597">
        <v>92886</v>
      </c>
      <c r="J6597" t="s">
        <v>21</v>
      </c>
      <c r="K6597" t="s">
        <v>22</v>
      </c>
      <c r="L6597" t="s">
        <v>31</v>
      </c>
      <c r="M6597" t="s">
        <v>24</v>
      </c>
      <c r="N6597">
        <v>2720</v>
      </c>
      <c r="O6597" t="s">
        <v>47</v>
      </c>
      <c r="P6597">
        <v>5</v>
      </c>
      <c r="Q6597">
        <f t="shared" si="206"/>
        <v>8</v>
      </c>
      <c r="R6597" t="str">
        <f t="shared" si="207"/>
        <v>Mid-range</v>
      </c>
    </row>
    <row r="6598" spans="1:18" x14ac:dyDescent="0.35">
      <c r="A6598">
        <v>12783777</v>
      </c>
      <c r="B6598" t="s">
        <v>8494</v>
      </c>
      <c r="C6598">
        <v>36888</v>
      </c>
      <c r="D6598" t="s">
        <v>188</v>
      </c>
      <c r="E6598" t="s">
        <v>288</v>
      </c>
      <c r="F6598" t="s">
        <v>842</v>
      </c>
      <c r="G6598" t="s">
        <v>290</v>
      </c>
      <c r="H6598">
        <v>2015</v>
      </c>
      <c r="I6598">
        <v>45387</v>
      </c>
      <c r="J6598" t="s">
        <v>21</v>
      </c>
      <c r="K6598" t="s">
        <v>22</v>
      </c>
      <c r="L6598" t="s">
        <v>23</v>
      </c>
      <c r="M6598" t="s">
        <v>24</v>
      </c>
      <c r="N6598">
        <v>3342</v>
      </c>
      <c r="O6598" t="s">
        <v>47</v>
      </c>
      <c r="P6598">
        <v>8</v>
      </c>
      <c r="Q6598">
        <f t="shared" si="206"/>
        <v>9</v>
      </c>
      <c r="R6598" t="str">
        <f t="shared" si="207"/>
        <v>Mid-range</v>
      </c>
    </row>
    <row r="6599" spans="1:18" x14ac:dyDescent="0.35">
      <c r="A6599">
        <v>12783781</v>
      </c>
      <c r="B6599" t="s">
        <v>1899</v>
      </c>
      <c r="C6599">
        <v>33490</v>
      </c>
      <c r="D6599" t="s">
        <v>165</v>
      </c>
      <c r="E6599" t="s">
        <v>184</v>
      </c>
      <c r="F6599" t="s">
        <v>1074</v>
      </c>
      <c r="G6599" t="s">
        <v>582</v>
      </c>
      <c r="H6599">
        <v>2018</v>
      </c>
      <c r="I6599">
        <v>79210</v>
      </c>
      <c r="J6599" t="s">
        <v>21</v>
      </c>
      <c r="K6599" t="s">
        <v>22</v>
      </c>
      <c r="L6599" t="s">
        <v>31</v>
      </c>
      <c r="M6599" t="s">
        <v>24</v>
      </c>
      <c r="N6599">
        <v>2268</v>
      </c>
      <c r="O6599" t="s">
        <v>47</v>
      </c>
      <c r="P6599">
        <v>7</v>
      </c>
      <c r="Q6599">
        <f t="shared" si="206"/>
        <v>6</v>
      </c>
      <c r="R6599" t="str">
        <f t="shared" si="207"/>
        <v>Mid-range</v>
      </c>
    </row>
    <row r="6600" spans="1:18" x14ac:dyDescent="0.35">
      <c r="A6600">
        <v>12783784</v>
      </c>
      <c r="B6600" t="s">
        <v>4292</v>
      </c>
      <c r="C6600">
        <v>27990</v>
      </c>
      <c r="D6600" t="s">
        <v>188</v>
      </c>
      <c r="E6600" t="s">
        <v>189</v>
      </c>
      <c r="F6600" t="s">
        <v>4293</v>
      </c>
      <c r="G6600" t="s">
        <v>3142</v>
      </c>
      <c r="H6600">
        <v>2019</v>
      </c>
      <c r="I6600">
        <v>63568</v>
      </c>
      <c r="J6600" t="s">
        <v>21</v>
      </c>
      <c r="K6600" t="s">
        <v>22</v>
      </c>
      <c r="L6600" t="s">
        <v>23</v>
      </c>
      <c r="M6600" t="s">
        <v>24</v>
      </c>
      <c r="N6600">
        <v>1999</v>
      </c>
      <c r="O6600" t="s">
        <v>135</v>
      </c>
      <c r="P6600">
        <v>5</v>
      </c>
      <c r="Q6600">
        <f t="shared" si="206"/>
        <v>5</v>
      </c>
      <c r="R6600" t="str">
        <f t="shared" si="207"/>
        <v>Mid-range</v>
      </c>
    </row>
    <row r="6601" spans="1:18" x14ac:dyDescent="0.35">
      <c r="A6601">
        <v>12783792</v>
      </c>
      <c r="B6601" t="s">
        <v>8495</v>
      </c>
      <c r="C6601">
        <v>32995</v>
      </c>
      <c r="D6601" t="s">
        <v>165</v>
      </c>
      <c r="E6601" t="s">
        <v>166</v>
      </c>
      <c r="F6601" t="s">
        <v>167</v>
      </c>
      <c r="G6601" t="s">
        <v>1282</v>
      </c>
      <c r="H6601">
        <v>2019</v>
      </c>
      <c r="I6601">
        <v>169717</v>
      </c>
      <c r="J6601" t="s">
        <v>80</v>
      </c>
      <c r="K6601" t="s">
        <v>22</v>
      </c>
      <c r="L6601" t="s">
        <v>31</v>
      </c>
      <c r="M6601" t="s">
        <v>24</v>
      </c>
      <c r="N6601">
        <v>2440</v>
      </c>
      <c r="O6601" t="s">
        <v>25</v>
      </c>
      <c r="P6601">
        <v>5</v>
      </c>
      <c r="Q6601">
        <f t="shared" si="206"/>
        <v>5</v>
      </c>
      <c r="R6601" t="str">
        <f t="shared" si="207"/>
        <v>Mid-range</v>
      </c>
    </row>
    <row r="6602" spans="1:18" x14ac:dyDescent="0.35">
      <c r="A6602">
        <v>12783795</v>
      </c>
      <c r="B6602" t="s">
        <v>8496</v>
      </c>
      <c r="C6602">
        <v>48990</v>
      </c>
      <c r="D6602" t="s">
        <v>188</v>
      </c>
      <c r="E6602" t="s">
        <v>969</v>
      </c>
      <c r="F6602" t="s">
        <v>8497</v>
      </c>
      <c r="G6602" t="s">
        <v>8155</v>
      </c>
      <c r="H6602">
        <v>2018</v>
      </c>
      <c r="I6602">
        <v>52881</v>
      </c>
      <c r="J6602" t="s">
        <v>63</v>
      </c>
      <c r="K6602" t="s">
        <v>22</v>
      </c>
      <c r="L6602" t="s">
        <v>23</v>
      </c>
      <c r="M6602" t="s">
        <v>24</v>
      </c>
      <c r="N6602">
        <v>3342</v>
      </c>
      <c r="O6602" t="s">
        <v>33</v>
      </c>
      <c r="P6602">
        <v>5</v>
      </c>
      <c r="Q6602">
        <f t="shared" si="206"/>
        <v>6</v>
      </c>
      <c r="R6602" t="str">
        <f t="shared" si="207"/>
        <v>Luxury</v>
      </c>
    </row>
    <row r="6603" spans="1:18" x14ac:dyDescent="0.35">
      <c r="A6603">
        <v>12783800</v>
      </c>
      <c r="B6603" t="s">
        <v>8498</v>
      </c>
      <c r="C6603">
        <v>35990</v>
      </c>
      <c r="D6603" t="s">
        <v>88</v>
      </c>
      <c r="E6603" t="s">
        <v>98</v>
      </c>
      <c r="F6603" t="s">
        <v>2463</v>
      </c>
      <c r="G6603" t="s">
        <v>3406</v>
      </c>
      <c r="H6603">
        <v>2021</v>
      </c>
      <c r="I6603">
        <v>9749</v>
      </c>
      <c r="J6603" t="s">
        <v>86</v>
      </c>
      <c r="K6603" t="s">
        <v>22</v>
      </c>
      <c r="L6603" t="s">
        <v>23</v>
      </c>
      <c r="M6603" t="s">
        <v>24</v>
      </c>
      <c r="N6603">
        <v>1999</v>
      </c>
      <c r="O6603" t="s">
        <v>69</v>
      </c>
      <c r="P6603">
        <v>5</v>
      </c>
      <c r="Q6603">
        <f t="shared" si="206"/>
        <v>3</v>
      </c>
      <c r="R6603" t="str">
        <f t="shared" si="207"/>
        <v>Mid-range</v>
      </c>
    </row>
    <row r="6604" spans="1:18" x14ac:dyDescent="0.35">
      <c r="A6604">
        <v>12783803</v>
      </c>
      <c r="B6604" t="s">
        <v>6777</v>
      </c>
      <c r="C6604">
        <v>35000</v>
      </c>
      <c r="D6604" t="s">
        <v>165</v>
      </c>
      <c r="E6604" t="s">
        <v>269</v>
      </c>
      <c r="F6604" t="s">
        <v>3457</v>
      </c>
      <c r="G6604" t="s">
        <v>4605</v>
      </c>
      <c r="H6604">
        <v>2017</v>
      </c>
      <c r="I6604">
        <v>180825</v>
      </c>
      <c r="J6604" t="s">
        <v>21</v>
      </c>
      <c r="K6604" t="s">
        <v>22</v>
      </c>
      <c r="L6604" t="s">
        <v>31</v>
      </c>
      <c r="M6604" t="s">
        <v>24</v>
      </c>
      <c r="N6604">
        <v>3200</v>
      </c>
      <c r="O6604" t="s">
        <v>25</v>
      </c>
      <c r="P6604">
        <v>7</v>
      </c>
      <c r="Q6604">
        <f t="shared" si="206"/>
        <v>7</v>
      </c>
      <c r="R6604" t="str">
        <f t="shared" si="207"/>
        <v>Mid-range</v>
      </c>
    </row>
    <row r="6605" spans="1:18" x14ac:dyDescent="0.35">
      <c r="A6605">
        <v>12783807</v>
      </c>
      <c r="B6605" t="s">
        <v>8499</v>
      </c>
      <c r="C6605">
        <v>25888</v>
      </c>
      <c r="D6605" t="s">
        <v>102</v>
      </c>
      <c r="E6605" t="s">
        <v>103</v>
      </c>
      <c r="F6605" t="s">
        <v>5815</v>
      </c>
      <c r="G6605" t="s">
        <v>105</v>
      </c>
      <c r="H6605">
        <v>2015</v>
      </c>
      <c r="I6605">
        <v>141258</v>
      </c>
      <c r="J6605" t="s">
        <v>106</v>
      </c>
      <c r="K6605" t="s">
        <v>22</v>
      </c>
      <c r="L6605" t="s">
        <v>31</v>
      </c>
      <c r="M6605" t="s">
        <v>24</v>
      </c>
      <c r="N6605">
        <v>1598</v>
      </c>
      <c r="O6605" t="s">
        <v>47</v>
      </c>
      <c r="P6605">
        <v>5</v>
      </c>
      <c r="Q6605">
        <f t="shared" si="206"/>
        <v>9</v>
      </c>
      <c r="R6605" t="str">
        <f t="shared" si="207"/>
        <v>Mid-range</v>
      </c>
    </row>
    <row r="6606" spans="1:18" x14ac:dyDescent="0.35">
      <c r="A6606">
        <v>12783810</v>
      </c>
      <c r="B6606" t="s">
        <v>1895</v>
      </c>
      <c r="C6606">
        <v>48000</v>
      </c>
      <c r="D6606" t="s">
        <v>17</v>
      </c>
      <c r="E6606" t="s">
        <v>258</v>
      </c>
      <c r="F6606" t="s">
        <v>259</v>
      </c>
      <c r="G6606" t="s">
        <v>323</v>
      </c>
      <c r="H6606">
        <v>2016</v>
      </c>
      <c r="I6606">
        <v>140000</v>
      </c>
      <c r="J6606" t="s">
        <v>338</v>
      </c>
      <c r="K6606" t="s">
        <v>81</v>
      </c>
      <c r="L6606" t="s">
        <v>31</v>
      </c>
      <c r="M6606" t="s">
        <v>24</v>
      </c>
      <c r="N6606">
        <v>2753</v>
      </c>
      <c r="O6606" t="s">
        <v>69</v>
      </c>
      <c r="P6606">
        <v>5</v>
      </c>
      <c r="Q6606">
        <f t="shared" si="206"/>
        <v>8</v>
      </c>
      <c r="R6606" t="str">
        <f t="shared" si="207"/>
        <v>Luxury</v>
      </c>
    </row>
    <row r="6607" spans="1:18" x14ac:dyDescent="0.35">
      <c r="A6607">
        <v>12783812</v>
      </c>
      <c r="B6607" t="s">
        <v>8500</v>
      </c>
      <c r="C6607">
        <v>37990</v>
      </c>
      <c r="D6607" t="s">
        <v>59</v>
      </c>
      <c r="E6607" t="s">
        <v>564</v>
      </c>
      <c r="F6607" t="s">
        <v>5872</v>
      </c>
      <c r="G6607" t="s">
        <v>7142</v>
      </c>
      <c r="H6607">
        <v>2012</v>
      </c>
      <c r="I6607">
        <v>111802</v>
      </c>
      <c r="J6607" t="s">
        <v>393</v>
      </c>
      <c r="K6607" t="s">
        <v>22</v>
      </c>
      <c r="L6607" t="s">
        <v>31</v>
      </c>
      <c r="M6607" t="s">
        <v>24</v>
      </c>
      <c r="N6607">
        <v>2993</v>
      </c>
      <c r="O6607" t="s">
        <v>47</v>
      </c>
      <c r="P6607">
        <v>4</v>
      </c>
      <c r="Q6607">
        <f t="shared" si="206"/>
        <v>12</v>
      </c>
      <c r="R6607" t="str">
        <f t="shared" si="207"/>
        <v>Mid-range</v>
      </c>
    </row>
    <row r="6608" spans="1:18" x14ac:dyDescent="0.35">
      <c r="A6608">
        <v>12783814</v>
      </c>
      <c r="B6608" t="s">
        <v>8501</v>
      </c>
      <c r="C6608">
        <v>4995</v>
      </c>
      <c r="D6608" t="s">
        <v>127</v>
      </c>
      <c r="E6608">
        <v>3</v>
      </c>
      <c r="F6608" t="s">
        <v>3065</v>
      </c>
      <c r="G6608" t="s">
        <v>4845</v>
      </c>
      <c r="H6608">
        <v>2006</v>
      </c>
      <c r="I6608">
        <v>278000</v>
      </c>
      <c r="J6608" t="s">
        <v>63</v>
      </c>
      <c r="K6608" t="s">
        <v>22</v>
      </c>
      <c r="L6608" t="s">
        <v>23</v>
      </c>
      <c r="M6608" t="s">
        <v>24</v>
      </c>
      <c r="N6608">
        <v>1998</v>
      </c>
      <c r="O6608" t="s">
        <v>25</v>
      </c>
      <c r="P6608">
        <v>5</v>
      </c>
      <c r="Q6608">
        <f t="shared" si="206"/>
        <v>18</v>
      </c>
      <c r="R6608" t="str">
        <f t="shared" si="207"/>
        <v>Budget</v>
      </c>
    </row>
    <row r="6609" spans="1:18" x14ac:dyDescent="0.35">
      <c r="A6609">
        <v>12783819</v>
      </c>
      <c r="B6609" t="s">
        <v>8502</v>
      </c>
      <c r="C6609">
        <v>19800</v>
      </c>
      <c r="D6609" t="s">
        <v>165</v>
      </c>
      <c r="E6609" t="s">
        <v>184</v>
      </c>
      <c r="F6609" t="s">
        <v>8503</v>
      </c>
      <c r="G6609" t="s">
        <v>525</v>
      </c>
      <c r="H6609">
        <v>2016</v>
      </c>
      <c r="I6609">
        <v>157523</v>
      </c>
      <c r="J6609" t="s">
        <v>21</v>
      </c>
      <c r="K6609" t="s">
        <v>22</v>
      </c>
      <c r="L6609" t="s">
        <v>23</v>
      </c>
      <c r="M6609" t="s">
        <v>24</v>
      </c>
      <c r="N6609">
        <v>1998</v>
      </c>
      <c r="O6609" t="s">
        <v>25</v>
      </c>
      <c r="P6609">
        <v>5</v>
      </c>
      <c r="Q6609">
        <f t="shared" si="206"/>
        <v>8</v>
      </c>
      <c r="R6609" t="str">
        <f t="shared" si="207"/>
        <v>Mid-range</v>
      </c>
    </row>
    <row r="6610" spans="1:18" x14ac:dyDescent="0.35">
      <c r="A6610">
        <v>12783821</v>
      </c>
      <c r="B6610" t="s">
        <v>8504</v>
      </c>
      <c r="C6610">
        <v>24800</v>
      </c>
      <c r="D6610" t="s">
        <v>143</v>
      </c>
      <c r="E6610" t="s">
        <v>1744</v>
      </c>
      <c r="F6610" t="s">
        <v>7438</v>
      </c>
      <c r="G6610" t="s">
        <v>452</v>
      </c>
      <c r="H6610">
        <v>2012</v>
      </c>
      <c r="I6610">
        <v>139093</v>
      </c>
      <c r="J6610" t="s">
        <v>63</v>
      </c>
      <c r="K6610" t="s">
        <v>81</v>
      </c>
      <c r="L6610" t="s">
        <v>64</v>
      </c>
      <c r="M6610" t="s">
        <v>24</v>
      </c>
      <c r="N6610">
        <v>2457</v>
      </c>
      <c r="O6610" t="s">
        <v>33</v>
      </c>
      <c r="P6610">
        <v>5</v>
      </c>
      <c r="Q6610">
        <f t="shared" si="206"/>
        <v>12</v>
      </c>
      <c r="R6610" t="str">
        <f t="shared" si="207"/>
        <v>Mid-range</v>
      </c>
    </row>
    <row r="6611" spans="1:18" x14ac:dyDescent="0.35">
      <c r="A6611">
        <v>12783826</v>
      </c>
      <c r="B6611" t="s">
        <v>6100</v>
      </c>
      <c r="C6611">
        <v>21800</v>
      </c>
      <c r="D6611" t="s">
        <v>49</v>
      </c>
      <c r="E6611" t="s">
        <v>50</v>
      </c>
      <c r="F6611" t="s">
        <v>149</v>
      </c>
      <c r="G6611" t="s">
        <v>1621</v>
      </c>
      <c r="H6611">
        <v>2016</v>
      </c>
      <c r="I6611">
        <v>110199</v>
      </c>
      <c r="J6611" t="s">
        <v>21</v>
      </c>
      <c r="K6611" t="s">
        <v>22</v>
      </c>
      <c r="L6611" t="s">
        <v>23</v>
      </c>
      <c r="M6611" t="s">
        <v>24</v>
      </c>
      <c r="N6611">
        <v>2488</v>
      </c>
      <c r="O6611" t="s">
        <v>116</v>
      </c>
      <c r="P6611">
        <v>5</v>
      </c>
      <c r="Q6611">
        <f t="shared" si="206"/>
        <v>8</v>
      </c>
      <c r="R6611" t="str">
        <f t="shared" si="207"/>
        <v>Mid-range</v>
      </c>
    </row>
    <row r="6612" spans="1:18" x14ac:dyDescent="0.35">
      <c r="A6612">
        <v>12783827</v>
      </c>
      <c r="B6612" t="s">
        <v>5380</v>
      </c>
      <c r="C6612">
        <v>23800</v>
      </c>
      <c r="D6612" t="s">
        <v>88</v>
      </c>
      <c r="E6612" t="s">
        <v>108</v>
      </c>
      <c r="F6612" t="s">
        <v>5381</v>
      </c>
      <c r="G6612" t="s">
        <v>514</v>
      </c>
      <c r="H6612">
        <v>2017</v>
      </c>
      <c r="I6612">
        <v>124020</v>
      </c>
      <c r="J6612" t="s">
        <v>21</v>
      </c>
      <c r="K6612" t="s">
        <v>22</v>
      </c>
      <c r="L6612" t="s">
        <v>31</v>
      </c>
      <c r="M6612" t="s">
        <v>24</v>
      </c>
      <c r="N6612">
        <v>1995</v>
      </c>
      <c r="O6612" t="s">
        <v>47</v>
      </c>
      <c r="P6612">
        <v>5</v>
      </c>
      <c r="Q6612">
        <f t="shared" si="206"/>
        <v>7</v>
      </c>
      <c r="R6612" t="str">
        <f t="shared" si="207"/>
        <v>Mid-range</v>
      </c>
    </row>
    <row r="6613" spans="1:18" x14ac:dyDescent="0.35">
      <c r="A6613">
        <v>12783840</v>
      </c>
      <c r="B6613" t="s">
        <v>8505</v>
      </c>
      <c r="C6613">
        <v>14990</v>
      </c>
      <c r="D6613" t="s">
        <v>88</v>
      </c>
      <c r="E6613" t="s">
        <v>98</v>
      </c>
      <c r="F6613" t="s">
        <v>8506</v>
      </c>
      <c r="G6613" t="s">
        <v>3388</v>
      </c>
      <c r="H6613">
        <v>2014</v>
      </c>
      <c r="I6613">
        <v>167684</v>
      </c>
      <c r="J6613" t="s">
        <v>86</v>
      </c>
      <c r="K6613" t="s">
        <v>22</v>
      </c>
      <c r="L6613" t="s">
        <v>23</v>
      </c>
      <c r="M6613" t="s">
        <v>24</v>
      </c>
      <c r="N6613">
        <v>1797</v>
      </c>
      <c r="O6613" t="s">
        <v>116</v>
      </c>
      <c r="P6613">
        <v>5</v>
      </c>
      <c r="Q6613">
        <f t="shared" si="206"/>
        <v>10</v>
      </c>
      <c r="R6613" t="str">
        <f t="shared" si="207"/>
        <v>Mid-range</v>
      </c>
    </row>
    <row r="6614" spans="1:18" x14ac:dyDescent="0.35">
      <c r="A6614">
        <v>12783872</v>
      </c>
      <c r="B6614" t="s">
        <v>7150</v>
      </c>
      <c r="C6614">
        <v>37990</v>
      </c>
      <c r="D6614" t="s">
        <v>131</v>
      </c>
      <c r="E6614" t="s">
        <v>1094</v>
      </c>
      <c r="F6614" t="s">
        <v>239</v>
      </c>
      <c r="G6614" t="s">
        <v>240</v>
      </c>
      <c r="H6614">
        <v>2014</v>
      </c>
      <c r="I6614">
        <v>137348</v>
      </c>
      <c r="J6614" t="s">
        <v>21</v>
      </c>
      <c r="K6614" t="s">
        <v>22</v>
      </c>
      <c r="L6614" t="s">
        <v>31</v>
      </c>
      <c r="M6614" t="s">
        <v>24</v>
      </c>
      <c r="N6614">
        <v>2967</v>
      </c>
      <c r="O6614" t="s">
        <v>47</v>
      </c>
      <c r="P6614">
        <v>5</v>
      </c>
      <c r="Q6614">
        <f t="shared" si="206"/>
        <v>10</v>
      </c>
      <c r="R6614" t="str">
        <f t="shared" si="207"/>
        <v>Mid-range</v>
      </c>
    </row>
    <row r="6615" spans="1:18" x14ac:dyDescent="0.35">
      <c r="A6615">
        <v>12783877</v>
      </c>
      <c r="B6615" t="s">
        <v>7182</v>
      </c>
      <c r="C6615">
        <v>12450</v>
      </c>
      <c r="D6615" t="s">
        <v>42</v>
      </c>
      <c r="E6615" t="s">
        <v>71</v>
      </c>
      <c r="F6615" t="s">
        <v>2673</v>
      </c>
      <c r="G6615" t="s">
        <v>2034</v>
      </c>
      <c r="H6615">
        <v>2012</v>
      </c>
      <c r="I6615">
        <v>157381</v>
      </c>
      <c r="J6615" t="s">
        <v>63</v>
      </c>
      <c r="K6615" t="s">
        <v>22</v>
      </c>
      <c r="L6615" t="s">
        <v>23</v>
      </c>
      <c r="M6615" t="s">
        <v>24</v>
      </c>
      <c r="N6615">
        <v>2997</v>
      </c>
      <c r="O6615" t="s">
        <v>25</v>
      </c>
      <c r="P6615">
        <v>5</v>
      </c>
      <c r="Q6615">
        <f t="shared" si="206"/>
        <v>12</v>
      </c>
      <c r="R6615" t="str">
        <f t="shared" si="207"/>
        <v>Mid-range</v>
      </c>
    </row>
    <row r="6616" spans="1:18" x14ac:dyDescent="0.35">
      <c r="A6616">
        <v>12783889</v>
      </c>
      <c r="B6616" t="s">
        <v>6671</v>
      </c>
      <c r="C6616">
        <v>22990</v>
      </c>
      <c r="D6616" t="s">
        <v>54</v>
      </c>
      <c r="E6616" t="s">
        <v>175</v>
      </c>
      <c r="F6616" t="s">
        <v>2369</v>
      </c>
      <c r="G6616" t="s">
        <v>207</v>
      </c>
      <c r="H6616">
        <v>2015</v>
      </c>
      <c r="I6616">
        <v>121000</v>
      </c>
      <c r="J6616" t="s">
        <v>427</v>
      </c>
      <c r="K6616" t="s">
        <v>81</v>
      </c>
      <c r="L6616" t="s">
        <v>31</v>
      </c>
      <c r="M6616" t="s">
        <v>24</v>
      </c>
      <c r="N6616">
        <v>2198</v>
      </c>
      <c r="O6616" t="s">
        <v>33</v>
      </c>
      <c r="P6616">
        <v>2</v>
      </c>
      <c r="Q6616">
        <f t="shared" si="206"/>
        <v>9</v>
      </c>
      <c r="R6616" t="str">
        <f t="shared" si="207"/>
        <v>Mid-range</v>
      </c>
    </row>
    <row r="6617" spans="1:18" x14ac:dyDescent="0.35">
      <c r="A6617">
        <v>12783915</v>
      </c>
      <c r="B6617" t="s">
        <v>8507</v>
      </c>
      <c r="C6617">
        <v>11990</v>
      </c>
      <c r="D6617" t="s">
        <v>362</v>
      </c>
      <c r="E6617" t="s">
        <v>5117</v>
      </c>
      <c r="F6617" t="s">
        <v>251</v>
      </c>
      <c r="G6617" t="s">
        <v>5118</v>
      </c>
      <c r="H6617">
        <v>2014</v>
      </c>
      <c r="I6617">
        <v>110908</v>
      </c>
      <c r="J6617" t="s">
        <v>21</v>
      </c>
      <c r="K6617" t="s">
        <v>22</v>
      </c>
      <c r="L6617" t="s">
        <v>23</v>
      </c>
      <c r="M6617" t="s">
        <v>24</v>
      </c>
      <c r="N6617">
        <v>1998</v>
      </c>
      <c r="O6617" t="s">
        <v>135</v>
      </c>
      <c r="P6617">
        <v>5</v>
      </c>
      <c r="Q6617">
        <f t="shared" si="206"/>
        <v>10</v>
      </c>
      <c r="R6617" t="str">
        <f t="shared" si="207"/>
        <v>Mid-range</v>
      </c>
    </row>
    <row r="6618" spans="1:18" x14ac:dyDescent="0.35">
      <c r="A6618">
        <v>12783916</v>
      </c>
      <c r="B6618" t="s">
        <v>8508</v>
      </c>
      <c r="C6618">
        <v>63800</v>
      </c>
      <c r="D6618" t="s">
        <v>54</v>
      </c>
      <c r="E6618" t="s">
        <v>318</v>
      </c>
      <c r="F6618" t="s">
        <v>7806</v>
      </c>
      <c r="G6618" t="s">
        <v>7807</v>
      </c>
      <c r="H6618">
        <v>2020</v>
      </c>
      <c r="I6618">
        <v>16301</v>
      </c>
      <c r="J6618" t="s">
        <v>106</v>
      </c>
      <c r="K6618" t="s">
        <v>22</v>
      </c>
      <c r="L6618" t="s">
        <v>31</v>
      </c>
      <c r="M6618" t="s">
        <v>24</v>
      </c>
      <c r="N6618">
        <v>1995</v>
      </c>
      <c r="O6618" t="s">
        <v>25</v>
      </c>
      <c r="P6618">
        <v>3</v>
      </c>
      <c r="Q6618">
        <f t="shared" si="206"/>
        <v>4</v>
      </c>
      <c r="R6618" t="str">
        <f t="shared" si="207"/>
        <v>Luxury</v>
      </c>
    </row>
    <row r="6619" spans="1:18" x14ac:dyDescent="0.35">
      <c r="A6619">
        <v>12783917</v>
      </c>
      <c r="B6619" t="s">
        <v>8509</v>
      </c>
      <c r="C6619">
        <v>56990</v>
      </c>
      <c r="D6619" t="s">
        <v>17</v>
      </c>
      <c r="E6619" t="s">
        <v>153</v>
      </c>
      <c r="F6619" t="s">
        <v>1886</v>
      </c>
      <c r="G6619" t="s">
        <v>1884</v>
      </c>
      <c r="H6619">
        <v>2022</v>
      </c>
      <c r="I6619">
        <v>75</v>
      </c>
      <c r="J6619" t="s">
        <v>21</v>
      </c>
      <c r="K6619" t="s">
        <v>22</v>
      </c>
      <c r="L6619" t="s">
        <v>23</v>
      </c>
      <c r="M6619" t="s">
        <v>24</v>
      </c>
      <c r="N6619">
        <v>1987</v>
      </c>
      <c r="O6619" t="s">
        <v>33</v>
      </c>
      <c r="P6619">
        <v>5</v>
      </c>
      <c r="Q6619">
        <f t="shared" si="206"/>
        <v>2</v>
      </c>
      <c r="R6619" t="str">
        <f t="shared" si="207"/>
        <v>Luxury</v>
      </c>
    </row>
    <row r="6620" spans="1:18" x14ac:dyDescent="0.35">
      <c r="A6620">
        <v>12783918</v>
      </c>
      <c r="B6620" t="s">
        <v>8509</v>
      </c>
      <c r="C6620">
        <v>56990</v>
      </c>
      <c r="D6620" t="s">
        <v>17</v>
      </c>
      <c r="E6620" t="s">
        <v>153</v>
      </c>
      <c r="F6620" t="s">
        <v>1886</v>
      </c>
      <c r="G6620" t="s">
        <v>1884</v>
      </c>
      <c r="H6620">
        <v>2022</v>
      </c>
      <c r="I6620">
        <v>66</v>
      </c>
      <c r="J6620" t="s">
        <v>21</v>
      </c>
      <c r="K6620" t="s">
        <v>22</v>
      </c>
      <c r="L6620" t="s">
        <v>23</v>
      </c>
      <c r="M6620" t="s">
        <v>24</v>
      </c>
      <c r="N6620">
        <v>1987</v>
      </c>
      <c r="O6620" t="s">
        <v>69</v>
      </c>
      <c r="P6620">
        <v>5</v>
      </c>
      <c r="Q6620">
        <f t="shared" si="206"/>
        <v>2</v>
      </c>
      <c r="R6620" t="str">
        <f t="shared" si="207"/>
        <v>Luxury</v>
      </c>
    </row>
    <row r="6621" spans="1:18" x14ac:dyDescent="0.35">
      <c r="A6621">
        <v>12783935</v>
      </c>
      <c r="B6621" t="s">
        <v>7484</v>
      </c>
      <c r="C6621">
        <v>33995</v>
      </c>
      <c r="D6621" t="s">
        <v>188</v>
      </c>
      <c r="E6621" t="s">
        <v>189</v>
      </c>
      <c r="F6621" t="s">
        <v>948</v>
      </c>
      <c r="G6621" t="s">
        <v>949</v>
      </c>
      <c r="H6621">
        <v>2019</v>
      </c>
      <c r="I6621">
        <v>21663</v>
      </c>
      <c r="J6621" t="s">
        <v>21</v>
      </c>
      <c r="K6621" t="s">
        <v>22</v>
      </c>
      <c r="L6621" t="s">
        <v>23</v>
      </c>
      <c r="M6621" t="s">
        <v>24</v>
      </c>
      <c r="N6621">
        <v>1999</v>
      </c>
      <c r="O6621" t="s">
        <v>47</v>
      </c>
      <c r="P6621">
        <v>5</v>
      </c>
      <c r="Q6621">
        <f t="shared" si="206"/>
        <v>5</v>
      </c>
      <c r="R6621" t="str">
        <f t="shared" si="207"/>
        <v>Mid-range</v>
      </c>
    </row>
    <row r="6622" spans="1:18" x14ac:dyDescent="0.35">
      <c r="A6622">
        <v>12783937</v>
      </c>
      <c r="B6622" t="s">
        <v>8510</v>
      </c>
      <c r="C6622">
        <v>53498</v>
      </c>
      <c r="D6622" t="s">
        <v>127</v>
      </c>
      <c r="E6622" t="s">
        <v>418</v>
      </c>
      <c r="F6622" t="s">
        <v>8511</v>
      </c>
      <c r="G6622" t="s">
        <v>531</v>
      </c>
      <c r="H6622">
        <v>2018</v>
      </c>
      <c r="I6622">
        <v>42056</v>
      </c>
      <c r="J6622" t="s">
        <v>21</v>
      </c>
      <c r="K6622" t="s">
        <v>22</v>
      </c>
      <c r="L6622" t="s">
        <v>23</v>
      </c>
      <c r="M6622" t="s">
        <v>24</v>
      </c>
      <c r="N6622">
        <v>2488</v>
      </c>
      <c r="O6622" t="s">
        <v>47</v>
      </c>
      <c r="P6622">
        <v>7</v>
      </c>
      <c r="Q6622">
        <f t="shared" si="206"/>
        <v>6</v>
      </c>
      <c r="R6622" t="str">
        <f t="shared" si="207"/>
        <v>Luxury</v>
      </c>
    </row>
    <row r="6623" spans="1:18" x14ac:dyDescent="0.35">
      <c r="A6623">
        <v>12783939</v>
      </c>
      <c r="B6623" t="s">
        <v>8512</v>
      </c>
      <c r="C6623">
        <v>25999</v>
      </c>
      <c r="D6623" t="s">
        <v>127</v>
      </c>
      <c r="E6623">
        <v>3</v>
      </c>
      <c r="F6623" t="s">
        <v>3092</v>
      </c>
      <c r="G6623" t="s">
        <v>1875</v>
      </c>
      <c r="H6623">
        <v>2018</v>
      </c>
      <c r="I6623">
        <v>76464</v>
      </c>
      <c r="J6623" t="s">
        <v>63</v>
      </c>
      <c r="K6623" t="s">
        <v>22</v>
      </c>
      <c r="L6623" t="s">
        <v>23</v>
      </c>
      <c r="M6623" t="s">
        <v>24</v>
      </c>
      <c r="N6623">
        <v>1998</v>
      </c>
      <c r="O6623" t="s">
        <v>69</v>
      </c>
      <c r="P6623">
        <v>5</v>
      </c>
      <c r="Q6623">
        <f t="shared" si="206"/>
        <v>6</v>
      </c>
      <c r="R6623" t="str">
        <f t="shared" si="207"/>
        <v>Mid-range</v>
      </c>
    </row>
    <row r="6624" spans="1:18" x14ac:dyDescent="0.35">
      <c r="A6624">
        <v>12783940</v>
      </c>
      <c r="B6624" t="s">
        <v>8092</v>
      </c>
      <c r="C6624">
        <v>29488</v>
      </c>
      <c r="D6624" t="s">
        <v>127</v>
      </c>
      <c r="E6624" t="s">
        <v>466</v>
      </c>
      <c r="F6624" t="s">
        <v>3774</v>
      </c>
      <c r="G6624" t="s">
        <v>549</v>
      </c>
      <c r="H6624">
        <v>2018</v>
      </c>
      <c r="I6624">
        <v>141207</v>
      </c>
      <c r="J6624" t="s">
        <v>21</v>
      </c>
      <c r="K6624" t="s">
        <v>22</v>
      </c>
      <c r="L6624" t="s">
        <v>23</v>
      </c>
      <c r="M6624" t="s">
        <v>24</v>
      </c>
      <c r="N6624">
        <v>2488</v>
      </c>
      <c r="O6624" t="s">
        <v>47</v>
      </c>
      <c r="P6624">
        <v>5</v>
      </c>
      <c r="Q6624">
        <f t="shared" si="206"/>
        <v>6</v>
      </c>
      <c r="R6624" t="str">
        <f t="shared" si="207"/>
        <v>Mid-range</v>
      </c>
    </row>
    <row r="6625" spans="1:18" x14ac:dyDescent="0.35">
      <c r="A6625">
        <v>12783944</v>
      </c>
      <c r="B6625" t="s">
        <v>5767</v>
      </c>
      <c r="C6625">
        <v>44999</v>
      </c>
      <c r="D6625" t="s">
        <v>49</v>
      </c>
      <c r="E6625" t="s">
        <v>234</v>
      </c>
      <c r="F6625" t="s">
        <v>5678</v>
      </c>
      <c r="G6625" t="s">
        <v>646</v>
      </c>
      <c r="H6625">
        <v>2018</v>
      </c>
      <c r="I6625">
        <v>80213</v>
      </c>
      <c r="J6625" t="s">
        <v>236</v>
      </c>
      <c r="K6625" t="s">
        <v>22</v>
      </c>
      <c r="L6625" t="s">
        <v>31</v>
      </c>
      <c r="M6625" t="s">
        <v>24</v>
      </c>
      <c r="N6625">
        <v>2298</v>
      </c>
      <c r="O6625" t="s">
        <v>47</v>
      </c>
      <c r="P6625">
        <v>5</v>
      </c>
      <c r="Q6625">
        <f t="shared" si="206"/>
        <v>6</v>
      </c>
      <c r="R6625" t="str">
        <f t="shared" si="207"/>
        <v>Luxury</v>
      </c>
    </row>
    <row r="6626" spans="1:18" x14ac:dyDescent="0.35">
      <c r="A6626">
        <v>12783948</v>
      </c>
      <c r="B6626" t="s">
        <v>5254</v>
      </c>
      <c r="C6626">
        <v>60990</v>
      </c>
      <c r="D6626" t="s">
        <v>17</v>
      </c>
      <c r="E6626" t="s">
        <v>258</v>
      </c>
      <c r="F6626" t="s">
        <v>5255</v>
      </c>
      <c r="G6626" t="s">
        <v>873</v>
      </c>
      <c r="H6626">
        <v>2019</v>
      </c>
      <c r="I6626">
        <v>104116</v>
      </c>
      <c r="J6626" t="s">
        <v>275</v>
      </c>
      <c r="K6626" t="s">
        <v>22</v>
      </c>
      <c r="L6626" t="s">
        <v>31</v>
      </c>
      <c r="M6626" t="s">
        <v>24</v>
      </c>
      <c r="N6626">
        <v>2753</v>
      </c>
      <c r="O6626" t="s">
        <v>47</v>
      </c>
      <c r="P6626">
        <v>5</v>
      </c>
      <c r="Q6626">
        <f t="shared" si="206"/>
        <v>5</v>
      </c>
      <c r="R6626" t="str">
        <f t="shared" si="207"/>
        <v>Luxury</v>
      </c>
    </row>
    <row r="6627" spans="1:18" x14ac:dyDescent="0.35">
      <c r="A6627">
        <v>12783952</v>
      </c>
      <c r="B6627" t="s">
        <v>8312</v>
      </c>
      <c r="C6627">
        <v>16863</v>
      </c>
      <c r="D6627" t="s">
        <v>143</v>
      </c>
      <c r="E6627" t="s">
        <v>144</v>
      </c>
      <c r="F6627" t="s">
        <v>354</v>
      </c>
      <c r="G6627" t="s">
        <v>146</v>
      </c>
      <c r="H6627">
        <v>2016</v>
      </c>
      <c r="I6627">
        <v>222346</v>
      </c>
      <c r="J6627" t="s">
        <v>21</v>
      </c>
      <c r="K6627" t="s">
        <v>22</v>
      </c>
      <c r="L6627" t="s">
        <v>23</v>
      </c>
      <c r="M6627" t="s">
        <v>24</v>
      </c>
      <c r="N6627">
        <v>2498</v>
      </c>
      <c r="O6627" t="s">
        <v>47</v>
      </c>
      <c r="P6627">
        <v>5</v>
      </c>
      <c r="Q6627">
        <f t="shared" si="206"/>
        <v>8</v>
      </c>
      <c r="R6627" t="str">
        <f t="shared" si="207"/>
        <v>Mid-range</v>
      </c>
    </row>
    <row r="6628" spans="1:18" x14ac:dyDescent="0.35">
      <c r="A6628">
        <v>12783967</v>
      </c>
      <c r="B6628" t="s">
        <v>8513</v>
      </c>
      <c r="C6628">
        <v>54290</v>
      </c>
      <c r="D6628" t="s">
        <v>197</v>
      </c>
      <c r="E6628" t="s">
        <v>198</v>
      </c>
      <c r="F6628" t="s">
        <v>8514</v>
      </c>
      <c r="G6628" t="s">
        <v>8515</v>
      </c>
      <c r="H6628">
        <v>2022</v>
      </c>
      <c r="I6628">
        <v>16</v>
      </c>
      <c r="J6628" t="s">
        <v>21</v>
      </c>
      <c r="K6628" t="s">
        <v>22</v>
      </c>
      <c r="L6628" t="s">
        <v>64</v>
      </c>
      <c r="M6628" t="s">
        <v>32</v>
      </c>
      <c r="N6628">
        <v>1984</v>
      </c>
      <c r="O6628" t="s">
        <v>135</v>
      </c>
      <c r="P6628">
        <v>5</v>
      </c>
      <c r="Q6628">
        <f t="shared" si="206"/>
        <v>2</v>
      </c>
      <c r="R6628" t="str">
        <f t="shared" si="207"/>
        <v>Luxury</v>
      </c>
    </row>
    <row r="6629" spans="1:18" x14ac:dyDescent="0.35">
      <c r="A6629">
        <v>12783969</v>
      </c>
      <c r="B6629" t="s">
        <v>7118</v>
      </c>
      <c r="C6629">
        <v>43760</v>
      </c>
      <c r="D6629" t="s">
        <v>197</v>
      </c>
      <c r="E6629" t="s">
        <v>1747</v>
      </c>
      <c r="F6629" t="s">
        <v>3497</v>
      </c>
      <c r="G6629" t="s">
        <v>1749</v>
      </c>
      <c r="H6629">
        <v>2022</v>
      </c>
      <c r="I6629">
        <v>9</v>
      </c>
      <c r="J6629" t="s">
        <v>21</v>
      </c>
      <c r="K6629" t="s">
        <v>22</v>
      </c>
      <c r="L6629" t="s">
        <v>23</v>
      </c>
      <c r="M6629" t="s">
        <v>32</v>
      </c>
      <c r="N6629">
        <v>1395</v>
      </c>
      <c r="O6629" t="s">
        <v>116</v>
      </c>
      <c r="P6629">
        <v>5</v>
      </c>
      <c r="Q6629">
        <f t="shared" si="206"/>
        <v>2</v>
      </c>
      <c r="R6629" t="str">
        <f t="shared" si="207"/>
        <v>Luxury</v>
      </c>
    </row>
    <row r="6630" spans="1:18" x14ac:dyDescent="0.35">
      <c r="A6630">
        <v>12783990</v>
      </c>
      <c r="B6630" t="s">
        <v>8516</v>
      </c>
      <c r="C6630">
        <v>33555</v>
      </c>
      <c r="D6630" t="s">
        <v>497</v>
      </c>
      <c r="E6630" t="s">
        <v>8517</v>
      </c>
      <c r="F6630" t="s">
        <v>6776</v>
      </c>
      <c r="G6630" t="s">
        <v>1120</v>
      </c>
      <c r="H6630">
        <v>2022</v>
      </c>
      <c r="I6630">
        <v>5869</v>
      </c>
      <c r="J6630" t="s">
        <v>21</v>
      </c>
      <c r="K6630" t="s">
        <v>22</v>
      </c>
      <c r="L6630" t="s">
        <v>23</v>
      </c>
      <c r="M6630" t="s">
        <v>247</v>
      </c>
      <c r="N6630">
        <v>1349</v>
      </c>
      <c r="O6630" t="s">
        <v>116</v>
      </c>
      <c r="P6630">
        <v>5</v>
      </c>
      <c r="Q6630">
        <f t="shared" si="206"/>
        <v>2</v>
      </c>
      <c r="R6630" t="str">
        <f t="shared" si="207"/>
        <v>Mid-range</v>
      </c>
    </row>
    <row r="6631" spans="1:18" x14ac:dyDescent="0.35">
      <c r="A6631">
        <v>12784020</v>
      </c>
      <c r="B6631" t="s">
        <v>8518</v>
      </c>
      <c r="C6631">
        <v>45990</v>
      </c>
      <c r="D6631" t="s">
        <v>787</v>
      </c>
      <c r="E6631" t="s">
        <v>7770</v>
      </c>
      <c r="F6631" t="s">
        <v>8519</v>
      </c>
      <c r="G6631" t="s">
        <v>211</v>
      </c>
      <c r="H6631">
        <v>2016</v>
      </c>
      <c r="I6631">
        <v>44330</v>
      </c>
      <c r="J6631" t="s">
        <v>63</v>
      </c>
      <c r="K6631" t="s">
        <v>22</v>
      </c>
      <c r="L6631" t="s">
        <v>64</v>
      </c>
      <c r="M6631" t="s">
        <v>24</v>
      </c>
      <c r="N6631">
        <v>1999</v>
      </c>
      <c r="O6631" t="s">
        <v>116</v>
      </c>
      <c r="P6631">
        <v>5</v>
      </c>
      <c r="Q6631">
        <f t="shared" si="206"/>
        <v>8</v>
      </c>
      <c r="R6631" t="str">
        <f t="shared" si="207"/>
        <v>Luxury</v>
      </c>
    </row>
    <row r="6632" spans="1:18" x14ac:dyDescent="0.35">
      <c r="A6632">
        <v>12784047</v>
      </c>
      <c r="B6632" t="s">
        <v>8520</v>
      </c>
      <c r="C6632">
        <v>89995</v>
      </c>
      <c r="D6632" t="s">
        <v>17</v>
      </c>
      <c r="E6632" t="s">
        <v>171</v>
      </c>
      <c r="F6632" t="s">
        <v>158</v>
      </c>
      <c r="G6632" t="s">
        <v>2597</v>
      </c>
      <c r="H6632">
        <v>2016</v>
      </c>
      <c r="I6632">
        <v>122123</v>
      </c>
      <c r="J6632" t="s">
        <v>80</v>
      </c>
      <c r="K6632" t="s">
        <v>81</v>
      </c>
      <c r="L6632" t="s">
        <v>31</v>
      </c>
      <c r="M6632" t="s">
        <v>24</v>
      </c>
      <c r="N6632">
        <v>4461</v>
      </c>
      <c r="O6632" t="s">
        <v>25</v>
      </c>
      <c r="P6632">
        <v>2</v>
      </c>
      <c r="Q6632">
        <f t="shared" si="206"/>
        <v>8</v>
      </c>
      <c r="R6632" t="str">
        <f t="shared" si="207"/>
        <v>Luxury</v>
      </c>
    </row>
    <row r="6633" spans="1:18" x14ac:dyDescent="0.35">
      <c r="A6633">
        <v>12784048</v>
      </c>
      <c r="B6633" t="s">
        <v>7433</v>
      </c>
      <c r="C6633">
        <v>26995</v>
      </c>
      <c r="D6633" t="s">
        <v>102</v>
      </c>
      <c r="E6633" t="s">
        <v>222</v>
      </c>
      <c r="F6633" t="s">
        <v>223</v>
      </c>
      <c r="G6633" t="s">
        <v>3090</v>
      </c>
      <c r="H6633">
        <v>2012</v>
      </c>
      <c r="I6633">
        <v>162524</v>
      </c>
      <c r="J6633" t="s">
        <v>86</v>
      </c>
      <c r="K6633" t="s">
        <v>22</v>
      </c>
      <c r="L6633" t="s">
        <v>64</v>
      </c>
      <c r="M6633" t="s">
        <v>24</v>
      </c>
      <c r="N6633">
        <v>1984</v>
      </c>
      <c r="O6633" t="s">
        <v>33</v>
      </c>
      <c r="P6633">
        <v>5</v>
      </c>
      <c r="Q6633">
        <f t="shared" si="206"/>
        <v>12</v>
      </c>
      <c r="R6633" t="str">
        <f t="shared" si="207"/>
        <v>Mid-range</v>
      </c>
    </row>
    <row r="6634" spans="1:18" x14ac:dyDescent="0.35">
      <c r="A6634">
        <v>12784071</v>
      </c>
      <c r="B6634" t="s">
        <v>8521</v>
      </c>
      <c r="C6634">
        <v>5990</v>
      </c>
      <c r="D6634" t="s">
        <v>17</v>
      </c>
      <c r="E6634" t="s">
        <v>153</v>
      </c>
      <c r="F6634" t="s">
        <v>2686</v>
      </c>
      <c r="G6634" t="s">
        <v>8522</v>
      </c>
      <c r="H6634">
        <v>2005</v>
      </c>
      <c r="I6634">
        <v>189586</v>
      </c>
      <c r="J6634" t="s">
        <v>21</v>
      </c>
      <c r="K6634" t="s">
        <v>81</v>
      </c>
      <c r="L6634" t="s">
        <v>23</v>
      </c>
      <c r="M6634" t="s">
        <v>24</v>
      </c>
      <c r="N6634">
        <v>2362</v>
      </c>
      <c r="O6634" t="s">
        <v>4284</v>
      </c>
      <c r="P6634">
        <v>5</v>
      </c>
      <c r="Q6634">
        <f t="shared" si="206"/>
        <v>19</v>
      </c>
      <c r="R6634" t="str">
        <f t="shared" si="207"/>
        <v>Budget</v>
      </c>
    </row>
    <row r="6635" spans="1:18" x14ac:dyDescent="0.35">
      <c r="A6635">
        <v>12784074</v>
      </c>
      <c r="B6635" t="s">
        <v>3562</v>
      </c>
      <c r="C6635">
        <v>25880</v>
      </c>
      <c r="D6635" t="s">
        <v>165</v>
      </c>
      <c r="E6635" t="s">
        <v>166</v>
      </c>
      <c r="F6635" t="s">
        <v>167</v>
      </c>
      <c r="G6635" t="s">
        <v>471</v>
      </c>
      <c r="H6635">
        <v>2016</v>
      </c>
      <c r="I6635">
        <v>188648</v>
      </c>
      <c r="J6635" t="s">
        <v>338</v>
      </c>
      <c r="K6635" t="s">
        <v>81</v>
      </c>
      <c r="L6635" t="s">
        <v>31</v>
      </c>
      <c r="M6635" t="s">
        <v>24</v>
      </c>
      <c r="N6635">
        <v>2440</v>
      </c>
      <c r="O6635" t="s">
        <v>47</v>
      </c>
      <c r="P6635">
        <v>5</v>
      </c>
      <c r="Q6635">
        <f t="shared" si="206"/>
        <v>8</v>
      </c>
      <c r="R6635" t="str">
        <f t="shared" si="207"/>
        <v>Mid-range</v>
      </c>
    </row>
    <row r="6636" spans="1:18" x14ac:dyDescent="0.35">
      <c r="A6636">
        <v>12784076</v>
      </c>
      <c r="B6636" t="s">
        <v>5490</v>
      </c>
      <c r="C6636">
        <v>43880</v>
      </c>
      <c r="D6636" t="s">
        <v>54</v>
      </c>
      <c r="E6636" t="s">
        <v>175</v>
      </c>
      <c r="F6636" t="s">
        <v>900</v>
      </c>
      <c r="G6636" t="s">
        <v>659</v>
      </c>
      <c r="H6636">
        <v>2016</v>
      </c>
      <c r="I6636">
        <v>144060</v>
      </c>
      <c r="J6636" t="s">
        <v>338</v>
      </c>
      <c r="K6636" t="s">
        <v>22</v>
      </c>
      <c r="L6636" t="s">
        <v>31</v>
      </c>
      <c r="M6636" t="s">
        <v>24</v>
      </c>
      <c r="N6636">
        <v>3198</v>
      </c>
      <c r="O6636" t="s">
        <v>47</v>
      </c>
      <c r="P6636">
        <v>5</v>
      </c>
      <c r="Q6636">
        <f t="shared" si="206"/>
        <v>8</v>
      </c>
      <c r="R6636" t="str">
        <f t="shared" si="207"/>
        <v>Luxury</v>
      </c>
    </row>
    <row r="6637" spans="1:18" x14ac:dyDescent="0.35">
      <c r="A6637">
        <v>12784078</v>
      </c>
      <c r="B6637" t="s">
        <v>8523</v>
      </c>
      <c r="C6637">
        <v>29990</v>
      </c>
      <c r="D6637" t="s">
        <v>282</v>
      </c>
      <c r="E6637" t="s">
        <v>443</v>
      </c>
      <c r="F6637" t="s">
        <v>444</v>
      </c>
      <c r="G6637" t="s">
        <v>2070</v>
      </c>
      <c r="H6637">
        <v>2014</v>
      </c>
      <c r="I6637">
        <v>119231</v>
      </c>
      <c r="J6637" t="s">
        <v>21</v>
      </c>
      <c r="K6637" t="s">
        <v>22</v>
      </c>
      <c r="L6637" t="s">
        <v>31</v>
      </c>
      <c r="M6637" t="s">
        <v>24</v>
      </c>
      <c r="N6637">
        <v>2987</v>
      </c>
      <c r="O6637" t="s">
        <v>33</v>
      </c>
      <c r="P6637">
        <v>5</v>
      </c>
      <c r="Q6637">
        <f t="shared" si="206"/>
        <v>10</v>
      </c>
      <c r="R6637" t="str">
        <f t="shared" si="207"/>
        <v>Mid-range</v>
      </c>
    </row>
    <row r="6638" spans="1:18" x14ac:dyDescent="0.35">
      <c r="A6638">
        <v>12784080</v>
      </c>
      <c r="B6638" t="s">
        <v>8524</v>
      </c>
      <c r="C6638">
        <v>47880</v>
      </c>
      <c r="D6638" t="s">
        <v>102</v>
      </c>
      <c r="E6638" t="s">
        <v>473</v>
      </c>
      <c r="F6638" t="s">
        <v>1823</v>
      </c>
      <c r="G6638" t="s">
        <v>475</v>
      </c>
      <c r="H6638">
        <v>2017</v>
      </c>
      <c r="I6638">
        <v>92233</v>
      </c>
      <c r="J6638" t="s">
        <v>338</v>
      </c>
      <c r="K6638" t="s">
        <v>22</v>
      </c>
      <c r="L6638" t="s">
        <v>31</v>
      </c>
      <c r="M6638" t="s">
        <v>24</v>
      </c>
      <c r="N6638">
        <v>2967</v>
      </c>
      <c r="O6638" t="s">
        <v>25</v>
      </c>
      <c r="P6638">
        <v>5</v>
      </c>
      <c r="Q6638">
        <f t="shared" si="206"/>
        <v>7</v>
      </c>
      <c r="R6638" t="str">
        <f t="shared" si="207"/>
        <v>Luxury</v>
      </c>
    </row>
    <row r="6639" spans="1:18" x14ac:dyDescent="0.35">
      <c r="A6639">
        <v>12784081</v>
      </c>
      <c r="B6639" t="s">
        <v>8525</v>
      </c>
      <c r="C6639">
        <v>29950</v>
      </c>
      <c r="D6639" t="s">
        <v>282</v>
      </c>
      <c r="E6639" t="s">
        <v>459</v>
      </c>
      <c r="F6639" t="s">
        <v>8526</v>
      </c>
      <c r="G6639" t="s">
        <v>727</v>
      </c>
      <c r="H6639">
        <v>2018</v>
      </c>
      <c r="I6639">
        <v>58464</v>
      </c>
      <c r="J6639" t="s">
        <v>21</v>
      </c>
      <c r="K6639" t="s">
        <v>22</v>
      </c>
      <c r="L6639" t="s">
        <v>23</v>
      </c>
      <c r="M6639" t="s">
        <v>24</v>
      </c>
      <c r="N6639">
        <v>2359</v>
      </c>
      <c r="O6639" t="s">
        <v>116</v>
      </c>
      <c r="P6639">
        <v>5</v>
      </c>
      <c r="Q6639">
        <f t="shared" si="206"/>
        <v>6</v>
      </c>
      <c r="R6639" t="str">
        <f t="shared" si="207"/>
        <v>Mid-range</v>
      </c>
    </row>
    <row r="6640" spans="1:18" x14ac:dyDescent="0.35">
      <c r="A6640">
        <v>12784086</v>
      </c>
      <c r="B6640" t="s">
        <v>8527</v>
      </c>
      <c r="C6640">
        <v>21800</v>
      </c>
      <c r="D6640" t="s">
        <v>127</v>
      </c>
      <c r="E6640" t="s">
        <v>998</v>
      </c>
      <c r="F6640" t="s">
        <v>3287</v>
      </c>
      <c r="G6640" t="s">
        <v>1000</v>
      </c>
      <c r="H6640">
        <v>2015</v>
      </c>
      <c r="I6640">
        <v>121886</v>
      </c>
      <c r="J6640" t="s">
        <v>21</v>
      </c>
      <c r="K6640" t="s">
        <v>22</v>
      </c>
      <c r="L6640" t="s">
        <v>23</v>
      </c>
      <c r="M6640" t="s">
        <v>24</v>
      </c>
      <c r="N6640">
        <v>1998</v>
      </c>
      <c r="O6640" t="s">
        <v>47</v>
      </c>
      <c r="P6640">
        <v>5</v>
      </c>
      <c r="Q6640">
        <f t="shared" si="206"/>
        <v>9</v>
      </c>
      <c r="R6640" t="str">
        <f t="shared" si="207"/>
        <v>Mid-range</v>
      </c>
    </row>
    <row r="6641" spans="1:18" x14ac:dyDescent="0.35">
      <c r="A6641">
        <v>12784098</v>
      </c>
      <c r="B6641" t="s">
        <v>8528</v>
      </c>
      <c r="C6641">
        <v>53990</v>
      </c>
      <c r="D6641" t="s">
        <v>54</v>
      </c>
      <c r="E6641" t="s">
        <v>340</v>
      </c>
      <c r="F6641" t="s">
        <v>8529</v>
      </c>
      <c r="G6641" t="s">
        <v>5577</v>
      </c>
      <c r="H6641">
        <v>2018</v>
      </c>
      <c r="I6641">
        <v>36759</v>
      </c>
      <c r="J6641" t="s">
        <v>21</v>
      </c>
      <c r="K6641" t="s">
        <v>22</v>
      </c>
      <c r="L6641" t="s">
        <v>31</v>
      </c>
      <c r="M6641" t="s">
        <v>24</v>
      </c>
      <c r="N6641">
        <v>3198</v>
      </c>
      <c r="O6641" t="s">
        <v>47</v>
      </c>
      <c r="P6641">
        <v>7</v>
      </c>
      <c r="Q6641">
        <f t="shared" si="206"/>
        <v>6</v>
      </c>
      <c r="R6641" t="str">
        <f t="shared" si="207"/>
        <v>Luxury</v>
      </c>
    </row>
    <row r="6642" spans="1:18" x14ac:dyDescent="0.35">
      <c r="A6642">
        <v>12784105</v>
      </c>
      <c r="B6642" t="s">
        <v>8244</v>
      </c>
      <c r="C6642">
        <v>40913</v>
      </c>
      <c r="D6642" t="s">
        <v>76</v>
      </c>
      <c r="E6642" t="s">
        <v>77</v>
      </c>
      <c r="F6642" t="s">
        <v>945</v>
      </c>
      <c r="G6642" t="s">
        <v>1538</v>
      </c>
      <c r="H6642">
        <v>2020</v>
      </c>
      <c r="I6642">
        <v>154254</v>
      </c>
      <c r="J6642" t="s">
        <v>182</v>
      </c>
      <c r="K6642" t="s">
        <v>22</v>
      </c>
      <c r="L6642" t="s">
        <v>31</v>
      </c>
      <c r="M6642" t="s">
        <v>24</v>
      </c>
      <c r="N6642">
        <v>2999</v>
      </c>
      <c r="O6642" t="s">
        <v>47</v>
      </c>
      <c r="P6642">
        <v>5</v>
      </c>
      <c r="Q6642">
        <f t="shared" si="206"/>
        <v>4</v>
      </c>
      <c r="R6642" t="str">
        <f t="shared" si="207"/>
        <v>Luxury</v>
      </c>
    </row>
    <row r="6643" spans="1:18" x14ac:dyDescent="0.35">
      <c r="A6643">
        <v>12784117</v>
      </c>
      <c r="B6643" t="s">
        <v>2068</v>
      </c>
      <c r="C6643">
        <v>35990</v>
      </c>
      <c r="D6643" t="s">
        <v>42</v>
      </c>
      <c r="E6643" t="s">
        <v>71</v>
      </c>
      <c r="F6643" t="s">
        <v>1018</v>
      </c>
      <c r="G6643" t="s">
        <v>1026</v>
      </c>
      <c r="H6643">
        <v>2017</v>
      </c>
      <c r="I6643">
        <v>57126</v>
      </c>
      <c r="J6643" t="s">
        <v>46</v>
      </c>
      <c r="K6643" t="s">
        <v>22</v>
      </c>
      <c r="L6643" t="s">
        <v>23</v>
      </c>
      <c r="M6643" t="s">
        <v>24</v>
      </c>
      <c r="N6643">
        <v>3565</v>
      </c>
      <c r="O6643" t="s">
        <v>116</v>
      </c>
      <c r="P6643">
        <v>5</v>
      </c>
      <c r="Q6643">
        <f t="shared" si="206"/>
        <v>7</v>
      </c>
      <c r="R6643" t="str">
        <f t="shared" si="207"/>
        <v>Mid-range</v>
      </c>
    </row>
    <row r="6644" spans="1:18" x14ac:dyDescent="0.35">
      <c r="A6644">
        <v>12784119</v>
      </c>
      <c r="B6644" t="s">
        <v>8530</v>
      </c>
      <c r="C6644">
        <v>19100</v>
      </c>
      <c r="D6644" t="s">
        <v>17</v>
      </c>
      <c r="E6644" t="s">
        <v>8531</v>
      </c>
      <c r="F6644" t="s">
        <v>379</v>
      </c>
      <c r="G6644" t="s">
        <v>8532</v>
      </c>
      <c r="H6644">
        <v>2014</v>
      </c>
      <c r="I6644">
        <v>100638</v>
      </c>
      <c r="J6644" t="s">
        <v>86</v>
      </c>
      <c r="K6644" t="s">
        <v>22</v>
      </c>
      <c r="L6644" t="s">
        <v>540</v>
      </c>
      <c r="M6644" t="s">
        <v>24</v>
      </c>
      <c r="N6644">
        <v>1497</v>
      </c>
      <c r="O6644" t="s">
        <v>116</v>
      </c>
      <c r="P6644">
        <v>5</v>
      </c>
      <c r="Q6644">
        <f t="shared" si="206"/>
        <v>10</v>
      </c>
      <c r="R6644" t="str">
        <f t="shared" si="207"/>
        <v>Mid-range</v>
      </c>
    </row>
    <row r="6645" spans="1:18" x14ac:dyDescent="0.35">
      <c r="A6645">
        <v>12784124</v>
      </c>
      <c r="B6645" t="s">
        <v>1135</v>
      </c>
      <c r="C6645">
        <v>57990</v>
      </c>
      <c r="D6645" t="s">
        <v>88</v>
      </c>
      <c r="E6645" t="s">
        <v>94</v>
      </c>
      <c r="F6645" t="s">
        <v>1136</v>
      </c>
      <c r="G6645" t="s">
        <v>96</v>
      </c>
      <c r="H6645">
        <v>2020</v>
      </c>
      <c r="I6645">
        <v>36449</v>
      </c>
      <c r="J6645" t="s">
        <v>21</v>
      </c>
      <c r="K6645" t="s">
        <v>22</v>
      </c>
      <c r="L6645" t="s">
        <v>31</v>
      </c>
      <c r="M6645" t="s">
        <v>24</v>
      </c>
      <c r="N6645">
        <v>2199</v>
      </c>
      <c r="O6645" t="s">
        <v>33</v>
      </c>
      <c r="P6645">
        <v>7</v>
      </c>
      <c r="Q6645">
        <f t="shared" si="206"/>
        <v>4</v>
      </c>
      <c r="R6645" t="str">
        <f t="shared" si="207"/>
        <v>Luxury</v>
      </c>
    </row>
    <row r="6646" spans="1:18" x14ac:dyDescent="0.35">
      <c r="A6646">
        <v>12784127</v>
      </c>
      <c r="B6646" t="s">
        <v>8533</v>
      </c>
      <c r="C6646">
        <v>12500</v>
      </c>
      <c r="D6646" t="s">
        <v>54</v>
      </c>
      <c r="E6646" t="s">
        <v>55</v>
      </c>
      <c r="F6646" t="s">
        <v>56</v>
      </c>
      <c r="G6646" t="s">
        <v>2157</v>
      </c>
      <c r="H6646">
        <v>2011</v>
      </c>
      <c r="I6646">
        <v>131400</v>
      </c>
      <c r="J6646" t="s">
        <v>21</v>
      </c>
      <c r="K6646" t="s">
        <v>22</v>
      </c>
      <c r="L6646" t="s">
        <v>31</v>
      </c>
      <c r="M6646" t="s">
        <v>24</v>
      </c>
      <c r="N6646">
        <v>2720</v>
      </c>
      <c r="O6646" t="s">
        <v>116</v>
      </c>
      <c r="P6646">
        <v>5</v>
      </c>
      <c r="Q6646">
        <f t="shared" si="206"/>
        <v>13</v>
      </c>
      <c r="R6646" t="str">
        <f t="shared" si="207"/>
        <v>Mid-range</v>
      </c>
    </row>
    <row r="6647" spans="1:18" x14ac:dyDescent="0.35">
      <c r="A6647">
        <v>12784130</v>
      </c>
      <c r="B6647" t="s">
        <v>8534</v>
      </c>
      <c r="C6647">
        <v>34999</v>
      </c>
      <c r="D6647" t="s">
        <v>127</v>
      </c>
      <c r="E6647" t="s">
        <v>6668</v>
      </c>
      <c r="F6647" t="s">
        <v>8535</v>
      </c>
      <c r="G6647" t="s">
        <v>8536</v>
      </c>
      <c r="H6647">
        <v>2016</v>
      </c>
      <c r="I6647">
        <v>24697</v>
      </c>
      <c r="J6647" t="s">
        <v>220</v>
      </c>
      <c r="K6647" t="s">
        <v>81</v>
      </c>
      <c r="L6647" t="s">
        <v>64</v>
      </c>
      <c r="M6647" t="s">
        <v>24</v>
      </c>
      <c r="N6647">
        <v>1998</v>
      </c>
      <c r="O6647" t="s">
        <v>47</v>
      </c>
      <c r="P6647">
        <v>2</v>
      </c>
      <c r="Q6647">
        <f t="shared" si="206"/>
        <v>8</v>
      </c>
      <c r="R6647" t="str">
        <f t="shared" si="207"/>
        <v>Mid-range</v>
      </c>
    </row>
    <row r="6648" spans="1:18" x14ac:dyDescent="0.35">
      <c r="A6648">
        <v>12784137</v>
      </c>
      <c r="B6648" t="s">
        <v>8537</v>
      </c>
      <c r="C6648">
        <v>72900</v>
      </c>
      <c r="D6648" t="s">
        <v>449</v>
      </c>
      <c r="E6648" t="s">
        <v>743</v>
      </c>
      <c r="F6648" t="s">
        <v>8538</v>
      </c>
      <c r="G6648" t="s">
        <v>2791</v>
      </c>
      <c r="H6648">
        <v>2014</v>
      </c>
      <c r="I6648">
        <v>139400</v>
      </c>
      <c r="J6648" t="s">
        <v>21</v>
      </c>
      <c r="K6648" t="s">
        <v>22</v>
      </c>
      <c r="L6648" t="s">
        <v>31</v>
      </c>
      <c r="M6648" t="s">
        <v>24</v>
      </c>
      <c r="N6648">
        <v>4367</v>
      </c>
      <c r="O6648" t="s">
        <v>47</v>
      </c>
      <c r="P6648">
        <v>5</v>
      </c>
      <c r="Q6648">
        <f t="shared" si="206"/>
        <v>10</v>
      </c>
      <c r="R6648" t="str">
        <f t="shared" si="207"/>
        <v>Luxury</v>
      </c>
    </row>
    <row r="6649" spans="1:18" x14ac:dyDescent="0.35">
      <c r="A6649">
        <v>12784163</v>
      </c>
      <c r="B6649" t="s">
        <v>8539</v>
      </c>
      <c r="C6649">
        <v>34990</v>
      </c>
      <c r="D6649" t="s">
        <v>102</v>
      </c>
      <c r="E6649" t="s">
        <v>473</v>
      </c>
      <c r="F6649" t="s">
        <v>2207</v>
      </c>
      <c r="G6649" t="s">
        <v>3308</v>
      </c>
      <c r="H6649">
        <v>2017</v>
      </c>
      <c r="I6649">
        <v>105232</v>
      </c>
      <c r="J6649" t="s">
        <v>485</v>
      </c>
      <c r="K6649" t="s">
        <v>22</v>
      </c>
      <c r="L6649" t="s">
        <v>31</v>
      </c>
      <c r="M6649" t="s">
        <v>24</v>
      </c>
      <c r="N6649">
        <v>1968</v>
      </c>
      <c r="O6649" t="s">
        <v>116</v>
      </c>
      <c r="P6649">
        <v>5</v>
      </c>
      <c r="Q6649">
        <f t="shared" si="206"/>
        <v>7</v>
      </c>
      <c r="R6649" t="str">
        <f t="shared" si="207"/>
        <v>Mid-range</v>
      </c>
    </row>
    <row r="6650" spans="1:18" x14ac:dyDescent="0.35">
      <c r="A6650">
        <v>12784185</v>
      </c>
      <c r="B6650" t="s">
        <v>6486</v>
      </c>
      <c r="C6650">
        <v>24888</v>
      </c>
      <c r="D6650" t="s">
        <v>88</v>
      </c>
      <c r="E6650" t="s">
        <v>707</v>
      </c>
      <c r="F6650" t="s">
        <v>696</v>
      </c>
      <c r="G6650" t="s">
        <v>6487</v>
      </c>
      <c r="H6650">
        <v>2017</v>
      </c>
      <c r="I6650">
        <v>7325</v>
      </c>
      <c r="J6650" t="s">
        <v>86</v>
      </c>
      <c r="K6650" t="s">
        <v>22</v>
      </c>
      <c r="L6650" t="s">
        <v>23</v>
      </c>
      <c r="M6650" t="s">
        <v>24</v>
      </c>
      <c r="N6650">
        <v>1591</v>
      </c>
      <c r="O6650" t="s">
        <v>47</v>
      </c>
      <c r="P6650">
        <v>5</v>
      </c>
      <c r="Q6650">
        <f t="shared" si="206"/>
        <v>7</v>
      </c>
      <c r="R6650" t="str">
        <f t="shared" si="207"/>
        <v>Mid-range</v>
      </c>
    </row>
    <row r="6651" spans="1:18" x14ac:dyDescent="0.35">
      <c r="A6651">
        <v>12784188</v>
      </c>
      <c r="B6651" t="s">
        <v>1069</v>
      </c>
      <c r="C6651">
        <v>34888</v>
      </c>
      <c r="D6651" t="s">
        <v>17</v>
      </c>
      <c r="E6651" t="s">
        <v>1070</v>
      </c>
      <c r="F6651" t="s">
        <v>1071</v>
      </c>
      <c r="G6651" t="s">
        <v>1072</v>
      </c>
      <c r="H6651">
        <v>2018</v>
      </c>
      <c r="I6651">
        <v>25411</v>
      </c>
      <c r="J6651" t="s">
        <v>21</v>
      </c>
      <c r="K6651" t="s">
        <v>22</v>
      </c>
      <c r="L6651" t="s">
        <v>64</v>
      </c>
      <c r="M6651" t="s">
        <v>24</v>
      </c>
      <c r="N6651">
        <v>1197</v>
      </c>
      <c r="O6651" t="s">
        <v>1382</v>
      </c>
      <c r="P6651">
        <v>5</v>
      </c>
      <c r="Q6651">
        <f t="shared" si="206"/>
        <v>6</v>
      </c>
      <c r="R6651" t="str">
        <f t="shared" si="207"/>
        <v>Mid-range</v>
      </c>
    </row>
    <row r="6652" spans="1:18" x14ac:dyDescent="0.35">
      <c r="A6652">
        <v>12784194</v>
      </c>
      <c r="B6652" t="s">
        <v>3869</v>
      </c>
      <c r="C6652">
        <v>124900</v>
      </c>
      <c r="D6652" t="s">
        <v>131</v>
      </c>
      <c r="E6652" t="s">
        <v>1236</v>
      </c>
      <c r="F6652" t="s">
        <v>1237</v>
      </c>
      <c r="G6652" t="s">
        <v>3870</v>
      </c>
      <c r="H6652">
        <v>2022</v>
      </c>
      <c r="I6652">
        <v>1206</v>
      </c>
      <c r="J6652" t="s">
        <v>21</v>
      </c>
      <c r="K6652" t="s">
        <v>22</v>
      </c>
      <c r="L6652" t="s">
        <v>64</v>
      </c>
      <c r="M6652" t="s">
        <v>247</v>
      </c>
      <c r="N6652">
        <v>2480</v>
      </c>
      <c r="O6652" t="s">
        <v>33</v>
      </c>
      <c r="P6652">
        <v>5</v>
      </c>
      <c r="Q6652">
        <f t="shared" si="206"/>
        <v>2</v>
      </c>
      <c r="R6652" t="str">
        <f t="shared" si="207"/>
        <v>Luxury</v>
      </c>
    </row>
    <row r="6653" spans="1:18" x14ac:dyDescent="0.35">
      <c r="A6653">
        <v>12784201</v>
      </c>
      <c r="B6653" t="s">
        <v>7505</v>
      </c>
      <c r="C6653">
        <v>79995</v>
      </c>
      <c r="D6653" t="s">
        <v>131</v>
      </c>
      <c r="E6653" t="s">
        <v>1228</v>
      </c>
      <c r="F6653" t="s">
        <v>4251</v>
      </c>
      <c r="G6653" t="s">
        <v>1606</v>
      </c>
      <c r="H6653">
        <v>2018</v>
      </c>
      <c r="I6653">
        <v>45000</v>
      </c>
      <c r="J6653" t="s">
        <v>21</v>
      </c>
      <c r="K6653" t="s">
        <v>22</v>
      </c>
      <c r="L6653" t="s">
        <v>31</v>
      </c>
      <c r="M6653" t="s">
        <v>24</v>
      </c>
      <c r="N6653">
        <v>2967</v>
      </c>
      <c r="O6653" t="s">
        <v>33</v>
      </c>
      <c r="P6653">
        <v>7</v>
      </c>
      <c r="Q6653">
        <f t="shared" si="206"/>
        <v>6</v>
      </c>
      <c r="R6653" t="str">
        <f t="shared" si="207"/>
        <v>Luxury</v>
      </c>
    </row>
    <row r="6654" spans="1:18" x14ac:dyDescent="0.35">
      <c r="A6654">
        <v>12784240</v>
      </c>
      <c r="B6654" t="s">
        <v>8540</v>
      </c>
      <c r="C6654">
        <v>31990</v>
      </c>
      <c r="D6654" t="s">
        <v>143</v>
      </c>
      <c r="E6654" t="s">
        <v>1178</v>
      </c>
      <c r="F6654" t="s">
        <v>1179</v>
      </c>
      <c r="G6654" t="s">
        <v>943</v>
      </c>
      <c r="H6654">
        <v>2018</v>
      </c>
      <c r="I6654">
        <v>71187</v>
      </c>
      <c r="J6654" t="s">
        <v>21</v>
      </c>
      <c r="K6654" t="s">
        <v>22</v>
      </c>
      <c r="L6654" t="s">
        <v>23</v>
      </c>
      <c r="M6654" t="s">
        <v>24</v>
      </c>
      <c r="N6654">
        <v>1995</v>
      </c>
      <c r="O6654" t="s">
        <v>47</v>
      </c>
      <c r="P6654">
        <v>5</v>
      </c>
      <c r="Q6654">
        <f t="shared" si="206"/>
        <v>6</v>
      </c>
      <c r="R6654" t="str">
        <f t="shared" si="207"/>
        <v>Mid-range</v>
      </c>
    </row>
    <row r="6655" spans="1:18" x14ac:dyDescent="0.35">
      <c r="A6655">
        <v>12784250</v>
      </c>
      <c r="B6655" t="s">
        <v>8541</v>
      </c>
      <c r="C6655">
        <v>11450</v>
      </c>
      <c r="D6655" t="s">
        <v>1814</v>
      </c>
      <c r="E6655">
        <v>308</v>
      </c>
      <c r="F6655" t="s">
        <v>90</v>
      </c>
      <c r="G6655" t="s">
        <v>8542</v>
      </c>
      <c r="H6655">
        <v>2015</v>
      </c>
      <c r="I6655">
        <v>164182</v>
      </c>
      <c r="J6655" t="s">
        <v>86</v>
      </c>
      <c r="K6655" t="s">
        <v>22</v>
      </c>
      <c r="L6655" t="s">
        <v>64</v>
      </c>
      <c r="M6655" t="s">
        <v>24</v>
      </c>
      <c r="N6655">
        <v>1199</v>
      </c>
      <c r="O6655" t="s">
        <v>25</v>
      </c>
      <c r="P6655">
        <v>5</v>
      </c>
      <c r="Q6655">
        <f t="shared" si="206"/>
        <v>9</v>
      </c>
      <c r="R6655" t="str">
        <f t="shared" si="207"/>
        <v>Mid-range</v>
      </c>
    </row>
    <row r="6656" spans="1:18" x14ac:dyDescent="0.35">
      <c r="A6656">
        <v>12784255</v>
      </c>
      <c r="B6656" t="s">
        <v>8543</v>
      </c>
      <c r="C6656">
        <v>39890</v>
      </c>
      <c r="D6656" t="s">
        <v>42</v>
      </c>
      <c r="E6656" t="s">
        <v>440</v>
      </c>
      <c r="F6656" t="s">
        <v>8544</v>
      </c>
      <c r="G6656" t="s">
        <v>2185</v>
      </c>
      <c r="H6656">
        <v>2018</v>
      </c>
      <c r="I6656">
        <v>39280</v>
      </c>
      <c r="J6656" t="s">
        <v>141</v>
      </c>
      <c r="K6656" t="s">
        <v>22</v>
      </c>
      <c r="L6656" t="s">
        <v>64</v>
      </c>
      <c r="M6656" t="s">
        <v>24</v>
      </c>
      <c r="N6656">
        <v>3649</v>
      </c>
      <c r="O6656" t="s">
        <v>47</v>
      </c>
      <c r="P6656">
        <v>5</v>
      </c>
      <c r="Q6656">
        <f t="shared" si="206"/>
        <v>6</v>
      </c>
      <c r="R6656" t="str">
        <f t="shared" si="207"/>
        <v>Mid-range</v>
      </c>
    </row>
    <row r="6657" spans="1:18" x14ac:dyDescent="0.35">
      <c r="A6657">
        <v>12784299</v>
      </c>
      <c r="B6657" t="s">
        <v>5870</v>
      </c>
      <c r="C6657">
        <v>39800</v>
      </c>
      <c r="D6657" t="s">
        <v>54</v>
      </c>
      <c r="E6657" t="s">
        <v>318</v>
      </c>
      <c r="F6657" t="s">
        <v>1757</v>
      </c>
      <c r="G6657" t="s">
        <v>2162</v>
      </c>
      <c r="H6657">
        <v>2018</v>
      </c>
      <c r="I6657">
        <v>108524</v>
      </c>
      <c r="J6657" t="s">
        <v>106</v>
      </c>
      <c r="K6657" t="s">
        <v>22</v>
      </c>
      <c r="L6657" t="s">
        <v>31</v>
      </c>
      <c r="M6657" t="s">
        <v>24</v>
      </c>
      <c r="N6657">
        <v>1995</v>
      </c>
      <c r="O6657" t="s">
        <v>47</v>
      </c>
      <c r="P6657">
        <v>3</v>
      </c>
      <c r="Q6657">
        <f t="shared" si="206"/>
        <v>6</v>
      </c>
      <c r="R6657" t="str">
        <f t="shared" si="207"/>
        <v>Mid-range</v>
      </c>
    </row>
    <row r="6658" spans="1:18" x14ac:dyDescent="0.35">
      <c r="A6658">
        <v>12784310</v>
      </c>
      <c r="B6658" t="s">
        <v>5078</v>
      </c>
      <c r="C6658">
        <v>29600</v>
      </c>
      <c r="D6658" t="s">
        <v>328</v>
      </c>
      <c r="E6658" t="s">
        <v>598</v>
      </c>
      <c r="F6658" t="s">
        <v>942</v>
      </c>
      <c r="G6658" t="s">
        <v>146</v>
      </c>
      <c r="H6658">
        <v>2017</v>
      </c>
      <c r="I6658">
        <v>31883</v>
      </c>
      <c r="J6658" t="s">
        <v>21</v>
      </c>
      <c r="K6658" t="s">
        <v>22</v>
      </c>
      <c r="L6658" t="s">
        <v>23</v>
      </c>
      <c r="M6658" t="s">
        <v>24</v>
      </c>
      <c r="N6658">
        <v>1799</v>
      </c>
      <c r="O6658" t="s">
        <v>25</v>
      </c>
      <c r="P6658">
        <v>5</v>
      </c>
      <c r="Q6658">
        <f t="shared" si="206"/>
        <v>7</v>
      </c>
      <c r="R6658" t="str">
        <f t="shared" si="207"/>
        <v>Mid-range</v>
      </c>
    </row>
    <row r="6659" spans="1:18" x14ac:dyDescent="0.35">
      <c r="A6659">
        <v>12784311</v>
      </c>
      <c r="B6659" t="s">
        <v>5767</v>
      </c>
      <c r="C6659">
        <v>50250</v>
      </c>
      <c r="D6659" t="s">
        <v>49</v>
      </c>
      <c r="E6659" t="s">
        <v>234</v>
      </c>
      <c r="F6659" t="s">
        <v>5678</v>
      </c>
      <c r="G6659" t="s">
        <v>646</v>
      </c>
      <c r="H6659">
        <v>2018</v>
      </c>
      <c r="I6659">
        <v>67482</v>
      </c>
      <c r="J6659" t="s">
        <v>236</v>
      </c>
      <c r="K6659" t="s">
        <v>22</v>
      </c>
      <c r="L6659" t="s">
        <v>31</v>
      </c>
      <c r="M6659" t="s">
        <v>24</v>
      </c>
      <c r="N6659">
        <v>2298</v>
      </c>
      <c r="O6659" t="s">
        <v>116</v>
      </c>
      <c r="P6659">
        <v>5</v>
      </c>
      <c r="Q6659">
        <f t="shared" ref="Q6659:Q6722" si="208">2024-H6659</f>
        <v>6</v>
      </c>
      <c r="R6659" t="str">
        <f t="shared" ref="R6659:R6722" si="209">IF(C6659&lt;=10000,"Budget",IF(C6659&lt;=40000,"Mid-range","Luxury"))</f>
        <v>Luxury</v>
      </c>
    </row>
    <row r="6660" spans="1:18" x14ac:dyDescent="0.35">
      <c r="A6660">
        <v>12784323</v>
      </c>
      <c r="B6660" t="s">
        <v>4879</v>
      </c>
      <c r="C6660">
        <v>48888</v>
      </c>
      <c r="D6660" t="s">
        <v>88</v>
      </c>
      <c r="E6660" t="s">
        <v>94</v>
      </c>
      <c r="F6660" t="s">
        <v>4838</v>
      </c>
      <c r="G6660" t="s">
        <v>2734</v>
      </c>
      <c r="H6660">
        <v>2018</v>
      </c>
      <c r="I6660">
        <v>55750</v>
      </c>
      <c r="J6660" t="s">
        <v>21</v>
      </c>
      <c r="K6660" t="s">
        <v>22</v>
      </c>
      <c r="L6660" t="s">
        <v>31</v>
      </c>
      <c r="M6660" t="s">
        <v>24</v>
      </c>
      <c r="N6660">
        <v>2199</v>
      </c>
      <c r="O6660" t="s">
        <v>33</v>
      </c>
      <c r="P6660">
        <v>7</v>
      </c>
      <c r="Q6660">
        <f t="shared" si="208"/>
        <v>6</v>
      </c>
      <c r="R6660" t="str">
        <f t="shared" si="209"/>
        <v>Luxury</v>
      </c>
    </row>
    <row r="6661" spans="1:18" x14ac:dyDescent="0.35">
      <c r="A6661">
        <v>12784335</v>
      </c>
      <c r="B6661" t="s">
        <v>1487</v>
      </c>
      <c r="C6661">
        <v>50990</v>
      </c>
      <c r="D6661" t="s">
        <v>59</v>
      </c>
      <c r="E6661" t="s">
        <v>1488</v>
      </c>
      <c r="F6661" t="s">
        <v>218</v>
      </c>
      <c r="G6661" t="s">
        <v>1489</v>
      </c>
      <c r="H6661">
        <v>2021</v>
      </c>
      <c r="I6661">
        <v>14358</v>
      </c>
      <c r="J6661" t="s">
        <v>86</v>
      </c>
      <c r="K6661" t="s">
        <v>22</v>
      </c>
      <c r="L6661" t="s">
        <v>64</v>
      </c>
      <c r="M6661" t="s">
        <v>24</v>
      </c>
      <c r="N6661">
        <v>1499</v>
      </c>
      <c r="O6661" t="s">
        <v>33</v>
      </c>
      <c r="P6661">
        <v>5</v>
      </c>
      <c r="Q6661">
        <f t="shared" si="208"/>
        <v>3</v>
      </c>
      <c r="R6661" t="str">
        <f t="shared" si="209"/>
        <v>Luxury</v>
      </c>
    </row>
    <row r="6662" spans="1:18" x14ac:dyDescent="0.35">
      <c r="A6662">
        <v>12784338</v>
      </c>
      <c r="B6662" t="s">
        <v>1278</v>
      </c>
      <c r="C6662">
        <v>47990</v>
      </c>
      <c r="D6662" t="s">
        <v>17</v>
      </c>
      <c r="E6662" t="s">
        <v>153</v>
      </c>
      <c r="F6662" t="s">
        <v>1279</v>
      </c>
      <c r="G6662" t="s">
        <v>539</v>
      </c>
      <c r="H6662">
        <v>2020</v>
      </c>
      <c r="I6662">
        <v>54368</v>
      </c>
      <c r="J6662" t="s">
        <v>21</v>
      </c>
      <c r="K6662" t="s">
        <v>22</v>
      </c>
      <c r="L6662" t="s">
        <v>540</v>
      </c>
      <c r="M6662" t="s">
        <v>24</v>
      </c>
      <c r="N6662">
        <v>2487</v>
      </c>
      <c r="O6662" t="s">
        <v>25</v>
      </c>
      <c r="P6662">
        <v>5</v>
      </c>
      <c r="Q6662">
        <f t="shared" si="208"/>
        <v>4</v>
      </c>
      <c r="R6662" t="str">
        <f t="shared" si="209"/>
        <v>Luxury</v>
      </c>
    </row>
    <row r="6663" spans="1:18" x14ac:dyDescent="0.35">
      <c r="A6663">
        <v>12784347</v>
      </c>
      <c r="B6663" t="s">
        <v>5122</v>
      </c>
      <c r="C6663">
        <v>31980</v>
      </c>
      <c r="D6663" t="s">
        <v>76</v>
      </c>
      <c r="E6663" t="s">
        <v>77</v>
      </c>
      <c r="F6663" t="s">
        <v>575</v>
      </c>
      <c r="G6663" t="s">
        <v>326</v>
      </c>
      <c r="H6663">
        <v>2017</v>
      </c>
      <c r="I6663">
        <v>158424</v>
      </c>
      <c r="J6663" t="s">
        <v>182</v>
      </c>
      <c r="K6663" t="s">
        <v>22</v>
      </c>
      <c r="L6663" t="s">
        <v>31</v>
      </c>
      <c r="M6663" t="s">
        <v>24</v>
      </c>
      <c r="N6663">
        <v>2999</v>
      </c>
      <c r="O6663" t="s">
        <v>116</v>
      </c>
      <c r="P6663">
        <v>5</v>
      </c>
      <c r="Q6663">
        <f t="shared" si="208"/>
        <v>7</v>
      </c>
      <c r="R6663" t="str">
        <f t="shared" si="209"/>
        <v>Mid-range</v>
      </c>
    </row>
    <row r="6664" spans="1:18" x14ac:dyDescent="0.35">
      <c r="A6664">
        <v>12784348</v>
      </c>
      <c r="B6664" t="s">
        <v>6697</v>
      </c>
      <c r="C6664">
        <v>61980</v>
      </c>
      <c r="D6664" t="s">
        <v>131</v>
      </c>
      <c r="E6664" t="s">
        <v>3059</v>
      </c>
      <c r="F6664" t="s">
        <v>6698</v>
      </c>
      <c r="G6664" t="s">
        <v>6699</v>
      </c>
      <c r="H6664">
        <v>2016</v>
      </c>
      <c r="I6664">
        <v>69754</v>
      </c>
      <c r="J6664" t="s">
        <v>86</v>
      </c>
      <c r="K6664" t="s">
        <v>22</v>
      </c>
      <c r="L6664" t="s">
        <v>64</v>
      </c>
      <c r="M6664" t="s">
        <v>24</v>
      </c>
      <c r="N6664">
        <v>2480</v>
      </c>
      <c r="O6664" t="s">
        <v>47</v>
      </c>
      <c r="P6664">
        <v>5</v>
      </c>
      <c r="Q6664">
        <f t="shared" si="208"/>
        <v>8</v>
      </c>
      <c r="R6664" t="str">
        <f t="shared" si="209"/>
        <v>Luxury</v>
      </c>
    </row>
    <row r="6665" spans="1:18" x14ac:dyDescent="0.35">
      <c r="A6665">
        <v>12784370</v>
      </c>
      <c r="B6665" t="s">
        <v>8545</v>
      </c>
      <c r="C6665">
        <v>44000</v>
      </c>
      <c r="D6665" t="s">
        <v>88</v>
      </c>
      <c r="E6665" t="s">
        <v>98</v>
      </c>
      <c r="F6665" t="s">
        <v>909</v>
      </c>
      <c r="G6665" t="s">
        <v>3131</v>
      </c>
      <c r="H6665">
        <v>2020</v>
      </c>
      <c r="I6665">
        <v>31780</v>
      </c>
      <c r="J6665" t="s">
        <v>86</v>
      </c>
      <c r="K6665" t="s">
        <v>81</v>
      </c>
      <c r="L6665" t="s">
        <v>64</v>
      </c>
      <c r="M6665" t="s">
        <v>24</v>
      </c>
      <c r="N6665">
        <v>1998</v>
      </c>
      <c r="O6665" t="s">
        <v>47</v>
      </c>
      <c r="P6665">
        <v>5</v>
      </c>
      <c r="Q6665">
        <f t="shared" si="208"/>
        <v>4</v>
      </c>
      <c r="R6665" t="str">
        <f t="shared" si="209"/>
        <v>Luxury</v>
      </c>
    </row>
    <row r="6666" spans="1:18" x14ac:dyDescent="0.35">
      <c r="A6666">
        <v>12784376</v>
      </c>
      <c r="B6666" t="s">
        <v>2959</v>
      </c>
      <c r="C6666">
        <v>45888</v>
      </c>
      <c r="D6666" t="s">
        <v>143</v>
      </c>
      <c r="E6666" t="s">
        <v>1109</v>
      </c>
      <c r="F6666" t="s">
        <v>2960</v>
      </c>
      <c r="G6666" t="s">
        <v>592</v>
      </c>
      <c r="H6666">
        <v>2020</v>
      </c>
      <c r="I6666">
        <v>43701</v>
      </c>
      <c r="J6666" t="s">
        <v>21</v>
      </c>
      <c r="K6666" t="s">
        <v>22</v>
      </c>
      <c r="L6666" t="s">
        <v>23</v>
      </c>
      <c r="M6666" t="s">
        <v>24</v>
      </c>
      <c r="N6666">
        <v>3630</v>
      </c>
      <c r="O6666" t="s">
        <v>1085</v>
      </c>
      <c r="P6666">
        <v>5</v>
      </c>
      <c r="Q6666">
        <f t="shared" si="208"/>
        <v>4</v>
      </c>
      <c r="R6666" t="str">
        <f t="shared" si="209"/>
        <v>Luxury</v>
      </c>
    </row>
    <row r="6667" spans="1:18" x14ac:dyDescent="0.35">
      <c r="A6667">
        <v>12784392</v>
      </c>
      <c r="B6667" t="s">
        <v>3853</v>
      </c>
      <c r="C6667">
        <v>23990</v>
      </c>
      <c r="D6667" t="s">
        <v>127</v>
      </c>
      <c r="E6667" t="s">
        <v>998</v>
      </c>
      <c r="F6667" t="s">
        <v>3854</v>
      </c>
      <c r="G6667" t="s">
        <v>3855</v>
      </c>
      <c r="H6667">
        <v>2018</v>
      </c>
      <c r="I6667">
        <v>100245</v>
      </c>
      <c r="J6667" t="s">
        <v>21</v>
      </c>
      <c r="K6667" t="s">
        <v>22</v>
      </c>
      <c r="L6667" t="s">
        <v>23</v>
      </c>
      <c r="M6667" t="s">
        <v>24</v>
      </c>
      <c r="N6667">
        <v>1998</v>
      </c>
      <c r="O6667" t="s">
        <v>135</v>
      </c>
      <c r="P6667">
        <v>5</v>
      </c>
      <c r="Q6667">
        <f t="shared" si="208"/>
        <v>6</v>
      </c>
      <c r="R6667" t="str">
        <f t="shared" si="209"/>
        <v>Mid-range</v>
      </c>
    </row>
    <row r="6668" spans="1:18" x14ac:dyDescent="0.35">
      <c r="A6668">
        <v>12784398</v>
      </c>
      <c r="B6668" t="s">
        <v>8119</v>
      </c>
      <c r="C6668">
        <v>42888</v>
      </c>
      <c r="D6668" t="s">
        <v>188</v>
      </c>
      <c r="E6668" t="s">
        <v>189</v>
      </c>
      <c r="F6668" t="s">
        <v>2697</v>
      </c>
      <c r="G6668" t="s">
        <v>949</v>
      </c>
      <c r="H6668">
        <v>2018</v>
      </c>
      <c r="I6668">
        <v>67320</v>
      </c>
      <c r="J6668" t="s">
        <v>21</v>
      </c>
      <c r="K6668" t="s">
        <v>22</v>
      </c>
      <c r="L6668" t="s">
        <v>31</v>
      </c>
      <c r="M6668" t="s">
        <v>24</v>
      </c>
      <c r="N6668">
        <v>1995</v>
      </c>
      <c r="O6668" t="s">
        <v>135</v>
      </c>
      <c r="P6668">
        <v>5</v>
      </c>
      <c r="Q6668">
        <f t="shared" si="208"/>
        <v>6</v>
      </c>
      <c r="R6668" t="str">
        <f t="shared" si="209"/>
        <v>Luxury</v>
      </c>
    </row>
    <row r="6669" spans="1:18" x14ac:dyDescent="0.35">
      <c r="A6669">
        <v>12784421</v>
      </c>
      <c r="B6669" t="s">
        <v>8546</v>
      </c>
      <c r="C6669">
        <v>27888</v>
      </c>
      <c r="D6669" t="s">
        <v>679</v>
      </c>
      <c r="E6669" t="s">
        <v>2179</v>
      </c>
      <c r="F6669" t="s">
        <v>8547</v>
      </c>
      <c r="G6669" t="s">
        <v>8548</v>
      </c>
      <c r="H6669">
        <v>2015</v>
      </c>
      <c r="I6669">
        <v>66285</v>
      </c>
      <c r="J6669" t="s">
        <v>86</v>
      </c>
      <c r="K6669" t="s">
        <v>22</v>
      </c>
      <c r="L6669" t="s">
        <v>64</v>
      </c>
      <c r="M6669" t="s">
        <v>24</v>
      </c>
      <c r="N6669">
        <v>1499</v>
      </c>
      <c r="O6669" t="s">
        <v>69</v>
      </c>
      <c r="P6669">
        <v>5</v>
      </c>
      <c r="Q6669">
        <f t="shared" si="208"/>
        <v>9</v>
      </c>
      <c r="R6669" t="str">
        <f t="shared" si="209"/>
        <v>Mid-range</v>
      </c>
    </row>
    <row r="6670" spans="1:18" x14ac:dyDescent="0.35">
      <c r="A6670">
        <v>12784433</v>
      </c>
      <c r="B6670" t="s">
        <v>6684</v>
      </c>
      <c r="C6670">
        <v>29800</v>
      </c>
      <c r="D6670" t="s">
        <v>165</v>
      </c>
      <c r="E6670" t="s">
        <v>584</v>
      </c>
      <c r="F6670" t="s">
        <v>585</v>
      </c>
      <c r="G6670" t="s">
        <v>6685</v>
      </c>
      <c r="H6670">
        <v>2018</v>
      </c>
      <c r="I6670">
        <v>31159</v>
      </c>
      <c r="J6670" t="s">
        <v>21</v>
      </c>
      <c r="K6670" t="s">
        <v>22</v>
      </c>
      <c r="L6670" t="s">
        <v>23</v>
      </c>
      <c r="M6670" t="s">
        <v>24</v>
      </c>
      <c r="N6670">
        <v>1499</v>
      </c>
      <c r="O6670" t="s">
        <v>33</v>
      </c>
      <c r="P6670">
        <v>5</v>
      </c>
      <c r="Q6670">
        <f t="shared" si="208"/>
        <v>6</v>
      </c>
      <c r="R6670" t="str">
        <f t="shared" si="209"/>
        <v>Mid-range</v>
      </c>
    </row>
    <row r="6671" spans="1:18" x14ac:dyDescent="0.35">
      <c r="A6671">
        <v>12784435</v>
      </c>
      <c r="B6671" t="s">
        <v>8549</v>
      </c>
      <c r="C6671">
        <v>11550</v>
      </c>
      <c r="D6671" t="s">
        <v>127</v>
      </c>
      <c r="E6671">
        <v>2</v>
      </c>
      <c r="F6671" t="s">
        <v>4021</v>
      </c>
      <c r="G6671" t="s">
        <v>4211</v>
      </c>
      <c r="H6671">
        <v>2014</v>
      </c>
      <c r="I6671">
        <v>192652</v>
      </c>
      <c r="J6671" t="s">
        <v>86</v>
      </c>
      <c r="K6671" t="s">
        <v>22</v>
      </c>
      <c r="L6671" t="s">
        <v>23</v>
      </c>
      <c r="M6671" t="s">
        <v>24</v>
      </c>
      <c r="N6671">
        <v>1498</v>
      </c>
      <c r="O6671" t="s">
        <v>33</v>
      </c>
      <c r="P6671">
        <v>5</v>
      </c>
      <c r="Q6671">
        <f t="shared" si="208"/>
        <v>10</v>
      </c>
      <c r="R6671" t="str">
        <f t="shared" si="209"/>
        <v>Mid-range</v>
      </c>
    </row>
    <row r="6672" spans="1:18" x14ac:dyDescent="0.35">
      <c r="A6672">
        <v>12784446</v>
      </c>
      <c r="B6672" t="s">
        <v>5199</v>
      </c>
      <c r="C6672">
        <v>18950</v>
      </c>
      <c r="D6672" t="s">
        <v>49</v>
      </c>
      <c r="E6672" t="s">
        <v>50</v>
      </c>
      <c r="F6672" t="s">
        <v>1620</v>
      </c>
      <c r="G6672" t="s">
        <v>1621</v>
      </c>
      <c r="H6672">
        <v>2015</v>
      </c>
      <c r="I6672">
        <v>104420</v>
      </c>
      <c r="J6672" t="s">
        <v>21</v>
      </c>
      <c r="K6672" t="s">
        <v>81</v>
      </c>
      <c r="L6672" t="s">
        <v>23</v>
      </c>
      <c r="M6672" t="s">
        <v>24</v>
      </c>
      <c r="N6672">
        <v>1997</v>
      </c>
      <c r="O6672" t="s">
        <v>47</v>
      </c>
      <c r="P6672">
        <v>5</v>
      </c>
      <c r="Q6672">
        <f t="shared" si="208"/>
        <v>9</v>
      </c>
      <c r="R6672" t="str">
        <f t="shared" si="209"/>
        <v>Mid-range</v>
      </c>
    </row>
    <row r="6673" spans="1:18" x14ac:dyDescent="0.35">
      <c r="A6673">
        <v>12784482</v>
      </c>
      <c r="B6673" t="s">
        <v>8550</v>
      </c>
      <c r="C6673">
        <v>69950</v>
      </c>
      <c r="D6673" t="s">
        <v>282</v>
      </c>
      <c r="E6673" t="s">
        <v>931</v>
      </c>
      <c r="F6673" t="s">
        <v>444</v>
      </c>
      <c r="G6673" t="s">
        <v>5822</v>
      </c>
      <c r="H6673">
        <v>2020</v>
      </c>
      <c r="I6673">
        <v>34560</v>
      </c>
      <c r="J6673" t="s">
        <v>508</v>
      </c>
      <c r="K6673" t="s">
        <v>22</v>
      </c>
      <c r="L6673" t="s">
        <v>23</v>
      </c>
      <c r="M6673" t="s">
        <v>24</v>
      </c>
      <c r="N6673">
        <v>3604</v>
      </c>
      <c r="O6673" t="s">
        <v>25</v>
      </c>
      <c r="P6673">
        <v>5</v>
      </c>
      <c r="Q6673">
        <f t="shared" si="208"/>
        <v>4</v>
      </c>
      <c r="R6673" t="str">
        <f t="shared" si="209"/>
        <v>Luxury</v>
      </c>
    </row>
    <row r="6674" spans="1:18" x14ac:dyDescent="0.35">
      <c r="A6674">
        <v>12784487</v>
      </c>
      <c r="B6674" t="s">
        <v>8551</v>
      </c>
      <c r="C6674">
        <v>5990</v>
      </c>
      <c r="D6674" t="s">
        <v>42</v>
      </c>
      <c r="E6674" t="s">
        <v>71</v>
      </c>
      <c r="F6674" t="s">
        <v>72</v>
      </c>
      <c r="G6674" t="s">
        <v>73</v>
      </c>
      <c r="H6674">
        <v>2004</v>
      </c>
      <c r="I6674">
        <v>233068</v>
      </c>
      <c r="J6674" t="s">
        <v>63</v>
      </c>
      <c r="K6674" t="s">
        <v>22</v>
      </c>
      <c r="L6674" t="s">
        <v>23</v>
      </c>
      <c r="M6674" t="s">
        <v>24</v>
      </c>
      <c r="N6674">
        <v>3791</v>
      </c>
      <c r="O6674" t="s">
        <v>25</v>
      </c>
      <c r="P6674">
        <v>5</v>
      </c>
      <c r="Q6674">
        <f t="shared" si="208"/>
        <v>20</v>
      </c>
      <c r="R6674" t="str">
        <f t="shared" si="209"/>
        <v>Budget</v>
      </c>
    </row>
    <row r="6675" spans="1:18" x14ac:dyDescent="0.35">
      <c r="A6675">
        <v>12784508</v>
      </c>
      <c r="B6675" t="s">
        <v>8552</v>
      </c>
      <c r="C6675">
        <v>26990</v>
      </c>
      <c r="D6675" t="s">
        <v>533</v>
      </c>
      <c r="E6675" t="s">
        <v>534</v>
      </c>
      <c r="F6675" t="s">
        <v>6173</v>
      </c>
      <c r="G6675" t="s">
        <v>536</v>
      </c>
      <c r="H6675">
        <v>2017</v>
      </c>
      <c r="I6675">
        <v>35976</v>
      </c>
      <c r="J6675" t="s">
        <v>21</v>
      </c>
      <c r="K6675" t="s">
        <v>22</v>
      </c>
      <c r="L6675" t="s">
        <v>23</v>
      </c>
      <c r="M6675" t="s">
        <v>24</v>
      </c>
      <c r="N6675">
        <v>1373</v>
      </c>
      <c r="O6675" t="s">
        <v>116</v>
      </c>
      <c r="P6675">
        <v>5</v>
      </c>
      <c r="Q6675">
        <f t="shared" si="208"/>
        <v>7</v>
      </c>
      <c r="R6675" t="str">
        <f t="shared" si="209"/>
        <v>Mid-range</v>
      </c>
    </row>
    <row r="6676" spans="1:18" x14ac:dyDescent="0.35">
      <c r="A6676">
        <v>12784520</v>
      </c>
      <c r="B6676" t="s">
        <v>2181</v>
      </c>
      <c r="C6676">
        <v>26999</v>
      </c>
      <c r="D6676" t="s">
        <v>143</v>
      </c>
      <c r="E6676" t="s">
        <v>144</v>
      </c>
      <c r="F6676" t="s">
        <v>1905</v>
      </c>
      <c r="G6676" t="s">
        <v>146</v>
      </c>
      <c r="H6676">
        <v>2016</v>
      </c>
      <c r="I6676">
        <v>135566</v>
      </c>
      <c r="J6676" t="s">
        <v>21</v>
      </c>
      <c r="K6676" t="s">
        <v>22</v>
      </c>
      <c r="L6676" t="s">
        <v>23</v>
      </c>
      <c r="M6676" t="s">
        <v>24</v>
      </c>
      <c r="N6676">
        <v>2498</v>
      </c>
      <c r="O6676" t="s">
        <v>47</v>
      </c>
      <c r="P6676">
        <v>5</v>
      </c>
      <c r="Q6676">
        <f t="shared" si="208"/>
        <v>8</v>
      </c>
      <c r="R6676" t="str">
        <f t="shared" si="209"/>
        <v>Mid-range</v>
      </c>
    </row>
    <row r="6677" spans="1:18" x14ac:dyDescent="0.35">
      <c r="A6677">
        <v>12784523</v>
      </c>
      <c r="B6677" t="s">
        <v>1929</v>
      </c>
      <c r="C6677">
        <v>32990</v>
      </c>
      <c r="D6677" t="s">
        <v>17</v>
      </c>
      <c r="E6677" t="s">
        <v>905</v>
      </c>
      <c r="F6677" t="s">
        <v>1930</v>
      </c>
      <c r="G6677" t="s">
        <v>907</v>
      </c>
      <c r="H6677">
        <v>2016</v>
      </c>
      <c r="I6677">
        <v>137197</v>
      </c>
      <c r="J6677" t="s">
        <v>106</v>
      </c>
      <c r="K6677" t="s">
        <v>22</v>
      </c>
      <c r="L6677" t="s">
        <v>31</v>
      </c>
      <c r="M6677" t="s">
        <v>24</v>
      </c>
      <c r="N6677">
        <v>2982</v>
      </c>
      <c r="O6677" t="s">
        <v>47</v>
      </c>
      <c r="P6677">
        <v>2</v>
      </c>
      <c r="Q6677">
        <f t="shared" si="208"/>
        <v>8</v>
      </c>
      <c r="R6677" t="str">
        <f t="shared" si="209"/>
        <v>Mid-range</v>
      </c>
    </row>
    <row r="6678" spans="1:18" x14ac:dyDescent="0.35">
      <c r="A6678">
        <v>12784526</v>
      </c>
      <c r="B6678" t="s">
        <v>2071</v>
      </c>
      <c r="C6678">
        <v>34990</v>
      </c>
      <c r="D6678" t="s">
        <v>54</v>
      </c>
      <c r="E6678" t="s">
        <v>175</v>
      </c>
      <c r="F6678" t="s">
        <v>805</v>
      </c>
      <c r="G6678" t="s">
        <v>511</v>
      </c>
      <c r="H6678">
        <v>2018</v>
      </c>
      <c r="I6678">
        <v>209094</v>
      </c>
      <c r="J6678" t="s">
        <v>275</v>
      </c>
      <c r="K6678" t="s">
        <v>22</v>
      </c>
      <c r="L6678" t="s">
        <v>31</v>
      </c>
      <c r="M6678" t="s">
        <v>24</v>
      </c>
      <c r="N6678">
        <v>3198</v>
      </c>
      <c r="O6678" t="s">
        <v>47</v>
      </c>
      <c r="P6678">
        <v>5</v>
      </c>
      <c r="Q6678">
        <f t="shared" si="208"/>
        <v>6</v>
      </c>
      <c r="R6678" t="str">
        <f t="shared" si="209"/>
        <v>Mid-range</v>
      </c>
    </row>
    <row r="6679" spans="1:18" x14ac:dyDescent="0.35">
      <c r="A6679">
        <v>12784549</v>
      </c>
      <c r="B6679" t="s">
        <v>8553</v>
      </c>
      <c r="C6679">
        <v>13990</v>
      </c>
      <c r="D6679" t="s">
        <v>1814</v>
      </c>
      <c r="E6679">
        <v>308</v>
      </c>
      <c r="F6679" t="s">
        <v>90</v>
      </c>
      <c r="G6679" t="s">
        <v>8542</v>
      </c>
      <c r="H6679">
        <v>2016</v>
      </c>
      <c r="I6679">
        <v>113317</v>
      </c>
      <c r="J6679" t="s">
        <v>86</v>
      </c>
      <c r="K6679" t="s">
        <v>22</v>
      </c>
      <c r="L6679" t="s">
        <v>64</v>
      </c>
      <c r="M6679" t="s">
        <v>24</v>
      </c>
      <c r="N6679">
        <v>1199</v>
      </c>
      <c r="O6679" t="s">
        <v>25</v>
      </c>
      <c r="P6679">
        <v>5</v>
      </c>
      <c r="Q6679">
        <f t="shared" si="208"/>
        <v>8</v>
      </c>
      <c r="R6679" t="str">
        <f t="shared" si="209"/>
        <v>Mid-range</v>
      </c>
    </row>
    <row r="6680" spans="1:18" x14ac:dyDescent="0.35">
      <c r="A6680">
        <v>12784552</v>
      </c>
      <c r="B6680" t="s">
        <v>8554</v>
      </c>
      <c r="C6680">
        <v>11990</v>
      </c>
      <c r="D6680" t="s">
        <v>188</v>
      </c>
      <c r="E6680" t="s">
        <v>189</v>
      </c>
      <c r="F6680" t="s">
        <v>948</v>
      </c>
      <c r="G6680" t="s">
        <v>3867</v>
      </c>
      <c r="H6680">
        <v>2014</v>
      </c>
      <c r="I6680">
        <v>215684</v>
      </c>
      <c r="J6680" t="s">
        <v>21</v>
      </c>
      <c r="K6680" t="s">
        <v>22</v>
      </c>
      <c r="L6680" t="s">
        <v>23</v>
      </c>
      <c r="M6680" t="s">
        <v>24</v>
      </c>
      <c r="N6680">
        <v>1998</v>
      </c>
      <c r="O6680" t="s">
        <v>116</v>
      </c>
      <c r="P6680">
        <v>5</v>
      </c>
      <c r="Q6680">
        <f t="shared" si="208"/>
        <v>10</v>
      </c>
      <c r="R6680" t="str">
        <f t="shared" si="209"/>
        <v>Mid-range</v>
      </c>
    </row>
    <row r="6681" spans="1:18" x14ac:dyDescent="0.35">
      <c r="A6681">
        <v>12784554</v>
      </c>
      <c r="B6681" t="s">
        <v>8555</v>
      </c>
      <c r="C6681">
        <v>10990</v>
      </c>
      <c r="D6681" t="s">
        <v>42</v>
      </c>
      <c r="E6681" t="s">
        <v>4033</v>
      </c>
      <c r="F6681" t="s">
        <v>959</v>
      </c>
      <c r="G6681" t="s">
        <v>8556</v>
      </c>
      <c r="H6681">
        <v>2009</v>
      </c>
      <c r="I6681">
        <v>133564</v>
      </c>
      <c r="J6681" t="s">
        <v>63</v>
      </c>
      <c r="K6681" t="s">
        <v>22</v>
      </c>
      <c r="L6681" t="s">
        <v>31</v>
      </c>
      <c r="M6681" t="s">
        <v>24</v>
      </c>
      <c r="N6681">
        <v>1991</v>
      </c>
      <c r="O6681" t="s">
        <v>151</v>
      </c>
      <c r="P6681">
        <v>5</v>
      </c>
      <c r="Q6681">
        <f t="shared" si="208"/>
        <v>15</v>
      </c>
      <c r="R6681" t="str">
        <f t="shared" si="209"/>
        <v>Mid-range</v>
      </c>
    </row>
    <row r="6682" spans="1:18" x14ac:dyDescent="0.35">
      <c r="A6682">
        <v>12784580</v>
      </c>
      <c r="B6682" t="s">
        <v>3783</v>
      </c>
      <c r="C6682">
        <v>46990</v>
      </c>
      <c r="D6682" t="s">
        <v>42</v>
      </c>
      <c r="E6682" t="s">
        <v>179</v>
      </c>
      <c r="F6682" t="s">
        <v>798</v>
      </c>
      <c r="G6682" t="s">
        <v>294</v>
      </c>
      <c r="H6682">
        <v>2017</v>
      </c>
      <c r="I6682">
        <v>92650</v>
      </c>
      <c r="J6682" t="s">
        <v>205</v>
      </c>
      <c r="K6682" t="s">
        <v>81</v>
      </c>
      <c r="L6682" t="s">
        <v>31</v>
      </c>
      <c r="M6682" t="s">
        <v>24</v>
      </c>
      <c r="N6682">
        <v>2776</v>
      </c>
      <c r="O6682" t="s">
        <v>25</v>
      </c>
      <c r="P6682">
        <v>5</v>
      </c>
      <c r="Q6682">
        <f t="shared" si="208"/>
        <v>7</v>
      </c>
      <c r="R6682" t="str">
        <f t="shared" si="209"/>
        <v>Luxury</v>
      </c>
    </row>
    <row r="6683" spans="1:18" x14ac:dyDescent="0.35">
      <c r="A6683">
        <v>12784589</v>
      </c>
      <c r="B6683" t="s">
        <v>5240</v>
      </c>
      <c r="C6683">
        <v>13990</v>
      </c>
      <c r="D6683" t="s">
        <v>127</v>
      </c>
      <c r="E6683">
        <v>3</v>
      </c>
      <c r="F6683" t="s">
        <v>128</v>
      </c>
      <c r="G6683" t="s">
        <v>546</v>
      </c>
      <c r="H6683">
        <v>2012</v>
      </c>
      <c r="I6683">
        <v>101349</v>
      </c>
      <c r="J6683" t="s">
        <v>86</v>
      </c>
      <c r="K6683" t="s">
        <v>22</v>
      </c>
      <c r="L6683" t="s">
        <v>23</v>
      </c>
      <c r="M6683" t="s">
        <v>24</v>
      </c>
      <c r="N6683">
        <v>1999</v>
      </c>
      <c r="O6683" t="s">
        <v>25</v>
      </c>
      <c r="P6683">
        <v>5</v>
      </c>
      <c r="Q6683">
        <f t="shared" si="208"/>
        <v>12</v>
      </c>
      <c r="R6683" t="str">
        <f t="shared" si="209"/>
        <v>Mid-range</v>
      </c>
    </row>
    <row r="6684" spans="1:18" x14ac:dyDescent="0.35">
      <c r="A6684">
        <v>12784592</v>
      </c>
      <c r="B6684" t="s">
        <v>2447</v>
      </c>
      <c r="C6684">
        <v>28995</v>
      </c>
      <c r="D6684" t="s">
        <v>188</v>
      </c>
      <c r="E6684" t="s">
        <v>189</v>
      </c>
      <c r="F6684" t="s">
        <v>2448</v>
      </c>
      <c r="G6684" t="s">
        <v>2449</v>
      </c>
      <c r="H6684">
        <v>2017</v>
      </c>
      <c r="I6684">
        <v>77343</v>
      </c>
      <c r="J6684" t="s">
        <v>21</v>
      </c>
      <c r="K6684" t="s">
        <v>22</v>
      </c>
      <c r="L6684" t="s">
        <v>31</v>
      </c>
      <c r="M6684" t="s">
        <v>24</v>
      </c>
      <c r="N6684">
        <v>1995</v>
      </c>
      <c r="O6684" t="s">
        <v>47</v>
      </c>
      <c r="P6684">
        <v>5</v>
      </c>
      <c r="Q6684">
        <f t="shared" si="208"/>
        <v>7</v>
      </c>
      <c r="R6684" t="str">
        <f t="shared" si="209"/>
        <v>Mid-range</v>
      </c>
    </row>
    <row r="6685" spans="1:18" x14ac:dyDescent="0.35">
      <c r="A6685">
        <v>12784593</v>
      </c>
      <c r="B6685" t="s">
        <v>1108</v>
      </c>
      <c r="C6685">
        <v>35995</v>
      </c>
      <c r="D6685" t="s">
        <v>143</v>
      </c>
      <c r="E6685" t="s">
        <v>1109</v>
      </c>
      <c r="F6685" t="s">
        <v>1110</v>
      </c>
      <c r="G6685" t="s">
        <v>531</v>
      </c>
      <c r="H6685">
        <v>2018</v>
      </c>
      <c r="I6685">
        <v>38959</v>
      </c>
      <c r="J6685" t="s">
        <v>21</v>
      </c>
      <c r="K6685" t="s">
        <v>22</v>
      </c>
      <c r="L6685" t="s">
        <v>23</v>
      </c>
      <c r="M6685" t="s">
        <v>24</v>
      </c>
      <c r="N6685">
        <v>2498</v>
      </c>
      <c r="O6685" t="s">
        <v>25</v>
      </c>
      <c r="P6685">
        <v>5</v>
      </c>
      <c r="Q6685">
        <f t="shared" si="208"/>
        <v>6</v>
      </c>
      <c r="R6685" t="str">
        <f t="shared" si="209"/>
        <v>Mid-range</v>
      </c>
    </row>
    <row r="6686" spans="1:18" x14ac:dyDescent="0.35">
      <c r="A6686">
        <v>12784603</v>
      </c>
      <c r="B6686" t="s">
        <v>5241</v>
      </c>
      <c r="C6686">
        <v>8995</v>
      </c>
      <c r="D6686" t="s">
        <v>42</v>
      </c>
      <c r="E6686" t="s">
        <v>71</v>
      </c>
      <c r="F6686" t="s">
        <v>67</v>
      </c>
      <c r="G6686" t="s">
        <v>1466</v>
      </c>
      <c r="H6686">
        <v>2010</v>
      </c>
      <c r="I6686">
        <v>271378</v>
      </c>
      <c r="J6686" t="s">
        <v>46</v>
      </c>
      <c r="K6686" t="s">
        <v>22</v>
      </c>
      <c r="L6686" t="s">
        <v>23</v>
      </c>
      <c r="M6686" t="s">
        <v>24</v>
      </c>
      <c r="N6686">
        <v>2997</v>
      </c>
      <c r="O6686" t="s">
        <v>135</v>
      </c>
      <c r="P6686">
        <v>5</v>
      </c>
      <c r="Q6686">
        <f t="shared" si="208"/>
        <v>14</v>
      </c>
      <c r="R6686" t="str">
        <f t="shared" si="209"/>
        <v>Budget</v>
      </c>
    </row>
    <row r="6687" spans="1:18" x14ac:dyDescent="0.35">
      <c r="A6687">
        <v>12784629</v>
      </c>
      <c r="B6687" t="s">
        <v>8557</v>
      </c>
      <c r="C6687">
        <v>32950</v>
      </c>
      <c r="D6687" t="s">
        <v>131</v>
      </c>
      <c r="E6687" t="s">
        <v>1228</v>
      </c>
      <c r="F6687" t="s">
        <v>239</v>
      </c>
      <c r="G6687" t="s">
        <v>1091</v>
      </c>
      <c r="H6687">
        <v>2014</v>
      </c>
      <c r="I6687">
        <v>159308</v>
      </c>
      <c r="J6687" t="s">
        <v>21</v>
      </c>
      <c r="K6687" t="s">
        <v>22</v>
      </c>
      <c r="L6687" t="s">
        <v>31</v>
      </c>
      <c r="M6687" t="s">
        <v>24</v>
      </c>
      <c r="N6687">
        <v>2967</v>
      </c>
      <c r="O6687" t="s">
        <v>47</v>
      </c>
      <c r="P6687">
        <v>7</v>
      </c>
      <c r="Q6687">
        <f t="shared" si="208"/>
        <v>10</v>
      </c>
      <c r="R6687" t="str">
        <f t="shared" si="209"/>
        <v>Mid-range</v>
      </c>
    </row>
    <row r="6688" spans="1:18" x14ac:dyDescent="0.35">
      <c r="A6688">
        <v>12784645</v>
      </c>
      <c r="B6688" t="s">
        <v>2277</v>
      </c>
      <c r="C6688">
        <v>41990</v>
      </c>
      <c r="D6688" t="s">
        <v>17</v>
      </c>
      <c r="E6688" t="s">
        <v>193</v>
      </c>
      <c r="F6688" t="s">
        <v>572</v>
      </c>
      <c r="G6688" t="s">
        <v>573</v>
      </c>
      <c r="H6688">
        <v>2019</v>
      </c>
      <c r="I6688">
        <v>62878</v>
      </c>
      <c r="J6688" t="s">
        <v>21</v>
      </c>
      <c r="K6688" t="s">
        <v>22</v>
      </c>
      <c r="L6688" t="s">
        <v>23</v>
      </c>
      <c r="M6688" t="s">
        <v>24</v>
      </c>
      <c r="N6688">
        <v>3456</v>
      </c>
      <c r="O6688" t="s">
        <v>33</v>
      </c>
      <c r="P6688">
        <v>7</v>
      </c>
      <c r="Q6688">
        <f t="shared" si="208"/>
        <v>5</v>
      </c>
      <c r="R6688" t="str">
        <f t="shared" si="209"/>
        <v>Luxury</v>
      </c>
    </row>
    <row r="6689" spans="1:18" x14ac:dyDescent="0.35">
      <c r="A6689">
        <v>12784648</v>
      </c>
      <c r="B6689" t="s">
        <v>3653</v>
      </c>
      <c r="C6689">
        <v>19800</v>
      </c>
      <c r="D6689" t="s">
        <v>17</v>
      </c>
      <c r="E6689" t="s">
        <v>153</v>
      </c>
      <c r="F6689" t="s">
        <v>703</v>
      </c>
      <c r="G6689" t="s">
        <v>3654</v>
      </c>
      <c r="H6689">
        <v>2015</v>
      </c>
      <c r="I6689">
        <v>187654</v>
      </c>
      <c r="J6689" t="s">
        <v>21</v>
      </c>
      <c r="K6689" t="s">
        <v>22</v>
      </c>
      <c r="L6689" t="s">
        <v>23</v>
      </c>
      <c r="M6689" t="s">
        <v>24</v>
      </c>
      <c r="N6689">
        <v>2494</v>
      </c>
      <c r="O6689" t="s">
        <v>33</v>
      </c>
      <c r="P6689">
        <v>5</v>
      </c>
      <c r="Q6689">
        <f t="shared" si="208"/>
        <v>9</v>
      </c>
      <c r="R6689" t="str">
        <f t="shared" si="209"/>
        <v>Mid-range</v>
      </c>
    </row>
    <row r="6690" spans="1:18" x14ac:dyDescent="0.35">
      <c r="A6690">
        <v>12784667</v>
      </c>
      <c r="B6690" t="s">
        <v>7935</v>
      </c>
      <c r="C6690">
        <v>28990</v>
      </c>
      <c r="D6690" t="s">
        <v>127</v>
      </c>
      <c r="E6690" t="s">
        <v>998</v>
      </c>
      <c r="F6690" t="s">
        <v>5374</v>
      </c>
      <c r="G6690" t="s">
        <v>3855</v>
      </c>
      <c r="H6690">
        <v>2018</v>
      </c>
      <c r="I6690">
        <v>34960</v>
      </c>
      <c r="J6690" t="s">
        <v>21</v>
      </c>
      <c r="K6690" t="s">
        <v>22</v>
      </c>
      <c r="L6690" t="s">
        <v>23</v>
      </c>
      <c r="M6690" t="s">
        <v>24</v>
      </c>
      <c r="N6690">
        <v>1998</v>
      </c>
      <c r="O6690" t="s">
        <v>135</v>
      </c>
      <c r="P6690">
        <v>5</v>
      </c>
      <c r="Q6690">
        <f t="shared" si="208"/>
        <v>6</v>
      </c>
      <c r="R6690" t="str">
        <f t="shared" si="209"/>
        <v>Mid-range</v>
      </c>
    </row>
    <row r="6691" spans="1:18" x14ac:dyDescent="0.35">
      <c r="A6691">
        <v>12784671</v>
      </c>
      <c r="B6691" t="s">
        <v>1324</v>
      </c>
      <c r="C6691">
        <v>109888</v>
      </c>
      <c r="D6691" t="s">
        <v>131</v>
      </c>
      <c r="E6691" t="s">
        <v>1236</v>
      </c>
      <c r="F6691" t="s">
        <v>1237</v>
      </c>
      <c r="G6691" t="s">
        <v>1325</v>
      </c>
      <c r="H6691">
        <v>2020</v>
      </c>
      <c r="I6691">
        <v>12768</v>
      </c>
      <c r="J6691" t="s">
        <v>21</v>
      </c>
      <c r="K6691" t="s">
        <v>22</v>
      </c>
      <c r="L6691" t="s">
        <v>64</v>
      </c>
      <c r="M6691" t="s">
        <v>24</v>
      </c>
      <c r="N6691">
        <v>2480</v>
      </c>
      <c r="O6691" t="s">
        <v>47</v>
      </c>
      <c r="P6691">
        <v>5</v>
      </c>
      <c r="Q6691">
        <f t="shared" si="208"/>
        <v>4</v>
      </c>
      <c r="R6691" t="str">
        <f t="shared" si="209"/>
        <v>Luxury</v>
      </c>
    </row>
    <row r="6692" spans="1:18" x14ac:dyDescent="0.35">
      <c r="A6692">
        <v>12784675</v>
      </c>
      <c r="B6692" t="s">
        <v>4505</v>
      </c>
      <c r="C6692">
        <v>63990</v>
      </c>
      <c r="D6692" t="s">
        <v>17</v>
      </c>
      <c r="E6692" t="s">
        <v>258</v>
      </c>
      <c r="F6692" t="s">
        <v>259</v>
      </c>
      <c r="G6692" t="s">
        <v>873</v>
      </c>
      <c r="H6692">
        <v>2019</v>
      </c>
      <c r="I6692">
        <v>48797</v>
      </c>
      <c r="J6692" t="s">
        <v>275</v>
      </c>
      <c r="K6692" t="s">
        <v>22</v>
      </c>
      <c r="L6692" t="s">
        <v>31</v>
      </c>
      <c r="M6692" t="s">
        <v>24</v>
      </c>
      <c r="N6692">
        <v>2753</v>
      </c>
      <c r="O6692" t="s">
        <v>47</v>
      </c>
      <c r="P6692">
        <v>5</v>
      </c>
      <c r="Q6692">
        <f t="shared" si="208"/>
        <v>5</v>
      </c>
      <c r="R6692" t="str">
        <f t="shared" si="209"/>
        <v>Luxury</v>
      </c>
    </row>
    <row r="6693" spans="1:18" x14ac:dyDescent="0.35">
      <c r="A6693">
        <v>12784676</v>
      </c>
      <c r="B6693" t="s">
        <v>3399</v>
      </c>
      <c r="C6693">
        <v>50888</v>
      </c>
      <c r="D6693" t="s">
        <v>17</v>
      </c>
      <c r="E6693" t="s">
        <v>157</v>
      </c>
      <c r="F6693" t="s">
        <v>158</v>
      </c>
      <c r="G6693" t="s">
        <v>1509</v>
      </c>
      <c r="H6693">
        <v>2016</v>
      </c>
      <c r="I6693">
        <v>179780</v>
      </c>
      <c r="J6693" t="s">
        <v>21</v>
      </c>
      <c r="K6693" t="s">
        <v>22</v>
      </c>
      <c r="L6693" t="s">
        <v>31</v>
      </c>
      <c r="M6693" t="s">
        <v>24</v>
      </c>
      <c r="N6693">
        <v>2753</v>
      </c>
      <c r="O6693" t="s">
        <v>47</v>
      </c>
      <c r="P6693">
        <v>7</v>
      </c>
      <c r="Q6693">
        <f t="shared" si="208"/>
        <v>8</v>
      </c>
      <c r="R6693" t="str">
        <f t="shared" si="209"/>
        <v>Luxury</v>
      </c>
    </row>
    <row r="6694" spans="1:18" x14ac:dyDescent="0.35">
      <c r="A6694">
        <v>12784677</v>
      </c>
      <c r="B6694" t="s">
        <v>1860</v>
      </c>
      <c r="C6694">
        <v>54990</v>
      </c>
      <c r="D6694" t="s">
        <v>165</v>
      </c>
      <c r="E6694" t="s">
        <v>166</v>
      </c>
      <c r="F6694" t="s">
        <v>1513</v>
      </c>
      <c r="G6694" t="s">
        <v>1282</v>
      </c>
      <c r="H6694">
        <v>2020</v>
      </c>
      <c r="I6694">
        <v>13215</v>
      </c>
      <c r="J6694" t="s">
        <v>275</v>
      </c>
      <c r="K6694" t="s">
        <v>81</v>
      </c>
      <c r="L6694" t="s">
        <v>31</v>
      </c>
      <c r="M6694" t="s">
        <v>24</v>
      </c>
      <c r="N6694">
        <v>2440</v>
      </c>
      <c r="O6694" t="s">
        <v>69</v>
      </c>
      <c r="P6694">
        <v>5</v>
      </c>
      <c r="Q6694">
        <f t="shared" si="208"/>
        <v>4</v>
      </c>
      <c r="R6694" t="str">
        <f t="shared" si="209"/>
        <v>Luxury</v>
      </c>
    </row>
    <row r="6695" spans="1:18" x14ac:dyDescent="0.35">
      <c r="A6695">
        <v>12784683</v>
      </c>
      <c r="B6695" t="s">
        <v>5929</v>
      </c>
      <c r="C6695">
        <v>30990</v>
      </c>
      <c r="D6695" t="s">
        <v>17</v>
      </c>
      <c r="E6695" t="s">
        <v>642</v>
      </c>
      <c r="F6695" t="s">
        <v>263</v>
      </c>
      <c r="G6695" t="s">
        <v>643</v>
      </c>
      <c r="H6695">
        <v>2018</v>
      </c>
      <c r="I6695">
        <v>36641</v>
      </c>
      <c r="J6695" t="s">
        <v>63</v>
      </c>
      <c r="K6695" t="s">
        <v>22</v>
      </c>
      <c r="L6695" t="s">
        <v>23</v>
      </c>
      <c r="M6695" t="s">
        <v>24</v>
      </c>
      <c r="N6695">
        <v>2494</v>
      </c>
      <c r="O6695" t="s">
        <v>47</v>
      </c>
      <c r="P6695">
        <v>5</v>
      </c>
      <c r="Q6695">
        <f t="shared" si="208"/>
        <v>6</v>
      </c>
      <c r="R6695" t="str">
        <f t="shared" si="209"/>
        <v>Mid-range</v>
      </c>
    </row>
    <row r="6696" spans="1:18" x14ac:dyDescent="0.35">
      <c r="A6696">
        <v>12784684</v>
      </c>
      <c r="B6696" t="s">
        <v>817</v>
      </c>
      <c r="C6696">
        <v>96990</v>
      </c>
      <c r="D6696" t="s">
        <v>17</v>
      </c>
      <c r="E6696" t="s">
        <v>157</v>
      </c>
      <c r="F6696" t="s">
        <v>818</v>
      </c>
      <c r="G6696" t="s">
        <v>819</v>
      </c>
      <c r="H6696">
        <v>2020</v>
      </c>
      <c r="I6696">
        <v>28492</v>
      </c>
      <c r="J6696" t="s">
        <v>21</v>
      </c>
      <c r="K6696" t="s">
        <v>22</v>
      </c>
      <c r="L6696" t="s">
        <v>31</v>
      </c>
      <c r="M6696" t="s">
        <v>24</v>
      </c>
      <c r="N6696">
        <v>2755</v>
      </c>
      <c r="O6696" t="s">
        <v>33</v>
      </c>
      <c r="P6696">
        <v>7</v>
      </c>
      <c r="Q6696">
        <f t="shared" si="208"/>
        <v>4</v>
      </c>
      <c r="R6696" t="str">
        <f t="shared" si="209"/>
        <v>Luxury</v>
      </c>
    </row>
    <row r="6697" spans="1:18" x14ac:dyDescent="0.35">
      <c r="A6697">
        <v>12784685</v>
      </c>
      <c r="B6697" t="s">
        <v>7356</v>
      </c>
      <c r="C6697">
        <v>51990</v>
      </c>
      <c r="D6697" t="s">
        <v>17</v>
      </c>
      <c r="E6697" t="s">
        <v>153</v>
      </c>
      <c r="F6697" t="s">
        <v>1886</v>
      </c>
      <c r="G6697" t="s">
        <v>1884</v>
      </c>
      <c r="H6697">
        <v>2021</v>
      </c>
      <c r="I6697">
        <v>10797</v>
      </c>
      <c r="J6697" t="s">
        <v>21</v>
      </c>
      <c r="K6697" t="s">
        <v>22</v>
      </c>
      <c r="L6697" t="s">
        <v>23</v>
      </c>
      <c r="M6697" t="s">
        <v>24</v>
      </c>
      <c r="N6697">
        <v>1987</v>
      </c>
      <c r="O6697" t="s">
        <v>25</v>
      </c>
      <c r="P6697">
        <v>5</v>
      </c>
      <c r="Q6697">
        <f t="shared" si="208"/>
        <v>3</v>
      </c>
      <c r="R6697" t="str">
        <f t="shared" si="209"/>
        <v>Luxury</v>
      </c>
    </row>
    <row r="6698" spans="1:18" x14ac:dyDescent="0.35">
      <c r="A6698">
        <v>12784686</v>
      </c>
      <c r="B6698" t="s">
        <v>3927</v>
      </c>
      <c r="C6698">
        <v>49850</v>
      </c>
      <c r="D6698" t="s">
        <v>17</v>
      </c>
      <c r="E6698" t="s">
        <v>1070</v>
      </c>
      <c r="F6698" t="s">
        <v>3928</v>
      </c>
      <c r="G6698" t="s">
        <v>2442</v>
      </c>
      <c r="H6698">
        <v>2021</v>
      </c>
      <c r="I6698">
        <v>28275</v>
      </c>
      <c r="J6698" t="s">
        <v>21</v>
      </c>
      <c r="K6698" t="s">
        <v>22</v>
      </c>
      <c r="L6698" t="s">
        <v>540</v>
      </c>
      <c r="M6698" t="s">
        <v>24</v>
      </c>
      <c r="N6698">
        <v>1798</v>
      </c>
      <c r="O6698" t="s">
        <v>116</v>
      </c>
      <c r="P6698">
        <v>5</v>
      </c>
      <c r="Q6698">
        <f t="shared" si="208"/>
        <v>3</v>
      </c>
      <c r="R6698" t="str">
        <f t="shared" si="209"/>
        <v>Luxury</v>
      </c>
    </row>
    <row r="6699" spans="1:18" x14ac:dyDescent="0.35">
      <c r="A6699">
        <v>12784689</v>
      </c>
      <c r="B6699" t="s">
        <v>5051</v>
      </c>
      <c r="C6699">
        <v>32850</v>
      </c>
      <c r="D6699" t="s">
        <v>17</v>
      </c>
      <c r="E6699" t="s">
        <v>262</v>
      </c>
      <c r="F6699" t="s">
        <v>5052</v>
      </c>
      <c r="G6699" t="s">
        <v>1721</v>
      </c>
      <c r="H6699">
        <v>2020</v>
      </c>
      <c r="I6699">
        <v>12344</v>
      </c>
      <c r="J6699" t="s">
        <v>86</v>
      </c>
      <c r="K6699" t="s">
        <v>22</v>
      </c>
      <c r="L6699" t="s">
        <v>23</v>
      </c>
      <c r="M6699" t="s">
        <v>24</v>
      </c>
      <c r="N6699">
        <v>1987</v>
      </c>
      <c r="O6699" t="s">
        <v>33</v>
      </c>
      <c r="P6699">
        <v>5</v>
      </c>
      <c r="Q6699">
        <f t="shared" si="208"/>
        <v>4</v>
      </c>
      <c r="R6699" t="str">
        <f t="shared" si="209"/>
        <v>Mid-range</v>
      </c>
    </row>
    <row r="6700" spans="1:18" x14ac:dyDescent="0.35">
      <c r="A6700">
        <v>12784691</v>
      </c>
      <c r="B6700" t="s">
        <v>5079</v>
      </c>
      <c r="C6700">
        <v>56990</v>
      </c>
      <c r="D6700" t="s">
        <v>17</v>
      </c>
      <c r="E6700" t="s">
        <v>153</v>
      </c>
      <c r="F6700" t="s">
        <v>5080</v>
      </c>
      <c r="G6700" t="s">
        <v>5081</v>
      </c>
      <c r="H6700">
        <v>2021</v>
      </c>
      <c r="I6700">
        <v>42648</v>
      </c>
      <c r="J6700" t="s">
        <v>21</v>
      </c>
      <c r="K6700" t="s">
        <v>22</v>
      </c>
      <c r="L6700" t="s">
        <v>23</v>
      </c>
      <c r="M6700" t="s">
        <v>24</v>
      </c>
      <c r="N6700">
        <v>2487</v>
      </c>
      <c r="O6700" t="s">
        <v>74</v>
      </c>
      <c r="P6700">
        <v>5</v>
      </c>
      <c r="Q6700">
        <f t="shared" si="208"/>
        <v>3</v>
      </c>
      <c r="R6700" t="str">
        <f t="shared" si="209"/>
        <v>Luxury</v>
      </c>
    </row>
    <row r="6701" spans="1:18" x14ac:dyDescent="0.35">
      <c r="A6701">
        <v>12784710</v>
      </c>
      <c r="B6701" t="s">
        <v>8558</v>
      </c>
      <c r="C6701">
        <v>30990</v>
      </c>
      <c r="D6701" t="s">
        <v>188</v>
      </c>
      <c r="E6701" t="s">
        <v>995</v>
      </c>
      <c r="F6701" t="s">
        <v>696</v>
      </c>
      <c r="G6701" t="s">
        <v>3444</v>
      </c>
      <c r="H6701">
        <v>2021</v>
      </c>
      <c r="I6701">
        <v>20156</v>
      </c>
      <c r="J6701" t="s">
        <v>86</v>
      </c>
      <c r="K6701" t="s">
        <v>22</v>
      </c>
      <c r="L6701" t="s">
        <v>23</v>
      </c>
      <c r="M6701" t="s">
        <v>24</v>
      </c>
      <c r="N6701">
        <v>1999</v>
      </c>
      <c r="O6701" t="s">
        <v>47</v>
      </c>
      <c r="P6701">
        <v>5</v>
      </c>
      <c r="Q6701">
        <f t="shared" si="208"/>
        <v>3</v>
      </c>
      <c r="R6701" t="str">
        <f t="shared" si="209"/>
        <v>Mid-range</v>
      </c>
    </row>
    <row r="6702" spans="1:18" x14ac:dyDescent="0.35">
      <c r="A6702">
        <v>12784713</v>
      </c>
      <c r="B6702" t="s">
        <v>3665</v>
      </c>
      <c r="C6702">
        <v>19990</v>
      </c>
      <c r="D6702" t="s">
        <v>533</v>
      </c>
      <c r="E6702" t="s">
        <v>577</v>
      </c>
      <c r="F6702" t="s">
        <v>578</v>
      </c>
      <c r="G6702" t="s">
        <v>3666</v>
      </c>
      <c r="H6702">
        <v>2018</v>
      </c>
      <c r="I6702">
        <v>41790</v>
      </c>
      <c r="J6702" t="s">
        <v>86</v>
      </c>
      <c r="K6702" t="s">
        <v>22</v>
      </c>
      <c r="L6702" t="s">
        <v>23</v>
      </c>
      <c r="M6702" t="s">
        <v>24</v>
      </c>
      <c r="N6702">
        <v>1242</v>
      </c>
      <c r="O6702" t="s">
        <v>116</v>
      </c>
      <c r="P6702">
        <v>5</v>
      </c>
      <c r="Q6702">
        <f t="shared" si="208"/>
        <v>6</v>
      </c>
      <c r="R6702" t="str">
        <f t="shared" si="209"/>
        <v>Mid-range</v>
      </c>
    </row>
    <row r="6703" spans="1:18" x14ac:dyDescent="0.35">
      <c r="A6703">
        <v>12784714</v>
      </c>
      <c r="B6703" t="s">
        <v>2354</v>
      </c>
      <c r="C6703">
        <v>31990</v>
      </c>
      <c r="D6703" t="s">
        <v>54</v>
      </c>
      <c r="E6703" t="s">
        <v>1421</v>
      </c>
      <c r="F6703" t="s">
        <v>2355</v>
      </c>
      <c r="G6703" t="s">
        <v>2356</v>
      </c>
      <c r="H6703">
        <v>2019</v>
      </c>
      <c r="I6703">
        <v>44006</v>
      </c>
      <c r="J6703" t="s">
        <v>21</v>
      </c>
      <c r="K6703" t="s">
        <v>22</v>
      </c>
      <c r="L6703" t="s">
        <v>31</v>
      </c>
      <c r="M6703" t="s">
        <v>24</v>
      </c>
      <c r="N6703">
        <v>1998</v>
      </c>
      <c r="O6703" t="s">
        <v>25</v>
      </c>
      <c r="P6703">
        <v>5</v>
      </c>
      <c r="Q6703">
        <f t="shared" si="208"/>
        <v>5</v>
      </c>
      <c r="R6703" t="str">
        <f t="shared" si="209"/>
        <v>Mid-range</v>
      </c>
    </row>
    <row r="6704" spans="1:18" x14ac:dyDescent="0.35">
      <c r="A6704">
        <v>12784738</v>
      </c>
      <c r="B6704" t="s">
        <v>2883</v>
      </c>
      <c r="C6704">
        <v>99800</v>
      </c>
      <c r="D6704" t="s">
        <v>249</v>
      </c>
      <c r="E6704" t="s">
        <v>250</v>
      </c>
      <c r="F6704" t="s">
        <v>2012</v>
      </c>
      <c r="G6704" t="s">
        <v>2884</v>
      </c>
      <c r="H6704">
        <v>2017</v>
      </c>
      <c r="I6704">
        <v>77469</v>
      </c>
      <c r="J6704" t="s">
        <v>21</v>
      </c>
      <c r="K6704" t="s">
        <v>22</v>
      </c>
      <c r="L6704" t="s">
        <v>64</v>
      </c>
      <c r="M6704" t="s">
        <v>24</v>
      </c>
      <c r="N6704">
        <v>3604</v>
      </c>
      <c r="O6704" t="s">
        <v>47</v>
      </c>
      <c r="P6704">
        <v>5</v>
      </c>
      <c r="Q6704">
        <f t="shared" si="208"/>
        <v>7</v>
      </c>
      <c r="R6704" t="str">
        <f t="shared" si="209"/>
        <v>Luxury</v>
      </c>
    </row>
    <row r="6705" spans="1:18" x14ac:dyDescent="0.35">
      <c r="A6705">
        <v>12784753</v>
      </c>
      <c r="B6705" t="s">
        <v>8559</v>
      </c>
      <c r="C6705">
        <v>52950</v>
      </c>
      <c r="D6705" t="s">
        <v>17</v>
      </c>
      <c r="E6705" t="s">
        <v>1771</v>
      </c>
      <c r="F6705" t="s">
        <v>3629</v>
      </c>
      <c r="G6705" t="s">
        <v>1772</v>
      </c>
      <c r="H6705">
        <v>2019</v>
      </c>
      <c r="I6705">
        <v>113351</v>
      </c>
      <c r="J6705" t="s">
        <v>21</v>
      </c>
      <c r="K6705" t="s">
        <v>22</v>
      </c>
      <c r="L6705" t="s">
        <v>31</v>
      </c>
      <c r="M6705" t="s">
        <v>24</v>
      </c>
      <c r="N6705">
        <v>2755</v>
      </c>
      <c r="O6705" t="s">
        <v>8560</v>
      </c>
      <c r="P6705">
        <v>7</v>
      </c>
      <c r="Q6705">
        <f t="shared" si="208"/>
        <v>5</v>
      </c>
      <c r="R6705" t="str">
        <f t="shared" si="209"/>
        <v>Luxury</v>
      </c>
    </row>
    <row r="6706" spans="1:18" x14ac:dyDescent="0.35">
      <c r="A6706">
        <v>12784763</v>
      </c>
      <c r="B6706" t="s">
        <v>6628</v>
      </c>
      <c r="C6706">
        <v>2695</v>
      </c>
      <c r="D6706" t="s">
        <v>42</v>
      </c>
      <c r="E6706" t="s">
        <v>71</v>
      </c>
      <c r="F6706" t="s">
        <v>407</v>
      </c>
      <c r="G6706" t="s">
        <v>3717</v>
      </c>
      <c r="H6706">
        <v>2002</v>
      </c>
      <c r="I6706">
        <v>234620</v>
      </c>
      <c r="J6706" t="s">
        <v>63</v>
      </c>
      <c r="K6706" t="s">
        <v>22</v>
      </c>
      <c r="L6706" t="s">
        <v>23</v>
      </c>
      <c r="M6706" t="s">
        <v>24</v>
      </c>
      <c r="N6706">
        <v>3791</v>
      </c>
      <c r="O6706" t="s">
        <v>116</v>
      </c>
      <c r="P6706">
        <v>5</v>
      </c>
      <c r="Q6706">
        <f t="shared" si="208"/>
        <v>22</v>
      </c>
      <c r="R6706" t="str">
        <f t="shared" si="209"/>
        <v>Budget</v>
      </c>
    </row>
    <row r="6707" spans="1:18" x14ac:dyDescent="0.35">
      <c r="A6707">
        <v>12784773</v>
      </c>
      <c r="B6707" t="s">
        <v>8561</v>
      </c>
      <c r="C6707">
        <v>31992</v>
      </c>
      <c r="D6707" t="s">
        <v>127</v>
      </c>
      <c r="E6707">
        <v>3</v>
      </c>
      <c r="F6707" t="s">
        <v>4552</v>
      </c>
      <c r="G6707" t="s">
        <v>1666</v>
      </c>
      <c r="H6707">
        <v>2020</v>
      </c>
      <c r="I6707">
        <v>23384</v>
      </c>
      <c r="J6707" t="s">
        <v>63</v>
      </c>
      <c r="K6707" t="s">
        <v>22</v>
      </c>
      <c r="L6707" t="s">
        <v>23</v>
      </c>
      <c r="M6707" t="s">
        <v>24</v>
      </c>
      <c r="N6707">
        <v>2488</v>
      </c>
      <c r="O6707" t="s">
        <v>1085</v>
      </c>
      <c r="P6707">
        <v>5</v>
      </c>
      <c r="Q6707">
        <f t="shared" si="208"/>
        <v>4</v>
      </c>
      <c r="R6707" t="str">
        <f t="shared" si="209"/>
        <v>Mid-range</v>
      </c>
    </row>
    <row r="6708" spans="1:18" x14ac:dyDescent="0.35">
      <c r="A6708">
        <v>12784775</v>
      </c>
      <c r="B6708" t="s">
        <v>8562</v>
      </c>
      <c r="C6708">
        <v>112990</v>
      </c>
      <c r="D6708" t="s">
        <v>17</v>
      </c>
      <c r="E6708" t="s">
        <v>254</v>
      </c>
      <c r="F6708" t="s">
        <v>351</v>
      </c>
      <c r="G6708" t="s">
        <v>256</v>
      </c>
      <c r="H6708">
        <v>2021</v>
      </c>
      <c r="I6708">
        <v>340</v>
      </c>
      <c r="J6708" t="s">
        <v>201</v>
      </c>
      <c r="K6708" t="s">
        <v>81</v>
      </c>
      <c r="L6708" t="s">
        <v>31</v>
      </c>
      <c r="M6708" t="s">
        <v>24</v>
      </c>
      <c r="N6708">
        <v>4461</v>
      </c>
      <c r="O6708" t="s">
        <v>47</v>
      </c>
      <c r="P6708">
        <v>5</v>
      </c>
      <c r="Q6708">
        <f t="shared" si="208"/>
        <v>3</v>
      </c>
      <c r="R6708" t="str">
        <f t="shared" si="209"/>
        <v>Luxury</v>
      </c>
    </row>
    <row r="6709" spans="1:18" x14ac:dyDescent="0.35">
      <c r="A6709">
        <v>12784776</v>
      </c>
      <c r="B6709" t="s">
        <v>6775</v>
      </c>
      <c r="C6709">
        <v>35000</v>
      </c>
      <c r="D6709" t="s">
        <v>497</v>
      </c>
      <c r="E6709" t="s">
        <v>498</v>
      </c>
      <c r="F6709" t="s">
        <v>6776</v>
      </c>
      <c r="G6709" t="s">
        <v>592</v>
      </c>
      <c r="H6709">
        <v>2020</v>
      </c>
      <c r="I6709">
        <v>38000</v>
      </c>
      <c r="J6709" t="s">
        <v>21</v>
      </c>
      <c r="K6709" t="s">
        <v>22</v>
      </c>
      <c r="L6709" t="s">
        <v>23</v>
      </c>
      <c r="M6709" t="s">
        <v>24</v>
      </c>
      <c r="N6709">
        <v>1490</v>
      </c>
      <c r="O6709" t="s">
        <v>33</v>
      </c>
      <c r="P6709">
        <v>5</v>
      </c>
      <c r="Q6709">
        <f t="shared" si="208"/>
        <v>4</v>
      </c>
      <c r="R6709" t="str">
        <f t="shared" si="209"/>
        <v>Mid-range</v>
      </c>
    </row>
    <row r="6710" spans="1:18" x14ac:dyDescent="0.35">
      <c r="A6710">
        <v>12784777</v>
      </c>
      <c r="B6710" t="s">
        <v>8563</v>
      </c>
      <c r="C6710">
        <v>159990</v>
      </c>
      <c r="D6710" t="s">
        <v>449</v>
      </c>
      <c r="E6710" t="s">
        <v>743</v>
      </c>
      <c r="F6710" t="s">
        <v>8564</v>
      </c>
      <c r="G6710" t="s">
        <v>1321</v>
      </c>
      <c r="H6710">
        <v>2019</v>
      </c>
      <c r="I6710">
        <v>55680</v>
      </c>
      <c r="J6710" t="s">
        <v>21</v>
      </c>
      <c r="K6710" t="s">
        <v>22</v>
      </c>
      <c r="L6710" t="s">
        <v>31</v>
      </c>
      <c r="M6710" t="s">
        <v>24</v>
      </c>
      <c r="N6710">
        <v>2993</v>
      </c>
      <c r="O6710" t="s">
        <v>25</v>
      </c>
      <c r="P6710">
        <v>5</v>
      </c>
      <c r="Q6710">
        <f t="shared" si="208"/>
        <v>5</v>
      </c>
      <c r="R6710" t="str">
        <f t="shared" si="209"/>
        <v>Luxury</v>
      </c>
    </row>
    <row r="6711" spans="1:18" x14ac:dyDescent="0.35">
      <c r="A6711">
        <v>12784779</v>
      </c>
      <c r="B6711" t="s">
        <v>8565</v>
      </c>
      <c r="C6711">
        <v>16990</v>
      </c>
      <c r="D6711" t="s">
        <v>131</v>
      </c>
      <c r="E6711" t="s">
        <v>745</v>
      </c>
      <c r="F6711" t="s">
        <v>746</v>
      </c>
      <c r="G6711" t="s">
        <v>6699</v>
      </c>
      <c r="H6711">
        <v>2013</v>
      </c>
      <c r="I6711">
        <v>131244</v>
      </c>
      <c r="J6711" t="s">
        <v>86</v>
      </c>
      <c r="K6711" t="s">
        <v>22</v>
      </c>
      <c r="L6711" t="s">
        <v>64</v>
      </c>
      <c r="M6711" t="s">
        <v>24</v>
      </c>
      <c r="N6711">
        <v>1798</v>
      </c>
      <c r="O6711" t="s">
        <v>47</v>
      </c>
      <c r="P6711">
        <v>5</v>
      </c>
      <c r="Q6711">
        <f t="shared" si="208"/>
        <v>11</v>
      </c>
      <c r="R6711" t="str">
        <f t="shared" si="209"/>
        <v>Mid-range</v>
      </c>
    </row>
    <row r="6712" spans="1:18" x14ac:dyDescent="0.35">
      <c r="A6712">
        <v>12784783</v>
      </c>
      <c r="B6712" t="s">
        <v>3400</v>
      </c>
      <c r="C6712">
        <v>54990</v>
      </c>
      <c r="D6712" t="s">
        <v>17</v>
      </c>
      <c r="E6712" t="s">
        <v>153</v>
      </c>
      <c r="F6712" t="s">
        <v>538</v>
      </c>
      <c r="G6712" t="s">
        <v>539</v>
      </c>
      <c r="H6712">
        <v>2020</v>
      </c>
      <c r="I6712">
        <v>19698</v>
      </c>
      <c r="J6712" t="s">
        <v>21</v>
      </c>
      <c r="K6712" t="s">
        <v>22</v>
      </c>
      <c r="L6712" t="s">
        <v>540</v>
      </c>
      <c r="M6712" t="s">
        <v>24</v>
      </c>
      <c r="N6712">
        <v>2487</v>
      </c>
      <c r="O6712" t="s">
        <v>47</v>
      </c>
      <c r="P6712">
        <v>5</v>
      </c>
      <c r="Q6712">
        <f t="shared" si="208"/>
        <v>4</v>
      </c>
      <c r="R6712" t="str">
        <f t="shared" si="209"/>
        <v>Luxury</v>
      </c>
    </row>
    <row r="6713" spans="1:18" x14ac:dyDescent="0.35">
      <c r="A6713">
        <v>12784784</v>
      </c>
      <c r="B6713" t="s">
        <v>8566</v>
      </c>
      <c r="C6713">
        <v>16888</v>
      </c>
      <c r="D6713" t="s">
        <v>17</v>
      </c>
      <c r="E6713" t="s">
        <v>344</v>
      </c>
      <c r="F6713" t="s">
        <v>345</v>
      </c>
      <c r="G6713" t="s">
        <v>6169</v>
      </c>
      <c r="H6713">
        <v>2014</v>
      </c>
      <c r="I6713">
        <v>89361</v>
      </c>
      <c r="J6713" t="s">
        <v>63</v>
      </c>
      <c r="K6713" t="s">
        <v>22</v>
      </c>
      <c r="L6713" t="s">
        <v>23</v>
      </c>
      <c r="M6713" t="s">
        <v>24</v>
      </c>
      <c r="N6713">
        <v>3456</v>
      </c>
      <c r="O6713" t="s">
        <v>47</v>
      </c>
      <c r="P6713">
        <v>5</v>
      </c>
      <c r="Q6713">
        <f t="shared" si="208"/>
        <v>10</v>
      </c>
      <c r="R6713" t="str">
        <f t="shared" si="209"/>
        <v>Mid-range</v>
      </c>
    </row>
    <row r="6714" spans="1:18" x14ac:dyDescent="0.35">
      <c r="A6714">
        <v>12784798</v>
      </c>
      <c r="B6714" t="s">
        <v>7012</v>
      </c>
      <c r="C6714">
        <v>17900</v>
      </c>
      <c r="D6714" t="s">
        <v>17</v>
      </c>
      <c r="E6714" t="s">
        <v>258</v>
      </c>
      <c r="F6714" t="s">
        <v>2308</v>
      </c>
      <c r="G6714" t="s">
        <v>2309</v>
      </c>
      <c r="H6714">
        <v>2014</v>
      </c>
      <c r="I6714">
        <v>222002</v>
      </c>
      <c r="J6714" t="s">
        <v>80</v>
      </c>
      <c r="K6714" t="s">
        <v>81</v>
      </c>
      <c r="L6714" t="s">
        <v>31</v>
      </c>
      <c r="M6714" t="s">
        <v>24</v>
      </c>
      <c r="N6714">
        <v>2982</v>
      </c>
      <c r="O6714" t="s">
        <v>47</v>
      </c>
      <c r="P6714">
        <v>3</v>
      </c>
      <c r="Q6714">
        <f t="shared" si="208"/>
        <v>10</v>
      </c>
      <c r="R6714" t="str">
        <f t="shared" si="209"/>
        <v>Mid-range</v>
      </c>
    </row>
    <row r="6715" spans="1:18" x14ac:dyDescent="0.35">
      <c r="A6715">
        <v>12784808</v>
      </c>
      <c r="B6715" t="s">
        <v>8567</v>
      </c>
      <c r="C6715">
        <v>19990</v>
      </c>
      <c r="D6715" t="s">
        <v>102</v>
      </c>
      <c r="E6715" t="s">
        <v>103</v>
      </c>
      <c r="F6715" t="s">
        <v>104</v>
      </c>
      <c r="G6715" t="s">
        <v>8097</v>
      </c>
      <c r="H6715">
        <v>2011</v>
      </c>
      <c r="I6715">
        <v>136620</v>
      </c>
      <c r="J6715" t="s">
        <v>106</v>
      </c>
      <c r="K6715" t="s">
        <v>81</v>
      </c>
      <c r="L6715" t="s">
        <v>31</v>
      </c>
      <c r="M6715" t="s">
        <v>24</v>
      </c>
      <c r="N6715">
        <v>1598</v>
      </c>
      <c r="O6715" t="s">
        <v>47</v>
      </c>
      <c r="P6715">
        <v>2</v>
      </c>
      <c r="Q6715">
        <f t="shared" si="208"/>
        <v>13</v>
      </c>
      <c r="R6715" t="str">
        <f t="shared" si="209"/>
        <v>Mid-range</v>
      </c>
    </row>
    <row r="6716" spans="1:18" x14ac:dyDescent="0.35">
      <c r="A6716">
        <v>12784820</v>
      </c>
      <c r="B6716" t="s">
        <v>1557</v>
      </c>
      <c r="C6716">
        <v>57888</v>
      </c>
      <c r="D6716" t="s">
        <v>282</v>
      </c>
      <c r="E6716" t="s">
        <v>459</v>
      </c>
      <c r="F6716" t="s">
        <v>1558</v>
      </c>
      <c r="G6716" t="s">
        <v>1559</v>
      </c>
      <c r="H6716">
        <v>2022</v>
      </c>
      <c r="I6716">
        <v>20</v>
      </c>
      <c r="J6716" t="s">
        <v>21</v>
      </c>
      <c r="K6716" t="s">
        <v>22</v>
      </c>
      <c r="L6716" t="s">
        <v>23</v>
      </c>
      <c r="M6716" t="s">
        <v>32</v>
      </c>
      <c r="N6716">
        <v>2359</v>
      </c>
      <c r="O6716" t="s">
        <v>25</v>
      </c>
      <c r="P6716">
        <v>5</v>
      </c>
      <c r="Q6716">
        <f t="shared" si="208"/>
        <v>2</v>
      </c>
      <c r="R6716" t="str">
        <f t="shared" si="209"/>
        <v>Luxury</v>
      </c>
    </row>
    <row r="6717" spans="1:18" x14ac:dyDescent="0.35">
      <c r="A6717">
        <v>12784832</v>
      </c>
      <c r="B6717" t="s">
        <v>6089</v>
      </c>
      <c r="C6717">
        <v>11850</v>
      </c>
      <c r="D6717" t="s">
        <v>54</v>
      </c>
      <c r="E6717" t="s">
        <v>1421</v>
      </c>
      <c r="F6717" t="s">
        <v>4812</v>
      </c>
      <c r="G6717" t="s">
        <v>1104</v>
      </c>
      <c r="H6717">
        <v>2017</v>
      </c>
      <c r="I6717">
        <v>325993</v>
      </c>
      <c r="J6717" t="s">
        <v>21</v>
      </c>
      <c r="K6717" t="s">
        <v>22</v>
      </c>
      <c r="L6717" t="s">
        <v>64</v>
      </c>
      <c r="M6717" t="s">
        <v>24</v>
      </c>
      <c r="N6717">
        <v>1499</v>
      </c>
      <c r="O6717" t="s">
        <v>69</v>
      </c>
      <c r="P6717">
        <v>5</v>
      </c>
      <c r="Q6717">
        <f t="shared" si="208"/>
        <v>7</v>
      </c>
      <c r="R6717" t="str">
        <f t="shared" si="209"/>
        <v>Mid-range</v>
      </c>
    </row>
    <row r="6718" spans="1:18" x14ac:dyDescent="0.35">
      <c r="A6718">
        <v>12784845</v>
      </c>
      <c r="B6718" t="s">
        <v>8064</v>
      </c>
      <c r="C6718">
        <v>31400</v>
      </c>
      <c r="D6718" t="s">
        <v>165</v>
      </c>
      <c r="E6718" t="s">
        <v>584</v>
      </c>
      <c r="F6718" t="s">
        <v>5312</v>
      </c>
      <c r="G6718" t="s">
        <v>6685</v>
      </c>
      <c r="H6718">
        <v>2018</v>
      </c>
      <c r="I6718">
        <v>64000</v>
      </c>
      <c r="J6718" t="s">
        <v>21</v>
      </c>
      <c r="K6718" t="s">
        <v>22</v>
      </c>
      <c r="L6718" t="s">
        <v>23</v>
      </c>
      <c r="M6718" t="s">
        <v>24</v>
      </c>
      <c r="N6718">
        <v>1499</v>
      </c>
      <c r="O6718" t="s">
        <v>2203</v>
      </c>
      <c r="P6718">
        <v>5</v>
      </c>
      <c r="Q6718">
        <f t="shared" si="208"/>
        <v>6</v>
      </c>
      <c r="R6718" t="str">
        <f t="shared" si="209"/>
        <v>Mid-range</v>
      </c>
    </row>
    <row r="6719" spans="1:18" x14ac:dyDescent="0.35">
      <c r="A6719">
        <v>12784886</v>
      </c>
      <c r="B6719" t="s">
        <v>8568</v>
      </c>
      <c r="C6719">
        <v>11777</v>
      </c>
      <c r="D6719" t="s">
        <v>131</v>
      </c>
      <c r="E6719" t="s">
        <v>559</v>
      </c>
      <c r="F6719" t="s">
        <v>40</v>
      </c>
      <c r="G6719" t="s">
        <v>8569</v>
      </c>
      <c r="H6719">
        <v>2004</v>
      </c>
      <c r="I6719">
        <v>140937</v>
      </c>
      <c r="J6719" t="s">
        <v>40</v>
      </c>
      <c r="K6719" t="s">
        <v>22</v>
      </c>
      <c r="L6719" t="s">
        <v>64</v>
      </c>
      <c r="M6719" t="s">
        <v>24</v>
      </c>
      <c r="N6719">
        <v>1781</v>
      </c>
      <c r="O6719" t="s">
        <v>33</v>
      </c>
      <c r="P6719">
        <v>4</v>
      </c>
      <c r="Q6719">
        <f t="shared" si="208"/>
        <v>20</v>
      </c>
      <c r="R6719" t="str">
        <f t="shared" si="209"/>
        <v>Mid-range</v>
      </c>
    </row>
    <row r="6720" spans="1:18" x14ac:dyDescent="0.35">
      <c r="A6720">
        <v>12784892</v>
      </c>
      <c r="B6720" t="s">
        <v>8570</v>
      </c>
      <c r="C6720">
        <v>73990</v>
      </c>
      <c r="D6720" t="s">
        <v>131</v>
      </c>
      <c r="E6720" t="s">
        <v>1201</v>
      </c>
      <c r="F6720" t="s">
        <v>6118</v>
      </c>
      <c r="G6720" t="s">
        <v>8571</v>
      </c>
      <c r="H6720">
        <v>2019</v>
      </c>
      <c r="I6720">
        <v>52305</v>
      </c>
      <c r="J6720" t="s">
        <v>1239</v>
      </c>
      <c r="K6720" t="s">
        <v>22</v>
      </c>
      <c r="L6720" t="s">
        <v>64</v>
      </c>
      <c r="M6720" t="s">
        <v>24</v>
      </c>
      <c r="N6720">
        <v>1984</v>
      </c>
      <c r="O6720" t="s">
        <v>33</v>
      </c>
      <c r="P6720">
        <v>4</v>
      </c>
      <c r="Q6720">
        <f t="shared" si="208"/>
        <v>5</v>
      </c>
      <c r="R6720" t="str">
        <f t="shared" si="209"/>
        <v>Luxury</v>
      </c>
    </row>
    <row r="6721" spans="1:18" x14ac:dyDescent="0.35">
      <c r="A6721">
        <v>12784893</v>
      </c>
      <c r="B6721" t="s">
        <v>6697</v>
      </c>
      <c r="C6721">
        <v>64990</v>
      </c>
      <c r="D6721" t="s">
        <v>131</v>
      </c>
      <c r="E6721" t="s">
        <v>3059</v>
      </c>
      <c r="F6721" t="s">
        <v>6698</v>
      </c>
      <c r="G6721" t="s">
        <v>6699</v>
      </c>
      <c r="H6721">
        <v>2016</v>
      </c>
      <c r="I6721">
        <v>57254</v>
      </c>
      <c r="J6721" t="s">
        <v>86</v>
      </c>
      <c r="K6721" t="s">
        <v>22</v>
      </c>
      <c r="L6721" t="s">
        <v>64</v>
      </c>
      <c r="M6721" t="s">
        <v>24</v>
      </c>
      <c r="N6721">
        <v>2480</v>
      </c>
      <c r="O6721" t="s">
        <v>33</v>
      </c>
      <c r="P6721">
        <v>5</v>
      </c>
      <c r="Q6721">
        <f t="shared" si="208"/>
        <v>8</v>
      </c>
      <c r="R6721" t="str">
        <f t="shared" si="209"/>
        <v>Luxury</v>
      </c>
    </row>
    <row r="6722" spans="1:18" x14ac:dyDescent="0.35">
      <c r="A6722">
        <v>12784914</v>
      </c>
      <c r="B6722" t="s">
        <v>8572</v>
      </c>
      <c r="C6722">
        <v>15672</v>
      </c>
      <c r="D6722" t="s">
        <v>1475</v>
      </c>
      <c r="E6722" t="s">
        <v>6066</v>
      </c>
      <c r="F6722" t="s">
        <v>7358</v>
      </c>
      <c r="G6722" t="s">
        <v>6067</v>
      </c>
      <c r="H6722">
        <v>2010</v>
      </c>
      <c r="I6722">
        <v>301368</v>
      </c>
      <c r="J6722" t="s">
        <v>63</v>
      </c>
      <c r="K6722" t="s">
        <v>22</v>
      </c>
      <c r="L6722" t="s">
        <v>64</v>
      </c>
      <c r="M6722" t="s">
        <v>24</v>
      </c>
      <c r="N6722">
        <v>5654</v>
      </c>
      <c r="O6722" t="s">
        <v>25</v>
      </c>
      <c r="P6722">
        <v>5</v>
      </c>
      <c r="Q6722">
        <f t="shared" si="208"/>
        <v>14</v>
      </c>
      <c r="R6722" t="str">
        <f t="shared" si="209"/>
        <v>Mid-range</v>
      </c>
    </row>
    <row r="6723" spans="1:18" x14ac:dyDescent="0.35">
      <c r="A6723">
        <v>12784942</v>
      </c>
      <c r="B6723" t="s">
        <v>5994</v>
      </c>
      <c r="C6723">
        <v>22490</v>
      </c>
      <c r="D6723" t="s">
        <v>88</v>
      </c>
      <c r="E6723" t="s">
        <v>94</v>
      </c>
      <c r="F6723" t="s">
        <v>3330</v>
      </c>
      <c r="G6723" t="s">
        <v>671</v>
      </c>
      <c r="H6723">
        <v>2014</v>
      </c>
      <c r="I6723">
        <v>146022</v>
      </c>
      <c r="J6723" t="s">
        <v>21</v>
      </c>
      <c r="K6723" t="s">
        <v>22</v>
      </c>
      <c r="L6723" t="s">
        <v>31</v>
      </c>
      <c r="M6723" t="s">
        <v>24</v>
      </c>
      <c r="N6723">
        <v>2199</v>
      </c>
      <c r="O6723" t="s">
        <v>69</v>
      </c>
      <c r="P6723">
        <v>7</v>
      </c>
      <c r="Q6723">
        <f t="shared" ref="Q6723:Q6786" si="210">2024-H6723</f>
        <v>10</v>
      </c>
      <c r="R6723" t="str">
        <f t="shared" ref="R6723:R6786" si="211">IF(C6723&lt;=10000,"Budget",IF(C6723&lt;=40000,"Mid-range","Luxury"))</f>
        <v>Mid-range</v>
      </c>
    </row>
    <row r="6724" spans="1:18" x14ac:dyDescent="0.35">
      <c r="A6724">
        <v>12784979</v>
      </c>
      <c r="B6724" t="s">
        <v>8573</v>
      </c>
      <c r="C6724">
        <v>96555</v>
      </c>
      <c r="D6724" t="s">
        <v>282</v>
      </c>
      <c r="E6724" t="s">
        <v>931</v>
      </c>
      <c r="F6724" t="s">
        <v>1525</v>
      </c>
      <c r="G6724" t="s">
        <v>1522</v>
      </c>
      <c r="H6724">
        <v>2022</v>
      </c>
      <c r="I6724">
        <v>16</v>
      </c>
      <c r="J6724" t="s">
        <v>508</v>
      </c>
      <c r="K6724" t="s">
        <v>22</v>
      </c>
      <c r="L6724" t="s">
        <v>23</v>
      </c>
      <c r="M6724" t="s">
        <v>32</v>
      </c>
      <c r="N6724">
        <v>3604</v>
      </c>
      <c r="O6724" t="s">
        <v>25</v>
      </c>
      <c r="P6724">
        <v>5</v>
      </c>
      <c r="Q6724">
        <f t="shared" si="210"/>
        <v>2</v>
      </c>
      <c r="R6724" t="str">
        <f t="shared" si="211"/>
        <v>Luxury</v>
      </c>
    </row>
    <row r="6725" spans="1:18" x14ac:dyDescent="0.35">
      <c r="A6725">
        <v>12784980</v>
      </c>
      <c r="B6725" t="s">
        <v>4384</v>
      </c>
      <c r="C6725">
        <v>47555</v>
      </c>
      <c r="D6725" t="s">
        <v>282</v>
      </c>
      <c r="E6725" t="s">
        <v>459</v>
      </c>
      <c r="F6725" t="s">
        <v>4385</v>
      </c>
      <c r="G6725" t="s">
        <v>1559</v>
      </c>
      <c r="H6725">
        <v>2022</v>
      </c>
      <c r="I6725">
        <v>31</v>
      </c>
      <c r="J6725" t="s">
        <v>21</v>
      </c>
      <c r="K6725" t="s">
        <v>22</v>
      </c>
      <c r="L6725" t="s">
        <v>23</v>
      </c>
      <c r="M6725" t="s">
        <v>32</v>
      </c>
      <c r="N6725">
        <v>2359</v>
      </c>
      <c r="O6725" t="s">
        <v>25</v>
      </c>
      <c r="P6725">
        <v>5</v>
      </c>
      <c r="Q6725">
        <f t="shared" si="210"/>
        <v>2</v>
      </c>
      <c r="R6725" t="str">
        <f t="shared" si="211"/>
        <v>Luxury</v>
      </c>
    </row>
    <row r="6726" spans="1:18" x14ac:dyDescent="0.35">
      <c r="A6726">
        <v>12784984</v>
      </c>
      <c r="B6726" t="s">
        <v>4390</v>
      </c>
      <c r="C6726">
        <v>87888</v>
      </c>
      <c r="D6726" t="s">
        <v>42</v>
      </c>
      <c r="E6726" t="s">
        <v>71</v>
      </c>
      <c r="F6726" t="s">
        <v>4391</v>
      </c>
      <c r="G6726" t="s">
        <v>1026</v>
      </c>
      <c r="H6726">
        <v>2017</v>
      </c>
      <c r="I6726">
        <v>30707</v>
      </c>
      <c r="J6726" t="s">
        <v>63</v>
      </c>
      <c r="K6726" t="s">
        <v>22</v>
      </c>
      <c r="L6726" t="s">
        <v>64</v>
      </c>
      <c r="M6726" t="s">
        <v>24</v>
      </c>
      <c r="N6726">
        <v>6200</v>
      </c>
      <c r="O6726" t="s">
        <v>135</v>
      </c>
      <c r="P6726">
        <v>5</v>
      </c>
      <c r="Q6726">
        <f t="shared" si="210"/>
        <v>7</v>
      </c>
      <c r="R6726" t="str">
        <f t="shared" si="211"/>
        <v>Luxury</v>
      </c>
    </row>
    <row r="6727" spans="1:18" x14ac:dyDescent="0.35">
      <c r="A6727">
        <v>12784986</v>
      </c>
      <c r="B6727" t="s">
        <v>8574</v>
      </c>
      <c r="C6727">
        <v>31990</v>
      </c>
      <c r="D6727" t="s">
        <v>54</v>
      </c>
      <c r="E6727" t="s">
        <v>118</v>
      </c>
      <c r="F6727" t="s">
        <v>119</v>
      </c>
      <c r="G6727" t="s">
        <v>120</v>
      </c>
      <c r="H6727">
        <v>2010</v>
      </c>
      <c r="I6727">
        <v>57131</v>
      </c>
      <c r="J6727" t="s">
        <v>63</v>
      </c>
      <c r="K6727" t="s">
        <v>81</v>
      </c>
      <c r="L6727" t="s">
        <v>23</v>
      </c>
      <c r="M6727" t="s">
        <v>24</v>
      </c>
      <c r="N6727">
        <v>3984</v>
      </c>
      <c r="O6727" t="s">
        <v>69</v>
      </c>
      <c r="P6727">
        <v>5</v>
      </c>
      <c r="Q6727">
        <f t="shared" si="210"/>
        <v>14</v>
      </c>
      <c r="R6727" t="str">
        <f t="shared" si="211"/>
        <v>Mid-range</v>
      </c>
    </row>
    <row r="6728" spans="1:18" x14ac:dyDescent="0.35">
      <c r="A6728">
        <v>12784987</v>
      </c>
      <c r="B6728" t="s">
        <v>7148</v>
      </c>
      <c r="C6728">
        <v>9996</v>
      </c>
      <c r="D6728" t="s">
        <v>127</v>
      </c>
      <c r="E6728">
        <v>2</v>
      </c>
      <c r="F6728" t="s">
        <v>128</v>
      </c>
      <c r="G6728" t="s">
        <v>3081</v>
      </c>
      <c r="H6728">
        <v>2008</v>
      </c>
      <c r="I6728">
        <v>109081</v>
      </c>
      <c r="J6728" t="s">
        <v>86</v>
      </c>
      <c r="K6728" t="s">
        <v>22</v>
      </c>
      <c r="L6728" t="s">
        <v>23</v>
      </c>
      <c r="M6728" t="s">
        <v>24</v>
      </c>
      <c r="N6728">
        <v>1498</v>
      </c>
      <c r="O6728" t="s">
        <v>116</v>
      </c>
      <c r="P6728">
        <v>5</v>
      </c>
      <c r="Q6728">
        <f t="shared" si="210"/>
        <v>16</v>
      </c>
      <c r="R6728" t="str">
        <f t="shared" si="211"/>
        <v>Budget</v>
      </c>
    </row>
    <row r="6729" spans="1:18" x14ac:dyDescent="0.35">
      <c r="A6729">
        <v>12784993</v>
      </c>
      <c r="B6729" t="s">
        <v>8575</v>
      </c>
      <c r="C6729">
        <v>11992</v>
      </c>
      <c r="D6729" t="s">
        <v>328</v>
      </c>
      <c r="E6729" t="s">
        <v>1366</v>
      </c>
      <c r="F6729" t="s">
        <v>114</v>
      </c>
      <c r="G6729">
        <v>10</v>
      </c>
      <c r="H6729">
        <v>2009</v>
      </c>
      <c r="I6729">
        <v>184179</v>
      </c>
      <c r="J6729" t="s">
        <v>63</v>
      </c>
      <c r="K6729" t="s">
        <v>22</v>
      </c>
      <c r="L6729" t="s">
        <v>64</v>
      </c>
      <c r="M6729" t="s">
        <v>24</v>
      </c>
      <c r="N6729">
        <v>2354</v>
      </c>
      <c r="O6729" t="s">
        <v>33</v>
      </c>
      <c r="P6729">
        <v>5</v>
      </c>
      <c r="Q6729">
        <f t="shared" si="210"/>
        <v>15</v>
      </c>
      <c r="R6729" t="str">
        <f t="shared" si="211"/>
        <v>Mid-range</v>
      </c>
    </row>
    <row r="6730" spans="1:18" x14ac:dyDescent="0.35">
      <c r="A6730">
        <v>12784996</v>
      </c>
      <c r="B6730" t="s">
        <v>2469</v>
      </c>
      <c r="C6730">
        <v>43990</v>
      </c>
      <c r="D6730" t="s">
        <v>17</v>
      </c>
      <c r="E6730" t="s">
        <v>642</v>
      </c>
      <c r="F6730" t="s">
        <v>2470</v>
      </c>
      <c r="G6730" t="s">
        <v>925</v>
      </c>
      <c r="H6730">
        <v>2019</v>
      </c>
      <c r="I6730">
        <v>12259</v>
      </c>
      <c r="J6730" t="s">
        <v>63</v>
      </c>
      <c r="K6730" t="s">
        <v>22</v>
      </c>
      <c r="L6730" t="s">
        <v>381</v>
      </c>
      <c r="M6730" t="s">
        <v>24</v>
      </c>
      <c r="N6730">
        <v>2494</v>
      </c>
      <c r="O6730" t="s">
        <v>116</v>
      </c>
      <c r="P6730">
        <v>5</v>
      </c>
      <c r="Q6730">
        <f t="shared" si="210"/>
        <v>5</v>
      </c>
      <c r="R6730" t="str">
        <f t="shared" si="211"/>
        <v>Luxury</v>
      </c>
    </row>
    <row r="6731" spans="1:18" x14ac:dyDescent="0.35">
      <c r="A6731">
        <v>12785019</v>
      </c>
      <c r="B6731" t="s">
        <v>8118</v>
      </c>
      <c r="C6731">
        <v>78990</v>
      </c>
      <c r="D6731" t="s">
        <v>17</v>
      </c>
      <c r="E6731" t="s">
        <v>171</v>
      </c>
      <c r="F6731" t="s">
        <v>158</v>
      </c>
      <c r="G6731" t="s">
        <v>852</v>
      </c>
      <c r="H6731">
        <v>2015</v>
      </c>
      <c r="I6731">
        <v>233000</v>
      </c>
      <c r="J6731" t="s">
        <v>21</v>
      </c>
      <c r="K6731" t="s">
        <v>22</v>
      </c>
      <c r="L6731" t="s">
        <v>31</v>
      </c>
      <c r="M6731" t="s">
        <v>24</v>
      </c>
      <c r="N6731">
        <v>4461</v>
      </c>
      <c r="O6731" t="s">
        <v>47</v>
      </c>
      <c r="P6731">
        <v>8</v>
      </c>
      <c r="Q6731">
        <f t="shared" si="210"/>
        <v>9</v>
      </c>
      <c r="R6731" t="str">
        <f t="shared" si="211"/>
        <v>Luxury</v>
      </c>
    </row>
    <row r="6732" spans="1:18" x14ac:dyDescent="0.35">
      <c r="A6732">
        <v>12785061</v>
      </c>
      <c r="B6732" t="s">
        <v>8576</v>
      </c>
      <c r="C6732">
        <v>18990</v>
      </c>
      <c r="D6732" t="s">
        <v>131</v>
      </c>
      <c r="E6732" t="s">
        <v>559</v>
      </c>
      <c r="F6732" t="s">
        <v>8577</v>
      </c>
      <c r="G6732" t="s">
        <v>8578</v>
      </c>
      <c r="H6732">
        <v>2012</v>
      </c>
      <c r="I6732">
        <v>137335</v>
      </c>
      <c r="J6732" t="s">
        <v>21</v>
      </c>
      <c r="K6732" t="s">
        <v>22</v>
      </c>
      <c r="L6732" t="s">
        <v>64</v>
      </c>
      <c r="M6732" t="s">
        <v>24</v>
      </c>
      <c r="N6732">
        <v>1984</v>
      </c>
      <c r="O6732" t="s">
        <v>25</v>
      </c>
      <c r="P6732">
        <v>5</v>
      </c>
      <c r="Q6732">
        <f t="shared" si="210"/>
        <v>12</v>
      </c>
      <c r="R6732" t="str">
        <f t="shared" si="211"/>
        <v>Mid-range</v>
      </c>
    </row>
    <row r="6733" spans="1:18" x14ac:dyDescent="0.35">
      <c r="A6733">
        <v>12785064</v>
      </c>
      <c r="B6733" t="s">
        <v>1649</v>
      </c>
      <c r="C6733">
        <v>14990</v>
      </c>
      <c r="D6733" t="s">
        <v>88</v>
      </c>
      <c r="E6733" t="s">
        <v>98</v>
      </c>
      <c r="F6733" t="s">
        <v>90</v>
      </c>
      <c r="G6733" t="s">
        <v>1650</v>
      </c>
      <c r="H6733">
        <v>2013</v>
      </c>
      <c r="I6733">
        <v>116768</v>
      </c>
      <c r="J6733" t="s">
        <v>86</v>
      </c>
      <c r="K6733" t="s">
        <v>22</v>
      </c>
      <c r="L6733" t="s">
        <v>23</v>
      </c>
      <c r="M6733" t="s">
        <v>24</v>
      </c>
      <c r="N6733">
        <v>1797</v>
      </c>
      <c r="O6733" t="s">
        <v>116</v>
      </c>
      <c r="P6733">
        <v>5</v>
      </c>
      <c r="Q6733">
        <f t="shared" si="210"/>
        <v>11</v>
      </c>
      <c r="R6733" t="str">
        <f t="shared" si="211"/>
        <v>Mid-range</v>
      </c>
    </row>
    <row r="6734" spans="1:18" x14ac:dyDescent="0.35">
      <c r="A6734">
        <v>12785077</v>
      </c>
      <c r="B6734" t="s">
        <v>8579</v>
      </c>
      <c r="C6734">
        <v>19380</v>
      </c>
      <c r="D6734" t="s">
        <v>17</v>
      </c>
      <c r="E6734" t="s">
        <v>153</v>
      </c>
      <c r="F6734" t="s">
        <v>158</v>
      </c>
      <c r="G6734" t="s">
        <v>2193</v>
      </c>
      <c r="H6734">
        <v>2013</v>
      </c>
      <c r="I6734">
        <v>241046</v>
      </c>
      <c r="J6734" t="s">
        <v>21</v>
      </c>
      <c r="K6734" t="s">
        <v>22</v>
      </c>
      <c r="L6734" t="s">
        <v>31</v>
      </c>
      <c r="M6734" t="s">
        <v>24</v>
      </c>
      <c r="N6734">
        <v>2231</v>
      </c>
      <c r="O6734" t="s">
        <v>69</v>
      </c>
      <c r="P6734">
        <v>5</v>
      </c>
      <c r="Q6734">
        <f t="shared" si="210"/>
        <v>11</v>
      </c>
      <c r="R6734" t="str">
        <f t="shared" si="211"/>
        <v>Mid-range</v>
      </c>
    </row>
    <row r="6735" spans="1:18" x14ac:dyDescent="0.35">
      <c r="A6735">
        <v>12785081</v>
      </c>
      <c r="B6735" t="s">
        <v>1343</v>
      </c>
      <c r="C6735">
        <v>27850</v>
      </c>
      <c r="D6735" t="s">
        <v>49</v>
      </c>
      <c r="E6735" t="s">
        <v>50</v>
      </c>
      <c r="F6735" t="s">
        <v>137</v>
      </c>
      <c r="G6735" t="s">
        <v>52</v>
      </c>
      <c r="H6735">
        <v>2019</v>
      </c>
      <c r="I6735">
        <v>78260</v>
      </c>
      <c r="J6735" t="s">
        <v>21</v>
      </c>
      <c r="K6735" t="s">
        <v>22</v>
      </c>
      <c r="L6735" t="s">
        <v>23</v>
      </c>
      <c r="M6735" t="s">
        <v>24</v>
      </c>
      <c r="N6735">
        <v>2488</v>
      </c>
      <c r="O6735" t="s">
        <v>69</v>
      </c>
      <c r="P6735">
        <v>5</v>
      </c>
      <c r="Q6735">
        <f t="shared" si="210"/>
        <v>5</v>
      </c>
      <c r="R6735" t="str">
        <f t="shared" si="211"/>
        <v>Mid-range</v>
      </c>
    </row>
    <row r="6736" spans="1:18" x14ac:dyDescent="0.35">
      <c r="A6736">
        <v>12785087</v>
      </c>
      <c r="B6736" t="s">
        <v>8580</v>
      </c>
      <c r="C6736">
        <v>17420</v>
      </c>
      <c r="D6736" t="s">
        <v>127</v>
      </c>
      <c r="E6736" t="s">
        <v>6668</v>
      </c>
      <c r="F6736" t="s">
        <v>1477</v>
      </c>
      <c r="G6736" t="s">
        <v>8581</v>
      </c>
      <c r="H6736">
        <v>2006</v>
      </c>
      <c r="I6736">
        <v>161466</v>
      </c>
      <c r="J6736" t="s">
        <v>220</v>
      </c>
      <c r="K6736" t="s">
        <v>22</v>
      </c>
      <c r="L6736" t="s">
        <v>64</v>
      </c>
      <c r="M6736" t="s">
        <v>24</v>
      </c>
      <c r="N6736">
        <v>1999</v>
      </c>
      <c r="O6736" t="s">
        <v>69</v>
      </c>
      <c r="P6736">
        <v>2</v>
      </c>
      <c r="Q6736">
        <f t="shared" si="210"/>
        <v>18</v>
      </c>
      <c r="R6736" t="str">
        <f t="shared" si="211"/>
        <v>Mid-range</v>
      </c>
    </row>
    <row r="6737" spans="1:18" x14ac:dyDescent="0.35">
      <c r="A6737">
        <v>12785089</v>
      </c>
      <c r="B6737" t="s">
        <v>8582</v>
      </c>
      <c r="C6737">
        <v>3500</v>
      </c>
      <c r="D6737" t="s">
        <v>143</v>
      </c>
      <c r="E6737" t="s">
        <v>144</v>
      </c>
      <c r="F6737" t="s">
        <v>7449</v>
      </c>
      <c r="G6737" t="s">
        <v>5668</v>
      </c>
      <c r="H6737">
        <v>2005</v>
      </c>
      <c r="I6737">
        <v>261000</v>
      </c>
      <c r="J6737" t="s">
        <v>21</v>
      </c>
      <c r="K6737" t="s">
        <v>81</v>
      </c>
      <c r="L6737" t="s">
        <v>23</v>
      </c>
      <c r="M6737" t="s">
        <v>24</v>
      </c>
      <c r="N6737">
        <v>2457</v>
      </c>
      <c r="O6737" t="s">
        <v>33</v>
      </c>
      <c r="P6737">
        <v>5</v>
      </c>
      <c r="Q6737">
        <f t="shared" si="210"/>
        <v>19</v>
      </c>
      <c r="R6737" t="str">
        <f t="shared" si="211"/>
        <v>Budget</v>
      </c>
    </row>
    <row r="6738" spans="1:18" x14ac:dyDescent="0.35">
      <c r="A6738">
        <v>12785108</v>
      </c>
      <c r="B6738" t="s">
        <v>8583</v>
      </c>
      <c r="C6738">
        <v>43990</v>
      </c>
      <c r="D6738" t="s">
        <v>328</v>
      </c>
      <c r="E6738" t="s">
        <v>329</v>
      </c>
      <c r="F6738" t="s">
        <v>530</v>
      </c>
      <c r="G6738" t="s">
        <v>1120</v>
      </c>
      <c r="H6738">
        <v>2021</v>
      </c>
      <c r="I6738">
        <v>5630</v>
      </c>
      <c r="J6738" t="s">
        <v>86</v>
      </c>
      <c r="K6738" t="s">
        <v>22</v>
      </c>
      <c r="L6738" t="s">
        <v>23</v>
      </c>
      <c r="M6738" t="s">
        <v>24</v>
      </c>
      <c r="N6738">
        <v>1498</v>
      </c>
      <c r="O6738" t="s">
        <v>135</v>
      </c>
      <c r="P6738">
        <v>5</v>
      </c>
      <c r="Q6738">
        <f t="shared" si="210"/>
        <v>3</v>
      </c>
      <c r="R6738" t="str">
        <f t="shared" si="211"/>
        <v>Luxury</v>
      </c>
    </row>
    <row r="6739" spans="1:18" x14ac:dyDescent="0.35">
      <c r="A6739">
        <v>12785136</v>
      </c>
      <c r="B6739" t="s">
        <v>8584</v>
      </c>
      <c r="C6739">
        <v>13913</v>
      </c>
      <c r="D6739" t="s">
        <v>42</v>
      </c>
      <c r="E6739" t="s">
        <v>71</v>
      </c>
      <c r="F6739" t="s">
        <v>2673</v>
      </c>
      <c r="G6739" t="s">
        <v>2034</v>
      </c>
      <c r="H6739">
        <v>2011</v>
      </c>
      <c r="I6739">
        <v>127170</v>
      </c>
      <c r="J6739" t="s">
        <v>46</v>
      </c>
      <c r="K6739" t="s">
        <v>22</v>
      </c>
      <c r="L6739" t="s">
        <v>23</v>
      </c>
      <c r="M6739" t="s">
        <v>24</v>
      </c>
      <c r="N6739">
        <v>2997</v>
      </c>
      <c r="O6739" t="s">
        <v>47</v>
      </c>
      <c r="P6739">
        <v>5</v>
      </c>
      <c r="Q6739">
        <f t="shared" si="210"/>
        <v>13</v>
      </c>
      <c r="R6739" t="str">
        <f t="shared" si="211"/>
        <v>Mid-range</v>
      </c>
    </row>
    <row r="6740" spans="1:18" x14ac:dyDescent="0.35">
      <c r="A6740">
        <v>12785171</v>
      </c>
      <c r="B6740" t="s">
        <v>8585</v>
      </c>
      <c r="C6740">
        <v>18990</v>
      </c>
      <c r="D6740" t="s">
        <v>188</v>
      </c>
      <c r="E6740" t="s">
        <v>995</v>
      </c>
      <c r="F6740" t="s">
        <v>289</v>
      </c>
      <c r="G6740" t="s">
        <v>1050</v>
      </c>
      <c r="H6740">
        <v>2015</v>
      </c>
      <c r="I6740">
        <v>125236</v>
      </c>
      <c r="J6740" t="s">
        <v>63</v>
      </c>
      <c r="K6740" t="s">
        <v>22</v>
      </c>
      <c r="L6740" t="s">
        <v>23</v>
      </c>
      <c r="M6740" t="s">
        <v>24</v>
      </c>
      <c r="N6740">
        <v>1999</v>
      </c>
      <c r="O6740" t="s">
        <v>33</v>
      </c>
      <c r="P6740">
        <v>5</v>
      </c>
      <c r="Q6740">
        <f t="shared" si="210"/>
        <v>9</v>
      </c>
      <c r="R6740" t="str">
        <f t="shared" si="211"/>
        <v>Mid-range</v>
      </c>
    </row>
    <row r="6741" spans="1:18" x14ac:dyDescent="0.35">
      <c r="A6741">
        <v>12785172</v>
      </c>
      <c r="B6741" t="s">
        <v>6902</v>
      </c>
      <c r="C6741">
        <v>37333</v>
      </c>
      <c r="D6741" t="s">
        <v>17</v>
      </c>
      <c r="E6741" t="s">
        <v>258</v>
      </c>
      <c r="F6741" t="s">
        <v>351</v>
      </c>
      <c r="G6741" t="s">
        <v>6903</v>
      </c>
      <c r="H6741">
        <v>2021</v>
      </c>
      <c r="I6741">
        <v>13136</v>
      </c>
      <c r="J6741" t="s">
        <v>275</v>
      </c>
      <c r="K6741" t="s">
        <v>81</v>
      </c>
      <c r="L6741" t="s">
        <v>23</v>
      </c>
      <c r="M6741" t="s">
        <v>24</v>
      </c>
      <c r="N6741">
        <v>2694</v>
      </c>
      <c r="O6741" t="s">
        <v>47</v>
      </c>
      <c r="P6741">
        <v>5</v>
      </c>
      <c r="Q6741">
        <f t="shared" si="210"/>
        <v>3</v>
      </c>
      <c r="R6741" t="str">
        <f t="shared" si="211"/>
        <v>Mid-range</v>
      </c>
    </row>
    <row r="6742" spans="1:18" x14ac:dyDescent="0.35">
      <c r="A6742">
        <v>12785195</v>
      </c>
      <c r="B6742" t="s">
        <v>8586</v>
      </c>
      <c r="C6742">
        <v>34990</v>
      </c>
      <c r="D6742" t="s">
        <v>165</v>
      </c>
      <c r="E6742" t="s">
        <v>184</v>
      </c>
      <c r="F6742" t="s">
        <v>477</v>
      </c>
      <c r="G6742" t="s">
        <v>2710</v>
      </c>
      <c r="H6742">
        <v>2017</v>
      </c>
      <c r="I6742">
        <v>60452</v>
      </c>
      <c r="J6742" t="s">
        <v>21</v>
      </c>
      <c r="K6742" t="s">
        <v>22</v>
      </c>
      <c r="L6742" t="s">
        <v>23</v>
      </c>
      <c r="M6742" t="s">
        <v>24</v>
      </c>
      <c r="N6742">
        <v>2360</v>
      </c>
      <c r="O6742" t="s">
        <v>116</v>
      </c>
      <c r="P6742">
        <v>7</v>
      </c>
      <c r="Q6742">
        <f t="shared" si="210"/>
        <v>7</v>
      </c>
      <c r="R6742" t="str">
        <f t="shared" si="211"/>
        <v>Mid-range</v>
      </c>
    </row>
    <row r="6743" spans="1:18" x14ac:dyDescent="0.35">
      <c r="A6743">
        <v>12785220</v>
      </c>
      <c r="B6743" t="s">
        <v>2520</v>
      </c>
      <c r="C6743">
        <v>36990</v>
      </c>
      <c r="D6743" t="s">
        <v>76</v>
      </c>
      <c r="E6743" t="s">
        <v>373</v>
      </c>
      <c r="F6743" t="s">
        <v>374</v>
      </c>
      <c r="G6743" t="s">
        <v>2521</v>
      </c>
      <c r="H6743">
        <v>2015</v>
      </c>
      <c r="I6743">
        <v>191119</v>
      </c>
      <c r="J6743" t="s">
        <v>21</v>
      </c>
      <c r="K6743" t="s">
        <v>22</v>
      </c>
      <c r="L6743" t="s">
        <v>31</v>
      </c>
      <c r="M6743" t="s">
        <v>24</v>
      </c>
      <c r="N6743">
        <v>2999</v>
      </c>
      <c r="O6743" t="s">
        <v>47</v>
      </c>
      <c r="P6743">
        <v>7</v>
      </c>
      <c r="Q6743">
        <f t="shared" si="210"/>
        <v>9</v>
      </c>
      <c r="R6743" t="str">
        <f t="shared" si="211"/>
        <v>Mid-range</v>
      </c>
    </row>
    <row r="6744" spans="1:18" x14ac:dyDescent="0.35">
      <c r="A6744">
        <v>12785229</v>
      </c>
      <c r="B6744" t="s">
        <v>335</v>
      </c>
      <c r="C6744">
        <v>41705</v>
      </c>
      <c r="D6744" t="s">
        <v>49</v>
      </c>
      <c r="E6744" t="s">
        <v>234</v>
      </c>
      <c r="F6744" t="s">
        <v>336</v>
      </c>
      <c r="G6744" t="s">
        <v>337</v>
      </c>
      <c r="H6744">
        <v>2017</v>
      </c>
      <c r="I6744">
        <v>124745</v>
      </c>
      <c r="J6744" t="s">
        <v>338</v>
      </c>
      <c r="K6744" t="s">
        <v>22</v>
      </c>
      <c r="L6744" t="s">
        <v>31</v>
      </c>
      <c r="M6744" t="s">
        <v>24</v>
      </c>
      <c r="N6744">
        <v>2298</v>
      </c>
      <c r="O6744" t="s">
        <v>47</v>
      </c>
      <c r="P6744">
        <v>5</v>
      </c>
      <c r="Q6744">
        <f t="shared" si="210"/>
        <v>7</v>
      </c>
      <c r="R6744" t="str">
        <f t="shared" si="211"/>
        <v>Luxury</v>
      </c>
    </row>
    <row r="6745" spans="1:18" x14ac:dyDescent="0.35">
      <c r="A6745">
        <v>12785242</v>
      </c>
      <c r="B6745" t="s">
        <v>4784</v>
      </c>
      <c r="C6745">
        <v>14990</v>
      </c>
      <c r="D6745" t="s">
        <v>49</v>
      </c>
      <c r="E6745" t="s">
        <v>50</v>
      </c>
      <c r="F6745" t="s">
        <v>4785</v>
      </c>
      <c r="G6745" t="s">
        <v>4786</v>
      </c>
      <c r="H6745">
        <v>2010</v>
      </c>
      <c r="I6745">
        <v>180901</v>
      </c>
      <c r="J6745" t="s">
        <v>21</v>
      </c>
      <c r="K6745" t="s">
        <v>81</v>
      </c>
      <c r="L6745" t="s">
        <v>31</v>
      </c>
      <c r="M6745" t="s">
        <v>24</v>
      </c>
      <c r="N6745">
        <v>1995</v>
      </c>
      <c r="O6745" t="s">
        <v>25</v>
      </c>
      <c r="P6745">
        <v>5</v>
      </c>
      <c r="Q6745">
        <f t="shared" si="210"/>
        <v>14</v>
      </c>
      <c r="R6745" t="str">
        <f t="shared" si="211"/>
        <v>Mid-range</v>
      </c>
    </row>
    <row r="6746" spans="1:18" x14ac:dyDescent="0.35">
      <c r="A6746">
        <v>12785251</v>
      </c>
      <c r="B6746" t="s">
        <v>2779</v>
      </c>
      <c r="C6746">
        <v>46950</v>
      </c>
      <c r="D6746" t="s">
        <v>54</v>
      </c>
      <c r="E6746" t="s">
        <v>175</v>
      </c>
      <c r="F6746" t="s">
        <v>964</v>
      </c>
      <c r="G6746" t="s">
        <v>177</v>
      </c>
      <c r="H6746">
        <v>2016</v>
      </c>
      <c r="I6746">
        <v>131538</v>
      </c>
      <c r="J6746" t="s">
        <v>236</v>
      </c>
      <c r="K6746" t="s">
        <v>22</v>
      </c>
      <c r="L6746" t="s">
        <v>31</v>
      </c>
      <c r="M6746" t="s">
        <v>24</v>
      </c>
      <c r="N6746">
        <v>3198</v>
      </c>
      <c r="O6746" t="s">
        <v>47</v>
      </c>
      <c r="P6746">
        <v>5</v>
      </c>
      <c r="Q6746">
        <f t="shared" si="210"/>
        <v>8</v>
      </c>
      <c r="R6746" t="str">
        <f t="shared" si="211"/>
        <v>Luxury</v>
      </c>
    </row>
    <row r="6747" spans="1:18" x14ac:dyDescent="0.35">
      <c r="A6747">
        <v>12785253</v>
      </c>
      <c r="B6747" t="s">
        <v>1614</v>
      </c>
      <c r="C6747">
        <v>33950</v>
      </c>
      <c r="D6747" t="s">
        <v>188</v>
      </c>
      <c r="E6747" t="s">
        <v>594</v>
      </c>
      <c r="F6747" t="s">
        <v>595</v>
      </c>
      <c r="G6747" t="s">
        <v>1615</v>
      </c>
      <c r="H6747">
        <v>2017</v>
      </c>
      <c r="I6747">
        <v>138461</v>
      </c>
      <c r="J6747" t="s">
        <v>21</v>
      </c>
      <c r="K6747" t="s">
        <v>22</v>
      </c>
      <c r="L6747" t="s">
        <v>31</v>
      </c>
      <c r="M6747" t="s">
        <v>24</v>
      </c>
      <c r="N6747">
        <v>2199</v>
      </c>
      <c r="O6747" t="s">
        <v>25</v>
      </c>
      <c r="P6747">
        <v>7</v>
      </c>
      <c r="Q6747">
        <f t="shared" si="210"/>
        <v>7</v>
      </c>
      <c r="R6747" t="str">
        <f t="shared" si="211"/>
        <v>Mid-range</v>
      </c>
    </row>
    <row r="6748" spans="1:18" x14ac:dyDescent="0.35">
      <c r="A6748">
        <v>12785254</v>
      </c>
      <c r="B6748" t="s">
        <v>8587</v>
      </c>
      <c r="C6748">
        <v>28980</v>
      </c>
      <c r="D6748" t="s">
        <v>17</v>
      </c>
      <c r="E6748" t="s">
        <v>642</v>
      </c>
      <c r="F6748" t="s">
        <v>263</v>
      </c>
      <c r="G6748" t="s">
        <v>3189</v>
      </c>
      <c r="H6748">
        <v>2018</v>
      </c>
      <c r="I6748">
        <v>84685</v>
      </c>
      <c r="J6748" t="s">
        <v>63</v>
      </c>
      <c r="K6748" t="s">
        <v>22</v>
      </c>
      <c r="L6748" t="s">
        <v>23</v>
      </c>
      <c r="M6748" t="s">
        <v>24</v>
      </c>
      <c r="N6748">
        <v>2494</v>
      </c>
      <c r="O6748" t="s">
        <v>47</v>
      </c>
      <c r="P6748">
        <v>5</v>
      </c>
      <c r="Q6748">
        <f t="shared" si="210"/>
        <v>6</v>
      </c>
      <c r="R6748" t="str">
        <f t="shared" si="211"/>
        <v>Mid-range</v>
      </c>
    </row>
    <row r="6749" spans="1:18" x14ac:dyDescent="0.35">
      <c r="A6749">
        <v>12785259</v>
      </c>
      <c r="B6749" t="s">
        <v>728</v>
      </c>
      <c r="C6749">
        <v>28980</v>
      </c>
      <c r="D6749" t="s">
        <v>17</v>
      </c>
      <c r="E6749" t="s">
        <v>193</v>
      </c>
      <c r="F6749" t="s">
        <v>572</v>
      </c>
      <c r="G6749" t="s">
        <v>573</v>
      </c>
      <c r="H6749">
        <v>2014</v>
      </c>
      <c r="I6749">
        <v>146606</v>
      </c>
      <c r="J6749" t="s">
        <v>21</v>
      </c>
      <c r="K6749" t="s">
        <v>22</v>
      </c>
      <c r="L6749" t="s">
        <v>23</v>
      </c>
      <c r="M6749" t="s">
        <v>24</v>
      </c>
      <c r="N6749">
        <v>3456</v>
      </c>
      <c r="O6749" t="s">
        <v>47</v>
      </c>
      <c r="P6749">
        <v>7</v>
      </c>
      <c r="Q6749">
        <f t="shared" si="210"/>
        <v>10</v>
      </c>
      <c r="R6749" t="str">
        <f t="shared" si="211"/>
        <v>Mid-range</v>
      </c>
    </row>
    <row r="6750" spans="1:18" x14ac:dyDescent="0.35">
      <c r="A6750">
        <v>12785282</v>
      </c>
      <c r="B6750" t="s">
        <v>609</v>
      </c>
      <c r="C6750">
        <v>34270</v>
      </c>
      <c r="D6750" t="s">
        <v>88</v>
      </c>
      <c r="E6750" t="s">
        <v>108</v>
      </c>
      <c r="F6750" t="s">
        <v>513</v>
      </c>
      <c r="G6750" t="s">
        <v>610</v>
      </c>
      <c r="H6750">
        <v>2019</v>
      </c>
      <c r="I6750">
        <v>55643</v>
      </c>
      <c r="J6750" t="s">
        <v>21</v>
      </c>
      <c r="K6750" t="s">
        <v>22</v>
      </c>
      <c r="L6750" t="s">
        <v>23</v>
      </c>
      <c r="M6750" t="s">
        <v>24</v>
      </c>
      <c r="N6750">
        <v>1999</v>
      </c>
      <c r="O6750" t="s">
        <v>135</v>
      </c>
      <c r="P6750">
        <v>5</v>
      </c>
      <c r="Q6750">
        <f t="shared" si="210"/>
        <v>5</v>
      </c>
      <c r="R6750" t="str">
        <f t="shared" si="211"/>
        <v>Mid-range</v>
      </c>
    </row>
    <row r="6751" spans="1:18" x14ac:dyDescent="0.35">
      <c r="A6751">
        <v>12785288</v>
      </c>
      <c r="B6751" t="s">
        <v>8588</v>
      </c>
      <c r="C6751">
        <v>10990</v>
      </c>
      <c r="D6751" t="s">
        <v>76</v>
      </c>
      <c r="E6751" t="s">
        <v>77</v>
      </c>
      <c r="F6751" t="s">
        <v>4239</v>
      </c>
      <c r="G6751" t="s">
        <v>5445</v>
      </c>
      <c r="H6751">
        <v>2011</v>
      </c>
      <c r="I6751">
        <v>472490</v>
      </c>
      <c r="J6751" t="s">
        <v>3566</v>
      </c>
      <c r="K6751" t="s">
        <v>81</v>
      </c>
      <c r="L6751" t="s">
        <v>31</v>
      </c>
      <c r="M6751" t="s">
        <v>24</v>
      </c>
      <c r="N6751">
        <v>2999</v>
      </c>
      <c r="O6751" t="s">
        <v>47</v>
      </c>
      <c r="P6751">
        <v>4</v>
      </c>
      <c r="Q6751">
        <f t="shared" si="210"/>
        <v>13</v>
      </c>
      <c r="R6751" t="str">
        <f t="shared" si="211"/>
        <v>Mid-range</v>
      </c>
    </row>
    <row r="6752" spans="1:18" x14ac:dyDescent="0.35">
      <c r="A6752">
        <v>12785292</v>
      </c>
      <c r="B6752" t="s">
        <v>8589</v>
      </c>
      <c r="C6752">
        <v>40990</v>
      </c>
      <c r="D6752" t="s">
        <v>165</v>
      </c>
      <c r="E6752" t="s">
        <v>166</v>
      </c>
      <c r="F6752" t="s">
        <v>167</v>
      </c>
      <c r="G6752" t="s">
        <v>1379</v>
      </c>
      <c r="H6752">
        <v>2020</v>
      </c>
      <c r="I6752">
        <v>54827</v>
      </c>
      <c r="J6752" t="s">
        <v>80</v>
      </c>
      <c r="K6752" t="s">
        <v>22</v>
      </c>
      <c r="L6752" t="s">
        <v>31</v>
      </c>
      <c r="M6752" t="s">
        <v>24</v>
      </c>
      <c r="N6752">
        <v>2442</v>
      </c>
      <c r="O6752" t="s">
        <v>47</v>
      </c>
      <c r="P6752">
        <v>2</v>
      </c>
      <c r="Q6752">
        <f t="shared" si="210"/>
        <v>4</v>
      </c>
      <c r="R6752" t="str">
        <f t="shared" si="211"/>
        <v>Luxury</v>
      </c>
    </row>
    <row r="6753" spans="1:18" x14ac:dyDescent="0.35">
      <c r="A6753">
        <v>12785294</v>
      </c>
      <c r="B6753" t="s">
        <v>8590</v>
      </c>
      <c r="C6753">
        <v>74490</v>
      </c>
      <c r="D6753" t="s">
        <v>76</v>
      </c>
      <c r="E6753" t="s">
        <v>373</v>
      </c>
      <c r="F6753" t="s">
        <v>1167</v>
      </c>
      <c r="G6753" t="s">
        <v>7264</v>
      </c>
      <c r="H6753">
        <v>2022</v>
      </c>
      <c r="I6753">
        <v>6561</v>
      </c>
      <c r="J6753" t="s">
        <v>21</v>
      </c>
      <c r="K6753" t="s">
        <v>22</v>
      </c>
      <c r="L6753" t="s">
        <v>31</v>
      </c>
      <c r="M6753" t="s">
        <v>24</v>
      </c>
      <c r="N6753">
        <v>2999</v>
      </c>
      <c r="O6753" t="s">
        <v>47</v>
      </c>
      <c r="P6753">
        <v>7</v>
      </c>
      <c r="Q6753">
        <f t="shared" si="210"/>
        <v>2</v>
      </c>
      <c r="R6753" t="str">
        <f t="shared" si="211"/>
        <v>Luxury</v>
      </c>
    </row>
    <row r="6754" spans="1:18" x14ac:dyDescent="0.35">
      <c r="A6754">
        <v>12785299</v>
      </c>
      <c r="B6754" t="s">
        <v>8591</v>
      </c>
      <c r="C6754">
        <v>18999</v>
      </c>
      <c r="D6754" t="s">
        <v>42</v>
      </c>
      <c r="E6754" t="s">
        <v>1193</v>
      </c>
      <c r="F6754" t="s">
        <v>2260</v>
      </c>
      <c r="G6754" t="s">
        <v>3173</v>
      </c>
      <c r="H6754">
        <v>2015</v>
      </c>
      <c r="I6754">
        <v>83743</v>
      </c>
      <c r="J6754" t="s">
        <v>21</v>
      </c>
      <c r="K6754" t="s">
        <v>22</v>
      </c>
      <c r="L6754" t="s">
        <v>23</v>
      </c>
      <c r="M6754" t="s">
        <v>24</v>
      </c>
      <c r="N6754">
        <v>2384</v>
      </c>
      <c r="O6754" t="s">
        <v>116</v>
      </c>
      <c r="P6754">
        <v>7</v>
      </c>
      <c r="Q6754">
        <f t="shared" si="210"/>
        <v>9</v>
      </c>
      <c r="R6754" t="str">
        <f t="shared" si="211"/>
        <v>Mid-range</v>
      </c>
    </row>
    <row r="6755" spans="1:18" x14ac:dyDescent="0.35">
      <c r="A6755">
        <v>12785304</v>
      </c>
      <c r="B6755" t="s">
        <v>8592</v>
      </c>
      <c r="C6755">
        <v>35399</v>
      </c>
      <c r="D6755" t="s">
        <v>226</v>
      </c>
      <c r="E6755" t="s">
        <v>1810</v>
      </c>
      <c r="F6755" t="s">
        <v>5455</v>
      </c>
      <c r="G6755" t="s">
        <v>8268</v>
      </c>
      <c r="H6755">
        <v>2022</v>
      </c>
      <c r="I6755">
        <v>14</v>
      </c>
      <c r="J6755" t="s">
        <v>21</v>
      </c>
      <c r="K6755" t="s">
        <v>22</v>
      </c>
      <c r="L6755" t="s">
        <v>64</v>
      </c>
      <c r="M6755" t="s">
        <v>32</v>
      </c>
      <c r="N6755">
        <v>1332</v>
      </c>
      <c r="O6755" t="s">
        <v>69</v>
      </c>
      <c r="P6755">
        <v>4</v>
      </c>
      <c r="Q6755">
        <f t="shared" si="210"/>
        <v>2</v>
      </c>
      <c r="R6755" t="str">
        <f t="shared" si="211"/>
        <v>Mid-range</v>
      </c>
    </row>
    <row r="6756" spans="1:18" x14ac:dyDescent="0.35">
      <c r="A6756">
        <v>12785305</v>
      </c>
      <c r="B6756" t="s">
        <v>8592</v>
      </c>
      <c r="C6756">
        <v>35399</v>
      </c>
      <c r="D6756" t="s">
        <v>226</v>
      </c>
      <c r="E6756" t="s">
        <v>1810</v>
      </c>
      <c r="F6756" t="s">
        <v>5455</v>
      </c>
      <c r="G6756" t="s">
        <v>8268</v>
      </c>
      <c r="H6756">
        <v>2022</v>
      </c>
      <c r="I6756">
        <v>14</v>
      </c>
      <c r="J6756" t="s">
        <v>21</v>
      </c>
      <c r="K6756" t="s">
        <v>22</v>
      </c>
      <c r="L6756" t="s">
        <v>64</v>
      </c>
      <c r="M6756" t="s">
        <v>32</v>
      </c>
      <c r="N6756">
        <v>1332</v>
      </c>
      <c r="O6756" t="s">
        <v>69</v>
      </c>
      <c r="P6756">
        <v>4</v>
      </c>
      <c r="Q6756">
        <f t="shared" si="210"/>
        <v>2</v>
      </c>
      <c r="R6756" t="str">
        <f t="shared" si="211"/>
        <v>Mid-range</v>
      </c>
    </row>
    <row r="6757" spans="1:18" x14ac:dyDescent="0.35">
      <c r="A6757">
        <v>12785313</v>
      </c>
      <c r="B6757" t="s">
        <v>7679</v>
      </c>
      <c r="C6757">
        <v>15990</v>
      </c>
      <c r="D6757" t="s">
        <v>88</v>
      </c>
      <c r="E6757" t="s">
        <v>98</v>
      </c>
      <c r="F6757" t="s">
        <v>7680</v>
      </c>
      <c r="G6757" t="s">
        <v>1650</v>
      </c>
      <c r="H6757">
        <v>2013</v>
      </c>
      <c r="I6757">
        <v>93978</v>
      </c>
      <c r="J6757" t="s">
        <v>21</v>
      </c>
      <c r="K6757" t="s">
        <v>22</v>
      </c>
      <c r="L6757" t="s">
        <v>23</v>
      </c>
      <c r="M6757" t="s">
        <v>24</v>
      </c>
      <c r="N6757">
        <v>1591</v>
      </c>
      <c r="O6757" t="s">
        <v>47</v>
      </c>
      <c r="P6757">
        <v>5</v>
      </c>
      <c r="Q6757">
        <f t="shared" si="210"/>
        <v>11</v>
      </c>
      <c r="R6757" t="str">
        <f t="shared" si="211"/>
        <v>Mid-range</v>
      </c>
    </row>
    <row r="6758" spans="1:18" x14ac:dyDescent="0.35">
      <c r="A6758">
        <v>12785315</v>
      </c>
      <c r="B6758" t="s">
        <v>8593</v>
      </c>
      <c r="C6758">
        <v>27800</v>
      </c>
      <c r="D6758" t="s">
        <v>127</v>
      </c>
      <c r="E6758">
        <v>2</v>
      </c>
      <c r="F6758" t="s">
        <v>2692</v>
      </c>
      <c r="G6758" t="s">
        <v>3893</v>
      </c>
      <c r="H6758">
        <v>2021</v>
      </c>
      <c r="I6758">
        <v>6266</v>
      </c>
      <c r="J6758" t="s">
        <v>86</v>
      </c>
      <c r="K6758" t="s">
        <v>22</v>
      </c>
      <c r="L6758" t="s">
        <v>23</v>
      </c>
      <c r="M6758" t="s">
        <v>24</v>
      </c>
      <c r="N6758">
        <v>1496</v>
      </c>
      <c r="O6758" t="s">
        <v>116</v>
      </c>
      <c r="P6758">
        <v>5</v>
      </c>
      <c r="Q6758">
        <f t="shared" si="210"/>
        <v>3</v>
      </c>
      <c r="R6758" t="str">
        <f t="shared" si="211"/>
        <v>Mid-range</v>
      </c>
    </row>
    <row r="6759" spans="1:18" x14ac:dyDescent="0.35">
      <c r="A6759">
        <v>12785341</v>
      </c>
      <c r="B6759" t="s">
        <v>1895</v>
      </c>
      <c r="C6759">
        <v>49995</v>
      </c>
      <c r="D6759" t="s">
        <v>17</v>
      </c>
      <c r="E6759" t="s">
        <v>258</v>
      </c>
      <c r="F6759" t="s">
        <v>259</v>
      </c>
      <c r="G6759" t="s">
        <v>323</v>
      </c>
      <c r="H6759">
        <v>2016</v>
      </c>
      <c r="I6759">
        <v>127877</v>
      </c>
      <c r="J6759" t="s">
        <v>338</v>
      </c>
      <c r="K6759" t="s">
        <v>22</v>
      </c>
      <c r="L6759" t="s">
        <v>31</v>
      </c>
      <c r="M6759" t="s">
        <v>24</v>
      </c>
      <c r="N6759">
        <v>2753</v>
      </c>
      <c r="O6759" t="s">
        <v>135</v>
      </c>
      <c r="P6759">
        <v>5</v>
      </c>
      <c r="Q6759">
        <f t="shared" si="210"/>
        <v>8</v>
      </c>
      <c r="R6759" t="str">
        <f t="shared" si="211"/>
        <v>Luxury</v>
      </c>
    </row>
    <row r="6760" spans="1:18" x14ac:dyDescent="0.35">
      <c r="A6760">
        <v>12785343</v>
      </c>
      <c r="B6760" t="s">
        <v>8594</v>
      </c>
      <c r="C6760">
        <v>26995</v>
      </c>
      <c r="D6760" t="s">
        <v>27</v>
      </c>
      <c r="E6760" t="s">
        <v>123</v>
      </c>
      <c r="F6760" t="s">
        <v>8595</v>
      </c>
      <c r="G6760" t="s">
        <v>2093</v>
      </c>
      <c r="H6760">
        <v>2012</v>
      </c>
      <c r="I6760">
        <v>96794</v>
      </c>
      <c r="J6760" t="s">
        <v>106</v>
      </c>
      <c r="K6760" t="s">
        <v>22</v>
      </c>
      <c r="L6760" t="s">
        <v>31</v>
      </c>
      <c r="M6760" t="s">
        <v>24</v>
      </c>
      <c r="N6760">
        <v>2143</v>
      </c>
      <c r="O6760" t="s">
        <v>47</v>
      </c>
      <c r="P6760">
        <v>5</v>
      </c>
      <c r="Q6760">
        <f t="shared" si="210"/>
        <v>12</v>
      </c>
      <c r="R6760" t="str">
        <f t="shared" si="211"/>
        <v>Mid-range</v>
      </c>
    </row>
    <row r="6761" spans="1:18" x14ac:dyDescent="0.35">
      <c r="A6761">
        <v>12785345</v>
      </c>
      <c r="B6761" t="s">
        <v>8596</v>
      </c>
      <c r="C6761">
        <v>59995</v>
      </c>
      <c r="D6761" t="s">
        <v>1033</v>
      </c>
      <c r="E6761" t="s">
        <v>1346</v>
      </c>
      <c r="F6761" t="s">
        <v>8597</v>
      </c>
      <c r="G6761" t="s">
        <v>1348</v>
      </c>
      <c r="H6761">
        <v>2010</v>
      </c>
      <c r="I6761">
        <v>92809</v>
      </c>
      <c r="J6761" t="s">
        <v>427</v>
      </c>
      <c r="K6761" t="s">
        <v>22</v>
      </c>
      <c r="L6761" t="s">
        <v>64</v>
      </c>
      <c r="M6761" t="s">
        <v>24</v>
      </c>
      <c r="N6761">
        <v>6200</v>
      </c>
      <c r="O6761" t="s">
        <v>69</v>
      </c>
      <c r="P6761">
        <v>2</v>
      </c>
      <c r="Q6761">
        <f t="shared" si="210"/>
        <v>14</v>
      </c>
      <c r="R6761" t="str">
        <f t="shared" si="211"/>
        <v>Luxury</v>
      </c>
    </row>
    <row r="6762" spans="1:18" x14ac:dyDescent="0.35">
      <c r="A6762">
        <v>12785348</v>
      </c>
      <c r="B6762" t="s">
        <v>6549</v>
      </c>
      <c r="C6762">
        <v>30995</v>
      </c>
      <c r="D6762" t="s">
        <v>127</v>
      </c>
      <c r="E6762" t="s">
        <v>418</v>
      </c>
      <c r="F6762" t="s">
        <v>1847</v>
      </c>
      <c r="G6762" t="s">
        <v>1226</v>
      </c>
      <c r="H6762">
        <v>2015</v>
      </c>
      <c r="I6762">
        <v>97795</v>
      </c>
      <c r="J6762" t="s">
        <v>21</v>
      </c>
      <c r="K6762" t="s">
        <v>22</v>
      </c>
      <c r="L6762" t="s">
        <v>23</v>
      </c>
      <c r="M6762" t="s">
        <v>24</v>
      </c>
      <c r="N6762">
        <v>3726</v>
      </c>
      <c r="O6762" t="s">
        <v>33</v>
      </c>
      <c r="P6762">
        <v>7</v>
      </c>
      <c r="Q6762">
        <f t="shared" si="210"/>
        <v>9</v>
      </c>
      <c r="R6762" t="str">
        <f t="shared" si="211"/>
        <v>Mid-range</v>
      </c>
    </row>
    <row r="6763" spans="1:18" x14ac:dyDescent="0.35">
      <c r="A6763">
        <v>12785358</v>
      </c>
      <c r="B6763" t="s">
        <v>1833</v>
      </c>
      <c r="C6763">
        <v>16999</v>
      </c>
      <c r="D6763" t="s">
        <v>188</v>
      </c>
      <c r="E6763" t="s">
        <v>995</v>
      </c>
      <c r="F6763" t="s">
        <v>251</v>
      </c>
      <c r="G6763" t="s">
        <v>1834</v>
      </c>
      <c r="H6763">
        <v>2016</v>
      </c>
      <c r="I6763">
        <v>107651</v>
      </c>
      <c r="J6763" t="s">
        <v>86</v>
      </c>
      <c r="K6763" t="s">
        <v>22</v>
      </c>
      <c r="L6763" t="s">
        <v>23</v>
      </c>
      <c r="M6763" t="s">
        <v>24</v>
      </c>
      <c r="N6763">
        <v>1797</v>
      </c>
      <c r="O6763" t="s">
        <v>47</v>
      </c>
      <c r="P6763">
        <v>5</v>
      </c>
      <c r="Q6763">
        <f t="shared" si="210"/>
        <v>8</v>
      </c>
      <c r="R6763" t="str">
        <f t="shared" si="211"/>
        <v>Mid-range</v>
      </c>
    </row>
    <row r="6764" spans="1:18" x14ac:dyDescent="0.35">
      <c r="A6764">
        <v>12785377</v>
      </c>
      <c r="B6764" t="s">
        <v>8598</v>
      </c>
      <c r="C6764">
        <v>67900</v>
      </c>
      <c r="D6764" t="s">
        <v>112</v>
      </c>
      <c r="E6764" t="s">
        <v>113</v>
      </c>
      <c r="F6764" t="s">
        <v>3712</v>
      </c>
      <c r="G6764" t="s">
        <v>2002</v>
      </c>
      <c r="H6764">
        <v>2016</v>
      </c>
      <c r="I6764">
        <v>39636</v>
      </c>
      <c r="J6764" t="s">
        <v>21</v>
      </c>
      <c r="K6764" t="s">
        <v>22</v>
      </c>
      <c r="L6764" t="s">
        <v>64</v>
      </c>
      <c r="M6764" t="s">
        <v>24</v>
      </c>
      <c r="N6764">
        <v>3456</v>
      </c>
      <c r="O6764" t="s">
        <v>116</v>
      </c>
      <c r="P6764">
        <v>5</v>
      </c>
      <c r="Q6764">
        <f t="shared" si="210"/>
        <v>8</v>
      </c>
      <c r="R6764" t="str">
        <f t="shared" si="211"/>
        <v>Luxury</v>
      </c>
    </row>
    <row r="6765" spans="1:18" x14ac:dyDescent="0.35">
      <c r="A6765">
        <v>12785387</v>
      </c>
      <c r="B6765" t="s">
        <v>8599</v>
      </c>
      <c r="C6765">
        <v>67990</v>
      </c>
      <c r="D6765" t="s">
        <v>102</v>
      </c>
      <c r="E6765" t="s">
        <v>473</v>
      </c>
      <c r="F6765" t="s">
        <v>5341</v>
      </c>
      <c r="G6765" t="s">
        <v>837</v>
      </c>
      <c r="H6765">
        <v>2021</v>
      </c>
      <c r="I6765">
        <v>18099</v>
      </c>
      <c r="J6765" t="s">
        <v>338</v>
      </c>
      <c r="K6765" t="s">
        <v>22</v>
      </c>
      <c r="L6765" t="s">
        <v>31</v>
      </c>
      <c r="M6765" t="s">
        <v>24</v>
      </c>
      <c r="N6765">
        <v>2967</v>
      </c>
      <c r="O6765" t="s">
        <v>47</v>
      </c>
      <c r="P6765">
        <v>5</v>
      </c>
      <c r="Q6765">
        <f t="shared" si="210"/>
        <v>3</v>
      </c>
      <c r="R6765" t="str">
        <f t="shared" si="211"/>
        <v>Luxury</v>
      </c>
    </row>
    <row r="6766" spans="1:18" x14ac:dyDescent="0.35">
      <c r="A6766">
        <v>12785389</v>
      </c>
      <c r="B6766" t="s">
        <v>5336</v>
      </c>
      <c r="C6766">
        <v>55990</v>
      </c>
      <c r="D6766" t="s">
        <v>127</v>
      </c>
      <c r="E6766" t="s">
        <v>418</v>
      </c>
      <c r="F6766" t="s">
        <v>3402</v>
      </c>
      <c r="G6766" t="s">
        <v>2145</v>
      </c>
      <c r="H6766">
        <v>2020</v>
      </c>
      <c r="I6766">
        <v>40000</v>
      </c>
      <c r="J6766" t="s">
        <v>21</v>
      </c>
      <c r="K6766" t="s">
        <v>22</v>
      </c>
      <c r="L6766" t="s">
        <v>23</v>
      </c>
      <c r="M6766" t="s">
        <v>24</v>
      </c>
      <c r="N6766">
        <v>2488</v>
      </c>
      <c r="O6766" t="s">
        <v>25</v>
      </c>
      <c r="P6766">
        <v>7</v>
      </c>
      <c r="Q6766">
        <f t="shared" si="210"/>
        <v>4</v>
      </c>
      <c r="R6766" t="str">
        <f t="shared" si="211"/>
        <v>Luxury</v>
      </c>
    </row>
    <row r="6767" spans="1:18" x14ac:dyDescent="0.35">
      <c r="A6767">
        <v>12785403</v>
      </c>
      <c r="B6767" t="s">
        <v>8600</v>
      </c>
      <c r="C6767">
        <v>7500</v>
      </c>
      <c r="D6767" t="s">
        <v>3614</v>
      </c>
      <c r="E6767" t="s">
        <v>8601</v>
      </c>
      <c r="F6767" t="s">
        <v>6984</v>
      </c>
      <c r="G6767" t="s">
        <v>8602</v>
      </c>
      <c r="H6767">
        <v>2011</v>
      </c>
      <c r="I6767">
        <v>138000</v>
      </c>
      <c r="J6767" t="s">
        <v>86</v>
      </c>
      <c r="K6767" t="s">
        <v>22</v>
      </c>
      <c r="L6767" t="s">
        <v>23</v>
      </c>
      <c r="M6767" t="s">
        <v>24</v>
      </c>
      <c r="N6767">
        <v>1998</v>
      </c>
      <c r="O6767" t="s">
        <v>47</v>
      </c>
      <c r="P6767">
        <v>5</v>
      </c>
      <c r="Q6767">
        <f t="shared" si="210"/>
        <v>13</v>
      </c>
      <c r="R6767" t="str">
        <f t="shared" si="211"/>
        <v>Budget</v>
      </c>
    </row>
    <row r="6768" spans="1:18" x14ac:dyDescent="0.35">
      <c r="A6768">
        <v>12785409</v>
      </c>
      <c r="B6768" t="s">
        <v>4742</v>
      </c>
      <c r="C6768">
        <v>24990</v>
      </c>
      <c r="D6768" t="s">
        <v>102</v>
      </c>
      <c r="E6768" t="s">
        <v>1066</v>
      </c>
      <c r="F6768" t="s">
        <v>4743</v>
      </c>
      <c r="G6768" t="s">
        <v>4744</v>
      </c>
      <c r="H6768">
        <v>2021</v>
      </c>
      <c r="I6768">
        <v>27237</v>
      </c>
      <c r="J6768" t="s">
        <v>86</v>
      </c>
      <c r="K6768" t="s">
        <v>81</v>
      </c>
      <c r="L6768" t="s">
        <v>64</v>
      </c>
      <c r="M6768" t="s">
        <v>24</v>
      </c>
      <c r="N6768">
        <v>999</v>
      </c>
      <c r="O6768" t="s">
        <v>47</v>
      </c>
      <c r="P6768">
        <v>5</v>
      </c>
      <c r="Q6768">
        <f t="shared" si="210"/>
        <v>3</v>
      </c>
      <c r="R6768" t="str">
        <f t="shared" si="211"/>
        <v>Mid-range</v>
      </c>
    </row>
    <row r="6769" spans="1:18" x14ac:dyDescent="0.35">
      <c r="A6769">
        <v>12785410</v>
      </c>
      <c r="B6769" t="s">
        <v>3095</v>
      </c>
      <c r="C6769">
        <v>44990</v>
      </c>
      <c r="D6769" t="s">
        <v>17</v>
      </c>
      <c r="E6769" t="s">
        <v>193</v>
      </c>
      <c r="F6769" t="s">
        <v>395</v>
      </c>
      <c r="G6769" t="s">
        <v>573</v>
      </c>
      <c r="H6769">
        <v>2019</v>
      </c>
      <c r="I6769">
        <v>66272</v>
      </c>
      <c r="J6769" t="s">
        <v>21</v>
      </c>
      <c r="K6769" t="s">
        <v>22</v>
      </c>
      <c r="L6769" t="s">
        <v>23</v>
      </c>
      <c r="M6769" t="s">
        <v>24</v>
      </c>
      <c r="N6769">
        <v>3456</v>
      </c>
      <c r="O6769" t="s">
        <v>69</v>
      </c>
      <c r="P6769">
        <v>7</v>
      </c>
      <c r="Q6769">
        <f t="shared" si="210"/>
        <v>5</v>
      </c>
      <c r="R6769" t="str">
        <f t="shared" si="211"/>
        <v>Luxury</v>
      </c>
    </row>
    <row r="6770" spans="1:18" x14ac:dyDescent="0.35">
      <c r="A6770">
        <v>12785412</v>
      </c>
      <c r="B6770" t="s">
        <v>6268</v>
      </c>
      <c r="C6770">
        <v>59990</v>
      </c>
      <c r="D6770" t="s">
        <v>17</v>
      </c>
      <c r="E6770" t="s">
        <v>171</v>
      </c>
      <c r="F6770" t="s">
        <v>172</v>
      </c>
      <c r="G6770" t="s">
        <v>3354</v>
      </c>
      <c r="H6770">
        <v>2011</v>
      </c>
      <c r="I6770">
        <v>114082</v>
      </c>
      <c r="J6770" t="s">
        <v>80</v>
      </c>
      <c r="K6770" t="s">
        <v>81</v>
      </c>
      <c r="L6770" t="s">
        <v>31</v>
      </c>
      <c r="M6770" t="s">
        <v>24</v>
      </c>
      <c r="N6770">
        <v>4461</v>
      </c>
      <c r="O6770" t="s">
        <v>47</v>
      </c>
      <c r="P6770">
        <v>3</v>
      </c>
      <c r="Q6770">
        <f t="shared" si="210"/>
        <v>13</v>
      </c>
      <c r="R6770" t="str">
        <f t="shared" si="211"/>
        <v>Luxury</v>
      </c>
    </row>
    <row r="6771" spans="1:18" x14ac:dyDescent="0.35">
      <c r="A6771">
        <v>12785457</v>
      </c>
      <c r="B6771" t="s">
        <v>899</v>
      </c>
      <c r="C6771">
        <v>27450</v>
      </c>
      <c r="D6771" t="s">
        <v>54</v>
      </c>
      <c r="E6771" t="s">
        <v>175</v>
      </c>
      <c r="F6771" t="s">
        <v>900</v>
      </c>
      <c r="G6771" t="s">
        <v>207</v>
      </c>
      <c r="H6771">
        <v>2014</v>
      </c>
      <c r="I6771">
        <v>236596</v>
      </c>
      <c r="J6771" t="s">
        <v>338</v>
      </c>
      <c r="K6771" t="s">
        <v>22</v>
      </c>
      <c r="L6771" t="s">
        <v>31</v>
      </c>
      <c r="M6771" t="s">
        <v>24</v>
      </c>
      <c r="N6771">
        <v>3198</v>
      </c>
      <c r="O6771" t="s">
        <v>116</v>
      </c>
      <c r="P6771">
        <v>5</v>
      </c>
      <c r="Q6771">
        <f t="shared" si="210"/>
        <v>10</v>
      </c>
      <c r="R6771" t="str">
        <f t="shared" si="211"/>
        <v>Mid-range</v>
      </c>
    </row>
    <row r="6772" spans="1:18" x14ac:dyDescent="0.35">
      <c r="A6772">
        <v>12785501</v>
      </c>
      <c r="B6772" t="s">
        <v>8603</v>
      </c>
      <c r="C6772">
        <v>15990</v>
      </c>
      <c r="D6772" t="s">
        <v>27</v>
      </c>
      <c r="E6772" t="s">
        <v>4317</v>
      </c>
      <c r="F6772" t="s">
        <v>6206</v>
      </c>
      <c r="G6772" t="s">
        <v>2238</v>
      </c>
      <c r="H6772">
        <v>2008</v>
      </c>
      <c r="I6772">
        <v>139370</v>
      </c>
      <c r="J6772" t="s">
        <v>63</v>
      </c>
      <c r="K6772" t="s">
        <v>22</v>
      </c>
      <c r="L6772" t="s">
        <v>31</v>
      </c>
      <c r="M6772" t="s">
        <v>24</v>
      </c>
      <c r="N6772">
        <v>2148</v>
      </c>
      <c r="O6772" t="s">
        <v>69</v>
      </c>
      <c r="P6772">
        <v>5</v>
      </c>
      <c r="Q6772">
        <f t="shared" si="210"/>
        <v>16</v>
      </c>
      <c r="R6772" t="str">
        <f t="shared" si="211"/>
        <v>Mid-range</v>
      </c>
    </row>
    <row r="6773" spans="1:18" x14ac:dyDescent="0.35">
      <c r="A6773">
        <v>12785509</v>
      </c>
      <c r="B6773" t="s">
        <v>8604</v>
      </c>
      <c r="C6773">
        <v>21999</v>
      </c>
      <c r="D6773" t="s">
        <v>27</v>
      </c>
      <c r="E6773" t="s">
        <v>38</v>
      </c>
      <c r="F6773" t="s">
        <v>2602</v>
      </c>
      <c r="G6773">
        <v>207</v>
      </c>
      <c r="H6773">
        <v>2010</v>
      </c>
      <c r="I6773">
        <v>105548</v>
      </c>
      <c r="J6773" t="s">
        <v>393</v>
      </c>
      <c r="K6773" t="s">
        <v>22</v>
      </c>
      <c r="L6773" t="s">
        <v>64</v>
      </c>
      <c r="M6773" t="s">
        <v>24</v>
      </c>
      <c r="N6773">
        <v>1796</v>
      </c>
      <c r="O6773" t="s">
        <v>25</v>
      </c>
      <c r="P6773">
        <v>4</v>
      </c>
      <c r="Q6773">
        <f t="shared" si="210"/>
        <v>14</v>
      </c>
      <c r="R6773" t="str">
        <f t="shared" si="211"/>
        <v>Mid-range</v>
      </c>
    </row>
    <row r="6774" spans="1:18" x14ac:dyDescent="0.35">
      <c r="A6774">
        <v>12785534</v>
      </c>
      <c r="B6774" t="s">
        <v>5339</v>
      </c>
      <c r="C6774">
        <v>26500</v>
      </c>
      <c r="D6774" t="s">
        <v>165</v>
      </c>
      <c r="E6774" t="s">
        <v>568</v>
      </c>
      <c r="F6774" t="s">
        <v>1608</v>
      </c>
      <c r="G6774" t="s">
        <v>2468</v>
      </c>
      <c r="H6774">
        <v>2019</v>
      </c>
      <c r="I6774">
        <v>65122</v>
      </c>
      <c r="J6774" t="s">
        <v>21</v>
      </c>
      <c r="K6774" t="s">
        <v>22</v>
      </c>
      <c r="L6774" t="s">
        <v>23</v>
      </c>
      <c r="M6774" t="s">
        <v>24</v>
      </c>
      <c r="N6774">
        <v>1999</v>
      </c>
      <c r="O6774" t="s">
        <v>25</v>
      </c>
      <c r="P6774">
        <v>5</v>
      </c>
      <c r="Q6774">
        <f t="shared" si="210"/>
        <v>5</v>
      </c>
      <c r="R6774" t="str">
        <f t="shared" si="211"/>
        <v>Mid-range</v>
      </c>
    </row>
    <row r="6775" spans="1:18" x14ac:dyDescent="0.35">
      <c r="A6775">
        <v>12785575</v>
      </c>
      <c r="B6775" t="s">
        <v>7413</v>
      </c>
      <c r="C6775">
        <v>46990</v>
      </c>
      <c r="D6775" t="s">
        <v>17</v>
      </c>
      <c r="E6775" t="s">
        <v>905</v>
      </c>
      <c r="F6775" t="s">
        <v>7414</v>
      </c>
      <c r="G6775" t="s">
        <v>4478</v>
      </c>
      <c r="H6775">
        <v>2019</v>
      </c>
      <c r="I6775">
        <v>67234</v>
      </c>
      <c r="J6775" t="s">
        <v>106</v>
      </c>
      <c r="K6775" t="s">
        <v>22</v>
      </c>
      <c r="L6775" t="s">
        <v>31</v>
      </c>
      <c r="M6775" t="s">
        <v>24</v>
      </c>
      <c r="N6775">
        <v>2755</v>
      </c>
      <c r="O6775" t="s">
        <v>47</v>
      </c>
      <c r="P6775">
        <v>2</v>
      </c>
      <c r="Q6775">
        <f t="shared" si="210"/>
        <v>5</v>
      </c>
      <c r="R6775" t="str">
        <f t="shared" si="211"/>
        <v>Luxury</v>
      </c>
    </row>
    <row r="6776" spans="1:18" x14ac:dyDescent="0.35">
      <c r="A6776">
        <v>12785576</v>
      </c>
      <c r="B6776" t="s">
        <v>8605</v>
      </c>
      <c r="C6776">
        <v>32680</v>
      </c>
      <c r="D6776" t="s">
        <v>188</v>
      </c>
      <c r="E6776" t="s">
        <v>189</v>
      </c>
      <c r="F6776" t="s">
        <v>2697</v>
      </c>
      <c r="G6776" t="s">
        <v>2449</v>
      </c>
      <c r="H6776">
        <v>2016</v>
      </c>
      <c r="I6776">
        <v>69991</v>
      </c>
      <c r="J6776" t="s">
        <v>21</v>
      </c>
      <c r="K6776" t="s">
        <v>22</v>
      </c>
      <c r="L6776" t="s">
        <v>31</v>
      </c>
      <c r="M6776" t="s">
        <v>24</v>
      </c>
      <c r="N6776">
        <v>1995</v>
      </c>
      <c r="O6776" t="s">
        <v>47</v>
      </c>
      <c r="P6776">
        <v>5</v>
      </c>
      <c r="Q6776">
        <f t="shared" si="210"/>
        <v>8</v>
      </c>
      <c r="R6776" t="str">
        <f t="shared" si="211"/>
        <v>Mid-range</v>
      </c>
    </row>
    <row r="6777" spans="1:18" x14ac:dyDescent="0.35">
      <c r="A6777">
        <v>12785578</v>
      </c>
      <c r="B6777" t="s">
        <v>5169</v>
      </c>
      <c r="C6777">
        <v>23495</v>
      </c>
      <c r="D6777" t="s">
        <v>49</v>
      </c>
      <c r="E6777" t="s">
        <v>50</v>
      </c>
      <c r="F6777" t="s">
        <v>5170</v>
      </c>
      <c r="G6777" t="s">
        <v>1621</v>
      </c>
      <c r="H6777">
        <v>2015</v>
      </c>
      <c r="I6777">
        <v>99484</v>
      </c>
      <c r="J6777" t="s">
        <v>21</v>
      </c>
      <c r="K6777" t="s">
        <v>22</v>
      </c>
      <c r="L6777" t="s">
        <v>23</v>
      </c>
      <c r="M6777" t="s">
        <v>24</v>
      </c>
      <c r="N6777">
        <v>2488</v>
      </c>
      <c r="O6777" t="s">
        <v>135</v>
      </c>
      <c r="P6777">
        <v>5</v>
      </c>
      <c r="Q6777">
        <f t="shared" si="210"/>
        <v>9</v>
      </c>
      <c r="R6777" t="str">
        <f t="shared" si="211"/>
        <v>Mid-range</v>
      </c>
    </row>
    <row r="6778" spans="1:18" x14ac:dyDescent="0.35">
      <c r="A6778">
        <v>12785598</v>
      </c>
      <c r="B6778" t="s">
        <v>8606</v>
      </c>
      <c r="C6778">
        <v>68990</v>
      </c>
      <c r="D6778" t="s">
        <v>49</v>
      </c>
      <c r="E6778" t="s">
        <v>234</v>
      </c>
      <c r="F6778" t="s">
        <v>8607</v>
      </c>
      <c r="G6778" t="s">
        <v>246</v>
      </c>
      <c r="H6778">
        <v>2021</v>
      </c>
      <c r="I6778">
        <v>27500</v>
      </c>
      <c r="J6778" t="s">
        <v>236</v>
      </c>
      <c r="K6778" t="s">
        <v>22</v>
      </c>
      <c r="L6778" t="s">
        <v>31</v>
      </c>
      <c r="M6778" t="s">
        <v>24</v>
      </c>
      <c r="N6778">
        <v>2298</v>
      </c>
      <c r="O6778" t="s">
        <v>25</v>
      </c>
      <c r="P6778">
        <v>5</v>
      </c>
      <c r="Q6778">
        <f t="shared" si="210"/>
        <v>3</v>
      </c>
      <c r="R6778" t="str">
        <f t="shared" si="211"/>
        <v>Luxury</v>
      </c>
    </row>
    <row r="6779" spans="1:18" x14ac:dyDescent="0.35">
      <c r="A6779">
        <v>12785603</v>
      </c>
      <c r="B6779" t="s">
        <v>6964</v>
      </c>
      <c r="C6779">
        <v>28950</v>
      </c>
      <c r="D6779" t="s">
        <v>49</v>
      </c>
      <c r="E6779" t="s">
        <v>50</v>
      </c>
      <c r="F6779" t="s">
        <v>5170</v>
      </c>
      <c r="G6779" t="s">
        <v>1621</v>
      </c>
      <c r="H6779">
        <v>2017</v>
      </c>
      <c r="I6779">
        <v>75496</v>
      </c>
      <c r="J6779" t="s">
        <v>21</v>
      </c>
      <c r="K6779" t="s">
        <v>22</v>
      </c>
      <c r="L6779" t="s">
        <v>23</v>
      </c>
      <c r="M6779" t="s">
        <v>24</v>
      </c>
      <c r="N6779">
        <v>2488</v>
      </c>
      <c r="O6779" t="s">
        <v>25</v>
      </c>
      <c r="P6779">
        <v>5</v>
      </c>
      <c r="Q6779">
        <f t="shared" si="210"/>
        <v>7</v>
      </c>
      <c r="R6779" t="str">
        <f t="shared" si="211"/>
        <v>Mid-range</v>
      </c>
    </row>
    <row r="6780" spans="1:18" x14ac:dyDescent="0.35">
      <c r="A6780">
        <v>12785625</v>
      </c>
      <c r="B6780" t="s">
        <v>8608</v>
      </c>
      <c r="C6780">
        <v>54850</v>
      </c>
      <c r="D6780" t="s">
        <v>127</v>
      </c>
      <c r="E6780" t="s">
        <v>556</v>
      </c>
      <c r="F6780" t="s">
        <v>557</v>
      </c>
      <c r="G6780" t="s">
        <v>1593</v>
      </c>
      <c r="H6780">
        <v>2021</v>
      </c>
      <c r="I6780">
        <v>20855</v>
      </c>
      <c r="J6780" t="s">
        <v>236</v>
      </c>
      <c r="K6780" t="s">
        <v>22</v>
      </c>
      <c r="L6780" t="s">
        <v>31</v>
      </c>
      <c r="M6780" t="s">
        <v>24</v>
      </c>
      <c r="N6780">
        <v>2999</v>
      </c>
      <c r="O6780" t="s">
        <v>135</v>
      </c>
      <c r="P6780">
        <v>5</v>
      </c>
      <c r="Q6780">
        <f t="shared" si="210"/>
        <v>3</v>
      </c>
      <c r="R6780" t="str">
        <f t="shared" si="211"/>
        <v>Luxury</v>
      </c>
    </row>
    <row r="6781" spans="1:18" x14ac:dyDescent="0.35">
      <c r="A6781">
        <v>12785670</v>
      </c>
      <c r="B6781" t="s">
        <v>370</v>
      </c>
      <c r="C6781">
        <v>11000</v>
      </c>
      <c r="D6781" t="s">
        <v>49</v>
      </c>
      <c r="E6781" t="s">
        <v>234</v>
      </c>
      <c r="F6781" t="s">
        <v>371</v>
      </c>
      <c r="G6781" t="s">
        <v>235</v>
      </c>
      <c r="H6781">
        <v>2006</v>
      </c>
      <c r="I6781">
        <v>260</v>
      </c>
      <c r="J6781" t="s">
        <v>236</v>
      </c>
      <c r="K6781" t="s">
        <v>22</v>
      </c>
      <c r="L6781" t="s">
        <v>31</v>
      </c>
      <c r="M6781" t="s">
        <v>24</v>
      </c>
      <c r="N6781">
        <v>2488</v>
      </c>
      <c r="O6781" t="s">
        <v>5210</v>
      </c>
      <c r="P6781">
        <v>5</v>
      </c>
      <c r="Q6781">
        <f t="shared" si="210"/>
        <v>18</v>
      </c>
      <c r="R6781" t="str">
        <f t="shared" si="211"/>
        <v>Mid-range</v>
      </c>
    </row>
    <row r="6782" spans="1:18" x14ac:dyDescent="0.35">
      <c r="A6782">
        <v>12785673</v>
      </c>
      <c r="B6782" t="s">
        <v>6486</v>
      </c>
      <c r="C6782">
        <v>19990</v>
      </c>
      <c r="D6782" t="s">
        <v>88</v>
      </c>
      <c r="E6782" t="s">
        <v>707</v>
      </c>
      <c r="F6782" t="s">
        <v>696</v>
      </c>
      <c r="G6782" t="s">
        <v>6487</v>
      </c>
      <c r="H6782">
        <v>2017</v>
      </c>
      <c r="I6782">
        <v>62325</v>
      </c>
      <c r="J6782" t="s">
        <v>86</v>
      </c>
      <c r="K6782" t="s">
        <v>22</v>
      </c>
      <c r="L6782" t="s">
        <v>23</v>
      </c>
      <c r="M6782" t="s">
        <v>24</v>
      </c>
      <c r="N6782">
        <v>1591</v>
      </c>
      <c r="O6782" t="s">
        <v>69</v>
      </c>
      <c r="P6782">
        <v>5</v>
      </c>
      <c r="Q6782">
        <f t="shared" si="210"/>
        <v>7</v>
      </c>
      <c r="R6782" t="str">
        <f t="shared" si="211"/>
        <v>Mid-range</v>
      </c>
    </row>
    <row r="6783" spans="1:18" x14ac:dyDescent="0.35">
      <c r="A6783">
        <v>12785710</v>
      </c>
      <c r="B6783" t="s">
        <v>8609</v>
      </c>
      <c r="C6783">
        <v>27900</v>
      </c>
      <c r="D6783" t="s">
        <v>328</v>
      </c>
      <c r="E6783" t="s">
        <v>598</v>
      </c>
      <c r="F6783" t="s">
        <v>330</v>
      </c>
      <c r="G6783" t="s">
        <v>146</v>
      </c>
      <c r="H6783">
        <v>2017</v>
      </c>
      <c r="I6783">
        <v>35236</v>
      </c>
      <c r="J6783" t="s">
        <v>21</v>
      </c>
      <c r="K6783" t="s">
        <v>22</v>
      </c>
      <c r="L6783" t="s">
        <v>23</v>
      </c>
      <c r="M6783" t="s">
        <v>24</v>
      </c>
      <c r="N6783">
        <v>1799</v>
      </c>
      <c r="O6783" t="s">
        <v>116</v>
      </c>
      <c r="P6783">
        <v>5</v>
      </c>
      <c r="Q6783">
        <f t="shared" si="210"/>
        <v>7</v>
      </c>
      <c r="R6783" t="str">
        <f t="shared" si="211"/>
        <v>Mid-range</v>
      </c>
    </row>
    <row r="6784" spans="1:18" x14ac:dyDescent="0.35">
      <c r="A6784">
        <v>12785724</v>
      </c>
      <c r="B6784" t="s">
        <v>6420</v>
      </c>
      <c r="C6784">
        <v>51850</v>
      </c>
      <c r="D6784" t="s">
        <v>127</v>
      </c>
      <c r="E6784">
        <v>6</v>
      </c>
      <c r="F6784" t="s">
        <v>6421</v>
      </c>
      <c r="G6784" t="s">
        <v>6422</v>
      </c>
      <c r="H6784">
        <v>2021</v>
      </c>
      <c r="I6784">
        <v>13516</v>
      </c>
      <c r="J6784" t="s">
        <v>21</v>
      </c>
      <c r="K6784" t="s">
        <v>22</v>
      </c>
      <c r="L6784" t="s">
        <v>23</v>
      </c>
      <c r="M6784" t="s">
        <v>24</v>
      </c>
      <c r="N6784">
        <v>2488</v>
      </c>
      <c r="O6784" t="s">
        <v>33</v>
      </c>
      <c r="P6784">
        <v>5</v>
      </c>
      <c r="Q6784">
        <f t="shared" si="210"/>
        <v>3</v>
      </c>
      <c r="R6784" t="str">
        <f t="shared" si="211"/>
        <v>Luxury</v>
      </c>
    </row>
    <row r="6785" spans="1:18" x14ac:dyDescent="0.35">
      <c r="A6785">
        <v>12785727</v>
      </c>
      <c r="B6785" t="s">
        <v>6444</v>
      </c>
      <c r="C6785">
        <v>70950</v>
      </c>
      <c r="D6785" t="s">
        <v>127</v>
      </c>
      <c r="E6785" t="s">
        <v>418</v>
      </c>
      <c r="F6785" t="s">
        <v>4371</v>
      </c>
      <c r="G6785" t="s">
        <v>6445</v>
      </c>
      <c r="H6785">
        <v>2021</v>
      </c>
      <c r="I6785">
        <v>6256</v>
      </c>
      <c r="J6785" t="s">
        <v>21</v>
      </c>
      <c r="K6785" t="s">
        <v>22</v>
      </c>
      <c r="L6785" t="s">
        <v>23</v>
      </c>
      <c r="M6785" t="s">
        <v>24</v>
      </c>
      <c r="N6785">
        <v>2488</v>
      </c>
      <c r="O6785" t="s">
        <v>25</v>
      </c>
      <c r="P6785">
        <v>7</v>
      </c>
      <c r="Q6785">
        <f t="shared" si="210"/>
        <v>3</v>
      </c>
      <c r="R6785" t="str">
        <f t="shared" si="211"/>
        <v>Luxury</v>
      </c>
    </row>
    <row r="6786" spans="1:18" x14ac:dyDescent="0.35">
      <c r="A6786">
        <v>12785728</v>
      </c>
      <c r="B6786" t="s">
        <v>8610</v>
      </c>
      <c r="C6786">
        <v>71950</v>
      </c>
      <c r="D6786" t="s">
        <v>127</v>
      </c>
      <c r="E6786" t="s">
        <v>418</v>
      </c>
      <c r="F6786" t="s">
        <v>4371</v>
      </c>
      <c r="G6786" t="s">
        <v>420</v>
      </c>
      <c r="H6786">
        <v>2021</v>
      </c>
      <c r="I6786">
        <v>4164</v>
      </c>
      <c r="J6786" t="s">
        <v>21</v>
      </c>
      <c r="K6786" t="s">
        <v>22</v>
      </c>
      <c r="L6786" t="s">
        <v>23</v>
      </c>
      <c r="M6786" t="s">
        <v>24</v>
      </c>
      <c r="N6786">
        <v>2488</v>
      </c>
      <c r="O6786" t="s">
        <v>25</v>
      </c>
      <c r="P6786">
        <v>7</v>
      </c>
      <c r="Q6786">
        <f t="shared" si="210"/>
        <v>3</v>
      </c>
      <c r="R6786" t="str">
        <f t="shared" si="211"/>
        <v>Luxury</v>
      </c>
    </row>
    <row r="6787" spans="1:18" x14ac:dyDescent="0.35">
      <c r="A6787">
        <v>12785732</v>
      </c>
      <c r="B6787" t="s">
        <v>8611</v>
      </c>
      <c r="C6787">
        <v>74450</v>
      </c>
      <c r="D6787" t="s">
        <v>127</v>
      </c>
      <c r="E6787" t="s">
        <v>418</v>
      </c>
      <c r="F6787" t="s">
        <v>419</v>
      </c>
      <c r="G6787" t="s">
        <v>6445</v>
      </c>
      <c r="H6787">
        <v>2021</v>
      </c>
      <c r="I6787">
        <v>7756</v>
      </c>
      <c r="J6787" t="s">
        <v>21</v>
      </c>
      <c r="K6787" t="s">
        <v>22</v>
      </c>
      <c r="L6787" t="s">
        <v>23</v>
      </c>
      <c r="M6787" t="s">
        <v>24</v>
      </c>
      <c r="N6787">
        <v>2488</v>
      </c>
      <c r="O6787" t="s">
        <v>33</v>
      </c>
      <c r="P6787">
        <v>7</v>
      </c>
      <c r="Q6787">
        <f t="shared" ref="Q6787:Q6850" si="212">2024-H6787</f>
        <v>3</v>
      </c>
      <c r="R6787" t="str">
        <f t="shared" ref="R6787:R6850" si="213">IF(C6787&lt;=10000,"Budget",IF(C6787&lt;=40000,"Mid-range","Luxury"))</f>
        <v>Luxury</v>
      </c>
    </row>
    <row r="6788" spans="1:18" x14ac:dyDescent="0.35">
      <c r="A6788">
        <v>12785733</v>
      </c>
      <c r="B6788" t="s">
        <v>8612</v>
      </c>
      <c r="C6788">
        <v>41850</v>
      </c>
      <c r="D6788" t="s">
        <v>127</v>
      </c>
      <c r="E6788" t="s">
        <v>466</v>
      </c>
      <c r="F6788" t="s">
        <v>5303</v>
      </c>
      <c r="G6788" t="s">
        <v>1919</v>
      </c>
      <c r="H6788">
        <v>2021</v>
      </c>
      <c r="I6788">
        <v>13133</v>
      </c>
      <c r="J6788" t="s">
        <v>21</v>
      </c>
      <c r="K6788" t="s">
        <v>22</v>
      </c>
      <c r="L6788" t="s">
        <v>23</v>
      </c>
      <c r="M6788" t="s">
        <v>24</v>
      </c>
      <c r="N6788">
        <v>2488</v>
      </c>
      <c r="O6788" t="s">
        <v>47</v>
      </c>
      <c r="P6788">
        <v>5</v>
      </c>
      <c r="Q6788">
        <f t="shared" si="212"/>
        <v>3</v>
      </c>
      <c r="R6788" t="str">
        <f t="shared" si="213"/>
        <v>Luxury</v>
      </c>
    </row>
    <row r="6789" spans="1:18" x14ac:dyDescent="0.35">
      <c r="A6789">
        <v>12785734</v>
      </c>
      <c r="B6789" t="s">
        <v>8613</v>
      </c>
      <c r="C6789">
        <v>49850</v>
      </c>
      <c r="D6789" t="s">
        <v>127</v>
      </c>
      <c r="E6789" t="s">
        <v>277</v>
      </c>
      <c r="F6789" t="s">
        <v>8614</v>
      </c>
      <c r="G6789" t="s">
        <v>279</v>
      </c>
      <c r="H6789">
        <v>2021</v>
      </c>
      <c r="I6789">
        <v>28604</v>
      </c>
      <c r="J6789" t="s">
        <v>21</v>
      </c>
      <c r="K6789" t="s">
        <v>22</v>
      </c>
      <c r="L6789" t="s">
        <v>31</v>
      </c>
      <c r="M6789" t="s">
        <v>24</v>
      </c>
      <c r="N6789">
        <v>2191</v>
      </c>
      <c r="O6789" t="s">
        <v>135</v>
      </c>
      <c r="P6789">
        <v>7</v>
      </c>
      <c r="Q6789">
        <f t="shared" si="212"/>
        <v>3</v>
      </c>
      <c r="R6789" t="str">
        <f t="shared" si="213"/>
        <v>Luxury</v>
      </c>
    </row>
    <row r="6790" spans="1:18" x14ac:dyDescent="0.35">
      <c r="A6790">
        <v>12785736</v>
      </c>
      <c r="B6790" t="s">
        <v>5446</v>
      </c>
      <c r="C6790">
        <v>13000</v>
      </c>
      <c r="D6790" t="s">
        <v>54</v>
      </c>
      <c r="E6790" t="s">
        <v>83</v>
      </c>
      <c r="F6790" t="s">
        <v>5447</v>
      </c>
      <c r="G6790" t="s">
        <v>1890</v>
      </c>
      <c r="H6790">
        <v>2010</v>
      </c>
      <c r="I6790">
        <v>165000</v>
      </c>
      <c r="J6790" t="s">
        <v>86</v>
      </c>
      <c r="K6790" t="s">
        <v>81</v>
      </c>
      <c r="L6790" t="s">
        <v>64</v>
      </c>
      <c r="M6790" t="s">
        <v>24</v>
      </c>
      <c r="N6790">
        <v>2521</v>
      </c>
      <c r="O6790" t="s">
        <v>732</v>
      </c>
      <c r="P6790">
        <v>5</v>
      </c>
      <c r="Q6790">
        <f t="shared" si="212"/>
        <v>14</v>
      </c>
      <c r="R6790" t="str">
        <f t="shared" si="213"/>
        <v>Mid-range</v>
      </c>
    </row>
    <row r="6791" spans="1:18" x14ac:dyDescent="0.35">
      <c r="A6791">
        <v>12785740</v>
      </c>
      <c r="B6791" t="s">
        <v>3728</v>
      </c>
      <c r="C6791">
        <v>45750</v>
      </c>
      <c r="D6791" t="s">
        <v>127</v>
      </c>
      <c r="E6791" t="s">
        <v>3729</v>
      </c>
      <c r="F6791" t="s">
        <v>3730</v>
      </c>
      <c r="G6791" t="s">
        <v>3731</v>
      </c>
      <c r="H6791">
        <v>2021</v>
      </c>
      <c r="I6791">
        <v>8344</v>
      </c>
      <c r="J6791" t="s">
        <v>21</v>
      </c>
      <c r="K6791" t="s">
        <v>22</v>
      </c>
      <c r="L6791" t="s">
        <v>540</v>
      </c>
      <c r="M6791" t="s">
        <v>24</v>
      </c>
      <c r="N6791">
        <v>1998</v>
      </c>
      <c r="O6791" t="s">
        <v>135</v>
      </c>
      <c r="P6791">
        <v>5</v>
      </c>
      <c r="Q6791">
        <f t="shared" si="212"/>
        <v>3</v>
      </c>
      <c r="R6791" t="str">
        <f t="shared" si="213"/>
        <v>Luxury</v>
      </c>
    </row>
    <row r="6792" spans="1:18" x14ac:dyDescent="0.35">
      <c r="A6792">
        <v>12785747</v>
      </c>
      <c r="B6792" t="s">
        <v>174</v>
      </c>
      <c r="C6792">
        <v>33450</v>
      </c>
      <c r="D6792" t="s">
        <v>54</v>
      </c>
      <c r="E6792" t="s">
        <v>175</v>
      </c>
      <c r="F6792" t="s">
        <v>176</v>
      </c>
      <c r="G6792" t="s">
        <v>177</v>
      </c>
      <c r="H6792">
        <v>2017</v>
      </c>
      <c r="I6792">
        <v>170693</v>
      </c>
      <c r="J6792" t="s">
        <v>182</v>
      </c>
      <c r="K6792" t="s">
        <v>22</v>
      </c>
      <c r="L6792" t="s">
        <v>31</v>
      </c>
      <c r="M6792" t="s">
        <v>24</v>
      </c>
      <c r="N6792">
        <v>3198</v>
      </c>
      <c r="O6792" t="s">
        <v>47</v>
      </c>
      <c r="P6792">
        <v>5</v>
      </c>
      <c r="Q6792">
        <f t="shared" si="212"/>
        <v>7</v>
      </c>
      <c r="R6792" t="str">
        <f t="shared" si="213"/>
        <v>Mid-range</v>
      </c>
    </row>
    <row r="6793" spans="1:18" x14ac:dyDescent="0.35">
      <c r="A6793">
        <v>12785754</v>
      </c>
      <c r="B6793" t="s">
        <v>1247</v>
      </c>
      <c r="C6793">
        <v>24990</v>
      </c>
      <c r="D6793" t="s">
        <v>49</v>
      </c>
      <c r="E6793" t="s">
        <v>1087</v>
      </c>
      <c r="F6793" t="s">
        <v>1088</v>
      </c>
      <c r="G6793" t="s">
        <v>1089</v>
      </c>
      <c r="H6793">
        <v>2016</v>
      </c>
      <c r="I6793">
        <v>82611</v>
      </c>
      <c r="J6793" t="s">
        <v>21</v>
      </c>
      <c r="K6793" t="s">
        <v>22</v>
      </c>
      <c r="L6793" t="s">
        <v>23</v>
      </c>
      <c r="M6793" t="s">
        <v>24</v>
      </c>
      <c r="N6793">
        <v>1997</v>
      </c>
      <c r="O6793" t="s">
        <v>116</v>
      </c>
      <c r="P6793">
        <v>5</v>
      </c>
      <c r="Q6793">
        <f t="shared" si="212"/>
        <v>8</v>
      </c>
      <c r="R6793" t="str">
        <f t="shared" si="213"/>
        <v>Mid-range</v>
      </c>
    </row>
    <row r="6794" spans="1:18" x14ac:dyDescent="0.35">
      <c r="A6794">
        <v>12785773</v>
      </c>
      <c r="B6794" t="s">
        <v>8615</v>
      </c>
      <c r="C6794">
        <v>57200</v>
      </c>
      <c r="D6794" t="s">
        <v>127</v>
      </c>
      <c r="E6794" t="s">
        <v>466</v>
      </c>
      <c r="F6794" t="s">
        <v>8616</v>
      </c>
      <c r="G6794" t="s">
        <v>865</v>
      </c>
      <c r="H6794">
        <v>2022</v>
      </c>
      <c r="I6794">
        <v>3000</v>
      </c>
      <c r="J6794" t="s">
        <v>21</v>
      </c>
      <c r="K6794" t="s">
        <v>22</v>
      </c>
      <c r="L6794" t="s">
        <v>23</v>
      </c>
      <c r="M6794" t="s">
        <v>247</v>
      </c>
      <c r="N6794">
        <v>2488</v>
      </c>
      <c r="O6794" t="s">
        <v>25</v>
      </c>
      <c r="P6794">
        <v>5</v>
      </c>
      <c r="Q6794">
        <f t="shared" si="212"/>
        <v>2</v>
      </c>
      <c r="R6794" t="str">
        <f t="shared" si="213"/>
        <v>Luxury</v>
      </c>
    </row>
    <row r="6795" spans="1:18" x14ac:dyDescent="0.35">
      <c r="A6795">
        <v>12785784</v>
      </c>
      <c r="B6795" t="s">
        <v>8617</v>
      </c>
      <c r="C6795">
        <v>58250</v>
      </c>
      <c r="D6795" t="s">
        <v>127</v>
      </c>
      <c r="E6795" t="s">
        <v>277</v>
      </c>
      <c r="F6795" t="s">
        <v>864</v>
      </c>
      <c r="G6795" t="s">
        <v>279</v>
      </c>
      <c r="H6795">
        <v>2021</v>
      </c>
      <c r="I6795">
        <v>4468</v>
      </c>
      <c r="J6795" t="s">
        <v>21</v>
      </c>
      <c r="K6795" t="s">
        <v>22</v>
      </c>
      <c r="L6795" t="s">
        <v>31</v>
      </c>
      <c r="M6795" t="s">
        <v>24</v>
      </c>
      <c r="N6795">
        <v>2191</v>
      </c>
      <c r="O6795" t="s">
        <v>135</v>
      </c>
      <c r="P6795">
        <v>7</v>
      </c>
      <c r="Q6795">
        <f t="shared" si="212"/>
        <v>3</v>
      </c>
      <c r="R6795" t="str">
        <f t="shared" si="213"/>
        <v>Luxury</v>
      </c>
    </row>
    <row r="6796" spans="1:18" x14ac:dyDescent="0.35">
      <c r="A6796">
        <v>12785792</v>
      </c>
      <c r="B6796" t="s">
        <v>8618</v>
      </c>
      <c r="C6796">
        <v>18112</v>
      </c>
      <c r="D6796" t="s">
        <v>197</v>
      </c>
      <c r="E6796" t="s">
        <v>198</v>
      </c>
      <c r="F6796" t="s">
        <v>8619</v>
      </c>
      <c r="G6796" t="s">
        <v>8620</v>
      </c>
      <c r="H6796">
        <v>2013</v>
      </c>
      <c r="I6796">
        <v>156889</v>
      </c>
      <c r="J6796" t="s">
        <v>21</v>
      </c>
      <c r="K6796" t="s">
        <v>22</v>
      </c>
      <c r="L6796" t="s">
        <v>31</v>
      </c>
      <c r="M6796" t="s">
        <v>24</v>
      </c>
      <c r="N6796">
        <v>1968</v>
      </c>
      <c r="O6796" t="s">
        <v>25</v>
      </c>
      <c r="P6796">
        <v>5</v>
      </c>
      <c r="Q6796">
        <f t="shared" si="212"/>
        <v>11</v>
      </c>
      <c r="R6796" t="str">
        <f t="shared" si="213"/>
        <v>Mid-range</v>
      </c>
    </row>
    <row r="6797" spans="1:18" x14ac:dyDescent="0.35">
      <c r="A6797">
        <v>12785795</v>
      </c>
      <c r="B6797" t="s">
        <v>8621</v>
      </c>
      <c r="C6797">
        <v>7000</v>
      </c>
      <c r="D6797" t="s">
        <v>17</v>
      </c>
      <c r="E6797" t="s">
        <v>157</v>
      </c>
      <c r="F6797" t="s">
        <v>158</v>
      </c>
      <c r="G6797" t="s">
        <v>4169</v>
      </c>
      <c r="H6797">
        <v>1997</v>
      </c>
      <c r="I6797">
        <v>500000</v>
      </c>
      <c r="J6797" t="s">
        <v>21</v>
      </c>
      <c r="K6797" t="s">
        <v>81</v>
      </c>
      <c r="L6797" t="s">
        <v>23</v>
      </c>
      <c r="M6797" t="s">
        <v>24</v>
      </c>
      <c r="N6797">
        <v>3378</v>
      </c>
      <c r="O6797" t="s">
        <v>69</v>
      </c>
      <c r="P6797">
        <v>8</v>
      </c>
      <c r="Q6797">
        <f t="shared" si="212"/>
        <v>27</v>
      </c>
      <c r="R6797" t="str">
        <f t="shared" si="213"/>
        <v>Budget</v>
      </c>
    </row>
    <row r="6798" spans="1:18" x14ac:dyDescent="0.35">
      <c r="A6798">
        <v>12785826</v>
      </c>
      <c r="B6798" t="s">
        <v>8622</v>
      </c>
      <c r="C6798">
        <v>4500</v>
      </c>
      <c r="D6798" t="s">
        <v>328</v>
      </c>
      <c r="E6798" t="s">
        <v>329</v>
      </c>
      <c r="F6798" t="s">
        <v>1791</v>
      </c>
      <c r="G6798" t="s">
        <v>3551</v>
      </c>
      <c r="H6798">
        <v>2002</v>
      </c>
      <c r="I6798">
        <v>151800</v>
      </c>
      <c r="J6798" t="s">
        <v>63</v>
      </c>
      <c r="K6798" t="s">
        <v>22</v>
      </c>
      <c r="L6798" t="s">
        <v>23</v>
      </c>
      <c r="M6798" t="s">
        <v>24</v>
      </c>
      <c r="N6798">
        <v>1668</v>
      </c>
      <c r="O6798" t="s">
        <v>69</v>
      </c>
      <c r="P6798">
        <v>5</v>
      </c>
      <c r="Q6798">
        <f t="shared" si="212"/>
        <v>22</v>
      </c>
      <c r="R6798" t="str">
        <f t="shared" si="213"/>
        <v>Budget</v>
      </c>
    </row>
    <row r="6799" spans="1:18" x14ac:dyDescent="0.35">
      <c r="A6799">
        <v>12785830</v>
      </c>
      <c r="B6799" t="s">
        <v>8623</v>
      </c>
      <c r="C6799">
        <v>13990</v>
      </c>
      <c r="D6799" t="s">
        <v>8624</v>
      </c>
      <c r="E6799" t="s">
        <v>8625</v>
      </c>
      <c r="F6799" t="s">
        <v>5369</v>
      </c>
      <c r="G6799" t="s">
        <v>146</v>
      </c>
      <c r="H6799">
        <v>2016</v>
      </c>
      <c r="I6799">
        <v>184734</v>
      </c>
      <c r="J6799" t="s">
        <v>21</v>
      </c>
      <c r="K6799" t="s">
        <v>22</v>
      </c>
      <c r="L6799" t="s">
        <v>31</v>
      </c>
      <c r="M6799" t="s">
        <v>24</v>
      </c>
      <c r="N6799">
        <v>2179</v>
      </c>
      <c r="O6799" t="s">
        <v>25</v>
      </c>
      <c r="P6799">
        <v>7</v>
      </c>
      <c r="Q6799">
        <f t="shared" si="212"/>
        <v>8</v>
      </c>
      <c r="R6799" t="str">
        <f t="shared" si="213"/>
        <v>Mid-range</v>
      </c>
    </row>
    <row r="6800" spans="1:18" x14ac:dyDescent="0.35">
      <c r="A6800">
        <v>12785847</v>
      </c>
      <c r="B6800" t="s">
        <v>8626</v>
      </c>
      <c r="C6800">
        <v>37980</v>
      </c>
      <c r="D6800" t="s">
        <v>17</v>
      </c>
      <c r="E6800" t="s">
        <v>153</v>
      </c>
      <c r="F6800" t="s">
        <v>1886</v>
      </c>
      <c r="G6800" t="s">
        <v>1163</v>
      </c>
      <c r="H6800">
        <v>2017</v>
      </c>
      <c r="I6800">
        <v>29000</v>
      </c>
      <c r="J6800" t="s">
        <v>21</v>
      </c>
      <c r="K6800" t="s">
        <v>22</v>
      </c>
      <c r="L6800" t="s">
        <v>23</v>
      </c>
      <c r="M6800" t="s">
        <v>24</v>
      </c>
      <c r="N6800">
        <v>1987</v>
      </c>
      <c r="O6800" t="s">
        <v>25</v>
      </c>
      <c r="P6800">
        <v>5</v>
      </c>
      <c r="Q6800">
        <f t="shared" si="212"/>
        <v>7</v>
      </c>
      <c r="R6800" t="str">
        <f t="shared" si="213"/>
        <v>Mid-range</v>
      </c>
    </row>
    <row r="6801" spans="1:18" x14ac:dyDescent="0.35">
      <c r="A6801">
        <v>12785920</v>
      </c>
      <c r="B6801" t="s">
        <v>8627</v>
      </c>
      <c r="C6801">
        <v>7900</v>
      </c>
      <c r="D6801" t="s">
        <v>42</v>
      </c>
      <c r="E6801" t="s">
        <v>43</v>
      </c>
      <c r="F6801" t="s">
        <v>959</v>
      </c>
      <c r="G6801" t="s">
        <v>1148</v>
      </c>
      <c r="H6801">
        <v>2009</v>
      </c>
      <c r="I6801">
        <v>147729</v>
      </c>
      <c r="J6801" t="s">
        <v>63</v>
      </c>
      <c r="K6801" t="s">
        <v>22</v>
      </c>
      <c r="L6801" t="s">
        <v>23</v>
      </c>
      <c r="M6801" t="s">
        <v>24</v>
      </c>
      <c r="N6801">
        <v>1796</v>
      </c>
      <c r="O6801" t="s">
        <v>135</v>
      </c>
      <c r="P6801">
        <v>5</v>
      </c>
      <c r="Q6801">
        <f t="shared" si="212"/>
        <v>15</v>
      </c>
      <c r="R6801" t="str">
        <f t="shared" si="213"/>
        <v>Budget</v>
      </c>
    </row>
    <row r="6802" spans="1:18" x14ac:dyDescent="0.35">
      <c r="A6802">
        <v>12785958</v>
      </c>
      <c r="B6802" t="s">
        <v>3427</v>
      </c>
      <c r="C6802">
        <v>53990</v>
      </c>
      <c r="D6802" t="s">
        <v>42</v>
      </c>
      <c r="E6802" t="s">
        <v>179</v>
      </c>
      <c r="F6802" t="s">
        <v>293</v>
      </c>
      <c r="G6802" t="s">
        <v>3428</v>
      </c>
      <c r="H6802">
        <v>2019</v>
      </c>
      <c r="I6802">
        <v>119921</v>
      </c>
      <c r="J6802" t="s">
        <v>205</v>
      </c>
      <c r="K6802" t="s">
        <v>22</v>
      </c>
      <c r="L6802" t="s">
        <v>31</v>
      </c>
      <c r="M6802" t="s">
        <v>24</v>
      </c>
      <c r="N6802">
        <v>2776</v>
      </c>
      <c r="O6802" t="s">
        <v>47</v>
      </c>
      <c r="P6802">
        <v>5</v>
      </c>
      <c r="Q6802">
        <f t="shared" si="212"/>
        <v>5</v>
      </c>
      <c r="R6802" t="str">
        <f t="shared" si="213"/>
        <v>Luxury</v>
      </c>
    </row>
    <row r="6803" spans="1:18" x14ac:dyDescent="0.35">
      <c r="A6803">
        <v>12785959</v>
      </c>
      <c r="B6803" t="s">
        <v>8628</v>
      </c>
      <c r="C6803">
        <v>45800</v>
      </c>
      <c r="D6803" t="s">
        <v>59</v>
      </c>
      <c r="E6803" t="s">
        <v>1311</v>
      </c>
      <c r="F6803" t="s">
        <v>8629</v>
      </c>
      <c r="G6803" t="s">
        <v>5140</v>
      </c>
      <c r="H6803">
        <v>2017</v>
      </c>
      <c r="I6803">
        <v>50860</v>
      </c>
      <c r="J6803" t="s">
        <v>21</v>
      </c>
      <c r="K6803" t="s">
        <v>22</v>
      </c>
      <c r="L6803" t="s">
        <v>64</v>
      </c>
      <c r="M6803" t="s">
        <v>24</v>
      </c>
      <c r="N6803">
        <v>1998</v>
      </c>
      <c r="O6803" t="s">
        <v>47</v>
      </c>
      <c r="P6803">
        <v>5</v>
      </c>
      <c r="Q6803">
        <f t="shared" si="212"/>
        <v>7</v>
      </c>
      <c r="R6803" t="str">
        <f t="shared" si="213"/>
        <v>Luxury</v>
      </c>
    </row>
    <row r="6804" spans="1:18" x14ac:dyDescent="0.35">
      <c r="A6804">
        <v>12785988</v>
      </c>
      <c r="B6804" t="s">
        <v>5308</v>
      </c>
      <c r="C6804">
        <v>54990</v>
      </c>
      <c r="D6804" t="s">
        <v>54</v>
      </c>
      <c r="E6804" t="s">
        <v>175</v>
      </c>
      <c r="F6804" t="s">
        <v>900</v>
      </c>
      <c r="G6804" t="s">
        <v>511</v>
      </c>
      <c r="H6804">
        <v>2019</v>
      </c>
      <c r="I6804">
        <v>68989</v>
      </c>
      <c r="J6804" t="s">
        <v>275</v>
      </c>
      <c r="K6804" t="s">
        <v>22</v>
      </c>
      <c r="L6804" t="s">
        <v>31</v>
      </c>
      <c r="M6804" t="s">
        <v>24</v>
      </c>
      <c r="N6804">
        <v>3198</v>
      </c>
      <c r="O6804" t="s">
        <v>69</v>
      </c>
      <c r="P6804">
        <v>5</v>
      </c>
      <c r="Q6804">
        <f t="shared" si="212"/>
        <v>5</v>
      </c>
      <c r="R6804" t="str">
        <f t="shared" si="213"/>
        <v>Luxury</v>
      </c>
    </row>
    <row r="6805" spans="1:18" x14ac:dyDescent="0.35">
      <c r="A6805">
        <v>12786004</v>
      </c>
      <c r="B6805" t="s">
        <v>7508</v>
      </c>
      <c r="C6805">
        <v>15490</v>
      </c>
      <c r="D6805" t="s">
        <v>17</v>
      </c>
      <c r="E6805" t="s">
        <v>153</v>
      </c>
      <c r="F6805" t="s">
        <v>2686</v>
      </c>
      <c r="G6805" t="s">
        <v>2687</v>
      </c>
      <c r="H6805">
        <v>2007</v>
      </c>
      <c r="I6805">
        <v>164934</v>
      </c>
      <c r="J6805" t="s">
        <v>21</v>
      </c>
      <c r="K6805" t="s">
        <v>22</v>
      </c>
      <c r="L6805" t="s">
        <v>23</v>
      </c>
      <c r="M6805" t="s">
        <v>24</v>
      </c>
      <c r="N6805">
        <v>2362</v>
      </c>
      <c r="O6805" t="s">
        <v>116</v>
      </c>
      <c r="P6805">
        <v>5</v>
      </c>
      <c r="Q6805">
        <f t="shared" si="212"/>
        <v>17</v>
      </c>
      <c r="R6805" t="str">
        <f t="shared" si="213"/>
        <v>Mid-range</v>
      </c>
    </row>
    <row r="6806" spans="1:18" x14ac:dyDescent="0.35">
      <c r="A6806">
        <v>12786006</v>
      </c>
      <c r="B6806" t="s">
        <v>8630</v>
      </c>
      <c r="C6806">
        <v>13990</v>
      </c>
      <c r="D6806" t="s">
        <v>17</v>
      </c>
      <c r="E6806" t="s">
        <v>153</v>
      </c>
      <c r="F6806" t="s">
        <v>2686</v>
      </c>
      <c r="G6806" t="s">
        <v>6210</v>
      </c>
      <c r="H6806">
        <v>2002</v>
      </c>
      <c r="I6806">
        <v>193466</v>
      </c>
      <c r="J6806" t="s">
        <v>21</v>
      </c>
      <c r="K6806" t="s">
        <v>22</v>
      </c>
      <c r="L6806" t="s">
        <v>23</v>
      </c>
      <c r="M6806" t="s">
        <v>24</v>
      </c>
      <c r="N6806">
        <v>1998</v>
      </c>
      <c r="O6806" t="s">
        <v>69</v>
      </c>
      <c r="P6806">
        <v>4</v>
      </c>
      <c r="Q6806">
        <f t="shared" si="212"/>
        <v>22</v>
      </c>
      <c r="R6806" t="str">
        <f t="shared" si="213"/>
        <v>Mid-range</v>
      </c>
    </row>
    <row r="6807" spans="1:18" x14ac:dyDescent="0.35">
      <c r="A6807">
        <v>12786035</v>
      </c>
      <c r="B6807" t="s">
        <v>7488</v>
      </c>
      <c r="C6807">
        <v>41990</v>
      </c>
      <c r="D6807" t="s">
        <v>165</v>
      </c>
      <c r="E6807" t="s">
        <v>166</v>
      </c>
      <c r="F6807" t="s">
        <v>502</v>
      </c>
      <c r="G6807" t="s">
        <v>1775</v>
      </c>
      <c r="H6807">
        <v>2017</v>
      </c>
      <c r="I6807">
        <v>9332</v>
      </c>
      <c r="J6807" t="s">
        <v>338</v>
      </c>
      <c r="K6807" t="s">
        <v>81</v>
      </c>
      <c r="L6807" t="s">
        <v>31</v>
      </c>
      <c r="M6807" t="s">
        <v>24</v>
      </c>
      <c r="N6807">
        <v>2440</v>
      </c>
      <c r="O6807" t="s">
        <v>47</v>
      </c>
      <c r="P6807">
        <v>5</v>
      </c>
      <c r="Q6807">
        <f t="shared" si="212"/>
        <v>7</v>
      </c>
      <c r="R6807" t="str">
        <f t="shared" si="213"/>
        <v>Luxury</v>
      </c>
    </row>
    <row r="6808" spans="1:18" x14ac:dyDescent="0.35">
      <c r="A6808">
        <v>12786067</v>
      </c>
      <c r="B6808" t="s">
        <v>8631</v>
      </c>
      <c r="C6808">
        <v>22990</v>
      </c>
      <c r="D6808" t="s">
        <v>102</v>
      </c>
      <c r="E6808" t="s">
        <v>1066</v>
      </c>
      <c r="F6808" t="s">
        <v>6011</v>
      </c>
      <c r="G6808" t="s">
        <v>4132</v>
      </c>
      <c r="H6808">
        <v>2018</v>
      </c>
      <c r="I6808">
        <v>29152</v>
      </c>
      <c r="J6808" t="s">
        <v>86</v>
      </c>
      <c r="K6808" t="s">
        <v>22</v>
      </c>
      <c r="L6808" t="s">
        <v>64</v>
      </c>
      <c r="M6808" t="s">
        <v>24</v>
      </c>
      <c r="N6808">
        <v>999</v>
      </c>
      <c r="O6808" t="s">
        <v>732</v>
      </c>
      <c r="P6808">
        <v>5</v>
      </c>
      <c r="Q6808">
        <f t="shared" si="212"/>
        <v>6</v>
      </c>
      <c r="R6808" t="str">
        <f t="shared" si="213"/>
        <v>Mid-range</v>
      </c>
    </row>
    <row r="6809" spans="1:18" x14ac:dyDescent="0.35">
      <c r="A6809">
        <v>12786075</v>
      </c>
      <c r="B6809" t="s">
        <v>8632</v>
      </c>
      <c r="C6809">
        <v>17990</v>
      </c>
      <c r="D6809" t="s">
        <v>27</v>
      </c>
      <c r="E6809" t="s">
        <v>123</v>
      </c>
      <c r="F6809" t="s">
        <v>3531</v>
      </c>
      <c r="G6809" t="s">
        <v>452</v>
      </c>
      <c r="H6809">
        <v>2012</v>
      </c>
      <c r="I6809">
        <v>223691</v>
      </c>
      <c r="J6809" t="s">
        <v>106</v>
      </c>
      <c r="K6809" t="s">
        <v>22</v>
      </c>
      <c r="L6809" t="s">
        <v>31</v>
      </c>
      <c r="M6809" t="s">
        <v>24</v>
      </c>
      <c r="N6809">
        <v>2143</v>
      </c>
      <c r="O6809" t="s">
        <v>47</v>
      </c>
      <c r="P6809">
        <v>2</v>
      </c>
      <c r="Q6809">
        <f t="shared" si="212"/>
        <v>12</v>
      </c>
      <c r="R6809" t="str">
        <f t="shared" si="213"/>
        <v>Mid-range</v>
      </c>
    </row>
    <row r="6810" spans="1:18" x14ac:dyDescent="0.35">
      <c r="A6810">
        <v>12786079</v>
      </c>
      <c r="B6810" t="s">
        <v>8633</v>
      </c>
      <c r="C6810">
        <v>72989</v>
      </c>
      <c r="D6810" t="s">
        <v>131</v>
      </c>
      <c r="E6810" t="s">
        <v>3059</v>
      </c>
      <c r="F6810" t="s">
        <v>3060</v>
      </c>
      <c r="G6810" t="s">
        <v>1828</v>
      </c>
      <c r="H6810">
        <v>2017</v>
      </c>
      <c r="I6810">
        <v>92026</v>
      </c>
      <c r="J6810" t="s">
        <v>63</v>
      </c>
      <c r="K6810" t="s">
        <v>22</v>
      </c>
      <c r="L6810" t="s">
        <v>64</v>
      </c>
      <c r="M6810" t="s">
        <v>24</v>
      </c>
      <c r="N6810">
        <v>2480</v>
      </c>
      <c r="O6810" t="s">
        <v>25</v>
      </c>
      <c r="P6810">
        <v>5</v>
      </c>
      <c r="Q6810">
        <f t="shared" si="212"/>
        <v>7</v>
      </c>
      <c r="R6810" t="str">
        <f t="shared" si="213"/>
        <v>Luxury</v>
      </c>
    </row>
    <row r="6811" spans="1:18" x14ac:dyDescent="0.35">
      <c r="A6811">
        <v>12786088</v>
      </c>
      <c r="B6811" t="s">
        <v>8632</v>
      </c>
      <c r="C6811">
        <v>19888</v>
      </c>
      <c r="D6811" t="s">
        <v>27</v>
      </c>
      <c r="E6811" t="s">
        <v>123</v>
      </c>
      <c r="F6811" t="s">
        <v>3531</v>
      </c>
      <c r="G6811" t="s">
        <v>452</v>
      </c>
      <c r="H6811">
        <v>2012</v>
      </c>
      <c r="I6811">
        <v>204038</v>
      </c>
      <c r="J6811" t="s">
        <v>106</v>
      </c>
      <c r="K6811" t="s">
        <v>22</v>
      </c>
      <c r="L6811" t="s">
        <v>31</v>
      </c>
      <c r="M6811" t="s">
        <v>24</v>
      </c>
      <c r="N6811">
        <v>2143</v>
      </c>
      <c r="O6811" t="s">
        <v>47</v>
      </c>
      <c r="P6811">
        <v>2</v>
      </c>
      <c r="Q6811">
        <f t="shared" si="212"/>
        <v>12</v>
      </c>
      <c r="R6811" t="str">
        <f t="shared" si="213"/>
        <v>Mid-range</v>
      </c>
    </row>
    <row r="6812" spans="1:18" x14ac:dyDescent="0.35">
      <c r="A6812">
        <v>12786089</v>
      </c>
      <c r="B6812" t="s">
        <v>8634</v>
      </c>
      <c r="C6812">
        <v>29990</v>
      </c>
      <c r="D6812" t="s">
        <v>76</v>
      </c>
      <c r="E6812" t="s">
        <v>373</v>
      </c>
      <c r="F6812" t="s">
        <v>3408</v>
      </c>
      <c r="G6812" t="s">
        <v>4700</v>
      </c>
      <c r="H6812">
        <v>2016</v>
      </c>
      <c r="I6812">
        <v>217919</v>
      </c>
      <c r="J6812" t="s">
        <v>21</v>
      </c>
      <c r="K6812" t="s">
        <v>22</v>
      </c>
      <c r="L6812" t="s">
        <v>31</v>
      </c>
      <c r="M6812" t="s">
        <v>24</v>
      </c>
      <c r="N6812">
        <v>2999</v>
      </c>
      <c r="O6812" t="s">
        <v>47</v>
      </c>
      <c r="P6812">
        <v>7</v>
      </c>
      <c r="Q6812">
        <f t="shared" si="212"/>
        <v>8</v>
      </c>
      <c r="R6812" t="str">
        <f t="shared" si="213"/>
        <v>Mid-range</v>
      </c>
    </row>
    <row r="6813" spans="1:18" x14ac:dyDescent="0.35">
      <c r="A6813">
        <v>12786094</v>
      </c>
      <c r="B6813" t="s">
        <v>6676</v>
      </c>
      <c r="C6813">
        <v>79990</v>
      </c>
      <c r="D6813" t="s">
        <v>17</v>
      </c>
      <c r="E6813" t="s">
        <v>258</v>
      </c>
      <c r="F6813" t="s">
        <v>273</v>
      </c>
      <c r="G6813" t="s">
        <v>323</v>
      </c>
      <c r="H6813">
        <v>2022</v>
      </c>
      <c r="I6813">
        <v>3200</v>
      </c>
      <c r="J6813" t="s">
        <v>275</v>
      </c>
      <c r="K6813" t="s">
        <v>22</v>
      </c>
      <c r="L6813" t="s">
        <v>31</v>
      </c>
      <c r="M6813" t="s">
        <v>24</v>
      </c>
      <c r="N6813">
        <v>2753</v>
      </c>
      <c r="O6813" t="s">
        <v>47</v>
      </c>
      <c r="P6813">
        <v>5</v>
      </c>
      <c r="Q6813">
        <f t="shared" si="212"/>
        <v>2</v>
      </c>
      <c r="R6813" t="str">
        <f t="shared" si="213"/>
        <v>Luxury</v>
      </c>
    </row>
    <row r="6814" spans="1:18" x14ac:dyDescent="0.35">
      <c r="A6814">
        <v>12786096</v>
      </c>
      <c r="B6814" t="s">
        <v>986</v>
      </c>
      <c r="C6814">
        <v>59998</v>
      </c>
      <c r="D6814" t="s">
        <v>54</v>
      </c>
      <c r="E6814" t="s">
        <v>987</v>
      </c>
      <c r="F6814" t="s">
        <v>988</v>
      </c>
      <c r="G6814" t="s">
        <v>989</v>
      </c>
      <c r="H6814">
        <v>2016</v>
      </c>
      <c r="I6814">
        <v>45339</v>
      </c>
      <c r="J6814" t="s">
        <v>393</v>
      </c>
      <c r="K6814" t="s">
        <v>22</v>
      </c>
      <c r="L6814" t="s">
        <v>64</v>
      </c>
      <c r="M6814" t="s">
        <v>24</v>
      </c>
      <c r="N6814">
        <v>4950</v>
      </c>
      <c r="O6814" t="s">
        <v>135</v>
      </c>
      <c r="P6814">
        <v>4</v>
      </c>
      <c r="Q6814">
        <f t="shared" si="212"/>
        <v>8</v>
      </c>
      <c r="R6814" t="str">
        <f t="shared" si="213"/>
        <v>Luxury</v>
      </c>
    </row>
    <row r="6815" spans="1:18" x14ac:dyDescent="0.35">
      <c r="A6815">
        <v>12786101</v>
      </c>
      <c r="B6815" t="s">
        <v>6058</v>
      </c>
      <c r="C6815">
        <v>15500</v>
      </c>
      <c r="D6815" t="s">
        <v>102</v>
      </c>
      <c r="E6815" t="s">
        <v>222</v>
      </c>
      <c r="F6815" t="s">
        <v>4039</v>
      </c>
      <c r="G6815" t="s">
        <v>3817</v>
      </c>
      <c r="H6815">
        <v>2014</v>
      </c>
      <c r="I6815">
        <v>156859</v>
      </c>
      <c r="J6815" t="s">
        <v>86</v>
      </c>
      <c r="K6815" t="s">
        <v>22</v>
      </c>
      <c r="L6815" t="s">
        <v>64</v>
      </c>
      <c r="M6815" t="s">
        <v>24</v>
      </c>
      <c r="N6815">
        <v>1395</v>
      </c>
      <c r="O6815" t="s">
        <v>25</v>
      </c>
      <c r="P6815">
        <v>5</v>
      </c>
      <c r="Q6815">
        <f t="shared" si="212"/>
        <v>10</v>
      </c>
      <c r="R6815" t="str">
        <f t="shared" si="213"/>
        <v>Mid-range</v>
      </c>
    </row>
    <row r="6816" spans="1:18" x14ac:dyDescent="0.35">
      <c r="A6816">
        <v>12786108</v>
      </c>
      <c r="B6816" t="s">
        <v>1290</v>
      </c>
      <c r="C6816">
        <v>23990</v>
      </c>
      <c r="D6816" t="s">
        <v>42</v>
      </c>
      <c r="E6816" t="s">
        <v>179</v>
      </c>
      <c r="F6816" t="s">
        <v>775</v>
      </c>
      <c r="G6816" t="s">
        <v>1291</v>
      </c>
      <c r="H6816">
        <v>2014</v>
      </c>
      <c r="I6816">
        <v>131650</v>
      </c>
      <c r="J6816" t="s">
        <v>80</v>
      </c>
      <c r="K6816" t="s">
        <v>81</v>
      </c>
      <c r="L6816" t="s">
        <v>31</v>
      </c>
      <c r="M6816" t="s">
        <v>24</v>
      </c>
      <c r="N6816">
        <v>2776</v>
      </c>
      <c r="O6816" t="s">
        <v>47</v>
      </c>
      <c r="P6816">
        <v>2</v>
      </c>
      <c r="Q6816">
        <f t="shared" si="212"/>
        <v>10</v>
      </c>
      <c r="R6816" t="str">
        <f t="shared" si="213"/>
        <v>Mid-range</v>
      </c>
    </row>
    <row r="6817" spans="1:18" x14ac:dyDescent="0.35">
      <c r="A6817">
        <v>12786123</v>
      </c>
      <c r="B6817" t="s">
        <v>8635</v>
      </c>
      <c r="C6817">
        <v>32800</v>
      </c>
      <c r="D6817" t="s">
        <v>188</v>
      </c>
      <c r="E6817" t="s">
        <v>8636</v>
      </c>
      <c r="F6817" t="s">
        <v>8637</v>
      </c>
      <c r="G6817" t="s">
        <v>8638</v>
      </c>
      <c r="H6817">
        <v>2020</v>
      </c>
      <c r="I6817">
        <v>24272</v>
      </c>
      <c r="J6817" t="s">
        <v>21</v>
      </c>
      <c r="K6817" t="s">
        <v>22</v>
      </c>
      <c r="L6817" t="s">
        <v>23</v>
      </c>
      <c r="M6817" t="s">
        <v>24</v>
      </c>
      <c r="N6817">
        <v>998</v>
      </c>
      <c r="O6817" t="s">
        <v>47</v>
      </c>
      <c r="P6817">
        <v>5</v>
      </c>
      <c r="Q6817">
        <f t="shared" si="212"/>
        <v>4</v>
      </c>
      <c r="R6817" t="str">
        <f t="shared" si="213"/>
        <v>Mid-range</v>
      </c>
    </row>
    <row r="6818" spans="1:18" x14ac:dyDescent="0.35">
      <c r="A6818">
        <v>12786128</v>
      </c>
      <c r="B6818" t="s">
        <v>8639</v>
      </c>
      <c r="C6818">
        <v>29888</v>
      </c>
      <c r="D6818" t="s">
        <v>165</v>
      </c>
      <c r="E6818" t="s">
        <v>568</v>
      </c>
      <c r="F6818" t="s">
        <v>692</v>
      </c>
      <c r="G6818" t="s">
        <v>2468</v>
      </c>
      <c r="H6818">
        <v>2019</v>
      </c>
      <c r="I6818">
        <v>37691</v>
      </c>
      <c r="J6818" t="s">
        <v>21</v>
      </c>
      <c r="K6818" t="s">
        <v>22</v>
      </c>
      <c r="L6818" t="s">
        <v>23</v>
      </c>
      <c r="M6818" t="s">
        <v>24</v>
      </c>
      <c r="N6818">
        <v>1999</v>
      </c>
      <c r="O6818" t="s">
        <v>135</v>
      </c>
      <c r="P6818">
        <v>5</v>
      </c>
      <c r="Q6818">
        <f t="shared" si="212"/>
        <v>5</v>
      </c>
      <c r="R6818" t="str">
        <f t="shared" si="213"/>
        <v>Mid-range</v>
      </c>
    </row>
    <row r="6819" spans="1:18" x14ac:dyDescent="0.35">
      <c r="A6819">
        <v>12786129</v>
      </c>
      <c r="B6819" t="s">
        <v>3472</v>
      </c>
      <c r="C6819">
        <v>91990</v>
      </c>
      <c r="D6819" t="s">
        <v>17</v>
      </c>
      <c r="E6819" t="s">
        <v>258</v>
      </c>
      <c r="F6819" t="s">
        <v>322</v>
      </c>
      <c r="G6819" t="s">
        <v>323</v>
      </c>
      <c r="H6819">
        <v>2022</v>
      </c>
      <c r="I6819">
        <v>23</v>
      </c>
      <c r="J6819" t="s">
        <v>275</v>
      </c>
      <c r="K6819" t="s">
        <v>22</v>
      </c>
      <c r="L6819" t="s">
        <v>31</v>
      </c>
      <c r="M6819" t="s">
        <v>24</v>
      </c>
      <c r="N6819">
        <v>2753</v>
      </c>
      <c r="O6819" t="s">
        <v>33</v>
      </c>
      <c r="P6819">
        <v>5</v>
      </c>
      <c r="Q6819">
        <f t="shared" si="212"/>
        <v>2</v>
      </c>
      <c r="R6819" t="str">
        <f t="shared" si="213"/>
        <v>Luxury</v>
      </c>
    </row>
    <row r="6820" spans="1:18" x14ac:dyDescent="0.35">
      <c r="A6820">
        <v>12786133</v>
      </c>
      <c r="B6820" t="s">
        <v>6777</v>
      </c>
      <c r="C6820">
        <v>44990</v>
      </c>
      <c r="D6820" t="s">
        <v>165</v>
      </c>
      <c r="E6820" t="s">
        <v>269</v>
      </c>
      <c r="F6820" t="s">
        <v>3457</v>
      </c>
      <c r="G6820" t="s">
        <v>4605</v>
      </c>
      <c r="H6820">
        <v>2017</v>
      </c>
      <c r="I6820">
        <v>124971</v>
      </c>
      <c r="J6820" t="s">
        <v>21</v>
      </c>
      <c r="K6820" t="s">
        <v>22</v>
      </c>
      <c r="L6820" t="s">
        <v>31</v>
      </c>
      <c r="M6820" t="s">
        <v>24</v>
      </c>
      <c r="N6820">
        <v>3200</v>
      </c>
      <c r="O6820" t="s">
        <v>47</v>
      </c>
      <c r="P6820">
        <v>7</v>
      </c>
      <c r="Q6820">
        <f t="shared" si="212"/>
        <v>7</v>
      </c>
      <c r="R6820" t="str">
        <f t="shared" si="213"/>
        <v>Luxury</v>
      </c>
    </row>
    <row r="6821" spans="1:18" x14ac:dyDescent="0.35">
      <c r="A6821">
        <v>12786140</v>
      </c>
      <c r="B6821" t="s">
        <v>8332</v>
      </c>
      <c r="C6821">
        <v>67990</v>
      </c>
      <c r="D6821" t="s">
        <v>127</v>
      </c>
      <c r="E6821" t="s">
        <v>556</v>
      </c>
      <c r="F6821" t="s">
        <v>8333</v>
      </c>
      <c r="G6821" t="s">
        <v>4376</v>
      </c>
      <c r="H6821">
        <v>2021</v>
      </c>
      <c r="I6821">
        <v>5313</v>
      </c>
      <c r="J6821" t="s">
        <v>236</v>
      </c>
      <c r="K6821" t="s">
        <v>22</v>
      </c>
      <c r="L6821" t="s">
        <v>31</v>
      </c>
      <c r="M6821" t="s">
        <v>24</v>
      </c>
      <c r="N6821">
        <v>2999</v>
      </c>
      <c r="O6821" t="s">
        <v>25</v>
      </c>
      <c r="P6821">
        <v>5</v>
      </c>
      <c r="Q6821">
        <f t="shared" si="212"/>
        <v>3</v>
      </c>
      <c r="R6821" t="str">
        <f t="shared" si="213"/>
        <v>Luxury</v>
      </c>
    </row>
    <row r="6822" spans="1:18" x14ac:dyDescent="0.35">
      <c r="A6822">
        <v>12786154</v>
      </c>
      <c r="B6822" t="s">
        <v>1719</v>
      </c>
      <c r="C6822">
        <v>36888</v>
      </c>
      <c r="D6822" t="s">
        <v>127</v>
      </c>
      <c r="E6822" t="s">
        <v>466</v>
      </c>
      <c r="F6822" t="s">
        <v>1592</v>
      </c>
      <c r="G6822" t="s">
        <v>1275</v>
      </c>
      <c r="H6822">
        <v>2017</v>
      </c>
      <c r="I6822">
        <v>46679</v>
      </c>
      <c r="J6822" t="s">
        <v>21</v>
      </c>
      <c r="K6822" t="s">
        <v>22</v>
      </c>
      <c r="L6822" t="s">
        <v>23</v>
      </c>
      <c r="M6822" t="s">
        <v>24</v>
      </c>
      <c r="N6822">
        <v>2488</v>
      </c>
      <c r="O6822" t="s">
        <v>135</v>
      </c>
      <c r="P6822">
        <v>5</v>
      </c>
      <c r="Q6822">
        <f t="shared" si="212"/>
        <v>7</v>
      </c>
      <c r="R6822" t="str">
        <f t="shared" si="213"/>
        <v>Mid-range</v>
      </c>
    </row>
    <row r="6823" spans="1:18" x14ac:dyDescent="0.35">
      <c r="A6823">
        <v>12786164</v>
      </c>
      <c r="B6823" t="s">
        <v>2912</v>
      </c>
      <c r="C6823">
        <v>36170</v>
      </c>
      <c r="D6823" t="s">
        <v>127</v>
      </c>
      <c r="E6823" t="s">
        <v>556</v>
      </c>
      <c r="F6823" t="s">
        <v>1634</v>
      </c>
      <c r="G6823" t="s">
        <v>146</v>
      </c>
      <c r="H6823">
        <v>2017</v>
      </c>
      <c r="I6823">
        <v>74248</v>
      </c>
      <c r="J6823" t="s">
        <v>1635</v>
      </c>
      <c r="K6823" t="s">
        <v>22</v>
      </c>
      <c r="L6823" t="s">
        <v>31</v>
      </c>
      <c r="M6823" t="s">
        <v>24</v>
      </c>
      <c r="N6823">
        <v>3196</v>
      </c>
      <c r="O6823" t="s">
        <v>33</v>
      </c>
      <c r="P6823">
        <v>4</v>
      </c>
      <c r="Q6823">
        <f t="shared" si="212"/>
        <v>7</v>
      </c>
      <c r="R6823" t="str">
        <f t="shared" si="213"/>
        <v>Mid-range</v>
      </c>
    </row>
    <row r="6824" spans="1:18" x14ac:dyDescent="0.35">
      <c r="A6824">
        <v>12786181</v>
      </c>
      <c r="B6824" t="s">
        <v>8640</v>
      </c>
      <c r="C6824">
        <v>29850</v>
      </c>
      <c r="D6824" t="s">
        <v>131</v>
      </c>
      <c r="E6824" t="s">
        <v>1055</v>
      </c>
      <c r="F6824" t="s">
        <v>3811</v>
      </c>
      <c r="G6824" t="s">
        <v>7422</v>
      </c>
      <c r="H6824">
        <v>2014</v>
      </c>
      <c r="I6824">
        <v>84453</v>
      </c>
      <c r="J6824" t="s">
        <v>63</v>
      </c>
      <c r="K6824" t="s">
        <v>22</v>
      </c>
      <c r="L6824" t="s">
        <v>64</v>
      </c>
      <c r="M6824" t="s">
        <v>24</v>
      </c>
      <c r="N6824">
        <v>1984</v>
      </c>
      <c r="O6824" t="s">
        <v>47</v>
      </c>
      <c r="P6824">
        <v>5</v>
      </c>
      <c r="Q6824">
        <f t="shared" si="212"/>
        <v>10</v>
      </c>
      <c r="R6824" t="str">
        <f t="shared" si="213"/>
        <v>Mid-range</v>
      </c>
    </row>
    <row r="6825" spans="1:18" x14ac:dyDescent="0.35">
      <c r="A6825">
        <v>12786182</v>
      </c>
      <c r="B6825" t="s">
        <v>272</v>
      </c>
      <c r="C6825">
        <v>72777</v>
      </c>
      <c r="D6825" t="s">
        <v>17</v>
      </c>
      <c r="E6825" t="s">
        <v>258</v>
      </c>
      <c r="F6825" t="s">
        <v>273</v>
      </c>
      <c r="G6825" t="s">
        <v>274</v>
      </c>
      <c r="H6825">
        <v>2021</v>
      </c>
      <c r="I6825">
        <v>22527</v>
      </c>
      <c r="J6825" t="s">
        <v>275</v>
      </c>
      <c r="K6825" t="s">
        <v>22</v>
      </c>
      <c r="L6825" t="s">
        <v>31</v>
      </c>
      <c r="M6825" t="s">
        <v>24</v>
      </c>
      <c r="N6825">
        <v>2753</v>
      </c>
      <c r="O6825" t="s">
        <v>47</v>
      </c>
      <c r="P6825">
        <v>5</v>
      </c>
      <c r="Q6825">
        <f t="shared" si="212"/>
        <v>3</v>
      </c>
      <c r="R6825" t="str">
        <f t="shared" si="213"/>
        <v>Luxury</v>
      </c>
    </row>
    <row r="6826" spans="1:18" x14ac:dyDescent="0.35">
      <c r="A6826">
        <v>12786185</v>
      </c>
      <c r="B6826" t="s">
        <v>8641</v>
      </c>
      <c r="C6826">
        <v>40999</v>
      </c>
      <c r="D6826" t="s">
        <v>17</v>
      </c>
      <c r="E6826" t="s">
        <v>262</v>
      </c>
      <c r="F6826" t="s">
        <v>5695</v>
      </c>
      <c r="G6826" t="s">
        <v>1911</v>
      </c>
      <c r="H6826">
        <v>2022</v>
      </c>
      <c r="I6826">
        <v>213</v>
      </c>
      <c r="J6826" t="s">
        <v>86</v>
      </c>
      <c r="K6826" t="s">
        <v>22</v>
      </c>
      <c r="L6826" t="s">
        <v>540</v>
      </c>
      <c r="M6826" t="s">
        <v>24</v>
      </c>
      <c r="N6826">
        <v>1798</v>
      </c>
      <c r="O6826" t="s">
        <v>47</v>
      </c>
      <c r="P6826">
        <v>5</v>
      </c>
      <c r="Q6826">
        <f t="shared" si="212"/>
        <v>2</v>
      </c>
      <c r="R6826" t="str">
        <f t="shared" si="213"/>
        <v>Luxury</v>
      </c>
    </row>
    <row r="6827" spans="1:18" x14ac:dyDescent="0.35">
      <c r="A6827">
        <v>12786195</v>
      </c>
      <c r="B6827" t="s">
        <v>1750</v>
      </c>
      <c r="C6827">
        <v>37990</v>
      </c>
      <c r="D6827" t="s">
        <v>54</v>
      </c>
      <c r="E6827" t="s">
        <v>175</v>
      </c>
      <c r="F6827" t="s">
        <v>805</v>
      </c>
      <c r="G6827" t="s">
        <v>659</v>
      </c>
      <c r="H6827">
        <v>2016</v>
      </c>
      <c r="I6827">
        <v>134065</v>
      </c>
      <c r="J6827" t="s">
        <v>338</v>
      </c>
      <c r="K6827" t="s">
        <v>22</v>
      </c>
      <c r="L6827" t="s">
        <v>31</v>
      </c>
      <c r="M6827" t="s">
        <v>24</v>
      </c>
      <c r="N6827">
        <v>3198</v>
      </c>
      <c r="O6827" t="s">
        <v>47</v>
      </c>
      <c r="P6827">
        <v>5</v>
      </c>
      <c r="Q6827">
        <f t="shared" si="212"/>
        <v>8</v>
      </c>
      <c r="R6827" t="str">
        <f t="shared" si="213"/>
        <v>Mid-range</v>
      </c>
    </row>
    <row r="6828" spans="1:18" x14ac:dyDescent="0.35">
      <c r="A6828">
        <v>12786233</v>
      </c>
      <c r="B6828" t="s">
        <v>3714</v>
      </c>
      <c r="C6828">
        <v>139990</v>
      </c>
      <c r="D6828" t="s">
        <v>102</v>
      </c>
      <c r="E6828" t="s">
        <v>1082</v>
      </c>
      <c r="F6828" t="s">
        <v>3715</v>
      </c>
      <c r="G6828" t="s">
        <v>1267</v>
      </c>
      <c r="H6828">
        <v>2022</v>
      </c>
      <c r="I6828">
        <v>14</v>
      </c>
      <c r="J6828" t="s">
        <v>21</v>
      </c>
      <c r="K6828" t="s">
        <v>22</v>
      </c>
      <c r="L6828" t="s">
        <v>31</v>
      </c>
      <c r="M6828" t="s">
        <v>32</v>
      </c>
      <c r="N6828">
        <v>2967</v>
      </c>
      <c r="O6828" t="s">
        <v>47</v>
      </c>
      <c r="P6828">
        <v>5</v>
      </c>
      <c r="Q6828">
        <f t="shared" si="212"/>
        <v>2</v>
      </c>
      <c r="R6828" t="str">
        <f t="shared" si="213"/>
        <v>Luxury</v>
      </c>
    </row>
    <row r="6829" spans="1:18" x14ac:dyDescent="0.35">
      <c r="A6829">
        <v>12786241</v>
      </c>
      <c r="B6829" t="s">
        <v>1929</v>
      </c>
      <c r="C6829">
        <v>43670</v>
      </c>
      <c r="D6829" t="s">
        <v>17</v>
      </c>
      <c r="E6829" t="s">
        <v>905</v>
      </c>
      <c r="F6829" t="s">
        <v>1930</v>
      </c>
      <c r="G6829" t="s">
        <v>907</v>
      </c>
      <c r="H6829">
        <v>2016</v>
      </c>
      <c r="I6829">
        <v>30750</v>
      </c>
      <c r="J6829" t="s">
        <v>106</v>
      </c>
      <c r="K6829" t="s">
        <v>22</v>
      </c>
      <c r="L6829" t="s">
        <v>31</v>
      </c>
      <c r="M6829" t="s">
        <v>24</v>
      </c>
      <c r="N6829">
        <v>2982</v>
      </c>
      <c r="O6829" t="s">
        <v>47</v>
      </c>
      <c r="P6829">
        <v>2</v>
      </c>
      <c r="Q6829">
        <f t="shared" si="212"/>
        <v>8</v>
      </c>
      <c r="R6829" t="str">
        <f t="shared" si="213"/>
        <v>Luxury</v>
      </c>
    </row>
    <row r="6830" spans="1:18" x14ac:dyDescent="0.35">
      <c r="A6830">
        <v>12786276</v>
      </c>
      <c r="B6830" t="s">
        <v>8134</v>
      </c>
      <c r="C6830">
        <v>21888</v>
      </c>
      <c r="D6830" t="s">
        <v>17</v>
      </c>
      <c r="E6830" t="s">
        <v>262</v>
      </c>
      <c r="F6830" t="s">
        <v>807</v>
      </c>
      <c r="G6830" t="s">
        <v>264</v>
      </c>
      <c r="H6830">
        <v>2016</v>
      </c>
      <c r="I6830">
        <v>31698</v>
      </c>
      <c r="J6830" t="s">
        <v>86</v>
      </c>
      <c r="K6830" t="s">
        <v>22</v>
      </c>
      <c r="L6830" t="s">
        <v>23</v>
      </c>
      <c r="M6830" t="s">
        <v>24</v>
      </c>
      <c r="N6830">
        <v>1798</v>
      </c>
      <c r="O6830" t="s">
        <v>116</v>
      </c>
      <c r="P6830">
        <v>5</v>
      </c>
      <c r="Q6830">
        <f t="shared" si="212"/>
        <v>8</v>
      </c>
      <c r="R6830" t="str">
        <f t="shared" si="213"/>
        <v>Mid-range</v>
      </c>
    </row>
    <row r="6831" spans="1:18" x14ac:dyDescent="0.35">
      <c r="A6831">
        <v>12786300</v>
      </c>
      <c r="B6831" t="s">
        <v>8642</v>
      </c>
      <c r="C6831">
        <v>46913</v>
      </c>
      <c r="D6831" t="s">
        <v>449</v>
      </c>
      <c r="E6831" t="s">
        <v>2880</v>
      </c>
      <c r="F6831" t="s">
        <v>3105</v>
      </c>
      <c r="G6831" t="s">
        <v>531</v>
      </c>
      <c r="H6831">
        <v>2017</v>
      </c>
      <c r="I6831">
        <v>86262</v>
      </c>
      <c r="J6831" t="s">
        <v>21</v>
      </c>
      <c r="K6831" t="s">
        <v>22</v>
      </c>
      <c r="L6831" t="s">
        <v>31</v>
      </c>
      <c r="M6831" t="s">
        <v>24</v>
      </c>
      <c r="N6831">
        <v>1999</v>
      </c>
      <c r="O6831" t="s">
        <v>47</v>
      </c>
      <c r="P6831">
        <v>5</v>
      </c>
      <c r="Q6831">
        <f t="shared" si="212"/>
        <v>7</v>
      </c>
      <c r="R6831" t="str">
        <f t="shared" si="213"/>
        <v>Luxury</v>
      </c>
    </row>
    <row r="6832" spans="1:18" x14ac:dyDescent="0.35">
      <c r="A6832">
        <v>12786301</v>
      </c>
      <c r="B6832" t="s">
        <v>8643</v>
      </c>
      <c r="C6832">
        <v>39913</v>
      </c>
      <c r="D6832" t="s">
        <v>27</v>
      </c>
      <c r="E6832" t="s">
        <v>8644</v>
      </c>
      <c r="F6832" t="s">
        <v>1852</v>
      </c>
      <c r="G6832" t="s">
        <v>8645</v>
      </c>
      <c r="H6832">
        <v>2016</v>
      </c>
      <c r="I6832">
        <v>95494</v>
      </c>
      <c r="J6832" t="s">
        <v>393</v>
      </c>
      <c r="K6832" t="s">
        <v>22</v>
      </c>
      <c r="L6832" t="s">
        <v>31</v>
      </c>
      <c r="M6832" t="s">
        <v>24</v>
      </c>
      <c r="N6832">
        <v>2148</v>
      </c>
      <c r="O6832" t="s">
        <v>47</v>
      </c>
      <c r="P6832">
        <v>4</v>
      </c>
      <c r="Q6832">
        <f t="shared" si="212"/>
        <v>8</v>
      </c>
      <c r="R6832" t="str">
        <f t="shared" si="213"/>
        <v>Mid-range</v>
      </c>
    </row>
    <row r="6833" spans="1:18" x14ac:dyDescent="0.35">
      <c r="A6833">
        <v>12786306</v>
      </c>
      <c r="B6833" t="s">
        <v>7619</v>
      </c>
      <c r="C6833">
        <v>35913</v>
      </c>
      <c r="D6833" t="s">
        <v>282</v>
      </c>
      <c r="E6833" t="s">
        <v>443</v>
      </c>
      <c r="F6833" t="s">
        <v>444</v>
      </c>
      <c r="G6833" t="s">
        <v>1353</v>
      </c>
      <c r="H6833">
        <v>2015</v>
      </c>
      <c r="I6833">
        <v>93950</v>
      </c>
      <c r="J6833" t="s">
        <v>21</v>
      </c>
      <c r="K6833" t="s">
        <v>22</v>
      </c>
      <c r="L6833" t="s">
        <v>31</v>
      </c>
      <c r="M6833" t="s">
        <v>24</v>
      </c>
      <c r="N6833">
        <v>2987</v>
      </c>
      <c r="O6833" t="s">
        <v>33</v>
      </c>
      <c r="P6833">
        <v>5</v>
      </c>
      <c r="Q6833">
        <f t="shared" si="212"/>
        <v>9</v>
      </c>
      <c r="R6833" t="str">
        <f t="shared" si="213"/>
        <v>Mid-range</v>
      </c>
    </row>
    <row r="6834" spans="1:18" x14ac:dyDescent="0.35">
      <c r="A6834">
        <v>12786310</v>
      </c>
      <c r="B6834" t="s">
        <v>2979</v>
      </c>
      <c r="C6834">
        <v>38913</v>
      </c>
      <c r="D6834" t="s">
        <v>102</v>
      </c>
      <c r="E6834" t="s">
        <v>386</v>
      </c>
      <c r="F6834" t="s">
        <v>1825</v>
      </c>
      <c r="G6834" t="s">
        <v>2980</v>
      </c>
      <c r="H6834">
        <v>2018</v>
      </c>
      <c r="I6834">
        <v>85790</v>
      </c>
      <c r="J6834" t="s">
        <v>21</v>
      </c>
      <c r="K6834" t="s">
        <v>22</v>
      </c>
      <c r="L6834" t="s">
        <v>64</v>
      </c>
      <c r="M6834" t="s">
        <v>24</v>
      </c>
      <c r="N6834">
        <v>1984</v>
      </c>
      <c r="O6834" t="s">
        <v>47</v>
      </c>
      <c r="P6834">
        <v>7</v>
      </c>
      <c r="Q6834">
        <f t="shared" si="212"/>
        <v>6</v>
      </c>
      <c r="R6834" t="str">
        <f t="shared" si="213"/>
        <v>Mid-range</v>
      </c>
    </row>
    <row r="6835" spans="1:18" x14ac:dyDescent="0.35">
      <c r="A6835">
        <v>12786311</v>
      </c>
      <c r="B6835" t="s">
        <v>6674</v>
      </c>
      <c r="C6835">
        <v>31495</v>
      </c>
      <c r="D6835" t="s">
        <v>131</v>
      </c>
      <c r="E6835" t="s">
        <v>238</v>
      </c>
      <c r="F6835" t="s">
        <v>2114</v>
      </c>
      <c r="G6835" t="s">
        <v>240</v>
      </c>
      <c r="H6835">
        <v>2014</v>
      </c>
      <c r="I6835">
        <v>73995</v>
      </c>
      <c r="J6835" t="s">
        <v>21</v>
      </c>
      <c r="K6835" t="s">
        <v>22</v>
      </c>
      <c r="L6835" t="s">
        <v>64</v>
      </c>
      <c r="M6835" t="s">
        <v>24</v>
      </c>
      <c r="N6835">
        <v>1984</v>
      </c>
      <c r="O6835" t="s">
        <v>8646</v>
      </c>
      <c r="P6835">
        <v>5</v>
      </c>
      <c r="Q6835">
        <f t="shared" si="212"/>
        <v>10</v>
      </c>
      <c r="R6835" t="str">
        <f t="shared" si="213"/>
        <v>Mid-range</v>
      </c>
    </row>
    <row r="6836" spans="1:18" x14ac:dyDescent="0.35">
      <c r="A6836">
        <v>12786331</v>
      </c>
      <c r="B6836" t="s">
        <v>5392</v>
      </c>
      <c r="C6836">
        <v>69990</v>
      </c>
      <c r="D6836" t="s">
        <v>143</v>
      </c>
      <c r="E6836" t="s">
        <v>1744</v>
      </c>
      <c r="F6836" t="s">
        <v>1745</v>
      </c>
      <c r="G6836" t="s">
        <v>592</v>
      </c>
      <c r="H6836">
        <v>2020</v>
      </c>
      <c r="I6836">
        <v>25123</v>
      </c>
      <c r="J6836" t="s">
        <v>63</v>
      </c>
      <c r="K6836" t="s">
        <v>81</v>
      </c>
      <c r="L6836" t="s">
        <v>64</v>
      </c>
      <c r="M6836" t="s">
        <v>24</v>
      </c>
      <c r="N6836">
        <v>2457</v>
      </c>
      <c r="O6836" t="s">
        <v>25</v>
      </c>
      <c r="P6836">
        <v>5</v>
      </c>
      <c r="Q6836">
        <f t="shared" si="212"/>
        <v>4</v>
      </c>
      <c r="R6836" t="str">
        <f t="shared" si="213"/>
        <v>Luxury</v>
      </c>
    </row>
    <row r="6837" spans="1:18" x14ac:dyDescent="0.35">
      <c r="A6837">
        <v>12786339</v>
      </c>
      <c r="B6837" t="s">
        <v>921</v>
      </c>
      <c r="C6837">
        <v>43888</v>
      </c>
      <c r="D6837" t="s">
        <v>88</v>
      </c>
      <c r="E6837" t="s">
        <v>108</v>
      </c>
      <c r="F6837" t="s">
        <v>922</v>
      </c>
      <c r="G6837" t="s">
        <v>920</v>
      </c>
      <c r="H6837">
        <v>2022</v>
      </c>
      <c r="I6837">
        <v>10208</v>
      </c>
      <c r="J6837" t="s">
        <v>21</v>
      </c>
      <c r="K6837" t="s">
        <v>22</v>
      </c>
      <c r="L6837" t="s">
        <v>31</v>
      </c>
      <c r="M6837" t="s">
        <v>24</v>
      </c>
      <c r="N6837">
        <v>1998</v>
      </c>
      <c r="O6837" t="s">
        <v>25</v>
      </c>
      <c r="P6837">
        <v>5</v>
      </c>
      <c r="Q6837">
        <f t="shared" si="212"/>
        <v>2</v>
      </c>
      <c r="R6837" t="str">
        <f t="shared" si="213"/>
        <v>Luxury</v>
      </c>
    </row>
    <row r="6838" spans="1:18" x14ac:dyDescent="0.35">
      <c r="A6838">
        <v>12786342</v>
      </c>
      <c r="B6838" t="s">
        <v>6294</v>
      </c>
      <c r="C6838">
        <v>39990</v>
      </c>
      <c r="D6838" t="s">
        <v>143</v>
      </c>
      <c r="E6838" t="s">
        <v>144</v>
      </c>
      <c r="F6838" t="s">
        <v>2848</v>
      </c>
      <c r="G6838" t="s">
        <v>592</v>
      </c>
      <c r="H6838">
        <v>2020</v>
      </c>
      <c r="I6838">
        <v>49335</v>
      </c>
      <c r="J6838" t="s">
        <v>21</v>
      </c>
      <c r="K6838" t="s">
        <v>22</v>
      </c>
      <c r="L6838" t="s">
        <v>23</v>
      </c>
      <c r="M6838" t="s">
        <v>24</v>
      </c>
      <c r="N6838">
        <v>2498</v>
      </c>
      <c r="O6838" t="s">
        <v>47</v>
      </c>
      <c r="P6838">
        <v>5</v>
      </c>
      <c r="Q6838">
        <f t="shared" si="212"/>
        <v>4</v>
      </c>
      <c r="R6838" t="str">
        <f t="shared" si="213"/>
        <v>Mid-range</v>
      </c>
    </row>
    <row r="6839" spans="1:18" x14ac:dyDescent="0.35">
      <c r="A6839">
        <v>12786344</v>
      </c>
      <c r="B6839" t="s">
        <v>5141</v>
      </c>
      <c r="C6839">
        <v>28990</v>
      </c>
      <c r="D6839" t="s">
        <v>127</v>
      </c>
      <c r="E6839">
        <v>3</v>
      </c>
      <c r="F6839" t="s">
        <v>4021</v>
      </c>
      <c r="G6839" t="s">
        <v>5142</v>
      </c>
      <c r="H6839">
        <v>2018</v>
      </c>
      <c r="I6839">
        <v>23509</v>
      </c>
      <c r="J6839" t="s">
        <v>86</v>
      </c>
      <c r="K6839" t="s">
        <v>22</v>
      </c>
      <c r="L6839" t="s">
        <v>23</v>
      </c>
      <c r="M6839" t="s">
        <v>24</v>
      </c>
      <c r="N6839">
        <v>1998</v>
      </c>
      <c r="O6839" t="s">
        <v>116</v>
      </c>
      <c r="P6839">
        <v>5</v>
      </c>
      <c r="Q6839">
        <f t="shared" si="212"/>
        <v>6</v>
      </c>
      <c r="R6839" t="str">
        <f t="shared" si="213"/>
        <v>Mid-range</v>
      </c>
    </row>
    <row r="6840" spans="1:18" x14ac:dyDescent="0.35">
      <c r="A6840">
        <v>12786346</v>
      </c>
      <c r="B6840" t="s">
        <v>754</v>
      </c>
      <c r="C6840">
        <v>35990</v>
      </c>
      <c r="D6840" t="s">
        <v>127</v>
      </c>
      <c r="E6840" t="s">
        <v>466</v>
      </c>
      <c r="F6840" t="s">
        <v>548</v>
      </c>
      <c r="G6840" t="s">
        <v>755</v>
      </c>
      <c r="H6840">
        <v>2019</v>
      </c>
      <c r="I6840">
        <v>21285</v>
      </c>
      <c r="J6840" t="s">
        <v>21</v>
      </c>
      <c r="K6840" t="s">
        <v>22</v>
      </c>
      <c r="L6840" t="s">
        <v>23</v>
      </c>
      <c r="M6840" t="s">
        <v>24</v>
      </c>
      <c r="N6840">
        <v>1997</v>
      </c>
      <c r="O6840" t="s">
        <v>33</v>
      </c>
      <c r="P6840">
        <v>5</v>
      </c>
      <c r="Q6840">
        <f t="shared" si="212"/>
        <v>5</v>
      </c>
      <c r="R6840" t="str">
        <f t="shared" si="213"/>
        <v>Mid-range</v>
      </c>
    </row>
    <row r="6841" spans="1:18" x14ac:dyDescent="0.35">
      <c r="A6841">
        <v>12786363</v>
      </c>
      <c r="B6841" t="s">
        <v>8647</v>
      </c>
      <c r="C6841">
        <v>52990</v>
      </c>
      <c r="D6841" t="s">
        <v>59</v>
      </c>
      <c r="E6841" t="s">
        <v>2680</v>
      </c>
      <c r="F6841" t="s">
        <v>2681</v>
      </c>
      <c r="G6841" t="s">
        <v>6565</v>
      </c>
      <c r="H6841">
        <v>2017</v>
      </c>
      <c r="I6841">
        <v>85553</v>
      </c>
      <c r="J6841" t="s">
        <v>393</v>
      </c>
      <c r="K6841" t="s">
        <v>22</v>
      </c>
      <c r="L6841" t="s">
        <v>64</v>
      </c>
      <c r="M6841" t="s">
        <v>24</v>
      </c>
      <c r="N6841">
        <v>2979</v>
      </c>
      <c r="O6841" t="s">
        <v>33</v>
      </c>
      <c r="P6841">
        <v>5</v>
      </c>
      <c r="Q6841">
        <f t="shared" si="212"/>
        <v>7</v>
      </c>
      <c r="R6841" t="str">
        <f t="shared" si="213"/>
        <v>Luxury</v>
      </c>
    </row>
    <row r="6842" spans="1:18" x14ac:dyDescent="0.35">
      <c r="A6842">
        <v>12786364</v>
      </c>
      <c r="B6842" t="s">
        <v>7436</v>
      </c>
      <c r="C6842">
        <v>8880</v>
      </c>
      <c r="D6842" t="s">
        <v>127</v>
      </c>
      <c r="E6842">
        <v>3</v>
      </c>
      <c r="F6842" t="s">
        <v>128</v>
      </c>
      <c r="G6842" t="s">
        <v>3016</v>
      </c>
      <c r="H6842">
        <v>2010</v>
      </c>
      <c r="I6842">
        <v>278415</v>
      </c>
      <c r="J6842" t="s">
        <v>86</v>
      </c>
      <c r="K6842" t="s">
        <v>22</v>
      </c>
      <c r="L6842" t="s">
        <v>23</v>
      </c>
      <c r="M6842" t="s">
        <v>24</v>
      </c>
      <c r="N6842">
        <v>1999</v>
      </c>
      <c r="O6842" t="s">
        <v>25</v>
      </c>
      <c r="P6842">
        <v>5</v>
      </c>
      <c r="Q6842">
        <f t="shared" si="212"/>
        <v>14</v>
      </c>
      <c r="R6842" t="str">
        <f t="shared" si="213"/>
        <v>Budget</v>
      </c>
    </row>
    <row r="6843" spans="1:18" x14ac:dyDescent="0.35">
      <c r="A6843">
        <v>12786369</v>
      </c>
      <c r="B6843" t="s">
        <v>8648</v>
      </c>
      <c r="C6843">
        <v>117900</v>
      </c>
      <c r="D6843" t="s">
        <v>131</v>
      </c>
      <c r="E6843" t="s">
        <v>1094</v>
      </c>
      <c r="F6843" t="s">
        <v>8649</v>
      </c>
      <c r="G6843" t="s">
        <v>8650</v>
      </c>
      <c r="H6843">
        <v>2022</v>
      </c>
      <c r="I6843">
        <v>7517</v>
      </c>
      <c r="J6843" t="s">
        <v>1239</v>
      </c>
      <c r="K6843" t="s">
        <v>22</v>
      </c>
      <c r="L6843" t="s">
        <v>1231</v>
      </c>
      <c r="M6843" t="s">
        <v>24</v>
      </c>
      <c r="N6843">
        <v>2967</v>
      </c>
      <c r="O6843" t="s">
        <v>47</v>
      </c>
      <c r="P6843">
        <v>5</v>
      </c>
      <c r="Q6843">
        <f t="shared" si="212"/>
        <v>2</v>
      </c>
      <c r="R6843" t="str">
        <f t="shared" si="213"/>
        <v>Luxury</v>
      </c>
    </row>
    <row r="6844" spans="1:18" x14ac:dyDescent="0.35">
      <c r="A6844">
        <v>12786384</v>
      </c>
      <c r="B6844" t="s">
        <v>8651</v>
      </c>
      <c r="C6844">
        <v>12995</v>
      </c>
      <c r="D6844" t="s">
        <v>17</v>
      </c>
      <c r="E6844" t="s">
        <v>262</v>
      </c>
      <c r="F6844" t="s">
        <v>263</v>
      </c>
      <c r="G6844" t="s">
        <v>6325</v>
      </c>
      <c r="H6844">
        <v>2010</v>
      </c>
      <c r="I6844">
        <v>144410</v>
      </c>
      <c r="J6844" t="s">
        <v>86</v>
      </c>
      <c r="K6844" t="s">
        <v>22</v>
      </c>
      <c r="L6844" t="s">
        <v>23</v>
      </c>
      <c r="M6844" t="s">
        <v>24</v>
      </c>
      <c r="N6844">
        <v>1798</v>
      </c>
      <c r="O6844" t="s">
        <v>116</v>
      </c>
      <c r="P6844">
        <v>5</v>
      </c>
      <c r="Q6844">
        <f t="shared" si="212"/>
        <v>14</v>
      </c>
      <c r="R6844" t="str">
        <f t="shared" si="213"/>
        <v>Mid-range</v>
      </c>
    </row>
    <row r="6845" spans="1:18" x14ac:dyDescent="0.35">
      <c r="A6845">
        <v>12786398</v>
      </c>
      <c r="B6845" t="s">
        <v>8652</v>
      </c>
      <c r="C6845">
        <v>168990</v>
      </c>
      <c r="D6845" t="s">
        <v>17</v>
      </c>
      <c r="E6845" t="s">
        <v>171</v>
      </c>
      <c r="F6845" t="s">
        <v>8653</v>
      </c>
      <c r="G6845" t="s">
        <v>232</v>
      </c>
      <c r="H6845">
        <v>2021</v>
      </c>
      <c r="I6845">
        <v>26942</v>
      </c>
      <c r="J6845" t="s">
        <v>21</v>
      </c>
      <c r="K6845" t="s">
        <v>22</v>
      </c>
      <c r="L6845" t="s">
        <v>31</v>
      </c>
      <c r="M6845" t="s">
        <v>24</v>
      </c>
      <c r="N6845">
        <v>4461</v>
      </c>
      <c r="O6845" t="s">
        <v>33</v>
      </c>
      <c r="P6845">
        <v>7</v>
      </c>
      <c r="Q6845">
        <f t="shared" si="212"/>
        <v>3</v>
      </c>
      <c r="R6845" t="str">
        <f t="shared" si="213"/>
        <v>Luxury</v>
      </c>
    </row>
    <row r="6846" spans="1:18" x14ac:dyDescent="0.35">
      <c r="A6846">
        <v>12786410</v>
      </c>
      <c r="B6846" t="s">
        <v>3180</v>
      </c>
      <c r="C6846">
        <v>24888</v>
      </c>
      <c r="D6846" t="s">
        <v>165</v>
      </c>
      <c r="E6846" t="s">
        <v>166</v>
      </c>
      <c r="F6846" t="s">
        <v>167</v>
      </c>
      <c r="G6846" t="s">
        <v>3181</v>
      </c>
      <c r="H6846">
        <v>2013</v>
      </c>
      <c r="I6846">
        <v>103876</v>
      </c>
      <c r="J6846" t="s">
        <v>80</v>
      </c>
      <c r="K6846" t="s">
        <v>81</v>
      </c>
      <c r="L6846" t="s">
        <v>31</v>
      </c>
      <c r="M6846" t="s">
        <v>24</v>
      </c>
      <c r="N6846">
        <v>2477</v>
      </c>
      <c r="O6846" t="s">
        <v>47</v>
      </c>
      <c r="P6846">
        <v>3</v>
      </c>
      <c r="Q6846">
        <f t="shared" si="212"/>
        <v>11</v>
      </c>
      <c r="R6846" t="str">
        <f t="shared" si="213"/>
        <v>Mid-range</v>
      </c>
    </row>
    <row r="6847" spans="1:18" x14ac:dyDescent="0.35">
      <c r="A6847">
        <v>12786418</v>
      </c>
      <c r="B6847" t="s">
        <v>8654</v>
      </c>
      <c r="C6847">
        <v>11950</v>
      </c>
      <c r="D6847" t="s">
        <v>49</v>
      </c>
      <c r="E6847" t="s">
        <v>724</v>
      </c>
      <c r="F6847" t="s">
        <v>266</v>
      </c>
      <c r="G6847" t="s">
        <v>2452</v>
      </c>
      <c r="H6847">
        <v>2003</v>
      </c>
      <c r="I6847">
        <v>118292</v>
      </c>
      <c r="J6847" t="s">
        <v>21</v>
      </c>
      <c r="K6847" t="s">
        <v>22</v>
      </c>
      <c r="L6847" t="s">
        <v>23</v>
      </c>
      <c r="M6847" t="s">
        <v>24</v>
      </c>
      <c r="N6847">
        <v>3275</v>
      </c>
      <c r="O6847" t="s">
        <v>151</v>
      </c>
      <c r="P6847">
        <v>5</v>
      </c>
      <c r="Q6847">
        <f t="shared" si="212"/>
        <v>21</v>
      </c>
      <c r="R6847" t="str">
        <f t="shared" si="213"/>
        <v>Mid-range</v>
      </c>
    </row>
    <row r="6848" spans="1:18" x14ac:dyDescent="0.35">
      <c r="A6848">
        <v>12786421</v>
      </c>
      <c r="B6848" t="s">
        <v>8061</v>
      </c>
      <c r="C6848">
        <v>12000</v>
      </c>
      <c r="D6848" t="s">
        <v>282</v>
      </c>
      <c r="E6848" t="s">
        <v>648</v>
      </c>
      <c r="F6848" t="s">
        <v>460</v>
      </c>
      <c r="G6848" t="s">
        <v>461</v>
      </c>
      <c r="H6848">
        <v>2013</v>
      </c>
      <c r="I6848">
        <v>135000</v>
      </c>
      <c r="J6848" t="s">
        <v>21</v>
      </c>
      <c r="K6848" t="s">
        <v>81</v>
      </c>
      <c r="L6848" t="s">
        <v>64</v>
      </c>
      <c r="M6848" t="s">
        <v>24</v>
      </c>
      <c r="N6848">
        <v>1998</v>
      </c>
      <c r="O6848" t="s">
        <v>69</v>
      </c>
      <c r="P6848">
        <v>5</v>
      </c>
      <c r="Q6848">
        <f t="shared" si="212"/>
        <v>11</v>
      </c>
      <c r="R6848" t="str">
        <f t="shared" si="213"/>
        <v>Mid-range</v>
      </c>
    </row>
    <row r="6849" spans="1:18" x14ac:dyDescent="0.35">
      <c r="A6849">
        <v>12786433</v>
      </c>
      <c r="B6849" t="s">
        <v>8655</v>
      </c>
      <c r="C6849">
        <v>62900</v>
      </c>
      <c r="D6849" t="s">
        <v>17</v>
      </c>
      <c r="E6849" t="s">
        <v>171</v>
      </c>
      <c r="F6849" t="s">
        <v>158</v>
      </c>
      <c r="G6849" t="s">
        <v>2597</v>
      </c>
      <c r="H6849">
        <v>2012</v>
      </c>
      <c r="I6849">
        <v>237999</v>
      </c>
      <c r="J6849" t="s">
        <v>80</v>
      </c>
      <c r="K6849" t="s">
        <v>81</v>
      </c>
      <c r="L6849" t="s">
        <v>31</v>
      </c>
      <c r="M6849" t="s">
        <v>24</v>
      </c>
      <c r="N6849">
        <v>4461</v>
      </c>
      <c r="O6849" t="s">
        <v>47</v>
      </c>
      <c r="P6849">
        <v>2</v>
      </c>
      <c r="Q6849">
        <f t="shared" si="212"/>
        <v>12</v>
      </c>
      <c r="R6849" t="str">
        <f t="shared" si="213"/>
        <v>Luxury</v>
      </c>
    </row>
    <row r="6850" spans="1:18" x14ac:dyDescent="0.35">
      <c r="A6850">
        <v>12786437</v>
      </c>
      <c r="B6850" t="s">
        <v>3288</v>
      </c>
      <c r="C6850">
        <v>7990</v>
      </c>
      <c r="D6850" t="s">
        <v>165</v>
      </c>
      <c r="E6850" t="s">
        <v>166</v>
      </c>
      <c r="F6850" t="s">
        <v>1780</v>
      </c>
      <c r="G6850" t="s">
        <v>1708</v>
      </c>
      <c r="H6850">
        <v>2012</v>
      </c>
      <c r="I6850">
        <v>319356</v>
      </c>
      <c r="J6850" t="s">
        <v>427</v>
      </c>
      <c r="K6850" t="s">
        <v>22</v>
      </c>
      <c r="L6850" t="s">
        <v>31</v>
      </c>
      <c r="M6850" t="s">
        <v>24</v>
      </c>
      <c r="N6850">
        <v>2477</v>
      </c>
      <c r="O6850" t="s">
        <v>47</v>
      </c>
      <c r="P6850">
        <v>3</v>
      </c>
      <c r="Q6850">
        <f t="shared" si="212"/>
        <v>12</v>
      </c>
      <c r="R6850" t="str">
        <f t="shared" si="213"/>
        <v>Budget</v>
      </c>
    </row>
    <row r="6851" spans="1:18" x14ac:dyDescent="0.35">
      <c r="A6851">
        <v>12786447</v>
      </c>
      <c r="B6851" t="s">
        <v>2493</v>
      </c>
      <c r="C6851">
        <v>67990</v>
      </c>
      <c r="D6851" t="s">
        <v>17</v>
      </c>
      <c r="E6851" t="s">
        <v>258</v>
      </c>
      <c r="F6851" t="s">
        <v>259</v>
      </c>
      <c r="G6851" t="s">
        <v>323</v>
      </c>
      <c r="H6851">
        <v>2021</v>
      </c>
      <c r="I6851">
        <v>49854</v>
      </c>
      <c r="J6851" t="s">
        <v>275</v>
      </c>
      <c r="K6851" t="s">
        <v>22</v>
      </c>
      <c r="L6851" t="s">
        <v>31</v>
      </c>
      <c r="M6851" t="s">
        <v>24</v>
      </c>
      <c r="N6851">
        <v>2753</v>
      </c>
      <c r="O6851" t="s">
        <v>116</v>
      </c>
      <c r="P6851">
        <v>5</v>
      </c>
      <c r="Q6851">
        <f t="shared" ref="Q6851:Q6914" si="214">2024-H6851</f>
        <v>3</v>
      </c>
      <c r="R6851" t="str">
        <f t="shared" ref="R6851:R6914" si="215">IF(C6851&lt;=10000,"Budget",IF(C6851&lt;=40000,"Mid-range","Luxury"))</f>
        <v>Luxury</v>
      </c>
    </row>
    <row r="6852" spans="1:18" x14ac:dyDescent="0.35">
      <c r="A6852">
        <v>12786457</v>
      </c>
      <c r="B6852" t="s">
        <v>8656</v>
      </c>
      <c r="C6852">
        <v>38999</v>
      </c>
      <c r="D6852" t="s">
        <v>188</v>
      </c>
      <c r="E6852" t="s">
        <v>594</v>
      </c>
      <c r="F6852" t="s">
        <v>3450</v>
      </c>
      <c r="G6852" t="s">
        <v>1831</v>
      </c>
      <c r="H6852">
        <v>2018</v>
      </c>
      <c r="I6852">
        <v>38631</v>
      </c>
      <c r="J6852" t="s">
        <v>21</v>
      </c>
      <c r="K6852" t="s">
        <v>22</v>
      </c>
      <c r="L6852" t="s">
        <v>23</v>
      </c>
      <c r="M6852" t="s">
        <v>24</v>
      </c>
      <c r="N6852">
        <v>3490</v>
      </c>
      <c r="O6852" t="s">
        <v>47</v>
      </c>
      <c r="P6852">
        <v>7</v>
      </c>
      <c r="Q6852">
        <f t="shared" si="214"/>
        <v>6</v>
      </c>
      <c r="R6852" t="str">
        <f t="shared" si="215"/>
        <v>Mid-range</v>
      </c>
    </row>
    <row r="6853" spans="1:18" x14ac:dyDescent="0.35">
      <c r="A6853">
        <v>12786466</v>
      </c>
      <c r="B6853" t="s">
        <v>509</v>
      </c>
      <c r="C6853">
        <v>77990</v>
      </c>
      <c r="D6853" t="s">
        <v>54</v>
      </c>
      <c r="E6853" t="s">
        <v>175</v>
      </c>
      <c r="F6853" t="s">
        <v>510</v>
      </c>
      <c r="G6853" t="s">
        <v>511</v>
      </c>
      <c r="H6853">
        <v>2019</v>
      </c>
      <c r="I6853">
        <v>46625</v>
      </c>
      <c r="J6853" t="s">
        <v>275</v>
      </c>
      <c r="K6853" t="s">
        <v>22</v>
      </c>
      <c r="L6853" t="s">
        <v>31</v>
      </c>
      <c r="M6853" t="s">
        <v>24</v>
      </c>
      <c r="N6853">
        <v>1996</v>
      </c>
      <c r="O6853" t="s">
        <v>25</v>
      </c>
      <c r="P6853">
        <v>5</v>
      </c>
      <c r="Q6853">
        <f t="shared" si="214"/>
        <v>5</v>
      </c>
      <c r="R6853" t="str">
        <f t="shared" si="215"/>
        <v>Luxury</v>
      </c>
    </row>
    <row r="6854" spans="1:18" x14ac:dyDescent="0.35">
      <c r="A6854">
        <v>12786471</v>
      </c>
      <c r="B6854" t="s">
        <v>2058</v>
      </c>
      <c r="C6854">
        <v>37992</v>
      </c>
      <c r="D6854" t="s">
        <v>17</v>
      </c>
      <c r="E6854" t="s">
        <v>153</v>
      </c>
      <c r="F6854" t="s">
        <v>154</v>
      </c>
      <c r="G6854" t="s">
        <v>1884</v>
      </c>
      <c r="H6854">
        <v>2019</v>
      </c>
      <c r="I6854">
        <v>85824</v>
      </c>
      <c r="J6854" t="s">
        <v>21</v>
      </c>
      <c r="K6854" t="s">
        <v>22</v>
      </c>
      <c r="L6854" t="s">
        <v>23</v>
      </c>
      <c r="M6854" t="s">
        <v>24</v>
      </c>
      <c r="N6854">
        <v>1987</v>
      </c>
      <c r="O6854" t="s">
        <v>47</v>
      </c>
      <c r="P6854">
        <v>5</v>
      </c>
      <c r="Q6854">
        <f t="shared" si="214"/>
        <v>5</v>
      </c>
      <c r="R6854" t="str">
        <f t="shared" si="215"/>
        <v>Mid-range</v>
      </c>
    </row>
    <row r="6855" spans="1:18" x14ac:dyDescent="0.35">
      <c r="A6855">
        <v>12786534</v>
      </c>
      <c r="B6855" t="s">
        <v>1024</v>
      </c>
      <c r="C6855">
        <v>66990</v>
      </c>
      <c r="D6855" t="s">
        <v>42</v>
      </c>
      <c r="E6855" t="s">
        <v>71</v>
      </c>
      <c r="F6855" t="s">
        <v>1025</v>
      </c>
      <c r="G6855" t="s">
        <v>1026</v>
      </c>
      <c r="H6855">
        <v>2017</v>
      </c>
      <c r="I6855">
        <v>118537</v>
      </c>
      <c r="J6855" t="s">
        <v>63</v>
      </c>
      <c r="K6855" t="s">
        <v>81</v>
      </c>
      <c r="L6855" t="s">
        <v>64</v>
      </c>
      <c r="M6855" t="s">
        <v>24</v>
      </c>
      <c r="N6855">
        <v>6200</v>
      </c>
      <c r="O6855" t="s">
        <v>47</v>
      </c>
      <c r="P6855">
        <v>5</v>
      </c>
      <c r="Q6855">
        <f t="shared" si="214"/>
        <v>7</v>
      </c>
      <c r="R6855" t="str">
        <f t="shared" si="215"/>
        <v>Luxury</v>
      </c>
    </row>
    <row r="6856" spans="1:18" x14ac:dyDescent="0.35">
      <c r="A6856">
        <v>12786543</v>
      </c>
      <c r="B6856" t="s">
        <v>6822</v>
      </c>
      <c r="C6856">
        <v>41680</v>
      </c>
      <c r="D6856" t="s">
        <v>102</v>
      </c>
      <c r="E6856" t="s">
        <v>386</v>
      </c>
      <c r="F6856" t="s">
        <v>2031</v>
      </c>
      <c r="G6856" t="s">
        <v>1684</v>
      </c>
      <c r="H6856">
        <v>2017</v>
      </c>
      <c r="I6856">
        <v>52170</v>
      </c>
      <c r="J6856" t="s">
        <v>21</v>
      </c>
      <c r="K6856" t="s">
        <v>22</v>
      </c>
      <c r="L6856" t="s">
        <v>31</v>
      </c>
      <c r="M6856" t="s">
        <v>24</v>
      </c>
      <c r="N6856">
        <v>1968</v>
      </c>
      <c r="O6856" t="s">
        <v>47</v>
      </c>
      <c r="P6856">
        <v>5</v>
      </c>
      <c r="Q6856">
        <f t="shared" si="214"/>
        <v>7</v>
      </c>
      <c r="R6856" t="str">
        <f t="shared" si="215"/>
        <v>Luxury</v>
      </c>
    </row>
    <row r="6857" spans="1:18" x14ac:dyDescent="0.35">
      <c r="A6857">
        <v>12786549</v>
      </c>
      <c r="B6857" t="s">
        <v>8657</v>
      </c>
      <c r="C6857">
        <v>20990</v>
      </c>
      <c r="D6857" t="s">
        <v>497</v>
      </c>
      <c r="E6857" t="s">
        <v>2428</v>
      </c>
      <c r="F6857" t="s">
        <v>4098</v>
      </c>
      <c r="G6857" t="s">
        <v>2430</v>
      </c>
      <c r="H6857">
        <v>2021</v>
      </c>
      <c r="I6857">
        <v>3320</v>
      </c>
      <c r="J6857" t="s">
        <v>86</v>
      </c>
      <c r="K6857" t="s">
        <v>22</v>
      </c>
      <c r="L6857" t="s">
        <v>64</v>
      </c>
      <c r="M6857" t="s">
        <v>24</v>
      </c>
      <c r="N6857">
        <v>1498</v>
      </c>
      <c r="O6857" t="s">
        <v>116</v>
      </c>
      <c r="P6857">
        <v>5</v>
      </c>
      <c r="Q6857">
        <f t="shared" si="214"/>
        <v>3</v>
      </c>
      <c r="R6857" t="str">
        <f t="shared" si="215"/>
        <v>Mid-range</v>
      </c>
    </row>
    <row r="6858" spans="1:18" x14ac:dyDescent="0.35">
      <c r="A6858">
        <v>12786553</v>
      </c>
      <c r="B6858" t="s">
        <v>8214</v>
      </c>
      <c r="C6858">
        <v>46990</v>
      </c>
      <c r="D6858" t="s">
        <v>165</v>
      </c>
      <c r="E6858" t="s">
        <v>166</v>
      </c>
      <c r="F6858" t="s">
        <v>470</v>
      </c>
      <c r="G6858" t="s">
        <v>1282</v>
      </c>
      <c r="H6858">
        <v>2019</v>
      </c>
      <c r="I6858">
        <v>82059</v>
      </c>
      <c r="J6858" t="s">
        <v>275</v>
      </c>
      <c r="K6858" t="s">
        <v>81</v>
      </c>
      <c r="L6858" t="s">
        <v>31</v>
      </c>
      <c r="M6858" t="s">
        <v>24</v>
      </c>
      <c r="N6858">
        <v>2440</v>
      </c>
      <c r="O6858" t="s">
        <v>47</v>
      </c>
      <c r="P6858">
        <v>5</v>
      </c>
      <c r="Q6858">
        <f t="shared" si="214"/>
        <v>5</v>
      </c>
      <c r="R6858" t="str">
        <f t="shared" si="215"/>
        <v>Luxury</v>
      </c>
    </row>
    <row r="6859" spans="1:18" x14ac:dyDescent="0.35">
      <c r="A6859">
        <v>12786554</v>
      </c>
      <c r="B6859" t="s">
        <v>4269</v>
      </c>
      <c r="C6859">
        <v>37990</v>
      </c>
      <c r="D6859" t="s">
        <v>42</v>
      </c>
      <c r="E6859" t="s">
        <v>179</v>
      </c>
      <c r="F6859" t="s">
        <v>1289</v>
      </c>
      <c r="G6859" t="s">
        <v>294</v>
      </c>
      <c r="H6859">
        <v>2017</v>
      </c>
      <c r="I6859">
        <v>85546</v>
      </c>
      <c r="J6859" t="s">
        <v>205</v>
      </c>
      <c r="K6859" t="s">
        <v>22</v>
      </c>
      <c r="L6859" t="s">
        <v>31</v>
      </c>
      <c r="M6859" t="s">
        <v>24</v>
      </c>
      <c r="N6859">
        <v>2776</v>
      </c>
      <c r="O6859" t="s">
        <v>47</v>
      </c>
      <c r="P6859">
        <v>5</v>
      </c>
      <c r="Q6859">
        <f t="shared" si="214"/>
        <v>7</v>
      </c>
      <c r="R6859" t="str">
        <f t="shared" si="215"/>
        <v>Mid-range</v>
      </c>
    </row>
    <row r="6860" spans="1:18" x14ac:dyDescent="0.35">
      <c r="A6860">
        <v>12786567</v>
      </c>
      <c r="B6860" t="s">
        <v>8658</v>
      </c>
      <c r="C6860">
        <v>34870</v>
      </c>
      <c r="D6860" t="s">
        <v>143</v>
      </c>
      <c r="E6860" t="s">
        <v>144</v>
      </c>
      <c r="F6860" t="s">
        <v>2848</v>
      </c>
      <c r="G6860" t="s">
        <v>592</v>
      </c>
      <c r="H6860">
        <v>2019</v>
      </c>
      <c r="I6860">
        <v>59091</v>
      </c>
      <c r="J6860" t="s">
        <v>21</v>
      </c>
      <c r="K6860" t="s">
        <v>22</v>
      </c>
      <c r="L6860" t="s">
        <v>23</v>
      </c>
      <c r="M6860" t="s">
        <v>24</v>
      </c>
      <c r="N6860">
        <v>2498</v>
      </c>
      <c r="O6860" t="s">
        <v>116</v>
      </c>
      <c r="P6860">
        <v>5</v>
      </c>
      <c r="Q6860">
        <f t="shared" si="214"/>
        <v>5</v>
      </c>
      <c r="R6860" t="str">
        <f t="shared" si="215"/>
        <v>Mid-range</v>
      </c>
    </row>
    <row r="6861" spans="1:18" x14ac:dyDescent="0.35">
      <c r="A6861">
        <v>12786581</v>
      </c>
      <c r="B6861" t="s">
        <v>861</v>
      </c>
      <c r="C6861">
        <v>54990</v>
      </c>
      <c r="D6861" t="s">
        <v>54</v>
      </c>
      <c r="E6861" t="s">
        <v>175</v>
      </c>
      <c r="F6861" t="s">
        <v>805</v>
      </c>
      <c r="G6861" t="s">
        <v>862</v>
      </c>
      <c r="H6861">
        <v>2020</v>
      </c>
      <c r="I6861">
        <v>25394</v>
      </c>
      <c r="J6861" t="s">
        <v>275</v>
      </c>
      <c r="K6861" t="s">
        <v>22</v>
      </c>
      <c r="L6861" t="s">
        <v>31</v>
      </c>
      <c r="M6861" t="s">
        <v>24</v>
      </c>
      <c r="N6861">
        <v>3198</v>
      </c>
      <c r="O6861" t="s">
        <v>116</v>
      </c>
      <c r="P6861">
        <v>5</v>
      </c>
      <c r="Q6861">
        <f t="shared" si="214"/>
        <v>4</v>
      </c>
      <c r="R6861" t="str">
        <f t="shared" si="215"/>
        <v>Luxury</v>
      </c>
    </row>
    <row r="6862" spans="1:18" x14ac:dyDescent="0.35">
      <c r="A6862">
        <v>12786583</v>
      </c>
      <c r="B6862" t="s">
        <v>8659</v>
      </c>
      <c r="C6862">
        <v>32990</v>
      </c>
      <c r="D6862" t="s">
        <v>362</v>
      </c>
      <c r="E6862" t="s">
        <v>8660</v>
      </c>
      <c r="F6862" t="s">
        <v>3782</v>
      </c>
      <c r="G6862" t="s">
        <v>8661</v>
      </c>
      <c r="H6862">
        <v>2019</v>
      </c>
      <c r="I6862">
        <v>119374</v>
      </c>
      <c r="J6862" t="s">
        <v>338</v>
      </c>
      <c r="K6862" t="s">
        <v>22</v>
      </c>
      <c r="L6862" t="s">
        <v>31</v>
      </c>
      <c r="M6862" t="s">
        <v>24</v>
      </c>
      <c r="N6862">
        <v>2157</v>
      </c>
      <c r="O6862" t="s">
        <v>47</v>
      </c>
      <c r="P6862">
        <v>5</v>
      </c>
      <c r="Q6862">
        <f t="shared" si="214"/>
        <v>5</v>
      </c>
      <c r="R6862" t="str">
        <f t="shared" si="215"/>
        <v>Mid-range</v>
      </c>
    </row>
    <row r="6863" spans="1:18" x14ac:dyDescent="0.35">
      <c r="A6863">
        <v>12786584</v>
      </c>
      <c r="B6863" t="s">
        <v>1895</v>
      </c>
      <c r="C6863">
        <v>45990</v>
      </c>
      <c r="D6863" t="s">
        <v>17</v>
      </c>
      <c r="E6863" t="s">
        <v>258</v>
      </c>
      <c r="F6863" t="s">
        <v>259</v>
      </c>
      <c r="G6863" t="s">
        <v>323</v>
      </c>
      <c r="H6863">
        <v>2016</v>
      </c>
      <c r="I6863">
        <v>119477</v>
      </c>
      <c r="J6863" t="s">
        <v>338</v>
      </c>
      <c r="K6863" t="s">
        <v>22</v>
      </c>
      <c r="L6863" t="s">
        <v>31</v>
      </c>
      <c r="M6863" t="s">
        <v>24</v>
      </c>
      <c r="N6863">
        <v>2753</v>
      </c>
      <c r="O6863" t="s">
        <v>47</v>
      </c>
      <c r="P6863">
        <v>5</v>
      </c>
      <c r="Q6863">
        <f t="shared" si="214"/>
        <v>8</v>
      </c>
      <c r="R6863" t="str">
        <f t="shared" si="215"/>
        <v>Luxury</v>
      </c>
    </row>
    <row r="6864" spans="1:18" x14ac:dyDescent="0.35">
      <c r="A6864">
        <v>12786628</v>
      </c>
      <c r="B6864" t="s">
        <v>3694</v>
      </c>
      <c r="C6864">
        <v>5990</v>
      </c>
      <c r="D6864" t="s">
        <v>54</v>
      </c>
      <c r="E6864" t="s">
        <v>83</v>
      </c>
      <c r="F6864" t="s">
        <v>2308</v>
      </c>
      <c r="G6864" t="s">
        <v>3695</v>
      </c>
      <c r="H6864">
        <v>2004</v>
      </c>
      <c r="I6864">
        <v>212006</v>
      </c>
      <c r="J6864" t="s">
        <v>63</v>
      </c>
      <c r="K6864" t="s">
        <v>22</v>
      </c>
      <c r="L6864" t="s">
        <v>23</v>
      </c>
      <c r="M6864" t="s">
        <v>24</v>
      </c>
      <c r="N6864">
        <v>1989</v>
      </c>
      <c r="O6864" t="s">
        <v>116</v>
      </c>
      <c r="P6864">
        <v>5</v>
      </c>
      <c r="Q6864">
        <f t="shared" si="214"/>
        <v>20</v>
      </c>
      <c r="R6864" t="str">
        <f t="shared" si="215"/>
        <v>Budget</v>
      </c>
    </row>
    <row r="6865" spans="1:18" x14ac:dyDescent="0.35">
      <c r="A6865">
        <v>12786646</v>
      </c>
      <c r="B6865" t="s">
        <v>7814</v>
      </c>
      <c r="C6865">
        <v>49000</v>
      </c>
      <c r="D6865" t="s">
        <v>76</v>
      </c>
      <c r="E6865" t="s">
        <v>373</v>
      </c>
      <c r="F6865" t="s">
        <v>374</v>
      </c>
      <c r="G6865" t="s">
        <v>946</v>
      </c>
      <c r="H6865">
        <v>2017</v>
      </c>
      <c r="I6865">
        <v>75000</v>
      </c>
      <c r="J6865" t="s">
        <v>21</v>
      </c>
      <c r="K6865" t="s">
        <v>22</v>
      </c>
      <c r="L6865" t="s">
        <v>31</v>
      </c>
      <c r="M6865" t="s">
        <v>24</v>
      </c>
      <c r="N6865">
        <v>2999</v>
      </c>
      <c r="O6865" t="s">
        <v>25</v>
      </c>
      <c r="P6865">
        <v>7</v>
      </c>
      <c r="Q6865">
        <f t="shared" si="214"/>
        <v>7</v>
      </c>
      <c r="R6865" t="str">
        <f t="shared" si="215"/>
        <v>Luxury</v>
      </c>
    </row>
    <row r="6866" spans="1:18" x14ac:dyDescent="0.35">
      <c r="A6866">
        <v>12786669</v>
      </c>
      <c r="B6866" t="s">
        <v>8662</v>
      </c>
      <c r="C6866">
        <v>30888</v>
      </c>
      <c r="D6866" t="s">
        <v>102</v>
      </c>
      <c r="E6866" t="s">
        <v>222</v>
      </c>
      <c r="F6866" t="s">
        <v>4259</v>
      </c>
      <c r="G6866" t="s">
        <v>2287</v>
      </c>
      <c r="H6866">
        <v>2019</v>
      </c>
      <c r="I6866">
        <v>60869</v>
      </c>
      <c r="J6866" t="s">
        <v>21</v>
      </c>
      <c r="K6866" t="s">
        <v>22</v>
      </c>
      <c r="L6866" t="s">
        <v>64</v>
      </c>
      <c r="M6866" t="s">
        <v>24</v>
      </c>
      <c r="N6866">
        <v>1798</v>
      </c>
      <c r="O6866" t="s">
        <v>47</v>
      </c>
      <c r="P6866">
        <v>5</v>
      </c>
      <c r="Q6866">
        <f t="shared" si="214"/>
        <v>5</v>
      </c>
      <c r="R6866" t="str">
        <f t="shared" si="215"/>
        <v>Mid-range</v>
      </c>
    </row>
    <row r="6867" spans="1:18" x14ac:dyDescent="0.35">
      <c r="A6867">
        <v>12786674</v>
      </c>
      <c r="B6867" t="s">
        <v>2283</v>
      </c>
      <c r="C6867">
        <v>22950</v>
      </c>
      <c r="D6867" t="s">
        <v>54</v>
      </c>
      <c r="E6867" t="s">
        <v>175</v>
      </c>
      <c r="F6867" t="s">
        <v>1519</v>
      </c>
      <c r="G6867" t="s">
        <v>659</v>
      </c>
      <c r="H6867">
        <v>2015</v>
      </c>
      <c r="I6867">
        <v>158432</v>
      </c>
      <c r="J6867" t="s">
        <v>80</v>
      </c>
      <c r="K6867" t="s">
        <v>22</v>
      </c>
      <c r="L6867" t="s">
        <v>31</v>
      </c>
      <c r="M6867" t="s">
        <v>24</v>
      </c>
      <c r="N6867">
        <v>2198</v>
      </c>
      <c r="O6867" t="s">
        <v>47</v>
      </c>
      <c r="P6867">
        <v>2</v>
      </c>
      <c r="Q6867">
        <f t="shared" si="214"/>
        <v>9</v>
      </c>
      <c r="R6867" t="str">
        <f t="shared" si="215"/>
        <v>Mid-range</v>
      </c>
    </row>
    <row r="6868" spans="1:18" x14ac:dyDescent="0.35">
      <c r="A6868">
        <v>12786678</v>
      </c>
      <c r="B6868" t="s">
        <v>5363</v>
      </c>
      <c r="C6868">
        <v>26800</v>
      </c>
      <c r="D6868" t="s">
        <v>88</v>
      </c>
      <c r="E6868" t="s">
        <v>625</v>
      </c>
      <c r="F6868" t="s">
        <v>626</v>
      </c>
      <c r="G6868" t="s">
        <v>627</v>
      </c>
      <c r="H6868">
        <v>2017</v>
      </c>
      <c r="I6868">
        <v>114455</v>
      </c>
      <c r="J6868" t="s">
        <v>106</v>
      </c>
      <c r="K6868" t="s">
        <v>81</v>
      </c>
      <c r="L6868" t="s">
        <v>31</v>
      </c>
      <c r="M6868" t="s">
        <v>24</v>
      </c>
      <c r="N6868">
        <v>2497</v>
      </c>
      <c r="O6868" t="s">
        <v>47</v>
      </c>
      <c r="P6868">
        <v>3</v>
      </c>
      <c r="Q6868">
        <f t="shared" si="214"/>
        <v>7</v>
      </c>
      <c r="R6868" t="str">
        <f t="shared" si="215"/>
        <v>Mid-range</v>
      </c>
    </row>
    <row r="6869" spans="1:18" x14ac:dyDescent="0.35">
      <c r="A6869">
        <v>12786683</v>
      </c>
      <c r="B6869" t="s">
        <v>899</v>
      </c>
      <c r="C6869">
        <v>37990</v>
      </c>
      <c r="D6869" t="s">
        <v>54</v>
      </c>
      <c r="E6869" t="s">
        <v>175</v>
      </c>
      <c r="F6869" t="s">
        <v>900</v>
      </c>
      <c r="G6869" t="s">
        <v>207</v>
      </c>
      <c r="H6869">
        <v>2014</v>
      </c>
      <c r="I6869">
        <v>83305</v>
      </c>
      <c r="J6869" t="s">
        <v>338</v>
      </c>
      <c r="K6869" t="s">
        <v>22</v>
      </c>
      <c r="L6869" t="s">
        <v>31</v>
      </c>
      <c r="M6869" t="s">
        <v>24</v>
      </c>
      <c r="N6869">
        <v>3198</v>
      </c>
      <c r="O6869" t="s">
        <v>47</v>
      </c>
      <c r="P6869">
        <v>5</v>
      </c>
      <c r="Q6869">
        <f t="shared" si="214"/>
        <v>10</v>
      </c>
      <c r="R6869" t="str">
        <f t="shared" si="215"/>
        <v>Mid-range</v>
      </c>
    </row>
    <row r="6870" spans="1:18" x14ac:dyDescent="0.35">
      <c r="A6870">
        <v>12786701</v>
      </c>
      <c r="B6870" t="s">
        <v>7088</v>
      </c>
      <c r="C6870">
        <v>44990</v>
      </c>
      <c r="D6870" t="s">
        <v>17</v>
      </c>
      <c r="E6870" t="s">
        <v>193</v>
      </c>
      <c r="F6870" t="s">
        <v>781</v>
      </c>
      <c r="G6870" t="s">
        <v>885</v>
      </c>
      <c r="H6870">
        <v>2016</v>
      </c>
      <c r="I6870">
        <v>61041</v>
      </c>
      <c r="J6870" t="s">
        <v>21</v>
      </c>
      <c r="K6870" t="s">
        <v>22</v>
      </c>
      <c r="L6870" t="s">
        <v>23</v>
      </c>
      <c r="M6870" t="s">
        <v>24</v>
      </c>
      <c r="N6870">
        <v>3456</v>
      </c>
      <c r="O6870" t="s">
        <v>33</v>
      </c>
      <c r="P6870">
        <v>7</v>
      </c>
      <c r="Q6870">
        <f t="shared" si="214"/>
        <v>8</v>
      </c>
      <c r="R6870" t="str">
        <f t="shared" si="215"/>
        <v>Luxury</v>
      </c>
    </row>
    <row r="6871" spans="1:18" x14ac:dyDescent="0.35">
      <c r="A6871">
        <v>12786704</v>
      </c>
      <c r="B6871" t="s">
        <v>6855</v>
      </c>
      <c r="C6871">
        <v>31990</v>
      </c>
      <c r="D6871" t="s">
        <v>188</v>
      </c>
      <c r="E6871" t="s">
        <v>189</v>
      </c>
      <c r="F6871" t="s">
        <v>4293</v>
      </c>
      <c r="G6871" t="s">
        <v>3142</v>
      </c>
      <c r="H6871">
        <v>2020</v>
      </c>
      <c r="I6871">
        <v>54864</v>
      </c>
      <c r="J6871" t="s">
        <v>21</v>
      </c>
      <c r="K6871" t="s">
        <v>22</v>
      </c>
      <c r="L6871" t="s">
        <v>23</v>
      </c>
      <c r="M6871" t="s">
        <v>24</v>
      </c>
      <c r="N6871">
        <v>1999</v>
      </c>
      <c r="O6871" t="s">
        <v>116</v>
      </c>
      <c r="P6871">
        <v>5</v>
      </c>
      <c r="Q6871">
        <f t="shared" si="214"/>
        <v>4</v>
      </c>
      <c r="R6871" t="str">
        <f t="shared" si="215"/>
        <v>Mid-range</v>
      </c>
    </row>
    <row r="6872" spans="1:18" x14ac:dyDescent="0.35">
      <c r="A6872">
        <v>12786710</v>
      </c>
      <c r="B6872" t="s">
        <v>1867</v>
      </c>
      <c r="C6872">
        <v>56990</v>
      </c>
      <c r="D6872" t="s">
        <v>54</v>
      </c>
      <c r="E6872" t="s">
        <v>175</v>
      </c>
      <c r="F6872" t="s">
        <v>900</v>
      </c>
      <c r="G6872" t="s">
        <v>862</v>
      </c>
      <c r="H6872">
        <v>2020</v>
      </c>
      <c r="I6872">
        <v>64569</v>
      </c>
      <c r="J6872" t="s">
        <v>275</v>
      </c>
      <c r="K6872" t="s">
        <v>22</v>
      </c>
      <c r="L6872" t="s">
        <v>31</v>
      </c>
      <c r="M6872" t="s">
        <v>24</v>
      </c>
      <c r="N6872">
        <v>3198</v>
      </c>
      <c r="O6872" t="s">
        <v>47</v>
      </c>
      <c r="P6872">
        <v>5</v>
      </c>
      <c r="Q6872">
        <f t="shared" si="214"/>
        <v>4</v>
      </c>
      <c r="R6872" t="str">
        <f t="shared" si="215"/>
        <v>Luxury</v>
      </c>
    </row>
    <row r="6873" spans="1:18" x14ac:dyDescent="0.35">
      <c r="A6873">
        <v>12786751</v>
      </c>
      <c r="B6873" t="s">
        <v>8663</v>
      </c>
      <c r="C6873">
        <v>43940</v>
      </c>
      <c r="D6873" t="s">
        <v>76</v>
      </c>
      <c r="E6873" t="s">
        <v>373</v>
      </c>
      <c r="F6873" t="s">
        <v>3408</v>
      </c>
      <c r="G6873" t="s">
        <v>3409</v>
      </c>
      <c r="H6873">
        <v>2018</v>
      </c>
      <c r="I6873">
        <v>103792</v>
      </c>
      <c r="J6873" t="s">
        <v>21</v>
      </c>
      <c r="K6873" t="s">
        <v>22</v>
      </c>
      <c r="L6873" t="s">
        <v>31</v>
      </c>
      <c r="M6873" t="s">
        <v>24</v>
      </c>
      <c r="N6873">
        <v>2999</v>
      </c>
      <c r="O6873" t="s">
        <v>47</v>
      </c>
      <c r="P6873">
        <v>7</v>
      </c>
      <c r="Q6873">
        <f t="shared" si="214"/>
        <v>6</v>
      </c>
      <c r="R6873" t="str">
        <f t="shared" si="215"/>
        <v>Luxury</v>
      </c>
    </row>
    <row r="6874" spans="1:18" x14ac:dyDescent="0.35">
      <c r="A6874">
        <v>12786756</v>
      </c>
      <c r="B6874" t="s">
        <v>8664</v>
      </c>
      <c r="C6874">
        <v>21350</v>
      </c>
      <c r="D6874" t="s">
        <v>42</v>
      </c>
      <c r="E6874" t="s">
        <v>1401</v>
      </c>
      <c r="F6874" t="s">
        <v>8665</v>
      </c>
      <c r="G6874" t="s">
        <v>1403</v>
      </c>
      <c r="H6874">
        <v>2019</v>
      </c>
      <c r="I6874">
        <v>177871</v>
      </c>
      <c r="J6874" t="s">
        <v>21</v>
      </c>
      <c r="K6874" t="s">
        <v>22</v>
      </c>
      <c r="L6874" t="s">
        <v>23</v>
      </c>
      <c r="M6874" t="s">
        <v>24</v>
      </c>
      <c r="N6874">
        <v>1490</v>
      </c>
      <c r="O6874" t="s">
        <v>47</v>
      </c>
      <c r="P6874">
        <v>5</v>
      </c>
      <c r="Q6874">
        <f t="shared" si="214"/>
        <v>5</v>
      </c>
      <c r="R6874" t="str">
        <f t="shared" si="215"/>
        <v>Mid-range</v>
      </c>
    </row>
    <row r="6875" spans="1:18" x14ac:dyDescent="0.35">
      <c r="A6875">
        <v>12786757</v>
      </c>
      <c r="B6875" t="s">
        <v>2957</v>
      </c>
      <c r="C6875">
        <v>21999</v>
      </c>
      <c r="D6875" t="s">
        <v>42</v>
      </c>
      <c r="E6875" t="s">
        <v>1193</v>
      </c>
      <c r="F6875" t="s">
        <v>1194</v>
      </c>
      <c r="G6875" t="s">
        <v>2112</v>
      </c>
      <c r="H6875">
        <v>2016</v>
      </c>
      <c r="I6875">
        <v>108975</v>
      </c>
      <c r="J6875" t="s">
        <v>21</v>
      </c>
      <c r="K6875" t="s">
        <v>22</v>
      </c>
      <c r="L6875" t="s">
        <v>31</v>
      </c>
      <c r="M6875" t="s">
        <v>24</v>
      </c>
      <c r="N6875">
        <v>2231</v>
      </c>
      <c r="O6875" t="s">
        <v>33</v>
      </c>
      <c r="P6875">
        <v>7</v>
      </c>
      <c r="Q6875">
        <f t="shared" si="214"/>
        <v>8</v>
      </c>
      <c r="R6875" t="str">
        <f t="shared" si="215"/>
        <v>Mid-range</v>
      </c>
    </row>
    <row r="6876" spans="1:18" x14ac:dyDescent="0.35">
      <c r="A6876">
        <v>12786766</v>
      </c>
      <c r="B6876" t="s">
        <v>1554</v>
      </c>
      <c r="C6876">
        <v>98990</v>
      </c>
      <c r="D6876" t="s">
        <v>282</v>
      </c>
      <c r="E6876" t="s">
        <v>1524</v>
      </c>
      <c r="F6876" t="s">
        <v>1555</v>
      </c>
      <c r="G6876" t="s">
        <v>1556</v>
      </c>
      <c r="H6876">
        <v>2021</v>
      </c>
      <c r="I6876">
        <v>980</v>
      </c>
      <c r="J6876" t="s">
        <v>338</v>
      </c>
      <c r="K6876" t="s">
        <v>22</v>
      </c>
      <c r="L6876" t="s">
        <v>23</v>
      </c>
      <c r="M6876" t="s">
        <v>24</v>
      </c>
      <c r="N6876">
        <v>3604</v>
      </c>
      <c r="O6876" t="s">
        <v>74</v>
      </c>
      <c r="P6876">
        <v>5</v>
      </c>
      <c r="Q6876">
        <f t="shared" si="214"/>
        <v>3</v>
      </c>
      <c r="R6876" t="str">
        <f t="shared" si="215"/>
        <v>Luxury</v>
      </c>
    </row>
    <row r="6877" spans="1:18" x14ac:dyDescent="0.35">
      <c r="A6877">
        <v>12786783</v>
      </c>
      <c r="B6877" t="s">
        <v>8666</v>
      </c>
      <c r="C6877">
        <v>39990</v>
      </c>
      <c r="D6877" t="s">
        <v>102</v>
      </c>
      <c r="E6877" t="s">
        <v>1082</v>
      </c>
      <c r="F6877" t="s">
        <v>4897</v>
      </c>
      <c r="G6877" t="s">
        <v>8667</v>
      </c>
      <c r="H6877">
        <v>2015</v>
      </c>
      <c r="I6877">
        <v>63900</v>
      </c>
      <c r="J6877" t="s">
        <v>21</v>
      </c>
      <c r="K6877" t="s">
        <v>22</v>
      </c>
      <c r="L6877" t="s">
        <v>31</v>
      </c>
      <c r="M6877" t="s">
        <v>24</v>
      </c>
      <c r="N6877">
        <v>2967</v>
      </c>
      <c r="O6877" t="s">
        <v>25</v>
      </c>
      <c r="P6877">
        <v>5</v>
      </c>
      <c r="Q6877">
        <f t="shared" si="214"/>
        <v>9</v>
      </c>
      <c r="R6877" t="str">
        <f t="shared" si="215"/>
        <v>Mid-range</v>
      </c>
    </row>
    <row r="6878" spans="1:18" x14ac:dyDescent="0.35">
      <c r="A6878">
        <v>12786795</v>
      </c>
      <c r="B6878" t="s">
        <v>8668</v>
      </c>
      <c r="C6878">
        <v>28880</v>
      </c>
      <c r="D6878" t="s">
        <v>1601</v>
      </c>
      <c r="E6878" t="s">
        <v>8669</v>
      </c>
      <c r="F6878" t="s">
        <v>8670</v>
      </c>
      <c r="G6878" t="s">
        <v>8671</v>
      </c>
      <c r="H6878">
        <v>2015</v>
      </c>
      <c r="I6878">
        <v>45851</v>
      </c>
      <c r="J6878" t="s">
        <v>63</v>
      </c>
      <c r="K6878" t="s">
        <v>22</v>
      </c>
      <c r="L6878" t="s">
        <v>31</v>
      </c>
      <c r="M6878" t="s">
        <v>24</v>
      </c>
      <c r="N6878">
        <v>2179</v>
      </c>
      <c r="O6878" t="s">
        <v>25</v>
      </c>
      <c r="P6878">
        <v>5</v>
      </c>
      <c r="Q6878">
        <f t="shared" si="214"/>
        <v>9</v>
      </c>
      <c r="R6878" t="str">
        <f t="shared" si="215"/>
        <v>Mid-range</v>
      </c>
    </row>
    <row r="6879" spans="1:18" x14ac:dyDescent="0.35">
      <c r="A6879">
        <v>12786810</v>
      </c>
      <c r="B6879" t="s">
        <v>8672</v>
      </c>
      <c r="C6879">
        <v>28999</v>
      </c>
      <c r="D6879" t="s">
        <v>17</v>
      </c>
      <c r="E6879" t="s">
        <v>258</v>
      </c>
      <c r="F6879" t="s">
        <v>259</v>
      </c>
      <c r="G6879" t="s">
        <v>5327</v>
      </c>
      <c r="H6879">
        <v>2010</v>
      </c>
      <c r="I6879">
        <v>276909</v>
      </c>
      <c r="J6879" t="s">
        <v>236</v>
      </c>
      <c r="K6879" t="s">
        <v>22</v>
      </c>
      <c r="L6879" t="s">
        <v>31</v>
      </c>
      <c r="M6879" t="s">
        <v>24</v>
      </c>
      <c r="N6879">
        <v>2982</v>
      </c>
      <c r="O6879" t="s">
        <v>47</v>
      </c>
      <c r="P6879">
        <v>5</v>
      </c>
      <c r="Q6879">
        <f t="shared" si="214"/>
        <v>14</v>
      </c>
      <c r="R6879" t="str">
        <f t="shared" si="215"/>
        <v>Mid-range</v>
      </c>
    </row>
    <row r="6880" spans="1:18" x14ac:dyDescent="0.35">
      <c r="A6880">
        <v>12786826</v>
      </c>
      <c r="B6880" t="s">
        <v>3934</v>
      </c>
      <c r="C6880">
        <v>35000</v>
      </c>
      <c r="D6880" t="s">
        <v>17</v>
      </c>
      <c r="E6880" t="s">
        <v>157</v>
      </c>
      <c r="F6880" t="s">
        <v>158</v>
      </c>
      <c r="G6880" t="s">
        <v>3009</v>
      </c>
      <c r="H6880">
        <v>2010</v>
      </c>
      <c r="I6880">
        <v>149000</v>
      </c>
      <c r="J6880" t="s">
        <v>21</v>
      </c>
      <c r="K6880" t="s">
        <v>22</v>
      </c>
      <c r="L6880" t="s">
        <v>31</v>
      </c>
      <c r="M6880" t="s">
        <v>24</v>
      </c>
      <c r="N6880">
        <v>2982</v>
      </c>
      <c r="O6880" t="s">
        <v>25</v>
      </c>
      <c r="P6880">
        <v>7</v>
      </c>
      <c r="Q6880">
        <f t="shared" si="214"/>
        <v>14</v>
      </c>
      <c r="R6880" t="str">
        <f t="shared" si="215"/>
        <v>Mid-range</v>
      </c>
    </row>
    <row r="6881" spans="1:18" x14ac:dyDescent="0.35">
      <c r="A6881">
        <v>12786830</v>
      </c>
      <c r="B6881" t="s">
        <v>212</v>
      </c>
      <c r="C6881">
        <v>23913</v>
      </c>
      <c r="D6881" t="s">
        <v>54</v>
      </c>
      <c r="E6881" t="s">
        <v>175</v>
      </c>
      <c r="F6881" t="s">
        <v>176</v>
      </c>
      <c r="G6881" t="s">
        <v>207</v>
      </c>
      <c r="H6881">
        <v>2014</v>
      </c>
      <c r="I6881">
        <v>189100</v>
      </c>
      <c r="J6881" t="s">
        <v>80</v>
      </c>
      <c r="K6881" t="s">
        <v>81</v>
      </c>
      <c r="L6881" t="s">
        <v>31</v>
      </c>
      <c r="M6881" t="s">
        <v>24</v>
      </c>
      <c r="N6881">
        <v>3198</v>
      </c>
      <c r="O6881" t="s">
        <v>47</v>
      </c>
      <c r="P6881">
        <v>2</v>
      </c>
      <c r="Q6881">
        <f t="shared" si="214"/>
        <v>10</v>
      </c>
      <c r="R6881" t="str">
        <f t="shared" si="215"/>
        <v>Mid-range</v>
      </c>
    </row>
    <row r="6882" spans="1:18" x14ac:dyDescent="0.35">
      <c r="A6882">
        <v>12786838</v>
      </c>
      <c r="B6882" t="s">
        <v>4047</v>
      </c>
      <c r="C6882">
        <v>25890</v>
      </c>
      <c r="D6882" t="s">
        <v>42</v>
      </c>
      <c r="E6882" t="s">
        <v>71</v>
      </c>
      <c r="F6882" t="s">
        <v>2906</v>
      </c>
      <c r="G6882" t="s">
        <v>962</v>
      </c>
      <c r="H6882">
        <v>2015</v>
      </c>
      <c r="I6882">
        <v>139760</v>
      </c>
      <c r="J6882" t="s">
        <v>46</v>
      </c>
      <c r="K6882" t="s">
        <v>22</v>
      </c>
      <c r="L6882" t="s">
        <v>23</v>
      </c>
      <c r="M6882" t="s">
        <v>24</v>
      </c>
      <c r="N6882">
        <v>3565</v>
      </c>
      <c r="O6882" t="s">
        <v>47</v>
      </c>
      <c r="P6882">
        <v>5</v>
      </c>
      <c r="Q6882">
        <f t="shared" si="214"/>
        <v>9</v>
      </c>
      <c r="R6882" t="str">
        <f t="shared" si="215"/>
        <v>Mid-range</v>
      </c>
    </row>
    <row r="6883" spans="1:18" x14ac:dyDescent="0.35">
      <c r="A6883">
        <v>12786840</v>
      </c>
      <c r="B6883" t="s">
        <v>8673</v>
      </c>
      <c r="C6883">
        <v>64990</v>
      </c>
      <c r="D6883" t="s">
        <v>449</v>
      </c>
      <c r="E6883" t="s">
        <v>743</v>
      </c>
      <c r="F6883" t="s">
        <v>2790</v>
      </c>
      <c r="G6883" t="s">
        <v>2791</v>
      </c>
      <c r="H6883">
        <v>2014</v>
      </c>
      <c r="I6883">
        <v>81885</v>
      </c>
      <c r="J6883" t="s">
        <v>21</v>
      </c>
      <c r="K6883" t="s">
        <v>22</v>
      </c>
      <c r="L6883" t="s">
        <v>31</v>
      </c>
      <c r="M6883" t="s">
        <v>24</v>
      </c>
      <c r="N6883">
        <v>2993</v>
      </c>
      <c r="O6883" t="s">
        <v>151</v>
      </c>
      <c r="P6883">
        <v>5</v>
      </c>
      <c r="Q6883">
        <f t="shared" si="214"/>
        <v>10</v>
      </c>
      <c r="R6883" t="str">
        <f t="shared" si="215"/>
        <v>Luxury</v>
      </c>
    </row>
    <row r="6884" spans="1:18" x14ac:dyDescent="0.35">
      <c r="A6884">
        <v>12786843</v>
      </c>
      <c r="B6884" t="s">
        <v>8674</v>
      </c>
      <c r="C6884">
        <v>47990</v>
      </c>
      <c r="D6884" t="s">
        <v>679</v>
      </c>
      <c r="E6884" t="s">
        <v>220</v>
      </c>
      <c r="F6884" t="s">
        <v>4761</v>
      </c>
      <c r="G6884" t="s">
        <v>8675</v>
      </c>
      <c r="H6884">
        <v>2018</v>
      </c>
      <c r="I6884">
        <v>62236</v>
      </c>
      <c r="J6884" t="s">
        <v>220</v>
      </c>
      <c r="K6884" t="s">
        <v>22</v>
      </c>
      <c r="L6884" t="s">
        <v>64</v>
      </c>
      <c r="M6884" t="s">
        <v>24</v>
      </c>
      <c r="N6884">
        <v>1998</v>
      </c>
      <c r="O6884" t="s">
        <v>33</v>
      </c>
      <c r="P6884">
        <v>4</v>
      </c>
      <c r="Q6884">
        <f t="shared" si="214"/>
        <v>6</v>
      </c>
      <c r="R6884" t="str">
        <f t="shared" si="215"/>
        <v>Luxury</v>
      </c>
    </row>
    <row r="6885" spans="1:18" x14ac:dyDescent="0.35">
      <c r="A6885">
        <v>12786849</v>
      </c>
      <c r="B6885" t="s">
        <v>376</v>
      </c>
      <c r="C6885">
        <v>61490</v>
      </c>
      <c r="D6885" t="s">
        <v>49</v>
      </c>
      <c r="E6885" t="s">
        <v>234</v>
      </c>
      <c r="F6885" t="s">
        <v>377</v>
      </c>
      <c r="G6885" t="s">
        <v>246</v>
      </c>
      <c r="H6885">
        <v>2022</v>
      </c>
      <c r="I6885">
        <v>13</v>
      </c>
      <c r="J6885" t="s">
        <v>236</v>
      </c>
      <c r="K6885" t="s">
        <v>81</v>
      </c>
      <c r="L6885" t="s">
        <v>31</v>
      </c>
      <c r="M6885" t="s">
        <v>32</v>
      </c>
      <c r="N6885">
        <v>2298</v>
      </c>
      <c r="O6885" t="s">
        <v>47</v>
      </c>
      <c r="P6885">
        <v>5</v>
      </c>
      <c r="Q6885">
        <f t="shared" si="214"/>
        <v>2</v>
      </c>
      <c r="R6885" t="str">
        <f t="shared" si="215"/>
        <v>Luxury</v>
      </c>
    </row>
    <row r="6886" spans="1:18" x14ac:dyDescent="0.35">
      <c r="A6886">
        <v>12786865</v>
      </c>
      <c r="B6886" t="s">
        <v>8676</v>
      </c>
      <c r="C6886">
        <v>28990</v>
      </c>
      <c r="D6886" t="s">
        <v>165</v>
      </c>
      <c r="E6886" t="s">
        <v>568</v>
      </c>
      <c r="F6886" t="s">
        <v>692</v>
      </c>
      <c r="G6886" t="s">
        <v>5972</v>
      </c>
      <c r="H6886">
        <v>2022</v>
      </c>
      <c r="I6886">
        <v>10</v>
      </c>
      <c r="J6886" t="s">
        <v>21</v>
      </c>
      <c r="K6886" t="s">
        <v>22</v>
      </c>
      <c r="L6886" t="s">
        <v>23</v>
      </c>
      <c r="M6886" t="s">
        <v>32</v>
      </c>
      <c r="N6886">
        <v>1998</v>
      </c>
      <c r="O6886" t="s">
        <v>47</v>
      </c>
      <c r="P6886">
        <v>5</v>
      </c>
      <c r="Q6886">
        <f t="shared" si="214"/>
        <v>2</v>
      </c>
      <c r="R6886" t="str">
        <f t="shared" si="215"/>
        <v>Mid-range</v>
      </c>
    </row>
    <row r="6887" spans="1:18" x14ac:dyDescent="0.35">
      <c r="A6887">
        <v>12786868</v>
      </c>
      <c r="B6887" t="s">
        <v>8676</v>
      </c>
      <c r="C6887">
        <v>29340</v>
      </c>
      <c r="D6887" t="s">
        <v>165</v>
      </c>
      <c r="E6887" t="s">
        <v>568</v>
      </c>
      <c r="F6887" t="s">
        <v>692</v>
      </c>
      <c r="G6887" t="s">
        <v>5972</v>
      </c>
      <c r="H6887">
        <v>2022</v>
      </c>
      <c r="I6887">
        <v>5</v>
      </c>
      <c r="J6887" t="s">
        <v>21</v>
      </c>
      <c r="K6887" t="s">
        <v>22</v>
      </c>
      <c r="L6887" t="s">
        <v>23</v>
      </c>
      <c r="M6887" t="s">
        <v>32</v>
      </c>
      <c r="N6887">
        <v>1998</v>
      </c>
      <c r="O6887" t="s">
        <v>47</v>
      </c>
      <c r="P6887">
        <v>5</v>
      </c>
      <c r="Q6887">
        <f t="shared" si="214"/>
        <v>2</v>
      </c>
      <c r="R6887" t="str">
        <f t="shared" si="215"/>
        <v>Mid-range</v>
      </c>
    </row>
    <row r="6888" spans="1:18" x14ac:dyDescent="0.35">
      <c r="A6888">
        <v>12786869</v>
      </c>
      <c r="B6888" t="s">
        <v>3476</v>
      </c>
      <c r="C6888">
        <v>52990</v>
      </c>
      <c r="D6888" t="s">
        <v>17</v>
      </c>
      <c r="E6888" t="s">
        <v>153</v>
      </c>
      <c r="F6888" t="s">
        <v>1883</v>
      </c>
      <c r="G6888" t="s">
        <v>1884</v>
      </c>
      <c r="H6888">
        <v>2021</v>
      </c>
      <c r="I6888">
        <v>12098</v>
      </c>
      <c r="J6888" t="s">
        <v>21</v>
      </c>
      <c r="K6888" t="s">
        <v>22</v>
      </c>
      <c r="L6888" t="s">
        <v>23</v>
      </c>
      <c r="M6888" t="s">
        <v>24</v>
      </c>
      <c r="N6888">
        <v>1987</v>
      </c>
      <c r="O6888" t="s">
        <v>69</v>
      </c>
      <c r="P6888">
        <v>5</v>
      </c>
      <c r="Q6888">
        <f t="shared" si="214"/>
        <v>3</v>
      </c>
      <c r="R6888" t="str">
        <f t="shared" si="215"/>
        <v>Luxury</v>
      </c>
    </row>
    <row r="6889" spans="1:18" x14ac:dyDescent="0.35">
      <c r="A6889">
        <v>12786871</v>
      </c>
      <c r="B6889" t="s">
        <v>8677</v>
      </c>
      <c r="C6889">
        <v>46990</v>
      </c>
      <c r="D6889" t="s">
        <v>17</v>
      </c>
      <c r="E6889" t="s">
        <v>262</v>
      </c>
      <c r="F6889" t="s">
        <v>4869</v>
      </c>
      <c r="G6889" t="s">
        <v>1911</v>
      </c>
      <c r="H6889">
        <v>2021</v>
      </c>
      <c r="I6889">
        <v>7792</v>
      </c>
      <c r="J6889" t="s">
        <v>86</v>
      </c>
      <c r="K6889" t="s">
        <v>22</v>
      </c>
      <c r="L6889" t="s">
        <v>540</v>
      </c>
      <c r="M6889" t="s">
        <v>24</v>
      </c>
      <c r="N6889">
        <v>1798</v>
      </c>
      <c r="O6889" t="s">
        <v>25</v>
      </c>
      <c r="P6889">
        <v>5</v>
      </c>
      <c r="Q6889">
        <f t="shared" si="214"/>
        <v>3</v>
      </c>
      <c r="R6889" t="str">
        <f t="shared" si="215"/>
        <v>Luxury</v>
      </c>
    </row>
    <row r="6890" spans="1:18" x14ac:dyDescent="0.35">
      <c r="A6890">
        <v>12786872</v>
      </c>
      <c r="B6890" t="s">
        <v>6368</v>
      </c>
      <c r="C6890">
        <v>29990</v>
      </c>
      <c r="D6890" t="s">
        <v>17</v>
      </c>
      <c r="E6890" t="s">
        <v>632</v>
      </c>
      <c r="F6890" t="s">
        <v>807</v>
      </c>
      <c r="G6890" t="s">
        <v>5485</v>
      </c>
      <c r="H6890">
        <v>2021</v>
      </c>
      <c r="I6890">
        <v>7313</v>
      </c>
      <c r="J6890" t="s">
        <v>86</v>
      </c>
      <c r="K6890" t="s">
        <v>22</v>
      </c>
      <c r="L6890" t="s">
        <v>23</v>
      </c>
      <c r="M6890" t="s">
        <v>24</v>
      </c>
      <c r="N6890">
        <v>1490</v>
      </c>
      <c r="O6890" t="s">
        <v>47</v>
      </c>
      <c r="P6890">
        <v>5</v>
      </c>
      <c r="Q6890">
        <f t="shared" si="214"/>
        <v>3</v>
      </c>
      <c r="R6890" t="str">
        <f t="shared" si="215"/>
        <v>Mid-range</v>
      </c>
    </row>
    <row r="6891" spans="1:18" x14ac:dyDescent="0.35">
      <c r="A6891">
        <v>12786874</v>
      </c>
      <c r="B6891" t="s">
        <v>8678</v>
      </c>
      <c r="C6891">
        <v>36990</v>
      </c>
      <c r="D6891" t="s">
        <v>17</v>
      </c>
      <c r="E6891" t="s">
        <v>632</v>
      </c>
      <c r="F6891" t="s">
        <v>5570</v>
      </c>
      <c r="G6891" t="s">
        <v>4870</v>
      </c>
      <c r="H6891">
        <v>2021</v>
      </c>
      <c r="I6891">
        <v>5492</v>
      </c>
      <c r="J6891" t="s">
        <v>86</v>
      </c>
      <c r="K6891" t="s">
        <v>22</v>
      </c>
      <c r="L6891" t="s">
        <v>540</v>
      </c>
      <c r="M6891" t="s">
        <v>24</v>
      </c>
      <c r="N6891">
        <v>1490</v>
      </c>
      <c r="O6891" t="s">
        <v>135</v>
      </c>
      <c r="P6891">
        <v>5</v>
      </c>
      <c r="Q6891">
        <f t="shared" si="214"/>
        <v>3</v>
      </c>
      <c r="R6891" t="str">
        <f t="shared" si="215"/>
        <v>Mid-range</v>
      </c>
    </row>
    <row r="6892" spans="1:18" x14ac:dyDescent="0.35">
      <c r="A6892">
        <v>12786878</v>
      </c>
      <c r="B6892" t="s">
        <v>8677</v>
      </c>
      <c r="C6892">
        <v>46990</v>
      </c>
      <c r="D6892" t="s">
        <v>17</v>
      </c>
      <c r="E6892" t="s">
        <v>262</v>
      </c>
      <c r="F6892" t="s">
        <v>4869</v>
      </c>
      <c r="G6892" t="s">
        <v>1911</v>
      </c>
      <c r="H6892">
        <v>2021</v>
      </c>
      <c r="I6892">
        <v>10480</v>
      </c>
      <c r="J6892" t="s">
        <v>86</v>
      </c>
      <c r="K6892" t="s">
        <v>22</v>
      </c>
      <c r="L6892" t="s">
        <v>540</v>
      </c>
      <c r="M6892" t="s">
        <v>24</v>
      </c>
      <c r="N6892">
        <v>1798</v>
      </c>
      <c r="O6892" t="s">
        <v>135</v>
      </c>
      <c r="P6892">
        <v>5</v>
      </c>
      <c r="Q6892">
        <f t="shared" si="214"/>
        <v>3</v>
      </c>
      <c r="R6892" t="str">
        <f t="shared" si="215"/>
        <v>Luxury</v>
      </c>
    </row>
    <row r="6893" spans="1:18" x14ac:dyDescent="0.35">
      <c r="A6893">
        <v>12786881</v>
      </c>
      <c r="B6893" t="s">
        <v>8679</v>
      </c>
      <c r="C6893">
        <v>104990</v>
      </c>
      <c r="D6893" t="s">
        <v>17</v>
      </c>
      <c r="E6893" t="s">
        <v>8680</v>
      </c>
      <c r="F6893" t="s">
        <v>8681</v>
      </c>
      <c r="G6893" t="s">
        <v>8682</v>
      </c>
      <c r="H6893">
        <v>2022</v>
      </c>
      <c r="I6893">
        <v>7603</v>
      </c>
      <c r="J6893" t="s">
        <v>393</v>
      </c>
      <c r="K6893" t="s">
        <v>22</v>
      </c>
      <c r="L6893" t="s">
        <v>64</v>
      </c>
      <c r="M6893" t="s">
        <v>24</v>
      </c>
      <c r="N6893">
        <v>2998</v>
      </c>
      <c r="O6893" t="s">
        <v>1382</v>
      </c>
      <c r="P6893">
        <v>2</v>
      </c>
      <c r="Q6893">
        <f t="shared" si="214"/>
        <v>2</v>
      </c>
      <c r="R6893" t="str">
        <f t="shared" si="215"/>
        <v>Luxury</v>
      </c>
    </row>
    <row r="6894" spans="1:18" x14ac:dyDescent="0.35">
      <c r="A6894">
        <v>12786884</v>
      </c>
      <c r="B6894" t="s">
        <v>6015</v>
      </c>
      <c r="C6894">
        <v>32992</v>
      </c>
      <c r="D6894" t="s">
        <v>127</v>
      </c>
      <c r="E6894">
        <v>3</v>
      </c>
      <c r="F6894" t="s">
        <v>1903</v>
      </c>
      <c r="G6894" t="s">
        <v>1666</v>
      </c>
      <c r="H6894">
        <v>2019</v>
      </c>
      <c r="I6894">
        <v>71072</v>
      </c>
      <c r="J6894" t="s">
        <v>63</v>
      </c>
      <c r="K6894" t="s">
        <v>22</v>
      </c>
      <c r="L6894" t="s">
        <v>23</v>
      </c>
      <c r="M6894" t="s">
        <v>24</v>
      </c>
      <c r="N6894">
        <v>2488</v>
      </c>
      <c r="O6894" t="s">
        <v>135</v>
      </c>
      <c r="P6894">
        <v>5</v>
      </c>
      <c r="Q6894">
        <f t="shared" si="214"/>
        <v>5</v>
      </c>
      <c r="R6894" t="str">
        <f t="shared" si="215"/>
        <v>Mid-range</v>
      </c>
    </row>
    <row r="6895" spans="1:18" x14ac:dyDescent="0.35">
      <c r="A6895">
        <v>12786898</v>
      </c>
      <c r="B6895" t="s">
        <v>8683</v>
      </c>
      <c r="C6895">
        <v>29990</v>
      </c>
      <c r="D6895" t="s">
        <v>847</v>
      </c>
      <c r="E6895" t="s">
        <v>848</v>
      </c>
      <c r="F6895" t="s">
        <v>849</v>
      </c>
      <c r="G6895" t="s">
        <v>850</v>
      </c>
      <c r="H6895">
        <v>2019</v>
      </c>
      <c r="I6895">
        <v>84394</v>
      </c>
      <c r="J6895" t="s">
        <v>169</v>
      </c>
      <c r="K6895" t="s">
        <v>22</v>
      </c>
      <c r="L6895" t="s">
        <v>31</v>
      </c>
      <c r="M6895" t="s">
        <v>24</v>
      </c>
      <c r="N6895">
        <v>2776</v>
      </c>
      <c r="O6895" t="s">
        <v>47</v>
      </c>
      <c r="P6895">
        <v>5</v>
      </c>
      <c r="Q6895">
        <f t="shared" si="214"/>
        <v>5</v>
      </c>
      <c r="R6895" t="str">
        <f t="shared" si="215"/>
        <v>Mid-range</v>
      </c>
    </row>
    <row r="6896" spans="1:18" x14ac:dyDescent="0.35">
      <c r="A6896">
        <v>12786923</v>
      </c>
      <c r="B6896" t="s">
        <v>8684</v>
      </c>
      <c r="C6896">
        <v>35990</v>
      </c>
      <c r="D6896" t="s">
        <v>127</v>
      </c>
      <c r="E6896" t="s">
        <v>466</v>
      </c>
      <c r="F6896" t="s">
        <v>1197</v>
      </c>
      <c r="G6896" t="s">
        <v>1275</v>
      </c>
      <c r="H6896">
        <v>2018</v>
      </c>
      <c r="I6896">
        <v>104635</v>
      </c>
      <c r="J6896" t="s">
        <v>21</v>
      </c>
      <c r="K6896" t="s">
        <v>22</v>
      </c>
      <c r="L6896" t="s">
        <v>31</v>
      </c>
      <c r="M6896" t="s">
        <v>24</v>
      </c>
      <c r="N6896">
        <v>2191</v>
      </c>
      <c r="O6896" t="s">
        <v>69</v>
      </c>
      <c r="P6896">
        <v>5</v>
      </c>
      <c r="Q6896">
        <f t="shared" si="214"/>
        <v>6</v>
      </c>
      <c r="R6896" t="str">
        <f t="shared" si="215"/>
        <v>Mid-range</v>
      </c>
    </row>
    <row r="6897" spans="1:18" x14ac:dyDescent="0.35">
      <c r="A6897">
        <v>12786937</v>
      </c>
      <c r="B6897" t="s">
        <v>8685</v>
      </c>
      <c r="C6897">
        <v>19490</v>
      </c>
      <c r="D6897" t="s">
        <v>533</v>
      </c>
      <c r="E6897" t="s">
        <v>4136</v>
      </c>
      <c r="F6897" t="s">
        <v>639</v>
      </c>
      <c r="G6897" t="s">
        <v>4137</v>
      </c>
      <c r="H6897">
        <v>2021</v>
      </c>
      <c r="I6897">
        <v>26000</v>
      </c>
      <c r="J6897" t="s">
        <v>21</v>
      </c>
      <c r="K6897" t="s">
        <v>81</v>
      </c>
      <c r="L6897" t="s">
        <v>64</v>
      </c>
      <c r="M6897" t="s">
        <v>24</v>
      </c>
      <c r="N6897">
        <v>1242</v>
      </c>
      <c r="O6897" t="s">
        <v>47</v>
      </c>
      <c r="P6897">
        <v>5</v>
      </c>
      <c r="Q6897">
        <f t="shared" si="214"/>
        <v>3</v>
      </c>
      <c r="R6897" t="str">
        <f t="shared" si="215"/>
        <v>Mid-range</v>
      </c>
    </row>
    <row r="6898" spans="1:18" x14ac:dyDescent="0.35">
      <c r="A6898">
        <v>12786947</v>
      </c>
      <c r="B6898" t="s">
        <v>4561</v>
      </c>
      <c r="C6898">
        <v>69705</v>
      </c>
      <c r="D6898" t="s">
        <v>54</v>
      </c>
      <c r="E6898" t="s">
        <v>987</v>
      </c>
      <c r="F6898" t="s">
        <v>988</v>
      </c>
      <c r="G6898" t="s">
        <v>2166</v>
      </c>
      <c r="H6898">
        <v>2018</v>
      </c>
      <c r="I6898">
        <v>28461</v>
      </c>
      <c r="J6898" t="s">
        <v>393</v>
      </c>
      <c r="K6898" t="s">
        <v>22</v>
      </c>
      <c r="L6898" t="s">
        <v>64</v>
      </c>
      <c r="M6898" t="s">
        <v>24</v>
      </c>
      <c r="N6898">
        <v>4950</v>
      </c>
      <c r="O6898" t="s">
        <v>135</v>
      </c>
      <c r="P6898">
        <v>4</v>
      </c>
      <c r="Q6898">
        <f t="shared" si="214"/>
        <v>6</v>
      </c>
      <c r="R6898" t="str">
        <f t="shared" si="215"/>
        <v>Luxury</v>
      </c>
    </row>
    <row r="6899" spans="1:18" x14ac:dyDescent="0.35">
      <c r="A6899">
        <v>12786964</v>
      </c>
      <c r="B6899" t="s">
        <v>8686</v>
      </c>
      <c r="C6899">
        <v>27990</v>
      </c>
      <c r="D6899" t="s">
        <v>88</v>
      </c>
      <c r="E6899" t="s">
        <v>1014</v>
      </c>
      <c r="F6899" t="s">
        <v>90</v>
      </c>
      <c r="G6899" t="s">
        <v>2057</v>
      </c>
      <c r="H6899">
        <v>2018</v>
      </c>
      <c r="I6899">
        <v>50639</v>
      </c>
      <c r="J6899" t="s">
        <v>21</v>
      </c>
      <c r="K6899" t="s">
        <v>22</v>
      </c>
      <c r="L6899" t="s">
        <v>23</v>
      </c>
      <c r="M6899" t="s">
        <v>24</v>
      </c>
      <c r="N6899">
        <v>1999</v>
      </c>
      <c r="O6899" t="s">
        <v>69</v>
      </c>
      <c r="P6899">
        <v>5</v>
      </c>
      <c r="Q6899">
        <f t="shared" si="214"/>
        <v>6</v>
      </c>
      <c r="R6899" t="str">
        <f t="shared" si="215"/>
        <v>Mid-range</v>
      </c>
    </row>
    <row r="6900" spans="1:18" x14ac:dyDescent="0.35">
      <c r="A6900">
        <v>12786965</v>
      </c>
      <c r="B6900" t="s">
        <v>8687</v>
      </c>
      <c r="C6900">
        <v>26888</v>
      </c>
      <c r="D6900" t="s">
        <v>17</v>
      </c>
      <c r="E6900" t="s">
        <v>262</v>
      </c>
      <c r="F6900" t="s">
        <v>5052</v>
      </c>
      <c r="G6900" t="s">
        <v>1721</v>
      </c>
      <c r="H6900">
        <v>2019</v>
      </c>
      <c r="I6900">
        <v>59243</v>
      </c>
      <c r="J6900" t="s">
        <v>86</v>
      </c>
      <c r="K6900" t="s">
        <v>22</v>
      </c>
      <c r="L6900" t="s">
        <v>23</v>
      </c>
      <c r="M6900" t="s">
        <v>24</v>
      </c>
      <c r="N6900">
        <v>1987</v>
      </c>
      <c r="O6900" t="s">
        <v>47</v>
      </c>
      <c r="P6900">
        <v>5</v>
      </c>
      <c r="Q6900">
        <f t="shared" si="214"/>
        <v>5</v>
      </c>
      <c r="R6900" t="str">
        <f t="shared" si="215"/>
        <v>Mid-range</v>
      </c>
    </row>
    <row r="6901" spans="1:18" x14ac:dyDescent="0.35">
      <c r="A6901">
        <v>12786966</v>
      </c>
      <c r="B6901" t="s">
        <v>8688</v>
      </c>
      <c r="C6901">
        <v>8484</v>
      </c>
      <c r="D6901" t="s">
        <v>143</v>
      </c>
      <c r="E6901" t="s">
        <v>1109</v>
      </c>
      <c r="F6901" t="s">
        <v>1110</v>
      </c>
      <c r="G6901" t="s">
        <v>2086</v>
      </c>
      <c r="H6901">
        <v>2009</v>
      </c>
      <c r="I6901">
        <v>233217</v>
      </c>
      <c r="J6901" t="s">
        <v>21</v>
      </c>
      <c r="K6901" t="s">
        <v>22</v>
      </c>
      <c r="L6901" t="s">
        <v>23</v>
      </c>
      <c r="M6901" t="s">
        <v>24</v>
      </c>
      <c r="N6901">
        <v>2457</v>
      </c>
      <c r="O6901" t="s">
        <v>25</v>
      </c>
      <c r="P6901">
        <v>5</v>
      </c>
      <c r="Q6901">
        <f t="shared" si="214"/>
        <v>15</v>
      </c>
      <c r="R6901" t="str">
        <f t="shared" si="215"/>
        <v>Budget</v>
      </c>
    </row>
    <row r="6902" spans="1:18" x14ac:dyDescent="0.35">
      <c r="A6902">
        <v>12786974</v>
      </c>
      <c r="B6902" t="s">
        <v>8689</v>
      </c>
      <c r="C6902">
        <v>22888</v>
      </c>
      <c r="D6902" t="s">
        <v>226</v>
      </c>
      <c r="E6902" t="s">
        <v>552</v>
      </c>
      <c r="F6902" t="s">
        <v>8690</v>
      </c>
      <c r="G6902" t="s">
        <v>554</v>
      </c>
      <c r="H6902">
        <v>2018</v>
      </c>
      <c r="I6902">
        <v>93749</v>
      </c>
      <c r="J6902" t="s">
        <v>21</v>
      </c>
      <c r="K6902" t="s">
        <v>22</v>
      </c>
      <c r="L6902" t="s">
        <v>64</v>
      </c>
      <c r="M6902" t="s">
        <v>24</v>
      </c>
      <c r="N6902">
        <v>2488</v>
      </c>
      <c r="O6902" t="s">
        <v>69</v>
      </c>
      <c r="P6902">
        <v>5</v>
      </c>
      <c r="Q6902">
        <f t="shared" si="214"/>
        <v>6</v>
      </c>
      <c r="R6902" t="str">
        <f t="shared" si="215"/>
        <v>Mid-range</v>
      </c>
    </row>
    <row r="6903" spans="1:18" x14ac:dyDescent="0.35">
      <c r="A6903">
        <v>12786980</v>
      </c>
      <c r="B6903" t="s">
        <v>4610</v>
      </c>
      <c r="C6903">
        <v>44174</v>
      </c>
      <c r="D6903" t="s">
        <v>847</v>
      </c>
      <c r="E6903" t="s">
        <v>848</v>
      </c>
      <c r="F6903" t="s">
        <v>1630</v>
      </c>
      <c r="G6903" t="s">
        <v>850</v>
      </c>
      <c r="H6903">
        <v>2022</v>
      </c>
      <c r="I6903">
        <v>11</v>
      </c>
      <c r="J6903" t="s">
        <v>169</v>
      </c>
      <c r="K6903" t="s">
        <v>22</v>
      </c>
      <c r="L6903" t="s">
        <v>31</v>
      </c>
      <c r="M6903" t="s">
        <v>32</v>
      </c>
      <c r="N6903">
        <v>1996</v>
      </c>
      <c r="O6903" t="s">
        <v>69</v>
      </c>
      <c r="P6903">
        <v>5</v>
      </c>
      <c r="Q6903">
        <f t="shared" si="214"/>
        <v>2</v>
      </c>
      <c r="R6903" t="str">
        <f t="shared" si="215"/>
        <v>Luxury</v>
      </c>
    </row>
    <row r="6904" spans="1:18" x14ac:dyDescent="0.35">
      <c r="A6904">
        <v>12787002</v>
      </c>
      <c r="B6904" t="s">
        <v>8691</v>
      </c>
      <c r="C6904">
        <v>27990</v>
      </c>
      <c r="D6904" t="s">
        <v>127</v>
      </c>
      <c r="E6904">
        <v>6</v>
      </c>
      <c r="F6904" t="s">
        <v>3092</v>
      </c>
      <c r="G6904" t="s">
        <v>890</v>
      </c>
      <c r="H6904">
        <v>2015</v>
      </c>
      <c r="I6904">
        <v>52298</v>
      </c>
      <c r="J6904" t="s">
        <v>21</v>
      </c>
      <c r="K6904" t="s">
        <v>22</v>
      </c>
      <c r="L6904" t="s">
        <v>23</v>
      </c>
      <c r="M6904" t="s">
        <v>24</v>
      </c>
      <c r="N6904">
        <v>2488</v>
      </c>
      <c r="O6904" t="s">
        <v>25</v>
      </c>
      <c r="P6904">
        <v>5</v>
      </c>
      <c r="Q6904">
        <f t="shared" si="214"/>
        <v>9</v>
      </c>
      <c r="R6904" t="str">
        <f t="shared" si="215"/>
        <v>Mid-range</v>
      </c>
    </row>
    <row r="6905" spans="1:18" x14ac:dyDescent="0.35">
      <c r="A6905">
        <v>12787020</v>
      </c>
      <c r="B6905" t="s">
        <v>2711</v>
      </c>
      <c r="C6905">
        <v>36888</v>
      </c>
      <c r="D6905" t="s">
        <v>188</v>
      </c>
      <c r="E6905" t="s">
        <v>288</v>
      </c>
      <c r="F6905" t="s">
        <v>251</v>
      </c>
      <c r="G6905" t="s">
        <v>2536</v>
      </c>
      <c r="H6905">
        <v>2018</v>
      </c>
      <c r="I6905">
        <v>97235</v>
      </c>
      <c r="J6905" t="s">
        <v>21</v>
      </c>
      <c r="K6905" t="s">
        <v>22</v>
      </c>
      <c r="L6905" t="s">
        <v>23</v>
      </c>
      <c r="M6905" t="s">
        <v>24</v>
      </c>
      <c r="N6905">
        <v>3342</v>
      </c>
      <c r="O6905" t="s">
        <v>116</v>
      </c>
      <c r="P6905">
        <v>8</v>
      </c>
      <c r="Q6905">
        <f t="shared" si="214"/>
        <v>6</v>
      </c>
      <c r="R6905" t="str">
        <f t="shared" si="215"/>
        <v>Mid-range</v>
      </c>
    </row>
    <row r="6906" spans="1:18" x14ac:dyDescent="0.35">
      <c r="A6906">
        <v>12787023</v>
      </c>
      <c r="B6906" t="s">
        <v>8692</v>
      </c>
      <c r="C6906">
        <v>18990</v>
      </c>
      <c r="D6906" t="s">
        <v>197</v>
      </c>
      <c r="E6906" t="s">
        <v>198</v>
      </c>
      <c r="F6906" t="s">
        <v>8693</v>
      </c>
      <c r="G6906" t="s">
        <v>6764</v>
      </c>
      <c r="H6906">
        <v>2014</v>
      </c>
      <c r="I6906">
        <v>162902</v>
      </c>
      <c r="J6906" t="s">
        <v>21</v>
      </c>
      <c r="K6906" t="s">
        <v>22</v>
      </c>
      <c r="L6906" t="s">
        <v>64</v>
      </c>
      <c r="M6906" t="s">
        <v>24</v>
      </c>
      <c r="N6906">
        <v>1984</v>
      </c>
      <c r="O6906" t="s">
        <v>33</v>
      </c>
      <c r="P6906">
        <v>5</v>
      </c>
      <c r="Q6906">
        <f t="shared" si="214"/>
        <v>10</v>
      </c>
      <c r="R6906" t="str">
        <f t="shared" si="215"/>
        <v>Mid-range</v>
      </c>
    </row>
    <row r="6907" spans="1:18" x14ac:dyDescent="0.35">
      <c r="A6907">
        <v>12787033</v>
      </c>
      <c r="B6907" t="s">
        <v>8694</v>
      </c>
      <c r="C6907">
        <v>17995</v>
      </c>
      <c r="D6907" t="s">
        <v>17</v>
      </c>
      <c r="E6907" t="s">
        <v>193</v>
      </c>
      <c r="F6907" t="s">
        <v>194</v>
      </c>
      <c r="G6907" t="s">
        <v>1716</v>
      </c>
      <c r="H6907">
        <v>2008</v>
      </c>
      <c r="I6907">
        <v>147409</v>
      </c>
      <c r="J6907" t="s">
        <v>21</v>
      </c>
      <c r="K6907" t="s">
        <v>22</v>
      </c>
      <c r="L6907" t="s">
        <v>23</v>
      </c>
      <c r="M6907" t="s">
        <v>24</v>
      </c>
      <c r="N6907">
        <v>3456</v>
      </c>
      <c r="O6907" t="s">
        <v>33</v>
      </c>
      <c r="P6907">
        <v>5</v>
      </c>
      <c r="Q6907">
        <f t="shared" si="214"/>
        <v>16</v>
      </c>
      <c r="R6907" t="str">
        <f t="shared" si="215"/>
        <v>Mid-range</v>
      </c>
    </row>
    <row r="6908" spans="1:18" x14ac:dyDescent="0.35">
      <c r="A6908">
        <v>12787034</v>
      </c>
      <c r="B6908" t="s">
        <v>8695</v>
      </c>
      <c r="C6908">
        <v>428990</v>
      </c>
      <c r="D6908" t="s">
        <v>2994</v>
      </c>
      <c r="E6908" t="s">
        <v>2995</v>
      </c>
      <c r="F6908" t="s">
        <v>2996</v>
      </c>
      <c r="G6908" t="s">
        <v>2997</v>
      </c>
      <c r="H6908">
        <v>2018</v>
      </c>
      <c r="I6908">
        <v>23522</v>
      </c>
      <c r="J6908" t="s">
        <v>21</v>
      </c>
      <c r="K6908" t="s">
        <v>22</v>
      </c>
      <c r="L6908" t="s">
        <v>64</v>
      </c>
      <c r="M6908" t="s">
        <v>24</v>
      </c>
      <c r="N6908">
        <v>3996</v>
      </c>
      <c r="O6908" t="s">
        <v>69</v>
      </c>
      <c r="P6908">
        <v>4</v>
      </c>
      <c r="Q6908">
        <f t="shared" si="214"/>
        <v>6</v>
      </c>
      <c r="R6908" t="str">
        <f t="shared" si="215"/>
        <v>Luxury</v>
      </c>
    </row>
    <row r="6909" spans="1:18" x14ac:dyDescent="0.35">
      <c r="A6909">
        <v>12787038</v>
      </c>
      <c r="B6909" t="s">
        <v>8696</v>
      </c>
      <c r="C6909">
        <v>9750</v>
      </c>
      <c r="D6909" t="s">
        <v>42</v>
      </c>
      <c r="E6909" t="s">
        <v>71</v>
      </c>
      <c r="F6909" t="s">
        <v>2673</v>
      </c>
      <c r="G6909" t="s">
        <v>384</v>
      </c>
      <c r="H6909">
        <v>2009</v>
      </c>
      <c r="I6909">
        <v>241996</v>
      </c>
      <c r="J6909" t="s">
        <v>427</v>
      </c>
      <c r="K6909" t="s">
        <v>22</v>
      </c>
      <c r="L6909" t="s">
        <v>23</v>
      </c>
      <c r="M6909" t="s">
        <v>24</v>
      </c>
      <c r="N6909">
        <v>3564</v>
      </c>
      <c r="O6909" t="s">
        <v>47</v>
      </c>
      <c r="P6909">
        <v>2</v>
      </c>
      <c r="Q6909">
        <f t="shared" si="214"/>
        <v>15</v>
      </c>
      <c r="R6909" t="str">
        <f t="shared" si="215"/>
        <v>Budget</v>
      </c>
    </row>
    <row r="6910" spans="1:18" x14ac:dyDescent="0.35">
      <c r="A6910">
        <v>12787054</v>
      </c>
      <c r="B6910" t="s">
        <v>647</v>
      </c>
      <c r="C6910">
        <v>12790</v>
      </c>
      <c r="D6910" t="s">
        <v>282</v>
      </c>
      <c r="E6910" t="s">
        <v>648</v>
      </c>
      <c r="F6910" t="s">
        <v>460</v>
      </c>
      <c r="G6910" t="s">
        <v>461</v>
      </c>
      <c r="H6910">
        <v>2012</v>
      </c>
      <c r="I6910">
        <v>164699</v>
      </c>
      <c r="J6910" t="s">
        <v>21</v>
      </c>
      <c r="K6910" t="s">
        <v>81</v>
      </c>
      <c r="L6910" t="s">
        <v>64</v>
      </c>
      <c r="M6910" t="s">
        <v>24</v>
      </c>
      <c r="N6910">
        <v>1998</v>
      </c>
      <c r="O6910" t="s">
        <v>732</v>
      </c>
      <c r="P6910">
        <v>5</v>
      </c>
      <c r="Q6910">
        <f t="shared" si="214"/>
        <v>12</v>
      </c>
      <c r="R6910" t="str">
        <f t="shared" si="215"/>
        <v>Mid-range</v>
      </c>
    </row>
    <row r="6911" spans="1:18" x14ac:dyDescent="0.35">
      <c r="A6911">
        <v>12787055</v>
      </c>
      <c r="B6911" t="s">
        <v>4424</v>
      </c>
      <c r="C6911">
        <v>13990</v>
      </c>
      <c r="D6911" t="s">
        <v>42</v>
      </c>
      <c r="E6911" t="s">
        <v>43</v>
      </c>
      <c r="F6911" t="s">
        <v>3254</v>
      </c>
      <c r="G6911" t="s">
        <v>4425</v>
      </c>
      <c r="H6911">
        <v>2015</v>
      </c>
      <c r="I6911">
        <v>104844</v>
      </c>
      <c r="J6911" t="s">
        <v>63</v>
      </c>
      <c r="K6911" t="s">
        <v>22</v>
      </c>
      <c r="L6911" t="s">
        <v>23</v>
      </c>
      <c r="M6911" t="s">
        <v>24</v>
      </c>
      <c r="N6911">
        <v>1796</v>
      </c>
      <c r="O6911" t="s">
        <v>33</v>
      </c>
      <c r="P6911">
        <v>5</v>
      </c>
      <c r="Q6911">
        <f t="shared" si="214"/>
        <v>9</v>
      </c>
      <c r="R6911" t="str">
        <f t="shared" si="215"/>
        <v>Mid-range</v>
      </c>
    </row>
    <row r="6912" spans="1:18" x14ac:dyDescent="0.35">
      <c r="A6912">
        <v>12787067</v>
      </c>
      <c r="B6912" t="s">
        <v>8697</v>
      </c>
      <c r="C6912">
        <v>25735</v>
      </c>
      <c r="D6912" t="s">
        <v>127</v>
      </c>
      <c r="E6912">
        <v>2</v>
      </c>
      <c r="F6912" t="s">
        <v>8012</v>
      </c>
      <c r="G6912" t="s">
        <v>3893</v>
      </c>
      <c r="H6912">
        <v>2020</v>
      </c>
      <c r="I6912">
        <v>28603</v>
      </c>
      <c r="J6912" t="s">
        <v>86</v>
      </c>
      <c r="K6912" t="s">
        <v>22</v>
      </c>
      <c r="L6912" t="s">
        <v>23</v>
      </c>
      <c r="M6912" t="s">
        <v>24</v>
      </c>
      <c r="N6912">
        <v>1496</v>
      </c>
      <c r="O6912" t="s">
        <v>69</v>
      </c>
      <c r="P6912">
        <v>5</v>
      </c>
      <c r="Q6912">
        <f t="shared" si="214"/>
        <v>4</v>
      </c>
      <c r="R6912" t="str">
        <f t="shared" si="215"/>
        <v>Mid-range</v>
      </c>
    </row>
    <row r="6913" spans="1:18" x14ac:dyDescent="0.35">
      <c r="A6913">
        <v>12787069</v>
      </c>
      <c r="B6913" t="s">
        <v>8698</v>
      </c>
      <c r="C6913">
        <v>63500</v>
      </c>
      <c r="D6913" t="s">
        <v>59</v>
      </c>
      <c r="E6913" t="s">
        <v>398</v>
      </c>
      <c r="F6913" t="s">
        <v>1961</v>
      </c>
      <c r="G6913" t="s">
        <v>8699</v>
      </c>
      <c r="H6913">
        <v>2017</v>
      </c>
      <c r="I6913">
        <v>25764</v>
      </c>
      <c r="J6913" t="s">
        <v>21</v>
      </c>
      <c r="K6913" t="s">
        <v>22</v>
      </c>
      <c r="L6913" t="s">
        <v>31</v>
      </c>
      <c r="M6913" t="s">
        <v>24</v>
      </c>
      <c r="N6913">
        <v>1995</v>
      </c>
      <c r="O6913" t="s">
        <v>33</v>
      </c>
      <c r="P6913">
        <v>5</v>
      </c>
      <c r="Q6913">
        <f t="shared" si="214"/>
        <v>7</v>
      </c>
      <c r="R6913" t="str">
        <f t="shared" si="215"/>
        <v>Luxury</v>
      </c>
    </row>
    <row r="6914" spans="1:18" x14ac:dyDescent="0.35">
      <c r="A6914">
        <v>12787134</v>
      </c>
      <c r="B6914" t="s">
        <v>8700</v>
      </c>
      <c r="C6914">
        <v>34990</v>
      </c>
      <c r="D6914" t="s">
        <v>127</v>
      </c>
      <c r="E6914" t="s">
        <v>3729</v>
      </c>
      <c r="F6914" t="s">
        <v>8701</v>
      </c>
      <c r="G6914" t="s">
        <v>3731</v>
      </c>
      <c r="H6914">
        <v>2021</v>
      </c>
      <c r="I6914">
        <v>12883</v>
      </c>
      <c r="J6914" t="s">
        <v>21</v>
      </c>
      <c r="K6914" t="s">
        <v>22</v>
      </c>
      <c r="L6914" t="s">
        <v>540</v>
      </c>
      <c r="M6914" t="s">
        <v>24</v>
      </c>
      <c r="N6914">
        <v>1998</v>
      </c>
      <c r="O6914" t="s">
        <v>47</v>
      </c>
      <c r="P6914">
        <v>5</v>
      </c>
      <c r="Q6914">
        <f t="shared" si="214"/>
        <v>3</v>
      </c>
      <c r="R6914" t="str">
        <f t="shared" si="215"/>
        <v>Mid-range</v>
      </c>
    </row>
    <row r="6915" spans="1:18" x14ac:dyDescent="0.35">
      <c r="A6915">
        <v>12787135</v>
      </c>
      <c r="B6915" t="s">
        <v>6538</v>
      </c>
      <c r="C6915">
        <v>23990</v>
      </c>
      <c r="D6915" t="s">
        <v>188</v>
      </c>
      <c r="E6915" t="s">
        <v>995</v>
      </c>
      <c r="F6915" t="s">
        <v>251</v>
      </c>
      <c r="G6915" t="s">
        <v>2889</v>
      </c>
      <c r="H6915">
        <v>2019</v>
      </c>
      <c r="I6915">
        <v>58258</v>
      </c>
      <c r="J6915" t="s">
        <v>63</v>
      </c>
      <c r="K6915" t="s">
        <v>22</v>
      </c>
      <c r="L6915" t="s">
        <v>23</v>
      </c>
      <c r="M6915" t="s">
        <v>24</v>
      </c>
      <c r="N6915">
        <v>1999</v>
      </c>
      <c r="O6915" t="s">
        <v>135</v>
      </c>
      <c r="P6915">
        <v>5</v>
      </c>
      <c r="Q6915">
        <f t="shared" ref="Q6915:Q6978" si="216">2024-H6915</f>
        <v>5</v>
      </c>
      <c r="R6915" t="str">
        <f t="shared" ref="R6915:R6978" si="217">IF(C6915&lt;=10000,"Budget",IF(C6915&lt;=40000,"Mid-range","Luxury"))</f>
        <v>Mid-range</v>
      </c>
    </row>
    <row r="6916" spans="1:18" x14ac:dyDescent="0.35">
      <c r="A6916">
        <v>12787137</v>
      </c>
      <c r="B6916" t="s">
        <v>4717</v>
      </c>
      <c r="C6916">
        <v>27990</v>
      </c>
      <c r="D6916" t="s">
        <v>88</v>
      </c>
      <c r="E6916" t="s">
        <v>108</v>
      </c>
      <c r="F6916" t="s">
        <v>2643</v>
      </c>
      <c r="G6916" t="s">
        <v>4718</v>
      </c>
      <c r="H6916">
        <v>2017</v>
      </c>
      <c r="I6916">
        <v>49042</v>
      </c>
      <c r="J6916" t="s">
        <v>21</v>
      </c>
      <c r="K6916" t="s">
        <v>22</v>
      </c>
      <c r="L6916" t="s">
        <v>23</v>
      </c>
      <c r="M6916" t="s">
        <v>24</v>
      </c>
      <c r="N6916">
        <v>1999</v>
      </c>
      <c r="O6916" t="s">
        <v>47</v>
      </c>
      <c r="P6916">
        <v>5</v>
      </c>
      <c r="Q6916">
        <f t="shared" si="216"/>
        <v>7</v>
      </c>
      <c r="R6916" t="str">
        <f t="shared" si="217"/>
        <v>Mid-range</v>
      </c>
    </row>
    <row r="6917" spans="1:18" x14ac:dyDescent="0.35">
      <c r="A6917">
        <v>12787140</v>
      </c>
      <c r="B6917" t="s">
        <v>8702</v>
      </c>
      <c r="C6917">
        <v>22990</v>
      </c>
      <c r="D6917" t="s">
        <v>54</v>
      </c>
      <c r="E6917" t="s">
        <v>1038</v>
      </c>
      <c r="F6917" t="s">
        <v>8703</v>
      </c>
      <c r="G6917" t="s">
        <v>8323</v>
      </c>
      <c r="H6917">
        <v>2017</v>
      </c>
      <c r="I6917">
        <v>100312</v>
      </c>
      <c r="J6917" t="s">
        <v>21</v>
      </c>
      <c r="K6917" t="s">
        <v>22</v>
      </c>
      <c r="L6917" t="s">
        <v>31</v>
      </c>
      <c r="M6917" t="s">
        <v>24</v>
      </c>
      <c r="N6917">
        <v>1997</v>
      </c>
      <c r="O6917" t="s">
        <v>116</v>
      </c>
      <c r="P6917">
        <v>5</v>
      </c>
      <c r="Q6917">
        <f t="shared" si="216"/>
        <v>7</v>
      </c>
      <c r="R6917" t="str">
        <f t="shared" si="217"/>
        <v>Mid-range</v>
      </c>
    </row>
    <row r="6918" spans="1:18" x14ac:dyDescent="0.35">
      <c r="A6918">
        <v>12787145</v>
      </c>
      <c r="B6918" t="s">
        <v>8704</v>
      </c>
      <c r="C6918">
        <v>32700</v>
      </c>
      <c r="D6918" t="s">
        <v>17</v>
      </c>
      <c r="E6918" t="s">
        <v>1070</v>
      </c>
      <c r="F6918" t="s">
        <v>5279</v>
      </c>
      <c r="G6918" t="s">
        <v>8133</v>
      </c>
      <c r="H6918">
        <v>2017</v>
      </c>
      <c r="I6918">
        <v>36200</v>
      </c>
      <c r="J6918" t="s">
        <v>21</v>
      </c>
      <c r="K6918" t="s">
        <v>22</v>
      </c>
      <c r="L6918" t="s">
        <v>64</v>
      </c>
      <c r="M6918" t="s">
        <v>24</v>
      </c>
      <c r="N6918">
        <v>1197</v>
      </c>
      <c r="O6918" t="s">
        <v>2003</v>
      </c>
      <c r="P6918">
        <v>5</v>
      </c>
      <c r="Q6918">
        <f t="shared" si="216"/>
        <v>7</v>
      </c>
      <c r="R6918" t="str">
        <f t="shared" si="217"/>
        <v>Mid-range</v>
      </c>
    </row>
    <row r="6919" spans="1:18" x14ac:dyDescent="0.35">
      <c r="A6919">
        <v>12787176</v>
      </c>
      <c r="B6919" t="s">
        <v>4310</v>
      </c>
      <c r="C6919">
        <v>42990</v>
      </c>
      <c r="D6919" t="s">
        <v>102</v>
      </c>
      <c r="E6919" t="s">
        <v>386</v>
      </c>
      <c r="F6919" t="s">
        <v>607</v>
      </c>
      <c r="G6919" t="s">
        <v>388</v>
      </c>
      <c r="H6919">
        <v>2019</v>
      </c>
      <c r="I6919">
        <v>50688</v>
      </c>
      <c r="J6919" t="s">
        <v>21</v>
      </c>
      <c r="K6919" t="s">
        <v>22</v>
      </c>
      <c r="L6919" t="s">
        <v>64</v>
      </c>
      <c r="M6919" t="s">
        <v>24</v>
      </c>
      <c r="N6919">
        <v>1984</v>
      </c>
      <c r="O6919" t="s">
        <v>69</v>
      </c>
      <c r="P6919">
        <v>5</v>
      </c>
      <c r="Q6919">
        <f t="shared" si="216"/>
        <v>5</v>
      </c>
      <c r="R6919" t="str">
        <f t="shared" si="217"/>
        <v>Luxury</v>
      </c>
    </row>
    <row r="6920" spans="1:18" x14ac:dyDescent="0.35">
      <c r="A6920">
        <v>12787201</v>
      </c>
      <c r="B6920" t="s">
        <v>5248</v>
      </c>
      <c r="C6920">
        <v>17888</v>
      </c>
      <c r="D6920" t="s">
        <v>88</v>
      </c>
      <c r="E6920" t="s">
        <v>89</v>
      </c>
      <c r="F6920" t="s">
        <v>4619</v>
      </c>
      <c r="G6920" t="s">
        <v>1007</v>
      </c>
      <c r="H6920">
        <v>2016</v>
      </c>
      <c r="I6920">
        <v>76796</v>
      </c>
      <c r="J6920" t="s">
        <v>63</v>
      </c>
      <c r="K6920" t="s">
        <v>22</v>
      </c>
      <c r="L6920" t="s">
        <v>23</v>
      </c>
      <c r="M6920" t="s">
        <v>24</v>
      </c>
      <c r="N6920">
        <v>1999</v>
      </c>
      <c r="O6920" t="s">
        <v>33</v>
      </c>
      <c r="P6920">
        <v>5</v>
      </c>
      <c r="Q6920">
        <f t="shared" si="216"/>
        <v>8</v>
      </c>
      <c r="R6920" t="str">
        <f t="shared" si="217"/>
        <v>Mid-range</v>
      </c>
    </row>
    <row r="6921" spans="1:18" x14ac:dyDescent="0.35">
      <c r="A6921">
        <v>12787202</v>
      </c>
      <c r="B6921" t="s">
        <v>6818</v>
      </c>
      <c r="C6921">
        <v>24888</v>
      </c>
      <c r="D6921" t="s">
        <v>88</v>
      </c>
      <c r="E6921" t="s">
        <v>1014</v>
      </c>
      <c r="F6921" t="s">
        <v>5545</v>
      </c>
      <c r="G6921" t="s">
        <v>1015</v>
      </c>
      <c r="H6921">
        <v>2019</v>
      </c>
      <c r="I6921">
        <v>53096</v>
      </c>
      <c r="J6921" t="s">
        <v>21</v>
      </c>
      <c r="K6921" t="s">
        <v>22</v>
      </c>
      <c r="L6921" t="s">
        <v>23</v>
      </c>
      <c r="M6921" t="s">
        <v>24</v>
      </c>
      <c r="N6921">
        <v>1999</v>
      </c>
      <c r="O6921" t="s">
        <v>732</v>
      </c>
      <c r="P6921">
        <v>5</v>
      </c>
      <c r="Q6921">
        <f t="shared" si="216"/>
        <v>5</v>
      </c>
      <c r="R6921" t="str">
        <f t="shared" si="217"/>
        <v>Mid-range</v>
      </c>
    </row>
    <row r="6922" spans="1:18" x14ac:dyDescent="0.35">
      <c r="A6922">
        <v>12787210</v>
      </c>
      <c r="B6922" t="s">
        <v>3716</v>
      </c>
      <c r="C6922">
        <v>7999</v>
      </c>
      <c r="D6922" t="s">
        <v>42</v>
      </c>
      <c r="E6922" t="s">
        <v>71</v>
      </c>
      <c r="F6922" t="s">
        <v>3254</v>
      </c>
      <c r="G6922" t="s">
        <v>3717</v>
      </c>
      <c r="H6922">
        <v>2002</v>
      </c>
      <c r="I6922">
        <v>107866</v>
      </c>
      <c r="J6922" t="s">
        <v>63</v>
      </c>
      <c r="K6922" t="s">
        <v>22</v>
      </c>
      <c r="L6922" t="s">
        <v>23</v>
      </c>
      <c r="M6922" t="s">
        <v>24</v>
      </c>
      <c r="N6922">
        <v>3791</v>
      </c>
      <c r="O6922" t="s">
        <v>116</v>
      </c>
      <c r="P6922">
        <v>5</v>
      </c>
      <c r="Q6922">
        <f t="shared" si="216"/>
        <v>22</v>
      </c>
      <c r="R6922" t="str">
        <f t="shared" si="217"/>
        <v>Budget</v>
      </c>
    </row>
    <row r="6923" spans="1:18" x14ac:dyDescent="0.35">
      <c r="A6923">
        <v>12787211</v>
      </c>
      <c r="B6923" t="s">
        <v>8705</v>
      </c>
      <c r="C6923">
        <v>7499</v>
      </c>
      <c r="D6923" t="s">
        <v>42</v>
      </c>
      <c r="E6923" t="s">
        <v>621</v>
      </c>
      <c r="F6923" t="s">
        <v>959</v>
      </c>
      <c r="G6923" t="s">
        <v>5144</v>
      </c>
      <c r="H6923">
        <v>2007</v>
      </c>
      <c r="I6923">
        <v>182244</v>
      </c>
      <c r="J6923" t="s">
        <v>86</v>
      </c>
      <c r="K6923" t="s">
        <v>22</v>
      </c>
      <c r="L6923" t="s">
        <v>23</v>
      </c>
      <c r="M6923" t="s">
        <v>24</v>
      </c>
      <c r="N6923">
        <v>1796</v>
      </c>
      <c r="O6923" t="s">
        <v>135</v>
      </c>
      <c r="P6923">
        <v>5</v>
      </c>
      <c r="Q6923">
        <f t="shared" si="216"/>
        <v>17</v>
      </c>
      <c r="R6923" t="str">
        <f t="shared" si="217"/>
        <v>Budget</v>
      </c>
    </row>
    <row r="6924" spans="1:18" x14ac:dyDescent="0.35">
      <c r="A6924">
        <v>12787213</v>
      </c>
      <c r="B6924" t="s">
        <v>8706</v>
      </c>
      <c r="C6924">
        <v>14999</v>
      </c>
      <c r="D6924" t="s">
        <v>127</v>
      </c>
      <c r="E6924">
        <v>2</v>
      </c>
      <c r="F6924" t="s">
        <v>128</v>
      </c>
      <c r="G6924" t="s">
        <v>5921</v>
      </c>
      <c r="H6924">
        <v>2011</v>
      </c>
      <c r="I6924">
        <v>69839</v>
      </c>
      <c r="J6924" t="s">
        <v>86</v>
      </c>
      <c r="K6924" t="s">
        <v>22</v>
      </c>
      <c r="L6924" t="s">
        <v>23</v>
      </c>
      <c r="M6924" t="s">
        <v>24</v>
      </c>
      <c r="N6924">
        <v>1498</v>
      </c>
      <c r="O6924" t="s">
        <v>33</v>
      </c>
      <c r="P6924">
        <v>5</v>
      </c>
      <c r="Q6924">
        <f t="shared" si="216"/>
        <v>13</v>
      </c>
      <c r="R6924" t="str">
        <f t="shared" si="217"/>
        <v>Mid-range</v>
      </c>
    </row>
    <row r="6925" spans="1:18" x14ac:dyDescent="0.35">
      <c r="A6925">
        <v>12787214</v>
      </c>
      <c r="B6925" t="s">
        <v>2603</v>
      </c>
      <c r="C6925">
        <v>19990</v>
      </c>
      <c r="D6925" t="s">
        <v>449</v>
      </c>
      <c r="E6925" t="s">
        <v>2604</v>
      </c>
      <c r="F6925" t="s">
        <v>2605</v>
      </c>
      <c r="G6925" t="s">
        <v>2606</v>
      </c>
      <c r="H6925">
        <v>2014</v>
      </c>
      <c r="I6925">
        <v>179810</v>
      </c>
      <c r="J6925" t="s">
        <v>21</v>
      </c>
      <c r="K6925" t="s">
        <v>22</v>
      </c>
      <c r="L6925" t="s">
        <v>31</v>
      </c>
      <c r="M6925" t="s">
        <v>24</v>
      </c>
      <c r="N6925">
        <v>2179</v>
      </c>
      <c r="O6925" t="s">
        <v>8707</v>
      </c>
      <c r="P6925">
        <v>5</v>
      </c>
      <c r="Q6925">
        <f t="shared" si="216"/>
        <v>10</v>
      </c>
      <c r="R6925" t="str">
        <f t="shared" si="217"/>
        <v>Mid-range</v>
      </c>
    </row>
    <row r="6926" spans="1:18" x14ac:dyDescent="0.35">
      <c r="A6926">
        <v>12787242</v>
      </c>
      <c r="B6926" t="s">
        <v>7148</v>
      </c>
      <c r="C6926">
        <v>10480</v>
      </c>
      <c r="D6926" t="s">
        <v>127</v>
      </c>
      <c r="E6926">
        <v>2</v>
      </c>
      <c r="F6926" t="s">
        <v>128</v>
      </c>
      <c r="G6926" t="s">
        <v>3081</v>
      </c>
      <c r="H6926">
        <v>2008</v>
      </c>
      <c r="I6926">
        <v>119553</v>
      </c>
      <c r="J6926" t="s">
        <v>86</v>
      </c>
      <c r="K6926" t="s">
        <v>22</v>
      </c>
      <c r="L6926" t="s">
        <v>23</v>
      </c>
      <c r="M6926" t="s">
        <v>24</v>
      </c>
      <c r="N6926">
        <v>1498</v>
      </c>
      <c r="O6926" t="s">
        <v>135</v>
      </c>
      <c r="P6926">
        <v>5</v>
      </c>
      <c r="Q6926">
        <f t="shared" si="216"/>
        <v>16</v>
      </c>
      <c r="R6926" t="str">
        <f t="shared" si="217"/>
        <v>Mid-range</v>
      </c>
    </row>
    <row r="6927" spans="1:18" x14ac:dyDescent="0.35">
      <c r="A6927">
        <v>12787260</v>
      </c>
      <c r="B6927" t="s">
        <v>5973</v>
      </c>
      <c r="C6927">
        <v>48490</v>
      </c>
      <c r="D6927" t="s">
        <v>102</v>
      </c>
      <c r="E6927" t="s">
        <v>386</v>
      </c>
      <c r="F6927" t="s">
        <v>5974</v>
      </c>
      <c r="G6927" t="s">
        <v>2980</v>
      </c>
      <c r="H6927">
        <v>2018</v>
      </c>
      <c r="I6927">
        <v>51478</v>
      </c>
      <c r="J6927" t="s">
        <v>21</v>
      </c>
      <c r="K6927" t="s">
        <v>22</v>
      </c>
      <c r="L6927" t="s">
        <v>31</v>
      </c>
      <c r="M6927" t="s">
        <v>24</v>
      </c>
      <c r="N6927">
        <v>1968</v>
      </c>
      <c r="O6927" t="s">
        <v>47</v>
      </c>
      <c r="P6927">
        <v>7</v>
      </c>
      <c r="Q6927">
        <f t="shared" si="216"/>
        <v>6</v>
      </c>
      <c r="R6927" t="str">
        <f t="shared" si="217"/>
        <v>Luxury</v>
      </c>
    </row>
    <row r="6928" spans="1:18" x14ac:dyDescent="0.35">
      <c r="A6928">
        <v>12787270</v>
      </c>
      <c r="B6928" t="s">
        <v>8708</v>
      </c>
      <c r="C6928">
        <v>15880</v>
      </c>
      <c r="D6928" t="s">
        <v>328</v>
      </c>
      <c r="E6928" t="s">
        <v>2306</v>
      </c>
      <c r="F6928" t="s">
        <v>8240</v>
      </c>
      <c r="G6928" t="s">
        <v>8709</v>
      </c>
      <c r="H6928">
        <v>2013</v>
      </c>
      <c r="I6928">
        <v>154718</v>
      </c>
      <c r="J6928" t="s">
        <v>63</v>
      </c>
      <c r="K6928" t="s">
        <v>22</v>
      </c>
      <c r="L6928" t="s">
        <v>23</v>
      </c>
      <c r="M6928" t="s">
        <v>24</v>
      </c>
      <c r="N6928">
        <v>3471</v>
      </c>
      <c r="O6928" t="s">
        <v>25</v>
      </c>
      <c r="P6928">
        <v>5</v>
      </c>
      <c r="Q6928">
        <f t="shared" si="216"/>
        <v>11</v>
      </c>
      <c r="R6928" t="str">
        <f t="shared" si="217"/>
        <v>Mid-range</v>
      </c>
    </row>
    <row r="6929" spans="1:18" x14ac:dyDescent="0.35">
      <c r="A6929">
        <v>12787288</v>
      </c>
      <c r="B6929" t="s">
        <v>8710</v>
      </c>
      <c r="C6929">
        <v>7800</v>
      </c>
      <c r="D6929" t="s">
        <v>42</v>
      </c>
      <c r="E6929" t="s">
        <v>179</v>
      </c>
      <c r="F6929" t="s">
        <v>775</v>
      </c>
      <c r="G6929" t="s">
        <v>7165</v>
      </c>
      <c r="H6929">
        <v>2008</v>
      </c>
      <c r="I6929">
        <v>183131</v>
      </c>
      <c r="J6929" t="s">
        <v>205</v>
      </c>
      <c r="K6929" t="s">
        <v>22</v>
      </c>
      <c r="L6929" t="s">
        <v>23</v>
      </c>
      <c r="M6929" t="s">
        <v>24</v>
      </c>
      <c r="N6929">
        <v>3565</v>
      </c>
      <c r="O6929" t="s">
        <v>47</v>
      </c>
      <c r="P6929">
        <v>5</v>
      </c>
      <c r="Q6929">
        <f t="shared" si="216"/>
        <v>16</v>
      </c>
      <c r="R6929" t="str">
        <f t="shared" si="217"/>
        <v>Budget</v>
      </c>
    </row>
    <row r="6930" spans="1:18" x14ac:dyDescent="0.35">
      <c r="A6930">
        <v>12787292</v>
      </c>
      <c r="B6930" t="s">
        <v>4292</v>
      </c>
      <c r="C6930">
        <v>28990</v>
      </c>
      <c r="D6930" t="s">
        <v>188</v>
      </c>
      <c r="E6930" t="s">
        <v>189</v>
      </c>
      <c r="F6930" t="s">
        <v>4293</v>
      </c>
      <c r="G6930" t="s">
        <v>3142</v>
      </c>
      <c r="H6930">
        <v>2019</v>
      </c>
      <c r="I6930">
        <v>66419</v>
      </c>
      <c r="J6930" t="s">
        <v>21</v>
      </c>
      <c r="K6930" t="s">
        <v>22</v>
      </c>
      <c r="L6930" t="s">
        <v>23</v>
      </c>
      <c r="M6930" t="s">
        <v>24</v>
      </c>
      <c r="N6930">
        <v>1999</v>
      </c>
      <c r="O6930" t="s">
        <v>47</v>
      </c>
      <c r="P6930">
        <v>5</v>
      </c>
      <c r="Q6930">
        <f t="shared" si="216"/>
        <v>5</v>
      </c>
      <c r="R6930" t="str">
        <f t="shared" si="217"/>
        <v>Mid-range</v>
      </c>
    </row>
    <row r="6931" spans="1:18" x14ac:dyDescent="0.35">
      <c r="A6931">
        <v>12787294</v>
      </c>
      <c r="B6931" t="s">
        <v>8711</v>
      </c>
      <c r="C6931">
        <v>11990</v>
      </c>
      <c r="D6931" t="s">
        <v>17</v>
      </c>
      <c r="E6931" t="s">
        <v>344</v>
      </c>
      <c r="F6931" t="s">
        <v>345</v>
      </c>
      <c r="G6931" t="s">
        <v>4694</v>
      </c>
      <c r="H6931">
        <v>2009</v>
      </c>
      <c r="I6931">
        <v>218790</v>
      </c>
      <c r="J6931" t="s">
        <v>63</v>
      </c>
      <c r="K6931" t="s">
        <v>22</v>
      </c>
      <c r="L6931" t="s">
        <v>23</v>
      </c>
      <c r="M6931" t="s">
        <v>24</v>
      </c>
      <c r="N6931">
        <v>3456</v>
      </c>
      <c r="O6931" t="s">
        <v>116</v>
      </c>
      <c r="P6931">
        <v>5</v>
      </c>
      <c r="Q6931">
        <f t="shared" si="216"/>
        <v>15</v>
      </c>
      <c r="R6931" t="str">
        <f t="shared" si="217"/>
        <v>Mid-range</v>
      </c>
    </row>
    <row r="6932" spans="1:18" x14ac:dyDescent="0.35">
      <c r="A6932">
        <v>12787296</v>
      </c>
      <c r="B6932" t="s">
        <v>5109</v>
      </c>
      <c r="C6932">
        <v>38990</v>
      </c>
      <c r="D6932" t="s">
        <v>165</v>
      </c>
      <c r="E6932" t="s">
        <v>209</v>
      </c>
      <c r="F6932" t="s">
        <v>470</v>
      </c>
      <c r="G6932" t="s">
        <v>2626</v>
      </c>
      <c r="H6932">
        <v>2015</v>
      </c>
      <c r="I6932">
        <v>80929</v>
      </c>
      <c r="J6932" t="s">
        <v>21</v>
      </c>
      <c r="K6932" t="s">
        <v>22</v>
      </c>
      <c r="L6932" t="s">
        <v>31</v>
      </c>
      <c r="M6932" t="s">
        <v>24</v>
      </c>
      <c r="N6932">
        <v>2442</v>
      </c>
      <c r="O6932" t="s">
        <v>116</v>
      </c>
      <c r="P6932">
        <v>5</v>
      </c>
      <c r="Q6932">
        <f t="shared" si="216"/>
        <v>9</v>
      </c>
      <c r="R6932" t="str">
        <f t="shared" si="217"/>
        <v>Mid-range</v>
      </c>
    </row>
    <row r="6933" spans="1:18" x14ac:dyDescent="0.35">
      <c r="A6933">
        <v>12787298</v>
      </c>
      <c r="B6933" t="s">
        <v>2163</v>
      </c>
      <c r="C6933">
        <v>37888</v>
      </c>
      <c r="D6933" t="s">
        <v>49</v>
      </c>
      <c r="E6933" t="s">
        <v>1087</v>
      </c>
      <c r="F6933" t="s">
        <v>1096</v>
      </c>
      <c r="G6933" t="s">
        <v>592</v>
      </c>
      <c r="H6933">
        <v>2020</v>
      </c>
      <c r="I6933">
        <v>32594</v>
      </c>
      <c r="J6933" t="s">
        <v>21</v>
      </c>
      <c r="K6933" t="s">
        <v>22</v>
      </c>
      <c r="L6933" t="s">
        <v>23</v>
      </c>
      <c r="M6933" t="s">
        <v>24</v>
      </c>
      <c r="N6933">
        <v>1997</v>
      </c>
      <c r="O6933" t="s">
        <v>25</v>
      </c>
      <c r="P6933">
        <v>5</v>
      </c>
      <c r="Q6933">
        <f t="shared" si="216"/>
        <v>4</v>
      </c>
      <c r="R6933" t="str">
        <f t="shared" si="217"/>
        <v>Mid-range</v>
      </c>
    </row>
    <row r="6934" spans="1:18" x14ac:dyDescent="0.35">
      <c r="A6934">
        <v>12787310</v>
      </c>
      <c r="B6934" t="s">
        <v>8712</v>
      </c>
      <c r="C6934">
        <v>38990</v>
      </c>
      <c r="D6934" t="s">
        <v>847</v>
      </c>
      <c r="E6934" t="s">
        <v>848</v>
      </c>
      <c r="F6934" t="s">
        <v>5820</v>
      </c>
      <c r="G6934" t="s">
        <v>850</v>
      </c>
      <c r="H6934">
        <v>2020</v>
      </c>
      <c r="I6934">
        <v>29055</v>
      </c>
      <c r="J6934" t="s">
        <v>169</v>
      </c>
      <c r="K6934" t="s">
        <v>22</v>
      </c>
      <c r="L6934" t="s">
        <v>31</v>
      </c>
      <c r="M6934" t="s">
        <v>24</v>
      </c>
      <c r="N6934">
        <v>2776</v>
      </c>
      <c r="O6934" t="s">
        <v>47</v>
      </c>
      <c r="P6934">
        <v>5</v>
      </c>
      <c r="Q6934">
        <f t="shared" si="216"/>
        <v>4</v>
      </c>
      <c r="R6934" t="str">
        <f t="shared" si="217"/>
        <v>Mid-range</v>
      </c>
    </row>
    <row r="6935" spans="1:18" x14ac:dyDescent="0.35">
      <c r="A6935">
        <v>12787312</v>
      </c>
      <c r="B6935" t="s">
        <v>7187</v>
      </c>
      <c r="C6935">
        <v>27650</v>
      </c>
      <c r="D6935" t="s">
        <v>328</v>
      </c>
      <c r="E6935" t="s">
        <v>598</v>
      </c>
      <c r="F6935" t="s">
        <v>7188</v>
      </c>
      <c r="G6935" t="s">
        <v>146</v>
      </c>
      <c r="H6935">
        <v>2016</v>
      </c>
      <c r="I6935">
        <v>98100</v>
      </c>
      <c r="J6935" t="s">
        <v>21</v>
      </c>
      <c r="K6935" t="s">
        <v>22</v>
      </c>
      <c r="L6935" t="s">
        <v>23</v>
      </c>
      <c r="M6935" t="s">
        <v>24</v>
      </c>
      <c r="N6935">
        <v>1799</v>
      </c>
      <c r="O6935" t="s">
        <v>25</v>
      </c>
      <c r="P6935">
        <v>5</v>
      </c>
      <c r="Q6935">
        <f t="shared" si="216"/>
        <v>8</v>
      </c>
      <c r="R6935" t="str">
        <f t="shared" si="217"/>
        <v>Mid-range</v>
      </c>
    </row>
    <row r="6936" spans="1:18" x14ac:dyDescent="0.35">
      <c r="A6936">
        <v>12787317</v>
      </c>
      <c r="B6936" t="s">
        <v>8713</v>
      </c>
      <c r="C6936">
        <v>23990</v>
      </c>
      <c r="D6936" t="s">
        <v>533</v>
      </c>
      <c r="E6936" t="s">
        <v>534</v>
      </c>
      <c r="F6936" t="s">
        <v>535</v>
      </c>
      <c r="G6936" t="s">
        <v>536</v>
      </c>
      <c r="H6936">
        <v>2016</v>
      </c>
      <c r="I6936">
        <v>49073</v>
      </c>
      <c r="J6936" t="s">
        <v>21</v>
      </c>
      <c r="K6936" t="s">
        <v>22</v>
      </c>
      <c r="L6936" t="s">
        <v>23</v>
      </c>
      <c r="M6936" t="s">
        <v>24</v>
      </c>
      <c r="N6936">
        <v>1586</v>
      </c>
      <c r="O6936" t="s">
        <v>1085</v>
      </c>
      <c r="P6936">
        <v>5</v>
      </c>
      <c r="Q6936">
        <f t="shared" si="216"/>
        <v>8</v>
      </c>
      <c r="R6936" t="str">
        <f t="shared" si="217"/>
        <v>Mid-range</v>
      </c>
    </row>
    <row r="6937" spans="1:18" x14ac:dyDescent="0.35">
      <c r="A6937">
        <v>12787324</v>
      </c>
      <c r="B6937" t="s">
        <v>8714</v>
      </c>
      <c r="C6937">
        <v>38990</v>
      </c>
      <c r="D6937" t="s">
        <v>165</v>
      </c>
      <c r="E6937" t="s">
        <v>568</v>
      </c>
      <c r="F6937" t="s">
        <v>5312</v>
      </c>
      <c r="G6937" t="s">
        <v>2468</v>
      </c>
      <c r="H6937">
        <v>2020</v>
      </c>
      <c r="I6937">
        <v>4</v>
      </c>
      <c r="J6937" t="s">
        <v>21</v>
      </c>
      <c r="K6937" t="s">
        <v>22</v>
      </c>
      <c r="L6937" t="s">
        <v>23</v>
      </c>
      <c r="M6937" t="s">
        <v>32</v>
      </c>
      <c r="N6937">
        <v>2360</v>
      </c>
      <c r="O6937" t="s">
        <v>47</v>
      </c>
      <c r="P6937">
        <v>5</v>
      </c>
      <c r="Q6937">
        <f t="shared" si="216"/>
        <v>4</v>
      </c>
      <c r="R6937" t="str">
        <f t="shared" si="217"/>
        <v>Mid-range</v>
      </c>
    </row>
    <row r="6938" spans="1:18" x14ac:dyDescent="0.35">
      <c r="A6938">
        <v>12787325</v>
      </c>
      <c r="B6938" t="s">
        <v>8715</v>
      </c>
      <c r="C6938">
        <v>46000</v>
      </c>
      <c r="D6938" t="s">
        <v>165</v>
      </c>
      <c r="E6938" t="s">
        <v>184</v>
      </c>
      <c r="F6938" t="s">
        <v>1074</v>
      </c>
      <c r="G6938" t="s">
        <v>8716</v>
      </c>
      <c r="H6938">
        <v>2022</v>
      </c>
      <c r="I6938">
        <v>10</v>
      </c>
      <c r="J6938" t="s">
        <v>21</v>
      </c>
      <c r="K6938" t="s">
        <v>22</v>
      </c>
      <c r="L6938" t="s">
        <v>23</v>
      </c>
      <c r="M6938" t="s">
        <v>32</v>
      </c>
      <c r="N6938">
        <v>2488</v>
      </c>
      <c r="O6938" t="s">
        <v>47</v>
      </c>
      <c r="P6938">
        <v>7</v>
      </c>
      <c r="Q6938">
        <f t="shared" si="216"/>
        <v>2</v>
      </c>
      <c r="R6938" t="str">
        <f t="shared" si="217"/>
        <v>Luxury</v>
      </c>
    </row>
    <row r="6939" spans="1:18" x14ac:dyDescent="0.35">
      <c r="A6939">
        <v>12787328</v>
      </c>
      <c r="B6939" t="s">
        <v>8715</v>
      </c>
      <c r="C6939">
        <v>45990</v>
      </c>
      <c r="D6939" t="s">
        <v>165</v>
      </c>
      <c r="E6939" t="s">
        <v>184</v>
      </c>
      <c r="F6939" t="s">
        <v>1074</v>
      </c>
      <c r="G6939" t="s">
        <v>8716</v>
      </c>
      <c r="H6939">
        <v>2022</v>
      </c>
      <c r="I6939">
        <v>8</v>
      </c>
      <c r="J6939" t="s">
        <v>21</v>
      </c>
      <c r="K6939" t="s">
        <v>22</v>
      </c>
      <c r="L6939" t="s">
        <v>23</v>
      </c>
      <c r="M6939" t="s">
        <v>32</v>
      </c>
      <c r="N6939">
        <v>2488</v>
      </c>
      <c r="O6939" t="s">
        <v>47</v>
      </c>
      <c r="P6939">
        <v>7</v>
      </c>
      <c r="Q6939">
        <f t="shared" si="216"/>
        <v>2</v>
      </c>
      <c r="R6939" t="str">
        <f t="shared" si="217"/>
        <v>Luxury</v>
      </c>
    </row>
    <row r="6940" spans="1:18" x14ac:dyDescent="0.35">
      <c r="A6940">
        <v>12787329</v>
      </c>
      <c r="B6940" t="s">
        <v>8717</v>
      </c>
      <c r="C6940">
        <v>47440</v>
      </c>
      <c r="D6940" t="s">
        <v>165</v>
      </c>
      <c r="E6940" t="s">
        <v>184</v>
      </c>
      <c r="F6940" t="s">
        <v>8718</v>
      </c>
      <c r="G6940" t="s">
        <v>8716</v>
      </c>
      <c r="H6940">
        <v>2022</v>
      </c>
      <c r="I6940">
        <v>10</v>
      </c>
      <c r="J6940" t="s">
        <v>21</v>
      </c>
      <c r="K6940" t="s">
        <v>22</v>
      </c>
      <c r="L6940" t="s">
        <v>23</v>
      </c>
      <c r="M6940" t="s">
        <v>32</v>
      </c>
      <c r="N6940">
        <v>2488</v>
      </c>
      <c r="O6940" t="s">
        <v>47</v>
      </c>
      <c r="P6940">
        <v>7</v>
      </c>
      <c r="Q6940">
        <f t="shared" si="216"/>
        <v>2</v>
      </c>
      <c r="R6940" t="str">
        <f t="shared" si="217"/>
        <v>Luxury</v>
      </c>
    </row>
    <row r="6941" spans="1:18" x14ac:dyDescent="0.35">
      <c r="A6941">
        <v>12787330</v>
      </c>
      <c r="B6941" t="s">
        <v>8719</v>
      </c>
      <c r="C6941">
        <v>43749</v>
      </c>
      <c r="D6941" t="s">
        <v>165</v>
      </c>
      <c r="E6941" t="s">
        <v>184</v>
      </c>
      <c r="F6941" t="s">
        <v>7071</v>
      </c>
      <c r="G6941" t="s">
        <v>8716</v>
      </c>
      <c r="H6941">
        <v>2022</v>
      </c>
      <c r="I6941">
        <v>13</v>
      </c>
      <c r="J6941" t="s">
        <v>21</v>
      </c>
      <c r="K6941" t="s">
        <v>22</v>
      </c>
      <c r="L6941" t="s">
        <v>23</v>
      </c>
      <c r="M6941" t="s">
        <v>32</v>
      </c>
      <c r="N6941">
        <v>2488</v>
      </c>
      <c r="O6941" t="s">
        <v>47</v>
      </c>
      <c r="P6941">
        <v>7</v>
      </c>
      <c r="Q6941">
        <f t="shared" si="216"/>
        <v>2</v>
      </c>
      <c r="R6941" t="str">
        <f t="shared" si="217"/>
        <v>Luxury</v>
      </c>
    </row>
    <row r="6942" spans="1:18" x14ac:dyDescent="0.35">
      <c r="A6942">
        <v>12787345</v>
      </c>
      <c r="B6942" t="s">
        <v>8720</v>
      </c>
      <c r="C6942">
        <v>39990</v>
      </c>
      <c r="D6942" t="s">
        <v>449</v>
      </c>
      <c r="E6942" t="s">
        <v>518</v>
      </c>
      <c r="F6942" t="s">
        <v>3524</v>
      </c>
      <c r="G6942" t="s">
        <v>520</v>
      </c>
      <c r="H6942">
        <v>2016</v>
      </c>
      <c r="I6942">
        <v>99488</v>
      </c>
      <c r="J6942" t="s">
        <v>21</v>
      </c>
      <c r="K6942" t="s">
        <v>22</v>
      </c>
      <c r="L6942" t="s">
        <v>31</v>
      </c>
      <c r="M6942" t="s">
        <v>24</v>
      </c>
      <c r="N6942">
        <v>1999</v>
      </c>
      <c r="O6942" t="s">
        <v>135</v>
      </c>
      <c r="P6942">
        <v>5</v>
      </c>
      <c r="Q6942">
        <f t="shared" si="216"/>
        <v>8</v>
      </c>
      <c r="R6942" t="str">
        <f t="shared" si="217"/>
        <v>Mid-range</v>
      </c>
    </row>
    <row r="6943" spans="1:18" x14ac:dyDescent="0.35">
      <c r="A6943">
        <v>12787367</v>
      </c>
      <c r="B6943" t="s">
        <v>8721</v>
      </c>
      <c r="C6943">
        <v>18995</v>
      </c>
      <c r="D6943" t="s">
        <v>143</v>
      </c>
      <c r="E6943" t="s">
        <v>879</v>
      </c>
      <c r="F6943" t="s">
        <v>8722</v>
      </c>
      <c r="G6943" t="s">
        <v>1226</v>
      </c>
      <c r="H6943">
        <v>2015</v>
      </c>
      <c r="I6943">
        <v>79435</v>
      </c>
      <c r="J6943" t="s">
        <v>86</v>
      </c>
      <c r="K6943" t="s">
        <v>22</v>
      </c>
      <c r="L6943" t="s">
        <v>23</v>
      </c>
      <c r="M6943" t="s">
        <v>24</v>
      </c>
      <c r="N6943">
        <v>1995</v>
      </c>
      <c r="O6943" t="s">
        <v>116</v>
      </c>
      <c r="P6943">
        <v>5</v>
      </c>
      <c r="Q6943">
        <f t="shared" si="216"/>
        <v>9</v>
      </c>
      <c r="R6943" t="str">
        <f t="shared" si="217"/>
        <v>Mid-range</v>
      </c>
    </row>
    <row r="6944" spans="1:18" x14ac:dyDescent="0.35">
      <c r="A6944">
        <v>12787374</v>
      </c>
      <c r="B6944" t="s">
        <v>5945</v>
      </c>
      <c r="C6944">
        <v>39990</v>
      </c>
      <c r="D6944" t="s">
        <v>42</v>
      </c>
      <c r="E6944" t="s">
        <v>179</v>
      </c>
      <c r="F6944" t="s">
        <v>619</v>
      </c>
      <c r="G6944" t="s">
        <v>181</v>
      </c>
      <c r="H6944">
        <v>2018</v>
      </c>
      <c r="I6944">
        <v>80816</v>
      </c>
      <c r="J6944" t="s">
        <v>205</v>
      </c>
      <c r="K6944" t="s">
        <v>22</v>
      </c>
      <c r="L6944" t="s">
        <v>31</v>
      </c>
      <c r="M6944" t="s">
        <v>24</v>
      </c>
      <c r="N6944">
        <v>2776</v>
      </c>
      <c r="O6944" t="s">
        <v>1085</v>
      </c>
      <c r="P6944">
        <v>5</v>
      </c>
      <c r="Q6944">
        <f t="shared" si="216"/>
        <v>6</v>
      </c>
      <c r="R6944" t="str">
        <f t="shared" si="217"/>
        <v>Mid-range</v>
      </c>
    </row>
    <row r="6945" spans="1:18" x14ac:dyDescent="0.35">
      <c r="A6945">
        <v>12787378</v>
      </c>
      <c r="B6945" t="s">
        <v>501</v>
      </c>
      <c r="C6945">
        <v>42990</v>
      </c>
      <c r="D6945" t="s">
        <v>165</v>
      </c>
      <c r="E6945" t="s">
        <v>166</v>
      </c>
      <c r="F6945" t="s">
        <v>502</v>
      </c>
      <c r="G6945" t="s">
        <v>503</v>
      </c>
      <c r="H6945">
        <v>2019</v>
      </c>
      <c r="I6945">
        <v>110130</v>
      </c>
      <c r="J6945" t="s">
        <v>275</v>
      </c>
      <c r="K6945" t="s">
        <v>22</v>
      </c>
      <c r="L6945" t="s">
        <v>31</v>
      </c>
      <c r="M6945" t="s">
        <v>24</v>
      </c>
      <c r="N6945">
        <v>2440</v>
      </c>
      <c r="O6945" t="s">
        <v>47</v>
      </c>
      <c r="P6945">
        <v>5</v>
      </c>
      <c r="Q6945">
        <f t="shared" si="216"/>
        <v>5</v>
      </c>
      <c r="R6945" t="str">
        <f t="shared" si="217"/>
        <v>Luxury</v>
      </c>
    </row>
    <row r="6946" spans="1:18" x14ac:dyDescent="0.35">
      <c r="A6946">
        <v>12787379</v>
      </c>
      <c r="B6946" t="s">
        <v>3453</v>
      </c>
      <c r="C6946">
        <v>29990</v>
      </c>
      <c r="D6946" t="s">
        <v>188</v>
      </c>
      <c r="E6946" t="s">
        <v>189</v>
      </c>
      <c r="F6946" t="s">
        <v>2697</v>
      </c>
      <c r="G6946" t="s">
        <v>2449</v>
      </c>
      <c r="H6946">
        <v>2017</v>
      </c>
      <c r="I6946">
        <v>150051</v>
      </c>
      <c r="J6946" t="s">
        <v>21</v>
      </c>
      <c r="K6946" t="s">
        <v>22</v>
      </c>
      <c r="L6946" t="s">
        <v>31</v>
      </c>
      <c r="M6946" t="s">
        <v>24</v>
      </c>
      <c r="N6946">
        <v>1995</v>
      </c>
      <c r="O6946" t="s">
        <v>47</v>
      </c>
      <c r="P6946">
        <v>5</v>
      </c>
      <c r="Q6946">
        <f t="shared" si="216"/>
        <v>7</v>
      </c>
      <c r="R6946" t="str">
        <f t="shared" si="217"/>
        <v>Mid-range</v>
      </c>
    </row>
    <row r="6947" spans="1:18" x14ac:dyDescent="0.35">
      <c r="A6947">
        <v>12787380</v>
      </c>
      <c r="B6947" t="s">
        <v>8723</v>
      </c>
      <c r="C6947">
        <v>30990</v>
      </c>
      <c r="D6947" t="s">
        <v>102</v>
      </c>
      <c r="E6947" t="s">
        <v>473</v>
      </c>
      <c r="F6947" t="s">
        <v>1499</v>
      </c>
      <c r="G6947" t="s">
        <v>475</v>
      </c>
      <c r="H6947">
        <v>2017</v>
      </c>
      <c r="I6947">
        <v>169065</v>
      </c>
      <c r="J6947" t="s">
        <v>338</v>
      </c>
      <c r="K6947" t="s">
        <v>22</v>
      </c>
      <c r="L6947" t="s">
        <v>31</v>
      </c>
      <c r="M6947" t="s">
        <v>24</v>
      </c>
      <c r="N6947">
        <v>1984</v>
      </c>
      <c r="O6947" t="s">
        <v>47</v>
      </c>
      <c r="P6947">
        <v>5</v>
      </c>
      <c r="Q6947">
        <f t="shared" si="216"/>
        <v>7</v>
      </c>
      <c r="R6947" t="str">
        <f t="shared" si="217"/>
        <v>Mid-range</v>
      </c>
    </row>
    <row r="6948" spans="1:18" x14ac:dyDescent="0.35">
      <c r="A6948">
        <v>12787382</v>
      </c>
      <c r="B6948" t="s">
        <v>8724</v>
      </c>
      <c r="C6948">
        <v>69800</v>
      </c>
      <c r="D6948" t="s">
        <v>27</v>
      </c>
      <c r="E6948" t="s">
        <v>2637</v>
      </c>
      <c r="F6948" t="s">
        <v>1426</v>
      </c>
      <c r="G6948" t="s">
        <v>4903</v>
      </c>
      <c r="H6948">
        <v>2015</v>
      </c>
      <c r="I6948">
        <v>73929</v>
      </c>
      <c r="J6948" t="s">
        <v>21</v>
      </c>
      <c r="K6948" t="s">
        <v>22</v>
      </c>
      <c r="L6948" t="s">
        <v>31</v>
      </c>
      <c r="M6948" t="s">
        <v>24</v>
      </c>
      <c r="N6948">
        <v>2987</v>
      </c>
      <c r="O6948" t="s">
        <v>25</v>
      </c>
      <c r="P6948">
        <v>5</v>
      </c>
      <c r="Q6948">
        <f t="shared" si="216"/>
        <v>9</v>
      </c>
      <c r="R6948" t="str">
        <f t="shared" si="217"/>
        <v>Luxury</v>
      </c>
    </row>
    <row r="6949" spans="1:18" x14ac:dyDescent="0.35">
      <c r="A6949">
        <v>12787385</v>
      </c>
      <c r="B6949" t="s">
        <v>5270</v>
      </c>
      <c r="C6949">
        <v>47990</v>
      </c>
      <c r="D6949" t="s">
        <v>102</v>
      </c>
      <c r="E6949" t="s">
        <v>473</v>
      </c>
      <c r="F6949" t="s">
        <v>1823</v>
      </c>
      <c r="G6949" t="s">
        <v>810</v>
      </c>
      <c r="H6949">
        <v>2017</v>
      </c>
      <c r="I6949">
        <v>57825</v>
      </c>
      <c r="J6949" t="s">
        <v>338</v>
      </c>
      <c r="K6949" t="s">
        <v>22</v>
      </c>
      <c r="L6949" t="s">
        <v>31</v>
      </c>
      <c r="M6949" t="s">
        <v>24</v>
      </c>
      <c r="N6949">
        <v>2967</v>
      </c>
      <c r="O6949" t="s">
        <v>25</v>
      </c>
      <c r="P6949">
        <v>5</v>
      </c>
      <c r="Q6949">
        <f t="shared" si="216"/>
        <v>7</v>
      </c>
      <c r="R6949" t="str">
        <f t="shared" si="217"/>
        <v>Luxury</v>
      </c>
    </row>
    <row r="6950" spans="1:18" x14ac:dyDescent="0.35">
      <c r="A6950">
        <v>12787396</v>
      </c>
      <c r="B6950" t="s">
        <v>7385</v>
      </c>
      <c r="C6950">
        <v>119990</v>
      </c>
      <c r="D6950" t="s">
        <v>131</v>
      </c>
      <c r="E6950" t="s">
        <v>1228</v>
      </c>
      <c r="F6950" t="s">
        <v>2793</v>
      </c>
      <c r="G6950" t="s">
        <v>3669</v>
      </c>
      <c r="H6950">
        <v>2021</v>
      </c>
      <c r="I6950">
        <v>33616</v>
      </c>
      <c r="J6950" t="s">
        <v>21</v>
      </c>
      <c r="K6950" t="s">
        <v>22</v>
      </c>
      <c r="L6950" t="s">
        <v>1231</v>
      </c>
      <c r="M6950" t="s">
        <v>24</v>
      </c>
      <c r="N6950">
        <v>2967</v>
      </c>
      <c r="O6950" t="s">
        <v>25</v>
      </c>
      <c r="P6950">
        <v>7</v>
      </c>
      <c r="Q6950">
        <f t="shared" si="216"/>
        <v>3</v>
      </c>
      <c r="R6950" t="str">
        <f t="shared" si="217"/>
        <v>Luxury</v>
      </c>
    </row>
    <row r="6951" spans="1:18" x14ac:dyDescent="0.35">
      <c r="A6951">
        <v>12787401</v>
      </c>
      <c r="B6951" t="s">
        <v>8725</v>
      </c>
      <c r="C6951">
        <v>25990</v>
      </c>
      <c r="D6951" t="s">
        <v>165</v>
      </c>
      <c r="E6951" t="s">
        <v>184</v>
      </c>
      <c r="F6951" t="s">
        <v>581</v>
      </c>
      <c r="G6951" t="s">
        <v>186</v>
      </c>
      <c r="H6951">
        <v>2018</v>
      </c>
      <c r="I6951">
        <v>71282</v>
      </c>
      <c r="J6951" t="s">
        <v>21</v>
      </c>
      <c r="K6951" t="s">
        <v>22</v>
      </c>
      <c r="L6951" t="s">
        <v>23</v>
      </c>
      <c r="M6951" t="s">
        <v>24</v>
      </c>
      <c r="N6951">
        <v>2360</v>
      </c>
      <c r="O6951" t="s">
        <v>47</v>
      </c>
      <c r="P6951">
        <v>7</v>
      </c>
      <c r="Q6951">
        <f t="shared" si="216"/>
        <v>6</v>
      </c>
      <c r="R6951" t="str">
        <f t="shared" si="217"/>
        <v>Mid-range</v>
      </c>
    </row>
    <row r="6952" spans="1:18" x14ac:dyDescent="0.35">
      <c r="A6952">
        <v>12787403</v>
      </c>
      <c r="B6952" t="s">
        <v>6538</v>
      </c>
      <c r="C6952">
        <v>22990</v>
      </c>
      <c r="D6952" t="s">
        <v>188</v>
      </c>
      <c r="E6952" t="s">
        <v>995</v>
      </c>
      <c r="F6952" t="s">
        <v>251</v>
      </c>
      <c r="G6952" t="s">
        <v>2889</v>
      </c>
      <c r="H6952">
        <v>2019</v>
      </c>
      <c r="I6952">
        <v>58425</v>
      </c>
      <c r="J6952" t="s">
        <v>63</v>
      </c>
      <c r="K6952" t="s">
        <v>22</v>
      </c>
      <c r="L6952" t="s">
        <v>23</v>
      </c>
      <c r="M6952" t="s">
        <v>24</v>
      </c>
      <c r="N6952">
        <v>1999</v>
      </c>
      <c r="O6952" t="s">
        <v>116</v>
      </c>
      <c r="P6952">
        <v>5</v>
      </c>
      <c r="Q6952">
        <f t="shared" si="216"/>
        <v>5</v>
      </c>
      <c r="R6952" t="str">
        <f t="shared" si="217"/>
        <v>Mid-range</v>
      </c>
    </row>
    <row r="6953" spans="1:18" x14ac:dyDescent="0.35">
      <c r="A6953">
        <v>12787421</v>
      </c>
      <c r="B6953" t="s">
        <v>2274</v>
      </c>
      <c r="C6953">
        <v>40888</v>
      </c>
      <c r="D6953" t="s">
        <v>49</v>
      </c>
      <c r="E6953" t="s">
        <v>234</v>
      </c>
      <c r="F6953" t="s">
        <v>149</v>
      </c>
      <c r="G6953" t="s">
        <v>337</v>
      </c>
      <c r="H6953">
        <v>2017</v>
      </c>
      <c r="I6953">
        <v>78603</v>
      </c>
      <c r="J6953" t="s">
        <v>338</v>
      </c>
      <c r="K6953" t="s">
        <v>22</v>
      </c>
      <c r="L6953" t="s">
        <v>31</v>
      </c>
      <c r="M6953" t="s">
        <v>24</v>
      </c>
      <c r="N6953">
        <v>2298</v>
      </c>
      <c r="O6953" t="s">
        <v>135</v>
      </c>
      <c r="P6953">
        <v>5</v>
      </c>
      <c r="Q6953">
        <f t="shared" si="216"/>
        <v>7</v>
      </c>
      <c r="R6953" t="str">
        <f t="shared" si="217"/>
        <v>Luxury</v>
      </c>
    </row>
    <row r="6954" spans="1:18" x14ac:dyDescent="0.35">
      <c r="A6954">
        <v>12787422</v>
      </c>
      <c r="B6954" t="s">
        <v>4789</v>
      </c>
      <c r="C6954">
        <v>26880</v>
      </c>
      <c r="D6954" t="s">
        <v>42</v>
      </c>
      <c r="E6954" t="s">
        <v>71</v>
      </c>
      <c r="F6954" t="s">
        <v>4790</v>
      </c>
      <c r="G6954" t="s">
        <v>4775</v>
      </c>
      <c r="H6954">
        <v>2016</v>
      </c>
      <c r="I6954">
        <v>127559</v>
      </c>
      <c r="J6954" t="s">
        <v>63</v>
      </c>
      <c r="K6954" t="s">
        <v>22</v>
      </c>
      <c r="L6954" t="s">
        <v>23</v>
      </c>
      <c r="M6954" t="s">
        <v>24</v>
      </c>
      <c r="N6954">
        <v>3565</v>
      </c>
      <c r="O6954" t="s">
        <v>47</v>
      </c>
      <c r="P6954">
        <v>5</v>
      </c>
      <c r="Q6954">
        <f t="shared" si="216"/>
        <v>8</v>
      </c>
      <c r="R6954" t="str">
        <f t="shared" si="217"/>
        <v>Mid-range</v>
      </c>
    </row>
    <row r="6955" spans="1:18" x14ac:dyDescent="0.35">
      <c r="A6955">
        <v>12787429</v>
      </c>
      <c r="B6955" t="s">
        <v>8726</v>
      </c>
      <c r="C6955">
        <v>42888</v>
      </c>
      <c r="D6955" t="s">
        <v>17</v>
      </c>
      <c r="E6955" t="s">
        <v>2197</v>
      </c>
      <c r="F6955" t="s">
        <v>8727</v>
      </c>
      <c r="G6955" t="s">
        <v>5164</v>
      </c>
      <c r="H6955">
        <v>2021</v>
      </c>
      <c r="I6955">
        <v>6014</v>
      </c>
      <c r="J6955" t="s">
        <v>21</v>
      </c>
      <c r="K6955" t="s">
        <v>22</v>
      </c>
      <c r="L6955" t="s">
        <v>23</v>
      </c>
      <c r="M6955" t="s">
        <v>24</v>
      </c>
      <c r="N6955">
        <v>1490</v>
      </c>
      <c r="O6955" t="s">
        <v>47</v>
      </c>
      <c r="P6955">
        <v>5</v>
      </c>
      <c r="Q6955">
        <f t="shared" si="216"/>
        <v>3</v>
      </c>
      <c r="R6955" t="str">
        <f t="shared" si="217"/>
        <v>Luxury</v>
      </c>
    </row>
    <row r="6956" spans="1:18" x14ac:dyDescent="0.35">
      <c r="A6956">
        <v>12787450</v>
      </c>
      <c r="B6956" t="s">
        <v>8728</v>
      </c>
      <c r="C6956">
        <v>32999</v>
      </c>
      <c r="D6956" t="s">
        <v>112</v>
      </c>
      <c r="E6956" t="s">
        <v>8729</v>
      </c>
      <c r="F6956" t="s">
        <v>114</v>
      </c>
      <c r="G6956" t="s">
        <v>8730</v>
      </c>
      <c r="H6956">
        <v>2013</v>
      </c>
      <c r="I6956">
        <v>37983</v>
      </c>
      <c r="J6956" t="s">
        <v>63</v>
      </c>
      <c r="K6956" t="s">
        <v>22</v>
      </c>
      <c r="L6956" t="s">
        <v>64</v>
      </c>
      <c r="M6956" t="s">
        <v>24</v>
      </c>
      <c r="N6956">
        <v>3456</v>
      </c>
      <c r="O6956" t="s">
        <v>1085</v>
      </c>
      <c r="P6956">
        <v>5</v>
      </c>
      <c r="Q6956">
        <f t="shared" si="216"/>
        <v>11</v>
      </c>
      <c r="R6956" t="str">
        <f t="shared" si="217"/>
        <v>Mid-range</v>
      </c>
    </row>
    <row r="6957" spans="1:18" x14ac:dyDescent="0.35">
      <c r="A6957">
        <v>12787474</v>
      </c>
      <c r="B6957" t="s">
        <v>3493</v>
      </c>
      <c r="C6957">
        <v>28999</v>
      </c>
      <c r="D6957" t="s">
        <v>54</v>
      </c>
      <c r="E6957" t="s">
        <v>1421</v>
      </c>
      <c r="F6957" t="s">
        <v>3349</v>
      </c>
      <c r="G6957" t="s">
        <v>1104</v>
      </c>
      <c r="H6957">
        <v>2017</v>
      </c>
      <c r="I6957">
        <v>75026</v>
      </c>
      <c r="J6957" t="s">
        <v>21</v>
      </c>
      <c r="K6957" t="s">
        <v>22</v>
      </c>
      <c r="L6957" t="s">
        <v>64</v>
      </c>
      <c r="M6957" t="s">
        <v>24</v>
      </c>
      <c r="N6957">
        <v>1999</v>
      </c>
      <c r="O6957" t="s">
        <v>47</v>
      </c>
      <c r="P6957">
        <v>5</v>
      </c>
      <c r="Q6957">
        <f t="shared" si="216"/>
        <v>7</v>
      </c>
      <c r="R6957" t="str">
        <f t="shared" si="217"/>
        <v>Mid-range</v>
      </c>
    </row>
    <row r="6958" spans="1:18" x14ac:dyDescent="0.35">
      <c r="A6958">
        <v>12787476</v>
      </c>
      <c r="B6958" t="s">
        <v>8731</v>
      </c>
      <c r="C6958">
        <v>26995</v>
      </c>
      <c r="D6958" t="s">
        <v>88</v>
      </c>
      <c r="E6958" t="s">
        <v>94</v>
      </c>
      <c r="F6958" t="s">
        <v>3330</v>
      </c>
      <c r="G6958" t="s">
        <v>5760</v>
      </c>
      <c r="H6958">
        <v>2017</v>
      </c>
      <c r="I6958">
        <v>154978</v>
      </c>
      <c r="J6958" t="s">
        <v>21</v>
      </c>
      <c r="K6958" t="s">
        <v>22</v>
      </c>
      <c r="L6958" t="s">
        <v>31</v>
      </c>
      <c r="M6958" t="s">
        <v>24</v>
      </c>
      <c r="N6958">
        <v>2199</v>
      </c>
      <c r="O6958" t="s">
        <v>47</v>
      </c>
      <c r="P6958">
        <v>7</v>
      </c>
      <c r="Q6958">
        <f t="shared" si="216"/>
        <v>7</v>
      </c>
      <c r="R6958" t="str">
        <f t="shared" si="217"/>
        <v>Mid-range</v>
      </c>
    </row>
    <row r="6959" spans="1:18" x14ac:dyDescent="0.35">
      <c r="A6959">
        <v>12787479</v>
      </c>
      <c r="B6959" t="s">
        <v>3445</v>
      </c>
      <c r="C6959">
        <v>102990</v>
      </c>
      <c r="D6959" t="s">
        <v>102</v>
      </c>
      <c r="E6959" t="s">
        <v>1082</v>
      </c>
      <c r="F6959" t="s">
        <v>3446</v>
      </c>
      <c r="G6959" t="s">
        <v>1267</v>
      </c>
      <c r="H6959">
        <v>2022</v>
      </c>
      <c r="I6959">
        <v>20</v>
      </c>
      <c r="J6959" t="s">
        <v>21</v>
      </c>
      <c r="K6959" t="s">
        <v>22</v>
      </c>
      <c r="L6959" t="s">
        <v>31</v>
      </c>
      <c r="M6959" t="s">
        <v>32</v>
      </c>
      <c r="N6959">
        <v>2967</v>
      </c>
      <c r="O6959" t="s">
        <v>25</v>
      </c>
      <c r="P6959">
        <v>5</v>
      </c>
      <c r="Q6959">
        <f t="shared" si="216"/>
        <v>2</v>
      </c>
      <c r="R6959" t="str">
        <f t="shared" si="217"/>
        <v>Luxury</v>
      </c>
    </row>
    <row r="6960" spans="1:18" x14ac:dyDescent="0.35">
      <c r="A6960">
        <v>12787483</v>
      </c>
      <c r="B6960" t="s">
        <v>2283</v>
      </c>
      <c r="C6960">
        <v>32990</v>
      </c>
      <c r="D6960" t="s">
        <v>54</v>
      </c>
      <c r="E6960" t="s">
        <v>175</v>
      </c>
      <c r="F6960" t="s">
        <v>1519</v>
      </c>
      <c r="G6960" t="s">
        <v>659</v>
      </c>
      <c r="H6960">
        <v>2015</v>
      </c>
      <c r="I6960">
        <v>119924</v>
      </c>
      <c r="J6960" t="s">
        <v>205</v>
      </c>
      <c r="K6960" t="s">
        <v>22</v>
      </c>
      <c r="L6960" t="s">
        <v>31</v>
      </c>
      <c r="M6960" t="s">
        <v>24</v>
      </c>
      <c r="N6960">
        <v>2198</v>
      </c>
      <c r="O6960" t="s">
        <v>47</v>
      </c>
      <c r="P6960">
        <v>5</v>
      </c>
      <c r="Q6960">
        <f t="shared" si="216"/>
        <v>9</v>
      </c>
      <c r="R6960" t="str">
        <f t="shared" si="217"/>
        <v>Mid-range</v>
      </c>
    </row>
    <row r="6961" spans="1:18" x14ac:dyDescent="0.35">
      <c r="A6961">
        <v>12787487</v>
      </c>
      <c r="B6961" t="s">
        <v>1079</v>
      </c>
      <c r="C6961">
        <v>55990</v>
      </c>
      <c r="D6961" t="s">
        <v>102</v>
      </c>
      <c r="E6961" t="s">
        <v>386</v>
      </c>
      <c r="F6961" t="s">
        <v>1080</v>
      </c>
      <c r="G6961" t="s">
        <v>608</v>
      </c>
      <c r="H6961">
        <v>2020</v>
      </c>
      <c r="I6961">
        <v>31190</v>
      </c>
      <c r="J6961" t="s">
        <v>21</v>
      </c>
      <c r="K6961" t="s">
        <v>22</v>
      </c>
      <c r="L6961" t="s">
        <v>64</v>
      </c>
      <c r="M6961" t="s">
        <v>24</v>
      </c>
      <c r="N6961">
        <v>1984</v>
      </c>
      <c r="O6961" t="s">
        <v>33</v>
      </c>
      <c r="P6961">
        <v>5</v>
      </c>
      <c r="Q6961">
        <f t="shared" si="216"/>
        <v>4</v>
      </c>
      <c r="R6961" t="str">
        <f t="shared" si="217"/>
        <v>Luxury</v>
      </c>
    </row>
    <row r="6962" spans="1:18" x14ac:dyDescent="0.35">
      <c r="A6962">
        <v>12787489</v>
      </c>
      <c r="B6962" t="s">
        <v>7026</v>
      </c>
      <c r="C6962">
        <v>39990</v>
      </c>
      <c r="D6962" t="s">
        <v>59</v>
      </c>
      <c r="E6962" t="s">
        <v>1311</v>
      </c>
      <c r="F6962" t="s">
        <v>3196</v>
      </c>
      <c r="G6962" t="s">
        <v>4191</v>
      </c>
      <c r="H6962">
        <v>2017</v>
      </c>
      <c r="I6962">
        <v>34498</v>
      </c>
      <c r="J6962" t="s">
        <v>21</v>
      </c>
      <c r="K6962" t="s">
        <v>22</v>
      </c>
      <c r="L6962" t="s">
        <v>31</v>
      </c>
      <c r="M6962" t="s">
        <v>24</v>
      </c>
      <c r="N6962">
        <v>1995</v>
      </c>
      <c r="O6962" t="s">
        <v>47</v>
      </c>
      <c r="P6962">
        <v>5</v>
      </c>
      <c r="Q6962">
        <f t="shared" si="216"/>
        <v>7</v>
      </c>
      <c r="R6962" t="str">
        <f t="shared" si="217"/>
        <v>Mid-range</v>
      </c>
    </row>
    <row r="6963" spans="1:18" x14ac:dyDescent="0.35">
      <c r="A6963">
        <v>12787491</v>
      </c>
      <c r="B6963" t="s">
        <v>4749</v>
      </c>
      <c r="C6963">
        <v>30390</v>
      </c>
      <c r="D6963" t="s">
        <v>143</v>
      </c>
      <c r="E6963" t="s">
        <v>144</v>
      </c>
      <c r="F6963" t="s">
        <v>4257</v>
      </c>
      <c r="G6963" t="s">
        <v>146</v>
      </c>
      <c r="H6963">
        <v>2016</v>
      </c>
      <c r="I6963">
        <v>79847</v>
      </c>
      <c r="J6963" t="s">
        <v>21</v>
      </c>
      <c r="K6963" t="s">
        <v>22</v>
      </c>
      <c r="L6963" t="s">
        <v>31</v>
      </c>
      <c r="M6963" t="s">
        <v>24</v>
      </c>
      <c r="N6963">
        <v>1998</v>
      </c>
      <c r="O6963" t="s">
        <v>33</v>
      </c>
      <c r="P6963">
        <v>5</v>
      </c>
      <c r="Q6963">
        <f t="shared" si="216"/>
        <v>8</v>
      </c>
      <c r="R6963" t="str">
        <f t="shared" si="217"/>
        <v>Mid-range</v>
      </c>
    </row>
    <row r="6964" spans="1:18" x14ac:dyDescent="0.35">
      <c r="A6964">
        <v>12787493</v>
      </c>
      <c r="B6964" t="s">
        <v>8732</v>
      </c>
      <c r="C6964">
        <v>31690</v>
      </c>
      <c r="D6964" t="s">
        <v>127</v>
      </c>
      <c r="E6964">
        <v>6</v>
      </c>
      <c r="F6964" t="s">
        <v>5612</v>
      </c>
      <c r="G6964" t="s">
        <v>5928</v>
      </c>
      <c r="H6964">
        <v>2017</v>
      </c>
      <c r="I6964">
        <v>60312</v>
      </c>
      <c r="J6964" t="s">
        <v>63</v>
      </c>
      <c r="K6964" t="s">
        <v>22</v>
      </c>
      <c r="L6964" t="s">
        <v>23</v>
      </c>
      <c r="M6964" t="s">
        <v>24</v>
      </c>
      <c r="N6964">
        <v>2488</v>
      </c>
      <c r="O6964" t="s">
        <v>69</v>
      </c>
      <c r="P6964">
        <v>5</v>
      </c>
      <c r="Q6964">
        <f t="shared" si="216"/>
        <v>7</v>
      </c>
      <c r="R6964" t="str">
        <f t="shared" si="217"/>
        <v>Mid-range</v>
      </c>
    </row>
    <row r="6965" spans="1:18" x14ac:dyDescent="0.35">
      <c r="A6965">
        <v>12787494</v>
      </c>
      <c r="B6965" t="s">
        <v>8733</v>
      </c>
      <c r="C6965">
        <v>30990</v>
      </c>
      <c r="D6965" t="s">
        <v>679</v>
      </c>
      <c r="E6965" t="s">
        <v>2179</v>
      </c>
      <c r="F6965" t="s">
        <v>251</v>
      </c>
      <c r="G6965" t="s">
        <v>682</v>
      </c>
      <c r="H6965">
        <v>2016</v>
      </c>
      <c r="I6965">
        <v>67467</v>
      </c>
      <c r="J6965" t="s">
        <v>86</v>
      </c>
      <c r="K6965" t="s">
        <v>22</v>
      </c>
      <c r="L6965" t="s">
        <v>64</v>
      </c>
      <c r="M6965" t="s">
        <v>24</v>
      </c>
      <c r="N6965">
        <v>1998</v>
      </c>
      <c r="O6965" t="s">
        <v>25</v>
      </c>
      <c r="P6965">
        <v>4</v>
      </c>
      <c r="Q6965">
        <f t="shared" si="216"/>
        <v>8</v>
      </c>
      <c r="R6965" t="str">
        <f t="shared" si="217"/>
        <v>Mid-range</v>
      </c>
    </row>
    <row r="6966" spans="1:18" x14ac:dyDescent="0.35">
      <c r="A6966">
        <v>12787503</v>
      </c>
      <c r="B6966" t="s">
        <v>8734</v>
      </c>
      <c r="C6966">
        <v>25999</v>
      </c>
      <c r="D6966" t="s">
        <v>59</v>
      </c>
      <c r="E6966" t="s">
        <v>826</v>
      </c>
      <c r="F6966" t="s">
        <v>604</v>
      </c>
      <c r="G6966" t="s">
        <v>4249</v>
      </c>
      <c r="H6966">
        <v>2012</v>
      </c>
      <c r="I6966">
        <v>136982</v>
      </c>
      <c r="J6966" t="s">
        <v>21</v>
      </c>
      <c r="K6966" t="s">
        <v>22</v>
      </c>
      <c r="L6966" t="s">
        <v>31</v>
      </c>
      <c r="M6966" t="s">
        <v>24</v>
      </c>
      <c r="N6966">
        <v>2993</v>
      </c>
      <c r="O6966" t="s">
        <v>47</v>
      </c>
      <c r="P6966">
        <v>5</v>
      </c>
      <c r="Q6966">
        <f t="shared" si="216"/>
        <v>12</v>
      </c>
      <c r="R6966" t="str">
        <f t="shared" si="217"/>
        <v>Mid-range</v>
      </c>
    </row>
    <row r="6967" spans="1:18" x14ac:dyDescent="0.35">
      <c r="A6967">
        <v>12787504</v>
      </c>
      <c r="B6967" t="s">
        <v>5141</v>
      </c>
      <c r="C6967">
        <v>24990</v>
      </c>
      <c r="D6967" t="s">
        <v>127</v>
      </c>
      <c r="E6967">
        <v>3</v>
      </c>
      <c r="F6967" t="s">
        <v>4021</v>
      </c>
      <c r="G6967" t="s">
        <v>5142</v>
      </c>
      <c r="H6967">
        <v>2018</v>
      </c>
      <c r="I6967">
        <v>88291</v>
      </c>
      <c r="J6967" t="s">
        <v>86</v>
      </c>
      <c r="K6967" t="s">
        <v>22</v>
      </c>
      <c r="L6967" t="s">
        <v>23</v>
      </c>
      <c r="M6967" t="s">
        <v>24</v>
      </c>
      <c r="N6967">
        <v>1998</v>
      </c>
      <c r="O6967" t="s">
        <v>47</v>
      </c>
      <c r="P6967">
        <v>5</v>
      </c>
      <c r="Q6967">
        <f t="shared" si="216"/>
        <v>6</v>
      </c>
      <c r="R6967" t="str">
        <f t="shared" si="217"/>
        <v>Mid-range</v>
      </c>
    </row>
    <row r="6968" spans="1:18" x14ac:dyDescent="0.35">
      <c r="A6968">
        <v>12787507</v>
      </c>
      <c r="B6968" t="s">
        <v>8634</v>
      </c>
      <c r="C6968">
        <v>42990</v>
      </c>
      <c r="D6968" t="s">
        <v>76</v>
      </c>
      <c r="E6968" t="s">
        <v>373</v>
      </c>
      <c r="F6968" t="s">
        <v>3408</v>
      </c>
      <c r="G6968" t="s">
        <v>4700</v>
      </c>
      <c r="H6968">
        <v>2016</v>
      </c>
      <c r="I6968">
        <v>89259</v>
      </c>
      <c r="J6968" t="s">
        <v>21</v>
      </c>
      <c r="K6968" t="s">
        <v>22</v>
      </c>
      <c r="L6968" t="s">
        <v>31</v>
      </c>
      <c r="M6968" t="s">
        <v>24</v>
      </c>
      <c r="N6968">
        <v>2999</v>
      </c>
      <c r="O6968" t="s">
        <v>47</v>
      </c>
      <c r="P6968">
        <v>7</v>
      </c>
      <c r="Q6968">
        <f t="shared" si="216"/>
        <v>8</v>
      </c>
      <c r="R6968" t="str">
        <f t="shared" si="217"/>
        <v>Luxury</v>
      </c>
    </row>
    <row r="6969" spans="1:18" x14ac:dyDescent="0.35">
      <c r="A6969">
        <v>12787516</v>
      </c>
      <c r="B6969" t="s">
        <v>4014</v>
      </c>
      <c r="C6969">
        <v>55990</v>
      </c>
      <c r="D6969" t="s">
        <v>27</v>
      </c>
      <c r="E6969" t="s">
        <v>4015</v>
      </c>
      <c r="F6969" t="s">
        <v>967</v>
      </c>
      <c r="G6969" t="s">
        <v>4016</v>
      </c>
      <c r="H6969">
        <v>2014</v>
      </c>
      <c r="I6969">
        <v>127547</v>
      </c>
      <c r="J6969" t="s">
        <v>21</v>
      </c>
      <c r="K6969" t="s">
        <v>22</v>
      </c>
      <c r="L6969" t="s">
        <v>31</v>
      </c>
      <c r="M6969" t="s">
        <v>24</v>
      </c>
      <c r="N6969">
        <v>2987</v>
      </c>
      <c r="O6969" t="s">
        <v>33</v>
      </c>
      <c r="P6969">
        <v>7</v>
      </c>
      <c r="Q6969">
        <f t="shared" si="216"/>
        <v>10</v>
      </c>
      <c r="R6969" t="str">
        <f t="shared" si="217"/>
        <v>Luxury</v>
      </c>
    </row>
    <row r="6970" spans="1:18" x14ac:dyDescent="0.35">
      <c r="A6970">
        <v>12787517</v>
      </c>
      <c r="B6970" t="s">
        <v>8403</v>
      </c>
      <c r="C6970">
        <v>19999</v>
      </c>
      <c r="D6970" t="s">
        <v>17</v>
      </c>
      <c r="E6970" t="s">
        <v>153</v>
      </c>
      <c r="F6970" t="s">
        <v>1886</v>
      </c>
      <c r="G6970" t="s">
        <v>2439</v>
      </c>
      <c r="H6970">
        <v>2013</v>
      </c>
      <c r="I6970">
        <v>149827</v>
      </c>
      <c r="J6970" t="s">
        <v>21</v>
      </c>
      <c r="K6970" t="s">
        <v>22</v>
      </c>
      <c r="L6970" t="s">
        <v>23</v>
      </c>
      <c r="M6970" t="s">
        <v>24</v>
      </c>
      <c r="N6970">
        <v>1987</v>
      </c>
      <c r="O6970" t="s">
        <v>116</v>
      </c>
      <c r="P6970">
        <v>5</v>
      </c>
      <c r="Q6970">
        <f t="shared" si="216"/>
        <v>11</v>
      </c>
      <c r="R6970" t="str">
        <f t="shared" si="217"/>
        <v>Mid-range</v>
      </c>
    </row>
    <row r="6971" spans="1:18" x14ac:dyDescent="0.35">
      <c r="A6971">
        <v>12787521</v>
      </c>
      <c r="B6971" t="s">
        <v>8735</v>
      </c>
      <c r="C6971">
        <v>25990</v>
      </c>
      <c r="D6971" t="s">
        <v>49</v>
      </c>
      <c r="E6971" t="s">
        <v>1087</v>
      </c>
      <c r="F6971" t="s">
        <v>767</v>
      </c>
      <c r="G6971" t="s">
        <v>1097</v>
      </c>
      <c r="H6971">
        <v>2017</v>
      </c>
      <c r="I6971">
        <v>78142</v>
      </c>
      <c r="J6971" t="s">
        <v>21</v>
      </c>
      <c r="K6971" t="s">
        <v>22</v>
      </c>
      <c r="L6971" t="s">
        <v>23</v>
      </c>
      <c r="M6971" t="s">
        <v>24</v>
      </c>
      <c r="N6971">
        <v>1997</v>
      </c>
      <c r="O6971" t="s">
        <v>116</v>
      </c>
      <c r="P6971">
        <v>5</v>
      </c>
      <c r="Q6971">
        <f t="shared" si="216"/>
        <v>7</v>
      </c>
      <c r="R6971" t="str">
        <f t="shared" si="217"/>
        <v>Mid-range</v>
      </c>
    </row>
    <row r="6972" spans="1:18" x14ac:dyDescent="0.35">
      <c r="A6972">
        <v>12787538</v>
      </c>
      <c r="B6972" t="s">
        <v>7629</v>
      </c>
      <c r="C6972">
        <v>11995</v>
      </c>
      <c r="D6972" t="s">
        <v>42</v>
      </c>
      <c r="E6972" t="s">
        <v>1205</v>
      </c>
      <c r="F6972" t="s">
        <v>44</v>
      </c>
      <c r="G6972" t="s">
        <v>7020</v>
      </c>
      <c r="H6972">
        <v>2015</v>
      </c>
      <c r="I6972">
        <v>134883</v>
      </c>
      <c r="J6972" t="s">
        <v>86</v>
      </c>
      <c r="K6972" t="s">
        <v>22</v>
      </c>
      <c r="L6972" t="s">
        <v>23</v>
      </c>
      <c r="M6972" t="s">
        <v>24</v>
      </c>
      <c r="N6972">
        <v>1598</v>
      </c>
      <c r="O6972" t="s">
        <v>69</v>
      </c>
      <c r="P6972">
        <v>5</v>
      </c>
      <c r="Q6972">
        <f t="shared" si="216"/>
        <v>9</v>
      </c>
      <c r="R6972" t="str">
        <f t="shared" si="217"/>
        <v>Mid-range</v>
      </c>
    </row>
    <row r="6973" spans="1:18" x14ac:dyDescent="0.35">
      <c r="A6973">
        <v>12787545</v>
      </c>
      <c r="B6973" t="s">
        <v>8736</v>
      </c>
      <c r="C6973">
        <v>10295</v>
      </c>
      <c r="D6973" t="s">
        <v>143</v>
      </c>
      <c r="E6973" t="s">
        <v>879</v>
      </c>
      <c r="F6973" t="s">
        <v>7384</v>
      </c>
      <c r="G6973" t="s">
        <v>881</v>
      </c>
      <c r="H6973">
        <v>2008</v>
      </c>
      <c r="I6973">
        <v>189002</v>
      </c>
      <c r="J6973" t="s">
        <v>86</v>
      </c>
      <c r="K6973" t="s">
        <v>22</v>
      </c>
      <c r="L6973" t="s">
        <v>64</v>
      </c>
      <c r="M6973" t="s">
        <v>24</v>
      </c>
      <c r="N6973">
        <v>1994</v>
      </c>
      <c r="O6973" t="s">
        <v>151</v>
      </c>
      <c r="P6973">
        <v>5</v>
      </c>
      <c r="Q6973">
        <f t="shared" si="216"/>
        <v>16</v>
      </c>
      <c r="R6973" t="str">
        <f t="shared" si="217"/>
        <v>Mid-range</v>
      </c>
    </row>
    <row r="6974" spans="1:18" x14ac:dyDescent="0.35">
      <c r="A6974">
        <v>12787551</v>
      </c>
      <c r="B6974" t="s">
        <v>2275</v>
      </c>
      <c r="C6974">
        <v>69990</v>
      </c>
      <c r="D6974" t="s">
        <v>102</v>
      </c>
      <c r="E6974" t="s">
        <v>1082</v>
      </c>
      <c r="F6974" t="s">
        <v>2276</v>
      </c>
      <c r="G6974" t="s">
        <v>592</v>
      </c>
      <c r="H6974">
        <v>2019</v>
      </c>
      <c r="I6974">
        <v>92458</v>
      </c>
      <c r="J6974" t="s">
        <v>21</v>
      </c>
      <c r="K6974" t="s">
        <v>22</v>
      </c>
      <c r="L6974" t="s">
        <v>31</v>
      </c>
      <c r="M6974" t="s">
        <v>24</v>
      </c>
      <c r="N6974">
        <v>2967</v>
      </c>
      <c r="O6974" t="s">
        <v>33</v>
      </c>
      <c r="P6974">
        <v>5</v>
      </c>
      <c r="Q6974">
        <f t="shared" si="216"/>
        <v>5</v>
      </c>
      <c r="R6974" t="str">
        <f t="shared" si="217"/>
        <v>Luxury</v>
      </c>
    </row>
    <row r="6975" spans="1:18" x14ac:dyDescent="0.35">
      <c r="A6975">
        <v>12787552</v>
      </c>
      <c r="B6975" t="s">
        <v>202</v>
      </c>
      <c r="C6975">
        <v>36000</v>
      </c>
      <c r="D6975" t="s">
        <v>42</v>
      </c>
      <c r="E6975" t="s">
        <v>179</v>
      </c>
      <c r="F6975" t="s">
        <v>203</v>
      </c>
      <c r="G6975" t="s">
        <v>204</v>
      </c>
      <c r="H6975">
        <v>2016</v>
      </c>
      <c r="I6975">
        <v>161619</v>
      </c>
      <c r="J6975" t="s">
        <v>205</v>
      </c>
      <c r="K6975" t="s">
        <v>22</v>
      </c>
      <c r="L6975" t="s">
        <v>31</v>
      </c>
      <c r="M6975" t="s">
        <v>24</v>
      </c>
      <c r="N6975">
        <v>2776</v>
      </c>
      <c r="O6975" t="s">
        <v>47</v>
      </c>
      <c r="P6975">
        <v>5</v>
      </c>
      <c r="Q6975">
        <f t="shared" si="216"/>
        <v>8</v>
      </c>
      <c r="R6975" t="str">
        <f t="shared" si="217"/>
        <v>Mid-range</v>
      </c>
    </row>
    <row r="6976" spans="1:18" x14ac:dyDescent="0.35">
      <c r="A6976">
        <v>12787553</v>
      </c>
      <c r="B6976" t="s">
        <v>8737</v>
      </c>
      <c r="C6976">
        <v>7650</v>
      </c>
      <c r="D6976" t="s">
        <v>27</v>
      </c>
      <c r="E6976" t="s">
        <v>8738</v>
      </c>
      <c r="F6976" t="s">
        <v>721</v>
      </c>
      <c r="G6976" t="s">
        <v>8739</v>
      </c>
      <c r="H6976">
        <v>2008</v>
      </c>
      <c r="I6976">
        <v>217401</v>
      </c>
      <c r="J6976" t="s">
        <v>86</v>
      </c>
      <c r="K6976" t="s">
        <v>22</v>
      </c>
      <c r="L6976" t="s">
        <v>64</v>
      </c>
      <c r="M6976" t="s">
        <v>24</v>
      </c>
      <c r="N6976">
        <v>2034</v>
      </c>
      <c r="O6976" t="s">
        <v>33</v>
      </c>
      <c r="P6976">
        <v>5</v>
      </c>
      <c r="Q6976">
        <f t="shared" si="216"/>
        <v>16</v>
      </c>
      <c r="R6976" t="str">
        <f t="shared" si="217"/>
        <v>Budget</v>
      </c>
    </row>
    <row r="6977" spans="1:18" x14ac:dyDescent="0.35">
      <c r="A6977">
        <v>12787554</v>
      </c>
      <c r="B6977" t="s">
        <v>3485</v>
      </c>
      <c r="C6977">
        <v>24990</v>
      </c>
      <c r="D6977" t="s">
        <v>54</v>
      </c>
      <c r="E6977" t="s">
        <v>83</v>
      </c>
      <c r="F6977" t="s">
        <v>341</v>
      </c>
      <c r="G6977" t="s">
        <v>1877</v>
      </c>
      <c r="H6977">
        <v>2017</v>
      </c>
      <c r="I6977">
        <v>15718</v>
      </c>
      <c r="J6977" t="s">
        <v>86</v>
      </c>
      <c r="K6977" t="s">
        <v>22</v>
      </c>
      <c r="L6977" t="s">
        <v>23</v>
      </c>
      <c r="M6977" t="s">
        <v>24</v>
      </c>
      <c r="N6977">
        <v>1498</v>
      </c>
      <c r="O6977" t="s">
        <v>25</v>
      </c>
      <c r="P6977">
        <v>5</v>
      </c>
      <c r="Q6977">
        <f t="shared" si="216"/>
        <v>7</v>
      </c>
      <c r="R6977" t="str">
        <f t="shared" si="217"/>
        <v>Mid-range</v>
      </c>
    </row>
    <row r="6978" spans="1:18" x14ac:dyDescent="0.35">
      <c r="A6978">
        <v>12787556</v>
      </c>
      <c r="B6978" t="s">
        <v>2770</v>
      </c>
      <c r="C6978">
        <v>47990</v>
      </c>
      <c r="D6978" t="s">
        <v>102</v>
      </c>
      <c r="E6978" t="s">
        <v>386</v>
      </c>
      <c r="F6978" t="s">
        <v>1080</v>
      </c>
      <c r="G6978" t="s">
        <v>388</v>
      </c>
      <c r="H6978">
        <v>2018</v>
      </c>
      <c r="I6978">
        <v>89649</v>
      </c>
      <c r="J6978" t="s">
        <v>21</v>
      </c>
      <c r="K6978" t="s">
        <v>22</v>
      </c>
      <c r="L6978" t="s">
        <v>64</v>
      </c>
      <c r="M6978" t="s">
        <v>24</v>
      </c>
      <c r="N6978">
        <v>1984</v>
      </c>
      <c r="O6978" t="s">
        <v>25</v>
      </c>
      <c r="P6978">
        <v>5</v>
      </c>
      <c r="Q6978">
        <f t="shared" si="216"/>
        <v>6</v>
      </c>
      <c r="R6978" t="str">
        <f t="shared" si="217"/>
        <v>Luxury</v>
      </c>
    </row>
    <row r="6979" spans="1:18" x14ac:dyDescent="0.35">
      <c r="A6979">
        <v>12787557</v>
      </c>
      <c r="B6979" t="s">
        <v>8740</v>
      </c>
      <c r="C6979">
        <v>35990</v>
      </c>
      <c r="D6979" t="s">
        <v>49</v>
      </c>
      <c r="E6979" t="s">
        <v>50</v>
      </c>
      <c r="F6979" t="s">
        <v>8741</v>
      </c>
      <c r="G6979" t="s">
        <v>52</v>
      </c>
      <c r="H6979">
        <v>2019</v>
      </c>
      <c r="I6979">
        <v>26096</v>
      </c>
      <c r="J6979" t="s">
        <v>21</v>
      </c>
      <c r="K6979" t="s">
        <v>22</v>
      </c>
      <c r="L6979" t="s">
        <v>23</v>
      </c>
      <c r="M6979" t="s">
        <v>24</v>
      </c>
      <c r="N6979">
        <v>2488</v>
      </c>
      <c r="O6979" t="s">
        <v>47</v>
      </c>
      <c r="P6979">
        <v>5</v>
      </c>
      <c r="Q6979">
        <f t="shared" ref="Q6979:Q7042" si="218">2024-H6979</f>
        <v>5</v>
      </c>
      <c r="R6979" t="str">
        <f t="shared" ref="R6979:R7042" si="219">IF(C6979&lt;=10000,"Budget",IF(C6979&lt;=40000,"Mid-range","Luxury"))</f>
        <v>Mid-range</v>
      </c>
    </row>
    <row r="6980" spans="1:18" x14ac:dyDescent="0.35">
      <c r="A6980">
        <v>12787598</v>
      </c>
      <c r="B6980" t="s">
        <v>8742</v>
      </c>
      <c r="C6980">
        <v>41990</v>
      </c>
      <c r="D6980" t="s">
        <v>131</v>
      </c>
      <c r="E6980" t="s">
        <v>745</v>
      </c>
      <c r="F6980" t="s">
        <v>8743</v>
      </c>
      <c r="G6980" t="s">
        <v>1769</v>
      </c>
      <c r="H6980">
        <v>2018</v>
      </c>
      <c r="I6980">
        <v>76973</v>
      </c>
      <c r="J6980" t="s">
        <v>63</v>
      </c>
      <c r="K6980" t="s">
        <v>22</v>
      </c>
      <c r="L6980" t="s">
        <v>64</v>
      </c>
      <c r="M6980" t="s">
        <v>24</v>
      </c>
      <c r="N6980">
        <v>1984</v>
      </c>
      <c r="O6980" t="s">
        <v>33</v>
      </c>
      <c r="P6980">
        <v>5</v>
      </c>
      <c r="Q6980">
        <f t="shared" si="218"/>
        <v>6</v>
      </c>
      <c r="R6980" t="str">
        <f t="shared" si="219"/>
        <v>Luxury</v>
      </c>
    </row>
    <row r="6981" spans="1:18" x14ac:dyDescent="0.35">
      <c r="A6981">
        <v>12787599</v>
      </c>
      <c r="B6981" t="s">
        <v>8744</v>
      </c>
      <c r="C6981">
        <v>59990</v>
      </c>
      <c r="D6981" t="s">
        <v>27</v>
      </c>
      <c r="E6981" t="s">
        <v>3164</v>
      </c>
      <c r="F6981" t="s">
        <v>1294</v>
      </c>
      <c r="G6981" t="s">
        <v>8745</v>
      </c>
      <c r="H6981">
        <v>2006</v>
      </c>
      <c r="I6981">
        <v>95301</v>
      </c>
      <c r="J6981" t="s">
        <v>220</v>
      </c>
      <c r="K6981" t="s">
        <v>22</v>
      </c>
      <c r="L6981" t="s">
        <v>64</v>
      </c>
      <c r="M6981" t="s">
        <v>24</v>
      </c>
      <c r="N6981">
        <v>5439</v>
      </c>
      <c r="O6981" t="s">
        <v>116</v>
      </c>
      <c r="P6981">
        <v>2</v>
      </c>
      <c r="Q6981">
        <f t="shared" si="218"/>
        <v>18</v>
      </c>
      <c r="R6981" t="str">
        <f t="shared" si="219"/>
        <v>Luxury</v>
      </c>
    </row>
    <row r="6982" spans="1:18" x14ac:dyDescent="0.35">
      <c r="A6982">
        <v>12787615</v>
      </c>
      <c r="B6982" t="s">
        <v>6013</v>
      </c>
      <c r="C6982">
        <v>17990</v>
      </c>
      <c r="D6982" t="s">
        <v>165</v>
      </c>
      <c r="E6982" t="s">
        <v>568</v>
      </c>
      <c r="F6982" t="s">
        <v>2781</v>
      </c>
      <c r="G6982" t="s">
        <v>4448</v>
      </c>
      <c r="H6982">
        <v>2013</v>
      </c>
      <c r="I6982">
        <v>89619</v>
      </c>
      <c r="J6982" t="s">
        <v>21</v>
      </c>
      <c r="K6982" t="s">
        <v>22</v>
      </c>
      <c r="L6982" t="s">
        <v>23</v>
      </c>
      <c r="M6982" t="s">
        <v>24</v>
      </c>
      <c r="N6982">
        <v>1998</v>
      </c>
      <c r="O6982" t="s">
        <v>47</v>
      </c>
      <c r="P6982">
        <v>5</v>
      </c>
      <c r="Q6982">
        <f t="shared" si="218"/>
        <v>11</v>
      </c>
      <c r="R6982" t="str">
        <f t="shared" si="219"/>
        <v>Mid-range</v>
      </c>
    </row>
    <row r="6983" spans="1:18" x14ac:dyDescent="0.35">
      <c r="A6983">
        <v>12787625</v>
      </c>
      <c r="B6983" t="s">
        <v>8746</v>
      </c>
      <c r="C6983">
        <v>16990</v>
      </c>
      <c r="D6983" t="s">
        <v>328</v>
      </c>
      <c r="E6983" t="s">
        <v>1366</v>
      </c>
      <c r="F6983" t="s">
        <v>8747</v>
      </c>
      <c r="G6983" t="s">
        <v>4163</v>
      </c>
      <c r="H6983">
        <v>2012</v>
      </c>
      <c r="I6983">
        <v>164699</v>
      </c>
      <c r="J6983" t="s">
        <v>63</v>
      </c>
      <c r="K6983" t="s">
        <v>22</v>
      </c>
      <c r="L6983" t="s">
        <v>64</v>
      </c>
      <c r="M6983" t="s">
        <v>24</v>
      </c>
      <c r="N6983">
        <v>2354</v>
      </c>
      <c r="O6983" t="s">
        <v>33</v>
      </c>
      <c r="P6983">
        <v>5</v>
      </c>
      <c r="Q6983">
        <f t="shared" si="218"/>
        <v>12</v>
      </c>
      <c r="R6983" t="str">
        <f t="shared" si="219"/>
        <v>Mid-range</v>
      </c>
    </row>
    <row r="6984" spans="1:18" x14ac:dyDescent="0.35">
      <c r="A6984">
        <v>12787631</v>
      </c>
      <c r="B6984" t="s">
        <v>8748</v>
      </c>
      <c r="C6984">
        <v>23500</v>
      </c>
      <c r="D6984" t="s">
        <v>88</v>
      </c>
      <c r="E6984" t="s">
        <v>4564</v>
      </c>
      <c r="F6984" t="s">
        <v>90</v>
      </c>
      <c r="G6984" t="s">
        <v>7404</v>
      </c>
      <c r="H6984">
        <v>2016</v>
      </c>
      <c r="I6984">
        <v>37745</v>
      </c>
      <c r="J6984" t="s">
        <v>63</v>
      </c>
      <c r="K6984" t="s">
        <v>22</v>
      </c>
      <c r="L6984" t="s">
        <v>31</v>
      </c>
      <c r="M6984" t="s">
        <v>24</v>
      </c>
      <c r="N6984">
        <v>1685</v>
      </c>
      <c r="O6984" t="s">
        <v>47</v>
      </c>
      <c r="P6984">
        <v>5</v>
      </c>
      <c r="Q6984">
        <f t="shared" si="218"/>
        <v>8</v>
      </c>
      <c r="R6984" t="str">
        <f t="shared" si="219"/>
        <v>Mid-range</v>
      </c>
    </row>
    <row r="6985" spans="1:18" x14ac:dyDescent="0.35">
      <c r="A6985">
        <v>12787632</v>
      </c>
      <c r="B6985" t="s">
        <v>8334</v>
      </c>
      <c r="C6985">
        <v>46990</v>
      </c>
      <c r="D6985" t="s">
        <v>88</v>
      </c>
      <c r="E6985" t="s">
        <v>1009</v>
      </c>
      <c r="F6985" t="s">
        <v>90</v>
      </c>
      <c r="G6985" t="s">
        <v>1323</v>
      </c>
      <c r="H6985">
        <v>2019</v>
      </c>
      <c r="I6985">
        <v>116206</v>
      </c>
      <c r="J6985" t="s">
        <v>21</v>
      </c>
      <c r="K6985" t="s">
        <v>22</v>
      </c>
      <c r="L6985" t="s">
        <v>31</v>
      </c>
      <c r="M6985" t="s">
        <v>24</v>
      </c>
      <c r="N6985">
        <v>2497</v>
      </c>
      <c r="O6985" t="s">
        <v>47</v>
      </c>
      <c r="P6985">
        <v>8</v>
      </c>
      <c r="Q6985">
        <f t="shared" si="218"/>
        <v>5</v>
      </c>
      <c r="R6985" t="str">
        <f t="shared" si="219"/>
        <v>Luxury</v>
      </c>
    </row>
    <row r="6986" spans="1:18" x14ac:dyDescent="0.35">
      <c r="A6986">
        <v>12787634</v>
      </c>
      <c r="B6986" t="s">
        <v>2654</v>
      </c>
      <c r="C6986">
        <v>37990</v>
      </c>
      <c r="D6986" t="s">
        <v>449</v>
      </c>
      <c r="E6986" t="s">
        <v>450</v>
      </c>
      <c r="F6986" t="s">
        <v>2655</v>
      </c>
      <c r="G6986" t="s">
        <v>877</v>
      </c>
      <c r="H6986">
        <v>2012</v>
      </c>
      <c r="I6986">
        <v>135649</v>
      </c>
      <c r="J6986" t="s">
        <v>21</v>
      </c>
      <c r="K6986" t="s">
        <v>22</v>
      </c>
      <c r="L6986" t="s">
        <v>31</v>
      </c>
      <c r="M6986" t="s">
        <v>24</v>
      </c>
      <c r="N6986">
        <v>2720</v>
      </c>
      <c r="O6986" t="s">
        <v>116</v>
      </c>
      <c r="P6986">
        <v>5</v>
      </c>
      <c r="Q6986">
        <f t="shared" si="218"/>
        <v>12</v>
      </c>
      <c r="R6986" t="str">
        <f t="shared" si="219"/>
        <v>Mid-range</v>
      </c>
    </row>
    <row r="6987" spans="1:18" x14ac:dyDescent="0.35">
      <c r="A6987">
        <v>12787695</v>
      </c>
      <c r="B6987" t="s">
        <v>4837</v>
      </c>
      <c r="C6987">
        <v>49990</v>
      </c>
      <c r="D6987" t="s">
        <v>88</v>
      </c>
      <c r="E6987" t="s">
        <v>94</v>
      </c>
      <c r="F6987" t="s">
        <v>4838</v>
      </c>
      <c r="G6987" t="s">
        <v>2734</v>
      </c>
      <c r="H6987">
        <v>2019</v>
      </c>
      <c r="I6987">
        <v>84509</v>
      </c>
      <c r="J6987" t="s">
        <v>21</v>
      </c>
      <c r="K6987" t="s">
        <v>22</v>
      </c>
      <c r="L6987" t="s">
        <v>31</v>
      </c>
      <c r="M6987" t="s">
        <v>24</v>
      </c>
      <c r="N6987">
        <v>2199</v>
      </c>
      <c r="O6987" t="s">
        <v>25</v>
      </c>
      <c r="P6987">
        <v>7</v>
      </c>
      <c r="Q6987">
        <f t="shared" si="218"/>
        <v>5</v>
      </c>
      <c r="R6987" t="str">
        <f t="shared" si="219"/>
        <v>Luxury</v>
      </c>
    </row>
    <row r="6988" spans="1:18" x14ac:dyDescent="0.35">
      <c r="A6988">
        <v>12787696</v>
      </c>
      <c r="B6988" t="s">
        <v>5154</v>
      </c>
      <c r="C6988">
        <v>55990</v>
      </c>
      <c r="D6988" t="s">
        <v>42</v>
      </c>
      <c r="E6988" t="s">
        <v>179</v>
      </c>
      <c r="F6988" t="s">
        <v>798</v>
      </c>
      <c r="G6988" t="s">
        <v>3428</v>
      </c>
      <c r="H6988">
        <v>2019</v>
      </c>
      <c r="I6988">
        <v>54187</v>
      </c>
      <c r="J6988" t="s">
        <v>205</v>
      </c>
      <c r="K6988" t="s">
        <v>22</v>
      </c>
      <c r="L6988" t="s">
        <v>31</v>
      </c>
      <c r="M6988" t="s">
        <v>24</v>
      </c>
      <c r="N6988">
        <v>2776</v>
      </c>
      <c r="O6988" t="s">
        <v>47</v>
      </c>
      <c r="P6988">
        <v>5</v>
      </c>
      <c r="Q6988">
        <f t="shared" si="218"/>
        <v>5</v>
      </c>
      <c r="R6988" t="str">
        <f t="shared" si="219"/>
        <v>Luxury</v>
      </c>
    </row>
    <row r="6989" spans="1:18" x14ac:dyDescent="0.35">
      <c r="A6989">
        <v>12787702</v>
      </c>
      <c r="B6989" t="s">
        <v>8749</v>
      </c>
      <c r="C6989">
        <v>81888</v>
      </c>
      <c r="D6989" t="s">
        <v>17</v>
      </c>
      <c r="E6989" t="s">
        <v>8680</v>
      </c>
      <c r="F6989" t="s">
        <v>2012</v>
      </c>
      <c r="G6989" t="s">
        <v>8750</v>
      </c>
      <c r="H6989">
        <v>2019</v>
      </c>
      <c r="I6989">
        <v>17324</v>
      </c>
      <c r="J6989" t="s">
        <v>393</v>
      </c>
      <c r="K6989" t="s">
        <v>22</v>
      </c>
      <c r="L6989" t="s">
        <v>23</v>
      </c>
      <c r="M6989" t="s">
        <v>24</v>
      </c>
      <c r="N6989">
        <v>2998</v>
      </c>
      <c r="O6989" t="s">
        <v>135</v>
      </c>
      <c r="P6989">
        <v>2</v>
      </c>
      <c r="Q6989">
        <f t="shared" si="218"/>
        <v>5</v>
      </c>
      <c r="R6989" t="str">
        <f t="shared" si="219"/>
        <v>Luxury</v>
      </c>
    </row>
    <row r="6990" spans="1:18" x14ac:dyDescent="0.35">
      <c r="A6990">
        <v>12787703</v>
      </c>
      <c r="B6990" t="s">
        <v>8751</v>
      </c>
      <c r="C6990">
        <v>29777</v>
      </c>
      <c r="D6990" t="s">
        <v>143</v>
      </c>
      <c r="E6990" t="s">
        <v>144</v>
      </c>
      <c r="F6990" t="s">
        <v>4257</v>
      </c>
      <c r="G6990" t="s">
        <v>1091</v>
      </c>
      <c r="H6990">
        <v>2015</v>
      </c>
      <c r="I6990">
        <v>81627</v>
      </c>
      <c r="J6990" t="s">
        <v>21</v>
      </c>
      <c r="K6990" t="s">
        <v>22</v>
      </c>
      <c r="L6990" t="s">
        <v>31</v>
      </c>
      <c r="M6990" t="s">
        <v>24</v>
      </c>
      <c r="N6990">
        <v>1998</v>
      </c>
      <c r="O6990" t="s">
        <v>69</v>
      </c>
      <c r="P6990">
        <v>5</v>
      </c>
      <c r="Q6990">
        <f t="shared" si="218"/>
        <v>9</v>
      </c>
      <c r="R6990" t="str">
        <f t="shared" si="219"/>
        <v>Mid-range</v>
      </c>
    </row>
    <row r="6991" spans="1:18" x14ac:dyDescent="0.35">
      <c r="A6991">
        <v>12787706</v>
      </c>
      <c r="B6991" t="s">
        <v>490</v>
      </c>
      <c r="C6991">
        <v>67900</v>
      </c>
      <c r="D6991" t="s">
        <v>27</v>
      </c>
      <c r="E6991" t="s">
        <v>491</v>
      </c>
      <c r="F6991" t="s">
        <v>492</v>
      </c>
      <c r="G6991" t="s">
        <v>493</v>
      </c>
      <c r="H6991">
        <v>2016</v>
      </c>
      <c r="I6991">
        <v>67232</v>
      </c>
      <c r="J6991" t="s">
        <v>21</v>
      </c>
      <c r="K6991" t="s">
        <v>22</v>
      </c>
      <c r="L6991" t="s">
        <v>64</v>
      </c>
      <c r="M6991" t="s">
        <v>24</v>
      </c>
      <c r="N6991">
        <v>1991</v>
      </c>
      <c r="O6991" t="s">
        <v>25</v>
      </c>
      <c r="P6991">
        <v>5</v>
      </c>
      <c r="Q6991">
        <f t="shared" si="218"/>
        <v>8</v>
      </c>
      <c r="R6991" t="str">
        <f t="shared" si="219"/>
        <v>Luxury</v>
      </c>
    </row>
    <row r="6992" spans="1:18" x14ac:dyDescent="0.35">
      <c r="A6992">
        <v>12787740</v>
      </c>
      <c r="B6992" t="s">
        <v>8752</v>
      </c>
      <c r="C6992">
        <v>16987</v>
      </c>
      <c r="D6992" t="s">
        <v>49</v>
      </c>
      <c r="E6992" t="s">
        <v>50</v>
      </c>
      <c r="F6992" t="s">
        <v>149</v>
      </c>
      <c r="G6992" t="s">
        <v>1621</v>
      </c>
      <c r="H6992">
        <v>2014</v>
      </c>
      <c r="I6992">
        <v>220600</v>
      </c>
      <c r="J6992" t="s">
        <v>21</v>
      </c>
      <c r="K6992" t="s">
        <v>22</v>
      </c>
      <c r="L6992" t="s">
        <v>23</v>
      </c>
      <c r="M6992" t="s">
        <v>24</v>
      </c>
      <c r="N6992">
        <v>2488</v>
      </c>
      <c r="O6992" t="s">
        <v>116</v>
      </c>
      <c r="P6992">
        <v>5</v>
      </c>
      <c r="Q6992">
        <f t="shared" si="218"/>
        <v>10</v>
      </c>
      <c r="R6992" t="str">
        <f t="shared" si="219"/>
        <v>Mid-range</v>
      </c>
    </row>
    <row r="6993" spans="1:18" x14ac:dyDescent="0.35">
      <c r="A6993">
        <v>12787756</v>
      </c>
      <c r="B6993" t="s">
        <v>4656</v>
      </c>
      <c r="C6993">
        <v>40721</v>
      </c>
      <c r="D6993" t="s">
        <v>102</v>
      </c>
      <c r="E6993" t="s">
        <v>386</v>
      </c>
      <c r="F6993" t="s">
        <v>2031</v>
      </c>
      <c r="G6993" t="s">
        <v>2980</v>
      </c>
      <c r="H6993">
        <v>2018</v>
      </c>
      <c r="I6993">
        <v>89520</v>
      </c>
      <c r="J6993" t="s">
        <v>21</v>
      </c>
      <c r="K6993" t="s">
        <v>22</v>
      </c>
      <c r="L6993" t="s">
        <v>31</v>
      </c>
      <c r="M6993" t="s">
        <v>24</v>
      </c>
      <c r="N6993">
        <v>1968</v>
      </c>
      <c r="O6993" t="s">
        <v>47</v>
      </c>
      <c r="P6993">
        <v>5</v>
      </c>
      <c r="Q6993">
        <f t="shared" si="218"/>
        <v>6</v>
      </c>
      <c r="R6993" t="str">
        <f t="shared" si="219"/>
        <v>Luxury</v>
      </c>
    </row>
    <row r="6994" spans="1:18" x14ac:dyDescent="0.35">
      <c r="A6994">
        <v>12787757</v>
      </c>
      <c r="B6994" t="s">
        <v>8753</v>
      </c>
      <c r="C6994">
        <v>20000</v>
      </c>
      <c r="D6994" t="s">
        <v>17</v>
      </c>
      <c r="E6994">
        <v>86</v>
      </c>
      <c r="F6994" t="s">
        <v>2012</v>
      </c>
      <c r="G6994" t="s">
        <v>6875</v>
      </c>
      <c r="H6994">
        <v>2013</v>
      </c>
      <c r="I6994">
        <v>231000</v>
      </c>
      <c r="J6994" t="s">
        <v>393</v>
      </c>
      <c r="K6994" t="s">
        <v>81</v>
      </c>
      <c r="L6994" t="s">
        <v>64</v>
      </c>
      <c r="M6994" t="s">
        <v>24</v>
      </c>
      <c r="N6994">
        <v>1998</v>
      </c>
      <c r="O6994" t="s">
        <v>116</v>
      </c>
      <c r="P6994">
        <v>4</v>
      </c>
      <c r="Q6994">
        <f t="shared" si="218"/>
        <v>11</v>
      </c>
      <c r="R6994" t="str">
        <f t="shared" si="219"/>
        <v>Mid-range</v>
      </c>
    </row>
    <row r="6995" spans="1:18" x14ac:dyDescent="0.35">
      <c r="A6995">
        <v>12787785</v>
      </c>
      <c r="B6995" t="s">
        <v>8754</v>
      </c>
      <c r="C6995">
        <v>15300</v>
      </c>
      <c r="D6995" t="s">
        <v>17</v>
      </c>
      <c r="E6995" t="s">
        <v>153</v>
      </c>
      <c r="F6995" t="s">
        <v>8755</v>
      </c>
      <c r="G6995" t="s">
        <v>8094</v>
      </c>
      <c r="H6995">
        <v>2012</v>
      </c>
      <c r="I6995">
        <v>160000</v>
      </c>
      <c r="J6995" t="s">
        <v>21</v>
      </c>
      <c r="K6995" t="s">
        <v>22</v>
      </c>
      <c r="L6995" t="s">
        <v>23</v>
      </c>
      <c r="M6995" t="s">
        <v>24</v>
      </c>
      <c r="N6995">
        <v>2362</v>
      </c>
      <c r="O6995" t="s">
        <v>33</v>
      </c>
      <c r="P6995">
        <v>5</v>
      </c>
      <c r="Q6995">
        <f t="shared" si="218"/>
        <v>12</v>
      </c>
      <c r="R6995" t="str">
        <f t="shared" si="219"/>
        <v>Mid-range</v>
      </c>
    </row>
    <row r="6996" spans="1:18" x14ac:dyDescent="0.35">
      <c r="A6996">
        <v>12787821</v>
      </c>
      <c r="B6996" t="s">
        <v>8756</v>
      </c>
      <c r="C6996">
        <v>56900</v>
      </c>
      <c r="D6996" t="s">
        <v>1059</v>
      </c>
      <c r="E6996" t="s">
        <v>1060</v>
      </c>
      <c r="F6996" t="s">
        <v>1061</v>
      </c>
      <c r="G6996">
        <v>952</v>
      </c>
      <c r="H6996">
        <v>2019</v>
      </c>
      <c r="I6996">
        <v>48900</v>
      </c>
      <c r="J6996" t="s">
        <v>63</v>
      </c>
      <c r="K6996" t="s">
        <v>22</v>
      </c>
      <c r="L6996" t="s">
        <v>64</v>
      </c>
      <c r="M6996" t="s">
        <v>24</v>
      </c>
      <c r="N6996">
        <v>1995</v>
      </c>
      <c r="O6996" t="s">
        <v>25</v>
      </c>
      <c r="P6996">
        <v>5</v>
      </c>
      <c r="Q6996">
        <f t="shared" si="218"/>
        <v>5</v>
      </c>
      <c r="R6996" t="str">
        <f t="shared" si="219"/>
        <v>Luxury</v>
      </c>
    </row>
    <row r="6997" spans="1:18" x14ac:dyDescent="0.35">
      <c r="A6997">
        <v>12787837</v>
      </c>
      <c r="B6997" t="s">
        <v>8757</v>
      </c>
      <c r="C6997">
        <v>14999</v>
      </c>
      <c r="D6997" t="s">
        <v>88</v>
      </c>
      <c r="E6997" t="s">
        <v>953</v>
      </c>
      <c r="F6997" t="s">
        <v>8758</v>
      </c>
      <c r="G6997" t="s">
        <v>3744</v>
      </c>
      <c r="H6997">
        <v>2013</v>
      </c>
      <c r="I6997">
        <v>125000</v>
      </c>
      <c r="J6997" t="s">
        <v>393</v>
      </c>
      <c r="K6997" t="s">
        <v>22</v>
      </c>
      <c r="L6997" t="s">
        <v>23</v>
      </c>
      <c r="M6997" t="s">
        <v>24</v>
      </c>
      <c r="N6997">
        <v>1591</v>
      </c>
      <c r="O6997" t="s">
        <v>25</v>
      </c>
      <c r="P6997">
        <v>4</v>
      </c>
      <c r="Q6997">
        <f t="shared" si="218"/>
        <v>11</v>
      </c>
      <c r="R6997" t="str">
        <f t="shared" si="219"/>
        <v>Mid-range</v>
      </c>
    </row>
    <row r="6998" spans="1:18" x14ac:dyDescent="0.35">
      <c r="A6998">
        <v>12787846</v>
      </c>
      <c r="B6998" t="s">
        <v>8759</v>
      </c>
      <c r="C6998">
        <v>53951</v>
      </c>
      <c r="D6998" t="s">
        <v>88</v>
      </c>
      <c r="E6998" t="s">
        <v>1014</v>
      </c>
      <c r="F6998" t="s">
        <v>1142</v>
      </c>
      <c r="G6998" t="s">
        <v>1143</v>
      </c>
      <c r="H6998">
        <v>2022</v>
      </c>
      <c r="I6998">
        <v>27</v>
      </c>
      <c r="J6998" t="s">
        <v>21</v>
      </c>
      <c r="K6998" t="s">
        <v>22</v>
      </c>
      <c r="L6998" t="s">
        <v>64</v>
      </c>
      <c r="M6998" t="s">
        <v>32</v>
      </c>
      <c r="N6998">
        <v>1998</v>
      </c>
      <c r="O6998" t="s">
        <v>69</v>
      </c>
      <c r="P6998">
        <v>5</v>
      </c>
      <c r="Q6998">
        <f t="shared" si="218"/>
        <v>2</v>
      </c>
      <c r="R6998" t="str">
        <f t="shared" si="219"/>
        <v>Luxury</v>
      </c>
    </row>
    <row r="6999" spans="1:18" x14ac:dyDescent="0.35">
      <c r="A6999">
        <v>12787847</v>
      </c>
      <c r="B6999" t="s">
        <v>8759</v>
      </c>
      <c r="C6999">
        <v>54571</v>
      </c>
      <c r="D6999" t="s">
        <v>88</v>
      </c>
      <c r="E6999" t="s">
        <v>1014</v>
      </c>
      <c r="F6999" t="s">
        <v>1142</v>
      </c>
      <c r="G6999" t="s">
        <v>1143</v>
      </c>
      <c r="H6999">
        <v>2022</v>
      </c>
      <c r="I6999">
        <v>10</v>
      </c>
      <c r="J6999" t="s">
        <v>21</v>
      </c>
      <c r="K6999" t="s">
        <v>22</v>
      </c>
      <c r="L6999" t="s">
        <v>64</v>
      </c>
      <c r="M6999" t="s">
        <v>32</v>
      </c>
      <c r="N6999">
        <v>1998</v>
      </c>
      <c r="O6999" t="s">
        <v>25</v>
      </c>
      <c r="P6999">
        <v>5</v>
      </c>
      <c r="Q6999">
        <f t="shared" si="218"/>
        <v>2</v>
      </c>
      <c r="R6999" t="str">
        <f t="shared" si="219"/>
        <v>Luxury</v>
      </c>
    </row>
    <row r="7000" spans="1:18" x14ac:dyDescent="0.35">
      <c r="A7000">
        <v>12787848</v>
      </c>
      <c r="B7000" t="s">
        <v>7457</v>
      </c>
      <c r="C7000">
        <v>24990</v>
      </c>
      <c r="D7000" t="s">
        <v>679</v>
      </c>
      <c r="E7000" t="s">
        <v>2612</v>
      </c>
      <c r="F7000" t="s">
        <v>2179</v>
      </c>
      <c r="G7000" t="s">
        <v>7008</v>
      </c>
      <c r="H7000">
        <v>2013</v>
      </c>
      <c r="I7000">
        <v>109082</v>
      </c>
      <c r="J7000" t="s">
        <v>21</v>
      </c>
      <c r="K7000" t="s">
        <v>22</v>
      </c>
      <c r="L7000" t="s">
        <v>64</v>
      </c>
      <c r="M7000" t="s">
        <v>24</v>
      </c>
      <c r="N7000">
        <v>1598</v>
      </c>
      <c r="O7000" t="s">
        <v>33</v>
      </c>
      <c r="P7000">
        <v>4</v>
      </c>
      <c r="Q7000">
        <f t="shared" si="218"/>
        <v>11</v>
      </c>
      <c r="R7000" t="str">
        <f t="shared" si="219"/>
        <v>Mid-range</v>
      </c>
    </row>
    <row r="7001" spans="1:18" x14ac:dyDescent="0.35">
      <c r="A7001">
        <v>12787858</v>
      </c>
      <c r="B7001" t="s">
        <v>8760</v>
      </c>
      <c r="C7001">
        <v>11000</v>
      </c>
      <c r="D7001" t="s">
        <v>17</v>
      </c>
      <c r="E7001" t="s">
        <v>258</v>
      </c>
      <c r="F7001" t="s">
        <v>2308</v>
      </c>
      <c r="G7001" t="s">
        <v>8761</v>
      </c>
      <c r="H7001">
        <v>2011</v>
      </c>
      <c r="I7001">
        <v>352136</v>
      </c>
      <c r="J7001" t="s">
        <v>236</v>
      </c>
      <c r="K7001" t="s">
        <v>81</v>
      </c>
      <c r="L7001" t="s">
        <v>31</v>
      </c>
      <c r="M7001" t="s">
        <v>24</v>
      </c>
      <c r="N7001">
        <v>2982</v>
      </c>
      <c r="O7001" t="s">
        <v>47</v>
      </c>
      <c r="P7001">
        <v>5</v>
      </c>
      <c r="Q7001">
        <f t="shared" si="218"/>
        <v>13</v>
      </c>
      <c r="R7001" t="str">
        <f t="shared" si="219"/>
        <v>Mid-range</v>
      </c>
    </row>
    <row r="7002" spans="1:18" x14ac:dyDescent="0.35">
      <c r="A7002">
        <v>12787882</v>
      </c>
      <c r="B7002" t="s">
        <v>6160</v>
      </c>
      <c r="C7002">
        <v>51500</v>
      </c>
      <c r="D7002" t="s">
        <v>54</v>
      </c>
      <c r="E7002" t="s">
        <v>175</v>
      </c>
      <c r="F7002" t="s">
        <v>964</v>
      </c>
      <c r="G7002" t="s">
        <v>659</v>
      </c>
      <c r="H7002">
        <v>2016</v>
      </c>
      <c r="I7002">
        <v>43616</v>
      </c>
      <c r="J7002" t="s">
        <v>236</v>
      </c>
      <c r="K7002" t="s">
        <v>22</v>
      </c>
      <c r="L7002" t="s">
        <v>31</v>
      </c>
      <c r="M7002" t="s">
        <v>24</v>
      </c>
      <c r="N7002">
        <v>3198</v>
      </c>
      <c r="O7002" t="s">
        <v>116</v>
      </c>
      <c r="P7002">
        <v>5</v>
      </c>
      <c r="Q7002">
        <f t="shared" si="218"/>
        <v>8</v>
      </c>
      <c r="R7002" t="str">
        <f t="shared" si="219"/>
        <v>Luxury</v>
      </c>
    </row>
    <row r="7003" spans="1:18" x14ac:dyDescent="0.35">
      <c r="A7003">
        <v>12787889</v>
      </c>
      <c r="B7003" t="s">
        <v>8762</v>
      </c>
      <c r="C7003">
        <v>79000</v>
      </c>
      <c r="D7003" t="s">
        <v>1033</v>
      </c>
      <c r="E7003" t="s">
        <v>8763</v>
      </c>
      <c r="F7003" t="s">
        <v>8764</v>
      </c>
      <c r="G7003" t="s">
        <v>8765</v>
      </c>
      <c r="H7003">
        <v>2015</v>
      </c>
      <c r="I7003">
        <v>78000</v>
      </c>
      <c r="J7003" t="s">
        <v>63</v>
      </c>
      <c r="K7003" t="s">
        <v>81</v>
      </c>
      <c r="L7003" t="s">
        <v>64</v>
      </c>
      <c r="M7003" t="s">
        <v>24</v>
      </c>
      <c r="N7003">
        <v>6200</v>
      </c>
      <c r="O7003" t="s">
        <v>116</v>
      </c>
      <c r="P7003">
        <v>5</v>
      </c>
      <c r="Q7003">
        <f t="shared" si="218"/>
        <v>9</v>
      </c>
      <c r="R7003" t="str">
        <f t="shared" si="219"/>
        <v>Luxury</v>
      </c>
    </row>
    <row r="7004" spans="1:18" x14ac:dyDescent="0.35">
      <c r="A7004">
        <v>12787894</v>
      </c>
      <c r="B7004" t="s">
        <v>3195</v>
      </c>
      <c r="C7004">
        <v>18990</v>
      </c>
      <c r="D7004" t="s">
        <v>59</v>
      </c>
      <c r="E7004" t="s">
        <v>1311</v>
      </c>
      <c r="F7004" t="s">
        <v>3196</v>
      </c>
      <c r="G7004" t="s">
        <v>1313</v>
      </c>
      <c r="H7004">
        <v>2013</v>
      </c>
      <c r="I7004">
        <v>131102</v>
      </c>
      <c r="J7004" t="s">
        <v>21</v>
      </c>
      <c r="K7004" t="s">
        <v>22</v>
      </c>
      <c r="L7004" t="s">
        <v>31</v>
      </c>
      <c r="M7004" t="s">
        <v>24</v>
      </c>
      <c r="N7004">
        <v>1995</v>
      </c>
      <c r="O7004" t="s">
        <v>33</v>
      </c>
      <c r="P7004">
        <v>5</v>
      </c>
      <c r="Q7004">
        <f t="shared" si="218"/>
        <v>11</v>
      </c>
      <c r="R7004" t="str">
        <f t="shared" si="219"/>
        <v>Mid-range</v>
      </c>
    </row>
    <row r="7005" spans="1:18" x14ac:dyDescent="0.35">
      <c r="A7005">
        <v>12787895</v>
      </c>
      <c r="B7005" t="s">
        <v>1934</v>
      </c>
      <c r="C7005">
        <v>11990</v>
      </c>
      <c r="D7005" t="s">
        <v>49</v>
      </c>
      <c r="E7005" t="s">
        <v>234</v>
      </c>
      <c r="F7005" t="s">
        <v>1935</v>
      </c>
      <c r="G7005" t="s">
        <v>1936</v>
      </c>
      <c r="H7005">
        <v>2012</v>
      </c>
      <c r="I7005">
        <v>268120</v>
      </c>
      <c r="J7005" t="s">
        <v>236</v>
      </c>
      <c r="K7005" t="s">
        <v>81</v>
      </c>
      <c r="L7005" t="s">
        <v>31</v>
      </c>
      <c r="M7005" t="s">
        <v>24</v>
      </c>
      <c r="N7005">
        <v>2488</v>
      </c>
      <c r="O7005" t="s">
        <v>47</v>
      </c>
      <c r="P7005">
        <v>5</v>
      </c>
      <c r="Q7005">
        <f t="shared" si="218"/>
        <v>12</v>
      </c>
      <c r="R7005" t="str">
        <f t="shared" si="219"/>
        <v>Mid-range</v>
      </c>
    </row>
    <row r="7006" spans="1:18" x14ac:dyDescent="0.35">
      <c r="A7006">
        <v>12787897</v>
      </c>
      <c r="B7006" t="s">
        <v>3453</v>
      </c>
      <c r="C7006">
        <v>33590</v>
      </c>
      <c r="D7006" t="s">
        <v>188</v>
      </c>
      <c r="E7006" t="s">
        <v>189</v>
      </c>
      <c r="F7006" t="s">
        <v>2697</v>
      </c>
      <c r="G7006" t="s">
        <v>2449</v>
      </c>
      <c r="H7006">
        <v>2017</v>
      </c>
      <c r="I7006">
        <v>78840</v>
      </c>
      <c r="J7006" t="s">
        <v>21</v>
      </c>
      <c r="K7006" t="s">
        <v>22</v>
      </c>
      <c r="L7006" t="s">
        <v>31</v>
      </c>
      <c r="M7006" t="s">
        <v>24</v>
      </c>
      <c r="N7006">
        <v>1995</v>
      </c>
      <c r="O7006" t="s">
        <v>33</v>
      </c>
      <c r="P7006">
        <v>5</v>
      </c>
      <c r="Q7006">
        <f t="shared" si="218"/>
        <v>7</v>
      </c>
      <c r="R7006" t="str">
        <f t="shared" si="219"/>
        <v>Mid-range</v>
      </c>
    </row>
    <row r="7007" spans="1:18" x14ac:dyDescent="0.35">
      <c r="A7007">
        <v>12787898</v>
      </c>
      <c r="B7007" t="s">
        <v>6116</v>
      </c>
      <c r="C7007">
        <v>34990</v>
      </c>
      <c r="D7007" t="s">
        <v>188</v>
      </c>
      <c r="E7007" t="s">
        <v>189</v>
      </c>
      <c r="F7007" t="s">
        <v>2697</v>
      </c>
      <c r="G7007" t="s">
        <v>3488</v>
      </c>
      <c r="H7007">
        <v>2017</v>
      </c>
      <c r="I7007">
        <v>58393</v>
      </c>
      <c r="J7007" t="s">
        <v>21</v>
      </c>
      <c r="K7007" t="s">
        <v>22</v>
      </c>
      <c r="L7007" t="s">
        <v>23</v>
      </c>
      <c r="M7007" t="s">
        <v>24</v>
      </c>
      <c r="N7007">
        <v>2359</v>
      </c>
      <c r="O7007" t="s">
        <v>116</v>
      </c>
      <c r="P7007">
        <v>5</v>
      </c>
      <c r="Q7007">
        <f t="shared" si="218"/>
        <v>7</v>
      </c>
      <c r="R7007" t="str">
        <f t="shared" si="219"/>
        <v>Mid-range</v>
      </c>
    </row>
    <row r="7008" spans="1:18" x14ac:dyDescent="0.35">
      <c r="A7008">
        <v>12787899</v>
      </c>
      <c r="B7008" t="s">
        <v>6174</v>
      </c>
      <c r="C7008">
        <v>31990</v>
      </c>
      <c r="D7008" t="s">
        <v>59</v>
      </c>
      <c r="E7008" t="s">
        <v>1311</v>
      </c>
      <c r="F7008" t="s">
        <v>3196</v>
      </c>
      <c r="G7008" t="s">
        <v>4191</v>
      </c>
      <c r="H7008">
        <v>2016</v>
      </c>
      <c r="I7008">
        <v>103761</v>
      </c>
      <c r="J7008" t="s">
        <v>21</v>
      </c>
      <c r="K7008" t="s">
        <v>22</v>
      </c>
      <c r="L7008" t="s">
        <v>31</v>
      </c>
      <c r="M7008" t="s">
        <v>24</v>
      </c>
      <c r="N7008">
        <v>1995</v>
      </c>
      <c r="O7008" t="s">
        <v>69</v>
      </c>
      <c r="P7008">
        <v>5</v>
      </c>
      <c r="Q7008">
        <f t="shared" si="218"/>
        <v>8</v>
      </c>
      <c r="R7008" t="str">
        <f t="shared" si="219"/>
        <v>Mid-range</v>
      </c>
    </row>
    <row r="7009" spans="1:18" x14ac:dyDescent="0.35">
      <c r="A7009">
        <v>12787902</v>
      </c>
      <c r="B7009" t="s">
        <v>8766</v>
      </c>
      <c r="C7009">
        <v>33590</v>
      </c>
      <c r="D7009" t="s">
        <v>27</v>
      </c>
      <c r="E7009" t="s">
        <v>5976</v>
      </c>
      <c r="F7009" t="s">
        <v>1984</v>
      </c>
      <c r="G7009" t="s">
        <v>8767</v>
      </c>
      <c r="H7009">
        <v>2014</v>
      </c>
      <c r="I7009">
        <v>52550</v>
      </c>
      <c r="J7009" t="s">
        <v>21</v>
      </c>
      <c r="K7009" t="s">
        <v>22</v>
      </c>
      <c r="L7009" t="s">
        <v>31</v>
      </c>
      <c r="M7009" t="s">
        <v>24</v>
      </c>
      <c r="N7009">
        <v>2143</v>
      </c>
      <c r="O7009" t="s">
        <v>25</v>
      </c>
      <c r="P7009">
        <v>5</v>
      </c>
      <c r="Q7009">
        <f t="shared" si="218"/>
        <v>10</v>
      </c>
      <c r="R7009" t="str">
        <f t="shared" si="219"/>
        <v>Mid-range</v>
      </c>
    </row>
    <row r="7010" spans="1:18" x14ac:dyDescent="0.35">
      <c r="A7010">
        <v>12787903</v>
      </c>
      <c r="B7010" t="s">
        <v>8768</v>
      </c>
      <c r="C7010">
        <v>24990</v>
      </c>
      <c r="D7010" t="s">
        <v>165</v>
      </c>
      <c r="E7010" t="s">
        <v>184</v>
      </c>
      <c r="F7010" t="s">
        <v>477</v>
      </c>
      <c r="G7010" t="s">
        <v>525</v>
      </c>
      <c r="H7010">
        <v>2015</v>
      </c>
      <c r="I7010">
        <v>123757</v>
      </c>
      <c r="J7010" t="s">
        <v>21</v>
      </c>
      <c r="K7010" t="s">
        <v>22</v>
      </c>
      <c r="L7010" t="s">
        <v>31</v>
      </c>
      <c r="M7010" t="s">
        <v>24</v>
      </c>
      <c r="N7010">
        <v>2268</v>
      </c>
      <c r="O7010" t="s">
        <v>116</v>
      </c>
      <c r="P7010">
        <v>7</v>
      </c>
      <c r="Q7010">
        <f t="shared" si="218"/>
        <v>9</v>
      </c>
      <c r="R7010" t="str">
        <f t="shared" si="219"/>
        <v>Mid-range</v>
      </c>
    </row>
    <row r="7011" spans="1:18" x14ac:dyDescent="0.35">
      <c r="A7011">
        <v>12787905</v>
      </c>
      <c r="B7011" t="s">
        <v>8769</v>
      </c>
      <c r="C7011">
        <v>31590</v>
      </c>
      <c r="D7011" t="s">
        <v>127</v>
      </c>
      <c r="E7011" t="s">
        <v>556</v>
      </c>
      <c r="F7011" t="s">
        <v>557</v>
      </c>
      <c r="G7011" t="s">
        <v>452</v>
      </c>
      <c r="H7011">
        <v>2014</v>
      </c>
      <c r="I7011">
        <v>95387</v>
      </c>
      <c r="J7011" t="s">
        <v>338</v>
      </c>
      <c r="K7011" t="s">
        <v>22</v>
      </c>
      <c r="L7011" t="s">
        <v>31</v>
      </c>
      <c r="M7011" t="s">
        <v>24</v>
      </c>
      <c r="N7011">
        <v>3196</v>
      </c>
      <c r="O7011" t="s">
        <v>116</v>
      </c>
      <c r="P7011">
        <v>5</v>
      </c>
      <c r="Q7011">
        <f t="shared" si="218"/>
        <v>10</v>
      </c>
      <c r="R7011" t="str">
        <f t="shared" si="219"/>
        <v>Mid-range</v>
      </c>
    </row>
    <row r="7012" spans="1:18" x14ac:dyDescent="0.35">
      <c r="A7012">
        <v>12787906</v>
      </c>
      <c r="B7012" t="s">
        <v>8770</v>
      </c>
      <c r="C7012">
        <v>17590</v>
      </c>
      <c r="D7012" t="s">
        <v>54</v>
      </c>
      <c r="E7012" t="s">
        <v>766</v>
      </c>
      <c r="F7012" t="s">
        <v>696</v>
      </c>
      <c r="G7012" t="s">
        <v>1414</v>
      </c>
      <c r="H7012">
        <v>2017</v>
      </c>
      <c r="I7012">
        <v>58498</v>
      </c>
      <c r="J7012" t="s">
        <v>86</v>
      </c>
      <c r="K7012" t="s">
        <v>22</v>
      </c>
      <c r="L7012" t="s">
        <v>23</v>
      </c>
      <c r="M7012" t="s">
        <v>24</v>
      </c>
      <c r="N7012">
        <v>998</v>
      </c>
      <c r="O7012" t="s">
        <v>732</v>
      </c>
      <c r="P7012">
        <v>5</v>
      </c>
      <c r="Q7012">
        <f t="shared" si="218"/>
        <v>7</v>
      </c>
      <c r="R7012" t="str">
        <f t="shared" si="219"/>
        <v>Mid-range</v>
      </c>
    </row>
    <row r="7013" spans="1:18" x14ac:dyDescent="0.35">
      <c r="A7013">
        <v>12787907</v>
      </c>
      <c r="B7013" t="s">
        <v>2202</v>
      </c>
      <c r="C7013">
        <v>34990</v>
      </c>
      <c r="D7013" t="s">
        <v>17</v>
      </c>
      <c r="E7013" t="s">
        <v>193</v>
      </c>
      <c r="F7013" t="s">
        <v>572</v>
      </c>
      <c r="G7013" t="s">
        <v>573</v>
      </c>
      <c r="H7013">
        <v>2016</v>
      </c>
      <c r="I7013">
        <v>55668</v>
      </c>
      <c r="J7013" t="s">
        <v>21</v>
      </c>
      <c r="K7013" t="s">
        <v>22</v>
      </c>
      <c r="L7013" t="s">
        <v>23</v>
      </c>
      <c r="M7013" t="s">
        <v>24</v>
      </c>
      <c r="N7013">
        <v>3456</v>
      </c>
      <c r="O7013" t="s">
        <v>25</v>
      </c>
      <c r="P7013">
        <v>7</v>
      </c>
      <c r="Q7013">
        <f t="shared" si="218"/>
        <v>8</v>
      </c>
      <c r="R7013" t="str">
        <f t="shared" si="219"/>
        <v>Mid-range</v>
      </c>
    </row>
    <row r="7014" spans="1:18" x14ac:dyDescent="0.35">
      <c r="A7014">
        <v>12787908</v>
      </c>
      <c r="B7014" t="s">
        <v>8771</v>
      </c>
      <c r="C7014">
        <v>33690</v>
      </c>
      <c r="D7014" t="s">
        <v>17</v>
      </c>
      <c r="E7014">
        <v>86</v>
      </c>
      <c r="F7014" t="s">
        <v>2503</v>
      </c>
      <c r="G7014" t="s">
        <v>6521</v>
      </c>
      <c r="H7014">
        <v>2018</v>
      </c>
      <c r="I7014">
        <v>49414</v>
      </c>
      <c r="J7014" t="s">
        <v>393</v>
      </c>
      <c r="K7014" t="s">
        <v>81</v>
      </c>
      <c r="L7014" t="s">
        <v>64</v>
      </c>
      <c r="M7014" t="s">
        <v>24</v>
      </c>
      <c r="N7014">
        <v>1998</v>
      </c>
      <c r="O7014" t="s">
        <v>25</v>
      </c>
      <c r="P7014">
        <v>4</v>
      </c>
      <c r="Q7014">
        <f t="shared" si="218"/>
        <v>6</v>
      </c>
      <c r="R7014" t="str">
        <f t="shared" si="219"/>
        <v>Mid-range</v>
      </c>
    </row>
    <row r="7015" spans="1:18" x14ac:dyDescent="0.35">
      <c r="A7015">
        <v>12787910</v>
      </c>
      <c r="B7015" t="s">
        <v>2139</v>
      </c>
      <c r="C7015">
        <v>24990</v>
      </c>
      <c r="D7015" t="s">
        <v>17</v>
      </c>
      <c r="E7015" t="s">
        <v>262</v>
      </c>
      <c r="F7015" t="s">
        <v>99</v>
      </c>
      <c r="G7015" t="s">
        <v>2140</v>
      </c>
      <c r="H7015">
        <v>2019</v>
      </c>
      <c r="I7015">
        <v>69200</v>
      </c>
      <c r="J7015" t="s">
        <v>63</v>
      </c>
      <c r="K7015" t="s">
        <v>22</v>
      </c>
      <c r="L7015" t="s">
        <v>23</v>
      </c>
      <c r="M7015" t="s">
        <v>24</v>
      </c>
      <c r="N7015">
        <v>1798</v>
      </c>
      <c r="O7015" t="s">
        <v>116</v>
      </c>
      <c r="P7015">
        <v>5</v>
      </c>
      <c r="Q7015">
        <f t="shared" si="218"/>
        <v>5</v>
      </c>
      <c r="R7015" t="str">
        <f t="shared" si="219"/>
        <v>Mid-range</v>
      </c>
    </row>
    <row r="7016" spans="1:18" x14ac:dyDescent="0.35">
      <c r="A7016">
        <v>12787911</v>
      </c>
      <c r="B7016" t="s">
        <v>7580</v>
      </c>
      <c r="C7016">
        <v>23990</v>
      </c>
      <c r="D7016" t="s">
        <v>188</v>
      </c>
      <c r="E7016" t="s">
        <v>995</v>
      </c>
      <c r="F7016" t="s">
        <v>251</v>
      </c>
      <c r="G7016" t="s">
        <v>1342</v>
      </c>
      <c r="H7016">
        <v>2018</v>
      </c>
      <c r="I7016">
        <v>80299</v>
      </c>
      <c r="J7016" t="s">
        <v>63</v>
      </c>
      <c r="K7016" t="s">
        <v>22</v>
      </c>
      <c r="L7016" t="s">
        <v>23</v>
      </c>
      <c r="M7016" t="s">
        <v>24</v>
      </c>
      <c r="N7016">
        <v>1999</v>
      </c>
      <c r="O7016" t="s">
        <v>116</v>
      </c>
      <c r="P7016">
        <v>5</v>
      </c>
      <c r="Q7016">
        <f t="shared" si="218"/>
        <v>6</v>
      </c>
      <c r="R7016" t="str">
        <f t="shared" si="219"/>
        <v>Mid-range</v>
      </c>
    </row>
    <row r="7017" spans="1:18" x14ac:dyDescent="0.35">
      <c r="A7017">
        <v>12787914</v>
      </c>
      <c r="B7017" t="s">
        <v>4706</v>
      </c>
      <c r="C7017">
        <v>46990</v>
      </c>
      <c r="D7017" t="s">
        <v>27</v>
      </c>
      <c r="E7017" t="s">
        <v>491</v>
      </c>
      <c r="F7017" t="s">
        <v>492</v>
      </c>
      <c r="G7017" t="s">
        <v>4707</v>
      </c>
      <c r="H7017">
        <v>2016</v>
      </c>
      <c r="I7017">
        <v>109630</v>
      </c>
      <c r="J7017" t="s">
        <v>21</v>
      </c>
      <c r="K7017" t="s">
        <v>22</v>
      </c>
      <c r="L7017" t="s">
        <v>64</v>
      </c>
      <c r="M7017" t="s">
        <v>24</v>
      </c>
      <c r="N7017">
        <v>1991</v>
      </c>
      <c r="O7017" t="s">
        <v>25</v>
      </c>
      <c r="P7017">
        <v>5</v>
      </c>
      <c r="Q7017">
        <f t="shared" si="218"/>
        <v>8</v>
      </c>
      <c r="R7017" t="str">
        <f t="shared" si="219"/>
        <v>Luxury</v>
      </c>
    </row>
    <row r="7018" spans="1:18" x14ac:dyDescent="0.35">
      <c r="A7018">
        <v>12787938</v>
      </c>
      <c r="B7018" t="s">
        <v>8772</v>
      </c>
      <c r="C7018">
        <v>43990</v>
      </c>
      <c r="D7018" t="s">
        <v>449</v>
      </c>
      <c r="E7018" t="s">
        <v>743</v>
      </c>
      <c r="F7018" t="s">
        <v>8773</v>
      </c>
      <c r="G7018" t="s">
        <v>464</v>
      </c>
      <c r="H7018">
        <v>2010</v>
      </c>
      <c r="I7018">
        <v>148000</v>
      </c>
      <c r="J7018" t="s">
        <v>21</v>
      </c>
      <c r="K7018" t="s">
        <v>22</v>
      </c>
      <c r="L7018" t="s">
        <v>64</v>
      </c>
      <c r="M7018" t="s">
        <v>24</v>
      </c>
      <c r="N7018">
        <v>5000</v>
      </c>
      <c r="O7018" t="s">
        <v>116</v>
      </c>
      <c r="P7018">
        <v>5</v>
      </c>
      <c r="Q7018">
        <f t="shared" si="218"/>
        <v>14</v>
      </c>
      <c r="R7018" t="str">
        <f t="shared" si="219"/>
        <v>Luxury</v>
      </c>
    </row>
    <row r="7019" spans="1:18" x14ac:dyDescent="0.35">
      <c r="A7019">
        <v>12787950</v>
      </c>
      <c r="B7019" t="s">
        <v>8772</v>
      </c>
      <c r="C7019">
        <v>43500</v>
      </c>
      <c r="D7019" t="s">
        <v>449</v>
      </c>
      <c r="E7019" t="s">
        <v>743</v>
      </c>
      <c r="F7019" t="s">
        <v>8773</v>
      </c>
      <c r="G7019" t="s">
        <v>464</v>
      </c>
      <c r="H7019">
        <v>2010</v>
      </c>
      <c r="I7019">
        <v>148000</v>
      </c>
      <c r="J7019" t="s">
        <v>21</v>
      </c>
      <c r="K7019" t="s">
        <v>22</v>
      </c>
      <c r="L7019" t="s">
        <v>64</v>
      </c>
      <c r="M7019" t="s">
        <v>24</v>
      </c>
      <c r="N7019">
        <v>5000</v>
      </c>
      <c r="O7019" t="s">
        <v>116</v>
      </c>
      <c r="P7019">
        <v>5</v>
      </c>
      <c r="Q7019">
        <f t="shared" si="218"/>
        <v>14</v>
      </c>
      <c r="R7019" t="str">
        <f t="shared" si="219"/>
        <v>Luxury</v>
      </c>
    </row>
    <row r="7020" spans="1:18" x14ac:dyDescent="0.35">
      <c r="A7020">
        <v>12787951</v>
      </c>
      <c r="B7020" t="s">
        <v>7886</v>
      </c>
      <c r="C7020">
        <v>12750</v>
      </c>
      <c r="D7020" t="s">
        <v>17</v>
      </c>
      <c r="E7020" t="s">
        <v>632</v>
      </c>
      <c r="F7020" t="s">
        <v>2098</v>
      </c>
      <c r="G7020" t="s">
        <v>2099</v>
      </c>
      <c r="H7020">
        <v>2013</v>
      </c>
      <c r="I7020">
        <v>85399</v>
      </c>
      <c r="J7020" t="s">
        <v>86</v>
      </c>
      <c r="K7020" t="s">
        <v>81</v>
      </c>
      <c r="L7020" t="s">
        <v>23</v>
      </c>
      <c r="M7020" t="s">
        <v>24</v>
      </c>
      <c r="N7020">
        <v>1299</v>
      </c>
      <c r="O7020" t="s">
        <v>47</v>
      </c>
      <c r="P7020">
        <v>5</v>
      </c>
      <c r="Q7020">
        <f t="shared" si="218"/>
        <v>11</v>
      </c>
      <c r="R7020" t="str">
        <f t="shared" si="219"/>
        <v>Mid-range</v>
      </c>
    </row>
    <row r="7021" spans="1:18" x14ac:dyDescent="0.35">
      <c r="A7021">
        <v>12787953</v>
      </c>
      <c r="B7021" t="s">
        <v>8774</v>
      </c>
      <c r="C7021">
        <v>29888</v>
      </c>
      <c r="D7021" t="s">
        <v>127</v>
      </c>
      <c r="E7021" t="s">
        <v>556</v>
      </c>
      <c r="F7021" t="s">
        <v>1592</v>
      </c>
      <c r="G7021" t="s">
        <v>452</v>
      </c>
      <c r="H7021">
        <v>2013</v>
      </c>
      <c r="I7021">
        <v>191000</v>
      </c>
      <c r="J7021" t="s">
        <v>338</v>
      </c>
      <c r="K7021" t="s">
        <v>22</v>
      </c>
      <c r="L7021" t="s">
        <v>31</v>
      </c>
      <c r="M7021" t="s">
        <v>24</v>
      </c>
      <c r="N7021">
        <v>3196</v>
      </c>
      <c r="O7021" t="s">
        <v>25</v>
      </c>
      <c r="P7021">
        <v>5</v>
      </c>
      <c r="Q7021">
        <f t="shared" si="218"/>
        <v>11</v>
      </c>
      <c r="R7021" t="str">
        <f t="shared" si="219"/>
        <v>Mid-range</v>
      </c>
    </row>
    <row r="7022" spans="1:18" x14ac:dyDescent="0.35">
      <c r="A7022">
        <v>12787965</v>
      </c>
      <c r="B7022" t="s">
        <v>8775</v>
      </c>
      <c r="C7022">
        <v>6000</v>
      </c>
      <c r="D7022" t="s">
        <v>328</v>
      </c>
      <c r="E7022" t="s">
        <v>1366</v>
      </c>
      <c r="F7022" t="s">
        <v>8747</v>
      </c>
      <c r="G7022" t="s">
        <v>8776</v>
      </c>
      <c r="H7022">
        <v>2006</v>
      </c>
      <c r="I7022">
        <v>142700</v>
      </c>
      <c r="J7022" t="s">
        <v>63</v>
      </c>
      <c r="K7022" t="s">
        <v>22</v>
      </c>
      <c r="L7022" t="s">
        <v>64</v>
      </c>
      <c r="M7022" t="s">
        <v>24</v>
      </c>
      <c r="N7022">
        <v>2354</v>
      </c>
      <c r="O7022" t="s">
        <v>25</v>
      </c>
      <c r="P7022">
        <v>5</v>
      </c>
      <c r="Q7022">
        <f t="shared" si="218"/>
        <v>18</v>
      </c>
      <c r="R7022" t="str">
        <f t="shared" si="219"/>
        <v>Budget</v>
      </c>
    </row>
    <row r="7023" spans="1:18" x14ac:dyDescent="0.35">
      <c r="A7023">
        <v>12787999</v>
      </c>
      <c r="B7023" t="s">
        <v>5926</v>
      </c>
      <c r="C7023">
        <v>10000</v>
      </c>
      <c r="D7023" t="s">
        <v>127</v>
      </c>
      <c r="E7023">
        <v>2</v>
      </c>
      <c r="F7023" t="s">
        <v>3065</v>
      </c>
      <c r="G7023" t="s">
        <v>3893</v>
      </c>
      <c r="H7023">
        <v>2015</v>
      </c>
      <c r="I7023">
        <v>108232</v>
      </c>
      <c r="J7023" t="s">
        <v>86</v>
      </c>
      <c r="K7023" t="s">
        <v>81</v>
      </c>
      <c r="L7023" t="s">
        <v>23</v>
      </c>
      <c r="M7023" t="s">
        <v>24</v>
      </c>
      <c r="N7023">
        <v>1496</v>
      </c>
      <c r="O7023" t="s">
        <v>47</v>
      </c>
      <c r="P7023">
        <v>5</v>
      </c>
      <c r="Q7023">
        <f t="shared" si="218"/>
        <v>9</v>
      </c>
      <c r="R7023" t="str">
        <f t="shared" si="219"/>
        <v>Budget</v>
      </c>
    </row>
    <row r="7024" spans="1:18" x14ac:dyDescent="0.35">
      <c r="A7024">
        <v>12788041</v>
      </c>
      <c r="B7024" t="s">
        <v>8777</v>
      </c>
      <c r="C7024">
        <v>17995</v>
      </c>
      <c r="D7024" t="s">
        <v>143</v>
      </c>
      <c r="E7024" t="s">
        <v>144</v>
      </c>
      <c r="F7024" t="s">
        <v>3338</v>
      </c>
      <c r="G7024" t="s">
        <v>452</v>
      </c>
      <c r="H7024">
        <v>2013</v>
      </c>
      <c r="I7024">
        <v>196749</v>
      </c>
      <c r="J7024" t="s">
        <v>21</v>
      </c>
      <c r="K7024" t="s">
        <v>81</v>
      </c>
      <c r="L7024" t="s">
        <v>31</v>
      </c>
      <c r="M7024" t="s">
        <v>24</v>
      </c>
      <c r="N7024">
        <v>1998</v>
      </c>
      <c r="O7024" t="s">
        <v>47</v>
      </c>
      <c r="P7024">
        <v>5</v>
      </c>
      <c r="Q7024">
        <f t="shared" si="218"/>
        <v>11</v>
      </c>
      <c r="R7024" t="str">
        <f t="shared" si="219"/>
        <v>Mid-range</v>
      </c>
    </row>
    <row r="7025" spans="1:18" x14ac:dyDescent="0.35">
      <c r="A7025">
        <v>12788131</v>
      </c>
      <c r="B7025" t="s">
        <v>8778</v>
      </c>
      <c r="C7025">
        <v>26500</v>
      </c>
      <c r="D7025" t="s">
        <v>88</v>
      </c>
      <c r="E7025" t="s">
        <v>98</v>
      </c>
      <c r="F7025" t="s">
        <v>8779</v>
      </c>
      <c r="G7025" t="s">
        <v>2508</v>
      </c>
      <c r="H7025">
        <v>2017</v>
      </c>
      <c r="I7025">
        <v>66104</v>
      </c>
      <c r="J7025" t="s">
        <v>86</v>
      </c>
      <c r="K7025" t="s">
        <v>22</v>
      </c>
      <c r="L7025" t="s">
        <v>23</v>
      </c>
      <c r="M7025" t="s">
        <v>24</v>
      </c>
      <c r="N7025">
        <v>1591</v>
      </c>
      <c r="O7025" t="s">
        <v>732</v>
      </c>
      <c r="P7025">
        <v>5</v>
      </c>
      <c r="Q7025">
        <f t="shared" si="218"/>
        <v>7</v>
      </c>
      <c r="R7025" t="str">
        <f t="shared" si="219"/>
        <v>Mid-range</v>
      </c>
    </row>
    <row r="7026" spans="1:18" x14ac:dyDescent="0.35">
      <c r="A7026">
        <v>12788167</v>
      </c>
      <c r="B7026" t="s">
        <v>8780</v>
      </c>
      <c r="C7026">
        <v>15499</v>
      </c>
      <c r="D7026" t="s">
        <v>54</v>
      </c>
      <c r="E7026" t="s">
        <v>2845</v>
      </c>
      <c r="F7026" t="s">
        <v>341</v>
      </c>
      <c r="G7026" t="s">
        <v>4845</v>
      </c>
      <c r="H7026">
        <v>2016</v>
      </c>
      <c r="I7026">
        <v>117456</v>
      </c>
      <c r="J7026" t="s">
        <v>21</v>
      </c>
      <c r="K7026" t="s">
        <v>22</v>
      </c>
      <c r="L7026" t="s">
        <v>64</v>
      </c>
      <c r="M7026" t="s">
        <v>24</v>
      </c>
      <c r="N7026">
        <v>1498</v>
      </c>
      <c r="O7026" t="s">
        <v>116</v>
      </c>
      <c r="P7026">
        <v>5</v>
      </c>
      <c r="Q7026">
        <f t="shared" si="218"/>
        <v>8</v>
      </c>
      <c r="R7026" t="str">
        <f t="shared" si="219"/>
        <v>Mid-range</v>
      </c>
    </row>
    <row r="7027" spans="1:18" x14ac:dyDescent="0.35">
      <c r="A7027">
        <v>12788180</v>
      </c>
      <c r="B7027" t="s">
        <v>1842</v>
      </c>
      <c r="C7027">
        <v>30000</v>
      </c>
      <c r="D7027" t="s">
        <v>17</v>
      </c>
      <c r="E7027" t="s">
        <v>193</v>
      </c>
      <c r="F7027" t="s">
        <v>572</v>
      </c>
      <c r="G7027" t="s">
        <v>396</v>
      </c>
      <c r="H7027">
        <v>2017</v>
      </c>
      <c r="I7027">
        <v>139000</v>
      </c>
      <c r="J7027" t="s">
        <v>21</v>
      </c>
      <c r="K7027" t="s">
        <v>22</v>
      </c>
      <c r="L7027" t="s">
        <v>23</v>
      </c>
      <c r="M7027" t="s">
        <v>24</v>
      </c>
      <c r="N7027">
        <v>3456</v>
      </c>
      <c r="O7027" t="s">
        <v>47</v>
      </c>
      <c r="P7027">
        <v>7</v>
      </c>
      <c r="Q7027">
        <f t="shared" si="218"/>
        <v>7</v>
      </c>
      <c r="R7027" t="str">
        <f t="shared" si="219"/>
        <v>Mid-range</v>
      </c>
    </row>
    <row r="7028" spans="1:18" x14ac:dyDescent="0.35">
      <c r="A7028">
        <v>12788189</v>
      </c>
      <c r="B7028" t="s">
        <v>8781</v>
      </c>
      <c r="C7028">
        <v>10880</v>
      </c>
      <c r="D7028" t="s">
        <v>17</v>
      </c>
      <c r="E7028" t="s">
        <v>262</v>
      </c>
      <c r="F7028" t="s">
        <v>8782</v>
      </c>
      <c r="G7028" t="s">
        <v>4949</v>
      </c>
      <c r="H7028">
        <v>2009</v>
      </c>
      <c r="I7028">
        <v>116993</v>
      </c>
      <c r="J7028" t="s">
        <v>86</v>
      </c>
      <c r="K7028" t="s">
        <v>81</v>
      </c>
      <c r="L7028" t="s">
        <v>23</v>
      </c>
      <c r="M7028" t="s">
        <v>24</v>
      </c>
      <c r="N7028">
        <v>1798</v>
      </c>
      <c r="O7028" t="s">
        <v>116</v>
      </c>
      <c r="P7028">
        <v>5</v>
      </c>
      <c r="Q7028">
        <f t="shared" si="218"/>
        <v>15</v>
      </c>
      <c r="R7028" t="str">
        <f t="shared" si="219"/>
        <v>Mid-range</v>
      </c>
    </row>
    <row r="7029" spans="1:18" x14ac:dyDescent="0.35">
      <c r="A7029">
        <v>12788203</v>
      </c>
      <c r="B7029" t="s">
        <v>8783</v>
      </c>
      <c r="C7029">
        <v>76000</v>
      </c>
      <c r="D7029" t="s">
        <v>127</v>
      </c>
      <c r="E7029" t="s">
        <v>556</v>
      </c>
      <c r="F7029" t="s">
        <v>1157</v>
      </c>
      <c r="G7029" t="s">
        <v>4376</v>
      </c>
      <c r="H7029">
        <v>2022</v>
      </c>
      <c r="I7029">
        <v>10500</v>
      </c>
      <c r="J7029" t="s">
        <v>485</v>
      </c>
      <c r="K7029" t="s">
        <v>22</v>
      </c>
      <c r="L7029" t="s">
        <v>31</v>
      </c>
      <c r="M7029" t="s">
        <v>24</v>
      </c>
      <c r="N7029">
        <v>2999</v>
      </c>
      <c r="O7029" t="s">
        <v>25</v>
      </c>
      <c r="P7029">
        <v>5</v>
      </c>
      <c r="Q7029">
        <f t="shared" si="218"/>
        <v>2</v>
      </c>
      <c r="R7029" t="str">
        <f t="shared" si="219"/>
        <v>Luxury</v>
      </c>
    </row>
    <row r="7030" spans="1:18" x14ac:dyDescent="0.35">
      <c r="A7030">
        <v>12788219</v>
      </c>
      <c r="B7030" t="s">
        <v>8784</v>
      </c>
      <c r="C7030">
        <v>9980</v>
      </c>
      <c r="D7030" t="s">
        <v>42</v>
      </c>
      <c r="E7030" t="s">
        <v>71</v>
      </c>
      <c r="F7030" t="s">
        <v>8785</v>
      </c>
      <c r="G7030" t="s">
        <v>2720</v>
      </c>
      <c r="H7030">
        <v>2008</v>
      </c>
      <c r="I7030">
        <v>221157</v>
      </c>
      <c r="J7030" t="s">
        <v>63</v>
      </c>
      <c r="K7030" t="s">
        <v>22</v>
      </c>
      <c r="L7030" t="s">
        <v>23</v>
      </c>
      <c r="M7030" t="s">
        <v>24</v>
      </c>
      <c r="N7030">
        <v>3565</v>
      </c>
      <c r="O7030" t="s">
        <v>135</v>
      </c>
      <c r="P7030">
        <v>5</v>
      </c>
      <c r="Q7030">
        <f t="shared" si="218"/>
        <v>16</v>
      </c>
      <c r="R7030" t="str">
        <f t="shared" si="219"/>
        <v>Budget</v>
      </c>
    </row>
    <row r="7031" spans="1:18" x14ac:dyDescent="0.35">
      <c r="A7031">
        <v>12788222</v>
      </c>
      <c r="B7031" t="s">
        <v>8786</v>
      </c>
      <c r="C7031">
        <v>10980</v>
      </c>
      <c r="D7031" t="s">
        <v>165</v>
      </c>
      <c r="E7031" t="s">
        <v>455</v>
      </c>
      <c r="F7031" t="s">
        <v>4419</v>
      </c>
      <c r="G7031" t="s">
        <v>4019</v>
      </c>
      <c r="H7031">
        <v>2009</v>
      </c>
      <c r="I7031">
        <v>182000</v>
      </c>
      <c r="J7031" t="s">
        <v>86</v>
      </c>
      <c r="K7031" t="s">
        <v>22</v>
      </c>
      <c r="L7031" t="s">
        <v>23</v>
      </c>
      <c r="M7031" t="s">
        <v>24</v>
      </c>
      <c r="N7031">
        <v>2360</v>
      </c>
      <c r="O7031" t="s">
        <v>74</v>
      </c>
      <c r="P7031">
        <v>5</v>
      </c>
      <c r="Q7031">
        <f t="shared" si="218"/>
        <v>15</v>
      </c>
      <c r="R7031" t="str">
        <f t="shared" si="219"/>
        <v>Mid-range</v>
      </c>
    </row>
    <row r="7032" spans="1:18" x14ac:dyDescent="0.35">
      <c r="A7032">
        <v>12788237</v>
      </c>
      <c r="B7032" t="s">
        <v>2068</v>
      </c>
      <c r="C7032">
        <v>25992</v>
      </c>
      <c r="D7032" t="s">
        <v>42</v>
      </c>
      <c r="E7032" t="s">
        <v>71</v>
      </c>
      <c r="F7032" t="s">
        <v>1018</v>
      </c>
      <c r="G7032" t="s">
        <v>1026</v>
      </c>
      <c r="H7032">
        <v>2017</v>
      </c>
      <c r="I7032">
        <v>105867</v>
      </c>
      <c r="J7032" t="s">
        <v>63</v>
      </c>
      <c r="K7032" t="s">
        <v>22</v>
      </c>
      <c r="L7032" t="s">
        <v>23</v>
      </c>
      <c r="M7032" t="s">
        <v>24</v>
      </c>
      <c r="N7032">
        <v>3565</v>
      </c>
      <c r="O7032" t="s">
        <v>135</v>
      </c>
      <c r="P7032">
        <v>5</v>
      </c>
      <c r="Q7032">
        <f t="shared" si="218"/>
        <v>7</v>
      </c>
      <c r="R7032" t="str">
        <f t="shared" si="219"/>
        <v>Mid-range</v>
      </c>
    </row>
    <row r="7033" spans="1:18" x14ac:dyDescent="0.35">
      <c r="A7033">
        <v>12788242</v>
      </c>
      <c r="B7033" t="s">
        <v>8787</v>
      </c>
      <c r="C7033">
        <v>23999</v>
      </c>
      <c r="D7033" t="s">
        <v>49</v>
      </c>
      <c r="E7033" t="s">
        <v>148</v>
      </c>
      <c r="F7033" t="s">
        <v>149</v>
      </c>
      <c r="G7033" t="s">
        <v>2989</v>
      </c>
      <c r="H7033">
        <v>2003</v>
      </c>
      <c r="I7033">
        <v>212000</v>
      </c>
      <c r="J7033" t="s">
        <v>21</v>
      </c>
      <c r="K7033" t="s">
        <v>22</v>
      </c>
      <c r="L7033" t="s">
        <v>31</v>
      </c>
      <c r="M7033" t="s">
        <v>24</v>
      </c>
      <c r="N7033">
        <v>2953</v>
      </c>
      <c r="O7033" t="s">
        <v>151</v>
      </c>
      <c r="P7033">
        <v>7</v>
      </c>
      <c r="Q7033">
        <f t="shared" si="218"/>
        <v>21</v>
      </c>
      <c r="R7033" t="str">
        <f t="shared" si="219"/>
        <v>Mid-range</v>
      </c>
    </row>
    <row r="7034" spans="1:18" x14ac:dyDescent="0.35">
      <c r="A7034">
        <v>12788247</v>
      </c>
      <c r="B7034" t="s">
        <v>6044</v>
      </c>
      <c r="C7034">
        <v>12980</v>
      </c>
      <c r="D7034" t="s">
        <v>410</v>
      </c>
      <c r="E7034" t="s">
        <v>1183</v>
      </c>
      <c r="F7034">
        <v>3.2</v>
      </c>
      <c r="G7034" t="s">
        <v>1252</v>
      </c>
      <c r="H7034">
        <v>2008</v>
      </c>
      <c r="I7034">
        <v>155640</v>
      </c>
      <c r="J7034" t="s">
        <v>21</v>
      </c>
      <c r="K7034" t="s">
        <v>22</v>
      </c>
      <c r="L7034" t="s">
        <v>64</v>
      </c>
      <c r="M7034" t="s">
        <v>24</v>
      </c>
      <c r="N7034">
        <v>3194</v>
      </c>
      <c r="O7034" t="s">
        <v>116</v>
      </c>
      <c r="P7034">
        <v>7</v>
      </c>
      <c r="Q7034">
        <f t="shared" si="218"/>
        <v>16</v>
      </c>
      <c r="R7034" t="str">
        <f t="shared" si="219"/>
        <v>Mid-range</v>
      </c>
    </row>
    <row r="7035" spans="1:18" x14ac:dyDescent="0.35">
      <c r="A7035">
        <v>12788249</v>
      </c>
      <c r="B7035" t="s">
        <v>4146</v>
      </c>
      <c r="C7035">
        <v>11988</v>
      </c>
      <c r="D7035" t="s">
        <v>88</v>
      </c>
      <c r="E7035" t="s">
        <v>98</v>
      </c>
      <c r="F7035" t="s">
        <v>4147</v>
      </c>
      <c r="G7035" t="s">
        <v>4148</v>
      </c>
      <c r="H7035">
        <v>2009</v>
      </c>
      <c r="I7035">
        <v>167348</v>
      </c>
      <c r="J7035" t="s">
        <v>21</v>
      </c>
      <c r="K7035" t="s">
        <v>22</v>
      </c>
      <c r="L7035" t="s">
        <v>23</v>
      </c>
      <c r="M7035" t="s">
        <v>24</v>
      </c>
      <c r="N7035">
        <v>1975</v>
      </c>
      <c r="O7035" t="s">
        <v>135</v>
      </c>
      <c r="P7035">
        <v>5</v>
      </c>
      <c r="Q7035">
        <f t="shared" si="218"/>
        <v>15</v>
      </c>
      <c r="R7035" t="str">
        <f t="shared" si="219"/>
        <v>Mid-range</v>
      </c>
    </row>
    <row r="7036" spans="1:18" x14ac:dyDescent="0.35">
      <c r="A7036">
        <v>12788250</v>
      </c>
      <c r="B7036" t="s">
        <v>6016</v>
      </c>
      <c r="C7036">
        <v>13988</v>
      </c>
      <c r="D7036" t="s">
        <v>165</v>
      </c>
      <c r="E7036" t="s">
        <v>568</v>
      </c>
      <c r="F7036" t="s">
        <v>2781</v>
      </c>
      <c r="G7036" t="s">
        <v>6017</v>
      </c>
      <c r="H7036">
        <v>2010</v>
      </c>
      <c r="I7036">
        <v>219408</v>
      </c>
      <c r="J7036" t="s">
        <v>21</v>
      </c>
      <c r="K7036" t="s">
        <v>22</v>
      </c>
      <c r="L7036" t="s">
        <v>23</v>
      </c>
      <c r="M7036" t="s">
        <v>24</v>
      </c>
      <c r="N7036">
        <v>1998</v>
      </c>
      <c r="O7036" t="s">
        <v>47</v>
      </c>
      <c r="P7036">
        <v>5</v>
      </c>
      <c r="Q7036">
        <f t="shared" si="218"/>
        <v>14</v>
      </c>
      <c r="R7036" t="str">
        <f t="shared" si="219"/>
        <v>Mid-range</v>
      </c>
    </row>
    <row r="7037" spans="1:18" x14ac:dyDescent="0.35">
      <c r="A7037">
        <v>12788252</v>
      </c>
      <c r="B7037" t="s">
        <v>8788</v>
      </c>
      <c r="C7037">
        <v>13888</v>
      </c>
      <c r="D7037" t="s">
        <v>49</v>
      </c>
      <c r="E7037" t="s">
        <v>2215</v>
      </c>
      <c r="F7037" t="s">
        <v>767</v>
      </c>
      <c r="G7037" t="s">
        <v>2216</v>
      </c>
      <c r="H7037">
        <v>2010</v>
      </c>
      <c r="I7037">
        <v>179714</v>
      </c>
      <c r="J7037" t="s">
        <v>21</v>
      </c>
      <c r="K7037" t="s">
        <v>22</v>
      </c>
      <c r="L7037" t="s">
        <v>23</v>
      </c>
      <c r="M7037" t="s">
        <v>24</v>
      </c>
      <c r="N7037">
        <v>3498</v>
      </c>
      <c r="O7037" t="s">
        <v>47</v>
      </c>
      <c r="P7037">
        <v>5</v>
      </c>
      <c r="Q7037">
        <f t="shared" si="218"/>
        <v>14</v>
      </c>
      <c r="R7037" t="str">
        <f t="shared" si="219"/>
        <v>Mid-range</v>
      </c>
    </row>
    <row r="7038" spans="1:18" x14ac:dyDescent="0.35">
      <c r="A7038">
        <v>12788253</v>
      </c>
      <c r="B7038" t="s">
        <v>8789</v>
      </c>
      <c r="C7038">
        <v>25888</v>
      </c>
      <c r="D7038" t="s">
        <v>143</v>
      </c>
      <c r="E7038" t="s">
        <v>1178</v>
      </c>
      <c r="F7038" t="s">
        <v>1179</v>
      </c>
      <c r="G7038" t="s">
        <v>1226</v>
      </c>
      <c r="H7038">
        <v>2014</v>
      </c>
      <c r="I7038">
        <v>107903</v>
      </c>
      <c r="J7038" t="s">
        <v>21</v>
      </c>
      <c r="K7038" t="s">
        <v>22</v>
      </c>
      <c r="L7038" t="s">
        <v>23</v>
      </c>
      <c r="M7038" t="s">
        <v>24</v>
      </c>
      <c r="N7038">
        <v>1995</v>
      </c>
      <c r="O7038" t="s">
        <v>33</v>
      </c>
      <c r="P7038">
        <v>5</v>
      </c>
      <c r="Q7038">
        <f t="shared" si="218"/>
        <v>10</v>
      </c>
      <c r="R7038" t="str">
        <f t="shared" si="219"/>
        <v>Mid-range</v>
      </c>
    </row>
    <row r="7039" spans="1:18" x14ac:dyDescent="0.35">
      <c r="A7039">
        <v>12788254</v>
      </c>
      <c r="B7039" t="s">
        <v>2128</v>
      </c>
      <c r="C7039">
        <v>13499</v>
      </c>
      <c r="D7039" t="s">
        <v>42</v>
      </c>
      <c r="E7039" t="s">
        <v>1193</v>
      </c>
      <c r="F7039" t="s">
        <v>403</v>
      </c>
      <c r="G7039" t="s">
        <v>2129</v>
      </c>
      <c r="H7039">
        <v>2010</v>
      </c>
      <c r="I7039">
        <v>133517</v>
      </c>
      <c r="J7039" t="s">
        <v>21</v>
      </c>
      <c r="K7039" t="s">
        <v>22</v>
      </c>
      <c r="L7039" t="s">
        <v>31</v>
      </c>
      <c r="M7039" t="s">
        <v>24</v>
      </c>
      <c r="N7039">
        <v>1991</v>
      </c>
      <c r="O7039" t="s">
        <v>33</v>
      </c>
      <c r="P7039">
        <v>7</v>
      </c>
      <c r="Q7039">
        <f t="shared" si="218"/>
        <v>14</v>
      </c>
      <c r="R7039" t="str">
        <f t="shared" si="219"/>
        <v>Mid-range</v>
      </c>
    </row>
    <row r="7040" spans="1:18" x14ac:dyDescent="0.35">
      <c r="A7040">
        <v>12788255</v>
      </c>
      <c r="B7040" t="s">
        <v>3656</v>
      </c>
      <c r="C7040">
        <v>22866</v>
      </c>
      <c r="D7040" t="s">
        <v>42</v>
      </c>
      <c r="E7040" t="s">
        <v>730</v>
      </c>
      <c r="F7040" t="s">
        <v>622</v>
      </c>
      <c r="G7040" t="s">
        <v>3657</v>
      </c>
      <c r="H7040">
        <v>2017</v>
      </c>
      <c r="I7040">
        <v>89993</v>
      </c>
      <c r="J7040" t="s">
        <v>21</v>
      </c>
      <c r="K7040" t="s">
        <v>22</v>
      </c>
      <c r="L7040" t="s">
        <v>23</v>
      </c>
      <c r="M7040" t="s">
        <v>24</v>
      </c>
      <c r="N7040">
        <v>1364</v>
      </c>
      <c r="O7040" t="s">
        <v>25</v>
      </c>
      <c r="P7040">
        <v>5</v>
      </c>
      <c r="Q7040">
        <f t="shared" si="218"/>
        <v>7</v>
      </c>
      <c r="R7040" t="str">
        <f t="shared" si="219"/>
        <v>Mid-range</v>
      </c>
    </row>
    <row r="7041" spans="1:18" x14ac:dyDescent="0.35">
      <c r="A7041">
        <v>12788256</v>
      </c>
      <c r="B7041" t="s">
        <v>4601</v>
      </c>
      <c r="C7041">
        <v>20888</v>
      </c>
      <c r="D7041" t="s">
        <v>54</v>
      </c>
      <c r="E7041" t="s">
        <v>3348</v>
      </c>
      <c r="F7041" t="s">
        <v>3349</v>
      </c>
      <c r="G7041" t="s">
        <v>3350</v>
      </c>
      <c r="H7041">
        <v>2013</v>
      </c>
      <c r="I7041">
        <v>118335</v>
      </c>
      <c r="J7041" t="s">
        <v>21</v>
      </c>
      <c r="K7041" t="s">
        <v>22</v>
      </c>
      <c r="L7041" t="s">
        <v>64</v>
      </c>
      <c r="M7041" t="s">
        <v>24</v>
      </c>
      <c r="N7041">
        <v>1596</v>
      </c>
      <c r="O7041" t="s">
        <v>69</v>
      </c>
      <c r="P7041">
        <v>5</v>
      </c>
      <c r="Q7041">
        <f t="shared" si="218"/>
        <v>11</v>
      </c>
      <c r="R7041" t="str">
        <f t="shared" si="219"/>
        <v>Mid-range</v>
      </c>
    </row>
    <row r="7042" spans="1:18" x14ac:dyDescent="0.35">
      <c r="A7042">
        <v>12788259</v>
      </c>
      <c r="B7042" t="s">
        <v>6947</v>
      </c>
      <c r="C7042">
        <v>18988</v>
      </c>
      <c r="D7042" t="s">
        <v>102</v>
      </c>
      <c r="E7042" t="s">
        <v>386</v>
      </c>
      <c r="F7042" t="s">
        <v>4144</v>
      </c>
      <c r="G7042" t="s">
        <v>6127</v>
      </c>
      <c r="H7042">
        <v>2014</v>
      </c>
      <c r="I7042">
        <v>163251</v>
      </c>
      <c r="J7042" t="s">
        <v>21</v>
      </c>
      <c r="K7042" t="s">
        <v>22</v>
      </c>
      <c r="L7042" t="s">
        <v>64</v>
      </c>
      <c r="M7042" t="s">
        <v>24</v>
      </c>
      <c r="N7042">
        <v>1984</v>
      </c>
      <c r="O7042" t="s">
        <v>47</v>
      </c>
      <c r="P7042">
        <v>5</v>
      </c>
      <c r="Q7042">
        <f t="shared" si="218"/>
        <v>10</v>
      </c>
      <c r="R7042" t="str">
        <f t="shared" si="219"/>
        <v>Mid-range</v>
      </c>
    </row>
    <row r="7043" spans="1:18" x14ac:dyDescent="0.35">
      <c r="A7043">
        <v>12788277</v>
      </c>
      <c r="B7043" t="s">
        <v>2128</v>
      </c>
      <c r="C7043">
        <v>9350</v>
      </c>
      <c r="D7043" t="s">
        <v>42</v>
      </c>
      <c r="E7043" t="s">
        <v>1193</v>
      </c>
      <c r="F7043" t="s">
        <v>403</v>
      </c>
      <c r="G7043" t="s">
        <v>2129</v>
      </c>
      <c r="H7043">
        <v>2010</v>
      </c>
      <c r="I7043">
        <v>171276</v>
      </c>
      <c r="J7043" t="s">
        <v>21</v>
      </c>
      <c r="K7043" t="s">
        <v>22</v>
      </c>
      <c r="L7043" t="s">
        <v>31</v>
      </c>
      <c r="M7043" t="s">
        <v>24</v>
      </c>
      <c r="N7043">
        <v>1991</v>
      </c>
      <c r="O7043" t="s">
        <v>25</v>
      </c>
      <c r="P7043">
        <v>7</v>
      </c>
      <c r="Q7043">
        <f t="shared" ref="Q7043:Q7106" si="220">2024-H7043</f>
        <v>14</v>
      </c>
      <c r="R7043" t="str">
        <f t="shared" ref="R7043:R7106" si="221">IF(C7043&lt;=10000,"Budget",IF(C7043&lt;=40000,"Mid-range","Luxury"))</f>
        <v>Budget</v>
      </c>
    </row>
    <row r="7044" spans="1:18" x14ac:dyDescent="0.35">
      <c r="A7044">
        <v>12788282</v>
      </c>
      <c r="B7044" t="s">
        <v>8790</v>
      </c>
      <c r="C7044">
        <v>7800</v>
      </c>
      <c r="D7044" t="s">
        <v>127</v>
      </c>
      <c r="E7044">
        <v>3</v>
      </c>
      <c r="F7044" t="s">
        <v>3099</v>
      </c>
      <c r="G7044" t="s">
        <v>4845</v>
      </c>
      <c r="H7044">
        <v>2005</v>
      </c>
      <c r="I7044">
        <v>182000</v>
      </c>
      <c r="J7044" t="s">
        <v>63</v>
      </c>
      <c r="K7044" t="s">
        <v>22</v>
      </c>
      <c r="L7044" t="s">
        <v>23</v>
      </c>
      <c r="M7044" t="s">
        <v>24</v>
      </c>
      <c r="N7044">
        <v>2261</v>
      </c>
      <c r="O7044" t="s">
        <v>25</v>
      </c>
      <c r="P7044">
        <v>5</v>
      </c>
      <c r="Q7044">
        <f t="shared" si="220"/>
        <v>19</v>
      </c>
      <c r="R7044" t="str">
        <f t="shared" si="221"/>
        <v>Budget</v>
      </c>
    </row>
    <row r="7045" spans="1:18" x14ac:dyDescent="0.35">
      <c r="A7045">
        <v>12788284</v>
      </c>
      <c r="B7045" t="s">
        <v>8791</v>
      </c>
      <c r="C7045">
        <v>12800</v>
      </c>
      <c r="D7045" t="s">
        <v>54</v>
      </c>
      <c r="E7045" t="s">
        <v>55</v>
      </c>
      <c r="F7045" t="s">
        <v>2228</v>
      </c>
      <c r="G7045" t="s">
        <v>2714</v>
      </c>
      <c r="H7045">
        <v>2010</v>
      </c>
      <c r="I7045">
        <v>169100</v>
      </c>
      <c r="J7045" t="s">
        <v>21</v>
      </c>
      <c r="K7045" t="s">
        <v>22</v>
      </c>
      <c r="L7045" t="s">
        <v>23</v>
      </c>
      <c r="M7045" t="s">
        <v>24</v>
      </c>
      <c r="N7045">
        <v>3984</v>
      </c>
      <c r="O7045" t="s">
        <v>135</v>
      </c>
      <c r="P7045">
        <v>7</v>
      </c>
      <c r="Q7045">
        <f t="shared" si="220"/>
        <v>14</v>
      </c>
      <c r="R7045" t="str">
        <f t="shared" si="221"/>
        <v>Mid-range</v>
      </c>
    </row>
    <row r="7046" spans="1:18" x14ac:dyDescent="0.35">
      <c r="A7046">
        <v>12788290</v>
      </c>
      <c r="B7046" t="s">
        <v>5748</v>
      </c>
      <c r="C7046">
        <v>14995</v>
      </c>
      <c r="D7046" t="s">
        <v>42</v>
      </c>
      <c r="E7046" t="s">
        <v>71</v>
      </c>
      <c r="F7046" t="s">
        <v>2900</v>
      </c>
      <c r="G7046" t="s">
        <v>441</v>
      </c>
      <c r="H7046">
        <v>2014</v>
      </c>
      <c r="I7046">
        <v>192890</v>
      </c>
      <c r="J7046" t="s">
        <v>46</v>
      </c>
      <c r="K7046" t="s">
        <v>22</v>
      </c>
      <c r="L7046" t="s">
        <v>23</v>
      </c>
      <c r="M7046" t="s">
        <v>24</v>
      </c>
      <c r="N7046">
        <v>2997</v>
      </c>
      <c r="O7046" t="s">
        <v>47</v>
      </c>
      <c r="P7046">
        <v>5</v>
      </c>
      <c r="Q7046">
        <f t="shared" si="220"/>
        <v>10</v>
      </c>
      <c r="R7046" t="str">
        <f t="shared" si="221"/>
        <v>Mid-range</v>
      </c>
    </row>
    <row r="7047" spans="1:18" x14ac:dyDescent="0.35">
      <c r="A7047">
        <v>12788292</v>
      </c>
      <c r="B7047" t="s">
        <v>4424</v>
      </c>
      <c r="C7047">
        <v>11995</v>
      </c>
      <c r="D7047" t="s">
        <v>42</v>
      </c>
      <c r="E7047" t="s">
        <v>43</v>
      </c>
      <c r="F7047" t="s">
        <v>3254</v>
      </c>
      <c r="G7047" t="s">
        <v>4425</v>
      </c>
      <c r="H7047">
        <v>2015</v>
      </c>
      <c r="I7047">
        <v>166370</v>
      </c>
      <c r="J7047" t="s">
        <v>86</v>
      </c>
      <c r="K7047" t="s">
        <v>22</v>
      </c>
      <c r="L7047" t="s">
        <v>23</v>
      </c>
      <c r="M7047" t="s">
        <v>24</v>
      </c>
      <c r="N7047">
        <v>1796</v>
      </c>
      <c r="O7047" t="s">
        <v>47</v>
      </c>
      <c r="P7047">
        <v>5</v>
      </c>
      <c r="Q7047">
        <f t="shared" si="220"/>
        <v>9</v>
      </c>
      <c r="R7047" t="str">
        <f t="shared" si="221"/>
        <v>Mid-range</v>
      </c>
    </row>
    <row r="7048" spans="1:18" x14ac:dyDescent="0.35">
      <c r="A7048">
        <v>12788296</v>
      </c>
      <c r="B7048" t="s">
        <v>8792</v>
      </c>
      <c r="C7048">
        <v>47888</v>
      </c>
      <c r="D7048" t="s">
        <v>88</v>
      </c>
      <c r="E7048" t="s">
        <v>625</v>
      </c>
      <c r="F7048" t="s">
        <v>8793</v>
      </c>
      <c r="G7048" t="s">
        <v>1010</v>
      </c>
      <c r="H7048">
        <v>2020</v>
      </c>
      <c r="I7048">
        <v>27610</v>
      </c>
      <c r="J7048" t="s">
        <v>106</v>
      </c>
      <c r="K7048" t="s">
        <v>22</v>
      </c>
      <c r="L7048" t="s">
        <v>31</v>
      </c>
      <c r="M7048" t="s">
        <v>24</v>
      </c>
      <c r="N7048">
        <v>2497</v>
      </c>
      <c r="O7048" t="s">
        <v>47</v>
      </c>
      <c r="P7048">
        <v>3</v>
      </c>
      <c r="Q7048">
        <f t="shared" si="220"/>
        <v>4</v>
      </c>
      <c r="R7048" t="str">
        <f t="shared" si="221"/>
        <v>Luxury</v>
      </c>
    </row>
    <row r="7049" spans="1:18" x14ac:dyDescent="0.35">
      <c r="A7049">
        <v>12788307</v>
      </c>
      <c r="B7049" t="s">
        <v>8794</v>
      </c>
      <c r="C7049">
        <v>15940</v>
      </c>
      <c r="D7049" t="s">
        <v>42</v>
      </c>
      <c r="E7049" t="s">
        <v>1193</v>
      </c>
      <c r="F7049" t="s">
        <v>3172</v>
      </c>
      <c r="G7049" t="s">
        <v>3173</v>
      </c>
      <c r="H7049">
        <v>2014</v>
      </c>
      <c r="I7049">
        <v>77374</v>
      </c>
      <c r="J7049" t="s">
        <v>21</v>
      </c>
      <c r="K7049" t="s">
        <v>22</v>
      </c>
      <c r="L7049" t="s">
        <v>23</v>
      </c>
      <c r="M7049" t="s">
        <v>24</v>
      </c>
      <c r="N7049">
        <v>2997</v>
      </c>
      <c r="O7049" t="s">
        <v>135</v>
      </c>
      <c r="P7049">
        <v>7</v>
      </c>
      <c r="Q7049">
        <f t="shared" si="220"/>
        <v>10</v>
      </c>
      <c r="R7049" t="str">
        <f t="shared" si="221"/>
        <v>Mid-range</v>
      </c>
    </row>
    <row r="7050" spans="1:18" x14ac:dyDescent="0.35">
      <c r="A7050">
        <v>12788312</v>
      </c>
      <c r="B7050" t="s">
        <v>8795</v>
      </c>
      <c r="C7050">
        <v>33935</v>
      </c>
      <c r="D7050" t="s">
        <v>847</v>
      </c>
      <c r="E7050" t="s">
        <v>848</v>
      </c>
      <c r="F7050" t="s">
        <v>2445</v>
      </c>
      <c r="G7050" t="s">
        <v>3435</v>
      </c>
      <c r="H7050">
        <v>2021</v>
      </c>
      <c r="I7050">
        <v>10435</v>
      </c>
      <c r="J7050" t="s">
        <v>169</v>
      </c>
      <c r="K7050" t="s">
        <v>22</v>
      </c>
      <c r="L7050" t="s">
        <v>31</v>
      </c>
      <c r="M7050" t="s">
        <v>24</v>
      </c>
      <c r="N7050">
        <v>1996</v>
      </c>
      <c r="O7050" t="s">
        <v>47</v>
      </c>
      <c r="P7050">
        <v>5</v>
      </c>
      <c r="Q7050">
        <f t="shared" si="220"/>
        <v>3</v>
      </c>
      <c r="R7050" t="str">
        <f t="shared" si="221"/>
        <v>Mid-range</v>
      </c>
    </row>
    <row r="7051" spans="1:18" x14ac:dyDescent="0.35">
      <c r="A7051">
        <v>12788319</v>
      </c>
      <c r="B7051" t="s">
        <v>8796</v>
      </c>
      <c r="C7051">
        <v>11990</v>
      </c>
      <c r="D7051" t="s">
        <v>165</v>
      </c>
      <c r="E7051" t="s">
        <v>568</v>
      </c>
      <c r="F7051" t="s">
        <v>569</v>
      </c>
      <c r="G7051" t="s">
        <v>6017</v>
      </c>
      <c r="H7051">
        <v>2010</v>
      </c>
      <c r="I7051">
        <v>220710</v>
      </c>
      <c r="J7051" t="s">
        <v>21</v>
      </c>
      <c r="K7051" t="s">
        <v>22</v>
      </c>
      <c r="L7051" t="s">
        <v>23</v>
      </c>
      <c r="M7051" t="s">
        <v>24</v>
      </c>
      <c r="N7051">
        <v>1998</v>
      </c>
      <c r="O7051" t="s">
        <v>116</v>
      </c>
      <c r="P7051">
        <v>5</v>
      </c>
      <c r="Q7051">
        <f t="shared" si="220"/>
        <v>14</v>
      </c>
      <c r="R7051" t="str">
        <f t="shared" si="221"/>
        <v>Mid-range</v>
      </c>
    </row>
    <row r="7052" spans="1:18" x14ac:dyDescent="0.35">
      <c r="A7052">
        <v>12788327</v>
      </c>
      <c r="B7052" t="s">
        <v>8797</v>
      </c>
      <c r="C7052">
        <v>41950</v>
      </c>
      <c r="D7052" t="s">
        <v>127</v>
      </c>
      <c r="E7052" t="s">
        <v>3313</v>
      </c>
      <c r="F7052" t="s">
        <v>8798</v>
      </c>
      <c r="G7052" t="s">
        <v>3315</v>
      </c>
      <c r="H7052">
        <v>2021</v>
      </c>
      <c r="I7052">
        <v>16796</v>
      </c>
      <c r="J7052" t="s">
        <v>21</v>
      </c>
      <c r="K7052" t="s">
        <v>22</v>
      </c>
      <c r="L7052" t="s">
        <v>23</v>
      </c>
      <c r="M7052" t="s">
        <v>24</v>
      </c>
      <c r="N7052">
        <v>1998</v>
      </c>
      <c r="O7052" t="s">
        <v>69</v>
      </c>
      <c r="P7052">
        <v>5</v>
      </c>
      <c r="Q7052">
        <f t="shared" si="220"/>
        <v>3</v>
      </c>
      <c r="R7052" t="str">
        <f t="shared" si="221"/>
        <v>Luxury</v>
      </c>
    </row>
    <row r="7053" spans="1:18" x14ac:dyDescent="0.35">
      <c r="A7053">
        <v>12788363</v>
      </c>
      <c r="B7053" t="s">
        <v>1443</v>
      </c>
      <c r="C7053">
        <v>18870</v>
      </c>
      <c r="D7053" t="s">
        <v>127</v>
      </c>
      <c r="E7053" t="s">
        <v>466</v>
      </c>
      <c r="F7053" t="s">
        <v>1444</v>
      </c>
      <c r="G7053" t="s">
        <v>468</v>
      </c>
      <c r="H7053">
        <v>2013</v>
      </c>
      <c r="I7053">
        <v>136718</v>
      </c>
      <c r="J7053" t="s">
        <v>21</v>
      </c>
      <c r="K7053" t="s">
        <v>22</v>
      </c>
      <c r="L7053" t="s">
        <v>31</v>
      </c>
      <c r="M7053" t="s">
        <v>24</v>
      </c>
      <c r="N7053">
        <v>2191</v>
      </c>
      <c r="O7053" t="s">
        <v>135</v>
      </c>
      <c r="P7053">
        <v>5</v>
      </c>
      <c r="Q7053">
        <f t="shared" si="220"/>
        <v>11</v>
      </c>
      <c r="R7053" t="str">
        <f t="shared" si="221"/>
        <v>Mid-range</v>
      </c>
    </row>
    <row r="7054" spans="1:18" x14ac:dyDescent="0.35">
      <c r="A7054">
        <v>12788374</v>
      </c>
      <c r="B7054" t="s">
        <v>5143</v>
      </c>
      <c r="C7054">
        <v>6550</v>
      </c>
      <c r="D7054" t="s">
        <v>42</v>
      </c>
      <c r="E7054" t="s">
        <v>621</v>
      </c>
      <c r="F7054" t="s">
        <v>44</v>
      </c>
      <c r="G7054" t="s">
        <v>5144</v>
      </c>
      <c r="H7054">
        <v>2007</v>
      </c>
      <c r="I7054">
        <v>167255</v>
      </c>
      <c r="J7054" t="s">
        <v>86</v>
      </c>
      <c r="K7054" t="s">
        <v>22</v>
      </c>
      <c r="L7054" t="s">
        <v>23</v>
      </c>
      <c r="M7054" t="s">
        <v>24</v>
      </c>
      <c r="N7054">
        <v>1796</v>
      </c>
      <c r="O7054" t="s">
        <v>47</v>
      </c>
      <c r="P7054">
        <v>5</v>
      </c>
      <c r="Q7054">
        <f t="shared" si="220"/>
        <v>17</v>
      </c>
      <c r="R7054" t="str">
        <f t="shared" si="221"/>
        <v>Budget</v>
      </c>
    </row>
    <row r="7055" spans="1:18" x14ac:dyDescent="0.35">
      <c r="A7055">
        <v>12788392</v>
      </c>
      <c r="B7055" t="s">
        <v>8799</v>
      </c>
      <c r="C7055">
        <v>24990</v>
      </c>
      <c r="D7055" t="s">
        <v>42</v>
      </c>
      <c r="E7055" t="s">
        <v>1193</v>
      </c>
      <c r="F7055" t="s">
        <v>8800</v>
      </c>
      <c r="G7055" t="s">
        <v>2112</v>
      </c>
      <c r="H7055">
        <v>2017</v>
      </c>
      <c r="I7055">
        <v>48862</v>
      </c>
      <c r="J7055" t="s">
        <v>21</v>
      </c>
      <c r="K7055" t="s">
        <v>22</v>
      </c>
      <c r="L7055" t="s">
        <v>23</v>
      </c>
      <c r="M7055" t="s">
        <v>24</v>
      </c>
      <c r="N7055">
        <v>2384</v>
      </c>
      <c r="O7055" t="s">
        <v>116</v>
      </c>
      <c r="P7055">
        <v>7</v>
      </c>
      <c r="Q7055">
        <f t="shared" si="220"/>
        <v>7</v>
      </c>
      <c r="R7055" t="str">
        <f t="shared" si="221"/>
        <v>Mid-range</v>
      </c>
    </row>
    <row r="7056" spans="1:18" x14ac:dyDescent="0.35">
      <c r="A7056">
        <v>12788397</v>
      </c>
      <c r="B7056" t="s">
        <v>4930</v>
      </c>
      <c r="C7056">
        <v>36990</v>
      </c>
      <c r="D7056" t="s">
        <v>17</v>
      </c>
      <c r="E7056" t="s">
        <v>153</v>
      </c>
      <c r="F7056" t="s">
        <v>1886</v>
      </c>
      <c r="G7056" t="s">
        <v>1884</v>
      </c>
      <c r="H7056">
        <v>2019</v>
      </c>
      <c r="I7056">
        <v>101152</v>
      </c>
      <c r="J7056" t="s">
        <v>21</v>
      </c>
      <c r="K7056" t="s">
        <v>22</v>
      </c>
      <c r="L7056" t="s">
        <v>23</v>
      </c>
      <c r="M7056" t="s">
        <v>24</v>
      </c>
      <c r="N7056">
        <v>1987</v>
      </c>
      <c r="O7056" t="s">
        <v>69</v>
      </c>
      <c r="P7056">
        <v>5</v>
      </c>
      <c r="Q7056">
        <f t="shared" si="220"/>
        <v>5</v>
      </c>
      <c r="R7056" t="str">
        <f t="shared" si="221"/>
        <v>Mid-range</v>
      </c>
    </row>
    <row r="7057" spans="1:18" x14ac:dyDescent="0.35">
      <c r="A7057">
        <v>12788405</v>
      </c>
      <c r="B7057" t="s">
        <v>1144</v>
      </c>
      <c r="C7057">
        <v>58727</v>
      </c>
      <c r="D7057" t="s">
        <v>88</v>
      </c>
      <c r="E7057" t="s">
        <v>98</v>
      </c>
      <c r="F7057" t="s">
        <v>481</v>
      </c>
      <c r="G7057" t="s">
        <v>482</v>
      </c>
      <c r="H7057">
        <v>2022</v>
      </c>
      <c r="I7057">
        <v>20103</v>
      </c>
      <c r="J7057" t="s">
        <v>63</v>
      </c>
      <c r="K7057" t="s">
        <v>22</v>
      </c>
      <c r="L7057" t="s">
        <v>64</v>
      </c>
      <c r="M7057" t="s">
        <v>24</v>
      </c>
      <c r="N7057">
        <v>1998</v>
      </c>
      <c r="O7057" t="s">
        <v>47</v>
      </c>
      <c r="P7057">
        <v>5</v>
      </c>
      <c r="Q7057">
        <f t="shared" si="220"/>
        <v>2</v>
      </c>
      <c r="R7057" t="str">
        <f t="shared" si="221"/>
        <v>Luxury</v>
      </c>
    </row>
    <row r="7058" spans="1:18" x14ac:dyDescent="0.35">
      <c r="A7058">
        <v>12788411</v>
      </c>
      <c r="B7058" t="s">
        <v>3132</v>
      </c>
      <c r="C7058">
        <v>159777</v>
      </c>
      <c r="D7058" t="s">
        <v>17</v>
      </c>
      <c r="E7058" t="s">
        <v>171</v>
      </c>
      <c r="F7058" t="s">
        <v>3133</v>
      </c>
      <c r="G7058" t="s">
        <v>1022</v>
      </c>
      <c r="H7058">
        <v>2022</v>
      </c>
      <c r="I7058">
        <v>60</v>
      </c>
      <c r="J7058" t="s">
        <v>21</v>
      </c>
      <c r="K7058" t="s">
        <v>22</v>
      </c>
      <c r="L7058" t="s">
        <v>31</v>
      </c>
      <c r="M7058" t="s">
        <v>24</v>
      </c>
      <c r="N7058">
        <v>3346</v>
      </c>
      <c r="O7058" t="s">
        <v>47</v>
      </c>
      <c r="P7058">
        <v>7</v>
      </c>
      <c r="Q7058">
        <f t="shared" si="220"/>
        <v>2</v>
      </c>
      <c r="R7058" t="str">
        <f t="shared" si="221"/>
        <v>Luxury</v>
      </c>
    </row>
    <row r="7059" spans="1:18" x14ac:dyDescent="0.35">
      <c r="A7059">
        <v>12788421</v>
      </c>
      <c r="B7059" t="s">
        <v>5490</v>
      </c>
      <c r="C7059">
        <v>38990</v>
      </c>
      <c r="D7059" t="s">
        <v>54</v>
      </c>
      <c r="E7059" t="s">
        <v>175</v>
      </c>
      <c r="F7059" t="s">
        <v>900</v>
      </c>
      <c r="G7059" t="s">
        <v>659</v>
      </c>
      <c r="H7059">
        <v>2016</v>
      </c>
      <c r="I7059">
        <v>157178</v>
      </c>
      <c r="J7059" t="s">
        <v>338</v>
      </c>
      <c r="K7059" t="s">
        <v>22</v>
      </c>
      <c r="L7059" t="s">
        <v>31</v>
      </c>
      <c r="M7059" t="s">
        <v>24</v>
      </c>
      <c r="N7059">
        <v>3198</v>
      </c>
      <c r="O7059" t="s">
        <v>47</v>
      </c>
      <c r="P7059">
        <v>5</v>
      </c>
      <c r="Q7059">
        <f t="shared" si="220"/>
        <v>8</v>
      </c>
      <c r="R7059" t="str">
        <f t="shared" si="221"/>
        <v>Mid-range</v>
      </c>
    </row>
    <row r="7060" spans="1:18" x14ac:dyDescent="0.35">
      <c r="A7060">
        <v>12788448</v>
      </c>
      <c r="B7060" t="s">
        <v>8801</v>
      </c>
      <c r="C7060">
        <v>26888</v>
      </c>
      <c r="D7060" t="s">
        <v>328</v>
      </c>
      <c r="E7060" t="s">
        <v>598</v>
      </c>
      <c r="F7060" t="s">
        <v>543</v>
      </c>
      <c r="G7060" t="s">
        <v>211</v>
      </c>
      <c r="H7060">
        <v>2017</v>
      </c>
      <c r="I7060">
        <v>104395</v>
      </c>
      <c r="J7060" t="s">
        <v>21</v>
      </c>
      <c r="K7060" t="s">
        <v>22</v>
      </c>
      <c r="L7060" t="s">
        <v>23</v>
      </c>
      <c r="M7060" t="s">
        <v>24</v>
      </c>
      <c r="N7060">
        <v>1799</v>
      </c>
      <c r="O7060" t="s">
        <v>47</v>
      </c>
      <c r="P7060">
        <v>5</v>
      </c>
      <c r="Q7060">
        <f t="shared" si="220"/>
        <v>7</v>
      </c>
      <c r="R7060" t="str">
        <f t="shared" si="221"/>
        <v>Mid-range</v>
      </c>
    </row>
    <row r="7061" spans="1:18" x14ac:dyDescent="0.35">
      <c r="A7061">
        <v>12788502</v>
      </c>
      <c r="B7061" t="s">
        <v>8802</v>
      </c>
      <c r="C7061">
        <v>18990</v>
      </c>
      <c r="D7061" t="s">
        <v>59</v>
      </c>
      <c r="E7061" t="s">
        <v>980</v>
      </c>
      <c r="F7061" t="s">
        <v>981</v>
      </c>
      <c r="G7061" t="s">
        <v>8803</v>
      </c>
      <c r="H7061">
        <v>2012</v>
      </c>
      <c r="I7061">
        <v>177411</v>
      </c>
      <c r="J7061" t="s">
        <v>86</v>
      </c>
      <c r="K7061" t="s">
        <v>22</v>
      </c>
      <c r="L7061" t="s">
        <v>64</v>
      </c>
      <c r="M7061" t="s">
        <v>24</v>
      </c>
      <c r="N7061">
        <v>1997</v>
      </c>
      <c r="O7061" t="s">
        <v>25</v>
      </c>
      <c r="P7061">
        <v>5</v>
      </c>
      <c r="Q7061">
        <f t="shared" si="220"/>
        <v>12</v>
      </c>
      <c r="R7061" t="str">
        <f t="shared" si="221"/>
        <v>Mid-range</v>
      </c>
    </row>
    <row r="7062" spans="1:18" x14ac:dyDescent="0.35">
      <c r="A7062">
        <v>12788508</v>
      </c>
      <c r="B7062" t="s">
        <v>8804</v>
      </c>
      <c r="C7062">
        <v>59500</v>
      </c>
      <c r="D7062" t="s">
        <v>165</v>
      </c>
      <c r="E7062" t="s">
        <v>166</v>
      </c>
      <c r="F7062" t="s">
        <v>167</v>
      </c>
      <c r="G7062" t="s">
        <v>1379</v>
      </c>
      <c r="H7062">
        <v>2021</v>
      </c>
      <c r="I7062">
        <v>55380</v>
      </c>
      <c r="J7062" t="s">
        <v>275</v>
      </c>
      <c r="K7062" t="s">
        <v>22</v>
      </c>
      <c r="L7062" t="s">
        <v>31</v>
      </c>
      <c r="M7062" t="s">
        <v>24</v>
      </c>
      <c r="N7062">
        <v>2442</v>
      </c>
      <c r="O7062" t="s">
        <v>69</v>
      </c>
      <c r="P7062">
        <v>5</v>
      </c>
      <c r="Q7062">
        <f t="shared" si="220"/>
        <v>3</v>
      </c>
      <c r="R7062" t="str">
        <f t="shared" si="221"/>
        <v>Luxury</v>
      </c>
    </row>
    <row r="7063" spans="1:18" x14ac:dyDescent="0.35">
      <c r="A7063">
        <v>12788515</v>
      </c>
      <c r="B7063" t="s">
        <v>7240</v>
      </c>
      <c r="C7063">
        <v>85700</v>
      </c>
      <c r="D7063" t="s">
        <v>282</v>
      </c>
      <c r="E7063" t="s">
        <v>443</v>
      </c>
      <c r="F7063" t="s">
        <v>7241</v>
      </c>
      <c r="G7063" t="s">
        <v>6218</v>
      </c>
      <c r="H7063">
        <v>2016</v>
      </c>
      <c r="I7063">
        <v>59107</v>
      </c>
      <c r="J7063" t="s">
        <v>21</v>
      </c>
      <c r="K7063" t="s">
        <v>22</v>
      </c>
      <c r="L7063" t="s">
        <v>64</v>
      </c>
      <c r="M7063" t="s">
        <v>24</v>
      </c>
      <c r="N7063">
        <v>6424</v>
      </c>
      <c r="O7063" t="s">
        <v>33</v>
      </c>
      <c r="P7063">
        <v>5</v>
      </c>
      <c r="Q7063">
        <f t="shared" si="220"/>
        <v>8</v>
      </c>
      <c r="R7063" t="str">
        <f t="shared" si="221"/>
        <v>Luxury</v>
      </c>
    </row>
    <row r="7064" spans="1:18" x14ac:dyDescent="0.35">
      <c r="A7064">
        <v>12788519</v>
      </c>
      <c r="B7064" t="s">
        <v>8805</v>
      </c>
      <c r="C7064">
        <v>39750</v>
      </c>
      <c r="D7064" t="s">
        <v>143</v>
      </c>
      <c r="E7064" t="s">
        <v>4772</v>
      </c>
      <c r="F7064" t="s">
        <v>2420</v>
      </c>
      <c r="G7064" t="s">
        <v>592</v>
      </c>
      <c r="H7064">
        <v>2020</v>
      </c>
      <c r="I7064">
        <v>25063</v>
      </c>
      <c r="J7064" t="s">
        <v>393</v>
      </c>
      <c r="K7064" t="s">
        <v>81</v>
      </c>
      <c r="L7064" t="s">
        <v>64</v>
      </c>
      <c r="M7064" t="s">
        <v>24</v>
      </c>
      <c r="N7064">
        <v>1998</v>
      </c>
      <c r="O7064" t="s">
        <v>69</v>
      </c>
      <c r="P7064">
        <v>4</v>
      </c>
      <c r="Q7064">
        <f t="shared" si="220"/>
        <v>4</v>
      </c>
      <c r="R7064" t="str">
        <f t="shared" si="221"/>
        <v>Mid-range</v>
      </c>
    </row>
    <row r="7065" spans="1:18" x14ac:dyDescent="0.35">
      <c r="A7065">
        <v>12788530</v>
      </c>
      <c r="B7065" t="s">
        <v>8043</v>
      </c>
      <c r="C7065">
        <v>29290</v>
      </c>
      <c r="D7065" t="s">
        <v>17</v>
      </c>
      <c r="E7065" t="s">
        <v>262</v>
      </c>
      <c r="F7065" t="s">
        <v>924</v>
      </c>
      <c r="G7065" t="s">
        <v>1911</v>
      </c>
      <c r="H7065">
        <v>2020</v>
      </c>
      <c r="I7065">
        <v>79710</v>
      </c>
      <c r="J7065" t="s">
        <v>86</v>
      </c>
      <c r="K7065" t="s">
        <v>22</v>
      </c>
      <c r="L7065" t="s">
        <v>540</v>
      </c>
      <c r="M7065" t="s">
        <v>24</v>
      </c>
      <c r="N7065">
        <v>1798</v>
      </c>
      <c r="O7065" t="s">
        <v>47</v>
      </c>
      <c r="P7065">
        <v>5</v>
      </c>
      <c r="Q7065">
        <f t="shared" si="220"/>
        <v>4</v>
      </c>
      <c r="R7065" t="str">
        <f t="shared" si="221"/>
        <v>Mid-range</v>
      </c>
    </row>
    <row r="7066" spans="1:18" x14ac:dyDescent="0.35">
      <c r="A7066">
        <v>12788573</v>
      </c>
      <c r="B7066" t="s">
        <v>8806</v>
      </c>
      <c r="C7066">
        <v>9999</v>
      </c>
      <c r="D7066" t="s">
        <v>88</v>
      </c>
      <c r="E7066" t="s">
        <v>98</v>
      </c>
      <c r="F7066" t="s">
        <v>2308</v>
      </c>
      <c r="G7066" t="s">
        <v>4148</v>
      </c>
      <c r="H7066">
        <v>2009</v>
      </c>
      <c r="I7066">
        <v>155684</v>
      </c>
      <c r="J7066" t="s">
        <v>86</v>
      </c>
      <c r="K7066" t="s">
        <v>22</v>
      </c>
      <c r="L7066" t="s">
        <v>23</v>
      </c>
      <c r="M7066" t="s">
        <v>32</v>
      </c>
      <c r="N7066">
        <v>1975</v>
      </c>
      <c r="O7066" t="s">
        <v>116</v>
      </c>
      <c r="P7066">
        <v>5</v>
      </c>
      <c r="Q7066">
        <f t="shared" si="220"/>
        <v>15</v>
      </c>
      <c r="R7066" t="str">
        <f t="shared" si="221"/>
        <v>Budget</v>
      </c>
    </row>
    <row r="7067" spans="1:18" x14ac:dyDescent="0.35">
      <c r="A7067">
        <v>12788580</v>
      </c>
      <c r="B7067" t="s">
        <v>8807</v>
      </c>
      <c r="C7067">
        <v>73980</v>
      </c>
      <c r="D7067" t="s">
        <v>88</v>
      </c>
      <c r="E7067" t="s">
        <v>3275</v>
      </c>
      <c r="F7067" t="s">
        <v>3276</v>
      </c>
      <c r="G7067" t="s">
        <v>5902</v>
      </c>
      <c r="H7067">
        <v>2021</v>
      </c>
      <c r="I7067">
        <v>13188</v>
      </c>
      <c r="J7067" t="s">
        <v>21</v>
      </c>
      <c r="K7067" t="s">
        <v>22</v>
      </c>
      <c r="L7067" t="s">
        <v>23</v>
      </c>
      <c r="M7067" t="s">
        <v>24</v>
      </c>
      <c r="N7067">
        <v>3778</v>
      </c>
      <c r="O7067" t="s">
        <v>25</v>
      </c>
      <c r="P7067">
        <v>8</v>
      </c>
      <c r="Q7067">
        <f t="shared" si="220"/>
        <v>3</v>
      </c>
      <c r="R7067" t="str">
        <f t="shared" si="221"/>
        <v>Luxury</v>
      </c>
    </row>
    <row r="7068" spans="1:18" x14ac:dyDescent="0.35">
      <c r="A7068">
        <v>12788601</v>
      </c>
      <c r="B7068" t="s">
        <v>8808</v>
      </c>
      <c r="C7068">
        <v>27490</v>
      </c>
      <c r="D7068" t="s">
        <v>143</v>
      </c>
      <c r="E7068" t="s">
        <v>879</v>
      </c>
      <c r="F7068" t="s">
        <v>8809</v>
      </c>
      <c r="G7068" t="s">
        <v>211</v>
      </c>
      <c r="H7068">
        <v>2017</v>
      </c>
      <c r="I7068">
        <v>45223</v>
      </c>
      <c r="J7068" t="s">
        <v>86</v>
      </c>
      <c r="K7068" t="s">
        <v>22</v>
      </c>
      <c r="L7068" t="s">
        <v>23</v>
      </c>
      <c r="M7068" t="s">
        <v>24</v>
      </c>
      <c r="N7068">
        <v>1995</v>
      </c>
      <c r="O7068" t="s">
        <v>47</v>
      </c>
      <c r="P7068">
        <v>5</v>
      </c>
      <c r="Q7068">
        <f t="shared" si="220"/>
        <v>7</v>
      </c>
      <c r="R7068" t="str">
        <f t="shared" si="221"/>
        <v>Mid-range</v>
      </c>
    </row>
    <row r="7069" spans="1:18" x14ac:dyDescent="0.35">
      <c r="A7069">
        <v>12788602</v>
      </c>
      <c r="B7069" t="s">
        <v>4864</v>
      </c>
      <c r="C7069">
        <v>44490</v>
      </c>
      <c r="D7069" t="s">
        <v>102</v>
      </c>
      <c r="E7069" t="s">
        <v>222</v>
      </c>
      <c r="F7069" t="s">
        <v>4865</v>
      </c>
      <c r="G7069" t="s">
        <v>4866</v>
      </c>
      <c r="H7069">
        <v>2021</v>
      </c>
      <c r="I7069">
        <v>2949</v>
      </c>
      <c r="J7069" t="s">
        <v>86</v>
      </c>
      <c r="K7069" t="s">
        <v>22</v>
      </c>
      <c r="L7069" t="s">
        <v>64</v>
      </c>
      <c r="M7069" t="s">
        <v>24</v>
      </c>
      <c r="N7069">
        <v>1395</v>
      </c>
      <c r="O7069" t="s">
        <v>151</v>
      </c>
      <c r="P7069">
        <v>5</v>
      </c>
      <c r="Q7069">
        <f t="shared" si="220"/>
        <v>3</v>
      </c>
      <c r="R7069" t="str">
        <f t="shared" si="221"/>
        <v>Luxury</v>
      </c>
    </row>
    <row r="7070" spans="1:18" x14ac:dyDescent="0.35">
      <c r="A7070">
        <v>12788617</v>
      </c>
      <c r="B7070" t="s">
        <v>8810</v>
      </c>
      <c r="C7070">
        <v>6000</v>
      </c>
      <c r="D7070" t="s">
        <v>42</v>
      </c>
      <c r="E7070" t="s">
        <v>71</v>
      </c>
      <c r="F7070" t="s">
        <v>2673</v>
      </c>
      <c r="G7070" t="s">
        <v>384</v>
      </c>
      <c r="H7070">
        <v>2007</v>
      </c>
      <c r="I7070">
        <v>273000</v>
      </c>
      <c r="J7070" t="s">
        <v>63</v>
      </c>
      <c r="K7070" t="s">
        <v>22</v>
      </c>
      <c r="L7070" t="s">
        <v>23</v>
      </c>
      <c r="M7070" t="s">
        <v>24</v>
      </c>
      <c r="N7070">
        <v>3565</v>
      </c>
      <c r="O7070" t="s">
        <v>47</v>
      </c>
      <c r="P7070">
        <v>5</v>
      </c>
      <c r="Q7070">
        <f t="shared" si="220"/>
        <v>17</v>
      </c>
      <c r="R7070" t="str">
        <f t="shared" si="221"/>
        <v>Budget</v>
      </c>
    </row>
    <row r="7071" spans="1:18" x14ac:dyDescent="0.35">
      <c r="A7071">
        <v>12788634</v>
      </c>
      <c r="B7071" t="s">
        <v>3741</v>
      </c>
      <c r="C7071">
        <v>29990</v>
      </c>
      <c r="D7071" t="s">
        <v>49</v>
      </c>
      <c r="E7071" t="s">
        <v>50</v>
      </c>
      <c r="F7071" t="s">
        <v>3742</v>
      </c>
      <c r="G7071" t="s">
        <v>1621</v>
      </c>
      <c r="H7071">
        <v>2017</v>
      </c>
      <c r="I7071">
        <v>74809</v>
      </c>
      <c r="J7071" t="s">
        <v>21</v>
      </c>
      <c r="K7071" t="s">
        <v>22</v>
      </c>
      <c r="L7071" t="s">
        <v>23</v>
      </c>
      <c r="M7071" t="s">
        <v>24</v>
      </c>
      <c r="N7071">
        <v>2488</v>
      </c>
      <c r="O7071" t="s">
        <v>69</v>
      </c>
      <c r="P7071">
        <v>7</v>
      </c>
      <c r="Q7071">
        <f t="shared" si="220"/>
        <v>7</v>
      </c>
      <c r="R7071" t="str">
        <f t="shared" si="221"/>
        <v>Mid-range</v>
      </c>
    </row>
    <row r="7072" spans="1:18" x14ac:dyDescent="0.35">
      <c r="A7072">
        <v>12788641</v>
      </c>
      <c r="B7072" t="s">
        <v>8811</v>
      </c>
      <c r="C7072">
        <v>8800</v>
      </c>
      <c r="D7072" t="s">
        <v>17</v>
      </c>
      <c r="E7072" t="s">
        <v>258</v>
      </c>
      <c r="F7072" t="s">
        <v>351</v>
      </c>
      <c r="G7072" t="s">
        <v>8812</v>
      </c>
      <c r="H7072">
        <v>2008</v>
      </c>
      <c r="I7072">
        <v>400000</v>
      </c>
      <c r="J7072" t="s">
        <v>236</v>
      </c>
      <c r="K7072" t="s">
        <v>22</v>
      </c>
      <c r="L7072" t="s">
        <v>23</v>
      </c>
      <c r="M7072" t="s">
        <v>24</v>
      </c>
      <c r="N7072">
        <v>2694</v>
      </c>
      <c r="O7072" t="s">
        <v>47</v>
      </c>
      <c r="P7072">
        <v>5</v>
      </c>
      <c r="Q7072">
        <f t="shared" si="220"/>
        <v>16</v>
      </c>
      <c r="R7072" t="str">
        <f t="shared" si="221"/>
        <v>Budget</v>
      </c>
    </row>
    <row r="7073" spans="1:18" x14ac:dyDescent="0.35">
      <c r="A7073">
        <v>12788682</v>
      </c>
      <c r="B7073" t="s">
        <v>8813</v>
      </c>
      <c r="C7073">
        <v>53991</v>
      </c>
      <c r="D7073" t="s">
        <v>165</v>
      </c>
      <c r="E7073" t="s">
        <v>184</v>
      </c>
      <c r="F7073" t="s">
        <v>8814</v>
      </c>
      <c r="G7073" t="s">
        <v>8716</v>
      </c>
      <c r="H7073">
        <v>2021</v>
      </c>
      <c r="I7073">
        <v>45235</v>
      </c>
      <c r="J7073" t="s">
        <v>21</v>
      </c>
      <c r="K7073" t="s">
        <v>22</v>
      </c>
      <c r="L7073" t="s">
        <v>23</v>
      </c>
      <c r="M7073" t="s">
        <v>24</v>
      </c>
      <c r="N7073">
        <v>2488</v>
      </c>
      <c r="O7073" t="s">
        <v>33</v>
      </c>
      <c r="P7073">
        <v>7</v>
      </c>
      <c r="Q7073">
        <f t="shared" si="220"/>
        <v>3</v>
      </c>
      <c r="R7073" t="str">
        <f t="shared" si="221"/>
        <v>Luxury</v>
      </c>
    </row>
    <row r="7074" spans="1:18" x14ac:dyDescent="0.35">
      <c r="A7074">
        <v>12788683</v>
      </c>
      <c r="B7074" t="s">
        <v>4379</v>
      </c>
      <c r="C7074">
        <v>29992</v>
      </c>
      <c r="D7074" t="s">
        <v>49</v>
      </c>
      <c r="E7074" t="s">
        <v>50</v>
      </c>
      <c r="F7074" t="s">
        <v>266</v>
      </c>
      <c r="G7074" t="s">
        <v>1621</v>
      </c>
      <c r="H7074">
        <v>2016</v>
      </c>
      <c r="I7074">
        <v>55629</v>
      </c>
      <c r="J7074" t="s">
        <v>21</v>
      </c>
      <c r="K7074" t="s">
        <v>22</v>
      </c>
      <c r="L7074" t="s">
        <v>23</v>
      </c>
      <c r="M7074" t="s">
        <v>24</v>
      </c>
      <c r="N7074">
        <v>2488</v>
      </c>
      <c r="O7074" t="s">
        <v>25</v>
      </c>
      <c r="P7074">
        <v>5</v>
      </c>
      <c r="Q7074">
        <f t="shared" si="220"/>
        <v>8</v>
      </c>
      <c r="R7074" t="str">
        <f t="shared" si="221"/>
        <v>Mid-range</v>
      </c>
    </row>
    <row r="7075" spans="1:18" x14ac:dyDescent="0.35">
      <c r="A7075">
        <v>12788716</v>
      </c>
      <c r="B7075" t="s">
        <v>6162</v>
      </c>
      <c r="C7075">
        <v>43388</v>
      </c>
      <c r="D7075" t="s">
        <v>127</v>
      </c>
      <c r="E7075" t="s">
        <v>277</v>
      </c>
      <c r="F7075" t="s">
        <v>3704</v>
      </c>
      <c r="G7075" t="s">
        <v>6163</v>
      </c>
      <c r="H7075">
        <v>2019</v>
      </c>
      <c r="I7075">
        <v>37286</v>
      </c>
      <c r="J7075" t="s">
        <v>21</v>
      </c>
      <c r="K7075" t="s">
        <v>22</v>
      </c>
      <c r="L7075" t="s">
        <v>31</v>
      </c>
      <c r="M7075" t="s">
        <v>24</v>
      </c>
      <c r="N7075">
        <v>2191</v>
      </c>
      <c r="O7075" t="s">
        <v>25</v>
      </c>
      <c r="P7075">
        <v>7</v>
      </c>
      <c r="Q7075">
        <f t="shared" si="220"/>
        <v>5</v>
      </c>
      <c r="R7075" t="str">
        <f t="shared" si="221"/>
        <v>Luxury</v>
      </c>
    </row>
    <row r="7076" spans="1:18" x14ac:dyDescent="0.35">
      <c r="A7076">
        <v>12788742</v>
      </c>
      <c r="B7076" t="s">
        <v>8815</v>
      </c>
      <c r="C7076">
        <v>14995</v>
      </c>
      <c r="D7076" t="s">
        <v>54</v>
      </c>
      <c r="E7076" t="s">
        <v>83</v>
      </c>
      <c r="F7076" t="s">
        <v>760</v>
      </c>
      <c r="G7076" t="s">
        <v>3103</v>
      </c>
      <c r="H7076">
        <v>2014</v>
      </c>
      <c r="I7076">
        <v>144700</v>
      </c>
      <c r="J7076" t="s">
        <v>86</v>
      </c>
      <c r="K7076" t="s">
        <v>22</v>
      </c>
      <c r="L7076" t="s">
        <v>23</v>
      </c>
      <c r="M7076" t="s">
        <v>24</v>
      </c>
      <c r="N7076">
        <v>1999</v>
      </c>
      <c r="O7076" t="s">
        <v>135</v>
      </c>
      <c r="P7076">
        <v>5</v>
      </c>
      <c r="Q7076">
        <f t="shared" si="220"/>
        <v>10</v>
      </c>
      <c r="R7076" t="str">
        <f t="shared" si="221"/>
        <v>Mid-range</v>
      </c>
    </row>
    <row r="7077" spans="1:18" x14ac:dyDescent="0.35">
      <c r="A7077">
        <v>12788749</v>
      </c>
      <c r="B7077" t="s">
        <v>221</v>
      </c>
      <c r="C7077">
        <v>40888</v>
      </c>
      <c r="D7077" t="s">
        <v>102</v>
      </c>
      <c r="E7077" t="s">
        <v>222</v>
      </c>
      <c r="F7077" t="s">
        <v>223</v>
      </c>
      <c r="G7077" t="s">
        <v>224</v>
      </c>
      <c r="H7077">
        <v>2015</v>
      </c>
      <c r="I7077">
        <v>50083</v>
      </c>
      <c r="J7077" t="s">
        <v>86</v>
      </c>
      <c r="K7077" t="s">
        <v>22</v>
      </c>
      <c r="L7077" t="s">
        <v>64</v>
      </c>
      <c r="M7077" t="s">
        <v>24</v>
      </c>
      <c r="N7077">
        <v>1984</v>
      </c>
      <c r="O7077" t="s">
        <v>47</v>
      </c>
      <c r="P7077">
        <v>5</v>
      </c>
      <c r="Q7077">
        <f t="shared" si="220"/>
        <v>9</v>
      </c>
      <c r="R7077" t="str">
        <f t="shared" si="221"/>
        <v>Luxury</v>
      </c>
    </row>
    <row r="7078" spans="1:18" x14ac:dyDescent="0.35">
      <c r="A7078">
        <v>12788752</v>
      </c>
      <c r="B7078" t="s">
        <v>8816</v>
      </c>
      <c r="C7078">
        <v>3990</v>
      </c>
      <c r="D7078" t="s">
        <v>54</v>
      </c>
      <c r="E7078" t="s">
        <v>118</v>
      </c>
      <c r="F7078" t="s">
        <v>8817</v>
      </c>
      <c r="G7078" t="s">
        <v>2077</v>
      </c>
      <c r="H7078">
        <v>2009</v>
      </c>
      <c r="I7078">
        <v>241173</v>
      </c>
      <c r="J7078" t="s">
        <v>21</v>
      </c>
      <c r="K7078" t="s">
        <v>22</v>
      </c>
      <c r="L7078" t="s">
        <v>1173</v>
      </c>
      <c r="M7078" t="s">
        <v>24</v>
      </c>
      <c r="N7078">
        <v>3984</v>
      </c>
      <c r="O7078" t="s">
        <v>47</v>
      </c>
      <c r="P7078">
        <v>5</v>
      </c>
      <c r="Q7078">
        <f t="shared" si="220"/>
        <v>15</v>
      </c>
      <c r="R7078" t="str">
        <f t="shared" si="221"/>
        <v>Budget</v>
      </c>
    </row>
    <row r="7079" spans="1:18" x14ac:dyDescent="0.35">
      <c r="A7079">
        <v>12788756</v>
      </c>
      <c r="B7079" t="s">
        <v>483</v>
      </c>
      <c r="C7079">
        <v>51990</v>
      </c>
      <c r="D7079" t="s">
        <v>17</v>
      </c>
      <c r="E7079" t="s">
        <v>258</v>
      </c>
      <c r="F7079" t="s">
        <v>484</v>
      </c>
      <c r="G7079" t="s">
        <v>360</v>
      </c>
      <c r="H7079">
        <v>2018</v>
      </c>
      <c r="I7079">
        <v>55831</v>
      </c>
      <c r="J7079" t="s">
        <v>338</v>
      </c>
      <c r="K7079" t="s">
        <v>22</v>
      </c>
      <c r="L7079" t="s">
        <v>31</v>
      </c>
      <c r="M7079" t="s">
        <v>24</v>
      </c>
      <c r="N7079">
        <v>2753</v>
      </c>
      <c r="O7079" t="s">
        <v>47</v>
      </c>
      <c r="P7079">
        <v>5</v>
      </c>
      <c r="Q7079">
        <f t="shared" si="220"/>
        <v>6</v>
      </c>
      <c r="R7079" t="str">
        <f t="shared" si="221"/>
        <v>Luxury</v>
      </c>
    </row>
    <row r="7080" spans="1:18" x14ac:dyDescent="0.35">
      <c r="A7080">
        <v>12788765</v>
      </c>
      <c r="B7080" t="s">
        <v>8818</v>
      </c>
      <c r="C7080">
        <v>23990</v>
      </c>
      <c r="D7080" t="s">
        <v>17</v>
      </c>
      <c r="E7080" t="s">
        <v>642</v>
      </c>
      <c r="F7080" t="s">
        <v>1133</v>
      </c>
      <c r="G7080" t="s">
        <v>2183</v>
      </c>
      <c r="H7080">
        <v>2016</v>
      </c>
      <c r="I7080">
        <v>107227</v>
      </c>
      <c r="J7080" t="s">
        <v>63</v>
      </c>
      <c r="K7080" t="s">
        <v>22</v>
      </c>
      <c r="L7080" t="s">
        <v>23</v>
      </c>
      <c r="M7080" t="s">
        <v>24</v>
      </c>
      <c r="N7080">
        <v>2494</v>
      </c>
      <c r="O7080" t="s">
        <v>25</v>
      </c>
      <c r="P7080">
        <v>5</v>
      </c>
      <c r="Q7080">
        <f t="shared" si="220"/>
        <v>8</v>
      </c>
      <c r="R7080" t="str">
        <f t="shared" si="221"/>
        <v>Mid-range</v>
      </c>
    </row>
    <row r="7081" spans="1:18" x14ac:dyDescent="0.35">
      <c r="A7081">
        <v>12788766</v>
      </c>
      <c r="B7081" t="s">
        <v>2482</v>
      </c>
      <c r="C7081">
        <v>34990</v>
      </c>
      <c r="D7081" t="s">
        <v>17</v>
      </c>
      <c r="E7081" t="s">
        <v>258</v>
      </c>
      <c r="F7081" t="s">
        <v>351</v>
      </c>
      <c r="G7081" t="s">
        <v>2483</v>
      </c>
      <c r="H7081">
        <v>2019</v>
      </c>
      <c r="I7081">
        <v>26004</v>
      </c>
      <c r="J7081" t="s">
        <v>275</v>
      </c>
      <c r="K7081" t="s">
        <v>81</v>
      </c>
      <c r="L7081" t="s">
        <v>31</v>
      </c>
      <c r="M7081" t="s">
        <v>24</v>
      </c>
      <c r="N7081">
        <v>2393</v>
      </c>
      <c r="O7081" t="s">
        <v>47</v>
      </c>
      <c r="P7081">
        <v>5</v>
      </c>
      <c r="Q7081">
        <f t="shared" si="220"/>
        <v>5</v>
      </c>
      <c r="R7081" t="str">
        <f t="shared" si="221"/>
        <v>Mid-range</v>
      </c>
    </row>
    <row r="7082" spans="1:18" x14ac:dyDescent="0.35">
      <c r="A7082">
        <v>12788768</v>
      </c>
      <c r="B7082" t="s">
        <v>8819</v>
      </c>
      <c r="C7082">
        <v>31555</v>
      </c>
      <c r="D7082" t="s">
        <v>143</v>
      </c>
      <c r="E7082" t="s">
        <v>1109</v>
      </c>
      <c r="F7082" t="s">
        <v>2814</v>
      </c>
      <c r="G7082" t="s">
        <v>1091</v>
      </c>
      <c r="H7082">
        <v>2015</v>
      </c>
      <c r="I7082">
        <v>78802</v>
      </c>
      <c r="J7082" t="s">
        <v>21</v>
      </c>
      <c r="K7082" t="s">
        <v>22</v>
      </c>
      <c r="L7082" t="s">
        <v>31</v>
      </c>
      <c r="M7082" t="s">
        <v>24</v>
      </c>
      <c r="N7082">
        <v>1998</v>
      </c>
      <c r="O7082" t="s">
        <v>47</v>
      </c>
      <c r="P7082">
        <v>5</v>
      </c>
      <c r="Q7082">
        <f t="shared" si="220"/>
        <v>9</v>
      </c>
      <c r="R7082" t="str">
        <f t="shared" si="221"/>
        <v>Mid-range</v>
      </c>
    </row>
    <row r="7083" spans="1:18" x14ac:dyDescent="0.35">
      <c r="A7083">
        <v>12788772</v>
      </c>
      <c r="B7083" t="s">
        <v>8820</v>
      </c>
      <c r="C7083">
        <v>9900</v>
      </c>
      <c r="D7083" t="s">
        <v>17</v>
      </c>
      <c r="E7083" t="s">
        <v>632</v>
      </c>
      <c r="F7083" t="s">
        <v>2098</v>
      </c>
      <c r="G7083" t="s">
        <v>5148</v>
      </c>
      <c r="H7083">
        <v>2008</v>
      </c>
      <c r="I7083">
        <v>108000</v>
      </c>
      <c r="J7083" t="s">
        <v>86</v>
      </c>
      <c r="K7083" t="s">
        <v>22</v>
      </c>
      <c r="L7083" t="s">
        <v>23</v>
      </c>
      <c r="M7083" t="s">
        <v>24</v>
      </c>
      <c r="N7083">
        <v>1299</v>
      </c>
      <c r="O7083" t="s">
        <v>8821</v>
      </c>
      <c r="P7083">
        <v>5</v>
      </c>
      <c r="Q7083">
        <f t="shared" si="220"/>
        <v>16</v>
      </c>
      <c r="R7083" t="str">
        <f t="shared" si="221"/>
        <v>Budget</v>
      </c>
    </row>
    <row r="7084" spans="1:18" x14ac:dyDescent="0.35">
      <c r="A7084">
        <v>12788779</v>
      </c>
      <c r="B7084" t="s">
        <v>4950</v>
      </c>
      <c r="C7084">
        <v>10990</v>
      </c>
      <c r="D7084" t="s">
        <v>49</v>
      </c>
      <c r="E7084" t="s">
        <v>738</v>
      </c>
      <c r="F7084" t="s">
        <v>767</v>
      </c>
      <c r="G7084" t="s">
        <v>4951</v>
      </c>
      <c r="H7084">
        <v>2013</v>
      </c>
      <c r="I7084">
        <v>164499</v>
      </c>
      <c r="J7084" t="s">
        <v>86</v>
      </c>
      <c r="K7084" t="s">
        <v>22</v>
      </c>
      <c r="L7084" t="s">
        <v>23</v>
      </c>
      <c r="M7084" t="s">
        <v>24</v>
      </c>
      <c r="N7084">
        <v>1798</v>
      </c>
      <c r="O7084" t="s">
        <v>47</v>
      </c>
      <c r="P7084">
        <v>5</v>
      </c>
      <c r="Q7084">
        <f t="shared" si="220"/>
        <v>11</v>
      </c>
      <c r="R7084" t="str">
        <f t="shared" si="221"/>
        <v>Mid-range</v>
      </c>
    </row>
    <row r="7085" spans="1:18" x14ac:dyDescent="0.35">
      <c r="A7085">
        <v>12788788</v>
      </c>
      <c r="B7085" t="s">
        <v>1116</v>
      </c>
      <c r="C7085">
        <v>18995</v>
      </c>
      <c r="D7085" t="s">
        <v>188</v>
      </c>
      <c r="E7085" t="s">
        <v>995</v>
      </c>
      <c r="F7085" t="s">
        <v>251</v>
      </c>
      <c r="G7085" t="s">
        <v>1117</v>
      </c>
      <c r="H7085">
        <v>2017</v>
      </c>
      <c r="I7085">
        <v>132500</v>
      </c>
      <c r="J7085" t="s">
        <v>86</v>
      </c>
      <c r="K7085" t="s">
        <v>22</v>
      </c>
      <c r="L7085" t="s">
        <v>23</v>
      </c>
      <c r="M7085" t="s">
        <v>24</v>
      </c>
      <c r="N7085">
        <v>1999</v>
      </c>
      <c r="O7085" t="s">
        <v>47</v>
      </c>
      <c r="P7085">
        <v>5</v>
      </c>
      <c r="Q7085">
        <f t="shared" si="220"/>
        <v>7</v>
      </c>
      <c r="R7085" t="str">
        <f t="shared" si="221"/>
        <v>Mid-range</v>
      </c>
    </row>
    <row r="7086" spans="1:18" x14ac:dyDescent="0.35">
      <c r="A7086">
        <v>12788789</v>
      </c>
      <c r="B7086" t="s">
        <v>8822</v>
      </c>
      <c r="C7086">
        <v>6990</v>
      </c>
      <c r="D7086" t="s">
        <v>143</v>
      </c>
      <c r="E7086" t="s">
        <v>144</v>
      </c>
      <c r="F7086" t="s">
        <v>1076</v>
      </c>
      <c r="G7086" t="s">
        <v>881</v>
      </c>
      <c r="H7086">
        <v>2008</v>
      </c>
      <c r="I7086">
        <v>383570</v>
      </c>
      <c r="J7086" t="s">
        <v>21</v>
      </c>
      <c r="K7086" t="s">
        <v>22</v>
      </c>
      <c r="L7086" t="s">
        <v>64</v>
      </c>
      <c r="M7086" t="s">
        <v>24</v>
      </c>
      <c r="N7086">
        <v>2457</v>
      </c>
      <c r="O7086" t="s">
        <v>47</v>
      </c>
      <c r="P7086">
        <v>5</v>
      </c>
      <c r="Q7086">
        <f t="shared" si="220"/>
        <v>16</v>
      </c>
      <c r="R7086" t="str">
        <f t="shared" si="221"/>
        <v>Budget</v>
      </c>
    </row>
    <row r="7087" spans="1:18" x14ac:dyDescent="0.35">
      <c r="A7087">
        <v>12788790</v>
      </c>
      <c r="B7087" t="s">
        <v>4656</v>
      </c>
      <c r="C7087">
        <v>51500</v>
      </c>
      <c r="D7087" t="s">
        <v>102</v>
      </c>
      <c r="E7087" t="s">
        <v>386</v>
      </c>
      <c r="F7087" t="s">
        <v>2031</v>
      </c>
      <c r="G7087" t="s">
        <v>2980</v>
      </c>
      <c r="H7087">
        <v>2018</v>
      </c>
      <c r="I7087">
        <v>32000</v>
      </c>
      <c r="J7087" t="s">
        <v>21</v>
      </c>
      <c r="K7087" t="s">
        <v>22</v>
      </c>
      <c r="L7087" t="s">
        <v>31</v>
      </c>
      <c r="M7087" t="s">
        <v>24</v>
      </c>
      <c r="N7087">
        <v>1968</v>
      </c>
      <c r="O7087" t="s">
        <v>69</v>
      </c>
      <c r="P7087">
        <v>5</v>
      </c>
      <c r="Q7087">
        <f t="shared" si="220"/>
        <v>6</v>
      </c>
      <c r="R7087" t="str">
        <f t="shared" si="221"/>
        <v>Luxury</v>
      </c>
    </row>
    <row r="7088" spans="1:18" x14ac:dyDescent="0.35">
      <c r="A7088">
        <v>12788798</v>
      </c>
      <c r="B7088" t="s">
        <v>5187</v>
      </c>
      <c r="C7088">
        <v>19880</v>
      </c>
      <c r="D7088" t="s">
        <v>127</v>
      </c>
      <c r="E7088">
        <v>3</v>
      </c>
      <c r="F7088" t="s">
        <v>2104</v>
      </c>
      <c r="G7088" t="s">
        <v>1155</v>
      </c>
      <c r="H7088">
        <v>2014</v>
      </c>
      <c r="I7088">
        <v>125194</v>
      </c>
      <c r="J7088" t="s">
        <v>63</v>
      </c>
      <c r="K7088" t="s">
        <v>22</v>
      </c>
      <c r="L7088" t="s">
        <v>23</v>
      </c>
      <c r="M7088" t="s">
        <v>24</v>
      </c>
      <c r="N7088">
        <v>2488</v>
      </c>
      <c r="O7088" t="s">
        <v>116</v>
      </c>
      <c r="P7088">
        <v>5</v>
      </c>
      <c r="Q7088">
        <f t="shared" si="220"/>
        <v>10</v>
      </c>
      <c r="R7088" t="str">
        <f t="shared" si="221"/>
        <v>Mid-range</v>
      </c>
    </row>
    <row r="7089" spans="1:18" x14ac:dyDescent="0.35">
      <c r="A7089">
        <v>12788803</v>
      </c>
      <c r="B7089" t="s">
        <v>5339</v>
      </c>
      <c r="C7089">
        <v>26500</v>
      </c>
      <c r="D7089" t="s">
        <v>165</v>
      </c>
      <c r="E7089" t="s">
        <v>568</v>
      </c>
      <c r="F7089" t="s">
        <v>1608</v>
      </c>
      <c r="G7089" t="s">
        <v>2468</v>
      </c>
      <c r="H7089">
        <v>2019</v>
      </c>
      <c r="I7089">
        <v>61146</v>
      </c>
      <c r="J7089" t="s">
        <v>21</v>
      </c>
      <c r="K7089" t="s">
        <v>22</v>
      </c>
      <c r="L7089" t="s">
        <v>23</v>
      </c>
      <c r="M7089" t="s">
        <v>24</v>
      </c>
      <c r="N7089">
        <v>1999</v>
      </c>
      <c r="O7089" t="s">
        <v>69</v>
      </c>
      <c r="P7089">
        <v>5</v>
      </c>
      <c r="Q7089">
        <f t="shared" si="220"/>
        <v>5</v>
      </c>
      <c r="R7089" t="str">
        <f t="shared" si="221"/>
        <v>Mid-range</v>
      </c>
    </row>
    <row r="7090" spans="1:18" x14ac:dyDescent="0.35">
      <c r="A7090">
        <v>12788806</v>
      </c>
      <c r="B7090" t="s">
        <v>8823</v>
      </c>
      <c r="C7090">
        <v>34888</v>
      </c>
      <c r="D7090" t="s">
        <v>27</v>
      </c>
      <c r="E7090" t="s">
        <v>821</v>
      </c>
      <c r="F7090" t="s">
        <v>967</v>
      </c>
      <c r="G7090">
        <v>205</v>
      </c>
      <c r="H7090">
        <v>2015</v>
      </c>
      <c r="I7090">
        <v>143841</v>
      </c>
      <c r="J7090" t="s">
        <v>63</v>
      </c>
      <c r="K7090" t="s">
        <v>22</v>
      </c>
      <c r="L7090" t="s">
        <v>31</v>
      </c>
      <c r="M7090" t="s">
        <v>24</v>
      </c>
      <c r="N7090">
        <v>1598</v>
      </c>
      <c r="O7090" t="s">
        <v>116</v>
      </c>
      <c r="P7090">
        <v>5</v>
      </c>
      <c r="Q7090">
        <f t="shared" si="220"/>
        <v>9</v>
      </c>
      <c r="R7090" t="str">
        <f t="shared" si="221"/>
        <v>Mid-range</v>
      </c>
    </row>
    <row r="7091" spans="1:18" x14ac:dyDescent="0.35">
      <c r="A7091">
        <v>12788813</v>
      </c>
      <c r="B7091" t="s">
        <v>8824</v>
      </c>
      <c r="C7091">
        <v>169800</v>
      </c>
      <c r="D7091" t="s">
        <v>27</v>
      </c>
      <c r="E7091" t="s">
        <v>8825</v>
      </c>
      <c r="F7091" t="s">
        <v>8826</v>
      </c>
      <c r="G7091" t="s">
        <v>8827</v>
      </c>
      <c r="H7091">
        <v>2020</v>
      </c>
      <c r="I7091">
        <v>37168</v>
      </c>
      <c r="J7091" t="s">
        <v>21</v>
      </c>
      <c r="K7091" t="s">
        <v>22</v>
      </c>
      <c r="L7091" t="s">
        <v>31</v>
      </c>
      <c r="M7091" t="s">
        <v>24</v>
      </c>
      <c r="N7091">
        <v>2925</v>
      </c>
      <c r="O7091" t="s">
        <v>47</v>
      </c>
      <c r="P7091">
        <v>7</v>
      </c>
      <c r="Q7091">
        <f t="shared" si="220"/>
        <v>4</v>
      </c>
      <c r="R7091" t="str">
        <f t="shared" si="221"/>
        <v>Luxury</v>
      </c>
    </row>
    <row r="7092" spans="1:18" x14ac:dyDescent="0.35">
      <c r="A7092">
        <v>12788827</v>
      </c>
      <c r="B7092" t="s">
        <v>8828</v>
      </c>
      <c r="C7092">
        <v>47500</v>
      </c>
      <c r="D7092" t="s">
        <v>131</v>
      </c>
      <c r="E7092" t="s">
        <v>3033</v>
      </c>
      <c r="F7092" t="s">
        <v>3900</v>
      </c>
      <c r="G7092" t="s">
        <v>8829</v>
      </c>
      <c r="H7092">
        <v>2021</v>
      </c>
      <c r="I7092">
        <v>12185</v>
      </c>
      <c r="J7092" t="s">
        <v>1239</v>
      </c>
      <c r="K7092" t="s">
        <v>22</v>
      </c>
      <c r="L7092" t="s">
        <v>64</v>
      </c>
      <c r="M7092" t="s">
        <v>24</v>
      </c>
      <c r="N7092">
        <v>1498</v>
      </c>
      <c r="O7092" t="s">
        <v>69</v>
      </c>
      <c r="P7092">
        <v>5</v>
      </c>
      <c r="Q7092">
        <f t="shared" si="220"/>
        <v>3</v>
      </c>
      <c r="R7092" t="str">
        <f t="shared" si="221"/>
        <v>Luxury</v>
      </c>
    </row>
    <row r="7093" spans="1:18" x14ac:dyDescent="0.35">
      <c r="A7093">
        <v>12788828</v>
      </c>
      <c r="B7093" t="s">
        <v>7605</v>
      </c>
      <c r="C7093">
        <v>21990</v>
      </c>
      <c r="D7093" t="s">
        <v>497</v>
      </c>
      <c r="E7093" t="s">
        <v>7289</v>
      </c>
      <c r="F7093" t="s">
        <v>7606</v>
      </c>
      <c r="G7093" t="s">
        <v>7607</v>
      </c>
      <c r="H7093">
        <v>2021</v>
      </c>
      <c r="I7093">
        <v>12106</v>
      </c>
      <c r="J7093" t="s">
        <v>21</v>
      </c>
      <c r="K7093" t="s">
        <v>22</v>
      </c>
      <c r="L7093" t="s">
        <v>23</v>
      </c>
      <c r="M7093" t="s">
        <v>24</v>
      </c>
      <c r="N7093">
        <v>1498</v>
      </c>
      <c r="O7093" t="s">
        <v>47</v>
      </c>
      <c r="P7093">
        <v>5</v>
      </c>
      <c r="Q7093">
        <f t="shared" si="220"/>
        <v>3</v>
      </c>
      <c r="R7093" t="str">
        <f t="shared" si="221"/>
        <v>Mid-range</v>
      </c>
    </row>
    <row r="7094" spans="1:18" x14ac:dyDescent="0.35">
      <c r="A7094">
        <v>12788830</v>
      </c>
      <c r="B7094" t="s">
        <v>7605</v>
      </c>
      <c r="C7094">
        <v>21990</v>
      </c>
      <c r="D7094" t="s">
        <v>497</v>
      </c>
      <c r="E7094" t="s">
        <v>7289</v>
      </c>
      <c r="F7094" t="s">
        <v>7606</v>
      </c>
      <c r="G7094" t="s">
        <v>7607</v>
      </c>
      <c r="H7094">
        <v>2021</v>
      </c>
      <c r="I7094">
        <v>10486</v>
      </c>
      <c r="J7094" t="s">
        <v>21</v>
      </c>
      <c r="K7094" t="s">
        <v>22</v>
      </c>
      <c r="L7094" t="s">
        <v>23</v>
      </c>
      <c r="M7094" t="s">
        <v>24</v>
      </c>
      <c r="N7094">
        <v>1498</v>
      </c>
      <c r="O7094" t="s">
        <v>47</v>
      </c>
      <c r="P7094">
        <v>5</v>
      </c>
      <c r="Q7094">
        <f t="shared" si="220"/>
        <v>3</v>
      </c>
      <c r="R7094" t="str">
        <f t="shared" si="221"/>
        <v>Mid-range</v>
      </c>
    </row>
    <row r="7095" spans="1:18" x14ac:dyDescent="0.35">
      <c r="A7095">
        <v>12788835</v>
      </c>
      <c r="B7095" t="s">
        <v>1547</v>
      </c>
      <c r="C7095">
        <v>14000</v>
      </c>
      <c r="D7095" t="s">
        <v>165</v>
      </c>
      <c r="E7095" t="s">
        <v>568</v>
      </c>
      <c r="F7095" t="s">
        <v>585</v>
      </c>
      <c r="G7095" t="s">
        <v>1548</v>
      </c>
      <c r="H7095">
        <v>2016</v>
      </c>
      <c r="I7095">
        <v>197000</v>
      </c>
      <c r="J7095" t="s">
        <v>21</v>
      </c>
      <c r="K7095" t="s">
        <v>22</v>
      </c>
      <c r="L7095" t="s">
        <v>23</v>
      </c>
      <c r="M7095" t="s">
        <v>24</v>
      </c>
      <c r="N7095">
        <v>1998</v>
      </c>
      <c r="O7095" t="s">
        <v>47</v>
      </c>
      <c r="P7095">
        <v>5</v>
      </c>
      <c r="Q7095">
        <f t="shared" si="220"/>
        <v>8</v>
      </c>
      <c r="R7095" t="str">
        <f t="shared" si="221"/>
        <v>Mid-range</v>
      </c>
    </row>
    <row r="7096" spans="1:18" x14ac:dyDescent="0.35">
      <c r="A7096">
        <v>12788840</v>
      </c>
      <c r="B7096" t="s">
        <v>8830</v>
      </c>
      <c r="C7096">
        <v>26990</v>
      </c>
      <c r="D7096" t="s">
        <v>49</v>
      </c>
      <c r="E7096" t="s">
        <v>50</v>
      </c>
      <c r="F7096" t="s">
        <v>51</v>
      </c>
      <c r="G7096" t="s">
        <v>52</v>
      </c>
      <c r="H7096">
        <v>2018</v>
      </c>
      <c r="I7096">
        <v>113340</v>
      </c>
      <c r="J7096" t="s">
        <v>21</v>
      </c>
      <c r="K7096" t="s">
        <v>22</v>
      </c>
      <c r="L7096" t="s">
        <v>23</v>
      </c>
      <c r="M7096" t="s">
        <v>24</v>
      </c>
      <c r="N7096">
        <v>2488</v>
      </c>
      <c r="O7096" t="s">
        <v>47</v>
      </c>
      <c r="P7096">
        <v>5</v>
      </c>
      <c r="Q7096">
        <f t="shared" si="220"/>
        <v>6</v>
      </c>
      <c r="R7096" t="str">
        <f t="shared" si="221"/>
        <v>Mid-range</v>
      </c>
    </row>
    <row r="7097" spans="1:18" x14ac:dyDescent="0.35">
      <c r="A7097">
        <v>12788886</v>
      </c>
      <c r="B7097" t="s">
        <v>4427</v>
      </c>
      <c r="C7097">
        <v>29998</v>
      </c>
      <c r="D7097" t="s">
        <v>49</v>
      </c>
      <c r="E7097" t="s">
        <v>1087</v>
      </c>
      <c r="F7097" t="s">
        <v>1453</v>
      </c>
      <c r="G7097" t="s">
        <v>592</v>
      </c>
      <c r="H7097">
        <v>2019</v>
      </c>
      <c r="I7097">
        <v>66569</v>
      </c>
      <c r="J7097" t="s">
        <v>21</v>
      </c>
      <c r="K7097" t="s">
        <v>22</v>
      </c>
      <c r="L7097" t="s">
        <v>23</v>
      </c>
      <c r="M7097" t="s">
        <v>24</v>
      </c>
      <c r="N7097">
        <v>1997</v>
      </c>
      <c r="O7097" t="s">
        <v>69</v>
      </c>
      <c r="P7097">
        <v>5</v>
      </c>
      <c r="Q7097">
        <f t="shared" si="220"/>
        <v>5</v>
      </c>
      <c r="R7097" t="str">
        <f t="shared" si="221"/>
        <v>Mid-range</v>
      </c>
    </row>
    <row r="7098" spans="1:18" x14ac:dyDescent="0.35">
      <c r="A7098">
        <v>12788918</v>
      </c>
      <c r="B7098" t="s">
        <v>6495</v>
      </c>
      <c r="C7098">
        <v>29990</v>
      </c>
      <c r="D7098" t="s">
        <v>54</v>
      </c>
      <c r="E7098" t="s">
        <v>175</v>
      </c>
      <c r="F7098" t="s">
        <v>1519</v>
      </c>
      <c r="G7098" t="s">
        <v>177</v>
      </c>
      <c r="H7098">
        <v>2016</v>
      </c>
      <c r="I7098">
        <v>231183</v>
      </c>
      <c r="J7098" t="s">
        <v>205</v>
      </c>
      <c r="K7098" t="s">
        <v>22</v>
      </c>
      <c r="L7098" t="s">
        <v>31</v>
      </c>
      <c r="M7098" t="s">
        <v>24</v>
      </c>
      <c r="N7098">
        <v>2198</v>
      </c>
      <c r="O7098" t="s">
        <v>47</v>
      </c>
      <c r="P7098">
        <v>5</v>
      </c>
      <c r="Q7098">
        <f t="shared" si="220"/>
        <v>8</v>
      </c>
      <c r="R7098" t="str">
        <f t="shared" si="221"/>
        <v>Mid-range</v>
      </c>
    </row>
    <row r="7099" spans="1:18" x14ac:dyDescent="0.35">
      <c r="A7099">
        <v>12788919</v>
      </c>
      <c r="B7099" t="s">
        <v>8831</v>
      </c>
      <c r="C7099">
        <v>31990</v>
      </c>
      <c r="D7099" t="s">
        <v>165</v>
      </c>
      <c r="E7099" t="s">
        <v>166</v>
      </c>
      <c r="F7099" t="s">
        <v>6608</v>
      </c>
      <c r="G7099" t="s">
        <v>616</v>
      </c>
      <c r="H7099">
        <v>2017</v>
      </c>
      <c r="I7099">
        <v>197239</v>
      </c>
      <c r="J7099" t="s">
        <v>338</v>
      </c>
      <c r="K7099" t="s">
        <v>22</v>
      </c>
      <c r="L7099" t="s">
        <v>31</v>
      </c>
      <c r="M7099" t="s">
        <v>24</v>
      </c>
      <c r="N7099">
        <v>2440</v>
      </c>
      <c r="O7099" t="s">
        <v>33</v>
      </c>
      <c r="P7099">
        <v>5</v>
      </c>
      <c r="Q7099">
        <f t="shared" si="220"/>
        <v>7</v>
      </c>
      <c r="R7099" t="str">
        <f t="shared" si="221"/>
        <v>Mid-range</v>
      </c>
    </row>
    <row r="7100" spans="1:18" x14ac:dyDescent="0.35">
      <c r="A7100">
        <v>12788925</v>
      </c>
      <c r="B7100" t="s">
        <v>8832</v>
      </c>
      <c r="C7100">
        <v>3999</v>
      </c>
      <c r="D7100" t="s">
        <v>17</v>
      </c>
      <c r="E7100" t="s">
        <v>1779</v>
      </c>
      <c r="F7100" t="s">
        <v>1791</v>
      </c>
      <c r="G7100" t="s">
        <v>4853</v>
      </c>
      <c r="H7100">
        <v>2002</v>
      </c>
      <c r="I7100">
        <v>291050</v>
      </c>
      <c r="J7100" t="s">
        <v>21</v>
      </c>
      <c r="K7100" t="s">
        <v>22</v>
      </c>
      <c r="L7100" t="s">
        <v>23</v>
      </c>
      <c r="M7100" t="s">
        <v>24</v>
      </c>
      <c r="N7100">
        <v>2362</v>
      </c>
      <c r="O7100" t="s">
        <v>116</v>
      </c>
      <c r="P7100">
        <v>8</v>
      </c>
      <c r="Q7100">
        <f t="shared" si="220"/>
        <v>22</v>
      </c>
      <c r="R7100" t="str">
        <f t="shared" si="221"/>
        <v>Budget</v>
      </c>
    </row>
    <row r="7101" spans="1:18" x14ac:dyDescent="0.35">
      <c r="A7101">
        <v>12788927</v>
      </c>
      <c r="B7101" t="s">
        <v>8833</v>
      </c>
      <c r="C7101">
        <v>35990</v>
      </c>
      <c r="D7101" t="s">
        <v>143</v>
      </c>
      <c r="E7101" t="s">
        <v>1109</v>
      </c>
      <c r="F7101" t="s">
        <v>1110</v>
      </c>
      <c r="G7101" t="s">
        <v>146</v>
      </c>
      <c r="H7101">
        <v>2016</v>
      </c>
      <c r="I7101">
        <v>90930</v>
      </c>
      <c r="J7101" t="s">
        <v>21</v>
      </c>
      <c r="K7101" t="s">
        <v>22</v>
      </c>
      <c r="L7101" t="s">
        <v>64</v>
      </c>
      <c r="M7101" t="s">
        <v>24</v>
      </c>
      <c r="N7101">
        <v>2498</v>
      </c>
      <c r="O7101" t="s">
        <v>135</v>
      </c>
      <c r="P7101">
        <v>5</v>
      </c>
      <c r="Q7101">
        <f t="shared" si="220"/>
        <v>8</v>
      </c>
      <c r="R7101" t="str">
        <f t="shared" si="221"/>
        <v>Mid-range</v>
      </c>
    </row>
    <row r="7102" spans="1:18" x14ac:dyDescent="0.35">
      <c r="A7102">
        <v>12788933</v>
      </c>
      <c r="B7102" t="s">
        <v>8834</v>
      </c>
      <c r="C7102">
        <v>22990</v>
      </c>
      <c r="D7102" t="s">
        <v>54</v>
      </c>
      <c r="E7102" t="s">
        <v>55</v>
      </c>
      <c r="F7102" t="s">
        <v>2235</v>
      </c>
      <c r="G7102" t="s">
        <v>57</v>
      </c>
      <c r="H7102">
        <v>2016</v>
      </c>
      <c r="I7102">
        <v>216335</v>
      </c>
      <c r="J7102" t="s">
        <v>21</v>
      </c>
      <c r="K7102" t="s">
        <v>22</v>
      </c>
      <c r="L7102" t="s">
        <v>31</v>
      </c>
      <c r="M7102" t="s">
        <v>24</v>
      </c>
      <c r="N7102">
        <v>2720</v>
      </c>
      <c r="O7102" t="s">
        <v>151</v>
      </c>
      <c r="P7102">
        <v>7</v>
      </c>
      <c r="Q7102">
        <f t="shared" si="220"/>
        <v>8</v>
      </c>
      <c r="R7102" t="str">
        <f t="shared" si="221"/>
        <v>Mid-range</v>
      </c>
    </row>
    <row r="7103" spans="1:18" x14ac:dyDescent="0.35">
      <c r="A7103">
        <v>12788935</v>
      </c>
      <c r="B7103" t="s">
        <v>4186</v>
      </c>
      <c r="C7103">
        <v>34500</v>
      </c>
      <c r="D7103" t="s">
        <v>17</v>
      </c>
      <c r="E7103" t="s">
        <v>153</v>
      </c>
      <c r="F7103" t="s">
        <v>1886</v>
      </c>
      <c r="G7103" t="s">
        <v>1163</v>
      </c>
      <c r="H7103">
        <v>2018</v>
      </c>
      <c r="I7103">
        <v>67500</v>
      </c>
      <c r="J7103" t="s">
        <v>21</v>
      </c>
      <c r="K7103" t="s">
        <v>22</v>
      </c>
      <c r="L7103" t="s">
        <v>23</v>
      </c>
      <c r="M7103" t="s">
        <v>24</v>
      </c>
      <c r="N7103">
        <v>1987</v>
      </c>
      <c r="O7103" t="s">
        <v>69</v>
      </c>
      <c r="P7103">
        <v>5</v>
      </c>
      <c r="Q7103">
        <f t="shared" si="220"/>
        <v>6</v>
      </c>
      <c r="R7103" t="str">
        <f t="shared" si="221"/>
        <v>Mid-range</v>
      </c>
    </row>
    <row r="7104" spans="1:18" x14ac:dyDescent="0.35">
      <c r="A7104">
        <v>12788940</v>
      </c>
      <c r="B7104" t="s">
        <v>8835</v>
      </c>
      <c r="C7104">
        <v>17000</v>
      </c>
      <c r="D7104" t="s">
        <v>42</v>
      </c>
      <c r="E7104" t="s">
        <v>71</v>
      </c>
      <c r="F7104" t="s">
        <v>2000</v>
      </c>
      <c r="G7104" t="s">
        <v>2045</v>
      </c>
      <c r="H7104">
        <v>1994</v>
      </c>
      <c r="I7104">
        <v>194000</v>
      </c>
      <c r="J7104" t="s">
        <v>63</v>
      </c>
      <c r="K7104" t="s">
        <v>22</v>
      </c>
      <c r="L7104" t="s">
        <v>23</v>
      </c>
      <c r="M7104" t="s">
        <v>24</v>
      </c>
      <c r="N7104">
        <v>4987</v>
      </c>
      <c r="O7104" t="s">
        <v>135</v>
      </c>
      <c r="P7104">
        <v>5</v>
      </c>
      <c r="Q7104">
        <f t="shared" si="220"/>
        <v>30</v>
      </c>
      <c r="R7104" t="str">
        <f t="shared" si="221"/>
        <v>Mid-range</v>
      </c>
    </row>
    <row r="7105" spans="1:18" x14ac:dyDescent="0.35">
      <c r="A7105">
        <v>12788956</v>
      </c>
      <c r="B7105" t="s">
        <v>8836</v>
      </c>
      <c r="C7105">
        <v>8950</v>
      </c>
      <c r="D7105" t="s">
        <v>42</v>
      </c>
      <c r="E7105" t="s">
        <v>43</v>
      </c>
      <c r="F7105" t="s">
        <v>959</v>
      </c>
      <c r="G7105" t="s">
        <v>1148</v>
      </c>
      <c r="H7105">
        <v>2011</v>
      </c>
      <c r="I7105">
        <v>98380</v>
      </c>
      <c r="J7105" t="s">
        <v>63</v>
      </c>
      <c r="K7105" t="s">
        <v>22</v>
      </c>
      <c r="L7105" t="s">
        <v>23</v>
      </c>
      <c r="M7105" t="s">
        <v>24</v>
      </c>
      <c r="N7105">
        <v>1796</v>
      </c>
      <c r="O7105" t="s">
        <v>47</v>
      </c>
      <c r="P7105">
        <v>5</v>
      </c>
      <c r="Q7105">
        <f t="shared" si="220"/>
        <v>13</v>
      </c>
      <c r="R7105" t="str">
        <f t="shared" si="221"/>
        <v>Budget</v>
      </c>
    </row>
    <row r="7106" spans="1:18" x14ac:dyDescent="0.35">
      <c r="A7106">
        <v>12788957</v>
      </c>
      <c r="B7106" t="s">
        <v>5371</v>
      </c>
      <c r="C7106">
        <v>7950</v>
      </c>
      <c r="D7106" t="s">
        <v>42</v>
      </c>
      <c r="E7106" t="s">
        <v>1193</v>
      </c>
      <c r="F7106" t="s">
        <v>403</v>
      </c>
      <c r="G7106" t="s">
        <v>5372</v>
      </c>
      <c r="H7106">
        <v>2009</v>
      </c>
      <c r="I7106">
        <v>175893</v>
      </c>
      <c r="J7106" t="s">
        <v>21</v>
      </c>
      <c r="K7106" t="s">
        <v>22</v>
      </c>
      <c r="L7106" t="s">
        <v>31</v>
      </c>
      <c r="M7106" t="s">
        <v>24</v>
      </c>
      <c r="N7106">
        <v>1991</v>
      </c>
      <c r="O7106" t="s">
        <v>33</v>
      </c>
      <c r="P7106">
        <v>7</v>
      </c>
      <c r="Q7106">
        <f t="shared" si="220"/>
        <v>15</v>
      </c>
      <c r="R7106" t="str">
        <f t="shared" si="221"/>
        <v>Budget</v>
      </c>
    </row>
    <row r="7107" spans="1:18" x14ac:dyDescent="0.35">
      <c r="A7107">
        <v>12788965</v>
      </c>
      <c r="B7107" t="s">
        <v>8837</v>
      </c>
      <c r="C7107">
        <v>46990</v>
      </c>
      <c r="D7107" t="s">
        <v>17</v>
      </c>
      <c r="E7107" t="s">
        <v>905</v>
      </c>
      <c r="F7107" t="s">
        <v>1973</v>
      </c>
      <c r="G7107" t="s">
        <v>3776</v>
      </c>
      <c r="H7107">
        <v>2015</v>
      </c>
      <c r="I7107">
        <v>148002</v>
      </c>
      <c r="J7107" t="s">
        <v>1975</v>
      </c>
      <c r="K7107" t="s">
        <v>22</v>
      </c>
      <c r="L7107" t="s">
        <v>31</v>
      </c>
      <c r="M7107" t="s">
        <v>24</v>
      </c>
      <c r="N7107">
        <v>2982</v>
      </c>
      <c r="O7107" t="s">
        <v>47</v>
      </c>
      <c r="P7107">
        <v>14</v>
      </c>
      <c r="Q7107">
        <f t="shared" ref="Q7107:Q7170" si="222">2024-H7107</f>
        <v>9</v>
      </c>
      <c r="R7107" t="str">
        <f t="shared" ref="R7107:R7170" si="223">IF(C7107&lt;=10000,"Budget",IF(C7107&lt;=40000,"Mid-range","Luxury"))</f>
        <v>Luxury</v>
      </c>
    </row>
    <row r="7108" spans="1:18" x14ac:dyDescent="0.35">
      <c r="A7108">
        <v>12788975</v>
      </c>
      <c r="B7108" t="s">
        <v>5448</v>
      </c>
      <c r="C7108">
        <v>13500</v>
      </c>
      <c r="D7108" t="s">
        <v>54</v>
      </c>
      <c r="E7108" t="s">
        <v>83</v>
      </c>
      <c r="F7108" t="s">
        <v>341</v>
      </c>
      <c r="G7108" t="s">
        <v>85</v>
      </c>
      <c r="H7108">
        <v>2013</v>
      </c>
      <c r="I7108">
        <v>36000</v>
      </c>
      <c r="J7108" t="s">
        <v>86</v>
      </c>
      <c r="K7108" t="s">
        <v>22</v>
      </c>
      <c r="L7108" t="s">
        <v>23</v>
      </c>
      <c r="M7108" t="s">
        <v>24</v>
      </c>
      <c r="N7108">
        <v>1999</v>
      </c>
      <c r="O7108" t="s">
        <v>116</v>
      </c>
      <c r="P7108">
        <v>5</v>
      </c>
      <c r="Q7108">
        <f t="shared" si="222"/>
        <v>11</v>
      </c>
      <c r="R7108" t="str">
        <f t="shared" si="223"/>
        <v>Mid-range</v>
      </c>
    </row>
    <row r="7109" spans="1:18" x14ac:dyDescent="0.35">
      <c r="A7109">
        <v>12788982</v>
      </c>
      <c r="B7109" t="s">
        <v>3302</v>
      </c>
      <c r="C7109">
        <v>18990</v>
      </c>
      <c r="D7109" t="s">
        <v>165</v>
      </c>
      <c r="E7109" t="s">
        <v>166</v>
      </c>
      <c r="F7109" t="s">
        <v>1780</v>
      </c>
      <c r="G7109" t="s">
        <v>471</v>
      </c>
      <c r="H7109">
        <v>2015</v>
      </c>
      <c r="I7109">
        <v>176837</v>
      </c>
      <c r="J7109" t="s">
        <v>80</v>
      </c>
      <c r="K7109" t="s">
        <v>22</v>
      </c>
      <c r="L7109" t="s">
        <v>31</v>
      </c>
      <c r="M7109" t="s">
        <v>24</v>
      </c>
      <c r="N7109">
        <v>2440</v>
      </c>
      <c r="O7109" t="s">
        <v>47</v>
      </c>
      <c r="P7109">
        <v>2</v>
      </c>
      <c r="Q7109">
        <f t="shared" si="222"/>
        <v>9</v>
      </c>
      <c r="R7109" t="str">
        <f t="shared" si="223"/>
        <v>Mid-range</v>
      </c>
    </row>
    <row r="7110" spans="1:18" x14ac:dyDescent="0.35">
      <c r="A7110">
        <v>12788986</v>
      </c>
      <c r="B7110" t="s">
        <v>8838</v>
      </c>
      <c r="C7110">
        <v>31000</v>
      </c>
      <c r="D7110" t="s">
        <v>49</v>
      </c>
      <c r="E7110" t="s">
        <v>234</v>
      </c>
      <c r="F7110" t="s">
        <v>371</v>
      </c>
      <c r="G7110" t="s">
        <v>1462</v>
      </c>
      <c r="H7110">
        <v>2014</v>
      </c>
      <c r="I7110">
        <v>210000</v>
      </c>
      <c r="J7110" t="s">
        <v>416</v>
      </c>
      <c r="K7110" t="s">
        <v>81</v>
      </c>
      <c r="L7110" t="s">
        <v>31</v>
      </c>
      <c r="M7110" t="s">
        <v>24</v>
      </c>
      <c r="N7110">
        <v>2488</v>
      </c>
      <c r="O7110" t="s">
        <v>47</v>
      </c>
      <c r="P7110">
        <v>2</v>
      </c>
      <c r="Q7110">
        <f t="shared" si="222"/>
        <v>10</v>
      </c>
      <c r="R7110" t="str">
        <f t="shared" si="223"/>
        <v>Mid-range</v>
      </c>
    </row>
    <row r="7111" spans="1:18" x14ac:dyDescent="0.35">
      <c r="A7111">
        <v>12788996</v>
      </c>
      <c r="B7111" t="s">
        <v>8839</v>
      </c>
      <c r="C7111">
        <v>31870</v>
      </c>
      <c r="D7111" t="s">
        <v>127</v>
      </c>
      <c r="E7111" t="s">
        <v>466</v>
      </c>
      <c r="F7111" t="s">
        <v>467</v>
      </c>
      <c r="G7111" t="s">
        <v>211</v>
      </c>
      <c r="H7111">
        <v>2017</v>
      </c>
      <c r="I7111">
        <v>82706</v>
      </c>
      <c r="J7111" t="s">
        <v>21</v>
      </c>
      <c r="K7111" t="s">
        <v>22</v>
      </c>
      <c r="L7111" t="s">
        <v>23</v>
      </c>
      <c r="M7111" t="s">
        <v>24</v>
      </c>
      <c r="N7111">
        <v>1997</v>
      </c>
      <c r="O7111" t="s">
        <v>47</v>
      </c>
      <c r="P7111">
        <v>5</v>
      </c>
      <c r="Q7111">
        <f t="shared" si="222"/>
        <v>7</v>
      </c>
      <c r="R7111" t="str">
        <f t="shared" si="223"/>
        <v>Mid-range</v>
      </c>
    </row>
    <row r="7112" spans="1:18" x14ac:dyDescent="0.35">
      <c r="A7112">
        <v>12789006</v>
      </c>
      <c r="B7112" t="s">
        <v>8840</v>
      </c>
      <c r="C7112">
        <v>5990</v>
      </c>
      <c r="D7112" t="s">
        <v>49</v>
      </c>
      <c r="E7112" t="s">
        <v>50</v>
      </c>
      <c r="F7112" t="s">
        <v>266</v>
      </c>
      <c r="G7112" t="s">
        <v>5193</v>
      </c>
      <c r="H7112">
        <v>2003</v>
      </c>
      <c r="I7112">
        <v>277015</v>
      </c>
      <c r="J7112" t="s">
        <v>21</v>
      </c>
      <c r="K7112" t="s">
        <v>22</v>
      </c>
      <c r="L7112" t="s">
        <v>23</v>
      </c>
      <c r="M7112" t="s">
        <v>24</v>
      </c>
      <c r="N7112">
        <v>2488</v>
      </c>
      <c r="O7112" t="s">
        <v>33</v>
      </c>
      <c r="P7112">
        <v>5</v>
      </c>
      <c r="Q7112">
        <f t="shared" si="222"/>
        <v>21</v>
      </c>
      <c r="R7112" t="str">
        <f t="shared" si="223"/>
        <v>Budget</v>
      </c>
    </row>
    <row r="7113" spans="1:18" x14ac:dyDescent="0.35">
      <c r="A7113">
        <v>12789010</v>
      </c>
      <c r="B7113" t="s">
        <v>1790</v>
      </c>
      <c r="C7113">
        <v>13980</v>
      </c>
      <c r="D7113" t="s">
        <v>17</v>
      </c>
      <c r="E7113" t="s">
        <v>1779</v>
      </c>
      <c r="F7113" t="s">
        <v>1791</v>
      </c>
      <c r="G7113" t="s">
        <v>1792</v>
      </c>
      <c r="H7113">
        <v>2008</v>
      </c>
      <c r="I7113">
        <v>242313</v>
      </c>
      <c r="J7113" t="s">
        <v>21</v>
      </c>
      <c r="K7113" t="s">
        <v>22</v>
      </c>
      <c r="L7113" t="s">
        <v>23</v>
      </c>
      <c r="M7113" t="s">
        <v>24</v>
      </c>
      <c r="N7113">
        <v>2362</v>
      </c>
      <c r="O7113" t="s">
        <v>116</v>
      </c>
      <c r="P7113">
        <v>8</v>
      </c>
      <c r="Q7113">
        <f t="shared" si="222"/>
        <v>16</v>
      </c>
      <c r="R7113" t="str">
        <f t="shared" si="223"/>
        <v>Mid-range</v>
      </c>
    </row>
    <row r="7114" spans="1:18" x14ac:dyDescent="0.35">
      <c r="A7114">
        <v>12789011</v>
      </c>
      <c r="B7114" t="s">
        <v>8841</v>
      </c>
      <c r="C7114">
        <v>9980</v>
      </c>
      <c r="D7114" t="s">
        <v>42</v>
      </c>
      <c r="E7114" t="s">
        <v>71</v>
      </c>
      <c r="F7114" t="s">
        <v>8785</v>
      </c>
      <c r="G7114" t="s">
        <v>2437</v>
      </c>
      <c r="H7114">
        <v>2009</v>
      </c>
      <c r="I7114">
        <v>193770</v>
      </c>
      <c r="J7114" t="s">
        <v>63</v>
      </c>
      <c r="K7114" t="s">
        <v>22</v>
      </c>
      <c r="L7114" t="s">
        <v>23</v>
      </c>
      <c r="M7114" t="s">
        <v>24</v>
      </c>
      <c r="N7114">
        <v>3565</v>
      </c>
      <c r="O7114" t="s">
        <v>135</v>
      </c>
      <c r="P7114">
        <v>5</v>
      </c>
      <c r="Q7114">
        <f t="shared" si="222"/>
        <v>15</v>
      </c>
      <c r="R7114" t="str">
        <f t="shared" si="223"/>
        <v>Budget</v>
      </c>
    </row>
    <row r="7115" spans="1:18" x14ac:dyDescent="0.35">
      <c r="A7115">
        <v>12789012</v>
      </c>
      <c r="B7115" t="s">
        <v>6866</v>
      </c>
      <c r="C7115">
        <v>63990</v>
      </c>
      <c r="D7115" t="s">
        <v>59</v>
      </c>
      <c r="E7115" t="s">
        <v>398</v>
      </c>
      <c r="F7115" t="s">
        <v>604</v>
      </c>
      <c r="G7115" t="s">
        <v>2635</v>
      </c>
      <c r="H7115">
        <v>2017</v>
      </c>
      <c r="I7115">
        <v>86706</v>
      </c>
      <c r="J7115" t="s">
        <v>21</v>
      </c>
      <c r="K7115" t="s">
        <v>22</v>
      </c>
      <c r="L7115" t="s">
        <v>31</v>
      </c>
      <c r="M7115" t="s">
        <v>24</v>
      </c>
      <c r="N7115">
        <v>2993</v>
      </c>
      <c r="O7115" t="s">
        <v>33</v>
      </c>
      <c r="P7115">
        <v>5</v>
      </c>
      <c r="Q7115">
        <f t="shared" si="222"/>
        <v>7</v>
      </c>
      <c r="R7115" t="str">
        <f t="shared" si="223"/>
        <v>Luxury</v>
      </c>
    </row>
    <row r="7116" spans="1:18" x14ac:dyDescent="0.35">
      <c r="A7116">
        <v>12789035</v>
      </c>
      <c r="B7116" t="s">
        <v>8842</v>
      </c>
      <c r="C7116">
        <v>75900</v>
      </c>
      <c r="D7116" t="s">
        <v>249</v>
      </c>
      <c r="E7116" t="s">
        <v>250</v>
      </c>
      <c r="F7116" t="s">
        <v>31</v>
      </c>
      <c r="G7116" t="s">
        <v>2884</v>
      </c>
      <c r="H7116">
        <v>2015</v>
      </c>
      <c r="I7116">
        <v>68836</v>
      </c>
      <c r="J7116" t="s">
        <v>21</v>
      </c>
      <c r="K7116" t="s">
        <v>22</v>
      </c>
      <c r="L7116" t="s">
        <v>31</v>
      </c>
      <c r="M7116" t="s">
        <v>24</v>
      </c>
      <c r="N7116">
        <v>2967</v>
      </c>
      <c r="O7116" t="s">
        <v>33</v>
      </c>
      <c r="P7116">
        <v>5</v>
      </c>
      <c r="Q7116">
        <f t="shared" si="222"/>
        <v>9</v>
      </c>
      <c r="R7116" t="str">
        <f t="shared" si="223"/>
        <v>Luxury</v>
      </c>
    </row>
    <row r="7117" spans="1:18" x14ac:dyDescent="0.35">
      <c r="A7117">
        <v>12789036</v>
      </c>
      <c r="B7117" t="s">
        <v>8843</v>
      </c>
      <c r="C7117">
        <v>199900</v>
      </c>
      <c r="D7117" t="s">
        <v>249</v>
      </c>
      <c r="E7117">
        <v>911</v>
      </c>
      <c r="F7117" t="s">
        <v>8414</v>
      </c>
      <c r="G7117" t="s">
        <v>8844</v>
      </c>
      <c r="H7117">
        <v>2009</v>
      </c>
      <c r="I7117">
        <v>11990</v>
      </c>
      <c r="J7117" t="s">
        <v>393</v>
      </c>
      <c r="K7117" t="s">
        <v>22</v>
      </c>
      <c r="L7117" t="s">
        <v>64</v>
      </c>
      <c r="M7117" t="s">
        <v>24</v>
      </c>
      <c r="N7117">
        <v>3800</v>
      </c>
      <c r="O7117" t="s">
        <v>151</v>
      </c>
      <c r="P7117">
        <v>4</v>
      </c>
      <c r="Q7117">
        <f t="shared" si="222"/>
        <v>15</v>
      </c>
      <c r="R7117" t="str">
        <f t="shared" si="223"/>
        <v>Luxury</v>
      </c>
    </row>
    <row r="7118" spans="1:18" x14ac:dyDescent="0.35">
      <c r="A7118">
        <v>12789041</v>
      </c>
      <c r="B7118" t="s">
        <v>8845</v>
      </c>
      <c r="C7118">
        <v>50990</v>
      </c>
      <c r="D7118" t="s">
        <v>49</v>
      </c>
      <c r="E7118" t="s">
        <v>234</v>
      </c>
      <c r="F7118" t="s">
        <v>8846</v>
      </c>
      <c r="G7118" t="s">
        <v>4906</v>
      </c>
      <c r="H7118">
        <v>2019</v>
      </c>
      <c r="I7118">
        <v>83445</v>
      </c>
      <c r="J7118" t="s">
        <v>236</v>
      </c>
      <c r="K7118" t="s">
        <v>22</v>
      </c>
      <c r="L7118" t="s">
        <v>31</v>
      </c>
      <c r="M7118" t="s">
        <v>24</v>
      </c>
      <c r="N7118">
        <v>2298</v>
      </c>
      <c r="O7118" t="s">
        <v>25</v>
      </c>
      <c r="P7118">
        <v>5</v>
      </c>
      <c r="Q7118">
        <f t="shared" si="222"/>
        <v>5</v>
      </c>
      <c r="R7118" t="str">
        <f t="shared" si="223"/>
        <v>Luxury</v>
      </c>
    </row>
    <row r="7119" spans="1:18" x14ac:dyDescent="0.35">
      <c r="A7119">
        <v>12789046</v>
      </c>
      <c r="B7119" t="s">
        <v>8847</v>
      </c>
      <c r="C7119">
        <v>12999</v>
      </c>
      <c r="D7119" t="s">
        <v>143</v>
      </c>
      <c r="E7119" t="s">
        <v>812</v>
      </c>
      <c r="F7119" t="s">
        <v>8848</v>
      </c>
      <c r="G7119" t="s">
        <v>1478</v>
      </c>
      <c r="H7119">
        <v>2006</v>
      </c>
      <c r="I7119">
        <v>223805</v>
      </c>
      <c r="J7119" t="s">
        <v>63</v>
      </c>
      <c r="K7119" t="s">
        <v>22</v>
      </c>
      <c r="L7119" t="s">
        <v>64</v>
      </c>
      <c r="M7119" t="s">
        <v>24</v>
      </c>
      <c r="N7119">
        <v>1994</v>
      </c>
      <c r="O7119" t="s">
        <v>25</v>
      </c>
      <c r="P7119">
        <v>5</v>
      </c>
      <c r="Q7119">
        <f t="shared" si="222"/>
        <v>18</v>
      </c>
      <c r="R7119" t="str">
        <f t="shared" si="223"/>
        <v>Mid-range</v>
      </c>
    </row>
    <row r="7120" spans="1:18" x14ac:dyDescent="0.35">
      <c r="A7120">
        <v>12789064</v>
      </c>
      <c r="B7120" t="s">
        <v>8849</v>
      </c>
      <c r="C7120">
        <v>24290</v>
      </c>
      <c r="D7120" t="s">
        <v>88</v>
      </c>
      <c r="E7120" t="s">
        <v>94</v>
      </c>
      <c r="F7120" t="s">
        <v>2892</v>
      </c>
      <c r="G7120" t="s">
        <v>4157</v>
      </c>
      <c r="H7120">
        <v>2015</v>
      </c>
      <c r="I7120">
        <v>113784</v>
      </c>
      <c r="J7120" t="s">
        <v>21</v>
      </c>
      <c r="K7120" t="s">
        <v>22</v>
      </c>
      <c r="L7120" t="s">
        <v>31</v>
      </c>
      <c r="M7120" t="s">
        <v>24</v>
      </c>
      <c r="N7120">
        <v>2199</v>
      </c>
      <c r="O7120" t="s">
        <v>116</v>
      </c>
      <c r="P7120">
        <v>7</v>
      </c>
      <c r="Q7120">
        <f t="shared" si="222"/>
        <v>9</v>
      </c>
      <c r="R7120" t="str">
        <f t="shared" si="223"/>
        <v>Mid-range</v>
      </c>
    </row>
    <row r="7121" spans="1:18" x14ac:dyDescent="0.35">
      <c r="A7121">
        <v>12789069</v>
      </c>
      <c r="B7121" t="s">
        <v>8850</v>
      </c>
      <c r="C7121">
        <v>53990</v>
      </c>
      <c r="D7121" t="s">
        <v>679</v>
      </c>
      <c r="E7121" t="s">
        <v>220</v>
      </c>
      <c r="F7121" t="s">
        <v>4761</v>
      </c>
      <c r="G7121" t="s">
        <v>8851</v>
      </c>
      <c r="H7121">
        <v>2018</v>
      </c>
      <c r="I7121">
        <v>46111</v>
      </c>
      <c r="J7121" t="s">
        <v>220</v>
      </c>
      <c r="K7121" t="s">
        <v>22</v>
      </c>
      <c r="L7121" t="s">
        <v>64</v>
      </c>
      <c r="M7121" t="s">
        <v>24</v>
      </c>
      <c r="N7121">
        <v>1998</v>
      </c>
      <c r="O7121" t="s">
        <v>25</v>
      </c>
      <c r="P7121">
        <v>4</v>
      </c>
      <c r="Q7121">
        <f t="shared" si="222"/>
        <v>6</v>
      </c>
      <c r="R7121" t="str">
        <f t="shared" si="223"/>
        <v>Luxury</v>
      </c>
    </row>
    <row r="7122" spans="1:18" x14ac:dyDescent="0.35">
      <c r="A7122">
        <v>12789075</v>
      </c>
      <c r="B7122" t="s">
        <v>8852</v>
      </c>
      <c r="C7122">
        <v>15995</v>
      </c>
      <c r="D7122" t="s">
        <v>165</v>
      </c>
      <c r="E7122" t="s">
        <v>455</v>
      </c>
      <c r="F7122" t="s">
        <v>6113</v>
      </c>
      <c r="G7122" t="s">
        <v>1732</v>
      </c>
      <c r="H7122">
        <v>2014</v>
      </c>
      <c r="I7122">
        <v>108747</v>
      </c>
      <c r="J7122" t="s">
        <v>63</v>
      </c>
      <c r="K7122" t="s">
        <v>81</v>
      </c>
      <c r="L7122" t="s">
        <v>23</v>
      </c>
      <c r="M7122" t="s">
        <v>24</v>
      </c>
      <c r="N7122">
        <v>1998</v>
      </c>
      <c r="O7122" t="s">
        <v>135</v>
      </c>
      <c r="P7122">
        <v>5</v>
      </c>
      <c r="Q7122">
        <f t="shared" si="222"/>
        <v>10</v>
      </c>
      <c r="R7122" t="str">
        <f t="shared" si="223"/>
        <v>Mid-range</v>
      </c>
    </row>
    <row r="7123" spans="1:18" x14ac:dyDescent="0.35">
      <c r="A7123">
        <v>12789077</v>
      </c>
      <c r="B7123" t="s">
        <v>8853</v>
      </c>
      <c r="C7123">
        <v>17490</v>
      </c>
      <c r="D7123" t="s">
        <v>328</v>
      </c>
      <c r="E7123" t="s">
        <v>1449</v>
      </c>
      <c r="F7123" t="s">
        <v>942</v>
      </c>
      <c r="G7123" t="s">
        <v>8854</v>
      </c>
      <c r="H7123">
        <v>2014</v>
      </c>
      <c r="I7123">
        <v>72799</v>
      </c>
      <c r="J7123" t="s">
        <v>86</v>
      </c>
      <c r="K7123" t="s">
        <v>22</v>
      </c>
      <c r="L7123" t="s">
        <v>23</v>
      </c>
      <c r="M7123" t="s">
        <v>24</v>
      </c>
      <c r="N7123">
        <v>1497</v>
      </c>
      <c r="O7123" t="s">
        <v>25</v>
      </c>
      <c r="P7123">
        <v>5</v>
      </c>
      <c r="Q7123">
        <f t="shared" si="222"/>
        <v>10</v>
      </c>
      <c r="R7123" t="str">
        <f t="shared" si="223"/>
        <v>Mid-range</v>
      </c>
    </row>
    <row r="7124" spans="1:18" x14ac:dyDescent="0.35">
      <c r="A7124">
        <v>12789081</v>
      </c>
      <c r="B7124" t="s">
        <v>8855</v>
      </c>
      <c r="C7124">
        <v>19800</v>
      </c>
      <c r="D7124" t="s">
        <v>17</v>
      </c>
      <c r="E7124" t="s">
        <v>258</v>
      </c>
      <c r="F7124" t="s">
        <v>351</v>
      </c>
      <c r="G7124" t="s">
        <v>1998</v>
      </c>
      <c r="H7124">
        <v>2018</v>
      </c>
      <c r="I7124">
        <v>163466</v>
      </c>
      <c r="J7124" t="s">
        <v>80</v>
      </c>
      <c r="K7124" t="s">
        <v>81</v>
      </c>
      <c r="L7124" t="s">
        <v>23</v>
      </c>
      <c r="M7124" t="s">
        <v>24</v>
      </c>
      <c r="N7124">
        <v>2694</v>
      </c>
      <c r="O7124" t="s">
        <v>47</v>
      </c>
      <c r="P7124">
        <v>2</v>
      </c>
      <c r="Q7124">
        <f t="shared" si="222"/>
        <v>6</v>
      </c>
      <c r="R7124" t="str">
        <f t="shared" si="223"/>
        <v>Mid-range</v>
      </c>
    </row>
    <row r="7125" spans="1:18" x14ac:dyDescent="0.35">
      <c r="A7125">
        <v>12789093</v>
      </c>
      <c r="B7125" t="s">
        <v>8856</v>
      </c>
      <c r="C7125">
        <v>33450</v>
      </c>
      <c r="D7125" t="s">
        <v>42</v>
      </c>
      <c r="E7125" t="s">
        <v>1401</v>
      </c>
      <c r="F7125" t="s">
        <v>2914</v>
      </c>
      <c r="G7125" t="s">
        <v>1403</v>
      </c>
      <c r="H7125">
        <v>2018</v>
      </c>
      <c r="I7125">
        <v>64000</v>
      </c>
      <c r="J7125" t="s">
        <v>21</v>
      </c>
      <c r="K7125" t="s">
        <v>22</v>
      </c>
      <c r="L7125" t="s">
        <v>64</v>
      </c>
      <c r="M7125" t="s">
        <v>24</v>
      </c>
      <c r="N7125">
        <v>1998</v>
      </c>
      <c r="O7125" t="s">
        <v>47</v>
      </c>
      <c r="P7125">
        <v>5</v>
      </c>
      <c r="Q7125">
        <f t="shared" si="222"/>
        <v>6</v>
      </c>
      <c r="R7125" t="str">
        <f t="shared" si="223"/>
        <v>Mid-range</v>
      </c>
    </row>
    <row r="7126" spans="1:18" x14ac:dyDescent="0.35">
      <c r="A7126">
        <v>12789102</v>
      </c>
      <c r="B7126" t="s">
        <v>6917</v>
      </c>
      <c r="C7126">
        <v>15990</v>
      </c>
      <c r="D7126" t="s">
        <v>54</v>
      </c>
      <c r="E7126" t="s">
        <v>55</v>
      </c>
      <c r="F7126" t="s">
        <v>2235</v>
      </c>
      <c r="G7126" t="s">
        <v>2157</v>
      </c>
      <c r="H7126">
        <v>2011</v>
      </c>
      <c r="I7126">
        <v>174668</v>
      </c>
      <c r="J7126" t="s">
        <v>21</v>
      </c>
      <c r="K7126" t="s">
        <v>22</v>
      </c>
      <c r="L7126" t="s">
        <v>31</v>
      </c>
      <c r="M7126" t="s">
        <v>24</v>
      </c>
      <c r="N7126">
        <v>2720</v>
      </c>
      <c r="O7126" t="s">
        <v>25</v>
      </c>
      <c r="P7126">
        <v>7</v>
      </c>
      <c r="Q7126">
        <f t="shared" si="222"/>
        <v>13</v>
      </c>
      <c r="R7126" t="str">
        <f t="shared" si="223"/>
        <v>Mid-range</v>
      </c>
    </row>
    <row r="7127" spans="1:18" x14ac:dyDescent="0.35">
      <c r="A7127">
        <v>12789109</v>
      </c>
      <c r="B7127" t="s">
        <v>7506</v>
      </c>
      <c r="C7127">
        <v>48999</v>
      </c>
      <c r="D7127" t="s">
        <v>282</v>
      </c>
      <c r="E7127" t="s">
        <v>459</v>
      </c>
      <c r="F7127" t="s">
        <v>479</v>
      </c>
      <c r="G7127" t="s">
        <v>1559</v>
      </c>
      <c r="H7127">
        <v>2022</v>
      </c>
      <c r="I7127">
        <v>45</v>
      </c>
      <c r="J7127" t="s">
        <v>21</v>
      </c>
      <c r="K7127" t="s">
        <v>22</v>
      </c>
      <c r="L7127" t="s">
        <v>23</v>
      </c>
      <c r="M7127" t="s">
        <v>24</v>
      </c>
      <c r="N7127">
        <v>2359</v>
      </c>
      <c r="O7127" t="s">
        <v>47</v>
      </c>
      <c r="P7127">
        <v>5</v>
      </c>
      <c r="Q7127">
        <f t="shared" si="222"/>
        <v>2</v>
      </c>
      <c r="R7127" t="str">
        <f t="shared" si="223"/>
        <v>Luxury</v>
      </c>
    </row>
    <row r="7128" spans="1:18" x14ac:dyDescent="0.35">
      <c r="A7128">
        <v>12789119</v>
      </c>
      <c r="B7128" t="s">
        <v>8857</v>
      </c>
      <c r="C7128">
        <v>54990</v>
      </c>
      <c r="D7128" t="s">
        <v>54</v>
      </c>
      <c r="E7128" t="s">
        <v>175</v>
      </c>
      <c r="F7128" t="s">
        <v>8858</v>
      </c>
      <c r="G7128" t="s">
        <v>2620</v>
      </c>
      <c r="H7128">
        <v>2021</v>
      </c>
      <c r="I7128">
        <v>14916</v>
      </c>
      <c r="J7128" t="s">
        <v>275</v>
      </c>
      <c r="K7128" t="s">
        <v>22</v>
      </c>
      <c r="L7128" t="s">
        <v>31</v>
      </c>
      <c r="M7128" t="s">
        <v>24</v>
      </c>
      <c r="N7128">
        <v>1996</v>
      </c>
      <c r="O7128" t="s">
        <v>47</v>
      </c>
      <c r="P7128">
        <v>5</v>
      </c>
      <c r="Q7128">
        <f t="shared" si="222"/>
        <v>3</v>
      </c>
      <c r="R7128" t="str">
        <f t="shared" si="223"/>
        <v>Luxury</v>
      </c>
    </row>
    <row r="7129" spans="1:18" x14ac:dyDescent="0.35">
      <c r="A7129">
        <v>12789125</v>
      </c>
      <c r="B7129" t="s">
        <v>1162</v>
      </c>
      <c r="C7129">
        <v>30999</v>
      </c>
      <c r="D7129" t="s">
        <v>17</v>
      </c>
      <c r="E7129" t="s">
        <v>153</v>
      </c>
      <c r="F7129" t="s">
        <v>154</v>
      </c>
      <c r="G7129" t="s">
        <v>1163</v>
      </c>
      <c r="H7129">
        <v>2018</v>
      </c>
      <c r="I7129">
        <v>83968</v>
      </c>
      <c r="J7129" t="s">
        <v>21</v>
      </c>
      <c r="K7129" t="s">
        <v>22</v>
      </c>
      <c r="L7129" t="s">
        <v>23</v>
      </c>
      <c r="M7129" t="s">
        <v>24</v>
      </c>
      <c r="N7129">
        <v>1987</v>
      </c>
      <c r="O7129" t="s">
        <v>92</v>
      </c>
      <c r="P7129">
        <v>5</v>
      </c>
      <c r="Q7129">
        <f t="shared" si="222"/>
        <v>6</v>
      </c>
      <c r="R7129" t="str">
        <f t="shared" si="223"/>
        <v>Mid-range</v>
      </c>
    </row>
    <row r="7130" spans="1:18" x14ac:dyDescent="0.35">
      <c r="A7130">
        <v>12789143</v>
      </c>
      <c r="B7130" t="s">
        <v>8859</v>
      </c>
      <c r="C7130">
        <v>29990</v>
      </c>
      <c r="D7130" t="s">
        <v>410</v>
      </c>
      <c r="E7130" t="s">
        <v>1565</v>
      </c>
      <c r="F7130" t="s">
        <v>5885</v>
      </c>
      <c r="G7130" t="s">
        <v>5886</v>
      </c>
      <c r="H7130">
        <v>2015</v>
      </c>
      <c r="I7130">
        <v>112000</v>
      </c>
      <c r="J7130" t="s">
        <v>21</v>
      </c>
      <c r="K7130" t="s">
        <v>22</v>
      </c>
      <c r="L7130" t="s">
        <v>31</v>
      </c>
      <c r="M7130" t="s">
        <v>24</v>
      </c>
      <c r="N7130">
        <v>2400</v>
      </c>
      <c r="O7130" t="s">
        <v>8860</v>
      </c>
      <c r="P7130">
        <v>5</v>
      </c>
      <c r="Q7130">
        <f t="shared" si="222"/>
        <v>9</v>
      </c>
      <c r="R7130" t="str">
        <f t="shared" si="223"/>
        <v>Mid-range</v>
      </c>
    </row>
    <row r="7131" spans="1:18" x14ac:dyDescent="0.35">
      <c r="A7131">
        <v>12789149</v>
      </c>
      <c r="B7131" t="s">
        <v>4394</v>
      </c>
      <c r="C7131">
        <v>5000</v>
      </c>
      <c r="D7131" t="s">
        <v>42</v>
      </c>
      <c r="E7131" t="s">
        <v>71</v>
      </c>
      <c r="F7131" t="s">
        <v>2673</v>
      </c>
      <c r="G7131" t="s">
        <v>2720</v>
      </c>
      <c r="H7131">
        <v>2008</v>
      </c>
      <c r="I7131">
        <v>270300</v>
      </c>
      <c r="J7131" t="s">
        <v>63</v>
      </c>
      <c r="K7131" t="s">
        <v>22</v>
      </c>
      <c r="L7131" t="s">
        <v>23</v>
      </c>
      <c r="M7131" t="s">
        <v>24</v>
      </c>
      <c r="N7131">
        <v>3565</v>
      </c>
      <c r="O7131" t="s">
        <v>732</v>
      </c>
      <c r="P7131">
        <v>5</v>
      </c>
      <c r="Q7131">
        <f t="shared" si="222"/>
        <v>16</v>
      </c>
      <c r="R7131" t="str">
        <f t="shared" si="223"/>
        <v>Budget</v>
      </c>
    </row>
    <row r="7132" spans="1:18" x14ac:dyDescent="0.35">
      <c r="A7132">
        <v>12789151</v>
      </c>
      <c r="B7132" t="s">
        <v>6226</v>
      </c>
      <c r="C7132">
        <v>13000</v>
      </c>
      <c r="D7132" t="s">
        <v>17</v>
      </c>
      <c r="E7132" t="s">
        <v>258</v>
      </c>
      <c r="F7132" t="s">
        <v>351</v>
      </c>
      <c r="G7132" t="s">
        <v>447</v>
      </c>
      <c r="H7132">
        <v>2012</v>
      </c>
      <c r="I7132">
        <v>207000</v>
      </c>
      <c r="J7132" t="s">
        <v>80</v>
      </c>
      <c r="K7132" t="s">
        <v>81</v>
      </c>
      <c r="L7132" t="s">
        <v>23</v>
      </c>
      <c r="M7132" t="s">
        <v>24</v>
      </c>
      <c r="N7132">
        <v>2694</v>
      </c>
      <c r="O7132" t="s">
        <v>47</v>
      </c>
      <c r="P7132">
        <v>3</v>
      </c>
      <c r="Q7132">
        <f t="shared" si="222"/>
        <v>12</v>
      </c>
      <c r="R7132" t="str">
        <f t="shared" si="223"/>
        <v>Mid-range</v>
      </c>
    </row>
    <row r="7133" spans="1:18" x14ac:dyDescent="0.35">
      <c r="A7133">
        <v>12789154</v>
      </c>
      <c r="B7133" t="s">
        <v>1518</v>
      </c>
      <c r="C7133">
        <v>33500</v>
      </c>
      <c r="D7133" t="s">
        <v>54</v>
      </c>
      <c r="E7133" t="s">
        <v>175</v>
      </c>
      <c r="F7133" t="s">
        <v>1519</v>
      </c>
      <c r="G7133" t="s">
        <v>177</v>
      </c>
      <c r="H7133">
        <v>2017</v>
      </c>
      <c r="I7133">
        <v>56000</v>
      </c>
      <c r="J7133" t="s">
        <v>205</v>
      </c>
      <c r="K7133" t="s">
        <v>22</v>
      </c>
      <c r="L7133" t="s">
        <v>31</v>
      </c>
      <c r="M7133" t="s">
        <v>24</v>
      </c>
      <c r="N7133">
        <v>2198</v>
      </c>
      <c r="O7133" t="s">
        <v>891</v>
      </c>
      <c r="P7133">
        <v>5</v>
      </c>
      <c r="Q7133">
        <f t="shared" si="222"/>
        <v>7</v>
      </c>
      <c r="R7133" t="str">
        <f t="shared" si="223"/>
        <v>Mid-range</v>
      </c>
    </row>
    <row r="7134" spans="1:18" x14ac:dyDescent="0.35">
      <c r="A7134">
        <v>12789178</v>
      </c>
      <c r="B7134" t="s">
        <v>8686</v>
      </c>
      <c r="C7134">
        <v>23500</v>
      </c>
      <c r="D7134" t="s">
        <v>88</v>
      </c>
      <c r="E7134" t="s">
        <v>1014</v>
      </c>
      <c r="F7134" t="s">
        <v>90</v>
      </c>
      <c r="G7134" t="s">
        <v>2057</v>
      </c>
      <c r="H7134">
        <v>2018</v>
      </c>
      <c r="I7134">
        <v>84500</v>
      </c>
      <c r="J7134" t="s">
        <v>21</v>
      </c>
      <c r="K7134" t="s">
        <v>22</v>
      </c>
      <c r="L7134" t="s">
        <v>23</v>
      </c>
      <c r="M7134" t="s">
        <v>24</v>
      </c>
      <c r="N7134">
        <v>1999</v>
      </c>
      <c r="O7134" t="s">
        <v>33</v>
      </c>
      <c r="P7134">
        <v>5</v>
      </c>
      <c r="Q7134">
        <f t="shared" si="222"/>
        <v>6</v>
      </c>
      <c r="R7134" t="str">
        <f t="shared" si="223"/>
        <v>Mid-range</v>
      </c>
    </row>
    <row r="7135" spans="1:18" x14ac:dyDescent="0.35">
      <c r="A7135">
        <v>12789199</v>
      </c>
      <c r="B7135" t="s">
        <v>192</v>
      </c>
      <c r="C7135">
        <v>9121</v>
      </c>
      <c r="D7135" t="s">
        <v>17</v>
      </c>
      <c r="E7135" t="s">
        <v>193</v>
      </c>
      <c r="F7135" t="s">
        <v>194</v>
      </c>
      <c r="G7135" t="s">
        <v>195</v>
      </c>
      <c r="H7135">
        <v>2012</v>
      </c>
      <c r="I7135">
        <v>270000</v>
      </c>
      <c r="J7135" t="s">
        <v>21</v>
      </c>
      <c r="K7135" t="s">
        <v>22</v>
      </c>
      <c r="L7135" t="s">
        <v>23</v>
      </c>
      <c r="M7135" t="s">
        <v>24</v>
      </c>
      <c r="N7135">
        <v>3456</v>
      </c>
      <c r="O7135" t="s">
        <v>47</v>
      </c>
      <c r="P7135">
        <v>5</v>
      </c>
      <c r="Q7135">
        <f t="shared" si="222"/>
        <v>12</v>
      </c>
      <c r="R7135" t="str">
        <f t="shared" si="223"/>
        <v>Budget</v>
      </c>
    </row>
    <row r="7136" spans="1:18" x14ac:dyDescent="0.35">
      <c r="A7136">
        <v>12789201</v>
      </c>
      <c r="B7136" t="s">
        <v>3210</v>
      </c>
      <c r="C7136">
        <v>3999</v>
      </c>
      <c r="D7136" t="s">
        <v>42</v>
      </c>
      <c r="E7136" t="s">
        <v>43</v>
      </c>
      <c r="F7136" t="s">
        <v>44</v>
      </c>
      <c r="G7136" t="s">
        <v>1148</v>
      </c>
      <c r="H7136">
        <v>2010</v>
      </c>
      <c r="I7136">
        <v>178300</v>
      </c>
      <c r="J7136" t="s">
        <v>63</v>
      </c>
      <c r="K7136" t="s">
        <v>81</v>
      </c>
      <c r="L7136" t="s">
        <v>23</v>
      </c>
      <c r="M7136" t="s">
        <v>24</v>
      </c>
      <c r="N7136">
        <v>1796</v>
      </c>
      <c r="O7136" t="s">
        <v>116</v>
      </c>
      <c r="P7136">
        <v>5</v>
      </c>
      <c r="Q7136">
        <f t="shared" si="222"/>
        <v>14</v>
      </c>
      <c r="R7136" t="str">
        <f t="shared" si="223"/>
        <v>Budget</v>
      </c>
    </row>
    <row r="7137" spans="1:18" x14ac:dyDescent="0.35">
      <c r="A7137">
        <v>12789218</v>
      </c>
      <c r="B7137" t="s">
        <v>8861</v>
      </c>
      <c r="C7137">
        <v>29800</v>
      </c>
      <c r="D7137" t="s">
        <v>59</v>
      </c>
      <c r="E7137" t="s">
        <v>826</v>
      </c>
      <c r="F7137" t="s">
        <v>2016</v>
      </c>
      <c r="G7137" t="s">
        <v>4249</v>
      </c>
      <c r="H7137">
        <v>2011</v>
      </c>
      <c r="I7137">
        <v>59500</v>
      </c>
      <c r="J7137" t="s">
        <v>21</v>
      </c>
      <c r="K7137" t="s">
        <v>22</v>
      </c>
      <c r="L7137" t="s">
        <v>64</v>
      </c>
      <c r="M7137" t="s">
        <v>24</v>
      </c>
      <c r="N7137">
        <v>2996</v>
      </c>
      <c r="O7137" t="s">
        <v>25</v>
      </c>
      <c r="P7137">
        <v>5</v>
      </c>
      <c r="Q7137">
        <f t="shared" si="222"/>
        <v>13</v>
      </c>
      <c r="R7137" t="str">
        <f t="shared" si="223"/>
        <v>Mid-range</v>
      </c>
    </row>
    <row r="7138" spans="1:18" x14ac:dyDescent="0.35">
      <c r="A7138">
        <v>12789227</v>
      </c>
      <c r="B7138" t="s">
        <v>8251</v>
      </c>
      <c r="C7138">
        <v>22000</v>
      </c>
      <c r="D7138" t="s">
        <v>328</v>
      </c>
      <c r="E7138" t="s">
        <v>329</v>
      </c>
      <c r="F7138" t="s">
        <v>599</v>
      </c>
      <c r="G7138" t="s">
        <v>146</v>
      </c>
      <c r="H7138">
        <v>2016</v>
      </c>
      <c r="I7138">
        <v>103000</v>
      </c>
      <c r="J7138" t="s">
        <v>63</v>
      </c>
      <c r="K7138" t="s">
        <v>22</v>
      </c>
      <c r="L7138" t="s">
        <v>23</v>
      </c>
      <c r="M7138" t="s">
        <v>24</v>
      </c>
      <c r="N7138">
        <v>1498</v>
      </c>
      <c r="O7138" t="s">
        <v>891</v>
      </c>
      <c r="P7138">
        <v>5</v>
      </c>
      <c r="Q7138">
        <f t="shared" si="222"/>
        <v>8</v>
      </c>
      <c r="R7138" t="str">
        <f t="shared" si="223"/>
        <v>Mid-range</v>
      </c>
    </row>
    <row r="7139" spans="1:18" x14ac:dyDescent="0.35">
      <c r="A7139">
        <v>12789230</v>
      </c>
      <c r="B7139" t="s">
        <v>8862</v>
      </c>
      <c r="C7139">
        <v>15990</v>
      </c>
      <c r="D7139" t="s">
        <v>165</v>
      </c>
      <c r="E7139" t="s">
        <v>455</v>
      </c>
      <c r="F7139" t="s">
        <v>622</v>
      </c>
      <c r="G7139" t="s">
        <v>8863</v>
      </c>
      <c r="H7139">
        <v>2015</v>
      </c>
      <c r="I7139">
        <v>138609</v>
      </c>
      <c r="J7139" t="s">
        <v>63</v>
      </c>
      <c r="K7139" t="s">
        <v>22</v>
      </c>
      <c r="L7139" t="s">
        <v>23</v>
      </c>
      <c r="M7139" t="s">
        <v>24</v>
      </c>
      <c r="N7139">
        <v>1998</v>
      </c>
      <c r="O7139" t="s">
        <v>33</v>
      </c>
      <c r="P7139">
        <v>5</v>
      </c>
      <c r="Q7139">
        <f t="shared" si="222"/>
        <v>9</v>
      </c>
      <c r="R7139" t="str">
        <f t="shared" si="223"/>
        <v>Mid-range</v>
      </c>
    </row>
    <row r="7140" spans="1:18" x14ac:dyDescent="0.35">
      <c r="A7140">
        <v>12789234</v>
      </c>
      <c r="B7140" t="s">
        <v>8864</v>
      </c>
      <c r="C7140">
        <v>29950</v>
      </c>
      <c r="D7140" t="s">
        <v>42</v>
      </c>
      <c r="E7140" t="s">
        <v>179</v>
      </c>
      <c r="F7140" t="s">
        <v>619</v>
      </c>
      <c r="G7140" t="s">
        <v>294</v>
      </c>
      <c r="H7140">
        <v>2017</v>
      </c>
      <c r="I7140">
        <v>156934</v>
      </c>
      <c r="J7140" t="s">
        <v>205</v>
      </c>
      <c r="K7140" t="s">
        <v>22</v>
      </c>
      <c r="L7140" t="s">
        <v>31</v>
      </c>
      <c r="M7140" t="s">
        <v>24</v>
      </c>
      <c r="N7140">
        <v>2776</v>
      </c>
      <c r="O7140" t="s">
        <v>47</v>
      </c>
      <c r="P7140">
        <v>5</v>
      </c>
      <c r="Q7140">
        <f t="shared" si="222"/>
        <v>7</v>
      </c>
      <c r="R7140" t="str">
        <f t="shared" si="223"/>
        <v>Mid-range</v>
      </c>
    </row>
    <row r="7141" spans="1:18" x14ac:dyDescent="0.35">
      <c r="A7141">
        <v>12789235</v>
      </c>
      <c r="B7141" t="s">
        <v>8865</v>
      </c>
      <c r="C7141">
        <v>13950</v>
      </c>
      <c r="D7141" t="s">
        <v>88</v>
      </c>
      <c r="E7141" t="s">
        <v>98</v>
      </c>
      <c r="F7141" t="s">
        <v>2213</v>
      </c>
      <c r="G7141" t="s">
        <v>1650</v>
      </c>
      <c r="H7141">
        <v>2013</v>
      </c>
      <c r="I7141">
        <v>125139</v>
      </c>
      <c r="J7141" t="s">
        <v>86</v>
      </c>
      <c r="K7141" t="s">
        <v>22</v>
      </c>
      <c r="L7141" t="s">
        <v>23</v>
      </c>
      <c r="M7141" t="s">
        <v>24</v>
      </c>
      <c r="N7141">
        <v>1591</v>
      </c>
      <c r="O7141" t="s">
        <v>69</v>
      </c>
      <c r="P7141">
        <v>5</v>
      </c>
      <c r="Q7141">
        <f t="shared" si="222"/>
        <v>11</v>
      </c>
      <c r="R7141" t="str">
        <f t="shared" si="223"/>
        <v>Mid-range</v>
      </c>
    </row>
    <row r="7142" spans="1:18" x14ac:dyDescent="0.35">
      <c r="A7142">
        <v>12789250</v>
      </c>
      <c r="B7142" t="s">
        <v>2667</v>
      </c>
      <c r="C7142">
        <v>12000</v>
      </c>
      <c r="D7142" t="s">
        <v>49</v>
      </c>
      <c r="E7142" t="s">
        <v>234</v>
      </c>
      <c r="F7142" t="s">
        <v>371</v>
      </c>
      <c r="G7142" t="s">
        <v>235</v>
      </c>
      <c r="H7142">
        <v>2008</v>
      </c>
      <c r="I7142">
        <v>350000</v>
      </c>
      <c r="J7142" t="s">
        <v>236</v>
      </c>
      <c r="K7142" t="s">
        <v>81</v>
      </c>
      <c r="L7142" t="s">
        <v>31</v>
      </c>
      <c r="M7142" t="s">
        <v>24</v>
      </c>
      <c r="N7142">
        <v>2488</v>
      </c>
      <c r="O7142" t="s">
        <v>47</v>
      </c>
      <c r="P7142">
        <v>5</v>
      </c>
      <c r="Q7142">
        <f t="shared" si="222"/>
        <v>16</v>
      </c>
      <c r="R7142" t="str">
        <f t="shared" si="223"/>
        <v>Mid-range</v>
      </c>
    </row>
    <row r="7143" spans="1:18" x14ac:dyDescent="0.35">
      <c r="A7143">
        <v>12789261</v>
      </c>
      <c r="B7143" t="s">
        <v>8866</v>
      </c>
      <c r="C7143">
        <v>43990</v>
      </c>
      <c r="D7143" t="s">
        <v>282</v>
      </c>
      <c r="E7143" t="s">
        <v>443</v>
      </c>
      <c r="F7143" t="s">
        <v>1101</v>
      </c>
      <c r="G7143" t="s">
        <v>3479</v>
      </c>
      <c r="H7143">
        <v>2018</v>
      </c>
      <c r="I7143">
        <v>26000</v>
      </c>
      <c r="J7143" t="s">
        <v>21</v>
      </c>
      <c r="K7143" t="s">
        <v>22</v>
      </c>
      <c r="L7143" t="s">
        <v>64</v>
      </c>
      <c r="M7143" t="s">
        <v>24</v>
      </c>
      <c r="N7143">
        <v>3604</v>
      </c>
      <c r="O7143" t="s">
        <v>47</v>
      </c>
      <c r="P7143">
        <v>5</v>
      </c>
      <c r="Q7143">
        <f t="shared" si="222"/>
        <v>6</v>
      </c>
      <c r="R7143" t="str">
        <f t="shared" si="223"/>
        <v>Luxury</v>
      </c>
    </row>
    <row r="7144" spans="1:18" x14ac:dyDescent="0.35">
      <c r="A7144">
        <v>12789294</v>
      </c>
      <c r="B7144" t="s">
        <v>8430</v>
      </c>
      <c r="C7144">
        <v>19990</v>
      </c>
      <c r="D7144" t="s">
        <v>54</v>
      </c>
      <c r="E7144" t="s">
        <v>55</v>
      </c>
      <c r="F7144" t="s">
        <v>2235</v>
      </c>
      <c r="G7144" t="s">
        <v>2157</v>
      </c>
      <c r="H7144">
        <v>2012</v>
      </c>
      <c r="I7144">
        <v>157690</v>
      </c>
      <c r="J7144" t="s">
        <v>21</v>
      </c>
      <c r="K7144" t="s">
        <v>22</v>
      </c>
      <c r="L7144" t="s">
        <v>31</v>
      </c>
      <c r="M7144" t="s">
        <v>24</v>
      </c>
      <c r="N7144">
        <v>2720</v>
      </c>
      <c r="O7144" t="s">
        <v>33</v>
      </c>
      <c r="P7144">
        <v>7</v>
      </c>
      <c r="Q7144">
        <f t="shared" si="222"/>
        <v>12</v>
      </c>
      <c r="R7144" t="str">
        <f t="shared" si="223"/>
        <v>Mid-range</v>
      </c>
    </row>
    <row r="7145" spans="1:18" x14ac:dyDescent="0.35">
      <c r="A7145">
        <v>12789307</v>
      </c>
      <c r="B7145" t="s">
        <v>8867</v>
      </c>
      <c r="C7145">
        <v>11988</v>
      </c>
      <c r="D7145" t="s">
        <v>533</v>
      </c>
      <c r="E7145" t="s">
        <v>770</v>
      </c>
      <c r="F7145" t="s">
        <v>771</v>
      </c>
      <c r="G7145" t="s">
        <v>772</v>
      </c>
      <c r="H7145">
        <v>2010</v>
      </c>
      <c r="I7145">
        <v>219278</v>
      </c>
      <c r="J7145" t="s">
        <v>21</v>
      </c>
      <c r="K7145" t="s">
        <v>22</v>
      </c>
      <c r="L7145" t="s">
        <v>23</v>
      </c>
      <c r="M7145" t="s">
        <v>24</v>
      </c>
      <c r="N7145">
        <v>2393</v>
      </c>
      <c r="O7145" t="s">
        <v>33</v>
      </c>
      <c r="P7145">
        <v>4</v>
      </c>
      <c r="Q7145">
        <f t="shared" si="222"/>
        <v>14</v>
      </c>
      <c r="R7145" t="str">
        <f t="shared" si="223"/>
        <v>Mid-range</v>
      </c>
    </row>
    <row r="7146" spans="1:18" x14ac:dyDescent="0.35">
      <c r="A7146">
        <v>12789316</v>
      </c>
      <c r="B7146" t="s">
        <v>1168</v>
      </c>
      <c r="C7146">
        <v>8490</v>
      </c>
      <c r="D7146" t="s">
        <v>49</v>
      </c>
      <c r="E7146" t="s">
        <v>716</v>
      </c>
      <c r="F7146" t="s">
        <v>1088</v>
      </c>
      <c r="G7146" t="s">
        <v>1169</v>
      </c>
      <c r="H7146">
        <v>2010</v>
      </c>
      <c r="I7146">
        <v>249234</v>
      </c>
      <c r="J7146" t="s">
        <v>21</v>
      </c>
      <c r="K7146" t="s">
        <v>81</v>
      </c>
      <c r="L7146" t="s">
        <v>23</v>
      </c>
      <c r="M7146" t="s">
        <v>24</v>
      </c>
      <c r="N7146">
        <v>1997</v>
      </c>
      <c r="O7146" t="s">
        <v>116</v>
      </c>
      <c r="P7146">
        <v>5</v>
      </c>
      <c r="Q7146">
        <f t="shared" si="222"/>
        <v>14</v>
      </c>
      <c r="R7146" t="str">
        <f t="shared" si="223"/>
        <v>Budget</v>
      </c>
    </row>
    <row r="7147" spans="1:18" x14ac:dyDescent="0.35">
      <c r="A7147">
        <v>12789319</v>
      </c>
      <c r="B7147" t="s">
        <v>8868</v>
      </c>
      <c r="C7147">
        <v>19990</v>
      </c>
      <c r="D7147" t="s">
        <v>17</v>
      </c>
      <c r="E7147" t="s">
        <v>258</v>
      </c>
      <c r="F7147" t="s">
        <v>771</v>
      </c>
      <c r="G7147" t="s">
        <v>8869</v>
      </c>
      <c r="H7147">
        <v>2001</v>
      </c>
      <c r="I7147">
        <v>188626</v>
      </c>
      <c r="J7147" t="s">
        <v>236</v>
      </c>
      <c r="K7147" t="s">
        <v>81</v>
      </c>
      <c r="L7147" t="s">
        <v>31</v>
      </c>
      <c r="M7147" t="s">
        <v>24</v>
      </c>
      <c r="N7147">
        <v>2986</v>
      </c>
      <c r="O7147" t="s">
        <v>69</v>
      </c>
      <c r="P7147">
        <v>5</v>
      </c>
      <c r="Q7147">
        <f t="shared" si="222"/>
        <v>23</v>
      </c>
      <c r="R7147" t="str">
        <f t="shared" si="223"/>
        <v>Mid-range</v>
      </c>
    </row>
    <row r="7148" spans="1:18" x14ac:dyDescent="0.35">
      <c r="A7148">
        <v>12789322</v>
      </c>
      <c r="B7148" t="s">
        <v>8870</v>
      </c>
      <c r="C7148">
        <v>48500</v>
      </c>
      <c r="D7148" t="s">
        <v>59</v>
      </c>
      <c r="E7148" t="s">
        <v>1737</v>
      </c>
      <c r="F7148" t="s">
        <v>391</v>
      </c>
      <c r="G7148" t="s">
        <v>3592</v>
      </c>
      <c r="H7148">
        <v>2018</v>
      </c>
      <c r="I7148">
        <v>64000</v>
      </c>
      <c r="J7148" t="s">
        <v>63</v>
      </c>
      <c r="K7148" t="s">
        <v>22</v>
      </c>
      <c r="L7148" t="s">
        <v>64</v>
      </c>
      <c r="M7148" t="s">
        <v>24</v>
      </c>
      <c r="N7148">
        <v>1997</v>
      </c>
      <c r="O7148" t="s">
        <v>8871</v>
      </c>
      <c r="P7148">
        <v>5</v>
      </c>
      <c r="Q7148">
        <f t="shared" si="222"/>
        <v>6</v>
      </c>
      <c r="R7148" t="str">
        <f t="shared" si="223"/>
        <v>Luxury</v>
      </c>
    </row>
    <row r="7149" spans="1:18" x14ac:dyDescent="0.35">
      <c r="A7149">
        <v>12789323</v>
      </c>
      <c r="B7149" t="s">
        <v>4268</v>
      </c>
      <c r="C7149">
        <v>14990</v>
      </c>
      <c r="D7149" t="s">
        <v>42</v>
      </c>
      <c r="E7149" t="s">
        <v>1193</v>
      </c>
      <c r="F7149" t="s">
        <v>2260</v>
      </c>
      <c r="G7149" t="s">
        <v>3606</v>
      </c>
      <c r="H7149">
        <v>2014</v>
      </c>
      <c r="I7149">
        <v>139047</v>
      </c>
      <c r="J7149" t="s">
        <v>21</v>
      </c>
      <c r="K7149" t="s">
        <v>22</v>
      </c>
      <c r="L7149" t="s">
        <v>23</v>
      </c>
      <c r="M7149" t="s">
        <v>24</v>
      </c>
      <c r="N7149">
        <v>2384</v>
      </c>
      <c r="O7149" t="s">
        <v>116</v>
      </c>
      <c r="P7149">
        <v>7</v>
      </c>
      <c r="Q7149">
        <f t="shared" si="222"/>
        <v>10</v>
      </c>
      <c r="R7149" t="str">
        <f t="shared" si="223"/>
        <v>Mid-range</v>
      </c>
    </row>
    <row r="7150" spans="1:18" x14ac:dyDescent="0.35">
      <c r="A7150">
        <v>12789324</v>
      </c>
      <c r="B7150" t="s">
        <v>7611</v>
      </c>
      <c r="C7150">
        <v>95000</v>
      </c>
      <c r="D7150" t="s">
        <v>143</v>
      </c>
      <c r="E7150" t="s">
        <v>1744</v>
      </c>
      <c r="F7150" t="s">
        <v>4677</v>
      </c>
      <c r="G7150" t="s">
        <v>600</v>
      </c>
      <c r="H7150">
        <v>2021</v>
      </c>
      <c r="I7150">
        <v>2200</v>
      </c>
      <c r="J7150" t="s">
        <v>63</v>
      </c>
      <c r="K7150" t="s">
        <v>81</v>
      </c>
      <c r="L7150" t="s">
        <v>64</v>
      </c>
      <c r="M7150" t="s">
        <v>24</v>
      </c>
      <c r="N7150">
        <v>2457</v>
      </c>
      <c r="O7150" t="s">
        <v>6430</v>
      </c>
      <c r="P7150">
        <v>5</v>
      </c>
      <c r="Q7150">
        <f t="shared" si="222"/>
        <v>3</v>
      </c>
      <c r="R7150" t="str">
        <f t="shared" si="223"/>
        <v>Luxury</v>
      </c>
    </row>
    <row r="7151" spans="1:18" x14ac:dyDescent="0.35">
      <c r="A7151">
        <v>12789332</v>
      </c>
      <c r="B7151" t="s">
        <v>8872</v>
      </c>
      <c r="C7151">
        <v>50000</v>
      </c>
      <c r="D7151" t="s">
        <v>131</v>
      </c>
      <c r="E7151" t="s">
        <v>1201</v>
      </c>
      <c r="F7151" t="s">
        <v>8873</v>
      </c>
      <c r="G7151" t="s">
        <v>2054</v>
      </c>
      <c r="H7151">
        <v>2017</v>
      </c>
      <c r="I7151">
        <v>48500</v>
      </c>
      <c r="J7151" t="s">
        <v>86</v>
      </c>
      <c r="K7151" t="s">
        <v>22</v>
      </c>
      <c r="L7151" t="s">
        <v>64</v>
      </c>
      <c r="M7151" t="s">
        <v>24</v>
      </c>
      <c r="N7151">
        <v>1984</v>
      </c>
      <c r="O7151" t="s">
        <v>541</v>
      </c>
      <c r="P7151">
        <v>4</v>
      </c>
      <c r="Q7151">
        <f t="shared" si="222"/>
        <v>7</v>
      </c>
      <c r="R7151" t="str">
        <f t="shared" si="223"/>
        <v>Luxury</v>
      </c>
    </row>
    <row r="7152" spans="1:18" x14ac:dyDescent="0.35">
      <c r="A7152">
        <v>12789343</v>
      </c>
      <c r="B7152" t="s">
        <v>3756</v>
      </c>
      <c r="C7152">
        <v>13900</v>
      </c>
      <c r="D7152" t="s">
        <v>17</v>
      </c>
      <c r="E7152" t="s">
        <v>262</v>
      </c>
      <c r="F7152" t="s">
        <v>263</v>
      </c>
      <c r="G7152" t="s">
        <v>1668</v>
      </c>
      <c r="H7152">
        <v>2013</v>
      </c>
      <c r="I7152">
        <v>185000</v>
      </c>
      <c r="J7152" t="s">
        <v>86</v>
      </c>
      <c r="K7152" t="s">
        <v>22</v>
      </c>
      <c r="L7152" t="s">
        <v>23</v>
      </c>
      <c r="M7152" t="s">
        <v>24</v>
      </c>
      <c r="N7152">
        <v>1798</v>
      </c>
      <c r="O7152" t="s">
        <v>135</v>
      </c>
      <c r="P7152">
        <v>5</v>
      </c>
      <c r="Q7152">
        <f t="shared" si="222"/>
        <v>11</v>
      </c>
      <c r="R7152" t="str">
        <f t="shared" si="223"/>
        <v>Mid-range</v>
      </c>
    </row>
    <row r="7153" spans="1:18" x14ac:dyDescent="0.35">
      <c r="A7153">
        <v>12789344</v>
      </c>
      <c r="B7153" t="s">
        <v>8811</v>
      </c>
      <c r="C7153">
        <v>12990</v>
      </c>
      <c r="D7153" t="s">
        <v>17</v>
      </c>
      <c r="E7153" t="s">
        <v>258</v>
      </c>
      <c r="F7153" t="s">
        <v>351</v>
      </c>
      <c r="G7153" t="s">
        <v>8812</v>
      </c>
      <c r="H7153">
        <v>2008</v>
      </c>
      <c r="I7153">
        <v>286164</v>
      </c>
      <c r="J7153" t="s">
        <v>80</v>
      </c>
      <c r="K7153" t="s">
        <v>81</v>
      </c>
      <c r="L7153" t="s">
        <v>23</v>
      </c>
      <c r="M7153" t="s">
        <v>24</v>
      </c>
      <c r="N7153">
        <v>2694</v>
      </c>
      <c r="O7153" t="s">
        <v>33</v>
      </c>
      <c r="P7153">
        <v>3</v>
      </c>
      <c r="Q7153">
        <f t="shared" si="222"/>
        <v>16</v>
      </c>
      <c r="R7153" t="str">
        <f t="shared" si="223"/>
        <v>Mid-range</v>
      </c>
    </row>
    <row r="7154" spans="1:18" x14ac:dyDescent="0.35">
      <c r="A7154">
        <v>12789347</v>
      </c>
      <c r="B7154" t="s">
        <v>3472</v>
      </c>
      <c r="C7154">
        <v>86888</v>
      </c>
      <c r="D7154" t="s">
        <v>17</v>
      </c>
      <c r="E7154" t="s">
        <v>258</v>
      </c>
      <c r="F7154" t="s">
        <v>322</v>
      </c>
      <c r="G7154" t="s">
        <v>323</v>
      </c>
      <c r="H7154">
        <v>2022</v>
      </c>
      <c r="I7154">
        <v>65</v>
      </c>
      <c r="J7154" t="s">
        <v>275</v>
      </c>
      <c r="K7154" t="s">
        <v>22</v>
      </c>
      <c r="L7154" t="s">
        <v>31</v>
      </c>
      <c r="M7154" t="s">
        <v>24</v>
      </c>
      <c r="N7154">
        <v>2753</v>
      </c>
      <c r="O7154" t="s">
        <v>47</v>
      </c>
      <c r="P7154">
        <v>5</v>
      </c>
      <c r="Q7154">
        <f t="shared" si="222"/>
        <v>2</v>
      </c>
      <c r="R7154" t="str">
        <f t="shared" si="223"/>
        <v>Luxury</v>
      </c>
    </row>
    <row r="7155" spans="1:18" x14ac:dyDescent="0.35">
      <c r="A7155">
        <v>12789356</v>
      </c>
      <c r="B7155" t="s">
        <v>8874</v>
      </c>
      <c r="C7155">
        <v>47788</v>
      </c>
      <c r="D7155" t="s">
        <v>59</v>
      </c>
      <c r="E7155" t="s">
        <v>1949</v>
      </c>
      <c r="F7155" t="s">
        <v>4764</v>
      </c>
      <c r="G7155" t="s">
        <v>6103</v>
      </c>
      <c r="H7155">
        <v>2019</v>
      </c>
      <c r="I7155">
        <v>42826</v>
      </c>
      <c r="J7155" t="s">
        <v>21</v>
      </c>
      <c r="K7155" t="s">
        <v>22</v>
      </c>
      <c r="L7155" t="s">
        <v>31</v>
      </c>
      <c r="M7155" t="s">
        <v>24</v>
      </c>
      <c r="N7155">
        <v>1995</v>
      </c>
      <c r="O7155" t="s">
        <v>25</v>
      </c>
      <c r="P7155">
        <v>5</v>
      </c>
      <c r="Q7155">
        <f t="shared" si="222"/>
        <v>5</v>
      </c>
      <c r="R7155" t="str">
        <f t="shared" si="223"/>
        <v>Luxury</v>
      </c>
    </row>
    <row r="7156" spans="1:18" x14ac:dyDescent="0.35">
      <c r="A7156">
        <v>12789358</v>
      </c>
      <c r="B7156" t="s">
        <v>1943</v>
      </c>
      <c r="C7156">
        <v>11490</v>
      </c>
      <c r="D7156" t="s">
        <v>88</v>
      </c>
      <c r="E7156" t="s">
        <v>98</v>
      </c>
      <c r="F7156" t="s">
        <v>99</v>
      </c>
      <c r="G7156" t="s">
        <v>100</v>
      </c>
      <c r="H7156">
        <v>2009</v>
      </c>
      <c r="I7156">
        <v>116495</v>
      </c>
      <c r="J7156" t="s">
        <v>86</v>
      </c>
      <c r="K7156" t="s">
        <v>22</v>
      </c>
      <c r="L7156" t="s">
        <v>23</v>
      </c>
      <c r="M7156" t="s">
        <v>24</v>
      </c>
      <c r="N7156">
        <v>1975</v>
      </c>
      <c r="O7156" t="s">
        <v>33</v>
      </c>
      <c r="P7156">
        <v>5</v>
      </c>
      <c r="Q7156">
        <f t="shared" si="222"/>
        <v>15</v>
      </c>
      <c r="R7156" t="str">
        <f t="shared" si="223"/>
        <v>Mid-range</v>
      </c>
    </row>
    <row r="7157" spans="1:18" x14ac:dyDescent="0.35">
      <c r="A7157">
        <v>12789368</v>
      </c>
      <c r="B7157" t="s">
        <v>1842</v>
      </c>
      <c r="C7157">
        <v>40888</v>
      </c>
      <c r="D7157" t="s">
        <v>17</v>
      </c>
      <c r="E7157" t="s">
        <v>193</v>
      </c>
      <c r="F7157" t="s">
        <v>572</v>
      </c>
      <c r="G7157" t="s">
        <v>396</v>
      </c>
      <c r="H7157">
        <v>2017</v>
      </c>
      <c r="I7157">
        <v>50843</v>
      </c>
      <c r="J7157" t="s">
        <v>21</v>
      </c>
      <c r="K7157" t="s">
        <v>22</v>
      </c>
      <c r="L7157" t="s">
        <v>23</v>
      </c>
      <c r="M7157" t="s">
        <v>24</v>
      </c>
      <c r="N7157">
        <v>3456</v>
      </c>
      <c r="O7157" t="s">
        <v>116</v>
      </c>
      <c r="P7157">
        <v>7</v>
      </c>
      <c r="Q7157">
        <f t="shared" si="222"/>
        <v>7</v>
      </c>
      <c r="R7157" t="str">
        <f t="shared" si="223"/>
        <v>Luxury</v>
      </c>
    </row>
    <row r="7158" spans="1:18" x14ac:dyDescent="0.35">
      <c r="A7158">
        <v>12789375</v>
      </c>
      <c r="B7158" t="s">
        <v>8875</v>
      </c>
      <c r="C7158">
        <v>55990</v>
      </c>
      <c r="D7158" t="s">
        <v>17</v>
      </c>
      <c r="E7158" t="s">
        <v>153</v>
      </c>
      <c r="F7158" t="s">
        <v>8876</v>
      </c>
      <c r="G7158" t="s">
        <v>5081</v>
      </c>
      <c r="H7158">
        <v>2020</v>
      </c>
      <c r="I7158">
        <v>22580</v>
      </c>
      <c r="J7158" t="s">
        <v>21</v>
      </c>
      <c r="K7158" t="s">
        <v>22</v>
      </c>
      <c r="L7158" t="s">
        <v>23</v>
      </c>
      <c r="M7158" t="s">
        <v>24</v>
      </c>
      <c r="N7158">
        <v>2487</v>
      </c>
      <c r="O7158" t="s">
        <v>25</v>
      </c>
      <c r="P7158">
        <v>5</v>
      </c>
      <c r="Q7158">
        <f t="shared" si="222"/>
        <v>4</v>
      </c>
      <c r="R7158" t="str">
        <f t="shared" si="223"/>
        <v>Luxury</v>
      </c>
    </row>
    <row r="7159" spans="1:18" x14ac:dyDescent="0.35">
      <c r="A7159">
        <v>12789380</v>
      </c>
      <c r="B7159" t="s">
        <v>8877</v>
      </c>
      <c r="C7159">
        <v>44900</v>
      </c>
      <c r="D7159" t="s">
        <v>59</v>
      </c>
      <c r="E7159" t="s">
        <v>1311</v>
      </c>
      <c r="F7159" t="s">
        <v>5139</v>
      </c>
      <c r="G7159" t="s">
        <v>8878</v>
      </c>
      <c r="H7159">
        <v>2019</v>
      </c>
      <c r="I7159">
        <v>67500</v>
      </c>
      <c r="J7159" t="s">
        <v>21</v>
      </c>
      <c r="K7159" t="s">
        <v>22</v>
      </c>
      <c r="L7159" t="s">
        <v>64</v>
      </c>
      <c r="M7159" t="s">
        <v>24</v>
      </c>
      <c r="N7159">
        <v>1998</v>
      </c>
      <c r="O7159" t="s">
        <v>8879</v>
      </c>
      <c r="P7159">
        <v>5</v>
      </c>
      <c r="Q7159">
        <f t="shared" si="222"/>
        <v>5</v>
      </c>
      <c r="R7159" t="str">
        <f t="shared" si="223"/>
        <v>Luxury</v>
      </c>
    </row>
    <row r="7160" spans="1:18" x14ac:dyDescent="0.35">
      <c r="A7160">
        <v>12789382</v>
      </c>
      <c r="B7160" t="s">
        <v>8880</v>
      </c>
      <c r="C7160">
        <v>6300</v>
      </c>
      <c r="D7160" t="s">
        <v>143</v>
      </c>
      <c r="E7160" t="s">
        <v>1109</v>
      </c>
      <c r="F7160" t="s">
        <v>1110</v>
      </c>
      <c r="G7160" t="s">
        <v>1252</v>
      </c>
      <c r="H7160">
        <v>2007</v>
      </c>
      <c r="I7160">
        <v>238000</v>
      </c>
      <c r="J7160" t="s">
        <v>21</v>
      </c>
      <c r="K7160" t="s">
        <v>22</v>
      </c>
      <c r="L7160" t="s">
        <v>23</v>
      </c>
      <c r="M7160" t="s">
        <v>24</v>
      </c>
      <c r="N7160">
        <v>2457</v>
      </c>
      <c r="O7160" t="s">
        <v>47</v>
      </c>
      <c r="P7160">
        <v>5</v>
      </c>
      <c r="Q7160">
        <f t="shared" si="222"/>
        <v>17</v>
      </c>
      <c r="R7160" t="str">
        <f t="shared" si="223"/>
        <v>Budget</v>
      </c>
    </row>
    <row r="7161" spans="1:18" x14ac:dyDescent="0.35">
      <c r="A7161">
        <v>12789394</v>
      </c>
      <c r="B7161" t="s">
        <v>7335</v>
      </c>
      <c r="C7161">
        <v>11000</v>
      </c>
      <c r="D7161" t="s">
        <v>188</v>
      </c>
      <c r="E7161" t="s">
        <v>333</v>
      </c>
      <c r="F7161" t="s">
        <v>842</v>
      </c>
      <c r="G7161" t="s">
        <v>3734</v>
      </c>
      <c r="H7161">
        <v>2012</v>
      </c>
      <c r="I7161">
        <v>152000</v>
      </c>
      <c r="J7161" t="s">
        <v>21</v>
      </c>
      <c r="K7161" t="s">
        <v>22</v>
      </c>
      <c r="L7161" t="s">
        <v>23</v>
      </c>
      <c r="M7161" t="s">
        <v>24</v>
      </c>
      <c r="N7161">
        <v>3470</v>
      </c>
      <c r="O7161" t="s">
        <v>47</v>
      </c>
      <c r="P7161">
        <v>8</v>
      </c>
      <c r="Q7161">
        <f t="shared" si="222"/>
        <v>12</v>
      </c>
      <c r="R7161" t="str">
        <f t="shared" si="223"/>
        <v>Mid-range</v>
      </c>
    </row>
    <row r="7162" spans="1:18" x14ac:dyDescent="0.35">
      <c r="A7162">
        <v>12789402</v>
      </c>
      <c r="B7162" t="s">
        <v>7374</v>
      </c>
      <c r="C7162">
        <v>9999</v>
      </c>
      <c r="D7162" t="s">
        <v>127</v>
      </c>
      <c r="E7162">
        <v>6</v>
      </c>
      <c r="F7162" t="s">
        <v>3092</v>
      </c>
      <c r="G7162" t="s">
        <v>7375</v>
      </c>
      <c r="H7162">
        <v>2012</v>
      </c>
      <c r="I7162">
        <v>167000</v>
      </c>
      <c r="J7162" t="s">
        <v>86</v>
      </c>
      <c r="K7162" t="s">
        <v>81</v>
      </c>
      <c r="L7162" t="s">
        <v>23</v>
      </c>
      <c r="M7162" t="s">
        <v>24</v>
      </c>
      <c r="N7162">
        <v>2488</v>
      </c>
      <c r="O7162" t="s">
        <v>33</v>
      </c>
      <c r="P7162">
        <v>5</v>
      </c>
      <c r="Q7162">
        <f t="shared" si="222"/>
        <v>12</v>
      </c>
      <c r="R7162" t="str">
        <f t="shared" si="223"/>
        <v>Budget</v>
      </c>
    </row>
    <row r="7163" spans="1:18" x14ac:dyDescent="0.35">
      <c r="A7163">
        <v>12789409</v>
      </c>
      <c r="B7163" t="s">
        <v>2912</v>
      </c>
      <c r="C7163">
        <v>21000</v>
      </c>
      <c r="D7163" t="s">
        <v>127</v>
      </c>
      <c r="E7163" t="s">
        <v>556</v>
      </c>
      <c r="F7163" t="s">
        <v>1634</v>
      </c>
      <c r="G7163" t="s">
        <v>146</v>
      </c>
      <c r="H7163">
        <v>2017</v>
      </c>
      <c r="I7163">
        <v>110100</v>
      </c>
      <c r="J7163" t="s">
        <v>80</v>
      </c>
      <c r="K7163" t="s">
        <v>81</v>
      </c>
      <c r="L7163" t="s">
        <v>31</v>
      </c>
      <c r="M7163" t="s">
        <v>24</v>
      </c>
      <c r="N7163">
        <v>3196</v>
      </c>
      <c r="O7163" t="s">
        <v>47</v>
      </c>
      <c r="P7163">
        <v>3</v>
      </c>
      <c r="Q7163">
        <f t="shared" si="222"/>
        <v>7</v>
      </c>
      <c r="R7163" t="str">
        <f t="shared" si="223"/>
        <v>Mid-range</v>
      </c>
    </row>
    <row r="7164" spans="1:18" x14ac:dyDescent="0.35">
      <c r="A7164">
        <v>12789414</v>
      </c>
      <c r="B7164" t="s">
        <v>8881</v>
      </c>
      <c r="C7164">
        <v>59500</v>
      </c>
      <c r="D7164" t="s">
        <v>17</v>
      </c>
      <c r="E7164" t="s">
        <v>171</v>
      </c>
      <c r="F7164" t="s">
        <v>771</v>
      </c>
      <c r="G7164" t="s">
        <v>8882</v>
      </c>
      <c r="H7164">
        <v>2006</v>
      </c>
      <c r="I7164">
        <v>147500</v>
      </c>
      <c r="J7164" t="s">
        <v>21</v>
      </c>
      <c r="K7164" t="s">
        <v>81</v>
      </c>
      <c r="L7164" t="s">
        <v>31</v>
      </c>
      <c r="M7164" t="s">
        <v>24</v>
      </c>
      <c r="N7164">
        <v>4164</v>
      </c>
      <c r="O7164" t="s">
        <v>891</v>
      </c>
      <c r="P7164">
        <v>6</v>
      </c>
      <c r="Q7164">
        <f t="shared" si="222"/>
        <v>18</v>
      </c>
      <c r="R7164" t="str">
        <f t="shared" si="223"/>
        <v>Luxury</v>
      </c>
    </row>
    <row r="7165" spans="1:18" x14ac:dyDescent="0.35">
      <c r="A7165">
        <v>12789418</v>
      </c>
      <c r="B7165" t="s">
        <v>8883</v>
      </c>
      <c r="C7165">
        <v>18000</v>
      </c>
      <c r="D7165" t="s">
        <v>76</v>
      </c>
      <c r="E7165" t="s">
        <v>77</v>
      </c>
      <c r="F7165" t="s">
        <v>8884</v>
      </c>
      <c r="G7165" t="s">
        <v>5445</v>
      </c>
      <c r="H7165">
        <v>2011</v>
      </c>
      <c r="I7165">
        <v>140000</v>
      </c>
      <c r="J7165" t="s">
        <v>80</v>
      </c>
      <c r="K7165" t="s">
        <v>81</v>
      </c>
      <c r="L7165" t="s">
        <v>31</v>
      </c>
      <c r="M7165" t="s">
        <v>24</v>
      </c>
      <c r="N7165">
        <v>2999</v>
      </c>
      <c r="O7165" t="s">
        <v>116</v>
      </c>
      <c r="P7165">
        <v>3</v>
      </c>
      <c r="Q7165">
        <f t="shared" si="222"/>
        <v>13</v>
      </c>
      <c r="R7165" t="str">
        <f t="shared" si="223"/>
        <v>Mid-range</v>
      </c>
    </row>
    <row r="7166" spans="1:18" x14ac:dyDescent="0.35">
      <c r="A7166">
        <v>12789419</v>
      </c>
      <c r="B7166" t="s">
        <v>8885</v>
      </c>
      <c r="C7166">
        <v>10000</v>
      </c>
      <c r="D7166" t="s">
        <v>533</v>
      </c>
      <c r="E7166" t="s">
        <v>8886</v>
      </c>
      <c r="F7166" t="s">
        <v>1435</v>
      </c>
      <c r="G7166" t="s">
        <v>8887</v>
      </c>
      <c r="H7166">
        <v>2012</v>
      </c>
      <c r="I7166">
        <v>175000</v>
      </c>
      <c r="J7166" t="s">
        <v>86</v>
      </c>
      <c r="K7166" t="s">
        <v>81</v>
      </c>
      <c r="L7166" t="s">
        <v>23</v>
      </c>
      <c r="M7166" t="s">
        <v>24</v>
      </c>
      <c r="N7166">
        <v>1995</v>
      </c>
      <c r="O7166" t="s">
        <v>2003</v>
      </c>
      <c r="P7166">
        <v>5</v>
      </c>
      <c r="Q7166">
        <f t="shared" si="222"/>
        <v>12</v>
      </c>
      <c r="R7166" t="str">
        <f t="shared" si="223"/>
        <v>Budget</v>
      </c>
    </row>
    <row r="7167" spans="1:18" x14ac:dyDescent="0.35">
      <c r="A7167">
        <v>12789426</v>
      </c>
      <c r="B7167" t="s">
        <v>156</v>
      </c>
      <c r="C7167">
        <v>20000</v>
      </c>
      <c r="D7167" t="s">
        <v>17</v>
      </c>
      <c r="E7167" t="s">
        <v>157</v>
      </c>
      <c r="F7167" t="s">
        <v>158</v>
      </c>
      <c r="G7167" t="s">
        <v>159</v>
      </c>
      <c r="H7167">
        <v>2004</v>
      </c>
      <c r="I7167">
        <v>340</v>
      </c>
      <c r="J7167" t="s">
        <v>21</v>
      </c>
      <c r="K7167" t="s">
        <v>22</v>
      </c>
      <c r="L7167" t="s">
        <v>31</v>
      </c>
      <c r="M7167" t="s">
        <v>24</v>
      </c>
      <c r="N7167">
        <v>2982</v>
      </c>
      <c r="O7167" t="s">
        <v>47</v>
      </c>
      <c r="P7167">
        <v>8</v>
      </c>
      <c r="Q7167">
        <f t="shared" si="222"/>
        <v>20</v>
      </c>
      <c r="R7167" t="str">
        <f t="shared" si="223"/>
        <v>Mid-range</v>
      </c>
    </row>
    <row r="7168" spans="1:18" x14ac:dyDescent="0.35">
      <c r="A7168">
        <v>12789443</v>
      </c>
      <c r="B7168" t="s">
        <v>4099</v>
      </c>
      <c r="C7168">
        <v>38000</v>
      </c>
      <c r="D7168" t="s">
        <v>17</v>
      </c>
      <c r="E7168" t="s">
        <v>642</v>
      </c>
      <c r="F7168" t="s">
        <v>924</v>
      </c>
      <c r="G7168" t="s">
        <v>1808</v>
      </c>
      <c r="H7168">
        <v>2018</v>
      </c>
      <c r="I7168">
        <v>99950</v>
      </c>
      <c r="J7168" t="s">
        <v>63</v>
      </c>
      <c r="K7168" t="s">
        <v>22</v>
      </c>
      <c r="L7168" t="s">
        <v>540</v>
      </c>
      <c r="M7168" t="s">
        <v>24</v>
      </c>
      <c r="N7168">
        <v>2494</v>
      </c>
      <c r="O7168" t="s">
        <v>47</v>
      </c>
      <c r="P7168">
        <v>5</v>
      </c>
      <c r="Q7168">
        <f t="shared" si="222"/>
        <v>6</v>
      </c>
      <c r="R7168" t="str">
        <f t="shared" si="223"/>
        <v>Mid-range</v>
      </c>
    </row>
    <row r="7169" spans="1:18" x14ac:dyDescent="0.35">
      <c r="A7169">
        <v>12789458</v>
      </c>
      <c r="B7169" t="s">
        <v>4789</v>
      </c>
      <c r="C7169">
        <v>28490</v>
      </c>
      <c r="D7169" t="s">
        <v>42</v>
      </c>
      <c r="E7169" t="s">
        <v>71</v>
      </c>
      <c r="F7169" t="s">
        <v>4790</v>
      </c>
      <c r="G7169" t="s">
        <v>4775</v>
      </c>
      <c r="H7169">
        <v>2016</v>
      </c>
      <c r="I7169">
        <v>125000</v>
      </c>
      <c r="J7169" t="s">
        <v>63</v>
      </c>
      <c r="K7169" t="s">
        <v>81</v>
      </c>
      <c r="L7169" t="s">
        <v>23</v>
      </c>
      <c r="M7169" t="s">
        <v>24</v>
      </c>
      <c r="N7169">
        <v>3565</v>
      </c>
      <c r="O7169" t="s">
        <v>3344</v>
      </c>
      <c r="P7169">
        <v>5</v>
      </c>
      <c r="Q7169">
        <f t="shared" si="222"/>
        <v>8</v>
      </c>
      <c r="R7169" t="str">
        <f t="shared" si="223"/>
        <v>Mid-range</v>
      </c>
    </row>
    <row r="7170" spans="1:18" x14ac:dyDescent="0.35">
      <c r="A7170">
        <v>12789467</v>
      </c>
      <c r="B7170" t="s">
        <v>8888</v>
      </c>
      <c r="C7170">
        <v>129000</v>
      </c>
      <c r="D7170" t="s">
        <v>449</v>
      </c>
      <c r="E7170" t="s">
        <v>2762</v>
      </c>
      <c r="F7170" t="s">
        <v>763</v>
      </c>
      <c r="G7170" t="s">
        <v>8889</v>
      </c>
      <c r="H7170">
        <v>2020</v>
      </c>
      <c r="I7170">
        <v>17501</v>
      </c>
      <c r="J7170" t="s">
        <v>21</v>
      </c>
      <c r="K7170" t="s">
        <v>22</v>
      </c>
      <c r="L7170" t="s">
        <v>64</v>
      </c>
      <c r="M7170" t="s">
        <v>24</v>
      </c>
      <c r="N7170">
        <v>1997</v>
      </c>
      <c r="O7170" t="s">
        <v>47</v>
      </c>
      <c r="P7170">
        <v>5</v>
      </c>
      <c r="Q7170">
        <f t="shared" si="222"/>
        <v>4</v>
      </c>
      <c r="R7170" t="str">
        <f t="shared" si="223"/>
        <v>Luxury</v>
      </c>
    </row>
    <row r="7171" spans="1:18" x14ac:dyDescent="0.35">
      <c r="A7171">
        <v>12789475</v>
      </c>
      <c r="B7171" t="s">
        <v>6869</v>
      </c>
      <c r="C7171">
        <v>16500</v>
      </c>
      <c r="D7171" t="s">
        <v>27</v>
      </c>
      <c r="E7171" t="s">
        <v>821</v>
      </c>
      <c r="F7171" t="s">
        <v>6870</v>
      </c>
      <c r="G7171" t="s">
        <v>4592</v>
      </c>
      <c r="H7171">
        <v>2010</v>
      </c>
      <c r="I7171">
        <v>180000</v>
      </c>
      <c r="J7171" t="s">
        <v>63</v>
      </c>
      <c r="K7171" t="s">
        <v>22</v>
      </c>
      <c r="L7171" t="s">
        <v>64</v>
      </c>
      <c r="M7171" t="s">
        <v>24</v>
      </c>
      <c r="N7171">
        <v>1796</v>
      </c>
      <c r="O7171" t="s">
        <v>47</v>
      </c>
      <c r="P7171">
        <v>5</v>
      </c>
      <c r="Q7171">
        <f t="shared" ref="Q7171:Q7234" si="224">2024-H7171</f>
        <v>14</v>
      </c>
      <c r="R7171" t="str">
        <f t="shared" ref="R7171:R7234" si="225">IF(C7171&lt;=10000,"Budget",IF(C7171&lt;=40000,"Mid-range","Luxury"))</f>
        <v>Mid-range</v>
      </c>
    </row>
    <row r="7172" spans="1:18" x14ac:dyDescent="0.35">
      <c r="A7172">
        <v>12789476</v>
      </c>
      <c r="B7172" t="s">
        <v>8890</v>
      </c>
      <c r="C7172">
        <v>30000</v>
      </c>
      <c r="D7172" t="s">
        <v>328</v>
      </c>
      <c r="E7172" t="s">
        <v>598</v>
      </c>
      <c r="F7172" t="s">
        <v>543</v>
      </c>
      <c r="G7172" t="s">
        <v>531</v>
      </c>
      <c r="H7172">
        <v>2018</v>
      </c>
      <c r="I7172">
        <v>24448</v>
      </c>
      <c r="J7172" t="s">
        <v>21</v>
      </c>
      <c r="K7172" t="s">
        <v>22</v>
      </c>
      <c r="L7172" t="s">
        <v>23</v>
      </c>
      <c r="M7172" t="s">
        <v>24</v>
      </c>
      <c r="N7172">
        <v>1799</v>
      </c>
      <c r="O7172" t="s">
        <v>25</v>
      </c>
      <c r="P7172">
        <v>5</v>
      </c>
      <c r="Q7172">
        <f t="shared" si="224"/>
        <v>6</v>
      </c>
      <c r="R7172" t="str">
        <f t="shared" si="225"/>
        <v>Mid-range</v>
      </c>
    </row>
    <row r="7173" spans="1:18" x14ac:dyDescent="0.35">
      <c r="A7173">
        <v>12789488</v>
      </c>
      <c r="B7173" t="s">
        <v>8891</v>
      </c>
      <c r="C7173">
        <v>148000</v>
      </c>
      <c r="D7173" t="s">
        <v>249</v>
      </c>
      <c r="E7173" t="s">
        <v>1315</v>
      </c>
      <c r="F7173" t="s">
        <v>2012</v>
      </c>
      <c r="G7173" t="s">
        <v>4298</v>
      </c>
      <c r="H7173">
        <v>2020</v>
      </c>
      <c r="I7173">
        <v>21633</v>
      </c>
      <c r="J7173" t="s">
        <v>21</v>
      </c>
      <c r="K7173" t="s">
        <v>22</v>
      </c>
      <c r="L7173" t="s">
        <v>64</v>
      </c>
      <c r="M7173" t="s">
        <v>24</v>
      </c>
      <c r="N7173">
        <v>2894</v>
      </c>
      <c r="O7173" t="s">
        <v>25</v>
      </c>
      <c r="P7173">
        <v>5</v>
      </c>
      <c r="Q7173">
        <f t="shared" si="224"/>
        <v>4</v>
      </c>
      <c r="R7173" t="str">
        <f t="shared" si="225"/>
        <v>Luxury</v>
      </c>
    </row>
    <row r="7174" spans="1:18" x14ac:dyDescent="0.35">
      <c r="A7174">
        <v>12789540</v>
      </c>
      <c r="B7174" t="s">
        <v>8892</v>
      </c>
      <c r="C7174">
        <v>170000</v>
      </c>
      <c r="D7174" t="s">
        <v>2312</v>
      </c>
      <c r="E7174" t="s">
        <v>8893</v>
      </c>
      <c r="F7174" t="s">
        <v>8894</v>
      </c>
      <c r="G7174" t="s">
        <v>8895</v>
      </c>
      <c r="H7174">
        <v>2019</v>
      </c>
      <c r="I7174">
        <v>18820</v>
      </c>
      <c r="J7174" t="s">
        <v>393</v>
      </c>
      <c r="K7174" t="s">
        <v>22</v>
      </c>
      <c r="L7174" t="s">
        <v>64</v>
      </c>
      <c r="M7174" t="s">
        <v>24</v>
      </c>
      <c r="N7174">
        <v>6162</v>
      </c>
      <c r="O7174" t="s">
        <v>135</v>
      </c>
      <c r="P7174">
        <v>4</v>
      </c>
      <c r="Q7174">
        <f t="shared" si="224"/>
        <v>5</v>
      </c>
      <c r="R7174" t="str">
        <f t="shared" si="225"/>
        <v>Luxury</v>
      </c>
    </row>
    <row r="7175" spans="1:18" x14ac:dyDescent="0.35">
      <c r="A7175">
        <v>12789559</v>
      </c>
      <c r="B7175" t="s">
        <v>8896</v>
      </c>
      <c r="C7175">
        <v>56990</v>
      </c>
      <c r="D7175" t="s">
        <v>165</v>
      </c>
      <c r="E7175" t="s">
        <v>184</v>
      </c>
      <c r="F7175" t="s">
        <v>2842</v>
      </c>
      <c r="G7175" t="s">
        <v>8716</v>
      </c>
      <c r="H7175">
        <v>2022</v>
      </c>
      <c r="I7175">
        <v>7500</v>
      </c>
      <c r="J7175" t="s">
        <v>21</v>
      </c>
      <c r="K7175" t="s">
        <v>22</v>
      </c>
      <c r="L7175" t="s">
        <v>23</v>
      </c>
      <c r="M7175" t="s">
        <v>247</v>
      </c>
      <c r="N7175">
        <v>2488</v>
      </c>
      <c r="O7175" t="s">
        <v>47</v>
      </c>
      <c r="P7175">
        <v>7</v>
      </c>
      <c r="Q7175">
        <f t="shared" si="224"/>
        <v>2</v>
      </c>
      <c r="R7175" t="str">
        <f t="shared" si="225"/>
        <v>Luxury</v>
      </c>
    </row>
    <row r="7176" spans="1:18" x14ac:dyDescent="0.35">
      <c r="A7176">
        <v>12789560</v>
      </c>
      <c r="B7176" t="s">
        <v>8897</v>
      </c>
      <c r="C7176">
        <v>40130</v>
      </c>
      <c r="D7176" t="s">
        <v>165</v>
      </c>
      <c r="E7176" t="s">
        <v>584</v>
      </c>
      <c r="F7176" t="s">
        <v>8898</v>
      </c>
      <c r="G7176" t="s">
        <v>6537</v>
      </c>
      <c r="H7176">
        <v>2022</v>
      </c>
      <c r="I7176">
        <v>1540</v>
      </c>
      <c r="J7176" t="s">
        <v>21</v>
      </c>
      <c r="K7176" t="s">
        <v>22</v>
      </c>
      <c r="L7176" t="s">
        <v>23</v>
      </c>
      <c r="M7176" t="s">
        <v>247</v>
      </c>
      <c r="N7176">
        <v>1499</v>
      </c>
      <c r="O7176" t="s">
        <v>47</v>
      </c>
      <c r="P7176">
        <v>5</v>
      </c>
      <c r="Q7176">
        <f t="shared" si="224"/>
        <v>2</v>
      </c>
      <c r="R7176" t="str">
        <f t="shared" si="225"/>
        <v>Luxury</v>
      </c>
    </row>
    <row r="7177" spans="1:18" x14ac:dyDescent="0.35">
      <c r="A7177">
        <v>12789561</v>
      </c>
      <c r="B7177" t="s">
        <v>8899</v>
      </c>
      <c r="C7177">
        <v>45000</v>
      </c>
      <c r="D7177" t="s">
        <v>165</v>
      </c>
      <c r="E7177" t="s">
        <v>184</v>
      </c>
      <c r="F7177" t="s">
        <v>7071</v>
      </c>
      <c r="G7177" t="s">
        <v>8900</v>
      </c>
      <c r="H7177">
        <v>2022</v>
      </c>
      <c r="I7177">
        <v>5500</v>
      </c>
      <c r="J7177" t="s">
        <v>21</v>
      </c>
      <c r="K7177" t="s">
        <v>22</v>
      </c>
      <c r="L7177" t="s">
        <v>23</v>
      </c>
      <c r="M7177" t="s">
        <v>247</v>
      </c>
      <c r="N7177">
        <v>2488</v>
      </c>
      <c r="O7177" t="s">
        <v>135</v>
      </c>
      <c r="P7177">
        <v>7</v>
      </c>
      <c r="Q7177">
        <f t="shared" si="224"/>
        <v>2</v>
      </c>
      <c r="R7177" t="str">
        <f t="shared" si="225"/>
        <v>Luxury</v>
      </c>
    </row>
    <row r="7178" spans="1:18" x14ac:dyDescent="0.35">
      <c r="A7178">
        <v>12789562</v>
      </c>
      <c r="B7178" t="s">
        <v>8901</v>
      </c>
      <c r="C7178">
        <v>7390</v>
      </c>
      <c r="D7178" t="s">
        <v>49</v>
      </c>
      <c r="E7178" t="s">
        <v>716</v>
      </c>
      <c r="F7178" t="s">
        <v>717</v>
      </c>
      <c r="G7178" t="s">
        <v>1169</v>
      </c>
      <c r="H7178">
        <v>2010</v>
      </c>
      <c r="I7178">
        <v>179000</v>
      </c>
      <c r="J7178" t="s">
        <v>21</v>
      </c>
      <c r="K7178" t="s">
        <v>81</v>
      </c>
      <c r="L7178" t="s">
        <v>23</v>
      </c>
      <c r="M7178" t="s">
        <v>24</v>
      </c>
      <c r="N7178">
        <v>1997</v>
      </c>
      <c r="O7178" t="s">
        <v>69</v>
      </c>
      <c r="P7178">
        <v>5</v>
      </c>
      <c r="Q7178">
        <f t="shared" si="224"/>
        <v>14</v>
      </c>
      <c r="R7178" t="str">
        <f t="shared" si="225"/>
        <v>Budget</v>
      </c>
    </row>
    <row r="7179" spans="1:18" x14ac:dyDescent="0.35">
      <c r="A7179">
        <v>12789577</v>
      </c>
      <c r="B7179" t="s">
        <v>8902</v>
      </c>
      <c r="C7179">
        <v>22975</v>
      </c>
      <c r="D7179" t="s">
        <v>42</v>
      </c>
      <c r="E7179" t="s">
        <v>179</v>
      </c>
      <c r="F7179" t="s">
        <v>403</v>
      </c>
      <c r="G7179" t="s">
        <v>1291</v>
      </c>
      <c r="H7179">
        <v>2014</v>
      </c>
      <c r="I7179">
        <v>162326</v>
      </c>
      <c r="J7179" t="s">
        <v>80</v>
      </c>
      <c r="K7179" t="s">
        <v>81</v>
      </c>
      <c r="L7179" t="s">
        <v>31</v>
      </c>
      <c r="M7179" t="s">
        <v>24</v>
      </c>
      <c r="N7179">
        <v>2776</v>
      </c>
      <c r="O7179" t="s">
        <v>47</v>
      </c>
      <c r="P7179">
        <v>2</v>
      </c>
      <c r="Q7179">
        <f t="shared" si="224"/>
        <v>10</v>
      </c>
      <c r="R7179" t="str">
        <f t="shared" si="225"/>
        <v>Mid-range</v>
      </c>
    </row>
    <row r="7180" spans="1:18" x14ac:dyDescent="0.35">
      <c r="A7180">
        <v>12789585</v>
      </c>
      <c r="B7180" t="s">
        <v>8903</v>
      </c>
      <c r="C7180">
        <v>26100</v>
      </c>
      <c r="D7180" t="s">
        <v>1059</v>
      </c>
      <c r="E7180" t="s">
        <v>7271</v>
      </c>
      <c r="F7180" t="s">
        <v>8904</v>
      </c>
      <c r="G7180" t="s">
        <v>331</v>
      </c>
      <c r="H7180">
        <v>2017</v>
      </c>
      <c r="I7180">
        <v>73660</v>
      </c>
      <c r="J7180" t="s">
        <v>86</v>
      </c>
      <c r="K7180" t="s">
        <v>22</v>
      </c>
      <c r="L7180" t="s">
        <v>64</v>
      </c>
      <c r="M7180" t="s">
        <v>24</v>
      </c>
      <c r="N7180">
        <v>1742</v>
      </c>
      <c r="O7180" t="s">
        <v>33</v>
      </c>
      <c r="P7180">
        <v>5</v>
      </c>
      <c r="Q7180">
        <f t="shared" si="224"/>
        <v>7</v>
      </c>
      <c r="R7180" t="str">
        <f t="shared" si="225"/>
        <v>Mid-range</v>
      </c>
    </row>
    <row r="7181" spans="1:18" x14ac:dyDescent="0.35">
      <c r="A7181">
        <v>12789590</v>
      </c>
      <c r="B7181" t="s">
        <v>2907</v>
      </c>
      <c r="C7181">
        <v>69555</v>
      </c>
      <c r="D7181" t="s">
        <v>76</v>
      </c>
      <c r="E7181" t="s">
        <v>77</v>
      </c>
      <c r="F7181" t="s">
        <v>2908</v>
      </c>
      <c r="G7181" t="s">
        <v>1627</v>
      </c>
      <c r="H7181">
        <v>2021</v>
      </c>
      <c r="I7181">
        <v>48800</v>
      </c>
      <c r="J7181" t="s">
        <v>182</v>
      </c>
      <c r="K7181" t="s">
        <v>22</v>
      </c>
      <c r="L7181" t="s">
        <v>31</v>
      </c>
      <c r="M7181" t="s">
        <v>24</v>
      </c>
      <c r="N7181">
        <v>2999</v>
      </c>
      <c r="O7181" t="s">
        <v>116</v>
      </c>
      <c r="P7181">
        <v>5</v>
      </c>
      <c r="Q7181">
        <f t="shared" si="224"/>
        <v>3</v>
      </c>
      <c r="R7181" t="str">
        <f t="shared" si="225"/>
        <v>Luxury</v>
      </c>
    </row>
    <row r="7182" spans="1:18" x14ac:dyDescent="0.35">
      <c r="A7182">
        <v>12789601</v>
      </c>
      <c r="B7182" t="s">
        <v>8905</v>
      </c>
      <c r="C7182">
        <v>31990</v>
      </c>
      <c r="D7182" t="s">
        <v>42</v>
      </c>
      <c r="E7182" t="s">
        <v>179</v>
      </c>
      <c r="F7182" t="s">
        <v>1289</v>
      </c>
      <c r="G7182" t="s">
        <v>204</v>
      </c>
      <c r="H7182">
        <v>2015</v>
      </c>
      <c r="I7182">
        <v>140557</v>
      </c>
      <c r="J7182" t="s">
        <v>205</v>
      </c>
      <c r="K7182" t="s">
        <v>81</v>
      </c>
      <c r="L7182" t="s">
        <v>31</v>
      </c>
      <c r="M7182" t="s">
        <v>24</v>
      </c>
      <c r="N7182">
        <v>2776</v>
      </c>
      <c r="O7182" t="s">
        <v>47</v>
      </c>
      <c r="P7182">
        <v>5</v>
      </c>
      <c r="Q7182">
        <f t="shared" si="224"/>
        <v>9</v>
      </c>
      <c r="R7182" t="str">
        <f t="shared" si="225"/>
        <v>Mid-range</v>
      </c>
    </row>
    <row r="7183" spans="1:18" x14ac:dyDescent="0.35">
      <c r="A7183">
        <v>12789602</v>
      </c>
      <c r="B7183" t="s">
        <v>5290</v>
      </c>
      <c r="C7183">
        <v>16888</v>
      </c>
      <c r="D7183" t="s">
        <v>88</v>
      </c>
      <c r="E7183" t="s">
        <v>1335</v>
      </c>
      <c r="F7183" t="s">
        <v>109</v>
      </c>
      <c r="G7183" t="s">
        <v>4002</v>
      </c>
      <c r="H7183">
        <v>2012</v>
      </c>
      <c r="I7183">
        <v>156294</v>
      </c>
      <c r="J7183" t="s">
        <v>21</v>
      </c>
      <c r="K7183" t="s">
        <v>22</v>
      </c>
      <c r="L7183" t="s">
        <v>31</v>
      </c>
      <c r="M7183" t="s">
        <v>24</v>
      </c>
      <c r="N7183">
        <v>1995</v>
      </c>
      <c r="O7183" t="s">
        <v>33</v>
      </c>
      <c r="P7183">
        <v>5</v>
      </c>
      <c r="Q7183">
        <f t="shared" si="224"/>
        <v>12</v>
      </c>
      <c r="R7183" t="str">
        <f t="shared" si="225"/>
        <v>Mid-range</v>
      </c>
    </row>
    <row r="7184" spans="1:18" x14ac:dyDescent="0.35">
      <c r="A7184">
        <v>12789608</v>
      </c>
      <c r="B7184" t="s">
        <v>8906</v>
      </c>
      <c r="C7184">
        <v>56990</v>
      </c>
      <c r="D7184" t="s">
        <v>17</v>
      </c>
      <c r="E7184" t="s">
        <v>1771</v>
      </c>
      <c r="F7184" t="s">
        <v>3629</v>
      </c>
      <c r="G7184" t="s">
        <v>7515</v>
      </c>
      <c r="H7184">
        <v>2018</v>
      </c>
      <c r="I7184">
        <v>56055</v>
      </c>
      <c r="J7184" t="s">
        <v>21</v>
      </c>
      <c r="K7184" t="s">
        <v>22</v>
      </c>
      <c r="L7184" t="s">
        <v>31</v>
      </c>
      <c r="M7184" t="s">
        <v>24</v>
      </c>
      <c r="N7184">
        <v>2753</v>
      </c>
      <c r="O7184" t="s">
        <v>116</v>
      </c>
      <c r="P7184">
        <v>7</v>
      </c>
      <c r="Q7184">
        <f t="shared" si="224"/>
        <v>6</v>
      </c>
      <c r="R7184" t="str">
        <f t="shared" si="225"/>
        <v>Luxury</v>
      </c>
    </row>
    <row r="7185" spans="1:18" x14ac:dyDescent="0.35">
      <c r="A7185">
        <v>12789609</v>
      </c>
      <c r="B7185" t="s">
        <v>8907</v>
      </c>
      <c r="C7185">
        <v>82990</v>
      </c>
      <c r="D7185" t="s">
        <v>27</v>
      </c>
      <c r="E7185" t="s">
        <v>1854</v>
      </c>
      <c r="F7185" t="s">
        <v>1426</v>
      </c>
      <c r="G7185" t="s">
        <v>1855</v>
      </c>
      <c r="H7185">
        <v>2017</v>
      </c>
      <c r="I7185">
        <v>122047</v>
      </c>
      <c r="J7185" t="s">
        <v>21</v>
      </c>
      <c r="K7185" t="s">
        <v>22</v>
      </c>
      <c r="L7185" t="s">
        <v>31</v>
      </c>
      <c r="M7185" t="s">
        <v>24</v>
      </c>
      <c r="N7185">
        <v>2987</v>
      </c>
      <c r="O7185" t="s">
        <v>33</v>
      </c>
      <c r="P7185">
        <v>7</v>
      </c>
      <c r="Q7185">
        <f t="shared" si="224"/>
        <v>7</v>
      </c>
      <c r="R7185" t="str">
        <f t="shared" si="225"/>
        <v>Luxury</v>
      </c>
    </row>
    <row r="7186" spans="1:18" x14ac:dyDescent="0.35">
      <c r="A7186">
        <v>12789617</v>
      </c>
      <c r="B7186" t="s">
        <v>4971</v>
      </c>
      <c r="C7186">
        <v>86990</v>
      </c>
      <c r="D7186" t="s">
        <v>59</v>
      </c>
      <c r="E7186" t="s">
        <v>826</v>
      </c>
      <c r="F7186" t="s">
        <v>604</v>
      </c>
      <c r="G7186" t="s">
        <v>1234</v>
      </c>
      <c r="H7186">
        <v>2019</v>
      </c>
      <c r="I7186">
        <v>77058</v>
      </c>
      <c r="J7186" t="s">
        <v>21</v>
      </c>
      <c r="K7186" t="s">
        <v>22</v>
      </c>
      <c r="L7186" t="s">
        <v>31</v>
      </c>
      <c r="M7186" t="s">
        <v>24</v>
      </c>
      <c r="N7186">
        <v>2993</v>
      </c>
      <c r="O7186" t="s">
        <v>33</v>
      </c>
      <c r="P7186">
        <v>5</v>
      </c>
      <c r="Q7186">
        <f t="shared" si="224"/>
        <v>5</v>
      </c>
      <c r="R7186" t="str">
        <f t="shared" si="225"/>
        <v>Luxury</v>
      </c>
    </row>
    <row r="7187" spans="1:18" x14ac:dyDescent="0.35">
      <c r="A7187">
        <v>12789650</v>
      </c>
      <c r="B7187" t="s">
        <v>8908</v>
      </c>
      <c r="C7187">
        <v>26735</v>
      </c>
      <c r="D7187" t="s">
        <v>127</v>
      </c>
      <c r="E7187" t="s">
        <v>466</v>
      </c>
      <c r="F7187" t="s">
        <v>548</v>
      </c>
      <c r="G7187" t="s">
        <v>211</v>
      </c>
      <c r="H7187">
        <v>2016</v>
      </c>
      <c r="I7187">
        <v>79798</v>
      </c>
      <c r="J7187" t="s">
        <v>21</v>
      </c>
      <c r="K7187" t="s">
        <v>22</v>
      </c>
      <c r="L7187" t="s">
        <v>23</v>
      </c>
      <c r="M7187" t="s">
        <v>24</v>
      </c>
      <c r="N7187">
        <v>1997</v>
      </c>
      <c r="O7187" t="s">
        <v>116</v>
      </c>
      <c r="P7187">
        <v>5</v>
      </c>
      <c r="Q7187">
        <f t="shared" si="224"/>
        <v>8</v>
      </c>
      <c r="R7187" t="str">
        <f t="shared" si="225"/>
        <v>Mid-range</v>
      </c>
    </row>
    <row r="7188" spans="1:18" x14ac:dyDescent="0.35">
      <c r="A7188">
        <v>12789652</v>
      </c>
      <c r="B7188" t="s">
        <v>8909</v>
      </c>
      <c r="C7188">
        <v>75790</v>
      </c>
      <c r="D7188" t="s">
        <v>88</v>
      </c>
      <c r="E7188" t="s">
        <v>3275</v>
      </c>
      <c r="F7188" t="s">
        <v>8910</v>
      </c>
      <c r="G7188" t="s">
        <v>3277</v>
      </c>
      <c r="H7188">
        <v>2022</v>
      </c>
      <c r="I7188">
        <v>16</v>
      </c>
      <c r="J7188" t="s">
        <v>21</v>
      </c>
      <c r="K7188" t="s">
        <v>22</v>
      </c>
      <c r="L7188" t="s">
        <v>31</v>
      </c>
      <c r="M7188" t="s">
        <v>32</v>
      </c>
      <c r="N7188">
        <v>2199</v>
      </c>
      <c r="O7188" t="s">
        <v>47</v>
      </c>
      <c r="P7188">
        <v>7</v>
      </c>
      <c r="Q7188">
        <f t="shared" si="224"/>
        <v>2</v>
      </c>
      <c r="R7188" t="str">
        <f t="shared" si="225"/>
        <v>Luxury</v>
      </c>
    </row>
    <row r="7189" spans="1:18" x14ac:dyDescent="0.35">
      <c r="A7189">
        <v>12789654</v>
      </c>
      <c r="B7189" t="s">
        <v>8911</v>
      </c>
      <c r="C7189">
        <v>18990</v>
      </c>
      <c r="D7189" t="s">
        <v>143</v>
      </c>
      <c r="E7189" t="s">
        <v>812</v>
      </c>
      <c r="F7189" t="s">
        <v>2336</v>
      </c>
      <c r="G7189" t="s">
        <v>1091</v>
      </c>
      <c r="H7189">
        <v>2014</v>
      </c>
      <c r="I7189">
        <v>68738</v>
      </c>
      <c r="J7189" t="s">
        <v>63</v>
      </c>
      <c r="K7189" t="s">
        <v>22</v>
      </c>
      <c r="L7189" t="s">
        <v>64</v>
      </c>
      <c r="M7189" t="s">
        <v>24</v>
      </c>
      <c r="N7189">
        <v>2498</v>
      </c>
      <c r="O7189" t="s">
        <v>541</v>
      </c>
      <c r="P7189">
        <v>5</v>
      </c>
      <c r="Q7189">
        <f t="shared" si="224"/>
        <v>10</v>
      </c>
      <c r="R7189" t="str">
        <f t="shared" si="225"/>
        <v>Mid-range</v>
      </c>
    </row>
    <row r="7190" spans="1:18" x14ac:dyDescent="0.35">
      <c r="A7190">
        <v>12789658</v>
      </c>
      <c r="B7190" t="s">
        <v>609</v>
      </c>
      <c r="C7190">
        <v>28990</v>
      </c>
      <c r="D7190" t="s">
        <v>88</v>
      </c>
      <c r="E7190" t="s">
        <v>108</v>
      </c>
      <c r="F7190" t="s">
        <v>513</v>
      </c>
      <c r="G7190" t="s">
        <v>610</v>
      </c>
      <c r="H7190">
        <v>2019</v>
      </c>
      <c r="I7190">
        <v>54360</v>
      </c>
      <c r="J7190" t="s">
        <v>21</v>
      </c>
      <c r="K7190" t="s">
        <v>22</v>
      </c>
      <c r="L7190" t="s">
        <v>23</v>
      </c>
      <c r="M7190" t="s">
        <v>24</v>
      </c>
      <c r="N7190">
        <v>1999</v>
      </c>
      <c r="O7190" t="s">
        <v>135</v>
      </c>
      <c r="P7190">
        <v>5</v>
      </c>
      <c r="Q7190">
        <f t="shared" si="224"/>
        <v>5</v>
      </c>
      <c r="R7190" t="str">
        <f t="shared" si="225"/>
        <v>Mid-range</v>
      </c>
    </row>
    <row r="7191" spans="1:18" x14ac:dyDescent="0.35">
      <c r="A7191">
        <v>12789659</v>
      </c>
      <c r="B7191" t="s">
        <v>8912</v>
      </c>
      <c r="C7191">
        <v>34888</v>
      </c>
      <c r="D7191" t="s">
        <v>59</v>
      </c>
      <c r="E7191" t="s">
        <v>826</v>
      </c>
      <c r="F7191" t="s">
        <v>1391</v>
      </c>
      <c r="G7191" t="s">
        <v>5832</v>
      </c>
      <c r="H7191">
        <v>2014</v>
      </c>
      <c r="I7191">
        <v>149960</v>
      </c>
      <c r="J7191" t="s">
        <v>21</v>
      </c>
      <c r="K7191" t="s">
        <v>22</v>
      </c>
      <c r="L7191" t="s">
        <v>31</v>
      </c>
      <c r="M7191" t="s">
        <v>24</v>
      </c>
      <c r="N7191">
        <v>1995</v>
      </c>
      <c r="O7191" t="s">
        <v>47</v>
      </c>
      <c r="P7191">
        <v>5</v>
      </c>
      <c r="Q7191">
        <f t="shared" si="224"/>
        <v>10</v>
      </c>
      <c r="R7191" t="str">
        <f t="shared" si="225"/>
        <v>Mid-range</v>
      </c>
    </row>
    <row r="7192" spans="1:18" x14ac:dyDescent="0.35">
      <c r="A7192">
        <v>12789660</v>
      </c>
      <c r="B7192" t="s">
        <v>8913</v>
      </c>
      <c r="C7192">
        <v>32900</v>
      </c>
      <c r="D7192" t="s">
        <v>102</v>
      </c>
      <c r="E7192" t="s">
        <v>222</v>
      </c>
      <c r="F7192" t="s">
        <v>1246</v>
      </c>
      <c r="G7192" t="s">
        <v>2287</v>
      </c>
      <c r="H7192">
        <v>2018</v>
      </c>
      <c r="I7192">
        <v>55990</v>
      </c>
      <c r="J7192" t="s">
        <v>86</v>
      </c>
      <c r="K7192" t="s">
        <v>22</v>
      </c>
      <c r="L7192" t="s">
        <v>64</v>
      </c>
      <c r="M7192" t="s">
        <v>24</v>
      </c>
      <c r="N7192">
        <v>1395</v>
      </c>
      <c r="O7192" t="s">
        <v>47</v>
      </c>
      <c r="P7192">
        <v>5</v>
      </c>
      <c r="Q7192">
        <f t="shared" si="224"/>
        <v>6</v>
      </c>
      <c r="R7192" t="str">
        <f t="shared" si="225"/>
        <v>Mid-range</v>
      </c>
    </row>
    <row r="7193" spans="1:18" x14ac:dyDescent="0.35">
      <c r="A7193">
        <v>12789693</v>
      </c>
      <c r="B7193" t="s">
        <v>8914</v>
      </c>
      <c r="C7193">
        <v>22500</v>
      </c>
      <c r="D7193" t="s">
        <v>143</v>
      </c>
      <c r="E7193" t="s">
        <v>812</v>
      </c>
      <c r="F7193" t="s">
        <v>813</v>
      </c>
      <c r="G7193" t="s">
        <v>452</v>
      </c>
      <c r="H7193">
        <v>2013</v>
      </c>
      <c r="I7193">
        <v>129000</v>
      </c>
      <c r="J7193" t="s">
        <v>63</v>
      </c>
      <c r="K7193" t="s">
        <v>22</v>
      </c>
      <c r="L7193" t="s">
        <v>64</v>
      </c>
      <c r="M7193" t="s">
        <v>24</v>
      </c>
      <c r="N7193">
        <v>2457</v>
      </c>
      <c r="O7193" t="s">
        <v>8915</v>
      </c>
      <c r="P7193">
        <v>5</v>
      </c>
      <c r="Q7193">
        <f t="shared" si="224"/>
        <v>11</v>
      </c>
      <c r="R7193" t="str">
        <f t="shared" si="225"/>
        <v>Mid-range</v>
      </c>
    </row>
    <row r="7194" spans="1:18" x14ac:dyDescent="0.35">
      <c r="A7194">
        <v>12789707</v>
      </c>
      <c r="B7194" t="s">
        <v>6294</v>
      </c>
      <c r="C7194">
        <v>36990</v>
      </c>
      <c r="D7194" t="s">
        <v>143</v>
      </c>
      <c r="E7194" t="s">
        <v>144</v>
      </c>
      <c r="F7194" t="s">
        <v>2848</v>
      </c>
      <c r="G7194" t="s">
        <v>592</v>
      </c>
      <c r="H7194">
        <v>2020</v>
      </c>
      <c r="I7194">
        <v>64359</v>
      </c>
      <c r="J7194" t="s">
        <v>21</v>
      </c>
      <c r="K7194" t="s">
        <v>22</v>
      </c>
      <c r="L7194" t="s">
        <v>23</v>
      </c>
      <c r="M7194" t="s">
        <v>24</v>
      </c>
      <c r="N7194">
        <v>2498</v>
      </c>
      <c r="O7194" t="s">
        <v>47</v>
      </c>
      <c r="P7194">
        <v>5</v>
      </c>
      <c r="Q7194">
        <f t="shared" si="224"/>
        <v>4</v>
      </c>
      <c r="R7194" t="str">
        <f t="shared" si="225"/>
        <v>Mid-range</v>
      </c>
    </row>
    <row r="7195" spans="1:18" x14ac:dyDescent="0.35">
      <c r="A7195">
        <v>12789728</v>
      </c>
      <c r="B7195" t="s">
        <v>469</v>
      </c>
      <c r="C7195">
        <v>37990</v>
      </c>
      <c r="D7195" t="s">
        <v>165</v>
      </c>
      <c r="E7195" t="s">
        <v>166</v>
      </c>
      <c r="F7195" t="s">
        <v>470</v>
      </c>
      <c r="G7195" t="s">
        <v>471</v>
      </c>
      <c r="H7195">
        <v>2015</v>
      </c>
      <c r="I7195">
        <v>87089</v>
      </c>
      <c r="J7195" t="s">
        <v>338</v>
      </c>
      <c r="K7195" t="s">
        <v>22</v>
      </c>
      <c r="L7195" t="s">
        <v>31</v>
      </c>
      <c r="M7195" t="s">
        <v>24</v>
      </c>
      <c r="N7195">
        <v>2440</v>
      </c>
      <c r="O7195" t="s">
        <v>135</v>
      </c>
      <c r="P7195">
        <v>5</v>
      </c>
      <c r="Q7195">
        <f t="shared" si="224"/>
        <v>9</v>
      </c>
      <c r="R7195" t="str">
        <f t="shared" si="225"/>
        <v>Mid-range</v>
      </c>
    </row>
    <row r="7196" spans="1:18" x14ac:dyDescent="0.35">
      <c r="A7196">
        <v>12789729</v>
      </c>
      <c r="B7196" t="s">
        <v>8312</v>
      </c>
      <c r="C7196">
        <v>30990</v>
      </c>
      <c r="D7196" t="s">
        <v>143</v>
      </c>
      <c r="E7196" t="s">
        <v>144</v>
      </c>
      <c r="F7196" t="s">
        <v>354</v>
      </c>
      <c r="G7196" t="s">
        <v>146</v>
      </c>
      <c r="H7196">
        <v>2016</v>
      </c>
      <c r="I7196">
        <v>87596</v>
      </c>
      <c r="J7196" t="s">
        <v>21</v>
      </c>
      <c r="K7196" t="s">
        <v>22</v>
      </c>
      <c r="L7196" t="s">
        <v>23</v>
      </c>
      <c r="M7196" t="s">
        <v>24</v>
      </c>
      <c r="N7196">
        <v>2498</v>
      </c>
      <c r="O7196" t="s">
        <v>116</v>
      </c>
      <c r="P7196">
        <v>5</v>
      </c>
      <c r="Q7196">
        <f t="shared" si="224"/>
        <v>8</v>
      </c>
      <c r="R7196" t="str">
        <f t="shared" si="225"/>
        <v>Mid-range</v>
      </c>
    </row>
    <row r="7197" spans="1:18" x14ac:dyDescent="0.35">
      <c r="A7197">
        <v>12789740</v>
      </c>
      <c r="B7197" t="s">
        <v>6730</v>
      </c>
      <c r="C7197">
        <v>28777</v>
      </c>
      <c r="D7197" t="s">
        <v>102</v>
      </c>
      <c r="E7197" t="s">
        <v>473</v>
      </c>
      <c r="F7197" t="s">
        <v>6196</v>
      </c>
      <c r="G7197" t="s">
        <v>2539</v>
      </c>
      <c r="H7197">
        <v>2014</v>
      </c>
      <c r="I7197">
        <v>150345</v>
      </c>
      <c r="J7197" t="s">
        <v>338</v>
      </c>
      <c r="K7197" t="s">
        <v>22</v>
      </c>
      <c r="L7197" t="s">
        <v>31</v>
      </c>
      <c r="M7197" t="s">
        <v>24</v>
      </c>
      <c r="N7197">
        <v>1968</v>
      </c>
      <c r="O7197" t="s">
        <v>116</v>
      </c>
      <c r="P7197">
        <v>5</v>
      </c>
      <c r="Q7197">
        <f t="shared" si="224"/>
        <v>10</v>
      </c>
      <c r="R7197" t="str">
        <f t="shared" si="225"/>
        <v>Mid-range</v>
      </c>
    </row>
    <row r="7198" spans="1:18" x14ac:dyDescent="0.35">
      <c r="A7198">
        <v>12789751</v>
      </c>
      <c r="B7198" t="s">
        <v>7832</v>
      </c>
      <c r="C7198">
        <v>35950</v>
      </c>
      <c r="D7198" t="s">
        <v>143</v>
      </c>
      <c r="E7198" t="s">
        <v>144</v>
      </c>
      <c r="F7198" t="s">
        <v>1905</v>
      </c>
      <c r="G7198" t="s">
        <v>531</v>
      </c>
      <c r="H7198">
        <v>2018</v>
      </c>
      <c r="I7198">
        <v>85347</v>
      </c>
      <c r="J7198" t="s">
        <v>21</v>
      </c>
      <c r="K7198" t="s">
        <v>22</v>
      </c>
      <c r="L7198" t="s">
        <v>23</v>
      </c>
      <c r="M7198" t="s">
        <v>24</v>
      </c>
      <c r="N7198">
        <v>2498</v>
      </c>
      <c r="O7198" t="s">
        <v>47</v>
      </c>
      <c r="P7198">
        <v>5</v>
      </c>
      <c r="Q7198">
        <f t="shared" si="224"/>
        <v>6</v>
      </c>
      <c r="R7198" t="str">
        <f t="shared" si="225"/>
        <v>Mid-range</v>
      </c>
    </row>
    <row r="7199" spans="1:18" x14ac:dyDescent="0.35">
      <c r="A7199">
        <v>12789773</v>
      </c>
      <c r="B7199" t="s">
        <v>3656</v>
      </c>
      <c r="C7199">
        <v>20990</v>
      </c>
      <c r="D7199" t="s">
        <v>42</v>
      </c>
      <c r="E7199" t="s">
        <v>730</v>
      </c>
      <c r="F7199" t="s">
        <v>622</v>
      </c>
      <c r="G7199" t="s">
        <v>3657</v>
      </c>
      <c r="H7199">
        <v>2017</v>
      </c>
      <c r="I7199">
        <v>60400</v>
      </c>
      <c r="J7199" t="s">
        <v>21</v>
      </c>
      <c r="K7199" t="s">
        <v>22</v>
      </c>
      <c r="L7199" t="s">
        <v>23</v>
      </c>
      <c r="M7199" t="s">
        <v>24</v>
      </c>
      <c r="N7199">
        <v>1364</v>
      </c>
      <c r="O7199" t="s">
        <v>25</v>
      </c>
      <c r="P7199">
        <v>5</v>
      </c>
      <c r="Q7199">
        <f t="shared" si="224"/>
        <v>7</v>
      </c>
      <c r="R7199" t="str">
        <f t="shared" si="225"/>
        <v>Mid-range</v>
      </c>
    </row>
    <row r="7200" spans="1:18" x14ac:dyDescent="0.35">
      <c r="A7200">
        <v>12789774</v>
      </c>
      <c r="B7200" t="s">
        <v>8916</v>
      </c>
      <c r="C7200">
        <v>23990</v>
      </c>
      <c r="D7200" t="s">
        <v>88</v>
      </c>
      <c r="E7200" t="s">
        <v>98</v>
      </c>
      <c r="F7200" t="s">
        <v>3882</v>
      </c>
      <c r="G7200" t="s">
        <v>5273</v>
      </c>
      <c r="H7200">
        <v>2016</v>
      </c>
      <c r="I7200">
        <v>41530</v>
      </c>
      <c r="J7200" t="s">
        <v>86</v>
      </c>
      <c r="K7200" t="s">
        <v>22</v>
      </c>
      <c r="L7200" t="s">
        <v>23</v>
      </c>
      <c r="M7200" t="s">
        <v>24</v>
      </c>
      <c r="N7200">
        <v>1797</v>
      </c>
      <c r="O7200" t="s">
        <v>25</v>
      </c>
      <c r="P7200">
        <v>5</v>
      </c>
      <c r="Q7200">
        <f t="shared" si="224"/>
        <v>8</v>
      </c>
      <c r="R7200" t="str">
        <f t="shared" si="225"/>
        <v>Mid-range</v>
      </c>
    </row>
    <row r="7201" spans="1:18" x14ac:dyDescent="0.35">
      <c r="A7201">
        <v>12789775</v>
      </c>
      <c r="B7201" t="s">
        <v>8917</v>
      </c>
      <c r="C7201">
        <v>21990</v>
      </c>
      <c r="D7201" t="s">
        <v>102</v>
      </c>
      <c r="E7201" t="s">
        <v>1066</v>
      </c>
      <c r="F7201" t="s">
        <v>6011</v>
      </c>
      <c r="G7201" t="s">
        <v>4132</v>
      </c>
      <c r="H7201">
        <v>2019</v>
      </c>
      <c r="I7201">
        <v>57808</v>
      </c>
      <c r="J7201" t="s">
        <v>86</v>
      </c>
      <c r="K7201" t="s">
        <v>22</v>
      </c>
      <c r="L7201" t="s">
        <v>64</v>
      </c>
      <c r="M7201" t="s">
        <v>24</v>
      </c>
      <c r="N7201">
        <v>999</v>
      </c>
      <c r="O7201" t="s">
        <v>116</v>
      </c>
      <c r="P7201">
        <v>5</v>
      </c>
      <c r="Q7201">
        <f t="shared" si="224"/>
        <v>5</v>
      </c>
      <c r="R7201" t="str">
        <f t="shared" si="225"/>
        <v>Mid-range</v>
      </c>
    </row>
    <row r="7202" spans="1:18" x14ac:dyDescent="0.35">
      <c r="A7202">
        <v>12789781</v>
      </c>
      <c r="B7202" t="s">
        <v>5301</v>
      </c>
      <c r="C7202">
        <v>79800</v>
      </c>
      <c r="D7202" t="s">
        <v>17</v>
      </c>
      <c r="E7202" t="s">
        <v>258</v>
      </c>
      <c r="F7202" t="s">
        <v>322</v>
      </c>
      <c r="G7202" t="s">
        <v>2415</v>
      </c>
      <c r="H7202">
        <v>2020</v>
      </c>
      <c r="I7202">
        <v>21198</v>
      </c>
      <c r="J7202" t="s">
        <v>275</v>
      </c>
      <c r="K7202" t="s">
        <v>22</v>
      </c>
      <c r="L7202" t="s">
        <v>31</v>
      </c>
      <c r="M7202" t="s">
        <v>24</v>
      </c>
      <c r="N7202">
        <v>2753</v>
      </c>
      <c r="O7202" t="s">
        <v>47</v>
      </c>
      <c r="P7202">
        <v>5</v>
      </c>
      <c r="Q7202">
        <f t="shared" si="224"/>
        <v>4</v>
      </c>
      <c r="R7202" t="str">
        <f t="shared" si="225"/>
        <v>Luxury</v>
      </c>
    </row>
    <row r="7203" spans="1:18" x14ac:dyDescent="0.35">
      <c r="A7203">
        <v>12789800</v>
      </c>
      <c r="B7203" t="s">
        <v>3227</v>
      </c>
      <c r="C7203">
        <v>23990</v>
      </c>
      <c r="D7203" t="s">
        <v>88</v>
      </c>
      <c r="E7203" t="s">
        <v>94</v>
      </c>
      <c r="F7203" t="s">
        <v>670</v>
      </c>
      <c r="G7203" t="s">
        <v>671</v>
      </c>
      <c r="H7203">
        <v>2013</v>
      </c>
      <c r="I7203">
        <v>169995</v>
      </c>
      <c r="J7203" t="s">
        <v>21</v>
      </c>
      <c r="K7203" t="s">
        <v>22</v>
      </c>
      <c r="L7203" t="s">
        <v>31</v>
      </c>
      <c r="M7203" t="s">
        <v>24</v>
      </c>
      <c r="N7203">
        <v>2199</v>
      </c>
      <c r="O7203" t="s">
        <v>25</v>
      </c>
      <c r="P7203">
        <v>7</v>
      </c>
      <c r="Q7203">
        <f t="shared" si="224"/>
        <v>11</v>
      </c>
      <c r="R7203" t="str">
        <f t="shared" si="225"/>
        <v>Mid-range</v>
      </c>
    </row>
    <row r="7204" spans="1:18" x14ac:dyDescent="0.35">
      <c r="A7204">
        <v>12789814</v>
      </c>
      <c r="B7204" t="s">
        <v>882</v>
      </c>
      <c r="C7204">
        <v>22000</v>
      </c>
      <c r="D7204" t="s">
        <v>17</v>
      </c>
      <c r="E7204" t="s">
        <v>157</v>
      </c>
      <c r="F7204" t="s">
        <v>158</v>
      </c>
      <c r="G7204" t="s">
        <v>883</v>
      </c>
      <c r="H7204">
        <v>2009</v>
      </c>
      <c r="I7204">
        <v>346900</v>
      </c>
      <c r="J7204" t="s">
        <v>21</v>
      </c>
      <c r="K7204" t="s">
        <v>81</v>
      </c>
      <c r="L7204" t="s">
        <v>31</v>
      </c>
      <c r="M7204" t="s">
        <v>24</v>
      </c>
      <c r="N7204">
        <v>2982</v>
      </c>
      <c r="O7204" t="s">
        <v>33</v>
      </c>
      <c r="P7204">
        <v>8</v>
      </c>
      <c r="Q7204">
        <f t="shared" si="224"/>
        <v>15</v>
      </c>
      <c r="R7204" t="str">
        <f t="shared" si="225"/>
        <v>Mid-range</v>
      </c>
    </row>
    <row r="7205" spans="1:18" x14ac:dyDescent="0.35">
      <c r="A7205">
        <v>12789833</v>
      </c>
      <c r="B7205" t="s">
        <v>3467</v>
      </c>
      <c r="C7205">
        <v>59990</v>
      </c>
      <c r="D7205" t="s">
        <v>249</v>
      </c>
      <c r="E7205" t="s">
        <v>1315</v>
      </c>
      <c r="F7205" t="s">
        <v>251</v>
      </c>
      <c r="G7205" t="s">
        <v>1091</v>
      </c>
      <c r="H7205">
        <v>2015</v>
      </c>
      <c r="I7205">
        <v>100488</v>
      </c>
      <c r="J7205" t="s">
        <v>21</v>
      </c>
      <c r="K7205" t="s">
        <v>22</v>
      </c>
      <c r="L7205" t="s">
        <v>64</v>
      </c>
      <c r="M7205" t="s">
        <v>24</v>
      </c>
      <c r="N7205">
        <v>2997</v>
      </c>
      <c r="O7205" t="s">
        <v>47</v>
      </c>
      <c r="P7205">
        <v>5</v>
      </c>
      <c r="Q7205">
        <f t="shared" si="224"/>
        <v>9</v>
      </c>
      <c r="R7205" t="str">
        <f t="shared" si="225"/>
        <v>Luxury</v>
      </c>
    </row>
    <row r="7206" spans="1:18" x14ac:dyDescent="0.35">
      <c r="A7206">
        <v>12789834</v>
      </c>
      <c r="B7206" t="s">
        <v>8918</v>
      </c>
      <c r="C7206">
        <v>86990</v>
      </c>
      <c r="D7206" t="s">
        <v>7671</v>
      </c>
      <c r="E7206" t="s">
        <v>8919</v>
      </c>
      <c r="F7206" t="s">
        <v>114</v>
      </c>
      <c r="G7206" t="s">
        <v>8920</v>
      </c>
      <c r="H7206">
        <v>2017</v>
      </c>
      <c r="I7206">
        <v>44325</v>
      </c>
      <c r="J7206" t="s">
        <v>21</v>
      </c>
      <c r="K7206" t="s">
        <v>22</v>
      </c>
      <c r="L7206" t="s">
        <v>31</v>
      </c>
      <c r="M7206" t="s">
        <v>24</v>
      </c>
      <c r="N7206">
        <v>2987</v>
      </c>
      <c r="O7206" t="s">
        <v>69</v>
      </c>
      <c r="P7206">
        <v>5</v>
      </c>
      <c r="Q7206">
        <f t="shared" si="224"/>
        <v>7</v>
      </c>
      <c r="R7206" t="str">
        <f t="shared" si="225"/>
        <v>Luxury</v>
      </c>
    </row>
    <row r="7207" spans="1:18" x14ac:dyDescent="0.35">
      <c r="A7207">
        <v>12789842</v>
      </c>
      <c r="B7207" t="s">
        <v>8921</v>
      </c>
      <c r="C7207">
        <v>82888</v>
      </c>
      <c r="D7207" t="s">
        <v>27</v>
      </c>
      <c r="E7207" t="s">
        <v>3976</v>
      </c>
      <c r="F7207" t="s">
        <v>1852</v>
      </c>
      <c r="G7207" t="s">
        <v>3977</v>
      </c>
      <c r="H7207">
        <v>2019</v>
      </c>
      <c r="I7207">
        <v>31872</v>
      </c>
      <c r="J7207" t="s">
        <v>21</v>
      </c>
      <c r="K7207" t="s">
        <v>22</v>
      </c>
      <c r="L7207" t="s">
        <v>31</v>
      </c>
      <c r="M7207" t="s">
        <v>24</v>
      </c>
      <c r="N7207">
        <v>2987</v>
      </c>
      <c r="O7207" t="s">
        <v>47</v>
      </c>
      <c r="P7207">
        <v>5</v>
      </c>
      <c r="Q7207">
        <f t="shared" si="224"/>
        <v>5</v>
      </c>
      <c r="R7207" t="str">
        <f t="shared" si="225"/>
        <v>Luxury</v>
      </c>
    </row>
    <row r="7208" spans="1:18" x14ac:dyDescent="0.35">
      <c r="A7208">
        <v>12789844</v>
      </c>
      <c r="B7208" t="s">
        <v>2477</v>
      </c>
      <c r="C7208">
        <v>30990</v>
      </c>
      <c r="D7208" t="s">
        <v>127</v>
      </c>
      <c r="E7208" t="s">
        <v>466</v>
      </c>
      <c r="F7208" t="s">
        <v>1592</v>
      </c>
      <c r="G7208" t="s">
        <v>1275</v>
      </c>
      <c r="H7208">
        <v>2018</v>
      </c>
      <c r="I7208">
        <v>139001</v>
      </c>
      <c r="J7208" t="s">
        <v>21</v>
      </c>
      <c r="K7208" t="s">
        <v>22</v>
      </c>
      <c r="L7208" t="s">
        <v>23</v>
      </c>
      <c r="M7208" t="s">
        <v>24</v>
      </c>
      <c r="N7208">
        <v>2488</v>
      </c>
      <c r="O7208" t="s">
        <v>47</v>
      </c>
      <c r="P7208">
        <v>5</v>
      </c>
      <c r="Q7208">
        <f t="shared" si="224"/>
        <v>6</v>
      </c>
      <c r="R7208" t="str">
        <f t="shared" si="225"/>
        <v>Mid-range</v>
      </c>
    </row>
    <row r="7209" spans="1:18" x14ac:dyDescent="0.35">
      <c r="A7209">
        <v>12789868</v>
      </c>
      <c r="B7209" t="s">
        <v>8922</v>
      </c>
      <c r="C7209">
        <v>13999</v>
      </c>
      <c r="D7209" t="s">
        <v>188</v>
      </c>
      <c r="E7209" t="s">
        <v>1483</v>
      </c>
      <c r="F7209" t="s">
        <v>954</v>
      </c>
      <c r="G7209" t="s">
        <v>8923</v>
      </c>
      <c r="H7209">
        <v>2013</v>
      </c>
      <c r="I7209">
        <v>121284</v>
      </c>
      <c r="J7209" t="s">
        <v>86</v>
      </c>
      <c r="K7209" t="s">
        <v>22</v>
      </c>
      <c r="L7209" t="s">
        <v>23</v>
      </c>
      <c r="M7209" t="s">
        <v>24</v>
      </c>
      <c r="N7209">
        <v>1999</v>
      </c>
      <c r="O7209" t="s">
        <v>33</v>
      </c>
      <c r="P7209">
        <v>5</v>
      </c>
      <c r="Q7209">
        <f t="shared" si="224"/>
        <v>11</v>
      </c>
      <c r="R7209" t="str">
        <f t="shared" si="225"/>
        <v>Mid-range</v>
      </c>
    </row>
    <row r="7210" spans="1:18" x14ac:dyDescent="0.35">
      <c r="A7210">
        <v>12789870</v>
      </c>
      <c r="B7210" t="s">
        <v>1910</v>
      </c>
      <c r="C7210">
        <v>34990</v>
      </c>
      <c r="D7210" t="s">
        <v>17</v>
      </c>
      <c r="E7210" t="s">
        <v>262</v>
      </c>
      <c r="F7210" t="s">
        <v>924</v>
      </c>
      <c r="G7210" t="s">
        <v>1911</v>
      </c>
      <c r="H7210">
        <v>2019</v>
      </c>
      <c r="I7210">
        <v>60595</v>
      </c>
      <c r="J7210" t="s">
        <v>86</v>
      </c>
      <c r="K7210" t="s">
        <v>22</v>
      </c>
      <c r="L7210" t="s">
        <v>540</v>
      </c>
      <c r="M7210" t="s">
        <v>24</v>
      </c>
      <c r="N7210">
        <v>1798</v>
      </c>
      <c r="O7210" t="s">
        <v>135</v>
      </c>
      <c r="P7210">
        <v>5</v>
      </c>
      <c r="Q7210">
        <f t="shared" si="224"/>
        <v>5</v>
      </c>
      <c r="R7210" t="str">
        <f t="shared" si="225"/>
        <v>Mid-range</v>
      </c>
    </row>
    <row r="7211" spans="1:18" x14ac:dyDescent="0.35">
      <c r="A7211">
        <v>12789896</v>
      </c>
      <c r="B7211" t="s">
        <v>8924</v>
      </c>
      <c r="C7211">
        <v>16995</v>
      </c>
      <c r="D7211" t="s">
        <v>88</v>
      </c>
      <c r="E7211" t="s">
        <v>1335</v>
      </c>
      <c r="F7211" t="s">
        <v>109</v>
      </c>
      <c r="G7211" t="s">
        <v>4002</v>
      </c>
      <c r="H7211">
        <v>2010</v>
      </c>
      <c r="I7211">
        <v>119024</v>
      </c>
      <c r="J7211" t="s">
        <v>21</v>
      </c>
      <c r="K7211" t="s">
        <v>22</v>
      </c>
      <c r="L7211" t="s">
        <v>31</v>
      </c>
      <c r="M7211" t="s">
        <v>24</v>
      </c>
      <c r="N7211">
        <v>1995</v>
      </c>
      <c r="O7211" t="s">
        <v>135</v>
      </c>
      <c r="P7211">
        <v>5</v>
      </c>
      <c r="Q7211">
        <f t="shared" si="224"/>
        <v>14</v>
      </c>
      <c r="R7211" t="str">
        <f t="shared" si="225"/>
        <v>Mid-range</v>
      </c>
    </row>
    <row r="7212" spans="1:18" x14ac:dyDescent="0.35">
      <c r="A7212">
        <v>12789901</v>
      </c>
      <c r="B7212" t="s">
        <v>8925</v>
      </c>
      <c r="C7212">
        <v>37990</v>
      </c>
      <c r="D7212" t="s">
        <v>102</v>
      </c>
      <c r="E7212" t="s">
        <v>5388</v>
      </c>
      <c r="F7212" t="s">
        <v>8926</v>
      </c>
      <c r="G7212" t="s">
        <v>8927</v>
      </c>
      <c r="H7212">
        <v>2021</v>
      </c>
      <c r="I7212">
        <v>23318</v>
      </c>
      <c r="J7212" t="s">
        <v>21</v>
      </c>
      <c r="K7212" t="s">
        <v>22</v>
      </c>
      <c r="L7212" t="s">
        <v>64</v>
      </c>
      <c r="M7212" t="s">
        <v>24</v>
      </c>
      <c r="N7212">
        <v>1395</v>
      </c>
      <c r="O7212" t="s">
        <v>69</v>
      </c>
      <c r="P7212">
        <v>5</v>
      </c>
      <c r="Q7212">
        <f t="shared" si="224"/>
        <v>3</v>
      </c>
      <c r="R7212" t="str">
        <f t="shared" si="225"/>
        <v>Mid-range</v>
      </c>
    </row>
    <row r="7213" spans="1:18" x14ac:dyDescent="0.35">
      <c r="A7213">
        <v>12789902</v>
      </c>
      <c r="B7213" t="s">
        <v>1694</v>
      </c>
      <c r="C7213">
        <v>52990</v>
      </c>
      <c r="D7213" t="s">
        <v>127</v>
      </c>
      <c r="E7213" t="s">
        <v>466</v>
      </c>
      <c r="F7213" t="s">
        <v>1695</v>
      </c>
      <c r="G7213" t="s">
        <v>865</v>
      </c>
      <c r="H7213">
        <v>2022</v>
      </c>
      <c r="I7213">
        <v>1080</v>
      </c>
      <c r="J7213" t="s">
        <v>21</v>
      </c>
      <c r="K7213" t="s">
        <v>22</v>
      </c>
      <c r="L7213" t="s">
        <v>23</v>
      </c>
      <c r="M7213" t="s">
        <v>24</v>
      </c>
      <c r="N7213">
        <v>2488</v>
      </c>
      <c r="O7213" t="s">
        <v>69</v>
      </c>
      <c r="P7213">
        <v>5</v>
      </c>
      <c r="Q7213">
        <f t="shared" si="224"/>
        <v>2</v>
      </c>
      <c r="R7213" t="str">
        <f t="shared" si="225"/>
        <v>Luxury</v>
      </c>
    </row>
    <row r="7214" spans="1:18" x14ac:dyDescent="0.35">
      <c r="A7214">
        <v>12789903</v>
      </c>
      <c r="B7214" t="s">
        <v>8928</v>
      </c>
      <c r="C7214">
        <v>24990</v>
      </c>
      <c r="D7214" t="s">
        <v>88</v>
      </c>
      <c r="E7214" t="s">
        <v>98</v>
      </c>
      <c r="F7214" t="s">
        <v>5272</v>
      </c>
      <c r="G7214" t="s">
        <v>2936</v>
      </c>
      <c r="H7214">
        <v>2018</v>
      </c>
      <c r="I7214">
        <v>48224</v>
      </c>
      <c r="J7214" t="s">
        <v>86</v>
      </c>
      <c r="K7214" t="s">
        <v>22</v>
      </c>
      <c r="L7214" t="s">
        <v>31</v>
      </c>
      <c r="M7214" t="s">
        <v>24</v>
      </c>
      <c r="N7214">
        <v>1582</v>
      </c>
      <c r="O7214" t="s">
        <v>47</v>
      </c>
      <c r="P7214">
        <v>5</v>
      </c>
      <c r="Q7214">
        <f t="shared" si="224"/>
        <v>6</v>
      </c>
      <c r="R7214" t="str">
        <f t="shared" si="225"/>
        <v>Mid-range</v>
      </c>
    </row>
    <row r="7215" spans="1:18" x14ac:dyDescent="0.35">
      <c r="A7215">
        <v>12789916</v>
      </c>
      <c r="B7215" t="s">
        <v>8929</v>
      </c>
      <c r="C7215">
        <v>58992</v>
      </c>
      <c r="D7215" t="s">
        <v>127</v>
      </c>
      <c r="E7215" t="s">
        <v>466</v>
      </c>
      <c r="F7215" t="s">
        <v>1695</v>
      </c>
      <c r="G7215" t="s">
        <v>1919</v>
      </c>
      <c r="H7215">
        <v>2022</v>
      </c>
      <c r="I7215">
        <v>34</v>
      </c>
      <c r="J7215" t="s">
        <v>21</v>
      </c>
      <c r="K7215" t="s">
        <v>22</v>
      </c>
      <c r="L7215" t="s">
        <v>31</v>
      </c>
      <c r="M7215" t="s">
        <v>247</v>
      </c>
      <c r="N7215">
        <v>2191</v>
      </c>
      <c r="O7215" t="s">
        <v>69</v>
      </c>
      <c r="P7215">
        <v>5</v>
      </c>
      <c r="Q7215">
        <f t="shared" si="224"/>
        <v>2</v>
      </c>
      <c r="R7215" t="str">
        <f t="shared" si="225"/>
        <v>Luxury</v>
      </c>
    </row>
    <row r="7216" spans="1:18" x14ac:dyDescent="0.35">
      <c r="A7216">
        <v>12789944</v>
      </c>
      <c r="B7216" t="s">
        <v>7665</v>
      </c>
      <c r="C7216">
        <v>79990</v>
      </c>
      <c r="D7216" t="s">
        <v>449</v>
      </c>
      <c r="E7216" t="s">
        <v>743</v>
      </c>
      <c r="F7216" t="s">
        <v>2790</v>
      </c>
      <c r="G7216" t="s">
        <v>6297</v>
      </c>
      <c r="H7216">
        <v>2017</v>
      </c>
      <c r="I7216">
        <v>75530</v>
      </c>
      <c r="J7216" t="s">
        <v>21</v>
      </c>
      <c r="K7216" t="s">
        <v>22</v>
      </c>
      <c r="L7216" t="s">
        <v>31</v>
      </c>
      <c r="M7216" t="s">
        <v>24</v>
      </c>
      <c r="N7216">
        <v>2993</v>
      </c>
      <c r="O7216" t="s">
        <v>47</v>
      </c>
      <c r="P7216">
        <v>5</v>
      </c>
      <c r="Q7216">
        <f t="shared" si="224"/>
        <v>7</v>
      </c>
      <c r="R7216" t="str">
        <f t="shared" si="225"/>
        <v>Luxury</v>
      </c>
    </row>
    <row r="7217" spans="1:18" x14ac:dyDescent="0.35">
      <c r="A7217">
        <v>12789957</v>
      </c>
      <c r="B7217" t="s">
        <v>8930</v>
      </c>
      <c r="C7217">
        <v>19800</v>
      </c>
      <c r="D7217" t="s">
        <v>449</v>
      </c>
      <c r="E7217" t="s">
        <v>2604</v>
      </c>
      <c r="F7217" t="s">
        <v>8931</v>
      </c>
      <c r="G7217" t="s">
        <v>8932</v>
      </c>
      <c r="H7217">
        <v>2010</v>
      </c>
      <c r="I7217">
        <v>139883</v>
      </c>
      <c r="J7217" t="s">
        <v>21</v>
      </c>
      <c r="K7217" t="s">
        <v>22</v>
      </c>
      <c r="L7217" t="s">
        <v>31</v>
      </c>
      <c r="M7217" t="s">
        <v>24</v>
      </c>
      <c r="N7217">
        <v>2179</v>
      </c>
      <c r="O7217" t="s">
        <v>25</v>
      </c>
      <c r="P7217">
        <v>5</v>
      </c>
      <c r="Q7217">
        <f t="shared" si="224"/>
        <v>14</v>
      </c>
      <c r="R7217" t="str">
        <f t="shared" si="225"/>
        <v>Mid-range</v>
      </c>
    </row>
    <row r="7218" spans="1:18" x14ac:dyDescent="0.35">
      <c r="A7218">
        <v>12789958</v>
      </c>
      <c r="B7218" t="s">
        <v>5762</v>
      </c>
      <c r="C7218">
        <v>28800</v>
      </c>
      <c r="D7218" t="s">
        <v>449</v>
      </c>
      <c r="E7218" t="s">
        <v>762</v>
      </c>
      <c r="F7218" t="s">
        <v>5763</v>
      </c>
      <c r="G7218" t="s">
        <v>1890</v>
      </c>
      <c r="H7218">
        <v>2013</v>
      </c>
      <c r="I7218">
        <v>145208</v>
      </c>
      <c r="J7218" t="s">
        <v>21</v>
      </c>
      <c r="K7218" t="s">
        <v>22</v>
      </c>
      <c r="L7218" t="s">
        <v>31</v>
      </c>
      <c r="M7218" t="s">
        <v>24</v>
      </c>
      <c r="N7218">
        <v>2179</v>
      </c>
      <c r="O7218" t="s">
        <v>47</v>
      </c>
      <c r="P7218">
        <v>5</v>
      </c>
      <c r="Q7218">
        <f t="shared" si="224"/>
        <v>11</v>
      </c>
      <c r="R7218" t="str">
        <f t="shared" si="225"/>
        <v>Mid-range</v>
      </c>
    </row>
    <row r="7219" spans="1:18" x14ac:dyDescent="0.35">
      <c r="A7219">
        <v>12789968</v>
      </c>
      <c r="B7219" t="s">
        <v>8933</v>
      </c>
      <c r="C7219">
        <v>30980</v>
      </c>
      <c r="D7219" t="s">
        <v>88</v>
      </c>
      <c r="E7219" t="s">
        <v>108</v>
      </c>
      <c r="F7219" t="s">
        <v>8934</v>
      </c>
      <c r="G7219" t="s">
        <v>610</v>
      </c>
      <c r="H7219">
        <v>2018</v>
      </c>
      <c r="I7219">
        <v>52381</v>
      </c>
      <c r="J7219" t="s">
        <v>21</v>
      </c>
      <c r="K7219" t="s">
        <v>22</v>
      </c>
      <c r="L7219" t="s">
        <v>23</v>
      </c>
      <c r="M7219" t="s">
        <v>24</v>
      </c>
      <c r="N7219">
        <v>1999</v>
      </c>
      <c r="O7219" t="s">
        <v>47</v>
      </c>
      <c r="P7219">
        <v>5</v>
      </c>
      <c r="Q7219">
        <f t="shared" si="224"/>
        <v>6</v>
      </c>
      <c r="R7219" t="str">
        <f t="shared" si="225"/>
        <v>Mid-range</v>
      </c>
    </row>
    <row r="7220" spans="1:18" x14ac:dyDescent="0.35">
      <c r="A7220">
        <v>12789970</v>
      </c>
      <c r="B7220" t="s">
        <v>3135</v>
      </c>
      <c r="C7220">
        <v>32990</v>
      </c>
      <c r="D7220" t="s">
        <v>127</v>
      </c>
      <c r="E7220" t="s">
        <v>556</v>
      </c>
      <c r="F7220" t="s">
        <v>3136</v>
      </c>
      <c r="G7220" t="s">
        <v>146</v>
      </c>
      <c r="H7220">
        <v>2017</v>
      </c>
      <c r="I7220">
        <v>157681</v>
      </c>
      <c r="J7220" t="s">
        <v>338</v>
      </c>
      <c r="K7220" t="s">
        <v>22</v>
      </c>
      <c r="L7220" t="s">
        <v>31</v>
      </c>
      <c r="M7220" t="s">
        <v>24</v>
      </c>
      <c r="N7220">
        <v>3196</v>
      </c>
      <c r="O7220" t="s">
        <v>47</v>
      </c>
      <c r="P7220">
        <v>5</v>
      </c>
      <c r="Q7220">
        <f t="shared" si="224"/>
        <v>7</v>
      </c>
      <c r="R7220" t="str">
        <f t="shared" si="225"/>
        <v>Mid-range</v>
      </c>
    </row>
    <row r="7221" spans="1:18" x14ac:dyDescent="0.35">
      <c r="A7221">
        <v>12789973</v>
      </c>
      <c r="B7221" t="s">
        <v>1557</v>
      </c>
      <c r="C7221">
        <v>51620</v>
      </c>
      <c r="D7221" t="s">
        <v>282</v>
      </c>
      <c r="E7221" t="s">
        <v>459</v>
      </c>
      <c r="F7221" t="s">
        <v>1558</v>
      </c>
      <c r="G7221" t="s">
        <v>1559</v>
      </c>
      <c r="H7221">
        <v>2022</v>
      </c>
      <c r="I7221">
        <v>18</v>
      </c>
      <c r="J7221" t="s">
        <v>21</v>
      </c>
      <c r="K7221" t="s">
        <v>22</v>
      </c>
      <c r="L7221" t="s">
        <v>23</v>
      </c>
      <c r="M7221" t="s">
        <v>247</v>
      </c>
      <c r="N7221">
        <v>2359</v>
      </c>
      <c r="O7221" t="s">
        <v>33</v>
      </c>
      <c r="P7221">
        <v>5</v>
      </c>
      <c r="Q7221">
        <f t="shared" si="224"/>
        <v>2</v>
      </c>
      <c r="R7221" t="str">
        <f t="shared" si="225"/>
        <v>Luxury</v>
      </c>
    </row>
    <row r="7222" spans="1:18" x14ac:dyDescent="0.35">
      <c r="A7222">
        <v>12789988</v>
      </c>
      <c r="B7222" t="s">
        <v>6012</v>
      </c>
      <c r="C7222">
        <v>63930</v>
      </c>
      <c r="D7222" t="s">
        <v>17</v>
      </c>
      <c r="E7222" t="s">
        <v>171</v>
      </c>
      <c r="F7222" t="s">
        <v>172</v>
      </c>
      <c r="G7222" t="s">
        <v>3354</v>
      </c>
      <c r="H7222">
        <v>2012</v>
      </c>
      <c r="I7222">
        <v>194353</v>
      </c>
      <c r="J7222" t="s">
        <v>80</v>
      </c>
      <c r="K7222" t="s">
        <v>81</v>
      </c>
      <c r="L7222" t="s">
        <v>31</v>
      </c>
      <c r="M7222" t="s">
        <v>24</v>
      </c>
      <c r="N7222">
        <v>4461</v>
      </c>
      <c r="O7222" t="s">
        <v>47</v>
      </c>
      <c r="P7222">
        <v>3</v>
      </c>
      <c r="Q7222">
        <f t="shared" si="224"/>
        <v>12</v>
      </c>
      <c r="R7222" t="str">
        <f t="shared" si="225"/>
        <v>Luxury</v>
      </c>
    </row>
    <row r="7223" spans="1:18" x14ac:dyDescent="0.35">
      <c r="A7223">
        <v>12790030</v>
      </c>
      <c r="B7223" t="s">
        <v>8935</v>
      </c>
      <c r="C7223">
        <v>45990</v>
      </c>
      <c r="D7223" t="s">
        <v>1814</v>
      </c>
      <c r="E7223">
        <v>2008</v>
      </c>
      <c r="F7223" t="s">
        <v>2503</v>
      </c>
      <c r="G7223" t="s">
        <v>8936</v>
      </c>
      <c r="H7223">
        <v>2021</v>
      </c>
      <c r="I7223">
        <v>2694</v>
      </c>
      <c r="J7223" t="s">
        <v>21</v>
      </c>
      <c r="K7223" t="s">
        <v>22</v>
      </c>
      <c r="L7223" t="s">
        <v>64</v>
      </c>
      <c r="M7223" t="s">
        <v>24</v>
      </c>
      <c r="N7223">
        <v>1199</v>
      </c>
      <c r="O7223" t="s">
        <v>732</v>
      </c>
      <c r="P7223">
        <v>5</v>
      </c>
      <c r="Q7223">
        <f t="shared" si="224"/>
        <v>3</v>
      </c>
      <c r="R7223" t="str">
        <f t="shared" si="225"/>
        <v>Luxury</v>
      </c>
    </row>
    <row r="7224" spans="1:18" x14ac:dyDescent="0.35">
      <c r="A7224">
        <v>12790031</v>
      </c>
      <c r="B7224" t="s">
        <v>3814</v>
      </c>
      <c r="C7224">
        <v>51990</v>
      </c>
      <c r="D7224" t="s">
        <v>188</v>
      </c>
      <c r="E7224" t="s">
        <v>594</v>
      </c>
      <c r="F7224" t="s">
        <v>3815</v>
      </c>
      <c r="G7224" t="s">
        <v>1031</v>
      </c>
      <c r="H7224">
        <v>2020</v>
      </c>
      <c r="I7224">
        <v>30325</v>
      </c>
      <c r="J7224" t="s">
        <v>21</v>
      </c>
      <c r="K7224" t="s">
        <v>22</v>
      </c>
      <c r="L7224" t="s">
        <v>31</v>
      </c>
      <c r="M7224" t="s">
        <v>24</v>
      </c>
      <c r="N7224">
        <v>2151</v>
      </c>
      <c r="O7224" t="s">
        <v>47</v>
      </c>
      <c r="P7224">
        <v>7</v>
      </c>
      <c r="Q7224">
        <f t="shared" si="224"/>
        <v>4</v>
      </c>
      <c r="R7224" t="str">
        <f t="shared" si="225"/>
        <v>Luxury</v>
      </c>
    </row>
    <row r="7225" spans="1:18" x14ac:dyDescent="0.35">
      <c r="A7225">
        <v>12790042</v>
      </c>
      <c r="B7225" t="s">
        <v>8937</v>
      </c>
      <c r="C7225">
        <v>47990</v>
      </c>
      <c r="D7225" t="s">
        <v>76</v>
      </c>
      <c r="E7225" t="s">
        <v>77</v>
      </c>
      <c r="F7225" t="s">
        <v>1339</v>
      </c>
      <c r="G7225" t="s">
        <v>326</v>
      </c>
      <c r="H7225">
        <v>2018</v>
      </c>
      <c r="I7225">
        <v>95268</v>
      </c>
      <c r="J7225" t="s">
        <v>182</v>
      </c>
      <c r="K7225" t="s">
        <v>22</v>
      </c>
      <c r="L7225" t="s">
        <v>31</v>
      </c>
      <c r="M7225" t="s">
        <v>24</v>
      </c>
      <c r="N7225">
        <v>2999</v>
      </c>
      <c r="O7225" t="s">
        <v>47</v>
      </c>
      <c r="P7225">
        <v>5</v>
      </c>
      <c r="Q7225">
        <f t="shared" si="224"/>
        <v>6</v>
      </c>
      <c r="R7225" t="str">
        <f t="shared" si="225"/>
        <v>Luxury</v>
      </c>
    </row>
    <row r="7226" spans="1:18" x14ac:dyDescent="0.35">
      <c r="A7226">
        <v>12790043</v>
      </c>
      <c r="B7226" t="s">
        <v>2739</v>
      </c>
      <c r="C7226">
        <v>51990</v>
      </c>
      <c r="D7226" t="s">
        <v>42</v>
      </c>
      <c r="E7226" t="s">
        <v>71</v>
      </c>
      <c r="F7226" t="s">
        <v>2740</v>
      </c>
      <c r="G7226" t="s">
        <v>1019</v>
      </c>
      <c r="H7226">
        <v>2016</v>
      </c>
      <c r="I7226">
        <v>138429</v>
      </c>
      <c r="J7226" t="s">
        <v>46</v>
      </c>
      <c r="K7226" t="s">
        <v>22</v>
      </c>
      <c r="L7226" t="s">
        <v>64</v>
      </c>
      <c r="M7226" t="s">
        <v>24</v>
      </c>
      <c r="N7226">
        <v>6200</v>
      </c>
      <c r="O7226" t="s">
        <v>33</v>
      </c>
      <c r="P7226">
        <v>5</v>
      </c>
      <c r="Q7226">
        <f t="shared" si="224"/>
        <v>8</v>
      </c>
      <c r="R7226" t="str">
        <f t="shared" si="225"/>
        <v>Luxury</v>
      </c>
    </row>
    <row r="7227" spans="1:18" x14ac:dyDescent="0.35">
      <c r="A7227">
        <v>12790046</v>
      </c>
      <c r="B7227" t="s">
        <v>5677</v>
      </c>
      <c r="C7227">
        <v>51990</v>
      </c>
      <c r="D7227" t="s">
        <v>49</v>
      </c>
      <c r="E7227" t="s">
        <v>234</v>
      </c>
      <c r="F7227" t="s">
        <v>5678</v>
      </c>
      <c r="G7227" t="s">
        <v>646</v>
      </c>
      <c r="H7227">
        <v>2019</v>
      </c>
      <c r="I7227">
        <v>68178</v>
      </c>
      <c r="J7227" t="s">
        <v>236</v>
      </c>
      <c r="K7227" t="s">
        <v>22</v>
      </c>
      <c r="L7227" t="s">
        <v>31</v>
      </c>
      <c r="M7227" t="s">
        <v>24</v>
      </c>
      <c r="N7227">
        <v>2298</v>
      </c>
      <c r="O7227" t="s">
        <v>47</v>
      </c>
      <c r="P7227">
        <v>5</v>
      </c>
      <c r="Q7227">
        <f t="shared" si="224"/>
        <v>5</v>
      </c>
      <c r="R7227" t="str">
        <f t="shared" si="225"/>
        <v>Luxury</v>
      </c>
    </row>
    <row r="7228" spans="1:18" x14ac:dyDescent="0.35">
      <c r="A7228">
        <v>12790053</v>
      </c>
      <c r="B7228" t="s">
        <v>3525</v>
      </c>
      <c r="C7228">
        <v>43990</v>
      </c>
      <c r="D7228" t="s">
        <v>165</v>
      </c>
      <c r="E7228" t="s">
        <v>209</v>
      </c>
      <c r="F7228" t="s">
        <v>1987</v>
      </c>
      <c r="G7228" t="s">
        <v>211</v>
      </c>
      <c r="H7228">
        <v>2017</v>
      </c>
      <c r="I7228">
        <v>67197</v>
      </c>
      <c r="J7228" t="s">
        <v>21</v>
      </c>
      <c r="K7228" t="s">
        <v>22</v>
      </c>
      <c r="L7228" t="s">
        <v>31</v>
      </c>
      <c r="M7228" t="s">
        <v>24</v>
      </c>
      <c r="N7228">
        <v>2442</v>
      </c>
      <c r="O7228" t="s">
        <v>47</v>
      </c>
      <c r="P7228">
        <v>5</v>
      </c>
      <c r="Q7228">
        <f t="shared" si="224"/>
        <v>7</v>
      </c>
      <c r="R7228" t="str">
        <f t="shared" si="225"/>
        <v>Luxury</v>
      </c>
    </row>
    <row r="7229" spans="1:18" x14ac:dyDescent="0.35">
      <c r="A7229">
        <v>12790057</v>
      </c>
      <c r="B7229" t="s">
        <v>486</v>
      </c>
      <c r="C7229">
        <v>57850</v>
      </c>
      <c r="D7229" t="s">
        <v>131</v>
      </c>
      <c r="E7229" t="s">
        <v>487</v>
      </c>
      <c r="F7229" t="s">
        <v>488</v>
      </c>
      <c r="G7229" t="s">
        <v>489</v>
      </c>
      <c r="H7229">
        <v>2022</v>
      </c>
      <c r="I7229">
        <v>1590</v>
      </c>
      <c r="J7229" t="s">
        <v>21</v>
      </c>
      <c r="K7229" t="s">
        <v>22</v>
      </c>
      <c r="L7229" t="s">
        <v>64</v>
      </c>
      <c r="M7229" t="s">
        <v>247</v>
      </c>
      <c r="N7229">
        <v>1498</v>
      </c>
      <c r="O7229" t="s">
        <v>69</v>
      </c>
      <c r="P7229">
        <v>5</v>
      </c>
      <c r="Q7229">
        <f t="shared" si="224"/>
        <v>2</v>
      </c>
      <c r="R7229" t="str">
        <f t="shared" si="225"/>
        <v>Luxury</v>
      </c>
    </row>
    <row r="7230" spans="1:18" x14ac:dyDescent="0.35">
      <c r="A7230">
        <v>12790059</v>
      </c>
      <c r="B7230" t="s">
        <v>4912</v>
      </c>
      <c r="C7230">
        <v>74850</v>
      </c>
      <c r="D7230" t="s">
        <v>131</v>
      </c>
      <c r="E7230" t="s">
        <v>238</v>
      </c>
      <c r="F7230" t="s">
        <v>4913</v>
      </c>
      <c r="G7230" t="s">
        <v>4914</v>
      </c>
      <c r="H7230">
        <v>2022</v>
      </c>
      <c r="I7230">
        <v>1680</v>
      </c>
      <c r="J7230" t="s">
        <v>21</v>
      </c>
      <c r="K7230" t="s">
        <v>22</v>
      </c>
      <c r="L7230" t="s">
        <v>31</v>
      </c>
      <c r="M7230" t="s">
        <v>247</v>
      </c>
      <c r="N7230">
        <v>1968</v>
      </c>
      <c r="O7230" t="s">
        <v>25</v>
      </c>
      <c r="P7230">
        <v>5</v>
      </c>
      <c r="Q7230">
        <f t="shared" si="224"/>
        <v>2</v>
      </c>
      <c r="R7230" t="str">
        <f t="shared" si="225"/>
        <v>Luxury</v>
      </c>
    </row>
    <row r="7231" spans="1:18" x14ac:dyDescent="0.35">
      <c r="A7231">
        <v>12790064</v>
      </c>
      <c r="B7231" t="s">
        <v>8938</v>
      </c>
      <c r="C7231">
        <v>99850</v>
      </c>
      <c r="D7231" t="s">
        <v>131</v>
      </c>
      <c r="E7231" t="s">
        <v>1201</v>
      </c>
      <c r="F7231" t="s">
        <v>1199</v>
      </c>
      <c r="G7231" t="s">
        <v>1706</v>
      </c>
      <c r="H7231">
        <v>2022</v>
      </c>
      <c r="I7231">
        <v>1650</v>
      </c>
      <c r="J7231" t="s">
        <v>1239</v>
      </c>
      <c r="K7231" t="s">
        <v>1435</v>
      </c>
      <c r="L7231" t="s">
        <v>381</v>
      </c>
      <c r="M7231" t="s">
        <v>247</v>
      </c>
      <c r="N7231">
        <v>1984</v>
      </c>
      <c r="O7231" t="s">
        <v>25</v>
      </c>
      <c r="P7231">
        <v>5</v>
      </c>
      <c r="Q7231">
        <f t="shared" si="224"/>
        <v>2</v>
      </c>
      <c r="R7231" t="str">
        <f t="shared" si="225"/>
        <v>Luxury</v>
      </c>
    </row>
    <row r="7232" spans="1:18" x14ac:dyDescent="0.35">
      <c r="A7232">
        <v>12790077</v>
      </c>
      <c r="B7232" t="s">
        <v>8939</v>
      </c>
      <c r="C7232">
        <v>29800</v>
      </c>
      <c r="D7232" t="s">
        <v>27</v>
      </c>
      <c r="E7232" t="s">
        <v>38</v>
      </c>
      <c r="F7232" t="s">
        <v>3318</v>
      </c>
      <c r="G7232" t="s">
        <v>6952</v>
      </c>
      <c r="H7232">
        <v>2012</v>
      </c>
      <c r="I7232">
        <v>63600</v>
      </c>
      <c r="J7232" t="s">
        <v>393</v>
      </c>
      <c r="K7232" t="s">
        <v>22</v>
      </c>
      <c r="L7232" t="s">
        <v>64</v>
      </c>
      <c r="M7232" t="s">
        <v>24</v>
      </c>
      <c r="N7232">
        <v>1796</v>
      </c>
      <c r="O7232" t="s">
        <v>25</v>
      </c>
      <c r="P7232">
        <v>4</v>
      </c>
      <c r="Q7232">
        <f t="shared" si="224"/>
        <v>12</v>
      </c>
      <c r="R7232" t="str">
        <f t="shared" si="225"/>
        <v>Mid-range</v>
      </c>
    </row>
    <row r="7233" spans="1:18" x14ac:dyDescent="0.35">
      <c r="A7233">
        <v>12790079</v>
      </c>
      <c r="B7233" t="s">
        <v>6866</v>
      </c>
      <c r="C7233">
        <v>72900</v>
      </c>
      <c r="D7233" t="s">
        <v>59</v>
      </c>
      <c r="E7233" t="s">
        <v>398</v>
      </c>
      <c r="F7233" t="s">
        <v>604</v>
      </c>
      <c r="G7233" t="s">
        <v>2635</v>
      </c>
      <c r="H7233">
        <v>2017</v>
      </c>
      <c r="I7233">
        <v>74000</v>
      </c>
      <c r="J7233" t="s">
        <v>21</v>
      </c>
      <c r="K7233" t="s">
        <v>22</v>
      </c>
      <c r="L7233" t="s">
        <v>31</v>
      </c>
      <c r="M7233" t="s">
        <v>24</v>
      </c>
      <c r="N7233">
        <v>2993</v>
      </c>
      <c r="O7233" t="s">
        <v>47</v>
      </c>
      <c r="P7233">
        <v>5</v>
      </c>
      <c r="Q7233">
        <f t="shared" si="224"/>
        <v>7</v>
      </c>
      <c r="R7233" t="str">
        <f t="shared" si="225"/>
        <v>Luxury</v>
      </c>
    </row>
    <row r="7234" spans="1:18" x14ac:dyDescent="0.35">
      <c r="A7234">
        <v>12790081</v>
      </c>
      <c r="B7234" t="s">
        <v>8940</v>
      </c>
      <c r="C7234">
        <v>99900</v>
      </c>
      <c r="D7234" t="s">
        <v>59</v>
      </c>
      <c r="E7234" t="s">
        <v>398</v>
      </c>
      <c r="F7234" t="s">
        <v>3097</v>
      </c>
      <c r="G7234" t="s">
        <v>2635</v>
      </c>
      <c r="H7234">
        <v>2022</v>
      </c>
      <c r="I7234">
        <v>3500</v>
      </c>
      <c r="J7234" t="s">
        <v>21</v>
      </c>
      <c r="K7234" t="s">
        <v>22</v>
      </c>
      <c r="L7234" t="s">
        <v>64</v>
      </c>
      <c r="M7234" t="s">
        <v>24</v>
      </c>
      <c r="N7234">
        <v>1998</v>
      </c>
      <c r="O7234" t="s">
        <v>33</v>
      </c>
      <c r="P7234">
        <v>5</v>
      </c>
      <c r="Q7234">
        <f t="shared" si="224"/>
        <v>2</v>
      </c>
      <c r="R7234" t="str">
        <f t="shared" si="225"/>
        <v>Luxury</v>
      </c>
    </row>
    <row r="7235" spans="1:18" x14ac:dyDescent="0.35">
      <c r="A7235">
        <v>12790083</v>
      </c>
      <c r="B7235" t="s">
        <v>8941</v>
      </c>
      <c r="C7235">
        <v>20839</v>
      </c>
      <c r="D7235" t="s">
        <v>17</v>
      </c>
      <c r="E7235" t="s">
        <v>262</v>
      </c>
      <c r="F7235" t="s">
        <v>1546</v>
      </c>
      <c r="G7235" t="s">
        <v>1668</v>
      </c>
      <c r="H7235">
        <v>2013</v>
      </c>
      <c r="I7235">
        <v>117735</v>
      </c>
      <c r="J7235" t="s">
        <v>86</v>
      </c>
      <c r="K7235" t="s">
        <v>22</v>
      </c>
      <c r="L7235" t="s">
        <v>23</v>
      </c>
      <c r="M7235" t="s">
        <v>24</v>
      </c>
      <c r="N7235">
        <v>1798</v>
      </c>
      <c r="O7235" t="s">
        <v>69</v>
      </c>
      <c r="P7235">
        <v>5</v>
      </c>
      <c r="Q7235">
        <f t="shared" ref="Q7235:Q7298" si="226">2024-H7235</f>
        <v>11</v>
      </c>
      <c r="R7235" t="str">
        <f t="shared" ref="R7235:R7298" si="227">IF(C7235&lt;=10000,"Budget",IF(C7235&lt;=40000,"Mid-range","Luxury"))</f>
        <v>Mid-range</v>
      </c>
    </row>
    <row r="7236" spans="1:18" x14ac:dyDescent="0.35">
      <c r="A7236">
        <v>12790085</v>
      </c>
      <c r="B7236" t="s">
        <v>7979</v>
      </c>
      <c r="C7236">
        <v>32999</v>
      </c>
      <c r="D7236" t="s">
        <v>282</v>
      </c>
      <c r="E7236" t="s">
        <v>443</v>
      </c>
      <c r="F7236" t="s">
        <v>444</v>
      </c>
      <c r="G7236" t="s">
        <v>664</v>
      </c>
      <c r="H7236">
        <v>2012</v>
      </c>
      <c r="I7236">
        <v>153263</v>
      </c>
      <c r="J7236" t="s">
        <v>21</v>
      </c>
      <c r="K7236" t="s">
        <v>22</v>
      </c>
      <c r="L7236" t="s">
        <v>31</v>
      </c>
      <c r="M7236" t="s">
        <v>24</v>
      </c>
      <c r="N7236">
        <v>2987</v>
      </c>
      <c r="O7236" t="s">
        <v>69</v>
      </c>
      <c r="P7236">
        <v>5</v>
      </c>
      <c r="Q7236">
        <f t="shared" si="226"/>
        <v>12</v>
      </c>
      <c r="R7236" t="str">
        <f t="shared" si="227"/>
        <v>Mid-range</v>
      </c>
    </row>
    <row r="7237" spans="1:18" x14ac:dyDescent="0.35">
      <c r="A7237">
        <v>12790113</v>
      </c>
      <c r="B7237" t="s">
        <v>3605</v>
      </c>
      <c r="C7237">
        <v>18990</v>
      </c>
      <c r="D7237" t="s">
        <v>42</v>
      </c>
      <c r="E7237" t="s">
        <v>1193</v>
      </c>
      <c r="F7237" t="s">
        <v>3172</v>
      </c>
      <c r="G7237" t="s">
        <v>3606</v>
      </c>
      <c r="H7237">
        <v>2014</v>
      </c>
      <c r="I7237">
        <v>123649</v>
      </c>
      <c r="J7237" t="s">
        <v>21</v>
      </c>
      <c r="K7237" t="s">
        <v>22</v>
      </c>
      <c r="L7237" t="s">
        <v>23</v>
      </c>
      <c r="M7237" t="s">
        <v>24</v>
      </c>
      <c r="N7237">
        <v>2997</v>
      </c>
      <c r="O7237" t="s">
        <v>116</v>
      </c>
      <c r="P7237">
        <v>7</v>
      </c>
      <c r="Q7237">
        <f t="shared" si="226"/>
        <v>10</v>
      </c>
      <c r="R7237" t="str">
        <f t="shared" si="227"/>
        <v>Mid-range</v>
      </c>
    </row>
    <row r="7238" spans="1:18" x14ac:dyDescent="0.35">
      <c r="A7238">
        <v>12790114</v>
      </c>
      <c r="B7238" t="s">
        <v>7080</v>
      </c>
      <c r="C7238">
        <v>82990</v>
      </c>
      <c r="D7238" t="s">
        <v>54</v>
      </c>
      <c r="E7238" t="s">
        <v>175</v>
      </c>
      <c r="F7238" t="s">
        <v>993</v>
      </c>
      <c r="G7238" t="s">
        <v>1120</v>
      </c>
      <c r="H7238">
        <v>2022</v>
      </c>
      <c r="I7238">
        <v>176</v>
      </c>
      <c r="J7238" t="s">
        <v>275</v>
      </c>
      <c r="K7238" t="s">
        <v>22</v>
      </c>
      <c r="L7238" t="s">
        <v>31</v>
      </c>
      <c r="M7238" t="s">
        <v>24</v>
      </c>
      <c r="N7238">
        <v>1996</v>
      </c>
      <c r="O7238" t="s">
        <v>47</v>
      </c>
      <c r="P7238">
        <v>5</v>
      </c>
      <c r="Q7238">
        <f t="shared" si="226"/>
        <v>2</v>
      </c>
      <c r="R7238" t="str">
        <f t="shared" si="227"/>
        <v>Luxury</v>
      </c>
    </row>
    <row r="7239" spans="1:18" x14ac:dyDescent="0.35">
      <c r="A7239">
        <v>12790131</v>
      </c>
      <c r="B7239" t="s">
        <v>8942</v>
      </c>
      <c r="C7239">
        <v>51000</v>
      </c>
      <c r="D7239" t="s">
        <v>27</v>
      </c>
      <c r="E7239" t="s">
        <v>7061</v>
      </c>
      <c r="F7239" t="s">
        <v>1852</v>
      </c>
      <c r="G7239" t="s">
        <v>1947</v>
      </c>
      <c r="H7239">
        <v>2017</v>
      </c>
      <c r="I7239">
        <v>70005</v>
      </c>
      <c r="J7239" t="s">
        <v>21</v>
      </c>
      <c r="K7239" t="s">
        <v>22</v>
      </c>
      <c r="L7239" t="s">
        <v>31</v>
      </c>
      <c r="M7239" t="s">
        <v>24</v>
      </c>
      <c r="N7239">
        <v>2143</v>
      </c>
      <c r="O7239" t="s">
        <v>25</v>
      </c>
      <c r="P7239">
        <v>5</v>
      </c>
      <c r="Q7239">
        <f t="shared" si="226"/>
        <v>7</v>
      </c>
      <c r="R7239" t="str">
        <f t="shared" si="227"/>
        <v>Luxury</v>
      </c>
    </row>
    <row r="7240" spans="1:18" x14ac:dyDescent="0.35">
      <c r="A7240">
        <v>12790136</v>
      </c>
      <c r="B7240" t="s">
        <v>4561</v>
      </c>
      <c r="C7240">
        <v>68850</v>
      </c>
      <c r="D7240" t="s">
        <v>54</v>
      </c>
      <c r="E7240" t="s">
        <v>987</v>
      </c>
      <c r="F7240" t="s">
        <v>988</v>
      </c>
      <c r="G7240" t="s">
        <v>2166</v>
      </c>
      <c r="H7240">
        <v>2018</v>
      </c>
      <c r="I7240">
        <v>16742</v>
      </c>
      <c r="J7240" t="s">
        <v>393</v>
      </c>
      <c r="K7240" t="s">
        <v>22</v>
      </c>
      <c r="L7240" t="s">
        <v>64</v>
      </c>
      <c r="M7240" t="s">
        <v>24</v>
      </c>
      <c r="N7240">
        <v>4950</v>
      </c>
      <c r="O7240" t="s">
        <v>135</v>
      </c>
      <c r="P7240">
        <v>4</v>
      </c>
      <c r="Q7240">
        <f t="shared" si="226"/>
        <v>6</v>
      </c>
      <c r="R7240" t="str">
        <f t="shared" si="227"/>
        <v>Luxury</v>
      </c>
    </row>
    <row r="7241" spans="1:18" x14ac:dyDescent="0.35">
      <c r="A7241">
        <v>12790148</v>
      </c>
      <c r="B7241" t="s">
        <v>8943</v>
      </c>
      <c r="C7241">
        <v>22800</v>
      </c>
      <c r="D7241" t="s">
        <v>27</v>
      </c>
      <c r="E7241" t="s">
        <v>38</v>
      </c>
      <c r="F7241" t="s">
        <v>3318</v>
      </c>
      <c r="G7241">
        <v>207</v>
      </c>
      <c r="H7241">
        <v>2011</v>
      </c>
      <c r="I7241">
        <v>142638</v>
      </c>
      <c r="J7241" t="s">
        <v>393</v>
      </c>
      <c r="K7241" t="s">
        <v>22</v>
      </c>
      <c r="L7241" t="s">
        <v>64</v>
      </c>
      <c r="M7241" t="s">
        <v>24</v>
      </c>
      <c r="N7241">
        <v>1796</v>
      </c>
      <c r="O7241" t="s">
        <v>69</v>
      </c>
      <c r="P7241">
        <v>4</v>
      </c>
      <c r="Q7241">
        <f t="shared" si="226"/>
        <v>13</v>
      </c>
      <c r="R7241" t="str">
        <f t="shared" si="227"/>
        <v>Mid-range</v>
      </c>
    </row>
    <row r="7242" spans="1:18" x14ac:dyDescent="0.35">
      <c r="A7242">
        <v>12790159</v>
      </c>
      <c r="B7242" t="s">
        <v>8944</v>
      </c>
      <c r="C7242">
        <v>31999</v>
      </c>
      <c r="D7242" t="s">
        <v>17</v>
      </c>
      <c r="E7242" t="s">
        <v>262</v>
      </c>
      <c r="F7242" t="s">
        <v>379</v>
      </c>
      <c r="G7242" t="s">
        <v>380</v>
      </c>
      <c r="H7242">
        <v>2018</v>
      </c>
      <c r="I7242">
        <v>56170</v>
      </c>
      <c r="J7242" t="s">
        <v>86</v>
      </c>
      <c r="K7242" t="s">
        <v>22</v>
      </c>
      <c r="L7242" t="s">
        <v>381</v>
      </c>
      <c r="M7242" t="s">
        <v>24</v>
      </c>
      <c r="N7242">
        <v>1798</v>
      </c>
      <c r="O7242" t="s">
        <v>69</v>
      </c>
      <c r="P7242">
        <v>5</v>
      </c>
      <c r="Q7242">
        <f t="shared" si="226"/>
        <v>6</v>
      </c>
      <c r="R7242" t="str">
        <f t="shared" si="227"/>
        <v>Mid-range</v>
      </c>
    </row>
    <row r="7243" spans="1:18" x14ac:dyDescent="0.35">
      <c r="A7243">
        <v>12790163</v>
      </c>
      <c r="B7243" t="s">
        <v>863</v>
      </c>
      <c r="C7243">
        <v>47288</v>
      </c>
      <c r="D7243" t="s">
        <v>127</v>
      </c>
      <c r="E7243" t="s">
        <v>466</v>
      </c>
      <c r="F7243" t="s">
        <v>864</v>
      </c>
      <c r="G7243" t="s">
        <v>865</v>
      </c>
      <c r="H7243">
        <v>2022</v>
      </c>
      <c r="I7243">
        <v>7</v>
      </c>
      <c r="J7243" t="s">
        <v>21</v>
      </c>
      <c r="K7243" t="s">
        <v>22</v>
      </c>
      <c r="L7243" t="s">
        <v>23</v>
      </c>
      <c r="M7243" t="s">
        <v>247</v>
      </c>
      <c r="N7243">
        <v>2488</v>
      </c>
      <c r="O7243" t="s">
        <v>47</v>
      </c>
      <c r="P7243">
        <v>5</v>
      </c>
      <c r="Q7243">
        <f t="shared" si="226"/>
        <v>2</v>
      </c>
      <c r="R7243" t="str">
        <f t="shared" si="227"/>
        <v>Luxury</v>
      </c>
    </row>
    <row r="7244" spans="1:18" x14ac:dyDescent="0.35">
      <c r="A7244">
        <v>12790171</v>
      </c>
      <c r="B7244" t="s">
        <v>4681</v>
      </c>
      <c r="C7244">
        <v>28990</v>
      </c>
      <c r="D7244" t="s">
        <v>102</v>
      </c>
      <c r="E7244" t="s">
        <v>222</v>
      </c>
      <c r="F7244" t="s">
        <v>1530</v>
      </c>
      <c r="G7244" t="s">
        <v>2287</v>
      </c>
      <c r="H7244">
        <v>2018</v>
      </c>
      <c r="I7244">
        <v>32858</v>
      </c>
      <c r="J7244" t="s">
        <v>86</v>
      </c>
      <c r="K7244" t="s">
        <v>22</v>
      </c>
      <c r="L7244" t="s">
        <v>64</v>
      </c>
      <c r="M7244" t="s">
        <v>24</v>
      </c>
      <c r="N7244">
        <v>1395</v>
      </c>
      <c r="O7244" t="s">
        <v>47</v>
      </c>
      <c r="P7244">
        <v>5</v>
      </c>
      <c r="Q7244">
        <f t="shared" si="226"/>
        <v>6</v>
      </c>
      <c r="R7244" t="str">
        <f t="shared" si="227"/>
        <v>Mid-range</v>
      </c>
    </row>
    <row r="7245" spans="1:18" x14ac:dyDescent="0.35">
      <c r="A7245">
        <v>12790172</v>
      </c>
      <c r="B7245" t="s">
        <v>2817</v>
      </c>
      <c r="C7245">
        <v>47990</v>
      </c>
      <c r="D7245" t="s">
        <v>54</v>
      </c>
      <c r="E7245" t="s">
        <v>175</v>
      </c>
      <c r="F7245" t="s">
        <v>964</v>
      </c>
      <c r="G7245" t="s">
        <v>659</v>
      </c>
      <c r="H7245">
        <v>2015</v>
      </c>
      <c r="I7245">
        <v>84176</v>
      </c>
      <c r="J7245" t="s">
        <v>236</v>
      </c>
      <c r="K7245" t="s">
        <v>22</v>
      </c>
      <c r="L7245" t="s">
        <v>31</v>
      </c>
      <c r="M7245" t="s">
        <v>24</v>
      </c>
      <c r="N7245">
        <v>3198</v>
      </c>
      <c r="O7245" t="s">
        <v>732</v>
      </c>
      <c r="P7245">
        <v>5</v>
      </c>
      <c r="Q7245">
        <f t="shared" si="226"/>
        <v>9</v>
      </c>
      <c r="R7245" t="str">
        <f t="shared" si="227"/>
        <v>Luxury</v>
      </c>
    </row>
    <row r="7246" spans="1:18" x14ac:dyDescent="0.35">
      <c r="A7246">
        <v>12790178</v>
      </c>
      <c r="B7246" t="s">
        <v>5188</v>
      </c>
      <c r="C7246">
        <v>8000</v>
      </c>
      <c r="D7246" t="s">
        <v>165</v>
      </c>
      <c r="E7246" t="s">
        <v>455</v>
      </c>
      <c r="F7246" t="s">
        <v>4018</v>
      </c>
      <c r="G7246" t="s">
        <v>2629</v>
      </c>
      <c r="H7246">
        <v>2010</v>
      </c>
      <c r="I7246">
        <v>238000</v>
      </c>
      <c r="J7246" t="s">
        <v>86</v>
      </c>
      <c r="K7246" t="s">
        <v>22</v>
      </c>
      <c r="L7246" t="s">
        <v>23</v>
      </c>
      <c r="M7246" t="s">
        <v>24</v>
      </c>
      <c r="N7246">
        <v>1998</v>
      </c>
      <c r="O7246" t="s">
        <v>25</v>
      </c>
      <c r="P7246">
        <v>5</v>
      </c>
      <c r="Q7246">
        <f t="shared" si="226"/>
        <v>14</v>
      </c>
      <c r="R7246" t="str">
        <f t="shared" si="227"/>
        <v>Budget</v>
      </c>
    </row>
    <row r="7247" spans="1:18" x14ac:dyDescent="0.35">
      <c r="A7247">
        <v>12790215</v>
      </c>
      <c r="B7247" t="s">
        <v>6854</v>
      </c>
      <c r="C7247">
        <v>18990</v>
      </c>
      <c r="D7247" t="s">
        <v>282</v>
      </c>
      <c r="E7247" t="s">
        <v>443</v>
      </c>
      <c r="F7247" t="s">
        <v>1101</v>
      </c>
      <c r="G7247" t="s">
        <v>664</v>
      </c>
      <c r="H7247">
        <v>2012</v>
      </c>
      <c r="I7247">
        <v>203070</v>
      </c>
      <c r="J7247" t="s">
        <v>21</v>
      </c>
      <c r="K7247" t="s">
        <v>22</v>
      </c>
      <c r="L7247" t="s">
        <v>31</v>
      </c>
      <c r="M7247" t="s">
        <v>24</v>
      </c>
      <c r="N7247">
        <v>2987</v>
      </c>
      <c r="O7247" t="s">
        <v>47</v>
      </c>
      <c r="P7247">
        <v>5</v>
      </c>
      <c r="Q7247">
        <f t="shared" si="226"/>
        <v>12</v>
      </c>
      <c r="R7247" t="str">
        <f t="shared" si="227"/>
        <v>Mid-range</v>
      </c>
    </row>
    <row r="7248" spans="1:18" x14ac:dyDescent="0.35">
      <c r="A7248">
        <v>12790225</v>
      </c>
      <c r="B7248" t="s">
        <v>2891</v>
      </c>
      <c r="C7248">
        <v>284888</v>
      </c>
      <c r="D7248" t="s">
        <v>88</v>
      </c>
      <c r="E7248" t="s">
        <v>94</v>
      </c>
      <c r="F7248" t="s">
        <v>2892</v>
      </c>
      <c r="G7248" t="s">
        <v>2893</v>
      </c>
      <c r="H7248">
        <v>2016</v>
      </c>
      <c r="I7248">
        <v>107830</v>
      </c>
      <c r="J7248" t="s">
        <v>21</v>
      </c>
      <c r="K7248" t="s">
        <v>22</v>
      </c>
      <c r="L7248" t="s">
        <v>31</v>
      </c>
      <c r="M7248" t="s">
        <v>24</v>
      </c>
      <c r="N7248">
        <v>2199</v>
      </c>
      <c r="O7248" t="s">
        <v>116</v>
      </c>
      <c r="P7248">
        <v>7</v>
      </c>
      <c r="Q7248">
        <f t="shared" si="226"/>
        <v>8</v>
      </c>
      <c r="R7248" t="str">
        <f t="shared" si="227"/>
        <v>Luxury</v>
      </c>
    </row>
    <row r="7249" spans="1:18" x14ac:dyDescent="0.35">
      <c r="A7249">
        <v>12790227</v>
      </c>
      <c r="B7249" t="s">
        <v>6185</v>
      </c>
      <c r="C7249">
        <v>13990</v>
      </c>
      <c r="D7249" t="s">
        <v>27</v>
      </c>
      <c r="E7249" t="s">
        <v>821</v>
      </c>
      <c r="F7249" t="s">
        <v>2257</v>
      </c>
      <c r="G7249" t="s">
        <v>6186</v>
      </c>
      <c r="H7249">
        <v>2007</v>
      </c>
      <c r="I7249">
        <v>156121</v>
      </c>
      <c r="J7249" t="s">
        <v>63</v>
      </c>
      <c r="K7249" t="s">
        <v>22</v>
      </c>
      <c r="L7249" t="s">
        <v>23</v>
      </c>
      <c r="M7249" t="s">
        <v>24</v>
      </c>
      <c r="N7249">
        <v>1796</v>
      </c>
      <c r="O7249" t="s">
        <v>74</v>
      </c>
      <c r="P7249">
        <v>5</v>
      </c>
      <c r="Q7249">
        <f t="shared" si="226"/>
        <v>17</v>
      </c>
      <c r="R7249" t="str">
        <f t="shared" si="227"/>
        <v>Mid-range</v>
      </c>
    </row>
    <row r="7250" spans="1:18" x14ac:dyDescent="0.35">
      <c r="A7250">
        <v>12790321</v>
      </c>
      <c r="B7250" t="s">
        <v>8945</v>
      </c>
      <c r="C7250">
        <v>45990</v>
      </c>
      <c r="D7250" t="s">
        <v>88</v>
      </c>
      <c r="E7250" t="s">
        <v>94</v>
      </c>
      <c r="F7250" t="s">
        <v>8946</v>
      </c>
      <c r="G7250" t="s">
        <v>96</v>
      </c>
      <c r="H7250">
        <v>2020</v>
      </c>
      <c r="I7250">
        <v>18360</v>
      </c>
      <c r="J7250" t="s">
        <v>21</v>
      </c>
      <c r="K7250" t="s">
        <v>22</v>
      </c>
      <c r="L7250" t="s">
        <v>23</v>
      </c>
      <c r="M7250" t="s">
        <v>24</v>
      </c>
      <c r="N7250">
        <v>3470</v>
      </c>
      <c r="O7250" t="s">
        <v>47</v>
      </c>
      <c r="P7250">
        <v>7</v>
      </c>
      <c r="Q7250">
        <f t="shared" si="226"/>
        <v>4</v>
      </c>
      <c r="R7250" t="str">
        <f t="shared" si="227"/>
        <v>Luxury</v>
      </c>
    </row>
    <row r="7251" spans="1:18" x14ac:dyDescent="0.35">
      <c r="A7251">
        <v>12790327</v>
      </c>
      <c r="B7251" t="s">
        <v>8947</v>
      </c>
      <c r="C7251">
        <v>62990</v>
      </c>
      <c r="D7251" t="s">
        <v>54</v>
      </c>
      <c r="E7251" t="s">
        <v>987</v>
      </c>
      <c r="F7251" t="s">
        <v>988</v>
      </c>
      <c r="G7251" t="s">
        <v>2803</v>
      </c>
      <c r="H7251">
        <v>2018</v>
      </c>
      <c r="I7251">
        <v>33434</v>
      </c>
      <c r="J7251" t="s">
        <v>393</v>
      </c>
      <c r="K7251" t="s">
        <v>22</v>
      </c>
      <c r="L7251" t="s">
        <v>64</v>
      </c>
      <c r="M7251" t="s">
        <v>24</v>
      </c>
      <c r="N7251">
        <v>4950</v>
      </c>
      <c r="O7251" t="s">
        <v>732</v>
      </c>
      <c r="P7251">
        <v>4</v>
      </c>
      <c r="Q7251">
        <f t="shared" si="226"/>
        <v>6</v>
      </c>
      <c r="R7251" t="str">
        <f t="shared" si="227"/>
        <v>Luxury</v>
      </c>
    </row>
    <row r="7252" spans="1:18" x14ac:dyDescent="0.35">
      <c r="A7252">
        <v>12790330</v>
      </c>
      <c r="B7252" t="s">
        <v>8948</v>
      </c>
      <c r="C7252">
        <v>24100</v>
      </c>
      <c r="D7252" t="s">
        <v>131</v>
      </c>
      <c r="E7252" t="s">
        <v>132</v>
      </c>
      <c r="F7252" t="s">
        <v>2036</v>
      </c>
      <c r="G7252" t="s">
        <v>2037</v>
      </c>
      <c r="H7252">
        <v>2015</v>
      </c>
      <c r="I7252">
        <v>88558</v>
      </c>
      <c r="J7252" t="s">
        <v>21</v>
      </c>
      <c r="K7252" t="s">
        <v>22</v>
      </c>
      <c r="L7252" t="s">
        <v>64</v>
      </c>
      <c r="M7252" t="s">
        <v>24</v>
      </c>
      <c r="N7252">
        <v>1395</v>
      </c>
      <c r="O7252" t="s">
        <v>116</v>
      </c>
      <c r="P7252">
        <v>5</v>
      </c>
      <c r="Q7252">
        <f t="shared" si="226"/>
        <v>9</v>
      </c>
      <c r="R7252" t="str">
        <f t="shared" si="227"/>
        <v>Mid-range</v>
      </c>
    </row>
    <row r="7253" spans="1:18" x14ac:dyDescent="0.35">
      <c r="A7253">
        <v>12790333</v>
      </c>
      <c r="B7253" t="s">
        <v>5051</v>
      </c>
      <c r="C7253">
        <v>32490</v>
      </c>
      <c r="D7253" t="s">
        <v>17</v>
      </c>
      <c r="E7253" t="s">
        <v>262</v>
      </c>
      <c r="F7253" t="s">
        <v>5052</v>
      </c>
      <c r="G7253" t="s">
        <v>1721</v>
      </c>
      <c r="H7253">
        <v>2020</v>
      </c>
      <c r="I7253">
        <v>12772</v>
      </c>
      <c r="J7253" t="s">
        <v>86</v>
      </c>
      <c r="K7253" t="s">
        <v>22</v>
      </c>
      <c r="L7253" t="s">
        <v>23</v>
      </c>
      <c r="M7253" t="s">
        <v>24</v>
      </c>
      <c r="N7253">
        <v>1987</v>
      </c>
      <c r="O7253" t="s">
        <v>33</v>
      </c>
      <c r="P7253">
        <v>5</v>
      </c>
      <c r="Q7253">
        <f t="shared" si="226"/>
        <v>4</v>
      </c>
      <c r="R7253" t="str">
        <f t="shared" si="227"/>
        <v>Mid-range</v>
      </c>
    </row>
    <row r="7254" spans="1:18" x14ac:dyDescent="0.35">
      <c r="A7254">
        <v>12790338</v>
      </c>
      <c r="B7254" t="s">
        <v>6634</v>
      </c>
      <c r="C7254">
        <v>37870</v>
      </c>
      <c r="D7254" t="s">
        <v>143</v>
      </c>
      <c r="E7254" t="s">
        <v>1109</v>
      </c>
      <c r="F7254" t="s">
        <v>2336</v>
      </c>
      <c r="G7254" t="s">
        <v>943</v>
      </c>
      <c r="H7254">
        <v>2019</v>
      </c>
      <c r="I7254">
        <v>61302</v>
      </c>
      <c r="J7254" t="s">
        <v>21</v>
      </c>
      <c r="K7254" t="s">
        <v>22</v>
      </c>
      <c r="L7254" t="s">
        <v>23</v>
      </c>
      <c r="M7254" t="s">
        <v>24</v>
      </c>
      <c r="N7254">
        <v>2498</v>
      </c>
      <c r="O7254" t="s">
        <v>69</v>
      </c>
      <c r="P7254">
        <v>5</v>
      </c>
      <c r="Q7254">
        <f t="shared" si="226"/>
        <v>5</v>
      </c>
      <c r="R7254" t="str">
        <f t="shared" si="227"/>
        <v>Mid-range</v>
      </c>
    </row>
    <row r="7255" spans="1:18" x14ac:dyDescent="0.35">
      <c r="A7255">
        <v>12790350</v>
      </c>
      <c r="B7255" t="s">
        <v>8949</v>
      </c>
      <c r="C7255">
        <v>32900</v>
      </c>
      <c r="D7255" t="s">
        <v>165</v>
      </c>
      <c r="E7255" t="s">
        <v>269</v>
      </c>
      <c r="F7255" t="s">
        <v>3457</v>
      </c>
      <c r="G7255" t="s">
        <v>6809</v>
      </c>
      <c r="H7255">
        <v>2011</v>
      </c>
      <c r="I7255">
        <v>99500</v>
      </c>
      <c r="J7255" t="s">
        <v>21</v>
      </c>
      <c r="K7255" t="s">
        <v>22</v>
      </c>
      <c r="L7255" t="s">
        <v>31</v>
      </c>
      <c r="M7255" t="s">
        <v>24</v>
      </c>
      <c r="N7255">
        <v>3200</v>
      </c>
      <c r="O7255" t="s">
        <v>47</v>
      </c>
      <c r="P7255">
        <v>7</v>
      </c>
      <c r="Q7255">
        <f t="shared" si="226"/>
        <v>13</v>
      </c>
      <c r="R7255" t="str">
        <f t="shared" si="227"/>
        <v>Mid-range</v>
      </c>
    </row>
    <row r="7256" spans="1:18" x14ac:dyDescent="0.35">
      <c r="A7256">
        <v>12790355</v>
      </c>
      <c r="B7256" t="s">
        <v>7649</v>
      </c>
      <c r="C7256">
        <v>41430</v>
      </c>
      <c r="D7256" t="s">
        <v>165</v>
      </c>
      <c r="E7256" t="s">
        <v>166</v>
      </c>
      <c r="F7256" t="s">
        <v>470</v>
      </c>
      <c r="G7256" t="s">
        <v>616</v>
      </c>
      <c r="H7256">
        <v>2018</v>
      </c>
      <c r="I7256">
        <v>78250</v>
      </c>
      <c r="J7256" t="s">
        <v>338</v>
      </c>
      <c r="K7256" t="s">
        <v>22</v>
      </c>
      <c r="L7256" t="s">
        <v>31</v>
      </c>
      <c r="M7256" t="s">
        <v>24</v>
      </c>
      <c r="N7256">
        <v>2440</v>
      </c>
      <c r="O7256" t="s">
        <v>47</v>
      </c>
      <c r="P7256">
        <v>5</v>
      </c>
      <c r="Q7256">
        <f t="shared" si="226"/>
        <v>6</v>
      </c>
      <c r="R7256" t="str">
        <f t="shared" si="227"/>
        <v>Luxury</v>
      </c>
    </row>
    <row r="7257" spans="1:18" x14ac:dyDescent="0.35">
      <c r="A7257">
        <v>12790361</v>
      </c>
      <c r="B7257" t="s">
        <v>8950</v>
      </c>
      <c r="C7257">
        <v>88888</v>
      </c>
      <c r="D7257" t="s">
        <v>112</v>
      </c>
      <c r="E7257" t="s">
        <v>1429</v>
      </c>
      <c r="F7257" t="s">
        <v>8951</v>
      </c>
      <c r="G7257" t="s">
        <v>1431</v>
      </c>
      <c r="H7257">
        <v>2020</v>
      </c>
      <c r="I7257">
        <v>30307</v>
      </c>
      <c r="J7257" t="s">
        <v>21</v>
      </c>
      <c r="K7257" t="s">
        <v>22</v>
      </c>
      <c r="L7257" t="s">
        <v>64</v>
      </c>
      <c r="M7257" t="s">
        <v>24</v>
      </c>
      <c r="N7257">
        <v>3456</v>
      </c>
      <c r="O7257" t="s">
        <v>47</v>
      </c>
      <c r="P7257">
        <v>7</v>
      </c>
      <c r="Q7257">
        <f t="shared" si="226"/>
        <v>4</v>
      </c>
      <c r="R7257" t="str">
        <f t="shared" si="227"/>
        <v>Luxury</v>
      </c>
    </row>
    <row r="7258" spans="1:18" x14ac:dyDescent="0.35">
      <c r="A7258">
        <v>12790363</v>
      </c>
      <c r="B7258" t="s">
        <v>8073</v>
      </c>
      <c r="C7258">
        <v>48990</v>
      </c>
      <c r="D7258" t="s">
        <v>54</v>
      </c>
      <c r="E7258" t="s">
        <v>340</v>
      </c>
      <c r="F7258" t="s">
        <v>8074</v>
      </c>
      <c r="G7258" t="s">
        <v>5577</v>
      </c>
      <c r="H7258">
        <v>2018</v>
      </c>
      <c r="I7258">
        <v>125313</v>
      </c>
      <c r="J7258" t="s">
        <v>21</v>
      </c>
      <c r="K7258" t="s">
        <v>22</v>
      </c>
      <c r="L7258" t="s">
        <v>31</v>
      </c>
      <c r="M7258" t="s">
        <v>24</v>
      </c>
      <c r="N7258">
        <v>3198</v>
      </c>
      <c r="O7258" t="s">
        <v>135</v>
      </c>
      <c r="P7258">
        <v>7</v>
      </c>
      <c r="Q7258">
        <f t="shared" si="226"/>
        <v>6</v>
      </c>
      <c r="R7258" t="str">
        <f t="shared" si="227"/>
        <v>Luxury</v>
      </c>
    </row>
    <row r="7259" spans="1:18" x14ac:dyDescent="0.35">
      <c r="A7259">
        <v>12790373</v>
      </c>
      <c r="B7259" t="s">
        <v>8952</v>
      </c>
      <c r="C7259">
        <v>4999</v>
      </c>
      <c r="D7259" t="s">
        <v>165</v>
      </c>
      <c r="E7259" t="s">
        <v>6968</v>
      </c>
      <c r="F7259" t="s">
        <v>407</v>
      </c>
      <c r="G7259" t="s">
        <v>731</v>
      </c>
      <c r="H7259">
        <v>2002</v>
      </c>
      <c r="I7259">
        <v>175301</v>
      </c>
      <c r="J7259" t="s">
        <v>63</v>
      </c>
      <c r="K7259" t="s">
        <v>22</v>
      </c>
      <c r="L7259" t="s">
        <v>23</v>
      </c>
      <c r="M7259" t="s">
        <v>24</v>
      </c>
      <c r="N7259">
        <v>3497</v>
      </c>
      <c r="O7259" t="s">
        <v>135</v>
      </c>
      <c r="P7259">
        <v>5</v>
      </c>
      <c r="Q7259">
        <f t="shared" si="226"/>
        <v>22</v>
      </c>
      <c r="R7259" t="str">
        <f t="shared" si="227"/>
        <v>Budget</v>
      </c>
    </row>
    <row r="7260" spans="1:18" x14ac:dyDescent="0.35">
      <c r="A7260">
        <v>12790374</v>
      </c>
      <c r="B7260" t="s">
        <v>8953</v>
      </c>
      <c r="C7260">
        <v>7950</v>
      </c>
      <c r="D7260" t="s">
        <v>127</v>
      </c>
      <c r="E7260">
        <v>3</v>
      </c>
      <c r="F7260" t="s">
        <v>4021</v>
      </c>
      <c r="G7260" t="s">
        <v>3100</v>
      </c>
      <c r="H7260">
        <v>2007</v>
      </c>
      <c r="I7260">
        <v>195274</v>
      </c>
      <c r="J7260" t="s">
        <v>63</v>
      </c>
      <c r="K7260" t="s">
        <v>81</v>
      </c>
      <c r="L7260" t="s">
        <v>23</v>
      </c>
      <c r="M7260" t="s">
        <v>24</v>
      </c>
      <c r="N7260">
        <v>1998</v>
      </c>
      <c r="O7260" t="s">
        <v>135</v>
      </c>
      <c r="P7260">
        <v>5</v>
      </c>
      <c r="Q7260">
        <f t="shared" si="226"/>
        <v>17</v>
      </c>
      <c r="R7260" t="str">
        <f t="shared" si="227"/>
        <v>Budget</v>
      </c>
    </row>
    <row r="7261" spans="1:18" x14ac:dyDescent="0.35">
      <c r="A7261">
        <v>12790375</v>
      </c>
      <c r="B7261" t="s">
        <v>8954</v>
      </c>
      <c r="C7261">
        <v>8950</v>
      </c>
      <c r="D7261" t="s">
        <v>165</v>
      </c>
      <c r="E7261" t="s">
        <v>455</v>
      </c>
      <c r="F7261" t="s">
        <v>4419</v>
      </c>
      <c r="G7261" t="s">
        <v>2649</v>
      </c>
      <c r="H7261">
        <v>2009</v>
      </c>
      <c r="I7261">
        <v>243377</v>
      </c>
      <c r="J7261" t="s">
        <v>86</v>
      </c>
      <c r="K7261" t="s">
        <v>81</v>
      </c>
      <c r="L7261" t="s">
        <v>23</v>
      </c>
      <c r="M7261" t="s">
        <v>24</v>
      </c>
      <c r="N7261">
        <v>2360</v>
      </c>
      <c r="O7261" t="s">
        <v>33</v>
      </c>
      <c r="P7261">
        <v>5</v>
      </c>
      <c r="Q7261">
        <f t="shared" si="226"/>
        <v>15</v>
      </c>
      <c r="R7261" t="str">
        <f t="shared" si="227"/>
        <v>Budget</v>
      </c>
    </row>
    <row r="7262" spans="1:18" x14ac:dyDescent="0.35">
      <c r="A7262">
        <v>12790377</v>
      </c>
      <c r="B7262" t="s">
        <v>2890</v>
      </c>
      <c r="C7262">
        <v>23950</v>
      </c>
      <c r="D7262" t="s">
        <v>54</v>
      </c>
      <c r="E7262" t="s">
        <v>118</v>
      </c>
      <c r="F7262" t="s">
        <v>119</v>
      </c>
      <c r="G7262" t="s">
        <v>349</v>
      </c>
      <c r="H7262">
        <v>2016</v>
      </c>
      <c r="I7262">
        <v>148304</v>
      </c>
      <c r="J7262" t="s">
        <v>80</v>
      </c>
      <c r="K7262" t="s">
        <v>22</v>
      </c>
      <c r="L7262" t="s">
        <v>23</v>
      </c>
      <c r="M7262" t="s">
        <v>24</v>
      </c>
      <c r="N7262">
        <v>3984</v>
      </c>
      <c r="O7262" t="s">
        <v>116</v>
      </c>
      <c r="P7262">
        <v>2</v>
      </c>
      <c r="Q7262">
        <f t="shared" si="226"/>
        <v>8</v>
      </c>
      <c r="R7262" t="str">
        <f t="shared" si="227"/>
        <v>Mid-range</v>
      </c>
    </row>
    <row r="7263" spans="1:18" x14ac:dyDescent="0.35">
      <c r="A7263">
        <v>12790378</v>
      </c>
      <c r="B7263" t="s">
        <v>6936</v>
      </c>
      <c r="C7263">
        <v>13950</v>
      </c>
      <c r="D7263" t="s">
        <v>54</v>
      </c>
      <c r="E7263" t="s">
        <v>83</v>
      </c>
      <c r="F7263" t="s">
        <v>760</v>
      </c>
      <c r="G7263" t="s">
        <v>85</v>
      </c>
      <c r="H7263">
        <v>2012</v>
      </c>
      <c r="I7263">
        <v>167005</v>
      </c>
      <c r="J7263" t="s">
        <v>86</v>
      </c>
      <c r="K7263" t="s">
        <v>22</v>
      </c>
      <c r="L7263" t="s">
        <v>31</v>
      </c>
      <c r="M7263" t="s">
        <v>24</v>
      </c>
      <c r="N7263">
        <v>1997</v>
      </c>
      <c r="O7263" t="s">
        <v>135</v>
      </c>
      <c r="P7263">
        <v>5</v>
      </c>
      <c r="Q7263">
        <f t="shared" si="226"/>
        <v>12</v>
      </c>
      <c r="R7263" t="str">
        <f t="shared" si="227"/>
        <v>Mid-range</v>
      </c>
    </row>
    <row r="7264" spans="1:18" x14ac:dyDescent="0.35">
      <c r="A7264">
        <v>12790379</v>
      </c>
      <c r="B7264" t="s">
        <v>8955</v>
      </c>
      <c r="C7264">
        <v>17950</v>
      </c>
      <c r="D7264" t="s">
        <v>54</v>
      </c>
      <c r="E7264" t="s">
        <v>83</v>
      </c>
      <c r="F7264" t="s">
        <v>760</v>
      </c>
      <c r="G7264" t="s">
        <v>1877</v>
      </c>
      <c r="H7264">
        <v>2016</v>
      </c>
      <c r="I7264">
        <v>127075</v>
      </c>
      <c r="J7264" t="s">
        <v>86</v>
      </c>
      <c r="K7264" t="s">
        <v>22</v>
      </c>
      <c r="L7264" t="s">
        <v>23</v>
      </c>
      <c r="M7264" t="s">
        <v>24</v>
      </c>
      <c r="N7264">
        <v>1498</v>
      </c>
      <c r="O7264" t="s">
        <v>25</v>
      </c>
      <c r="P7264">
        <v>5</v>
      </c>
      <c r="Q7264">
        <f t="shared" si="226"/>
        <v>8</v>
      </c>
      <c r="R7264" t="str">
        <f t="shared" si="227"/>
        <v>Mid-range</v>
      </c>
    </row>
    <row r="7265" spans="1:18" x14ac:dyDescent="0.35">
      <c r="A7265">
        <v>12790386</v>
      </c>
      <c r="B7265" t="s">
        <v>8956</v>
      </c>
      <c r="C7265">
        <v>44888</v>
      </c>
      <c r="D7265" t="s">
        <v>131</v>
      </c>
      <c r="E7265" t="s">
        <v>132</v>
      </c>
      <c r="F7265" t="s">
        <v>3900</v>
      </c>
      <c r="G7265" t="s">
        <v>1325</v>
      </c>
      <c r="H7265">
        <v>2019</v>
      </c>
      <c r="I7265">
        <v>59452</v>
      </c>
      <c r="J7265" t="s">
        <v>21</v>
      </c>
      <c r="K7265" t="s">
        <v>22</v>
      </c>
      <c r="L7265" t="s">
        <v>64</v>
      </c>
      <c r="M7265" t="s">
        <v>24</v>
      </c>
      <c r="N7265">
        <v>1395</v>
      </c>
      <c r="O7265" t="s">
        <v>25</v>
      </c>
      <c r="P7265">
        <v>5</v>
      </c>
      <c r="Q7265">
        <f t="shared" si="226"/>
        <v>5</v>
      </c>
      <c r="R7265" t="str">
        <f t="shared" si="227"/>
        <v>Luxury</v>
      </c>
    </row>
    <row r="7266" spans="1:18" x14ac:dyDescent="0.35">
      <c r="A7266">
        <v>12790401</v>
      </c>
      <c r="B7266" t="s">
        <v>142</v>
      </c>
      <c r="C7266">
        <v>20999</v>
      </c>
      <c r="D7266" t="s">
        <v>143</v>
      </c>
      <c r="E7266" t="s">
        <v>144</v>
      </c>
      <c r="F7266" t="s">
        <v>145</v>
      </c>
      <c r="G7266" t="s">
        <v>146</v>
      </c>
      <c r="H7266">
        <v>2016</v>
      </c>
      <c r="I7266">
        <v>176064</v>
      </c>
      <c r="J7266" t="s">
        <v>21</v>
      </c>
      <c r="K7266" t="s">
        <v>81</v>
      </c>
      <c r="L7266" t="s">
        <v>31</v>
      </c>
      <c r="M7266" t="s">
        <v>24</v>
      </c>
      <c r="N7266">
        <v>1998</v>
      </c>
      <c r="O7266" t="s">
        <v>116</v>
      </c>
      <c r="P7266">
        <v>5</v>
      </c>
      <c r="Q7266">
        <f t="shared" si="226"/>
        <v>8</v>
      </c>
      <c r="R7266" t="str">
        <f t="shared" si="227"/>
        <v>Mid-range</v>
      </c>
    </row>
    <row r="7267" spans="1:18" x14ac:dyDescent="0.35">
      <c r="A7267">
        <v>12790408</v>
      </c>
      <c r="B7267" t="s">
        <v>7344</v>
      </c>
      <c r="C7267">
        <v>58730</v>
      </c>
      <c r="D7267" t="s">
        <v>54</v>
      </c>
      <c r="E7267" t="s">
        <v>175</v>
      </c>
      <c r="F7267" t="s">
        <v>7345</v>
      </c>
      <c r="G7267" t="s">
        <v>650</v>
      </c>
      <c r="H7267">
        <v>2017</v>
      </c>
      <c r="I7267">
        <v>72797</v>
      </c>
      <c r="J7267" t="s">
        <v>338</v>
      </c>
      <c r="K7267" t="s">
        <v>22</v>
      </c>
      <c r="L7267" t="s">
        <v>31</v>
      </c>
      <c r="M7267" t="s">
        <v>24</v>
      </c>
      <c r="N7267">
        <v>3198</v>
      </c>
      <c r="O7267" t="s">
        <v>116</v>
      </c>
      <c r="P7267">
        <v>5</v>
      </c>
      <c r="Q7267">
        <f t="shared" si="226"/>
        <v>7</v>
      </c>
      <c r="R7267" t="str">
        <f t="shared" si="227"/>
        <v>Luxury</v>
      </c>
    </row>
    <row r="7268" spans="1:18" x14ac:dyDescent="0.35">
      <c r="A7268">
        <v>12790412</v>
      </c>
      <c r="B7268" t="s">
        <v>8713</v>
      </c>
      <c r="C7268">
        <v>22850</v>
      </c>
      <c r="D7268" t="s">
        <v>533</v>
      </c>
      <c r="E7268" t="s">
        <v>534</v>
      </c>
      <c r="F7268" t="s">
        <v>535</v>
      </c>
      <c r="G7268" t="s">
        <v>536</v>
      </c>
      <c r="H7268">
        <v>2016</v>
      </c>
      <c r="I7268">
        <v>68550</v>
      </c>
      <c r="J7268" t="s">
        <v>21</v>
      </c>
      <c r="K7268" t="s">
        <v>22</v>
      </c>
      <c r="L7268" t="s">
        <v>23</v>
      </c>
      <c r="M7268" t="s">
        <v>24</v>
      </c>
      <c r="N7268">
        <v>1586</v>
      </c>
      <c r="O7268" t="s">
        <v>25</v>
      </c>
      <c r="P7268">
        <v>5</v>
      </c>
      <c r="Q7268">
        <f t="shared" si="226"/>
        <v>8</v>
      </c>
      <c r="R7268" t="str">
        <f t="shared" si="227"/>
        <v>Mid-range</v>
      </c>
    </row>
    <row r="7269" spans="1:18" x14ac:dyDescent="0.35">
      <c r="A7269">
        <v>12790429</v>
      </c>
      <c r="B7269" t="s">
        <v>8957</v>
      </c>
      <c r="C7269">
        <v>31290</v>
      </c>
      <c r="D7269" t="s">
        <v>42</v>
      </c>
      <c r="E7269" t="s">
        <v>1901</v>
      </c>
      <c r="F7269" t="s">
        <v>293</v>
      </c>
      <c r="G7269" t="s">
        <v>204</v>
      </c>
      <c r="H7269">
        <v>2016</v>
      </c>
      <c r="I7269">
        <v>150216</v>
      </c>
      <c r="J7269" t="s">
        <v>21</v>
      </c>
      <c r="K7269" t="s">
        <v>22</v>
      </c>
      <c r="L7269" t="s">
        <v>31</v>
      </c>
      <c r="M7269" t="s">
        <v>24</v>
      </c>
      <c r="N7269">
        <v>2776</v>
      </c>
      <c r="O7269" t="s">
        <v>47</v>
      </c>
      <c r="P7269">
        <v>7</v>
      </c>
      <c r="Q7269">
        <f t="shared" si="226"/>
        <v>8</v>
      </c>
      <c r="R7269" t="str">
        <f t="shared" si="227"/>
        <v>Mid-range</v>
      </c>
    </row>
    <row r="7270" spans="1:18" x14ac:dyDescent="0.35">
      <c r="A7270">
        <v>12790437</v>
      </c>
      <c r="B7270" t="s">
        <v>8958</v>
      </c>
      <c r="C7270">
        <v>96900</v>
      </c>
      <c r="D7270" t="s">
        <v>59</v>
      </c>
      <c r="E7270" t="s">
        <v>826</v>
      </c>
      <c r="F7270" t="s">
        <v>8959</v>
      </c>
      <c r="G7270" t="s">
        <v>4504</v>
      </c>
      <c r="H7270">
        <v>2018</v>
      </c>
      <c r="I7270">
        <v>69988</v>
      </c>
      <c r="J7270" t="s">
        <v>21</v>
      </c>
      <c r="K7270" t="s">
        <v>22</v>
      </c>
      <c r="L7270" t="s">
        <v>31</v>
      </c>
      <c r="M7270" t="s">
        <v>24</v>
      </c>
      <c r="N7270">
        <v>2993</v>
      </c>
      <c r="O7270" t="s">
        <v>47</v>
      </c>
      <c r="P7270">
        <v>5</v>
      </c>
      <c r="Q7270">
        <f t="shared" si="226"/>
        <v>6</v>
      </c>
      <c r="R7270" t="str">
        <f t="shared" si="227"/>
        <v>Luxury</v>
      </c>
    </row>
    <row r="7271" spans="1:18" x14ac:dyDescent="0.35">
      <c r="A7271">
        <v>12790451</v>
      </c>
      <c r="B7271" t="s">
        <v>8523</v>
      </c>
      <c r="C7271">
        <v>27990</v>
      </c>
      <c r="D7271" t="s">
        <v>282</v>
      </c>
      <c r="E7271" t="s">
        <v>443</v>
      </c>
      <c r="F7271" t="s">
        <v>444</v>
      </c>
      <c r="G7271" t="s">
        <v>2070</v>
      </c>
      <c r="H7271">
        <v>2014</v>
      </c>
      <c r="I7271">
        <v>151145</v>
      </c>
      <c r="J7271" t="s">
        <v>21</v>
      </c>
      <c r="K7271" t="s">
        <v>22</v>
      </c>
      <c r="L7271" t="s">
        <v>31</v>
      </c>
      <c r="M7271" t="s">
        <v>24</v>
      </c>
      <c r="N7271">
        <v>2987</v>
      </c>
      <c r="O7271" t="s">
        <v>151</v>
      </c>
      <c r="P7271">
        <v>5</v>
      </c>
      <c r="Q7271">
        <f t="shared" si="226"/>
        <v>10</v>
      </c>
      <c r="R7271" t="str">
        <f t="shared" si="227"/>
        <v>Mid-range</v>
      </c>
    </row>
    <row r="7272" spans="1:18" x14ac:dyDescent="0.35">
      <c r="A7272">
        <v>12790478</v>
      </c>
      <c r="B7272" t="s">
        <v>8960</v>
      </c>
      <c r="C7272">
        <v>27999</v>
      </c>
      <c r="D7272" t="s">
        <v>449</v>
      </c>
      <c r="E7272" t="s">
        <v>450</v>
      </c>
      <c r="F7272" t="s">
        <v>2829</v>
      </c>
      <c r="G7272" t="s">
        <v>877</v>
      </c>
      <c r="H7272">
        <v>2011</v>
      </c>
      <c r="I7272">
        <v>264495</v>
      </c>
      <c r="J7272" t="s">
        <v>21</v>
      </c>
      <c r="K7272" t="s">
        <v>22</v>
      </c>
      <c r="L7272" t="s">
        <v>31</v>
      </c>
      <c r="M7272" t="s">
        <v>24</v>
      </c>
      <c r="N7272">
        <v>2993</v>
      </c>
      <c r="O7272" t="s">
        <v>116</v>
      </c>
      <c r="P7272">
        <v>7</v>
      </c>
      <c r="Q7272">
        <f t="shared" si="226"/>
        <v>13</v>
      </c>
      <c r="R7272" t="str">
        <f t="shared" si="227"/>
        <v>Mid-range</v>
      </c>
    </row>
    <row r="7273" spans="1:18" x14ac:dyDescent="0.35">
      <c r="A7273">
        <v>12790504</v>
      </c>
      <c r="B7273" t="s">
        <v>2033</v>
      </c>
      <c r="C7273">
        <v>12536</v>
      </c>
      <c r="D7273" t="s">
        <v>42</v>
      </c>
      <c r="E7273" t="s">
        <v>71</v>
      </c>
      <c r="F7273" t="s">
        <v>1018</v>
      </c>
      <c r="G7273" t="s">
        <v>2034</v>
      </c>
      <c r="H7273">
        <v>2011</v>
      </c>
      <c r="I7273">
        <v>257651</v>
      </c>
      <c r="J7273" t="s">
        <v>46</v>
      </c>
      <c r="K7273" t="s">
        <v>22</v>
      </c>
      <c r="L7273" t="s">
        <v>23</v>
      </c>
      <c r="M7273" t="s">
        <v>24</v>
      </c>
      <c r="N7273">
        <v>3565</v>
      </c>
      <c r="O7273" t="s">
        <v>69</v>
      </c>
      <c r="P7273">
        <v>5</v>
      </c>
      <c r="Q7273">
        <f t="shared" si="226"/>
        <v>13</v>
      </c>
      <c r="R7273" t="str">
        <f t="shared" si="227"/>
        <v>Mid-range</v>
      </c>
    </row>
    <row r="7274" spans="1:18" x14ac:dyDescent="0.35">
      <c r="A7274">
        <v>12790514</v>
      </c>
      <c r="B7274" t="s">
        <v>8961</v>
      </c>
      <c r="C7274">
        <v>49800</v>
      </c>
      <c r="D7274" t="s">
        <v>787</v>
      </c>
      <c r="E7274" t="s">
        <v>794</v>
      </c>
      <c r="F7274" t="s">
        <v>8962</v>
      </c>
      <c r="G7274" t="s">
        <v>211</v>
      </c>
      <c r="H7274">
        <v>2016</v>
      </c>
      <c r="I7274">
        <v>83630</v>
      </c>
      <c r="J7274" t="s">
        <v>21</v>
      </c>
      <c r="K7274" t="s">
        <v>22</v>
      </c>
      <c r="L7274" t="s">
        <v>31</v>
      </c>
      <c r="M7274" t="s">
        <v>24</v>
      </c>
      <c r="N7274">
        <v>2993</v>
      </c>
      <c r="O7274" t="s">
        <v>47</v>
      </c>
      <c r="P7274">
        <v>5</v>
      </c>
      <c r="Q7274">
        <f t="shared" si="226"/>
        <v>8</v>
      </c>
      <c r="R7274" t="str">
        <f t="shared" si="227"/>
        <v>Luxury</v>
      </c>
    </row>
    <row r="7275" spans="1:18" x14ac:dyDescent="0.35">
      <c r="A7275">
        <v>12790526</v>
      </c>
      <c r="B7275" t="s">
        <v>8963</v>
      </c>
      <c r="C7275">
        <v>58880</v>
      </c>
      <c r="D7275" t="s">
        <v>131</v>
      </c>
      <c r="E7275" t="s">
        <v>559</v>
      </c>
      <c r="F7275" t="s">
        <v>6931</v>
      </c>
      <c r="G7275" t="s">
        <v>8964</v>
      </c>
      <c r="H7275">
        <v>2021</v>
      </c>
      <c r="I7275">
        <v>25431</v>
      </c>
      <c r="J7275" t="s">
        <v>63</v>
      </c>
      <c r="K7275" t="s">
        <v>22</v>
      </c>
      <c r="L7275" t="s">
        <v>64</v>
      </c>
      <c r="M7275" t="s">
        <v>24</v>
      </c>
      <c r="N7275">
        <v>1984</v>
      </c>
      <c r="O7275" t="s">
        <v>47</v>
      </c>
      <c r="P7275">
        <v>5</v>
      </c>
      <c r="Q7275">
        <f t="shared" si="226"/>
        <v>3</v>
      </c>
      <c r="R7275" t="str">
        <f t="shared" si="227"/>
        <v>Luxury</v>
      </c>
    </row>
    <row r="7276" spans="1:18" x14ac:dyDescent="0.35">
      <c r="A7276">
        <v>12790528</v>
      </c>
      <c r="B7276" t="s">
        <v>3486</v>
      </c>
      <c r="C7276">
        <v>21888</v>
      </c>
      <c r="D7276" t="s">
        <v>127</v>
      </c>
      <c r="E7276">
        <v>3</v>
      </c>
      <c r="F7276" t="s">
        <v>3092</v>
      </c>
      <c r="G7276" t="s">
        <v>1875</v>
      </c>
      <c r="H7276">
        <v>2017</v>
      </c>
      <c r="I7276">
        <v>115500</v>
      </c>
      <c r="J7276" t="s">
        <v>63</v>
      </c>
      <c r="K7276" t="s">
        <v>22</v>
      </c>
      <c r="L7276" t="s">
        <v>23</v>
      </c>
      <c r="M7276" t="s">
        <v>24</v>
      </c>
      <c r="N7276">
        <v>1998</v>
      </c>
      <c r="O7276" t="s">
        <v>25</v>
      </c>
      <c r="P7276">
        <v>5</v>
      </c>
      <c r="Q7276">
        <f t="shared" si="226"/>
        <v>7</v>
      </c>
      <c r="R7276" t="str">
        <f t="shared" si="227"/>
        <v>Mid-range</v>
      </c>
    </row>
    <row r="7277" spans="1:18" x14ac:dyDescent="0.35">
      <c r="A7277">
        <v>12790546</v>
      </c>
      <c r="B7277" t="s">
        <v>8965</v>
      </c>
      <c r="C7277">
        <v>87888</v>
      </c>
      <c r="D7277" t="s">
        <v>112</v>
      </c>
      <c r="E7277" t="s">
        <v>2398</v>
      </c>
      <c r="F7277" t="s">
        <v>2399</v>
      </c>
      <c r="G7277" t="s">
        <v>2705</v>
      </c>
      <c r="H7277">
        <v>2017</v>
      </c>
      <c r="I7277">
        <v>48476</v>
      </c>
      <c r="J7277" t="s">
        <v>21</v>
      </c>
      <c r="K7277" t="s">
        <v>22</v>
      </c>
      <c r="L7277" t="s">
        <v>381</v>
      </c>
      <c r="M7277" t="s">
        <v>24</v>
      </c>
      <c r="N7277">
        <v>3456</v>
      </c>
      <c r="O7277" t="s">
        <v>69</v>
      </c>
      <c r="P7277">
        <v>5</v>
      </c>
      <c r="Q7277">
        <f t="shared" si="226"/>
        <v>7</v>
      </c>
      <c r="R7277" t="str">
        <f t="shared" si="227"/>
        <v>Luxury</v>
      </c>
    </row>
    <row r="7278" spans="1:18" x14ac:dyDescent="0.35">
      <c r="A7278">
        <v>12790560</v>
      </c>
      <c r="B7278" t="s">
        <v>3019</v>
      </c>
      <c r="C7278">
        <v>23990</v>
      </c>
      <c r="D7278" t="s">
        <v>49</v>
      </c>
      <c r="E7278" t="s">
        <v>1087</v>
      </c>
      <c r="F7278" t="s">
        <v>767</v>
      </c>
      <c r="G7278" t="s">
        <v>1097</v>
      </c>
      <c r="H7278">
        <v>2018</v>
      </c>
      <c r="I7278">
        <v>75617</v>
      </c>
      <c r="J7278" t="s">
        <v>21</v>
      </c>
      <c r="K7278" t="s">
        <v>22</v>
      </c>
      <c r="L7278" t="s">
        <v>23</v>
      </c>
      <c r="M7278" t="s">
        <v>24</v>
      </c>
      <c r="N7278">
        <v>1997</v>
      </c>
      <c r="O7278" t="s">
        <v>47</v>
      </c>
      <c r="P7278">
        <v>5</v>
      </c>
      <c r="Q7278">
        <f t="shared" si="226"/>
        <v>6</v>
      </c>
      <c r="R7278" t="str">
        <f t="shared" si="227"/>
        <v>Mid-range</v>
      </c>
    </row>
    <row r="7279" spans="1:18" x14ac:dyDescent="0.35">
      <c r="A7279">
        <v>12790614</v>
      </c>
      <c r="B7279" t="s">
        <v>8966</v>
      </c>
      <c r="C7279">
        <v>7000</v>
      </c>
      <c r="D7279" t="s">
        <v>42</v>
      </c>
      <c r="E7279" t="s">
        <v>1193</v>
      </c>
      <c r="F7279" t="s">
        <v>6176</v>
      </c>
      <c r="G7279" t="s">
        <v>8967</v>
      </c>
      <c r="H7279">
        <v>2008</v>
      </c>
      <c r="I7279">
        <v>184000</v>
      </c>
      <c r="J7279" t="s">
        <v>21</v>
      </c>
      <c r="K7279" t="s">
        <v>22</v>
      </c>
      <c r="L7279" t="s">
        <v>31</v>
      </c>
      <c r="M7279" t="s">
        <v>24</v>
      </c>
      <c r="N7279">
        <v>1991</v>
      </c>
      <c r="O7279" t="s">
        <v>116</v>
      </c>
      <c r="P7279">
        <v>7</v>
      </c>
      <c r="Q7279">
        <f t="shared" si="226"/>
        <v>16</v>
      </c>
      <c r="R7279" t="str">
        <f t="shared" si="227"/>
        <v>Budget</v>
      </c>
    </row>
    <row r="7280" spans="1:18" x14ac:dyDescent="0.35">
      <c r="A7280">
        <v>12790634</v>
      </c>
      <c r="B7280" t="s">
        <v>8968</v>
      </c>
      <c r="C7280">
        <v>20990</v>
      </c>
      <c r="D7280" t="s">
        <v>102</v>
      </c>
      <c r="E7280" t="s">
        <v>8969</v>
      </c>
      <c r="F7280" t="s">
        <v>8970</v>
      </c>
      <c r="G7280" t="s">
        <v>8971</v>
      </c>
      <c r="H7280">
        <v>2012</v>
      </c>
      <c r="I7280">
        <v>65326</v>
      </c>
      <c r="J7280" t="s">
        <v>220</v>
      </c>
      <c r="K7280" t="s">
        <v>22</v>
      </c>
      <c r="L7280" t="s">
        <v>64</v>
      </c>
      <c r="M7280" t="s">
        <v>24</v>
      </c>
      <c r="N7280">
        <v>1984</v>
      </c>
      <c r="O7280" t="s">
        <v>25</v>
      </c>
      <c r="P7280">
        <v>4</v>
      </c>
      <c r="Q7280">
        <f t="shared" si="226"/>
        <v>12</v>
      </c>
      <c r="R7280" t="str">
        <f t="shared" si="227"/>
        <v>Mid-range</v>
      </c>
    </row>
    <row r="7281" spans="1:18" x14ac:dyDescent="0.35">
      <c r="A7281">
        <v>12790635</v>
      </c>
      <c r="B7281" t="s">
        <v>5156</v>
      </c>
      <c r="C7281">
        <v>23488</v>
      </c>
      <c r="D7281" t="s">
        <v>88</v>
      </c>
      <c r="E7281" t="s">
        <v>98</v>
      </c>
      <c r="F7281" t="s">
        <v>90</v>
      </c>
      <c r="G7281" t="s">
        <v>5157</v>
      </c>
      <c r="H7281">
        <v>2019</v>
      </c>
      <c r="I7281">
        <v>69713</v>
      </c>
      <c r="J7281" t="s">
        <v>86</v>
      </c>
      <c r="K7281" t="s">
        <v>22</v>
      </c>
      <c r="L7281" t="s">
        <v>23</v>
      </c>
      <c r="M7281" t="s">
        <v>24</v>
      </c>
      <c r="N7281">
        <v>1999</v>
      </c>
      <c r="O7281" t="s">
        <v>69</v>
      </c>
      <c r="P7281">
        <v>5</v>
      </c>
      <c r="Q7281">
        <f t="shared" si="226"/>
        <v>5</v>
      </c>
      <c r="R7281" t="str">
        <f t="shared" si="227"/>
        <v>Mid-range</v>
      </c>
    </row>
    <row r="7282" spans="1:18" x14ac:dyDescent="0.35">
      <c r="A7282">
        <v>12790636</v>
      </c>
      <c r="B7282" t="s">
        <v>5502</v>
      </c>
      <c r="C7282">
        <v>33888</v>
      </c>
      <c r="D7282" t="s">
        <v>188</v>
      </c>
      <c r="E7282" t="s">
        <v>189</v>
      </c>
      <c r="F7282" t="s">
        <v>2448</v>
      </c>
      <c r="G7282" t="s">
        <v>3488</v>
      </c>
      <c r="H7282">
        <v>2018</v>
      </c>
      <c r="I7282">
        <v>53915</v>
      </c>
      <c r="J7282" t="s">
        <v>21</v>
      </c>
      <c r="K7282" t="s">
        <v>22</v>
      </c>
      <c r="L7282" t="s">
        <v>31</v>
      </c>
      <c r="M7282" t="s">
        <v>24</v>
      </c>
      <c r="N7282">
        <v>1995</v>
      </c>
      <c r="O7282" t="s">
        <v>135</v>
      </c>
      <c r="P7282">
        <v>5</v>
      </c>
      <c r="Q7282">
        <f t="shared" si="226"/>
        <v>6</v>
      </c>
      <c r="R7282" t="str">
        <f t="shared" si="227"/>
        <v>Mid-range</v>
      </c>
    </row>
    <row r="7283" spans="1:18" x14ac:dyDescent="0.35">
      <c r="A7283">
        <v>12790643</v>
      </c>
      <c r="B7283" t="s">
        <v>7432</v>
      </c>
      <c r="C7283">
        <v>34100</v>
      </c>
      <c r="D7283" t="s">
        <v>49</v>
      </c>
      <c r="E7283" t="s">
        <v>724</v>
      </c>
      <c r="F7283" t="s">
        <v>1088</v>
      </c>
      <c r="G7283" t="s">
        <v>1618</v>
      </c>
      <c r="H7283">
        <v>2017</v>
      </c>
      <c r="I7283">
        <v>106155</v>
      </c>
      <c r="J7283" t="s">
        <v>21</v>
      </c>
      <c r="K7283" t="s">
        <v>22</v>
      </c>
      <c r="L7283" t="s">
        <v>64</v>
      </c>
      <c r="M7283" t="s">
        <v>24</v>
      </c>
      <c r="N7283">
        <v>3498</v>
      </c>
      <c r="O7283" t="s">
        <v>25</v>
      </c>
      <c r="P7283">
        <v>7</v>
      </c>
      <c r="Q7283">
        <f t="shared" si="226"/>
        <v>7</v>
      </c>
      <c r="R7283" t="str">
        <f t="shared" si="227"/>
        <v>Mid-range</v>
      </c>
    </row>
    <row r="7284" spans="1:18" x14ac:dyDescent="0.35">
      <c r="A7284">
        <v>12790645</v>
      </c>
      <c r="B7284" t="s">
        <v>8972</v>
      </c>
      <c r="C7284">
        <v>28100</v>
      </c>
      <c r="D7284" t="s">
        <v>497</v>
      </c>
      <c r="E7284" t="s">
        <v>498</v>
      </c>
      <c r="F7284" t="s">
        <v>7606</v>
      </c>
      <c r="G7284" t="s">
        <v>592</v>
      </c>
      <c r="H7284">
        <v>2020</v>
      </c>
      <c r="I7284">
        <v>40265</v>
      </c>
      <c r="J7284" t="s">
        <v>21</v>
      </c>
      <c r="K7284" t="s">
        <v>22</v>
      </c>
      <c r="L7284" t="s">
        <v>23</v>
      </c>
      <c r="M7284" t="s">
        <v>24</v>
      </c>
      <c r="N7284">
        <v>1490</v>
      </c>
      <c r="O7284" t="s">
        <v>47</v>
      </c>
      <c r="P7284">
        <v>5</v>
      </c>
      <c r="Q7284">
        <f t="shared" si="226"/>
        <v>4</v>
      </c>
      <c r="R7284" t="str">
        <f t="shared" si="227"/>
        <v>Mid-range</v>
      </c>
    </row>
    <row r="7285" spans="1:18" x14ac:dyDescent="0.35">
      <c r="A7285">
        <v>12790650</v>
      </c>
      <c r="B7285" t="s">
        <v>5766</v>
      </c>
      <c r="C7285">
        <v>57490</v>
      </c>
      <c r="D7285" t="s">
        <v>17</v>
      </c>
      <c r="E7285" t="s">
        <v>258</v>
      </c>
      <c r="F7285" t="s">
        <v>259</v>
      </c>
      <c r="G7285" t="s">
        <v>873</v>
      </c>
      <c r="H7285">
        <v>2018</v>
      </c>
      <c r="I7285">
        <v>44709</v>
      </c>
      <c r="J7285" t="s">
        <v>275</v>
      </c>
      <c r="K7285" t="s">
        <v>22</v>
      </c>
      <c r="L7285" t="s">
        <v>31</v>
      </c>
      <c r="M7285" t="s">
        <v>24</v>
      </c>
      <c r="N7285">
        <v>2753</v>
      </c>
      <c r="O7285" t="s">
        <v>135</v>
      </c>
      <c r="P7285">
        <v>5</v>
      </c>
      <c r="Q7285">
        <f t="shared" si="226"/>
        <v>6</v>
      </c>
      <c r="R7285" t="str">
        <f t="shared" si="227"/>
        <v>Luxury</v>
      </c>
    </row>
    <row r="7286" spans="1:18" x14ac:dyDescent="0.35">
      <c r="A7286">
        <v>12790654</v>
      </c>
      <c r="B7286" t="s">
        <v>8973</v>
      </c>
      <c r="C7286">
        <v>41190</v>
      </c>
      <c r="D7286" t="s">
        <v>102</v>
      </c>
      <c r="E7286" t="s">
        <v>5388</v>
      </c>
      <c r="F7286" t="s">
        <v>8974</v>
      </c>
      <c r="G7286" t="s">
        <v>5390</v>
      </c>
      <c r="H7286">
        <v>2021</v>
      </c>
      <c r="I7286">
        <v>6925</v>
      </c>
      <c r="J7286" t="s">
        <v>21</v>
      </c>
      <c r="K7286" t="s">
        <v>22</v>
      </c>
      <c r="L7286" t="s">
        <v>64</v>
      </c>
      <c r="M7286" t="s">
        <v>24</v>
      </c>
      <c r="N7286">
        <v>1395</v>
      </c>
      <c r="O7286" t="s">
        <v>47</v>
      </c>
      <c r="P7286">
        <v>5</v>
      </c>
      <c r="Q7286">
        <f t="shared" si="226"/>
        <v>3</v>
      </c>
      <c r="R7286" t="str">
        <f t="shared" si="227"/>
        <v>Luxury</v>
      </c>
    </row>
    <row r="7287" spans="1:18" x14ac:dyDescent="0.35">
      <c r="A7287">
        <v>12790655</v>
      </c>
      <c r="B7287" t="s">
        <v>4038</v>
      </c>
      <c r="C7287">
        <v>13000</v>
      </c>
      <c r="D7287" t="s">
        <v>102</v>
      </c>
      <c r="E7287" t="s">
        <v>222</v>
      </c>
      <c r="F7287" t="s">
        <v>4039</v>
      </c>
      <c r="G7287" t="s">
        <v>224</v>
      </c>
      <c r="H7287">
        <v>2015</v>
      </c>
      <c r="I7287">
        <v>129000</v>
      </c>
      <c r="J7287" t="s">
        <v>86</v>
      </c>
      <c r="K7287" t="s">
        <v>81</v>
      </c>
      <c r="L7287" t="s">
        <v>64</v>
      </c>
      <c r="M7287" t="s">
        <v>24</v>
      </c>
      <c r="N7287">
        <v>1395</v>
      </c>
      <c r="O7287" t="s">
        <v>47</v>
      </c>
      <c r="P7287">
        <v>5</v>
      </c>
      <c r="Q7287">
        <f t="shared" si="226"/>
        <v>9</v>
      </c>
      <c r="R7287" t="str">
        <f t="shared" si="227"/>
        <v>Mid-range</v>
      </c>
    </row>
    <row r="7288" spans="1:18" x14ac:dyDescent="0.35">
      <c r="A7288">
        <v>12790682</v>
      </c>
      <c r="B7288" t="s">
        <v>2667</v>
      </c>
      <c r="C7288">
        <v>12000</v>
      </c>
      <c r="D7288" t="s">
        <v>49</v>
      </c>
      <c r="E7288" t="s">
        <v>234</v>
      </c>
      <c r="F7288" t="s">
        <v>371</v>
      </c>
      <c r="G7288" t="s">
        <v>235</v>
      </c>
      <c r="H7288">
        <v>2008</v>
      </c>
      <c r="I7288">
        <v>350000</v>
      </c>
      <c r="J7288" t="s">
        <v>236</v>
      </c>
      <c r="K7288" t="s">
        <v>81</v>
      </c>
      <c r="L7288" t="s">
        <v>31</v>
      </c>
      <c r="M7288" t="s">
        <v>24</v>
      </c>
      <c r="N7288">
        <v>2488</v>
      </c>
      <c r="O7288" t="s">
        <v>47</v>
      </c>
      <c r="P7288">
        <v>5</v>
      </c>
      <c r="Q7288">
        <f t="shared" si="226"/>
        <v>16</v>
      </c>
      <c r="R7288" t="str">
        <f t="shared" si="227"/>
        <v>Mid-range</v>
      </c>
    </row>
    <row r="7289" spans="1:18" x14ac:dyDescent="0.35">
      <c r="A7289">
        <v>12790713</v>
      </c>
      <c r="B7289" t="s">
        <v>8975</v>
      </c>
      <c r="C7289">
        <v>28000</v>
      </c>
      <c r="D7289" t="s">
        <v>27</v>
      </c>
      <c r="E7289" t="s">
        <v>3464</v>
      </c>
      <c r="F7289" t="s">
        <v>7569</v>
      </c>
      <c r="G7289">
        <v>166</v>
      </c>
      <c r="H7289">
        <v>2013</v>
      </c>
      <c r="I7289">
        <v>230540</v>
      </c>
      <c r="J7289" t="s">
        <v>21</v>
      </c>
      <c r="K7289" t="s">
        <v>22</v>
      </c>
      <c r="L7289" t="s">
        <v>31</v>
      </c>
      <c r="M7289" t="s">
        <v>24</v>
      </c>
      <c r="N7289">
        <v>2987</v>
      </c>
      <c r="O7289" t="s">
        <v>8976</v>
      </c>
      <c r="P7289">
        <v>5</v>
      </c>
      <c r="Q7289">
        <f t="shared" si="226"/>
        <v>11</v>
      </c>
      <c r="R7289" t="str">
        <f t="shared" si="227"/>
        <v>Mid-range</v>
      </c>
    </row>
    <row r="7290" spans="1:18" x14ac:dyDescent="0.35">
      <c r="A7290">
        <v>12790733</v>
      </c>
      <c r="B7290" t="s">
        <v>1092</v>
      </c>
      <c r="C7290">
        <v>34750</v>
      </c>
      <c r="D7290" t="s">
        <v>54</v>
      </c>
      <c r="E7290" t="s">
        <v>175</v>
      </c>
      <c r="F7290" t="s">
        <v>176</v>
      </c>
      <c r="G7290" t="s">
        <v>511</v>
      </c>
      <c r="H7290">
        <v>2019</v>
      </c>
      <c r="I7290">
        <v>177092</v>
      </c>
      <c r="J7290" t="s">
        <v>275</v>
      </c>
      <c r="K7290" t="s">
        <v>22</v>
      </c>
      <c r="L7290" t="s">
        <v>31</v>
      </c>
      <c r="M7290" t="s">
        <v>24</v>
      </c>
      <c r="N7290">
        <v>3198</v>
      </c>
      <c r="O7290" t="s">
        <v>47</v>
      </c>
      <c r="P7290">
        <v>5</v>
      </c>
      <c r="Q7290">
        <f t="shared" si="226"/>
        <v>5</v>
      </c>
      <c r="R7290" t="str">
        <f t="shared" si="227"/>
        <v>Mid-range</v>
      </c>
    </row>
    <row r="7291" spans="1:18" x14ac:dyDescent="0.35">
      <c r="A7291">
        <v>12790734</v>
      </c>
      <c r="B7291" t="s">
        <v>1092</v>
      </c>
      <c r="C7291">
        <v>35500</v>
      </c>
      <c r="D7291" t="s">
        <v>54</v>
      </c>
      <c r="E7291" t="s">
        <v>175</v>
      </c>
      <c r="F7291" t="s">
        <v>176</v>
      </c>
      <c r="G7291" t="s">
        <v>511</v>
      </c>
      <c r="H7291">
        <v>2019</v>
      </c>
      <c r="I7291">
        <v>176407</v>
      </c>
      <c r="J7291" t="s">
        <v>275</v>
      </c>
      <c r="K7291" t="s">
        <v>22</v>
      </c>
      <c r="L7291" t="s">
        <v>31</v>
      </c>
      <c r="M7291" t="s">
        <v>24</v>
      </c>
      <c r="N7291">
        <v>3198</v>
      </c>
      <c r="O7291" t="s">
        <v>47</v>
      </c>
      <c r="P7291">
        <v>5</v>
      </c>
      <c r="Q7291">
        <f t="shared" si="226"/>
        <v>5</v>
      </c>
      <c r="R7291" t="str">
        <f t="shared" si="227"/>
        <v>Mid-range</v>
      </c>
    </row>
    <row r="7292" spans="1:18" x14ac:dyDescent="0.35">
      <c r="A7292">
        <v>12790738</v>
      </c>
      <c r="B7292" t="s">
        <v>8977</v>
      </c>
      <c r="C7292">
        <v>14750</v>
      </c>
      <c r="D7292" t="s">
        <v>54</v>
      </c>
      <c r="E7292" t="s">
        <v>1038</v>
      </c>
      <c r="F7292" t="s">
        <v>6266</v>
      </c>
      <c r="G7292" t="s">
        <v>3161</v>
      </c>
      <c r="H7292">
        <v>2016</v>
      </c>
      <c r="I7292">
        <v>153926</v>
      </c>
      <c r="J7292" t="s">
        <v>86</v>
      </c>
      <c r="K7292" t="s">
        <v>22</v>
      </c>
      <c r="L7292" t="s">
        <v>31</v>
      </c>
      <c r="M7292" t="s">
        <v>24</v>
      </c>
      <c r="N7292">
        <v>1997</v>
      </c>
      <c r="O7292" t="s">
        <v>47</v>
      </c>
      <c r="P7292">
        <v>5</v>
      </c>
      <c r="Q7292">
        <f t="shared" si="226"/>
        <v>8</v>
      </c>
      <c r="R7292" t="str">
        <f t="shared" si="227"/>
        <v>Mid-range</v>
      </c>
    </row>
    <row r="7293" spans="1:18" x14ac:dyDescent="0.35">
      <c r="A7293">
        <v>12790747</v>
      </c>
      <c r="B7293" t="s">
        <v>8978</v>
      </c>
      <c r="C7293">
        <v>48990</v>
      </c>
      <c r="D7293" t="s">
        <v>410</v>
      </c>
      <c r="E7293" t="s">
        <v>411</v>
      </c>
      <c r="F7293" t="s">
        <v>8979</v>
      </c>
      <c r="G7293" t="s">
        <v>6896</v>
      </c>
      <c r="H7293">
        <v>2018</v>
      </c>
      <c r="I7293">
        <v>52933</v>
      </c>
      <c r="J7293" t="s">
        <v>21</v>
      </c>
      <c r="K7293" t="s">
        <v>22</v>
      </c>
      <c r="L7293" t="s">
        <v>64</v>
      </c>
      <c r="M7293" t="s">
        <v>24</v>
      </c>
      <c r="N7293">
        <v>1969</v>
      </c>
      <c r="O7293" t="s">
        <v>47</v>
      </c>
      <c r="P7293">
        <v>5</v>
      </c>
      <c r="Q7293">
        <f t="shared" si="226"/>
        <v>6</v>
      </c>
      <c r="R7293" t="str">
        <f t="shared" si="227"/>
        <v>Luxury</v>
      </c>
    </row>
    <row r="7294" spans="1:18" x14ac:dyDescent="0.35">
      <c r="A7294">
        <v>12790760</v>
      </c>
      <c r="B7294" t="s">
        <v>2770</v>
      </c>
      <c r="C7294">
        <v>53990</v>
      </c>
      <c r="D7294" t="s">
        <v>102</v>
      </c>
      <c r="E7294" t="s">
        <v>386</v>
      </c>
      <c r="F7294" t="s">
        <v>1080</v>
      </c>
      <c r="G7294" t="s">
        <v>388</v>
      </c>
      <c r="H7294">
        <v>2018</v>
      </c>
      <c r="I7294">
        <v>66774</v>
      </c>
      <c r="J7294" t="s">
        <v>21</v>
      </c>
      <c r="K7294" t="s">
        <v>22</v>
      </c>
      <c r="L7294" t="s">
        <v>64</v>
      </c>
      <c r="M7294" t="s">
        <v>24</v>
      </c>
      <c r="N7294">
        <v>1984</v>
      </c>
      <c r="O7294" t="s">
        <v>33</v>
      </c>
      <c r="P7294">
        <v>5</v>
      </c>
      <c r="Q7294">
        <f t="shared" si="226"/>
        <v>6</v>
      </c>
      <c r="R7294" t="str">
        <f t="shared" si="227"/>
        <v>Luxury</v>
      </c>
    </row>
    <row r="7295" spans="1:18" x14ac:dyDescent="0.35">
      <c r="A7295">
        <v>12790761</v>
      </c>
      <c r="B7295" t="s">
        <v>3345</v>
      </c>
      <c r="C7295">
        <v>15990</v>
      </c>
      <c r="D7295" t="s">
        <v>17</v>
      </c>
      <c r="E7295" t="s">
        <v>262</v>
      </c>
      <c r="F7295" t="s">
        <v>263</v>
      </c>
      <c r="G7295" t="s">
        <v>1668</v>
      </c>
      <c r="H7295">
        <v>2014</v>
      </c>
      <c r="I7295">
        <v>109239</v>
      </c>
      <c r="J7295" t="s">
        <v>86</v>
      </c>
      <c r="K7295" t="s">
        <v>22</v>
      </c>
      <c r="L7295" t="s">
        <v>23</v>
      </c>
      <c r="M7295" t="s">
        <v>24</v>
      </c>
      <c r="N7295">
        <v>1798</v>
      </c>
      <c r="O7295" t="s">
        <v>47</v>
      </c>
      <c r="P7295">
        <v>5</v>
      </c>
      <c r="Q7295">
        <f t="shared" si="226"/>
        <v>10</v>
      </c>
      <c r="R7295" t="str">
        <f t="shared" si="227"/>
        <v>Mid-range</v>
      </c>
    </row>
    <row r="7296" spans="1:18" x14ac:dyDescent="0.35">
      <c r="A7296">
        <v>12790770</v>
      </c>
      <c r="B7296" t="s">
        <v>8980</v>
      </c>
      <c r="C7296">
        <v>25000</v>
      </c>
      <c r="D7296" t="s">
        <v>17</v>
      </c>
      <c r="E7296" t="s">
        <v>171</v>
      </c>
      <c r="F7296" t="s">
        <v>158</v>
      </c>
      <c r="G7296" t="s">
        <v>8981</v>
      </c>
      <c r="H7296">
        <v>2007</v>
      </c>
      <c r="I7296">
        <v>294661</v>
      </c>
      <c r="J7296" t="s">
        <v>21</v>
      </c>
      <c r="K7296" t="s">
        <v>22</v>
      </c>
      <c r="L7296" t="s">
        <v>23</v>
      </c>
      <c r="M7296" t="s">
        <v>24</v>
      </c>
      <c r="N7296">
        <v>4664</v>
      </c>
      <c r="O7296" t="s">
        <v>116</v>
      </c>
      <c r="P7296">
        <v>8</v>
      </c>
      <c r="Q7296">
        <f t="shared" si="226"/>
        <v>17</v>
      </c>
      <c r="R7296" t="str">
        <f t="shared" si="227"/>
        <v>Mid-range</v>
      </c>
    </row>
    <row r="7297" spans="1:18" x14ac:dyDescent="0.35">
      <c r="A7297">
        <v>12790771</v>
      </c>
      <c r="B7297" t="s">
        <v>3949</v>
      </c>
      <c r="C7297">
        <v>17600</v>
      </c>
      <c r="D7297" t="s">
        <v>127</v>
      </c>
      <c r="E7297">
        <v>3</v>
      </c>
      <c r="F7297" t="s">
        <v>128</v>
      </c>
      <c r="G7297" t="s">
        <v>1155</v>
      </c>
      <c r="H7297">
        <v>2014</v>
      </c>
      <c r="I7297">
        <v>115744</v>
      </c>
      <c r="J7297" t="s">
        <v>63</v>
      </c>
      <c r="K7297" t="s">
        <v>22</v>
      </c>
      <c r="L7297" t="s">
        <v>23</v>
      </c>
      <c r="M7297" t="s">
        <v>24</v>
      </c>
      <c r="N7297">
        <v>1998</v>
      </c>
      <c r="O7297" t="s">
        <v>47</v>
      </c>
      <c r="P7297">
        <v>5</v>
      </c>
      <c r="Q7297">
        <f t="shared" si="226"/>
        <v>10</v>
      </c>
      <c r="R7297" t="str">
        <f t="shared" si="227"/>
        <v>Mid-range</v>
      </c>
    </row>
    <row r="7298" spans="1:18" x14ac:dyDescent="0.35">
      <c r="A7298">
        <v>12790772</v>
      </c>
      <c r="B7298" t="s">
        <v>2475</v>
      </c>
      <c r="C7298">
        <v>37000</v>
      </c>
      <c r="D7298" t="s">
        <v>49</v>
      </c>
      <c r="E7298" t="s">
        <v>234</v>
      </c>
      <c r="F7298" t="s">
        <v>242</v>
      </c>
      <c r="G7298" t="s">
        <v>243</v>
      </c>
      <c r="H7298">
        <v>2016</v>
      </c>
      <c r="I7298">
        <v>91741</v>
      </c>
      <c r="J7298" t="s">
        <v>169</v>
      </c>
      <c r="K7298" t="s">
        <v>81</v>
      </c>
      <c r="L7298" t="s">
        <v>31</v>
      </c>
      <c r="M7298" t="s">
        <v>24</v>
      </c>
      <c r="N7298">
        <v>2298</v>
      </c>
      <c r="O7298" t="s">
        <v>33</v>
      </c>
      <c r="P7298">
        <v>5</v>
      </c>
      <c r="Q7298">
        <f t="shared" si="226"/>
        <v>8</v>
      </c>
      <c r="R7298" t="str">
        <f t="shared" si="227"/>
        <v>Mid-range</v>
      </c>
    </row>
    <row r="7299" spans="1:18" x14ac:dyDescent="0.35">
      <c r="A7299">
        <v>12790773</v>
      </c>
      <c r="B7299" t="s">
        <v>8982</v>
      </c>
      <c r="C7299">
        <v>19000</v>
      </c>
      <c r="D7299" t="s">
        <v>49</v>
      </c>
      <c r="E7299" t="s">
        <v>234</v>
      </c>
      <c r="F7299" t="s">
        <v>8983</v>
      </c>
      <c r="G7299" t="s">
        <v>235</v>
      </c>
      <c r="H7299">
        <v>2009</v>
      </c>
      <c r="I7299">
        <v>225034</v>
      </c>
      <c r="J7299" t="s">
        <v>236</v>
      </c>
      <c r="K7299" t="s">
        <v>81</v>
      </c>
      <c r="L7299" t="s">
        <v>31</v>
      </c>
      <c r="M7299" t="s">
        <v>24</v>
      </c>
      <c r="N7299">
        <v>2488</v>
      </c>
      <c r="O7299" t="s">
        <v>116</v>
      </c>
      <c r="P7299">
        <v>5</v>
      </c>
      <c r="Q7299">
        <f t="shared" ref="Q7299:Q7362" si="228">2024-H7299</f>
        <v>15</v>
      </c>
      <c r="R7299" t="str">
        <f t="shared" ref="R7299:R7362" si="229">IF(C7299&lt;=10000,"Budget",IF(C7299&lt;=40000,"Mid-range","Luxury"))</f>
        <v>Mid-range</v>
      </c>
    </row>
    <row r="7300" spans="1:18" x14ac:dyDescent="0.35">
      <c r="A7300">
        <v>12790774</v>
      </c>
      <c r="B7300" t="s">
        <v>6904</v>
      </c>
      <c r="C7300">
        <v>36600</v>
      </c>
      <c r="D7300" t="s">
        <v>54</v>
      </c>
      <c r="E7300" t="s">
        <v>118</v>
      </c>
      <c r="F7300" t="s">
        <v>119</v>
      </c>
      <c r="G7300" t="s">
        <v>349</v>
      </c>
      <c r="H7300">
        <v>2015</v>
      </c>
      <c r="I7300">
        <v>46865</v>
      </c>
      <c r="J7300" t="s">
        <v>80</v>
      </c>
      <c r="K7300" t="s">
        <v>22</v>
      </c>
      <c r="L7300" t="s">
        <v>23</v>
      </c>
      <c r="M7300" t="s">
        <v>24</v>
      </c>
      <c r="N7300">
        <v>3984</v>
      </c>
      <c r="O7300" t="s">
        <v>47</v>
      </c>
      <c r="P7300">
        <v>2</v>
      </c>
      <c r="Q7300">
        <f t="shared" si="228"/>
        <v>9</v>
      </c>
      <c r="R7300" t="str">
        <f t="shared" si="229"/>
        <v>Mid-range</v>
      </c>
    </row>
    <row r="7301" spans="1:18" x14ac:dyDescent="0.35">
      <c r="A7301">
        <v>12790775</v>
      </c>
      <c r="B7301" t="s">
        <v>8984</v>
      </c>
      <c r="C7301">
        <v>11600</v>
      </c>
      <c r="D7301" t="s">
        <v>42</v>
      </c>
      <c r="E7301" t="s">
        <v>1205</v>
      </c>
      <c r="F7301" t="s">
        <v>959</v>
      </c>
      <c r="G7301" t="s">
        <v>1206</v>
      </c>
      <c r="H7301">
        <v>2012</v>
      </c>
      <c r="I7301">
        <v>163494</v>
      </c>
      <c r="J7301" t="s">
        <v>86</v>
      </c>
      <c r="K7301" t="s">
        <v>22</v>
      </c>
      <c r="L7301" t="s">
        <v>23</v>
      </c>
      <c r="M7301" t="s">
        <v>24</v>
      </c>
      <c r="N7301">
        <v>1598</v>
      </c>
      <c r="O7301" t="s">
        <v>135</v>
      </c>
      <c r="P7301">
        <v>5</v>
      </c>
      <c r="Q7301">
        <f t="shared" si="228"/>
        <v>12</v>
      </c>
      <c r="R7301" t="str">
        <f t="shared" si="229"/>
        <v>Mid-range</v>
      </c>
    </row>
    <row r="7302" spans="1:18" x14ac:dyDescent="0.35">
      <c r="A7302">
        <v>12790776</v>
      </c>
      <c r="B7302" t="s">
        <v>2677</v>
      </c>
      <c r="C7302">
        <v>20990</v>
      </c>
      <c r="D7302" t="s">
        <v>282</v>
      </c>
      <c r="E7302" t="s">
        <v>443</v>
      </c>
      <c r="F7302" t="s">
        <v>1101</v>
      </c>
      <c r="G7302" t="s">
        <v>445</v>
      </c>
      <c r="H7302">
        <v>2012</v>
      </c>
      <c r="I7302">
        <v>200155</v>
      </c>
      <c r="J7302" t="s">
        <v>21</v>
      </c>
      <c r="K7302" t="s">
        <v>22</v>
      </c>
      <c r="L7302" t="s">
        <v>31</v>
      </c>
      <c r="M7302" t="s">
        <v>24</v>
      </c>
      <c r="N7302">
        <v>2987</v>
      </c>
      <c r="O7302" t="s">
        <v>47</v>
      </c>
      <c r="P7302">
        <v>5</v>
      </c>
      <c r="Q7302">
        <f t="shared" si="228"/>
        <v>12</v>
      </c>
      <c r="R7302" t="str">
        <f t="shared" si="229"/>
        <v>Mid-range</v>
      </c>
    </row>
    <row r="7303" spans="1:18" x14ac:dyDescent="0.35">
      <c r="A7303">
        <v>12790780</v>
      </c>
      <c r="B7303" t="s">
        <v>915</v>
      </c>
      <c r="C7303">
        <v>60998</v>
      </c>
      <c r="D7303" t="s">
        <v>127</v>
      </c>
      <c r="E7303" t="s">
        <v>418</v>
      </c>
      <c r="F7303" t="s">
        <v>916</v>
      </c>
      <c r="G7303" t="s">
        <v>420</v>
      </c>
      <c r="H7303">
        <v>2022</v>
      </c>
      <c r="I7303">
        <v>14704</v>
      </c>
      <c r="J7303" t="s">
        <v>21</v>
      </c>
      <c r="K7303" t="s">
        <v>22</v>
      </c>
      <c r="L7303" t="s">
        <v>23</v>
      </c>
      <c r="M7303" t="s">
        <v>24</v>
      </c>
      <c r="N7303">
        <v>2488</v>
      </c>
      <c r="O7303" t="s">
        <v>47</v>
      </c>
      <c r="P7303">
        <v>7</v>
      </c>
      <c r="Q7303">
        <f t="shared" si="228"/>
        <v>2</v>
      </c>
      <c r="R7303" t="str">
        <f t="shared" si="229"/>
        <v>Luxury</v>
      </c>
    </row>
    <row r="7304" spans="1:18" x14ac:dyDescent="0.35">
      <c r="A7304">
        <v>12790792</v>
      </c>
      <c r="B7304" t="s">
        <v>8985</v>
      </c>
      <c r="C7304">
        <v>14100</v>
      </c>
      <c r="D7304" t="s">
        <v>328</v>
      </c>
      <c r="E7304" t="s">
        <v>329</v>
      </c>
      <c r="F7304" t="s">
        <v>942</v>
      </c>
      <c r="G7304" t="s">
        <v>8986</v>
      </c>
      <c r="H7304">
        <v>2013</v>
      </c>
      <c r="I7304">
        <v>95994</v>
      </c>
      <c r="J7304" t="s">
        <v>86</v>
      </c>
      <c r="K7304" t="s">
        <v>81</v>
      </c>
      <c r="L7304" t="s">
        <v>64</v>
      </c>
      <c r="M7304" t="s">
        <v>24</v>
      </c>
      <c r="N7304">
        <v>1798</v>
      </c>
      <c r="O7304" t="s">
        <v>116</v>
      </c>
      <c r="P7304">
        <v>5</v>
      </c>
      <c r="Q7304">
        <f t="shared" si="228"/>
        <v>11</v>
      </c>
      <c r="R7304" t="str">
        <f t="shared" si="229"/>
        <v>Mid-range</v>
      </c>
    </row>
    <row r="7305" spans="1:18" x14ac:dyDescent="0.35">
      <c r="A7305">
        <v>12790807</v>
      </c>
      <c r="B7305" t="s">
        <v>8987</v>
      </c>
      <c r="C7305">
        <v>52990</v>
      </c>
      <c r="D7305" t="s">
        <v>131</v>
      </c>
      <c r="E7305" t="s">
        <v>1201</v>
      </c>
      <c r="F7305" t="s">
        <v>8873</v>
      </c>
      <c r="G7305" t="s">
        <v>2054</v>
      </c>
      <c r="H7305">
        <v>2018</v>
      </c>
      <c r="I7305">
        <v>80764</v>
      </c>
      <c r="J7305" t="s">
        <v>86</v>
      </c>
      <c r="K7305" t="s">
        <v>22</v>
      </c>
      <c r="L7305" t="s">
        <v>64</v>
      </c>
      <c r="M7305" t="s">
        <v>24</v>
      </c>
      <c r="N7305">
        <v>1984</v>
      </c>
      <c r="O7305" t="s">
        <v>25</v>
      </c>
      <c r="P7305">
        <v>4</v>
      </c>
      <c r="Q7305">
        <f t="shared" si="228"/>
        <v>6</v>
      </c>
      <c r="R7305" t="str">
        <f t="shared" si="229"/>
        <v>Luxury</v>
      </c>
    </row>
    <row r="7306" spans="1:18" x14ac:dyDescent="0.35">
      <c r="A7306">
        <v>12790817</v>
      </c>
      <c r="B7306" t="s">
        <v>8988</v>
      </c>
      <c r="C7306">
        <v>54990</v>
      </c>
      <c r="D7306" t="s">
        <v>49</v>
      </c>
      <c r="E7306" t="s">
        <v>234</v>
      </c>
      <c r="F7306" t="s">
        <v>8846</v>
      </c>
      <c r="G7306" t="s">
        <v>8989</v>
      </c>
      <c r="H7306">
        <v>2019</v>
      </c>
      <c r="I7306">
        <v>56974</v>
      </c>
      <c r="J7306" t="s">
        <v>236</v>
      </c>
      <c r="K7306" t="s">
        <v>22</v>
      </c>
      <c r="L7306" t="s">
        <v>31</v>
      </c>
      <c r="M7306" t="s">
        <v>24</v>
      </c>
      <c r="N7306">
        <v>2298</v>
      </c>
      <c r="O7306" t="s">
        <v>25</v>
      </c>
      <c r="P7306">
        <v>5</v>
      </c>
      <c r="Q7306">
        <f t="shared" si="228"/>
        <v>5</v>
      </c>
      <c r="R7306" t="str">
        <f t="shared" si="229"/>
        <v>Luxury</v>
      </c>
    </row>
    <row r="7307" spans="1:18" x14ac:dyDescent="0.35">
      <c r="A7307">
        <v>12790835</v>
      </c>
      <c r="B7307" t="s">
        <v>8990</v>
      </c>
      <c r="C7307">
        <v>30490</v>
      </c>
      <c r="D7307" t="s">
        <v>282</v>
      </c>
      <c r="E7307" t="s">
        <v>893</v>
      </c>
      <c r="F7307" t="s">
        <v>479</v>
      </c>
      <c r="G7307" t="s">
        <v>8991</v>
      </c>
      <c r="H7307">
        <v>2017</v>
      </c>
      <c r="I7307">
        <v>39211</v>
      </c>
      <c r="J7307" t="s">
        <v>21</v>
      </c>
      <c r="K7307" t="s">
        <v>22</v>
      </c>
      <c r="L7307" t="s">
        <v>23</v>
      </c>
      <c r="M7307" t="s">
        <v>24</v>
      </c>
      <c r="N7307">
        <v>3239</v>
      </c>
      <c r="O7307" t="s">
        <v>47</v>
      </c>
      <c r="P7307">
        <v>5</v>
      </c>
      <c r="Q7307">
        <f t="shared" si="228"/>
        <v>7</v>
      </c>
      <c r="R7307" t="str">
        <f t="shared" si="229"/>
        <v>Mid-range</v>
      </c>
    </row>
    <row r="7308" spans="1:18" x14ac:dyDescent="0.35">
      <c r="A7308">
        <v>12790836</v>
      </c>
      <c r="B7308" t="s">
        <v>8992</v>
      </c>
      <c r="C7308">
        <v>34990</v>
      </c>
      <c r="D7308" t="s">
        <v>533</v>
      </c>
      <c r="E7308" t="s">
        <v>534</v>
      </c>
      <c r="F7308" t="s">
        <v>1419</v>
      </c>
      <c r="G7308" t="s">
        <v>3194</v>
      </c>
      <c r="H7308">
        <v>2021</v>
      </c>
      <c r="I7308">
        <v>23587</v>
      </c>
      <c r="J7308" t="s">
        <v>21</v>
      </c>
      <c r="K7308" t="s">
        <v>22</v>
      </c>
      <c r="L7308" t="s">
        <v>64</v>
      </c>
      <c r="M7308" t="s">
        <v>24</v>
      </c>
      <c r="N7308">
        <v>1373</v>
      </c>
      <c r="O7308" t="s">
        <v>47</v>
      </c>
      <c r="P7308">
        <v>5</v>
      </c>
      <c r="Q7308">
        <f t="shared" si="228"/>
        <v>3</v>
      </c>
      <c r="R7308" t="str">
        <f t="shared" si="229"/>
        <v>Mid-range</v>
      </c>
    </row>
    <row r="7309" spans="1:18" x14ac:dyDescent="0.35">
      <c r="A7309">
        <v>12790847</v>
      </c>
      <c r="B7309" t="s">
        <v>8993</v>
      </c>
      <c r="C7309">
        <v>24990</v>
      </c>
      <c r="D7309" t="s">
        <v>42</v>
      </c>
      <c r="E7309" t="s">
        <v>621</v>
      </c>
      <c r="F7309" t="s">
        <v>3612</v>
      </c>
      <c r="G7309" t="s">
        <v>3398</v>
      </c>
      <c r="H7309">
        <v>2017</v>
      </c>
      <c r="I7309">
        <v>88984</v>
      </c>
      <c r="J7309" t="s">
        <v>86</v>
      </c>
      <c r="K7309" t="s">
        <v>22</v>
      </c>
      <c r="L7309" t="s">
        <v>64</v>
      </c>
      <c r="M7309" t="s">
        <v>24</v>
      </c>
      <c r="N7309">
        <v>1598</v>
      </c>
      <c r="O7309" t="s">
        <v>25</v>
      </c>
      <c r="P7309">
        <v>5</v>
      </c>
      <c r="Q7309">
        <f t="shared" si="228"/>
        <v>7</v>
      </c>
      <c r="R7309" t="str">
        <f t="shared" si="229"/>
        <v>Mid-range</v>
      </c>
    </row>
    <row r="7310" spans="1:18" x14ac:dyDescent="0.35">
      <c r="A7310">
        <v>12790853</v>
      </c>
      <c r="B7310" t="s">
        <v>8994</v>
      </c>
      <c r="C7310">
        <v>30888</v>
      </c>
      <c r="D7310" t="s">
        <v>49</v>
      </c>
      <c r="E7310" t="s">
        <v>50</v>
      </c>
      <c r="F7310" t="s">
        <v>4521</v>
      </c>
      <c r="G7310" t="s">
        <v>52</v>
      </c>
      <c r="H7310">
        <v>2017</v>
      </c>
      <c r="I7310">
        <v>91682</v>
      </c>
      <c r="J7310" t="s">
        <v>21</v>
      </c>
      <c r="K7310" t="s">
        <v>22</v>
      </c>
      <c r="L7310" t="s">
        <v>23</v>
      </c>
      <c r="M7310" t="s">
        <v>24</v>
      </c>
      <c r="N7310">
        <v>2488</v>
      </c>
      <c r="O7310" t="s">
        <v>47</v>
      </c>
      <c r="P7310">
        <v>5</v>
      </c>
      <c r="Q7310">
        <f t="shared" si="228"/>
        <v>7</v>
      </c>
      <c r="R7310" t="str">
        <f t="shared" si="229"/>
        <v>Mid-range</v>
      </c>
    </row>
    <row r="7311" spans="1:18" x14ac:dyDescent="0.35">
      <c r="A7311">
        <v>12790855</v>
      </c>
      <c r="B7311" t="s">
        <v>8995</v>
      </c>
      <c r="C7311">
        <v>19490</v>
      </c>
      <c r="D7311" t="s">
        <v>188</v>
      </c>
      <c r="E7311" t="s">
        <v>1483</v>
      </c>
      <c r="F7311" t="s">
        <v>842</v>
      </c>
      <c r="G7311" t="s">
        <v>8996</v>
      </c>
      <c r="H7311">
        <v>2017</v>
      </c>
      <c r="I7311">
        <v>64186</v>
      </c>
      <c r="J7311" t="s">
        <v>86</v>
      </c>
      <c r="K7311" t="s">
        <v>22</v>
      </c>
      <c r="L7311" t="s">
        <v>23</v>
      </c>
      <c r="M7311" t="s">
        <v>24</v>
      </c>
      <c r="N7311">
        <v>1999</v>
      </c>
      <c r="O7311" t="s">
        <v>135</v>
      </c>
      <c r="P7311">
        <v>5</v>
      </c>
      <c r="Q7311">
        <f t="shared" si="228"/>
        <v>7</v>
      </c>
      <c r="R7311" t="str">
        <f t="shared" si="229"/>
        <v>Mid-range</v>
      </c>
    </row>
    <row r="7312" spans="1:18" x14ac:dyDescent="0.35">
      <c r="A7312">
        <v>12790862</v>
      </c>
      <c r="B7312" t="s">
        <v>2396</v>
      </c>
      <c r="C7312">
        <v>19990</v>
      </c>
      <c r="D7312" t="s">
        <v>54</v>
      </c>
      <c r="E7312" t="s">
        <v>55</v>
      </c>
      <c r="F7312" t="s">
        <v>2228</v>
      </c>
      <c r="G7312" t="s">
        <v>2157</v>
      </c>
      <c r="H7312">
        <v>2012</v>
      </c>
      <c r="I7312">
        <v>177493</v>
      </c>
      <c r="J7312" t="s">
        <v>21</v>
      </c>
      <c r="K7312" t="s">
        <v>22</v>
      </c>
      <c r="L7312" t="s">
        <v>31</v>
      </c>
      <c r="M7312" t="s">
        <v>24</v>
      </c>
      <c r="N7312">
        <v>2720</v>
      </c>
      <c r="O7312" t="s">
        <v>69</v>
      </c>
      <c r="P7312">
        <v>7</v>
      </c>
      <c r="Q7312">
        <f t="shared" si="228"/>
        <v>12</v>
      </c>
      <c r="R7312" t="str">
        <f t="shared" si="229"/>
        <v>Mid-range</v>
      </c>
    </row>
    <row r="7313" spans="1:18" x14ac:dyDescent="0.35">
      <c r="A7313">
        <v>12790865</v>
      </c>
      <c r="B7313" t="s">
        <v>7944</v>
      </c>
      <c r="C7313">
        <v>5499</v>
      </c>
      <c r="D7313" t="s">
        <v>127</v>
      </c>
      <c r="E7313">
        <v>6</v>
      </c>
      <c r="F7313" t="s">
        <v>2022</v>
      </c>
      <c r="G7313" t="s">
        <v>3000</v>
      </c>
      <c r="H7313">
        <v>2003</v>
      </c>
      <c r="I7313">
        <v>245432</v>
      </c>
      <c r="J7313" t="s">
        <v>86</v>
      </c>
      <c r="K7313" t="s">
        <v>22</v>
      </c>
      <c r="L7313" t="s">
        <v>64</v>
      </c>
      <c r="M7313" t="s">
        <v>24</v>
      </c>
      <c r="N7313">
        <v>2261</v>
      </c>
      <c r="O7313" t="s">
        <v>47</v>
      </c>
      <c r="P7313">
        <v>5</v>
      </c>
      <c r="Q7313">
        <f t="shared" si="228"/>
        <v>21</v>
      </c>
      <c r="R7313" t="str">
        <f t="shared" si="229"/>
        <v>Budget</v>
      </c>
    </row>
    <row r="7314" spans="1:18" x14ac:dyDescent="0.35">
      <c r="A7314">
        <v>12790873</v>
      </c>
      <c r="B7314" t="s">
        <v>4326</v>
      </c>
      <c r="C7314">
        <v>48990</v>
      </c>
      <c r="D7314" t="s">
        <v>17</v>
      </c>
      <c r="E7314" t="s">
        <v>258</v>
      </c>
      <c r="F7314" t="s">
        <v>4327</v>
      </c>
      <c r="G7314" t="s">
        <v>4328</v>
      </c>
      <c r="H7314">
        <v>2021</v>
      </c>
      <c r="I7314">
        <v>11340</v>
      </c>
      <c r="J7314" t="s">
        <v>275</v>
      </c>
      <c r="K7314" t="s">
        <v>22</v>
      </c>
      <c r="L7314" t="s">
        <v>31</v>
      </c>
      <c r="M7314" t="s">
        <v>24</v>
      </c>
      <c r="N7314">
        <v>2393</v>
      </c>
      <c r="O7314" t="s">
        <v>47</v>
      </c>
      <c r="P7314">
        <v>5</v>
      </c>
      <c r="Q7314">
        <f t="shared" si="228"/>
        <v>3</v>
      </c>
      <c r="R7314" t="str">
        <f t="shared" si="229"/>
        <v>Luxury</v>
      </c>
    </row>
    <row r="7315" spans="1:18" x14ac:dyDescent="0.35">
      <c r="A7315">
        <v>12790874</v>
      </c>
      <c r="B7315" t="s">
        <v>8997</v>
      </c>
      <c r="C7315">
        <v>39990</v>
      </c>
      <c r="D7315" t="s">
        <v>49</v>
      </c>
      <c r="E7315" t="s">
        <v>724</v>
      </c>
      <c r="F7315" t="s">
        <v>2302</v>
      </c>
      <c r="G7315" t="s">
        <v>1618</v>
      </c>
      <c r="H7315">
        <v>2017</v>
      </c>
      <c r="I7315">
        <v>61676</v>
      </c>
      <c r="J7315" t="s">
        <v>21</v>
      </c>
      <c r="K7315" t="s">
        <v>22</v>
      </c>
      <c r="L7315" t="s">
        <v>64</v>
      </c>
      <c r="M7315" t="s">
        <v>24</v>
      </c>
      <c r="N7315">
        <v>3498</v>
      </c>
      <c r="O7315" t="s">
        <v>69</v>
      </c>
      <c r="P7315">
        <v>7</v>
      </c>
      <c r="Q7315">
        <f t="shared" si="228"/>
        <v>7</v>
      </c>
      <c r="R7315" t="str">
        <f t="shared" si="229"/>
        <v>Mid-range</v>
      </c>
    </row>
    <row r="7316" spans="1:18" x14ac:dyDescent="0.35">
      <c r="A7316">
        <v>12790883</v>
      </c>
      <c r="B7316" t="s">
        <v>8998</v>
      </c>
      <c r="C7316">
        <v>63980</v>
      </c>
      <c r="D7316" t="s">
        <v>17</v>
      </c>
      <c r="E7316" t="s">
        <v>905</v>
      </c>
      <c r="F7316" t="s">
        <v>4236</v>
      </c>
      <c r="G7316" t="s">
        <v>4237</v>
      </c>
      <c r="H7316">
        <v>2020</v>
      </c>
      <c r="I7316">
        <v>19830</v>
      </c>
      <c r="J7316" t="s">
        <v>106</v>
      </c>
      <c r="K7316" t="s">
        <v>22</v>
      </c>
      <c r="L7316" t="s">
        <v>31</v>
      </c>
      <c r="M7316" t="s">
        <v>24</v>
      </c>
      <c r="N7316">
        <v>2755</v>
      </c>
      <c r="O7316" t="s">
        <v>47</v>
      </c>
      <c r="P7316">
        <v>2</v>
      </c>
      <c r="Q7316">
        <f t="shared" si="228"/>
        <v>4</v>
      </c>
      <c r="R7316" t="str">
        <f t="shared" si="229"/>
        <v>Luxury</v>
      </c>
    </row>
    <row r="7317" spans="1:18" x14ac:dyDescent="0.35">
      <c r="A7317">
        <v>12790889</v>
      </c>
      <c r="B7317" t="s">
        <v>8999</v>
      </c>
      <c r="C7317">
        <v>55990</v>
      </c>
      <c r="D7317" t="s">
        <v>165</v>
      </c>
      <c r="E7317" t="s">
        <v>166</v>
      </c>
      <c r="F7317" t="s">
        <v>6894</v>
      </c>
      <c r="G7317" t="s">
        <v>1379</v>
      </c>
      <c r="H7317">
        <v>2020</v>
      </c>
      <c r="I7317">
        <v>23387</v>
      </c>
      <c r="J7317" t="s">
        <v>275</v>
      </c>
      <c r="K7317" t="s">
        <v>22</v>
      </c>
      <c r="L7317" t="s">
        <v>31</v>
      </c>
      <c r="M7317" t="s">
        <v>24</v>
      </c>
      <c r="N7317">
        <v>2442</v>
      </c>
      <c r="O7317" t="s">
        <v>47</v>
      </c>
      <c r="P7317">
        <v>5</v>
      </c>
      <c r="Q7317">
        <f t="shared" si="228"/>
        <v>4</v>
      </c>
      <c r="R7317" t="str">
        <f t="shared" si="229"/>
        <v>Luxury</v>
      </c>
    </row>
    <row r="7318" spans="1:18" x14ac:dyDescent="0.35">
      <c r="A7318">
        <v>12790902</v>
      </c>
      <c r="B7318" t="s">
        <v>359</v>
      </c>
      <c r="C7318">
        <v>57490</v>
      </c>
      <c r="D7318" t="s">
        <v>17</v>
      </c>
      <c r="E7318" t="s">
        <v>258</v>
      </c>
      <c r="F7318" t="s">
        <v>259</v>
      </c>
      <c r="G7318" t="s">
        <v>360</v>
      </c>
      <c r="H7318">
        <v>2018</v>
      </c>
      <c r="I7318">
        <v>68245</v>
      </c>
      <c r="J7318" t="s">
        <v>338</v>
      </c>
      <c r="K7318" t="s">
        <v>22</v>
      </c>
      <c r="L7318" t="s">
        <v>31</v>
      </c>
      <c r="M7318" t="s">
        <v>24</v>
      </c>
      <c r="N7318">
        <v>2753</v>
      </c>
      <c r="O7318" t="s">
        <v>25</v>
      </c>
      <c r="P7318">
        <v>5</v>
      </c>
      <c r="Q7318">
        <f t="shared" si="228"/>
        <v>6</v>
      </c>
      <c r="R7318" t="str">
        <f t="shared" si="229"/>
        <v>Luxury</v>
      </c>
    </row>
    <row r="7319" spans="1:18" x14ac:dyDescent="0.35">
      <c r="A7319">
        <v>12790903</v>
      </c>
      <c r="B7319" t="s">
        <v>9000</v>
      </c>
      <c r="C7319">
        <v>14990</v>
      </c>
      <c r="D7319" t="s">
        <v>165</v>
      </c>
      <c r="E7319" t="s">
        <v>6024</v>
      </c>
      <c r="F7319" t="s">
        <v>456</v>
      </c>
      <c r="G7319" t="s">
        <v>9001</v>
      </c>
      <c r="H7319">
        <v>2017</v>
      </c>
      <c r="I7319">
        <v>57270</v>
      </c>
      <c r="J7319" t="s">
        <v>86</v>
      </c>
      <c r="K7319" t="s">
        <v>22</v>
      </c>
      <c r="L7319" t="s">
        <v>23</v>
      </c>
      <c r="M7319" t="s">
        <v>24</v>
      </c>
      <c r="N7319">
        <v>1193</v>
      </c>
      <c r="O7319" t="s">
        <v>135</v>
      </c>
      <c r="P7319">
        <v>5</v>
      </c>
      <c r="Q7319">
        <f t="shared" si="228"/>
        <v>7</v>
      </c>
      <c r="R7319" t="str">
        <f t="shared" si="229"/>
        <v>Mid-range</v>
      </c>
    </row>
    <row r="7320" spans="1:18" x14ac:dyDescent="0.35">
      <c r="A7320">
        <v>12790904</v>
      </c>
      <c r="B7320" t="s">
        <v>5149</v>
      </c>
      <c r="C7320">
        <v>25498</v>
      </c>
      <c r="D7320" t="s">
        <v>102</v>
      </c>
      <c r="E7320" t="s">
        <v>222</v>
      </c>
      <c r="F7320" t="s">
        <v>1106</v>
      </c>
      <c r="G7320" t="s">
        <v>2287</v>
      </c>
      <c r="H7320">
        <v>2018</v>
      </c>
      <c r="I7320">
        <v>62772</v>
      </c>
      <c r="J7320" t="s">
        <v>86</v>
      </c>
      <c r="K7320" t="s">
        <v>22</v>
      </c>
      <c r="L7320" t="s">
        <v>64</v>
      </c>
      <c r="M7320" t="s">
        <v>24</v>
      </c>
      <c r="N7320">
        <v>1395</v>
      </c>
      <c r="O7320" t="s">
        <v>47</v>
      </c>
      <c r="P7320">
        <v>5</v>
      </c>
      <c r="Q7320">
        <f t="shared" si="228"/>
        <v>6</v>
      </c>
      <c r="R7320" t="str">
        <f t="shared" si="229"/>
        <v>Mid-range</v>
      </c>
    </row>
    <row r="7321" spans="1:18" x14ac:dyDescent="0.35">
      <c r="A7321">
        <v>12790905</v>
      </c>
      <c r="B7321" t="s">
        <v>4022</v>
      </c>
      <c r="C7321">
        <v>19490</v>
      </c>
      <c r="D7321" t="s">
        <v>165</v>
      </c>
      <c r="E7321" t="s">
        <v>568</v>
      </c>
      <c r="F7321" t="s">
        <v>585</v>
      </c>
      <c r="G7321" t="s">
        <v>1729</v>
      </c>
      <c r="H7321">
        <v>2014</v>
      </c>
      <c r="I7321">
        <v>121115</v>
      </c>
      <c r="J7321" t="s">
        <v>21</v>
      </c>
      <c r="K7321" t="s">
        <v>22</v>
      </c>
      <c r="L7321" t="s">
        <v>23</v>
      </c>
      <c r="M7321" t="s">
        <v>24</v>
      </c>
      <c r="N7321">
        <v>1998</v>
      </c>
      <c r="O7321" t="s">
        <v>116</v>
      </c>
      <c r="P7321">
        <v>5</v>
      </c>
      <c r="Q7321">
        <f t="shared" si="228"/>
        <v>10</v>
      </c>
      <c r="R7321" t="str">
        <f t="shared" si="229"/>
        <v>Mid-range</v>
      </c>
    </row>
    <row r="7322" spans="1:18" x14ac:dyDescent="0.35">
      <c r="A7322">
        <v>12790906</v>
      </c>
      <c r="B7322" t="s">
        <v>9002</v>
      </c>
      <c r="C7322">
        <v>40490</v>
      </c>
      <c r="D7322" t="s">
        <v>165</v>
      </c>
      <c r="E7322" t="s">
        <v>166</v>
      </c>
      <c r="F7322" t="s">
        <v>470</v>
      </c>
      <c r="G7322" t="s">
        <v>616</v>
      </c>
      <c r="H7322">
        <v>2017</v>
      </c>
      <c r="I7322">
        <v>76759</v>
      </c>
      <c r="J7322" t="s">
        <v>338</v>
      </c>
      <c r="K7322" t="s">
        <v>22</v>
      </c>
      <c r="L7322" t="s">
        <v>31</v>
      </c>
      <c r="M7322" t="s">
        <v>24</v>
      </c>
      <c r="N7322">
        <v>2440</v>
      </c>
      <c r="O7322" t="s">
        <v>69</v>
      </c>
      <c r="P7322">
        <v>5</v>
      </c>
      <c r="Q7322">
        <f t="shared" si="228"/>
        <v>7</v>
      </c>
      <c r="R7322" t="str">
        <f t="shared" si="229"/>
        <v>Luxury</v>
      </c>
    </row>
    <row r="7323" spans="1:18" x14ac:dyDescent="0.35">
      <c r="A7323">
        <v>12790909</v>
      </c>
      <c r="B7323" t="s">
        <v>4704</v>
      </c>
      <c r="C7323">
        <v>16999</v>
      </c>
      <c r="D7323" t="s">
        <v>42</v>
      </c>
      <c r="E7323" t="s">
        <v>1205</v>
      </c>
      <c r="F7323" t="s">
        <v>44</v>
      </c>
      <c r="G7323" t="s">
        <v>4705</v>
      </c>
      <c r="H7323">
        <v>2018</v>
      </c>
      <c r="I7323">
        <v>67944</v>
      </c>
      <c r="J7323" t="s">
        <v>86</v>
      </c>
      <c r="K7323" t="s">
        <v>22</v>
      </c>
      <c r="L7323" t="s">
        <v>23</v>
      </c>
      <c r="M7323" t="s">
        <v>24</v>
      </c>
      <c r="N7323">
        <v>1598</v>
      </c>
      <c r="O7323" t="s">
        <v>25</v>
      </c>
      <c r="P7323">
        <v>5</v>
      </c>
      <c r="Q7323">
        <f t="shared" si="228"/>
        <v>6</v>
      </c>
      <c r="R7323" t="str">
        <f t="shared" si="229"/>
        <v>Mid-range</v>
      </c>
    </row>
    <row r="7324" spans="1:18" x14ac:dyDescent="0.35">
      <c r="A7324">
        <v>12790919</v>
      </c>
      <c r="B7324" t="s">
        <v>9003</v>
      </c>
      <c r="C7324">
        <v>19995</v>
      </c>
      <c r="D7324" t="s">
        <v>143</v>
      </c>
      <c r="E7324" t="s">
        <v>879</v>
      </c>
      <c r="F7324" t="s">
        <v>2552</v>
      </c>
      <c r="G7324" t="s">
        <v>2086</v>
      </c>
      <c r="H7324">
        <v>2008</v>
      </c>
      <c r="I7324">
        <v>140312</v>
      </c>
      <c r="J7324" t="s">
        <v>86</v>
      </c>
      <c r="K7324" t="s">
        <v>81</v>
      </c>
      <c r="L7324" t="s">
        <v>64</v>
      </c>
      <c r="M7324" t="s">
        <v>24</v>
      </c>
      <c r="N7324">
        <v>2457</v>
      </c>
      <c r="O7324" t="s">
        <v>33</v>
      </c>
      <c r="P7324">
        <v>5</v>
      </c>
      <c r="Q7324">
        <f t="shared" si="228"/>
        <v>16</v>
      </c>
      <c r="R7324" t="str">
        <f t="shared" si="229"/>
        <v>Mid-range</v>
      </c>
    </row>
    <row r="7325" spans="1:18" x14ac:dyDescent="0.35">
      <c r="A7325">
        <v>12790920</v>
      </c>
      <c r="B7325" t="s">
        <v>8230</v>
      </c>
      <c r="C7325">
        <v>24995</v>
      </c>
      <c r="D7325" t="s">
        <v>1475</v>
      </c>
      <c r="E7325">
        <v>300</v>
      </c>
      <c r="F7325" t="s">
        <v>6658</v>
      </c>
      <c r="G7325" t="s">
        <v>877</v>
      </c>
      <c r="H7325">
        <v>2012</v>
      </c>
      <c r="I7325">
        <v>162893</v>
      </c>
      <c r="J7325" t="s">
        <v>63</v>
      </c>
      <c r="K7325" t="s">
        <v>22</v>
      </c>
      <c r="L7325" t="s">
        <v>64</v>
      </c>
      <c r="M7325" t="s">
        <v>24</v>
      </c>
      <c r="N7325">
        <v>3604</v>
      </c>
      <c r="O7325" t="s">
        <v>33</v>
      </c>
      <c r="P7325">
        <v>5</v>
      </c>
      <c r="Q7325">
        <f t="shared" si="228"/>
        <v>12</v>
      </c>
      <c r="R7325" t="str">
        <f t="shared" si="229"/>
        <v>Mid-range</v>
      </c>
    </row>
    <row r="7326" spans="1:18" x14ac:dyDescent="0.35">
      <c r="A7326">
        <v>12790921</v>
      </c>
      <c r="B7326" t="s">
        <v>2246</v>
      </c>
      <c r="C7326">
        <v>17980</v>
      </c>
      <c r="D7326" t="s">
        <v>165</v>
      </c>
      <c r="E7326" t="s">
        <v>166</v>
      </c>
      <c r="F7326" t="s">
        <v>167</v>
      </c>
      <c r="G7326" t="s">
        <v>2247</v>
      </c>
      <c r="H7326">
        <v>2013</v>
      </c>
      <c r="I7326">
        <v>263042</v>
      </c>
      <c r="J7326" t="s">
        <v>80</v>
      </c>
      <c r="K7326" t="s">
        <v>81</v>
      </c>
      <c r="L7326" t="s">
        <v>31</v>
      </c>
      <c r="M7326" t="s">
        <v>24</v>
      </c>
      <c r="N7326">
        <v>2477</v>
      </c>
      <c r="O7326" t="s">
        <v>47</v>
      </c>
      <c r="P7326">
        <v>3</v>
      </c>
      <c r="Q7326">
        <f t="shared" si="228"/>
        <v>11</v>
      </c>
      <c r="R7326" t="str">
        <f t="shared" si="229"/>
        <v>Mid-range</v>
      </c>
    </row>
    <row r="7327" spans="1:18" x14ac:dyDescent="0.35">
      <c r="A7327">
        <v>12790923</v>
      </c>
      <c r="B7327" t="s">
        <v>9004</v>
      </c>
      <c r="C7327">
        <v>15490</v>
      </c>
      <c r="D7327" t="s">
        <v>188</v>
      </c>
      <c r="E7327" t="s">
        <v>2171</v>
      </c>
      <c r="F7327" t="s">
        <v>251</v>
      </c>
      <c r="G7327" t="s">
        <v>7962</v>
      </c>
      <c r="H7327">
        <v>2013</v>
      </c>
      <c r="I7327">
        <v>72677</v>
      </c>
      <c r="J7327" t="s">
        <v>86</v>
      </c>
      <c r="K7327" t="s">
        <v>22</v>
      </c>
      <c r="L7327" t="s">
        <v>23</v>
      </c>
      <c r="M7327" t="s">
        <v>24</v>
      </c>
      <c r="N7327">
        <v>1396</v>
      </c>
      <c r="O7327" t="s">
        <v>135</v>
      </c>
      <c r="P7327">
        <v>5</v>
      </c>
      <c r="Q7327">
        <f t="shared" si="228"/>
        <v>11</v>
      </c>
      <c r="R7327" t="str">
        <f t="shared" si="229"/>
        <v>Mid-range</v>
      </c>
    </row>
    <row r="7328" spans="1:18" x14ac:dyDescent="0.35">
      <c r="A7328">
        <v>12790927</v>
      </c>
      <c r="B7328" t="s">
        <v>5051</v>
      </c>
      <c r="C7328">
        <v>29980</v>
      </c>
      <c r="D7328" t="s">
        <v>17</v>
      </c>
      <c r="E7328" t="s">
        <v>262</v>
      </c>
      <c r="F7328" t="s">
        <v>5052</v>
      </c>
      <c r="G7328" t="s">
        <v>1721</v>
      </c>
      <c r="H7328">
        <v>2020</v>
      </c>
      <c r="I7328">
        <v>17887</v>
      </c>
      <c r="J7328" t="s">
        <v>86</v>
      </c>
      <c r="K7328" t="s">
        <v>22</v>
      </c>
      <c r="L7328" t="s">
        <v>23</v>
      </c>
      <c r="M7328" t="s">
        <v>24</v>
      </c>
      <c r="N7328">
        <v>1987</v>
      </c>
      <c r="O7328" t="s">
        <v>47</v>
      </c>
      <c r="P7328">
        <v>5</v>
      </c>
      <c r="Q7328">
        <f t="shared" si="228"/>
        <v>4</v>
      </c>
      <c r="R7328" t="str">
        <f t="shared" si="229"/>
        <v>Mid-range</v>
      </c>
    </row>
    <row r="7329" spans="1:18" x14ac:dyDescent="0.35">
      <c r="A7329">
        <v>12790929</v>
      </c>
      <c r="B7329" t="s">
        <v>1988</v>
      </c>
      <c r="C7329">
        <v>35980</v>
      </c>
      <c r="D7329" t="s">
        <v>17</v>
      </c>
      <c r="E7329" t="s">
        <v>193</v>
      </c>
      <c r="F7329" t="s">
        <v>572</v>
      </c>
      <c r="G7329" t="s">
        <v>573</v>
      </c>
      <c r="H7329">
        <v>2018</v>
      </c>
      <c r="I7329">
        <v>121020</v>
      </c>
      <c r="J7329" t="s">
        <v>21</v>
      </c>
      <c r="K7329" t="s">
        <v>22</v>
      </c>
      <c r="L7329" t="s">
        <v>23</v>
      </c>
      <c r="M7329" t="s">
        <v>24</v>
      </c>
      <c r="N7329">
        <v>3456</v>
      </c>
      <c r="O7329" t="s">
        <v>116</v>
      </c>
      <c r="P7329">
        <v>7</v>
      </c>
      <c r="Q7329">
        <f t="shared" si="228"/>
        <v>6</v>
      </c>
      <c r="R7329" t="str">
        <f t="shared" si="229"/>
        <v>Mid-range</v>
      </c>
    </row>
    <row r="7330" spans="1:18" x14ac:dyDescent="0.35">
      <c r="A7330">
        <v>12790930</v>
      </c>
      <c r="B7330" t="s">
        <v>7829</v>
      </c>
      <c r="C7330">
        <v>55980</v>
      </c>
      <c r="D7330" t="s">
        <v>17</v>
      </c>
      <c r="E7330" t="s">
        <v>193</v>
      </c>
      <c r="F7330" t="s">
        <v>3298</v>
      </c>
      <c r="G7330" t="s">
        <v>573</v>
      </c>
      <c r="H7330">
        <v>2019</v>
      </c>
      <c r="I7330">
        <v>42828</v>
      </c>
      <c r="J7330" t="s">
        <v>21</v>
      </c>
      <c r="K7330" t="s">
        <v>22</v>
      </c>
      <c r="L7330" t="s">
        <v>23</v>
      </c>
      <c r="M7330" t="s">
        <v>24</v>
      </c>
      <c r="N7330">
        <v>3456</v>
      </c>
      <c r="O7330" t="s">
        <v>47</v>
      </c>
      <c r="P7330">
        <v>7</v>
      </c>
      <c r="Q7330">
        <f t="shared" si="228"/>
        <v>5</v>
      </c>
      <c r="R7330" t="str">
        <f t="shared" si="229"/>
        <v>Luxury</v>
      </c>
    </row>
    <row r="7331" spans="1:18" x14ac:dyDescent="0.35">
      <c r="A7331">
        <v>12790931</v>
      </c>
      <c r="B7331" t="s">
        <v>9005</v>
      </c>
      <c r="C7331">
        <v>39980</v>
      </c>
      <c r="D7331" t="s">
        <v>17</v>
      </c>
      <c r="E7331" t="s">
        <v>258</v>
      </c>
      <c r="F7331" t="s">
        <v>172</v>
      </c>
      <c r="G7331" t="s">
        <v>1219</v>
      </c>
      <c r="H7331">
        <v>2016</v>
      </c>
      <c r="I7331">
        <v>125718</v>
      </c>
      <c r="J7331" t="s">
        <v>338</v>
      </c>
      <c r="K7331" t="s">
        <v>22</v>
      </c>
      <c r="L7331" t="s">
        <v>31</v>
      </c>
      <c r="M7331" t="s">
        <v>24</v>
      </c>
      <c r="N7331">
        <v>2393</v>
      </c>
      <c r="O7331" t="s">
        <v>47</v>
      </c>
      <c r="P7331">
        <v>5</v>
      </c>
      <c r="Q7331">
        <f t="shared" si="228"/>
        <v>8</v>
      </c>
      <c r="R7331" t="str">
        <f t="shared" si="229"/>
        <v>Mid-range</v>
      </c>
    </row>
    <row r="7332" spans="1:18" x14ac:dyDescent="0.35">
      <c r="A7332">
        <v>12790934</v>
      </c>
      <c r="B7332" t="s">
        <v>4610</v>
      </c>
      <c r="C7332">
        <v>40450</v>
      </c>
      <c r="D7332" t="s">
        <v>847</v>
      </c>
      <c r="E7332" t="s">
        <v>848</v>
      </c>
      <c r="F7332" t="s">
        <v>1630</v>
      </c>
      <c r="G7332" t="s">
        <v>850</v>
      </c>
      <c r="H7332">
        <v>2022</v>
      </c>
      <c r="I7332">
        <v>50</v>
      </c>
      <c r="J7332" t="s">
        <v>169</v>
      </c>
      <c r="K7332" t="s">
        <v>22</v>
      </c>
      <c r="L7332" t="s">
        <v>31</v>
      </c>
      <c r="M7332" t="s">
        <v>32</v>
      </c>
      <c r="N7332">
        <v>1996</v>
      </c>
      <c r="O7332" t="s">
        <v>69</v>
      </c>
      <c r="P7332">
        <v>5</v>
      </c>
      <c r="Q7332">
        <f t="shared" si="228"/>
        <v>2</v>
      </c>
      <c r="R7332" t="str">
        <f t="shared" si="229"/>
        <v>Luxury</v>
      </c>
    </row>
    <row r="7333" spans="1:18" x14ac:dyDescent="0.35">
      <c r="A7333">
        <v>12790935</v>
      </c>
      <c r="B7333" t="s">
        <v>4610</v>
      </c>
      <c r="C7333">
        <v>38888</v>
      </c>
      <c r="D7333" t="s">
        <v>847</v>
      </c>
      <c r="E7333" t="s">
        <v>848</v>
      </c>
      <c r="F7333" t="s">
        <v>1630</v>
      </c>
      <c r="G7333" t="s">
        <v>850</v>
      </c>
      <c r="H7333">
        <v>2022</v>
      </c>
      <c r="I7333">
        <v>50</v>
      </c>
      <c r="J7333" t="s">
        <v>169</v>
      </c>
      <c r="K7333" t="s">
        <v>81</v>
      </c>
      <c r="L7333" t="s">
        <v>31</v>
      </c>
      <c r="M7333" t="s">
        <v>32</v>
      </c>
      <c r="N7333">
        <v>1996</v>
      </c>
      <c r="O7333" t="s">
        <v>47</v>
      </c>
      <c r="P7333">
        <v>5</v>
      </c>
      <c r="Q7333">
        <f t="shared" si="228"/>
        <v>2</v>
      </c>
      <c r="R7333" t="str">
        <f t="shared" si="229"/>
        <v>Mid-range</v>
      </c>
    </row>
    <row r="7334" spans="1:18" x14ac:dyDescent="0.35">
      <c r="A7334">
        <v>12790936</v>
      </c>
      <c r="B7334" t="s">
        <v>4610</v>
      </c>
      <c r="C7334">
        <v>38888</v>
      </c>
      <c r="D7334" t="s">
        <v>847</v>
      </c>
      <c r="E7334" t="s">
        <v>848</v>
      </c>
      <c r="F7334" t="s">
        <v>1630</v>
      </c>
      <c r="G7334" t="s">
        <v>850</v>
      </c>
      <c r="H7334">
        <v>2022</v>
      </c>
      <c r="I7334">
        <v>50</v>
      </c>
      <c r="J7334" t="s">
        <v>169</v>
      </c>
      <c r="K7334" t="s">
        <v>81</v>
      </c>
      <c r="L7334" t="s">
        <v>31</v>
      </c>
      <c r="M7334" t="s">
        <v>32</v>
      </c>
      <c r="N7334">
        <v>1996</v>
      </c>
      <c r="O7334" t="s">
        <v>47</v>
      </c>
      <c r="P7334">
        <v>5</v>
      </c>
      <c r="Q7334">
        <f t="shared" si="228"/>
        <v>2</v>
      </c>
      <c r="R7334" t="str">
        <f t="shared" si="229"/>
        <v>Mid-range</v>
      </c>
    </row>
    <row r="7335" spans="1:18" x14ac:dyDescent="0.35">
      <c r="A7335">
        <v>12791052</v>
      </c>
      <c r="B7335" t="s">
        <v>9006</v>
      </c>
      <c r="C7335">
        <v>6490</v>
      </c>
      <c r="D7335" t="s">
        <v>42</v>
      </c>
      <c r="E7335" t="s">
        <v>402</v>
      </c>
      <c r="F7335" t="s">
        <v>3037</v>
      </c>
      <c r="G7335" t="s">
        <v>7940</v>
      </c>
      <c r="H7335">
        <v>2007</v>
      </c>
      <c r="I7335">
        <v>162640</v>
      </c>
      <c r="J7335" t="s">
        <v>5913</v>
      </c>
      <c r="K7335" t="s">
        <v>22</v>
      </c>
      <c r="L7335" t="s">
        <v>23</v>
      </c>
      <c r="M7335" t="s">
        <v>24</v>
      </c>
      <c r="N7335">
        <v>3565</v>
      </c>
      <c r="O7335" t="s">
        <v>47</v>
      </c>
      <c r="P7335">
        <v>2</v>
      </c>
      <c r="Q7335">
        <f t="shared" si="228"/>
        <v>17</v>
      </c>
      <c r="R7335" t="str">
        <f t="shared" si="229"/>
        <v>Budget</v>
      </c>
    </row>
    <row r="7336" spans="1:18" x14ac:dyDescent="0.35">
      <c r="A7336">
        <v>12791071</v>
      </c>
      <c r="B7336" t="s">
        <v>2732</v>
      </c>
      <c r="C7336">
        <v>45888</v>
      </c>
      <c r="D7336" t="s">
        <v>88</v>
      </c>
      <c r="E7336" t="s">
        <v>94</v>
      </c>
      <c r="F7336" t="s">
        <v>2733</v>
      </c>
      <c r="G7336" t="s">
        <v>2734</v>
      </c>
      <c r="H7336">
        <v>2018</v>
      </c>
      <c r="I7336">
        <v>81409</v>
      </c>
      <c r="J7336" t="s">
        <v>21</v>
      </c>
      <c r="K7336" t="s">
        <v>22</v>
      </c>
      <c r="L7336" t="s">
        <v>31</v>
      </c>
      <c r="M7336" t="s">
        <v>24</v>
      </c>
      <c r="N7336">
        <v>2199</v>
      </c>
      <c r="O7336" t="s">
        <v>47</v>
      </c>
      <c r="P7336">
        <v>7</v>
      </c>
      <c r="Q7336">
        <f t="shared" si="228"/>
        <v>6</v>
      </c>
      <c r="R7336" t="str">
        <f t="shared" si="229"/>
        <v>Luxury</v>
      </c>
    </row>
    <row r="7337" spans="1:18" x14ac:dyDescent="0.35">
      <c r="A7337">
        <v>12791082</v>
      </c>
      <c r="B7337" t="s">
        <v>8123</v>
      </c>
      <c r="C7337">
        <v>34200</v>
      </c>
      <c r="D7337" t="s">
        <v>847</v>
      </c>
      <c r="E7337" t="s">
        <v>848</v>
      </c>
      <c r="F7337" t="s">
        <v>3256</v>
      </c>
      <c r="G7337" t="s">
        <v>3435</v>
      </c>
      <c r="H7337">
        <v>2021</v>
      </c>
      <c r="I7337">
        <v>17381</v>
      </c>
      <c r="J7337" t="s">
        <v>169</v>
      </c>
      <c r="K7337" t="s">
        <v>22</v>
      </c>
      <c r="L7337" t="s">
        <v>31</v>
      </c>
      <c r="M7337" t="s">
        <v>24</v>
      </c>
      <c r="N7337">
        <v>2776</v>
      </c>
      <c r="O7337" t="s">
        <v>25</v>
      </c>
      <c r="P7337">
        <v>5</v>
      </c>
      <c r="Q7337">
        <f t="shared" si="228"/>
        <v>3</v>
      </c>
      <c r="R7337" t="str">
        <f t="shared" si="229"/>
        <v>Mid-range</v>
      </c>
    </row>
    <row r="7338" spans="1:18" x14ac:dyDescent="0.35">
      <c r="A7338">
        <v>12791093</v>
      </c>
      <c r="B7338" t="s">
        <v>5907</v>
      </c>
      <c r="C7338">
        <v>33990</v>
      </c>
      <c r="D7338" t="s">
        <v>143</v>
      </c>
      <c r="E7338" t="s">
        <v>144</v>
      </c>
      <c r="F7338" t="s">
        <v>2848</v>
      </c>
      <c r="G7338" t="s">
        <v>943</v>
      </c>
      <c r="H7338">
        <v>2019</v>
      </c>
      <c r="I7338">
        <v>53312</v>
      </c>
      <c r="J7338" t="s">
        <v>21</v>
      </c>
      <c r="K7338" t="s">
        <v>22</v>
      </c>
      <c r="L7338" t="s">
        <v>23</v>
      </c>
      <c r="M7338" t="s">
        <v>24</v>
      </c>
      <c r="N7338">
        <v>2498</v>
      </c>
      <c r="O7338" t="s">
        <v>25</v>
      </c>
      <c r="P7338">
        <v>5</v>
      </c>
      <c r="Q7338">
        <f t="shared" si="228"/>
        <v>5</v>
      </c>
      <c r="R7338" t="str">
        <f t="shared" si="229"/>
        <v>Mid-range</v>
      </c>
    </row>
    <row r="7339" spans="1:18" x14ac:dyDescent="0.35">
      <c r="A7339">
        <v>12791110</v>
      </c>
      <c r="B7339" t="s">
        <v>9007</v>
      </c>
      <c r="C7339">
        <v>3500</v>
      </c>
      <c r="D7339" t="s">
        <v>165</v>
      </c>
      <c r="E7339" t="s">
        <v>6968</v>
      </c>
      <c r="F7339" t="s">
        <v>9008</v>
      </c>
      <c r="G7339" t="s">
        <v>731</v>
      </c>
      <c r="H7339">
        <v>2002</v>
      </c>
      <c r="I7339">
        <v>255000</v>
      </c>
      <c r="J7339" t="s">
        <v>21</v>
      </c>
      <c r="K7339" t="s">
        <v>22</v>
      </c>
      <c r="L7339" t="s">
        <v>23</v>
      </c>
      <c r="M7339" t="s">
        <v>24</v>
      </c>
      <c r="N7339">
        <v>3497</v>
      </c>
      <c r="O7339" t="s">
        <v>69</v>
      </c>
      <c r="P7339">
        <v>5</v>
      </c>
      <c r="Q7339">
        <f t="shared" si="228"/>
        <v>22</v>
      </c>
      <c r="R7339" t="str">
        <f t="shared" si="229"/>
        <v>Budget</v>
      </c>
    </row>
    <row r="7340" spans="1:18" x14ac:dyDescent="0.35">
      <c r="A7340">
        <v>12791141</v>
      </c>
      <c r="B7340" t="s">
        <v>6161</v>
      </c>
      <c r="C7340">
        <v>38800</v>
      </c>
      <c r="D7340" t="s">
        <v>102</v>
      </c>
      <c r="E7340" t="s">
        <v>1082</v>
      </c>
      <c r="F7340" t="s">
        <v>2352</v>
      </c>
      <c r="G7340" t="s">
        <v>5797</v>
      </c>
      <c r="H7340">
        <v>2017</v>
      </c>
      <c r="I7340">
        <v>138592</v>
      </c>
      <c r="J7340" t="s">
        <v>21</v>
      </c>
      <c r="K7340" t="s">
        <v>22</v>
      </c>
      <c r="L7340" t="s">
        <v>31</v>
      </c>
      <c r="M7340" t="s">
        <v>24</v>
      </c>
      <c r="N7340">
        <v>2967</v>
      </c>
      <c r="O7340" t="s">
        <v>116</v>
      </c>
      <c r="P7340">
        <v>5</v>
      </c>
      <c r="Q7340">
        <f t="shared" si="228"/>
        <v>7</v>
      </c>
      <c r="R7340" t="str">
        <f t="shared" si="229"/>
        <v>Mid-range</v>
      </c>
    </row>
    <row r="7341" spans="1:18" x14ac:dyDescent="0.35">
      <c r="A7341">
        <v>12791153</v>
      </c>
      <c r="B7341" t="s">
        <v>8317</v>
      </c>
      <c r="C7341">
        <v>117850</v>
      </c>
      <c r="D7341" t="s">
        <v>17</v>
      </c>
      <c r="E7341" t="s">
        <v>171</v>
      </c>
      <c r="F7341" t="s">
        <v>158</v>
      </c>
      <c r="G7341" t="s">
        <v>256</v>
      </c>
      <c r="H7341">
        <v>2019</v>
      </c>
      <c r="I7341">
        <v>11687</v>
      </c>
      <c r="J7341" t="s">
        <v>201</v>
      </c>
      <c r="K7341" t="s">
        <v>81</v>
      </c>
      <c r="L7341" t="s">
        <v>31</v>
      </c>
      <c r="M7341" t="s">
        <v>24</v>
      </c>
      <c r="N7341">
        <v>4461</v>
      </c>
      <c r="O7341" t="s">
        <v>25</v>
      </c>
      <c r="P7341">
        <v>5</v>
      </c>
      <c r="Q7341">
        <f t="shared" si="228"/>
        <v>5</v>
      </c>
      <c r="R7341" t="str">
        <f t="shared" si="229"/>
        <v>Luxury</v>
      </c>
    </row>
    <row r="7342" spans="1:18" x14ac:dyDescent="0.35">
      <c r="A7342">
        <v>12791156</v>
      </c>
      <c r="B7342" t="s">
        <v>7067</v>
      </c>
      <c r="C7342">
        <v>47750</v>
      </c>
      <c r="D7342" t="s">
        <v>143</v>
      </c>
      <c r="E7342" t="s">
        <v>144</v>
      </c>
      <c r="F7342" t="s">
        <v>2329</v>
      </c>
      <c r="G7342" t="s">
        <v>592</v>
      </c>
      <c r="H7342">
        <v>2020</v>
      </c>
      <c r="I7342">
        <v>49487</v>
      </c>
      <c r="J7342" t="s">
        <v>21</v>
      </c>
      <c r="K7342" t="s">
        <v>22</v>
      </c>
      <c r="L7342" t="s">
        <v>540</v>
      </c>
      <c r="M7342" t="s">
        <v>24</v>
      </c>
      <c r="N7342">
        <v>1995</v>
      </c>
      <c r="O7342" t="s">
        <v>69</v>
      </c>
      <c r="P7342">
        <v>5</v>
      </c>
      <c r="Q7342">
        <f t="shared" si="228"/>
        <v>4</v>
      </c>
      <c r="R7342" t="str">
        <f t="shared" si="229"/>
        <v>Luxury</v>
      </c>
    </row>
    <row r="7343" spans="1:18" x14ac:dyDescent="0.35">
      <c r="A7343">
        <v>12791165</v>
      </c>
      <c r="B7343" t="s">
        <v>7615</v>
      </c>
      <c r="C7343">
        <v>39975</v>
      </c>
      <c r="D7343" t="s">
        <v>42</v>
      </c>
      <c r="E7343" t="s">
        <v>179</v>
      </c>
      <c r="F7343" t="s">
        <v>524</v>
      </c>
      <c r="G7343" t="s">
        <v>181</v>
      </c>
      <c r="H7343">
        <v>2018</v>
      </c>
      <c r="I7343">
        <v>61042</v>
      </c>
      <c r="J7343" t="s">
        <v>1181</v>
      </c>
      <c r="K7343" t="s">
        <v>81</v>
      </c>
      <c r="L7343" t="s">
        <v>31</v>
      </c>
      <c r="M7343" t="s">
        <v>24</v>
      </c>
      <c r="N7343">
        <v>2776</v>
      </c>
      <c r="O7343" t="s">
        <v>47</v>
      </c>
      <c r="P7343">
        <v>5</v>
      </c>
      <c r="Q7343">
        <f t="shared" si="228"/>
        <v>6</v>
      </c>
      <c r="R7343" t="str">
        <f t="shared" si="229"/>
        <v>Mid-range</v>
      </c>
    </row>
    <row r="7344" spans="1:18" x14ac:dyDescent="0.35">
      <c r="A7344">
        <v>12791170</v>
      </c>
      <c r="B7344" t="s">
        <v>723</v>
      </c>
      <c r="C7344">
        <v>19489</v>
      </c>
      <c r="D7344" t="s">
        <v>49</v>
      </c>
      <c r="E7344" t="s">
        <v>724</v>
      </c>
      <c r="F7344" t="s">
        <v>149</v>
      </c>
      <c r="G7344" t="s">
        <v>725</v>
      </c>
      <c r="H7344">
        <v>2012</v>
      </c>
      <c r="I7344">
        <v>218000</v>
      </c>
      <c r="J7344" t="s">
        <v>21</v>
      </c>
      <c r="K7344" t="s">
        <v>22</v>
      </c>
      <c r="L7344" t="s">
        <v>31</v>
      </c>
      <c r="M7344" t="s">
        <v>24</v>
      </c>
      <c r="N7344">
        <v>2488</v>
      </c>
      <c r="O7344" t="s">
        <v>33</v>
      </c>
      <c r="P7344">
        <v>7</v>
      </c>
      <c r="Q7344">
        <f t="shared" si="228"/>
        <v>12</v>
      </c>
      <c r="R7344" t="str">
        <f t="shared" si="229"/>
        <v>Mid-range</v>
      </c>
    </row>
    <row r="7345" spans="1:18" x14ac:dyDescent="0.35">
      <c r="A7345">
        <v>12791175</v>
      </c>
      <c r="B7345" t="s">
        <v>9009</v>
      </c>
      <c r="C7345">
        <v>54990</v>
      </c>
      <c r="D7345" t="s">
        <v>143</v>
      </c>
      <c r="E7345" t="s">
        <v>1109</v>
      </c>
      <c r="F7345" t="s">
        <v>6375</v>
      </c>
      <c r="G7345" t="s">
        <v>1120</v>
      </c>
      <c r="H7345">
        <v>2022</v>
      </c>
      <c r="I7345">
        <v>11386</v>
      </c>
      <c r="J7345" t="s">
        <v>21</v>
      </c>
      <c r="K7345" t="s">
        <v>22</v>
      </c>
      <c r="L7345" t="s">
        <v>23</v>
      </c>
      <c r="M7345" t="s">
        <v>24</v>
      </c>
      <c r="N7345">
        <v>2498</v>
      </c>
      <c r="O7345" t="s">
        <v>69</v>
      </c>
      <c r="P7345">
        <v>5</v>
      </c>
      <c r="Q7345">
        <f t="shared" si="228"/>
        <v>2</v>
      </c>
      <c r="R7345" t="str">
        <f t="shared" si="229"/>
        <v>Luxury</v>
      </c>
    </row>
    <row r="7346" spans="1:18" x14ac:dyDescent="0.35">
      <c r="A7346">
        <v>12791206</v>
      </c>
      <c r="B7346" t="s">
        <v>992</v>
      </c>
      <c r="C7346">
        <v>58690</v>
      </c>
      <c r="D7346" t="s">
        <v>54</v>
      </c>
      <c r="E7346" t="s">
        <v>175</v>
      </c>
      <c r="F7346" t="s">
        <v>993</v>
      </c>
      <c r="G7346" t="s">
        <v>511</v>
      </c>
      <c r="H7346">
        <v>2019</v>
      </c>
      <c r="I7346">
        <v>62011</v>
      </c>
      <c r="J7346" t="s">
        <v>275</v>
      </c>
      <c r="K7346" t="s">
        <v>22</v>
      </c>
      <c r="L7346" t="s">
        <v>31</v>
      </c>
      <c r="M7346" t="s">
        <v>24</v>
      </c>
      <c r="N7346">
        <v>1996</v>
      </c>
      <c r="O7346" t="s">
        <v>33</v>
      </c>
      <c r="P7346">
        <v>5</v>
      </c>
      <c r="Q7346">
        <f t="shared" si="228"/>
        <v>5</v>
      </c>
      <c r="R7346" t="str">
        <f t="shared" si="229"/>
        <v>Luxury</v>
      </c>
    </row>
    <row r="7347" spans="1:18" x14ac:dyDescent="0.35">
      <c r="A7347">
        <v>12791208</v>
      </c>
      <c r="B7347" t="s">
        <v>1218</v>
      </c>
      <c r="C7347">
        <v>43990</v>
      </c>
      <c r="D7347" t="s">
        <v>17</v>
      </c>
      <c r="E7347" t="s">
        <v>258</v>
      </c>
      <c r="F7347" t="s">
        <v>172</v>
      </c>
      <c r="G7347" t="s">
        <v>1219</v>
      </c>
      <c r="H7347">
        <v>2017</v>
      </c>
      <c r="I7347">
        <v>126230</v>
      </c>
      <c r="J7347" t="s">
        <v>338</v>
      </c>
      <c r="K7347" t="s">
        <v>81</v>
      </c>
      <c r="L7347" t="s">
        <v>31</v>
      </c>
      <c r="M7347" t="s">
        <v>24</v>
      </c>
      <c r="N7347">
        <v>2393</v>
      </c>
      <c r="O7347" t="s">
        <v>47</v>
      </c>
      <c r="P7347">
        <v>5</v>
      </c>
      <c r="Q7347">
        <f t="shared" si="228"/>
        <v>7</v>
      </c>
      <c r="R7347" t="str">
        <f t="shared" si="229"/>
        <v>Luxury</v>
      </c>
    </row>
    <row r="7348" spans="1:18" x14ac:dyDescent="0.35">
      <c r="A7348">
        <v>12791229</v>
      </c>
      <c r="B7348" t="s">
        <v>8622</v>
      </c>
      <c r="C7348">
        <v>3000</v>
      </c>
      <c r="D7348" t="s">
        <v>328</v>
      </c>
      <c r="E7348" t="s">
        <v>329</v>
      </c>
      <c r="F7348" t="s">
        <v>1791</v>
      </c>
      <c r="G7348" t="s">
        <v>3551</v>
      </c>
      <c r="H7348">
        <v>2002</v>
      </c>
      <c r="I7348">
        <v>194000</v>
      </c>
      <c r="J7348" t="s">
        <v>63</v>
      </c>
      <c r="K7348" t="s">
        <v>22</v>
      </c>
      <c r="L7348" t="s">
        <v>23</v>
      </c>
      <c r="M7348" t="s">
        <v>24</v>
      </c>
      <c r="N7348">
        <v>1668</v>
      </c>
      <c r="O7348" t="s">
        <v>135</v>
      </c>
      <c r="P7348">
        <v>5</v>
      </c>
      <c r="Q7348">
        <f t="shared" si="228"/>
        <v>22</v>
      </c>
      <c r="R7348" t="str">
        <f t="shared" si="229"/>
        <v>Budget</v>
      </c>
    </row>
    <row r="7349" spans="1:18" x14ac:dyDescent="0.35">
      <c r="A7349">
        <v>12791245</v>
      </c>
      <c r="B7349" t="s">
        <v>1192</v>
      </c>
      <c r="C7349">
        <v>23990</v>
      </c>
      <c r="D7349" t="s">
        <v>42</v>
      </c>
      <c r="E7349" t="s">
        <v>1193</v>
      </c>
      <c r="F7349" t="s">
        <v>1194</v>
      </c>
      <c r="G7349" t="s">
        <v>1195</v>
      </c>
      <c r="H7349">
        <v>2018</v>
      </c>
      <c r="I7349">
        <v>74000</v>
      </c>
      <c r="J7349" t="s">
        <v>21</v>
      </c>
      <c r="K7349" t="s">
        <v>22</v>
      </c>
      <c r="L7349" t="s">
        <v>31</v>
      </c>
      <c r="M7349" t="s">
        <v>24</v>
      </c>
      <c r="N7349">
        <v>2231</v>
      </c>
      <c r="O7349" t="s">
        <v>116</v>
      </c>
      <c r="P7349">
        <v>7</v>
      </c>
      <c r="Q7349">
        <f t="shared" si="228"/>
        <v>6</v>
      </c>
      <c r="R7349" t="str">
        <f t="shared" si="229"/>
        <v>Mid-range</v>
      </c>
    </row>
    <row r="7350" spans="1:18" x14ac:dyDescent="0.35">
      <c r="A7350">
        <v>12791293</v>
      </c>
      <c r="B7350" t="s">
        <v>9010</v>
      </c>
      <c r="C7350">
        <v>13888</v>
      </c>
      <c r="D7350" t="s">
        <v>188</v>
      </c>
      <c r="E7350" t="s">
        <v>3359</v>
      </c>
      <c r="F7350" t="s">
        <v>9011</v>
      </c>
      <c r="G7350" t="s">
        <v>4993</v>
      </c>
      <c r="H7350">
        <v>2018</v>
      </c>
      <c r="I7350">
        <v>67260</v>
      </c>
      <c r="J7350" t="s">
        <v>86</v>
      </c>
      <c r="K7350" t="s">
        <v>81</v>
      </c>
      <c r="L7350" t="s">
        <v>23</v>
      </c>
      <c r="M7350" t="s">
        <v>24</v>
      </c>
      <c r="N7350">
        <v>1248</v>
      </c>
      <c r="O7350" t="s">
        <v>116</v>
      </c>
      <c r="P7350">
        <v>5</v>
      </c>
      <c r="Q7350">
        <f t="shared" si="228"/>
        <v>6</v>
      </c>
      <c r="R7350" t="str">
        <f t="shared" si="229"/>
        <v>Mid-range</v>
      </c>
    </row>
    <row r="7351" spans="1:18" x14ac:dyDescent="0.35">
      <c r="A7351">
        <v>12791311</v>
      </c>
      <c r="B7351" t="s">
        <v>9012</v>
      </c>
      <c r="C7351">
        <v>8600</v>
      </c>
      <c r="D7351" t="s">
        <v>42</v>
      </c>
      <c r="E7351" t="s">
        <v>71</v>
      </c>
      <c r="F7351" t="s">
        <v>1018</v>
      </c>
      <c r="G7351" t="s">
        <v>1412</v>
      </c>
      <c r="H7351">
        <v>2005</v>
      </c>
      <c r="I7351">
        <v>196480</v>
      </c>
      <c r="J7351" t="s">
        <v>63</v>
      </c>
      <c r="K7351" t="s">
        <v>22</v>
      </c>
      <c r="L7351" t="s">
        <v>23</v>
      </c>
      <c r="M7351" t="s">
        <v>24</v>
      </c>
      <c r="N7351">
        <v>3565</v>
      </c>
      <c r="O7351" t="s">
        <v>135</v>
      </c>
      <c r="P7351">
        <v>5</v>
      </c>
      <c r="Q7351">
        <f t="shared" si="228"/>
        <v>19</v>
      </c>
      <c r="R7351" t="str">
        <f t="shared" si="229"/>
        <v>Budget</v>
      </c>
    </row>
    <row r="7352" spans="1:18" x14ac:dyDescent="0.35">
      <c r="A7352">
        <v>12791353</v>
      </c>
      <c r="B7352" t="s">
        <v>9013</v>
      </c>
      <c r="C7352">
        <v>27990</v>
      </c>
      <c r="D7352" t="s">
        <v>328</v>
      </c>
      <c r="E7352" t="s">
        <v>329</v>
      </c>
      <c r="F7352" t="s">
        <v>330</v>
      </c>
      <c r="G7352" t="s">
        <v>211</v>
      </c>
      <c r="H7352">
        <v>2017</v>
      </c>
      <c r="I7352">
        <v>80670</v>
      </c>
      <c r="J7352" t="s">
        <v>86</v>
      </c>
      <c r="K7352" t="s">
        <v>22</v>
      </c>
      <c r="L7352" t="s">
        <v>23</v>
      </c>
      <c r="M7352" t="s">
        <v>24</v>
      </c>
      <c r="N7352">
        <v>1498</v>
      </c>
      <c r="O7352" t="s">
        <v>47</v>
      </c>
      <c r="P7352">
        <v>5</v>
      </c>
      <c r="Q7352">
        <f t="shared" si="228"/>
        <v>7</v>
      </c>
      <c r="R7352" t="str">
        <f t="shared" si="229"/>
        <v>Mid-range</v>
      </c>
    </row>
    <row r="7353" spans="1:18" x14ac:dyDescent="0.35">
      <c r="A7353">
        <v>12791355</v>
      </c>
      <c r="B7353" t="s">
        <v>3493</v>
      </c>
      <c r="C7353">
        <v>34990</v>
      </c>
      <c r="D7353" t="s">
        <v>54</v>
      </c>
      <c r="E7353" t="s">
        <v>1421</v>
      </c>
      <c r="F7353" t="s">
        <v>3349</v>
      </c>
      <c r="G7353" t="s">
        <v>1104</v>
      </c>
      <c r="H7353">
        <v>2017</v>
      </c>
      <c r="I7353">
        <v>67999</v>
      </c>
      <c r="J7353" t="s">
        <v>21</v>
      </c>
      <c r="K7353" t="s">
        <v>22</v>
      </c>
      <c r="L7353" t="s">
        <v>64</v>
      </c>
      <c r="M7353" t="s">
        <v>24</v>
      </c>
      <c r="N7353">
        <v>1999</v>
      </c>
      <c r="O7353" t="s">
        <v>47</v>
      </c>
      <c r="P7353">
        <v>5</v>
      </c>
      <c r="Q7353">
        <f t="shared" si="228"/>
        <v>7</v>
      </c>
      <c r="R7353" t="str">
        <f t="shared" si="229"/>
        <v>Mid-range</v>
      </c>
    </row>
    <row r="7354" spans="1:18" x14ac:dyDescent="0.35">
      <c r="A7354">
        <v>12791367</v>
      </c>
      <c r="B7354" t="s">
        <v>9014</v>
      </c>
      <c r="C7354">
        <v>40990</v>
      </c>
      <c r="D7354" t="s">
        <v>102</v>
      </c>
      <c r="E7354" t="s">
        <v>386</v>
      </c>
      <c r="F7354" t="s">
        <v>9015</v>
      </c>
      <c r="G7354" t="s">
        <v>2980</v>
      </c>
      <c r="H7354">
        <v>2018</v>
      </c>
      <c r="I7354">
        <v>59443</v>
      </c>
      <c r="J7354" t="s">
        <v>21</v>
      </c>
      <c r="K7354" t="s">
        <v>22</v>
      </c>
      <c r="L7354" t="s">
        <v>64</v>
      </c>
      <c r="M7354" t="s">
        <v>24</v>
      </c>
      <c r="N7354">
        <v>1984</v>
      </c>
      <c r="O7354" t="s">
        <v>8329</v>
      </c>
      <c r="P7354">
        <v>5</v>
      </c>
      <c r="Q7354">
        <f t="shared" si="228"/>
        <v>6</v>
      </c>
      <c r="R7354" t="str">
        <f t="shared" si="229"/>
        <v>Luxury</v>
      </c>
    </row>
    <row r="7355" spans="1:18" x14ac:dyDescent="0.35">
      <c r="A7355">
        <v>12791370</v>
      </c>
      <c r="B7355" t="s">
        <v>9016</v>
      </c>
      <c r="C7355">
        <v>21000</v>
      </c>
      <c r="D7355" t="s">
        <v>102</v>
      </c>
      <c r="E7355" t="s">
        <v>1066</v>
      </c>
      <c r="F7355" t="s">
        <v>1535</v>
      </c>
      <c r="G7355" t="s">
        <v>9017</v>
      </c>
      <c r="H7355">
        <v>2017</v>
      </c>
      <c r="I7355">
        <v>107000</v>
      </c>
      <c r="J7355" t="s">
        <v>86</v>
      </c>
      <c r="K7355" t="s">
        <v>81</v>
      </c>
      <c r="L7355" t="s">
        <v>64</v>
      </c>
      <c r="M7355" t="s">
        <v>24</v>
      </c>
      <c r="N7355">
        <v>1798</v>
      </c>
      <c r="O7355" t="s">
        <v>69</v>
      </c>
      <c r="P7355">
        <v>5</v>
      </c>
      <c r="Q7355">
        <f t="shared" si="228"/>
        <v>7</v>
      </c>
      <c r="R7355" t="str">
        <f t="shared" si="229"/>
        <v>Mid-range</v>
      </c>
    </row>
    <row r="7356" spans="1:18" x14ac:dyDescent="0.35">
      <c r="A7356">
        <v>12791377</v>
      </c>
      <c r="B7356" t="s">
        <v>9018</v>
      </c>
      <c r="C7356">
        <v>43500</v>
      </c>
      <c r="D7356" t="s">
        <v>59</v>
      </c>
      <c r="E7356" t="s">
        <v>398</v>
      </c>
      <c r="F7356" t="s">
        <v>604</v>
      </c>
      <c r="G7356" t="s">
        <v>3024</v>
      </c>
      <c r="H7356">
        <v>2015</v>
      </c>
      <c r="I7356">
        <v>100383</v>
      </c>
      <c r="J7356" t="s">
        <v>21</v>
      </c>
      <c r="K7356" t="s">
        <v>22</v>
      </c>
      <c r="L7356" t="s">
        <v>31</v>
      </c>
      <c r="M7356" t="s">
        <v>24</v>
      </c>
      <c r="N7356">
        <v>2993</v>
      </c>
      <c r="O7356" t="s">
        <v>47</v>
      </c>
      <c r="P7356">
        <v>5</v>
      </c>
      <c r="Q7356">
        <f t="shared" si="228"/>
        <v>9</v>
      </c>
      <c r="R7356" t="str">
        <f t="shared" si="229"/>
        <v>Luxury</v>
      </c>
    </row>
    <row r="7357" spans="1:18" x14ac:dyDescent="0.35">
      <c r="A7357">
        <v>12791417</v>
      </c>
      <c r="B7357" t="s">
        <v>1154</v>
      </c>
      <c r="C7357">
        <v>21790</v>
      </c>
      <c r="D7357" t="s">
        <v>127</v>
      </c>
      <c r="E7357">
        <v>3</v>
      </c>
      <c r="F7357" t="s">
        <v>545</v>
      </c>
      <c r="G7357" t="s">
        <v>1155</v>
      </c>
      <c r="H7357">
        <v>2015</v>
      </c>
      <c r="I7357">
        <v>107300</v>
      </c>
      <c r="J7357" t="s">
        <v>86</v>
      </c>
      <c r="K7357" t="s">
        <v>22</v>
      </c>
      <c r="L7357" t="s">
        <v>23</v>
      </c>
      <c r="M7357" t="s">
        <v>24</v>
      </c>
      <c r="N7357">
        <v>2488</v>
      </c>
      <c r="O7357" t="s">
        <v>9019</v>
      </c>
      <c r="P7357">
        <v>5</v>
      </c>
      <c r="Q7357">
        <f t="shared" si="228"/>
        <v>9</v>
      </c>
      <c r="R7357" t="str">
        <f t="shared" si="229"/>
        <v>Mid-range</v>
      </c>
    </row>
    <row r="7358" spans="1:18" x14ac:dyDescent="0.35">
      <c r="A7358">
        <v>12791420</v>
      </c>
      <c r="B7358" t="s">
        <v>7743</v>
      </c>
      <c r="C7358">
        <v>13500</v>
      </c>
      <c r="D7358" t="s">
        <v>54</v>
      </c>
      <c r="E7358" t="s">
        <v>83</v>
      </c>
      <c r="F7358" t="s">
        <v>341</v>
      </c>
      <c r="G7358" t="s">
        <v>85</v>
      </c>
      <c r="H7358">
        <v>2012</v>
      </c>
      <c r="I7358">
        <v>38500</v>
      </c>
      <c r="J7358" t="s">
        <v>86</v>
      </c>
      <c r="K7358" t="s">
        <v>22</v>
      </c>
      <c r="L7358" t="s">
        <v>23</v>
      </c>
      <c r="M7358" t="s">
        <v>24</v>
      </c>
      <c r="N7358">
        <v>1999</v>
      </c>
      <c r="O7358" t="s">
        <v>116</v>
      </c>
      <c r="P7358">
        <v>5</v>
      </c>
      <c r="Q7358">
        <f t="shared" si="228"/>
        <v>12</v>
      </c>
      <c r="R7358" t="str">
        <f t="shared" si="229"/>
        <v>Mid-range</v>
      </c>
    </row>
    <row r="7359" spans="1:18" x14ac:dyDescent="0.35">
      <c r="A7359">
        <v>12791421</v>
      </c>
      <c r="B7359" t="s">
        <v>9020</v>
      </c>
      <c r="C7359">
        <v>10888</v>
      </c>
      <c r="D7359" t="s">
        <v>102</v>
      </c>
      <c r="E7359" t="s">
        <v>1212</v>
      </c>
      <c r="F7359" t="s">
        <v>6555</v>
      </c>
      <c r="G7359" t="s">
        <v>6590</v>
      </c>
      <c r="H7359">
        <v>2009</v>
      </c>
      <c r="I7359">
        <v>188000</v>
      </c>
      <c r="J7359" t="s">
        <v>393</v>
      </c>
      <c r="K7359" t="s">
        <v>22</v>
      </c>
      <c r="L7359" t="s">
        <v>64</v>
      </c>
      <c r="M7359" t="s">
        <v>24</v>
      </c>
      <c r="N7359">
        <v>3597</v>
      </c>
      <c r="O7359" t="s">
        <v>151</v>
      </c>
      <c r="P7359">
        <v>4</v>
      </c>
      <c r="Q7359">
        <f t="shared" si="228"/>
        <v>15</v>
      </c>
      <c r="R7359" t="str">
        <f t="shared" si="229"/>
        <v>Mid-range</v>
      </c>
    </row>
    <row r="7360" spans="1:18" x14ac:dyDescent="0.35">
      <c r="A7360">
        <v>12791428</v>
      </c>
      <c r="B7360" t="s">
        <v>9021</v>
      </c>
      <c r="C7360">
        <v>199500</v>
      </c>
      <c r="D7360" t="s">
        <v>27</v>
      </c>
      <c r="E7360" t="s">
        <v>9022</v>
      </c>
      <c r="F7360" t="s">
        <v>1294</v>
      </c>
      <c r="G7360" t="s">
        <v>9023</v>
      </c>
      <c r="H7360">
        <v>2014</v>
      </c>
      <c r="I7360">
        <v>47545</v>
      </c>
      <c r="J7360" t="s">
        <v>21</v>
      </c>
      <c r="K7360" t="s">
        <v>22</v>
      </c>
      <c r="L7360" t="s">
        <v>64</v>
      </c>
      <c r="M7360" t="s">
        <v>24</v>
      </c>
      <c r="N7360">
        <v>5461</v>
      </c>
      <c r="O7360" t="s">
        <v>33</v>
      </c>
      <c r="P7360">
        <v>5</v>
      </c>
      <c r="Q7360">
        <f t="shared" si="228"/>
        <v>10</v>
      </c>
      <c r="R7360" t="str">
        <f t="shared" si="229"/>
        <v>Luxury</v>
      </c>
    </row>
    <row r="7361" spans="1:18" x14ac:dyDescent="0.35">
      <c r="A7361">
        <v>12791458</v>
      </c>
      <c r="B7361" t="s">
        <v>9024</v>
      </c>
      <c r="C7361">
        <v>64000</v>
      </c>
      <c r="D7361" t="s">
        <v>17</v>
      </c>
      <c r="E7361" t="s">
        <v>171</v>
      </c>
      <c r="F7361" t="s">
        <v>629</v>
      </c>
      <c r="G7361" t="s">
        <v>9025</v>
      </c>
      <c r="H7361">
        <v>2007</v>
      </c>
      <c r="I7361">
        <v>199921</v>
      </c>
      <c r="J7361" t="s">
        <v>21</v>
      </c>
      <c r="K7361" t="s">
        <v>22</v>
      </c>
      <c r="L7361" t="s">
        <v>23</v>
      </c>
      <c r="M7361" t="s">
        <v>24</v>
      </c>
      <c r="N7361">
        <v>4664</v>
      </c>
      <c r="O7361" t="s">
        <v>9026</v>
      </c>
      <c r="P7361">
        <v>8</v>
      </c>
      <c r="Q7361">
        <f t="shared" si="228"/>
        <v>17</v>
      </c>
      <c r="R7361" t="str">
        <f t="shared" si="229"/>
        <v>Luxury</v>
      </c>
    </row>
    <row r="7362" spans="1:18" x14ac:dyDescent="0.35">
      <c r="A7362">
        <v>12791506</v>
      </c>
      <c r="B7362" t="s">
        <v>7553</v>
      </c>
      <c r="C7362">
        <v>27000</v>
      </c>
      <c r="D7362" t="s">
        <v>17</v>
      </c>
      <c r="E7362" t="s">
        <v>258</v>
      </c>
      <c r="F7362" t="s">
        <v>259</v>
      </c>
      <c r="G7362" t="s">
        <v>714</v>
      </c>
      <c r="H7362">
        <v>2012</v>
      </c>
      <c r="I7362">
        <v>120000</v>
      </c>
      <c r="J7362" t="s">
        <v>236</v>
      </c>
      <c r="K7362" t="s">
        <v>81</v>
      </c>
      <c r="L7362" t="s">
        <v>31</v>
      </c>
      <c r="M7362" t="s">
        <v>24</v>
      </c>
      <c r="N7362">
        <v>2982</v>
      </c>
      <c r="O7362" t="s">
        <v>2226</v>
      </c>
      <c r="P7362">
        <v>5</v>
      </c>
      <c r="Q7362">
        <f t="shared" si="228"/>
        <v>12</v>
      </c>
      <c r="R7362" t="str">
        <f t="shared" si="229"/>
        <v>Mid-range</v>
      </c>
    </row>
    <row r="7363" spans="1:18" x14ac:dyDescent="0.35">
      <c r="A7363">
        <v>12791566</v>
      </c>
      <c r="B7363" t="s">
        <v>9027</v>
      </c>
      <c r="C7363">
        <v>6790</v>
      </c>
      <c r="D7363" t="s">
        <v>102</v>
      </c>
      <c r="E7363" t="s">
        <v>222</v>
      </c>
      <c r="F7363" t="s">
        <v>3323</v>
      </c>
      <c r="G7363" t="s">
        <v>4362</v>
      </c>
      <c r="H7363">
        <v>2010</v>
      </c>
      <c r="I7363">
        <v>177000</v>
      </c>
      <c r="J7363" t="s">
        <v>86</v>
      </c>
      <c r="K7363" t="s">
        <v>22</v>
      </c>
      <c r="L7363" t="s">
        <v>64</v>
      </c>
      <c r="M7363" t="s">
        <v>24</v>
      </c>
      <c r="N7363">
        <v>1390</v>
      </c>
      <c r="O7363" t="s">
        <v>135</v>
      </c>
      <c r="P7363">
        <v>5</v>
      </c>
      <c r="Q7363">
        <f t="shared" ref="Q7363:Q7426" si="230">2024-H7363</f>
        <v>14</v>
      </c>
      <c r="R7363" t="str">
        <f t="shared" ref="R7363:R7426" si="231">IF(C7363&lt;=10000,"Budget",IF(C7363&lt;=40000,"Mid-range","Luxury"))</f>
        <v>Budget</v>
      </c>
    </row>
    <row r="7364" spans="1:18" x14ac:dyDescent="0.35">
      <c r="A7364">
        <v>12791574</v>
      </c>
      <c r="B7364" t="s">
        <v>9028</v>
      </c>
      <c r="C7364">
        <v>40800</v>
      </c>
      <c r="D7364" t="s">
        <v>165</v>
      </c>
      <c r="E7364" t="s">
        <v>166</v>
      </c>
      <c r="F7364" t="s">
        <v>477</v>
      </c>
      <c r="G7364" t="s">
        <v>3220</v>
      </c>
      <c r="H7364">
        <v>2016</v>
      </c>
      <c r="I7364">
        <v>110311</v>
      </c>
      <c r="J7364" t="s">
        <v>338</v>
      </c>
      <c r="K7364" t="s">
        <v>22</v>
      </c>
      <c r="L7364" t="s">
        <v>31</v>
      </c>
      <c r="M7364" t="s">
        <v>24</v>
      </c>
      <c r="N7364">
        <v>2440</v>
      </c>
      <c r="O7364" t="s">
        <v>69</v>
      </c>
      <c r="P7364">
        <v>5</v>
      </c>
      <c r="Q7364">
        <f t="shared" si="230"/>
        <v>8</v>
      </c>
      <c r="R7364" t="str">
        <f t="shared" si="231"/>
        <v>Luxury</v>
      </c>
    </row>
    <row r="7365" spans="1:18" x14ac:dyDescent="0.35">
      <c r="A7365">
        <v>12791599</v>
      </c>
      <c r="B7365" t="s">
        <v>5884</v>
      </c>
      <c r="C7365">
        <v>28989</v>
      </c>
      <c r="D7365" t="s">
        <v>410</v>
      </c>
      <c r="E7365" t="s">
        <v>1565</v>
      </c>
      <c r="F7365" t="s">
        <v>5885</v>
      </c>
      <c r="G7365" t="s">
        <v>5886</v>
      </c>
      <c r="H7365">
        <v>2016</v>
      </c>
      <c r="I7365">
        <v>119051</v>
      </c>
      <c r="J7365" t="s">
        <v>21</v>
      </c>
      <c r="K7365" t="s">
        <v>22</v>
      </c>
      <c r="L7365" t="s">
        <v>31</v>
      </c>
      <c r="M7365" t="s">
        <v>24</v>
      </c>
      <c r="N7365">
        <v>2400</v>
      </c>
      <c r="O7365" t="s">
        <v>47</v>
      </c>
      <c r="P7365">
        <v>5</v>
      </c>
      <c r="Q7365">
        <f t="shared" si="230"/>
        <v>8</v>
      </c>
      <c r="R7365" t="str">
        <f t="shared" si="231"/>
        <v>Mid-range</v>
      </c>
    </row>
    <row r="7366" spans="1:18" x14ac:dyDescent="0.35">
      <c r="A7366">
        <v>12791606</v>
      </c>
      <c r="B7366" t="s">
        <v>9029</v>
      </c>
      <c r="C7366">
        <v>21490</v>
      </c>
      <c r="D7366" t="s">
        <v>282</v>
      </c>
      <c r="E7366" t="s">
        <v>6492</v>
      </c>
      <c r="F7366" t="s">
        <v>8460</v>
      </c>
      <c r="G7366" t="s">
        <v>6494</v>
      </c>
      <c r="H7366">
        <v>2016</v>
      </c>
      <c r="I7366">
        <v>86224</v>
      </c>
      <c r="J7366" t="s">
        <v>21</v>
      </c>
      <c r="K7366" t="s">
        <v>22</v>
      </c>
      <c r="L7366" t="s">
        <v>64</v>
      </c>
      <c r="M7366" t="s">
        <v>24</v>
      </c>
      <c r="N7366">
        <v>1368</v>
      </c>
      <c r="O7366" t="s">
        <v>69</v>
      </c>
      <c r="P7366">
        <v>5</v>
      </c>
      <c r="Q7366">
        <f t="shared" si="230"/>
        <v>8</v>
      </c>
      <c r="R7366" t="str">
        <f t="shared" si="231"/>
        <v>Mid-range</v>
      </c>
    </row>
    <row r="7367" spans="1:18" x14ac:dyDescent="0.35">
      <c r="A7367">
        <v>12791662</v>
      </c>
      <c r="B7367" t="s">
        <v>9030</v>
      </c>
      <c r="C7367">
        <v>23990</v>
      </c>
      <c r="D7367" t="s">
        <v>88</v>
      </c>
      <c r="E7367" t="s">
        <v>98</v>
      </c>
      <c r="F7367" t="s">
        <v>887</v>
      </c>
      <c r="G7367" t="s">
        <v>888</v>
      </c>
      <c r="H7367">
        <v>2018</v>
      </c>
      <c r="I7367">
        <v>80385</v>
      </c>
      <c r="J7367" t="s">
        <v>86</v>
      </c>
      <c r="K7367" t="s">
        <v>22</v>
      </c>
      <c r="L7367" t="s">
        <v>23</v>
      </c>
      <c r="M7367" t="s">
        <v>24</v>
      </c>
      <c r="N7367">
        <v>1999</v>
      </c>
      <c r="O7367" t="s">
        <v>47</v>
      </c>
      <c r="P7367">
        <v>5</v>
      </c>
      <c r="Q7367">
        <f t="shared" si="230"/>
        <v>6</v>
      </c>
      <c r="R7367" t="str">
        <f t="shared" si="231"/>
        <v>Mid-range</v>
      </c>
    </row>
    <row r="7368" spans="1:18" x14ac:dyDescent="0.35">
      <c r="A7368">
        <v>12791664</v>
      </c>
      <c r="B7368" t="s">
        <v>7953</v>
      </c>
      <c r="C7368">
        <v>12336</v>
      </c>
      <c r="D7368" t="s">
        <v>127</v>
      </c>
      <c r="E7368">
        <v>2</v>
      </c>
      <c r="F7368" t="s">
        <v>128</v>
      </c>
      <c r="G7368" t="s">
        <v>3081</v>
      </c>
      <c r="H7368">
        <v>2010</v>
      </c>
      <c r="I7368">
        <v>81781</v>
      </c>
      <c r="J7368" t="s">
        <v>86</v>
      </c>
      <c r="K7368" t="s">
        <v>22</v>
      </c>
      <c r="L7368" t="s">
        <v>23</v>
      </c>
      <c r="M7368" t="s">
        <v>24</v>
      </c>
      <c r="N7368">
        <v>1498</v>
      </c>
      <c r="O7368" t="s">
        <v>69</v>
      </c>
      <c r="P7368">
        <v>5</v>
      </c>
      <c r="Q7368">
        <f t="shared" si="230"/>
        <v>14</v>
      </c>
      <c r="R7368" t="str">
        <f t="shared" si="231"/>
        <v>Mid-range</v>
      </c>
    </row>
    <row r="7369" spans="1:18" x14ac:dyDescent="0.35">
      <c r="A7369">
        <v>12791671</v>
      </c>
      <c r="B7369" t="s">
        <v>9031</v>
      </c>
      <c r="C7369">
        <v>24990</v>
      </c>
      <c r="D7369" t="s">
        <v>143</v>
      </c>
      <c r="E7369" t="s">
        <v>812</v>
      </c>
      <c r="F7369" t="s">
        <v>1110</v>
      </c>
      <c r="G7369" t="s">
        <v>211</v>
      </c>
      <c r="H7369">
        <v>2017</v>
      </c>
      <c r="I7369">
        <v>75206</v>
      </c>
      <c r="J7369" t="s">
        <v>63</v>
      </c>
      <c r="K7369" t="s">
        <v>22</v>
      </c>
      <c r="L7369" t="s">
        <v>64</v>
      </c>
      <c r="M7369" t="s">
        <v>24</v>
      </c>
      <c r="N7369">
        <v>2498</v>
      </c>
      <c r="O7369" t="s">
        <v>47</v>
      </c>
      <c r="P7369">
        <v>5</v>
      </c>
      <c r="Q7369">
        <f t="shared" si="230"/>
        <v>7</v>
      </c>
      <c r="R7369" t="str">
        <f t="shared" si="231"/>
        <v>Mid-range</v>
      </c>
    </row>
    <row r="7370" spans="1:18" x14ac:dyDescent="0.35">
      <c r="A7370">
        <v>12791683</v>
      </c>
      <c r="B7370" t="s">
        <v>8770</v>
      </c>
      <c r="C7370">
        <v>15890</v>
      </c>
      <c r="D7370" t="s">
        <v>54</v>
      </c>
      <c r="E7370" t="s">
        <v>766</v>
      </c>
      <c r="F7370" t="s">
        <v>696</v>
      </c>
      <c r="G7370" t="s">
        <v>1414</v>
      </c>
      <c r="H7370">
        <v>2017</v>
      </c>
      <c r="I7370">
        <v>52619</v>
      </c>
      <c r="J7370" t="s">
        <v>86</v>
      </c>
      <c r="K7370" t="s">
        <v>81</v>
      </c>
      <c r="L7370" t="s">
        <v>23</v>
      </c>
      <c r="M7370" t="s">
        <v>24</v>
      </c>
      <c r="N7370">
        <v>998</v>
      </c>
      <c r="O7370" t="s">
        <v>135</v>
      </c>
      <c r="P7370">
        <v>5</v>
      </c>
      <c r="Q7370">
        <f t="shared" si="230"/>
        <v>7</v>
      </c>
      <c r="R7370" t="str">
        <f t="shared" si="231"/>
        <v>Mid-range</v>
      </c>
    </row>
    <row r="7371" spans="1:18" x14ac:dyDescent="0.35">
      <c r="A7371">
        <v>12791685</v>
      </c>
      <c r="B7371" t="s">
        <v>7182</v>
      </c>
      <c r="C7371">
        <v>7990</v>
      </c>
      <c r="D7371" t="s">
        <v>42</v>
      </c>
      <c r="E7371" t="s">
        <v>71</v>
      </c>
      <c r="F7371" t="s">
        <v>2673</v>
      </c>
      <c r="G7371" t="s">
        <v>2034</v>
      </c>
      <c r="H7371">
        <v>2012</v>
      </c>
      <c r="I7371">
        <v>275096</v>
      </c>
      <c r="J7371" t="s">
        <v>63</v>
      </c>
      <c r="K7371" t="s">
        <v>22</v>
      </c>
      <c r="L7371" t="s">
        <v>23</v>
      </c>
      <c r="M7371" t="s">
        <v>24</v>
      </c>
      <c r="N7371">
        <v>2997</v>
      </c>
      <c r="O7371" t="s">
        <v>47</v>
      </c>
      <c r="P7371">
        <v>5</v>
      </c>
      <c r="Q7371">
        <f t="shared" si="230"/>
        <v>12</v>
      </c>
      <c r="R7371" t="str">
        <f t="shared" si="231"/>
        <v>Budget</v>
      </c>
    </row>
    <row r="7372" spans="1:18" x14ac:dyDescent="0.35">
      <c r="A7372">
        <v>12791690</v>
      </c>
      <c r="B7372" t="s">
        <v>2220</v>
      </c>
      <c r="C7372">
        <v>39990</v>
      </c>
      <c r="D7372" t="s">
        <v>102</v>
      </c>
      <c r="E7372" t="s">
        <v>473</v>
      </c>
      <c r="F7372" t="s">
        <v>2221</v>
      </c>
      <c r="G7372" t="s">
        <v>2208</v>
      </c>
      <c r="H7372">
        <v>2015</v>
      </c>
      <c r="I7372">
        <v>120875</v>
      </c>
      <c r="J7372" t="s">
        <v>338</v>
      </c>
      <c r="K7372" t="s">
        <v>22</v>
      </c>
      <c r="L7372" t="s">
        <v>31</v>
      </c>
      <c r="M7372" t="s">
        <v>24</v>
      </c>
      <c r="N7372">
        <v>1968</v>
      </c>
      <c r="O7372" t="s">
        <v>47</v>
      </c>
      <c r="P7372">
        <v>5</v>
      </c>
      <c r="Q7372">
        <f t="shared" si="230"/>
        <v>9</v>
      </c>
      <c r="R7372" t="str">
        <f t="shared" si="231"/>
        <v>Mid-range</v>
      </c>
    </row>
    <row r="7373" spans="1:18" x14ac:dyDescent="0.35">
      <c r="A7373">
        <v>12791723</v>
      </c>
      <c r="B7373" t="s">
        <v>9032</v>
      </c>
      <c r="C7373">
        <v>50990</v>
      </c>
      <c r="D7373" t="s">
        <v>54</v>
      </c>
      <c r="E7373" t="s">
        <v>175</v>
      </c>
      <c r="F7373" t="s">
        <v>7345</v>
      </c>
      <c r="G7373" t="s">
        <v>650</v>
      </c>
      <c r="H7373">
        <v>2018</v>
      </c>
      <c r="I7373">
        <v>90184</v>
      </c>
      <c r="J7373" t="s">
        <v>338</v>
      </c>
      <c r="K7373" t="s">
        <v>22</v>
      </c>
      <c r="L7373" t="s">
        <v>31</v>
      </c>
      <c r="M7373" t="s">
        <v>24</v>
      </c>
      <c r="N7373">
        <v>3198</v>
      </c>
      <c r="O7373" t="s">
        <v>25</v>
      </c>
      <c r="P7373">
        <v>5</v>
      </c>
      <c r="Q7373">
        <f t="shared" si="230"/>
        <v>6</v>
      </c>
      <c r="R7373" t="str">
        <f t="shared" si="231"/>
        <v>Luxury</v>
      </c>
    </row>
    <row r="7374" spans="1:18" x14ac:dyDescent="0.35">
      <c r="A7374">
        <v>12791724</v>
      </c>
      <c r="B7374" t="s">
        <v>9033</v>
      </c>
      <c r="C7374">
        <v>33000</v>
      </c>
      <c r="D7374" t="s">
        <v>197</v>
      </c>
      <c r="E7374" t="s">
        <v>2168</v>
      </c>
      <c r="F7374" t="s">
        <v>2169</v>
      </c>
      <c r="G7374" t="s">
        <v>592</v>
      </c>
      <c r="H7374">
        <v>2020</v>
      </c>
      <c r="I7374">
        <v>29670</v>
      </c>
      <c r="J7374" t="s">
        <v>86</v>
      </c>
      <c r="K7374" t="s">
        <v>22</v>
      </c>
      <c r="L7374" t="s">
        <v>64</v>
      </c>
      <c r="M7374" t="s">
        <v>24</v>
      </c>
      <c r="N7374">
        <v>1498</v>
      </c>
      <c r="O7374" t="s">
        <v>47</v>
      </c>
      <c r="P7374">
        <v>5</v>
      </c>
      <c r="Q7374">
        <f t="shared" si="230"/>
        <v>4</v>
      </c>
      <c r="R7374" t="str">
        <f t="shared" si="231"/>
        <v>Mid-range</v>
      </c>
    </row>
    <row r="7375" spans="1:18" x14ac:dyDescent="0.35">
      <c r="A7375">
        <v>12791731</v>
      </c>
      <c r="B7375" t="s">
        <v>1912</v>
      </c>
      <c r="C7375">
        <v>45850</v>
      </c>
      <c r="D7375" t="s">
        <v>54</v>
      </c>
      <c r="E7375" t="s">
        <v>175</v>
      </c>
      <c r="F7375" t="s">
        <v>900</v>
      </c>
      <c r="G7375" t="s">
        <v>177</v>
      </c>
      <c r="H7375">
        <v>2017</v>
      </c>
      <c r="I7375">
        <v>87986</v>
      </c>
      <c r="J7375" t="s">
        <v>338</v>
      </c>
      <c r="K7375" t="s">
        <v>22</v>
      </c>
      <c r="L7375" t="s">
        <v>31</v>
      </c>
      <c r="M7375" t="s">
        <v>24</v>
      </c>
      <c r="N7375">
        <v>3198</v>
      </c>
      <c r="O7375" t="s">
        <v>47</v>
      </c>
      <c r="P7375">
        <v>5</v>
      </c>
      <c r="Q7375">
        <f t="shared" si="230"/>
        <v>7</v>
      </c>
      <c r="R7375" t="str">
        <f t="shared" si="231"/>
        <v>Luxury</v>
      </c>
    </row>
    <row r="7376" spans="1:18" x14ac:dyDescent="0.35">
      <c r="A7376">
        <v>12791741</v>
      </c>
      <c r="B7376" t="s">
        <v>442</v>
      </c>
      <c r="C7376">
        <v>26888</v>
      </c>
      <c r="D7376" t="s">
        <v>282</v>
      </c>
      <c r="E7376" t="s">
        <v>443</v>
      </c>
      <c r="F7376" t="s">
        <v>444</v>
      </c>
      <c r="G7376" t="s">
        <v>445</v>
      </c>
      <c r="H7376">
        <v>2012</v>
      </c>
      <c r="I7376">
        <v>63785</v>
      </c>
      <c r="J7376" t="s">
        <v>21</v>
      </c>
      <c r="K7376" t="s">
        <v>22</v>
      </c>
      <c r="L7376" t="s">
        <v>31</v>
      </c>
      <c r="M7376" t="s">
        <v>24</v>
      </c>
      <c r="N7376">
        <v>2987</v>
      </c>
      <c r="O7376" t="s">
        <v>25</v>
      </c>
      <c r="P7376">
        <v>5</v>
      </c>
      <c r="Q7376">
        <f t="shared" si="230"/>
        <v>12</v>
      </c>
      <c r="R7376" t="str">
        <f t="shared" si="231"/>
        <v>Mid-range</v>
      </c>
    </row>
    <row r="7377" spans="1:18" x14ac:dyDescent="0.35">
      <c r="A7377">
        <v>12791743</v>
      </c>
      <c r="B7377" t="s">
        <v>9034</v>
      </c>
      <c r="C7377">
        <v>40989</v>
      </c>
      <c r="D7377" t="s">
        <v>59</v>
      </c>
      <c r="E7377" t="s">
        <v>1653</v>
      </c>
      <c r="F7377" t="s">
        <v>2016</v>
      </c>
      <c r="G7377" t="s">
        <v>8274</v>
      </c>
      <c r="H7377">
        <v>2015</v>
      </c>
      <c r="I7377">
        <v>127829</v>
      </c>
      <c r="J7377" t="s">
        <v>393</v>
      </c>
      <c r="K7377" t="s">
        <v>22</v>
      </c>
      <c r="L7377" t="s">
        <v>64</v>
      </c>
      <c r="M7377" t="s">
        <v>24</v>
      </c>
      <c r="N7377">
        <v>2979</v>
      </c>
      <c r="O7377" t="s">
        <v>47</v>
      </c>
      <c r="P7377">
        <v>5</v>
      </c>
      <c r="Q7377">
        <f t="shared" si="230"/>
        <v>9</v>
      </c>
      <c r="R7377" t="str">
        <f t="shared" si="231"/>
        <v>Luxury</v>
      </c>
    </row>
    <row r="7378" spans="1:18" x14ac:dyDescent="0.35">
      <c r="A7378">
        <v>12791759</v>
      </c>
      <c r="B7378" t="s">
        <v>9035</v>
      </c>
      <c r="C7378">
        <v>24990</v>
      </c>
      <c r="D7378" t="s">
        <v>76</v>
      </c>
      <c r="E7378" t="s">
        <v>77</v>
      </c>
      <c r="F7378" t="s">
        <v>2008</v>
      </c>
      <c r="G7378" t="s">
        <v>3154</v>
      </c>
      <c r="H7378">
        <v>2012</v>
      </c>
      <c r="I7378">
        <v>170992</v>
      </c>
      <c r="J7378" t="s">
        <v>182</v>
      </c>
      <c r="K7378" t="s">
        <v>81</v>
      </c>
      <c r="L7378" t="s">
        <v>31</v>
      </c>
      <c r="M7378" t="s">
        <v>24</v>
      </c>
      <c r="N7378">
        <v>2999</v>
      </c>
      <c r="O7378" t="s">
        <v>47</v>
      </c>
      <c r="P7378">
        <v>5</v>
      </c>
      <c r="Q7378">
        <f t="shared" si="230"/>
        <v>12</v>
      </c>
      <c r="R7378" t="str">
        <f t="shared" si="231"/>
        <v>Mid-range</v>
      </c>
    </row>
    <row r="7379" spans="1:18" x14ac:dyDescent="0.35">
      <c r="A7379">
        <v>12791761</v>
      </c>
      <c r="B7379" t="s">
        <v>9036</v>
      </c>
      <c r="C7379">
        <v>15850</v>
      </c>
      <c r="D7379" t="s">
        <v>226</v>
      </c>
      <c r="E7379" t="s">
        <v>7031</v>
      </c>
      <c r="F7379" t="s">
        <v>7084</v>
      </c>
      <c r="G7379" t="s">
        <v>9037</v>
      </c>
      <c r="H7379">
        <v>2014</v>
      </c>
      <c r="I7379">
        <v>109558</v>
      </c>
      <c r="J7379" t="s">
        <v>106</v>
      </c>
      <c r="K7379" t="s">
        <v>81</v>
      </c>
      <c r="L7379" t="s">
        <v>31</v>
      </c>
      <c r="M7379" t="s">
        <v>24</v>
      </c>
      <c r="N7379">
        <v>1461</v>
      </c>
      <c r="O7379" t="s">
        <v>47</v>
      </c>
      <c r="P7379">
        <v>2</v>
      </c>
      <c r="Q7379">
        <f t="shared" si="230"/>
        <v>10</v>
      </c>
      <c r="R7379" t="str">
        <f t="shared" si="231"/>
        <v>Mid-range</v>
      </c>
    </row>
    <row r="7380" spans="1:18" x14ac:dyDescent="0.35">
      <c r="A7380">
        <v>12791763</v>
      </c>
      <c r="B7380" t="s">
        <v>6162</v>
      </c>
      <c r="C7380">
        <v>39990</v>
      </c>
      <c r="D7380" t="s">
        <v>127</v>
      </c>
      <c r="E7380" t="s">
        <v>277</v>
      </c>
      <c r="F7380" t="s">
        <v>3704</v>
      </c>
      <c r="G7380" t="s">
        <v>6163</v>
      </c>
      <c r="H7380">
        <v>2019</v>
      </c>
      <c r="I7380">
        <v>48652</v>
      </c>
      <c r="J7380" t="s">
        <v>21</v>
      </c>
      <c r="K7380" t="s">
        <v>22</v>
      </c>
      <c r="L7380" t="s">
        <v>31</v>
      </c>
      <c r="M7380" t="s">
        <v>24</v>
      </c>
      <c r="N7380">
        <v>2191</v>
      </c>
      <c r="O7380" t="s">
        <v>116</v>
      </c>
      <c r="P7380">
        <v>7</v>
      </c>
      <c r="Q7380">
        <f t="shared" si="230"/>
        <v>5</v>
      </c>
      <c r="R7380" t="str">
        <f t="shared" si="231"/>
        <v>Mid-range</v>
      </c>
    </row>
    <row r="7381" spans="1:18" x14ac:dyDescent="0.35">
      <c r="A7381">
        <v>12791764</v>
      </c>
      <c r="B7381" t="s">
        <v>2110</v>
      </c>
      <c r="C7381">
        <v>19888</v>
      </c>
      <c r="D7381" t="s">
        <v>42</v>
      </c>
      <c r="E7381" t="s">
        <v>1193</v>
      </c>
      <c r="F7381" t="s">
        <v>2111</v>
      </c>
      <c r="G7381" t="s">
        <v>2112</v>
      </c>
      <c r="H7381">
        <v>2016</v>
      </c>
      <c r="I7381">
        <v>36503</v>
      </c>
      <c r="J7381" t="s">
        <v>21</v>
      </c>
      <c r="K7381" t="s">
        <v>81</v>
      </c>
      <c r="L7381" t="s">
        <v>23</v>
      </c>
      <c r="M7381" t="s">
        <v>24</v>
      </c>
      <c r="N7381">
        <v>2384</v>
      </c>
      <c r="O7381" t="s">
        <v>116</v>
      </c>
      <c r="P7381">
        <v>5</v>
      </c>
      <c r="Q7381">
        <f t="shared" si="230"/>
        <v>8</v>
      </c>
      <c r="R7381" t="str">
        <f t="shared" si="231"/>
        <v>Mid-range</v>
      </c>
    </row>
    <row r="7382" spans="1:18" x14ac:dyDescent="0.35">
      <c r="A7382">
        <v>12791768</v>
      </c>
      <c r="B7382" t="s">
        <v>9038</v>
      </c>
      <c r="C7382">
        <v>38990</v>
      </c>
      <c r="D7382" t="s">
        <v>27</v>
      </c>
      <c r="E7382" t="s">
        <v>966</v>
      </c>
      <c r="F7382" t="s">
        <v>1852</v>
      </c>
      <c r="G7382" t="s">
        <v>9039</v>
      </c>
      <c r="H7382">
        <v>2018</v>
      </c>
      <c r="I7382">
        <v>152608</v>
      </c>
      <c r="J7382" t="s">
        <v>2820</v>
      </c>
      <c r="K7382" t="s">
        <v>22</v>
      </c>
      <c r="L7382" t="s">
        <v>31</v>
      </c>
      <c r="M7382" t="s">
        <v>24</v>
      </c>
      <c r="N7382">
        <v>2143</v>
      </c>
      <c r="O7382" t="s">
        <v>33</v>
      </c>
      <c r="P7382">
        <v>4</v>
      </c>
      <c r="Q7382">
        <f t="shared" si="230"/>
        <v>6</v>
      </c>
      <c r="R7382" t="str">
        <f t="shared" si="231"/>
        <v>Mid-range</v>
      </c>
    </row>
    <row r="7383" spans="1:18" x14ac:dyDescent="0.35">
      <c r="A7383">
        <v>12791769</v>
      </c>
      <c r="B7383" t="s">
        <v>9040</v>
      </c>
      <c r="C7383">
        <v>66990</v>
      </c>
      <c r="D7383" t="s">
        <v>112</v>
      </c>
      <c r="E7383" t="s">
        <v>1122</v>
      </c>
      <c r="F7383" t="s">
        <v>1123</v>
      </c>
      <c r="G7383" t="s">
        <v>1124</v>
      </c>
      <c r="H7383">
        <v>2019</v>
      </c>
      <c r="I7383">
        <v>10880</v>
      </c>
      <c r="J7383" t="s">
        <v>63</v>
      </c>
      <c r="K7383" t="s">
        <v>22</v>
      </c>
      <c r="L7383" t="s">
        <v>64</v>
      </c>
      <c r="M7383" t="s">
        <v>24</v>
      </c>
      <c r="N7383">
        <v>3456</v>
      </c>
      <c r="O7383" t="s">
        <v>47</v>
      </c>
      <c r="P7383">
        <v>5</v>
      </c>
      <c r="Q7383">
        <f t="shared" si="230"/>
        <v>5</v>
      </c>
      <c r="R7383" t="str">
        <f t="shared" si="231"/>
        <v>Luxury</v>
      </c>
    </row>
    <row r="7384" spans="1:18" x14ac:dyDescent="0.35">
      <c r="A7384">
        <v>12791772</v>
      </c>
      <c r="B7384" t="s">
        <v>9041</v>
      </c>
      <c r="C7384">
        <v>35990</v>
      </c>
      <c r="D7384" t="s">
        <v>102</v>
      </c>
      <c r="E7384" t="s">
        <v>222</v>
      </c>
      <c r="F7384" t="s">
        <v>223</v>
      </c>
      <c r="G7384" t="s">
        <v>224</v>
      </c>
      <c r="H7384">
        <v>2014</v>
      </c>
      <c r="I7384">
        <v>109550</v>
      </c>
      <c r="J7384" t="s">
        <v>86</v>
      </c>
      <c r="K7384" t="s">
        <v>22</v>
      </c>
      <c r="L7384" t="s">
        <v>64</v>
      </c>
      <c r="M7384" t="s">
        <v>24</v>
      </c>
      <c r="N7384">
        <v>1984</v>
      </c>
      <c r="O7384" t="s">
        <v>47</v>
      </c>
      <c r="P7384">
        <v>5</v>
      </c>
      <c r="Q7384">
        <f t="shared" si="230"/>
        <v>10</v>
      </c>
      <c r="R7384" t="str">
        <f t="shared" si="231"/>
        <v>Mid-range</v>
      </c>
    </row>
    <row r="7385" spans="1:18" x14ac:dyDescent="0.35">
      <c r="A7385">
        <v>12791773</v>
      </c>
      <c r="B7385" t="s">
        <v>9042</v>
      </c>
      <c r="C7385">
        <v>105990</v>
      </c>
      <c r="D7385" t="s">
        <v>102</v>
      </c>
      <c r="E7385" t="s">
        <v>1082</v>
      </c>
      <c r="F7385" t="s">
        <v>1266</v>
      </c>
      <c r="G7385" t="s">
        <v>9043</v>
      </c>
      <c r="H7385">
        <v>2021</v>
      </c>
      <c r="I7385">
        <v>26500</v>
      </c>
      <c r="J7385" t="s">
        <v>21</v>
      </c>
      <c r="K7385" t="s">
        <v>22</v>
      </c>
      <c r="L7385" t="s">
        <v>31</v>
      </c>
      <c r="M7385" t="s">
        <v>24</v>
      </c>
      <c r="N7385">
        <v>2967</v>
      </c>
      <c r="O7385" t="s">
        <v>47</v>
      </c>
      <c r="P7385">
        <v>5</v>
      </c>
      <c r="Q7385">
        <f t="shared" si="230"/>
        <v>3</v>
      </c>
      <c r="R7385" t="str">
        <f t="shared" si="231"/>
        <v>Luxury</v>
      </c>
    </row>
    <row r="7386" spans="1:18" x14ac:dyDescent="0.35">
      <c r="A7386">
        <v>12791777</v>
      </c>
      <c r="B7386" t="s">
        <v>9044</v>
      </c>
      <c r="C7386">
        <v>92800</v>
      </c>
      <c r="D7386" t="s">
        <v>27</v>
      </c>
      <c r="E7386" t="s">
        <v>2279</v>
      </c>
      <c r="F7386" t="s">
        <v>2280</v>
      </c>
      <c r="G7386" t="s">
        <v>9045</v>
      </c>
      <c r="H7386">
        <v>2020</v>
      </c>
      <c r="I7386">
        <v>17757</v>
      </c>
      <c r="J7386" t="s">
        <v>393</v>
      </c>
      <c r="K7386" t="s">
        <v>22</v>
      </c>
      <c r="L7386" t="s">
        <v>64</v>
      </c>
      <c r="M7386" t="s">
        <v>24</v>
      </c>
      <c r="N7386">
        <v>1991</v>
      </c>
      <c r="O7386" t="s">
        <v>69</v>
      </c>
      <c r="P7386">
        <v>5</v>
      </c>
      <c r="Q7386">
        <f t="shared" si="230"/>
        <v>4</v>
      </c>
      <c r="R7386" t="str">
        <f t="shared" si="231"/>
        <v>Luxury</v>
      </c>
    </row>
    <row r="7387" spans="1:18" x14ac:dyDescent="0.35">
      <c r="A7387">
        <v>12791778</v>
      </c>
      <c r="B7387" t="s">
        <v>9046</v>
      </c>
      <c r="C7387">
        <v>35990</v>
      </c>
      <c r="D7387" t="s">
        <v>17</v>
      </c>
      <c r="E7387" t="s">
        <v>171</v>
      </c>
      <c r="F7387" t="s">
        <v>158</v>
      </c>
      <c r="G7387" t="s">
        <v>9047</v>
      </c>
      <c r="H7387">
        <v>1999</v>
      </c>
      <c r="I7387">
        <v>216602</v>
      </c>
      <c r="J7387" t="s">
        <v>21</v>
      </c>
      <c r="K7387" t="s">
        <v>22</v>
      </c>
      <c r="L7387" t="s">
        <v>31</v>
      </c>
      <c r="M7387" t="s">
        <v>24</v>
      </c>
      <c r="N7387">
        <v>4164</v>
      </c>
      <c r="O7387" t="s">
        <v>116</v>
      </c>
      <c r="P7387">
        <v>8</v>
      </c>
      <c r="Q7387">
        <f t="shared" si="230"/>
        <v>25</v>
      </c>
      <c r="R7387" t="str">
        <f t="shared" si="231"/>
        <v>Mid-range</v>
      </c>
    </row>
    <row r="7388" spans="1:18" x14ac:dyDescent="0.35">
      <c r="A7388">
        <v>12791785</v>
      </c>
      <c r="B7388" t="s">
        <v>4314</v>
      </c>
      <c r="C7388">
        <v>22990</v>
      </c>
      <c r="D7388" t="s">
        <v>54</v>
      </c>
      <c r="E7388" t="s">
        <v>175</v>
      </c>
      <c r="F7388" t="s">
        <v>1519</v>
      </c>
      <c r="G7388" t="s">
        <v>207</v>
      </c>
      <c r="H7388">
        <v>2015</v>
      </c>
      <c r="I7388">
        <v>132548</v>
      </c>
      <c r="J7388" t="s">
        <v>80</v>
      </c>
      <c r="K7388" t="s">
        <v>22</v>
      </c>
      <c r="L7388" t="s">
        <v>31</v>
      </c>
      <c r="M7388" t="s">
        <v>24</v>
      </c>
      <c r="N7388">
        <v>2198</v>
      </c>
      <c r="O7388" t="s">
        <v>47</v>
      </c>
      <c r="P7388">
        <v>2</v>
      </c>
      <c r="Q7388">
        <f t="shared" si="230"/>
        <v>9</v>
      </c>
      <c r="R7388" t="str">
        <f t="shared" si="231"/>
        <v>Mid-range</v>
      </c>
    </row>
    <row r="7389" spans="1:18" x14ac:dyDescent="0.35">
      <c r="A7389">
        <v>12791788</v>
      </c>
      <c r="B7389" t="s">
        <v>917</v>
      </c>
      <c r="C7389">
        <v>69991</v>
      </c>
      <c r="D7389" t="s">
        <v>17</v>
      </c>
      <c r="E7389" t="s">
        <v>258</v>
      </c>
      <c r="F7389" t="s">
        <v>322</v>
      </c>
      <c r="G7389" t="s">
        <v>873</v>
      </c>
      <c r="H7389">
        <v>2019</v>
      </c>
      <c r="I7389">
        <v>55000</v>
      </c>
      <c r="J7389" t="s">
        <v>275</v>
      </c>
      <c r="K7389" t="s">
        <v>22</v>
      </c>
      <c r="L7389" t="s">
        <v>31</v>
      </c>
      <c r="M7389" t="s">
        <v>24</v>
      </c>
      <c r="N7389">
        <v>2753</v>
      </c>
      <c r="O7389" t="s">
        <v>116</v>
      </c>
      <c r="P7389">
        <v>5</v>
      </c>
      <c r="Q7389">
        <f t="shared" si="230"/>
        <v>5</v>
      </c>
      <c r="R7389" t="str">
        <f t="shared" si="231"/>
        <v>Luxury</v>
      </c>
    </row>
    <row r="7390" spans="1:18" x14ac:dyDescent="0.35">
      <c r="A7390">
        <v>12791793</v>
      </c>
      <c r="B7390" t="s">
        <v>9048</v>
      </c>
      <c r="C7390">
        <v>52990</v>
      </c>
      <c r="D7390" t="s">
        <v>54</v>
      </c>
      <c r="E7390" t="s">
        <v>175</v>
      </c>
      <c r="F7390" t="s">
        <v>2116</v>
      </c>
      <c r="G7390" t="s">
        <v>2486</v>
      </c>
      <c r="H7390">
        <v>2020</v>
      </c>
      <c r="I7390">
        <v>118637</v>
      </c>
      <c r="J7390" t="s">
        <v>275</v>
      </c>
      <c r="K7390" t="s">
        <v>22</v>
      </c>
      <c r="L7390" t="s">
        <v>31</v>
      </c>
      <c r="M7390" t="s">
        <v>24</v>
      </c>
      <c r="N7390">
        <v>1996</v>
      </c>
      <c r="O7390" t="s">
        <v>116</v>
      </c>
      <c r="P7390">
        <v>5</v>
      </c>
      <c r="Q7390">
        <f t="shared" si="230"/>
        <v>4</v>
      </c>
      <c r="R7390" t="str">
        <f t="shared" si="231"/>
        <v>Luxury</v>
      </c>
    </row>
    <row r="7391" spans="1:18" x14ac:dyDescent="0.35">
      <c r="A7391">
        <v>12791804</v>
      </c>
      <c r="B7391" t="s">
        <v>7903</v>
      </c>
      <c r="C7391">
        <v>7995</v>
      </c>
      <c r="D7391" t="s">
        <v>533</v>
      </c>
      <c r="E7391" t="s">
        <v>577</v>
      </c>
      <c r="F7391" t="s">
        <v>251</v>
      </c>
      <c r="G7391" t="s">
        <v>6640</v>
      </c>
      <c r="H7391">
        <v>2005</v>
      </c>
      <c r="I7391">
        <v>164887</v>
      </c>
      <c r="J7391" t="s">
        <v>86</v>
      </c>
      <c r="K7391" t="s">
        <v>22</v>
      </c>
      <c r="L7391" t="s">
        <v>23</v>
      </c>
      <c r="M7391" t="s">
        <v>24</v>
      </c>
      <c r="N7391">
        <v>1490</v>
      </c>
      <c r="O7391" t="s">
        <v>135</v>
      </c>
      <c r="P7391">
        <v>5</v>
      </c>
      <c r="Q7391">
        <f t="shared" si="230"/>
        <v>19</v>
      </c>
      <c r="R7391" t="str">
        <f t="shared" si="231"/>
        <v>Budget</v>
      </c>
    </row>
    <row r="7392" spans="1:18" x14ac:dyDescent="0.35">
      <c r="A7392">
        <v>12791809</v>
      </c>
      <c r="B7392" t="s">
        <v>9049</v>
      </c>
      <c r="C7392">
        <v>40999</v>
      </c>
      <c r="D7392" t="s">
        <v>143</v>
      </c>
      <c r="E7392" t="s">
        <v>1178</v>
      </c>
      <c r="F7392" t="s">
        <v>9050</v>
      </c>
      <c r="G7392" t="s">
        <v>600</v>
      </c>
      <c r="H7392">
        <v>2021</v>
      </c>
      <c r="I7392">
        <v>13819</v>
      </c>
      <c r="J7392" t="s">
        <v>21</v>
      </c>
      <c r="K7392" t="s">
        <v>22</v>
      </c>
      <c r="L7392" t="s">
        <v>23</v>
      </c>
      <c r="M7392" t="s">
        <v>24</v>
      </c>
      <c r="N7392">
        <v>1995</v>
      </c>
      <c r="O7392" t="s">
        <v>25</v>
      </c>
      <c r="P7392">
        <v>5</v>
      </c>
      <c r="Q7392">
        <f t="shared" si="230"/>
        <v>3</v>
      </c>
      <c r="R7392" t="str">
        <f t="shared" si="231"/>
        <v>Luxury</v>
      </c>
    </row>
    <row r="7393" spans="1:18" x14ac:dyDescent="0.35">
      <c r="A7393">
        <v>12791811</v>
      </c>
      <c r="B7393" t="s">
        <v>9051</v>
      </c>
      <c r="C7393">
        <v>23850</v>
      </c>
      <c r="D7393" t="s">
        <v>54</v>
      </c>
      <c r="E7393" t="s">
        <v>55</v>
      </c>
      <c r="F7393" t="s">
        <v>2228</v>
      </c>
      <c r="G7393" t="s">
        <v>57</v>
      </c>
      <c r="H7393">
        <v>2016</v>
      </c>
      <c r="I7393">
        <v>156827</v>
      </c>
      <c r="J7393" t="s">
        <v>21</v>
      </c>
      <c r="K7393" t="s">
        <v>22</v>
      </c>
      <c r="L7393" t="s">
        <v>31</v>
      </c>
      <c r="M7393" t="s">
        <v>24</v>
      </c>
      <c r="N7393">
        <v>2720</v>
      </c>
      <c r="O7393" t="s">
        <v>135</v>
      </c>
      <c r="P7393">
        <v>7</v>
      </c>
      <c r="Q7393">
        <f t="shared" si="230"/>
        <v>8</v>
      </c>
      <c r="R7393" t="str">
        <f t="shared" si="231"/>
        <v>Mid-range</v>
      </c>
    </row>
    <row r="7394" spans="1:18" x14ac:dyDescent="0.35">
      <c r="A7394">
        <v>12791823</v>
      </c>
      <c r="B7394" t="s">
        <v>9052</v>
      </c>
      <c r="C7394">
        <v>64888</v>
      </c>
      <c r="D7394" t="s">
        <v>54</v>
      </c>
      <c r="E7394" t="s">
        <v>175</v>
      </c>
      <c r="F7394" t="s">
        <v>993</v>
      </c>
      <c r="G7394" t="s">
        <v>511</v>
      </c>
      <c r="H7394">
        <v>2018</v>
      </c>
      <c r="I7394">
        <v>111046</v>
      </c>
      <c r="J7394" t="s">
        <v>275</v>
      </c>
      <c r="K7394" t="s">
        <v>22</v>
      </c>
      <c r="L7394" t="s">
        <v>31</v>
      </c>
      <c r="M7394" t="s">
        <v>24</v>
      </c>
      <c r="N7394">
        <v>1996</v>
      </c>
      <c r="O7394" t="s">
        <v>732</v>
      </c>
      <c r="P7394">
        <v>5</v>
      </c>
      <c r="Q7394">
        <f t="shared" si="230"/>
        <v>6</v>
      </c>
      <c r="R7394" t="str">
        <f t="shared" si="231"/>
        <v>Luxury</v>
      </c>
    </row>
    <row r="7395" spans="1:18" x14ac:dyDescent="0.35">
      <c r="A7395">
        <v>12791826</v>
      </c>
      <c r="B7395" t="s">
        <v>1549</v>
      </c>
      <c r="C7395">
        <v>75676</v>
      </c>
      <c r="D7395" t="s">
        <v>17</v>
      </c>
      <c r="E7395" t="s">
        <v>258</v>
      </c>
      <c r="F7395" t="s">
        <v>1550</v>
      </c>
      <c r="G7395" t="s">
        <v>323</v>
      </c>
      <c r="H7395">
        <v>2022</v>
      </c>
      <c r="I7395">
        <v>44</v>
      </c>
      <c r="J7395" t="s">
        <v>275</v>
      </c>
      <c r="K7395" t="s">
        <v>22</v>
      </c>
      <c r="L7395" t="s">
        <v>31</v>
      </c>
      <c r="M7395" t="s">
        <v>24</v>
      </c>
      <c r="N7395">
        <v>2753</v>
      </c>
      <c r="O7395" t="s">
        <v>116</v>
      </c>
      <c r="P7395">
        <v>5</v>
      </c>
      <c r="Q7395">
        <f t="shared" si="230"/>
        <v>2</v>
      </c>
      <c r="R7395" t="str">
        <f t="shared" si="231"/>
        <v>Luxury</v>
      </c>
    </row>
    <row r="7396" spans="1:18" x14ac:dyDescent="0.35">
      <c r="A7396">
        <v>12791835</v>
      </c>
      <c r="B7396" t="s">
        <v>9053</v>
      </c>
      <c r="C7396">
        <v>27998</v>
      </c>
      <c r="D7396" t="s">
        <v>328</v>
      </c>
      <c r="E7396" t="s">
        <v>598</v>
      </c>
      <c r="F7396" t="s">
        <v>7188</v>
      </c>
      <c r="G7396" t="s">
        <v>211</v>
      </c>
      <c r="H7396">
        <v>2018</v>
      </c>
      <c r="I7396">
        <v>85660</v>
      </c>
      <c r="J7396" t="s">
        <v>21</v>
      </c>
      <c r="K7396" t="s">
        <v>22</v>
      </c>
      <c r="L7396" t="s">
        <v>23</v>
      </c>
      <c r="M7396" t="s">
        <v>24</v>
      </c>
      <c r="N7396">
        <v>1799</v>
      </c>
      <c r="O7396" t="s">
        <v>47</v>
      </c>
      <c r="P7396">
        <v>5</v>
      </c>
      <c r="Q7396">
        <f t="shared" si="230"/>
        <v>6</v>
      </c>
      <c r="R7396" t="str">
        <f t="shared" si="231"/>
        <v>Mid-range</v>
      </c>
    </row>
    <row r="7397" spans="1:18" x14ac:dyDescent="0.35">
      <c r="A7397">
        <v>12791855</v>
      </c>
      <c r="B7397" t="s">
        <v>9054</v>
      </c>
      <c r="C7397">
        <v>39990</v>
      </c>
      <c r="D7397" t="s">
        <v>49</v>
      </c>
      <c r="E7397" t="s">
        <v>234</v>
      </c>
      <c r="F7397" t="s">
        <v>242</v>
      </c>
      <c r="G7397" t="s">
        <v>337</v>
      </c>
      <c r="H7397">
        <v>2016</v>
      </c>
      <c r="I7397">
        <v>97950</v>
      </c>
      <c r="J7397" t="s">
        <v>169</v>
      </c>
      <c r="K7397" t="s">
        <v>81</v>
      </c>
      <c r="L7397" t="s">
        <v>31</v>
      </c>
      <c r="M7397" t="s">
        <v>24</v>
      </c>
      <c r="N7397">
        <v>2298</v>
      </c>
      <c r="O7397" t="s">
        <v>47</v>
      </c>
      <c r="P7397">
        <v>5</v>
      </c>
      <c r="Q7397">
        <f t="shared" si="230"/>
        <v>8</v>
      </c>
      <c r="R7397" t="str">
        <f t="shared" si="231"/>
        <v>Mid-range</v>
      </c>
    </row>
    <row r="7398" spans="1:18" x14ac:dyDescent="0.35">
      <c r="A7398">
        <v>12791902</v>
      </c>
      <c r="B7398" t="s">
        <v>6676</v>
      </c>
      <c r="C7398">
        <v>84990</v>
      </c>
      <c r="D7398" t="s">
        <v>17</v>
      </c>
      <c r="E7398" t="s">
        <v>258</v>
      </c>
      <c r="F7398" t="s">
        <v>273</v>
      </c>
      <c r="G7398" t="s">
        <v>323</v>
      </c>
      <c r="H7398">
        <v>2022</v>
      </c>
      <c r="I7398">
        <v>90</v>
      </c>
      <c r="J7398" t="s">
        <v>275</v>
      </c>
      <c r="K7398" t="s">
        <v>22</v>
      </c>
      <c r="L7398" t="s">
        <v>31</v>
      </c>
      <c r="M7398" t="s">
        <v>24</v>
      </c>
      <c r="N7398">
        <v>2753</v>
      </c>
      <c r="O7398" t="s">
        <v>25</v>
      </c>
      <c r="P7398">
        <v>5</v>
      </c>
      <c r="Q7398">
        <f t="shared" si="230"/>
        <v>2</v>
      </c>
      <c r="R7398" t="str">
        <f t="shared" si="231"/>
        <v>Luxury</v>
      </c>
    </row>
    <row r="7399" spans="1:18" x14ac:dyDescent="0.35">
      <c r="A7399">
        <v>12791921</v>
      </c>
      <c r="B7399" t="s">
        <v>8505</v>
      </c>
      <c r="C7399">
        <v>16888</v>
      </c>
      <c r="D7399" t="s">
        <v>88</v>
      </c>
      <c r="E7399" t="s">
        <v>98</v>
      </c>
      <c r="F7399" t="s">
        <v>8506</v>
      </c>
      <c r="G7399" t="s">
        <v>3388</v>
      </c>
      <c r="H7399">
        <v>2014</v>
      </c>
      <c r="I7399">
        <v>114464</v>
      </c>
      <c r="J7399" t="s">
        <v>86</v>
      </c>
      <c r="K7399" t="s">
        <v>22</v>
      </c>
      <c r="L7399" t="s">
        <v>23</v>
      </c>
      <c r="M7399" t="s">
        <v>24</v>
      </c>
      <c r="N7399">
        <v>1797</v>
      </c>
      <c r="O7399" t="s">
        <v>116</v>
      </c>
      <c r="P7399">
        <v>5</v>
      </c>
      <c r="Q7399">
        <f t="shared" si="230"/>
        <v>10</v>
      </c>
      <c r="R7399" t="str">
        <f t="shared" si="231"/>
        <v>Mid-range</v>
      </c>
    </row>
    <row r="7400" spans="1:18" x14ac:dyDescent="0.35">
      <c r="A7400">
        <v>12791923</v>
      </c>
      <c r="B7400" t="s">
        <v>9055</v>
      </c>
      <c r="C7400">
        <v>18990</v>
      </c>
      <c r="D7400" t="s">
        <v>102</v>
      </c>
      <c r="E7400" t="s">
        <v>1670</v>
      </c>
      <c r="F7400" t="s">
        <v>1702</v>
      </c>
      <c r="G7400" t="s">
        <v>8442</v>
      </c>
      <c r="H7400">
        <v>2013</v>
      </c>
      <c r="I7400">
        <v>307724</v>
      </c>
      <c r="J7400" t="s">
        <v>106</v>
      </c>
      <c r="K7400" t="s">
        <v>22</v>
      </c>
      <c r="L7400" t="s">
        <v>31</v>
      </c>
      <c r="M7400" t="s">
        <v>24</v>
      </c>
      <c r="N7400">
        <v>1968</v>
      </c>
      <c r="O7400" t="s">
        <v>47</v>
      </c>
      <c r="P7400">
        <v>2</v>
      </c>
      <c r="Q7400">
        <f t="shared" si="230"/>
        <v>11</v>
      </c>
      <c r="R7400" t="str">
        <f t="shared" si="231"/>
        <v>Mid-range</v>
      </c>
    </row>
    <row r="7401" spans="1:18" x14ac:dyDescent="0.35">
      <c r="A7401">
        <v>12791925</v>
      </c>
      <c r="B7401" t="s">
        <v>9056</v>
      </c>
      <c r="C7401">
        <v>49990</v>
      </c>
      <c r="D7401" t="s">
        <v>127</v>
      </c>
      <c r="E7401" t="s">
        <v>466</v>
      </c>
      <c r="F7401" t="s">
        <v>9057</v>
      </c>
      <c r="G7401" t="s">
        <v>9058</v>
      </c>
      <c r="H7401">
        <v>2020</v>
      </c>
      <c r="I7401">
        <v>26226</v>
      </c>
      <c r="J7401" t="s">
        <v>21</v>
      </c>
      <c r="K7401" t="s">
        <v>22</v>
      </c>
      <c r="L7401" t="s">
        <v>23</v>
      </c>
      <c r="M7401" t="s">
        <v>24</v>
      </c>
      <c r="N7401">
        <v>2488</v>
      </c>
      <c r="O7401" t="s">
        <v>47</v>
      </c>
      <c r="P7401">
        <v>5</v>
      </c>
      <c r="Q7401">
        <f t="shared" si="230"/>
        <v>4</v>
      </c>
      <c r="R7401" t="str">
        <f t="shared" si="231"/>
        <v>Luxury</v>
      </c>
    </row>
    <row r="7402" spans="1:18" x14ac:dyDescent="0.35">
      <c r="A7402">
        <v>12791929</v>
      </c>
      <c r="B7402" t="s">
        <v>5899</v>
      </c>
      <c r="C7402">
        <v>46990</v>
      </c>
      <c r="D7402" t="s">
        <v>102</v>
      </c>
      <c r="E7402" t="s">
        <v>1066</v>
      </c>
      <c r="F7402" t="s">
        <v>1535</v>
      </c>
      <c r="G7402" t="s">
        <v>5456</v>
      </c>
      <c r="H7402">
        <v>2022</v>
      </c>
      <c r="I7402">
        <v>1505</v>
      </c>
      <c r="J7402" t="s">
        <v>86</v>
      </c>
      <c r="K7402" t="s">
        <v>22</v>
      </c>
      <c r="L7402" t="s">
        <v>64</v>
      </c>
      <c r="M7402" t="s">
        <v>247</v>
      </c>
      <c r="N7402">
        <v>1984</v>
      </c>
      <c r="O7402" t="s">
        <v>25</v>
      </c>
      <c r="P7402">
        <v>5</v>
      </c>
      <c r="Q7402">
        <f t="shared" si="230"/>
        <v>2</v>
      </c>
      <c r="R7402" t="str">
        <f t="shared" si="231"/>
        <v>Luxury</v>
      </c>
    </row>
    <row r="7403" spans="1:18" x14ac:dyDescent="0.35">
      <c r="A7403">
        <v>12791936</v>
      </c>
      <c r="B7403" t="s">
        <v>9059</v>
      </c>
      <c r="C7403">
        <v>62490</v>
      </c>
      <c r="D7403" t="s">
        <v>17</v>
      </c>
      <c r="E7403" t="s">
        <v>1771</v>
      </c>
      <c r="F7403" t="s">
        <v>255</v>
      </c>
      <c r="G7403" t="s">
        <v>1772</v>
      </c>
      <c r="H7403">
        <v>2021</v>
      </c>
      <c r="I7403">
        <v>37701</v>
      </c>
      <c r="J7403" t="s">
        <v>21</v>
      </c>
      <c r="K7403" t="s">
        <v>22</v>
      </c>
      <c r="L7403" t="s">
        <v>31</v>
      </c>
      <c r="M7403" t="s">
        <v>24</v>
      </c>
      <c r="N7403">
        <v>2755</v>
      </c>
      <c r="O7403" t="s">
        <v>116</v>
      </c>
      <c r="P7403">
        <v>7</v>
      </c>
      <c r="Q7403">
        <f t="shared" si="230"/>
        <v>3</v>
      </c>
      <c r="R7403" t="str">
        <f t="shared" si="231"/>
        <v>Luxury</v>
      </c>
    </row>
    <row r="7404" spans="1:18" x14ac:dyDescent="0.35">
      <c r="A7404">
        <v>12791950</v>
      </c>
      <c r="B7404" t="s">
        <v>8810</v>
      </c>
      <c r="C7404">
        <v>11888</v>
      </c>
      <c r="D7404" t="s">
        <v>42</v>
      </c>
      <c r="E7404" t="s">
        <v>71</v>
      </c>
      <c r="F7404" t="s">
        <v>2673</v>
      </c>
      <c r="G7404" t="s">
        <v>384</v>
      </c>
      <c r="H7404">
        <v>2007</v>
      </c>
      <c r="I7404">
        <v>100190</v>
      </c>
      <c r="J7404" t="s">
        <v>63</v>
      </c>
      <c r="K7404" t="s">
        <v>22</v>
      </c>
      <c r="L7404" t="s">
        <v>23</v>
      </c>
      <c r="M7404" t="s">
        <v>24</v>
      </c>
      <c r="N7404">
        <v>3565</v>
      </c>
      <c r="O7404" t="s">
        <v>47</v>
      </c>
      <c r="P7404">
        <v>5</v>
      </c>
      <c r="Q7404">
        <f t="shared" si="230"/>
        <v>17</v>
      </c>
      <c r="R7404" t="str">
        <f t="shared" si="231"/>
        <v>Mid-range</v>
      </c>
    </row>
    <row r="7405" spans="1:18" x14ac:dyDescent="0.35">
      <c r="A7405">
        <v>12791955</v>
      </c>
      <c r="B7405" t="s">
        <v>1069</v>
      </c>
      <c r="C7405">
        <v>28888</v>
      </c>
      <c r="D7405" t="s">
        <v>17</v>
      </c>
      <c r="E7405" t="s">
        <v>1070</v>
      </c>
      <c r="F7405" t="s">
        <v>1071</v>
      </c>
      <c r="G7405" t="s">
        <v>1072</v>
      </c>
      <c r="H7405">
        <v>2018</v>
      </c>
      <c r="I7405">
        <v>74046</v>
      </c>
      <c r="J7405" t="s">
        <v>21</v>
      </c>
      <c r="K7405" t="s">
        <v>22</v>
      </c>
      <c r="L7405" t="s">
        <v>64</v>
      </c>
      <c r="M7405" t="s">
        <v>24</v>
      </c>
      <c r="N7405">
        <v>1197</v>
      </c>
      <c r="O7405" t="s">
        <v>69</v>
      </c>
      <c r="P7405">
        <v>5</v>
      </c>
      <c r="Q7405">
        <f t="shared" si="230"/>
        <v>6</v>
      </c>
      <c r="R7405" t="str">
        <f t="shared" si="231"/>
        <v>Mid-range</v>
      </c>
    </row>
    <row r="7406" spans="1:18" x14ac:dyDescent="0.35">
      <c r="A7406">
        <v>12791956</v>
      </c>
      <c r="B7406" t="s">
        <v>9060</v>
      </c>
      <c r="C7406">
        <v>26555</v>
      </c>
      <c r="D7406" t="s">
        <v>102</v>
      </c>
      <c r="E7406" t="s">
        <v>1212</v>
      </c>
      <c r="F7406" t="s">
        <v>6356</v>
      </c>
      <c r="G7406" t="s">
        <v>2032</v>
      </c>
      <c r="H7406">
        <v>2017</v>
      </c>
      <c r="I7406">
        <v>57352</v>
      </c>
      <c r="J7406" t="s">
        <v>21</v>
      </c>
      <c r="K7406" t="s">
        <v>22</v>
      </c>
      <c r="L7406" t="s">
        <v>64</v>
      </c>
      <c r="M7406" t="s">
        <v>24</v>
      </c>
      <c r="N7406">
        <v>1798</v>
      </c>
      <c r="O7406" t="s">
        <v>47</v>
      </c>
      <c r="P7406">
        <v>5</v>
      </c>
      <c r="Q7406">
        <f t="shared" si="230"/>
        <v>7</v>
      </c>
      <c r="R7406" t="str">
        <f t="shared" si="231"/>
        <v>Mid-range</v>
      </c>
    </row>
    <row r="7407" spans="1:18" x14ac:dyDescent="0.35">
      <c r="A7407">
        <v>12791958</v>
      </c>
      <c r="B7407" t="s">
        <v>9061</v>
      </c>
      <c r="C7407">
        <v>27888</v>
      </c>
      <c r="D7407" t="s">
        <v>328</v>
      </c>
      <c r="E7407" t="s">
        <v>734</v>
      </c>
      <c r="F7407" t="s">
        <v>735</v>
      </c>
      <c r="G7407" t="s">
        <v>5554</v>
      </c>
      <c r="H7407">
        <v>2017</v>
      </c>
      <c r="I7407">
        <v>80388</v>
      </c>
      <c r="J7407" t="s">
        <v>21</v>
      </c>
      <c r="K7407" t="s">
        <v>22</v>
      </c>
      <c r="L7407" t="s">
        <v>23</v>
      </c>
      <c r="M7407" t="s">
        <v>24</v>
      </c>
      <c r="N7407">
        <v>1997</v>
      </c>
      <c r="O7407" t="s">
        <v>69</v>
      </c>
      <c r="P7407">
        <v>5</v>
      </c>
      <c r="Q7407">
        <f t="shared" si="230"/>
        <v>7</v>
      </c>
      <c r="R7407" t="str">
        <f t="shared" si="231"/>
        <v>Mid-range</v>
      </c>
    </row>
    <row r="7408" spans="1:18" x14ac:dyDescent="0.35">
      <c r="A7408">
        <v>12791959</v>
      </c>
      <c r="B7408" t="s">
        <v>6164</v>
      </c>
      <c r="C7408">
        <v>33950</v>
      </c>
      <c r="D7408" t="s">
        <v>328</v>
      </c>
      <c r="E7408" t="s">
        <v>734</v>
      </c>
      <c r="F7408" t="s">
        <v>2595</v>
      </c>
      <c r="G7408" t="s">
        <v>531</v>
      </c>
      <c r="H7408">
        <v>2017</v>
      </c>
      <c r="I7408">
        <v>75854</v>
      </c>
      <c r="J7408" t="s">
        <v>21</v>
      </c>
      <c r="K7408" t="s">
        <v>22</v>
      </c>
      <c r="L7408" t="s">
        <v>23</v>
      </c>
      <c r="M7408" t="s">
        <v>24</v>
      </c>
      <c r="N7408">
        <v>1498</v>
      </c>
      <c r="O7408" t="s">
        <v>135</v>
      </c>
      <c r="P7408">
        <v>5</v>
      </c>
      <c r="Q7408">
        <f t="shared" si="230"/>
        <v>7</v>
      </c>
      <c r="R7408" t="str">
        <f t="shared" si="231"/>
        <v>Mid-range</v>
      </c>
    </row>
    <row r="7409" spans="1:18" x14ac:dyDescent="0.35">
      <c r="A7409">
        <v>12791963</v>
      </c>
      <c r="B7409" t="s">
        <v>359</v>
      </c>
      <c r="C7409">
        <v>55990</v>
      </c>
      <c r="D7409" t="s">
        <v>17</v>
      </c>
      <c r="E7409" t="s">
        <v>258</v>
      </c>
      <c r="F7409" t="s">
        <v>259</v>
      </c>
      <c r="G7409" t="s">
        <v>360</v>
      </c>
      <c r="H7409">
        <v>2018</v>
      </c>
      <c r="I7409">
        <v>63375</v>
      </c>
      <c r="J7409" t="s">
        <v>338</v>
      </c>
      <c r="K7409" t="s">
        <v>22</v>
      </c>
      <c r="L7409" t="s">
        <v>31</v>
      </c>
      <c r="M7409" t="s">
        <v>24</v>
      </c>
      <c r="N7409">
        <v>2753</v>
      </c>
      <c r="O7409" t="s">
        <v>33</v>
      </c>
      <c r="P7409">
        <v>5</v>
      </c>
      <c r="Q7409">
        <f t="shared" si="230"/>
        <v>6</v>
      </c>
      <c r="R7409" t="str">
        <f t="shared" si="231"/>
        <v>Luxury</v>
      </c>
    </row>
    <row r="7410" spans="1:18" x14ac:dyDescent="0.35">
      <c r="A7410">
        <v>12791965</v>
      </c>
      <c r="B7410" t="s">
        <v>9062</v>
      </c>
      <c r="C7410">
        <v>44990</v>
      </c>
      <c r="D7410" t="s">
        <v>42</v>
      </c>
      <c r="E7410" t="s">
        <v>179</v>
      </c>
      <c r="F7410" t="s">
        <v>1289</v>
      </c>
      <c r="G7410" t="s">
        <v>3428</v>
      </c>
      <c r="H7410">
        <v>2020</v>
      </c>
      <c r="I7410">
        <v>73638</v>
      </c>
      <c r="J7410" t="s">
        <v>1181</v>
      </c>
      <c r="K7410" t="s">
        <v>22</v>
      </c>
      <c r="L7410" t="s">
        <v>31</v>
      </c>
      <c r="M7410" t="s">
        <v>24</v>
      </c>
      <c r="N7410">
        <v>2776</v>
      </c>
      <c r="O7410" t="s">
        <v>47</v>
      </c>
      <c r="P7410">
        <v>5</v>
      </c>
      <c r="Q7410">
        <f t="shared" si="230"/>
        <v>4</v>
      </c>
      <c r="R7410" t="str">
        <f t="shared" si="231"/>
        <v>Luxury</v>
      </c>
    </row>
    <row r="7411" spans="1:18" x14ac:dyDescent="0.35">
      <c r="A7411">
        <v>12791966</v>
      </c>
      <c r="B7411" t="s">
        <v>8606</v>
      </c>
      <c r="C7411">
        <v>64990</v>
      </c>
      <c r="D7411" t="s">
        <v>49</v>
      </c>
      <c r="E7411" t="s">
        <v>234</v>
      </c>
      <c r="F7411" t="s">
        <v>8607</v>
      </c>
      <c r="G7411" t="s">
        <v>246</v>
      </c>
      <c r="H7411">
        <v>2021</v>
      </c>
      <c r="I7411">
        <v>20868</v>
      </c>
      <c r="J7411" t="s">
        <v>236</v>
      </c>
      <c r="K7411" t="s">
        <v>22</v>
      </c>
      <c r="L7411" t="s">
        <v>31</v>
      </c>
      <c r="M7411" t="s">
        <v>24</v>
      </c>
      <c r="N7411">
        <v>2298</v>
      </c>
      <c r="O7411" t="s">
        <v>47</v>
      </c>
      <c r="P7411">
        <v>5</v>
      </c>
      <c r="Q7411">
        <f t="shared" si="230"/>
        <v>3</v>
      </c>
      <c r="R7411" t="str">
        <f t="shared" si="231"/>
        <v>Luxury</v>
      </c>
    </row>
    <row r="7412" spans="1:18" x14ac:dyDescent="0.35">
      <c r="A7412">
        <v>12791971</v>
      </c>
      <c r="B7412" t="s">
        <v>1858</v>
      </c>
      <c r="C7412">
        <v>61450</v>
      </c>
      <c r="D7412" t="s">
        <v>17</v>
      </c>
      <c r="E7412" t="s">
        <v>157</v>
      </c>
      <c r="F7412" t="s">
        <v>158</v>
      </c>
      <c r="G7412" t="s">
        <v>1859</v>
      </c>
      <c r="H7412">
        <v>2018</v>
      </c>
      <c r="I7412">
        <v>115401</v>
      </c>
      <c r="J7412" t="s">
        <v>21</v>
      </c>
      <c r="K7412" t="s">
        <v>22</v>
      </c>
      <c r="L7412" t="s">
        <v>31</v>
      </c>
      <c r="M7412" t="s">
        <v>24</v>
      </c>
      <c r="N7412">
        <v>2755</v>
      </c>
      <c r="O7412" t="s">
        <v>47</v>
      </c>
      <c r="P7412">
        <v>7</v>
      </c>
      <c r="Q7412">
        <f t="shared" si="230"/>
        <v>6</v>
      </c>
      <c r="R7412" t="str">
        <f t="shared" si="231"/>
        <v>Luxury</v>
      </c>
    </row>
    <row r="7413" spans="1:18" x14ac:dyDescent="0.35">
      <c r="A7413">
        <v>12791972</v>
      </c>
      <c r="B7413" t="s">
        <v>9063</v>
      </c>
      <c r="C7413">
        <v>98888</v>
      </c>
      <c r="D7413" t="s">
        <v>59</v>
      </c>
      <c r="E7413" t="s">
        <v>1953</v>
      </c>
      <c r="F7413" t="s">
        <v>1954</v>
      </c>
      <c r="G7413" t="s">
        <v>9064</v>
      </c>
      <c r="H7413">
        <v>2020</v>
      </c>
      <c r="I7413">
        <v>40252</v>
      </c>
      <c r="J7413" t="s">
        <v>393</v>
      </c>
      <c r="K7413" t="s">
        <v>22</v>
      </c>
      <c r="L7413" t="s">
        <v>64</v>
      </c>
      <c r="M7413" t="s">
        <v>24</v>
      </c>
      <c r="N7413">
        <v>2979</v>
      </c>
      <c r="O7413" t="s">
        <v>116</v>
      </c>
      <c r="P7413">
        <v>4</v>
      </c>
      <c r="Q7413">
        <f t="shared" si="230"/>
        <v>4</v>
      </c>
      <c r="R7413" t="str">
        <f t="shared" si="231"/>
        <v>Luxury</v>
      </c>
    </row>
    <row r="7414" spans="1:18" x14ac:dyDescent="0.35">
      <c r="A7414">
        <v>12792000</v>
      </c>
      <c r="B7414" t="s">
        <v>9065</v>
      </c>
      <c r="C7414">
        <v>66033</v>
      </c>
      <c r="D7414" t="s">
        <v>27</v>
      </c>
      <c r="E7414" t="s">
        <v>123</v>
      </c>
      <c r="F7414" t="s">
        <v>36</v>
      </c>
      <c r="G7414" t="s">
        <v>30</v>
      </c>
      <c r="H7414">
        <v>2022</v>
      </c>
      <c r="I7414">
        <v>10</v>
      </c>
      <c r="J7414" t="s">
        <v>106</v>
      </c>
      <c r="K7414" t="s">
        <v>22</v>
      </c>
      <c r="L7414" t="s">
        <v>31</v>
      </c>
      <c r="M7414" t="s">
        <v>32</v>
      </c>
      <c r="N7414">
        <v>2143</v>
      </c>
      <c r="O7414" t="s">
        <v>47</v>
      </c>
      <c r="P7414">
        <v>2</v>
      </c>
      <c r="Q7414">
        <f t="shared" si="230"/>
        <v>2</v>
      </c>
      <c r="R7414" t="str">
        <f t="shared" si="231"/>
        <v>Luxury</v>
      </c>
    </row>
    <row r="7415" spans="1:18" x14ac:dyDescent="0.35">
      <c r="A7415">
        <v>12792010</v>
      </c>
      <c r="B7415" t="s">
        <v>8766</v>
      </c>
      <c r="C7415">
        <v>29990</v>
      </c>
      <c r="D7415" t="s">
        <v>27</v>
      </c>
      <c r="E7415" t="s">
        <v>5976</v>
      </c>
      <c r="F7415" t="s">
        <v>1984</v>
      </c>
      <c r="G7415" t="s">
        <v>8767</v>
      </c>
      <c r="H7415">
        <v>2014</v>
      </c>
      <c r="I7415">
        <v>87113</v>
      </c>
      <c r="J7415" t="s">
        <v>21</v>
      </c>
      <c r="K7415" t="s">
        <v>22</v>
      </c>
      <c r="L7415" t="s">
        <v>31</v>
      </c>
      <c r="M7415" t="s">
        <v>24</v>
      </c>
      <c r="N7415">
        <v>2143</v>
      </c>
      <c r="O7415" t="s">
        <v>25</v>
      </c>
      <c r="P7415">
        <v>5</v>
      </c>
      <c r="Q7415">
        <f t="shared" si="230"/>
        <v>10</v>
      </c>
      <c r="R7415" t="str">
        <f t="shared" si="231"/>
        <v>Mid-range</v>
      </c>
    </row>
    <row r="7416" spans="1:18" x14ac:dyDescent="0.35">
      <c r="A7416">
        <v>12792014</v>
      </c>
      <c r="B7416" t="s">
        <v>3763</v>
      </c>
      <c r="C7416">
        <v>51990</v>
      </c>
      <c r="D7416" t="s">
        <v>17</v>
      </c>
      <c r="E7416" t="s">
        <v>157</v>
      </c>
      <c r="F7416" t="s">
        <v>158</v>
      </c>
      <c r="G7416" t="s">
        <v>1509</v>
      </c>
      <c r="H7416">
        <v>2015</v>
      </c>
      <c r="I7416">
        <v>104221</v>
      </c>
      <c r="J7416" t="s">
        <v>21</v>
      </c>
      <c r="K7416" t="s">
        <v>22</v>
      </c>
      <c r="L7416" t="s">
        <v>31</v>
      </c>
      <c r="M7416" t="s">
        <v>24</v>
      </c>
      <c r="N7416">
        <v>2753</v>
      </c>
      <c r="O7416" t="s">
        <v>47</v>
      </c>
      <c r="P7416">
        <v>7</v>
      </c>
      <c r="Q7416">
        <f t="shared" si="230"/>
        <v>9</v>
      </c>
      <c r="R7416" t="str">
        <f t="shared" si="231"/>
        <v>Luxury</v>
      </c>
    </row>
    <row r="7417" spans="1:18" x14ac:dyDescent="0.35">
      <c r="A7417">
        <v>12792028</v>
      </c>
      <c r="B7417" t="s">
        <v>7796</v>
      </c>
      <c r="C7417">
        <v>89990</v>
      </c>
      <c r="D7417" t="s">
        <v>17</v>
      </c>
      <c r="E7417" t="s">
        <v>171</v>
      </c>
      <c r="F7417" t="s">
        <v>172</v>
      </c>
      <c r="G7417" t="s">
        <v>173</v>
      </c>
      <c r="H7417">
        <v>2017</v>
      </c>
      <c r="I7417">
        <v>50671</v>
      </c>
      <c r="J7417" t="s">
        <v>80</v>
      </c>
      <c r="K7417" t="s">
        <v>81</v>
      </c>
      <c r="L7417" t="s">
        <v>31</v>
      </c>
      <c r="M7417" t="s">
        <v>24</v>
      </c>
      <c r="N7417">
        <v>4461</v>
      </c>
      <c r="O7417" t="s">
        <v>47</v>
      </c>
      <c r="P7417">
        <v>3</v>
      </c>
      <c r="Q7417">
        <f t="shared" si="230"/>
        <v>7</v>
      </c>
      <c r="R7417" t="str">
        <f t="shared" si="231"/>
        <v>Luxury</v>
      </c>
    </row>
    <row r="7418" spans="1:18" x14ac:dyDescent="0.35">
      <c r="A7418">
        <v>12792035</v>
      </c>
      <c r="B7418" t="s">
        <v>6132</v>
      </c>
      <c r="C7418">
        <v>33800</v>
      </c>
      <c r="D7418" t="s">
        <v>102</v>
      </c>
      <c r="E7418" t="s">
        <v>473</v>
      </c>
      <c r="F7418" t="s">
        <v>6133</v>
      </c>
      <c r="G7418" t="s">
        <v>6134</v>
      </c>
      <c r="H7418">
        <v>2017</v>
      </c>
      <c r="I7418">
        <v>182297</v>
      </c>
      <c r="J7418" t="s">
        <v>338</v>
      </c>
      <c r="K7418" t="s">
        <v>22</v>
      </c>
      <c r="L7418" t="s">
        <v>31</v>
      </c>
      <c r="M7418" t="s">
        <v>24</v>
      </c>
      <c r="N7418">
        <v>2967</v>
      </c>
      <c r="O7418" t="s">
        <v>47</v>
      </c>
      <c r="P7418">
        <v>5</v>
      </c>
      <c r="Q7418">
        <f t="shared" si="230"/>
        <v>7</v>
      </c>
      <c r="R7418" t="str">
        <f t="shared" si="231"/>
        <v>Mid-range</v>
      </c>
    </row>
    <row r="7419" spans="1:18" x14ac:dyDescent="0.35">
      <c r="A7419">
        <v>12792070</v>
      </c>
      <c r="B7419" t="s">
        <v>6032</v>
      </c>
      <c r="C7419">
        <v>48990</v>
      </c>
      <c r="D7419" t="s">
        <v>42</v>
      </c>
      <c r="E7419" t="s">
        <v>71</v>
      </c>
      <c r="F7419" t="s">
        <v>383</v>
      </c>
      <c r="G7419" t="s">
        <v>441</v>
      </c>
      <c r="H7419">
        <v>2013</v>
      </c>
      <c r="I7419">
        <v>80662</v>
      </c>
      <c r="J7419" t="s">
        <v>63</v>
      </c>
      <c r="K7419" t="s">
        <v>22</v>
      </c>
      <c r="L7419" t="s">
        <v>64</v>
      </c>
      <c r="M7419" t="s">
        <v>24</v>
      </c>
      <c r="N7419">
        <v>5967</v>
      </c>
      <c r="O7419" t="s">
        <v>116</v>
      </c>
      <c r="P7419">
        <v>5</v>
      </c>
      <c r="Q7419">
        <f t="shared" si="230"/>
        <v>11</v>
      </c>
      <c r="R7419" t="str">
        <f t="shared" si="231"/>
        <v>Luxury</v>
      </c>
    </row>
    <row r="7420" spans="1:18" x14ac:dyDescent="0.35">
      <c r="A7420">
        <v>12792075</v>
      </c>
      <c r="B7420" t="s">
        <v>425</v>
      </c>
      <c r="C7420">
        <v>18999</v>
      </c>
      <c r="D7420" t="s">
        <v>54</v>
      </c>
      <c r="E7420" t="s">
        <v>118</v>
      </c>
      <c r="F7420" t="s">
        <v>119</v>
      </c>
      <c r="G7420" t="s">
        <v>426</v>
      </c>
      <c r="H7420">
        <v>2013</v>
      </c>
      <c r="I7420">
        <v>187272</v>
      </c>
      <c r="J7420" t="s">
        <v>63</v>
      </c>
      <c r="K7420" t="s">
        <v>22</v>
      </c>
      <c r="L7420" t="s">
        <v>23</v>
      </c>
      <c r="M7420" t="s">
        <v>24</v>
      </c>
      <c r="N7420">
        <v>3984</v>
      </c>
      <c r="O7420" t="s">
        <v>33</v>
      </c>
      <c r="P7420">
        <v>5</v>
      </c>
      <c r="Q7420">
        <f t="shared" si="230"/>
        <v>11</v>
      </c>
      <c r="R7420" t="str">
        <f t="shared" si="231"/>
        <v>Mid-range</v>
      </c>
    </row>
    <row r="7421" spans="1:18" x14ac:dyDescent="0.35">
      <c r="A7421">
        <v>12792082</v>
      </c>
      <c r="B7421" t="s">
        <v>2477</v>
      </c>
      <c r="C7421">
        <v>39888</v>
      </c>
      <c r="D7421" t="s">
        <v>127</v>
      </c>
      <c r="E7421" t="s">
        <v>466</v>
      </c>
      <c r="F7421" t="s">
        <v>1592</v>
      </c>
      <c r="G7421" t="s">
        <v>1275</v>
      </c>
      <c r="H7421">
        <v>2018</v>
      </c>
      <c r="I7421">
        <v>27230</v>
      </c>
      <c r="J7421" t="s">
        <v>21</v>
      </c>
      <c r="K7421" t="s">
        <v>22</v>
      </c>
      <c r="L7421" t="s">
        <v>23</v>
      </c>
      <c r="M7421" t="s">
        <v>24</v>
      </c>
      <c r="N7421">
        <v>2488</v>
      </c>
      <c r="O7421" t="s">
        <v>135</v>
      </c>
      <c r="P7421">
        <v>5</v>
      </c>
      <c r="Q7421">
        <f t="shared" si="230"/>
        <v>6</v>
      </c>
      <c r="R7421" t="str">
        <f t="shared" si="231"/>
        <v>Mid-range</v>
      </c>
    </row>
    <row r="7422" spans="1:18" x14ac:dyDescent="0.35">
      <c r="A7422">
        <v>12792083</v>
      </c>
      <c r="B7422" t="s">
        <v>1116</v>
      </c>
      <c r="C7422">
        <v>23990</v>
      </c>
      <c r="D7422" t="s">
        <v>188</v>
      </c>
      <c r="E7422" t="s">
        <v>995</v>
      </c>
      <c r="F7422" t="s">
        <v>251</v>
      </c>
      <c r="G7422" t="s">
        <v>1117</v>
      </c>
      <c r="H7422">
        <v>2017</v>
      </c>
      <c r="I7422">
        <v>60877</v>
      </c>
      <c r="J7422" t="s">
        <v>63</v>
      </c>
      <c r="K7422" t="s">
        <v>22</v>
      </c>
      <c r="L7422" t="s">
        <v>23</v>
      </c>
      <c r="M7422" t="s">
        <v>24</v>
      </c>
      <c r="N7422">
        <v>1999</v>
      </c>
      <c r="O7422" t="s">
        <v>47</v>
      </c>
      <c r="P7422">
        <v>5</v>
      </c>
      <c r="Q7422">
        <f t="shared" si="230"/>
        <v>7</v>
      </c>
      <c r="R7422" t="str">
        <f t="shared" si="231"/>
        <v>Mid-range</v>
      </c>
    </row>
    <row r="7423" spans="1:18" x14ac:dyDescent="0.35">
      <c r="A7423">
        <v>12792084</v>
      </c>
      <c r="B7423" t="s">
        <v>4826</v>
      </c>
      <c r="C7423">
        <v>20990</v>
      </c>
      <c r="D7423" t="s">
        <v>17</v>
      </c>
      <c r="E7423" t="s">
        <v>262</v>
      </c>
      <c r="F7423" t="s">
        <v>807</v>
      </c>
      <c r="G7423" t="s">
        <v>1668</v>
      </c>
      <c r="H7423">
        <v>2013</v>
      </c>
      <c r="I7423">
        <v>32131</v>
      </c>
      <c r="J7423" t="s">
        <v>86</v>
      </c>
      <c r="K7423" t="s">
        <v>22</v>
      </c>
      <c r="L7423" t="s">
        <v>23</v>
      </c>
      <c r="M7423" t="s">
        <v>24</v>
      </c>
      <c r="N7423">
        <v>1798</v>
      </c>
      <c r="O7423" t="s">
        <v>33</v>
      </c>
      <c r="P7423">
        <v>5</v>
      </c>
      <c r="Q7423">
        <f t="shared" si="230"/>
        <v>11</v>
      </c>
      <c r="R7423" t="str">
        <f t="shared" si="231"/>
        <v>Mid-range</v>
      </c>
    </row>
    <row r="7424" spans="1:18" x14ac:dyDescent="0.35">
      <c r="A7424">
        <v>12792087</v>
      </c>
      <c r="B7424" t="s">
        <v>9066</v>
      </c>
      <c r="C7424">
        <v>30990</v>
      </c>
      <c r="D7424" t="s">
        <v>328</v>
      </c>
      <c r="E7424" t="s">
        <v>598</v>
      </c>
      <c r="F7424" t="s">
        <v>543</v>
      </c>
      <c r="G7424" t="s">
        <v>600</v>
      </c>
      <c r="H7424">
        <v>2020</v>
      </c>
      <c r="I7424">
        <v>28065</v>
      </c>
      <c r="J7424" t="s">
        <v>21</v>
      </c>
      <c r="K7424" t="s">
        <v>22</v>
      </c>
      <c r="L7424" t="s">
        <v>23</v>
      </c>
      <c r="M7424" t="s">
        <v>24</v>
      </c>
      <c r="N7424">
        <v>1799</v>
      </c>
      <c r="O7424" t="s">
        <v>47</v>
      </c>
      <c r="P7424">
        <v>5</v>
      </c>
      <c r="Q7424">
        <f t="shared" si="230"/>
        <v>4</v>
      </c>
      <c r="R7424" t="str">
        <f t="shared" si="231"/>
        <v>Mid-range</v>
      </c>
    </row>
    <row r="7425" spans="1:18" x14ac:dyDescent="0.35">
      <c r="A7425">
        <v>12792098</v>
      </c>
      <c r="B7425" t="s">
        <v>9067</v>
      </c>
      <c r="C7425">
        <v>12950</v>
      </c>
      <c r="D7425" t="s">
        <v>42</v>
      </c>
      <c r="E7425" t="s">
        <v>1193</v>
      </c>
      <c r="F7425" t="s">
        <v>403</v>
      </c>
      <c r="G7425" t="s">
        <v>2129</v>
      </c>
      <c r="H7425">
        <v>2011</v>
      </c>
      <c r="I7425">
        <v>123134</v>
      </c>
      <c r="J7425" t="s">
        <v>21</v>
      </c>
      <c r="K7425" t="s">
        <v>22</v>
      </c>
      <c r="L7425" t="s">
        <v>31</v>
      </c>
      <c r="M7425" t="s">
        <v>24</v>
      </c>
      <c r="N7425">
        <v>1991</v>
      </c>
      <c r="O7425" t="s">
        <v>1382</v>
      </c>
      <c r="P7425">
        <v>7</v>
      </c>
      <c r="Q7425">
        <f t="shared" si="230"/>
        <v>13</v>
      </c>
      <c r="R7425" t="str">
        <f t="shared" si="231"/>
        <v>Mid-range</v>
      </c>
    </row>
    <row r="7426" spans="1:18" x14ac:dyDescent="0.35">
      <c r="A7426">
        <v>12792101</v>
      </c>
      <c r="B7426" t="s">
        <v>4825</v>
      </c>
      <c r="C7426">
        <v>14990</v>
      </c>
      <c r="D7426" t="s">
        <v>17</v>
      </c>
      <c r="E7426" t="s">
        <v>632</v>
      </c>
      <c r="F7426" t="s">
        <v>2098</v>
      </c>
      <c r="G7426" t="s">
        <v>2099</v>
      </c>
      <c r="H7426">
        <v>2011</v>
      </c>
      <c r="I7426">
        <v>124209</v>
      </c>
      <c r="J7426" t="s">
        <v>86</v>
      </c>
      <c r="K7426" t="s">
        <v>22</v>
      </c>
      <c r="L7426" t="s">
        <v>23</v>
      </c>
      <c r="M7426" t="s">
        <v>24</v>
      </c>
      <c r="N7426">
        <v>1299</v>
      </c>
      <c r="O7426" t="s">
        <v>116</v>
      </c>
      <c r="P7426">
        <v>5</v>
      </c>
      <c r="Q7426">
        <f t="shared" si="230"/>
        <v>13</v>
      </c>
      <c r="R7426" t="str">
        <f t="shared" si="231"/>
        <v>Mid-range</v>
      </c>
    </row>
    <row r="7427" spans="1:18" x14ac:dyDescent="0.35">
      <c r="A7427">
        <v>12792111</v>
      </c>
      <c r="B7427" t="s">
        <v>9068</v>
      </c>
      <c r="C7427">
        <v>59990</v>
      </c>
      <c r="D7427" t="s">
        <v>165</v>
      </c>
      <c r="E7427" t="s">
        <v>269</v>
      </c>
      <c r="F7427" t="s">
        <v>1473</v>
      </c>
      <c r="G7427" t="s">
        <v>2556</v>
      </c>
      <c r="H7427">
        <v>2018</v>
      </c>
      <c r="I7427">
        <v>47835</v>
      </c>
      <c r="J7427" t="s">
        <v>21</v>
      </c>
      <c r="K7427" t="s">
        <v>22</v>
      </c>
      <c r="L7427" t="s">
        <v>31</v>
      </c>
      <c r="M7427" t="s">
        <v>24</v>
      </c>
      <c r="N7427">
        <v>3200</v>
      </c>
      <c r="O7427" t="s">
        <v>47</v>
      </c>
      <c r="P7427">
        <v>7</v>
      </c>
      <c r="Q7427">
        <f t="shared" ref="Q7427:Q7490" si="232">2024-H7427</f>
        <v>6</v>
      </c>
      <c r="R7427" t="str">
        <f t="shared" ref="R7427:R7490" si="233">IF(C7427&lt;=10000,"Budget",IF(C7427&lt;=40000,"Mid-range","Luxury"))</f>
        <v>Luxury</v>
      </c>
    </row>
    <row r="7428" spans="1:18" x14ac:dyDescent="0.35">
      <c r="A7428">
        <v>12792112</v>
      </c>
      <c r="B7428" t="s">
        <v>7875</v>
      </c>
      <c r="C7428">
        <v>48954</v>
      </c>
      <c r="D7428" t="s">
        <v>143</v>
      </c>
      <c r="E7428" t="s">
        <v>4772</v>
      </c>
      <c r="F7428" t="s">
        <v>251</v>
      </c>
      <c r="G7428" t="s">
        <v>1120</v>
      </c>
      <c r="H7428">
        <v>2022</v>
      </c>
      <c r="I7428">
        <v>70</v>
      </c>
      <c r="J7428" t="s">
        <v>393</v>
      </c>
      <c r="K7428" t="s">
        <v>22</v>
      </c>
      <c r="L7428" t="s">
        <v>64</v>
      </c>
      <c r="M7428" t="s">
        <v>24</v>
      </c>
      <c r="N7428">
        <v>2387</v>
      </c>
      <c r="O7428" t="s">
        <v>69</v>
      </c>
      <c r="P7428">
        <v>4</v>
      </c>
      <c r="Q7428">
        <f t="shared" si="232"/>
        <v>2</v>
      </c>
      <c r="R7428" t="str">
        <f t="shared" si="233"/>
        <v>Luxury</v>
      </c>
    </row>
    <row r="7429" spans="1:18" x14ac:dyDescent="0.35">
      <c r="A7429">
        <v>12792113</v>
      </c>
      <c r="B7429" t="s">
        <v>1532</v>
      </c>
      <c r="C7429">
        <v>62990</v>
      </c>
      <c r="D7429" t="s">
        <v>54</v>
      </c>
      <c r="E7429" t="s">
        <v>340</v>
      </c>
      <c r="F7429" t="s">
        <v>935</v>
      </c>
      <c r="G7429" t="s">
        <v>1533</v>
      </c>
      <c r="H7429">
        <v>2020</v>
      </c>
      <c r="I7429">
        <v>51647</v>
      </c>
      <c r="J7429" t="s">
        <v>21</v>
      </c>
      <c r="K7429" t="s">
        <v>22</v>
      </c>
      <c r="L7429" t="s">
        <v>31</v>
      </c>
      <c r="M7429" t="s">
        <v>24</v>
      </c>
      <c r="N7429">
        <v>1996</v>
      </c>
      <c r="O7429" t="s">
        <v>116</v>
      </c>
      <c r="P7429">
        <v>7</v>
      </c>
      <c r="Q7429">
        <f t="shared" si="232"/>
        <v>4</v>
      </c>
      <c r="R7429" t="str">
        <f t="shared" si="233"/>
        <v>Luxury</v>
      </c>
    </row>
    <row r="7430" spans="1:18" x14ac:dyDescent="0.35">
      <c r="A7430">
        <v>12792138</v>
      </c>
      <c r="B7430" t="s">
        <v>9069</v>
      </c>
      <c r="C7430">
        <v>12995</v>
      </c>
      <c r="D7430" t="s">
        <v>49</v>
      </c>
      <c r="E7430" t="s">
        <v>234</v>
      </c>
      <c r="F7430" t="s">
        <v>3333</v>
      </c>
      <c r="G7430" t="s">
        <v>4088</v>
      </c>
      <c r="H7430">
        <v>2008</v>
      </c>
      <c r="I7430">
        <v>178758</v>
      </c>
      <c r="J7430" t="s">
        <v>80</v>
      </c>
      <c r="K7430" t="s">
        <v>81</v>
      </c>
      <c r="L7430" t="s">
        <v>31</v>
      </c>
      <c r="M7430" t="s">
        <v>24</v>
      </c>
      <c r="N7430">
        <v>2488</v>
      </c>
      <c r="O7430" t="s">
        <v>116</v>
      </c>
      <c r="P7430">
        <v>3</v>
      </c>
      <c r="Q7430">
        <f t="shared" si="232"/>
        <v>16</v>
      </c>
      <c r="R7430" t="str">
        <f t="shared" si="233"/>
        <v>Mid-range</v>
      </c>
    </row>
    <row r="7431" spans="1:18" x14ac:dyDescent="0.35">
      <c r="A7431">
        <v>12792139</v>
      </c>
      <c r="B7431" t="s">
        <v>9070</v>
      </c>
      <c r="C7431">
        <v>34995</v>
      </c>
      <c r="D7431" t="s">
        <v>54</v>
      </c>
      <c r="E7431" t="s">
        <v>175</v>
      </c>
      <c r="F7431" t="s">
        <v>658</v>
      </c>
      <c r="G7431" t="s">
        <v>207</v>
      </c>
      <c r="H7431">
        <v>2015</v>
      </c>
      <c r="I7431">
        <v>185000</v>
      </c>
      <c r="J7431" t="s">
        <v>205</v>
      </c>
      <c r="K7431" t="s">
        <v>81</v>
      </c>
      <c r="L7431" t="s">
        <v>31</v>
      </c>
      <c r="M7431" t="s">
        <v>24</v>
      </c>
      <c r="N7431">
        <v>3198</v>
      </c>
      <c r="O7431" t="s">
        <v>47</v>
      </c>
      <c r="P7431">
        <v>5</v>
      </c>
      <c r="Q7431">
        <f t="shared" si="232"/>
        <v>9</v>
      </c>
      <c r="R7431" t="str">
        <f t="shared" si="233"/>
        <v>Mid-range</v>
      </c>
    </row>
    <row r="7432" spans="1:18" x14ac:dyDescent="0.35">
      <c r="A7432">
        <v>12792142</v>
      </c>
      <c r="B7432" t="s">
        <v>3101</v>
      </c>
      <c r="C7432">
        <v>24995</v>
      </c>
      <c r="D7432" t="s">
        <v>165</v>
      </c>
      <c r="E7432" t="s">
        <v>184</v>
      </c>
      <c r="F7432" t="s">
        <v>1289</v>
      </c>
      <c r="G7432" t="s">
        <v>2710</v>
      </c>
      <c r="H7432">
        <v>2017</v>
      </c>
      <c r="I7432">
        <v>167993</v>
      </c>
      <c r="J7432" t="s">
        <v>21</v>
      </c>
      <c r="K7432" t="s">
        <v>22</v>
      </c>
      <c r="L7432" t="s">
        <v>23</v>
      </c>
      <c r="M7432" t="s">
        <v>24</v>
      </c>
      <c r="N7432">
        <v>2360</v>
      </c>
      <c r="O7432" t="s">
        <v>47</v>
      </c>
      <c r="P7432">
        <v>7</v>
      </c>
      <c r="Q7432">
        <f t="shared" si="232"/>
        <v>7</v>
      </c>
      <c r="R7432" t="str">
        <f t="shared" si="233"/>
        <v>Mid-range</v>
      </c>
    </row>
    <row r="7433" spans="1:18" x14ac:dyDescent="0.35">
      <c r="A7433">
        <v>12792145</v>
      </c>
      <c r="B7433" t="s">
        <v>950</v>
      </c>
      <c r="C7433">
        <v>29995</v>
      </c>
      <c r="D7433" t="s">
        <v>17</v>
      </c>
      <c r="E7433" t="s">
        <v>153</v>
      </c>
      <c r="F7433" t="s">
        <v>154</v>
      </c>
      <c r="G7433" t="s">
        <v>951</v>
      </c>
      <c r="H7433">
        <v>2016</v>
      </c>
      <c r="I7433">
        <v>54459</v>
      </c>
      <c r="J7433" t="s">
        <v>21</v>
      </c>
      <c r="K7433" t="s">
        <v>22</v>
      </c>
      <c r="L7433" t="s">
        <v>23</v>
      </c>
      <c r="M7433" t="s">
        <v>24</v>
      </c>
      <c r="N7433">
        <v>1987</v>
      </c>
      <c r="O7433" t="s">
        <v>47</v>
      </c>
      <c r="P7433">
        <v>5</v>
      </c>
      <c r="Q7433">
        <f t="shared" si="232"/>
        <v>8</v>
      </c>
      <c r="R7433" t="str">
        <f t="shared" si="233"/>
        <v>Mid-range</v>
      </c>
    </row>
    <row r="7434" spans="1:18" x14ac:dyDescent="0.35">
      <c r="A7434">
        <v>12792149</v>
      </c>
      <c r="B7434" t="s">
        <v>9071</v>
      </c>
      <c r="C7434">
        <v>62500</v>
      </c>
      <c r="D7434" t="s">
        <v>127</v>
      </c>
      <c r="E7434" t="s">
        <v>277</v>
      </c>
      <c r="F7434" t="s">
        <v>1632</v>
      </c>
      <c r="G7434" t="s">
        <v>279</v>
      </c>
      <c r="H7434">
        <v>2022</v>
      </c>
      <c r="I7434">
        <v>2001</v>
      </c>
      <c r="J7434" t="s">
        <v>21</v>
      </c>
      <c r="K7434" t="s">
        <v>22</v>
      </c>
      <c r="L7434" t="s">
        <v>23</v>
      </c>
      <c r="M7434" t="s">
        <v>247</v>
      </c>
      <c r="N7434">
        <v>2488</v>
      </c>
      <c r="O7434" t="s">
        <v>33</v>
      </c>
      <c r="P7434">
        <v>7</v>
      </c>
      <c r="Q7434">
        <f t="shared" si="232"/>
        <v>2</v>
      </c>
      <c r="R7434" t="str">
        <f t="shared" si="233"/>
        <v>Luxury</v>
      </c>
    </row>
    <row r="7435" spans="1:18" x14ac:dyDescent="0.35">
      <c r="A7435">
        <v>12792164</v>
      </c>
      <c r="B7435" t="s">
        <v>2194</v>
      </c>
      <c r="C7435">
        <v>43990</v>
      </c>
      <c r="D7435" t="s">
        <v>17</v>
      </c>
      <c r="E7435" t="s">
        <v>258</v>
      </c>
      <c r="F7435" t="s">
        <v>484</v>
      </c>
      <c r="G7435" t="s">
        <v>323</v>
      </c>
      <c r="H7435">
        <v>2017</v>
      </c>
      <c r="I7435">
        <v>94194</v>
      </c>
      <c r="J7435" t="s">
        <v>485</v>
      </c>
      <c r="K7435" t="s">
        <v>22</v>
      </c>
      <c r="L7435" t="s">
        <v>31</v>
      </c>
      <c r="M7435" t="s">
        <v>24</v>
      </c>
      <c r="N7435">
        <v>2753</v>
      </c>
      <c r="O7435" t="s">
        <v>47</v>
      </c>
      <c r="P7435">
        <v>5</v>
      </c>
      <c r="Q7435">
        <f t="shared" si="232"/>
        <v>7</v>
      </c>
      <c r="R7435" t="str">
        <f t="shared" si="233"/>
        <v>Luxury</v>
      </c>
    </row>
    <row r="7436" spans="1:18" x14ac:dyDescent="0.35">
      <c r="A7436">
        <v>12792182</v>
      </c>
      <c r="B7436" t="s">
        <v>9072</v>
      </c>
      <c r="C7436">
        <v>8990</v>
      </c>
      <c r="D7436" t="s">
        <v>410</v>
      </c>
      <c r="E7436" t="s">
        <v>710</v>
      </c>
      <c r="F7436" t="s">
        <v>9073</v>
      </c>
      <c r="G7436" t="s">
        <v>9074</v>
      </c>
      <c r="H7436">
        <v>2006</v>
      </c>
      <c r="I7436">
        <v>175649</v>
      </c>
      <c r="J7436" t="s">
        <v>63</v>
      </c>
      <c r="K7436" t="s">
        <v>22</v>
      </c>
      <c r="L7436" t="s">
        <v>23</v>
      </c>
      <c r="M7436" t="s">
        <v>24</v>
      </c>
      <c r="N7436">
        <v>2435</v>
      </c>
      <c r="O7436" t="s">
        <v>116</v>
      </c>
      <c r="P7436">
        <v>5</v>
      </c>
      <c r="Q7436">
        <f t="shared" si="232"/>
        <v>18</v>
      </c>
      <c r="R7436" t="str">
        <f t="shared" si="233"/>
        <v>Budget</v>
      </c>
    </row>
    <row r="7437" spans="1:18" x14ac:dyDescent="0.35">
      <c r="A7437">
        <v>12792189</v>
      </c>
      <c r="B7437" t="s">
        <v>9075</v>
      </c>
      <c r="C7437">
        <v>54888</v>
      </c>
      <c r="D7437" t="s">
        <v>102</v>
      </c>
      <c r="E7437" t="s">
        <v>473</v>
      </c>
      <c r="F7437" t="s">
        <v>9076</v>
      </c>
      <c r="G7437" t="s">
        <v>528</v>
      </c>
      <c r="H7437">
        <v>2018</v>
      </c>
      <c r="I7437">
        <v>57226</v>
      </c>
      <c r="J7437" t="s">
        <v>338</v>
      </c>
      <c r="K7437" t="s">
        <v>22</v>
      </c>
      <c r="L7437" t="s">
        <v>31</v>
      </c>
      <c r="M7437" t="s">
        <v>24</v>
      </c>
      <c r="N7437">
        <v>2967</v>
      </c>
      <c r="O7437" t="s">
        <v>116</v>
      </c>
      <c r="P7437">
        <v>5</v>
      </c>
      <c r="Q7437">
        <f t="shared" si="232"/>
        <v>6</v>
      </c>
      <c r="R7437" t="str">
        <f t="shared" si="233"/>
        <v>Luxury</v>
      </c>
    </row>
    <row r="7438" spans="1:18" x14ac:dyDescent="0.35">
      <c r="A7438">
        <v>12792191</v>
      </c>
      <c r="B7438" t="s">
        <v>9077</v>
      </c>
      <c r="C7438">
        <v>27999</v>
      </c>
      <c r="D7438" t="s">
        <v>49</v>
      </c>
      <c r="E7438" t="s">
        <v>724</v>
      </c>
      <c r="F7438" t="s">
        <v>717</v>
      </c>
      <c r="G7438" t="s">
        <v>1277</v>
      </c>
      <c r="H7438">
        <v>2015</v>
      </c>
      <c r="I7438">
        <v>79454</v>
      </c>
      <c r="J7438" t="s">
        <v>21</v>
      </c>
      <c r="K7438" t="s">
        <v>22</v>
      </c>
      <c r="L7438" t="s">
        <v>64</v>
      </c>
      <c r="M7438" t="s">
        <v>24</v>
      </c>
      <c r="N7438">
        <v>3498</v>
      </c>
      <c r="O7438" t="s">
        <v>25</v>
      </c>
      <c r="P7438">
        <v>7</v>
      </c>
      <c r="Q7438">
        <f t="shared" si="232"/>
        <v>9</v>
      </c>
      <c r="R7438" t="str">
        <f t="shared" si="233"/>
        <v>Mid-range</v>
      </c>
    </row>
    <row r="7439" spans="1:18" x14ac:dyDescent="0.35">
      <c r="A7439">
        <v>12792201</v>
      </c>
      <c r="B7439" t="s">
        <v>3646</v>
      </c>
      <c r="C7439">
        <v>41990</v>
      </c>
      <c r="D7439" t="s">
        <v>165</v>
      </c>
      <c r="E7439" t="s">
        <v>209</v>
      </c>
      <c r="F7439" t="s">
        <v>470</v>
      </c>
      <c r="G7439" t="s">
        <v>2626</v>
      </c>
      <c r="H7439">
        <v>2016</v>
      </c>
      <c r="I7439">
        <v>85506</v>
      </c>
      <c r="J7439" t="s">
        <v>21</v>
      </c>
      <c r="K7439" t="s">
        <v>22</v>
      </c>
      <c r="L7439" t="s">
        <v>31</v>
      </c>
      <c r="M7439" t="s">
        <v>24</v>
      </c>
      <c r="N7439">
        <v>2442</v>
      </c>
      <c r="O7439" t="s">
        <v>116</v>
      </c>
      <c r="P7439">
        <v>5</v>
      </c>
      <c r="Q7439">
        <f t="shared" si="232"/>
        <v>8</v>
      </c>
      <c r="R7439" t="str">
        <f t="shared" si="233"/>
        <v>Luxury</v>
      </c>
    </row>
    <row r="7440" spans="1:18" x14ac:dyDescent="0.35">
      <c r="A7440">
        <v>12792203</v>
      </c>
      <c r="B7440" t="s">
        <v>665</v>
      </c>
      <c r="C7440">
        <v>49990</v>
      </c>
      <c r="D7440" t="s">
        <v>165</v>
      </c>
      <c r="E7440" t="s">
        <v>209</v>
      </c>
      <c r="F7440" t="s">
        <v>313</v>
      </c>
      <c r="G7440" t="s">
        <v>211</v>
      </c>
      <c r="H7440">
        <v>2017</v>
      </c>
      <c r="I7440">
        <v>65414</v>
      </c>
      <c r="J7440" t="s">
        <v>21</v>
      </c>
      <c r="K7440" t="s">
        <v>22</v>
      </c>
      <c r="L7440" t="s">
        <v>31</v>
      </c>
      <c r="M7440" t="s">
        <v>24</v>
      </c>
      <c r="N7440">
        <v>2442</v>
      </c>
      <c r="O7440" t="s">
        <v>47</v>
      </c>
      <c r="P7440">
        <v>7</v>
      </c>
      <c r="Q7440">
        <f t="shared" si="232"/>
        <v>7</v>
      </c>
      <c r="R7440" t="str">
        <f t="shared" si="233"/>
        <v>Luxury</v>
      </c>
    </row>
    <row r="7441" spans="1:18" x14ac:dyDescent="0.35">
      <c r="A7441">
        <v>12792215</v>
      </c>
      <c r="B7441" t="s">
        <v>9078</v>
      </c>
      <c r="C7441">
        <v>63990</v>
      </c>
      <c r="D7441" t="s">
        <v>17</v>
      </c>
      <c r="E7441" t="s">
        <v>1771</v>
      </c>
      <c r="F7441" t="s">
        <v>3067</v>
      </c>
      <c r="G7441" t="s">
        <v>4134</v>
      </c>
      <c r="H7441">
        <v>2019</v>
      </c>
      <c r="I7441">
        <v>6714</v>
      </c>
      <c r="J7441" t="s">
        <v>21</v>
      </c>
      <c r="K7441" t="s">
        <v>22</v>
      </c>
      <c r="L7441" t="s">
        <v>31</v>
      </c>
      <c r="M7441" t="s">
        <v>24</v>
      </c>
      <c r="N7441">
        <v>2753</v>
      </c>
      <c r="O7441" t="s">
        <v>47</v>
      </c>
      <c r="P7441">
        <v>7</v>
      </c>
      <c r="Q7441">
        <f t="shared" si="232"/>
        <v>5</v>
      </c>
      <c r="R7441" t="str">
        <f t="shared" si="233"/>
        <v>Luxury</v>
      </c>
    </row>
    <row r="7442" spans="1:18" x14ac:dyDescent="0.35">
      <c r="A7442">
        <v>12792218</v>
      </c>
      <c r="B7442" t="s">
        <v>312</v>
      </c>
      <c r="C7442">
        <v>63888</v>
      </c>
      <c r="D7442" t="s">
        <v>165</v>
      </c>
      <c r="E7442" t="s">
        <v>209</v>
      </c>
      <c r="F7442" t="s">
        <v>313</v>
      </c>
      <c r="G7442" t="s">
        <v>314</v>
      </c>
      <c r="H7442">
        <v>2021</v>
      </c>
      <c r="I7442">
        <v>18551</v>
      </c>
      <c r="J7442" t="s">
        <v>21</v>
      </c>
      <c r="K7442" t="s">
        <v>22</v>
      </c>
      <c r="L7442" t="s">
        <v>31</v>
      </c>
      <c r="M7442" t="s">
        <v>24</v>
      </c>
      <c r="N7442">
        <v>2442</v>
      </c>
      <c r="O7442" t="s">
        <v>47</v>
      </c>
      <c r="P7442">
        <v>7</v>
      </c>
      <c r="Q7442">
        <f t="shared" si="232"/>
        <v>3</v>
      </c>
      <c r="R7442" t="str">
        <f t="shared" si="233"/>
        <v>Luxury</v>
      </c>
    </row>
    <row r="7443" spans="1:18" x14ac:dyDescent="0.35">
      <c r="A7443">
        <v>12792221</v>
      </c>
      <c r="B7443" t="s">
        <v>3006</v>
      </c>
      <c r="C7443">
        <v>54888</v>
      </c>
      <c r="D7443" t="s">
        <v>17</v>
      </c>
      <c r="E7443" t="s">
        <v>153</v>
      </c>
      <c r="F7443" t="s">
        <v>3007</v>
      </c>
      <c r="G7443" t="s">
        <v>539</v>
      </c>
      <c r="H7443">
        <v>2022</v>
      </c>
      <c r="I7443">
        <v>43</v>
      </c>
      <c r="J7443" t="s">
        <v>21</v>
      </c>
      <c r="K7443" t="s">
        <v>22</v>
      </c>
      <c r="L7443" t="s">
        <v>540</v>
      </c>
      <c r="M7443" t="s">
        <v>24</v>
      </c>
      <c r="N7443">
        <v>2487</v>
      </c>
      <c r="O7443" t="s">
        <v>25</v>
      </c>
      <c r="P7443">
        <v>5</v>
      </c>
      <c r="Q7443">
        <f t="shared" si="232"/>
        <v>2</v>
      </c>
      <c r="R7443" t="str">
        <f t="shared" si="233"/>
        <v>Luxury</v>
      </c>
    </row>
    <row r="7444" spans="1:18" x14ac:dyDescent="0.35">
      <c r="A7444">
        <v>12792232</v>
      </c>
      <c r="B7444" t="s">
        <v>9079</v>
      </c>
      <c r="C7444">
        <v>46990</v>
      </c>
      <c r="D7444" t="s">
        <v>54</v>
      </c>
      <c r="E7444" t="s">
        <v>340</v>
      </c>
      <c r="F7444" t="s">
        <v>3826</v>
      </c>
      <c r="G7444" t="s">
        <v>3827</v>
      </c>
      <c r="H7444">
        <v>2017</v>
      </c>
      <c r="I7444">
        <v>66667</v>
      </c>
      <c r="J7444" t="s">
        <v>21</v>
      </c>
      <c r="K7444" t="s">
        <v>22</v>
      </c>
      <c r="L7444" t="s">
        <v>31</v>
      </c>
      <c r="M7444" t="s">
        <v>24</v>
      </c>
      <c r="N7444">
        <v>3198</v>
      </c>
      <c r="O7444" t="s">
        <v>116</v>
      </c>
      <c r="P7444">
        <v>7</v>
      </c>
      <c r="Q7444">
        <f t="shared" si="232"/>
        <v>7</v>
      </c>
      <c r="R7444" t="str">
        <f t="shared" si="233"/>
        <v>Luxury</v>
      </c>
    </row>
    <row r="7445" spans="1:18" x14ac:dyDescent="0.35">
      <c r="A7445">
        <v>12792234</v>
      </c>
      <c r="B7445" t="s">
        <v>1399</v>
      </c>
      <c r="C7445">
        <v>31990</v>
      </c>
      <c r="D7445" t="s">
        <v>54</v>
      </c>
      <c r="E7445" t="s">
        <v>175</v>
      </c>
      <c r="F7445" t="s">
        <v>900</v>
      </c>
      <c r="G7445" t="s">
        <v>207</v>
      </c>
      <c r="H7445">
        <v>2013</v>
      </c>
      <c r="I7445">
        <v>168553</v>
      </c>
      <c r="J7445" t="s">
        <v>2060</v>
      </c>
      <c r="K7445" t="s">
        <v>81</v>
      </c>
      <c r="L7445" t="s">
        <v>31</v>
      </c>
      <c r="M7445" t="s">
        <v>24</v>
      </c>
      <c r="N7445">
        <v>3198</v>
      </c>
      <c r="O7445" t="s">
        <v>151</v>
      </c>
      <c r="P7445">
        <v>4</v>
      </c>
      <c r="Q7445">
        <f t="shared" si="232"/>
        <v>11</v>
      </c>
      <c r="R7445" t="str">
        <f t="shared" si="233"/>
        <v>Mid-range</v>
      </c>
    </row>
    <row r="7446" spans="1:18" x14ac:dyDescent="0.35">
      <c r="A7446">
        <v>12792255</v>
      </c>
      <c r="B7446" t="s">
        <v>9018</v>
      </c>
      <c r="C7446">
        <v>49990</v>
      </c>
      <c r="D7446" t="s">
        <v>59</v>
      </c>
      <c r="E7446" t="s">
        <v>398</v>
      </c>
      <c r="F7446" t="s">
        <v>604</v>
      </c>
      <c r="G7446" t="s">
        <v>3024</v>
      </c>
      <c r="H7446">
        <v>2015</v>
      </c>
      <c r="I7446">
        <v>60000</v>
      </c>
      <c r="J7446" t="s">
        <v>21</v>
      </c>
      <c r="K7446" t="s">
        <v>22</v>
      </c>
      <c r="L7446" t="s">
        <v>31</v>
      </c>
      <c r="M7446" t="s">
        <v>24</v>
      </c>
      <c r="N7446">
        <v>2993</v>
      </c>
      <c r="O7446" t="s">
        <v>33</v>
      </c>
      <c r="P7446">
        <v>5</v>
      </c>
      <c r="Q7446">
        <f t="shared" si="232"/>
        <v>9</v>
      </c>
      <c r="R7446" t="str">
        <f t="shared" si="233"/>
        <v>Luxury</v>
      </c>
    </row>
    <row r="7447" spans="1:18" x14ac:dyDescent="0.35">
      <c r="A7447">
        <v>12792272</v>
      </c>
      <c r="B7447" t="s">
        <v>5149</v>
      </c>
      <c r="C7447">
        <v>25888</v>
      </c>
      <c r="D7447" t="s">
        <v>102</v>
      </c>
      <c r="E7447" t="s">
        <v>222</v>
      </c>
      <c r="F7447" t="s">
        <v>1106</v>
      </c>
      <c r="G7447" t="s">
        <v>2287</v>
      </c>
      <c r="H7447">
        <v>2018</v>
      </c>
      <c r="I7447">
        <v>80543</v>
      </c>
      <c r="J7447" t="s">
        <v>86</v>
      </c>
      <c r="K7447" t="s">
        <v>22</v>
      </c>
      <c r="L7447" t="s">
        <v>64</v>
      </c>
      <c r="M7447" t="s">
        <v>24</v>
      </c>
      <c r="N7447">
        <v>1395</v>
      </c>
      <c r="O7447" t="s">
        <v>25</v>
      </c>
      <c r="P7447">
        <v>5</v>
      </c>
      <c r="Q7447">
        <f t="shared" si="232"/>
        <v>6</v>
      </c>
      <c r="R7447" t="str">
        <f t="shared" si="233"/>
        <v>Mid-range</v>
      </c>
    </row>
    <row r="7448" spans="1:18" x14ac:dyDescent="0.35">
      <c r="A7448">
        <v>12792274</v>
      </c>
      <c r="B7448" t="s">
        <v>9080</v>
      </c>
      <c r="C7448">
        <v>23999</v>
      </c>
      <c r="D7448" t="s">
        <v>165</v>
      </c>
      <c r="E7448" t="s">
        <v>184</v>
      </c>
      <c r="F7448" t="s">
        <v>581</v>
      </c>
      <c r="G7448" t="s">
        <v>582</v>
      </c>
      <c r="H7448">
        <v>2018</v>
      </c>
      <c r="I7448">
        <v>133197</v>
      </c>
      <c r="J7448" t="s">
        <v>21</v>
      </c>
      <c r="K7448" t="s">
        <v>22</v>
      </c>
      <c r="L7448" t="s">
        <v>23</v>
      </c>
      <c r="M7448" t="s">
        <v>24</v>
      </c>
      <c r="N7448">
        <v>2360</v>
      </c>
      <c r="O7448" t="s">
        <v>116</v>
      </c>
      <c r="P7448">
        <v>7</v>
      </c>
      <c r="Q7448">
        <f t="shared" si="232"/>
        <v>6</v>
      </c>
      <c r="R7448" t="str">
        <f t="shared" si="233"/>
        <v>Mid-range</v>
      </c>
    </row>
    <row r="7449" spans="1:18" x14ac:dyDescent="0.35">
      <c r="A7449">
        <v>12792277</v>
      </c>
      <c r="B7449" t="s">
        <v>9081</v>
      </c>
      <c r="C7449">
        <v>24999</v>
      </c>
      <c r="D7449" t="s">
        <v>88</v>
      </c>
      <c r="E7449" t="s">
        <v>108</v>
      </c>
      <c r="F7449" t="s">
        <v>5545</v>
      </c>
      <c r="G7449" t="s">
        <v>610</v>
      </c>
      <c r="H7449">
        <v>2018</v>
      </c>
      <c r="I7449">
        <v>114169</v>
      </c>
      <c r="J7449" t="s">
        <v>21</v>
      </c>
      <c r="K7449" t="s">
        <v>22</v>
      </c>
      <c r="L7449" t="s">
        <v>23</v>
      </c>
      <c r="M7449" t="s">
        <v>24</v>
      </c>
      <c r="N7449">
        <v>1999</v>
      </c>
      <c r="O7449" t="s">
        <v>33</v>
      </c>
      <c r="P7449">
        <v>5</v>
      </c>
      <c r="Q7449">
        <f t="shared" si="232"/>
        <v>6</v>
      </c>
      <c r="R7449" t="str">
        <f t="shared" si="233"/>
        <v>Mid-range</v>
      </c>
    </row>
    <row r="7450" spans="1:18" x14ac:dyDescent="0.35">
      <c r="A7450">
        <v>12792278</v>
      </c>
      <c r="B7450" t="s">
        <v>6818</v>
      </c>
      <c r="C7450">
        <v>23999</v>
      </c>
      <c r="D7450" t="s">
        <v>88</v>
      </c>
      <c r="E7450" t="s">
        <v>1014</v>
      </c>
      <c r="F7450" t="s">
        <v>5545</v>
      </c>
      <c r="G7450" t="s">
        <v>1015</v>
      </c>
      <c r="H7450">
        <v>2019</v>
      </c>
      <c r="I7450">
        <v>105746</v>
      </c>
      <c r="J7450" t="s">
        <v>21</v>
      </c>
      <c r="K7450" t="s">
        <v>22</v>
      </c>
      <c r="L7450" t="s">
        <v>23</v>
      </c>
      <c r="M7450" t="s">
        <v>24</v>
      </c>
      <c r="N7450">
        <v>1999</v>
      </c>
      <c r="O7450" t="s">
        <v>732</v>
      </c>
      <c r="P7450">
        <v>5</v>
      </c>
      <c r="Q7450">
        <f t="shared" si="232"/>
        <v>5</v>
      </c>
      <c r="R7450" t="str">
        <f t="shared" si="233"/>
        <v>Mid-range</v>
      </c>
    </row>
    <row r="7451" spans="1:18" x14ac:dyDescent="0.35">
      <c r="A7451">
        <v>12792287</v>
      </c>
      <c r="B7451" t="s">
        <v>5179</v>
      </c>
      <c r="C7451">
        <v>49888</v>
      </c>
      <c r="D7451" t="s">
        <v>17</v>
      </c>
      <c r="E7451" t="s">
        <v>157</v>
      </c>
      <c r="F7451" t="s">
        <v>158</v>
      </c>
      <c r="G7451" t="s">
        <v>800</v>
      </c>
      <c r="H7451">
        <v>2015</v>
      </c>
      <c r="I7451">
        <v>148563</v>
      </c>
      <c r="J7451" t="s">
        <v>21</v>
      </c>
      <c r="K7451" t="s">
        <v>22</v>
      </c>
      <c r="L7451" t="s">
        <v>31</v>
      </c>
      <c r="M7451" t="s">
        <v>24</v>
      </c>
      <c r="N7451">
        <v>2982</v>
      </c>
      <c r="O7451" t="s">
        <v>25</v>
      </c>
      <c r="P7451">
        <v>7</v>
      </c>
      <c r="Q7451">
        <f t="shared" si="232"/>
        <v>9</v>
      </c>
      <c r="R7451" t="str">
        <f t="shared" si="233"/>
        <v>Luxury</v>
      </c>
    </row>
    <row r="7452" spans="1:18" x14ac:dyDescent="0.35">
      <c r="A7452">
        <v>12792288</v>
      </c>
      <c r="B7452" t="s">
        <v>9082</v>
      </c>
      <c r="C7452">
        <v>16990</v>
      </c>
      <c r="D7452" t="s">
        <v>49</v>
      </c>
      <c r="E7452" t="s">
        <v>50</v>
      </c>
      <c r="F7452" t="s">
        <v>4785</v>
      </c>
      <c r="G7452" t="s">
        <v>4432</v>
      </c>
      <c r="H7452">
        <v>2014</v>
      </c>
      <c r="I7452">
        <v>177773</v>
      </c>
      <c r="J7452" t="s">
        <v>21</v>
      </c>
      <c r="K7452" t="s">
        <v>22</v>
      </c>
      <c r="L7452" t="s">
        <v>31</v>
      </c>
      <c r="M7452" t="s">
        <v>24</v>
      </c>
      <c r="N7452">
        <v>1995</v>
      </c>
      <c r="O7452" t="s">
        <v>47</v>
      </c>
      <c r="P7452">
        <v>5</v>
      </c>
      <c r="Q7452">
        <f t="shared" si="232"/>
        <v>10</v>
      </c>
      <c r="R7452" t="str">
        <f t="shared" si="233"/>
        <v>Mid-range</v>
      </c>
    </row>
    <row r="7453" spans="1:18" x14ac:dyDescent="0.35">
      <c r="A7453">
        <v>12792293</v>
      </c>
      <c r="B7453" t="s">
        <v>6839</v>
      </c>
      <c r="C7453">
        <v>24990</v>
      </c>
      <c r="D7453" t="s">
        <v>165</v>
      </c>
      <c r="E7453" t="s">
        <v>166</v>
      </c>
      <c r="F7453" t="s">
        <v>1513</v>
      </c>
      <c r="G7453" t="s">
        <v>168</v>
      </c>
      <c r="H7453">
        <v>2015</v>
      </c>
      <c r="I7453">
        <v>167812</v>
      </c>
      <c r="J7453" t="s">
        <v>169</v>
      </c>
      <c r="K7453" t="s">
        <v>81</v>
      </c>
      <c r="L7453" t="s">
        <v>31</v>
      </c>
      <c r="M7453" t="s">
        <v>24</v>
      </c>
      <c r="N7453">
        <v>2477</v>
      </c>
      <c r="O7453" t="s">
        <v>69</v>
      </c>
      <c r="P7453">
        <v>5</v>
      </c>
      <c r="Q7453">
        <f t="shared" si="232"/>
        <v>9</v>
      </c>
      <c r="R7453" t="str">
        <f t="shared" si="233"/>
        <v>Mid-range</v>
      </c>
    </row>
    <row r="7454" spans="1:18" x14ac:dyDescent="0.35">
      <c r="A7454">
        <v>12792294</v>
      </c>
      <c r="B7454" t="s">
        <v>3736</v>
      </c>
      <c r="C7454">
        <v>41990</v>
      </c>
      <c r="D7454" t="s">
        <v>42</v>
      </c>
      <c r="E7454" t="s">
        <v>1045</v>
      </c>
      <c r="F7454" t="s">
        <v>28</v>
      </c>
      <c r="G7454" t="s">
        <v>3737</v>
      </c>
      <c r="H7454">
        <v>2016</v>
      </c>
      <c r="I7454">
        <v>101291</v>
      </c>
      <c r="J7454" t="s">
        <v>63</v>
      </c>
      <c r="K7454" t="s">
        <v>22</v>
      </c>
      <c r="L7454" t="s">
        <v>64</v>
      </c>
      <c r="M7454" t="s">
        <v>24</v>
      </c>
      <c r="N7454">
        <v>6200</v>
      </c>
      <c r="O7454" t="s">
        <v>116</v>
      </c>
      <c r="P7454">
        <v>5</v>
      </c>
      <c r="Q7454">
        <f t="shared" si="232"/>
        <v>8</v>
      </c>
      <c r="R7454" t="str">
        <f t="shared" si="233"/>
        <v>Luxury</v>
      </c>
    </row>
    <row r="7455" spans="1:18" x14ac:dyDescent="0.35">
      <c r="A7455">
        <v>12792303</v>
      </c>
      <c r="B7455" t="s">
        <v>9083</v>
      </c>
      <c r="C7455">
        <v>8950</v>
      </c>
      <c r="D7455" t="s">
        <v>49</v>
      </c>
      <c r="E7455" t="s">
        <v>724</v>
      </c>
      <c r="F7455" t="s">
        <v>296</v>
      </c>
      <c r="G7455" t="s">
        <v>3269</v>
      </c>
      <c r="H7455">
        <v>2007</v>
      </c>
      <c r="I7455">
        <v>308729</v>
      </c>
      <c r="J7455" t="s">
        <v>21</v>
      </c>
      <c r="K7455" t="s">
        <v>81</v>
      </c>
      <c r="L7455" t="s">
        <v>31</v>
      </c>
      <c r="M7455" t="s">
        <v>24</v>
      </c>
      <c r="N7455">
        <v>2488</v>
      </c>
      <c r="O7455" t="s">
        <v>25</v>
      </c>
      <c r="P7455">
        <v>7</v>
      </c>
      <c r="Q7455">
        <f t="shared" si="232"/>
        <v>17</v>
      </c>
      <c r="R7455" t="str">
        <f t="shared" si="233"/>
        <v>Budget</v>
      </c>
    </row>
    <row r="7456" spans="1:18" x14ac:dyDescent="0.35">
      <c r="A7456">
        <v>12792337</v>
      </c>
      <c r="B7456" t="s">
        <v>9084</v>
      </c>
      <c r="C7456">
        <v>15705</v>
      </c>
      <c r="D7456" t="s">
        <v>54</v>
      </c>
      <c r="E7456" t="s">
        <v>766</v>
      </c>
      <c r="F7456" t="s">
        <v>696</v>
      </c>
      <c r="G7456" t="s">
        <v>1414</v>
      </c>
      <c r="H7456">
        <v>2015</v>
      </c>
      <c r="I7456">
        <v>99563</v>
      </c>
      <c r="J7456" t="s">
        <v>86</v>
      </c>
      <c r="K7456" t="s">
        <v>22</v>
      </c>
      <c r="L7456" t="s">
        <v>23</v>
      </c>
      <c r="M7456" t="s">
        <v>24</v>
      </c>
      <c r="N7456">
        <v>998</v>
      </c>
      <c r="O7456" t="s">
        <v>47</v>
      </c>
      <c r="P7456">
        <v>5</v>
      </c>
      <c r="Q7456">
        <f t="shared" si="232"/>
        <v>9</v>
      </c>
      <c r="R7456" t="str">
        <f t="shared" si="233"/>
        <v>Mid-range</v>
      </c>
    </row>
    <row r="7457" spans="1:18" x14ac:dyDescent="0.35">
      <c r="A7457">
        <v>12792363</v>
      </c>
      <c r="B7457" t="s">
        <v>9085</v>
      </c>
      <c r="C7457">
        <v>17888</v>
      </c>
      <c r="D7457" t="s">
        <v>410</v>
      </c>
      <c r="E7457" t="s">
        <v>710</v>
      </c>
      <c r="F7457" t="s">
        <v>9086</v>
      </c>
      <c r="G7457" t="s">
        <v>6145</v>
      </c>
      <c r="H7457">
        <v>2013</v>
      </c>
      <c r="I7457">
        <v>78805</v>
      </c>
      <c r="J7457" t="s">
        <v>63</v>
      </c>
      <c r="K7457" t="s">
        <v>22</v>
      </c>
      <c r="L7457" t="s">
        <v>64</v>
      </c>
      <c r="M7457" t="s">
        <v>24</v>
      </c>
      <c r="N7457">
        <v>1999</v>
      </c>
      <c r="O7457" t="s">
        <v>33</v>
      </c>
      <c r="P7457">
        <v>5</v>
      </c>
      <c r="Q7457">
        <f t="shared" si="232"/>
        <v>11</v>
      </c>
      <c r="R7457" t="str">
        <f t="shared" si="233"/>
        <v>Mid-range</v>
      </c>
    </row>
    <row r="7458" spans="1:18" x14ac:dyDescent="0.35">
      <c r="A7458">
        <v>12792366</v>
      </c>
      <c r="B7458" t="s">
        <v>9087</v>
      </c>
      <c r="C7458">
        <v>43990</v>
      </c>
      <c r="D7458" t="s">
        <v>27</v>
      </c>
      <c r="E7458" t="s">
        <v>2631</v>
      </c>
      <c r="F7458" t="s">
        <v>6857</v>
      </c>
      <c r="G7458" t="s">
        <v>9088</v>
      </c>
      <c r="H7458">
        <v>2016</v>
      </c>
      <c r="I7458">
        <v>54440</v>
      </c>
      <c r="J7458" t="s">
        <v>393</v>
      </c>
      <c r="K7458" t="s">
        <v>22</v>
      </c>
      <c r="L7458" t="s">
        <v>64</v>
      </c>
      <c r="M7458" t="s">
        <v>24</v>
      </c>
      <c r="N7458">
        <v>1991</v>
      </c>
      <c r="O7458" t="s">
        <v>47</v>
      </c>
      <c r="P7458">
        <v>5</v>
      </c>
      <c r="Q7458">
        <f t="shared" si="232"/>
        <v>8</v>
      </c>
      <c r="R7458" t="str">
        <f t="shared" si="233"/>
        <v>Luxury</v>
      </c>
    </row>
    <row r="7459" spans="1:18" x14ac:dyDescent="0.35">
      <c r="A7459">
        <v>12792409</v>
      </c>
      <c r="B7459" t="s">
        <v>9089</v>
      </c>
      <c r="C7459">
        <v>23990</v>
      </c>
      <c r="D7459" t="s">
        <v>59</v>
      </c>
      <c r="E7459" t="s">
        <v>826</v>
      </c>
      <c r="F7459" t="s">
        <v>604</v>
      </c>
      <c r="G7459" t="s">
        <v>828</v>
      </c>
      <c r="H7459">
        <v>2009</v>
      </c>
      <c r="I7459">
        <v>76967</v>
      </c>
      <c r="J7459" t="s">
        <v>21</v>
      </c>
      <c r="K7459" t="s">
        <v>22</v>
      </c>
      <c r="L7459" t="s">
        <v>31</v>
      </c>
      <c r="M7459" t="s">
        <v>24</v>
      </c>
      <c r="N7459">
        <v>2993</v>
      </c>
      <c r="O7459" t="s">
        <v>151</v>
      </c>
      <c r="P7459">
        <v>5</v>
      </c>
      <c r="Q7459">
        <f t="shared" si="232"/>
        <v>15</v>
      </c>
      <c r="R7459" t="str">
        <f t="shared" si="233"/>
        <v>Mid-range</v>
      </c>
    </row>
    <row r="7460" spans="1:18" x14ac:dyDescent="0.35">
      <c r="A7460">
        <v>12792410</v>
      </c>
      <c r="B7460" t="s">
        <v>9090</v>
      </c>
      <c r="C7460">
        <v>25990</v>
      </c>
      <c r="D7460" t="s">
        <v>27</v>
      </c>
      <c r="E7460" t="s">
        <v>123</v>
      </c>
      <c r="F7460" t="s">
        <v>9091</v>
      </c>
      <c r="G7460" t="s">
        <v>1226</v>
      </c>
      <c r="H7460">
        <v>2015</v>
      </c>
      <c r="I7460">
        <v>120256</v>
      </c>
      <c r="J7460" t="s">
        <v>106</v>
      </c>
      <c r="K7460" t="s">
        <v>22</v>
      </c>
      <c r="L7460" t="s">
        <v>31</v>
      </c>
      <c r="M7460" t="s">
        <v>24</v>
      </c>
      <c r="N7460">
        <v>2143</v>
      </c>
      <c r="O7460" t="s">
        <v>135</v>
      </c>
      <c r="P7460">
        <v>2</v>
      </c>
      <c r="Q7460">
        <f t="shared" si="232"/>
        <v>9</v>
      </c>
      <c r="R7460" t="str">
        <f t="shared" si="233"/>
        <v>Mid-range</v>
      </c>
    </row>
    <row r="7461" spans="1:18" x14ac:dyDescent="0.35">
      <c r="A7461">
        <v>12792417</v>
      </c>
      <c r="B7461" t="s">
        <v>3727</v>
      </c>
      <c r="C7461">
        <v>35490</v>
      </c>
      <c r="D7461" t="s">
        <v>88</v>
      </c>
      <c r="E7461" t="s">
        <v>108</v>
      </c>
      <c r="F7461" t="s">
        <v>109</v>
      </c>
      <c r="G7461" t="s">
        <v>110</v>
      </c>
      <c r="H7461">
        <v>2017</v>
      </c>
      <c r="I7461">
        <v>45874</v>
      </c>
      <c r="J7461" t="s">
        <v>21</v>
      </c>
      <c r="K7461" t="s">
        <v>22</v>
      </c>
      <c r="L7461" t="s">
        <v>31</v>
      </c>
      <c r="M7461" t="s">
        <v>24</v>
      </c>
      <c r="N7461">
        <v>1995</v>
      </c>
      <c r="O7461" t="s">
        <v>47</v>
      </c>
      <c r="P7461">
        <v>5</v>
      </c>
      <c r="Q7461">
        <f t="shared" si="232"/>
        <v>7</v>
      </c>
      <c r="R7461" t="str">
        <f t="shared" si="233"/>
        <v>Mid-range</v>
      </c>
    </row>
    <row r="7462" spans="1:18" x14ac:dyDescent="0.35">
      <c r="A7462">
        <v>12792418</v>
      </c>
      <c r="B7462" t="s">
        <v>9092</v>
      </c>
      <c r="C7462">
        <v>63990</v>
      </c>
      <c r="D7462" t="s">
        <v>127</v>
      </c>
      <c r="E7462" t="s">
        <v>418</v>
      </c>
      <c r="F7462" t="s">
        <v>4371</v>
      </c>
      <c r="G7462" t="s">
        <v>6445</v>
      </c>
      <c r="H7462">
        <v>2020</v>
      </c>
      <c r="I7462">
        <v>9982</v>
      </c>
      <c r="J7462" t="s">
        <v>21</v>
      </c>
      <c r="K7462" t="s">
        <v>22</v>
      </c>
      <c r="L7462" t="s">
        <v>23</v>
      </c>
      <c r="M7462" t="s">
        <v>24</v>
      </c>
      <c r="N7462">
        <v>2488</v>
      </c>
      <c r="O7462" t="s">
        <v>47</v>
      </c>
      <c r="P7462">
        <v>7</v>
      </c>
      <c r="Q7462">
        <f t="shared" si="232"/>
        <v>4</v>
      </c>
      <c r="R7462" t="str">
        <f t="shared" si="233"/>
        <v>Luxury</v>
      </c>
    </row>
    <row r="7463" spans="1:18" x14ac:dyDescent="0.35">
      <c r="A7463">
        <v>12792419</v>
      </c>
      <c r="B7463" t="s">
        <v>1787</v>
      </c>
      <c r="C7463">
        <v>36490</v>
      </c>
      <c r="D7463" t="s">
        <v>54</v>
      </c>
      <c r="E7463" t="s">
        <v>175</v>
      </c>
      <c r="F7463" t="s">
        <v>176</v>
      </c>
      <c r="G7463" t="s">
        <v>207</v>
      </c>
      <c r="H7463">
        <v>2015</v>
      </c>
      <c r="I7463">
        <v>107913</v>
      </c>
      <c r="J7463" t="s">
        <v>338</v>
      </c>
      <c r="K7463" t="s">
        <v>22</v>
      </c>
      <c r="L7463" t="s">
        <v>31</v>
      </c>
      <c r="M7463" t="s">
        <v>24</v>
      </c>
      <c r="N7463">
        <v>3198</v>
      </c>
      <c r="O7463" t="s">
        <v>47</v>
      </c>
      <c r="P7463">
        <v>5</v>
      </c>
      <c r="Q7463">
        <f t="shared" si="232"/>
        <v>9</v>
      </c>
      <c r="R7463" t="str">
        <f t="shared" si="233"/>
        <v>Mid-range</v>
      </c>
    </row>
    <row r="7464" spans="1:18" x14ac:dyDescent="0.35">
      <c r="A7464">
        <v>12792421</v>
      </c>
      <c r="B7464" t="s">
        <v>9093</v>
      </c>
      <c r="C7464">
        <v>40990</v>
      </c>
      <c r="D7464" t="s">
        <v>42</v>
      </c>
      <c r="E7464" t="s">
        <v>179</v>
      </c>
      <c r="F7464" t="s">
        <v>686</v>
      </c>
      <c r="G7464" t="s">
        <v>3428</v>
      </c>
      <c r="H7464">
        <v>2019</v>
      </c>
      <c r="I7464">
        <v>60616</v>
      </c>
      <c r="J7464" t="s">
        <v>205</v>
      </c>
      <c r="K7464" t="s">
        <v>22</v>
      </c>
      <c r="L7464" t="s">
        <v>31</v>
      </c>
      <c r="M7464" t="s">
        <v>24</v>
      </c>
      <c r="N7464">
        <v>2776</v>
      </c>
      <c r="O7464" t="s">
        <v>116</v>
      </c>
      <c r="P7464">
        <v>5</v>
      </c>
      <c r="Q7464">
        <f t="shared" si="232"/>
        <v>5</v>
      </c>
      <c r="R7464" t="str">
        <f t="shared" si="233"/>
        <v>Luxury</v>
      </c>
    </row>
    <row r="7465" spans="1:18" x14ac:dyDescent="0.35">
      <c r="A7465">
        <v>12792426</v>
      </c>
      <c r="B7465" t="s">
        <v>866</v>
      </c>
      <c r="C7465">
        <v>60450</v>
      </c>
      <c r="D7465" t="s">
        <v>127</v>
      </c>
      <c r="E7465" t="s">
        <v>418</v>
      </c>
      <c r="F7465" t="s">
        <v>864</v>
      </c>
      <c r="G7465" t="s">
        <v>420</v>
      </c>
      <c r="H7465">
        <v>2022</v>
      </c>
      <c r="I7465">
        <v>2001</v>
      </c>
      <c r="J7465" t="s">
        <v>21</v>
      </c>
      <c r="K7465" t="s">
        <v>22</v>
      </c>
      <c r="L7465" t="s">
        <v>23</v>
      </c>
      <c r="M7465" t="s">
        <v>247</v>
      </c>
      <c r="N7465">
        <v>2488</v>
      </c>
      <c r="O7465" t="s">
        <v>135</v>
      </c>
      <c r="P7465">
        <v>7</v>
      </c>
      <c r="Q7465">
        <f t="shared" si="232"/>
        <v>2</v>
      </c>
      <c r="R7465" t="str">
        <f t="shared" si="233"/>
        <v>Luxury</v>
      </c>
    </row>
    <row r="7466" spans="1:18" x14ac:dyDescent="0.35">
      <c r="A7466">
        <v>12792430</v>
      </c>
      <c r="B7466" t="s">
        <v>2691</v>
      </c>
      <c r="C7466">
        <v>27999</v>
      </c>
      <c r="D7466" t="s">
        <v>127</v>
      </c>
      <c r="E7466">
        <v>2</v>
      </c>
      <c r="F7466" t="s">
        <v>2692</v>
      </c>
      <c r="G7466" t="s">
        <v>2693</v>
      </c>
      <c r="H7466">
        <v>2022</v>
      </c>
      <c r="I7466">
        <v>2001</v>
      </c>
      <c r="J7466" t="s">
        <v>86</v>
      </c>
      <c r="K7466" t="s">
        <v>22</v>
      </c>
      <c r="L7466" t="s">
        <v>23</v>
      </c>
      <c r="M7466" t="s">
        <v>247</v>
      </c>
      <c r="N7466">
        <v>1496</v>
      </c>
      <c r="O7466" t="s">
        <v>69</v>
      </c>
      <c r="P7466">
        <v>5</v>
      </c>
      <c r="Q7466">
        <f t="shared" si="232"/>
        <v>2</v>
      </c>
      <c r="R7466" t="str">
        <f t="shared" si="233"/>
        <v>Mid-range</v>
      </c>
    </row>
    <row r="7467" spans="1:18" x14ac:dyDescent="0.35">
      <c r="A7467">
        <v>12792431</v>
      </c>
      <c r="B7467" t="s">
        <v>9094</v>
      </c>
      <c r="C7467">
        <v>65999</v>
      </c>
      <c r="D7467" t="s">
        <v>127</v>
      </c>
      <c r="E7467" t="s">
        <v>277</v>
      </c>
      <c r="F7467" t="s">
        <v>916</v>
      </c>
      <c r="G7467" t="s">
        <v>279</v>
      </c>
      <c r="H7467">
        <v>2022</v>
      </c>
      <c r="I7467">
        <v>2001</v>
      </c>
      <c r="J7467" t="s">
        <v>21</v>
      </c>
      <c r="K7467" t="s">
        <v>22</v>
      </c>
      <c r="L7467" t="s">
        <v>31</v>
      </c>
      <c r="M7467" t="s">
        <v>247</v>
      </c>
      <c r="N7467">
        <v>2191</v>
      </c>
      <c r="O7467" t="s">
        <v>135</v>
      </c>
      <c r="P7467">
        <v>7</v>
      </c>
      <c r="Q7467">
        <f t="shared" si="232"/>
        <v>2</v>
      </c>
      <c r="R7467" t="str">
        <f t="shared" si="233"/>
        <v>Luxury</v>
      </c>
    </row>
    <row r="7468" spans="1:18" x14ac:dyDescent="0.35">
      <c r="A7468">
        <v>12792434</v>
      </c>
      <c r="B7468" t="s">
        <v>3066</v>
      </c>
      <c r="C7468">
        <v>39950</v>
      </c>
      <c r="D7468" t="s">
        <v>17</v>
      </c>
      <c r="E7468" t="s">
        <v>1771</v>
      </c>
      <c r="F7468" t="s">
        <v>3067</v>
      </c>
      <c r="G7468" t="s">
        <v>1772</v>
      </c>
      <c r="H7468">
        <v>2016</v>
      </c>
      <c r="I7468">
        <v>172889</v>
      </c>
      <c r="J7468" t="s">
        <v>21</v>
      </c>
      <c r="K7468" t="s">
        <v>22</v>
      </c>
      <c r="L7468" t="s">
        <v>31</v>
      </c>
      <c r="M7468" t="s">
        <v>24</v>
      </c>
      <c r="N7468">
        <v>2753</v>
      </c>
      <c r="O7468" t="s">
        <v>25</v>
      </c>
      <c r="P7468">
        <v>7</v>
      </c>
      <c r="Q7468">
        <f t="shared" si="232"/>
        <v>8</v>
      </c>
      <c r="R7468" t="str">
        <f t="shared" si="233"/>
        <v>Mid-range</v>
      </c>
    </row>
    <row r="7469" spans="1:18" x14ac:dyDescent="0.35">
      <c r="A7469">
        <v>12792435</v>
      </c>
      <c r="B7469" t="s">
        <v>9095</v>
      </c>
      <c r="C7469">
        <v>69990</v>
      </c>
      <c r="D7469" t="s">
        <v>27</v>
      </c>
      <c r="E7469" t="s">
        <v>2742</v>
      </c>
      <c r="F7469" t="s">
        <v>1852</v>
      </c>
      <c r="G7469" t="s">
        <v>3977</v>
      </c>
      <c r="H7469">
        <v>2018</v>
      </c>
      <c r="I7469">
        <v>33270</v>
      </c>
      <c r="J7469" t="s">
        <v>21</v>
      </c>
      <c r="K7469" t="s">
        <v>22</v>
      </c>
      <c r="L7469" t="s">
        <v>31</v>
      </c>
      <c r="M7469" t="s">
        <v>24</v>
      </c>
      <c r="N7469">
        <v>2143</v>
      </c>
      <c r="O7469" t="s">
        <v>116</v>
      </c>
      <c r="P7469">
        <v>5</v>
      </c>
      <c r="Q7469">
        <f t="shared" si="232"/>
        <v>6</v>
      </c>
      <c r="R7469" t="str">
        <f t="shared" si="233"/>
        <v>Luxury</v>
      </c>
    </row>
    <row r="7470" spans="1:18" x14ac:dyDescent="0.35">
      <c r="A7470">
        <v>12792439</v>
      </c>
      <c r="B7470" t="s">
        <v>3686</v>
      </c>
      <c r="C7470">
        <v>25870</v>
      </c>
      <c r="D7470" t="s">
        <v>88</v>
      </c>
      <c r="E7470" t="s">
        <v>98</v>
      </c>
      <c r="F7470" t="s">
        <v>2308</v>
      </c>
      <c r="G7470" t="s">
        <v>2508</v>
      </c>
      <c r="H7470">
        <v>2017</v>
      </c>
      <c r="I7470">
        <v>72781</v>
      </c>
      <c r="J7470" t="s">
        <v>86</v>
      </c>
      <c r="K7470" t="s">
        <v>22</v>
      </c>
      <c r="L7470" t="s">
        <v>23</v>
      </c>
      <c r="M7470" t="s">
        <v>24</v>
      </c>
      <c r="N7470">
        <v>1591</v>
      </c>
      <c r="O7470" t="s">
        <v>25</v>
      </c>
      <c r="P7470">
        <v>5</v>
      </c>
      <c r="Q7470">
        <f t="shared" si="232"/>
        <v>7</v>
      </c>
      <c r="R7470" t="str">
        <f t="shared" si="233"/>
        <v>Mid-range</v>
      </c>
    </row>
    <row r="7471" spans="1:18" x14ac:dyDescent="0.35">
      <c r="A7471">
        <v>12792446</v>
      </c>
      <c r="B7471" t="s">
        <v>9096</v>
      </c>
      <c r="C7471">
        <v>6490</v>
      </c>
      <c r="D7471" t="s">
        <v>42</v>
      </c>
      <c r="E7471" t="s">
        <v>621</v>
      </c>
      <c r="F7471" t="s">
        <v>44</v>
      </c>
      <c r="G7471" t="s">
        <v>2420</v>
      </c>
      <c r="H7471">
        <v>2002</v>
      </c>
      <c r="I7471">
        <v>193608</v>
      </c>
      <c r="J7471" t="s">
        <v>86</v>
      </c>
      <c r="K7471" t="s">
        <v>22</v>
      </c>
      <c r="L7471" t="s">
        <v>23</v>
      </c>
      <c r="M7471" t="s">
        <v>24</v>
      </c>
      <c r="N7471">
        <v>1796</v>
      </c>
      <c r="O7471" t="s">
        <v>116</v>
      </c>
      <c r="P7471">
        <v>5</v>
      </c>
      <c r="Q7471">
        <f t="shared" si="232"/>
        <v>22</v>
      </c>
      <c r="R7471" t="str">
        <f t="shared" si="233"/>
        <v>Budget</v>
      </c>
    </row>
    <row r="7472" spans="1:18" x14ac:dyDescent="0.35">
      <c r="A7472">
        <v>12792474</v>
      </c>
      <c r="B7472" t="s">
        <v>8183</v>
      </c>
      <c r="C7472">
        <v>43990</v>
      </c>
      <c r="D7472" t="s">
        <v>42</v>
      </c>
      <c r="E7472" t="s">
        <v>179</v>
      </c>
      <c r="F7472" t="s">
        <v>798</v>
      </c>
      <c r="G7472" t="s">
        <v>181</v>
      </c>
      <c r="H7472">
        <v>2017</v>
      </c>
      <c r="I7472">
        <v>80102</v>
      </c>
      <c r="J7472" t="s">
        <v>205</v>
      </c>
      <c r="K7472" t="s">
        <v>22</v>
      </c>
      <c r="L7472" t="s">
        <v>31</v>
      </c>
      <c r="M7472" t="s">
        <v>24</v>
      </c>
      <c r="N7472">
        <v>2776</v>
      </c>
      <c r="O7472" t="s">
        <v>135</v>
      </c>
      <c r="P7472">
        <v>5</v>
      </c>
      <c r="Q7472">
        <f t="shared" si="232"/>
        <v>7</v>
      </c>
      <c r="R7472" t="str">
        <f t="shared" si="233"/>
        <v>Luxury</v>
      </c>
    </row>
    <row r="7473" spans="1:18" x14ac:dyDescent="0.35">
      <c r="A7473">
        <v>12792475</v>
      </c>
      <c r="B7473" t="s">
        <v>2886</v>
      </c>
      <c r="C7473">
        <v>34990</v>
      </c>
      <c r="D7473" t="s">
        <v>143</v>
      </c>
      <c r="E7473" t="s">
        <v>1109</v>
      </c>
      <c r="F7473" t="s">
        <v>2775</v>
      </c>
      <c r="G7473" t="s">
        <v>531</v>
      </c>
      <c r="H7473">
        <v>2018</v>
      </c>
      <c r="I7473">
        <v>101430</v>
      </c>
      <c r="J7473" t="s">
        <v>21</v>
      </c>
      <c r="K7473" t="s">
        <v>22</v>
      </c>
      <c r="L7473" t="s">
        <v>23</v>
      </c>
      <c r="M7473" t="s">
        <v>24</v>
      </c>
      <c r="N7473">
        <v>3630</v>
      </c>
      <c r="O7473" t="s">
        <v>135</v>
      </c>
      <c r="P7473">
        <v>5</v>
      </c>
      <c r="Q7473">
        <f t="shared" si="232"/>
        <v>6</v>
      </c>
      <c r="R7473" t="str">
        <f t="shared" si="233"/>
        <v>Mid-range</v>
      </c>
    </row>
    <row r="7474" spans="1:18" x14ac:dyDescent="0.35">
      <c r="A7474">
        <v>12792501</v>
      </c>
      <c r="B7474" t="s">
        <v>9097</v>
      </c>
      <c r="C7474">
        <v>57990</v>
      </c>
      <c r="D7474" t="s">
        <v>17</v>
      </c>
      <c r="E7474" t="s">
        <v>193</v>
      </c>
      <c r="F7474" t="s">
        <v>9098</v>
      </c>
      <c r="G7474" t="s">
        <v>885</v>
      </c>
      <c r="H7474">
        <v>2019</v>
      </c>
      <c r="I7474">
        <v>32092</v>
      </c>
      <c r="J7474" t="s">
        <v>21</v>
      </c>
      <c r="K7474" t="s">
        <v>22</v>
      </c>
      <c r="L7474" t="s">
        <v>23</v>
      </c>
      <c r="M7474" t="s">
        <v>24</v>
      </c>
      <c r="N7474">
        <v>3456</v>
      </c>
      <c r="O7474" t="s">
        <v>1085</v>
      </c>
      <c r="P7474">
        <v>7</v>
      </c>
      <c r="Q7474">
        <f t="shared" si="232"/>
        <v>5</v>
      </c>
      <c r="R7474" t="str">
        <f t="shared" si="233"/>
        <v>Luxury</v>
      </c>
    </row>
    <row r="7475" spans="1:18" x14ac:dyDescent="0.35">
      <c r="A7475">
        <v>12792505</v>
      </c>
      <c r="B7475" t="s">
        <v>8020</v>
      </c>
      <c r="C7475">
        <v>31990</v>
      </c>
      <c r="D7475" t="s">
        <v>88</v>
      </c>
      <c r="E7475" t="s">
        <v>108</v>
      </c>
      <c r="F7475" t="s">
        <v>8021</v>
      </c>
      <c r="G7475" t="s">
        <v>6471</v>
      </c>
      <c r="H7475">
        <v>2019</v>
      </c>
      <c r="I7475">
        <v>33284</v>
      </c>
      <c r="J7475" t="s">
        <v>21</v>
      </c>
      <c r="K7475" t="s">
        <v>22</v>
      </c>
      <c r="L7475" t="s">
        <v>23</v>
      </c>
      <c r="M7475" t="s">
        <v>24</v>
      </c>
      <c r="N7475">
        <v>1999</v>
      </c>
      <c r="O7475" t="s">
        <v>47</v>
      </c>
      <c r="P7475">
        <v>5</v>
      </c>
      <c r="Q7475">
        <f t="shared" si="232"/>
        <v>5</v>
      </c>
      <c r="R7475" t="str">
        <f t="shared" si="233"/>
        <v>Mid-range</v>
      </c>
    </row>
    <row r="7476" spans="1:18" x14ac:dyDescent="0.35">
      <c r="A7476">
        <v>12792510</v>
      </c>
      <c r="B7476" t="s">
        <v>3936</v>
      </c>
      <c r="C7476">
        <v>23490</v>
      </c>
      <c r="D7476" t="s">
        <v>188</v>
      </c>
      <c r="E7476" t="s">
        <v>2963</v>
      </c>
      <c r="F7476" t="s">
        <v>842</v>
      </c>
      <c r="G7476" t="s">
        <v>3937</v>
      </c>
      <c r="H7476">
        <v>2018</v>
      </c>
      <c r="I7476">
        <v>63458</v>
      </c>
      <c r="J7476" t="s">
        <v>63</v>
      </c>
      <c r="K7476" t="s">
        <v>22</v>
      </c>
      <c r="L7476" t="s">
        <v>23</v>
      </c>
      <c r="M7476" t="s">
        <v>24</v>
      </c>
      <c r="N7476">
        <v>2359</v>
      </c>
      <c r="O7476" t="s">
        <v>47</v>
      </c>
      <c r="P7476">
        <v>5</v>
      </c>
      <c r="Q7476">
        <f t="shared" si="232"/>
        <v>6</v>
      </c>
      <c r="R7476" t="str">
        <f t="shared" si="233"/>
        <v>Mid-range</v>
      </c>
    </row>
    <row r="7477" spans="1:18" x14ac:dyDescent="0.35">
      <c r="A7477">
        <v>12792512</v>
      </c>
      <c r="B7477" t="s">
        <v>4703</v>
      </c>
      <c r="C7477">
        <v>44888</v>
      </c>
      <c r="D7477" t="s">
        <v>17</v>
      </c>
      <c r="E7477" t="s">
        <v>258</v>
      </c>
      <c r="F7477" t="s">
        <v>484</v>
      </c>
      <c r="G7477" t="s">
        <v>323</v>
      </c>
      <c r="H7477">
        <v>2016</v>
      </c>
      <c r="I7477">
        <v>103527</v>
      </c>
      <c r="J7477" t="s">
        <v>485</v>
      </c>
      <c r="K7477" t="s">
        <v>81</v>
      </c>
      <c r="L7477" t="s">
        <v>31</v>
      </c>
      <c r="M7477" t="s">
        <v>24</v>
      </c>
      <c r="N7477">
        <v>2753</v>
      </c>
      <c r="O7477" t="s">
        <v>47</v>
      </c>
      <c r="P7477">
        <v>5</v>
      </c>
      <c r="Q7477">
        <f t="shared" si="232"/>
        <v>8</v>
      </c>
      <c r="R7477" t="str">
        <f t="shared" si="233"/>
        <v>Luxury</v>
      </c>
    </row>
    <row r="7478" spans="1:18" x14ac:dyDescent="0.35">
      <c r="A7478">
        <v>12792521</v>
      </c>
      <c r="B7478" t="s">
        <v>2735</v>
      </c>
      <c r="C7478">
        <v>34990</v>
      </c>
      <c r="D7478" t="s">
        <v>102</v>
      </c>
      <c r="E7478" t="s">
        <v>1262</v>
      </c>
      <c r="F7478" t="s">
        <v>1263</v>
      </c>
      <c r="G7478" t="s">
        <v>2736</v>
      </c>
      <c r="H7478">
        <v>2020</v>
      </c>
      <c r="I7478">
        <v>19606</v>
      </c>
      <c r="J7478" t="s">
        <v>21</v>
      </c>
      <c r="K7478" t="s">
        <v>22</v>
      </c>
      <c r="L7478" t="s">
        <v>64</v>
      </c>
      <c r="M7478" t="s">
        <v>24</v>
      </c>
      <c r="N7478">
        <v>999</v>
      </c>
      <c r="O7478" t="s">
        <v>33</v>
      </c>
      <c r="P7478">
        <v>5</v>
      </c>
      <c r="Q7478">
        <f t="shared" si="232"/>
        <v>4</v>
      </c>
      <c r="R7478" t="str">
        <f t="shared" si="233"/>
        <v>Mid-range</v>
      </c>
    </row>
    <row r="7479" spans="1:18" x14ac:dyDescent="0.35">
      <c r="A7479">
        <v>12792529</v>
      </c>
      <c r="B7479" t="s">
        <v>4824</v>
      </c>
      <c r="C7479">
        <v>36995</v>
      </c>
      <c r="D7479" t="s">
        <v>54</v>
      </c>
      <c r="E7479" t="s">
        <v>118</v>
      </c>
      <c r="F7479" t="s">
        <v>1442</v>
      </c>
      <c r="G7479" t="s">
        <v>120</v>
      </c>
      <c r="H7479">
        <v>2008</v>
      </c>
      <c r="I7479">
        <v>131993</v>
      </c>
      <c r="J7479" t="s">
        <v>427</v>
      </c>
      <c r="K7479" t="s">
        <v>22</v>
      </c>
      <c r="L7479" t="s">
        <v>23</v>
      </c>
      <c r="M7479" t="s">
        <v>24</v>
      </c>
      <c r="N7479">
        <v>5408</v>
      </c>
      <c r="O7479" t="s">
        <v>135</v>
      </c>
      <c r="P7479">
        <v>2</v>
      </c>
      <c r="Q7479">
        <f t="shared" si="232"/>
        <v>16</v>
      </c>
      <c r="R7479" t="str">
        <f t="shared" si="233"/>
        <v>Mid-range</v>
      </c>
    </row>
    <row r="7480" spans="1:18" x14ac:dyDescent="0.35">
      <c r="A7480">
        <v>12792531</v>
      </c>
      <c r="B7480" t="s">
        <v>9099</v>
      </c>
      <c r="C7480">
        <v>34888</v>
      </c>
      <c r="D7480" t="s">
        <v>226</v>
      </c>
      <c r="E7480" t="s">
        <v>552</v>
      </c>
      <c r="F7480" t="s">
        <v>553</v>
      </c>
      <c r="G7480" t="s">
        <v>9100</v>
      </c>
      <c r="H7480">
        <v>2018</v>
      </c>
      <c r="I7480">
        <v>37906</v>
      </c>
      <c r="J7480" t="s">
        <v>21</v>
      </c>
      <c r="K7480" t="s">
        <v>22</v>
      </c>
      <c r="L7480" t="s">
        <v>64</v>
      </c>
      <c r="M7480" t="s">
        <v>24</v>
      </c>
      <c r="N7480">
        <v>2488</v>
      </c>
      <c r="O7480" t="s">
        <v>25</v>
      </c>
      <c r="P7480">
        <v>5</v>
      </c>
      <c r="Q7480">
        <f t="shared" si="232"/>
        <v>6</v>
      </c>
      <c r="R7480" t="str">
        <f t="shared" si="233"/>
        <v>Mid-range</v>
      </c>
    </row>
    <row r="7481" spans="1:18" x14ac:dyDescent="0.35">
      <c r="A7481">
        <v>12792533</v>
      </c>
      <c r="B7481" t="s">
        <v>2668</v>
      </c>
      <c r="C7481">
        <v>64999</v>
      </c>
      <c r="D7481" t="s">
        <v>59</v>
      </c>
      <c r="E7481" t="s">
        <v>826</v>
      </c>
      <c r="F7481" t="s">
        <v>604</v>
      </c>
      <c r="G7481" t="s">
        <v>2669</v>
      </c>
      <c r="H7481">
        <v>2017</v>
      </c>
      <c r="I7481">
        <v>57008</v>
      </c>
      <c r="J7481" t="s">
        <v>21</v>
      </c>
      <c r="K7481" t="s">
        <v>22</v>
      </c>
      <c r="L7481" t="s">
        <v>31</v>
      </c>
      <c r="M7481" t="s">
        <v>24</v>
      </c>
      <c r="N7481">
        <v>2993</v>
      </c>
      <c r="O7481" t="s">
        <v>47</v>
      </c>
      <c r="P7481">
        <v>5</v>
      </c>
      <c r="Q7481">
        <f t="shared" si="232"/>
        <v>7</v>
      </c>
      <c r="R7481" t="str">
        <f t="shared" si="233"/>
        <v>Luxury</v>
      </c>
    </row>
    <row r="7482" spans="1:18" x14ac:dyDescent="0.35">
      <c r="A7482">
        <v>12792534</v>
      </c>
      <c r="B7482" t="s">
        <v>9101</v>
      </c>
      <c r="C7482">
        <v>16490</v>
      </c>
      <c r="D7482" t="s">
        <v>165</v>
      </c>
      <c r="E7482" t="s">
        <v>455</v>
      </c>
      <c r="F7482" t="s">
        <v>622</v>
      </c>
      <c r="G7482" t="s">
        <v>8863</v>
      </c>
      <c r="H7482">
        <v>2014</v>
      </c>
      <c r="I7482">
        <v>69556</v>
      </c>
      <c r="J7482" t="s">
        <v>63</v>
      </c>
      <c r="K7482" t="s">
        <v>22</v>
      </c>
      <c r="L7482" t="s">
        <v>23</v>
      </c>
      <c r="M7482" t="s">
        <v>24</v>
      </c>
      <c r="N7482">
        <v>1998</v>
      </c>
      <c r="O7482" t="s">
        <v>47</v>
      </c>
      <c r="P7482">
        <v>5</v>
      </c>
      <c r="Q7482">
        <f t="shared" si="232"/>
        <v>10</v>
      </c>
      <c r="R7482" t="str">
        <f t="shared" si="233"/>
        <v>Mid-range</v>
      </c>
    </row>
    <row r="7483" spans="1:18" x14ac:dyDescent="0.35">
      <c r="A7483">
        <v>12792535</v>
      </c>
      <c r="B7483" t="s">
        <v>3685</v>
      </c>
      <c r="C7483">
        <v>37888</v>
      </c>
      <c r="D7483" t="s">
        <v>328</v>
      </c>
      <c r="E7483" t="s">
        <v>598</v>
      </c>
      <c r="F7483" t="s">
        <v>599</v>
      </c>
      <c r="G7483" t="s">
        <v>600</v>
      </c>
      <c r="H7483">
        <v>2021</v>
      </c>
      <c r="I7483">
        <v>2200</v>
      </c>
      <c r="J7483" t="s">
        <v>21</v>
      </c>
      <c r="K7483" t="s">
        <v>22</v>
      </c>
      <c r="L7483" t="s">
        <v>23</v>
      </c>
      <c r="M7483" t="s">
        <v>24</v>
      </c>
      <c r="N7483">
        <v>1799</v>
      </c>
      <c r="O7483" t="s">
        <v>33</v>
      </c>
      <c r="P7483">
        <v>5</v>
      </c>
      <c r="Q7483">
        <f t="shared" si="232"/>
        <v>3</v>
      </c>
      <c r="R7483" t="str">
        <f t="shared" si="233"/>
        <v>Mid-range</v>
      </c>
    </row>
    <row r="7484" spans="1:18" x14ac:dyDescent="0.35">
      <c r="A7484">
        <v>12792555</v>
      </c>
      <c r="B7484" t="s">
        <v>9102</v>
      </c>
      <c r="C7484">
        <v>4000</v>
      </c>
      <c r="D7484" t="s">
        <v>54</v>
      </c>
      <c r="E7484" t="s">
        <v>766</v>
      </c>
      <c r="F7484" t="s">
        <v>4004</v>
      </c>
      <c r="G7484" t="s">
        <v>6039</v>
      </c>
      <c r="H7484">
        <v>2010</v>
      </c>
      <c r="I7484">
        <v>233475</v>
      </c>
      <c r="J7484" t="s">
        <v>86</v>
      </c>
      <c r="K7484" t="s">
        <v>81</v>
      </c>
      <c r="L7484" t="s">
        <v>23</v>
      </c>
      <c r="M7484" t="s">
        <v>24</v>
      </c>
      <c r="N7484">
        <v>1596</v>
      </c>
      <c r="O7484" t="s">
        <v>135</v>
      </c>
      <c r="P7484">
        <v>5</v>
      </c>
      <c r="Q7484">
        <f t="shared" si="232"/>
        <v>14</v>
      </c>
      <c r="R7484" t="str">
        <f t="shared" si="233"/>
        <v>Budget</v>
      </c>
    </row>
    <row r="7485" spans="1:18" x14ac:dyDescent="0.35">
      <c r="A7485">
        <v>12792559</v>
      </c>
      <c r="B7485" t="s">
        <v>6355</v>
      </c>
      <c r="C7485">
        <v>26950</v>
      </c>
      <c r="D7485" t="s">
        <v>102</v>
      </c>
      <c r="E7485" t="s">
        <v>1212</v>
      </c>
      <c r="F7485" t="s">
        <v>6356</v>
      </c>
      <c r="G7485" t="s">
        <v>6357</v>
      </c>
      <c r="H7485">
        <v>2018</v>
      </c>
      <c r="I7485">
        <v>77077</v>
      </c>
      <c r="J7485" t="s">
        <v>21</v>
      </c>
      <c r="K7485" t="s">
        <v>22</v>
      </c>
      <c r="L7485" t="s">
        <v>64</v>
      </c>
      <c r="M7485" t="s">
        <v>24</v>
      </c>
      <c r="N7485">
        <v>1798</v>
      </c>
      <c r="O7485" t="s">
        <v>47</v>
      </c>
      <c r="P7485">
        <v>5</v>
      </c>
      <c r="Q7485">
        <f t="shared" si="232"/>
        <v>6</v>
      </c>
      <c r="R7485" t="str">
        <f t="shared" si="233"/>
        <v>Mid-range</v>
      </c>
    </row>
    <row r="7486" spans="1:18" x14ac:dyDescent="0.35">
      <c r="A7486">
        <v>12792567</v>
      </c>
      <c r="B7486" t="s">
        <v>9103</v>
      </c>
      <c r="C7486">
        <v>30990</v>
      </c>
      <c r="D7486" t="s">
        <v>54</v>
      </c>
      <c r="E7486" t="s">
        <v>118</v>
      </c>
      <c r="F7486" t="s">
        <v>903</v>
      </c>
      <c r="G7486" t="s">
        <v>120</v>
      </c>
      <c r="H7486">
        <v>2010</v>
      </c>
      <c r="I7486">
        <v>155349</v>
      </c>
      <c r="J7486" t="s">
        <v>427</v>
      </c>
      <c r="K7486" t="s">
        <v>22</v>
      </c>
      <c r="L7486" t="s">
        <v>23</v>
      </c>
      <c r="M7486" t="s">
        <v>24</v>
      </c>
      <c r="N7486">
        <v>3984</v>
      </c>
      <c r="O7486" t="s">
        <v>135</v>
      </c>
      <c r="P7486">
        <v>2</v>
      </c>
      <c r="Q7486">
        <f t="shared" si="232"/>
        <v>14</v>
      </c>
      <c r="R7486" t="str">
        <f t="shared" si="233"/>
        <v>Mid-range</v>
      </c>
    </row>
    <row r="7487" spans="1:18" x14ac:dyDescent="0.35">
      <c r="A7487">
        <v>12792582</v>
      </c>
      <c r="B7487" t="s">
        <v>147</v>
      </c>
      <c r="C7487">
        <v>19800</v>
      </c>
      <c r="D7487" t="s">
        <v>49</v>
      </c>
      <c r="E7487" t="s">
        <v>148</v>
      </c>
      <c r="F7487" t="s">
        <v>149</v>
      </c>
      <c r="G7487" t="s">
        <v>150</v>
      </c>
      <c r="H7487">
        <v>2004</v>
      </c>
      <c r="I7487">
        <v>262228</v>
      </c>
      <c r="J7487" t="s">
        <v>21</v>
      </c>
      <c r="K7487" t="s">
        <v>81</v>
      </c>
      <c r="L7487" t="s">
        <v>31</v>
      </c>
      <c r="M7487" t="s">
        <v>24</v>
      </c>
      <c r="N7487">
        <v>2953</v>
      </c>
      <c r="O7487" t="s">
        <v>116</v>
      </c>
      <c r="P7487">
        <v>7</v>
      </c>
      <c r="Q7487">
        <f t="shared" si="232"/>
        <v>20</v>
      </c>
      <c r="R7487" t="str">
        <f t="shared" si="233"/>
        <v>Mid-range</v>
      </c>
    </row>
    <row r="7488" spans="1:18" x14ac:dyDescent="0.35">
      <c r="A7488">
        <v>12792630</v>
      </c>
      <c r="B7488" t="s">
        <v>4410</v>
      </c>
      <c r="C7488">
        <v>19999</v>
      </c>
      <c r="D7488" t="s">
        <v>188</v>
      </c>
      <c r="E7488" t="s">
        <v>189</v>
      </c>
      <c r="F7488" t="s">
        <v>190</v>
      </c>
      <c r="G7488" t="s">
        <v>2449</v>
      </c>
      <c r="H7488">
        <v>2017</v>
      </c>
      <c r="I7488">
        <v>143169</v>
      </c>
      <c r="J7488" t="s">
        <v>21</v>
      </c>
      <c r="K7488" t="s">
        <v>22</v>
      </c>
      <c r="L7488" t="s">
        <v>23</v>
      </c>
      <c r="M7488" t="s">
        <v>24</v>
      </c>
      <c r="N7488">
        <v>1999</v>
      </c>
      <c r="O7488" t="s">
        <v>116</v>
      </c>
      <c r="P7488">
        <v>5</v>
      </c>
      <c r="Q7488">
        <f t="shared" si="232"/>
        <v>7</v>
      </c>
      <c r="R7488" t="str">
        <f t="shared" si="233"/>
        <v>Mid-range</v>
      </c>
    </row>
    <row r="7489" spans="1:18" x14ac:dyDescent="0.35">
      <c r="A7489">
        <v>12792632</v>
      </c>
      <c r="B7489" t="s">
        <v>7700</v>
      </c>
      <c r="C7489">
        <v>46888</v>
      </c>
      <c r="D7489" t="s">
        <v>17</v>
      </c>
      <c r="E7489" t="s">
        <v>153</v>
      </c>
      <c r="F7489" t="s">
        <v>1279</v>
      </c>
      <c r="G7489" t="s">
        <v>539</v>
      </c>
      <c r="H7489">
        <v>2019</v>
      </c>
      <c r="I7489">
        <v>59511</v>
      </c>
      <c r="J7489" t="s">
        <v>21</v>
      </c>
      <c r="K7489" t="s">
        <v>22</v>
      </c>
      <c r="L7489" t="s">
        <v>540</v>
      </c>
      <c r="M7489" t="s">
        <v>24</v>
      </c>
      <c r="N7489">
        <v>2487</v>
      </c>
      <c r="O7489" t="s">
        <v>116</v>
      </c>
      <c r="P7489">
        <v>5</v>
      </c>
      <c r="Q7489">
        <f t="shared" si="232"/>
        <v>5</v>
      </c>
      <c r="R7489" t="str">
        <f t="shared" si="233"/>
        <v>Luxury</v>
      </c>
    </row>
    <row r="7490" spans="1:18" x14ac:dyDescent="0.35">
      <c r="A7490">
        <v>12792634</v>
      </c>
      <c r="B7490" t="s">
        <v>1471</v>
      </c>
      <c r="C7490">
        <v>65999</v>
      </c>
      <c r="D7490" t="s">
        <v>54</v>
      </c>
      <c r="E7490" t="s">
        <v>118</v>
      </c>
      <c r="F7490" t="s">
        <v>1442</v>
      </c>
      <c r="G7490" t="s">
        <v>349</v>
      </c>
      <c r="H7490">
        <v>2015</v>
      </c>
      <c r="I7490">
        <v>15299</v>
      </c>
      <c r="J7490" t="s">
        <v>63</v>
      </c>
      <c r="K7490" t="s">
        <v>22</v>
      </c>
      <c r="L7490" t="s">
        <v>23</v>
      </c>
      <c r="M7490" t="s">
        <v>24</v>
      </c>
      <c r="N7490">
        <v>4950</v>
      </c>
      <c r="O7490" t="s">
        <v>25</v>
      </c>
      <c r="P7490">
        <v>5</v>
      </c>
      <c r="Q7490">
        <f t="shared" si="232"/>
        <v>9</v>
      </c>
      <c r="R7490" t="str">
        <f t="shared" si="233"/>
        <v>Luxury</v>
      </c>
    </row>
    <row r="7491" spans="1:18" x14ac:dyDescent="0.35">
      <c r="A7491">
        <v>12792635</v>
      </c>
      <c r="B7491" t="s">
        <v>6426</v>
      </c>
      <c r="C7491">
        <v>17888</v>
      </c>
      <c r="D7491" t="s">
        <v>88</v>
      </c>
      <c r="E7491" t="s">
        <v>1335</v>
      </c>
      <c r="F7491" t="s">
        <v>1821</v>
      </c>
      <c r="G7491" t="s">
        <v>6427</v>
      </c>
      <c r="H7491">
        <v>2013</v>
      </c>
      <c r="I7491">
        <v>157608</v>
      </c>
      <c r="J7491" t="s">
        <v>21</v>
      </c>
      <c r="K7491" t="s">
        <v>22</v>
      </c>
      <c r="L7491" t="s">
        <v>23</v>
      </c>
      <c r="M7491" t="s">
        <v>24</v>
      </c>
      <c r="N7491">
        <v>1998</v>
      </c>
      <c r="O7491" t="s">
        <v>135</v>
      </c>
      <c r="P7491">
        <v>5</v>
      </c>
      <c r="Q7491">
        <f t="shared" ref="Q7491:Q7554" si="234">2024-H7491</f>
        <v>11</v>
      </c>
      <c r="R7491" t="str">
        <f t="shared" ref="R7491:R7554" si="235">IF(C7491&lt;=10000,"Budget",IF(C7491&lt;=40000,"Mid-range","Luxury"))</f>
        <v>Mid-range</v>
      </c>
    </row>
    <row r="7492" spans="1:18" x14ac:dyDescent="0.35">
      <c r="A7492">
        <v>12792645</v>
      </c>
      <c r="B7492" t="s">
        <v>9104</v>
      </c>
      <c r="C7492">
        <v>57990</v>
      </c>
      <c r="D7492" t="s">
        <v>410</v>
      </c>
      <c r="E7492" t="s">
        <v>411</v>
      </c>
      <c r="F7492" t="s">
        <v>412</v>
      </c>
      <c r="G7492" t="s">
        <v>9105</v>
      </c>
      <c r="H7492">
        <v>2020</v>
      </c>
      <c r="I7492">
        <v>32000</v>
      </c>
      <c r="J7492" t="s">
        <v>21</v>
      </c>
      <c r="K7492" t="s">
        <v>22</v>
      </c>
      <c r="L7492" t="s">
        <v>64</v>
      </c>
      <c r="M7492" t="s">
        <v>24</v>
      </c>
      <c r="N7492">
        <v>1969</v>
      </c>
      <c r="O7492" t="s">
        <v>25</v>
      </c>
      <c r="P7492">
        <v>5</v>
      </c>
      <c r="Q7492">
        <f t="shared" si="234"/>
        <v>4</v>
      </c>
      <c r="R7492" t="str">
        <f t="shared" si="235"/>
        <v>Luxury</v>
      </c>
    </row>
    <row r="7493" spans="1:18" x14ac:dyDescent="0.35">
      <c r="A7493">
        <v>12792656</v>
      </c>
      <c r="B7493" t="s">
        <v>6177</v>
      </c>
      <c r="C7493">
        <v>39990</v>
      </c>
      <c r="D7493" t="s">
        <v>17</v>
      </c>
      <c r="E7493" t="s">
        <v>905</v>
      </c>
      <c r="F7493" t="s">
        <v>1930</v>
      </c>
      <c r="G7493" t="s">
        <v>6178</v>
      </c>
      <c r="H7493">
        <v>2017</v>
      </c>
      <c r="I7493">
        <v>26198</v>
      </c>
      <c r="J7493" t="s">
        <v>106</v>
      </c>
      <c r="K7493" t="s">
        <v>22</v>
      </c>
      <c r="L7493" t="s">
        <v>23</v>
      </c>
      <c r="M7493" t="s">
        <v>24</v>
      </c>
      <c r="N7493">
        <v>2694</v>
      </c>
      <c r="O7493" t="s">
        <v>47</v>
      </c>
      <c r="P7493">
        <v>2</v>
      </c>
      <c r="Q7493">
        <f t="shared" si="234"/>
        <v>7</v>
      </c>
      <c r="R7493" t="str">
        <f t="shared" si="235"/>
        <v>Mid-range</v>
      </c>
    </row>
    <row r="7494" spans="1:18" x14ac:dyDescent="0.35">
      <c r="A7494">
        <v>12792657</v>
      </c>
      <c r="B7494" t="s">
        <v>9106</v>
      </c>
      <c r="C7494">
        <v>25490</v>
      </c>
      <c r="D7494" t="s">
        <v>42</v>
      </c>
      <c r="E7494" t="s">
        <v>71</v>
      </c>
      <c r="F7494" t="s">
        <v>139</v>
      </c>
      <c r="G7494" t="s">
        <v>2185</v>
      </c>
      <c r="H7494">
        <v>2017</v>
      </c>
      <c r="I7494">
        <v>45562</v>
      </c>
      <c r="J7494" t="s">
        <v>46</v>
      </c>
      <c r="K7494" t="s">
        <v>22</v>
      </c>
      <c r="L7494" t="s">
        <v>64</v>
      </c>
      <c r="M7494" t="s">
        <v>24</v>
      </c>
      <c r="N7494">
        <v>1998</v>
      </c>
      <c r="O7494" t="s">
        <v>135</v>
      </c>
      <c r="P7494">
        <v>5</v>
      </c>
      <c r="Q7494">
        <f t="shared" si="234"/>
        <v>7</v>
      </c>
      <c r="R7494" t="str">
        <f t="shared" si="235"/>
        <v>Mid-range</v>
      </c>
    </row>
    <row r="7495" spans="1:18" x14ac:dyDescent="0.35">
      <c r="A7495">
        <v>12792676</v>
      </c>
      <c r="B7495" t="s">
        <v>4561</v>
      </c>
      <c r="C7495">
        <v>65990</v>
      </c>
      <c r="D7495" t="s">
        <v>54</v>
      </c>
      <c r="E7495" t="s">
        <v>987</v>
      </c>
      <c r="F7495" t="s">
        <v>988</v>
      </c>
      <c r="G7495" t="s">
        <v>2166</v>
      </c>
      <c r="H7495">
        <v>2018</v>
      </c>
      <c r="I7495">
        <v>51796</v>
      </c>
      <c r="J7495" t="s">
        <v>393</v>
      </c>
      <c r="K7495" t="s">
        <v>22</v>
      </c>
      <c r="L7495" t="s">
        <v>64</v>
      </c>
      <c r="M7495" t="s">
        <v>24</v>
      </c>
      <c r="N7495">
        <v>4950</v>
      </c>
      <c r="O7495" t="s">
        <v>135</v>
      </c>
      <c r="P7495">
        <v>4</v>
      </c>
      <c r="Q7495">
        <f t="shared" si="234"/>
        <v>6</v>
      </c>
      <c r="R7495" t="str">
        <f t="shared" si="235"/>
        <v>Luxury</v>
      </c>
    </row>
    <row r="7496" spans="1:18" x14ac:dyDescent="0.35">
      <c r="A7496">
        <v>12792687</v>
      </c>
      <c r="B7496" t="s">
        <v>649</v>
      </c>
      <c r="C7496">
        <v>36990</v>
      </c>
      <c r="D7496" t="s">
        <v>54</v>
      </c>
      <c r="E7496" t="s">
        <v>175</v>
      </c>
      <c r="F7496" t="s">
        <v>176</v>
      </c>
      <c r="G7496" t="s">
        <v>650</v>
      </c>
      <c r="H7496">
        <v>2018</v>
      </c>
      <c r="I7496">
        <v>158436</v>
      </c>
      <c r="J7496" t="s">
        <v>80</v>
      </c>
      <c r="K7496" t="s">
        <v>22</v>
      </c>
      <c r="L7496" t="s">
        <v>31</v>
      </c>
      <c r="M7496" t="s">
        <v>24</v>
      </c>
      <c r="N7496">
        <v>3198</v>
      </c>
      <c r="O7496" t="s">
        <v>47</v>
      </c>
      <c r="P7496">
        <v>2</v>
      </c>
      <c r="Q7496">
        <f t="shared" si="234"/>
        <v>6</v>
      </c>
      <c r="R7496" t="str">
        <f t="shared" si="235"/>
        <v>Mid-range</v>
      </c>
    </row>
    <row r="7497" spans="1:18" x14ac:dyDescent="0.35">
      <c r="A7497">
        <v>12792698</v>
      </c>
      <c r="B7497" t="s">
        <v>469</v>
      </c>
      <c r="C7497">
        <v>36990</v>
      </c>
      <c r="D7497" t="s">
        <v>165</v>
      </c>
      <c r="E7497" t="s">
        <v>166</v>
      </c>
      <c r="F7497" t="s">
        <v>470</v>
      </c>
      <c r="G7497" t="s">
        <v>471</v>
      </c>
      <c r="H7497">
        <v>2015</v>
      </c>
      <c r="I7497">
        <v>54338</v>
      </c>
      <c r="J7497" t="s">
        <v>338</v>
      </c>
      <c r="K7497" t="s">
        <v>81</v>
      </c>
      <c r="L7497" t="s">
        <v>31</v>
      </c>
      <c r="M7497" t="s">
        <v>24</v>
      </c>
      <c r="N7497">
        <v>2440</v>
      </c>
      <c r="O7497" t="s">
        <v>33</v>
      </c>
      <c r="P7497">
        <v>5</v>
      </c>
      <c r="Q7497">
        <f t="shared" si="234"/>
        <v>9</v>
      </c>
      <c r="R7497" t="str">
        <f t="shared" si="235"/>
        <v>Mid-range</v>
      </c>
    </row>
    <row r="7498" spans="1:18" x14ac:dyDescent="0.35">
      <c r="A7498">
        <v>12792699</v>
      </c>
      <c r="B7498" t="s">
        <v>9107</v>
      </c>
      <c r="C7498">
        <v>24888</v>
      </c>
      <c r="D7498" t="s">
        <v>328</v>
      </c>
      <c r="E7498" t="s">
        <v>329</v>
      </c>
      <c r="F7498" t="s">
        <v>942</v>
      </c>
      <c r="G7498" t="s">
        <v>211</v>
      </c>
      <c r="H7498">
        <v>2017</v>
      </c>
      <c r="I7498">
        <v>41365</v>
      </c>
      <c r="J7498" t="s">
        <v>86</v>
      </c>
      <c r="K7498" t="s">
        <v>22</v>
      </c>
      <c r="L7498" t="s">
        <v>23</v>
      </c>
      <c r="M7498" t="s">
        <v>24</v>
      </c>
      <c r="N7498">
        <v>1799</v>
      </c>
      <c r="O7498" t="s">
        <v>116</v>
      </c>
      <c r="P7498">
        <v>5</v>
      </c>
      <c r="Q7498">
        <f t="shared" si="234"/>
        <v>7</v>
      </c>
      <c r="R7498" t="str">
        <f t="shared" si="235"/>
        <v>Mid-range</v>
      </c>
    </row>
    <row r="7499" spans="1:18" x14ac:dyDescent="0.35">
      <c r="A7499">
        <v>12792716</v>
      </c>
      <c r="B7499" t="s">
        <v>9108</v>
      </c>
      <c r="C7499">
        <v>22800</v>
      </c>
      <c r="D7499" t="s">
        <v>54</v>
      </c>
      <c r="E7499" t="s">
        <v>83</v>
      </c>
      <c r="F7499" t="s">
        <v>696</v>
      </c>
      <c r="G7499" t="s">
        <v>1877</v>
      </c>
      <c r="H7499">
        <v>2015</v>
      </c>
      <c r="I7499">
        <v>61503</v>
      </c>
      <c r="J7499" t="s">
        <v>86</v>
      </c>
      <c r="K7499" t="s">
        <v>22</v>
      </c>
      <c r="L7499" t="s">
        <v>23</v>
      </c>
      <c r="M7499" t="s">
        <v>24</v>
      </c>
      <c r="N7499">
        <v>1498</v>
      </c>
      <c r="O7499" t="s">
        <v>25</v>
      </c>
      <c r="P7499">
        <v>5</v>
      </c>
      <c r="Q7499">
        <f t="shared" si="234"/>
        <v>9</v>
      </c>
      <c r="R7499" t="str">
        <f t="shared" si="235"/>
        <v>Mid-range</v>
      </c>
    </row>
    <row r="7500" spans="1:18" x14ac:dyDescent="0.35">
      <c r="A7500">
        <v>12792718</v>
      </c>
      <c r="B7500" t="s">
        <v>9109</v>
      </c>
      <c r="C7500">
        <v>29988</v>
      </c>
      <c r="D7500" t="s">
        <v>88</v>
      </c>
      <c r="E7500" t="s">
        <v>98</v>
      </c>
      <c r="F7500" t="s">
        <v>2308</v>
      </c>
      <c r="G7500" t="s">
        <v>2936</v>
      </c>
      <c r="H7500">
        <v>2018</v>
      </c>
      <c r="I7500">
        <v>38050</v>
      </c>
      <c r="J7500" t="s">
        <v>86</v>
      </c>
      <c r="K7500" t="s">
        <v>22</v>
      </c>
      <c r="L7500" t="s">
        <v>23</v>
      </c>
      <c r="M7500" t="s">
        <v>24</v>
      </c>
      <c r="N7500">
        <v>1591</v>
      </c>
      <c r="O7500" t="s">
        <v>47</v>
      </c>
      <c r="P7500">
        <v>5</v>
      </c>
      <c r="Q7500">
        <f t="shared" si="234"/>
        <v>6</v>
      </c>
      <c r="R7500" t="str">
        <f t="shared" si="235"/>
        <v>Mid-range</v>
      </c>
    </row>
    <row r="7501" spans="1:18" x14ac:dyDescent="0.35">
      <c r="A7501">
        <v>12792719</v>
      </c>
      <c r="B7501" t="s">
        <v>9110</v>
      </c>
      <c r="C7501">
        <v>35988</v>
      </c>
      <c r="D7501" t="s">
        <v>49</v>
      </c>
      <c r="E7501" t="s">
        <v>50</v>
      </c>
      <c r="F7501" t="s">
        <v>8005</v>
      </c>
      <c r="G7501" t="s">
        <v>52</v>
      </c>
      <c r="H7501">
        <v>2019</v>
      </c>
      <c r="I7501">
        <v>22069</v>
      </c>
      <c r="J7501" t="s">
        <v>21</v>
      </c>
      <c r="K7501" t="s">
        <v>22</v>
      </c>
      <c r="L7501" t="s">
        <v>23</v>
      </c>
      <c r="M7501" t="s">
        <v>24</v>
      </c>
      <c r="N7501">
        <v>2488</v>
      </c>
      <c r="O7501" t="s">
        <v>25</v>
      </c>
      <c r="P7501">
        <v>5</v>
      </c>
      <c r="Q7501">
        <f t="shared" si="234"/>
        <v>5</v>
      </c>
      <c r="R7501" t="str">
        <f t="shared" si="235"/>
        <v>Mid-range</v>
      </c>
    </row>
    <row r="7502" spans="1:18" x14ac:dyDescent="0.35">
      <c r="A7502">
        <v>12792720</v>
      </c>
      <c r="B7502" t="s">
        <v>706</v>
      </c>
      <c r="C7502">
        <v>14995</v>
      </c>
      <c r="D7502" t="s">
        <v>88</v>
      </c>
      <c r="E7502" t="s">
        <v>707</v>
      </c>
      <c r="F7502" t="s">
        <v>90</v>
      </c>
      <c r="G7502" t="s">
        <v>708</v>
      </c>
      <c r="H7502">
        <v>2015</v>
      </c>
      <c r="I7502">
        <v>148377</v>
      </c>
      <c r="J7502" t="s">
        <v>86</v>
      </c>
      <c r="K7502" t="s">
        <v>22</v>
      </c>
      <c r="L7502" t="s">
        <v>23</v>
      </c>
      <c r="M7502" t="s">
        <v>24</v>
      </c>
      <c r="N7502">
        <v>1368</v>
      </c>
      <c r="O7502" t="s">
        <v>47</v>
      </c>
      <c r="P7502">
        <v>5</v>
      </c>
      <c r="Q7502">
        <f t="shared" si="234"/>
        <v>9</v>
      </c>
      <c r="R7502" t="str">
        <f t="shared" si="235"/>
        <v>Mid-range</v>
      </c>
    </row>
    <row r="7503" spans="1:18" x14ac:dyDescent="0.35">
      <c r="A7503">
        <v>12792723</v>
      </c>
      <c r="B7503" t="s">
        <v>1912</v>
      </c>
      <c r="C7503">
        <v>41990</v>
      </c>
      <c r="D7503" t="s">
        <v>54</v>
      </c>
      <c r="E7503" t="s">
        <v>175</v>
      </c>
      <c r="F7503" t="s">
        <v>900</v>
      </c>
      <c r="G7503" t="s">
        <v>177</v>
      </c>
      <c r="H7503">
        <v>2017</v>
      </c>
      <c r="I7503">
        <v>130882</v>
      </c>
      <c r="J7503" t="s">
        <v>2060</v>
      </c>
      <c r="K7503" t="s">
        <v>22</v>
      </c>
      <c r="L7503" t="s">
        <v>31</v>
      </c>
      <c r="M7503" t="s">
        <v>24</v>
      </c>
      <c r="N7503">
        <v>3198</v>
      </c>
      <c r="O7503" t="s">
        <v>47</v>
      </c>
      <c r="P7503">
        <v>4</v>
      </c>
      <c r="Q7503">
        <f t="shared" si="234"/>
        <v>7</v>
      </c>
      <c r="R7503" t="str">
        <f t="shared" si="235"/>
        <v>Luxury</v>
      </c>
    </row>
    <row r="7504" spans="1:18" x14ac:dyDescent="0.35">
      <c r="A7504">
        <v>12792726</v>
      </c>
      <c r="B7504" t="s">
        <v>3187</v>
      </c>
      <c r="C7504">
        <v>15990</v>
      </c>
      <c r="D7504" t="s">
        <v>42</v>
      </c>
      <c r="E7504" t="s">
        <v>71</v>
      </c>
      <c r="F7504" t="s">
        <v>2673</v>
      </c>
      <c r="G7504" t="s">
        <v>1466</v>
      </c>
      <c r="H7504">
        <v>2010</v>
      </c>
      <c r="I7504">
        <v>178808</v>
      </c>
      <c r="J7504" t="s">
        <v>427</v>
      </c>
      <c r="K7504" t="s">
        <v>22</v>
      </c>
      <c r="L7504" t="s">
        <v>23</v>
      </c>
      <c r="M7504" t="s">
        <v>24</v>
      </c>
      <c r="N7504">
        <v>3565</v>
      </c>
      <c r="O7504" t="s">
        <v>47</v>
      </c>
      <c r="P7504">
        <v>2</v>
      </c>
      <c r="Q7504">
        <f t="shared" si="234"/>
        <v>14</v>
      </c>
      <c r="R7504" t="str">
        <f t="shared" si="235"/>
        <v>Mid-range</v>
      </c>
    </row>
    <row r="7505" spans="1:18" x14ac:dyDescent="0.35">
      <c r="A7505">
        <v>12792728</v>
      </c>
      <c r="B7505" t="s">
        <v>9111</v>
      </c>
      <c r="C7505">
        <v>38998</v>
      </c>
      <c r="D7505" t="s">
        <v>49</v>
      </c>
      <c r="E7505" t="s">
        <v>234</v>
      </c>
      <c r="F7505" t="s">
        <v>149</v>
      </c>
      <c r="G7505" t="s">
        <v>243</v>
      </c>
      <c r="H7505">
        <v>2016</v>
      </c>
      <c r="I7505">
        <v>121109</v>
      </c>
      <c r="J7505" t="s">
        <v>338</v>
      </c>
      <c r="K7505" t="s">
        <v>22</v>
      </c>
      <c r="L7505" t="s">
        <v>31</v>
      </c>
      <c r="M7505" t="s">
        <v>24</v>
      </c>
      <c r="N7505">
        <v>2298</v>
      </c>
      <c r="O7505" t="s">
        <v>33</v>
      </c>
      <c r="P7505">
        <v>5</v>
      </c>
      <c r="Q7505">
        <f t="shared" si="234"/>
        <v>8</v>
      </c>
      <c r="R7505" t="str">
        <f t="shared" si="235"/>
        <v>Mid-range</v>
      </c>
    </row>
    <row r="7506" spans="1:18" x14ac:dyDescent="0.35">
      <c r="A7506">
        <v>12792745</v>
      </c>
      <c r="B7506" t="s">
        <v>4829</v>
      </c>
      <c r="C7506">
        <v>33990</v>
      </c>
      <c r="D7506" t="s">
        <v>49</v>
      </c>
      <c r="E7506" t="s">
        <v>234</v>
      </c>
      <c r="F7506" t="s">
        <v>149</v>
      </c>
      <c r="G7506" t="s">
        <v>243</v>
      </c>
      <c r="H7506">
        <v>2015</v>
      </c>
      <c r="I7506">
        <v>130285</v>
      </c>
      <c r="J7506" t="s">
        <v>338</v>
      </c>
      <c r="K7506" t="s">
        <v>22</v>
      </c>
      <c r="L7506" t="s">
        <v>31</v>
      </c>
      <c r="M7506" t="s">
        <v>24</v>
      </c>
      <c r="N7506">
        <v>2298</v>
      </c>
      <c r="O7506" t="s">
        <v>47</v>
      </c>
      <c r="P7506">
        <v>5</v>
      </c>
      <c r="Q7506">
        <f t="shared" si="234"/>
        <v>9</v>
      </c>
      <c r="R7506" t="str">
        <f t="shared" si="235"/>
        <v>Mid-range</v>
      </c>
    </row>
    <row r="7507" spans="1:18" x14ac:dyDescent="0.35">
      <c r="A7507">
        <v>12792751</v>
      </c>
      <c r="B7507" t="s">
        <v>9112</v>
      </c>
      <c r="C7507">
        <v>29990</v>
      </c>
      <c r="D7507" t="s">
        <v>328</v>
      </c>
      <c r="E7507" t="s">
        <v>734</v>
      </c>
      <c r="F7507" t="s">
        <v>4430</v>
      </c>
      <c r="G7507" t="s">
        <v>943</v>
      </c>
      <c r="H7507">
        <v>2018</v>
      </c>
      <c r="I7507">
        <v>58522</v>
      </c>
      <c r="J7507" t="s">
        <v>21</v>
      </c>
      <c r="K7507" t="s">
        <v>22</v>
      </c>
      <c r="L7507" t="s">
        <v>23</v>
      </c>
      <c r="M7507" t="s">
        <v>24</v>
      </c>
      <c r="N7507">
        <v>1997</v>
      </c>
      <c r="O7507" t="s">
        <v>135</v>
      </c>
      <c r="P7507">
        <v>5</v>
      </c>
      <c r="Q7507">
        <f t="shared" si="234"/>
        <v>6</v>
      </c>
      <c r="R7507" t="str">
        <f t="shared" si="235"/>
        <v>Mid-range</v>
      </c>
    </row>
    <row r="7508" spans="1:18" x14ac:dyDescent="0.35">
      <c r="A7508">
        <v>12792752</v>
      </c>
      <c r="B7508" t="s">
        <v>5647</v>
      </c>
      <c r="C7508">
        <v>24990</v>
      </c>
      <c r="D7508" t="s">
        <v>88</v>
      </c>
      <c r="E7508" t="s">
        <v>98</v>
      </c>
      <c r="F7508" t="s">
        <v>887</v>
      </c>
      <c r="G7508" t="s">
        <v>5648</v>
      </c>
      <c r="H7508">
        <v>2020</v>
      </c>
      <c r="I7508">
        <v>27797</v>
      </c>
      <c r="J7508" t="s">
        <v>86</v>
      </c>
      <c r="K7508" t="s">
        <v>22</v>
      </c>
      <c r="L7508" t="s">
        <v>23</v>
      </c>
      <c r="M7508" t="s">
        <v>24</v>
      </c>
      <c r="N7508">
        <v>1999</v>
      </c>
      <c r="O7508" t="s">
        <v>47</v>
      </c>
      <c r="P7508">
        <v>5</v>
      </c>
      <c r="Q7508">
        <f t="shared" si="234"/>
        <v>4</v>
      </c>
      <c r="R7508" t="str">
        <f t="shared" si="235"/>
        <v>Mid-range</v>
      </c>
    </row>
    <row r="7509" spans="1:18" x14ac:dyDescent="0.35">
      <c r="A7509">
        <v>12792759</v>
      </c>
      <c r="B7509" t="s">
        <v>1638</v>
      </c>
      <c r="C7509">
        <v>39990</v>
      </c>
      <c r="D7509" t="s">
        <v>143</v>
      </c>
      <c r="E7509" t="s">
        <v>144</v>
      </c>
      <c r="F7509" t="s">
        <v>1639</v>
      </c>
      <c r="G7509" t="s">
        <v>943</v>
      </c>
      <c r="H7509">
        <v>2019</v>
      </c>
      <c r="I7509">
        <v>46725</v>
      </c>
      <c r="J7509" t="s">
        <v>21</v>
      </c>
      <c r="K7509" t="s">
        <v>22</v>
      </c>
      <c r="L7509" t="s">
        <v>23</v>
      </c>
      <c r="M7509" t="s">
        <v>24</v>
      </c>
      <c r="N7509">
        <v>2498</v>
      </c>
      <c r="O7509" t="s">
        <v>47</v>
      </c>
      <c r="P7509">
        <v>5</v>
      </c>
      <c r="Q7509">
        <f t="shared" si="234"/>
        <v>5</v>
      </c>
      <c r="R7509" t="str">
        <f t="shared" si="235"/>
        <v>Mid-range</v>
      </c>
    </row>
    <row r="7510" spans="1:18" x14ac:dyDescent="0.35">
      <c r="A7510">
        <v>12792784</v>
      </c>
      <c r="B7510" t="s">
        <v>6922</v>
      </c>
      <c r="C7510">
        <v>37990</v>
      </c>
      <c r="D7510" t="s">
        <v>76</v>
      </c>
      <c r="E7510" t="s">
        <v>77</v>
      </c>
      <c r="F7510" t="s">
        <v>4640</v>
      </c>
      <c r="G7510" t="s">
        <v>326</v>
      </c>
      <c r="H7510">
        <v>2017</v>
      </c>
      <c r="I7510">
        <v>163924</v>
      </c>
      <c r="J7510" t="s">
        <v>182</v>
      </c>
      <c r="K7510" t="s">
        <v>22</v>
      </c>
      <c r="L7510" t="s">
        <v>31</v>
      </c>
      <c r="M7510" t="s">
        <v>24</v>
      </c>
      <c r="N7510">
        <v>2999</v>
      </c>
      <c r="O7510" t="s">
        <v>47</v>
      </c>
      <c r="P7510">
        <v>5</v>
      </c>
      <c r="Q7510">
        <f t="shared" si="234"/>
        <v>7</v>
      </c>
      <c r="R7510" t="str">
        <f t="shared" si="235"/>
        <v>Mid-range</v>
      </c>
    </row>
    <row r="7511" spans="1:18" x14ac:dyDescent="0.35">
      <c r="A7511">
        <v>12792787</v>
      </c>
      <c r="B7511" t="s">
        <v>9113</v>
      </c>
      <c r="C7511">
        <v>19888</v>
      </c>
      <c r="D7511" t="s">
        <v>102</v>
      </c>
      <c r="E7511" t="s">
        <v>222</v>
      </c>
      <c r="F7511" t="s">
        <v>1535</v>
      </c>
      <c r="G7511" t="s">
        <v>3618</v>
      </c>
      <c r="H7511">
        <v>2012</v>
      </c>
      <c r="I7511">
        <v>76050</v>
      </c>
      <c r="J7511" t="s">
        <v>86</v>
      </c>
      <c r="K7511" t="s">
        <v>22</v>
      </c>
      <c r="L7511" t="s">
        <v>64</v>
      </c>
      <c r="M7511" t="s">
        <v>24</v>
      </c>
      <c r="N7511">
        <v>1984</v>
      </c>
      <c r="O7511" t="s">
        <v>135</v>
      </c>
      <c r="P7511">
        <v>5</v>
      </c>
      <c r="Q7511">
        <f t="shared" si="234"/>
        <v>12</v>
      </c>
      <c r="R7511" t="str">
        <f t="shared" si="235"/>
        <v>Mid-range</v>
      </c>
    </row>
    <row r="7512" spans="1:18" x14ac:dyDescent="0.35">
      <c r="A7512">
        <v>12792798</v>
      </c>
      <c r="B7512" t="s">
        <v>8533</v>
      </c>
      <c r="C7512">
        <v>12980</v>
      </c>
      <c r="D7512" t="s">
        <v>54</v>
      </c>
      <c r="E7512" t="s">
        <v>55</v>
      </c>
      <c r="F7512" t="s">
        <v>56</v>
      </c>
      <c r="G7512" t="s">
        <v>2157</v>
      </c>
      <c r="H7512">
        <v>2011</v>
      </c>
      <c r="I7512">
        <v>155049</v>
      </c>
      <c r="J7512" t="s">
        <v>21</v>
      </c>
      <c r="K7512" t="s">
        <v>22</v>
      </c>
      <c r="L7512" t="s">
        <v>23</v>
      </c>
      <c r="M7512" t="s">
        <v>24</v>
      </c>
      <c r="N7512">
        <v>3984</v>
      </c>
      <c r="O7512" t="s">
        <v>1085</v>
      </c>
      <c r="P7512">
        <v>5</v>
      </c>
      <c r="Q7512">
        <f t="shared" si="234"/>
        <v>13</v>
      </c>
      <c r="R7512" t="str">
        <f t="shared" si="235"/>
        <v>Mid-range</v>
      </c>
    </row>
    <row r="7513" spans="1:18" x14ac:dyDescent="0.35">
      <c r="A7513">
        <v>12792823</v>
      </c>
      <c r="B7513" t="s">
        <v>9114</v>
      </c>
      <c r="C7513">
        <v>19890</v>
      </c>
      <c r="D7513" t="s">
        <v>679</v>
      </c>
      <c r="E7513" t="s">
        <v>2179</v>
      </c>
      <c r="F7513" t="s">
        <v>9115</v>
      </c>
      <c r="G7513" t="s">
        <v>9116</v>
      </c>
      <c r="H7513">
        <v>2010</v>
      </c>
      <c r="I7513">
        <v>46265</v>
      </c>
      <c r="J7513" t="s">
        <v>86</v>
      </c>
      <c r="K7513" t="s">
        <v>81</v>
      </c>
      <c r="L7513" t="s">
        <v>31</v>
      </c>
      <c r="M7513" t="s">
        <v>24</v>
      </c>
      <c r="N7513">
        <v>1560</v>
      </c>
      <c r="O7513" t="s">
        <v>135</v>
      </c>
      <c r="P7513">
        <v>4</v>
      </c>
      <c r="Q7513">
        <f t="shared" si="234"/>
        <v>14</v>
      </c>
      <c r="R7513" t="str">
        <f t="shared" si="235"/>
        <v>Mid-range</v>
      </c>
    </row>
    <row r="7514" spans="1:18" x14ac:dyDescent="0.35">
      <c r="A7514">
        <v>12792834</v>
      </c>
      <c r="B7514" t="s">
        <v>7726</v>
      </c>
      <c r="C7514">
        <v>24990</v>
      </c>
      <c r="D7514" t="s">
        <v>88</v>
      </c>
      <c r="E7514" t="s">
        <v>108</v>
      </c>
      <c r="F7514" t="s">
        <v>7727</v>
      </c>
      <c r="G7514" t="s">
        <v>4718</v>
      </c>
      <c r="H7514">
        <v>2017</v>
      </c>
      <c r="I7514">
        <v>125838</v>
      </c>
      <c r="J7514" t="s">
        <v>21</v>
      </c>
      <c r="K7514" t="s">
        <v>22</v>
      </c>
      <c r="L7514" t="s">
        <v>31</v>
      </c>
      <c r="M7514" t="s">
        <v>24</v>
      </c>
      <c r="N7514">
        <v>1995</v>
      </c>
      <c r="O7514" t="s">
        <v>47</v>
      </c>
      <c r="P7514">
        <v>5</v>
      </c>
      <c r="Q7514">
        <f t="shared" si="234"/>
        <v>7</v>
      </c>
      <c r="R7514" t="str">
        <f t="shared" si="235"/>
        <v>Mid-range</v>
      </c>
    </row>
    <row r="7515" spans="1:18" x14ac:dyDescent="0.35">
      <c r="A7515">
        <v>12792844</v>
      </c>
      <c r="B7515" t="s">
        <v>9117</v>
      </c>
      <c r="C7515">
        <v>29900</v>
      </c>
      <c r="D7515" t="s">
        <v>59</v>
      </c>
      <c r="E7515" t="s">
        <v>398</v>
      </c>
      <c r="F7515" t="s">
        <v>8483</v>
      </c>
      <c r="G7515" t="s">
        <v>7683</v>
      </c>
      <c r="H7515">
        <v>2014</v>
      </c>
      <c r="I7515">
        <v>127637</v>
      </c>
      <c r="J7515" t="s">
        <v>21</v>
      </c>
      <c r="K7515" t="s">
        <v>22</v>
      </c>
      <c r="L7515" t="s">
        <v>64</v>
      </c>
      <c r="M7515" t="s">
        <v>24</v>
      </c>
      <c r="N7515">
        <v>1997</v>
      </c>
      <c r="O7515" t="s">
        <v>116</v>
      </c>
      <c r="P7515">
        <v>5</v>
      </c>
      <c r="Q7515">
        <f t="shared" si="234"/>
        <v>10</v>
      </c>
      <c r="R7515" t="str">
        <f t="shared" si="235"/>
        <v>Mid-range</v>
      </c>
    </row>
    <row r="7516" spans="1:18" x14ac:dyDescent="0.35">
      <c r="A7516">
        <v>12792845</v>
      </c>
      <c r="B7516" t="s">
        <v>9118</v>
      </c>
      <c r="C7516">
        <v>68900</v>
      </c>
      <c r="D7516" t="s">
        <v>112</v>
      </c>
      <c r="E7516" t="s">
        <v>113</v>
      </c>
      <c r="F7516" t="s">
        <v>114</v>
      </c>
      <c r="G7516" t="s">
        <v>2002</v>
      </c>
      <c r="H7516">
        <v>2016</v>
      </c>
      <c r="I7516">
        <v>29195</v>
      </c>
      <c r="J7516" t="s">
        <v>21</v>
      </c>
      <c r="K7516" t="s">
        <v>22</v>
      </c>
      <c r="L7516" t="s">
        <v>64</v>
      </c>
      <c r="M7516" t="s">
        <v>24</v>
      </c>
      <c r="N7516">
        <v>3456</v>
      </c>
      <c r="O7516" t="s">
        <v>33</v>
      </c>
      <c r="P7516">
        <v>5</v>
      </c>
      <c r="Q7516">
        <f t="shared" si="234"/>
        <v>8</v>
      </c>
      <c r="R7516" t="str">
        <f t="shared" si="235"/>
        <v>Luxury</v>
      </c>
    </row>
    <row r="7517" spans="1:18" x14ac:dyDescent="0.35">
      <c r="A7517">
        <v>12792856</v>
      </c>
      <c r="B7517" t="s">
        <v>1760</v>
      </c>
      <c r="C7517">
        <v>136887</v>
      </c>
      <c r="D7517" t="s">
        <v>17</v>
      </c>
      <c r="E7517" t="s">
        <v>171</v>
      </c>
      <c r="F7517" t="s">
        <v>1761</v>
      </c>
      <c r="G7517" t="s">
        <v>1022</v>
      </c>
      <c r="H7517">
        <v>2022</v>
      </c>
      <c r="I7517">
        <v>377</v>
      </c>
      <c r="J7517" t="s">
        <v>21</v>
      </c>
      <c r="K7517" t="s">
        <v>22</v>
      </c>
      <c r="L7517" t="s">
        <v>31</v>
      </c>
      <c r="M7517" t="s">
        <v>24</v>
      </c>
      <c r="N7517">
        <v>3346</v>
      </c>
      <c r="O7517" t="s">
        <v>47</v>
      </c>
      <c r="P7517">
        <v>7</v>
      </c>
      <c r="Q7517">
        <f t="shared" si="234"/>
        <v>2</v>
      </c>
      <c r="R7517" t="str">
        <f t="shared" si="235"/>
        <v>Luxury</v>
      </c>
    </row>
    <row r="7518" spans="1:18" x14ac:dyDescent="0.35">
      <c r="A7518">
        <v>12792873</v>
      </c>
      <c r="B7518" t="s">
        <v>7900</v>
      </c>
      <c r="C7518">
        <v>21999</v>
      </c>
      <c r="D7518" t="s">
        <v>42</v>
      </c>
      <c r="E7518" t="s">
        <v>71</v>
      </c>
      <c r="F7518" t="s">
        <v>2906</v>
      </c>
      <c r="G7518" t="s">
        <v>441</v>
      </c>
      <c r="H7518">
        <v>2014</v>
      </c>
      <c r="I7518">
        <v>165267</v>
      </c>
      <c r="J7518" t="s">
        <v>46</v>
      </c>
      <c r="K7518" t="s">
        <v>22</v>
      </c>
      <c r="L7518" t="s">
        <v>23</v>
      </c>
      <c r="M7518" t="s">
        <v>24</v>
      </c>
      <c r="N7518">
        <v>3565</v>
      </c>
      <c r="O7518" t="s">
        <v>116</v>
      </c>
      <c r="P7518">
        <v>5</v>
      </c>
      <c r="Q7518">
        <f t="shared" si="234"/>
        <v>10</v>
      </c>
      <c r="R7518" t="str">
        <f t="shared" si="235"/>
        <v>Mid-range</v>
      </c>
    </row>
    <row r="7519" spans="1:18" x14ac:dyDescent="0.35">
      <c r="A7519">
        <v>12792875</v>
      </c>
      <c r="B7519" t="s">
        <v>9119</v>
      </c>
      <c r="C7519">
        <v>6800</v>
      </c>
      <c r="D7519" t="s">
        <v>533</v>
      </c>
      <c r="E7519" t="s">
        <v>9120</v>
      </c>
      <c r="F7519" t="s">
        <v>9121</v>
      </c>
      <c r="G7519" t="s">
        <v>9122</v>
      </c>
      <c r="H7519">
        <v>2007</v>
      </c>
      <c r="I7519">
        <v>213104</v>
      </c>
      <c r="J7519" t="s">
        <v>21</v>
      </c>
      <c r="K7519" t="s">
        <v>81</v>
      </c>
      <c r="L7519" t="s">
        <v>23</v>
      </c>
      <c r="M7519" t="s">
        <v>24</v>
      </c>
      <c r="N7519">
        <v>1328</v>
      </c>
      <c r="O7519" t="s">
        <v>116</v>
      </c>
      <c r="P7519">
        <v>4</v>
      </c>
      <c r="Q7519">
        <f t="shared" si="234"/>
        <v>17</v>
      </c>
      <c r="R7519" t="str">
        <f t="shared" si="235"/>
        <v>Budget</v>
      </c>
    </row>
    <row r="7520" spans="1:18" x14ac:dyDescent="0.35">
      <c r="A7520">
        <v>12792889</v>
      </c>
      <c r="B7520" t="s">
        <v>5156</v>
      </c>
      <c r="C7520">
        <v>23990</v>
      </c>
      <c r="D7520" t="s">
        <v>88</v>
      </c>
      <c r="E7520" t="s">
        <v>98</v>
      </c>
      <c r="F7520" t="s">
        <v>90</v>
      </c>
      <c r="G7520" t="s">
        <v>5157</v>
      </c>
      <c r="H7520">
        <v>2019</v>
      </c>
      <c r="I7520">
        <v>60734</v>
      </c>
      <c r="J7520" t="s">
        <v>86</v>
      </c>
      <c r="K7520" t="s">
        <v>22</v>
      </c>
      <c r="L7520" t="s">
        <v>23</v>
      </c>
      <c r="M7520" t="s">
        <v>24</v>
      </c>
      <c r="N7520">
        <v>1999</v>
      </c>
      <c r="O7520" t="s">
        <v>47</v>
      </c>
      <c r="P7520">
        <v>5</v>
      </c>
      <c r="Q7520">
        <f t="shared" si="234"/>
        <v>5</v>
      </c>
      <c r="R7520" t="str">
        <f t="shared" si="235"/>
        <v>Mid-range</v>
      </c>
    </row>
    <row r="7521" spans="1:18" x14ac:dyDescent="0.35">
      <c r="A7521">
        <v>12792890</v>
      </c>
      <c r="B7521" t="s">
        <v>9123</v>
      </c>
      <c r="C7521">
        <v>42990</v>
      </c>
      <c r="D7521" t="s">
        <v>17</v>
      </c>
      <c r="E7521" t="s">
        <v>153</v>
      </c>
      <c r="F7521" t="s">
        <v>154</v>
      </c>
      <c r="G7521" t="s">
        <v>1884</v>
      </c>
      <c r="H7521">
        <v>2021</v>
      </c>
      <c r="I7521">
        <v>55680</v>
      </c>
      <c r="J7521" t="s">
        <v>21</v>
      </c>
      <c r="K7521" t="s">
        <v>22</v>
      </c>
      <c r="L7521" t="s">
        <v>23</v>
      </c>
      <c r="M7521" t="s">
        <v>24</v>
      </c>
      <c r="N7521">
        <v>1987</v>
      </c>
      <c r="O7521" t="s">
        <v>69</v>
      </c>
      <c r="P7521">
        <v>5</v>
      </c>
      <c r="Q7521">
        <f t="shared" si="234"/>
        <v>3</v>
      </c>
      <c r="R7521" t="str">
        <f t="shared" si="235"/>
        <v>Luxury</v>
      </c>
    </row>
    <row r="7522" spans="1:18" x14ac:dyDescent="0.35">
      <c r="A7522">
        <v>12792891</v>
      </c>
      <c r="B7522" t="s">
        <v>9124</v>
      </c>
      <c r="C7522">
        <v>37990</v>
      </c>
      <c r="D7522" t="s">
        <v>188</v>
      </c>
      <c r="E7522" t="s">
        <v>3294</v>
      </c>
      <c r="F7522" t="s">
        <v>3295</v>
      </c>
      <c r="G7522" t="s">
        <v>7899</v>
      </c>
      <c r="H7522">
        <v>2020</v>
      </c>
      <c r="I7522">
        <v>18535</v>
      </c>
      <c r="J7522" t="s">
        <v>21</v>
      </c>
      <c r="K7522" t="s">
        <v>22</v>
      </c>
      <c r="L7522" t="s">
        <v>23</v>
      </c>
      <c r="M7522" t="s">
        <v>24</v>
      </c>
      <c r="N7522">
        <v>1999</v>
      </c>
      <c r="O7522" t="s">
        <v>69</v>
      </c>
      <c r="P7522">
        <v>5</v>
      </c>
      <c r="Q7522">
        <f t="shared" si="234"/>
        <v>4</v>
      </c>
      <c r="R7522" t="str">
        <f t="shared" si="235"/>
        <v>Mid-range</v>
      </c>
    </row>
    <row r="7523" spans="1:18" x14ac:dyDescent="0.35">
      <c r="A7523">
        <v>12792892</v>
      </c>
      <c r="B7523" t="s">
        <v>9125</v>
      </c>
      <c r="C7523">
        <v>109990</v>
      </c>
      <c r="D7523" t="s">
        <v>17</v>
      </c>
      <c r="E7523" t="s">
        <v>171</v>
      </c>
      <c r="F7523" t="s">
        <v>9126</v>
      </c>
      <c r="G7523" t="s">
        <v>232</v>
      </c>
      <c r="H7523">
        <v>2019</v>
      </c>
      <c r="I7523">
        <v>12740</v>
      </c>
      <c r="J7523" t="s">
        <v>21</v>
      </c>
      <c r="K7523" t="s">
        <v>22</v>
      </c>
      <c r="L7523" t="s">
        <v>31</v>
      </c>
      <c r="M7523" t="s">
        <v>24</v>
      </c>
      <c r="N7523">
        <v>4461</v>
      </c>
      <c r="O7523" t="s">
        <v>47</v>
      </c>
      <c r="P7523">
        <v>8</v>
      </c>
      <c r="Q7523">
        <f t="shared" si="234"/>
        <v>5</v>
      </c>
      <c r="R7523" t="str">
        <f t="shared" si="235"/>
        <v>Luxury</v>
      </c>
    </row>
    <row r="7524" spans="1:18" x14ac:dyDescent="0.35">
      <c r="A7524">
        <v>12792895</v>
      </c>
      <c r="B7524" t="s">
        <v>9127</v>
      </c>
      <c r="C7524">
        <v>51110</v>
      </c>
      <c r="D7524" t="s">
        <v>59</v>
      </c>
      <c r="E7524" t="s">
        <v>1723</v>
      </c>
      <c r="F7524" t="s">
        <v>4769</v>
      </c>
      <c r="G7524" t="s">
        <v>4770</v>
      </c>
      <c r="H7524">
        <v>2020</v>
      </c>
      <c r="I7524">
        <v>22280</v>
      </c>
      <c r="J7524" t="s">
        <v>393</v>
      </c>
      <c r="K7524" t="s">
        <v>22</v>
      </c>
      <c r="L7524" t="s">
        <v>381</v>
      </c>
      <c r="M7524" t="s">
        <v>24</v>
      </c>
      <c r="N7524">
        <v>1998</v>
      </c>
      <c r="O7524" t="s">
        <v>33</v>
      </c>
      <c r="P7524">
        <v>5</v>
      </c>
      <c r="Q7524">
        <f t="shared" si="234"/>
        <v>4</v>
      </c>
      <c r="R7524" t="str">
        <f t="shared" si="235"/>
        <v>Luxury</v>
      </c>
    </row>
    <row r="7525" spans="1:18" x14ac:dyDescent="0.35">
      <c r="A7525">
        <v>12792899</v>
      </c>
      <c r="B7525" t="s">
        <v>4768</v>
      </c>
      <c r="C7525">
        <v>57980</v>
      </c>
      <c r="D7525" t="s">
        <v>59</v>
      </c>
      <c r="E7525" t="s">
        <v>1723</v>
      </c>
      <c r="F7525" t="s">
        <v>4769</v>
      </c>
      <c r="G7525" t="s">
        <v>4770</v>
      </c>
      <c r="H7525">
        <v>2021</v>
      </c>
      <c r="I7525">
        <v>10231</v>
      </c>
      <c r="J7525" t="s">
        <v>393</v>
      </c>
      <c r="K7525" t="s">
        <v>22</v>
      </c>
      <c r="L7525" t="s">
        <v>381</v>
      </c>
      <c r="M7525" t="s">
        <v>24</v>
      </c>
      <c r="N7525">
        <v>1998</v>
      </c>
      <c r="O7525" t="s">
        <v>47</v>
      </c>
      <c r="P7525">
        <v>5</v>
      </c>
      <c r="Q7525">
        <f t="shared" si="234"/>
        <v>3</v>
      </c>
      <c r="R7525" t="str">
        <f t="shared" si="235"/>
        <v>Luxury</v>
      </c>
    </row>
    <row r="7526" spans="1:18" x14ac:dyDescent="0.35">
      <c r="A7526">
        <v>12792929</v>
      </c>
      <c r="B7526" t="s">
        <v>7945</v>
      </c>
      <c r="C7526">
        <v>9990</v>
      </c>
      <c r="D7526" t="s">
        <v>165</v>
      </c>
      <c r="E7526" t="s">
        <v>455</v>
      </c>
      <c r="F7526" t="s">
        <v>456</v>
      </c>
      <c r="G7526" t="s">
        <v>4420</v>
      </c>
      <c r="H7526">
        <v>2013</v>
      </c>
      <c r="I7526">
        <v>219590</v>
      </c>
      <c r="J7526" t="s">
        <v>63</v>
      </c>
      <c r="K7526" t="s">
        <v>81</v>
      </c>
      <c r="L7526" t="s">
        <v>23</v>
      </c>
      <c r="M7526" t="s">
        <v>24</v>
      </c>
      <c r="N7526">
        <v>1998</v>
      </c>
      <c r="O7526" t="s">
        <v>47</v>
      </c>
      <c r="P7526">
        <v>5</v>
      </c>
      <c r="Q7526">
        <f t="shared" si="234"/>
        <v>11</v>
      </c>
      <c r="R7526" t="str">
        <f t="shared" si="235"/>
        <v>Budget</v>
      </c>
    </row>
    <row r="7527" spans="1:18" x14ac:dyDescent="0.35">
      <c r="A7527">
        <v>12792932</v>
      </c>
      <c r="B7527" t="s">
        <v>4054</v>
      </c>
      <c r="C7527">
        <v>5700</v>
      </c>
      <c r="D7527" t="s">
        <v>42</v>
      </c>
      <c r="E7527" t="s">
        <v>43</v>
      </c>
      <c r="F7527" t="s">
        <v>3254</v>
      </c>
      <c r="G7527" t="s">
        <v>4055</v>
      </c>
      <c r="H7527">
        <v>2014</v>
      </c>
      <c r="I7527">
        <v>198000</v>
      </c>
      <c r="J7527" t="s">
        <v>86</v>
      </c>
      <c r="K7527" t="s">
        <v>22</v>
      </c>
      <c r="L7527" t="s">
        <v>23</v>
      </c>
      <c r="M7527" t="s">
        <v>24</v>
      </c>
      <c r="N7527">
        <v>1796</v>
      </c>
      <c r="O7527" t="s">
        <v>33</v>
      </c>
      <c r="P7527">
        <v>5</v>
      </c>
      <c r="Q7527">
        <f t="shared" si="234"/>
        <v>10</v>
      </c>
      <c r="R7527" t="str">
        <f t="shared" si="235"/>
        <v>Budget</v>
      </c>
    </row>
    <row r="7528" spans="1:18" x14ac:dyDescent="0.35">
      <c r="A7528">
        <v>12792933</v>
      </c>
      <c r="B7528" t="s">
        <v>9128</v>
      </c>
      <c r="C7528">
        <v>16500</v>
      </c>
      <c r="D7528" t="s">
        <v>165</v>
      </c>
      <c r="E7528" t="s">
        <v>166</v>
      </c>
      <c r="F7528" t="s">
        <v>1513</v>
      </c>
      <c r="G7528" t="s">
        <v>168</v>
      </c>
      <c r="H7528">
        <v>2014</v>
      </c>
      <c r="I7528">
        <v>297000</v>
      </c>
      <c r="J7528" t="s">
        <v>169</v>
      </c>
      <c r="K7528" t="s">
        <v>81</v>
      </c>
      <c r="L7528" t="s">
        <v>31</v>
      </c>
      <c r="M7528" t="s">
        <v>24</v>
      </c>
      <c r="N7528">
        <v>2477</v>
      </c>
      <c r="O7528" t="s">
        <v>5076</v>
      </c>
      <c r="P7528">
        <v>5</v>
      </c>
      <c r="Q7528">
        <f t="shared" si="234"/>
        <v>10</v>
      </c>
      <c r="R7528" t="str">
        <f t="shared" si="235"/>
        <v>Mid-range</v>
      </c>
    </row>
    <row r="7529" spans="1:18" x14ac:dyDescent="0.35">
      <c r="A7529">
        <v>12792967</v>
      </c>
      <c r="B7529" t="s">
        <v>2059</v>
      </c>
      <c r="C7529">
        <v>39950</v>
      </c>
      <c r="D7529" t="s">
        <v>54</v>
      </c>
      <c r="E7529" t="s">
        <v>175</v>
      </c>
      <c r="F7529" t="s">
        <v>900</v>
      </c>
      <c r="G7529" t="s">
        <v>659</v>
      </c>
      <c r="H7529">
        <v>2015</v>
      </c>
      <c r="I7529">
        <v>117300</v>
      </c>
      <c r="J7529" t="s">
        <v>338</v>
      </c>
      <c r="K7529" t="s">
        <v>22</v>
      </c>
      <c r="L7529" t="s">
        <v>31</v>
      </c>
      <c r="M7529" t="s">
        <v>24</v>
      </c>
      <c r="N7529">
        <v>3198</v>
      </c>
      <c r="O7529" t="s">
        <v>47</v>
      </c>
      <c r="P7529">
        <v>5</v>
      </c>
      <c r="Q7529">
        <f t="shared" si="234"/>
        <v>9</v>
      </c>
      <c r="R7529" t="str">
        <f t="shared" si="235"/>
        <v>Mid-range</v>
      </c>
    </row>
    <row r="7530" spans="1:18" x14ac:dyDescent="0.35">
      <c r="A7530">
        <v>12792977</v>
      </c>
      <c r="B7530" t="s">
        <v>9129</v>
      </c>
      <c r="C7530">
        <v>17995</v>
      </c>
      <c r="D7530" t="s">
        <v>165</v>
      </c>
      <c r="E7530" t="s">
        <v>568</v>
      </c>
      <c r="F7530" t="s">
        <v>569</v>
      </c>
      <c r="G7530" t="s">
        <v>7399</v>
      </c>
      <c r="H7530">
        <v>2013</v>
      </c>
      <c r="I7530">
        <v>118555</v>
      </c>
      <c r="J7530" t="s">
        <v>21</v>
      </c>
      <c r="K7530" t="s">
        <v>22</v>
      </c>
      <c r="L7530" t="s">
        <v>31</v>
      </c>
      <c r="M7530" t="s">
        <v>24</v>
      </c>
      <c r="N7530">
        <v>2268</v>
      </c>
      <c r="O7530" t="s">
        <v>116</v>
      </c>
      <c r="P7530">
        <v>5</v>
      </c>
      <c r="Q7530">
        <f t="shared" si="234"/>
        <v>11</v>
      </c>
      <c r="R7530" t="str">
        <f t="shared" si="235"/>
        <v>Mid-range</v>
      </c>
    </row>
    <row r="7531" spans="1:18" x14ac:dyDescent="0.35">
      <c r="A7531">
        <v>12792990</v>
      </c>
      <c r="B7531" t="s">
        <v>3367</v>
      </c>
      <c r="C7531">
        <v>32999</v>
      </c>
      <c r="D7531" t="s">
        <v>143</v>
      </c>
      <c r="E7531" t="s">
        <v>1496</v>
      </c>
      <c r="F7531" t="s">
        <v>3368</v>
      </c>
      <c r="G7531" t="s">
        <v>211</v>
      </c>
      <c r="H7531">
        <v>2016</v>
      </c>
      <c r="I7531">
        <v>47036</v>
      </c>
      <c r="J7531" t="s">
        <v>21</v>
      </c>
      <c r="K7531" t="s">
        <v>22</v>
      </c>
      <c r="L7531" t="s">
        <v>64</v>
      </c>
      <c r="M7531" t="s">
        <v>24</v>
      </c>
      <c r="N7531">
        <v>1998</v>
      </c>
      <c r="O7531" t="s">
        <v>116</v>
      </c>
      <c r="P7531">
        <v>5</v>
      </c>
      <c r="Q7531">
        <f t="shared" si="234"/>
        <v>8</v>
      </c>
      <c r="R7531" t="str">
        <f t="shared" si="235"/>
        <v>Mid-range</v>
      </c>
    </row>
    <row r="7532" spans="1:18" x14ac:dyDescent="0.35">
      <c r="A7532">
        <v>12792991</v>
      </c>
      <c r="B7532" t="s">
        <v>5810</v>
      </c>
      <c r="C7532">
        <v>54990</v>
      </c>
      <c r="D7532" t="s">
        <v>143</v>
      </c>
      <c r="E7532" t="s">
        <v>1744</v>
      </c>
      <c r="F7532" t="s">
        <v>2343</v>
      </c>
      <c r="G7532" t="s">
        <v>211</v>
      </c>
      <c r="H7532">
        <v>2017</v>
      </c>
      <c r="I7532">
        <v>83011</v>
      </c>
      <c r="J7532" t="s">
        <v>63</v>
      </c>
      <c r="K7532" t="s">
        <v>81</v>
      </c>
      <c r="L7532" t="s">
        <v>64</v>
      </c>
      <c r="M7532" t="s">
        <v>24</v>
      </c>
      <c r="N7532">
        <v>2457</v>
      </c>
      <c r="O7532" t="s">
        <v>47</v>
      </c>
      <c r="P7532">
        <v>5</v>
      </c>
      <c r="Q7532">
        <f t="shared" si="234"/>
        <v>7</v>
      </c>
      <c r="R7532" t="str">
        <f t="shared" si="235"/>
        <v>Luxury</v>
      </c>
    </row>
    <row r="7533" spans="1:18" x14ac:dyDescent="0.35">
      <c r="A7533">
        <v>12792994</v>
      </c>
      <c r="B7533" t="s">
        <v>7696</v>
      </c>
      <c r="C7533">
        <v>45990</v>
      </c>
      <c r="D7533" t="s">
        <v>17</v>
      </c>
      <c r="E7533" t="s">
        <v>258</v>
      </c>
      <c r="F7533" t="s">
        <v>484</v>
      </c>
      <c r="G7533" t="s">
        <v>360</v>
      </c>
      <c r="H7533">
        <v>2017</v>
      </c>
      <c r="I7533">
        <v>149534</v>
      </c>
      <c r="J7533" t="s">
        <v>485</v>
      </c>
      <c r="K7533" t="s">
        <v>22</v>
      </c>
      <c r="L7533" t="s">
        <v>31</v>
      </c>
      <c r="M7533" t="s">
        <v>24</v>
      </c>
      <c r="N7533">
        <v>2753</v>
      </c>
      <c r="O7533" t="s">
        <v>47</v>
      </c>
      <c r="P7533">
        <v>5</v>
      </c>
      <c r="Q7533">
        <f t="shared" si="234"/>
        <v>7</v>
      </c>
      <c r="R7533" t="str">
        <f t="shared" si="235"/>
        <v>Luxury</v>
      </c>
    </row>
    <row r="7534" spans="1:18" x14ac:dyDescent="0.35">
      <c r="A7534">
        <v>12792997</v>
      </c>
      <c r="B7534" t="s">
        <v>9130</v>
      </c>
      <c r="C7534">
        <v>36999</v>
      </c>
      <c r="D7534" t="s">
        <v>112</v>
      </c>
      <c r="E7534" t="s">
        <v>3779</v>
      </c>
      <c r="F7534" t="s">
        <v>114</v>
      </c>
      <c r="G7534" t="s">
        <v>3780</v>
      </c>
      <c r="H7534">
        <v>2016</v>
      </c>
      <c r="I7534">
        <v>45001</v>
      </c>
      <c r="J7534" t="s">
        <v>63</v>
      </c>
      <c r="K7534" t="s">
        <v>22</v>
      </c>
      <c r="L7534" t="s">
        <v>64</v>
      </c>
      <c r="M7534" t="s">
        <v>24</v>
      </c>
      <c r="N7534">
        <v>1998</v>
      </c>
      <c r="O7534" t="s">
        <v>116</v>
      </c>
      <c r="P7534">
        <v>5</v>
      </c>
      <c r="Q7534">
        <f t="shared" si="234"/>
        <v>8</v>
      </c>
      <c r="R7534" t="str">
        <f t="shared" si="235"/>
        <v>Mid-range</v>
      </c>
    </row>
    <row r="7535" spans="1:18" x14ac:dyDescent="0.35">
      <c r="A7535">
        <v>12793011</v>
      </c>
      <c r="B7535" t="s">
        <v>9131</v>
      </c>
      <c r="C7535">
        <v>22990</v>
      </c>
      <c r="D7535" t="s">
        <v>679</v>
      </c>
      <c r="E7535" t="s">
        <v>9132</v>
      </c>
      <c r="F7535" t="s">
        <v>2613</v>
      </c>
      <c r="G7535" t="s">
        <v>9133</v>
      </c>
      <c r="H7535">
        <v>2013</v>
      </c>
      <c r="I7535">
        <v>106300</v>
      </c>
      <c r="J7535" t="s">
        <v>86</v>
      </c>
      <c r="K7535" t="s">
        <v>81</v>
      </c>
      <c r="L7535" t="s">
        <v>64</v>
      </c>
      <c r="M7535" t="s">
        <v>24</v>
      </c>
      <c r="N7535">
        <v>1598</v>
      </c>
      <c r="O7535" t="s">
        <v>135</v>
      </c>
      <c r="P7535">
        <v>4</v>
      </c>
      <c r="Q7535">
        <f t="shared" si="234"/>
        <v>11</v>
      </c>
      <c r="R7535" t="str">
        <f t="shared" si="235"/>
        <v>Mid-range</v>
      </c>
    </row>
    <row r="7536" spans="1:18" x14ac:dyDescent="0.35">
      <c r="A7536">
        <v>12793028</v>
      </c>
      <c r="B7536" t="s">
        <v>6782</v>
      </c>
      <c r="C7536">
        <v>23800</v>
      </c>
      <c r="D7536" t="s">
        <v>131</v>
      </c>
      <c r="E7536" t="s">
        <v>238</v>
      </c>
      <c r="F7536" t="s">
        <v>2114</v>
      </c>
      <c r="G7536" t="s">
        <v>4335</v>
      </c>
      <c r="H7536">
        <v>2013</v>
      </c>
      <c r="I7536">
        <v>143830</v>
      </c>
      <c r="J7536" t="s">
        <v>21</v>
      </c>
      <c r="K7536" t="s">
        <v>22</v>
      </c>
      <c r="L7536" t="s">
        <v>64</v>
      </c>
      <c r="M7536" t="s">
        <v>24</v>
      </c>
      <c r="N7536">
        <v>1984</v>
      </c>
      <c r="O7536" t="s">
        <v>69</v>
      </c>
      <c r="P7536">
        <v>5</v>
      </c>
      <c r="Q7536">
        <f t="shared" si="234"/>
        <v>11</v>
      </c>
      <c r="R7536" t="str">
        <f t="shared" si="235"/>
        <v>Mid-range</v>
      </c>
    </row>
    <row r="7537" spans="1:18" x14ac:dyDescent="0.35">
      <c r="A7537">
        <v>12793059</v>
      </c>
      <c r="B7537" t="s">
        <v>3866</v>
      </c>
      <c r="C7537">
        <v>20990</v>
      </c>
      <c r="D7537" t="s">
        <v>188</v>
      </c>
      <c r="E7537" t="s">
        <v>189</v>
      </c>
      <c r="F7537" t="s">
        <v>948</v>
      </c>
      <c r="G7537" t="s">
        <v>3867</v>
      </c>
      <c r="H7537">
        <v>2015</v>
      </c>
      <c r="I7537">
        <v>119000</v>
      </c>
      <c r="J7537" t="s">
        <v>21</v>
      </c>
      <c r="K7537" t="s">
        <v>22</v>
      </c>
      <c r="L7537" t="s">
        <v>23</v>
      </c>
      <c r="M7537" t="s">
        <v>24</v>
      </c>
      <c r="N7537">
        <v>1998</v>
      </c>
      <c r="O7537" t="s">
        <v>116</v>
      </c>
      <c r="P7537">
        <v>5</v>
      </c>
      <c r="Q7537">
        <f t="shared" si="234"/>
        <v>9</v>
      </c>
      <c r="R7537" t="str">
        <f t="shared" si="235"/>
        <v>Mid-range</v>
      </c>
    </row>
    <row r="7538" spans="1:18" x14ac:dyDescent="0.35">
      <c r="A7538">
        <v>12793069</v>
      </c>
      <c r="B7538" t="s">
        <v>9134</v>
      </c>
      <c r="C7538">
        <v>23880</v>
      </c>
      <c r="D7538" t="s">
        <v>76</v>
      </c>
      <c r="E7538" t="s">
        <v>77</v>
      </c>
      <c r="F7538" t="s">
        <v>325</v>
      </c>
      <c r="G7538" t="s">
        <v>79</v>
      </c>
      <c r="H7538">
        <v>2014</v>
      </c>
      <c r="I7538">
        <v>218851</v>
      </c>
      <c r="J7538" t="s">
        <v>182</v>
      </c>
      <c r="K7538" t="s">
        <v>22</v>
      </c>
      <c r="L7538" t="s">
        <v>31</v>
      </c>
      <c r="M7538" t="s">
        <v>24</v>
      </c>
      <c r="N7538">
        <v>2999</v>
      </c>
      <c r="O7538" t="s">
        <v>69</v>
      </c>
      <c r="P7538">
        <v>5</v>
      </c>
      <c r="Q7538">
        <f t="shared" si="234"/>
        <v>10</v>
      </c>
      <c r="R7538" t="str">
        <f t="shared" si="235"/>
        <v>Mid-range</v>
      </c>
    </row>
    <row r="7539" spans="1:18" x14ac:dyDescent="0.35">
      <c r="A7539">
        <v>12793070</v>
      </c>
      <c r="B7539" t="s">
        <v>9135</v>
      </c>
      <c r="C7539">
        <v>19880</v>
      </c>
      <c r="D7539" t="s">
        <v>188</v>
      </c>
      <c r="E7539" t="s">
        <v>189</v>
      </c>
      <c r="F7539" t="s">
        <v>190</v>
      </c>
      <c r="G7539" t="s">
        <v>2449</v>
      </c>
      <c r="H7539">
        <v>2016</v>
      </c>
      <c r="I7539">
        <v>211171</v>
      </c>
      <c r="J7539" t="s">
        <v>21</v>
      </c>
      <c r="K7539" t="s">
        <v>22</v>
      </c>
      <c r="L7539" t="s">
        <v>23</v>
      </c>
      <c r="M7539" t="s">
        <v>24</v>
      </c>
      <c r="N7539">
        <v>1999</v>
      </c>
      <c r="O7539" t="s">
        <v>47</v>
      </c>
      <c r="P7539">
        <v>5</v>
      </c>
      <c r="Q7539">
        <f t="shared" si="234"/>
        <v>8</v>
      </c>
      <c r="R7539" t="str">
        <f t="shared" si="235"/>
        <v>Mid-range</v>
      </c>
    </row>
    <row r="7540" spans="1:18" x14ac:dyDescent="0.35">
      <c r="A7540">
        <v>12793072</v>
      </c>
      <c r="B7540" t="s">
        <v>9136</v>
      </c>
      <c r="C7540">
        <v>49950</v>
      </c>
      <c r="D7540" t="s">
        <v>410</v>
      </c>
      <c r="E7540" t="s">
        <v>1565</v>
      </c>
      <c r="F7540" t="s">
        <v>9137</v>
      </c>
      <c r="G7540" t="s">
        <v>7517</v>
      </c>
      <c r="H7540">
        <v>2017</v>
      </c>
      <c r="I7540">
        <v>60393</v>
      </c>
      <c r="J7540" t="s">
        <v>21</v>
      </c>
      <c r="K7540" t="s">
        <v>22</v>
      </c>
      <c r="L7540" t="s">
        <v>31</v>
      </c>
      <c r="M7540" t="s">
        <v>24</v>
      </c>
      <c r="N7540">
        <v>1969</v>
      </c>
      <c r="O7540" t="s">
        <v>69</v>
      </c>
      <c r="P7540">
        <v>5</v>
      </c>
      <c r="Q7540">
        <f t="shared" si="234"/>
        <v>7</v>
      </c>
      <c r="R7540" t="str">
        <f t="shared" si="235"/>
        <v>Luxury</v>
      </c>
    </row>
    <row r="7541" spans="1:18" x14ac:dyDescent="0.35">
      <c r="A7541">
        <v>12793073</v>
      </c>
      <c r="B7541" t="s">
        <v>7119</v>
      </c>
      <c r="C7541">
        <v>75950</v>
      </c>
      <c r="D7541" t="s">
        <v>410</v>
      </c>
      <c r="E7541" t="s">
        <v>1565</v>
      </c>
      <c r="F7541" t="s">
        <v>2978</v>
      </c>
      <c r="G7541" t="s">
        <v>1567</v>
      </c>
      <c r="H7541">
        <v>2021</v>
      </c>
      <c r="I7541">
        <v>6589</v>
      </c>
      <c r="J7541" t="s">
        <v>21</v>
      </c>
      <c r="K7541" t="s">
        <v>22</v>
      </c>
      <c r="L7541" t="s">
        <v>381</v>
      </c>
      <c r="M7541" t="s">
        <v>24</v>
      </c>
      <c r="N7541">
        <v>1969</v>
      </c>
      <c r="O7541" t="s">
        <v>47</v>
      </c>
      <c r="P7541">
        <v>5</v>
      </c>
      <c r="Q7541">
        <f t="shared" si="234"/>
        <v>3</v>
      </c>
      <c r="R7541" t="str">
        <f t="shared" si="235"/>
        <v>Luxury</v>
      </c>
    </row>
    <row r="7542" spans="1:18" x14ac:dyDescent="0.35">
      <c r="A7542">
        <v>12793075</v>
      </c>
      <c r="B7542" t="s">
        <v>1564</v>
      </c>
      <c r="C7542">
        <v>87950</v>
      </c>
      <c r="D7542" t="s">
        <v>410</v>
      </c>
      <c r="E7542" t="s">
        <v>1565</v>
      </c>
      <c r="F7542" t="s">
        <v>1566</v>
      </c>
      <c r="G7542" t="s">
        <v>1567</v>
      </c>
      <c r="H7542">
        <v>2022</v>
      </c>
      <c r="I7542">
        <v>6271</v>
      </c>
      <c r="J7542" t="s">
        <v>21</v>
      </c>
      <c r="K7542" t="s">
        <v>22</v>
      </c>
      <c r="L7542" t="s">
        <v>381</v>
      </c>
      <c r="M7542" t="s">
        <v>24</v>
      </c>
      <c r="N7542">
        <v>1969</v>
      </c>
      <c r="O7542" t="s">
        <v>25</v>
      </c>
      <c r="P7542">
        <v>5</v>
      </c>
      <c r="Q7542">
        <f t="shared" si="234"/>
        <v>2</v>
      </c>
      <c r="R7542" t="str">
        <f t="shared" si="235"/>
        <v>Luxury</v>
      </c>
    </row>
    <row r="7543" spans="1:18" x14ac:dyDescent="0.35">
      <c r="A7543">
        <v>12793076</v>
      </c>
      <c r="B7543" t="s">
        <v>9138</v>
      </c>
      <c r="C7543">
        <v>56950</v>
      </c>
      <c r="D7543" t="s">
        <v>410</v>
      </c>
      <c r="E7543" t="s">
        <v>1565</v>
      </c>
      <c r="F7543" t="s">
        <v>9137</v>
      </c>
      <c r="G7543" t="s">
        <v>2590</v>
      </c>
      <c r="H7543">
        <v>2018</v>
      </c>
      <c r="I7543">
        <v>29325</v>
      </c>
      <c r="J7543" t="s">
        <v>21</v>
      </c>
      <c r="K7543" t="s">
        <v>22</v>
      </c>
      <c r="L7543" t="s">
        <v>31</v>
      </c>
      <c r="M7543" t="s">
        <v>24</v>
      </c>
      <c r="N7543">
        <v>1969</v>
      </c>
      <c r="O7543" t="s">
        <v>47</v>
      </c>
      <c r="P7543">
        <v>5</v>
      </c>
      <c r="Q7543">
        <f t="shared" si="234"/>
        <v>6</v>
      </c>
      <c r="R7543" t="str">
        <f t="shared" si="235"/>
        <v>Luxury</v>
      </c>
    </row>
    <row r="7544" spans="1:18" x14ac:dyDescent="0.35">
      <c r="A7544">
        <v>12793077</v>
      </c>
      <c r="B7544" t="s">
        <v>7119</v>
      </c>
      <c r="C7544">
        <v>73950</v>
      </c>
      <c r="D7544" t="s">
        <v>410</v>
      </c>
      <c r="E7544" t="s">
        <v>1565</v>
      </c>
      <c r="F7544" t="s">
        <v>2978</v>
      </c>
      <c r="G7544" t="s">
        <v>1567</v>
      </c>
      <c r="H7544">
        <v>2021</v>
      </c>
      <c r="I7544">
        <v>6048</v>
      </c>
      <c r="J7544" t="s">
        <v>21</v>
      </c>
      <c r="K7544" t="s">
        <v>22</v>
      </c>
      <c r="L7544" t="s">
        <v>381</v>
      </c>
      <c r="M7544" t="s">
        <v>24</v>
      </c>
      <c r="N7544">
        <v>1969</v>
      </c>
      <c r="O7544" t="s">
        <v>47</v>
      </c>
      <c r="P7544">
        <v>5</v>
      </c>
      <c r="Q7544">
        <f t="shared" si="234"/>
        <v>3</v>
      </c>
      <c r="R7544" t="str">
        <f t="shared" si="235"/>
        <v>Luxury</v>
      </c>
    </row>
    <row r="7545" spans="1:18" x14ac:dyDescent="0.35">
      <c r="A7545">
        <v>12793078</v>
      </c>
      <c r="B7545" t="s">
        <v>5083</v>
      </c>
      <c r="C7545">
        <v>63999</v>
      </c>
      <c r="D7545" t="s">
        <v>17</v>
      </c>
      <c r="E7545" t="s">
        <v>153</v>
      </c>
      <c r="F7545" t="s">
        <v>5084</v>
      </c>
      <c r="G7545" t="s">
        <v>1991</v>
      </c>
      <c r="H7545">
        <v>2022</v>
      </c>
      <c r="I7545">
        <v>71</v>
      </c>
      <c r="J7545" t="s">
        <v>21</v>
      </c>
      <c r="K7545" t="s">
        <v>22</v>
      </c>
      <c r="L7545" t="s">
        <v>540</v>
      </c>
      <c r="M7545" t="s">
        <v>24</v>
      </c>
      <c r="N7545">
        <v>2487</v>
      </c>
      <c r="O7545" t="s">
        <v>69</v>
      </c>
      <c r="P7545">
        <v>5</v>
      </c>
      <c r="Q7545">
        <f t="shared" si="234"/>
        <v>2</v>
      </c>
      <c r="R7545" t="str">
        <f t="shared" si="235"/>
        <v>Luxury</v>
      </c>
    </row>
    <row r="7546" spans="1:18" x14ac:dyDescent="0.35">
      <c r="A7546">
        <v>12793084</v>
      </c>
      <c r="B7546" t="s">
        <v>9139</v>
      </c>
      <c r="C7546">
        <v>45990</v>
      </c>
      <c r="D7546" t="s">
        <v>59</v>
      </c>
      <c r="E7546" t="s">
        <v>398</v>
      </c>
      <c r="F7546" t="s">
        <v>8483</v>
      </c>
      <c r="G7546" t="s">
        <v>8699</v>
      </c>
      <c r="H7546">
        <v>2017</v>
      </c>
      <c r="I7546">
        <v>76160</v>
      </c>
      <c r="J7546" t="s">
        <v>21</v>
      </c>
      <c r="K7546" t="s">
        <v>22</v>
      </c>
      <c r="L7546" t="s">
        <v>64</v>
      </c>
      <c r="M7546" t="s">
        <v>24</v>
      </c>
      <c r="N7546">
        <v>1997</v>
      </c>
      <c r="O7546" t="s">
        <v>47</v>
      </c>
      <c r="P7546">
        <v>5</v>
      </c>
      <c r="Q7546">
        <f t="shared" si="234"/>
        <v>7</v>
      </c>
      <c r="R7546" t="str">
        <f t="shared" si="235"/>
        <v>Luxury</v>
      </c>
    </row>
    <row r="7547" spans="1:18" x14ac:dyDescent="0.35">
      <c r="A7547">
        <v>12793089</v>
      </c>
      <c r="B7547" t="s">
        <v>9140</v>
      </c>
      <c r="C7547">
        <v>36995</v>
      </c>
      <c r="D7547" t="s">
        <v>17</v>
      </c>
      <c r="E7547" t="s">
        <v>905</v>
      </c>
      <c r="F7547" t="s">
        <v>1930</v>
      </c>
      <c r="G7547" t="s">
        <v>6178</v>
      </c>
      <c r="H7547">
        <v>2018</v>
      </c>
      <c r="I7547">
        <v>135394</v>
      </c>
      <c r="J7547" t="s">
        <v>106</v>
      </c>
      <c r="K7547" t="s">
        <v>22</v>
      </c>
      <c r="L7547" t="s">
        <v>23</v>
      </c>
      <c r="M7547" t="s">
        <v>24</v>
      </c>
      <c r="N7547">
        <v>2694</v>
      </c>
      <c r="O7547" t="s">
        <v>116</v>
      </c>
      <c r="P7547">
        <v>2</v>
      </c>
      <c r="Q7547">
        <f t="shared" si="234"/>
        <v>6</v>
      </c>
      <c r="R7547" t="str">
        <f t="shared" si="235"/>
        <v>Mid-range</v>
      </c>
    </row>
    <row r="7548" spans="1:18" x14ac:dyDescent="0.35">
      <c r="A7548">
        <v>12793097</v>
      </c>
      <c r="B7548" t="s">
        <v>7814</v>
      </c>
      <c r="C7548">
        <v>47990</v>
      </c>
      <c r="D7548" t="s">
        <v>76</v>
      </c>
      <c r="E7548" t="s">
        <v>373</v>
      </c>
      <c r="F7548" t="s">
        <v>374</v>
      </c>
      <c r="G7548" t="s">
        <v>946</v>
      </c>
      <c r="H7548">
        <v>2017</v>
      </c>
      <c r="I7548">
        <v>107142</v>
      </c>
      <c r="J7548" t="s">
        <v>21</v>
      </c>
      <c r="K7548" t="s">
        <v>22</v>
      </c>
      <c r="L7548" t="s">
        <v>31</v>
      </c>
      <c r="M7548" t="s">
        <v>24</v>
      </c>
      <c r="N7548">
        <v>2999</v>
      </c>
      <c r="O7548" t="s">
        <v>47</v>
      </c>
      <c r="P7548">
        <v>7</v>
      </c>
      <c r="Q7548">
        <f t="shared" si="234"/>
        <v>7</v>
      </c>
      <c r="R7548" t="str">
        <f t="shared" si="235"/>
        <v>Luxury</v>
      </c>
    </row>
    <row r="7549" spans="1:18" x14ac:dyDescent="0.35">
      <c r="A7549">
        <v>12793106</v>
      </c>
      <c r="B7549" t="s">
        <v>3664</v>
      </c>
      <c r="C7549">
        <v>45990</v>
      </c>
      <c r="D7549" t="s">
        <v>76</v>
      </c>
      <c r="E7549" t="s">
        <v>373</v>
      </c>
      <c r="F7549" t="s">
        <v>374</v>
      </c>
      <c r="G7549" t="s">
        <v>3409</v>
      </c>
      <c r="H7549">
        <v>2018</v>
      </c>
      <c r="I7549">
        <v>131041</v>
      </c>
      <c r="J7549" t="s">
        <v>21</v>
      </c>
      <c r="K7549" t="s">
        <v>22</v>
      </c>
      <c r="L7549" t="s">
        <v>31</v>
      </c>
      <c r="M7549" t="s">
        <v>24</v>
      </c>
      <c r="N7549">
        <v>2999</v>
      </c>
      <c r="O7549" t="s">
        <v>116</v>
      </c>
      <c r="P7549">
        <v>7</v>
      </c>
      <c r="Q7549">
        <f t="shared" si="234"/>
        <v>6</v>
      </c>
      <c r="R7549" t="str">
        <f t="shared" si="235"/>
        <v>Luxury</v>
      </c>
    </row>
    <row r="7550" spans="1:18" x14ac:dyDescent="0.35">
      <c r="A7550">
        <v>12793113</v>
      </c>
      <c r="B7550" t="s">
        <v>1910</v>
      </c>
      <c r="C7550">
        <v>30490</v>
      </c>
      <c r="D7550" t="s">
        <v>17</v>
      </c>
      <c r="E7550" t="s">
        <v>262</v>
      </c>
      <c r="F7550" t="s">
        <v>924</v>
      </c>
      <c r="G7550" t="s">
        <v>1911</v>
      </c>
      <c r="H7550">
        <v>2019</v>
      </c>
      <c r="I7550">
        <v>56544</v>
      </c>
      <c r="J7550" t="s">
        <v>63</v>
      </c>
      <c r="K7550" t="s">
        <v>22</v>
      </c>
      <c r="L7550" t="s">
        <v>540</v>
      </c>
      <c r="M7550" t="s">
        <v>24</v>
      </c>
      <c r="N7550">
        <v>1798</v>
      </c>
      <c r="O7550" t="s">
        <v>47</v>
      </c>
      <c r="P7550">
        <v>5</v>
      </c>
      <c r="Q7550">
        <f t="shared" si="234"/>
        <v>5</v>
      </c>
      <c r="R7550" t="str">
        <f t="shared" si="235"/>
        <v>Mid-range</v>
      </c>
    </row>
    <row r="7551" spans="1:18" x14ac:dyDescent="0.35">
      <c r="A7551">
        <v>12793114</v>
      </c>
      <c r="B7551" t="s">
        <v>9141</v>
      </c>
      <c r="C7551">
        <v>53490</v>
      </c>
      <c r="D7551" t="s">
        <v>54</v>
      </c>
      <c r="E7551" t="s">
        <v>340</v>
      </c>
      <c r="F7551" t="s">
        <v>2955</v>
      </c>
      <c r="G7551" t="s">
        <v>1533</v>
      </c>
      <c r="H7551">
        <v>2020</v>
      </c>
      <c r="I7551">
        <v>74685</v>
      </c>
      <c r="J7551" t="s">
        <v>21</v>
      </c>
      <c r="K7551" t="s">
        <v>22</v>
      </c>
      <c r="L7551" t="s">
        <v>31</v>
      </c>
      <c r="M7551" t="s">
        <v>24</v>
      </c>
      <c r="N7551">
        <v>1996</v>
      </c>
      <c r="O7551" t="s">
        <v>25</v>
      </c>
      <c r="P7551">
        <v>7</v>
      </c>
      <c r="Q7551">
        <f t="shared" si="234"/>
        <v>4</v>
      </c>
      <c r="R7551" t="str">
        <f t="shared" si="235"/>
        <v>Luxury</v>
      </c>
    </row>
    <row r="7552" spans="1:18" x14ac:dyDescent="0.35">
      <c r="A7552">
        <v>12793115</v>
      </c>
      <c r="B7552" t="s">
        <v>5798</v>
      </c>
      <c r="C7552">
        <v>47888</v>
      </c>
      <c r="D7552" t="s">
        <v>17</v>
      </c>
      <c r="E7552" t="s">
        <v>153</v>
      </c>
      <c r="F7552" t="s">
        <v>5450</v>
      </c>
      <c r="G7552" t="s">
        <v>539</v>
      </c>
      <c r="H7552">
        <v>2019</v>
      </c>
      <c r="I7552">
        <v>107852</v>
      </c>
      <c r="J7552" t="s">
        <v>21</v>
      </c>
      <c r="K7552" t="s">
        <v>22</v>
      </c>
      <c r="L7552" t="s">
        <v>540</v>
      </c>
      <c r="M7552" t="s">
        <v>24</v>
      </c>
      <c r="N7552">
        <v>2487</v>
      </c>
      <c r="O7552" t="s">
        <v>25</v>
      </c>
      <c r="P7552">
        <v>5</v>
      </c>
      <c r="Q7552">
        <f t="shared" si="234"/>
        <v>5</v>
      </c>
      <c r="R7552" t="str">
        <f t="shared" si="235"/>
        <v>Luxury</v>
      </c>
    </row>
    <row r="7553" spans="1:18" x14ac:dyDescent="0.35">
      <c r="A7553">
        <v>12793116</v>
      </c>
      <c r="B7553" t="s">
        <v>6111</v>
      </c>
      <c r="C7553">
        <v>20990</v>
      </c>
      <c r="D7553" t="s">
        <v>88</v>
      </c>
      <c r="E7553" t="s">
        <v>98</v>
      </c>
      <c r="F7553" t="s">
        <v>3882</v>
      </c>
      <c r="G7553" t="s">
        <v>5273</v>
      </c>
      <c r="H7553">
        <v>2015</v>
      </c>
      <c r="I7553">
        <v>30500</v>
      </c>
      <c r="J7553" t="s">
        <v>86</v>
      </c>
      <c r="K7553" t="s">
        <v>22</v>
      </c>
      <c r="L7553" t="s">
        <v>23</v>
      </c>
      <c r="M7553" t="s">
        <v>24</v>
      </c>
      <c r="N7553">
        <v>1797</v>
      </c>
      <c r="O7553" t="s">
        <v>47</v>
      </c>
      <c r="P7553">
        <v>5</v>
      </c>
      <c r="Q7553">
        <f t="shared" si="234"/>
        <v>9</v>
      </c>
      <c r="R7553" t="str">
        <f t="shared" si="235"/>
        <v>Mid-range</v>
      </c>
    </row>
    <row r="7554" spans="1:18" x14ac:dyDescent="0.35">
      <c r="A7554">
        <v>12793161</v>
      </c>
      <c r="B7554" t="s">
        <v>3393</v>
      </c>
      <c r="C7554">
        <v>49990</v>
      </c>
      <c r="D7554" t="s">
        <v>17</v>
      </c>
      <c r="E7554" t="s">
        <v>258</v>
      </c>
      <c r="F7554" t="s">
        <v>484</v>
      </c>
      <c r="G7554" t="s">
        <v>873</v>
      </c>
      <c r="H7554">
        <v>2018</v>
      </c>
      <c r="I7554">
        <v>77283</v>
      </c>
      <c r="J7554" t="s">
        <v>275</v>
      </c>
      <c r="K7554" t="s">
        <v>81</v>
      </c>
      <c r="L7554" t="s">
        <v>31</v>
      </c>
      <c r="M7554" t="s">
        <v>24</v>
      </c>
      <c r="N7554">
        <v>2753</v>
      </c>
      <c r="O7554" t="s">
        <v>47</v>
      </c>
      <c r="P7554">
        <v>5</v>
      </c>
      <c r="Q7554">
        <f t="shared" si="234"/>
        <v>6</v>
      </c>
      <c r="R7554" t="str">
        <f t="shared" si="235"/>
        <v>Luxury</v>
      </c>
    </row>
    <row r="7555" spans="1:18" x14ac:dyDescent="0.35">
      <c r="A7555">
        <v>12793164</v>
      </c>
      <c r="B7555" t="s">
        <v>3925</v>
      </c>
      <c r="C7555">
        <v>32990</v>
      </c>
      <c r="D7555" t="s">
        <v>143</v>
      </c>
      <c r="E7555" t="s">
        <v>1496</v>
      </c>
      <c r="F7555" t="s">
        <v>1497</v>
      </c>
      <c r="G7555" t="s">
        <v>211</v>
      </c>
      <c r="H7555">
        <v>2017</v>
      </c>
      <c r="I7555">
        <v>133521</v>
      </c>
      <c r="J7555" t="s">
        <v>21</v>
      </c>
      <c r="K7555" t="s">
        <v>22</v>
      </c>
      <c r="L7555" t="s">
        <v>64</v>
      </c>
      <c r="M7555" t="s">
        <v>24</v>
      </c>
      <c r="N7555">
        <v>1998</v>
      </c>
      <c r="O7555" t="s">
        <v>47</v>
      </c>
      <c r="P7555">
        <v>5</v>
      </c>
      <c r="Q7555">
        <f t="shared" ref="Q7555:Q7618" si="236">2024-H7555</f>
        <v>7</v>
      </c>
      <c r="R7555" t="str">
        <f t="shared" ref="R7555:R7618" si="237">IF(C7555&lt;=10000,"Budget",IF(C7555&lt;=40000,"Mid-range","Luxury"))</f>
        <v>Mid-range</v>
      </c>
    </row>
    <row r="7556" spans="1:18" x14ac:dyDescent="0.35">
      <c r="A7556">
        <v>12793165</v>
      </c>
      <c r="B7556" t="s">
        <v>9142</v>
      </c>
      <c r="C7556">
        <v>53990</v>
      </c>
      <c r="D7556" t="s">
        <v>27</v>
      </c>
      <c r="E7556" t="s">
        <v>123</v>
      </c>
      <c r="F7556" t="s">
        <v>9143</v>
      </c>
      <c r="G7556" t="s">
        <v>8450</v>
      </c>
      <c r="H7556">
        <v>2020</v>
      </c>
      <c r="I7556">
        <v>43230</v>
      </c>
      <c r="J7556" t="s">
        <v>106</v>
      </c>
      <c r="K7556" t="s">
        <v>22</v>
      </c>
      <c r="L7556" t="s">
        <v>31</v>
      </c>
      <c r="M7556" t="s">
        <v>24</v>
      </c>
      <c r="N7556">
        <v>2143</v>
      </c>
      <c r="O7556" t="s">
        <v>135</v>
      </c>
      <c r="P7556">
        <v>2</v>
      </c>
      <c r="Q7556">
        <f t="shared" si="236"/>
        <v>4</v>
      </c>
      <c r="R7556" t="str">
        <f t="shared" si="237"/>
        <v>Luxury</v>
      </c>
    </row>
    <row r="7557" spans="1:18" x14ac:dyDescent="0.35">
      <c r="A7557">
        <v>12793173</v>
      </c>
      <c r="B7557" t="s">
        <v>9144</v>
      </c>
      <c r="C7557">
        <v>20990</v>
      </c>
      <c r="D7557" t="s">
        <v>102</v>
      </c>
      <c r="E7557" t="s">
        <v>1670</v>
      </c>
      <c r="F7557" t="s">
        <v>2378</v>
      </c>
      <c r="G7557" t="s">
        <v>8442</v>
      </c>
      <c r="H7557">
        <v>2012</v>
      </c>
      <c r="I7557">
        <v>225940</v>
      </c>
      <c r="J7557" t="s">
        <v>106</v>
      </c>
      <c r="K7557" t="s">
        <v>22</v>
      </c>
      <c r="L7557" t="s">
        <v>31</v>
      </c>
      <c r="M7557" t="s">
        <v>24</v>
      </c>
      <c r="N7557">
        <v>1968</v>
      </c>
      <c r="O7557" t="s">
        <v>47</v>
      </c>
      <c r="P7557">
        <v>2</v>
      </c>
      <c r="Q7557">
        <f t="shared" si="236"/>
        <v>12</v>
      </c>
      <c r="R7557" t="str">
        <f t="shared" si="237"/>
        <v>Mid-range</v>
      </c>
    </row>
    <row r="7558" spans="1:18" x14ac:dyDescent="0.35">
      <c r="A7558">
        <v>12793179</v>
      </c>
      <c r="B7558" t="s">
        <v>6681</v>
      </c>
      <c r="C7558">
        <v>38880</v>
      </c>
      <c r="D7558" t="s">
        <v>131</v>
      </c>
      <c r="E7558" t="s">
        <v>745</v>
      </c>
      <c r="F7558" t="s">
        <v>6682</v>
      </c>
      <c r="G7558" t="s">
        <v>6683</v>
      </c>
      <c r="H7558">
        <v>2018</v>
      </c>
      <c r="I7558">
        <v>50292</v>
      </c>
      <c r="J7558" t="s">
        <v>1239</v>
      </c>
      <c r="K7558" t="s">
        <v>22</v>
      </c>
      <c r="L7558" t="s">
        <v>64</v>
      </c>
      <c r="M7558" t="s">
        <v>24</v>
      </c>
      <c r="N7558">
        <v>1395</v>
      </c>
      <c r="O7558" t="s">
        <v>47</v>
      </c>
      <c r="P7558">
        <v>5</v>
      </c>
      <c r="Q7558">
        <f t="shared" si="236"/>
        <v>6</v>
      </c>
      <c r="R7558" t="str">
        <f t="shared" si="237"/>
        <v>Mid-range</v>
      </c>
    </row>
    <row r="7559" spans="1:18" x14ac:dyDescent="0.35">
      <c r="A7559">
        <v>12793182</v>
      </c>
      <c r="B7559" t="s">
        <v>1560</v>
      </c>
      <c r="C7559">
        <v>56700</v>
      </c>
      <c r="D7559" t="s">
        <v>282</v>
      </c>
      <c r="E7559" t="s">
        <v>893</v>
      </c>
      <c r="F7559" t="s">
        <v>1561</v>
      </c>
      <c r="G7559" t="s">
        <v>1562</v>
      </c>
      <c r="H7559">
        <v>2022</v>
      </c>
      <c r="I7559">
        <v>3595</v>
      </c>
      <c r="J7559" t="s">
        <v>21</v>
      </c>
      <c r="K7559" t="s">
        <v>22</v>
      </c>
      <c r="L7559" t="s">
        <v>23</v>
      </c>
      <c r="M7559" t="s">
        <v>247</v>
      </c>
      <c r="N7559">
        <v>3239</v>
      </c>
      <c r="O7559" t="s">
        <v>33</v>
      </c>
      <c r="P7559">
        <v>5</v>
      </c>
      <c r="Q7559">
        <f t="shared" si="236"/>
        <v>2</v>
      </c>
      <c r="R7559" t="str">
        <f t="shared" si="237"/>
        <v>Luxury</v>
      </c>
    </row>
    <row r="7560" spans="1:18" x14ac:dyDescent="0.35">
      <c r="A7560">
        <v>12793209</v>
      </c>
      <c r="B7560" t="s">
        <v>9145</v>
      </c>
      <c r="C7560">
        <v>59990</v>
      </c>
      <c r="D7560" t="s">
        <v>17</v>
      </c>
      <c r="E7560" t="s">
        <v>157</v>
      </c>
      <c r="F7560" t="s">
        <v>158</v>
      </c>
      <c r="G7560" t="s">
        <v>1599</v>
      </c>
      <c r="H7560">
        <v>2017</v>
      </c>
      <c r="I7560">
        <v>76391</v>
      </c>
      <c r="J7560" t="s">
        <v>21</v>
      </c>
      <c r="K7560" t="s">
        <v>22</v>
      </c>
      <c r="L7560" t="s">
        <v>31</v>
      </c>
      <c r="M7560" t="s">
        <v>24</v>
      </c>
      <c r="N7560">
        <v>2755</v>
      </c>
      <c r="O7560" t="s">
        <v>47</v>
      </c>
      <c r="P7560">
        <v>7</v>
      </c>
      <c r="Q7560">
        <f t="shared" si="236"/>
        <v>7</v>
      </c>
      <c r="R7560" t="str">
        <f t="shared" si="237"/>
        <v>Luxury</v>
      </c>
    </row>
    <row r="7561" spans="1:18" x14ac:dyDescent="0.35">
      <c r="A7561">
        <v>12793210</v>
      </c>
      <c r="B7561" t="s">
        <v>4976</v>
      </c>
      <c r="C7561">
        <v>20990</v>
      </c>
      <c r="D7561" t="s">
        <v>127</v>
      </c>
      <c r="E7561">
        <v>3</v>
      </c>
      <c r="F7561" t="s">
        <v>3065</v>
      </c>
      <c r="G7561" t="s">
        <v>2105</v>
      </c>
      <c r="H7561">
        <v>2016</v>
      </c>
      <c r="I7561">
        <v>65760</v>
      </c>
      <c r="J7561" t="s">
        <v>86</v>
      </c>
      <c r="K7561" t="s">
        <v>81</v>
      </c>
      <c r="L7561" t="s">
        <v>23</v>
      </c>
      <c r="M7561" t="s">
        <v>24</v>
      </c>
      <c r="N7561">
        <v>1998</v>
      </c>
      <c r="O7561" t="s">
        <v>135</v>
      </c>
      <c r="P7561">
        <v>5</v>
      </c>
      <c r="Q7561">
        <f t="shared" si="236"/>
        <v>8</v>
      </c>
      <c r="R7561" t="str">
        <f t="shared" si="237"/>
        <v>Mid-range</v>
      </c>
    </row>
    <row r="7562" spans="1:18" x14ac:dyDescent="0.35">
      <c r="A7562">
        <v>12793213</v>
      </c>
      <c r="B7562" t="s">
        <v>9146</v>
      </c>
      <c r="C7562">
        <v>59990</v>
      </c>
      <c r="D7562" t="s">
        <v>131</v>
      </c>
      <c r="E7562" t="s">
        <v>132</v>
      </c>
      <c r="F7562" t="s">
        <v>9147</v>
      </c>
      <c r="G7562" t="s">
        <v>1325</v>
      </c>
      <c r="H7562">
        <v>2019</v>
      </c>
      <c r="I7562">
        <v>40437</v>
      </c>
      <c r="J7562" t="s">
        <v>21</v>
      </c>
      <c r="K7562" t="s">
        <v>22</v>
      </c>
      <c r="L7562" t="s">
        <v>64</v>
      </c>
      <c r="M7562" t="s">
        <v>24</v>
      </c>
      <c r="N7562">
        <v>1395</v>
      </c>
      <c r="O7562" t="s">
        <v>33</v>
      </c>
      <c r="P7562">
        <v>5</v>
      </c>
      <c r="Q7562">
        <f t="shared" si="236"/>
        <v>5</v>
      </c>
      <c r="R7562" t="str">
        <f t="shared" si="237"/>
        <v>Luxury</v>
      </c>
    </row>
    <row r="7563" spans="1:18" x14ac:dyDescent="0.35">
      <c r="A7563">
        <v>12793214</v>
      </c>
      <c r="B7563" t="s">
        <v>9148</v>
      </c>
      <c r="C7563">
        <v>5999</v>
      </c>
      <c r="D7563" t="s">
        <v>127</v>
      </c>
      <c r="E7563">
        <v>3</v>
      </c>
      <c r="F7563" t="s">
        <v>128</v>
      </c>
      <c r="G7563" t="s">
        <v>3100</v>
      </c>
      <c r="H7563">
        <v>2006</v>
      </c>
      <c r="I7563">
        <v>205665</v>
      </c>
      <c r="J7563" t="s">
        <v>86</v>
      </c>
      <c r="K7563" t="s">
        <v>81</v>
      </c>
      <c r="L7563" t="s">
        <v>23</v>
      </c>
      <c r="M7563" t="s">
        <v>24</v>
      </c>
      <c r="N7563">
        <v>1998</v>
      </c>
      <c r="O7563" t="s">
        <v>69</v>
      </c>
      <c r="P7563">
        <v>5</v>
      </c>
      <c r="Q7563">
        <f t="shared" si="236"/>
        <v>18</v>
      </c>
      <c r="R7563" t="str">
        <f t="shared" si="237"/>
        <v>Budget</v>
      </c>
    </row>
    <row r="7564" spans="1:18" x14ac:dyDescent="0.35">
      <c r="A7564">
        <v>12793215</v>
      </c>
      <c r="B7564" t="s">
        <v>9149</v>
      </c>
      <c r="C7564">
        <v>8999</v>
      </c>
      <c r="D7564" t="s">
        <v>17</v>
      </c>
      <c r="E7564" t="s">
        <v>344</v>
      </c>
      <c r="F7564" t="s">
        <v>3650</v>
      </c>
      <c r="G7564" t="s">
        <v>3651</v>
      </c>
      <c r="H7564">
        <v>2007</v>
      </c>
      <c r="I7564">
        <v>181120</v>
      </c>
      <c r="J7564" t="s">
        <v>63</v>
      </c>
      <c r="K7564" t="s">
        <v>22</v>
      </c>
      <c r="L7564" t="s">
        <v>23</v>
      </c>
      <c r="M7564" t="s">
        <v>24</v>
      </c>
      <c r="N7564">
        <v>3456</v>
      </c>
      <c r="O7564" t="s">
        <v>47</v>
      </c>
      <c r="P7564">
        <v>5</v>
      </c>
      <c r="Q7564">
        <f t="shared" si="236"/>
        <v>17</v>
      </c>
      <c r="R7564" t="str">
        <f t="shared" si="237"/>
        <v>Budget</v>
      </c>
    </row>
    <row r="7565" spans="1:18" x14ac:dyDescent="0.35">
      <c r="A7565">
        <v>12793229</v>
      </c>
      <c r="B7565" t="s">
        <v>4726</v>
      </c>
      <c r="C7565">
        <v>34990</v>
      </c>
      <c r="D7565" t="s">
        <v>42</v>
      </c>
      <c r="E7565" t="s">
        <v>179</v>
      </c>
      <c r="F7565" t="s">
        <v>1289</v>
      </c>
      <c r="G7565" t="s">
        <v>2925</v>
      </c>
      <c r="H7565">
        <v>2018</v>
      </c>
      <c r="I7565">
        <v>161836</v>
      </c>
      <c r="J7565" t="s">
        <v>3566</v>
      </c>
      <c r="K7565" t="s">
        <v>22</v>
      </c>
      <c r="L7565" t="s">
        <v>31</v>
      </c>
      <c r="M7565" t="s">
        <v>24</v>
      </c>
      <c r="N7565">
        <v>2776</v>
      </c>
      <c r="O7565" t="s">
        <v>47</v>
      </c>
      <c r="P7565">
        <v>2</v>
      </c>
      <c r="Q7565">
        <f t="shared" si="236"/>
        <v>6</v>
      </c>
      <c r="R7565" t="str">
        <f t="shared" si="237"/>
        <v>Mid-range</v>
      </c>
    </row>
    <row r="7566" spans="1:18" x14ac:dyDescent="0.35">
      <c r="A7566">
        <v>12793230</v>
      </c>
      <c r="B7566" t="s">
        <v>5595</v>
      </c>
      <c r="C7566">
        <v>26490</v>
      </c>
      <c r="D7566" t="s">
        <v>49</v>
      </c>
      <c r="E7566" t="s">
        <v>724</v>
      </c>
      <c r="F7566" t="s">
        <v>1088</v>
      </c>
      <c r="G7566" t="s">
        <v>1277</v>
      </c>
      <c r="H7566">
        <v>2013</v>
      </c>
      <c r="I7566">
        <v>89928</v>
      </c>
      <c r="J7566" t="s">
        <v>21</v>
      </c>
      <c r="K7566" t="s">
        <v>22</v>
      </c>
      <c r="L7566" t="s">
        <v>64</v>
      </c>
      <c r="M7566" t="s">
        <v>24</v>
      </c>
      <c r="N7566">
        <v>3498</v>
      </c>
      <c r="O7566" t="s">
        <v>47</v>
      </c>
      <c r="P7566">
        <v>7</v>
      </c>
      <c r="Q7566">
        <f t="shared" si="236"/>
        <v>11</v>
      </c>
      <c r="R7566" t="str">
        <f t="shared" si="237"/>
        <v>Mid-range</v>
      </c>
    </row>
    <row r="7567" spans="1:18" x14ac:dyDescent="0.35">
      <c r="A7567">
        <v>12793235</v>
      </c>
      <c r="B7567" t="s">
        <v>8186</v>
      </c>
      <c r="C7567">
        <v>26990</v>
      </c>
      <c r="D7567" t="s">
        <v>49</v>
      </c>
      <c r="E7567" t="s">
        <v>1087</v>
      </c>
      <c r="F7567" t="s">
        <v>717</v>
      </c>
      <c r="G7567" t="s">
        <v>1089</v>
      </c>
      <c r="H7567">
        <v>2017</v>
      </c>
      <c r="I7567">
        <v>26099</v>
      </c>
      <c r="J7567" t="s">
        <v>21</v>
      </c>
      <c r="K7567" t="s">
        <v>22</v>
      </c>
      <c r="L7567" t="s">
        <v>23</v>
      </c>
      <c r="M7567" t="s">
        <v>24</v>
      </c>
      <c r="N7567">
        <v>1997</v>
      </c>
      <c r="O7567" t="s">
        <v>69</v>
      </c>
      <c r="P7567">
        <v>5</v>
      </c>
      <c r="Q7567">
        <f t="shared" si="236"/>
        <v>7</v>
      </c>
      <c r="R7567" t="str">
        <f t="shared" si="237"/>
        <v>Mid-range</v>
      </c>
    </row>
    <row r="7568" spans="1:18" x14ac:dyDescent="0.35">
      <c r="A7568">
        <v>12793239</v>
      </c>
      <c r="B7568" t="s">
        <v>9150</v>
      </c>
      <c r="C7568">
        <v>31190</v>
      </c>
      <c r="D7568" t="s">
        <v>54</v>
      </c>
      <c r="E7568" t="s">
        <v>175</v>
      </c>
      <c r="F7568" t="s">
        <v>1528</v>
      </c>
      <c r="G7568" t="s">
        <v>207</v>
      </c>
      <c r="H7568">
        <v>2015</v>
      </c>
      <c r="I7568">
        <v>102116</v>
      </c>
      <c r="J7568" t="s">
        <v>182</v>
      </c>
      <c r="K7568" t="s">
        <v>81</v>
      </c>
      <c r="L7568" t="s">
        <v>31</v>
      </c>
      <c r="M7568" t="s">
        <v>24</v>
      </c>
      <c r="N7568">
        <v>2198</v>
      </c>
      <c r="O7568" t="s">
        <v>47</v>
      </c>
      <c r="P7568">
        <v>5</v>
      </c>
      <c r="Q7568">
        <f t="shared" si="236"/>
        <v>9</v>
      </c>
      <c r="R7568" t="str">
        <f t="shared" si="237"/>
        <v>Mid-range</v>
      </c>
    </row>
    <row r="7569" spans="1:18" x14ac:dyDescent="0.35">
      <c r="A7569">
        <v>12793245</v>
      </c>
      <c r="B7569" t="s">
        <v>9151</v>
      </c>
      <c r="C7569">
        <v>56000</v>
      </c>
      <c r="D7569" t="s">
        <v>282</v>
      </c>
      <c r="E7569" t="s">
        <v>931</v>
      </c>
      <c r="F7569" t="s">
        <v>284</v>
      </c>
      <c r="G7569" t="s">
        <v>1003</v>
      </c>
      <c r="H7569">
        <v>2018</v>
      </c>
      <c r="I7569">
        <v>62000</v>
      </c>
      <c r="J7569" t="s">
        <v>286</v>
      </c>
      <c r="K7569" t="s">
        <v>81</v>
      </c>
      <c r="L7569" t="s">
        <v>23</v>
      </c>
      <c r="M7569" t="s">
        <v>24</v>
      </c>
      <c r="N7569">
        <v>3604</v>
      </c>
      <c r="O7569" t="s">
        <v>33</v>
      </c>
      <c r="P7569">
        <v>5</v>
      </c>
      <c r="Q7569">
        <f t="shared" si="236"/>
        <v>6</v>
      </c>
      <c r="R7569" t="str">
        <f t="shared" si="237"/>
        <v>Luxury</v>
      </c>
    </row>
    <row r="7570" spans="1:18" x14ac:dyDescent="0.35">
      <c r="A7570">
        <v>12793258</v>
      </c>
      <c r="B7570" t="s">
        <v>1572</v>
      </c>
      <c r="C7570">
        <v>50450</v>
      </c>
      <c r="D7570" t="s">
        <v>127</v>
      </c>
      <c r="E7570" t="s">
        <v>277</v>
      </c>
      <c r="F7570" t="s">
        <v>1573</v>
      </c>
      <c r="G7570" t="s">
        <v>279</v>
      </c>
      <c r="H7570">
        <v>2022</v>
      </c>
      <c r="I7570">
        <v>2001</v>
      </c>
      <c r="J7570" t="s">
        <v>21</v>
      </c>
      <c r="K7570" t="s">
        <v>22</v>
      </c>
      <c r="L7570" t="s">
        <v>23</v>
      </c>
      <c r="M7570" t="s">
        <v>247</v>
      </c>
      <c r="N7570">
        <v>2488</v>
      </c>
      <c r="O7570" t="s">
        <v>69</v>
      </c>
      <c r="P7570">
        <v>7</v>
      </c>
      <c r="Q7570">
        <f t="shared" si="236"/>
        <v>2</v>
      </c>
      <c r="R7570" t="str">
        <f t="shared" si="237"/>
        <v>Luxury</v>
      </c>
    </row>
    <row r="7571" spans="1:18" x14ac:dyDescent="0.35">
      <c r="A7571">
        <v>12793262</v>
      </c>
      <c r="B7571" t="s">
        <v>7884</v>
      </c>
      <c r="C7571">
        <v>26990</v>
      </c>
      <c r="D7571" t="s">
        <v>102</v>
      </c>
      <c r="E7571" t="s">
        <v>222</v>
      </c>
      <c r="F7571" t="s">
        <v>4882</v>
      </c>
      <c r="G7571" t="s">
        <v>1107</v>
      </c>
      <c r="H7571">
        <v>2018</v>
      </c>
      <c r="I7571">
        <v>41704</v>
      </c>
      <c r="J7571" t="s">
        <v>86</v>
      </c>
      <c r="K7571" t="s">
        <v>22</v>
      </c>
      <c r="L7571" t="s">
        <v>64</v>
      </c>
      <c r="M7571" t="s">
        <v>24</v>
      </c>
      <c r="N7571">
        <v>1395</v>
      </c>
      <c r="O7571" t="s">
        <v>47</v>
      </c>
      <c r="P7571">
        <v>5</v>
      </c>
      <c r="Q7571">
        <f t="shared" si="236"/>
        <v>6</v>
      </c>
      <c r="R7571" t="str">
        <f t="shared" si="237"/>
        <v>Mid-range</v>
      </c>
    </row>
    <row r="7572" spans="1:18" x14ac:dyDescent="0.35">
      <c r="A7572">
        <v>12793263</v>
      </c>
      <c r="B7572" t="s">
        <v>8197</v>
      </c>
      <c r="C7572">
        <v>8000</v>
      </c>
      <c r="D7572" t="s">
        <v>42</v>
      </c>
      <c r="E7572" t="s">
        <v>71</v>
      </c>
      <c r="F7572" t="s">
        <v>3254</v>
      </c>
      <c r="G7572" t="s">
        <v>2034</v>
      </c>
      <c r="H7572">
        <v>2012</v>
      </c>
      <c r="I7572">
        <v>181266</v>
      </c>
      <c r="J7572" t="s">
        <v>63</v>
      </c>
      <c r="K7572" t="s">
        <v>22</v>
      </c>
      <c r="L7572" t="s">
        <v>23</v>
      </c>
      <c r="M7572" t="s">
        <v>24</v>
      </c>
      <c r="N7572">
        <v>2997</v>
      </c>
      <c r="O7572" t="s">
        <v>135</v>
      </c>
      <c r="P7572">
        <v>5</v>
      </c>
      <c r="Q7572">
        <f t="shared" si="236"/>
        <v>12</v>
      </c>
      <c r="R7572" t="str">
        <f t="shared" si="237"/>
        <v>Budget</v>
      </c>
    </row>
    <row r="7573" spans="1:18" x14ac:dyDescent="0.35">
      <c r="A7573">
        <v>12793270</v>
      </c>
      <c r="B7573" t="s">
        <v>9152</v>
      </c>
      <c r="C7573">
        <v>38888</v>
      </c>
      <c r="D7573" t="s">
        <v>131</v>
      </c>
      <c r="E7573" t="s">
        <v>1055</v>
      </c>
      <c r="F7573" t="s">
        <v>4543</v>
      </c>
      <c r="G7573" t="s">
        <v>9153</v>
      </c>
      <c r="H7573">
        <v>2015</v>
      </c>
      <c r="I7573">
        <v>68108</v>
      </c>
      <c r="J7573" t="s">
        <v>63</v>
      </c>
      <c r="K7573" t="s">
        <v>22</v>
      </c>
      <c r="L7573" t="s">
        <v>64</v>
      </c>
      <c r="M7573" t="s">
        <v>24</v>
      </c>
      <c r="N7573">
        <v>1798</v>
      </c>
      <c r="O7573" t="s">
        <v>47</v>
      </c>
      <c r="P7573">
        <v>5</v>
      </c>
      <c r="Q7573">
        <f t="shared" si="236"/>
        <v>9</v>
      </c>
      <c r="R7573" t="str">
        <f t="shared" si="237"/>
        <v>Mid-range</v>
      </c>
    </row>
    <row r="7574" spans="1:18" x14ac:dyDescent="0.35">
      <c r="A7574">
        <v>12793272</v>
      </c>
      <c r="B7574" t="s">
        <v>5876</v>
      </c>
      <c r="C7574">
        <v>5000</v>
      </c>
      <c r="D7574" t="s">
        <v>17</v>
      </c>
      <c r="E7574" t="s">
        <v>262</v>
      </c>
      <c r="F7574" t="s">
        <v>263</v>
      </c>
      <c r="G7574" t="s">
        <v>5877</v>
      </c>
      <c r="H7574">
        <v>2003</v>
      </c>
      <c r="I7574">
        <v>141845</v>
      </c>
      <c r="J7574" t="s">
        <v>63</v>
      </c>
      <c r="K7574" t="s">
        <v>81</v>
      </c>
      <c r="L7574" t="s">
        <v>23</v>
      </c>
      <c r="M7574" t="s">
        <v>24</v>
      </c>
      <c r="N7574">
        <v>1794</v>
      </c>
      <c r="O7574" t="s">
        <v>69</v>
      </c>
      <c r="P7574">
        <v>5</v>
      </c>
      <c r="Q7574">
        <f t="shared" si="236"/>
        <v>21</v>
      </c>
      <c r="R7574" t="str">
        <f t="shared" si="237"/>
        <v>Budget</v>
      </c>
    </row>
    <row r="7575" spans="1:18" x14ac:dyDescent="0.35">
      <c r="A7575">
        <v>12793369</v>
      </c>
      <c r="B7575" t="s">
        <v>9154</v>
      </c>
      <c r="C7575">
        <v>38990</v>
      </c>
      <c r="D7575" t="s">
        <v>88</v>
      </c>
      <c r="E7575" t="s">
        <v>625</v>
      </c>
      <c r="F7575" t="s">
        <v>9155</v>
      </c>
      <c r="G7575" t="s">
        <v>627</v>
      </c>
      <c r="H7575">
        <v>2017</v>
      </c>
      <c r="I7575">
        <v>59072</v>
      </c>
      <c r="J7575" t="s">
        <v>4801</v>
      </c>
      <c r="K7575" t="s">
        <v>22</v>
      </c>
      <c r="L7575" t="s">
        <v>31</v>
      </c>
      <c r="M7575" t="s">
        <v>24</v>
      </c>
      <c r="N7575">
        <v>2497</v>
      </c>
      <c r="O7575" t="s">
        <v>47</v>
      </c>
      <c r="P7575">
        <v>6</v>
      </c>
      <c r="Q7575">
        <f t="shared" si="236"/>
        <v>7</v>
      </c>
      <c r="R7575" t="str">
        <f t="shared" si="237"/>
        <v>Mid-range</v>
      </c>
    </row>
    <row r="7576" spans="1:18" x14ac:dyDescent="0.35">
      <c r="A7576">
        <v>12793370</v>
      </c>
      <c r="B7576" t="s">
        <v>6164</v>
      </c>
      <c r="C7576">
        <v>37990</v>
      </c>
      <c r="D7576" t="s">
        <v>328</v>
      </c>
      <c r="E7576" t="s">
        <v>734</v>
      </c>
      <c r="F7576" t="s">
        <v>2595</v>
      </c>
      <c r="G7576" t="s">
        <v>531</v>
      </c>
      <c r="H7576">
        <v>2017</v>
      </c>
      <c r="I7576">
        <v>41024</v>
      </c>
      <c r="J7576" t="s">
        <v>21</v>
      </c>
      <c r="K7576" t="s">
        <v>22</v>
      </c>
      <c r="L7576" t="s">
        <v>23</v>
      </c>
      <c r="M7576" t="s">
        <v>24</v>
      </c>
      <c r="N7576">
        <v>1498</v>
      </c>
      <c r="O7576" t="s">
        <v>116</v>
      </c>
      <c r="P7576">
        <v>5</v>
      </c>
      <c r="Q7576">
        <f t="shared" si="236"/>
        <v>7</v>
      </c>
      <c r="R7576" t="str">
        <f t="shared" si="237"/>
        <v>Mid-range</v>
      </c>
    </row>
    <row r="7577" spans="1:18" x14ac:dyDescent="0.35">
      <c r="A7577">
        <v>12793371</v>
      </c>
      <c r="B7577" t="s">
        <v>9156</v>
      </c>
      <c r="C7577">
        <v>43990</v>
      </c>
      <c r="D7577" t="s">
        <v>165</v>
      </c>
      <c r="E7577" t="s">
        <v>184</v>
      </c>
      <c r="F7577" t="s">
        <v>185</v>
      </c>
      <c r="G7577" t="s">
        <v>8900</v>
      </c>
      <c r="H7577">
        <v>2022</v>
      </c>
      <c r="I7577">
        <v>2622</v>
      </c>
      <c r="J7577" t="s">
        <v>21</v>
      </c>
      <c r="K7577" t="s">
        <v>22</v>
      </c>
      <c r="L7577" t="s">
        <v>23</v>
      </c>
      <c r="M7577" t="s">
        <v>24</v>
      </c>
      <c r="N7577">
        <v>2488</v>
      </c>
      <c r="O7577" t="s">
        <v>116</v>
      </c>
      <c r="P7577">
        <v>5</v>
      </c>
      <c r="Q7577">
        <f t="shared" si="236"/>
        <v>2</v>
      </c>
      <c r="R7577" t="str">
        <f t="shared" si="237"/>
        <v>Luxury</v>
      </c>
    </row>
    <row r="7578" spans="1:18" x14ac:dyDescent="0.35">
      <c r="A7578">
        <v>12793381</v>
      </c>
      <c r="B7578" t="s">
        <v>9157</v>
      </c>
      <c r="C7578">
        <v>16990</v>
      </c>
      <c r="D7578" t="s">
        <v>59</v>
      </c>
      <c r="E7578" t="s">
        <v>1311</v>
      </c>
      <c r="F7578" t="s">
        <v>1961</v>
      </c>
      <c r="G7578" t="s">
        <v>3851</v>
      </c>
      <c r="H7578">
        <v>2010</v>
      </c>
      <c r="I7578">
        <v>134889</v>
      </c>
      <c r="J7578" t="s">
        <v>21</v>
      </c>
      <c r="K7578" t="s">
        <v>22</v>
      </c>
      <c r="L7578" t="s">
        <v>31</v>
      </c>
      <c r="M7578" t="s">
        <v>24</v>
      </c>
      <c r="N7578">
        <v>1995</v>
      </c>
      <c r="O7578" t="s">
        <v>135</v>
      </c>
      <c r="P7578">
        <v>5</v>
      </c>
      <c r="Q7578">
        <f t="shared" si="236"/>
        <v>14</v>
      </c>
      <c r="R7578" t="str">
        <f t="shared" si="237"/>
        <v>Mid-range</v>
      </c>
    </row>
    <row r="7579" spans="1:18" x14ac:dyDescent="0.35">
      <c r="A7579">
        <v>12793390</v>
      </c>
      <c r="B7579" t="s">
        <v>9158</v>
      </c>
      <c r="C7579">
        <v>36990</v>
      </c>
      <c r="D7579" t="s">
        <v>188</v>
      </c>
      <c r="E7579" t="s">
        <v>189</v>
      </c>
      <c r="F7579" t="s">
        <v>8435</v>
      </c>
      <c r="G7579" t="s">
        <v>3488</v>
      </c>
      <c r="H7579">
        <v>2018</v>
      </c>
      <c r="I7579">
        <v>37965</v>
      </c>
      <c r="J7579" t="s">
        <v>21</v>
      </c>
      <c r="K7579" t="s">
        <v>22</v>
      </c>
      <c r="L7579" t="s">
        <v>31</v>
      </c>
      <c r="M7579" t="s">
        <v>24</v>
      </c>
      <c r="N7579">
        <v>1995</v>
      </c>
      <c r="O7579" t="s">
        <v>135</v>
      </c>
      <c r="P7579">
        <v>5</v>
      </c>
      <c r="Q7579">
        <f t="shared" si="236"/>
        <v>6</v>
      </c>
      <c r="R7579" t="str">
        <f t="shared" si="237"/>
        <v>Mid-range</v>
      </c>
    </row>
    <row r="7580" spans="1:18" x14ac:dyDescent="0.35">
      <c r="A7580">
        <v>12793443</v>
      </c>
      <c r="B7580" t="s">
        <v>9159</v>
      </c>
      <c r="C7580">
        <v>19000</v>
      </c>
      <c r="D7580" t="s">
        <v>54</v>
      </c>
      <c r="E7580" t="s">
        <v>175</v>
      </c>
      <c r="F7580" t="s">
        <v>2554</v>
      </c>
      <c r="G7580" t="s">
        <v>2231</v>
      </c>
      <c r="H7580">
        <v>2011</v>
      </c>
      <c r="I7580">
        <v>192400</v>
      </c>
      <c r="J7580" t="s">
        <v>236</v>
      </c>
      <c r="K7580" t="s">
        <v>81</v>
      </c>
      <c r="L7580" t="s">
        <v>31</v>
      </c>
      <c r="M7580" t="s">
        <v>24</v>
      </c>
      <c r="N7580">
        <v>2953</v>
      </c>
      <c r="O7580" t="s">
        <v>25</v>
      </c>
      <c r="P7580">
        <v>5</v>
      </c>
      <c r="Q7580">
        <f t="shared" si="236"/>
        <v>13</v>
      </c>
      <c r="R7580" t="str">
        <f t="shared" si="237"/>
        <v>Mid-range</v>
      </c>
    </row>
    <row r="7581" spans="1:18" x14ac:dyDescent="0.35">
      <c r="A7581">
        <v>12793465</v>
      </c>
      <c r="B7581" t="s">
        <v>4611</v>
      </c>
      <c r="C7581">
        <v>37888</v>
      </c>
      <c r="D7581" t="s">
        <v>165</v>
      </c>
      <c r="E7581" t="s">
        <v>166</v>
      </c>
      <c r="F7581" t="s">
        <v>502</v>
      </c>
      <c r="G7581" t="s">
        <v>503</v>
      </c>
      <c r="H7581">
        <v>2018</v>
      </c>
      <c r="I7581">
        <v>124012</v>
      </c>
      <c r="J7581" t="s">
        <v>275</v>
      </c>
      <c r="K7581" t="s">
        <v>22</v>
      </c>
      <c r="L7581" t="s">
        <v>31</v>
      </c>
      <c r="M7581" t="s">
        <v>24</v>
      </c>
      <c r="N7581">
        <v>2440</v>
      </c>
      <c r="O7581" t="s">
        <v>25</v>
      </c>
      <c r="P7581">
        <v>5</v>
      </c>
      <c r="Q7581">
        <f t="shared" si="236"/>
        <v>6</v>
      </c>
      <c r="R7581" t="str">
        <f t="shared" si="237"/>
        <v>Mid-range</v>
      </c>
    </row>
    <row r="7582" spans="1:18" x14ac:dyDescent="0.35">
      <c r="A7582">
        <v>12793504</v>
      </c>
      <c r="B7582" t="s">
        <v>9160</v>
      </c>
      <c r="C7582">
        <v>159880</v>
      </c>
      <c r="D7582" t="s">
        <v>449</v>
      </c>
      <c r="E7582" t="s">
        <v>743</v>
      </c>
      <c r="F7582" t="s">
        <v>8564</v>
      </c>
      <c r="G7582" t="s">
        <v>1981</v>
      </c>
      <c r="H7582">
        <v>2019</v>
      </c>
      <c r="I7582">
        <v>45500</v>
      </c>
      <c r="J7582" t="s">
        <v>21</v>
      </c>
      <c r="K7582" t="s">
        <v>22</v>
      </c>
      <c r="L7582" t="s">
        <v>31</v>
      </c>
      <c r="M7582" t="s">
        <v>24</v>
      </c>
      <c r="N7582">
        <v>2993</v>
      </c>
      <c r="O7582" t="s">
        <v>33</v>
      </c>
      <c r="P7582">
        <v>5</v>
      </c>
      <c r="Q7582">
        <f t="shared" si="236"/>
        <v>5</v>
      </c>
      <c r="R7582" t="str">
        <f t="shared" si="237"/>
        <v>Luxury</v>
      </c>
    </row>
    <row r="7583" spans="1:18" x14ac:dyDescent="0.35">
      <c r="A7583">
        <v>12793507</v>
      </c>
      <c r="B7583" t="s">
        <v>9161</v>
      </c>
      <c r="C7583">
        <v>89950</v>
      </c>
      <c r="D7583" t="s">
        <v>449</v>
      </c>
      <c r="E7583" t="s">
        <v>2880</v>
      </c>
      <c r="F7583" t="s">
        <v>9162</v>
      </c>
      <c r="G7583" t="s">
        <v>2882</v>
      </c>
      <c r="H7583">
        <v>2018</v>
      </c>
      <c r="I7583">
        <v>81778</v>
      </c>
      <c r="J7583" t="s">
        <v>21</v>
      </c>
      <c r="K7583" t="s">
        <v>22</v>
      </c>
      <c r="L7583" t="s">
        <v>31</v>
      </c>
      <c r="M7583" t="s">
        <v>24</v>
      </c>
      <c r="N7583">
        <v>2993</v>
      </c>
      <c r="O7583" t="s">
        <v>25</v>
      </c>
      <c r="P7583">
        <v>5</v>
      </c>
      <c r="Q7583">
        <f t="shared" si="236"/>
        <v>6</v>
      </c>
      <c r="R7583" t="str">
        <f t="shared" si="237"/>
        <v>Luxury</v>
      </c>
    </row>
    <row r="7584" spans="1:18" x14ac:dyDescent="0.35">
      <c r="A7584">
        <v>12793531</v>
      </c>
      <c r="B7584" t="s">
        <v>9163</v>
      </c>
      <c r="C7584">
        <v>36988</v>
      </c>
      <c r="D7584" t="s">
        <v>131</v>
      </c>
      <c r="E7584" t="s">
        <v>745</v>
      </c>
      <c r="F7584" t="s">
        <v>3811</v>
      </c>
      <c r="G7584" t="s">
        <v>1828</v>
      </c>
      <c r="H7584">
        <v>2016</v>
      </c>
      <c r="I7584">
        <v>41306</v>
      </c>
      <c r="J7584" t="s">
        <v>63</v>
      </c>
      <c r="K7584" t="s">
        <v>22</v>
      </c>
      <c r="L7584" t="s">
        <v>64</v>
      </c>
      <c r="M7584" t="s">
        <v>24</v>
      </c>
      <c r="N7584">
        <v>1984</v>
      </c>
      <c r="O7584" t="s">
        <v>47</v>
      </c>
      <c r="P7584">
        <v>5</v>
      </c>
      <c r="Q7584">
        <f t="shared" si="236"/>
        <v>8</v>
      </c>
      <c r="R7584" t="str">
        <f t="shared" si="237"/>
        <v>Mid-range</v>
      </c>
    </row>
    <row r="7585" spans="1:18" x14ac:dyDescent="0.35">
      <c r="A7585">
        <v>12793537</v>
      </c>
      <c r="B7585" t="s">
        <v>6338</v>
      </c>
      <c r="C7585">
        <v>24888</v>
      </c>
      <c r="D7585" t="s">
        <v>188</v>
      </c>
      <c r="E7585" t="s">
        <v>995</v>
      </c>
      <c r="F7585" t="s">
        <v>251</v>
      </c>
      <c r="G7585" t="s">
        <v>6339</v>
      </c>
      <c r="H7585">
        <v>2020</v>
      </c>
      <c r="I7585">
        <v>30015</v>
      </c>
      <c r="J7585" t="s">
        <v>86</v>
      </c>
      <c r="K7585" t="s">
        <v>22</v>
      </c>
      <c r="L7585" t="s">
        <v>23</v>
      </c>
      <c r="M7585" t="s">
        <v>24</v>
      </c>
      <c r="N7585">
        <v>1999</v>
      </c>
      <c r="O7585" t="s">
        <v>47</v>
      </c>
      <c r="P7585">
        <v>5</v>
      </c>
      <c r="Q7585">
        <f t="shared" si="236"/>
        <v>4</v>
      </c>
      <c r="R7585" t="str">
        <f t="shared" si="237"/>
        <v>Mid-range</v>
      </c>
    </row>
    <row r="7586" spans="1:18" x14ac:dyDescent="0.35">
      <c r="A7586">
        <v>12793543</v>
      </c>
      <c r="B7586" t="s">
        <v>9164</v>
      </c>
      <c r="C7586">
        <v>61990</v>
      </c>
      <c r="D7586" t="s">
        <v>88</v>
      </c>
      <c r="E7586" t="s">
        <v>94</v>
      </c>
      <c r="F7586" t="s">
        <v>9165</v>
      </c>
      <c r="G7586" t="s">
        <v>4819</v>
      </c>
      <c r="H7586">
        <v>2020</v>
      </c>
      <c r="I7586">
        <v>22743</v>
      </c>
      <c r="J7586" t="s">
        <v>21</v>
      </c>
      <c r="K7586" t="s">
        <v>22</v>
      </c>
      <c r="L7586" t="s">
        <v>31</v>
      </c>
      <c r="M7586" t="s">
        <v>24</v>
      </c>
      <c r="N7586">
        <v>2151</v>
      </c>
      <c r="O7586" t="s">
        <v>69</v>
      </c>
      <c r="P7586">
        <v>7</v>
      </c>
      <c r="Q7586">
        <f t="shared" si="236"/>
        <v>4</v>
      </c>
      <c r="R7586" t="str">
        <f t="shared" si="237"/>
        <v>Luxury</v>
      </c>
    </row>
    <row r="7587" spans="1:18" x14ac:dyDescent="0.35">
      <c r="A7587">
        <v>12793552</v>
      </c>
      <c r="B7587" t="s">
        <v>9166</v>
      </c>
      <c r="C7587">
        <v>15500</v>
      </c>
      <c r="D7587" t="s">
        <v>102</v>
      </c>
      <c r="E7587" t="s">
        <v>386</v>
      </c>
      <c r="F7587" t="s">
        <v>3992</v>
      </c>
      <c r="G7587" t="s">
        <v>6966</v>
      </c>
      <c r="H7587">
        <v>2013</v>
      </c>
      <c r="I7587">
        <v>154000</v>
      </c>
      <c r="J7587" t="s">
        <v>21</v>
      </c>
      <c r="K7587" t="s">
        <v>22</v>
      </c>
      <c r="L7587" t="s">
        <v>64</v>
      </c>
      <c r="M7587" t="s">
        <v>24</v>
      </c>
      <c r="N7587">
        <v>1984</v>
      </c>
      <c r="O7587" t="s">
        <v>47</v>
      </c>
      <c r="P7587">
        <v>5</v>
      </c>
      <c r="Q7587">
        <f t="shared" si="236"/>
        <v>11</v>
      </c>
      <c r="R7587" t="str">
        <f t="shared" si="237"/>
        <v>Mid-range</v>
      </c>
    </row>
    <row r="7588" spans="1:18" x14ac:dyDescent="0.35">
      <c r="A7588">
        <v>12793553</v>
      </c>
      <c r="B7588" t="s">
        <v>3293</v>
      </c>
      <c r="C7588">
        <v>34990</v>
      </c>
      <c r="D7588" t="s">
        <v>188</v>
      </c>
      <c r="E7588" t="s">
        <v>3294</v>
      </c>
      <c r="F7588" t="s">
        <v>3295</v>
      </c>
      <c r="G7588" t="s">
        <v>592</v>
      </c>
      <c r="H7588">
        <v>2019</v>
      </c>
      <c r="I7588">
        <v>23090</v>
      </c>
      <c r="J7588" t="s">
        <v>21</v>
      </c>
      <c r="K7588" t="s">
        <v>22</v>
      </c>
      <c r="L7588" t="s">
        <v>23</v>
      </c>
      <c r="M7588" t="s">
        <v>24</v>
      </c>
      <c r="N7588">
        <v>1999</v>
      </c>
      <c r="O7588" t="s">
        <v>25</v>
      </c>
      <c r="P7588">
        <v>5</v>
      </c>
      <c r="Q7588">
        <f t="shared" si="236"/>
        <v>5</v>
      </c>
      <c r="R7588" t="str">
        <f t="shared" si="237"/>
        <v>Mid-range</v>
      </c>
    </row>
    <row r="7589" spans="1:18" x14ac:dyDescent="0.35">
      <c r="A7589">
        <v>12793557</v>
      </c>
      <c r="B7589" t="s">
        <v>754</v>
      </c>
      <c r="C7589">
        <v>38750</v>
      </c>
      <c r="D7589" t="s">
        <v>127</v>
      </c>
      <c r="E7589" t="s">
        <v>466</v>
      </c>
      <c r="F7589" t="s">
        <v>548</v>
      </c>
      <c r="G7589" t="s">
        <v>755</v>
      </c>
      <c r="H7589">
        <v>2019</v>
      </c>
      <c r="I7589">
        <v>25580</v>
      </c>
      <c r="J7589" t="s">
        <v>21</v>
      </c>
      <c r="K7589" t="s">
        <v>22</v>
      </c>
      <c r="L7589" t="s">
        <v>23</v>
      </c>
      <c r="M7589" t="s">
        <v>24</v>
      </c>
      <c r="N7589">
        <v>1997</v>
      </c>
      <c r="O7589" t="s">
        <v>135</v>
      </c>
      <c r="P7589">
        <v>5</v>
      </c>
      <c r="Q7589">
        <f t="shared" si="236"/>
        <v>5</v>
      </c>
      <c r="R7589" t="str">
        <f t="shared" si="237"/>
        <v>Mid-range</v>
      </c>
    </row>
    <row r="7590" spans="1:18" x14ac:dyDescent="0.35">
      <c r="A7590">
        <v>12793563</v>
      </c>
      <c r="B7590" t="s">
        <v>7433</v>
      </c>
      <c r="C7590">
        <v>26211</v>
      </c>
      <c r="D7590" t="s">
        <v>102</v>
      </c>
      <c r="E7590" t="s">
        <v>222</v>
      </c>
      <c r="F7590" t="s">
        <v>223</v>
      </c>
      <c r="G7590" t="s">
        <v>3090</v>
      </c>
      <c r="H7590">
        <v>2012</v>
      </c>
      <c r="I7590">
        <v>134924</v>
      </c>
      <c r="J7590" t="s">
        <v>86</v>
      </c>
      <c r="K7590" t="s">
        <v>22</v>
      </c>
      <c r="L7590" t="s">
        <v>64</v>
      </c>
      <c r="M7590" t="s">
        <v>24</v>
      </c>
      <c r="N7590">
        <v>1984</v>
      </c>
      <c r="O7590" t="s">
        <v>47</v>
      </c>
      <c r="P7590">
        <v>5</v>
      </c>
      <c r="Q7590">
        <f t="shared" si="236"/>
        <v>12</v>
      </c>
      <c r="R7590" t="str">
        <f t="shared" si="237"/>
        <v>Mid-range</v>
      </c>
    </row>
    <row r="7591" spans="1:18" x14ac:dyDescent="0.35">
      <c r="A7591">
        <v>12793564</v>
      </c>
      <c r="B7591" t="s">
        <v>3772</v>
      </c>
      <c r="C7591">
        <v>32864</v>
      </c>
      <c r="D7591" t="s">
        <v>49</v>
      </c>
      <c r="E7591" t="s">
        <v>50</v>
      </c>
      <c r="F7591" t="s">
        <v>2765</v>
      </c>
      <c r="G7591" t="s">
        <v>52</v>
      </c>
      <c r="H7591">
        <v>2018</v>
      </c>
      <c r="I7591">
        <v>42848</v>
      </c>
      <c r="J7591" t="s">
        <v>21</v>
      </c>
      <c r="K7591" t="s">
        <v>22</v>
      </c>
      <c r="L7591" t="s">
        <v>23</v>
      </c>
      <c r="M7591" t="s">
        <v>24</v>
      </c>
      <c r="N7591">
        <v>2488</v>
      </c>
      <c r="O7591" t="s">
        <v>69</v>
      </c>
      <c r="P7591">
        <v>5</v>
      </c>
      <c r="Q7591">
        <f t="shared" si="236"/>
        <v>6</v>
      </c>
      <c r="R7591" t="str">
        <f t="shared" si="237"/>
        <v>Mid-range</v>
      </c>
    </row>
    <row r="7592" spans="1:18" x14ac:dyDescent="0.35">
      <c r="A7592">
        <v>12793570</v>
      </c>
      <c r="B7592" t="s">
        <v>9167</v>
      </c>
      <c r="C7592">
        <v>35118</v>
      </c>
      <c r="D7592" t="s">
        <v>42</v>
      </c>
      <c r="E7592" t="s">
        <v>1794</v>
      </c>
      <c r="F7592" t="s">
        <v>9168</v>
      </c>
      <c r="G7592" t="s">
        <v>1796</v>
      </c>
      <c r="H7592">
        <v>2019</v>
      </c>
      <c r="I7592">
        <v>44344</v>
      </c>
      <c r="J7592" t="s">
        <v>21</v>
      </c>
      <c r="K7592" t="s">
        <v>22</v>
      </c>
      <c r="L7592" t="s">
        <v>23</v>
      </c>
      <c r="M7592" t="s">
        <v>24</v>
      </c>
      <c r="N7592">
        <v>3649</v>
      </c>
      <c r="O7592" t="s">
        <v>47</v>
      </c>
      <c r="P7592">
        <v>7</v>
      </c>
      <c r="Q7592">
        <f t="shared" si="236"/>
        <v>5</v>
      </c>
      <c r="R7592" t="str">
        <f t="shared" si="237"/>
        <v>Mid-range</v>
      </c>
    </row>
    <row r="7593" spans="1:18" x14ac:dyDescent="0.35">
      <c r="A7593">
        <v>12793572</v>
      </c>
      <c r="B7593" t="s">
        <v>3425</v>
      </c>
      <c r="C7593">
        <v>115990</v>
      </c>
      <c r="D7593" t="s">
        <v>590</v>
      </c>
      <c r="E7593">
        <v>1500</v>
      </c>
      <c r="F7593" t="s">
        <v>3426</v>
      </c>
      <c r="G7593" t="s">
        <v>943</v>
      </c>
      <c r="H7593">
        <v>2019</v>
      </c>
      <c r="I7593">
        <v>72000</v>
      </c>
      <c r="J7593" t="s">
        <v>182</v>
      </c>
      <c r="K7593" t="s">
        <v>22</v>
      </c>
      <c r="L7593" t="s">
        <v>23</v>
      </c>
      <c r="M7593" t="s">
        <v>24</v>
      </c>
      <c r="N7593">
        <v>5654</v>
      </c>
      <c r="O7593" t="s">
        <v>116</v>
      </c>
      <c r="P7593">
        <v>5</v>
      </c>
      <c r="Q7593">
        <f t="shared" si="236"/>
        <v>5</v>
      </c>
      <c r="R7593" t="str">
        <f t="shared" si="237"/>
        <v>Luxury</v>
      </c>
    </row>
    <row r="7594" spans="1:18" x14ac:dyDescent="0.35">
      <c r="A7594">
        <v>12793579</v>
      </c>
      <c r="B7594" t="s">
        <v>1895</v>
      </c>
      <c r="C7594">
        <v>17600</v>
      </c>
      <c r="D7594" t="s">
        <v>17</v>
      </c>
      <c r="E7594" t="s">
        <v>258</v>
      </c>
      <c r="F7594" t="s">
        <v>259</v>
      </c>
      <c r="G7594" t="s">
        <v>323</v>
      </c>
      <c r="H7594">
        <v>2016</v>
      </c>
      <c r="I7594">
        <v>248000</v>
      </c>
      <c r="J7594" t="s">
        <v>338</v>
      </c>
      <c r="K7594" t="s">
        <v>22</v>
      </c>
      <c r="L7594" t="s">
        <v>31</v>
      </c>
      <c r="M7594" t="s">
        <v>24</v>
      </c>
      <c r="N7594">
        <v>2753</v>
      </c>
      <c r="O7594" t="s">
        <v>891</v>
      </c>
      <c r="P7594">
        <v>5</v>
      </c>
      <c r="Q7594">
        <f t="shared" si="236"/>
        <v>8</v>
      </c>
      <c r="R7594" t="str">
        <f t="shared" si="237"/>
        <v>Mid-range</v>
      </c>
    </row>
    <row r="7595" spans="1:18" x14ac:dyDescent="0.35">
      <c r="A7595">
        <v>12793587</v>
      </c>
      <c r="B7595" t="s">
        <v>8120</v>
      </c>
      <c r="C7595">
        <v>15000</v>
      </c>
      <c r="D7595" t="s">
        <v>49</v>
      </c>
      <c r="E7595" t="s">
        <v>234</v>
      </c>
      <c r="F7595" t="s">
        <v>717</v>
      </c>
      <c r="G7595" t="s">
        <v>415</v>
      </c>
      <c r="H7595">
        <v>2013</v>
      </c>
      <c r="I7595">
        <v>165000</v>
      </c>
      <c r="J7595" t="s">
        <v>236</v>
      </c>
      <c r="K7595" t="s">
        <v>22</v>
      </c>
      <c r="L7595" t="s">
        <v>31</v>
      </c>
      <c r="M7595" t="s">
        <v>24</v>
      </c>
      <c r="N7595">
        <v>2488</v>
      </c>
      <c r="O7595" t="s">
        <v>135</v>
      </c>
      <c r="P7595">
        <v>5</v>
      </c>
      <c r="Q7595">
        <f t="shared" si="236"/>
        <v>11</v>
      </c>
      <c r="R7595" t="str">
        <f t="shared" si="237"/>
        <v>Mid-range</v>
      </c>
    </row>
    <row r="7596" spans="1:18" x14ac:dyDescent="0.35">
      <c r="A7596">
        <v>12793613</v>
      </c>
      <c r="B7596" t="s">
        <v>9169</v>
      </c>
      <c r="C7596">
        <v>25999</v>
      </c>
      <c r="D7596" t="s">
        <v>328</v>
      </c>
      <c r="E7596" t="s">
        <v>598</v>
      </c>
      <c r="F7596" t="s">
        <v>942</v>
      </c>
      <c r="G7596" t="s">
        <v>211</v>
      </c>
      <c r="H7596">
        <v>2018</v>
      </c>
      <c r="I7596">
        <v>60000</v>
      </c>
      <c r="J7596" t="s">
        <v>21</v>
      </c>
      <c r="K7596" t="s">
        <v>22</v>
      </c>
      <c r="L7596" t="s">
        <v>23</v>
      </c>
      <c r="M7596" t="s">
        <v>24</v>
      </c>
      <c r="N7596">
        <v>1799</v>
      </c>
      <c r="O7596" t="s">
        <v>9170</v>
      </c>
      <c r="P7596">
        <v>5</v>
      </c>
      <c r="Q7596">
        <f t="shared" si="236"/>
        <v>6</v>
      </c>
      <c r="R7596" t="str">
        <f t="shared" si="237"/>
        <v>Mid-range</v>
      </c>
    </row>
    <row r="7597" spans="1:18" x14ac:dyDescent="0.35">
      <c r="A7597">
        <v>12793627</v>
      </c>
      <c r="B7597" t="s">
        <v>992</v>
      </c>
      <c r="C7597">
        <v>58500</v>
      </c>
      <c r="D7597" t="s">
        <v>54</v>
      </c>
      <c r="E7597" t="s">
        <v>175</v>
      </c>
      <c r="F7597" t="s">
        <v>993</v>
      </c>
      <c r="G7597" t="s">
        <v>511</v>
      </c>
      <c r="H7597">
        <v>2019</v>
      </c>
      <c r="I7597">
        <v>58580</v>
      </c>
      <c r="J7597" t="s">
        <v>275</v>
      </c>
      <c r="K7597" t="s">
        <v>22</v>
      </c>
      <c r="L7597" t="s">
        <v>31</v>
      </c>
      <c r="M7597" t="s">
        <v>24</v>
      </c>
      <c r="N7597">
        <v>1996</v>
      </c>
      <c r="O7597" t="s">
        <v>47</v>
      </c>
      <c r="P7597">
        <v>5</v>
      </c>
      <c r="Q7597">
        <f t="shared" si="236"/>
        <v>5</v>
      </c>
      <c r="R7597" t="str">
        <f t="shared" si="237"/>
        <v>Luxury</v>
      </c>
    </row>
    <row r="7598" spans="1:18" x14ac:dyDescent="0.35">
      <c r="A7598">
        <v>12793635</v>
      </c>
      <c r="B7598" t="s">
        <v>9171</v>
      </c>
      <c r="C7598">
        <v>40000</v>
      </c>
      <c r="D7598" t="s">
        <v>17</v>
      </c>
      <c r="E7598" t="s">
        <v>157</v>
      </c>
      <c r="F7598" t="s">
        <v>703</v>
      </c>
      <c r="G7598" t="s">
        <v>1509</v>
      </c>
      <c r="H7598">
        <v>2016</v>
      </c>
      <c r="I7598">
        <v>148000</v>
      </c>
      <c r="J7598" t="s">
        <v>21</v>
      </c>
      <c r="K7598" t="s">
        <v>22</v>
      </c>
      <c r="L7598" t="s">
        <v>31</v>
      </c>
      <c r="M7598" t="s">
        <v>24</v>
      </c>
      <c r="N7598">
        <v>2753</v>
      </c>
      <c r="O7598" t="s">
        <v>47</v>
      </c>
      <c r="P7598">
        <v>5</v>
      </c>
      <c r="Q7598">
        <f t="shared" si="236"/>
        <v>8</v>
      </c>
      <c r="R7598" t="str">
        <f t="shared" si="237"/>
        <v>Mid-range</v>
      </c>
    </row>
    <row r="7599" spans="1:18" x14ac:dyDescent="0.35">
      <c r="A7599">
        <v>12793636</v>
      </c>
      <c r="B7599" t="s">
        <v>9172</v>
      </c>
      <c r="C7599">
        <v>5990</v>
      </c>
      <c r="D7599" t="s">
        <v>17</v>
      </c>
      <c r="E7599" t="s">
        <v>9173</v>
      </c>
      <c r="F7599" t="s">
        <v>2159</v>
      </c>
      <c r="G7599" t="s">
        <v>9174</v>
      </c>
      <c r="H7599">
        <v>1996</v>
      </c>
      <c r="I7599">
        <v>83100</v>
      </c>
      <c r="J7599" t="s">
        <v>63</v>
      </c>
      <c r="K7599" t="s">
        <v>22</v>
      </c>
      <c r="L7599" t="s">
        <v>23</v>
      </c>
      <c r="M7599" t="s">
        <v>24</v>
      </c>
      <c r="N7599">
        <v>2959</v>
      </c>
      <c r="O7599" t="s">
        <v>69</v>
      </c>
      <c r="P7599">
        <v>5</v>
      </c>
      <c r="Q7599">
        <f t="shared" si="236"/>
        <v>28</v>
      </c>
      <c r="R7599" t="str">
        <f t="shared" si="237"/>
        <v>Budget</v>
      </c>
    </row>
    <row r="7600" spans="1:18" x14ac:dyDescent="0.35">
      <c r="A7600">
        <v>12793706</v>
      </c>
      <c r="B7600" t="s">
        <v>9175</v>
      </c>
      <c r="C7600">
        <v>9500</v>
      </c>
      <c r="D7600" t="s">
        <v>49</v>
      </c>
      <c r="E7600" t="s">
        <v>50</v>
      </c>
      <c r="F7600" t="s">
        <v>1620</v>
      </c>
      <c r="G7600" t="s">
        <v>4432</v>
      </c>
      <c r="H7600">
        <v>2013</v>
      </c>
      <c r="I7600">
        <v>222000</v>
      </c>
      <c r="J7600" t="s">
        <v>21</v>
      </c>
      <c r="K7600" t="s">
        <v>81</v>
      </c>
      <c r="L7600" t="s">
        <v>23</v>
      </c>
      <c r="M7600" t="s">
        <v>24</v>
      </c>
      <c r="N7600">
        <v>1997</v>
      </c>
      <c r="O7600" t="s">
        <v>121</v>
      </c>
      <c r="P7600">
        <v>5</v>
      </c>
      <c r="Q7600">
        <f t="shared" si="236"/>
        <v>11</v>
      </c>
      <c r="R7600" t="str">
        <f t="shared" si="237"/>
        <v>Budget</v>
      </c>
    </row>
    <row r="7601" spans="1:18" x14ac:dyDescent="0.35">
      <c r="A7601">
        <v>12793731</v>
      </c>
      <c r="B7601" t="s">
        <v>8237</v>
      </c>
      <c r="C7601">
        <v>10000</v>
      </c>
      <c r="D7601" t="s">
        <v>42</v>
      </c>
      <c r="E7601" t="s">
        <v>43</v>
      </c>
      <c r="F7601" t="s">
        <v>959</v>
      </c>
      <c r="G7601" t="s">
        <v>4055</v>
      </c>
      <c r="H7601">
        <v>2014</v>
      </c>
      <c r="I7601">
        <v>164000</v>
      </c>
      <c r="J7601" t="s">
        <v>63</v>
      </c>
      <c r="K7601" t="s">
        <v>22</v>
      </c>
      <c r="L7601" t="s">
        <v>23</v>
      </c>
      <c r="M7601" t="s">
        <v>24</v>
      </c>
      <c r="N7601">
        <v>1796</v>
      </c>
      <c r="O7601" t="s">
        <v>33</v>
      </c>
      <c r="P7601">
        <v>5</v>
      </c>
      <c r="Q7601">
        <f t="shared" si="236"/>
        <v>10</v>
      </c>
      <c r="R7601" t="str">
        <f t="shared" si="237"/>
        <v>Budget</v>
      </c>
    </row>
    <row r="7602" spans="1:18" x14ac:dyDescent="0.35">
      <c r="A7602">
        <v>12793758</v>
      </c>
      <c r="B7602" t="s">
        <v>859</v>
      </c>
      <c r="C7602">
        <v>67999</v>
      </c>
      <c r="D7602" t="s">
        <v>54</v>
      </c>
      <c r="E7602" t="s">
        <v>175</v>
      </c>
      <c r="F7602" t="s">
        <v>510</v>
      </c>
      <c r="G7602" t="s">
        <v>511</v>
      </c>
      <c r="H7602">
        <v>2018</v>
      </c>
      <c r="I7602">
        <v>87558</v>
      </c>
      <c r="J7602" t="s">
        <v>275</v>
      </c>
      <c r="K7602" t="s">
        <v>22</v>
      </c>
      <c r="L7602" t="s">
        <v>31</v>
      </c>
      <c r="M7602" t="s">
        <v>24</v>
      </c>
      <c r="N7602">
        <v>1996</v>
      </c>
      <c r="O7602" t="s">
        <v>47</v>
      </c>
      <c r="P7602">
        <v>5</v>
      </c>
      <c r="Q7602">
        <f t="shared" si="236"/>
        <v>6</v>
      </c>
      <c r="R7602" t="str">
        <f t="shared" si="237"/>
        <v>Luxury</v>
      </c>
    </row>
    <row r="7603" spans="1:18" x14ac:dyDescent="0.35">
      <c r="A7603">
        <v>12793759</v>
      </c>
      <c r="B7603" t="s">
        <v>9176</v>
      </c>
      <c r="C7603">
        <v>33999</v>
      </c>
      <c r="D7603" t="s">
        <v>847</v>
      </c>
      <c r="E7603" t="s">
        <v>848</v>
      </c>
      <c r="F7603" t="s">
        <v>3256</v>
      </c>
      <c r="G7603" t="s">
        <v>850</v>
      </c>
      <c r="H7603">
        <v>2020</v>
      </c>
      <c r="I7603">
        <v>14723</v>
      </c>
      <c r="J7603" t="s">
        <v>169</v>
      </c>
      <c r="K7603" t="s">
        <v>22</v>
      </c>
      <c r="L7603" t="s">
        <v>31</v>
      </c>
      <c r="M7603" t="s">
        <v>24</v>
      </c>
      <c r="N7603">
        <v>2776</v>
      </c>
      <c r="O7603" t="s">
        <v>47</v>
      </c>
      <c r="P7603">
        <v>5</v>
      </c>
      <c r="Q7603">
        <f t="shared" si="236"/>
        <v>4</v>
      </c>
      <c r="R7603" t="str">
        <f t="shared" si="237"/>
        <v>Mid-range</v>
      </c>
    </row>
    <row r="7604" spans="1:18" x14ac:dyDescent="0.35">
      <c r="A7604">
        <v>12793782</v>
      </c>
      <c r="B7604" t="s">
        <v>9177</v>
      </c>
      <c r="C7604">
        <v>15950</v>
      </c>
      <c r="D7604" t="s">
        <v>76</v>
      </c>
      <c r="E7604" t="s">
        <v>77</v>
      </c>
      <c r="F7604" t="s">
        <v>945</v>
      </c>
      <c r="G7604" t="s">
        <v>5445</v>
      </c>
      <c r="H7604">
        <v>2011</v>
      </c>
      <c r="I7604">
        <v>102000</v>
      </c>
      <c r="J7604" t="s">
        <v>182</v>
      </c>
      <c r="K7604" t="s">
        <v>22</v>
      </c>
      <c r="L7604" t="s">
        <v>31</v>
      </c>
      <c r="M7604" t="s">
        <v>24</v>
      </c>
      <c r="N7604">
        <v>2999</v>
      </c>
      <c r="O7604" t="s">
        <v>760</v>
      </c>
      <c r="P7604">
        <v>5</v>
      </c>
      <c r="Q7604">
        <f t="shared" si="236"/>
        <v>13</v>
      </c>
      <c r="R7604" t="str">
        <f t="shared" si="237"/>
        <v>Mid-range</v>
      </c>
    </row>
    <row r="7605" spans="1:18" x14ac:dyDescent="0.35">
      <c r="A7605">
        <v>12793792</v>
      </c>
      <c r="B7605" t="s">
        <v>9178</v>
      </c>
      <c r="C7605">
        <v>19000</v>
      </c>
      <c r="D7605" t="s">
        <v>49</v>
      </c>
      <c r="E7605" t="s">
        <v>234</v>
      </c>
      <c r="F7605" t="s">
        <v>245</v>
      </c>
      <c r="G7605" t="s">
        <v>337</v>
      </c>
      <c r="H7605">
        <v>2017</v>
      </c>
      <c r="I7605">
        <v>90000</v>
      </c>
      <c r="J7605" t="s">
        <v>338</v>
      </c>
      <c r="K7605" t="s">
        <v>81</v>
      </c>
      <c r="L7605" t="s">
        <v>31</v>
      </c>
      <c r="M7605" t="s">
        <v>24</v>
      </c>
      <c r="N7605">
        <v>2298</v>
      </c>
      <c r="O7605" t="s">
        <v>33</v>
      </c>
      <c r="P7605">
        <v>5</v>
      </c>
      <c r="Q7605">
        <f t="shared" si="236"/>
        <v>7</v>
      </c>
      <c r="R7605" t="str">
        <f t="shared" si="237"/>
        <v>Mid-range</v>
      </c>
    </row>
    <row r="7606" spans="1:18" x14ac:dyDescent="0.35">
      <c r="A7606">
        <v>12793816</v>
      </c>
      <c r="B7606" t="s">
        <v>2182</v>
      </c>
      <c r="C7606">
        <v>24990</v>
      </c>
      <c r="D7606" t="s">
        <v>17</v>
      </c>
      <c r="E7606" t="s">
        <v>642</v>
      </c>
      <c r="F7606" t="s">
        <v>844</v>
      </c>
      <c r="G7606" t="s">
        <v>2183</v>
      </c>
      <c r="H7606">
        <v>2017</v>
      </c>
      <c r="I7606">
        <v>80811</v>
      </c>
      <c r="J7606" t="s">
        <v>63</v>
      </c>
      <c r="K7606" t="s">
        <v>22</v>
      </c>
      <c r="L7606" t="s">
        <v>23</v>
      </c>
      <c r="M7606" t="s">
        <v>24</v>
      </c>
      <c r="N7606">
        <v>2494</v>
      </c>
      <c r="O7606" t="s">
        <v>25</v>
      </c>
      <c r="P7606">
        <v>5</v>
      </c>
      <c r="Q7606">
        <f t="shared" si="236"/>
        <v>7</v>
      </c>
      <c r="R7606" t="str">
        <f t="shared" si="237"/>
        <v>Mid-range</v>
      </c>
    </row>
    <row r="7607" spans="1:18" x14ac:dyDescent="0.35">
      <c r="A7607">
        <v>12793860</v>
      </c>
      <c r="B7607" t="s">
        <v>5361</v>
      </c>
      <c r="C7607">
        <v>44990</v>
      </c>
      <c r="D7607" t="s">
        <v>102</v>
      </c>
      <c r="E7607" t="s">
        <v>386</v>
      </c>
      <c r="F7607" t="s">
        <v>5362</v>
      </c>
      <c r="G7607" t="s">
        <v>2980</v>
      </c>
      <c r="H7607">
        <v>2018</v>
      </c>
      <c r="I7607">
        <v>42086</v>
      </c>
      <c r="J7607" t="s">
        <v>21</v>
      </c>
      <c r="K7607" t="s">
        <v>22</v>
      </c>
      <c r="L7607" t="s">
        <v>31</v>
      </c>
      <c r="M7607" t="s">
        <v>24</v>
      </c>
      <c r="N7607">
        <v>1968</v>
      </c>
      <c r="O7607" t="s">
        <v>47</v>
      </c>
      <c r="P7607">
        <v>7</v>
      </c>
      <c r="Q7607">
        <f t="shared" si="236"/>
        <v>6</v>
      </c>
      <c r="R7607" t="str">
        <f t="shared" si="237"/>
        <v>Luxury</v>
      </c>
    </row>
    <row r="7608" spans="1:18" x14ac:dyDescent="0.35">
      <c r="A7608">
        <v>12793861</v>
      </c>
      <c r="B7608" t="s">
        <v>9179</v>
      </c>
      <c r="C7608">
        <v>45490</v>
      </c>
      <c r="D7608" t="s">
        <v>54</v>
      </c>
      <c r="E7608" t="s">
        <v>340</v>
      </c>
      <c r="F7608" t="s">
        <v>9180</v>
      </c>
      <c r="G7608" t="s">
        <v>2863</v>
      </c>
      <c r="H7608">
        <v>2018</v>
      </c>
      <c r="I7608">
        <v>99888</v>
      </c>
      <c r="J7608" t="s">
        <v>21</v>
      </c>
      <c r="K7608" t="s">
        <v>22</v>
      </c>
      <c r="L7608" t="s">
        <v>31</v>
      </c>
      <c r="M7608" t="s">
        <v>24</v>
      </c>
      <c r="N7608">
        <v>1996</v>
      </c>
      <c r="O7608" t="s">
        <v>116</v>
      </c>
      <c r="P7608">
        <v>7</v>
      </c>
      <c r="Q7608">
        <f t="shared" si="236"/>
        <v>6</v>
      </c>
      <c r="R7608" t="str">
        <f t="shared" si="237"/>
        <v>Luxury</v>
      </c>
    </row>
    <row r="7609" spans="1:18" x14ac:dyDescent="0.35">
      <c r="A7609">
        <v>12793862</v>
      </c>
      <c r="B7609" t="s">
        <v>9181</v>
      </c>
      <c r="C7609">
        <v>74990</v>
      </c>
      <c r="D7609" t="s">
        <v>59</v>
      </c>
      <c r="E7609" t="s">
        <v>398</v>
      </c>
      <c r="F7609" t="s">
        <v>9182</v>
      </c>
      <c r="G7609" t="s">
        <v>2635</v>
      </c>
      <c r="H7609">
        <v>2019</v>
      </c>
      <c r="I7609">
        <v>32000</v>
      </c>
      <c r="J7609" t="s">
        <v>21</v>
      </c>
      <c r="K7609" t="s">
        <v>22</v>
      </c>
      <c r="L7609" t="s">
        <v>31</v>
      </c>
      <c r="M7609" t="s">
        <v>24</v>
      </c>
      <c r="N7609">
        <v>2993</v>
      </c>
      <c r="O7609" t="s">
        <v>116</v>
      </c>
      <c r="P7609">
        <v>5</v>
      </c>
      <c r="Q7609">
        <f t="shared" si="236"/>
        <v>5</v>
      </c>
      <c r="R7609" t="str">
        <f t="shared" si="237"/>
        <v>Luxury</v>
      </c>
    </row>
    <row r="7610" spans="1:18" x14ac:dyDescent="0.35">
      <c r="A7610">
        <v>12793868</v>
      </c>
      <c r="B7610" t="s">
        <v>8473</v>
      </c>
      <c r="C7610">
        <v>43888</v>
      </c>
      <c r="D7610" t="s">
        <v>42</v>
      </c>
      <c r="E7610" t="s">
        <v>71</v>
      </c>
      <c r="F7610" t="s">
        <v>383</v>
      </c>
      <c r="G7610" t="s">
        <v>441</v>
      </c>
      <c r="H7610">
        <v>2014</v>
      </c>
      <c r="I7610">
        <v>92135</v>
      </c>
      <c r="J7610" t="s">
        <v>63</v>
      </c>
      <c r="K7610" t="s">
        <v>22</v>
      </c>
      <c r="L7610" t="s">
        <v>64</v>
      </c>
      <c r="M7610" t="s">
        <v>24</v>
      </c>
      <c r="N7610">
        <v>5967</v>
      </c>
      <c r="O7610" t="s">
        <v>47</v>
      </c>
      <c r="P7610">
        <v>5</v>
      </c>
      <c r="Q7610">
        <f t="shared" si="236"/>
        <v>10</v>
      </c>
      <c r="R7610" t="str">
        <f t="shared" si="237"/>
        <v>Luxury</v>
      </c>
    </row>
    <row r="7611" spans="1:18" x14ac:dyDescent="0.35">
      <c r="A7611">
        <v>12793883</v>
      </c>
      <c r="B7611" t="s">
        <v>5032</v>
      </c>
      <c r="C7611">
        <v>52888</v>
      </c>
      <c r="D7611" t="s">
        <v>17</v>
      </c>
      <c r="E7611" t="s">
        <v>262</v>
      </c>
      <c r="F7611" t="s">
        <v>4869</v>
      </c>
      <c r="G7611" t="s">
        <v>1911</v>
      </c>
      <c r="H7611">
        <v>2022</v>
      </c>
      <c r="I7611">
        <v>3562</v>
      </c>
      <c r="J7611" t="s">
        <v>86</v>
      </c>
      <c r="K7611" t="s">
        <v>22</v>
      </c>
      <c r="L7611" t="s">
        <v>540</v>
      </c>
      <c r="M7611" t="s">
        <v>24</v>
      </c>
      <c r="N7611">
        <v>1798</v>
      </c>
      <c r="O7611" t="s">
        <v>33</v>
      </c>
      <c r="P7611">
        <v>5</v>
      </c>
      <c r="Q7611">
        <f t="shared" si="236"/>
        <v>2</v>
      </c>
      <c r="R7611" t="str">
        <f t="shared" si="237"/>
        <v>Luxury</v>
      </c>
    </row>
    <row r="7612" spans="1:18" x14ac:dyDescent="0.35">
      <c r="A7612">
        <v>12793887</v>
      </c>
      <c r="B7612" t="s">
        <v>3006</v>
      </c>
      <c r="C7612">
        <v>59888</v>
      </c>
      <c r="D7612" t="s">
        <v>17</v>
      </c>
      <c r="E7612" t="s">
        <v>153</v>
      </c>
      <c r="F7612" t="s">
        <v>3007</v>
      </c>
      <c r="G7612" t="s">
        <v>539</v>
      </c>
      <c r="H7612">
        <v>2022</v>
      </c>
      <c r="I7612">
        <v>50</v>
      </c>
      <c r="J7612" t="s">
        <v>21</v>
      </c>
      <c r="K7612" t="s">
        <v>22</v>
      </c>
      <c r="L7612" t="s">
        <v>540</v>
      </c>
      <c r="M7612" t="s">
        <v>24</v>
      </c>
      <c r="N7612">
        <v>2487</v>
      </c>
      <c r="O7612" t="s">
        <v>47</v>
      </c>
      <c r="P7612">
        <v>5</v>
      </c>
      <c r="Q7612">
        <f t="shared" si="236"/>
        <v>2</v>
      </c>
      <c r="R7612" t="str">
        <f t="shared" si="237"/>
        <v>Luxury</v>
      </c>
    </row>
    <row r="7613" spans="1:18" x14ac:dyDescent="0.35">
      <c r="A7613">
        <v>12793888</v>
      </c>
      <c r="B7613" t="s">
        <v>7376</v>
      </c>
      <c r="C7613">
        <v>50000</v>
      </c>
      <c r="D7613" t="s">
        <v>17</v>
      </c>
      <c r="E7613" t="s">
        <v>171</v>
      </c>
      <c r="F7613" t="s">
        <v>158</v>
      </c>
      <c r="G7613" t="s">
        <v>256</v>
      </c>
      <c r="H7613">
        <v>2008</v>
      </c>
      <c r="I7613">
        <v>30000</v>
      </c>
      <c r="J7613" t="s">
        <v>80</v>
      </c>
      <c r="K7613" t="s">
        <v>81</v>
      </c>
      <c r="L7613" t="s">
        <v>31</v>
      </c>
      <c r="M7613" t="s">
        <v>24</v>
      </c>
      <c r="N7613">
        <v>4461</v>
      </c>
      <c r="O7613" t="s">
        <v>47</v>
      </c>
      <c r="P7613">
        <v>2</v>
      </c>
      <c r="Q7613">
        <f t="shared" si="236"/>
        <v>16</v>
      </c>
      <c r="R7613" t="str">
        <f t="shared" si="237"/>
        <v>Luxury</v>
      </c>
    </row>
    <row r="7614" spans="1:18" x14ac:dyDescent="0.35">
      <c r="A7614">
        <v>12793898</v>
      </c>
      <c r="B7614" t="s">
        <v>9183</v>
      </c>
      <c r="C7614">
        <v>32500</v>
      </c>
      <c r="D7614" t="s">
        <v>27</v>
      </c>
      <c r="E7614" t="s">
        <v>123</v>
      </c>
      <c r="F7614" t="s">
        <v>9184</v>
      </c>
      <c r="G7614">
        <v>447</v>
      </c>
      <c r="H7614">
        <v>2016</v>
      </c>
      <c r="I7614">
        <v>145032</v>
      </c>
      <c r="J7614" t="s">
        <v>106</v>
      </c>
      <c r="K7614" t="s">
        <v>22</v>
      </c>
      <c r="L7614" t="s">
        <v>31</v>
      </c>
      <c r="M7614" t="s">
        <v>24</v>
      </c>
      <c r="N7614">
        <v>2143</v>
      </c>
      <c r="O7614" t="s">
        <v>47</v>
      </c>
      <c r="P7614">
        <v>2</v>
      </c>
      <c r="Q7614">
        <f t="shared" si="236"/>
        <v>8</v>
      </c>
      <c r="R7614" t="str">
        <f t="shared" si="237"/>
        <v>Mid-range</v>
      </c>
    </row>
    <row r="7615" spans="1:18" x14ac:dyDescent="0.35">
      <c r="A7615">
        <v>12793917</v>
      </c>
      <c r="B7615" t="s">
        <v>2158</v>
      </c>
      <c r="C7615">
        <v>3250</v>
      </c>
      <c r="D7615" t="s">
        <v>17</v>
      </c>
      <c r="E7615" t="s">
        <v>642</v>
      </c>
      <c r="F7615" t="s">
        <v>2159</v>
      </c>
      <c r="G7615" t="s">
        <v>2160</v>
      </c>
      <c r="H7615">
        <v>1999</v>
      </c>
      <c r="I7615">
        <v>266665</v>
      </c>
      <c r="J7615" t="s">
        <v>63</v>
      </c>
      <c r="K7615" t="s">
        <v>22</v>
      </c>
      <c r="L7615" t="s">
        <v>23</v>
      </c>
      <c r="M7615" t="s">
        <v>24</v>
      </c>
      <c r="N7615">
        <v>2164</v>
      </c>
      <c r="O7615" t="s">
        <v>74</v>
      </c>
      <c r="P7615">
        <v>5</v>
      </c>
      <c r="Q7615">
        <f t="shared" si="236"/>
        <v>25</v>
      </c>
      <c r="R7615" t="str">
        <f t="shared" si="237"/>
        <v>Budget</v>
      </c>
    </row>
    <row r="7616" spans="1:18" x14ac:dyDescent="0.35">
      <c r="A7616">
        <v>12793918</v>
      </c>
      <c r="B7616" t="s">
        <v>6849</v>
      </c>
      <c r="C7616">
        <v>52888</v>
      </c>
      <c r="D7616" t="s">
        <v>54</v>
      </c>
      <c r="E7616" t="s">
        <v>175</v>
      </c>
      <c r="F7616" t="s">
        <v>805</v>
      </c>
      <c r="G7616" t="s">
        <v>511</v>
      </c>
      <c r="H7616">
        <v>2019</v>
      </c>
      <c r="I7616">
        <v>50000</v>
      </c>
      <c r="J7616" t="s">
        <v>275</v>
      </c>
      <c r="K7616" t="s">
        <v>22</v>
      </c>
      <c r="L7616" t="s">
        <v>31</v>
      </c>
      <c r="M7616" t="s">
        <v>24</v>
      </c>
      <c r="N7616">
        <v>3198</v>
      </c>
      <c r="O7616" t="s">
        <v>47</v>
      </c>
      <c r="P7616">
        <v>5</v>
      </c>
      <c r="Q7616">
        <f t="shared" si="236"/>
        <v>5</v>
      </c>
      <c r="R7616" t="str">
        <f t="shared" si="237"/>
        <v>Luxury</v>
      </c>
    </row>
    <row r="7617" spans="1:18" x14ac:dyDescent="0.35">
      <c r="A7617">
        <v>12793934</v>
      </c>
      <c r="B7617" t="s">
        <v>1069</v>
      </c>
      <c r="C7617">
        <v>30888</v>
      </c>
      <c r="D7617" t="s">
        <v>17</v>
      </c>
      <c r="E7617" t="s">
        <v>1070</v>
      </c>
      <c r="F7617" t="s">
        <v>1071</v>
      </c>
      <c r="G7617" t="s">
        <v>1072</v>
      </c>
      <c r="H7617">
        <v>2018</v>
      </c>
      <c r="I7617">
        <v>79436</v>
      </c>
      <c r="J7617" t="s">
        <v>21</v>
      </c>
      <c r="K7617" t="s">
        <v>22</v>
      </c>
      <c r="L7617" t="s">
        <v>64</v>
      </c>
      <c r="M7617" t="s">
        <v>24</v>
      </c>
      <c r="N7617">
        <v>1197</v>
      </c>
      <c r="O7617" t="s">
        <v>47</v>
      </c>
      <c r="P7617">
        <v>5</v>
      </c>
      <c r="Q7617">
        <f t="shared" si="236"/>
        <v>6</v>
      </c>
      <c r="R7617" t="str">
        <f t="shared" si="237"/>
        <v>Mid-range</v>
      </c>
    </row>
    <row r="7618" spans="1:18" x14ac:dyDescent="0.35">
      <c r="A7618">
        <v>12793942</v>
      </c>
      <c r="B7618" t="s">
        <v>6609</v>
      </c>
      <c r="C7618">
        <v>18980</v>
      </c>
      <c r="D7618" t="s">
        <v>102</v>
      </c>
      <c r="E7618" t="s">
        <v>222</v>
      </c>
      <c r="F7618" t="s">
        <v>4259</v>
      </c>
      <c r="G7618" t="s">
        <v>3336</v>
      </c>
      <c r="H7618">
        <v>2015</v>
      </c>
      <c r="I7618">
        <v>170185</v>
      </c>
      <c r="J7618" t="s">
        <v>21</v>
      </c>
      <c r="K7618" t="s">
        <v>22</v>
      </c>
      <c r="L7618" t="s">
        <v>64</v>
      </c>
      <c r="M7618" t="s">
        <v>24</v>
      </c>
      <c r="N7618">
        <v>1798</v>
      </c>
      <c r="O7618" t="s">
        <v>135</v>
      </c>
      <c r="P7618">
        <v>5</v>
      </c>
      <c r="Q7618">
        <f t="shared" si="236"/>
        <v>9</v>
      </c>
      <c r="R7618" t="str">
        <f t="shared" si="237"/>
        <v>Mid-range</v>
      </c>
    </row>
    <row r="7619" spans="1:18" x14ac:dyDescent="0.35">
      <c r="A7619">
        <v>12793944</v>
      </c>
      <c r="B7619" t="s">
        <v>9185</v>
      </c>
      <c r="C7619">
        <v>25490</v>
      </c>
      <c r="D7619" t="s">
        <v>533</v>
      </c>
      <c r="E7619" t="s">
        <v>4136</v>
      </c>
      <c r="F7619" t="s">
        <v>1780</v>
      </c>
      <c r="G7619" t="s">
        <v>4137</v>
      </c>
      <c r="H7619">
        <v>2022</v>
      </c>
      <c r="I7619">
        <v>15</v>
      </c>
      <c r="J7619" t="s">
        <v>21</v>
      </c>
      <c r="K7619" t="s">
        <v>22</v>
      </c>
      <c r="L7619" t="s">
        <v>64</v>
      </c>
      <c r="M7619" t="s">
        <v>32</v>
      </c>
      <c r="N7619">
        <v>1242</v>
      </c>
      <c r="O7619" t="s">
        <v>47</v>
      </c>
      <c r="P7619">
        <v>4</v>
      </c>
      <c r="Q7619">
        <f t="shared" ref="Q7619:Q7682" si="238">2024-H7619</f>
        <v>2</v>
      </c>
      <c r="R7619" t="str">
        <f t="shared" ref="R7619:R7682" si="239">IF(C7619&lt;=10000,"Budget",IF(C7619&lt;=40000,"Mid-range","Luxury"))</f>
        <v>Mid-range</v>
      </c>
    </row>
    <row r="7620" spans="1:18" x14ac:dyDescent="0.35">
      <c r="A7620">
        <v>12793951</v>
      </c>
      <c r="B7620" t="s">
        <v>9186</v>
      </c>
      <c r="C7620">
        <v>9990</v>
      </c>
      <c r="D7620" t="s">
        <v>282</v>
      </c>
      <c r="E7620" t="s">
        <v>648</v>
      </c>
      <c r="F7620" t="s">
        <v>696</v>
      </c>
      <c r="G7620" t="s">
        <v>9187</v>
      </c>
      <c r="H7620">
        <v>2010</v>
      </c>
      <c r="I7620">
        <v>122252</v>
      </c>
      <c r="J7620" t="s">
        <v>21</v>
      </c>
      <c r="K7620" t="s">
        <v>81</v>
      </c>
      <c r="L7620" t="s">
        <v>23</v>
      </c>
      <c r="M7620" t="s">
        <v>24</v>
      </c>
      <c r="N7620">
        <v>2359</v>
      </c>
      <c r="O7620" t="s">
        <v>116</v>
      </c>
      <c r="P7620">
        <v>5</v>
      </c>
      <c r="Q7620">
        <f t="shared" si="238"/>
        <v>14</v>
      </c>
      <c r="R7620" t="str">
        <f t="shared" si="239"/>
        <v>Budget</v>
      </c>
    </row>
    <row r="7621" spans="1:18" x14ac:dyDescent="0.35">
      <c r="A7621">
        <v>12793953</v>
      </c>
      <c r="B7621" t="s">
        <v>9179</v>
      </c>
      <c r="C7621">
        <v>47850</v>
      </c>
      <c r="D7621" t="s">
        <v>54</v>
      </c>
      <c r="E7621" t="s">
        <v>340</v>
      </c>
      <c r="F7621" t="s">
        <v>9180</v>
      </c>
      <c r="G7621" t="s">
        <v>2863</v>
      </c>
      <c r="H7621">
        <v>2018</v>
      </c>
      <c r="I7621">
        <v>40341</v>
      </c>
      <c r="J7621" t="s">
        <v>21</v>
      </c>
      <c r="K7621" t="s">
        <v>22</v>
      </c>
      <c r="L7621" t="s">
        <v>31</v>
      </c>
      <c r="M7621" t="s">
        <v>24</v>
      </c>
      <c r="N7621">
        <v>1996</v>
      </c>
      <c r="O7621" t="s">
        <v>47</v>
      </c>
      <c r="P7621">
        <v>7</v>
      </c>
      <c r="Q7621">
        <f t="shared" si="238"/>
        <v>6</v>
      </c>
      <c r="R7621" t="str">
        <f t="shared" si="239"/>
        <v>Luxury</v>
      </c>
    </row>
    <row r="7622" spans="1:18" x14ac:dyDescent="0.35">
      <c r="A7622">
        <v>12793954</v>
      </c>
      <c r="B7622" t="s">
        <v>9188</v>
      </c>
      <c r="C7622">
        <v>9980</v>
      </c>
      <c r="D7622" t="s">
        <v>88</v>
      </c>
      <c r="E7622" t="s">
        <v>98</v>
      </c>
      <c r="F7622" t="s">
        <v>5243</v>
      </c>
      <c r="G7622" t="s">
        <v>4148</v>
      </c>
      <c r="H7622">
        <v>2009</v>
      </c>
      <c r="I7622">
        <v>135559</v>
      </c>
      <c r="J7622" t="s">
        <v>86</v>
      </c>
      <c r="K7622" t="s">
        <v>81</v>
      </c>
      <c r="L7622" t="s">
        <v>23</v>
      </c>
      <c r="M7622" t="s">
        <v>24</v>
      </c>
      <c r="N7622">
        <v>1975</v>
      </c>
      <c r="O7622" t="s">
        <v>47</v>
      </c>
      <c r="P7622">
        <v>5</v>
      </c>
      <c r="Q7622">
        <f t="shared" si="238"/>
        <v>15</v>
      </c>
      <c r="R7622" t="str">
        <f t="shared" si="239"/>
        <v>Budget</v>
      </c>
    </row>
    <row r="7623" spans="1:18" x14ac:dyDescent="0.35">
      <c r="A7623">
        <v>12793956</v>
      </c>
      <c r="B7623" t="s">
        <v>9189</v>
      </c>
      <c r="C7623">
        <v>6999</v>
      </c>
      <c r="D7623" t="s">
        <v>42</v>
      </c>
      <c r="E7623" t="s">
        <v>1205</v>
      </c>
      <c r="F7623" t="s">
        <v>2022</v>
      </c>
      <c r="G7623" t="s">
        <v>9190</v>
      </c>
      <c r="H7623">
        <v>2012</v>
      </c>
      <c r="I7623">
        <v>174088</v>
      </c>
      <c r="J7623" t="s">
        <v>63</v>
      </c>
      <c r="K7623" t="s">
        <v>81</v>
      </c>
      <c r="L7623" t="s">
        <v>23</v>
      </c>
      <c r="M7623" t="s">
        <v>24</v>
      </c>
      <c r="N7623">
        <v>1598</v>
      </c>
      <c r="O7623" t="s">
        <v>47</v>
      </c>
      <c r="P7623">
        <v>5</v>
      </c>
      <c r="Q7623">
        <f t="shared" si="238"/>
        <v>12</v>
      </c>
      <c r="R7623" t="str">
        <f t="shared" si="239"/>
        <v>Budget</v>
      </c>
    </row>
    <row r="7624" spans="1:18" x14ac:dyDescent="0.35">
      <c r="A7624">
        <v>12793957</v>
      </c>
      <c r="B7624" t="s">
        <v>7958</v>
      </c>
      <c r="C7624">
        <v>28888</v>
      </c>
      <c r="D7624" t="s">
        <v>27</v>
      </c>
      <c r="E7624" t="s">
        <v>2371</v>
      </c>
      <c r="F7624" t="s">
        <v>822</v>
      </c>
      <c r="G7624" t="s">
        <v>1295</v>
      </c>
      <c r="H7624">
        <v>2015</v>
      </c>
      <c r="I7624">
        <v>59134</v>
      </c>
      <c r="J7624" t="s">
        <v>86</v>
      </c>
      <c r="K7624" t="s">
        <v>22</v>
      </c>
      <c r="L7624" t="s">
        <v>64</v>
      </c>
      <c r="M7624" t="s">
        <v>24</v>
      </c>
      <c r="N7624">
        <v>1595</v>
      </c>
      <c r="O7624" t="s">
        <v>47</v>
      </c>
      <c r="P7624">
        <v>5</v>
      </c>
      <c r="Q7624">
        <f t="shared" si="238"/>
        <v>9</v>
      </c>
      <c r="R7624" t="str">
        <f t="shared" si="239"/>
        <v>Mid-range</v>
      </c>
    </row>
    <row r="7625" spans="1:18" x14ac:dyDescent="0.35">
      <c r="A7625">
        <v>12793963</v>
      </c>
      <c r="B7625" t="s">
        <v>6825</v>
      </c>
      <c r="C7625">
        <v>18450</v>
      </c>
      <c r="D7625" t="s">
        <v>88</v>
      </c>
      <c r="E7625" t="s">
        <v>108</v>
      </c>
      <c r="F7625" t="s">
        <v>2643</v>
      </c>
      <c r="G7625" t="s">
        <v>4718</v>
      </c>
      <c r="H7625">
        <v>2018</v>
      </c>
      <c r="I7625">
        <v>251455</v>
      </c>
      <c r="J7625" t="s">
        <v>21</v>
      </c>
      <c r="K7625" t="s">
        <v>22</v>
      </c>
      <c r="L7625" t="s">
        <v>23</v>
      </c>
      <c r="M7625" t="s">
        <v>24</v>
      </c>
      <c r="N7625">
        <v>1999</v>
      </c>
      <c r="O7625" t="s">
        <v>47</v>
      </c>
      <c r="P7625">
        <v>5</v>
      </c>
      <c r="Q7625">
        <f t="shared" si="238"/>
        <v>6</v>
      </c>
      <c r="R7625" t="str">
        <f t="shared" si="239"/>
        <v>Mid-range</v>
      </c>
    </row>
    <row r="7626" spans="1:18" x14ac:dyDescent="0.35">
      <c r="A7626">
        <v>12793971</v>
      </c>
      <c r="B7626" t="s">
        <v>9191</v>
      </c>
      <c r="C7626">
        <v>16500</v>
      </c>
      <c r="D7626" t="s">
        <v>131</v>
      </c>
      <c r="E7626" t="s">
        <v>3033</v>
      </c>
      <c r="F7626" t="s">
        <v>3583</v>
      </c>
      <c r="G7626" t="s">
        <v>5515</v>
      </c>
      <c r="H7626">
        <v>2013</v>
      </c>
      <c r="I7626">
        <v>54134</v>
      </c>
      <c r="J7626" t="s">
        <v>86</v>
      </c>
      <c r="K7626" t="s">
        <v>22</v>
      </c>
      <c r="L7626" t="s">
        <v>64</v>
      </c>
      <c r="M7626" t="s">
        <v>24</v>
      </c>
      <c r="N7626">
        <v>1390</v>
      </c>
      <c r="O7626" t="s">
        <v>7713</v>
      </c>
      <c r="P7626">
        <v>5</v>
      </c>
      <c r="Q7626">
        <f t="shared" si="238"/>
        <v>11</v>
      </c>
      <c r="R7626" t="str">
        <f t="shared" si="239"/>
        <v>Mid-range</v>
      </c>
    </row>
    <row r="7627" spans="1:18" x14ac:dyDescent="0.35">
      <c r="A7627">
        <v>12793987</v>
      </c>
      <c r="B7627" t="s">
        <v>9192</v>
      </c>
      <c r="C7627">
        <v>16860</v>
      </c>
      <c r="D7627" t="s">
        <v>165</v>
      </c>
      <c r="E7627" t="s">
        <v>184</v>
      </c>
      <c r="F7627" t="s">
        <v>3280</v>
      </c>
      <c r="G7627" t="s">
        <v>9193</v>
      </c>
      <c r="H7627">
        <v>2013</v>
      </c>
      <c r="I7627">
        <v>13296</v>
      </c>
      <c r="J7627" t="s">
        <v>21</v>
      </c>
      <c r="K7627" t="s">
        <v>22</v>
      </c>
      <c r="L7627" t="s">
        <v>23</v>
      </c>
      <c r="M7627" t="s">
        <v>24</v>
      </c>
      <c r="N7627">
        <v>2360</v>
      </c>
      <c r="O7627" t="s">
        <v>47</v>
      </c>
      <c r="P7627">
        <v>5</v>
      </c>
      <c r="Q7627">
        <f t="shared" si="238"/>
        <v>11</v>
      </c>
      <c r="R7627" t="str">
        <f t="shared" si="239"/>
        <v>Mid-range</v>
      </c>
    </row>
    <row r="7628" spans="1:18" x14ac:dyDescent="0.35">
      <c r="A7628">
        <v>12794000</v>
      </c>
      <c r="B7628" t="s">
        <v>9194</v>
      </c>
      <c r="C7628">
        <v>29888</v>
      </c>
      <c r="D7628" t="s">
        <v>127</v>
      </c>
      <c r="E7628" t="s">
        <v>466</v>
      </c>
      <c r="F7628" t="s">
        <v>1197</v>
      </c>
      <c r="G7628" t="s">
        <v>468</v>
      </c>
      <c r="H7628">
        <v>2015</v>
      </c>
      <c r="I7628">
        <v>107453</v>
      </c>
      <c r="J7628" t="s">
        <v>21</v>
      </c>
      <c r="K7628" t="s">
        <v>22</v>
      </c>
      <c r="L7628" t="s">
        <v>23</v>
      </c>
      <c r="M7628" t="s">
        <v>24</v>
      </c>
      <c r="N7628">
        <v>2488</v>
      </c>
      <c r="O7628" t="s">
        <v>135</v>
      </c>
      <c r="P7628">
        <v>5</v>
      </c>
      <c r="Q7628">
        <f t="shared" si="238"/>
        <v>9</v>
      </c>
      <c r="R7628" t="str">
        <f t="shared" si="239"/>
        <v>Mid-range</v>
      </c>
    </row>
    <row r="7629" spans="1:18" x14ac:dyDescent="0.35">
      <c r="A7629">
        <v>12794017</v>
      </c>
      <c r="B7629" t="s">
        <v>1569</v>
      </c>
      <c r="C7629">
        <v>65987</v>
      </c>
      <c r="D7629" t="s">
        <v>410</v>
      </c>
      <c r="E7629" t="s">
        <v>411</v>
      </c>
      <c r="F7629" t="s">
        <v>1570</v>
      </c>
      <c r="G7629" t="s">
        <v>1571</v>
      </c>
      <c r="H7629">
        <v>2022</v>
      </c>
      <c r="I7629">
        <v>1043</v>
      </c>
      <c r="J7629" t="s">
        <v>21</v>
      </c>
      <c r="K7629" t="s">
        <v>22</v>
      </c>
      <c r="L7629" t="s">
        <v>64</v>
      </c>
      <c r="M7629" t="s">
        <v>247</v>
      </c>
      <c r="N7629">
        <v>1969</v>
      </c>
      <c r="O7629" t="s">
        <v>47</v>
      </c>
      <c r="P7629">
        <v>5</v>
      </c>
      <c r="Q7629">
        <f t="shared" si="238"/>
        <v>2</v>
      </c>
      <c r="R7629" t="str">
        <f t="shared" si="239"/>
        <v>Luxury</v>
      </c>
    </row>
    <row r="7630" spans="1:18" x14ac:dyDescent="0.35">
      <c r="A7630">
        <v>12794027</v>
      </c>
      <c r="B7630" t="s">
        <v>7734</v>
      </c>
      <c r="C7630">
        <v>79990</v>
      </c>
      <c r="D7630" t="s">
        <v>59</v>
      </c>
      <c r="E7630" t="s">
        <v>398</v>
      </c>
      <c r="F7630" t="s">
        <v>3097</v>
      </c>
      <c r="G7630" t="s">
        <v>2635</v>
      </c>
      <c r="H7630">
        <v>2021</v>
      </c>
      <c r="I7630">
        <v>10598</v>
      </c>
      <c r="J7630" t="s">
        <v>21</v>
      </c>
      <c r="K7630" t="s">
        <v>22</v>
      </c>
      <c r="L7630" t="s">
        <v>23</v>
      </c>
      <c r="M7630" t="s">
        <v>24</v>
      </c>
      <c r="N7630">
        <v>1998</v>
      </c>
      <c r="O7630" t="s">
        <v>25</v>
      </c>
      <c r="P7630">
        <v>5</v>
      </c>
      <c r="Q7630">
        <f t="shared" si="238"/>
        <v>3</v>
      </c>
      <c r="R7630" t="str">
        <f t="shared" si="239"/>
        <v>Luxury</v>
      </c>
    </row>
    <row r="7631" spans="1:18" x14ac:dyDescent="0.35">
      <c r="A7631">
        <v>12794029</v>
      </c>
      <c r="B7631" t="s">
        <v>9195</v>
      </c>
      <c r="C7631">
        <v>44790</v>
      </c>
      <c r="D7631" t="s">
        <v>679</v>
      </c>
      <c r="E7631" t="s">
        <v>680</v>
      </c>
      <c r="F7631" t="s">
        <v>2613</v>
      </c>
      <c r="G7631" t="s">
        <v>4762</v>
      </c>
      <c r="H7631">
        <v>2019</v>
      </c>
      <c r="I7631">
        <v>38129</v>
      </c>
      <c r="J7631" t="s">
        <v>86</v>
      </c>
      <c r="K7631" t="s">
        <v>22</v>
      </c>
      <c r="L7631" t="s">
        <v>64</v>
      </c>
      <c r="M7631" t="s">
        <v>24</v>
      </c>
      <c r="N7631">
        <v>1998</v>
      </c>
      <c r="O7631" t="s">
        <v>69</v>
      </c>
      <c r="P7631">
        <v>4</v>
      </c>
      <c r="Q7631">
        <f t="shared" si="238"/>
        <v>5</v>
      </c>
      <c r="R7631" t="str">
        <f t="shared" si="239"/>
        <v>Luxury</v>
      </c>
    </row>
    <row r="7632" spans="1:18" x14ac:dyDescent="0.35">
      <c r="A7632">
        <v>12794041</v>
      </c>
      <c r="B7632" t="s">
        <v>2477</v>
      </c>
      <c r="C7632">
        <v>38990</v>
      </c>
      <c r="D7632" t="s">
        <v>127</v>
      </c>
      <c r="E7632" t="s">
        <v>466</v>
      </c>
      <c r="F7632" t="s">
        <v>1592</v>
      </c>
      <c r="G7632" t="s">
        <v>1275</v>
      </c>
      <c r="H7632">
        <v>2018</v>
      </c>
      <c r="I7632">
        <v>55928</v>
      </c>
      <c r="J7632" t="s">
        <v>21</v>
      </c>
      <c r="K7632" t="s">
        <v>22</v>
      </c>
      <c r="L7632" t="s">
        <v>23</v>
      </c>
      <c r="M7632" t="s">
        <v>24</v>
      </c>
      <c r="N7632">
        <v>2488</v>
      </c>
      <c r="O7632" t="s">
        <v>25</v>
      </c>
      <c r="P7632">
        <v>5</v>
      </c>
      <c r="Q7632">
        <f t="shared" si="238"/>
        <v>6</v>
      </c>
      <c r="R7632" t="str">
        <f t="shared" si="239"/>
        <v>Mid-range</v>
      </c>
    </row>
    <row r="7633" spans="1:18" x14ac:dyDescent="0.35">
      <c r="A7633">
        <v>12794042</v>
      </c>
      <c r="B7633" t="s">
        <v>3381</v>
      </c>
      <c r="C7633">
        <v>26990</v>
      </c>
      <c r="D7633" t="s">
        <v>49</v>
      </c>
      <c r="E7633" t="s">
        <v>724</v>
      </c>
      <c r="F7633" t="s">
        <v>2302</v>
      </c>
      <c r="G7633" t="s">
        <v>1277</v>
      </c>
      <c r="H7633">
        <v>2015</v>
      </c>
      <c r="I7633">
        <v>116506</v>
      </c>
      <c r="J7633" t="s">
        <v>21</v>
      </c>
      <c r="K7633" t="s">
        <v>22</v>
      </c>
      <c r="L7633" t="s">
        <v>64</v>
      </c>
      <c r="M7633" t="s">
        <v>24</v>
      </c>
      <c r="N7633">
        <v>3498</v>
      </c>
      <c r="O7633" t="s">
        <v>116</v>
      </c>
      <c r="P7633">
        <v>7</v>
      </c>
      <c r="Q7633">
        <f t="shared" si="238"/>
        <v>9</v>
      </c>
      <c r="R7633" t="str">
        <f t="shared" si="239"/>
        <v>Mid-range</v>
      </c>
    </row>
    <row r="7634" spans="1:18" x14ac:dyDescent="0.35">
      <c r="A7634">
        <v>12794047</v>
      </c>
      <c r="B7634" t="s">
        <v>9196</v>
      </c>
      <c r="C7634">
        <v>13986</v>
      </c>
      <c r="D7634" t="s">
        <v>54</v>
      </c>
      <c r="E7634" t="s">
        <v>2845</v>
      </c>
      <c r="F7634" t="s">
        <v>341</v>
      </c>
      <c r="G7634" t="s">
        <v>4845</v>
      </c>
      <c r="H7634">
        <v>2014</v>
      </c>
      <c r="I7634">
        <v>119098</v>
      </c>
      <c r="J7634" t="s">
        <v>21</v>
      </c>
      <c r="K7634" t="s">
        <v>22</v>
      </c>
      <c r="L7634" t="s">
        <v>64</v>
      </c>
      <c r="M7634" t="s">
        <v>24</v>
      </c>
      <c r="N7634">
        <v>1498</v>
      </c>
      <c r="O7634" t="s">
        <v>732</v>
      </c>
      <c r="P7634">
        <v>5</v>
      </c>
      <c r="Q7634">
        <f t="shared" si="238"/>
        <v>10</v>
      </c>
      <c r="R7634" t="str">
        <f t="shared" si="239"/>
        <v>Mid-range</v>
      </c>
    </row>
    <row r="7635" spans="1:18" x14ac:dyDescent="0.35">
      <c r="A7635">
        <v>12794050</v>
      </c>
      <c r="B7635" t="s">
        <v>9197</v>
      </c>
      <c r="C7635">
        <v>19853</v>
      </c>
      <c r="D7635" t="s">
        <v>226</v>
      </c>
      <c r="E7635" t="s">
        <v>1698</v>
      </c>
      <c r="F7635" t="s">
        <v>1711</v>
      </c>
      <c r="G7635" t="s">
        <v>9198</v>
      </c>
      <c r="H7635">
        <v>2017</v>
      </c>
      <c r="I7635">
        <v>36391</v>
      </c>
      <c r="J7635" t="s">
        <v>21</v>
      </c>
      <c r="K7635" t="s">
        <v>22</v>
      </c>
      <c r="L7635" t="s">
        <v>64</v>
      </c>
      <c r="M7635" t="s">
        <v>24</v>
      </c>
      <c r="N7635">
        <v>1198</v>
      </c>
      <c r="O7635" t="s">
        <v>47</v>
      </c>
      <c r="P7635">
        <v>5</v>
      </c>
      <c r="Q7635">
        <f t="shared" si="238"/>
        <v>7</v>
      </c>
      <c r="R7635" t="str">
        <f t="shared" si="239"/>
        <v>Mid-range</v>
      </c>
    </row>
    <row r="7636" spans="1:18" x14ac:dyDescent="0.35">
      <c r="A7636">
        <v>12794051</v>
      </c>
      <c r="B7636" t="s">
        <v>9199</v>
      </c>
      <c r="C7636">
        <v>9990</v>
      </c>
      <c r="D7636" t="s">
        <v>282</v>
      </c>
      <c r="E7636" t="s">
        <v>893</v>
      </c>
      <c r="F7636" t="s">
        <v>479</v>
      </c>
      <c r="G7636" t="s">
        <v>9200</v>
      </c>
      <c r="H7636">
        <v>2007</v>
      </c>
      <c r="I7636">
        <v>162448</v>
      </c>
      <c r="J7636" t="s">
        <v>21</v>
      </c>
      <c r="K7636" t="s">
        <v>22</v>
      </c>
      <c r="L7636" t="s">
        <v>31</v>
      </c>
      <c r="M7636" t="s">
        <v>24</v>
      </c>
      <c r="N7636">
        <v>2776</v>
      </c>
      <c r="O7636" t="s">
        <v>33</v>
      </c>
      <c r="P7636">
        <v>5</v>
      </c>
      <c r="Q7636">
        <f t="shared" si="238"/>
        <v>17</v>
      </c>
      <c r="R7636" t="str">
        <f t="shared" si="239"/>
        <v>Budget</v>
      </c>
    </row>
    <row r="7637" spans="1:18" x14ac:dyDescent="0.35">
      <c r="A7637">
        <v>12794062</v>
      </c>
      <c r="B7637" t="s">
        <v>3621</v>
      </c>
      <c r="C7637">
        <v>27990</v>
      </c>
      <c r="D7637" t="s">
        <v>188</v>
      </c>
      <c r="E7637" t="s">
        <v>189</v>
      </c>
      <c r="F7637" t="s">
        <v>948</v>
      </c>
      <c r="G7637" t="s">
        <v>2449</v>
      </c>
      <c r="H7637">
        <v>2017</v>
      </c>
      <c r="I7637">
        <v>72009</v>
      </c>
      <c r="J7637" t="s">
        <v>21</v>
      </c>
      <c r="K7637" t="s">
        <v>22</v>
      </c>
      <c r="L7637" t="s">
        <v>23</v>
      </c>
      <c r="M7637" t="s">
        <v>24</v>
      </c>
      <c r="N7637">
        <v>1999</v>
      </c>
      <c r="O7637" t="s">
        <v>135</v>
      </c>
      <c r="P7637">
        <v>5</v>
      </c>
      <c r="Q7637">
        <f t="shared" si="238"/>
        <v>7</v>
      </c>
      <c r="R7637" t="str">
        <f t="shared" si="239"/>
        <v>Mid-range</v>
      </c>
    </row>
    <row r="7638" spans="1:18" x14ac:dyDescent="0.35">
      <c r="A7638">
        <v>12794068</v>
      </c>
      <c r="B7638" t="s">
        <v>3724</v>
      </c>
      <c r="C7638">
        <v>50890</v>
      </c>
      <c r="D7638" t="s">
        <v>127</v>
      </c>
      <c r="E7638" t="s">
        <v>418</v>
      </c>
      <c r="F7638" t="s">
        <v>3402</v>
      </c>
      <c r="G7638" t="s">
        <v>943</v>
      </c>
      <c r="H7638">
        <v>2019</v>
      </c>
      <c r="I7638">
        <v>70451</v>
      </c>
      <c r="J7638" t="s">
        <v>21</v>
      </c>
      <c r="K7638" t="s">
        <v>22</v>
      </c>
      <c r="L7638" t="s">
        <v>23</v>
      </c>
      <c r="M7638" t="s">
        <v>24</v>
      </c>
      <c r="N7638">
        <v>2488</v>
      </c>
      <c r="O7638" t="s">
        <v>135</v>
      </c>
      <c r="P7638">
        <v>7</v>
      </c>
      <c r="Q7638">
        <f t="shared" si="238"/>
        <v>5</v>
      </c>
      <c r="R7638" t="str">
        <f t="shared" si="239"/>
        <v>Luxury</v>
      </c>
    </row>
    <row r="7639" spans="1:18" x14ac:dyDescent="0.35">
      <c r="A7639">
        <v>12794090</v>
      </c>
      <c r="B7639" t="s">
        <v>1486</v>
      </c>
      <c r="C7639">
        <v>112880</v>
      </c>
      <c r="D7639" t="s">
        <v>17</v>
      </c>
      <c r="E7639" t="s">
        <v>171</v>
      </c>
      <c r="F7639" t="s">
        <v>629</v>
      </c>
      <c r="G7639" t="s">
        <v>630</v>
      </c>
      <c r="H7639">
        <v>2016</v>
      </c>
      <c r="I7639">
        <v>99876</v>
      </c>
      <c r="J7639" t="s">
        <v>21</v>
      </c>
      <c r="K7639" t="s">
        <v>22</v>
      </c>
      <c r="L7639" t="s">
        <v>31</v>
      </c>
      <c r="M7639" t="s">
        <v>24</v>
      </c>
      <c r="N7639">
        <v>4461</v>
      </c>
      <c r="O7639" t="s">
        <v>47</v>
      </c>
      <c r="P7639">
        <v>7</v>
      </c>
      <c r="Q7639">
        <f t="shared" si="238"/>
        <v>8</v>
      </c>
      <c r="R7639" t="str">
        <f t="shared" si="239"/>
        <v>Luxury</v>
      </c>
    </row>
    <row r="7640" spans="1:18" x14ac:dyDescent="0.35">
      <c r="A7640">
        <v>12794093</v>
      </c>
      <c r="B7640" t="s">
        <v>355</v>
      </c>
      <c r="C7640">
        <v>40990</v>
      </c>
      <c r="D7640" t="s">
        <v>188</v>
      </c>
      <c r="E7640" t="s">
        <v>288</v>
      </c>
      <c r="F7640" t="s">
        <v>251</v>
      </c>
      <c r="G7640" t="s">
        <v>356</v>
      </c>
      <c r="H7640">
        <v>2019</v>
      </c>
      <c r="I7640">
        <v>59169</v>
      </c>
      <c r="J7640" t="s">
        <v>21</v>
      </c>
      <c r="K7640" t="s">
        <v>22</v>
      </c>
      <c r="L7640" t="s">
        <v>23</v>
      </c>
      <c r="M7640" t="s">
        <v>24</v>
      </c>
      <c r="N7640">
        <v>3342</v>
      </c>
      <c r="O7640" t="s">
        <v>47</v>
      </c>
      <c r="P7640">
        <v>8</v>
      </c>
      <c r="Q7640">
        <f t="shared" si="238"/>
        <v>5</v>
      </c>
      <c r="R7640" t="str">
        <f t="shared" si="239"/>
        <v>Luxury</v>
      </c>
    </row>
    <row r="7641" spans="1:18" x14ac:dyDescent="0.35">
      <c r="A7641">
        <v>12794097</v>
      </c>
      <c r="B7641" t="s">
        <v>9201</v>
      </c>
      <c r="C7641">
        <v>40990</v>
      </c>
      <c r="D7641" t="s">
        <v>127</v>
      </c>
      <c r="E7641" t="s">
        <v>418</v>
      </c>
      <c r="F7641" t="s">
        <v>916</v>
      </c>
      <c r="G7641" t="s">
        <v>531</v>
      </c>
      <c r="H7641">
        <v>2017</v>
      </c>
      <c r="I7641">
        <v>118735</v>
      </c>
      <c r="J7641" t="s">
        <v>21</v>
      </c>
      <c r="K7641" t="s">
        <v>22</v>
      </c>
      <c r="L7641" t="s">
        <v>23</v>
      </c>
      <c r="M7641" t="s">
        <v>24</v>
      </c>
      <c r="N7641">
        <v>2488</v>
      </c>
      <c r="O7641" t="s">
        <v>47</v>
      </c>
      <c r="P7641">
        <v>7</v>
      </c>
      <c r="Q7641">
        <f t="shared" si="238"/>
        <v>7</v>
      </c>
      <c r="R7641" t="str">
        <f t="shared" si="239"/>
        <v>Luxury</v>
      </c>
    </row>
    <row r="7642" spans="1:18" x14ac:dyDescent="0.35">
      <c r="A7642">
        <v>12794103</v>
      </c>
      <c r="B7642" t="s">
        <v>7195</v>
      </c>
      <c r="C7642">
        <v>16990</v>
      </c>
      <c r="D7642" t="s">
        <v>127</v>
      </c>
      <c r="E7642">
        <v>6</v>
      </c>
      <c r="F7642" t="s">
        <v>2503</v>
      </c>
      <c r="G7642" t="s">
        <v>5613</v>
      </c>
      <c r="H7642">
        <v>2013</v>
      </c>
      <c r="I7642">
        <v>164375</v>
      </c>
      <c r="J7642" t="s">
        <v>63</v>
      </c>
      <c r="K7642" t="s">
        <v>22</v>
      </c>
      <c r="L7642" t="s">
        <v>31</v>
      </c>
      <c r="M7642" t="s">
        <v>24</v>
      </c>
      <c r="N7642">
        <v>2191</v>
      </c>
      <c r="O7642" t="s">
        <v>135</v>
      </c>
      <c r="P7642">
        <v>5</v>
      </c>
      <c r="Q7642">
        <f t="shared" si="238"/>
        <v>11</v>
      </c>
      <c r="R7642" t="str">
        <f t="shared" si="239"/>
        <v>Mid-range</v>
      </c>
    </row>
    <row r="7643" spans="1:18" x14ac:dyDescent="0.35">
      <c r="A7643">
        <v>12794114</v>
      </c>
      <c r="B7643" t="s">
        <v>9202</v>
      </c>
      <c r="C7643">
        <v>53900</v>
      </c>
      <c r="D7643" t="s">
        <v>27</v>
      </c>
      <c r="E7643" t="s">
        <v>4015</v>
      </c>
      <c r="F7643" t="s">
        <v>9203</v>
      </c>
      <c r="G7643" t="s">
        <v>5023</v>
      </c>
      <c r="H7643">
        <v>2013</v>
      </c>
      <c r="I7643">
        <v>52895</v>
      </c>
      <c r="J7643" t="s">
        <v>21</v>
      </c>
      <c r="K7643" t="s">
        <v>22</v>
      </c>
      <c r="L7643" t="s">
        <v>31</v>
      </c>
      <c r="M7643" t="s">
        <v>24</v>
      </c>
      <c r="N7643">
        <v>2987</v>
      </c>
      <c r="O7643" t="s">
        <v>116</v>
      </c>
      <c r="P7643">
        <v>7</v>
      </c>
      <c r="Q7643">
        <f t="shared" si="238"/>
        <v>11</v>
      </c>
      <c r="R7643" t="str">
        <f t="shared" si="239"/>
        <v>Luxury</v>
      </c>
    </row>
    <row r="7644" spans="1:18" x14ac:dyDescent="0.35">
      <c r="A7644">
        <v>12794115</v>
      </c>
      <c r="B7644" t="s">
        <v>9204</v>
      </c>
      <c r="C7644">
        <v>37988</v>
      </c>
      <c r="D7644" t="s">
        <v>282</v>
      </c>
      <c r="E7644" t="s">
        <v>459</v>
      </c>
      <c r="F7644" t="s">
        <v>9205</v>
      </c>
      <c r="G7644" t="s">
        <v>727</v>
      </c>
      <c r="H7644">
        <v>2018</v>
      </c>
      <c r="I7644">
        <v>33800</v>
      </c>
      <c r="J7644" t="s">
        <v>21</v>
      </c>
      <c r="K7644" t="s">
        <v>22</v>
      </c>
      <c r="L7644" t="s">
        <v>31</v>
      </c>
      <c r="M7644" t="s">
        <v>24</v>
      </c>
      <c r="N7644">
        <v>1956</v>
      </c>
      <c r="O7644" t="s">
        <v>25</v>
      </c>
      <c r="P7644">
        <v>5</v>
      </c>
      <c r="Q7644">
        <f t="shared" si="238"/>
        <v>6</v>
      </c>
      <c r="R7644" t="str">
        <f t="shared" si="239"/>
        <v>Mid-range</v>
      </c>
    </row>
    <row r="7645" spans="1:18" x14ac:dyDescent="0.35">
      <c r="A7645">
        <v>12794117</v>
      </c>
      <c r="B7645" t="s">
        <v>2038</v>
      </c>
      <c r="C7645">
        <v>11500</v>
      </c>
      <c r="D7645" t="s">
        <v>42</v>
      </c>
      <c r="E7645" t="s">
        <v>71</v>
      </c>
      <c r="F7645" t="s">
        <v>1018</v>
      </c>
      <c r="G7645" t="s">
        <v>1376</v>
      </c>
      <c r="H7645">
        <v>2011</v>
      </c>
      <c r="I7645">
        <v>240000</v>
      </c>
      <c r="J7645" t="s">
        <v>63</v>
      </c>
      <c r="K7645" t="s">
        <v>22</v>
      </c>
      <c r="L7645" t="s">
        <v>23</v>
      </c>
      <c r="M7645" t="s">
        <v>24</v>
      </c>
      <c r="N7645">
        <v>3565</v>
      </c>
      <c r="O7645" t="s">
        <v>116</v>
      </c>
      <c r="P7645">
        <v>5</v>
      </c>
      <c r="Q7645">
        <f t="shared" si="238"/>
        <v>13</v>
      </c>
      <c r="R7645" t="str">
        <f t="shared" si="239"/>
        <v>Mid-range</v>
      </c>
    </row>
    <row r="7646" spans="1:18" x14ac:dyDescent="0.35">
      <c r="A7646">
        <v>12794120</v>
      </c>
      <c r="B7646" t="s">
        <v>3643</v>
      </c>
      <c r="C7646">
        <v>21990</v>
      </c>
      <c r="D7646" t="s">
        <v>17</v>
      </c>
      <c r="E7646" t="s">
        <v>632</v>
      </c>
      <c r="F7646" t="s">
        <v>263</v>
      </c>
      <c r="G7646" t="s">
        <v>3644</v>
      </c>
      <c r="H7646">
        <v>2017</v>
      </c>
      <c r="I7646">
        <v>33351</v>
      </c>
      <c r="J7646" t="s">
        <v>86</v>
      </c>
      <c r="K7646" t="s">
        <v>22</v>
      </c>
      <c r="L7646" t="s">
        <v>23</v>
      </c>
      <c r="M7646" t="s">
        <v>24</v>
      </c>
      <c r="N7646">
        <v>1299</v>
      </c>
      <c r="O7646" t="s">
        <v>33</v>
      </c>
      <c r="P7646">
        <v>5</v>
      </c>
      <c r="Q7646">
        <f t="shared" si="238"/>
        <v>7</v>
      </c>
      <c r="R7646" t="str">
        <f t="shared" si="239"/>
        <v>Mid-range</v>
      </c>
    </row>
    <row r="7647" spans="1:18" x14ac:dyDescent="0.35">
      <c r="A7647">
        <v>12794121</v>
      </c>
      <c r="B7647" t="s">
        <v>6157</v>
      </c>
      <c r="C7647">
        <v>24990</v>
      </c>
      <c r="D7647" t="s">
        <v>49</v>
      </c>
      <c r="E7647" t="s">
        <v>234</v>
      </c>
      <c r="F7647" t="s">
        <v>149</v>
      </c>
      <c r="G7647" t="s">
        <v>6158</v>
      </c>
      <c r="H7647">
        <v>2014</v>
      </c>
      <c r="I7647">
        <v>184484</v>
      </c>
      <c r="J7647" t="s">
        <v>236</v>
      </c>
      <c r="K7647" t="s">
        <v>22</v>
      </c>
      <c r="L7647" t="s">
        <v>31</v>
      </c>
      <c r="M7647" t="s">
        <v>24</v>
      </c>
      <c r="N7647">
        <v>2488</v>
      </c>
      <c r="O7647" t="s">
        <v>69</v>
      </c>
      <c r="P7647">
        <v>5</v>
      </c>
      <c r="Q7647">
        <f t="shared" si="238"/>
        <v>10</v>
      </c>
      <c r="R7647" t="str">
        <f t="shared" si="239"/>
        <v>Mid-range</v>
      </c>
    </row>
    <row r="7648" spans="1:18" x14ac:dyDescent="0.35">
      <c r="A7648">
        <v>12794122</v>
      </c>
      <c r="B7648" t="s">
        <v>1598</v>
      </c>
      <c r="C7648">
        <v>61990</v>
      </c>
      <c r="D7648" t="s">
        <v>17</v>
      </c>
      <c r="E7648" t="s">
        <v>157</v>
      </c>
      <c r="F7648" t="s">
        <v>158</v>
      </c>
      <c r="G7648" t="s">
        <v>1599</v>
      </c>
      <c r="H7648">
        <v>2018</v>
      </c>
      <c r="I7648">
        <v>88494</v>
      </c>
      <c r="J7648" t="s">
        <v>21</v>
      </c>
      <c r="K7648" t="s">
        <v>22</v>
      </c>
      <c r="L7648" t="s">
        <v>31</v>
      </c>
      <c r="M7648" t="s">
        <v>24</v>
      </c>
      <c r="N7648">
        <v>2755</v>
      </c>
      <c r="O7648" t="s">
        <v>47</v>
      </c>
      <c r="P7648">
        <v>7</v>
      </c>
      <c r="Q7648">
        <f t="shared" si="238"/>
        <v>6</v>
      </c>
      <c r="R7648" t="str">
        <f t="shared" si="239"/>
        <v>Luxury</v>
      </c>
    </row>
    <row r="7649" spans="1:18" x14ac:dyDescent="0.35">
      <c r="A7649">
        <v>12794126</v>
      </c>
      <c r="B7649" t="s">
        <v>9206</v>
      </c>
      <c r="C7649">
        <v>28990</v>
      </c>
      <c r="D7649" t="s">
        <v>42</v>
      </c>
      <c r="E7649" t="s">
        <v>179</v>
      </c>
      <c r="F7649" t="s">
        <v>293</v>
      </c>
      <c r="G7649" t="s">
        <v>687</v>
      </c>
      <c r="H7649">
        <v>2013</v>
      </c>
      <c r="I7649">
        <v>202700</v>
      </c>
      <c r="J7649" t="s">
        <v>205</v>
      </c>
      <c r="K7649" t="s">
        <v>22</v>
      </c>
      <c r="L7649" t="s">
        <v>31</v>
      </c>
      <c r="M7649" t="s">
        <v>24</v>
      </c>
      <c r="N7649">
        <v>2776</v>
      </c>
      <c r="O7649" t="s">
        <v>47</v>
      </c>
      <c r="P7649">
        <v>5</v>
      </c>
      <c r="Q7649">
        <f t="shared" si="238"/>
        <v>11</v>
      </c>
      <c r="R7649" t="str">
        <f t="shared" si="239"/>
        <v>Mid-range</v>
      </c>
    </row>
    <row r="7650" spans="1:18" x14ac:dyDescent="0.35">
      <c r="A7650">
        <v>12794129</v>
      </c>
      <c r="B7650" t="s">
        <v>859</v>
      </c>
      <c r="C7650">
        <v>64850</v>
      </c>
      <c r="D7650" t="s">
        <v>54</v>
      </c>
      <c r="E7650" t="s">
        <v>175</v>
      </c>
      <c r="F7650" t="s">
        <v>510</v>
      </c>
      <c r="G7650" t="s">
        <v>511</v>
      </c>
      <c r="H7650">
        <v>2018</v>
      </c>
      <c r="I7650">
        <v>60589</v>
      </c>
      <c r="J7650" t="s">
        <v>275</v>
      </c>
      <c r="K7650" t="s">
        <v>22</v>
      </c>
      <c r="L7650" t="s">
        <v>31</v>
      </c>
      <c r="M7650" t="s">
        <v>24</v>
      </c>
      <c r="N7650">
        <v>1996</v>
      </c>
      <c r="O7650" t="s">
        <v>47</v>
      </c>
      <c r="P7650">
        <v>5</v>
      </c>
      <c r="Q7650">
        <f t="shared" si="238"/>
        <v>6</v>
      </c>
      <c r="R7650" t="str">
        <f t="shared" si="239"/>
        <v>Luxury</v>
      </c>
    </row>
    <row r="7651" spans="1:18" x14ac:dyDescent="0.35">
      <c r="A7651">
        <v>12794154</v>
      </c>
      <c r="B7651" t="s">
        <v>9207</v>
      </c>
      <c r="C7651">
        <v>179777</v>
      </c>
      <c r="D7651" t="s">
        <v>27</v>
      </c>
      <c r="E7651" t="s">
        <v>1741</v>
      </c>
      <c r="F7651" t="s">
        <v>251</v>
      </c>
      <c r="G7651" t="s">
        <v>9208</v>
      </c>
      <c r="H7651">
        <v>2021</v>
      </c>
      <c r="I7651">
        <v>2558</v>
      </c>
      <c r="J7651" t="s">
        <v>393</v>
      </c>
      <c r="K7651" t="s">
        <v>22</v>
      </c>
      <c r="L7651" t="s">
        <v>64</v>
      </c>
      <c r="M7651" t="s">
        <v>24</v>
      </c>
      <c r="N7651">
        <v>3982</v>
      </c>
      <c r="O7651" t="s">
        <v>116</v>
      </c>
      <c r="P7651">
        <v>4</v>
      </c>
      <c r="Q7651">
        <f t="shared" si="238"/>
        <v>3</v>
      </c>
      <c r="R7651" t="str">
        <f t="shared" si="239"/>
        <v>Luxury</v>
      </c>
    </row>
    <row r="7652" spans="1:18" x14ac:dyDescent="0.35">
      <c r="A7652">
        <v>12794159</v>
      </c>
      <c r="B7652" t="s">
        <v>3707</v>
      </c>
      <c r="C7652">
        <v>75990</v>
      </c>
      <c r="D7652" t="s">
        <v>54</v>
      </c>
      <c r="E7652" t="s">
        <v>987</v>
      </c>
      <c r="F7652" t="s">
        <v>1362</v>
      </c>
      <c r="G7652" t="s">
        <v>3708</v>
      </c>
      <c r="H7652">
        <v>2021</v>
      </c>
      <c r="I7652">
        <v>16901</v>
      </c>
      <c r="J7652" t="s">
        <v>1364</v>
      </c>
      <c r="K7652" t="s">
        <v>81</v>
      </c>
      <c r="L7652" t="s">
        <v>64</v>
      </c>
      <c r="M7652" t="s">
        <v>24</v>
      </c>
      <c r="N7652">
        <v>4950</v>
      </c>
      <c r="O7652" t="s">
        <v>47</v>
      </c>
      <c r="P7652">
        <v>4</v>
      </c>
      <c r="Q7652">
        <f t="shared" si="238"/>
        <v>3</v>
      </c>
      <c r="R7652" t="str">
        <f t="shared" si="239"/>
        <v>Luxury</v>
      </c>
    </row>
    <row r="7653" spans="1:18" x14ac:dyDescent="0.35">
      <c r="A7653">
        <v>12794163</v>
      </c>
      <c r="B7653" t="s">
        <v>9209</v>
      </c>
      <c r="C7653">
        <v>28333</v>
      </c>
      <c r="D7653" t="s">
        <v>410</v>
      </c>
      <c r="E7653" t="s">
        <v>1565</v>
      </c>
      <c r="F7653" t="s">
        <v>9210</v>
      </c>
      <c r="G7653" t="s">
        <v>4583</v>
      </c>
      <c r="H7653">
        <v>2017</v>
      </c>
      <c r="I7653">
        <v>144185</v>
      </c>
      <c r="J7653" t="s">
        <v>21</v>
      </c>
      <c r="K7653" t="s">
        <v>22</v>
      </c>
      <c r="L7653" t="s">
        <v>64</v>
      </c>
      <c r="M7653" t="s">
        <v>24</v>
      </c>
      <c r="N7653">
        <v>1968</v>
      </c>
      <c r="O7653" t="s">
        <v>33</v>
      </c>
      <c r="P7653">
        <v>5</v>
      </c>
      <c r="Q7653">
        <f t="shared" si="238"/>
        <v>7</v>
      </c>
      <c r="R7653" t="str">
        <f t="shared" si="239"/>
        <v>Mid-range</v>
      </c>
    </row>
    <row r="7654" spans="1:18" x14ac:dyDescent="0.35">
      <c r="A7654">
        <v>12794167</v>
      </c>
      <c r="B7654" t="s">
        <v>4545</v>
      </c>
      <c r="C7654">
        <v>314988</v>
      </c>
      <c r="D7654" t="s">
        <v>59</v>
      </c>
      <c r="E7654" t="s">
        <v>4546</v>
      </c>
      <c r="F7654" t="s">
        <v>4547</v>
      </c>
      <c r="G7654" t="s">
        <v>4548</v>
      </c>
      <c r="H7654">
        <v>2021</v>
      </c>
      <c r="I7654">
        <v>2621</v>
      </c>
      <c r="J7654" t="s">
        <v>393</v>
      </c>
      <c r="K7654" t="s">
        <v>22</v>
      </c>
      <c r="L7654" t="s">
        <v>64</v>
      </c>
      <c r="M7654" t="s">
        <v>24</v>
      </c>
      <c r="N7654">
        <v>4395</v>
      </c>
      <c r="O7654" t="s">
        <v>47</v>
      </c>
      <c r="P7654">
        <v>4</v>
      </c>
      <c r="Q7654">
        <f t="shared" si="238"/>
        <v>3</v>
      </c>
      <c r="R7654" t="str">
        <f t="shared" si="239"/>
        <v>Luxury</v>
      </c>
    </row>
    <row r="7655" spans="1:18" x14ac:dyDescent="0.35">
      <c r="A7655">
        <v>12794180</v>
      </c>
      <c r="B7655" t="s">
        <v>3473</v>
      </c>
      <c r="C7655">
        <v>25980</v>
      </c>
      <c r="D7655" t="s">
        <v>188</v>
      </c>
      <c r="E7655" t="s">
        <v>995</v>
      </c>
      <c r="F7655" t="s">
        <v>251</v>
      </c>
      <c r="G7655" t="s">
        <v>2889</v>
      </c>
      <c r="H7655">
        <v>2020</v>
      </c>
      <c r="I7655">
        <v>31208</v>
      </c>
      <c r="J7655" t="s">
        <v>86</v>
      </c>
      <c r="K7655" t="s">
        <v>22</v>
      </c>
      <c r="L7655" t="s">
        <v>23</v>
      </c>
      <c r="M7655" t="s">
        <v>24</v>
      </c>
      <c r="N7655">
        <v>1999</v>
      </c>
      <c r="O7655" t="s">
        <v>47</v>
      </c>
      <c r="P7655">
        <v>5</v>
      </c>
      <c r="Q7655">
        <f t="shared" si="238"/>
        <v>4</v>
      </c>
      <c r="R7655" t="str">
        <f t="shared" si="239"/>
        <v>Mid-range</v>
      </c>
    </row>
    <row r="7656" spans="1:18" x14ac:dyDescent="0.35">
      <c r="A7656">
        <v>12794182</v>
      </c>
      <c r="B7656" t="s">
        <v>7155</v>
      </c>
      <c r="C7656">
        <v>10490</v>
      </c>
      <c r="D7656" t="s">
        <v>3748</v>
      </c>
      <c r="E7656" t="s">
        <v>7156</v>
      </c>
      <c r="F7656" t="s">
        <v>3750</v>
      </c>
      <c r="G7656" t="s">
        <v>3751</v>
      </c>
      <c r="H7656">
        <v>2011</v>
      </c>
      <c r="I7656">
        <v>160116</v>
      </c>
      <c r="J7656" t="s">
        <v>338</v>
      </c>
      <c r="K7656" t="s">
        <v>81</v>
      </c>
      <c r="L7656" t="s">
        <v>31</v>
      </c>
      <c r="M7656" t="s">
        <v>24</v>
      </c>
      <c r="N7656">
        <v>1996</v>
      </c>
      <c r="O7656" t="s">
        <v>47</v>
      </c>
      <c r="P7656">
        <v>5</v>
      </c>
      <c r="Q7656">
        <f t="shared" si="238"/>
        <v>13</v>
      </c>
      <c r="R7656" t="str">
        <f t="shared" si="239"/>
        <v>Mid-range</v>
      </c>
    </row>
    <row r="7657" spans="1:18" x14ac:dyDescent="0.35">
      <c r="A7657">
        <v>12794197</v>
      </c>
      <c r="B7657" t="s">
        <v>3061</v>
      </c>
      <c r="C7657">
        <v>41970</v>
      </c>
      <c r="D7657" t="s">
        <v>17</v>
      </c>
      <c r="E7657" t="s">
        <v>642</v>
      </c>
      <c r="F7657" t="s">
        <v>2470</v>
      </c>
      <c r="G7657" t="s">
        <v>1808</v>
      </c>
      <c r="H7657">
        <v>2019</v>
      </c>
      <c r="I7657">
        <v>35418</v>
      </c>
      <c r="J7657" t="s">
        <v>63</v>
      </c>
      <c r="K7657" t="s">
        <v>22</v>
      </c>
      <c r="L7657" t="s">
        <v>381</v>
      </c>
      <c r="M7657" t="s">
        <v>24</v>
      </c>
      <c r="N7657">
        <v>2494</v>
      </c>
      <c r="O7657" t="s">
        <v>1085</v>
      </c>
      <c r="P7657">
        <v>5</v>
      </c>
      <c r="Q7657">
        <f t="shared" si="238"/>
        <v>5</v>
      </c>
      <c r="R7657" t="str">
        <f t="shared" si="239"/>
        <v>Luxury</v>
      </c>
    </row>
    <row r="7658" spans="1:18" x14ac:dyDescent="0.35">
      <c r="A7658">
        <v>12794198</v>
      </c>
      <c r="B7658" t="s">
        <v>5892</v>
      </c>
      <c r="C7658">
        <v>33470</v>
      </c>
      <c r="D7658" t="s">
        <v>42</v>
      </c>
      <c r="E7658" t="s">
        <v>179</v>
      </c>
      <c r="F7658" t="s">
        <v>524</v>
      </c>
      <c r="G7658" t="s">
        <v>294</v>
      </c>
      <c r="H7658">
        <v>2017</v>
      </c>
      <c r="I7658">
        <v>151074</v>
      </c>
      <c r="J7658" t="s">
        <v>205</v>
      </c>
      <c r="K7658" t="s">
        <v>22</v>
      </c>
      <c r="L7658" t="s">
        <v>31</v>
      </c>
      <c r="M7658" t="s">
        <v>24</v>
      </c>
      <c r="N7658">
        <v>2776</v>
      </c>
      <c r="O7658" t="s">
        <v>47</v>
      </c>
      <c r="P7658">
        <v>5</v>
      </c>
      <c r="Q7658">
        <f t="shared" si="238"/>
        <v>7</v>
      </c>
      <c r="R7658" t="str">
        <f t="shared" si="239"/>
        <v>Mid-range</v>
      </c>
    </row>
    <row r="7659" spans="1:18" x14ac:dyDescent="0.35">
      <c r="A7659">
        <v>12794221</v>
      </c>
      <c r="B7659" t="s">
        <v>5839</v>
      </c>
      <c r="C7659">
        <v>16990</v>
      </c>
      <c r="D7659" t="s">
        <v>17</v>
      </c>
      <c r="E7659" t="s">
        <v>905</v>
      </c>
      <c r="F7659" t="s">
        <v>1930</v>
      </c>
      <c r="G7659" t="s">
        <v>5840</v>
      </c>
      <c r="H7659">
        <v>2006</v>
      </c>
      <c r="I7659">
        <v>254275</v>
      </c>
      <c r="J7659" t="s">
        <v>106</v>
      </c>
      <c r="K7659" t="s">
        <v>22</v>
      </c>
      <c r="L7659" t="s">
        <v>23</v>
      </c>
      <c r="M7659" t="s">
        <v>24</v>
      </c>
      <c r="N7659">
        <v>2694</v>
      </c>
      <c r="O7659" t="s">
        <v>47</v>
      </c>
      <c r="P7659">
        <v>3</v>
      </c>
      <c r="Q7659">
        <f t="shared" si="238"/>
        <v>18</v>
      </c>
      <c r="R7659" t="str">
        <f t="shared" si="239"/>
        <v>Mid-range</v>
      </c>
    </row>
    <row r="7660" spans="1:18" x14ac:dyDescent="0.35">
      <c r="A7660">
        <v>12794222</v>
      </c>
      <c r="B7660" t="s">
        <v>9211</v>
      </c>
      <c r="C7660">
        <v>18990</v>
      </c>
      <c r="D7660" t="s">
        <v>17</v>
      </c>
      <c r="E7660" t="s">
        <v>193</v>
      </c>
      <c r="F7660" t="s">
        <v>781</v>
      </c>
      <c r="G7660" t="s">
        <v>2600</v>
      </c>
      <c r="H7660">
        <v>2008</v>
      </c>
      <c r="I7660">
        <v>133352</v>
      </c>
      <c r="J7660" t="s">
        <v>21</v>
      </c>
      <c r="K7660" t="s">
        <v>22</v>
      </c>
      <c r="L7660" t="s">
        <v>23</v>
      </c>
      <c r="M7660" t="s">
        <v>24</v>
      </c>
      <c r="N7660">
        <v>3456</v>
      </c>
      <c r="O7660" t="s">
        <v>25</v>
      </c>
      <c r="P7660">
        <v>7</v>
      </c>
      <c r="Q7660">
        <f t="shared" si="238"/>
        <v>16</v>
      </c>
      <c r="R7660" t="str">
        <f t="shared" si="239"/>
        <v>Mid-range</v>
      </c>
    </row>
    <row r="7661" spans="1:18" x14ac:dyDescent="0.35">
      <c r="A7661">
        <v>12794225</v>
      </c>
      <c r="B7661" t="s">
        <v>9212</v>
      </c>
      <c r="C7661">
        <v>46990</v>
      </c>
      <c r="D7661" t="s">
        <v>102</v>
      </c>
      <c r="E7661" t="s">
        <v>306</v>
      </c>
      <c r="F7661" t="s">
        <v>1114</v>
      </c>
      <c r="G7661" t="s">
        <v>9213</v>
      </c>
      <c r="H7661">
        <v>2017</v>
      </c>
      <c r="I7661">
        <v>115214</v>
      </c>
      <c r="J7661" t="s">
        <v>21</v>
      </c>
      <c r="K7661" t="s">
        <v>22</v>
      </c>
      <c r="L7661" t="s">
        <v>31</v>
      </c>
      <c r="M7661" t="s">
        <v>24</v>
      </c>
      <c r="N7661">
        <v>1968</v>
      </c>
      <c r="O7661" t="s">
        <v>69</v>
      </c>
      <c r="P7661">
        <v>7</v>
      </c>
      <c r="Q7661">
        <f t="shared" si="238"/>
        <v>7</v>
      </c>
      <c r="R7661" t="str">
        <f t="shared" si="239"/>
        <v>Luxury</v>
      </c>
    </row>
    <row r="7662" spans="1:18" x14ac:dyDescent="0.35">
      <c r="A7662">
        <v>12794232</v>
      </c>
      <c r="B7662" t="s">
        <v>9214</v>
      </c>
      <c r="C7662">
        <v>4990</v>
      </c>
      <c r="D7662" t="s">
        <v>42</v>
      </c>
      <c r="E7662" t="s">
        <v>9215</v>
      </c>
      <c r="F7662" t="s">
        <v>9216</v>
      </c>
      <c r="G7662" t="s">
        <v>9217</v>
      </c>
      <c r="H7662">
        <v>1998</v>
      </c>
      <c r="I7662">
        <v>334514</v>
      </c>
      <c r="J7662" t="s">
        <v>21</v>
      </c>
      <c r="K7662" t="s">
        <v>81</v>
      </c>
      <c r="L7662" t="s">
        <v>23</v>
      </c>
      <c r="M7662" t="s">
        <v>24</v>
      </c>
      <c r="N7662">
        <v>3494</v>
      </c>
      <c r="O7662" t="s">
        <v>47</v>
      </c>
      <c r="P7662">
        <v>7</v>
      </c>
      <c r="Q7662">
        <f t="shared" si="238"/>
        <v>26</v>
      </c>
      <c r="R7662" t="str">
        <f t="shared" si="239"/>
        <v>Budget</v>
      </c>
    </row>
    <row r="7663" spans="1:18" x14ac:dyDescent="0.35">
      <c r="A7663">
        <v>12794234</v>
      </c>
      <c r="B7663" t="s">
        <v>9218</v>
      </c>
      <c r="C7663">
        <v>89999</v>
      </c>
      <c r="D7663" t="s">
        <v>17</v>
      </c>
      <c r="E7663" t="s">
        <v>171</v>
      </c>
      <c r="F7663" t="s">
        <v>158</v>
      </c>
      <c r="G7663" t="s">
        <v>4500</v>
      </c>
      <c r="H7663">
        <v>2018</v>
      </c>
      <c r="I7663">
        <v>52770</v>
      </c>
      <c r="J7663" t="s">
        <v>21</v>
      </c>
      <c r="K7663" t="s">
        <v>81</v>
      </c>
      <c r="L7663" t="s">
        <v>31</v>
      </c>
      <c r="M7663" t="s">
        <v>24</v>
      </c>
      <c r="N7663">
        <v>4461</v>
      </c>
      <c r="O7663" t="s">
        <v>47</v>
      </c>
      <c r="P7663">
        <v>7</v>
      </c>
      <c r="Q7663">
        <f t="shared" si="238"/>
        <v>6</v>
      </c>
      <c r="R7663" t="str">
        <f t="shared" si="239"/>
        <v>Luxury</v>
      </c>
    </row>
    <row r="7664" spans="1:18" x14ac:dyDescent="0.35">
      <c r="A7664">
        <v>12794239</v>
      </c>
      <c r="B7664" t="s">
        <v>8565</v>
      </c>
      <c r="C7664">
        <v>19950</v>
      </c>
      <c r="D7664" t="s">
        <v>131</v>
      </c>
      <c r="E7664" t="s">
        <v>745</v>
      </c>
      <c r="F7664" t="s">
        <v>746</v>
      </c>
      <c r="G7664" t="s">
        <v>6699</v>
      </c>
      <c r="H7664">
        <v>2013</v>
      </c>
      <c r="I7664">
        <v>92000</v>
      </c>
      <c r="J7664" t="s">
        <v>86</v>
      </c>
      <c r="K7664" t="s">
        <v>22</v>
      </c>
      <c r="L7664" t="s">
        <v>64</v>
      </c>
      <c r="M7664" t="s">
        <v>24</v>
      </c>
      <c r="N7664">
        <v>1798</v>
      </c>
      <c r="O7664" t="s">
        <v>33</v>
      </c>
      <c r="P7664">
        <v>5</v>
      </c>
      <c r="Q7664">
        <f t="shared" si="238"/>
        <v>11</v>
      </c>
      <c r="R7664" t="str">
        <f t="shared" si="239"/>
        <v>Mid-range</v>
      </c>
    </row>
    <row r="7665" spans="1:18" x14ac:dyDescent="0.35">
      <c r="A7665">
        <v>12794260</v>
      </c>
      <c r="B7665" t="s">
        <v>9219</v>
      </c>
      <c r="C7665">
        <v>69990</v>
      </c>
      <c r="D7665" t="s">
        <v>449</v>
      </c>
      <c r="E7665" t="s">
        <v>2880</v>
      </c>
      <c r="F7665" t="s">
        <v>9220</v>
      </c>
      <c r="G7665" t="s">
        <v>211</v>
      </c>
      <c r="H7665">
        <v>2017</v>
      </c>
      <c r="I7665">
        <v>55461</v>
      </c>
      <c r="J7665" t="s">
        <v>21</v>
      </c>
      <c r="K7665" t="s">
        <v>22</v>
      </c>
      <c r="L7665" t="s">
        <v>31</v>
      </c>
      <c r="M7665" t="s">
        <v>24</v>
      </c>
      <c r="N7665">
        <v>1999</v>
      </c>
      <c r="O7665" t="s">
        <v>47</v>
      </c>
      <c r="P7665">
        <v>5</v>
      </c>
      <c r="Q7665">
        <f t="shared" si="238"/>
        <v>7</v>
      </c>
      <c r="R7665" t="str">
        <f t="shared" si="239"/>
        <v>Luxury</v>
      </c>
    </row>
    <row r="7666" spans="1:18" x14ac:dyDescent="0.35">
      <c r="A7666">
        <v>12794266</v>
      </c>
      <c r="B7666" t="s">
        <v>6135</v>
      </c>
      <c r="C7666">
        <v>51950</v>
      </c>
      <c r="D7666" t="s">
        <v>102</v>
      </c>
      <c r="E7666" t="s">
        <v>222</v>
      </c>
      <c r="F7666" t="s">
        <v>223</v>
      </c>
      <c r="G7666" t="s">
        <v>2287</v>
      </c>
      <c r="H7666">
        <v>2019</v>
      </c>
      <c r="I7666">
        <v>45352</v>
      </c>
      <c r="J7666" t="s">
        <v>86</v>
      </c>
      <c r="K7666" t="s">
        <v>22</v>
      </c>
      <c r="L7666" t="s">
        <v>64</v>
      </c>
      <c r="M7666" t="s">
        <v>24</v>
      </c>
      <c r="N7666">
        <v>1984</v>
      </c>
      <c r="O7666" t="s">
        <v>47</v>
      </c>
      <c r="P7666">
        <v>5</v>
      </c>
      <c r="Q7666">
        <f t="shared" si="238"/>
        <v>5</v>
      </c>
      <c r="R7666" t="str">
        <f t="shared" si="239"/>
        <v>Luxury</v>
      </c>
    </row>
    <row r="7667" spans="1:18" x14ac:dyDescent="0.35">
      <c r="A7667">
        <v>12794293</v>
      </c>
      <c r="B7667" t="s">
        <v>6902</v>
      </c>
      <c r="C7667">
        <v>31413</v>
      </c>
      <c r="D7667" t="s">
        <v>17</v>
      </c>
      <c r="E7667" t="s">
        <v>258</v>
      </c>
      <c r="F7667" t="s">
        <v>351</v>
      </c>
      <c r="G7667" t="s">
        <v>6903</v>
      </c>
      <c r="H7667">
        <v>2021</v>
      </c>
      <c r="I7667">
        <v>49366</v>
      </c>
      <c r="J7667" t="s">
        <v>80</v>
      </c>
      <c r="K7667" t="s">
        <v>22</v>
      </c>
      <c r="L7667" t="s">
        <v>23</v>
      </c>
      <c r="M7667" t="s">
        <v>24</v>
      </c>
      <c r="N7667">
        <v>2694</v>
      </c>
      <c r="O7667" t="s">
        <v>47</v>
      </c>
      <c r="P7667">
        <v>2</v>
      </c>
      <c r="Q7667">
        <f t="shared" si="238"/>
        <v>3</v>
      </c>
      <c r="R7667" t="str">
        <f t="shared" si="239"/>
        <v>Mid-range</v>
      </c>
    </row>
    <row r="7668" spans="1:18" x14ac:dyDescent="0.35">
      <c r="A7668">
        <v>12794297</v>
      </c>
      <c r="B7668" t="s">
        <v>9221</v>
      </c>
      <c r="C7668">
        <v>9413</v>
      </c>
      <c r="D7668" t="s">
        <v>102</v>
      </c>
      <c r="E7668" t="s">
        <v>386</v>
      </c>
      <c r="F7668" t="s">
        <v>938</v>
      </c>
      <c r="G7668" t="s">
        <v>5289</v>
      </c>
      <c r="H7668">
        <v>2008</v>
      </c>
      <c r="I7668">
        <v>165287</v>
      </c>
      <c r="J7668" t="s">
        <v>21</v>
      </c>
      <c r="K7668" t="s">
        <v>81</v>
      </c>
      <c r="L7668" t="s">
        <v>64</v>
      </c>
      <c r="M7668" t="s">
        <v>24</v>
      </c>
      <c r="N7668">
        <v>1984</v>
      </c>
      <c r="O7668" t="s">
        <v>33</v>
      </c>
      <c r="P7668">
        <v>5</v>
      </c>
      <c r="Q7668">
        <f t="shared" si="238"/>
        <v>16</v>
      </c>
      <c r="R7668" t="str">
        <f t="shared" si="239"/>
        <v>Budget</v>
      </c>
    </row>
    <row r="7669" spans="1:18" x14ac:dyDescent="0.35">
      <c r="A7669">
        <v>12794301</v>
      </c>
      <c r="B7669" t="s">
        <v>9222</v>
      </c>
      <c r="C7669">
        <v>44913</v>
      </c>
      <c r="D7669" t="s">
        <v>449</v>
      </c>
      <c r="E7669" t="s">
        <v>450</v>
      </c>
      <c r="F7669" t="s">
        <v>451</v>
      </c>
      <c r="G7669" t="s">
        <v>146</v>
      </c>
      <c r="H7669">
        <v>2016</v>
      </c>
      <c r="I7669">
        <v>146094</v>
      </c>
      <c r="J7669" t="s">
        <v>21</v>
      </c>
      <c r="K7669" t="s">
        <v>22</v>
      </c>
      <c r="L7669" t="s">
        <v>31</v>
      </c>
      <c r="M7669" t="s">
        <v>24</v>
      </c>
      <c r="N7669">
        <v>2993</v>
      </c>
      <c r="O7669" t="s">
        <v>47</v>
      </c>
      <c r="P7669">
        <v>5</v>
      </c>
      <c r="Q7669">
        <f t="shared" si="238"/>
        <v>8</v>
      </c>
      <c r="R7669" t="str">
        <f t="shared" si="239"/>
        <v>Luxury</v>
      </c>
    </row>
    <row r="7670" spans="1:18" x14ac:dyDescent="0.35">
      <c r="A7670">
        <v>12794322</v>
      </c>
      <c r="B7670" t="s">
        <v>5637</v>
      </c>
      <c r="C7670">
        <v>33900</v>
      </c>
      <c r="D7670" t="s">
        <v>131</v>
      </c>
      <c r="E7670" t="s">
        <v>238</v>
      </c>
      <c r="F7670" t="s">
        <v>2114</v>
      </c>
      <c r="G7670" t="s">
        <v>5638</v>
      </c>
      <c r="H7670">
        <v>2016</v>
      </c>
      <c r="I7670">
        <v>107200</v>
      </c>
      <c r="J7670" t="s">
        <v>21</v>
      </c>
      <c r="K7670" t="s">
        <v>22</v>
      </c>
      <c r="L7670" t="s">
        <v>64</v>
      </c>
      <c r="M7670" t="s">
        <v>24</v>
      </c>
      <c r="N7670">
        <v>1984</v>
      </c>
      <c r="O7670" t="s">
        <v>33</v>
      </c>
      <c r="P7670">
        <v>5</v>
      </c>
      <c r="Q7670">
        <f t="shared" si="238"/>
        <v>8</v>
      </c>
      <c r="R7670" t="str">
        <f t="shared" si="239"/>
        <v>Mid-range</v>
      </c>
    </row>
    <row r="7671" spans="1:18" x14ac:dyDescent="0.35">
      <c r="A7671">
        <v>12794335</v>
      </c>
      <c r="B7671" t="s">
        <v>926</v>
      </c>
      <c r="C7671">
        <v>36990</v>
      </c>
      <c r="D7671" t="s">
        <v>197</v>
      </c>
      <c r="E7671" t="s">
        <v>927</v>
      </c>
      <c r="F7671" t="s">
        <v>928</v>
      </c>
      <c r="G7671" t="s">
        <v>929</v>
      </c>
      <c r="H7671">
        <v>2022</v>
      </c>
      <c r="I7671">
        <v>587</v>
      </c>
      <c r="J7671" t="s">
        <v>21</v>
      </c>
      <c r="K7671" t="s">
        <v>22</v>
      </c>
      <c r="L7671" t="s">
        <v>64</v>
      </c>
      <c r="M7671" t="s">
        <v>247</v>
      </c>
      <c r="N7671">
        <v>999</v>
      </c>
      <c r="O7671" t="s">
        <v>47</v>
      </c>
      <c r="P7671">
        <v>5</v>
      </c>
      <c r="Q7671">
        <f t="shared" si="238"/>
        <v>2</v>
      </c>
      <c r="R7671" t="str">
        <f t="shared" si="239"/>
        <v>Mid-range</v>
      </c>
    </row>
    <row r="7672" spans="1:18" x14ac:dyDescent="0.35">
      <c r="A7672">
        <v>12794350</v>
      </c>
      <c r="B7672" t="s">
        <v>1465</v>
      </c>
      <c r="C7672">
        <v>14990</v>
      </c>
      <c r="D7672" t="s">
        <v>42</v>
      </c>
      <c r="E7672" t="s">
        <v>71</v>
      </c>
      <c r="F7672" t="s">
        <v>1018</v>
      </c>
      <c r="G7672" t="s">
        <v>1466</v>
      </c>
      <c r="H7672">
        <v>2010</v>
      </c>
      <c r="I7672">
        <v>153814</v>
      </c>
      <c r="J7672" t="s">
        <v>63</v>
      </c>
      <c r="K7672" t="s">
        <v>22</v>
      </c>
      <c r="L7672" t="s">
        <v>23</v>
      </c>
      <c r="M7672" t="s">
        <v>24</v>
      </c>
      <c r="N7672">
        <v>3565</v>
      </c>
      <c r="O7672" t="s">
        <v>116</v>
      </c>
      <c r="P7672">
        <v>5</v>
      </c>
      <c r="Q7672">
        <f t="shared" si="238"/>
        <v>14</v>
      </c>
      <c r="R7672" t="str">
        <f t="shared" si="239"/>
        <v>Mid-range</v>
      </c>
    </row>
    <row r="7673" spans="1:18" x14ac:dyDescent="0.35">
      <c r="A7673">
        <v>12794354</v>
      </c>
      <c r="B7673" t="s">
        <v>9223</v>
      </c>
      <c r="C7673">
        <v>19990</v>
      </c>
      <c r="D7673" t="s">
        <v>59</v>
      </c>
      <c r="E7673" t="s">
        <v>1311</v>
      </c>
      <c r="F7673" t="s">
        <v>1312</v>
      </c>
      <c r="G7673" t="s">
        <v>9224</v>
      </c>
      <c r="H7673">
        <v>2013</v>
      </c>
      <c r="I7673">
        <v>77176</v>
      </c>
      <c r="J7673" t="s">
        <v>21</v>
      </c>
      <c r="K7673" t="s">
        <v>22</v>
      </c>
      <c r="L7673" t="s">
        <v>64</v>
      </c>
      <c r="M7673" t="s">
        <v>24</v>
      </c>
      <c r="N7673">
        <v>1997</v>
      </c>
      <c r="O7673" t="s">
        <v>33</v>
      </c>
      <c r="P7673">
        <v>5</v>
      </c>
      <c r="Q7673">
        <f t="shared" si="238"/>
        <v>11</v>
      </c>
      <c r="R7673" t="str">
        <f t="shared" si="239"/>
        <v>Mid-range</v>
      </c>
    </row>
    <row r="7674" spans="1:18" x14ac:dyDescent="0.35">
      <c r="A7674">
        <v>12794355</v>
      </c>
      <c r="B7674" t="s">
        <v>9225</v>
      </c>
      <c r="C7674">
        <v>15500</v>
      </c>
      <c r="D7674" t="s">
        <v>17</v>
      </c>
      <c r="E7674" t="s">
        <v>258</v>
      </c>
      <c r="F7674" t="s">
        <v>351</v>
      </c>
      <c r="G7674" t="s">
        <v>9226</v>
      </c>
      <c r="H7674">
        <v>2008</v>
      </c>
      <c r="I7674">
        <v>93000</v>
      </c>
      <c r="J7674" t="s">
        <v>80</v>
      </c>
      <c r="K7674" t="s">
        <v>81</v>
      </c>
      <c r="L7674" t="s">
        <v>23</v>
      </c>
      <c r="M7674" t="s">
        <v>24</v>
      </c>
      <c r="N7674">
        <v>2694</v>
      </c>
      <c r="O7674" t="s">
        <v>47</v>
      </c>
      <c r="P7674">
        <v>3</v>
      </c>
      <c r="Q7674">
        <f t="shared" si="238"/>
        <v>16</v>
      </c>
      <c r="R7674" t="str">
        <f t="shared" si="239"/>
        <v>Mid-range</v>
      </c>
    </row>
    <row r="7675" spans="1:18" x14ac:dyDescent="0.35">
      <c r="A7675">
        <v>12794361</v>
      </c>
      <c r="B7675" t="s">
        <v>6595</v>
      </c>
      <c r="C7675">
        <v>39986</v>
      </c>
      <c r="D7675" t="s">
        <v>76</v>
      </c>
      <c r="E7675" t="s">
        <v>373</v>
      </c>
      <c r="F7675" t="s">
        <v>945</v>
      </c>
      <c r="G7675" t="s">
        <v>2521</v>
      </c>
      <c r="H7675">
        <v>2015</v>
      </c>
      <c r="I7675">
        <v>120833</v>
      </c>
      <c r="J7675" t="s">
        <v>21</v>
      </c>
      <c r="K7675" t="s">
        <v>22</v>
      </c>
      <c r="L7675" t="s">
        <v>31</v>
      </c>
      <c r="M7675" t="s">
        <v>24</v>
      </c>
      <c r="N7675">
        <v>2999</v>
      </c>
      <c r="O7675" t="s">
        <v>47</v>
      </c>
      <c r="P7675">
        <v>7</v>
      </c>
      <c r="Q7675">
        <f t="shared" si="238"/>
        <v>9</v>
      </c>
      <c r="R7675" t="str">
        <f t="shared" si="239"/>
        <v>Mid-range</v>
      </c>
    </row>
    <row r="7676" spans="1:18" x14ac:dyDescent="0.35">
      <c r="A7676">
        <v>12794362</v>
      </c>
      <c r="B7676" t="s">
        <v>8805</v>
      </c>
      <c r="C7676">
        <v>44990</v>
      </c>
      <c r="D7676" t="s">
        <v>143</v>
      </c>
      <c r="E7676" t="s">
        <v>4772</v>
      </c>
      <c r="F7676" t="s">
        <v>2420</v>
      </c>
      <c r="G7676" t="s">
        <v>592</v>
      </c>
      <c r="H7676">
        <v>2020</v>
      </c>
      <c r="I7676">
        <v>13247</v>
      </c>
      <c r="J7676" t="s">
        <v>393</v>
      </c>
      <c r="K7676" t="s">
        <v>22</v>
      </c>
      <c r="L7676" t="s">
        <v>64</v>
      </c>
      <c r="M7676" t="s">
        <v>24</v>
      </c>
      <c r="N7676">
        <v>1998</v>
      </c>
      <c r="O7676" t="s">
        <v>25</v>
      </c>
      <c r="P7676">
        <v>4</v>
      </c>
      <c r="Q7676">
        <f t="shared" si="238"/>
        <v>4</v>
      </c>
      <c r="R7676" t="str">
        <f t="shared" si="239"/>
        <v>Luxury</v>
      </c>
    </row>
    <row r="7677" spans="1:18" x14ac:dyDescent="0.35">
      <c r="A7677">
        <v>12794421</v>
      </c>
      <c r="B7677" t="s">
        <v>9227</v>
      </c>
      <c r="C7677">
        <v>86950</v>
      </c>
      <c r="D7677" t="s">
        <v>27</v>
      </c>
      <c r="E7677" t="s">
        <v>9228</v>
      </c>
      <c r="F7677" t="s">
        <v>1294</v>
      </c>
      <c r="G7677" t="s">
        <v>7541</v>
      </c>
      <c r="H7677">
        <v>2003</v>
      </c>
      <c r="I7677">
        <v>114050</v>
      </c>
      <c r="J7677" t="s">
        <v>220</v>
      </c>
      <c r="K7677" t="s">
        <v>22</v>
      </c>
      <c r="L7677" t="s">
        <v>23</v>
      </c>
      <c r="M7677" t="s">
        <v>24</v>
      </c>
      <c r="N7677">
        <v>5439</v>
      </c>
      <c r="O7677" t="s">
        <v>116</v>
      </c>
      <c r="P7677">
        <v>2</v>
      </c>
      <c r="Q7677">
        <f t="shared" si="238"/>
        <v>21</v>
      </c>
      <c r="R7677" t="str">
        <f t="shared" si="239"/>
        <v>Luxury</v>
      </c>
    </row>
    <row r="7678" spans="1:18" x14ac:dyDescent="0.35">
      <c r="A7678">
        <v>12794427</v>
      </c>
      <c r="B7678" t="s">
        <v>5163</v>
      </c>
      <c r="C7678">
        <v>36990</v>
      </c>
      <c r="D7678" t="s">
        <v>17</v>
      </c>
      <c r="E7678" t="s">
        <v>2197</v>
      </c>
      <c r="F7678" t="s">
        <v>3067</v>
      </c>
      <c r="G7678" t="s">
        <v>5164</v>
      </c>
      <c r="H7678">
        <v>2021</v>
      </c>
      <c r="I7678">
        <v>7000</v>
      </c>
      <c r="J7678" t="s">
        <v>21</v>
      </c>
      <c r="K7678" t="s">
        <v>22</v>
      </c>
      <c r="L7678" t="s">
        <v>23</v>
      </c>
      <c r="M7678" t="s">
        <v>24</v>
      </c>
      <c r="N7678">
        <v>1490</v>
      </c>
      <c r="O7678" t="s">
        <v>135</v>
      </c>
      <c r="P7678">
        <v>5</v>
      </c>
      <c r="Q7678">
        <f t="shared" si="238"/>
        <v>3</v>
      </c>
      <c r="R7678" t="str">
        <f t="shared" si="239"/>
        <v>Mid-range</v>
      </c>
    </row>
    <row r="7679" spans="1:18" x14ac:dyDescent="0.35">
      <c r="A7679">
        <v>12794430</v>
      </c>
      <c r="B7679" t="s">
        <v>4737</v>
      </c>
      <c r="C7679">
        <v>85530</v>
      </c>
      <c r="D7679" t="s">
        <v>17</v>
      </c>
      <c r="E7679" t="s">
        <v>157</v>
      </c>
      <c r="F7679" t="s">
        <v>818</v>
      </c>
      <c r="G7679" t="s">
        <v>819</v>
      </c>
      <c r="H7679">
        <v>2019</v>
      </c>
      <c r="I7679">
        <v>37600</v>
      </c>
      <c r="J7679" t="s">
        <v>21</v>
      </c>
      <c r="K7679" t="s">
        <v>22</v>
      </c>
      <c r="L7679" t="s">
        <v>31</v>
      </c>
      <c r="M7679" t="s">
        <v>24</v>
      </c>
      <c r="N7679">
        <v>2755</v>
      </c>
      <c r="O7679" t="s">
        <v>25</v>
      </c>
      <c r="P7679">
        <v>7</v>
      </c>
      <c r="Q7679">
        <f t="shared" si="238"/>
        <v>5</v>
      </c>
      <c r="R7679" t="str">
        <f t="shared" si="239"/>
        <v>Luxury</v>
      </c>
    </row>
    <row r="7680" spans="1:18" x14ac:dyDescent="0.35">
      <c r="A7680">
        <v>12794434</v>
      </c>
      <c r="B7680" t="s">
        <v>9229</v>
      </c>
      <c r="C7680">
        <v>48999</v>
      </c>
      <c r="D7680" t="s">
        <v>42</v>
      </c>
      <c r="E7680" t="s">
        <v>71</v>
      </c>
      <c r="F7680" t="s">
        <v>2000</v>
      </c>
      <c r="G7680" t="s">
        <v>9230</v>
      </c>
      <c r="H7680">
        <v>1993</v>
      </c>
      <c r="I7680">
        <v>138534</v>
      </c>
      <c r="J7680" t="s">
        <v>63</v>
      </c>
      <c r="K7680" t="s">
        <v>22</v>
      </c>
      <c r="L7680" t="s">
        <v>23</v>
      </c>
      <c r="M7680" t="s">
        <v>24</v>
      </c>
      <c r="N7680">
        <v>4987</v>
      </c>
      <c r="O7680" t="s">
        <v>25</v>
      </c>
      <c r="P7680">
        <v>5</v>
      </c>
      <c r="Q7680">
        <f t="shared" si="238"/>
        <v>31</v>
      </c>
      <c r="R7680" t="str">
        <f t="shared" si="239"/>
        <v>Luxury</v>
      </c>
    </row>
    <row r="7681" spans="1:18" x14ac:dyDescent="0.35">
      <c r="A7681">
        <v>12794435</v>
      </c>
      <c r="B7681" t="s">
        <v>2496</v>
      </c>
      <c r="C7681">
        <v>24999</v>
      </c>
      <c r="D7681" t="s">
        <v>27</v>
      </c>
      <c r="E7681" t="s">
        <v>966</v>
      </c>
      <c r="F7681" t="s">
        <v>2497</v>
      </c>
      <c r="G7681" t="s">
        <v>2498</v>
      </c>
      <c r="H7681">
        <v>2012</v>
      </c>
      <c r="I7681">
        <v>133874</v>
      </c>
      <c r="J7681" t="s">
        <v>63</v>
      </c>
      <c r="K7681" t="s">
        <v>22</v>
      </c>
      <c r="L7681" t="s">
        <v>64</v>
      </c>
      <c r="M7681" t="s">
        <v>24</v>
      </c>
      <c r="N7681">
        <v>1796</v>
      </c>
      <c r="O7681" t="s">
        <v>47</v>
      </c>
      <c r="P7681">
        <v>5</v>
      </c>
      <c r="Q7681">
        <f t="shared" si="238"/>
        <v>12</v>
      </c>
      <c r="R7681" t="str">
        <f t="shared" si="239"/>
        <v>Mid-range</v>
      </c>
    </row>
    <row r="7682" spans="1:18" x14ac:dyDescent="0.35">
      <c r="A7682">
        <v>12794438</v>
      </c>
      <c r="B7682" t="s">
        <v>9231</v>
      </c>
      <c r="C7682">
        <v>5499</v>
      </c>
      <c r="D7682" t="s">
        <v>102</v>
      </c>
      <c r="E7682" t="s">
        <v>222</v>
      </c>
      <c r="F7682" t="s">
        <v>4360</v>
      </c>
      <c r="G7682" t="s">
        <v>3618</v>
      </c>
      <c r="H7682">
        <v>2011</v>
      </c>
      <c r="I7682">
        <v>315000</v>
      </c>
      <c r="J7682" t="s">
        <v>21</v>
      </c>
      <c r="K7682" t="s">
        <v>22</v>
      </c>
      <c r="L7682" t="s">
        <v>31</v>
      </c>
      <c r="M7682" t="s">
        <v>24</v>
      </c>
      <c r="N7682">
        <v>1968</v>
      </c>
      <c r="O7682" t="s">
        <v>25</v>
      </c>
      <c r="P7682">
        <v>5</v>
      </c>
      <c r="Q7682">
        <f t="shared" si="238"/>
        <v>13</v>
      </c>
      <c r="R7682" t="str">
        <f t="shared" si="239"/>
        <v>Budget</v>
      </c>
    </row>
    <row r="7683" spans="1:18" x14ac:dyDescent="0.35">
      <c r="A7683">
        <v>12794457</v>
      </c>
      <c r="B7683" t="s">
        <v>9232</v>
      </c>
      <c r="C7683">
        <v>74888</v>
      </c>
      <c r="D7683" t="s">
        <v>112</v>
      </c>
      <c r="E7683" t="s">
        <v>2398</v>
      </c>
      <c r="F7683" t="s">
        <v>2399</v>
      </c>
      <c r="G7683" t="s">
        <v>2400</v>
      </c>
      <c r="H7683">
        <v>2016</v>
      </c>
      <c r="I7683">
        <v>71006</v>
      </c>
      <c r="J7683" t="s">
        <v>21</v>
      </c>
      <c r="K7683" t="s">
        <v>22</v>
      </c>
      <c r="L7683" t="s">
        <v>381</v>
      </c>
      <c r="M7683" t="s">
        <v>24</v>
      </c>
      <c r="N7683">
        <v>3456</v>
      </c>
      <c r="O7683" t="s">
        <v>47</v>
      </c>
      <c r="P7683">
        <v>5</v>
      </c>
      <c r="Q7683">
        <f t="shared" ref="Q7683:Q7746" si="240">2024-H7683</f>
        <v>8</v>
      </c>
      <c r="R7683" t="str">
        <f t="shared" ref="R7683:R7746" si="241">IF(C7683&lt;=10000,"Budget",IF(C7683&lt;=40000,"Mid-range","Luxury"))</f>
        <v>Luxury</v>
      </c>
    </row>
    <row r="7684" spans="1:18" x14ac:dyDescent="0.35">
      <c r="A7684">
        <v>12794458</v>
      </c>
      <c r="B7684" t="s">
        <v>2741</v>
      </c>
      <c r="C7684">
        <v>66388</v>
      </c>
      <c r="D7684" t="s">
        <v>27</v>
      </c>
      <c r="E7684" t="s">
        <v>2742</v>
      </c>
      <c r="F7684" t="s">
        <v>1852</v>
      </c>
      <c r="G7684" t="s">
        <v>1947</v>
      </c>
      <c r="H7684">
        <v>2018</v>
      </c>
      <c r="I7684">
        <v>80370</v>
      </c>
      <c r="J7684" t="s">
        <v>21</v>
      </c>
      <c r="K7684" t="s">
        <v>22</v>
      </c>
      <c r="L7684" t="s">
        <v>31</v>
      </c>
      <c r="M7684" t="s">
        <v>24</v>
      </c>
      <c r="N7684">
        <v>2143</v>
      </c>
      <c r="O7684" t="s">
        <v>47</v>
      </c>
      <c r="P7684">
        <v>5</v>
      </c>
      <c r="Q7684">
        <f t="shared" si="240"/>
        <v>6</v>
      </c>
      <c r="R7684" t="str">
        <f t="shared" si="241"/>
        <v>Luxury</v>
      </c>
    </row>
    <row r="7685" spans="1:18" x14ac:dyDescent="0.35">
      <c r="A7685">
        <v>12794478</v>
      </c>
      <c r="B7685" t="s">
        <v>9233</v>
      </c>
      <c r="C7685">
        <v>189990</v>
      </c>
      <c r="D7685" t="s">
        <v>27</v>
      </c>
      <c r="E7685" t="s">
        <v>1741</v>
      </c>
      <c r="F7685" t="s">
        <v>251</v>
      </c>
      <c r="G7685" t="s">
        <v>9234</v>
      </c>
      <c r="H7685">
        <v>2021</v>
      </c>
      <c r="I7685">
        <v>3743</v>
      </c>
      <c r="J7685" t="s">
        <v>393</v>
      </c>
      <c r="K7685" t="s">
        <v>22</v>
      </c>
      <c r="L7685" t="s">
        <v>64</v>
      </c>
      <c r="M7685" t="s">
        <v>24</v>
      </c>
      <c r="N7685">
        <v>3982</v>
      </c>
      <c r="O7685" t="s">
        <v>47</v>
      </c>
      <c r="P7685">
        <v>4</v>
      </c>
      <c r="Q7685">
        <f t="shared" si="240"/>
        <v>3</v>
      </c>
      <c r="R7685" t="str">
        <f t="shared" si="241"/>
        <v>Luxury</v>
      </c>
    </row>
    <row r="7686" spans="1:18" x14ac:dyDescent="0.35">
      <c r="A7686">
        <v>12794482</v>
      </c>
      <c r="B7686" t="s">
        <v>2821</v>
      </c>
      <c r="C7686">
        <v>23950</v>
      </c>
      <c r="D7686" t="s">
        <v>42</v>
      </c>
      <c r="E7686" t="s">
        <v>179</v>
      </c>
      <c r="F7686" t="s">
        <v>524</v>
      </c>
      <c r="G7686" t="s">
        <v>181</v>
      </c>
      <c r="H7686">
        <v>2017</v>
      </c>
      <c r="I7686">
        <v>125430</v>
      </c>
      <c r="J7686" t="s">
        <v>80</v>
      </c>
      <c r="K7686" t="s">
        <v>22</v>
      </c>
      <c r="L7686" t="s">
        <v>31</v>
      </c>
      <c r="M7686" t="s">
        <v>24</v>
      </c>
      <c r="N7686">
        <v>2776</v>
      </c>
      <c r="O7686" t="s">
        <v>47</v>
      </c>
      <c r="P7686">
        <v>2</v>
      </c>
      <c r="Q7686">
        <f t="shared" si="240"/>
        <v>7</v>
      </c>
      <c r="R7686" t="str">
        <f t="shared" si="241"/>
        <v>Mid-range</v>
      </c>
    </row>
    <row r="7687" spans="1:18" x14ac:dyDescent="0.35">
      <c r="A7687">
        <v>12794485</v>
      </c>
      <c r="B7687" t="s">
        <v>9235</v>
      </c>
      <c r="C7687">
        <v>43990</v>
      </c>
      <c r="D7687" t="s">
        <v>49</v>
      </c>
      <c r="E7687" t="s">
        <v>50</v>
      </c>
      <c r="F7687" t="s">
        <v>9236</v>
      </c>
      <c r="G7687" t="s">
        <v>52</v>
      </c>
      <c r="H7687">
        <v>2019</v>
      </c>
      <c r="I7687">
        <v>18691</v>
      </c>
      <c r="J7687" t="s">
        <v>21</v>
      </c>
      <c r="K7687" t="s">
        <v>22</v>
      </c>
      <c r="L7687" t="s">
        <v>23</v>
      </c>
      <c r="M7687" t="s">
        <v>24</v>
      </c>
      <c r="N7687">
        <v>2488</v>
      </c>
      <c r="O7687" t="s">
        <v>25</v>
      </c>
      <c r="P7687">
        <v>5</v>
      </c>
      <c r="Q7687">
        <f t="shared" si="240"/>
        <v>5</v>
      </c>
      <c r="R7687" t="str">
        <f t="shared" si="241"/>
        <v>Luxury</v>
      </c>
    </row>
    <row r="7688" spans="1:18" x14ac:dyDescent="0.35">
      <c r="A7688">
        <v>12794486</v>
      </c>
      <c r="B7688" t="s">
        <v>9237</v>
      </c>
      <c r="C7688">
        <v>21990</v>
      </c>
      <c r="D7688" t="s">
        <v>188</v>
      </c>
      <c r="E7688" t="s">
        <v>995</v>
      </c>
      <c r="F7688" t="s">
        <v>696</v>
      </c>
      <c r="G7688" t="s">
        <v>996</v>
      </c>
      <c r="H7688">
        <v>2017</v>
      </c>
      <c r="I7688">
        <v>22018</v>
      </c>
      <c r="J7688" t="s">
        <v>63</v>
      </c>
      <c r="K7688" t="s">
        <v>22</v>
      </c>
      <c r="L7688" t="s">
        <v>23</v>
      </c>
      <c r="M7688" t="s">
        <v>24</v>
      </c>
      <c r="N7688">
        <v>1999</v>
      </c>
      <c r="O7688" t="s">
        <v>135</v>
      </c>
      <c r="P7688">
        <v>5</v>
      </c>
      <c r="Q7688">
        <f t="shared" si="240"/>
        <v>7</v>
      </c>
      <c r="R7688" t="str">
        <f t="shared" si="241"/>
        <v>Mid-range</v>
      </c>
    </row>
    <row r="7689" spans="1:18" x14ac:dyDescent="0.35">
      <c r="A7689">
        <v>12794488</v>
      </c>
      <c r="B7689" t="s">
        <v>7455</v>
      </c>
      <c r="C7689">
        <v>82990</v>
      </c>
      <c r="D7689" t="s">
        <v>17</v>
      </c>
      <c r="E7689" t="s">
        <v>193</v>
      </c>
      <c r="F7689" t="s">
        <v>6370</v>
      </c>
      <c r="G7689" t="s">
        <v>4265</v>
      </c>
      <c r="H7689">
        <v>2021</v>
      </c>
      <c r="I7689">
        <v>25394</v>
      </c>
      <c r="J7689" t="s">
        <v>21</v>
      </c>
      <c r="K7689" t="s">
        <v>22</v>
      </c>
      <c r="L7689" t="s">
        <v>381</v>
      </c>
      <c r="M7689" t="s">
        <v>24</v>
      </c>
      <c r="N7689">
        <v>2487</v>
      </c>
      <c r="O7689" t="s">
        <v>47</v>
      </c>
      <c r="P7689">
        <v>7</v>
      </c>
      <c r="Q7689">
        <f t="shared" si="240"/>
        <v>3</v>
      </c>
      <c r="R7689" t="str">
        <f t="shared" si="241"/>
        <v>Luxury</v>
      </c>
    </row>
    <row r="7690" spans="1:18" x14ac:dyDescent="0.35">
      <c r="A7690">
        <v>12794489</v>
      </c>
      <c r="B7690" t="s">
        <v>5469</v>
      </c>
      <c r="C7690">
        <v>33990</v>
      </c>
      <c r="D7690" t="s">
        <v>143</v>
      </c>
      <c r="E7690" t="s">
        <v>1109</v>
      </c>
      <c r="F7690" t="s">
        <v>3338</v>
      </c>
      <c r="G7690" t="s">
        <v>531</v>
      </c>
      <c r="H7690">
        <v>2018</v>
      </c>
      <c r="I7690">
        <v>110988</v>
      </c>
      <c r="J7690" t="s">
        <v>21</v>
      </c>
      <c r="K7690" t="s">
        <v>22</v>
      </c>
      <c r="L7690" t="s">
        <v>31</v>
      </c>
      <c r="M7690" t="s">
        <v>24</v>
      </c>
      <c r="N7690">
        <v>1998</v>
      </c>
      <c r="O7690" t="s">
        <v>47</v>
      </c>
      <c r="P7690">
        <v>5</v>
      </c>
      <c r="Q7690">
        <f t="shared" si="240"/>
        <v>6</v>
      </c>
      <c r="R7690" t="str">
        <f t="shared" si="241"/>
        <v>Mid-range</v>
      </c>
    </row>
    <row r="7691" spans="1:18" x14ac:dyDescent="0.35">
      <c r="A7691">
        <v>12794509</v>
      </c>
      <c r="B7691" t="s">
        <v>5696</v>
      </c>
      <c r="C7691">
        <v>35977</v>
      </c>
      <c r="D7691" t="s">
        <v>54</v>
      </c>
      <c r="E7691" t="s">
        <v>340</v>
      </c>
      <c r="F7691" t="s">
        <v>84</v>
      </c>
      <c r="G7691" t="s">
        <v>342</v>
      </c>
      <c r="H7691">
        <v>2015</v>
      </c>
      <c r="I7691">
        <v>190539</v>
      </c>
      <c r="J7691" t="s">
        <v>21</v>
      </c>
      <c r="K7691" t="s">
        <v>22</v>
      </c>
      <c r="L7691" t="s">
        <v>31</v>
      </c>
      <c r="M7691" t="s">
        <v>24</v>
      </c>
      <c r="N7691">
        <v>3198</v>
      </c>
      <c r="O7691" t="s">
        <v>135</v>
      </c>
      <c r="P7691">
        <v>7</v>
      </c>
      <c r="Q7691">
        <f t="shared" si="240"/>
        <v>9</v>
      </c>
      <c r="R7691" t="str">
        <f t="shared" si="241"/>
        <v>Mid-range</v>
      </c>
    </row>
    <row r="7692" spans="1:18" x14ac:dyDescent="0.35">
      <c r="A7692">
        <v>12794510</v>
      </c>
      <c r="B7692" t="s">
        <v>9238</v>
      </c>
      <c r="C7692">
        <v>26977</v>
      </c>
      <c r="D7692" t="s">
        <v>42</v>
      </c>
      <c r="E7692" t="s">
        <v>71</v>
      </c>
      <c r="F7692" t="s">
        <v>3261</v>
      </c>
      <c r="G7692" t="s">
        <v>441</v>
      </c>
      <c r="H7692">
        <v>2013</v>
      </c>
      <c r="I7692">
        <v>137021</v>
      </c>
      <c r="J7692" t="s">
        <v>63</v>
      </c>
      <c r="K7692" t="s">
        <v>22</v>
      </c>
      <c r="L7692" t="s">
        <v>1173</v>
      </c>
      <c r="M7692" t="s">
        <v>24</v>
      </c>
      <c r="N7692">
        <v>3565</v>
      </c>
      <c r="O7692" t="s">
        <v>69</v>
      </c>
      <c r="P7692">
        <v>5</v>
      </c>
      <c r="Q7692">
        <f t="shared" si="240"/>
        <v>11</v>
      </c>
      <c r="R7692" t="str">
        <f t="shared" si="241"/>
        <v>Mid-range</v>
      </c>
    </row>
    <row r="7693" spans="1:18" x14ac:dyDescent="0.35">
      <c r="A7693">
        <v>12794526</v>
      </c>
      <c r="B7693" t="s">
        <v>2958</v>
      </c>
      <c r="C7693">
        <v>26888</v>
      </c>
      <c r="D7693" t="s">
        <v>127</v>
      </c>
      <c r="E7693">
        <v>3</v>
      </c>
      <c r="F7693" t="s">
        <v>2104</v>
      </c>
      <c r="G7693" t="s">
        <v>1875</v>
      </c>
      <c r="H7693">
        <v>2018</v>
      </c>
      <c r="I7693">
        <v>89979</v>
      </c>
      <c r="J7693" t="s">
        <v>86</v>
      </c>
      <c r="K7693" t="s">
        <v>22</v>
      </c>
      <c r="L7693" t="s">
        <v>23</v>
      </c>
      <c r="M7693" t="s">
        <v>24</v>
      </c>
      <c r="N7693">
        <v>2488</v>
      </c>
      <c r="O7693" t="s">
        <v>47</v>
      </c>
      <c r="P7693">
        <v>5</v>
      </c>
      <c r="Q7693">
        <f t="shared" si="240"/>
        <v>6</v>
      </c>
      <c r="R7693" t="str">
        <f t="shared" si="241"/>
        <v>Mid-range</v>
      </c>
    </row>
    <row r="7694" spans="1:18" x14ac:dyDescent="0.35">
      <c r="A7694">
        <v>12794527</v>
      </c>
      <c r="B7694" t="s">
        <v>1719</v>
      </c>
      <c r="C7694">
        <v>35990</v>
      </c>
      <c r="D7694" t="s">
        <v>127</v>
      </c>
      <c r="E7694" t="s">
        <v>466</v>
      </c>
      <c r="F7694" t="s">
        <v>1592</v>
      </c>
      <c r="G7694" t="s">
        <v>1275</v>
      </c>
      <c r="H7694">
        <v>2017</v>
      </c>
      <c r="I7694">
        <v>74222</v>
      </c>
      <c r="J7694" t="s">
        <v>21</v>
      </c>
      <c r="K7694" t="s">
        <v>22</v>
      </c>
      <c r="L7694" t="s">
        <v>23</v>
      </c>
      <c r="M7694" t="s">
        <v>24</v>
      </c>
      <c r="N7694">
        <v>2488</v>
      </c>
      <c r="O7694" t="s">
        <v>69</v>
      </c>
      <c r="P7694">
        <v>5</v>
      </c>
      <c r="Q7694">
        <f t="shared" si="240"/>
        <v>7</v>
      </c>
      <c r="R7694" t="str">
        <f t="shared" si="241"/>
        <v>Mid-range</v>
      </c>
    </row>
    <row r="7695" spans="1:18" x14ac:dyDescent="0.35">
      <c r="A7695">
        <v>12794535</v>
      </c>
      <c r="B7695" t="s">
        <v>9239</v>
      </c>
      <c r="C7695">
        <v>91990</v>
      </c>
      <c r="D7695" t="s">
        <v>59</v>
      </c>
      <c r="E7695">
        <v>2</v>
      </c>
      <c r="F7695" t="s">
        <v>9240</v>
      </c>
      <c r="G7695" t="s">
        <v>9241</v>
      </c>
      <c r="H7695">
        <v>2021</v>
      </c>
      <c r="I7695">
        <v>8422</v>
      </c>
      <c r="J7695" t="s">
        <v>393</v>
      </c>
      <c r="K7695" t="s">
        <v>22</v>
      </c>
      <c r="L7695" t="s">
        <v>64</v>
      </c>
      <c r="M7695" t="s">
        <v>24</v>
      </c>
      <c r="N7695">
        <v>2998</v>
      </c>
      <c r="O7695" t="s">
        <v>69</v>
      </c>
      <c r="P7695">
        <v>4</v>
      </c>
      <c r="Q7695">
        <f t="shared" si="240"/>
        <v>3</v>
      </c>
      <c r="R7695" t="str">
        <f t="shared" si="241"/>
        <v>Luxury</v>
      </c>
    </row>
    <row r="7696" spans="1:18" x14ac:dyDescent="0.35">
      <c r="A7696">
        <v>12794536</v>
      </c>
      <c r="B7696" t="s">
        <v>3623</v>
      </c>
      <c r="C7696">
        <v>53990</v>
      </c>
      <c r="D7696" t="s">
        <v>17</v>
      </c>
      <c r="E7696" t="s">
        <v>193</v>
      </c>
      <c r="F7696" t="s">
        <v>158</v>
      </c>
      <c r="G7696" t="s">
        <v>885</v>
      </c>
      <c r="H7696">
        <v>2018</v>
      </c>
      <c r="I7696">
        <v>28767</v>
      </c>
      <c r="J7696" t="s">
        <v>21</v>
      </c>
      <c r="K7696" t="s">
        <v>22</v>
      </c>
      <c r="L7696" t="s">
        <v>23</v>
      </c>
      <c r="M7696" t="s">
        <v>24</v>
      </c>
      <c r="N7696">
        <v>3456</v>
      </c>
      <c r="O7696" t="s">
        <v>116</v>
      </c>
      <c r="P7696">
        <v>7</v>
      </c>
      <c r="Q7696">
        <f t="shared" si="240"/>
        <v>6</v>
      </c>
      <c r="R7696" t="str">
        <f t="shared" si="241"/>
        <v>Luxury</v>
      </c>
    </row>
    <row r="7697" spans="1:18" x14ac:dyDescent="0.35">
      <c r="A7697">
        <v>12794555</v>
      </c>
      <c r="B7697" t="s">
        <v>9242</v>
      </c>
      <c r="C7697">
        <v>74850</v>
      </c>
      <c r="D7697" t="s">
        <v>27</v>
      </c>
      <c r="E7697" t="s">
        <v>6601</v>
      </c>
      <c r="F7697" t="s">
        <v>6279</v>
      </c>
      <c r="G7697" t="s">
        <v>7010</v>
      </c>
      <c r="H7697">
        <v>2020</v>
      </c>
      <c r="I7697">
        <v>21130</v>
      </c>
      <c r="J7697" t="s">
        <v>21</v>
      </c>
      <c r="K7697" t="s">
        <v>22</v>
      </c>
      <c r="L7697" t="s">
        <v>64</v>
      </c>
      <c r="M7697" t="s">
        <v>24</v>
      </c>
      <c r="N7697">
        <v>1991</v>
      </c>
      <c r="O7697" t="s">
        <v>33</v>
      </c>
      <c r="P7697">
        <v>7</v>
      </c>
      <c r="Q7697">
        <f t="shared" si="240"/>
        <v>4</v>
      </c>
      <c r="R7697" t="str">
        <f t="shared" si="241"/>
        <v>Luxury</v>
      </c>
    </row>
    <row r="7698" spans="1:18" x14ac:dyDescent="0.35">
      <c r="A7698">
        <v>12794569</v>
      </c>
      <c r="B7698" t="s">
        <v>9243</v>
      </c>
      <c r="C7698">
        <v>4750</v>
      </c>
      <c r="D7698" t="s">
        <v>49</v>
      </c>
      <c r="E7698" t="s">
        <v>738</v>
      </c>
      <c r="F7698" t="s">
        <v>767</v>
      </c>
      <c r="G7698" t="s">
        <v>3841</v>
      </c>
      <c r="H7698">
        <v>2003</v>
      </c>
      <c r="I7698">
        <v>193500</v>
      </c>
      <c r="J7698" t="s">
        <v>63</v>
      </c>
      <c r="K7698" t="s">
        <v>22</v>
      </c>
      <c r="L7698" t="s">
        <v>23</v>
      </c>
      <c r="M7698" t="s">
        <v>24</v>
      </c>
      <c r="N7698">
        <v>1769</v>
      </c>
      <c r="O7698" t="s">
        <v>116</v>
      </c>
      <c r="P7698">
        <v>5</v>
      </c>
      <c r="Q7698">
        <f t="shared" si="240"/>
        <v>21</v>
      </c>
      <c r="R7698" t="str">
        <f t="shared" si="241"/>
        <v>Budget</v>
      </c>
    </row>
    <row r="7699" spans="1:18" x14ac:dyDescent="0.35">
      <c r="A7699">
        <v>12794582</v>
      </c>
      <c r="B7699" t="s">
        <v>425</v>
      </c>
      <c r="C7699">
        <v>18990</v>
      </c>
      <c r="D7699" t="s">
        <v>54</v>
      </c>
      <c r="E7699" t="s">
        <v>118</v>
      </c>
      <c r="F7699" t="s">
        <v>119</v>
      </c>
      <c r="G7699" t="s">
        <v>426</v>
      </c>
      <c r="H7699">
        <v>2013</v>
      </c>
      <c r="I7699">
        <v>188318</v>
      </c>
      <c r="J7699" t="s">
        <v>63</v>
      </c>
      <c r="K7699" t="s">
        <v>22</v>
      </c>
      <c r="L7699" t="s">
        <v>23</v>
      </c>
      <c r="M7699" t="s">
        <v>24</v>
      </c>
      <c r="N7699">
        <v>3984</v>
      </c>
      <c r="O7699" t="s">
        <v>69</v>
      </c>
      <c r="P7699">
        <v>5</v>
      </c>
      <c r="Q7699">
        <f t="shared" si="240"/>
        <v>11</v>
      </c>
      <c r="R7699" t="str">
        <f t="shared" si="241"/>
        <v>Mid-range</v>
      </c>
    </row>
    <row r="7700" spans="1:18" x14ac:dyDescent="0.35">
      <c r="A7700">
        <v>12794583</v>
      </c>
      <c r="B7700" t="s">
        <v>9244</v>
      </c>
      <c r="C7700">
        <v>64800</v>
      </c>
      <c r="D7700" t="s">
        <v>7671</v>
      </c>
      <c r="E7700" t="s">
        <v>7672</v>
      </c>
      <c r="F7700" t="s">
        <v>251</v>
      </c>
      <c r="G7700" t="s">
        <v>7673</v>
      </c>
      <c r="H7700">
        <v>2014</v>
      </c>
      <c r="I7700">
        <v>48458</v>
      </c>
      <c r="J7700" t="s">
        <v>63</v>
      </c>
      <c r="K7700" t="s">
        <v>22</v>
      </c>
      <c r="L7700" t="s">
        <v>64</v>
      </c>
      <c r="M7700" t="s">
        <v>24</v>
      </c>
      <c r="N7700">
        <v>2979</v>
      </c>
      <c r="O7700" t="s">
        <v>25</v>
      </c>
      <c r="P7700">
        <v>5</v>
      </c>
      <c r="Q7700">
        <f t="shared" si="240"/>
        <v>10</v>
      </c>
      <c r="R7700" t="str">
        <f t="shared" si="241"/>
        <v>Luxury</v>
      </c>
    </row>
    <row r="7701" spans="1:18" x14ac:dyDescent="0.35">
      <c r="A7701">
        <v>12794613</v>
      </c>
      <c r="B7701" t="s">
        <v>3486</v>
      </c>
      <c r="C7701">
        <v>30450</v>
      </c>
      <c r="D7701" t="s">
        <v>127</v>
      </c>
      <c r="E7701">
        <v>3</v>
      </c>
      <c r="F7701" t="s">
        <v>3092</v>
      </c>
      <c r="G7701" t="s">
        <v>1875</v>
      </c>
      <c r="H7701">
        <v>2017</v>
      </c>
      <c r="I7701">
        <v>29606</v>
      </c>
      <c r="J7701" t="s">
        <v>63</v>
      </c>
      <c r="K7701" t="s">
        <v>22</v>
      </c>
      <c r="L7701" t="s">
        <v>23</v>
      </c>
      <c r="M7701" t="s">
        <v>24</v>
      </c>
      <c r="N7701">
        <v>1998</v>
      </c>
      <c r="O7701" t="s">
        <v>135</v>
      </c>
      <c r="P7701">
        <v>5</v>
      </c>
      <c r="Q7701">
        <f t="shared" si="240"/>
        <v>7</v>
      </c>
      <c r="R7701" t="str">
        <f t="shared" si="241"/>
        <v>Mid-range</v>
      </c>
    </row>
    <row r="7702" spans="1:18" x14ac:dyDescent="0.35">
      <c r="A7702">
        <v>12794645</v>
      </c>
      <c r="B7702" t="s">
        <v>3874</v>
      </c>
      <c r="C7702">
        <v>35090</v>
      </c>
      <c r="D7702" t="s">
        <v>127</v>
      </c>
      <c r="E7702" t="s">
        <v>556</v>
      </c>
      <c r="F7702" t="s">
        <v>1634</v>
      </c>
      <c r="G7702" t="s">
        <v>1158</v>
      </c>
      <c r="H7702">
        <v>2018</v>
      </c>
      <c r="I7702">
        <v>67472</v>
      </c>
      <c r="J7702" t="s">
        <v>338</v>
      </c>
      <c r="K7702" t="s">
        <v>22</v>
      </c>
      <c r="L7702" t="s">
        <v>31</v>
      </c>
      <c r="M7702" t="s">
        <v>24</v>
      </c>
      <c r="N7702">
        <v>3196</v>
      </c>
      <c r="O7702" t="s">
        <v>47</v>
      </c>
      <c r="P7702">
        <v>5</v>
      </c>
      <c r="Q7702">
        <f t="shared" si="240"/>
        <v>6</v>
      </c>
      <c r="R7702" t="str">
        <f t="shared" si="241"/>
        <v>Mid-range</v>
      </c>
    </row>
    <row r="7703" spans="1:18" x14ac:dyDescent="0.35">
      <c r="A7703">
        <v>12794646</v>
      </c>
      <c r="B7703" t="s">
        <v>9245</v>
      </c>
      <c r="C7703">
        <v>40790</v>
      </c>
      <c r="D7703" t="s">
        <v>131</v>
      </c>
      <c r="E7703" t="s">
        <v>487</v>
      </c>
      <c r="F7703" t="s">
        <v>5400</v>
      </c>
      <c r="G7703" t="s">
        <v>9246</v>
      </c>
      <c r="H7703">
        <v>2018</v>
      </c>
      <c r="I7703">
        <v>71908</v>
      </c>
      <c r="J7703" t="s">
        <v>21</v>
      </c>
      <c r="K7703" t="s">
        <v>22</v>
      </c>
      <c r="L7703" t="s">
        <v>64</v>
      </c>
      <c r="M7703" t="s">
        <v>24</v>
      </c>
      <c r="N7703">
        <v>1984</v>
      </c>
      <c r="O7703" t="s">
        <v>47</v>
      </c>
      <c r="P7703">
        <v>5</v>
      </c>
      <c r="Q7703">
        <f t="shared" si="240"/>
        <v>6</v>
      </c>
      <c r="R7703" t="str">
        <f t="shared" si="241"/>
        <v>Luxury</v>
      </c>
    </row>
    <row r="7704" spans="1:18" x14ac:dyDescent="0.35">
      <c r="A7704">
        <v>12794647</v>
      </c>
      <c r="B7704" t="s">
        <v>1100</v>
      </c>
      <c r="C7704">
        <v>35890</v>
      </c>
      <c r="D7704" t="s">
        <v>282</v>
      </c>
      <c r="E7704" t="s">
        <v>443</v>
      </c>
      <c r="F7704" t="s">
        <v>1101</v>
      </c>
      <c r="G7704" t="s">
        <v>1102</v>
      </c>
      <c r="H7704">
        <v>2017</v>
      </c>
      <c r="I7704">
        <v>144825</v>
      </c>
      <c r="J7704" t="s">
        <v>21</v>
      </c>
      <c r="K7704" t="s">
        <v>22</v>
      </c>
      <c r="L7704" t="s">
        <v>31</v>
      </c>
      <c r="M7704" t="s">
        <v>24</v>
      </c>
      <c r="N7704">
        <v>2987</v>
      </c>
      <c r="O7704" t="s">
        <v>25</v>
      </c>
      <c r="P7704">
        <v>5</v>
      </c>
      <c r="Q7704">
        <f t="shared" si="240"/>
        <v>7</v>
      </c>
      <c r="R7704" t="str">
        <f t="shared" si="241"/>
        <v>Mid-range</v>
      </c>
    </row>
    <row r="7705" spans="1:18" x14ac:dyDescent="0.35">
      <c r="A7705">
        <v>12794648</v>
      </c>
      <c r="B7705" t="s">
        <v>9247</v>
      </c>
      <c r="C7705">
        <v>21190</v>
      </c>
      <c r="D7705" t="s">
        <v>102</v>
      </c>
      <c r="E7705" t="s">
        <v>222</v>
      </c>
      <c r="F7705" t="s">
        <v>1246</v>
      </c>
      <c r="G7705" t="s">
        <v>3336</v>
      </c>
      <c r="H7705">
        <v>2015</v>
      </c>
      <c r="I7705">
        <v>100226</v>
      </c>
      <c r="J7705" t="s">
        <v>86</v>
      </c>
      <c r="K7705" t="s">
        <v>22</v>
      </c>
      <c r="L7705" t="s">
        <v>64</v>
      </c>
      <c r="M7705" t="s">
        <v>24</v>
      </c>
      <c r="N7705">
        <v>1395</v>
      </c>
      <c r="O7705" t="s">
        <v>47</v>
      </c>
      <c r="P7705">
        <v>5</v>
      </c>
      <c r="Q7705">
        <f t="shared" si="240"/>
        <v>9</v>
      </c>
      <c r="R7705" t="str">
        <f t="shared" si="241"/>
        <v>Mid-range</v>
      </c>
    </row>
    <row r="7706" spans="1:18" x14ac:dyDescent="0.35">
      <c r="A7706">
        <v>12794650</v>
      </c>
      <c r="B7706" t="s">
        <v>9248</v>
      </c>
      <c r="C7706">
        <v>21990</v>
      </c>
      <c r="D7706" t="s">
        <v>165</v>
      </c>
      <c r="E7706" t="s">
        <v>455</v>
      </c>
      <c r="F7706" t="s">
        <v>9249</v>
      </c>
      <c r="G7706" t="s">
        <v>6114</v>
      </c>
      <c r="H7706">
        <v>2017</v>
      </c>
      <c r="I7706">
        <v>74000</v>
      </c>
      <c r="J7706" t="s">
        <v>63</v>
      </c>
      <c r="K7706" t="s">
        <v>22</v>
      </c>
      <c r="L7706" t="s">
        <v>23</v>
      </c>
      <c r="M7706" t="s">
        <v>24</v>
      </c>
      <c r="N7706">
        <v>1998</v>
      </c>
      <c r="O7706" t="s">
        <v>47</v>
      </c>
      <c r="P7706">
        <v>5</v>
      </c>
      <c r="Q7706">
        <f t="shared" si="240"/>
        <v>7</v>
      </c>
      <c r="R7706" t="str">
        <f t="shared" si="241"/>
        <v>Mid-range</v>
      </c>
    </row>
    <row r="7707" spans="1:18" x14ac:dyDescent="0.35">
      <c r="A7707">
        <v>12794672</v>
      </c>
      <c r="B7707" t="s">
        <v>9250</v>
      </c>
      <c r="C7707">
        <v>28990</v>
      </c>
      <c r="D7707" t="s">
        <v>88</v>
      </c>
      <c r="E7707" t="s">
        <v>108</v>
      </c>
      <c r="F7707" t="s">
        <v>1336</v>
      </c>
      <c r="G7707" t="s">
        <v>110</v>
      </c>
      <c r="H7707">
        <v>2015</v>
      </c>
      <c r="I7707">
        <v>61240</v>
      </c>
      <c r="J7707" t="s">
        <v>21</v>
      </c>
      <c r="K7707" t="s">
        <v>22</v>
      </c>
      <c r="L7707" t="s">
        <v>23</v>
      </c>
      <c r="M7707" t="s">
        <v>24</v>
      </c>
      <c r="N7707">
        <v>1999</v>
      </c>
      <c r="O7707" t="s">
        <v>47</v>
      </c>
      <c r="P7707">
        <v>5</v>
      </c>
      <c r="Q7707">
        <f t="shared" si="240"/>
        <v>9</v>
      </c>
      <c r="R7707" t="str">
        <f t="shared" si="241"/>
        <v>Mid-range</v>
      </c>
    </row>
    <row r="7708" spans="1:18" x14ac:dyDescent="0.35">
      <c r="A7708">
        <v>12794677</v>
      </c>
      <c r="B7708" t="s">
        <v>7858</v>
      </c>
      <c r="C7708">
        <v>22800</v>
      </c>
      <c r="D7708" t="s">
        <v>17</v>
      </c>
      <c r="E7708" t="s">
        <v>905</v>
      </c>
      <c r="F7708" t="s">
        <v>1930</v>
      </c>
      <c r="G7708" t="s">
        <v>7859</v>
      </c>
      <c r="H7708">
        <v>2011</v>
      </c>
      <c r="I7708">
        <v>256000</v>
      </c>
      <c r="J7708" t="s">
        <v>106</v>
      </c>
      <c r="K7708" t="s">
        <v>22</v>
      </c>
      <c r="L7708" t="s">
        <v>31</v>
      </c>
      <c r="M7708" t="s">
        <v>24</v>
      </c>
      <c r="N7708">
        <v>2982</v>
      </c>
      <c r="O7708" t="s">
        <v>47</v>
      </c>
      <c r="P7708">
        <v>3</v>
      </c>
      <c r="Q7708">
        <f t="shared" si="240"/>
        <v>13</v>
      </c>
      <c r="R7708" t="str">
        <f t="shared" si="241"/>
        <v>Mid-range</v>
      </c>
    </row>
    <row r="7709" spans="1:18" x14ac:dyDescent="0.35">
      <c r="A7709">
        <v>12794686</v>
      </c>
      <c r="B7709" t="s">
        <v>5622</v>
      </c>
      <c r="C7709">
        <v>69990</v>
      </c>
      <c r="D7709" t="s">
        <v>54</v>
      </c>
      <c r="E7709" t="s">
        <v>175</v>
      </c>
      <c r="F7709" t="s">
        <v>510</v>
      </c>
      <c r="G7709" t="s">
        <v>5623</v>
      </c>
      <c r="H7709">
        <v>2019</v>
      </c>
      <c r="I7709">
        <v>61337</v>
      </c>
      <c r="J7709" t="s">
        <v>275</v>
      </c>
      <c r="K7709" t="s">
        <v>22</v>
      </c>
      <c r="L7709" t="s">
        <v>31</v>
      </c>
      <c r="M7709" t="s">
        <v>24</v>
      </c>
      <c r="N7709">
        <v>1996</v>
      </c>
      <c r="O7709" t="s">
        <v>47</v>
      </c>
      <c r="P7709">
        <v>5</v>
      </c>
      <c r="Q7709">
        <f t="shared" si="240"/>
        <v>5</v>
      </c>
      <c r="R7709" t="str">
        <f t="shared" si="241"/>
        <v>Luxury</v>
      </c>
    </row>
    <row r="7710" spans="1:18" x14ac:dyDescent="0.35">
      <c r="A7710">
        <v>12794689</v>
      </c>
      <c r="B7710" t="s">
        <v>9251</v>
      </c>
      <c r="C7710">
        <v>52000</v>
      </c>
      <c r="D7710" t="s">
        <v>787</v>
      </c>
      <c r="E7710" t="s">
        <v>2358</v>
      </c>
      <c r="F7710" t="s">
        <v>9252</v>
      </c>
      <c r="G7710" t="s">
        <v>6707</v>
      </c>
      <c r="H7710">
        <v>2018</v>
      </c>
      <c r="I7710">
        <v>39000</v>
      </c>
      <c r="J7710" t="s">
        <v>21</v>
      </c>
      <c r="K7710" t="s">
        <v>22</v>
      </c>
      <c r="L7710" t="s">
        <v>31</v>
      </c>
      <c r="M7710" t="s">
        <v>24</v>
      </c>
      <c r="N7710">
        <v>1999</v>
      </c>
      <c r="O7710" t="s">
        <v>891</v>
      </c>
      <c r="P7710">
        <v>5</v>
      </c>
      <c r="Q7710">
        <f t="shared" si="240"/>
        <v>6</v>
      </c>
      <c r="R7710" t="str">
        <f t="shared" si="241"/>
        <v>Luxury</v>
      </c>
    </row>
    <row r="7711" spans="1:18" x14ac:dyDescent="0.35">
      <c r="A7711">
        <v>12794693</v>
      </c>
      <c r="B7711" t="s">
        <v>5099</v>
      </c>
      <c r="C7711">
        <v>5800</v>
      </c>
      <c r="D7711" t="s">
        <v>88</v>
      </c>
      <c r="E7711" t="s">
        <v>5100</v>
      </c>
      <c r="F7711" t="s">
        <v>5101</v>
      </c>
      <c r="G7711" t="s">
        <v>5102</v>
      </c>
      <c r="H7711">
        <v>2006</v>
      </c>
      <c r="I7711">
        <v>265337</v>
      </c>
      <c r="J7711" t="s">
        <v>21</v>
      </c>
      <c r="K7711" t="s">
        <v>81</v>
      </c>
      <c r="L7711" t="s">
        <v>23</v>
      </c>
      <c r="M7711" t="s">
        <v>24</v>
      </c>
      <c r="N7711">
        <v>2656</v>
      </c>
      <c r="O7711" t="s">
        <v>116</v>
      </c>
      <c r="P7711">
        <v>5</v>
      </c>
      <c r="Q7711">
        <f t="shared" si="240"/>
        <v>18</v>
      </c>
      <c r="R7711" t="str">
        <f t="shared" si="241"/>
        <v>Budget</v>
      </c>
    </row>
    <row r="7712" spans="1:18" x14ac:dyDescent="0.35">
      <c r="A7712">
        <v>12794711</v>
      </c>
      <c r="B7712" t="s">
        <v>6362</v>
      </c>
      <c r="C7712">
        <v>26998</v>
      </c>
      <c r="D7712" t="s">
        <v>42</v>
      </c>
      <c r="E7712" t="s">
        <v>1017</v>
      </c>
      <c r="F7712" t="s">
        <v>1018</v>
      </c>
      <c r="G7712" t="s">
        <v>441</v>
      </c>
      <c r="H7712">
        <v>2014</v>
      </c>
      <c r="I7712">
        <v>146850</v>
      </c>
      <c r="J7712" t="s">
        <v>427</v>
      </c>
      <c r="K7712" t="s">
        <v>22</v>
      </c>
      <c r="L7712" t="s">
        <v>23</v>
      </c>
      <c r="M7712" t="s">
        <v>24</v>
      </c>
      <c r="N7712">
        <v>3565</v>
      </c>
      <c r="O7712" t="s">
        <v>47</v>
      </c>
      <c r="P7712">
        <v>2</v>
      </c>
      <c r="Q7712">
        <f t="shared" si="240"/>
        <v>10</v>
      </c>
      <c r="R7712" t="str">
        <f t="shared" si="241"/>
        <v>Mid-range</v>
      </c>
    </row>
    <row r="7713" spans="1:18" x14ac:dyDescent="0.35">
      <c r="A7713">
        <v>12794725</v>
      </c>
      <c r="B7713" t="s">
        <v>9253</v>
      </c>
      <c r="C7713">
        <v>15992</v>
      </c>
      <c r="D7713" t="s">
        <v>102</v>
      </c>
      <c r="E7713" t="s">
        <v>1066</v>
      </c>
      <c r="F7713" t="s">
        <v>7197</v>
      </c>
      <c r="G7713" t="s">
        <v>6754</v>
      </c>
      <c r="H7713">
        <v>2016</v>
      </c>
      <c r="I7713">
        <v>68070</v>
      </c>
      <c r="J7713" t="s">
        <v>86</v>
      </c>
      <c r="K7713" t="s">
        <v>22</v>
      </c>
      <c r="L7713" t="s">
        <v>64</v>
      </c>
      <c r="M7713" t="s">
        <v>24</v>
      </c>
      <c r="N7713">
        <v>1197</v>
      </c>
      <c r="O7713" t="s">
        <v>47</v>
      </c>
      <c r="P7713">
        <v>5</v>
      </c>
      <c r="Q7713">
        <f t="shared" si="240"/>
        <v>8</v>
      </c>
      <c r="R7713" t="str">
        <f t="shared" si="241"/>
        <v>Mid-range</v>
      </c>
    </row>
    <row r="7714" spans="1:18" x14ac:dyDescent="0.35">
      <c r="A7714">
        <v>12794726</v>
      </c>
      <c r="B7714" t="s">
        <v>3253</v>
      </c>
      <c r="C7714">
        <v>15966</v>
      </c>
      <c r="D7714" t="s">
        <v>42</v>
      </c>
      <c r="E7714" t="s">
        <v>43</v>
      </c>
      <c r="F7714" t="s">
        <v>3254</v>
      </c>
      <c r="G7714" t="s">
        <v>45</v>
      </c>
      <c r="H7714">
        <v>2016</v>
      </c>
      <c r="I7714">
        <v>30617</v>
      </c>
      <c r="J7714" t="s">
        <v>63</v>
      </c>
      <c r="K7714" t="s">
        <v>22</v>
      </c>
      <c r="L7714" t="s">
        <v>23</v>
      </c>
      <c r="M7714" t="s">
        <v>24</v>
      </c>
      <c r="N7714">
        <v>1796</v>
      </c>
      <c r="O7714" t="s">
        <v>47</v>
      </c>
      <c r="P7714">
        <v>5</v>
      </c>
      <c r="Q7714">
        <f t="shared" si="240"/>
        <v>8</v>
      </c>
      <c r="R7714" t="str">
        <f t="shared" si="241"/>
        <v>Mid-range</v>
      </c>
    </row>
    <row r="7715" spans="1:18" x14ac:dyDescent="0.35">
      <c r="A7715">
        <v>12794731</v>
      </c>
      <c r="B7715" t="s">
        <v>9254</v>
      </c>
      <c r="C7715">
        <v>22990</v>
      </c>
      <c r="D7715" t="s">
        <v>88</v>
      </c>
      <c r="E7715" t="s">
        <v>1014</v>
      </c>
      <c r="F7715" t="s">
        <v>5545</v>
      </c>
      <c r="G7715" t="s">
        <v>4198</v>
      </c>
      <c r="H7715">
        <v>2019</v>
      </c>
      <c r="I7715">
        <v>123745</v>
      </c>
      <c r="J7715" t="s">
        <v>21</v>
      </c>
      <c r="K7715" t="s">
        <v>22</v>
      </c>
      <c r="L7715" t="s">
        <v>23</v>
      </c>
      <c r="M7715" t="s">
        <v>24</v>
      </c>
      <c r="N7715">
        <v>1999</v>
      </c>
      <c r="O7715" t="s">
        <v>33</v>
      </c>
      <c r="P7715">
        <v>5</v>
      </c>
      <c r="Q7715">
        <f t="shared" si="240"/>
        <v>5</v>
      </c>
      <c r="R7715" t="str">
        <f t="shared" si="241"/>
        <v>Mid-range</v>
      </c>
    </row>
    <row r="7716" spans="1:18" x14ac:dyDescent="0.35">
      <c r="A7716">
        <v>12794734</v>
      </c>
      <c r="B7716" t="s">
        <v>9255</v>
      </c>
      <c r="C7716">
        <v>33987</v>
      </c>
      <c r="D7716" t="s">
        <v>88</v>
      </c>
      <c r="E7716" t="s">
        <v>108</v>
      </c>
      <c r="F7716" t="s">
        <v>109</v>
      </c>
      <c r="G7716" t="s">
        <v>8067</v>
      </c>
      <c r="H7716">
        <v>2017</v>
      </c>
      <c r="I7716">
        <v>80645</v>
      </c>
      <c r="J7716" t="s">
        <v>21</v>
      </c>
      <c r="K7716" t="s">
        <v>22</v>
      </c>
      <c r="L7716" t="s">
        <v>23</v>
      </c>
      <c r="M7716" t="s">
        <v>24</v>
      </c>
      <c r="N7716">
        <v>1591</v>
      </c>
      <c r="O7716" t="s">
        <v>25</v>
      </c>
      <c r="P7716">
        <v>5</v>
      </c>
      <c r="Q7716">
        <f t="shared" si="240"/>
        <v>7</v>
      </c>
      <c r="R7716" t="str">
        <f t="shared" si="241"/>
        <v>Mid-range</v>
      </c>
    </row>
    <row r="7717" spans="1:18" x14ac:dyDescent="0.35">
      <c r="A7717">
        <v>12794759</v>
      </c>
      <c r="B7717" t="s">
        <v>3605</v>
      </c>
      <c r="C7717">
        <v>12500</v>
      </c>
      <c r="D7717" t="s">
        <v>42</v>
      </c>
      <c r="E7717" t="s">
        <v>1193</v>
      </c>
      <c r="F7717" t="s">
        <v>3172</v>
      </c>
      <c r="G7717" t="s">
        <v>3606</v>
      </c>
      <c r="H7717">
        <v>2014</v>
      </c>
      <c r="I7717">
        <v>128000</v>
      </c>
      <c r="J7717" t="s">
        <v>21</v>
      </c>
      <c r="K7717" t="s">
        <v>22</v>
      </c>
      <c r="L7717" t="s">
        <v>31</v>
      </c>
      <c r="M7717" t="s">
        <v>24</v>
      </c>
      <c r="N7717">
        <v>2231</v>
      </c>
      <c r="O7717" t="s">
        <v>2041</v>
      </c>
      <c r="P7717">
        <v>7</v>
      </c>
      <c r="Q7717">
        <f t="shared" si="240"/>
        <v>10</v>
      </c>
      <c r="R7717" t="str">
        <f t="shared" si="241"/>
        <v>Mid-range</v>
      </c>
    </row>
    <row r="7718" spans="1:18" x14ac:dyDescent="0.35">
      <c r="A7718">
        <v>12794766</v>
      </c>
      <c r="B7718" t="s">
        <v>9256</v>
      </c>
      <c r="C7718">
        <v>12995</v>
      </c>
      <c r="D7718" t="s">
        <v>54</v>
      </c>
      <c r="E7718" t="s">
        <v>55</v>
      </c>
      <c r="F7718" t="s">
        <v>9257</v>
      </c>
      <c r="G7718" t="s">
        <v>4053</v>
      </c>
      <c r="H7718">
        <v>2007</v>
      </c>
      <c r="I7718">
        <v>217563</v>
      </c>
      <c r="J7718" t="s">
        <v>21</v>
      </c>
      <c r="K7718" t="s">
        <v>22</v>
      </c>
      <c r="L7718" t="s">
        <v>23</v>
      </c>
      <c r="M7718" t="s">
        <v>24</v>
      </c>
      <c r="N7718">
        <v>3984</v>
      </c>
      <c r="O7718" t="s">
        <v>33</v>
      </c>
      <c r="P7718">
        <v>5</v>
      </c>
      <c r="Q7718">
        <f t="shared" si="240"/>
        <v>17</v>
      </c>
      <c r="R7718" t="str">
        <f t="shared" si="241"/>
        <v>Mid-range</v>
      </c>
    </row>
    <row r="7719" spans="1:18" x14ac:dyDescent="0.35">
      <c r="A7719">
        <v>12794774</v>
      </c>
      <c r="B7719" t="s">
        <v>9258</v>
      </c>
      <c r="C7719">
        <v>32800</v>
      </c>
      <c r="D7719" t="s">
        <v>127</v>
      </c>
      <c r="E7719" t="s">
        <v>556</v>
      </c>
      <c r="F7719" t="s">
        <v>1592</v>
      </c>
      <c r="G7719" t="s">
        <v>146</v>
      </c>
      <c r="H7719">
        <v>2016</v>
      </c>
      <c r="I7719">
        <v>186133</v>
      </c>
      <c r="J7719" t="s">
        <v>338</v>
      </c>
      <c r="K7719" t="s">
        <v>22</v>
      </c>
      <c r="L7719" t="s">
        <v>31</v>
      </c>
      <c r="M7719" t="s">
        <v>24</v>
      </c>
      <c r="N7719">
        <v>3196</v>
      </c>
      <c r="O7719" t="s">
        <v>116</v>
      </c>
      <c r="P7719">
        <v>5</v>
      </c>
      <c r="Q7719">
        <f t="shared" si="240"/>
        <v>8</v>
      </c>
      <c r="R7719" t="str">
        <f t="shared" si="241"/>
        <v>Mid-range</v>
      </c>
    </row>
    <row r="7720" spans="1:18" x14ac:dyDescent="0.35">
      <c r="A7720">
        <v>12794777</v>
      </c>
      <c r="B7720" t="s">
        <v>9259</v>
      </c>
      <c r="C7720">
        <v>23995</v>
      </c>
      <c r="D7720" t="s">
        <v>328</v>
      </c>
      <c r="E7720" t="s">
        <v>734</v>
      </c>
      <c r="F7720" t="s">
        <v>9260</v>
      </c>
      <c r="G7720" t="s">
        <v>3962</v>
      </c>
      <c r="H7720">
        <v>2014</v>
      </c>
      <c r="I7720">
        <v>90869</v>
      </c>
      <c r="J7720" t="s">
        <v>21</v>
      </c>
      <c r="K7720" t="s">
        <v>22</v>
      </c>
      <c r="L7720" t="s">
        <v>23</v>
      </c>
      <c r="M7720" t="s">
        <v>24</v>
      </c>
      <c r="N7720">
        <v>1997</v>
      </c>
      <c r="O7720" t="s">
        <v>25</v>
      </c>
      <c r="P7720">
        <v>5</v>
      </c>
      <c r="Q7720">
        <f t="shared" si="240"/>
        <v>10</v>
      </c>
      <c r="R7720" t="str">
        <f t="shared" si="241"/>
        <v>Mid-range</v>
      </c>
    </row>
    <row r="7721" spans="1:18" x14ac:dyDescent="0.35">
      <c r="A7721">
        <v>12794778</v>
      </c>
      <c r="B7721" t="s">
        <v>5169</v>
      </c>
      <c r="C7721">
        <v>27990</v>
      </c>
      <c r="D7721" t="s">
        <v>49</v>
      </c>
      <c r="E7721" t="s">
        <v>50</v>
      </c>
      <c r="F7721" t="s">
        <v>5170</v>
      </c>
      <c r="G7721" t="s">
        <v>1621</v>
      </c>
      <c r="H7721">
        <v>2015</v>
      </c>
      <c r="I7721">
        <v>59963</v>
      </c>
      <c r="J7721" t="s">
        <v>21</v>
      </c>
      <c r="K7721" t="s">
        <v>22</v>
      </c>
      <c r="L7721" t="s">
        <v>23</v>
      </c>
      <c r="M7721" t="s">
        <v>24</v>
      </c>
      <c r="N7721">
        <v>2488</v>
      </c>
      <c r="O7721" t="s">
        <v>47</v>
      </c>
      <c r="P7721">
        <v>5</v>
      </c>
      <c r="Q7721">
        <f t="shared" si="240"/>
        <v>9</v>
      </c>
      <c r="R7721" t="str">
        <f t="shared" si="241"/>
        <v>Mid-range</v>
      </c>
    </row>
    <row r="7722" spans="1:18" x14ac:dyDescent="0.35">
      <c r="A7722">
        <v>12794783</v>
      </c>
      <c r="B7722" t="s">
        <v>2930</v>
      </c>
      <c r="C7722">
        <v>25990</v>
      </c>
      <c r="D7722" t="s">
        <v>102</v>
      </c>
      <c r="E7722" t="s">
        <v>2931</v>
      </c>
      <c r="F7722" t="s">
        <v>223</v>
      </c>
      <c r="G7722" t="s">
        <v>2932</v>
      </c>
      <c r="H7722">
        <v>2012</v>
      </c>
      <c r="I7722">
        <v>108607</v>
      </c>
      <c r="J7722" t="s">
        <v>393</v>
      </c>
      <c r="K7722" t="s">
        <v>22</v>
      </c>
      <c r="L7722" t="s">
        <v>64</v>
      </c>
      <c r="M7722" t="s">
        <v>24</v>
      </c>
      <c r="N7722">
        <v>1984</v>
      </c>
      <c r="O7722" t="s">
        <v>69</v>
      </c>
      <c r="P7722">
        <v>4</v>
      </c>
      <c r="Q7722">
        <f t="shared" si="240"/>
        <v>12</v>
      </c>
      <c r="R7722" t="str">
        <f t="shared" si="241"/>
        <v>Mid-range</v>
      </c>
    </row>
    <row r="7723" spans="1:18" x14ac:dyDescent="0.35">
      <c r="A7723">
        <v>12794786</v>
      </c>
      <c r="B7723" t="s">
        <v>6641</v>
      </c>
      <c r="C7723">
        <v>74990</v>
      </c>
      <c r="D7723" t="s">
        <v>76</v>
      </c>
      <c r="E7723" t="s">
        <v>77</v>
      </c>
      <c r="F7723" t="s">
        <v>2908</v>
      </c>
      <c r="G7723" t="s">
        <v>5376</v>
      </c>
      <c r="H7723">
        <v>2022</v>
      </c>
      <c r="I7723">
        <v>21</v>
      </c>
      <c r="J7723" t="s">
        <v>182</v>
      </c>
      <c r="K7723" t="s">
        <v>22</v>
      </c>
      <c r="L7723" t="s">
        <v>31</v>
      </c>
      <c r="M7723" t="s">
        <v>24</v>
      </c>
      <c r="N7723">
        <v>2999</v>
      </c>
      <c r="O7723" t="s">
        <v>732</v>
      </c>
      <c r="P7723">
        <v>5</v>
      </c>
      <c r="Q7723">
        <f t="shared" si="240"/>
        <v>2</v>
      </c>
      <c r="R7723" t="str">
        <f t="shared" si="241"/>
        <v>Luxury</v>
      </c>
    </row>
    <row r="7724" spans="1:18" x14ac:dyDescent="0.35">
      <c r="A7724">
        <v>12794799</v>
      </c>
      <c r="B7724" t="s">
        <v>3019</v>
      </c>
      <c r="C7724">
        <v>26999</v>
      </c>
      <c r="D7724" t="s">
        <v>49</v>
      </c>
      <c r="E7724" t="s">
        <v>1087</v>
      </c>
      <c r="F7724" t="s">
        <v>767</v>
      </c>
      <c r="G7724" t="s">
        <v>1097</v>
      </c>
      <c r="H7724">
        <v>2018</v>
      </c>
      <c r="I7724">
        <v>86778</v>
      </c>
      <c r="J7724" t="s">
        <v>21</v>
      </c>
      <c r="K7724" t="s">
        <v>22</v>
      </c>
      <c r="L7724" t="s">
        <v>23</v>
      </c>
      <c r="M7724" t="s">
        <v>24</v>
      </c>
      <c r="N7724">
        <v>1997</v>
      </c>
      <c r="O7724" t="s">
        <v>69</v>
      </c>
      <c r="P7724">
        <v>5</v>
      </c>
      <c r="Q7724">
        <f t="shared" si="240"/>
        <v>6</v>
      </c>
      <c r="R7724" t="str">
        <f t="shared" si="241"/>
        <v>Mid-range</v>
      </c>
    </row>
    <row r="7725" spans="1:18" x14ac:dyDescent="0.35">
      <c r="A7725">
        <v>12794838</v>
      </c>
      <c r="B7725" t="s">
        <v>3643</v>
      </c>
      <c r="C7725">
        <v>22990</v>
      </c>
      <c r="D7725" t="s">
        <v>17</v>
      </c>
      <c r="E7725" t="s">
        <v>632</v>
      </c>
      <c r="F7725" t="s">
        <v>263</v>
      </c>
      <c r="G7725" t="s">
        <v>3644</v>
      </c>
      <c r="H7725">
        <v>2017</v>
      </c>
      <c r="I7725">
        <v>8581</v>
      </c>
      <c r="J7725" t="s">
        <v>86</v>
      </c>
      <c r="K7725" t="s">
        <v>22</v>
      </c>
      <c r="L7725" t="s">
        <v>23</v>
      </c>
      <c r="M7725" t="s">
        <v>24</v>
      </c>
      <c r="N7725">
        <v>1299</v>
      </c>
      <c r="O7725" t="s">
        <v>732</v>
      </c>
      <c r="P7725">
        <v>5</v>
      </c>
      <c r="Q7725">
        <f t="shared" si="240"/>
        <v>7</v>
      </c>
      <c r="R7725" t="str">
        <f t="shared" si="241"/>
        <v>Mid-range</v>
      </c>
    </row>
    <row r="7726" spans="1:18" x14ac:dyDescent="0.35">
      <c r="A7726">
        <v>12794852</v>
      </c>
      <c r="B7726" t="s">
        <v>9261</v>
      </c>
      <c r="C7726">
        <v>21990</v>
      </c>
      <c r="D7726" t="s">
        <v>42</v>
      </c>
      <c r="E7726" t="s">
        <v>621</v>
      </c>
      <c r="F7726" t="s">
        <v>223</v>
      </c>
      <c r="G7726" t="s">
        <v>2869</v>
      </c>
      <c r="H7726">
        <v>2018</v>
      </c>
      <c r="I7726">
        <v>17499</v>
      </c>
      <c r="J7726" t="s">
        <v>86</v>
      </c>
      <c r="K7726" t="s">
        <v>22</v>
      </c>
      <c r="L7726" t="s">
        <v>64</v>
      </c>
      <c r="M7726" t="s">
        <v>24</v>
      </c>
      <c r="N7726">
        <v>1399</v>
      </c>
      <c r="O7726" t="s">
        <v>116</v>
      </c>
      <c r="P7726">
        <v>5</v>
      </c>
      <c r="Q7726">
        <f t="shared" si="240"/>
        <v>6</v>
      </c>
      <c r="R7726" t="str">
        <f t="shared" si="241"/>
        <v>Mid-range</v>
      </c>
    </row>
    <row r="7727" spans="1:18" x14ac:dyDescent="0.35">
      <c r="A7727">
        <v>12794853</v>
      </c>
      <c r="B7727" t="s">
        <v>4676</v>
      </c>
      <c r="C7727">
        <v>68888</v>
      </c>
      <c r="D7727" t="s">
        <v>143</v>
      </c>
      <c r="E7727" t="s">
        <v>1744</v>
      </c>
      <c r="F7727" t="s">
        <v>4677</v>
      </c>
      <c r="G7727" t="s">
        <v>592</v>
      </c>
      <c r="H7727">
        <v>2020</v>
      </c>
      <c r="I7727">
        <v>20923</v>
      </c>
      <c r="J7727" t="s">
        <v>63</v>
      </c>
      <c r="K7727" t="s">
        <v>81</v>
      </c>
      <c r="L7727" t="s">
        <v>64</v>
      </c>
      <c r="M7727" t="s">
        <v>24</v>
      </c>
      <c r="N7727">
        <v>2457</v>
      </c>
      <c r="O7727" t="s">
        <v>69</v>
      </c>
      <c r="P7727">
        <v>5</v>
      </c>
      <c r="Q7727">
        <f t="shared" si="240"/>
        <v>4</v>
      </c>
      <c r="R7727" t="str">
        <f t="shared" si="241"/>
        <v>Luxury</v>
      </c>
    </row>
    <row r="7728" spans="1:18" x14ac:dyDescent="0.35">
      <c r="A7728">
        <v>12794860</v>
      </c>
      <c r="B7728" t="s">
        <v>7292</v>
      </c>
      <c r="C7728">
        <v>68888</v>
      </c>
      <c r="D7728" t="s">
        <v>54</v>
      </c>
      <c r="E7728" t="s">
        <v>175</v>
      </c>
      <c r="F7728" t="s">
        <v>993</v>
      </c>
      <c r="G7728" t="s">
        <v>862</v>
      </c>
      <c r="H7728">
        <v>2020</v>
      </c>
      <c r="I7728">
        <v>50134</v>
      </c>
      <c r="J7728" t="s">
        <v>275</v>
      </c>
      <c r="K7728" t="s">
        <v>22</v>
      </c>
      <c r="L7728" t="s">
        <v>31</v>
      </c>
      <c r="M7728" t="s">
        <v>24</v>
      </c>
      <c r="N7728">
        <v>1996</v>
      </c>
      <c r="O7728" t="s">
        <v>47</v>
      </c>
      <c r="P7728">
        <v>5</v>
      </c>
      <c r="Q7728">
        <f t="shared" si="240"/>
        <v>4</v>
      </c>
      <c r="R7728" t="str">
        <f t="shared" si="241"/>
        <v>Luxury</v>
      </c>
    </row>
    <row r="7729" spans="1:18" x14ac:dyDescent="0.35">
      <c r="A7729">
        <v>12794863</v>
      </c>
      <c r="B7729" t="s">
        <v>425</v>
      </c>
      <c r="C7729">
        <v>20000</v>
      </c>
      <c r="D7729" t="s">
        <v>54</v>
      </c>
      <c r="E7729" t="s">
        <v>118</v>
      </c>
      <c r="F7729" t="s">
        <v>119</v>
      </c>
      <c r="G7729" t="s">
        <v>426</v>
      </c>
      <c r="H7729">
        <v>2013</v>
      </c>
      <c r="I7729">
        <v>122065</v>
      </c>
      <c r="J7729" t="s">
        <v>63</v>
      </c>
      <c r="K7729" t="s">
        <v>22</v>
      </c>
      <c r="L7729" t="s">
        <v>23</v>
      </c>
      <c r="M7729" t="s">
        <v>24</v>
      </c>
      <c r="N7729">
        <v>3984</v>
      </c>
      <c r="O7729" t="s">
        <v>33</v>
      </c>
      <c r="P7729">
        <v>5</v>
      </c>
      <c r="Q7729">
        <f t="shared" si="240"/>
        <v>11</v>
      </c>
      <c r="R7729" t="str">
        <f t="shared" si="241"/>
        <v>Mid-range</v>
      </c>
    </row>
    <row r="7730" spans="1:18" x14ac:dyDescent="0.35">
      <c r="A7730">
        <v>12794886</v>
      </c>
      <c r="B7730" t="s">
        <v>9262</v>
      </c>
      <c r="C7730">
        <v>18950</v>
      </c>
      <c r="D7730" t="s">
        <v>102</v>
      </c>
      <c r="E7730" t="s">
        <v>473</v>
      </c>
      <c r="F7730" t="s">
        <v>2221</v>
      </c>
      <c r="G7730" t="s">
        <v>6197</v>
      </c>
      <c r="H7730">
        <v>2013</v>
      </c>
      <c r="I7730">
        <v>256449</v>
      </c>
      <c r="J7730" t="s">
        <v>338</v>
      </c>
      <c r="K7730" t="s">
        <v>22</v>
      </c>
      <c r="L7730" t="s">
        <v>31</v>
      </c>
      <c r="M7730" t="s">
        <v>24</v>
      </c>
      <c r="N7730">
        <v>1968</v>
      </c>
      <c r="O7730" t="s">
        <v>47</v>
      </c>
      <c r="P7730">
        <v>5</v>
      </c>
      <c r="Q7730">
        <f t="shared" si="240"/>
        <v>11</v>
      </c>
      <c r="R7730" t="str">
        <f t="shared" si="241"/>
        <v>Mid-range</v>
      </c>
    </row>
    <row r="7731" spans="1:18" x14ac:dyDescent="0.35">
      <c r="A7731">
        <v>12794887</v>
      </c>
      <c r="B7731" t="s">
        <v>9263</v>
      </c>
      <c r="C7731">
        <v>79950</v>
      </c>
      <c r="D7731" t="s">
        <v>449</v>
      </c>
      <c r="E7731" t="s">
        <v>2880</v>
      </c>
      <c r="F7731" t="s">
        <v>9264</v>
      </c>
      <c r="G7731" t="s">
        <v>531</v>
      </c>
      <c r="H7731">
        <v>2018</v>
      </c>
      <c r="I7731">
        <v>53312</v>
      </c>
      <c r="J7731" t="s">
        <v>21</v>
      </c>
      <c r="K7731" t="s">
        <v>22</v>
      </c>
      <c r="L7731" t="s">
        <v>31</v>
      </c>
      <c r="M7731" t="s">
        <v>24</v>
      </c>
      <c r="N7731">
        <v>2993</v>
      </c>
      <c r="O7731" t="s">
        <v>33</v>
      </c>
      <c r="P7731">
        <v>5</v>
      </c>
      <c r="Q7731">
        <f t="shared" si="240"/>
        <v>6</v>
      </c>
      <c r="R7731" t="str">
        <f t="shared" si="241"/>
        <v>Luxury</v>
      </c>
    </row>
    <row r="7732" spans="1:18" x14ac:dyDescent="0.35">
      <c r="A7732">
        <v>12794891</v>
      </c>
      <c r="B7732" t="s">
        <v>6125</v>
      </c>
      <c r="C7732">
        <v>34990</v>
      </c>
      <c r="D7732" t="s">
        <v>165</v>
      </c>
      <c r="E7732" t="s">
        <v>166</v>
      </c>
      <c r="F7732" t="s">
        <v>470</v>
      </c>
      <c r="G7732" t="s">
        <v>3220</v>
      </c>
      <c r="H7732">
        <v>2016</v>
      </c>
      <c r="I7732">
        <v>186278</v>
      </c>
      <c r="J7732" t="s">
        <v>338</v>
      </c>
      <c r="K7732" t="s">
        <v>22</v>
      </c>
      <c r="L7732" t="s">
        <v>31</v>
      </c>
      <c r="M7732" t="s">
        <v>24</v>
      </c>
      <c r="N7732">
        <v>2440</v>
      </c>
      <c r="O7732" t="s">
        <v>47</v>
      </c>
      <c r="P7732">
        <v>5</v>
      </c>
      <c r="Q7732">
        <f t="shared" si="240"/>
        <v>8</v>
      </c>
      <c r="R7732" t="str">
        <f t="shared" si="241"/>
        <v>Mid-range</v>
      </c>
    </row>
    <row r="7733" spans="1:18" x14ac:dyDescent="0.35">
      <c r="A7733">
        <v>12794893</v>
      </c>
      <c r="B7733" t="s">
        <v>2134</v>
      </c>
      <c r="C7733">
        <v>21990</v>
      </c>
      <c r="D7733" t="s">
        <v>165</v>
      </c>
      <c r="E7733" t="s">
        <v>166</v>
      </c>
      <c r="F7733" t="s">
        <v>167</v>
      </c>
      <c r="G7733" t="s">
        <v>1514</v>
      </c>
      <c r="H7733">
        <v>2011</v>
      </c>
      <c r="I7733">
        <v>202011</v>
      </c>
      <c r="J7733" t="s">
        <v>169</v>
      </c>
      <c r="K7733" t="s">
        <v>22</v>
      </c>
      <c r="L7733" t="s">
        <v>31</v>
      </c>
      <c r="M7733" t="s">
        <v>24</v>
      </c>
      <c r="N7733">
        <v>2477</v>
      </c>
      <c r="O7733" t="s">
        <v>47</v>
      </c>
      <c r="P7733">
        <v>5</v>
      </c>
      <c r="Q7733">
        <f t="shared" si="240"/>
        <v>13</v>
      </c>
      <c r="R7733" t="str">
        <f t="shared" si="241"/>
        <v>Mid-range</v>
      </c>
    </row>
    <row r="7734" spans="1:18" x14ac:dyDescent="0.35">
      <c r="A7734">
        <v>12794894</v>
      </c>
      <c r="B7734" t="s">
        <v>8784</v>
      </c>
      <c r="C7734">
        <v>11494</v>
      </c>
      <c r="D7734" t="s">
        <v>42</v>
      </c>
      <c r="E7734" t="s">
        <v>71</v>
      </c>
      <c r="F7734" t="s">
        <v>8785</v>
      </c>
      <c r="G7734" t="s">
        <v>2720</v>
      </c>
      <c r="H7734">
        <v>2008</v>
      </c>
      <c r="I7734">
        <v>118217</v>
      </c>
      <c r="J7734" t="s">
        <v>63</v>
      </c>
      <c r="K7734" t="s">
        <v>22</v>
      </c>
      <c r="L7734" t="s">
        <v>23</v>
      </c>
      <c r="M7734" t="s">
        <v>24</v>
      </c>
      <c r="N7734">
        <v>3565</v>
      </c>
      <c r="O7734" t="s">
        <v>33</v>
      </c>
      <c r="P7734">
        <v>5</v>
      </c>
      <c r="Q7734">
        <f t="shared" si="240"/>
        <v>16</v>
      </c>
      <c r="R7734" t="str">
        <f t="shared" si="241"/>
        <v>Mid-range</v>
      </c>
    </row>
    <row r="7735" spans="1:18" x14ac:dyDescent="0.35">
      <c r="A7735">
        <v>12794897</v>
      </c>
      <c r="B7735" t="s">
        <v>9265</v>
      </c>
      <c r="C7735">
        <v>42990</v>
      </c>
      <c r="D7735" t="s">
        <v>102</v>
      </c>
      <c r="E7735" t="s">
        <v>473</v>
      </c>
      <c r="F7735" t="s">
        <v>527</v>
      </c>
      <c r="G7735" t="s">
        <v>528</v>
      </c>
      <c r="H7735">
        <v>2018</v>
      </c>
      <c r="I7735">
        <v>134258</v>
      </c>
      <c r="J7735" t="s">
        <v>338</v>
      </c>
      <c r="K7735" t="s">
        <v>22</v>
      </c>
      <c r="L7735" t="s">
        <v>31</v>
      </c>
      <c r="M7735" t="s">
        <v>24</v>
      </c>
      <c r="N7735">
        <v>2967</v>
      </c>
      <c r="O7735" t="s">
        <v>47</v>
      </c>
      <c r="P7735">
        <v>5</v>
      </c>
      <c r="Q7735">
        <f t="shared" si="240"/>
        <v>6</v>
      </c>
      <c r="R7735" t="str">
        <f t="shared" si="241"/>
        <v>Luxury</v>
      </c>
    </row>
    <row r="7736" spans="1:18" x14ac:dyDescent="0.35">
      <c r="A7736">
        <v>12794898</v>
      </c>
      <c r="B7736" t="s">
        <v>2094</v>
      </c>
      <c r="C7736">
        <v>32977</v>
      </c>
      <c r="D7736" t="s">
        <v>42</v>
      </c>
      <c r="E7736" t="s">
        <v>179</v>
      </c>
      <c r="F7736" t="s">
        <v>403</v>
      </c>
      <c r="G7736" t="s">
        <v>687</v>
      </c>
      <c r="H7736">
        <v>2012</v>
      </c>
      <c r="I7736">
        <v>107492</v>
      </c>
      <c r="J7736" t="s">
        <v>205</v>
      </c>
      <c r="K7736" t="s">
        <v>81</v>
      </c>
      <c r="L7736" t="s">
        <v>31</v>
      </c>
      <c r="M7736" t="s">
        <v>24</v>
      </c>
      <c r="N7736">
        <v>2776</v>
      </c>
      <c r="O7736" t="s">
        <v>47</v>
      </c>
      <c r="P7736">
        <v>5</v>
      </c>
      <c r="Q7736">
        <f t="shared" si="240"/>
        <v>12</v>
      </c>
      <c r="R7736" t="str">
        <f t="shared" si="241"/>
        <v>Mid-range</v>
      </c>
    </row>
    <row r="7737" spans="1:18" x14ac:dyDescent="0.35">
      <c r="A7737">
        <v>12794900</v>
      </c>
      <c r="B7737" t="s">
        <v>2700</v>
      </c>
      <c r="C7737">
        <v>39990</v>
      </c>
      <c r="D7737" t="s">
        <v>188</v>
      </c>
      <c r="E7737" t="s">
        <v>594</v>
      </c>
      <c r="F7737" t="s">
        <v>2701</v>
      </c>
      <c r="G7737" t="s">
        <v>2702</v>
      </c>
      <c r="H7737">
        <v>2019</v>
      </c>
      <c r="I7737">
        <v>69287</v>
      </c>
      <c r="J7737" t="s">
        <v>21</v>
      </c>
      <c r="K7737" t="s">
        <v>22</v>
      </c>
      <c r="L7737" t="s">
        <v>23</v>
      </c>
      <c r="M7737" t="s">
        <v>24</v>
      </c>
      <c r="N7737">
        <v>3490</v>
      </c>
      <c r="O7737" t="s">
        <v>69</v>
      </c>
      <c r="P7737">
        <v>7</v>
      </c>
      <c r="Q7737">
        <f t="shared" si="240"/>
        <v>5</v>
      </c>
      <c r="R7737" t="str">
        <f t="shared" si="241"/>
        <v>Mid-range</v>
      </c>
    </row>
    <row r="7738" spans="1:18" x14ac:dyDescent="0.35">
      <c r="A7738">
        <v>12794901</v>
      </c>
      <c r="B7738" t="s">
        <v>9266</v>
      </c>
      <c r="C7738">
        <v>37990</v>
      </c>
      <c r="D7738" t="s">
        <v>42</v>
      </c>
      <c r="E7738" t="s">
        <v>292</v>
      </c>
      <c r="F7738" t="s">
        <v>293</v>
      </c>
      <c r="G7738" t="s">
        <v>181</v>
      </c>
      <c r="H7738">
        <v>2017</v>
      </c>
      <c r="I7738">
        <v>163652</v>
      </c>
      <c r="J7738" t="s">
        <v>21</v>
      </c>
      <c r="K7738" t="s">
        <v>22</v>
      </c>
      <c r="L7738" t="s">
        <v>31</v>
      </c>
      <c r="M7738" t="s">
        <v>24</v>
      </c>
      <c r="N7738">
        <v>2776</v>
      </c>
      <c r="O7738" t="s">
        <v>47</v>
      </c>
      <c r="P7738">
        <v>7</v>
      </c>
      <c r="Q7738">
        <f t="shared" si="240"/>
        <v>7</v>
      </c>
      <c r="R7738" t="str">
        <f t="shared" si="241"/>
        <v>Mid-range</v>
      </c>
    </row>
    <row r="7739" spans="1:18" x14ac:dyDescent="0.35">
      <c r="A7739">
        <v>12794902</v>
      </c>
      <c r="B7739" t="s">
        <v>5726</v>
      </c>
      <c r="C7739">
        <v>33990</v>
      </c>
      <c r="D7739" t="s">
        <v>127</v>
      </c>
      <c r="E7739" t="s">
        <v>466</v>
      </c>
      <c r="F7739" t="s">
        <v>1444</v>
      </c>
      <c r="G7739" t="s">
        <v>468</v>
      </c>
      <c r="H7739">
        <v>2014</v>
      </c>
      <c r="I7739">
        <v>113726</v>
      </c>
      <c r="J7739" t="s">
        <v>21</v>
      </c>
      <c r="K7739" t="s">
        <v>22</v>
      </c>
      <c r="L7739" t="s">
        <v>31</v>
      </c>
      <c r="M7739" t="s">
        <v>24</v>
      </c>
      <c r="N7739">
        <v>2191</v>
      </c>
      <c r="O7739" t="s">
        <v>47</v>
      </c>
      <c r="P7739">
        <v>5</v>
      </c>
      <c r="Q7739">
        <f t="shared" si="240"/>
        <v>10</v>
      </c>
      <c r="R7739" t="str">
        <f t="shared" si="241"/>
        <v>Mid-range</v>
      </c>
    </row>
    <row r="7740" spans="1:18" x14ac:dyDescent="0.35">
      <c r="A7740">
        <v>12794904</v>
      </c>
      <c r="B7740" t="s">
        <v>3058</v>
      </c>
      <c r="C7740">
        <v>71980</v>
      </c>
      <c r="D7740" t="s">
        <v>131</v>
      </c>
      <c r="E7740" t="s">
        <v>3059</v>
      </c>
      <c r="F7740" t="s">
        <v>3060</v>
      </c>
      <c r="G7740" t="s">
        <v>1769</v>
      </c>
      <c r="H7740">
        <v>2018</v>
      </c>
      <c r="I7740">
        <v>82261</v>
      </c>
      <c r="J7740" t="s">
        <v>63</v>
      </c>
      <c r="K7740" t="s">
        <v>22</v>
      </c>
      <c r="L7740" t="s">
        <v>64</v>
      </c>
      <c r="M7740" t="s">
        <v>24</v>
      </c>
      <c r="N7740">
        <v>2480</v>
      </c>
      <c r="O7740" t="s">
        <v>33</v>
      </c>
      <c r="P7740">
        <v>5</v>
      </c>
      <c r="Q7740">
        <f t="shared" si="240"/>
        <v>6</v>
      </c>
      <c r="R7740" t="str">
        <f t="shared" si="241"/>
        <v>Luxury</v>
      </c>
    </row>
    <row r="7741" spans="1:18" x14ac:dyDescent="0.35">
      <c r="A7741">
        <v>12794907</v>
      </c>
      <c r="B7741" t="s">
        <v>3489</v>
      </c>
      <c r="C7741">
        <v>14980</v>
      </c>
      <c r="D7741" t="s">
        <v>188</v>
      </c>
      <c r="E7741" t="s">
        <v>189</v>
      </c>
      <c r="F7741" t="s">
        <v>190</v>
      </c>
      <c r="G7741" t="s">
        <v>778</v>
      </c>
      <c r="H7741">
        <v>2013</v>
      </c>
      <c r="I7741">
        <v>140537</v>
      </c>
      <c r="J7741" t="s">
        <v>21</v>
      </c>
      <c r="K7741" t="s">
        <v>22</v>
      </c>
      <c r="L7741" t="s">
        <v>23</v>
      </c>
      <c r="M7741" t="s">
        <v>24</v>
      </c>
      <c r="N7741">
        <v>1998</v>
      </c>
      <c r="O7741" t="s">
        <v>116</v>
      </c>
      <c r="P7741">
        <v>5</v>
      </c>
      <c r="Q7741">
        <f t="shared" si="240"/>
        <v>11</v>
      </c>
      <c r="R7741" t="str">
        <f t="shared" si="241"/>
        <v>Mid-range</v>
      </c>
    </row>
    <row r="7742" spans="1:18" x14ac:dyDescent="0.35">
      <c r="A7742">
        <v>12794930</v>
      </c>
      <c r="B7742" t="s">
        <v>9267</v>
      </c>
      <c r="C7742">
        <v>37880</v>
      </c>
      <c r="D7742" t="s">
        <v>59</v>
      </c>
      <c r="E7742" t="s">
        <v>1311</v>
      </c>
      <c r="F7742" t="s">
        <v>5139</v>
      </c>
      <c r="G7742" t="s">
        <v>2569</v>
      </c>
      <c r="H7742">
        <v>2016</v>
      </c>
      <c r="I7742">
        <v>81594</v>
      </c>
      <c r="J7742" t="s">
        <v>21</v>
      </c>
      <c r="K7742" t="s">
        <v>22</v>
      </c>
      <c r="L7742" t="s">
        <v>64</v>
      </c>
      <c r="M7742" t="s">
        <v>24</v>
      </c>
      <c r="N7742">
        <v>1998</v>
      </c>
      <c r="O7742" t="s">
        <v>69</v>
      </c>
      <c r="P7742">
        <v>5</v>
      </c>
      <c r="Q7742">
        <f t="shared" si="240"/>
        <v>8</v>
      </c>
      <c r="R7742" t="str">
        <f t="shared" si="241"/>
        <v>Mid-range</v>
      </c>
    </row>
    <row r="7743" spans="1:18" x14ac:dyDescent="0.35">
      <c r="A7743">
        <v>12794936</v>
      </c>
      <c r="B7743" t="s">
        <v>7247</v>
      </c>
      <c r="C7743">
        <v>43990</v>
      </c>
      <c r="D7743" t="s">
        <v>54</v>
      </c>
      <c r="E7743" t="s">
        <v>1871</v>
      </c>
      <c r="F7743" t="s">
        <v>7248</v>
      </c>
      <c r="G7743" t="s">
        <v>1873</v>
      </c>
      <c r="H7743">
        <v>2018</v>
      </c>
      <c r="I7743">
        <v>63936</v>
      </c>
      <c r="J7743" t="s">
        <v>21</v>
      </c>
      <c r="K7743" t="s">
        <v>22</v>
      </c>
      <c r="L7743" t="s">
        <v>31</v>
      </c>
      <c r="M7743" t="s">
        <v>24</v>
      </c>
      <c r="N7743">
        <v>1995</v>
      </c>
      <c r="O7743" t="s">
        <v>135</v>
      </c>
      <c r="P7743">
        <v>5</v>
      </c>
      <c r="Q7743">
        <f t="shared" si="240"/>
        <v>6</v>
      </c>
      <c r="R7743" t="str">
        <f t="shared" si="241"/>
        <v>Luxury</v>
      </c>
    </row>
    <row r="7744" spans="1:18" x14ac:dyDescent="0.35">
      <c r="A7744">
        <v>12794952</v>
      </c>
      <c r="B7744" t="s">
        <v>1564</v>
      </c>
      <c r="C7744">
        <v>73900</v>
      </c>
      <c r="D7744" t="s">
        <v>410</v>
      </c>
      <c r="E7744" t="s">
        <v>1565</v>
      </c>
      <c r="F7744" t="s">
        <v>1566</v>
      </c>
      <c r="G7744" t="s">
        <v>1567</v>
      </c>
      <c r="H7744">
        <v>2022</v>
      </c>
      <c r="I7744">
        <v>11200</v>
      </c>
      <c r="J7744" t="s">
        <v>21</v>
      </c>
      <c r="K7744" t="s">
        <v>22</v>
      </c>
      <c r="L7744" t="s">
        <v>381</v>
      </c>
      <c r="M7744" t="s">
        <v>24</v>
      </c>
      <c r="N7744">
        <v>1969</v>
      </c>
      <c r="O7744" t="s">
        <v>116</v>
      </c>
      <c r="P7744">
        <v>5</v>
      </c>
      <c r="Q7744">
        <f t="shared" si="240"/>
        <v>2</v>
      </c>
      <c r="R7744" t="str">
        <f t="shared" si="241"/>
        <v>Luxury</v>
      </c>
    </row>
    <row r="7745" spans="1:18" x14ac:dyDescent="0.35">
      <c r="A7745">
        <v>12794959</v>
      </c>
      <c r="B7745" t="s">
        <v>3562</v>
      </c>
      <c r="C7745">
        <v>36990</v>
      </c>
      <c r="D7745" t="s">
        <v>165</v>
      </c>
      <c r="E7745" t="s">
        <v>166</v>
      </c>
      <c r="F7745" t="s">
        <v>167</v>
      </c>
      <c r="G7745" t="s">
        <v>471</v>
      </c>
      <c r="H7745">
        <v>2016</v>
      </c>
      <c r="I7745">
        <v>112832</v>
      </c>
      <c r="J7745" t="s">
        <v>485</v>
      </c>
      <c r="K7745" t="s">
        <v>81</v>
      </c>
      <c r="L7745" t="s">
        <v>31</v>
      </c>
      <c r="M7745" t="s">
        <v>24</v>
      </c>
      <c r="N7745">
        <v>2440</v>
      </c>
      <c r="O7745" t="s">
        <v>135</v>
      </c>
      <c r="P7745">
        <v>5</v>
      </c>
      <c r="Q7745">
        <f t="shared" si="240"/>
        <v>8</v>
      </c>
      <c r="R7745" t="str">
        <f t="shared" si="241"/>
        <v>Mid-range</v>
      </c>
    </row>
    <row r="7746" spans="1:18" x14ac:dyDescent="0.35">
      <c r="A7746">
        <v>12794969</v>
      </c>
      <c r="B7746" t="s">
        <v>9268</v>
      </c>
      <c r="C7746">
        <v>149990</v>
      </c>
      <c r="D7746" t="s">
        <v>449</v>
      </c>
      <c r="E7746" t="s">
        <v>743</v>
      </c>
      <c r="F7746" t="s">
        <v>9269</v>
      </c>
      <c r="G7746" t="s">
        <v>2490</v>
      </c>
      <c r="H7746">
        <v>2021</v>
      </c>
      <c r="I7746">
        <v>8595</v>
      </c>
      <c r="J7746" t="s">
        <v>21</v>
      </c>
      <c r="K7746" t="s">
        <v>22</v>
      </c>
      <c r="L7746" t="s">
        <v>1231</v>
      </c>
      <c r="M7746" t="s">
        <v>24</v>
      </c>
      <c r="N7746">
        <v>2997</v>
      </c>
      <c r="O7746" t="s">
        <v>47</v>
      </c>
      <c r="P7746">
        <v>5</v>
      </c>
      <c r="Q7746">
        <f t="shared" si="240"/>
        <v>3</v>
      </c>
      <c r="R7746" t="str">
        <f t="shared" si="241"/>
        <v>Luxury</v>
      </c>
    </row>
    <row r="7747" spans="1:18" x14ac:dyDescent="0.35">
      <c r="A7747">
        <v>12795031</v>
      </c>
      <c r="B7747" t="s">
        <v>4384</v>
      </c>
      <c r="C7747">
        <v>45888</v>
      </c>
      <c r="D7747" t="s">
        <v>282</v>
      </c>
      <c r="E7747" t="s">
        <v>459</v>
      </c>
      <c r="F7747" t="s">
        <v>4385</v>
      </c>
      <c r="G7747" t="s">
        <v>1559</v>
      </c>
      <c r="H7747">
        <v>2022</v>
      </c>
      <c r="I7747">
        <v>3242</v>
      </c>
      <c r="J7747" t="s">
        <v>21</v>
      </c>
      <c r="K7747" t="s">
        <v>22</v>
      </c>
      <c r="L7747" t="s">
        <v>23</v>
      </c>
      <c r="M7747" t="s">
        <v>247</v>
      </c>
      <c r="N7747">
        <v>2359</v>
      </c>
      <c r="O7747" t="s">
        <v>25</v>
      </c>
      <c r="P7747">
        <v>5</v>
      </c>
      <c r="Q7747">
        <f t="shared" ref="Q7747:Q7810" si="242">2024-H7747</f>
        <v>2</v>
      </c>
      <c r="R7747" t="str">
        <f t="shared" ref="R7747:R7810" si="243">IF(C7747&lt;=10000,"Budget",IF(C7747&lt;=40000,"Mid-range","Luxury"))</f>
        <v>Luxury</v>
      </c>
    </row>
    <row r="7748" spans="1:18" x14ac:dyDescent="0.35">
      <c r="A7748">
        <v>12795033</v>
      </c>
      <c r="B7748" t="s">
        <v>9270</v>
      </c>
      <c r="C7748">
        <v>79000</v>
      </c>
      <c r="D7748" t="s">
        <v>282</v>
      </c>
      <c r="E7748" t="s">
        <v>443</v>
      </c>
      <c r="F7748" t="s">
        <v>5464</v>
      </c>
      <c r="G7748" t="s">
        <v>1102</v>
      </c>
      <c r="H7748">
        <v>2017</v>
      </c>
      <c r="I7748">
        <v>83000</v>
      </c>
      <c r="J7748" t="s">
        <v>21</v>
      </c>
      <c r="K7748" t="s">
        <v>22</v>
      </c>
      <c r="L7748" t="s">
        <v>64</v>
      </c>
      <c r="M7748" t="s">
        <v>24</v>
      </c>
      <c r="N7748">
        <v>6424</v>
      </c>
      <c r="O7748" t="s">
        <v>2130</v>
      </c>
      <c r="P7748">
        <v>5</v>
      </c>
      <c r="Q7748">
        <f t="shared" si="242"/>
        <v>7</v>
      </c>
      <c r="R7748" t="str">
        <f t="shared" si="243"/>
        <v>Luxury</v>
      </c>
    </row>
    <row r="7749" spans="1:18" x14ac:dyDescent="0.35">
      <c r="A7749">
        <v>12795046</v>
      </c>
      <c r="B7749" t="s">
        <v>9271</v>
      </c>
      <c r="C7749">
        <v>15995</v>
      </c>
      <c r="D7749" t="s">
        <v>679</v>
      </c>
      <c r="E7749" t="s">
        <v>3115</v>
      </c>
      <c r="F7749" t="s">
        <v>2613</v>
      </c>
      <c r="G7749" t="s">
        <v>9272</v>
      </c>
      <c r="H7749">
        <v>2008</v>
      </c>
      <c r="I7749">
        <v>86300</v>
      </c>
      <c r="J7749" t="s">
        <v>21</v>
      </c>
      <c r="K7749" t="s">
        <v>81</v>
      </c>
      <c r="L7749" t="s">
        <v>64</v>
      </c>
      <c r="M7749" t="s">
        <v>24</v>
      </c>
      <c r="N7749">
        <v>1598</v>
      </c>
      <c r="O7749" t="s">
        <v>1085</v>
      </c>
      <c r="P7749">
        <v>4</v>
      </c>
      <c r="Q7749">
        <f t="shared" si="242"/>
        <v>16</v>
      </c>
      <c r="R7749" t="str">
        <f t="shared" si="243"/>
        <v>Mid-range</v>
      </c>
    </row>
    <row r="7750" spans="1:18" x14ac:dyDescent="0.35">
      <c r="A7750">
        <v>12795047</v>
      </c>
      <c r="B7750" t="s">
        <v>3080</v>
      </c>
      <c r="C7750">
        <v>6995</v>
      </c>
      <c r="D7750" t="s">
        <v>127</v>
      </c>
      <c r="E7750">
        <v>2</v>
      </c>
      <c r="F7750" t="s">
        <v>128</v>
      </c>
      <c r="G7750" t="s">
        <v>3081</v>
      </c>
      <c r="H7750">
        <v>2009</v>
      </c>
      <c r="I7750">
        <v>227571</v>
      </c>
      <c r="J7750" t="s">
        <v>86</v>
      </c>
      <c r="K7750" t="s">
        <v>81</v>
      </c>
      <c r="L7750" t="s">
        <v>23</v>
      </c>
      <c r="M7750" t="s">
        <v>24</v>
      </c>
      <c r="N7750">
        <v>1498</v>
      </c>
      <c r="O7750" t="s">
        <v>74</v>
      </c>
      <c r="P7750">
        <v>5</v>
      </c>
      <c r="Q7750">
        <f t="shared" si="242"/>
        <v>15</v>
      </c>
      <c r="R7750" t="str">
        <f t="shared" si="243"/>
        <v>Budget</v>
      </c>
    </row>
    <row r="7751" spans="1:18" x14ac:dyDescent="0.35">
      <c r="A7751">
        <v>12795049</v>
      </c>
      <c r="B7751" t="s">
        <v>9273</v>
      </c>
      <c r="C7751">
        <v>12995</v>
      </c>
      <c r="D7751" t="s">
        <v>102</v>
      </c>
      <c r="E7751" t="s">
        <v>3681</v>
      </c>
      <c r="F7751" t="s">
        <v>4360</v>
      </c>
      <c r="G7751" t="s">
        <v>9274</v>
      </c>
      <c r="H7751">
        <v>2012</v>
      </c>
      <c r="I7751">
        <v>133475</v>
      </c>
      <c r="J7751" t="s">
        <v>63</v>
      </c>
      <c r="K7751" t="s">
        <v>22</v>
      </c>
      <c r="L7751" t="s">
        <v>31</v>
      </c>
      <c r="M7751" t="s">
        <v>24</v>
      </c>
      <c r="N7751">
        <v>1968</v>
      </c>
      <c r="O7751" t="s">
        <v>47</v>
      </c>
      <c r="P7751">
        <v>5</v>
      </c>
      <c r="Q7751">
        <f t="shared" si="242"/>
        <v>12</v>
      </c>
      <c r="R7751" t="str">
        <f t="shared" si="243"/>
        <v>Mid-range</v>
      </c>
    </row>
    <row r="7752" spans="1:18" x14ac:dyDescent="0.35">
      <c r="A7752">
        <v>12795052</v>
      </c>
      <c r="B7752" t="s">
        <v>713</v>
      </c>
      <c r="C7752">
        <v>39995</v>
      </c>
      <c r="D7752" t="s">
        <v>17</v>
      </c>
      <c r="E7752" t="s">
        <v>258</v>
      </c>
      <c r="F7752" t="s">
        <v>259</v>
      </c>
      <c r="G7752" t="s">
        <v>714</v>
      </c>
      <c r="H7752">
        <v>2013</v>
      </c>
      <c r="I7752">
        <v>202959</v>
      </c>
      <c r="J7752" t="s">
        <v>236</v>
      </c>
      <c r="K7752" t="s">
        <v>22</v>
      </c>
      <c r="L7752" t="s">
        <v>31</v>
      </c>
      <c r="M7752" t="s">
        <v>24</v>
      </c>
      <c r="N7752">
        <v>2982</v>
      </c>
      <c r="O7752" t="s">
        <v>135</v>
      </c>
      <c r="P7752">
        <v>5</v>
      </c>
      <c r="Q7752">
        <f t="shared" si="242"/>
        <v>11</v>
      </c>
      <c r="R7752" t="str">
        <f t="shared" si="243"/>
        <v>Mid-range</v>
      </c>
    </row>
    <row r="7753" spans="1:18" x14ac:dyDescent="0.35">
      <c r="A7753">
        <v>12795056</v>
      </c>
      <c r="B7753" t="s">
        <v>3047</v>
      </c>
      <c r="C7753">
        <v>24995</v>
      </c>
      <c r="D7753" t="s">
        <v>143</v>
      </c>
      <c r="E7753" t="s">
        <v>144</v>
      </c>
      <c r="F7753" t="s">
        <v>354</v>
      </c>
      <c r="G7753" t="s">
        <v>531</v>
      </c>
      <c r="H7753">
        <v>2018</v>
      </c>
      <c r="I7753">
        <v>134223</v>
      </c>
      <c r="J7753" t="s">
        <v>21</v>
      </c>
      <c r="K7753" t="s">
        <v>22</v>
      </c>
      <c r="L7753" t="s">
        <v>23</v>
      </c>
      <c r="M7753" t="s">
        <v>24</v>
      </c>
      <c r="N7753">
        <v>2498</v>
      </c>
      <c r="O7753" t="s">
        <v>69</v>
      </c>
      <c r="P7753">
        <v>5</v>
      </c>
      <c r="Q7753">
        <f t="shared" si="242"/>
        <v>6</v>
      </c>
      <c r="R7753" t="str">
        <f t="shared" si="243"/>
        <v>Mid-range</v>
      </c>
    </row>
    <row r="7754" spans="1:18" x14ac:dyDescent="0.35">
      <c r="A7754">
        <v>12795057</v>
      </c>
      <c r="B7754" t="s">
        <v>7488</v>
      </c>
      <c r="C7754">
        <v>25995</v>
      </c>
      <c r="D7754" t="s">
        <v>165</v>
      </c>
      <c r="E7754" t="s">
        <v>166</v>
      </c>
      <c r="F7754" t="s">
        <v>502</v>
      </c>
      <c r="G7754" t="s">
        <v>1775</v>
      </c>
      <c r="H7754">
        <v>2017</v>
      </c>
      <c r="I7754">
        <v>182623</v>
      </c>
      <c r="J7754" t="s">
        <v>338</v>
      </c>
      <c r="K7754" t="s">
        <v>81</v>
      </c>
      <c r="L7754" t="s">
        <v>31</v>
      </c>
      <c r="M7754" t="s">
        <v>24</v>
      </c>
      <c r="N7754">
        <v>2440</v>
      </c>
      <c r="O7754" t="s">
        <v>47</v>
      </c>
      <c r="P7754">
        <v>5</v>
      </c>
      <c r="Q7754">
        <f t="shared" si="242"/>
        <v>7</v>
      </c>
      <c r="R7754" t="str">
        <f t="shared" si="243"/>
        <v>Mid-range</v>
      </c>
    </row>
    <row r="7755" spans="1:18" x14ac:dyDescent="0.35">
      <c r="A7755">
        <v>12795063</v>
      </c>
      <c r="B7755" t="s">
        <v>9275</v>
      </c>
      <c r="C7755">
        <v>25995</v>
      </c>
      <c r="D7755" t="s">
        <v>42</v>
      </c>
      <c r="E7755" t="s">
        <v>1017</v>
      </c>
      <c r="F7755" t="s">
        <v>1018</v>
      </c>
      <c r="G7755" t="s">
        <v>962</v>
      </c>
      <c r="H7755">
        <v>2015</v>
      </c>
      <c r="I7755">
        <v>178949</v>
      </c>
      <c r="J7755" t="s">
        <v>427</v>
      </c>
      <c r="K7755" t="s">
        <v>22</v>
      </c>
      <c r="L7755" t="s">
        <v>23</v>
      </c>
      <c r="M7755" t="s">
        <v>24</v>
      </c>
      <c r="N7755">
        <v>3565</v>
      </c>
      <c r="O7755" t="s">
        <v>33</v>
      </c>
      <c r="P7755">
        <v>2</v>
      </c>
      <c r="Q7755">
        <f t="shared" si="242"/>
        <v>9</v>
      </c>
      <c r="R7755" t="str">
        <f t="shared" si="243"/>
        <v>Mid-range</v>
      </c>
    </row>
    <row r="7756" spans="1:18" x14ac:dyDescent="0.35">
      <c r="A7756">
        <v>12795081</v>
      </c>
      <c r="B7756" t="s">
        <v>4726</v>
      </c>
      <c r="C7756">
        <v>37925</v>
      </c>
      <c r="D7756" t="s">
        <v>42</v>
      </c>
      <c r="E7756" t="s">
        <v>179</v>
      </c>
      <c r="F7756" t="s">
        <v>1289</v>
      </c>
      <c r="G7756" t="s">
        <v>2925</v>
      </c>
      <c r="H7756">
        <v>2018</v>
      </c>
      <c r="I7756">
        <v>95742</v>
      </c>
      <c r="J7756" t="s">
        <v>205</v>
      </c>
      <c r="K7756" t="s">
        <v>22</v>
      </c>
      <c r="L7756" t="s">
        <v>31</v>
      </c>
      <c r="M7756" t="s">
        <v>24</v>
      </c>
      <c r="N7756">
        <v>2776</v>
      </c>
      <c r="O7756" t="s">
        <v>47</v>
      </c>
      <c r="P7756">
        <v>5</v>
      </c>
      <c r="Q7756">
        <f t="shared" si="242"/>
        <v>6</v>
      </c>
      <c r="R7756" t="str">
        <f t="shared" si="243"/>
        <v>Mid-range</v>
      </c>
    </row>
    <row r="7757" spans="1:18" x14ac:dyDescent="0.35">
      <c r="A7757">
        <v>12795084</v>
      </c>
      <c r="B7757" t="s">
        <v>9276</v>
      </c>
      <c r="C7757">
        <v>17850</v>
      </c>
      <c r="D7757" t="s">
        <v>27</v>
      </c>
      <c r="E7757" t="s">
        <v>966</v>
      </c>
      <c r="F7757" t="s">
        <v>9277</v>
      </c>
      <c r="G7757" t="s">
        <v>823</v>
      </c>
      <c r="H7757">
        <v>2011</v>
      </c>
      <c r="I7757">
        <v>139659</v>
      </c>
      <c r="J7757" t="s">
        <v>63</v>
      </c>
      <c r="K7757" t="s">
        <v>22</v>
      </c>
      <c r="L7757" t="s">
        <v>31</v>
      </c>
      <c r="M7757" t="s">
        <v>24</v>
      </c>
      <c r="N7757">
        <v>2148</v>
      </c>
      <c r="O7757" t="s">
        <v>116</v>
      </c>
      <c r="P7757">
        <v>5</v>
      </c>
      <c r="Q7757">
        <f t="shared" si="242"/>
        <v>13</v>
      </c>
      <c r="R7757" t="str">
        <f t="shared" si="243"/>
        <v>Mid-range</v>
      </c>
    </row>
    <row r="7758" spans="1:18" x14ac:dyDescent="0.35">
      <c r="A7758">
        <v>12795085</v>
      </c>
      <c r="B7758" t="s">
        <v>5119</v>
      </c>
      <c r="C7758">
        <v>6990</v>
      </c>
      <c r="D7758" t="s">
        <v>42</v>
      </c>
      <c r="E7758" t="s">
        <v>71</v>
      </c>
      <c r="F7758" t="s">
        <v>1018</v>
      </c>
      <c r="G7758" t="s">
        <v>3168</v>
      </c>
      <c r="H7758">
        <v>2008</v>
      </c>
      <c r="I7758">
        <v>302019</v>
      </c>
      <c r="J7758" t="s">
        <v>63</v>
      </c>
      <c r="K7758" t="s">
        <v>22</v>
      </c>
      <c r="L7758" t="s">
        <v>23</v>
      </c>
      <c r="M7758" t="s">
        <v>24</v>
      </c>
      <c r="N7758">
        <v>3565</v>
      </c>
      <c r="O7758" t="s">
        <v>116</v>
      </c>
      <c r="P7758">
        <v>5</v>
      </c>
      <c r="Q7758">
        <f t="shared" si="242"/>
        <v>16</v>
      </c>
      <c r="R7758" t="str">
        <f t="shared" si="243"/>
        <v>Budget</v>
      </c>
    </row>
    <row r="7759" spans="1:18" x14ac:dyDescent="0.35">
      <c r="A7759">
        <v>12795086</v>
      </c>
      <c r="B7759" t="s">
        <v>87</v>
      </c>
      <c r="C7759">
        <v>17400</v>
      </c>
      <c r="D7759" t="s">
        <v>88</v>
      </c>
      <c r="E7759" t="s">
        <v>89</v>
      </c>
      <c r="F7759" t="s">
        <v>90</v>
      </c>
      <c r="G7759" t="s">
        <v>91</v>
      </c>
      <c r="H7759">
        <v>2013</v>
      </c>
      <c r="I7759">
        <v>101129</v>
      </c>
      <c r="J7759" t="s">
        <v>63</v>
      </c>
      <c r="K7759" t="s">
        <v>22</v>
      </c>
      <c r="L7759" t="s">
        <v>23</v>
      </c>
      <c r="M7759" t="s">
        <v>24</v>
      </c>
      <c r="N7759">
        <v>1796</v>
      </c>
      <c r="O7759" t="s">
        <v>47</v>
      </c>
      <c r="P7759">
        <v>5</v>
      </c>
      <c r="Q7759">
        <f t="shared" si="242"/>
        <v>11</v>
      </c>
      <c r="R7759" t="str">
        <f t="shared" si="243"/>
        <v>Mid-range</v>
      </c>
    </row>
    <row r="7760" spans="1:18" x14ac:dyDescent="0.35">
      <c r="A7760">
        <v>12795089</v>
      </c>
      <c r="B7760" t="s">
        <v>4886</v>
      </c>
      <c r="C7760">
        <v>11800</v>
      </c>
      <c r="D7760" t="s">
        <v>42</v>
      </c>
      <c r="E7760" t="s">
        <v>43</v>
      </c>
      <c r="F7760" t="s">
        <v>959</v>
      </c>
      <c r="G7760" t="s">
        <v>655</v>
      </c>
      <c r="H7760">
        <v>2012</v>
      </c>
      <c r="I7760">
        <v>98458</v>
      </c>
      <c r="J7760" t="s">
        <v>86</v>
      </c>
      <c r="K7760" t="s">
        <v>22</v>
      </c>
      <c r="L7760" t="s">
        <v>23</v>
      </c>
      <c r="M7760" t="s">
        <v>24</v>
      </c>
      <c r="N7760">
        <v>1796</v>
      </c>
      <c r="O7760" t="s">
        <v>33</v>
      </c>
      <c r="P7760">
        <v>5</v>
      </c>
      <c r="Q7760">
        <f t="shared" si="242"/>
        <v>12</v>
      </c>
      <c r="R7760" t="str">
        <f t="shared" si="243"/>
        <v>Mid-range</v>
      </c>
    </row>
    <row r="7761" spans="1:18" x14ac:dyDescent="0.35">
      <c r="A7761">
        <v>12795093</v>
      </c>
      <c r="B7761" t="s">
        <v>9278</v>
      </c>
      <c r="C7761">
        <v>15000</v>
      </c>
      <c r="D7761" t="s">
        <v>533</v>
      </c>
      <c r="E7761" t="s">
        <v>577</v>
      </c>
      <c r="F7761" t="s">
        <v>639</v>
      </c>
      <c r="G7761" t="s">
        <v>673</v>
      </c>
      <c r="H7761">
        <v>2015</v>
      </c>
      <c r="I7761">
        <v>141587</v>
      </c>
      <c r="J7761" t="s">
        <v>86</v>
      </c>
      <c r="K7761" t="s">
        <v>22</v>
      </c>
      <c r="L7761" t="s">
        <v>23</v>
      </c>
      <c r="M7761" t="s">
        <v>24</v>
      </c>
      <c r="N7761">
        <v>1372</v>
      </c>
      <c r="O7761" t="s">
        <v>47</v>
      </c>
      <c r="P7761">
        <v>5</v>
      </c>
      <c r="Q7761">
        <f t="shared" si="242"/>
        <v>9</v>
      </c>
      <c r="R7761" t="str">
        <f t="shared" si="243"/>
        <v>Mid-range</v>
      </c>
    </row>
    <row r="7762" spans="1:18" x14ac:dyDescent="0.35">
      <c r="A7762">
        <v>12795106</v>
      </c>
      <c r="B7762" t="s">
        <v>1793</v>
      </c>
      <c r="C7762">
        <v>40990</v>
      </c>
      <c r="D7762" t="s">
        <v>42</v>
      </c>
      <c r="E7762" t="s">
        <v>1794</v>
      </c>
      <c r="F7762" t="s">
        <v>1795</v>
      </c>
      <c r="G7762" t="s">
        <v>1796</v>
      </c>
      <c r="H7762">
        <v>2019</v>
      </c>
      <c r="I7762">
        <v>71110</v>
      </c>
      <c r="J7762" t="s">
        <v>21</v>
      </c>
      <c r="K7762" t="s">
        <v>22</v>
      </c>
      <c r="L7762" t="s">
        <v>23</v>
      </c>
      <c r="M7762" t="s">
        <v>24</v>
      </c>
      <c r="N7762">
        <v>3649</v>
      </c>
      <c r="O7762" t="s">
        <v>33</v>
      </c>
      <c r="P7762">
        <v>7</v>
      </c>
      <c r="Q7762">
        <f t="shared" si="242"/>
        <v>5</v>
      </c>
      <c r="R7762" t="str">
        <f t="shared" si="243"/>
        <v>Luxury</v>
      </c>
    </row>
    <row r="7763" spans="1:18" x14ac:dyDescent="0.35">
      <c r="A7763">
        <v>12795129</v>
      </c>
      <c r="B7763" t="s">
        <v>9279</v>
      </c>
      <c r="C7763">
        <v>24990</v>
      </c>
      <c r="D7763" t="s">
        <v>49</v>
      </c>
      <c r="E7763" t="s">
        <v>50</v>
      </c>
      <c r="F7763" t="s">
        <v>7597</v>
      </c>
      <c r="G7763" t="s">
        <v>1621</v>
      </c>
      <c r="H7763">
        <v>2016</v>
      </c>
      <c r="I7763">
        <v>93325</v>
      </c>
      <c r="J7763" t="s">
        <v>21</v>
      </c>
      <c r="K7763" t="s">
        <v>22</v>
      </c>
      <c r="L7763" t="s">
        <v>23</v>
      </c>
      <c r="M7763" t="s">
        <v>24</v>
      </c>
      <c r="N7763">
        <v>2488</v>
      </c>
      <c r="O7763" t="s">
        <v>116</v>
      </c>
      <c r="P7763">
        <v>7</v>
      </c>
      <c r="Q7763">
        <f t="shared" si="242"/>
        <v>8</v>
      </c>
      <c r="R7763" t="str">
        <f t="shared" si="243"/>
        <v>Mid-range</v>
      </c>
    </row>
    <row r="7764" spans="1:18" x14ac:dyDescent="0.35">
      <c r="A7764">
        <v>12795133</v>
      </c>
      <c r="B7764" t="s">
        <v>9280</v>
      </c>
      <c r="C7764">
        <v>13990</v>
      </c>
      <c r="D7764" t="s">
        <v>533</v>
      </c>
      <c r="E7764" t="s">
        <v>577</v>
      </c>
      <c r="F7764" t="s">
        <v>578</v>
      </c>
      <c r="G7764" t="s">
        <v>579</v>
      </c>
      <c r="H7764">
        <v>2015</v>
      </c>
      <c r="I7764">
        <v>102180</v>
      </c>
      <c r="J7764" t="s">
        <v>86</v>
      </c>
      <c r="K7764" t="s">
        <v>22</v>
      </c>
      <c r="L7764" t="s">
        <v>23</v>
      </c>
      <c r="M7764" t="s">
        <v>24</v>
      </c>
      <c r="N7764">
        <v>1372</v>
      </c>
      <c r="O7764" t="s">
        <v>25</v>
      </c>
      <c r="P7764">
        <v>5</v>
      </c>
      <c r="Q7764">
        <f t="shared" si="242"/>
        <v>9</v>
      </c>
      <c r="R7764" t="str">
        <f t="shared" si="243"/>
        <v>Mid-range</v>
      </c>
    </row>
    <row r="7765" spans="1:18" x14ac:dyDescent="0.35">
      <c r="A7765">
        <v>12795139</v>
      </c>
      <c r="B7765" t="s">
        <v>576</v>
      </c>
      <c r="C7765">
        <v>12990</v>
      </c>
      <c r="D7765" t="s">
        <v>533</v>
      </c>
      <c r="E7765" t="s">
        <v>577</v>
      </c>
      <c r="F7765" t="s">
        <v>578</v>
      </c>
      <c r="G7765" t="s">
        <v>579</v>
      </c>
      <c r="H7765">
        <v>2014</v>
      </c>
      <c r="I7765">
        <v>139772</v>
      </c>
      <c r="J7765" t="s">
        <v>86</v>
      </c>
      <c r="K7765" t="s">
        <v>22</v>
      </c>
      <c r="L7765" t="s">
        <v>23</v>
      </c>
      <c r="M7765" t="s">
        <v>24</v>
      </c>
      <c r="N7765">
        <v>1372</v>
      </c>
      <c r="O7765" t="s">
        <v>25</v>
      </c>
      <c r="P7765">
        <v>5</v>
      </c>
      <c r="Q7765">
        <f t="shared" si="242"/>
        <v>10</v>
      </c>
      <c r="R7765" t="str">
        <f t="shared" si="243"/>
        <v>Mid-range</v>
      </c>
    </row>
    <row r="7766" spans="1:18" x14ac:dyDescent="0.35">
      <c r="A7766">
        <v>12795142</v>
      </c>
      <c r="B7766" t="s">
        <v>9281</v>
      </c>
      <c r="C7766">
        <v>7990</v>
      </c>
      <c r="D7766" t="s">
        <v>54</v>
      </c>
      <c r="E7766" t="s">
        <v>118</v>
      </c>
      <c r="F7766" t="s">
        <v>1076</v>
      </c>
      <c r="G7766" t="s">
        <v>2077</v>
      </c>
      <c r="H7766">
        <v>2009</v>
      </c>
      <c r="I7766">
        <v>195000</v>
      </c>
      <c r="J7766" t="s">
        <v>21</v>
      </c>
      <c r="K7766" t="s">
        <v>22</v>
      </c>
      <c r="L7766" t="s">
        <v>23</v>
      </c>
      <c r="M7766" t="s">
        <v>24</v>
      </c>
      <c r="N7766">
        <v>3984</v>
      </c>
      <c r="O7766" t="s">
        <v>47</v>
      </c>
      <c r="P7766">
        <v>5</v>
      </c>
      <c r="Q7766">
        <f t="shared" si="242"/>
        <v>15</v>
      </c>
      <c r="R7766" t="str">
        <f t="shared" si="243"/>
        <v>Budget</v>
      </c>
    </row>
    <row r="7767" spans="1:18" x14ac:dyDescent="0.35">
      <c r="A7767">
        <v>12795143</v>
      </c>
      <c r="B7767" t="s">
        <v>7293</v>
      </c>
      <c r="C7767">
        <v>32990</v>
      </c>
      <c r="D7767" t="s">
        <v>17</v>
      </c>
      <c r="E7767" t="s">
        <v>193</v>
      </c>
      <c r="F7767" t="s">
        <v>572</v>
      </c>
      <c r="G7767" t="s">
        <v>573</v>
      </c>
      <c r="H7767">
        <v>2017</v>
      </c>
      <c r="I7767">
        <v>177037</v>
      </c>
      <c r="J7767" t="s">
        <v>21</v>
      </c>
      <c r="K7767" t="s">
        <v>22</v>
      </c>
      <c r="L7767" t="s">
        <v>23</v>
      </c>
      <c r="M7767" t="s">
        <v>24</v>
      </c>
      <c r="N7767">
        <v>3456</v>
      </c>
      <c r="O7767" t="s">
        <v>25</v>
      </c>
      <c r="P7767">
        <v>7</v>
      </c>
      <c r="Q7767">
        <f t="shared" si="242"/>
        <v>7</v>
      </c>
      <c r="R7767" t="str">
        <f t="shared" si="243"/>
        <v>Mid-range</v>
      </c>
    </row>
    <row r="7768" spans="1:18" x14ac:dyDescent="0.35">
      <c r="A7768">
        <v>12795154</v>
      </c>
      <c r="B7768" t="s">
        <v>7090</v>
      </c>
      <c r="C7768">
        <v>57990</v>
      </c>
      <c r="D7768" t="s">
        <v>17</v>
      </c>
      <c r="E7768" t="s">
        <v>153</v>
      </c>
      <c r="F7768" t="s">
        <v>3610</v>
      </c>
      <c r="G7768" t="s">
        <v>539</v>
      </c>
      <c r="H7768">
        <v>2022</v>
      </c>
      <c r="I7768">
        <v>211</v>
      </c>
      <c r="J7768" t="s">
        <v>21</v>
      </c>
      <c r="K7768" t="s">
        <v>22</v>
      </c>
      <c r="L7768" t="s">
        <v>540</v>
      </c>
      <c r="M7768" t="s">
        <v>24</v>
      </c>
      <c r="N7768">
        <v>2487</v>
      </c>
      <c r="O7768" t="s">
        <v>69</v>
      </c>
      <c r="P7768">
        <v>5</v>
      </c>
      <c r="Q7768">
        <f t="shared" si="242"/>
        <v>2</v>
      </c>
      <c r="R7768" t="str">
        <f t="shared" si="243"/>
        <v>Luxury</v>
      </c>
    </row>
    <row r="7769" spans="1:18" x14ac:dyDescent="0.35">
      <c r="A7769">
        <v>12795155</v>
      </c>
      <c r="B7769" t="s">
        <v>9282</v>
      </c>
      <c r="C7769">
        <v>38990</v>
      </c>
      <c r="D7769" t="s">
        <v>143</v>
      </c>
      <c r="E7769" t="s">
        <v>1496</v>
      </c>
      <c r="F7769" t="s">
        <v>5228</v>
      </c>
      <c r="G7769" t="s">
        <v>531</v>
      </c>
      <c r="H7769">
        <v>2017</v>
      </c>
      <c r="I7769">
        <v>69079</v>
      </c>
      <c r="J7769" t="s">
        <v>21</v>
      </c>
      <c r="K7769" t="s">
        <v>22</v>
      </c>
      <c r="L7769" t="s">
        <v>64</v>
      </c>
      <c r="M7769" t="s">
        <v>24</v>
      </c>
      <c r="N7769">
        <v>1599</v>
      </c>
      <c r="O7769" t="s">
        <v>47</v>
      </c>
      <c r="P7769">
        <v>5</v>
      </c>
      <c r="Q7769">
        <f t="shared" si="242"/>
        <v>7</v>
      </c>
      <c r="R7769" t="str">
        <f t="shared" si="243"/>
        <v>Mid-range</v>
      </c>
    </row>
    <row r="7770" spans="1:18" x14ac:dyDescent="0.35">
      <c r="A7770">
        <v>12795163</v>
      </c>
      <c r="B7770" t="s">
        <v>8631</v>
      </c>
      <c r="C7770">
        <v>18990</v>
      </c>
      <c r="D7770" t="s">
        <v>102</v>
      </c>
      <c r="E7770" t="s">
        <v>1066</v>
      </c>
      <c r="F7770" t="s">
        <v>6011</v>
      </c>
      <c r="G7770" t="s">
        <v>4132</v>
      </c>
      <c r="H7770">
        <v>2018</v>
      </c>
      <c r="I7770">
        <v>35579</v>
      </c>
      <c r="J7770" t="s">
        <v>86</v>
      </c>
      <c r="K7770" t="s">
        <v>81</v>
      </c>
      <c r="L7770" t="s">
        <v>64</v>
      </c>
      <c r="M7770" t="s">
        <v>24</v>
      </c>
      <c r="N7770">
        <v>999</v>
      </c>
      <c r="O7770" t="s">
        <v>47</v>
      </c>
      <c r="P7770">
        <v>5</v>
      </c>
      <c r="Q7770">
        <f t="shared" si="242"/>
        <v>6</v>
      </c>
      <c r="R7770" t="str">
        <f t="shared" si="243"/>
        <v>Mid-range</v>
      </c>
    </row>
    <row r="7771" spans="1:18" x14ac:dyDescent="0.35">
      <c r="A7771">
        <v>12795164</v>
      </c>
      <c r="B7771" t="s">
        <v>9283</v>
      </c>
      <c r="C7771">
        <v>78000</v>
      </c>
      <c r="D7771" t="s">
        <v>787</v>
      </c>
      <c r="E7771" t="s">
        <v>2358</v>
      </c>
      <c r="F7771" t="s">
        <v>9284</v>
      </c>
      <c r="G7771" t="s">
        <v>2360</v>
      </c>
      <c r="H7771">
        <v>2020</v>
      </c>
      <c r="I7771">
        <v>18085</v>
      </c>
      <c r="J7771" t="s">
        <v>21</v>
      </c>
      <c r="K7771" t="s">
        <v>22</v>
      </c>
      <c r="L7771" t="s">
        <v>64</v>
      </c>
      <c r="M7771" t="s">
        <v>24</v>
      </c>
      <c r="N7771">
        <v>1998</v>
      </c>
      <c r="O7771" t="s">
        <v>47</v>
      </c>
      <c r="P7771">
        <v>5</v>
      </c>
      <c r="Q7771">
        <f t="shared" si="242"/>
        <v>4</v>
      </c>
      <c r="R7771" t="str">
        <f t="shared" si="243"/>
        <v>Luxury</v>
      </c>
    </row>
    <row r="7772" spans="1:18" x14ac:dyDescent="0.35">
      <c r="A7772">
        <v>12795178</v>
      </c>
      <c r="B7772" t="s">
        <v>9285</v>
      </c>
      <c r="C7772">
        <v>44350</v>
      </c>
      <c r="D7772" t="s">
        <v>42</v>
      </c>
      <c r="E7772" t="s">
        <v>179</v>
      </c>
      <c r="F7772" t="s">
        <v>798</v>
      </c>
      <c r="G7772" t="s">
        <v>204</v>
      </c>
      <c r="H7772">
        <v>2016</v>
      </c>
      <c r="I7772">
        <v>120045</v>
      </c>
      <c r="J7772" t="s">
        <v>205</v>
      </c>
      <c r="K7772" t="s">
        <v>22</v>
      </c>
      <c r="L7772" t="s">
        <v>31</v>
      </c>
      <c r="M7772" t="s">
        <v>24</v>
      </c>
      <c r="N7772">
        <v>2776</v>
      </c>
      <c r="O7772" t="s">
        <v>47</v>
      </c>
      <c r="P7772">
        <v>5</v>
      </c>
      <c r="Q7772">
        <f t="shared" si="242"/>
        <v>8</v>
      </c>
      <c r="R7772" t="str">
        <f t="shared" si="243"/>
        <v>Luxury</v>
      </c>
    </row>
    <row r="7773" spans="1:18" x14ac:dyDescent="0.35">
      <c r="A7773">
        <v>12795190</v>
      </c>
      <c r="B7773" t="s">
        <v>9286</v>
      </c>
      <c r="C7773">
        <v>27365</v>
      </c>
      <c r="D7773" t="s">
        <v>328</v>
      </c>
      <c r="E7773" t="s">
        <v>598</v>
      </c>
      <c r="F7773" t="s">
        <v>942</v>
      </c>
      <c r="G7773" t="s">
        <v>146</v>
      </c>
      <c r="H7773">
        <v>2016</v>
      </c>
      <c r="I7773">
        <v>94180</v>
      </c>
      <c r="J7773" t="s">
        <v>21</v>
      </c>
      <c r="K7773" t="s">
        <v>22</v>
      </c>
      <c r="L7773" t="s">
        <v>23</v>
      </c>
      <c r="M7773" t="s">
        <v>24</v>
      </c>
      <c r="N7773">
        <v>1799</v>
      </c>
      <c r="O7773" t="s">
        <v>116</v>
      </c>
      <c r="P7773">
        <v>5</v>
      </c>
      <c r="Q7773">
        <f t="shared" si="242"/>
        <v>8</v>
      </c>
      <c r="R7773" t="str">
        <f t="shared" si="243"/>
        <v>Mid-range</v>
      </c>
    </row>
    <row r="7774" spans="1:18" x14ac:dyDescent="0.35">
      <c r="A7774">
        <v>12795226</v>
      </c>
      <c r="B7774" t="s">
        <v>5469</v>
      </c>
      <c r="C7774">
        <v>32990</v>
      </c>
      <c r="D7774" t="s">
        <v>143</v>
      </c>
      <c r="E7774" t="s">
        <v>1109</v>
      </c>
      <c r="F7774" t="s">
        <v>3338</v>
      </c>
      <c r="G7774" t="s">
        <v>531</v>
      </c>
      <c r="H7774">
        <v>2018</v>
      </c>
      <c r="I7774">
        <v>77939</v>
      </c>
      <c r="J7774" t="s">
        <v>21</v>
      </c>
      <c r="K7774" t="s">
        <v>22</v>
      </c>
      <c r="L7774" t="s">
        <v>31</v>
      </c>
      <c r="M7774" t="s">
        <v>24</v>
      </c>
      <c r="N7774">
        <v>1998</v>
      </c>
      <c r="O7774" t="s">
        <v>47</v>
      </c>
      <c r="P7774">
        <v>5</v>
      </c>
      <c r="Q7774">
        <f t="shared" si="242"/>
        <v>6</v>
      </c>
      <c r="R7774" t="str">
        <f t="shared" si="243"/>
        <v>Mid-range</v>
      </c>
    </row>
    <row r="7775" spans="1:18" x14ac:dyDescent="0.35">
      <c r="A7775">
        <v>12795237</v>
      </c>
      <c r="B7775" t="s">
        <v>9005</v>
      </c>
      <c r="C7775">
        <v>36990</v>
      </c>
      <c r="D7775" t="s">
        <v>17</v>
      </c>
      <c r="E7775" t="s">
        <v>258</v>
      </c>
      <c r="F7775" t="s">
        <v>172</v>
      </c>
      <c r="G7775" t="s">
        <v>1219</v>
      </c>
      <c r="H7775">
        <v>2016</v>
      </c>
      <c r="I7775">
        <v>127011</v>
      </c>
      <c r="J7775" t="s">
        <v>80</v>
      </c>
      <c r="K7775" t="s">
        <v>81</v>
      </c>
      <c r="L7775" t="s">
        <v>31</v>
      </c>
      <c r="M7775" t="s">
        <v>24</v>
      </c>
      <c r="N7775">
        <v>2393</v>
      </c>
      <c r="O7775" t="s">
        <v>47</v>
      </c>
      <c r="P7775">
        <v>2</v>
      </c>
      <c r="Q7775">
        <f t="shared" si="242"/>
        <v>8</v>
      </c>
      <c r="R7775" t="str">
        <f t="shared" si="243"/>
        <v>Mid-range</v>
      </c>
    </row>
    <row r="7776" spans="1:18" x14ac:dyDescent="0.35">
      <c r="A7776">
        <v>12795239</v>
      </c>
      <c r="B7776" t="s">
        <v>2650</v>
      </c>
      <c r="C7776">
        <v>9990</v>
      </c>
      <c r="D7776" t="s">
        <v>54</v>
      </c>
      <c r="E7776" t="s">
        <v>83</v>
      </c>
      <c r="F7776" t="s">
        <v>84</v>
      </c>
      <c r="G7776" t="s">
        <v>2651</v>
      </c>
      <c r="H7776">
        <v>2013</v>
      </c>
      <c r="I7776">
        <v>177670</v>
      </c>
      <c r="J7776" t="s">
        <v>86</v>
      </c>
      <c r="K7776" t="s">
        <v>22</v>
      </c>
      <c r="L7776" t="s">
        <v>23</v>
      </c>
      <c r="M7776" t="s">
        <v>24</v>
      </c>
      <c r="N7776">
        <v>1596</v>
      </c>
      <c r="O7776" t="s">
        <v>25</v>
      </c>
      <c r="P7776">
        <v>5</v>
      </c>
      <c r="Q7776">
        <f t="shared" si="242"/>
        <v>11</v>
      </c>
      <c r="R7776" t="str">
        <f t="shared" si="243"/>
        <v>Budget</v>
      </c>
    </row>
    <row r="7777" spans="1:18" x14ac:dyDescent="0.35">
      <c r="A7777">
        <v>12795240</v>
      </c>
      <c r="B7777" t="s">
        <v>9287</v>
      </c>
      <c r="C7777">
        <v>10990</v>
      </c>
      <c r="D7777" t="s">
        <v>3748</v>
      </c>
      <c r="E7777" t="s">
        <v>9288</v>
      </c>
      <c r="F7777" t="s">
        <v>771</v>
      </c>
      <c r="G7777" t="s">
        <v>9289</v>
      </c>
      <c r="H7777">
        <v>2013</v>
      </c>
      <c r="I7777">
        <v>75295</v>
      </c>
      <c r="J7777" t="s">
        <v>21</v>
      </c>
      <c r="K7777" t="s">
        <v>81</v>
      </c>
      <c r="L7777" t="s">
        <v>31</v>
      </c>
      <c r="M7777" t="s">
        <v>24</v>
      </c>
      <c r="N7777">
        <v>1996</v>
      </c>
      <c r="O7777" t="s">
        <v>47</v>
      </c>
      <c r="P7777">
        <v>5</v>
      </c>
      <c r="Q7777">
        <f t="shared" si="242"/>
        <v>11</v>
      </c>
      <c r="R7777" t="str">
        <f t="shared" si="243"/>
        <v>Mid-range</v>
      </c>
    </row>
    <row r="7778" spans="1:18" x14ac:dyDescent="0.35">
      <c r="A7778">
        <v>12795254</v>
      </c>
      <c r="B7778" t="s">
        <v>4948</v>
      </c>
      <c r="C7778">
        <v>12990</v>
      </c>
      <c r="D7778" t="s">
        <v>17</v>
      </c>
      <c r="E7778" t="s">
        <v>262</v>
      </c>
      <c r="F7778" t="s">
        <v>263</v>
      </c>
      <c r="G7778" t="s">
        <v>4949</v>
      </c>
      <c r="H7778">
        <v>2010</v>
      </c>
      <c r="I7778">
        <v>189055</v>
      </c>
      <c r="J7778" t="s">
        <v>63</v>
      </c>
      <c r="K7778" t="s">
        <v>22</v>
      </c>
      <c r="L7778" t="s">
        <v>23</v>
      </c>
      <c r="M7778" t="s">
        <v>24</v>
      </c>
      <c r="N7778">
        <v>1798</v>
      </c>
      <c r="O7778" t="s">
        <v>47</v>
      </c>
      <c r="P7778">
        <v>5</v>
      </c>
      <c r="Q7778">
        <f t="shared" si="242"/>
        <v>14</v>
      </c>
      <c r="R7778" t="str">
        <f t="shared" si="243"/>
        <v>Mid-range</v>
      </c>
    </row>
    <row r="7779" spans="1:18" x14ac:dyDescent="0.35">
      <c r="A7779">
        <v>12795256</v>
      </c>
      <c r="B7779" t="s">
        <v>9290</v>
      </c>
      <c r="C7779">
        <v>18800</v>
      </c>
      <c r="D7779" t="s">
        <v>3614</v>
      </c>
      <c r="E7779" t="s">
        <v>4320</v>
      </c>
      <c r="F7779" t="s">
        <v>4321</v>
      </c>
      <c r="G7779" t="s">
        <v>9291</v>
      </c>
      <c r="H7779">
        <v>2016</v>
      </c>
      <c r="I7779">
        <v>95186</v>
      </c>
      <c r="J7779" t="s">
        <v>21</v>
      </c>
      <c r="K7779" t="s">
        <v>22</v>
      </c>
      <c r="L7779" t="s">
        <v>64</v>
      </c>
      <c r="M7779" t="s">
        <v>24</v>
      </c>
      <c r="N7779">
        <v>3604</v>
      </c>
      <c r="O7779" t="s">
        <v>47</v>
      </c>
      <c r="P7779">
        <v>5</v>
      </c>
      <c r="Q7779">
        <f t="shared" si="242"/>
        <v>8</v>
      </c>
      <c r="R7779" t="str">
        <f t="shared" si="243"/>
        <v>Mid-range</v>
      </c>
    </row>
    <row r="7780" spans="1:18" x14ac:dyDescent="0.35">
      <c r="A7780">
        <v>12795259</v>
      </c>
      <c r="B7780" t="s">
        <v>2068</v>
      </c>
      <c r="C7780">
        <v>29999</v>
      </c>
      <c r="D7780" t="s">
        <v>42</v>
      </c>
      <c r="E7780" t="s">
        <v>71</v>
      </c>
      <c r="F7780" t="s">
        <v>1018</v>
      </c>
      <c r="G7780" t="s">
        <v>1026</v>
      </c>
      <c r="H7780">
        <v>2017</v>
      </c>
      <c r="I7780">
        <v>115528</v>
      </c>
      <c r="J7780" t="s">
        <v>63</v>
      </c>
      <c r="K7780" t="s">
        <v>22</v>
      </c>
      <c r="L7780" t="s">
        <v>23</v>
      </c>
      <c r="M7780" t="s">
        <v>24</v>
      </c>
      <c r="N7780">
        <v>3565</v>
      </c>
      <c r="O7780" t="s">
        <v>47</v>
      </c>
      <c r="P7780">
        <v>5</v>
      </c>
      <c r="Q7780">
        <f t="shared" si="242"/>
        <v>7</v>
      </c>
      <c r="R7780" t="str">
        <f t="shared" si="243"/>
        <v>Mid-range</v>
      </c>
    </row>
    <row r="7781" spans="1:18" x14ac:dyDescent="0.35">
      <c r="A7781">
        <v>12795267</v>
      </c>
      <c r="B7781" t="s">
        <v>4611</v>
      </c>
      <c r="C7781">
        <v>33990</v>
      </c>
      <c r="D7781" t="s">
        <v>165</v>
      </c>
      <c r="E7781" t="s">
        <v>166</v>
      </c>
      <c r="F7781" t="s">
        <v>502</v>
      </c>
      <c r="G7781" t="s">
        <v>503</v>
      </c>
      <c r="H7781">
        <v>2018</v>
      </c>
      <c r="I7781">
        <v>192200</v>
      </c>
      <c r="J7781" t="s">
        <v>275</v>
      </c>
      <c r="K7781" t="s">
        <v>81</v>
      </c>
      <c r="L7781" t="s">
        <v>31</v>
      </c>
      <c r="M7781" t="s">
        <v>24</v>
      </c>
      <c r="N7781">
        <v>2440</v>
      </c>
      <c r="O7781" t="s">
        <v>47</v>
      </c>
      <c r="P7781">
        <v>5</v>
      </c>
      <c r="Q7781">
        <f t="shared" si="242"/>
        <v>6</v>
      </c>
      <c r="R7781" t="str">
        <f t="shared" si="243"/>
        <v>Mid-range</v>
      </c>
    </row>
    <row r="7782" spans="1:18" x14ac:dyDescent="0.35">
      <c r="A7782">
        <v>12795268</v>
      </c>
      <c r="B7782" t="s">
        <v>713</v>
      </c>
      <c r="C7782">
        <v>31990</v>
      </c>
      <c r="D7782" t="s">
        <v>17</v>
      </c>
      <c r="E7782" t="s">
        <v>258</v>
      </c>
      <c r="F7782" t="s">
        <v>259</v>
      </c>
      <c r="G7782" t="s">
        <v>714</v>
      </c>
      <c r="H7782">
        <v>2013</v>
      </c>
      <c r="I7782">
        <v>268587</v>
      </c>
      <c r="J7782" t="s">
        <v>236</v>
      </c>
      <c r="K7782" t="s">
        <v>22</v>
      </c>
      <c r="L7782" t="s">
        <v>31</v>
      </c>
      <c r="M7782" t="s">
        <v>24</v>
      </c>
      <c r="N7782">
        <v>2982</v>
      </c>
      <c r="O7782" t="s">
        <v>69</v>
      </c>
      <c r="P7782">
        <v>5</v>
      </c>
      <c r="Q7782">
        <f t="shared" si="242"/>
        <v>11</v>
      </c>
      <c r="R7782" t="str">
        <f t="shared" si="243"/>
        <v>Mid-range</v>
      </c>
    </row>
    <row r="7783" spans="1:18" x14ac:dyDescent="0.35">
      <c r="A7783">
        <v>12795276</v>
      </c>
      <c r="B7783" t="s">
        <v>866</v>
      </c>
      <c r="C7783">
        <v>59999</v>
      </c>
      <c r="D7783" t="s">
        <v>127</v>
      </c>
      <c r="E7783" t="s">
        <v>418</v>
      </c>
      <c r="F7783" t="s">
        <v>864</v>
      </c>
      <c r="G7783" t="s">
        <v>420</v>
      </c>
      <c r="H7783">
        <v>2022</v>
      </c>
      <c r="I7783">
        <v>2001</v>
      </c>
      <c r="J7783" t="s">
        <v>21</v>
      </c>
      <c r="K7783" t="s">
        <v>22</v>
      </c>
      <c r="L7783" t="s">
        <v>23</v>
      </c>
      <c r="M7783" t="s">
        <v>247</v>
      </c>
      <c r="N7783">
        <v>2488</v>
      </c>
      <c r="O7783" t="s">
        <v>47</v>
      </c>
      <c r="P7783">
        <v>7</v>
      </c>
      <c r="Q7783">
        <f t="shared" si="242"/>
        <v>2</v>
      </c>
      <c r="R7783" t="str">
        <f t="shared" si="243"/>
        <v>Luxury</v>
      </c>
    </row>
    <row r="7784" spans="1:18" x14ac:dyDescent="0.35">
      <c r="A7784">
        <v>12795277</v>
      </c>
      <c r="B7784" t="s">
        <v>9292</v>
      </c>
      <c r="C7784">
        <v>49999</v>
      </c>
      <c r="D7784" t="s">
        <v>127</v>
      </c>
      <c r="E7784" t="s">
        <v>418</v>
      </c>
      <c r="F7784" t="s">
        <v>3704</v>
      </c>
      <c r="G7784" t="s">
        <v>420</v>
      </c>
      <c r="H7784">
        <v>2022</v>
      </c>
      <c r="I7784">
        <v>2001</v>
      </c>
      <c r="J7784" t="s">
        <v>21</v>
      </c>
      <c r="K7784" t="s">
        <v>22</v>
      </c>
      <c r="L7784" t="s">
        <v>23</v>
      </c>
      <c r="M7784" t="s">
        <v>247</v>
      </c>
      <c r="N7784">
        <v>2488</v>
      </c>
      <c r="O7784" t="s">
        <v>25</v>
      </c>
      <c r="P7784">
        <v>7</v>
      </c>
      <c r="Q7784">
        <f t="shared" si="242"/>
        <v>2</v>
      </c>
      <c r="R7784" t="str">
        <f t="shared" si="243"/>
        <v>Luxury</v>
      </c>
    </row>
    <row r="7785" spans="1:18" x14ac:dyDescent="0.35">
      <c r="A7785">
        <v>12795283</v>
      </c>
      <c r="B7785" t="s">
        <v>1523</v>
      </c>
      <c r="C7785">
        <v>98000</v>
      </c>
      <c r="D7785" t="s">
        <v>282</v>
      </c>
      <c r="E7785" t="s">
        <v>1524</v>
      </c>
      <c r="F7785" t="s">
        <v>1525</v>
      </c>
      <c r="G7785" t="s">
        <v>1526</v>
      </c>
      <c r="H7785">
        <v>2022</v>
      </c>
      <c r="I7785">
        <v>10</v>
      </c>
      <c r="J7785" t="s">
        <v>338</v>
      </c>
      <c r="K7785" t="s">
        <v>22</v>
      </c>
      <c r="L7785" t="s">
        <v>23</v>
      </c>
      <c r="M7785" t="s">
        <v>32</v>
      </c>
      <c r="N7785">
        <v>3604</v>
      </c>
      <c r="O7785" t="s">
        <v>33</v>
      </c>
      <c r="P7785">
        <v>5</v>
      </c>
      <c r="Q7785">
        <f t="shared" si="242"/>
        <v>2</v>
      </c>
      <c r="R7785" t="str">
        <f t="shared" si="243"/>
        <v>Luxury</v>
      </c>
    </row>
    <row r="7786" spans="1:18" x14ac:dyDescent="0.35">
      <c r="A7786">
        <v>12795294</v>
      </c>
      <c r="B7786" t="s">
        <v>1521</v>
      </c>
      <c r="C7786">
        <v>86990</v>
      </c>
      <c r="D7786" t="s">
        <v>282</v>
      </c>
      <c r="E7786" t="s">
        <v>931</v>
      </c>
      <c r="F7786" t="s">
        <v>444</v>
      </c>
      <c r="G7786" t="s">
        <v>1522</v>
      </c>
      <c r="H7786">
        <v>2022</v>
      </c>
      <c r="I7786">
        <v>75</v>
      </c>
      <c r="J7786" t="s">
        <v>508</v>
      </c>
      <c r="K7786" t="s">
        <v>22</v>
      </c>
      <c r="L7786" t="s">
        <v>23</v>
      </c>
      <c r="M7786" t="s">
        <v>32</v>
      </c>
      <c r="N7786">
        <v>3604</v>
      </c>
      <c r="O7786" t="s">
        <v>135</v>
      </c>
      <c r="P7786">
        <v>5</v>
      </c>
      <c r="Q7786">
        <f t="shared" si="242"/>
        <v>2</v>
      </c>
      <c r="R7786" t="str">
        <f t="shared" si="243"/>
        <v>Luxury</v>
      </c>
    </row>
    <row r="7787" spans="1:18" x14ac:dyDescent="0.35">
      <c r="A7787">
        <v>12795302</v>
      </c>
      <c r="B7787" t="s">
        <v>4765</v>
      </c>
      <c r="C7787">
        <v>32999</v>
      </c>
      <c r="D7787" t="s">
        <v>165</v>
      </c>
      <c r="E7787" t="s">
        <v>166</v>
      </c>
      <c r="F7787" t="s">
        <v>167</v>
      </c>
      <c r="G7787" t="s">
        <v>3220</v>
      </c>
      <c r="H7787">
        <v>2016</v>
      </c>
      <c r="I7787">
        <v>119869</v>
      </c>
      <c r="J7787" t="s">
        <v>338</v>
      </c>
      <c r="K7787" t="s">
        <v>22</v>
      </c>
      <c r="L7787" t="s">
        <v>31</v>
      </c>
      <c r="M7787" t="s">
        <v>24</v>
      </c>
      <c r="N7787">
        <v>2440</v>
      </c>
      <c r="O7787" t="s">
        <v>47</v>
      </c>
      <c r="P7787">
        <v>5</v>
      </c>
      <c r="Q7787">
        <f t="shared" si="242"/>
        <v>8</v>
      </c>
      <c r="R7787" t="str">
        <f t="shared" si="243"/>
        <v>Mid-range</v>
      </c>
    </row>
    <row r="7788" spans="1:18" x14ac:dyDescent="0.35">
      <c r="A7788">
        <v>12795315</v>
      </c>
      <c r="B7788" t="s">
        <v>1521</v>
      </c>
      <c r="C7788">
        <v>95990</v>
      </c>
      <c r="D7788" t="s">
        <v>282</v>
      </c>
      <c r="E7788" t="s">
        <v>931</v>
      </c>
      <c r="F7788" t="s">
        <v>444</v>
      </c>
      <c r="G7788" t="s">
        <v>1522</v>
      </c>
      <c r="H7788">
        <v>2022</v>
      </c>
      <c r="I7788">
        <v>55</v>
      </c>
      <c r="J7788" t="s">
        <v>508</v>
      </c>
      <c r="K7788" t="s">
        <v>22</v>
      </c>
      <c r="L7788" t="s">
        <v>23</v>
      </c>
      <c r="M7788" t="s">
        <v>32</v>
      </c>
      <c r="N7788">
        <v>3604</v>
      </c>
      <c r="O7788" t="s">
        <v>69</v>
      </c>
      <c r="P7788">
        <v>5</v>
      </c>
      <c r="Q7788">
        <f t="shared" si="242"/>
        <v>2</v>
      </c>
      <c r="R7788" t="str">
        <f t="shared" si="243"/>
        <v>Luxury</v>
      </c>
    </row>
    <row r="7789" spans="1:18" x14ac:dyDescent="0.35">
      <c r="A7789">
        <v>12795372</v>
      </c>
      <c r="B7789" t="s">
        <v>9293</v>
      </c>
      <c r="C7789">
        <v>24290</v>
      </c>
      <c r="D7789" t="s">
        <v>188</v>
      </c>
      <c r="E7789" t="s">
        <v>995</v>
      </c>
      <c r="F7789" t="s">
        <v>842</v>
      </c>
      <c r="G7789" t="s">
        <v>1342</v>
      </c>
      <c r="H7789">
        <v>2019</v>
      </c>
      <c r="I7789">
        <v>50490</v>
      </c>
      <c r="J7789" t="s">
        <v>63</v>
      </c>
      <c r="K7789" t="s">
        <v>22</v>
      </c>
      <c r="L7789" t="s">
        <v>23</v>
      </c>
      <c r="M7789" t="s">
        <v>24</v>
      </c>
      <c r="N7789">
        <v>1999</v>
      </c>
      <c r="O7789" t="s">
        <v>25</v>
      </c>
      <c r="P7789">
        <v>5</v>
      </c>
      <c r="Q7789">
        <f t="shared" si="242"/>
        <v>5</v>
      </c>
      <c r="R7789" t="str">
        <f t="shared" si="243"/>
        <v>Mid-range</v>
      </c>
    </row>
    <row r="7790" spans="1:18" x14ac:dyDescent="0.35">
      <c r="A7790">
        <v>12795376</v>
      </c>
      <c r="B7790" t="s">
        <v>5433</v>
      </c>
      <c r="C7790">
        <v>32888</v>
      </c>
      <c r="D7790" t="s">
        <v>49</v>
      </c>
      <c r="E7790" t="s">
        <v>50</v>
      </c>
      <c r="F7790" t="s">
        <v>1849</v>
      </c>
      <c r="G7790" t="s">
        <v>52</v>
      </c>
      <c r="H7790">
        <v>2019</v>
      </c>
      <c r="I7790">
        <v>55966</v>
      </c>
      <c r="J7790" t="s">
        <v>21</v>
      </c>
      <c r="K7790" t="s">
        <v>22</v>
      </c>
      <c r="L7790" t="s">
        <v>23</v>
      </c>
      <c r="M7790" t="s">
        <v>24</v>
      </c>
      <c r="N7790">
        <v>2488</v>
      </c>
      <c r="O7790" t="s">
        <v>69</v>
      </c>
      <c r="P7790">
        <v>7</v>
      </c>
      <c r="Q7790">
        <f t="shared" si="242"/>
        <v>5</v>
      </c>
      <c r="R7790" t="str">
        <f t="shared" si="243"/>
        <v>Mid-range</v>
      </c>
    </row>
    <row r="7791" spans="1:18" x14ac:dyDescent="0.35">
      <c r="A7791">
        <v>12795377</v>
      </c>
      <c r="B7791" t="s">
        <v>1578</v>
      </c>
      <c r="C7791">
        <v>33888</v>
      </c>
      <c r="D7791" t="s">
        <v>165</v>
      </c>
      <c r="E7791" t="s">
        <v>184</v>
      </c>
      <c r="F7791" t="s">
        <v>1579</v>
      </c>
      <c r="G7791" t="s">
        <v>582</v>
      </c>
      <c r="H7791">
        <v>2019</v>
      </c>
      <c r="I7791">
        <v>63377</v>
      </c>
      <c r="J7791" t="s">
        <v>21</v>
      </c>
      <c r="K7791" t="s">
        <v>22</v>
      </c>
      <c r="L7791" t="s">
        <v>23</v>
      </c>
      <c r="M7791" t="s">
        <v>24</v>
      </c>
      <c r="N7791">
        <v>2360</v>
      </c>
      <c r="O7791" t="s">
        <v>116</v>
      </c>
      <c r="P7791">
        <v>7</v>
      </c>
      <c r="Q7791">
        <f t="shared" si="242"/>
        <v>5</v>
      </c>
      <c r="R7791" t="str">
        <f t="shared" si="243"/>
        <v>Mid-range</v>
      </c>
    </row>
    <row r="7792" spans="1:18" x14ac:dyDescent="0.35">
      <c r="A7792">
        <v>12795379</v>
      </c>
      <c r="B7792" t="s">
        <v>9294</v>
      </c>
      <c r="C7792">
        <v>16990</v>
      </c>
      <c r="D7792" t="s">
        <v>17</v>
      </c>
      <c r="E7792" t="s">
        <v>642</v>
      </c>
      <c r="F7792" t="s">
        <v>844</v>
      </c>
      <c r="G7792" t="s">
        <v>1134</v>
      </c>
      <c r="H7792">
        <v>2013</v>
      </c>
      <c r="I7792">
        <v>102908</v>
      </c>
      <c r="J7792" t="s">
        <v>63</v>
      </c>
      <c r="K7792" t="s">
        <v>22</v>
      </c>
      <c r="L7792" t="s">
        <v>23</v>
      </c>
      <c r="M7792" t="s">
        <v>24</v>
      </c>
      <c r="N7792">
        <v>2494</v>
      </c>
      <c r="O7792" t="s">
        <v>1085</v>
      </c>
      <c r="P7792">
        <v>5</v>
      </c>
      <c r="Q7792">
        <f t="shared" si="242"/>
        <v>11</v>
      </c>
      <c r="R7792" t="str">
        <f t="shared" si="243"/>
        <v>Mid-range</v>
      </c>
    </row>
    <row r="7793" spans="1:18" x14ac:dyDescent="0.35">
      <c r="A7793">
        <v>12795380</v>
      </c>
      <c r="B7793" t="s">
        <v>9295</v>
      </c>
      <c r="C7793">
        <v>15990</v>
      </c>
      <c r="D7793" t="s">
        <v>127</v>
      </c>
      <c r="E7793">
        <v>3</v>
      </c>
      <c r="F7793" t="s">
        <v>128</v>
      </c>
      <c r="G7793" t="s">
        <v>2105</v>
      </c>
      <c r="H7793">
        <v>2015</v>
      </c>
      <c r="I7793">
        <v>125161</v>
      </c>
      <c r="J7793" t="s">
        <v>63</v>
      </c>
      <c r="K7793" t="s">
        <v>81</v>
      </c>
      <c r="L7793" t="s">
        <v>23</v>
      </c>
      <c r="M7793" t="s">
        <v>24</v>
      </c>
      <c r="N7793">
        <v>1998</v>
      </c>
      <c r="O7793" t="s">
        <v>135</v>
      </c>
      <c r="P7793">
        <v>5</v>
      </c>
      <c r="Q7793">
        <f t="shared" si="242"/>
        <v>9</v>
      </c>
      <c r="R7793" t="str">
        <f t="shared" si="243"/>
        <v>Mid-range</v>
      </c>
    </row>
    <row r="7794" spans="1:18" x14ac:dyDescent="0.35">
      <c r="A7794">
        <v>12795403</v>
      </c>
      <c r="B7794" t="s">
        <v>1029</v>
      </c>
      <c r="C7794">
        <v>64880</v>
      </c>
      <c r="D7794" t="s">
        <v>188</v>
      </c>
      <c r="E7794" t="s">
        <v>594</v>
      </c>
      <c r="F7794" t="s">
        <v>1030</v>
      </c>
      <c r="G7794" t="s">
        <v>1031</v>
      </c>
      <c r="H7794">
        <v>2020</v>
      </c>
      <c r="I7794">
        <v>42000</v>
      </c>
      <c r="J7794" t="s">
        <v>21</v>
      </c>
      <c r="K7794" t="s">
        <v>22</v>
      </c>
      <c r="L7794" t="s">
        <v>31</v>
      </c>
      <c r="M7794" t="s">
        <v>24</v>
      </c>
      <c r="N7794">
        <v>2151</v>
      </c>
      <c r="O7794" t="s">
        <v>69</v>
      </c>
      <c r="P7794">
        <v>7</v>
      </c>
      <c r="Q7794">
        <f t="shared" si="242"/>
        <v>4</v>
      </c>
      <c r="R7794" t="str">
        <f t="shared" si="243"/>
        <v>Luxury</v>
      </c>
    </row>
    <row r="7795" spans="1:18" x14ac:dyDescent="0.35">
      <c r="A7795">
        <v>12795407</v>
      </c>
      <c r="B7795" t="s">
        <v>2857</v>
      </c>
      <c r="C7795">
        <v>38890</v>
      </c>
      <c r="D7795" t="s">
        <v>17</v>
      </c>
      <c r="E7795" t="s">
        <v>905</v>
      </c>
      <c r="F7795" t="s">
        <v>1930</v>
      </c>
      <c r="G7795" t="s">
        <v>2858</v>
      </c>
      <c r="H7795">
        <v>2017</v>
      </c>
      <c r="I7795">
        <v>72371</v>
      </c>
      <c r="J7795" t="s">
        <v>106</v>
      </c>
      <c r="K7795" t="s">
        <v>22</v>
      </c>
      <c r="L7795" t="s">
        <v>31</v>
      </c>
      <c r="M7795" t="s">
        <v>24</v>
      </c>
      <c r="N7795">
        <v>2982</v>
      </c>
      <c r="O7795" t="s">
        <v>47</v>
      </c>
      <c r="P7795">
        <v>2</v>
      </c>
      <c r="Q7795">
        <f t="shared" si="242"/>
        <v>7</v>
      </c>
      <c r="R7795" t="str">
        <f t="shared" si="243"/>
        <v>Mid-range</v>
      </c>
    </row>
    <row r="7796" spans="1:18" x14ac:dyDescent="0.35">
      <c r="A7796">
        <v>12795421</v>
      </c>
      <c r="B7796" t="s">
        <v>6818</v>
      </c>
      <c r="C7796">
        <v>26990</v>
      </c>
      <c r="D7796" t="s">
        <v>88</v>
      </c>
      <c r="E7796" t="s">
        <v>1014</v>
      </c>
      <c r="F7796" t="s">
        <v>5545</v>
      </c>
      <c r="G7796" t="s">
        <v>1015</v>
      </c>
      <c r="H7796">
        <v>2019</v>
      </c>
      <c r="I7796">
        <v>58236</v>
      </c>
      <c r="J7796" t="s">
        <v>21</v>
      </c>
      <c r="K7796" t="s">
        <v>22</v>
      </c>
      <c r="L7796" t="s">
        <v>23</v>
      </c>
      <c r="M7796" t="s">
        <v>24</v>
      </c>
      <c r="N7796">
        <v>1999</v>
      </c>
      <c r="O7796" t="s">
        <v>69</v>
      </c>
      <c r="P7796">
        <v>5</v>
      </c>
      <c r="Q7796">
        <f t="shared" si="242"/>
        <v>5</v>
      </c>
      <c r="R7796" t="str">
        <f t="shared" si="243"/>
        <v>Mid-range</v>
      </c>
    </row>
    <row r="7797" spans="1:18" x14ac:dyDescent="0.35">
      <c r="A7797">
        <v>12795429</v>
      </c>
      <c r="B7797" t="s">
        <v>3088</v>
      </c>
      <c r="C7797">
        <v>33995</v>
      </c>
      <c r="D7797" t="s">
        <v>17</v>
      </c>
      <c r="E7797" t="s">
        <v>258</v>
      </c>
      <c r="F7797" t="s">
        <v>259</v>
      </c>
      <c r="G7797" t="s">
        <v>260</v>
      </c>
      <c r="H7797">
        <v>2015</v>
      </c>
      <c r="I7797">
        <v>199164</v>
      </c>
      <c r="J7797" t="s">
        <v>2310</v>
      </c>
      <c r="K7797" t="s">
        <v>81</v>
      </c>
      <c r="L7797" t="s">
        <v>31</v>
      </c>
      <c r="M7797" t="s">
        <v>24</v>
      </c>
      <c r="N7797">
        <v>2982</v>
      </c>
      <c r="O7797" t="s">
        <v>69</v>
      </c>
      <c r="P7797">
        <v>4</v>
      </c>
      <c r="Q7797">
        <f t="shared" si="242"/>
        <v>9</v>
      </c>
      <c r="R7797" t="str">
        <f t="shared" si="243"/>
        <v>Mid-range</v>
      </c>
    </row>
    <row r="7798" spans="1:18" x14ac:dyDescent="0.35">
      <c r="A7798">
        <v>12795435</v>
      </c>
      <c r="B7798" t="s">
        <v>9296</v>
      </c>
      <c r="C7798">
        <v>9990</v>
      </c>
      <c r="D7798" t="s">
        <v>17</v>
      </c>
      <c r="E7798" t="s">
        <v>262</v>
      </c>
      <c r="F7798" t="s">
        <v>1546</v>
      </c>
      <c r="G7798" t="s">
        <v>2334</v>
      </c>
      <c r="H7798">
        <v>2008</v>
      </c>
      <c r="I7798">
        <v>310826</v>
      </c>
      <c r="J7798" t="s">
        <v>86</v>
      </c>
      <c r="K7798" t="s">
        <v>81</v>
      </c>
      <c r="L7798" t="s">
        <v>23</v>
      </c>
      <c r="M7798" t="s">
        <v>24</v>
      </c>
      <c r="N7798">
        <v>1798</v>
      </c>
      <c r="O7798" t="s">
        <v>25</v>
      </c>
      <c r="P7798">
        <v>5</v>
      </c>
      <c r="Q7798">
        <f t="shared" si="242"/>
        <v>16</v>
      </c>
      <c r="R7798" t="str">
        <f t="shared" si="243"/>
        <v>Budget</v>
      </c>
    </row>
    <row r="7799" spans="1:18" x14ac:dyDescent="0.35">
      <c r="A7799">
        <v>12795451</v>
      </c>
      <c r="B7799" t="s">
        <v>4750</v>
      </c>
      <c r="C7799">
        <v>41480</v>
      </c>
      <c r="D7799" t="s">
        <v>143</v>
      </c>
      <c r="E7799" t="s">
        <v>144</v>
      </c>
      <c r="F7799" t="s">
        <v>4751</v>
      </c>
      <c r="G7799" t="s">
        <v>592</v>
      </c>
      <c r="H7799">
        <v>2019</v>
      </c>
      <c r="I7799">
        <v>30000</v>
      </c>
      <c r="J7799" t="s">
        <v>21</v>
      </c>
      <c r="K7799" t="s">
        <v>22</v>
      </c>
      <c r="L7799" t="s">
        <v>23</v>
      </c>
      <c r="M7799" t="s">
        <v>24</v>
      </c>
      <c r="N7799">
        <v>2498</v>
      </c>
      <c r="O7799" t="s">
        <v>116</v>
      </c>
      <c r="P7799">
        <v>5</v>
      </c>
      <c r="Q7799">
        <f t="shared" si="242"/>
        <v>5</v>
      </c>
      <c r="R7799" t="str">
        <f t="shared" si="243"/>
        <v>Luxury</v>
      </c>
    </row>
    <row r="7800" spans="1:18" x14ac:dyDescent="0.35">
      <c r="A7800">
        <v>12795452</v>
      </c>
      <c r="B7800" t="s">
        <v>7596</v>
      </c>
      <c r="C7800">
        <v>29888</v>
      </c>
      <c r="D7800" t="s">
        <v>49</v>
      </c>
      <c r="E7800" t="s">
        <v>50</v>
      </c>
      <c r="F7800" t="s">
        <v>7597</v>
      </c>
      <c r="G7800" t="s">
        <v>1621</v>
      </c>
      <c r="H7800">
        <v>2017</v>
      </c>
      <c r="I7800">
        <v>45000</v>
      </c>
      <c r="J7800" t="s">
        <v>21</v>
      </c>
      <c r="K7800" t="s">
        <v>22</v>
      </c>
      <c r="L7800" t="s">
        <v>23</v>
      </c>
      <c r="M7800" t="s">
        <v>24</v>
      </c>
      <c r="N7800">
        <v>2488</v>
      </c>
      <c r="O7800" t="s">
        <v>47</v>
      </c>
      <c r="P7800">
        <v>7</v>
      </c>
      <c r="Q7800">
        <f t="shared" si="242"/>
        <v>7</v>
      </c>
      <c r="R7800" t="str">
        <f t="shared" si="243"/>
        <v>Mid-range</v>
      </c>
    </row>
    <row r="7801" spans="1:18" x14ac:dyDescent="0.35">
      <c r="A7801">
        <v>12795463</v>
      </c>
      <c r="B7801" t="s">
        <v>6642</v>
      </c>
      <c r="C7801">
        <v>19888</v>
      </c>
      <c r="D7801" t="s">
        <v>127</v>
      </c>
      <c r="E7801">
        <v>3</v>
      </c>
      <c r="F7801" t="s">
        <v>545</v>
      </c>
      <c r="G7801" t="s">
        <v>1155</v>
      </c>
      <c r="H7801">
        <v>2014</v>
      </c>
      <c r="I7801">
        <v>57341</v>
      </c>
      <c r="J7801" t="s">
        <v>63</v>
      </c>
      <c r="K7801" t="s">
        <v>81</v>
      </c>
      <c r="L7801" t="s">
        <v>23</v>
      </c>
      <c r="M7801" t="s">
        <v>24</v>
      </c>
      <c r="N7801">
        <v>2488</v>
      </c>
      <c r="O7801" t="s">
        <v>135</v>
      </c>
      <c r="P7801">
        <v>5</v>
      </c>
      <c r="Q7801">
        <f t="shared" si="242"/>
        <v>10</v>
      </c>
      <c r="R7801" t="str">
        <f t="shared" si="243"/>
        <v>Mid-range</v>
      </c>
    </row>
    <row r="7802" spans="1:18" x14ac:dyDescent="0.35">
      <c r="A7802">
        <v>12795471</v>
      </c>
      <c r="B7802" t="s">
        <v>6636</v>
      </c>
      <c r="C7802">
        <v>39990</v>
      </c>
      <c r="D7802" t="s">
        <v>102</v>
      </c>
      <c r="E7802" t="s">
        <v>1082</v>
      </c>
      <c r="F7802" t="s">
        <v>2352</v>
      </c>
      <c r="G7802" t="s">
        <v>2353</v>
      </c>
      <c r="H7802">
        <v>2016</v>
      </c>
      <c r="I7802">
        <v>85323</v>
      </c>
      <c r="J7802" t="s">
        <v>21</v>
      </c>
      <c r="K7802" t="s">
        <v>22</v>
      </c>
      <c r="L7802" t="s">
        <v>31</v>
      </c>
      <c r="M7802" t="s">
        <v>24</v>
      </c>
      <c r="N7802">
        <v>2967</v>
      </c>
      <c r="O7802" t="s">
        <v>47</v>
      </c>
      <c r="P7802">
        <v>5</v>
      </c>
      <c r="Q7802">
        <f t="shared" si="242"/>
        <v>8</v>
      </c>
      <c r="R7802" t="str">
        <f t="shared" si="243"/>
        <v>Mid-range</v>
      </c>
    </row>
    <row r="7803" spans="1:18" x14ac:dyDescent="0.35">
      <c r="A7803">
        <v>12795472</v>
      </c>
      <c r="B7803" t="s">
        <v>4208</v>
      </c>
      <c r="C7803">
        <v>31888</v>
      </c>
      <c r="D7803" t="s">
        <v>42</v>
      </c>
      <c r="E7803" t="s">
        <v>1901</v>
      </c>
      <c r="F7803" t="s">
        <v>686</v>
      </c>
      <c r="G7803" t="s">
        <v>1291</v>
      </c>
      <c r="H7803">
        <v>2014</v>
      </c>
      <c r="I7803">
        <v>64401</v>
      </c>
      <c r="J7803" t="s">
        <v>21</v>
      </c>
      <c r="K7803" t="s">
        <v>22</v>
      </c>
      <c r="L7803" t="s">
        <v>31</v>
      </c>
      <c r="M7803" t="s">
        <v>24</v>
      </c>
      <c r="N7803">
        <v>2776</v>
      </c>
      <c r="O7803" t="s">
        <v>47</v>
      </c>
      <c r="P7803">
        <v>7</v>
      </c>
      <c r="Q7803">
        <f t="shared" si="242"/>
        <v>10</v>
      </c>
      <c r="R7803" t="str">
        <f t="shared" si="243"/>
        <v>Mid-range</v>
      </c>
    </row>
    <row r="7804" spans="1:18" x14ac:dyDescent="0.35">
      <c r="A7804">
        <v>12795474</v>
      </c>
      <c r="B7804" t="s">
        <v>9297</v>
      </c>
      <c r="C7804">
        <v>31990</v>
      </c>
      <c r="D7804" t="s">
        <v>328</v>
      </c>
      <c r="E7804" t="s">
        <v>598</v>
      </c>
      <c r="F7804" t="s">
        <v>599</v>
      </c>
      <c r="G7804" t="s">
        <v>531</v>
      </c>
      <c r="H7804">
        <v>2018</v>
      </c>
      <c r="I7804">
        <v>47315</v>
      </c>
      <c r="J7804" t="s">
        <v>21</v>
      </c>
      <c r="K7804" t="s">
        <v>22</v>
      </c>
      <c r="L7804" t="s">
        <v>23</v>
      </c>
      <c r="M7804" t="s">
        <v>24</v>
      </c>
      <c r="N7804">
        <v>1799</v>
      </c>
      <c r="O7804" t="s">
        <v>33</v>
      </c>
      <c r="P7804">
        <v>5</v>
      </c>
      <c r="Q7804">
        <f t="shared" si="242"/>
        <v>6</v>
      </c>
      <c r="R7804" t="str">
        <f t="shared" si="243"/>
        <v>Mid-range</v>
      </c>
    </row>
    <row r="7805" spans="1:18" x14ac:dyDescent="0.35">
      <c r="A7805">
        <v>12795489</v>
      </c>
      <c r="B7805" t="s">
        <v>5865</v>
      </c>
      <c r="C7805">
        <v>42970</v>
      </c>
      <c r="D7805" t="s">
        <v>42</v>
      </c>
      <c r="E7805" t="s">
        <v>71</v>
      </c>
      <c r="F7805" t="s">
        <v>1025</v>
      </c>
      <c r="G7805" t="s">
        <v>962</v>
      </c>
      <c r="H7805">
        <v>2015</v>
      </c>
      <c r="I7805">
        <v>149738</v>
      </c>
      <c r="J7805" t="s">
        <v>63</v>
      </c>
      <c r="K7805" t="s">
        <v>22</v>
      </c>
      <c r="L7805" t="s">
        <v>64</v>
      </c>
      <c r="M7805" t="s">
        <v>24</v>
      </c>
      <c r="N7805">
        <v>5967</v>
      </c>
      <c r="O7805" t="s">
        <v>47</v>
      </c>
      <c r="P7805">
        <v>5</v>
      </c>
      <c r="Q7805">
        <f t="shared" si="242"/>
        <v>9</v>
      </c>
      <c r="R7805" t="str">
        <f t="shared" si="243"/>
        <v>Luxury</v>
      </c>
    </row>
    <row r="7806" spans="1:18" x14ac:dyDescent="0.35">
      <c r="A7806">
        <v>12795490</v>
      </c>
      <c r="B7806" t="s">
        <v>2911</v>
      </c>
      <c r="C7806">
        <v>62990</v>
      </c>
      <c r="D7806" t="s">
        <v>17</v>
      </c>
      <c r="E7806" t="s">
        <v>157</v>
      </c>
      <c r="F7806" t="s">
        <v>158</v>
      </c>
      <c r="G7806" t="s">
        <v>1859</v>
      </c>
      <c r="H7806">
        <v>2019</v>
      </c>
      <c r="I7806">
        <v>149861</v>
      </c>
      <c r="J7806" t="s">
        <v>21</v>
      </c>
      <c r="K7806" t="s">
        <v>22</v>
      </c>
      <c r="L7806" t="s">
        <v>31</v>
      </c>
      <c r="M7806" t="s">
        <v>24</v>
      </c>
      <c r="N7806">
        <v>2755</v>
      </c>
      <c r="O7806" t="s">
        <v>47</v>
      </c>
      <c r="P7806">
        <v>7</v>
      </c>
      <c r="Q7806">
        <f t="shared" si="242"/>
        <v>5</v>
      </c>
      <c r="R7806" t="str">
        <f t="shared" si="243"/>
        <v>Luxury</v>
      </c>
    </row>
    <row r="7807" spans="1:18" x14ac:dyDescent="0.35">
      <c r="A7807">
        <v>12795494</v>
      </c>
      <c r="B7807" t="s">
        <v>4717</v>
      </c>
      <c r="C7807">
        <v>20490</v>
      </c>
      <c r="D7807" t="s">
        <v>88</v>
      </c>
      <c r="E7807" t="s">
        <v>108</v>
      </c>
      <c r="F7807" t="s">
        <v>2643</v>
      </c>
      <c r="G7807" t="s">
        <v>4718</v>
      </c>
      <c r="H7807">
        <v>2017</v>
      </c>
      <c r="I7807">
        <v>186201</v>
      </c>
      <c r="J7807" t="s">
        <v>21</v>
      </c>
      <c r="K7807" t="s">
        <v>22</v>
      </c>
      <c r="L7807" t="s">
        <v>23</v>
      </c>
      <c r="M7807" t="s">
        <v>24</v>
      </c>
      <c r="N7807">
        <v>1999</v>
      </c>
      <c r="O7807" t="s">
        <v>116</v>
      </c>
      <c r="P7807">
        <v>5</v>
      </c>
      <c r="Q7807">
        <f t="shared" si="242"/>
        <v>7</v>
      </c>
      <c r="R7807" t="str">
        <f t="shared" si="243"/>
        <v>Mid-range</v>
      </c>
    </row>
    <row r="7808" spans="1:18" x14ac:dyDescent="0.35">
      <c r="A7808">
        <v>12795511</v>
      </c>
      <c r="B7808" t="s">
        <v>9298</v>
      </c>
      <c r="C7808">
        <v>18870</v>
      </c>
      <c r="D7808" t="s">
        <v>127</v>
      </c>
      <c r="E7808">
        <v>6</v>
      </c>
      <c r="F7808" t="s">
        <v>696</v>
      </c>
      <c r="G7808" t="s">
        <v>5613</v>
      </c>
      <c r="H7808">
        <v>2013</v>
      </c>
      <c r="I7808">
        <v>96366</v>
      </c>
      <c r="J7808" t="s">
        <v>63</v>
      </c>
      <c r="K7808" t="s">
        <v>22</v>
      </c>
      <c r="L7808" t="s">
        <v>23</v>
      </c>
      <c r="M7808" t="s">
        <v>24</v>
      </c>
      <c r="N7808">
        <v>2488</v>
      </c>
      <c r="O7808" t="s">
        <v>116</v>
      </c>
      <c r="P7808">
        <v>5</v>
      </c>
      <c r="Q7808">
        <f t="shared" si="242"/>
        <v>11</v>
      </c>
      <c r="R7808" t="str">
        <f t="shared" si="243"/>
        <v>Mid-range</v>
      </c>
    </row>
    <row r="7809" spans="1:18" x14ac:dyDescent="0.35">
      <c r="A7809">
        <v>12795515</v>
      </c>
      <c r="B7809" t="s">
        <v>9299</v>
      </c>
      <c r="C7809">
        <v>29590</v>
      </c>
      <c r="D7809" t="s">
        <v>188</v>
      </c>
      <c r="E7809" t="s">
        <v>594</v>
      </c>
      <c r="F7809" t="s">
        <v>595</v>
      </c>
      <c r="G7809" t="s">
        <v>3366</v>
      </c>
      <c r="H7809">
        <v>2015</v>
      </c>
      <c r="I7809">
        <v>118727</v>
      </c>
      <c r="J7809" t="s">
        <v>21</v>
      </c>
      <c r="K7809" t="s">
        <v>22</v>
      </c>
      <c r="L7809" t="s">
        <v>31</v>
      </c>
      <c r="M7809" t="s">
        <v>24</v>
      </c>
      <c r="N7809">
        <v>2199</v>
      </c>
      <c r="O7809" t="s">
        <v>47</v>
      </c>
      <c r="P7809">
        <v>7</v>
      </c>
      <c r="Q7809">
        <f t="shared" si="242"/>
        <v>9</v>
      </c>
      <c r="R7809" t="str">
        <f t="shared" si="243"/>
        <v>Mid-range</v>
      </c>
    </row>
    <row r="7810" spans="1:18" x14ac:dyDescent="0.35">
      <c r="A7810">
        <v>12795516</v>
      </c>
      <c r="B7810" t="s">
        <v>5674</v>
      </c>
      <c r="C7810">
        <v>38990</v>
      </c>
      <c r="D7810" t="s">
        <v>127</v>
      </c>
      <c r="E7810" t="s">
        <v>556</v>
      </c>
      <c r="F7810" t="s">
        <v>1157</v>
      </c>
      <c r="G7810" t="s">
        <v>146</v>
      </c>
      <c r="H7810">
        <v>2016</v>
      </c>
      <c r="I7810">
        <v>106580</v>
      </c>
      <c r="J7810" t="s">
        <v>338</v>
      </c>
      <c r="K7810" t="s">
        <v>22</v>
      </c>
      <c r="L7810" t="s">
        <v>31</v>
      </c>
      <c r="M7810" t="s">
        <v>24</v>
      </c>
      <c r="N7810">
        <v>3196</v>
      </c>
      <c r="O7810" t="s">
        <v>47</v>
      </c>
      <c r="P7810">
        <v>5</v>
      </c>
      <c r="Q7810">
        <f t="shared" si="242"/>
        <v>8</v>
      </c>
      <c r="R7810" t="str">
        <f t="shared" si="243"/>
        <v>Mid-range</v>
      </c>
    </row>
    <row r="7811" spans="1:18" x14ac:dyDescent="0.35">
      <c r="A7811">
        <v>12795524</v>
      </c>
      <c r="B7811" t="s">
        <v>9300</v>
      </c>
      <c r="C7811">
        <v>28690</v>
      </c>
      <c r="D7811" t="s">
        <v>1814</v>
      </c>
      <c r="E7811">
        <v>3008</v>
      </c>
      <c r="F7811" t="s">
        <v>90</v>
      </c>
      <c r="G7811" t="s">
        <v>9301</v>
      </c>
      <c r="H7811">
        <v>2018</v>
      </c>
      <c r="I7811">
        <v>56597</v>
      </c>
      <c r="J7811" t="s">
        <v>21</v>
      </c>
      <c r="K7811" t="s">
        <v>22</v>
      </c>
      <c r="L7811" t="s">
        <v>64</v>
      </c>
      <c r="M7811" t="s">
        <v>24</v>
      </c>
      <c r="N7811">
        <v>1598</v>
      </c>
      <c r="O7811" t="s">
        <v>69</v>
      </c>
      <c r="P7811">
        <v>5</v>
      </c>
      <c r="Q7811">
        <f t="shared" ref="Q7811:Q7874" si="244">2024-H7811</f>
        <v>6</v>
      </c>
      <c r="R7811" t="str">
        <f t="shared" ref="R7811:R7874" si="245">IF(C7811&lt;=10000,"Budget",IF(C7811&lt;=40000,"Mid-range","Luxury"))</f>
        <v>Mid-range</v>
      </c>
    </row>
    <row r="7812" spans="1:18" x14ac:dyDescent="0.35">
      <c r="A7812">
        <v>12795526</v>
      </c>
      <c r="B7812" t="s">
        <v>1260</v>
      </c>
      <c r="C7812">
        <v>40390</v>
      </c>
      <c r="D7812" t="s">
        <v>54</v>
      </c>
      <c r="E7812" t="s">
        <v>175</v>
      </c>
      <c r="F7812" t="s">
        <v>900</v>
      </c>
      <c r="G7812" t="s">
        <v>207</v>
      </c>
      <c r="H7812">
        <v>2015</v>
      </c>
      <c r="I7812">
        <v>113219</v>
      </c>
      <c r="J7812" t="s">
        <v>338</v>
      </c>
      <c r="K7812" t="s">
        <v>81</v>
      </c>
      <c r="L7812" t="s">
        <v>31</v>
      </c>
      <c r="M7812" t="s">
        <v>24</v>
      </c>
      <c r="N7812">
        <v>3198</v>
      </c>
      <c r="O7812" t="s">
        <v>47</v>
      </c>
      <c r="P7812">
        <v>5</v>
      </c>
      <c r="Q7812">
        <f t="shared" si="244"/>
        <v>9</v>
      </c>
      <c r="R7812" t="str">
        <f t="shared" si="245"/>
        <v>Luxury</v>
      </c>
    </row>
    <row r="7813" spans="1:18" x14ac:dyDescent="0.35">
      <c r="A7813">
        <v>12795532</v>
      </c>
      <c r="B7813" t="s">
        <v>9302</v>
      </c>
      <c r="C7813">
        <v>10995</v>
      </c>
      <c r="D7813" t="s">
        <v>17</v>
      </c>
      <c r="E7813" t="s">
        <v>258</v>
      </c>
      <c r="F7813" t="s">
        <v>771</v>
      </c>
      <c r="G7813" t="s">
        <v>3793</v>
      </c>
      <c r="H7813">
        <v>2000</v>
      </c>
      <c r="I7813">
        <v>246820</v>
      </c>
      <c r="J7813" t="s">
        <v>236</v>
      </c>
      <c r="K7813" t="s">
        <v>81</v>
      </c>
      <c r="L7813" t="s">
        <v>23</v>
      </c>
      <c r="M7813" t="s">
        <v>24</v>
      </c>
      <c r="N7813">
        <v>2694</v>
      </c>
      <c r="O7813" t="s">
        <v>47</v>
      </c>
      <c r="P7813">
        <v>5</v>
      </c>
      <c r="Q7813">
        <f t="shared" si="244"/>
        <v>24</v>
      </c>
      <c r="R7813" t="str">
        <f t="shared" si="245"/>
        <v>Mid-range</v>
      </c>
    </row>
    <row r="7814" spans="1:18" x14ac:dyDescent="0.35">
      <c r="A7814">
        <v>12795536</v>
      </c>
      <c r="B7814" t="s">
        <v>2461</v>
      </c>
      <c r="C7814">
        <v>25990</v>
      </c>
      <c r="D7814" t="s">
        <v>282</v>
      </c>
      <c r="E7814" t="s">
        <v>443</v>
      </c>
      <c r="F7814" t="s">
        <v>1101</v>
      </c>
      <c r="G7814" t="s">
        <v>2070</v>
      </c>
      <c r="H7814">
        <v>2014</v>
      </c>
      <c r="I7814">
        <v>151052</v>
      </c>
      <c r="J7814" t="s">
        <v>21</v>
      </c>
      <c r="K7814" t="s">
        <v>22</v>
      </c>
      <c r="L7814" t="s">
        <v>31</v>
      </c>
      <c r="M7814" t="s">
        <v>24</v>
      </c>
      <c r="N7814">
        <v>2987</v>
      </c>
      <c r="O7814" t="s">
        <v>47</v>
      </c>
      <c r="P7814">
        <v>5</v>
      </c>
      <c r="Q7814">
        <f t="shared" si="244"/>
        <v>10</v>
      </c>
      <c r="R7814" t="str">
        <f t="shared" si="245"/>
        <v>Mid-range</v>
      </c>
    </row>
    <row r="7815" spans="1:18" x14ac:dyDescent="0.35">
      <c r="A7815">
        <v>12795544</v>
      </c>
      <c r="B7815" t="s">
        <v>3026</v>
      </c>
      <c r="C7815">
        <v>31990</v>
      </c>
      <c r="D7815" t="s">
        <v>282</v>
      </c>
      <c r="E7815" t="s">
        <v>443</v>
      </c>
      <c r="F7815" t="s">
        <v>1101</v>
      </c>
      <c r="G7815" t="s">
        <v>1353</v>
      </c>
      <c r="H7815">
        <v>2015</v>
      </c>
      <c r="I7815">
        <v>80379</v>
      </c>
      <c r="J7815" t="s">
        <v>21</v>
      </c>
      <c r="K7815" t="s">
        <v>22</v>
      </c>
      <c r="L7815" t="s">
        <v>64</v>
      </c>
      <c r="M7815" t="s">
        <v>24</v>
      </c>
      <c r="N7815">
        <v>3604</v>
      </c>
      <c r="O7815" t="s">
        <v>25</v>
      </c>
      <c r="P7815">
        <v>5</v>
      </c>
      <c r="Q7815">
        <f t="shared" si="244"/>
        <v>9</v>
      </c>
      <c r="R7815" t="str">
        <f t="shared" si="245"/>
        <v>Mid-range</v>
      </c>
    </row>
    <row r="7816" spans="1:18" x14ac:dyDescent="0.35">
      <c r="A7816">
        <v>12795546</v>
      </c>
      <c r="B7816" t="s">
        <v>4315</v>
      </c>
      <c r="C7816">
        <v>21490</v>
      </c>
      <c r="D7816" t="s">
        <v>42</v>
      </c>
      <c r="E7816" t="s">
        <v>71</v>
      </c>
      <c r="F7816" t="s">
        <v>2900</v>
      </c>
      <c r="G7816" t="s">
        <v>1019</v>
      </c>
      <c r="H7816">
        <v>2016</v>
      </c>
      <c r="I7816">
        <v>93433</v>
      </c>
      <c r="J7816" t="s">
        <v>46</v>
      </c>
      <c r="K7816" t="s">
        <v>22</v>
      </c>
      <c r="L7816" t="s">
        <v>23</v>
      </c>
      <c r="M7816" t="s">
        <v>24</v>
      </c>
      <c r="N7816">
        <v>2997</v>
      </c>
      <c r="O7816" t="s">
        <v>47</v>
      </c>
      <c r="P7816">
        <v>5</v>
      </c>
      <c r="Q7816">
        <f t="shared" si="244"/>
        <v>8</v>
      </c>
      <c r="R7816" t="str">
        <f t="shared" si="245"/>
        <v>Mid-range</v>
      </c>
    </row>
    <row r="7817" spans="1:18" x14ac:dyDescent="0.35">
      <c r="A7817">
        <v>12795547</v>
      </c>
      <c r="B7817" t="s">
        <v>2047</v>
      </c>
      <c r="C7817">
        <v>32190</v>
      </c>
      <c r="D7817" t="s">
        <v>165</v>
      </c>
      <c r="E7817" t="s">
        <v>166</v>
      </c>
      <c r="F7817" t="s">
        <v>1780</v>
      </c>
      <c r="G7817" t="s">
        <v>1775</v>
      </c>
      <c r="H7817">
        <v>2017</v>
      </c>
      <c r="I7817">
        <v>60151</v>
      </c>
      <c r="J7817" t="s">
        <v>338</v>
      </c>
      <c r="K7817" t="s">
        <v>22</v>
      </c>
      <c r="L7817" t="s">
        <v>31</v>
      </c>
      <c r="M7817" t="s">
        <v>24</v>
      </c>
      <c r="N7817">
        <v>2440</v>
      </c>
      <c r="O7817" t="s">
        <v>47</v>
      </c>
      <c r="P7817">
        <v>5</v>
      </c>
      <c r="Q7817">
        <f t="shared" si="244"/>
        <v>7</v>
      </c>
      <c r="R7817" t="str">
        <f t="shared" si="245"/>
        <v>Mid-range</v>
      </c>
    </row>
    <row r="7818" spans="1:18" x14ac:dyDescent="0.35">
      <c r="A7818">
        <v>12795549</v>
      </c>
      <c r="B7818" t="s">
        <v>521</v>
      </c>
      <c r="C7818">
        <v>21990</v>
      </c>
      <c r="D7818" t="s">
        <v>17</v>
      </c>
      <c r="E7818" t="s">
        <v>262</v>
      </c>
      <c r="F7818" t="s">
        <v>263</v>
      </c>
      <c r="G7818" t="s">
        <v>522</v>
      </c>
      <c r="H7818">
        <v>2017</v>
      </c>
      <c r="I7818">
        <v>66722</v>
      </c>
      <c r="J7818" t="s">
        <v>63</v>
      </c>
      <c r="K7818" t="s">
        <v>22</v>
      </c>
      <c r="L7818" t="s">
        <v>23</v>
      </c>
      <c r="M7818" t="s">
        <v>24</v>
      </c>
      <c r="N7818">
        <v>1798</v>
      </c>
      <c r="O7818" t="s">
        <v>47</v>
      </c>
      <c r="P7818">
        <v>5</v>
      </c>
      <c r="Q7818">
        <f t="shared" si="244"/>
        <v>7</v>
      </c>
      <c r="R7818" t="str">
        <f t="shared" si="245"/>
        <v>Mid-range</v>
      </c>
    </row>
    <row r="7819" spans="1:18" x14ac:dyDescent="0.35">
      <c r="A7819">
        <v>12795550</v>
      </c>
      <c r="B7819" t="s">
        <v>523</v>
      </c>
      <c r="C7819">
        <v>25990</v>
      </c>
      <c r="D7819" t="s">
        <v>165</v>
      </c>
      <c r="E7819" t="s">
        <v>184</v>
      </c>
      <c r="F7819" t="s">
        <v>524</v>
      </c>
      <c r="G7819" t="s">
        <v>525</v>
      </c>
      <c r="H7819">
        <v>2016</v>
      </c>
      <c r="I7819">
        <v>64447</v>
      </c>
      <c r="J7819" t="s">
        <v>21</v>
      </c>
      <c r="K7819" t="s">
        <v>22</v>
      </c>
      <c r="L7819" t="s">
        <v>23</v>
      </c>
      <c r="M7819" t="s">
        <v>24</v>
      </c>
      <c r="N7819">
        <v>1998</v>
      </c>
      <c r="O7819" t="s">
        <v>1085</v>
      </c>
      <c r="P7819">
        <v>5</v>
      </c>
      <c r="Q7819">
        <f t="shared" si="244"/>
        <v>8</v>
      </c>
      <c r="R7819" t="str">
        <f t="shared" si="245"/>
        <v>Mid-range</v>
      </c>
    </row>
    <row r="7820" spans="1:18" x14ac:dyDescent="0.35">
      <c r="A7820">
        <v>12795572</v>
      </c>
      <c r="B7820" t="s">
        <v>6962</v>
      </c>
      <c r="C7820">
        <v>24990</v>
      </c>
      <c r="D7820" t="s">
        <v>165</v>
      </c>
      <c r="E7820" t="s">
        <v>166</v>
      </c>
      <c r="F7820" t="s">
        <v>3585</v>
      </c>
      <c r="G7820" t="s">
        <v>1514</v>
      </c>
      <c r="H7820">
        <v>2011</v>
      </c>
      <c r="I7820">
        <v>129799</v>
      </c>
      <c r="J7820" t="s">
        <v>169</v>
      </c>
      <c r="K7820" t="s">
        <v>81</v>
      </c>
      <c r="L7820" t="s">
        <v>31</v>
      </c>
      <c r="M7820" t="s">
        <v>24</v>
      </c>
      <c r="N7820">
        <v>2477</v>
      </c>
      <c r="O7820" t="s">
        <v>47</v>
      </c>
      <c r="P7820">
        <v>5</v>
      </c>
      <c r="Q7820">
        <f t="shared" si="244"/>
        <v>13</v>
      </c>
      <c r="R7820" t="str">
        <f t="shared" si="245"/>
        <v>Mid-range</v>
      </c>
    </row>
    <row r="7821" spans="1:18" x14ac:dyDescent="0.35">
      <c r="A7821">
        <v>12795581</v>
      </c>
      <c r="B7821" t="s">
        <v>9303</v>
      </c>
      <c r="C7821">
        <v>33800</v>
      </c>
      <c r="D7821" t="s">
        <v>88</v>
      </c>
      <c r="E7821" t="s">
        <v>94</v>
      </c>
      <c r="F7821" t="s">
        <v>3882</v>
      </c>
      <c r="G7821" t="s">
        <v>9304</v>
      </c>
      <c r="H7821">
        <v>2017</v>
      </c>
      <c r="I7821">
        <v>45935</v>
      </c>
      <c r="J7821" t="s">
        <v>21</v>
      </c>
      <c r="K7821" t="s">
        <v>22</v>
      </c>
      <c r="L7821" t="s">
        <v>23</v>
      </c>
      <c r="M7821" t="s">
        <v>24</v>
      </c>
      <c r="N7821">
        <v>3342</v>
      </c>
      <c r="O7821" t="s">
        <v>135</v>
      </c>
      <c r="P7821">
        <v>7</v>
      </c>
      <c r="Q7821">
        <f t="shared" si="244"/>
        <v>7</v>
      </c>
      <c r="R7821" t="str">
        <f t="shared" si="245"/>
        <v>Mid-range</v>
      </c>
    </row>
    <row r="7822" spans="1:18" x14ac:dyDescent="0.35">
      <c r="A7822">
        <v>12795584</v>
      </c>
      <c r="B7822" t="s">
        <v>976</v>
      </c>
      <c r="C7822">
        <v>43800</v>
      </c>
      <c r="D7822" t="s">
        <v>188</v>
      </c>
      <c r="E7822" t="s">
        <v>969</v>
      </c>
      <c r="F7822" t="s">
        <v>977</v>
      </c>
      <c r="G7822" t="s">
        <v>978</v>
      </c>
      <c r="H7822">
        <v>2018</v>
      </c>
      <c r="I7822">
        <v>79153</v>
      </c>
      <c r="J7822" t="s">
        <v>63</v>
      </c>
      <c r="K7822" t="s">
        <v>22</v>
      </c>
      <c r="L7822" t="s">
        <v>23</v>
      </c>
      <c r="M7822" t="s">
        <v>24</v>
      </c>
      <c r="N7822">
        <v>3342</v>
      </c>
      <c r="O7822" t="s">
        <v>47</v>
      </c>
      <c r="P7822">
        <v>5</v>
      </c>
      <c r="Q7822">
        <f t="shared" si="244"/>
        <v>6</v>
      </c>
      <c r="R7822" t="str">
        <f t="shared" si="245"/>
        <v>Luxury</v>
      </c>
    </row>
    <row r="7823" spans="1:18" x14ac:dyDescent="0.35">
      <c r="A7823">
        <v>12795602</v>
      </c>
      <c r="B7823" t="s">
        <v>3063</v>
      </c>
      <c r="C7823">
        <v>28990</v>
      </c>
      <c r="D7823" t="s">
        <v>49</v>
      </c>
      <c r="E7823" t="s">
        <v>1087</v>
      </c>
      <c r="F7823" t="s">
        <v>1088</v>
      </c>
      <c r="G7823" t="s">
        <v>1089</v>
      </c>
      <c r="H7823">
        <v>2017</v>
      </c>
      <c r="I7823">
        <v>66398</v>
      </c>
      <c r="J7823" t="s">
        <v>21</v>
      </c>
      <c r="K7823" t="s">
        <v>22</v>
      </c>
      <c r="L7823" t="s">
        <v>23</v>
      </c>
      <c r="M7823" t="s">
        <v>24</v>
      </c>
      <c r="N7823">
        <v>1997</v>
      </c>
      <c r="O7823" t="s">
        <v>25</v>
      </c>
      <c r="P7823">
        <v>5</v>
      </c>
      <c r="Q7823">
        <f t="shared" si="244"/>
        <v>7</v>
      </c>
      <c r="R7823" t="str">
        <f t="shared" si="245"/>
        <v>Mid-range</v>
      </c>
    </row>
    <row r="7824" spans="1:18" x14ac:dyDescent="0.35">
      <c r="A7824">
        <v>12795604</v>
      </c>
      <c r="B7824" t="s">
        <v>2656</v>
      </c>
      <c r="C7824">
        <v>15800</v>
      </c>
      <c r="D7824" t="s">
        <v>143</v>
      </c>
      <c r="E7824" t="s">
        <v>144</v>
      </c>
      <c r="F7824" t="s">
        <v>2576</v>
      </c>
      <c r="G7824" t="s">
        <v>877</v>
      </c>
      <c r="H7824">
        <v>2012</v>
      </c>
      <c r="I7824">
        <v>173191</v>
      </c>
      <c r="J7824" t="s">
        <v>21</v>
      </c>
      <c r="K7824" t="s">
        <v>22</v>
      </c>
      <c r="L7824" t="s">
        <v>23</v>
      </c>
      <c r="M7824" t="s">
        <v>24</v>
      </c>
      <c r="N7824">
        <v>2498</v>
      </c>
      <c r="O7824" t="s">
        <v>74</v>
      </c>
      <c r="P7824">
        <v>5</v>
      </c>
      <c r="Q7824">
        <f t="shared" si="244"/>
        <v>12</v>
      </c>
      <c r="R7824" t="str">
        <f t="shared" si="245"/>
        <v>Mid-range</v>
      </c>
    </row>
    <row r="7825" spans="1:18" x14ac:dyDescent="0.35">
      <c r="A7825">
        <v>12795608</v>
      </c>
      <c r="B7825" t="s">
        <v>8472</v>
      </c>
      <c r="C7825">
        <v>17990</v>
      </c>
      <c r="D7825" t="s">
        <v>102</v>
      </c>
      <c r="E7825" t="s">
        <v>222</v>
      </c>
      <c r="F7825" t="s">
        <v>1535</v>
      </c>
      <c r="G7825" t="s">
        <v>2929</v>
      </c>
      <c r="H7825">
        <v>2011</v>
      </c>
      <c r="I7825">
        <v>166443</v>
      </c>
      <c r="J7825" t="s">
        <v>86</v>
      </c>
      <c r="K7825" t="s">
        <v>22</v>
      </c>
      <c r="L7825" t="s">
        <v>64</v>
      </c>
      <c r="M7825" t="s">
        <v>24</v>
      </c>
      <c r="N7825">
        <v>1984</v>
      </c>
      <c r="O7825" t="s">
        <v>135</v>
      </c>
      <c r="P7825">
        <v>5</v>
      </c>
      <c r="Q7825">
        <f t="shared" si="244"/>
        <v>13</v>
      </c>
      <c r="R7825" t="str">
        <f t="shared" si="245"/>
        <v>Mid-range</v>
      </c>
    </row>
    <row r="7826" spans="1:18" x14ac:dyDescent="0.35">
      <c r="A7826">
        <v>12795613</v>
      </c>
      <c r="B7826" t="s">
        <v>9305</v>
      </c>
      <c r="C7826">
        <v>19999</v>
      </c>
      <c r="D7826" t="s">
        <v>88</v>
      </c>
      <c r="E7826" t="s">
        <v>707</v>
      </c>
      <c r="F7826" t="s">
        <v>696</v>
      </c>
      <c r="G7826" t="s">
        <v>5431</v>
      </c>
      <c r="H7826">
        <v>2018</v>
      </c>
      <c r="I7826">
        <v>67000</v>
      </c>
      <c r="J7826" t="s">
        <v>86</v>
      </c>
      <c r="K7826" t="s">
        <v>22</v>
      </c>
      <c r="L7826" t="s">
        <v>23</v>
      </c>
      <c r="M7826" t="s">
        <v>24</v>
      </c>
      <c r="N7826">
        <v>1591</v>
      </c>
      <c r="O7826" t="s">
        <v>47</v>
      </c>
      <c r="P7826">
        <v>5</v>
      </c>
      <c r="Q7826">
        <f t="shared" si="244"/>
        <v>6</v>
      </c>
      <c r="R7826" t="str">
        <f t="shared" si="245"/>
        <v>Mid-range</v>
      </c>
    </row>
    <row r="7827" spans="1:18" x14ac:dyDescent="0.35">
      <c r="A7827">
        <v>12795625</v>
      </c>
      <c r="B7827" t="s">
        <v>3491</v>
      </c>
      <c r="C7827">
        <v>49888</v>
      </c>
      <c r="D7827" t="s">
        <v>188</v>
      </c>
      <c r="E7827" t="s">
        <v>969</v>
      </c>
      <c r="F7827" t="s">
        <v>2971</v>
      </c>
      <c r="G7827" t="s">
        <v>3492</v>
      </c>
      <c r="H7827">
        <v>2018</v>
      </c>
      <c r="I7827">
        <v>72084</v>
      </c>
      <c r="J7827" t="s">
        <v>63</v>
      </c>
      <c r="K7827" t="s">
        <v>22</v>
      </c>
      <c r="L7827" t="s">
        <v>23</v>
      </c>
      <c r="M7827" t="s">
        <v>24</v>
      </c>
      <c r="N7827">
        <v>3342</v>
      </c>
      <c r="O7827" t="s">
        <v>116</v>
      </c>
      <c r="P7827">
        <v>5</v>
      </c>
      <c r="Q7827">
        <f t="shared" si="244"/>
        <v>6</v>
      </c>
      <c r="R7827" t="str">
        <f t="shared" si="245"/>
        <v>Luxury</v>
      </c>
    </row>
    <row r="7828" spans="1:18" x14ac:dyDescent="0.35">
      <c r="A7828">
        <v>12795817</v>
      </c>
      <c r="B7828" t="s">
        <v>9306</v>
      </c>
      <c r="C7828">
        <v>44000</v>
      </c>
      <c r="D7828" t="s">
        <v>328</v>
      </c>
      <c r="E7828" t="s">
        <v>734</v>
      </c>
      <c r="F7828" t="s">
        <v>4558</v>
      </c>
      <c r="G7828" t="s">
        <v>1120</v>
      </c>
      <c r="H7828">
        <v>2022</v>
      </c>
      <c r="I7828">
        <v>2000</v>
      </c>
      <c r="J7828" t="s">
        <v>21</v>
      </c>
      <c r="K7828" t="s">
        <v>22</v>
      </c>
      <c r="L7828" t="s">
        <v>23</v>
      </c>
      <c r="M7828" t="s">
        <v>24</v>
      </c>
      <c r="N7828">
        <v>1498</v>
      </c>
      <c r="O7828" t="s">
        <v>9307</v>
      </c>
      <c r="P7828">
        <v>5</v>
      </c>
      <c r="Q7828">
        <f t="shared" si="244"/>
        <v>2</v>
      </c>
      <c r="R7828" t="str">
        <f t="shared" si="245"/>
        <v>Luxury</v>
      </c>
    </row>
    <row r="7829" spans="1:18" x14ac:dyDescent="0.35">
      <c r="A7829">
        <v>12795849</v>
      </c>
      <c r="B7829" t="s">
        <v>9308</v>
      </c>
      <c r="C7829">
        <v>32888</v>
      </c>
      <c r="D7829" t="s">
        <v>49</v>
      </c>
      <c r="E7829" t="s">
        <v>50</v>
      </c>
      <c r="F7829" t="s">
        <v>5528</v>
      </c>
      <c r="G7829" t="s">
        <v>52</v>
      </c>
      <c r="H7829">
        <v>2020</v>
      </c>
      <c r="I7829">
        <v>69567</v>
      </c>
      <c r="J7829" t="s">
        <v>21</v>
      </c>
      <c r="K7829" t="s">
        <v>22</v>
      </c>
      <c r="L7829" t="s">
        <v>23</v>
      </c>
      <c r="M7829" t="s">
        <v>24</v>
      </c>
      <c r="N7829">
        <v>2488</v>
      </c>
      <c r="O7829" t="s">
        <v>25</v>
      </c>
      <c r="P7829">
        <v>7</v>
      </c>
      <c r="Q7829">
        <f t="shared" si="244"/>
        <v>4</v>
      </c>
      <c r="R7829" t="str">
        <f t="shared" si="245"/>
        <v>Mid-range</v>
      </c>
    </row>
    <row r="7830" spans="1:18" x14ac:dyDescent="0.35">
      <c r="A7830">
        <v>12795850</v>
      </c>
      <c r="B7830" t="s">
        <v>9309</v>
      </c>
      <c r="C7830">
        <v>31888</v>
      </c>
      <c r="D7830" t="s">
        <v>49</v>
      </c>
      <c r="E7830" t="s">
        <v>50</v>
      </c>
      <c r="F7830" t="s">
        <v>4180</v>
      </c>
      <c r="G7830" t="s">
        <v>52</v>
      </c>
      <c r="H7830">
        <v>2020</v>
      </c>
      <c r="I7830">
        <v>60923</v>
      </c>
      <c r="J7830" t="s">
        <v>21</v>
      </c>
      <c r="K7830" t="s">
        <v>22</v>
      </c>
      <c r="L7830" t="s">
        <v>23</v>
      </c>
      <c r="M7830" t="s">
        <v>24</v>
      </c>
      <c r="N7830">
        <v>2488</v>
      </c>
      <c r="O7830" t="s">
        <v>116</v>
      </c>
      <c r="P7830">
        <v>5</v>
      </c>
      <c r="Q7830">
        <f t="shared" si="244"/>
        <v>4</v>
      </c>
      <c r="R7830" t="str">
        <f t="shared" si="245"/>
        <v>Mid-range</v>
      </c>
    </row>
    <row r="7831" spans="1:18" x14ac:dyDescent="0.35">
      <c r="A7831">
        <v>12795851</v>
      </c>
      <c r="B7831" t="s">
        <v>9309</v>
      </c>
      <c r="C7831">
        <v>31888</v>
      </c>
      <c r="D7831" t="s">
        <v>49</v>
      </c>
      <c r="E7831" t="s">
        <v>50</v>
      </c>
      <c r="F7831" t="s">
        <v>4180</v>
      </c>
      <c r="G7831" t="s">
        <v>52</v>
      </c>
      <c r="H7831">
        <v>2020</v>
      </c>
      <c r="I7831">
        <v>59343</v>
      </c>
      <c r="J7831" t="s">
        <v>21</v>
      </c>
      <c r="K7831" t="s">
        <v>22</v>
      </c>
      <c r="L7831" t="s">
        <v>23</v>
      </c>
      <c r="M7831" t="s">
        <v>24</v>
      </c>
      <c r="N7831">
        <v>2488</v>
      </c>
      <c r="O7831" t="s">
        <v>47</v>
      </c>
      <c r="P7831">
        <v>5</v>
      </c>
      <c r="Q7831">
        <f t="shared" si="244"/>
        <v>4</v>
      </c>
      <c r="R7831" t="str">
        <f t="shared" si="245"/>
        <v>Mid-range</v>
      </c>
    </row>
    <row r="7832" spans="1:18" x14ac:dyDescent="0.35">
      <c r="A7832">
        <v>12795854</v>
      </c>
      <c r="B7832" t="s">
        <v>9309</v>
      </c>
      <c r="C7832">
        <v>31888</v>
      </c>
      <c r="D7832" t="s">
        <v>49</v>
      </c>
      <c r="E7832" t="s">
        <v>50</v>
      </c>
      <c r="F7832" t="s">
        <v>4180</v>
      </c>
      <c r="G7832" t="s">
        <v>52</v>
      </c>
      <c r="H7832">
        <v>2020</v>
      </c>
      <c r="I7832">
        <v>58429</v>
      </c>
      <c r="J7832" t="s">
        <v>21</v>
      </c>
      <c r="K7832" t="s">
        <v>22</v>
      </c>
      <c r="L7832" t="s">
        <v>23</v>
      </c>
      <c r="M7832" t="s">
        <v>24</v>
      </c>
      <c r="N7832">
        <v>2488</v>
      </c>
      <c r="O7832" t="s">
        <v>25</v>
      </c>
      <c r="P7832">
        <v>5</v>
      </c>
      <c r="Q7832">
        <f t="shared" si="244"/>
        <v>4</v>
      </c>
      <c r="R7832" t="str">
        <f t="shared" si="245"/>
        <v>Mid-range</v>
      </c>
    </row>
    <row r="7833" spans="1:18" x14ac:dyDescent="0.35">
      <c r="A7833">
        <v>12795874</v>
      </c>
      <c r="B7833" t="s">
        <v>5380</v>
      </c>
      <c r="C7833">
        <v>27990</v>
      </c>
      <c r="D7833" t="s">
        <v>88</v>
      </c>
      <c r="E7833" t="s">
        <v>108</v>
      </c>
      <c r="F7833" t="s">
        <v>5381</v>
      </c>
      <c r="G7833" t="s">
        <v>514</v>
      </c>
      <c r="H7833">
        <v>2017</v>
      </c>
      <c r="I7833">
        <v>84572</v>
      </c>
      <c r="J7833" t="s">
        <v>21</v>
      </c>
      <c r="K7833" t="s">
        <v>22</v>
      </c>
      <c r="L7833" t="s">
        <v>31</v>
      </c>
      <c r="M7833" t="s">
        <v>24</v>
      </c>
      <c r="N7833">
        <v>1995</v>
      </c>
      <c r="O7833" t="s">
        <v>116</v>
      </c>
      <c r="P7833">
        <v>5</v>
      </c>
      <c r="Q7833">
        <f t="shared" si="244"/>
        <v>7</v>
      </c>
      <c r="R7833" t="str">
        <f t="shared" si="245"/>
        <v>Mid-range</v>
      </c>
    </row>
    <row r="7834" spans="1:18" x14ac:dyDescent="0.35">
      <c r="A7834">
        <v>12795876</v>
      </c>
      <c r="B7834" t="s">
        <v>1913</v>
      </c>
      <c r="C7834">
        <v>54990</v>
      </c>
      <c r="D7834" t="s">
        <v>188</v>
      </c>
      <c r="E7834" t="s">
        <v>288</v>
      </c>
      <c r="F7834" t="s">
        <v>1914</v>
      </c>
      <c r="G7834" t="s">
        <v>991</v>
      </c>
      <c r="H7834">
        <v>2017</v>
      </c>
      <c r="I7834">
        <v>41163</v>
      </c>
      <c r="J7834" t="s">
        <v>21</v>
      </c>
      <c r="K7834" t="s">
        <v>22</v>
      </c>
      <c r="L7834" t="s">
        <v>31</v>
      </c>
      <c r="M7834" t="s">
        <v>24</v>
      </c>
      <c r="N7834">
        <v>2199</v>
      </c>
      <c r="O7834" t="s">
        <v>47</v>
      </c>
      <c r="P7834">
        <v>8</v>
      </c>
      <c r="Q7834">
        <f t="shared" si="244"/>
        <v>7</v>
      </c>
      <c r="R7834" t="str">
        <f t="shared" si="245"/>
        <v>Luxury</v>
      </c>
    </row>
    <row r="7835" spans="1:18" x14ac:dyDescent="0.35">
      <c r="A7835">
        <v>12795877</v>
      </c>
      <c r="B7835" t="s">
        <v>6780</v>
      </c>
      <c r="C7835">
        <v>69990</v>
      </c>
      <c r="D7835" t="s">
        <v>54</v>
      </c>
      <c r="E7835" t="s">
        <v>175</v>
      </c>
      <c r="F7835" t="s">
        <v>510</v>
      </c>
      <c r="G7835" t="s">
        <v>862</v>
      </c>
      <c r="H7835">
        <v>2020</v>
      </c>
      <c r="I7835">
        <v>59614</v>
      </c>
      <c r="J7835" t="s">
        <v>275</v>
      </c>
      <c r="K7835" t="s">
        <v>22</v>
      </c>
      <c r="L7835" t="s">
        <v>31</v>
      </c>
      <c r="M7835" t="s">
        <v>24</v>
      </c>
      <c r="N7835">
        <v>1996</v>
      </c>
      <c r="O7835" t="s">
        <v>47</v>
      </c>
      <c r="P7835">
        <v>5</v>
      </c>
      <c r="Q7835">
        <f t="shared" si="244"/>
        <v>4</v>
      </c>
      <c r="R7835" t="str">
        <f t="shared" si="245"/>
        <v>Luxury</v>
      </c>
    </row>
    <row r="7836" spans="1:18" x14ac:dyDescent="0.35">
      <c r="A7836">
        <v>12795879</v>
      </c>
      <c r="B7836" t="s">
        <v>4319</v>
      </c>
      <c r="C7836">
        <v>16999</v>
      </c>
      <c r="D7836" t="s">
        <v>3614</v>
      </c>
      <c r="E7836" t="s">
        <v>4320</v>
      </c>
      <c r="F7836" t="s">
        <v>4321</v>
      </c>
      <c r="G7836" t="s">
        <v>4322</v>
      </c>
      <c r="H7836">
        <v>2014</v>
      </c>
      <c r="I7836">
        <v>130220</v>
      </c>
      <c r="J7836" t="s">
        <v>21</v>
      </c>
      <c r="K7836" t="s">
        <v>22</v>
      </c>
      <c r="L7836" t="s">
        <v>64</v>
      </c>
      <c r="M7836" t="s">
        <v>24</v>
      </c>
      <c r="N7836">
        <v>3604</v>
      </c>
      <c r="O7836" t="s">
        <v>47</v>
      </c>
      <c r="P7836">
        <v>5</v>
      </c>
      <c r="Q7836">
        <f t="shared" si="244"/>
        <v>10</v>
      </c>
      <c r="R7836" t="str">
        <f t="shared" si="245"/>
        <v>Mid-range</v>
      </c>
    </row>
    <row r="7837" spans="1:18" x14ac:dyDescent="0.35">
      <c r="A7837">
        <v>12795909</v>
      </c>
      <c r="B7837" t="s">
        <v>7917</v>
      </c>
      <c r="C7837">
        <v>19988</v>
      </c>
      <c r="D7837" t="s">
        <v>112</v>
      </c>
      <c r="E7837" t="s">
        <v>830</v>
      </c>
      <c r="F7837" t="s">
        <v>831</v>
      </c>
      <c r="G7837" t="s">
        <v>2948</v>
      </c>
      <c r="H7837">
        <v>2006</v>
      </c>
      <c r="I7837">
        <v>53800</v>
      </c>
      <c r="J7837" t="s">
        <v>63</v>
      </c>
      <c r="K7837" t="s">
        <v>22</v>
      </c>
      <c r="L7837" t="s">
        <v>64</v>
      </c>
      <c r="M7837" t="s">
        <v>24</v>
      </c>
      <c r="N7837">
        <v>2500</v>
      </c>
      <c r="O7837" t="s">
        <v>116</v>
      </c>
      <c r="P7837">
        <v>5</v>
      </c>
      <c r="Q7837">
        <f t="shared" si="244"/>
        <v>18</v>
      </c>
      <c r="R7837" t="str">
        <f t="shared" si="245"/>
        <v>Mid-range</v>
      </c>
    </row>
    <row r="7838" spans="1:18" x14ac:dyDescent="0.35">
      <c r="A7838">
        <v>12795910</v>
      </c>
      <c r="B7838" t="s">
        <v>748</v>
      </c>
      <c r="C7838">
        <v>21990</v>
      </c>
      <c r="D7838" t="s">
        <v>282</v>
      </c>
      <c r="E7838" t="s">
        <v>283</v>
      </c>
      <c r="F7838" t="s">
        <v>284</v>
      </c>
      <c r="G7838" t="s">
        <v>749</v>
      </c>
      <c r="H7838">
        <v>2010</v>
      </c>
      <c r="I7838">
        <v>152878</v>
      </c>
      <c r="J7838" t="s">
        <v>286</v>
      </c>
      <c r="K7838" t="s">
        <v>81</v>
      </c>
      <c r="L7838" t="s">
        <v>23</v>
      </c>
      <c r="M7838" t="s">
        <v>24</v>
      </c>
      <c r="N7838">
        <v>3778</v>
      </c>
      <c r="O7838" t="s">
        <v>33</v>
      </c>
      <c r="P7838">
        <v>4</v>
      </c>
      <c r="Q7838">
        <f t="shared" si="244"/>
        <v>14</v>
      </c>
      <c r="R7838" t="str">
        <f t="shared" si="245"/>
        <v>Mid-range</v>
      </c>
    </row>
    <row r="7839" spans="1:18" x14ac:dyDescent="0.35">
      <c r="A7839">
        <v>12795911</v>
      </c>
      <c r="B7839" t="s">
        <v>3110</v>
      </c>
      <c r="C7839">
        <v>15990</v>
      </c>
      <c r="D7839" t="s">
        <v>17</v>
      </c>
      <c r="E7839" t="s">
        <v>642</v>
      </c>
      <c r="F7839" t="s">
        <v>844</v>
      </c>
      <c r="G7839" t="s">
        <v>3111</v>
      </c>
      <c r="H7839">
        <v>2016</v>
      </c>
      <c r="I7839">
        <v>272000</v>
      </c>
      <c r="J7839" t="s">
        <v>63</v>
      </c>
      <c r="K7839" t="s">
        <v>22</v>
      </c>
      <c r="L7839" t="s">
        <v>23</v>
      </c>
      <c r="M7839" t="s">
        <v>24</v>
      </c>
      <c r="N7839">
        <v>2494</v>
      </c>
      <c r="O7839" t="s">
        <v>47</v>
      </c>
      <c r="P7839">
        <v>5</v>
      </c>
      <c r="Q7839">
        <f t="shared" si="244"/>
        <v>8</v>
      </c>
      <c r="R7839" t="str">
        <f t="shared" si="245"/>
        <v>Mid-range</v>
      </c>
    </row>
    <row r="7840" spans="1:18" x14ac:dyDescent="0.35">
      <c r="A7840">
        <v>12795917</v>
      </c>
      <c r="B7840" t="s">
        <v>7255</v>
      </c>
      <c r="C7840">
        <v>14490</v>
      </c>
      <c r="D7840" t="s">
        <v>17</v>
      </c>
      <c r="E7840" t="s">
        <v>632</v>
      </c>
      <c r="F7840" t="s">
        <v>263</v>
      </c>
      <c r="G7840" t="s">
        <v>1381</v>
      </c>
      <c r="H7840">
        <v>2015</v>
      </c>
      <c r="I7840">
        <v>60917</v>
      </c>
      <c r="J7840" t="s">
        <v>86</v>
      </c>
      <c r="K7840" t="s">
        <v>81</v>
      </c>
      <c r="L7840" t="s">
        <v>23</v>
      </c>
      <c r="M7840" t="s">
        <v>24</v>
      </c>
      <c r="N7840">
        <v>1299</v>
      </c>
      <c r="O7840" t="s">
        <v>1382</v>
      </c>
      <c r="P7840">
        <v>5</v>
      </c>
      <c r="Q7840">
        <f t="shared" si="244"/>
        <v>9</v>
      </c>
      <c r="R7840" t="str">
        <f t="shared" si="245"/>
        <v>Mid-range</v>
      </c>
    </row>
    <row r="7841" spans="1:18" x14ac:dyDescent="0.35">
      <c r="A7841">
        <v>12795926</v>
      </c>
      <c r="B7841" t="s">
        <v>3091</v>
      </c>
      <c r="C7841">
        <v>18450</v>
      </c>
      <c r="D7841" t="s">
        <v>127</v>
      </c>
      <c r="E7841">
        <v>3</v>
      </c>
      <c r="F7841" t="s">
        <v>3092</v>
      </c>
      <c r="G7841" t="s">
        <v>1155</v>
      </c>
      <c r="H7841">
        <v>2014</v>
      </c>
      <c r="I7841">
        <v>164704</v>
      </c>
      <c r="J7841" t="s">
        <v>63</v>
      </c>
      <c r="K7841" t="s">
        <v>22</v>
      </c>
      <c r="L7841" t="s">
        <v>23</v>
      </c>
      <c r="M7841" t="s">
        <v>24</v>
      </c>
      <c r="N7841">
        <v>1998</v>
      </c>
      <c r="O7841" t="s">
        <v>116</v>
      </c>
      <c r="P7841">
        <v>5</v>
      </c>
      <c r="Q7841">
        <f t="shared" si="244"/>
        <v>10</v>
      </c>
      <c r="R7841" t="str">
        <f t="shared" si="245"/>
        <v>Mid-range</v>
      </c>
    </row>
    <row r="7842" spans="1:18" x14ac:dyDescent="0.35">
      <c r="A7842">
        <v>12795933</v>
      </c>
      <c r="B7842" t="s">
        <v>6111</v>
      </c>
      <c r="C7842">
        <v>21980</v>
      </c>
      <c r="D7842" t="s">
        <v>88</v>
      </c>
      <c r="E7842" t="s">
        <v>98</v>
      </c>
      <c r="F7842" t="s">
        <v>3882</v>
      </c>
      <c r="G7842" t="s">
        <v>5273</v>
      </c>
      <c r="H7842">
        <v>2015</v>
      </c>
      <c r="I7842">
        <v>21700</v>
      </c>
      <c r="J7842" t="s">
        <v>86</v>
      </c>
      <c r="K7842" t="s">
        <v>22</v>
      </c>
      <c r="L7842" t="s">
        <v>23</v>
      </c>
      <c r="M7842" t="s">
        <v>24</v>
      </c>
      <c r="N7842">
        <v>1797</v>
      </c>
      <c r="O7842" t="s">
        <v>116</v>
      </c>
      <c r="P7842">
        <v>5</v>
      </c>
      <c r="Q7842">
        <f t="shared" si="244"/>
        <v>9</v>
      </c>
      <c r="R7842" t="str">
        <f t="shared" si="245"/>
        <v>Mid-range</v>
      </c>
    </row>
    <row r="7843" spans="1:18" x14ac:dyDescent="0.35">
      <c r="A7843">
        <v>12795954</v>
      </c>
      <c r="B7843" t="s">
        <v>7955</v>
      </c>
      <c r="C7843">
        <v>19850</v>
      </c>
      <c r="D7843" t="s">
        <v>143</v>
      </c>
      <c r="E7843" t="s">
        <v>879</v>
      </c>
      <c r="F7843" t="s">
        <v>2552</v>
      </c>
      <c r="G7843" t="s">
        <v>2086</v>
      </c>
      <c r="H7843">
        <v>2009</v>
      </c>
      <c r="I7843">
        <v>164385</v>
      </c>
      <c r="J7843" t="s">
        <v>86</v>
      </c>
      <c r="K7843" t="s">
        <v>81</v>
      </c>
      <c r="L7843" t="s">
        <v>64</v>
      </c>
      <c r="M7843" t="s">
        <v>24</v>
      </c>
      <c r="N7843">
        <v>2457</v>
      </c>
      <c r="O7843" t="s">
        <v>33</v>
      </c>
      <c r="P7843">
        <v>5</v>
      </c>
      <c r="Q7843">
        <f t="shared" si="244"/>
        <v>15</v>
      </c>
      <c r="R7843" t="str">
        <f t="shared" si="245"/>
        <v>Mid-range</v>
      </c>
    </row>
    <row r="7844" spans="1:18" x14ac:dyDescent="0.35">
      <c r="A7844">
        <v>12795979</v>
      </c>
      <c r="B7844" t="s">
        <v>9310</v>
      </c>
      <c r="C7844">
        <v>28990</v>
      </c>
      <c r="D7844" t="s">
        <v>88</v>
      </c>
      <c r="E7844" t="s">
        <v>1014</v>
      </c>
      <c r="F7844" t="s">
        <v>1336</v>
      </c>
      <c r="G7844" t="s">
        <v>4198</v>
      </c>
      <c r="H7844">
        <v>2019</v>
      </c>
      <c r="I7844">
        <v>49069</v>
      </c>
      <c r="J7844" t="s">
        <v>21</v>
      </c>
      <c r="K7844" t="s">
        <v>22</v>
      </c>
      <c r="L7844" t="s">
        <v>23</v>
      </c>
      <c r="M7844" t="s">
        <v>24</v>
      </c>
      <c r="N7844">
        <v>1999</v>
      </c>
      <c r="O7844" t="s">
        <v>69</v>
      </c>
      <c r="P7844">
        <v>5</v>
      </c>
      <c r="Q7844">
        <f t="shared" si="244"/>
        <v>5</v>
      </c>
      <c r="R7844" t="str">
        <f t="shared" si="245"/>
        <v>Mid-range</v>
      </c>
    </row>
    <row r="7845" spans="1:18" x14ac:dyDescent="0.35">
      <c r="A7845">
        <v>12795990</v>
      </c>
      <c r="B7845" t="s">
        <v>7429</v>
      </c>
      <c r="C7845">
        <v>4800</v>
      </c>
      <c r="D7845" t="s">
        <v>49</v>
      </c>
      <c r="E7845" t="s">
        <v>50</v>
      </c>
      <c r="F7845" t="s">
        <v>149</v>
      </c>
      <c r="G7845" t="s">
        <v>5193</v>
      </c>
      <c r="H7845">
        <v>2006</v>
      </c>
      <c r="I7845">
        <v>234600</v>
      </c>
      <c r="J7845" t="s">
        <v>21</v>
      </c>
      <c r="K7845" t="s">
        <v>81</v>
      </c>
      <c r="L7845" t="s">
        <v>23</v>
      </c>
      <c r="M7845" t="s">
        <v>24</v>
      </c>
      <c r="N7845">
        <v>2488</v>
      </c>
      <c r="O7845" t="s">
        <v>9311</v>
      </c>
      <c r="P7845">
        <v>5</v>
      </c>
      <c r="Q7845">
        <f t="shared" si="244"/>
        <v>18</v>
      </c>
      <c r="R7845" t="str">
        <f t="shared" si="245"/>
        <v>Budget</v>
      </c>
    </row>
    <row r="7846" spans="1:18" x14ac:dyDescent="0.35">
      <c r="A7846">
        <v>12796008</v>
      </c>
      <c r="B7846" t="s">
        <v>9312</v>
      </c>
      <c r="C7846">
        <v>33490</v>
      </c>
      <c r="D7846" t="s">
        <v>165</v>
      </c>
      <c r="E7846" t="s">
        <v>184</v>
      </c>
      <c r="F7846" t="s">
        <v>1579</v>
      </c>
      <c r="G7846" t="s">
        <v>2975</v>
      </c>
      <c r="H7846">
        <v>2019</v>
      </c>
      <c r="I7846">
        <v>51433</v>
      </c>
      <c r="J7846" t="s">
        <v>21</v>
      </c>
      <c r="K7846" t="s">
        <v>22</v>
      </c>
      <c r="L7846" t="s">
        <v>23</v>
      </c>
      <c r="M7846" t="s">
        <v>24</v>
      </c>
      <c r="N7846">
        <v>2360</v>
      </c>
      <c r="O7846" t="s">
        <v>47</v>
      </c>
      <c r="P7846">
        <v>7</v>
      </c>
      <c r="Q7846">
        <f t="shared" si="244"/>
        <v>5</v>
      </c>
      <c r="R7846" t="str">
        <f t="shared" si="245"/>
        <v>Mid-range</v>
      </c>
    </row>
    <row r="7847" spans="1:18" x14ac:dyDescent="0.35">
      <c r="A7847">
        <v>12796027</v>
      </c>
      <c r="B7847" t="s">
        <v>1564</v>
      </c>
      <c r="C7847">
        <v>74900</v>
      </c>
      <c r="D7847" t="s">
        <v>410</v>
      </c>
      <c r="E7847" t="s">
        <v>1565</v>
      </c>
      <c r="F7847" t="s">
        <v>1566</v>
      </c>
      <c r="G7847" t="s">
        <v>1567</v>
      </c>
      <c r="H7847">
        <v>2022</v>
      </c>
      <c r="I7847">
        <v>12540</v>
      </c>
      <c r="J7847" t="s">
        <v>21</v>
      </c>
      <c r="K7847" t="s">
        <v>22</v>
      </c>
      <c r="L7847" t="s">
        <v>381</v>
      </c>
      <c r="M7847" t="s">
        <v>24</v>
      </c>
      <c r="N7847">
        <v>1969</v>
      </c>
      <c r="O7847" t="s">
        <v>25</v>
      </c>
      <c r="P7847">
        <v>5</v>
      </c>
      <c r="Q7847">
        <f t="shared" si="244"/>
        <v>2</v>
      </c>
      <c r="R7847" t="str">
        <f t="shared" si="245"/>
        <v>Luxury</v>
      </c>
    </row>
    <row r="7848" spans="1:18" x14ac:dyDescent="0.35">
      <c r="A7848">
        <v>12796060</v>
      </c>
      <c r="B7848" t="s">
        <v>9313</v>
      </c>
      <c r="C7848">
        <v>14600</v>
      </c>
      <c r="D7848" t="s">
        <v>112</v>
      </c>
      <c r="E7848" t="s">
        <v>1122</v>
      </c>
      <c r="F7848" t="s">
        <v>1123</v>
      </c>
      <c r="G7848" t="s">
        <v>9314</v>
      </c>
      <c r="H7848">
        <v>2010</v>
      </c>
      <c r="I7848">
        <v>95100</v>
      </c>
      <c r="J7848" t="s">
        <v>63</v>
      </c>
      <c r="K7848" t="s">
        <v>22</v>
      </c>
      <c r="L7848" t="s">
        <v>64</v>
      </c>
      <c r="M7848" t="s">
        <v>24</v>
      </c>
      <c r="N7848">
        <v>3456</v>
      </c>
      <c r="O7848" t="s">
        <v>33</v>
      </c>
      <c r="P7848">
        <v>5</v>
      </c>
      <c r="Q7848">
        <f t="shared" si="244"/>
        <v>14</v>
      </c>
      <c r="R7848" t="str">
        <f t="shared" si="245"/>
        <v>Mid-range</v>
      </c>
    </row>
    <row r="7849" spans="1:18" x14ac:dyDescent="0.35">
      <c r="A7849">
        <v>12796083</v>
      </c>
      <c r="B7849" t="s">
        <v>9315</v>
      </c>
      <c r="C7849">
        <v>26950</v>
      </c>
      <c r="D7849" t="s">
        <v>49</v>
      </c>
      <c r="E7849" t="s">
        <v>234</v>
      </c>
      <c r="F7849" t="s">
        <v>9316</v>
      </c>
      <c r="G7849" t="s">
        <v>415</v>
      </c>
      <c r="H7849">
        <v>2013</v>
      </c>
      <c r="I7849">
        <v>228000</v>
      </c>
      <c r="J7849" t="s">
        <v>236</v>
      </c>
      <c r="K7849" t="s">
        <v>22</v>
      </c>
      <c r="L7849" t="s">
        <v>31</v>
      </c>
      <c r="M7849" t="s">
        <v>24</v>
      </c>
      <c r="N7849">
        <v>2991</v>
      </c>
      <c r="O7849" t="s">
        <v>33</v>
      </c>
      <c r="P7849">
        <v>5</v>
      </c>
      <c r="Q7849">
        <f t="shared" si="244"/>
        <v>11</v>
      </c>
      <c r="R7849" t="str">
        <f t="shared" si="245"/>
        <v>Mid-range</v>
      </c>
    </row>
    <row r="7850" spans="1:18" x14ac:dyDescent="0.35">
      <c r="A7850">
        <v>12796113</v>
      </c>
      <c r="B7850" t="s">
        <v>8186</v>
      </c>
      <c r="C7850">
        <v>20500</v>
      </c>
      <c r="D7850" t="s">
        <v>49</v>
      </c>
      <c r="E7850" t="s">
        <v>1087</v>
      </c>
      <c r="F7850" t="s">
        <v>717</v>
      </c>
      <c r="G7850" t="s">
        <v>1089</v>
      </c>
      <c r="H7850">
        <v>2017</v>
      </c>
      <c r="I7850">
        <v>90000</v>
      </c>
      <c r="J7850" t="s">
        <v>21</v>
      </c>
      <c r="K7850" t="s">
        <v>22</v>
      </c>
      <c r="L7850" t="s">
        <v>23</v>
      </c>
      <c r="M7850" t="s">
        <v>24</v>
      </c>
      <c r="N7850">
        <v>1997</v>
      </c>
      <c r="O7850" t="s">
        <v>121</v>
      </c>
      <c r="P7850">
        <v>5</v>
      </c>
      <c r="Q7850">
        <f t="shared" si="244"/>
        <v>7</v>
      </c>
      <c r="R7850" t="str">
        <f t="shared" si="245"/>
        <v>Mid-range</v>
      </c>
    </row>
    <row r="7851" spans="1:18" x14ac:dyDescent="0.35">
      <c r="A7851">
        <v>12796115</v>
      </c>
      <c r="B7851" t="s">
        <v>9317</v>
      </c>
      <c r="C7851">
        <v>1000</v>
      </c>
      <c r="D7851" t="s">
        <v>42</v>
      </c>
      <c r="E7851" t="s">
        <v>621</v>
      </c>
      <c r="F7851" t="s">
        <v>44</v>
      </c>
      <c r="G7851" t="s">
        <v>2420</v>
      </c>
      <c r="H7851">
        <v>2000</v>
      </c>
      <c r="I7851">
        <v>243252</v>
      </c>
      <c r="J7851" t="s">
        <v>86</v>
      </c>
      <c r="K7851" t="s">
        <v>81</v>
      </c>
      <c r="L7851" t="s">
        <v>23</v>
      </c>
      <c r="M7851" t="s">
        <v>24</v>
      </c>
      <c r="N7851">
        <v>1796</v>
      </c>
      <c r="O7851" t="s">
        <v>69</v>
      </c>
      <c r="P7851">
        <v>5</v>
      </c>
      <c r="Q7851">
        <f t="shared" si="244"/>
        <v>24</v>
      </c>
      <c r="R7851" t="str">
        <f t="shared" si="245"/>
        <v>Budget</v>
      </c>
    </row>
    <row r="7852" spans="1:18" x14ac:dyDescent="0.35">
      <c r="A7852">
        <v>12796120</v>
      </c>
      <c r="B7852" t="s">
        <v>5424</v>
      </c>
      <c r="C7852">
        <v>87990</v>
      </c>
      <c r="D7852" t="s">
        <v>27</v>
      </c>
      <c r="E7852" t="s">
        <v>1854</v>
      </c>
      <c r="F7852" t="s">
        <v>5425</v>
      </c>
      <c r="G7852" t="s">
        <v>1855</v>
      </c>
      <c r="H7852">
        <v>2017</v>
      </c>
      <c r="I7852">
        <v>132743</v>
      </c>
      <c r="J7852" t="s">
        <v>21</v>
      </c>
      <c r="K7852" t="s">
        <v>22</v>
      </c>
      <c r="L7852" t="s">
        <v>31</v>
      </c>
      <c r="M7852" t="s">
        <v>24</v>
      </c>
      <c r="N7852">
        <v>2987</v>
      </c>
      <c r="O7852" t="s">
        <v>33</v>
      </c>
      <c r="P7852">
        <v>7</v>
      </c>
      <c r="Q7852">
        <f t="shared" si="244"/>
        <v>7</v>
      </c>
      <c r="R7852" t="str">
        <f t="shared" si="245"/>
        <v>Luxury</v>
      </c>
    </row>
    <row r="7853" spans="1:18" x14ac:dyDescent="0.35">
      <c r="A7853">
        <v>12796157</v>
      </c>
      <c r="B7853" t="s">
        <v>9318</v>
      </c>
      <c r="C7853">
        <v>44000</v>
      </c>
      <c r="D7853" t="s">
        <v>59</v>
      </c>
      <c r="E7853" t="s">
        <v>217</v>
      </c>
      <c r="F7853" t="s">
        <v>9319</v>
      </c>
      <c r="G7853" t="s">
        <v>6565</v>
      </c>
      <c r="H7853">
        <v>2017</v>
      </c>
      <c r="I7853">
        <v>66800</v>
      </c>
      <c r="J7853" t="s">
        <v>393</v>
      </c>
      <c r="K7853" t="s">
        <v>22</v>
      </c>
      <c r="L7853" t="s">
        <v>64</v>
      </c>
      <c r="M7853" t="s">
        <v>24</v>
      </c>
      <c r="N7853">
        <v>1997</v>
      </c>
      <c r="O7853" t="s">
        <v>47</v>
      </c>
      <c r="P7853">
        <v>5</v>
      </c>
      <c r="Q7853">
        <f t="shared" si="244"/>
        <v>7</v>
      </c>
      <c r="R7853" t="str">
        <f t="shared" si="245"/>
        <v>Luxury</v>
      </c>
    </row>
    <row r="7854" spans="1:18" x14ac:dyDescent="0.35">
      <c r="A7854">
        <v>12796228</v>
      </c>
      <c r="B7854" t="s">
        <v>8784</v>
      </c>
      <c r="C7854">
        <v>9990</v>
      </c>
      <c r="D7854" t="s">
        <v>42</v>
      </c>
      <c r="E7854" t="s">
        <v>71</v>
      </c>
      <c r="F7854" t="s">
        <v>8785</v>
      </c>
      <c r="G7854" t="s">
        <v>2720</v>
      </c>
      <c r="H7854">
        <v>2008</v>
      </c>
      <c r="I7854">
        <v>174466</v>
      </c>
      <c r="J7854" t="s">
        <v>46</v>
      </c>
      <c r="K7854" t="s">
        <v>22</v>
      </c>
      <c r="L7854" t="s">
        <v>23</v>
      </c>
      <c r="M7854" t="s">
        <v>24</v>
      </c>
      <c r="N7854">
        <v>3565</v>
      </c>
      <c r="O7854" t="s">
        <v>151</v>
      </c>
      <c r="P7854">
        <v>5</v>
      </c>
      <c r="Q7854">
        <f t="shared" si="244"/>
        <v>16</v>
      </c>
      <c r="R7854" t="str">
        <f t="shared" si="245"/>
        <v>Budget</v>
      </c>
    </row>
    <row r="7855" spans="1:18" x14ac:dyDescent="0.35">
      <c r="A7855">
        <v>12796229</v>
      </c>
      <c r="B7855" t="s">
        <v>9320</v>
      </c>
      <c r="C7855">
        <v>13990</v>
      </c>
      <c r="D7855" t="s">
        <v>165</v>
      </c>
      <c r="E7855" t="s">
        <v>568</v>
      </c>
      <c r="F7855" t="s">
        <v>9321</v>
      </c>
      <c r="G7855" t="s">
        <v>6017</v>
      </c>
      <c r="H7855">
        <v>2010</v>
      </c>
      <c r="I7855">
        <v>147507</v>
      </c>
      <c r="J7855" t="s">
        <v>21</v>
      </c>
      <c r="K7855" t="s">
        <v>22</v>
      </c>
      <c r="L7855" t="s">
        <v>23</v>
      </c>
      <c r="M7855" t="s">
        <v>24</v>
      </c>
      <c r="N7855">
        <v>1998</v>
      </c>
      <c r="O7855" t="s">
        <v>116</v>
      </c>
      <c r="P7855">
        <v>5</v>
      </c>
      <c r="Q7855">
        <f t="shared" si="244"/>
        <v>14</v>
      </c>
      <c r="R7855" t="str">
        <f t="shared" si="245"/>
        <v>Mid-range</v>
      </c>
    </row>
    <row r="7856" spans="1:18" x14ac:dyDescent="0.35">
      <c r="A7856">
        <v>12796230</v>
      </c>
      <c r="B7856" t="s">
        <v>9322</v>
      </c>
      <c r="C7856">
        <v>29990</v>
      </c>
      <c r="D7856" t="s">
        <v>165</v>
      </c>
      <c r="E7856" t="s">
        <v>269</v>
      </c>
      <c r="F7856" t="s">
        <v>9323</v>
      </c>
      <c r="G7856" t="s">
        <v>9324</v>
      </c>
      <c r="H7856">
        <v>2011</v>
      </c>
      <c r="I7856">
        <v>169061</v>
      </c>
      <c r="J7856" t="s">
        <v>21</v>
      </c>
      <c r="K7856" t="s">
        <v>22</v>
      </c>
      <c r="L7856" t="s">
        <v>31</v>
      </c>
      <c r="M7856" t="s">
        <v>24</v>
      </c>
      <c r="N7856">
        <v>3200</v>
      </c>
      <c r="O7856" t="s">
        <v>25</v>
      </c>
      <c r="P7856">
        <v>7</v>
      </c>
      <c r="Q7856">
        <f t="shared" si="244"/>
        <v>13</v>
      </c>
      <c r="R7856" t="str">
        <f t="shared" si="245"/>
        <v>Mid-range</v>
      </c>
    </row>
    <row r="7857" spans="1:18" x14ac:dyDescent="0.35">
      <c r="A7857">
        <v>12796238</v>
      </c>
      <c r="B7857" t="s">
        <v>2667</v>
      </c>
      <c r="C7857">
        <v>9500</v>
      </c>
      <c r="D7857" t="s">
        <v>49</v>
      </c>
      <c r="E7857" t="s">
        <v>234</v>
      </c>
      <c r="F7857" t="s">
        <v>371</v>
      </c>
      <c r="G7857" t="s">
        <v>235</v>
      </c>
      <c r="H7857">
        <v>2008</v>
      </c>
      <c r="I7857">
        <v>208500</v>
      </c>
      <c r="J7857" t="s">
        <v>416</v>
      </c>
      <c r="K7857" t="s">
        <v>81</v>
      </c>
      <c r="L7857" t="s">
        <v>31</v>
      </c>
      <c r="M7857" t="s">
        <v>24</v>
      </c>
      <c r="N7857">
        <v>2488</v>
      </c>
      <c r="O7857" t="s">
        <v>151</v>
      </c>
      <c r="P7857">
        <v>2</v>
      </c>
      <c r="Q7857">
        <f t="shared" si="244"/>
        <v>16</v>
      </c>
      <c r="R7857" t="str">
        <f t="shared" si="245"/>
        <v>Budget</v>
      </c>
    </row>
    <row r="7858" spans="1:18" x14ac:dyDescent="0.35">
      <c r="A7858">
        <v>12796239</v>
      </c>
      <c r="B7858" t="s">
        <v>9325</v>
      </c>
      <c r="C7858">
        <v>5700</v>
      </c>
      <c r="D7858" t="s">
        <v>88</v>
      </c>
      <c r="E7858" t="s">
        <v>94</v>
      </c>
      <c r="F7858" t="s">
        <v>9326</v>
      </c>
      <c r="G7858" t="s">
        <v>9327</v>
      </c>
      <c r="H7858">
        <v>2006</v>
      </c>
      <c r="I7858">
        <v>286500</v>
      </c>
      <c r="J7858" t="s">
        <v>21</v>
      </c>
      <c r="K7858" t="s">
        <v>22</v>
      </c>
      <c r="L7858" t="s">
        <v>23</v>
      </c>
      <c r="M7858" t="s">
        <v>24</v>
      </c>
      <c r="N7858">
        <v>2656</v>
      </c>
      <c r="O7858" t="s">
        <v>47</v>
      </c>
      <c r="P7858">
        <v>5</v>
      </c>
      <c r="Q7858">
        <f t="shared" si="244"/>
        <v>18</v>
      </c>
      <c r="R7858" t="str">
        <f t="shared" si="245"/>
        <v>Budget</v>
      </c>
    </row>
    <row r="7859" spans="1:18" x14ac:dyDescent="0.35">
      <c r="A7859">
        <v>12796258</v>
      </c>
      <c r="B7859" t="s">
        <v>4054</v>
      </c>
      <c r="C7859">
        <v>9899</v>
      </c>
      <c r="D7859" t="s">
        <v>42</v>
      </c>
      <c r="E7859" t="s">
        <v>43</v>
      </c>
      <c r="F7859" t="s">
        <v>3254</v>
      </c>
      <c r="G7859" t="s">
        <v>4055</v>
      </c>
      <c r="H7859">
        <v>2014</v>
      </c>
      <c r="I7859">
        <v>149447</v>
      </c>
      <c r="J7859" t="s">
        <v>63</v>
      </c>
      <c r="K7859" t="s">
        <v>22</v>
      </c>
      <c r="L7859" t="s">
        <v>23</v>
      </c>
      <c r="M7859" t="s">
        <v>24</v>
      </c>
      <c r="N7859">
        <v>1796</v>
      </c>
      <c r="O7859" t="s">
        <v>47</v>
      </c>
      <c r="P7859">
        <v>5</v>
      </c>
      <c r="Q7859">
        <f t="shared" si="244"/>
        <v>10</v>
      </c>
      <c r="R7859" t="str">
        <f t="shared" si="245"/>
        <v>Budget</v>
      </c>
    </row>
    <row r="7860" spans="1:18" x14ac:dyDescent="0.35">
      <c r="A7860">
        <v>12796284</v>
      </c>
      <c r="B7860" t="s">
        <v>2891</v>
      </c>
      <c r="C7860">
        <v>21980</v>
      </c>
      <c r="D7860" t="s">
        <v>88</v>
      </c>
      <c r="E7860" t="s">
        <v>94</v>
      </c>
      <c r="F7860" t="s">
        <v>2892</v>
      </c>
      <c r="G7860" t="s">
        <v>2893</v>
      </c>
      <c r="H7860">
        <v>2016</v>
      </c>
      <c r="I7860">
        <v>199693</v>
      </c>
      <c r="J7860" t="s">
        <v>21</v>
      </c>
      <c r="K7860" t="s">
        <v>22</v>
      </c>
      <c r="L7860" t="s">
        <v>31</v>
      </c>
      <c r="M7860" t="s">
        <v>24</v>
      </c>
      <c r="N7860">
        <v>2199</v>
      </c>
      <c r="O7860" t="s">
        <v>47</v>
      </c>
      <c r="P7860">
        <v>7</v>
      </c>
      <c r="Q7860">
        <f t="shared" si="244"/>
        <v>8</v>
      </c>
      <c r="R7860" t="str">
        <f t="shared" si="245"/>
        <v>Mid-range</v>
      </c>
    </row>
    <row r="7861" spans="1:18" x14ac:dyDescent="0.35">
      <c r="A7861">
        <v>12796297</v>
      </c>
      <c r="B7861" t="s">
        <v>9328</v>
      </c>
      <c r="C7861">
        <v>36990</v>
      </c>
      <c r="D7861" t="s">
        <v>54</v>
      </c>
      <c r="E7861" t="s">
        <v>1421</v>
      </c>
      <c r="F7861" t="s">
        <v>5369</v>
      </c>
      <c r="G7861" t="s">
        <v>1423</v>
      </c>
      <c r="H7861">
        <v>2022</v>
      </c>
      <c r="I7861">
        <v>5248</v>
      </c>
      <c r="J7861" t="s">
        <v>21</v>
      </c>
      <c r="K7861" t="s">
        <v>22</v>
      </c>
      <c r="L7861" t="s">
        <v>64</v>
      </c>
      <c r="M7861" t="s">
        <v>24</v>
      </c>
      <c r="N7861">
        <v>1999</v>
      </c>
      <c r="O7861" t="s">
        <v>69</v>
      </c>
      <c r="P7861">
        <v>5</v>
      </c>
      <c r="Q7861">
        <f t="shared" si="244"/>
        <v>2</v>
      </c>
      <c r="R7861" t="str">
        <f t="shared" si="245"/>
        <v>Mid-range</v>
      </c>
    </row>
    <row r="7862" spans="1:18" x14ac:dyDescent="0.35">
      <c r="A7862">
        <v>12796332</v>
      </c>
      <c r="B7862" t="s">
        <v>6139</v>
      </c>
      <c r="C7862">
        <v>9500</v>
      </c>
      <c r="D7862" t="s">
        <v>88</v>
      </c>
      <c r="E7862" t="s">
        <v>1335</v>
      </c>
      <c r="F7862" t="s">
        <v>2643</v>
      </c>
      <c r="G7862" t="s">
        <v>4002</v>
      </c>
      <c r="H7862">
        <v>2011</v>
      </c>
      <c r="I7862">
        <v>230000</v>
      </c>
      <c r="J7862" t="s">
        <v>21</v>
      </c>
      <c r="K7862" t="s">
        <v>22</v>
      </c>
      <c r="L7862" t="s">
        <v>23</v>
      </c>
      <c r="M7862" t="s">
        <v>24</v>
      </c>
      <c r="N7862">
        <v>1998</v>
      </c>
      <c r="O7862" t="s">
        <v>47</v>
      </c>
      <c r="P7862">
        <v>5</v>
      </c>
      <c r="Q7862">
        <f t="shared" si="244"/>
        <v>13</v>
      </c>
      <c r="R7862" t="str">
        <f t="shared" si="245"/>
        <v>Budget</v>
      </c>
    </row>
    <row r="7863" spans="1:18" x14ac:dyDescent="0.35">
      <c r="A7863">
        <v>12796352</v>
      </c>
      <c r="B7863" t="s">
        <v>1996</v>
      </c>
      <c r="C7863">
        <v>39888</v>
      </c>
      <c r="D7863" t="s">
        <v>127</v>
      </c>
      <c r="E7863" t="s">
        <v>418</v>
      </c>
      <c r="F7863" t="s">
        <v>278</v>
      </c>
      <c r="G7863" t="s">
        <v>146</v>
      </c>
      <c r="H7863">
        <v>2017</v>
      </c>
      <c r="I7863">
        <v>99783</v>
      </c>
      <c r="J7863" t="s">
        <v>21</v>
      </c>
      <c r="K7863" t="s">
        <v>22</v>
      </c>
      <c r="L7863" t="s">
        <v>23</v>
      </c>
      <c r="M7863" t="s">
        <v>24</v>
      </c>
      <c r="N7863">
        <v>2488</v>
      </c>
      <c r="O7863" t="s">
        <v>135</v>
      </c>
      <c r="P7863">
        <v>7</v>
      </c>
      <c r="Q7863">
        <f t="shared" si="244"/>
        <v>7</v>
      </c>
      <c r="R7863" t="str">
        <f t="shared" si="245"/>
        <v>Mid-range</v>
      </c>
    </row>
    <row r="7864" spans="1:18" x14ac:dyDescent="0.35">
      <c r="A7864">
        <v>12796355</v>
      </c>
      <c r="B7864" t="s">
        <v>4585</v>
      </c>
      <c r="C7864">
        <v>39990</v>
      </c>
      <c r="D7864" t="s">
        <v>143</v>
      </c>
      <c r="E7864" t="s">
        <v>1109</v>
      </c>
      <c r="F7864" t="s">
        <v>4586</v>
      </c>
      <c r="G7864" t="s">
        <v>592</v>
      </c>
      <c r="H7864">
        <v>2020</v>
      </c>
      <c r="I7864">
        <v>84633</v>
      </c>
      <c r="J7864" t="s">
        <v>21</v>
      </c>
      <c r="K7864" t="s">
        <v>22</v>
      </c>
      <c r="L7864" t="s">
        <v>23</v>
      </c>
      <c r="M7864" t="s">
        <v>24</v>
      </c>
      <c r="N7864">
        <v>2498</v>
      </c>
      <c r="O7864" t="s">
        <v>47</v>
      </c>
      <c r="P7864">
        <v>5</v>
      </c>
      <c r="Q7864">
        <f t="shared" si="244"/>
        <v>4</v>
      </c>
      <c r="R7864" t="str">
        <f t="shared" si="245"/>
        <v>Mid-range</v>
      </c>
    </row>
    <row r="7865" spans="1:18" x14ac:dyDescent="0.35">
      <c r="A7865">
        <v>12796359</v>
      </c>
      <c r="B7865" t="s">
        <v>3892</v>
      </c>
      <c r="C7865">
        <v>16490</v>
      </c>
      <c r="D7865" t="s">
        <v>127</v>
      </c>
      <c r="E7865">
        <v>2</v>
      </c>
      <c r="F7865" t="s">
        <v>128</v>
      </c>
      <c r="G7865" t="s">
        <v>3893</v>
      </c>
      <c r="H7865">
        <v>2015</v>
      </c>
      <c r="I7865">
        <v>86213</v>
      </c>
      <c r="J7865" t="s">
        <v>86</v>
      </c>
      <c r="K7865" t="s">
        <v>22</v>
      </c>
      <c r="L7865" t="s">
        <v>23</v>
      </c>
      <c r="M7865" t="s">
        <v>24</v>
      </c>
      <c r="N7865">
        <v>1496</v>
      </c>
      <c r="O7865" t="s">
        <v>25</v>
      </c>
      <c r="P7865">
        <v>5</v>
      </c>
      <c r="Q7865">
        <f t="shared" si="244"/>
        <v>9</v>
      </c>
      <c r="R7865" t="str">
        <f t="shared" si="245"/>
        <v>Mid-range</v>
      </c>
    </row>
    <row r="7866" spans="1:18" x14ac:dyDescent="0.35">
      <c r="A7866">
        <v>12796360</v>
      </c>
      <c r="B7866" t="s">
        <v>651</v>
      </c>
      <c r="C7866">
        <v>25525</v>
      </c>
      <c r="D7866" t="s">
        <v>17</v>
      </c>
      <c r="E7866" t="s">
        <v>258</v>
      </c>
      <c r="F7866" t="s">
        <v>351</v>
      </c>
      <c r="G7866" t="s">
        <v>311</v>
      </c>
      <c r="H7866">
        <v>2017</v>
      </c>
      <c r="I7866">
        <v>58869</v>
      </c>
      <c r="J7866" t="s">
        <v>80</v>
      </c>
      <c r="K7866" t="s">
        <v>81</v>
      </c>
      <c r="L7866" t="s">
        <v>23</v>
      </c>
      <c r="M7866" t="s">
        <v>24</v>
      </c>
      <c r="N7866">
        <v>2694</v>
      </c>
      <c r="O7866" t="s">
        <v>47</v>
      </c>
      <c r="P7866">
        <v>2</v>
      </c>
      <c r="Q7866">
        <f t="shared" si="244"/>
        <v>7</v>
      </c>
      <c r="R7866" t="str">
        <f t="shared" si="245"/>
        <v>Mid-range</v>
      </c>
    </row>
    <row r="7867" spans="1:18" x14ac:dyDescent="0.35">
      <c r="A7867">
        <v>12796375</v>
      </c>
      <c r="B7867" t="s">
        <v>5184</v>
      </c>
      <c r="C7867">
        <v>71800</v>
      </c>
      <c r="D7867" t="s">
        <v>112</v>
      </c>
      <c r="E7867" t="s">
        <v>1623</v>
      </c>
      <c r="F7867" t="s">
        <v>1624</v>
      </c>
      <c r="G7867" t="s">
        <v>1625</v>
      </c>
      <c r="H7867">
        <v>2021</v>
      </c>
      <c r="I7867">
        <v>25120</v>
      </c>
      <c r="J7867" t="s">
        <v>21</v>
      </c>
      <c r="K7867" t="s">
        <v>22</v>
      </c>
      <c r="L7867" t="s">
        <v>64</v>
      </c>
      <c r="M7867" t="s">
        <v>24</v>
      </c>
      <c r="N7867">
        <v>1998</v>
      </c>
      <c r="O7867" t="s">
        <v>25</v>
      </c>
      <c r="P7867">
        <v>5</v>
      </c>
      <c r="Q7867">
        <f t="shared" si="244"/>
        <v>3</v>
      </c>
      <c r="R7867" t="str">
        <f t="shared" si="245"/>
        <v>Luxury</v>
      </c>
    </row>
    <row r="7868" spans="1:18" x14ac:dyDescent="0.35">
      <c r="A7868">
        <v>12796386</v>
      </c>
      <c r="B7868" t="s">
        <v>7400</v>
      </c>
      <c r="C7868">
        <v>34888</v>
      </c>
      <c r="D7868" t="s">
        <v>328</v>
      </c>
      <c r="E7868" t="s">
        <v>598</v>
      </c>
      <c r="F7868" t="s">
        <v>942</v>
      </c>
      <c r="G7868" t="s">
        <v>600</v>
      </c>
      <c r="H7868">
        <v>2021</v>
      </c>
      <c r="I7868">
        <v>4500</v>
      </c>
      <c r="J7868" t="s">
        <v>21</v>
      </c>
      <c r="K7868" t="s">
        <v>22</v>
      </c>
      <c r="L7868" t="s">
        <v>23</v>
      </c>
      <c r="M7868" t="s">
        <v>24</v>
      </c>
      <c r="N7868">
        <v>1799</v>
      </c>
      <c r="O7868" t="s">
        <v>69</v>
      </c>
      <c r="P7868">
        <v>5</v>
      </c>
      <c r="Q7868">
        <f t="shared" si="244"/>
        <v>3</v>
      </c>
      <c r="R7868" t="str">
        <f t="shared" si="245"/>
        <v>Mid-range</v>
      </c>
    </row>
    <row r="7869" spans="1:18" x14ac:dyDescent="0.35">
      <c r="A7869">
        <v>12796392</v>
      </c>
      <c r="B7869" t="s">
        <v>4054</v>
      </c>
      <c r="C7869">
        <v>11990</v>
      </c>
      <c r="D7869" t="s">
        <v>42</v>
      </c>
      <c r="E7869" t="s">
        <v>43</v>
      </c>
      <c r="F7869" t="s">
        <v>3254</v>
      </c>
      <c r="G7869" t="s">
        <v>4055</v>
      </c>
      <c r="H7869">
        <v>2014</v>
      </c>
      <c r="I7869">
        <v>76863</v>
      </c>
      <c r="J7869" t="s">
        <v>86</v>
      </c>
      <c r="K7869" t="s">
        <v>81</v>
      </c>
      <c r="L7869" t="s">
        <v>23</v>
      </c>
      <c r="M7869" t="s">
        <v>24</v>
      </c>
      <c r="N7869">
        <v>1796</v>
      </c>
      <c r="O7869" t="s">
        <v>25</v>
      </c>
      <c r="P7869">
        <v>5</v>
      </c>
      <c r="Q7869">
        <f t="shared" si="244"/>
        <v>10</v>
      </c>
      <c r="R7869" t="str">
        <f t="shared" si="245"/>
        <v>Mid-range</v>
      </c>
    </row>
    <row r="7870" spans="1:18" x14ac:dyDescent="0.35">
      <c r="A7870">
        <v>12796397</v>
      </c>
      <c r="B7870" t="s">
        <v>4481</v>
      </c>
      <c r="C7870">
        <v>38950</v>
      </c>
      <c r="D7870" t="s">
        <v>27</v>
      </c>
      <c r="E7870" t="s">
        <v>695</v>
      </c>
      <c r="F7870" t="s">
        <v>696</v>
      </c>
      <c r="G7870" t="s">
        <v>2245</v>
      </c>
      <c r="H7870">
        <v>2017</v>
      </c>
      <c r="I7870">
        <v>74818</v>
      </c>
      <c r="J7870" t="s">
        <v>86</v>
      </c>
      <c r="K7870" t="s">
        <v>22</v>
      </c>
      <c r="L7870" t="s">
        <v>64</v>
      </c>
      <c r="M7870" t="s">
        <v>24</v>
      </c>
      <c r="N7870">
        <v>1991</v>
      </c>
      <c r="O7870" t="s">
        <v>116</v>
      </c>
      <c r="P7870">
        <v>5</v>
      </c>
      <c r="Q7870">
        <f t="shared" si="244"/>
        <v>7</v>
      </c>
      <c r="R7870" t="str">
        <f t="shared" si="245"/>
        <v>Mid-range</v>
      </c>
    </row>
    <row r="7871" spans="1:18" x14ac:dyDescent="0.35">
      <c r="A7871">
        <v>12796399</v>
      </c>
      <c r="B7871" t="s">
        <v>9329</v>
      </c>
      <c r="C7871">
        <v>41999</v>
      </c>
      <c r="D7871" t="s">
        <v>131</v>
      </c>
      <c r="E7871" t="s">
        <v>1575</v>
      </c>
      <c r="F7871" t="s">
        <v>9330</v>
      </c>
      <c r="G7871" t="s">
        <v>9331</v>
      </c>
      <c r="H7871">
        <v>2014</v>
      </c>
      <c r="I7871">
        <v>114210</v>
      </c>
      <c r="J7871" t="s">
        <v>86</v>
      </c>
      <c r="K7871" t="s">
        <v>22</v>
      </c>
      <c r="L7871" t="s">
        <v>31</v>
      </c>
      <c r="M7871" t="s">
        <v>24</v>
      </c>
      <c r="N7871">
        <v>2967</v>
      </c>
      <c r="O7871" t="s">
        <v>47</v>
      </c>
      <c r="P7871">
        <v>5</v>
      </c>
      <c r="Q7871">
        <f t="shared" si="244"/>
        <v>10</v>
      </c>
      <c r="R7871" t="str">
        <f t="shared" si="245"/>
        <v>Luxury</v>
      </c>
    </row>
    <row r="7872" spans="1:18" x14ac:dyDescent="0.35">
      <c r="A7872">
        <v>12796404</v>
      </c>
      <c r="B7872" t="s">
        <v>9332</v>
      </c>
      <c r="C7872">
        <v>136900</v>
      </c>
      <c r="D7872" t="s">
        <v>27</v>
      </c>
      <c r="E7872" t="s">
        <v>1946</v>
      </c>
      <c r="F7872" t="s">
        <v>251</v>
      </c>
      <c r="G7872" t="s">
        <v>3977</v>
      </c>
      <c r="H7872">
        <v>2018</v>
      </c>
      <c r="I7872">
        <v>22246</v>
      </c>
      <c r="J7872" t="s">
        <v>393</v>
      </c>
      <c r="K7872" t="s">
        <v>22</v>
      </c>
      <c r="L7872" t="s">
        <v>64</v>
      </c>
      <c r="M7872" t="s">
        <v>24</v>
      </c>
      <c r="N7872">
        <v>3982</v>
      </c>
      <c r="O7872" t="s">
        <v>25</v>
      </c>
      <c r="P7872">
        <v>5</v>
      </c>
      <c r="Q7872">
        <f t="shared" si="244"/>
        <v>6</v>
      </c>
      <c r="R7872" t="str">
        <f t="shared" si="245"/>
        <v>Luxury</v>
      </c>
    </row>
    <row r="7873" spans="1:18" x14ac:dyDescent="0.35">
      <c r="A7873">
        <v>12796419</v>
      </c>
      <c r="B7873" t="s">
        <v>9333</v>
      </c>
      <c r="C7873">
        <v>43999</v>
      </c>
      <c r="D7873" t="s">
        <v>17</v>
      </c>
      <c r="E7873" t="s">
        <v>1771</v>
      </c>
      <c r="F7873" t="s">
        <v>3067</v>
      </c>
      <c r="G7873" t="s">
        <v>4134</v>
      </c>
      <c r="H7873">
        <v>2018</v>
      </c>
      <c r="I7873">
        <v>166248</v>
      </c>
      <c r="J7873" t="s">
        <v>21</v>
      </c>
      <c r="K7873" t="s">
        <v>22</v>
      </c>
      <c r="L7873" t="s">
        <v>31</v>
      </c>
      <c r="M7873" t="s">
        <v>24</v>
      </c>
      <c r="N7873">
        <v>2753</v>
      </c>
      <c r="O7873" t="s">
        <v>47</v>
      </c>
      <c r="P7873">
        <v>7</v>
      </c>
      <c r="Q7873">
        <f t="shared" si="244"/>
        <v>6</v>
      </c>
      <c r="R7873" t="str">
        <f t="shared" si="245"/>
        <v>Luxury</v>
      </c>
    </row>
    <row r="7874" spans="1:18" x14ac:dyDescent="0.35">
      <c r="A7874">
        <v>12796421</v>
      </c>
      <c r="B7874" t="s">
        <v>9334</v>
      </c>
      <c r="C7874">
        <v>33990</v>
      </c>
      <c r="D7874" t="s">
        <v>188</v>
      </c>
      <c r="E7874" t="s">
        <v>594</v>
      </c>
      <c r="F7874" t="s">
        <v>595</v>
      </c>
      <c r="G7874" t="s">
        <v>1831</v>
      </c>
      <c r="H7874">
        <v>2018</v>
      </c>
      <c r="I7874">
        <v>151371</v>
      </c>
      <c r="J7874" t="s">
        <v>21</v>
      </c>
      <c r="K7874" t="s">
        <v>22</v>
      </c>
      <c r="L7874" t="s">
        <v>31</v>
      </c>
      <c r="M7874" t="s">
        <v>24</v>
      </c>
      <c r="N7874">
        <v>2199</v>
      </c>
      <c r="O7874" t="s">
        <v>69</v>
      </c>
      <c r="P7874">
        <v>7</v>
      </c>
      <c r="Q7874">
        <f t="shared" si="244"/>
        <v>6</v>
      </c>
      <c r="R7874" t="str">
        <f t="shared" si="245"/>
        <v>Mid-range</v>
      </c>
    </row>
    <row r="7875" spans="1:18" x14ac:dyDescent="0.35">
      <c r="A7875">
        <v>12796423</v>
      </c>
      <c r="B7875" t="s">
        <v>9335</v>
      </c>
      <c r="C7875">
        <v>29988</v>
      </c>
      <c r="D7875" t="s">
        <v>533</v>
      </c>
      <c r="E7875" t="s">
        <v>534</v>
      </c>
      <c r="F7875" t="s">
        <v>6173</v>
      </c>
      <c r="G7875" t="s">
        <v>536</v>
      </c>
      <c r="H7875">
        <v>2019</v>
      </c>
      <c r="I7875">
        <v>64457</v>
      </c>
      <c r="J7875" t="s">
        <v>21</v>
      </c>
      <c r="K7875" t="s">
        <v>22</v>
      </c>
      <c r="L7875" t="s">
        <v>23</v>
      </c>
      <c r="M7875" t="s">
        <v>24</v>
      </c>
      <c r="N7875">
        <v>1373</v>
      </c>
      <c r="O7875" t="s">
        <v>47</v>
      </c>
      <c r="P7875">
        <v>5</v>
      </c>
      <c r="Q7875">
        <f t="shared" ref="Q7875:Q7938" si="246">2024-H7875</f>
        <v>5</v>
      </c>
      <c r="R7875" t="str">
        <f t="shared" ref="R7875:R7938" si="247">IF(C7875&lt;=10000,"Budget",IF(C7875&lt;=40000,"Mid-range","Luxury"))</f>
        <v>Mid-range</v>
      </c>
    </row>
    <row r="7876" spans="1:18" x14ac:dyDescent="0.35">
      <c r="A7876">
        <v>12796424</v>
      </c>
      <c r="B7876" t="s">
        <v>2885</v>
      </c>
      <c r="C7876">
        <v>25975</v>
      </c>
      <c r="D7876" t="s">
        <v>76</v>
      </c>
      <c r="E7876" t="s">
        <v>77</v>
      </c>
      <c r="F7876" t="s">
        <v>325</v>
      </c>
      <c r="G7876" t="s">
        <v>2875</v>
      </c>
      <c r="H7876">
        <v>2016</v>
      </c>
      <c r="I7876">
        <v>177828</v>
      </c>
      <c r="J7876" t="s">
        <v>1181</v>
      </c>
      <c r="K7876" t="s">
        <v>22</v>
      </c>
      <c r="L7876" t="s">
        <v>31</v>
      </c>
      <c r="M7876" t="s">
        <v>24</v>
      </c>
      <c r="N7876">
        <v>2999</v>
      </c>
      <c r="O7876" t="s">
        <v>47</v>
      </c>
      <c r="P7876">
        <v>5</v>
      </c>
      <c r="Q7876">
        <f t="shared" si="246"/>
        <v>8</v>
      </c>
      <c r="R7876" t="str">
        <f t="shared" si="247"/>
        <v>Mid-range</v>
      </c>
    </row>
    <row r="7877" spans="1:18" x14ac:dyDescent="0.35">
      <c r="A7877">
        <v>12796427</v>
      </c>
      <c r="B7877" t="s">
        <v>9336</v>
      </c>
      <c r="C7877">
        <v>58980</v>
      </c>
      <c r="D7877" t="s">
        <v>1033</v>
      </c>
      <c r="E7877" t="s">
        <v>179</v>
      </c>
      <c r="F7877" t="s">
        <v>9337</v>
      </c>
      <c r="G7877" t="s">
        <v>9338</v>
      </c>
      <c r="H7877">
        <v>2018</v>
      </c>
      <c r="I7877">
        <v>40295</v>
      </c>
      <c r="J7877" t="s">
        <v>205</v>
      </c>
      <c r="K7877" t="s">
        <v>22</v>
      </c>
      <c r="L7877" t="s">
        <v>31</v>
      </c>
      <c r="M7877" t="s">
        <v>24</v>
      </c>
      <c r="N7877">
        <v>2776</v>
      </c>
      <c r="O7877" t="s">
        <v>47</v>
      </c>
      <c r="P7877">
        <v>5</v>
      </c>
      <c r="Q7877">
        <f t="shared" si="246"/>
        <v>6</v>
      </c>
      <c r="R7877" t="str">
        <f t="shared" si="247"/>
        <v>Luxury</v>
      </c>
    </row>
    <row r="7878" spans="1:18" x14ac:dyDescent="0.35">
      <c r="A7878">
        <v>12796448</v>
      </c>
      <c r="B7878" t="s">
        <v>3890</v>
      </c>
      <c r="C7878">
        <v>36950</v>
      </c>
      <c r="D7878" t="s">
        <v>131</v>
      </c>
      <c r="E7878" t="s">
        <v>132</v>
      </c>
      <c r="F7878" t="s">
        <v>2036</v>
      </c>
      <c r="G7878" t="s">
        <v>2268</v>
      </c>
      <c r="H7878">
        <v>2017</v>
      </c>
      <c r="I7878">
        <v>19850</v>
      </c>
      <c r="J7878" t="s">
        <v>21</v>
      </c>
      <c r="K7878" t="s">
        <v>22</v>
      </c>
      <c r="L7878" t="s">
        <v>64</v>
      </c>
      <c r="M7878" t="s">
        <v>24</v>
      </c>
      <c r="N7878">
        <v>1395</v>
      </c>
      <c r="O7878" t="s">
        <v>47</v>
      </c>
      <c r="P7878">
        <v>5</v>
      </c>
      <c r="Q7878">
        <f t="shared" si="246"/>
        <v>7</v>
      </c>
      <c r="R7878" t="str">
        <f t="shared" si="247"/>
        <v>Mid-range</v>
      </c>
    </row>
    <row r="7879" spans="1:18" x14ac:dyDescent="0.35">
      <c r="A7879">
        <v>12796463</v>
      </c>
      <c r="B7879" t="s">
        <v>9339</v>
      </c>
      <c r="C7879">
        <v>38800</v>
      </c>
      <c r="D7879" t="s">
        <v>17</v>
      </c>
      <c r="E7879" t="s">
        <v>157</v>
      </c>
      <c r="F7879" t="s">
        <v>3138</v>
      </c>
      <c r="G7879" t="s">
        <v>800</v>
      </c>
      <c r="H7879">
        <v>2014</v>
      </c>
      <c r="I7879">
        <v>241402</v>
      </c>
      <c r="J7879" t="s">
        <v>21</v>
      </c>
      <c r="K7879" t="s">
        <v>22</v>
      </c>
      <c r="L7879" t="s">
        <v>31</v>
      </c>
      <c r="M7879" t="s">
        <v>24</v>
      </c>
      <c r="N7879">
        <v>2982</v>
      </c>
      <c r="O7879" t="s">
        <v>47</v>
      </c>
      <c r="P7879">
        <v>7</v>
      </c>
      <c r="Q7879">
        <f t="shared" si="246"/>
        <v>10</v>
      </c>
      <c r="R7879" t="str">
        <f t="shared" si="247"/>
        <v>Mid-range</v>
      </c>
    </row>
    <row r="7880" spans="1:18" x14ac:dyDescent="0.35">
      <c r="A7880">
        <v>12796469</v>
      </c>
      <c r="B7880" t="s">
        <v>1004</v>
      </c>
      <c r="C7880">
        <v>43990</v>
      </c>
      <c r="D7880" t="s">
        <v>49</v>
      </c>
      <c r="E7880" t="s">
        <v>234</v>
      </c>
      <c r="F7880" t="s">
        <v>371</v>
      </c>
      <c r="G7880" t="s">
        <v>243</v>
      </c>
      <c r="H7880">
        <v>2015</v>
      </c>
      <c r="I7880">
        <v>112058</v>
      </c>
      <c r="J7880" t="s">
        <v>338</v>
      </c>
      <c r="K7880" t="s">
        <v>81</v>
      </c>
      <c r="L7880" t="s">
        <v>31</v>
      </c>
      <c r="M7880" t="s">
        <v>24</v>
      </c>
      <c r="N7880">
        <v>2298</v>
      </c>
      <c r="O7880" t="s">
        <v>151</v>
      </c>
      <c r="P7880">
        <v>5</v>
      </c>
      <c r="Q7880">
        <f t="shared" si="246"/>
        <v>9</v>
      </c>
      <c r="R7880" t="str">
        <f t="shared" si="247"/>
        <v>Luxury</v>
      </c>
    </row>
    <row r="7881" spans="1:18" x14ac:dyDescent="0.35">
      <c r="A7881">
        <v>12796479</v>
      </c>
      <c r="B7881" t="s">
        <v>335</v>
      </c>
      <c r="C7881">
        <v>32999</v>
      </c>
      <c r="D7881" t="s">
        <v>49</v>
      </c>
      <c r="E7881" t="s">
        <v>234</v>
      </c>
      <c r="F7881" t="s">
        <v>336</v>
      </c>
      <c r="G7881" t="s">
        <v>337</v>
      </c>
      <c r="H7881">
        <v>2017</v>
      </c>
      <c r="I7881">
        <v>224718</v>
      </c>
      <c r="J7881" t="s">
        <v>338</v>
      </c>
      <c r="K7881" t="s">
        <v>22</v>
      </c>
      <c r="L7881" t="s">
        <v>31</v>
      </c>
      <c r="M7881" t="s">
        <v>24</v>
      </c>
      <c r="N7881">
        <v>2298</v>
      </c>
      <c r="O7881" t="s">
        <v>116</v>
      </c>
      <c r="P7881">
        <v>5</v>
      </c>
      <c r="Q7881">
        <f t="shared" si="246"/>
        <v>7</v>
      </c>
      <c r="R7881" t="str">
        <f t="shared" si="247"/>
        <v>Mid-range</v>
      </c>
    </row>
    <row r="7882" spans="1:18" x14ac:dyDescent="0.35">
      <c r="A7882">
        <v>12796483</v>
      </c>
      <c r="B7882" t="s">
        <v>9340</v>
      </c>
      <c r="C7882">
        <v>17990</v>
      </c>
      <c r="D7882" t="s">
        <v>102</v>
      </c>
      <c r="E7882" t="s">
        <v>3681</v>
      </c>
      <c r="F7882" t="s">
        <v>3598</v>
      </c>
      <c r="G7882" t="s">
        <v>9341</v>
      </c>
      <c r="H7882">
        <v>2015</v>
      </c>
      <c r="I7882">
        <v>62187</v>
      </c>
      <c r="J7882" t="s">
        <v>63</v>
      </c>
      <c r="K7882" t="s">
        <v>22</v>
      </c>
      <c r="L7882" t="s">
        <v>64</v>
      </c>
      <c r="M7882" t="s">
        <v>24</v>
      </c>
      <c r="N7882">
        <v>1390</v>
      </c>
      <c r="O7882" t="s">
        <v>47</v>
      </c>
      <c r="P7882">
        <v>5</v>
      </c>
      <c r="Q7882">
        <f t="shared" si="246"/>
        <v>9</v>
      </c>
      <c r="R7882" t="str">
        <f t="shared" si="247"/>
        <v>Mid-range</v>
      </c>
    </row>
    <row r="7883" spans="1:18" x14ac:dyDescent="0.35">
      <c r="A7883">
        <v>12796489</v>
      </c>
      <c r="B7883" t="s">
        <v>9342</v>
      </c>
      <c r="C7883">
        <v>43900</v>
      </c>
      <c r="D7883" t="s">
        <v>17</v>
      </c>
      <c r="E7883" t="s">
        <v>905</v>
      </c>
      <c r="F7883" t="s">
        <v>4236</v>
      </c>
      <c r="G7883" t="s">
        <v>9343</v>
      </c>
      <c r="H7883">
        <v>2015</v>
      </c>
      <c r="I7883">
        <v>40820</v>
      </c>
      <c r="J7883" t="s">
        <v>106</v>
      </c>
      <c r="K7883" t="s">
        <v>22</v>
      </c>
      <c r="L7883" t="s">
        <v>31</v>
      </c>
      <c r="M7883" t="s">
        <v>24</v>
      </c>
      <c r="N7883">
        <v>2982</v>
      </c>
      <c r="O7883" t="s">
        <v>47</v>
      </c>
      <c r="P7883">
        <v>2</v>
      </c>
      <c r="Q7883">
        <f t="shared" si="246"/>
        <v>9</v>
      </c>
      <c r="R7883" t="str">
        <f t="shared" si="247"/>
        <v>Luxury</v>
      </c>
    </row>
    <row r="7884" spans="1:18" x14ac:dyDescent="0.35">
      <c r="A7884">
        <v>12796494</v>
      </c>
      <c r="B7884" t="s">
        <v>9344</v>
      </c>
      <c r="C7884">
        <v>24990</v>
      </c>
      <c r="D7884" t="s">
        <v>112</v>
      </c>
      <c r="E7884" t="s">
        <v>6719</v>
      </c>
      <c r="F7884" t="s">
        <v>758</v>
      </c>
      <c r="G7884" t="s">
        <v>9345</v>
      </c>
      <c r="H7884">
        <v>2011</v>
      </c>
      <c r="I7884">
        <v>120351</v>
      </c>
      <c r="J7884" t="s">
        <v>86</v>
      </c>
      <c r="K7884" t="s">
        <v>22</v>
      </c>
      <c r="L7884" t="s">
        <v>540</v>
      </c>
      <c r="M7884" t="s">
        <v>24</v>
      </c>
      <c r="N7884">
        <v>1798</v>
      </c>
      <c r="O7884" t="s">
        <v>116</v>
      </c>
      <c r="P7884">
        <v>5</v>
      </c>
      <c r="Q7884">
        <f t="shared" si="246"/>
        <v>13</v>
      </c>
      <c r="R7884" t="str">
        <f t="shared" si="247"/>
        <v>Mid-range</v>
      </c>
    </row>
    <row r="7885" spans="1:18" x14ac:dyDescent="0.35">
      <c r="A7885">
        <v>12796499</v>
      </c>
      <c r="B7885" t="s">
        <v>3235</v>
      </c>
      <c r="C7885">
        <v>30990</v>
      </c>
      <c r="D7885" t="s">
        <v>59</v>
      </c>
      <c r="E7885" t="s">
        <v>826</v>
      </c>
      <c r="F7885" t="s">
        <v>1391</v>
      </c>
      <c r="G7885" t="s">
        <v>3086</v>
      </c>
      <c r="H7885">
        <v>2014</v>
      </c>
      <c r="I7885">
        <v>218757</v>
      </c>
      <c r="J7885" t="s">
        <v>21</v>
      </c>
      <c r="K7885" t="s">
        <v>22</v>
      </c>
      <c r="L7885" t="s">
        <v>31</v>
      </c>
      <c r="M7885" t="s">
        <v>24</v>
      </c>
      <c r="N7885">
        <v>1995</v>
      </c>
      <c r="O7885" t="s">
        <v>47</v>
      </c>
      <c r="P7885">
        <v>5</v>
      </c>
      <c r="Q7885">
        <f t="shared" si="246"/>
        <v>10</v>
      </c>
      <c r="R7885" t="str">
        <f t="shared" si="247"/>
        <v>Mid-range</v>
      </c>
    </row>
    <row r="7886" spans="1:18" x14ac:dyDescent="0.35">
      <c r="A7886">
        <v>12796500</v>
      </c>
      <c r="B7886" t="s">
        <v>9346</v>
      </c>
      <c r="C7886">
        <v>19500</v>
      </c>
      <c r="D7886" t="s">
        <v>131</v>
      </c>
      <c r="E7886" t="s">
        <v>3843</v>
      </c>
      <c r="F7886" t="s">
        <v>3843</v>
      </c>
      <c r="G7886" t="s">
        <v>3844</v>
      </c>
      <c r="H7886">
        <v>2009</v>
      </c>
      <c r="I7886">
        <v>128250</v>
      </c>
      <c r="J7886" t="s">
        <v>21</v>
      </c>
      <c r="K7886" t="s">
        <v>22</v>
      </c>
      <c r="L7886" t="s">
        <v>31</v>
      </c>
      <c r="M7886" t="s">
        <v>24</v>
      </c>
      <c r="N7886">
        <v>2967</v>
      </c>
      <c r="O7886" t="s">
        <v>9347</v>
      </c>
      <c r="P7886">
        <v>5</v>
      </c>
      <c r="Q7886">
        <f t="shared" si="246"/>
        <v>15</v>
      </c>
      <c r="R7886" t="str">
        <f t="shared" si="247"/>
        <v>Mid-range</v>
      </c>
    </row>
    <row r="7887" spans="1:18" x14ac:dyDescent="0.35">
      <c r="A7887">
        <v>12796513</v>
      </c>
      <c r="B7887" t="s">
        <v>9348</v>
      </c>
      <c r="C7887">
        <v>31990</v>
      </c>
      <c r="D7887" t="s">
        <v>88</v>
      </c>
      <c r="E7887" t="s">
        <v>98</v>
      </c>
      <c r="F7887" t="s">
        <v>3405</v>
      </c>
      <c r="G7887" t="s">
        <v>9349</v>
      </c>
      <c r="H7887">
        <v>2019</v>
      </c>
      <c r="I7887">
        <v>60015</v>
      </c>
      <c r="J7887" t="s">
        <v>86</v>
      </c>
      <c r="K7887" t="s">
        <v>22</v>
      </c>
      <c r="L7887" t="s">
        <v>23</v>
      </c>
      <c r="M7887" t="s">
        <v>24</v>
      </c>
      <c r="N7887">
        <v>1591</v>
      </c>
      <c r="O7887" t="s">
        <v>135</v>
      </c>
      <c r="P7887">
        <v>5</v>
      </c>
      <c r="Q7887">
        <f t="shared" si="246"/>
        <v>5</v>
      </c>
      <c r="R7887" t="str">
        <f t="shared" si="247"/>
        <v>Mid-range</v>
      </c>
    </row>
    <row r="7888" spans="1:18" x14ac:dyDescent="0.35">
      <c r="A7888">
        <v>12796516</v>
      </c>
      <c r="B7888" t="s">
        <v>4207</v>
      </c>
      <c r="C7888">
        <v>31990</v>
      </c>
      <c r="D7888" t="s">
        <v>328</v>
      </c>
      <c r="E7888" t="s">
        <v>329</v>
      </c>
      <c r="F7888" t="s">
        <v>530</v>
      </c>
      <c r="G7888" t="s">
        <v>211</v>
      </c>
      <c r="H7888">
        <v>2017</v>
      </c>
      <c r="I7888">
        <v>47411</v>
      </c>
      <c r="J7888" t="s">
        <v>86</v>
      </c>
      <c r="K7888" t="s">
        <v>22</v>
      </c>
      <c r="L7888" t="s">
        <v>23</v>
      </c>
      <c r="M7888" t="s">
        <v>24</v>
      </c>
      <c r="N7888">
        <v>1498</v>
      </c>
      <c r="O7888" t="s">
        <v>47</v>
      </c>
      <c r="P7888">
        <v>5</v>
      </c>
      <c r="Q7888">
        <f t="shared" si="246"/>
        <v>7</v>
      </c>
      <c r="R7888" t="str">
        <f t="shared" si="247"/>
        <v>Mid-range</v>
      </c>
    </row>
    <row r="7889" spans="1:18" x14ac:dyDescent="0.35">
      <c r="A7889">
        <v>12796520</v>
      </c>
      <c r="B7889" t="s">
        <v>1436</v>
      </c>
      <c r="C7889">
        <v>43888</v>
      </c>
      <c r="D7889" t="s">
        <v>17</v>
      </c>
      <c r="E7889" t="s">
        <v>642</v>
      </c>
      <c r="F7889" t="s">
        <v>1437</v>
      </c>
      <c r="G7889" t="s">
        <v>1438</v>
      </c>
      <c r="H7889">
        <v>2022</v>
      </c>
      <c r="I7889">
        <v>69</v>
      </c>
      <c r="J7889" t="s">
        <v>63</v>
      </c>
      <c r="K7889" t="s">
        <v>22</v>
      </c>
      <c r="L7889" t="s">
        <v>64</v>
      </c>
      <c r="M7889" t="s">
        <v>24</v>
      </c>
      <c r="N7889">
        <v>2487</v>
      </c>
      <c r="O7889" t="s">
        <v>47</v>
      </c>
      <c r="P7889">
        <v>5</v>
      </c>
      <c r="Q7889">
        <f t="shared" si="246"/>
        <v>2</v>
      </c>
      <c r="R7889" t="str">
        <f t="shared" si="247"/>
        <v>Luxury</v>
      </c>
    </row>
    <row r="7890" spans="1:18" x14ac:dyDescent="0.35">
      <c r="A7890">
        <v>12796522</v>
      </c>
      <c r="B7890" t="s">
        <v>9350</v>
      </c>
      <c r="C7890">
        <v>27488</v>
      </c>
      <c r="D7890" t="s">
        <v>282</v>
      </c>
      <c r="E7890" t="s">
        <v>443</v>
      </c>
      <c r="F7890" t="s">
        <v>444</v>
      </c>
      <c r="G7890" t="s">
        <v>664</v>
      </c>
      <c r="H7890">
        <v>2013</v>
      </c>
      <c r="I7890">
        <v>133131</v>
      </c>
      <c r="J7890" t="s">
        <v>21</v>
      </c>
      <c r="K7890" t="s">
        <v>22</v>
      </c>
      <c r="L7890" t="s">
        <v>64</v>
      </c>
      <c r="M7890" t="s">
        <v>24</v>
      </c>
      <c r="N7890">
        <v>3604</v>
      </c>
      <c r="O7890" t="s">
        <v>33</v>
      </c>
      <c r="P7890">
        <v>5</v>
      </c>
      <c r="Q7890">
        <f t="shared" si="246"/>
        <v>11</v>
      </c>
      <c r="R7890" t="str">
        <f t="shared" si="247"/>
        <v>Mid-range</v>
      </c>
    </row>
    <row r="7891" spans="1:18" x14ac:dyDescent="0.35">
      <c r="A7891">
        <v>12796533</v>
      </c>
      <c r="B7891" t="s">
        <v>4708</v>
      </c>
      <c r="C7891">
        <v>124888</v>
      </c>
      <c r="D7891" t="s">
        <v>131</v>
      </c>
      <c r="E7891" t="s">
        <v>4709</v>
      </c>
      <c r="F7891" t="s">
        <v>4710</v>
      </c>
      <c r="G7891" t="s">
        <v>4711</v>
      </c>
      <c r="H7891">
        <v>2022</v>
      </c>
      <c r="I7891">
        <v>3101</v>
      </c>
      <c r="J7891" t="s">
        <v>1239</v>
      </c>
      <c r="K7891" t="s">
        <v>22</v>
      </c>
      <c r="L7891" t="s">
        <v>64</v>
      </c>
      <c r="M7891" t="s">
        <v>24</v>
      </c>
      <c r="N7891">
        <v>2480</v>
      </c>
      <c r="O7891" t="s">
        <v>69</v>
      </c>
      <c r="P7891">
        <v>5</v>
      </c>
      <c r="Q7891">
        <f t="shared" si="246"/>
        <v>2</v>
      </c>
      <c r="R7891" t="str">
        <f t="shared" si="247"/>
        <v>Luxury</v>
      </c>
    </row>
    <row r="7892" spans="1:18" x14ac:dyDescent="0.35">
      <c r="A7892">
        <v>12796550</v>
      </c>
      <c r="B7892" t="s">
        <v>9351</v>
      </c>
      <c r="C7892">
        <v>29990</v>
      </c>
      <c r="D7892" t="s">
        <v>127</v>
      </c>
      <c r="E7892" t="s">
        <v>466</v>
      </c>
      <c r="F7892" t="s">
        <v>548</v>
      </c>
      <c r="G7892" t="s">
        <v>211</v>
      </c>
      <c r="H7892">
        <v>2017</v>
      </c>
      <c r="I7892">
        <v>99734</v>
      </c>
      <c r="J7892" t="s">
        <v>21</v>
      </c>
      <c r="K7892" t="s">
        <v>22</v>
      </c>
      <c r="L7892" t="s">
        <v>23</v>
      </c>
      <c r="M7892" t="s">
        <v>24</v>
      </c>
      <c r="N7892">
        <v>1997</v>
      </c>
      <c r="O7892" t="s">
        <v>135</v>
      </c>
      <c r="P7892">
        <v>5</v>
      </c>
      <c r="Q7892">
        <f t="shared" si="246"/>
        <v>7</v>
      </c>
      <c r="R7892" t="str">
        <f t="shared" si="247"/>
        <v>Mid-range</v>
      </c>
    </row>
    <row r="7893" spans="1:18" x14ac:dyDescent="0.35">
      <c r="A7893">
        <v>12796562</v>
      </c>
      <c r="B7893" t="s">
        <v>2672</v>
      </c>
      <c r="C7893">
        <v>8400</v>
      </c>
      <c r="D7893" t="s">
        <v>42</v>
      </c>
      <c r="E7893" t="s">
        <v>71</v>
      </c>
      <c r="F7893" t="s">
        <v>2673</v>
      </c>
      <c r="G7893" t="s">
        <v>1376</v>
      </c>
      <c r="H7893">
        <v>2010</v>
      </c>
      <c r="I7893">
        <v>213300</v>
      </c>
      <c r="J7893" t="s">
        <v>63</v>
      </c>
      <c r="K7893" t="s">
        <v>22</v>
      </c>
      <c r="L7893" t="s">
        <v>23</v>
      </c>
      <c r="M7893" t="s">
        <v>24</v>
      </c>
      <c r="N7893">
        <v>2997</v>
      </c>
      <c r="O7893" t="s">
        <v>116</v>
      </c>
      <c r="P7893">
        <v>5</v>
      </c>
      <c r="Q7893">
        <f t="shared" si="246"/>
        <v>14</v>
      </c>
      <c r="R7893" t="str">
        <f t="shared" si="247"/>
        <v>Budget</v>
      </c>
    </row>
    <row r="7894" spans="1:18" x14ac:dyDescent="0.35">
      <c r="A7894">
        <v>12796563</v>
      </c>
      <c r="B7894" t="s">
        <v>8573</v>
      </c>
      <c r="C7894">
        <v>94578</v>
      </c>
      <c r="D7894" t="s">
        <v>282</v>
      </c>
      <c r="E7894" t="s">
        <v>931</v>
      </c>
      <c r="F7894" t="s">
        <v>1525</v>
      </c>
      <c r="G7894" t="s">
        <v>1522</v>
      </c>
      <c r="H7894">
        <v>2022</v>
      </c>
      <c r="I7894">
        <v>20</v>
      </c>
      <c r="J7894" t="s">
        <v>508</v>
      </c>
      <c r="K7894" t="s">
        <v>22</v>
      </c>
      <c r="L7894" t="s">
        <v>23</v>
      </c>
      <c r="M7894" t="s">
        <v>32</v>
      </c>
      <c r="N7894">
        <v>3604</v>
      </c>
      <c r="O7894" t="s">
        <v>47</v>
      </c>
      <c r="P7894">
        <v>5</v>
      </c>
      <c r="Q7894">
        <f t="shared" si="246"/>
        <v>2</v>
      </c>
      <c r="R7894" t="str">
        <f t="shared" si="247"/>
        <v>Luxury</v>
      </c>
    </row>
    <row r="7895" spans="1:18" x14ac:dyDescent="0.35">
      <c r="A7895">
        <v>12796568</v>
      </c>
      <c r="B7895" t="s">
        <v>9352</v>
      </c>
      <c r="C7895">
        <v>29990</v>
      </c>
      <c r="D7895" t="s">
        <v>42</v>
      </c>
      <c r="E7895" t="s">
        <v>71</v>
      </c>
      <c r="F7895" t="s">
        <v>9353</v>
      </c>
      <c r="G7895" t="s">
        <v>962</v>
      </c>
      <c r="H7895">
        <v>2015</v>
      </c>
      <c r="I7895">
        <v>87173</v>
      </c>
      <c r="J7895" t="s">
        <v>63</v>
      </c>
      <c r="K7895" t="s">
        <v>22</v>
      </c>
      <c r="L7895" t="s">
        <v>23</v>
      </c>
      <c r="M7895" t="s">
        <v>24</v>
      </c>
      <c r="N7895">
        <v>3565</v>
      </c>
      <c r="O7895" t="s">
        <v>47</v>
      </c>
      <c r="P7895">
        <v>5</v>
      </c>
      <c r="Q7895">
        <f t="shared" si="246"/>
        <v>9</v>
      </c>
      <c r="R7895" t="str">
        <f t="shared" si="247"/>
        <v>Mid-range</v>
      </c>
    </row>
    <row r="7896" spans="1:18" x14ac:dyDescent="0.35">
      <c r="A7896">
        <v>12796569</v>
      </c>
      <c r="B7896" t="s">
        <v>9354</v>
      </c>
      <c r="C7896">
        <v>44990</v>
      </c>
      <c r="D7896" t="s">
        <v>188</v>
      </c>
      <c r="E7896" t="s">
        <v>594</v>
      </c>
      <c r="F7896" t="s">
        <v>3450</v>
      </c>
      <c r="G7896" t="s">
        <v>2702</v>
      </c>
      <c r="H7896">
        <v>2019</v>
      </c>
      <c r="I7896">
        <v>36376</v>
      </c>
      <c r="J7896" t="s">
        <v>21</v>
      </c>
      <c r="K7896" t="s">
        <v>22</v>
      </c>
      <c r="L7896" t="s">
        <v>23</v>
      </c>
      <c r="M7896" t="s">
        <v>24</v>
      </c>
      <c r="N7896">
        <v>3490</v>
      </c>
      <c r="O7896" t="s">
        <v>116</v>
      </c>
      <c r="P7896">
        <v>7</v>
      </c>
      <c r="Q7896">
        <f t="shared" si="246"/>
        <v>5</v>
      </c>
      <c r="R7896" t="str">
        <f t="shared" si="247"/>
        <v>Luxury</v>
      </c>
    </row>
    <row r="7897" spans="1:18" x14ac:dyDescent="0.35">
      <c r="A7897">
        <v>12796586</v>
      </c>
      <c r="B7897" t="s">
        <v>107</v>
      </c>
      <c r="C7897">
        <v>31990</v>
      </c>
      <c r="D7897" t="s">
        <v>88</v>
      </c>
      <c r="E7897" t="s">
        <v>108</v>
      </c>
      <c r="F7897" t="s">
        <v>109</v>
      </c>
      <c r="G7897" t="s">
        <v>110</v>
      </c>
      <c r="H7897">
        <v>2016</v>
      </c>
      <c r="I7897">
        <v>38703</v>
      </c>
      <c r="J7897" t="s">
        <v>21</v>
      </c>
      <c r="K7897" t="s">
        <v>22</v>
      </c>
      <c r="L7897" t="s">
        <v>23</v>
      </c>
      <c r="M7897" t="s">
        <v>24</v>
      </c>
      <c r="N7897">
        <v>1591</v>
      </c>
      <c r="O7897" t="s">
        <v>135</v>
      </c>
      <c r="P7897">
        <v>5</v>
      </c>
      <c r="Q7897">
        <f t="shared" si="246"/>
        <v>8</v>
      </c>
      <c r="R7897" t="str">
        <f t="shared" si="247"/>
        <v>Mid-range</v>
      </c>
    </row>
    <row r="7898" spans="1:18" x14ac:dyDescent="0.35">
      <c r="A7898">
        <v>12796590</v>
      </c>
      <c r="B7898" t="s">
        <v>1344</v>
      </c>
      <c r="C7898">
        <v>23930</v>
      </c>
      <c r="D7898" t="s">
        <v>49</v>
      </c>
      <c r="E7898" t="s">
        <v>50</v>
      </c>
      <c r="F7898" t="s">
        <v>137</v>
      </c>
      <c r="G7898" t="s">
        <v>52</v>
      </c>
      <c r="H7898">
        <v>2018</v>
      </c>
      <c r="I7898">
        <v>102719</v>
      </c>
      <c r="J7898" t="s">
        <v>21</v>
      </c>
      <c r="K7898" t="s">
        <v>22</v>
      </c>
      <c r="L7898" t="s">
        <v>23</v>
      </c>
      <c r="M7898" t="s">
        <v>24</v>
      </c>
      <c r="N7898">
        <v>2488</v>
      </c>
      <c r="O7898" t="s">
        <v>47</v>
      </c>
      <c r="P7898">
        <v>5</v>
      </c>
      <c r="Q7898">
        <f t="shared" si="246"/>
        <v>6</v>
      </c>
      <c r="R7898" t="str">
        <f t="shared" si="247"/>
        <v>Mid-range</v>
      </c>
    </row>
    <row r="7899" spans="1:18" x14ac:dyDescent="0.35">
      <c r="A7899">
        <v>12796597</v>
      </c>
      <c r="B7899" t="s">
        <v>9355</v>
      </c>
      <c r="C7899">
        <v>45990</v>
      </c>
      <c r="D7899" t="s">
        <v>282</v>
      </c>
      <c r="E7899" t="s">
        <v>283</v>
      </c>
      <c r="F7899" t="s">
        <v>284</v>
      </c>
      <c r="G7899" t="s">
        <v>1003</v>
      </c>
      <c r="H7899">
        <v>2018</v>
      </c>
      <c r="I7899">
        <v>32739</v>
      </c>
      <c r="J7899" t="s">
        <v>286</v>
      </c>
      <c r="K7899" t="s">
        <v>81</v>
      </c>
      <c r="L7899" t="s">
        <v>23</v>
      </c>
      <c r="M7899" t="s">
        <v>24</v>
      </c>
      <c r="N7899">
        <v>3604</v>
      </c>
      <c r="O7899" t="s">
        <v>47</v>
      </c>
      <c r="P7899">
        <v>4</v>
      </c>
      <c r="Q7899">
        <f t="shared" si="246"/>
        <v>6</v>
      </c>
      <c r="R7899" t="str">
        <f t="shared" si="247"/>
        <v>Luxury</v>
      </c>
    </row>
    <row r="7900" spans="1:18" x14ac:dyDescent="0.35">
      <c r="A7900">
        <v>12796598</v>
      </c>
      <c r="B7900" t="s">
        <v>9356</v>
      </c>
      <c r="C7900">
        <v>49990</v>
      </c>
      <c r="D7900" t="s">
        <v>188</v>
      </c>
      <c r="E7900" t="s">
        <v>9357</v>
      </c>
      <c r="F7900" t="s">
        <v>9358</v>
      </c>
      <c r="G7900" t="s">
        <v>9359</v>
      </c>
      <c r="H7900">
        <v>2021</v>
      </c>
      <c r="I7900">
        <v>8697</v>
      </c>
      <c r="J7900" t="s">
        <v>21</v>
      </c>
      <c r="K7900" t="s">
        <v>22</v>
      </c>
      <c r="L7900" t="s">
        <v>540</v>
      </c>
      <c r="M7900" t="s">
        <v>24</v>
      </c>
      <c r="N7900">
        <v>1580</v>
      </c>
      <c r="O7900" t="s">
        <v>47</v>
      </c>
      <c r="P7900">
        <v>5</v>
      </c>
      <c r="Q7900">
        <f t="shared" si="246"/>
        <v>3</v>
      </c>
      <c r="R7900" t="str">
        <f t="shared" si="247"/>
        <v>Luxury</v>
      </c>
    </row>
    <row r="7901" spans="1:18" x14ac:dyDescent="0.35">
      <c r="A7901">
        <v>12796604</v>
      </c>
      <c r="B7901" t="s">
        <v>593</v>
      </c>
      <c r="C7901">
        <v>29990</v>
      </c>
      <c r="D7901" t="s">
        <v>188</v>
      </c>
      <c r="E7901" t="s">
        <v>594</v>
      </c>
      <c r="F7901" t="s">
        <v>595</v>
      </c>
      <c r="G7901" t="s">
        <v>596</v>
      </c>
      <c r="H7901">
        <v>2015</v>
      </c>
      <c r="I7901">
        <v>146644</v>
      </c>
      <c r="J7901" t="s">
        <v>21</v>
      </c>
      <c r="K7901" t="s">
        <v>22</v>
      </c>
      <c r="L7901" t="s">
        <v>31</v>
      </c>
      <c r="M7901" t="s">
        <v>24</v>
      </c>
      <c r="N7901">
        <v>2199</v>
      </c>
      <c r="O7901" t="s">
        <v>47</v>
      </c>
      <c r="P7901">
        <v>7</v>
      </c>
      <c r="Q7901">
        <f t="shared" si="246"/>
        <v>9</v>
      </c>
      <c r="R7901" t="str">
        <f t="shared" si="247"/>
        <v>Mid-range</v>
      </c>
    </row>
    <row r="7902" spans="1:18" x14ac:dyDescent="0.35">
      <c r="A7902">
        <v>12796608</v>
      </c>
      <c r="B7902" t="s">
        <v>9360</v>
      </c>
      <c r="C7902">
        <v>17888</v>
      </c>
      <c r="D7902" t="s">
        <v>112</v>
      </c>
      <c r="E7902" t="s">
        <v>9361</v>
      </c>
      <c r="F7902" t="s">
        <v>9362</v>
      </c>
      <c r="G7902" t="s">
        <v>9363</v>
      </c>
      <c r="H7902">
        <v>2006</v>
      </c>
      <c r="I7902">
        <v>140063</v>
      </c>
      <c r="J7902" t="s">
        <v>63</v>
      </c>
      <c r="K7902" t="s">
        <v>22</v>
      </c>
      <c r="L7902" t="s">
        <v>64</v>
      </c>
      <c r="M7902" t="s">
        <v>24</v>
      </c>
      <c r="N7902">
        <v>2995</v>
      </c>
      <c r="O7902" t="s">
        <v>151</v>
      </c>
      <c r="P7902">
        <v>5</v>
      </c>
      <c r="Q7902">
        <f t="shared" si="246"/>
        <v>18</v>
      </c>
      <c r="R7902" t="str">
        <f t="shared" si="247"/>
        <v>Mid-range</v>
      </c>
    </row>
    <row r="7903" spans="1:18" x14ac:dyDescent="0.35">
      <c r="A7903">
        <v>12796613</v>
      </c>
      <c r="B7903" t="s">
        <v>9364</v>
      </c>
      <c r="C7903">
        <v>5995</v>
      </c>
      <c r="D7903" t="s">
        <v>127</v>
      </c>
      <c r="E7903">
        <v>2</v>
      </c>
      <c r="F7903" t="s">
        <v>128</v>
      </c>
      <c r="G7903" t="s">
        <v>3022</v>
      </c>
      <c r="H7903">
        <v>2007</v>
      </c>
      <c r="I7903">
        <v>262425</v>
      </c>
      <c r="J7903" t="s">
        <v>86</v>
      </c>
      <c r="K7903" t="s">
        <v>22</v>
      </c>
      <c r="L7903" t="s">
        <v>23</v>
      </c>
      <c r="M7903" t="s">
        <v>24</v>
      </c>
      <c r="N7903">
        <v>1498</v>
      </c>
      <c r="O7903" t="s">
        <v>69</v>
      </c>
      <c r="P7903">
        <v>4</v>
      </c>
      <c r="Q7903">
        <f t="shared" si="246"/>
        <v>17</v>
      </c>
      <c r="R7903" t="str">
        <f t="shared" si="247"/>
        <v>Budget</v>
      </c>
    </row>
    <row r="7904" spans="1:18" x14ac:dyDescent="0.35">
      <c r="A7904">
        <v>12796628</v>
      </c>
      <c r="B7904" t="s">
        <v>9365</v>
      </c>
      <c r="C7904">
        <v>8999</v>
      </c>
      <c r="D7904" t="s">
        <v>27</v>
      </c>
      <c r="E7904" t="s">
        <v>9366</v>
      </c>
      <c r="F7904" t="s">
        <v>721</v>
      </c>
      <c r="G7904" t="s">
        <v>5487</v>
      </c>
      <c r="H7904">
        <v>2007</v>
      </c>
      <c r="I7904">
        <v>185888</v>
      </c>
      <c r="J7904" t="s">
        <v>393</v>
      </c>
      <c r="K7904" t="s">
        <v>22</v>
      </c>
      <c r="L7904" t="s">
        <v>23</v>
      </c>
      <c r="M7904" t="s">
        <v>24</v>
      </c>
      <c r="N7904">
        <v>2996</v>
      </c>
      <c r="O7904" t="s">
        <v>116</v>
      </c>
      <c r="P7904">
        <v>5</v>
      </c>
      <c r="Q7904">
        <f t="shared" si="246"/>
        <v>17</v>
      </c>
      <c r="R7904" t="str">
        <f t="shared" si="247"/>
        <v>Budget</v>
      </c>
    </row>
    <row r="7905" spans="1:18" x14ac:dyDescent="0.35">
      <c r="A7905">
        <v>12796633</v>
      </c>
      <c r="B7905" t="s">
        <v>6528</v>
      </c>
      <c r="C7905">
        <v>4500</v>
      </c>
      <c r="D7905" t="s">
        <v>165</v>
      </c>
      <c r="E7905" t="s">
        <v>455</v>
      </c>
      <c r="F7905" t="s">
        <v>456</v>
      </c>
      <c r="G7905" t="s">
        <v>2046</v>
      </c>
      <c r="H7905">
        <v>2007</v>
      </c>
      <c r="I7905">
        <v>136000</v>
      </c>
      <c r="J7905" t="s">
        <v>63</v>
      </c>
      <c r="K7905" t="s">
        <v>22</v>
      </c>
      <c r="L7905" t="s">
        <v>23</v>
      </c>
      <c r="M7905" t="s">
        <v>24</v>
      </c>
      <c r="N7905">
        <v>1998</v>
      </c>
      <c r="O7905" t="s">
        <v>92</v>
      </c>
      <c r="P7905">
        <v>5</v>
      </c>
      <c r="Q7905">
        <f t="shared" si="246"/>
        <v>17</v>
      </c>
      <c r="R7905" t="str">
        <f t="shared" si="247"/>
        <v>Budget</v>
      </c>
    </row>
    <row r="7906" spans="1:18" x14ac:dyDescent="0.35">
      <c r="A7906">
        <v>12796637</v>
      </c>
      <c r="B7906" t="s">
        <v>3489</v>
      </c>
      <c r="C7906">
        <v>16990</v>
      </c>
      <c r="D7906" t="s">
        <v>188</v>
      </c>
      <c r="E7906" t="s">
        <v>189</v>
      </c>
      <c r="F7906" t="s">
        <v>190</v>
      </c>
      <c r="G7906" t="s">
        <v>778</v>
      </c>
      <c r="H7906">
        <v>2013</v>
      </c>
      <c r="I7906">
        <v>129900</v>
      </c>
      <c r="J7906" t="s">
        <v>21</v>
      </c>
      <c r="K7906" t="s">
        <v>22</v>
      </c>
      <c r="L7906" t="s">
        <v>23</v>
      </c>
      <c r="M7906" t="s">
        <v>24</v>
      </c>
      <c r="N7906">
        <v>1998</v>
      </c>
      <c r="O7906" t="s">
        <v>33</v>
      </c>
      <c r="P7906">
        <v>5</v>
      </c>
      <c r="Q7906">
        <f t="shared" si="246"/>
        <v>11</v>
      </c>
      <c r="R7906" t="str">
        <f t="shared" si="247"/>
        <v>Mid-range</v>
      </c>
    </row>
    <row r="7907" spans="1:18" x14ac:dyDescent="0.35">
      <c r="A7907">
        <v>12796642</v>
      </c>
      <c r="B7907" t="s">
        <v>9367</v>
      </c>
      <c r="C7907">
        <v>17990</v>
      </c>
      <c r="D7907" t="s">
        <v>88</v>
      </c>
      <c r="E7907" t="s">
        <v>4564</v>
      </c>
      <c r="F7907" t="s">
        <v>5992</v>
      </c>
      <c r="G7907" t="s">
        <v>7404</v>
      </c>
      <c r="H7907">
        <v>2015</v>
      </c>
      <c r="I7907">
        <v>115100</v>
      </c>
      <c r="J7907" t="s">
        <v>21</v>
      </c>
      <c r="K7907" t="s">
        <v>22</v>
      </c>
      <c r="L7907" t="s">
        <v>23</v>
      </c>
      <c r="M7907" t="s">
        <v>24</v>
      </c>
      <c r="N7907">
        <v>1999</v>
      </c>
      <c r="O7907" t="s">
        <v>25</v>
      </c>
      <c r="P7907">
        <v>5</v>
      </c>
      <c r="Q7907">
        <f t="shared" si="246"/>
        <v>9</v>
      </c>
      <c r="R7907" t="str">
        <f t="shared" si="247"/>
        <v>Mid-range</v>
      </c>
    </row>
    <row r="7908" spans="1:18" x14ac:dyDescent="0.35">
      <c r="A7908">
        <v>12796644</v>
      </c>
      <c r="B7908" t="s">
        <v>5458</v>
      </c>
      <c r="C7908">
        <v>18990</v>
      </c>
      <c r="D7908" t="s">
        <v>42</v>
      </c>
      <c r="E7908" t="s">
        <v>71</v>
      </c>
      <c r="F7908" t="s">
        <v>1018</v>
      </c>
      <c r="G7908" t="s">
        <v>441</v>
      </c>
      <c r="H7908">
        <v>2013</v>
      </c>
      <c r="I7908">
        <v>178100</v>
      </c>
      <c r="J7908" t="s">
        <v>46</v>
      </c>
      <c r="K7908" t="s">
        <v>22</v>
      </c>
      <c r="L7908" t="s">
        <v>23</v>
      </c>
      <c r="M7908" t="s">
        <v>24</v>
      </c>
      <c r="N7908">
        <v>3565</v>
      </c>
      <c r="O7908" t="s">
        <v>47</v>
      </c>
      <c r="P7908">
        <v>5</v>
      </c>
      <c r="Q7908">
        <f t="shared" si="246"/>
        <v>11</v>
      </c>
      <c r="R7908" t="str">
        <f t="shared" si="247"/>
        <v>Mid-range</v>
      </c>
    </row>
    <row r="7909" spans="1:18" x14ac:dyDescent="0.35">
      <c r="A7909">
        <v>12796646</v>
      </c>
      <c r="B7909" t="s">
        <v>9368</v>
      </c>
      <c r="C7909">
        <v>28990</v>
      </c>
      <c r="D7909" t="s">
        <v>197</v>
      </c>
      <c r="E7909" t="s">
        <v>1907</v>
      </c>
      <c r="F7909" t="s">
        <v>2142</v>
      </c>
      <c r="G7909" t="s">
        <v>1909</v>
      </c>
      <c r="H7909">
        <v>2017</v>
      </c>
      <c r="I7909">
        <v>49600</v>
      </c>
      <c r="J7909" t="s">
        <v>63</v>
      </c>
      <c r="K7909" t="s">
        <v>22</v>
      </c>
      <c r="L7909" t="s">
        <v>64</v>
      </c>
      <c r="M7909" t="s">
        <v>24</v>
      </c>
      <c r="N7909">
        <v>1984</v>
      </c>
      <c r="O7909" t="s">
        <v>25</v>
      </c>
      <c r="P7909">
        <v>5</v>
      </c>
      <c r="Q7909">
        <f t="shared" si="246"/>
        <v>7</v>
      </c>
      <c r="R7909" t="str">
        <f t="shared" si="247"/>
        <v>Mid-range</v>
      </c>
    </row>
    <row r="7910" spans="1:18" x14ac:dyDescent="0.35">
      <c r="A7910">
        <v>12796656</v>
      </c>
      <c r="B7910" t="s">
        <v>8813</v>
      </c>
      <c r="C7910">
        <v>56990</v>
      </c>
      <c r="D7910" t="s">
        <v>165</v>
      </c>
      <c r="E7910" t="s">
        <v>184</v>
      </c>
      <c r="F7910" t="s">
        <v>8814</v>
      </c>
      <c r="G7910" t="s">
        <v>8716</v>
      </c>
      <c r="H7910">
        <v>2021</v>
      </c>
      <c r="I7910">
        <v>16643</v>
      </c>
      <c r="J7910" t="s">
        <v>21</v>
      </c>
      <c r="K7910" t="s">
        <v>22</v>
      </c>
      <c r="L7910" t="s">
        <v>23</v>
      </c>
      <c r="M7910" t="s">
        <v>24</v>
      </c>
      <c r="N7910">
        <v>2488</v>
      </c>
      <c r="O7910" t="s">
        <v>47</v>
      </c>
      <c r="P7910">
        <v>7</v>
      </c>
      <c r="Q7910">
        <f t="shared" si="246"/>
        <v>3</v>
      </c>
      <c r="R7910" t="str">
        <f t="shared" si="247"/>
        <v>Luxury</v>
      </c>
    </row>
    <row r="7911" spans="1:18" x14ac:dyDescent="0.35">
      <c r="A7911">
        <v>12796657</v>
      </c>
      <c r="B7911" t="s">
        <v>3293</v>
      </c>
      <c r="C7911">
        <v>31990</v>
      </c>
      <c r="D7911" t="s">
        <v>188</v>
      </c>
      <c r="E7911" t="s">
        <v>3294</v>
      </c>
      <c r="F7911" t="s">
        <v>3295</v>
      </c>
      <c r="G7911" t="s">
        <v>592</v>
      </c>
      <c r="H7911">
        <v>2019</v>
      </c>
      <c r="I7911">
        <v>39236</v>
      </c>
      <c r="J7911" t="s">
        <v>21</v>
      </c>
      <c r="K7911" t="s">
        <v>22</v>
      </c>
      <c r="L7911" t="s">
        <v>23</v>
      </c>
      <c r="M7911" t="s">
        <v>24</v>
      </c>
      <c r="N7911">
        <v>1999</v>
      </c>
      <c r="O7911" t="s">
        <v>69</v>
      </c>
      <c r="P7911">
        <v>5</v>
      </c>
      <c r="Q7911">
        <f t="shared" si="246"/>
        <v>5</v>
      </c>
      <c r="R7911" t="str">
        <f t="shared" si="247"/>
        <v>Mid-range</v>
      </c>
    </row>
    <row r="7912" spans="1:18" x14ac:dyDescent="0.35">
      <c r="A7912">
        <v>12796671</v>
      </c>
      <c r="B7912" t="s">
        <v>9369</v>
      </c>
      <c r="C7912">
        <v>32800</v>
      </c>
      <c r="D7912" t="s">
        <v>17</v>
      </c>
      <c r="E7912" t="s">
        <v>171</v>
      </c>
      <c r="F7912" t="s">
        <v>158</v>
      </c>
      <c r="G7912" t="s">
        <v>4182</v>
      </c>
      <c r="H7912">
        <v>2009</v>
      </c>
      <c r="I7912">
        <v>365970</v>
      </c>
      <c r="J7912" t="s">
        <v>21</v>
      </c>
      <c r="K7912" t="s">
        <v>22</v>
      </c>
      <c r="L7912" t="s">
        <v>23</v>
      </c>
      <c r="M7912" t="s">
        <v>24</v>
      </c>
      <c r="N7912">
        <v>4664</v>
      </c>
      <c r="O7912" t="s">
        <v>116</v>
      </c>
      <c r="P7912">
        <v>8</v>
      </c>
      <c r="Q7912">
        <f t="shared" si="246"/>
        <v>15</v>
      </c>
      <c r="R7912" t="str">
        <f t="shared" si="247"/>
        <v>Mid-range</v>
      </c>
    </row>
    <row r="7913" spans="1:18" x14ac:dyDescent="0.35">
      <c r="A7913">
        <v>12796691</v>
      </c>
      <c r="B7913" t="s">
        <v>9370</v>
      </c>
      <c r="C7913">
        <v>39990</v>
      </c>
      <c r="D7913" t="s">
        <v>17</v>
      </c>
      <c r="E7913" t="s">
        <v>258</v>
      </c>
      <c r="F7913" t="s">
        <v>172</v>
      </c>
      <c r="G7913" t="s">
        <v>2805</v>
      </c>
      <c r="H7913">
        <v>2017</v>
      </c>
      <c r="I7913">
        <v>73915</v>
      </c>
      <c r="J7913" t="s">
        <v>338</v>
      </c>
      <c r="K7913" t="s">
        <v>22</v>
      </c>
      <c r="L7913" t="s">
        <v>31</v>
      </c>
      <c r="M7913" t="s">
        <v>24</v>
      </c>
      <c r="N7913">
        <v>2393</v>
      </c>
      <c r="O7913" t="s">
        <v>47</v>
      </c>
      <c r="P7913">
        <v>5</v>
      </c>
      <c r="Q7913">
        <f t="shared" si="246"/>
        <v>7</v>
      </c>
      <c r="R7913" t="str">
        <f t="shared" si="247"/>
        <v>Mid-range</v>
      </c>
    </row>
    <row r="7914" spans="1:18" x14ac:dyDescent="0.35">
      <c r="A7914">
        <v>12796697</v>
      </c>
      <c r="B7914" t="s">
        <v>4624</v>
      </c>
      <c r="C7914">
        <v>27990</v>
      </c>
      <c r="D7914" t="s">
        <v>17</v>
      </c>
      <c r="E7914" t="s">
        <v>258</v>
      </c>
      <c r="F7914" t="s">
        <v>484</v>
      </c>
      <c r="G7914" t="s">
        <v>714</v>
      </c>
      <c r="H7914">
        <v>2012</v>
      </c>
      <c r="I7914">
        <v>228101</v>
      </c>
      <c r="J7914" t="s">
        <v>485</v>
      </c>
      <c r="K7914" t="s">
        <v>81</v>
      </c>
      <c r="L7914" t="s">
        <v>31</v>
      </c>
      <c r="M7914" t="s">
        <v>24</v>
      </c>
      <c r="N7914">
        <v>2982</v>
      </c>
      <c r="O7914" t="s">
        <v>47</v>
      </c>
      <c r="P7914">
        <v>5</v>
      </c>
      <c r="Q7914">
        <f t="shared" si="246"/>
        <v>12</v>
      </c>
      <c r="R7914" t="str">
        <f t="shared" si="247"/>
        <v>Mid-range</v>
      </c>
    </row>
    <row r="7915" spans="1:18" x14ac:dyDescent="0.35">
      <c r="A7915">
        <v>12796699</v>
      </c>
      <c r="B7915" t="s">
        <v>7205</v>
      </c>
      <c r="C7915">
        <v>43999</v>
      </c>
      <c r="D7915" t="s">
        <v>42</v>
      </c>
      <c r="E7915" t="s">
        <v>292</v>
      </c>
      <c r="F7915" t="s">
        <v>686</v>
      </c>
      <c r="G7915" t="s">
        <v>181</v>
      </c>
      <c r="H7915">
        <v>2018</v>
      </c>
      <c r="I7915">
        <v>67946</v>
      </c>
      <c r="J7915" t="s">
        <v>21</v>
      </c>
      <c r="K7915" t="s">
        <v>22</v>
      </c>
      <c r="L7915" t="s">
        <v>31</v>
      </c>
      <c r="M7915" t="s">
        <v>24</v>
      </c>
      <c r="N7915">
        <v>2776</v>
      </c>
      <c r="O7915" t="s">
        <v>69</v>
      </c>
      <c r="P7915">
        <v>7</v>
      </c>
      <c r="Q7915">
        <f t="shared" si="246"/>
        <v>6</v>
      </c>
      <c r="R7915" t="str">
        <f t="shared" si="247"/>
        <v>Luxury</v>
      </c>
    </row>
    <row r="7916" spans="1:18" x14ac:dyDescent="0.35">
      <c r="A7916">
        <v>12796705</v>
      </c>
      <c r="B7916" t="s">
        <v>3508</v>
      </c>
      <c r="C7916">
        <v>50990</v>
      </c>
      <c r="D7916" t="s">
        <v>88</v>
      </c>
      <c r="E7916" t="s">
        <v>94</v>
      </c>
      <c r="F7916" t="s">
        <v>3509</v>
      </c>
      <c r="G7916" t="s">
        <v>2734</v>
      </c>
      <c r="H7916">
        <v>2019</v>
      </c>
      <c r="I7916">
        <v>93553</v>
      </c>
      <c r="J7916" t="s">
        <v>21</v>
      </c>
      <c r="K7916" t="s">
        <v>22</v>
      </c>
      <c r="L7916" t="s">
        <v>31</v>
      </c>
      <c r="M7916" t="s">
        <v>24</v>
      </c>
      <c r="N7916">
        <v>2199</v>
      </c>
      <c r="O7916" t="s">
        <v>33</v>
      </c>
      <c r="P7916">
        <v>7</v>
      </c>
      <c r="Q7916">
        <f t="shared" si="246"/>
        <v>5</v>
      </c>
      <c r="R7916" t="str">
        <f t="shared" si="247"/>
        <v>Luxury</v>
      </c>
    </row>
    <row r="7917" spans="1:18" x14ac:dyDescent="0.35">
      <c r="A7917">
        <v>12796710</v>
      </c>
      <c r="B7917" t="s">
        <v>9371</v>
      </c>
      <c r="C7917">
        <v>36572</v>
      </c>
      <c r="D7917" t="s">
        <v>127</v>
      </c>
      <c r="E7917">
        <v>6</v>
      </c>
      <c r="F7917" t="s">
        <v>5612</v>
      </c>
      <c r="G7917" t="s">
        <v>7685</v>
      </c>
      <c r="H7917">
        <v>2018</v>
      </c>
      <c r="I7917">
        <v>26146</v>
      </c>
      <c r="J7917" t="s">
        <v>21</v>
      </c>
      <c r="K7917" t="s">
        <v>22</v>
      </c>
      <c r="L7917" t="s">
        <v>23</v>
      </c>
      <c r="M7917" t="s">
        <v>24</v>
      </c>
      <c r="N7917">
        <v>2488</v>
      </c>
      <c r="O7917" t="s">
        <v>135</v>
      </c>
      <c r="P7917">
        <v>5</v>
      </c>
      <c r="Q7917">
        <f t="shared" si="246"/>
        <v>6</v>
      </c>
      <c r="R7917" t="str">
        <f t="shared" si="247"/>
        <v>Mid-range</v>
      </c>
    </row>
    <row r="7918" spans="1:18" x14ac:dyDescent="0.35">
      <c r="A7918">
        <v>12796716</v>
      </c>
      <c r="B7918" t="s">
        <v>7254</v>
      </c>
      <c r="C7918">
        <v>44680</v>
      </c>
      <c r="D7918" t="s">
        <v>76</v>
      </c>
      <c r="E7918" t="s">
        <v>77</v>
      </c>
      <c r="F7918" t="s">
        <v>4239</v>
      </c>
      <c r="G7918" t="s">
        <v>3215</v>
      </c>
      <c r="H7918">
        <v>2018</v>
      </c>
      <c r="I7918">
        <v>88177</v>
      </c>
      <c r="J7918" t="s">
        <v>1181</v>
      </c>
      <c r="K7918" t="s">
        <v>22</v>
      </c>
      <c r="L7918" t="s">
        <v>31</v>
      </c>
      <c r="M7918" t="s">
        <v>24</v>
      </c>
      <c r="N7918">
        <v>2999</v>
      </c>
      <c r="O7918" t="s">
        <v>47</v>
      </c>
      <c r="P7918">
        <v>5</v>
      </c>
      <c r="Q7918">
        <f t="shared" si="246"/>
        <v>6</v>
      </c>
      <c r="R7918" t="str">
        <f t="shared" si="247"/>
        <v>Luxury</v>
      </c>
    </row>
    <row r="7919" spans="1:18" x14ac:dyDescent="0.35">
      <c r="A7919">
        <v>12796719</v>
      </c>
      <c r="B7919" t="s">
        <v>3055</v>
      </c>
      <c r="C7919">
        <v>13990</v>
      </c>
      <c r="D7919" t="s">
        <v>27</v>
      </c>
      <c r="E7919" t="s">
        <v>720</v>
      </c>
      <c r="F7919" t="s">
        <v>2241</v>
      </c>
      <c r="G7919" t="s">
        <v>3056</v>
      </c>
      <c r="H7919">
        <v>2007</v>
      </c>
      <c r="I7919">
        <v>176927</v>
      </c>
      <c r="J7919" t="s">
        <v>63</v>
      </c>
      <c r="K7919" t="s">
        <v>22</v>
      </c>
      <c r="L7919" t="s">
        <v>64</v>
      </c>
      <c r="M7919" t="s">
        <v>24</v>
      </c>
      <c r="N7919">
        <v>3498</v>
      </c>
      <c r="O7919" t="s">
        <v>116</v>
      </c>
      <c r="P7919">
        <v>5</v>
      </c>
      <c r="Q7919">
        <f t="shared" si="246"/>
        <v>17</v>
      </c>
      <c r="R7919" t="str">
        <f t="shared" si="247"/>
        <v>Mid-range</v>
      </c>
    </row>
    <row r="7920" spans="1:18" x14ac:dyDescent="0.35">
      <c r="A7920">
        <v>12796720</v>
      </c>
      <c r="B7920" t="s">
        <v>9372</v>
      </c>
      <c r="C7920">
        <v>31990</v>
      </c>
      <c r="D7920" t="s">
        <v>282</v>
      </c>
      <c r="E7920" t="s">
        <v>283</v>
      </c>
      <c r="F7920" t="s">
        <v>3796</v>
      </c>
      <c r="G7920" t="s">
        <v>507</v>
      </c>
      <c r="H7920">
        <v>2013</v>
      </c>
      <c r="I7920">
        <v>155682</v>
      </c>
      <c r="J7920" t="s">
        <v>286</v>
      </c>
      <c r="K7920" t="s">
        <v>22</v>
      </c>
      <c r="L7920" t="s">
        <v>23</v>
      </c>
      <c r="M7920" t="s">
        <v>24</v>
      </c>
      <c r="N7920">
        <v>3604</v>
      </c>
      <c r="O7920" t="s">
        <v>33</v>
      </c>
      <c r="P7920">
        <v>5</v>
      </c>
      <c r="Q7920">
        <f t="shared" si="246"/>
        <v>11</v>
      </c>
      <c r="R7920" t="str">
        <f t="shared" si="247"/>
        <v>Mid-range</v>
      </c>
    </row>
    <row r="7921" spans="1:18" x14ac:dyDescent="0.35">
      <c r="A7921">
        <v>12796724</v>
      </c>
      <c r="B7921" t="s">
        <v>1322</v>
      </c>
      <c r="C7921">
        <v>38999</v>
      </c>
      <c r="D7921" t="s">
        <v>88</v>
      </c>
      <c r="E7921" t="s">
        <v>625</v>
      </c>
      <c r="F7921" t="s">
        <v>626</v>
      </c>
      <c r="G7921" t="s">
        <v>1323</v>
      </c>
      <c r="H7921">
        <v>2018</v>
      </c>
      <c r="I7921">
        <v>117887</v>
      </c>
      <c r="J7921" t="s">
        <v>106</v>
      </c>
      <c r="K7921" t="s">
        <v>22</v>
      </c>
      <c r="L7921" t="s">
        <v>31</v>
      </c>
      <c r="M7921" t="s">
        <v>24</v>
      </c>
      <c r="N7921">
        <v>2497</v>
      </c>
      <c r="O7921" t="s">
        <v>47</v>
      </c>
      <c r="P7921">
        <v>3</v>
      </c>
      <c r="Q7921">
        <f t="shared" si="246"/>
        <v>6</v>
      </c>
      <c r="R7921" t="str">
        <f t="shared" si="247"/>
        <v>Mid-range</v>
      </c>
    </row>
    <row r="7922" spans="1:18" x14ac:dyDescent="0.35">
      <c r="A7922">
        <v>12796730</v>
      </c>
      <c r="B7922" t="s">
        <v>6318</v>
      </c>
      <c r="C7922">
        <v>23990</v>
      </c>
      <c r="D7922" t="s">
        <v>42</v>
      </c>
      <c r="E7922" t="s">
        <v>71</v>
      </c>
      <c r="F7922" t="s">
        <v>599</v>
      </c>
      <c r="G7922" t="s">
        <v>2185</v>
      </c>
      <c r="H7922">
        <v>2018</v>
      </c>
      <c r="I7922">
        <v>92085</v>
      </c>
      <c r="J7922" t="s">
        <v>141</v>
      </c>
      <c r="K7922" t="s">
        <v>22</v>
      </c>
      <c r="L7922" t="s">
        <v>64</v>
      </c>
      <c r="M7922" t="s">
        <v>24</v>
      </c>
      <c r="N7922">
        <v>1998</v>
      </c>
      <c r="O7922" t="s">
        <v>25</v>
      </c>
      <c r="P7922">
        <v>5</v>
      </c>
      <c r="Q7922">
        <f t="shared" si="246"/>
        <v>6</v>
      </c>
      <c r="R7922" t="str">
        <f t="shared" si="247"/>
        <v>Mid-range</v>
      </c>
    </row>
    <row r="7923" spans="1:18" x14ac:dyDescent="0.35">
      <c r="A7923">
        <v>12796734</v>
      </c>
      <c r="B7923" t="s">
        <v>9373</v>
      </c>
      <c r="C7923">
        <v>8500</v>
      </c>
      <c r="D7923" t="s">
        <v>54</v>
      </c>
      <c r="E7923" t="s">
        <v>118</v>
      </c>
      <c r="F7923" t="s">
        <v>2500</v>
      </c>
      <c r="G7923" t="s">
        <v>120</v>
      </c>
      <c r="H7923">
        <v>2008</v>
      </c>
      <c r="I7923">
        <v>145000</v>
      </c>
      <c r="J7923" t="s">
        <v>80</v>
      </c>
      <c r="K7923" t="s">
        <v>22</v>
      </c>
      <c r="L7923" t="s">
        <v>1173</v>
      </c>
      <c r="M7923" t="s">
        <v>24</v>
      </c>
      <c r="N7923">
        <v>3984</v>
      </c>
      <c r="O7923" t="s">
        <v>47</v>
      </c>
      <c r="P7923">
        <v>2</v>
      </c>
      <c r="Q7923">
        <f t="shared" si="246"/>
        <v>16</v>
      </c>
      <c r="R7923" t="str">
        <f t="shared" si="247"/>
        <v>Budget</v>
      </c>
    </row>
    <row r="7924" spans="1:18" x14ac:dyDescent="0.35">
      <c r="A7924">
        <v>12796743</v>
      </c>
      <c r="B7924" t="s">
        <v>3502</v>
      </c>
      <c r="C7924">
        <v>28990</v>
      </c>
      <c r="D7924" t="s">
        <v>17</v>
      </c>
      <c r="E7924" t="s">
        <v>262</v>
      </c>
      <c r="F7924" t="s">
        <v>807</v>
      </c>
      <c r="G7924" t="s">
        <v>1721</v>
      </c>
      <c r="H7924">
        <v>2019</v>
      </c>
      <c r="I7924">
        <v>28200</v>
      </c>
      <c r="J7924" t="s">
        <v>63</v>
      </c>
      <c r="K7924" t="s">
        <v>22</v>
      </c>
      <c r="L7924" t="s">
        <v>23</v>
      </c>
      <c r="M7924" t="s">
        <v>24</v>
      </c>
      <c r="N7924">
        <v>1987</v>
      </c>
      <c r="O7924" t="s">
        <v>116</v>
      </c>
      <c r="P7924">
        <v>5</v>
      </c>
      <c r="Q7924">
        <f t="shared" si="246"/>
        <v>5</v>
      </c>
      <c r="R7924" t="str">
        <f t="shared" si="247"/>
        <v>Mid-range</v>
      </c>
    </row>
    <row r="7925" spans="1:18" x14ac:dyDescent="0.35">
      <c r="A7925">
        <v>12796744</v>
      </c>
      <c r="B7925" t="s">
        <v>136</v>
      </c>
      <c r="C7925">
        <v>15990</v>
      </c>
      <c r="D7925" t="s">
        <v>49</v>
      </c>
      <c r="E7925" t="s">
        <v>50</v>
      </c>
      <c r="F7925" t="s">
        <v>137</v>
      </c>
      <c r="G7925" t="s">
        <v>52</v>
      </c>
      <c r="H7925">
        <v>2017</v>
      </c>
      <c r="I7925">
        <v>233247</v>
      </c>
      <c r="J7925" t="s">
        <v>21</v>
      </c>
      <c r="K7925" t="s">
        <v>22</v>
      </c>
      <c r="L7925" t="s">
        <v>23</v>
      </c>
      <c r="M7925" t="s">
        <v>24</v>
      </c>
      <c r="N7925">
        <v>2488</v>
      </c>
      <c r="O7925" t="s">
        <v>47</v>
      </c>
      <c r="P7925">
        <v>5</v>
      </c>
      <c r="Q7925">
        <f t="shared" si="246"/>
        <v>7</v>
      </c>
      <c r="R7925" t="str">
        <f t="shared" si="247"/>
        <v>Mid-range</v>
      </c>
    </row>
    <row r="7926" spans="1:18" x14ac:dyDescent="0.35">
      <c r="A7926">
        <v>12796776</v>
      </c>
      <c r="B7926" t="s">
        <v>2186</v>
      </c>
      <c r="C7926">
        <v>31990</v>
      </c>
      <c r="D7926" t="s">
        <v>42</v>
      </c>
      <c r="E7926" t="s">
        <v>179</v>
      </c>
      <c r="F7926" t="s">
        <v>1289</v>
      </c>
      <c r="G7926" t="s">
        <v>204</v>
      </c>
      <c r="H7926">
        <v>2016</v>
      </c>
      <c r="I7926">
        <v>125183</v>
      </c>
      <c r="J7926" t="s">
        <v>205</v>
      </c>
      <c r="K7926" t="s">
        <v>81</v>
      </c>
      <c r="L7926" t="s">
        <v>31</v>
      </c>
      <c r="M7926" t="s">
        <v>24</v>
      </c>
      <c r="N7926">
        <v>2776</v>
      </c>
      <c r="O7926" t="s">
        <v>47</v>
      </c>
      <c r="P7926">
        <v>5</v>
      </c>
      <c r="Q7926">
        <f t="shared" si="246"/>
        <v>8</v>
      </c>
      <c r="R7926" t="str">
        <f t="shared" si="247"/>
        <v>Mid-range</v>
      </c>
    </row>
    <row r="7927" spans="1:18" x14ac:dyDescent="0.35">
      <c r="A7927">
        <v>12796812</v>
      </c>
      <c r="B7927" t="s">
        <v>9374</v>
      </c>
      <c r="C7927">
        <v>6750</v>
      </c>
      <c r="D7927" t="s">
        <v>17</v>
      </c>
      <c r="E7927" t="s">
        <v>632</v>
      </c>
      <c r="F7927" t="s">
        <v>9375</v>
      </c>
      <c r="G7927" t="s">
        <v>6739</v>
      </c>
      <c r="H7927">
        <v>2010</v>
      </c>
      <c r="I7927">
        <v>215000</v>
      </c>
      <c r="J7927" t="s">
        <v>63</v>
      </c>
      <c r="K7927" t="s">
        <v>81</v>
      </c>
      <c r="L7927" t="s">
        <v>23</v>
      </c>
      <c r="M7927" t="s">
        <v>24</v>
      </c>
      <c r="N7927">
        <v>1497</v>
      </c>
      <c r="O7927" t="s">
        <v>69</v>
      </c>
      <c r="P7927">
        <v>5</v>
      </c>
      <c r="Q7927">
        <f t="shared" si="246"/>
        <v>14</v>
      </c>
      <c r="R7927" t="str">
        <f t="shared" si="247"/>
        <v>Budget</v>
      </c>
    </row>
    <row r="7928" spans="1:18" x14ac:dyDescent="0.35">
      <c r="A7928">
        <v>12796823</v>
      </c>
      <c r="B7928" t="s">
        <v>4727</v>
      </c>
      <c r="C7928">
        <v>40677</v>
      </c>
      <c r="D7928" t="s">
        <v>27</v>
      </c>
      <c r="E7928" t="s">
        <v>4728</v>
      </c>
      <c r="F7928" t="s">
        <v>771</v>
      </c>
      <c r="G7928">
        <v>166</v>
      </c>
      <c r="H7928">
        <v>2013</v>
      </c>
      <c r="I7928">
        <v>128048</v>
      </c>
      <c r="J7928" t="s">
        <v>21</v>
      </c>
      <c r="K7928" t="s">
        <v>22</v>
      </c>
      <c r="L7928" t="s">
        <v>64</v>
      </c>
      <c r="M7928" t="s">
        <v>24</v>
      </c>
      <c r="N7928">
        <v>4663</v>
      </c>
      <c r="O7928" t="s">
        <v>25</v>
      </c>
      <c r="P7928">
        <v>5</v>
      </c>
      <c r="Q7928">
        <f t="shared" si="246"/>
        <v>11</v>
      </c>
      <c r="R7928" t="str">
        <f t="shared" si="247"/>
        <v>Luxury</v>
      </c>
    </row>
    <row r="7929" spans="1:18" x14ac:dyDescent="0.35">
      <c r="A7929">
        <v>12796826</v>
      </c>
      <c r="B7929" t="s">
        <v>4222</v>
      </c>
      <c r="C7929">
        <v>21999</v>
      </c>
      <c r="D7929" t="s">
        <v>42</v>
      </c>
      <c r="E7929" t="s">
        <v>71</v>
      </c>
      <c r="F7929" t="s">
        <v>1018</v>
      </c>
      <c r="G7929" t="s">
        <v>441</v>
      </c>
      <c r="H7929">
        <v>2014</v>
      </c>
      <c r="I7929">
        <v>154587</v>
      </c>
      <c r="J7929" t="s">
        <v>63</v>
      </c>
      <c r="K7929" t="s">
        <v>22</v>
      </c>
      <c r="L7929" t="s">
        <v>23</v>
      </c>
      <c r="M7929" t="s">
        <v>24</v>
      </c>
      <c r="N7929">
        <v>3565</v>
      </c>
      <c r="O7929" t="s">
        <v>116</v>
      </c>
      <c r="P7929">
        <v>5</v>
      </c>
      <c r="Q7929">
        <f t="shared" si="246"/>
        <v>10</v>
      </c>
      <c r="R7929" t="str">
        <f t="shared" si="247"/>
        <v>Mid-range</v>
      </c>
    </row>
    <row r="7930" spans="1:18" x14ac:dyDescent="0.35">
      <c r="A7930">
        <v>12796835</v>
      </c>
      <c r="B7930" t="s">
        <v>9048</v>
      </c>
      <c r="C7930">
        <v>52990</v>
      </c>
      <c r="D7930" t="s">
        <v>54</v>
      </c>
      <c r="E7930" t="s">
        <v>175</v>
      </c>
      <c r="F7930" t="s">
        <v>2116</v>
      </c>
      <c r="G7930" t="s">
        <v>2486</v>
      </c>
      <c r="H7930">
        <v>2020</v>
      </c>
      <c r="I7930">
        <v>135659</v>
      </c>
      <c r="J7930" t="s">
        <v>275</v>
      </c>
      <c r="K7930" t="s">
        <v>22</v>
      </c>
      <c r="L7930" t="s">
        <v>31</v>
      </c>
      <c r="M7930" t="s">
        <v>24</v>
      </c>
      <c r="N7930">
        <v>1996</v>
      </c>
      <c r="O7930" t="s">
        <v>116</v>
      </c>
      <c r="P7930">
        <v>5</v>
      </c>
      <c r="Q7930">
        <f t="shared" si="246"/>
        <v>4</v>
      </c>
      <c r="R7930" t="str">
        <f t="shared" si="247"/>
        <v>Luxury</v>
      </c>
    </row>
    <row r="7931" spans="1:18" x14ac:dyDescent="0.35">
      <c r="A7931">
        <v>12796849</v>
      </c>
      <c r="B7931" t="s">
        <v>2469</v>
      </c>
      <c r="C7931">
        <v>35990</v>
      </c>
      <c r="D7931" t="s">
        <v>17</v>
      </c>
      <c r="E7931" t="s">
        <v>642</v>
      </c>
      <c r="F7931" t="s">
        <v>2470</v>
      </c>
      <c r="G7931" t="s">
        <v>925</v>
      </c>
      <c r="H7931">
        <v>2019</v>
      </c>
      <c r="I7931">
        <v>62101</v>
      </c>
      <c r="J7931" t="s">
        <v>63</v>
      </c>
      <c r="K7931" t="s">
        <v>22</v>
      </c>
      <c r="L7931" t="s">
        <v>381</v>
      </c>
      <c r="M7931" t="s">
        <v>24</v>
      </c>
      <c r="N7931">
        <v>2494</v>
      </c>
      <c r="O7931" t="s">
        <v>47</v>
      </c>
      <c r="P7931">
        <v>5</v>
      </c>
      <c r="Q7931">
        <f t="shared" si="246"/>
        <v>5</v>
      </c>
      <c r="R7931" t="str">
        <f t="shared" si="247"/>
        <v>Mid-range</v>
      </c>
    </row>
    <row r="7932" spans="1:18" x14ac:dyDescent="0.35">
      <c r="A7932">
        <v>12796850</v>
      </c>
      <c r="B7932" t="s">
        <v>7700</v>
      </c>
      <c r="C7932">
        <v>44990</v>
      </c>
      <c r="D7932" t="s">
        <v>17</v>
      </c>
      <c r="E7932" t="s">
        <v>153</v>
      </c>
      <c r="F7932" t="s">
        <v>1279</v>
      </c>
      <c r="G7932" t="s">
        <v>539</v>
      </c>
      <c r="H7932">
        <v>2019</v>
      </c>
      <c r="I7932">
        <v>77211</v>
      </c>
      <c r="J7932" t="s">
        <v>21</v>
      </c>
      <c r="K7932" t="s">
        <v>22</v>
      </c>
      <c r="L7932" t="s">
        <v>540</v>
      </c>
      <c r="M7932" t="s">
        <v>24</v>
      </c>
      <c r="N7932">
        <v>2487</v>
      </c>
      <c r="O7932" t="s">
        <v>69</v>
      </c>
      <c r="P7932">
        <v>5</v>
      </c>
      <c r="Q7932">
        <f t="shared" si="246"/>
        <v>5</v>
      </c>
      <c r="R7932" t="str">
        <f t="shared" si="247"/>
        <v>Luxury</v>
      </c>
    </row>
    <row r="7933" spans="1:18" x14ac:dyDescent="0.35">
      <c r="A7933">
        <v>12796856</v>
      </c>
      <c r="B7933" t="s">
        <v>9376</v>
      </c>
      <c r="C7933">
        <v>12990</v>
      </c>
      <c r="D7933" t="s">
        <v>188</v>
      </c>
      <c r="E7933" t="s">
        <v>189</v>
      </c>
      <c r="F7933" t="s">
        <v>777</v>
      </c>
      <c r="G7933" t="s">
        <v>778</v>
      </c>
      <c r="H7933">
        <v>2013</v>
      </c>
      <c r="I7933">
        <v>217894</v>
      </c>
      <c r="J7933" t="s">
        <v>21</v>
      </c>
      <c r="K7933" t="s">
        <v>22</v>
      </c>
      <c r="L7933" t="s">
        <v>23</v>
      </c>
      <c r="M7933" t="s">
        <v>24</v>
      </c>
      <c r="N7933">
        <v>2359</v>
      </c>
      <c r="O7933" t="s">
        <v>47</v>
      </c>
      <c r="P7933">
        <v>5</v>
      </c>
      <c r="Q7933">
        <f t="shared" si="246"/>
        <v>11</v>
      </c>
      <c r="R7933" t="str">
        <f t="shared" si="247"/>
        <v>Mid-range</v>
      </c>
    </row>
    <row r="7934" spans="1:18" x14ac:dyDescent="0.35">
      <c r="A7934">
        <v>12796871</v>
      </c>
      <c r="B7934" t="s">
        <v>9377</v>
      </c>
      <c r="C7934">
        <v>39850</v>
      </c>
      <c r="D7934" t="s">
        <v>143</v>
      </c>
      <c r="E7934" t="s">
        <v>144</v>
      </c>
      <c r="F7934" t="s">
        <v>4751</v>
      </c>
      <c r="G7934" t="s">
        <v>943</v>
      </c>
      <c r="H7934">
        <v>2019</v>
      </c>
      <c r="I7934">
        <v>39344</v>
      </c>
      <c r="J7934" t="s">
        <v>21</v>
      </c>
      <c r="K7934" t="s">
        <v>22</v>
      </c>
      <c r="L7934" t="s">
        <v>23</v>
      </c>
      <c r="M7934" t="s">
        <v>24</v>
      </c>
      <c r="N7934">
        <v>2498</v>
      </c>
      <c r="O7934" t="s">
        <v>116</v>
      </c>
      <c r="P7934">
        <v>5</v>
      </c>
      <c r="Q7934">
        <f t="shared" si="246"/>
        <v>5</v>
      </c>
      <c r="R7934" t="str">
        <f t="shared" si="247"/>
        <v>Mid-range</v>
      </c>
    </row>
    <row r="7935" spans="1:18" x14ac:dyDescent="0.35">
      <c r="A7935">
        <v>12796876</v>
      </c>
      <c r="B7935" t="s">
        <v>5308</v>
      </c>
      <c r="C7935">
        <v>62990</v>
      </c>
      <c r="D7935" t="s">
        <v>54</v>
      </c>
      <c r="E7935" t="s">
        <v>175</v>
      </c>
      <c r="F7935" t="s">
        <v>900</v>
      </c>
      <c r="G7935" t="s">
        <v>511</v>
      </c>
      <c r="H7935">
        <v>2019</v>
      </c>
      <c r="I7935">
        <v>43263</v>
      </c>
      <c r="J7935" t="s">
        <v>2060</v>
      </c>
      <c r="K7935" t="s">
        <v>22</v>
      </c>
      <c r="L7935" t="s">
        <v>31</v>
      </c>
      <c r="M7935" t="s">
        <v>24</v>
      </c>
      <c r="N7935">
        <v>1996</v>
      </c>
      <c r="O7935" t="s">
        <v>116</v>
      </c>
      <c r="P7935">
        <v>4</v>
      </c>
      <c r="Q7935">
        <f t="shared" si="246"/>
        <v>5</v>
      </c>
      <c r="R7935" t="str">
        <f t="shared" si="247"/>
        <v>Luxury</v>
      </c>
    </row>
    <row r="7936" spans="1:18" x14ac:dyDescent="0.35">
      <c r="A7936">
        <v>12796892</v>
      </c>
      <c r="B7936" t="s">
        <v>9378</v>
      </c>
      <c r="C7936">
        <v>19990</v>
      </c>
      <c r="D7936" t="s">
        <v>679</v>
      </c>
      <c r="E7936" t="s">
        <v>2179</v>
      </c>
      <c r="F7936" t="s">
        <v>1852</v>
      </c>
      <c r="G7936" t="s">
        <v>9379</v>
      </c>
      <c r="H7936">
        <v>2012</v>
      </c>
      <c r="I7936">
        <v>46776</v>
      </c>
      <c r="J7936" t="s">
        <v>86</v>
      </c>
      <c r="K7936" t="s">
        <v>81</v>
      </c>
      <c r="L7936" t="s">
        <v>31</v>
      </c>
      <c r="M7936" t="s">
        <v>24</v>
      </c>
      <c r="N7936">
        <v>1598</v>
      </c>
      <c r="O7936" t="s">
        <v>47</v>
      </c>
      <c r="P7936">
        <v>4</v>
      </c>
      <c r="Q7936">
        <f t="shared" si="246"/>
        <v>12</v>
      </c>
      <c r="R7936" t="str">
        <f t="shared" si="247"/>
        <v>Mid-range</v>
      </c>
    </row>
    <row r="7937" spans="1:18" x14ac:dyDescent="0.35">
      <c r="A7937">
        <v>12796902</v>
      </c>
      <c r="B7937" t="s">
        <v>3911</v>
      </c>
      <c r="C7937">
        <v>68890</v>
      </c>
      <c r="D7937" t="s">
        <v>17</v>
      </c>
      <c r="E7937" t="s">
        <v>157</v>
      </c>
      <c r="F7937" t="s">
        <v>3912</v>
      </c>
      <c r="G7937" t="s">
        <v>819</v>
      </c>
      <c r="H7937">
        <v>2020</v>
      </c>
      <c r="I7937">
        <v>56927</v>
      </c>
      <c r="J7937" t="s">
        <v>21</v>
      </c>
      <c r="K7937" t="s">
        <v>22</v>
      </c>
      <c r="L7937" t="s">
        <v>31</v>
      </c>
      <c r="M7937" t="s">
        <v>24</v>
      </c>
      <c r="N7937">
        <v>2755</v>
      </c>
      <c r="O7937" t="s">
        <v>47</v>
      </c>
      <c r="P7937">
        <v>7</v>
      </c>
      <c r="Q7937">
        <f t="shared" si="246"/>
        <v>4</v>
      </c>
      <c r="R7937" t="str">
        <f t="shared" si="247"/>
        <v>Luxury</v>
      </c>
    </row>
    <row r="7938" spans="1:18" x14ac:dyDescent="0.35">
      <c r="A7938">
        <v>12796905</v>
      </c>
      <c r="B7938" t="s">
        <v>2058</v>
      </c>
      <c r="C7938">
        <v>35790</v>
      </c>
      <c r="D7938" t="s">
        <v>17</v>
      </c>
      <c r="E7938" t="s">
        <v>153</v>
      </c>
      <c r="F7938" t="s">
        <v>154</v>
      </c>
      <c r="G7938" t="s">
        <v>1884</v>
      </c>
      <c r="H7938">
        <v>2019</v>
      </c>
      <c r="I7938">
        <v>83218</v>
      </c>
      <c r="J7938" t="s">
        <v>21</v>
      </c>
      <c r="K7938" t="s">
        <v>22</v>
      </c>
      <c r="L7938" t="s">
        <v>23</v>
      </c>
      <c r="M7938" t="s">
        <v>24</v>
      </c>
      <c r="N7938">
        <v>1987</v>
      </c>
      <c r="O7938" t="s">
        <v>47</v>
      </c>
      <c r="P7938">
        <v>5</v>
      </c>
      <c r="Q7938">
        <f t="shared" si="246"/>
        <v>5</v>
      </c>
      <c r="R7938" t="str">
        <f t="shared" si="247"/>
        <v>Mid-range</v>
      </c>
    </row>
    <row r="7939" spans="1:18" x14ac:dyDescent="0.35">
      <c r="A7939">
        <v>12796907</v>
      </c>
      <c r="B7939" t="s">
        <v>8202</v>
      </c>
      <c r="C7939">
        <v>40490</v>
      </c>
      <c r="D7939" t="s">
        <v>88</v>
      </c>
      <c r="E7939" t="s">
        <v>94</v>
      </c>
      <c r="F7939" t="s">
        <v>2733</v>
      </c>
      <c r="G7939" t="s">
        <v>2734</v>
      </c>
      <c r="H7939">
        <v>2019</v>
      </c>
      <c r="I7939">
        <v>94927</v>
      </c>
      <c r="J7939" t="s">
        <v>21</v>
      </c>
      <c r="K7939" t="s">
        <v>22</v>
      </c>
      <c r="L7939" t="s">
        <v>31</v>
      </c>
      <c r="M7939" t="s">
        <v>24</v>
      </c>
      <c r="N7939">
        <v>2199</v>
      </c>
      <c r="O7939" t="s">
        <v>47</v>
      </c>
      <c r="P7939">
        <v>7</v>
      </c>
      <c r="Q7939">
        <f t="shared" ref="Q7939:Q8002" si="248">2024-H7939</f>
        <v>5</v>
      </c>
      <c r="R7939" t="str">
        <f t="shared" ref="R7939:R8002" si="249">IF(C7939&lt;=10000,"Budget",IF(C7939&lt;=40000,"Mid-range","Luxury"))</f>
        <v>Luxury</v>
      </c>
    </row>
    <row r="7940" spans="1:18" x14ac:dyDescent="0.35">
      <c r="A7940">
        <v>12796936</v>
      </c>
      <c r="B7940" t="s">
        <v>9380</v>
      </c>
      <c r="C7940">
        <v>32490</v>
      </c>
      <c r="D7940" t="s">
        <v>102</v>
      </c>
      <c r="E7940" t="s">
        <v>473</v>
      </c>
      <c r="F7940" t="s">
        <v>2207</v>
      </c>
      <c r="G7940" t="s">
        <v>810</v>
      </c>
      <c r="H7940">
        <v>2018</v>
      </c>
      <c r="I7940">
        <v>154294</v>
      </c>
      <c r="J7940" t="s">
        <v>338</v>
      </c>
      <c r="K7940" t="s">
        <v>22</v>
      </c>
      <c r="L7940" t="s">
        <v>31</v>
      </c>
      <c r="M7940" t="s">
        <v>24</v>
      </c>
      <c r="N7940">
        <v>1968</v>
      </c>
      <c r="O7940" t="s">
        <v>47</v>
      </c>
      <c r="P7940">
        <v>5</v>
      </c>
      <c r="Q7940">
        <f t="shared" si="248"/>
        <v>6</v>
      </c>
      <c r="R7940" t="str">
        <f t="shared" si="249"/>
        <v>Mid-range</v>
      </c>
    </row>
    <row r="7941" spans="1:18" x14ac:dyDescent="0.35">
      <c r="A7941">
        <v>12796937</v>
      </c>
      <c r="B7941" t="s">
        <v>9381</v>
      </c>
      <c r="C7941">
        <v>29990</v>
      </c>
      <c r="D7941" t="s">
        <v>102</v>
      </c>
      <c r="E7941" t="s">
        <v>222</v>
      </c>
      <c r="F7941" t="s">
        <v>1530</v>
      </c>
      <c r="G7941" t="s">
        <v>2852</v>
      </c>
      <c r="H7941">
        <v>2020</v>
      </c>
      <c r="I7941">
        <v>67866</v>
      </c>
      <c r="J7941" t="s">
        <v>86</v>
      </c>
      <c r="K7941" t="s">
        <v>22</v>
      </c>
      <c r="L7941" t="s">
        <v>64</v>
      </c>
      <c r="M7941" t="s">
        <v>24</v>
      </c>
      <c r="N7941">
        <v>1395</v>
      </c>
      <c r="O7941" t="s">
        <v>47</v>
      </c>
      <c r="P7941">
        <v>5</v>
      </c>
      <c r="Q7941">
        <f t="shared" si="248"/>
        <v>4</v>
      </c>
      <c r="R7941" t="str">
        <f t="shared" si="249"/>
        <v>Mid-range</v>
      </c>
    </row>
    <row r="7942" spans="1:18" x14ac:dyDescent="0.35">
      <c r="A7942">
        <v>12796944</v>
      </c>
      <c r="B7942" t="s">
        <v>917</v>
      </c>
      <c r="C7942">
        <v>68990</v>
      </c>
      <c r="D7942" t="s">
        <v>17</v>
      </c>
      <c r="E7942" t="s">
        <v>258</v>
      </c>
      <c r="F7942" t="s">
        <v>322</v>
      </c>
      <c r="G7942" t="s">
        <v>873</v>
      </c>
      <c r="H7942">
        <v>2019</v>
      </c>
      <c r="I7942">
        <v>43531</v>
      </c>
      <c r="J7942" t="s">
        <v>275</v>
      </c>
      <c r="K7942" t="s">
        <v>22</v>
      </c>
      <c r="L7942" t="s">
        <v>31</v>
      </c>
      <c r="M7942" t="s">
        <v>24</v>
      </c>
      <c r="N7942">
        <v>2753</v>
      </c>
      <c r="O7942" t="s">
        <v>116</v>
      </c>
      <c r="P7942">
        <v>5</v>
      </c>
      <c r="Q7942">
        <f t="shared" si="248"/>
        <v>5</v>
      </c>
      <c r="R7942" t="str">
        <f t="shared" si="249"/>
        <v>Luxury</v>
      </c>
    </row>
    <row r="7943" spans="1:18" x14ac:dyDescent="0.35">
      <c r="A7943">
        <v>12796956</v>
      </c>
      <c r="B7943" t="s">
        <v>3765</v>
      </c>
      <c r="C7943">
        <v>8990</v>
      </c>
      <c r="D7943" t="s">
        <v>127</v>
      </c>
      <c r="E7943">
        <v>2</v>
      </c>
      <c r="F7943" t="s">
        <v>128</v>
      </c>
      <c r="G7943" t="s">
        <v>3766</v>
      </c>
      <c r="H7943">
        <v>2013</v>
      </c>
      <c r="I7943">
        <v>156856</v>
      </c>
      <c r="J7943" t="s">
        <v>86</v>
      </c>
      <c r="K7943" t="s">
        <v>81</v>
      </c>
      <c r="L7943" t="s">
        <v>23</v>
      </c>
      <c r="M7943" t="s">
        <v>24</v>
      </c>
      <c r="N7943">
        <v>1498</v>
      </c>
      <c r="O7943" t="s">
        <v>25</v>
      </c>
      <c r="P7943">
        <v>5</v>
      </c>
      <c r="Q7943">
        <f t="shared" si="248"/>
        <v>11</v>
      </c>
      <c r="R7943" t="str">
        <f t="shared" si="249"/>
        <v>Budget</v>
      </c>
    </row>
    <row r="7944" spans="1:18" x14ac:dyDescent="0.35">
      <c r="A7944">
        <v>12796960</v>
      </c>
      <c r="B7944" t="s">
        <v>8954</v>
      </c>
      <c r="C7944">
        <v>12990</v>
      </c>
      <c r="D7944" t="s">
        <v>165</v>
      </c>
      <c r="E7944" t="s">
        <v>455</v>
      </c>
      <c r="F7944" t="s">
        <v>4419</v>
      </c>
      <c r="G7944" t="s">
        <v>2649</v>
      </c>
      <c r="H7944">
        <v>2009</v>
      </c>
      <c r="I7944">
        <v>170200</v>
      </c>
      <c r="J7944" t="s">
        <v>86</v>
      </c>
      <c r="K7944" t="s">
        <v>22</v>
      </c>
      <c r="L7944" t="s">
        <v>23</v>
      </c>
      <c r="M7944" t="s">
        <v>24</v>
      </c>
      <c r="N7944">
        <v>2360</v>
      </c>
      <c r="O7944" t="s">
        <v>135</v>
      </c>
      <c r="P7944">
        <v>5</v>
      </c>
      <c r="Q7944">
        <f t="shared" si="248"/>
        <v>15</v>
      </c>
      <c r="R7944" t="str">
        <f t="shared" si="249"/>
        <v>Mid-range</v>
      </c>
    </row>
    <row r="7945" spans="1:18" x14ac:dyDescent="0.35">
      <c r="A7945">
        <v>12796972</v>
      </c>
      <c r="B7945" t="s">
        <v>9382</v>
      </c>
      <c r="C7945">
        <v>11995</v>
      </c>
      <c r="D7945" t="s">
        <v>9383</v>
      </c>
      <c r="E7945" t="s">
        <v>621</v>
      </c>
      <c r="F7945" t="s">
        <v>9384</v>
      </c>
      <c r="G7945" t="s">
        <v>2264</v>
      </c>
      <c r="H7945">
        <v>2013</v>
      </c>
      <c r="I7945">
        <v>86430</v>
      </c>
      <c r="J7945" t="s">
        <v>86</v>
      </c>
      <c r="K7945" t="s">
        <v>22</v>
      </c>
      <c r="L7945" t="s">
        <v>64</v>
      </c>
      <c r="M7945" t="s">
        <v>24</v>
      </c>
      <c r="N7945">
        <v>1598</v>
      </c>
      <c r="O7945" t="s">
        <v>33</v>
      </c>
      <c r="P7945">
        <v>5</v>
      </c>
      <c r="Q7945">
        <f t="shared" si="248"/>
        <v>11</v>
      </c>
      <c r="R7945" t="str">
        <f t="shared" si="249"/>
        <v>Mid-range</v>
      </c>
    </row>
    <row r="7946" spans="1:18" x14ac:dyDescent="0.35">
      <c r="A7946">
        <v>12796976</v>
      </c>
      <c r="B7946" t="s">
        <v>9385</v>
      </c>
      <c r="C7946">
        <v>12990</v>
      </c>
      <c r="D7946" t="s">
        <v>17</v>
      </c>
      <c r="E7946" t="s">
        <v>193</v>
      </c>
      <c r="F7946" t="s">
        <v>194</v>
      </c>
      <c r="G7946" t="s">
        <v>1716</v>
      </c>
      <c r="H7946">
        <v>2010</v>
      </c>
      <c r="I7946">
        <v>282954</v>
      </c>
      <c r="J7946" t="s">
        <v>21</v>
      </c>
      <c r="K7946" t="s">
        <v>22</v>
      </c>
      <c r="L7946" t="s">
        <v>23</v>
      </c>
      <c r="M7946" t="s">
        <v>24</v>
      </c>
      <c r="N7946">
        <v>3456</v>
      </c>
      <c r="O7946" t="s">
        <v>116</v>
      </c>
      <c r="P7946">
        <v>5</v>
      </c>
      <c r="Q7946">
        <f t="shared" si="248"/>
        <v>14</v>
      </c>
      <c r="R7946" t="str">
        <f t="shared" si="249"/>
        <v>Mid-range</v>
      </c>
    </row>
    <row r="7947" spans="1:18" x14ac:dyDescent="0.35">
      <c r="A7947">
        <v>12796987</v>
      </c>
      <c r="B7947" t="s">
        <v>4610</v>
      </c>
      <c r="C7947">
        <v>41990</v>
      </c>
      <c r="D7947" t="s">
        <v>847</v>
      </c>
      <c r="E7947" t="s">
        <v>848</v>
      </c>
      <c r="F7947" t="s">
        <v>1630</v>
      </c>
      <c r="G7947" t="s">
        <v>850</v>
      </c>
      <c r="H7947">
        <v>2022</v>
      </c>
      <c r="I7947">
        <v>9</v>
      </c>
      <c r="J7947" t="s">
        <v>169</v>
      </c>
      <c r="K7947" t="s">
        <v>22</v>
      </c>
      <c r="L7947" t="s">
        <v>31</v>
      </c>
      <c r="M7947" t="s">
        <v>32</v>
      </c>
      <c r="N7947">
        <v>1996</v>
      </c>
      <c r="O7947" t="s">
        <v>33</v>
      </c>
      <c r="P7947">
        <v>5</v>
      </c>
      <c r="Q7947">
        <f t="shared" si="248"/>
        <v>2</v>
      </c>
      <c r="R7947" t="str">
        <f t="shared" si="249"/>
        <v>Luxury</v>
      </c>
    </row>
    <row r="7948" spans="1:18" x14ac:dyDescent="0.35">
      <c r="A7948">
        <v>12796988</v>
      </c>
      <c r="B7948" t="s">
        <v>4610</v>
      </c>
      <c r="C7948">
        <v>41990</v>
      </c>
      <c r="D7948" t="s">
        <v>847</v>
      </c>
      <c r="E7948" t="s">
        <v>848</v>
      </c>
      <c r="F7948" t="s">
        <v>1630</v>
      </c>
      <c r="G7948" t="s">
        <v>850</v>
      </c>
      <c r="H7948">
        <v>2022</v>
      </c>
      <c r="I7948">
        <v>10</v>
      </c>
      <c r="J7948" t="s">
        <v>169</v>
      </c>
      <c r="K7948" t="s">
        <v>22</v>
      </c>
      <c r="L7948" t="s">
        <v>31</v>
      </c>
      <c r="M7948" t="s">
        <v>32</v>
      </c>
      <c r="N7948">
        <v>1996</v>
      </c>
      <c r="O7948" t="s">
        <v>33</v>
      </c>
      <c r="P7948">
        <v>5</v>
      </c>
      <c r="Q7948">
        <f t="shared" si="248"/>
        <v>2</v>
      </c>
      <c r="R7948" t="str">
        <f t="shared" si="249"/>
        <v>Luxury</v>
      </c>
    </row>
    <row r="7949" spans="1:18" x14ac:dyDescent="0.35">
      <c r="A7949">
        <v>12796993</v>
      </c>
      <c r="B7949" t="s">
        <v>9386</v>
      </c>
      <c r="C7949">
        <v>40990</v>
      </c>
      <c r="D7949" t="s">
        <v>847</v>
      </c>
      <c r="E7949" t="s">
        <v>6592</v>
      </c>
      <c r="F7949" t="s">
        <v>9387</v>
      </c>
      <c r="G7949" t="s">
        <v>8397</v>
      </c>
      <c r="H7949">
        <v>2022</v>
      </c>
      <c r="I7949">
        <v>9</v>
      </c>
      <c r="J7949" t="s">
        <v>106</v>
      </c>
      <c r="K7949" t="s">
        <v>22</v>
      </c>
      <c r="L7949" t="s">
        <v>31</v>
      </c>
      <c r="M7949" t="s">
        <v>32</v>
      </c>
      <c r="N7949">
        <v>2499</v>
      </c>
      <c r="O7949" t="s">
        <v>33</v>
      </c>
      <c r="P7949">
        <v>3</v>
      </c>
      <c r="Q7949">
        <f t="shared" si="248"/>
        <v>2</v>
      </c>
      <c r="R7949" t="str">
        <f t="shared" si="249"/>
        <v>Luxury</v>
      </c>
    </row>
    <row r="7950" spans="1:18" x14ac:dyDescent="0.35">
      <c r="A7950">
        <v>12796995</v>
      </c>
      <c r="B7950" t="s">
        <v>9386</v>
      </c>
      <c r="C7950">
        <v>40990</v>
      </c>
      <c r="D7950" t="s">
        <v>847</v>
      </c>
      <c r="E7950" t="s">
        <v>6592</v>
      </c>
      <c r="F7950" t="s">
        <v>9387</v>
      </c>
      <c r="G7950" t="s">
        <v>8397</v>
      </c>
      <c r="H7950">
        <v>2022</v>
      </c>
      <c r="I7950">
        <v>8</v>
      </c>
      <c r="J7950" t="s">
        <v>106</v>
      </c>
      <c r="K7950" t="s">
        <v>22</v>
      </c>
      <c r="L7950" t="s">
        <v>31</v>
      </c>
      <c r="M7950" t="s">
        <v>32</v>
      </c>
      <c r="N7950">
        <v>2499</v>
      </c>
      <c r="O7950" t="s">
        <v>33</v>
      </c>
      <c r="P7950">
        <v>3</v>
      </c>
      <c r="Q7950">
        <f t="shared" si="248"/>
        <v>2</v>
      </c>
      <c r="R7950" t="str">
        <f t="shared" si="249"/>
        <v>Luxury</v>
      </c>
    </row>
    <row r="7951" spans="1:18" x14ac:dyDescent="0.35">
      <c r="A7951">
        <v>12797001</v>
      </c>
      <c r="B7951" t="s">
        <v>2444</v>
      </c>
      <c r="C7951">
        <v>35990</v>
      </c>
      <c r="D7951" t="s">
        <v>847</v>
      </c>
      <c r="E7951" t="s">
        <v>848</v>
      </c>
      <c r="F7951" t="s">
        <v>2445</v>
      </c>
      <c r="G7951" t="s">
        <v>2446</v>
      </c>
      <c r="H7951">
        <v>2020</v>
      </c>
      <c r="I7951">
        <v>44200</v>
      </c>
      <c r="J7951" t="s">
        <v>169</v>
      </c>
      <c r="K7951" t="s">
        <v>22</v>
      </c>
      <c r="L7951" t="s">
        <v>31</v>
      </c>
      <c r="M7951" t="s">
        <v>24</v>
      </c>
      <c r="N7951">
        <v>1996</v>
      </c>
      <c r="O7951" t="s">
        <v>25</v>
      </c>
      <c r="P7951">
        <v>5</v>
      </c>
      <c r="Q7951">
        <f t="shared" si="248"/>
        <v>4</v>
      </c>
      <c r="R7951" t="str">
        <f t="shared" si="249"/>
        <v>Mid-range</v>
      </c>
    </row>
    <row r="7952" spans="1:18" x14ac:dyDescent="0.35">
      <c r="A7952">
        <v>12797007</v>
      </c>
      <c r="B7952" t="s">
        <v>9388</v>
      </c>
      <c r="C7952">
        <v>48490</v>
      </c>
      <c r="D7952" t="s">
        <v>54</v>
      </c>
      <c r="E7952" t="s">
        <v>175</v>
      </c>
      <c r="F7952" t="s">
        <v>964</v>
      </c>
      <c r="G7952" t="s">
        <v>207</v>
      </c>
      <c r="H7952">
        <v>2015</v>
      </c>
      <c r="I7952">
        <v>71360</v>
      </c>
      <c r="J7952" t="s">
        <v>182</v>
      </c>
      <c r="K7952" t="s">
        <v>81</v>
      </c>
      <c r="L7952" t="s">
        <v>31</v>
      </c>
      <c r="M7952" t="s">
        <v>24</v>
      </c>
      <c r="N7952">
        <v>3198</v>
      </c>
      <c r="O7952" t="s">
        <v>33</v>
      </c>
      <c r="P7952">
        <v>5</v>
      </c>
      <c r="Q7952">
        <f t="shared" si="248"/>
        <v>9</v>
      </c>
      <c r="R7952" t="str">
        <f t="shared" si="249"/>
        <v>Luxury</v>
      </c>
    </row>
    <row r="7953" spans="1:18" x14ac:dyDescent="0.35">
      <c r="A7953">
        <v>12797010</v>
      </c>
      <c r="B7953" t="s">
        <v>4879</v>
      </c>
      <c r="C7953">
        <v>50887</v>
      </c>
      <c r="D7953" t="s">
        <v>88</v>
      </c>
      <c r="E7953" t="s">
        <v>94</v>
      </c>
      <c r="F7953" t="s">
        <v>4838</v>
      </c>
      <c r="G7953" t="s">
        <v>2734</v>
      </c>
      <c r="H7953">
        <v>2018</v>
      </c>
      <c r="I7953">
        <v>74960</v>
      </c>
      <c r="J7953" t="s">
        <v>21</v>
      </c>
      <c r="K7953" t="s">
        <v>22</v>
      </c>
      <c r="L7953" t="s">
        <v>31</v>
      </c>
      <c r="M7953" t="s">
        <v>24</v>
      </c>
      <c r="N7953">
        <v>2199</v>
      </c>
      <c r="O7953" t="s">
        <v>33</v>
      </c>
      <c r="P7953">
        <v>7</v>
      </c>
      <c r="Q7953">
        <f t="shared" si="248"/>
        <v>6</v>
      </c>
      <c r="R7953" t="str">
        <f t="shared" si="249"/>
        <v>Luxury</v>
      </c>
    </row>
    <row r="7954" spans="1:18" x14ac:dyDescent="0.35">
      <c r="A7954">
        <v>12797032</v>
      </c>
      <c r="B7954" t="s">
        <v>6318</v>
      </c>
      <c r="C7954">
        <v>27990</v>
      </c>
      <c r="D7954" t="s">
        <v>42</v>
      </c>
      <c r="E7954" t="s">
        <v>71</v>
      </c>
      <c r="F7954" t="s">
        <v>599</v>
      </c>
      <c r="G7954" t="s">
        <v>2185</v>
      </c>
      <c r="H7954">
        <v>2018</v>
      </c>
      <c r="I7954">
        <v>77389</v>
      </c>
      <c r="J7954" t="s">
        <v>141</v>
      </c>
      <c r="K7954" t="s">
        <v>22</v>
      </c>
      <c r="L7954" t="s">
        <v>64</v>
      </c>
      <c r="M7954" t="s">
        <v>24</v>
      </c>
      <c r="N7954">
        <v>1998</v>
      </c>
      <c r="O7954" t="s">
        <v>47</v>
      </c>
      <c r="P7954">
        <v>5</v>
      </c>
      <c r="Q7954">
        <f t="shared" si="248"/>
        <v>6</v>
      </c>
      <c r="R7954" t="str">
        <f t="shared" si="249"/>
        <v>Mid-range</v>
      </c>
    </row>
    <row r="7955" spans="1:18" x14ac:dyDescent="0.35">
      <c r="A7955">
        <v>12797038</v>
      </c>
      <c r="B7955" t="s">
        <v>8505</v>
      </c>
      <c r="C7955">
        <v>14995</v>
      </c>
      <c r="D7955" t="s">
        <v>88</v>
      </c>
      <c r="E7955" t="s">
        <v>98</v>
      </c>
      <c r="F7955" t="s">
        <v>8506</v>
      </c>
      <c r="G7955" t="s">
        <v>3388</v>
      </c>
      <c r="H7955">
        <v>2014</v>
      </c>
      <c r="I7955">
        <v>95197</v>
      </c>
      <c r="J7955" t="s">
        <v>86</v>
      </c>
      <c r="K7955" t="s">
        <v>81</v>
      </c>
      <c r="L7955" t="s">
        <v>23</v>
      </c>
      <c r="M7955" t="s">
        <v>24</v>
      </c>
      <c r="N7955">
        <v>1797</v>
      </c>
      <c r="O7955" t="s">
        <v>47</v>
      </c>
      <c r="P7955">
        <v>5</v>
      </c>
      <c r="Q7955">
        <f t="shared" si="248"/>
        <v>10</v>
      </c>
      <c r="R7955" t="str">
        <f t="shared" si="249"/>
        <v>Mid-range</v>
      </c>
    </row>
    <row r="7956" spans="1:18" x14ac:dyDescent="0.35">
      <c r="A7956">
        <v>12797052</v>
      </c>
      <c r="B7956" t="s">
        <v>5694</v>
      </c>
      <c r="C7956">
        <v>39490</v>
      </c>
      <c r="D7956" t="s">
        <v>17</v>
      </c>
      <c r="E7956" t="s">
        <v>262</v>
      </c>
      <c r="F7956" t="s">
        <v>5695</v>
      </c>
      <c r="G7956" t="s">
        <v>1911</v>
      </c>
      <c r="H7956">
        <v>2021</v>
      </c>
      <c r="I7956">
        <v>21941</v>
      </c>
      <c r="J7956" t="s">
        <v>86</v>
      </c>
      <c r="K7956" t="s">
        <v>22</v>
      </c>
      <c r="L7956" t="s">
        <v>540</v>
      </c>
      <c r="M7956" t="s">
        <v>24</v>
      </c>
      <c r="N7956">
        <v>1798</v>
      </c>
      <c r="O7956" t="s">
        <v>47</v>
      </c>
      <c r="P7956">
        <v>5</v>
      </c>
      <c r="Q7956">
        <f t="shared" si="248"/>
        <v>3</v>
      </c>
      <c r="R7956" t="str">
        <f t="shared" si="249"/>
        <v>Mid-range</v>
      </c>
    </row>
    <row r="7957" spans="1:18" x14ac:dyDescent="0.35">
      <c r="A7957">
        <v>12797061</v>
      </c>
      <c r="B7957" t="s">
        <v>6318</v>
      </c>
      <c r="C7957">
        <v>27990</v>
      </c>
      <c r="D7957" t="s">
        <v>42</v>
      </c>
      <c r="E7957" t="s">
        <v>71</v>
      </c>
      <c r="F7957" t="s">
        <v>599</v>
      </c>
      <c r="G7957" t="s">
        <v>2185</v>
      </c>
      <c r="H7957">
        <v>2018</v>
      </c>
      <c r="I7957">
        <v>77389</v>
      </c>
      <c r="J7957" t="s">
        <v>141</v>
      </c>
      <c r="K7957" t="s">
        <v>22</v>
      </c>
      <c r="L7957" t="s">
        <v>64</v>
      </c>
      <c r="M7957" t="s">
        <v>24</v>
      </c>
      <c r="N7957">
        <v>1998</v>
      </c>
      <c r="O7957" t="s">
        <v>47</v>
      </c>
      <c r="P7957">
        <v>5</v>
      </c>
      <c r="Q7957">
        <f t="shared" si="248"/>
        <v>6</v>
      </c>
      <c r="R7957" t="str">
        <f t="shared" si="249"/>
        <v>Mid-range</v>
      </c>
    </row>
    <row r="7958" spans="1:18" x14ac:dyDescent="0.35">
      <c r="A7958">
        <v>12797123</v>
      </c>
      <c r="B7958" t="s">
        <v>9389</v>
      </c>
      <c r="C7958">
        <v>99900</v>
      </c>
      <c r="D7958" t="s">
        <v>249</v>
      </c>
      <c r="E7958">
        <v>911</v>
      </c>
      <c r="F7958" t="s">
        <v>9390</v>
      </c>
      <c r="G7958">
        <v>996</v>
      </c>
      <c r="H7958">
        <v>2002</v>
      </c>
      <c r="I7958">
        <v>55587</v>
      </c>
      <c r="J7958" t="s">
        <v>393</v>
      </c>
      <c r="K7958" t="s">
        <v>81</v>
      </c>
      <c r="L7958" t="s">
        <v>64</v>
      </c>
      <c r="M7958" t="s">
        <v>24</v>
      </c>
      <c r="N7958">
        <v>3596</v>
      </c>
      <c r="O7958" t="s">
        <v>25</v>
      </c>
      <c r="P7958">
        <v>4</v>
      </c>
      <c r="Q7958">
        <f t="shared" si="248"/>
        <v>22</v>
      </c>
      <c r="R7958" t="str">
        <f t="shared" si="249"/>
        <v>Luxury</v>
      </c>
    </row>
    <row r="7959" spans="1:18" x14ac:dyDescent="0.35">
      <c r="A7959">
        <v>12797153</v>
      </c>
      <c r="B7959" t="s">
        <v>9391</v>
      </c>
      <c r="C7959">
        <v>5990</v>
      </c>
      <c r="D7959" t="s">
        <v>127</v>
      </c>
      <c r="E7959">
        <v>3</v>
      </c>
      <c r="F7959" t="s">
        <v>31</v>
      </c>
      <c r="G7959" t="s">
        <v>4845</v>
      </c>
      <c r="H7959">
        <v>2007</v>
      </c>
      <c r="I7959">
        <v>245802</v>
      </c>
      <c r="J7959" t="s">
        <v>86</v>
      </c>
      <c r="K7959" t="s">
        <v>81</v>
      </c>
      <c r="L7959" t="s">
        <v>31</v>
      </c>
      <c r="M7959" t="s">
        <v>24</v>
      </c>
      <c r="N7959">
        <v>1998</v>
      </c>
      <c r="O7959" t="s">
        <v>25</v>
      </c>
      <c r="P7959">
        <v>5</v>
      </c>
      <c r="Q7959">
        <f t="shared" si="248"/>
        <v>17</v>
      </c>
      <c r="R7959" t="str">
        <f t="shared" si="249"/>
        <v>Budget</v>
      </c>
    </row>
    <row r="7960" spans="1:18" x14ac:dyDescent="0.35">
      <c r="A7960">
        <v>12797154</v>
      </c>
      <c r="B7960" t="s">
        <v>3593</v>
      </c>
      <c r="C7960">
        <v>12990</v>
      </c>
      <c r="D7960" t="s">
        <v>17</v>
      </c>
      <c r="E7960" t="s">
        <v>258</v>
      </c>
      <c r="F7960" t="s">
        <v>351</v>
      </c>
      <c r="G7960" t="s">
        <v>447</v>
      </c>
      <c r="H7960">
        <v>2011</v>
      </c>
      <c r="I7960">
        <v>273313</v>
      </c>
      <c r="J7960" t="s">
        <v>80</v>
      </c>
      <c r="K7960" t="s">
        <v>81</v>
      </c>
      <c r="L7960" t="s">
        <v>23</v>
      </c>
      <c r="M7960" t="s">
        <v>24</v>
      </c>
      <c r="N7960">
        <v>2694</v>
      </c>
      <c r="O7960" t="s">
        <v>47</v>
      </c>
      <c r="P7960">
        <v>3</v>
      </c>
      <c r="Q7960">
        <f t="shared" si="248"/>
        <v>13</v>
      </c>
      <c r="R7960" t="str">
        <f t="shared" si="249"/>
        <v>Mid-range</v>
      </c>
    </row>
    <row r="7961" spans="1:18" x14ac:dyDescent="0.35">
      <c r="A7961">
        <v>12797166</v>
      </c>
      <c r="B7961" t="s">
        <v>5249</v>
      </c>
      <c r="C7961">
        <v>34990</v>
      </c>
      <c r="D7961" t="s">
        <v>143</v>
      </c>
      <c r="E7961" t="s">
        <v>1109</v>
      </c>
      <c r="F7961" t="s">
        <v>2336</v>
      </c>
      <c r="G7961" t="s">
        <v>531</v>
      </c>
      <c r="H7961">
        <v>2018</v>
      </c>
      <c r="I7961">
        <v>101191</v>
      </c>
      <c r="J7961" t="s">
        <v>21</v>
      </c>
      <c r="K7961" t="s">
        <v>22</v>
      </c>
      <c r="L7961" t="s">
        <v>23</v>
      </c>
      <c r="M7961" t="s">
        <v>24</v>
      </c>
      <c r="N7961">
        <v>2498</v>
      </c>
      <c r="O7961" t="s">
        <v>25</v>
      </c>
      <c r="P7961">
        <v>5</v>
      </c>
      <c r="Q7961">
        <f t="shared" si="248"/>
        <v>6</v>
      </c>
      <c r="R7961" t="str">
        <f t="shared" si="249"/>
        <v>Mid-range</v>
      </c>
    </row>
    <row r="7962" spans="1:18" x14ac:dyDescent="0.35">
      <c r="A7962">
        <v>12797169</v>
      </c>
      <c r="B7962" t="s">
        <v>6628</v>
      </c>
      <c r="C7962">
        <v>4500</v>
      </c>
      <c r="D7962" t="s">
        <v>42</v>
      </c>
      <c r="E7962" t="s">
        <v>71</v>
      </c>
      <c r="F7962" t="s">
        <v>407</v>
      </c>
      <c r="G7962" t="s">
        <v>3717</v>
      </c>
      <c r="H7962">
        <v>2002</v>
      </c>
      <c r="I7962">
        <v>77900</v>
      </c>
      <c r="J7962" t="s">
        <v>63</v>
      </c>
      <c r="K7962" t="s">
        <v>22</v>
      </c>
      <c r="L7962" t="s">
        <v>23</v>
      </c>
      <c r="M7962" t="s">
        <v>24</v>
      </c>
      <c r="N7962">
        <v>3791</v>
      </c>
      <c r="O7962" t="s">
        <v>47</v>
      </c>
      <c r="P7962">
        <v>5</v>
      </c>
      <c r="Q7962">
        <f t="shared" si="248"/>
        <v>22</v>
      </c>
      <c r="R7962" t="str">
        <f t="shared" si="249"/>
        <v>Budget</v>
      </c>
    </row>
    <row r="7963" spans="1:18" x14ac:dyDescent="0.35">
      <c r="A7963">
        <v>12797171</v>
      </c>
      <c r="B7963" t="s">
        <v>9392</v>
      </c>
      <c r="C7963">
        <v>33990</v>
      </c>
      <c r="D7963" t="s">
        <v>3805</v>
      </c>
      <c r="E7963">
        <v>595</v>
      </c>
      <c r="F7963" t="s">
        <v>3806</v>
      </c>
      <c r="G7963" t="s">
        <v>9393</v>
      </c>
      <c r="H7963">
        <v>2018</v>
      </c>
      <c r="I7963">
        <v>24292</v>
      </c>
      <c r="J7963" t="s">
        <v>86</v>
      </c>
      <c r="K7963" t="s">
        <v>81</v>
      </c>
      <c r="L7963" t="s">
        <v>23</v>
      </c>
      <c r="M7963" t="s">
        <v>24</v>
      </c>
      <c r="N7963">
        <v>1368</v>
      </c>
      <c r="O7963" t="s">
        <v>47</v>
      </c>
      <c r="P7963">
        <v>4</v>
      </c>
      <c r="Q7963">
        <f t="shared" si="248"/>
        <v>6</v>
      </c>
      <c r="R7963" t="str">
        <f t="shared" si="249"/>
        <v>Mid-range</v>
      </c>
    </row>
    <row r="7964" spans="1:18" x14ac:dyDescent="0.35">
      <c r="A7964">
        <v>12797176</v>
      </c>
      <c r="B7964" t="s">
        <v>6305</v>
      </c>
      <c r="C7964">
        <v>13990</v>
      </c>
      <c r="D7964" t="s">
        <v>42</v>
      </c>
      <c r="E7964" t="s">
        <v>1193</v>
      </c>
      <c r="F7964" t="s">
        <v>2073</v>
      </c>
      <c r="G7964" t="s">
        <v>1893</v>
      </c>
      <c r="H7964">
        <v>2012</v>
      </c>
      <c r="I7964">
        <v>114130</v>
      </c>
      <c r="J7964" t="s">
        <v>21</v>
      </c>
      <c r="K7964" t="s">
        <v>22</v>
      </c>
      <c r="L7964" t="s">
        <v>23</v>
      </c>
      <c r="M7964" t="s">
        <v>24</v>
      </c>
      <c r="N7964">
        <v>2384</v>
      </c>
      <c r="O7964" t="s">
        <v>116</v>
      </c>
      <c r="P7964">
        <v>5</v>
      </c>
      <c r="Q7964">
        <f t="shared" si="248"/>
        <v>12</v>
      </c>
      <c r="R7964" t="str">
        <f t="shared" si="249"/>
        <v>Mid-range</v>
      </c>
    </row>
    <row r="7965" spans="1:18" x14ac:dyDescent="0.35">
      <c r="A7965">
        <v>12797195</v>
      </c>
      <c r="B7965" t="s">
        <v>1838</v>
      </c>
      <c r="C7965">
        <v>11490</v>
      </c>
      <c r="D7965" t="s">
        <v>42</v>
      </c>
      <c r="E7965" t="s">
        <v>730</v>
      </c>
      <c r="F7965" t="s">
        <v>622</v>
      </c>
      <c r="G7965" t="s">
        <v>1839</v>
      </c>
      <c r="H7965">
        <v>2016</v>
      </c>
      <c r="I7965">
        <v>181845</v>
      </c>
      <c r="J7965" t="s">
        <v>21</v>
      </c>
      <c r="K7965" t="s">
        <v>22</v>
      </c>
      <c r="L7965" t="s">
        <v>23</v>
      </c>
      <c r="M7965" t="s">
        <v>24</v>
      </c>
      <c r="N7965">
        <v>1796</v>
      </c>
      <c r="O7965" t="s">
        <v>25</v>
      </c>
      <c r="P7965">
        <v>5</v>
      </c>
      <c r="Q7965">
        <f t="shared" si="248"/>
        <v>8</v>
      </c>
      <c r="R7965" t="str">
        <f t="shared" si="249"/>
        <v>Mid-range</v>
      </c>
    </row>
    <row r="7966" spans="1:18" x14ac:dyDescent="0.35">
      <c r="A7966">
        <v>12797199</v>
      </c>
      <c r="B7966" t="s">
        <v>9394</v>
      </c>
      <c r="C7966">
        <v>6995</v>
      </c>
      <c r="D7966" t="s">
        <v>42</v>
      </c>
      <c r="E7966" t="s">
        <v>621</v>
      </c>
      <c r="F7966" t="s">
        <v>9395</v>
      </c>
      <c r="G7966" t="s">
        <v>9396</v>
      </c>
      <c r="H7966">
        <v>2006</v>
      </c>
      <c r="I7966">
        <v>78650</v>
      </c>
      <c r="J7966" t="s">
        <v>86</v>
      </c>
      <c r="K7966" t="s">
        <v>22</v>
      </c>
      <c r="L7966" t="s">
        <v>31</v>
      </c>
      <c r="M7966" t="s">
        <v>24</v>
      </c>
      <c r="N7966">
        <v>1910</v>
      </c>
      <c r="O7966" t="s">
        <v>116</v>
      </c>
      <c r="P7966">
        <v>5</v>
      </c>
      <c r="Q7966">
        <f t="shared" si="248"/>
        <v>18</v>
      </c>
      <c r="R7966" t="str">
        <f t="shared" si="249"/>
        <v>Budget</v>
      </c>
    </row>
    <row r="7967" spans="1:18" x14ac:dyDescent="0.35">
      <c r="A7967">
        <v>12797203</v>
      </c>
      <c r="B7967" t="s">
        <v>9397</v>
      </c>
      <c r="C7967">
        <v>35999</v>
      </c>
      <c r="D7967" t="s">
        <v>497</v>
      </c>
      <c r="E7967" t="s">
        <v>498</v>
      </c>
      <c r="F7967" t="s">
        <v>6776</v>
      </c>
      <c r="G7967" t="s">
        <v>6879</v>
      </c>
      <c r="H7967">
        <v>2022</v>
      </c>
      <c r="I7967">
        <v>12677</v>
      </c>
      <c r="J7967" t="s">
        <v>21</v>
      </c>
      <c r="K7967" t="s">
        <v>22</v>
      </c>
      <c r="L7967" t="s">
        <v>23</v>
      </c>
      <c r="M7967" t="s">
        <v>24</v>
      </c>
      <c r="N7967">
        <v>1490</v>
      </c>
      <c r="O7967" t="s">
        <v>135</v>
      </c>
      <c r="P7967">
        <v>5</v>
      </c>
      <c r="Q7967">
        <f t="shared" si="248"/>
        <v>2</v>
      </c>
      <c r="R7967" t="str">
        <f t="shared" si="249"/>
        <v>Mid-range</v>
      </c>
    </row>
    <row r="7968" spans="1:18" x14ac:dyDescent="0.35">
      <c r="A7968">
        <v>12797212</v>
      </c>
      <c r="B7968" t="s">
        <v>4096</v>
      </c>
      <c r="C7968">
        <v>19840</v>
      </c>
      <c r="D7968" t="s">
        <v>188</v>
      </c>
      <c r="E7968" t="s">
        <v>189</v>
      </c>
      <c r="F7968" t="s">
        <v>190</v>
      </c>
      <c r="G7968" t="s">
        <v>3867</v>
      </c>
      <c r="H7968">
        <v>2014</v>
      </c>
      <c r="I7968">
        <v>99475</v>
      </c>
      <c r="J7968" t="s">
        <v>21</v>
      </c>
      <c r="K7968" t="s">
        <v>81</v>
      </c>
      <c r="L7968" t="s">
        <v>23</v>
      </c>
      <c r="M7968" t="s">
        <v>24</v>
      </c>
      <c r="N7968">
        <v>1998</v>
      </c>
      <c r="O7968" t="s">
        <v>47</v>
      </c>
      <c r="P7968">
        <v>5</v>
      </c>
      <c r="Q7968">
        <f t="shared" si="248"/>
        <v>10</v>
      </c>
      <c r="R7968" t="str">
        <f t="shared" si="249"/>
        <v>Mid-range</v>
      </c>
    </row>
    <row r="7969" spans="1:18" x14ac:dyDescent="0.35">
      <c r="A7969">
        <v>12797226</v>
      </c>
      <c r="B7969" t="s">
        <v>9398</v>
      </c>
      <c r="C7969">
        <v>56666</v>
      </c>
      <c r="D7969" t="s">
        <v>112</v>
      </c>
      <c r="E7969" t="s">
        <v>1623</v>
      </c>
      <c r="F7969" t="s">
        <v>9399</v>
      </c>
      <c r="G7969" t="s">
        <v>4189</v>
      </c>
      <c r="H7969">
        <v>2019</v>
      </c>
      <c r="I7969">
        <v>46636</v>
      </c>
      <c r="J7969" t="s">
        <v>21</v>
      </c>
      <c r="K7969" t="s">
        <v>22</v>
      </c>
      <c r="L7969" t="s">
        <v>64</v>
      </c>
      <c r="M7969" t="s">
        <v>24</v>
      </c>
      <c r="N7969">
        <v>1998</v>
      </c>
      <c r="O7969" t="s">
        <v>69</v>
      </c>
      <c r="P7969">
        <v>5</v>
      </c>
      <c r="Q7969">
        <f t="shared" si="248"/>
        <v>5</v>
      </c>
      <c r="R7969" t="str">
        <f t="shared" si="249"/>
        <v>Luxury</v>
      </c>
    </row>
    <row r="7970" spans="1:18" x14ac:dyDescent="0.35">
      <c r="A7970">
        <v>12797229</v>
      </c>
      <c r="B7970" t="s">
        <v>9400</v>
      </c>
      <c r="C7970">
        <v>179888</v>
      </c>
      <c r="D7970" t="s">
        <v>27</v>
      </c>
      <c r="E7970" t="s">
        <v>8220</v>
      </c>
      <c r="F7970" t="s">
        <v>251</v>
      </c>
      <c r="G7970" t="s">
        <v>9401</v>
      </c>
      <c r="H7970">
        <v>2016</v>
      </c>
      <c r="I7970">
        <v>49587</v>
      </c>
      <c r="J7970" t="s">
        <v>393</v>
      </c>
      <c r="K7970" t="s">
        <v>22</v>
      </c>
      <c r="L7970" t="s">
        <v>64</v>
      </c>
      <c r="M7970" t="s">
        <v>24</v>
      </c>
      <c r="N7970">
        <v>3982</v>
      </c>
      <c r="O7970" t="s">
        <v>25</v>
      </c>
      <c r="P7970">
        <v>2</v>
      </c>
      <c r="Q7970">
        <f t="shared" si="248"/>
        <v>8</v>
      </c>
      <c r="R7970" t="str">
        <f t="shared" si="249"/>
        <v>Luxury</v>
      </c>
    </row>
    <row r="7971" spans="1:18" x14ac:dyDescent="0.35">
      <c r="A7971">
        <v>12797231</v>
      </c>
      <c r="B7971" t="s">
        <v>2699</v>
      </c>
      <c r="C7971">
        <v>45900</v>
      </c>
      <c r="D7971" t="s">
        <v>17</v>
      </c>
      <c r="E7971" t="s">
        <v>193</v>
      </c>
      <c r="F7971" t="s">
        <v>395</v>
      </c>
      <c r="G7971" t="s">
        <v>573</v>
      </c>
      <c r="H7971">
        <v>2018</v>
      </c>
      <c r="I7971">
        <v>54887</v>
      </c>
      <c r="J7971" t="s">
        <v>21</v>
      </c>
      <c r="K7971" t="s">
        <v>22</v>
      </c>
      <c r="L7971" t="s">
        <v>23</v>
      </c>
      <c r="M7971" t="s">
        <v>24</v>
      </c>
      <c r="N7971">
        <v>3456</v>
      </c>
      <c r="O7971" t="s">
        <v>47</v>
      </c>
      <c r="P7971">
        <v>7</v>
      </c>
      <c r="Q7971">
        <f t="shared" si="248"/>
        <v>6</v>
      </c>
      <c r="R7971" t="str">
        <f t="shared" si="249"/>
        <v>Luxury</v>
      </c>
    </row>
    <row r="7972" spans="1:18" x14ac:dyDescent="0.35">
      <c r="A7972">
        <v>12797232</v>
      </c>
      <c r="B7972" t="s">
        <v>9402</v>
      </c>
      <c r="C7972">
        <v>36000</v>
      </c>
      <c r="D7972" t="s">
        <v>49</v>
      </c>
      <c r="E7972" t="s">
        <v>724</v>
      </c>
      <c r="F7972" t="s">
        <v>9403</v>
      </c>
      <c r="G7972" t="s">
        <v>1618</v>
      </c>
      <c r="H7972">
        <v>2018</v>
      </c>
      <c r="I7972">
        <v>88970</v>
      </c>
      <c r="J7972" t="s">
        <v>21</v>
      </c>
      <c r="K7972" t="s">
        <v>22</v>
      </c>
      <c r="L7972" t="s">
        <v>64</v>
      </c>
      <c r="M7972" t="s">
        <v>24</v>
      </c>
      <c r="N7972">
        <v>3498</v>
      </c>
      <c r="O7972" t="s">
        <v>25</v>
      </c>
      <c r="P7972">
        <v>7</v>
      </c>
      <c r="Q7972">
        <f t="shared" si="248"/>
        <v>6</v>
      </c>
      <c r="R7972" t="str">
        <f t="shared" si="249"/>
        <v>Mid-range</v>
      </c>
    </row>
    <row r="7973" spans="1:18" x14ac:dyDescent="0.35">
      <c r="A7973">
        <v>12797234</v>
      </c>
      <c r="B7973" t="s">
        <v>5866</v>
      </c>
      <c r="C7973">
        <v>24990</v>
      </c>
      <c r="D7973" t="s">
        <v>88</v>
      </c>
      <c r="E7973" t="s">
        <v>108</v>
      </c>
      <c r="F7973" t="s">
        <v>2643</v>
      </c>
      <c r="G7973" t="s">
        <v>110</v>
      </c>
      <c r="H7973">
        <v>2015</v>
      </c>
      <c r="I7973">
        <v>97000</v>
      </c>
      <c r="J7973" t="s">
        <v>21</v>
      </c>
      <c r="K7973" t="s">
        <v>22</v>
      </c>
      <c r="L7973" t="s">
        <v>23</v>
      </c>
      <c r="M7973" t="s">
        <v>24</v>
      </c>
      <c r="N7973">
        <v>1999</v>
      </c>
      <c r="O7973" t="s">
        <v>116</v>
      </c>
      <c r="P7973">
        <v>5</v>
      </c>
      <c r="Q7973">
        <f t="shared" si="248"/>
        <v>9</v>
      </c>
      <c r="R7973" t="str">
        <f t="shared" si="249"/>
        <v>Mid-range</v>
      </c>
    </row>
    <row r="7974" spans="1:18" x14ac:dyDescent="0.35">
      <c r="A7974">
        <v>12797239</v>
      </c>
      <c r="B7974" t="s">
        <v>6544</v>
      </c>
      <c r="C7974">
        <v>81990</v>
      </c>
      <c r="D7974" t="s">
        <v>102</v>
      </c>
      <c r="E7974" t="s">
        <v>473</v>
      </c>
      <c r="F7974" t="s">
        <v>836</v>
      </c>
      <c r="G7974" t="s">
        <v>6545</v>
      </c>
      <c r="H7974">
        <v>2021</v>
      </c>
      <c r="I7974">
        <v>17144</v>
      </c>
      <c r="J7974" t="s">
        <v>338</v>
      </c>
      <c r="K7974" t="s">
        <v>22</v>
      </c>
      <c r="L7974" t="s">
        <v>31</v>
      </c>
      <c r="M7974" t="s">
        <v>24</v>
      </c>
      <c r="N7974">
        <v>2967</v>
      </c>
      <c r="O7974" t="s">
        <v>25</v>
      </c>
      <c r="P7974">
        <v>5</v>
      </c>
      <c r="Q7974">
        <f t="shared" si="248"/>
        <v>3</v>
      </c>
      <c r="R7974" t="str">
        <f t="shared" si="249"/>
        <v>Luxury</v>
      </c>
    </row>
    <row r="7975" spans="1:18" x14ac:dyDescent="0.35">
      <c r="A7975">
        <v>12797245</v>
      </c>
      <c r="B7975" t="s">
        <v>9404</v>
      </c>
      <c r="C7975">
        <v>50990</v>
      </c>
      <c r="D7975" t="s">
        <v>102</v>
      </c>
      <c r="E7975" t="s">
        <v>1082</v>
      </c>
      <c r="F7975" t="s">
        <v>9405</v>
      </c>
      <c r="G7975" t="s">
        <v>5797</v>
      </c>
      <c r="H7975">
        <v>2017</v>
      </c>
      <c r="I7975">
        <v>102237</v>
      </c>
      <c r="J7975" t="s">
        <v>21</v>
      </c>
      <c r="K7975" t="s">
        <v>22</v>
      </c>
      <c r="L7975" t="s">
        <v>31</v>
      </c>
      <c r="M7975" t="s">
        <v>24</v>
      </c>
      <c r="N7975">
        <v>2967</v>
      </c>
      <c r="O7975" t="s">
        <v>47</v>
      </c>
      <c r="P7975">
        <v>5</v>
      </c>
      <c r="Q7975">
        <f t="shared" si="248"/>
        <v>7</v>
      </c>
      <c r="R7975" t="str">
        <f t="shared" si="249"/>
        <v>Luxury</v>
      </c>
    </row>
    <row r="7976" spans="1:18" x14ac:dyDescent="0.35">
      <c r="A7976">
        <v>12797247</v>
      </c>
      <c r="B7976" t="s">
        <v>1118</v>
      </c>
      <c r="C7976">
        <v>74990</v>
      </c>
      <c r="D7976" t="s">
        <v>54</v>
      </c>
      <c r="E7976" t="s">
        <v>175</v>
      </c>
      <c r="F7976" t="s">
        <v>1119</v>
      </c>
      <c r="G7976" t="s">
        <v>1120</v>
      </c>
      <c r="H7976">
        <v>2022</v>
      </c>
      <c r="I7976">
        <v>33</v>
      </c>
      <c r="J7976" t="s">
        <v>275</v>
      </c>
      <c r="K7976" t="s">
        <v>22</v>
      </c>
      <c r="L7976" t="s">
        <v>31</v>
      </c>
      <c r="M7976" t="s">
        <v>24</v>
      </c>
      <c r="N7976">
        <v>2993</v>
      </c>
      <c r="O7976" t="s">
        <v>732</v>
      </c>
      <c r="P7976">
        <v>5</v>
      </c>
      <c r="Q7976">
        <f t="shared" si="248"/>
        <v>2</v>
      </c>
      <c r="R7976" t="str">
        <f t="shared" si="249"/>
        <v>Luxury</v>
      </c>
    </row>
    <row r="7977" spans="1:18" x14ac:dyDescent="0.35">
      <c r="A7977">
        <v>12797259</v>
      </c>
      <c r="B7977" t="s">
        <v>9406</v>
      </c>
      <c r="C7977">
        <v>48905</v>
      </c>
      <c r="D7977" t="s">
        <v>49</v>
      </c>
      <c r="E7977" t="s">
        <v>234</v>
      </c>
      <c r="F7977" t="s">
        <v>242</v>
      </c>
      <c r="G7977" t="s">
        <v>4906</v>
      </c>
      <c r="H7977">
        <v>2019</v>
      </c>
      <c r="I7977">
        <v>54402</v>
      </c>
      <c r="J7977" t="s">
        <v>236</v>
      </c>
      <c r="K7977" t="s">
        <v>22</v>
      </c>
      <c r="L7977" t="s">
        <v>31</v>
      </c>
      <c r="M7977" t="s">
        <v>24</v>
      </c>
      <c r="N7977">
        <v>2298</v>
      </c>
      <c r="O7977" t="s">
        <v>47</v>
      </c>
      <c r="P7977">
        <v>5</v>
      </c>
      <c r="Q7977">
        <f t="shared" si="248"/>
        <v>5</v>
      </c>
      <c r="R7977" t="str">
        <f t="shared" si="249"/>
        <v>Luxury</v>
      </c>
    </row>
    <row r="7978" spans="1:18" x14ac:dyDescent="0.35">
      <c r="A7978">
        <v>12797267</v>
      </c>
      <c r="B7978" t="s">
        <v>611</v>
      </c>
      <c r="C7978">
        <v>74990</v>
      </c>
      <c r="D7978" t="s">
        <v>102</v>
      </c>
      <c r="E7978" t="s">
        <v>612</v>
      </c>
      <c r="F7978" t="s">
        <v>613</v>
      </c>
      <c r="G7978" t="s">
        <v>614</v>
      </c>
      <c r="H7978">
        <v>2022</v>
      </c>
      <c r="I7978">
        <v>1800</v>
      </c>
      <c r="J7978" t="s">
        <v>21</v>
      </c>
      <c r="K7978" t="s">
        <v>22</v>
      </c>
      <c r="L7978" t="s">
        <v>64</v>
      </c>
      <c r="M7978" t="s">
        <v>247</v>
      </c>
      <c r="N7978">
        <v>1984</v>
      </c>
      <c r="O7978" t="s">
        <v>116</v>
      </c>
      <c r="P7978">
        <v>5</v>
      </c>
      <c r="Q7978">
        <f t="shared" si="248"/>
        <v>2</v>
      </c>
      <c r="R7978" t="str">
        <f t="shared" si="249"/>
        <v>Luxury</v>
      </c>
    </row>
    <row r="7979" spans="1:18" x14ac:dyDescent="0.35">
      <c r="A7979">
        <v>12797275</v>
      </c>
      <c r="B7979" t="s">
        <v>7615</v>
      </c>
      <c r="C7979">
        <v>37990</v>
      </c>
      <c r="D7979" t="s">
        <v>42</v>
      </c>
      <c r="E7979" t="s">
        <v>179</v>
      </c>
      <c r="F7979" t="s">
        <v>524</v>
      </c>
      <c r="G7979" t="s">
        <v>181</v>
      </c>
      <c r="H7979">
        <v>2018</v>
      </c>
      <c r="I7979">
        <v>71966</v>
      </c>
      <c r="J7979" t="s">
        <v>1181</v>
      </c>
      <c r="K7979" t="s">
        <v>22</v>
      </c>
      <c r="L7979" t="s">
        <v>31</v>
      </c>
      <c r="M7979" t="s">
        <v>24</v>
      </c>
      <c r="N7979">
        <v>2776</v>
      </c>
      <c r="O7979" t="s">
        <v>47</v>
      </c>
      <c r="P7979">
        <v>5</v>
      </c>
      <c r="Q7979">
        <f t="shared" si="248"/>
        <v>6</v>
      </c>
      <c r="R7979" t="str">
        <f t="shared" si="249"/>
        <v>Mid-range</v>
      </c>
    </row>
    <row r="7980" spans="1:18" x14ac:dyDescent="0.35">
      <c r="A7980">
        <v>12797303</v>
      </c>
      <c r="B7980" t="s">
        <v>9407</v>
      </c>
      <c r="C7980">
        <v>108880</v>
      </c>
      <c r="D7980" t="s">
        <v>131</v>
      </c>
      <c r="E7980" t="s">
        <v>1228</v>
      </c>
      <c r="F7980" t="s">
        <v>6533</v>
      </c>
      <c r="G7980" t="s">
        <v>3669</v>
      </c>
      <c r="H7980">
        <v>2021</v>
      </c>
      <c r="I7980">
        <v>22998</v>
      </c>
      <c r="J7980" t="s">
        <v>21</v>
      </c>
      <c r="K7980" t="s">
        <v>22</v>
      </c>
      <c r="L7980" t="s">
        <v>1231</v>
      </c>
      <c r="M7980" t="s">
        <v>24</v>
      </c>
      <c r="N7980">
        <v>2967</v>
      </c>
      <c r="O7980" t="s">
        <v>47</v>
      </c>
      <c r="P7980">
        <v>7</v>
      </c>
      <c r="Q7980">
        <f t="shared" si="248"/>
        <v>3</v>
      </c>
      <c r="R7980" t="str">
        <f t="shared" si="249"/>
        <v>Luxury</v>
      </c>
    </row>
    <row r="7981" spans="1:18" x14ac:dyDescent="0.35">
      <c r="A7981">
        <v>12797306</v>
      </c>
      <c r="B7981" t="s">
        <v>9408</v>
      </c>
      <c r="C7981">
        <v>34990</v>
      </c>
      <c r="D7981" t="s">
        <v>54</v>
      </c>
      <c r="E7981" t="s">
        <v>699</v>
      </c>
      <c r="F7981" t="s">
        <v>9409</v>
      </c>
      <c r="G7981" t="s">
        <v>701</v>
      </c>
      <c r="H7981">
        <v>2021</v>
      </c>
      <c r="I7981">
        <v>12196</v>
      </c>
      <c r="J7981" t="s">
        <v>86</v>
      </c>
      <c r="K7981" t="s">
        <v>22</v>
      </c>
      <c r="L7981" t="s">
        <v>64</v>
      </c>
      <c r="M7981" t="s">
        <v>24</v>
      </c>
      <c r="N7981">
        <v>999</v>
      </c>
      <c r="O7981" t="s">
        <v>47</v>
      </c>
      <c r="P7981">
        <v>5</v>
      </c>
      <c r="Q7981">
        <f t="shared" si="248"/>
        <v>3</v>
      </c>
      <c r="R7981" t="str">
        <f t="shared" si="249"/>
        <v>Mid-range</v>
      </c>
    </row>
    <row r="7982" spans="1:18" x14ac:dyDescent="0.35">
      <c r="A7982">
        <v>12797312</v>
      </c>
      <c r="B7982" t="s">
        <v>6650</v>
      </c>
      <c r="C7982">
        <v>66990</v>
      </c>
      <c r="D7982" t="s">
        <v>197</v>
      </c>
      <c r="E7982" t="s">
        <v>2756</v>
      </c>
      <c r="F7982" t="s">
        <v>1748</v>
      </c>
      <c r="G7982" t="s">
        <v>4841</v>
      </c>
      <c r="H7982">
        <v>2022</v>
      </c>
      <c r="I7982">
        <v>675</v>
      </c>
      <c r="J7982" t="s">
        <v>21</v>
      </c>
      <c r="K7982" t="s">
        <v>22</v>
      </c>
      <c r="L7982" t="s">
        <v>64</v>
      </c>
      <c r="M7982" t="s">
        <v>247</v>
      </c>
      <c r="N7982">
        <v>1984</v>
      </c>
      <c r="O7982" t="s">
        <v>25</v>
      </c>
      <c r="P7982">
        <v>7</v>
      </c>
      <c r="Q7982">
        <f t="shared" si="248"/>
        <v>2</v>
      </c>
      <c r="R7982" t="str">
        <f t="shared" si="249"/>
        <v>Luxury</v>
      </c>
    </row>
    <row r="7983" spans="1:18" x14ac:dyDescent="0.35">
      <c r="A7983">
        <v>12797319</v>
      </c>
      <c r="B7983" t="s">
        <v>2391</v>
      </c>
      <c r="C7983">
        <v>39990</v>
      </c>
      <c r="D7983" t="s">
        <v>17</v>
      </c>
      <c r="E7983" t="s">
        <v>258</v>
      </c>
      <c r="F7983" t="s">
        <v>259</v>
      </c>
      <c r="G7983" t="s">
        <v>260</v>
      </c>
      <c r="H7983">
        <v>2014</v>
      </c>
      <c r="I7983">
        <v>178885</v>
      </c>
      <c r="J7983" t="s">
        <v>236</v>
      </c>
      <c r="K7983" t="s">
        <v>81</v>
      </c>
      <c r="L7983" t="s">
        <v>31</v>
      </c>
      <c r="M7983" t="s">
        <v>24</v>
      </c>
      <c r="N7983">
        <v>2982</v>
      </c>
      <c r="O7983" t="s">
        <v>47</v>
      </c>
      <c r="P7983">
        <v>5</v>
      </c>
      <c r="Q7983">
        <f t="shared" si="248"/>
        <v>10</v>
      </c>
      <c r="R7983" t="str">
        <f t="shared" si="249"/>
        <v>Mid-range</v>
      </c>
    </row>
    <row r="7984" spans="1:18" x14ac:dyDescent="0.35">
      <c r="A7984">
        <v>12797322</v>
      </c>
      <c r="B7984" t="s">
        <v>6883</v>
      </c>
      <c r="C7984">
        <v>62995</v>
      </c>
      <c r="D7984" t="s">
        <v>76</v>
      </c>
      <c r="E7984" t="s">
        <v>77</v>
      </c>
      <c r="F7984" t="s">
        <v>374</v>
      </c>
      <c r="G7984" t="s">
        <v>1627</v>
      </c>
      <c r="H7984">
        <v>2020</v>
      </c>
      <c r="I7984">
        <v>17504</v>
      </c>
      <c r="J7984" t="s">
        <v>182</v>
      </c>
      <c r="K7984" t="s">
        <v>22</v>
      </c>
      <c r="L7984" t="s">
        <v>31</v>
      </c>
      <c r="M7984" t="s">
        <v>24</v>
      </c>
      <c r="N7984">
        <v>2999</v>
      </c>
      <c r="O7984" t="s">
        <v>135</v>
      </c>
      <c r="P7984">
        <v>5</v>
      </c>
      <c r="Q7984">
        <f t="shared" si="248"/>
        <v>4</v>
      </c>
      <c r="R7984" t="str">
        <f t="shared" si="249"/>
        <v>Luxury</v>
      </c>
    </row>
    <row r="7985" spans="1:18" x14ac:dyDescent="0.35">
      <c r="A7985">
        <v>12797328</v>
      </c>
      <c r="B7985" t="s">
        <v>1895</v>
      </c>
      <c r="C7985">
        <v>51990</v>
      </c>
      <c r="D7985" t="s">
        <v>17</v>
      </c>
      <c r="E7985" t="s">
        <v>258</v>
      </c>
      <c r="F7985" t="s">
        <v>259</v>
      </c>
      <c r="G7985" t="s">
        <v>323</v>
      </c>
      <c r="H7985">
        <v>2016</v>
      </c>
      <c r="I7985">
        <v>54134</v>
      </c>
      <c r="J7985" t="s">
        <v>338</v>
      </c>
      <c r="K7985" t="s">
        <v>81</v>
      </c>
      <c r="L7985" t="s">
        <v>31</v>
      </c>
      <c r="M7985" t="s">
        <v>24</v>
      </c>
      <c r="N7985">
        <v>2753</v>
      </c>
      <c r="O7985" t="s">
        <v>47</v>
      </c>
      <c r="P7985">
        <v>5</v>
      </c>
      <c r="Q7985">
        <f t="shared" si="248"/>
        <v>8</v>
      </c>
      <c r="R7985" t="str">
        <f t="shared" si="249"/>
        <v>Luxury</v>
      </c>
    </row>
    <row r="7986" spans="1:18" x14ac:dyDescent="0.35">
      <c r="A7986">
        <v>12797330</v>
      </c>
      <c r="B7986" t="s">
        <v>3804</v>
      </c>
      <c r="C7986">
        <v>39500</v>
      </c>
      <c r="D7986" t="s">
        <v>3805</v>
      </c>
      <c r="E7986">
        <v>595</v>
      </c>
      <c r="F7986" t="s">
        <v>3806</v>
      </c>
      <c r="G7986" t="s">
        <v>3807</v>
      </c>
      <c r="H7986">
        <v>2021</v>
      </c>
      <c r="I7986">
        <v>6000</v>
      </c>
      <c r="J7986" t="s">
        <v>86</v>
      </c>
      <c r="K7986" t="s">
        <v>81</v>
      </c>
      <c r="L7986" t="s">
        <v>64</v>
      </c>
      <c r="M7986" t="s">
        <v>24</v>
      </c>
      <c r="N7986">
        <v>1368</v>
      </c>
      <c r="O7986" t="s">
        <v>33</v>
      </c>
      <c r="P7986">
        <v>4</v>
      </c>
      <c r="Q7986">
        <f t="shared" si="248"/>
        <v>3</v>
      </c>
      <c r="R7986" t="str">
        <f t="shared" si="249"/>
        <v>Mid-range</v>
      </c>
    </row>
    <row r="7987" spans="1:18" x14ac:dyDescent="0.35">
      <c r="A7987">
        <v>12797331</v>
      </c>
      <c r="B7987" t="s">
        <v>9410</v>
      </c>
      <c r="C7987">
        <v>43990</v>
      </c>
      <c r="D7987" t="s">
        <v>449</v>
      </c>
      <c r="E7987" t="s">
        <v>518</v>
      </c>
      <c r="F7987" t="s">
        <v>5072</v>
      </c>
      <c r="G7987" t="s">
        <v>3106</v>
      </c>
      <c r="H7987">
        <v>2016</v>
      </c>
      <c r="I7987">
        <v>128432</v>
      </c>
      <c r="J7987" t="s">
        <v>21</v>
      </c>
      <c r="K7987" t="s">
        <v>22</v>
      </c>
      <c r="L7987" t="s">
        <v>31</v>
      </c>
      <c r="M7987" t="s">
        <v>24</v>
      </c>
      <c r="N7987">
        <v>2179</v>
      </c>
      <c r="O7987" t="s">
        <v>47</v>
      </c>
      <c r="P7987">
        <v>5</v>
      </c>
      <c r="Q7987">
        <f t="shared" si="248"/>
        <v>8</v>
      </c>
      <c r="R7987" t="str">
        <f t="shared" si="249"/>
        <v>Luxury</v>
      </c>
    </row>
    <row r="7988" spans="1:18" x14ac:dyDescent="0.35">
      <c r="A7988">
        <v>12797339</v>
      </c>
      <c r="B7988" t="s">
        <v>2058</v>
      </c>
      <c r="C7988">
        <v>37777</v>
      </c>
      <c r="D7988" t="s">
        <v>17</v>
      </c>
      <c r="E7988" t="s">
        <v>153</v>
      </c>
      <c r="F7988" t="s">
        <v>154</v>
      </c>
      <c r="G7988" t="s">
        <v>1884</v>
      </c>
      <c r="H7988">
        <v>2019</v>
      </c>
      <c r="I7988">
        <v>30368</v>
      </c>
      <c r="J7988" t="s">
        <v>21</v>
      </c>
      <c r="K7988" t="s">
        <v>22</v>
      </c>
      <c r="L7988" t="s">
        <v>23</v>
      </c>
      <c r="M7988" t="s">
        <v>24</v>
      </c>
      <c r="N7988">
        <v>1987</v>
      </c>
      <c r="O7988" t="s">
        <v>47</v>
      </c>
      <c r="P7988">
        <v>5</v>
      </c>
      <c r="Q7988">
        <f t="shared" si="248"/>
        <v>5</v>
      </c>
      <c r="R7988" t="str">
        <f t="shared" si="249"/>
        <v>Mid-range</v>
      </c>
    </row>
    <row r="7989" spans="1:18" x14ac:dyDescent="0.35">
      <c r="A7989">
        <v>12797372</v>
      </c>
      <c r="B7989" t="s">
        <v>6911</v>
      </c>
      <c r="C7989">
        <v>29990</v>
      </c>
      <c r="D7989" t="s">
        <v>165</v>
      </c>
      <c r="E7989" t="s">
        <v>584</v>
      </c>
      <c r="F7989" t="s">
        <v>692</v>
      </c>
      <c r="G7989" t="s">
        <v>5313</v>
      </c>
      <c r="H7989">
        <v>2020</v>
      </c>
      <c r="I7989">
        <v>52533</v>
      </c>
      <c r="J7989" t="s">
        <v>21</v>
      </c>
      <c r="K7989" t="s">
        <v>22</v>
      </c>
      <c r="L7989" t="s">
        <v>23</v>
      </c>
      <c r="M7989" t="s">
        <v>24</v>
      </c>
      <c r="N7989">
        <v>1499</v>
      </c>
      <c r="O7989" t="s">
        <v>25</v>
      </c>
      <c r="P7989">
        <v>5</v>
      </c>
      <c r="Q7989">
        <f t="shared" si="248"/>
        <v>4</v>
      </c>
      <c r="R7989" t="str">
        <f t="shared" si="249"/>
        <v>Mid-range</v>
      </c>
    </row>
    <row r="7990" spans="1:18" x14ac:dyDescent="0.35">
      <c r="A7990">
        <v>12797373</v>
      </c>
      <c r="B7990" t="s">
        <v>9411</v>
      </c>
      <c r="C7990">
        <v>25830</v>
      </c>
      <c r="D7990" t="s">
        <v>17</v>
      </c>
      <c r="E7990" t="s">
        <v>258</v>
      </c>
      <c r="F7990" t="s">
        <v>259</v>
      </c>
      <c r="G7990" t="s">
        <v>5108</v>
      </c>
      <c r="H7990">
        <v>2009</v>
      </c>
      <c r="I7990">
        <v>228372</v>
      </c>
      <c r="J7990" t="s">
        <v>236</v>
      </c>
      <c r="K7990" t="s">
        <v>81</v>
      </c>
      <c r="L7990" t="s">
        <v>31</v>
      </c>
      <c r="M7990" t="s">
        <v>24</v>
      </c>
      <c r="N7990">
        <v>2982</v>
      </c>
      <c r="O7990" t="s">
        <v>47</v>
      </c>
      <c r="P7990">
        <v>5</v>
      </c>
      <c r="Q7990">
        <f t="shared" si="248"/>
        <v>15</v>
      </c>
      <c r="R7990" t="str">
        <f t="shared" si="249"/>
        <v>Mid-range</v>
      </c>
    </row>
    <row r="7991" spans="1:18" x14ac:dyDescent="0.35">
      <c r="A7991">
        <v>12797389</v>
      </c>
      <c r="B7991" t="s">
        <v>9412</v>
      </c>
      <c r="C7991">
        <v>43760</v>
      </c>
      <c r="D7991" t="s">
        <v>197</v>
      </c>
      <c r="E7991" t="s">
        <v>1747</v>
      </c>
      <c r="F7991" t="s">
        <v>9413</v>
      </c>
      <c r="G7991" t="s">
        <v>9414</v>
      </c>
      <c r="H7991">
        <v>2022</v>
      </c>
      <c r="I7991">
        <v>9</v>
      </c>
      <c r="J7991" t="s">
        <v>21</v>
      </c>
      <c r="K7991" t="s">
        <v>22</v>
      </c>
      <c r="L7991" t="s">
        <v>64</v>
      </c>
      <c r="M7991" t="s">
        <v>32</v>
      </c>
      <c r="N7991">
        <v>1395</v>
      </c>
      <c r="O7991" t="s">
        <v>33</v>
      </c>
      <c r="P7991">
        <v>5</v>
      </c>
      <c r="Q7991">
        <f t="shared" si="248"/>
        <v>2</v>
      </c>
      <c r="R7991" t="str">
        <f t="shared" si="249"/>
        <v>Luxury</v>
      </c>
    </row>
    <row r="7992" spans="1:18" x14ac:dyDescent="0.35">
      <c r="A7992">
        <v>12797392</v>
      </c>
      <c r="B7992" t="s">
        <v>7118</v>
      </c>
      <c r="C7992">
        <v>43760</v>
      </c>
      <c r="D7992" t="s">
        <v>197</v>
      </c>
      <c r="E7992" t="s">
        <v>1747</v>
      </c>
      <c r="F7992" t="s">
        <v>3497</v>
      </c>
      <c r="G7992" t="s">
        <v>1749</v>
      </c>
      <c r="H7992">
        <v>2022</v>
      </c>
      <c r="I7992">
        <v>8</v>
      </c>
      <c r="J7992" t="s">
        <v>21</v>
      </c>
      <c r="K7992" t="s">
        <v>22</v>
      </c>
      <c r="L7992" t="s">
        <v>23</v>
      </c>
      <c r="M7992" t="s">
        <v>32</v>
      </c>
      <c r="N7992">
        <v>1395</v>
      </c>
      <c r="O7992" t="s">
        <v>116</v>
      </c>
      <c r="P7992">
        <v>5</v>
      </c>
      <c r="Q7992">
        <f t="shared" si="248"/>
        <v>2</v>
      </c>
      <c r="R7992" t="str">
        <f t="shared" si="249"/>
        <v>Luxury</v>
      </c>
    </row>
    <row r="7993" spans="1:18" x14ac:dyDescent="0.35">
      <c r="A7993">
        <v>12797395</v>
      </c>
      <c r="B7993" t="s">
        <v>2227</v>
      </c>
      <c r="C7993">
        <v>15990</v>
      </c>
      <c r="D7993" t="s">
        <v>54</v>
      </c>
      <c r="E7993" t="s">
        <v>55</v>
      </c>
      <c r="F7993" t="s">
        <v>2228</v>
      </c>
      <c r="G7993" t="s">
        <v>57</v>
      </c>
      <c r="H7993">
        <v>2015</v>
      </c>
      <c r="I7993">
        <v>237150</v>
      </c>
      <c r="J7993" t="s">
        <v>21</v>
      </c>
      <c r="K7993" t="s">
        <v>22</v>
      </c>
      <c r="L7993" t="s">
        <v>31</v>
      </c>
      <c r="M7993" t="s">
        <v>24</v>
      </c>
      <c r="N7993">
        <v>2720</v>
      </c>
      <c r="O7993" t="s">
        <v>25</v>
      </c>
      <c r="P7993">
        <v>7</v>
      </c>
      <c r="Q7993">
        <f t="shared" si="248"/>
        <v>9</v>
      </c>
      <c r="R7993" t="str">
        <f t="shared" si="249"/>
        <v>Mid-range</v>
      </c>
    </row>
    <row r="7994" spans="1:18" x14ac:dyDescent="0.35">
      <c r="A7994">
        <v>12797396</v>
      </c>
      <c r="B7994" t="s">
        <v>9415</v>
      </c>
      <c r="C7994">
        <v>22990</v>
      </c>
      <c r="D7994" t="s">
        <v>42</v>
      </c>
      <c r="E7994" t="s">
        <v>66</v>
      </c>
      <c r="F7994" t="s">
        <v>4963</v>
      </c>
      <c r="G7994" t="s">
        <v>9416</v>
      </c>
      <c r="H7994">
        <v>2008</v>
      </c>
      <c r="I7994">
        <v>165171</v>
      </c>
      <c r="J7994" t="s">
        <v>63</v>
      </c>
      <c r="K7994" t="s">
        <v>22</v>
      </c>
      <c r="L7994" t="s">
        <v>23</v>
      </c>
      <c r="M7994" t="s">
        <v>24</v>
      </c>
      <c r="N7994">
        <v>5967</v>
      </c>
      <c r="O7994" t="s">
        <v>69</v>
      </c>
      <c r="P7994">
        <v>5</v>
      </c>
      <c r="Q7994">
        <f t="shared" si="248"/>
        <v>16</v>
      </c>
      <c r="R7994" t="str">
        <f t="shared" si="249"/>
        <v>Mid-range</v>
      </c>
    </row>
    <row r="7995" spans="1:18" x14ac:dyDescent="0.35">
      <c r="A7995">
        <v>12797397</v>
      </c>
      <c r="B7995" t="s">
        <v>7086</v>
      </c>
      <c r="C7995">
        <v>52990</v>
      </c>
      <c r="D7995" t="s">
        <v>449</v>
      </c>
      <c r="E7995" t="s">
        <v>762</v>
      </c>
      <c r="F7995" t="s">
        <v>7087</v>
      </c>
      <c r="G7995" t="s">
        <v>2020</v>
      </c>
      <c r="H7995">
        <v>2017</v>
      </c>
      <c r="I7995">
        <v>121546</v>
      </c>
      <c r="J7995" t="s">
        <v>21</v>
      </c>
      <c r="K7995" t="s">
        <v>22</v>
      </c>
      <c r="L7995" t="s">
        <v>31</v>
      </c>
      <c r="M7995" t="s">
        <v>24</v>
      </c>
      <c r="N7995">
        <v>1999</v>
      </c>
      <c r="O7995" t="s">
        <v>33</v>
      </c>
      <c r="P7995">
        <v>5</v>
      </c>
      <c r="Q7995">
        <f t="shared" si="248"/>
        <v>7</v>
      </c>
      <c r="R7995" t="str">
        <f t="shared" si="249"/>
        <v>Luxury</v>
      </c>
    </row>
    <row r="7996" spans="1:18" x14ac:dyDescent="0.35">
      <c r="A7996">
        <v>12797399</v>
      </c>
      <c r="B7996" t="s">
        <v>9417</v>
      </c>
      <c r="C7996">
        <v>69990</v>
      </c>
      <c r="D7996" t="s">
        <v>282</v>
      </c>
      <c r="E7996" t="s">
        <v>283</v>
      </c>
      <c r="F7996" t="s">
        <v>444</v>
      </c>
      <c r="G7996" t="s">
        <v>5822</v>
      </c>
      <c r="H7996">
        <v>2019</v>
      </c>
      <c r="I7996">
        <v>70101</v>
      </c>
      <c r="J7996" t="s">
        <v>508</v>
      </c>
      <c r="K7996" t="s">
        <v>22</v>
      </c>
      <c r="L7996" t="s">
        <v>23</v>
      </c>
      <c r="M7996" t="s">
        <v>24</v>
      </c>
      <c r="N7996">
        <v>3604</v>
      </c>
      <c r="O7996" t="s">
        <v>47</v>
      </c>
      <c r="P7996">
        <v>4</v>
      </c>
      <c r="Q7996">
        <f t="shared" si="248"/>
        <v>5</v>
      </c>
      <c r="R7996" t="str">
        <f t="shared" si="249"/>
        <v>Luxury</v>
      </c>
    </row>
    <row r="7997" spans="1:18" x14ac:dyDescent="0.35">
      <c r="A7997">
        <v>12797414</v>
      </c>
      <c r="B7997" t="s">
        <v>1399</v>
      </c>
      <c r="C7997">
        <v>30990</v>
      </c>
      <c r="D7997" t="s">
        <v>54</v>
      </c>
      <c r="E7997" t="s">
        <v>175</v>
      </c>
      <c r="F7997" t="s">
        <v>900</v>
      </c>
      <c r="G7997" t="s">
        <v>207</v>
      </c>
      <c r="H7997">
        <v>2013</v>
      </c>
      <c r="I7997">
        <v>174106</v>
      </c>
      <c r="J7997" t="s">
        <v>338</v>
      </c>
      <c r="K7997" t="s">
        <v>22</v>
      </c>
      <c r="L7997" t="s">
        <v>31</v>
      </c>
      <c r="M7997" t="s">
        <v>24</v>
      </c>
      <c r="N7997">
        <v>3198</v>
      </c>
      <c r="O7997" t="s">
        <v>33</v>
      </c>
      <c r="P7997">
        <v>5</v>
      </c>
      <c r="Q7997">
        <f t="shared" si="248"/>
        <v>11</v>
      </c>
      <c r="R7997" t="str">
        <f t="shared" si="249"/>
        <v>Mid-range</v>
      </c>
    </row>
    <row r="7998" spans="1:18" x14ac:dyDescent="0.35">
      <c r="A7998">
        <v>12797415</v>
      </c>
      <c r="B7998" t="s">
        <v>1027</v>
      </c>
      <c r="C7998">
        <v>34999</v>
      </c>
      <c r="D7998" t="s">
        <v>42</v>
      </c>
      <c r="E7998" t="s">
        <v>1017</v>
      </c>
      <c r="F7998" t="s">
        <v>1018</v>
      </c>
      <c r="G7998" t="s">
        <v>1019</v>
      </c>
      <c r="H7998">
        <v>2016</v>
      </c>
      <c r="I7998">
        <v>106943</v>
      </c>
      <c r="J7998" t="s">
        <v>427</v>
      </c>
      <c r="K7998" t="s">
        <v>81</v>
      </c>
      <c r="L7998" t="s">
        <v>23</v>
      </c>
      <c r="M7998" t="s">
        <v>24</v>
      </c>
      <c r="N7998">
        <v>3565</v>
      </c>
      <c r="O7998" t="s">
        <v>69</v>
      </c>
      <c r="P7998">
        <v>2</v>
      </c>
      <c r="Q7998">
        <f t="shared" si="248"/>
        <v>8</v>
      </c>
      <c r="R7998" t="str">
        <f t="shared" si="249"/>
        <v>Mid-range</v>
      </c>
    </row>
    <row r="7999" spans="1:18" x14ac:dyDescent="0.35">
      <c r="A7999">
        <v>12797423</v>
      </c>
      <c r="B7999" t="s">
        <v>174</v>
      </c>
      <c r="C7999">
        <v>30980</v>
      </c>
      <c r="D7999" t="s">
        <v>54</v>
      </c>
      <c r="E7999" t="s">
        <v>175</v>
      </c>
      <c r="F7999" t="s">
        <v>176</v>
      </c>
      <c r="G7999" t="s">
        <v>177</v>
      </c>
      <c r="H7999">
        <v>2017</v>
      </c>
      <c r="I7999">
        <v>162217</v>
      </c>
      <c r="J7999" t="s">
        <v>80</v>
      </c>
      <c r="K7999" t="s">
        <v>22</v>
      </c>
      <c r="L7999" t="s">
        <v>31</v>
      </c>
      <c r="M7999" t="s">
        <v>24</v>
      </c>
      <c r="N7999">
        <v>3198</v>
      </c>
      <c r="O7999" t="s">
        <v>47</v>
      </c>
      <c r="P7999">
        <v>2</v>
      </c>
      <c r="Q7999">
        <f t="shared" si="248"/>
        <v>7</v>
      </c>
      <c r="R7999" t="str">
        <f t="shared" si="249"/>
        <v>Mid-range</v>
      </c>
    </row>
    <row r="8000" spans="1:18" x14ac:dyDescent="0.35">
      <c r="A8000">
        <v>12797425</v>
      </c>
      <c r="B8000" t="s">
        <v>9418</v>
      </c>
      <c r="C8000">
        <v>27500</v>
      </c>
      <c r="D8000" t="s">
        <v>54</v>
      </c>
      <c r="E8000" t="s">
        <v>175</v>
      </c>
      <c r="F8000" t="s">
        <v>805</v>
      </c>
      <c r="G8000" t="s">
        <v>177</v>
      </c>
      <c r="H8000">
        <v>2016</v>
      </c>
      <c r="I8000">
        <v>216886</v>
      </c>
      <c r="J8000" t="s">
        <v>338</v>
      </c>
      <c r="K8000" t="s">
        <v>22</v>
      </c>
      <c r="L8000" t="s">
        <v>31</v>
      </c>
      <c r="M8000" t="s">
        <v>24</v>
      </c>
      <c r="N8000">
        <v>3198</v>
      </c>
      <c r="O8000" t="s">
        <v>47</v>
      </c>
      <c r="P8000">
        <v>5</v>
      </c>
      <c r="Q8000">
        <f t="shared" si="248"/>
        <v>8</v>
      </c>
      <c r="R8000" t="str">
        <f t="shared" si="249"/>
        <v>Mid-range</v>
      </c>
    </row>
    <row r="8001" spans="1:18" x14ac:dyDescent="0.35">
      <c r="A8001">
        <v>12797436</v>
      </c>
      <c r="B8001" t="s">
        <v>2813</v>
      </c>
      <c r="C8001">
        <v>26990</v>
      </c>
      <c r="D8001" t="s">
        <v>143</v>
      </c>
      <c r="E8001" t="s">
        <v>1109</v>
      </c>
      <c r="F8001" t="s">
        <v>2814</v>
      </c>
      <c r="G8001" t="s">
        <v>211</v>
      </c>
      <c r="H8001">
        <v>2016</v>
      </c>
      <c r="I8001">
        <v>123520</v>
      </c>
      <c r="J8001" t="s">
        <v>21</v>
      </c>
      <c r="K8001" t="s">
        <v>22</v>
      </c>
      <c r="L8001" t="s">
        <v>31</v>
      </c>
      <c r="M8001" t="s">
        <v>24</v>
      </c>
      <c r="N8001">
        <v>1998</v>
      </c>
      <c r="O8001" t="s">
        <v>1085</v>
      </c>
      <c r="P8001">
        <v>5</v>
      </c>
      <c r="Q8001">
        <f t="shared" si="248"/>
        <v>8</v>
      </c>
      <c r="R8001" t="str">
        <f t="shared" si="249"/>
        <v>Mid-range</v>
      </c>
    </row>
    <row r="8002" spans="1:18" x14ac:dyDescent="0.35">
      <c r="A8002">
        <v>12797439</v>
      </c>
      <c r="B8002" t="s">
        <v>9419</v>
      </c>
      <c r="C8002">
        <v>17995</v>
      </c>
      <c r="D8002" t="s">
        <v>112</v>
      </c>
      <c r="E8002" t="s">
        <v>9420</v>
      </c>
      <c r="F8002" t="s">
        <v>379</v>
      </c>
      <c r="G8002" t="s">
        <v>9421</v>
      </c>
      <c r="H8002">
        <v>2008</v>
      </c>
      <c r="I8002">
        <v>146291</v>
      </c>
      <c r="J8002" t="s">
        <v>21</v>
      </c>
      <c r="K8002" t="s">
        <v>22</v>
      </c>
      <c r="L8002" t="s">
        <v>540</v>
      </c>
      <c r="M8002" t="s">
        <v>24</v>
      </c>
      <c r="N8002">
        <v>3311</v>
      </c>
      <c r="O8002" t="s">
        <v>25</v>
      </c>
      <c r="P8002">
        <v>5</v>
      </c>
      <c r="Q8002">
        <f t="shared" si="248"/>
        <v>16</v>
      </c>
      <c r="R8002" t="str">
        <f t="shared" si="249"/>
        <v>Mid-range</v>
      </c>
    </row>
    <row r="8003" spans="1:18" x14ac:dyDescent="0.35">
      <c r="A8003">
        <v>12797440</v>
      </c>
      <c r="B8003" t="s">
        <v>8415</v>
      </c>
      <c r="C8003">
        <v>24995</v>
      </c>
      <c r="D8003" t="s">
        <v>42</v>
      </c>
      <c r="E8003" t="s">
        <v>179</v>
      </c>
      <c r="F8003" t="s">
        <v>524</v>
      </c>
      <c r="G8003" t="s">
        <v>792</v>
      </c>
      <c r="H8003">
        <v>2015</v>
      </c>
      <c r="I8003">
        <v>205336</v>
      </c>
      <c r="J8003" t="s">
        <v>205</v>
      </c>
      <c r="K8003" t="s">
        <v>22</v>
      </c>
      <c r="L8003" t="s">
        <v>31</v>
      </c>
      <c r="M8003" t="s">
        <v>24</v>
      </c>
      <c r="N8003">
        <v>2776</v>
      </c>
      <c r="O8003" t="s">
        <v>47</v>
      </c>
      <c r="P8003">
        <v>5</v>
      </c>
      <c r="Q8003">
        <f t="shared" ref="Q8003:Q8066" si="250">2024-H8003</f>
        <v>9</v>
      </c>
      <c r="R8003" t="str">
        <f t="shared" ref="R8003:R8066" si="251">IF(C8003&lt;=10000,"Budget",IF(C8003&lt;=40000,"Mid-range","Luxury"))</f>
        <v>Mid-range</v>
      </c>
    </row>
    <row r="8004" spans="1:18" x14ac:dyDescent="0.35">
      <c r="A8004">
        <v>12797441</v>
      </c>
      <c r="B8004" t="s">
        <v>8486</v>
      </c>
      <c r="C8004">
        <v>39995</v>
      </c>
      <c r="D8004" t="s">
        <v>449</v>
      </c>
      <c r="E8004" t="s">
        <v>743</v>
      </c>
      <c r="F8004" t="s">
        <v>8487</v>
      </c>
      <c r="G8004" t="s">
        <v>877</v>
      </c>
      <c r="H8004">
        <v>2012</v>
      </c>
      <c r="I8004">
        <v>99199</v>
      </c>
      <c r="J8004" t="s">
        <v>21</v>
      </c>
      <c r="K8004" t="s">
        <v>22</v>
      </c>
      <c r="L8004" t="s">
        <v>31</v>
      </c>
      <c r="M8004" t="s">
        <v>24</v>
      </c>
      <c r="N8004">
        <v>2993</v>
      </c>
      <c r="O8004" t="s">
        <v>33</v>
      </c>
      <c r="P8004">
        <v>5</v>
      </c>
      <c r="Q8004">
        <f t="shared" si="250"/>
        <v>12</v>
      </c>
      <c r="R8004" t="str">
        <f t="shared" si="251"/>
        <v>Mid-range</v>
      </c>
    </row>
    <row r="8005" spans="1:18" x14ac:dyDescent="0.35">
      <c r="A8005">
        <v>12797455</v>
      </c>
      <c r="B8005" t="s">
        <v>9422</v>
      </c>
      <c r="C8005">
        <v>30990</v>
      </c>
      <c r="D8005" t="s">
        <v>42</v>
      </c>
      <c r="E8005" t="s">
        <v>179</v>
      </c>
      <c r="F8005" t="s">
        <v>524</v>
      </c>
      <c r="G8005" t="s">
        <v>3428</v>
      </c>
      <c r="H8005">
        <v>2020</v>
      </c>
      <c r="I8005">
        <v>160634</v>
      </c>
      <c r="J8005" t="s">
        <v>1181</v>
      </c>
      <c r="K8005" t="s">
        <v>22</v>
      </c>
      <c r="L8005" t="s">
        <v>31</v>
      </c>
      <c r="M8005" t="s">
        <v>24</v>
      </c>
      <c r="N8005">
        <v>2776</v>
      </c>
      <c r="O8005" t="s">
        <v>47</v>
      </c>
      <c r="P8005">
        <v>5</v>
      </c>
      <c r="Q8005">
        <f t="shared" si="250"/>
        <v>4</v>
      </c>
      <c r="R8005" t="str">
        <f t="shared" si="251"/>
        <v>Mid-range</v>
      </c>
    </row>
    <row r="8006" spans="1:18" x14ac:dyDescent="0.35">
      <c r="A8006">
        <v>12797459</v>
      </c>
      <c r="B8006" t="s">
        <v>1997</v>
      </c>
      <c r="C8006">
        <v>27915</v>
      </c>
      <c r="D8006" t="s">
        <v>17</v>
      </c>
      <c r="E8006" t="s">
        <v>258</v>
      </c>
      <c r="F8006" t="s">
        <v>351</v>
      </c>
      <c r="G8006" t="s">
        <v>1998</v>
      </c>
      <c r="H8006">
        <v>2019</v>
      </c>
      <c r="I8006">
        <v>82438</v>
      </c>
      <c r="J8006" t="s">
        <v>80</v>
      </c>
      <c r="K8006" t="s">
        <v>22</v>
      </c>
      <c r="L8006" t="s">
        <v>23</v>
      </c>
      <c r="M8006" t="s">
        <v>24</v>
      </c>
      <c r="N8006">
        <v>2694</v>
      </c>
      <c r="O8006" t="s">
        <v>47</v>
      </c>
      <c r="P8006">
        <v>2</v>
      </c>
      <c r="Q8006">
        <f t="shared" si="250"/>
        <v>5</v>
      </c>
      <c r="R8006" t="str">
        <f t="shared" si="251"/>
        <v>Mid-range</v>
      </c>
    </row>
    <row r="8007" spans="1:18" x14ac:dyDescent="0.35">
      <c r="A8007">
        <v>12797462</v>
      </c>
      <c r="B8007" t="s">
        <v>9423</v>
      </c>
      <c r="C8007">
        <v>36725</v>
      </c>
      <c r="D8007" t="s">
        <v>188</v>
      </c>
      <c r="E8007" t="s">
        <v>594</v>
      </c>
      <c r="F8007" t="s">
        <v>460</v>
      </c>
      <c r="G8007" t="s">
        <v>2702</v>
      </c>
      <c r="H8007">
        <v>2018</v>
      </c>
      <c r="I8007">
        <v>67188</v>
      </c>
      <c r="J8007" t="s">
        <v>21</v>
      </c>
      <c r="K8007" t="s">
        <v>22</v>
      </c>
      <c r="L8007" t="s">
        <v>23</v>
      </c>
      <c r="M8007" t="s">
        <v>24</v>
      </c>
      <c r="N8007">
        <v>3490</v>
      </c>
      <c r="O8007" t="s">
        <v>116</v>
      </c>
      <c r="P8007">
        <v>7</v>
      </c>
      <c r="Q8007">
        <f t="shared" si="250"/>
        <v>6</v>
      </c>
      <c r="R8007" t="str">
        <f t="shared" si="251"/>
        <v>Mid-range</v>
      </c>
    </row>
    <row r="8008" spans="1:18" x14ac:dyDescent="0.35">
      <c r="A8008">
        <v>12797492</v>
      </c>
      <c r="B8008" t="s">
        <v>9424</v>
      </c>
      <c r="C8008">
        <v>16490</v>
      </c>
      <c r="D8008" t="s">
        <v>54</v>
      </c>
      <c r="E8008" t="s">
        <v>766</v>
      </c>
      <c r="F8008" t="s">
        <v>84</v>
      </c>
      <c r="G8008" t="s">
        <v>1414</v>
      </c>
      <c r="H8008">
        <v>2015</v>
      </c>
      <c r="I8008">
        <v>58257</v>
      </c>
      <c r="J8008" t="s">
        <v>86</v>
      </c>
      <c r="K8008" t="s">
        <v>22</v>
      </c>
      <c r="L8008" t="s">
        <v>23</v>
      </c>
      <c r="M8008" t="s">
        <v>24</v>
      </c>
      <c r="N8008">
        <v>1498</v>
      </c>
      <c r="O8008" t="s">
        <v>69</v>
      </c>
      <c r="P8008">
        <v>5</v>
      </c>
      <c r="Q8008">
        <f t="shared" si="250"/>
        <v>9</v>
      </c>
      <c r="R8008" t="str">
        <f t="shared" si="251"/>
        <v>Mid-range</v>
      </c>
    </row>
    <row r="8009" spans="1:18" x14ac:dyDescent="0.35">
      <c r="A8009">
        <v>12797493</v>
      </c>
      <c r="B8009" t="s">
        <v>9425</v>
      </c>
      <c r="C8009">
        <v>35990</v>
      </c>
      <c r="D8009" t="s">
        <v>102</v>
      </c>
      <c r="E8009" t="s">
        <v>103</v>
      </c>
      <c r="F8009" t="s">
        <v>4588</v>
      </c>
      <c r="G8009" t="s">
        <v>9426</v>
      </c>
      <c r="H8009">
        <v>2017</v>
      </c>
      <c r="I8009">
        <v>66674</v>
      </c>
      <c r="J8009" t="s">
        <v>106</v>
      </c>
      <c r="K8009" t="s">
        <v>22</v>
      </c>
      <c r="L8009" t="s">
        <v>64</v>
      </c>
      <c r="M8009" t="s">
        <v>24</v>
      </c>
      <c r="N8009">
        <v>1395</v>
      </c>
      <c r="O8009" t="s">
        <v>47</v>
      </c>
      <c r="P8009">
        <v>2</v>
      </c>
      <c r="Q8009">
        <f t="shared" si="250"/>
        <v>7</v>
      </c>
      <c r="R8009" t="str">
        <f t="shared" si="251"/>
        <v>Mid-range</v>
      </c>
    </row>
    <row r="8010" spans="1:18" x14ac:dyDescent="0.35">
      <c r="A8010">
        <v>12797495</v>
      </c>
      <c r="B8010" t="s">
        <v>3134</v>
      </c>
      <c r="C8010">
        <v>91830</v>
      </c>
      <c r="D8010" t="s">
        <v>249</v>
      </c>
      <c r="E8010" t="s">
        <v>1315</v>
      </c>
      <c r="F8010" t="s">
        <v>1419</v>
      </c>
      <c r="G8010" t="s">
        <v>1091</v>
      </c>
      <c r="H8010">
        <v>2015</v>
      </c>
      <c r="I8010">
        <v>50482</v>
      </c>
      <c r="J8010" t="s">
        <v>21</v>
      </c>
      <c r="K8010" t="s">
        <v>22</v>
      </c>
      <c r="L8010" t="s">
        <v>64</v>
      </c>
      <c r="M8010" t="s">
        <v>24</v>
      </c>
      <c r="N8010">
        <v>3604</v>
      </c>
      <c r="O8010" t="s">
        <v>33</v>
      </c>
      <c r="P8010">
        <v>5</v>
      </c>
      <c r="Q8010">
        <f t="shared" si="250"/>
        <v>9</v>
      </c>
      <c r="R8010" t="str">
        <f t="shared" si="251"/>
        <v>Luxury</v>
      </c>
    </row>
    <row r="8011" spans="1:18" x14ac:dyDescent="0.35">
      <c r="A8011">
        <v>12797508</v>
      </c>
      <c r="B8011" t="s">
        <v>9427</v>
      </c>
      <c r="C8011">
        <v>88999</v>
      </c>
      <c r="D8011" t="s">
        <v>17</v>
      </c>
      <c r="E8011" t="s">
        <v>905</v>
      </c>
      <c r="F8011" t="s">
        <v>1973</v>
      </c>
      <c r="G8011" t="s">
        <v>9428</v>
      </c>
      <c r="H8011">
        <v>2017</v>
      </c>
      <c r="I8011">
        <v>11016</v>
      </c>
      <c r="J8011" t="s">
        <v>1975</v>
      </c>
      <c r="K8011" t="s">
        <v>22</v>
      </c>
      <c r="L8011" t="s">
        <v>31</v>
      </c>
      <c r="M8011" t="s">
        <v>24</v>
      </c>
      <c r="N8011">
        <v>2982</v>
      </c>
      <c r="O8011" t="s">
        <v>47</v>
      </c>
      <c r="P8011">
        <v>14</v>
      </c>
      <c r="Q8011">
        <f t="shared" si="250"/>
        <v>7</v>
      </c>
      <c r="R8011" t="str">
        <f t="shared" si="251"/>
        <v>Luxury</v>
      </c>
    </row>
    <row r="8012" spans="1:18" x14ac:dyDescent="0.35">
      <c r="A8012">
        <v>12797514</v>
      </c>
      <c r="B8012" t="s">
        <v>7039</v>
      </c>
      <c r="C8012">
        <v>9990</v>
      </c>
      <c r="D8012" t="s">
        <v>54</v>
      </c>
      <c r="E8012" t="s">
        <v>1038</v>
      </c>
      <c r="F8012" t="s">
        <v>1039</v>
      </c>
      <c r="G8012" t="s">
        <v>1040</v>
      </c>
      <c r="H8012">
        <v>2011</v>
      </c>
      <c r="I8012">
        <v>261340</v>
      </c>
      <c r="J8012" t="s">
        <v>21</v>
      </c>
      <c r="K8012" t="s">
        <v>22</v>
      </c>
      <c r="L8012" t="s">
        <v>31</v>
      </c>
      <c r="M8012" t="s">
        <v>24</v>
      </c>
      <c r="N8012">
        <v>1997</v>
      </c>
      <c r="O8012" t="s">
        <v>47</v>
      </c>
      <c r="P8012">
        <v>5</v>
      </c>
      <c r="Q8012">
        <f t="shared" si="250"/>
        <v>13</v>
      </c>
      <c r="R8012" t="str">
        <f t="shared" si="251"/>
        <v>Budget</v>
      </c>
    </row>
    <row r="8013" spans="1:18" x14ac:dyDescent="0.35">
      <c r="A8013">
        <v>12797526</v>
      </c>
      <c r="B8013" t="s">
        <v>2381</v>
      </c>
      <c r="C8013">
        <v>37990</v>
      </c>
      <c r="D8013" t="s">
        <v>131</v>
      </c>
      <c r="E8013" t="s">
        <v>132</v>
      </c>
      <c r="F8013" t="s">
        <v>2382</v>
      </c>
      <c r="G8013" t="s">
        <v>2383</v>
      </c>
      <c r="H8013">
        <v>2016</v>
      </c>
      <c r="I8013">
        <v>46109</v>
      </c>
      <c r="J8013" t="s">
        <v>21</v>
      </c>
      <c r="K8013" t="s">
        <v>22</v>
      </c>
      <c r="L8013" t="s">
        <v>64</v>
      </c>
      <c r="M8013" t="s">
        <v>24</v>
      </c>
      <c r="N8013">
        <v>1984</v>
      </c>
      <c r="O8013" t="s">
        <v>116</v>
      </c>
      <c r="P8013">
        <v>5</v>
      </c>
      <c r="Q8013">
        <f t="shared" si="250"/>
        <v>8</v>
      </c>
      <c r="R8013" t="str">
        <f t="shared" si="251"/>
        <v>Mid-range</v>
      </c>
    </row>
    <row r="8014" spans="1:18" x14ac:dyDescent="0.35">
      <c r="A8014">
        <v>12797529</v>
      </c>
      <c r="B8014" t="s">
        <v>2443</v>
      </c>
      <c r="C8014">
        <v>36490</v>
      </c>
      <c r="D8014" t="s">
        <v>17</v>
      </c>
      <c r="E8014" t="s">
        <v>262</v>
      </c>
      <c r="F8014" t="s">
        <v>924</v>
      </c>
      <c r="G8014" t="s">
        <v>1911</v>
      </c>
      <c r="H8014">
        <v>2018</v>
      </c>
      <c r="I8014">
        <v>22914</v>
      </c>
      <c r="J8014" t="s">
        <v>86</v>
      </c>
      <c r="K8014" t="s">
        <v>22</v>
      </c>
      <c r="L8014" t="s">
        <v>540</v>
      </c>
      <c r="M8014" t="s">
        <v>24</v>
      </c>
      <c r="N8014">
        <v>1798</v>
      </c>
      <c r="O8014" t="s">
        <v>69</v>
      </c>
      <c r="P8014">
        <v>5</v>
      </c>
      <c r="Q8014">
        <f t="shared" si="250"/>
        <v>6</v>
      </c>
      <c r="R8014" t="str">
        <f t="shared" si="251"/>
        <v>Mid-range</v>
      </c>
    </row>
    <row r="8015" spans="1:18" x14ac:dyDescent="0.35">
      <c r="A8015">
        <v>12797539</v>
      </c>
      <c r="B8015" t="s">
        <v>9429</v>
      </c>
      <c r="C8015">
        <v>35990</v>
      </c>
      <c r="D8015" t="s">
        <v>847</v>
      </c>
      <c r="E8015" t="s">
        <v>848</v>
      </c>
      <c r="F8015" t="s">
        <v>9430</v>
      </c>
      <c r="G8015" t="s">
        <v>9431</v>
      </c>
      <c r="H8015">
        <v>2019</v>
      </c>
      <c r="I8015">
        <v>49091</v>
      </c>
      <c r="J8015" t="s">
        <v>169</v>
      </c>
      <c r="K8015" t="s">
        <v>22</v>
      </c>
      <c r="L8015" t="s">
        <v>31</v>
      </c>
      <c r="M8015" t="s">
        <v>24</v>
      </c>
      <c r="N8015">
        <v>2776</v>
      </c>
      <c r="O8015" t="s">
        <v>33</v>
      </c>
      <c r="P8015">
        <v>5</v>
      </c>
      <c r="Q8015">
        <f t="shared" si="250"/>
        <v>5</v>
      </c>
      <c r="R8015" t="str">
        <f t="shared" si="251"/>
        <v>Mid-range</v>
      </c>
    </row>
    <row r="8016" spans="1:18" x14ac:dyDescent="0.35">
      <c r="A8016">
        <v>12797559</v>
      </c>
      <c r="B8016" t="s">
        <v>9432</v>
      </c>
      <c r="C8016">
        <v>15999</v>
      </c>
      <c r="D8016" t="s">
        <v>102</v>
      </c>
      <c r="E8016" t="s">
        <v>473</v>
      </c>
      <c r="F8016" t="s">
        <v>3411</v>
      </c>
      <c r="G8016" t="s">
        <v>5106</v>
      </c>
      <c r="H8016">
        <v>2013</v>
      </c>
      <c r="I8016">
        <v>230300</v>
      </c>
      <c r="J8016" t="s">
        <v>485</v>
      </c>
      <c r="K8016" t="s">
        <v>81</v>
      </c>
      <c r="L8016" t="s">
        <v>31</v>
      </c>
      <c r="M8016" t="s">
        <v>24</v>
      </c>
      <c r="N8016">
        <v>1968</v>
      </c>
      <c r="O8016" t="s">
        <v>25</v>
      </c>
      <c r="P8016">
        <v>5</v>
      </c>
      <c r="Q8016">
        <f t="shared" si="250"/>
        <v>11</v>
      </c>
      <c r="R8016" t="str">
        <f t="shared" si="251"/>
        <v>Mid-range</v>
      </c>
    </row>
    <row r="8017" spans="1:18" x14ac:dyDescent="0.35">
      <c r="A8017">
        <v>12797563</v>
      </c>
      <c r="B8017" t="s">
        <v>2501</v>
      </c>
      <c r="C8017">
        <v>23980</v>
      </c>
      <c r="D8017" t="s">
        <v>127</v>
      </c>
      <c r="E8017" t="s">
        <v>418</v>
      </c>
      <c r="F8017" t="s">
        <v>114</v>
      </c>
      <c r="G8017" t="s">
        <v>1226</v>
      </c>
      <c r="H8017">
        <v>2014</v>
      </c>
      <c r="I8017">
        <v>136982</v>
      </c>
      <c r="J8017" t="s">
        <v>21</v>
      </c>
      <c r="K8017" t="s">
        <v>22</v>
      </c>
      <c r="L8017" t="s">
        <v>23</v>
      </c>
      <c r="M8017" t="s">
        <v>24</v>
      </c>
      <c r="N8017">
        <v>3726</v>
      </c>
      <c r="O8017" t="s">
        <v>69</v>
      </c>
      <c r="P8017">
        <v>7</v>
      </c>
      <c r="Q8017">
        <f t="shared" si="250"/>
        <v>10</v>
      </c>
      <c r="R8017" t="str">
        <f t="shared" si="251"/>
        <v>Mid-range</v>
      </c>
    </row>
    <row r="8018" spans="1:18" x14ac:dyDescent="0.35">
      <c r="A8018">
        <v>12797564</v>
      </c>
      <c r="B8018" t="s">
        <v>5535</v>
      </c>
      <c r="C8018">
        <v>19990</v>
      </c>
      <c r="D8018" t="s">
        <v>127</v>
      </c>
      <c r="E8018">
        <v>3</v>
      </c>
      <c r="F8018" t="s">
        <v>3065</v>
      </c>
      <c r="G8018" t="s">
        <v>1155</v>
      </c>
      <c r="H8018">
        <v>2014</v>
      </c>
      <c r="I8018">
        <v>68745</v>
      </c>
      <c r="J8018" t="s">
        <v>86</v>
      </c>
      <c r="K8018" t="s">
        <v>22</v>
      </c>
      <c r="L8018" t="s">
        <v>23</v>
      </c>
      <c r="M8018" t="s">
        <v>24</v>
      </c>
      <c r="N8018">
        <v>1998</v>
      </c>
      <c r="O8018" t="s">
        <v>33</v>
      </c>
      <c r="P8018">
        <v>5</v>
      </c>
      <c r="Q8018">
        <f t="shared" si="250"/>
        <v>10</v>
      </c>
      <c r="R8018" t="str">
        <f t="shared" si="251"/>
        <v>Mid-range</v>
      </c>
    </row>
    <row r="8019" spans="1:18" x14ac:dyDescent="0.35">
      <c r="A8019">
        <v>12797565</v>
      </c>
      <c r="B8019" t="s">
        <v>9433</v>
      </c>
      <c r="C8019">
        <v>26890</v>
      </c>
      <c r="D8019" t="s">
        <v>127</v>
      </c>
      <c r="E8019" t="s">
        <v>556</v>
      </c>
      <c r="F8019" t="s">
        <v>1634</v>
      </c>
      <c r="G8019" t="s">
        <v>452</v>
      </c>
      <c r="H8019">
        <v>2014</v>
      </c>
      <c r="I8019">
        <v>149539</v>
      </c>
      <c r="J8019" t="s">
        <v>338</v>
      </c>
      <c r="K8019" t="s">
        <v>81</v>
      </c>
      <c r="L8019" t="s">
        <v>31</v>
      </c>
      <c r="M8019" t="s">
        <v>24</v>
      </c>
      <c r="N8019">
        <v>3196</v>
      </c>
      <c r="O8019" t="s">
        <v>47</v>
      </c>
      <c r="P8019">
        <v>5</v>
      </c>
      <c r="Q8019">
        <f t="shared" si="250"/>
        <v>10</v>
      </c>
      <c r="R8019" t="str">
        <f t="shared" si="251"/>
        <v>Mid-range</v>
      </c>
    </row>
    <row r="8020" spans="1:18" x14ac:dyDescent="0.35">
      <c r="A8020">
        <v>12797585</v>
      </c>
      <c r="B8020" t="s">
        <v>3770</v>
      </c>
      <c r="C8020">
        <v>49990</v>
      </c>
      <c r="D8020" t="s">
        <v>165</v>
      </c>
      <c r="E8020" t="s">
        <v>209</v>
      </c>
      <c r="F8020" t="s">
        <v>313</v>
      </c>
      <c r="G8020" t="s">
        <v>3771</v>
      </c>
      <c r="H8020">
        <v>2020</v>
      </c>
      <c r="I8020">
        <v>113016</v>
      </c>
      <c r="J8020" t="s">
        <v>21</v>
      </c>
      <c r="K8020" t="s">
        <v>22</v>
      </c>
      <c r="L8020" t="s">
        <v>31</v>
      </c>
      <c r="M8020" t="s">
        <v>24</v>
      </c>
      <c r="N8020">
        <v>2442</v>
      </c>
      <c r="O8020" t="s">
        <v>33</v>
      </c>
      <c r="P8020">
        <v>7</v>
      </c>
      <c r="Q8020">
        <f t="shared" si="250"/>
        <v>4</v>
      </c>
      <c r="R8020" t="str">
        <f t="shared" si="251"/>
        <v>Luxury</v>
      </c>
    </row>
    <row r="8021" spans="1:18" x14ac:dyDescent="0.35">
      <c r="A8021">
        <v>12797614</v>
      </c>
      <c r="B8021" t="s">
        <v>8120</v>
      </c>
      <c r="C8021">
        <v>10990</v>
      </c>
      <c r="D8021" t="s">
        <v>49</v>
      </c>
      <c r="E8021" t="s">
        <v>234</v>
      </c>
      <c r="F8021" t="s">
        <v>717</v>
      </c>
      <c r="G8021" t="s">
        <v>415</v>
      </c>
      <c r="H8021">
        <v>2013</v>
      </c>
      <c r="I8021">
        <v>279592</v>
      </c>
      <c r="J8021" t="s">
        <v>236</v>
      </c>
      <c r="K8021" t="s">
        <v>22</v>
      </c>
      <c r="L8021" t="s">
        <v>31</v>
      </c>
      <c r="M8021" t="s">
        <v>24</v>
      </c>
      <c r="N8021">
        <v>2488</v>
      </c>
      <c r="O8021" t="s">
        <v>47</v>
      </c>
      <c r="P8021">
        <v>5</v>
      </c>
      <c r="Q8021">
        <f t="shared" si="250"/>
        <v>11</v>
      </c>
      <c r="R8021" t="str">
        <f t="shared" si="251"/>
        <v>Mid-range</v>
      </c>
    </row>
    <row r="8022" spans="1:18" x14ac:dyDescent="0.35">
      <c r="A8022">
        <v>12797619</v>
      </c>
      <c r="B8022" t="s">
        <v>5490</v>
      </c>
      <c r="C8022">
        <v>37990</v>
      </c>
      <c r="D8022" t="s">
        <v>54</v>
      </c>
      <c r="E8022" t="s">
        <v>175</v>
      </c>
      <c r="F8022" t="s">
        <v>900</v>
      </c>
      <c r="G8022" t="s">
        <v>659</v>
      </c>
      <c r="H8022">
        <v>2016</v>
      </c>
      <c r="I8022">
        <v>178942</v>
      </c>
      <c r="J8022" t="s">
        <v>338</v>
      </c>
      <c r="K8022" t="s">
        <v>22</v>
      </c>
      <c r="L8022" t="s">
        <v>31</v>
      </c>
      <c r="M8022" t="s">
        <v>24</v>
      </c>
      <c r="N8022">
        <v>3198</v>
      </c>
      <c r="O8022" t="s">
        <v>25</v>
      </c>
      <c r="P8022">
        <v>5</v>
      </c>
      <c r="Q8022">
        <f t="shared" si="250"/>
        <v>8</v>
      </c>
      <c r="R8022" t="str">
        <f t="shared" si="251"/>
        <v>Mid-range</v>
      </c>
    </row>
    <row r="8023" spans="1:18" x14ac:dyDescent="0.35">
      <c r="A8023">
        <v>12797620</v>
      </c>
      <c r="B8023" t="s">
        <v>3889</v>
      </c>
      <c r="C8023">
        <v>19990</v>
      </c>
      <c r="D8023" t="s">
        <v>165</v>
      </c>
      <c r="E8023" t="s">
        <v>166</v>
      </c>
      <c r="F8023" t="s">
        <v>167</v>
      </c>
      <c r="G8023" t="s">
        <v>1708</v>
      </c>
      <c r="H8023">
        <v>2012</v>
      </c>
      <c r="I8023">
        <v>242870</v>
      </c>
      <c r="J8023" t="s">
        <v>169</v>
      </c>
      <c r="K8023" t="s">
        <v>81</v>
      </c>
      <c r="L8023" t="s">
        <v>31</v>
      </c>
      <c r="M8023" t="s">
        <v>24</v>
      </c>
      <c r="N8023">
        <v>2477</v>
      </c>
      <c r="O8023" t="s">
        <v>47</v>
      </c>
      <c r="P8023">
        <v>5</v>
      </c>
      <c r="Q8023">
        <f t="shared" si="250"/>
        <v>12</v>
      </c>
      <c r="R8023" t="str">
        <f t="shared" si="251"/>
        <v>Mid-range</v>
      </c>
    </row>
    <row r="8024" spans="1:18" x14ac:dyDescent="0.35">
      <c r="A8024">
        <v>12797665</v>
      </c>
      <c r="B8024" t="s">
        <v>9434</v>
      </c>
      <c r="C8024">
        <v>47990</v>
      </c>
      <c r="D8024" t="s">
        <v>226</v>
      </c>
      <c r="E8024" t="s">
        <v>552</v>
      </c>
      <c r="F8024" t="s">
        <v>2153</v>
      </c>
      <c r="G8024" t="s">
        <v>2127</v>
      </c>
      <c r="H8024">
        <v>2022</v>
      </c>
      <c r="I8024">
        <v>3571</v>
      </c>
      <c r="J8024" t="s">
        <v>21</v>
      </c>
      <c r="K8024" t="s">
        <v>22</v>
      </c>
      <c r="L8024" t="s">
        <v>23</v>
      </c>
      <c r="M8024" t="s">
        <v>24</v>
      </c>
      <c r="N8024">
        <v>2488</v>
      </c>
      <c r="O8024" t="s">
        <v>135</v>
      </c>
      <c r="P8024">
        <v>5</v>
      </c>
      <c r="Q8024">
        <f t="shared" si="250"/>
        <v>2</v>
      </c>
      <c r="R8024" t="str">
        <f t="shared" si="251"/>
        <v>Luxury</v>
      </c>
    </row>
    <row r="8025" spans="1:18" x14ac:dyDescent="0.35">
      <c r="A8025">
        <v>12797674</v>
      </c>
      <c r="B8025" t="s">
        <v>1547</v>
      </c>
      <c r="C8025">
        <v>15990</v>
      </c>
      <c r="D8025" t="s">
        <v>165</v>
      </c>
      <c r="E8025" t="s">
        <v>568</v>
      </c>
      <c r="F8025" t="s">
        <v>585</v>
      </c>
      <c r="G8025" t="s">
        <v>1548</v>
      </c>
      <c r="H8025">
        <v>2016</v>
      </c>
      <c r="I8025">
        <v>137416</v>
      </c>
      <c r="J8025" t="s">
        <v>21</v>
      </c>
      <c r="K8025" t="s">
        <v>81</v>
      </c>
      <c r="L8025" t="s">
        <v>23</v>
      </c>
      <c r="M8025" t="s">
        <v>24</v>
      </c>
      <c r="N8025">
        <v>1998</v>
      </c>
      <c r="O8025" t="s">
        <v>47</v>
      </c>
      <c r="P8025">
        <v>5</v>
      </c>
      <c r="Q8025">
        <f t="shared" si="250"/>
        <v>8</v>
      </c>
      <c r="R8025" t="str">
        <f t="shared" si="251"/>
        <v>Mid-range</v>
      </c>
    </row>
    <row r="8026" spans="1:18" x14ac:dyDescent="0.35">
      <c r="A8026">
        <v>12797682</v>
      </c>
      <c r="B8026" t="s">
        <v>9435</v>
      </c>
      <c r="C8026">
        <v>59990</v>
      </c>
      <c r="D8026" t="s">
        <v>449</v>
      </c>
      <c r="E8026" t="s">
        <v>762</v>
      </c>
      <c r="F8026" t="s">
        <v>9436</v>
      </c>
      <c r="G8026" t="s">
        <v>5862</v>
      </c>
      <c r="H8026">
        <v>2018</v>
      </c>
      <c r="I8026">
        <v>45000</v>
      </c>
      <c r="J8026" t="s">
        <v>21</v>
      </c>
      <c r="K8026" t="s">
        <v>22</v>
      </c>
      <c r="L8026" t="s">
        <v>31</v>
      </c>
      <c r="M8026" t="s">
        <v>24</v>
      </c>
      <c r="N8026">
        <v>1999</v>
      </c>
      <c r="O8026" t="s">
        <v>25</v>
      </c>
      <c r="P8026">
        <v>5</v>
      </c>
      <c r="Q8026">
        <f t="shared" si="250"/>
        <v>6</v>
      </c>
      <c r="R8026" t="str">
        <f t="shared" si="251"/>
        <v>Luxury</v>
      </c>
    </row>
    <row r="8027" spans="1:18" x14ac:dyDescent="0.35">
      <c r="A8027">
        <v>12797693</v>
      </c>
      <c r="B8027" t="s">
        <v>9437</v>
      </c>
      <c r="C8027">
        <v>62998</v>
      </c>
      <c r="D8027" t="s">
        <v>102</v>
      </c>
      <c r="E8027" t="s">
        <v>386</v>
      </c>
      <c r="F8027" t="s">
        <v>1825</v>
      </c>
      <c r="G8027" t="s">
        <v>3083</v>
      </c>
      <c r="H8027">
        <v>2021</v>
      </c>
      <c r="I8027">
        <v>28666</v>
      </c>
      <c r="J8027" t="s">
        <v>21</v>
      </c>
      <c r="K8027" t="s">
        <v>22</v>
      </c>
      <c r="L8027" t="s">
        <v>64</v>
      </c>
      <c r="M8027" t="s">
        <v>24</v>
      </c>
      <c r="N8027">
        <v>1984</v>
      </c>
      <c r="O8027" t="s">
        <v>47</v>
      </c>
      <c r="P8027">
        <v>7</v>
      </c>
      <c r="Q8027">
        <f t="shared" si="250"/>
        <v>3</v>
      </c>
      <c r="R8027" t="str">
        <f t="shared" si="251"/>
        <v>Luxury</v>
      </c>
    </row>
    <row r="8028" spans="1:18" x14ac:dyDescent="0.35">
      <c r="A8028">
        <v>12797717</v>
      </c>
      <c r="B8028" t="s">
        <v>3840</v>
      </c>
      <c r="C8028">
        <v>4700</v>
      </c>
      <c r="D8028" t="s">
        <v>49</v>
      </c>
      <c r="E8028" t="s">
        <v>738</v>
      </c>
      <c r="F8028" t="s">
        <v>767</v>
      </c>
      <c r="G8028" t="s">
        <v>3841</v>
      </c>
      <c r="H8028">
        <v>2004</v>
      </c>
      <c r="I8028">
        <v>148921</v>
      </c>
      <c r="J8028" t="s">
        <v>63</v>
      </c>
      <c r="K8028" t="s">
        <v>22</v>
      </c>
      <c r="L8028" t="s">
        <v>23</v>
      </c>
      <c r="M8028" t="s">
        <v>24</v>
      </c>
      <c r="N8028">
        <v>1769</v>
      </c>
      <c r="O8028" t="s">
        <v>47</v>
      </c>
      <c r="P8028">
        <v>5</v>
      </c>
      <c r="Q8028">
        <f t="shared" si="250"/>
        <v>20</v>
      </c>
      <c r="R8028" t="str">
        <f t="shared" si="251"/>
        <v>Budget</v>
      </c>
    </row>
    <row r="8029" spans="1:18" x14ac:dyDescent="0.35">
      <c r="A8029">
        <v>12797719</v>
      </c>
      <c r="B8029" t="s">
        <v>9438</v>
      </c>
      <c r="C8029">
        <v>31999</v>
      </c>
      <c r="D8029" t="s">
        <v>42</v>
      </c>
      <c r="E8029" t="s">
        <v>179</v>
      </c>
      <c r="F8029" t="s">
        <v>686</v>
      </c>
      <c r="G8029" t="s">
        <v>294</v>
      </c>
      <c r="H8029">
        <v>2017</v>
      </c>
      <c r="I8029">
        <v>182432</v>
      </c>
      <c r="J8029" t="s">
        <v>205</v>
      </c>
      <c r="K8029" t="s">
        <v>22</v>
      </c>
      <c r="L8029" t="s">
        <v>31</v>
      </c>
      <c r="M8029" t="s">
        <v>24</v>
      </c>
      <c r="N8029">
        <v>2776</v>
      </c>
      <c r="O8029" t="s">
        <v>69</v>
      </c>
      <c r="P8029">
        <v>5</v>
      </c>
      <c r="Q8029">
        <f t="shared" si="250"/>
        <v>7</v>
      </c>
      <c r="R8029" t="str">
        <f t="shared" si="251"/>
        <v>Mid-range</v>
      </c>
    </row>
    <row r="8030" spans="1:18" x14ac:dyDescent="0.35">
      <c r="A8030">
        <v>12797723</v>
      </c>
      <c r="B8030" t="s">
        <v>2857</v>
      </c>
      <c r="C8030">
        <v>39990</v>
      </c>
      <c r="D8030" t="s">
        <v>17</v>
      </c>
      <c r="E8030" t="s">
        <v>905</v>
      </c>
      <c r="F8030" t="s">
        <v>1930</v>
      </c>
      <c r="G8030" t="s">
        <v>2858</v>
      </c>
      <c r="H8030">
        <v>2017</v>
      </c>
      <c r="I8030">
        <v>126355</v>
      </c>
      <c r="J8030" t="s">
        <v>106</v>
      </c>
      <c r="K8030" t="s">
        <v>22</v>
      </c>
      <c r="L8030" t="s">
        <v>31</v>
      </c>
      <c r="M8030" t="s">
        <v>24</v>
      </c>
      <c r="N8030">
        <v>2982</v>
      </c>
      <c r="O8030" t="s">
        <v>47</v>
      </c>
      <c r="P8030">
        <v>2</v>
      </c>
      <c r="Q8030">
        <f t="shared" si="250"/>
        <v>7</v>
      </c>
      <c r="R8030" t="str">
        <f t="shared" si="251"/>
        <v>Mid-range</v>
      </c>
    </row>
    <row r="8031" spans="1:18" x14ac:dyDescent="0.35">
      <c r="A8031">
        <v>12797737</v>
      </c>
      <c r="B8031" t="s">
        <v>9439</v>
      </c>
      <c r="C8031">
        <v>19913</v>
      </c>
      <c r="D8031" t="s">
        <v>17</v>
      </c>
      <c r="E8031" t="s">
        <v>153</v>
      </c>
      <c r="F8031" t="s">
        <v>1883</v>
      </c>
      <c r="G8031" t="s">
        <v>8094</v>
      </c>
      <c r="H8031">
        <v>2012</v>
      </c>
      <c r="I8031">
        <v>123745</v>
      </c>
      <c r="J8031" t="s">
        <v>21</v>
      </c>
      <c r="K8031" t="s">
        <v>22</v>
      </c>
      <c r="L8031" t="s">
        <v>23</v>
      </c>
      <c r="M8031" t="s">
        <v>24</v>
      </c>
      <c r="N8031">
        <v>2362</v>
      </c>
      <c r="O8031" t="s">
        <v>47</v>
      </c>
      <c r="P8031">
        <v>5</v>
      </c>
      <c r="Q8031">
        <f t="shared" si="250"/>
        <v>12</v>
      </c>
      <c r="R8031" t="str">
        <f t="shared" si="251"/>
        <v>Mid-range</v>
      </c>
    </row>
    <row r="8032" spans="1:18" x14ac:dyDescent="0.35">
      <c r="A8032">
        <v>12797738</v>
      </c>
      <c r="B8032" t="s">
        <v>9440</v>
      </c>
      <c r="C8032">
        <v>39913</v>
      </c>
      <c r="D8032" t="s">
        <v>54</v>
      </c>
      <c r="E8032" t="s">
        <v>175</v>
      </c>
      <c r="F8032" t="s">
        <v>805</v>
      </c>
      <c r="G8032" t="s">
        <v>659</v>
      </c>
      <c r="H8032">
        <v>2015</v>
      </c>
      <c r="I8032">
        <v>64227</v>
      </c>
      <c r="J8032" t="s">
        <v>338</v>
      </c>
      <c r="K8032" t="s">
        <v>81</v>
      </c>
      <c r="L8032" t="s">
        <v>31</v>
      </c>
      <c r="M8032" t="s">
        <v>24</v>
      </c>
      <c r="N8032">
        <v>3198</v>
      </c>
      <c r="O8032" t="s">
        <v>116</v>
      </c>
      <c r="P8032">
        <v>5</v>
      </c>
      <c r="Q8032">
        <f t="shared" si="250"/>
        <v>9</v>
      </c>
      <c r="R8032" t="str">
        <f t="shared" si="251"/>
        <v>Mid-range</v>
      </c>
    </row>
    <row r="8033" spans="1:18" x14ac:dyDescent="0.35">
      <c r="A8033">
        <v>12797740</v>
      </c>
      <c r="B8033" t="s">
        <v>9441</v>
      </c>
      <c r="C8033">
        <v>31913</v>
      </c>
      <c r="D8033" t="s">
        <v>165</v>
      </c>
      <c r="E8033" t="s">
        <v>269</v>
      </c>
      <c r="F8033" t="s">
        <v>3457</v>
      </c>
      <c r="G8033" t="s">
        <v>2838</v>
      </c>
      <c r="H8033">
        <v>2014</v>
      </c>
      <c r="I8033">
        <v>197560</v>
      </c>
      <c r="J8033" t="s">
        <v>21</v>
      </c>
      <c r="K8033" t="s">
        <v>22</v>
      </c>
      <c r="L8033" t="s">
        <v>31</v>
      </c>
      <c r="M8033" t="s">
        <v>24</v>
      </c>
      <c r="N8033">
        <v>3200</v>
      </c>
      <c r="O8033" t="s">
        <v>1085</v>
      </c>
      <c r="P8033">
        <v>7</v>
      </c>
      <c r="Q8033">
        <f t="shared" si="250"/>
        <v>10</v>
      </c>
      <c r="R8033" t="str">
        <f t="shared" si="251"/>
        <v>Mid-range</v>
      </c>
    </row>
    <row r="8034" spans="1:18" x14ac:dyDescent="0.35">
      <c r="A8034">
        <v>12797748</v>
      </c>
      <c r="B8034" t="s">
        <v>9442</v>
      </c>
      <c r="C8034">
        <v>29800</v>
      </c>
      <c r="D8034" t="s">
        <v>131</v>
      </c>
      <c r="E8034" t="s">
        <v>487</v>
      </c>
      <c r="F8034" t="s">
        <v>9443</v>
      </c>
      <c r="G8034" t="s">
        <v>9444</v>
      </c>
      <c r="H8034">
        <v>2017</v>
      </c>
      <c r="I8034">
        <v>89759</v>
      </c>
      <c r="J8034" t="s">
        <v>21</v>
      </c>
      <c r="K8034" t="s">
        <v>22</v>
      </c>
      <c r="L8034" t="s">
        <v>64</v>
      </c>
      <c r="M8034" t="s">
        <v>24</v>
      </c>
      <c r="N8034">
        <v>1395</v>
      </c>
      <c r="O8034" t="s">
        <v>47</v>
      </c>
      <c r="P8034">
        <v>5</v>
      </c>
      <c r="Q8034">
        <f t="shared" si="250"/>
        <v>7</v>
      </c>
      <c r="R8034" t="str">
        <f t="shared" si="251"/>
        <v>Mid-range</v>
      </c>
    </row>
    <row r="8035" spans="1:18" x14ac:dyDescent="0.35">
      <c r="A8035">
        <v>12797761</v>
      </c>
      <c r="B8035" t="s">
        <v>5432</v>
      </c>
      <c r="C8035">
        <v>20888</v>
      </c>
      <c r="D8035" t="s">
        <v>165</v>
      </c>
      <c r="E8035" t="s">
        <v>568</v>
      </c>
      <c r="F8035" t="s">
        <v>857</v>
      </c>
      <c r="G8035" t="s">
        <v>1729</v>
      </c>
      <c r="H8035">
        <v>2015</v>
      </c>
      <c r="I8035">
        <v>90827</v>
      </c>
      <c r="J8035" t="s">
        <v>21</v>
      </c>
      <c r="K8035" t="s">
        <v>22</v>
      </c>
      <c r="L8035" t="s">
        <v>23</v>
      </c>
      <c r="M8035" t="s">
        <v>24</v>
      </c>
      <c r="N8035">
        <v>1998</v>
      </c>
      <c r="O8035" t="s">
        <v>25</v>
      </c>
      <c r="P8035">
        <v>5</v>
      </c>
      <c r="Q8035">
        <f t="shared" si="250"/>
        <v>9</v>
      </c>
      <c r="R8035" t="str">
        <f t="shared" si="251"/>
        <v>Mid-range</v>
      </c>
    </row>
    <row r="8036" spans="1:18" x14ac:dyDescent="0.35">
      <c r="A8036">
        <v>12797766</v>
      </c>
      <c r="B8036" t="s">
        <v>9445</v>
      </c>
      <c r="C8036">
        <v>67900</v>
      </c>
      <c r="D8036" t="s">
        <v>679</v>
      </c>
      <c r="E8036" t="s">
        <v>2612</v>
      </c>
      <c r="F8036" t="s">
        <v>9446</v>
      </c>
      <c r="G8036" t="s">
        <v>9447</v>
      </c>
      <c r="H8036">
        <v>2022</v>
      </c>
      <c r="I8036">
        <v>1800</v>
      </c>
      <c r="J8036" t="s">
        <v>21</v>
      </c>
      <c r="K8036" t="s">
        <v>683</v>
      </c>
      <c r="L8036" t="s">
        <v>64</v>
      </c>
      <c r="M8036" t="s">
        <v>247</v>
      </c>
      <c r="N8036">
        <v>1998</v>
      </c>
      <c r="O8036" t="s">
        <v>33</v>
      </c>
      <c r="P8036">
        <v>5</v>
      </c>
      <c r="Q8036">
        <f t="shared" si="250"/>
        <v>2</v>
      </c>
      <c r="R8036" t="str">
        <f t="shared" si="251"/>
        <v>Luxury</v>
      </c>
    </row>
    <row r="8037" spans="1:18" x14ac:dyDescent="0.35">
      <c r="A8037">
        <v>12797767</v>
      </c>
      <c r="B8037" t="s">
        <v>9448</v>
      </c>
      <c r="C8037">
        <v>74900</v>
      </c>
      <c r="D8037" t="s">
        <v>59</v>
      </c>
      <c r="E8037" t="s">
        <v>1723</v>
      </c>
      <c r="F8037" t="s">
        <v>218</v>
      </c>
      <c r="G8037" t="s">
        <v>9241</v>
      </c>
      <c r="H8037">
        <v>2022</v>
      </c>
      <c r="I8037">
        <v>3517</v>
      </c>
      <c r="J8037" t="s">
        <v>393</v>
      </c>
      <c r="K8037" t="s">
        <v>22</v>
      </c>
      <c r="L8037" t="s">
        <v>64</v>
      </c>
      <c r="M8037" t="s">
        <v>247</v>
      </c>
      <c r="N8037">
        <v>1998</v>
      </c>
      <c r="O8037" t="s">
        <v>69</v>
      </c>
      <c r="P8037">
        <v>4</v>
      </c>
      <c r="Q8037">
        <f t="shared" si="250"/>
        <v>2</v>
      </c>
      <c r="R8037" t="str">
        <f t="shared" si="251"/>
        <v>Luxury</v>
      </c>
    </row>
    <row r="8038" spans="1:18" x14ac:dyDescent="0.35">
      <c r="A8038">
        <v>12797769</v>
      </c>
      <c r="B8038" t="s">
        <v>2282</v>
      </c>
      <c r="C8038">
        <v>132900</v>
      </c>
      <c r="D8038" t="s">
        <v>59</v>
      </c>
      <c r="E8038" t="s">
        <v>826</v>
      </c>
      <c r="F8038" t="s">
        <v>2148</v>
      </c>
      <c r="G8038" t="s">
        <v>1234</v>
      </c>
      <c r="H8038">
        <v>2022</v>
      </c>
      <c r="I8038">
        <v>3557</v>
      </c>
      <c r="J8038" t="s">
        <v>21</v>
      </c>
      <c r="K8038" t="s">
        <v>22</v>
      </c>
      <c r="L8038" t="s">
        <v>31</v>
      </c>
      <c r="M8038" t="s">
        <v>247</v>
      </c>
      <c r="N8038">
        <v>2993</v>
      </c>
      <c r="O8038" t="s">
        <v>25</v>
      </c>
      <c r="P8038">
        <v>5</v>
      </c>
      <c r="Q8038">
        <f t="shared" si="250"/>
        <v>2</v>
      </c>
      <c r="R8038" t="str">
        <f t="shared" si="251"/>
        <v>Luxury</v>
      </c>
    </row>
    <row r="8039" spans="1:18" x14ac:dyDescent="0.35">
      <c r="A8039">
        <v>12797771</v>
      </c>
      <c r="B8039" t="s">
        <v>2282</v>
      </c>
      <c r="C8039">
        <v>133900</v>
      </c>
      <c r="D8039" t="s">
        <v>59</v>
      </c>
      <c r="E8039" t="s">
        <v>826</v>
      </c>
      <c r="F8039" t="s">
        <v>2148</v>
      </c>
      <c r="G8039" t="s">
        <v>1234</v>
      </c>
      <c r="H8039">
        <v>2022</v>
      </c>
      <c r="I8039">
        <v>3566</v>
      </c>
      <c r="J8039" t="s">
        <v>21</v>
      </c>
      <c r="K8039" t="s">
        <v>22</v>
      </c>
      <c r="L8039" t="s">
        <v>31</v>
      </c>
      <c r="M8039" t="s">
        <v>247</v>
      </c>
      <c r="N8039">
        <v>2993</v>
      </c>
      <c r="O8039" t="s">
        <v>33</v>
      </c>
      <c r="P8039">
        <v>5</v>
      </c>
      <c r="Q8039">
        <f t="shared" si="250"/>
        <v>2</v>
      </c>
      <c r="R8039" t="str">
        <f t="shared" si="251"/>
        <v>Luxury</v>
      </c>
    </row>
    <row r="8040" spans="1:18" x14ac:dyDescent="0.35">
      <c r="A8040">
        <v>12797784</v>
      </c>
      <c r="B8040" t="s">
        <v>8431</v>
      </c>
      <c r="C8040">
        <v>38377</v>
      </c>
      <c r="D8040" t="s">
        <v>17</v>
      </c>
      <c r="E8040">
        <v>86</v>
      </c>
      <c r="F8040" t="s">
        <v>2012</v>
      </c>
      <c r="G8040" t="s">
        <v>8432</v>
      </c>
      <c r="H8040">
        <v>2019</v>
      </c>
      <c r="I8040">
        <v>55368</v>
      </c>
      <c r="J8040" t="s">
        <v>393</v>
      </c>
      <c r="K8040" t="s">
        <v>81</v>
      </c>
      <c r="L8040" t="s">
        <v>64</v>
      </c>
      <c r="M8040" t="s">
        <v>24</v>
      </c>
      <c r="N8040">
        <v>1998</v>
      </c>
      <c r="O8040" t="s">
        <v>33</v>
      </c>
      <c r="P8040">
        <v>4</v>
      </c>
      <c r="Q8040">
        <f t="shared" si="250"/>
        <v>5</v>
      </c>
      <c r="R8040" t="str">
        <f t="shared" si="251"/>
        <v>Mid-range</v>
      </c>
    </row>
    <row r="8041" spans="1:18" x14ac:dyDescent="0.35">
      <c r="A8041">
        <v>12797787</v>
      </c>
      <c r="B8041" t="s">
        <v>9449</v>
      </c>
      <c r="C8041">
        <v>30777</v>
      </c>
      <c r="D8041" t="s">
        <v>17</v>
      </c>
      <c r="E8041" t="s">
        <v>262</v>
      </c>
      <c r="F8041" t="s">
        <v>4245</v>
      </c>
      <c r="G8041" t="s">
        <v>1721</v>
      </c>
      <c r="H8041">
        <v>2019</v>
      </c>
      <c r="I8041">
        <v>55861</v>
      </c>
      <c r="J8041" t="s">
        <v>63</v>
      </c>
      <c r="K8041" t="s">
        <v>22</v>
      </c>
      <c r="L8041" t="s">
        <v>23</v>
      </c>
      <c r="M8041" t="s">
        <v>24</v>
      </c>
      <c r="N8041">
        <v>1987</v>
      </c>
      <c r="O8041" t="s">
        <v>47</v>
      </c>
      <c r="P8041">
        <v>5</v>
      </c>
      <c r="Q8041">
        <f t="shared" si="250"/>
        <v>5</v>
      </c>
      <c r="R8041" t="str">
        <f t="shared" si="251"/>
        <v>Mid-range</v>
      </c>
    </row>
    <row r="8042" spans="1:18" x14ac:dyDescent="0.35">
      <c r="A8042">
        <v>12797789</v>
      </c>
      <c r="B8042" t="s">
        <v>8687</v>
      </c>
      <c r="C8042">
        <v>30777</v>
      </c>
      <c r="D8042" t="s">
        <v>17</v>
      </c>
      <c r="E8042" t="s">
        <v>262</v>
      </c>
      <c r="F8042" t="s">
        <v>5052</v>
      </c>
      <c r="G8042" t="s">
        <v>1721</v>
      </c>
      <c r="H8042">
        <v>2019</v>
      </c>
      <c r="I8042">
        <v>59402</v>
      </c>
      <c r="J8042" t="s">
        <v>86</v>
      </c>
      <c r="K8042" t="s">
        <v>22</v>
      </c>
      <c r="L8042" t="s">
        <v>23</v>
      </c>
      <c r="M8042" t="s">
        <v>24</v>
      </c>
      <c r="N8042">
        <v>1987</v>
      </c>
      <c r="O8042" t="s">
        <v>47</v>
      </c>
      <c r="P8042">
        <v>5</v>
      </c>
      <c r="Q8042">
        <f t="shared" si="250"/>
        <v>5</v>
      </c>
      <c r="R8042" t="str">
        <f t="shared" si="251"/>
        <v>Mid-range</v>
      </c>
    </row>
    <row r="8043" spans="1:18" x14ac:dyDescent="0.35">
      <c r="A8043">
        <v>12797808</v>
      </c>
      <c r="B8043" t="s">
        <v>2278</v>
      </c>
      <c r="C8043">
        <v>99800</v>
      </c>
      <c r="D8043" t="s">
        <v>27</v>
      </c>
      <c r="E8043" t="s">
        <v>2279</v>
      </c>
      <c r="F8043" t="s">
        <v>2280</v>
      </c>
      <c r="G8043" t="s">
        <v>2281</v>
      </c>
      <c r="H8043">
        <v>2022</v>
      </c>
      <c r="I8043">
        <v>5600</v>
      </c>
      <c r="J8043" t="s">
        <v>21</v>
      </c>
      <c r="K8043" t="s">
        <v>22</v>
      </c>
      <c r="L8043" t="s">
        <v>64</v>
      </c>
      <c r="M8043" t="s">
        <v>24</v>
      </c>
      <c r="N8043">
        <v>1991</v>
      </c>
      <c r="O8043" t="s">
        <v>25</v>
      </c>
      <c r="P8043">
        <v>5</v>
      </c>
      <c r="Q8043">
        <f t="shared" si="250"/>
        <v>2</v>
      </c>
      <c r="R8043" t="str">
        <f t="shared" si="251"/>
        <v>Luxury</v>
      </c>
    </row>
    <row r="8044" spans="1:18" x14ac:dyDescent="0.35">
      <c r="A8044">
        <v>12797810</v>
      </c>
      <c r="B8044" t="s">
        <v>5979</v>
      </c>
      <c r="C8044">
        <v>112800</v>
      </c>
      <c r="D8044" t="s">
        <v>27</v>
      </c>
      <c r="E8044" t="s">
        <v>2279</v>
      </c>
      <c r="F8044" t="s">
        <v>2280</v>
      </c>
      <c r="G8044" t="s">
        <v>5980</v>
      </c>
      <c r="H8044">
        <v>2022</v>
      </c>
      <c r="I8044">
        <v>3286</v>
      </c>
      <c r="J8044" t="s">
        <v>393</v>
      </c>
      <c r="K8044" t="s">
        <v>22</v>
      </c>
      <c r="L8044" t="s">
        <v>64</v>
      </c>
      <c r="M8044" t="s">
        <v>24</v>
      </c>
      <c r="N8044">
        <v>1991</v>
      </c>
      <c r="O8044" t="s">
        <v>116</v>
      </c>
      <c r="P8044">
        <v>5</v>
      </c>
      <c r="Q8044">
        <f t="shared" si="250"/>
        <v>2</v>
      </c>
      <c r="R8044" t="str">
        <f t="shared" si="251"/>
        <v>Luxury</v>
      </c>
    </row>
    <row r="8045" spans="1:18" x14ac:dyDescent="0.35">
      <c r="A8045">
        <v>12797811</v>
      </c>
      <c r="B8045" t="s">
        <v>2278</v>
      </c>
      <c r="C8045">
        <v>95800</v>
      </c>
      <c r="D8045" t="s">
        <v>27</v>
      </c>
      <c r="E8045" t="s">
        <v>2279</v>
      </c>
      <c r="F8045" t="s">
        <v>2280</v>
      </c>
      <c r="G8045" t="s">
        <v>2281</v>
      </c>
      <c r="H8045">
        <v>2022</v>
      </c>
      <c r="I8045">
        <v>13978</v>
      </c>
      <c r="J8045" t="s">
        <v>21</v>
      </c>
      <c r="K8045" t="s">
        <v>22</v>
      </c>
      <c r="L8045" t="s">
        <v>64</v>
      </c>
      <c r="M8045" t="s">
        <v>24</v>
      </c>
      <c r="N8045">
        <v>1991</v>
      </c>
      <c r="O8045" t="s">
        <v>47</v>
      </c>
      <c r="P8045">
        <v>5</v>
      </c>
      <c r="Q8045">
        <f t="shared" si="250"/>
        <v>2</v>
      </c>
      <c r="R8045" t="str">
        <f t="shared" si="251"/>
        <v>Luxury</v>
      </c>
    </row>
    <row r="8046" spans="1:18" x14ac:dyDescent="0.35">
      <c r="A8046">
        <v>12797812</v>
      </c>
      <c r="B8046" t="s">
        <v>2278</v>
      </c>
      <c r="C8046">
        <v>94800</v>
      </c>
      <c r="D8046" t="s">
        <v>27</v>
      </c>
      <c r="E8046" t="s">
        <v>2279</v>
      </c>
      <c r="F8046" t="s">
        <v>2280</v>
      </c>
      <c r="G8046" t="s">
        <v>2281</v>
      </c>
      <c r="H8046">
        <v>2022</v>
      </c>
      <c r="I8046">
        <v>4590</v>
      </c>
      <c r="J8046" t="s">
        <v>21</v>
      </c>
      <c r="K8046" t="s">
        <v>22</v>
      </c>
      <c r="L8046" t="s">
        <v>64</v>
      </c>
      <c r="M8046" t="s">
        <v>24</v>
      </c>
      <c r="N8046">
        <v>1991</v>
      </c>
      <c r="O8046" t="s">
        <v>69</v>
      </c>
      <c r="P8046">
        <v>5</v>
      </c>
      <c r="Q8046">
        <f t="shared" si="250"/>
        <v>2</v>
      </c>
      <c r="R8046" t="str">
        <f t="shared" si="251"/>
        <v>Luxury</v>
      </c>
    </row>
    <row r="8047" spans="1:18" x14ac:dyDescent="0.35">
      <c r="A8047">
        <v>12797838</v>
      </c>
      <c r="B8047" t="s">
        <v>9450</v>
      </c>
      <c r="C8047">
        <v>21990</v>
      </c>
      <c r="D8047" t="s">
        <v>27</v>
      </c>
      <c r="E8047" t="s">
        <v>821</v>
      </c>
      <c r="F8047" t="s">
        <v>822</v>
      </c>
      <c r="G8047" t="s">
        <v>823</v>
      </c>
      <c r="H8047">
        <v>2012</v>
      </c>
      <c r="I8047">
        <v>83817</v>
      </c>
      <c r="J8047" t="s">
        <v>63</v>
      </c>
      <c r="K8047" t="s">
        <v>22</v>
      </c>
      <c r="L8047" t="s">
        <v>64</v>
      </c>
      <c r="M8047" t="s">
        <v>24</v>
      </c>
      <c r="N8047">
        <v>1796</v>
      </c>
      <c r="O8047" t="s">
        <v>47</v>
      </c>
      <c r="P8047">
        <v>5</v>
      </c>
      <c r="Q8047">
        <f t="shared" si="250"/>
        <v>12</v>
      </c>
      <c r="R8047" t="str">
        <f t="shared" si="251"/>
        <v>Mid-range</v>
      </c>
    </row>
    <row r="8048" spans="1:18" x14ac:dyDescent="0.35">
      <c r="A8048">
        <v>12797877</v>
      </c>
      <c r="B8048" t="s">
        <v>6368</v>
      </c>
      <c r="C8048">
        <v>30888</v>
      </c>
      <c r="D8048" t="s">
        <v>17</v>
      </c>
      <c r="E8048" t="s">
        <v>632</v>
      </c>
      <c r="F8048" t="s">
        <v>807</v>
      </c>
      <c r="G8048" t="s">
        <v>5485</v>
      </c>
      <c r="H8048">
        <v>2021</v>
      </c>
      <c r="I8048">
        <v>15723</v>
      </c>
      <c r="J8048" t="s">
        <v>86</v>
      </c>
      <c r="K8048" t="s">
        <v>22</v>
      </c>
      <c r="L8048" t="s">
        <v>23</v>
      </c>
      <c r="M8048" t="s">
        <v>24</v>
      </c>
      <c r="N8048">
        <v>1490</v>
      </c>
      <c r="O8048" t="s">
        <v>47</v>
      </c>
      <c r="P8048">
        <v>5</v>
      </c>
      <c r="Q8048">
        <f t="shared" si="250"/>
        <v>3</v>
      </c>
      <c r="R8048" t="str">
        <f t="shared" si="251"/>
        <v>Mid-range</v>
      </c>
    </row>
    <row r="8049" spans="1:18" x14ac:dyDescent="0.35">
      <c r="A8049">
        <v>12797886</v>
      </c>
      <c r="B8049" t="s">
        <v>1108</v>
      </c>
      <c r="C8049">
        <v>39970</v>
      </c>
      <c r="D8049" t="s">
        <v>143</v>
      </c>
      <c r="E8049" t="s">
        <v>1109</v>
      </c>
      <c r="F8049" t="s">
        <v>1110</v>
      </c>
      <c r="G8049" t="s">
        <v>531</v>
      </c>
      <c r="H8049">
        <v>2018</v>
      </c>
      <c r="I8049">
        <v>66457</v>
      </c>
      <c r="J8049" t="s">
        <v>21</v>
      </c>
      <c r="K8049" t="s">
        <v>22</v>
      </c>
      <c r="L8049" t="s">
        <v>23</v>
      </c>
      <c r="M8049" t="s">
        <v>24</v>
      </c>
      <c r="N8049">
        <v>2498</v>
      </c>
      <c r="O8049" t="s">
        <v>74</v>
      </c>
      <c r="P8049">
        <v>5</v>
      </c>
      <c r="Q8049">
        <f t="shared" si="250"/>
        <v>6</v>
      </c>
      <c r="R8049" t="str">
        <f t="shared" si="251"/>
        <v>Mid-range</v>
      </c>
    </row>
    <row r="8050" spans="1:18" x14ac:dyDescent="0.35">
      <c r="A8050">
        <v>12797898</v>
      </c>
      <c r="B8050" t="s">
        <v>9451</v>
      </c>
      <c r="C8050">
        <v>16990</v>
      </c>
      <c r="D8050" t="s">
        <v>112</v>
      </c>
      <c r="E8050" t="s">
        <v>5728</v>
      </c>
      <c r="F8050" t="s">
        <v>758</v>
      </c>
      <c r="G8050" t="s">
        <v>7201</v>
      </c>
      <c r="H8050">
        <v>2005</v>
      </c>
      <c r="I8050">
        <v>139713</v>
      </c>
      <c r="J8050" t="s">
        <v>21</v>
      </c>
      <c r="K8050" t="s">
        <v>22</v>
      </c>
      <c r="L8050" t="s">
        <v>23</v>
      </c>
      <c r="M8050" t="s">
        <v>24</v>
      </c>
      <c r="N8050">
        <v>3311</v>
      </c>
      <c r="O8050" t="s">
        <v>116</v>
      </c>
      <c r="P8050">
        <v>5</v>
      </c>
      <c r="Q8050">
        <f t="shared" si="250"/>
        <v>19</v>
      </c>
      <c r="R8050" t="str">
        <f t="shared" si="251"/>
        <v>Mid-range</v>
      </c>
    </row>
    <row r="8051" spans="1:18" x14ac:dyDescent="0.35">
      <c r="A8051">
        <v>12797914</v>
      </c>
      <c r="B8051" t="s">
        <v>2311</v>
      </c>
      <c r="C8051">
        <v>134990</v>
      </c>
      <c r="D8051" t="s">
        <v>2312</v>
      </c>
      <c r="E8051" t="s">
        <v>2313</v>
      </c>
      <c r="F8051" t="s">
        <v>2314</v>
      </c>
      <c r="G8051" t="s">
        <v>600</v>
      </c>
      <c r="H8051">
        <v>2021</v>
      </c>
      <c r="I8051">
        <v>54001</v>
      </c>
      <c r="J8051" t="s">
        <v>182</v>
      </c>
      <c r="K8051" t="s">
        <v>22</v>
      </c>
      <c r="L8051" t="s">
        <v>23</v>
      </c>
      <c r="M8051" t="s">
        <v>24</v>
      </c>
      <c r="N8051">
        <v>6162</v>
      </c>
      <c r="O8051" t="s">
        <v>116</v>
      </c>
      <c r="P8051">
        <v>5</v>
      </c>
      <c r="Q8051">
        <f t="shared" si="250"/>
        <v>3</v>
      </c>
      <c r="R8051" t="str">
        <f t="shared" si="251"/>
        <v>Luxury</v>
      </c>
    </row>
    <row r="8052" spans="1:18" x14ac:dyDescent="0.35">
      <c r="A8052">
        <v>12797922</v>
      </c>
      <c r="B8052" t="s">
        <v>6693</v>
      </c>
      <c r="C8052">
        <v>11990</v>
      </c>
      <c r="D8052" t="s">
        <v>49</v>
      </c>
      <c r="E8052" t="s">
        <v>234</v>
      </c>
      <c r="F8052" t="s">
        <v>1935</v>
      </c>
      <c r="G8052" t="s">
        <v>4088</v>
      </c>
      <c r="H8052">
        <v>2009</v>
      </c>
      <c r="I8052">
        <v>269487</v>
      </c>
      <c r="J8052" t="s">
        <v>236</v>
      </c>
      <c r="K8052" t="s">
        <v>81</v>
      </c>
      <c r="L8052" t="s">
        <v>31</v>
      </c>
      <c r="M8052" t="s">
        <v>24</v>
      </c>
      <c r="N8052">
        <v>2488</v>
      </c>
      <c r="O8052" t="s">
        <v>116</v>
      </c>
      <c r="P8052">
        <v>5</v>
      </c>
      <c r="Q8052">
        <f t="shared" si="250"/>
        <v>15</v>
      </c>
      <c r="R8052" t="str">
        <f t="shared" si="251"/>
        <v>Mid-range</v>
      </c>
    </row>
    <row r="8053" spans="1:18" x14ac:dyDescent="0.35">
      <c r="A8053">
        <v>12797930</v>
      </c>
      <c r="B8053" t="s">
        <v>9452</v>
      </c>
      <c r="C8053">
        <v>16990</v>
      </c>
      <c r="D8053" t="s">
        <v>127</v>
      </c>
      <c r="E8053" t="s">
        <v>418</v>
      </c>
      <c r="F8053" t="s">
        <v>8300</v>
      </c>
      <c r="G8053" t="s">
        <v>636</v>
      </c>
      <c r="H8053">
        <v>2010</v>
      </c>
      <c r="I8053">
        <v>173770</v>
      </c>
      <c r="J8053" t="s">
        <v>21</v>
      </c>
      <c r="K8053" t="s">
        <v>22</v>
      </c>
      <c r="L8053" t="s">
        <v>23</v>
      </c>
      <c r="M8053" t="s">
        <v>24</v>
      </c>
      <c r="N8053">
        <v>3726</v>
      </c>
      <c r="O8053" t="s">
        <v>33</v>
      </c>
      <c r="P8053">
        <v>7</v>
      </c>
      <c r="Q8053">
        <f t="shared" si="250"/>
        <v>14</v>
      </c>
      <c r="R8053" t="str">
        <f t="shared" si="251"/>
        <v>Mid-range</v>
      </c>
    </row>
    <row r="8054" spans="1:18" x14ac:dyDescent="0.35">
      <c r="A8054">
        <v>12797931</v>
      </c>
      <c r="B8054" t="s">
        <v>2436</v>
      </c>
      <c r="C8054">
        <v>10995</v>
      </c>
      <c r="D8054" t="s">
        <v>42</v>
      </c>
      <c r="E8054" t="s">
        <v>71</v>
      </c>
      <c r="F8054" t="s">
        <v>1018</v>
      </c>
      <c r="G8054" t="s">
        <v>2437</v>
      </c>
      <c r="H8054">
        <v>2009</v>
      </c>
      <c r="I8054">
        <v>298688</v>
      </c>
      <c r="J8054" t="s">
        <v>427</v>
      </c>
      <c r="K8054" t="s">
        <v>81</v>
      </c>
      <c r="L8054" t="s">
        <v>23</v>
      </c>
      <c r="M8054" t="s">
        <v>24</v>
      </c>
      <c r="N8054">
        <v>3564</v>
      </c>
      <c r="O8054" t="s">
        <v>69</v>
      </c>
      <c r="P8054">
        <v>2</v>
      </c>
      <c r="Q8054">
        <f t="shared" si="250"/>
        <v>15</v>
      </c>
      <c r="R8054" t="str">
        <f t="shared" si="251"/>
        <v>Mid-range</v>
      </c>
    </row>
    <row r="8055" spans="1:18" x14ac:dyDescent="0.35">
      <c r="A8055">
        <v>12797934</v>
      </c>
      <c r="B8055" t="s">
        <v>2094</v>
      </c>
      <c r="C8055">
        <v>18500</v>
      </c>
      <c r="D8055" t="s">
        <v>42</v>
      </c>
      <c r="E8055" t="s">
        <v>179</v>
      </c>
      <c r="F8055" t="s">
        <v>403</v>
      </c>
      <c r="G8055" t="s">
        <v>687</v>
      </c>
      <c r="H8055">
        <v>2012</v>
      </c>
      <c r="I8055">
        <v>279000</v>
      </c>
      <c r="J8055" t="s">
        <v>1181</v>
      </c>
      <c r="K8055" t="s">
        <v>81</v>
      </c>
      <c r="L8055" t="s">
        <v>31</v>
      </c>
      <c r="M8055" t="s">
        <v>24</v>
      </c>
      <c r="N8055">
        <v>2776</v>
      </c>
      <c r="O8055" t="s">
        <v>47</v>
      </c>
      <c r="P8055">
        <v>5</v>
      </c>
      <c r="Q8055">
        <f t="shared" si="250"/>
        <v>12</v>
      </c>
      <c r="R8055" t="str">
        <f t="shared" si="251"/>
        <v>Mid-range</v>
      </c>
    </row>
    <row r="8056" spans="1:18" x14ac:dyDescent="0.35">
      <c r="A8056">
        <v>12797935</v>
      </c>
      <c r="B8056" t="s">
        <v>9453</v>
      </c>
      <c r="C8056">
        <v>38890</v>
      </c>
      <c r="D8056" t="s">
        <v>131</v>
      </c>
      <c r="E8056" t="s">
        <v>1768</v>
      </c>
      <c r="F8056" t="s">
        <v>2114</v>
      </c>
      <c r="G8056" t="s">
        <v>1099</v>
      </c>
      <c r="H8056">
        <v>2015</v>
      </c>
      <c r="I8056">
        <v>109211</v>
      </c>
      <c r="J8056" t="s">
        <v>40</v>
      </c>
      <c r="K8056" t="s">
        <v>22</v>
      </c>
      <c r="L8056" t="s">
        <v>64</v>
      </c>
      <c r="M8056" t="s">
        <v>24</v>
      </c>
      <c r="N8056">
        <v>1984</v>
      </c>
      <c r="O8056" t="s">
        <v>69</v>
      </c>
      <c r="P8056">
        <v>4</v>
      </c>
      <c r="Q8056">
        <f t="shared" si="250"/>
        <v>9</v>
      </c>
      <c r="R8056" t="str">
        <f t="shared" si="251"/>
        <v>Mid-range</v>
      </c>
    </row>
    <row r="8057" spans="1:18" x14ac:dyDescent="0.35">
      <c r="A8057">
        <v>12797937</v>
      </c>
      <c r="B8057" t="s">
        <v>2103</v>
      </c>
      <c r="C8057">
        <v>21590</v>
      </c>
      <c r="D8057" t="s">
        <v>127</v>
      </c>
      <c r="E8057">
        <v>3</v>
      </c>
      <c r="F8057" t="s">
        <v>2104</v>
      </c>
      <c r="G8057" t="s">
        <v>2105</v>
      </c>
      <c r="H8057">
        <v>2016</v>
      </c>
      <c r="I8057">
        <v>95347</v>
      </c>
      <c r="J8057" t="s">
        <v>63</v>
      </c>
      <c r="K8057" t="s">
        <v>81</v>
      </c>
      <c r="L8057" t="s">
        <v>23</v>
      </c>
      <c r="M8057" t="s">
        <v>24</v>
      </c>
      <c r="N8057">
        <v>2488</v>
      </c>
      <c r="O8057" t="s">
        <v>69</v>
      </c>
      <c r="P8057">
        <v>5</v>
      </c>
      <c r="Q8057">
        <f t="shared" si="250"/>
        <v>8</v>
      </c>
      <c r="R8057" t="str">
        <f t="shared" si="251"/>
        <v>Mid-range</v>
      </c>
    </row>
    <row r="8058" spans="1:18" x14ac:dyDescent="0.35">
      <c r="A8058">
        <v>12797938</v>
      </c>
      <c r="B8058" t="s">
        <v>5384</v>
      </c>
      <c r="C8058">
        <v>35990</v>
      </c>
      <c r="D8058" t="s">
        <v>102</v>
      </c>
      <c r="E8058" t="s">
        <v>386</v>
      </c>
      <c r="F8058" t="s">
        <v>1530</v>
      </c>
      <c r="G8058" t="s">
        <v>2980</v>
      </c>
      <c r="H8058">
        <v>2018</v>
      </c>
      <c r="I8058">
        <v>43241</v>
      </c>
      <c r="J8058" t="s">
        <v>21</v>
      </c>
      <c r="K8058" t="s">
        <v>22</v>
      </c>
      <c r="L8058" t="s">
        <v>64</v>
      </c>
      <c r="M8058" t="s">
        <v>24</v>
      </c>
      <c r="N8058">
        <v>1395</v>
      </c>
      <c r="O8058" t="s">
        <v>33</v>
      </c>
      <c r="P8058">
        <v>5</v>
      </c>
      <c r="Q8058">
        <f t="shared" si="250"/>
        <v>6</v>
      </c>
      <c r="R8058" t="str">
        <f t="shared" si="251"/>
        <v>Mid-range</v>
      </c>
    </row>
    <row r="8059" spans="1:18" x14ac:dyDescent="0.35">
      <c r="A8059">
        <v>12797942</v>
      </c>
      <c r="B8059" t="s">
        <v>9454</v>
      </c>
      <c r="C8059">
        <v>31190</v>
      </c>
      <c r="D8059" t="s">
        <v>131</v>
      </c>
      <c r="E8059" t="s">
        <v>745</v>
      </c>
      <c r="F8059" t="s">
        <v>5961</v>
      </c>
      <c r="G8059" t="s">
        <v>1828</v>
      </c>
      <c r="H8059">
        <v>2016</v>
      </c>
      <c r="I8059">
        <v>53559</v>
      </c>
      <c r="J8059" t="s">
        <v>86</v>
      </c>
      <c r="K8059" t="s">
        <v>22</v>
      </c>
      <c r="L8059" t="s">
        <v>64</v>
      </c>
      <c r="M8059" t="s">
        <v>24</v>
      </c>
      <c r="N8059">
        <v>1395</v>
      </c>
      <c r="O8059" t="s">
        <v>116</v>
      </c>
      <c r="P8059">
        <v>5</v>
      </c>
      <c r="Q8059">
        <f t="shared" si="250"/>
        <v>8</v>
      </c>
      <c r="R8059" t="str">
        <f t="shared" si="251"/>
        <v>Mid-range</v>
      </c>
    </row>
    <row r="8060" spans="1:18" x14ac:dyDescent="0.35">
      <c r="A8060">
        <v>12797946</v>
      </c>
      <c r="B8060" t="s">
        <v>9455</v>
      </c>
      <c r="C8060">
        <v>35690</v>
      </c>
      <c r="D8060" t="s">
        <v>112</v>
      </c>
      <c r="E8060" t="s">
        <v>9456</v>
      </c>
      <c r="F8060" t="s">
        <v>9457</v>
      </c>
      <c r="G8060" t="s">
        <v>9458</v>
      </c>
      <c r="H8060">
        <v>2016</v>
      </c>
      <c r="I8060">
        <v>98026</v>
      </c>
      <c r="J8060" t="s">
        <v>63</v>
      </c>
      <c r="K8060" t="s">
        <v>22</v>
      </c>
      <c r="L8060" t="s">
        <v>381</v>
      </c>
      <c r="M8060" t="s">
        <v>24</v>
      </c>
      <c r="N8060">
        <v>2494</v>
      </c>
      <c r="O8060" t="s">
        <v>116</v>
      </c>
      <c r="P8060">
        <v>5</v>
      </c>
      <c r="Q8060">
        <f t="shared" si="250"/>
        <v>8</v>
      </c>
      <c r="R8060" t="str">
        <f t="shared" si="251"/>
        <v>Mid-range</v>
      </c>
    </row>
    <row r="8061" spans="1:18" x14ac:dyDescent="0.35">
      <c r="A8061">
        <v>12797947</v>
      </c>
      <c r="B8061" t="s">
        <v>9371</v>
      </c>
      <c r="C8061">
        <v>39490</v>
      </c>
      <c r="D8061" t="s">
        <v>127</v>
      </c>
      <c r="E8061">
        <v>6</v>
      </c>
      <c r="F8061" t="s">
        <v>5612</v>
      </c>
      <c r="G8061" t="s">
        <v>7685</v>
      </c>
      <c r="H8061">
        <v>2018</v>
      </c>
      <c r="I8061">
        <v>23775</v>
      </c>
      <c r="J8061" t="s">
        <v>21</v>
      </c>
      <c r="K8061" t="s">
        <v>22</v>
      </c>
      <c r="L8061" t="s">
        <v>23</v>
      </c>
      <c r="M8061" t="s">
        <v>24</v>
      </c>
      <c r="N8061">
        <v>2488</v>
      </c>
      <c r="O8061" t="s">
        <v>33</v>
      </c>
      <c r="P8061">
        <v>5</v>
      </c>
      <c r="Q8061">
        <f t="shared" si="250"/>
        <v>6</v>
      </c>
      <c r="R8061" t="str">
        <f t="shared" si="251"/>
        <v>Mid-range</v>
      </c>
    </row>
    <row r="8062" spans="1:18" x14ac:dyDescent="0.35">
      <c r="A8062">
        <v>12797948</v>
      </c>
      <c r="B8062" t="s">
        <v>9459</v>
      </c>
      <c r="C8062">
        <v>36990</v>
      </c>
      <c r="D8062" t="s">
        <v>59</v>
      </c>
      <c r="E8062" t="s">
        <v>6689</v>
      </c>
      <c r="F8062" t="s">
        <v>9460</v>
      </c>
      <c r="G8062" t="s">
        <v>9461</v>
      </c>
      <c r="H8062">
        <v>2015</v>
      </c>
      <c r="I8062">
        <v>79794</v>
      </c>
      <c r="J8062" t="s">
        <v>393</v>
      </c>
      <c r="K8062" t="s">
        <v>22</v>
      </c>
      <c r="L8062" t="s">
        <v>64</v>
      </c>
      <c r="M8062" t="s">
        <v>24</v>
      </c>
      <c r="N8062">
        <v>1997</v>
      </c>
      <c r="O8062" t="s">
        <v>47</v>
      </c>
      <c r="P8062">
        <v>4</v>
      </c>
      <c r="Q8062">
        <f t="shared" si="250"/>
        <v>9</v>
      </c>
      <c r="R8062" t="str">
        <f t="shared" si="251"/>
        <v>Mid-range</v>
      </c>
    </row>
    <row r="8063" spans="1:18" x14ac:dyDescent="0.35">
      <c r="A8063">
        <v>12797950</v>
      </c>
      <c r="B8063" t="s">
        <v>8733</v>
      </c>
      <c r="C8063">
        <v>31790</v>
      </c>
      <c r="D8063" t="s">
        <v>679</v>
      </c>
      <c r="E8063" t="s">
        <v>2179</v>
      </c>
      <c r="F8063" t="s">
        <v>251</v>
      </c>
      <c r="G8063" t="s">
        <v>682</v>
      </c>
      <c r="H8063">
        <v>2016</v>
      </c>
      <c r="I8063">
        <v>47185</v>
      </c>
      <c r="J8063" t="s">
        <v>86</v>
      </c>
      <c r="K8063" t="s">
        <v>22</v>
      </c>
      <c r="L8063" t="s">
        <v>64</v>
      </c>
      <c r="M8063" t="s">
        <v>24</v>
      </c>
      <c r="N8063">
        <v>1998</v>
      </c>
      <c r="O8063" t="s">
        <v>1382</v>
      </c>
      <c r="P8063">
        <v>4</v>
      </c>
      <c r="Q8063">
        <f t="shared" si="250"/>
        <v>8</v>
      </c>
      <c r="R8063" t="str">
        <f t="shared" si="251"/>
        <v>Mid-range</v>
      </c>
    </row>
    <row r="8064" spans="1:18" x14ac:dyDescent="0.35">
      <c r="A8064">
        <v>12797951</v>
      </c>
      <c r="B8064" t="s">
        <v>7596</v>
      </c>
      <c r="C8064">
        <v>25990</v>
      </c>
      <c r="D8064" t="s">
        <v>49</v>
      </c>
      <c r="E8064" t="s">
        <v>50</v>
      </c>
      <c r="F8064" t="s">
        <v>7597</v>
      </c>
      <c r="G8064" t="s">
        <v>1621</v>
      </c>
      <c r="H8064">
        <v>2017</v>
      </c>
      <c r="I8064">
        <v>81578</v>
      </c>
      <c r="J8064" t="s">
        <v>21</v>
      </c>
      <c r="K8064" t="s">
        <v>22</v>
      </c>
      <c r="L8064" t="s">
        <v>23</v>
      </c>
      <c r="M8064" t="s">
        <v>24</v>
      </c>
      <c r="N8064">
        <v>2488</v>
      </c>
      <c r="O8064" t="s">
        <v>25</v>
      </c>
      <c r="P8064">
        <v>7</v>
      </c>
      <c r="Q8064">
        <f t="shared" si="250"/>
        <v>7</v>
      </c>
      <c r="R8064" t="str">
        <f t="shared" si="251"/>
        <v>Mid-range</v>
      </c>
    </row>
    <row r="8065" spans="1:18" x14ac:dyDescent="0.35">
      <c r="A8065">
        <v>12797953</v>
      </c>
      <c r="B8065" t="s">
        <v>1842</v>
      </c>
      <c r="C8065">
        <v>38990</v>
      </c>
      <c r="D8065" t="s">
        <v>17</v>
      </c>
      <c r="E8065" t="s">
        <v>193</v>
      </c>
      <c r="F8065" t="s">
        <v>572</v>
      </c>
      <c r="G8065" t="s">
        <v>396</v>
      </c>
      <c r="H8065">
        <v>2017</v>
      </c>
      <c r="I8065">
        <v>55508</v>
      </c>
      <c r="J8065" t="s">
        <v>21</v>
      </c>
      <c r="K8065" t="s">
        <v>22</v>
      </c>
      <c r="L8065" t="s">
        <v>23</v>
      </c>
      <c r="M8065" t="s">
        <v>24</v>
      </c>
      <c r="N8065">
        <v>3456</v>
      </c>
      <c r="O8065" t="s">
        <v>47</v>
      </c>
      <c r="P8065">
        <v>7</v>
      </c>
      <c r="Q8065">
        <f t="shared" si="250"/>
        <v>7</v>
      </c>
      <c r="R8065" t="str">
        <f t="shared" si="251"/>
        <v>Mid-range</v>
      </c>
    </row>
    <row r="8066" spans="1:18" x14ac:dyDescent="0.35">
      <c r="A8066">
        <v>12797954</v>
      </c>
      <c r="B8066" t="s">
        <v>3553</v>
      </c>
      <c r="C8066">
        <v>55190</v>
      </c>
      <c r="D8066" t="s">
        <v>76</v>
      </c>
      <c r="E8066" t="s">
        <v>373</v>
      </c>
      <c r="F8066" t="s">
        <v>1167</v>
      </c>
      <c r="G8066" t="s">
        <v>3409</v>
      </c>
      <c r="H8066">
        <v>2018</v>
      </c>
      <c r="I8066">
        <v>33719</v>
      </c>
      <c r="J8066" t="s">
        <v>21</v>
      </c>
      <c r="K8066" t="s">
        <v>22</v>
      </c>
      <c r="L8066" t="s">
        <v>31</v>
      </c>
      <c r="M8066" t="s">
        <v>24</v>
      </c>
      <c r="N8066">
        <v>2999</v>
      </c>
      <c r="O8066" t="s">
        <v>25</v>
      </c>
      <c r="P8066">
        <v>7</v>
      </c>
      <c r="Q8066">
        <f t="shared" si="250"/>
        <v>6</v>
      </c>
      <c r="R8066" t="str">
        <f t="shared" si="251"/>
        <v>Luxury</v>
      </c>
    </row>
    <row r="8067" spans="1:18" x14ac:dyDescent="0.35">
      <c r="A8067">
        <v>12797955</v>
      </c>
      <c r="B8067" t="s">
        <v>963</v>
      </c>
      <c r="C8067">
        <v>54990</v>
      </c>
      <c r="D8067" t="s">
        <v>54</v>
      </c>
      <c r="E8067" t="s">
        <v>175</v>
      </c>
      <c r="F8067" t="s">
        <v>964</v>
      </c>
      <c r="G8067" t="s">
        <v>177</v>
      </c>
      <c r="H8067">
        <v>2017</v>
      </c>
      <c r="I8067">
        <v>64040</v>
      </c>
      <c r="J8067" t="s">
        <v>236</v>
      </c>
      <c r="K8067" t="s">
        <v>22</v>
      </c>
      <c r="L8067" t="s">
        <v>31</v>
      </c>
      <c r="M8067" t="s">
        <v>24</v>
      </c>
      <c r="N8067">
        <v>3198</v>
      </c>
      <c r="O8067" t="s">
        <v>732</v>
      </c>
      <c r="P8067">
        <v>5</v>
      </c>
      <c r="Q8067">
        <f t="shared" ref="Q8067:Q8130" si="252">2024-H8067</f>
        <v>7</v>
      </c>
      <c r="R8067" t="str">
        <f t="shared" ref="R8067:R8130" si="253">IF(C8067&lt;=10000,"Budget",IF(C8067&lt;=40000,"Mid-range","Luxury"))</f>
        <v>Luxury</v>
      </c>
    </row>
    <row r="8068" spans="1:18" x14ac:dyDescent="0.35">
      <c r="A8068">
        <v>12797971</v>
      </c>
      <c r="B8068" t="s">
        <v>9462</v>
      </c>
      <c r="C8068">
        <v>20000</v>
      </c>
      <c r="D8068" t="s">
        <v>27</v>
      </c>
      <c r="E8068" t="s">
        <v>966</v>
      </c>
      <c r="F8068" t="s">
        <v>6673</v>
      </c>
      <c r="G8068" t="s">
        <v>823</v>
      </c>
      <c r="H8068">
        <v>2012</v>
      </c>
      <c r="I8068">
        <v>118386</v>
      </c>
      <c r="J8068" t="s">
        <v>63</v>
      </c>
      <c r="K8068" t="s">
        <v>22</v>
      </c>
      <c r="L8068" t="s">
        <v>31</v>
      </c>
      <c r="M8068" t="s">
        <v>24</v>
      </c>
      <c r="N8068">
        <v>2148</v>
      </c>
      <c r="O8068" t="s">
        <v>47</v>
      </c>
      <c r="P8068">
        <v>5</v>
      </c>
      <c r="Q8068">
        <f t="shared" si="252"/>
        <v>12</v>
      </c>
      <c r="R8068" t="str">
        <f t="shared" si="253"/>
        <v>Mid-range</v>
      </c>
    </row>
    <row r="8069" spans="1:18" x14ac:dyDescent="0.35">
      <c r="A8069">
        <v>12797980</v>
      </c>
      <c r="B8069" t="s">
        <v>9463</v>
      </c>
      <c r="C8069">
        <v>26000</v>
      </c>
      <c r="D8069" t="s">
        <v>76</v>
      </c>
      <c r="E8069" t="s">
        <v>77</v>
      </c>
      <c r="F8069" t="s">
        <v>8884</v>
      </c>
      <c r="G8069" t="s">
        <v>79</v>
      </c>
      <c r="H8069">
        <v>2014</v>
      </c>
      <c r="I8069">
        <v>209000</v>
      </c>
      <c r="J8069" t="s">
        <v>80</v>
      </c>
      <c r="K8069" t="s">
        <v>81</v>
      </c>
      <c r="L8069" t="s">
        <v>31</v>
      </c>
      <c r="M8069" t="s">
        <v>24</v>
      </c>
      <c r="N8069">
        <v>2999</v>
      </c>
      <c r="O8069" t="s">
        <v>47</v>
      </c>
      <c r="P8069">
        <v>2</v>
      </c>
      <c r="Q8069">
        <f t="shared" si="252"/>
        <v>10</v>
      </c>
      <c r="R8069" t="str">
        <f t="shared" si="253"/>
        <v>Mid-range</v>
      </c>
    </row>
    <row r="8070" spans="1:18" x14ac:dyDescent="0.35">
      <c r="A8070">
        <v>12797981</v>
      </c>
      <c r="B8070" t="s">
        <v>9464</v>
      </c>
      <c r="C8070">
        <v>54990</v>
      </c>
      <c r="D8070" t="s">
        <v>54</v>
      </c>
      <c r="E8070" t="s">
        <v>175</v>
      </c>
      <c r="F8070" t="s">
        <v>2116</v>
      </c>
      <c r="G8070" t="s">
        <v>511</v>
      </c>
      <c r="H8070">
        <v>2018</v>
      </c>
      <c r="I8070">
        <v>116368</v>
      </c>
      <c r="J8070" t="s">
        <v>275</v>
      </c>
      <c r="K8070" t="s">
        <v>22</v>
      </c>
      <c r="L8070" t="s">
        <v>31</v>
      </c>
      <c r="M8070" t="s">
        <v>24</v>
      </c>
      <c r="N8070">
        <v>1996</v>
      </c>
      <c r="O8070" t="s">
        <v>33</v>
      </c>
      <c r="P8070">
        <v>5</v>
      </c>
      <c r="Q8070">
        <f t="shared" si="252"/>
        <v>6</v>
      </c>
      <c r="R8070" t="str">
        <f t="shared" si="253"/>
        <v>Luxury</v>
      </c>
    </row>
    <row r="8071" spans="1:18" x14ac:dyDescent="0.35">
      <c r="A8071">
        <v>12797986</v>
      </c>
      <c r="B8071" t="s">
        <v>9465</v>
      </c>
      <c r="C8071">
        <v>26990</v>
      </c>
      <c r="D8071" t="s">
        <v>131</v>
      </c>
      <c r="E8071" t="s">
        <v>559</v>
      </c>
      <c r="F8071" t="s">
        <v>802</v>
      </c>
      <c r="G8071" t="s">
        <v>4241</v>
      </c>
      <c r="H8071">
        <v>2013</v>
      </c>
      <c r="I8071">
        <v>169461</v>
      </c>
      <c r="J8071" t="s">
        <v>63</v>
      </c>
      <c r="K8071" t="s">
        <v>22</v>
      </c>
      <c r="L8071" t="s">
        <v>31</v>
      </c>
      <c r="M8071" t="s">
        <v>24</v>
      </c>
      <c r="N8071">
        <v>1968</v>
      </c>
      <c r="O8071" t="s">
        <v>33</v>
      </c>
      <c r="P8071">
        <v>5</v>
      </c>
      <c r="Q8071">
        <f t="shared" si="252"/>
        <v>11</v>
      </c>
      <c r="R8071" t="str">
        <f t="shared" si="253"/>
        <v>Mid-range</v>
      </c>
    </row>
    <row r="8072" spans="1:18" x14ac:dyDescent="0.35">
      <c r="A8072">
        <v>12797996</v>
      </c>
      <c r="B8072" t="s">
        <v>4186</v>
      </c>
      <c r="C8072">
        <v>34500</v>
      </c>
      <c r="D8072" t="s">
        <v>17</v>
      </c>
      <c r="E8072" t="s">
        <v>153</v>
      </c>
      <c r="F8072" t="s">
        <v>1886</v>
      </c>
      <c r="G8072" t="s">
        <v>1163</v>
      </c>
      <c r="H8072">
        <v>2018</v>
      </c>
      <c r="I8072">
        <v>52800</v>
      </c>
      <c r="J8072" t="s">
        <v>21</v>
      </c>
      <c r="K8072" t="s">
        <v>22</v>
      </c>
      <c r="L8072" t="s">
        <v>23</v>
      </c>
      <c r="M8072" t="s">
        <v>24</v>
      </c>
      <c r="N8072">
        <v>1987</v>
      </c>
      <c r="O8072" t="s">
        <v>2003</v>
      </c>
      <c r="P8072">
        <v>5</v>
      </c>
      <c r="Q8072">
        <f t="shared" si="252"/>
        <v>6</v>
      </c>
      <c r="R8072" t="str">
        <f t="shared" si="253"/>
        <v>Mid-range</v>
      </c>
    </row>
    <row r="8073" spans="1:18" x14ac:dyDescent="0.35">
      <c r="A8073">
        <v>12798000</v>
      </c>
      <c r="B8073" t="s">
        <v>9466</v>
      </c>
      <c r="C8073">
        <v>25490</v>
      </c>
      <c r="D8073" t="s">
        <v>59</v>
      </c>
      <c r="E8073" t="s">
        <v>1208</v>
      </c>
      <c r="F8073" t="s">
        <v>9467</v>
      </c>
      <c r="G8073" t="s">
        <v>9468</v>
      </c>
      <c r="H8073">
        <v>2014</v>
      </c>
      <c r="I8073">
        <v>121555</v>
      </c>
      <c r="J8073" t="s">
        <v>86</v>
      </c>
      <c r="K8073" t="s">
        <v>22</v>
      </c>
      <c r="L8073" t="s">
        <v>64</v>
      </c>
      <c r="M8073" t="s">
        <v>24</v>
      </c>
      <c r="N8073">
        <v>1997</v>
      </c>
      <c r="O8073" t="s">
        <v>69</v>
      </c>
      <c r="P8073">
        <v>5</v>
      </c>
      <c r="Q8073">
        <f t="shared" si="252"/>
        <v>10</v>
      </c>
      <c r="R8073" t="str">
        <f t="shared" si="253"/>
        <v>Mid-range</v>
      </c>
    </row>
    <row r="8074" spans="1:18" x14ac:dyDescent="0.35">
      <c r="A8074">
        <v>12798005</v>
      </c>
      <c r="B8074" t="s">
        <v>8704</v>
      </c>
      <c r="C8074">
        <v>34888</v>
      </c>
      <c r="D8074" t="s">
        <v>17</v>
      </c>
      <c r="E8074" t="s">
        <v>1070</v>
      </c>
      <c r="F8074" t="s">
        <v>5279</v>
      </c>
      <c r="G8074" t="s">
        <v>8133</v>
      </c>
      <c r="H8074">
        <v>2017</v>
      </c>
      <c r="I8074">
        <v>40100</v>
      </c>
      <c r="J8074" t="s">
        <v>21</v>
      </c>
      <c r="K8074" t="s">
        <v>22</v>
      </c>
      <c r="L8074" t="s">
        <v>64</v>
      </c>
      <c r="M8074" t="s">
        <v>24</v>
      </c>
      <c r="N8074">
        <v>1197</v>
      </c>
      <c r="O8074" t="s">
        <v>69</v>
      </c>
      <c r="P8074">
        <v>5</v>
      </c>
      <c r="Q8074">
        <f t="shared" si="252"/>
        <v>7</v>
      </c>
      <c r="R8074" t="str">
        <f t="shared" si="253"/>
        <v>Mid-range</v>
      </c>
    </row>
    <row r="8075" spans="1:18" x14ac:dyDescent="0.35">
      <c r="A8075">
        <v>12798014</v>
      </c>
      <c r="B8075" t="s">
        <v>1479</v>
      </c>
      <c r="C8075">
        <v>14995</v>
      </c>
      <c r="D8075" t="s">
        <v>127</v>
      </c>
      <c r="E8075">
        <v>3</v>
      </c>
      <c r="F8075" t="s">
        <v>128</v>
      </c>
      <c r="G8075" t="s">
        <v>1480</v>
      </c>
      <c r="H8075">
        <v>2013</v>
      </c>
      <c r="I8075">
        <v>100486</v>
      </c>
      <c r="J8075" t="s">
        <v>63</v>
      </c>
      <c r="K8075" t="s">
        <v>22</v>
      </c>
      <c r="L8075" t="s">
        <v>23</v>
      </c>
      <c r="M8075" t="s">
        <v>24</v>
      </c>
      <c r="N8075">
        <v>1999</v>
      </c>
      <c r="O8075" t="s">
        <v>47</v>
      </c>
      <c r="P8075">
        <v>5</v>
      </c>
      <c r="Q8075">
        <f t="shared" si="252"/>
        <v>11</v>
      </c>
      <c r="R8075" t="str">
        <f t="shared" si="253"/>
        <v>Mid-range</v>
      </c>
    </row>
    <row r="8076" spans="1:18" x14ac:dyDescent="0.35">
      <c r="A8076">
        <v>12798021</v>
      </c>
      <c r="B8076" t="s">
        <v>5679</v>
      </c>
      <c r="C8076">
        <v>23990</v>
      </c>
      <c r="D8076" t="s">
        <v>127</v>
      </c>
      <c r="E8076" t="s">
        <v>998</v>
      </c>
      <c r="F8076" t="s">
        <v>5374</v>
      </c>
      <c r="G8076" t="s">
        <v>1000</v>
      </c>
      <c r="H8076">
        <v>2015</v>
      </c>
      <c r="I8076">
        <v>52646</v>
      </c>
      <c r="J8076" t="s">
        <v>21</v>
      </c>
      <c r="K8076" t="s">
        <v>22</v>
      </c>
      <c r="L8076" t="s">
        <v>23</v>
      </c>
      <c r="M8076" t="s">
        <v>24</v>
      </c>
      <c r="N8076">
        <v>1998</v>
      </c>
      <c r="O8076" t="s">
        <v>47</v>
      </c>
      <c r="P8076">
        <v>5</v>
      </c>
      <c r="Q8076">
        <f t="shared" si="252"/>
        <v>9</v>
      </c>
      <c r="R8076" t="str">
        <f t="shared" si="253"/>
        <v>Mid-range</v>
      </c>
    </row>
    <row r="8077" spans="1:18" x14ac:dyDescent="0.35">
      <c r="A8077">
        <v>12798055</v>
      </c>
      <c r="B8077" t="s">
        <v>9469</v>
      </c>
      <c r="C8077">
        <v>13888</v>
      </c>
      <c r="D8077" t="s">
        <v>42</v>
      </c>
      <c r="E8077" t="s">
        <v>1193</v>
      </c>
      <c r="F8077" t="s">
        <v>2111</v>
      </c>
      <c r="G8077" t="s">
        <v>1350</v>
      </c>
      <c r="H8077">
        <v>2016</v>
      </c>
      <c r="I8077">
        <v>125502</v>
      </c>
      <c r="J8077" t="s">
        <v>21</v>
      </c>
      <c r="K8077" t="s">
        <v>22</v>
      </c>
      <c r="L8077" t="s">
        <v>23</v>
      </c>
      <c r="M8077" t="s">
        <v>24</v>
      </c>
      <c r="N8077">
        <v>2384</v>
      </c>
      <c r="O8077" t="s">
        <v>25</v>
      </c>
      <c r="P8077">
        <v>5</v>
      </c>
      <c r="Q8077">
        <f t="shared" si="252"/>
        <v>8</v>
      </c>
      <c r="R8077" t="str">
        <f t="shared" si="253"/>
        <v>Mid-range</v>
      </c>
    </row>
    <row r="8078" spans="1:18" x14ac:dyDescent="0.35">
      <c r="A8078">
        <v>12798062</v>
      </c>
      <c r="B8078" t="s">
        <v>9470</v>
      </c>
      <c r="C8078">
        <v>22990</v>
      </c>
      <c r="D8078" t="s">
        <v>88</v>
      </c>
      <c r="E8078" t="s">
        <v>98</v>
      </c>
      <c r="F8078" t="s">
        <v>90</v>
      </c>
      <c r="G8078" t="s">
        <v>299</v>
      </c>
      <c r="H8078">
        <v>2020</v>
      </c>
      <c r="I8078">
        <v>51820</v>
      </c>
      <c r="J8078" t="s">
        <v>86</v>
      </c>
      <c r="K8078" t="s">
        <v>22</v>
      </c>
      <c r="L8078" t="s">
        <v>23</v>
      </c>
      <c r="M8078" t="s">
        <v>24</v>
      </c>
      <c r="N8078">
        <v>1999</v>
      </c>
      <c r="O8078" t="s">
        <v>116</v>
      </c>
      <c r="P8078">
        <v>5</v>
      </c>
      <c r="Q8078">
        <f t="shared" si="252"/>
        <v>4</v>
      </c>
      <c r="R8078" t="str">
        <f t="shared" si="253"/>
        <v>Mid-range</v>
      </c>
    </row>
    <row r="8079" spans="1:18" x14ac:dyDescent="0.35">
      <c r="A8079">
        <v>12798072</v>
      </c>
      <c r="B8079" t="s">
        <v>3727</v>
      </c>
      <c r="C8079">
        <v>32000</v>
      </c>
      <c r="D8079" t="s">
        <v>88</v>
      </c>
      <c r="E8079" t="s">
        <v>108</v>
      </c>
      <c r="F8079" t="s">
        <v>109</v>
      </c>
      <c r="G8079" t="s">
        <v>110</v>
      </c>
      <c r="H8079">
        <v>2017</v>
      </c>
      <c r="I8079">
        <v>102890</v>
      </c>
      <c r="J8079" t="s">
        <v>21</v>
      </c>
      <c r="K8079" t="s">
        <v>22</v>
      </c>
      <c r="L8079" t="s">
        <v>23</v>
      </c>
      <c r="M8079" t="s">
        <v>24</v>
      </c>
      <c r="N8079">
        <v>1591</v>
      </c>
      <c r="O8079" t="s">
        <v>550</v>
      </c>
      <c r="P8079">
        <v>5</v>
      </c>
      <c r="Q8079">
        <f t="shared" si="252"/>
        <v>7</v>
      </c>
      <c r="R8079" t="str">
        <f t="shared" si="253"/>
        <v>Mid-range</v>
      </c>
    </row>
    <row r="8080" spans="1:18" x14ac:dyDescent="0.35">
      <c r="A8080">
        <v>12798091</v>
      </c>
      <c r="B8080" t="s">
        <v>8626</v>
      </c>
      <c r="C8080">
        <v>33490</v>
      </c>
      <c r="D8080" t="s">
        <v>17</v>
      </c>
      <c r="E8080" t="s">
        <v>153</v>
      </c>
      <c r="F8080" t="s">
        <v>1886</v>
      </c>
      <c r="G8080" t="s">
        <v>1163</v>
      </c>
      <c r="H8080">
        <v>2017</v>
      </c>
      <c r="I8080">
        <v>64357</v>
      </c>
      <c r="J8080" t="s">
        <v>21</v>
      </c>
      <c r="K8080" t="s">
        <v>22</v>
      </c>
      <c r="L8080" t="s">
        <v>23</v>
      </c>
      <c r="M8080" t="s">
        <v>24</v>
      </c>
      <c r="N8080">
        <v>1987</v>
      </c>
      <c r="O8080" t="s">
        <v>47</v>
      </c>
      <c r="P8080">
        <v>5</v>
      </c>
      <c r="Q8080">
        <f t="shared" si="252"/>
        <v>7</v>
      </c>
      <c r="R8080" t="str">
        <f t="shared" si="253"/>
        <v>Mid-range</v>
      </c>
    </row>
    <row r="8081" spans="1:18" x14ac:dyDescent="0.35">
      <c r="A8081">
        <v>12798123</v>
      </c>
      <c r="B8081" t="s">
        <v>7382</v>
      </c>
      <c r="C8081">
        <v>25888</v>
      </c>
      <c r="D8081" t="s">
        <v>188</v>
      </c>
      <c r="E8081" t="s">
        <v>189</v>
      </c>
      <c r="F8081" t="s">
        <v>190</v>
      </c>
      <c r="G8081" t="s">
        <v>3488</v>
      </c>
      <c r="H8081">
        <v>2017</v>
      </c>
      <c r="I8081">
        <v>111005</v>
      </c>
      <c r="J8081" t="s">
        <v>21</v>
      </c>
      <c r="K8081" t="s">
        <v>22</v>
      </c>
      <c r="L8081" t="s">
        <v>23</v>
      </c>
      <c r="M8081" t="s">
        <v>24</v>
      </c>
      <c r="N8081">
        <v>1999</v>
      </c>
      <c r="O8081" t="s">
        <v>69</v>
      </c>
      <c r="P8081">
        <v>5</v>
      </c>
      <c r="Q8081">
        <f t="shared" si="252"/>
        <v>7</v>
      </c>
      <c r="R8081" t="str">
        <f t="shared" si="253"/>
        <v>Mid-range</v>
      </c>
    </row>
    <row r="8082" spans="1:18" x14ac:dyDescent="0.35">
      <c r="A8082">
        <v>12798166</v>
      </c>
      <c r="B8082" t="s">
        <v>6202</v>
      </c>
      <c r="C8082">
        <v>23888</v>
      </c>
      <c r="D8082" t="s">
        <v>188</v>
      </c>
      <c r="E8082" t="s">
        <v>995</v>
      </c>
      <c r="F8082" t="s">
        <v>6203</v>
      </c>
      <c r="G8082" t="s">
        <v>996</v>
      </c>
      <c r="H8082">
        <v>2018</v>
      </c>
      <c r="I8082">
        <v>48480</v>
      </c>
      <c r="J8082" t="s">
        <v>86</v>
      </c>
      <c r="K8082" t="s">
        <v>22</v>
      </c>
      <c r="L8082" t="s">
        <v>23</v>
      </c>
      <c r="M8082" t="s">
        <v>24</v>
      </c>
      <c r="N8082">
        <v>1999</v>
      </c>
      <c r="O8082" t="s">
        <v>33</v>
      </c>
      <c r="P8082">
        <v>5</v>
      </c>
      <c r="Q8082">
        <f t="shared" si="252"/>
        <v>6</v>
      </c>
      <c r="R8082" t="str">
        <f t="shared" si="253"/>
        <v>Mid-range</v>
      </c>
    </row>
    <row r="8083" spans="1:18" x14ac:dyDescent="0.35">
      <c r="A8083">
        <v>12798170</v>
      </c>
      <c r="B8083" t="s">
        <v>9471</v>
      </c>
      <c r="C8083">
        <v>34992</v>
      </c>
      <c r="D8083" t="s">
        <v>54</v>
      </c>
      <c r="E8083" t="s">
        <v>118</v>
      </c>
      <c r="F8083" t="s">
        <v>903</v>
      </c>
      <c r="G8083" t="s">
        <v>426</v>
      </c>
      <c r="H8083">
        <v>2014</v>
      </c>
      <c r="I8083">
        <v>174014</v>
      </c>
      <c r="J8083" t="s">
        <v>63</v>
      </c>
      <c r="K8083" t="s">
        <v>22</v>
      </c>
      <c r="L8083" t="s">
        <v>23</v>
      </c>
      <c r="M8083" t="s">
        <v>24</v>
      </c>
      <c r="N8083">
        <v>3984</v>
      </c>
      <c r="O8083" t="s">
        <v>47</v>
      </c>
      <c r="P8083">
        <v>5</v>
      </c>
      <c r="Q8083">
        <f t="shared" si="252"/>
        <v>10</v>
      </c>
      <c r="R8083" t="str">
        <f t="shared" si="253"/>
        <v>Mid-range</v>
      </c>
    </row>
    <row r="8084" spans="1:18" x14ac:dyDescent="0.35">
      <c r="A8084">
        <v>12798171</v>
      </c>
      <c r="B8084" t="s">
        <v>9472</v>
      </c>
      <c r="C8084">
        <v>5992</v>
      </c>
      <c r="D8084" t="s">
        <v>127</v>
      </c>
      <c r="E8084">
        <v>2</v>
      </c>
      <c r="F8084" t="s">
        <v>3065</v>
      </c>
      <c r="G8084" t="s">
        <v>3022</v>
      </c>
      <c r="H8084">
        <v>2007</v>
      </c>
      <c r="I8084">
        <v>189326</v>
      </c>
      <c r="J8084" t="s">
        <v>86</v>
      </c>
      <c r="K8084" t="s">
        <v>22</v>
      </c>
      <c r="L8084" t="s">
        <v>23</v>
      </c>
      <c r="M8084" t="s">
        <v>24</v>
      </c>
      <c r="N8084">
        <v>1498</v>
      </c>
      <c r="O8084" t="s">
        <v>116</v>
      </c>
      <c r="P8084">
        <v>4</v>
      </c>
      <c r="Q8084">
        <f t="shared" si="252"/>
        <v>17</v>
      </c>
      <c r="R8084" t="str">
        <f t="shared" si="253"/>
        <v>Budget</v>
      </c>
    </row>
    <row r="8085" spans="1:18" x14ac:dyDescent="0.35">
      <c r="A8085">
        <v>12798178</v>
      </c>
      <c r="B8085" t="s">
        <v>378</v>
      </c>
      <c r="C8085">
        <v>27992</v>
      </c>
      <c r="D8085" t="s">
        <v>17</v>
      </c>
      <c r="E8085" t="s">
        <v>262</v>
      </c>
      <c r="F8085" t="s">
        <v>379</v>
      </c>
      <c r="G8085" t="s">
        <v>380</v>
      </c>
      <c r="H8085">
        <v>2017</v>
      </c>
      <c r="I8085">
        <v>96859</v>
      </c>
      <c r="J8085" t="s">
        <v>86</v>
      </c>
      <c r="K8085" t="s">
        <v>22</v>
      </c>
      <c r="L8085" t="s">
        <v>381</v>
      </c>
      <c r="M8085" t="s">
        <v>24</v>
      </c>
      <c r="N8085">
        <v>1798</v>
      </c>
      <c r="O8085" t="s">
        <v>47</v>
      </c>
      <c r="P8085">
        <v>5</v>
      </c>
      <c r="Q8085">
        <f t="shared" si="252"/>
        <v>7</v>
      </c>
      <c r="R8085" t="str">
        <f t="shared" si="253"/>
        <v>Mid-range</v>
      </c>
    </row>
    <row r="8086" spans="1:18" x14ac:dyDescent="0.35">
      <c r="A8086">
        <v>12798185</v>
      </c>
      <c r="B8086" t="s">
        <v>6713</v>
      </c>
      <c r="C8086">
        <v>45990</v>
      </c>
      <c r="D8086" t="s">
        <v>17</v>
      </c>
      <c r="E8086" t="s">
        <v>153</v>
      </c>
      <c r="F8086" t="s">
        <v>1886</v>
      </c>
      <c r="G8086" t="s">
        <v>1884</v>
      </c>
      <c r="H8086">
        <v>2020</v>
      </c>
      <c r="I8086">
        <v>37344</v>
      </c>
      <c r="J8086" t="s">
        <v>21</v>
      </c>
      <c r="K8086" t="s">
        <v>22</v>
      </c>
      <c r="L8086" t="s">
        <v>23</v>
      </c>
      <c r="M8086" t="s">
        <v>24</v>
      </c>
      <c r="N8086">
        <v>1987</v>
      </c>
      <c r="O8086" t="s">
        <v>69</v>
      </c>
      <c r="P8086">
        <v>5</v>
      </c>
      <c r="Q8086">
        <f t="shared" si="252"/>
        <v>4</v>
      </c>
      <c r="R8086" t="str">
        <f t="shared" si="253"/>
        <v>Luxury</v>
      </c>
    </row>
    <row r="8087" spans="1:18" x14ac:dyDescent="0.35">
      <c r="A8087">
        <v>12798194</v>
      </c>
      <c r="B8087" t="s">
        <v>6676</v>
      </c>
      <c r="C8087">
        <v>80950</v>
      </c>
      <c r="D8087" t="s">
        <v>17</v>
      </c>
      <c r="E8087" t="s">
        <v>258</v>
      </c>
      <c r="F8087" t="s">
        <v>273</v>
      </c>
      <c r="G8087" t="s">
        <v>323</v>
      </c>
      <c r="H8087">
        <v>2022</v>
      </c>
      <c r="I8087">
        <v>8705</v>
      </c>
      <c r="J8087" t="s">
        <v>275</v>
      </c>
      <c r="K8087" t="s">
        <v>22</v>
      </c>
      <c r="L8087" t="s">
        <v>31</v>
      </c>
      <c r="M8087" t="s">
        <v>24</v>
      </c>
      <c r="N8087">
        <v>2753</v>
      </c>
      <c r="O8087" t="s">
        <v>1085</v>
      </c>
      <c r="P8087">
        <v>5</v>
      </c>
      <c r="Q8087">
        <f t="shared" si="252"/>
        <v>2</v>
      </c>
      <c r="R8087" t="str">
        <f t="shared" si="253"/>
        <v>Luxury</v>
      </c>
    </row>
    <row r="8088" spans="1:18" x14ac:dyDescent="0.35">
      <c r="A8088">
        <v>12798197</v>
      </c>
      <c r="B8088" t="s">
        <v>9473</v>
      </c>
      <c r="C8088">
        <v>15500</v>
      </c>
      <c r="D8088" t="s">
        <v>165</v>
      </c>
      <c r="E8088" t="s">
        <v>269</v>
      </c>
      <c r="F8088" t="s">
        <v>4404</v>
      </c>
      <c r="G8088" t="s">
        <v>3458</v>
      </c>
      <c r="H8088">
        <v>2009</v>
      </c>
      <c r="I8088">
        <v>372000</v>
      </c>
      <c r="J8088" t="s">
        <v>21</v>
      </c>
      <c r="K8088" t="s">
        <v>22</v>
      </c>
      <c r="L8088" t="s">
        <v>31</v>
      </c>
      <c r="M8088" t="s">
        <v>24</v>
      </c>
      <c r="N8088">
        <v>3200</v>
      </c>
      <c r="O8088" t="s">
        <v>135</v>
      </c>
      <c r="P8088">
        <v>7</v>
      </c>
      <c r="Q8088">
        <f t="shared" si="252"/>
        <v>15</v>
      </c>
      <c r="R8088" t="str">
        <f t="shared" si="253"/>
        <v>Mid-range</v>
      </c>
    </row>
    <row r="8089" spans="1:18" x14ac:dyDescent="0.35">
      <c r="A8089">
        <v>12798203</v>
      </c>
      <c r="B8089" t="s">
        <v>992</v>
      </c>
      <c r="C8089">
        <v>49950</v>
      </c>
      <c r="D8089" t="s">
        <v>54</v>
      </c>
      <c r="E8089" t="s">
        <v>175</v>
      </c>
      <c r="F8089" t="s">
        <v>993</v>
      </c>
      <c r="G8089" t="s">
        <v>511</v>
      </c>
      <c r="H8089">
        <v>2019</v>
      </c>
      <c r="I8089">
        <v>154512</v>
      </c>
      <c r="J8089" t="s">
        <v>275</v>
      </c>
      <c r="K8089" t="s">
        <v>22</v>
      </c>
      <c r="L8089" t="s">
        <v>31</v>
      </c>
      <c r="M8089" t="s">
        <v>24</v>
      </c>
      <c r="N8089">
        <v>1996</v>
      </c>
      <c r="O8089" t="s">
        <v>47</v>
      </c>
      <c r="P8089">
        <v>5</v>
      </c>
      <c r="Q8089">
        <f t="shared" si="252"/>
        <v>5</v>
      </c>
      <c r="R8089" t="str">
        <f t="shared" si="253"/>
        <v>Luxury</v>
      </c>
    </row>
    <row r="8090" spans="1:18" x14ac:dyDescent="0.35">
      <c r="A8090">
        <v>12798205</v>
      </c>
      <c r="B8090" t="s">
        <v>7488</v>
      </c>
      <c r="C8090">
        <v>40950</v>
      </c>
      <c r="D8090" t="s">
        <v>165</v>
      </c>
      <c r="E8090" t="s">
        <v>166</v>
      </c>
      <c r="F8090" t="s">
        <v>502</v>
      </c>
      <c r="G8090" t="s">
        <v>1775</v>
      </c>
      <c r="H8090">
        <v>2017</v>
      </c>
      <c r="I8090">
        <v>75832</v>
      </c>
      <c r="J8090" t="s">
        <v>338</v>
      </c>
      <c r="K8090" t="s">
        <v>81</v>
      </c>
      <c r="L8090" t="s">
        <v>31</v>
      </c>
      <c r="M8090" t="s">
        <v>24</v>
      </c>
      <c r="N8090">
        <v>2440</v>
      </c>
      <c r="O8090" t="s">
        <v>47</v>
      </c>
      <c r="P8090">
        <v>5</v>
      </c>
      <c r="Q8090">
        <f t="shared" si="252"/>
        <v>7</v>
      </c>
      <c r="R8090" t="str">
        <f t="shared" si="253"/>
        <v>Luxury</v>
      </c>
    </row>
    <row r="8091" spans="1:18" x14ac:dyDescent="0.35">
      <c r="A8091">
        <v>12798206</v>
      </c>
      <c r="B8091" t="s">
        <v>9474</v>
      </c>
      <c r="C8091">
        <v>42950</v>
      </c>
      <c r="D8091" t="s">
        <v>188</v>
      </c>
      <c r="E8091" t="s">
        <v>9357</v>
      </c>
      <c r="F8091" t="s">
        <v>9475</v>
      </c>
      <c r="G8091" t="s">
        <v>9476</v>
      </c>
      <c r="H8091">
        <v>2021</v>
      </c>
      <c r="I8091">
        <v>10504</v>
      </c>
      <c r="J8091" t="s">
        <v>21</v>
      </c>
      <c r="K8091" t="s">
        <v>22</v>
      </c>
      <c r="L8091" t="s">
        <v>540</v>
      </c>
      <c r="M8091" t="s">
        <v>24</v>
      </c>
      <c r="N8091">
        <v>1580</v>
      </c>
      <c r="O8091" t="s">
        <v>116</v>
      </c>
      <c r="P8091">
        <v>5</v>
      </c>
      <c r="Q8091">
        <f t="shared" si="252"/>
        <v>3</v>
      </c>
      <c r="R8091" t="str">
        <f t="shared" si="253"/>
        <v>Luxury</v>
      </c>
    </row>
    <row r="8092" spans="1:18" x14ac:dyDescent="0.35">
      <c r="A8092">
        <v>12798232</v>
      </c>
      <c r="B8092" t="s">
        <v>9477</v>
      </c>
      <c r="C8092">
        <v>66990</v>
      </c>
      <c r="D8092" t="s">
        <v>449</v>
      </c>
      <c r="E8092" t="s">
        <v>588</v>
      </c>
      <c r="F8092" t="s">
        <v>4083</v>
      </c>
      <c r="G8092" t="s">
        <v>877</v>
      </c>
      <c r="H8092">
        <v>2012</v>
      </c>
      <c r="I8092">
        <v>136000</v>
      </c>
      <c r="J8092" t="s">
        <v>21</v>
      </c>
      <c r="K8092" t="s">
        <v>81</v>
      </c>
      <c r="L8092" t="s">
        <v>31</v>
      </c>
      <c r="M8092" t="s">
        <v>24</v>
      </c>
      <c r="N8092">
        <v>2179</v>
      </c>
      <c r="O8092" t="s">
        <v>116</v>
      </c>
      <c r="P8092">
        <v>5</v>
      </c>
      <c r="Q8092">
        <f t="shared" si="252"/>
        <v>12</v>
      </c>
      <c r="R8092" t="str">
        <f t="shared" si="253"/>
        <v>Luxury</v>
      </c>
    </row>
    <row r="8093" spans="1:18" x14ac:dyDescent="0.35">
      <c r="A8093">
        <v>12798241</v>
      </c>
      <c r="B8093" t="s">
        <v>9478</v>
      </c>
      <c r="C8093">
        <v>8500</v>
      </c>
      <c r="D8093" t="s">
        <v>102</v>
      </c>
      <c r="E8093" t="s">
        <v>222</v>
      </c>
      <c r="F8093" t="s">
        <v>9479</v>
      </c>
      <c r="G8093" t="s">
        <v>4362</v>
      </c>
      <c r="H8093">
        <v>2010</v>
      </c>
      <c r="I8093">
        <v>204000</v>
      </c>
      <c r="J8093" t="s">
        <v>86</v>
      </c>
      <c r="K8093" t="s">
        <v>22</v>
      </c>
      <c r="L8093" t="s">
        <v>31</v>
      </c>
      <c r="M8093" t="s">
        <v>24</v>
      </c>
      <c r="N8093">
        <v>1598</v>
      </c>
      <c r="O8093" t="s">
        <v>25</v>
      </c>
      <c r="P8093">
        <v>5</v>
      </c>
      <c r="Q8093">
        <f t="shared" si="252"/>
        <v>14</v>
      </c>
      <c r="R8093" t="str">
        <f t="shared" si="253"/>
        <v>Budget</v>
      </c>
    </row>
    <row r="8094" spans="1:18" x14ac:dyDescent="0.35">
      <c r="A8094">
        <v>12798260</v>
      </c>
      <c r="B8094" t="s">
        <v>9480</v>
      </c>
      <c r="C8094">
        <v>34990</v>
      </c>
      <c r="D8094" t="s">
        <v>102</v>
      </c>
      <c r="E8094" t="s">
        <v>473</v>
      </c>
      <c r="F8094" t="s">
        <v>676</v>
      </c>
      <c r="G8094" t="s">
        <v>2208</v>
      </c>
      <c r="H8094">
        <v>2015</v>
      </c>
      <c r="I8094">
        <v>135000</v>
      </c>
      <c r="J8094" t="s">
        <v>427</v>
      </c>
      <c r="K8094" t="s">
        <v>81</v>
      </c>
      <c r="L8094" t="s">
        <v>31</v>
      </c>
      <c r="M8094" t="s">
        <v>24</v>
      </c>
      <c r="N8094">
        <v>1968</v>
      </c>
      <c r="O8094" t="s">
        <v>25</v>
      </c>
      <c r="P8094">
        <v>2</v>
      </c>
      <c r="Q8094">
        <f t="shared" si="252"/>
        <v>9</v>
      </c>
      <c r="R8094" t="str">
        <f t="shared" si="253"/>
        <v>Mid-range</v>
      </c>
    </row>
    <row r="8095" spans="1:18" x14ac:dyDescent="0.35">
      <c r="A8095">
        <v>12798272</v>
      </c>
      <c r="B8095" t="s">
        <v>6627</v>
      </c>
      <c r="C8095">
        <v>17500</v>
      </c>
      <c r="D8095" t="s">
        <v>49</v>
      </c>
      <c r="E8095" t="s">
        <v>148</v>
      </c>
      <c r="F8095" t="s">
        <v>149</v>
      </c>
      <c r="G8095" t="s">
        <v>267</v>
      </c>
      <c r="H8095">
        <v>2008</v>
      </c>
      <c r="I8095">
        <v>307239</v>
      </c>
      <c r="J8095" t="s">
        <v>21</v>
      </c>
      <c r="K8095" t="s">
        <v>22</v>
      </c>
      <c r="L8095" t="s">
        <v>31</v>
      </c>
      <c r="M8095" t="s">
        <v>24</v>
      </c>
      <c r="N8095">
        <v>2953</v>
      </c>
      <c r="O8095" t="s">
        <v>25</v>
      </c>
      <c r="P8095">
        <v>7</v>
      </c>
      <c r="Q8095">
        <f t="shared" si="252"/>
        <v>16</v>
      </c>
      <c r="R8095" t="str">
        <f t="shared" si="253"/>
        <v>Mid-range</v>
      </c>
    </row>
    <row r="8096" spans="1:18" x14ac:dyDescent="0.35">
      <c r="A8096">
        <v>12798273</v>
      </c>
      <c r="B8096" t="s">
        <v>5622</v>
      </c>
      <c r="C8096">
        <v>69990</v>
      </c>
      <c r="D8096" t="s">
        <v>54</v>
      </c>
      <c r="E8096" t="s">
        <v>175</v>
      </c>
      <c r="F8096" t="s">
        <v>510</v>
      </c>
      <c r="G8096" t="s">
        <v>5623</v>
      </c>
      <c r="H8096">
        <v>2019</v>
      </c>
      <c r="I8096">
        <v>55904</v>
      </c>
      <c r="J8096" t="s">
        <v>275</v>
      </c>
      <c r="K8096" t="s">
        <v>22</v>
      </c>
      <c r="L8096" t="s">
        <v>31</v>
      </c>
      <c r="M8096" t="s">
        <v>24</v>
      </c>
      <c r="N8096">
        <v>1996</v>
      </c>
      <c r="O8096" t="s">
        <v>25</v>
      </c>
      <c r="P8096">
        <v>5</v>
      </c>
      <c r="Q8096">
        <f t="shared" si="252"/>
        <v>5</v>
      </c>
      <c r="R8096" t="str">
        <f t="shared" si="253"/>
        <v>Luxury</v>
      </c>
    </row>
    <row r="8097" spans="1:18" x14ac:dyDescent="0.35">
      <c r="A8097">
        <v>12798309</v>
      </c>
      <c r="B8097" t="s">
        <v>9481</v>
      </c>
      <c r="C8097">
        <v>16990</v>
      </c>
      <c r="D8097" t="s">
        <v>188</v>
      </c>
      <c r="E8097" t="s">
        <v>594</v>
      </c>
      <c r="F8097" t="s">
        <v>3365</v>
      </c>
      <c r="G8097" t="s">
        <v>5713</v>
      </c>
      <c r="H8097">
        <v>2011</v>
      </c>
      <c r="I8097">
        <v>148887</v>
      </c>
      <c r="J8097" t="s">
        <v>21</v>
      </c>
      <c r="K8097" t="s">
        <v>22</v>
      </c>
      <c r="L8097" t="s">
        <v>31</v>
      </c>
      <c r="M8097" t="s">
        <v>24</v>
      </c>
      <c r="N8097">
        <v>2199</v>
      </c>
      <c r="O8097" t="s">
        <v>47</v>
      </c>
      <c r="P8097">
        <v>7</v>
      </c>
      <c r="Q8097">
        <f t="shared" si="252"/>
        <v>13</v>
      </c>
      <c r="R8097" t="str">
        <f t="shared" si="253"/>
        <v>Mid-range</v>
      </c>
    </row>
    <row r="8098" spans="1:18" x14ac:dyDescent="0.35">
      <c r="A8098">
        <v>12798310</v>
      </c>
      <c r="B8098" t="s">
        <v>2507</v>
      </c>
      <c r="C8098">
        <v>23990</v>
      </c>
      <c r="D8098" t="s">
        <v>88</v>
      </c>
      <c r="E8098" t="s">
        <v>98</v>
      </c>
      <c r="F8098" t="s">
        <v>90</v>
      </c>
      <c r="G8098" t="s">
        <v>2508</v>
      </c>
      <c r="H8098">
        <v>2018</v>
      </c>
      <c r="I8098">
        <v>83641</v>
      </c>
      <c r="J8098" t="s">
        <v>86</v>
      </c>
      <c r="K8098" t="s">
        <v>22</v>
      </c>
      <c r="L8098" t="s">
        <v>23</v>
      </c>
      <c r="M8098" t="s">
        <v>24</v>
      </c>
      <c r="N8098">
        <v>1999</v>
      </c>
      <c r="O8098" t="s">
        <v>116</v>
      </c>
      <c r="P8098">
        <v>5</v>
      </c>
      <c r="Q8098">
        <f t="shared" si="252"/>
        <v>6</v>
      </c>
      <c r="R8098" t="str">
        <f t="shared" si="253"/>
        <v>Mid-range</v>
      </c>
    </row>
    <row r="8099" spans="1:18" x14ac:dyDescent="0.35">
      <c r="A8099">
        <v>12798330</v>
      </c>
      <c r="B8099" t="s">
        <v>9482</v>
      </c>
      <c r="C8099">
        <v>28990</v>
      </c>
      <c r="D8099" t="s">
        <v>131</v>
      </c>
      <c r="E8099" t="s">
        <v>132</v>
      </c>
      <c r="F8099" t="s">
        <v>7192</v>
      </c>
      <c r="G8099" t="s">
        <v>134</v>
      </c>
      <c r="H8099">
        <v>2015</v>
      </c>
      <c r="I8099">
        <v>85212</v>
      </c>
      <c r="J8099" t="s">
        <v>21</v>
      </c>
      <c r="K8099" t="s">
        <v>22</v>
      </c>
      <c r="L8099" t="s">
        <v>64</v>
      </c>
      <c r="M8099" t="s">
        <v>24</v>
      </c>
      <c r="N8099">
        <v>1984</v>
      </c>
      <c r="O8099" t="s">
        <v>47</v>
      </c>
      <c r="P8099">
        <v>5</v>
      </c>
      <c r="Q8099">
        <f t="shared" si="252"/>
        <v>9</v>
      </c>
      <c r="R8099" t="str">
        <f t="shared" si="253"/>
        <v>Mid-range</v>
      </c>
    </row>
    <row r="8100" spans="1:18" x14ac:dyDescent="0.35">
      <c r="A8100">
        <v>12798344</v>
      </c>
      <c r="B8100" t="s">
        <v>6884</v>
      </c>
      <c r="C8100">
        <v>16500</v>
      </c>
      <c r="D8100" t="s">
        <v>328</v>
      </c>
      <c r="E8100" t="s">
        <v>1330</v>
      </c>
      <c r="F8100" t="s">
        <v>114</v>
      </c>
      <c r="G8100" t="s">
        <v>4872</v>
      </c>
      <c r="H8100">
        <v>2011</v>
      </c>
      <c r="I8100">
        <v>136000</v>
      </c>
      <c r="J8100" t="s">
        <v>21</v>
      </c>
      <c r="K8100" t="s">
        <v>22</v>
      </c>
      <c r="L8100" t="s">
        <v>23</v>
      </c>
      <c r="M8100" t="s">
        <v>24</v>
      </c>
      <c r="N8100">
        <v>2354</v>
      </c>
      <c r="O8100" t="s">
        <v>69</v>
      </c>
      <c r="P8100">
        <v>7</v>
      </c>
      <c r="Q8100">
        <f t="shared" si="252"/>
        <v>13</v>
      </c>
      <c r="R8100" t="str">
        <f t="shared" si="253"/>
        <v>Mid-range</v>
      </c>
    </row>
    <row r="8101" spans="1:18" x14ac:dyDescent="0.35">
      <c r="A8101">
        <v>12798356</v>
      </c>
      <c r="B8101" t="s">
        <v>9483</v>
      </c>
      <c r="C8101">
        <v>30190</v>
      </c>
      <c r="D8101" t="s">
        <v>533</v>
      </c>
      <c r="E8101" t="s">
        <v>534</v>
      </c>
      <c r="F8101" t="s">
        <v>1419</v>
      </c>
      <c r="G8101" t="s">
        <v>3194</v>
      </c>
      <c r="H8101">
        <v>2019</v>
      </c>
      <c r="I8101">
        <v>34730</v>
      </c>
      <c r="J8101" t="s">
        <v>21</v>
      </c>
      <c r="K8101" t="s">
        <v>22</v>
      </c>
      <c r="L8101" t="s">
        <v>64</v>
      </c>
      <c r="M8101" t="s">
        <v>24</v>
      </c>
      <c r="N8101">
        <v>1373</v>
      </c>
      <c r="O8101" t="s">
        <v>116</v>
      </c>
      <c r="P8101">
        <v>5</v>
      </c>
      <c r="Q8101">
        <f t="shared" si="252"/>
        <v>5</v>
      </c>
      <c r="R8101" t="str">
        <f t="shared" si="253"/>
        <v>Mid-range</v>
      </c>
    </row>
    <row r="8102" spans="1:18" x14ac:dyDescent="0.35">
      <c r="A8102">
        <v>12798357</v>
      </c>
      <c r="B8102" t="s">
        <v>9484</v>
      </c>
      <c r="C8102">
        <v>9190</v>
      </c>
      <c r="D8102" t="s">
        <v>102</v>
      </c>
      <c r="E8102" t="s">
        <v>306</v>
      </c>
      <c r="F8102" t="s">
        <v>9485</v>
      </c>
      <c r="G8102" t="s">
        <v>9086</v>
      </c>
      <c r="H8102">
        <v>2005</v>
      </c>
      <c r="I8102">
        <v>98070</v>
      </c>
      <c r="J8102" t="s">
        <v>106</v>
      </c>
      <c r="K8102" t="s">
        <v>22</v>
      </c>
      <c r="L8102" t="s">
        <v>31</v>
      </c>
      <c r="M8102" t="s">
        <v>24</v>
      </c>
      <c r="N8102">
        <v>2460</v>
      </c>
      <c r="O8102" t="s">
        <v>47</v>
      </c>
      <c r="P8102">
        <v>7</v>
      </c>
      <c r="Q8102">
        <f t="shared" si="252"/>
        <v>19</v>
      </c>
      <c r="R8102" t="str">
        <f t="shared" si="253"/>
        <v>Budget</v>
      </c>
    </row>
    <row r="8103" spans="1:18" x14ac:dyDescent="0.35">
      <c r="A8103">
        <v>12798359</v>
      </c>
      <c r="B8103" t="s">
        <v>9486</v>
      </c>
      <c r="C8103">
        <v>17300</v>
      </c>
      <c r="D8103" t="s">
        <v>188</v>
      </c>
      <c r="E8103" t="s">
        <v>3359</v>
      </c>
      <c r="F8103" t="s">
        <v>1699</v>
      </c>
      <c r="G8103" t="s">
        <v>6649</v>
      </c>
      <c r="H8103">
        <v>2018</v>
      </c>
      <c r="I8103">
        <v>73000</v>
      </c>
      <c r="J8103" t="s">
        <v>86</v>
      </c>
      <c r="K8103" t="s">
        <v>22</v>
      </c>
      <c r="L8103" t="s">
        <v>23</v>
      </c>
      <c r="M8103" t="s">
        <v>24</v>
      </c>
      <c r="N8103">
        <v>1248</v>
      </c>
      <c r="O8103" t="s">
        <v>4284</v>
      </c>
      <c r="P8103">
        <v>5</v>
      </c>
      <c r="Q8103">
        <f t="shared" si="252"/>
        <v>6</v>
      </c>
      <c r="R8103" t="str">
        <f t="shared" si="253"/>
        <v>Mid-range</v>
      </c>
    </row>
    <row r="8104" spans="1:18" x14ac:dyDescent="0.35">
      <c r="A8104">
        <v>12798377</v>
      </c>
      <c r="B8104" t="s">
        <v>9487</v>
      </c>
      <c r="C8104">
        <v>7999</v>
      </c>
      <c r="D8104" t="s">
        <v>165</v>
      </c>
      <c r="E8104" t="s">
        <v>184</v>
      </c>
      <c r="F8104" t="s">
        <v>622</v>
      </c>
      <c r="G8104" t="s">
        <v>9488</v>
      </c>
      <c r="H8104">
        <v>2009</v>
      </c>
      <c r="I8104">
        <v>186375</v>
      </c>
      <c r="J8104" t="s">
        <v>21</v>
      </c>
      <c r="K8104" t="s">
        <v>22</v>
      </c>
      <c r="L8104" t="s">
        <v>23</v>
      </c>
      <c r="M8104" t="s">
        <v>24</v>
      </c>
      <c r="N8104">
        <v>2359</v>
      </c>
      <c r="O8104" t="s">
        <v>5076</v>
      </c>
      <c r="P8104">
        <v>5</v>
      </c>
      <c r="Q8104">
        <f t="shared" si="252"/>
        <v>15</v>
      </c>
      <c r="R8104" t="str">
        <f t="shared" si="253"/>
        <v>Budget</v>
      </c>
    </row>
    <row r="8105" spans="1:18" x14ac:dyDescent="0.35">
      <c r="A8105">
        <v>12798378</v>
      </c>
      <c r="B8105" t="s">
        <v>9489</v>
      </c>
      <c r="C8105">
        <v>36990</v>
      </c>
      <c r="D8105" t="s">
        <v>165</v>
      </c>
      <c r="E8105" t="s">
        <v>166</v>
      </c>
      <c r="F8105" t="s">
        <v>9490</v>
      </c>
      <c r="G8105" t="s">
        <v>1379</v>
      </c>
      <c r="H8105">
        <v>2020</v>
      </c>
      <c r="I8105">
        <v>67971</v>
      </c>
      <c r="J8105" t="s">
        <v>275</v>
      </c>
      <c r="K8105" t="s">
        <v>22</v>
      </c>
      <c r="L8105" t="s">
        <v>31</v>
      </c>
      <c r="M8105" t="s">
        <v>24</v>
      </c>
      <c r="N8105">
        <v>2442</v>
      </c>
      <c r="O8105" t="s">
        <v>47</v>
      </c>
      <c r="P8105">
        <v>5</v>
      </c>
      <c r="Q8105">
        <f t="shared" si="252"/>
        <v>4</v>
      </c>
      <c r="R8105" t="str">
        <f t="shared" si="253"/>
        <v>Mid-range</v>
      </c>
    </row>
    <row r="8106" spans="1:18" x14ac:dyDescent="0.35">
      <c r="A8106">
        <v>12798387</v>
      </c>
      <c r="B8106" t="s">
        <v>5287</v>
      </c>
      <c r="C8106">
        <v>10999</v>
      </c>
      <c r="D8106" t="s">
        <v>49</v>
      </c>
      <c r="E8106" t="s">
        <v>234</v>
      </c>
      <c r="F8106" t="s">
        <v>371</v>
      </c>
      <c r="G8106" t="s">
        <v>235</v>
      </c>
      <c r="H8106">
        <v>2010</v>
      </c>
      <c r="I8106">
        <v>271811</v>
      </c>
      <c r="J8106" t="s">
        <v>416</v>
      </c>
      <c r="K8106" t="s">
        <v>81</v>
      </c>
      <c r="L8106" t="s">
        <v>31</v>
      </c>
      <c r="M8106" t="s">
        <v>24</v>
      </c>
      <c r="N8106">
        <v>2488</v>
      </c>
      <c r="O8106" t="s">
        <v>69</v>
      </c>
      <c r="P8106">
        <v>2</v>
      </c>
      <c r="Q8106">
        <f t="shared" si="252"/>
        <v>14</v>
      </c>
      <c r="R8106" t="str">
        <f t="shared" si="253"/>
        <v>Mid-range</v>
      </c>
    </row>
    <row r="8107" spans="1:18" x14ac:dyDescent="0.35">
      <c r="A8107">
        <v>12798391</v>
      </c>
      <c r="B8107" t="s">
        <v>8422</v>
      </c>
      <c r="C8107">
        <v>14000</v>
      </c>
      <c r="D8107" t="s">
        <v>88</v>
      </c>
      <c r="E8107" t="s">
        <v>707</v>
      </c>
      <c r="F8107" t="s">
        <v>90</v>
      </c>
      <c r="G8107" t="s">
        <v>8423</v>
      </c>
      <c r="H8107">
        <v>2016</v>
      </c>
      <c r="I8107">
        <v>160000</v>
      </c>
      <c r="J8107" t="s">
        <v>86</v>
      </c>
      <c r="K8107" t="s">
        <v>22</v>
      </c>
      <c r="L8107" t="s">
        <v>23</v>
      </c>
      <c r="M8107" t="s">
        <v>24</v>
      </c>
      <c r="N8107">
        <v>1368</v>
      </c>
      <c r="O8107" t="s">
        <v>47</v>
      </c>
      <c r="P8107">
        <v>5</v>
      </c>
      <c r="Q8107">
        <f t="shared" si="252"/>
        <v>8</v>
      </c>
      <c r="R8107" t="str">
        <f t="shared" si="253"/>
        <v>Mid-range</v>
      </c>
    </row>
    <row r="8108" spans="1:18" x14ac:dyDescent="0.35">
      <c r="A8108">
        <v>12798400</v>
      </c>
      <c r="B8108" t="s">
        <v>4927</v>
      </c>
      <c r="C8108">
        <v>17000</v>
      </c>
      <c r="D8108" t="s">
        <v>17</v>
      </c>
      <c r="E8108" t="s">
        <v>153</v>
      </c>
      <c r="F8108" t="s">
        <v>1886</v>
      </c>
      <c r="G8108" t="s">
        <v>155</v>
      </c>
      <c r="H8108">
        <v>2017</v>
      </c>
      <c r="I8108">
        <v>80500</v>
      </c>
      <c r="J8108" t="s">
        <v>21</v>
      </c>
      <c r="K8108" t="s">
        <v>22</v>
      </c>
      <c r="L8108" t="s">
        <v>23</v>
      </c>
      <c r="M8108" t="s">
        <v>24</v>
      </c>
      <c r="N8108">
        <v>1987</v>
      </c>
      <c r="O8108" t="s">
        <v>47</v>
      </c>
      <c r="P8108">
        <v>5</v>
      </c>
      <c r="Q8108">
        <f t="shared" si="252"/>
        <v>7</v>
      </c>
      <c r="R8108" t="str">
        <f t="shared" si="253"/>
        <v>Mid-range</v>
      </c>
    </row>
    <row r="8109" spans="1:18" x14ac:dyDescent="0.35">
      <c r="A8109">
        <v>12798401</v>
      </c>
      <c r="B8109" t="s">
        <v>6732</v>
      </c>
      <c r="C8109">
        <v>18000</v>
      </c>
      <c r="D8109" t="s">
        <v>54</v>
      </c>
      <c r="E8109" t="s">
        <v>118</v>
      </c>
      <c r="F8109" t="s">
        <v>903</v>
      </c>
      <c r="G8109" t="s">
        <v>1172</v>
      </c>
      <c r="H8109">
        <v>2004</v>
      </c>
      <c r="I8109">
        <v>109170</v>
      </c>
      <c r="J8109" t="s">
        <v>63</v>
      </c>
      <c r="K8109" t="s">
        <v>22</v>
      </c>
      <c r="L8109" t="s">
        <v>64</v>
      </c>
      <c r="M8109" t="s">
        <v>24</v>
      </c>
      <c r="N8109">
        <v>3984</v>
      </c>
      <c r="O8109" t="s">
        <v>116</v>
      </c>
      <c r="P8109">
        <v>5</v>
      </c>
      <c r="Q8109">
        <f t="shared" si="252"/>
        <v>20</v>
      </c>
      <c r="R8109" t="str">
        <f t="shared" si="253"/>
        <v>Mid-range</v>
      </c>
    </row>
    <row r="8110" spans="1:18" x14ac:dyDescent="0.35">
      <c r="A8110">
        <v>12798414</v>
      </c>
      <c r="B8110" t="s">
        <v>7356</v>
      </c>
      <c r="C8110">
        <v>43990</v>
      </c>
      <c r="D8110" t="s">
        <v>17</v>
      </c>
      <c r="E8110" t="s">
        <v>153</v>
      </c>
      <c r="F8110" t="s">
        <v>1886</v>
      </c>
      <c r="G8110" t="s">
        <v>1884</v>
      </c>
      <c r="H8110">
        <v>2021</v>
      </c>
      <c r="I8110">
        <v>41250</v>
      </c>
      <c r="J8110" t="s">
        <v>21</v>
      </c>
      <c r="K8110" t="s">
        <v>22</v>
      </c>
      <c r="L8110" t="s">
        <v>23</v>
      </c>
      <c r="M8110" t="s">
        <v>24</v>
      </c>
      <c r="N8110">
        <v>1987</v>
      </c>
      <c r="O8110" t="s">
        <v>69</v>
      </c>
      <c r="P8110">
        <v>5</v>
      </c>
      <c r="Q8110">
        <f t="shared" si="252"/>
        <v>3</v>
      </c>
      <c r="R8110" t="str">
        <f t="shared" si="253"/>
        <v>Luxury</v>
      </c>
    </row>
    <row r="8111" spans="1:18" x14ac:dyDescent="0.35">
      <c r="A8111">
        <v>12798415</v>
      </c>
      <c r="B8111" t="s">
        <v>9491</v>
      </c>
      <c r="C8111">
        <v>22990</v>
      </c>
      <c r="D8111" t="s">
        <v>165</v>
      </c>
      <c r="E8111" t="s">
        <v>568</v>
      </c>
      <c r="F8111" t="s">
        <v>585</v>
      </c>
      <c r="G8111" t="s">
        <v>834</v>
      </c>
      <c r="H8111">
        <v>2018</v>
      </c>
      <c r="I8111">
        <v>124971</v>
      </c>
      <c r="J8111" t="s">
        <v>21</v>
      </c>
      <c r="K8111" t="s">
        <v>22</v>
      </c>
      <c r="L8111" t="s">
        <v>23</v>
      </c>
      <c r="M8111" t="s">
        <v>24</v>
      </c>
      <c r="N8111">
        <v>1998</v>
      </c>
      <c r="O8111" t="s">
        <v>135</v>
      </c>
      <c r="P8111">
        <v>5</v>
      </c>
      <c r="Q8111">
        <f t="shared" si="252"/>
        <v>6</v>
      </c>
      <c r="R8111" t="str">
        <f t="shared" si="253"/>
        <v>Mid-range</v>
      </c>
    </row>
    <row r="8112" spans="1:18" x14ac:dyDescent="0.35">
      <c r="A8112">
        <v>12798468</v>
      </c>
      <c r="B8112" t="s">
        <v>8253</v>
      </c>
      <c r="C8112">
        <v>21999</v>
      </c>
      <c r="D8112" t="s">
        <v>42</v>
      </c>
      <c r="E8112" t="s">
        <v>621</v>
      </c>
      <c r="F8112" t="s">
        <v>3258</v>
      </c>
      <c r="G8112" t="s">
        <v>8254</v>
      </c>
      <c r="H8112">
        <v>2018</v>
      </c>
      <c r="I8112">
        <v>34292</v>
      </c>
      <c r="J8112" t="s">
        <v>63</v>
      </c>
      <c r="K8112" t="s">
        <v>22</v>
      </c>
      <c r="L8112" t="s">
        <v>23</v>
      </c>
      <c r="M8112" t="s">
        <v>24</v>
      </c>
      <c r="N8112">
        <v>1399</v>
      </c>
      <c r="O8112" t="s">
        <v>116</v>
      </c>
      <c r="P8112">
        <v>5</v>
      </c>
      <c r="Q8112">
        <f t="shared" si="252"/>
        <v>6</v>
      </c>
      <c r="R8112" t="str">
        <f t="shared" si="253"/>
        <v>Mid-range</v>
      </c>
    </row>
    <row r="8113" spans="1:18" x14ac:dyDescent="0.35">
      <c r="A8113">
        <v>12798477</v>
      </c>
      <c r="B8113" t="s">
        <v>4787</v>
      </c>
      <c r="C8113">
        <v>8990</v>
      </c>
      <c r="D8113" t="s">
        <v>131</v>
      </c>
      <c r="E8113" t="s">
        <v>745</v>
      </c>
      <c r="F8113" t="s">
        <v>746</v>
      </c>
      <c r="G8113" t="s">
        <v>4788</v>
      </c>
      <c r="H8113">
        <v>2010</v>
      </c>
      <c r="I8113">
        <v>116000</v>
      </c>
      <c r="J8113" t="s">
        <v>86</v>
      </c>
      <c r="K8113" t="s">
        <v>22</v>
      </c>
      <c r="L8113" t="s">
        <v>64</v>
      </c>
      <c r="M8113" t="s">
        <v>24</v>
      </c>
      <c r="N8113">
        <v>1798</v>
      </c>
      <c r="O8113" t="s">
        <v>2365</v>
      </c>
      <c r="P8113">
        <v>5</v>
      </c>
      <c r="Q8113">
        <f t="shared" si="252"/>
        <v>14</v>
      </c>
      <c r="R8113" t="str">
        <f t="shared" si="253"/>
        <v>Budget</v>
      </c>
    </row>
    <row r="8114" spans="1:18" x14ac:dyDescent="0.35">
      <c r="A8114">
        <v>12798510</v>
      </c>
      <c r="B8114" t="s">
        <v>9492</v>
      </c>
      <c r="C8114">
        <v>21500</v>
      </c>
      <c r="D8114" t="s">
        <v>143</v>
      </c>
      <c r="E8114" t="s">
        <v>144</v>
      </c>
      <c r="F8114" t="s">
        <v>6222</v>
      </c>
      <c r="G8114" t="s">
        <v>146</v>
      </c>
      <c r="H8114">
        <v>2016</v>
      </c>
      <c r="I8114">
        <v>96181</v>
      </c>
      <c r="J8114" t="s">
        <v>21</v>
      </c>
      <c r="K8114" t="s">
        <v>81</v>
      </c>
      <c r="L8114" t="s">
        <v>23</v>
      </c>
      <c r="M8114" t="s">
        <v>24</v>
      </c>
      <c r="N8114">
        <v>1995</v>
      </c>
      <c r="O8114" t="s">
        <v>3341</v>
      </c>
      <c r="P8114">
        <v>5</v>
      </c>
      <c r="Q8114">
        <f t="shared" si="252"/>
        <v>8</v>
      </c>
      <c r="R8114" t="str">
        <f t="shared" si="253"/>
        <v>Mid-range</v>
      </c>
    </row>
    <row r="8115" spans="1:18" x14ac:dyDescent="0.35">
      <c r="A8115">
        <v>12798533</v>
      </c>
      <c r="B8115" t="s">
        <v>6826</v>
      </c>
      <c r="C8115">
        <v>53990</v>
      </c>
      <c r="D8115" t="s">
        <v>54</v>
      </c>
      <c r="E8115" t="s">
        <v>175</v>
      </c>
      <c r="F8115" t="s">
        <v>805</v>
      </c>
      <c r="G8115" t="s">
        <v>2620</v>
      </c>
      <c r="H8115">
        <v>2021</v>
      </c>
      <c r="I8115">
        <v>24089</v>
      </c>
      <c r="J8115" t="s">
        <v>275</v>
      </c>
      <c r="K8115" t="s">
        <v>81</v>
      </c>
      <c r="L8115" t="s">
        <v>31</v>
      </c>
      <c r="M8115" t="s">
        <v>24</v>
      </c>
      <c r="N8115">
        <v>3198</v>
      </c>
      <c r="O8115" t="s">
        <v>116</v>
      </c>
      <c r="P8115">
        <v>5</v>
      </c>
      <c r="Q8115">
        <f t="shared" si="252"/>
        <v>3</v>
      </c>
      <c r="R8115" t="str">
        <f t="shared" si="253"/>
        <v>Luxury</v>
      </c>
    </row>
    <row r="8116" spans="1:18" x14ac:dyDescent="0.35">
      <c r="A8116">
        <v>12798539</v>
      </c>
      <c r="B8116" t="s">
        <v>9493</v>
      </c>
      <c r="C8116">
        <v>21950</v>
      </c>
      <c r="D8116" t="s">
        <v>165</v>
      </c>
      <c r="E8116" t="s">
        <v>166</v>
      </c>
      <c r="F8116" t="s">
        <v>1780</v>
      </c>
      <c r="G8116" t="s">
        <v>168</v>
      </c>
      <c r="H8116">
        <v>2014</v>
      </c>
      <c r="I8116">
        <v>169279</v>
      </c>
      <c r="J8116" t="s">
        <v>169</v>
      </c>
      <c r="K8116" t="s">
        <v>22</v>
      </c>
      <c r="L8116" t="s">
        <v>31</v>
      </c>
      <c r="M8116" t="s">
        <v>24</v>
      </c>
      <c r="N8116">
        <v>2477</v>
      </c>
      <c r="O8116" t="s">
        <v>47</v>
      </c>
      <c r="P8116">
        <v>5</v>
      </c>
      <c r="Q8116">
        <f t="shared" si="252"/>
        <v>10</v>
      </c>
      <c r="R8116" t="str">
        <f t="shared" si="253"/>
        <v>Mid-range</v>
      </c>
    </row>
    <row r="8117" spans="1:18" x14ac:dyDescent="0.35">
      <c r="A8117">
        <v>12798567</v>
      </c>
      <c r="B8117" t="s">
        <v>9494</v>
      </c>
      <c r="C8117">
        <v>21888</v>
      </c>
      <c r="D8117" t="s">
        <v>143</v>
      </c>
      <c r="E8117" t="s">
        <v>1109</v>
      </c>
      <c r="F8117" t="s">
        <v>3338</v>
      </c>
      <c r="G8117" t="s">
        <v>1091</v>
      </c>
      <c r="H8117">
        <v>2014</v>
      </c>
      <c r="I8117">
        <v>159510</v>
      </c>
      <c r="J8117" t="s">
        <v>21</v>
      </c>
      <c r="K8117" t="s">
        <v>81</v>
      </c>
      <c r="L8117" t="s">
        <v>31</v>
      </c>
      <c r="M8117" t="s">
        <v>24</v>
      </c>
      <c r="N8117">
        <v>1998</v>
      </c>
      <c r="O8117" t="s">
        <v>25</v>
      </c>
      <c r="P8117">
        <v>5</v>
      </c>
      <c r="Q8117">
        <f t="shared" si="252"/>
        <v>10</v>
      </c>
      <c r="R8117" t="str">
        <f t="shared" si="253"/>
        <v>Mid-range</v>
      </c>
    </row>
    <row r="8118" spans="1:18" x14ac:dyDescent="0.35">
      <c r="A8118">
        <v>12798574</v>
      </c>
      <c r="B8118" t="s">
        <v>1924</v>
      </c>
      <c r="C8118">
        <v>5750</v>
      </c>
      <c r="D8118" t="s">
        <v>127</v>
      </c>
      <c r="E8118">
        <v>2</v>
      </c>
      <c r="F8118" t="s">
        <v>128</v>
      </c>
      <c r="G8118" t="s">
        <v>1925</v>
      </c>
      <c r="H8118">
        <v>2005</v>
      </c>
      <c r="I8118">
        <v>205498</v>
      </c>
      <c r="J8118" t="s">
        <v>86</v>
      </c>
      <c r="K8118" t="s">
        <v>22</v>
      </c>
      <c r="L8118" t="s">
        <v>23</v>
      </c>
      <c r="M8118" t="s">
        <v>24</v>
      </c>
      <c r="N8118">
        <v>1498</v>
      </c>
      <c r="O8118" t="s">
        <v>1085</v>
      </c>
      <c r="P8118">
        <v>4</v>
      </c>
      <c r="Q8118">
        <f t="shared" si="252"/>
        <v>19</v>
      </c>
      <c r="R8118" t="str">
        <f t="shared" si="253"/>
        <v>Budget</v>
      </c>
    </row>
    <row r="8119" spans="1:18" x14ac:dyDescent="0.35">
      <c r="A8119">
        <v>12798575</v>
      </c>
      <c r="B8119" t="s">
        <v>9495</v>
      </c>
      <c r="C8119">
        <v>7500</v>
      </c>
      <c r="D8119" t="s">
        <v>42</v>
      </c>
      <c r="E8119" t="s">
        <v>402</v>
      </c>
      <c r="F8119" t="s">
        <v>3037</v>
      </c>
      <c r="G8119" t="s">
        <v>3038</v>
      </c>
      <c r="H8119">
        <v>2004</v>
      </c>
      <c r="I8119">
        <v>193671</v>
      </c>
      <c r="J8119" t="s">
        <v>80</v>
      </c>
      <c r="K8119" t="s">
        <v>81</v>
      </c>
      <c r="L8119" t="s">
        <v>23</v>
      </c>
      <c r="M8119" t="s">
        <v>24</v>
      </c>
      <c r="N8119">
        <v>3494</v>
      </c>
      <c r="O8119" t="s">
        <v>47</v>
      </c>
      <c r="P8119">
        <v>2</v>
      </c>
      <c r="Q8119">
        <f t="shared" si="252"/>
        <v>20</v>
      </c>
      <c r="R8119" t="str">
        <f t="shared" si="253"/>
        <v>Budget</v>
      </c>
    </row>
    <row r="8120" spans="1:18" x14ac:dyDescent="0.35">
      <c r="A8120">
        <v>12798587</v>
      </c>
      <c r="B8120" t="s">
        <v>9496</v>
      </c>
      <c r="C8120">
        <v>36980</v>
      </c>
      <c r="D8120" t="s">
        <v>127</v>
      </c>
      <c r="E8120" t="s">
        <v>418</v>
      </c>
      <c r="F8120" t="s">
        <v>1440</v>
      </c>
      <c r="G8120" t="s">
        <v>146</v>
      </c>
      <c r="H8120">
        <v>2016</v>
      </c>
      <c r="I8120">
        <v>79820</v>
      </c>
      <c r="J8120" t="s">
        <v>21</v>
      </c>
      <c r="K8120" t="s">
        <v>22</v>
      </c>
      <c r="L8120" t="s">
        <v>23</v>
      </c>
      <c r="M8120" t="s">
        <v>24</v>
      </c>
      <c r="N8120">
        <v>2488</v>
      </c>
      <c r="O8120" t="s">
        <v>47</v>
      </c>
      <c r="P8120">
        <v>7</v>
      </c>
      <c r="Q8120">
        <f t="shared" si="252"/>
        <v>8</v>
      </c>
      <c r="R8120" t="str">
        <f t="shared" si="253"/>
        <v>Mid-range</v>
      </c>
    </row>
    <row r="8121" spans="1:18" x14ac:dyDescent="0.35">
      <c r="A8121">
        <v>12798599</v>
      </c>
      <c r="B8121" t="s">
        <v>9497</v>
      </c>
      <c r="C8121">
        <v>6490</v>
      </c>
      <c r="D8121" t="s">
        <v>165</v>
      </c>
      <c r="E8121" t="s">
        <v>184</v>
      </c>
      <c r="F8121" t="s">
        <v>622</v>
      </c>
      <c r="G8121" t="s">
        <v>1104</v>
      </c>
      <c r="H8121">
        <v>2007</v>
      </c>
      <c r="I8121">
        <v>258904</v>
      </c>
      <c r="J8121" t="s">
        <v>21</v>
      </c>
      <c r="K8121" t="s">
        <v>22</v>
      </c>
      <c r="L8121" t="s">
        <v>23</v>
      </c>
      <c r="M8121" t="s">
        <v>24</v>
      </c>
      <c r="N8121">
        <v>2359</v>
      </c>
      <c r="O8121" t="s">
        <v>33</v>
      </c>
      <c r="P8121">
        <v>5</v>
      </c>
      <c r="Q8121">
        <f t="shared" si="252"/>
        <v>17</v>
      </c>
      <c r="R8121" t="str">
        <f t="shared" si="253"/>
        <v>Budget</v>
      </c>
    </row>
    <row r="8122" spans="1:18" x14ac:dyDescent="0.35">
      <c r="A8122">
        <v>12798601</v>
      </c>
      <c r="B8122" t="s">
        <v>9498</v>
      </c>
      <c r="C8122">
        <v>17990</v>
      </c>
      <c r="D8122" t="s">
        <v>102</v>
      </c>
      <c r="E8122" t="s">
        <v>1066</v>
      </c>
      <c r="F8122" t="s">
        <v>2938</v>
      </c>
      <c r="G8122" t="s">
        <v>9499</v>
      </c>
      <c r="H8122">
        <v>2013</v>
      </c>
      <c r="I8122">
        <v>27119</v>
      </c>
      <c r="J8122" t="s">
        <v>86</v>
      </c>
      <c r="K8122" t="s">
        <v>22</v>
      </c>
      <c r="L8122" t="s">
        <v>64</v>
      </c>
      <c r="M8122" t="s">
        <v>24</v>
      </c>
      <c r="N8122">
        <v>1197</v>
      </c>
      <c r="O8122" t="s">
        <v>116</v>
      </c>
      <c r="P8122">
        <v>5</v>
      </c>
      <c r="Q8122">
        <f t="shared" si="252"/>
        <v>11</v>
      </c>
      <c r="R8122" t="str">
        <f t="shared" si="253"/>
        <v>Mid-range</v>
      </c>
    </row>
    <row r="8123" spans="1:18" x14ac:dyDescent="0.35">
      <c r="A8123">
        <v>12798608</v>
      </c>
      <c r="B8123" t="s">
        <v>6428</v>
      </c>
      <c r="C8123">
        <v>9000</v>
      </c>
      <c r="D8123" t="s">
        <v>42</v>
      </c>
      <c r="E8123" t="s">
        <v>1193</v>
      </c>
      <c r="F8123" t="s">
        <v>6429</v>
      </c>
      <c r="G8123" t="s">
        <v>1893</v>
      </c>
      <c r="H8123">
        <v>2012</v>
      </c>
      <c r="I8123">
        <v>195000</v>
      </c>
      <c r="J8123" t="s">
        <v>21</v>
      </c>
      <c r="K8123" t="s">
        <v>22</v>
      </c>
      <c r="L8123" t="s">
        <v>31</v>
      </c>
      <c r="M8123" t="s">
        <v>24</v>
      </c>
      <c r="N8123">
        <v>2231</v>
      </c>
      <c r="O8123" t="s">
        <v>116</v>
      </c>
      <c r="P8123">
        <v>7</v>
      </c>
      <c r="Q8123">
        <f t="shared" si="252"/>
        <v>12</v>
      </c>
      <c r="R8123" t="str">
        <f t="shared" si="253"/>
        <v>Budget</v>
      </c>
    </row>
    <row r="8124" spans="1:18" x14ac:dyDescent="0.35">
      <c r="A8124">
        <v>12798611</v>
      </c>
      <c r="B8124" t="s">
        <v>1904</v>
      </c>
      <c r="C8124">
        <v>36990</v>
      </c>
      <c r="D8124" t="s">
        <v>143</v>
      </c>
      <c r="E8124" t="s">
        <v>144</v>
      </c>
      <c r="F8124" t="s">
        <v>1905</v>
      </c>
      <c r="G8124" t="s">
        <v>531</v>
      </c>
      <c r="H8124">
        <v>2017</v>
      </c>
      <c r="I8124">
        <v>101082</v>
      </c>
      <c r="J8124" t="s">
        <v>21</v>
      </c>
      <c r="K8124" t="s">
        <v>22</v>
      </c>
      <c r="L8124" t="s">
        <v>23</v>
      </c>
      <c r="M8124" t="s">
        <v>24</v>
      </c>
      <c r="N8124">
        <v>2498</v>
      </c>
      <c r="O8124" t="s">
        <v>47</v>
      </c>
      <c r="P8124">
        <v>5</v>
      </c>
      <c r="Q8124">
        <f t="shared" si="252"/>
        <v>7</v>
      </c>
      <c r="R8124" t="str">
        <f t="shared" si="253"/>
        <v>Mid-range</v>
      </c>
    </row>
    <row r="8125" spans="1:18" x14ac:dyDescent="0.35">
      <c r="A8125">
        <v>12798618</v>
      </c>
      <c r="B8125" t="s">
        <v>3486</v>
      </c>
      <c r="C8125">
        <v>25990</v>
      </c>
      <c r="D8125" t="s">
        <v>127</v>
      </c>
      <c r="E8125">
        <v>3</v>
      </c>
      <c r="F8125" t="s">
        <v>3092</v>
      </c>
      <c r="G8125" t="s">
        <v>1875</v>
      </c>
      <c r="H8125">
        <v>2017</v>
      </c>
      <c r="I8125">
        <v>31801</v>
      </c>
      <c r="J8125" t="s">
        <v>63</v>
      </c>
      <c r="K8125" t="s">
        <v>22</v>
      </c>
      <c r="L8125" t="s">
        <v>23</v>
      </c>
      <c r="M8125" t="s">
        <v>24</v>
      </c>
      <c r="N8125">
        <v>1998</v>
      </c>
      <c r="O8125" t="s">
        <v>25</v>
      </c>
      <c r="P8125">
        <v>5</v>
      </c>
      <c r="Q8125">
        <f t="shared" si="252"/>
        <v>7</v>
      </c>
      <c r="R8125" t="str">
        <f t="shared" si="253"/>
        <v>Mid-range</v>
      </c>
    </row>
    <row r="8126" spans="1:18" x14ac:dyDescent="0.35">
      <c r="A8126">
        <v>12798621</v>
      </c>
      <c r="B8126" t="s">
        <v>9500</v>
      </c>
      <c r="C8126">
        <v>14990</v>
      </c>
      <c r="D8126" t="s">
        <v>165</v>
      </c>
      <c r="E8126" t="s">
        <v>568</v>
      </c>
      <c r="F8126" t="s">
        <v>9321</v>
      </c>
      <c r="G8126" t="s">
        <v>4448</v>
      </c>
      <c r="H8126">
        <v>2013</v>
      </c>
      <c r="I8126">
        <v>205725</v>
      </c>
      <c r="J8126" t="s">
        <v>21</v>
      </c>
      <c r="K8126" t="s">
        <v>22</v>
      </c>
      <c r="L8126" t="s">
        <v>31</v>
      </c>
      <c r="M8126" t="s">
        <v>24</v>
      </c>
      <c r="N8126">
        <v>2268</v>
      </c>
      <c r="O8126" t="s">
        <v>25</v>
      </c>
      <c r="P8126">
        <v>5</v>
      </c>
      <c r="Q8126">
        <f t="shared" si="252"/>
        <v>11</v>
      </c>
      <c r="R8126" t="str">
        <f t="shared" si="253"/>
        <v>Mid-range</v>
      </c>
    </row>
    <row r="8127" spans="1:18" x14ac:dyDescent="0.35">
      <c r="A8127">
        <v>12798633</v>
      </c>
      <c r="B8127" t="s">
        <v>9501</v>
      </c>
      <c r="C8127">
        <v>25999</v>
      </c>
      <c r="D8127" t="s">
        <v>226</v>
      </c>
      <c r="E8127" t="s">
        <v>552</v>
      </c>
      <c r="F8127" t="s">
        <v>9502</v>
      </c>
      <c r="G8127" t="s">
        <v>6576</v>
      </c>
      <c r="H8127">
        <v>2017</v>
      </c>
      <c r="I8127">
        <v>89488</v>
      </c>
      <c r="J8127" t="s">
        <v>21</v>
      </c>
      <c r="K8127" t="s">
        <v>22</v>
      </c>
      <c r="L8127" t="s">
        <v>64</v>
      </c>
      <c r="M8127" t="s">
        <v>24</v>
      </c>
      <c r="N8127">
        <v>2488</v>
      </c>
      <c r="O8127" t="s">
        <v>33</v>
      </c>
      <c r="P8127">
        <v>5</v>
      </c>
      <c r="Q8127">
        <f t="shared" si="252"/>
        <v>7</v>
      </c>
      <c r="R8127" t="str">
        <f t="shared" si="253"/>
        <v>Mid-range</v>
      </c>
    </row>
    <row r="8128" spans="1:18" x14ac:dyDescent="0.35">
      <c r="A8128">
        <v>12798635</v>
      </c>
      <c r="B8128" t="s">
        <v>3723</v>
      </c>
      <c r="C8128">
        <v>34999</v>
      </c>
      <c r="D8128" t="s">
        <v>42</v>
      </c>
      <c r="E8128" t="s">
        <v>179</v>
      </c>
      <c r="F8128" t="s">
        <v>1289</v>
      </c>
      <c r="G8128" t="s">
        <v>181</v>
      </c>
      <c r="H8128">
        <v>2017</v>
      </c>
      <c r="I8128">
        <v>159748</v>
      </c>
      <c r="J8128" t="s">
        <v>205</v>
      </c>
      <c r="K8128" t="s">
        <v>22</v>
      </c>
      <c r="L8128" t="s">
        <v>31</v>
      </c>
      <c r="M8128" t="s">
        <v>24</v>
      </c>
      <c r="N8128">
        <v>2776</v>
      </c>
      <c r="O8128" t="s">
        <v>135</v>
      </c>
      <c r="P8128">
        <v>5</v>
      </c>
      <c r="Q8128">
        <f t="shared" si="252"/>
        <v>7</v>
      </c>
      <c r="R8128" t="str">
        <f t="shared" si="253"/>
        <v>Mid-range</v>
      </c>
    </row>
    <row r="8129" spans="1:18" x14ac:dyDescent="0.35">
      <c r="A8129">
        <v>12798637</v>
      </c>
      <c r="B8129" t="s">
        <v>7967</v>
      </c>
      <c r="C8129">
        <v>17999</v>
      </c>
      <c r="D8129" t="s">
        <v>226</v>
      </c>
      <c r="E8129" t="s">
        <v>552</v>
      </c>
      <c r="F8129" t="s">
        <v>7968</v>
      </c>
      <c r="G8129" t="s">
        <v>7969</v>
      </c>
      <c r="H8129">
        <v>2015</v>
      </c>
      <c r="I8129">
        <v>133663</v>
      </c>
      <c r="J8129" t="s">
        <v>21</v>
      </c>
      <c r="K8129" t="s">
        <v>22</v>
      </c>
      <c r="L8129" t="s">
        <v>64</v>
      </c>
      <c r="M8129" t="s">
        <v>24</v>
      </c>
      <c r="N8129">
        <v>2488</v>
      </c>
      <c r="O8129" t="s">
        <v>47</v>
      </c>
      <c r="P8129">
        <v>5</v>
      </c>
      <c r="Q8129">
        <f t="shared" si="252"/>
        <v>9</v>
      </c>
      <c r="R8129" t="str">
        <f t="shared" si="253"/>
        <v>Mid-range</v>
      </c>
    </row>
    <row r="8130" spans="1:18" x14ac:dyDescent="0.35">
      <c r="A8130">
        <v>12798650</v>
      </c>
      <c r="B8130" t="s">
        <v>9503</v>
      </c>
      <c r="C8130">
        <v>9800</v>
      </c>
      <c r="D8130" t="s">
        <v>42</v>
      </c>
      <c r="E8130" t="s">
        <v>402</v>
      </c>
      <c r="F8130" t="s">
        <v>686</v>
      </c>
      <c r="G8130" t="s">
        <v>3038</v>
      </c>
      <c r="H8130">
        <v>2004</v>
      </c>
      <c r="I8130">
        <v>296240</v>
      </c>
      <c r="J8130" t="s">
        <v>205</v>
      </c>
      <c r="K8130" t="s">
        <v>81</v>
      </c>
      <c r="L8130" t="s">
        <v>31</v>
      </c>
      <c r="M8130" t="s">
        <v>24</v>
      </c>
      <c r="N8130">
        <v>2999</v>
      </c>
      <c r="O8130" t="s">
        <v>47</v>
      </c>
      <c r="P8130">
        <v>5</v>
      </c>
      <c r="Q8130">
        <f t="shared" si="252"/>
        <v>20</v>
      </c>
      <c r="R8130" t="str">
        <f t="shared" si="253"/>
        <v>Budget</v>
      </c>
    </row>
    <row r="8131" spans="1:18" x14ac:dyDescent="0.35">
      <c r="A8131">
        <v>12798655</v>
      </c>
      <c r="B8131" t="s">
        <v>6138</v>
      </c>
      <c r="C8131">
        <v>43990</v>
      </c>
      <c r="D8131" t="s">
        <v>17</v>
      </c>
      <c r="E8131" t="s">
        <v>193</v>
      </c>
      <c r="F8131" t="s">
        <v>703</v>
      </c>
      <c r="G8131" t="s">
        <v>885</v>
      </c>
      <c r="H8131">
        <v>2019</v>
      </c>
      <c r="I8131">
        <v>75910</v>
      </c>
      <c r="J8131" t="s">
        <v>21</v>
      </c>
      <c r="K8131" t="s">
        <v>22</v>
      </c>
      <c r="L8131" t="s">
        <v>23</v>
      </c>
      <c r="M8131" t="s">
        <v>24</v>
      </c>
      <c r="N8131">
        <v>3456</v>
      </c>
      <c r="O8131" t="s">
        <v>116</v>
      </c>
      <c r="P8131">
        <v>7</v>
      </c>
      <c r="Q8131">
        <f t="shared" ref="Q8131:Q8194" si="254">2024-H8131</f>
        <v>5</v>
      </c>
      <c r="R8131" t="str">
        <f t="shared" ref="R8131:R8194" si="255">IF(C8131&lt;=10000,"Budget",IF(C8131&lt;=40000,"Mid-range","Luxury"))</f>
        <v>Luxury</v>
      </c>
    </row>
    <row r="8132" spans="1:18" x14ac:dyDescent="0.35">
      <c r="A8132">
        <v>12798657</v>
      </c>
      <c r="B8132" t="s">
        <v>6548</v>
      </c>
      <c r="C8132">
        <v>34990</v>
      </c>
      <c r="D8132" t="s">
        <v>127</v>
      </c>
      <c r="E8132" t="s">
        <v>466</v>
      </c>
      <c r="F8132" t="s">
        <v>3774</v>
      </c>
      <c r="G8132" t="s">
        <v>1275</v>
      </c>
      <c r="H8132">
        <v>2017</v>
      </c>
      <c r="I8132">
        <v>88198</v>
      </c>
      <c r="J8132" t="s">
        <v>21</v>
      </c>
      <c r="K8132" t="s">
        <v>22</v>
      </c>
      <c r="L8132" t="s">
        <v>31</v>
      </c>
      <c r="M8132" t="s">
        <v>24</v>
      </c>
      <c r="N8132">
        <v>2191</v>
      </c>
      <c r="O8132" t="s">
        <v>47</v>
      </c>
      <c r="P8132">
        <v>5</v>
      </c>
      <c r="Q8132">
        <f t="shared" si="254"/>
        <v>7</v>
      </c>
      <c r="R8132" t="str">
        <f t="shared" si="255"/>
        <v>Mid-range</v>
      </c>
    </row>
    <row r="8133" spans="1:18" x14ac:dyDescent="0.35">
      <c r="A8133">
        <v>12798669</v>
      </c>
      <c r="B8133" t="s">
        <v>6904</v>
      </c>
      <c r="C8133">
        <v>32950</v>
      </c>
      <c r="D8133" t="s">
        <v>54</v>
      </c>
      <c r="E8133" t="s">
        <v>118</v>
      </c>
      <c r="F8133" t="s">
        <v>119</v>
      </c>
      <c r="G8133" t="s">
        <v>349</v>
      </c>
      <c r="H8133">
        <v>2015</v>
      </c>
      <c r="I8133">
        <v>90810</v>
      </c>
      <c r="J8133" t="s">
        <v>427</v>
      </c>
      <c r="K8133" t="s">
        <v>81</v>
      </c>
      <c r="L8133" t="s">
        <v>23</v>
      </c>
      <c r="M8133" t="s">
        <v>24</v>
      </c>
      <c r="N8133">
        <v>3984</v>
      </c>
      <c r="O8133" t="s">
        <v>33</v>
      </c>
      <c r="P8133">
        <v>2</v>
      </c>
      <c r="Q8133">
        <f t="shared" si="254"/>
        <v>9</v>
      </c>
      <c r="R8133" t="str">
        <f t="shared" si="255"/>
        <v>Mid-range</v>
      </c>
    </row>
    <row r="8134" spans="1:18" x14ac:dyDescent="0.35">
      <c r="A8134">
        <v>12798671</v>
      </c>
      <c r="B8134" t="s">
        <v>9504</v>
      </c>
      <c r="C8134">
        <v>34990</v>
      </c>
      <c r="D8134" t="s">
        <v>131</v>
      </c>
      <c r="E8134" t="s">
        <v>559</v>
      </c>
      <c r="F8134" t="s">
        <v>9505</v>
      </c>
      <c r="G8134" t="s">
        <v>9506</v>
      </c>
      <c r="H8134">
        <v>2015</v>
      </c>
      <c r="I8134">
        <v>69998</v>
      </c>
      <c r="J8134" t="s">
        <v>63</v>
      </c>
      <c r="K8134" t="s">
        <v>22</v>
      </c>
      <c r="L8134" t="s">
        <v>64</v>
      </c>
      <c r="M8134" t="s">
        <v>24</v>
      </c>
      <c r="N8134">
        <v>1984</v>
      </c>
      <c r="O8134" t="s">
        <v>47</v>
      </c>
      <c r="P8134">
        <v>5</v>
      </c>
      <c r="Q8134">
        <f t="shared" si="254"/>
        <v>9</v>
      </c>
      <c r="R8134" t="str">
        <f t="shared" si="255"/>
        <v>Mid-range</v>
      </c>
    </row>
    <row r="8135" spans="1:18" x14ac:dyDescent="0.35">
      <c r="A8135">
        <v>12798683</v>
      </c>
      <c r="B8135" t="s">
        <v>8565</v>
      </c>
      <c r="C8135">
        <v>21000</v>
      </c>
      <c r="D8135" t="s">
        <v>131</v>
      </c>
      <c r="E8135" t="s">
        <v>745</v>
      </c>
      <c r="F8135" t="s">
        <v>746</v>
      </c>
      <c r="G8135" t="s">
        <v>6699</v>
      </c>
      <c r="H8135">
        <v>2013</v>
      </c>
      <c r="I8135">
        <v>77500</v>
      </c>
      <c r="J8135" t="s">
        <v>86</v>
      </c>
      <c r="K8135" t="s">
        <v>22</v>
      </c>
      <c r="L8135" t="s">
        <v>64</v>
      </c>
      <c r="M8135" t="s">
        <v>24</v>
      </c>
      <c r="N8135">
        <v>1798</v>
      </c>
      <c r="O8135" t="s">
        <v>9507</v>
      </c>
      <c r="P8135">
        <v>5</v>
      </c>
      <c r="Q8135">
        <f t="shared" si="254"/>
        <v>11</v>
      </c>
      <c r="R8135" t="str">
        <f t="shared" si="255"/>
        <v>Mid-range</v>
      </c>
    </row>
    <row r="8136" spans="1:18" x14ac:dyDescent="0.35">
      <c r="A8136">
        <v>12798724</v>
      </c>
      <c r="B8136" t="s">
        <v>9101</v>
      </c>
      <c r="C8136">
        <v>14990</v>
      </c>
      <c r="D8136" t="s">
        <v>165</v>
      </c>
      <c r="E8136" t="s">
        <v>455</v>
      </c>
      <c r="F8136" t="s">
        <v>622</v>
      </c>
      <c r="G8136" t="s">
        <v>8863</v>
      </c>
      <c r="H8136">
        <v>2014</v>
      </c>
      <c r="I8136">
        <v>134877</v>
      </c>
      <c r="J8136" t="s">
        <v>63</v>
      </c>
      <c r="K8136" t="s">
        <v>22</v>
      </c>
      <c r="L8136" t="s">
        <v>23</v>
      </c>
      <c r="M8136" t="s">
        <v>24</v>
      </c>
      <c r="N8136">
        <v>1998</v>
      </c>
      <c r="O8136" t="s">
        <v>69</v>
      </c>
      <c r="P8136">
        <v>5</v>
      </c>
      <c r="Q8136">
        <f t="shared" si="254"/>
        <v>10</v>
      </c>
      <c r="R8136" t="str">
        <f t="shared" si="255"/>
        <v>Mid-range</v>
      </c>
    </row>
    <row r="8137" spans="1:18" x14ac:dyDescent="0.35">
      <c r="A8137">
        <v>12798733</v>
      </c>
      <c r="B8137" t="s">
        <v>9508</v>
      </c>
      <c r="C8137">
        <v>37398</v>
      </c>
      <c r="D8137" t="s">
        <v>27</v>
      </c>
      <c r="E8137" t="s">
        <v>1293</v>
      </c>
      <c r="F8137" t="s">
        <v>1294</v>
      </c>
      <c r="G8137">
        <v>176</v>
      </c>
      <c r="H8137">
        <v>2013</v>
      </c>
      <c r="I8137">
        <v>118952</v>
      </c>
      <c r="J8137" t="s">
        <v>86</v>
      </c>
      <c r="K8137" t="s">
        <v>22</v>
      </c>
      <c r="L8137" t="s">
        <v>64</v>
      </c>
      <c r="M8137" t="s">
        <v>24</v>
      </c>
      <c r="N8137">
        <v>1991</v>
      </c>
      <c r="O8137" t="s">
        <v>116</v>
      </c>
      <c r="P8137">
        <v>5</v>
      </c>
      <c r="Q8137">
        <f t="shared" si="254"/>
        <v>11</v>
      </c>
      <c r="R8137" t="str">
        <f t="shared" si="255"/>
        <v>Mid-range</v>
      </c>
    </row>
    <row r="8138" spans="1:18" x14ac:dyDescent="0.35">
      <c r="A8138">
        <v>12798773</v>
      </c>
      <c r="B8138" t="s">
        <v>9509</v>
      </c>
      <c r="C8138">
        <v>37980</v>
      </c>
      <c r="D8138" t="s">
        <v>127</v>
      </c>
      <c r="E8138" t="s">
        <v>6668</v>
      </c>
      <c r="F8138" t="s">
        <v>2503</v>
      </c>
      <c r="G8138" t="s">
        <v>2145</v>
      </c>
      <c r="H8138">
        <v>2016</v>
      </c>
      <c r="I8138">
        <v>64577</v>
      </c>
      <c r="J8138" t="s">
        <v>304</v>
      </c>
      <c r="K8138" t="s">
        <v>22</v>
      </c>
      <c r="L8138" t="s">
        <v>64</v>
      </c>
      <c r="M8138" t="s">
        <v>24</v>
      </c>
      <c r="N8138">
        <v>1998</v>
      </c>
      <c r="O8138" t="s">
        <v>25</v>
      </c>
      <c r="P8138">
        <v>2</v>
      </c>
      <c r="Q8138">
        <f t="shared" si="254"/>
        <v>8</v>
      </c>
      <c r="R8138" t="str">
        <f t="shared" si="255"/>
        <v>Mid-range</v>
      </c>
    </row>
    <row r="8139" spans="1:18" x14ac:dyDescent="0.35">
      <c r="A8139">
        <v>12798775</v>
      </c>
      <c r="B8139" t="s">
        <v>8583</v>
      </c>
      <c r="C8139">
        <v>42888</v>
      </c>
      <c r="D8139" t="s">
        <v>328</v>
      </c>
      <c r="E8139" t="s">
        <v>329</v>
      </c>
      <c r="F8139" t="s">
        <v>530</v>
      </c>
      <c r="G8139" t="s">
        <v>1120</v>
      </c>
      <c r="H8139">
        <v>2021</v>
      </c>
      <c r="I8139">
        <v>10200</v>
      </c>
      <c r="J8139" t="s">
        <v>86</v>
      </c>
      <c r="K8139" t="s">
        <v>22</v>
      </c>
      <c r="L8139" t="s">
        <v>23</v>
      </c>
      <c r="M8139" t="s">
        <v>24</v>
      </c>
      <c r="N8139">
        <v>1498</v>
      </c>
      <c r="O8139" t="s">
        <v>47</v>
      </c>
      <c r="P8139">
        <v>5</v>
      </c>
      <c r="Q8139">
        <f t="shared" si="254"/>
        <v>3</v>
      </c>
      <c r="R8139" t="str">
        <f t="shared" si="255"/>
        <v>Luxury</v>
      </c>
    </row>
    <row r="8140" spans="1:18" x14ac:dyDescent="0.35">
      <c r="A8140">
        <v>12798778</v>
      </c>
      <c r="B8140" t="s">
        <v>8890</v>
      </c>
      <c r="C8140">
        <v>29995</v>
      </c>
      <c r="D8140" t="s">
        <v>328</v>
      </c>
      <c r="E8140" t="s">
        <v>598</v>
      </c>
      <c r="F8140" t="s">
        <v>543</v>
      </c>
      <c r="G8140" t="s">
        <v>531</v>
      </c>
      <c r="H8140">
        <v>2018</v>
      </c>
      <c r="I8140">
        <v>16175</v>
      </c>
      <c r="J8140" t="s">
        <v>21</v>
      </c>
      <c r="K8140" t="s">
        <v>22</v>
      </c>
      <c r="L8140" t="s">
        <v>23</v>
      </c>
      <c r="M8140" t="s">
        <v>24</v>
      </c>
      <c r="N8140">
        <v>1799</v>
      </c>
      <c r="O8140" t="s">
        <v>47</v>
      </c>
      <c r="P8140">
        <v>5</v>
      </c>
      <c r="Q8140">
        <f t="shared" si="254"/>
        <v>6</v>
      </c>
      <c r="R8140" t="str">
        <f t="shared" si="255"/>
        <v>Mid-range</v>
      </c>
    </row>
    <row r="8141" spans="1:18" x14ac:dyDescent="0.35">
      <c r="A8141">
        <v>12798779</v>
      </c>
      <c r="B8141" t="s">
        <v>9510</v>
      </c>
      <c r="C8141">
        <v>83700</v>
      </c>
      <c r="D8141" t="s">
        <v>188</v>
      </c>
      <c r="E8141" t="s">
        <v>288</v>
      </c>
      <c r="F8141" t="s">
        <v>1914</v>
      </c>
      <c r="G8141" t="s">
        <v>3786</v>
      </c>
      <c r="H8141">
        <v>2022</v>
      </c>
      <c r="I8141">
        <v>95</v>
      </c>
      <c r="J8141" t="s">
        <v>21</v>
      </c>
      <c r="K8141" t="s">
        <v>22</v>
      </c>
      <c r="L8141" t="s">
        <v>31</v>
      </c>
      <c r="M8141" t="s">
        <v>24</v>
      </c>
      <c r="N8141">
        <v>2151</v>
      </c>
      <c r="O8141" t="s">
        <v>47</v>
      </c>
      <c r="P8141">
        <v>8</v>
      </c>
      <c r="Q8141">
        <f t="shared" si="254"/>
        <v>2</v>
      </c>
      <c r="R8141" t="str">
        <f t="shared" si="255"/>
        <v>Luxury</v>
      </c>
    </row>
    <row r="8142" spans="1:18" x14ac:dyDescent="0.35">
      <c r="A8142">
        <v>12798784</v>
      </c>
      <c r="B8142" t="s">
        <v>4829</v>
      </c>
      <c r="C8142">
        <v>38741</v>
      </c>
      <c r="D8142" t="s">
        <v>49</v>
      </c>
      <c r="E8142" t="s">
        <v>234</v>
      </c>
      <c r="F8142" t="s">
        <v>149</v>
      </c>
      <c r="G8142" t="s">
        <v>243</v>
      </c>
      <c r="H8142">
        <v>2015</v>
      </c>
      <c r="I8142">
        <v>99414</v>
      </c>
      <c r="J8142" t="s">
        <v>338</v>
      </c>
      <c r="K8142" t="s">
        <v>81</v>
      </c>
      <c r="L8142" t="s">
        <v>31</v>
      </c>
      <c r="M8142" t="s">
        <v>24</v>
      </c>
      <c r="N8142">
        <v>2298</v>
      </c>
      <c r="O8142" t="s">
        <v>47</v>
      </c>
      <c r="P8142">
        <v>5</v>
      </c>
      <c r="Q8142">
        <f t="shared" si="254"/>
        <v>9</v>
      </c>
      <c r="R8142" t="str">
        <f t="shared" si="255"/>
        <v>Mid-range</v>
      </c>
    </row>
    <row r="8143" spans="1:18" x14ac:dyDescent="0.35">
      <c r="A8143">
        <v>12798785</v>
      </c>
      <c r="B8143" t="s">
        <v>480</v>
      </c>
      <c r="C8143">
        <v>59989</v>
      </c>
      <c r="D8143" t="s">
        <v>88</v>
      </c>
      <c r="E8143" t="s">
        <v>98</v>
      </c>
      <c r="F8143" t="s">
        <v>481</v>
      </c>
      <c r="G8143" t="s">
        <v>482</v>
      </c>
      <c r="H8143">
        <v>2021</v>
      </c>
      <c r="I8143">
        <v>5341</v>
      </c>
      <c r="J8143" t="s">
        <v>63</v>
      </c>
      <c r="K8143" t="s">
        <v>22</v>
      </c>
      <c r="L8143" t="s">
        <v>64</v>
      </c>
      <c r="M8143" t="s">
        <v>24</v>
      </c>
      <c r="N8143">
        <v>1998</v>
      </c>
      <c r="O8143" t="s">
        <v>25</v>
      </c>
      <c r="P8143">
        <v>5</v>
      </c>
      <c r="Q8143">
        <f t="shared" si="254"/>
        <v>3</v>
      </c>
      <c r="R8143" t="str">
        <f t="shared" si="255"/>
        <v>Luxury</v>
      </c>
    </row>
    <row r="8144" spans="1:18" x14ac:dyDescent="0.35">
      <c r="A8144">
        <v>12798793</v>
      </c>
      <c r="B8144" t="s">
        <v>178</v>
      </c>
      <c r="C8144">
        <v>59990</v>
      </c>
      <c r="D8144" t="s">
        <v>42</v>
      </c>
      <c r="E8144" t="s">
        <v>179</v>
      </c>
      <c r="F8144" t="s">
        <v>180</v>
      </c>
      <c r="G8144" t="s">
        <v>181</v>
      </c>
      <c r="H8144">
        <v>2018</v>
      </c>
      <c r="I8144">
        <v>72250</v>
      </c>
      <c r="J8144" t="s">
        <v>182</v>
      </c>
      <c r="K8144" t="s">
        <v>22</v>
      </c>
      <c r="L8144" t="s">
        <v>31</v>
      </c>
      <c r="M8144" t="s">
        <v>24</v>
      </c>
      <c r="N8144">
        <v>2776</v>
      </c>
      <c r="O8144" t="s">
        <v>33</v>
      </c>
      <c r="P8144">
        <v>5</v>
      </c>
      <c r="Q8144">
        <f t="shared" si="254"/>
        <v>6</v>
      </c>
      <c r="R8144" t="str">
        <f t="shared" si="255"/>
        <v>Luxury</v>
      </c>
    </row>
    <row r="8145" spans="1:18" x14ac:dyDescent="0.35">
      <c r="A8145">
        <v>12798794</v>
      </c>
      <c r="B8145" t="s">
        <v>1774</v>
      </c>
      <c r="C8145">
        <v>35987</v>
      </c>
      <c r="D8145" t="s">
        <v>165</v>
      </c>
      <c r="E8145" t="s">
        <v>166</v>
      </c>
      <c r="F8145" t="s">
        <v>470</v>
      </c>
      <c r="G8145" t="s">
        <v>1775</v>
      </c>
      <c r="H8145">
        <v>2017</v>
      </c>
      <c r="I8145">
        <v>132487</v>
      </c>
      <c r="J8145" t="s">
        <v>338</v>
      </c>
      <c r="K8145" t="s">
        <v>81</v>
      </c>
      <c r="L8145" t="s">
        <v>31</v>
      </c>
      <c r="M8145" t="s">
        <v>24</v>
      </c>
      <c r="N8145">
        <v>2440</v>
      </c>
      <c r="O8145" t="s">
        <v>47</v>
      </c>
      <c r="P8145">
        <v>5</v>
      </c>
      <c r="Q8145">
        <f t="shared" si="254"/>
        <v>7</v>
      </c>
      <c r="R8145" t="str">
        <f t="shared" si="255"/>
        <v>Mid-range</v>
      </c>
    </row>
    <row r="8146" spans="1:18" x14ac:dyDescent="0.35">
      <c r="A8146">
        <v>12798795</v>
      </c>
      <c r="B8146" t="s">
        <v>9511</v>
      </c>
      <c r="C8146">
        <v>30260</v>
      </c>
      <c r="D8146" t="s">
        <v>54</v>
      </c>
      <c r="E8146" t="s">
        <v>118</v>
      </c>
      <c r="F8146" t="s">
        <v>903</v>
      </c>
      <c r="G8146" t="s">
        <v>5213</v>
      </c>
      <c r="H8146">
        <v>2006</v>
      </c>
      <c r="I8146">
        <v>132562</v>
      </c>
      <c r="J8146" t="s">
        <v>63</v>
      </c>
      <c r="K8146" t="s">
        <v>22</v>
      </c>
      <c r="L8146" t="s">
        <v>64</v>
      </c>
      <c r="M8146" t="s">
        <v>24</v>
      </c>
      <c r="N8146">
        <v>3984</v>
      </c>
      <c r="O8146" t="s">
        <v>69</v>
      </c>
      <c r="P8146">
        <v>5</v>
      </c>
      <c r="Q8146">
        <f t="shared" si="254"/>
        <v>18</v>
      </c>
      <c r="R8146" t="str">
        <f t="shared" si="255"/>
        <v>Mid-range</v>
      </c>
    </row>
    <row r="8147" spans="1:18" x14ac:dyDescent="0.35">
      <c r="A8147">
        <v>12798804</v>
      </c>
      <c r="B8147" t="s">
        <v>9512</v>
      </c>
      <c r="C8147">
        <v>76990</v>
      </c>
      <c r="D8147" t="s">
        <v>27</v>
      </c>
      <c r="E8147" t="s">
        <v>6601</v>
      </c>
      <c r="F8147" t="s">
        <v>6279</v>
      </c>
      <c r="G8147" t="s">
        <v>7010</v>
      </c>
      <c r="H8147">
        <v>2021</v>
      </c>
      <c r="I8147">
        <v>27947</v>
      </c>
      <c r="J8147" t="s">
        <v>21</v>
      </c>
      <c r="K8147" t="s">
        <v>22</v>
      </c>
      <c r="L8147" t="s">
        <v>64</v>
      </c>
      <c r="M8147" t="s">
        <v>24</v>
      </c>
      <c r="N8147">
        <v>1991</v>
      </c>
      <c r="O8147" t="s">
        <v>25</v>
      </c>
      <c r="P8147">
        <v>7</v>
      </c>
      <c r="Q8147">
        <f t="shared" si="254"/>
        <v>3</v>
      </c>
      <c r="R8147" t="str">
        <f t="shared" si="255"/>
        <v>Luxury</v>
      </c>
    </row>
    <row r="8148" spans="1:18" x14ac:dyDescent="0.35">
      <c r="A8148">
        <v>12798806</v>
      </c>
      <c r="B8148" t="s">
        <v>3512</v>
      </c>
      <c r="C8148">
        <v>32990</v>
      </c>
      <c r="D8148" t="s">
        <v>533</v>
      </c>
      <c r="E8148" t="s">
        <v>577</v>
      </c>
      <c r="F8148" t="s">
        <v>3513</v>
      </c>
      <c r="G8148" t="s">
        <v>3514</v>
      </c>
      <c r="H8148">
        <v>2022</v>
      </c>
      <c r="I8148">
        <v>5</v>
      </c>
      <c r="J8148" t="s">
        <v>86</v>
      </c>
      <c r="K8148" t="s">
        <v>81</v>
      </c>
      <c r="L8148" t="s">
        <v>23</v>
      </c>
      <c r="M8148" t="s">
        <v>32</v>
      </c>
      <c r="N8148">
        <v>1373</v>
      </c>
      <c r="O8148" t="s">
        <v>47</v>
      </c>
      <c r="P8148">
        <v>5</v>
      </c>
      <c r="Q8148">
        <f t="shared" si="254"/>
        <v>2</v>
      </c>
      <c r="R8148" t="str">
        <f t="shared" si="255"/>
        <v>Mid-range</v>
      </c>
    </row>
    <row r="8149" spans="1:18" x14ac:dyDescent="0.35">
      <c r="A8149">
        <v>12798807</v>
      </c>
      <c r="B8149" t="s">
        <v>2330</v>
      </c>
      <c r="C8149">
        <v>15880</v>
      </c>
      <c r="D8149" t="s">
        <v>49</v>
      </c>
      <c r="E8149" t="s">
        <v>234</v>
      </c>
      <c r="F8149" t="s">
        <v>1935</v>
      </c>
      <c r="G8149" t="s">
        <v>1936</v>
      </c>
      <c r="H8149">
        <v>2011</v>
      </c>
      <c r="I8149">
        <v>280967</v>
      </c>
      <c r="J8149" t="s">
        <v>236</v>
      </c>
      <c r="K8149" t="s">
        <v>81</v>
      </c>
      <c r="L8149" t="s">
        <v>31</v>
      </c>
      <c r="M8149" t="s">
        <v>24</v>
      </c>
      <c r="N8149">
        <v>2488</v>
      </c>
      <c r="O8149" t="s">
        <v>47</v>
      </c>
      <c r="P8149">
        <v>5</v>
      </c>
      <c r="Q8149">
        <f t="shared" si="254"/>
        <v>13</v>
      </c>
      <c r="R8149" t="str">
        <f t="shared" si="255"/>
        <v>Mid-range</v>
      </c>
    </row>
    <row r="8150" spans="1:18" x14ac:dyDescent="0.35">
      <c r="A8150">
        <v>12798809</v>
      </c>
      <c r="B8150" t="s">
        <v>9513</v>
      </c>
      <c r="C8150">
        <v>9410</v>
      </c>
      <c r="D8150" t="s">
        <v>197</v>
      </c>
      <c r="E8150" t="s">
        <v>198</v>
      </c>
      <c r="F8150" t="s">
        <v>1213</v>
      </c>
      <c r="G8150" t="s">
        <v>7591</v>
      </c>
      <c r="H8150">
        <v>2010</v>
      </c>
      <c r="I8150">
        <v>160602</v>
      </c>
      <c r="J8150" t="s">
        <v>141</v>
      </c>
      <c r="K8150" t="s">
        <v>22</v>
      </c>
      <c r="L8150" t="s">
        <v>64</v>
      </c>
      <c r="M8150" t="s">
        <v>24</v>
      </c>
      <c r="N8150">
        <v>1798</v>
      </c>
      <c r="O8150" t="s">
        <v>116</v>
      </c>
      <c r="P8150">
        <v>5</v>
      </c>
      <c r="Q8150">
        <f t="shared" si="254"/>
        <v>14</v>
      </c>
      <c r="R8150" t="str">
        <f t="shared" si="255"/>
        <v>Budget</v>
      </c>
    </row>
    <row r="8151" spans="1:18" x14ac:dyDescent="0.35">
      <c r="A8151">
        <v>12798819</v>
      </c>
      <c r="B8151" t="s">
        <v>8455</v>
      </c>
      <c r="C8151">
        <v>71990</v>
      </c>
      <c r="D8151" t="s">
        <v>17</v>
      </c>
      <c r="E8151" t="s">
        <v>258</v>
      </c>
      <c r="F8151" t="s">
        <v>259</v>
      </c>
      <c r="G8151" t="s">
        <v>323</v>
      </c>
      <c r="H8151">
        <v>2022</v>
      </c>
      <c r="I8151">
        <v>8746</v>
      </c>
      <c r="J8151" t="s">
        <v>275</v>
      </c>
      <c r="K8151" t="s">
        <v>22</v>
      </c>
      <c r="L8151" t="s">
        <v>31</v>
      </c>
      <c r="M8151" t="s">
        <v>24</v>
      </c>
      <c r="N8151">
        <v>2753</v>
      </c>
      <c r="O8151" t="s">
        <v>25</v>
      </c>
      <c r="P8151">
        <v>5</v>
      </c>
      <c r="Q8151">
        <f t="shared" si="254"/>
        <v>2</v>
      </c>
      <c r="R8151" t="str">
        <f t="shared" si="255"/>
        <v>Luxury</v>
      </c>
    </row>
    <row r="8152" spans="1:18" x14ac:dyDescent="0.35">
      <c r="A8152">
        <v>12798820</v>
      </c>
      <c r="B8152" t="s">
        <v>7000</v>
      </c>
      <c r="C8152">
        <v>71990</v>
      </c>
      <c r="D8152" t="s">
        <v>17</v>
      </c>
      <c r="E8152" t="s">
        <v>258</v>
      </c>
      <c r="F8152" t="s">
        <v>259</v>
      </c>
      <c r="G8152" t="s">
        <v>274</v>
      </c>
      <c r="H8152">
        <v>2021</v>
      </c>
      <c r="I8152">
        <v>44472</v>
      </c>
      <c r="J8152" t="s">
        <v>201</v>
      </c>
      <c r="K8152" t="s">
        <v>22</v>
      </c>
      <c r="L8152" t="s">
        <v>31</v>
      </c>
      <c r="M8152" t="s">
        <v>24</v>
      </c>
      <c r="N8152">
        <v>2753</v>
      </c>
      <c r="O8152" t="s">
        <v>47</v>
      </c>
      <c r="P8152">
        <v>5</v>
      </c>
      <c r="Q8152">
        <f t="shared" si="254"/>
        <v>3</v>
      </c>
      <c r="R8152" t="str">
        <f t="shared" si="255"/>
        <v>Luxury</v>
      </c>
    </row>
    <row r="8153" spans="1:18" x14ac:dyDescent="0.35">
      <c r="A8153">
        <v>12798824</v>
      </c>
      <c r="B8153" t="s">
        <v>3846</v>
      </c>
      <c r="C8153">
        <v>58500</v>
      </c>
      <c r="D8153" t="s">
        <v>17</v>
      </c>
      <c r="E8153" t="s">
        <v>157</v>
      </c>
      <c r="F8153" t="s">
        <v>158</v>
      </c>
      <c r="G8153" t="s">
        <v>1509</v>
      </c>
      <c r="H8153">
        <v>2017</v>
      </c>
      <c r="I8153">
        <v>98588</v>
      </c>
      <c r="J8153" t="s">
        <v>21</v>
      </c>
      <c r="K8153" t="s">
        <v>22</v>
      </c>
      <c r="L8153" t="s">
        <v>31</v>
      </c>
      <c r="M8153" t="s">
        <v>24</v>
      </c>
      <c r="N8153">
        <v>2753</v>
      </c>
      <c r="O8153" t="s">
        <v>33</v>
      </c>
      <c r="P8153">
        <v>7</v>
      </c>
      <c r="Q8153">
        <f t="shared" si="254"/>
        <v>7</v>
      </c>
      <c r="R8153" t="str">
        <f t="shared" si="255"/>
        <v>Luxury</v>
      </c>
    </row>
    <row r="8154" spans="1:18" x14ac:dyDescent="0.35">
      <c r="A8154">
        <v>12798826</v>
      </c>
      <c r="B8154" t="s">
        <v>8704</v>
      </c>
      <c r="C8154">
        <v>26990</v>
      </c>
      <c r="D8154" t="s">
        <v>17</v>
      </c>
      <c r="E8154" t="s">
        <v>1070</v>
      </c>
      <c r="F8154" t="s">
        <v>5279</v>
      </c>
      <c r="G8154" t="s">
        <v>8133</v>
      </c>
      <c r="H8154">
        <v>2017</v>
      </c>
      <c r="I8154">
        <v>164295</v>
      </c>
      <c r="J8154" t="s">
        <v>21</v>
      </c>
      <c r="K8154" t="s">
        <v>22</v>
      </c>
      <c r="L8154" t="s">
        <v>64</v>
      </c>
      <c r="M8154" t="s">
        <v>24</v>
      </c>
      <c r="N8154">
        <v>1197</v>
      </c>
      <c r="O8154" t="s">
        <v>116</v>
      </c>
      <c r="P8154">
        <v>5</v>
      </c>
      <c r="Q8154">
        <f t="shared" si="254"/>
        <v>7</v>
      </c>
      <c r="R8154" t="str">
        <f t="shared" si="255"/>
        <v>Mid-range</v>
      </c>
    </row>
    <row r="8155" spans="1:18" x14ac:dyDescent="0.35">
      <c r="A8155">
        <v>12798831</v>
      </c>
      <c r="B8155" t="s">
        <v>9514</v>
      </c>
      <c r="C8155">
        <v>49990</v>
      </c>
      <c r="D8155" t="s">
        <v>188</v>
      </c>
      <c r="E8155" t="s">
        <v>288</v>
      </c>
      <c r="F8155" t="s">
        <v>289</v>
      </c>
      <c r="G8155" t="s">
        <v>2536</v>
      </c>
      <c r="H8155">
        <v>2018</v>
      </c>
      <c r="I8155">
        <v>67189</v>
      </c>
      <c r="J8155" t="s">
        <v>21</v>
      </c>
      <c r="K8155" t="s">
        <v>22</v>
      </c>
      <c r="L8155" t="s">
        <v>31</v>
      </c>
      <c r="M8155" t="s">
        <v>24</v>
      </c>
      <c r="N8155">
        <v>2199</v>
      </c>
      <c r="O8155" t="s">
        <v>47</v>
      </c>
      <c r="P8155">
        <v>8</v>
      </c>
      <c r="Q8155">
        <f t="shared" si="254"/>
        <v>6</v>
      </c>
      <c r="R8155" t="str">
        <f t="shared" si="255"/>
        <v>Luxury</v>
      </c>
    </row>
    <row r="8156" spans="1:18" x14ac:dyDescent="0.35">
      <c r="A8156">
        <v>12798834</v>
      </c>
      <c r="B8156" t="s">
        <v>9515</v>
      </c>
      <c r="C8156">
        <v>23990</v>
      </c>
      <c r="D8156" t="s">
        <v>226</v>
      </c>
      <c r="E8156" t="s">
        <v>1698</v>
      </c>
      <c r="F8156" t="s">
        <v>9516</v>
      </c>
      <c r="G8156" t="s">
        <v>5186</v>
      </c>
      <c r="H8156">
        <v>2016</v>
      </c>
      <c r="I8156">
        <v>40167</v>
      </c>
      <c r="J8156" t="s">
        <v>86</v>
      </c>
      <c r="K8156" t="s">
        <v>22</v>
      </c>
      <c r="L8156" t="s">
        <v>64</v>
      </c>
      <c r="M8156" t="s">
        <v>24</v>
      </c>
      <c r="N8156">
        <v>1618</v>
      </c>
      <c r="O8156" t="s">
        <v>69</v>
      </c>
      <c r="P8156">
        <v>5</v>
      </c>
      <c r="Q8156">
        <f t="shared" si="254"/>
        <v>8</v>
      </c>
      <c r="R8156" t="str">
        <f t="shared" si="255"/>
        <v>Mid-range</v>
      </c>
    </row>
    <row r="8157" spans="1:18" x14ac:dyDescent="0.35">
      <c r="A8157">
        <v>12798842</v>
      </c>
      <c r="B8157" t="s">
        <v>9517</v>
      </c>
      <c r="C8157">
        <v>58800</v>
      </c>
      <c r="D8157" t="s">
        <v>27</v>
      </c>
      <c r="E8157" t="s">
        <v>123</v>
      </c>
      <c r="F8157" t="s">
        <v>9518</v>
      </c>
      <c r="G8157" t="s">
        <v>6393</v>
      </c>
      <c r="H8157">
        <v>2022</v>
      </c>
      <c r="I8157">
        <v>650</v>
      </c>
      <c r="J8157" t="s">
        <v>106</v>
      </c>
      <c r="K8157" t="s">
        <v>22</v>
      </c>
      <c r="L8157" t="s">
        <v>31</v>
      </c>
      <c r="M8157" t="s">
        <v>24</v>
      </c>
      <c r="N8157">
        <v>1950</v>
      </c>
      <c r="O8157" t="s">
        <v>47</v>
      </c>
      <c r="P8157">
        <v>2</v>
      </c>
      <c r="Q8157">
        <f t="shared" si="254"/>
        <v>2</v>
      </c>
      <c r="R8157" t="str">
        <f t="shared" si="255"/>
        <v>Luxury</v>
      </c>
    </row>
    <row r="8158" spans="1:18" x14ac:dyDescent="0.35">
      <c r="A8158">
        <v>12798860</v>
      </c>
      <c r="B8158" t="s">
        <v>9519</v>
      </c>
      <c r="C8158">
        <v>39990</v>
      </c>
      <c r="D8158" t="s">
        <v>76</v>
      </c>
      <c r="E8158" t="s">
        <v>77</v>
      </c>
      <c r="F8158" t="s">
        <v>4239</v>
      </c>
      <c r="G8158" t="s">
        <v>326</v>
      </c>
      <c r="H8158">
        <v>2017</v>
      </c>
      <c r="I8158">
        <v>154441</v>
      </c>
      <c r="J8158" t="s">
        <v>1181</v>
      </c>
      <c r="K8158" t="s">
        <v>22</v>
      </c>
      <c r="L8158" t="s">
        <v>31</v>
      </c>
      <c r="M8158" t="s">
        <v>24</v>
      </c>
      <c r="N8158">
        <v>2999</v>
      </c>
      <c r="O8158" t="s">
        <v>47</v>
      </c>
      <c r="P8158">
        <v>5</v>
      </c>
      <c r="Q8158">
        <f t="shared" si="254"/>
        <v>7</v>
      </c>
      <c r="R8158" t="str">
        <f t="shared" si="255"/>
        <v>Mid-range</v>
      </c>
    </row>
    <row r="8159" spans="1:18" x14ac:dyDescent="0.35">
      <c r="A8159">
        <v>12798861</v>
      </c>
      <c r="B8159" t="s">
        <v>9520</v>
      </c>
      <c r="C8159">
        <v>25450</v>
      </c>
      <c r="D8159" t="s">
        <v>102</v>
      </c>
      <c r="E8159" t="s">
        <v>1212</v>
      </c>
      <c r="F8159" t="s">
        <v>2031</v>
      </c>
      <c r="G8159" t="s">
        <v>8185</v>
      </c>
      <c r="H8159">
        <v>2016</v>
      </c>
      <c r="I8159">
        <v>124060</v>
      </c>
      <c r="J8159" t="s">
        <v>21</v>
      </c>
      <c r="K8159" t="s">
        <v>22</v>
      </c>
      <c r="L8159" t="s">
        <v>31</v>
      </c>
      <c r="M8159" t="s">
        <v>24</v>
      </c>
      <c r="N8159">
        <v>1968</v>
      </c>
      <c r="O8159" t="s">
        <v>25</v>
      </c>
      <c r="P8159">
        <v>5</v>
      </c>
      <c r="Q8159">
        <f t="shared" si="254"/>
        <v>8</v>
      </c>
      <c r="R8159" t="str">
        <f t="shared" si="255"/>
        <v>Mid-range</v>
      </c>
    </row>
    <row r="8160" spans="1:18" x14ac:dyDescent="0.35">
      <c r="A8160">
        <v>12798871</v>
      </c>
      <c r="B8160" t="s">
        <v>6105</v>
      </c>
      <c r="C8160">
        <v>23950</v>
      </c>
      <c r="D8160" t="s">
        <v>54</v>
      </c>
      <c r="E8160" t="s">
        <v>175</v>
      </c>
      <c r="F8160" t="s">
        <v>176</v>
      </c>
      <c r="G8160" t="s">
        <v>207</v>
      </c>
      <c r="H8160">
        <v>2013</v>
      </c>
      <c r="I8160">
        <v>273623</v>
      </c>
      <c r="J8160" t="s">
        <v>338</v>
      </c>
      <c r="K8160" t="s">
        <v>22</v>
      </c>
      <c r="L8160" t="s">
        <v>31</v>
      </c>
      <c r="M8160" t="s">
        <v>24</v>
      </c>
      <c r="N8160">
        <v>3198</v>
      </c>
      <c r="O8160" t="s">
        <v>47</v>
      </c>
      <c r="P8160">
        <v>5</v>
      </c>
      <c r="Q8160">
        <f t="shared" si="254"/>
        <v>11</v>
      </c>
      <c r="R8160" t="str">
        <f t="shared" si="255"/>
        <v>Mid-range</v>
      </c>
    </row>
    <row r="8161" spans="1:18" x14ac:dyDescent="0.35">
      <c r="A8161">
        <v>12798878</v>
      </c>
      <c r="B8161" t="s">
        <v>1439</v>
      </c>
      <c r="C8161">
        <v>60888</v>
      </c>
      <c r="D8161" t="s">
        <v>127</v>
      </c>
      <c r="E8161" t="s">
        <v>418</v>
      </c>
      <c r="F8161" t="s">
        <v>1440</v>
      </c>
      <c r="G8161" t="s">
        <v>420</v>
      </c>
      <c r="H8161">
        <v>2022</v>
      </c>
      <c r="I8161">
        <v>7</v>
      </c>
      <c r="J8161" t="s">
        <v>21</v>
      </c>
      <c r="K8161" t="s">
        <v>22</v>
      </c>
      <c r="L8161" t="s">
        <v>23</v>
      </c>
      <c r="M8161" t="s">
        <v>32</v>
      </c>
      <c r="N8161">
        <v>2488</v>
      </c>
      <c r="O8161" t="s">
        <v>25</v>
      </c>
      <c r="P8161">
        <v>7</v>
      </c>
      <c r="Q8161">
        <f t="shared" si="254"/>
        <v>2</v>
      </c>
      <c r="R8161" t="str">
        <f t="shared" si="255"/>
        <v>Luxury</v>
      </c>
    </row>
    <row r="8162" spans="1:18" x14ac:dyDescent="0.35">
      <c r="A8162">
        <v>12798880</v>
      </c>
      <c r="B8162" t="s">
        <v>5302</v>
      </c>
      <c r="C8162">
        <v>45288</v>
      </c>
      <c r="D8162" t="s">
        <v>127</v>
      </c>
      <c r="E8162" t="s">
        <v>466</v>
      </c>
      <c r="F8162" t="s">
        <v>5303</v>
      </c>
      <c r="G8162" t="s">
        <v>865</v>
      </c>
      <c r="H8162">
        <v>2022</v>
      </c>
      <c r="I8162">
        <v>7</v>
      </c>
      <c r="J8162" t="s">
        <v>21</v>
      </c>
      <c r="K8162" t="s">
        <v>22</v>
      </c>
      <c r="L8162" t="s">
        <v>23</v>
      </c>
      <c r="M8162" t="s">
        <v>32</v>
      </c>
      <c r="N8162">
        <v>2488</v>
      </c>
      <c r="O8162" t="s">
        <v>69</v>
      </c>
      <c r="P8162">
        <v>5</v>
      </c>
      <c r="Q8162">
        <f t="shared" si="254"/>
        <v>2</v>
      </c>
      <c r="R8162" t="str">
        <f t="shared" si="255"/>
        <v>Luxury</v>
      </c>
    </row>
    <row r="8163" spans="1:18" x14ac:dyDescent="0.35">
      <c r="A8163">
        <v>12798891</v>
      </c>
      <c r="B8163" t="s">
        <v>9521</v>
      </c>
      <c r="C8163">
        <v>11990</v>
      </c>
      <c r="D8163" t="s">
        <v>282</v>
      </c>
      <c r="E8163" t="s">
        <v>648</v>
      </c>
      <c r="F8163" t="s">
        <v>696</v>
      </c>
      <c r="G8163" t="s">
        <v>2262</v>
      </c>
      <c r="H8163">
        <v>2009</v>
      </c>
      <c r="I8163">
        <v>176675</v>
      </c>
      <c r="J8163" t="s">
        <v>21</v>
      </c>
      <c r="K8163" t="s">
        <v>22</v>
      </c>
      <c r="L8163" t="s">
        <v>23</v>
      </c>
      <c r="M8163" t="s">
        <v>24</v>
      </c>
      <c r="N8163">
        <v>2359</v>
      </c>
      <c r="O8163" t="s">
        <v>47</v>
      </c>
      <c r="P8163">
        <v>5</v>
      </c>
      <c r="Q8163">
        <f t="shared" si="254"/>
        <v>15</v>
      </c>
      <c r="R8163" t="str">
        <f t="shared" si="255"/>
        <v>Mid-range</v>
      </c>
    </row>
    <row r="8164" spans="1:18" x14ac:dyDescent="0.35">
      <c r="A8164">
        <v>12798892</v>
      </c>
      <c r="B8164" t="s">
        <v>9522</v>
      </c>
      <c r="C8164">
        <v>29990</v>
      </c>
      <c r="D8164" t="s">
        <v>410</v>
      </c>
      <c r="E8164" t="s">
        <v>1565</v>
      </c>
      <c r="F8164" t="s">
        <v>6293</v>
      </c>
      <c r="G8164" t="s">
        <v>5835</v>
      </c>
      <c r="H8164">
        <v>2014</v>
      </c>
      <c r="I8164">
        <v>102183</v>
      </c>
      <c r="J8164" t="s">
        <v>21</v>
      </c>
      <c r="K8164" t="s">
        <v>22</v>
      </c>
      <c r="L8164" t="s">
        <v>31</v>
      </c>
      <c r="M8164" t="s">
        <v>24</v>
      </c>
      <c r="N8164">
        <v>2400</v>
      </c>
      <c r="O8164" t="s">
        <v>135</v>
      </c>
      <c r="P8164">
        <v>5</v>
      </c>
      <c r="Q8164">
        <f t="shared" si="254"/>
        <v>10</v>
      </c>
      <c r="R8164" t="str">
        <f t="shared" si="255"/>
        <v>Mid-range</v>
      </c>
    </row>
    <row r="8165" spans="1:18" x14ac:dyDescent="0.35">
      <c r="A8165">
        <v>12798893</v>
      </c>
      <c r="B8165" t="s">
        <v>7076</v>
      </c>
      <c r="C8165">
        <v>34990</v>
      </c>
      <c r="D8165" t="s">
        <v>127</v>
      </c>
      <c r="E8165" t="s">
        <v>466</v>
      </c>
      <c r="F8165" t="s">
        <v>548</v>
      </c>
      <c r="G8165" t="s">
        <v>1275</v>
      </c>
      <c r="H8165">
        <v>2017</v>
      </c>
      <c r="I8165">
        <v>45970</v>
      </c>
      <c r="J8165" t="s">
        <v>21</v>
      </c>
      <c r="K8165" t="s">
        <v>22</v>
      </c>
      <c r="L8165" t="s">
        <v>23</v>
      </c>
      <c r="M8165" t="s">
        <v>24</v>
      </c>
      <c r="N8165">
        <v>1997</v>
      </c>
      <c r="O8165" t="s">
        <v>135</v>
      </c>
      <c r="P8165">
        <v>5</v>
      </c>
      <c r="Q8165">
        <f t="shared" si="254"/>
        <v>7</v>
      </c>
      <c r="R8165" t="str">
        <f t="shared" si="255"/>
        <v>Mid-range</v>
      </c>
    </row>
    <row r="8166" spans="1:18" x14ac:dyDescent="0.35">
      <c r="A8166">
        <v>12798896</v>
      </c>
      <c r="B8166" t="s">
        <v>9523</v>
      </c>
      <c r="C8166">
        <v>42930</v>
      </c>
      <c r="D8166" t="s">
        <v>17</v>
      </c>
      <c r="E8166" t="s">
        <v>1771</v>
      </c>
      <c r="F8166" t="s">
        <v>255</v>
      </c>
      <c r="G8166" t="s">
        <v>1772</v>
      </c>
      <c r="H8166">
        <v>2015</v>
      </c>
      <c r="I8166">
        <v>88488</v>
      </c>
      <c r="J8166" t="s">
        <v>21</v>
      </c>
      <c r="K8166" t="s">
        <v>22</v>
      </c>
      <c r="L8166" t="s">
        <v>31</v>
      </c>
      <c r="M8166" t="s">
        <v>24</v>
      </c>
      <c r="N8166">
        <v>2753</v>
      </c>
      <c r="O8166" t="s">
        <v>116</v>
      </c>
      <c r="P8166">
        <v>7</v>
      </c>
      <c r="Q8166">
        <f t="shared" si="254"/>
        <v>9</v>
      </c>
      <c r="R8166" t="str">
        <f t="shared" si="255"/>
        <v>Luxury</v>
      </c>
    </row>
    <row r="8167" spans="1:18" x14ac:dyDescent="0.35">
      <c r="A8167">
        <v>12798897</v>
      </c>
      <c r="B8167" t="s">
        <v>6678</v>
      </c>
      <c r="C8167">
        <v>44715</v>
      </c>
      <c r="D8167" t="s">
        <v>42</v>
      </c>
      <c r="E8167" t="s">
        <v>179</v>
      </c>
      <c r="F8167" t="s">
        <v>6679</v>
      </c>
      <c r="G8167" t="s">
        <v>2925</v>
      </c>
      <c r="H8167">
        <v>2018</v>
      </c>
      <c r="I8167">
        <v>40637</v>
      </c>
      <c r="J8167" t="s">
        <v>1181</v>
      </c>
      <c r="K8167" t="s">
        <v>22</v>
      </c>
      <c r="L8167" t="s">
        <v>31</v>
      </c>
      <c r="M8167" t="s">
        <v>24</v>
      </c>
      <c r="N8167">
        <v>2776</v>
      </c>
      <c r="O8167" t="s">
        <v>47</v>
      </c>
      <c r="P8167">
        <v>5</v>
      </c>
      <c r="Q8167">
        <f t="shared" si="254"/>
        <v>6</v>
      </c>
      <c r="R8167" t="str">
        <f t="shared" si="255"/>
        <v>Luxury</v>
      </c>
    </row>
    <row r="8168" spans="1:18" x14ac:dyDescent="0.35">
      <c r="A8168">
        <v>12798898</v>
      </c>
      <c r="B8168" t="s">
        <v>9524</v>
      </c>
      <c r="C8168">
        <v>29990</v>
      </c>
      <c r="D8168" t="s">
        <v>42</v>
      </c>
      <c r="E8168" t="s">
        <v>1794</v>
      </c>
      <c r="F8168" t="s">
        <v>9525</v>
      </c>
      <c r="G8168" t="s">
        <v>1796</v>
      </c>
      <c r="H8168">
        <v>2019</v>
      </c>
      <c r="I8168">
        <v>118392</v>
      </c>
      <c r="J8168" t="s">
        <v>21</v>
      </c>
      <c r="K8168" t="s">
        <v>22</v>
      </c>
      <c r="L8168" t="s">
        <v>23</v>
      </c>
      <c r="M8168" t="s">
        <v>24</v>
      </c>
      <c r="N8168">
        <v>3649</v>
      </c>
      <c r="O8168" t="s">
        <v>47</v>
      </c>
      <c r="P8168">
        <v>7</v>
      </c>
      <c r="Q8168">
        <f t="shared" si="254"/>
        <v>5</v>
      </c>
      <c r="R8168" t="str">
        <f t="shared" si="255"/>
        <v>Mid-range</v>
      </c>
    </row>
    <row r="8169" spans="1:18" x14ac:dyDescent="0.35">
      <c r="A8169">
        <v>12798913</v>
      </c>
      <c r="B8169" t="s">
        <v>7213</v>
      </c>
      <c r="C8169">
        <v>12870</v>
      </c>
      <c r="D8169" t="s">
        <v>188</v>
      </c>
      <c r="E8169" t="s">
        <v>2171</v>
      </c>
      <c r="F8169" t="s">
        <v>251</v>
      </c>
      <c r="G8169" t="s">
        <v>7214</v>
      </c>
      <c r="H8169">
        <v>2015</v>
      </c>
      <c r="I8169">
        <v>117235</v>
      </c>
      <c r="J8169" t="s">
        <v>86</v>
      </c>
      <c r="K8169" t="s">
        <v>22</v>
      </c>
      <c r="L8169" t="s">
        <v>23</v>
      </c>
      <c r="M8169" t="s">
        <v>24</v>
      </c>
      <c r="N8169">
        <v>1396</v>
      </c>
      <c r="O8169" t="s">
        <v>25</v>
      </c>
      <c r="P8169">
        <v>5</v>
      </c>
      <c r="Q8169">
        <f t="shared" si="254"/>
        <v>9</v>
      </c>
      <c r="R8169" t="str">
        <f t="shared" si="255"/>
        <v>Mid-range</v>
      </c>
    </row>
    <row r="8170" spans="1:18" x14ac:dyDescent="0.35">
      <c r="A8170">
        <v>12798917</v>
      </c>
      <c r="B8170" t="s">
        <v>9526</v>
      </c>
      <c r="C8170">
        <v>22850</v>
      </c>
      <c r="D8170" t="s">
        <v>17</v>
      </c>
      <c r="E8170" t="s">
        <v>632</v>
      </c>
      <c r="F8170" t="s">
        <v>263</v>
      </c>
      <c r="G8170" t="s">
        <v>6847</v>
      </c>
      <c r="H8170">
        <v>2019</v>
      </c>
      <c r="I8170">
        <v>4619</v>
      </c>
      <c r="J8170" t="s">
        <v>86</v>
      </c>
      <c r="K8170" t="s">
        <v>22</v>
      </c>
      <c r="L8170" t="s">
        <v>23</v>
      </c>
      <c r="M8170" t="s">
        <v>24</v>
      </c>
      <c r="N8170">
        <v>1299</v>
      </c>
      <c r="O8170" t="s">
        <v>47</v>
      </c>
      <c r="P8170">
        <v>5</v>
      </c>
      <c r="Q8170">
        <f t="shared" si="254"/>
        <v>5</v>
      </c>
      <c r="R8170" t="str">
        <f t="shared" si="255"/>
        <v>Mid-range</v>
      </c>
    </row>
    <row r="8171" spans="1:18" x14ac:dyDescent="0.35">
      <c r="A8171">
        <v>12798918</v>
      </c>
      <c r="B8171" t="s">
        <v>9527</v>
      </c>
      <c r="C8171">
        <v>28990</v>
      </c>
      <c r="D8171" t="s">
        <v>17</v>
      </c>
      <c r="E8171" t="s">
        <v>1070</v>
      </c>
      <c r="F8171" t="s">
        <v>7438</v>
      </c>
      <c r="G8171" t="s">
        <v>8133</v>
      </c>
      <c r="H8171">
        <v>2017</v>
      </c>
      <c r="I8171">
        <v>87423</v>
      </c>
      <c r="J8171" t="s">
        <v>21</v>
      </c>
      <c r="K8171" t="s">
        <v>22</v>
      </c>
      <c r="L8171" t="s">
        <v>64</v>
      </c>
      <c r="M8171" t="s">
        <v>24</v>
      </c>
      <c r="N8171">
        <v>1197</v>
      </c>
      <c r="O8171" t="s">
        <v>69</v>
      </c>
      <c r="P8171">
        <v>5</v>
      </c>
      <c r="Q8171">
        <f t="shared" si="254"/>
        <v>7</v>
      </c>
      <c r="R8171" t="str">
        <f t="shared" si="255"/>
        <v>Mid-range</v>
      </c>
    </row>
    <row r="8172" spans="1:18" x14ac:dyDescent="0.35">
      <c r="A8172">
        <v>12798924</v>
      </c>
      <c r="B8172" t="s">
        <v>9528</v>
      </c>
      <c r="C8172">
        <v>27990</v>
      </c>
      <c r="D8172" t="s">
        <v>533</v>
      </c>
      <c r="E8172" t="s">
        <v>770</v>
      </c>
      <c r="F8172" t="s">
        <v>9529</v>
      </c>
      <c r="G8172" t="s">
        <v>3596</v>
      </c>
      <c r="H8172">
        <v>2015</v>
      </c>
      <c r="I8172">
        <v>104296</v>
      </c>
      <c r="J8172" t="s">
        <v>21</v>
      </c>
      <c r="K8172" t="s">
        <v>22</v>
      </c>
      <c r="L8172" t="s">
        <v>23</v>
      </c>
      <c r="M8172" t="s">
        <v>24</v>
      </c>
      <c r="N8172">
        <v>2393</v>
      </c>
      <c r="O8172" t="s">
        <v>47</v>
      </c>
      <c r="P8172">
        <v>5</v>
      </c>
      <c r="Q8172">
        <f t="shared" si="254"/>
        <v>9</v>
      </c>
      <c r="R8172" t="str">
        <f t="shared" si="255"/>
        <v>Mid-range</v>
      </c>
    </row>
    <row r="8173" spans="1:18" x14ac:dyDescent="0.35">
      <c r="A8173">
        <v>12798925</v>
      </c>
      <c r="B8173" t="s">
        <v>3190</v>
      </c>
      <c r="C8173">
        <v>24990</v>
      </c>
      <c r="D8173" t="s">
        <v>88</v>
      </c>
      <c r="E8173" t="s">
        <v>108</v>
      </c>
      <c r="F8173" t="s">
        <v>2643</v>
      </c>
      <c r="G8173" t="s">
        <v>3191</v>
      </c>
      <c r="H8173">
        <v>2017</v>
      </c>
      <c r="I8173">
        <v>83097</v>
      </c>
      <c r="J8173" t="s">
        <v>21</v>
      </c>
      <c r="K8173" t="s">
        <v>22</v>
      </c>
      <c r="L8173" t="s">
        <v>23</v>
      </c>
      <c r="M8173" t="s">
        <v>24</v>
      </c>
      <c r="N8173">
        <v>1999</v>
      </c>
      <c r="O8173" t="s">
        <v>47</v>
      </c>
      <c r="P8173">
        <v>5</v>
      </c>
      <c r="Q8173">
        <f t="shared" si="254"/>
        <v>7</v>
      </c>
      <c r="R8173" t="str">
        <f t="shared" si="255"/>
        <v>Mid-range</v>
      </c>
    </row>
    <row r="8174" spans="1:18" x14ac:dyDescent="0.35">
      <c r="A8174">
        <v>12798929</v>
      </c>
      <c r="B8174" t="s">
        <v>1822</v>
      </c>
      <c r="C8174">
        <v>50990</v>
      </c>
      <c r="D8174" t="s">
        <v>102</v>
      </c>
      <c r="E8174" t="s">
        <v>473</v>
      </c>
      <c r="F8174" t="s">
        <v>1823</v>
      </c>
      <c r="G8174" t="s">
        <v>810</v>
      </c>
      <c r="H8174">
        <v>2018</v>
      </c>
      <c r="I8174">
        <v>87935</v>
      </c>
      <c r="J8174" t="s">
        <v>338</v>
      </c>
      <c r="K8174" t="s">
        <v>22</v>
      </c>
      <c r="L8174" t="s">
        <v>31</v>
      </c>
      <c r="M8174" t="s">
        <v>24</v>
      </c>
      <c r="N8174">
        <v>2967</v>
      </c>
      <c r="O8174" t="s">
        <v>25</v>
      </c>
      <c r="P8174">
        <v>5</v>
      </c>
      <c r="Q8174">
        <f t="shared" si="254"/>
        <v>6</v>
      </c>
      <c r="R8174" t="str">
        <f t="shared" si="255"/>
        <v>Luxury</v>
      </c>
    </row>
    <row r="8175" spans="1:18" x14ac:dyDescent="0.35">
      <c r="A8175">
        <v>12798930</v>
      </c>
      <c r="B8175" t="s">
        <v>8552</v>
      </c>
      <c r="C8175">
        <v>26990</v>
      </c>
      <c r="D8175" t="s">
        <v>533</v>
      </c>
      <c r="E8175" t="s">
        <v>534</v>
      </c>
      <c r="F8175" t="s">
        <v>6173</v>
      </c>
      <c r="G8175" t="s">
        <v>536</v>
      </c>
      <c r="H8175">
        <v>2017</v>
      </c>
      <c r="I8175">
        <v>51412</v>
      </c>
      <c r="J8175" t="s">
        <v>21</v>
      </c>
      <c r="K8175" t="s">
        <v>22</v>
      </c>
      <c r="L8175" t="s">
        <v>23</v>
      </c>
      <c r="M8175" t="s">
        <v>24</v>
      </c>
      <c r="N8175">
        <v>1373</v>
      </c>
      <c r="O8175" t="s">
        <v>732</v>
      </c>
      <c r="P8175">
        <v>5</v>
      </c>
      <c r="Q8175">
        <f t="shared" si="254"/>
        <v>7</v>
      </c>
      <c r="R8175" t="str">
        <f t="shared" si="255"/>
        <v>Mid-range</v>
      </c>
    </row>
    <row r="8176" spans="1:18" x14ac:dyDescent="0.35">
      <c r="A8176">
        <v>12798932</v>
      </c>
      <c r="B8176" t="s">
        <v>9530</v>
      </c>
      <c r="C8176">
        <v>10990</v>
      </c>
      <c r="D8176" t="s">
        <v>17</v>
      </c>
      <c r="E8176" t="s">
        <v>632</v>
      </c>
      <c r="F8176" t="s">
        <v>2098</v>
      </c>
      <c r="G8176" t="s">
        <v>2099</v>
      </c>
      <c r="H8176">
        <v>2012</v>
      </c>
      <c r="I8176">
        <v>133623</v>
      </c>
      <c r="J8176" t="s">
        <v>86</v>
      </c>
      <c r="K8176" t="s">
        <v>81</v>
      </c>
      <c r="L8176" t="s">
        <v>23</v>
      </c>
      <c r="M8176" t="s">
        <v>24</v>
      </c>
      <c r="N8176">
        <v>1299</v>
      </c>
      <c r="O8176" t="s">
        <v>74</v>
      </c>
      <c r="P8176">
        <v>5</v>
      </c>
      <c r="Q8176">
        <f t="shared" si="254"/>
        <v>12</v>
      </c>
      <c r="R8176" t="str">
        <f t="shared" si="255"/>
        <v>Mid-range</v>
      </c>
    </row>
    <row r="8177" spans="1:18" x14ac:dyDescent="0.35">
      <c r="A8177">
        <v>12798933</v>
      </c>
      <c r="B8177" t="s">
        <v>9531</v>
      </c>
      <c r="C8177">
        <v>55990</v>
      </c>
      <c r="D8177" t="s">
        <v>102</v>
      </c>
      <c r="E8177" t="s">
        <v>386</v>
      </c>
      <c r="F8177" t="s">
        <v>5974</v>
      </c>
      <c r="G8177" t="s">
        <v>608</v>
      </c>
      <c r="H8177">
        <v>2020</v>
      </c>
      <c r="I8177">
        <v>62000</v>
      </c>
      <c r="J8177" t="s">
        <v>21</v>
      </c>
      <c r="K8177" t="s">
        <v>22</v>
      </c>
      <c r="L8177" t="s">
        <v>31</v>
      </c>
      <c r="M8177" t="s">
        <v>24</v>
      </c>
      <c r="N8177">
        <v>1968</v>
      </c>
      <c r="O8177" t="s">
        <v>47</v>
      </c>
      <c r="P8177">
        <v>7</v>
      </c>
      <c r="Q8177">
        <f t="shared" si="254"/>
        <v>4</v>
      </c>
      <c r="R8177" t="str">
        <f t="shared" si="255"/>
        <v>Luxury</v>
      </c>
    </row>
    <row r="8178" spans="1:18" x14ac:dyDescent="0.35">
      <c r="A8178">
        <v>12798949</v>
      </c>
      <c r="B8178" t="s">
        <v>9532</v>
      </c>
      <c r="C8178">
        <v>5690</v>
      </c>
      <c r="D8178" t="s">
        <v>54</v>
      </c>
      <c r="E8178" t="s">
        <v>83</v>
      </c>
      <c r="F8178" t="s">
        <v>3833</v>
      </c>
      <c r="G8178" t="s">
        <v>622</v>
      </c>
      <c r="H8178">
        <v>2006</v>
      </c>
      <c r="I8178">
        <v>177038</v>
      </c>
      <c r="J8178" t="s">
        <v>63</v>
      </c>
      <c r="K8178" t="s">
        <v>22</v>
      </c>
      <c r="L8178" t="s">
        <v>23</v>
      </c>
      <c r="M8178" t="s">
        <v>24</v>
      </c>
      <c r="N8178">
        <v>1999</v>
      </c>
      <c r="O8178" t="s">
        <v>47</v>
      </c>
      <c r="P8178">
        <v>5</v>
      </c>
      <c r="Q8178">
        <f t="shared" si="254"/>
        <v>18</v>
      </c>
      <c r="R8178" t="str">
        <f t="shared" si="255"/>
        <v>Budget</v>
      </c>
    </row>
    <row r="8179" spans="1:18" x14ac:dyDescent="0.35">
      <c r="A8179">
        <v>12798953</v>
      </c>
      <c r="B8179" t="s">
        <v>8804</v>
      </c>
      <c r="C8179">
        <v>42990</v>
      </c>
      <c r="D8179" t="s">
        <v>165</v>
      </c>
      <c r="E8179" t="s">
        <v>166</v>
      </c>
      <c r="F8179" t="s">
        <v>167</v>
      </c>
      <c r="G8179" t="s">
        <v>1379</v>
      </c>
      <c r="H8179">
        <v>2021</v>
      </c>
      <c r="I8179">
        <v>38647</v>
      </c>
      <c r="J8179" t="s">
        <v>80</v>
      </c>
      <c r="K8179" t="s">
        <v>22</v>
      </c>
      <c r="L8179" t="s">
        <v>31</v>
      </c>
      <c r="M8179" t="s">
        <v>24</v>
      </c>
      <c r="N8179">
        <v>2442</v>
      </c>
      <c r="O8179" t="s">
        <v>47</v>
      </c>
      <c r="P8179">
        <v>2</v>
      </c>
      <c r="Q8179">
        <f t="shared" si="254"/>
        <v>3</v>
      </c>
      <c r="R8179" t="str">
        <f t="shared" si="255"/>
        <v>Luxury</v>
      </c>
    </row>
    <row r="8180" spans="1:18" x14ac:dyDescent="0.35">
      <c r="A8180">
        <v>12798955</v>
      </c>
      <c r="B8180" t="s">
        <v>4927</v>
      </c>
      <c r="C8180">
        <v>30000</v>
      </c>
      <c r="D8180" t="s">
        <v>17</v>
      </c>
      <c r="E8180" t="s">
        <v>153</v>
      </c>
      <c r="F8180" t="s">
        <v>1886</v>
      </c>
      <c r="G8180" t="s">
        <v>155</v>
      </c>
      <c r="H8180">
        <v>2017</v>
      </c>
      <c r="I8180">
        <v>112893</v>
      </c>
      <c r="J8180" t="s">
        <v>21</v>
      </c>
      <c r="K8180" t="s">
        <v>22</v>
      </c>
      <c r="L8180" t="s">
        <v>23</v>
      </c>
      <c r="M8180" t="s">
        <v>24</v>
      </c>
      <c r="N8180">
        <v>1987</v>
      </c>
      <c r="O8180" t="s">
        <v>47</v>
      </c>
      <c r="P8180">
        <v>5</v>
      </c>
      <c r="Q8180">
        <f t="shared" si="254"/>
        <v>7</v>
      </c>
      <c r="R8180" t="str">
        <f t="shared" si="255"/>
        <v>Mid-range</v>
      </c>
    </row>
    <row r="8181" spans="1:18" x14ac:dyDescent="0.35">
      <c r="A8181">
        <v>12798956</v>
      </c>
      <c r="B8181" t="s">
        <v>6269</v>
      </c>
      <c r="C8181">
        <v>23490</v>
      </c>
      <c r="D8181" t="s">
        <v>328</v>
      </c>
      <c r="E8181" t="s">
        <v>329</v>
      </c>
      <c r="F8181" t="s">
        <v>543</v>
      </c>
      <c r="G8181" t="s">
        <v>211</v>
      </c>
      <c r="H8181">
        <v>2018</v>
      </c>
      <c r="I8181">
        <v>79770</v>
      </c>
      <c r="J8181" t="s">
        <v>63</v>
      </c>
      <c r="K8181" t="s">
        <v>22</v>
      </c>
      <c r="L8181" t="s">
        <v>23</v>
      </c>
      <c r="M8181" t="s">
        <v>24</v>
      </c>
      <c r="N8181">
        <v>1799</v>
      </c>
      <c r="O8181" t="s">
        <v>116</v>
      </c>
      <c r="P8181">
        <v>5</v>
      </c>
      <c r="Q8181">
        <f t="shared" si="254"/>
        <v>6</v>
      </c>
      <c r="R8181" t="str">
        <f t="shared" si="255"/>
        <v>Mid-range</v>
      </c>
    </row>
    <row r="8182" spans="1:18" x14ac:dyDescent="0.35">
      <c r="A8182">
        <v>12798957</v>
      </c>
      <c r="B8182" t="s">
        <v>9533</v>
      </c>
      <c r="C8182">
        <v>32990</v>
      </c>
      <c r="D8182" t="s">
        <v>847</v>
      </c>
      <c r="E8182" t="s">
        <v>848</v>
      </c>
      <c r="F8182" t="s">
        <v>849</v>
      </c>
      <c r="G8182" t="s">
        <v>850</v>
      </c>
      <c r="H8182">
        <v>2020</v>
      </c>
      <c r="I8182">
        <v>48015</v>
      </c>
      <c r="J8182" t="s">
        <v>169</v>
      </c>
      <c r="K8182" t="s">
        <v>22</v>
      </c>
      <c r="L8182" t="s">
        <v>31</v>
      </c>
      <c r="M8182" t="s">
        <v>24</v>
      </c>
      <c r="N8182">
        <v>2776</v>
      </c>
      <c r="O8182" t="s">
        <v>47</v>
      </c>
      <c r="P8182">
        <v>5</v>
      </c>
      <c r="Q8182">
        <f t="shared" si="254"/>
        <v>4</v>
      </c>
      <c r="R8182" t="str">
        <f t="shared" si="255"/>
        <v>Mid-range</v>
      </c>
    </row>
    <row r="8183" spans="1:18" x14ac:dyDescent="0.35">
      <c r="A8183">
        <v>12798959</v>
      </c>
      <c r="B8183" t="s">
        <v>8422</v>
      </c>
      <c r="C8183">
        <v>17990</v>
      </c>
      <c r="D8183" t="s">
        <v>88</v>
      </c>
      <c r="E8183" t="s">
        <v>707</v>
      </c>
      <c r="F8183" t="s">
        <v>90</v>
      </c>
      <c r="G8183" t="s">
        <v>8423</v>
      </c>
      <c r="H8183">
        <v>2016</v>
      </c>
      <c r="I8183">
        <v>88210</v>
      </c>
      <c r="J8183" t="s">
        <v>86</v>
      </c>
      <c r="K8183" t="s">
        <v>22</v>
      </c>
      <c r="L8183" t="s">
        <v>23</v>
      </c>
      <c r="M8183" t="s">
        <v>24</v>
      </c>
      <c r="N8183">
        <v>1368</v>
      </c>
      <c r="O8183" t="s">
        <v>47</v>
      </c>
      <c r="P8183">
        <v>5</v>
      </c>
      <c r="Q8183">
        <f t="shared" si="254"/>
        <v>8</v>
      </c>
      <c r="R8183" t="str">
        <f t="shared" si="255"/>
        <v>Mid-range</v>
      </c>
    </row>
    <row r="8184" spans="1:18" x14ac:dyDescent="0.35">
      <c r="A8184">
        <v>12798960</v>
      </c>
      <c r="B8184" t="s">
        <v>5959</v>
      </c>
      <c r="C8184">
        <v>14987</v>
      </c>
      <c r="D8184" t="s">
        <v>49</v>
      </c>
      <c r="E8184" t="s">
        <v>50</v>
      </c>
      <c r="F8184" t="s">
        <v>1620</v>
      </c>
      <c r="G8184" t="s">
        <v>1621</v>
      </c>
      <c r="H8184">
        <v>2014</v>
      </c>
      <c r="I8184">
        <v>183854</v>
      </c>
      <c r="J8184" t="s">
        <v>21</v>
      </c>
      <c r="K8184" t="s">
        <v>81</v>
      </c>
      <c r="L8184" t="s">
        <v>23</v>
      </c>
      <c r="M8184" t="s">
        <v>24</v>
      </c>
      <c r="N8184">
        <v>1997</v>
      </c>
      <c r="O8184" t="s">
        <v>33</v>
      </c>
      <c r="P8184">
        <v>5</v>
      </c>
      <c r="Q8184">
        <f t="shared" si="254"/>
        <v>10</v>
      </c>
      <c r="R8184" t="str">
        <f t="shared" si="255"/>
        <v>Mid-range</v>
      </c>
    </row>
    <row r="8185" spans="1:18" x14ac:dyDescent="0.35">
      <c r="A8185">
        <v>12799038</v>
      </c>
      <c r="B8185" t="s">
        <v>9534</v>
      </c>
      <c r="C8185">
        <v>6999</v>
      </c>
      <c r="D8185" t="s">
        <v>42</v>
      </c>
      <c r="E8185" t="s">
        <v>43</v>
      </c>
      <c r="F8185" t="s">
        <v>959</v>
      </c>
      <c r="G8185" t="s">
        <v>4172</v>
      </c>
      <c r="H8185">
        <v>2013</v>
      </c>
      <c r="I8185">
        <v>137000</v>
      </c>
      <c r="J8185" t="s">
        <v>63</v>
      </c>
      <c r="K8185" t="s">
        <v>22</v>
      </c>
      <c r="L8185" t="s">
        <v>23</v>
      </c>
      <c r="M8185" t="s">
        <v>24</v>
      </c>
      <c r="N8185">
        <v>1796</v>
      </c>
      <c r="O8185" t="s">
        <v>47</v>
      </c>
      <c r="P8185">
        <v>5</v>
      </c>
      <c r="Q8185">
        <f t="shared" si="254"/>
        <v>11</v>
      </c>
      <c r="R8185" t="str">
        <f t="shared" si="255"/>
        <v>Budget</v>
      </c>
    </row>
    <row r="8186" spans="1:18" x14ac:dyDescent="0.35">
      <c r="A8186">
        <v>12799089</v>
      </c>
      <c r="B8186" t="s">
        <v>9535</v>
      </c>
      <c r="C8186">
        <v>9990</v>
      </c>
      <c r="D8186" t="s">
        <v>42</v>
      </c>
      <c r="E8186" t="s">
        <v>3125</v>
      </c>
      <c r="F8186" t="s">
        <v>9536</v>
      </c>
      <c r="G8186" t="s">
        <v>1412</v>
      </c>
      <c r="H8186">
        <v>2005</v>
      </c>
      <c r="I8186">
        <v>211866</v>
      </c>
      <c r="J8186" t="s">
        <v>21</v>
      </c>
      <c r="K8186" t="s">
        <v>22</v>
      </c>
      <c r="L8186" t="s">
        <v>23</v>
      </c>
      <c r="M8186" t="s">
        <v>24</v>
      </c>
      <c r="N8186">
        <v>3565</v>
      </c>
      <c r="O8186" t="s">
        <v>135</v>
      </c>
      <c r="P8186">
        <v>5</v>
      </c>
      <c r="Q8186">
        <f t="shared" si="254"/>
        <v>19</v>
      </c>
      <c r="R8186" t="str">
        <f t="shared" si="255"/>
        <v>Budget</v>
      </c>
    </row>
    <row r="8187" spans="1:18" x14ac:dyDescent="0.35">
      <c r="A8187">
        <v>12799090</v>
      </c>
      <c r="B8187" t="s">
        <v>9537</v>
      </c>
      <c r="C8187">
        <v>149950</v>
      </c>
      <c r="D8187" t="s">
        <v>27</v>
      </c>
      <c r="E8187" t="s">
        <v>8825</v>
      </c>
      <c r="F8187" t="s">
        <v>8826</v>
      </c>
      <c r="G8187" t="s">
        <v>9538</v>
      </c>
      <c r="H8187">
        <v>2019</v>
      </c>
      <c r="I8187">
        <v>30482</v>
      </c>
      <c r="J8187" t="s">
        <v>21</v>
      </c>
      <c r="K8187" t="s">
        <v>22</v>
      </c>
      <c r="L8187" t="s">
        <v>31</v>
      </c>
      <c r="M8187" t="s">
        <v>24</v>
      </c>
      <c r="N8187">
        <v>2925</v>
      </c>
      <c r="O8187" t="s">
        <v>33</v>
      </c>
      <c r="P8187">
        <v>7</v>
      </c>
      <c r="Q8187">
        <f t="shared" si="254"/>
        <v>5</v>
      </c>
      <c r="R8187" t="str">
        <f t="shared" si="255"/>
        <v>Luxury</v>
      </c>
    </row>
    <row r="8188" spans="1:18" x14ac:dyDescent="0.35">
      <c r="A8188">
        <v>12799107</v>
      </c>
      <c r="B8188" t="s">
        <v>957</v>
      </c>
      <c r="C8188">
        <v>13495</v>
      </c>
      <c r="D8188" t="s">
        <v>42</v>
      </c>
      <c r="E8188" t="s">
        <v>958</v>
      </c>
      <c r="F8188" t="s">
        <v>959</v>
      </c>
      <c r="G8188" t="s">
        <v>960</v>
      </c>
      <c r="H8188">
        <v>2013</v>
      </c>
      <c r="I8188">
        <v>196450</v>
      </c>
      <c r="J8188" t="s">
        <v>63</v>
      </c>
      <c r="K8188" t="s">
        <v>22</v>
      </c>
      <c r="L8188" t="s">
        <v>23</v>
      </c>
      <c r="M8188" t="s">
        <v>24</v>
      </c>
      <c r="N8188">
        <v>2384</v>
      </c>
      <c r="O8188" t="s">
        <v>135</v>
      </c>
      <c r="P8188">
        <v>5</v>
      </c>
      <c r="Q8188">
        <f t="shared" si="254"/>
        <v>11</v>
      </c>
      <c r="R8188" t="str">
        <f t="shared" si="255"/>
        <v>Mid-range</v>
      </c>
    </row>
    <row r="8189" spans="1:18" x14ac:dyDescent="0.35">
      <c r="A8189">
        <v>12799117</v>
      </c>
      <c r="B8189" t="s">
        <v>3242</v>
      </c>
      <c r="C8189">
        <v>114888</v>
      </c>
      <c r="D8189" t="s">
        <v>17</v>
      </c>
      <c r="E8189" t="s">
        <v>171</v>
      </c>
      <c r="F8189" t="s">
        <v>231</v>
      </c>
      <c r="G8189" t="s">
        <v>232</v>
      </c>
      <c r="H8189">
        <v>2019</v>
      </c>
      <c r="I8189">
        <v>60206</v>
      </c>
      <c r="J8189" t="s">
        <v>21</v>
      </c>
      <c r="K8189" t="s">
        <v>22</v>
      </c>
      <c r="L8189" t="s">
        <v>31</v>
      </c>
      <c r="M8189" t="s">
        <v>24</v>
      </c>
      <c r="N8189">
        <v>4461</v>
      </c>
      <c r="O8189" t="s">
        <v>135</v>
      </c>
      <c r="P8189">
        <v>7</v>
      </c>
      <c r="Q8189">
        <f t="shared" si="254"/>
        <v>5</v>
      </c>
      <c r="R8189" t="str">
        <f t="shared" si="255"/>
        <v>Luxury</v>
      </c>
    </row>
    <row r="8190" spans="1:18" x14ac:dyDescent="0.35">
      <c r="A8190">
        <v>12799141</v>
      </c>
      <c r="B8190" t="s">
        <v>9171</v>
      </c>
      <c r="C8190">
        <v>49834</v>
      </c>
      <c r="D8190" t="s">
        <v>17</v>
      </c>
      <c r="E8190" t="s">
        <v>157</v>
      </c>
      <c r="F8190" t="s">
        <v>703</v>
      </c>
      <c r="G8190" t="s">
        <v>1509</v>
      </c>
      <c r="H8190">
        <v>2016</v>
      </c>
      <c r="I8190">
        <v>91607</v>
      </c>
      <c r="J8190" t="s">
        <v>21</v>
      </c>
      <c r="K8190" t="s">
        <v>22</v>
      </c>
      <c r="L8190" t="s">
        <v>31</v>
      </c>
      <c r="M8190" t="s">
        <v>24</v>
      </c>
      <c r="N8190">
        <v>2753</v>
      </c>
      <c r="O8190" t="s">
        <v>116</v>
      </c>
      <c r="P8190">
        <v>5</v>
      </c>
      <c r="Q8190">
        <f t="shared" si="254"/>
        <v>8</v>
      </c>
      <c r="R8190" t="str">
        <f t="shared" si="255"/>
        <v>Luxury</v>
      </c>
    </row>
    <row r="8191" spans="1:18" x14ac:dyDescent="0.35">
      <c r="A8191">
        <v>12799149</v>
      </c>
      <c r="B8191" t="s">
        <v>1676</v>
      </c>
      <c r="C8191">
        <v>19990</v>
      </c>
      <c r="D8191" t="s">
        <v>112</v>
      </c>
      <c r="E8191" t="s">
        <v>830</v>
      </c>
      <c r="F8191" t="s">
        <v>1123</v>
      </c>
      <c r="G8191" t="s">
        <v>1677</v>
      </c>
      <c r="H8191">
        <v>2010</v>
      </c>
      <c r="I8191">
        <v>134566</v>
      </c>
      <c r="J8191" t="s">
        <v>63</v>
      </c>
      <c r="K8191" t="s">
        <v>22</v>
      </c>
      <c r="L8191" t="s">
        <v>64</v>
      </c>
      <c r="M8191" t="s">
        <v>24</v>
      </c>
      <c r="N8191">
        <v>2500</v>
      </c>
      <c r="O8191" t="s">
        <v>33</v>
      </c>
      <c r="P8191">
        <v>5</v>
      </c>
      <c r="Q8191">
        <f t="shared" si="254"/>
        <v>14</v>
      </c>
      <c r="R8191" t="str">
        <f t="shared" si="255"/>
        <v>Mid-range</v>
      </c>
    </row>
    <row r="8192" spans="1:18" x14ac:dyDescent="0.35">
      <c r="A8192">
        <v>12799155</v>
      </c>
      <c r="B8192" t="s">
        <v>9539</v>
      </c>
      <c r="C8192">
        <v>22990</v>
      </c>
      <c r="D8192" t="s">
        <v>102</v>
      </c>
      <c r="E8192" t="s">
        <v>1670</v>
      </c>
      <c r="F8192" t="s">
        <v>9540</v>
      </c>
      <c r="G8192" t="s">
        <v>8442</v>
      </c>
      <c r="H8192">
        <v>2013</v>
      </c>
      <c r="I8192">
        <v>247191</v>
      </c>
      <c r="J8192" t="s">
        <v>106</v>
      </c>
      <c r="K8192" t="s">
        <v>22</v>
      </c>
      <c r="L8192" t="s">
        <v>31</v>
      </c>
      <c r="M8192" t="s">
        <v>24</v>
      </c>
      <c r="N8192">
        <v>1968</v>
      </c>
      <c r="O8192" t="s">
        <v>47</v>
      </c>
      <c r="P8192">
        <v>2</v>
      </c>
      <c r="Q8192">
        <f t="shared" si="254"/>
        <v>11</v>
      </c>
      <c r="R8192" t="str">
        <f t="shared" si="255"/>
        <v>Mid-range</v>
      </c>
    </row>
    <row r="8193" spans="1:18" x14ac:dyDescent="0.35">
      <c r="A8193">
        <v>12799158</v>
      </c>
      <c r="B8193" t="s">
        <v>2811</v>
      </c>
      <c r="C8193">
        <v>29990</v>
      </c>
      <c r="D8193" t="s">
        <v>328</v>
      </c>
      <c r="E8193" t="s">
        <v>734</v>
      </c>
      <c r="F8193" t="s">
        <v>2812</v>
      </c>
      <c r="G8193" t="s">
        <v>531</v>
      </c>
      <c r="H8193">
        <v>2018</v>
      </c>
      <c r="I8193">
        <v>73706</v>
      </c>
      <c r="J8193" t="s">
        <v>21</v>
      </c>
      <c r="K8193" t="s">
        <v>22</v>
      </c>
      <c r="L8193" t="s">
        <v>23</v>
      </c>
      <c r="M8193" t="s">
        <v>24</v>
      </c>
      <c r="N8193">
        <v>1498</v>
      </c>
      <c r="O8193" t="s">
        <v>116</v>
      </c>
      <c r="P8193">
        <v>5</v>
      </c>
      <c r="Q8193">
        <f t="shared" si="254"/>
        <v>6</v>
      </c>
      <c r="R8193" t="str">
        <f t="shared" si="255"/>
        <v>Mid-range</v>
      </c>
    </row>
    <row r="8194" spans="1:18" x14ac:dyDescent="0.35">
      <c r="A8194">
        <v>12799236</v>
      </c>
      <c r="B8194" t="s">
        <v>9541</v>
      </c>
      <c r="C8194">
        <v>63990</v>
      </c>
      <c r="D8194" t="s">
        <v>102</v>
      </c>
      <c r="E8194" t="s">
        <v>473</v>
      </c>
      <c r="F8194" t="s">
        <v>5341</v>
      </c>
      <c r="G8194" t="s">
        <v>6545</v>
      </c>
      <c r="H8194">
        <v>2020</v>
      </c>
      <c r="I8194">
        <v>67342</v>
      </c>
      <c r="J8194" t="s">
        <v>338</v>
      </c>
      <c r="K8194" t="s">
        <v>22</v>
      </c>
      <c r="L8194" t="s">
        <v>31</v>
      </c>
      <c r="M8194" t="s">
        <v>24</v>
      </c>
      <c r="N8194">
        <v>2967</v>
      </c>
      <c r="O8194" t="s">
        <v>47</v>
      </c>
      <c r="P8194">
        <v>5</v>
      </c>
      <c r="Q8194">
        <f t="shared" si="254"/>
        <v>4</v>
      </c>
      <c r="R8194" t="str">
        <f t="shared" si="255"/>
        <v>Luxury</v>
      </c>
    </row>
    <row r="8195" spans="1:18" x14ac:dyDescent="0.35">
      <c r="A8195">
        <v>12799243</v>
      </c>
      <c r="B8195" t="s">
        <v>9542</v>
      </c>
      <c r="C8195">
        <v>19990</v>
      </c>
      <c r="D8195" t="s">
        <v>17</v>
      </c>
      <c r="E8195" t="s">
        <v>262</v>
      </c>
      <c r="F8195" t="s">
        <v>99</v>
      </c>
      <c r="G8195" t="s">
        <v>522</v>
      </c>
      <c r="H8195">
        <v>2014</v>
      </c>
      <c r="I8195">
        <v>106928</v>
      </c>
      <c r="J8195" t="s">
        <v>63</v>
      </c>
      <c r="K8195" t="s">
        <v>22</v>
      </c>
      <c r="L8195" t="s">
        <v>23</v>
      </c>
      <c r="M8195" t="s">
        <v>24</v>
      </c>
      <c r="N8195">
        <v>1798</v>
      </c>
      <c r="O8195" t="s">
        <v>116</v>
      </c>
      <c r="P8195">
        <v>5</v>
      </c>
      <c r="Q8195">
        <f t="shared" ref="Q8195:Q8258" si="256">2024-H8195</f>
        <v>10</v>
      </c>
      <c r="R8195" t="str">
        <f t="shared" ref="R8195:R8258" si="257">IF(C8195&lt;=10000,"Budget",IF(C8195&lt;=40000,"Mid-range","Luxury"))</f>
        <v>Mid-range</v>
      </c>
    </row>
    <row r="8196" spans="1:18" x14ac:dyDescent="0.35">
      <c r="A8196">
        <v>12799247</v>
      </c>
      <c r="B8196" t="s">
        <v>9543</v>
      </c>
      <c r="C8196">
        <v>15000</v>
      </c>
      <c r="D8196" t="s">
        <v>88</v>
      </c>
      <c r="E8196" t="s">
        <v>4564</v>
      </c>
      <c r="F8196" t="s">
        <v>2463</v>
      </c>
      <c r="G8196" t="s">
        <v>5969</v>
      </c>
      <c r="H8196">
        <v>2014</v>
      </c>
      <c r="I8196">
        <v>187000</v>
      </c>
      <c r="J8196" t="s">
        <v>63</v>
      </c>
      <c r="K8196" t="s">
        <v>22</v>
      </c>
      <c r="L8196" t="s">
        <v>23</v>
      </c>
      <c r="M8196" t="s">
        <v>24</v>
      </c>
      <c r="N8196">
        <v>1999</v>
      </c>
      <c r="O8196" t="s">
        <v>47</v>
      </c>
      <c r="P8196">
        <v>5</v>
      </c>
      <c r="Q8196">
        <f t="shared" si="256"/>
        <v>10</v>
      </c>
      <c r="R8196" t="str">
        <f t="shared" si="257"/>
        <v>Mid-range</v>
      </c>
    </row>
    <row r="8197" spans="1:18" x14ac:dyDescent="0.35">
      <c r="A8197">
        <v>12799255</v>
      </c>
      <c r="B8197" t="s">
        <v>9544</v>
      </c>
      <c r="C8197">
        <v>25995</v>
      </c>
      <c r="D8197" t="s">
        <v>165</v>
      </c>
      <c r="E8197" t="s">
        <v>184</v>
      </c>
      <c r="F8197" t="s">
        <v>4012</v>
      </c>
      <c r="G8197" t="s">
        <v>9545</v>
      </c>
      <c r="H8197">
        <v>2017</v>
      </c>
      <c r="I8197">
        <v>131202</v>
      </c>
      <c r="J8197" t="s">
        <v>21</v>
      </c>
      <c r="K8197" t="s">
        <v>22</v>
      </c>
      <c r="L8197" t="s">
        <v>31</v>
      </c>
      <c r="M8197" t="s">
        <v>24</v>
      </c>
      <c r="N8197">
        <v>2268</v>
      </c>
      <c r="O8197" t="s">
        <v>47</v>
      </c>
      <c r="P8197">
        <v>7</v>
      </c>
      <c r="Q8197">
        <f t="shared" si="256"/>
        <v>7</v>
      </c>
      <c r="R8197" t="str">
        <f t="shared" si="257"/>
        <v>Mid-range</v>
      </c>
    </row>
    <row r="8198" spans="1:18" x14ac:dyDescent="0.35">
      <c r="A8198">
        <v>12799260</v>
      </c>
      <c r="B8198" t="s">
        <v>5959</v>
      </c>
      <c r="C8198">
        <v>16990</v>
      </c>
      <c r="D8198" t="s">
        <v>49</v>
      </c>
      <c r="E8198" t="s">
        <v>50</v>
      </c>
      <c r="F8198" t="s">
        <v>1620</v>
      </c>
      <c r="G8198" t="s">
        <v>1621</v>
      </c>
      <c r="H8198">
        <v>2014</v>
      </c>
      <c r="I8198">
        <v>149240</v>
      </c>
      <c r="J8198" t="s">
        <v>21</v>
      </c>
      <c r="K8198" t="s">
        <v>22</v>
      </c>
      <c r="L8198" t="s">
        <v>23</v>
      </c>
      <c r="M8198" t="s">
        <v>24</v>
      </c>
      <c r="N8198">
        <v>2488</v>
      </c>
      <c r="O8198" t="s">
        <v>33</v>
      </c>
      <c r="P8198">
        <v>5</v>
      </c>
      <c r="Q8198">
        <f t="shared" si="256"/>
        <v>10</v>
      </c>
      <c r="R8198" t="str">
        <f t="shared" si="257"/>
        <v>Mid-range</v>
      </c>
    </row>
    <row r="8199" spans="1:18" x14ac:dyDescent="0.35">
      <c r="A8199">
        <v>12799270</v>
      </c>
      <c r="B8199" t="s">
        <v>2362</v>
      </c>
      <c r="C8199">
        <v>29880</v>
      </c>
      <c r="D8199" t="s">
        <v>49</v>
      </c>
      <c r="E8199" t="s">
        <v>234</v>
      </c>
      <c r="F8199" t="s">
        <v>717</v>
      </c>
      <c r="G8199" t="s">
        <v>337</v>
      </c>
      <c r="H8199">
        <v>2017</v>
      </c>
      <c r="I8199">
        <v>211196</v>
      </c>
      <c r="J8199" t="s">
        <v>338</v>
      </c>
      <c r="K8199" t="s">
        <v>22</v>
      </c>
      <c r="L8199" t="s">
        <v>31</v>
      </c>
      <c r="M8199" t="s">
        <v>24</v>
      </c>
      <c r="N8199">
        <v>2298</v>
      </c>
      <c r="O8199" t="s">
        <v>135</v>
      </c>
      <c r="P8199">
        <v>5</v>
      </c>
      <c r="Q8199">
        <f t="shared" si="256"/>
        <v>7</v>
      </c>
      <c r="R8199" t="str">
        <f t="shared" si="257"/>
        <v>Mid-range</v>
      </c>
    </row>
    <row r="8200" spans="1:18" x14ac:dyDescent="0.35">
      <c r="A8200">
        <v>12799289</v>
      </c>
      <c r="B8200" t="s">
        <v>9546</v>
      </c>
      <c r="C8200">
        <v>105830</v>
      </c>
      <c r="D8200" t="s">
        <v>1059</v>
      </c>
      <c r="E8200" t="s">
        <v>1060</v>
      </c>
      <c r="F8200" t="s">
        <v>9547</v>
      </c>
      <c r="G8200">
        <v>952</v>
      </c>
      <c r="H8200">
        <v>2018</v>
      </c>
      <c r="I8200">
        <v>22150</v>
      </c>
      <c r="J8200" t="s">
        <v>63</v>
      </c>
      <c r="K8200" t="s">
        <v>22</v>
      </c>
      <c r="L8200" t="s">
        <v>64</v>
      </c>
      <c r="M8200" t="s">
        <v>24</v>
      </c>
      <c r="N8200">
        <v>2891</v>
      </c>
      <c r="O8200" t="s">
        <v>47</v>
      </c>
      <c r="P8200">
        <v>4</v>
      </c>
      <c r="Q8200">
        <f t="shared" si="256"/>
        <v>6</v>
      </c>
      <c r="R8200" t="str">
        <f t="shared" si="257"/>
        <v>Luxury</v>
      </c>
    </row>
    <row r="8201" spans="1:18" x14ac:dyDescent="0.35">
      <c r="A8201">
        <v>12799303</v>
      </c>
      <c r="B8201" t="s">
        <v>4078</v>
      </c>
      <c r="C8201">
        <v>35000</v>
      </c>
      <c r="D8201" t="s">
        <v>17</v>
      </c>
      <c r="E8201" t="s">
        <v>258</v>
      </c>
      <c r="F8201" t="s">
        <v>484</v>
      </c>
      <c r="G8201" t="s">
        <v>714</v>
      </c>
      <c r="H8201">
        <v>2013</v>
      </c>
      <c r="I8201">
        <v>192200</v>
      </c>
      <c r="J8201" t="s">
        <v>236</v>
      </c>
      <c r="K8201" t="s">
        <v>22</v>
      </c>
      <c r="L8201" t="s">
        <v>31</v>
      </c>
      <c r="M8201" t="s">
        <v>24</v>
      </c>
      <c r="N8201">
        <v>2982</v>
      </c>
      <c r="O8201" t="s">
        <v>47</v>
      </c>
      <c r="P8201">
        <v>5</v>
      </c>
      <c r="Q8201">
        <f t="shared" si="256"/>
        <v>11</v>
      </c>
      <c r="R8201" t="str">
        <f t="shared" si="257"/>
        <v>Mid-range</v>
      </c>
    </row>
    <row r="8202" spans="1:18" x14ac:dyDescent="0.35">
      <c r="A8202">
        <v>12799333</v>
      </c>
      <c r="B8202" t="s">
        <v>8118</v>
      </c>
      <c r="C8202">
        <v>65990</v>
      </c>
      <c r="D8202" t="s">
        <v>17</v>
      </c>
      <c r="E8202" t="s">
        <v>171</v>
      </c>
      <c r="F8202" t="s">
        <v>158</v>
      </c>
      <c r="G8202" t="s">
        <v>852</v>
      </c>
      <c r="H8202">
        <v>2015</v>
      </c>
      <c r="I8202">
        <v>277484</v>
      </c>
      <c r="J8202" t="s">
        <v>21</v>
      </c>
      <c r="K8202" t="s">
        <v>22</v>
      </c>
      <c r="L8202" t="s">
        <v>31</v>
      </c>
      <c r="M8202" t="s">
        <v>24</v>
      </c>
      <c r="N8202">
        <v>4461</v>
      </c>
      <c r="O8202" t="s">
        <v>47</v>
      </c>
      <c r="P8202">
        <v>8</v>
      </c>
      <c r="Q8202">
        <f t="shared" si="256"/>
        <v>9</v>
      </c>
      <c r="R8202" t="str">
        <f t="shared" si="257"/>
        <v>Luxury</v>
      </c>
    </row>
    <row r="8203" spans="1:18" x14ac:dyDescent="0.35">
      <c r="A8203">
        <v>12799338</v>
      </c>
      <c r="B8203" t="s">
        <v>5503</v>
      </c>
      <c r="C8203">
        <v>74490</v>
      </c>
      <c r="D8203" t="s">
        <v>17</v>
      </c>
      <c r="E8203" t="s">
        <v>171</v>
      </c>
      <c r="F8203" t="s">
        <v>158</v>
      </c>
      <c r="G8203" t="s">
        <v>630</v>
      </c>
      <c r="H8203">
        <v>2016</v>
      </c>
      <c r="I8203">
        <v>248547</v>
      </c>
      <c r="J8203" t="s">
        <v>21</v>
      </c>
      <c r="K8203" t="s">
        <v>22</v>
      </c>
      <c r="L8203" t="s">
        <v>31</v>
      </c>
      <c r="M8203" t="s">
        <v>24</v>
      </c>
      <c r="N8203">
        <v>4461</v>
      </c>
      <c r="O8203" t="s">
        <v>116</v>
      </c>
      <c r="P8203">
        <v>7</v>
      </c>
      <c r="Q8203">
        <f t="shared" si="256"/>
        <v>8</v>
      </c>
      <c r="R8203" t="str">
        <f t="shared" si="257"/>
        <v>Luxury</v>
      </c>
    </row>
    <row r="8204" spans="1:18" x14ac:dyDescent="0.35">
      <c r="A8204">
        <v>12799339</v>
      </c>
      <c r="B8204" t="s">
        <v>9548</v>
      </c>
      <c r="C8204">
        <v>14990</v>
      </c>
      <c r="D8204" t="s">
        <v>197</v>
      </c>
      <c r="E8204" t="s">
        <v>8400</v>
      </c>
      <c r="F8204" t="s">
        <v>9549</v>
      </c>
      <c r="G8204" t="s">
        <v>9550</v>
      </c>
      <c r="H8204">
        <v>2014</v>
      </c>
      <c r="I8204">
        <v>66785</v>
      </c>
      <c r="J8204" t="s">
        <v>21</v>
      </c>
      <c r="K8204" t="s">
        <v>81</v>
      </c>
      <c r="L8204" t="s">
        <v>64</v>
      </c>
      <c r="M8204" t="s">
        <v>24</v>
      </c>
      <c r="N8204">
        <v>1197</v>
      </c>
      <c r="O8204" t="s">
        <v>47</v>
      </c>
      <c r="P8204">
        <v>5</v>
      </c>
      <c r="Q8204">
        <f t="shared" si="256"/>
        <v>10</v>
      </c>
      <c r="R8204" t="str">
        <f t="shared" si="257"/>
        <v>Mid-range</v>
      </c>
    </row>
    <row r="8205" spans="1:18" x14ac:dyDescent="0.35">
      <c r="A8205">
        <v>12799342</v>
      </c>
      <c r="B8205" t="s">
        <v>9551</v>
      </c>
      <c r="C8205">
        <v>28990</v>
      </c>
      <c r="D8205" t="s">
        <v>42</v>
      </c>
      <c r="E8205" t="s">
        <v>1901</v>
      </c>
      <c r="F8205" t="s">
        <v>686</v>
      </c>
      <c r="G8205" t="s">
        <v>687</v>
      </c>
      <c r="H8205">
        <v>2012</v>
      </c>
      <c r="I8205">
        <v>151480</v>
      </c>
      <c r="J8205" t="s">
        <v>21</v>
      </c>
      <c r="K8205" t="s">
        <v>22</v>
      </c>
      <c r="L8205" t="s">
        <v>31</v>
      </c>
      <c r="M8205" t="s">
        <v>24</v>
      </c>
      <c r="N8205">
        <v>2776</v>
      </c>
      <c r="O8205" t="s">
        <v>47</v>
      </c>
      <c r="P8205">
        <v>7</v>
      </c>
      <c r="Q8205">
        <f t="shared" si="256"/>
        <v>12</v>
      </c>
      <c r="R8205" t="str">
        <f t="shared" si="257"/>
        <v>Mid-range</v>
      </c>
    </row>
    <row r="8206" spans="1:18" x14ac:dyDescent="0.35">
      <c r="A8206">
        <v>12799343</v>
      </c>
      <c r="B8206" t="s">
        <v>7566</v>
      </c>
      <c r="C8206">
        <v>41990</v>
      </c>
      <c r="D8206" t="s">
        <v>42</v>
      </c>
      <c r="E8206" t="s">
        <v>179</v>
      </c>
      <c r="F8206" t="s">
        <v>293</v>
      </c>
      <c r="G8206" t="s">
        <v>294</v>
      </c>
      <c r="H8206">
        <v>2017</v>
      </c>
      <c r="I8206">
        <v>147874</v>
      </c>
      <c r="J8206" t="s">
        <v>205</v>
      </c>
      <c r="K8206" t="s">
        <v>22</v>
      </c>
      <c r="L8206" t="s">
        <v>31</v>
      </c>
      <c r="M8206" t="s">
        <v>24</v>
      </c>
      <c r="N8206">
        <v>2776</v>
      </c>
      <c r="O8206" t="s">
        <v>25</v>
      </c>
      <c r="P8206">
        <v>5</v>
      </c>
      <c r="Q8206">
        <f t="shared" si="256"/>
        <v>7</v>
      </c>
      <c r="R8206" t="str">
        <f t="shared" si="257"/>
        <v>Luxury</v>
      </c>
    </row>
    <row r="8207" spans="1:18" x14ac:dyDescent="0.35">
      <c r="A8207">
        <v>12799348</v>
      </c>
      <c r="B8207" t="s">
        <v>1024</v>
      </c>
      <c r="C8207">
        <v>78288</v>
      </c>
      <c r="D8207" t="s">
        <v>42</v>
      </c>
      <c r="E8207" t="s">
        <v>71</v>
      </c>
      <c r="F8207" t="s">
        <v>1025</v>
      </c>
      <c r="G8207" t="s">
        <v>1026</v>
      </c>
      <c r="H8207">
        <v>2017</v>
      </c>
      <c r="I8207">
        <v>16030</v>
      </c>
      <c r="J8207" t="s">
        <v>63</v>
      </c>
      <c r="K8207" t="s">
        <v>22</v>
      </c>
      <c r="L8207" t="s">
        <v>64</v>
      </c>
      <c r="M8207" t="s">
        <v>24</v>
      </c>
      <c r="N8207">
        <v>6200</v>
      </c>
      <c r="O8207" t="s">
        <v>732</v>
      </c>
      <c r="P8207">
        <v>5</v>
      </c>
      <c r="Q8207">
        <f t="shared" si="256"/>
        <v>7</v>
      </c>
      <c r="R8207" t="str">
        <f t="shared" si="257"/>
        <v>Luxury</v>
      </c>
    </row>
    <row r="8208" spans="1:18" x14ac:dyDescent="0.35">
      <c r="A8208">
        <v>12799354</v>
      </c>
      <c r="B8208" t="s">
        <v>2278</v>
      </c>
      <c r="C8208">
        <v>96800</v>
      </c>
      <c r="D8208" t="s">
        <v>27</v>
      </c>
      <c r="E8208" t="s">
        <v>2279</v>
      </c>
      <c r="F8208" t="s">
        <v>2280</v>
      </c>
      <c r="G8208" t="s">
        <v>2281</v>
      </c>
      <c r="H8208">
        <v>2022</v>
      </c>
      <c r="I8208">
        <v>14870</v>
      </c>
      <c r="J8208" t="s">
        <v>21</v>
      </c>
      <c r="K8208" t="s">
        <v>22</v>
      </c>
      <c r="L8208" t="s">
        <v>64</v>
      </c>
      <c r="M8208" t="s">
        <v>24</v>
      </c>
      <c r="N8208">
        <v>1991</v>
      </c>
      <c r="O8208" t="s">
        <v>116</v>
      </c>
      <c r="P8208">
        <v>5</v>
      </c>
      <c r="Q8208">
        <f t="shared" si="256"/>
        <v>2</v>
      </c>
      <c r="R8208" t="str">
        <f t="shared" si="257"/>
        <v>Luxury</v>
      </c>
    </row>
    <row r="8209" spans="1:18" x14ac:dyDescent="0.35">
      <c r="A8209">
        <v>12799355</v>
      </c>
      <c r="B8209" t="s">
        <v>9552</v>
      </c>
      <c r="C8209">
        <v>164800</v>
      </c>
      <c r="D8209" t="s">
        <v>27</v>
      </c>
      <c r="E8209" t="s">
        <v>5048</v>
      </c>
      <c r="F8209" t="s">
        <v>8161</v>
      </c>
      <c r="G8209" t="s">
        <v>9553</v>
      </c>
      <c r="H8209">
        <v>2022</v>
      </c>
      <c r="I8209">
        <v>15553</v>
      </c>
      <c r="J8209" t="s">
        <v>393</v>
      </c>
      <c r="K8209" t="s">
        <v>22</v>
      </c>
      <c r="L8209" t="s">
        <v>381</v>
      </c>
      <c r="M8209" t="s">
        <v>24</v>
      </c>
      <c r="N8209">
        <v>2999</v>
      </c>
      <c r="O8209" t="s">
        <v>47</v>
      </c>
      <c r="P8209">
        <v>5</v>
      </c>
      <c r="Q8209">
        <f t="shared" si="256"/>
        <v>2</v>
      </c>
      <c r="R8209" t="str">
        <f t="shared" si="257"/>
        <v>Luxury</v>
      </c>
    </row>
    <row r="8210" spans="1:18" x14ac:dyDescent="0.35">
      <c r="A8210">
        <v>12799356</v>
      </c>
      <c r="B8210" t="s">
        <v>2278</v>
      </c>
      <c r="C8210">
        <v>99800</v>
      </c>
      <c r="D8210" t="s">
        <v>27</v>
      </c>
      <c r="E8210" t="s">
        <v>2279</v>
      </c>
      <c r="F8210" t="s">
        <v>2280</v>
      </c>
      <c r="G8210" t="s">
        <v>2281</v>
      </c>
      <c r="H8210">
        <v>2022</v>
      </c>
      <c r="I8210">
        <v>3832</v>
      </c>
      <c r="J8210" t="s">
        <v>21</v>
      </c>
      <c r="K8210" t="s">
        <v>22</v>
      </c>
      <c r="L8210" t="s">
        <v>64</v>
      </c>
      <c r="M8210" t="s">
        <v>24</v>
      </c>
      <c r="N8210">
        <v>1991</v>
      </c>
      <c r="O8210" t="s">
        <v>33</v>
      </c>
      <c r="P8210">
        <v>5</v>
      </c>
      <c r="Q8210">
        <f t="shared" si="256"/>
        <v>2</v>
      </c>
      <c r="R8210" t="str">
        <f t="shared" si="257"/>
        <v>Luxury</v>
      </c>
    </row>
    <row r="8211" spans="1:18" x14ac:dyDescent="0.35">
      <c r="A8211">
        <v>12799357</v>
      </c>
      <c r="B8211" t="s">
        <v>2278</v>
      </c>
      <c r="C8211">
        <v>98800</v>
      </c>
      <c r="D8211" t="s">
        <v>27</v>
      </c>
      <c r="E8211" t="s">
        <v>2279</v>
      </c>
      <c r="F8211" t="s">
        <v>2280</v>
      </c>
      <c r="G8211" t="s">
        <v>2281</v>
      </c>
      <c r="H8211">
        <v>2022</v>
      </c>
      <c r="I8211">
        <v>7439</v>
      </c>
      <c r="J8211" t="s">
        <v>21</v>
      </c>
      <c r="K8211" t="s">
        <v>22</v>
      </c>
      <c r="L8211" t="s">
        <v>64</v>
      </c>
      <c r="M8211" t="s">
        <v>24</v>
      </c>
      <c r="N8211">
        <v>1991</v>
      </c>
      <c r="O8211" t="s">
        <v>25</v>
      </c>
      <c r="P8211">
        <v>5</v>
      </c>
      <c r="Q8211">
        <f t="shared" si="256"/>
        <v>2</v>
      </c>
      <c r="R8211" t="str">
        <f t="shared" si="257"/>
        <v>Luxury</v>
      </c>
    </row>
    <row r="8212" spans="1:18" x14ac:dyDescent="0.35">
      <c r="A8212">
        <v>12799358</v>
      </c>
      <c r="B8212" t="s">
        <v>2278</v>
      </c>
      <c r="C8212">
        <v>98800</v>
      </c>
      <c r="D8212" t="s">
        <v>27</v>
      </c>
      <c r="E8212" t="s">
        <v>2279</v>
      </c>
      <c r="F8212" t="s">
        <v>2280</v>
      </c>
      <c r="G8212" t="s">
        <v>2281</v>
      </c>
      <c r="H8212">
        <v>2022</v>
      </c>
      <c r="I8212">
        <v>8591</v>
      </c>
      <c r="J8212" t="s">
        <v>21</v>
      </c>
      <c r="K8212" t="s">
        <v>22</v>
      </c>
      <c r="L8212" t="s">
        <v>64</v>
      </c>
      <c r="M8212" t="s">
        <v>24</v>
      </c>
      <c r="N8212">
        <v>1991</v>
      </c>
      <c r="O8212" t="s">
        <v>47</v>
      </c>
      <c r="P8212">
        <v>5</v>
      </c>
      <c r="Q8212">
        <f t="shared" si="256"/>
        <v>2</v>
      </c>
      <c r="R8212" t="str">
        <f t="shared" si="257"/>
        <v>Luxury</v>
      </c>
    </row>
    <row r="8213" spans="1:18" x14ac:dyDescent="0.35">
      <c r="A8213">
        <v>12799359</v>
      </c>
      <c r="B8213" t="s">
        <v>2278</v>
      </c>
      <c r="C8213">
        <v>96800</v>
      </c>
      <c r="D8213" t="s">
        <v>27</v>
      </c>
      <c r="E8213" t="s">
        <v>2279</v>
      </c>
      <c r="F8213" t="s">
        <v>2280</v>
      </c>
      <c r="G8213" t="s">
        <v>2281</v>
      </c>
      <c r="H8213">
        <v>2022</v>
      </c>
      <c r="I8213">
        <v>13734</v>
      </c>
      <c r="J8213" t="s">
        <v>21</v>
      </c>
      <c r="K8213" t="s">
        <v>22</v>
      </c>
      <c r="L8213" t="s">
        <v>64</v>
      </c>
      <c r="M8213" t="s">
        <v>24</v>
      </c>
      <c r="N8213">
        <v>1991</v>
      </c>
      <c r="O8213" t="s">
        <v>25</v>
      </c>
      <c r="P8213">
        <v>5</v>
      </c>
      <c r="Q8213">
        <f t="shared" si="256"/>
        <v>2</v>
      </c>
      <c r="R8213" t="str">
        <f t="shared" si="257"/>
        <v>Luxury</v>
      </c>
    </row>
    <row r="8214" spans="1:18" x14ac:dyDescent="0.35">
      <c r="A8214">
        <v>12799363</v>
      </c>
      <c r="B8214" t="s">
        <v>9554</v>
      </c>
      <c r="C8214">
        <v>66990</v>
      </c>
      <c r="D8214" t="s">
        <v>17</v>
      </c>
      <c r="E8214" t="s">
        <v>157</v>
      </c>
      <c r="F8214" t="s">
        <v>2610</v>
      </c>
      <c r="G8214" t="s">
        <v>1859</v>
      </c>
      <c r="H8214">
        <v>2019</v>
      </c>
      <c r="I8214">
        <v>57734</v>
      </c>
      <c r="J8214" t="s">
        <v>21</v>
      </c>
      <c r="K8214" t="s">
        <v>22</v>
      </c>
      <c r="L8214" t="s">
        <v>31</v>
      </c>
      <c r="M8214" t="s">
        <v>24</v>
      </c>
      <c r="N8214">
        <v>2755</v>
      </c>
      <c r="O8214" t="s">
        <v>47</v>
      </c>
      <c r="P8214">
        <v>7</v>
      </c>
      <c r="Q8214">
        <f t="shared" si="256"/>
        <v>5</v>
      </c>
      <c r="R8214" t="str">
        <f t="shared" si="257"/>
        <v>Luxury</v>
      </c>
    </row>
    <row r="8215" spans="1:18" x14ac:dyDescent="0.35">
      <c r="A8215">
        <v>12799371</v>
      </c>
      <c r="B8215" t="s">
        <v>9555</v>
      </c>
      <c r="C8215">
        <v>112500</v>
      </c>
      <c r="D8215" t="s">
        <v>112</v>
      </c>
      <c r="E8215" t="s">
        <v>2398</v>
      </c>
      <c r="F8215" t="s">
        <v>2399</v>
      </c>
      <c r="G8215" t="s">
        <v>2400</v>
      </c>
      <c r="H8215">
        <v>2020</v>
      </c>
      <c r="I8215">
        <v>20491</v>
      </c>
      <c r="J8215" t="s">
        <v>21</v>
      </c>
      <c r="K8215" t="s">
        <v>22</v>
      </c>
      <c r="L8215" t="s">
        <v>381</v>
      </c>
      <c r="M8215" t="s">
        <v>24</v>
      </c>
      <c r="N8215">
        <v>3456</v>
      </c>
      <c r="O8215" t="s">
        <v>33</v>
      </c>
      <c r="P8215">
        <v>5</v>
      </c>
      <c r="Q8215">
        <f t="shared" si="256"/>
        <v>4</v>
      </c>
      <c r="R8215" t="str">
        <f t="shared" si="257"/>
        <v>Luxury</v>
      </c>
    </row>
    <row r="8216" spans="1:18" x14ac:dyDescent="0.35">
      <c r="A8216">
        <v>12799376</v>
      </c>
      <c r="B8216" t="s">
        <v>230</v>
      </c>
      <c r="C8216">
        <v>124999</v>
      </c>
      <c r="D8216" t="s">
        <v>17</v>
      </c>
      <c r="E8216" t="s">
        <v>171</v>
      </c>
      <c r="F8216" t="s">
        <v>231</v>
      </c>
      <c r="G8216" t="s">
        <v>232</v>
      </c>
      <c r="H8216">
        <v>2020</v>
      </c>
      <c r="I8216">
        <v>45489</v>
      </c>
      <c r="J8216" t="s">
        <v>21</v>
      </c>
      <c r="K8216" t="s">
        <v>22</v>
      </c>
      <c r="L8216" t="s">
        <v>31</v>
      </c>
      <c r="M8216" t="s">
        <v>24</v>
      </c>
      <c r="N8216">
        <v>4461</v>
      </c>
      <c r="O8216" t="s">
        <v>33</v>
      </c>
      <c r="P8216">
        <v>7</v>
      </c>
      <c r="Q8216">
        <f t="shared" si="256"/>
        <v>4</v>
      </c>
      <c r="R8216" t="str">
        <f t="shared" si="257"/>
        <v>Luxury</v>
      </c>
    </row>
    <row r="8217" spans="1:18" x14ac:dyDescent="0.35">
      <c r="A8217">
        <v>12799377</v>
      </c>
      <c r="B8217" t="s">
        <v>8586</v>
      </c>
      <c r="C8217">
        <v>33890</v>
      </c>
      <c r="D8217" t="s">
        <v>165</v>
      </c>
      <c r="E8217" t="s">
        <v>184</v>
      </c>
      <c r="F8217" t="s">
        <v>477</v>
      </c>
      <c r="G8217" t="s">
        <v>2710</v>
      </c>
      <c r="H8217">
        <v>2017</v>
      </c>
      <c r="I8217">
        <v>64777</v>
      </c>
      <c r="J8217" t="s">
        <v>21</v>
      </c>
      <c r="K8217" t="s">
        <v>22</v>
      </c>
      <c r="L8217" t="s">
        <v>31</v>
      </c>
      <c r="M8217" t="s">
        <v>24</v>
      </c>
      <c r="N8217">
        <v>2268</v>
      </c>
      <c r="O8217" t="s">
        <v>47</v>
      </c>
      <c r="P8217">
        <v>7</v>
      </c>
      <c r="Q8217">
        <f t="shared" si="256"/>
        <v>7</v>
      </c>
      <c r="R8217" t="str">
        <f t="shared" si="257"/>
        <v>Mid-range</v>
      </c>
    </row>
    <row r="8218" spans="1:18" x14ac:dyDescent="0.35">
      <c r="A8218">
        <v>12799386</v>
      </c>
      <c r="B8218" t="s">
        <v>5939</v>
      </c>
      <c r="C8218">
        <v>53995</v>
      </c>
      <c r="D8218" t="s">
        <v>54</v>
      </c>
      <c r="E8218" t="s">
        <v>340</v>
      </c>
      <c r="F8218" t="s">
        <v>5940</v>
      </c>
      <c r="G8218" t="s">
        <v>5577</v>
      </c>
      <c r="H8218">
        <v>2018</v>
      </c>
      <c r="I8218">
        <v>7853</v>
      </c>
      <c r="J8218" t="s">
        <v>21</v>
      </c>
      <c r="K8218" t="s">
        <v>22</v>
      </c>
      <c r="L8218" t="s">
        <v>31</v>
      </c>
      <c r="M8218" t="s">
        <v>24</v>
      </c>
      <c r="N8218">
        <v>3198</v>
      </c>
      <c r="O8218" t="s">
        <v>135</v>
      </c>
      <c r="P8218">
        <v>5</v>
      </c>
      <c r="Q8218">
        <f t="shared" si="256"/>
        <v>6</v>
      </c>
      <c r="R8218" t="str">
        <f t="shared" si="257"/>
        <v>Luxury</v>
      </c>
    </row>
    <row r="8219" spans="1:18" x14ac:dyDescent="0.35">
      <c r="A8219">
        <v>12799387</v>
      </c>
      <c r="B8219" t="s">
        <v>9556</v>
      </c>
      <c r="C8219">
        <v>23995</v>
      </c>
      <c r="D8219" t="s">
        <v>127</v>
      </c>
      <c r="E8219" t="s">
        <v>466</v>
      </c>
      <c r="F8219" t="s">
        <v>548</v>
      </c>
      <c r="G8219" t="s">
        <v>468</v>
      </c>
      <c r="H8219">
        <v>2014</v>
      </c>
      <c r="I8219">
        <v>96293</v>
      </c>
      <c r="J8219" t="s">
        <v>21</v>
      </c>
      <c r="K8219" t="s">
        <v>22</v>
      </c>
      <c r="L8219" t="s">
        <v>23</v>
      </c>
      <c r="M8219" t="s">
        <v>24</v>
      </c>
      <c r="N8219">
        <v>1997</v>
      </c>
      <c r="O8219" t="s">
        <v>25</v>
      </c>
      <c r="P8219">
        <v>5</v>
      </c>
      <c r="Q8219">
        <f t="shared" si="256"/>
        <v>10</v>
      </c>
      <c r="R8219" t="str">
        <f t="shared" si="257"/>
        <v>Mid-range</v>
      </c>
    </row>
    <row r="8220" spans="1:18" x14ac:dyDescent="0.35">
      <c r="A8220">
        <v>12799400</v>
      </c>
      <c r="B8220" t="s">
        <v>4585</v>
      </c>
      <c r="C8220">
        <v>42888</v>
      </c>
      <c r="D8220" t="s">
        <v>143</v>
      </c>
      <c r="E8220" t="s">
        <v>1109</v>
      </c>
      <c r="F8220" t="s">
        <v>4586</v>
      </c>
      <c r="G8220" t="s">
        <v>592</v>
      </c>
      <c r="H8220">
        <v>2020</v>
      </c>
      <c r="I8220">
        <v>31363</v>
      </c>
      <c r="J8220" t="s">
        <v>21</v>
      </c>
      <c r="K8220" t="s">
        <v>22</v>
      </c>
      <c r="L8220" t="s">
        <v>23</v>
      </c>
      <c r="M8220" t="s">
        <v>24</v>
      </c>
      <c r="N8220">
        <v>2498</v>
      </c>
      <c r="O8220" t="s">
        <v>116</v>
      </c>
      <c r="P8220">
        <v>5</v>
      </c>
      <c r="Q8220">
        <f t="shared" si="256"/>
        <v>4</v>
      </c>
      <c r="R8220" t="str">
        <f t="shared" si="257"/>
        <v>Luxury</v>
      </c>
    </row>
    <row r="8221" spans="1:18" x14ac:dyDescent="0.35">
      <c r="A8221">
        <v>12799406</v>
      </c>
      <c r="B8221" t="s">
        <v>8865</v>
      </c>
      <c r="C8221">
        <v>14748</v>
      </c>
      <c r="D8221" t="s">
        <v>88</v>
      </c>
      <c r="E8221" t="s">
        <v>98</v>
      </c>
      <c r="F8221" t="s">
        <v>2213</v>
      </c>
      <c r="G8221" t="s">
        <v>1650</v>
      </c>
      <c r="H8221">
        <v>2013</v>
      </c>
      <c r="I8221">
        <v>100292</v>
      </c>
      <c r="J8221" t="s">
        <v>86</v>
      </c>
      <c r="K8221" t="s">
        <v>22</v>
      </c>
      <c r="L8221" t="s">
        <v>23</v>
      </c>
      <c r="M8221" t="s">
        <v>24</v>
      </c>
      <c r="N8221">
        <v>1591</v>
      </c>
      <c r="O8221" t="s">
        <v>69</v>
      </c>
      <c r="P8221">
        <v>5</v>
      </c>
      <c r="Q8221">
        <f t="shared" si="256"/>
        <v>11</v>
      </c>
      <c r="R8221" t="str">
        <f t="shared" si="257"/>
        <v>Mid-range</v>
      </c>
    </row>
    <row r="8222" spans="1:18" x14ac:dyDescent="0.35">
      <c r="A8222">
        <v>12799408</v>
      </c>
      <c r="B8222" t="s">
        <v>1649</v>
      </c>
      <c r="C8222">
        <v>14627</v>
      </c>
      <c r="D8222" t="s">
        <v>88</v>
      </c>
      <c r="E8222" t="s">
        <v>98</v>
      </c>
      <c r="F8222" t="s">
        <v>90</v>
      </c>
      <c r="G8222" t="s">
        <v>1650</v>
      </c>
      <c r="H8222">
        <v>2013</v>
      </c>
      <c r="I8222">
        <v>149043</v>
      </c>
      <c r="J8222" t="s">
        <v>86</v>
      </c>
      <c r="K8222" t="s">
        <v>81</v>
      </c>
      <c r="L8222" t="s">
        <v>23</v>
      </c>
      <c r="M8222" t="s">
        <v>24</v>
      </c>
      <c r="N8222">
        <v>1797</v>
      </c>
      <c r="O8222" t="s">
        <v>47</v>
      </c>
      <c r="P8222">
        <v>5</v>
      </c>
      <c r="Q8222">
        <f t="shared" si="256"/>
        <v>11</v>
      </c>
      <c r="R8222" t="str">
        <f t="shared" si="257"/>
        <v>Mid-range</v>
      </c>
    </row>
    <row r="8223" spans="1:18" x14ac:dyDescent="0.35">
      <c r="A8223">
        <v>12799409</v>
      </c>
      <c r="B8223" t="s">
        <v>9557</v>
      </c>
      <c r="C8223">
        <v>25047</v>
      </c>
      <c r="D8223" t="s">
        <v>88</v>
      </c>
      <c r="E8223" t="s">
        <v>1335</v>
      </c>
      <c r="F8223" t="s">
        <v>9558</v>
      </c>
      <c r="G8223" t="s">
        <v>6427</v>
      </c>
      <c r="H8223">
        <v>2013</v>
      </c>
      <c r="I8223">
        <v>85692</v>
      </c>
      <c r="J8223" t="s">
        <v>21</v>
      </c>
      <c r="K8223" t="s">
        <v>22</v>
      </c>
      <c r="L8223" t="s">
        <v>31</v>
      </c>
      <c r="M8223" t="s">
        <v>24</v>
      </c>
      <c r="N8223">
        <v>1995</v>
      </c>
      <c r="O8223" t="s">
        <v>116</v>
      </c>
      <c r="P8223">
        <v>5</v>
      </c>
      <c r="Q8223">
        <f t="shared" si="256"/>
        <v>11</v>
      </c>
      <c r="R8223" t="str">
        <f t="shared" si="257"/>
        <v>Mid-range</v>
      </c>
    </row>
    <row r="8224" spans="1:18" x14ac:dyDescent="0.35">
      <c r="A8224">
        <v>12799410</v>
      </c>
      <c r="B8224" t="s">
        <v>9559</v>
      </c>
      <c r="C8224">
        <v>16711</v>
      </c>
      <c r="D8224" t="s">
        <v>49</v>
      </c>
      <c r="E8224" t="s">
        <v>2661</v>
      </c>
      <c r="F8224" t="s">
        <v>767</v>
      </c>
      <c r="G8224" t="s">
        <v>9560</v>
      </c>
      <c r="H8224">
        <v>2016</v>
      </c>
      <c r="I8224">
        <v>17567</v>
      </c>
      <c r="J8224" t="s">
        <v>86</v>
      </c>
      <c r="K8224" t="s">
        <v>22</v>
      </c>
      <c r="L8224" t="s">
        <v>23</v>
      </c>
      <c r="M8224" t="s">
        <v>24</v>
      </c>
      <c r="N8224">
        <v>1198</v>
      </c>
      <c r="O8224" t="s">
        <v>116</v>
      </c>
      <c r="P8224">
        <v>5</v>
      </c>
      <c r="Q8224">
        <f t="shared" si="256"/>
        <v>8</v>
      </c>
      <c r="R8224" t="str">
        <f t="shared" si="257"/>
        <v>Mid-range</v>
      </c>
    </row>
    <row r="8225" spans="1:18" x14ac:dyDescent="0.35">
      <c r="A8225">
        <v>12799413</v>
      </c>
      <c r="B8225" t="s">
        <v>9561</v>
      </c>
      <c r="C8225">
        <v>37950</v>
      </c>
      <c r="D8225" t="s">
        <v>49</v>
      </c>
      <c r="E8225" t="s">
        <v>50</v>
      </c>
      <c r="F8225" t="s">
        <v>9562</v>
      </c>
      <c r="G8225" t="s">
        <v>52</v>
      </c>
      <c r="H8225">
        <v>2019</v>
      </c>
      <c r="I8225">
        <v>50715</v>
      </c>
      <c r="J8225" t="s">
        <v>21</v>
      </c>
      <c r="K8225" t="s">
        <v>22</v>
      </c>
      <c r="L8225" t="s">
        <v>23</v>
      </c>
      <c r="M8225" t="s">
        <v>24</v>
      </c>
      <c r="N8225">
        <v>2488</v>
      </c>
      <c r="O8225" t="s">
        <v>47</v>
      </c>
      <c r="P8225">
        <v>5</v>
      </c>
      <c r="Q8225">
        <f t="shared" si="256"/>
        <v>5</v>
      </c>
      <c r="R8225" t="str">
        <f t="shared" si="257"/>
        <v>Mid-range</v>
      </c>
    </row>
    <row r="8226" spans="1:18" x14ac:dyDescent="0.35">
      <c r="A8226">
        <v>12799421</v>
      </c>
      <c r="B8226" t="s">
        <v>7643</v>
      </c>
      <c r="C8226">
        <v>34990</v>
      </c>
      <c r="D8226" t="s">
        <v>49</v>
      </c>
      <c r="E8226" t="s">
        <v>724</v>
      </c>
      <c r="F8226" t="s">
        <v>137</v>
      </c>
      <c r="G8226" t="s">
        <v>2766</v>
      </c>
      <c r="H8226">
        <v>2019</v>
      </c>
      <c r="I8226">
        <v>90644</v>
      </c>
      <c r="J8226" t="s">
        <v>21</v>
      </c>
      <c r="K8226" t="s">
        <v>22</v>
      </c>
      <c r="L8226" t="s">
        <v>64</v>
      </c>
      <c r="M8226" t="s">
        <v>24</v>
      </c>
      <c r="N8226">
        <v>3498</v>
      </c>
      <c r="O8226" t="s">
        <v>25</v>
      </c>
      <c r="P8226">
        <v>7</v>
      </c>
      <c r="Q8226">
        <f t="shared" si="256"/>
        <v>5</v>
      </c>
      <c r="R8226" t="str">
        <f t="shared" si="257"/>
        <v>Mid-range</v>
      </c>
    </row>
    <row r="8227" spans="1:18" x14ac:dyDescent="0.35">
      <c r="A8227">
        <v>12799426</v>
      </c>
      <c r="B8227" t="s">
        <v>7150</v>
      </c>
      <c r="C8227">
        <v>44000</v>
      </c>
      <c r="D8227" t="s">
        <v>131</v>
      </c>
      <c r="E8227" t="s">
        <v>1094</v>
      </c>
      <c r="F8227" t="s">
        <v>239</v>
      </c>
      <c r="G8227" t="s">
        <v>240</v>
      </c>
      <c r="H8227">
        <v>2014</v>
      </c>
      <c r="I8227">
        <v>118000</v>
      </c>
      <c r="J8227" t="s">
        <v>21</v>
      </c>
      <c r="K8227" t="s">
        <v>22</v>
      </c>
      <c r="L8227" t="s">
        <v>31</v>
      </c>
      <c r="M8227" t="s">
        <v>24</v>
      </c>
      <c r="N8227">
        <v>2967</v>
      </c>
      <c r="O8227" t="s">
        <v>891</v>
      </c>
      <c r="P8227">
        <v>5</v>
      </c>
      <c r="Q8227">
        <f t="shared" si="256"/>
        <v>10</v>
      </c>
      <c r="R8227" t="str">
        <f t="shared" si="257"/>
        <v>Luxury</v>
      </c>
    </row>
    <row r="8228" spans="1:18" x14ac:dyDescent="0.35">
      <c r="A8228">
        <v>12799428</v>
      </c>
      <c r="B8228" t="s">
        <v>3367</v>
      </c>
      <c r="C8228">
        <v>30980</v>
      </c>
      <c r="D8228" t="s">
        <v>143</v>
      </c>
      <c r="E8228" t="s">
        <v>1496</v>
      </c>
      <c r="F8228" t="s">
        <v>3368</v>
      </c>
      <c r="G8228" t="s">
        <v>211</v>
      </c>
      <c r="H8228">
        <v>2016</v>
      </c>
      <c r="I8228">
        <v>71645</v>
      </c>
      <c r="J8228" t="s">
        <v>21</v>
      </c>
      <c r="K8228" t="s">
        <v>22</v>
      </c>
      <c r="L8228" t="s">
        <v>64</v>
      </c>
      <c r="M8228" t="s">
        <v>24</v>
      </c>
      <c r="N8228">
        <v>1998</v>
      </c>
      <c r="O8228" t="s">
        <v>116</v>
      </c>
      <c r="P8228">
        <v>5</v>
      </c>
      <c r="Q8228">
        <f t="shared" si="256"/>
        <v>8</v>
      </c>
      <c r="R8228" t="str">
        <f t="shared" si="257"/>
        <v>Mid-range</v>
      </c>
    </row>
    <row r="8229" spans="1:18" x14ac:dyDescent="0.35">
      <c r="A8229">
        <v>12799429</v>
      </c>
      <c r="B8229" t="s">
        <v>5618</v>
      </c>
      <c r="C8229">
        <v>27880</v>
      </c>
      <c r="D8229" t="s">
        <v>42</v>
      </c>
      <c r="E8229" t="s">
        <v>179</v>
      </c>
      <c r="F8229" t="s">
        <v>403</v>
      </c>
      <c r="G8229" t="s">
        <v>687</v>
      </c>
      <c r="H8229">
        <v>2013</v>
      </c>
      <c r="I8229">
        <v>126516</v>
      </c>
      <c r="J8229" t="s">
        <v>80</v>
      </c>
      <c r="K8229" t="s">
        <v>81</v>
      </c>
      <c r="L8229" t="s">
        <v>31</v>
      </c>
      <c r="M8229" t="s">
        <v>24</v>
      </c>
      <c r="N8229">
        <v>2776</v>
      </c>
      <c r="O8229" t="s">
        <v>47</v>
      </c>
      <c r="P8229">
        <v>2</v>
      </c>
      <c r="Q8229">
        <f t="shared" si="256"/>
        <v>11</v>
      </c>
      <c r="R8229" t="str">
        <f t="shared" si="257"/>
        <v>Mid-range</v>
      </c>
    </row>
    <row r="8230" spans="1:18" x14ac:dyDescent="0.35">
      <c r="A8230">
        <v>12799441</v>
      </c>
      <c r="B8230" t="s">
        <v>9563</v>
      </c>
      <c r="C8230">
        <v>38990</v>
      </c>
      <c r="D8230" t="s">
        <v>88</v>
      </c>
      <c r="E8230" t="s">
        <v>108</v>
      </c>
      <c r="F8230" t="s">
        <v>6034</v>
      </c>
      <c r="G8230" t="s">
        <v>752</v>
      </c>
      <c r="H8230">
        <v>2019</v>
      </c>
      <c r="I8230">
        <v>36533</v>
      </c>
      <c r="J8230" t="s">
        <v>21</v>
      </c>
      <c r="K8230" t="s">
        <v>22</v>
      </c>
      <c r="L8230" t="s">
        <v>23</v>
      </c>
      <c r="M8230" t="s">
        <v>24</v>
      </c>
      <c r="N8230">
        <v>1999</v>
      </c>
      <c r="O8230" t="s">
        <v>47</v>
      </c>
      <c r="P8230">
        <v>5</v>
      </c>
      <c r="Q8230">
        <f t="shared" si="256"/>
        <v>5</v>
      </c>
      <c r="R8230" t="str">
        <f t="shared" si="257"/>
        <v>Mid-range</v>
      </c>
    </row>
    <row r="8231" spans="1:18" x14ac:dyDescent="0.35">
      <c r="A8231">
        <v>12799444</v>
      </c>
      <c r="B8231" t="s">
        <v>9564</v>
      </c>
      <c r="C8231">
        <v>29990</v>
      </c>
      <c r="D8231" t="s">
        <v>143</v>
      </c>
      <c r="E8231" t="s">
        <v>1109</v>
      </c>
      <c r="F8231" t="s">
        <v>2775</v>
      </c>
      <c r="G8231" t="s">
        <v>211</v>
      </c>
      <c r="H8231">
        <v>2017</v>
      </c>
      <c r="I8231">
        <v>149000</v>
      </c>
      <c r="J8231" t="s">
        <v>21</v>
      </c>
      <c r="K8231" t="s">
        <v>22</v>
      </c>
      <c r="L8231" t="s">
        <v>64</v>
      </c>
      <c r="M8231" t="s">
        <v>24</v>
      </c>
      <c r="N8231">
        <v>3630</v>
      </c>
      <c r="O8231" t="s">
        <v>116</v>
      </c>
      <c r="P8231">
        <v>5</v>
      </c>
      <c r="Q8231">
        <f t="shared" si="256"/>
        <v>7</v>
      </c>
      <c r="R8231" t="str">
        <f t="shared" si="257"/>
        <v>Mid-range</v>
      </c>
    </row>
    <row r="8232" spans="1:18" x14ac:dyDescent="0.35">
      <c r="A8232">
        <v>12799448</v>
      </c>
      <c r="B8232" t="s">
        <v>9565</v>
      </c>
      <c r="C8232">
        <v>109990</v>
      </c>
      <c r="D8232" t="s">
        <v>249</v>
      </c>
      <c r="E8232" t="s">
        <v>1315</v>
      </c>
      <c r="F8232" t="s">
        <v>1419</v>
      </c>
      <c r="G8232" t="s">
        <v>6285</v>
      </c>
      <c r="H8232">
        <v>2018</v>
      </c>
      <c r="I8232">
        <v>38626</v>
      </c>
      <c r="J8232" t="s">
        <v>21</v>
      </c>
      <c r="K8232" t="s">
        <v>22</v>
      </c>
      <c r="L8232" t="s">
        <v>64</v>
      </c>
      <c r="M8232" t="s">
        <v>24</v>
      </c>
      <c r="N8232">
        <v>3604</v>
      </c>
      <c r="O8232" t="s">
        <v>47</v>
      </c>
      <c r="P8232">
        <v>5</v>
      </c>
      <c r="Q8232">
        <f t="shared" si="256"/>
        <v>6</v>
      </c>
      <c r="R8232" t="str">
        <f t="shared" si="257"/>
        <v>Luxury</v>
      </c>
    </row>
    <row r="8233" spans="1:18" x14ac:dyDescent="0.35">
      <c r="A8233">
        <v>12799451</v>
      </c>
      <c r="B8233" t="s">
        <v>8917</v>
      </c>
      <c r="C8233">
        <v>22000</v>
      </c>
      <c r="D8233" t="s">
        <v>102</v>
      </c>
      <c r="E8233" t="s">
        <v>1066</v>
      </c>
      <c r="F8233" t="s">
        <v>6011</v>
      </c>
      <c r="G8233" t="s">
        <v>4132</v>
      </c>
      <c r="H8233">
        <v>2019</v>
      </c>
      <c r="I8233">
        <v>39779</v>
      </c>
      <c r="J8233" t="s">
        <v>86</v>
      </c>
      <c r="K8233" t="s">
        <v>81</v>
      </c>
      <c r="L8233" t="s">
        <v>64</v>
      </c>
      <c r="M8233" t="s">
        <v>24</v>
      </c>
      <c r="N8233">
        <v>999</v>
      </c>
      <c r="O8233" t="s">
        <v>732</v>
      </c>
      <c r="P8233">
        <v>5</v>
      </c>
      <c r="Q8233">
        <f t="shared" si="256"/>
        <v>5</v>
      </c>
      <c r="R8233" t="str">
        <f t="shared" si="257"/>
        <v>Mid-range</v>
      </c>
    </row>
    <row r="8234" spans="1:18" x14ac:dyDescent="0.35">
      <c r="A8234">
        <v>12799483</v>
      </c>
      <c r="B8234" t="s">
        <v>7884</v>
      </c>
      <c r="C8234">
        <v>26990</v>
      </c>
      <c r="D8234" t="s">
        <v>102</v>
      </c>
      <c r="E8234" t="s">
        <v>222</v>
      </c>
      <c r="F8234" t="s">
        <v>4882</v>
      </c>
      <c r="G8234" t="s">
        <v>1107</v>
      </c>
      <c r="H8234">
        <v>2018</v>
      </c>
      <c r="I8234">
        <v>41704</v>
      </c>
      <c r="J8234" t="s">
        <v>86</v>
      </c>
      <c r="K8234" t="s">
        <v>22</v>
      </c>
      <c r="L8234" t="s">
        <v>64</v>
      </c>
      <c r="M8234" t="s">
        <v>24</v>
      </c>
      <c r="N8234">
        <v>1395</v>
      </c>
      <c r="O8234" t="s">
        <v>47</v>
      </c>
      <c r="P8234">
        <v>5</v>
      </c>
      <c r="Q8234">
        <f t="shared" si="256"/>
        <v>6</v>
      </c>
      <c r="R8234" t="str">
        <f t="shared" si="257"/>
        <v>Mid-range</v>
      </c>
    </row>
    <row r="8235" spans="1:18" x14ac:dyDescent="0.35">
      <c r="A8235">
        <v>12799484</v>
      </c>
      <c r="B8235" t="s">
        <v>3727</v>
      </c>
      <c r="C8235">
        <v>28674</v>
      </c>
      <c r="D8235" t="s">
        <v>88</v>
      </c>
      <c r="E8235" t="s">
        <v>108</v>
      </c>
      <c r="F8235" t="s">
        <v>109</v>
      </c>
      <c r="G8235" t="s">
        <v>110</v>
      </c>
      <c r="H8235">
        <v>2017</v>
      </c>
      <c r="I8235">
        <v>119075</v>
      </c>
      <c r="J8235" t="s">
        <v>21</v>
      </c>
      <c r="K8235" t="s">
        <v>22</v>
      </c>
      <c r="L8235" t="s">
        <v>31</v>
      </c>
      <c r="M8235" t="s">
        <v>24</v>
      </c>
      <c r="N8235">
        <v>1995</v>
      </c>
      <c r="O8235" t="s">
        <v>116</v>
      </c>
      <c r="P8235">
        <v>5</v>
      </c>
      <c r="Q8235">
        <f t="shared" si="256"/>
        <v>7</v>
      </c>
      <c r="R8235" t="str">
        <f t="shared" si="257"/>
        <v>Mid-range</v>
      </c>
    </row>
    <row r="8236" spans="1:18" x14ac:dyDescent="0.35">
      <c r="A8236">
        <v>12799486</v>
      </c>
      <c r="B8236" t="s">
        <v>1848</v>
      </c>
      <c r="C8236">
        <v>29990</v>
      </c>
      <c r="D8236" t="s">
        <v>49</v>
      </c>
      <c r="E8236" t="s">
        <v>50</v>
      </c>
      <c r="F8236" t="s">
        <v>1849</v>
      </c>
      <c r="G8236" t="s">
        <v>52</v>
      </c>
      <c r="H8236">
        <v>2018</v>
      </c>
      <c r="I8236">
        <v>82904</v>
      </c>
      <c r="J8236" t="s">
        <v>21</v>
      </c>
      <c r="K8236" t="s">
        <v>22</v>
      </c>
      <c r="L8236" t="s">
        <v>23</v>
      </c>
      <c r="M8236" t="s">
        <v>24</v>
      </c>
      <c r="N8236">
        <v>2488</v>
      </c>
      <c r="O8236" t="s">
        <v>47</v>
      </c>
      <c r="P8236">
        <v>7</v>
      </c>
      <c r="Q8236">
        <f t="shared" si="256"/>
        <v>6</v>
      </c>
      <c r="R8236" t="str">
        <f t="shared" si="257"/>
        <v>Mid-range</v>
      </c>
    </row>
    <row r="8237" spans="1:18" x14ac:dyDescent="0.35">
      <c r="A8237">
        <v>12799496</v>
      </c>
      <c r="B8237" t="s">
        <v>7200</v>
      </c>
      <c r="C8237">
        <v>11995</v>
      </c>
      <c r="D8237" t="s">
        <v>112</v>
      </c>
      <c r="E8237" t="s">
        <v>5728</v>
      </c>
      <c r="F8237" t="s">
        <v>5729</v>
      </c>
      <c r="G8237" t="s">
        <v>7201</v>
      </c>
      <c r="H8237">
        <v>2005</v>
      </c>
      <c r="I8237">
        <v>180237</v>
      </c>
      <c r="J8237" t="s">
        <v>21</v>
      </c>
      <c r="K8237" t="s">
        <v>22</v>
      </c>
      <c r="L8237" t="s">
        <v>23</v>
      </c>
      <c r="M8237" t="s">
        <v>24</v>
      </c>
      <c r="N8237">
        <v>3311</v>
      </c>
      <c r="O8237" t="s">
        <v>116</v>
      </c>
      <c r="P8237">
        <v>5</v>
      </c>
      <c r="Q8237">
        <f t="shared" si="256"/>
        <v>19</v>
      </c>
      <c r="R8237" t="str">
        <f t="shared" si="257"/>
        <v>Mid-range</v>
      </c>
    </row>
    <row r="8238" spans="1:18" x14ac:dyDescent="0.35">
      <c r="A8238">
        <v>12799510</v>
      </c>
      <c r="B8238" t="s">
        <v>2068</v>
      </c>
      <c r="C8238">
        <v>28000</v>
      </c>
      <c r="D8238" t="s">
        <v>42</v>
      </c>
      <c r="E8238" t="s">
        <v>71</v>
      </c>
      <c r="F8238" t="s">
        <v>1018</v>
      </c>
      <c r="G8238" t="s">
        <v>1026</v>
      </c>
      <c r="H8238">
        <v>2017</v>
      </c>
      <c r="I8238">
        <v>69400</v>
      </c>
      <c r="J8238" t="s">
        <v>63</v>
      </c>
      <c r="K8238" t="s">
        <v>22</v>
      </c>
      <c r="L8238" t="s">
        <v>23</v>
      </c>
      <c r="M8238" t="s">
        <v>24</v>
      </c>
      <c r="N8238">
        <v>3565</v>
      </c>
      <c r="O8238" t="s">
        <v>25</v>
      </c>
      <c r="P8238">
        <v>5</v>
      </c>
      <c r="Q8238">
        <f t="shared" si="256"/>
        <v>7</v>
      </c>
      <c r="R8238" t="str">
        <f t="shared" si="257"/>
        <v>Mid-range</v>
      </c>
    </row>
    <row r="8239" spans="1:18" x14ac:dyDescent="0.35">
      <c r="A8239">
        <v>12799512</v>
      </c>
      <c r="B8239" t="s">
        <v>7603</v>
      </c>
      <c r="C8239">
        <v>36990</v>
      </c>
      <c r="D8239" t="s">
        <v>17</v>
      </c>
      <c r="E8239" t="s">
        <v>905</v>
      </c>
      <c r="F8239" t="s">
        <v>1930</v>
      </c>
      <c r="G8239" t="s">
        <v>907</v>
      </c>
      <c r="H8239">
        <v>2015</v>
      </c>
      <c r="I8239">
        <v>83703</v>
      </c>
      <c r="J8239" t="s">
        <v>106</v>
      </c>
      <c r="K8239" t="s">
        <v>22</v>
      </c>
      <c r="L8239" t="s">
        <v>31</v>
      </c>
      <c r="M8239" t="s">
        <v>24</v>
      </c>
      <c r="N8239">
        <v>2982</v>
      </c>
      <c r="O8239" t="s">
        <v>47</v>
      </c>
      <c r="P8239">
        <v>2</v>
      </c>
      <c r="Q8239">
        <f t="shared" si="256"/>
        <v>9</v>
      </c>
      <c r="R8239" t="str">
        <f t="shared" si="257"/>
        <v>Mid-range</v>
      </c>
    </row>
    <row r="8240" spans="1:18" x14ac:dyDescent="0.35">
      <c r="A8240">
        <v>12799519</v>
      </c>
      <c r="B8240" t="s">
        <v>382</v>
      </c>
      <c r="C8240">
        <v>44990</v>
      </c>
      <c r="D8240" t="s">
        <v>42</v>
      </c>
      <c r="E8240" t="s">
        <v>71</v>
      </c>
      <c r="F8240" t="s">
        <v>383</v>
      </c>
      <c r="G8240" t="s">
        <v>384</v>
      </c>
      <c r="H8240">
        <v>2007</v>
      </c>
      <c r="I8240">
        <v>130962</v>
      </c>
      <c r="J8240" t="s">
        <v>63</v>
      </c>
      <c r="K8240" t="s">
        <v>81</v>
      </c>
      <c r="L8240" t="s">
        <v>64</v>
      </c>
      <c r="M8240" t="s">
        <v>24</v>
      </c>
      <c r="N8240">
        <v>5967</v>
      </c>
      <c r="O8240" t="s">
        <v>33</v>
      </c>
      <c r="P8240">
        <v>5</v>
      </c>
      <c r="Q8240">
        <f t="shared" si="256"/>
        <v>17</v>
      </c>
      <c r="R8240" t="str">
        <f t="shared" si="257"/>
        <v>Luxury</v>
      </c>
    </row>
    <row r="8241" spans="1:18" x14ac:dyDescent="0.35">
      <c r="A8241">
        <v>12799535</v>
      </c>
      <c r="B8241" t="s">
        <v>3889</v>
      </c>
      <c r="C8241">
        <v>19913</v>
      </c>
      <c r="D8241" t="s">
        <v>165</v>
      </c>
      <c r="E8241" t="s">
        <v>166</v>
      </c>
      <c r="F8241" t="s">
        <v>167</v>
      </c>
      <c r="G8241" t="s">
        <v>1708</v>
      </c>
      <c r="H8241">
        <v>2012</v>
      </c>
      <c r="I8241">
        <v>130617</v>
      </c>
      <c r="J8241" t="s">
        <v>427</v>
      </c>
      <c r="K8241" t="s">
        <v>81</v>
      </c>
      <c r="L8241" t="s">
        <v>31</v>
      </c>
      <c r="M8241" t="s">
        <v>24</v>
      </c>
      <c r="N8241">
        <v>2477</v>
      </c>
      <c r="O8241" t="s">
        <v>47</v>
      </c>
      <c r="P8241">
        <v>3</v>
      </c>
      <c r="Q8241">
        <f t="shared" si="256"/>
        <v>12</v>
      </c>
      <c r="R8241" t="str">
        <f t="shared" si="257"/>
        <v>Mid-range</v>
      </c>
    </row>
    <row r="8242" spans="1:18" x14ac:dyDescent="0.35">
      <c r="A8242">
        <v>12799536</v>
      </c>
      <c r="B8242" t="s">
        <v>9566</v>
      </c>
      <c r="C8242">
        <v>16913</v>
      </c>
      <c r="D8242" t="s">
        <v>3835</v>
      </c>
      <c r="E8242" t="s">
        <v>3836</v>
      </c>
      <c r="F8242" t="s">
        <v>771</v>
      </c>
      <c r="G8242" t="s">
        <v>9567</v>
      </c>
      <c r="H8242">
        <v>2016</v>
      </c>
      <c r="I8242">
        <v>86124</v>
      </c>
      <c r="J8242" t="s">
        <v>338</v>
      </c>
      <c r="K8242" t="s">
        <v>81</v>
      </c>
      <c r="L8242" t="s">
        <v>31</v>
      </c>
      <c r="M8242" t="s">
        <v>24</v>
      </c>
      <c r="N8242">
        <v>2776</v>
      </c>
      <c r="O8242" t="s">
        <v>116</v>
      </c>
      <c r="P8242">
        <v>5</v>
      </c>
      <c r="Q8242">
        <f t="shared" si="256"/>
        <v>8</v>
      </c>
      <c r="R8242" t="str">
        <f t="shared" si="257"/>
        <v>Mid-range</v>
      </c>
    </row>
    <row r="8243" spans="1:18" x14ac:dyDescent="0.35">
      <c r="A8243">
        <v>12799542</v>
      </c>
      <c r="B8243" t="s">
        <v>7681</v>
      </c>
      <c r="C8243">
        <v>38913</v>
      </c>
      <c r="D8243" t="s">
        <v>449</v>
      </c>
      <c r="E8243" t="s">
        <v>518</v>
      </c>
      <c r="F8243" t="s">
        <v>5072</v>
      </c>
      <c r="G8243" t="s">
        <v>3283</v>
      </c>
      <c r="H8243">
        <v>2016</v>
      </c>
      <c r="I8243">
        <v>69547</v>
      </c>
      <c r="J8243" t="s">
        <v>21</v>
      </c>
      <c r="K8243" t="s">
        <v>22</v>
      </c>
      <c r="L8243" t="s">
        <v>31</v>
      </c>
      <c r="M8243" t="s">
        <v>24</v>
      </c>
      <c r="N8243">
        <v>2179</v>
      </c>
      <c r="O8243" t="s">
        <v>47</v>
      </c>
      <c r="P8243">
        <v>5</v>
      </c>
      <c r="Q8243">
        <f t="shared" si="256"/>
        <v>8</v>
      </c>
      <c r="R8243" t="str">
        <f t="shared" si="257"/>
        <v>Mid-range</v>
      </c>
    </row>
    <row r="8244" spans="1:18" x14ac:dyDescent="0.35">
      <c r="A8244">
        <v>12799553</v>
      </c>
      <c r="B8244" t="s">
        <v>7599</v>
      </c>
      <c r="C8244">
        <v>52990</v>
      </c>
      <c r="D8244" t="s">
        <v>54</v>
      </c>
      <c r="E8244" t="s">
        <v>175</v>
      </c>
      <c r="F8244" t="s">
        <v>2116</v>
      </c>
      <c r="G8244" t="s">
        <v>5623</v>
      </c>
      <c r="H8244">
        <v>2019</v>
      </c>
      <c r="I8244">
        <v>61930</v>
      </c>
      <c r="J8244" t="s">
        <v>275</v>
      </c>
      <c r="K8244" t="s">
        <v>22</v>
      </c>
      <c r="L8244" t="s">
        <v>31</v>
      </c>
      <c r="M8244" t="s">
        <v>24</v>
      </c>
      <c r="N8244">
        <v>1996</v>
      </c>
      <c r="O8244" t="s">
        <v>116</v>
      </c>
      <c r="P8244">
        <v>5</v>
      </c>
      <c r="Q8244">
        <f t="shared" si="256"/>
        <v>5</v>
      </c>
      <c r="R8244" t="str">
        <f t="shared" si="257"/>
        <v>Luxury</v>
      </c>
    </row>
    <row r="8245" spans="1:18" x14ac:dyDescent="0.35">
      <c r="A8245">
        <v>12799568</v>
      </c>
      <c r="B8245" t="s">
        <v>9568</v>
      </c>
      <c r="C8245">
        <v>19999</v>
      </c>
      <c r="D8245" t="s">
        <v>165</v>
      </c>
      <c r="E8245" t="s">
        <v>269</v>
      </c>
      <c r="F8245" t="s">
        <v>1647</v>
      </c>
      <c r="G8245" t="s">
        <v>1648</v>
      </c>
      <c r="H8245">
        <v>2008</v>
      </c>
      <c r="I8245">
        <v>256121</v>
      </c>
      <c r="J8245" t="s">
        <v>21</v>
      </c>
      <c r="K8245" t="s">
        <v>22</v>
      </c>
      <c r="L8245" t="s">
        <v>31</v>
      </c>
      <c r="M8245" t="s">
        <v>24</v>
      </c>
      <c r="N8245">
        <v>3200</v>
      </c>
      <c r="O8245" t="s">
        <v>69</v>
      </c>
      <c r="P8245">
        <v>7</v>
      </c>
      <c r="Q8245">
        <f t="shared" si="256"/>
        <v>16</v>
      </c>
      <c r="R8245" t="str">
        <f t="shared" si="257"/>
        <v>Mid-range</v>
      </c>
    </row>
    <row r="8246" spans="1:18" x14ac:dyDescent="0.35">
      <c r="A8246">
        <v>12799578</v>
      </c>
      <c r="B8246" t="s">
        <v>8205</v>
      </c>
      <c r="C8246">
        <v>64888</v>
      </c>
      <c r="D8246" t="s">
        <v>17</v>
      </c>
      <c r="E8246" t="s">
        <v>258</v>
      </c>
      <c r="F8246" t="s">
        <v>322</v>
      </c>
      <c r="G8246" t="s">
        <v>323</v>
      </c>
      <c r="H8246">
        <v>2018</v>
      </c>
      <c r="I8246">
        <v>55854</v>
      </c>
      <c r="J8246" t="s">
        <v>338</v>
      </c>
      <c r="K8246" t="s">
        <v>81</v>
      </c>
      <c r="L8246" t="s">
        <v>31</v>
      </c>
      <c r="M8246" t="s">
        <v>24</v>
      </c>
      <c r="N8246">
        <v>2753</v>
      </c>
      <c r="O8246" t="s">
        <v>47</v>
      </c>
      <c r="P8246">
        <v>5</v>
      </c>
      <c r="Q8246">
        <f t="shared" si="256"/>
        <v>6</v>
      </c>
      <c r="R8246" t="str">
        <f t="shared" si="257"/>
        <v>Luxury</v>
      </c>
    </row>
    <row r="8247" spans="1:18" x14ac:dyDescent="0.35">
      <c r="A8247">
        <v>12799579</v>
      </c>
      <c r="B8247" t="s">
        <v>3763</v>
      </c>
      <c r="C8247">
        <v>39888</v>
      </c>
      <c r="D8247" t="s">
        <v>17</v>
      </c>
      <c r="E8247" t="s">
        <v>157</v>
      </c>
      <c r="F8247" t="s">
        <v>158</v>
      </c>
      <c r="G8247" t="s">
        <v>1509</v>
      </c>
      <c r="H8247">
        <v>2015</v>
      </c>
      <c r="I8247">
        <v>210779</v>
      </c>
      <c r="J8247" t="s">
        <v>21</v>
      </c>
      <c r="K8247" t="s">
        <v>81</v>
      </c>
      <c r="L8247" t="s">
        <v>31</v>
      </c>
      <c r="M8247" t="s">
        <v>24</v>
      </c>
      <c r="N8247">
        <v>2753</v>
      </c>
      <c r="O8247" t="s">
        <v>116</v>
      </c>
      <c r="P8247">
        <v>7</v>
      </c>
      <c r="Q8247">
        <f t="shared" si="256"/>
        <v>9</v>
      </c>
      <c r="R8247" t="str">
        <f t="shared" si="257"/>
        <v>Mid-range</v>
      </c>
    </row>
    <row r="8248" spans="1:18" x14ac:dyDescent="0.35">
      <c r="A8248">
        <v>12799581</v>
      </c>
      <c r="B8248" t="s">
        <v>9569</v>
      </c>
      <c r="C8248">
        <v>70888</v>
      </c>
      <c r="D8248" t="s">
        <v>49</v>
      </c>
      <c r="E8248" t="s">
        <v>234</v>
      </c>
      <c r="F8248" t="s">
        <v>4861</v>
      </c>
      <c r="G8248" t="s">
        <v>2785</v>
      </c>
      <c r="H8248">
        <v>2021</v>
      </c>
      <c r="I8248">
        <v>36279</v>
      </c>
      <c r="J8248" t="s">
        <v>236</v>
      </c>
      <c r="K8248" t="s">
        <v>22</v>
      </c>
      <c r="L8248" t="s">
        <v>31</v>
      </c>
      <c r="M8248" t="s">
        <v>24</v>
      </c>
      <c r="N8248">
        <v>2298</v>
      </c>
      <c r="O8248" t="s">
        <v>47</v>
      </c>
      <c r="P8248">
        <v>5</v>
      </c>
      <c r="Q8248">
        <f t="shared" si="256"/>
        <v>3</v>
      </c>
      <c r="R8248" t="str">
        <f t="shared" si="257"/>
        <v>Luxury</v>
      </c>
    </row>
    <row r="8249" spans="1:18" x14ac:dyDescent="0.35">
      <c r="A8249">
        <v>12799583</v>
      </c>
      <c r="B8249" t="s">
        <v>9570</v>
      </c>
      <c r="C8249">
        <v>37888</v>
      </c>
      <c r="D8249" t="s">
        <v>127</v>
      </c>
      <c r="E8249" t="s">
        <v>3729</v>
      </c>
      <c r="F8249" t="s">
        <v>9571</v>
      </c>
      <c r="G8249" t="s">
        <v>3731</v>
      </c>
      <c r="H8249">
        <v>2021</v>
      </c>
      <c r="I8249">
        <v>10512</v>
      </c>
      <c r="J8249" t="s">
        <v>21</v>
      </c>
      <c r="K8249" t="s">
        <v>22</v>
      </c>
      <c r="L8249" t="s">
        <v>540</v>
      </c>
      <c r="M8249" t="s">
        <v>24</v>
      </c>
      <c r="N8249">
        <v>1998</v>
      </c>
      <c r="O8249" t="s">
        <v>25</v>
      </c>
      <c r="P8249">
        <v>5</v>
      </c>
      <c r="Q8249">
        <f t="shared" si="256"/>
        <v>3</v>
      </c>
      <c r="R8249" t="str">
        <f t="shared" si="257"/>
        <v>Mid-range</v>
      </c>
    </row>
    <row r="8250" spans="1:18" x14ac:dyDescent="0.35">
      <c r="A8250">
        <v>12799584</v>
      </c>
      <c r="B8250" t="s">
        <v>4604</v>
      </c>
      <c r="C8250">
        <v>45888</v>
      </c>
      <c r="D8250" t="s">
        <v>165</v>
      </c>
      <c r="E8250" t="s">
        <v>269</v>
      </c>
      <c r="F8250" t="s">
        <v>1647</v>
      </c>
      <c r="G8250" t="s">
        <v>4605</v>
      </c>
      <c r="H8250">
        <v>2017</v>
      </c>
      <c r="I8250">
        <v>68459</v>
      </c>
      <c r="J8250" t="s">
        <v>21</v>
      </c>
      <c r="K8250" t="s">
        <v>22</v>
      </c>
      <c r="L8250" t="s">
        <v>31</v>
      </c>
      <c r="M8250" t="s">
        <v>24</v>
      </c>
      <c r="N8250">
        <v>3200</v>
      </c>
      <c r="O8250" t="s">
        <v>47</v>
      </c>
      <c r="P8250">
        <v>7</v>
      </c>
      <c r="Q8250">
        <f t="shared" si="256"/>
        <v>7</v>
      </c>
      <c r="R8250" t="str">
        <f t="shared" si="257"/>
        <v>Luxury</v>
      </c>
    </row>
    <row r="8251" spans="1:18" x14ac:dyDescent="0.35">
      <c r="A8251">
        <v>12799590</v>
      </c>
      <c r="B8251" t="s">
        <v>1344</v>
      </c>
      <c r="C8251">
        <v>24888</v>
      </c>
      <c r="D8251" t="s">
        <v>49</v>
      </c>
      <c r="E8251" t="s">
        <v>50</v>
      </c>
      <c r="F8251" t="s">
        <v>137</v>
      </c>
      <c r="G8251" t="s">
        <v>52</v>
      </c>
      <c r="H8251">
        <v>2018</v>
      </c>
      <c r="I8251">
        <v>105136</v>
      </c>
      <c r="J8251" t="s">
        <v>21</v>
      </c>
      <c r="K8251" t="s">
        <v>22</v>
      </c>
      <c r="L8251" t="s">
        <v>23</v>
      </c>
      <c r="M8251" t="s">
        <v>24</v>
      </c>
      <c r="N8251">
        <v>2488</v>
      </c>
      <c r="O8251" t="s">
        <v>47</v>
      </c>
      <c r="P8251">
        <v>5</v>
      </c>
      <c r="Q8251">
        <f t="shared" si="256"/>
        <v>6</v>
      </c>
      <c r="R8251" t="str">
        <f t="shared" si="257"/>
        <v>Mid-range</v>
      </c>
    </row>
    <row r="8252" spans="1:18" x14ac:dyDescent="0.35">
      <c r="A8252">
        <v>12799592</v>
      </c>
      <c r="B8252" t="s">
        <v>9572</v>
      </c>
      <c r="C8252">
        <v>44888</v>
      </c>
      <c r="D8252" t="s">
        <v>88</v>
      </c>
      <c r="E8252" t="s">
        <v>94</v>
      </c>
      <c r="F8252" t="s">
        <v>5560</v>
      </c>
      <c r="G8252" t="s">
        <v>96</v>
      </c>
      <c r="H8252">
        <v>2020</v>
      </c>
      <c r="I8252">
        <v>68898</v>
      </c>
      <c r="J8252" t="s">
        <v>21</v>
      </c>
      <c r="K8252" t="s">
        <v>22</v>
      </c>
      <c r="L8252" t="s">
        <v>31</v>
      </c>
      <c r="M8252" t="s">
        <v>24</v>
      </c>
      <c r="N8252">
        <v>2199</v>
      </c>
      <c r="O8252" t="s">
        <v>25</v>
      </c>
      <c r="P8252">
        <v>7</v>
      </c>
      <c r="Q8252">
        <f t="shared" si="256"/>
        <v>4</v>
      </c>
      <c r="R8252" t="str">
        <f t="shared" si="257"/>
        <v>Luxury</v>
      </c>
    </row>
    <row r="8253" spans="1:18" x14ac:dyDescent="0.35">
      <c r="A8253">
        <v>12799604</v>
      </c>
      <c r="B8253" t="s">
        <v>5475</v>
      </c>
      <c r="C8253">
        <v>23990</v>
      </c>
      <c r="D8253" t="s">
        <v>49</v>
      </c>
      <c r="E8253" t="s">
        <v>234</v>
      </c>
      <c r="F8253" t="s">
        <v>2386</v>
      </c>
      <c r="G8253" t="s">
        <v>243</v>
      </c>
      <c r="H8253">
        <v>2015</v>
      </c>
      <c r="I8253">
        <v>154520</v>
      </c>
      <c r="J8253" t="s">
        <v>169</v>
      </c>
      <c r="K8253" t="s">
        <v>81</v>
      </c>
      <c r="L8253" t="s">
        <v>31</v>
      </c>
      <c r="M8253" t="s">
        <v>24</v>
      </c>
      <c r="N8253">
        <v>2298</v>
      </c>
      <c r="O8253" t="s">
        <v>47</v>
      </c>
      <c r="P8253">
        <v>5</v>
      </c>
      <c r="Q8253">
        <f t="shared" si="256"/>
        <v>9</v>
      </c>
      <c r="R8253" t="str">
        <f t="shared" si="257"/>
        <v>Mid-range</v>
      </c>
    </row>
    <row r="8254" spans="1:18" x14ac:dyDescent="0.35">
      <c r="A8254">
        <v>12799616</v>
      </c>
      <c r="B8254" t="s">
        <v>9573</v>
      </c>
      <c r="C8254">
        <v>64800</v>
      </c>
      <c r="D8254" t="s">
        <v>7671</v>
      </c>
      <c r="E8254" t="s">
        <v>9574</v>
      </c>
      <c r="F8254" t="s">
        <v>251</v>
      </c>
      <c r="G8254" t="s">
        <v>9575</v>
      </c>
      <c r="H8254">
        <v>2014</v>
      </c>
      <c r="I8254">
        <v>96591</v>
      </c>
      <c r="J8254" t="s">
        <v>63</v>
      </c>
      <c r="K8254" t="s">
        <v>22</v>
      </c>
      <c r="L8254" t="s">
        <v>64</v>
      </c>
      <c r="M8254" t="s">
        <v>24</v>
      </c>
      <c r="N8254">
        <v>2979</v>
      </c>
      <c r="O8254" t="s">
        <v>33</v>
      </c>
      <c r="P8254">
        <v>5</v>
      </c>
      <c r="Q8254">
        <f t="shared" si="256"/>
        <v>10</v>
      </c>
      <c r="R8254" t="str">
        <f t="shared" si="257"/>
        <v>Luxury</v>
      </c>
    </row>
    <row r="8255" spans="1:18" x14ac:dyDescent="0.35">
      <c r="A8255">
        <v>12799618</v>
      </c>
      <c r="B8255" t="s">
        <v>9576</v>
      </c>
      <c r="C8255">
        <v>28915</v>
      </c>
      <c r="D8255" t="s">
        <v>102</v>
      </c>
      <c r="E8255" t="s">
        <v>1212</v>
      </c>
      <c r="F8255" t="s">
        <v>2395</v>
      </c>
      <c r="G8255" t="s">
        <v>3263</v>
      </c>
      <c r="H8255">
        <v>2018</v>
      </c>
      <c r="I8255">
        <v>57855</v>
      </c>
      <c r="J8255" t="s">
        <v>63</v>
      </c>
      <c r="K8255" t="s">
        <v>22</v>
      </c>
      <c r="L8255" t="s">
        <v>64</v>
      </c>
      <c r="M8255" t="s">
        <v>24</v>
      </c>
      <c r="N8255">
        <v>1798</v>
      </c>
      <c r="O8255" t="s">
        <v>47</v>
      </c>
      <c r="P8255">
        <v>5</v>
      </c>
      <c r="Q8255">
        <f t="shared" si="256"/>
        <v>6</v>
      </c>
      <c r="R8255" t="str">
        <f t="shared" si="257"/>
        <v>Mid-range</v>
      </c>
    </row>
    <row r="8256" spans="1:18" x14ac:dyDescent="0.35">
      <c r="A8256">
        <v>12799625</v>
      </c>
      <c r="B8256" t="s">
        <v>9577</v>
      </c>
      <c r="C8256">
        <v>22000</v>
      </c>
      <c r="D8256" t="s">
        <v>188</v>
      </c>
      <c r="E8256" t="s">
        <v>594</v>
      </c>
      <c r="F8256" t="s">
        <v>4282</v>
      </c>
      <c r="G8256" t="s">
        <v>9578</v>
      </c>
      <c r="H8256">
        <v>2014</v>
      </c>
      <c r="I8256">
        <v>123000</v>
      </c>
      <c r="J8256" t="s">
        <v>21</v>
      </c>
      <c r="K8256" t="s">
        <v>22</v>
      </c>
      <c r="L8256" t="s">
        <v>31</v>
      </c>
      <c r="M8256" t="s">
        <v>24</v>
      </c>
      <c r="N8256">
        <v>2199</v>
      </c>
      <c r="O8256" t="s">
        <v>47</v>
      </c>
      <c r="P8256">
        <v>7</v>
      </c>
      <c r="Q8256">
        <f t="shared" si="256"/>
        <v>10</v>
      </c>
      <c r="R8256" t="str">
        <f t="shared" si="257"/>
        <v>Mid-range</v>
      </c>
    </row>
    <row r="8257" spans="1:18" x14ac:dyDescent="0.35">
      <c r="A8257">
        <v>12799631</v>
      </c>
      <c r="B8257" t="s">
        <v>9579</v>
      </c>
      <c r="C8257">
        <v>12799</v>
      </c>
      <c r="D8257" t="s">
        <v>102</v>
      </c>
      <c r="E8257" t="s">
        <v>3681</v>
      </c>
      <c r="F8257" t="s">
        <v>4360</v>
      </c>
      <c r="G8257" t="s">
        <v>9274</v>
      </c>
      <c r="H8257">
        <v>2011</v>
      </c>
      <c r="I8257">
        <v>193898</v>
      </c>
      <c r="J8257" t="s">
        <v>63</v>
      </c>
      <c r="K8257" t="s">
        <v>22</v>
      </c>
      <c r="L8257" t="s">
        <v>31</v>
      </c>
      <c r="M8257" t="s">
        <v>24</v>
      </c>
      <c r="N8257">
        <v>1968</v>
      </c>
      <c r="O8257" t="s">
        <v>116</v>
      </c>
      <c r="P8257">
        <v>5</v>
      </c>
      <c r="Q8257">
        <f t="shared" si="256"/>
        <v>13</v>
      </c>
      <c r="R8257" t="str">
        <f t="shared" si="257"/>
        <v>Mid-range</v>
      </c>
    </row>
    <row r="8258" spans="1:18" x14ac:dyDescent="0.35">
      <c r="A8258">
        <v>12799634</v>
      </c>
      <c r="B8258" t="s">
        <v>9580</v>
      </c>
      <c r="C8258">
        <v>9500</v>
      </c>
      <c r="D8258" t="s">
        <v>17</v>
      </c>
      <c r="E8258" t="s">
        <v>9581</v>
      </c>
      <c r="F8258" t="s">
        <v>5455</v>
      </c>
      <c r="G8258" t="s">
        <v>9582</v>
      </c>
      <c r="H8258">
        <v>1997</v>
      </c>
      <c r="I8258">
        <v>264905</v>
      </c>
      <c r="J8258" t="s">
        <v>86</v>
      </c>
      <c r="K8258" t="s">
        <v>81</v>
      </c>
      <c r="L8258" t="s">
        <v>23</v>
      </c>
      <c r="M8258" t="s">
        <v>24</v>
      </c>
      <c r="N8258">
        <v>1332</v>
      </c>
      <c r="O8258" t="s">
        <v>47</v>
      </c>
      <c r="P8258">
        <v>5</v>
      </c>
      <c r="Q8258">
        <f t="shared" si="256"/>
        <v>27</v>
      </c>
      <c r="R8258" t="str">
        <f t="shared" si="257"/>
        <v>Budget</v>
      </c>
    </row>
    <row r="8259" spans="1:18" x14ac:dyDescent="0.35">
      <c r="A8259">
        <v>12799636</v>
      </c>
      <c r="B8259" t="s">
        <v>253</v>
      </c>
      <c r="C8259">
        <v>141990</v>
      </c>
      <c r="D8259" t="s">
        <v>17</v>
      </c>
      <c r="E8259" t="s">
        <v>254</v>
      </c>
      <c r="F8259" t="s">
        <v>255</v>
      </c>
      <c r="G8259" t="s">
        <v>256</v>
      </c>
      <c r="H8259">
        <v>2021</v>
      </c>
      <c r="I8259">
        <v>5562</v>
      </c>
      <c r="J8259" t="s">
        <v>201</v>
      </c>
      <c r="K8259" t="s">
        <v>81</v>
      </c>
      <c r="L8259" t="s">
        <v>31</v>
      </c>
      <c r="M8259" t="s">
        <v>24</v>
      </c>
      <c r="N8259">
        <v>4461</v>
      </c>
      <c r="O8259" t="s">
        <v>116</v>
      </c>
      <c r="P8259">
        <v>5</v>
      </c>
      <c r="Q8259">
        <f t="shared" ref="Q8259:Q8322" si="258">2024-H8259</f>
        <v>3</v>
      </c>
      <c r="R8259" t="str">
        <f t="shared" ref="R8259:R8322" si="259">IF(C8259&lt;=10000,"Budget",IF(C8259&lt;=40000,"Mid-range","Luxury"))</f>
        <v>Luxury</v>
      </c>
    </row>
    <row r="8260" spans="1:18" x14ac:dyDescent="0.35">
      <c r="A8260">
        <v>12799650</v>
      </c>
      <c r="B8260" t="s">
        <v>7175</v>
      </c>
      <c r="C8260">
        <v>32990</v>
      </c>
      <c r="D8260" t="s">
        <v>88</v>
      </c>
      <c r="E8260" t="s">
        <v>1014</v>
      </c>
      <c r="F8260" t="s">
        <v>109</v>
      </c>
      <c r="G8260" t="s">
        <v>2057</v>
      </c>
      <c r="H8260">
        <v>2018</v>
      </c>
      <c r="I8260">
        <v>32799</v>
      </c>
      <c r="J8260" t="s">
        <v>21</v>
      </c>
      <c r="K8260" t="s">
        <v>22</v>
      </c>
      <c r="L8260" t="s">
        <v>23</v>
      </c>
      <c r="M8260" t="s">
        <v>24</v>
      </c>
      <c r="N8260">
        <v>1591</v>
      </c>
      <c r="O8260" t="s">
        <v>25</v>
      </c>
      <c r="P8260">
        <v>5</v>
      </c>
      <c r="Q8260">
        <f t="shared" si="258"/>
        <v>6</v>
      </c>
      <c r="R8260" t="str">
        <f t="shared" si="259"/>
        <v>Mid-range</v>
      </c>
    </row>
    <row r="8261" spans="1:18" x14ac:dyDescent="0.35">
      <c r="A8261">
        <v>12799663</v>
      </c>
      <c r="B8261" t="s">
        <v>9583</v>
      </c>
      <c r="C8261">
        <v>20990</v>
      </c>
      <c r="D8261" t="s">
        <v>49</v>
      </c>
      <c r="E8261" t="s">
        <v>716</v>
      </c>
      <c r="F8261" t="s">
        <v>3251</v>
      </c>
      <c r="G8261" t="s">
        <v>4965</v>
      </c>
      <c r="H8261">
        <v>2013</v>
      </c>
      <c r="I8261">
        <v>48449</v>
      </c>
      <c r="J8261" t="s">
        <v>21</v>
      </c>
      <c r="K8261" t="s">
        <v>22</v>
      </c>
      <c r="L8261" t="s">
        <v>23</v>
      </c>
      <c r="M8261" t="s">
        <v>24</v>
      </c>
      <c r="N8261">
        <v>1997</v>
      </c>
      <c r="O8261" t="s">
        <v>116</v>
      </c>
      <c r="P8261">
        <v>5</v>
      </c>
      <c r="Q8261">
        <f t="shared" si="258"/>
        <v>11</v>
      </c>
      <c r="R8261" t="str">
        <f t="shared" si="259"/>
        <v>Mid-range</v>
      </c>
    </row>
    <row r="8262" spans="1:18" x14ac:dyDescent="0.35">
      <c r="A8262">
        <v>12799666</v>
      </c>
      <c r="B8262" t="s">
        <v>3528</v>
      </c>
      <c r="C8262">
        <v>7990</v>
      </c>
      <c r="D8262" t="s">
        <v>143</v>
      </c>
      <c r="E8262" t="s">
        <v>144</v>
      </c>
      <c r="F8262" t="s">
        <v>3529</v>
      </c>
      <c r="G8262" t="s">
        <v>1478</v>
      </c>
      <c r="H8262">
        <v>2006</v>
      </c>
      <c r="I8262">
        <v>263954</v>
      </c>
      <c r="J8262" t="s">
        <v>21</v>
      </c>
      <c r="K8262" t="s">
        <v>81</v>
      </c>
      <c r="L8262" t="s">
        <v>23</v>
      </c>
      <c r="M8262" t="s">
        <v>24</v>
      </c>
      <c r="N8262">
        <v>2457</v>
      </c>
      <c r="O8262" t="s">
        <v>116</v>
      </c>
      <c r="P8262">
        <v>5</v>
      </c>
      <c r="Q8262">
        <f t="shared" si="258"/>
        <v>18</v>
      </c>
      <c r="R8262" t="str">
        <f t="shared" si="259"/>
        <v>Budget</v>
      </c>
    </row>
    <row r="8263" spans="1:18" x14ac:dyDescent="0.35">
      <c r="A8263">
        <v>12799691</v>
      </c>
      <c r="B8263" t="s">
        <v>9584</v>
      </c>
      <c r="C8263">
        <v>14390</v>
      </c>
      <c r="D8263" t="s">
        <v>54</v>
      </c>
      <c r="E8263" t="s">
        <v>3348</v>
      </c>
      <c r="F8263" t="s">
        <v>5178</v>
      </c>
      <c r="G8263" t="s">
        <v>3350</v>
      </c>
      <c r="H8263">
        <v>2015</v>
      </c>
      <c r="I8263">
        <v>165555</v>
      </c>
      <c r="J8263" t="s">
        <v>21</v>
      </c>
      <c r="K8263" t="s">
        <v>22</v>
      </c>
      <c r="L8263" t="s">
        <v>64</v>
      </c>
      <c r="M8263" t="s">
        <v>24</v>
      </c>
      <c r="N8263">
        <v>1596</v>
      </c>
      <c r="O8263" t="s">
        <v>116</v>
      </c>
      <c r="P8263">
        <v>5</v>
      </c>
      <c r="Q8263">
        <f t="shared" si="258"/>
        <v>9</v>
      </c>
      <c r="R8263" t="str">
        <f t="shared" si="259"/>
        <v>Mid-range</v>
      </c>
    </row>
    <row r="8264" spans="1:18" x14ac:dyDescent="0.35">
      <c r="A8264">
        <v>12799695</v>
      </c>
      <c r="B8264" t="s">
        <v>9585</v>
      </c>
      <c r="C8264">
        <v>24990</v>
      </c>
      <c r="D8264" t="s">
        <v>88</v>
      </c>
      <c r="E8264" t="s">
        <v>89</v>
      </c>
      <c r="F8264" t="s">
        <v>90</v>
      </c>
      <c r="G8264" t="s">
        <v>9586</v>
      </c>
      <c r="H8264">
        <v>2019</v>
      </c>
      <c r="I8264">
        <v>31281</v>
      </c>
      <c r="J8264" t="s">
        <v>63</v>
      </c>
      <c r="K8264" t="s">
        <v>22</v>
      </c>
      <c r="L8264" t="s">
        <v>23</v>
      </c>
      <c r="M8264" t="s">
        <v>24</v>
      </c>
      <c r="N8264">
        <v>1999</v>
      </c>
      <c r="O8264" t="s">
        <v>47</v>
      </c>
      <c r="P8264">
        <v>5</v>
      </c>
      <c r="Q8264">
        <f t="shared" si="258"/>
        <v>5</v>
      </c>
      <c r="R8264" t="str">
        <f t="shared" si="259"/>
        <v>Mid-range</v>
      </c>
    </row>
    <row r="8265" spans="1:18" x14ac:dyDescent="0.35">
      <c r="A8265">
        <v>12799706</v>
      </c>
      <c r="B8265" t="s">
        <v>2194</v>
      </c>
      <c r="C8265">
        <v>38990</v>
      </c>
      <c r="D8265" t="s">
        <v>17</v>
      </c>
      <c r="E8265" t="s">
        <v>258</v>
      </c>
      <c r="F8265" t="s">
        <v>484</v>
      </c>
      <c r="G8265" t="s">
        <v>323</v>
      </c>
      <c r="H8265">
        <v>2017</v>
      </c>
      <c r="I8265">
        <v>173163</v>
      </c>
      <c r="J8265" t="s">
        <v>338</v>
      </c>
      <c r="K8265" t="s">
        <v>22</v>
      </c>
      <c r="L8265" t="s">
        <v>31</v>
      </c>
      <c r="M8265" t="s">
        <v>24</v>
      </c>
      <c r="N8265">
        <v>2753</v>
      </c>
      <c r="O8265" t="s">
        <v>47</v>
      </c>
      <c r="P8265">
        <v>5</v>
      </c>
      <c r="Q8265">
        <f t="shared" si="258"/>
        <v>7</v>
      </c>
      <c r="R8265" t="str">
        <f t="shared" si="259"/>
        <v>Mid-range</v>
      </c>
    </row>
    <row r="8266" spans="1:18" x14ac:dyDescent="0.35">
      <c r="A8266">
        <v>12799732</v>
      </c>
      <c r="B8266" t="s">
        <v>9587</v>
      </c>
      <c r="C8266">
        <v>11990</v>
      </c>
      <c r="D8266" t="s">
        <v>328</v>
      </c>
      <c r="E8266" t="s">
        <v>1449</v>
      </c>
      <c r="F8266" t="s">
        <v>543</v>
      </c>
      <c r="G8266" t="s">
        <v>1478</v>
      </c>
      <c r="H8266">
        <v>2006</v>
      </c>
      <c r="I8266">
        <v>77639</v>
      </c>
      <c r="J8266" t="s">
        <v>86</v>
      </c>
      <c r="K8266" t="s">
        <v>22</v>
      </c>
      <c r="L8266" t="s">
        <v>23</v>
      </c>
      <c r="M8266" t="s">
        <v>24</v>
      </c>
      <c r="N8266">
        <v>1497</v>
      </c>
      <c r="O8266" t="s">
        <v>116</v>
      </c>
      <c r="P8266">
        <v>5</v>
      </c>
      <c r="Q8266">
        <f t="shared" si="258"/>
        <v>18</v>
      </c>
      <c r="R8266" t="str">
        <f t="shared" si="259"/>
        <v>Mid-range</v>
      </c>
    </row>
    <row r="8267" spans="1:18" x14ac:dyDescent="0.35">
      <c r="A8267">
        <v>12799733</v>
      </c>
      <c r="B8267" t="s">
        <v>2911</v>
      </c>
      <c r="C8267">
        <v>65990</v>
      </c>
      <c r="D8267" t="s">
        <v>17</v>
      </c>
      <c r="E8267" t="s">
        <v>157</v>
      </c>
      <c r="F8267" t="s">
        <v>158</v>
      </c>
      <c r="G8267" t="s">
        <v>1859</v>
      </c>
      <c r="H8267">
        <v>2019</v>
      </c>
      <c r="I8267">
        <v>58925</v>
      </c>
      <c r="J8267" t="s">
        <v>21</v>
      </c>
      <c r="K8267" t="s">
        <v>22</v>
      </c>
      <c r="L8267" t="s">
        <v>31</v>
      </c>
      <c r="M8267" t="s">
        <v>24</v>
      </c>
      <c r="N8267">
        <v>2755</v>
      </c>
      <c r="O8267" t="s">
        <v>47</v>
      </c>
      <c r="P8267">
        <v>7</v>
      </c>
      <c r="Q8267">
        <f t="shared" si="258"/>
        <v>5</v>
      </c>
      <c r="R8267" t="str">
        <f t="shared" si="259"/>
        <v>Luxury</v>
      </c>
    </row>
    <row r="8268" spans="1:18" x14ac:dyDescent="0.35">
      <c r="A8268">
        <v>12799736</v>
      </c>
      <c r="B8268" t="s">
        <v>1344</v>
      </c>
      <c r="C8268">
        <v>29990</v>
      </c>
      <c r="D8268" t="s">
        <v>49</v>
      </c>
      <c r="E8268" t="s">
        <v>50</v>
      </c>
      <c r="F8268" t="s">
        <v>137</v>
      </c>
      <c r="G8268" t="s">
        <v>52</v>
      </c>
      <c r="H8268">
        <v>2018</v>
      </c>
      <c r="I8268">
        <v>31299</v>
      </c>
      <c r="J8268" t="s">
        <v>21</v>
      </c>
      <c r="K8268" t="s">
        <v>22</v>
      </c>
      <c r="L8268" t="s">
        <v>23</v>
      </c>
      <c r="M8268" t="s">
        <v>24</v>
      </c>
      <c r="N8268">
        <v>2488</v>
      </c>
      <c r="O8268" t="s">
        <v>116</v>
      </c>
      <c r="P8268">
        <v>5</v>
      </c>
      <c r="Q8268">
        <f t="shared" si="258"/>
        <v>6</v>
      </c>
      <c r="R8268" t="str">
        <f t="shared" si="259"/>
        <v>Mid-range</v>
      </c>
    </row>
    <row r="8269" spans="1:18" x14ac:dyDescent="0.35">
      <c r="A8269">
        <v>12799738</v>
      </c>
      <c r="B8269" t="s">
        <v>5527</v>
      </c>
      <c r="C8269">
        <v>29990</v>
      </c>
      <c r="D8269" t="s">
        <v>49</v>
      </c>
      <c r="E8269" t="s">
        <v>50</v>
      </c>
      <c r="F8269" t="s">
        <v>5528</v>
      </c>
      <c r="G8269" t="s">
        <v>52</v>
      </c>
      <c r="H8269">
        <v>2019</v>
      </c>
      <c r="I8269">
        <v>63873</v>
      </c>
      <c r="J8269" t="s">
        <v>21</v>
      </c>
      <c r="K8269" t="s">
        <v>22</v>
      </c>
      <c r="L8269" t="s">
        <v>23</v>
      </c>
      <c r="M8269" t="s">
        <v>24</v>
      </c>
      <c r="N8269">
        <v>2488</v>
      </c>
      <c r="O8269" t="s">
        <v>25</v>
      </c>
      <c r="P8269">
        <v>7</v>
      </c>
      <c r="Q8269">
        <f t="shared" si="258"/>
        <v>5</v>
      </c>
      <c r="R8269" t="str">
        <f t="shared" si="259"/>
        <v>Mid-range</v>
      </c>
    </row>
    <row r="8270" spans="1:18" x14ac:dyDescent="0.35">
      <c r="A8270">
        <v>12799739</v>
      </c>
      <c r="B8270" t="s">
        <v>9588</v>
      </c>
      <c r="C8270">
        <v>35990</v>
      </c>
      <c r="D8270" t="s">
        <v>112</v>
      </c>
      <c r="E8270" t="s">
        <v>3779</v>
      </c>
      <c r="F8270" t="s">
        <v>114</v>
      </c>
      <c r="G8270" t="s">
        <v>9589</v>
      </c>
      <c r="H8270">
        <v>2017</v>
      </c>
      <c r="I8270">
        <v>69441</v>
      </c>
      <c r="J8270" t="s">
        <v>63</v>
      </c>
      <c r="K8270" t="s">
        <v>22</v>
      </c>
      <c r="L8270" t="s">
        <v>64</v>
      </c>
      <c r="M8270" t="s">
        <v>24</v>
      </c>
      <c r="N8270">
        <v>1998</v>
      </c>
      <c r="O8270" t="s">
        <v>116</v>
      </c>
      <c r="P8270">
        <v>5</v>
      </c>
      <c r="Q8270">
        <f t="shared" si="258"/>
        <v>7</v>
      </c>
      <c r="R8270" t="str">
        <f t="shared" si="259"/>
        <v>Mid-range</v>
      </c>
    </row>
    <row r="8271" spans="1:18" x14ac:dyDescent="0.35">
      <c r="A8271">
        <v>12799742</v>
      </c>
      <c r="B8271" t="s">
        <v>5068</v>
      </c>
      <c r="C8271">
        <v>45889</v>
      </c>
      <c r="D8271" t="s">
        <v>127</v>
      </c>
      <c r="E8271" t="s">
        <v>466</v>
      </c>
      <c r="F8271" t="s">
        <v>1592</v>
      </c>
      <c r="G8271" t="s">
        <v>755</v>
      </c>
      <c r="H8271">
        <v>2019</v>
      </c>
      <c r="I8271">
        <v>11806</v>
      </c>
      <c r="J8271" t="s">
        <v>21</v>
      </c>
      <c r="K8271" t="s">
        <v>22</v>
      </c>
      <c r="L8271" t="s">
        <v>23</v>
      </c>
      <c r="M8271" t="s">
        <v>24</v>
      </c>
      <c r="N8271">
        <v>2488</v>
      </c>
      <c r="O8271" t="s">
        <v>47</v>
      </c>
      <c r="P8271">
        <v>5</v>
      </c>
      <c r="Q8271">
        <f t="shared" si="258"/>
        <v>5</v>
      </c>
      <c r="R8271" t="str">
        <f t="shared" si="259"/>
        <v>Luxury</v>
      </c>
    </row>
    <row r="8272" spans="1:18" x14ac:dyDescent="0.35">
      <c r="A8272">
        <v>12799748</v>
      </c>
      <c r="B8272" t="s">
        <v>9590</v>
      </c>
      <c r="C8272">
        <v>3999</v>
      </c>
      <c r="D8272" t="s">
        <v>143</v>
      </c>
      <c r="E8272" t="s">
        <v>812</v>
      </c>
      <c r="F8272" t="s">
        <v>9591</v>
      </c>
      <c r="G8272" t="s">
        <v>4176</v>
      </c>
      <c r="H8272">
        <v>2001</v>
      </c>
      <c r="I8272">
        <v>254000</v>
      </c>
      <c r="J8272" t="s">
        <v>63</v>
      </c>
      <c r="K8272" t="s">
        <v>22</v>
      </c>
      <c r="L8272" t="s">
        <v>23</v>
      </c>
      <c r="M8272" t="s">
        <v>24</v>
      </c>
      <c r="N8272">
        <v>2457</v>
      </c>
      <c r="O8272" t="s">
        <v>69</v>
      </c>
      <c r="P8272">
        <v>5</v>
      </c>
      <c r="Q8272">
        <f t="shared" si="258"/>
        <v>23</v>
      </c>
      <c r="R8272" t="str">
        <f t="shared" si="259"/>
        <v>Budget</v>
      </c>
    </row>
    <row r="8273" spans="1:18" x14ac:dyDescent="0.35">
      <c r="A8273">
        <v>12799749</v>
      </c>
      <c r="B8273" t="s">
        <v>9592</v>
      </c>
      <c r="C8273">
        <v>5999</v>
      </c>
      <c r="D8273" t="s">
        <v>54</v>
      </c>
      <c r="E8273" t="s">
        <v>55</v>
      </c>
      <c r="F8273" t="s">
        <v>484</v>
      </c>
      <c r="G8273" t="s">
        <v>4053</v>
      </c>
      <c r="H8273">
        <v>2007</v>
      </c>
      <c r="I8273">
        <v>222000</v>
      </c>
      <c r="J8273" t="s">
        <v>21</v>
      </c>
      <c r="K8273" t="s">
        <v>22</v>
      </c>
      <c r="L8273" t="s">
        <v>23</v>
      </c>
      <c r="M8273" t="s">
        <v>24</v>
      </c>
      <c r="N8273">
        <v>3984</v>
      </c>
      <c r="O8273" t="s">
        <v>47</v>
      </c>
      <c r="P8273">
        <v>5</v>
      </c>
      <c r="Q8273">
        <f t="shared" si="258"/>
        <v>17</v>
      </c>
      <c r="R8273" t="str">
        <f t="shared" si="259"/>
        <v>Budget</v>
      </c>
    </row>
    <row r="8274" spans="1:18" x14ac:dyDescent="0.35">
      <c r="A8274">
        <v>12799750</v>
      </c>
      <c r="B8274" t="s">
        <v>9593</v>
      </c>
      <c r="C8274">
        <v>19990</v>
      </c>
      <c r="D8274" t="s">
        <v>17</v>
      </c>
      <c r="E8274" t="s">
        <v>262</v>
      </c>
      <c r="F8274" t="s">
        <v>263</v>
      </c>
      <c r="G8274" t="s">
        <v>264</v>
      </c>
      <c r="H8274">
        <v>2016</v>
      </c>
      <c r="I8274">
        <v>89427</v>
      </c>
      <c r="J8274" t="s">
        <v>86</v>
      </c>
      <c r="K8274" t="s">
        <v>22</v>
      </c>
      <c r="L8274" t="s">
        <v>23</v>
      </c>
      <c r="M8274" t="s">
        <v>24</v>
      </c>
      <c r="N8274">
        <v>1798</v>
      </c>
      <c r="O8274" t="s">
        <v>135</v>
      </c>
      <c r="P8274">
        <v>5</v>
      </c>
      <c r="Q8274">
        <f t="shared" si="258"/>
        <v>8</v>
      </c>
      <c r="R8274" t="str">
        <f t="shared" si="259"/>
        <v>Mid-range</v>
      </c>
    </row>
    <row r="8275" spans="1:18" x14ac:dyDescent="0.35">
      <c r="A8275">
        <v>12799755</v>
      </c>
      <c r="B8275" t="s">
        <v>9594</v>
      </c>
      <c r="C8275">
        <v>11950</v>
      </c>
      <c r="D8275" t="s">
        <v>17</v>
      </c>
      <c r="E8275" t="s">
        <v>193</v>
      </c>
      <c r="F8275" t="s">
        <v>4497</v>
      </c>
      <c r="G8275" t="s">
        <v>2600</v>
      </c>
      <c r="H8275">
        <v>2009</v>
      </c>
      <c r="I8275">
        <v>313091</v>
      </c>
      <c r="J8275" t="s">
        <v>21</v>
      </c>
      <c r="K8275" t="s">
        <v>22</v>
      </c>
      <c r="L8275" t="s">
        <v>23</v>
      </c>
      <c r="M8275" t="s">
        <v>24</v>
      </c>
      <c r="N8275">
        <v>3456</v>
      </c>
      <c r="O8275" t="s">
        <v>47</v>
      </c>
      <c r="P8275">
        <v>7</v>
      </c>
      <c r="Q8275">
        <f t="shared" si="258"/>
        <v>15</v>
      </c>
      <c r="R8275" t="str">
        <f t="shared" si="259"/>
        <v>Mid-range</v>
      </c>
    </row>
    <row r="8276" spans="1:18" x14ac:dyDescent="0.35">
      <c r="A8276">
        <v>12799758</v>
      </c>
      <c r="B8276" t="s">
        <v>7572</v>
      </c>
      <c r="C8276">
        <v>15990</v>
      </c>
      <c r="D8276" t="s">
        <v>127</v>
      </c>
      <c r="E8276" t="s">
        <v>4356</v>
      </c>
      <c r="F8276" t="s">
        <v>2266</v>
      </c>
      <c r="G8276" t="s">
        <v>4358</v>
      </c>
      <c r="H8276">
        <v>2009</v>
      </c>
      <c r="I8276">
        <v>147370</v>
      </c>
      <c r="J8276" t="s">
        <v>21</v>
      </c>
      <c r="K8276" t="s">
        <v>22</v>
      </c>
      <c r="L8276" t="s">
        <v>23</v>
      </c>
      <c r="M8276" t="s">
        <v>24</v>
      </c>
      <c r="N8276">
        <v>2488</v>
      </c>
      <c r="O8276" t="s">
        <v>47</v>
      </c>
      <c r="P8276">
        <v>5</v>
      </c>
      <c r="Q8276">
        <f t="shared" si="258"/>
        <v>15</v>
      </c>
      <c r="R8276" t="str">
        <f t="shared" si="259"/>
        <v>Mid-range</v>
      </c>
    </row>
    <row r="8277" spans="1:18" x14ac:dyDescent="0.35">
      <c r="A8277">
        <v>12799759</v>
      </c>
      <c r="B8277" t="s">
        <v>5866</v>
      </c>
      <c r="C8277">
        <v>22990</v>
      </c>
      <c r="D8277" t="s">
        <v>88</v>
      </c>
      <c r="E8277" t="s">
        <v>108</v>
      </c>
      <c r="F8277" t="s">
        <v>2643</v>
      </c>
      <c r="G8277" t="s">
        <v>110</v>
      </c>
      <c r="H8277">
        <v>2015</v>
      </c>
      <c r="I8277">
        <v>92516</v>
      </c>
      <c r="J8277" t="s">
        <v>21</v>
      </c>
      <c r="K8277" t="s">
        <v>22</v>
      </c>
      <c r="L8277" t="s">
        <v>23</v>
      </c>
      <c r="M8277" t="s">
        <v>24</v>
      </c>
      <c r="N8277">
        <v>1999</v>
      </c>
      <c r="O8277" t="s">
        <v>25</v>
      </c>
      <c r="P8277">
        <v>5</v>
      </c>
      <c r="Q8277">
        <f t="shared" si="258"/>
        <v>9</v>
      </c>
      <c r="R8277" t="str">
        <f t="shared" si="259"/>
        <v>Mid-range</v>
      </c>
    </row>
    <row r="8278" spans="1:18" x14ac:dyDescent="0.35">
      <c r="A8278">
        <v>12799770</v>
      </c>
      <c r="B8278" t="s">
        <v>6343</v>
      </c>
      <c r="C8278">
        <v>73990</v>
      </c>
      <c r="D8278" t="s">
        <v>127</v>
      </c>
      <c r="E8278" t="s">
        <v>556</v>
      </c>
      <c r="F8278" t="s">
        <v>1592</v>
      </c>
      <c r="G8278" t="s">
        <v>4376</v>
      </c>
      <c r="H8278">
        <v>2021</v>
      </c>
      <c r="I8278">
        <v>19201</v>
      </c>
      <c r="J8278" t="s">
        <v>236</v>
      </c>
      <c r="K8278" t="s">
        <v>22</v>
      </c>
      <c r="L8278" t="s">
        <v>31</v>
      </c>
      <c r="M8278" t="s">
        <v>24</v>
      </c>
      <c r="N8278">
        <v>2999</v>
      </c>
      <c r="O8278" t="s">
        <v>116</v>
      </c>
      <c r="P8278">
        <v>5</v>
      </c>
      <c r="Q8278">
        <f t="shared" si="258"/>
        <v>3</v>
      </c>
      <c r="R8278" t="str">
        <f t="shared" si="259"/>
        <v>Luxury</v>
      </c>
    </row>
    <row r="8279" spans="1:18" x14ac:dyDescent="0.35">
      <c r="A8279">
        <v>12799775</v>
      </c>
      <c r="B8279" t="s">
        <v>9595</v>
      </c>
      <c r="C8279">
        <v>57850</v>
      </c>
      <c r="D8279" t="s">
        <v>131</v>
      </c>
      <c r="E8279" t="s">
        <v>1236</v>
      </c>
      <c r="F8279" t="s">
        <v>1237</v>
      </c>
      <c r="G8279" t="s">
        <v>2037</v>
      </c>
      <c r="H8279">
        <v>2015</v>
      </c>
      <c r="I8279">
        <v>66818</v>
      </c>
      <c r="J8279" t="s">
        <v>21</v>
      </c>
      <c r="K8279" t="s">
        <v>22</v>
      </c>
      <c r="L8279" t="s">
        <v>64</v>
      </c>
      <c r="M8279" t="s">
        <v>24</v>
      </c>
      <c r="N8279">
        <v>2480</v>
      </c>
      <c r="O8279" t="s">
        <v>25</v>
      </c>
      <c r="P8279">
        <v>5</v>
      </c>
      <c r="Q8279">
        <f t="shared" si="258"/>
        <v>9</v>
      </c>
      <c r="R8279" t="str">
        <f t="shared" si="259"/>
        <v>Luxury</v>
      </c>
    </row>
    <row r="8280" spans="1:18" x14ac:dyDescent="0.35">
      <c r="A8280">
        <v>12799777</v>
      </c>
      <c r="B8280" t="s">
        <v>9596</v>
      </c>
      <c r="C8280">
        <v>21980</v>
      </c>
      <c r="D8280" t="s">
        <v>197</v>
      </c>
      <c r="E8280" t="s">
        <v>1907</v>
      </c>
      <c r="F8280" t="s">
        <v>2142</v>
      </c>
      <c r="G8280" t="s">
        <v>3888</v>
      </c>
      <c r="H8280">
        <v>2017</v>
      </c>
      <c r="I8280">
        <v>149127</v>
      </c>
      <c r="J8280" t="s">
        <v>63</v>
      </c>
      <c r="K8280" t="s">
        <v>22</v>
      </c>
      <c r="L8280" t="s">
        <v>64</v>
      </c>
      <c r="M8280" t="s">
        <v>24</v>
      </c>
      <c r="N8280">
        <v>1984</v>
      </c>
      <c r="O8280" t="s">
        <v>47</v>
      </c>
      <c r="P8280">
        <v>5</v>
      </c>
      <c r="Q8280">
        <f t="shared" si="258"/>
        <v>7</v>
      </c>
      <c r="R8280" t="str">
        <f t="shared" si="259"/>
        <v>Mid-range</v>
      </c>
    </row>
    <row r="8281" spans="1:18" x14ac:dyDescent="0.35">
      <c r="A8281">
        <v>12799786</v>
      </c>
      <c r="B8281" t="s">
        <v>9561</v>
      </c>
      <c r="C8281">
        <v>39950</v>
      </c>
      <c r="D8281" t="s">
        <v>49</v>
      </c>
      <c r="E8281" t="s">
        <v>50</v>
      </c>
      <c r="F8281" t="s">
        <v>9562</v>
      </c>
      <c r="G8281" t="s">
        <v>52</v>
      </c>
      <c r="H8281">
        <v>2019</v>
      </c>
      <c r="I8281">
        <v>42204</v>
      </c>
      <c r="J8281" t="s">
        <v>21</v>
      </c>
      <c r="K8281" t="s">
        <v>22</v>
      </c>
      <c r="L8281" t="s">
        <v>23</v>
      </c>
      <c r="M8281" t="s">
        <v>24</v>
      </c>
      <c r="N8281">
        <v>2488</v>
      </c>
      <c r="O8281" t="s">
        <v>69</v>
      </c>
      <c r="P8281">
        <v>5</v>
      </c>
      <c r="Q8281">
        <f t="shared" si="258"/>
        <v>5</v>
      </c>
      <c r="R8281" t="str">
        <f t="shared" si="259"/>
        <v>Mid-range</v>
      </c>
    </row>
    <row r="8282" spans="1:18" x14ac:dyDescent="0.35">
      <c r="A8282">
        <v>12799788</v>
      </c>
      <c r="B8282" t="s">
        <v>3494</v>
      </c>
      <c r="C8282">
        <v>55905</v>
      </c>
      <c r="D8282" t="s">
        <v>17</v>
      </c>
      <c r="E8282" t="s">
        <v>258</v>
      </c>
      <c r="F8282" t="s">
        <v>259</v>
      </c>
      <c r="G8282" t="s">
        <v>323</v>
      </c>
      <c r="H8282">
        <v>2017</v>
      </c>
      <c r="I8282">
        <v>80299</v>
      </c>
      <c r="J8282" t="s">
        <v>5743</v>
      </c>
      <c r="K8282" t="s">
        <v>81</v>
      </c>
      <c r="L8282" t="s">
        <v>31</v>
      </c>
      <c r="M8282" t="s">
        <v>24</v>
      </c>
      <c r="N8282">
        <v>2753</v>
      </c>
      <c r="O8282" t="s">
        <v>25</v>
      </c>
      <c r="P8282">
        <v>4</v>
      </c>
      <c r="Q8282">
        <f t="shared" si="258"/>
        <v>7</v>
      </c>
      <c r="R8282" t="str">
        <f t="shared" si="259"/>
        <v>Luxury</v>
      </c>
    </row>
    <row r="8283" spans="1:18" x14ac:dyDescent="0.35">
      <c r="A8283">
        <v>12799789</v>
      </c>
      <c r="B8283" t="s">
        <v>4481</v>
      </c>
      <c r="C8283">
        <v>42888</v>
      </c>
      <c r="D8283" t="s">
        <v>27</v>
      </c>
      <c r="E8283" t="s">
        <v>695</v>
      </c>
      <c r="F8283" t="s">
        <v>696</v>
      </c>
      <c r="G8283" t="s">
        <v>2245</v>
      </c>
      <c r="H8283">
        <v>2017</v>
      </c>
      <c r="I8283">
        <v>84992</v>
      </c>
      <c r="J8283" t="s">
        <v>86</v>
      </c>
      <c r="K8283" t="s">
        <v>22</v>
      </c>
      <c r="L8283" t="s">
        <v>64</v>
      </c>
      <c r="M8283" t="s">
        <v>24</v>
      </c>
      <c r="N8283">
        <v>1991</v>
      </c>
      <c r="O8283" t="s">
        <v>33</v>
      </c>
      <c r="P8283">
        <v>5</v>
      </c>
      <c r="Q8283">
        <f t="shared" si="258"/>
        <v>7</v>
      </c>
      <c r="R8283" t="str">
        <f t="shared" si="259"/>
        <v>Luxury</v>
      </c>
    </row>
    <row r="8284" spans="1:18" x14ac:dyDescent="0.35">
      <c r="A8284">
        <v>12799790</v>
      </c>
      <c r="B8284" t="s">
        <v>8186</v>
      </c>
      <c r="C8284">
        <v>27905</v>
      </c>
      <c r="D8284" t="s">
        <v>49</v>
      </c>
      <c r="E8284" t="s">
        <v>1087</v>
      </c>
      <c r="F8284" t="s">
        <v>717</v>
      </c>
      <c r="G8284" t="s">
        <v>1089</v>
      </c>
      <c r="H8284">
        <v>2017</v>
      </c>
      <c r="I8284">
        <v>42668</v>
      </c>
      <c r="J8284" t="s">
        <v>21</v>
      </c>
      <c r="K8284" t="s">
        <v>22</v>
      </c>
      <c r="L8284" t="s">
        <v>23</v>
      </c>
      <c r="M8284" t="s">
        <v>24</v>
      </c>
      <c r="N8284">
        <v>1997</v>
      </c>
      <c r="O8284" t="s">
        <v>69</v>
      </c>
      <c r="P8284">
        <v>5</v>
      </c>
      <c r="Q8284">
        <f t="shared" si="258"/>
        <v>7</v>
      </c>
      <c r="R8284" t="str">
        <f t="shared" si="259"/>
        <v>Mid-range</v>
      </c>
    </row>
    <row r="8285" spans="1:18" x14ac:dyDescent="0.35">
      <c r="A8285">
        <v>12799797</v>
      </c>
      <c r="B8285" t="s">
        <v>5766</v>
      </c>
      <c r="C8285">
        <v>59990</v>
      </c>
      <c r="D8285" t="s">
        <v>17</v>
      </c>
      <c r="E8285" t="s">
        <v>258</v>
      </c>
      <c r="F8285" t="s">
        <v>259</v>
      </c>
      <c r="G8285" t="s">
        <v>873</v>
      </c>
      <c r="H8285">
        <v>2018</v>
      </c>
      <c r="I8285">
        <v>46302</v>
      </c>
      <c r="J8285" t="s">
        <v>275</v>
      </c>
      <c r="K8285" t="s">
        <v>22</v>
      </c>
      <c r="L8285" t="s">
        <v>31</v>
      </c>
      <c r="M8285" t="s">
        <v>24</v>
      </c>
      <c r="N8285">
        <v>2753</v>
      </c>
      <c r="O8285" t="s">
        <v>25</v>
      </c>
      <c r="P8285">
        <v>5</v>
      </c>
      <c r="Q8285">
        <f t="shared" si="258"/>
        <v>6</v>
      </c>
      <c r="R8285" t="str">
        <f t="shared" si="259"/>
        <v>Luxury</v>
      </c>
    </row>
    <row r="8286" spans="1:18" x14ac:dyDescent="0.35">
      <c r="A8286">
        <v>12799801</v>
      </c>
      <c r="B8286" t="s">
        <v>1278</v>
      </c>
      <c r="C8286">
        <v>46990</v>
      </c>
      <c r="D8286" t="s">
        <v>17</v>
      </c>
      <c r="E8286" t="s">
        <v>153</v>
      </c>
      <c r="F8286" t="s">
        <v>1279</v>
      </c>
      <c r="G8286" t="s">
        <v>539</v>
      </c>
      <c r="H8286">
        <v>2020</v>
      </c>
      <c r="I8286">
        <v>100521</v>
      </c>
      <c r="J8286" t="s">
        <v>21</v>
      </c>
      <c r="K8286" t="s">
        <v>22</v>
      </c>
      <c r="L8286" t="s">
        <v>540</v>
      </c>
      <c r="M8286" t="s">
        <v>24</v>
      </c>
      <c r="N8286">
        <v>2487</v>
      </c>
      <c r="O8286" t="s">
        <v>116</v>
      </c>
      <c r="P8286">
        <v>5</v>
      </c>
      <c r="Q8286">
        <f t="shared" si="258"/>
        <v>4</v>
      </c>
      <c r="R8286" t="str">
        <f t="shared" si="259"/>
        <v>Luxury</v>
      </c>
    </row>
    <row r="8287" spans="1:18" x14ac:dyDescent="0.35">
      <c r="A8287">
        <v>12799802</v>
      </c>
      <c r="B8287" t="s">
        <v>6223</v>
      </c>
      <c r="C8287">
        <v>21990</v>
      </c>
      <c r="D8287" t="s">
        <v>165</v>
      </c>
      <c r="E8287" t="s">
        <v>568</v>
      </c>
      <c r="F8287" t="s">
        <v>585</v>
      </c>
      <c r="G8287" t="s">
        <v>858</v>
      </c>
      <c r="H8287">
        <v>2016</v>
      </c>
      <c r="I8287">
        <v>108974</v>
      </c>
      <c r="J8287" t="s">
        <v>21</v>
      </c>
      <c r="K8287" t="s">
        <v>22</v>
      </c>
      <c r="L8287" t="s">
        <v>23</v>
      </c>
      <c r="M8287" t="s">
        <v>24</v>
      </c>
      <c r="N8287">
        <v>1998</v>
      </c>
      <c r="O8287" t="s">
        <v>47</v>
      </c>
      <c r="P8287">
        <v>5</v>
      </c>
      <c r="Q8287">
        <f t="shared" si="258"/>
        <v>8</v>
      </c>
      <c r="R8287" t="str">
        <f t="shared" si="259"/>
        <v>Mid-range</v>
      </c>
    </row>
    <row r="8288" spans="1:18" x14ac:dyDescent="0.35">
      <c r="A8288">
        <v>12799810</v>
      </c>
      <c r="B8288" t="s">
        <v>1912</v>
      </c>
      <c r="C8288">
        <v>43888</v>
      </c>
      <c r="D8288" t="s">
        <v>54</v>
      </c>
      <c r="E8288" t="s">
        <v>175</v>
      </c>
      <c r="F8288" t="s">
        <v>900</v>
      </c>
      <c r="G8288" t="s">
        <v>177</v>
      </c>
      <c r="H8288">
        <v>2017</v>
      </c>
      <c r="I8288">
        <v>113165</v>
      </c>
      <c r="J8288" t="s">
        <v>338</v>
      </c>
      <c r="K8288" t="s">
        <v>22</v>
      </c>
      <c r="L8288" t="s">
        <v>31</v>
      </c>
      <c r="M8288" t="s">
        <v>24</v>
      </c>
      <c r="N8288">
        <v>3198</v>
      </c>
      <c r="O8288" t="s">
        <v>116</v>
      </c>
      <c r="P8288">
        <v>5</v>
      </c>
      <c r="Q8288">
        <f t="shared" si="258"/>
        <v>7</v>
      </c>
      <c r="R8288" t="str">
        <f t="shared" si="259"/>
        <v>Luxury</v>
      </c>
    </row>
    <row r="8289" spans="1:18" x14ac:dyDescent="0.35">
      <c r="A8289">
        <v>12799826</v>
      </c>
      <c r="B8289" t="s">
        <v>9111</v>
      </c>
      <c r="C8289">
        <v>37990</v>
      </c>
      <c r="D8289" t="s">
        <v>49</v>
      </c>
      <c r="E8289" t="s">
        <v>234</v>
      </c>
      <c r="F8289" t="s">
        <v>149</v>
      </c>
      <c r="G8289" t="s">
        <v>243</v>
      </c>
      <c r="H8289">
        <v>2016</v>
      </c>
      <c r="I8289">
        <v>71888</v>
      </c>
      <c r="J8289" t="s">
        <v>338</v>
      </c>
      <c r="K8289" t="s">
        <v>22</v>
      </c>
      <c r="L8289" t="s">
        <v>31</v>
      </c>
      <c r="M8289" t="s">
        <v>24</v>
      </c>
      <c r="N8289">
        <v>2298</v>
      </c>
      <c r="O8289" t="s">
        <v>47</v>
      </c>
      <c r="P8289">
        <v>5</v>
      </c>
      <c r="Q8289">
        <f t="shared" si="258"/>
        <v>8</v>
      </c>
      <c r="R8289" t="str">
        <f t="shared" si="259"/>
        <v>Mid-range</v>
      </c>
    </row>
    <row r="8290" spans="1:18" x14ac:dyDescent="0.35">
      <c r="A8290">
        <v>12799834</v>
      </c>
      <c r="B8290" t="s">
        <v>9597</v>
      </c>
      <c r="C8290">
        <v>33990</v>
      </c>
      <c r="D8290" t="s">
        <v>76</v>
      </c>
      <c r="E8290" t="s">
        <v>77</v>
      </c>
      <c r="F8290" t="s">
        <v>4640</v>
      </c>
      <c r="G8290" t="s">
        <v>3154</v>
      </c>
      <c r="H8290">
        <v>2013</v>
      </c>
      <c r="I8290">
        <v>195736</v>
      </c>
      <c r="J8290" t="s">
        <v>182</v>
      </c>
      <c r="K8290" t="s">
        <v>22</v>
      </c>
      <c r="L8290" t="s">
        <v>31</v>
      </c>
      <c r="M8290" t="s">
        <v>24</v>
      </c>
      <c r="N8290">
        <v>2999</v>
      </c>
      <c r="O8290" t="s">
        <v>47</v>
      </c>
      <c r="P8290">
        <v>5</v>
      </c>
      <c r="Q8290">
        <f t="shared" si="258"/>
        <v>11</v>
      </c>
      <c r="R8290" t="str">
        <f t="shared" si="259"/>
        <v>Mid-range</v>
      </c>
    </row>
    <row r="8291" spans="1:18" x14ac:dyDescent="0.35">
      <c r="A8291">
        <v>12799836</v>
      </c>
      <c r="B8291" t="s">
        <v>6150</v>
      </c>
      <c r="C8291">
        <v>10484</v>
      </c>
      <c r="D8291" t="s">
        <v>42</v>
      </c>
      <c r="E8291" t="s">
        <v>1205</v>
      </c>
      <c r="F8291" t="s">
        <v>44</v>
      </c>
      <c r="G8291" t="s">
        <v>1206</v>
      </c>
      <c r="H8291">
        <v>2012</v>
      </c>
      <c r="I8291">
        <v>79500</v>
      </c>
      <c r="J8291" t="s">
        <v>63</v>
      </c>
      <c r="K8291" t="s">
        <v>22</v>
      </c>
      <c r="L8291" t="s">
        <v>23</v>
      </c>
      <c r="M8291" t="s">
        <v>24</v>
      </c>
      <c r="N8291">
        <v>1598</v>
      </c>
      <c r="O8291" t="s">
        <v>33</v>
      </c>
      <c r="P8291">
        <v>5</v>
      </c>
      <c r="Q8291">
        <f t="shared" si="258"/>
        <v>12</v>
      </c>
      <c r="R8291" t="str">
        <f t="shared" si="259"/>
        <v>Mid-range</v>
      </c>
    </row>
    <row r="8292" spans="1:18" x14ac:dyDescent="0.35">
      <c r="A8292">
        <v>12799838</v>
      </c>
      <c r="B8292" t="s">
        <v>4424</v>
      </c>
      <c r="C8292">
        <v>15248</v>
      </c>
      <c r="D8292" t="s">
        <v>42</v>
      </c>
      <c r="E8292" t="s">
        <v>43</v>
      </c>
      <c r="F8292" t="s">
        <v>3254</v>
      </c>
      <c r="G8292" t="s">
        <v>4425</v>
      </c>
      <c r="H8292">
        <v>2015</v>
      </c>
      <c r="I8292">
        <v>73012</v>
      </c>
      <c r="J8292" t="s">
        <v>63</v>
      </c>
      <c r="K8292" t="s">
        <v>22</v>
      </c>
      <c r="L8292" t="s">
        <v>23</v>
      </c>
      <c r="M8292" t="s">
        <v>24</v>
      </c>
      <c r="N8292">
        <v>1796</v>
      </c>
      <c r="O8292" t="s">
        <v>69</v>
      </c>
      <c r="P8292">
        <v>5</v>
      </c>
      <c r="Q8292">
        <f t="shared" si="258"/>
        <v>9</v>
      </c>
      <c r="R8292" t="str">
        <f t="shared" si="259"/>
        <v>Mid-range</v>
      </c>
    </row>
    <row r="8293" spans="1:18" x14ac:dyDescent="0.35">
      <c r="A8293">
        <v>12799892</v>
      </c>
      <c r="B8293" t="s">
        <v>9598</v>
      </c>
      <c r="C8293">
        <v>7995</v>
      </c>
      <c r="D8293" t="s">
        <v>88</v>
      </c>
      <c r="E8293" t="s">
        <v>94</v>
      </c>
      <c r="F8293" t="s">
        <v>9599</v>
      </c>
      <c r="G8293" t="s">
        <v>6051</v>
      </c>
      <c r="H8293">
        <v>2007</v>
      </c>
      <c r="I8293">
        <v>333000</v>
      </c>
      <c r="J8293" t="s">
        <v>21</v>
      </c>
      <c r="K8293" t="s">
        <v>22</v>
      </c>
      <c r="L8293" t="s">
        <v>23</v>
      </c>
      <c r="M8293" t="s">
        <v>24</v>
      </c>
      <c r="N8293">
        <v>3342</v>
      </c>
      <c r="O8293" t="s">
        <v>47</v>
      </c>
      <c r="P8293">
        <v>7</v>
      </c>
      <c r="Q8293">
        <f t="shared" si="258"/>
        <v>17</v>
      </c>
      <c r="R8293" t="str">
        <f t="shared" si="259"/>
        <v>Budget</v>
      </c>
    </row>
    <row r="8294" spans="1:18" x14ac:dyDescent="0.35">
      <c r="A8294">
        <v>12799905</v>
      </c>
      <c r="B8294" t="s">
        <v>9600</v>
      </c>
      <c r="C8294">
        <v>59888</v>
      </c>
      <c r="D8294" t="s">
        <v>27</v>
      </c>
      <c r="E8294" t="s">
        <v>5093</v>
      </c>
      <c r="F8294" t="s">
        <v>840</v>
      </c>
      <c r="G8294">
        <v>470</v>
      </c>
      <c r="H8294">
        <v>2017</v>
      </c>
      <c r="I8294">
        <v>64058</v>
      </c>
      <c r="J8294" t="s">
        <v>236</v>
      </c>
      <c r="K8294" t="s">
        <v>22</v>
      </c>
      <c r="L8294" t="s">
        <v>31</v>
      </c>
      <c r="M8294" t="s">
        <v>24</v>
      </c>
      <c r="N8294">
        <v>2298</v>
      </c>
      <c r="O8294" t="s">
        <v>135</v>
      </c>
      <c r="P8294">
        <v>5</v>
      </c>
      <c r="Q8294">
        <f t="shared" si="258"/>
        <v>7</v>
      </c>
      <c r="R8294" t="str">
        <f t="shared" si="259"/>
        <v>Luxury</v>
      </c>
    </row>
    <row r="8295" spans="1:18" x14ac:dyDescent="0.35">
      <c r="A8295">
        <v>12799911</v>
      </c>
      <c r="B8295" t="s">
        <v>4717</v>
      </c>
      <c r="C8295">
        <v>27990</v>
      </c>
      <c r="D8295" t="s">
        <v>88</v>
      </c>
      <c r="E8295" t="s">
        <v>108</v>
      </c>
      <c r="F8295" t="s">
        <v>2643</v>
      </c>
      <c r="G8295" t="s">
        <v>4718</v>
      </c>
      <c r="H8295">
        <v>2017</v>
      </c>
      <c r="I8295">
        <v>79580</v>
      </c>
      <c r="J8295" t="s">
        <v>21</v>
      </c>
      <c r="K8295" t="s">
        <v>22</v>
      </c>
      <c r="L8295" t="s">
        <v>23</v>
      </c>
      <c r="M8295" t="s">
        <v>24</v>
      </c>
      <c r="N8295">
        <v>1999</v>
      </c>
      <c r="O8295" t="s">
        <v>33</v>
      </c>
      <c r="P8295">
        <v>5</v>
      </c>
      <c r="Q8295">
        <f t="shared" si="258"/>
        <v>7</v>
      </c>
      <c r="R8295" t="str">
        <f t="shared" si="259"/>
        <v>Mid-range</v>
      </c>
    </row>
    <row r="8296" spans="1:18" x14ac:dyDescent="0.35">
      <c r="A8296">
        <v>12799940</v>
      </c>
      <c r="B8296" t="s">
        <v>9601</v>
      </c>
      <c r="C8296">
        <v>29999</v>
      </c>
      <c r="D8296" t="s">
        <v>59</v>
      </c>
      <c r="E8296" t="s">
        <v>564</v>
      </c>
      <c r="F8296" t="s">
        <v>4539</v>
      </c>
      <c r="G8296" t="s">
        <v>6756</v>
      </c>
      <c r="H8296">
        <v>2008</v>
      </c>
      <c r="I8296">
        <v>72151</v>
      </c>
      <c r="J8296" t="s">
        <v>393</v>
      </c>
      <c r="K8296" t="s">
        <v>22</v>
      </c>
      <c r="L8296" t="s">
        <v>31</v>
      </c>
      <c r="M8296" t="s">
        <v>24</v>
      </c>
      <c r="N8296">
        <v>2993</v>
      </c>
      <c r="O8296" t="s">
        <v>33</v>
      </c>
      <c r="P8296">
        <v>4</v>
      </c>
      <c r="Q8296">
        <f t="shared" si="258"/>
        <v>16</v>
      </c>
      <c r="R8296" t="str">
        <f t="shared" si="259"/>
        <v>Mid-range</v>
      </c>
    </row>
    <row r="8297" spans="1:18" x14ac:dyDescent="0.35">
      <c r="A8297">
        <v>12799944</v>
      </c>
      <c r="B8297" t="s">
        <v>9602</v>
      </c>
      <c r="C8297">
        <v>39990</v>
      </c>
      <c r="D8297" t="s">
        <v>127</v>
      </c>
      <c r="E8297" t="s">
        <v>998</v>
      </c>
      <c r="F8297" t="s">
        <v>999</v>
      </c>
      <c r="G8297" t="s">
        <v>9603</v>
      </c>
      <c r="H8297">
        <v>2022</v>
      </c>
      <c r="I8297">
        <v>4692</v>
      </c>
      <c r="J8297" t="s">
        <v>21</v>
      </c>
      <c r="K8297" t="s">
        <v>22</v>
      </c>
      <c r="L8297" t="s">
        <v>23</v>
      </c>
      <c r="M8297" t="s">
        <v>247</v>
      </c>
      <c r="N8297">
        <v>1998</v>
      </c>
      <c r="O8297" t="s">
        <v>135</v>
      </c>
      <c r="P8297">
        <v>5</v>
      </c>
      <c r="Q8297">
        <f t="shared" si="258"/>
        <v>2</v>
      </c>
      <c r="R8297" t="str">
        <f t="shared" si="259"/>
        <v>Mid-range</v>
      </c>
    </row>
    <row r="8298" spans="1:18" x14ac:dyDescent="0.35">
      <c r="A8298">
        <v>12799946</v>
      </c>
      <c r="B8298" t="s">
        <v>9604</v>
      </c>
      <c r="C8298">
        <v>91990</v>
      </c>
      <c r="D8298" t="s">
        <v>17</v>
      </c>
      <c r="E8298" t="s">
        <v>171</v>
      </c>
      <c r="F8298" t="s">
        <v>1508</v>
      </c>
      <c r="G8298" t="s">
        <v>630</v>
      </c>
      <c r="H8298">
        <v>2016</v>
      </c>
      <c r="I8298">
        <v>144444</v>
      </c>
      <c r="J8298" t="s">
        <v>21</v>
      </c>
      <c r="K8298" t="s">
        <v>22</v>
      </c>
      <c r="L8298" t="s">
        <v>31</v>
      </c>
      <c r="M8298" t="s">
        <v>24</v>
      </c>
      <c r="N8298">
        <v>4461</v>
      </c>
      <c r="O8298" t="s">
        <v>116</v>
      </c>
      <c r="P8298">
        <v>7</v>
      </c>
      <c r="Q8298">
        <f t="shared" si="258"/>
        <v>8</v>
      </c>
      <c r="R8298" t="str">
        <f t="shared" si="259"/>
        <v>Luxury</v>
      </c>
    </row>
    <row r="8299" spans="1:18" x14ac:dyDescent="0.35">
      <c r="A8299">
        <v>12799948</v>
      </c>
      <c r="B8299" t="s">
        <v>4570</v>
      </c>
      <c r="C8299">
        <v>36990</v>
      </c>
      <c r="D8299" t="s">
        <v>54</v>
      </c>
      <c r="E8299" t="s">
        <v>175</v>
      </c>
      <c r="F8299" t="s">
        <v>658</v>
      </c>
      <c r="G8299" t="s">
        <v>650</v>
      </c>
      <c r="H8299">
        <v>2018</v>
      </c>
      <c r="I8299">
        <v>132824</v>
      </c>
      <c r="J8299" t="s">
        <v>205</v>
      </c>
      <c r="K8299" t="s">
        <v>22</v>
      </c>
      <c r="L8299" t="s">
        <v>31</v>
      </c>
      <c r="M8299" t="s">
        <v>24</v>
      </c>
      <c r="N8299">
        <v>3198</v>
      </c>
      <c r="O8299" t="s">
        <v>47</v>
      </c>
      <c r="P8299">
        <v>5</v>
      </c>
      <c r="Q8299">
        <f t="shared" si="258"/>
        <v>6</v>
      </c>
      <c r="R8299" t="str">
        <f t="shared" si="259"/>
        <v>Mid-range</v>
      </c>
    </row>
    <row r="8300" spans="1:18" x14ac:dyDescent="0.35">
      <c r="A8300">
        <v>12799977</v>
      </c>
      <c r="B8300" t="s">
        <v>9077</v>
      </c>
      <c r="C8300">
        <v>19998</v>
      </c>
      <c r="D8300" t="s">
        <v>49</v>
      </c>
      <c r="E8300" t="s">
        <v>724</v>
      </c>
      <c r="F8300" t="s">
        <v>717</v>
      </c>
      <c r="G8300" t="s">
        <v>1277</v>
      </c>
      <c r="H8300">
        <v>2015</v>
      </c>
      <c r="I8300">
        <v>156999</v>
      </c>
      <c r="J8300" t="s">
        <v>21</v>
      </c>
      <c r="K8300" t="s">
        <v>22</v>
      </c>
      <c r="L8300" t="s">
        <v>64</v>
      </c>
      <c r="M8300" t="s">
        <v>24</v>
      </c>
      <c r="N8300">
        <v>3498</v>
      </c>
      <c r="O8300" t="s">
        <v>69</v>
      </c>
      <c r="P8300">
        <v>7</v>
      </c>
      <c r="Q8300">
        <f t="shared" si="258"/>
        <v>9</v>
      </c>
      <c r="R8300" t="str">
        <f t="shared" si="259"/>
        <v>Mid-range</v>
      </c>
    </row>
    <row r="8301" spans="1:18" x14ac:dyDescent="0.35">
      <c r="A8301">
        <v>12799978</v>
      </c>
      <c r="B8301" t="s">
        <v>9605</v>
      </c>
      <c r="C8301">
        <v>7999</v>
      </c>
      <c r="D8301" t="s">
        <v>59</v>
      </c>
      <c r="E8301" t="s">
        <v>5524</v>
      </c>
      <c r="F8301" t="s">
        <v>407</v>
      </c>
      <c r="G8301" t="s">
        <v>3640</v>
      </c>
      <c r="H8301">
        <v>2010</v>
      </c>
      <c r="I8301">
        <v>316365</v>
      </c>
      <c r="J8301" t="s">
        <v>63</v>
      </c>
      <c r="K8301" t="s">
        <v>22</v>
      </c>
      <c r="L8301" t="s">
        <v>31</v>
      </c>
      <c r="M8301" t="s">
        <v>24</v>
      </c>
      <c r="N8301">
        <v>1995</v>
      </c>
      <c r="O8301" t="s">
        <v>25</v>
      </c>
      <c r="P8301">
        <v>5</v>
      </c>
      <c r="Q8301">
        <f t="shared" si="258"/>
        <v>14</v>
      </c>
      <c r="R8301" t="str">
        <f t="shared" si="259"/>
        <v>Budget</v>
      </c>
    </row>
    <row r="8302" spans="1:18" x14ac:dyDescent="0.35">
      <c r="A8302">
        <v>12799980</v>
      </c>
      <c r="B8302" t="s">
        <v>9606</v>
      </c>
      <c r="C8302">
        <v>26999</v>
      </c>
      <c r="D8302" t="s">
        <v>54</v>
      </c>
      <c r="E8302" t="s">
        <v>175</v>
      </c>
      <c r="F8302" t="s">
        <v>900</v>
      </c>
      <c r="G8302" t="s">
        <v>207</v>
      </c>
      <c r="H8302">
        <v>2011</v>
      </c>
      <c r="I8302">
        <v>196241</v>
      </c>
      <c r="J8302" t="s">
        <v>338</v>
      </c>
      <c r="K8302" t="s">
        <v>81</v>
      </c>
      <c r="L8302" t="s">
        <v>31</v>
      </c>
      <c r="M8302" t="s">
        <v>24</v>
      </c>
      <c r="N8302">
        <v>3198</v>
      </c>
      <c r="O8302" t="s">
        <v>47</v>
      </c>
      <c r="P8302">
        <v>5</v>
      </c>
      <c r="Q8302">
        <f t="shared" si="258"/>
        <v>13</v>
      </c>
      <c r="R8302" t="str">
        <f t="shared" si="259"/>
        <v>Mid-range</v>
      </c>
    </row>
    <row r="8303" spans="1:18" x14ac:dyDescent="0.35">
      <c r="A8303">
        <v>12799982</v>
      </c>
      <c r="B8303" t="s">
        <v>7405</v>
      </c>
      <c r="C8303">
        <v>12999</v>
      </c>
      <c r="D8303" t="s">
        <v>42</v>
      </c>
      <c r="E8303" t="s">
        <v>71</v>
      </c>
      <c r="F8303" t="s">
        <v>67</v>
      </c>
      <c r="G8303" t="s">
        <v>7406</v>
      </c>
      <c r="H8303">
        <v>2013</v>
      </c>
      <c r="I8303">
        <v>184994</v>
      </c>
      <c r="J8303" t="s">
        <v>63</v>
      </c>
      <c r="K8303" t="s">
        <v>22</v>
      </c>
      <c r="L8303" t="s">
        <v>23</v>
      </c>
      <c r="M8303" t="s">
        <v>24</v>
      </c>
      <c r="N8303">
        <v>2997</v>
      </c>
      <c r="O8303" t="s">
        <v>116</v>
      </c>
      <c r="P8303">
        <v>5</v>
      </c>
      <c r="Q8303">
        <f t="shared" si="258"/>
        <v>11</v>
      </c>
      <c r="R8303" t="str">
        <f t="shared" si="259"/>
        <v>Mid-range</v>
      </c>
    </row>
    <row r="8304" spans="1:18" x14ac:dyDescent="0.35">
      <c r="A8304">
        <v>12799983</v>
      </c>
      <c r="B8304" t="s">
        <v>2885</v>
      </c>
      <c r="C8304">
        <v>27525</v>
      </c>
      <c r="D8304" t="s">
        <v>76</v>
      </c>
      <c r="E8304" t="s">
        <v>77</v>
      </c>
      <c r="F8304" t="s">
        <v>325</v>
      </c>
      <c r="G8304" t="s">
        <v>2875</v>
      </c>
      <c r="H8304">
        <v>2016</v>
      </c>
      <c r="I8304">
        <v>138040</v>
      </c>
      <c r="J8304" t="s">
        <v>80</v>
      </c>
      <c r="K8304" t="s">
        <v>22</v>
      </c>
      <c r="L8304" t="s">
        <v>31</v>
      </c>
      <c r="M8304" t="s">
        <v>24</v>
      </c>
      <c r="N8304">
        <v>2999</v>
      </c>
      <c r="O8304" t="s">
        <v>47</v>
      </c>
      <c r="P8304">
        <v>2</v>
      </c>
      <c r="Q8304">
        <f t="shared" si="258"/>
        <v>8</v>
      </c>
      <c r="R8304" t="str">
        <f t="shared" si="259"/>
        <v>Mid-range</v>
      </c>
    </row>
    <row r="8305" spans="1:18" x14ac:dyDescent="0.35">
      <c r="A8305">
        <v>12800000</v>
      </c>
      <c r="B8305" t="s">
        <v>9607</v>
      </c>
      <c r="C8305">
        <v>72690</v>
      </c>
      <c r="D8305" t="s">
        <v>1033</v>
      </c>
      <c r="E8305" t="s">
        <v>1346</v>
      </c>
      <c r="F8305" t="s">
        <v>1347</v>
      </c>
      <c r="G8305" t="s">
        <v>1590</v>
      </c>
      <c r="H8305">
        <v>2014</v>
      </c>
      <c r="I8305">
        <v>168160</v>
      </c>
      <c r="J8305" t="s">
        <v>427</v>
      </c>
      <c r="K8305" t="s">
        <v>22</v>
      </c>
      <c r="L8305" t="s">
        <v>64</v>
      </c>
      <c r="M8305" t="s">
        <v>24</v>
      </c>
      <c r="N8305">
        <v>6200</v>
      </c>
      <c r="O8305" t="s">
        <v>47</v>
      </c>
      <c r="P8305">
        <v>2</v>
      </c>
      <c r="Q8305">
        <f t="shared" si="258"/>
        <v>10</v>
      </c>
      <c r="R8305" t="str">
        <f t="shared" si="259"/>
        <v>Luxury</v>
      </c>
    </row>
    <row r="8306" spans="1:18" x14ac:dyDescent="0.35">
      <c r="A8306">
        <v>12800001</v>
      </c>
      <c r="B8306" t="s">
        <v>7076</v>
      </c>
      <c r="C8306">
        <v>26995</v>
      </c>
      <c r="D8306" t="s">
        <v>127</v>
      </c>
      <c r="E8306" t="s">
        <v>466</v>
      </c>
      <c r="F8306" t="s">
        <v>548</v>
      </c>
      <c r="G8306" t="s">
        <v>1275</v>
      </c>
      <c r="H8306">
        <v>2017</v>
      </c>
      <c r="I8306">
        <v>126889</v>
      </c>
      <c r="J8306" t="s">
        <v>21</v>
      </c>
      <c r="K8306" t="s">
        <v>22</v>
      </c>
      <c r="L8306" t="s">
        <v>23</v>
      </c>
      <c r="M8306" t="s">
        <v>24</v>
      </c>
      <c r="N8306">
        <v>1997</v>
      </c>
      <c r="O8306" t="s">
        <v>47</v>
      </c>
      <c r="P8306">
        <v>5</v>
      </c>
      <c r="Q8306">
        <f t="shared" si="258"/>
        <v>7</v>
      </c>
      <c r="R8306" t="str">
        <f t="shared" si="259"/>
        <v>Mid-range</v>
      </c>
    </row>
    <row r="8307" spans="1:18" x14ac:dyDescent="0.35">
      <c r="A8307">
        <v>12800011</v>
      </c>
      <c r="B8307" t="s">
        <v>7719</v>
      </c>
      <c r="C8307">
        <v>21990</v>
      </c>
      <c r="D8307" t="s">
        <v>17</v>
      </c>
      <c r="E8307" t="s">
        <v>157</v>
      </c>
      <c r="F8307" t="s">
        <v>158</v>
      </c>
      <c r="G8307" t="s">
        <v>782</v>
      </c>
      <c r="H8307">
        <v>2005</v>
      </c>
      <c r="I8307">
        <v>231240</v>
      </c>
      <c r="J8307" t="s">
        <v>21</v>
      </c>
      <c r="K8307" t="s">
        <v>22</v>
      </c>
      <c r="L8307" t="s">
        <v>23</v>
      </c>
      <c r="M8307" t="s">
        <v>24</v>
      </c>
      <c r="N8307">
        <v>3955</v>
      </c>
      <c r="O8307" t="s">
        <v>151</v>
      </c>
      <c r="P8307">
        <v>8</v>
      </c>
      <c r="Q8307">
        <f t="shared" si="258"/>
        <v>19</v>
      </c>
      <c r="R8307" t="str">
        <f t="shared" si="259"/>
        <v>Mid-range</v>
      </c>
    </row>
    <row r="8308" spans="1:18" x14ac:dyDescent="0.35">
      <c r="A8308">
        <v>12800013</v>
      </c>
      <c r="B8308" t="s">
        <v>5535</v>
      </c>
      <c r="C8308">
        <v>19990</v>
      </c>
      <c r="D8308" t="s">
        <v>127</v>
      </c>
      <c r="E8308">
        <v>3</v>
      </c>
      <c r="F8308" t="s">
        <v>3065</v>
      </c>
      <c r="G8308" t="s">
        <v>1155</v>
      </c>
      <c r="H8308">
        <v>2014</v>
      </c>
      <c r="I8308">
        <v>133098</v>
      </c>
      <c r="J8308" t="s">
        <v>86</v>
      </c>
      <c r="K8308" t="s">
        <v>22</v>
      </c>
      <c r="L8308" t="s">
        <v>23</v>
      </c>
      <c r="M8308" t="s">
        <v>24</v>
      </c>
      <c r="N8308">
        <v>1998</v>
      </c>
      <c r="O8308" t="s">
        <v>116</v>
      </c>
      <c r="P8308">
        <v>5</v>
      </c>
      <c r="Q8308">
        <f t="shared" si="258"/>
        <v>10</v>
      </c>
      <c r="R8308" t="str">
        <f t="shared" si="259"/>
        <v>Mid-range</v>
      </c>
    </row>
    <row r="8309" spans="1:18" x14ac:dyDescent="0.35">
      <c r="A8309">
        <v>12800034</v>
      </c>
      <c r="B8309" t="s">
        <v>6238</v>
      </c>
      <c r="C8309">
        <v>43266</v>
      </c>
      <c r="D8309" t="s">
        <v>127</v>
      </c>
      <c r="E8309" t="s">
        <v>466</v>
      </c>
      <c r="F8309" t="s">
        <v>2574</v>
      </c>
      <c r="G8309" t="s">
        <v>865</v>
      </c>
      <c r="H8309">
        <v>2022</v>
      </c>
      <c r="I8309">
        <v>10</v>
      </c>
      <c r="J8309" t="s">
        <v>21</v>
      </c>
      <c r="K8309" t="s">
        <v>22</v>
      </c>
      <c r="L8309" t="s">
        <v>23</v>
      </c>
      <c r="M8309" t="s">
        <v>247</v>
      </c>
      <c r="N8309">
        <v>2488</v>
      </c>
      <c r="O8309" t="s">
        <v>25</v>
      </c>
      <c r="P8309">
        <v>5</v>
      </c>
      <c r="Q8309">
        <f t="shared" si="258"/>
        <v>2</v>
      </c>
      <c r="R8309" t="str">
        <f t="shared" si="259"/>
        <v>Luxury</v>
      </c>
    </row>
    <row r="8310" spans="1:18" x14ac:dyDescent="0.35">
      <c r="A8310">
        <v>12800056</v>
      </c>
      <c r="B8310" t="s">
        <v>9608</v>
      </c>
      <c r="C8310">
        <v>37990</v>
      </c>
      <c r="D8310" t="s">
        <v>226</v>
      </c>
      <c r="E8310" t="s">
        <v>3768</v>
      </c>
      <c r="F8310" t="s">
        <v>9609</v>
      </c>
      <c r="G8310" t="s">
        <v>6806</v>
      </c>
      <c r="H8310">
        <v>2016</v>
      </c>
      <c r="I8310">
        <v>103304</v>
      </c>
      <c r="J8310" t="s">
        <v>106</v>
      </c>
      <c r="K8310" t="s">
        <v>81</v>
      </c>
      <c r="L8310" t="s">
        <v>31</v>
      </c>
      <c r="M8310" t="s">
        <v>24</v>
      </c>
      <c r="N8310">
        <v>1595</v>
      </c>
      <c r="O8310" t="s">
        <v>1085</v>
      </c>
      <c r="P8310">
        <v>3</v>
      </c>
      <c r="Q8310">
        <f t="shared" si="258"/>
        <v>8</v>
      </c>
      <c r="R8310" t="str">
        <f t="shared" si="259"/>
        <v>Mid-range</v>
      </c>
    </row>
    <row r="8311" spans="1:18" x14ac:dyDescent="0.35">
      <c r="A8311">
        <v>12800057</v>
      </c>
      <c r="B8311" t="s">
        <v>9610</v>
      </c>
      <c r="C8311">
        <v>29990</v>
      </c>
      <c r="D8311" t="s">
        <v>165</v>
      </c>
      <c r="E8311" t="s">
        <v>568</v>
      </c>
      <c r="F8311" t="s">
        <v>692</v>
      </c>
      <c r="G8311" t="s">
        <v>834</v>
      </c>
      <c r="H8311">
        <v>2019</v>
      </c>
      <c r="I8311">
        <v>39932</v>
      </c>
      <c r="J8311" t="s">
        <v>21</v>
      </c>
      <c r="K8311" t="s">
        <v>22</v>
      </c>
      <c r="L8311" t="s">
        <v>23</v>
      </c>
      <c r="M8311" t="s">
        <v>24</v>
      </c>
      <c r="N8311">
        <v>1998</v>
      </c>
      <c r="O8311" t="s">
        <v>47</v>
      </c>
      <c r="P8311">
        <v>5</v>
      </c>
      <c r="Q8311">
        <f t="shared" si="258"/>
        <v>5</v>
      </c>
      <c r="R8311" t="str">
        <f t="shared" si="259"/>
        <v>Mid-range</v>
      </c>
    </row>
    <row r="8312" spans="1:18" x14ac:dyDescent="0.35">
      <c r="A8312">
        <v>12800060</v>
      </c>
      <c r="B8312" t="s">
        <v>1162</v>
      </c>
      <c r="C8312">
        <v>33990</v>
      </c>
      <c r="D8312" t="s">
        <v>17</v>
      </c>
      <c r="E8312" t="s">
        <v>153</v>
      </c>
      <c r="F8312" t="s">
        <v>154</v>
      </c>
      <c r="G8312" t="s">
        <v>1163</v>
      </c>
      <c r="H8312">
        <v>2018</v>
      </c>
      <c r="I8312">
        <v>51695</v>
      </c>
      <c r="J8312" t="s">
        <v>21</v>
      </c>
      <c r="K8312" t="s">
        <v>22</v>
      </c>
      <c r="L8312" t="s">
        <v>23</v>
      </c>
      <c r="M8312" t="s">
        <v>24</v>
      </c>
      <c r="N8312">
        <v>1987</v>
      </c>
      <c r="O8312" t="s">
        <v>47</v>
      </c>
      <c r="P8312">
        <v>5</v>
      </c>
      <c r="Q8312">
        <f t="shared" si="258"/>
        <v>6</v>
      </c>
      <c r="R8312" t="str">
        <f t="shared" si="259"/>
        <v>Mid-range</v>
      </c>
    </row>
    <row r="8313" spans="1:18" x14ac:dyDescent="0.35">
      <c r="A8313">
        <v>12800064</v>
      </c>
      <c r="B8313" t="s">
        <v>899</v>
      </c>
      <c r="C8313">
        <v>24866</v>
      </c>
      <c r="D8313" t="s">
        <v>54</v>
      </c>
      <c r="E8313" t="s">
        <v>175</v>
      </c>
      <c r="F8313" t="s">
        <v>900</v>
      </c>
      <c r="G8313" t="s">
        <v>207</v>
      </c>
      <c r="H8313">
        <v>2014</v>
      </c>
      <c r="I8313">
        <v>228300</v>
      </c>
      <c r="J8313" t="s">
        <v>338</v>
      </c>
      <c r="K8313" t="s">
        <v>22</v>
      </c>
      <c r="L8313" t="s">
        <v>31</v>
      </c>
      <c r="M8313" t="s">
        <v>24</v>
      </c>
      <c r="N8313">
        <v>3198</v>
      </c>
      <c r="O8313" t="s">
        <v>47</v>
      </c>
      <c r="P8313">
        <v>5</v>
      </c>
      <c r="Q8313">
        <f t="shared" si="258"/>
        <v>10</v>
      </c>
      <c r="R8313" t="str">
        <f t="shared" si="259"/>
        <v>Mid-range</v>
      </c>
    </row>
    <row r="8314" spans="1:18" x14ac:dyDescent="0.35">
      <c r="A8314">
        <v>12800070</v>
      </c>
      <c r="B8314" t="s">
        <v>3453</v>
      </c>
      <c r="C8314">
        <v>33495</v>
      </c>
      <c r="D8314" t="s">
        <v>188</v>
      </c>
      <c r="E8314" t="s">
        <v>189</v>
      </c>
      <c r="F8314" t="s">
        <v>2697</v>
      </c>
      <c r="G8314" t="s">
        <v>2449</v>
      </c>
      <c r="H8314">
        <v>2017</v>
      </c>
      <c r="I8314">
        <v>51841</v>
      </c>
      <c r="J8314" t="s">
        <v>21</v>
      </c>
      <c r="K8314" t="s">
        <v>22</v>
      </c>
      <c r="L8314" t="s">
        <v>23</v>
      </c>
      <c r="M8314" t="s">
        <v>24</v>
      </c>
      <c r="N8314">
        <v>2359</v>
      </c>
      <c r="O8314" t="s">
        <v>33</v>
      </c>
      <c r="P8314">
        <v>5</v>
      </c>
      <c r="Q8314">
        <f t="shared" si="258"/>
        <v>7</v>
      </c>
      <c r="R8314" t="str">
        <f t="shared" si="259"/>
        <v>Mid-range</v>
      </c>
    </row>
    <row r="8315" spans="1:18" x14ac:dyDescent="0.35">
      <c r="A8315">
        <v>12800083</v>
      </c>
      <c r="B8315" t="s">
        <v>75</v>
      </c>
      <c r="C8315">
        <v>29880</v>
      </c>
      <c r="D8315" t="s">
        <v>76</v>
      </c>
      <c r="E8315" t="s">
        <v>77</v>
      </c>
      <c r="F8315" t="s">
        <v>78</v>
      </c>
      <c r="G8315" t="s">
        <v>79</v>
      </c>
      <c r="H8315">
        <v>2015</v>
      </c>
      <c r="I8315">
        <v>66519</v>
      </c>
      <c r="J8315" t="s">
        <v>80</v>
      </c>
      <c r="K8315" t="s">
        <v>81</v>
      </c>
      <c r="L8315" t="s">
        <v>31</v>
      </c>
      <c r="M8315" t="s">
        <v>24</v>
      </c>
      <c r="N8315">
        <v>2999</v>
      </c>
      <c r="O8315" t="s">
        <v>47</v>
      </c>
      <c r="P8315">
        <v>2</v>
      </c>
      <c r="Q8315">
        <f t="shared" si="258"/>
        <v>9</v>
      </c>
      <c r="R8315" t="str">
        <f t="shared" si="259"/>
        <v>Mid-range</v>
      </c>
    </row>
    <row r="8316" spans="1:18" x14ac:dyDescent="0.35">
      <c r="A8316">
        <v>12800084</v>
      </c>
      <c r="B8316" t="s">
        <v>9611</v>
      </c>
      <c r="C8316">
        <v>33888</v>
      </c>
      <c r="D8316" t="s">
        <v>188</v>
      </c>
      <c r="E8316" t="s">
        <v>594</v>
      </c>
      <c r="F8316" t="s">
        <v>4282</v>
      </c>
      <c r="G8316" t="s">
        <v>1831</v>
      </c>
      <c r="H8316">
        <v>2018</v>
      </c>
      <c r="I8316">
        <v>116484</v>
      </c>
      <c r="J8316" t="s">
        <v>21</v>
      </c>
      <c r="K8316" t="s">
        <v>22</v>
      </c>
      <c r="L8316" t="s">
        <v>31</v>
      </c>
      <c r="M8316" t="s">
        <v>24</v>
      </c>
      <c r="N8316">
        <v>2199</v>
      </c>
      <c r="O8316" t="s">
        <v>25</v>
      </c>
      <c r="P8316">
        <v>7</v>
      </c>
      <c r="Q8316">
        <f t="shared" si="258"/>
        <v>6</v>
      </c>
      <c r="R8316" t="str">
        <f t="shared" si="259"/>
        <v>Mid-range</v>
      </c>
    </row>
    <row r="8317" spans="1:18" x14ac:dyDescent="0.35">
      <c r="A8317">
        <v>12800089</v>
      </c>
      <c r="B8317" t="s">
        <v>2370</v>
      </c>
      <c r="C8317">
        <v>27800</v>
      </c>
      <c r="D8317" t="s">
        <v>27</v>
      </c>
      <c r="E8317" t="s">
        <v>2371</v>
      </c>
      <c r="F8317" t="s">
        <v>822</v>
      </c>
      <c r="G8317">
        <v>176</v>
      </c>
      <c r="H8317">
        <v>2014</v>
      </c>
      <c r="I8317">
        <v>101787</v>
      </c>
      <c r="J8317" t="s">
        <v>86</v>
      </c>
      <c r="K8317" t="s">
        <v>22</v>
      </c>
      <c r="L8317" t="s">
        <v>64</v>
      </c>
      <c r="M8317" t="s">
        <v>24</v>
      </c>
      <c r="N8317">
        <v>1595</v>
      </c>
      <c r="O8317" t="s">
        <v>47</v>
      </c>
      <c r="P8317">
        <v>5</v>
      </c>
      <c r="Q8317">
        <f t="shared" si="258"/>
        <v>10</v>
      </c>
      <c r="R8317" t="str">
        <f t="shared" si="259"/>
        <v>Mid-range</v>
      </c>
    </row>
    <row r="8318" spans="1:18" x14ac:dyDescent="0.35">
      <c r="A8318">
        <v>12800090</v>
      </c>
      <c r="B8318" t="s">
        <v>9612</v>
      </c>
      <c r="C8318">
        <v>31890</v>
      </c>
      <c r="D8318" t="s">
        <v>127</v>
      </c>
      <c r="E8318" t="s">
        <v>998</v>
      </c>
      <c r="F8318" t="s">
        <v>3854</v>
      </c>
      <c r="G8318" t="s">
        <v>1969</v>
      </c>
      <c r="H8318">
        <v>2019</v>
      </c>
      <c r="I8318">
        <v>38977</v>
      </c>
      <c r="J8318" t="s">
        <v>21</v>
      </c>
      <c r="K8318" t="s">
        <v>22</v>
      </c>
      <c r="L8318" t="s">
        <v>23</v>
      </c>
      <c r="M8318" t="s">
        <v>24</v>
      </c>
      <c r="N8318">
        <v>1998</v>
      </c>
      <c r="O8318" t="s">
        <v>25</v>
      </c>
      <c r="P8318">
        <v>5</v>
      </c>
      <c r="Q8318">
        <f t="shared" si="258"/>
        <v>5</v>
      </c>
      <c r="R8318" t="str">
        <f t="shared" si="259"/>
        <v>Mid-range</v>
      </c>
    </row>
    <row r="8319" spans="1:18" x14ac:dyDescent="0.35">
      <c r="A8319">
        <v>12800102</v>
      </c>
      <c r="B8319" t="s">
        <v>446</v>
      </c>
      <c r="C8319">
        <v>14995</v>
      </c>
      <c r="D8319" t="s">
        <v>17</v>
      </c>
      <c r="E8319" t="s">
        <v>258</v>
      </c>
      <c r="F8319" t="s">
        <v>351</v>
      </c>
      <c r="G8319" t="s">
        <v>447</v>
      </c>
      <c r="H8319">
        <v>2013</v>
      </c>
      <c r="I8319">
        <v>195495</v>
      </c>
      <c r="J8319" t="s">
        <v>80</v>
      </c>
      <c r="K8319" t="s">
        <v>81</v>
      </c>
      <c r="L8319" t="s">
        <v>23</v>
      </c>
      <c r="M8319" t="s">
        <v>24</v>
      </c>
      <c r="N8319">
        <v>2694</v>
      </c>
      <c r="O8319" t="s">
        <v>47</v>
      </c>
      <c r="P8319">
        <v>3</v>
      </c>
      <c r="Q8319">
        <f t="shared" si="258"/>
        <v>11</v>
      </c>
      <c r="R8319" t="str">
        <f t="shared" si="259"/>
        <v>Mid-range</v>
      </c>
    </row>
    <row r="8320" spans="1:18" x14ac:dyDescent="0.35">
      <c r="A8320">
        <v>12800119</v>
      </c>
      <c r="B8320" t="s">
        <v>9613</v>
      </c>
      <c r="C8320">
        <v>17990</v>
      </c>
      <c r="D8320" t="s">
        <v>17</v>
      </c>
      <c r="E8320" t="s">
        <v>258</v>
      </c>
      <c r="F8320" t="s">
        <v>259</v>
      </c>
      <c r="G8320" t="s">
        <v>1064</v>
      </c>
      <c r="H8320">
        <v>2005</v>
      </c>
      <c r="I8320">
        <v>470000</v>
      </c>
      <c r="J8320" t="s">
        <v>236</v>
      </c>
      <c r="K8320" t="s">
        <v>22</v>
      </c>
      <c r="L8320" t="s">
        <v>31</v>
      </c>
      <c r="M8320" t="s">
        <v>24</v>
      </c>
      <c r="N8320">
        <v>2982</v>
      </c>
      <c r="O8320" t="s">
        <v>116</v>
      </c>
      <c r="P8320">
        <v>5</v>
      </c>
      <c r="Q8320">
        <f t="shared" si="258"/>
        <v>19</v>
      </c>
      <c r="R8320" t="str">
        <f t="shared" si="259"/>
        <v>Mid-range</v>
      </c>
    </row>
    <row r="8321" spans="1:18" x14ac:dyDescent="0.35">
      <c r="A8321">
        <v>12800123</v>
      </c>
      <c r="B8321" t="s">
        <v>7838</v>
      </c>
      <c r="C8321">
        <v>45999</v>
      </c>
      <c r="D8321" t="s">
        <v>102</v>
      </c>
      <c r="E8321" t="s">
        <v>386</v>
      </c>
      <c r="F8321" t="s">
        <v>1080</v>
      </c>
      <c r="G8321" t="s">
        <v>2980</v>
      </c>
      <c r="H8321">
        <v>2018</v>
      </c>
      <c r="I8321">
        <v>108650</v>
      </c>
      <c r="J8321" t="s">
        <v>21</v>
      </c>
      <c r="K8321" t="s">
        <v>22</v>
      </c>
      <c r="L8321" t="s">
        <v>64</v>
      </c>
      <c r="M8321" t="s">
        <v>24</v>
      </c>
      <c r="N8321">
        <v>1984</v>
      </c>
      <c r="O8321" t="s">
        <v>47</v>
      </c>
      <c r="P8321">
        <v>5</v>
      </c>
      <c r="Q8321">
        <f t="shared" si="258"/>
        <v>6</v>
      </c>
      <c r="R8321" t="str">
        <f t="shared" si="259"/>
        <v>Luxury</v>
      </c>
    </row>
    <row r="8322" spans="1:18" x14ac:dyDescent="0.35">
      <c r="A8322">
        <v>12800136</v>
      </c>
      <c r="B8322" t="s">
        <v>9614</v>
      </c>
      <c r="C8322">
        <v>40590</v>
      </c>
      <c r="D8322" t="s">
        <v>127</v>
      </c>
      <c r="E8322" t="s">
        <v>466</v>
      </c>
      <c r="F8322" t="s">
        <v>2574</v>
      </c>
      <c r="G8322" t="s">
        <v>1919</v>
      </c>
      <c r="H8322">
        <v>2022</v>
      </c>
      <c r="I8322">
        <v>9105</v>
      </c>
      <c r="J8322" t="s">
        <v>21</v>
      </c>
      <c r="K8322" t="s">
        <v>22</v>
      </c>
      <c r="L8322" t="s">
        <v>23</v>
      </c>
      <c r="M8322" t="s">
        <v>24</v>
      </c>
      <c r="N8322">
        <v>1997</v>
      </c>
      <c r="O8322" t="s">
        <v>69</v>
      </c>
      <c r="P8322">
        <v>5</v>
      </c>
      <c r="Q8322">
        <f t="shared" si="258"/>
        <v>2</v>
      </c>
      <c r="R8322" t="str">
        <f t="shared" si="259"/>
        <v>Luxury</v>
      </c>
    </row>
    <row r="8323" spans="1:18" x14ac:dyDescent="0.35">
      <c r="A8323">
        <v>12800138</v>
      </c>
      <c r="B8323" t="s">
        <v>2192</v>
      </c>
      <c r="C8323">
        <v>24990</v>
      </c>
      <c r="D8323" t="s">
        <v>17</v>
      </c>
      <c r="E8323" t="s">
        <v>153</v>
      </c>
      <c r="F8323" t="s">
        <v>703</v>
      </c>
      <c r="G8323" t="s">
        <v>2193</v>
      </c>
      <c r="H8323">
        <v>2013</v>
      </c>
      <c r="I8323">
        <v>167799</v>
      </c>
      <c r="J8323" t="s">
        <v>21</v>
      </c>
      <c r="K8323" t="s">
        <v>22</v>
      </c>
      <c r="L8323" t="s">
        <v>31</v>
      </c>
      <c r="M8323" t="s">
        <v>24</v>
      </c>
      <c r="N8323">
        <v>2231</v>
      </c>
      <c r="O8323" t="s">
        <v>116</v>
      </c>
      <c r="P8323">
        <v>5</v>
      </c>
      <c r="Q8323">
        <f t="shared" ref="Q8323:Q8386" si="260">2024-H8323</f>
        <v>11</v>
      </c>
      <c r="R8323" t="str">
        <f t="shared" ref="R8323:R8386" si="261">IF(C8323&lt;=10000,"Budget",IF(C8323&lt;=40000,"Mid-range","Luxury"))</f>
        <v>Mid-range</v>
      </c>
    </row>
    <row r="8324" spans="1:18" x14ac:dyDescent="0.35">
      <c r="A8324">
        <v>12800161</v>
      </c>
      <c r="B8324" t="s">
        <v>1910</v>
      </c>
      <c r="C8324">
        <v>35990</v>
      </c>
      <c r="D8324" t="s">
        <v>17</v>
      </c>
      <c r="E8324" t="s">
        <v>262</v>
      </c>
      <c r="F8324" t="s">
        <v>924</v>
      </c>
      <c r="G8324" t="s">
        <v>1911</v>
      </c>
      <c r="H8324">
        <v>2019</v>
      </c>
      <c r="I8324">
        <v>63689</v>
      </c>
      <c r="J8324" t="s">
        <v>86</v>
      </c>
      <c r="K8324" t="s">
        <v>22</v>
      </c>
      <c r="L8324" t="s">
        <v>540</v>
      </c>
      <c r="M8324" t="s">
        <v>24</v>
      </c>
      <c r="N8324">
        <v>1798</v>
      </c>
      <c r="O8324" t="s">
        <v>47</v>
      </c>
      <c r="P8324">
        <v>5</v>
      </c>
      <c r="Q8324">
        <f t="shared" si="260"/>
        <v>5</v>
      </c>
      <c r="R8324" t="str">
        <f t="shared" si="261"/>
        <v>Mid-range</v>
      </c>
    </row>
    <row r="8325" spans="1:18" x14ac:dyDescent="0.35">
      <c r="A8325">
        <v>12800163</v>
      </c>
      <c r="B8325" t="s">
        <v>1910</v>
      </c>
      <c r="C8325">
        <v>35990</v>
      </c>
      <c r="D8325" t="s">
        <v>17</v>
      </c>
      <c r="E8325" t="s">
        <v>262</v>
      </c>
      <c r="F8325" t="s">
        <v>924</v>
      </c>
      <c r="G8325" t="s">
        <v>1911</v>
      </c>
      <c r="H8325">
        <v>2019</v>
      </c>
      <c r="I8325">
        <v>62036</v>
      </c>
      <c r="J8325" t="s">
        <v>86</v>
      </c>
      <c r="K8325" t="s">
        <v>22</v>
      </c>
      <c r="L8325" t="s">
        <v>540</v>
      </c>
      <c r="M8325" t="s">
        <v>24</v>
      </c>
      <c r="N8325">
        <v>1798</v>
      </c>
      <c r="O8325" t="s">
        <v>47</v>
      </c>
      <c r="P8325">
        <v>5</v>
      </c>
      <c r="Q8325">
        <f t="shared" si="260"/>
        <v>5</v>
      </c>
      <c r="R8325" t="str">
        <f t="shared" si="261"/>
        <v>Mid-range</v>
      </c>
    </row>
    <row r="8326" spans="1:18" x14ac:dyDescent="0.35">
      <c r="A8326">
        <v>12800193</v>
      </c>
      <c r="B8326" t="s">
        <v>9615</v>
      </c>
      <c r="C8326">
        <v>50990</v>
      </c>
      <c r="D8326" t="s">
        <v>127</v>
      </c>
      <c r="E8326" t="s">
        <v>277</v>
      </c>
      <c r="F8326" t="s">
        <v>864</v>
      </c>
      <c r="G8326" t="s">
        <v>1389</v>
      </c>
      <c r="H8326">
        <v>2020</v>
      </c>
      <c r="I8326">
        <v>59248</v>
      </c>
      <c r="J8326" t="s">
        <v>21</v>
      </c>
      <c r="K8326" t="s">
        <v>22</v>
      </c>
      <c r="L8326" t="s">
        <v>31</v>
      </c>
      <c r="M8326" t="s">
        <v>24</v>
      </c>
      <c r="N8326">
        <v>2191</v>
      </c>
      <c r="O8326" t="s">
        <v>25</v>
      </c>
      <c r="P8326">
        <v>7</v>
      </c>
      <c r="Q8326">
        <f t="shared" si="260"/>
        <v>4</v>
      </c>
      <c r="R8326" t="str">
        <f t="shared" si="261"/>
        <v>Luxury</v>
      </c>
    </row>
    <row r="8327" spans="1:18" x14ac:dyDescent="0.35">
      <c r="A8327">
        <v>12800199</v>
      </c>
      <c r="B8327" t="s">
        <v>9616</v>
      </c>
      <c r="C8327">
        <v>3420</v>
      </c>
      <c r="D8327" t="s">
        <v>17</v>
      </c>
      <c r="E8327" t="s">
        <v>262</v>
      </c>
      <c r="F8327" t="s">
        <v>807</v>
      </c>
      <c r="G8327" t="s">
        <v>5877</v>
      </c>
      <c r="H8327">
        <v>2005</v>
      </c>
      <c r="I8327">
        <v>293977</v>
      </c>
      <c r="J8327" t="s">
        <v>63</v>
      </c>
      <c r="K8327" t="s">
        <v>81</v>
      </c>
      <c r="L8327" t="s">
        <v>23</v>
      </c>
      <c r="M8327" t="s">
        <v>24</v>
      </c>
      <c r="N8327">
        <v>1794</v>
      </c>
      <c r="O8327" t="s">
        <v>5076</v>
      </c>
      <c r="P8327">
        <v>5</v>
      </c>
      <c r="Q8327">
        <f t="shared" si="260"/>
        <v>19</v>
      </c>
      <c r="R8327" t="str">
        <f t="shared" si="261"/>
        <v>Budget</v>
      </c>
    </row>
    <row r="8328" spans="1:18" x14ac:dyDescent="0.35">
      <c r="A8328">
        <v>12800201</v>
      </c>
      <c r="B8328" t="s">
        <v>9617</v>
      </c>
      <c r="C8328">
        <v>45990</v>
      </c>
      <c r="D8328" t="s">
        <v>102</v>
      </c>
      <c r="E8328" t="s">
        <v>103</v>
      </c>
      <c r="F8328" t="s">
        <v>9618</v>
      </c>
      <c r="G8328" t="s">
        <v>1863</v>
      </c>
      <c r="H8328">
        <v>2018</v>
      </c>
      <c r="I8328">
        <v>54602</v>
      </c>
      <c r="J8328" t="s">
        <v>21</v>
      </c>
      <c r="K8328" t="s">
        <v>22</v>
      </c>
      <c r="L8328" t="s">
        <v>64</v>
      </c>
      <c r="M8328" t="s">
        <v>24</v>
      </c>
      <c r="N8328">
        <v>1395</v>
      </c>
      <c r="O8328" t="s">
        <v>69</v>
      </c>
      <c r="P8328">
        <v>5</v>
      </c>
      <c r="Q8328">
        <f t="shared" si="260"/>
        <v>6</v>
      </c>
      <c r="R8328" t="str">
        <f t="shared" si="261"/>
        <v>Luxury</v>
      </c>
    </row>
    <row r="8329" spans="1:18" x14ac:dyDescent="0.35">
      <c r="A8329">
        <v>12800208</v>
      </c>
      <c r="B8329" t="s">
        <v>4403</v>
      </c>
      <c r="C8329">
        <v>19990</v>
      </c>
      <c r="D8329" t="s">
        <v>165</v>
      </c>
      <c r="E8329" t="s">
        <v>269</v>
      </c>
      <c r="F8329" t="s">
        <v>4404</v>
      </c>
      <c r="G8329" t="s">
        <v>1648</v>
      </c>
      <c r="H8329">
        <v>2007</v>
      </c>
      <c r="I8329">
        <v>254454</v>
      </c>
      <c r="J8329" t="s">
        <v>21</v>
      </c>
      <c r="K8329" t="s">
        <v>22</v>
      </c>
      <c r="L8329" t="s">
        <v>31</v>
      </c>
      <c r="M8329" t="s">
        <v>24</v>
      </c>
      <c r="N8329">
        <v>3200</v>
      </c>
      <c r="O8329" t="s">
        <v>151</v>
      </c>
      <c r="P8329">
        <v>7</v>
      </c>
      <c r="Q8329">
        <f t="shared" si="260"/>
        <v>17</v>
      </c>
      <c r="R8329" t="str">
        <f t="shared" si="261"/>
        <v>Mid-range</v>
      </c>
    </row>
    <row r="8330" spans="1:18" x14ac:dyDescent="0.35">
      <c r="A8330">
        <v>12800209</v>
      </c>
      <c r="B8330" t="s">
        <v>9619</v>
      </c>
      <c r="C8330">
        <v>12990</v>
      </c>
      <c r="D8330" t="s">
        <v>42</v>
      </c>
      <c r="E8330" t="s">
        <v>1193</v>
      </c>
      <c r="F8330" t="s">
        <v>6429</v>
      </c>
      <c r="G8330" t="s">
        <v>2984</v>
      </c>
      <c r="H8330">
        <v>2013</v>
      </c>
      <c r="I8330">
        <v>163847</v>
      </c>
      <c r="J8330" t="s">
        <v>21</v>
      </c>
      <c r="K8330" t="s">
        <v>22</v>
      </c>
      <c r="L8330" t="s">
        <v>23</v>
      </c>
      <c r="M8330" t="s">
        <v>24</v>
      </c>
      <c r="N8330">
        <v>2997</v>
      </c>
      <c r="O8330" t="s">
        <v>135</v>
      </c>
      <c r="P8330">
        <v>7</v>
      </c>
      <c r="Q8330">
        <f t="shared" si="260"/>
        <v>11</v>
      </c>
      <c r="R8330" t="str">
        <f t="shared" si="261"/>
        <v>Mid-range</v>
      </c>
    </row>
    <row r="8331" spans="1:18" x14ac:dyDescent="0.35">
      <c r="A8331">
        <v>12800214</v>
      </c>
      <c r="B8331" t="s">
        <v>8410</v>
      </c>
      <c r="C8331">
        <v>45966</v>
      </c>
      <c r="D8331" t="s">
        <v>17</v>
      </c>
      <c r="E8331" t="s">
        <v>642</v>
      </c>
      <c r="F8331" t="s">
        <v>8411</v>
      </c>
      <c r="G8331" t="s">
        <v>1808</v>
      </c>
      <c r="H8331">
        <v>2018</v>
      </c>
      <c r="I8331">
        <v>50956</v>
      </c>
      <c r="J8331" t="s">
        <v>63</v>
      </c>
      <c r="K8331" t="s">
        <v>22</v>
      </c>
      <c r="L8331" t="s">
        <v>540</v>
      </c>
      <c r="M8331" t="s">
        <v>24</v>
      </c>
      <c r="N8331">
        <v>2494</v>
      </c>
      <c r="O8331" t="s">
        <v>47</v>
      </c>
      <c r="P8331">
        <v>5</v>
      </c>
      <c r="Q8331">
        <f t="shared" si="260"/>
        <v>6</v>
      </c>
      <c r="R8331" t="str">
        <f t="shared" si="261"/>
        <v>Luxury</v>
      </c>
    </row>
    <row r="8332" spans="1:18" x14ac:dyDescent="0.35">
      <c r="A8332">
        <v>12800216</v>
      </c>
      <c r="B8332" t="s">
        <v>1549</v>
      </c>
      <c r="C8332">
        <v>69966</v>
      </c>
      <c r="D8332" t="s">
        <v>17</v>
      </c>
      <c r="E8332" t="s">
        <v>258</v>
      </c>
      <c r="F8332" t="s">
        <v>1550</v>
      </c>
      <c r="G8332" t="s">
        <v>323</v>
      </c>
      <c r="H8332">
        <v>2022</v>
      </c>
      <c r="I8332">
        <v>1237</v>
      </c>
      <c r="J8332" t="s">
        <v>275</v>
      </c>
      <c r="K8332" t="s">
        <v>81</v>
      </c>
      <c r="L8332" t="s">
        <v>31</v>
      </c>
      <c r="M8332" t="s">
        <v>24</v>
      </c>
      <c r="N8332">
        <v>2753</v>
      </c>
      <c r="O8332" t="s">
        <v>25</v>
      </c>
      <c r="P8332">
        <v>5</v>
      </c>
      <c r="Q8332">
        <f t="shared" si="260"/>
        <v>2</v>
      </c>
      <c r="R8332" t="str">
        <f t="shared" si="261"/>
        <v>Luxury</v>
      </c>
    </row>
    <row r="8333" spans="1:18" x14ac:dyDescent="0.35">
      <c r="A8333">
        <v>12800218</v>
      </c>
      <c r="B8333" t="s">
        <v>7765</v>
      </c>
      <c r="C8333">
        <v>55790</v>
      </c>
      <c r="D8333" t="s">
        <v>17</v>
      </c>
      <c r="E8333" t="s">
        <v>157</v>
      </c>
      <c r="F8333" t="s">
        <v>818</v>
      </c>
      <c r="G8333" t="s">
        <v>1509</v>
      </c>
      <c r="H8333">
        <v>2016</v>
      </c>
      <c r="I8333">
        <v>187539</v>
      </c>
      <c r="J8333" t="s">
        <v>21</v>
      </c>
      <c r="K8333" t="s">
        <v>22</v>
      </c>
      <c r="L8333" t="s">
        <v>31</v>
      </c>
      <c r="M8333" t="s">
        <v>24</v>
      </c>
      <c r="N8333">
        <v>2753</v>
      </c>
      <c r="O8333" t="s">
        <v>47</v>
      </c>
      <c r="P8333">
        <v>7</v>
      </c>
      <c r="Q8333">
        <f t="shared" si="260"/>
        <v>8</v>
      </c>
      <c r="R8333" t="str">
        <f t="shared" si="261"/>
        <v>Luxury</v>
      </c>
    </row>
    <row r="8334" spans="1:18" x14ac:dyDescent="0.35">
      <c r="A8334">
        <v>12800238</v>
      </c>
      <c r="B8334" t="s">
        <v>5297</v>
      </c>
      <c r="C8334">
        <v>65880</v>
      </c>
      <c r="D8334" t="s">
        <v>54</v>
      </c>
      <c r="E8334" t="s">
        <v>987</v>
      </c>
      <c r="F8334" t="s">
        <v>1362</v>
      </c>
      <c r="G8334" t="s">
        <v>1363</v>
      </c>
      <c r="H8334">
        <v>2020</v>
      </c>
      <c r="I8334">
        <v>39299</v>
      </c>
      <c r="J8334" t="s">
        <v>1364</v>
      </c>
      <c r="K8334" t="s">
        <v>22</v>
      </c>
      <c r="L8334" t="s">
        <v>64</v>
      </c>
      <c r="M8334" t="s">
        <v>24</v>
      </c>
      <c r="N8334">
        <v>4950</v>
      </c>
      <c r="O8334" t="s">
        <v>33</v>
      </c>
      <c r="P8334">
        <v>4</v>
      </c>
      <c r="Q8334">
        <f t="shared" si="260"/>
        <v>4</v>
      </c>
      <c r="R8334" t="str">
        <f t="shared" si="261"/>
        <v>Luxury</v>
      </c>
    </row>
    <row r="8335" spans="1:18" x14ac:dyDescent="0.35">
      <c r="A8335">
        <v>12800266</v>
      </c>
      <c r="B8335" t="s">
        <v>3241</v>
      </c>
      <c r="C8335">
        <v>68480</v>
      </c>
      <c r="D8335" t="s">
        <v>54</v>
      </c>
      <c r="E8335" t="s">
        <v>175</v>
      </c>
      <c r="F8335" t="s">
        <v>993</v>
      </c>
      <c r="G8335" t="s">
        <v>785</v>
      </c>
      <c r="H8335">
        <v>2021</v>
      </c>
      <c r="I8335">
        <v>34250</v>
      </c>
      <c r="J8335" t="s">
        <v>275</v>
      </c>
      <c r="K8335" t="s">
        <v>22</v>
      </c>
      <c r="L8335" t="s">
        <v>31</v>
      </c>
      <c r="M8335" t="s">
        <v>24</v>
      </c>
      <c r="N8335">
        <v>1996</v>
      </c>
      <c r="O8335" t="s">
        <v>47</v>
      </c>
      <c r="P8335">
        <v>5</v>
      </c>
      <c r="Q8335">
        <f t="shared" si="260"/>
        <v>3</v>
      </c>
      <c r="R8335" t="str">
        <f t="shared" si="261"/>
        <v>Luxury</v>
      </c>
    </row>
    <row r="8336" spans="1:18" x14ac:dyDescent="0.35">
      <c r="A8336">
        <v>12800272</v>
      </c>
      <c r="B8336" t="s">
        <v>2278</v>
      </c>
      <c r="C8336">
        <v>96800</v>
      </c>
      <c r="D8336" t="s">
        <v>27</v>
      </c>
      <c r="E8336" t="s">
        <v>2279</v>
      </c>
      <c r="F8336" t="s">
        <v>2280</v>
      </c>
      <c r="G8336" t="s">
        <v>2281</v>
      </c>
      <c r="H8336">
        <v>2022</v>
      </c>
      <c r="I8336">
        <v>10581</v>
      </c>
      <c r="J8336" t="s">
        <v>21</v>
      </c>
      <c r="K8336" t="s">
        <v>22</v>
      </c>
      <c r="L8336" t="s">
        <v>64</v>
      </c>
      <c r="M8336" t="s">
        <v>24</v>
      </c>
      <c r="N8336">
        <v>1991</v>
      </c>
      <c r="O8336" t="s">
        <v>25</v>
      </c>
      <c r="P8336">
        <v>5</v>
      </c>
      <c r="Q8336">
        <f t="shared" si="260"/>
        <v>2</v>
      </c>
      <c r="R8336" t="str">
        <f t="shared" si="261"/>
        <v>Luxury</v>
      </c>
    </row>
    <row r="8337" spans="1:18" x14ac:dyDescent="0.35">
      <c r="A8337">
        <v>12800285</v>
      </c>
      <c r="B8337" t="s">
        <v>3907</v>
      </c>
      <c r="C8337">
        <v>30999</v>
      </c>
      <c r="D8337" t="s">
        <v>17</v>
      </c>
      <c r="E8337" t="s">
        <v>905</v>
      </c>
      <c r="F8337" t="s">
        <v>1930</v>
      </c>
      <c r="G8337" t="s">
        <v>2858</v>
      </c>
      <c r="H8337">
        <v>2016</v>
      </c>
      <c r="I8337">
        <v>138052</v>
      </c>
      <c r="J8337" t="s">
        <v>106</v>
      </c>
      <c r="K8337" t="s">
        <v>22</v>
      </c>
      <c r="L8337" t="s">
        <v>31</v>
      </c>
      <c r="M8337" t="s">
        <v>24</v>
      </c>
      <c r="N8337">
        <v>2982</v>
      </c>
      <c r="O8337" t="s">
        <v>47</v>
      </c>
      <c r="P8337">
        <v>2</v>
      </c>
      <c r="Q8337">
        <f t="shared" si="260"/>
        <v>8</v>
      </c>
      <c r="R8337" t="str">
        <f t="shared" si="261"/>
        <v>Mid-range</v>
      </c>
    </row>
    <row r="8338" spans="1:18" x14ac:dyDescent="0.35">
      <c r="A8338">
        <v>12800292</v>
      </c>
      <c r="B8338" t="s">
        <v>4439</v>
      </c>
      <c r="C8338">
        <v>81990</v>
      </c>
      <c r="D8338" t="s">
        <v>59</v>
      </c>
      <c r="E8338" t="s">
        <v>1653</v>
      </c>
      <c r="F8338" t="s">
        <v>4440</v>
      </c>
      <c r="G8338" t="s">
        <v>1655</v>
      </c>
      <c r="H8338">
        <v>2019</v>
      </c>
      <c r="I8338">
        <v>42628</v>
      </c>
      <c r="J8338" t="s">
        <v>393</v>
      </c>
      <c r="K8338" t="s">
        <v>22</v>
      </c>
      <c r="L8338" t="s">
        <v>64</v>
      </c>
      <c r="M8338" t="s">
        <v>24</v>
      </c>
      <c r="N8338">
        <v>1998</v>
      </c>
      <c r="O8338" t="s">
        <v>33</v>
      </c>
      <c r="P8338">
        <v>5</v>
      </c>
      <c r="Q8338">
        <f t="shared" si="260"/>
        <v>5</v>
      </c>
      <c r="R8338" t="str">
        <f t="shared" si="261"/>
        <v>Luxury</v>
      </c>
    </row>
    <row r="8339" spans="1:18" x14ac:dyDescent="0.35">
      <c r="A8339">
        <v>12800295</v>
      </c>
      <c r="B8339" t="s">
        <v>9620</v>
      </c>
      <c r="C8339">
        <v>23990</v>
      </c>
      <c r="D8339" t="s">
        <v>127</v>
      </c>
      <c r="E8339" t="s">
        <v>998</v>
      </c>
      <c r="F8339" t="s">
        <v>9621</v>
      </c>
      <c r="G8339" t="s">
        <v>1000</v>
      </c>
      <c r="H8339">
        <v>2017</v>
      </c>
      <c r="I8339">
        <v>108985</v>
      </c>
      <c r="J8339" t="s">
        <v>21</v>
      </c>
      <c r="K8339" t="s">
        <v>22</v>
      </c>
      <c r="L8339" t="s">
        <v>23</v>
      </c>
      <c r="M8339" t="s">
        <v>24</v>
      </c>
      <c r="N8339">
        <v>1998</v>
      </c>
      <c r="O8339" t="s">
        <v>47</v>
      </c>
      <c r="P8339">
        <v>5</v>
      </c>
      <c r="Q8339">
        <f t="shared" si="260"/>
        <v>7</v>
      </c>
      <c r="R8339" t="str">
        <f t="shared" si="261"/>
        <v>Mid-range</v>
      </c>
    </row>
    <row r="8340" spans="1:18" x14ac:dyDescent="0.35">
      <c r="A8340">
        <v>12800297</v>
      </c>
      <c r="B8340" t="s">
        <v>9519</v>
      </c>
      <c r="C8340">
        <v>40995</v>
      </c>
      <c r="D8340" t="s">
        <v>76</v>
      </c>
      <c r="E8340" t="s">
        <v>77</v>
      </c>
      <c r="F8340" t="s">
        <v>4239</v>
      </c>
      <c r="G8340" t="s">
        <v>326</v>
      </c>
      <c r="H8340">
        <v>2017</v>
      </c>
      <c r="I8340">
        <v>124421</v>
      </c>
      <c r="J8340" t="s">
        <v>3566</v>
      </c>
      <c r="K8340" t="s">
        <v>22</v>
      </c>
      <c r="L8340" t="s">
        <v>31</v>
      </c>
      <c r="M8340" t="s">
        <v>24</v>
      </c>
      <c r="N8340">
        <v>2999</v>
      </c>
      <c r="O8340" t="s">
        <v>47</v>
      </c>
      <c r="P8340">
        <v>4</v>
      </c>
      <c r="Q8340">
        <f t="shared" si="260"/>
        <v>7</v>
      </c>
      <c r="R8340" t="str">
        <f t="shared" si="261"/>
        <v>Luxury</v>
      </c>
    </row>
    <row r="8341" spans="1:18" x14ac:dyDescent="0.35">
      <c r="A8341">
        <v>12800302</v>
      </c>
      <c r="B8341" t="s">
        <v>7127</v>
      </c>
      <c r="C8341">
        <v>31995</v>
      </c>
      <c r="D8341" t="s">
        <v>76</v>
      </c>
      <c r="E8341" t="s">
        <v>77</v>
      </c>
      <c r="F8341" t="s">
        <v>4239</v>
      </c>
      <c r="G8341" t="s">
        <v>3154</v>
      </c>
      <c r="H8341">
        <v>2013</v>
      </c>
      <c r="I8341">
        <v>209962</v>
      </c>
      <c r="J8341" t="s">
        <v>1181</v>
      </c>
      <c r="K8341" t="s">
        <v>81</v>
      </c>
      <c r="L8341" t="s">
        <v>31</v>
      </c>
      <c r="M8341" t="s">
        <v>24</v>
      </c>
      <c r="N8341">
        <v>2999</v>
      </c>
      <c r="O8341" t="s">
        <v>47</v>
      </c>
      <c r="P8341">
        <v>5</v>
      </c>
      <c r="Q8341">
        <f t="shared" si="260"/>
        <v>11</v>
      </c>
      <c r="R8341" t="str">
        <f t="shared" si="261"/>
        <v>Mid-range</v>
      </c>
    </row>
    <row r="8342" spans="1:18" x14ac:dyDescent="0.35">
      <c r="A8342">
        <v>12800318</v>
      </c>
      <c r="B8342" t="s">
        <v>3229</v>
      </c>
      <c r="C8342">
        <v>41990</v>
      </c>
      <c r="D8342" t="s">
        <v>42</v>
      </c>
      <c r="E8342" t="s">
        <v>179</v>
      </c>
      <c r="F8342" t="s">
        <v>293</v>
      </c>
      <c r="G8342" t="s">
        <v>1291</v>
      </c>
      <c r="H8342">
        <v>2014</v>
      </c>
      <c r="I8342">
        <v>58873</v>
      </c>
      <c r="J8342" t="s">
        <v>5913</v>
      </c>
      <c r="K8342" t="s">
        <v>22</v>
      </c>
      <c r="L8342" t="s">
        <v>31</v>
      </c>
      <c r="M8342" t="s">
        <v>24</v>
      </c>
      <c r="N8342">
        <v>2776</v>
      </c>
      <c r="O8342" t="s">
        <v>69</v>
      </c>
      <c r="P8342">
        <v>2</v>
      </c>
      <c r="Q8342">
        <f t="shared" si="260"/>
        <v>10</v>
      </c>
      <c r="R8342" t="str">
        <f t="shared" si="261"/>
        <v>Luxury</v>
      </c>
    </row>
    <row r="8343" spans="1:18" x14ac:dyDescent="0.35">
      <c r="A8343">
        <v>12800366</v>
      </c>
      <c r="B8343" t="s">
        <v>2163</v>
      </c>
      <c r="C8343">
        <v>43888</v>
      </c>
      <c r="D8343" t="s">
        <v>49</v>
      </c>
      <c r="E8343" t="s">
        <v>1087</v>
      </c>
      <c r="F8343" t="s">
        <v>1096</v>
      </c>
      <c r="G8343" t="s">
        <v>592</v>
      </c>
      <c r="H8343">
        <v>2020</v>
      </c>
      <c r="I8343">
        <v>22381</v>
      </c>
      <c r="J8343" t="s">
        <v>21</v>
      </c>
      <c r="K8343" t="s">
        <v>22</v>
      </c>
      <c r="L8343" t="s">
        <v>23</v>
      </c>
      <c r="M8343" t="s">
        <v>24</v>
      </c>
      <c r="N8343">
        <v>1997</v>
      </c>
      <c r="O8343" t="s">
        <v>47</v>
      </c>
      <c r="P8343">
        <v>5</v>
      </c>
      <c r="Q8343">
        <f t="shared" si="260"/>
        <v>4</v>
      </c>
      <c r="R8343" t="str">
        <f t="shared" si="261"/>
        <v>Luxury</v>
      </c>
    </row>
    <row r="8344" spans="1:18" x14ac:dyDescent="0.35">
      <c r="A8344">
        <v>12800368</v>
      </c>
      <c r="B8344" t="s">
        <v>7555</v>
      </c>
      <c r="C8344">
        <v>32888</v>
      </c>
      <c r="D8344" t="s">
        <v>102</v>
      </c>
      <c r="E8344" t="s">
        <v>103</v>
      </c>
      <c r="F8344" t="s">
        <v>3420</v>
      </c>
      <c r="G8344" t="s">
        <v>3421</v>
      </c>
      <c r="H8344">
        <v>2018</v>
      </c>
      <c r="I8344">
        <v>72818</v>
      </c>
      <c r="J8344" t="s">
        <v>106</v>
      </c>
      <c r="K8344" t="s">
        <v>22</v>
      </c>
      <c r="L8344" t="s">
        <v>64</v>
      </c>
      <c r="M8344" t="s">
        <v>24</v>
      </c>
      <c r="N8344">
        <v>1395</v>
      </c>
      <c r="O8344" t="s">
        <v>47</v>
      </c>
      <c r="P8344">
        <v>2</v>
      </c>
      <c r="Q8344">
        <f t="shared" si="260"/>
        <v>6</v>
      </c>
      <c r="R8344" t="str">
        <f t="shared" si="261"/>
        <v>Mid-range</v>
      </c>
    </row>
    <row r="8345" spans="1:18" x14ac:dyDescent="0.35">
      <c r="A8345">
        <v>12800376</v>
      </c>
      <c r="B8345" t="s">
        <v>9622</v>
      </c>
      <c r="C8345">
        <v>129995</v>
      </c>
      <c r="D8345" t="s">
        <v>17</v>
      </c>
      <c r="E8345" t="s">
        <v>254</v>
      </c>
      <c r="F8345" t="s">
        <v>9623</v>
      </c>
      <c r="G8345" t="s">
        <v>256</v>
      </c>
      <c r="H8345">
        <v>2021</v>
      </c>
      <c r="I8345">
        <v>314</v>
      </c>
      <c r="J8345" t="s">
        <v>201</v>
      </c>
      <c r="K8345" t="s">
        <v>81</v>
      </c>
      <c r="L8345" t="s">
        <v>31</v>
      </c>
      <c r="M8345" t="s">
        <v>24</v>
      </c>
      <c r="N8345">
        <v>4461</v>
      </c>
      <c r="O8345" t="s">
        <v>47</v>
      </c>
      <c r="P8345">
        <v>5</v>
      </c>
      <c r="Q8345">
        <f t="shared" si="260"/>
        <v>3</v>
      </c>
      <c r="R8345" t="str">
        <f t="shared" si="261"/>
        <v>Luxury</v>
      </c>
    </row>
    <row r="8346" spans="1:18" x14ac:dyDescent="0.35">
      <c r="A8346">
        <v>12800377</v>
      </c>
      <c r="B8346" t="s">
        <v>9622</v>
      </c>
      <c r="C8346">
        <v>134995</v>
      </c>
      <c r="D8346" t="s">
        <v>17</v>
      </c>
      <c r="E8346" t="s">
        <v>254</v>
      </c>
      <c r="F8346" t="s">
        <v>9623</v>
      </c>
      <c r="G8346" t="s">
        <v>256</v>
      </c>
      <c r="H8346">
        <v>2021</v>
      </c>
      <c r="I8346">
        <v>103</v>
      </c>
      <c r="J8346" t="s">
        <v>201</v>
      </c>
      <c r="K8346" t="s">
        <v>81</v>
      </c>
      <c r="L8346" t="s">
        <v>31</v>
      </c>
      <c r="M8346" t="s">
        <v>24</v>
      </c>
      <c r="N8346">
        <v>4461</v>
      </c>
      <c r="O8346" t="s">
        <v>1696</v>
      </c>
      <c r="P8346">
        <v>5</v>
      </c>
      <c r="Q8346">
        <f t="shared" si="260"/>
        <v>3</v>
      </c>
      <c r="R8346" t="str">
        <f t="shared" si="261"/>
        <v>Luxury</v>
      </c>
    </row>
    <row r="8347" spans="1:18" x14ac:dyDescent="0.35">
      <c r="A8347">
        <v>12800379</v>
      </c>
      <c r="B8347" t="s">
        <v>1393</v>
      </c>
      <c r="C8347">
        <v>105000</v>
      </c>
      <c r="D8347" t="s">
        <v>17</v>
      </c>
      <c r="E8347" t="s">
        <v>254</v>
      </c>
      <c r="F8347" t="s">
        <v>255</v>
      </c>
      <c r="G8347" t="s">
        <v>256</v>
      </c>
      <c r="H8347">
        <v>2022</v>
      </c>
      <c r="I8347">
        <v>40</v>
      </c>
      <c r="J8347" t="s">
        <v>80</v>
      </c>
      <c r="K8347" t="s">
        <v>81</v>
      </c>
      <c r="L8347" t="s">
        <v>31</v>
      </c>
      <c r="M8347" t="s">
        <v>24</v>
      </c>
      <c r="N8347">
        <v>4461</v>
      </c>
      <c r="O8347" t="s">
        <v>135</v>
      </c>
      <c r="P8347">
        <v>2</v>
      </c>
      <c r="Q8347">
        <f t="shared" si="260"/>
        <v>2</v>
      </c>
      <c r="R8347" t="str">
        <f t="shared" si="261"/>
        <v>Luxury</v>
      </c>
    </row>
    <row r="8348" spans="1:18" x14ac:dyDescent="0.35">
      <c r="A8348">
        <v>12800381</v>
      </c>
      <c r="B8348" t="s">
        <v>1393</v>
      </c>
      <c r="C8348">
        <v>105000</v>
      </c>
      <c r="D8348" t="s">
        <v>17</v>
      </c>
      <c r="E8348" t="s">
        <v>254</v>
      </c>
      <c r="F8348" t="s">
        <v>255</v>
      </c>
      <c r="G8348" t="s">
        <v>256</v>
      </c>
      <c r="H8348">
        <v>2022</v>
      </c>
      <c r="I8348">
        <v>11</v>
      </c>
      <c r="J8348" t="s">
        <v>80</v>
      </c>
      <c r="K8348" t="s">
        <v>81</v>
      </c>
      <c r="L8348" t="s">
        <v>31</v>
      </c>
      <c r="M8348" t="s">
        <v>24</v>
      </c>
      <c r="N8348">
        <v>4461</v>
      </c>
      <c r="O8348" t="s">
        <v>1696</v>
      </c>
      <c r="P8348">
        <v>2</v>
      </c>
      <c r="Q8348">
        <f t="shared" si="260"/>
        <v>2</v>
      </c>
      <c r="R8348" t="str">
        <f t="shared" si="261"/>
        <v>Luxury</v>
      </c>
    </row>
    <row r="8349" spans="1:18" x14ac:dyDescent="0.35">
      <c r="A8349">
        <v>12800382</v>
      </c>
      <c r="B8349" t="s">
        <v>6344</v>
      </c>
      <c r="C8349">
        <v>37990</v>
      </c>
      <c r="D8349" t="s">
        <v>49</v>
      </c>
      <c r="E8349" t="s">
        <v>724</v>
      </c>
      <c r="F8349" t="s">
        <v>149</v>
      </c>
      <c r="G8349" t="s">
        <v>1618</v>
      </c>
      <c r="H8349">
        <v>2018</v>
      </c>
      <c r="I8349">
        <v>77436</v>
      </c>
      <c r="J8349" t="s">
        <v>21</v>
      </c>
      <c r="K8349" t="s">
        <v>22</v>
      </c>
      <c r="L8349" t="s">
        <v>64</v>
      </c>
      <c r="M8349" t="s">
        <v>24</v>
      </c>
      <c r="N8349">
        <v>3498</v>
      </c>
      <c r="O8349" t="s">
        <v>116</v>
      </c>
      <c r="P8349">
        <v>7</v>
      </c>
      <c r="Q8349">
        <f t="shared" si="260"/>
        <v>6</v>
      </c>
      <c r="R8349" t="str">
        <f t="shared" si="261"/>
        <v>Mid-range</v>
      </c>
    </row>
    <row r="8350" spans="1:18" x14ac:dyDescent="0.35">
      <c r="A8350">
        <v>12800385</v>
      </c>
      <c r="B8350" t="s">
        <v>9624</v>
      </c>
      <c r="C8350">
        <v>9990</v>
      </c>
      <c r="D8350" t="s">
        <v>42</v>
      </c>
      <c r="E8350" t="s">
        <v>71</v>
      </c>
      <c r="F8350" t="s">
        <v>72</v>
      </c>
      <c r="G8350" t="s">
        <v>1376</v>
      </c>
      <c r="H8350">
        <v>2010</v>
      </c>
      <c r="I8350">
        <v>106392</v>
      </c>
      <c r="J8350" t="s">
        <v>63</v>
      </c>
      <c r="K8350" t="s">
        <v>22</v>
      </c>
      <c r="L8350" t="s">
        <v>23</v>
      </c>
      <c r="M8350" t="s">
        <v>24</v>
      </c>
      <c r="N8350">
        <v>2997</v>
      </c>
      <c r="O8350" t="s">
        <v>116</v>
      </c>
      <c r="P8350">
        <v>5</v>
      </c>
      <c r="Q8350">
        <f t="shared" si="260"/>
        <v>14</v>
      </c>
      <c r="R8350" t="str">
        <f t="shared" si="261"/>
        <v>Budget</v>
      </c>
    </row>
    <row r="8351" spans="1:18" x14ac:dyDescent="0.35">
      <c r="A8351">
        <v>12800386</v>
      </c>
      <c r="B8351" t="s">
        <v>8108</v>
      </c>
      <c r="C8351">
        <v>17990</v>
      </c>
      <c r="D8351" t="s">
        <v>188</v>
      </c>
      <c r="E8351" t="s">
        <v>189</v>
      </c>
      <c r="F8351" t="s">
        <v>8109</v>
      </c>
      <c r="G8351" t="s">
        <v>3867</v>
      </c>
      <c r="H8351">
        <v>2015</v>
      </c>
      <c r="I8351">
        <v>183727</v>
      </c>
      <c r="J8351" t="s">
        <v>21</v>
      </c>
      <c r="K8351" t="s">
        <v>22</v>
      </c>
      <c r="L8351" t="s">
        <v>31</v>
      </c>
      <c r="M8351" t="s">
        <v>24</v>
      </c>
      <c r="N8351">
        <v>1995</v>
      </c>
      <c r="O8351" t="s">
        <v>33</v>
      </c>
      <c r="P8351">
        <v>5</v>
      </c>
      <c r="Q8351">
        <f t="shared" si="260"/>
        <v>9</v>
      </c>
      <c r="R8351" t="str">
        <f t="shared" si="261"/>
        <v>Mid-range</v>
      </c>
    </row>
    <row r="8352" spans="1:18" x14ac:dyDescent="0.35">
      <c r="A8352">
        <v>12800391</v>
      </c>
      <c r="B8352" t="s">
        <v>3213</v>
      </c>
      <c r="C8352">
        <v>61680</v>
      </c>
      <c r="D8352" t="s">
        <v>54</v>
      </c>
      <c r="E8352" t="s">
        <v>340</v>
      </c>
      <c r="F8352" t="s">
        <v>935</v>
      </c>
      <c r="G8352" t="s">
        <v>2863</v>
      </c>
      <c r="H8352">
        <v>2018</v>
      </c>
      <c r="I8352">
        <v>60159</v>
      </c>
      <c r="J8352" t="s">
        <v>21</v>
      </c>
      <c r="K8352" t="s">
        <v>22</v>
      </c>
      <c r="L8352" t="s">
        <v>31</v>
      </c>
      <c r="M8352" t="s">
        <v>24</v>
      </c>
      <c r="N8352">
        <v>1996</v>
      </c>
      <c r="O8352" t="s">
        <v>47</v>
      </c>
      <c r="P8352">
        <v>7</v>
      </c>
      <c r="Q8352">
        <f t="shared" si="260"/>
        <v>6</v>
      </c>
      <c r="R8352" t="str">
        <f t="shared" si="261"/>
        <v>Luxury</v>
      </c>
    </row>
    <row r="8353" spans="1:18" x14ac:dyDescent="0.35">
      <c r="A8353">
        <v>12800392</v>
      </c>
      <c r="B8353" t="s">
        <v>8123</v>
      </c>
      <c r="C8353">
        <v>33890</v>
      </c>
      <c r="D8353" t="s">
        <v>847</v>
      </c>
      <c r="E8353" t="s">
        <v>848</v>
      </c>
      <c r="F8353" t="s">
        <v>3256</v>
      </c>
      <c r="G8353" t="s">
        <v>3435</v>
      </c>
      <c r="H8353">
        <v>2021</v>
      </c>
      <c r="I8353">
        <v>14351</v>
      </c>
      <c r="J8353" t="s">
        <v>169</v>
      </c>
      <c r="K8353" t="s">
        <v>22</v>
      </c>
      <c r="L8353" t="s">
        <v>31</v>
      </c>
      <c r="M8353" t="s">
        <v>24</v>
      </c>
      <c r="N8353">
        <v>2776</v>
      </c>
      <c r="O8353" t="s">
        <v>69</v>
      </c>
      <c r="P8353">
        <v>5</v>
      </c>
      <c r="Q8353">
        <f t="shared" si="260"/>
        <v>3</v>
      </c>
      <c r="R8353" t="str">
        <f t="shared" si="261"/>
        <v>Mid-range</v>
      </c>
    </row>
    <row r="8354" spans="1:18" x14ac:dyDescent="0.35">
      <c r="A8354">
        <v>12800397</v>
      </c>
      <c r="B8354" t="s">
        <v>6713</v>
      </c>
      <c r="C8354">
        <v>40888</v>
      </c>
      <c r="D8354" t="s">
        <v>17</v>
      </c>
      <c r="E8354" t="s">
        <v>153</v>
      </c>
      <c r="F8354" t="s">
        <v>1886</v>
      </c>
      <c r="G8354" t="s">
        <v>1884</v>
      </c>
      <c r="H8354">
        <v>2020</v>
      </c>
      <c r="I8354">
        <v>57649</v>
      </c>
      <c r="J8354" t="s">
        <v>21</v>
      </c>
      <c r="K8354" t="s">
        <v>22</v>
      </c>
      <c r="L8354" t="s">
        <v>23</v>
      </c>
      <c r="M8354" t="s">
        <v>24</v>
      </c>
      <c r="N8354">
        <v>1987</v>
      </c>
      <c r="O8354" t="s">
        <v>69</v>
      </c>
      <c r="P8354">
        <v>5</v>
      </c>
      <c r="Q8354">
        <f t="shared" si="260"/>
        <v>4</v>
      </c>
      <c r="R8354" t="str">
        <f t="shared" si="261"/>
        <v>Luxury</v>
      </c>
    </row>
    <row r="8355" spans="1:18" x14ac:dyDescent="0.35">
      <c r="A8355">
        <v>12800423</v>
      </c>
      <c r="B8355" t="s">
        <v>509</v>
      </c>
      <c r="C8355">
        <v>66850</v>
      </c>
      <c r="D8355" t="s">
        <v>54</v>
      </c>
      <c r="E8355" t="s">
        <v>175</v>
      </c>
      <c r="F8355" t="s">
        <v>510</v>
      </c>
      <c r="G8355" t="s">
        <v>511</v>
      </c>
      <c r="H8355">
        <v>2019</v>
      </c>
      <c r="I8355">
        <v>122392</v>
      </c>
      <c r="J8355" t="s">
        <v>275</v>
      </c>
      <c r="K8355" t="s">
        <v>22</v>
      </c>
      <c r="L8355" t="s">
        <v>31</v>
      </c>
      <c r="M8355" t="s">
        <v>24</v>
      </c>
      <c r="N8355">
        <v>1996</v>
      </c>
      <c r="O8355" t="s">
        <v>33</v>
      </c>
      <c r="P8355">
        <v>5</v>
      </c>
      <c r="Q8355">
        <f t="shared" si="260"/>
        <v>5</v>
      </c>
      <c r="R8355" t="str">
        <f t="shared" si="261"/>
        <v>Luxury</v>
      </c>
    </row>
    <row r="8356" spans="1:18" x14ac:dyDescent="0.35">
      <c r="A8356">
        <v>12800431</v>
      </c>
      <c r="B8356" t="s">
        <v>6331</v>
      </c>
      <c r="C8356">
        <v>29600</v>
      </c>
      <c r="D8356" t="s">
        <v>17</v>
      </c>
      <c r="E8356" t="s">
        <v>258</v>
      </c>
      <c r="F8356" t="s">
        <v>2308</v>
      </c>
      <c r="G8356" t="s">
        <v>6332</v>
      </c>
      <c r="H8356">
        <v>2017</v>
      </c>
      <c r="I8356">
        <v>95641</v>
      </c>
      <c r="J8356" t="s">
        <v>80</v>
      </c>
      <c r="K8356" t="s">
        <v>81</v>
      </c>
      <c r="L8356" t="s">
        <v>31</v>
      </c>
      <c r="M8356" t="s">
        <v>24</v>
      </c>
      <c r="N8356">
        <v>2753</v>
      </c>
      <c r="O8356" t="s">
        <v>47</v>
      </c>
      <c r="P8356">
        <v>2</v>
      </c>
      <c r="Q8356">
        <f t="shared" si="260"/>
        <v>7</v>
      </c>
      <c r="R8356" t="str">
        <f t="shared" si="261"/>
        <v>Mid-range</v>
      </c>
    </row>
    <row r="8357" spans="1:18" x14ac:dyDescent="0.35">
      <c r="A8357">
        <v>12800436</v>
      </c>
      <c r="B8357" t="s">
        <v>7654</v>
      </c>
      <c r="C8357">
        <v>44880</v>
      </c>
      <c r="D8357" t="s">
        <v>88</v>
      </c>
      <c r="E8357" t="s">
        <v>94</v>
      </c>
      <c r="F8357" t="s">
        <v>5560</v>
      </c>
      <c r="G8357" t="s">
        <v>2734</v>
      </c>
      <c r="H8357">
        <v>2019</v>
      </c>
      <c r="I8357">
        <v>68493</v>
      </c>
      <c r="J8357" t="s">
        <v>21</v>
      </c>
      <c r="K8357" t="s">
        <v>22</v>
      </c>
      <c r="L8357" t="s">
        <v>31</v>
      </c>
      <c r="M8357" t="s">
        <v>24</v>
      </c>
      <c r="N8357">
        <v>2199</v>
      </c>
      <c r="O8357" t="s">
        <v>47</v>
      </c>
      <c r="P8357">
        <v>7</v>
      </c>
      <c r="Q8357">
        <f t="shared" si="260"/>
        <v>5</v>
      </c>
      <c r="R8357" t="str">
        <f t="shared" si="261"/>
        <v>Luxury</v>
      </c>
    </row>
    <row r="8358" spans="1:18" x14ac:dyDescent="0.35">
      <c r="A8358">
        <v>12800438</v>
      </c>
      <c r="B8358" t="s">
        <v>1956</v>
      </c>
      <c r="C8358">
        <v>27990</v>
      </c>
      <c r="D8358" t="s">
        <v>165</v>
      </c>
      <c r="E8358" t="s">
        <v>568</v>
      </c>
      <c r="F8358" t="s">
        <v>1957</v>
      </c>
      <c r="G8358" t="s">
        <v>1958</v>
      </c>
      <c r="H8358">
        <v>2018</v>
      </c>
      <c r="I8358">
        <v>61267</v>
      </c>
      <c r="J8358" t="s">
        <v>21</v>
      </c>
      <c r="K8358" t="s">
        <v>22</v>
      </c>
      <c r="L8358" t="s">
        <v>23</v>
      </c>
      <c r="M8358" t="s">
        <v>24</v>
      </c>
      <c r="N8358">
        <v>1998</v>
      </c>
      <c r="O8358" t="s">
        <v>135</v>
      </c>
      <c r="P8358">
        <v>5</v>
      </c>
      <c r="Q8358">
        <f t="shared" si="260"/>
        <v>6</v>
      </c>
      <c r="R8358" t="str">
        <f t="shared" si="261"/>
        <v>Mid-range</v>
      </c>
    </row>
    <row r="8359" spans="1:18" x14ac:dyDescent="0.35">
      <c r="A8359">
        <v>12800441</v>
      </c>
      <c r="B8359" t="s">
        <v>923</v>
      </c>
      <c r="C8359">
        <v>42980</v>
      </c>
      <c r="D8359" t="s">
        <v>17</v>
      </c>
      <c r="E8359" t="s">
        <v>642</v>
      </c>
      <c r="F8359" t="s">
        <v>924</v>
      </c>
      <c r="G8359" t="s">
        <v>925</v>
      </c>
      <c r="H8359">
        <v>2019</v>
      </c>
      <c r="I8359">
        <v>18010</v>
      </c>
      <c r="J8359" t="s">
        <v>63</v>
      </c>
      <c r="K8359" t="s">
        <v>22</v>
      </c>
      <c r="L8359" t="s">
        <v>381</v>
      </c>
      <c r="M8359" t="s">
        <v>24</v>
      </c>
      <c r="N8359">
        <v>2494</v>
      </c>
      <c r="O8359" t="s">
        <v>135</v>
      </c>
      <c r="P8359">
        <v>5</v>
      </c>
      <c r="Q8359">
        <f t="shared" si="260"/>
        <v>5</v>
      </c>
      <c r="R8359" t="str">
        <f t="shared" si="261"/>
        <v>Luxury</v>
      </c>
    </row>
    <row r="8360" spans="1:18" x14ac:dyDescent="0.35">
      <c r="A8360">
        <v>12800442</v>
      </c>
      <c r="B8360" t="s">
        <v>9625</v>
      </c>
      <c r="C8360">
        <v>16990</v>
      </c>
      <c r="D8360" t="s">
        <v>533</v>
      </c>
      <c r="E8360" t="s">
        <v>5207</v>
      </c>
      <c r="F8360" t="s">
        <v>9626</v>
      </c>
      <c r="G8360" t="s">
        <v>9627</v>
      </c>
      <c r="H8360">
        <v>2013</v>
      </c>
      <c r="I8360">
        <v>83712</v>
      </c>
      <c r="J8360" t="s">
        <v>63</v>
      </c>
      <c r="K8360" t="s">
        <v>22</v>
      </c>
      <c r="L8360" t="s">
        <v>23</v>
      </c>
      <c r="M8360" t="s">
        <v>24</v>
      </c>
      <c r="N8360">
        <v>2393</v>
      </c>
      <c r="O8360" t="s">
        <v>116</v>
      </c>
      <c r="P8360">
        <v>5</v>
      </c>
      <c r="Q8360">
        <f t="shared" si="260"/>
        <v>11</v>
      </c>
      <c r="R8360" t="str">
        <f t="shared" si="261"/>
        <v>Mid-range</v>
      </c>
    </row>
    <row r="8361" spans="1:18" x14ac:dyDescent="0.35">
      <c r="A8361">
        <v>12800444</v>
      </c>
      <c r="B8361" t="s">
        <v>4570</v>
      </c>
      <c r="C8361">
        <v>39970</v>
      </c>
      <c r="D8361" t="s">
        <v>54</v>
      </c>
      <c r="E8361" t="s">
        <v>175</v>
      </c>
      <c r="F8361" t="s">
        <v>658</v>
      </c>
      <c r="G8361" t="s">
        <v>650</v>
      </c>
      <c r="H8361">
        <v>2018</v>
      </c>
      <c r="I8361">
        <v>100732</v>
      </c>
      <c r="J8361" t="s">
        <v>205</v>
      </c>
      <c r="K8361" t="s">
        <v>22</v>
      </c>
      <c r="L8361" t="s">
        <v>31</v>
      </c>
      <c r="M8361" t="s">
        <v>24</v>
      </c>
      <c r="N8361">
        <v>3198</v>
      </c>
      <c r="O8361" t="s">
        <v>47</v>
      </c>
      <c r="P8361">
        <v>5</v>
      </c>
      <c r="Q8361">
        <f t="shared" si="260"/>
        <v>6</v>
      </c>
      <c r="R8361" t="str">
        <f t="shared" si="261"/>
        <v>Mid-range</v>
      </c>
    </row>
    <row r="8362" spans="1:18" x14ac:dyDescent="0.35">
      <c r="A8362">
        <v>12800460</v>
      </c>
      <c r="B8362" t="s">
        <v>9628</v>
      </c>
      <c r="C8362">
        <v>24990</v>
      </c>
      <c r="D8362" t="s">
        <v>102</v>
      </c>
      <c r="E8362" t="s">
        <v>473</v>
      </c>
      <c r="F8362" t="s">
        <v>5105</v>
      </c>
      <c r="G8362" t="s">
        <v>5106</v>
      </c>
      <c r="H8362">
        <v>2012</v>
      </c>
      <c r="I8362">
        <v>218836</v>
      </c>
      <c r="J8362" t="s">
        <v>338</v>
      </c>
      <c r="K8362" t="s">
        <v>22</v>
      </c>
      <c r="L8362" t="s">
        <v>31</v>
      </c>
      <c r="M8362" t="s">
        <v>24</v>
      </c>
      <c r="N8362">
        <v>1968</v>
      </c>
      <c r="O8362" t="s">
        <v>47</v>
      </c>
      <c r="P8362">
        <v>5</v>
      </c>
      <c r="Q8362">
        <f t="shared" si="260"/>
        <v>12</v>
      </c>
      <c r="R8362" t="str">
        <f t="shared" si="261"/>
        <v>Mid-range</v>
      </c>
    </row>
    <row r="8363" spans="1:18" x14ac:dyDescent="0.35">
      <c r="A8363">
        <v>12800469</v>
      </c>
      <c r="B8363" t="s">
        <v>9629</v>
      </c>
      <c r="C8363">
        <v>45550</v>
      </c>
      <c r="D8363" t="s">
        <v>226</v>
      </c>
      <c r="E8363" t="s">
        <v>3768</v>
      </c>
      <c r="F8363" t="s">
        <v>9630</v>
      </c>
      <c r="G8363" t="s">
        <v>9631</v>
      </c>
      <c r="H8363">
        <v>2022</v>
      </c>
      <c r="I8363">
        <v>10</v>
      </c>
      <c r="J8363" t="s">
        <v>106</v>
      </c>
      <c r="K8363" t="s">
        <v>81</v>
      </c>
      <c r="L8363" t="s">
        <v>31</v>
      </c>
      <c r="M8363" t="s">
        <v>247</v>
      </c>
      <c r="N8363">
        <v>1598</v>
      </c>
      <c r="O8363" t="s">
        <v>47</v>
      </c>
      <c r="P8363">
        <v>3</v>
      </c>
      <c r="Q8363">
        <f t="shared" si="260"/>
        <v>2</v>
      </c>
      <c r="R8363" t="str">
        <f t="shared" si="261"/>
        <v>Luxury</v>
      </c>
    </row>
    <row r="8364" spans="1:18" x14ac:dyDescent="0.35">
      <c r="A8364">
        <v>12800471</v>
      </c>
      <c r="B8364" t="s">
        <v>9632</v>
      </c>
      <c r="C8364">
        <v>22990</v>
      </c>
      <c r="D8364" t="s">
        <v>102</v>
      </c>
      <c r="E8364" t="s">
        <v>1082</v>
      </c>
      <c r="F8364" t="s">
        <v>4897</v>
      </c>
      <c r="G8364" t="s">
        <v>9633</v>
      </c>
      <c r="H8364">
        <v>2011</v>
      </c>
      <c r="I8364">
        <v>135514</v>
      </c>
      <c r="J8364" t="s">
        <v>21</v>
      </c>
      <c r="K8364" t="s">
        <v>22</v>
      </c>
      <c r="L8364" t="s">
        <v>31</v>
      </c>
      <c r="M8364" t="s">
        <v>24</v>
      </c>
      <c r="N8364">
        <v>2967</v>
      </c>
      <c r="O8364" t="s">
        <v>25</v>
      </c>
      <c r="P8364">
        <v>5</v>
      </c>
      <c r="Q8364">
        <f t="shared" si="260"/>
        <v>13</v>
      </c>
      <c r="R8364" t="str">
        <f t="shared" si="261"/>
        <v>Mid-range</v>
      </c>
    </row>
    <row r="8365" spans="1:18" x14ac:dyDescent="0.35">
      <c r="A8365">
        <v>12800480</v>
      </c>
      <c r="B8365" t="s">
        <v>3946</v>
      </c>
      <c r="C8365">
        <v>13840</v>
      </c>
      <c r="D8365" t="s">
        <v>188</v>
      </c>
      <c r="E8365" t="s">
        <v>594</v>
      </c>
      <c r="F8365" t="s">
        <v>595</v>
      </c>
      <c r="G8365" t="s">
        <v>3947</v>
      </c>
      <c r="H8365">
        <v>2010</v>
      </c>
      <c r="I8365">
        <v>187931</v>
      </c>
      <c r="J8365" t="s">
        <v>21</v>
      </c>
      <c r="K8365" t="s">
        <v>22</v>
      </c>
      <c r="L8365" t="s">
        <v>31</v>
      </c>
      <c r="M8365" t="s">
        <v>24</v>
      </c>
      <c r="N8365">
        <v>2199</v>
      </c>
      <c r="O8365" t="s">
        <v>33</v>
      </c>
      <c r="P8365">
        <v>7</v>
      </c>
      <c r="Q8365">
        <f t="shared" si="260"/>
        <v>14</v>
      </c>
      <c r="R8365" t="str">
        <f t="shared" si="261"/>
        <v>Mid-range</v>
      </c>
    </row>
    <row r="8366" spans="1:18" x14ac:dyDescent="0.35">
      <c r="A8366">
        <v>12800481</v>
      </c>
      <c r="B8366" t="s">
        <v>9634</v>
      </c>
      <c r="C8366">
        <v>19930</v>
      </c>
      <c r="D8366" t="s">
        <v>165</v>
      </c>
      <c r="E8366" t="s">
        <v>184</v>
      </c>
      <c r="F8366" t="s">
        <v>1289</v>
      </c>
      <c r="G8366" t="s">
        <v>3281</v>
      </c>
      <c r="H8366">
        <v>2014</v>
      </c>
      <c r="I8366">
        <v>135523</v>
      </c>
      <c r="J8366" t="s">
        <v>21</v>
      </c>
      <c r="K8366" t="s">
        <v>22</v>
      </c>
      <c r="L8366" t="s">
        <v>31</v>
      </c>
      <c r="M8366" t="s">
        <v>24</v>
      </c>
      <c r="N8366">
        <v>2268</v>
      </c>
      <c r="O8366" t="s">
        <v>135</v>
      </c>
      <c r="P8366">
        <v>7</v>
      </c>
      <c r="Q8366">
        <f t="shared" si="260"/>
        <v>10</v>
      </c>
      <c r="R8366" t="str">
        <f t="shared" si="261"/>
        <v>Mid-range</v>
      </c>
    </row>
    <row r="8367" spans="1:18" x14ac:dyDescent="0.35">
      <c r="A8367">
        <v>12800482</v>
      </c>
      <c r="B8367" t="s">
        <v>9635</v>
      </c>
      <c r="C8367">
        <v>43930</v>
      </c>
      <c r="D8367" t="s">
        <v>76</v>
      </c>
      <c r="E8367" t="s">
        <v>77</v>
      </c>
      <c r="F8367" t="s">
        <v>4239</v>
      </c>
      <c r="G8367" t="s">
        <v>1538</v>
      </c>
      <c r="H8367">
        <v>2020</v>
      </c>
      <c r="I8367">
        <v>79286</v>
      </c>
      <c r="J8367" t="s">
        <v>182</v>
      </c>
      <c r="K8367" t="s">
        <v>22</v>
      </c>
      <c r="L8367" t="s">
        <v>31</v>
      </c>
      <c r="M8367" t="s">
        <v>24</v>
      </c>
      <c r="N8367">
        <v>2999</v>
      </c>
      <c r="O8367" t="s">
        <v>47</v>
      </c>
      <c r="P8367">
        <v>5</v>
      </c>
      <c r="Q8367">
        <f t="shared" si="260"/>
        <v>4</v>
      </c>
      <c r="R8367" t="str">
        <f t="shared" si="261"/>
        <v>Luxury</v>
      </c>
    </row>
    <row r="8368" spans="1:18" x14ac:dyDescent="0.35">
      <c r="A8368">
        <v>12800492</v>
      </c>
      <c r="B8368" t="s">
        <v>9636</v>
      </c>
      <c r="C8368">
        <v>32950</v>
      </c>
      <c r="D8368" t="s">
        <v>102</v>
      </c>
      <c r="E8368" t="s">
        <v>306</v>
      </c>
      <c r="F8368" t="s">
        <v>1114</v>
      </c>
      <c r="G8368" t="s">
        <v>3074</v>
      </c>
      <c r="H8368">
        <v>2012</v>
      </c>
      <c r="I8368">
        <v>114982</v>
      </c>
      <c r="J8368" t="s">
        <v>21</v>
      </c>
      <c r="K8368" t="s">
        <v>22</v>
      </c>
      <c r="L8368" t="s">
        <v>31</v>
      </c>
      <c r="M8368" t="s">
        <v>24</v>
      </c>
      <c r="N8368">
        <v>1968</v>
      </c>
      <c r="O8368" t="s">
        <v>135</v>
      </c>
      <c r="P8368">
        <v>7</v>
      </c>
      <c r="Q8368">
        <f t="shared" si="260"/>
        <v>12</v>
      </c>
      <c r="R8368" t="str">
        <f t="shared" si="261"/>
        <v>Mid-range</v>
      </c>
    </row>
    <row r="8369" spans="1:18" x14ac:dyDescent="0.35">
      <c r="A8369">
        <v>12800527</v>
      </c>
      <c r="B8369" t="s">
        <v>7696</v>
      </c>
      <c r="C8369">
        <v>50990</v>
      </c>
      <c r="D8369" t="s">
        <v>17</v>
      </c>
      <c r="E8369" t="s">
        <v>258</v>
      </c>
      <c r="F8369" t="s">
        <v>484</v>
      </c>
      <c r="G8369" t="s">
        <v>360</v>
      </c>
      <c r="H8369">
        <v>2017</v>
      </c>
      <c r="I8369">
        <v>59668</v>
      </c>
      <c r="J8369" t="s">
        <v>485</v>
      </c>
      <c r="K8369" t="s">
        <v>22</v>
      </c>
      <c r="L8369" t="s">
        <v>31</v>
      </c>
      <c r="M8369" t="s">
        <v>24</v>
      </c>
      <c r="N8369">
        <v>2753</v>
      </c>
      <c r="O8369" t="s">
        <v>47</v>
      </c>
      <c r="P8369">
        <v>5</v>
      </c>
      <c r="Q8369">
        <f t="shared" si="260"/>
        <v>7</v>
      </c>
      <c r="R8369" t="str">
        <f t="shared" si="261"/>
        <v>Luxury</v>
      </c>
    </row>
    <row r="8370" spans="1:18" x14ac:dyDescent="0.35">
      <c r="A8370">
        <v>12800528</v>
      </c>
      <c r="B8370" t="s">
        <v>2954</v>
      </c>
      <c r="C8370">
        <v>49500</v>
      </c>
      <c r="D8370" t="s">
        <v>54</v>
      </c>
      <c r="E8370" t="s">
        <v>340</v>
      </c>
      <c r="F8370" t="s">
        <v>2955</v>
      </c>
      <c r="G8370" t="s">
        <v>2863</v>
      </c>
      <c r="H8370">
        <v>2018</v>
      </c>
      <c r="I8370">
        <v>116000</v>
      </c>
      <c r="J8370" t="s">
        <v>21</v>
      </c>
      <c r="K8370" t="s">
        <v>22</v>
      </c>
      <c r="L8370" t="s">
        <v>31</v>
      </c>
      <c r="M8370" t="s">
        <v>24</v>
      </c>
      <c r="N8370">
        <v>1996</v>
      </c>
      <c r="O8370" t="s">
        <v>9637</v>
      </c>
      <c r="P8370">
        <v>7</v>
      </c>
      <c r="Q8370">
        <f t="shared" si="260"/>
        <v>6</v>
      </c>
      <c r="R8370" t="str">
        <f t="shared" si="261"/>
        <v>Luxury</v>
      </c>
    </row>
    <row r="8371" spans="1:18" x14ac:dyDescent="0.35">
      <c r="A8371">
        <v>12800530</v>
      </c>
      <c r="B8371" t="s">
        <v>9638</v>
      </c>
      <c r="C8371">
        <v>20879</v>
      </c>
      <c r="D8371" t="s">
        <v>188</v>
      </c>
      <c r="E8371" t="s">
        <v>189</v>
      </c>
      <c r="F8371" t="s">
        <v>8109</v>
      </c>
      <c r="G8371" t="s">
        <v>191</v>
      </c>
      <c r="H8371">
        <v>2011</v>
      </c>
      <c r="I8371">
        <v>168043</v>
      </c>
      <c r="J8371" t="s">
        <v>21</v>
      </c>
      <c r="K8371" t="s">
        <v>22</v>
      </c>
      <c r="L8371" t="s">
        <v>31</v>
      </c>
      <c r="M8371" t="s">
        <v>24</v>
      </c>
      <c r="N8371">
        <v>1995</v>
      </c>
      <c r="O8371" t="s">
        <v>33</v>
      </c>
      <c r="P8371">
        <v>5</v>
      </c>
      <c r="Q8371">
        <f t="shared" si="260"/>
        <v>13</v>
      </c>
      <c r="R8371" t="str">
        <f t="shared" si="261"/>
        <v>Mid-range</v>
      </c>
    </row>
    <row r="8372" spans="1:18" x14ac:dyDescent="0.35">
      <c r="A8372">
        <v>12800533</v>
      </c>
      <c r="B8372" t="s">
        <v>9639</v>
      </c>
      <c r="C8372">
        <v>52990</v>
      </c>
      <c r="D8372" t="s">
        <v>102</v>
      </c>
      <c r="E8372" t="s">
        <v>222</v>
      </c>
      <c r="F8372" t="s">
        <v>9640</v>
      </c>
      <c r="G8372" t="s">
        <v>2852</v>
      </c>
      <c r="H8372">
        <v>2020</v>
      </c>
      <c r="I8372">
        <v>14916</v>
      </c>
      <c r="J8372" t="s">
        <v>86</v>
      </c>
      <c r="K8372" t="s">
        <v>22</v>
      </c>
      <c r="L8372" t="s">
        <v>64</v>
      </c>
      <c r="M8372" t="s">
        <v>24</v>
      </c>
      <c r="N8372">
        <v>1984</v>
      </c>
      <c r="O8372" t="s">
        <v>47</v>
      </c>
      <c r="P8372">
        <v>5</v>
      </c>
      <c r="Q8372">
        <f t="shared" si="260"/>
        <v>4</v>
      </c>
      <c r="R8372" t="str">
        <f t="shared" si="261"/>
        <v>Luxury</v>
      </c>
    </row>
    <row r="8373" spans="1:18" x14ac:dyDescent="0.35">
      <c r="A8373">
        <v>12800537</v>
      </c>
      <c r="B8373" t="s">
        <v>2184</v>
      </c>
      <c r="C8373">
        <v>26990</v>
      </c>
      <c r="D8373" t="s">
        <v>42</v>
      </c>
      <c r="E8373" t="s">
        <v>71</v>
      </c>
      <c r="F8373" t="s">
        <v>139</v>
      </c>
      <c r="G8373" t="s">
        <v>2185</v>
      </c>
      <c r="H8373">
        <v>2018</v>
      </c>
      <c r="I8373">
        <v>47584</v>
      </c>
      <c r="J8373" t="s">
        <v>46</v>
      </c>
      <c r="K8373" t="s">
        <v>22</v>
      </c>
      <c r="L8373" t="s">
        <v>31</v>
      </c>
      <c r="M8373" t="s">
        <v>24</v>
      </c>
      <c r="N8373">
        <v>1956</v>
      </c>
      <c r="O8373" t="s">
        <v>47</v>
      </c>
      <c r="P8373">
        <v>5</v>
      </c>
      <c r="Q8373">
        <f t="shared" si="260"/>
        <v>6</v>
      </c>
      <c r="R8373" t="str">
        <f t="shared" si="261"/>
        <v>Mid-range</v>
      </c>
    </row>
    <row r="8374" spans="1:18" x14ac:dyDescent="0.35">
      <c r="A8374">
        <v>12800540</v>
      </c>
      <c r="B8374" t="s">
        <v>2246</v>
      </c>
      <c r="C8374">
        <v>21999</v>
      </c>
      <c r="D8374" t="s">
        <v>165</v>
      </c>
      <c r="E8374" t="s">
        <v>166</v>
      </c>
      <c r="F8374" t="s">
        <v>167</v>
      </c>
      <c r="G8374" t="s">
        <v>2247</v>
      </c>
      <c r="H8374">
        <v>2013</v>
      </c>
      <c r="I8374">
        <v>141298</v>
      </c>
      <c r="J8374" t="s">
        <v>169</v>
      </c>
      <c r="K8374" t="s">
        <v>81</v>
      </c>
      <c r="L8374" t="s">
        <v>31</v>
      </c>
      <c r="M8374" t="s">
        <v>24</v>
      </c>
      <c r="N8374">
        <v>2477</v>
      </c>
      <c r="O8374" t="s">
        <v>47</v>
      </c>
      <c r="P8374">
        <v>5</v>
      </c>
      <c r="Q8374">
        <f t="shared" si="260"/>
        <v>11</v>
      </c>
      <c r="R8374" t="str">
        <f t="shared" si="261"/>
        <v>Mid-range</v>
      </c>
    </row>
    <row r="8375" spans="1:18" x14ac:dyDescent="0.35">
      <c r="A8375">
        <v>12800546</v>
      </c>
      <c r="B8375" t="s">
        <v>9641</v>
      </c>
      <c r="C8375">
        <v>29800</v>
      </c>
      <c r="D8375" t="s">
        <v>165</v>
      </c>
      <c r="E8375" t="s">
        <v>166</v>
      </c>
      <c r="F8375" t="s">
        <v>502</v>
      </c>
      <c r="G8375" t="s">
        <v>616</v>
      </c>
      <c r="H8375">
        <v>2018</v>
      </c>
      <c r="I8375">
        <v>78911</v>
      </c>
      <c r="J8375" t="s">
        <v>504</v>
      </c>
      <c r="K8375" t="s">
        <v>22</v>
      </c>
      <c r="L8375" t="s">
        <v>31</v>
      </c>
      <c r="M8375" t="s">
        <v>24</v>
      </c>
      <c r="N8375">
        <v>2440</v>
      </c>
      <c r="O8375" t="s">
        <v>33</v>
      </c>
      <c r="P8375">
        <v>4</v>
      </c>
      <c r="Q8375">
        <f t="shared" si="260"/>
        <v>6</v>
      </c>
      <c r="R8375" t="str">
        <f t="shared" si="261"/>
        <v>Mid-range</v>
      </c>
    </row>
    <row r="8376" spans="1:18" x14ac:dyDescent="0.35">
      <c r="A8376">
        <v>12800550</v>
      </c>
      <c r="B8376" t="s">
        <v>2042</v>
      </c>
      <c r="C8376">
        <v>13990</v>
      </c>
      <c r="D8376" t="s">
        <v>88</v>
      </c>
      <c r="E8376" t="s">
        <v>98</v>
      </c>
      <c r="F8376" t="s">
        <v>99</v>
      </c>
      <c r="G8376" t="s">
        <v>2043</v>
      </c>
      <c r="H8376">
        <v>2011</v>
      </c>
      <c r="I8376">
        <v>104038</v>
      </c>
      <c r="J8376" t="s">
        <v>86</v>
      </c>
      <c r="K8376" t="s">
        <v>22</v>
      </c>
      <c r="L8376" t="s">
        <v>23</v>
      </c>
      <c r="M8376" t="s">
        <v>24</v>
      </c>
      <c r="N8376">
        <v>1975</v>
      </c>
      <c r="O8376" t="s">
        <v>47</v>
      </c>
      <c r="P8376">
        <v>5</v>
      </c>
      <c r="Q8376">
        <f t="shared" si="260"/>
        <v>13</v>
      </c>
      <c r="R8376" t="str">
        <f t="shared" si="261"/>
        <v>Mid-range</v>
      </c>
    </row>
    <row r="8377" spans="1:18" x14ac:dyDescent="0.35">
      <c r="A8377">
        <v>12800553</v>
      </c>
      <c r="B8377" t="s">
        <v>9642</v>
      </c>
      <c r="C8377">
        <v>6750</v>
      </c>
      <c r="D8377" t="s">
        <v>17</v>
      </c>
      <c r="E8377" t="s">
        <v>153</v>
      </c>
      <c r="F8377" t="s">
        <v>2686</v>
      </c>
      <c r="G8377" t="s">
        <v>6620</v>
      </c>
      <c r="H8377">
        <v>2004</v>
      </c>
      <c r="I8377">
        <v>284860</v>
      </c>
      <c r="J8377" t="s">
        <v>21</v>
      </c>
      <c r="K8377" t="s">
        <v>22</v>
      </c>
      <c r="L8377" t="s">
        <v>23</v>
      </c>
      <c r="M8377" t="s">
        <v>24</v>
      </c>
      <c r="N8377">
        <v>2362</v>
      </c>
      <c r="O8377" t="s">
        <v>116</v>
      </c>
      <c r="P8377">
        <v>5</v>
      </c>
      <c r="Q8377">
        <f t="shared" si="260"/>
        <v>20</v>
      </c>
      <c r="R8377" t="str">
        <f t="shared" si="261"/>
        <v>Budget</v>
      </c>
    </row>
    <row r="8378" spans="1:18" x14ac:dyDescent="0.35">
      <c r="A8378">
        <v>12800568</v>
      </c>
      <c r="B8378" t="s">
        <v>9643</v>
      </c>
      <c r="C8378">
        <v>29922</v>
      </c>
      <c r="D8378" t="s">
        <v>88</v>
      </c>
      <c r="E8378" t="s">
        <v>98</v>
      </c>
      <c r="F8378" t="s">
        <v>1658</v>
      </c>
      <c r="G8378" t="s">
        <v>5648</v>
      </c>
      <c r="H8378">
        <v>2019</v>
      </c>
      <c r="I8378">
        <v>82753</v>
      </c>
      <c r="J8378" t="s">
        <v>86</v>
      </c>
      <c r="K8378" t="s">
        <v>81</v>
      </c>
      <c r="L8378" t="s">
        <v>23</v>
      </c>
      <c r="M8378" t="s">
        <v>24</v>
      </c>
      <c r="N8378">
        <v>1591</v>
      </c>
      <c r="O8378" t="s">
        <v>69</v>
      </c>
      <c r="P8378">
        <v>5</v>
      </c>
      <c r="Q8378">
        <f t="shared" si="260"/>
        <v>5</v>
      </c>
      <c r="R8378" t="str">
        <f t="shared" si="261"/>
        <v>Mid-range</v>
      </c>
    </row>
    <row r="8379" spans="1:18" x14ac:dyDescent="0.35">
      <c r="A8379">
        <v>12800569</v>
      </c>
      <c r="B8379" t="s">
        <v>9644</v>
      </c>
      <c r="C8379">
        <v>34782</v>
      </c>
      <c r="D8379" t="s">
        <v>17</v>
      </c>
      <c r="E8379" t="s">
        <v>262</v>
      </c>
      <c r="F8379" t="s">
        <v>1131</v>
      </c>
      <c r="G8379" t="s">
        <v>1721</v>
      </c>
      <c r="H8379">
        <v>2019</v>
      </c>
      <c r="I8379">
        <v>38493</v>
      </c>
      <c r="J8379" t="s">
        <v>86</v>
      </c>
      <c r="K8379" t="s">
        <v>22</v>
      </c>
      <c r="L8379" t="s">
        <v>23</v>
      </c>
      <c r="M8379" t="s">
        <v>24</v>
      </c>
      <c r="N8379">
        <v>1987</v>
      </c>
      <c r="O8379" t="s">
        <v>69</v>
      </c>
      <c r="P8379">
        <v>5</v>
      </c>
      <c r="Q8379">
        <f t="shared" si="260"/>
        <v>5</v>
      </c>
      <c r="R8379" t="str">
        <f t="shared" si="261"/>
        <v>Mid-range</v>
      </c>
    </row>
    <row r="8380" spans="1:18" x14ac:dyDescent="0.35">
      <c r="A8380">
        <v>12800582</v>
      </c>
      <c r="B8380" t="s">
        <v>1108</v>
      </c>
      <c r="C8380">
        <v>32880</v>
      </c>
      <c r="D8380" t="s">
        <v>143</v>
      </c>
      <c r="E8380" t="s">
        <v>1109</v>
      </c>
      <c r="F8380" t="s">
        <v>1110</v>
      </c>
      <c r="G8380" t="s">
        <v>531</v>
      </c>
      <c r="H8380">
        <v>2018</v>
      </c>
      <c r="I8380">
        <v>74518</v>
      </c>
      <c r="J8380" t="s">
        <v>21</v>
      </c>
      <c r="K8380" t="s">
        <v>22</v>
      </c>
      <c r="L8380" t="s">
        <v>23</v>
      </c>
      <c r="M8380" t="s">
        <v>24</v>
      </c>
      <c r="N8380">
        <v>2498</v>
      </c>
      <c r="O8380" t="s">
        <v>47</v>
      </c>
      <c r="P8380">
        <v>5</v>
      </c>
      <c r="Q8380">
        <f t="shared" si="260"/>
        <v>6</v>
      </c>
      <c r="R8380" t="str">
        <f t="shared" si="261"/>
        <v>Mid-range</v>
      </c>
    </row>
    <row r="8381" spans="1:18" x14ac:dyDescent="0.35">
      <c r="A8381">
        <v>12800623</v>
      </c>
      <c r="B8381" t="s">
        <v>7377</v>
      </c>
      <c r="C8381">
        <v>78950</v>
      </c>
      <c r="D8381" t="s">
        <v>17</v>
      </c>
      <c r="E8381" t="s">
        <v>171</v>
      </c>
      <c r="F8381" t="s">
        <v>158</v>
      </c>
      <c r="G8381" t="s">
        <v>3354</v>
      </c>
      <c r="H8381">
        <v>2012</v>
      </c>
      <c r="I8381">
        <v>74719</v>
      </c>
      <c r="J8381" t="s">
        <v>80</v>
      </c>
      <c r="K8381" t="s">
        <v>81</v>
      </c>
      <c r="L8381" t="s">
        <v>31</v>
      </c>
      <c r="M8381" t="s">
        <v>24</v>
      </c>
      <c r="N8381">
        <v>4461</v>
      </c>
      <c r="O8381" t="s">
        <v>47</v>
      </c>
      <c r="P8381">
        <v>2</v>
      </c>
      <c r="Q8381">
        <f t="shared" si="260"/>
        <v>12</v>
      </c>
      <c r="R8381" t="str">
        <f t="shared" si="261"/>
        <v>Luxury</v>
      </c>
    </row>
    <row r="8382" spans="1:18" x14ac:dyDescent="0.35">
      <c r="A8382">
        <v>12800648</v>
      </c>
      <c r="B8382" t="s">
        <v>5027</v>
      </c>
      <c r="C8382">
        <v>43888</v>
      </c>
      <c r="D8382" t="s">
        <v>17</v>
      </c>
      <c r="E8382" t="s">
        <v>642</v>
      </c>
      <c r="F8382" t="s">
        <v>5028</v>
      </c>
      <c r="G8382" t="s">
        <v>3482</v>
      </c>
      <c r="H8382">
        <v>2019</v>
      </c>
      <c r="I8382">
        <v>26615</v>
      </c>
      <c r="J8382" t="s">
        <v>63</v>
      </c>
      <c r="K8382" t="s">
        <v>22</v>
      </c>
      <c r="L8382" t="s">
        <v>23</v>
      </c>
      <c r="M8382" t="s">
        <v>24</v>
      </c>
      <c r="N8382">
        <v>3456</v>
      </c>
      <c r="O8382" t="s">
        <v>47</v>
      </c>
      <c r="P8382">
        <v>5</v>
      </c>
      <c r="Q8382">
        <f t="shared" si="260"/>
        <v>5</v>
      </c>
      <c r="R8382" t="str">
        <f t="shared" si="261"/>
        <v>Luxury</v>
      </c>
    </row>
    <row r="8383" spans="1:18" x14ac:dyDescent="0.35">
      <c r="A8383">
        <v>12800656</v>
      </c>
      <c r="B8383" t="s">
        <v>9645</v>
      </c>
      <c r="C8383">
        <v>26711</v>
      </c>
      <c r="D8383" t="s">
        <v>188</v>
      </c>
      <c r="E8383" t="s">
        <v>995</v>
      </c>
      <c r="F8383" t="s">
        <v>2888</v>
      </c>
      <c r="G8383" t="s">
        <v>2889</v>
      </c>
      <c r="H8383">
        <v>2020</v>
      </c>
      <c r="I8383">
        <v>35542</v>
      </c>
      <c r="J8383" t="s">
        <v>63</v>
      </c>
      <c r="K8383" t="s">
        <v>22</v>
      </c>
      <c r="L8383" t="s">
        <v>23</v>
      </c>
      <c r="M8383" t="s">
        <v>24</v>
      </c>
      <c r="N8383">
        <v>1999</v>
      </c>
      <c r="O8383" t="s">
        <v>47</v>
      </c>
      <c r="P8383">
        <v>5</v>
      </c>
      <c r="Q8383">
        <f t="shared" si="260"/>
        <v>4</v>
      </c>
      <c r="R8383" t="str">
        <f t="shared" si="261"/>
        <v>Mid-range</v>
      </c>
    </row>
    <row r="8384" spans="1:18" x14ac:dyDescent="0.35">
      <c r="A8384">
        <v>12800663</v>
      </c>
      <c r="B8384" t="s">
        <v>7846</v>
      </c>
      <c r="C8384">
        <v>57000</v>
      </c>
      <c r="D8384" t="s">
        <v>102</v>
      </c>
      <c r="E8384" t="s">
        <v>222</v>
      </c>
      <c r="F8384" t="s">
        <v>223</v>
      </c>
      <c r="G8384" t="s">
        <v>2852</v>
      </c>
      <c r="H8384">
        <v>2019</v>
      </c>
      <c r="I8384">
        <v>37000</v>
      </c>
      <c r="J8384" t="s">
        <v>86</v>
      </c>
      <c r="K8384" t="s">
        <v>22</v>
      </c>
      <c r="L8384" t="s">
        <v>64</v>
      </c>
      <c r="M8384" t="s">
        <v>24</v>
      </c>
      <c r="N8384">
        <v>1984</v>
      </c>
      <c r="O8384" t="s">
        <v>47</v>
      </c>
      <c r="P8384">
        <v>5</v>
      </c>
      <c r="Q8384">
        <f t="shared" si="260"/>
        <v>5</v>
      </c>
      <c r="R8384" t="str">
        <f t="shared" si="261"/>
        <v>Luxury</v>
      </c>
    </row>
    <row r="8385" spans="1:18" x14ac:dyDescent="0.35">
      <c r="A8385">
        <v>12800669</v>
      </c>
      <c r="B8385" t="s">
        <v>9646</v>
      </c>
      <c r="C8385">
        <v>45990</v>
      </c>
      <c r="D8385" t="s">
        <v>188</v>
      </c>
      <c r="E8385" t="s">
        <v>288</v>
      </c>
      <c r="F8385" t="s">
        <v>1914</v>
      </c>
      <c r="G8385" t="s">
        <v>9647</v>
      </c>
      <c r="H8385">
        <v>2015</v>
      </c>
      <c r="I8385">
        <v>96495</v>
      </c>
      <c r="J8385" t="s">
        <v>21</v>
      </c>
      <c r="K8385" t="s">
        <v>22</v>
      </c>
      <c r="L8385" t="s">
        <v>23</v>
      </c>
      <c r="M8385" t="s">
        <v>24</v>
      </c>
      <c r="N8385">
        <v>3342</v>
      </c>
      <c r="O8385" t="s">
        <v>47</v>
      </c>
      <c r="P8385">
        <v>8</v>
      </c>
      <c r="Q8385">
        <f t="shared" si="260"/>
        <v>9</v>
      </c>
      <c r="R8385" t="str">
        <f t="shared" si="261"/>
        <v>Luxury</v>
      </c>
    </row>
    <row r="8386" spans="1:18" x14ac:dyDescent="0.35">
      <c r="A8386">
        <v>12800694</v>
      </c>
      <c r="B8386" t="s">
        <v>9648</v>
      </c>
      <c r="C8386">
        <v>38990</v>
      </c>
      <c r="D8386" t="s">
        <v>59</v>
      </c>
      <c r="E8386" t="s">
        <v>826</v>
      </c>
      <c r="F8386" t="s">
        <v>3951</v>
      </c>
      <c r="G8386" t="s">
        <v>3986</v>
      </c>
      <c r="H8386">
        <v>2015</v>
      </c>
      <c r="I8386">
        <v>139267</v>
      </c>
      <c r="J8386" t="s">
        <v>21</v>
      </c>
      <c r="K8386" t="s">
        <v>22</v>
      </c>
      <c r="L8386" t="s">
        <v>31</v>
      </c>
      <c r="M8386" t="s">
        <v>24</v>
      </c>
      <c r="N8386">
        <v>1995</v>
      </c>
      <c r="O8386" t="s">
        <v>33</v>
      </c>
      <c r="P8386">
        <v>5</v>
      </c>
      <c r="Q8386">
        <f t="shared" si="260"/>
        <v>9</v>
      </c>
      <c r="R8386" t="str">
        <f t="shared" si="261"/>
        <v>Mid-range</v>
      </c>
    </row>
    <row r="8387" spans="1:18" x14ac:dyDescent="0.35">
      <c r="A8387">
        <v>12800697</v>
      </c>
      <c r="B8387" t="s">
        <v>5952</v>
      </c>
      <c r="C8387">
        <v>51990</v>
      </c>
      <c r="D8387" t="s">
        <v>59</v>
      </c>
      <c r="E8387" t="s">
        <v>398</v>
      </c>
      <c r="F8387" t="s">
        <v>604</v>
      </c>
      <c r="G8387" t="s">
        <v>5137</v>
      </c>
      <c r="H8387">
        <v>2016</v>
      </c>
      <c r="I8387">
        <v>38898</v>
      </c>
      <c r="J8387" t="s">
        <v>21</v>
      </c>
      <c r="K8387" t="s">
        <v>22</v>
      </c>
      <c r="L8387" t="s">
        <v>31</v>
      </c>
      <c r="M8387" t="s">
        <v>24</v>
      </c>
      <c r="N8387">
        <v>2993</v>
      </c>
      <c r="O8387" t="s">
        <v>33</v>
      </c>
      <c r="P8387">
        <v>5</v>
      </c>
      <c r="Q8387">
        <f t="shared" ref="Q8387:Q8450" si="262">2024-H8387</f>
        <v>8</v>
      </c>
      <c r="R8387" t="str">
        <f t="shared" ref="R8387:R8450" si="263">IF(C8387&lt;=10000,"Budget",IF(C8387&lt;=40000,"Mid-range","Luxury"))</f>
        <v>Luxury</v>
      </c>
    </row>
    <row r="8388" spans="1:18" x14ac:dyDescent="0.35">
      <c r="A8388">
        <v>12800699</v>
      </c>
      <c r="B8388" t="s">
        <v>9649</v>
      </c>
      <c r="C8388">
        <v>32990</v>
      </c>
      <c r="D8388" t="s">
        <v>449</v>
      </c>
      <c r="E8388" t="s">
        <v>518</v>
      </c>
      <c r="F8388" t="s">
        <v>5072</v>
      </c>
      <c r="G8388" t="s">
        <v>3283</v>
      </c>
      <c r="H8388">
        <v>2015</v>
      </c>
      <c r="I8388">
        <v>148287</v>
      </c>
      <c r="J8388" t="s">
        <v>21</v>
      </c>
      <c r="K8388" t="s">
        <v>22</v>
      </c>
      <c r="L8388" t="s">
        <v>31</v>
      </c>
      <c r="M8388" t="s">
        <v>24</v>
      </c>
      <c r="N8388">
        <v>2179</v>
      </c>
      <c r="O8388" t="s">
        <v>47</v>
      </c>
      <c r="P8388">
        <v>5</v>
      </c>
      <c r="Q8388">
        <f t="shared" si="262"/>
        <v>9</v>
      </c>
      <c r="R8388" t="str">
        <f t="shared" si="263"/>
        <v>Mid-range</v>
      </c>
    </row>
    <row r="8389" spans="1:18" x14ac:dyDescent="0.35">
      <c r="A8389">
        <v>12800756</v>
      </c>
      <c r="B8389" t="s">
        <v>9650</v>
      </c>
      <c r="C8389">
        <v>69888</v>
      </c>
      <c r="D8389" t="s">
        <v>27</v>
      </c>
      <c r="E8389" t="s">
        <v>6601</v>
      </c>
      <c r="F8389">
        <v>200</v>
      </c>
      <c r="G8389" t="s">
        <v>7010</v>
      </c>
      <c r="H8389">
        <v>2020</v>
      </c>
      <c r="I8389">
        <v>22171</v>
      </c>
      <c r="J8389" t="s">
        <v>21</v>
      </c>
      <c r="K8389" t="s">
        <v>22</v>
      </c>
      <c r="L8389" t="s">
        <v>64</v>
      </c>
      <c r="M8389" t="s">
        <v>24</v>
      </c>
      <c r="N8389">
        <v>1332</v>
      </c>
      <c r="O8389" t="s">
        <v>25</v>
      </c>
      <c r="P8389">
        <v>7</v>
      </c>
      <c r="Q8389">
        <f t="shared" si="262"/>
        <v>4</v>
      </c>
      <c r="R8389" t="str">
        <f t="shared" si="263"/>
        <v>Luxury</v>
      </c>
    </row>
    <row r="8390" spans="1:18" x14ac:dyDescent="0.35">
      <c r="A8390">
        <v>12800757</v>
      </c>
      <c r="B8390" t="s">
        <v>9651</v>
      </c>
      <c r="C8390">
        <v>45990</v>
      </c>
      <c r="D8390" t="s">
        <v>127</v>
      </c>
      <c r="E8390" t="s">
        <v>3313</v>
      </c>
      <c r="F8390" t="s">
        <v>6665</v>
      </c>
      <c r="G8390" t="s">
        <v>9652</v>
      </c>
      <c r="H8390">
        <v>2021</v>
      </c>
      <c r="I8390">
        <v>9780</v>
      </c>
      <c r="J8390" t="s">
        <v>21</v>
      </c>
      <c r="K8390" t="s">
        <v>22</v>
      </c>
      <c r="L8390" t="s">
        <v>23</v>
      </c>
      <c r="M8390" t="s">
        <v>24</v>
      </c>
      <c r="N8390">
        <v>2488</v>
      </c>
      <c r="O8390" t="s">
        <v>116</v>
      </c>
      <c r="P8390">
        <v>5</v>
      </c>
      <c r="Q8390">
        <f t="shared" si="262"/>
        <v>3</v>
      </c>
      <c r="R8390" t="str">
        <f t="shared" si="263"/>
        <v>Luxury</v>
      </c>
    </row>
    <row r="8391" spans="1:18" x14ac:dyDescent="0.35">
      <c r="A8391">
        <v>12800758</v>
      </c>
      <c r="B8391" t="s">
        <v>859</v>
      </c>
      <c r="C8391">
        <v>72990</v>
      </c>
      <c r="D8391" t="s">
        <v>54</v>
      </c>
      <c r="E8391" t="s">
        <v>175</v>
      </c>
      <c r="F8391" t="s">
        <v>510</v>
      </c>
      <c r="G8391" t="s">
        <v>511</v>
      </c>
      <c r="H8391">
        <v>2018</v>
      </c>
      <c r="I8391">
        <v>88562</v>
      </c>
      <c r="J8391" t="s">
        <v>275</v>
      </c>
      <c r="K8391" t="s">
        <v>22</v>
      </c>
      <c r="L8391" t="s">
        <v>31</v>
      </c>
      <c r="M8391" t="s">
        <v>24</v>
      </c>
      <c r="N8391">
        <v>1996</v>
      </c>
      <c r="O8391" t="s">
        <v>25</v>
      </c>
      <c r="P8391">
        <v>5</v>
      </c>
      <c r="Q8391">
        <f t="shared" si="262"/>
        <v>6</v>
      </c>
      <c r="R8391" t="str">
        <f t="shared" si="263"/>
        <v>Luxury</v>
      </c>
    </row>
    <row r="8392" spans="1:18" x14ac:dyDescent="0.35">
      <c r="A8392">
        <v>12800759</v>
      </c>
      <c r="B8392" t="s">
        <v>8317</v>
      </c>
      <c r="C8392">
        <v>107990</v>
      </c>
      <c r="D8392" t="s">
        <v>17</v>
      </c>
      <c r="E8392" t="s">
        <v>171</v>
      </c>
      <c r="F8392" t="s">
        <v>158</v>
      </c>
      <c r="G8392" t="s">
        <v>256</v>
      </c>
      <c r="H8392">
        <v>2019</v>
      </c>
      <c r="I8392">
        <v>102151</v>
      </c>
      <c r="J8392" t="s">
        <v>201</v>
      </c>
      <c r="K8392" t="s">
        <v>81</v>
      </c>
      <c r="L8392" t="s">
        <v>31</v>
      </c>
      <c r="M8392" t="s">
        <v>24</v>
      </c>
      <c r="N8392">
        <v>4461</v>
      </c>
      <c r="O8392" t="s">
        <v>116</v>
      </c>
      <c r="P8392">
        <v>5</v>
      </c>
      <c r="Q8392">
        <f t="shared" si="262"/>
        <v>5</v>
      </c>
      <c r="R8392" t="str">
        <f t="shared" si="263"/>
        <v>Luxury</v>
      </c>
    </row>
    <row r="8393" spans="1:18" x14ac:dyDescent="0.35">
      <c r="A8393">
        <v>12800784</v>
      </c>
      <c r="B8393" t="s">
        <v>483</v>
      </c>
      <c r="C8393">
        <v>43990</v>
      </c>
      <c r="D8393" t="s">
        <v>17</v>
      </c>
      <c r="E8393" t="s">
        <v>258</v>
      </c>
      <c r="F8393" t="s">
        <v>484</v>
      </c>
      <c r="G8393" t="s">
        <v>360</v>
      </c>
      <c r="H8393">
        <v>2018</v>
      </c>
      <c r="I8393">
        <v>114160</v>
      </c>
      <c r="J8393" t="s">
        <v>485</v>
      </c>
      <c r="K8393" t="s">
        <v>22</v>
      </c>
      <c r="L8393" t="s">
        <v>31</v>
      </c>
      <c r="M8393" t="s">
        <v>24</v>
      </c>
      <c r="N8393">
        <v>2753</v>
      </c>
      <c r="O8393" t="s">
        <v>47</v>
      </c>
      <c r="P8393">
        <v>5</v>
      </c>
      <c r="Q8393">
        <f t="shared" si="262"/>
        <v>6</v>
      </c>
      <c r="R8393" t="str">
        <f t="shared" si="263"/>
        <v>Luxury</v>
      </c>
    </row>
    <row r="8394" spans="1:18" x14ac:dyDescent="0.35">
      <c r="A8394">
        <v>12800852</v>
      </c>
      <c r="B8394" t="s">
        <v>9653</v>
      </c>
      <c r="C8394">
        <v>19995</v>
      </c>
      <c r="D8394" t="s">
        <v>102</v>
      </c>
      <c r="E8394" t="s">
        <v>103</v>
      </c>
      <c r="F8394" t="s">
        <v>8167</v>
      </c>
      <c r="G8394" t="s">
        <v>105</v>
      </c>
      <c r="H8394">
        <v>2014</v>
      </c>
      <c r="I8394">
        <v>171240</v>
      </c>
      <c r="J8394" t="s">
        <v>106</v>
      </c>
      <c r="K8394" t="s">
        <v>22</v>
      </c>
      <c r="L8394" t="s">
        <v>31</v>
      </c>
      <c r="M8394" t="s">
        <v>24</v>
      </c>
      <c r="N8394">
        <v>1598</v>
      </c>
      <c r="O8394" t="s">
        <v>47</v>
      </c>
      <c r="P8394">
        <v>2</v>
      </c>
      <c r="Q8394">
        <f t="shared" si="262"/>
        <v>10</v>
      </c>
      <c r="R8394" t="str">
        <f t="shared" si="263"/>
        <v>Mid-range</v>
      </c>
    </row>
    <row r="8395" spans="1:18" x14ac:dyDescent="0.35">
      <c r="A8395">
        <v>12800887</v>
      </c>
      <c r="B8395" t="s">
        <v>9654</v>
      </c>
      <c r="C8395">
        <v>77800</v>
      </c>
      <c r="D8395" t="s">
        <v>27</v>
      </c>
      <c r="E8395" t="s">
        <v>821</v>
      </c>
      <c r="F8395" t="s">
        <v>9655</v>
      </c>
      <c r="G8395" t="s">
        <v>7393</v>
      </c>
      <c r="H8395">
        <v>2022</v>
      </c>
      <c r="I8395">
        <v>6992</v>
      </c>
      <c r="J8395" t="s">
        <v>63</v>
      </c>
      <c r="K8395" t="s">
        <v>22</v>
      </c>
      <c r="L8395" t="s">
        <v>381</v>
      </c>
      <c r="M8395" t="s">
        <v>24</v>
      </c>
      <c r="N8395">
        <v>1496</v>
      </c>
      <c r="O8395" t="s">
        <v>69</v>
      </c>
      <c r="P8395">
        <v>5</v>
      </c>
      <c r="Q8395">
        <f t="shared" si="262"/>
        <v>2</v>
      </c>
      <c r="R8395" t="str">
        <f t="shared" si="263"/>
        <v>Luxury</v>
      </c>
    </row>
    <row r="8396" spans="1:18" x14ac:dyDescent="0.35">
      <c r="A8396">
        <v>12800897</v>
      </c>
      <c r="B8396" t="s">
        <v>9656</v>
      </c>
      <c r="C8396">
        <v>18000</v>
      </c>
      <c r="D8396" t="s">
        <v>88</v>
      </c>
      <c r="E8396" t="s">
        <v>1335</v>
      </c>
      <c r="F8396" t="s">
        <v>922</v>
      </c>
      <c r="G8396" t="s">
        <v>6427</v>
      </c>
      <c r="H8396">
        <v>2013</v>
      </c>
      <c r="I8396">
        <v>88500</v>
      </c>
      <c r="J8396" t="s">
        <v>21</v>
      </c>
      <c r="K8396" t="s">
        <v>22</v>
      </c>
      <c r="L8396" t="s">
        <v>23</v>
      </c>
      <c r="M8396" t="s">
        <v>24</v>
      </c>
      <c r="N8396">
        <v>2359</v>
      </c>
      <c r="O8396" t="s">
        <v>25</v>
      </c>
      <c r="P8396">
        <v>5</v>
      </c>
      <c r="Q8396">
        <f t="shared" si="262"/>
        <v>11</v>
      </c>
      <c r="R8396" t="str">
        <f t="shared" si="263"/>
        <v>Mid-range</v>
      </c>
    </row>
    <row r="8397" spans="1:18" x14ac:dyDescent="0.35">
      <c r="A8397">
        <v>12800950</v>
      </c>
      <c r="B8397" t="s">
        <v>9657</v>
      </c>
      <c r="C8397">
        <v>46880</v>
      </c>
      <c r="D8397" t="s">
        <v>787</v>
      </c>
      <c r="E8397" t="s">
        <v>794</v>
      </c>
      <c r="F8397" t="s">
        <v>7771</v>
      </c>
      <c r="G8397" t="s">
        <v>211</v>
      </c>
      <c r="H8397">
        <v>2017</v>
      </c>
      <c r="I8397">
        <v>81000</v>
      </c>
      <c r="J8397" t="s">
        <v>21</v>
      </c>
      <c r="K8397" t="s">
        <v>22</v>
      </c>
      <c r="L8397" t="s">
        <v>31</v>
      </c>
      <c r="M8397" t="s">
        <v>24</v>
      </c>
      <c r="N8397">
        <v>1999</v>
      </c>
      <c r="O8397" t="s">
        <v>9658</v>
      </c>
      <c r="P8397">
        <v>5</v>
      </c>
      <c r="Q8397">
        <f t="shared" si="262"/>
        <v>7</v>
      </c>
      <c r="R8397" t="str">
        <f t="shared" si="263"/>
        <v>Luxury</v>
      </c>
    </row>
    <row r="8398" spans="1:18" x14ac:dyDescent="0.35">
      <c r="A8398">
        <v>12800952</v>
      </c>
      <c r="B8398" t="s">
        <v>9659</v>
      </c>
      <c r="C8398">
        <v>46888</v>
      </c>
      <c r="D8398" t="s">
        <v>88</v>
      </c>
      <c r="E8398" t="s">
        <v>98</v>
      </c>
      <c r="F8398" t="s">
        <v>909</v>
      </c>
      <c r="G8398" t="s">
        <v>910</v>
      </c>
      <c r="H8398">
        <v>2019</v>
      </c>
      <c r="I8398">
        <v>23376</v>
      </c>
      <c r="J8398" t="s">
        <v>86</v>
      </c>
      <c r="K8398" t="s">
        <v>81</v>
      </c>
      <c r="L8398" t="s">
        <v>64</v>
      </c>
      <c r="M8398" t="s">
        <v>24</v>
      </c>
      <c r="N8398">
        <v>1998</v>
      </c>
      <c r="O8398" t="s">
        <v>25</v>
      </c>
      <c r="P8398">
        <v>5</v>
      </c>
      <c r="Q8398">
        <f t="shared" si="262"/>
        <v>5</v>
      </c>
      <c r="R8398" t="str">
        <f t="shared" si="263"/>
        <v>Luxury</v>
      </c>
    </row>
    <row r="8399" spans="1:18" x14ac:dyDescent="0.35">
      <c r="A8399">
        <v>12800953</v>
      </c>
      <c r="B8399" t="s">
        <v>3491</v>
      </c>
      <c r="C8399">
        <v>51888</v>
      </c>
      <c r="D8399" t="s">
        <v>188</v>
      </c>
      <c r="E8399" t="s">
        <v>969</v>
      </c>
      <c r="F8399" t="s">
        <v>2971</v>
      </c>
      <c r="G8399" t="s">
        <v>3492</v>
      </c>
      <c r="H8399">
        <v>2018</v>
      </c>
      <c r="I8399">
        <v>64252</v>
      </c>
      <c r="J8399" t="s">
        <v>63</v>
      </c>
      <c r="K8399" t="s">
        <v>22</v>
      </c>
      <c r="L8399" t="s">
        <v>23</v>
      </c>
      <c r="M8399" t="s">
        <v>24</v>
      </c>
      <c r="N8399">
        <v>3342</v>
      </c>
      <c r="O8399" t="s">
        <v>116</v>
      </c>
      <c r="P8399">
        <v>5</v>
      </c>
      <c r="Q8399">
        <f t="shared" si="262"/>
        <v>6</v>
      </c>
      <c r="R8399" t="str">
        <f t="shared" si="263"/>
        <v>Luxury</v>
      </c>
    </row>
    <row r="8400" spans="1:18" x14ac:dyDescent="0.35">
      <c r="A8400">
        <v>12800957</v>
      </c>
      <c r="B8400" t="s">
        <v>2667</v>
      </c>
      <c r="C8400">
        <v>9999</v>
      </c>
      <c r="D8400" t="s">
        <v>49</v>
      </c>
      <c r="E8400" t="s">
        <v>234</v>
      </c>
      <c r="F8400" t="s">
        <v>371</v>
      </c>
      <c r="G8400" t="s">
        <v>235</v>
      </c>
      <c r="H8400">
        <v>2008</v>
      </c>
      <c r="I8400">
        <v>306722</v>
      </c>
      <c r="J8400" t="s">
        <v>416</v>
      </c>
      <c r="K8400" t="s">
        <v>81</v>
      </c>
      <c r="L8400" t="s">
        <v>31</v>
      </c>
      <c r="M8400" t="s">
        <v>24</v>
      </c>
      <c r="N8400">
        <v>2488</v>
      </c>
      <c r="O8400" t="s">
        <v>135</v>
      </c>
      <c r="P8400">
        <v>2</v>
      </c>
      <c r="Q8400">
        <f t="shared" si="262"/>
        <v>16</v>
      </c>
      <c r="R8400" t="str">
        <f t="shared" si="263"/>
        <v>Budget</v>
      </c>
    </row>
    <row r="8401" spans="1:18" x14ac:dyDescent="0.35">
      <c r="A8401">
        <v>12800999</v>
      </c>
      <c r="B8401" t="s">
        <v>6583</v>
      </c>
      <c r="C8401">
        <v>28990</v>
      </c>
      <c r="D8401" t="s">
        <v>17</v>
      </c>
      <c r="E8401" t="s">
        <v>262</v>
      </c>
      <c r="F8401" t="s">
        <v>807</v>
      </c>
      <c r="G8401" t="s">
        <v>1721</v>
      </c>
      <c r="H8401">
        <v>2018</v>
      </c>
      <c r="I8401">
        <v>41945</v>
      </c>
      <c r="J8401" t="s">
        <v>86</v>
      </c>
      <c r="K8401" t="s">
        <v>22</v>
      </c>
      <c r="L8401" t="s">
        <v>23</v>
      </c>
      <c r="M8401" t="s">
        <v>24</v>
      </c>
      <c r="N8401">
        <v>1987</v>
      </c>
      <c r="O8401" t="s">
        <v>47</v>
      </c>
      <c r="P8401">
        <v>5</v>
      </c>
      <c r="Q8401">
        <f t="shared" si="262"/>
        <v>6</v>
      </c>
      <c r="R8401" t="str">
        <f t="shared" si="263"/>
        <v>Mid-range</v>
      </c>
    </row>
    <row r="8402" spans="1:18" x14ac:dyDescent="0.35">
      <c r="A8402">
        <v>12801064</v>
      </c>
      <c r="B8402" t="s">
        <v>7980</v>
      </c>
      <c r="C8402">
        <v>12999</v>
      </c>
      <c r="D8402" t="s">
        <v>49</v>
      </c>
      <c r="E8402" t="s">
        <v>2661</v>
      </c>
      <c r="F8402" t="s">
        <v>1453</v>
      </c>
      <c r="G8402" t="s">
        <v>2662</v>
      </c>
      <c r="H8402">
        <v>2012</v>
      </c>
      <c r="I8402">
        <v>117384</v>
      </c>
      <c r="J8402" t="s">
        <v>86</v>
      </c>
      <c r="K8402" t="s">
        <v>22</v>
      </c>
      <c r="L8402" t="s">
        <v>23</v>
      </c>
      <c r="M8402" t="s">
        <v>24</v>
      </c>
      <c r="N8402">
        <v>1498</v>
      </c>
      <c r="O8402" t="s">
        <v>33</v>
      </c>
      <c r="P8402">
        <v>5</v>
      </c>
      <c r="Q8402">
        <f t="shared" si="262"/>
        <v>12</v>
      </c>
      <c r="R8402" t="str">
        <f t="shared" si="263"/>
        <v>Mid-range</v>
      </c>
    </row>
    <row r="8403" spans="1:18" x14ac:dyDescent="0.35">
      <c r="A8403">
        <v>12801114</v>
      </c>
      <c r="B8403" t="s">
        <v>4222</v>
      </c>
      <c r="C8403">
        <v>20500</v>
      </c>
      <c r="D8403" t="s">
        <v>42</v>
      </c>
      <c r="E8403" t="s">
        <v>71</v>
      </c>
      <c r="F8403" t="s">
        <v>1018</v>
      </c>
      <c r="G8403" t="s">
        <v>441</v>
      </c>
      <c r="H8403">
        <v>2014</v>
      </c>
      <c r="I8403">
        <v>130887</v>
      </c>
      <c r="J8403" t="s">
        <v>63</v>
      </c>
      <c r="K8403" t="s">
        <v>22</v>
      </c>
      <c r="L8403" t="s">
        <v>23</v>
      </c>
      <c r="M8403" t="s">
        <v>24</v>
      </c>
      <c r="N8403">
        <v>3565</v>
      </c>
      <c r="O8403" t="s">
        <v>116</v>
      </c>
      <c r="P8403">
        <v>5</v>
      </c>
      <c r="Q8403">
        <f t="shared" si="262"/>
        <v>10</v>
      </c>
      <c r="R8403" t="str">
        <f t="shared" si="263"/>
        <v>Mid-range</v>
      </c>
    </row>
    <row r="8404" spans="1:18" x14ac:dyDescent="0.35">
      <c r="A8404">
        <v>12801121</v>
      </c>
      <c r="B8404" t="s">
        <v>9660</v>
      </c>
      <c r="C8404">
        <v>47950</v>
      </c>
      <c r="D8404" t="s">
        <v>127</v>
      </c>
      <c r="E8404" t="s">
        <v>556</v>
      </c>
      <c r="F8404" t="s">
        <v>2459</v>
      </c>
      <c r="G8404" t="s">
        <v>2460</v>
      </c>
      <c r="H8404">
        <v>2021</v>
      </c>
      <c r="I8404">
        <v>11534</v>
      </c>
      <c r="J8404" t="s">
        <v>236</v>
      </c>
      <c r="K8404" t="s">
        <v>22</v>
      </c>
      <c r="L8404" t="s">
        <v>31</v>
      </c>
      <c r="M8404" t="s">
        <v>24</v>
      </c>
      <c r="N8404">
        <v>1898</v>
      </c>
      <c r="O8404" t="s">
        <v>69</v>
      </c>
      <c r="P8404">
        <v>5</v>
      </c>
      <c r="Q8404">
        <f t="shared" si="262"/>
        <v>3</v>
      </c>
      <c r="R8404" t="str">
        <f t="shared" si="263"/>
        <v>Luxury</v>
      </c>
    </row>
    <row r="8405" spans="1:18" x14ac:dyDescent="0.35">
      <c r="A8405">
        <v>12801136</v>
      </c>
      <c r="B8405" t="s">
        <v>9661</v>
      </c>
      <c r="C8405">
        <v>16990</v>
      </c>
      <c r="D8405" t="s">
        <v>17</v>
      </c>
      <c r="E8405" t="s">
        <v>193</v>
      </c>
      <c r="F8405" t="s">
        <v>6383</v>
      </c>
      <c r="G8405" t="s">
        <v>1716</v>
      </c>
      <c r="H8405">
        <v>2008</v>
      </c>
      <c r="I8405">
        <v>212902</v>
      </c>
      <c r="J8405" t="s">
        <v>21</v>
      </c>
      <c r="K8405" t="s">
        <v>22</v>
      </c>
      <c r="L8405" t="s">
        <v>23</v>
      </c>
      <c r="M8405" t="s">
        <v>24</v>
      </c>
      <c r="N8405">
        <v>3456</v>
      </c>
      <c r="O8405" t="s">
        <v>25</v>
      </c>
      <c r="P8405">
        <v>7</v>
      </c>
      <c r="Q8405">
        <f t="shared" si="262"/>
        <v>16</v>
      </c>
      <c r="R8405" t="str">
        <f t="shared" si="263"/>
        <v>Mid-range</v>
      </c>
    </row>
    <row r="8406" spans="1:18" x14ac:dyDescent="0.35">
      <c r="A8406">
        <v>12801143</v>
      </c>
      <c r="B8406" t="s">
        <v>6909</v>
      </c>
      <c r="C8406">
        <v>44971</v>
      </c>
      <c r="D8406" t="s">
        <v>127</v>
      </c>
      <c r="E8406" t="s">
        <v>418</v>
      </c>
      <c r="F8406" t="s">
        <v>1440</v>
      </c>
      <c r="G8406" t="s">
        <v>531</v>
      </c>
      <c r="H8406">
        <v>2018</v>
      </c>
      <c r="I8406">
        <v>59292</v>
      </c>
      <c r="J8406" t="s">
        <v>21</v>
      </c>
      <c r="K8406" t="s">
        <v>22</v>
      </c>
      <c r="L8406" t="s">
        <v>23</v>
      </c>
      <c r="M8406" t="s">
        <v>24</v>
      </c>
      <c r="N8406">
        <v>2488</v>
      </c>
      <c r="O8406" t="s">
        <v>25</v>
      </c>
      <c r="P8406">
        <v>7</v>
      </c>
      <c r="Q8406">
        <f t="shared" si="262"/>
        <v>6</v>
      </c>
      <c r="R8406" t="str">
        <f t="shared" si="263"/>
        <v>Luxury</v>
      </c>
    </row>
    <row r="8407" spans="1:18" x14ac:dyDescent="0.35">
      <c r="A8407">
        <v>12801145</v>
      </c>
      <c r="B8407" t="s">
        <v>8202</v>
      </c>
      <c r="C8407">
        <v>45771</v>
      </c>
      <c r="D8407" t="s">
        <v>88</v>
      </c>
      <c r="E8407" t="s">
        <v>94</v>
      </c>
      <c r="F8407" t="s">
        <v>2733</v>
      </c>
      <c r="G8407" t="s">
        <v>2734</v>
      </c>
      <c r="H8407">
        <v>2019</v>
      </c>
      <c r="I8407">
        <v>61467</v>
      </c>
      <c r="J8407" t="s">
        <v>21</v>
      </c>
      <c r="K8407" t="s">
        <v>22</v>
      </c>
      <c r="L8407" t="s">
        <v>31</v>
      </c>
      <c r="M8407" t="s">
        <v>24</v>
      </c>
      <c r="N8407">
        <v>2199</v>
      </c>
      <c r="O8407" t="s">
        <v>47</v>
      </c>
      <c r="P8407">
        <v>7</v>
      </c>
      <c r="Q8407">
        <f t="shared" si="262"/>
        <v>5</v>
      </c>
      <c r="R8407" t="str">
        <f t="shared" si="263"/>
        <v>Luxury</v>
      </c>
    </row>
    <row r="8408" spans="1:18" x14ac:dyDescent="0.35">
      <c r="A8408">
        <v>12801146</v>
      </c>
      <c r="B8408" t="s">
        <v>2390</v>
      </c>
      <c r="C8408">
        <v>42771</v>
      </c>
      <c r="D8408" t="s">
        <v>42</v>
      </c>
      <c r="E8408" t="s">
        <v>179</v>
      </c>
      <c r="F8408" t="s">
        <v>1289</v>
      </c>
      <c r="G8408" t="s">
        <v>181</v>
      </c>
      <c r="H8408">
        <v>2018</v>
      </c>
      <c r="I8408">
        <v>52933</v>
      </c>
      <c r="J8408" t="s">
        <v>205</v>
      </c>
      <c r="K8408" t="s">
        <v>22</v>
      </c>
      <c r="L8408" t="s">
        <v>31</v>
      </c>
      <c r="M8408" t="s">
        <v>24</v>
      </c>
      <c r="N8408">
        <v>2776</v>
      </c>
      <c r="O8408" t="s">
        <v>47</v>
      </c>
      <c r="P8408">
        <v>5</v>
      </c>
      <c r="Q8408">
        <f t="shared" si="262"/>
        <v>6</v>
      </c>
      <c r="R8408" t="str">
        <f t="shared" si="263"/>
        <v>Luxury</v>
      </c>
    </row>
    <row r="8409" spans="1:18" x14ac:dyDescent="0.35">
      <c r="A8409">
        <v>12801151</v>
      </c>
      <c r="B8409" t="s">
        <v>9662</v>
      </c>
      <c r="C8409">
        <v>89470</v>
      </c>
      <c r="D8409" t="s">
        <v>449</v>
      </c>
      <c r="E8409" t="s">
        <v>2762</v>
      </c>
      <c r="F8409" t="s">
        <v>9663</v>
      </c>
      <c r="G8409" t="s">
        <v>531</v>
      </c>
      <c r="H8409">
        <v>2018</v>
      </c>
      <c r="I8409">
        <v>45285</v>
      </c>
      <c r="J8409" t="s">
        <v>21</v>
      </c>
      <c r="K8409" t="s">
        <v>22</v>
      </c>
      <c r="L8409" t="s">
        <v>31</v>
      </c>
      <c r="M8409" t="s">
        <v>24</v>
      </c>
      <c r="N8409">
        <v>1999</v>
      </c>
      <c r="O8409" t="s">
        <v>33</v>
      </c>
      <c r="P8409">
        <v>5</v>
      </c>
      <c r="Q8409">
        <f t="shared" si="262"/>
        <v>6</v>
      </c>
      <c r="R8409" t="str">
        <f t="shared" si="263"/>
        <v>Luxury</v>
      </c>
    </row>
    <row r="8410" spans="1:18" x14ac:dyDescent="0.35">
      <c r="A8410">
        <v>12801155</v>
      </c>
      <c r="B8410" t="s">
        <v>8101</v>
      </c>
      <c r="C8410">
        <v>39888</v>
      </c>
      <c r="D8410" t="s">
        <v>17</v>
      </c>
      <c r="E8410" t="s">
        <v>2197</v>
      </c>
      <c r="F8410" t="s">
        <v>8102</v>
      </c>
      <c r="G8410" t="s">
        <v>2199</v>
      </c>
      <c r="H8410">
        <v>2022</v>
      </c>
      <c r="I8410">
        <v>22</v>
      </c>
      <c r="J8410" t="s">
        <v>21</v>
      </c>
      <c r="K8410" t="s">
        <v>22</v>
      </c>
      <c r="L8410" t="s">
        <v>540</v>
      </c>
      <c r="M8410" t="s">
        <v>24</v>
      </c>
      <c r="N8410">
        <v>1490</v>
      </c>
      <c r="O8410" t="s">
        <v>116</v>
      </c>
      <c r="P8410">
        <v>5</v>
      </c>
      <c r="Q8410">
        <f t="shared" si="262"/>
        <v>2</v>
      </c>
      <c r="R8410" t="str">
        <f t="shared" si="263"/>
        <v>Mid-range</v>
      </c>
    </row>
    <row r="8411" spans="1:18" x14ac:dyDescent="0.35">
      <c r="A8411">
        <v>12801165</v>
      </c>
      <c r="B8411" t="s">
        <v>6377</v>
      </c>
      <c r="C8411">
        <v>24887</v>
      </c>
      <c r="D8411" t="s">
        <v>127</v>
      </c>
      <c r="E8411">
        <v>3</v>
      </c>
      <c r="F8411" t="s">
        <v>4382</v>
      </c>
      <c r="G8411" t="s">
        <v>1875</v>
      </c>
      <c r="H8411">
        <v>2017</v>
      </c>
      <c r="I8411">
        <v>71899</v>
      </c>
      <c r="J8411" t="s">
        <v>86</v>
      </c>
      <c r="K8411" t="s">
        <v>22</v>
      </c>
      <c r="L8411" t="s">
        <v>23</v>
      </c>
      <c r="M8411" t="s">
        <v>24</v>
      </c>
      <c r="N8411">
        <v>2488</v>
      </c>
      <c r="O8411" t="s">
        <v>25</v>
      </c>
      <c r="P8411">
        <v>5</v>
      </c>
      <c r="Q8411">
        <f t="shared" si="262"/>
        <v>7</v>
      </c>
      <c r="R8411" t="str">
        <f t="shared" si="263"/>
        <v>Mid-range</v>
      </c>
    </row>
    <row r="8412" spans="1:18" x14ac:dyDescent="0.35">
      <c r="A8412">
        <v>12801178</v>
      </c>
      <c r="B8412" t="s">
        <v>9664</v>
      </c>
      <c r="C8412">
        <v>19800</v>
      </c>
      <c r="D8412" t="s">
        <v>165</v>
      </c>
      <c r="E8412" t="s">
        <v>269</v>
      </c>
      <c r="F8412" t="s">
        <v>1647</v>
      </c>
      <c r="G8412" t="s">
        <v>6809</v>
      </c>
      <c r="H8412">
        <v>2011</v>
      </c>
      <c r="I8412">
        <v>271617</v>
      </c>
      <c r="J8412" t="s">
        <v>21</v>
      </c>
      <c r="K8412" t="s">
        <v>22</v>
      </c>
      <c r="L8412" t="s">
        <v>31</v>
      </c>
      <c r="M8412" t="s">
        <v>24</v>
      </c>
      <c r="N8412">
        <v>3200</v>
      </c>
      <c r="O8412" t="s">
        <v>116</v>
      </c>
      <c r="P8412">
        <v>7</v>
      </c>
      <c r="Q8412">
        <f t="shared" si="262"/>
        <v>13</v>
      </c>
      <c r="R8412" t="str">
        <f t="shared" si="263"/>
        <v>Mid-range</v>
      </c>
    </row>
    <row r="8413" spans="1:18" x14ac:dyDescent="0.35">
      <c r="A8413">
        <v>12801181</v>
      </c>
      <c r="B8413" t="s">
        <v>9665</v>
      </c>
      <c r="C8413">
        <v>23500</v>
      </c>
      <c r="D8413" t="s">
        <v>165</v>
      </c>
      <c r="E8413" t="s">
        <v>209</v>
      </c>
      <c r="F8413" t="s">
        <v>9666</v>
      </c>
      <c r="G8413" t="s">
        <v>9667</v>
      </c>
      <c r="H8413">
        <v>2012</v>
      </c>
      <c r="I8413">
        <v>69619</v>
      </c>
      <c r="J8413" t="s">
        <v>21</v>
      </c>
      <c r="K8413" t="s">
        <v>22</v>
      </c>
      <c r="L8413" t="s">
        <v>31</v>
      </c>
      <c r="M8413" t="s">
        <v>24</v>
      </c>
      <c r="N8413">
        <v>2442</v>
      </c>
      <c r="O8413" t="s">
        <v>69</v>
      </c>
      <c r="P8413">
        <v>7</v>
      </c>
      <c r="Q8413">
        <f t="shared" si="262"/>
        <v>12</v>
      </c>
      <c r="R8413" t="str">
        <f t="shared" si="263"/>
        <v>Mid-range</v>
      </c>
    </row>
    <row r="8414" spans="1:18" x14ac:dyDescent="0.35">
      <c r="A8414">
        <v>12801189</v>
      </c>
      <c r="B8414" t="s">
        <v>2676</v>
      </c>
      <c r="C8414">
        <v>17995</v>
      </c>
      <c r="D8414" t="s">
        <v>282</v>
      </c>
      <c r="E8414" t="s">
        <v>443</v>
      </c>
      <c r="F8414" t="s">
        <v>479</v>
      </c>
      <c r="G8414" t="s">
        <v>664</v>
      </c>
      <c r="H8414">
        <v>2013</v>
      </c>
      <c r="I8414">
        <v>192196</v>
      </c>
      <c r="J8414" t="s">
        <v>21</v>
      </c>
      <c r="K8414" t="s">
        <v>22</v>
      </c>
      <c r="L8414" t="s">
        <v>31</v>
      </c>
      <c r="M8414" t="s">
        <v>24</v>
      </c>
      <c r="N8414">
        <v>2987</v>
      </c>
      <c r="O8414" t="s">
        <v>135</v>
      </c>
      <c r="P8414">
        <v>5</v>
      </c>
      <c r="Q8414">
        <f t="shared" si="262"/>
        <v>11</v>
      </c>
      <c r="R8414" t="str">
        <f t="shared" si="263"/>
        <v>Mid-range</v>
      </c>
    </row>
    <row r="8415" spans="1:18" x14ac:dyDescent="0.35">
      <c r="A8415">
        <v>12801190</v>
      </c>
      <c r="B8415" t="s">
        <v>5199</v>
      </c>
      <c r="C8415">
        <v>16995</v>
      </c>
      <c r="D8415" t="s">
        <v>49</v>
      </c>
      <c r="E8415" t="s">
        <v>50</v>
      </c>
      <c r="F8415" t="s">
        <v>1620</v>
      </c>
      <c r="G8415" t="s">
        <v>1621</v>
      </c>
      <c r="H8415">
        <v>2015</v>
      </c>
      <c r="I8415">
        <v>196227</v>
      </c>
      <c r="J8415" t="s">
        <v>21</v>
      </c>
      <c r="K8415" t="s">
        <v>22</v>
      </c>
      <c r="L8415" t="s">
        <v>23</v>
      </c>
      <c r="M8415" t="s">
        <v>24</v>
      </c>
      <c r="N8415">
        <v>2488</v>
      </c>
      <c r="O8415" t="s">
        <v>47</v>
      </c>
      <c r="P8415">
        <v>5</v>
      </c>
      <c r="Q8415">
        <f t="shared" si="262"/>
        <v>9</v>
      </c>
      <c r="R8415" t="str">
        <f t="shared" si="263"/>
        <v>Mid-range</v>
      </c>
    </row>
    <row r="8416" spans="1:18" x14ac:dyDescent="0.35">
      <c r="A8416">
        <v>12801194</v>
      </c>
      <c r="B8416" t="s">
        <v>1924</v>
      </c>
      <c r="C8416">
        <v>7999</v>
      </c>
      <c r="D8416" t="s">
        <v>127</v>
      </c>
      <c r="E8416">
        <v>2</v>
      </c>
      <c r="F8416" t="s">
        <v>128</v>
      </c>
      <c r="G8416" t="s">
        <v>1925</v>
      </c>
      <c r="H8416">
        <v>2005</v>
      </c>
      <c r="I8416">
        <v>111881</v>
      </c>
      <c r="J8416" t="s">
        <v>86</v>
      </c>
      <c r="K8416" t="s">
        <v>22</v>
      </c>
      <c r="L8416" t="s">
        <v>23</v>
      </c>
      <c r="M8416" t="s">
        <v>24</v>
      </c>
      <c r="N8416">
        <v>1498</v>
      </c>
      <c r="O8416" t="s">
        <v>116</v>
      </c>
      <c r="P8416">
        <v>4</v>
      </c>
      <c r="Q8416">
        <f t="shared" si="262"/>
        <v>19</v>
      </c>
      <c r="R8416" t="str">
        <f t="shared" si="263"/>
        <v>Budget</v>
      </c>
    </row>
    <row r="8417" spans="1:18" x14ac:dyDescent="0.35">
      <c r="A8417">
        <v>12801212</v>
      </c>
      <c r="B8417" t="s">
        <v>9526</v>
      </c>
      <c r="C8417">
        <v>23888</v>
      </c>
      <c r="D8417" t="s">
        <v>17</v>
      </c>
      <c r="E8417" t="s">
        <v>632</v>
      </c>
      <c r="F8417" t="s">
        <v>263</v>
      </c>
      <c r="G8417" t="s">
        <v>6847</v>
      </c>
      <c r="H8417">
        <v>2019</v>
      </c>
      <c r="I8417">
        <v>32284</v>
      </c>
      <c r="J8417" t="s">
        <v>86</v>
      </c>
      <c r="K8417" t="s">
        <v>22</v>
      </c>
      <c r="L8417" t="s">
        <v>23</v>
      </c>
      <c r="M8417" t="s">
        <v>24</v>
      </c>
      <c r="N8417">
        <v>1299</v>
      </c>
      <c r="O8417" t="s">
        <v>47</v>
      </c>
      <c r="P8417">
        <v>5</v>
      </c>
      <c r="Q8417">
        <f t="shared" si="262"/>
        <v>5</v>
      </c>
      <c r="R8417" t="str">
        <f t="shared" si="263"/>
        <v>Mid-range</v>
      </c>
    </row>
    <row r="8418" spans="1:18" x14ac:dyDescent="0.35">
      <c r="A8418">
        <v>12801214</v>
      </c>
      <c r="B8418" t="s">
        <v>685</v>
      </c>
      <c r="C8418">
        <v>25990</v>
      </c>
      <c r="D8418" t="s">
        <v>42</v>
      </c>
      <c r="E8418" t="s">
        <v>179</v>
      </c>
      <c r="F8418" t="s">
        <v>686</v>
      </c>
      <c r="G8418" t="s">
        <v>687</v>
      </c>
      <c r="H8418">
        <v>2013</v>
      </c>
      <c r="I8418">
        <v>220785</v>
      </c>
      <c r="J8418" t="s">
        <v>205</v>
      </c>
      <c r="K8418" t="s">
        <v>81</v>
      </c>
      <c r="L8418" t="s">
        <v>31</v>
      </c>
      <c r="M8418" t="s">
        <v>24</v>
      </c>
      <c r="N8418">
        <v>2776</v>
      </c>
      <c r="O8418" t="s">
        <v>47</v>
      </c>
      <c r="P8418">
        <v>5</v>
      </c>
      <c r="Q8418">
        <f t="shared" si="262"/>
        <v>11</v>
      </c>
      <c r="R8418" t="str">
        <f t="shared" si="263"/>
        <v>Mid-range</v>
      </c>
    </row>
    <row r="8419" spans="1:18" x14ac:dyDescent="0.35">
      <c r="A8419">
        <v>12801217</v>
      </c>
      <c r="B8419" t="s">
        <v>9668</v>
      </c>
      <c r="C8419">
        <v>24995</v>
      </c>
      <c r="D8419" t="s">
        <v>165</v>
      </c>
      <c r="E8419" t="s">
        <v>184</v>
      </c>
      <c r="F8419" t="s">
        <v>581</v>
      </c>
      <c r="G8419" t="s">
        <v>186</v>
      </c>
      <c r="H8419">
        <v>2017</v>
      </c>
      <c r="I8419">
        <v>164424</v>
      </c>
      <c r="J8419" t="s">
        <v>21</v>
      </c>
      <c r="K8419" t="s">
        <v>22</v>
      </c>
      <c r="L8419" t="s">
        <v>23</v>
      </c>
      <c r="M8419" t="s">
        <v>24</v>
      </c>
      <c r="N8419">
        <v>2360</v>
      </c>
      <c r="O8419" t="s">
        <v>47</v>
      </c>
      <c r="P8419">
        <v>7</v>
      </c>
      <c r="Q8419">
        <f t="shared" si="262"/>
        <v>7</v>
      </c>
      <c r="R8419" t="str">
        <f t="shared" si="263"/>
        <v>Mid-range</v>
      </c>
    </row>
    <row r="8420" spans="1:18" x14ac:dyDescent="0.35">
      <c r="A8420">
        <v>12801218</v>
      </c>
      <c r="B8420" t="s">
        <v>4447</v>
      </c>
      <c r="C8420">
        <v>16995</v>
      </c>
      <c r="D8420" t="s">
        <v>165</v>
      </c>
      <c r="E8420" t="s">
        <v>568</v>
      </c>
      <c r="F8420" t="s">
        <v>569</v>
      </c>
      <c r="G8420" t="s">
        <v>4448</v>
      </c>
      <c r="H8420">
        <v>2013</v>
      </c>
      <c r="I8420">
        <v>147985</v>
      </c>
      <c r="J8420" t="s">
        <v>21</v>
      </c>
      <c r="K8420" t="s">
        <v>81</v>
      </c>
      <c r="L8420" t="s">
        <v>31</v>
      </c>
      <c r="M8420" t="s">
        <v>24</v>
      </c>
      <c r="N8420">
        <v>1798</v>
      </c>
      <c r="O8420" t="s">
        <v>47</v>
      </c>
      <c r="P8420">
        <v>5</v>
      </c>
      <c r="Q8420">
        <f t="shared" si="262"/>
        <v>11</v>
      </c>
      <c r="R8420" t="str">
        <f t="shared" si="263"/>
        <v>Mid-range</v>
      </c>
    </row>
    <row r="8421" spans="1:18" x14ac:dyDescent="0.35">
      <c r="A8421">
        <v>12801219</v>
      </c>
      <c r="B8421" t="s">
        <v>7238</v>
      </c>
      <c r="C8421">
        <v>18995</v>
      </c>
      <c r="D8421" t="s">
        <v>165</v>
      </c>
      <c r="E8421" t="s">
        <v>184</v>
      </c>
      <c r="F8421" t="s">
        <v>4012</v>
      </c>
      <c r="G8421" t="s">
        <v>2710</v>
      </c>
      <c r="H8421">
        <v>2017</v>
      </c>
      <c r="I8421">
        <v>207462</v>
      </c>
      <c r="J8421" t="s">
        <v>21</v>
      </c>
      <c r="K8421" t="s">
        <v>22</v>
      </c>
      <c r="L8421" t="s">
        <v>31</v>
      </c>
      <c r="M8421" t="s">
        <v>24</v>
      </c>
      <c r="N8421">
        <v>2268</v>
      </c>
      <c r="O8421" t="s">
        <v>47</v>
      </c>
      <c r="P8421">
        <v>7</v>
      </c>
      <c r="Q8421">
        <f t="shared" si="262"/>
        <v>7</v>
      </c>
      <c r="R8421" t="str">
        <f t="shared" si="263"/>
        <v>Mid-range</v>
      </c>
    </row>
    <row r="8422" spans="1:18" x14ac:dyDescent="0.35">
      <c r="A8422">
        <v>12801227</v>
      </c>
      <c r="B8422" t="s">
        <v>9669</v>
      </c>
      <c r="C8422">
        <v>7990</v>
      </c>
      <c r="D8422" t="s">
        <v>127</v>
      </c>
      <c r="E8422">
        <v>6</v>
      </c>
      <c r="F8422" t="s">
        <v>3983</v>
      </c>
      <c r="G8422" t="s">
        <v>3984</v>
      </c>
      <c r="H8422">
        <v>2006</v>
      </c>
      <c r="I8422">
        <v>236414</v>
      </c>
      <c r="J8422" t="s">
        <v>86</v>
      </c>
      <c r="K8422" t="s">
        <v>81</v>
      </c>
      <c r="L8422" t="s">
        <v>64</v>
      </c>
      <c r="M8422" t="s">
        <v>24</v>
      </c>
      <c r="N8422">
        <v>2261</v>
      </c>
      <c r="O8422" t="s">
        <v>33</v>
      </c>
      <c r="P8422">
        <v>5</v>
      </c>
      <c r="Q8422">
        <f t="shared" si="262"/>
        <v>18</v>
      </c>
      <c r="R8422" t="str">
        <f t="shared" si="263"/>
        <v>Budget</v>
      </c>
    </row>
    <row r="8423" spans="1:18" x14ac:dyDescent="0.35">
      <c r="A8423">
        <v>12801228</v>
      </c>
      <c r="B8423" t="s">
        <v>9670</v>
      </c>
      <c r="C8423">
        <v>15800</v>
      </c>
      <c r="D8423" t="s">
        <v>282</v>
      </c>
      <c r="E8423" t="s">
        <v>459</v>
      </c>
      <c r="F8423" t="s">
        <v>479</v>
      </c>
      <c r="G8423" t="s">
        <v>9671</v>
      </c>
      <c r="H8423">
        <v>2016</v>
      </c>
      <c r="I8423">
        <v>181000</v>
      </c>
      <c r="J8423" t="s">
        <v>21</v>
      </c>
      <c r="K8423" t="s">
        <v>22</v>
      </c>
      <c r="L8423" t="s">
        <v>64</v>
      </c>
      <c r="M8423" t="s">
        <v>24</v>
      </c>
      <c r="N8423">
        <v>2359</v>
      </c>
      <c r="O8423" t="s">
        <v>705</v>
      </c>
      <c r="P8423">
        <v>5</v>
      </c>
      <c r="Q8423">
        <f t="shared" si="262"/>
        <v>8</v>
      </c>
      <c r="R8423" t="str">
        <f t="shared" si="263"/>
        <v>Mid-range</v>
      </c>
    </row>
    <row r="8424" spans="1:18" x14ac:dyDescent="0.35">
      <c r="A8424">
        <v>12801231</v>
      </c>
      <c r="B8424" t="s">
        <v>8408</v>
      </c>
      <c r="C8424">
        <v>71800</v>
      </c>
      <c r="D8424" t="s">
        <v>27</v>
      </c>
      <c r="E8424" t="s">
        <v>2279</v>
      </c>
      <c r="F8424">
        <v>200</v>
      </c>
      <c r="G8424" t="s">
        <v>7408</v>
      </c>
      <c r="H8424">
        <v>2020</v>
      </c>
      <c r="I8424">
        <v>12635</v>
      </c>
      <c r="J8424" t="s">
        <v>21</v>
      </c>
      <c r="K8424" t="s">
        <v>22</v>
      </c>
      <c r="L8424" t="s">
        <v>64</v>
      </c>
      <c r="M8424" t="s">
        <v>24</v>
      </c>
      <c r="N8424">
        <v>1991</v>
      </c>
      <c r="O8424" t="s">
        <v>116</v>
      </c>
      <c r="P8424">
        <v>5</v>
      </c>
      <c r="Q8424">
        <f t="shared" si="262"/>
        <v>4</v>
      </c>
      <c r="R8424" t="str">
        <f t="shared" si="263"/>
        <v>Luxury</v>
      </c>
    </row>
    <row r="8425" spans="1:18" x14ac:dyDescent="0.35">
      <c r="A8425">
        <v>12801239</v>
      </c>
      <c r="B8425" t="s">
        <v>3121</v>
      </c>
      <c r="C8425">
        <v>38990</v>
      </c>
      <c r="D8425" t="s">
        <v>127</v>
      </c>
      <c r="E8425" t="s">
        <v>556</v>
      </c>
      <c r="F8425" t="s">
        <v>1157</v>
      </c>
      <c r="G8425" t="s">
        <v>146</v>
      </c>
      <c r="H8425">
        <v>2017</v>
      </c>
      <c r="I8425">
        <v>150593</v>
      </c>
      <c r="J8425" t="s">
        <v>1635</v>
      </c>
      <c r="K8425" t="s">
        <v>81</v>
      </c>
      <c r="L8425" t="s">
        <v>31</v>
      </c>
      <c r="M8425" t="s">
        <v>24</v>
      </c>
      <c r="N8425">
        <v>3196</v>
      </c>
      <c r="O8425" t="s">
        <v>116</v>
      </c>
      <c r="P8425">
        <v>4</v>
      </c>
      <c r="Q8425">
        <f t="shared" si="262"/>
        <v>7</v>
      </c>
      <c r="R8425" t="str">
        <f t="shared" si="263"/>
        <v>Mid-range</v>
      </c>
    </row>
    <row r="8426" spans="1:18" x14ac:dyDescent="0.35">
      <c r="A8426">
        <v>12801241</v>
      </c>
      <c r="B8426" t="s">
        <v>2826</v>
      </c>
      <c r="C8426">
        <v>22800</v>
      </c>
      <c r="D8426" t="s">
        <v>165</v>
      </c>
      <c r="E8426" t="s">
        <v>568</v>
      </c>
      <c r="F8426" t="s">
        <v>585</v>
      </c>
      <c r="G8426" t="s">
        <v>858</v>
      </c>
      <c r="H8426">
        <v>2017</v>
      </c>
      <c r="I8426">
        <v>80000</v>
      </c>
      <c r="J8426" t="s">
        <v>21</v>
      </c>
      <c r="K8426" t="s">
        <v>22</v>
      </c>
      <c r="L8426" t="s">
        <v>23</v>
      </c>
      <c r="M8426" t="s">
        <v>24</v>
      </c>
      <c r="N8426">
        <v>1998</v>
      </c>
      <c r="O8426" t="s">
        <v>47</v>
      </c>
      <c r="P8426">
        <v>5</v>
      </c>
      <c r="Q8426">
        <f t="shared" si="262"/>
        <v>7</v>
      </c>
      <c r="R8426" t="str">
        <f t="shared" si="263"/>
        <v>Mid-range</v>
      </c>
    </row>
    <row r="8427" spans="1:18" x14ac:dyDescent="0.35">
      <c r="A8427">
        <v>12801246</v>
      </c>
      <c r="B8427" t="s">
        <v>8038</v>
      </c>
      <c r="C8427">
        <v>31888</v>
      </c>
      <c r="D8427" t="s">
        <v>88</v>
      </c>
      <c r="E8427" t="s">
        <v>108</v>
      </c>
      <c r="F8427" t="s">
        <v>8039</v>
      </c>
      <c r="G8427" t="s">
        <v>8040</v>
      </c>
      <c r="H8427">
        <v>2018</v>
      </c>
      <c r="I8427">
        <v>57288</v>
      </c>
      <c r="J8427" t="s">
        <v>21</v>
      </c>
      <c r="K8427" t="s">
        <v>22</v>
      </c>
      <c r="L8427" t="s">
        <v>23</v>
      </c>
      <c r="M8427" t="s">
        <v>24</v>
      </c>
      <c r="N8427">
        <v>1999</v>
      </c>
      <c r="O8427" t="s">
        <v>25</v>
      </c>
      <c r="P8427">
        <v>5</v>
      </c>
      <c r="Q8427">
        <f t="shared" si="262"/>
        <v>6</v>
      </c>
      <c r="R8427" t="str">
        <f t="shared" si="263"/>
        <v>Mid-range</v>
      </c>
    </row>
    <row r="8428" spans="1:18" x14ac:dyDescent="0.35">
      <c r="A8428">
        <v>12801267</v>
      </c>
      <c r="B8428" t="s">
        <v>5618</v>
      </c>
      <c r="C8428">
        <v>26990</v>
      </c>
      <c r="D8428" t="s">
        <v>42</v>
      </c>
      <c r="E8428" t="s">
        <v>179</v>
      </c>
      <c r="F8428" t="s">
        <v>403</v>
      </c>
      <c r="G8428" t="s">
        <v>687</v>
      </c>
      <c r="H8428">
        <v>2013</v>
      </c>
      <c r="I8428">
        <v>131526</v>
      </c>
      <c r="J8428" t="s">
        <v>1181</v>
      </c>
      <c r="K8428" t="s">
        <v>22</v>
      </c>
      <c r="L8428" t="s">
        <v>31</v>
      </c>
      <c r="M8428" t="s">
        <v>24</v>
      </c>
      <c r="N8428">
        <v>2776</v>
      </c>
      <c r="O8428" t="s">
        <v>47</v>
      </c>
      <c r="P8428">
        <v>5</v>
      </c>
      <c r="Q8428">
        <f t="shared" si="262"/>
        <v>11</v>
      </c>
      <c r="R8428" t="str">
        <f t="shared" si="263"/>
        <v>Mid-range</v>
      </c>
    </row>
    <row r="8429" spans="1:18" x14ac:dyDescent="0.35">
      <c r="A8429">
        <v>12801277</v>
      </c>
      <c r="B8429" t="s">
        <v>9672</v>
      </c>
      <c r="C8429">
        <v>61990</v>
      </c>
      <c r="D8429" t="s">
        <v>54</v>
      </c>
      <c r="E8429" t="s">
        <v>340</v>
      </c>
      <c r="F8429" t="s">
        <v>9673</v>
      </c>
      <c r="G8429" t="s">
        <v>7996</v>
      </c>
      <c r="H8429">
        <v>2020</v>
      </c>
      <c r="I8429">
        <v>80588</v>
      </c>
      <c r="J8429" t="s">
        <v>21</v>
      </c>
      <c r="K8429" t="s">
        <v>22</v>
      </c>
      <c r="L8429" t="s">
        <v>31</v>
      </c>
      <c r="M8429" t="s">
        <v>24</v>
      </c>
      <c r="N8429">
        <v>1996</v>
      </c>
      <c r="O8429" t="s">
        <v>69</v>
      </c>
      <c r="P8429">
        <v>7</v>
      </c>
      <c r="Q8429">
        <f t="shared" si="262"/>
        <v>4</v>
      </c>
      <c r="R8429" t="str">
        <f t="shared" si="263"/>
        <v>Luxury</v>
      </c>
    </row>
    <row r="8430" spans="1:18" x14ac:dyDescent="0.35">
      <c r="A8430">
        <v>12801278</v>
      </c>
      <c r="B8430" t="s">
        <v>9674</v>
      </c>
      <c r="C8430">
        <v>45987</v>
      </c>
      <c r="D8430" t="s">
        <v>282</v>
      </c>
      <c r="E8430" t="s">
        <v>931</v>
      </c>
      <c r="F8430" t="s">
        <v>284</v>
      </c>
      <c r="G8430" t="s">
        <v>2118</v>
      </c>
      <c r="H8430">
        <v>2016</v>
      </c>
      <c r="I8430">
        <v>41691</v>
      </c>
      <c r="J8430" t="s">
        <v>286</v>
      </c>
      <c r="K8430" t="s">
        <v>22</v>
      </c>
      <c r="L8430" t="s">
        <v>23</v>
      </c>
      <c r="M8430" t="s">
        <v>24</v>
      </c>
      <c r="N8430">
        <v>3604</v>
      </c>
      <c r="O8430" t="s">
        <v>47</v>
      </c>
      <c r="P8430">
        <v>5</v>
      </c>
      <c r="Q8430">
        <f t="shared" si="262"/>
        <v>8</v>
      </c>
      <c r="R8430" t="str">
        <f t="shared" si="263"/>
        <v>Luxury</v>
      </c>
    </row>
    <row r="8431" spans="1:18" x14ac:dyDescent="0.35">
      <c r="A8431">
        <v>12801292</v>
      </c>
      <c r="B8431" t="s">
        <v>1680</v>
      </c>
      <c r="C8431">
        <v>5000</v>
      </c>
      <c r="D8431" t="s">
        <v>49</v>
      </c>
      <c r="E8431" t="s">
        <v>1681</v>
      </c>
      <c r="F8431" t="s">
        <v>767</v>
      </c>
      <c r="G8431" t="s">
        <v>1682</v>
      </c>
      <c r="H8431">
        <v>2009</v>
      </c>
      <c r="I8431">
        <v>203400</v>
      </c>
      <c r="J8431" t="s">
        <v>86</v>
      </c>
      <c r="K8431" t="s">
        <v>22</v>
      </c>
      <c r="L8431" t="s">
        <v>23</v>
      </c>
      <c r="M8431" t="s">
        <v>24</v>
      </c>
      <c r="N8431">
        <v>1797</v>
      </c>
      <c r="O8431" t="s">
        <v>1696</v>
      </c>
      <c r="P8431">
        <v>5</v>
      </c>
      <c r="Q8431">
        <f t="shared" si="262"/>
        <v>15</v>
      </c>
      <c r="R8431" t="str">
        <f t="shared" si="263"/>
        <v>Budget</v>
      </c>
    </row>
    <row r="8432" spans="1:18" x14ac:dyDescent="0.35">
      <c r="A8432">
        <v>12801305</v>
      </c>
      <c r="B8432" t="s">
        <v>9675</v>
      </c>
      <c r="C8432">
        <v>32990</v>
      </c>
      <c r="D8432" t="s">
        <v>17</v>
      </c>
      <c r="E8432" t="s">
        <v>905</v>
      </c>
      <c r="F8432" t="s">
        <v>4236</v>
      </c>
      <c r="G8432" t="s">
        <v>7411</v>
      </c>
      <c r="H8432">
        <v>2013</v>
      </c>
      <c r="I8432">
        <v>213038</v>
      </c>
      <c r="J8432" t="s">
        <v>106</v>
      </c>
      <c r="K8432" t="s">
        <v>81</v>
      </c>
      <c r="L8432" t="s">
        <v>31</v>
      </c>
      <c r="M8432" t="s">
        <v>24</v>
      </c>
      <c r="N8432">
        <v>2982</v>
      </c>
      <c r="O8432" t="s">
        <v>47</v>
      </c>
      <c r="P8432">
        <v>3</v>
      </c>
      <c r="Q8432">
        <f t="shared" si="262"/>
        <v>11</v>
      </c>
      <c r="R8432" t="str">
        <f t="shared" si="263"/>
        <v>Mid-range</v>
      </c>
    </row>
    <row r="8433" spans="1:18" x14ac:dyDescent="0.35">
      <c r="A8433">
        <v>12801309</v>
      </c>
      <c r="B8433" t="s">
        <v>9676</v>
      </c>
      <c r="C8433">
        <v>8990</v>
      </c>
      <c r="D8433" t="s">
        <v>17</v>
      </c>
      <c r="E8433" t="s">
        <v>632</v>
      </c>
      <c r="F8433" t="s">
        <v>2098</v>
      </c>
      <c r="G8433" t="s">
        <v>9677</v>
      </c>
      <c r="H8433">
        <v>2010</v>
      </c>
      <c r="I8433">
        <v>206000</v>
      </c>
      <c r="J8433" t="s">
        <v>86</v>
      </c>
      <c r="K8433" t="s">
        <v>22</v>
      </c>
      <c r="L8433" t="s">
        <v>23</v>
      </c>
      <c r="M8433" t="s">
        <v>24</v>
      </c>
      <c r="N8433">
        <v>1299</v>
      </c>
      <c r="O8433" t="s">
        <v>9678</v>
      </c>
      <c r="P8433">
        <v>5</v>
      </c>
      <c r="Q8433">
        <f t="shared" si="262"/>
        <v>14</v>
      </c>
      <c r="R8433" t="str">
        <f t="shared" si="263"/>
        <v>Budget</v>
      </c>
    </row>
    <row r="8434" spans="1:18" x14ac:dyDescent="0.35">
      <c r="A8434">
        <v>12801314</v>
      </c>
      <c r="B8434" t="s">
        <v>9679</v>
      </c>
      <c r="C8434">
        <v>39956</v>
      </c>
      <c r="D8434" t="s">
        <v>88</v>
      </c>
      <c r="E8434" t="s">
        <v>1014</v>
      </c>
      <c r="F8434" t="s">
        <v>6349</v>
      </c>
      <c r="G8434" t="s">
        <v>1143</v>
      </c>
      <c r="H8434">
        <v>2022</v>
      </c>
      <c r="I8434">
        <v>25</v>
      </c>
      <c r="J8434" t="s">
        <v>21</v>
      </c>
      <c r="K8434" t="s">
        <v>22</v>
      </c>
      <c r="L8434" t="s">
        <v>23</v>
      </c>
      <c r="M8434" t="s">
        <v>247</v>
      </c>
      <c r="N8434">
        <v>1598</v>
      </c>
      <c r="O8434" t="s">
        <v>69</v>
      </c>
      <c r="P8434">
        <v>5</v>
      </c>
      <c r="Q8434">
        <f t="shared" si="262"/>
        <v>2</v>
      </c>
      <c r="R8434" t="str">
        <f t="shared" si="263"/>
        <v>Mid-range</v>
      </c>
    </row>
    <row r="8435" spans="1:18" x14ac:dyDescent="0.35">
      <c r="A8435">
        <v>12801329</v>
      </c>
      <c r="B8435" t="s">
        <v>1349</v>
      </c>
      <c r="C8435">
        <v>20990</v>
      </c>
      <c r="D8435" t="s">
        <v>42</v>
      </c>
      <c r="E8435" t="s">
        <v>1193</v>
      </c>
      <c r="F8435" t="s">
        <v>1194</v>
      </c>
      <c r="G8435" t="s">
        <v>1350</v>
      </c>
      <c r="H8435">
        <v>2016</v>
      </c>
      <c r="I8435">
        <v>108568</v>
      </c>
      <c r="J8435" t="s">
        <v>21</v>
      </c>
      <c r="K8435" t="s">
        <v>22</v>
      </c>
      <c r="L8435" t="s">
        <v>23</v>
      </c>
      <c r="M8435" t="s">
        <v>24</v>
      </c>
      <c r="N8435">
        <v>2997</v>
      </c>
      <c r="O8435" t="s">
        <v>47</v>
      </c>
      <c r="P8435">
        <v>7</v>
      </c>
      <c r="Q8435">
        <f t="shared" si="262"/>
        <v>8</v>
      </c>
      <c r="R8435" t="str">
        <f t="shared" si="263"/>
        <v>Mid-range</v>
      </c>
    </row>
    <row r="8436" spans="1:18" x14ac:dyDescent="0.35">
      <c r="A8436">
        <v>12801344</v>
      </c>
      <c r="B8436" t="s">
        <v>4563</v>
      </c>
      <c r="C8436">
        <v>23990</v>
      </c>
      <c r="D8436" t="s">
        <v>88</v>
      </c>
      <c r="E8436" t="s">
        <v>4564</v>
      </c>
      <c r="F8436" t="s">
        <v>90</v>
      </c>
      <c r="G8436" t="s">
        <v>4565</v>
      </c>
      <c r="H8436">
        <v>2017</v>
      </c>
      <c r="I8436">
        <v>55897</v>
      </c>
      <c r="J8436" t="s">
        <v>63</v>
      </c>
      <c r="K8436" t="s">
        <v>22</v>
      </c>
      <c r="L8436" t="s">
        <v>31</v>
      </c>
      <c r="M8436" t="s">
        <v>24</v>
      </c>
      <c r="N8436">
        <v>1685</v>
      </c>
      <c r="O8436" t="s">
        <v>47</v>
      </c>
      <c r="P8436">
        <v>5</v>
      </c>
      <c r="Q8436">
        <f t="shared" si="262"/>
        <v>7</v>
      </c>
      <c r="R8436" t="str">
        <f t="shared" si="263"/>
        <v>Mid-range</v>
      </c>
    </row>
    <row r="8437" spans="1:18" x14ac:dyDescent="0.35">
      <c r="A8437">
        <v>12801350</v>
      </c>
      <c r="B8437" t="s">
        <v>4871</v>
      </c>
      <c r="C8437">
        <v>19999</v>
      </c>
      <c r="D8437" t="s">
        <v>328</v>
      </c>
      <c r="E8437" t="s">
        <v>1330</v>
      </c>
      <c r="F8437" t="s">
        <v>114</v>
      </c>
      <c r="G8437" t="s">
        <v>4872</v>
      </c>
      <c r="H8437">
        <v>2012</v>
      </c>
      <c r="I8437">
        <v>145993</v>
      </c>
      <c r="J8437" t="s">
        <v>21</v>
      </c>
      <c r="K8437" t="s">
        <v>22</v>
      </c>
      <c r="L8437" t="s">
        <v>23</v>
      </c>
      <c r="M8437" t="s">
        <v>24</v>
      </c>
      <c r="N8437">
        <v>2354</v>
      </c>
      <c r="O8437" t="s">
        <v>25</v>
      </c>
      <c r="P8437">
        <v>7</v>
      </c>
      <c r="Q8437">
        <f t="shared" si="262"/>
        <v>12</v>
      </c>
      <c r="R8437" t="str">
        <f t="shared" si="263"/>
        <v>Mid-range</v>
      </c>
    </row>
    <row r="8438" spans="1:18" x14ac:dyDescent="0.35">
      <c r="A8438">
        <v>12801362</v>
      </c>
      <c r="B8438" t="s">
        <v>7239</v>
      </c>
      <c r="C8438">
        <v>28690</v>
      </c>
      <c r="D8438" t="s">
        <v>27</v>
      </c>
      <c r="E8438" t="s">
        <v>695</v>
      </c>
      <c r="F8438" t="s">
        <v>696</v>
      </c>
      <c r="G8438">
        <v>176</v>
      </c>
      <c r="H8438">
        <v>2013</v>
      </c>
      <c r="I8438">
        <v>132707</v>
      </c>
      <c r="J8438" t="s">
        <v>86</v>
      </c>
      <c r="K8438" t="s">
        <v>22</v>
      </c>
      <c r="L8438" t="s">
        <v>64</v>
      </c>
      <c r="M8438" t="s">
        <v>24</v>
      </c>
      <c r="N8438">
        <v>1991</v>
      </c>
      <c r="O8438" t="s">
        <v>116</v>
      </c>
      <c r="P8438">
        <v>5</v>
      </c>
      <c r="Q8438">
        <f t="shared" si="262"/>
        <v>11</v>
      </c>
      <c r="R8438" t="str">
        <f t="shared" si="263"/>
        <v>Mid-range</v>
      </c>
    </row>
    <row r="8439" spans="1:18" x14ac:dyDescent="0.35">
      <c r="A8439">
        <v>12801363</v>
      </c>
      <c r="B8439" t="s">
        <v>3707</v>
      </c>
      <c r="C8439">
        <v>134705</v>
      </c>
      <c r="D8439" t="s">
        <v>54</v>
      </c>
      <c r="E8439" t="s">
        <v>987</v>
      </c>
      <c r="F8439" t="s">
        <v>1362</v>
      </c>
      <c r="G8439" t="s">
        <v>3708</v>
      </c>
      <c r="H8439">
        <v>2021</v>
      </c>
      <c r="I8439">
        <v>9959</v>
      </c>
      <c r="J8439" t="s">
        <v>1364</v>
      </c>
      <c r="K8439" t="s">
        <v>22</v>
      </c>
      <c r="L8439" t="s">
        <v>64</v>
      </c>
      <c r="M8439" t="s">
        <v>24</v>
      </c>
      <c r="N8439">
        <v>4950</v>
      </c>
      <c r="O8439" t="s">
        <v>25</v>
      </c>
      <c r="P8439">
        <v>4</v>
      </c>
      <c r="Q8439">
        <f t="shared" si="262"/>
        <v>3</v>
      </c>
      <c r="R8439" t="str">
        <f t="shared" si="263"/>
        <v>Luxury</v>
      </c>
    </row>
    <row r="8440" spans="1:18" x14ac:dyDescent="0.35">
      <c r="A8440">
        <v>12801365</v>
      </c>
      <c r="B8440" t="s">
        <v>9247</v>
      </c>
      <c r="C8440">
        <v>22990</v>
      </c>
      <c r="D8440" t="s">
        <v>102</v>
      </c>
      <c r="E8440" t="s">
        <v>222</v>
      </c>
      <c r="F8440" t="s">
        <v>1246</v>
      </c>
      <c r="G8440" t="s">
        <v>3336</v>
      </c>
      <c r="H8440">
        <v>2015</v>
      </c>
      <c r="I8440">
        <v>86940</v>
      </c>
      <c r="J8440" t="s">
        <v>86</v>
      </c>
      <c r="K8440" t="s">
        <v>22</v>
      </c>
      <c r="L8440" t="s">
        <v>64</v>
      </c>
      <c r="M8440" t="s">
        <v>24</v>
      </c>
      <c r="N8440">
        <v>1395</v>
      </c>
      <c r="O8440" t="s">
        <v>69</v>
      </c>
      <c r="P8440">
        <v>5</v>
      </c>
      <c r="Q8440">
        <f t="shared" si="262"/>
        <v>9</v>
      </c>
      <c r="R8440" t="str">
        <f t="shared" si="263"/>
        <v>Mid-range</v>
      </c>
    </row>
    <row r="8441" spans="1:18" x14ac:dyDescent="0.35">
      <c r="A8441">
        <v>12801393</v>
      </c>
      <c r="B8441" t="s">
        <v>6583</v>
      </c>
      <c r="C8441">
        <v>26888</v>
      </c>
      <c r="D8441" t="s">
        <v>17</v>
      </c>
      <c r="E8441" t="s">
        <v>262</v>
      </c>
      <c r="F8441" t="s">
        <v>807</v>
      </c>
      <c r="G8441" t="s">
        <v>1721</v>
      </c>
      <c r="H8441">
        <v>2018</v>
      </c>
      <c r="I8441">
        <v>76179</v>
      </c>
      <c r="J8441" t="s">
        <v>86</v>
      </c>
      <c r="K8441" t="s">
        <v>22</v>
      </c>
      <c r="L8441" t="s">
        <v>23</v>
      </c>
      <c r="M8441" t="s">
        <v>24</v>
      </c>
      <c r="N8441">
        <v>1987</v>
      </c>
      <c r="O8441" t="s">
        <v>116</v>
      </c>
      <c r="P8441">
        <v>5</v>
      </c>
      <c r="Q8441">
        <f t="shared" si="262"/>
        <v>6</v>
      </c>
      <c r="R8441" t="str">
        <f t="shared" si="263"/>
        <v>Mid-range</v>
      </c>
    </row>
    <row r="8442" spans="1:18" x14ac:dyDescent="0.35">
      <c r="A8442">
        <v>12801396</v>
      </c>
      <c r="B8442" t="s">
        <v>2038</v>
      </c>
      <c r="C8442">
        <v>11888</v>
      </c>
      <c r="D8442" t="s">
        <v>42</v>
      </c>
      <c r="E8442" t="s">
        <v>71</v>
      </c>
      <c r="F8442" t="s">
        <v>1018</v>
      </c>
      <c r="G8442" t="s">
        <v>1376</v>
      </c>
      <c r="H8442">
        <v>2011</v>
      </c>
      <c r="I8442">
        <v>204742</v>
      </c>
      <c r="J8442" t="s">
        <v>46</v>
      </c>
      <c r="K8442" t="s">
        <v>22</v>
      </c>
      <c r="L8442" t="s">
        <v>23</v>
      </c>
      <c r="M8442" t="s">
        <v>24</v>
      </c>
      <c r="N8442">
        <v>3565</v>
      </c>
      <c r="O8442" t="s">
        <v>69</v>
      </c>
      <c r="P8442">
        <v>5</v>
      </c>
      <c r="Q8442">
        <f t="shared" si="262"/>
        <v>13</v>
      </c>
      <c r="R8442" t="str">
        <f t="shared" si="263"/>
        <v>Mid-range</v>
      </c>
    </row>
    <row r="8443" spans="1:18" x14ac:dyDescent="0.35">
      <c r="A8443">
        <v>12801428</v>
      </c>
      <c r="B8443" t="s">
        <v>2443</v>
      </c>
      <c r="C8443">
        <v>35970</v>
      </c>
      <c r="D8443" t="s">
        <v>17</v>
      </c>
      <c r="E8443" t="s">
        <v>262</v>
      </c>
      <c r="F8443" t="s">
        <v>924</v>
      </c>
      <c r="G8443" t="s">
        <v>1911</v>
      </c>
      <c r="H8443">
        <v>2018</v>
      </c>
      <c r="I8443">
        <v>54704</v>
      </c>
      <c r="J8443" t="s">
        <v>86</v>
      </c>
      <c r="K8443" t="s">
        <v>22</v>
      </c>
      <c r="L8443" t="s">
        <v>540</v>
      </c>
      <c r="M8443" t="s">
        <v>24</v>
      </c>
      <c r="N8443">
        <v>1798</v>
      </c>
      <c r="O8443" t="s">
        <v>69</v>
      </c>
      <c r="P8443">
        <v>5</v>
      </c>
      <c r="Q8443">
        <f t="shared" si="262"/>
        <v>6</v>
      </c>
      <c r="R8443" t="str">
        <f t="shared" si="263"/>
        <v>Mid-range</v>
      </c>
    </row>
    <row r="8444" spans="1:18" x14ac:dyDescent="0.35">
      <c r="A8444">
        <v>12801432</v>
      </c>
      <c r="B8444" t="s">
        <v>3230</v>
      </c>
      <c r="C8444">
        <v>45490</v>
      </c>
      <c r="D8444" t="s">
        <v>102</v>
      </c>
      <c r="E8444" t="s">
        <v>222</v>
      </c>
      <c r="F8444" t="s">
        <v>1535</v>
      </c>
      <c r="G8444" t="s">
        <v>2852</v>
      </c>
      <c r="H8444">
        <v>2019</v>
      </c>
      <c r="I8444">
        <v>32256</v>
      </c>
      <c r="J8444" t="s">
        <v>86</v>
      </c>
      <c r="K8444" t="s">
        <v>22</v>
      </c>
      <c r="L8444" t="s">
        <v>64</v>
      </c>
      <c r="M8444" t="s">
        <v>24</v>
      </c>
      <c r="N8444">
        <v>1984</v>
      </c>
      <c r="O8444" t="s">
        <v>25</v>
      </c>
      <c r="P8444">
        <v>5</v>
      </c>
      <c r="Q8444">
        <f t="shared" si="262"/>
        <v>5</v>
      </c>
      <c r="R8444" t="str">
        <f t="shared" si="263"/>
        <v>Luxury</v>
      </c>
    </row>
    <row r="8445" spans="1:18" x14ac:dyDescent="0.35">
      <c r="A8445">
        <v>12801434</v>
      </c>
      <c r="B8445" t="s">
        <v>9680</v>
      </c>
      <c r="C8445">
        <v>42490</v>
      </c>
      <c r="D8445" t="s">
        <v>88</v>
      </c>
      <c r="E8445" t="s">
        <v>94</v>
      </c>
      <c r="F8445" t="s">
        <v>5560</v>
      </c>
      <c r="G8445" t="s">
        <v>96</v>
      </c>
      <c r="H8445">
        <v>2019</v>
      </c>
      <c r="I8445">
        <v>50101</v>
      </c>
      <c r="J8445" t="s">
        <v>21</v>
      </c>
      <c r="K8445" t="s">
        <v>22</v>
      </c>
      <c r="L8445" t="s">
        <v>31</v>
      </c>
      <c r="M8445" t="s">
        <v>24</v>
      </c>
      <c r="N8445">
        <v>2199</v>
      </c>
      <c r="O8445" t="s">
        <v>116</v>
      </c>
      <c r="P8445">
        <v>7</v>
      </c>
      <c r="Q8445">
        <f t="shared" si="262"/>
        <v>5</v>
      </c>
      <c r="R8445" t="str">
        <f t="shared" si="263"/>
        <v>Luxury</v>
      </c>
    </row>
    <row r="8446" spans="1:18" x14ac:dyDescent="0.35">
      <c r="A8446">
        <v>12801437</v>
      </c>
      <c r="B8446" t="s">
        <v>9681</v>
      </c>
      <c r="C8446">
        <v>44990</v>
      </c>
      <c r="D8446" t="s">
        <v>127</v>
      </c>
      <c r="E8446">
        <v>3</v>
      </c>
      <c r="F8446" t="s">
        <v>1903</v>
      </c>
      <c r="G8446" t="s">
        <v>1666</v>
      </c>
      <c r="H8446">
        <v>2021</v>
      </c>
      <c r="I8446">
        <v>6503</v>
      </c>
      <c r="J8446" t="s">
        <v>63</v>
      </c>
      <c r="K8446" t="s">
        <v>22</v>
      </c>
      <c r="L8446" t="s">
        <v>23</v>
      </c>
      <c r="M8446" t="s">
        <v>24</v>
      </c>
      <c r="N8446">
        <v>2488</v>
      </c>
      <c r="O8446" t="s">
        <v>135</v>
      </c>
      <c r="P8446">
        <v>5</v>
      </c>
      <c r="Q8446">
        <f t="shared" si="262"/>
        <v>3</v>
      </c>
      <c r="R8446" t="str">
        <f t="shared" si="263"/>
        <v>Luxury</v>
      </c>
    </row>
    <row r="8447" spans="1:18" x14ac:dyDescent="0.35">
      <c r="A8447">
        <v>12801438</v>
      </c>
      <c r="B8447" t="s">
        <v>3230</v>
      </c>
      <c r="C8447">
        <v>44950</v>
      </c>
      <c r="D8447" t="s">
        <v>102</v>
      </c>
      <c r="E8447" t="s">
        <v>222</v>
      </c>
      <c r="F8447" t="s">
        <v>1535</v>
      </c>
      <c r="G8447" t="s">
        <v>2852</v>
      </c>
      <c r="H8447">
        <v>2019</v>
      </c>
      <c r="I8447">
        <v>37416</v>
      </c>
      <c r="J8447" t="s">
        <v>86</v>
      </c>
      <c r="K8447" t="s">
        <v>22</v>
      </c>
      <c r="L8447" t="s">
        <v>64</v>
      </c>
      <c r="M8447" t="s">
        <v>24</v>
      </c>
      <c r="N8447">
        <v>1984</v>
      </c>
      <c r="O8447" t="s">
        <v>25</v>
      </c>
      <c r="P8447">
        <v>5</v>
      </c>
      <c r="Q8447">
        <f t="shared" si="262"/>
        <v>5</v>
      </c>
      <c r="R8447" t="str">
        <f t="shared" si="263"/>
        <v>Luxury</v>
      </c>
    </row>
    <row r="8448" spans="1:18" x14ac:dyDescent="0.35">
      <c r="A8448">
        <v>12801445</v>
      </c>
      <c r="B8448" t="s">
        <v>8348</v>
      </c>
      <c r="C8448">
        <v>54990</v>
      </c>
      <c r="D8448" t="s">
        <v>102</v>
      </c>
      <c r="E8448" t="s">
        <v>473</v>
      </c>
      <c r="F8448" t="s">
        <v>3972</v>
      </c>
      <c r="G8448" t="s">
        <v>475</v>
      </c>
      <c r="H8448">
        <v>2017</v>
      </c>
      <c r="I8448">
        <v>79342</v>
      </c>
      <c r="J8448" t="s">
        <v>338</v>
      </c>
      <c r="K8448" t="s">
        <v>22</v>
      </c>
      <c r="L8448" t="s">
        <v>31</v>
      </c>
      <c r="M8448" t="s">
        <v>24</v>
      </c>
      <c r="N8448">
        <v>2967</v>
      </c>
      <c r="O8448" t="s">
        <v>69</v>
      </c>
      <c r="P8448">
        <v>5</v>
      </c>
      <c r="Q8448">
        <f t="shared" si="262"/>
        <v>7</v>
      </c>
      <c r="R8448" t="str">
        <f t="shared" si="263"/>
        <v>Luxury</v>
      </c>
    </row>
    <row r="8449" spans="1:18" x14ac:dyDescent="0.35">
      <c r="A8449">
        <v>12801448</v>
      </c>
      <c r="B8449" t="s">
        <v>2194</v>
      </c>
      <c r="C8449">
        <v>54990</v>
      </c>
      <c r="D8449" t="s">
        <v>17</v>
      </c>
      <c r="E8449" t="s">
        <v>258</v>
      </c>
      <c r="F8449" t="s">
        <v>484</v>
      </c>
      <c r="G8449" t="s">
        <v>323</v>
      </c>
      <c r="H8449">
        <v>2017</v>
      </c>
      <c r="I8449">
        <v>166588</v>
      </c>
      <c r="J8449" t="s">
        <v>485</v>
      </c>
      <c r="K8449" t="s">
        <v>22</v>
      </c>
      <c r="L8449" t="s">
        <v>31</v>
      </c>
      <c r="M8449" t="s">
        <v>24</v>
      </c>
      <c r="N8449">
        <v>2753</v>
      </c>
      <c r="O8449" t="s">
        <v>47</v>
      </c>
      <c r="P8449">
        <v>5</v>
      </c>
      <c r="Q8449">
        <f t="shared" si="262"/>
        <v>7</v>
      </c>
      <c r="R8449" t="str">
        <f t="shared" si="263"/>
        <v>Luxury</v>
      </c>
    </row>
    <row r="8450" spans="1:18" x14ac:dyDescent="0.35">
      <c r="A8450">
        <v>12801451</v>
      </c>
      <c r="B8450" t="s">
        <v>9682</v>
      </c>
      <c r="C8450">
        <v>16990</v>
      </c>
      <c r="D8450" t="s">
        <v>49</v>
      </c>
      <c r="E8450" t="s">
        <v>716</v>
      </c>
      <c r="F8450" t="s">
        <v>9683</v>
      </c>
      <c r="G8450" t="s">
        <v>1845</v>
      </c>
      <c r="H8450">
        <v>2012</v>
      </c>
      <c r="I8450">
        <v>158616</v>
      </c>
      <c r="J8450" t="s">
        <v>21</v>
      </c>
      <c r="K8450" t="s">
        <v>22</v>
      </c>
      <c r="L8450" t="s">
        <v>23</v>
      </c>
      <c r="M8450" t="s">
        <v>24</v>
      </c>
      <c r="N8450">
        <v>1997</v>
      </c>
      <c r="O8450" t="s">
        <v>25</v>
      </c>
      <c r="P8450">
        <v>7</v>
      </c>
      <c r="Q8450">
        <f t="shared" si="262"/>
        <v>12</v>
      </c>
      <c r="R8450" t="str">
        <f t="shared" si="263"/>
        <v>Mid-range</v>
      </c>
    </row>
    <row r="8451" spans="1:18" x14ac:dyDescent="0.35">
      <c r="A8451">
        <v>12801472</v>
      </c>
      <c r="B8451" t="s">
        <v>9684</v>
      </c>
      <c r="C8451">
        <v>59950</v>
      </c>
      <c r="D8451" t="s">
        <v>59</v>
      </c>
      <c r="E8451" t="s">
        <v>406</v>
      </c>
      <c r="F8451" t="s">
        <v>1724</v>
      </c>
      <c r="G8451" t="s">
        <v>1191</v>
      </c>
      <c r="H8451">
        <v>2019</v>
      </c>
      <c r="I8451">
        <v>17680</v>
      </c>
      <c r="J8451" t="s">
        <v>63</v>
      </c>
      <c r="K8451" t="s">
        <v>22</v>
      </c>
      <c r="L8451" t="s">
        <v>64</v>
      </c>
      <c r="M8451" t="s">
        <v>24</v>
      </c>
      <c r="N8451">
        <v>1998</v>
      </c>
      <c r="O8451" t="s">
        <v>33</v>
      </c>
      <c r="P8451">
        <v>5</v>
      </c>
      <c r="Q8451">
        <f t="shared" ref="Q8451:Q8514" si="264">2024-H8451</f>
        <v>5</v>
      </c>
      <c r="R8451" t="str">
        <f t="shared" ref="R8451:R8514" si="265">IF(C8451&lt;=10000,"Budget",IF(C8451&lt;=40000,"Mid-range","Luxury"))</f>
        <v>Luxury</v>
      </c>
    </row>
    <row r="8452" spans="1:18" x14ac:dyDescent="0.35">
      <c r="A8452">
        <v>12801493</v>
      </c>
      <c r="B8452" t="s">
        <v>9569</v>
      </c>
      <c r="C8452">
        <v>72990</v>
      </c>
      <c r="D8452" t="s">
        <v>49</v>
      </c>
      <c r="E8452" t="s">
        <v>234</v>
      </c>
      <c r="F8452" t="s">
        <v>4861</v>
      </c>
      <c r="G8452" t="s">
        <v>2785</v>
      </c>
      <c r="H8452">
        <v>2021</v>
      </c>
      <c r="I8452">
        <v>16011</v>
      </c>
      <c r="J8452" t="s">
        <v>236</v>
      </c>
      <c r="K8452" t="s">
        <v>22</v>
      </c>
      <c r="L8452" t="s">
        <v>31</v>
      </c>
      <c r="M8452" t="s">
        <v>24</v>
      </c>
      <c r="N8452">
        <v>2298</v>
      </c>
      <c r="O8452" t="s">
        <v>33</v>
      </c>
      <c r="P8452">
        <v>5</v>
      </c>
      <c r="Q8452">
        <f t="shared" si="264"/>
        <v>3</v>
      </c>
      <c r="R8452" t="str">
        <f t="shared" si="265"/>
        <v>Luxury</v>
      </c>
    </row>
    <row r="8453" spans="1:18" x14ac:dyDescent="0.35">
      <c r="A8453">
        <v>12801495</v>
      </c>
      <c r="B8453" t="s">
        <v>2042</v>
      </c>
      <c r="C8453">
        <v>11490</v>
      </c>
      <c r="D8453" t="s">
        <v>88</v>
      </c>
      <c r="E8453" t="s">
        <v>98</v>
      </c>
      <c r="F8453" t="s">
        <v>99</v>
      </c>
      <c r="G8453" t="s">
        <v>2043</v>
      </c>
      <c r="H8453">
        <v>2011</v>
      </c>
      <c r="I8453">
        <v>148025</v>
      </c>
      <c r="J8453" t="s">
        <v>86</v>
      </c>
      <c r="K8453" t="s">
        <v>22</v>
      </c>
      <c r="L8453" t="s">
        <v>23</v>
      </c>
      <c r="M8453" t="s">
        <v>24</v>
      </c>
      <c r="N8453">
        <v>1591</v>
      </c>
      <c r="O8453" t="s">
        <v>116</v>
      </c>
      <c r="P8453">
        <v>5</v>
      </c>
      <c r="Q8453">
        <f t="shared" si="264"/>
        <v>13</v>
      </c>
      <c r="R8453" t="str">
        <f t="shared" si="265"/>
        <v>Mid-range</v>
      </c>
    </row>
    <row r="8454" spans="1:18" x14ac:dyDescent="0.35">
      <c r="A8454">
        <v>12801496</v>
      </c>
      <c r="B8454" t="s">
        <v>9685</v>
      </c>
      <c r="C8454">
        <v>17490</v>
      </c>
      <c r="D8454" t="s">
        <v>17</v>
      </c>
      <c r="E8454" t="s">
        <v>262</v>
      </c>
      <c r="F8454" t="s">
        <v>263</v>
      </c>
      <c r="G8454" t="s">
        <v>522</v>
      </c>
      <c r="H8454">
        <v>2014</v>
      </c>
      <c r="I8454">
        <v>107277</v>
      </c>
      <c r="J8454" t="s">
        <v>63</v>
      </c>
      <c r="K8454" t="s">
        <v>22</v>
      </c>
      <c r="L8454" t="s">
        <v>23</v>
      </c>
      <c r="M8454" t="s">
        <v>24</v>
      </c>
      <c r="N8454">
        <v>1798</v>
      </c>
      <c r="O8454" t="s">
        <v>33</v>
      </c>
      <c r="P8454">
        <v>5</v>
      </c>
      <c r="Q8454">
        <f t="shared" si="264"/>
        <v>10</v>
      </c>
      <c r="R8454" t="str">
        <f t="shared" si="265"/>
        <v>Mid-range</v>
      </c>
    </row>
    <row r="8455" spans="1:18" x14ac:dyDescent="0.35">
      <c r="A8455">
        <v>12801499</v>
      </c>
      <c r="B8455" t="s">
        <v>7344</v>
      </c>
      <c r="C8455">
        <v>26990</v>
      </c>
      <c r="D8455" t="s">
        <v>54</v>
      </c>
      <c r="E8455" t="s">
        <v>175</v>
      </c>
      <c r="F8455" t="s">
        <v>7345</v>
      </c>
      <c r="G8455" t="s">
        <v>650</v>
      </c>
      <c r="H8455">
        <v>2017</v>
      </c>
      <c r="I8455">
        <v>125585</v>
      </c>
      <c r="J8455" t="s">
        <v>338</v>
      </c>
      <c r="K8455" t="s">
        <v>81</v>
      </c>
      <c r="L8455" t="s">
        <v>31</v>
      </c>
      <c r="M8455" t="s">
        <v>24</v>
      </c>
      <c r="N8455">
        <v>3198</v>
      </c>
      <c r="O8455" t="s">
        <v>47</v>
      </c>
      <c r="P8455">
        <v>5</v>
      </c>
      <c r="Q8455">
        <f t="shared" si="264"/>
        <v>7</v>
      </c>
      <c r="R8455" t="str">
        <f t="shared" si="265"/>
        <v>Mid-range</v>
      </c>
    </row>
    <row r="8456" spans="1:18" x14ac:dyDescent="0.35">
      <c r="A8456">
        <v>12801504</v>
      </c>
      <c r="B8456" t="s">
        <v>5361</v>
      </c>
      <c r="C8456">
        <v>40999</v>
      </c>
      <c r="D8456" t="s">
        <v>102</v>
      </c>
      <c r="E8456" t="s">
        <v>386</v>
      </c>
      <c r="F8456" t="s">
        <v>5362</v>
      </c>
      <c r="G8456" t="s">
        <v>2980</v>
      </c>
      <c r="H8456">
        <v>2018</v>
      </c>
      <c r="I8456">
        <v>54389</v>
      </c>
      <c r="J8456" t="s">
        <v>21</v>
      </c>
      <c r="K8456" t="s">
        <v>22</v>
      </c>
      <c r="L8456" t="s">
        <v>31</v>
      </c>
      <c r="M8456" t="s">
        <v>24</v>
      </c>
      <c r="N8456">
        <v>1968</v>
      </c>
      <c r="O8456" t="s">
        <v>25</v>
      </c>
      <c r="P8456">
        <v>7</v>
      </c>
      <c r="Q8456">
        <f t="shared" si="264"/>
        <v>6</v>
      </c>
      <c r="R8456" t="str">
        <f t="shared" si="265"/>
        <v>Luxury</v>
      </c>
    </row>
    <row r="8457" spans="1:18" x14ac:dyDescent="0.35">
      <c r="A8457">
        <v>12801507</v>
      </c>
      <c r="B8457" t="s">
        <v>9686</v>
      </c>
      <c r="C8457">
        <v>118000</v>
      </c>
      <c r="D8457" t="s">
        <v>590</v>
      </c>
      <c r="E8457">
        <v>1500</v>
      </c>
      <c r="F8457" t="s">
        <v>9687</v>
      </c>
      <c r="G8457" t="s">
        <v>943</v>
      </c>
      <c r="H8457">
        <v>2019</v>
      </c>
      <c r="I8457">
        <v>55806</v>
      </c>
      <c r="J8457" t="s">
        <v>182</v>
      </c>
      <c r="K8457" t="s">
        <v>22</v>
      </c>
      <c r="L8457" t="s">
        <v>23</v>
      </c>
      <c r="M8457" t="s">
        <v>24</v>
      </c>
      <c r="N8457">
        <v>5654</v>
      </c>
      <c r="O8457" t="s">
        <v>33</v>
      </c>
      <c r="P8457">
        <v>5</v>
      </c>
      <c r="Q8457">
        <f t="shared" si="264"/>
        <v>5</v>
      </c>
      <c r="R8457" t="str">
        <f t="shared" si="265"/>
        <v>Luxury</v>
      </c>
    </row>
    <row r="8458" spans="1:18" x14ac:dyDescent="0.35">
      <c r="A8458">
        <v>12801530</v>
      </c>
      <c r="B8458" t="s">
        <v>9688</v>
      </c>
      <c r="C8458">
        <v>51500</v>
      </c>
      <c r="D8458" t="s">
        <v>49</v>
      </c>
      <c r="E8458" t="s">
        <v>234</v>
      </c>
      <c r="F8458" t="s">
        <v>9689</v>
      </c>
      <c r="G8458" t="s">
        <v>2785</v>
      </c>
      <c r="H8458">
        <v>2021</v>
      </c>
      <c r="I8458">
        <v>16171</v>
      </c>
      <c r="J8458" t="s">
        <v>236</v>
      </c>
      <c r="K8458" t="s">
        <v>22</v>
      </c>
      <c r="L8458" t="s">
        <v>31</v>
      </c>
      <c r="M8458" t="s">
        <v>24</v>
      </c>
      <c r="N8458">
        <v>2298</v>
      </c>
      <c r="O8458" t="s">
        <v>47</v>
      </c>
      <c r="P8458">
        <v>5</v>
      </c>
      <c r="Q8458">
        <f t="shared" si="264"/>
        <v>3</v>
      </c>
      <c r="R8458" t="str">
        <f t="shared" si="265"/>
        <v>Luxury</v>
      </c>
    </row>
    <row r="8459" spans="1:18" x14ac:dyDescent="0.35">
      <c r="A8459">
        <v>12801582</v>
      </c>
      <c r="B8459" t="s">
        <v>9690</v>
      </c>
      <c r="C8459">
        <v>4450</v>
      </c>
      <c r="D8459" t="s">
        <v>328</v>
      </c>
      <c r="E8459" t="s">
        <v>329</v>
      </c>
      <c r="F8459" t="s">
        <v>1791</v>
      </c>
      <c r="G8459" t="s">
        <v>3551</v>
      </c>
      <c r="H8459">
        <v>2005</v>
      </c>
      <c r="I8459">
        <v>214425</v>
      </c>
      <c r="J8459" t="s">
        <v>63</v>
      </c>
      <c r="K8459" t="s">
        <v>22</v>
      </c>
      <c r="L8459" t="s">
        <v>23</v>
      </c>
      <c r="M8459" t="s">
        <v>24</v>
      </c>
      <c r="N8459">
        <v>1668</v>
      </c>
      <c r="O8459" t="s">
        <v>135</v>
      </c>
      <c r="P8459">
        <v>5</v>
      </c>
      <c r="Q8459">
        <f t="shared" si="264"/>
        <v>19</v>
      </c>
      <c r="R8459" t="str">
        <f t="shared" si="265"/>
        <v>Budget</v>
      </c>
    </row>
    <row r="8460" spans="1:18" x14ac:dyDescent="0.35">
      <c r="A8460">
        <v>12801625</v>
      </c>
      <c r="B8460" t="s">
        <v>1848</v>
      </c>
      <c r="C8460">
        <v>26990</v>
      </c>
      <c r="D8460" t="s">
        <v>49</v>
      </c>
      <c r="E8460" t="s">
        <v>50</v>
      </c>
      <c r="F8460" t="s">
        <v>1849</v>
      </c>
      <c r="G8460" t="s">
        <v>52</v>
      </c>
      <c r="H8460">
        <v>2018</v>
      </c>
      <c r="I8460">
        <v>83030</v>
      </c>
      <c r="J8460" t="s">
        <v>21</v>
      </c>
      <c r="K8460" t="s">
        <v>22</v>
      </c>
      <c r="L8460" t="s">
        <v>23</v>
      </c>
      <c r="M8460" t="s">
        <v>24</v>
      </c>
      <c r="N8460">
        <v>2488</v>
      </c>
      <c r="O8460" t="s">
        <v>47</v>
      </c>
      <c r="P8460">
        <v>7</v>
      </c>
      <c r="Q8460">
        <f t="shared" si="264"/>
        <v>6</v>
      </c>
      <c r="R8460" t="str">
        <f t="shared" si="265"/>
        <v>Mid-range</v>
      </c>
    </row>
    <row r="8461" spans="1:18" x14ac:dyDescent="0.35">
      <c r="A8461">
        <v>12801627</v>
      </c>
      <c r="B8461" t="s">
        <v>9691</v>
      </c>
      <c r="C8461">
        <v>6999</v>
      </c>
      <c r="D8461" t="s">
        <v>49</v>
      </c>
      <c r="E8461" t="s">
        <v>50</v>
      </c>
      <c r="F8461" t="s">
        <v>5159</v>
      </c>
      <c r="G8461" t="s">
        <v>5160</v>
      </c>
      <c r="H8461">
        <v>2007</v>
      </c>
      <c r="I8461">
        <v>225928</v>
      </c>
      <c r="J8461" t="s">
        <v>21</v>
      </c>
      <c r="K8461" t="s">
        <v>81</v>
      </c>
      <c r="L8461" t="s">
        <v>23</v>
      </c>
      <c r="M8461" t="s">
        <v>24</v>
      </c>
      <c r="N8461">
        <v>2488</v>
      </c>
      <c r="O8461" t="s">
        <v>47</v>
      </c>
      <c r="P8461">
        <v>5</v>
      </c>
      <c r="Q8461">
        <f t="shared" si="264"/>
        <v>17</v>
      </c>
      <c r="R8461" t="str">
        <f t="shared" si="265"/>
        <v>Budget</v>
      </c>
    </row>
    <row r="8462" spans="1:18" x14ac:dyDescent="0.35">
      <c r="A8462">
        <v>12801647</v>
      </c>
      <c r="B8462" t="s">
        <v>9692</v>
      </c>
      <c r="C8462">
        <v>22880</v>
      </c>
      <c r="D8462" t="s">
        <v>54</v>
      </c>
      <c r="E8462" t="s">
        <v>83</v>
      </c>
      <c r="F8462" t="s">
        <v>341</v>
      </c>
      <c r="G8462" t="s">
        <v>9693</v>
      </c>
      <c r="H8462">
        <v>2018</v>
      </c>
      <c r="I8462">
        <v>63243</v>
      </c>
      <c r="J8462" t="s">
        <v>86</v>
      </c>
      <c r="K8462" t="s">
        <v>22</v>
      </c>
      <c r="L8462" t="s">
        <v>23</v>
      </c>
      <c r="M8462" t="s">
        <v>24</v>
      </c>
      <c r="N8462">
        <v>1497</v>
      </c>
      <c r="O8462" t="s">
        <v>116</v>
      </c>
      <c r="P8462">
        <v>5</v>
      </c>
      <c r="Q8462">
        <f t="shared" si="264"/>
        <v>6</v>
      </c>
      <c r="R8462" t="str">
        <f t="shared" si="265"/>
        <v>Mid-range</v>
      </c>
    </row>
    <row r="8463" spans="1:18" x14ac:dyDescent="0.35">
      <c r="A8463">
        <v>12801663</v>
      </c>
      <c r="B8463" t="s">
        <v>702</v>
      </c>
      <c r="C8463">
        <v>26990</v>
      </c>
      <c r="D8463" t="s">
        <v>17</v>
      </c>
      <c r="E8463" t="s">
        <v>153</v>
      </c>
      <c r="F8463" t="s">
        <v>703</v>
      </c>
      <c r="G8463" t="s">
        <v>704</v>
      </c>
      <c r="H8463">
        <v>2017</v>
      </c>
      <c r="I8463">
        <v>113721</v>
      </c>
      <c r="J8463" t="s">
        <v>21</v>
      </c>
      <c r="K8463" t="s">
        <v>22</v>
      </c>
      <c r="L8463" t="s">
        <v>23</v>
      </c>
      <c r="M8463" t="s">
        <v>24</v>
      </c>
      <c r="N8463">
        <v>2494</v>
      </c>
      <c r="O8463" t="s">
        <v>47</v>
      </c>
      <c r="P8463">
        <v>5</v>
      </c>
      <c r="Q8463">
        <f t="shared" si="264"/>
        <v>7</v>
      </c>
      <c r="R8463" t="str">
        <f t="shared" si="265"/>
        <v>Mid-range</v>
      </c>
    </row>
    <row r="8464" spans="1:18" x14ac:dyDescent="0.35">
      <c r="A8464">
        <v>12801665</v>
      </c>
      <c r="B8464" t="s">
        <v>6587</v>
      </c>
      <c r="C8464">
        <v>35990</v>
      </c>
      <c r="D8464" t="s">
        <v>17</v>
      </c>
      <c r="E8464" t="s">
        <v>262</v>
      </c>
      <c r="F8464" t="s">
        <v>5267</v>
      </c>
      <c r="G8464" t="s">
        <v>1721</v>
      </c>
      <c r="H8464">
        <v>2020</v>
      </c>
      <c r="I8464">
        <v>24124</v>
      </c>
      <c r="J8464" t="s">
        <v>86</v>
      </c>
      <c r="K8464" t="s">
        <v>22</v>
      </c>
      <c r="L8464" t="s">
        <v>23</v>
      </c>
      <c r="M8464" t="s">
        <v>24</v>
      </c>
      <c r="N8464">
        <v>1987</v>
      </c>
      <c r="O8464" t="s">
        <v>135</v>
      </c>
      <c r="P8464">
        <v>5</v>
      </c>
      <c r="Q8464">
        <f t="shared" si="264"/>
        <v>4</v>
      </c>
      <c r="R8464" t="str">
        <f t="shared" si="265"/>
        <v>Mid-range</v>
      </c>
    </row>
    <row r="8465" spans="1:18" x14ac:dyDescent="0.35">
      <c r="A8465">
        <v>12801666</v>
      </c>
      <c r="B8465" t="s">
        <v>3197</v>
      </c>
      <c r="C8465">
        <v>34990</v>
      </c>
      <c r="D8465" t="s">
        <v>42</v>
      </c>
      <c r="E8465" t="s">
        <v>292</v>
      </c>
      <c r="F8465" t="s">
        <v>686</v>
      </c>
      <c r="G8465" t="s">
        <v>294</v>
      </c>
      <c r="H8465">
        <v>2017</v>
      </c>
      <c r="I8465">
        <v>116283</v>
      </c>
      <c r="J8465" t="s">
        <v>21</v>
      </c>
      <c r="K8465" t="s">
        <v>22</v>
      </c>
      <c r="L8465" t="s">
        <v>31</v>
      </c>
      <c r="M8465" t="s">
        <v>24</v>
      </c>
      <c r="N8465">
        <v>2776</v>
      </c>
      <c r="O8465" t="s">
        <v>47</v>
      </c>
      <c r="P8465">
        <v>7</v>
      </c>
      <c r="Q8465">
        <f t="shared" si="264"/>
        <v>7</v>
      </c>
      <c r="R8465" t="str">
        <f t="shared" si="265"/>
        <v>Mid-range</v>
      </c>
    </row>
    <row r="8466" spans="1:18" x14ac:dyDescent="0.35">
      <c r="A8466">
        <v>12801672</v>
      </c>
      <c r="B8466" t="s">
        <v>5490</v>
      </c>
      <c r="C8466">
        <v>39990</v>
      </c>
      <c r="D8466" t="s">
        <v>54</v>
      </c>
      <c r="E8466" t="s">
        <v>175</v>
      </c>
      <c r="F8466" t="s">
        <v>900</v>
      </c>
      <c r="G8466" t="s">
        <v>659</v>
      </c>
      <c r="H8466">
        <v>2016</v>
      </c>
      <c r="I8466">
        <v>181230</v>
      </c>
      <c r="J8466" t="s">
        <v>338</v>
      </c>
      <c r="K8466" t="s">
        <v>81</v>
      </c>
      <c r="L8466" t="s">
        <v>31</v>
      </c>
      <c r="M8466" t="s">
        <v>24</v>
      </c>
      <c r="N8466">
        <v>3198</v>
      </c>
      <c r="O8466" t="s">
        <v>47</v>
      </c>
      <c r="P8466">
        <v>5</v>
      </c>
      <c r="Q8466">
        <f t="shared" si="264"/>
        <v>8</v>
      </c>
      <c r="R8466" t="str">
        <f t="shared" si="265"/>
        <v>Mid-range</v>
      </c>
    </row>
    <row r="8467" spans="1:18" x14ac:dyDescent="0.35">
      <c r="A8467">
        <v>12801704</v>
      </c>
      <c r="B8467" t="s">
        <v>9694</v>
      </c>
      <c r="C8467">
        <v>24990</v>
      </c>
      <c r="D8467" t="s">
        <v>49</v>
      </c>
      <c r="E8467" t="s">
        <v>234</v>
      </c>
      <c r="F8467" t="s">
        <v>2386</v>
      </c>
      <c r="G8467" t="s">
        <v>646</v>
      </c>
      <c r="H8467">
        <v>2018</v>
      </c>
      <c r="I8467">
        <v>145634</v>
      </c>
      <c r="J8467" t="s">
        <v>80</v>
      </c>
      <c r="K8467" t="s">
        <v>81</v>
      </c>
      <c r="L8467" t="s">
        <v>31</v>
      </c>
      <c r="M8467" t="s">
        <v>24</v>
      </c>
      <c r="N8467">
        <v>2298</v>
      </c>
      <c r="O8467" t="s">
        <v>47</v>
      </c>
      <c r="P8467">
        <v>2</v>
      </c>
      <c r="Q8467">
        <f t="shared" si="264"/>
        <v>6</v>
      </c>
      <c r="R8467" t="str">
        <f t="shared" si="265"/>
        <v>Mid-range</v>
      </c>
    </row>
    <row r="8468" spans="1:18" x14ac:dyDescent="0.35">
      <c r="A8468">
        <v>12801711</v>
      </c>
      <c r="B8468" t="s">
        <v>593</v>
      </c>
      <c r="C8468">
        <v>30990</v>
      </c>
      <c r="D8468" t="s">
        <v>188</v>
      </c>
      <c r="E8468" t="s">
        <v>594</v>
      </c>
      <c r="F8468" t="s">
        <v>595</v>
      </c>
      <c r="G8468" t="s">
        <v>596</v>
      </c>
      <c r="H8468">
        <v>2015</v>
      </c>
      <c r="I8468">
        <v>89823</v>
      </c>
      <c r="J8468" t="s">
        <v>21</v>
      </c>
      <c r="K8468" t="s">
        <v>22</v>
      </c>
      <c r="L8468" t="s">
        <v>31</v>
      </c>
      <c r="M8468" t="s">
        <v>24</v>
      </c>
      <c r="N8468">
        <v>2199</v>
      </c>
      <c r="O8468" t="s">
        <v>47</v>
      </c>
      <c r="P8468">
        <v>7</v>
      </c>
      <c r="Q8468">
        <f t="shared" si="264"/>
        <v>9</v>
      </c>
      <c r="R8468" t="str">
        <f t="shared" si="265"/>
        <v>Mid-range</v>
      </c>
    </row>
    <row r="8469" spans="1:18" x14ac:dyDescent="0.35">
      <c r="A8469">
        <v>12801733</v>
      </c>
      <c r="B8469" t="s">
        <v>9695</v>
      </c>
      <c r="C8469">
        <v>15995</v>
      </c>
      <c r="D8469" t="s">
        <v>42</v>
      </c>
      <c r="E8469" t="s">
        <v>71</v>
      </c>
      <c r="F8469" t="s">
        <v>2579</v>
      </c>
      <c r="G8469" t="s">
        <v>1250</v>
      </c>
      <c r="H8469">
        <v>2012</v>
      </c>
      <c r="I8469">
        <v>109825</v>
      </c>
      <c r="J8469" t="s">
        <v>63</v>
      </c>
      <c r="K8469" t="s">
        <v>22</v>
      </c>
      <c r="L8469" t="s">
        <v>23</v>
      </c>
      <c r="M8469" t="s">
        <v>24</v>
      </c>
      <c r="N8469">
        <v>2997</v>
      </c>
      <c r="O8469" t="s">
        <v>47</v>
      </c>
      <c r="P8469">
        <v>5</v>
      </c>
      <c r="Q8469">
        <f t="shared" si="264"/>
        <v>12</v>
      </c>
      <c r="R8469" t="str">
        <f t="shared" si="265"/>
        <v>Mid-range</v>
      </c>
    </row>
    <row r="8470" spans="1:18" x14ac:dyDescent="0.35">
      <c r="A8470">
        <v>12801744</v>
      </c>
      <c r="B8470" t="s">
        <v>9696</v>
      </c>
      <c r="C8470">
        <v>79980</v>
      </c>
      <c r="D8470" t="s">
        <v>88</v>
      </c>
      <c r="E8470" t="s">
        <v>3275</v>
      </c>
      <c r="F8470" t="s">
        <v>9697</v>
      </c>
      <c r="G8470" t="s">
        <v>4304</v>
      </c>
      <c r="H8470">
        <v>2021</v>
      </c>
      <c r="I8470">
        <v>5047</v>
      </c>
      <c r="J8470" t="s">
        <v>21</v>
      </c>
      <c r="K8470" t="s">
        <v>22</v>
      </c>
      <c r="L8470" t="s">
        <v>31</v>
      </c>
      <c r="M8470" t="s">
        <v>247</v>
      </c>
      <c r="N8470">
        <v>2199</v>
      </c>
      <c r="O8470" t="s">
        <v>135</v>
      </c>
      <c r="P8470">
        <v>7</v>
      </c>
      <c r="Q8470">
        <f t="shared" si="264"/>
        <v>3</v>
      </c>
      <c r="R8470" t="str">
        <f t="shared" si="265"/>
        <v>Luxury</v>
      </c>
    </row>
    <row r="8471" spans="1:18" x14ac:dyDescent="0.35">
      <c r="A8471">
        <v>12801745</v>
      </c>
      <c r="B8471" t="s">
        <v>2194</v>
      </c>
      <c r="C8471">
        <v>47480</v>
      </c>
      <c r="D8471" t="s">
        <v>17</v>
      </c>
      <c r="E8471" t="s">
        <v>258</v>
      </c>
      <c r="F8471" t="s">
        <v>484</v>
      </c>
      <c r="G8471" t="s">
        <v>323</v>
      </c>
      <c r="H8471">
        <v>2017</v>
      </c>
      <c r="I8471">
        <v>132069</v>
      </c>
      <c r="J8471" t="s">
        <v>485</v>
      </c>
      <c r="K8471" t="s">
        <v>22</v>
      </c>
      <c r="L8471" t="s">
        <v>31</v>
      </c>
      <c r="M8471" t="s">
        <v>24</v>
      </c>
      <c r="N8471">
        <v>2753</v>
      </c>
      <c r="O8471" t="s">
        <v>47</v>
      </c>
      <c r="P8471">
        <v>5</v>
      </c>
      <c r="Q8471">
        <f t="shared" si="264"/>
        <v>7</v>
      </c>
      <c r="R8471" t="str">
        <f t="shared" si="265"/>
        <v>Luxury</v>
      </c>
    </row>
    <row r="8472" spans="1:18" x14ac:dyDescent="0.35">
      <c r="A8472">
        <v>12801772</v>
      </c>
      <c r="B8472" t="s">
        <v>1616</v>
      </c>
      <c r="C8472">
        <v>21999</v>
      </c>
      <c r="D8472" t="s">
        <v>143</v>
      </c>
      <c r="E8472" t="s">
        <v>144</v>
      </c>
      <c r="F8472" t="s">
        <v>1110</v>
      </c>
      <c r="G8472" t="s">
        <v>1226</v>
      </c>
      <c r="H8472">
        <v>2014</v>
      </c>
      <c r="I8472">
        <v>100355</v>
      </c>
      <c r="J8472" t="s">
        <v>21</v>
      </c>
      <c r="K8472" t="s">
        <v>22</v>
      </c>
      <c r="L8472" t="s">
        <v>23</v>
      </c>
      <c r="M8472" t="s">
        <v>24</v>
      </c>
      <c r="N8472">
        <v>2498</v>
      </c>
      <c r="O8472" t="s">
        <v>1085</v>
      </c>
      <c r="P8472">
        <v>5</v>
      </c>
      <c r="Q8472">
        <f t="shared" si="264"/>
        <v>10</v>
      </c>
      <c r="R8472" t="str">
        <f t="shared" si="265"/>
        <v>Mid-range</v>
      </c>
    </row>
    <row r="8473" spans="1:18" x14ac:dyDescent="0.35">
      <c r="A8473">
        <v>12801773</v>
      </c>
      <c r="B8473" t="s">
        <v>5945</v>
      </c>
      <c r="C8473">
        <v>46999</v>
      </c>
      <c r="D8473" t="s">
        <v>42</v>
      </c>
      <c r="E8473" t="s">
        <v>179</v>
      </c>
      <c r="F8473" t="s">
        <v>619</v>
      </c>
      <c r="G8473" t="s">
        <v>181</v>
      </c>
      <c r="H8473">
        <v>2018</v>
      </c>
      <c r="I8473">
        <v>73715</v>
      </c>
      <c r="J8473" t="s">
        <v>205</v>
      </c>
      <c r="K8473" t="s">
        <v>22</v>
      </c>
      <c r="L8473" t="s">
        <v>31</v>
      </c>
      <c r="M8473" t="s">
        <v>24</v>
      </c>
      <c r="N8473">
        <v>2776</v>
      </c>
      <c r="O8473" t="s">
        <v>69</v>
      </c>
      <c r="P8473">
        <v>5</v>
      </c>
      <c r="Q8473">
        <f t="shared" si="264"/>
        <v>6</v>
      </c>
      <c r="R8473" t="str">
        <f t="shared" si="265"/>
        <v>Luxury</v>
      </c>
    </row>
    <row r="8474" spans="1:18" x14ac:dyDescent="0.35">
      <c r="A8474">
        <v>12801774</v>
      </c>
      <c r="B8474" t="s">
        <v>9698</v>
      </c>
      <c r="C8474">
        <v>19999</v>
      </c>
      <c r="D8474" t="s">
        <v>188</v>
      </c>
      <c r="E8474" t="s">
        <v>995</v>
      </c>
      <c r="F8474" t="s">
        <v>251</v>
      </c>
      <c r="G8474" t="s">
        <v>1117</v>
      </c>
      <c r="H8474">
        <v>2016</v>
      </c>
      <c r="I8474">
        <v>74811</v>
      </c>
      <c r="J8474" t="s">
        <v>86</v>
      </c>
      <c r="K8474" t="s">
        <v>22</v>
      </c>
      <c r="L8474" t="s">
        <v>23</v>
      </c>
      <c r="M8474" t="s">
        <v>24</v>
      </c>
      <c r="N8474">
        <v>1999</v>
      </c>
      <c r="O8474" t="s">
        <v>47</v>
      </c>
      <c r="P8474">
        <v>5</v>
      </c>
      <c r="Q8474">
        <f t="shared" si="264"/>
        <v>8</v>
      </c>
      <c r="R8474" t="str">
        <f t="shared" si="265"/>
        <v>Mid-range</v>
      </c>
    </row>
    <row r="8475" spans="1:18" x14ac:dyDescent="0.35">
      <c r="A8475">
        <v>12801779</v>
      </c>
      <c r="B8475" t="s">
        <v>9699</v>
      </c>
      <c r="C8475">
        <v>24880</v>
      </c>
      <c r="D8475" t="s">
        <v>102</v>
      </c>
      <c r="E8475" t="s">
        <v>222</v>
      </c>
      <c r="F8475" t="s">
        <v>1535</v>
      </c>
      <c r="G8475" t="s">
        <v>224</v>
      </c>
      <c r="H8475">
        <v>2014</v>
      </c>
      <c r="I8475">
        <v>169981</v>
      </c>
      <c r="J8475" t="s">
        <v>86</v>
      </c>
      <c r="K8475" t="s">
        <v>22</v>
      </c>
      <c r="L8475" t="s">
        <v>64</v>
      </c>
      <c r="M8475" t="s">
        <v>24</v>
      </c>
      <c r="N8475">
        <v>1984</v>
      </c>
      <c r="O8475" t="s">
        <v>135</v>
      </c>
      <c r="P8475">
        <v>5</v>
      </c>
      <c r="Q8475">
        <f t="shared" si="264"/>
        <v>10</v>
      </c>
      <c r="R8475" t="str">
        <f t="shared" si="265"/>
        <v>Mid-range</v>
      </c>
    </row>
    <row r="8476" spans="1:18" x14ac:dyDescent="0.35">
      <c r="A8476">
        <v>12801786</v>
      </c>
      <c r="B8476" t="s">
        <v>4561</v>
      </c>
      <c r="C8476">
        <v>66990</v>
      </c>
      <c r="D8476" t="s">
        <v>54</v>
      </c>
      <c r="E8476" t="s">
        <v>987</v>
      </c>
      <c r="F8476" t="s">
        <v>988</v>
      </c>
      <c r="G8476" t="s">
        <v>2166</v>
      </c>
      <c r="H8476">
        <v>2018</v>
      </c>
      <c r="I8476">
        <v>11314</v>
      </c>
      <c r="J8476" t="s">
        <v>393</v>
      </c>
      <c r="K8476" t="s">
        <v>22</v>
      </c>
      <c r="L8476" t="s">
        <v>64</v>
      </c>
      <c r="M8476" t="s">
        <v>24</v>
      </c>
      <c r="N8476">
        <v>4950</v>
      </c>
      <c r="O8476" t="s">
        <v>33</v>
      </c>
      <c r="P8476">
        <v>4</v>
      </c>
      <c r="Q8476">
        <f t="shared" si="264"/>
        <v>6</v>
      </c>
      <c r="R8476" t="str">
        <f t="shared" si="265"/>
        <v>Luxury</v>
      </c>
    </row>
    <row r="8477" spans="1:18" x14ac:dyDescent="0.35">
      <c r="A8477">
        <v>12801808</v>
      </c>
      <c r="B8477" t="s">
        <v>9700</v>
      </c>
      <c r="C8477">
        <v>32000</v>
      </c>
      <c r="D8477" t="s">
        <v>27</v>
      </c>
      <c r="E8477" t="s">
        <v>3464</v>
      </c>
      <c r="F8477" t="s">
        <v>9701</v>
      </c>
      <c r="G8477">
        <v>166</v>
      </c>
      <c r="H8477">
        <v>2012</v>
      </c>
      <c r="I8477">
        <v>134504</v>
      </c>
      <c r="J8477" t="s">
        <v>21</v>
      </c>
      <c r="K8477" t="s">
        <v>22</v>
      </c>
      <c r="L8477" t="s">
        <v>64</v>
      </c>
      <c r="M8477" t="s">
        <v>24</v>
      </c>
      <c r="N8477">
        <v>3498</v>
      </c>
      <c r="O8477" t="s">
        <v>2130</v>
      </c>
      <c r="P8477">
        <v>5</v>
      </c>
      <c r="Q8477">
        <f t="shared" si="264"/>
        <v>12</v>
      </c>
      <c r="R8477" t="str">
        <f t="shared" si="265"/>
        <v>Mid-range</v>
      </c>
    </row>
    <row r="8478" spans="1:18" x14ac:dyDescent="0.35">
      <c r="A8478">
        <v>12801833</v>
      </c>
      <c r="B8478" t="s">
        <v>5507</v>
      </c>
      <c r="C8478">
        <v>21990</v>
      </c>
      <c r="D8478" t="s">
        <v>533</v>
      </c>
      <c r="E8478" t="s">
        <v>577</v>
      </c>
      <c r="F8478" t="s">
        <v>5508</v>
      </c>
      <c r="G8478" t="s">
        <v>3666</v>
      </c>
      <c r="H8478">
        <v>2019</v>
      </c>
      <c r="I8478">
        <v>58038</v>
      </c>
      <c r="J8478" t="s">
        <v>86</v>
      </c>
      <c r="K8478" t="s">
        <v>22</v>
      </c>
      <c r="L8478" t="s">
        <v>23</v>
      </c>
      <c r="M8478" t="s">
        <v>24</v>
      </c>
      <c r="N8478">
        <v>1242</v>
      </c>
      <c r="O8478" t="s">
        <v>135</v>
      </c>
      <c r="P8478">
        <v>5</v>
      </c>
      <c r="Q8478">
        <f t="shared" si="264"/>
        <v>5</v>
      </c>
      <c r="R8478" t="str">
        <f t="shared" si="265"/>
        <v>Mid-range</v>
      </c>
    </row>
    <row r="8479" spans="1:18" x14ac:dyDescent="0.35">
      <c r="A8479">
        <v>12801834</v>
      </c>
      <c r="B8479" t="s">
        <v>9702</v>
      </c>
      <c r="C8479">
        <v>104900</v>
      </c>
      <c r="D8479" t="s">
        <v>59</v>
      </c>
      <c r="E8479" t="s">
        <v>1953</v>
      </c>
      <c r="F8479" t="s">
        <v>1954</v>
      </c>
      <c r="G8479" t="s">
        <v>1955</v>
      </c>
      <c r="H8479">
        <v>2019</v>
      </c>
      <c r="I8479">
        <v>15000</v>
      </c>
      <c r="J8479" t="s">
        <v>393</v>
      </c>
      <c r="K8479" t="s">
        <v>22</v>
      </c>
      <c r="L8479" t="s">
        <v>64</v>
      </c>
      <c r="M8479" t="s">
        <v>24</v>
      </c>
      <c r="N8479">
        <v>2979</v>
      </c>
      <c r="O8479" t="s">
        <v>69</v>
      </c>
      <c r="P8479">
        <v>4</v>
      </c>
      <c r="Q8479">
        <f t="shared" si="264"/>
        <v>5</v>
      </c>
      <c r="R8479" t="str">
        <f t="shared" si="265"/>
        <v>Luxury</v>
      </c>
    </row>
    <row r="8480" spans="1:18" x14ac:dyDescent="0.35">
      <c r="A8480">
        <v>12801835</v>
      </c>
      <c r="B8480" t="s">
        <v>7494</v>
      </c>
      <c r="C8480">
        <v>23999</v>
      </c>
      <c r="D8480" t="s">
        <v>42</v>
      </c>
      <c r="E8480" t="s">
        <v>71</v>
      </c>
      <c r="F8480" t="s">
        <v>2900</v>
      </c>
      <c r="G8480" t="s">
        <v>1026</v>
      </c>
      <c r="H8480">
        <v>2017</v>
      </c>
      <c r="I8480">
        <v>72826</v>
      </c>
      <c r="J8480" t="s">
        <v>63</v>
      </c>
      <c r="K8480" t="s">
        <v>22</v>
      </c>
      <c r="L8480" t="s">
        <v>23</v>
      </c>
      <c r="M8480" t="s">
        <v>24</v>
      </c>
      <c r="N8480">
        <v>2997</v>
      </c>
      <c r="O8480" t="s">
        <v>116</v>
      </c>
      <c r="P8480">
        <v>5</v>
      </c>
      <c r="Q8480">
        <f t="shared" si="264"/>
        <v>7</v>
      </c>
      <c r="R8480" t="str">
        <f t="shared" si="265"/>
        <v>Mid-range</v>
      </c>
    </row>
    <row r="8481" spans="1:18" x14ac:dyDescent="0.35">
      <c r="A8481">
        <v>12801839</v>
      </c>
      <c r="B8481" t="s">
        <v>9703</v>
      </c>
      <c r="C8481">
        <v>27999</v>
      </c>
      <c r="D8481" t="s">
        <v>49</v>
      </c>
      <c r="E8481" t="s">
        <v>50</v>
      </c>
      <c r="F8481" t="s">
        <v>3041</v>
      </c>
      <c r="G8481" t="s">
        <v>52</v>
      </c>
      <c r="H8481">
        <v>2018</v>
      </c>
      <c r="I8481">
        <v>145016</v>
      </c>
      <c r="J8481" t="s">
        <v>21</v>
      </c>
      <c r="K8481" t="s">
        <v>22</v>
      </c>
      <c r="L8481" t="s">
        <v>31</v>
      </c>
      <c r="M8481" t="s">
        <v>24</v>
      </c>
      <c r="N8481">
        <v>1995</v>
      </c>
      <c r="O8481" t="s">
        <v>47</v>
      </c>
      <c r="P8481">
        <v>5</v>
      </c>
      <c r="Q8481">
        <f t="shared" si="264"/>
        <v>6</v>
      </c>
      <c r="R8481" t="str">
        <f t="shared" si="265"/>
        <v>Mid-range</v>
      </c>
    </row>
    <row r="8482" spans="1:18" x14ac:dyDescent="0.35">
      <c r="A8482">
        <v>12801840</v>
      </c>
      <c r="B8482" t="s">
        <v>1092</v>
      </c>
      <c r="C8482">
        <v>39999</v>
      </c>
      <c r="D8482" t="s">
        <v>54</v>
      </c>
      <c r="E8482" t="s">
        <v>175</v>
      </c>
      <c r="F8482" t="s">
        <v>176</v>
      </c>
      <c r="G8482" t="s">
        <v>511</v>
      </c>
      <c r="H8482">
        <v>2019</v>
      </c>
      <c r="I8482">
        <v>115241</v>
      </c>
      <c r="J8482" t="s">
        <v>275</v>
      </c>
      <c r="K8482" t="s">
        <v>22</v>
      </c>
      <c r="L8482" t="s">
        <v>31</v>
      </c>
      <c r="M8482" t="s">
        <v>24</v>
      </c>
      <c r="N8482">
        <v>3198</v>
      </c>
      <c r="O8482" t="s">
        <v>47</v>
      </c>
      <c r="P8482">
        <v>5</v>
      </c>
      <c r="Q8482">
        <f t="shared" si="264"/>
        <v>5</v>
      </c>
      <c r="R8482" t="str">
        <f t="shared" si="265"/>
        <v>Mid-range</v>
      </c>
    </row>
    <row r="8483" spans="1:18" x14ac:dyDescent="0.35">
      <c r="A8483">
        <v>12801841</v>
      </c>
      <c r="B8483" t="s">
        <v>8137</v>
      </c>
      <c r="C8483">
        <v>25999</v>
      </c>
      <c r="D8483" t="s">
        <v>188</v>
      </c>
      <c r="E8483" t="s">
        <v>995</v>
      </c>
      <c r="F8483" t="s">
        <v>251</v>
      </c>
      <c r="G8483" t="s">
        <v>1342</v>
      </c>
      <c r="H8483">
        <v>2019</v>
      </c>
      <c r="I8483">
        <v>27061</v>
      </c>
      <c r="J8483" t="s">
        <v>63</v>
      </c>
      <c r="K8483" t="s">
        <v>22</v>
      </c>
      <c r="L8483" t="s">
        <v>23</v>
      </c>
      <c r="M8483" t="s">
        <v>24</v>
      </c>
      <c r="N8483">
        <v>1999</v>
      </c>
      <c r="O8483" t="s">
        <v>116</v>
      </c>
      <c r="P8483">
        <v>5</v>
      </c>
      <c r="Q8483">
        <f t="shared" si="264"/>
        <v>5</v>
      </c>
      <c r="R8483" t="str">
        <f t="shared" si="265"/>
        <v>Mid-range</v>
      </c>
    </row>
    <row r="8484" spans="1:18" x14ac:dyDescent="0.35">
      <c r="A8484">
        <v>12801843</v>
      </c>
      <c r="B8484" t="s">
        <v>9704</v>
      </c>
      <c r="C8484">
        <v>47999</v>
      </c>
      <c r="D8484" t="s">
        <v>27</v>
      </c>
      <c r="E8484" t="s">
        <v>5093</v>
      </c>
      <c r="F8484" t="s">
        <v>840</v>
      </c>
      <c r="G8484">
        <v>470</v>
      </c>
      <c r="H8484">
        <v>2019</v>
      </c>
      <c r="I8484">
        <v>107071</v>
      </c>
      <c r="J8484" t="s">
        <v>236</v>
      </c>
      <c r="K8484" t="s">
        <v>22</v>
      </c>
      <c r="L8484" t="s">
        <v>31</v>
      </c>
      <c r="M8484" t="s">
        <v>24</v>
      </c>
      <c r="N8484">
        <v>2298</v>
      </c>
      <c r="O8484" t="s">
        <v>47</v>
      </c>
      <c r="P8484">
        <v>5</v>
      </c>
      <c r="Q8484">
        <f t="shared" si="264"/>
        <v>5</v>
      </c>
      <c r="R8484" t="str">
        <f t="shared" si="265"/>
        <v>Luxury</v>
      </c>
    </row>
    <row r="8485" spans="1:18" x14ac:dyDescent="0.35">
      <c r="A8485">
        <v>12801845</v>
      </c>
      <c r="B8485" t="s">
        <v>5248</v>
      </c>
      <c r="C8485">
        <v>17888</v>
      </c>
      <c r="D8485" t="s">
        <v>88</v>
      </c>
      <c r="E8485" t="s">
        <v>89</v>
      </c>
      <c r="F8485" t="s">
        <v>4619</v>
      </c>
      <c r="G8485" t="s">
        <v>1007</v>
      </c>
      <c r="H8485">
        <v>2016</v>
      </c>
      <c r="I8485">
        <v>114705</v>
      </c>
      <c r="J8485" t="s">
        <v>63</v>
      </c>
      <c r="K8485" t="s">
        <v>22</v>
      </c>
      <c r="L8485" t="s">
        <v>23</v>
      </c>
      <c r="M8485" t="s">
        <v>24</v>
      </c>
      <c r="N8485">
        <v>1999</v>
      </c>
      <c r="O8485" t="s">
        <v>116</v>
      </c>
      <c r="P8485">
        <v>5</v>
      </c>
      <c r="Q8485">
        <f t="shared" si="264"/>
        <v>8</v>
      </c>
      <c r="R8485" t="str">
        <f t="shared" si="265"/>
        <v>Mid-range</v>
      </c>
    </row>
    <row r="8486" spans="1:18" x14ac:dyDescent="0.35">
      <c r="A8486">
        <v>12801846</v>
      </c>
      <c r="B8486" t="s">
        <v>9254</v>
      </c>
      <c r="C8486">
        <v>24888</v>
      </c>
      <c r="D8486" t="s">
        <v>88</v>
      </c>
      <c r="E8486" t="s">
        <v>1014</v>
      </c>
      <c r="F8486" t="s">
        <v>5545</v>
      </c>
      <c r="G8486" t="s">
        <v>4198</v>
      </c>
      <c r="H8486">
        <v>2019</v>
      </c>
      <c r="I8486">
        <v>60952</v>
      </c>
      <c r="J8486" t="s">
        <v>21</v>
      </c>
      <c r="K8486" t="s">
        <v>22</v>
      </c>
      <c r="L8486" t="s">
        <v>23</v>
      </c>
      <c r="M8486" t="s">
        <v>24</v>
      </c>
      <c r="N8486">
        <v>1999</v>
      </c>
      <c r="O8486" t="s">
        <v>47</v>
      </c>
      <c r="P8486">
        <v>5</v>
      </c>
      <c r="Q8486">
        <f t="shared" si="264"/>
        <v>5</v>
      </c>
      <c r="R8486" t="str">
        <f t="shared" si="265"/>
        <v>Mid-range</v>
      </c>
    </row>
    <row r="8487" spans="1:18" x14ac:dyDescent="0.35">
      <c r="A8487">
        <v>12801849</v>
      </c>
      <c r="B8487" t="s">
        <v>9705</v>
      </c>
      <c r="C8487">
        <v>39990</v>
      </c>
      <c r="D8487" t="s">
        <v>282</v>
      </c>
      <c r="E8487" t="s">
        <v>443</v>
      </c>
      <c r="F8487" t="s">
        <v>9706</v>
      </c>
      <c r="G8487" t="s">
        <v>2070</v>
      </c>
      <c r="H8487">
        <v>2014</v>
      </c>
      <c r="I8487">
        <v>99543</v>
      </c>
      <c r="J8487" t="s">
        <v>21</v>
      </c>
      <c r="K8487" t="s">
        <v>22</v>
      </c>
      <c r="L8487" t="s">
        <v>31</v>
      </c>
      <c r="M8487" t="s">
        <v>24</v>
      </c>
      <c r="N8487">
        <v>2987</v>
      </c>
      <c r="O8487" t="s">
        <v>135</v>
      </c>
      <c r="P8487">
        <v>5</v>
      </c>
      <c r="Q8487">
        <f t="shared" si="264"/>
        <v>10</v>
      </c>
      <c r="R8487" t="str">
        <f t="shared" si="265"/>
        <v>Mid-range</v>
      </c>
    </row>
    <row r="8488" spans="1:18" x14ac:dyDescent="0.35">
      <c r="A8488">
        <v>12801863</v>
      </c>
      <c r="B8488" t="s">
        <v>9707</v>
      </c>
      <c r="C8488">
        <v>68900</v>
      </c>
      <c r="D8488" t="s">
        <v>112</v>
      </c>
      <c r="E8488" t="s">
        <v>113</v>
      </c>
      <c r="F8488" t="s">
        <v>114</v>
      </c>
      <c r="G8488" t="s">
        <v>9708</v>
      </c>
      <c r="H8488">
        <v>2018</v>
      </c>
      <c r="I8488">
        <v>37108</v>
      </c>
      <c r="J8488" t="s">
        <v>21</v>
      </c>
      <c r="K8488" t="s">
        <v>22</v>
      </c>
      <c r="L8488" t="s">
        <v>64</v>
      </c>
      <c r="M8488" t="s">
        <v>24</v>
      </c>
      <c r="N8488">
        <v>3456</v>
      </c>
      <c r="O8488" t="s">
        <v>1085</v>
      </c>
      <c r="P8488">
        <v>5</v>
      </c>
      <c r="Q8488">
        <f t="shared" si="264"/>
        <v>6</v>
      </c>
      <c r="R8488" t="str">
        <f t="shared" si="265"/>
        <v>Luxury</v>
      </c>
    </row>
    <row r="8489" spans="1:18" x14ac:dyDescent="0.35">
      <c r="A8489">
        <v>12801871</v>
      </c>
      <c r="B8489" t="s">
        <v>9709</v>
      </c>
      <c r="C8489">
        <v>69990</v>
      </c>
      <c r="D8489" t="s">
        <v>112</v>
      </c>
      <c r="E8489" t="s">
        <v>9710</v>
      </c>
      <c r="F8489" t="s">
        <v>9711</v>
      </c>
      <c r="G8489" t="s">
        <v>9712</v>
      </c>
      <c r="H8489">
        <v>2019</v>
      </c>
      <c r="I8489">
        <v>13627</v>
      </c>
      <c r="J8489" t="s">
        <v>63</v>
      </c>
      <c r="K8489" t="s">
        <v>22</v>
      </c>
      <c r="L8489" t="s">
        <v>381</v>
      </c>
      <c r="M8489" t="s">
        <v>24</v>
      </c>
      <c r="N8489">
        <v>2487</v>
      </c>
      <c r="O8489" t="s">
        <v>74</v>
      </c>
      <c r="P8489">
        <v>5</v>
      </c>
      <c r="Q8489">
        <f t="shared" si="264"/>
        <v>5</v>
      </c>
      <c r="R8489" t="str">
        <f t="shared" si="265"/>
        <v>Luxury</v>
      </c>
    </row>
    <row r="8490" spans="1:18" x14ac:dyDescent="0.35">
      <c r="A8490">
        <v>12801900</v>
      </c>
      <c r="B8490" t="s">
        <v>523</v>
      </c>
      <c r="C8490">
        <v>19990</v>
      </c>
      <c r="D8490" t="s">
        <v>165</v>
      </c>
      <c r="E8490" t="s">
        <v>184</v>
      </c>
      <c r="F8490" t="s">
        <v>524</v>
      </c>
      <c r="G8490" t="s">
        <v>525</v>
      </c>
      <c r="H8490">
        <v>2016</v>
      </c>
      <c r="I8490">
        <v>178115</v>
      </c>
      <c r="J8490" t="s">
        <v>21</v>
      </c>
      <c r="K8490" t="s">
        <v>22</v>
      </c>
      <c r="L8490" t="s">
        <v>23</v>
      </c>
      <c r="M8490" t="s">
        <v>24</v>
      </c>
      <c r="N8490">
        <v>1998</v>
      </c>
      <c r="O8490" t="s">
        <v>47</v>
      </c>
      <c r="P8490">
        <v>5</v>
      </c>
      <c r="Q8490">
        <f t="shared" si="264"/>
        <v>8</v>
      </c>
      <c r="R8490" t="str">
        <f t="shared" si="265"/>
        <v>Mid-range</v>
      </c>
    </row>
    <row r="8491" spans="1:18" x14ac:dyDescent="0.35">
      <c r="A8491">
        <v>12801901</v>
      </c>
      <c r="B8491" t="s">
        <v>1393</v>
      </c>
      <c r="C8491">
        <v>118888</v>
      </c>
      <c r="D8491" t="s">
        <v>17</v>
      </c>
      <c r="E8491" t="s">
        <v>254</v>
      </c>
      <c r="F8491" t="s">
        <v>255</v>
      </c>
      <c r="G8491" t="s">
        <v>256</v>
      </c>
      <c r="H8491">
        <v>2022</v>
      </c>
      <c r="I8491">
        <v>68</v>
      </c>
      <c r="J8491" t="s">
        <v>201</v>
      </c>
      <c r="K8491" t="s">
        <v>81</v>
      </c>
      <c r="L8491" t="s">
        <v>31</v>
      </c>
      <c r="M8491" t="s">
        <v>24</v>
      </c>
      <c r="N8491">
        <v>4461</v>
      </c>
      <c r="O8491" t="s">
        <v>1696</v>
      </c>
      <c r="P8491">
        <v>5</v>
      </c>
      <c r="Q8491">
        <f t="shared" si="264"/>
        <v>2</v>
      </c>
      <c r="R8491" t="str">
        <f t="shared" si="265"/>
        <v>Luxury</v>
      </c>
    </row>
    <row r="8492" spans="1:18" x14ac:dyDescent="0.35">
      <c r="A8492">
        <v>12801911</v>
      </c>
      <c r="B8492" t="s">
        <v>9713</v>
      </c>
      <c r="C8492">
        <v>79990</v>
      </c>
      <c r="D8492" t="s">
        <v>449</v>
      </c>
      <c r="E8492" t="s">
        <v>2762</v>
      </c>
      <c r="F8492" t="s">
        <v>9714</v>
      </c>
      <c r="G8492" t="s">
        <v>531</v>
      </c>
      <c r="H8492">
        <v>2017</v>
      </c>
      <c r="I8492">
        <v>65353</v>
      </c>
      <c r="J8492" t="s">
        <v>21</v>
      </c>
      <c r="K8492" t="s">
        <v>22</v>
      </c>
      <c r="L8492" t="s">
        <v>31</v>
      </c>
      <c r="M8492" t="s">
        <v>24</v>
      </c>
      <c r="N8492">
        <v>1999</v>
      </c>
      <c r="O8492" t="s">
        <v>47</v>
      </c>
      <c r="P8492">
        <v>5</v>
      </c>
      <c r="Q8492">
        <f t="shared" si="264"/>
        <v>7</v>
      </c>
      <c r="R8492" t="str">
        <f t="shared" si="265"/>
        <v>Luxury</v>
      </c>
    </row>
    <row r="8493" spans="1:18" x14ac:dyDescent="0.35">
      <c r="A8493">
        <v>12801932</v>
      </c>
      <c r="B8493" t="s">
        <v>5245</v>
      </c>
      <c r="C8493">
        <v>45990</v>
      </c>
      <c r="D8493" t="s">
        <v>27</v>
      </c>
      <c r="E8493" t="s">
        <v>912</v>
      </c>
      <c r="F8493" t="s">
        <v>1294</v>
      </c>
      <c r="G8493" t="s">
        <v>4445</v>
      </c>
      <c r="H8493">
        <v>2015</v>
      </c>
      <c r="I8493">
        <v>126226</v>
      </c>
      <c r="J8493" t="s">
        <v>393</v>
      </c>
      <c r="K8493" t="s">
        <v>22</v>
      </c>
      <c r="L8493" t="s">
        <v>64</v>
      </c>
      <c r="M8493" t="s">
        <v>24</v>
      </c>
      <c r="N8493">
        <v>1991</v>
      </c>
      <c r="O8493" t="s">
        <v>116</v>
      </c>
      <c r="P8493">
        <v>5</v>
      </c>
      <c r="Q8493">
        <f t="shared" si="264"/>
        <v>9</v>
      </c>
      <c r="R8493" t="str">
        <f t="shared" si="265"/>
        <v>Luxury</v>
      </c>
    </row>
    <row r="8494" spans="1:18" x14ac:dyDescent="0.35">
      <c r="A8494">
        <v>12801937</v>
      </c>
      <c r="B8494" t="s">
        <v>5097</v>
      </c>
      <c r="C8494">
        <v>51870</v>
      </c>
      <c r="D8494" t="s">
        <v>102</v>
      </c>
      <c r="E8494" t="s">
        <v>473</v>
      </c>
      <c r="F8494" t="s">
        <v>1823</v>
      </c>
      <c r="G8494" t="s">
        <v>528</v>
      </c>
      <c r="H8494">
        <v>2019</v>
      </c>
      <c r="I8494">
        <v>52195</v>
      </c>
      <c r="J8494" t="s">
        <v>338</v>
      </c>
      <c r="K8494" t="s">
        <v>22</v>
      </c>
      <c r="L8494" t="s">
        <v>31</v>
      </c>
      <c r="M8494" t="s">
        <v>24</v>
      </c>
      <c r="N8494">
        <v>2967</v>
      </c>
      <c r="O8494" t="s">
        <v>47</v>
      </c>
      <c r="P8494">
        <v>5</v>
      </c>
      <c r="Q8494">
        <f t="shared" si="264"/>
        <v>5</v>
      </c>
      <c r="R8494" t="str">
        <f t="shared" si="265"/>
        <v>Luxury</v>
      </c>
    </row>
    <row r="8495" spans="1:18" x14ac:dyDescent="0.35">
      <c r="A8495">
        <v>12801938</v>
      </c>
      <c r="B8495" t="s">
        <v>9715</v>
      </c>
      <c r="C8495">
        <v>6284</v>
      </c>
      <c r="D8495" t="s">
        <v>328</v>
      </c>
      <c r="E8495" t="s">
        <v>329</v>
      </c>
      <c r="F8495" t="s">
        <v>1791</v>
      </c>
      <c r="G8495" t="s">
        <v>3551</v>
      </c>
      <c r="H8495">
        <v>2001</v>
      </c>
      <c r="I8495">
        <v>233980</v>
      </c>
      <c r="J8495" t="s">
        <v>63</v>
      </c>
      <c r="K8495" t="s">
        <v>81</v>
      </c>
      <c r="L8495" t="s">
        <v>23</v>
      </c>
      <c r="M8495" t="s">
        <v>24</v>
      </c>
      <c r="N8495">
        <v>1668</v>
      </c>
      <c r="O8495" t="s">
        <v>135</v>
      </c>
      <c r="P8495">
        <v>5</v>
      </c>
      <c r="Q8495">
        <f t="shared" si="264"/>
        <v>23</v>
      </c>
      <c r="R8495" t="str">
        <f t="shared" si="265"/>
        <v>Budget</v>
      </c>
    </row>
    <row r="8496" spans="1:18" x14ac:dyDescent="0.35">
      <c r="A8496">
        <v>12801963</v>
      </c>
      <c r="B8496" t="s">
        <v>6138</v>
      </c>
      <c r="C8496">
        <v>41990</v>
      </c>
      <c r="D8496" t="s">
        <v>17</v>
      </c>
      <c r="E8496" t="s">
        <v>193</v>
      </c>
      <c r="F8496" t="s">
        <v>703</v>
      </c>
      <c r="G8496" t="s">
        <v>885</v>
      </c>
      <c r="H8496">
        <v>2019</v>
      </c>
      <c r="I8496">
        <v>86734</v>
      </c>
      <c r="J8496" t="s">
        <v>21</v>
      </c>
      <c r="K8496" t="s">
        <v>22</v>
      </c>
      <c r="L8496" t="s">
        <v>23</v>
      </c>
      <c r="M8496" t="s">
        <v>24</v>
      </c>
      <c r="N8496">
        <v>3456</v>
      </c>
      <c r="O8496" t="s">
        <v>47</v>
      </c>
      <c r="P8496">
        <v>7</v>
      </c>
      <c r="Q8496">
        <f t="shared" si="264"/>
        <v>5</v>
      </c>
      <c r="R8496" t="str">
        <f t="shared" si="265"/>
        <v>Luxury</v>
      </c>
    </row>
    <row r="8497" spans="1:18" x14ac:dyDescent="0.35">
      <c r="A8497">
        <v>12801964</v>
      </c>
      <c r="B8497" t="s">
        <v>2068</v>
      </c>
      <c r="C8497">
        <v>30990</v>
      </c>
      <c r="D8497" t="s">
        <v>42</v>
      </c>
      <c r="E8497" t="s">
        <v>71</v>
      </c>
      <c r="F8497" t="s">
        <v>1018</v>
      </c>
      <c r="G8497" t="s">
        <v>1026</v>
      </c>
      <c r="H8497">
        <v>2017</v>
      </c>
      <c r="I8497">
        <v>100135</v>
      </c>
      <c r="J8497" t="s">
        <v>46</v>
      </c>
      <c r="K8497" t="s">
        <v>22</v>
      </c>
      <c r="L8497" t="s">
        <v>23</v>
      </c>
      <c r="M8497" t="s">
        <v>24</v>
      </c>
      <c r="N8497">
        <v>3565</v>
      </c>
      <c r="O8497" t="s">
        <v>25</v>
      </c>
      <c r="P8497">
        <v>5</v>
      </c>
      <c r="Q8497">
        <f t="shared" si="264"/>
        <v>7</v>
      </c>
      <c r="R8497" t="str">
        <f t="shared" si="265"/>
        <v>Mid-range</v>
      </c>
    </row>
    <row r="8498" spans="1:18" x14ac:dyDescent="0.35">
      <c r="A8498">
        <v>12801965</v>
      </c>
      <c r="B8498" t="s">
        <v>5156</v>
      </c>
      <c r="C8498">
        <v>24950</v>
      </c>
      <c r="D8498" t="s">
        <v>88</v>
      </c>
      <c r="E8498" t="s">
        <v>98</v>
      </c>
      <c r="F8498" t="s">
        <v>90</v>
      </c>
      <c r="G8498" t="s">
        <v>5157</v>
      </c>
      <c r="H8498">
        <v>2019</v>
      </c>
      <c r="I8498">
        <v>41431</v>
      </c>
      <c r="J8498" t="s">
        <v>86</v>
      </c>
      <c r="K8498" t="s">
        <v>22</v>
      </c>
      <c r="L8498" t="s">
        <v>23</v>
      </c>
      <c r="M8498" t="s">
        <v>24</v>
      </c>
      <c r="N8498">
        <v>1999</v>
      </c>
      <c r="O8498" t="s">
        <v>47</v>
      </c>
      <c r="P8498">
        <v>5</v>
      </c>
      <c r="Q8498">
        <f t="shared" si="264"/>
        <v>5</v>
      </c>
      <c r="R8498" t="str">
        <f t="shared" si="265"/>
        <v>Mid-range</v>
      </c>
    </row>
    <row r="8499" spans="1:18" x14ac:dyDescent="0.35">
      <c r="A8499">
        <v>12801977</v>
      </c>
      <c r="B8499" t="s">
        <v>9716</v>
      </c>
      <c r="C8499">
        <v>12900</v>
      </c>
      <c r="D8499" t="s">
        <v>42</v>
      </c>
      <c r="E8499" t="s">
        <v>43</v>
      </c>
      <c r="F8499" t="s">
        <v>5896</v>
      </c>
      <c r="G8499" t="s">
        <v>4055</v>
      </c>
      <c r="H8499">
        <v>2015</v>
      </c>
      <c r="I8499">
        <v>117000</v>
      </c>
      <c r="J8499" t="s">
        <v>63</v>
      </c>
      <c r="K8499" t="s">
        <v>22</v>
      </c>
      <c r="L8499" t="s">
        <v>23</v>
      </c>
      <c r="M8499" t="s">
        <v>24</v>
      </c>
      <c r="N8499">
        <v>1600</v>
      </c>
      <c r="O8499" t="s">
        <v>9717</v>
      </c>
      <c r="P8499">
        <v>5</v>
      </c>
      <c r="Q8499">
        <f t="shared" si="264"/>
        <v>9</v>
      </c>
      <c r="R8499" t="str">
        <f t="shared" si="265"/>
        <v>Mid-range</v>
      </c>
    </row>
    <row r="8500" spans="1:18" x14ac:dyDescent="0.35">
      <c r="A8500">
        <v>12801986</v>
      </c>
      <c r="B8500" t="s">
        <v>8230</v>
      </c>
      <c r="C8500">
        <v>22000</v>
      </c>
      <c r="D8500" t="s">
        <v>1475</v>
      </c>
      <c r="E8500">
        <v>300</v>
      </c>
      <c r="F8500" t="s">
        <v>6658</v>
      </c>
      <c r="G8500" t="s">
        <v>877</v>
      </c>
      <c r="H8500">
        <v>2012</v>
      </c>
      <c r="I8500">
        <v>150000</v>
      </c>
      <c r="J8500" t="s">
        <v>63</v>
      </c>
      <c r="K8500" t="s">
        <v>22</v>
      </c>
      <c r="L8500" t="s">
        <v>64</v>
      </c>
      <c r="M8500" t="s">
        <v>24</v>
      </c>
      <c r="N8500">
        <v>3604</v>
      </c>
      <c r="O8500" t="s">
        <v>33</v>
      </c>
      <c r="P8500">
        <v>5</v>
      </c>
      <c r="Q8500">
        <f t="shared" si="264"/>
        <v>12</v>
      </c>
      <c r="R8500" t="str">
        <f t="shared" si="265"/>
        <v>Mid-range</v>
      </c>
    </row>
    <row r="8501" spans="1:18" x14ac:dyDescent="0.35">
      <c r="A8501">
        <v>12801989</v>
      </c>
      <c r="B8501" t="s">
        <v>6623</v>
      </c>
      <c r="C8501">
        <v>10850</v>
      </c>
      <c r="D8501" t="s">
        <v>143</v>
      </c>
      <c r="E8501" t="s">
        <v>144</v>
      </c>
      <c r="F8501" t="s">
        <v>1110</v>
      </c>
      <c r="G8501" t="s">
        <v>452</v>
      </c>
      <c r="H8501">
        <v>2013</v>
      </c>
      <c r="I8501">
        <v>252497</v>
      </c>
      <c r="J8501" t="s">
        <v>21</v>
      </c>
      <c r="K8501" t="s">
        <v>22</v>
      </c>
      <c r="L8501" t="s">
        <v>23</v>
      </c>
      <c r="M8501" t="s">
        <v>24</v>
      </c>
      <c r="N8501">
        <v>2498</v>
      </c>
      <c r="O8501" t="s">
        <v>47</v>
      </c>
      <c r="P8501">
        <v>5</v>
      </c>
      <c r="Q8501">
        <f t="shared" si="264"/>
        <v>11</v>
      </c>
      <c r="R8501" t="str">
        <f t="shared" si="265"/>
        <v>Mid-range</v>
      </c>
    </row>
    <row r="8502" spans="1:18" x14ac:dyDescent="0.35">
      <c r="A8502">
        <v>12801990</v>
      </c>
      <c r="B8502" t="s">
        <v>8134</v>
      </c>
      <c r="C8502">
        <v>20990</v>
      </c>
      <c r="D8502" t="s">
        <v>17</v>
      </c>
      <c r="E8502" t="s">
        <v>262</v>
      </c>
      <c r="F8502" t="s">
        <v>807</v>
      </c>
      <c r="G8502" t="s">
        <v>264</v>
      </c>
      <c r="H8502">
        <v>2016</v>
      </c>
      <c r="I8502">
        <v>53070</v>
      </c>
      <c r="J8502" t="s">
        <v>86</v>
      </c>
      <c r="K8502" t="s">
        <v>22</v>
      </c>
      <c r="L8502" t="s">
        <v>23</v>
      </c>
      <c r="M8502" t="s">
        <v>24</v>
      </c>
      <c r="N8502">
        <v>1798</v>
      </c>
      <c r="O8502" t="s">
        <v>135</v>
      </c>
      <c r="P8502">
        <v>5</v>
      </c>
      <c r="Q8502">
        <f t="shared" si="264"/>
        <v>8</v>
      </c>
      <c r="R8502" t="str">
        <f t="shared" si="265"/>
        <v>Mid-range</v>
      </c>
    </row>
    <row r="8503" spans="1:18" x14ac:dyDescent="0.35">
      <c r="A8503">
        <v>12801994</v>
      </c>
      <c r="B8503" t="s">
        <v>2011</v>
      </c>
      <c r="C8503">
        <v>39888</v>
      </c>
      <c r="D8503" t="s">
        <v>17</v>
      </c>
      <c r="E8503">
        <v>86</v>
      </c>
      <c r="F8503" t="s">
        <v>2012</v>
      </c>
      <c r="G8503" t="s">
        <v>2013</v>
      </c>
      <c r="H8503">
        <v>2017</v>
      </c>
      <c r="I8503">
        <v>51716</v>
      </c>
      <c r="J8503" t="s">
        <v>393</v>
      </c>
      <c r="K8503" t="s">
        <v>22</v>
      </c>
      <c r="L8503" t="s">
        <v>64</v>
      </c>
      <c r="M8503" t="s">
        <v>24</v>
      </c>
      <c r="N8503">
        <v>1998</v>
      </c>
      <c r="O8503" t="s">
        <v>69</v>
      </c>
      <c r="P8503">
        <v>4</v>
      </c>
      <c r="Q8503">
        <f t="shared" si="264"/>
        <v>7</v>
      </c>
      <c r="R8503" t="str">
        <f t="shared" si="265"/>
        <v>Mid-range</v>
      </c>
    </row>
    <row r="8504" spans="1:18" x14ac:dyDescent="0.35">
      <c r="A8504">
        <v>12802007</v>
      </c>
      <c r="B8504" t="s">
        <v>6641</v>
      </c>
      <c r="C8504">
        <v>73850</v>
      </c>
      <c r="D8504" t="s">
        <v>76</v>
      </c>
      <c r="E8504" t="s">
        <v>77</v>
      </c>
      <c r="F8504" t="s">
        <v>2908</v>
      </c>
      <c r="G8504" t="s">
        <v>5376</v>
      </c>
      <c r="H8504">
        <v>2022</v>
      </c>
      <c r="I8504">
        <v>23</v>
      </c>
      <c r="J8504" t="s">
        <v>182</v>
      </c>
      <c r="K8504" t="s">
        <v>22</v>
      </c>
      <c r="L8504" t="s">
        <v>31</v>
      </c>
      <c r="M8504" t="s">
        <v>24</v>
      </c>
      <c r="N8504">
        <v>2999</v>
      </c>
      <c r="O8504" t="s">
        <v>732</v>
      </c>
      <c r="P8504">
        <v>5</v>
      </c>
      <c r="Q8504">
        <f t="shared" si="264"/>
        <v>2</v>
      </c>
      <c r="R8504" t="str">
        <f t="shared" si="265"/>
        <v>Luxury</v>
      </c>
    </row>
    <row r="8505" spans="1:18" x14ac:dyDescent="0.35">
      <c r="A8505">
        <v>12802017</v>
      </c>
      <c r="B8505" t="s">
        <v>1649</v>
      </c>
      <c r="C8505">
        <v>13490</v>
      </c>
      <c r="D8505" t="s">
        <v>88</v>
      </c>
      <c r="E8505" t="s">
        <v>98</v>
      </c>
      <c r="F8505" t="s">
        <v>90</v>
      </c>
      <c r="G8505" t="s">
        <v>1650</v>
      </c>
      <c r="H8505">
        <v>2013</v>
      </c>
      <c r="I8505">
        <v>148733</v>
      </c>
      <c r="J8505" t="s">
        <v>86</v>
      </c>
      <c r="K8505" t="s">
        <v>22</v>
      </c>
      <c r="L8505" t="s">
        <v>23</v>
      </c>
      <c r="M8505" t="s">
        <v>24</v>
      </c>
      <c r="N8505">
        <v>1797</v>
      </c>
      <c r="O8505" t="s">
        <v>69</v>
      </c>
      <c r="P8505">
        <v>5</v>
      </c>
      <c r="Q8505">
        <f t="shared" si="264"/>
        <v>11</v>
      </c>
      <c r="R8505" t="str">
        <f t="shared" si="265"/>
        <v>Mid-range</v>
      </c>
    </row>
    <row r="8506" spans="1:18" x14ac:dyDescent="0.35">
      <c r="A8506">
        <v>12802026</v>
      </c>
      <c r="B8506" t="s">
        <v>8557</v>
      </c>
      <c r="C8506">
        <v>39995</v>
      </c>
      <c r="D8506" t="s">
        <v>131</v>
      </c>
      <c r="E8506" t="s">
        <v>1228</v>
      </c>
      <c r="F8506" t="s">
        <v>239</v>
      </c>
      <c r="G8506" t="s">
        <v>1091</v>
      </c>
      <c r="H8506">
        <v>2014</v>
      </c>
      <c r="I8506">
        <v>108491</v>
      </c>
      <c r="J8506" t="s">
        <v>21</v>
      </c>
      <c r="K8506" t="s">
        <v>22</v>
      </c>
      <c r="L8506" t="s">
        <v>31</v>
      </c>
      <c r="M8506" t="s">
        <v>24</v>
      </c>
      <c r="N8506">
        <v>2967</v>
      </c>
      <c r="O8506" t="s">
        <v>25</v>
      </c>
      <c r="P8506">
        <v>7</v>
      </c>
      <c r="Q8506">
        <f t="shared" si="264"/>
        <v>10</v>
      </c>
      <c r="R8506" t="str">
        <f t="shared" si="265"/>
        <v>Mid-range</v>
      </c>
    </row>
    <row r="8507" spans="1:18" x14ac:dyDescent="0.35">
      <c r="A8507">
        <v>12802028</v>
      </c>
      <c r="B8507" t="s">
        <v>9718</v>
      </c>
      <c r="C8507">
        <v>16995</v>
      </c>
      <c r="D8507" t="s">
        <v>42</v>
      </c>
      <c r="E8507" t="s">
        <v>71</v>
      </c>
      <c r="F8507" t="s">
        <v>2673</v>
      </c>
      <c r="G8507" t="s">
        <v>384</v>
      </c>
      <c r="H8507">
        <v>2008</v>
      </c>
      <c r="I8507">
        <v>197211</v>
      </c>
      <c r="J8507" t="s">
        <v>427</v>
      </c>
      <c r="K8507" t="s">
        <v>81</v>
      </c>
      <c r="L8507" t="s">
        <v>23</v>
      </c>
      <c r="M8507" t="s">
        <v>24</v>
      </c>
      <c r="N8507">
        <v>3564</v>
      </c>
      <c r="O8507" t="s">
        <v>74</v>
      </c>
      <c r="P8507">
        <v>2</v>
      </c>
      <c r="Q8507">
        <f t="shared" si="264"/>
        <v>16</v>
      </c>
      <c r="R8507" t="str">
        <f t="shared" si="265"/>
        <v>Mid-range</v>
      </c>
    </row>
    <row r="8508" spans="1:18" x14ac:dyDescent="0.35">
      <c r="A8508">
        <v>12802029</v>
      </c>
      <c r="B8508" t="s">
        <v>9719</v>
      </c>
      <c r="C8508">
        <v>22995</v>
      </c>
      <c r="D8508" t="s">
        <v>42</v>
      </c>
      <c r="E8508" t="s">
        <v>71</v>
      </c>
      <c r="F8508" t="s">
        <v>2000</v>
      </c>
      <c r="G8508" t="s">
        <v>2720</v>
      </c>
      <c r="H8508">
        <v>2008</v>
      </c>
      <c r="I8508">
        <v>261489</v>
      </c>
      <c r="J8508" t="s">
        <v>63</v>
      </c>
      <c r="K8508" t="s">
        <v>22</v>
      </c>
      <c r="L8508" t="s">
        <v>64</v>
      </c>
      <c r="M8508" t="s">
        <v>24</v>
      </c>
      <c r="N8508">
        <v>5967</v>
      </c>
      <c r="O8508" t="s">
        <v>74</v>
      </c>
      <c r="P8508">
        <v>5</v>
      </c>
      <c r="Q8508">
        <f t="shared" si="264"/>
        <v>16</v>
      </c>
      <c r="R8508" t="str">
        <f t="shared" si="265"/>
        <v>Mid-range</v>
      </c>
    </row>
    <row r="8509" spans="1:18" x14ac:dyDescent="0.35">
      <c r="A8509">
        <v>12802030</v>
      </c>
      <c r="B8509" t="s">
        <v>9720</v>
      </c>
      <c r="C8509">
        <v>19995</v>
      </c>
      <c r="D8509" t="s">
        <v>17</v>
      </c>
      <c r="E8509" t="s">
        <v>193</v>
      </c>
      <c r="F8509" t="s">
        <v>1153</v>
      </c>
      <c r="G8509" t="s">
        <v>195</v>
      </c>
      <c r="H8509">
        <v>2012</v>
      </c>
      <c r="I8509">
        <v>265524</v>
      </c>
      <c r="J8509" t="s">
        <v>21</v>
      </c>
      <c r="K8509" t="s">
        <v>22</v>
      </c>
      <c r="L8509" t="s">
        <v>23</v>
      </c>
      <c r="M8509" t="s">
        <v>24</v>
      </c>
      <c r="N8509">
        <v>3456</v>
      </c>
      <c r="O8509" t="s">
        <v>33</v>
      </c>
      <c r="P8509">
        <v>7</v>
      </c>
      <c r="Q8509">
        <f t="shared" si="264"/>
        <v>12</v>
      </c>
      <c r="R8509" t="str">
        <f t="shared" si="265"/>
        <v>Mid-range</v>
      </c>
    </row>
    <row r="8510" spans="1:18" x14ac:dyDescent="0.35">
      <c r="A8510">
        <v>12802031</v>
      </c>
      <c r="B8510" t="s">
        <v>9721</v>
      </c>
      <c r="C8510">
        <v>16995</v>
      </c>
      <c r="D8510" t="s">
        <v>49</v>
      </c>
      <c r="E8510" t="s">
        <v>738</v>
      </c>
      <c r="F8510" t="s">
        <v>767</v>
      </c>
      <c r="G8510" t="s">
        <v>9722</v>
      </c>
      <c r="H8510">
        <v>2015</v>
      </c>
      <c r="I8510">
        <v>90164</v>
      </c>
      <c r="J8510" t="s">
        <v>63</v>
      </c>
      <c r="K8510" t="s">
        <v>22</v>
      </c>
      <c r="L8510" t="s">
        <v>23</v>
      </c>
      <c r="M8510" t="s">
        <v>24</v>
      </c>
      <c r="N8510">
        <v>1798</v>
      </c>
      <c r="O8510" t="s">
        <v>116</v>
      </c>
      <c r="P8510">
        <v>5</v>
      </c>
      <c r="Q8510">
        <f t="shared" si="264"/>
        <v>9</v>
      </c>
      <c r="R8510" t="str">
        <f t="shared" si="265"/>
        <v>Mid-range</v>
      </c>
    </row>
    <row r="8511" spans="1:18" x14ac:dyDescent="0.35">
      <c r="A8511">
        <v>12802032</v>
      </c>
      <c r="B8511" t="s">
        <v>9723</v>
      </c>
      <c r="C8511">
        <v>19995</v>
      </c>
      <c r="D8511" t="s">
        <v>42</v>
      </c>
      <c r="E8511" t="s">
        <v>71</v>
      </c>
      <c r="F8511" t="s">
        <v>1297</v>
      </c>
      <c r="G8511" t="s">
        <v>1250</v>
      </c>
      <c r="H8511">
        <v>2013</v>
      </c>
      <c r="I8511">
        <v>190062</v>
      </c>
      <c r="J8511" t="s">
        <v>46</v>
      </c>
      <c r="K8511" t="s">
        <v>22</v>
      </c>
      <c r="L8511" t="s">
        <v>23</v>
      </c>
      <c r="M8511" t="s">
        <v>24</v>
      </c>
      <c r="N8511">
        <v>3565</v>
      </c>
      <c r="O8511" t="s">
        <v>47</v>
      </c>
      <c r="P8511">
        <v>5</v>
      </c>
      <c r="Q8511">
        <f t="shared" si="264"/>
        <v>11</v>
      </c>
      <c r="R8511" t="str">
        <f t="shared" si="265"/>
        <v>Mid-range</v>
      </c>
    </row>
    <row r="8512" spans="1:18" x14ac:dyDescent="0.35">
      <c r="A8512">
        <v>12802034</v>
      </c>
      <c r="B8512" t="s">
        <v>7900</v>
      </c>
      <c r="C8512">
        <v>27995</v>
      </c>
      <c r="D8512" t="s">
        <v>42</v>
      </c>
      <c r="E8512" t="s">
        <v>71</v>
      </c>
      <c r="F8512" t="s">
        <v>2906</v>
      </c>
      <c r="G8512" t="s">
        <v>441</v>
      </c>
      <c r="H8512">
        <v>2014</v>
      </c>
      <c r="I8512">
        <v>86753</v>
      </c>
      <c r="J8512" t="s">
        <v>46</v>
      </c>
      <c r="K8512" t="s">
        <v>22</v>
      </c>
      <c r="L8512" t="s">
        <v>23</v>
      </c>
      <c r="M8512" t="s">
        <v>24</v>
      </c>
      <c r="N8512">
        <v>3565</v>
      </c>
      <c r="O8512" t="s">
        <v>135</v>
      </c>
      <c r="P8512">
        <v>5</v>
      </c>
      <c r="Q8512">
        <f t="shared" si="264"/>
        <v>10</v>
      </c>
      <c r="R8512" t="str">
        <f t="shared" si="265"/>
        <v>Mid-range</v>
      </c>
    </row>
    <row r="8513" spans="1:18" x14ac:dyDescent="0.35">
      <c r="A8513">
        <v>12802035</v>
      </c>
      <c r="B8513" t="s">
        <v>1344</v>
      </c>
      <c r="C8513">
        <v>27995</v>
      </c>
      <c r="D8513" t="s">
        <v>49</v>
      </c>
      <c r="E8513" t="s">
        <v>50</v>
      </c>
      <c r="F8513" t="s">
        <v>137</v>
      </c>
      <c r="G8513" t="s">
        <v>52</v>
      </c>
      <c r="H8513">
        <v>2018</v>
      </c>
      <c r="I8513">
        <v>85147</v>
      </c>
      <c r="J8513" t="s">
        <v>21</v>
      </c>
      <c r="K8513" t="s">
        <v>22</v>
      </c>
      <c r="L8513" t="s">
        <v>23</v>
      </c>
      <c r="M8513" t="s">
        <v>24</v>
      </c>
      <c r="N8513">
        <v>2488</v>
      </c>
      <c r="O8513" t="s">
        <v>47</v>
      </c>
      <c r="P8513">
        <v>5</v>
      </c>
      <c r="Q8513">
        <f t="shared" si="264"/>
        <v>6</v>
      </c>
      <c r="R8513" t="str">
        <f t="shared" si="265"/>
        <v>Mid-range</v>
      </c>
    </row>
    <row r="8514" spans="1:18" x14ac:dyDescent="0.35">
      <c r="A8514">
        <v>12802041</v>
      </c>
      <c r="B8514" t="s">
        <v>9724</v>
      </c>
      <c r="C8514">
        <v>38999</v>
      </c>
      <c r="D8514" t="s">
        <v>17</v>
      </c>
      <c r="E8514" t="s">
        <v>157</v>
      </c>
      <c r="F8514" t="s">
        <v>158</v>
      </c>
      <c r="G8514" t="s">
        <v>800</v>
      </c>
      <c r="H8514">
        <v>2013</v>
      </c>
      <c r="I8514">
        <v>217115</v>
      </c>
      <c r="J8514" t="s">
        <v>21</v>
      </c>
      <c r="K8514" t="s">
        <v>22</v>
      </c>
      <c r="L8514" t="s">
        <v>31</v>
      </c>
      <c r="M8514" t="s">
        <v>24</v>
      </c>
      <c r="N8514">
        <v>2982</v>
      </c>
      <c r="O8514" t="s">
        <v>69</v>
      </c>
      <c r="P8514">
        <v>7</v>
      </c>
      <c r="Q8514">
        <f t="shared" si="264"/>
        <v>11</v>
      </c>
      <c r="R8514" t="str">
        <f t="shared" si="265"/>
        <v>Mid-range</v>
      </c>
    </row>
    <row r="8515" spans="1:18" x14ac:dyDescent="0.35">
      <c r="A8515">
        <v>12802043</v>
      </c>
      <c r="B8515" t="s">
        <v>9725</v>
      </c>
      <c r="C8515">
        <v>10950</v>
      </c>
      <c r="D8515" t="s">
        <v>410</v>
      </c>
      <c r="E8515" t="s">
        <v>1183</v>
      </c>
      <c r="F8515" t="s">
        <v>3648</v>
      </c>
      <c r="G8515" t="s">
        <v>1252</v>
      </c>
      <c r="H8515">
        <v>2007</v>
      </c>
      <c r="I8515">
        <v>168000</v>
      </c>
      <c r="J8515" t="s">
        <v>21</v>
      </c>
      <c r="K8515" t="s">
        <v>22</v>
      </c>
      <c r="L8515" t="s">
        <v>31</v>
      </c>
      <c r="M8515" t="s">
        <v>24</v>
      </c>
      <c r="N8515">
        <v>2400</v>
      </c>
      <c r="O8515" t="s">
        <v>25</v>
      </c>
      <c r="P8515">
        <v>7</v>
      </c>
      <c r="Q8515">
        <f t="shared" ref="Q8515:Q8578" si="266">2024-H8515</f>
        <v>17</v>
      </c>
      <c r="R8515" t="str">
        <f t="shared" ref="R8515:R8578" si="267">IF(C8515&lt;=10000,"Budget",IF(C8515&lt;=40000,"Mid-range","Luxury"))</f>
        <v>Mid-range</v>
      </c>
    </row>
    <row r="8516" spans="1:18" x14ac:dyDescent="0.35">
      <c r="A8516">
        <v>12802048</v>
      </c>
      <c r="B8516" t="s">
        <v>9726</v>
      </c>
      <c r="C8516">
        <v>22990</v>
      </c>
      <c r="D8516" t="s">
        <v>143</v>
      </c>
      <c r="E8516" t="s">
        <v>1109</v>
      </c>
      <c r="F8516" t="s">
        <v>3338</v>
      </c>
      <c r="G8516" t="s">
        <v>211</v>
      </c>
      <c r="H8516">
        <v>2017</v>
      </c>
      <c r="I8516">
        <v>223906</v>
      </c>
      <c r="J8516" t="s">
        <v>21</v>
      </c>
      <c r="K8516" t="s">
        <v>22</v>
      </c>
      <c r="L8516" t="s">
        <v>31</v>
      </c>
      <c r="M8516" t="s">
        <v>24</v>
      </c>
      <c r="N8516">
        <v>1998</v>
      </c>
      <c r="O8516" t="s">
        <v>69</v>
      </c>
      <c r="P8516">
        <v>5</v>
      </c>
      <c r="Q8516">
        <f t="shared" si="266"/>
        <v>7</v>
      </c>
      <c r="R8516" t="str">
        <f t="shared" si="267"/>
        <v>Mid-range</v>
      </c>
    </row>
    <row r="8517" spans="1:18" x14ac:dyDescent="0.35">
      <c r="A8517">
        <v>12802050</v>
      </c>
      <c r="B8517" t="s">
        <v>9727</v>
      </c>
      <c r="C8517">
        <v>43990</v>
      </c>
      <c r="D8517" t="s">
        <v>27</v>
      </c>
      <c r="E8517" t="s">
        <v>123</v>
      </c>
      <c r="F8517" t="s">
        <v>9728</v>
      </c>
      <c r="G8517" t="s">
        <v>6393</v>
      </c>
      <c r="H8517">
        <v>2022</v>
      </c>
      <c r="I8517">
        <v>16274</v>
      </c>
      <c r="J8517" t="s">
        <v>106</v>
      </c>
      <c r="K8517" t="s">
        <v>81</v>
      </c>
      <c r="L8517" t="s">
        <v>31</v>
      </c>
      <c r="M8517" t="s">
        <v>24</v>
      </c>
      <c r="N8517">
        <v>1598</v>
      </c>
      <c r="O8517" t="s">
        <v>47</v>
      </c>
      <c r="P8517">
        <v>2</v>
      </c>
      <c r="Q8517">
        <f t="shared" si="266"/>
        <v>2</v>
      </c>
      <c r="R8517" t="str">
        <f t="shared" si="267"/>
        <v>Luxury</v>
      </c>
    </row>
    <row r="8518" spans="1:18" x14ac:dyDescent="0.35">
      <c r="A8518">
        <v>12802051</v>
      </c>
      <c r="B8518" t="s">
        <v>9418</v>
      </c>
      <c r="C8518">
        <v>34990</v>
      </c>
      <c r="D8518" t="s">
        <v>54</v>
      </c>
      <c r="E8518" t="s">
        <v>175</v>
      </c>
      <c r="F8518" t="s">
        <v>805</v>
      </c>
      <c r="G8518" t="s">
        <v>177</v>
      </c>
      <c r="H8518">
        <v>2016</v>
      </c>
      <c r="I8518">
        <v>129950</v>
      </c>
      <c r="J8518" t="s">
        <v>338</v>
      </c>
      <c r="K8518" t="s">
        <v>22</v>
      </c>
      <c r="L8518" t="s">
        <v>31</v>
      </c>
      <c r="M8518" t="s">
        <v>24</v>
      </c>
      <c r="N8518">
        <v>3198</v>
      </c>
      <c r="O8518" t="s">
        <v>47</v>
      </c>
      <c r="P8518">
        <v>5</v>
      </c>
      <c r="Q8518">
        <f t="shared" si="266"/>
        <v>8</v>
      </c>
      <c r="R8518" t="str">
        <f t="shared" si="267"/>
        <v>Mid-range</v>
      </c>
    </row>
    <row r="8519" spans="1:18" x14ac:dyDescent="0.35">
      <c r="A8519">
        <v>12802056</v>
      </c>
      <c r="B8519" t="s">
        <v>7580</v>
      </c>
      <c r="C8519">
        <v>25999</v>
      </c>
      <c r="D8519" t="s">
        <v>188</v>
      </c>
      <c r="E8519" t="s">
        <v>995</v>
      </c>
      <c r="F8519" t="s">
        <v>251</v>
      </c>
      <c r="G8519" t="s">
        <v>1342</v>
      </c>
      <c r="H8519">
        <v>2018</v>
      </c>
      <c r="I8519">
        <v>12051</v>
      </c>
      <c r="J8519" t="s">
        <v>63</v>
      </c>
      <c r="K8519" t="s">
        <v>22</v>
      </c>
      <c r="L8519" t="s">
        <v>23</v>
      </c>
      <c r="M8519" t="s">
        <v>24</v>
      </c>
      <c r="N8519">
        <v>1999</v>
      </c>
      <c r="O8519" t="s">
        <v>47</v>
      </c>
      <c r="P8519">
        <v>5</v>
      </c>
      <c r="Q8519">
        <f t="shared" si="266"/>
        <v>6</v>
      </c>
      <c r="R8519" t="str">
        <f t="shared" si="267"/>
        <v>Mid-range</v>
      </c>
    </row>
    <row r="8520" spans="1:18" x14ac:dyDescent="0.35">
      <c r="A8520">
        <v>12802059</v>
      </c>
      <c r="B8520" t="s">
        <v>3463</v>
      </c>
      <c r="C8520">
        <v>34990</v>
      </c>
      <c r="D8520" t="s">
        <v>27</v>
      </c>
      <c r="E8520" t="s">
        <v>3464</v>
      </c>
      <c r="F8520" t="s">
        <v>3465</v>
      </c>
      <c r="G8520" t="s">
        <v>3466</v>
      </c>
      <c r="H8520">
        <v>2012</v>
      </c>
      <c r="I8520">
        <v>124267</v>
      </c>
      <c r="J8520" t="s">
        <v>21</v>
      </c>
      <c r="K8520" t="s">
        <v>22</v>
      </c>
      <c r="L8520" t="s">
        <v>31</v>
      </c>
      <c r="M8520" t="s">
        <v>24</v>
      </c>
      <c r="N8520">
        <v>2987</v>
      </c>
      <c r="O8520" t="s">
        <v>33</v>
      </c>
      <c r="P8520">
        <v>5</v>
      </c>
      <c r="Q8520">
        <f t="shared" si="266"/>
        <v>12</v>
      </c>
      <c r="R8520" t="str">
        <f t="shared" si="267"/>
        <v>Mid-range</v>
      </c>
    </row>
    <row r="8521" spans="1:18" x14ac:dyDescent="0.35">
      <c r="A8521">
        <v>12802063</v>
      </c>
      <c r="B8521" t="s">
        <v>5575</v>
      </c>
      <c r="C8521">
        <v>46990</v>
      </c>
      <c r="D8521" t="s">
        <v>42</v>
      </c>
      <c r="E8521" t="s">
        <v>71</v>
      </c>
      <c r="F8521" t="s">
        <v>2000</v>
      </c>
      <c r="G8521" t="s">
        <v>441</v>
      </c>
      <c r="H8521">
        <v>2014</v>
      </c>
      <c r="I8521">
        <v>39166</v>
      </c>
      <c r="J8521" t="s">
        <v>63</v>
      </c>
      <c r="K8521" t="s">
        <v>22</v>
      </c>
      <c r="L8521" t="s">
        <v>64</v>
      </c>
      <c r="M8521" t="s">
        <v>24</v>
      </c>
      <c r="N8521">
        <v>5967</v>
      </c>
      <c r="O8521" t="s">
        <v>116</v>
      </c>
      <c r="P8521">
        <v>5</v>
      </c>
      <c r="Q8521">
        <f t="shared" si="266"/>
        <v>10</v>
      </c>
      <c r="R8521" t="str">
        <f t="shared" si="267"/>
        <v>Luxury</v>
      </c>
    </row>
    <row r="8522" spans="1:18" x14ac:dyDescent="0.35">
      <c r="A8522">
        <v>12802065</v>
      </c>
      <c r="B8522" t="s">
        <v>378</v>
      </c>
      <c r="C8522">
        <v>27990</v>
      </c>
      <c r="D8522" t="s">
        <v>17</v>
      </c>
      <c r="E8522" t="s">
        <v>262</v>
      </c>
      <c r="F8522" t="s">
        <v>379</v>
      </c>
      <c r="G8522" t="s">
        <v>380</v>
      </c>
      <c r="H8522">
        <v>2017</v>
      </c>
      <c r="I8522">
        <v>79537</v>
      </c>
      <c r="J8522" t="s">
        <v>86</v>
      </c>
      <c r="K8522" t="s">
        <v>22</v>
      </c>
      <c r="L8522" t="s">
        <v>381</v>
      </c>
      <c r="M8522" t="s">
        <v>24</v>
      </c>
      <c r="N8522">
        <v>1798</v>
      </c>
      <c r="O8522" t="s">
        <v>47</v>
      </c>
      <c r="P8522">
        <v>5</v>
      </c>
      <c r="Q8522">
        <f t="shared" si="266"/>
        <v>7</v>
      </c>
      <c r="R8522" t="str">
        <f t="shared" si="267"/>
        <v>Mid-range</v>
      </c>
    </row>
    <row r="8523" spans="1:18" x14ac:dyDescent="0.35">
      <c r="A8523">
        <v>12802066</v>
      </c>
      <c r="B8523" t="s">
        <v>4626</v>
      </c>
      <c r="C8523">
        <v>24490</v>
      </c>
      <c r="D8523" t="s">
        <v>143</v>
      </c>
      <c r="E8523" t="s">
        <v>879</v>
      </c>
      <c r="F8523" t="s">
        <v>1841</v>
      </c>
      <c r="G8523" t="s">
        <v>531</v>
      </c>
      <c r="H8523">
        <v>2018</v>
      </c>
      <c r="I8523">
        <v>102500</v>
      </c>
      <c r="J8523" t="s">
        <v>63</v>
      </c>
      <c r="K8523" t="s">
        <v>22</v>
      </c>
      <c r="L8523" t="s">
        <v>23</v>
      </c>
      <c r="M8523" t="s">
        <v>24</v>
      </c>
      <c r="N8523">
        <v>1995</v>
      </c>
      <c r="O8523" t="s">
        <v>69</v>
      </c>
      <c r="P8523">
        <v>5</v>
      </c>
      <c r="Q8523">
        <f t="shared" si="266"/>
        <v>6</v>
      </c>
      <c r="R8523" t="str">
        <f t="shared" si="267"/>
        <v>Mid-range</v>
      </c>
    </row>
    <row r="8524" spans="1:18" x14ac:dyDescent="0.35">
      <c r="A8524">
        <v>12802067</v>
      </c>
      <c r="B8524" t="s">
        <v>1753</v>
      </c>
      <c r="C8524">
        <v>21490</v>
      </c>
      <c r="D8524" t="s">
        <v>143</v>
      </c>
      <c r="E8524" t="s">
        <v>1178</v>
      </c>
      <c r="F8524" t="s">
        <v>1272</v>
      </c>
      <c r="G8524" t="s">
        <v>1226</v>
      </c>
      <c r="H8524">
        <v>2014</v>
      </c>
      <c r="I8524">
        <v>108000</v>
      </c>
      <c r="J8524" t="s">
        <v>21</v>
      </c>
      <c r="K8524" t="s">
        <v>22</v>
      </c>
      <c r="L8524" t="s">
        <v>23</v>
      </c>
      <c r="M8524" t="s">
        <v>24</v>
      </c>
      <c r="N8524">
        <v>1995</v>
      </c>
      <c r="O8524" t="s">
        <v>47</v>
      </c>
      <c r="P8524">
        <v>5</v>
      </c>
      <c r="Q8524">
        <f t="shared" si="266"/>
        <v>10</v>
      </c>
      <c r="R8524" t="str">
        <f t="shared" si="267"/>
        <v>Mid-range</v>
      </c>
    </row>
    <row r="8525" spans="1:18" x14ac:dyDescent="0.35">
      <c r="A8525">
        <v>12802068</v>
      </c>
      <c r="B8525" t="s">
        <v>9729</v>
      </c>
      <c r="C8525">
        <v>29990</v>
      </c>
      <c r="D8525" t="s">
        <v>328</v>
      </c>
      <c r="E8525" t="s">
        <v>329</v>
      </c>
      <c r="F8525" t="s">
        <v>599</v>
      </c>
      <c r="G8525" t="s">
        <v>211</v>
      </c>
      <c r="H8525">
        <v>2018</v>
      </c>
      <c r="I8525">
        <v>118000</v>
      </c>
      <c r="J8525" t="s">
        <v>86</v>
      </c>
      <c r="K8525" t="s">
        <v>22</v>
      </c>
      <c r="L8525" t="s">
        <v>23</v>
      </c>
      <c r="M8525" t="s">
        <v>24</v>
      </c>
      <c r="N8525">
        <v>1498</v>
      </c>
      <c r="O8525" t="s">
        <v>47</v>
      </c>
      <c r="P8525">
        <v>5</v>
      </c>
      <c r="Q8525">
        <f t="shared" si="266"/>
        <v>6</v>
      </c>
      <c r="R8525" t="str">
        <f t="shared" si="267"/>
        <v>Mid-range</v>
      </c>
    </row>
    <row r="8526" spans="1:18" x14ac:dyDescent="0.35">
      <c r="A8526">
        <v>12802075</v>
      </c>
      <c r="B8526" t="s">
        <v>9730</v>
      </c>
      <c r="C8526">
        <v>25990</v>
      </c>
      <c r="D8526" t="s">
        <v>188</v>
      </c>
      <c r="E8526" t="s">
        <v>1483</v>
      </c>
      <c r="F8526" t="s">
        <v>842</v>
      </c>
      <c r="G8526" t="s">
        <v>9731</v>
      </c>
      <c r="H8526">
        <v>2018</v>
      </c>
      <c r="I8526">
        <v>14293</v>
      </c>
      <c r="J8526" t="s">
        <v>86</v>
      </c>
      <c r="K8526" t="s">
        <v>22</v>
      </c>
      <c r="L8526" t="s">
        <v>23</v>
      </c>
      <c r="M8526" t="s">
        <v>24</v>
      </c>
      <c r="N8526">
        <v>1999</v>
      </c>
      <c r="O8526" t="s">
        <v>47</v>
      </c>
      <c r="P8526">
        <v>5</v>
      </c>
      <c r="Q8526">
        <f t="shared" si="266"/>
        <v>6</v>
      </c>
      <c r="R8526" t="str">
        <f t="shared" si="267"/>
        <v>Mid-range</v>
      </c>
    </row>
    <row r="8527" spans="1:18" x14ac:dyDescent="0.35">
      <c r="A8527">
        <v>12802106</v>
      </c>
      <c r="B8527" t="s">
        <v>9732</v>
      </c>
      <c r="C8527">
        <v>49990</v>
      </c>
      <c r="D8527" t="s">
        <v>54</v>
      </c>
      <c r="E8527" t="s">
        <v>175</v>
      </c>
      <c r="F8527" t="s">
        <v>7345</v>
      </c>
      <c r="G8527" t="s">
        <v>177</v>
      </c>
      <c r="H8527">
        <v>2017</v>
      </c>
      <c r="I8527">
        <v>119652</v>
      </c>
      <c r="J8527" t="s">
        <v>338</v>
      </c>
      <c r="K8527" t="s">
        <v>22</v>
      </c>
      <c r="L8527" t="s">
        <v>31</v>
      </c>
      <c r="M8527" t="s">
        <v>24</v>
      </c>
      <c r="N8527">
        <v>3198</v>
      </c>
      <c r="O8527" t="s">
        <v>116</v>
      </c>
      <c r="P8527">
        <v>5</v>
      </c>
      <c r="Q8527">
        <f t="shared" si="266"/>
        <v>7</v>
      </c>
      <c r="R8527" t="str">
        <f t="shared" si="267"/>
        <v>Luxury</v>
      </c>
    </row>
    <row r="8528" spans="1:18" x14ac:dyDescent="0.35">
      <c r="A8528">
        <v>12802117</v>
      </c>
      <c r="B8528" t="s">
        <v>2138</v>
      </c>
      <c r="C8528">
        <v>32990</v>
      </c>
      <c r="D8528" t="s">
        <v>42</v>
      </c>
      <c r="E8528" t="s">
        <v>71</v>
      </c>
      <c r="F8528" t="s">
        <v>383</v>
      </c>
      <c r="G8528" t="s">
        <v>1376</v>
      </c>
      <c r="H8528">
        <v>2011</v>
      </c>
      <c r="I8528">
        <v>136850</v>
      </c>
      <c r="J8528" t="s">
        <v>63</v>
      </c>
      <c r="K8528" t="s">
        <v>22</v>
      </c>
      <c r="L8528" t="s">
        <v>64</v>
      </c>
      <c r="M8528" t="s">
        <v>24</v>
      </c>
      <c r="N8528">
        <v>5967</v>
      </c>
      <c r="O8528" t="s">
        <v>69</v>
      </c>
      <c r="P8528">
        <v>5</v>
      </c>
      <c r="Q8528">
        <f t="shared" si="266"/>
        <v>13</v>
      </c>
      <c r="R8528" t="str">
        <f t="shared" si="267"/>
        <v>Mid-range</v>
      </c>
    </row>
    <row r="8529" spans="1:18" x14ac:dyDescent="0.35">
      <c r="A8529">
        <v>12802118</v>
      </c>
      <c r="B8529" t="s">
        <v>9206</v>
      </c>
      <c r="C8529">
        <v>27990</v>
      </c>
      <c r="D8529" t="s">
        <v>42</v>
      </c>
      <c r="E8529" t="s">
        <v>179</v>
      </c>
      <c r="F8529" t="s">
        <v>293</v>
      </c>
      <c r="G8529" t="s">
        <v>687</v>
      </c>
      <c r="H8529">
        <v>2013</v>
      </c>
      <c r="I8529">
        <v>185771</v>
      </c>
      <c r="J8529" t="s">
        <v>205</v>
      </c>
      <c r="K8529" t="s">
        <v>22</v>
      </c>
      <c r="L8529" t="s">
        <v>31</v>
      </c>
      <c r="M8529" t="s">
        <v>24</v>
      </c>
      <c r="N8529">
        <v>2776</v>
      </c>
      <c r="O8529" t="s">
        <v>33</v>
      </c>
      <c r="P8529">
        <v>5</v>
      </c>
      <c r="Q8529">
        <f t="shared" si="266"/>
        <v>11</v>
      </c>
      <c r="R8529" t="str">
        <f t="shared" si="267"/>
        <v>Mid-range</v>
      </c>
    </row>
    <row r="8530" spans="1:18" x14ac:dyDescent="0.35">
      <c r="A8530">
        <v>12802133</v>
      </c>
      <c r="B8530" t="s">
        <v>4901</v>
      </c>
      <c r="C8530">
        <v>4000</v>
      </c>
      <c r="D8530" t="s">
        <v>88</v>
      </c>
      <c r="E8530" t="s">
        <v>108</v>
      </c>
      <c r="F8530" t="s">
        <v>2671</v>
      </c>
      <c r="G8530" t="s">
        <v>2086</v>
      </c>
      <c r="H8530">
        <v>2009</v>
      </c>
      <c r="I8530">
        <v>234289</v>
      </c>
      <c r="J8530" t="s">
        <v>21</v>
      </c>
      <c r="K8530" t="s">
        <v>81</v>
      </c>
      <c r="L8530" t="s">
        <v>23</v>
      </c>
      <c r="M8530" t="s">
        <v>24</v>
      </c>
      <c r="N8530">
        <v>1975</v>
      </c>
      <c r="O8530" t="s">
        <v>47</v>
      </c>
      <c r="P8530">
        <v>5</v>
      </c>
      <c r="Q8530">
        <f t="shared" si="266"/>
        <v>15</v>
      </c>
      <c r="R8530" t="str">
        <f t="shared" si="267"/>
        <v>Budget</v>
      </c>
    </row>
    <row r="8531" spans="1:18" x14ac:dyDescent="0.35">
      <c r="A8531">
        <v>12802163</v>
      </c>
      <c r="B8531" t="s">
        <v>9733</v>
      </c>
      <c r="C8531">
        <v>16990</v>
      </c>
      <c r="D8531" t="s">
        <v>59</v>
      </c>
      <c r="E8531" t="s">
        <v>5524</v>
      </c>
      <c r="F8531" t="s">
        <v>6130</v>
      </c>
      <c r="G8531" t="s">
        <v>62</v>
      </c>
      <c r="H8531">
        <v>2011</v>
      </c>
      <c r="I8531">
        <v>76385</v>
      </c>
      <c r="J8531" t="s">
        <v>63</v>
      </c>
      <c r="K8531" t="s">
        <v>22</v>
      </c>
      <c r="L8531" t="s">
        <v>31</v>
      </c>
      <c r="M8531" t="s">
        <v>24</v>
      </c>
      <c r="N8531">
        <v>1995</v>
      </c>
      <c r="O8531" t="s">
        <v>25</v>
      </c>
      <c r="P8531">
        <v>5</v>
      </c>
      <c r="Q8531">
        <f t="shared" si="266"/>
        <v>13</v>
      </c>
      <c r="R8531" t="str">
        <f t="shared" si="267"/>
        <v>Mid-range</v>
      </c>
    </row>
    <row r="8532" spans="1:18" x14ac:dyDescent="0.35">
      <c r="A8532">
        <v>12802165</v>
      </c>
      <c r="B8532" t="s">
        <v>9734</v>
      </c>
      <c r="C8532">
        <v>28990</v>
      </c>
      <c r="D8532" t="s">
        <v>112</v>
      </c>
      <c r="E8532" t="s">
        <v>1122</v>
      </c>
      <c r="F8532" t="s">
        <v>1123</v>
      </c>
      <c r="G8532" t="s">
        <v>1124</v>
      </c>
      <c r="H8532">
        <v>2014</v>
      </c>
      <c r="I8532">
        <v>184449</v>
      </c>
      <c r="J8532" t="s">
        <v>63</v>
      </c>
      <c r="K8532" t="s">
        <v>22</v>
      </c>
      <c r="L8532" t="s">
        <v>64</v>
      </c>
      <c r="M8532" t="s">
        <v>24</v>
      </c>
      <c r="N8532">
        <v>3456</v>
      </c>
      <c r="O8532" t="s">
        <v>33</v>
      </c>
      <c r="P8532">
        <v>5</v>
      </c>
      <c r="Q8532">
        <f t="shared" si="266"/>
        <v>10</v>
      </c>
      <c r="R8532" t="str">
        <f t="shared" si="267"/>
        <v>Mid-range</v>
      </c>
    </row>
    <row r="8533" spans="1:18" x14ac:dyDescent="0.35">
      <c r="A8533">
        <v>12802169</v>
      </c>
      <c r="B8533" t="s">
        <v>9735</v>
      </c>
      <c r="C8533">
        <v>29990</v>
      </c>
      <c r="D8533" t="s">
        <v>282</v>
      </c>
      <c r="E8533" t="s">
        <v>443</v>
      </c>
      <c r="F8533" t="s">
        <v>1101</v>
      </c>
      <c r="G8533" t="s">
        <v>1353</v>
      </c>
      <c r="H8533">
        <v>2014</v>
      </c>
      <c r="I8533">
        <v>90563</v>
      </c>
      <c r="J8533" t="s">
        <v>21</v>
      </c>
      <c r="K8533" t="s">
        <v>22</v>
      </c>
      <c r="L8533" t="s">
        <v>31</v>
      </c>
      <c r="M8533" t="s">
        <v>24</v>
      </c>
      <c r="N8533">
        <v>2987</v>
      </c>
      <c r="O8533" t="s">
        <v>33</v>
      </c>
      <c r="P8533">
        <v>5</v>
      </c>
      <c r="Q8533">
        <f t="shared" si="266"/>
        <v>10</v>
      </c>
      <c r="R8533" t="str">
        <f t="shared" si="267"/>
        <v>Mid-range</v>
      </c>
    </row>
    <row r="8534" spans="1:18" x14ac:dyDescent="0.35">
      <c r="A8534">
        <v>12802170</v>
      </c>
      <c r="B8534" t="s">
        <v>9736</v>
      </c>
      <c r="C8534">
        <v>39990</v>
      </c>
      <c r="D8534" t="s">
        <v>54</v>
      </c>
      <c r="E8534" t="s">
        <v>118</v>
      </c>
      <c r="F8534" t="s">
        <v>9737</v>
      </c>
      <c r="G8534" t="s">
        <v>1077</v>
      </c>
      <c r="H8534">
        <v>2005</v>
      </c>
      <c r="I8534">
        <v>172026</v>
      </c>
      <c r="J8534" t="s">
        <v>63</v>
      </c>
      <c r="K8534" t="s">
        <v>81</v>
      </c>
      <c r="L8534" t="s">
        <v>23</v>
      </c>
      <c r="M8534" t="s">
        <v>24</v>
      </c>
      <c r="N8534">
        <v>5408</v>
      </c>
      <c r="O8534" t="s">
        <v>74</v>
      </c>
      <c r="P8534">
        <v>5</v>
      </c>
      <c r="Q8534">
        <f t="shared" si="266"/>
        <v>19</v>
      </c>
      <c r="R8534" t="str">
        <f t="shared" si="267"/>
        <v>Mid-range</v>
      </c>
    </row>
    <row r="8535" spans="1:18" x14ac:dyDescent="0.35">
      <c r="A8535">
        <v>12802180</v>
      </c>
      <c r="B8535" t="s">
        <v>5567</v>
      </c>
      <c r="C8535">
        <v>23990</v>
      </c>
      <c r="D8535" t="s">
        <v>165</v>
      </c>
      <c r="E8535" t="s">
        <v>568</v>
      </c>
      <c r="F8535" t="s">
        <v>692</v>
      </c>
      <c r="G8535" t="s">
        <v>834</v>
      </c>
      <c r="H8535">
        <v>2018</v>
      </c>
      <c r="I8535">
        <v>69415</v>
      </c>
      <c r="J8535" t="s">
        <v>21</v>
      </c>
      <c r="K8535" t="s">
        <v>22</v>
      </c>
      <c r="L8535" t="s">
        <v>23</v>
      </c>
      <c r="M8535" t="s">
        <v>24</v>
      </c>
      <c r="N8535">
        <v>1998</v>
      </c>
      <c r="O8535" t="s">
        <v>25</v>
      </c>
      <c r="P8535">
        <v>5</v>
      </c>
      <c r="Q8535">
        <f t="shared" si="266"/>
        <v>6</v>
      </c>
      <c r="R8535" t="str">
        <f t="shared" si="267"/>
        <v>Mid-range</v>
      </c>
    </row>
    <row r="8536" spans="1:18" x14ac:dyDescent="0.35">
      <c r="A8536">
        <v>12802202</v>
      </c>
      <c r="B8536" t="s">
        <v>8134</v>
      </c>
      <c r="C8536">
        <v>22700</v>
      </c>
      <c r="D8536" t="s">
        <v>17</v>
      </c>
      <c r="E8536" t="s">
        <v>262</v>
      </c>
      <c r="F8536" t="s">
        <v>807</v>
      </c>
      <c r="G8536" t="s">
        <v>264</v>
      </c>
      <c r="H8536">
        <v>2016</v>
      </c>
      <c r="I8536">
        <v>82000</v>
      </c>
      <c r="J8536" t="s">
        <v>86</v>
      </c>
      <c r="K8536" t="s">
        <v>22</v>
      </c>
      <c r="L8536" t="s">
        <v>23</v>
      </c>
      <c r="M8536" t="s">
        <v>24</v>
      </c>
      <c r="N8536">
        <v>1798</v>
      </c>
      <c r="O8536" t="s">
        <v>732</v>
      </c>
      <c r="P8536">
        <v>5</v>
      </c>
      <c r="Q8536">
        <f t="shared" si="266"/>
        <v>8</v>
      </c>
      <c r="R8536" t="str">
        <f t="shared" si="267"/>
        <v>Mid-range</v>
      </c>
    </row>
    <row r="8537" spans="1:18" x14ac:dyDescent="0.35">
      <c r="A8537">
        <v>12802218</v>
      </c>
      <c r="B8537" t="s">
        <v>4895</v>
      </c>
      <c r="C8537">
        <v>62500</v>
      </c>
      <c r="D8537" t="s">
        <v>59</v>
      </c>
      <c r="E8537" t="s">
        <v>398</v>
      </c>
      <c r="F8537" t="s">
        <v>1961</v>
      </c>
      <c r="G8537" t="s">
        <v>2635</v>
      </c>
      <c r="H8537">
        <v>2018</v>
      </c>
      <c r="I8537">
        <v>29211</v>
      </c>
      <c r="J8537" t="s">
        <v>21</v>
      </c>
      <c r="K8537" t="s">
        <v>22</v>
      </c>
      <c r="L8537" t="s">
        <v>31</v>
      </c>
      <c r="M8537" t="s">
        <v>24</v>
      </c>
      <c r="N8537">
        <v>1995</v>
      </c>
      <c r="O8537" t="s">
        <v>69</v>
      </c>
      <c r="P8537">
        <v>5</v>
      </c>
      <c r="Q8537">
        <f t="shared" si="266"/>
        <v>6</v>
      </c>
      <c r="R8537" t="str">
        <f t="shared" si="267"/>
        <v>Luxury</v>
      </c>
    </row>
    <row r="8538" spans="1:18" x14ac:dyDescent="0.35">
      <c r="A8538">
        <v>12802227</v>
      </c>
      <c r="B8538" t="s">
        <v>9738</v>
      </c>
      <c r="C8538">
        <v>31990</v>
      </c>
      <c r="D8538" t="s">
        <v>188</v>
      </c>
      <c r="E8538" t="s">
        <v>189</v>
      </c>
      <c r="F8538" t="s">
        <v>5236</v>
      </c>
      <c r="G8538" t="s">
        <v>2449</v>
      </c>
      <c r="H8538">
        <v>2017</v>
      </c>
      <c r="I8538">
        <v>43983</v>
      </c>
      <c r="J8538" t="s">
        <v>21</v>
      </c>
      <c r="K8538" t="s">
        <v>22</v>
      </c>
      <c r="L8538" t="s">
        <v>23</v>
      </c>
      <c r="M8538" t="s">
        <v>24</v>
      </c>
      <c r="N8538">
        <v>1999</v>
      </c>
      <c r="O8538" t="s">
        <v>116</v>
      </c>
      <c r="P8538">
        <v>5</v>
      </c>
      <c r="Q8538">
        <f t="shared" si="266"/>
        <v>7</v>
      </c>
      <c r="R8538" t="str">
        <f t="shared" si="267"/>
        <v>Mid-range</v>
      </c>
    </row>
    <row r="8539" spans="1:18" x14ac:dyDescent="0.35">
      <c r="A8539">
        <v>12802231</v>
      </c>
      <c r="B8539" t="s">
        <v>9739</v>
      </c>
      <c r="C8539">
        <v>9500</v>
      </c>
      <c r="D8539" t="s">
        <v>143</v>
      </c>
      <c r="E8539" t="s">
        <v>812</v>
      </c>
      <c r="F8539" t="s">
        <v>4229</v>
      </c>
      <c r="G8539" t="s">
        <v>2086</v>
      </c>
      <c r="H8539">
        <v>2009</v>
      </c>
      <c r="I8539">
        <v>225000</v>
      </c>
      <c r="J8539" t="s">
        <v>21</v>
      </c>
      <c r="K8539" t="s">
        <v>81</v>
      </c>
      <c r="L8539" t="s">
        <v>23</v>
      </c>
      <c r="M8539" t="s">
        <v>24</v>
      </c>
      <c r="N8539">
        <v>2457</v>
      </c>
      <c r="O8539" t="s">
        <v>33</v>
      </c>
      <c r="P8539">
        <v>5</v>
      </c>
      <c r="Q8539">
        <f t="shared" si="266"/>
        <v>15</v>
      </c>
      <c r="R8539" t="str">
        <f t="shared" si="267"/>
        <v>Budget</v>
      </c>
    </row>
    <row r="8540" spans="1:18" x14ac:dyDescent="0.35">
      <c r="A8540">
        <v>12802264</v>
      </c>
      <c r="B8540" t="s">
        <v>2976</v>
      </c>
      <c r="C8540">
        <v>68000</v>
      </c>
      <c r="D8540" t="s">
        <v>410</v>
      </c>
      <c r="E8540" t="s">
        <v>1565</v>
      </c>
      <c r="F8540" t="s">
        <v>1566</v>
      </c>
      <c r="G8540" t="s">
        <v>1567</v>
      </c>
      <c r="H8540">
        <v>2021</v>
      </c>
      <c r="I8540">
        <v>10600</v>
      </c>
      <c r="J8540" t="s">
        <v>21</v>
      </c>
      <c r="K8540" t="s">
        <v>22</v>
      </c>
      <c r="L8540" t="s">
        <v>381</v>
      </c>
      <c r="M8540" t="s">
        <v>24</v>
      </c>
      <c r="N8540">
        <v>1969</v>
      </c>
      <c r="O8540" t="s">
        <v>9740</v>
      </c>
      <c r="P8540">
        <v>5</v>
      </c>
      <c r="Q8540">
        <f t="shared" si="266"/>
        <v>3</v>
      </c>
      <c r="R8540" t="str">
        <f t="shared" si="267"/>
        <v>Luxury</v>
      </c>
    </row>
    <row r="8541" spans="1:18" x14ac:dyDescent="0.35">
      <c r="A8541">
        <v>12802274</v>
      </c>
      <c r="B8541" t="s">
        <v>9741</v>
      </c>
      <c r="C8541">
        <v>19500</v>
      </c>
      <c r="D8541" t="s">
        <v>42</v>
      </c>
      <c r="E8541" t="s">
        <v>1401</v>
      </c>
      <c r="F8541" t="s">
        <v>1402</v>
      </c>
      <c r="G8541" t="s">
        <v>1403</v>
      </c>
      <c r="H8541">
        <v>2017</v>
      </c>
      <c r="I8541">
        <v>47880</v>
      </c>
      <c r="J8541" t="s">
        <v>21</v>
      </c>
      <c r="K8541" t="s">
        <v>22</v>
      </c>
      <c r="L8541" t="s">
        <v>23</v>
      </c>
      <c r="M8541" t="s">
        <v>24</v>
      </c>
      <c r="N8541">
        <v>1490</v>
      </c>
      <c r="O8541" t="s">
        <v>33</v>
      </c>
      <c r="P8541">
        <v>5</v>
      </c>
      <c r="Q8541">
        <f t="shared" si="266"/>
        <v>7</v>
      </c>
      <c r="R8541" t="str">
        <f t="shared" si="267"/>
        <v>Mid-range</v>
      </c>
    </row>
    <row r="8542" spans="1:18" x14ac:dyDescent="0.35">
      <c r="A8542">
        <v>12802280</v>
      </c>
      <c r="B8542" t="s">
        <v>1188</v>
      </c>
      <c r="C8542">
        <v>95000</v>
      </c>
      <c r="D8542" t="s">
        <v>59</v>
      </c>
      <c r="E8542" t="s">
        <v>1189</v>
      </c>
      <c r="F8542" t="s">
        <v>1190</v>
      </c>
      <c r="G8542" t="s">
        <v>1191</v>
      </c>
      <c r="H8542">
        <v>2021</v>
      </c>
      <c r="I8542">
        <v>14000</v>
      </c>
      <c r="J8542" t="s">
        <v>63</v>
      </c>
      <c r="K8542" t="s">
        <v>22</v>
      </c>
      <c r="L8542" t="s">
        <v>64</v>
      </c>
      <c r="M8542" t="s">
        <v>24</v>
      </c>
      <c r="N8542">
        <v>2998</v>
      </c>
      <c r="O8542" t="s">
        <v>8879</v>
      </c>
      <c r="P8542">
        <v>5</v>
      </c>
      <c r="Q8542">
        <f t="shared" si="266"/>
        <v>3</v>
      </c>
      <c r="R8542" t="str">
        <f t="shared" si="267"/>
        <v>Luxury</v>
      </c>
    </row>
    <row r="8543" spans="1:18" x14ac:dyDescent="0.35">
      <c r="A8543">
        <v>12802281</v>
      </c>
      <c r="B8543" t="s">
        <v>8791</v>
      </c>
      <c r="C8543">
        <v>7000</v>
      </c>
      <c r="D8543" t="s">
        <v>54</v>
      </c>
      <c r="E8543" t="s">
        <v>55</v>
      </c>
      <c r="F8543" t="s">
        <v>2228</v>
      </c>
      <c r="G8543" t="s">
        <v>2714</v>
      </c>
      <c r="H8543">
        <v>2010</v>
      </c>
      <c r="I8543">
        <v>273000</v>
      </c>
      <c r="J8543" t="s">
        <v>21</v>
      </c>
      <c r="K8543" t="s">
        <v>22</v>
      </c>
      <c r="L8543" t="s">
        <v>23</v>
      </c>
      <c r="M8543" t="s">
        <v>24</v>
      </c>
      <c r="N8543">
        <v>3984</v>
      </c>
      <c r="O8543" t="s">
        <v>47</v>
      </c>
      <c r="P8543">
        <v>7</v>
      </c>
      <c r="Q8543">
        <f t="shared" si="266"/>
        <v>14</v>
      </c>
      <c r="R8543" t="str">
        <f t="shared" si="267"/>
        <v>Budget</v>
      </c>
    </row>
    <row r="8544" spans="1:18" x14ac:dyDescent="0.35">
      <c r="A8544">
        <v>12802297</v>
      </c>
      <c r="B8544" t="s">
        <v>2667</v>
      </c>
      <c r="C8544">
        <v>16000</v>
      </c>
      <c r="D8544" t="s">
        <v>49</v>
      </c>
      <c r="E8544" t="s">
        <v>234</v>
      </c>
      <c r="F8544" t="s">
        <v>371</v>
      </c>
      <c r="G8544" t="s">
        <v>235</v>
      </c>
      <c r="H8544">
        <v>2008</v>
      </c>
      <c r="I8544">
        <v>240000</v>
      </c>
      <c r="J8544" t="s">
        <v>236</v>
      </c>
      <c r="K8544" t="s">
        <v>22</v>
      </c>
      <c r="L8544" t="s">
        <v>31</v>
      </c>
      <c r="M8544" t="s">
        <v>24</v>
      </c>
      <c r="N8544">
        <v>2488</v>
      </c>
      <c r="O8544" t="s">
        <v>33</v>
      </c>
      <c r="P8544">
        <v>5</v>
      </c>
      <c r="Q8544">
        <f t="shared" si="266"/>
        <v>16</v>
      </c>
      <c r="R8544" t="str">
        <f t="shared" si="267"/>
        <v>Mid-range</v>
      </c>
    </row>
    <row r="8545" spans="1:18" x14ac:dyDescent="0.35">
      <c r="A8545">
        <v>12802340</v>
      </c>
      <c r="B8545" t="s">
        <v>9742</v>
      </c>
      <c r="C8545">
        <v>12990</v>
      </c>
      <c r="D8545" t="s">
        <v>143</v>
      </c>
      <c r="E8545" t="s">
        <v>879</v>
      </c>
      <c r="F8545" t="s">
        <v>9743</v>
      </c>
      <c r="G8545" t="s">
        <v>2093</v>
      </c>
      <c r="H8545">
        <v>2011</v>
      </c>
      <c r="I8545">
        <v>157125</v>
      </c>
      <c r="J8545" t="s">
        <v>86</v>
      </c>
      <c r="K8545" t="s">
        <v>22</v>
      </c>
      <c r="L8545" t="s">
        <v>64</v>
      </c>
      <c r="M8545" t="s">
        <v>24</v>
      </c>
      <c r="N8545">
        <v>1994</v>
      </c>
      <c r="O8545" t="s">
        <v>116</v>
      </c>
      <c r="P8545">
        <v>5</v>
      </c>
      <c r="Q8545">
        <f t="shared" si="266"/>
        <v>13</v>
      </c>
      <c r="R8545" t="str">
        <f t="shared" si="267"/>
        <v>Mid-range</v>
      </c>
    </row>
    <row r="8546" spans="1:18" x14ac:dyDescent="0.35">
      <c r="A8546">
        <v>12802342</v>
      </c>
      <c r="B8546" t="s">
        <v>3008</v>
      </c>
      <c r="C8546">
        <v>34990</v>
      </c>
      <c r="D8546" t="s">
        <v>17</v>
      </c>
      <c r="E8546" t="s">
        <v>157</v>
      </c>
      <c r="F8546" t="s">
        <v>158</v>
      </c>
      <c r="G8546" t="s">
        <v>3009</v>
      </c>
      <c r="H8546">
        <v>2011</v>
      </c>
      <c r="I8546">
        <v>215450</v>
      </c>
      <c r="J8546" t="s">
        <v>21</v>
      </c>
      <c r="K8546" t="s">
        <v>81</v>
      </c>
      <c r="L8546" t="s">
        <v>31</v>
      </c>
      <c r="M8546" t="s">
        <v>24</v>
      </c>
      <c r="N8546">
        <v>2982</v>
      </c>
      <c r="O8546" t="s">
        <v>33</v>
      </c>
      <c r="P8546">
        <v>7</v>
      </c>
      <c r="Q8546">
        <f t="shared" si="266"/>
        <v>13</v>
      </c>
      <c r="R8546" t="str">
        <f t="shared" si="267"/>
        <v>Mid-range</v>
      </c>
    </row>
    <row r="8547" spans="1:18" x14ac:dyDescent="0.35">
      <c r="A8547">
        <v>12802363</v>
      </c>
      <c r="B8547" t="s">
        <v>8260</v>
      </c>
      <c r="C8547">
        <v>7995</v>
      </c>
      <c r="D8547" t="s">
        <v>42</v>
      </c>
      <c r="E8547" t="s">
        <v>71</v>
      </c>
      <c r="F8547" t="s">
        <v>67</v>
      </c>
      <c r="G8547" t="s">
        <v>2437</v>
      </c>
      <c r="H8547">
        <v>2009</v>
      </c>
      <c r="I8547">
        <v>370721</v>
      </c>
      <c r="J8547" t="s">
        <v>46</v>
      </c>
      <c r="K8547" t="s">
        <v>22</v>
      </c>
      <c r="L8547" t="s">
        <v>23</v>
      </c>
      <c r="M8547" t="s">
        <v>24</v>
      </c>
      <c r="N8547">
        <v>3565</v>
      </c>
      <c r="O8547" t="s">
        <v>151</v>
      </c>
      <c r="P8547">
        <v>5</v>
      </c>
      <c r="Q8547">
        <f t="shared" si="266"/>
        <v>15</v>
      </c>
      <c r="R8547" t="str">
        <f t="shared" si="267"/>
        <v>Budget</v>
      </c>
    </row>
    <row r="8548" spans="1:18" x14ac:dyDescent="0.35">
      <c r="A8548">
        <v>12802366</v>
      </c>
      <c r="B8548" t="s">
        <v>9744</v>
      </c>
      <c r="C8548">
        <v>48299</v>
      </c>
      <c r="D8548" t="s">
        <v>143</v>
      </c>
      <c r="E8548" t="s">
        <v>1744</v>
      </c>
      <c r="F8548" t="s">
        <v>2210</v>
      </c>
      <c r="G8548" t="s">
        <v>943</v>
      </c>
      <c r="H8548">
        <v>2019</v>
      </c>
      <c r="I8548">
        <v>66100</v>
      </c>
      <c r="J8548" t="s">
        <v>63</v>
      </c>
      <c r="K8548" t="s">
        <v>81</v>
      </c>
      <c r="L8548" t="s">
        <v>64</v>
      </c>
      <c r="M8548" t="s">
        <v>24</v>
      </c>
      <c r="N8548">
        <v>1998</v>
      </c>
      <c r="O8548" t="s">
        <v>2003</v>
      </c>
      <c r="P8548">
        <v>5</v>
      </c>
      <c r="Q8548">
        <f t="shared" si="266"/>
        <v>5</v>
      </c>
      <c r="R8548" t="str">
        <f t="shared" si="267"/>
        <v>Luxury</v>
      </c>
    </row>
    <row r="8549" spans="1:18" x14ac:dyDescent="0.35">
      <c r="A8549">
        <v>12802391</v>
      </c>
      <c r="B8549" t="s">
        <v>9745</v>
      </c>
      <c r="C8549">
        <v>22990</v>
      </c>
      <c r="D8549" t="s">
        <v>88</v>
      </c>
      <c r="E8549" t="s">
        <v>98</v>
      </c>
      <c r="F8549" t="s">
        <v>5272</v>
      </c>
      <c r="G8549" t="s">
        <v>5157</v>
      </c>
      <c r="H8549">
        <v>2018</v>
      </c>
      <c r="I8549">
        <v>76713</v>
      </c>
      <c r="J8549" t="s">
        <v>86</v>
      </c>
      <c r="K8549" t="s">
        <v>22</v>
      </c>
      <c r="L8549" t="s">
        <v>31</v>
      </c>
      <c r="M8549" t="s">
        <v>24</v>
      </c>
      <c r="N8549">
        <v>1582</v>
      </c>
      <c r="O8549" t="s">
        <v>47</v>
      </c>
      <c r="P8549">
        <v>5</v>
      </c>
      <c r="Q8549">
        <f t="shared" si="266"/>
        <v>6</v>
      </c>
      <c r="R8549" t="str">
        <f t="shared" si="267"/>
        <v>Mid-range</v>
      </c>
    </row>
    <row r="8550" spans="1:18" x14ac:dyDescent="0.35">
      <c r="A8550">
        <v>12802397</v>
      </c>
      <c r="B8550" t="s">
        <v>9746</v>
      </c>
      <c r="C8550">
        <v>26990</v>
      </c>
      <c r="D8550" t="s">
        <v>59</v>
      </c>
      <c r="E8550" t="s">
        <v>398</v>
      </c>
      <c r="F8550" t="s">
        <v>1961</v>
      </c>
      <c r="G8550" t="s">
        <v>8699</v>
      </c>
      <c r="H8550">
        <v>2016</v>
      </c>
      <c r="I8550">
        <v>186468</v>
      </c>
      <c r="J8550" t="s">
        <v>21</v>
      </c>
      <c r="K8550" t="s">
        <v>22</v>
      </c>
      <c r="L8550" t="s">
        <v>31</v>
      </c>
      <c r="M8550" t="s">
        <v>24</v>
      </c>
      <c r="N8550">
        <v>1995</v>
      </c>
      <c r="O8550" t="s">
        <v>47</v>
      </c>
      <c r="P8550">
        <v>5</v>
      </c>
      <c r="Q8550">
        <f t="shared" si="266"/>
        <v>8</v>
      </c>
      <c r="R8550" t="str">
        <f t="shared" si="267"/>
        <v>Mid-range</v>
      </c>
    </row>
    <row r="8551" spans="1:18" x14ac:dyDescent="0.35">
      <c r="A8551">
        <v>12802398</v>
      </c>
      <c r="B8551" t="s">
        <v>5309</v>
      </c>
      <c r="C8551">
        <v>10990</v>
      </c>
      <c r="D8551" t="s">
        <v>42</v>
      </c>
      <c r="E8551" t="s">
        <v>43</v>
      </c>
      <c r="F8551" t="s">
        <v>5310</v>
      </c>
      <c r="G8551" t="s">
        <v>4055</v>
      </c>
      <c r="H8551">
        <v>2014</v>
      </c>
      <c r="I8551">
        <v>130659</v>
      </c>
      <c r="J8551" t="s">
        <v>86</v>
      </c>
      <c r="K8551" t="s">
        <v>81</v>
      </c>
      <c r="L8551" t="s">
        <v>23</v>
      </c>
      <c r="M8551" t="s">
        <v>24</v>
      </c>
      <c r="N8551">
        <v>1600</v>
      </c>
      <c r="O8551" t="s">
        <v>33</v>
      </c>
      <c r="P8551">
        <v>5</v>
      </c>
      <c r="Q8551">
        <f t="shared" si="266"/>
        <v>10</v>
      </c>
      <c r="R8551" t="str">
        <f t="shared" si="267"/>
        <v>Mid-range</v>
      </c>
    </row>
    <row r="8552" spans="1:18" x14ac:dyDescent="0.35">
      <c r="A8552">
        <v>12802399</v>
      </c>
      <c r="B8552" t="s">
        <v>8082</v>
      </c>
      <c r="C8552">
        <v>34990</v>
      </c>
      <c r="D8552" t="s">
        <v>42</v>
      </c>
      <c r="E8552" t="s">
        <v>1017</v>
      </c>
      <c r="F8552" t="s">
        <v>2906</v>
      </c>
      <c r="G8552" t="s">
        <v>441</v>
      </c>
      <c r="H8552">
        <v>2014</v>
      </c>
      <c r="I8552">
        <v>68939</v>
      </c>
      <c r="J8552" t="s">
        <v>427</v>
      </c>
      <c r="K8552" t="s">
        <v>81</v>
      </c>
      <c r="L8552" t="s">
        <v>23</v>
      </c>
      <c r="M8552" t="s">
        <v>24</v>
      </c>
      <c r="N8552">
        <v>3565</v>
      </c>
      <c r="O8552" t="s">
        <v>33</v>
      </c>
      <c r="P8552">
        <v>2</v>
      </c>
      <c r="Q8552">
        <f t="shared" si="266"/>
        <v>10</v>
      </c>
      <c r="R8552" t="str">
        <f t="shared" si="267"/>
        <v>Mid-range</v>
      </c>
    </row>
    <row r="8553" spans="1:18" x14ac:dyDescent="0.35">
      <c r="A8553">
        <v>12802403</v>
      </c>
      <c r="B8553" t="s">
        <v>9747</v>
      </c>
      <c r="C8553">
        <v>3000</v>
      </c>
      <c r="D8553" t="s">
        <v>533</v>
      </c>
      <c r="E8553" t="s">
        <v>9748</v>
      </c>
      <c r="F8553" t="s">
        <v>1780</v>
      </c>
      <c r="G8553" t="s">
        <v>9749</v>
      </c>
      <c r="H8553">
        <v>2009</v>
      </c>
      <c r="I8553">
        <v>300000</v>
      </c>
      <c r="J8553" t="s">
        <v>86</v>
      </c>
      <c r="K8553" t="s">
        <v>81</v>
      </c>
      <c r="L8553" t="s">
        <v>64</v>
      </c>
      <c r="M8553" t="s">
        <v>24</v>
      </c>
      <c r="N8553">
        <v>996</v>
      </c>
      <c r="O8553" t="s">
        <v>69</v>
      </c>
      <c r="P8553">
        <v>4</v>
      </c>
      <c r="Q8553">
        <f t="shared" si="266"/>
        <v>15</v>
      </c>
      <c r="R8553" t="str">
        <f t="shared" si="267"/>
        <v>Budget</v>
      </c>
    </row>
    <row r="8554" spans="1:18" x14ac:dyDescent="0.35">
      <c r="A8554">
        <v>12802406</v>
      </c>
      <c r="B8554" t="s">
        <v>9750</v>
      </c>
      <c r="C8554">
        <v>7800</v>
      </c>
      <c r="D8554" t="s">
        <v>328</v>
      </c>
      <c r="E8554" t="s">
        <v>1330</v>
      </c>
      <c r="F8554" t="s">
        <v>114</v>
      </c>
      <c r="G8554">
        <v>20</v>
      </c>
      <c r="H8554">
        <v>2005</v>
      </c>
      <c r="I8554">
        <v>162000</v>
      </c>
      <c r="J8554" t="s">
        <v>21</v>
      </c>
      <c r="K8554" t="s">
        <v>22</v>
      </c>
      <c r="L8554" t="s">
        <v>23</v>
      </c>
      <c r="M8554" t="s">
        <v>24</v>
      </c>
      <c r="N8554">
        <v>2354</v>
      </c>
      <c r="O8554" t="s">
        <v>2003</v>
      </c>
      <c r="P8554">
        <v>7</v>
      </c>
      <c r="Q8554">
        <f t="shared" si="266"/>
        <v>19</v>
      </c>
      <c r="R8554" t="str">
        <f t="shared" si="267"/>
        <v>Budget</v>
      </c>
    </row>
    <row r="8555" spans="1:18" x14ac:dyDescent="0.35">
      <c r="A8555">
        <v>12802409</v>
      </c>
      <c r="B8555" t="s">
        <v>7819</v>
      </c>
      <c r="C8555">
        <v>44990</v>
      </c>
      <c r="D8555" t="s">
        <v>102</v>
      </c>
      <c r="E8555" t="s">
        <v>5388</v>
      </c>
      <c r="F8555" t="s">
        <v>5389</v>
      </c>
      <c r="G8555" t="s">
        <v>7820</v>
      </c>
      <c r="H8555">
        <v>2020</v>
      </c>
      <c r="I8555">
        <v>47850</v>
      </c>
      <c r="J8555" t="s">
        <v>21</v>
      </c>
      <c r="K8555" t="s">
        <v>22</v>
      </c>
      <c r="L8555" t="s">
        <v>64</v>
      </c>
      <c r="M8555" t="s">
        <v>24</v>
      </c>
      <c r="N8555">
        <v>1984</v>
      </c>
      <c r="O8555" t="s">
        <v>69</v>
      </c>
      <c r="P8555">
        <v>5</v>
      </c>
      <c r="Q8555">
        <f t="shared" si="266"/>
        <v>4</v>
      </c>
      <c r="R8555" t="str">
        <f t="shared" si="267"/>
        <v>Luxury</v>
      </c>
    </row>
    <row r="8556" spans="1:18" x14ac:dyDescent="0.35">
      <c r="A8556">
        <v>12802423</v>
      </c>
      <c r="B8556" t="s">
        <v>9751</v>
      </c>
      <c r="C8556">
        <v>8000</v>
      </c>
      <c r="D8556" t="s">
        <v>49</v>
      </c>
      <c r="E8556" t="s">
        <v>2215</v>
      </c>
      <c r="F8556" t="s">
        <v>1096</v>
      </c>
      <c r="G8556" t="s">
        <v>3558</v>
      </c>
      <c r="H8556">
        <v>2006</v>
      </c>
      <c r="I8556">
        <v>209000</v>
      </c>
      <c r="J8556" t="s">
        <v>21</v>
      </c>
      <c r="K8556" t="s">
        <v>22</v>
      </c>
      <c r="L8556" t="s">
        <v>23</v>
      </c>
      <c r="M8556" t="s">
        <v>24</v>
      </c>
      <c r="N8556">
        <v>3498</v>
      </c>
      <c r="O8556" t="s">
        <v>116</v>
      </c>
      <c r="P8556">
        <v>5</v>
      </c>
      <c r="Q8556">
        <f t="shared" si="266"/>
        <v>18</v>
      </c>
      <c r="R8556" t="str">
        <f t="shared" si="267"/>
        <v>Budget</v>
      </c>
    </row>
    <row r="8557" spans="1:18" x14ac:dyDescent="0.35">
      <c r="A8557">
        <v>12802425</v>
      </c>
      <c r="B8557" t="s">
        <v>9176</v>
      </c>
      <c r="C8557">
        <v>33999</v>
      </c>
      <c r="D8557" t="s">
        <v>847</v>
      </c>
      <c r="E8557" t="s">
        <v>848</v>
      </c>
      <c r="F8557" t="s">
        <v>3256</v>
      </c>
      <c r="G8557" t="s">
        <v>850</v>
      </c>
      <c r="H8557">
        <v>2020</v>
      </c>
      <c r="I8557">
        <v>13449</v>
      </c>
      <c r="J8557" t="s">
        <v>169</v>
      </c>
      <c r="K8557" t="s">
        <v>22</v>
      </c>
      <c r="L8557" t="s">
        <v>31</v>
      </c>
      <c r="M8557" t="s">
        <v>24</v>
      </c>
      <c r="N8557">
        <v>2776</v>
      </c>
      <c r="O8557" t="s">
        <v>135</v>
      </c>
      <c r="P8557">
        <v>5</v>
      </c>
      <c r="Q8557">
        <f t="shared" si="266"/>
        <v>4</v>
      </c>
      <c r="R8557" t="str">
        <f t="shared" si="267"/>
        <v>Mid-range</v>
      </c>
    </row>
    <row r="8558" spans="1:18" x14ac:dyDescent="0.35">
      <c r="A8558">
        <v>12802436</v>
      </c>
      <c r="B8558" t="s">
        <v>9624</v>
      </c>
      <c r="C8558">
        <v>9500</v>
      </c>
      <c r="D8558" t="s">
        <v>42</v>
      </c>
      <c r="E8558" t="s">
        <v>71</v>
      </c>
      <c r="F8558" t="s">
        <v>72</v>
      </c>
      <c r="G8558" t="s">
        <v>1376</v>
      </c>
      <c r="H8558">
        <v>2010</v>
      </c>
      <c r="I8558">
        <v>146000</v>
      </c>
      <c r="J8558" t="s">
        <v>63</v>
      </c>
      <c r="K8558" t="s">
        <v>22</v>
      </c>
      <c r="L8558" t="s">
        <v>23</v>
      </c>
      <c r="M8558" t="s">
        <v>24</v>
      </c>
      <c r="N8558">
        <v>2997</v>
      </c>
      <c r="O8558" t="s">
        <v>2243</v>
      </c>
      <c r="P8558">
        <v>5</v>
      </c>
      <c r="Q8558">
        <f t="shared" si="266"/>
        <v>14</v>
      </c>
      <c r="R8558" t="str">
        <f t="shared" si="267"/>
        <v>Budget</v>
      </c>
    </row>
    <row r="8559" spans="1:18" x14ac:dyDescent="0.35">
      <c r="A8559">
        <v>12802446</v>
      </c>
      <c r="B8559" t="s">
        <v>9752</v>
      </c>
      <c r="C8559">
        <v>9999</v>
      </c>
      <c r="D8559" t="s">
        <v>17</v>
      </c>
      <c r="E8559" t="s">
        <v>642</v>
      </c>
      <c r="F8559" t="s">
        <v>9753</v>
      </c>
      <c r="G8559" t="s">
        <v>2298</v>
      </c>
      <c r="H8559">
        <v>2009</v>
      </c>
      <c r="I8559">
        <v>253168</v>
      </c>
      <c r="J8559" t="s">
        <v>63</v>
      </c>
      <c r="K8559" t="s">
        <v>22</v>
      </c>
      <c r="L8559" t="s">
        <v>23</v>
      </c>
      <c r="M8559" t="s">
        <v>24</v>
      </c>
      <c r="N8559">
        <v>2362</v>
      </c>
      <c r="O8559" t="s">
        <v>116</v>
      </c>
      <c r="P8559">
        <v>5</v>
      </c>
      <c r="Q8559">
        <f t="shared" si="266"/>
        <v>15</v>
      </c>
      <c r="R8559" t="str">
        <f t="shared" si="267"/>
        <v>Budget</v>
      </c>
    </row>
    <row r="8560" spans="1:18" x14ac:dyDescent="0.35">
      <c r="A8560">
        <v>12802461</v>
      </c>
      <c r="B8560" t="s">
        <v>9754</v>
      </c>
      <c r="C8560">
        <v>11000</v>
      </c>
      <c r="D8560" t="s">
        <v>17</v>
      </c>
      <c r="E8560" t="s">
        <v>642</v>
      </c>
      <c r="F8560" t="s">
        <v>9755</v>
      </c>
      <c r="G8560" t="s">
        <v>2298</v>
      </c>
      <c r="H8560">
        <v>2010</v>
      </c>
      <c r="I8560">
        <v>163096</v>
      </c>
      <c r="J8560" t="s">
        <v>63</v>
      </c>
      <c r="K8560" t="s">
        <v>22</v>
      </c>
      <c r="L8560" t="s">
        <v>23</v>
      </c>
      <c r="M8560" t="s">
        <v>24</v>
      </c>
      <c r="N8560">
        <v>2362</v>
      </c>
      <c r="O8560" t="s">
        <v>47</v>
      </c>
      <c r="P8560">
        <v>5</v>
      </c>
      <c r="Q8560">
        <f t="shared" si="266"/>
        <v>14</v>
      </c>
      <c r="R8560" t="str">
        <f t="shared" si="267"/>
        <v>Mid-range</v>
      </c>
    </row>
    <row r="8561" spans="1:18" x14ac:dyDescent="0.35">
      <c r="A8561">
        <v>12802465</v>
      </c>
      <c r="B8561" t="s">
        <v>9756</v>
      </c>
      <c r="C8561">
        <v>37800</v>
      </c>
      <c r="D8561" t="s">
        <v>59</v>
      </c>
      <c r="E8561" t="s">
        <v>1311</v>
      </c>
      <c r="F8561" t="s">
        <v>1961</v>
      </c>
      <c r="G8561" t="s">
        <v>4191</v>
      </c>
      <c r="H8561">
        <v>2016</v>
      </c>
      <c r="I8561">
        <v>93483</v>
      </c>
      <c r="J8561" t="s">
        <v>21</v>
      </c>
      <c r="K8561" t="s">
        <v>22</v>
      </c>
      <c r="L8561" t="s">
        <v>31</v>
      </c>
      <c r="M8561" t="s">
        <v>24</v>
      </c>
      <c r="N8561">
        <v>1995</v>
      </c>
      <c r="O8561" t="s">
        <v>69</v>
      </c>
      <c r="P8561">
        <v>5</v>
      </c>
      <c r="Q8561">
        <f t="shared" si="266"/>
        <v>8</v>
      </c>
      <c r="R8561" t="str">
        <f t="shared" si="267"/>
        <v>Mid-range</v>
      </c>
    </row>
    <row r="8562" spans="1:18" x14ac:dyDescent="0.35">
      <c r="A8562">
        <v>12802471</v>
      </c>
      <c r="B8562" t="s">
        <v>9757</v>
      </c>
      <c r="C8562">
        <v>40000</v>
      </c>
      <c r="D8562" t="s">
        <v>17</v>
      </c>
      <c r="E8562" t="s">
        <v>262</v>
      </c>
      <c r="F8562" t="s">
        <v>8053</v>
      </c>
      <c r="G8562" t="s">
        <v>1911</v>
      </c>
      <c r="H8562">
        <v>2020</v>
      </c>
      <c r="I8562">
        <v>10705</v>
      </c>
      <c r="J8562" t="s">
        <v>63</v>
      </c>
      <c r="K8562" t="s">
        <v>22</v>
      </c>
      <c r="L8562" t="s">
        <v>540</v>
      </c>
      <c r="M8562" t="s">
        <v>24</v>
      </c>
      <c r="N8562">
        <v>1798</v>
      </c>
      <c r="O8562" t="s">
        <v>9758</v>
      </c>
      <c r="P8562">
        <v>5</v>
      </c>
      <c r="Q8562">
        <f t="shared" si="266"/>
        <v>4</v>
      </c>
      <c r="R8562" t="str">
        <f t="shared" si="267"/>
        <v>Mid-range</v>
      </c>
    </row>
    <row r="8563" spans="1:18" x14ac:dyDescent="0.35">
      <c r="A8563">
        <v>12802481</v>
      </c>
      <c r="B8563" t="s">
        <v>9759</v>
      </c>
      <c r="C8563">
        <v>25500</v>
      </c>
      <c r="D8563" t="s">
        <v>197</v>
      </c>
      <c r="E8563" t="s">
        <v>927</v>
      </c>
      <c r="F8563" t="s">
        <v>9760</v>
      </c>
      <c r="G8563" t="s">
        <v>9761</v>
      </c>
      <c r="H8563">
        <v>2020</v>
      </c>
      <c r="I8563">
        <v>12500</v>
      </c>
      <c r="J8563" t="s">
        <v>21</v>
      </c>
      <c r="K8563" t="s">
        <v>81</v>
      </c>
      <c r="L8563" t="s">
        <v>64</v>
      </c>
      <c r="M8563" t="s">
        <v>24</v>
      </c>
      <c r="N8563">
        <v>999</v>
      </c>
      <c r="O8563" t="s">
        <v>25</v>
      </c>
      <c r="P8563">
        <v>5</v>
      </c>
      <c r="Q8563">
        <f t="shared" si="266"/>
        <v>4</v>
      </c>
      <c r="R8563" t="str">
        <f t="shared" si="267"/>
        <v>Mid-range</v>
      </c>
    </row>
    <row r="8564" spans="1:18" x14ac:dyDescent="0.35">
      <c r="A8564">
        <v>12802482</v>
      </c>
      <c r="B8564" t="s">
        <v>9762</v>
      </c>
      <c r="C8564">
        <v>8000</v>
      </c>
      <c r="D8564" t="s">
        <v>17</v>
      </c>
      <c r="E8564" t="s">
        <v>642</v>
      </c>
      <c r="F8564" t="s">
        <v>9755</v>
      </c>
      <c r="G8564" t="s">
        <v>2424</v>
      </c>
      <c r="H8564">
        <v>2003</v>
      </c>
      <c r="I8564">
        <v>155800</v>
      </c>
      <c r="J8564" t="s">
        <v>63</v>
      </c>
      <c r="K8564" t="s">
        <v>22</v>
      </c>
      <c r="L8564" t="s">
        <v>23</v>
      </c>
      <c r="M8564" t="s">
        <v>24</v>
      </c>
      <c r="N8564">
        <v>2362</v>
      </c>
      <c r="O8564" t="s">
        <v>116</v>
      </c>
      <c r="P8564">
        <v>5</v>
      </c>
      <c r="Q8564">
        <f t="shared" si="266"/>
        <v>21</v>
      </c>
      <c r="R8564" t="str">
        <f t="shared" si="267"/>
        <v>Budget</v>
      </c>
    </row>
    <row r="8565" spans="1:18" x14ac:dyDescent="0.35">
      <c r="A8565">
        <v>12802484</v>
      </c>
      <c r="B8565" t="s">
        <v>2677</v>
      </c>
      <c r="C8565">
        <v>17995</v>
      </c>
      <c r="D8565" t="s">
        <v>282</v>
      </c>
      <c r="E8565" t="s">
        <v>443</v>
      </c>
      <c r="F8565" t="s">
        <v>1101</v>
      </c>
      <c r="G8565" t="s">
        <v>445</v>
      </c>
      <c r="H8565">
        <v>2012</v>
      </c>
      <c r="I8565">
        <v>244305</v>
      </c>
      <c r="J8565" t="s">
        <v>21</v>
      </c>
      <c r="K8565" t="s">
        <v>22</v>
      </c>
      <c r="L8565" t="s">
        <v>31</v>
      </c>
      <c r="M8565" t="s">
        <v>24</v>
      </c>
      <c r="N8565">
        <v>2987</v>
      </c>
      <c r="O8565" t="s">
        <v>69</v>
      </c>
      <c r="P8565">
        <v>5</v>
      </c>
      <c r="Q8565">
        <f t="shared" si="266"/>
        <v>12</v>
      </c>
      <c r="R8565" t="str">
        <f t="shared" si="267"/>
        <v>Mid-range</v>
      </c>
    </row>
    <row r="8566" spans="1:18" x14ac:dyDescent="0.35">
      <c r="A8566">
        <v>12802493</v>
      </c>
      <c r="B8566" t="s">
        <v>9763</v>
      </c>
      <c r="C8566">
        <v>49990</v>
      </c>
      <c r="D8566" t="s">
        <v>88</v>
      </c>
      <c r="E8566" t="s">
        <v>1014</v>
      </c>
      <c r="F8566" t="s">
        <v>2201</v>
      </c>
      <c r="G8566" t="s">
        <v>1143</v>
      </c>
      <c r="H8566">
        <v>2021</v>
      </c>
      <c r="I8566">
        <v>4466</v>
      </c>
      <c r="J8566" t="s">
        <v>21</v>
      </c>
      <c r="K8566" t="s">
        <v>22</v>
      </c>
      <c r="L8566" t="s">
        <v>23</v>
      </c>
      <c r="M8566" t="s">
        <v>247</v>
      </c>
      <c r="N8566">
        <v>1598</v>
      </c>
      <c r="O8566" t="s">
        <v>69</v>
      </c>
      <c r="P8566">
        <v>5</v>
      </c>
      <c r="Q8566">
        <f t="shared" si="266"/>
        <v>3</v>
      </c>
      <c r="R8566" t="str">
        <f t="shared" si="267"/>
        <v>Luxury</v>
      </c>
    </row>
    <row r="8567" spans="1:18" x14ac:dyDescent="0.35">
      <c r="A8567">
        <v>12802497</v>
      </c>
      <c r="B8567" t="s">
        <v>7735</v>
      </c>
      <c r="C8567">
        <v>48990</v>
      </c>
      <c r="D8567" t="s">
        <v>131</v>
      </c>
      <c r="E8567" t="s">
        <v>238</v>
      </c>
      <c r="F8567" t="s">
        <v>6193</v>
      </c>
      <c r="G8567" t="s">
        <v>3877</v>
      </c>
      <c r="H8567">
        <v>2018</v>
      </c>
      <c r="I8567">
        <v>93017</v>
      </c>
      <c r="J8567" t="s">
        <v>21</v>
      </c>
      <c r="K8567" t="s">
        <v>22</v>
      </c>
      <c r="L8567" t="s">
        <v>31</v>
      </c>
      <c r="M8567" t="s">
        <v>24</v>
      </c>
      <c r="N8567">
        <v>1968</v>
      </c>
      <c r="O8567" t="s">
        <v>116</v>
      </c>
      <c r="P8567">
        <v>5</v>
      </c>
      <c r="Q8567">
        <f t="shared" si="266"/>
        <v>6</v>
      </c>
      <c r="R8567" t="str">
        <f t="shared" si="267"/>
        <v>Luxury</v>
      </c>
    </row>
    <row r="8568" spans="1:18" x14ac:dyDescent="0.35">
      <c r="A8568">
        <v>12802498</v>
      </c>
      <c r="B8568" t="s">
        <v>3044</v>
      </c>
      <c r="C8568">
        <v>11500</v>
      </c>
      <c r="D8568" t="s">
        <v>131</v>
      </c>
      <c r="E8568" t="s">
        <v>745</v>
      </c>
      <c r="F8568" t="s">
        <v>3045</v>
      </c>
      <c r="G8568" t="s">
        <v>3046</v>
      </c>
      <c r="H8568">
        <v>2011</v>
      </c>
      <c r="I8568">
        <v>242000</v>
      </c>
      <c r="J8568" t="s">
        <v>86</v>
      </c>
      <c r="K8568" t="s">
        <v>22</v>
      </c>
      <c r="L8568" t="s">
        <v>64</v>
      </c>
      <c r="M8568" t="s">
        <v>24</v>
      </c>
      <c r="N8568">
        <v>1984</v>
      </c>
      <c r="O8568" t="s">
        <v>25</v>
      </c>
      <c r="P8568">
        <v>5</v>
      </c>
      <c r="Q8568">
        <f t="shared" si="266"/>
        <v>13</v>
      </c>
      <c r="R8568" t="str">
        <f t="shared" si="267"/>
        <v>Mid-range</v>
      </c>
    </row>
    <row r="8569" spans="1:18" x14ac:dyDescent="0.35">
      <c r="A8569">
        <v>12802504</v>
      </c>
      <c r="B8569" t="s">
        <v>7618</v>
      </c>
      <c r="C8569">
        <v>17000</v>
      </c>
      <c r="D8569" t="s">
        <v>54</v>
      </c>
      <c r="E8569" t="s">
        <v>83</v>
      </c>
      <c r="F8569" t="s">
        <v>341</v>
      </c>
      <c r="G8569" t="s">
        <v>1877</v>
      </c>
      <c r="H8569">
        <v>2015</v>
      </c>
      <c r="I8569">
        <v>37083</v>
      </c>
      <c r="J8569" t="s">
        <v>86</v>
      </c>
      <c r="K8569" t="s">
        <v>22</v>
      </c>
      <c r="L8569" t="s">
        <v>23</v>
      </c>
      <c r="M8569" t="s">
        <v>24</v>
      </c>
      <c r="N8569">
        <v>1498</v>
      </c>
      <c r="O8569" t="s">
        <v>9764</v>
      </c>
      <c r="P8569">
        <v>5</v>
      </c>
      <c r="Q8569">
        <f t="shared" si="266"/>
        <v>9</v>
      </c>
      <c r="R8569" t="str">
        <f t="shared" si="267"/>
        <v>Mid-range</v>
      </c>
    </row>
    <row r="8570" spans="1:18" x14ac:dyDescent="0.35">
      <c r="A8570">
        <v>12802505</v>
      </c>
      <c r="B8570" t="s">
        <v>9765</v>
      </c>
      <c r="C8570">
        <v>18000</v>
      </c>
      <c r="D8570" t="s">
        <v>49</v>
      </c>
      <c r="E8570" t="s">
        <v>148</v>
      </c>
      <c r="F8570" t="s">
        <v>149</v>
      </c>
      <c r="G8570" t="s">
        <v>150</v>
      </c>
      <c r="H8570">
        <v>2007</v>
      </c>
      <c r="I8570">
        <v>242978</v>
      </c>
      <c r="J8570" t="s">
        <v>21</v>
      </c>
      <c r="K8570" t="s">
        <v>22</v>
      </c>
      <c r="L8570" t="s">
        <v>31</v>
      </c>
      <c r="M8570" t="s">
        <v>24</v>
      </c>
      <c r="N8570">
        <v>2953</v>
      </c>
      <c r="O8570" t="s">
        <v>7313</v>
      </c>
      <c r="P8570">
        <v>7</v>
      </c>
      <c r="Q8570">
        <f t="shared" si="266"/>
        <v>17</v>
      </c>
      <c r="R8570" t="str">
        <f t="shared" si="267"/>
        <v>Mid-range</v>
      </c>
    </row>
    <row r="8571" spans="1:18" x14ac:dyDescent="0.35">
      <c r="A8571">
        <v>12802506</v>
      </c>
      <c r="B8571" t="s">
        <v>3507</v>
      </c>
      <c r="C8571">
        <v>16000</v>
      </c>
      <c r="D8571" t="s">
        <v>54</v>
      </c>
      <c r="E8571" t="s">
        <v>118</v>
      </c>
      <c r="F8571" t="s">
        <v>119</v>
      </c>
      <c r="G8571" t="s">
        <v>1176</v>
      </c>
      <c r="H8571">
        <v>2012</v>
      </c>
      <c r="I8571">
        <v>172000</v>
      </c>
      <c r="J8571" t="s">
        <v>63</v>
      </c>
      <c r="K8571" t="s">
        <v>22</v>
      </c>
      <c r="L8571" t="s">
        <v>23</v>
      </c>
      <c r="M8571" t="s">
        <v>24</v>
      </c>
      <c r="N8571">
        <v>3984</v>
      </c>
      <c r="O8571" t="s">
        <v>8782</v>
      </c>
      <c r="P8571">
        <v>5</v>
      </c>
      <c r="Q8571">
        <f t="shared" si="266"/>
        <v>12</v>
      </c>
      <c r="R8571" t="str">
        <f t="shared" si="267"/>
        <v>Mid-range</v>
      </c>
    </row>
    <row r="8572" spans="1:18" x14ac:dyDescent="0.35">
      <c r="A8572">
        <v>12802514</v>
      </c>
      <c r="B8572" t="s">
        <v>5141</v>
      </c>
      <c r="C8572">
        <v>25980</v>
      </c>
      <c r="D8572" t="s">
        <v>127</v>
      </c>
      <c r="E8572">
        <v>3</v>
      </c>
      <c r="F8572" t="s">
        <v>4021</v>
      </c>
      <c r="G8572" t="s">
        <v>5142</v>
      </c>
      <c r="H8572">
        <v>2018</v>
      </c>
      <c r="I8572">
        <v>80260</v>
      </c>
      <c r="J8572" t="s">
        <v>86</v>
      </c>
      <c r="K8572" t="s">
        <v>22</v>
      </c>
      <c r="L8572" t="s">
        <v>23</v>
      </c>
      <c r="M8572" t="s">
        <v>24</v>
      </c>
      <c r="N8572">
        <v>1998</v>
      </c>
      <c r="O8572" t="s">
        <v>116</v>
      </c>
      <c r="P8572">
        <v>5</v>
      </c>
      <c r="Q8572">
        <f t="shared" si="266"/>
        <v>6</v>
      </c>
      <c r="R8572" t="str">
        <f t="shared" si="267"/>
        <v>Mid-range</v>
      </c>
    </row>
    <row r="8573" spans="1:18" x14ac:dyDescent="0.35">
      <c r="A8573">
        <v>12802518</v>
      </c>
      <c r="B8573" t="s">
        <v>4590</v>
      </c>
      <c r="C8573">
        <v>17992</v>
      </c>
      <c r="D8573" t="s">
        <v>165</v>
      </c>
      <c r="E8573" t="s">
        <v>184</v>
      </c>
      <c r="F8573" t="s">
        <v>1289</v>
      </c>
      <c r="G8573" t="s">
        <v>525</v>
      </c>
      <c r="H8573">
        <v>2015</v>
      </c>
      <c r="I8573">
        <v>204640</v>
      </c>
      <c r="J8573" t="s">
        <v>21</v>
      </c>
      <c r="K8573" t="s">
        <v>22</v>
      </c>
      <c r="L8573" t="s">
        <v>23</v>
      </c>
      <c r="M8573" t="s">
        <v>24</v>
      </c>
      <c r="N8573">
        <v>2360</v>
      </c>
      <c r="O8573" t="s">
        <v>47</v>
      </c>
      <c r="P8573">
        <v>5</v>
      </c>
      <c r="Q8573">
        <f t="shared" si="266"/>
        <v>9</v>
      </c>
      <c r="R8573" t="str">
        <f t="shared" si="267"/>
        <v>Mid-range</v>
      </c>
    </row>
    <row r="8574" spans="1:18" x14ac:dyDescent="0.35">
      <c r="A8574">
        <v>12802521</v>
      </c>
      <c r="B8574" t="s">
        <v>3375</v>
      </c>
      <c r="C8574">
        <v>6500</v>
      </c>
      <c r="D8574" t="s">
        <v>27</v>
      </c>
      <c r="E8574" t="s">
        <v>3325</v>
      </c>
      <c r="F8574" t="s">
        <v>2257</v>
      </c>
      <c r="G8574" t="s">
        <v>3376</v>
      </c>
      <c r="H8574">
        <v>2006</v>
      </c>
      <c r="I8574">
        <v>220000</v>
      </c>
      <c r="J8574" t="s">
        <v>63</v>
      </c>
      <c r="K8574" t="s">
        <v>22</v>
      </c>
      <c r="L8574" t="s">
        <v>23</v>
      </c>
      <c r="M8574" t="s">
        <v>24</v>
      </c>
      <c r="N8574">
        <v>1796</v>
      </c>
      <c r="O8574" t="s">
        <v>25</v>
      </c>
      <c r="P8574">
        <v>5</v>
      </c>
      <c r="Q8574">
        <f t="shared" si="266"/>
        <v>18</v>
      </c>
      <c r="R8574" t="str">
        <f t="shared" si="267"/>
        <v>Budget</v>
      </c>
    </row>
    <row r="8575" spans="1:18" x14ac:dyDescent="0.35">
      <c r="A8575">
        <v>12802526</v>
      </c>
      <c r="B8575" t="s">
        <v>4158</v>
      </c>
      <c r="C8575">
        <v>17500</v>
      </c>
      <c r="D8575" t="s">
        <v>188</v>
      </c>
      <c r="E8575" t="s">
        <v>2171</v>
      </c>
      <c r="F8575" t="s">
        <v>251</v>
      </c>
      <c r="G8575" t="s">
        <v>4159</v>
      </c>
      <c r="H8575">
        <v>2017</v>
      </c>
      <c r="I8575">
        <v>77150</v>
      </c>
      <c r="J8575" t="s">
        <v>86</v>
      </c>
      <c r="K8575" t="s">
        <v>22</v>
      </c>
      <c r="L8575" t="s">
        <v>23</v>
      </c>
      <c r="M8575" t="s">
        <v>24</v>
      </c>
      <c r="N8575">
        <v>1368</v>
      </c>
      <c r="O8575" t="s">
        <v>135</v>
      </c>
      <c r="P8575">
        <v>5</v>
      </c>
      <c r="Q8575">
        <f t="shared" si="266"/>
        <v>7</v>
      </c>
      <c r="R8575" t="str">
        <f t="shared" si="267"/>
        <v>Mid-range</v>
      </c>
    </row>
    <row r="8576" spans="1:18" x14ac:dyDescent="0.35">
      <c r="A8576">
        <v>12802532</v>
      </c>
      <c r="B8576" t="s">
        <v>9766</v>
      </c>
      <c r="C8576">
        <v>3950</v>
      </c>
      <c r="D8576" t="s">
        <v>54</v>
      </c>
      <c r="E8576" t="s">
        <v>6616</v>
      </c>
      <c r="F8576" t="s">
        <v>2646</v>
      </c>
      <c r="G8576" t="s">
        <v>3340</v>
      </c>
      <c r="H8576">
        <v>2001</v>
      </c>
      <c r="I8576">
        <v>235730</v>
      </c>
      <c r="J8576" t="s">
        <v>63</v>
      </c>
      <c r="K8576" t="s">
        <v>22</v>
      </c>
      <c r="L8576" t="s">
        <v>23</v>
      </c>
      <c r="M8576" t="s">
        <v>24</v>
      </c>
      <c r="N8576">
        <v>3984</v>
      </c>
      <c r="O8576" t="s">
        <v>9767</v>
      </c>
      <c r="P8576">
        <v>5</v>
      </c>
      <c r="Q8576">
        <f t="shared" si="266"/>
        <v>23</v>
      </c>
      <c r="R8576" t="str">
        <f t="shared" si="267"/>
        <v>Budget</v>
      </c>
    </row>
    <row r="8577" spans="1:18" x14ac:dyDescent="0.35">
      <c r="A8577">
        <v>12802546</v>
      </c>
      <c r="B8577" t="s">
        <v>9768</v>
      </c>
      <c r="C8577">
        <v>10000</v>
      </c>
      <c r="D8577" t="s">
        <v>165</v>
      </c>
      <c r="E8577" t="s">
        <v>6024</v>
      </c>
      <c r="F8577" t="s">
        <v>456</v>
      </c>
      <c r="G8577" t="s">
        <v>7312</v>
      </c>
      <c r="H8577">
        <v>2013</v>
      </c>
      <c r="I8577">
        <v>35000</v>
      </c>
      <c r="J8577" t="s">
        <v>86</v>
      </c>
      <c r="K8577" t="s">
        <v>81</v>
      </c>
      <c r="L8577" t="s">
        <v>23</v>
      </c>
      <c r="M8577" t="s">
        <v>24</v>
      </c>
      <c r="N8577">
        <v>1193</v>
      </c>
      <c r="O8577" t="s">
        <v>116</v>
      </c>
      <c r="P8577">
        <v>5</v>
      </c>
      <c r="Q8577">
        <f t="shared" si="266"/>
        <v>11</v>
      </c>
      <c r="R8577" t="str">
        <f t="shared" si="267"/>
        <v>Budget</v>
      </c>
    </row>
    <row r="8578" spans="1:18" x14ac:dyDescent="0.35">
      <c r="A8578">
        <v>12802547</v>
      </c>
      <c r="B8578" t="s">
        <v>9769</v>
      </c>
      <c r="C8578">
        <v>12750</v>
      </c>
      <c r="D8578" t="s">
        <v>679</v>
      </c>
      <c r="E8578" t="s">
        <v>2179</v>
      </c>
      <c r="F8578" t="s">
        <v>1852</v>
      </c>
      <c r="G8578" t="s">
        <v>9379</v>
      </c>
      <c r="H8578">
        <v>2011</v>
      </c>
      <c r="I8578">
        <v>158992</v>
      </c>
      <c r="J8578" t="s">
        <v>86</v>
      </c>
      <c r="K8578" t="s">
        <v>22</v>
      </c>
      <c r="L8578" t="s">
        <v>31</v>
      </c>
      <c r="M8578" t="s">
        <v>24</v>
      </c>
      <c r="N8578">
        <v>1995</v>
      </c>
      <c r="O8578" t="s">
        <v>116</v>
      </c>
      <c r="P8578">
        <v>4</v>
      </c>
      <c r="Q8578">
        <f t="shared" si="266"/>
        <v>13</v>
      </c>
      <c r="R8578" t="str">
        <f t="shared" si="267"/>
        <v>Mid-range</v>
      </c>
    </row>
    <row r="8579" spans="1:18" x14ac:dyDescent="0.35">
      <c r="A8579">
        <v>12802551</v>
      </c>
      <c r="B8579" t="s">
        <v>7553</v>
      </c>
      <c r="C8579">
        <v>32500</v>
      </c>
      <c r="D8579" t="s">
        <v>17</v>
      </c>
      <c r="E8579" t="s">
        <v>258</v>
      </c>
      <c r="F8579" t="s">
        <v>259</v>
      </c>
      <c r="G8579" t="s">
        <v>714</v>
      </c>
      <c r="H8579">
        <v>2012</v>
      </c>
      <c r="I8579">
        <v>201000</v>
      </c>
      <c r="J8579" t="s">
        <v>236</v>
      </c>
      <c r="K8579" t="s">
        <v>81</v>
      </c>
      <c r="L8579" t="s">
        <v>31</v>
      </c>
      <c r="M8579" t="s">
        <v>24</v>
      </c>
      <c r="N8579">
        <v>2982</v>
      </c>
      <c r="O8579" t="s">
        <v>47</v>
      </c>
      <c r="P8579">
        <v>5</v>
      </c>
      <c r="Q8579">
        <f t="shared" ref="Q8579:Q8642" si="268">2024-H8579</f>
        <v>12</v>
      </c>
      <c r="R8579" t="str">
        <f t="shared" ref="R8579:R8642" si="269">IF(C8579&lt;=10000,"Budget",IF(C8579&lt;=40000,"Mid-range","Luxury"))</f>
        <v>Mid-range</v>
      </c>
    </row>
    <row r="8580" spans="1:18" x14ac:dyDescent="0.35">
      <c r="A8580">
        <v>12802598</v>
      </c>
      <c r="B8580" t="s">
        <v>9770</v>
      </c>
      <c r="C8580">
        <v>5400</v>
      </c>
      <c r="D8580" t="s">
        <v>17</v>
      </c>
      <c r="E8580" t="s">
        <v>258</v>
      </c>
      <c r="F8580" t="s">
        <v>259</v>
      </c>
      <c r="G8580" t="s">
        <v>8869</v>
      </c>
      <c r="H8580">
        <v>2000</v>
      </c>
      <c r="I8580">
        <v>280000</v>
      </c>
      <c r="J8580" t="s">
        <v>236</v>
      </c>
      <c r="K8580" t="s">
        <v>81</v>
      </c>
      <c r="L8580" t="s">
        <v>31</v>
      </c>
      <c r="M8580" t="s">
        <v>24</v>
      </c>
      <c r="N8580">
        <v>2986</v>
      </c>
      <c r="O8580" t="s">
        <v>47</v>
      </c>
      <c r="P8580">
        <v>5</v>
      </c>
      <c r="Q8580">
        <f t="shared" si="268"/>
        <v>24</v>
      </c>
      <c r="R8580" t="str">
        <f t="shared" si="269"/>
        <v>Budget</v>
      </c>
    </row>
    <row r="8581" spans="1:18" x14ac:dyDescent="0.35">
      <c r="A8581">
        <v>12802643</v>
      </c>
      <c r="B8581" t="s">
        <v>9771</v>
      </c>
      <c r="C8581">
        <v>28000</v>
      </c>
      <c r="D8581" t="s">
        <v>102</v>
      </c>
      <c r="E8581" t="s">
        <v>306</v>
      </c>
      <c r="F8581" t="s">
        <v>9772</v>
      </c>
      <c r="G8581" t="s">
        <v>8442</v>
      </c>
      <c r="H8581">
        <v>2014</v>
      </c>
      <c r="I8581">
        <v>200300</v>
      </c>
      <c r="J8581" t="s">
        <v>21</v>
      </c>
      <c r="K8581" t="s">
        <v>22</v>
      </c>
      <c r="L8581" t="s">
        <v>31</v>
      </c>
      <c r="M8581" t="s">
        <v>24</v>
      </c>
      <c r="N8581">
        <v>1968</v>
      </c>
      <c r="O8581" t="s">
        <v>47</v>
      </c>
      <c r="P8581">
        <v>7</v>
      </c>
      <c r="Q8581">
        <f t="shared" si="268"/>
        <v>10</v>
      </c>
      <c r="R8581" t="str">
        <f t="shared" si="269"/>
        <v>Mid-range</v>
      </c>
    </row>
    <row r="8582" spans="1:18" x14ac:dyDescent="0.35">
      <c r="A8582">
        <v>12802649</v>
      </c>
      <c r="B8582" t="s">
        <v>8583</v>
      </c>
      <c r="C8582">
        <v>44990</v>
      </c>
      <c r="D8582" t="s">
        <v>328</v>
      </c>
      <c r="E8582" t="s">
        <v>329</v>
      </c>
      <c r="F8582" t="s">
        <v>530</v>
      </c>
      <c r="G8582" t="s">
        <v>1120</v>
      </c>
      <c r="H8582">
        <v>2021</v>
      </c>
      <c r="I8582">
        <v>6457</v>
      </c>
      <c r="J8582" t="s">
        <v>86</v>
      </c>
      <c r="K8582" t="s">
        <v>22</v>
      </c>
      <c r="L8582" t="s">
        <v>23</v>
      </c>
      <c r="M8582" t="s">
        <v>24</v>
      </c>
      <c r="N8582">
        <v>1498</v>
      </c>
      <c r="O8582" t="s">
        <v>135</v>
      </c>
      <c r="P8582">
        <v>5</v>
      </c>
      <c r="Q8582">
        <f t="shared" si="268"/>
        <v>3</v>
      </c>
      <c r="R8582" t="str">
        <f t="shared" si="269"/>
        <v>Luxury</v>
      </c>
    </row>
    <row r="8583" spans="1:18" x14ac:dyDescent="0.35">
      <c r="A8583">
        <v>12802650</v>
      </c>
      <c r="B8583" t="s">
        <v>8583</v>
      </c>
      <c r="C8583">
        <v>44990</v>
      </c>
      <c r="D8583" t="s">
        <v>328</v>
      </c>
      <c r="E8583" t="s">
        <v>329</v>
      </c>
      <c r="F8583" t="s">
        <v>530</v>
      </c>
      <c r="G8583" t="s">
        <v>1120</v>
      </c>
      <c r="H8583">
        <v>2021</v>
      </c>
      <c r="I8583">
        <v>6580</v>
      </c>
      <c r="J8583" t="s">
        <v>86</v>
      </c>
      <c r="K8583" t="s">
        <v>22</v>
      </c>
      <c r="L8583" t="s">
        <v>23</v>
      </c>
      <c r="M8583" t="s">
        <v>24</v>
      </c>
      <c r="N8583">
        <v>1498</v>
      </c>
      <c r="O8583" t="s">
        <v>47</v>
      </c>
      <c r="P8583">
        <v>5</v>
      </c>
      <c r="Q8583">
        <f t="shared" si="268"/>
        <v>3</v>
      </c>
      <c r="R8583" t="str">
        <f t="shared" si="269"/>
        <v>Luxury</v>
      </c>
    </row>
    <row r="8584" spans="1:18" x14ac:dyDescent="0.35">
      <c r="A8584">
        <v>12802653</v>
      </c>
      <c r="B8584" t="s">
        <v>9773</v>
      </c>
      <c r="C8584">
        <v>40990</v>
      </c>
      <c r="D8584" t="s">
        <v>127</v>
      </c>
      <c r="E8584" t="s">
        <v>556</v>
      </c>
      <c r="F8584" t="s">
        <v>557</v>
      </c>
      <c r="G8584" t="s">
        <v>1158</v>
      </c>
      <c r="H8584">
        <v>2018</v>
      </c>
      <c r="I8584">
        <v>42334</v>
      </c>
      <c r="J8584" t="s">
        <v>338</v>
      </c>
      <c r="K8584" t="s">
        <v>22</v>
      </c>
      <c r="L8584" t="s">
        <v>31</v>
      </c>
      <c r="M8584" t="s">
        <v>24</v>
      </c>
      <c r="N8584">
        <v>3196</v>
      </c>
      <c r="O8584" t="s">
        <v>116</v>
      </c>
      <c r="P8584">
        <v>5</v>
      </c>
      <c r="Q8584">
        <f t="shared" si="268"/>
        <v>6</v>
      </c>
      <c r="R8584" t="str">
        <f t="shared" si="269"/>
        <v>Luxury</v>
      </c>
    </row>
    <row r="8585" spans="1:18" x14ac:dyDescent="0.35">
      <c r="A8585">
        <v>12802654</v>
      </c>
      <c r="B8585" t="s">
        <v>9774</v>
      </c>
      <c r="C8585">
        <v>49990</v>
      </c>
      <c r="D8585" t="s">
        <v>249</v>
      </c>
      <c r="E8585" t="s">
        <v>250</v>
      </c>
      <c r="F8585" t="s">
        <v>31</v>
      </c>
      <c r="G8585" t="s">
        <v>7298</v>
      </c>
      <c r="H8585">
        <v>2013</v>
      </c>
      <c r="I8585">
        <v>89000</v>
      </c>
      <c r="J8585" t="s">
        <v>21</v>
      </c>
      <c r="K8585" t="s">
        <v>22</v>
      </c>
      <c r="L8585" t="s">
        <v>31</v>
      </c>
      <c r="M8585" t="s">
        <v>24</v>
      </c>
      <c r="N8585">
        <v>2967</v>
      </c>
      <c r="O8585" t="s">
        <v>69</v>
      </c>
      <c r="P8585">
        <v>5</v>
      </c>
      <c r="Q8585">
        <f t="shared" si="268"/>
        <v>11</v>
      </c>
      <c r="R8585" t="str">
        <f t="shared" si="269"/>
        <v>Luxury</v>
      </c>
    </row>
    <row r="8586" spans="1:18" x14ac:dyDescent="0.35">
      <c r="A8586">
        <v>12802658</v>
      </c>
      <c r="B8586" t="s">
        <v>3228</v>
      </c>
      <c r="C8586">
        <v>26950</v>
      </c>
      <c r="D8586" t="s">
        <v>188</v>
      </c>
      <c r="E8586" t="s">
        <v>189</v>
      </c>
      <c r="F8586" t="s">
        <v>190</v>
      </c>
      <c r="G8586" t="s">
        <v>949</v>
      </c>
      <c r="H8586">
        <v>2018</v>
      </c>
      <c r="I8586">
        <v>73954</v>
      </c>
      <c r="J8586" t="s">
        <v>21</v>
      </c>
      <c r="K8586" t="s">
        <v>22</v>
      </c>
      <c r="L8586" t="s">
        <v>23</v>
      </c>
      <c r="M8586" t="s">
        <v>24</v>
      </c>
      <c r="N8586">
        <v>1999</v>
      </c>
      <c r="O8586" t="s">
        <v>116</v>
      </c>
      <c r="P8586">
        <v>5</v>
      </c>
      <c r="Q8586">
        <f t="shared" si="268"/>
        <v>6</v>
      </c>
      <c r="R8586" t="str">
        <f t="shared" si="269"/>
        <v>Mid-range</v>
      </c>
    </row>
    <row r="8587" spans="1:18" x14ac:dyDescent="0.35">
      <c r="A8587">
        <v>12802672</v>
      </c>
      <c r="B8587" t="s">
        <v>9775</v>
      </c>
      <c r="C8587">
        <v>9800</v>
      </c>
      <c r="D8587" t="s">
        <v>328</v>
      </c>
      <c r="E8587" t="s">
        <v>1330</v>
      </c>
      <c r="F8587" t="s">
        <v>114</v>
      </c>
      <c r="G8587" t="s">
        <v>9776</v>
      </c>
      <c r="H8587">
        <v>2008</v>
      </c>
      <c r="I8587">
        <v>222078</v>
      </c>
      <c r="J8587" t="s">
        <v>21</v>
      </c>
      <c r="K8587" t="s">
        <v>22</v>
      </c>
      <c r="L8587" t="s">
        <v>23</v>
      </c>
      <c r="M8587" t="s">
        <v>24</v>
      </c>
      <c r="N8587">
        <v>2354</v>
      </c>
      <c r="O8587" t="s">
        <v>116</v>
      </c>
      <c r="P8587">
        <v>7</v>
      </c>
      <c r="Q8587">
        <f t="shared" si="268"/>
        <v>16</v>
      </c>
      <c r="R8587" t="str">
        <f t="shared" si="269"/>
        <v>Budget</v>
      </c>
    </row>
    <row r="8588" spans="1:18" x14ac:dyDescent="0.35">
      <c r="A8588">
        <v>12802682</v>
      </c>
      <c r="B8588" t="s">
        <v>9777</v>
      </c>
      <c r="C8588">
        <v>36450</v>
      </c>
      <c r="D8588" t="s">
        <v>188</v>
      </c>
      <c r="E8588" t="s">
        <v>288</v>
      </c>
      <c r="F8588" t="s">
        <v>1914</v>
      </c>
      <c r="G8588" t="s">
        <v>9778</v>
      </c>
      <c r="H8588">
        <v>2015</v>
      </c>
      <c r="I8588">
        <v>132975</v>
      </c>
      <c r="J8588" t="s">
        <v>21</v>
      </c>
      <c r="K8588" t="s">
        <v>22</v>
      </c>
      <c r="L8588" t="s">
        <v>23</v>
      </c>
      <c r="M8588" t="s">
        <v>24</v>
      </c>
      <c r="N8588">
        <v>3342</v>
      </c>
      <c r="O8588" t="s">
        <v>25</v>
      </c>
      <c r="P8588">
        <v>8</v>
      </c>
      <c r="Q8588">
        <f t="shared" si="268"/>
        <v>9</v>
      </c>
      <c r="R8588" t="str">
        <f t="shared" si="269"/>
        <v>Mid-range</v>
      </c>
    </row>
    <row r="8589" spans="1:18" x14ac:dyDescent="0.35">
      <c r="A8589">
        <v>12802683</v>
      </c>
      <c r="B8589" t="s">
        <v>9779</v>
      </c>
      <c r="C8589">
        <v>16990</v>
      </c>
      <c r="D8589" t="s">
        <v>42</v>
      </c>
      <c r="E8589" t="s">
        <v>179</v>
      </c>
      <c r="F8589" t="s">
        <v>9780</v>
      </c>
      <c r="G8589" t="s">
        <v>7165</v>
      </c>
      <c r="H8589">
        <v>2008</v>
      </c>
      <c r="I8589">
        <v>151066</v>
      </c>
      <c r="J8589" t="s">
        <v>205</v>
      </c>
      <c r="K8589" t="s">
        <v>22</v>
      </c>
      <c r="L8589" t="s">
        <v>23</v>
      </c>
      <c r="M8589" t="s">
        <v>24</v>
      </c>
      <c r="N8589">
        <v>3565</v>
      </c>
      <c r="O8589" t="s">
        <v>116</v>
      </c>
      <c r="P8589">
        <v>5</v>
      </c>
      <c r="Q8589">
        <f t="shared" si="268"/>
        <v>16</v>
      </c>
      <c r="R8589" t="str">
        <f t="shared" si="269"/>
        <v>Mid-range</v>
      </c>
    </row>
    <row r="8590" spans="1:18" x14ac:dyDescent="0.35">
      <c r="A8590">
        <v>12802684</v>
      </c>
      <c r="B8590" t="s">
        <v>9781</v>
      </c>
      <c r="C8590">
        <v>35990</v>
      </c>
      <c r="D8590" t="s">
        <v>533</v>
      </c>
      <c r="E8590" t="s">
        <v>534</v>
      </c>
      <c r="F8590" t="s">
        <v>1419</v>
      </c>
      <c r="G8590" t="s">
        <v>3194</v>
      </c>
      <c r="H8590">
        <v>2022</v>
      </c>
      <c r="I8590">
        <v>2866</v>
      </c>
      <c r="J8590" t="s">
        <v>21</v>
      </c>
      <c r="K8590" t="s">
        <v>22</v>
      </c>
      <c r="L8590" t="s">
        <v>64</v>
      </c>
      <c r="M8590" t="s">
        <v>24</v>
      </c>
      <c r="N8590">
        <v>1373</v>
      </c>
      <c r="O8590" t="s">
        <v>116</v>
      </c>
      <c r="P8590">
        <v>5</v>
      </c>
      <c r="Q8590">
        <f t="shared" si="268"/>
        <v>2</v>
      </c>
      <c r="R8590" t="str">
        <f t="shared" si="269"/>
        <v>Mid-range</v>
      </c>
    </row>
    <row r="8591" spans="1:18" x14ac:dyDescent="0.35">
      <c r="A8591">
        <v>12802689</v>
      </c>
      <c r="B8591" t="s">
        <v>4054</v>
      </c>
      <c r="C8591">
        <v>13990</v>
      </c>
      <c r="D8591" t="s">
        <v>42</v>
      </c>
      <c r="E8591" t="s">
        <v>43</v>
      </c>
      <c r="F8591" t="s">
        <v>3254</v>
      </c>
      <c r="G8591" t="s">
        <v>4055</v>
      </c>
      <c r="H8591">
        <v>2014</v>
      </c>
      <c r="I8591">
        <v>76490</v>
      </c>
      <c r="J8591" t="s">
        <v>86</v>
      </c>
      <c r="K8591" t="s">
        <v>22</v>
      </c>
      <c r="L8591" t="s">
        <v>23</v>
      </c>
      <c r="M8591" t="s">
        <v>24</v>
      </c>
      <c r="N8591">
        <v>1796</v>
      </c>
      <c r="O8591" t="s">
        <v>25</v>
      </c>
      <c r="P8591">
        <v>5</v>
      </c>
      <c r="Q8591">
        <f t="shared" si="268"/>
        <v>10</v>
      </c>
      <c r="R8591" t="str">
        <f t="shared" si="269"/>
        <v>Mid-range</v>
      </c>
    </row>
    <row r="8592" spans="1:18" x14ac:dyDescent="0.35">
      <c r="A8592">
        <v>12802697</v>
      </c>
      <c r="B8592" t="s">
        <v>6426</v>
      </c>
      <c r="C8592">
        <v>13500</v>
      </c>
      <c r="D8592" t="s">
        <v>88</v>
      </c>
      <c r="E8592" t="s">
        <v>1335</v>
      </c>
      <c r="F8592" t="s">
        <v>1821</v>
      </c>
      <c r="G8592" t="s">
        <v>6427</v>
      </c>
      <c r="H8592">
        <v>2013</v>
      </c>
      <c r="I8592">
        <v>217871</v>
      </c>
      <c r="J8592" t="s">
        <v>21</v>
      </c>
      <c r="K8592" t="s">
        <v>22</v>
      </c>
      <c r="L8592" t="s">
        <v>23</v>
      </c>
      <c r="M8592" t="s">
        <v>24</v>
      </c>
      <c r="N8592">
        <v>1998</v>
      </c>
      <c r="O8592" t="s">
        <v>891</v>
      </c>
      <c r="P8592">
        <v>5</v>
      </c>
      <c r="Q8592">
        <f t="shared" si="268"/>
        <v>11</v>
      </c>
      <c r="R8592" t="str">
        <f t="shared" si="269"/>
        <v>Mid-range</v>
      </c>
    </row>
    <row r="8593" spans="1:18" x14ac:dyDescent="0.35">
      <c r="A8593">
        <v>12802703</v>
      </c>
      <c r="B8593" t="s">
        <v>9782</v>
      </c>
      <c r="C8593">
        <v>78990</v>
      </c>
      <c r="D8593" t="s">
        <v>410</v>
      </c>
      <c r="E8593" t="s">
        <v>1183</v>
      </c>
      <c r="F8593" t="s">
        <v>4688</v>
      </c>
      <c r="G8593" t="s">
        <v>9783</v>
      </c>
      <c r="H8593">
        <v>2018</v>
      </c>
      <c r="I8593">
        <v>35666</v>
      </c>
      <c r="J8593" t="s">
        <v>21</v>
      </c>
      <c r="K8593" t="s">
        <v>22</v>
      </c>
      <c r="L8593" t="s">
        <v>64</v>
      </c>
      <c r="M8593" t="s">
        <v>24</v>
      </c>
      <c r="N8593">
        <v>1969</v>
      </c>
      <c r="O8593" t="s">
        <v>116</v>
      </c>
      <c r="P8593">
        <v>7</v>
      </c>
      <c r="Q8593">
        <f t="shared" si="268"/>
        <v>6</v>
      </c>
      <c r="R8593" t="str">
        <f t="shared" si="269"/>
        <v>Luxury</v>
      </c>
    </row>
    <row r="8594" spans="1:18" x14ac:dyDescent="0.35">
      <c r="A8594">
        <v>12802704</v>
      </c>
      <c r="B8594" t="s">
        <v>7173</v>
      </c>
      <c r="C8594">
        <v>60990</v>
      </c>
      <c r="D8594" t="s">
        <v>127</v>
      </c>
      <c r="E8594" t="s">
        <v>418</v>
      </c>
      <c r="F8594" t="s">
        <v>864</v>
      </c>
      <c r="G8594" t="s">
        <v>420</v>
      </c>
      <c r="H8594">
        <v>2021</v>
      </c>
      <c r="I8594">
        <v>4650</v>
      </c>
      <c r="J8594" t="s">
        <v>21</v>
      </c>
      <c r="K8594" t="s">
        <v>22</v>
      </c>
      <c r="L8594" t="s">
        <v>23</v>
      </c>
      <c r="M8594" t="s">
        <v>247</v>
      </c>
      <c r="N8594">
        <v>2488</v>
      </c>
      <c r="O8594" t="s">
        <v>135</v>
      </c>
      <c r="P8594">
        <v>7</v>
      </c>
      <c r="Q8594">
        <f t="shared" si="268"/>
        <v>3</v>
      </c>
      <c r="R8594" t="str">
        <f t="shared" si="269"/>
        <v>Luxury</v>
      </c>
    </row>
    <row r="8595" spans="1:18" x14ac:dyDescent="0.35">
      <c r="A8595">
        <v>12802706</v>
      </c>
      <c r="B8595" t="s">
        <v>6825</v>
      </c>
      <c r="C8595">
        <v>22995</v>
      </c>
      <c r="D8595" t="s">
        <v>88</v>
      </c>
      <c r="E8595" t="s">
        <v>108</v>
      </c>
      <c r="F8595" t="s">
        <v>2643</v>
      </c>
      <c r="G8595" t="s">
        <v>4718</v>
      </c>
      <c r="H8595">
        <v>2018</v>
      </c>
      <c r="I8595">
        <v>174672</v>
      </c>
      <c r="J8595" t="s">
        <v>21</v>
      </c>
      <c r="K8595" t="s">
        <v>22</v>
      </c>
      <c r="L8595" t="s">
        <v>23</v>
      </c>
      <c r="M8595" t="s">
        <v>24</v>
      </c>
      <c r="N8595">
        <v>1999</v>
      </c>
      <c r="O8595" t="s">
        <v>47</v>
      </c>
      <c r="P8595">
        <v>5</v>
      </c>
      <c r="Q8595">
        <f t="shared" si="268"/>
        <v>6</v>
      </c>
      <c r="R8595" t="str">
        <f t="shared" si="269"/>
        <v>Mid-range</v>
      </c>
    </row>
    <row r="8596" spans="1:18" x14ac:dyDescent="0.35">
      <c r="A8596">
        <v>12802708</v>
      </c>
      <c r="B8596" t="s">
        <v>9784</v>
      </c>
      <c r="C8596">
        <v>29995</v>
      </c>
      <c r="D8596" t="s">
        <v>127</v>
      </c>
      <c r="E8596" t="s">
        <v>556</v>
      </c>
      <c r="F8596" t="s">
        <v>3136</v>
      </c>
      <c r="G8596" t="s">
        <v>452</v>
      </c>
      <c r="H8596">
        <v>2014</v>
      </c>
      <c r="I8596">
        <v>217123</v>
      </c>
      <c r="J8596" t="s">
        <v>338</v>
      </c>
      <c r="K8596" t="s">
        <v>22</v>
      </c>
      <c r="L8596" t="s">
        <v>31</v>
      </c>
      <c r="M8596" t="s">
        <v>24</v>
      </c>
      <c r="N8596">
        <v>3196</v>
      </c>
      <c r="O8596" t="s">
        <v>116</v>
      </c>
      <c r="P8596">
        <v>5</v>
      </c>
      <c r="Q8596">
        <f t="shared" si="268"/>
        <v>10</v>
      </c>
      <c r="R8596" t="str">
        <f t="shared" si="269"/>
        <v>Mid-range</v>
      </c>
    </row>
    <row r="8597" spans="1:18" x14ac:dyDescent="0.35">
      <c r="A8597">
        <v>12802716</v>
      </c>
      <c r="B8597" t="s">
        <v>4482</v>
      </c>
      <c r="C8597">
        <v>7200</v>
      </c>
      <c r="D8597" t="s">
        <v>42</v>
      </c>
      <c r="E8597" t="s">
        <v>43</v>
      </c>
      <c r="F8597" t="s">
        <v>44</v>
      </c>
      <c r="G8597" t="s">
        <v>1148</v>
      </c>
      <c r="H8597">
        <v>2009</v>
      </c>
      <c r="I8597">
        <v>165000</v>
      </c>
      <c r="J8597" t="s">
        <v>63</v>
      </c>
      <c r="K8597" t="s">
        <v>22</v>
      </c>
      <c r="L8597" t="s">
        <v>23</v>
      </c>
      <c r="M8597" t="s">
        <v>24</v>
      </c>
      <c r="N8597">
        <v>1796</v>
      </c>
      <c r="O8597" t="s">
        <v>116</v>
      </c>
      <c r="P8597">
        <v>5</v>
      </c>
      <c r="Q8597">
        <f t="shared" si="268"/>
        <v>15</v>
      </c>
      <c r="R8597" t="str">
        <f t="shared" si="269"/>
        <v>Budget</v>
      </c>
    </row>
    <row r="8598" spans="1:18" x14ac:dyDescent="0.35">
      <c r="A8598">
        <v>12802718</v>
      </c>
      <c r="B8598" t="s">
        <v>8787</v>
      </c>
      <c r="C8598">
        <v>24500</v>
      </c>
      <c r="D8598" t="s">
        <v>49</v>
      </c>
      <c r="E8598" t="s">
        <v>148</v>
      </c>
      <c r="F8598" t="s">
        <v>149</v>
      </c>
      <c r="G8598" t="s">
        <v>2989</v>
      </c>
      <c r="H8598">
        <v>2003</v>
      </c>
      <c r="I8598">
        <v>238000</v>
      </c>
      <c r="J8598" t="s">
        <v>21</v>
      </c>
      <c r="K8598" t="s">
        <v>81</v>
      </c>
      <c r="L8598" t="s">
        <v>31</v>
      </c>
      <c r="M8598" t="s">
        <v>24</v>
      </c>
      <c r="N8598">
        <v>4169</v>
      </c>
      <c r="O8598" t="s">
        <v>25</v>
      </c>
      <c r="P8598">
        <v>7</v>
      </c>
      <c r="Q8598">
        <f t="shared" si="268"/>
        <v>21</v>
      </c>
      <c r="R8598" t="str">
        <f t="shared" si="269"/>
        <v>Mid-range</v>
      </c>
    </row>
    <row r="8599" spans="1:18" x14ac:dyDescent="0.35">
      <c r="A8599">
        <v>12802722</v>
      </c>
      <c r="B8599" t="s">
        <v>9785</v>
      </c>
      <c r="C8599">
        <v>10890</v>
      </c>
      <c r="D8599" t="s">
        <v>1814</v>
      </c>
      <c r="E8599">
        <v>208</v>
      </c>
      <c r="F8599" t="s">
        <v>9786</v>
      </c>
      <c r="G8599" t="s">
        <v>146</v>
      </c>
      <c r="H8599">
        <v>2015</v>
      </c>
      <c r="I8599">
        <v>78044</v>
      </c>
      <c r="J8599" t="s">
        <v>86</v>
      </c>
      <c r="K8599" t="s">
        <v>81</v>
      </c>
      <c r="L8599" t="s">
        <v>64</v>
      </c>
      <c r="M8599" t="s">
        <v>24</v>
      </c>
      <c r="N8599">
        <v>1199</v>
      </c>
      <c r="O8599" t="s">
        <v>69</v>
      </c>
      <c r="P8599">
        <v>5</v>
      </c>
      <c r="Q8599">
        <f t="shared" si="268"/>
        <v>9</v>
      </c>
      <c r="R8599" t="str">
        <f t="shared" si="269"/>
        <v>Mid-range</v>
      </c>
    </row>
    <row r="8600" spans="1:18" x14ac:dyDescent="0.35">
      <c r="A8600">
        <v>12802723</v>
      </c>
      <c r="B8600" t="s">
        <v>8288</v>
      </c>
      <c r="C8600">
        <v>15890</v>
      </c>
      <c r="D8600" t="s">
        <v>88</v>
      </c>
      <c r="E8600" t="s">
        <v>98</v>
      </c>
      <c r="F8600" t="s">
        <v>423</v>
      </c>
      <c r="G8600" t="s">
        <v>1650</v>
      </c>
      <c r="H8600">
        <v>2012</v>
      </c>
      <c r="I8600">
        <v>125883</v>
      </c>
      <c r="J8600" t="s">
        <v>86</v>
      </c>
      <c r="K8600" t="s">
        <v>22</v>
      </c>
      <c r="L8600" t="s">
        <v>23</v>
      </c>
      <c r="M8600" t="s">
        <v>24</v>
      </c>
      <c r="N8600">
        <v>1797</v>
      </c>
      <c r="O8600" t="s">
        <v>69</v>
      </c>
      <c r="P8600">
        <v>5</v>
      </c>
      <c r="Q8600">
        <f t="shared" si="268"/>
        <v>12</v>
      </c>
      <c r="R8600" t="str">
        <f t="shared" si="269"/>
        <v>Mid-range</v>
      </c>
    </row>
    <row r="8601" spans="1:18" x14ac:dyDescent="0.35">
      <c r="A8601">
        <v>12802728</v>
      </c>
      <c r="B8601" t="s">
        <v>7351</v>
      </c>
      <c r="C8601">
        <v>38925</v>
      </c>
      <c r="D8601" t="s">
        <v>17</v>
      </c>
      <c r="E8601" t="s">
        <v>905</v>
      </c>
      <c r="F8601" t="s">
        <v>1930</v>
      </c>
      <c r="G8601" t="s">
        <v>2858</v>
      </c>
      <c r="H8601">
        <v>2018</v>
      </c>
      <c r="I8601">
        <v>112021</v>
      </c>
      <c r="J8601" t="s">
        <v>106</v>
      </c>
      <c r="K8601" t="s">
        <v>22</v>
      </c>
      <c r="L8601" t="s">
        <v>31</v>
      </c>
      <c r="M8601" t="s">
        <v>24</v>
      </c>
      <c r="N8601">
        <v>2982</v>
      </c>
      <c r="O8601" t="s">
        <v>47</v>
      </c>
      <c r="P8601">
        <v>2</v>
      </c>
      <c r="Q8601">
        <f t="shared" si="268"/>
        <v>6</v>
      </c>
      <c r="R8601" t="str">
        <f t="shared" si="269"/>
        <v>Mid-range</v>
      </c>
    </row>
    <row r="8602" spans="1:18" x14ac:dyDescent="0.35">
      <c r="A8602">
        <v>12802731</v>
      </c>
      <c r="B8602" t="s">
        <v>9787</v>
      </c>
      <c r="C8602">
        <v>30530</v>
      </c>
      <c r="D8602" t="s">
        <v>17</v>
      </c>
      <c r="E8602" t="s">
        <v>262</v>
      </c>
      <c r="F8602" t="s">
        <v>99</v>
      </c>
      <c r="G8602" t="s">
        <v>1721</v>
      </c>
      <c r="H8602">
        <v>2020</v>
      </c>
      <c r="I8602">
        <v>37661</v>
      </c>
      <c r="J8602" t="s">
        <v>86</v>
      </c>
      <c r="K8602" t="s">
        <v>22</v>
      </c>
      <c r="L8602" t="s">
        <v>23</v>
      </c>
      <c r="M8602" t="s">
        <v>24</v>
      </c>
      <c r="N8602">
        <v>1987</v>
      </c>
      <c r="O8602" t="s">
        <v>47</v>
      </c>
      <c r="P8602">
        <v>5</v>
      </c>
      <c r="Q8602">
        <f t="shared" si="268"/>
        <v>4</v>
      </c>
      <c r="R8602" t="str">
        <f t="shared" si="269"/>
        <v>Mid-range</v>
      </c>
    </row>
    <row r="8603" spans="1:18" x14ac:dyDescent="0.35">
      <c r="A8603">
        <v>12802741</v>
      </c>
      <c r="B8603" t="s">
        <v>8791</v>
      </c>
      <c r="C8603">
        <v>8950</v>
      </c>
      <c r="D8603" t="s">
        <v>54</v>
      </c>
      <c r="E8603" t="s">
        <v>55</v>
      </c>
      <c r="F8603" t="s">
        <v>2228</v>
      </c>
      <c r="G8603" t="s">
        <v>2714</v>
      </c>
      <c r="H8603">
        <v>2010</v>
      </c>
      <c r="I8603">
        <v>204193</v>
      </c>
      <c r="J8603" t="s">
        <v>21</v>
      </c>
      <c r="K8603" t="s">
        <v>22</v>
      </c>
      <c r="L8603" t="s">
        <v>23</v>
      </c>
      <c r="M8603" t="s">
        <v>24</v>
      </c>
      <c r="N8603">
        <v>3984</v>
      </c>
      <c r="O8603" t="s">
        <v>6286</v>
      </c>
      <c r="P8603">
        <v>7</v>
      </c>
      <c r="Q8603">
        <f t="shared" si="268"/>
        <v>14</v>
      </c>
      <c r="R8603" t="str">
        <f t="shared" si="269"/>
        <v>Budget</v>
      </c>
    </row>
    <row r="8604" spans="1:18" x14ac:dyDescent="0.35">
      <c r="A8604">
        <v>12802749</v>
      </c>
      <c r="B8604" t="s">
        <v>941</v>
      </c>
      <c r="C8604">
        <v>26724</v>
      </c>
      <c r="D8604" t="s">
        <v>328</v>
      </c>
      <c r="E8604" t="s">
        <v>329</v>
      </c>
      <c r="F8604" t="s">
        <v>942</v>
      </c>
      <c r="G8604" t="s">
        <v>943</v>
      </c>
      <c r="H8604">
        <v>2019</v>
      </c>
      <c r="I8604">
        <v>54508</v>
      </c>
      <c r="J8604" t="s">
        <v>63</v>
      </c>
      <c r="K8604" t="s">
        <v>22</v>
      </c>
      <c r="L8604" t="s">
        <v>23</v>
      </c>
      <c r="M8604" t="s">
        <v>24</v>
      </c>
      <c r="N8604">
        <v>1799</v>
      </c>
      <c r="O8604" t="s">
        <v>69</v>
      </c>
      <c r="P8604">
        <v>5</v>
      </c>
      <c r="Q8604">
        <f t="shared" si="268"/>
        <v>5</v>
      </c>
      <c r="R8604" t="str">
        <f t="shared" si="269"/>
        <v>Mid-range</v>
      </c>
    </row>
    <row r="8605" spans="1:18" x14ac:dyDescent="0.35">
      <c r="A8605">
        <v>12802754</v>
      </c>
      <c r="B8605" t="s">
        <v>9788</v>
      </c>
      <c r="C8605">
        <v>16888</v>
      </c>
      <c r="D8605" t="s">
        <v>49</v>
      </c>
      <c r="E8605" t="s">
        <v>234</v>
      </c>
      <c r="F8605" t="s">
        <v>2386</v>
      </c>
      <c r="G8605" t="s">
        <v>1462</v>
      </c>
      <c r="H8605">
        <v>2013</v>
      </c>
      <c r="I8605">
        <v>202765</v>
      </c>
      <c r="J8605" t="s">
        <v>236</v>
      </c>
      <c r="K8605" t="s">
        <v>22</v>
      </c>
      <c r="L8605" t="s">
        <v>31</v>
      </c>
      <c r="M8605" t="s">
        <v>24</v>
      </c>
      <c r="N8605">
        <v>2488</v>
      </c>
      <c r="O8605" t="s">
        <v>47</v>
      </c>
      <c r="P8605">
        <v>5</v>
      </c>
      <c r="Q8605">
        <f t="shared" si="268"/>
        <v>11</v>
      </c>
      <c r="R8605" t="str">
        <f t="shared" si="269"/>
        <v>Mid-range</v>
      </c>
    </row>
    <row r="8606" spans="1:18" x14ac:dyDescent="0.35">
      <c r="A8606">
        <v>12802763</v>
      </c>
      <c r="B8606" t="s">
        <v>1989</v>
      </c>
      <c r="C8606">
        <v>49990</v>
      </c>
      <c r="D8606" t="s">
        <v>17</v>
      </c>
      <c r="E8606" t="s">
        <v>153</v>
      </c>
      <c r="F8606" t="s">
        <v>1990</v>
      </c>
      <c r="G8606" t="s">
        <v>1991</v>
      </c>
      <c r="H8606">
        <v>2019</v>
      </c>
      <c r="I8606">
        <v>74072</v>
      </c>
      <c r="J8606" t="s">
        <v>21</v>
      </c>
      <c r="K8606" t="s">
        <v>22</v>
      </c>
      <c r="L8606" t="s">
        <v>540</v>
      </c>
      <c r="M8606" t="s">
        <v>24</v>
      </c>
      <c r="N8606">
        <v>2487</v>
      </c>
      <c r="O8606" t="s">
        <v>116</v>
      </c>
      <c r="P8606">
        <v>5</v>
      </c>
      <c r="Q8606">
        <f t="shared" si="268"/>
        <v>5</v>
      </c>
      <c r="R8606" t="str">
        <f t="shared" si="269"/>
        <v>Luxury</v>
      </c>
    </row>
    <row r="8607" spans="1:18" x14ac:dyDescent="0.35">
      <c r="A8607">
        <v>12802764</v>
      </c>
      <c r="B8607" t="s">
        <v>483</v>
      </c>
      <c r="C8607">
        <v>47990</v>
      </c>
      <c r="D8607" t="s">
        <v>17</v>
      </c>
      <c r="E8607" t="s">
        <v>258</v>
      </c>
      <c r="F8607" t="s">
        <v>484</v>
      </c>
      <c r="G8607" t="s">
        <v>360</v>
      </c>
      <c r="H8607">
        <v>2018</v>
      </c>
      <c r="I8607">
        <v>139110</v>
      </c>
      <c r="J8607" t="s">
        <v>338</v>
      </c>
      <c r="K8607" t="s">
        <v>22</v>
      </c>
      <c r="L8607" t="s">
        <v>31</v>
      </c>
      <c r="M8607" t="s">
        <v>24</v>
      </c>
      <c r="N8607">
        <v>2753</v>
      </c>
      <c r="O8607" t="s">
        <v>47</v>
      </c>
      <c r="P8607">
        <v>5</v>
      </c>
      <c r="Q8607">
        <f t="shared" si="268"/>
        <v>6</v>
      </c>
      <c r="R8607" t="str">
        <f t="shared" si="269"/>
        <v>Luxury</v>
      </c>
    </row>
    <row r="8608" spans="1:18" x14ac:dyDescent="0.35">
      <c r="A8608">
        <v>12802768</v>
      </c>
      <c r="B8608" t="s">
        <v>8639</v>
      </c>
      <c r="C8608">
        <v>29990</v>
      </c>
      <c r="D8608" t="s">
        <v>165</v>
      </c>
      <c r="E8608" t="s">
        <v>568</v>
      </c>
      <c r="F8608" t="s">
        <v>692</v>
      </c>
      <c r="G8608" t="s">
        <v>2468</v>
      </c>
      <c r="H8608">
        <v>2019</v>
      </c>
      <c r="I8608">
        <v>40050</v>
      </c>
      <c r="J8608" t="s">
        <v>21</v>
      </c>
      <c r="K8608" t="s">
        <v>22</v>
      </c>
      <c r="L8608" t="s">
        <v>23</v>
      </c>
      <c r="M8608" t="s">
        <v>24</v>
      </c>
      <c r="N8608">
        <v>1999</v>
      </c>
      <c r="O8608" t="s">
        <v>47</v>
      </c>
      <c r="P8608">
        <v>5</v>
      </c>
      <c r="Q8608">
        <f t="shared" si="268"/>
        <v>5</v>
      </c>
      <c r="R8608" t="str">
        <f t="shared" si="269"/>
        <v>Mid-range</v>
      </c>
    </row>
    <row r="8609" spans="1:18" x14ac:dyDescent="0.35">
      <c r="A8609">
        <v>12802769</v>
      </c>
      <c r="B8609" t="s">
        <v>5585</v>
      </c>
      <c r="C8609">
        <v>22990</v>
      </c>
      <c r="D8609" t="s">
        <v>49</v>
      </c>
      <c r="E8609" t="s">
        <v>148</v>
      </c>
      <c r="F8609" t="s">
        <v>149</v>
      </c>
      <c r="G8609" t="s">
        <v>898</v>
      </c>
      <c r="H8609">
        <v>2011</v>
      </c>
      <c r="I8609">
        <v>354758</v>
      </c>
      <c r="J8609" t="s">
        <v>21</v>
      </c>
      <c r="K8609" t="s">
        <v>22</v>
      </c>
      <c r="L8609" t="s">
        <v>31</v>
      </c>
      <c r="M8609" t="s">
        <v>24</v>
      </c>
      <c r="N8609">
        <v>2953</v>
      </c>
      <c r="O8609" t="s">
        <v>47</v>
      </c>
      <c r="P8609">
        <v>7</v>
      </c>
      <c r="Q8609">
        <f t="shared" si="268"/>
        <v>13</v>
      </c>
      <c r="R8609" t="str">
        <f t="shared" si="269"/>
        <v>Mid-range</v>
      </c>
    </row>
    <row r="8610" spans="1:18" x14ac:dyDescent="0.35">
      <c r="A8610">
        <v>12802771</v>
      </c>
      <c r="B8610" t="s">
        <v>8684</v>
      </c>
      <c r="C8610">
        <v>44990</v>
      </c>
      <c r="D8610" t="s">
        <v>127</v>
      </c>
      <c r="E8610" t="s">
        <v>466</v>
      </c>
      <c r="F8610" t="s">
        <v>1197</v>
      </c>
      <c r="G8610" t="s">
        <v>1275</v>
      </c>
      <c r="H8610">
        <v>2018</v>
      </c>
      <c r="I8610">
        <v>48650</v>
      </c>
      <c r="J8610" t="s">
        <v>21</v>
      </c>
      <c r="K8610" t="s">
        <v>22</v>
      </c>
      <c r="L8610" t="s">
        <v>23</v>
      </c>
      <c r="M8610" t="s">
        <v>24</v>
      </c>
      <c r="N8610">
        <v>2488</v>
      </c>
      <c r="O8610" t="s">
        <v>47</v>
      </c>
      <c r="P8610">
        <v>5</v>
      </c>
      <c r="Q8610">
        <f t="shared" si="268"/>
        <v>6</v>
      </c>
      <c r="R8610" t="str">
        <f t="shared" si="269"/>
        <v>Luxury</v>
      </c>
    </row>
    <row r="8611" spans="1:18" x14ac:dyDescent="0.35">
      <c r="A8611">
        <v>12802780</v>
      </c>
      <c r="B8611" t="s">
        <v>9789</v>
      </c>
      <c r="C8611">
        <v>22990</v>
      </c>
      <c r="D8611" t="s">
        <v>143</v>
      </c>
      <c r="E8611" t="s">
        <v>144</v>
      </c>
      <c r="F8611" t="s">
        <v>354</v>
      </c>
      <c r="G8611" t="s">
        <v>452</v>
      </c>
      <c r="H8611">
        <v>2013</v>
      </c>
      <c r="I8611">
        <v>93473</v>
      </c>
      <c r="J8611" t="s">
        <v>21</v>
      </c>
      <c r="K8611" t="s">
        <v>22</v>
      </c>
      <c r="L8611" t="s">
        <v>23</v>
      </c>
      <c r="M8611" t="s">
        <v>24</v>
      </c>
      <c r="N8611">
        <v>2498</v>
      </c>
      <c r="O8611" t="s">
        <v>135</v>
      </c>
      <c r="P8611">
        <v>5</v>
      </c>
      <c r="Q8611">
        <f t="shared" si="268"/>
        <v>11</v>
      </c>
      <c r="R8611" t="str">
        <f t="shared" si="269"/>
        <v>Mid-range</v>
      </c>
    </row>
    <row r="8612" spans="1:18" x14ac:dyDescent="0.35">
      <c r="A8612">
        <v>12802786</v>
      </c>
      <c r="B8612" t="s">
        <v>9790</v>
      </c>
      <c r="C8612">
        <v>55490</v>
      </c>
      <c r="D8612" t="s">
        <v>410</v>
      </c>
      <c r="E8612" t="s">
        <v>1565</v>
      </c>
      <c r="F8612" t="s">
        <v>9137</v>
      </c>
      <c r="G8612" t="s">
        <v>7517</v>
      </c>
      <c r="H8612">
        <v>2018</v>
      </c>
      <c r="I8612">
        <v>22075</v>
      </c>
      <c r="J8612" t="s">
        <v>21</v>
      </c>
      <c r="K8612" t="s">
        <v>22</v>
      </c>
      <c r="L8612" t="s">
        <v>31</v>
      </c>
      <c r="M8612" t="s">
        <v>24</v>
      </c>
      <c r="N8612">
        <v>1969</v>
      </c>
      <c r="O8612" t="s">
        <v>47</v>
      </c>
      <c r="P8612">
        <v>5</v>
      </c>
      <c r="Q8612">
        <f t="shared" si="268"/>
        <v>6</v>
      </c>
      <c r="R8612" t="str">
        <f t="shared" si="269"/>
        <v>Luxury</v>
      </c>
    </row>
    <row r="8613" spans="1:18" x14ac:dyDescent="0.35">
      <c r="A8613">
        <v>12802787</v>
      </c>
      <c r="B8613" t="s">
        <v>9791</v>
      </c>
      <c r="C8613">
        <v>48990</v>
      </c>
      <c r="D8613" t="s">
        <v>449</v>
      </c>
      <c r="E8613" t="s">
        <v>762</v>
      </c>
      <c r="F8613" t="s">
        <v>9792</v>
      </c>
      <c r="G8613" t="s">
        <v>6770</v>
      </c>
      <c r="H8613">
        <v>2016</v>
      </c>
      <c r="I8613">
        <v>69650</v>
      </c>
      <c r="J8613" t="s">
        <v>21</v>
      </c>
      <c r="K8613" t="s">
        <v>22</v>
      </c>
      <c r="L8613" t="s">
        <v>31</v>
      </c>
      <c r="M8613" t="s">
        <v>24</v>
      </c>
      <c r="N8613">
        <v>1999</v>
      </c>
      <c r="O8613" t="s">
        <v>47</v>
      </c>
      <c r="P8613">
        <v>5</v>
      </c>
      <c r="Q8613">
        <f t="shared" si="268"/>
        <v>8</v>
      </c>
      <c r="R8613" t="str">
        <f t="shared" si="269"/>
        <v>Luxury</v>
      </c>
    </row>
    <row r="8614" spans="1:18" x14ac:dyDescent="0.35">
      <c r="A8614">
        <v>12802790</v>
      </c>
      <c r="B8614" t="s">
        <v>5449</v>
      </c>
      <c r="C8614">
        <v>49990</v>
      </c>
      <c r="D8614" t="s">
        <v>17</v>
      </c>
      <c r="E8614" t="s">
        <v>153</v>
      </c>
      <c r="F8614" t="s">
        <v>5450</v>
      </c>
      <c r="G8614" t="s">
        <v>539</v>
      </c>
      <c r="H8614">
        <v>2020</v>
      </c>
      <c r="I8614">
        <v>86531</v>
      </c>
      <c r="J8614" t="s">
        <v>21</v>
      </c>
      <c r="K8614" t="s">
        <v>22</v>
      </c>
      <c r="L8614" t="s">
        <v>540</v>
      </c>
      <c r="M8614" t="s">
        <v>24</v>
      </c>
      <c r="N8614">
        <v>2487</v>
      </c>
      <c r="O8614" t="s">
        <v>9793</v>
      </c>
      <c r="P8614">
        <v>5</v>
      </c>
      <c r="Q8614">
        <f t="shared" si="268"/>
        <v>4</v>
      </c>
      <c r="R8614" t="str">
        <f t="shared" si="269"/>
        <v>Luxury</v>
      </c>
    </row>
    <row r="8615" spans="1:18" x14ac:dyDescent="0.35">
      <c r="A8615">
        <v>12802791</v>
      </c>
      <c r="B8615" t="s">
        <v>9794</v>
      </c>
      <c r="C8615">
        <v>79990</v>
      </c>
      <c r="D8615" t="s">
        <v>112</v>
      </c>
      <c r="E8615" t="s">
        <v>3711</v>
      </c>
      <c r="F8615" t="s">
        <v>3712</v>
      </c>
      <c r="G8615" t="s">
        <v>3713</v>
      </c>
      <c r="H8615">
        <v>2021</v>
      </c>
      <c r="I8615">
        <v>21242</v>
      </c>
      <c r="J8615" t="s">
        <v>21</v>
      </c>
      <c r="K8615" t="s">
        <v>22</v>
      </c>
      <c r="L8615" t="s">
        <v>64</v>
      </c>
      <c r="M8615" t="s">
        <v>24</v>
      </c>
      <c r="N8615">
        <v>1998</v>
      </c>
      <c r="O8615" t="s">
        <v>116</v>
      </c>
      <c r="P8615">
        <v>5</v>
      </c>
      <c r="Q8615">
        <f t="shared" si="268"/>
        <v>3</v>
      </c>
      <c r="R8615" t="str">
        <f t="shared" si="269"/>
        <v>Luxury</v>
      </c>
    </row>
    <row r="8616" spans="1:18" x14ac:dyDescent="0.35">
      <c r="A8616">
        <v>12802794</v>
      </c>
      <c r="B8616" t="s">
        <v>5535</v>
      </c>
      <c r="C8616">
        <v>16990</v>
      </c>
      <c r="D8616" t="s">
        <v>127</v>
      </c>
      <c r="E8616">
        <v>3</v>
      </c>
      <c r="F8616" t="s">
        <v>3065</v>
      </c>
      <c r="G8616" t="s">
        <v>1155</v>
      </c>
      <c r="H8616">
        <v>2014</v>
      </c>
      <c r="I8616">
        <v>132403</v>
      </c>
      <c r="J8616" t="s">
        <v>86</v>
      </c>
      <c r="K8616" t="s">
        <v>22</v>
      </c>
      <c r="L8616" t="s">
        <v>23</v>
      </c>
      <c r="M8616" t="s">
        <v>24</v>
      </c>
      <c r="N8616">
        <v>1998</v>
      </c>
      <c r="O8616" t="s">
        <v>135</v>
      </c>
      <c r="P8616">
        <v>5</v>
      </c>
      <c r="Q8616">
        <f t="shared" si="268"/>
        <v>10</v>
      </c>
      <c r="R8616" t="str">
        <f t="shared" si="269"/>
        <v>Mid-range</v>
      </c>
    </row>
    <row r="8617" spans="1:18" x14ac:dyDescent="0.35">
      <c r="A8617">
        <v>12802809</v>
      </c>
      <c r="B8617" t="s">
        <v>8317</v>
      </c>
      <c r="C8617">
        <v>119995</v>
      </c>
      <c r="D8617" t="s">
        <v>17</v>
      </c>
      <c r="E8617" t="s">
        <v>171</v>
      </c>
      <c r="F8617" t="s">
        <v>158</v>
      </c>
      <c r="G8617" t="s">
        <v>256</v>
      </c>
      <c r="H8617">
        <v>2019</v>
      </c>
      <c r="I8617">
        <v>65015</v>
      </c>
      <c r="J8617" t="s">
        <v>201</v>
      </c>
      <c r="K8617" t="s">
        <v>81</v>
      </c>
      <c r="L8617" t="s">
        <v>31</v>
      </c>
      <c r="M8617" t="s">
        <v>24</v>
      </c>
      <c r="N8617">
        <v>4461</v>
      </c>
      <c r="O8617" t="s">
        <v>116</v>
      </c>
      <c r="P8617">
        <v>5</v>
      </c>
      <c r="Q8617">
        <f t="shared" si="268"/>
        <v>5</v>
      </c>
      <c r="R8617" t="str">
        <f t="shared" si="269"/>
        <v>Luxury</v>
      </c>
    </row>
    <row r="8618" spans="1:18" x14ac:dyDescent="0.35">
      <c r="A8618">
        <v>12802816</v>
      </c>
      <c r="B8618" t="s">
        <v>9795</v>
      </c>
      <c r="C8618">
        <v>34990</v>
      </c>
      <c r="D8618" t="s">
        <v>679</v>
      </c>
      <c r="E8618" t="s">
        <v>2179</v>
      </c>
      <c r="F8618" t="s">
        <v>251</v>
      </c>
      <c r="G8618" t="s">
        <v>682</v>
      </c>
      <c r="H8618">
        <v>2015</v>
      </c>
      <c r="I8618">
        <v>23299</v>
      </c>
      <c r="J8618" t="s">
        <v>86</v>
      </c>
      <c r="K8618" t="s">
        <v>81</v>
      </c>
      <c r="L8618" t="s">
        <v>64</v>
      </c>
      <c r="M8618" t="s">
        <v>24</v>
      </c>
      <c r="N8618">
        <v>1998</v>
      </c>
      <c r="O8618" t="s">
        <v>74</v>
      </c>
      <c r="P8618">
        <v>4</v>
      </c>
      <c r="Q8618">
        <f t="shared" si="268"/>
        <v>9</v>
      </c>
      <c r="R8618" t="str">
        <f t="shared" si="269"/>
        <v>Mid-range</v>
      </c>
    </row>
    <row r="8619" spans="1:18" x14ac:dyDescent="0.35">
      <c r="A8619">
        <v>12802817</v>
      </c>
      <c r="B8619" t="s">
        <v>9796</v>
      </c>
      <c r="C8619">
        <v>43990</v>
      </c>
      <c r="D8619" t="s">
        <v>112</v>
      </c>
      <c r="E8619" t="s">
        <v>1552</v>
      </c>
      <c r="F8619" t="s">
        <v>1123</v>
      </c>
      <c r="G8619" t="s">
        <v>9797</v>
      </c>
      <c r="H8619">
        <v>2016</v>
      </c>
      <c r="I8619">
        <v>140942</v>
      </c>
      <c r="J8619" t="s">
        <v>63</v>
      </c>
      <c r="K8619" t="s">
        <v>22</v>
      </c>
      <c r="L8619" t="s">
        <v>64</v>
      </c>
      <c r="M8619" t="s">
        <v>24</v>
      </c>
      <c r="N8619">
        <v>3456</v>
      </c>
      <c r="O8619" t="s">
        <v>47</v>
      </c>
      <c r="P8619">
        <v>5</v>
      </c>
      <c r="Q8619">
        <f t="shared" si="268"/>
        <v>8</v>
      </c>
      <c r="R8619" t="str">
        <f t="shared" si="269"/>
        <v>Luxury</v>
      </c>
    </row>
    <row r="8620" spans="1:18" x14ac:dyDescent="0.35">
      <c r="A8620">
        <v>12802820</v>
      </c>
      <c r="B8620" t="s">
        <v>9798</v>
      </c>
      <c r="C8620">
        <v>44390</v>
      </c>
      <c r="D8620" t="s">
        <v>131</v>
      </c>
      <c r="E8620" t="s">
        <v>487</v>
      </c>
      <c r="F8620" t="s">
        <v>5636</v>
      </c>
      <c r="G8620" t="s">
        <v>1151</v>
      </c>
      <c r="H8620">
        <v>2018</v>
      </c>
      <c r="I8620">
        <v>52005</v>
      </c>
      <c r="J8620" t="s">
        <v>21</v>
      </c>
      <c r="K8620" t="s">
        <v>22</v>
      </c>
      <c r="L8620" t="s">
        <v>64</v>
      </c>
      <c r="M8620" t="s">
        <v>24</v>
      </c>
      <c r="N8620">
        <v>1984</v>
      </c>
      <c r="O8620" t="s">
        <v>47</v>
      </c>
      <c r="P8620">
        <v>5</v>
      </c>
      <c r="Q8620">
        <f t="shared" si="268"/>
        <v>6</v>
      </c>
      <c r="R8620" t="str">
        <f t="shared" si="269"/>
        <v>Luxury</v>
      </c>
    </row>
    <row r="8621" spans="1:18" x14ac:dyDescent="0.35">
      <c r="A8621">
        <v>12802840</v>
      </c>
      <c r="B8621" t="s">
        <v>9799</v>
      </c>
      <c r="C8621">
        <v>6999</v>
      </c>
      <c r="D8621" t="s">
        <v>102</v>
      </c>
      <c r="E8621" t="s">
        <v>1818</v>
      </c>
      <c r="F8621" t="s">
        <v>9800</v>
      </c>
      <c r="G8621" t="s">
        <v>9801</v>
      </c>
      <c r="H8621">
        <v>2003</v>
      </c>
      <c r="I8621">
        <v>214763</v>
      </c>
      <c r="J8621" t="s">
        <v>86</v>
      </c>
      <c r="K8621" t="s">
        <v>81</v>
      </c>
      <c r="L8621" t="s">
        <v>64</v>
      </c>
      <c r="M8621" t="s">
        <v>24</v>
      </c>
      <c r="N8621">
        <v>1595</v>
      </c>
      <c r="O8621" t="s">
        <v>74</v>
      </c>
      <c r="P8621">
        <v>5</v>
      </c>
      <c r="Q8621">
        <f t="shared" si="268"/>
        <v>21</v>
      </c>
      <c r="R8621" t="str">
        <f t="shared" si="269"/>
        <v>Budget</v>
      </c>
    </row>
    <row r="8622" spans="1:18" x14ac:dyDescent="0.35">
      <c r="A8622">
        <v>12802842</v>
      </c>
      <c r="B8622" t="s">
        <v>9802</v>
      </c>
      <c r="C8622">
        <v>68888</v>
      </c>
      <c r="D8622" t="s">
        <v>59</v>
      </c>
      <c r="E8622" t="s">
        <v>1653</v>
      </c>
      <c r="F8622" t="s">
        <v>9803</v>
      </c>
      <c r="G8622" t="s">
        <v>2567</v>
      </c>
      <c r="H8622">
        <v>2019</v>
      </c>
      <c r="I8622">
        <v>26593</v>
      </c>
      <c r="J8622" t="s">
        <v>393</v>
      </c>
      <c r="K8622" t="s">
        <v>22</v>
      </c>
      <c r="L8622" t="s">
        <v>31</v>
      </c>
      <c r="M8622" t="s">
        <v>24</v>
      </c>
      <c r="N8622">
        <v>1995</v>
      </c>
      <c r="O8622" t="s">
        <v>25</v>
      </c>
      <c r="P8622">
        <v>5</v>
      </c>
      <c r="Q8622">
        <f t="shared" si="268"/>
        <v>5</v>
      </c>
      <c r="R8622" t="str">
        <f t="shared" si="269"/>
        <v>Luxury</v>
      </c>
    </row>
    <row r="8623" spans="1:18" x14ac:dyDescent="0.35">
      <c r="A8623">
        <v>12802843</v>
      </c>
      <c r="B8623" t="s">
        <v>9804</v>
      </c>
      <c r="C8623">
        <v>65888</v>
      </c>
      <c r="D8623" t="s">
        <v>59</v>
      </c>
      <c r="E8623" t="s">
        <v>9805</v>
      </c>
      <c r="F8623" t="s">
        <v>9806</v>
      </c>
      <c r="G8623" t="s">
        <v>4770</v>
      </c>
      <c r="H8623">
        <v>2020</v>
      </c>
      <c r="I8623">
        <v>36195</v>
      </c>
      <c r="J8623" t="s">
        <v>393</v>
      </c>
      <c r="K8623" t="s">
        <v>22</v>
      </c>
      <c r="L8623" t="s">
        <v>381</v>
      </c>
      <c r="M8623" t="s">
        <v>24</v>
      </c>
      <c r="N8623">
        <v>1998</v>
      </c>
      <c r="O8623" t="s">
        <v>33</v>
      </c>
      <c r="P8623">
        <v>5</v>
      </c>
      <c r="Q8623">
        <f t="shared" si="268"/>
        <v>4</v>
      </c>
      <c r="R8623" t="str">
        <f t="shared" si="269"/>
        <v>Luxury</v>
      </c>
    </row>
    <row r="8624" spans="1:18" x14ac:dyDescent="0.35">
      <c r="A8624">
        <v>12802845</v>
      </c>
      <c r="B8624" t="s">
        <v>9807</v>
      </c>
      <c r="C8624">
        <v>51900</v>
      </c>
      <c r="D8624" t="s">
        <v>1814</v>
      </c>
      <c r="E8624">
        <v>5008</v>
      </c>
      <c r="F8624" t="s">
        <v>9808</v>
      </c>
      <c r="G8624" t="s">
        <v>9809</v>
      </c>
      <c r="H8624">
        <v>2021</v>
      </c>
      <c r="I8624">
        <v>12000</v>
      </c>
      <c r="J8624" t="s">
        <v>21</v>
      </c>
      <c r="K8624" t="s">
        <v>22</v>
      </c>
      <c r="L8624" t="s">
        <v>23</v>
      </c>
      <c r="M8624" t="s">
        <v>24</v>
      </c>
      <c r="N8624">
        <v>1598</v>
      </c>
      <c r="O8624" t="s">
        <v>135</v>
      </c>
      <c r="P8624">
        <v>7</v>
      </c>
      <c r="Q8624">
        <f t="shared" si="268"/>
        <v>3</v>
      </c>
      <c r="R8624" t="str">
        <f t="shared" si="269"/>
        <v>Luxury</v>
      </c>
    </row>
    <row r="8625" spans="1:18" x14ac:dyDescent="0.35">
      <c r="A8625">
        <v>12802846</v>
      </c>
      <c r="B8625" t="s">
        <v>9810</v>
      </c>
      <c r="C8625">
        <v>14990</v>
      </c>
      <c r="D8625" t="s">
        <v>188</v>
      </c>
      <c r="E8625" t="s">
        <v>2963</v>
      </c>
      <c r="F8625" t="s">
        <v>1914</v>
      </c>
      <c r="G8625" t="s">
        <v>9811</v>
      </c>
      <c r="H8625">
        <v>2012</v>
      </c>
      <c r="I8625">
        <v>160625</v>
      </c>
      <c r="J8625" t="s">
        <v>63</v>
      </c>
      <c r="K8625" t="s">
        <v>22</v>
      </c>
      <c r="L8625" t="s">
        <v>23</v>
      </c>
      <c r="M8625" t="s">
        <v>24</v>
      </c>
      <c r="N8625">
        <v>2359</v>
      </c>
      <c r="O8625" t="s">
        <v>116</v>
      </c>
      <c r="P8625">
        <v>5</v>
      </c>
      <c r="Q8625">
        <f t="shared" si="268"/>
        <v>12</v>
      </c>
      <c r="R8625" t="str">
        <f t="shared" si="269"/>
        <v>Mid-range</v>
      </c>
    </row>
    <row r="8626" spans="1:18" x14ac:dyDescent="0.35">
      <c r="A8626">
        <v>12802847</v>
      </c>
      <c r="B8626" t="s">
        <v>4400</v>
      </c>
      <c r="C8626">
        <v>38000</v>
      </c>
      <c r="D8626" t="s">
        <v>42</v>
      </c>
      <c r="E8626" t="s">
        <v>179</v>
      </c>
      <c r="F8626" t="s">
        <v>293</v>
      </c>
      <c r="G8626" t="s">
        <v>181</v>
      </c>
      <c r="H8626">
        <v>2018</v>
      </c>
      <c r="I8626">
        <v>148000</v>
      </c>
      <c r="J8626" t="s">
        <v>205</v>
      </c>
      <c r="K8626" t="s">
        <v>22</v>
      </c>
      <c r="L8626" t="s">
        <v>31</v>
      </c>
      <c r="M8626" t="s">
        <v>24</v>
      </c>
      <c r="N8626">
        <v>2776</v>
      </c>
      <c r="O8626" t="s">
        <v>135</v>
      </c>
      <c r="P8626">
        <v>5</v>
      </c>
      <c r="Q8626">
        <f t="shared" si="268"/>
        <v>6</v>
      </c>
      <c r="R8626" t="str">
        <f t="shared" si="269"/>
        <v>Mid-range</v>
      </c>
    </row>
    <row r="8627" spans="1:18" x14ac:dyDescent="0.35">
      <c r="A8627">
        <v>12802863</v>
      </c>
      <c r="B8627" t="s">
        <v>7700</v>
      </c>
      <c r="C8627">
        <v>47888</v>
      </c>
      <c r="D8627" t="s">
        <v>17</v>
      </c>
      <c r="E8627" t="s">
        <v>153</v>
      </c>
      <c r="F8627" t="s">
        <v>1279</v>
      </c>
      <c r="G8627" t="s">
        <v>539</v>
      </c>
      <c r="H8627">
        <v>2019</v>
      </c>
      <c r="I8627">
        <v>55349</v>
      </c>
      <c r="J8627" t="s">
        <v>21</v>
      </c>
      <c r="K8627" t="s">
        <v>22</v>
      </c>
      <c r="L8627" t="s">
        <v>540</v>
      </c>
      <c r="M8627" t="s">
        <v>24</v>
      </c>
      <c r="N8627">
        <v>2487</v>
      </c>
      <c r="O8627" t="s">
        <v>25</v>
      </c>
      <c r="P8627">
        <v>5</v>
      </c>
      <c r="Q8627">
        <f t="shared" si="268"/>
        <v>5</v>
      </c>
      <c r="R8627" t="str">
        <f t="shared" si="269"/>
        <v>Luxury</v>
      </c>
    </row>
    <row r="8628" spans="1:18" x14ac:dyDescent="0.35">
      <c r="A8628">
        <v>12802874</v>
      </c>
      <c r="B8628" t="s">
        <v>992</v>
      </c>
      <c r="C8628">
        <v>61987</v>
      </c>
      <c r="D8628" t="s">
        <v>54</v>
      </c>
      <c r="E8628" t="s">
        <v>175</v>
      </c>
      <c r="F8628" t="s">
        <v>993</v>
      </c>
      <c r="G8628" t="s">
        <v>511</v>
      </c>
      <c r="H8628">
        <v>2019</v>
      </c>
      <c r="I8628">
        <v>74339</v>
      </c>
      <c r="J8628" t="s">
        <v>275</v>
      </c>
      <c r="K8628" t="s">
        <v>22</v>
      </c>
      <c r="L8628" t="s">
        <v>31</v>
      </c>
      <c r="M8628" t="s">
        <v>24</v>
      </c>
      <c r="N8628">
        <v>1996</v>
      </c>
      <c r="O8628" t="s">
        <v>25</v>
      </c>
      <c r="P8628">
        <v>5</v>
      </c>
      <c r="Q8628">
        <f t="shared" si="268"/>
        <v>5</v>
      </c>
      <c r="R8628" t="str">
        <f t="shared" si="269"/>
        <v>Luxury</v>
      </c>
    </row>
    <row r="8629" spans="1:18" x14ac:dyDescent="0.35">
      <c r="A8629">
        <v>12802887</v>
      </c>
      <c r="B8629" t="s">
        <v>3434</v>
      </c>
      <c r="C8629">
        <v>33990</v>
      </c>
      <c r="D8629" t="s">
        <v>847</v>
      </c>
      <c r="E8629" t="s">
        <v>848</v>
      </c>
      <c r="F8629" t="s">
        <v>849</v>
      </c>
      <c r="G8629" t="s">
        <v>3435</v>
      </c>
      <c r="H8629">
        <v>2021</v>
      </c>
      <c r="I8629">
        <v>37861</v>
      </c>
      <c r="J8629" t="s">
        <v>169</v>
      </c>
      <c r="K8629" t="s">
        <v>22</v>
      </c>
      <c r="L8629" t="s">
        <v>31</v>
      </c>
      <c r="M8629" t="s">
        <v>24</v>
      </c>
      <c r="N8629">
        <v>2776</v>
      </c>
      <c r="O8629" t="s">
        <v>25</v>
      </c>
      <c r="P8629">
        <v>5</v>
      </c>
      <c r="Q8629">
        <f t="shared" si="268"/>
        <v>3</v>
      </c>
      <c r="R8629" t="str">
        <f t="shared" si="269"/>
        <v>Mid-range</v>
      </c>
    </row>
    <row r="8630" spans="1:18" x14ac:dyDescent="0.35">
      <c r="A8630">
        <v>12802888</v>
      </c>
      <c r="B8630" t="s">
        <v>1338</v>
      </c>
      <c r="C8630">
        <v>44990</v>
      </c>
      <c r="D8630" t="s">
        <v>76</v>
      </c>
      <c r="E8630" t="s">
        <v>77</v>
      </c>
      <c r="F8630" t="s">
        <v>1339</v>
      </c>
      <c r="G8630" t="s">
        <v>326</v>
      </c>
      <c r="H8630">
        <v>2017</v>
      </c>
      <c r="I8630">
        <v>155642</v>
      </c>
      <c r="J8630" t="s">
        <v>182</v>
      </c>
      <c r="K8630" t="s">
        <v>22</v>
      </c>
      <c r="L8630" t="s">
        <v>31</v>
      </c>
      <c r="M8630" t="s">
        <v>24</v>
      </c>
      <c r="N8630">
        <v>2999</v>
      </c>
      <c r="O8630" t="s">
        <v>25</v>
      </c>
      <c r="P8630">
        <v>5</v>
      </c>
      <c r="Q8630">
        <f t="shared" si="268"/>
        <v>7</v>
      </c>
      <c r="R8630" t="str">
        <f t="shared" si="269"/>
        <v>Luxury</v>
      </c>
    </row>
    <row r="8631" spans="1:18" x14ac:dyDescent="0.35">
      <c r="A8631">
        <v>12802889</v>
      </c>
      <c r="B8631" t="s">
        <v>9812</v>
      </c>
      <c r="C8631">
        <v>17990</v>
      </c>
      <c r="D8631" t="s">
        <v>3748</v>
      </c>
      <c r="E8631" t="s">
        <v>4247</v>
      </c>
      <c r="F8631" t="s">
        <v>3750</v>
      </c>
      <c r="G8631" t="s">
        <v>5589</v>
      </c>
      <c r="H8631">
        <v>2020</v>
      </c>
      <c r="I8631">
        <v>98208</v>
      </c>
      <c r="J8631" t="s">
        <v>338</v>
      </c>
      <c r="K8631" t="s">
        <v>81</v>
      </c>
      <c r="L8631" t="s">
        <v>64</v>
      </c>
      <c r="M8631" t="s">
        <v>24</v>
      </c>
      <c r="N8631">
        <v>2378</v>
      </c>
      <c r="O8631" t="s">
        <v>47</v>
      </c>
      <c r="P8631">
        <v>5</v>
      </c>
      <c r="Q8631">
        <f t="shared" si="268"/>
        <v>4</v>
      </c>
      <c r="R8631" t="str">
        <f t="shared" si="269"/>
        <v>Mid-range</v>
      </c>
    </row>
    <row r="8632" spans="1:18" x14ac:dyDescent="0.35">
      <c r="A8632">
        <v>12802892</v>
      </c>
      <c r="B8632" t="s">
        <v>7655</v>
      </c>
      <c r="C8632">
        <v>67990</v>
      </c>
      <c r="D8632" t="s">
        <v>59</v>
      </c>
      <c r="E8632" t="s">
        <v>4748</v>
      </c>
      <c r="F8632" t="s">
        <v>1190</v>
      </c>
      <c r="G8632" t="s">
        <v>1489</v>
      </c>
      <c r="H8632">
        <v>2020</v>
      </c>
      <c r="I8632">
        <v>31861</v>
      </c>
      <c r="J8632" t="s">
        <v>86</v>
      </c>
      <c r="K8632" t="s">
        <v>22</v>
      </c>
      <c r="L8632" t="s">
        <v>64</v>
      </c>
      <c r="M8632" t="s">
        <v>24</v>
      </c>
      <c r="N8632">
        <v>1998</v>
      </c>
      <c r="O8632" t="s">
        <v>25</v>
      </c>
      <c r="P8632">
        <v>5</v>
      </c>
      <c r="Q8632">
        <f t="shared" si="268"/>
        <v>4</v>
      </c>
      <c r="R8632" t="str">
        <f t="shared" si="269"/>
        <v>Luxury</v>
      </c>
    </row>
    <row r="8633" spans="1:18" x14ac:dyDescent="0.35">
      <c r="A8633">
        <v>12802895</v>
      </c>
      <c r="B8633" t="s">
        <v>9813</v>
      </c>
      <c r="C8633">
        <v>29990</v>
      </c>
      <c r="D8633" t="s">
        <v>49</v>
      </c>
      <c r="E8633" t="s">
        <v>724</v>
      </c>
      <c r="F8633" t="s">
        <v>1088</v>
      </c>
      <c r="G8633" t="s">
        <v>1277</v>
      </c>
      <c r="H8633">
        <v>2014</v>
      </c>
      <c r="I8633">
        <v>78983</v>
      </c>
      <c r="J8633" t="s">
        <v>21</v>
      </c>
      <c r="K8633" t="s">
        <v>22</v>
      </c>
      <c r="L8633" t="s">
        <v>64</v>
      </c>
      <c r="M8633" t="s">
        <v>24</v>
      </c>
      <c r="N8633">
        <v>3498</v>
      </c>
      <c r="O8633" t="s">
        <v>47</v>
      </c>
      <c r="P8633">
        <v>7</v>
      </c>
      <c r="Q8633">
        <f t="shared" si="268"/>
        <v>10</v>
      </c>
      <c r="R8633" t="str">
        <f t="shared" si="269"/>
        <v>Mid-range</v>
      </c>
    </row>
    <row r="8634" spans="1:18" x14ac:dyDescent="0.35">
      <c r="A8634">
        <v>12802896</v>
      </c>
      <c r="B8634" t="s">
        <v>9814</v>
      </c>
      <c r="C8634">
        <v>22990</v>
      </c>
      <c r="D8634" t="s">
        <v>328</v>
      </c>
      <c r="E8634" t="s">
        <v>734</v>
      </c>
      <c r="F8634" t="s">
        <v>9815</v>
      </c>
      <c r="G8634">
        <v>30</v>
      </c>
      <c r="H8634">
        <v>2013</v>
      </c>
      <c r="I8634">
        <v>132191</v>
      </c>
      <c r="J8634" t="s">
        <v>21</v>
      </c>
      <c r="K8634" t="s">
        <v>22</v>
      </c>
      <c r="L8634" t="s">
        <v>23</v>
      </c>
      <c r="M8634" t="s">
        <v>24</v>
      </c>
      <c r="N8634">
        <v>2354</v>
      </c>
      <c r="O8634" t="s">
        <v>69</v>
      </c>
      <c r="P8634">
        <v>5</v>
      </c>
      <c r="Q8634">
        <f t="shared" si="268"/>
        <v>11</v>
      </c>
      <c r="R8634" t="str">
        <f t="shared" si="269"/>
        <v>Mid-range</v>
      </c>
    </row>
    <row r="8635" spans="1:18" x14ac:dyDescent="0.35">
      <c r="A8635">
        <v>12802897</v>
      </c>
      <c r="B8635" t="s">
        <v>9816</v>
      </c>
      <c r="C8635">
        <v>22990</v>
      </c>
      <c r="D8635" t="s">
        <v>282</v>
      </c>
      <c r="E8635" t="s">
        <v>443</v>
      </c>
      <c r="F8635" t="s">
        <v>1101</v>
      </c>
      <c r="G8635" t="s">
        <v>445</v>
      </c>
      <c r="H8635">
        <v>2011</v>
      </c>
      <c r="I8635">
        <v>180694</v>
      </c>
      <c r="J8635" t="s">
        <v>21</v>
      </c>
      <c r="K8635" t="s">
        <v>22</v>
      </c>
      <c r="L8635" t="s">
        <v>64</v>
      </c>
      <c r="M8635" t="s">
        <v>24</v>
      </c>
      <c r="N8635">
        <v>3604</v>
      </c>
      <c r="O8635" t="s">
        <v>33</v>
      </c>
      <c r="P8635">
        <v>5</v>
      </c>
      <c r="Q8635">
        <f t="shared" si="268"/>
        <v>13</v>
      </c>
      <c r="R8635" t="str">
        <f t="shared" si="269"/>
        <v>Mid-range</v>
      </c>
    </row>
    <row r="8636" spans="1:18" x14ac:dyDescent="0.35">
      <c r="A8636">
        <v>12802945</v>
      </c>
      <c r="B8636" t="s">
        <v>9817</v>
      </c>
      <c r="C8636">
        <v>14170</v>
      </c>
      <c r="D8636" t="s">
        <v>282</v>
      </c>
      <c r="E8636" t="s">
        <v>459</v>
      </c>
      <c r="F8636" t="s">
        <v>284</v>
      </c>
      <c r="G8636" t="s">
        <v>461</v>
      </c>
      <c r="H8636">
        <v>2013</v>
      </c>
      <c r="I8636">
        <v>67889</v>
      </c>
      <c r="J8636" t="s">
        <v>21</v>
      </c>
      <c r="K8636" t="s">
        <v>81</v>
      </c>
      <c r="L8636" t="s">
        <v>64</v>
      </c>
      <c r="M8636" t="s">
        <v>24</v>
      </c>
      <c r="N8636">
        <v>2359</v>
      </c>
      <c r="O8636" t="s">
        <v>116</v>
      </c>
      <c r="P8636">
        <v>5</v>
      </c>
      <c r="Q8636">
        <f t="shared" si="268"/>
        <v>11</v>
      </c>
      <c r="R8636" t="str">
        <f t="shared" si="269"/>
        <v>Mid-range</v>
      </c>
    </row>
    <row r="8637" spans="1:18" x14ac:dyDescent="0.35">
      <c r="A8637">
        <v>12802956</v>
      </c>
      <c r="B8637" t="s">
        <v>5475</v>
      </c>
      <c r="C8637">
        <v>33990</v>
      </c>
      <c r="D8637" t="s">
        <v>49</v>
      </c>
      <c r="E8637" t="s">
        <v>234</v>
      </c>
      <c r="F8637" t="s">
        <v>2386</v>
      </c>
      <c r="G8637" t="s">
        <v>243</v>
      </c>
      <c r="H8637">
        <v>2015</v>
      </c>
      <c r="I8637">
        <v>89758</v>
      </c>
      <c r="J8637" t="s">
        <v>169</v>
      </c>
      <c r="K8637" t="s">
        <v>22</v>
      </c>
      <c r="L8637" t="s">
        <v>31</v>
      </c>
      <c r="M8637" t="s">
        <v>24</v>
      </c>
      <c r="N8637">
        <v>2298</v>
      </c>
      <c r="O8637" t="s">
        <v>135</v>
      </c>
      <c r="P8637">
        <v>5</v>
      </c>
      <c r="Q8637">
        <f t="shared" si="268"/>
        <v>9</v>
      </c>
      <c r="R8637" t="str">
        <f t="shared" si="269"/>
        <v>Mid-range</v>
      </c>
    </row>
    <row r="8638" spans="1:18" x14ac:dyDescent="0.35">
      <c r="A8638">
        <v>12802972</v>
      </c>
      <c r="B8638" t="s">
        <v>4566</v>
      </c>
      <c r="C8638">
        <v>66725</v>
      </c>
      <c r="D8638" t="s">
        <v>54</v>
      </c>
      <c r="E8638" t="s">
        <v>175</v>
      </c>
      <c r="F8638" t="s">
        <v>993</v>
      </c>
      <c r="G8638" t="s">
        <v>2620</v>
      </c>
      <c r="H8638">
        <v>2021</v>
      </c>
      <c r="I8638">
        <v>18324</v>
      </c>
      <c r="J8638" t="s">
        <v>275</v>
      </c>
      <c r="K8638" t="s">
        <v>22</v>
      </c>
      <c r="L8638" t="s">
        <v>31</v>
      </c>
      <c r="M8638" t="s">
        <v>24</v>
      </c>
      <c r="N8638">
        <v>1996</v>
      </c>
      <c r="O8638" t="s">
        <v>151</v>
      </c>
      <c r="P8638">
        <v>5</v>
      </c>
      <c r="Q8638">
        <f t="shared" si="268"/>
        <v>3</v>
      </c>
      <c r="R8638" t="str">
        <f t="shared" si="269"/>
        <v>Luxury</v>
      </c>
    </row>
    <row r="8639" spans="1:18" x14ac:dyDescent="0.35">
      <c r="A8639">
        <v>12802973</v>
      </c>
      <c r="B8639" t="s">
        <v>9818</v>
      </c>
      <c r="C8639">
        <v>24920</v>
      </c>
      <c r="D8639" t="s">
        <v>54</v>
      </c>
      <c r="E8639" t="s">
        <v>1421</v>
      </c>
      <c r="F8639" t="s">
        <v>2355</v>
      </c>
      <c r="G8639" t="s">
        <v>9819</v>
      </c>
      <c r="H8639">
        <v>2018</v>
      </c>
      <c r="I8639">
        <v>78327</v>
      </c>
      <c r="J8639" t="s">
        <v>21</v>
      </c>
      <c r="K8639" t="s">
        <v>22</v>
      </c>
      <c r="L8639" t="s">
        <v>64</v>
      </c>
      <c r="M8639" t="s">
        <v>24</v>
      </c>
      <c r="N8639">
        <v>1999</v>
      </c>
      <c r="O8639" t="s">
        <v>47</v>
      </c>
      <c r="P8639">
        <v>5</v>
      </c>
      <c r="Q8639">
        <f t="shared" si="268"/>
        <v>6</v>
      </c>
      <c r="R8639" t="str">
        <f t="shared" si="269"/>
        <v>Mid-range</v>
      </c>
    </row>
    <row r="8640" spans="1:18" x14ac:dyDescent="0.35">
      <c r="A8640">
        <v>12802975</v>
      </c>
      <c r="B8640" t="s">
        <v>4499</v>
      </c>
      <c r="C8640">
        <v>118930</v>
      </c>
      <c r="D8640" t="s">
        <v>17</v>
      </c>
      <c r="E8640" t="s">
        <v>254</v>
      </c>
      <c r="F8640" t="s">
        <v>255</v>
      </c>
      <c r="G8640" t="s">
        <v>4500</v>
      </c>
      <c r="H8640">
        <v>2022</v>
      </c>
      <c r="I8640">
        <v>36</v>
      </c>
      <c r="J8640" t="s">
        <v>21</v>
      </c>
      <c r="K8640" t="s">
        <v>81</v>
      </c>
      <c r="L8640" t="s">
        <v>31</v>
      </c>
      <c r="M8640" t="s">
        <v>24</v>
      </c>
      <c r="N8640">
        <v>4461</v>
      </c>
      <c r="O8640" t="s">
        <v>135</v>
      </c>
      <c r="P8640">
        <v>5</v>
      </c>
      <c r="Q8640">
        <f t="shared" si="268"/>
        <v>2</v>
      </c>
      <c r="R8640" t="str">
        <f t="shared" si="269"/>
        <v>Luxury</v>
      </c>
    </row>
    <row r="8641" spans="1:18" x14ac:dyDescent="0.35">
      <c r="A8641">
        <v>12802976</v>
      </c>
      <c r="B8641" t="s">
        <v>253</v>
      </c>
      <c r="C8641">
        <v>123930</v>
      </c>
      <c r="D8641" t="s">
        <v>17</v>
      </c>
      <c r="E8641" t="s">
        <v>254</v>
      </c>
      <c r="F8641" t="s">
        <v>255</v>
      </c>
      <c r="G8641" t="s">
        <v>256</v>
      </c>
      <c r="H8641">
        <v>2021</v>
      </c>
      <c r="I8641">
        <v>4861</v>
      </c>
      <c r="J8641" t="s">
        <v>201</v>
      </c>
      <c r="K8641" t="s">
        <v>81</v>
      </c>
      <c r="L8641" t="s">
        <v>31</v>
      </c>
      <c r="M8641" t="s">
        <v>24</v>
      </c>
      <c r="N8641">
        <v>4461</v>
      </c>
      <c r="O8641" t="s">
        <v>151</v>
      </c>
      <c r="P8641">
        <v>5</v>
      </c>
      <c r="Q8641">
        <f t="shared" si="268"/>
        <v>3</v>
      </c>
      <c r="R8641" t="str">
        <f t="shared" si="269"/>
        <v>Luxury</v>
      </c>
    </row>
    <row r="8642" spans="1:18" x14ac:dyDescent="0.35">
      <c r="A8642">
        <v>12802984</v>
      </c>
      <c r="B8642" t="s">
        <v>2155</v>
      </c>
      <c r="C8642">
        <v>14990</v>
      </c>
      <c r="D8642" t="s">
        <v>54</v>
      </c>
      <c r="E8642" t="s">
        <v>55</v>
      </c>
      <c r="F8642" t="s">
        <v>2156</v>
      </c>
      <c r="G8642" t="s">
        <v>2157</v>
      </c>
      <c r="H8642">
        <v>2011</v>
      </c>
      <c r="I8642">
        <v>177394</v>
      </c>
      <c r="J8642" t="s">
        <v>21</v>
      </c>
      <c r="K8642" t="s">
        <v>22</v>
      </c>
      <c r="L8642" t="s">
        <v>31</v>
      </c>
      <c r="M8642" t="s">
        <v>24</v>
      </c>
      <c r="N8642">
        <v>2720</v>
      </c>
      <c r="O8642" t="s">
        <v>69</v>
      </c>
      <c r="P8642">
        <v>7</v>
      </c>
      <c r="Q8642">
        <f t="shared" si="268"/>
        <v>13</v>
      </c>
      <c r="R8642" t="str">
        <f t="shared" si="269"/>
        <v>Mid-range</v>
      </c>
    </row>
    <row r="8643" spans="1:18" x14ac:dyDescent="0.35">
      <c r="A8643">
        <v>12802991</v>
      </c>
      <c r="B8643" t="s">
        <v>3562</v>
      </c>
      <c r="C8643">
        <v>38995</v>
      </c>
      <c r="D8643" t="s">
        <v>165</v>
      </c>
      <c r="E8643" t="s">
        <v>166</v>
      </c>
      <c r="F8643" t="s">
        <v>167</v>
      </c>
      <c r="G8643" t="s">
        <v>471</v>
      </c>
      <c r="H8643">
        <v>2016</v>
      </c>
      <c r="I8643">
        <v>95269</v>
      </c>
      <c r="J8643" t="s">
        <v>485</v>
      </c>
      <c r="K8643" t="s">
        <v>81</v>
      </c>
      <c r="L8643" t="s">
        <v>31</v>
      </c>
      <c r="M8643" t="s">
        <v>24</v>
      </c>
      <c r="N8643">
        <v>2440</v>
      </c>
      <c r="O8643" t="s">
        <v>25</v>
      </c>
      <c r="P8643">
        <v>5</v>
      </c>
      <c r="Q8643">
        <f t="shared" ref="Q8643:Q8706" si="270">2024-H8643</f>
        <v>8</v>
      </c>
      <c r="R8643" t="str">
        <f t="shared" ref="R8643:R8706" si="271">IF(C8643&lt;=10000,"Budget",IF(C8643&lt;=40000,"Mid-range","Luxury"))</f>
        <v>Mid-range</v>
      </c>
    </row>
    <row r="8644" spans="1:18" x14ac:dyDescent="0.35">
      <c r="A8644">
        <v>12802999</v>
      </c>
      <c r="B8644" t="s">
        <v>9820</v>
      </c>
      <c r="C8644">
        <v>55990</v>
      </c>
      <c r="D8644" t="s">
        <v>49</v>
      </c>
      <c r="E8644" t="s">
        <v>234</v>
      </c>
      <c r="F8644" t="s">
        <v>245</v>
      </c>
      <c r="G8644" t="s">
        <v>2785</v>
      </c>
      <c r="H8644">
        <v>2020</v>
      </c>
      <c r="I8644">
        <v>57483</v>
      </c>
      <c r="J8644" t="s">
        <v>236</v>
      </c>
      <c r="K8644" t="s">
        <v>22</v>
      </c>
      <c r="L8644" t="s">
        <v>31</v>
      </c>
      <c r="M8644" t="s">
        <v>24</v>
      </c>
      <c r="N8644">
        <v>2298</v>
      </c>
      <c r="O8644" t="s">
        <v>135</v>
      </c>
      <c r="P8644">
        <v>5</v>
      </c>
      <c r="Q8644">
        <f t="shared" si="270"/>
        <v>4</v>
      </c>
      <c r="R8644" t="str">
        <f t="shared" si="271"/>
        <v>Luxury</v>
      </c>
    </row>
    <row r="8645" spans="1:18" x14ac:dyDescent="0.35">
      <c r="A8645">
        <v>12803000</v>
      </c>
      <c r="B8645" t="s">
        <v>1166</v>
      </c>
      <c r="C8645">
        <v>48750</v>
      </c>
      <c r="D8645" t="s">
        <v>76</v>
      </c>
      <c r="E8645" t="s">
        <v>373</v>
      </c>
      <c r="F8645" t="s">
        <v>1167</v>
      </c>
      <c r="G8645" t="s">
        <v>946</v>
      </c>
      <c r="H8645">
        <v>2017</v>
      </c>
      <c r="I8645">
        <v>126035</v>
      </c>
      <c r="J8645" t="s">
        <v>21</v>
      </c>
      <c r="K8645" t="s">
        <v>22</v>
      </c>
      <c r="L8645" t="s">
        <v>31</v>
      </c>
      <c r="M8645" t="s">
        <v>24</v>
      </c>
      <c r="N8645">
        <v>2999</v>
      </c>
      <c r="O8645" t="s">
        <v>33</v>
      </c>
      <c r="P8645">
        <v>7</v>
      </c>
      <c r="Q8645">
        <f t="shared" si="270"/>
        <v>7</v>
      </c>
      <c r="R8645" t="str">
        <f t="shared" si="271"/>
        <v>Luxury</v>
      </c>
    </row>
    <row r="8646" spans="1:18" x14ac:dyDescent="0.35">
      <c r="A8646">
        <v>12803008</v>
      </c>
      <c r="B8646" t="s">
        <v>6442</v>
      </c>
      <c r="C8646">
        <v>70490</v>
      </c>
      <c r="D8646" t="s">
        <v>88</v>
      </c>
      <c r="E8646" t="s">
        <v>3271</v>
      </c>
      <c r="F8646" t="s">
        <v>2659</v>
      </c>
      <c r="G8646" t="s">
        <v>3273</v>
      </c>
      <c r="H8646">
        <v>2021</v>
      </c>
      <c r="I8646">
        <v>6036</v>
      </c>
      <c r="J8646" t="s">
        <v>21</v>
      </c>
      <c r="K8646" t="s">
        <v>22</v>
      </c>
      <c r="L8646" t="s">
        <v>31</v>
      </c>
      <c r="M8646" t="s">
        <v>247</v>
      </c>
      <c r="N8646">
        <v>2199</v>
      </c>
      <c r="O8646" t="s">
        <v>69</v>
      </c>
      <c r="P8646">
        <v>8</v>
      </c>
      <c r="Q8646">
        <f t="shared" si="270"/>
        <v>3</v>
      </c>
      <c r="R8646" t="str">
        <f t="shared" si="271"/>
        <v>Luxury</v>
      </c>
    </row>
    <row r="8647" spans="1:18" x14ac:dyDescent="0.35">
      <c r="A8647">
        <v>12803009</v>
      </c>
      <c r="B8647" t="s">
        <v>5134</v>
      </c>
      <c r="C8647">
        <v>46290</v>
      </c>
      <c r="D8647" t="s">
        <v>88</v>
      </c>
      <c r="E8647" t="s">
        <v>3271</v>
      </c>
      <c r="F8647" t="s">
        <v>3272</v>
      </c>
      <c r="G8647" t="s">
        <v>3273</v>
      </c>
      <c r="H8647">
        <v>2021</v>
      </c>
      <c r="I8647">
        <v>3734</v>
      </c>
      <c r="J8647" t="s">
        <v>106</v>
      </c>
      <c r="K8647" t="s">
        <v>22</v>
      </c>
      <c r="L8647" t="s">
        <v>31</v>
      </c>
      <c r="M8647" t="s">
        <v>247</v>
      </c>
      <c r="N8647">
        <v>2199</v>
      </c>
      <c r="O8647" t="s">
        <v>47</v>
      </c>
      <c r="P8647">
        <v>2</v>
      </c>
      <c r="Q8647">
        <f t="shared" si="270"/>
        <v>3</v>
      </c>
      <c r="R8647" t="str">
        <f t="shared" si="271"/>
        <v>Luxury</v>
      </c>
    </row>
    <row r="8648" spans="1:18" x14ac:dyDescent="0.35">
      <c r="A8648">
        <v>12803011</v>
      </c>
      <c r="B8648" t="s">
        <v>5696</v>
      </c>
      <c r="C8648">
        <v>39995</v>
      </c>
      <c r="D8648" t="s">
        <v>54</v>
      </c>
      <c r="E8648" t="s">
        <v>340</v>
      </c>
      <c r="F8648" t="s">
        <v>84</v>
      </c>
      <c r="G8648" t="s">
        <v>342</v>
      </c>
      <c r="H8648">
        <v>2015</v>
      </c>
      <c r="I8648">
        <v>126014</v>
      </c>
      <c r="J8648" t="s">
        <v>21</v>
      </c>
      <c r="K8648" t="s">
        <v>22</v>
      </c>
      <c r="L8648" t="s">
        <v>31</v>
      </c>
      <c r="M8648" t="s">
        <v>24</v>
      </c>
      <c r="N8648">
        <v>3198</v>
      </c>
      <c r="O8648" t="s">
        <v>116</v>
      </c>
      <c r="P8648">
        <v>7</v>
      </c>
      <c r="Q8648">
        <f t="shared" si="270"/>
        <v>9</v>
      </c>
      <c r="R8648" t="str">
        <f t="shared" si="271"/>
        <v>Mid-range</v>
      </c>
    </row>
    <row r="8649" spans="1:18" x14ac:dyDescent="0.35">
      <c r="A8649">
        <v>12803032</v>
      </c>
      <c r="B8649" t="s">
        <v>9821</v>
      </c>
      <c r="C8649">
        <v>16490</v>
      </c>
      <c r="D8649" t="s">
        <v>165</v>
      </c>
      <c r="E8649" t="s">
        <v>184</v>
      </c>
      <c r="F8649" t="s">
        <v>1289</v>
      </c>
      <c r="G8649" t="s">
        <v>9193</v>
      </c>
      <c r="H8649">
        <v>2013</v>
      </c>
      <c r="I8649">
        <v>157057</v>
      </c>
      <c r="J8649" t="s">
        <v>21</v>
      </c>
      <c r="K8649" t="s">
        <v>22</v>
      </c>
      <c r="L8649" t="s">
        <v>31</v>
      </c>
      <c r="M8649" t="s">
        <v>24</v>
      </c>
      <c r="N8649">
        <v>2268</v>
      </c>
      <c r="O8649" t="s">
        <v>47</v>
      </c>
      <c r="P8649">
        <v>7</v>
      </c>
      <c r="Q8649">
        <f t="shared" si="270"/>
        <v>11</v>
      </c>
      <c r="R8649" t="str">
        <f t="shared" si="271"/>
        <v>Mid-range</v>
      </c>
    </row>
    <row r="8650" spans="1:18" x14ac:dyDescent="0.35">
      <c r="A8650">
        <v>12803044</v>
      </c>
      <c r="B8650" t="s">
        <v>9822</v>
      </c>
      <c r="C8650">
        <v>9980</v>
      </c>
      <c r="D8650" t="s">
        <v>533</v>
      </c>
      <c r="E8650" t="s">
        <v>577</v>
      </c>
      <c r="F8650" t="s">
        <v>251</v>
      </c>
      <c r="G8650" t="s">
        <v>9823</v>
      </c>
      <c r="H8650">
        <v>2010</v>
      </c>
      <c r="I8650">
        <v>170425</v>
      </c>
      <c r="J8650" t="s">
        <v>86</v>
      </c>
      <c r="K8650" t="s">
        <v>81</v>
      </c>
      <c r="L8650" t="s">
        <v>23</v>
      </c>
      <c r="M8650" t="s">
        <v>24</v>
      </c>
      <c r="N8650">
        <v>1490</v>
      </c>
      <c r="O8650" t="s">
        <v>135</v>
      </c>
      <c r="P8650">
        <v>5</v>
      </c>
      <c r="Q8650">
        <f t="shared" si="270"/>
        <v>14</v>
      </c>
      <c r="R8650" t="str">
        <f t="shared" si="271"/>
        <v>Budget</v>
      </c>
    </row>
    <row r="8651" spans="1:18" x14ac:dyDescent="0.35">
      <c r="A8651">
        <v>12803046</v>
      </c>
      <c r="B8651" t="s">
        <v>9824</v>
      </c>
      <c r="C8651">
        <v>6950</v>
      </c>
      <c r="D8651" t="s">
        <v>533</v>
      </c>
      <c r="E8651" t="s">
        <v>9748</v>
      </c>
      <c r="F8651" t="s">
        <v>639</v>
      </c>
      <c r="G8651" t="s">
        <v>9825</v>
      </c>
      <c r="H8651">
        <v>2012</v>
      </c>
      <c r="I8651">
        <v>175421</v>
      </c>
      <c r="J8651" t="s">
        <v>86</v>
      </c>
      <c r="K8651" t="s">
        <v>22</v>
      </c>
      <c r="L8651" t="s">
        <v>64</v>
      </c>
      <c r="M8651" t="s">
        <v>24</v>
      </c>
      <c r="N8651">
        <v>996</v>
      </c>
      <c r="O8651" t="s">
        <v>135</v>
      </c>
      <c r="P8651">
        <v>4</v>
      </c>
      <c r="Q8651">
        <f t="shared" si="270"/>
        <v>12</v>
      </c>
      <c r="R8651" t="str">
        <f t="shared" si="271"/>
        <v>Budget</v>
      </c>
    </row>
    <row r="8652" spans="1:18" x14ac:dyDescent="0.35">
      <c r="A8652">
        <v>12803047</v>
      </c>
      <c r="B8652" t="s">
        <v>5448</v>
      </c>
      <c r="C8652">
        <v>13950</v>
      </c>
      <c r="D8652" t="s">
        <v>54</v>
      </c>
      <c r="E8652" t="s">
        <v>83</v>
      </c>
      <c r="F8652" t="s">
        <v>341</v>
      </c>
      <c r="G8652" t="s">
        <v>85</v>
      </c>
      <c r="H8652">
        <v>2013</v>
      </c>
      <c r="I8652">
        <v>95847</v>
      </c>
      <c r="J8652" t="s">
        <v>63</v>
      </c>
      <c r="K8652" t="s">
        <v>22</v>
      </c>
      <c r="L8652" t="s">
        <v>23</v>
      </c>
      <c r="M8652" t="s">
        <v>24</v>
      </c>
      <c r="N8652">
        <v>1999</v>
      </c>
      <c r="O8652" t="s">
        <v>47</v>
      </c>
      <c r="P8652">
        <v>5</v>
      </c>
      <c r="Q8652">
        <f t="shared" si="270"/>
        <v>11</v>
      </c>
      <c r="R8652" t="str">
        <f t="shared" si="271"/>
        <v>Mid-range</v>
      </c>
    </row>
    <row r="8653" spans="1:18" x14ac:dyDescent="0.35">
      <c r="A8653">
        <v>12803049</v>
      </c>
      <c r="B8653" t="s">
        <v>4213</v>
      </c>
      <c r="C8653">
        <v>12950</v>
      </c>
      <c r="D8653" t="s">
        <v>188</v>
      </c>
      <c r="E8653" t="s">
        <v>2171</v>
      </c>
      <c r="F8653" t="s">
        <v>4214</v>
      </c>
      <c r="G8653" t="s">
        <v>3212</v>
      </c>
      <c r="H8653">
        <v>2012</v>
      </c>
      <c r="I8653">
        <v>141425</v>
      </c>
      <c r="J8653" t="s">
        <v>86</v>
      </c>
      <c r="K8653" t="s">
        <v>22</v>
      </c>
      <c r="L8653" t="s">
        <v>23</v>
      </c>
      <c r="M8653" t="s">
        <v>24</v>
      </c>
      <c r="N8653">
        <v>1591</v>
      </c>
      <c r="O8653" t="s">
        <v>116</v>
      </c>
      <c r="P8653">
        <v>5</v>
      </c>
      <c r="Q8653">
        <f t="shared" si="270"/>
        <v>12</v>
      </c>
      <c r="R8653" t="str">
        <f t="shared" si="271"/>
        <v>Mid-range</v>
      </c>
    </row>
    <row r="8654" spans="1:18" x14ac:dyDescent="0.35">
      <c r="A8654">
        <v>12803050</v>
      </c>
      <c r="B8654" t="s">
        <v>2246</v>
      </c>
      <c r="C8654">
        <v>21950</v>
      </c>
      <c r="D8654" t="s">
        <v>165</v>
      </c>
      <c r="E8654" t="s">
        <v>166</v>
      </c>
      <c r="F8654" t="s">
        <v>167</v>
      </c>
      <c r="G8654" t="s">
        <v>2247</v>
      </c>
      <c r="H8654">
        <v>2013</v>
      </c>
      <c r="I8654">
        <v>165875</v>
      </c>
      <c r="J8654" t="s">
        <v>169</v>
      </c>
      <c r="K8654" t="s">
        <v>22</v>
      </c>
      <c r="L8654" t="s">
        <v>31</v>
      </c>
      <c r="M8654" t="s">
        <v>24</v>
      </c>
      <c r="N8654">
        <v>2477</v>
      </c>
      <c r="O8654" t="s">
        <v>47</v>
      </c>
      <c r="P8654">
        <v>5</v>
      </c>
      <c r="Q8654">
        <f t="shared" si="270"/>
        <v>11</v>
      </c>
      <c r="R8654" t="str">
        <f t="shared" si="271"/>
        <v>Mid-range</v>
      </c>
    </row>
    <row r="8655" spans="1:18" x14ac:dyDescent="0.35">
      <c r="A8655">
        <v>12803051</v>
      </c>
      <c r="B8655" t="s">
        <v>2414</v>
      </c>
      <c r="C8655">
        <v>60490</v>
      </c>
      <c r="D8655" t="s">
        <v>17</v>
      </c>
      <c r="E8655" t="s">
        <v>258</v>
      </c>
      <c r="F8655" t="s">
        <v>259</v>
      </c>
      <c r="G8655" t="s">
        <v>2415</v>
      </c>
      <c r="H8655">
        <v>2019</v>
      </c>
      <c r="I8655">
        <v>65740</v>
      </c>
      <c r="J8655" t="s">
        <v>275</v>
      </c>
      <c r="K8655" t="s">
        <v>22</v>
      </c>
      <c r="L8655" t="s">
        <v>31</v>
      </c>
      <c r="M8655" t="s">
        <v>24</v>
      </c>
      <c r="N8655">
        <v>2753</v>
      </c>
      <c r="O8655" t="s">
        <v>116</v>
      </c>
      <c r="P8655">
        <v>5</v>
      </c>
      <c r="Q8655">
        <f t="shared" si="270"/>
        <v>5</v>
      </c>
      <c r="R8655" t="str">
        <f t="shared" si="271"/>
        <v>Luxury</v>
      </c>
    </row>
    <row r="8656" spans="1:18" x14ac:dyDescent="0.35">
      <c r="A8656">
        <v>12803052</v>
      </c>
      <c r="B8656" t="s">
        <v>5694</v>
      </c>
      <c r="C8656">
        <v>38990</v>
      </c>
      <c r="D8656" t="s">
        <v>17</v>
      </c>
      <c r="E8656" t="s">
        <v>262</v>
      </c>
      <c r="F8656" t="s">
        <v>5695</v>
      </c>
      <c r="G8656" t="s">
        <v>1911</v>
      </c>
      <c r="H8656">
        <v>2021</v>
      </c>
      <c r="I8656">
        <v>26053</v>
      </c>
      <c r="J8656" t="s">
        <v>86</v>
      </c>
      <c r="K8656" t="s">
        <v>22</v>
      </c>
      <c r="L8656" t="s">
        <v>540</v>
      </c>
      <c r="M8656" t="s">
        <v>24</v>
      </c>
      <c r="N8656">
        <v>1798</v>
      </c>
      <c r="O8656" t="s">
        <v>47</v>
      </c>
      <c r="P8656">
        <v>5</v>
      </c>
      <c r="Q8656">
        <f t="shared" si="270"/>
        <v>3</v>
      </c>
      <c r="R8656" t="str">
        <f t="shared" si="271"/>
        <v>Mid-range</v>
      </c>
    </row>
    <row r="8657" spans="1:18" x14ac:dyDescent="0.35">
      <c r="A8657">
        <v>12803054</v>
      </c>
      <c r="B8657" t="s">
        <v>9826</v>
      </c>
      <c r="C8657">
        <v>46490</v>
      </c>
      <c r="D8657" t="s">
        <v>17</v>
      </c>
      <c r="E8657" t="s">
        <v>642</v>
      </c>
      <c r="F8657" t="s">
        <v>8411</v>
      </c>
      <c r="G8657" t="s">
        <v>1808</v>
      </c>
      <c r="H8657">
        <v>2019</v>
      </c>
      <c r="I8657">
        <v>71969</v>
      </c>
      <c r="J8657" t="s">
        <v>63</v>
      </c>
      <c r="K8657" t="s">
        <v>22</v>
      </c>
      <c r="L8657" t="s">
        <v>381</v>
      </c>
      <c r="M8657" t="s">
        <v>24</v>
      </c>
      <c r="N8657">
        <v>2494</v>
      </c>
      <c r="O8657" t="s">
        <v>69</v>
      </c>
      <c r="P8657">
        <v>5</v>
      </c>
      <c r="Q8657">
        <f t="shared" si="270"/>
        <v>5</v>
      </c>
      <c r="R8657" t="str">
        <f t="shared" si="271"/>
        <v>Luxury</v>
      </c>
    </row>
    <row r="8658" spans="1:18" x14ac:dyDescent="0.35">
      <c r="A8658">
        <v>12803056</v>
      </c>
      <c r="B8658" t="s">
        <v>8303</v>
      </c>
      <c r="C8658">
        <v>7490</v>
      </c>
      <c r="D8658" t="s">
        <v>49</v>
      </c>
      <c r="E8658" t="s">
        <v>738</v>
      </c>
      <c r="F8658" t="s">
        <v>767</v>
      </c>
      <c r="G8658" t="s">
        <v>6346</v>
      </c>
      <c r="H8658">
        <v>2013</v>
      </c>
      <c r="I8658">
        <v>135598</v>
      </c>
      <c r="J8658" t="s">
        <v>63</v>
      </c>
      <c r="K8658" t="s">
        <v>81</v>
      </c>
      <c r="L8658" t="s">
        <v>23</v>
      </c>
      <c r="M8658" t="s">
        <v>24</v>
      </c>
      <c r="N8658">
        <v>1798</v>
      </c>
      <c r="O8658" t="s">
        <v>47</v>
      </c>
      <c r="P8658">
        <v>5</v>
      </c>
      <c r="Q8658">
        <f t="shared" si="270"/>
        <v>11</v>
      </c>
      <c r="R8658" t="str">
        <f t="shared" si="271"/>
        <v>Budget</v>
      </c>
    </row>
    <row r="8659" spans="1:18" x14ac:dyDescent="0.35">
      <c r="A8659">
        <v>12803058</v>
      </c>
      <c r="B8659" t="s">
        <v>2186</v>
      </c>
      <c r="C8659">
        <v>34975</v>
      </c>
      <c r="D8659" t="s">
        <v>42</v>
      </c>
      <c r="E8659" t="s">
        <v>179</v>
      </c>
      <c r="F8659" t="s">
        <v>1289</v>
      </c>
      <c r="G8659" t="s">
        <v>204</v>
      </c>
      <c r="H8659">
        <v>2016</v>
      </c>
      <c r="I8659">
        <v>133671</v>
      </c>
      <c r="J8659" t="s">
        <v>205</v>
      </c>
      <c r="K8659" t="s">
        <v>22</v>
      </c>
      <c r="L8659" t="s">
        <v>31</v>
      </c>
      <c r="M8659" t="s">
        <v>24</v>
      </c>
      <c r="N8659">
        <v>2776</v>
      </c>
      <c r="O8659" t="s">
        <v>47</v>
      </c>
      <c r="P8659">
        <v>5</v>
      </c>
      <c r="Q8659">
        <f t="shared" si="270"/>
        <v>8</v>
      </c>
      <c r="R8659" t="str">
        <f t="shared" si="271"/>
        <v>Mid-range</v>
      </c>
    </row>
    <row r="8660" spans="1:18" x14ac:dyDescent="0.35">
      <c r="A8660">
        <v>12803065</v>
      </c>
      <c r="B8660" t="s">
        <v>5908</v>
      </c>
      <c r="C8660">
        <v>41990</v>
      </c>
      <c r="D8660" t="s">
        <v>54</v>
      </c>
      <c r="E8660" t="s">
        <v>175</v>
      </c>
      <c r="F8660" t="s">
        <v>5909</v>
      </c>
      <c r="G8660" t="s">
        <v>650</v>
      </c>
      <c r="H8660">
        <v>2018</v>
      </c>
      <c r="I8660">
        <v>109727</v>
      </c>
      <c r="J8660" t="s">
        <v>182</v>
      </c>
      <c r="K8660" t="s">
        <v>22</v>
      </c>
      <c r="L8660" t="s">
        <v>31</v>
      </c>
      <c r="M8660" t="s">
        <v>24</v>
      </c>
      <c r="N8660">
        <v>3198</v>
      </c>
      <c r="O8660" t="s">
        <v>25</v>
      </c>
      <c r="P8660">
        <v>5</v>
      </c>
      <c r="Q8660">
        <f t="shared" si="270"/>
        <v>6</v>
      </c>
      <c r="R8660" t="str">
        <f t="shared" si="271"/>
        <v>Luxury</v>
      </c>
    </row>
    <row r="8661" spans="1:18" x14ac:dyDescent="0.35">
      <c r="A8661">
        <v>12803072</v>
      </c>
      <c r="B8661" t="s">
        <v>9827</v>
      </c>
      <c r="C8661">
        <v>62800</v>
      </c>
      <c r="D8661" t="s">
        <v>143</v>
      </c>
      <c r="E8661" t="s">
        <v>1744</v>
      </c>
      <c r="F8661" t="s">
        <v>9828</v>
      </c>
      <c r="G8661" t="s">
        <v>1120</v>
      </c>
      <c r="H8661">
        <v>2022</v>
      </c>
      <c r="I8661">
        <v>1975</v>
      </c>
      <c r="J8661" t="s">
        <v>46</v>
      </c>
      <c r="K8661" t="s">
        <v>22</v>
      </c>
      <c r="L8661" t="s">
        <v>64</v>
      </c>
      <c r="M8661" t="s">
        <v>24</v>
      </c>
      <c r="N8661">
        <v>2387</v>
      </c>
      <c r="O8661" t="s">
        <v>25</v>
      </c>
      <c r="P8661">
        <v>5</v>
      </c>
      <c r="Q8661">
        <f t="shared" si="270"/>
        <v>2</v>
      </c>
      <c r="R8661" t="str">
        <f t="shared" si="271"/>
        <v>Luxury</v>
      </c>
    </row>
    <row r="8662" spans="1:18" x14ac:dyDescent="0.35">
      <c r="A8662">
        <v>12803080</v>
      </c>
      <c r="B8662" t="s">
        <v>9829</v>
      </c>
      <c r="C8662">
        <v>26771</v>
      </c>
      <c r="D8662" t="s">
        <v>143</v>
      </c>
      <c r="E8662" t="s">
        <v>144</v>
      </c>
      <c r="F8662" t="s">
        <v>354</v>
      </c>
      <c r="G8662" t="s">
        <v>1091</v>
      </c>
      <c r="H8662">
        <v>2015</v>
      </c>
      <c r="I8662">
        <v>45375</v>
      </c>
      <c r="J8662" t="s">
        <v>21</v>
      </c>
      <c r="K8662" t="s">
        <v>22</v>
      </c>
      <c r="L8662" t="s">
        <v>23</v>
      </c>
      <c r="M8662" t="s">
        <v>24</v>
      </c>
      <c r="N8662">
        <v>2498</v>
      </c>
      <c r="O8662" t="s">
        <v>69</v>
      </c>
      <c r="P8662">
        <v>5</v>
      </c>
      <c r="Q8662">
        <f t="shared" si="270"/>
        <v>9</v>
      </c>
      <c r="R8662" t="str">
        <f t="shared" si="271"/>
        <v>Mid-range</v>
      </c>
    </row>
    <row r="8663" spans="1:18" x14ac:dyDescent="0.35">
      <c r="A8663">
        <v>12803085</v>
      </c>
      <c r="B8663" t="s">
        <v>4665</v>
      </c>
      <c r="C8663">
        <v>32990</v>
      </c>
      <c r="D8663" t="s">
        <v>17</v>
      </c>
      <c r="E8663" t="s">
        <v>153</v>
      </c>
      <c r="F8663" t="s">
        <v>703</v>
      </c>
      <c r="G8663" t="s">
        <v>2064</v>
      </c>
      <c r="H8663">
        <v>2018</v>
      </c>
      <c r="I8663">
        <v>63173</v>
      </c>
      <c r="J8663" t="s">
        <v>21</v>
      </c>
      <c r="K8663" t="s">
        <v>22</v>
      </c>
      <c r="L8663" t="s">
        <v>23</v>
      </c>
      <c r="M8663" t="s">
        <v>24</v>
      </c>
      <c r="N8663">
        <v>2494</v>
      </c>
      <c r="O8663" t="s">
        <v>47</v>
      </c>
      <c r="P8663">
        <v>5</v>
      </c>
      <c r="Q8663">
        <f t="shared" si="270"/>
        <v>6</v>
      </c>
      <c r="R8663" t="str">
        <f t="shared" si="271"/>
        <v>Mid-range</v>
      </c>
    </row>
    <row r="8664" spans="1:18" x14ac:dyDescent="0.35">
      <c r="A8664">
        <v>12803086</v>
      </c>
      <c r="B8664" t="s">
        <v>9830</v>
      </c>
      <c r="C8664">
        <v>24990</v>
      </c>
      <c r="D8664" t="s">
        <v>17</v>
      </c>
      <c r="E8664" t="s">
        <v>344</v>
      </c>
      <c r="F8664" t="s">
        <v>2297</v>
      </c>
      <c r="G8664" t="s">
        <v>346</v>
      </c>
      <c r="H8664">
        <v>2017</v>
      </c>
      <c r="I8664">
        <v>89335</v>
      </c>
      <c r="J8664" t="s">
        <v>63</v>
      </c>
      <c r="K8664" t="s">
        <v>22</v>
      </c>
      <c r="L8664" t="s">
        <v>23</v>
      </c>
      <c r="M8664" t="s">
        <v>24</v>
      </c>
      <c r="N8664">
        <v>3456</v>
      </c>
      <c r="O8664" t="s">
        <v>25</v>
      </c>
      <c r="P8664">
        <v>5</v>
      </c>
      <c r="Q8664">
        <f t="shared" si="270"/>
        <v>7</v>
      </c>
      <c r="R8664" t="str">
        <f t="shared" si="271"/>
        <v>Mid-range</v>
      </c>
    </row>
    <row r="8665" spans="1:18" x14ac:dyDescent="0.35">
      <c r="A8665">
        <v>12803087</v>
      </c>
      <c r="B8665" t="s">
        <v>1162</v>
      </c>
      <c r="C8665">
        <v>31990</v>
      </c>
      <c r="D8665" t="s">
        <v>17</v>
      </c>
      <c r="E8665" t="s">
        <v>153</v>
      </c>
      <c r="F8665" t="s">
        <v>154</v>
      </c>
      <c r="G8665" t="s">
        <v>1163</v>
      </c>
      <c r="H8665">
        <v>2018</v>
      </c>
      <c r="I8665">
        <v>59475</v>
      </c>
      <c r="J8665" t="s">
        <v>21</v>
      </c>
      <c r="K8665" t="s">
        <v>22</v>
      </c>
      <c r="L8665" t="s">
        <v>23</v>
      </c>
      <c r="M8665" t="s">
        <v>24</v>
      </c>
      <c r="N8665">
        <v>1987</v>
      </c>
      <c r="O8665" t="s">
        <v>47</v>
      </c>
      <c r="P8665">
        <v>5</v>
      </c>
      <c r="Q8665">
        <f t="shared" si="270"/>
        <v>6</v>
      </c>
      <c r="R8665" t="str">
        <f t="shared" si="271"/>
        <v>Mid-range</v>
      </c>
    </row>
    <row r="8666" spans="1:18" x14ac:dyDescent="0.35">
      <c r="A8666">
        <v>12803089</v>
      </c>
      <c r="B8666" t="s">
        <v>9831</v>
      </c>
      <c r="C8666">
        <v>39990</v>
      </c>
      <c r="D8666" t="s">
        <v>102</v>
      </c>
      <c r="E8666" t="s">
        <v>103</v>
      </c>
      <c r="F8666" t="s">
        <v>9618</v>
      </c>
      <c r="G8666" t="s">
        <v>3421</v>
      </c>
      <c r="H8666">
        <v>2018</v>
      </c>
      <c r="I8666">
        <v>77317</v>
      </c>
      <c r="J8666" t="s">
        <v>21</v>
      </c>
      <c r="K8666" t="s">
        <v>22</v>
      </c>
      <c r="L8666" t="s">
        <v>64</v>
      </c>
      <c r="M8666" t="s">
        <v>24</v>
      </c>
      <c r="N8666">
        <v>1395</v>
      </c>
      <c r="O8666" t="s">
        <v>33</v>
      </c>
      <c r="P8666">
        <v>5</v>
      </c>
      <c r="Q8666">
        <f t="shared" si="270"/>
        <v>6</v>
      </c>
      <c r="R8666" t="str">
        <f t="shared" si="271"/>
        <v>Mid-range</v>
      </c>
    </row>
    <row r="8667" spans="1:18" x14ac:dyDescent="0.35">
      <c r="A8667">
        <v>12803090</v>
      </c>
      <c r="B8667" t="s">
        <v>4563</v>
      </c>
      <c r="C8667">
        <v>21990</v>
      </c>
      <c r="D8667" t="s">
        <v>88</v>
      </c>
      <c r="E8667" t="s">
        <v>4564</v>
      </c>
      <c r="F8667" t="s">
        <v>90</v>
      </c>
      <c r="G8667" t="s">
        <v>4565</v>
      </c>
      <c r="H8667">
        <v>2017</v>
      </c>
      <c r="I8667">
        <v>54925</v>
      </c>
      <c r="J8667" t="s">
        <v>63</v>
      </c>
      <c r="K8667" t="s">
        <v>22</v>
      </c>
      <c r="L8667" t="s">
        <v>31</v>
      </c>
      <c r="M8667" t="s">
        <v>24</v>
      </c>
      <c r="N8667">
        <v>1685</v>
      </c>
      <c r="O8667" t="s">
        <v>47</v>
      </c>
      <c r="P8667">
        <v>5</v>
      </c>
      <c r="Q8667">
        <f t="shared" si="270"/>
        <v>7</v>
      </c>
      <c r="R8667" t="str">
        <f t="shared" si="271"/>
        <v>Mid-range</v>
      </c>
    </row>
    <row r="8668" spans="1:18" x14ac:dyDescent="0.35">
      <c r="A8668">
        <v>12803093</v>
      </c>
      <c r="B8668" t="s">
        <v>8065</v>
      </c>
      <c r="C8668">
        <v>31990</v>
      </c>
      <c r="D8668" t="s">
        <v>88</v>
      </c>
      <c r="E8668" t="s">
        <v>108</v>
      </c>
      <c r="F8668" t="s">
        <v>8066</v>
      </c>
      <c r="G8668" t="s">
        <v>8067</v>
      </c>
      <c r="H8668">
        <v>2017</v>
      </c>
      <c r="I8668">
        <v>100829</v>
      </c>
      <c r="J8668" t="s">
        <v>21</v>
      </c>
      <c r="K8668" t="s">
        <v>22</v>
      </c>
      <c r="L8668" t="s">
        <v>31</v>
      </c>
      <c r="M8668" t="s">
        <v>24</v>
      </c>
      <c r="N8668">
        <v>1995</v>
      </c>
      <c r="O8668" t="s">
        <v>47</v>
      </c>
      <c r="P8668">
        <v>5</v>
      </c>
      <c r="Q8668">
        <f t="shared" si="270"/>
        <v>7</v>
      </c>
      <c r="R8668" t="str">
        <f t="shared" si="271"/>
        <v>Mid-range</v>
      </c>
    </row>
    <row r="8669" spans="1:18" x14ac:dyDescent="0.35">
      <c r="A8669">
        <v>12803095</v>
      </c>
      <c r="B8669" t="s">
        <v>9832</v>
      </c>
      <c r="C8669">
        <v>34990</v>
      </c>
      <c r="D8669" t="s">
        <v>127</v>
      </c>
      <c r="E8669">
        <v>6</v>
      </c>
      <c r="F8669" t="s">
        <v>9833</v>
      </c>
      <c r="G8669" t="s">
        <v>7685</v>
      </c>
      <c r="H8669">
        <v>2018</v>
      </c>
      <c r="I8669">
        <v>57549</v>
      </c>
      <c r="J8669" t="s">
        <v>21</v>
      </c>
      <c r="K8669" t="s">
        <v>22</v>
      </c>
      <c r="L8669" t="s">
        <v>23</v>
      </c>
      <c r="M8669" t="s">
        <v>24</v>
      </c>
      <c r="N8669">
        <v>2488</v>
      </c>
      <c r="O8669" t="s">
        <v>25</v>
      </c>
      <c r="P8669">
        <v>5</v>
      </c>
      <c r="Q8669">
        <f t="shared" si="270"/>
        <v>6</v>
      </c>
      <c r="R8669" t="str">
        <f t="shared" si="271"/>
        <v>Mid-range</v>
      </c>
    </row>
    <row r="8670" spans="1:18" x14ac:dyDescent="0.35">
      <c r="A8670">
        <v>12803125</v>
      </c>
      <c r="B8670" t="s">
        <v>9834</v>
      </c>
      <c r="C8670">
        <v>52000</v>
      </c>
      <c r="D8670" t="s">
        <v>17</v>
      </c>
      <c r="E8670" t="s">
        <v>905</v>
      </c>
      <c r="F8670" t="s">
        <v>1973</v>
      </c>
      <c r="G8670" t="s">
        <v>9428</v>
      </c>
      <c r="H8670">
        <v>2018</v>
      </c>
      <c r="I8670">
        <v>68320</v>
      </c>
      <c r="J8670" t="s">
        <v>1975</v>
      </c>
      <c r="K8670" t="s">
        <v>22</v>
      </c>
      <c r="L8670" t="s">
        <v>31</v>
      </c>
      <c r="M8670" t="s">
        <v>24</v>
      </c>
      <c r="N8670">
        <v>2982</v>
      </c>
      <c r="O8670" t="s">
        <v>47</v>
      </c>
      <c r="P8670">
        <v>14</v>
      </c>
      <c r="Q8670">
        <f t="shared" si="270"/>
        <v>6</v>
      </c>
      <c r="R8670" t="str">
        <f t="shared" si="271"/>
        <v>Luxury</v>
      </c>
    </row>
    <row r="8671" spans="1:18" x14ac:dyDescent="0.35">
      <c r="A8671">
        <v>12803126</v>
      </c>
      <c r="B8671" t="s">
        <v>2068</v>
      </c>
      <c r="C8671">
        <v>32500</v>
      </c>
      <c r="D8671" t="s">
        <v>42</v>
      </c>
      <c r="E8671" t="s">
        <v>71</v>
      </c>
      <c r="F8671" t="s">
        <v>1018</v>
      </c>
      <c r="G8671" t="s">
        <v>1026</v>
      </c>
      <c r="H8671">
        <v>2017</v>
      </c>
      <c r="I8671">
        <v>78000</v>
      </c>
      <c r="J8671" t="s">
        <v>63</v>
      </c>
      <c r="K8671" t="s">
        <v>22</v>
      </c>
      <c r="L8671" t="s">
        <v>23</v>
      </c>
      <c r="M8671" t="s">
        <v>24</v>
      </c>
      <c r="N8671">
        <v>3565</v>
      </c>
      <c r="O8671" t="s">
        <v>47</v>
      </c>
      <c r="P8671">
        <v>5</v>
      </c>
      <c r="Q8671">
        <f t="shared" si="270"/>
        <v>7</v>
      </c>
      <c r="R8671" t="str">
        <f t="shared" si="271"/>
        <v>Mid-range</v>
      </c>
    </row>
    <row r="8672" spans="1:18" x14ac:dyDescent="0.35">
      <c r="A8672">
        <v>12803127</v>
      </c>
      <c r="B8672" t="s">
        <v>4038</v>
      </c>
      <c r="C8672">
        <v>14995</v>
      </c>
      <c r="D8672" t="s">
        <v>102</v>
      </c>
      <c r="E8672" t="s">
        <v>222</v>
      </c>
      <c r="F8672" t="s">
        <v>4039</v>
      </c>
      <c r="G8672" t="s">
        <v>224</v>
      </c>
      <c r="H8672">
        <v>2015</v>
      </c>
      <c r="I8672">
        <v>150210</v>
      </c>
      <c r="J8672" t="s">
        <v>21</v>
      </c>
      <c r="K8672" t="s">
        <v>22</v>
      </c>
      <c r="L8672" t="s">
        <v>64</v>
      </c>
      <c r="M8672" t="s">
        <v>24</v>
      </c>
      <c r="N8672">
        <v>1395</v>
      </c>
      <c r="O8672" t="s">
        <v>47</v>
      </c>
      <c r="P8672">
        <v>5</v>
      </c>
      <c r="Q8672">
        <f t="shared" si="270"/>
        <v>9</v>
      </c>
      <c r="R8672" t="str">
        <f t="shared" si="271"/>
        <v>Mid-range</v>
      </c>
    </row>
    <row r="8673" spans="1:18" x14ac:dyDescent="0.35">
      <c r="A8673">
        <v>12803128</v>
      </c>
      <c r="B8673" t="s">
        <v>8777</v>
      </c>
      <c r="C8673">
        <v>14995</v>
      </c>
      <c r="D8673" t="s">
        <v>143</v>
      </c>
      <c r="E8673" t="s">
        <v>144</v>
      </c>
      <c r="F8673" t="s">
        <v>3338</v>
      </c>
      <c r="G8673" t="s">
        <v>452</v>
      </c>
      <c r="H8673">
        <v>2013</v>
      </c>
      <c r="I8673">
        <v>212910</v>
      </c>
      <c r="J8673" t="s">
        <v>21</v>
      </c>
      <c r="K8673" t="s">
        <v>81</v>
      </c>
      <c r="L8673" t="s">
        <v>31</v>
      </c>
      <c r="M8673" t="s">
        <v>24</v>
      </c>
      <c r="N8673">
        <v>1998</v>
      </c>
      <c r="O8673" t="s">
        <v>116</v>
      </c>
      <c r="P8673">
        <v>5</v>
      </c>
      <c r="Q8673">
        <f t="shared" si="270"/>
        <v>11</v>
      </c>
      <c r="R8673" t="str">
        <f t="shared" si="271"/>
        <v>Mid-range</v>
      </c>
    </row>
    <row r="8674" spans="1:18" x14ac:dyDescent="0.35">
      <c r="A8674">
        <v>12803136</v>
      </c>
      <c r="B8674" t="s">
        <v>9835</v>
      </c>
      <c r="C8674">
        <v>6990</v>
      </c>
      <c r="D8674" t="s">
        <v>42</v>
      </c>
      <c r="E8674" t="s">
        <v>4033</v>
      </c>
      <c r="F8674" t="s">
        <v>959</v>
      </c>
      <c r="G8674" t="s">
        <v>9836</v>
      </c>
      <c r="H8674">
        <v>2007</v>
      </c>
      <c r="I8674">
        <v>168782</v>
      </c>
      <c r="J8674" t="s">
        <v>63</v>
      </c>
      <c r="K8674" t="s">
        <v>22</v>
      </c>
      <c r="L8674" t="s">
        <v>23</v>
      </c>
      <c r="M8674" t="s">
        <v>24</v>
      </c>
      <c r="N8674">
        <v>2492</v>
      </c>
      <c r="O8674" t="s">
        <v>25</v>
      </c>
      <c r="P8674">
        <v>5</v>
      </c>
      <c r="Q8674">
        <f t="shared" si="270"/>
        <v>17</v>
      </c>
      <c r="R8674" t="str">
        <f t="shared" si="271"/>
        <v>Budget</v>
      </c>
    </row>
    <row r="8675" spans="1:18" x14ac:dyDescent="0.35">
      <c r="A8675">
        <v>12803137</v>
      </c>
      <c r="B8675" t="s">
        <v>9837</v>
      </c>
      <c r="C8675">
        <v>6990</v>
      </c>
      <c r="D8675" t="s">
        <v>328</v>
      </c>
      <c r="E8675" t="s">
        <v>1366</v>
      </c>
      <c r="F8675" t="s">
        <v>114</v>
      </c>
      <c r="G8675" t="s">
        <v>7163</v>
      </c>
      <c r="H8675">
        <v>2005</v>
      </c>
      <c r="I8675">
        <v>253526</v>
      </c>
      <c r="J8675" t="s">
        <v>63</v>
      </c>
      <c r="K8675" t="s">
        <v>22</v>
      </c>
      <c r="L8675" t="s">
        <v>64</v>
      </c>
      <c r="M8675" t="s">
        <v>24</v>
      </c>
      <c r="N8675">
        <v>2354</v>
      </c>
      <c r="O8675" t="s">
        <v>25</v>
      </c>
      <c r="P8675">
        <v>5</v>
      </c>
      <c r="Q8675">
        <f t="shared" si="270"/>
        <v>19</v>
      </c>
      <c r="R8675" t="str">
        <f t="shared" si="271"/>
        <v>Budget</v>
      </c>
    </row>
    <row r="8676" spans="1:18" x14ac:dyDescent="0.35">
      <c r="A8676">
        <v>12803138</v>
      </c>
      <c r="B8676" t="s">
        <v>9838</v>
      </c>
      <c r="C8676">
        <v>8990</v>
      </c>
      <c r="D8676" t="s">
        <v>42</v>
      </c>
      <c r="E8676" t="s">
        <v>1193</v>
      </c>
      <c r="F8676" t="s">
        <v>8342</v>
      </c>
      <c r="G8676" t="s">
        <v>8967</v>
      </c>
      <c r="H8676">
        <v>2008</v>
      </c>
      <c r="I8676">
        <v>167369</v>
      </c>
      <c r="J8676" t="s">
        <v>21</v>
      </c>
      <c r="K8676" t="s">
        <v>22</v>
      </c>
      <c r="L8676" t="s">
        <v>23</v>
      </c>
      <c r="M8676" t="s">
        <v>24</v>
      </c>
      <c r="N8676">
        <v>3195</v>
      </c>
      <c r="O8676" t="s">
        <v>116</v>
      </c>
      <c r="P8676">
        <v>5</v>
      </c>
      <c r="Q8676">
        <f t="shared" si="270"/>
        <v>16</v>
      </c>
      <c r="R8676" t="str">
        <f t="shared" si="271"/>
        <v>Budget</v>
      </c>
    </row>
    <row r="8677" spans="1:18" x14ac:dyDescent="0.35">
      <c r="A8677">
        <v>12803141</v>
      </c>
      <c r="B8677" t="s">
        <v>3998</v>
      </c>
      <c r="C8677">
        <v>5990</v>
      </c>
      <c r="D8677" t="s">
        <v>54</v>
      </c>
      <c r="E8677" t="s">
        <v>766</v>
      </c>
      <c r="F8677" t="s">
        <v>3037</v>
      </c>
      <c r="G8677" t="s">
        <v>3999</v>
      </c>
      <c r="H8677">
        <v>2007</v>
      </c>
      <c r="I8677">
        <v>78890</v>
      </c>
      <c r="J8677" t="s">
        <v>86</v>
      </c>
      <c r="K8677" t="s">
        <v>81</v>
      </c>
      <c r="L8677" t="s">
        <v>64</v>
      </c>
      <c r="M8677" t="s">
        <v>24</v>
      </c>
      <c r="N8677">
        <v>1596</v>
      </c>
      <c r="O8677" t="s">
        <v>69</v>
      </c>
      <c r="P8677">
        <v>5</v>
      </c>
      <c r="Q8677">
        <f t="shared" si="270"/>
        <v>17</v>
      </c>
      <c r="R8677" t="str">
        <f t="shared" si="271"/>
        <v>Budget</v>
      </c>
    </row>
    <row r="8678" spans="1:18" x14ac:dyDescent="0.35">
      <c r="A8678">
        <v>12803154</v>
      </c>
      <c r="B8678" t="s">
        <v>2485</v>
      </c>
      <c r="C8678">
        <v>78490</v>
      </c>
      <c r="D8678" t="s">
        <v>54</v>
      </c>
      <c r="E8678" t="s">
        <v>175</v>
      </c>
      <c r="F8678" t="s">
        <v>510</v>
      </c>
      <c r="G8678" t="s">
        <v>2486</v>
      </c>
      <c r="H8678">
        <v>2020</v>
      </c>
      <c r="I8678">
        <v>48955</v>
      </c>
      <c r="J8678" t="s">
        <v>275</v>
      </c>
      <c r="K8678" t="s">
        <v>22</v>
      </c>
      <c r="L8678" t="s">
        <v>31</v>
      </c>
      <c r="M8678" t="s">
        <v>24</v>
      </c>
      <c r="N8678">
        <v>1996</v>
      </c>
      <c r="O8678" t="s">
        <v>33</v>
      </c>
      <c r="P8678">
        <v>5</v>
      </c>
      <c r="Q8678">
        <f t="shared" si="270"/>
        <v>4</v>
      </c>
      <c r="R8678" t="str">
        <f t="shared" si="271"/>
        <v>Luxury</v>
      </c>
    </row>
    <row r="8679" spans="1:18" x14ac:dyDescent="0.35">
      <c r="A8679">
        <v>12803155</v>
      </c>
      <c r="B8679" t="s">
        <v>9839</v>
      </c>
      <c r="C8679">
        <v>35490</v>
      </c>
      <c r="D8679" t="s">
        <v>143</v>
      </c>
      <c r="E8679" t="s">
        <v>1109</v>
      </c>
      <c r="F8679" t="s">
        <v>2336</v>
      </c>
      <c r="G8679" t="s">
        <v>211</v>
      </c>
      <c r="H8679">
        <v>2017</v>
      </c>
      <c r="I8679">
        <v>58444</v>
      </c>
      <c r="J8679" t="s">
        <v>21</v>
      </c>
      <c r="K8679" t="s">
        <v>22</v>
      </c>
      <c r="L8679" t="s">
        <v>64</v>
      </c>
      <c r="M8679" t="s">
        <v>24</v>
      </c>
      <c r="N8679">
        <v>2498</v>
      </c>
      <c r="O8679" t="s">
        <v>116</v>
      </c>
      <c r="P8679">
        <v>5</v>
      </c>
      <c r="Q8679">
        <f t="shared" si="270"/>
        <v>7</v>
      </c>
      <c r="R8679" t="str">
        <f t="shared" si="271"/>
        <v>Mid-range</v>
      </c>
    </row>
    <row r="8680" spans="1:18" x14ac:dyDescent="0.35">
      <c r="A8680">
        <v>12803160</v>
      </c>
      <c r="B8680" t="s">
        <v>7249</v>
      </c>
      <c r="C8680">
        <v>59990</v>
      </c>
      <c r="D8680" t="s">
        <v>54</v>
      </c>
      <c r="E8680" t="s">
        <v>175</v>
      </c>
      <c r="F8680" t="s">
        <v>900</v>
      </c>
      <c r="G8680" t="s">
        <v>2620</v>
      </c>
      <c r="H8680">
        <v>2021</v>
      </c>
      <c r="I8680">
        <v>35293</v>
      </c>
      <c r="J8680" t="s">
        <v>201</v>
      </c>
      <c r="K8680" t="s">
        <v>22</v>
      </c>
      <c r="L8680" t="s">
        <v>31</v>
      </c>
      <c r="M8680" t="s">
        <v>24</v>
      </c>
      <c r="N8680">
        <v>3198</v>
      </c>
      <c r="O8680" t="s">
        <v>47</v>
      </c>
      <c r="P8680">
        <v>5</v>
      </c>
      <c r="Q8680">
        <f t="shared" si="270"/>
        <v>3</v>
      </c>
      <c r="R8680" t="str">
        <f t="shared" si="271"/>
        <v>Luxury</v>
      </c>
    </row>
    <row r="8681" spans="1:18" x14ac:dyDescent="0.35">
      <c r="A8681">
        <v>12803161</v>
      </c>
      <c r="B8681" t="s">
        <v>8284</v>
      </c>
      <c r="C8681">
        <v>47990</v>
      </c>
      <c r="D8681" t="s">
        <v>127</v>
      </c>
      <c r="E8681" t="s">
        <v>466</v>
      </c>
      <c r="F8681" t="s">
        <v>1197</v>
      </c>
      <c r="G8681" t="s">
        <v>755</v>
      </c>
      <c r="H8681">
        <v>2020</v>
      </c>
      <c r="I8681">
        <v>23829</v>
      </c>
      <c r="J8681" t="s">
        <v>21</v>
      </c>
      <c r="K8681" t="s">
        <v>22</v>
      </c>
      <c r="L8681" t="s">
        <v>23</v>
      </c>
      <c r="M8681" t="s">
        <v>24</v>
      </c>
      <c r="N8681">
        <v>2488</v>
      </c>
      <c r="O8681" t="s">
        <v>25</v>
      </c>
      <c r="P8681">
        <v>5</v>
      </c>
      <c r="Q8681">
        <f t="shared" si="270"/>
        <v>4</v>
      </c>
      <c r="R8681" t="str">
        <f t="shared" si="271"/>
        <v>Luxury</v>
      </c>
    </row>
    <row r="8682" spans="1:18" x14ac:dyDescent="0.35">
      <c r="A8682">
        <v>12803168</v>
      </c>
      <c r="B8682" t="s">
        <v>9840</v>
      </c>
      <c r="C8682">
        <v>48990</v>
      </c>
      <c r="D8682" t="s">
        <v>76</v>
      </c>
      <c r="E8682" t="s">
        <v>373</v>
      </c>
      <c r="F8682" t="s">
        <v>945</v>
      </c>
      <c r="G8682" t="s">
        <v>946</v>
      </c>
      <c r="H8682">
        <v>2017</v>
      </c>
      <c r="I8682">
        <v>90670</v>
      </c>
      <c r="J8682" t="s">
        <v>21</v>
      </c>
      <c r="K8682" t="s">
        <v>22</v>
      </c>
      <c r="L8682" t="s">
        <v>31</v>
      </c>
      <c r="M8682" t="s">
        <v>24</v>
      </c>
      <c r="N8682">
        <v>2999</v>
      </c>
      <c r="O8682" t="s">
        <v>47</v>
      </c>
      <c r="P8682">
        <v>7</v>
      </c>
      <c r="Q8682">
        <f t="shared" si="270"/>
        <v>7</v>
      </c>
      <c r="R8682" t="str">
        <f t="shared" si="271"/>
        <v>Luxury</v>
      </c>
    </row>
    <row r="8683" spans="1:18" x14ac:dyDescent="0.35">
      <c r="A8683">
        <v>12803184</v>
      </c>
      <c r="B8683" t="s">
        <v>5232</v>
      </c>
      <c r="C8683">
        <v>72990</v>
      </c>
      <c r="D8683" t="s">
        <v>17</v>
      </c>
      <c r="E8683" t="s">
        <v>193</v>
      </c>
      <c r="F8683" t="s">
        <v>5233</v>
      </c>
      <c r="G8683" t="s">
        <v>1407</v>
      </c>
      <c r="H8683">
        <v>2021</v>
      </c>
      <c r="I8683">
        <v>5029</v>
      </c>
      <c r="J8683" t="s">
        <v>21</v>
      </c>
      <c r="K8683" t="s">
        <v>22</v>
      </c>
      <c r="L8683" t="s">
        <v>64</v>
      </c>
      <c r="M8683" t="s">
        <v>24</v>
      </c>
      <c r="N8683">
        <v>3456</v>
      </c>
      <c r="O8683" t="s">
        <v>25</v>
      </c>
      <c r="P8683">
        <v>7</v>
      </c>
      <c r="Q8683">
        <f t="shared" si="270"/>
        <v>3</v>
      </c>
      <c r="R8683" t="str">
        <f t="shared" si="271"/>
        <v>Luxury</v>
      </c>
    </row>
    <row r="8684" spans="1:18" x14ac:dyDescent="0.35">
      <c r="A8684">
        <v>12803188</v>
      </c>
      <c r="B8684" t="s">
        <v>7594</v>
      </c>
      <c r="C8684">
        <v>19500</v>
      </c>
      <c r="D8684" t="s">
        <v>88</v>
      </c>
      <c r="E8684" t="s">
        <v>108</v>
      </c>
      <c r="F8684" t="s">
        <v>513</v>
      </c>
      <c r="G8684" t="s">
        <v>514</v>
      </c>
      <c r="H8684">
        <v>2015</v>
      </c>
      <c r="I8684">
        <v>123700</v>
      </c>
      <c r="J8684" t="s">
        <v>21</v>
      </c>
      <c r="K8684" t="s">
        <v>22</v>
      </c>
      <c r="L8684" t="s">
        <v>23</v>
      </c>
      <c r="M8684" t="s">
        <v>24</v>
      </c>
      <c r="N8684">
        <v>1999</v>
      </c>
      <c r="O8684" t="s">
        <v>25</v>
      </c>
      <c r="P8684">
        <v>5</v>
      </c>
      <c r="Q8684">
        <f t="shared" si="270"/>
        <v>9</v>
      </c>
      <c r="R8684" t="str">
        <f t="shared" si="271"/>
        <v>Mid-range</v>
      </c>
    </row>
    <row r="8685" spans="1:18" x14ac:dyDescent="0.35">
      <c r="A8685">
        <v>12803223</v>
      </c>
      <c r="B8685" t="s">
        <v>1945</v>
      </c>
      <c r="C8685">
        <v>122990</v>
      </c>
      <c r="D8685" t="s">
        <v>27</v>
      </c>
      <c r="E8685" t="s">
        <v>1946</v>
      </c>
      <c r="F8685" t="s">
        <v>251</v>
      </c>
      <c r="G8685" t="s">
        <v>1947</v>
      </c>
      <c r="H8685">
        <v>2018</v>
      </c>
      <c r="I8685">
        <v>43222</v>
      </c>
      <c r="J8685" t="s">
        <v>21</v>
      </c>
      <c r="K8685" t="s">
        <v>22</v>
      </c>
      <c r="L8685" t="s">
        <v>64</v>
      </c>
      <c r="M8685" t="s">
        <v>24</v>
      </c>
      <c r="N8685">
        <v>3982</v>
      </c>
      <c r="O8685" t="s">
        <v>47</v>
      </c>
      <c r="P8685">
        <v>5</v>
      </c>
      <c r="Q8685">
        <f t="shared" si="270"/>
        <v>6</v>
      </c>
      <c r="R8685" t="str">
        <f t="shared" si="271"/>
        <v>Luxury</v>
      </c>
    </row>
    <row r="8686" spans="1:18" x14ac:dyDescent="0.35">
      <c r="A8686">
        <v>12803226</v>
      </c>
      <c r="B8686" t="s">
        <v>9841</v>
      </c>
      <c r="C8686">
        <v>27980</v>
      </c>
      <c r="D8686" t="s">
        <v>131</v>
      </c>
      <c r="E8686" t="s">
        <v>132</v>
      </c>
      <c r="F8686" t="s">
        <v>2835</v>
      </c>
      <c r="G8686" t="s">
        <v>134</v>
      </c>
      <c r="H8686">
        <v>2015</v>
      </c>
      <c r="I8686">
        <v>74310</v>
      </c>
      <c r="J8686" t="s">
        <v>21</v>
      </c>
      <c r="K8686" t="s">
        <v>22</v>
      </c>
      <c r="L8686" t="s">
        <v>31</v>
      </c>
      <c r="M8686" t="s">
        <v>24</v>
      </c>
      <c r="N8686">
        <v>1968</v>
      </c>
      <c r="O8686" t="s">
        <v>116</v>
      </c>
      <c r="P8686">
        <v>5</v>
      </c>
      <c r="Q8686">
        <f t="shared" si="270"/>
        <v>9</v>
      </c>
      <c r="R8686" t="str">
        <f t="shared" si="271"/>
        <v>Mid-range</v>
      </c>
    </row>
    <row r="8687" spans="1:18" x14ac:dyDescent="0.35">
      <c r="A8687">
        <v>12803237</v>
      </c>
      <c r="B8687" t="s">
        <v>9842</v>
      </c>
      <c r="C8687">
        <v>93500</v>
      </c>
      <c r="D8687" t="s">
        <v>787</v>
      </c>
      <c r="E8687" t="s">
        <v>9843</v>
      </c>
      <c r="F8687" t="s">
        <v>9844</v>
      </c>
      <c r="G8687" t="s">
        <v>9845</v>
      </c>
      <c r="H8687">
        <v>2014</v>
      </c>
      <c r="I8687">
        <v>81143</v>
      </c>
      <c r="J8687" t="s">
        <v>393</v>
      </c>
      <c r="K8687" t="s">
        <v>22</v>
      </c>
      <c r="L8687" t="s">
        <v>64</v>
      </c>
      <c r="M8687" t="s">
        <v>24</v>
      </c>
      <c r="N8687">
        <v>5000</v>
      </c>
      <c r="O8687" t="s">
        <v>33</v>
      </c>
      <c r="P8687">
        <v>4</v>
      </c>
      <c r="Q8687">
        <f t="shared" si="270"/>
        <v>10</v>
      </c>
      <c r="R8687" t="str">
        <f t="shared" si="271"/>
        <v>Luxury</v>
      </c>
    </row>
    <row r="8688" spans="1:18" x14ac:dyDescent="0.35">
      <c r="A8688">
        <v>12803241</v>
      </c>
      <c r="B8688" t="s">
        <v>2598</v>
      </c>
      <c r="C8688">
        <v>59888</v>
      </c>
      <c r="D8688" t="s">
        <v>59</v>
      </c>
      <c r="E8688" t="s">
        <v>1737</v>
      </c>
      <c r="F8688" t="s">
        <v>218</v>
      </c>
      <c r="G8688" t="s">
        <v>1191</v>
      </c>
      <c r="H8688">
        <v>2020</v>
      </c>
      <c r="I8688">
        <v>58499</v>
      </c>
      <c r="J8688" t="s">
        <v>63</v>
      </c>
      <c r="K8688" t="s">
        <v>22</v>
      </c>
      <c r="L8688" t="s">
        <v>64</v>
      </c>
      <c r="M8688" t="s">
        <v>24</v>
      </c>
      <c r="N8688">
        <v>1998</v>
      </c>
      <c r="O8688" t="s">
        <v>47</v>
      </c>
      <c r="P8688">
        <v>5</v>
      </c>
      <c r="Q8688">
        <f t="shared" si="270"/>
        <v>4</v>
      </c>
      <c r="R8688" t="str">
        <f t="shared" si="271"/>
        <v>Luxury</v>
      </c>
    </row>
    <row r="8689" spans="1:18" x14ac:dyDescent="0.35">
      <c r="A8689">
        <v>12803243</v>
      </c>
      <c r="B8689" t="s">
        <v>9846</v>
      </c>
      <c r="C8689">
        <v>36832</v>
      </c>
      <c r="D8689" t="s">
        <v>847</v>
      </c>
      <c r="E8689" t="s">
        <v>848</v>
      </c>
      <c r="F8689" t="s">
        <v>9847</v>
      </c>
      <c r="G8689" t="s">
        <v>850</v>
      </c>
      <c r="H8689">
        <v>2022</v>
      </c>
      <c r="I8689">
        <v>14</v>
      </c>
      <c r="J8689" t="s">
        <v>169</v>
      </c>
      <c r="K8689" t="s">
        <v>81</v>
      </c>
      <c r="L8689" t="s">
        <v>31</v>
      </c>
      <c r="M8689" t="s">
        <v>32</v>
      </c>
      <c r="N8689">
        <v>1996</v>
      </c>
      <c r="O8689" t="s">
        <v>47</v>
      </c>
      <c r="P8689">
        <v>5</v>
      </c>
      <c r="Q8689">
        <f t="shared" si="270"/>
        <v>2</v>
      </c>
      <c r="R8689" t="str">
        <f t="shared" si="271"/>
        <v>Mid-range</v>
      </c>
    </row>
    <row r="8690" spans="1:18" x14ac:dyDescent="0.35">
      <c r="A8690">
        <v>12803244</v>
      </c>
      <c r="B8690" t="s">
        <v>9846</v>
      </c>
      <c r="C8690">
        <v>36832</v>
      </c>
      <c r="D8690" t="s">
        <v>847</v>
      </c>
      <c r="E8690" t="s">
        <v>848</v>
      </c>
      <c r="F8690" t="s">
        <v>9847</v>
      </c>
      <c r="G8690" t="s">
        <v>850</v>
      </c>
      <c r="H8690">
        <v>2022</v>
      </c>
      <c r="I8690">
        <v>16</v>
      </c>
      <c r="J8690" t="s">
        <v>169</v>
      </c>
      <c r="K8690" t="s">
        <v>81</v>
      </c>
      <c r="L8690" t="s">
        <v>31</v>
      </c>
      <c r="M8690" t="s">
        <v>32</v>
      </c>
      <c r="N8690">
        <v>1996</v>
      </c>
      <c r="O8690" t="s">
        <v>47</v>
      </c>
      <c r="P8690">
        <v>5</v>
      </c>
      <c r="Q8690">
        <f t="shared" si="270"/>
        <v>2</v>
      </c>
      <c r="R8690" t="str">
        <f t="shared" si="271"/>
        <v>Mid-range</v>
      </c>
    </row>
    <row r="8691" spans="1:18" x14ac:dyDescent="0.35">
      <c r="A8691">
        <v>12803245</v>
      </c>
      <c r="B8691" t="s">
        <v>9846</v>
      </c>
      <c r="C8691">
        <v>37332</v>
      </c>
      <c r="D8691" t="s">
        <v>847</v>
      </c>
      <c r="E8691" t="s">
        <v>848</v>
      </c>
      <c r="F8691" t="s">
        <v>9847</v>
      </c>
      <c r="G8691" t="s">
        <v>850</v>
      </c>
      <c r="H8691">
        <v>2022</v>
      </c>
      <c r="I8691">
        <v>15</v>
      </c>
      <c r="J8691" t="s">
        <v>169</v>
      </c>
      <c r="K8691" t="s">
        <v>81</v>
      </c>
      <c r="L8691" t="s">
        <v>31</v>
      </c>
      <c r="M8691" t="s">
        <v>32</v>
      </c>
      <c r="N8691">
        <v>1996</v>
      </c>
      <c r="O8691" t="s">
        <v>69</v>
      </c>
      <c r="P8691">
        <v>5</v>
      </c>
      <c r="Q8691">
        <f t="shared" si="270"/>
        <v>2</v>
      </c>
      <c r="R8691" t="str">
        <f t="shared" si="271"/>
        <v>Mid-range</v>
      </c>
    </row>
    <row r="8692" spans="1:18" x14ac:dyDescent="0.35">
      <c r="A8692">
        <v>12803247</v>
      </c>
      <c r="B8692" t="s">
        <v>9848</v>
      </c>
      <c r="C8692">
        <v>74888</v>
      </c>
      <c r="D8692" t="s">
        <v>17</v>
      </c>
      <c r="E8692" t="s">
        <v>157</v>
      </c>
      <c r="F8692" t="s">
        <v>1508</v>
      </c>
      <c r="G8692" t="s">
        <v>1859</v>
      </c>
      <c r="H8692">
        <v>2019</v>
      </c>
      <c r="I8692">
        <v>61488</v>
      </c>
      <c r="J8692" t="s">
        <v>21</v>
      </c>
      <c r="K8692" t="s">
        <v>22</v>
      </c>
      <c r="L8692" t="s">
        <v>31</v>
      </c>
      <c r="M8692" t="s">
        <v>24</v>
      </c>
      <c r="N8692">
        <v>2755</v>
      </c>
      <c r="O8692" t="s">
        <v>25</v>
      </c>
      <c r="P8692">
        <v>7</v>
      </c>
      <c r="Q8692">
        <f t="shared" si="270"/>
        <v>5</v>
      </c>
      <c r="R8692" t="str">
        <f t="shared" si="271"/>
        <v>Luxury</v>
      </c>
    </row>
    <row r="8693" spans="1:18" x14ac:dyDescent="0.35">
      <c r="A8693">
        <v>12803248</v>
      </c>
      <c r="B8693" t="s">
        <v>9849</v>
      </c>
      <c r="C8693">
        <v>12990</v>
      </c>
      <c r="D8693" t="s">
        <v>102</v>
      </c>
      <c r="E8693" t="s">
        <v>386</v>
      </c>
      <c r="F8693" t="s">
        <v>1384</v>
      </c>
      <c r="G8693" t="s">
        <v>1385</v>
      </c>
      <c r="H8693">
        <v>2011</v>
      </c>
      <c r="I8693">
        <v>207930</v>
      </c>
      <c r="J8693" t="s">
        <v>21</v>
      </c>
      <c r="K8693" t="s">
        <v>81</v>
      </c>
      <c r="L8693" t="s">
        <v>64</v>
      </c>
      <c r="M8693" t="s">
        <v>24</v>
      </c>
      <c r="N8693">
        <v>1390</v>
      </c>
      <c r="O8693" t="s">
        <v>25</v>
      </c>
      <c r="P8693">
        <v>5</v>
      </c>
      <c r="Q8693">
        <f t="shared" si="270"/>
        <v>13</v>
      </c>
      <c r="R8693" t="str">
        <f t="shared" si="271"/>
        <v>Mid-range</v>
      </c>
    </row>
    <row r="8694" spans="1:18" x14ac:dyDescent="0.35">
      <c r="A8694">
        <v>12803250</v>
      </c>
      <c r="B8694" t="s">
        <v>7594</v>
      </c>
      <c r="C8694">
        <v>24790</v>
      </c>
      <c r="D8694" t="s">
        <v>88</v>
      </c>
      <c r="E8694" t="s">
        <v>108</v>
      </c>
      <c r="F8694" t="s">
        <v>513</v>
      </c>
      <c r="G8694" t="s">
        <v>514</v>
      </c>
      <c r="H8694">
        <v>2015</v>
      </c>
      <c r="I8694">
        <v>104933</v>
      </c>
      <c r="J8694" t="s">
        <v>21</v>
      </c>
      <c r="K8694" t="s">
        <v>81</v>
      </c>
      <c r="L8694" t="s">
        <v>23</v>
      </c>
      <c r="M8694" t="s">
        <v>24</v>
      </c>
      <c r="N8694">
        <v>1999</v>
      </c>
      <c r="O8694" t="s">
        <v>116</v>
      </c>
      <c r="P8694">
        <v>5</v>
      </c>
      <c r="Q8694">
        <f t="shared" si="270"/>
        <v>9</v>
      </c>
      <c r="R8694" t="str">
        <f t="shared" si="271"/>
        <v>Mid-range</v>
      </c>
    </row>
    <row r="8695" spans="1:18" x14ac:dyDescent="0.35">
      <c r="A8695">
        <v>12803257</v>
      </c>
      <c r="B8695" t="s">
        <v>3643</v>
      </c>
      <c r="C8695">
        <v>19990</v>
      </c>
      <c r="D8695" t="s">
        <v>17</v>
      </c>
      <c r="E8695" t="s">
        <v>632</v>
      </c>
      <c r="F8695" t="s">
        <v>263</v>
      </c>
      <c r="G8695" t="s">
        <v>3644</v>
      </c>
      <c r="H8695">
        <v>2017</v>
      </c>
      <c r="I8695">
        <v>47410</v>
      </c>
      <c r="J8695" t="s">
        <v>86</v>
      </c>
      <c r="K8695" t="s">
        <v>22</v>
      </c>
      <c r="L8695" t="s">
        <v>23</v>
      </c>
      <c r="M8695" t="s">
        <v>24</v>
      </c>
      <c r="N8695">
        <v>1299</v>
      </c>
      <c r="O8695" t="s">
        <v>47</v>
      </c>
      <c r="P8695">
        <v>5</v>
      </c>
      <c r="Q8695">
        <f t="shared" si="270"/>
        <v>7</v>
      </c>
      <c r="R8695" t="str">
        <f t="shared" si="271"/>
        <v>Mid-range</v>
      </c>
    </row>
    <row r="8696" spans="1:18" x14ac:dyDescent="0.35">
      <c r="A8696">
        <v>12803263</v>
      </c>
      <c r="B8696" t="s">
        <v>9850</v>
      </c>
      <c r="C8696">
        <v>21980</v>
      </c>
      <c r="D8696" t="s">
        <v>88</v>
      </c>
      <c r="E8696" t="s">
        <v>98</v>
      </c>
      <c r="F8696" t="s">
        <v>90</v>
      </c>
      <c r="G8696" t="s">
        <v>9851</v>
      </c>
      <c r="H8696">
        <v>2017</v>
      </c>
      <c r="I8696">
        <v>70347</v>
      </c>
      <c r="J8696" t="s">
        <v>86</v>
      </c>
      <c r="K8696" t="s">
        <v>22</v>
      </c>
      <c r="L8696" t="s">
        <v>23</v>
      </c>
      <c r="M8696" t="s">
        <v>24</v>
      </c>
      <c r="N8696">
        <v>1797</v>
      </c>
      <c r="O8696" t="s">
        <v>47</v>
      </c>
      <c r="P8696">
        <v>5</v>
      </c>
      <c r="Q8696">
        <f t="shared" si="270"/>
        <v>7</v>
      </c>
      <c r="R8696" t="str">
        <f t="shared" si="271"/>
        <v>Mid-range</v>
      </c>
    </row>
    <row r="8697" spans="1:18" x14ac:dyDescent="0.35">
      <c r="A8697">
        <v>12803265</v>
      </c>
      <c r="B8697" t="s">
        <v>1527</v>
      </c>
      <c r="C8697">
        <v>22484</v>
      </c>
      <c r="D8697" t="s">
        <v>54</v>
      </c>
      <c r="E8697" t="s">
        <v>175</v>
      </c>
      <c r="F8697" t="s">
        <v>1528</v>
      </c>
      <c r="G8697" t="s">
        <v>207</v>
      </c>
      <c r="H8697">
        <v>2012</v>
      </c>
      <c r="I8697">
        <v>212183</v>
      </c>
      <c r="J8697" t="s">
        <v>182</v>
      </c>
      <c r="K8697" t="s">
        <v>81</v>
      </c>
      <c r="L8697" t="s">
        <v>31</v>
      </c>
      <c r="M8697" t="s">
        <v>24</v>
      </c>
      <c r="N8697">
        <v>2198</v>
      </c>
      <c r="O8697" t="s">
        <v>116</v>
      </c>
      <c r="P8697">
        <v>5</v>
      </c>
      <c r="Q8697">
        <f t="shared" si="270"/>
        <v>12</v>
      </c>
      <c r="R8697" t="str">
        <f t="shared" si="271"/>
        <v>Mid-range</v>
      </c>
    </row>
    <row r="8698" spans="1:18" x14ac:dyDescent="0.35">
      <c r="A8698">
        <v>12803270</v>
      </c>
      <c r="B8698" t="s">
        <v>9852</v>
      </c>
      <c r="C8698">
        <v>36890</v>
      </c>
      <c r="D8698" t="s">
        <v>102</v>
      </c>
      <c r="E8698" t="s">
        <v>222</v>
      </c>
      <c r="F8698" t="s">
        <v>223</v>
      </c>
      <c r="G8698" t="s">
        <v>3336</v>
      </c>
      <c r="H8698">
        <v>2015</v>
      </c>
      <c r="I8698">
        <v>97496</v>
      </c>
      <c r="J8698" t="s">
        <v>86</v>
      </c>
      <c r="K8698" t="s">
        <v>22</v>
      </c>
      <c r="L8698" t="s">
        <v>64</v>
      </c>
      <c r="M8698" t="s">
        <v>24</v>
      </c>
      <c r="N8698">
        <v>1984</v>
      </c>
      <c r="O8698" t="s">
        <v>47</v>
      </c>
      <c r="P8698">
        <v>5</v>
      </c>
      <c r="Q8698">
        <f t="shared" si="270"/>
        <v>9</v>
      </c>
      <c r="R8698" t="str">
        <f t="shared" si="271"/>
        <v>Mid-range</v>
      </c>
    </row>
    <row r="8699" spans="1:18" x14ac:dyDescent="0.35">
      <c r="A8699">
        <v>12803291</v>
      </c>
      <c r="B8699" t="s">
        <v>3670</v>
      </c>
      <c r="C8699">
        <v>16990</v>
      </c>
      <c r="D8699" t="s">
        <v>102</v>
      </c>
      <c r="E8699" t="s">
        <v>222</v>
      </c>
      <c r="F8699" t="s">
        <v>3671</v>
      </c>
      <c r="G8699" t="s">
        <v>1107</v>
      </c>
      <c r="H8699">
        <v>2018</v>
      </c>
      <c r="I8699">
        <v>237423</v>
      </c>
      <c r="J8699" t="s">
        <v>21</v>
      </c>
      <c r="K8699" t="s">
        <v>22</v>
      </c>
      <c r="L8699" t="s">
        <v>31</v>
      </c>
      <c r="M8699" t="s">
        <v>24</v>
      </c>
      <c r="N8699">
        <v>1968</v>
      </c>
      <c r="O8699" t="s">
        <v>116</v>
      </c>
      <c r="P8699">
        <v>5</v>
      </c>
      <c r="Q8699">
        <f t="shared" si="270"/>
        <v>6</v>
      </c>
      <c r="R8699" t="str">
        <f t="shared" si="271"/>
        <v>Mid-range</v>
      </c>
    </row>
    <row r="8700" spans="1:18" x14ac:dyDescent="0.35">
      <c r="A8700">
        <v>12803301</v>
      </c>
      <c r="B8700" t="s">
        <v>3121</v>
      </c>
      <c r="C8700">
        <v>44830</v>
      </c>
      <c r="D8700" t="s">
        <v>127</v>
      </c>
      <c r="E8700" t="s">
        <v>556</v>
      </c>
      <c r="F8700" t="s">
        <v>1157</v>
      </c>
      <c r="G8700" t="s">
        <v>146</v>
      </c>
      <c r="H8700">
        <v>2017</v>
      </c>
      <c r="I8700">
        <v>62744</v>
      </c>
      <c r="J8700" t="s">
        <v>338</v>
      </c>
      <c r="K8700" t="s">
        <v>22</v>
      </c>
      <c r="L8700" t="s">
        <v>31</v>
      </c>
      <c r="M8700" t="s">
        <v>24</v>
      </c>
      <c r="N8700">
        <v>3196</v>
      </c>
      <c r="O8700" t="s">
        <v>47</v>
      </c>
      <c r="P8700">
        <v>5</v>
      </c>
      <c r="Q8700">
        <f t="shared" si="270"/>
        <v>7</v>
      </c>
      <c r="R8700" t="str">
        <f t="shared" si="271"/>
        <v>Luxury</v>
      </c>
    </row>
    <row r="8701" spans="1:18" x14ac:dyDescent="0.35">
      <c r="A8701">
        <v>12803306</v>
      </c>
      <c r="B8701" t="s">
        <v>9853</v>
      </c>
      <c r="C8701">
        <v>23990</v>
      </c>
      <c r="D8701" t="s">
        <v>127</v>
      </c>
      <c r="E8701">
        <v>2</v>
      </c>
      <c r="F8701" t="s">
        <v>9833</v>
      </c>
      <c r="G8701" t="s">
        <v>3893</v>
      </c>
      <c r="H8701">
        <v>2018</v>
      </c>
      <c r="I8701">
        <v>34995</v>
      </c>
      <c r="J8701" t="s">
        <v>86</v>
      </c>
      <c r="K8701" t="s">
        <v>22</v>
      </c>
      <c r="L8701" t="s">
        <v>23</v>
      </c>
      <c r="M8701" t="s">
        <v>24</v>
      </c>
      <c r="N8701">
        <v>1496</v>
      </c>
      <c r="O8701" t="s">
        <v>25</v>
      </c>
      <c r="P8701">
        <v>5</v>
      </c>
      <c r="Q8701">
        <f t="shared" si="270"/>
        <v>6</v>
      </c>
      <c r="R8701" t="str">
        <f t="shared" si="271"/>
        <v>Mid-range</v>
      </c>
    </row>
    <row r="8702" spans="1:18" x14ac:dyDescent="0.35">
      <c r="A8702">
        <v>12803311</v>
      </c>
      <c r="B8702" t="s">
        <v>3495</v>
      </c>
      <c r="C8702">
        <v>41990</v>
      </c>
      <c r="D8702" t="s">
        <v>76</v>
      </c>
      <c r="E8702" t="s">
        <v>77</v>
      </c>
      <c r="F8702" t="s">
        <v>1339</v>
      </c>
      <c r="G8702" t="s">
        <v>79</v>
      </c>
      <c r="H8702">
        <v>2016</v>
      </c>
      <c r="I8702">
        <v>153432</v>
      </c>
      <c r="J8702" t="s">
        <v>182</v>
      </c>
      <c r="K8702" t="s">
        <v>22</v>
      </c>
      <c r="L8702" t="s">
        <v>31</v>
      </c>
      <c r="M8702" t="s">
        <v>24</v>
      </c>
      <c r="N8702">
        <v>2999</v>
      </c>
      <c r="O8702" t="s">
        <v>69</v>
      </c>
      <c r="P8702">
        <v>5</v>
      </c>
      <c r="Q8702">
        <f t="shared" si="270"/>
        <v>8</v>
      </c>
      <c r="R8702" t="str">
        <f t="shared" si="271"/>
        <v>Luxury</v>
      </c>
    </row>
    <row r="8703" spans="1:18" x14ac:dyDescent="0.35">
      <c r="A8703">
        <v>12803316</v>
      </c>
      <c r="B8703" t="s">
        <v>2469</v>
      </c>
      <c r="C8703">
        <v>37490</v>
      </c>
      <c r="D8703" t="s">
        <v>17</v>
      </c>
      <c r="E8703" t="s">
        <v>642</v>
      </c>
      <c r="F8703" t="s">
        <v>2470</v>
      </c>
      <c r="G8703" t="s">
        <v>925</v>
      </c>
      <c r="H8703">
        <v>2019</v>
      </c>
      <c r="I8703">
        <v>50211</v>
      </c>
      <c r="J8703" t="s">
        <v>63</v>
      </c>
      <c r="K8703" t="s">
        <v>22</v>
      </c>
      <c r="L8703" t="s">
        <v>381</v>
      </c>
      <c r="M8703" t="s">
        <v>24</v>
      </c>
      <c r="N8703">
        <v>2494</v>
      </c>
      <c r="O8703" t="s">
        <v>116</v>
      </c>
      <c r="P8703">
        <v>5</v>
      </c>
      <c r="Q8703">
        <f t="shared" si="270"/>
        <v>5</v>
      </c>
      <c r="R8703" t="str">
        <f t="shared" si="271"/>
        <v>Mid-range</v>
      </c>
    </row>
    <row r="8704" spans="1:18" x14ac:dyDescent="0.35">
      <c r="A8704">
        <v>12803318</v>
      </c>
      <c r="B8704" t="s">
        <v>6871</v>
      </c>
      <c r="C8704">
        <v>18888</v>
      </c>
      <c r="D8704" t="s">
        <v>127</v>
      </c>
      <c r="E8704">
        <v>6</v>
      </c>
      <c r="F8704" t="s">
        <v>3092</v>
      </c>
      <c r="G8704" t="s">
        <v>5613</v>
      </c>
      <c r="H8704">
        <v>2013</v>
      </c>
      <c r="I8704">
        <v>123564</v>
      </c>
      <c r="J8704" t="s">
        <v>21</v>
      </c>
      <c r="K8704" t="s">
        <v>22</v>
      </c>
      <c r="L8704" t="s">
        <v>23</v>
      </c>
      <c r="M8704" t="s">
        <v>24</v>
      </c>
      <c r="N8704">
        <v>2488</v>
      </c>
      <c r="O8704" t="s">
        <v>116</v>
      </c>
      <c r="P8704">
        <v>5</v>
      </c>
      <c r="Q8704">
        <f t="shared" si="270"/>
        <v>11</v>
      </c>
      <c r="R8704" t="str">
        <f t="shared" si="271"/>
        <v>Mid-range</v>
      </c>
    </row>
    <row r="8705" spans="1:18" x14ac:dyDescent="0.35">
      <c r="A8705">
        <v>12803319</v>
      </c>
      <c r="B8705" t="s">
        <v>9854</v>
      </c>
      <c r="C8705">
        <v>32995</v>
      </c>
      <c r="D8705" t="s">
        <v>54</v>
      </c>
      <c r="E8705" t="s">
        <v>175</v>
      </c>
      <c r="F8705" t="s">
        <v>2369</v>
      </c>
      <c r="G8705" t="s">
        <v>650</v>
      </c>
      <c r="H8705">
        <v>2018</v>
      </c>
      <c r="I8705">
        <v>26739</v>
      </c>
      <c r="J8705" t="s">
        <v>80</v>
      </c>
      <c r="K8705" t="s">
        <v>81</v>
      </c>
      <c r="L8705" t="s">
        <v>31</v>
      </c>
      <c r="M8705" t="s">
        <v>24</v>
      </c>
      <c r="N8705">
        <v>2198</v>
      </c>
      <c r="O8705" t="s">
        <v>47</v>
      </c>
      <c r="P8705">
        <v>2</v>
      </c>
      <c r="Q8705">
        <f t="shared" si="270"/>
        <v>6</v>
      </c>
      <c r="R8705" t="str">
        <f t="shared" si="271"/>
        <v>Mid-range</v>
      </c>
    </row>
    <row r="8706" spans="1:18" x14ac:dyDescent="0.35">
      <c r="A8706">
        <v>12803334</v>
      </c>
      <c r="B8706" t="s">
        <v>9855</v>
      </c>
      <c r="C8706">
        <v>19990</v>
      </c>
      <c r="D8706" t="s">
        <v>143</v>
      </c>
      <c r="E8706" t="s">
        <v>812</v>
      </c>
      <c r="F8706" t="s">
        <v>9856</v>
      </c>
      <c r="G8706" t="s">
        <v>1252</v>
      </c>
      <c r="H8706">
        <v>2007</v>
      </c>
      <c r="I8706">
        <v>225213</v>
      </c>
      <c r="J8706" t="s">
        <v>63</v>
      </c>
      <c r="K8706" t="s">
        <v>81</v>
      </c>
      <c r="L8706" t="s">
        <v>64</v>
      </c>
      <c r="M8706" t="s">
        <v>24</v>
      </c>
      <c r="N8706">
        <v>2457</v>
      </c>
      <c r="O8706" t="s">
        <v>33</v>
      </c>
      <c r="P8706">
        <v>5</v>
      </c>
      <c r="Q8706">
        <f t="shared" si="270"/>
        <v>17</v>
      </c>
      <c r="R8706" t="str">
        <f t="shared" si="271"/>
        <v>Mid-range</v>
      </c>
    </row>
    <row r="8707" spans="1:18" x14ac:dyDescent="0.35">
      <c r="A8707">
        <v>12803360</v>
      </c>
      <c r="B8707" t="s">
        <v>6100</v>
      </c>
      <c r="C8707">
        <v>24990</v>
      </c>
      <c r="D8707" t="s">
        <v>49</v>
      </c>
      <c r="E8707" t="s">
        <v>50</v>
      </c>
      <c r="F8707" t="s">
        <v>149</v>
      </c>
      <c r="G8707" t="s">
        <v>1621</v>
      </c>
      <c r="H8707">
        <v>2016</v>
      </c>
      <c r="I8707">
        <v>130773</v>
      </c>
      <c r="J8707" t="s">
        <v>21</v>
      </c>
      <c r="K8707" t="s">
        <v>22</v>
      </c>
      <c r="L8707" t="s">
        <v>23</v>
      </c>
      <c r="M8707" t="s">
        <v>24</v>
      </c>
      <c r="N8707">
        <v>2488</v>
      </c>
      <c r="O8707" t="s">
        <v>69</v>
      </c>
      <c r="P8707">
        <v>5</v>
      </c>
      <c r="Q8707">
        <f t="shared" ref="Q8707:Q8770" si="272">2024-H8707</f>
        <v>8</v>
      </c>
      <c r="R8707" t="str">
        <f t="shared" ref="R8707:R8770" si="273">IF(C8707&lt;=10000,"Budget",IF(C8707&lt;=40000,"Mid-range","Luxury"))</f>
        <v>Mid-range</v>
      </c>
    </row>
    <row r="8708" spans="1:18" x14ac:dyDescent="0.35">
      <c r="A8708">
        <v>12803361</v>
      </c>
      <c r="B8708" t="s">
        <v>9857</v>
      </c>
      <c r="C8708">
        <v>37990</v>
      </c>
      <c r="D8708" t="s">
        <v>1814</v>
      </c>
      <c r="E8708">
        <v>5008</v>
      </c>
      <c r="F8708" t="s">
        <v>9858</v>
      </c>
      <c r="G8708" t="s">
        <v>9859</v>
      </c>
      <c r="H8708">
        <v>2018</v>
      </c>
      <c r="I8708">
        <v>101455</v>
      </c>
      <c r="J8708" t="s">
        <v>21</v>
      </c>
      <c r="K8708" t="s">
        <v>22</v>
      </c>
      <c r="L8708" t="s">
        <v>64</v>
      </c>
      <c r="M8708" t="s">
        <v>24</v>
      </c>
      <c r="N8708">
        <v>1598</v>
      </c>
      <c r="O8708" t="s">
        <v>47</v>
      </c>
      <c r="P8708">
        <v>7</v>
      </c>
      <c r="Q8708">
        <f t="shared" si="272"/>
        <v>6</v>
      </c>
      <c r="R8708" t="str">
        <f t="shared" si="273"/>
        <v>Mid-range</v>
      </c>
    </row>
    <row r="8709" spans="1:18" x14ac:dyDescent="0.35">
      <c r="A8709">
        <v>12803371</v>
      </c>
      <c r="B8709" t="s">
        <v>9860</v>
      </c>
      <c r="C8709">
        <v>47990</v>
      </c>
      <c r="D8709" t="s">
        <v>17</v>
      </c>
      <c r="E8709" t="s">
        <v>157</v>
      </c>
      <c r="F8709" t="s">
        <v>3138</v>
      </c>
      <c r="G8709" t="s">
        <v>9861</v>
      </c>
      <c r="H8709">
        <v>2015</v>
      </c>
      <c r="I8709">
        <v>228228</v>
      </c>
      <c r="J8709" t="s">
        <v>21</v>
      </c>
      <c r="K8709" t="s">
        <v>22</v>
      </c>
      <c r="L8709" t="s">
        <v>31</v>
      </c>
      <c r="M8709" t="s">
        <v>24</v>
      </c>
      <c r="N8709">
        <v>2982</v>
      </c>
      <c r="O8709" t="s">
        <v>116</v>
      </c>
      <c r="P8709">
        <v>7</v>
      </c>
      <c r="Q8709">
        <f t="shared" si="272"/>
        <v>9</v>
      </c>
      <c r="R8709" t="str">
        <f t="shared" si="273"/>
        <v>Luxury</v>
      </c>
    </row>
    <row r="8710" spans="1:18" x14ac:dyDescent="0.35">
      <c r="A8710">
        <v>12803388</v>
      </c>
      <c r="B8710" t="s">
        <v>7464</v>
      </c>
      <c r="C8710">
        <v>53990</v>
      </c>
      <c r="D8710" t="s">
        <v>102</v>
      </c>
      <c r="E8710" t="s">
        <v>1212</v>
      </c>
      <c r="F8710" t="s">
        <v>7465</v>
      </c>
      <c r="G8710" t="s">
        <v>7466</v>
      </c>
      <c r="H8710">
        <v>2022</v>
      </c>
      <c r="I8710">
        <v>14</v>
      </c>
      <c r="J8710" t="s">
        <v>21</v>
      </c>
      <c r="K8710" t="s">
        <v>22</v>
      </c>
      <c r="L8710" t="s">
        <v>64</v>
      </c>
      <c r="M8710" t="s">
        <v>247</v>
      </c>
      <c r="N8710">
        <v>1984</v>
      </c>
      <c r="O8710" t="s">
        <v>116</v>
      </c>
      <c r="P8710">
        <v>5</v>
      </c>
      <c r="Q8710">
        <f t="shared" si="272"/>
        <v>2</v>
      </c>
      <c r="R8710" t="str">
        <f t="shared" si="273"/>
        <v>Luxury</v>
      </c>
    </row>
    <row r="8711" spans="1:18" x14ac:dyDescent="0.35">
      <c r="A8711">
        <v>12803400</v>
      </c>
      <c r="B8711" t="s">
        <v>9862</v>
      </c>
      <c r="C8711">
        <v>74990</v>
      </c>
      <c r="D8711" t="s">
        <v>188</v>
      </c>
      <c r="E8711" t="s">
        <v>288</v>
      </c>
      <c r="F8711" t="s">
        <v>1914</v>
      </c>
      <c r="G8711" t="s">
        <v>7966</v>
      </c>
      <c r="H8711">
        <v>2021</v>
      </c>
      <c r="I8711">
        <v>6299</v>
      </c>
      <c r="J8711" t="s">
        <v>21</v>
      </c>
      <c r="K8711" t="s">
        <v>22</v>
      </c>
      <c r="L8711" t="s">
        <v>31</v>
      </c>
      <c r="M8711" t="s">
        <v>24</v>
      </c>
      <c r="N8711">
        <v>2151</v>
      </c>
      <c r="O8711" t="s">
        <v>33</v>
      </c>
      <c r="P8711">
        <v>8</v>
      </c>
      <c r="Q8711">
        <f t="shared" si="272"/>
        <v>3</v>
      </c>
      <c r="R8711" t="str">
        <f t="shared" si="273"/>
        <v>Luxury</v>
      </c>
    </row>
    <row r="8712" spans="1:18" x14ac:dyDescent="0.35">
      <c r="A8712">
        <v>12803401</v>
      </c>
      <c r="B8712" t="s">
        <v>385</v>
      </c>
      <c r="C8712">
        <v>46990</v>
      </c>
      <c r="D8712" t="s">
        <v>102</v>
      </c>
      <c r="E8712" t="s">
        <v>386</v>
      </c>
      <c r="F8712" t="s">
        <v>387</v>
      </c>
      <c r="G8712" t="s">
        <v>388</v>
      </c>
      <c r="H8712">
        <v>2019</v>
      </c>
      <c r="I8712">
        <v>65985</v>
      </c>
      <c r="J8712" t="s">
        <v>21</v>
      </c>
      <c r="K8712" t="s">
        <v>22</v>
      </c>
      <c r="L8712" t="s">
        <v>64</v>
      </c>
      <c r="M8712" t="s">
        <v>24</v>
      </c>
      <c r="N8712">
        <v>1984</v>
      </c>
      <c r="O8712" t="s">
        <v>33</v>
      </c>
      <c r="P8712">
        <v>5</v>
      </c>
      <c r="Q8712">
        <f t="shared" si="272"/>
        <v>5</v>
      </c>
      <c r="R8712" t="str">
        <f t="shared" si="273"/>
        <v>Luxury</v>
      </c>
    </row>
    <row r="8713" spans="1:18" x14ac:dyDescent="0.35">
      <c r="A8713">
        <v>12803402</v>
      </c>
      <c r="B8713" t="s">
        <v>9863</v>
      </c>
      <c r="C8713">
        <v>39990</v>
      </c>
      <c r="D8713" t="s">
        <v>143</v>
      </c>
      <c r="E8713" t="s">
        <v>144</v>
      </c>
      <c r="F8713" t="s">
        <v>9864</v>
      </c>
      <c r="G8713" t="s">
        <v>600</v>
      </c>
      <c r="H8713">
        <v>2020</v>
      </c>
      <c r="I8713">
        <v>59427</v>
      </c>
      <c r="J8713" t="s">
        <v>21</v>
      </c>
      <c r="K8713" t="s">
        <v>22</v>
      </c>
      <c r="L8713" t="s">
        <v>540</v>
      </c>
      <c r="M8713" t="s">
        <v>24</v>
      </c>
      <c r="N8713">
        <v>1995</v>
      </c>
      <c r="O8713" t="s">
        <v>135</v>
      </c>
      <c r="P8713">
        <v>5</v>
      </c>
      <c r="Q8713">
        <f t="shared" si="272"/>
        <v>4</v>
      </c>
      <c r="R8713" t="str">
        <f t="shared" si="273"/>
        <v>Mid-range</v>
      </c>
    </row>
    <row r="8714" spans="1:18" x14ac:dyDescent="0.35">
      <c r="A8714">
        <v>12803403</v>
      </c>
      <c r="B8714" t="s">
        <v>9610</v>
      </c>
      <c r="C8714">
        <v>25990</v>
      </c>
      <c r="D8714" t="s">
        <v>165</v>
      </c>
      <c r="E8714" t="s">
        <v>568</v>
      </c>
      <c r="F8714" t="s">
        <v>692</v>
      </c>
      <c r="G8714" t="s">
        <v>834</v>
      </c>
      <c r="H8714">
        <v>2019</v>
      </c>
      <c r="I8714">
        <v>61199</v>
      </c>
      <c r="J8714" t="s">
        <v>21</v>
      </c>
      <c r="K8714" t="s">
        <v>22</v>
      </c>
      <c r="L8714" t="s">
        <v>23</v>
      </c>
      <c r="M8714" t="s">
        <v>24</v>
      </c>
      <c r="N8714">
        <v>1998</v>
      </c>
      <c r="O8714" t="s">
        <v>25</v>
      </c>
      <c r="P8714">
        <v>5</v>
      </c>
      <c r="Q8714">
        <f t="shared" si="272"/>
        <v>5</v>
      </c>
      <c r="R8714" t="str">
        <f t="shared" si="273"/>
        <v>Mid-range</v>
      </c>
    </row>
    <row r="8715" spans="1:18" x14ac:dyDescent="0.35">
      <c r="A8715">
        <v>12803407</v>
      </c>
      <c r="B8715" t="s">
        <v>9865</v>
      </c>
      <c r="C8715">
        <v>34990</v>
      </c>
      <c r="D8715" t="s">
        <v>17</v>
      </c>
      <c r="E8715" t="s">
        <v>262</v>
      </c>
      <c r="F8715" t="s">
        <v>8053</v>
      </c>
      <c r="G8715" t="s">
        <v>1911</v>
      </c>
      <c r="H8715">
        <v>2018</v>
      </c>
      <c r="I8715">
        <v>36533</v>
      </c>
      <c r="J8715" t="s">
        <v>86</v>
      </c>
      <c r="K8715" t="s">
        <v>22</v>
      </c>
      <c r="L8715" t="s">
        <v>540</v>
      </c>
      <c r="M8715" t="s">
        <v>24</v>
      </c>
      <c r="N8715">
        <v>1798</v>
      </c>
      <c r="O8715" t="s">
        <v>47</v>
      </c>
      <c r="P8715">
        <v>5</v>
      </c>
      <c r="Q8715">
        <f t="shared" si="272"/>
        <v>6</v>
      </c>
      <c r="R8715" t="str">
        <f t="shared" si="273"/>
        <v>Mid-range</v>
      </c>
    </row>
    <row r="8716" spans="1:18" x14ac:dyDescent="0.35">
      <c r="A8716">
        <v>12803408</v>
      </c>
      <c r="B8716" t="s">
        <v>6469</v>
      </c>
      <c r="C8716">
        <v>30990</v>
      </c>
      <c r="D8716" t="s">
        <v>88</v>
      </c>
      <c r="E8716" t="s">
        <v>108</v>
      </c>
      <c r="F8716" t="s">
        <v>6470</v>
      </c>
      <c r="G8716" t="s">
        <v>6471</v>
      </c>
      <c r="H8716">
        <v>2019</v>
      </c>
      <c r="I8716">
        <v>59137</v>
      </c>
      <c r="J8716" t="s">
        <v>21</v>
      </c>
      <c r="K8716" t="s">
        <v>22</v>
      </c>
      <c r="L8716" t="s">
        <v>23</v>
      </c>
      <c r="M8716" t="s">
        <v>24</v>
      </c>
      <c r="N8716">
        <v>1999</v>
      </c>
      <c r="O8716" t="s">
        <v>69</v>
      </c>
      <c r="P8716">
        <v>5</v>
      </c>
      <c r="Q8716">
        <f t="shared" si="272"/>
        <v>5</v>
      </c>
      <c r="R8716" t="str">
        <f t="shared" si="273"/>
        <v>Mid-range</v>
      </c>
    </row>
    <row r="8717" spans="1:18" x14ac:dyDescent="0.35">
      <c r="A8717">
        <v>12803445</v>
      </c>
      <c r="B8717" t="s">
        <v>9866</v>
      </c>
      <c r="C8717">
        <v>25950</v>
      </c>
      <c r="D8717" t="s">
        <v>112</v>
      </c>
      <c r="E8717" t="s">
        <v>2398</v>
      </c>
      <c r="F8717" t="s">
        <v>9867</v>
      </c>
      <c r="G8717" t="s">
        <v>9868</v>
      </c>
      <c r="H8717">
        <v>2011</v>
      </c>
      <c r="I8717">
        <v>157240</v>
      </c>
      <c r="J8717" t="s">
        <v>21</v>
      </c>
      <c r="K8717" t="s">
        <v>22</v>
      </c>
      <c r="L8717" t="s">
        <v>64</v>
      </c>
      <c r="M8717" t="s">
        <v>24</v>
      </c>
      <c r="N8717">
        <v>3456</v>
      </c>
      <c r="O8717" t="s">
        <v>116</v>
      </c>
      <c r="P8717">
        <v>5</v>
      </c>
      <c r="Q8717">
        <f t="shared" si="272"/>
        <v>13</v>
      </c>
      <c r="R8717" t="str">
        <f t="shared" si="273"/>
        <v>Mid-range</v>
      </c>
    </row>
    <row r="8718" spans="1:18" x14ac:dyDescent="0.35">
      <c r="A8718">
        <v>12803450</v>
      </c>
      <c r="B8718" t="s">
        <v>9869</v>
      </c>
      <c r="C8718">
        <v>14990</v>
      </c>
      <c r="D8718" t="s">
        <v>49</v>
      </c>
      <c r="E8718" t="s">
        <v>716</v>
      </c>
      <c r="F8718" t="s">
        <v>717</v>
      </c>
      <c r="G8718" t="s">
        <v>4965</v>
      </c>
      <c r="H8718">
        <v>2013</v>
      </c>
      <c r="I8718">
        <v>166688</v>
      </c>
      <c r="J8718" t="s">
        <v>21</v>
      </c>
      <c r="K8718" t="s">
        <v>22</v>
      </c>
      <c r="L8718" t="s">
        <v>23</v>
      </c>
      <c r="M8718" t="s">
        <v>24</v>
      </c>
      <c r="N8718">
        <v>1997</v>
      </c>
      <c r="O8718" t="s">
        <v>135</v>
      </c>
      <c r="P8718">
        <v>5</v>
      </c>
      <c r="Q8718">
        <f t="shared" si="272"/>
        <v>11</v>
      </c>
      <c r="R8718" t="str">
        <f t="shared" si="273"/>
        <v>Mid-range</v>
      </c>
    </row>
    <row r="8719" spans="1:18" x14ac:dyDescent="0.35">
      <c r="A8719">
        <v>12803452</v>
      </c>
      <c r="B8719" t="s">
        <v>9870</v>
      </c>
      <c r="C8719">
        <v>9995</v>
      </c>
      <c r="D8719" t="s">
        <v>165</v>
      </c>
      <c r="E8719" t="s">
        <v>166</v>
      </c>
      <c r="F8719" t="s">
        <v>1780</v>
      </c>
      <c r="G8719" t="s">
        <v>2262</v>
      </c>
      <c r="H8719">
        <v>2004</v>
      </c>
      <c r="I8719">
        <v>167275</v>
      </c>
      <c r="J8719" t="s">
        <v>80</v>
      </c>
      <c r="K8719" t="s">
        <v>81</v>
      </c>
      <c r="L8719" t="s">
        <v>23</v>
      </c>
      <c r="M8719" t="s">
        <v>24</v>
      </c>
      <c r="N8719">
        <v>2972</v>
      </c>
      <c r="O8719" t="s">
        <v>47</v>
      </c>
      <c r="P8719">
        <v>3</v>
      </c>
      <c r="Q8719">
        <f t="shared" si="272"/>
        <v>20</v>
      </c>
      <c r="R8719" t="str">
        <f t="shared" si="273"/>
        <v>Budget</v>
      </c>
    </row>
    <row r="8720" spans="1:18" x14ac:dyDescent="0.35">
      <c r="A8720">
        <v>12803455</v>
      </c>
      <c r="B8720" t="s">
        <v>9871</v>
      </c>
      <c r="C8720">
        <v>10490</v>
      </c>
      <c r="D8720" t="s">
        <v>59</v>
      </c>
      <c r="E8720" t="s">
        <v>826</v>
      </c>
      <c r="F8720" t="s">
        <v>9872</v>
      </c>
      <c r="G8720" t="s">
        <v>1396</v>
      </c>
      <c r="H8720">
        <v>2003</v>
      </c>
      <c r="I8720">
        <v>269633</v>
      </c>
      <c r="J8720" t="s">
        <v>21</v>
      </c>
      <c r="K8720" t="s">
        <v>22</v>
      </c>
      <c r="L8720" t="s">
        <v>64</v>
      </c>
      <c r="M8720" t="s">
        <v>24</v>
      </c>
      <c r="N8720">
        <v>4398</v>
      </c>
      <c r="O8720" t="s">
        <v>116</v>
      </c>
      <c r="P8720">
        <v>5</v>
      </c>
      <c r="Q8720">
        <f t="shared" si="272"/>
        <v>21</v>
      </c>
      <c r="R8720" t="str">
        <f t="shared" si="273"/>
        <v>Mid-range</v>
      </c>
    </row>
    <row r="8721" spans="1:18" x14ac:dyDescent="0.35">
      <c r="A8721">
        <v>12803461</v>
      </c>
      <c r="B8721" t="s">
        <v>9873</v>
      </c>
      <c r="C8721">
        <v>31990</v>
      </c>
      <c r="D8721" t="s">
        <v>17</v>
      </c>
      <c r="E8721" t="s">
        <v>262</v>
      </c>
      <c r="F8721" t="s">
        <v>99</v>
      </c>
      <c r="G8721" t="s">
        <v>1721</v>
      </c>
      <c r="H8721">
        <v>2019</v>
      </c>
      <c r="I8721">
        <v>33745</v>
      </c>
      <c r="J8721" t="s">
        <v>86</v>
      </c>
      <c r="K8721" t="s">
        <v>22</v>
      </c>
      <c r="L8721" t="s">
        <v>23</v>
      </c>
      <c r="M8721" t="s">
        <v>24</v>
      </c>
      <c r="N8721">
        <v>1987</v>
      </c>
      <c r="O8721" t="s">
        <v>47</v>
      </c>
      <c r="P8721">
        <v>5</v>
      </c>
      <c r="Q8721">
        <f t="shared" si="272"/>
        <v>5</v>
      </c>
      <c r="R8721" t="str">
        <f t="shared" si="273"/>
        <v>Mid-range</v>
      </c>
    </row>
    <row r="8722" spans="1:18" x14ac:dyDescent="0.35">
      <c r="A8722">
        <v>12803464</v>
      </c>
      <c r="B8722" t="s">
        <v>9874</v>
      </c>
      <c r="C8722">
        <v>77211</v>
      </c>
      <c r="D8722" t="s">
        <v>88</v>
      </c>
      <c r="E8722" t="s">
        <v>3275</v>
      </c>
      <c r="F8722" t="s">
        <v>3276</v>
      </c>
      <c r="G8722" t="s">
        <v>4304</v>
      </c>
      <c r="H8722">
        <v>2022</v>
      </c>
      <c r="I8722">
        <v>5032</v>
      </c>
      <c r="J8722" t="s">
        <v>21</v>
      </c>
      <c r="K8722" t="s">
        <v>22</v>
      </c>
      <c r="L8722" t="s">
        <v>31</v>
      </c>
      <c r="M8722" t="s">
        <v>24</v>
      </c>
      <c r="N8722">
        <v>2199</v>
      </c>
      <c r="O8722" t="s">
        <v>33</v>
      </c>
      <c r="P8722">
        <v>8</v>
      </c>
      <c r="Q8722">
        <f t="shared" si="272"/>
        <v>2</v>
      </c>
      <c r="R8722" t="str">
        <f t="shared" si="273"/>
        <v>Luxury</v>
      </c>
    </row>
    <row r="8723" spans="1:18" x14ac:dyDescent="0.35">
      <c r="A8723">
        <v>12803470</v>
      </c>
      <c r="B8723" t="s">
        <v>2755</v>
      </c>
      <c r="C8723">
        <v>54990</v>
      </c>
      <c r="D8723" t="s">
        <v>197</v>
      </c>
      <c r="E8723" t="s">
        <v>2756</v>
      </c>
      <c r="F8723" t="s">
        <v>2757</v>
      </c>
      <c r="G8723" t="s">
        <v>2758</v>
      </c>
      <c r="H8723">
        <v>2020</v>
      </c>
      <c r="I8723">
        <v>51750</v>
      </c>
      <c r="J8723" t="s">
        <v>21</v>
      </c>
      <c r="K8723" t="s">
        <v>22</v>
      </c>
      <c r="L8723" t="s">
        <v>64</v>
      </c>
      <c r="M8723" t="s">
        <v>24</v>
      </c>
      <c r="N8723">
        <v>1984</v>
      </c>
      <c r="O8723" t="s">
        <v>33</v>
      </c>
      <c r="P8723">
        <v>7</v>
      </c>
      <c r="Q8723">
        <f t="shared" si="272"/>
        <v>4</v>
      </c>
      <c r="R8723" t="str">
        <f t="shared" si="273"/>
        <v>Luxury</v>
      </c>
    </row>
    <row r="8724" spans="1:18" x14ac:dyDescent="0.35">
      <c r="A8724">
        <v>12803473</v>
      </c>
      <c r="B8724" t="s">
        <v>9875</v>
      </c>
      <c r="C8724">
        <v>28100</v>
      </c>
      <c r="D8724" t="s">
        <v>88</v>
      </c>
      <c r="E8724" t="s">
        <v>98</v>
      </c>
      <c r="F8724" t="s">
        <v>7801</v>
      </c>
      <c r="G8724" t="s">
        <v>2508</v>
      </c>
      <c r="H8724">
        <v>2017</v>
      </c>
      <c r="I8724">
        <v>65512</v>
      </c>
      <c r="J8724" t="s">
        <v>86</v>
      </c>
      <c r="K8724" t="s">
        <v>22</v>
      </c>
      <c r="L8724" t="s">
        <v>23</v>
      </c>
      <c r="M8724" t="s">
        <v>24</v>
      </c>
      <c r="N8724">
        <v>1591</v>
      </c>
      <c r="O8724" t="s">
        <v>47</v>
      </c>
      <c r="P8724">
        <v>5</v>
      </c>
      <c r="Q8724">
        <f t="shared" si="272"/>
        <v>7</v>
      </c>
      <c r="R8724" t="str">
        <f t="shared" si="273"/>
        <v>Mid-range</v>
      </c>
    </row>
    <row r="8725" spans="1:18" x14ac:dyDescent="0.35">
      <c r="A8725">
        <v>12803476</v>
      </c>
      <c r="B8725" t="s">
        <v>9876</v>
      </c>
      <c r="C8725">
        <v>38990</v>
      </c>
      <c r="D8725" t="s">
        <v>131</v>
      </c>
      <c r="E8725" t="s">
        <v>745</v>
      </c>
      <c r="F8725" t="s">
        <v>6682</v>
      </c>
      <c r="G8725" t="s">
        <v>6683</v>
      </c>
      <c r="H8725">
        <v>2019</v>
      </c>
      <c r="I8725">
        <v>16353</v>
      </c>
      <c r="J8725" t="s">
        <v>1239</v>
      </c>
      <c r="K8725" t="s">
        <v>22</v>
      </c>
      <c r="L8725" t="s">
        <v>64</v>
      </c>
      <c r="M8725" t="s">
        <v>24</v>
      </c>
      <c r="N8725">
        <v>1395</v>
      </c>
      <c r="O8725" t="s">
        <v>33</v>
      </c>
      <c r="P8725">
        <v>5</v>
      </c>
      <c r="Q8725">
        <f t="shared" si="272"/>
        <v>5</v>
      </c>
      <c r="R8725" t="str">
        <f t="shared" si="273"/>
        <v>Mid-range</v>
      </c>
    </row>
    <row r="8726" spans="1:18" x14ac:dyDescent="0.35">
      <c r="A8726">
        <v>12803481</v>
      </c>
      <c r="B8726" t="s">
        <v>9877</v>
      </c>
      <c r="C8726">
        <v>41990</v>
      </c>
      <c r="D8726" t="s">
        <v>42</v>
      </c>
      <c r="E8726" t="s">
        <v>71</v>
      </c>
      <c r="F8726" t="s">
        <v>1025</v>
      </c>
      <c r="G8726" t="s">
        <v>962</v>
      </c>
      <c r="H8726">
        <v>2014</v>
      </c>
      <c r="I8726">
        <v>139652</v>
      </c>
      <c r="J8726" t="s">
        <v>46</v>
      </c>
      <c r="K8726" t="s">
        <v>22</v>
      </c>
      <c r="L8726" t="s">
        <v>64</v>
      </c>
      <c r="M8726" t="s">
        <v>24</v>
      </c>
      <c r="N8726">
        <v>5967</v>
      </c>
      <c r="O8726" t="s">
        <v>69</v>
      </c>
      <c r="P8726">
        <v>5</v>
      </c>
      <c r="Q8726">
        <f t="shared" si="272"/>
        <v>10</v>
      </c>
      <c r="R8726" t="str">
        <f t="shared" si="273"/>
        <v>Luxury</v>
      </c>
    </row>
    <row r="8727" spans="1:18" x14ac:dyDescent="0.35">
      <c r="A8727">
        <v>12803482</v>
      </c>
      <c r="B8727" t="s">
        <v>9878</v>
      </c>
      <c r="C8727">
        <v>41990</v>
      </c>
      <c r="D8727" t="s">
        <v>42</v>
      </c>
      <c r="E8727" t="s">
        <v>1017</v>
      </c>
      <c r="F8727" t="s">
        <v>2000</v>
      </c>
      <c r="G8727" t="s">
        <v>962</v>
      </c>
      <c r="H8727">
        <v>2014</v>
      </c>
      <c r="I8727">
        <v>91295</v>
      </c>
      <c r="J8727" t="s">
        <v>427</v>
      </c>
      <c r="K8727" t="s">
        <v>81</v>
      </c>
      <c r="L8727" t="s">
        <v>23</v>
      </c>
      <c r="M8727" t="s">
        <v>24</v>
      </c>
      <c r="N8727">
        <v>5967</v>
      </c>
      <c r="O8727" t="s">
        <v>33</v>
      </c>
      <c r="P8727">
        <v>2</v>
      </c>
      <c r="Q8727">
        <f t="shared" si="272"/>
        <v>10</v>
      </c>
      <c r="R8727" t="str">
        <f t="shared" si="273"/>
        <v>Luxury</v>
      </c>
    </row>
    <row r="8728" spans="1:18" x14ac:dyDescent="0.35">
      <c r="A8728">
        <v>12803488</v>
      </c>
      <c r="B8728" t="s">
        <v>6411</v>
      </c>
      <c r="C8728">
        <v>11800</v>
      </c>
      <c r="D8728" t="s">
        <v>54</v>
      </c>
      <c r="E8728" t="s">
        <v>55</v>
      </c>
      <c r="F8728" t="s">
        <v>5041</v>
      </c>
      <c r="G8728" t="s">
        <v>2157</v>
      </c>
      <c r="H8728">
        <v>2012</v>
      </c>
      <c r="I8728">
        <v>165206</v>
      </c>
      <c r="J8728" t="s">
        <v>21</v>
      </c>
      <c r="K8728" t="s">
        <v>22</v>
      </c>
      <c r="L8728" t="s">
        <v>31</v>
      </c>
      <c r="M8728" t="s">
        <v>24</v>
      </c>
      <c r="N8728">
        <v>2720</v>
      </c>
      <c r="O8728" t="s">
        <v>47</v>
      </c>
      <c r="P8728">
        <v>5</v>
      </c>
      <c r="Q8728">
        <f t="shared" si="272"/>
        <v>12</v>
      </c>
      <c r="R8728" t="str">
        <f t="shared" si="273"/>
        <v>Mid-range</v>
      </c>
    </row>
    <row r="8729" spans="1:18" x14ac:dyDescent="0.35">
      <c r="A8729">
        <v>12803546</v>
      </c>
      <c r="B8729" t="s">
        <v>7892</v>
      </c>
      <c r="C8729">
        <v>13990</v>
      </c>
      <c r="D8729" t="s">
        <v>42</v>
      </c>
      <c r="E8729" t="s">
        <v>1205</v>
      </c>
      <c r="F8729" t="s">
        <v>44</v>
      </c>
      <c r="G8729" t="s">
        <v>1206</v>
      </c>
      <c r="H8729">
        <v>2013</v>
      </c>
      <c r="I8729">
        <v>117588</v>
      </c>
      <c r="J8729" t="s">
        <v>86</v>
      </c>
      <c r="K8729" t="s">
        <v>22</v>
      </c>
      <c r="L8729" t="s">
        <v>23</v>
      </c>
      <c r="M8729" t="s">
        <v>24</v>
      </c>
      <c r="N8729">
        <v>1598</v>
      </c>
      <c r="O8729" t="s">
        <v>135</v>
      </c>
      <c r="P8729">
        <v>5</v>
      </c>
      <c r="Q8729">
        <f t="shared" si="272"/>
        <v>11</v>
      </c>
      <c r="R8729" t="str">
        <f t="shared" si="273"/>
        <v>Mid-range</v>
      </c>
    </row>
    <row r="8730" spans="1:18" x14ac:dyDescent="0.35">
      <c r="A8730">
        <v>12803550</v>
      </c>
      <c r="B8730" t="s">
        <v>9377</v>
      </c>
      <c r="C8730">
        <v>42888</v>
      </c>
      <c r="D8730" t="s">
        <v>143</v>
      </c>
      <c r="E8730" t="s">
        <v>144</v>
      </c>
      <c r="F8730" t="s">
        <v>4751</v>
      </c>
      <c r="G8730" t="s">
        <v>943</v>
      </c>
      <c r="H8730">
        <v>2019</v>
      </c>
      <c r="I8730">
        <v>22810</v>
      </c>
      <c r="J8730" t="s">
        <v>21</v>
      </c>
      <c r="K8730" t="s">
        <v>22</v>
      </c>
      <c r="L8730" t="s">
        <v>23</v>
      </c>
      <c r="M8730" t="s">
        <v>24</v>
      </c>
      <c r="N8730">
        <v>2498</v>
      </c>
      <c r="O8730" t="s">
        <v>47</v>
      </c>
      <c r="P8730">
        <v>5</v>
      </c>
      <c r="Q8730">
        <f t="shared" si="272"/>
        <v>5</v>
      </c>
      <c r="R8730" t="str">
        <f t="shared" si="273"/>
        <v>Luxury</v>
      </c>
    </row>
    <row r="8731" spans="1:18" x14ac:dyDescent="0.35">
      <c r="A8731">
        <v>12803551</v>
      </c>
      <c r="B8731" t="s">
        <v>9879</v>
      </c>
      <c r="C8731">
        <v>110000</v>
      </c>
      <c r="D8731" t="s">
        <v>3601</v>
      </c>
      <c r="E8731" t="s">
        <v>3602</v>
      </c>
      <c r="F8731" t="s">
        <v>9880</v>
      </c>
      <c r="G8731" t="s">
        <v>3603</v>
      </c>
      <c r="H8731">
        <v>2008</v>
      </c>
      <c r="I8731">
        <v>123460</v>
      </c>
      <c r="J8731" t="s">
        <v>63</v>
      </c>
      <c r="K8731" t="s">
        <v>22</v>
      </c>
      <c r="L8731" t="s">
        <v>64</v>
      </c>
      <c r="M8731" t="s">
        <v>24</v>
      </c>
      <c r="N8731">
        <v>5998</v>
      </c>
      <c r="O8731" t="s">
        <v>2003</v>
      </c>
      <c r="P8731">
        <v>4</v>
      </c>
      <c r="Q8731">
        <f t="shared" si="272"/>
        <v>16</v>
      </c>
      <c r="R8731" t="str">
        <f t="shared" si="273"/>
        <v>Luxury</v>
      </c>
    </row>
    <row r="8732" spans="1:18" x14ac:dyDescent="0.35">
      <c r="A8732">
        <v>12803557</v>
      </c>
      <c r="B8732" t="s">
        <v>9881</v>
      </c>
      <c r="C8732">
        <v>17990</v>
      </c>
      <c r="D8732" t="s">
        <v>533</v>
      </c>
      <c r="E8732" t="s">
        <v>577</v>
      </c>
      <c r="F8732" t="s">
        <v>639</v>
      </c>
      <c r="G8732" t="s">
        <v>673</v>
      </c>
      <c r="H8732">
        <v>2016</v>
      </c>
      <c r="I8732">
        <v>66277</v>
      </c>
      <c r="J8732" t="s">
        <v>86</v>
      </c>
      <c r="K8732" t="s">
        <v>22</v>
      </c>
      <c r="L8732" t="s">
        <v>23</v>
      </c>
      <c r="M8732" t="s">
        <v>24</v>
      </c>
      <c r="N8732">
        <v>1372</v>
      </c>
      <c r="O8732" t="s">
        <v>135</v>
      </c>
      <c r="P8732">
        <v>5</v>
      </c>
      <c r="Q8732">
        <f t="shared" si="272"/>
        <v>8</v>
      </c>
      <c r="R8732" t="str">
        <f t="shared" si="273"/>
        <v>Mid-range</v>
      </c>
    </row>
    <row r="8733" spans="1:18" x14ac:dyDescent="0.35">
      <c r="A8733">
        <v>12803559</v>
      </c>
      <c r="B8733" t="s">
        <v>9882</v>
      </c>
      <c r="C8733">
        <v>69880</v>
      </c>
      <c r="D8733" t="s">
        <v>787</v>
      </c>
      <c r="E8733" t="s">
        <v>794</v>
      </c>
      <c r="F8733" t="s">
        <v>9883</v>
      </c>
      <c r="G8733" t="s">
        <v>211</v>
      </c>
      <c r="H8733">
        <v>2017</v>
      </c>
      <c r="I8733">
        <v>74500</v>
      </c>
      <c r="J8733" t="s">
        <v>21</v>
      </c>
      <c r="K8733" t="s">
        <v>22</v>
      </c>
      <c r="L8733" t="s">
        <v>31</v>
      </c>
      <c r="M8733" t="s">
        <v>24</v>
      </c>
      <c r="N8733">
        <v>2993</v>
      </c>
      <c r="O8733" t="s">
        <v>116</v>
      </c>
      <c r="P8733">
        <v>5</v>
      </c>
      <c r="Q8733">
        <f t="shared" si="272"/>
        <v>7</v>
      </c>
      <c r="R8733" t="str">
        <f t="shared" si="273"/>
        <v>Luxury</v>
      </c>
    </row>
    <row r="8734" spans="1:18" x14ac:dyDescent="0.35">
      <c r="A8734">
        <v>12803561</v>
      </c>
      <c r="B8734" t="s">
        <v>9884</v>
      </c>
      <c r="C8734">
        <v>49880</v>
      </c>
      <c r="D8734" t="s">
        <v>131</v>
      </c>
      <c r="E8734" t="s">
        <v>559</v>
      </c>
      <c r="F8734" t="s">
        <v>9885</v>
      </c>
      <c r="G8734" t="s">
        <v>6300</v>
      </c>
      <c r="H8734">
        <v>2018</v>
      </c>
      <c r="I8734">
        <v>69639</v>
      </c>
      <c r="J8734" t="s">
        <v>63</v>
      </c>
      <c r="K8734" t="s">
        <v>22</v>
      </c>
      <c r="L8734" t="s">
        <v>64</v>
      </c>
      <c r="M8734" t="s">
        <v>24</v>
      </c>
      <c r="N8734">
        <v>1984</v>
      </c>
      <c r="O8734" t="s">
        <v>25</v>
      </c>
      <c r="P8734">
        <v>5</v>
      </c>
      <c r="Q8734">
        <f t="shared" si="272"/>
        <v>6</v>
      </c>
      <c r="R8734" t="str">
        <f t="shared" si="273"/>
        <v>Luxury</v>
      </c>
    </row>
    <row r="8735" spans="1:18" x14ac:dyDescent="0.35">
      <c r="A8735">
        <v>12803575</v>
      </c>
      <c r="B8735" t="s">
        <v>9886</v>
      </c>
      <c r="C8735">
        <v>27990</v>
      </c>
      <c r="D8735" t="s">
        <v>143</v>
      </c>
      <c r="E8735" t="s">
        <v>879</v>
      </c>
      <c r="F8735" t="s">
        <v>1941</v>
      </c>
      <c r="G8735" t="s">
        <v>531</v>
      </c>
      <c r="H8735">
        <v>2018</v>
      </c>
      <c r="I8735">
        <v>41067</v>
      </c>
      <c r="J8735" t="s">
        <v>86</v>
      </c>
      <c r="K8735" t="s">
        <v>22</v>
      </c>
      <c r="L8735" t="s">
        <v>23</v>
      </c>
      <c r="M8735" t="s">
        <v>24</v>
      </c>
      <c r="N8735">
        <v>1995</v>
      </c>
      <c r="O8735" t="s">
        <v>47</v>
      </c>
      <c r="P8735">
        <v>5</v>
      </c>
      <c r="Q8735">
        <f t="shared" si="272"/>
        <v>6</v>
      </c>
      <c r="R8735" t="str">
        <f t="shared" si="273"/>
        <v>Mid-range</v>
      </c>
    </row>
    <row r="8736" spans="1:18" x14ac:dyDescent="0.35">
      <c r="A8736">
        <v>12803577</v>
      </c>
      <c r="B8736" t="s">
        <v>3282</v>
      </c>
      <c r="C8736">
        <v>35300</v>
      </c>
      <c r="D8736" t="s">
        <v>449</v>
      </c>
      <c r="E8736" t="s">
        <v>518</v>
      </c>
      <c r="F8736" t="s">
        <v>3105</v>
      </c>
      <c r="G8736" t="s">
        <v>3283</v>
      </c>
      <c r="H8736">
        <v>2015</v>
      </c>
      <c r="I8736">
        <v>124807</v>
      </c>
      <c r="J8736" t="s">
        <v>21</v>
      </c>
      <c r="K8736" t="s">
        <v>22</v>
      </c>
      <c r="L8736" t="s">
        <v>31</v>
      </c>
      <c r="M8736" t="s">
        <v>24</v>
      </c>
      <c r="N8736">
        <v>2179</v>
      </c>
      <c r="O8736" t="s">
        <v>25</v>
      </c>
      <c r="P8736">
        <v>5</v>
      </c>
      <c r="Q8736">
        <f t="shared" si="272"/>
        <v>9</v>
      </c>
      <c r="R8736" t="str">
        <f t="shared" si="273"/>
        <v>Mid-range</v>
      </c>
    </row>
    <row r="8737" spans="1:18" x14ac:dyDescent="0.35">
      <c r="A8737">
        <v>12803586</v>
      </c>
      <c r="B8737" t="s">
        <v>9887</v>
      </c>
      <c r="C8737">
        <v>43990</v>
      </c>
      <c r="D8737" t="s">
        <v>127</v>
      </c>
      <c r="E8737" t="s">
        <v>6668</v>
      </c>
      <c r="F8737" t="s">
        <v>9888</v>
      </c>
      <c r="G8737" t="s">
        <v>9889</v>
      </c>
      <c r="H8737">
        <v>2018</v>
      </c>
      <c r="I8737">
        <v>2278</v>
      </c>
      <c r="J8737" t="s">
        <v>220</v>
      </c>
      <c r="K8737" t="s">
        <v>81</v>
      </c>
      <c r="L8737" t="s">
        <v>64</v>
      </c>
      <c r="M8737" t="s">
        <v>24</v>
      </c>
      <c r="N8737">
        <v>1998</v>
      </c>
      <c r="O8737" t="s">
        <v>47</v>
      </c>
      <c r="P8737">
        <v>2</v>
      </c>
      <c r="Q8737">
        <f t="shared" si="272"/>
        <v>6</v>
      </c>
      <c r="R8737" t="str">
        <f t="shared" si="273"/>
        <v>Luxury</v>
      </c>
    </row>
    <row r="8738" spans="1:18" x14ac:dyDescent="0.35">
      <c r="A8738">
        <v>12803594</v>
      </c>
      <c r="B8738" t="s">
        <v>1270</v>
      </c>
      <c r="C8738">
        <v>19670</v>
      </c>
      <c r="D8738" t="s">
        <v>188</v>
      </c>
      <c r="E8738" t="s">
        <v>995</v>
      </c>
      <c r="F8738" t="s">
        <v>251</v>
      </c>
      <c r="G8738" t="s">
        <v>996</v>
      </c>
      <c r="H8738">
        <v>2017</v>
      </c>
      <c r="I8738">
        <v>68829</v>
      </c>
      <c r="J8738" t="s">
        <v>86</v>
      </c>
      <c r="K8738" t="s">
        <v>22</v>
      </c>
      <c r="L8738" t="s">
        <v>23</v>
      </c>
      <c r="M8738" t="s">
        <v>24</v>
      </c>
      <c r="N8738">
        <v>1999</v>
      </c>
      <c r="O8738" t="s">
        <v>135</v>
      </c>
      <c r="P8738">
        <v>5</v>
      </c>
      <c r="Q8738">
        <f t="shared" si="272"/>
        <v>7</v>
      </c>
      <c r="R8738" t="str">
        <f t="shared" si="273"/>
        <v>Mid-range</v>
      </c>
    </row>
    <row r="8739" spans="1:18" x14ac:dyDescent="0.35">
      <c r="A8739">
        <v>12803599</v>
      </c>
      <c r="B8739" t="s">
        <v>9890</v>
      </c>
      <c r="C8739">
        <v>36999</v>
      </c>
      <c r="D8739" t="s">
        <v>17</v>
      </c>
      <c r="E8739" t="s">
        <v>262</v>
      </c>
      <c r="F8739" t="s">
        <v>6803</v>
      </c>
      <c r="G8739" t="s">
        <v>1911</v>
      </c>
      <c r="H8739">
        <v>2019</v>
      </c>
      <c r="I8739">
        <v>41451</v>
      </c>
      <c r="J8739" t="s">
        <v>86</v>
      </c>
      <c r="K8739" t="s">
        <v>22</v>
      </c>
      <c r="L8739" t="s">
        <v>540</v>
      </c>
      <c r="M8739" t="s">
        <v>24</v>
      </c>
      <c r="N8739">
        <v>1798</v>
      </c>
      <c r="O8739" t="s">
        <v>47</v>
      </c>
      <c r="P8739">
        <v>5</v>
      </c>
      <c r="Q8739">
        <f t="shared" si="272"/>
        <v>5</v>
      </c>
      <c r="R8739" t="str">
        <f t="shared" si="273"/>
        <v>Mid-range</v>
      </c>
    </row>
    <row r="8740" spans="1:18" x14ac:dyDescent="0.35">
      <c r="A8740">
        <v>12803603</v>
      </c>
      <c r="B8740" t="s">
        <v>9891</v>
      </c>
      <c r="C8740">
        <v>14990</v>
      </c>
      <c r="D8740" t="s">
        <v>165</v>
      </c>
      <c r="E8740" t="s">
        <v>184</v>
      </c>
      <c r="F8740" t="s">
        <v>1402</v>
      </c>
      <c r="G8740" t="s">
        <v>4513</v>
      </c>
      <c r="H8740">
        <v>2012</v>
      </c>
      <c r="I8740">
        <v>158443</v>
      </c>
      <c r="J8740" t="s">
        <v>21</v>
      </c>
      <c r="K8740" t="s">
        <v>22</v>
      </c>
      <c r="L8740" t="s">
        <v>23</v>
      </c>
      <c r="M8740" t="s">
        <v>24</v>
      </c>
      <c r="N8740">
        <v>2359</v>
      </c>
      <c r="O8740" t="s">
        <v>47</v>
      </c>
      <c r="P8740">
        <v>5</v>
      </c>
      <c r="Q8740">
        <f t="shared" si="272"/>
        <v>12</v>
      </c>
      <c r="R8740" t="str">
        <f t="shared" si="273"/>
        <v>Mid-range</v>
      </c>
    </row>
    <row r="8741" spans="1:18" x14ac:dyDescent="0.35">
      <c r="A8741">
        <v>12803605</v>
      </c>
      <c r="B8741" t="s">
        <v>7872</v>
      </c>
      <c r="C8741">
        <v>69990</v>
      </c>
      <c r="D8741" t="s">
        <v>188</v>
      </c>
      <c r="E8741" t="s">
        <v>969</v>
      </c>
      <c r="F8741" t="s">
        <v>2971</v>
      </c>
      <c r="G8741" t="s">
        <v>5531</v>
      </c>
      <c r="H8741">
        <v>2021</v>
      </c>
      <c r="I8741">
        <v>13834</v>
      </c>
      <c r="J8741" t="s">
        <v>63</v>
      </c>
      <c r="K8741" t="s">
        <v>22</v>
      </c>
      <c r="L8741" t="s">
        <v>23</v>
      </c>
      <c r="M8741" t="s">
        <v>24</v>
      </c>
      <c r="N8741">
        <v>3342</v>
      </c>
      <c r="O8741" t="s">
        <v>47</v>
      </c>
      <c r="P8741">
        <v>5</v>
      </c>
      <c r="Q8741">
        <f t="shared" si="272"/>
        <v>3</v>
      </c>
      <c r="R8741" t="str">
        <f t="shared" si="273"/>
        <v>Luxury</v>
      </c>
    </row>
    <row r="8742" spans="1:18" x14ac:dyDescent="0.35">
      <c r="A8742">
        <v>12803606</v>
      </c>
      <c r="B8742" t="s">
        <v>9892</v>
      </c>
      <c r="C8742">
        <v>27990</v>
      </c>
      <c r="D8742" t="s">
        <v>188</v>
      </c>
      <c r="E8742" t="s">
        <v>189</v>
      </c>
      <c r="F8742" t="s">
        <v>190</v>
      </c>
      <c r="G8742" t="s">
        <v>5237</v>
      </c>
      <c r="H8742">
        <v>2016</v>
      </c>
      <c r="I8742">
        <v>32712</v>
      </c>
      <c r="J8742" t="s">
        <v>21</v>
      </c>
      <c r="K8742" t="s">
        <v>22</v>
      </c>
      <c r="L8742" t="s">
        <v>23</v>
      </c>
      <c r="M8742" t="s">
        <v>24</v>
      </c>
      <c r="N8742">
        <v>1999</v>
      </c>
      <c r="O8742" t="s">
        <v>135</v>
      </c>
      <c r="P8742">
        <v>5</v>
      </c>
      <c r="Q8742">
        <f t="shared" si="272"/>
        <v>8</v>
      </c>
      <c r="R8742" t="str">
        <f t="shared" si="273"/>
        <v>Mid-range</v>
      </c>
    </row>
    <row r="8743" spans="1:18" x14ac:dyDescent="0.35">
      <c r="A8743">
        <v>12803621</v>
      </c>
      <c r="B8743" t="s">
        <v>4031</v>
      </c>
      <c r="C8743">
        <v>41970</v>
      </c>
      <c r="D8743" t="s">
        <v>42</v>
      </c>
      <c r="E8743" t="s">
        <v>1017</v>
      </c>
      <c r="F8743" t="s">
        <v>383</v>
      </c>
      <c r="G8743" t="s">
        <v>441</v>
      </c>
      <c r="H8743">
        <v>2014</v>
      </c>
      <c r="I8743">
        <v>139583</v>
      </c>
      <c r="J8743" t="s">
        <v>427</v>
      </c>
      <c r="K8743" t="s">
        <v>22</v>
      </c>
      <c r="L8743" t="s">
        <v>23</v>
      </c>
      <c r="M8743" t="s">
        <v>24</v>
      </c>
      <c r="N8743">
        <v>5967</v>
      </c>
      <c r="O8743" t="s">
        <v>135</v>
      </c>
      <c r="P8743">
        <v>2</v>
      </c>
      <c r="Q8743">
        <f t="shared" si="272"/>
        <v>10</v>
      </c>
      <c r="R8743" t="str">
        <f t="shared" si="273"/>
        <v>Luxury</v>
      </c>
    </row>
    <row r="8744" spans="1:18" x14ac:dyDescent="0.35">
      <c r="A8744">
        <v>12803640</v>
      </c>
      <c r="B8744" t="s">
        <v>9893</v>
      </c>
      <c r="C8744">
        <v>91000</v>
      </c>
      <c r="D8744" t="s">
        <v>27</v>
      </c>
      <c r="E8744" t="s">
        <v>5037</v>
      </c>
      <c r="F8744" t="s">
        <v>492</v>
      </c>
      <c r="G8744" t="s">
        <v>5038</v>
      </c>
      <c r="H8744">
        <v>2018</v>
      </c>
      <c r="I8744">
        <v>47240</v>
      </c>
      <c r="J8744" t="s">
        <v>393</v>
      </c>
      <c r="K8744" t="s">
        <v>22</v>
      </c>
      <c r="L8744" t="s">
        <v>64</v>
      </c>
      <c r="M8744" t="s">
        <v>24</v>
      </c>
      <c r="N8744">
        <v>2996</v>
      </c>
      <c r="O8744" t="s">
        <v>69</v>
      </c>
      <c r="P8744">
        <v>4</v>
      </c>
      <c r="Q8744">
        <f t="shared" si="272"/>
        <v>6</v>
      </c>
      <c r="R8744" t="str">
        <f t="shared" si="273"/>
        <v>Luxury</v>
      </c>
    </row>
    <row r="8745" spans="1:18" x14ac:dyDescent="0.35">
      <c r="A8745">
        <v>12803645</v>
      </c>
      <c r="B8745" t="s">
        <v>5765</v>
      </c>
      <c r="C8745">
        <v>36500</v>
      </c>
      <c r="D8745" t="s">
        <v>17</v>
      </c>
      <c r="E8745" t="s">
        <v>193</v>
      </c>
      <c r="F8745" t="s">
        <v>781</v>
      </c>
      <c r="G8745" t="s">
        <v>885</v>
      </c>
      <c r="H8745">
        <v>2015</v>
      </c>
      <c r="I8745">
        <v>163328</v>
      </c>
      <c r="J8745" t="s">
        <v>21</v>
      </c>
      <c r="K8745" t="s">
        <v>22</v>
      </c>
      <c r="L8745" t="s">
        <v>23</v>
      </c>
      <c r="M8745" t="s">
        <v>24</v>
      </c>
      <c r="N8745">
        <v>3456</v>
      </c>
      <c r="O8745" t="s">
        <v>33</v>
      </c>
      <c r="P8745">
        <v>7</v>
      </c>
      <c r="Q8745">
        <f t="shared" si="272"/>
        <v>9</v>
      </c>
      <c r="R8745" t="str">
        <f t="shared" si="273"/>
        <v>Mid-range</v>
      </c>
    </row>
    <row r="8746" spans="1:18" x14ac:dyDescent="0.35">
      <c r="A8746">
        <v>12803661</v>
      </c>
      <c r="B8746" t="s">
        <v>9894</v>
      </c>
      <c r="C8746">
        <v>28990</v>
      </c>
      <c r="D8746" t="s">
        <v>42</v>
      </c>
      <c r="E8746" t="s">
        <v>179</v>
      </c>
      <c r="F8746" t="s">
        <v>686</v>
      </c>
      <c r="G8746" t="s">
        <v>2925</v>
      </c>
      <c r="H8746">
        <v>2018</v>
      </c>
      <c r="I8746">
        <v>247443</v>
      </c>
      <c r="J8746" t="s">
        <v>205</v>
      </c>
      <c r="K8746" t="s">
        <v>22</v>
      </c>
      <c r="L8746" t="s">
        <v>31</v>
      </c>
      <c r="M8746" t="s">
        <v>24</v>
      </c>
      <c r="N8746">
        <v>2776</v>
      </c>
      <c r="O8746" t="s">
        <v>116</v>
      </c>
      <c r="P8746">
        <v>5</v>
      </c>
      <c r="Q8746">
        <f t="shared" si="272"/>
        <v>6</v>
      </c>
      <c r="R8746" t="str">
        <f t="shared" si="273"/>
        <v>Mid-range</v>
      </c>
    </row>
    <row r="8747" spans="1:18" x14ac:dyDescent="0.35">
      <c r="A8747">
        <v>12803668</v>
      </c>
      <c r="B8747" t="s">
        <v>2954</v>
      </c>
      <c r="C8747">
        <v>54990</v>
      </c>
      <c r="D8747" t="s">
        <v>54</v>
      </c>
      <c r="E8747" t="s">
        <v>340</v>
      </c>
      <c r="F8747" t="s">
        <v>2955</v>
      </c>
      <c r="G8747" t="s">
        <v>2863</v>
      </c>
      <c r="H8747">
        <v>2018</v>
      </c>
      <c r="I8747">
        <v>91934</v>
      </c>
      <c r="J8747" t="s">
        <v>21</v>
      </c>
      <c r="K8747" t="s">
        <v>22</v>
      </c>
      <c r="L8747" t="s">
        <v>31</v>
      </c>
      <c r="M8747" t="s">
        <v>24</v>
      </c>
      <c r="N8747">
        <v>1996</v>
      </c>
      <c r="O8747" t="s">
        <v>69</v>
      </c>
      <c r="P8747">
        <v>7</v>
      </c>
      <c r="Q8747">
        <f t="shared" si="272"/>
        <v>6</v>
      </c>
      <c r="R8747" t="str">
        <f t="shared" si="273"/>
        <v>Luxury</v>
      </c>
    </row>
    <row r="8748" spans="1:18" x14ac:dyDescent="0.35">
      <c r="A8748">
        <v>12803690</v>
      </c>
      <c r="B8748" t="s">
        <v>9895</v>
      </c>
      <c r="C8748">
        <v>23990</v>
      </c>
      <c r="D8748" t="s">
        <v>165</v>
      </c>
      <c r="E8748" t="s">
        <v>269</v>
      </c>
      <c r="F8748" t="s">
        <v>9896</v>
      </c>
      <c r="G8748" t="s">
        <v>1648</v>
      </c>
      <c r="H8748">
        <v>2008</v>
      </c>
      <c r="I8748">
        <v>188884</v>
      </c>
      <c r="J8748" t="s">
        <v>21</v>
      </c>
      <c r="K8748" t="s">
        <v>22</v>
      </c>
      <c r="L8748" t="s">
        <v>23</v>
      </c>
      <c r="M8748" t="s">
        <v>24</v>
      </c>
      <c r="N8748">
        <v>3828</v>
      </c>
      <c r="O8748" t="s">
        <v>1085</v>
      </c>
      <c r="P8748">
        <v>7</v>
      </c>
      <c r="Q8748">
        <f t="shared" si="272"/>
        <v>16</v>
      </c>
      <c r="R8748" t="str">
        <f t="shared" si="273"/>
        <v>Mid-range</v>
      </c>
    </row>
    <row r="8749" spans="1:18" x14ac:dyDescent="0.35">
      <c r="A8749">
        <v>12803696</v>
      </c>
      <c r="B8749" t="s">
        <v>9897</v>
      </c>
      <c r="C8749">
        <v>47994</v>
      </c>
      <c r="D8749" t="s">
        <v>679</v>
      </c>
      <c r="E8749" t="s">
        <v>680</v>
      </c>
      <c r="F8749" t="s">
        <v>2613</v>
      </c>
      <c r="G8749" t="s">
        <v>682</v>
      </c>
      <c r="H8749">
        <v>2019</v>
      </c>
      <c r="I8749">
        <v>36315</v>
      </c>
      <c r="J8749" t="s">
        <v>86</v>
      </c>
      <c r="K8749" t="s">
        <v>22</v>
      </c>
      <c r="L8749" t="s">
        <v>64</v>
      </c>
      <c r="M8749" t="s">
        <v>24</v>
      </c>
      <c r="N8749">
        <v>1998</v>
      </c>
      <c r="O8749" t="s">
        <v>69</v>
      </c>
      <c r="P8749">
        <v>4</v>
      </c>
      <c r="Q8749">
        <f t="shared" si="272"/>
        <v>5</v>
      </c>
      <c r="R8749" t="str">
        <f t="shared" si="273"/>
        <v>Luxury</v>
      </c>
    </row>
    <row r="8750" spans="1:18" x14ac:dyDescent="0.35">
      <c r="A8750">
        <v>12803700</v>
      </c>
      <c r="B8750" t="s">
        <v>2624</v>
      </c>
      <c r="C8750">
        <v>10800</v>
      </c>
      <c r="D8750" t="s">
        <v>42</v>
      </c>
      <c r="E8750" t="s">
        <v>1205</v>
      </c>
      <c r="F8750" t="s">
        <v>44</v>
      </c>
      <c r="G8750" t="s">
        <v>2577</v>
      </c>
      <c r="H8750">
        <v>2016</v>
      </c>
      <c r="I8750">
        <v>143444</v>
      </c>
      <c r="J8750" t="s">
        <v>86</v>
      </c>
      <c r="K8750" t="s">
        <v>22</v>
      </c>
      <c r="L8750" t="s">
        <v>23</v>
      </c>
      <c r="M8750" t="s">
        <v>24</v>
      </c>
      <c r="N8750">
        <v>1598</v>
      </c>
      <c r="O8750" t="s">
        <v>33</v>
      </c>
      <c r="P8750">
        <v>5</v>
      </c>
      <c r="Q8750">
        <f t="shared" si="272"/>
        <v>8</v>
      </c>
      <c r="R8750" t="str">
        <f t="shared" si="273"/>
        <v>Mid-range</v>
      </c>
    </row>
    <row r="8751" spans="1:18" x14ac:dyDescent="0.35">
      <c r="A8751">
        <v>12803710</v>
      </c>
      <c r="B8751" t="s">
        <v>9898</v>
      </c>
      <c r="C8751">
        <v>12000</v>
      </c>
      <c r="D8751" t="s">
        <v>282</v>
      </c>
      <c r="E8751" t="s">
        <v>459</v>
      </c>
      <c r="F8751" t="s">
        <v>479</v>
      </c>
      <c r="G8751" t="s">
        <v>3248</v>
      </c>
      <c r="H8751">
        <v>2014</v>
      </c>
      <c r="I8751">
        <v>117800</v>
      </c>
      <c r="J8751" t="s">
        <v>21</v>
      </c>
      <c r="K8751" t="s">
        <v>22</v>
      </c>
      <c r="L8751" t="s">
        <v>64</v>
      </c>
      <c r="M8751" t="s">
        <v>24</v>
      </c>
      <c r="N8751">
        <v>2359</v>
      </c>
      <c r="O8751" t="s">
        <v>33</v>
      </c>
      <c r="P8751">
        <v>5</v>
      </c>
      <c r="Q8751">
        <f t="shared" si="272"/>
        <v>10</v>
      </c>
      <c r="R8751" t="str">
        <f t="shared" si="273"/>
        <v>Mid-range</v>
      </c>
    </row>
    <row r="8752" spans="1:18" x14ac:dyDescent="0.35">
      <c r="A8752">
        <v>12803722</v>
      </c>
      <c r="B8752" t="s">
        <v>9899</v>
      </c>
      <c r="C8752">
        <v>43888</v>
      </c>
      <c r="D8752" t="s">
        <v>27</v>
      </c>
      <c r="E8752" t="s">
        <v>2410</v>
      </c>
      <c r="F8752" t="s">
        <v>492</v>
      </c>
      <c r="G8752" t="s">
        <v>7075</v>
      </c>
      <c r="H8752">
        <v>2018</v>
      </c>
      <c r="I8752">
        <v>79766</v>
      </c>
      <c r="J8752" t="s">
        <v>21</v>
      </c>
      <c r="K8752" t="s">
        <v>22</v>
      </c>
      <c r="L8752" t="s">
        <v>64</v>
      </c>
      <c r="M8752" t="s">
        <v>24</v>
      </c>
      <c r="N8752">
        <v>1991</v>
      </c>
      <c r="O8752" t="s">
        <v>116</v>
      </c>
      <c r="P8752">
        <v>5</v>
      </c>
      <c r="Q8752">
        <f t="shared" si="272"/>
        <v>6</v>
      </c>
      <c r="R8752" t="str">
        <f t="shared" si="273"/>
        <v>Luxury</v>
      </c>
    </row>
    <row r="8753" spans="1:18" x14ac:dyDescent="0.35">
      <c r="A8753">
        <v>12803742</v>
      </c>
      <c r="B8753" t="s">
        <v>9900</v>
      </c>
      <c r="C8753">
        <v>44888</v>
      </c>
      <c r="D8753" t="s">
        <v>54</v>
      </c>
      <c r="E8753" t="s">
        <v>318</v>
      </c>
      <c r="F8753" t="s">
        <v>9901</v>
      </c>
      <c r="G8753" t="s">
        <v>9902</v>
      </c>
      <c r="H8753">
        <v>2018</v>
      </c>
      <c r="I8753">
        <v>69483</v>
      </c>
      <c r="J8753" t="s">
        <v>106</v>
      </c>
      <c r="K8753" t="s">
        <v>22</v>
      </c>
      <c r="L8753" t="s">
        <v>31</v>
      </c>
      <c r="M8753" t="s">
        <v>24</v>
      </c>
      <c r="N8753">
        <v>1995</v>
      </c>
      <c r="O8753" t="s">
        <v>69</v>
      </c>
      <c r="P8753">
        <v>3</v>
      </c>
      <c r="Q8753">
        <f t="shared" si="272"/>
        <v>6</v>
      </c>
      <c r="R8753" t="str">
        <f t="shared" si="273"/>
        <v>Luxury</v>
      </c>
    </row>
    <row r="8754" spans="1:18" x14ac:dyDescent="0.35">
      <c r="A8754">
        <v>12803744</v>
      </c>
      <c r="B8754" t="s">
        <v>9795</v>
      </c>
      <c r="C8754">
        <v>31988</v>
      </c>
      <c r="D8754" t="s">
        <v>679</v>
      </c>
      <c r="E8754" t="s">
        <v>2179</v>
      </c>
      <c r="F8754" t="s">
        <v>251</v>
      </c>
      <c r="G8754" t="s">
        <v>682</v>
      </c>
      <c r="H8754">
        <v>2015</v>
      </c>
      <c r="I8754">
        <v>61528</v>
      </c>
      <c r="J8754" t="s">
        <v>86</v>
      </c>
      <c r="K8754" t="s">
        <v>22</v>
      </c>
      <c r="L8754" t="s">
        <v>64</v>
      </c>
      <c r="M8754" t="s">
        <v>24</v>
      </c>
      <c r="N8754">
        <v>1998</v>
      </c>
      <c r="O8754" t="s">
        <v>25</v>
      </c>
      <c r="P8754">
        <v>4</v>
      </c>
      <c r="Q8754">
        <f t="shared" si="272"/>
        <v>9</v>
      </c>
      <c r="R8754" t="str">
        <f t="shared" si="273"/>
        <v>Mid-range</v>
      </c>
    </row>
    <row r="8755" spans="1:18" x14ac:dyDescent="0.35">
      <c r="A8755">
        <v>12803755</v>
      </c>
      <c r="B8755" t="s">
        <v>8245</v>
      </c>
      <c r="C8755">
        <v>14888</v>
      </c>
      <c r="D8755" t="s">
        <v>188</v>
      </c>
      <c r="E8755" t="s">
        <v>995</v>
      </c>
      <c r="F8755" t="s">
        <v>251</v>
      </c>
      <c r="G8755" t="s">
        <v>8246</v>
      </c>
      <c r="H8755">
        <v>2014</v>
      </c>
      <c r="I8755">
        <v>102302</v>
      </c>
      <c r="J8755" t="s">
        <v>86</v>
      </c>
      <c r="K8755" t="s">
        <v>22</v>
      </c>
      <c r="L8755" t="s">
        <v>23</v>
      </c>
      <c r="M8755" t="s">
        <v>24</v>
      </c>
      <c r="N8755">
        <v>1797</v>
      </c>
      <c r="O8755" t="s">
        <v>116</v>
      </c>
      <c r="P8755">
        <v>5</v>
      </c>
      <c r="Q8755">
        <f t="shared" si="272"/>
        <v>10</v>
      </c>
      <c r="R8755" t="str">
        <f t="shared" si="273"/>
        <v>Mid-range</v>
      </c>
    </row>
    <row r="8756" spans="1:18" x14ac:dyDescent="0.35">
      <c r="A8756">
        <v>12803756</v>
      </c>
      <c r="B8756" t="s">
        <v>6019</v>
      </c>
      <c r="C8756">
        <v>98888</v>
      </c>
      <c r="D8756" t="s">
        <v>49</v>
      </c>
      <c r="E8756" t="s">
        <v>148</v>
      </c>
      <c r="F8756" t="s">
        <v>3251</v>
      </c>
      <c r="G8756" t="s">
        <v>6020</v>
      </c>
      <c r="H8756">
        <v>2020</v>
      </c>
      <c r="I8756">
        <v>49981</v>
      </c>
      <c r="J8756" t="s">
        <v>21</v>
      </c>
      <c r="K8756" t="s">
        <v>22</v>
      </c>
      <c r="L8756" t="s">
        <v>64</v>
      </c>
      <c r="M8756" t="s">
        <v>24</v>
      </c>
      <c r="N8756">
        <v>5552</v>
      </c>
      <c r="O8756" t="s">
        <v>47</v>
      </c>
      <c r="P8756">
        <v>7</v>
      </c>
      <c r="Q8756">
        <f t="shared" si="272"/>
        <v>4</v>
      </c>
      <c r="R8756" t="str">
        <f t="shared" si="273"/>
        <v>Luxury</v>
      </c>
    </row>
    <row r="8757" spans="1:18" x14ac:dyDescent="0.35">
      <c r="A8757">
        <v>12803773</v>
      </c>
      <c r="B8757" t="s">
        <v>9903</v>
      </c>
      <c r="C8757">
        <v>8500</v>
      </c>
      <c r="D8757" t="s">
        <v>54</v>
      </c>
      <c r="E8757" t="s">
        <v>83</v>
      </c>
      <c r="F8757" t="s">
        <v>760</v>
      </c>
      <c r="G8757" t="s">
        <v>85</v>
      </c>
      <c r="H8757">
        <v>2013</v>
      </c>
      <c r="I8757">
        <v>211000</v>
      </c>
      <c r="J8757" t="s">
        <v>63</v>
      </c>
      <c r="K8757" t="s">
        <v>22</v>
      </c>
      <c r="L8757" t="s">
        <v>23</v>
      </c>
      <c r="M8757" t="s">
        <v>24</v>
      </c>
      <c r="N8757">
        <v>1999</v>
      </c>
      <c r="O8757" t="s">
        <v>33</v>
      </c>
      <c r="P8757">
        <v>5</v>
      </c>
      <c r="Q8757">
        <f t="shared" si="272"/>
        <v>11</v>
      </c>
      <c r="R8757" t="str">
        <f t="shared" si="273"/>
        <v>Budget</v>
      </c>
    </row>
    <row r="8758" spans="1:18" x14ac:dyDescent="0.35">
      <c r="A8758">
        <v>12803783</v>
      </c>
      <c r="B8758" t="s">
        <v>9096</v>
      </c>
      <c r="C8758">
        <v>1895</v>
      </c>
      <c r="D8758" t="s">
        <v>42</v>
      </c>
      <c r="E8758" t="s">
        <v>621</v>
      </c>
      <c r="F8758" t="s">
        <v>44</v>
      </c>
      <c r="G8758" t="s">
        <v>2420</v>
      </c>
      <c r="H8758">
        <v>2002</v>
      </c>
      <c r="I8758">
        <v>261825</v>
      </c>
      <c r="J8758" t="s">
        <v>86</v>
      </c>
      <c r="K8758" t="s">
        <v>81</v>
      </c>
      <c r="L8758" t="s">
        <v>23</v>
      </c>
      <c r="M8758" t="s">
        <v>24</v>
      </c>
      <c r="N8758">
        <v>1796</v>
      </c>
      <c r="O8758" t="s">
        <v>116</v>
      </c>
      <c r="P8758">
        <v>5</v>
      </c>
      <c r="Q8758">
        <f t="shared" si="272"/>
        <v>22</v>
      </c>
      <c r="R8758" t="str">
        <f t="shared" si="273"/>
        <v>Budget</v>
      </c>
    </row>
    <row r="8759" spans="1:18" x14ac:dyDescent="0.35">
      <c r="A8759">
        <v>12803799</v>
      </c>
      <c r="B8759" t="s">
        <v>9904</v>
      </c>
      <c r="C8759">
        <v>41980</v>
      </c>
      <c r="D8759" t="s">
        <v>49</v>
      </c>
      <c r="E8759" t="s">
        <v>148</v>
      </c>
      <c r="F8759" t="s">
        <v>149</v>
      </c>
      <c r="G8759" t="s">
        <v>2350</v>
      </c>
      <c r="H8759">
        <v>2014</v>
      </c>
      <c r="I8759">
        <v>111674</v>
      </c>
      <c r="J8759" t="s">
        <v>21</v>
      </c>
      <c r="K8759" t="s">
        <v>81</v>
      </c>
      <c r="L8759" t="s">
        <v>31</v>
      </c>
      <c r="M8759" t="s">
        <v>24</v>
      </c>
      <c r="N8759">
        <v>2953</v>
      </c>
      <c r="O8759" t="s">
        <v>47</v>
      </c>
      <c r="P8759">
        <v>7</v>
      </c>
      <c r="Q8759">
        <f t="shared" si="272"/>
        <v>10</v>
      </c>
      <c r="R8759" t="str">
        <f t="shared" si="273"/>
        <v>Luxury</v>
      </c>
    </row>
    <row r="8760" spans="1:18" x14ac:dyDescent="0.35">
      <c r="A8760">
        <v>12803803</v>
      </c>
      <c r="B8760" t="s">
        <v>9905</v>
      </c>
      <c r="C8760">
        <v>56888</v>
      </c>
      <c r="D8760" t="s">
        <v>127</v>
      </c>
      <c r="E8760" t="s">
        <v>556</v>
      </c>
      <c r="F8760" t="s">
        <v>557</v>
      </c>
      <c r="G8760" t="s">
        <v>4376</v>
      </c>
      <c r="H8760">
        <v>2022</v>
      </c>
      <c r="I8760">
        <v>3001</v>
      </c>
      <c r="J8760" t="s">
        <v>236</v>
      </c>
      <c r="K8760" t="s">
        <v>22</v>
      </c>
      <c r="L8760" t="s">
        <v>31</v>
      </c>
      <c r="M8760" t="s">
        <v>247</v>
      </c>
      <c r="N8760">
        <v>2999</v>
      </c>
      <c r="O8760" t="s">
        <v>47</v>
      </c>
      <c r="P8760">
        <v>5</v>
      </c>
      <c r="Q8760">
        <f t="shared" si="272"/>
        <v>2</v>
      </c>
      <c r="R8760" t="str">
        <f t="shared" si="273"/>
        <v>Luxury</v>
      </c>
    </row>
    <row r="8761" spans="1:18" x14ac:dyDescent="0.35">
      <c r="A8761">
        <v>12803805</v>
      </c>
      <c r="B8761" t="s">
        <v>9906</v>
      </c>
      <c r="C8761">
        <v>18990</v>
      </c>
      <c r="D8761" t="s">
        <v>143</v>
      </c>
      <c r="E8761" t="s">
        <v>1178</v>
      </c>
      <c r="F8761" t="s">
        <v>1272</v>
      </c>
      <c r="G8761" t="s">
        <v>452</v>
      </c>
      <c r="H8761">
        <v>2012</v>
      </c>
      <c r="I8761">
        <v>120027</v>
      </c>
      <c r="J8761" t="s">
        <v>21</v>
      </c>
      <c r="K8761" t="s">
        <v>22</v>
      </c>
      <c r="L8761" t="s">
        <v>23</v>
      </c>
      <c r="M8761" t="s">
        <v>24</v>
      </c>
      <c r="N8761">
        <v>1995</v>
      </c>
      <c r="O8761" t="s">
        <v>116</v>
      </c>
      <c r="P8761">
        <v>5</v>
      </c>
      <c r="Q8761">
        <f t="shared" si="272"/>
        <v>12</v>
      </c>
      <c r="R8761" t="str">
        <f t="shared" si="273"/>
        <v>Mid-range</v>
      </c>
    </row>
    <row r="8762" spans="1:18" x14ac:dyDescent="0.35">
      <c r="A8762">
        <v>12803816</v>
      </c>
      <c r="B8762" t="s">
        <v>7603</v>
      </c>
      <c r="C8762">
        <v>29990</v>
      </c>
      <c r="D8762" t="s">
        <v>17</v>
      </c>
      <c r="E8762" t="s">
        <v>905</v>
      </c>
      <c r="F8762" t="s">
        <v>1930</v>
      </c>
      <c r="G8762" t="s">
        <v>907</v>
      </c>
      <c r="H8762">
        <v>2015</v>
      </c>
      <c r="I8762">
        <v>132125</v>
      </c>
      <c r="J8762" t="s">
        <v>106</v>
      </c>
      <c r="K8762" t="s">
        <v>81</v>
      </c>
      <c r="L8762" t="s">
        <v>31</v>
      </c>
      <c r="M8762" t="s">
        <v>24</v>
      </c>
      <c r="N8762">
        <v>2982</v>
      </c>
      <c r="O8762" t="s">
        <v>47</v>
      </c>
      <c r="P8762">
        <v>2</v>
      </c>
      <c r="Q8762">
        <f t="shared" si="272"/>
        <v>9</v>
      </c>
      <c r="R8762" t="str">
        <f t="shared" si="273"/>
        <v>Mid-range</v>
      </c>
    </row>
    <row r="8763" spans="1:18" x14ac:dyDescent="0.35">
      <c r="A8763">
        <v>12803821</v>
      </c>
      <c r="B8763" t="s">
        <v>8584</v>
      </c>
      <c r="C8763">
        <v>14990</v>
      </c>
      <c r="D8763" t="s">
        <v>42</v>
      </c>
      <c r="E8763" t="s">
        <v>71</v>
      </c>
      <c r="F8763" t="s">
        <v>2673</v>
      </c>
      <c r="G8763" t="s">
        <v>2034</v>
      </c>
      <c r="H8763">
        <v>2011</v>
      </c>
      <c r="I8763">
        <v>145859</v>
      </c>
      <c r="J8763" t="s">
        <v>46</v>
      </c>
      <c r="K8763" t="s">
        <v>22</v>
      </c>
      <c r="L8763" t="s">
        <v>23</v>
      </c>
      <c r="M8763" t="s">
        <v>24</v>
      </c>
      <c r="N8763">
        <v>2997</v>
      </c>
      <c r="O8763" t="s">
        <v>135</v>
      </c>
      <c r="P8763">
        <v>5</v>
      </c>
      <c r="Q8763">
        <f t="shared" si="272"/>
        <v>13</v>
      </c>
      <c r="R8763" t="str">
        <f t="shared" si="273"/>
        <v>Mid-range</v>
      </c>
    </row>
    <row r="8764" spans="1:18" x14ac:dyDescent="0.35">
      <c r="A8764">
        <v>12803822</v>
      </c>
      <c r="B8764" t="s">
        <v>9907</v>
      </c>
      <c r="C8764">
        <v>22990</v>
      </c>
      <c r="D8764" t="s">
        <v>17</v>
      </c>
      <c r="E8764" t="s">
        <v>153</v>
      </c>
      <c r="F8764" t="s">
        <v>154</v>
      </c>
      <c r="G8764" t="s">
        <v>9908</v>
      </c>
      <c r="H8764">
        <v>2014</v>
      </c>
      <c r="I8764">
        <v>153681</v>
      </c>
      <c r="J8764" t="s">
        <v>21</v>
      </c>
      <c r="K8764" t="s">
        <v>22</v>
      </c>
      <c r="L8764" t="s">
        <v>23</v>
      </c>
      <c r="M8764" t="s">
        <v>24</v>
      </c>
      <c r="N8764">
        <v>1987</v>
      </c>
      <c r="O8764" t="s">
        <v>33</v>
      </c>
      <c r="P8764">
        <v>5</v>
      </c>
      <c r="Q8764">
        <f t="shared" si="272"/>
        <v>10</v>
      </c>
      <c r="R8764" t="str">
        <f t="shared" si="273"/>
        <v>Mid-range</v>
      </c>
    </row>
    <row r="8765" spans="1:18" x14ac:dyDescent="0.35">
      <c r="A8765">
        <v>12803845</v>
      </c>
      <c r="B8765" t="s">
        <v>4816</v>
      </c>
      <c r="C8765">
        <v>54888</v>
      </c>
      <c r="D8765" t="s">
        <v>17</v>
      </c>
      <c r="E8765" t="s">
        <v>193</v>
      </c>
      <c r="F8765" t="s">
        <v>158</v>
      </c>
      <c r="G8765" t="s">
        <v>885</v>
      </c>
      <c r="H8765">
        <v>2019</v>
      </c>
      <c r="I8765">
        <v>65002</v>
      </c>
      <c r="J8765" t="s">
        <v>21</v>
      </c>
      <c r="K8765" t="s">
        <v>22</v>
      </c>
      <c r="L8765" t="s">
        <v>23</v>
      </c>
      <c r="M8765" t="s">
        <v>24</v>
      </c>
      <c r="N8765">
        <v>3456</v>
      </c>
      <c r="O8765" t="s">
        <v>47</v>
      </c>
      <c r="P8765">
        <v>7</v>
      </c>
      <c r="Q8765">
        <f t="shared" si="272"/>
        <v>5</v>
      </c>
      <c r="R8765" t="str">
        <f t="shared" si="273"/>
        <v>Luxury</v>
      </c>
    </row>
    <row r="8766" spans="1:18" x14ac:dyDescent="0.35">
      <c r="A8766">
        <v>12803871</v>
      </c>
      <c r="B8766" t="s">
        <v>9909</v>
      </c>
      <c r="C8766">
        <v>19980</v>
      </c>
      <c r="D8766" t="s">
        <v>143</v>
      </c>
      <c r="E8766" t="s">
        <v>144</v>
      </c>
      <c r="F8766" t="s">
        <v>7809</v>
      </c>
      <c r="G8766" t="s">
        <v>452</v>
      </c>
      <c r="H8766">
        <v>2013</v>
      </c>
      <c r="I8766">
        <v>180016</v>
      </c>
      <c r="J8766" t="s">
        <v>21</v>
      </c>
      <c r="K8766" t="s">
        <v>22</v>
      </c>
      <c r="L8766" t="s">
        <v>64</v>
      </c>
      <c r="M8766" t="s">
        <v>24</v>
      </c>
      <c r="N8766">
        <v>1998</v>
      </c>
      <c r="O8766" t="s">
        <v>47</v>
      </c>
      <c r="P8766">
        <v>5</v>
      </c>
      <c r="Q8766">
        <f t="shared" si="272"/>
        <v>11</v>
      </c>
      <c r="R8766" t="str">
        <f t="shared" si="273"/>
        <v>Mid-range</v>
      </c>
    </row>
    <row r="8767" spans="1:18" x14ac:dyDescent="0.35">
      <c r="A8767">
        <v>12803882</v>
      </c>
      <c r="B8767" t="s">
        <v>9910</v>
      </c>
      <c r="C8767">
        <v>28888</v>
      </c>
      <c r="D8767" t="s">
        <v>127</v>
      </c>
      <c r="E8767" t="s">
        <v>998</v>
      </c>
      <c r="F8767" t="s">
        <v>3854</v>
      </c>
      <c r="G8767" t="s">
        <v>1000</v>
      </c>
      <c r="H8767">
        <v>2017</v>
      </c>
      <c r="I8767">
        <v>86693</v>
      </c>
      <c r="J8767" t="s">
        <v>21</v>
      </c>
      <c r="K8767" t="s">
        <v>22</v>
      </c>
      <c r="L8767" t="s">
        <v>23</v>
      </c>
      <c r="M8767" t="s">
        <v>24</v>
      </c>
      <c r="N8767">
        <v>1998</v>
      </c>
      <c r="O8767" t="s">
        <v>33</v>
      </c>
      <c r="P8767">
        <v>5</v>
      </c>
      <c r="Q8767">
        <f t="shared" si="272"/>
        <v>7</v>
      </c>
      <c r="R8767" t="str">
        <f t="shared" si="273"/>
        <v>Mid-range</v>
      </c>
    </row>
    <row r="8768" spans="1:18" x14ac:dyDescent="0.35">
      <c r="A8768">
        <v>12803883</v>
      </c>
      <c r="B8768" t="s">
        <v>9911</v>
      </c>
      <c r="C8768">
        <v>23990</v>
      </c>
      <c r="D8768" t="s">
        <v>165</v>
      </c>
      <c r="E8768" t="s">
        <v>2375</v>
      </c>
      <c r="F8768" t="s">
        <v>771</v>
      </c>
      <c r="G8768" t="s">
        <v>2376</v>
      </c>
      <c r="H8768">
        <v>2014</v>
      </c>
      <c r="I8768">
        <v>150214</v>
      </c>
      <c r="J8768" t="s">
        <v>21</v>
      </c>
      <c r="K8768" t="s">
        <v>22</v>
      </c>
      <c r="L8768" t="s">
        <v>31</v>
      </c>
      <c r="M8768" t="s">
        <v>24</v>
      </c>
      <c r="N8768">
        <v>2477</v>
      </c>
      <c r="O8768" t="s">
        <v>25</v>
      </c>
      <c r="P8768">
        <v>5</v>
      </c>
      <c r="Q8768">
        <f t="shared" si="272"/>
        <v>10</v>
      </c>
      <c r="R8768" t="str">
        <f t="shared" si="273"/>
        <v>Mid-range</v>
      </c>
    </row>
    <row r="8769" spans="1:18" x14ac:dyDescent="0.35">
      <c r="A8769">
        <v>12803884</v>
      </c>
      <c r="B8769" t="s">
        <v>3763</v>
      </c>
      <c r="C8769">
        <v>53987</v>
      </c>
      <c r="D8769" t="s">
        <v>17</v>
      </c>
      <c r="E8769" t="s">
        <v>157</v>
      </c>
      <c r="F8769" t="s">
        <v>158</v>
      </c>
      <c r="G8769" t="s">
        <v>1509</v>
      </c>
      <c r="H8769">
        <v>2015</v>
      </c>
      <c r="I8769">
        <v>71750</v>
      </c>
      <c r="J8769" t="s">
        <v>21</v>
      </c>
      <c r="K8769" t="s">
        <v>22</v>
      </c>
      <c r="L8769" t="s">
        <v>31</v>
      </c>
      <c r="M8769" t="s">
        <v>24</v>
      </c>
      <c r="N8769">
        <v>2753</v>
      </c>
      <c r="O8769" t="s">
        <v>47</v>
      </c>
      <c r="P8769">
        <v>7</v>
      </c>
      <c r="Q8769">
        <f t="shared" si="272"/>
        <v>9</v>
      </c>
      <c r="R8769" t="str">
        <f t="shared" si="273"/>
        <v>Luxury</v>
      </c>
    </row>
    <row r="8770" spans="1:18" x14ac:dyDescent="0.35">
      <c r="A8770">
        <v>12803900</v>
      </c>
      <c r="B8770" t="s">
        <v>7838</v>
      </c>
      <c r="C8770">
        <v>49888</v>
      </c>
      <c r="D8770" t="s">
        <v>102</v>
      </c>
      <c r="E8770" t="s">
        <v>386</v>
      </c>
      <c r="F8770" t="s">
        <v>1080</v>
      </c>
      <c r="G8770" t="s">
        <v>2980</v>
      </c>
      <c r="H8770">
        <v>2018</v>
      </c>
      <c r="I8770">
        <v>54258</v>
      </c>
      <c r="J8770" t="s">
        <v>21</v>
      </c>
      <c r="K8770" t="s">
        <v>22</v>
      </c>
      <c r="L8770" t="s">
        <v>64</v>
      </c>
      <c r="M8770" t="s">
        <v>24</v>
      </c>
      <c r="N8770">
        <v>1984</v>
      </c>
      <c r="O8770" t="s">
        <v>47</v>
      </c>
      <c r="P8770">
        <v>5</v>
      </c>
      <c r="Q8770">
        <f t="shared" si="272"/>
        <v>6</v>
      </c>
      <c r="R8770" t="str">
        <f t="shared" si="273"/>
        <v>Luxury</v>
      </c>
    </row>
    <row r="8771" spans="1:18" x14ac:dyDescent="0.35">
      <c r="A8771">
        <v>12803906</v>
      </c>
      <c r="B8771" t="s">
        <v>2509</v>
      </c>
      <c r="C8771">
        <v>25990</v>
      </c>
      <c r="D8771" t="s">
        <v>17</v>
      </c>
      <c r="E8771" t="s">
        <v>258</v>
      </c>
      <c r="F8771" t="s">
        <v>351</v>
      </c>
      <c r="G8771" t="s">
        <v>2510</v>
      </c>
      <c r="H8771">
        <v>2018</v>
      </c>
      <c r="I8771">
        <v>67652</v>
      </c>
      <c r="J8771" t="s">
        <v>80</v>
      </c>
      <c r="K8771" t="s">
        <v>81</v>
      </c>
      <c r="L8771" t="s">
        <v>23</v>
      </c>
      <c r="M8771" t="s">
        <v>24</v>
      </c>
      <c r="N8771">
        <v>2694</v>
      </c>
      <c r="O8771" t="s">
        <v>116</v>
      </c>
      <c r="P8771">
        <v>2</v>
      </c>
      <c r="Q8771">
        <f t="shared" ref="Q8771:Q8834" si="274">2024-H8771</f>
        <v>6</v>
      </c>
      <c r="R8771" t="str">
        <f t="shared" ref="R8771:R8834" si="275">IF(C8771&lt;=10000,"Budget",IF(C8771&lt;=40000,"Mid-range","Luxury"))</f>
        <v>Mid-range</v>
      </c>
    </row>
    <row r="8772" spans="1:18" x14ac:dyDescent="0.35">
      <c r="A8772">
        <v>12803907</v>
      </c>
      <c r="B8772" t="s">
        <v>9912</v>
      </c>
      <c r="C8772">
        <v>40990</v>
      </c>
      <c r="D8772" t="s">
        <v>102</v>
      </c>
      <c r="E8772" t="s">
        <v>386</v>
      </c>
      <c r="F8772" t="s">
        <v>607</v>
      </c>
      <c r="G8772" t="s">
        <v>9913</v>
      </c>
      <c r="H8772">
        <v>2019</v>
      </c>
      <c r="I8772">
        <v>58380</v>
      </c>
      <c r="J8772" t="s">
        <v>21</v>
      </c>
      <c r="K8772" t="s">
        <v>22</v>
      </c>
      <c r="L8772" t="s">
        <v>64</v>
      </c>
      <c r="M8772" t="s">
        <v>24</v>
      </c>
      <c r="N8772">
        <v>1984</v>
      </c>
      <c r="O8772" t="s">
        <v>135</v>
      </c>
      <c r="P8772">
        <v>7</v>
      </c>
      <c r="Q8772">
        <f t="shared" si="274"/>
        <v>5</v>
      </c>
      <c r="R8772" t="str">
        <f t="shared" si="275"/>
        <v>Luxury</v>
      </c>
    </row>
    <row r="8773" spans="1:18" x14ac:dyDescent="0.35">
      <c r="A8773">
        <v>12803908</v>
      </c>
      <c r="B8773" t="s">
        <v>947</v>
      </c>
      <c r="C8773">
        <v>31990</v>
      </c>
      <c r="D8773" t="s">
        <v>188</v>
      </c>
      <c r="E8773" t="s">
        <v>189</v>
      </c>
      <c r="F8773" t="s">
        <v>948</v>
      </c>
      <c r="G8773" t="s">
        <v>949</v>
      </c>
      <c r="H8773">
        <v>2018</v>
      </c>
      <c r="I8773">
        <v>38103</v>
      </c>
      <c r="J8773" t="s">
        <v>21</v>
      </c>
      <c r="K8773" t="s">
        <v>22</v>
      </c>
      <c r="L8773" t="s">
        <v>23</v>
      </c>
      <c r="M8773" t="s">
        <v>24</v>
      </c>
      <c r="N8773">
        <v>1999</v>
      </c>
      <c r="O8773" t="s">
        <v>116</v>
      </c>
      <c r="P8773">
        <v>5</v>
      </c>
      <c r="Q8773">
        <f t="shared" si="274"/>
        <v>6</v>
      </c>
      <c r="R8773" t="str">
        <f t="shared" si="275"/>
        <v>Mid-range</v>
      </c>
    </row>
    <row r="8774" spans="1:18" x14ac:dyDescent="0.35">
      <c r="A8774">
        <v>12803909</v>
      </c>
      <c r="B8774" t="s">
        <v>9914</v>
      </c>
      <c r="C8774">
        <v>36990</v>
      </c>
      <c r="D8774" t="s">
        <v>54</v>
      </c>
      <c r="E8774" t="s">
        <v>175</v>
      </c>
      <c r="F8774" t="s">
        <v>1519</v>
      </c>
      <c r="G8774" t="s">
        <v>2620</v>
      </c>
      <c r="H8774">
        <v>2021</v>
      </c>
      <c r="I8774">
        <v>14067</v>
      </c>
      <c r="J8774" t="s">
        <v>80</v>
      </c>
      <c r="K8774" t="s">
        <v>22</v>
      </c>
      <c r="L8774" t="s">
        <v>31</v>
      </c>
      <c r="M8774" t="s">
        <v>24</v>
      </c>
      <c r="N8774">
        <v>2198</v>
      </c>
      <c r="O8774" t="s">
        <v>47</v>
      </c>
      <c r="P8774">
        <v>2</v>
      </c>
      <c r="Q8774">
        <f t="shared" si="274"/>
        <v>3</v>
      </c>
      <c r="R8774" t="str">
        <f t="shared" si="275"/>
        <v>Mid-range</v>
      </c>
    </row>
    <row r="8775" spans="1:18" x14ac:dyDescent="0.35">
      <c r="A8775">
        <v>12803920</v>
      </c>
      <c r="B8775" t="s">
        <v>3948</v>
      </c>
      <c r="C8775">
        <v>69995</v>
      </c>
      <c r="D8775" t="s">
        <v>27</v>
      </c>
      <c r="E8775" t="s">
        <v>2742</v>
      </c>
      <c r="F8775" t="s">
        <v>1852</v>
      </c>
      <c r="G8775" t="s">
        <v>1947</v>
      </c>
      <c r="H8775">
        <v>2017</v>
      </c>
      <c r="I8775">
        <v>13470</v>
      </c>
      <c r="J8775" t="s">
        <v>21</v>
      </c>
      <c r="K8775" t="s">
        <v>22</v>
      </c>
      <c r="L8775" t="s">
        <v>31</v>
      </c>
      <c r="M8775" t="s">
        <v>24</v>
      </c>
      <c r="N8775">
        <v>2143</v>
      </c>
      <c r="O8775" t="s">
        <v>47</v>
      </c>
      <c r="P8775">
        <v>5</v>
      </c>
      <c r="Q8775">
        <f t="shared" si="274"/>
        <v>7</v>
      </c>
      <c r="R8775" t="str">
        <f t="shared" si="275"/>
        <v>Luxury</v>
      </c>
    </row>
    <row r="8776" spans="1:18" x14ac:dyDescent="0.35">
      <c r="A8776">
        <v>12803927</v>
      </c>
      <c r="B8776" t="s">
        <v>9915</v>
      </c>
      <c r="C8776">
        <v>47990</v>
      </c>
      <c r="D8776" t="s">
        <v>54</v>
      </c>
      <c r="E8776" t="s">
        <v>340</v>
      </c>
      <c r="F8776" t="s">
        <v>9916</v>
      </c>
      <c r="G8776" t="s">
        <v>5577</v>
      </c>
      <c r="H8776">
        <v>2018</v>
      </c>
      <c r="I8776">
        <v>61169</v>
      </c>
      <c r="J8776" t="s">
        <v>21</v>
      </c>
      <c r="K8776" t="s">
        <v>22</v>
      </c>
      <c r="L8776" t="s">
        <v>31</v>
      </c>
      <c r="M8776" t="s">
        <v>24</v>
      </c>
      <c r="N8776">
        <v>3198</v>
      </c>
      <c r="O8776" t="s">
        <v>69</v>
      </c>
      <c r="P8776">
        <v>7</v>
      </c>
      <c r="Q8776">
        <f t="shared" si="274"/>
        <v>6</v>
      </c>
      <c r="R8776" t="str">
        <f t="shared" si="275"/>
        <v>Luxury</v>
      </c>
    </row>
    <row r="8777" spans="1:18" x14ac:dyDescent="0.35">
      <c r="A8777">
        <v>12803936</v>
      </c>
      <c r="B8777" t="s">
        <v>2394</v>
      </c>
      <c r="C8777">
        <v>33900</v>
      </c>
      <c r="D8777" t="s">
        <v>102</v>
      </c>
      <c r="E8777" t="s">
        <v>386</v>
      </c>
      <c r="F8777" t="s">
        <v>2395</v>
      </c>
      <c r="G8777" t="s">
        <v>1684</v>
      </c>
      <c r="H8777">
        <v>2016</v>
      </c>
      <c r="I8777">
        <v>84337</v>
      </c>
      <c r="J8777" t="s">
        <v>21</v>
      </c>
      <c r="K8777" t="s">
        <v>22</v>
      </c>
      <c r="L8777" t="s">
        <v>64</v>
      </c>
      <c r="M8777" t="s">
        <v>24</v>
      </c>
      <c r="N8777">
        <v>1984</v>
      </c>
      <c r="O8777" t="s">
        <v>47</v>
      </c>
      <c r="P8777">
        <v>5</v>
      </c>
      <c r="Q8777">
        <f t="shared" si="274"/>
        <v>8</v>
      </c>
      <c r="R8777" t="str">
        <f t="shared" si="275"/>
        <v>Mid-range</v>
      </c>
    </row>
    <row r="8778" spans="1:18" x14ac:dyDescent="0.35">
      <c r="A8778">
        <v>12803945</v>
      </c>
      <c r="B8778" t="s">
        <v>9917</v>
      </c>
      <c r="C8778">
        <v>34990</v>
      </c>
      <c r="D8778" t="s">
        <v>847</v>
      </c>
      <c r="E8778" t="s">
        <v>848</v>
      </c>
      <c r="F8778" t="s">
        <v>849</v>
      </c>
      <c r="G8778" t="s">
        <v>2446</v>
      </c>
      <c r="H8778">
        <v>2020</v>
      </c>
      <c r="I8778">
        <v>40019</v>
      </c>
      <c r="J8778" t="s">
        <v>169</v>
      </c>
      <c r="K8778" t="s">
        <v>22</v>
      </c>
      <c r="L8778" t="s">
        <v>31</v>
      </c>
      <c r="M8778" t="s">
        <v>24</v>
      </c>
      <c r="N8778">
        <v>2776</v>
      </c>
      <c r="O8778" t="s">
        <v>33</v>
      </c>
      <c r="P8778">
        <v>5</v>
      </c>
      <c r="Q8778">
        <f t="shared" si="274"/>
        <v>4</v>
      </c>
      <c r="R8778" t="str">
        <f t="shared" si="275"/>
        <v>Mid-range</v>
      </c>
    </row>
    <row r="8779" spans="1:18" x14ac:dyDescent="0.35">
      <c r="A8779">
        <v>12803970</v>
      </c>
      <c r="B8779" t="s">
        <v>3562</v>
      </c>
      <c r="C8779">
        <v>38995</v>
      </c>
      <c r="D8779" t="s">
        <v>165</v>
      </c>
      <c r="E8779" t="s">
        <v>166</v>
      </c>
      <c r="F8779" t="s">
        <v>167</v>
      </c>
      <c r="G8779" t="s">
        <v>471</v>
      </c>
      <c r="H8779">
        <v>2016</v>
      </c>
      <c r="I8779">
        <v>35336</v>
      </c>
      <c r="J8779" t="s">
        <v>338</v>
      </c>
      <c r="K8779" t="s">
        <v>22</v>
      </c>
      <c r="L8779" t="s">
        <v>31</v>
      </c>
      <c r="M8779" t="s">
        <v>24</v>
      </c>
      <c r="N8779">
        <v>2440</v>
      </c>
      <c r="O8779" t="s">
        <v>47</v>
      </c>
      <c r="P8779">
        <v>5</v>
      </c>
      <c r="Q8779">
        <f t="shared" si="274"/>
        <v>8</v>
      </c>
      <c r="R8779" t="str">
        <f t="shared" si="275"/>
        <v>Mid-range</v>
      </c>
    </row>
    <row r="8780" spans="1:18" x14ac:dyDescent="0.35">
      <c r="A8780">
        <v>12803973</v>
      </c>
      <c r="B8780" t="s">
        <v>8753</v>
      </c>
      <c r="C8780">
        <v>28990</v>
      </c>
      <c r="D8780" t="s">
        <v>17</v>
      </c>
      <c r="E8780">
        <v>86</v>
      </c>
      <c r="F8780" t="s">
        <v>2012</v>
      </c>
      <c r="G8780" t="s">
        <v>6875</v>
      </c>
      <c r="H8780">
        <v>2013</v>
      </c>
      <c r="I8780">
        <v>77265</v>
      </c>
      <c r="J8780" t="s">
        <v>393</v>
      </c>
      <c r="K8780" t="s">
        <v>81</v>
      </c>
      <c r="L8780" t="s">
        <v>64</v>
      </c>
      <c r="M8780" t="s">
        <v>24</v>
      </c>
      <c r="N8780">
        <v>1998</v>
      </c>
      <c r="O8780" t="s">
        <v>25</v>
      </c>
      <c r="P8780">
        <v>4</v>
      </c>
      <c r="Q8780">
        <f t="shared" si="274"/>
        <v>11</v>
      </c>
      <c r="R8780" t="str">
        <f t="shared" si="275"/>
        <v>Mid-range</v>
      </c>
    </row>
    <row r="8781" spans="1:18" x14ac:dyDescent="0.35">
      <c r="A8781">
        <v>12803974</v>
      </c>
      <c r="B8781" t="s">
        <v>9918</v>
      </c>
      <c r="C8781">
        <v>42990</v>
      </c>
      <c r="D8781" t="s">
        <v>76</v>
      </c>
      <c r="E8781" t="s">
        <v>77</v>
      </c>
      <c r="F8781" t="s">
        <v>2874</v>
      </c>
      <c r="G8781" t="s">
        <v>79</v>
      </c>
      <c r="H8781">
        <v>2015</v>
      </c>
      <c r="I8781">
        <v>101475</v>
      </c>
      <c r="J8781" t="s">
        <v>182</v>
      </c>
      <c r="K8781" t="s">
        <v>22</v>
      </c>
      <c r="L8781" t="s">
        <v>31</v>
      </c>
      <c r="M8781" t="s">
        <v>24</v>
      </c>
      <c r="N8781">
        <v>2999</v>
      </c>
      <c r="O8781" t="s">
        <v>47</v>
      </c>
      <c r="P8781">
        <v>5</v>
      </c>
      <c r="Q8781">
        <f t="shared" si="274"/>
        <v>9</v>
      </c>
      <c r="R8781" t="str">
        <f t="shared" si="275"/>
        <v>Luxury</v>
      </c>
    </row>
    <row r="8782" spans="1:18" x14ac:dyDescent="0.35">
      <c r="A8782">
        <v>12803977</v>
      </c>
      <c r="B8782" t="s">
        <v>9919</v>
      </c>
      <c r="C8782">
        <v>4200</v>
      </c>
      <c r="D8782" t="s">
        <v>17</v>
      </c>
      <c r="E8782" t="s">
        <v>642</v>
      </c>
      <c r="F8782" t="s">
        <v>9755</v>
      </c>
      <c r="G8782" t="s">
        <v>3626</v>
      </c>
      <c r="H8782">
        <v>2004</v>
      </c>
      <c r="I8782">
        <v>334000</v>
      </c>
      <c r="J8782" t="s">
        <v>63</v>
      </c>
      <c r="K8782" t="s">
        <v>22</v>
      </c>
      <c r="L8782" t="s">
        <v>23</v>
      </c>
      <c r="M8782" t="s">
        <v>24</v>
      </c>
      <c r="N8782">
        <v>2995</v>
      </c>
      <c r="O8782" t="s">
        <v>9311</v>
      </c>
      <c r="P8782">
        <v>5</v>
      </c>
      <c r="Q8782">
        <f t="shared" si="274"/>
        <v>20</v>
      </c>
      <c r="R8782" t="str">
        <f t="shared" si="275"/>
        <v>Budget</v>
      </c>
    </row>
    <row r="8783" spans="1:18" x14ac:dyDescent="0.35">
      <c r="A8783">
        <v>12803994</v>
      </c>
      <c r="B8783" t="s">
        <v>5322</v>
      </c>
      <c r="C8783">
        <v>52990</v>
      </c>
      <c r="D8783" t="s">
        <v>42</v>
      </c>
      <c r="E8783" t="s">
        <v>179</v>
      </c>
      <c r="F8783" t="s">
        <v>3974</v>
      </c>
      <c r="G8783" t="s">
        <v>2925</v>
      </c>
      <c r="H8783">
        <v>2019</v>
      </c>
      <c r="I8783">
        <v>73002</v>
      </c>
      <c r="J8783" t="s">
        <v>205</v>
      </c>
      <c r="K8783" t="s">
        <v>22</v>
      </c>
      <c r="L8783" t="s">
        <v>31</v>
      </c>
      <c r="M8783" t="s">
        <v>24</v>
      </c>
      <c r="N8783">
        <v>2776</v>
      </c>
      <c r="O8783" t="s">
        <v>47</v>
      </c>
      <c r="P8783">
        <v>5</v>
      </c>
      <c r="Q8783">
        <f t="shared" si="274"/>
        <v>5</v>
      </c>
      <c r="R8783" t="str">
        <f t="shared" si="275"/>
        <v>Luxury</v>
      </c>
    </row>
    <row r="8784" spans="1:18" x14ac:dyDescent="0.35">
      <c r="A8784">
        <v>12804000</v>
      </c>
      <c r="B8784" t="s">
        <v>9248</v>
      </c>
      <c r="C8784">
        <v>23400</v>
      </c>
      <c r="D8784" t="s">
        <v>165</v>
      </c>
      <c r="E8784" t="s">
        <v>455</v>
      </c>
      <c r="F8784" t="s">
        <v>9249</v>
      </c>
      <c r="G8784" t="s">
        <v>6114</v>
      </c>
      <c r="H8784">
        <v>2017</v>
      </c>
      <c r="I8784">
        <v>42103</v>
      </c>
      <c r="J8784" t="s">
        <v>63</v>
      </c>
      <c r="K8784" t="s">
        <v>22</v>
      </c>
      <c r="L8784" t="s">
        <v>23</v>
      </c>
      <c r="M8784" t="s">
        <v>24</v>
      </c>
      <c r="N8784">
        <v>1998</v>
      </c>
      <c r="O8784" t="s">
        <v>5210</v>
      </c>
      <c r="P8784">
        <v>5</v>
      </c>
      <c r="Q8784">
        <f t="shared" si="274"/>
        <v>7</v>
      </c>
      <c r="R8784" t="str">
        <f t="shared" si="275"/>
        <v>Mid-range</v>
      </c>
    </row>
    <row r="8785" spans="1:18" x14ac:dyDescent="0.35">
      <c r="A8785">
        <v>12804012</v>
      </c>
      <c r="B8785" t="s">
        <v>9920</v>
      </c>
      <c r="C8785">
        <v>43950</v>
      </c>
      <c r="D8785" t="s">
        <v>131</v>
      </c>
      <c r="E8785" t="s">
        <v>745</v>
      </c>
      <c r="F8785" t="s">
        <v>7102</v>
      </c>
      <c r="G8785" t="s">
        <v>4711</v>
      </c>
      <c r="H8785">
        <v>2021</v>
      </c>
      <c r="I8785">
        <v>14100</v>
      </c>
      <c r="J8785" t="s">
        <v>1239</v>
      </c>
      <c r="K8785" t="s">
        <v>22</v>
      </c>
      <c r="L8785" t="s">
        <v>64</v>
      </c>
      <c r="M8785" t="s">
        <v>24</v>
      </c>
      <c r="N8785">
        <v>1498</v>
      </c>
      <c r="O8785" t="s">
        <v>25</v>
      </c>
      <c r="P8785">
        <v>5</v>
      </c>
      <c r="Q8785">
        <f t="shared" si="274"/>
        <v>3</v>
      </c>
      <c r="R8785" t="str">
        <f t="shared" si="275"/>
        <v>Luxury</v>
      </c>
    </row>
    <row r="8786" spans="1:18" x14ac:dyDescent="0.35">
      <c r="A8786">
        <v>12804017</v>
      </c>
      <c r="B8786" t="s">
        <v>9921</v>
      </c>
      <c r="C8786">
        <v>33888</v>
      </c>
      <c r="D8786" t="s">
        <v>197</v>
      </c>
      <c r="E8786" t="s">
        <v>1747</v>
      </c>
      <c r="F8786" t="s">
        <v>8974</v>
      </c>
      <c r="G8786" t="s">
        <v>9922</v>
      </c>
      <c r="H8786">
        <v>2020</v>
      </c>
      <c r="I8786">
        <v>9975</v>
      </c>
      <c r="J8786" t="s">
        <v>21</v>
      </c>
      <c r="K8786" t="s">
        <v>22</v>
      </c>
      <c r="L8786" t="s">
        <v>23</v>
      </c>
      <c r="M8786" t="s">
        <v>247</v>
      </c>
      <c r="N8786">
        <v>1395</v>
      </c>
      <c r="O8786" t="s">
        <v>25</v>
      </c>
      <c r="P8786">
        <v>5</v>
      </c>
      <c r="Q8786">
        <f t="shared" si="274"/>
        <v>4</v>
      </c>
      <c r="R8786" t="str">
        <f t="shared" si="275"/>
        <v>Mid-range</v>
      </c>
    </row>
    <row r="8787" spans="1:18" x14ac:dyDescent="0.35">
      <c r="A8787">
        <v>12804023</v>
      </c>
      <c r="B8787" t="s">
        <v>9923</v>
      </c>
      <c r="C8787">
        <v>17999</v>
      </c>
      <c r="D8787" t="s">
        <v>533</v>
      </c>
      <c r="E8787" t="s">
        <v>770</v>
      </c>
      <c r="F8787" t="s">
        <v>9924</v>
      </c>
      <c r="G8787" t="s">
        <v>6821</v>
      </c>
      <c r="H8787">
        <v>2011</v>
      </c>
      <c r="I8787">
        <v>110660</v>
      </c>
      <c r="J8787" t="s">
        <v>21</v>
      </c>
      <c r="K8787" t="s">
        <v>22</v>
      </c>
      <c r="L8787" t="s">
        <v>23</v>
      </c>
      <c r="M8787" t="s">
        <v>24</v>
      </c>
      <c r="N8787">
        <v>2393</v>
      </c>
      <c r="O8787" t="s">
        <v>116</v>
      </c>
      <c r="P8787">
        <v>5</v>
      </c>
      <c r="Q8787">
        <f t="shared" si="274"/>
        <v>13</v>
      </c>
      <c r="R8787" t="str">
        <f t="shared" si="275"/>
        <v>Mid-range</v>
      </c>
    </row>
    <row r="8788" spans="1:18" x14ac:dyDescent="0.35">
      <c r="A8788">
        <v>12804029</v>
      </c>
      <c r="B8788" t="s">
        <v>9925</v>
      </c>
      <c r="C8788">
        <v>35490</v>
      </c>
      <c r="D8788" t="s">
        <v>88</v>
      </c>
      <c r="E8788" t="s">
        <v>625</v>
      </c>
      <c r="F8788" t="s">
        <v>9926</v>
      </c>
      <c r="G8788" t="s">
        <v>627</v>
      </c>
      <c r="H8788">
        <v>2016</v>
      </c>
      <c r="I8788">
        <v>97458</v>
      </c>
      <c r="J8788" t="s">
        <v>4801</v>
      </c>
      <c r="K8788" t="s">
        <v>22</v>
      </c>
      <c r="L8788" t="s">
        <v>31</v>
      </c>
      <c r="M8788" t="s">
        <v>24</v>
      </c>
      <c r="N8788">
        <v>2497</v>
      </c>
      <c r="O8788" t="s">
        <v>47</v>
      </c>
      <c r="P8788">
        <v>6</v>
      </c>
      <c r="Q8788">
        <f t="shared" si="274"/>
        <v>8</v>
      </c>
      <c r="R8788" t="str">
        <f t="shared" si="275"/>
        <v>Mid-range</v>
      </c>
    </row>
    <row r="8789" spans="1:18" x14ac:dyDescent="0.35">
      <c r="A8789">
        <v>12804050</v>
      </c>
      <c r="B8789" t="s">
        <v>8309</v>
      </c>
      <c r="C8789">
        <v>17000</v>
      </c>
      <c r="D8789" t="s">
        <v>102</v>
      </c>
      <c r="E8789" t="s">
        <v>222</v>
      </c>
      <c r="F8789" t="s">
        <v>3671</v>
      </c>
      <c r="G8789" t="s">
        <v>668</v>
      </c>
      <c r="H8789">
        <v>2013</v>
      </c>
      <c r="I8789">
        <v>87000</v>
      </c>
      <c r="J8789" t="s">
        <v>86</v>
      </c>
      <c r="K8789" t="s">
        <v>22</v>
      </c>
      <c r="L8789" t="s">
        <v>31</v>
      </c>
      <c r="M8789" t="s">
        <v>24</v>
      </c>
      <c r="N8789">
        <v>1968</v>
      </c>
      <c r="O8789" t="s">
        <v>47</v>
      </c>
      <c r="P8789">
        <v>5</v>
      </c>
      <c r="Q8789">
        <f t="shared" si="274"/>
        <v>11</v>
      </c>
      <c r="R8789" t="str">
        <f t="shared" si="275"/>
        <v>Mid-range</v>
      </c>
    </row>
    <row r="8790" spans="1:18" x14ac:dyDescent="0.35">
      <c r="A8790">
        <v>12804053</v>
      </c>
      <c r="B8790" t="s">
        <v>8309</v>
      </c>
      <c r="C8790">
        <v>17000</v>
      </c>
      <c r="D8790" t="s">
        <v>102</v>
      </c>
      <c r="E8790" t="s">
        <v>222</v>
      </c>
      <c r="F8790" t="s">
        <v>3671</v>
      </c>
      <c r="G8790" t="s">
        <v>668</v>
      </c>
      <c r="H8790">
        <v>2013</v>
      </c>
      <c r="I8790">
        <v>87000</v>
      </c>
      <c r="J8790" t="s">
        <v>86</v>
      </c>
      <c r="K8790" t="s">
        <v>22</v>
      </c>
      <c r="L8790" t="s">
        <v>31</v>
      </c>
      <c r="M8790" t="s">
        <v>24</v>
      </c>
      <c r="N8790">
        <v>1968</v>
      </c>
      <c r="O8790" t="s">
        <v>47</v>
      </c>
      <c r="P8790">
        <v>5</v>
      </c>
      <c r="Q8790">
        <f t="shared" si="274"/>
        <v>11</v>
      </c>
      <c r="R8790" t="str">
        <f t="shared" si="275"/>
        <v>Mid-range</v>
      </c>
    </row>
    <row r="8791" spans="1:18" x14ac:dyDescent="0.35">
      <c r="A8791">
        <v>12804063</v>
      </c>
      <c r="B8791" t="s">
        <v>8166</v>
      </c>
      <c r="C8791">
        <v>21100</v>
      </c>
      <c r="D8791" t="s">
        <v>102</v>
      </c>
      <c r="E8791" t="s">
        <v>103</v>
      </c>
      <c r="F8791" t="s">
        <v>8167</v>
      </c>
      <c r="G8791" t="s">
        <v>105</v>
      </c>
      <c r="H8791">
        <v>2015</v>
      </c>
      <c r="I8791">
        <v>129000</v>
      </c>
      <c r="J8791" t="s">
        <v>106</v>
      </c>
      <c r="K8791" t="s">
        <v>22</v>
      </c>
      <c r="L8791" t="s">
        <v>31</v>
      </c>
      <c r="M8791" t="s">
        <v>24</v>
      </c>
      <c r="N8791">
        <v>1598</v>
      </c>
      <c r="O8791" t="s">
        <v>47</v>
      </c>
      <c r="P8791">
        <v>2</v>
      </c>
      <c r="Q8791">
        <f t="shared" si="274"/>
        <v>9</v>
      </c>
      <c r="R8791" t="str">
        <f t="shared" si="275"/>
        <v>Mid-range</v>
      </c>
    </row>
    <row r="8792" spans="1:18" x14ac:dyDescent="0.35">
      <c r="A8792">
        <v>12804092</v>
      </c>
      <c r="B8792" t="s">
        <v>615</v>
      </c>
      <c r="C8792">
        <v>39990</v>
      </c>
      <c r="D8792" t="s">
        <v>165</v>
      </c>
      <c r="E8792" t="s">
        <v>166</v>
      </c>
      <c r="F8792" t="s">
        <v>167</v>
      </c>
      <c r="G8792" t="s">
        <v>616</v>
      </c>
      <c r="H8792">
        <v>2018</v>
      </c>
      <c r="I8792">
        <v>30418</v>
      </c>
      <c r="J8792" t="s">
        <v>338</v>
      </c>
      <c r="K8792" t="s">
        <v>22</v>
      </c>
      <c r="L8792" t="s">
        <v>31</v>
      </c>
      <c r="M8792" t="s">
        <v>24</v>
      </c>
      <c r="N8792">
        <v>2440</v>
      </c>
      <c r="O8792" t="s">
        <v>47</v>
      </c>
      <c r="P8792">
        <v>5</v>
      </c>
      <c r="Q8792">
        <f t="shared" si="274"/>
        <v>6</v>
      </c>
      <c r="R8792" t="str">
        <f t="shared" si="275"/>
        <v>Mid-range</v>
      </c>
    </row>
    <row r="8793" spans="1:18" x14ac:dyDescent="0.35">
      <c r="A8793">
        <v>12804142</v>
      </c>
      <c r="B8793" t="s">
        <v>9927</v>
      </c>
      <c r="C8793">
        <v>25000</v>
      </c>
      <c r="D8793" t="s">
        <v>131</v>
      </c>
      <c r="E8793" t="s">
        <v>2339</v>
      </c>
      <c r="F8793" t="s">
        <v>802</v>
      </c>
      <c r="G8793" t="s">
        <v>9928</v>
      </c>
      <c r="H8793">
        <v>2012</v>
      </c>
      <c r="I8793">
        <v>129000</v>
      </c>
      <c r="J8793" t="s">
        <v>393</v>
      </c>
      <c r="K8793" t="s">
        <v>81</v>
      </c>
      <c r="L8793" t="s">
        <v>31</v>
      </c>
      <c r="M8793" t="s">
        <v>24</v>
      </c>
      <c r="N8793">
        <v>1968</v>
      </c>
      <c r="O8793" t="s">
        <v>1408</v>
      </c>
      <c r="P8793">
        <v>4</v>
      </c>
      <c r="Q8793">
        <f t="shared" si="274"/>
        <v>12</v>
      </c>
      <c r="R8793" t="str">
        <f t="shared" si="275"/>
        <v>Mid-range</v>
      </c>
    </row>
    <row r="8794" spans="1:18" x14ac:dyDescent="0.35">
      <c r="A8794">
        <v>12804146</v>
      </c>
      <c r="B8794" t="s">
        <v>9929</v>
      </c>
      <c r="C8794">
        <v>5000</v>
      </c>
      <c r="D8794" t="s">
        <v>188</v>
      </c>
      <c r="E8794" t="s">
        <v>2171</v>
      </c>
      <c r="F8794" t="s">
        <v>9930</v>
      </c>
      <c r="G8794" t="s">
        <v>8295</v>
      </c>
      <c r="H8794">
        <v>2007</v>
      </c>
      <c r="I8794">
        <v>205313</v>
      </c>
      <c r="J8794" t="s">
        <v>63</v>
      </c>
      <c r="K8794" t="s">
        <v>22</v>
      </c>
      <c r="L8794" t="s">
        <v>23</v>
      </c>
      <c r="M8794" t="s">
        <v>24</v>
      </c>
      <c r="N8794">
        <v>1599</v>
      </c>
      <c r="O8794" t="s">
        <v>69</v>
      </c>
      <c r="P8794">
        <v>5</v>
      </c>
      <c r="Q8794">
        <f t="shared" si="274"/>
        <v>17</v>
      </c>
      <c r="R8794" t="str">
        <f t="shared" si="275"/>
        <v>Budget</v>
      </c>
    </row>
    <row r="8795" spans="1:18" x14ac:dyDescent="0.35">
      <c r="A8795">
        <v>12804156</v>
      </c>
      <c r="B8795" t="s">
        <v>2899</v>
      </c>
      <c r="C8795">
        <v>21000</v>
      </c>
      <c r="D8795" t="s">
        <v>42</v>
      </c>
      <c r="E8795" t="s">
        <v>71</v>
      </c>
      <c r="F8795" t="s">
        <v>2900</v>
      </c>
      <c r="G8795" t="s">
        <v>1019</v>
      </c>
      <c r="H8795">
        <v>2017</v>
      </c>
      <c r="I8795">
        <v>152720</v>
      </c>
      <c r="J8795" t="s">
        <v>63</v>
      </c>
      <c r="K8795" t="s">
        <v>22</v>
      </c>
      <c r="L8795" t="s">
        <v>23</v>
      </c>
      <c r="M8795" t="s">
        <v>24</v>
      </c>
      <c r="N8795">
        <v>2997</v>
      </c>
      <c r="O8795" t="s">
        <v>92</v>
      </c>
      <c r="P8795">
        <v>5</v>
      </c>
      <c r="Q8795">
        <f t="shared" si="274"/>
        <v>7</v>
      </c>
      <c r="R8795" t="str">
        <f t="shared" si="275"/>
        <v>Mid-range</v>
      </c>
    </row>
    <row r="8796" spans="1:18" x14ac:dyDescent="0.35">
      <c r="A8796">
        <v>12804157</v>
      </c>
      <c r="B8796" t="s">
        <v>9931</v>
      </c>
      <c r="C8796">
        <v>2800</v>
      </c>
      <c r="D8796" t="s">
        <v>88</v>
      </c>
      <c r="E8796" t="s">
        <v>98</v>
      </c>
      <c r="F8796" t="s">
        <v>4443</v>
      </c>
      <c r="G8796" t="s">
        <v>4832</v>
      </c>
      <c r="H8796">
        <v>2012</v>
      </c>
      <c r="I8796">
        <v>278275</v>
      </c>
      <c r="J8796" t="s">
        <v>21</v>
      </c>
      <c r="K8796" t="s">
        <v>22</v>
      </c>
      <c r="L8796" t="s">
        <v>31</v>
      </c>
      <c r="M8796" t="s">
        <v>24</v>
      </c>
      <c r="N8796">
        <v>1582</v>
      </c>
      <c r="O8796" t="s">
        <v>116</v>
      </c>
      <c r="P8796">
        <v>5</v>
      </c>
      <c r="Q8796">
        <f t="shared" si="274"/>
        <v>12</v>
      </c>
      <c r="R8796" t="str">
        <f t="shared" si="275"/>
        <v>Budget</v>
      </c>
    </row>
    <row r="8797" spans="1:18" x14ac:dyDescent="0.35">
      <c r="A8797">
        <v>12804162</v>
      </c>
      <c r="B8797" t="s">
        <v>9932</v>
      </c>
      <c r="C8797">
        <v>20500</v>
      </c>
      <c r="D8797" t="s">
        <v>49</v>
      </c>
      <c r="E8797" t="s">
        <v>1087</v>
      </c>
      <c r="F8797" t="s">
        <v>717</v>
      </c>
      <c r="G8797" t="s">
        <v>1089</v>
      </c>
      <c r="H8797">
        <v>2015</v>
      </c>
      <c r="I8797">
        <v>95725</v>
      </c>
      <c r="J8797" t="s">
        <v>21</v>
      </c>
      <c r="K8797" t="s">
        <v>22</v>
      </c>
      <c r="L8797" t="s">
        <v>23</v>
      </c>
      <c r="M8797" t="s">
        <v>24</v>
      </c>
      <c r="N8797">
        <v>1997</v>
      </c>
      <c r="O8797" t="s">
        <v>47</v>
      </c>
      <c r="P8797">
        <v>5</v>
      </c>
      <c r="Q8797">
        <f t="shared" si="274"/>
        <v>9</v>
      </c>
      <c r="R8797" t="str">
        <f t="shared" si="275"/>
        <v>Mid-range</v>
      </c>
    </row>
    <row r="8798" spans="1:18" x14ac:dyDescent="0.35">
      <c r="A8798">
        <v>12804183</v>
      </c>
      <c r="B8798" t="s">
        <v>9933</v>
      </c>
      <c r="C8798">
        <v>60990</v>
      </c>
      <c r="D8798" t="s">
        <v>17</v>
      </c>
      <c r="E8798" t="s">
        <v>258</v>
      </c>
      <c r="F8798" t="s">
        <v>484</v>
      </c>
      <c r="G8798" t="s">
        <v>323</v>
      </c>
      <c r="H8798">
        <v>2022</v>
      </c>
      <c r="I8798">
        <v>27161</v>
      </c>
      <c r="J8798" t="s">
        <v>275</v>
      </c>
      <c r="K8798" t="s">
        <v>22</v>
      </c>
      <c r="L8798" t="s">
        <v>31</v>
      </c>
      <c r="M8798" t="s">
        <v>24</v>
      </c>
      <c r="N8798">
        <v>2753</v>
      </c>
      <c r="O8798" t="s">
        <v>47</v>
      </c>
      <c r="P8798">
        <v>5</v>
      </c>
      <c r="Q8798">
        <f t="shared" si="274"/>
        <v>2</v>
      </c>
      <c r="R8798" t="str">
        <f t="shared" si="275"/>
        <v>Luxury</v>
      </c>
    </row>
    <row r="8799" spans="1:18" x14ac:dyDescent="0.35">
      <c r="A8799">
        <v>12804188</v>
      </c>
      <c r="B8799" t="s">
        <v>5097</v>
      </c>
      <c r="C8799">
        <v>49880</v>
      </c>
      <c r="D8799" t="s">
        <v>102</v>
      </c>
      <c r="E8799" t="s">
        <v>473</v>
      </c>
      <c r="F8799" t="s">
        <v>1823</v>
      </c>
      <c r="G8799" t="s">
        <v>528</v>
      </c>
      <c r="H8799">
        <v>2019</v>
      </c>
      <c r="I8799">
        <v>75836</v>
      </c>
      <c r="J8799" t="s">
        <v>338</v>
      </c>
      <c r="K8799" t="s">
        <v>22</v>
      </c>
      <c r="L8799" t="s">
        <v>31</v>
      </c>
      <c r="M8799" t="s">
        <v>24</v>
      </c>
      <c r="N8799">
        <v>2967</v>
      </c>
      <c r="O8799" t="s">
        <v>116</v>
      </c>
      <c r="P8799">
        <v>5</v>
      </c>
      <c r="Q8799">
        <f t="shared" si="274"/>
        <v>5</v>
      </c>
      <c r="R8799" t="str">
        <f t="shared" si="275"/>
        <v>Luxury</v>
      </c>
    </row>
    <row r="8800" spans="1:18" x14ac:dyDescent="0.35">
      <c r="A8800">
        <v>12804199</v>
      </c>
      <c r="B8800" t="s">
        <v>7255</v>
      </c>
      <c r="C8800">
        <v>8500</v>
      </c>
      <c r="D8800" t="s">
        <v>17</v>
      </c>
      <c r="E8800" t="s">
        <v>632</v>
      </c>
      <c r="F8800" t="s">
        <v>263</v>
      </c>
      <c r="G8800" t="s">
        <v>1381</v>
      </c>
      <c r="H8800">
        <v>2015</v>
      </c>
      <c r="I8800">
        <v>102700</v>
      </c>
      <c r="J8800" t="s">
        <v>86</v>
      </c>
      <c r="K8800" t="s">
        <v>22</v>
      </c>
      <c r="L8800" t="s">
        <v>23</v>
      </c>
      <c r="M8800" t="s">
        <v>24</v>
      </c>
      <c r="N8800">
        <v>1299</v>
      </c>
      <c r="O8800" t="s">
        <v>1382</v>
      </c>
      <c r="P8800">
        <v>5</v>
      </c>
      <c r="Q8800">
        <f t="shared" si="274"/>
        <v>9</v>
      </c>
      <c r="R8800" t="str">
        <f t="shared" si="275"/>
        <v>Budget</v>
      </c>
    </row>
    <row r="8801" spans="1:18" x14ac:dyDescent="0.35">
      <c r="A8801">
        <v>12804200</v>
      </c>
      <c r="B8801" t="s">
        <v>9934</v>
      </c>
      <c r="C8801">
        <v>12950</v>
      </c>
      <c r="D8801" t="s">
        <v>226</v>
      </c>
      <c r="E8801" t="s">
        <v>227</v>
      </c>
      <c r="F8801" t="s">
        <v>602</v>
      </c>
      <c r="G8801" t="s">
        <v>229</v>
      </c>
      <c r="H8801">
        <v>2016</v>
      </c>
      <c r="I8801">
        <v>58200</v>
      </c>
      <c r="J8801" t="s">
        <v>86</v>
      </c>
      <c r="K8801" t="s">
        <v>81</v>
      </c>
      <c r="L8801" t="s">
        <v>23</v>
      </c>
      <c r="M8801" t="s">
        <v>24</v>
      </c>
      <c r="N8801">
        <v>898</v>
      </c>
      <c r="O8801" t="s">
        <v>47</v>
      </c>
      <c r="P8801">
        <v>5</v>
      </c>
      <c r="Q8801">
        <f t="shared" si="274"/>
        <v>8</v>
      </c>
      <c r="R8801" t="str">
        <f t="shared" si="275"/>
        <v>Mid-range</v>
      </c>
    </row>
    <row r="8802" spans="1:18" x14ac:dyDescent="0.35">
      <c r="A8802">
        <v>12804201</v>
      </c>
      <c r="B8802" t="s">
        <v>9935</v>
      </c>
      <c r="C8802">
        <v>32985</v>
      </c>
      <c r="D8802" t="s">
        <v>102</v>
      </c>
      <c r="E8802" t="s">
        <v>386</v>
      </c>
      <c r="F8802" t="s">
        <v>1106</v>
      </c>
      <c r="G8802" t="s">
        <v>2980</v>
      </c>
      <c r="H8802">
        <v>2018</v>
      </c>
      <c r="I8802">
        <v>48421</v>
      </c>
      <c r="J8802" t="s">
        <v>21</v>
      </c>
      <c r="K8802" t="s">
        <v>22</v>
      </c>
      <c r="L8802" t="s">
        <v>64</v>
      </c>
      <c r="M8802" t="s">
        <v>24</v>
      </c>
      <c r="N8802">
        <v>1395</v>
      </c>
      <c r="O8802" t="s">
        <v>116</v>
      </c>
      <c r="P8802">
        <v>5</v>
      </c>
      <c r="Q8802">
        <f t="shared" si="274"/>
        <v>6</v>
      </c>
      <c r="R8802" t="str">
        <f t="shared" si="275"/>
        <v>Mid-range</v>
      </c>
    </row>
    <row r="8803" spans="1:18" x14ac:dyDescent="0.35">
      <c r="A8803">
        <v>12804204</v>
      </c>
      <c r="B8803" t="s">
        <v>6855</v>
      </c>
      <c r="C8803">
        <v>32990</v>
      </c>
      <c r="D8803" t="s">
        <v>188</v>
      </c>
      <c r="E8803" t="s">
        <v>189</v>
      </c>
      <c r="F8803" t="s">
        <v>4293</v>
      </c>
      <c r="G8803" t="s">
        <v>3142</v>
      </c>
      <c r="H8803">
        <v>2020</v>
      </c>
      <c r="I8803">
        <v>58943</v>
      </c>
      <c r="J8803" t="s">
        <v>21</v>
      </c>
      <c r="K8803" t="s">
        <v>22</v>
      </c>
      <c r="L8803" t="s">
        <v>23</v>
      </c>
      <c r="M8803" t="s">
        <v>24</v>
      </c>
      <c r="N8803">
        <v>1999</v>
      </c>
      <c r="O8803" t="s">
        <v>69</v>
      </c>
      <c r="P8803">
        <v>5</v>
      </c>
      <c r="Q8803">
        <f t="shared" si="274"/>
        <v>4</v>
      </c>
      <c r="R8803" t="str">
        <f t="shared" si="275"/>
        <v>Mid-range</v>
      </c>
    </row>
    <row r="8804" spans="1:18" x14ac:dyDescent="0.35">
      <c r="A8804">
        <v>12804205</v>
      </c>
      <c r="B8804" t="s">
        <v>6855</v>
      </c>
      <c r="C8804">
        <v>32888</v>
      </c>
      <c r="D8804" t="s">
        <v>188</v>
      </c>
      <c r="E8804" t="s">
        <v>189</v>
      </c>
      <c r="F8804" t="s">
        <v>4293</v>
      </c>
      <c r="G8804" t="s">
        <v>3142</v>
      </c>
      <c r="H8804">
        <v>2020</v>
      </c>
      <c r="I8804">
        <v>59515</v>
      </c>
      <c r="J8804" t="s">
        <v>21</v>
      </c>
      <c r="K8804" t="s">
        <v>22</v>
      </c>
      <c r="L8804" t="s">
        <v>23</v>
      </c>
      <c r="M8804" t="s">
        <v>24</v>
      </c>
      <c r="N8804">
        <v>1999</v>
      </c>
      <c r="O8804" t="s">
        <v>47</v>
      </c>
      <c r="P8804">
        <v>5</v>
      </c>
      <c r="Q8804">
        <f t="shared" si="274"/>
        <v>4</v>
      </c>
      <c r="R8804" t="str">
        <f t="shared" si="275"/>
        <v>Mid-range</v>
      </c>
    </row>
    <row r="8805" spans="1:18" x14ac:dyDescent="0.35">
      <c r="A8805">
        <v>12804226</v>
      </c>
      <c r="B8805" t="s">
        <v>9936</v>
      </c>
      <c r="C8805">
        <v>37888</v>
      </c>
      <c r="D8805" t="s">
        <v>143</v>
      </c>
      <c r="E8805" t="s">
        <v>1178</v>
      </c>
      <c r="F8805" t="s">
        <v>1179</v>
      </c>
      <c r="G8805" t="s">
        <v>592</v>
      </c>
      <c r="H8805">
        <v>2020</v>
      </c>
      <c r="I8805">
        <v>44286</v>
      </c>
      <c r="J8805" t="s">
        <v>21</v>
      </c>
      <c r="K8805" t="s">
        <v>22</v>
      </c>
      <c r="L8805" t="s">
        <v>23</v>
      </c>
      <c r="M8805" t="s">
        <v>24</v>
      </c>
      <c r="N8805">
        <v>1995</v>
      </c>
      <c r="O8805" t="s">
        <v>25</v>
      </c>
      <c r="P8805">
        <v>5</v>
      </c>
      <c r="Q8805">
        <f t="shared" si="274"/>
        <v>4</v>
      </c>
      <c r="R8805" t="str">
        <f t="shared" si="275"/>
        <v>Mid-range</v>
      </c>
    </row>
    <row r="8806" spans="1:18" x14ac:dyDescent="0.35">
      <c r="A8806">
        <v>12804239</v>
      </c>
      <c r="B8806" t="s">
        <v>5266</v>
      </c>
      <c r="C8806">
        <v>40990</v>
      </c>
      <c r="D8806" t="s">
        <v>17</v>
      </c>
      <c r="E8806" t="s">
        <v>262</v>
      </c>
      <c r="F8806" t="s">
        <v>5267</v>
      </c>
      <c r="G8806" t="s">
        <v>1721</v>
      </c>
      <c r="H8806">
        <v>2021</v>
      </c>
      <c r="I8806">
        <v>5139</v>
      </c>
      <c r="J8806" t="s">
        <v>86</v>
      </c>
      <c r="K8806" t="s">
        <v>22</v>
      </c>
      <c r="L8806" t="s">
        <v>23</v>
      </c>
      <c r="M8806" t="s">
        <v>24</v>
      </c>
      <c r="N8806">
        <v>1987</v>
      </c>
      <c r="O8806" t="s">
        <v>69</v>
      </c>
      <c r="P8806">
        <v>5</v>
      </c>
      <c r="Q8806">
        <f t="shared" si="274"/>
        <v>3</v>
      </c>
      <c r="R8806" t="str">
        <f t="shared" si="275"/>
        <v>Luxury</v>
      </c>
    </row>
    <row r="8807" spans="1:18" x14ac:dyDescent="0.35">
      <c r="A8807">
        <v>12804304</v>
      </c>
      <c r="B8807" t="s">
        <v>9500</v>
      </c>
      <c r="C8807">
        <v>18993</v>
      </c>
      <c r="D8807" t="s">
        <v>165</v>
      </c>
      <c r="E8807" t="s">
        <v>568</v>
      </c>
      <c r="F8807" t="s">
        <v>9321</v>
      </c>
      <c r="G8807" t="s">
        <v>4448</v>
      </c>
      <c r="H8807">
        <v>2013</v>
      </c>
      <c r="I8807">
        <v>125545</v>
      </c>
      <c r="J8807" t="s">
        <v>21</v>
      </c>
      <c r="K8807" t="s">
        <v>22</v>
      </c>
      <c r="L8807" t="s">
        <v>31</v>
      </c>
      <c r="M8807" t="s">
        <v>24</v>
      </c>
      <c r="N8807">
        <v>2268</v>
      </c>
      <c r="O8807" t="s">
        <v>116</v>
      </c>
      <c r="P8807">
        <v>5</v>
      </c>
      <c r="Q8807">
        <f t="shared" si="274"/>
        <v>11</v>
      </c>
      <c r="R8807" t="str">
        <f t="shared" si="275"/>
        <v>Mid-range</v>
      </c>
    </row>
    <row r="8808" spans="1:18" x14ac:dyDescent="0.35">
      <c r="A8808">
        <v>12804333</v>
      </c>
      <c r="B8808" t="s">
        <v>9937</v>
      </c>
      <c r="C8808">
        <v>39500</v>
      </c>
      <c r="D8808" t="s">
        <v>131</v>
      </c>
      <c r="E8808" t="s">
        <v>1768</v>
      </c>
      <c r="F8808" t="s">
        <v>1202</v>
      </c>
      <c r="G8808" t="s">
        <v>1099</v>
      </c>
      <c r="H8808">
        <v>2016</v>
      </c>
      <c r="I8808">
        <v>56600</v>
      </c>
      <c r="J8808" t="s">
        <v>86</v>
      </c>
      <c r="K8808" t="s">
        <v>22</v>
      </c>
      <c r="L8808" t="s">
        <v>64</v>
      </c>
      <c r="M8808" t="s">
        <v>24</v>
      </c>
      <c r="N8808">
        <v>1984</v>
      </c>
      <c r="O8808" t="s">
        <v>33</v>
      </c>
      <c r="P8808">
        <v>5</v>
      </c>
      <c r="Q8808">
        <f t="shared" si="274"/>
        <v>8</v>
      </c>
      <c r="R8808" t="str">
        <f t="shared" si="275"/>
        <v>Mid-range</v>
      </c>
    </row>
    <row r="8809" spans="1:18" x14ac:dyDescent="0.35">
      <c r="A8809">
        <v>12804357</v>
      </c>
      <c r="B8809" t="s">
        <v>7795</v>
      </c>
      <c r="C8809">
        <v>32990</v>
      </c>
      <c r="D8809" t="s">
        <v>533</v>
      </c>
      <c r="E8809" t="s">
        <v>534</v>
      </c>
      <c r="F8809" t="s">
        <v>1419</v>
      </c>
      <c r="G8809" t="s">
        <v>3194</v>
      </c>
      <c r="H8809">
        <v>2020</v>
      </c>
      <c r="I8809">
        <v>34441</v>
      </c>
      <c r="J8809" t="s">
        <v>21</v>
      </c>
      <c r="K8809" t="s">
        <v>22</v>
      </c>
      <c r="L8809" t="s">
        <v>64</v>
      </c>
      <c r="M8809" t="s">
        <v>24</v>
      </c>
      <c r="N8809">
        <v>1373</v>
      </c>
      <c r="O8809" t="s">
        <v>47</v>
      </c>
      <c r="P8809">
        <v>5</v>
      </c>
      <c r="Q8809">
        <f t="shared" si="274"/>
        <v>4</v>
      </c>
      <c r="R8809" t="str">
        <f t="shared" si="275"/>
        <v>Mid-range</v>
      </c>
    </row>
    <row r="8810" spans="1:18" x14ac:dyDescent="0.35">
      <c r="A8810">
        <v>12804359</v>
      </c>
      <c r="B8810" t="s">
        <v>9938</v>
      </c>
      <c r="C8810">
        <v>9999</v>
      </c>
      <c r="D8810" t="s">
        <v>54</v>
      </c>
      <c r="E8810" t="s">
        <v>4024</v>
      </c>
      <c r="F8810" t="s">
        <v>4025</v>
      </c>
      <c r="G8810" t="s">
        <v>9939</v>
      </c>
      <c r="H8810">
        <v>2008</v>
      </c>
      <c r="I8810">
        <v>387600</v>
      </c>
      <c r="J8810" t="s">
        <v>106</v>
      </c>
      <c r="K8810" t="s">
        <v>81</v>
      </c>
      <c r="L8810" t="s">
        <v>31</v>
      </c>
      <c r="M8810" t="s">
        <v>24</v>
      </c>
      <c r="N8810">
        <v>2402</v>
      </c>
      <c r="O8810" t="s">
        <v>47</v>
      </c>
      <c r="P8810">
        <v>3</v>
      </c>
      <c r="Q8810">
        <f t="shared" si="274"/>
        <v>16</v>
      </c>
      <c r="R8810" t="str">
        <f t="shared" si="275"/>
        <v>Budget</v>
      </c>
    </row>
    <row r="8811" spans="1:18" x14ac:dyDescent="0.35">
      <c r="A8811">
        <v>12804377</v>
      </c>
      <c r="B8811" t="s">
        <v>9940</v>
      </c>
      <c r="C8811">
        <v>54850</v>
      </c>
      <c r="D8811" t="s">
        <v>54</v>
      </c>
      <c r="E8811" t="s">
        <v>175</v>
      </c>
      <c r="F8811" t="s">
        <v>9941</v>
      </c>
      <c r="G8811" t="s">
        <v>862</v>
      </c>
      <c r="H8811">
        <v>2020</v>
      </c>
      <c r="I8811">
        <v>31344</v>
      </c>
      <c r="J8811" t="s">
        <v>275</v>
      </c>
      <c r="K8811" t="s">
        <v>81</v>
      </c>
      <c r="L8811" t="s">
        <v>31</v>
      </c>
      <c r="M8811" t="s">
        <v>24</v>
      </c>
      <c r="N8811">
        <v>3198</v>
      </c>
      <c r="O8811" t="s">
        <v>116</v>
      </c>
      <c r="P8811">
        <v>5</v>
      </c>
      <c r="Q8811">
        <f t="shared" si="274"/>
        <v>4</v>
      </c>
      <c r="R8811" t="str">
        <f t="shared" si="275"/>
        <v>Luxury</v>
      </c>
    </row>
    <row r="8812" spans="1:18" x14ac:dyDescent="0.35">
      <c r="A8812">
        <v>12804427</v>
      </c>
      <c r="B8812" t="s">
        <v>9942</v>
      </c>
      <c r="C8812">
        <v>6500</v>
      </c>
      <c r="D8812" t="s">
        <v>49</v>
      </c>
      <c r="E8812" t="s">
        <v>716</v>
      </c>
      <c r="F8812" t="s">
        <v>717</v>
      </c>
      <c r="G8812" t="s">
        <v>718</v>
      </c>
      <c r="H8812">
        <v>2011</v>
      </c>
      <c r="I8812">
        <v>344565</v>
      </c>
      <c r="J8812" t="s">
        <v>21</v>
      </c>
      <c r="K8812" t="s">
        <v>81</v>
      </c>
      <c r="L8812" t="s">
        <v>23</v>
      </c>
      <c r="M8812" t="s">
        <v>24</v>
      </c>
      <c r="N8812">
        <v>1997</v>
      </c>
      <c r="O8812" t="s">
        <v>121</v>
      </c>
      <c r="P8812">
        <v>5</v>
      </c>
      <c r="Q8812">
        <f t="shared" si="274"/>
        <v>13</v>
      </c>
      <c r="R8812" t="str">
        <f t="shared" si="275"/>
        <v>Budget</v>
      </c>
    </row>
    <row r="8813" spans="1:18" x14ac:dyDescent="0.35">
      <c r="A8813">
        <v>12804428</v>
      </c>
      <c r="B8813" t="s">
        <v>7326</v>
      </c>
      <c r="C8813">
        <v>38490</v>
      </c>
      <c r="D8813" t="s">
        <v>102</v>
      </c>
      <c r="E8813" t="s">
        <v>386</v>
      </c>
      <c r="F8813" t="s">
        <v>1080</v>
      </c>
      <c r="G8813" t="s">
        <v>1684</v>
      </c>
      <c r="H8813">
        <v>2017</v>
      </c>
      <c r="I8813">
        <v>79480</v>
      </c>
      <c r="J8813" t="s">
        <v>21</v>
      </c>
      <c r="K8813" t="s">
        <v>22</v>
      </c>
      <c r="L8813" t="s">
        <v>64</v>
      </c>
      <c r="M8813" t="s">
        <v>24</v>
      </c>
      <c r="N8813">
        <v>1984</v>
      </c>
      <c r="O8813" t="s">
        <v>732</v>
      </c>
      <c r="P8813">
        <v>5</v>
      </c>
      <c r="Q8813">
        <f t="shared" si="274"/>
        <v>7</v>
      </c>
      <c r="R8813" t="str">
        <f t="shared" si="275"/>
        <v>Mid-range</v>
      </c>
    </row>
    <row r="8814" spans="1:18" x14ac:dyDescent="0.35">
      <c r="A8814">
        <v>12804459</v>
      </c>
      <c r="B8814" t="s">
        <v>9943</v>
      </c>
      <c r="C8814">
        <v>29900</v>
      </c>
      <c r="D8814" t="s">
        <v>131</v>
      </c>
      <c r="E8814" t="s">
        <v>745</v>
      </c>
      <c r="F8814" t="s">
        <v>2252</v>
      </c>
      <c r="G8814" t="s">
        <v>1828</v>
      </c>
      <c r="H8814">
        <v>2017</v>
      </c>
      <c r="I8814">
        <v>88200</v>
      </c>
      <c r="J8814" t="s">
        <v>63</v>
      </c>
      <c r="K8814" t="s">
        <v>22</v>
      </c>
      <c r="L8814" t="s">
        <v>64</v>
      </c>
      <c r="M8814" t="s">
        <v>24</v>
      </c>
      <c r="N8814">
        <v>1395</v>
      </c>
      <c r="O8814" t="s">
        <v>9944</v>
      </c>
      <c r="P8814">
        <v>5</v>
      </c>
      <c r="Q8814">
        <f t="shared" si="274"/>
        <v>7</v>
      </c>
      <c r="R8814" t="str">
        <f t="shared" si="275"/>
        <v>Mid-range</v>
      </c>
    </row>
    <row r="8815" spans="1:18" x14ac:dyDescent="0.35">
      <c r="A8815">
        <v>12804460</v>
      </c>
      <c r="B8815" t="s">
        <v>7945</v>
      </c>
      <c r="C8815">
        <v>13490</v>
      </c>
      <c r="D8815" t="s">
        <v>165</v>
      </c>
      <c r="E8815" t="s">
        <v>455</v>
      </c>
      <c r="F8815" t="s">
        <v>456</v>
      </c>
      <c r="G8815" t="s">
        <v>4420</v>
      </c>
      <c r="H8815">
        <v>2013</v>
      </c>
      <c r="I8815">
        <v>111133</v>
      </c>
      <c r="J8815" t="s">
        <v>63</v>
      </c>
      <c r="K8815" t="s">
        <v>81</v>
      </c>
      <c r="L8815" t="s">
        <v>23</v>
      </c>
      <c r="M8815" t="s">
        <v>24</v>
      </c>
      <c r="N8815">
        <v>1998</v>
      </c>
      <c r="O8815" t="s">
        <v>116</v>
      </c>
      <c r="P8815">
        <v>5</v>
      </c>
      <c r="Q8815">
        <f t="shared" si="274"/>
        <v>11</v>
      </c>
      <c r="R8815" t="str">
        <f t="shared" si="275"/>
        <v>Mid-range</v>
      </c>
    </row>
    <row r="8816" spans="1:18" x14ac:dyDescent="0.35">
      <c r="A8816">
        <v>12804462</v>
      </c>
      <c r="B8816" t="s">
        <v>7886</v>
      </c>
      <c r="C8816">
        <v>12500</v>
      </c>
      <c r="D8816" t="s">
        <v>17</v>
      </c>
      <c r="E8816" t="s">
        <v>632</v>
      </c>
      <c r="F8816" t="s">
        <v>2098</v>
      </c>
      <c r="G8816" t="s">
        <v>2099</v>
      </c>
      <c r="H8816">
        <v>2013</v>
      </c>
      <c r="I8816">
        <v>147864</v>
      </c>
      <c r="J8816" t="s">
        <v>86</v>
      </c>
      <c r="K8816" t="s">
        <v>22</v>
      </c>
      <c r="L8816" t="s">
        <v>23</v>
      </c>
      <c r="M8816" t="s">
        <v>24</v>
      </c>
      <c r="N8816">
        <v>1299</v>
      </c>
      <c r="O8816" t="s">
        <v>135</v>
      </c>
      <c r="P8816">
        <v>5</v>
      </c>
      <c r="Q8816">
        <f t="shared" si="274"/>
        <v>11</v>
      </c>
      <c r="R8816" t="str">
        <f t="shared" si="275"/>
        <v>Mid-range</v>
      </c>
    </row>
    <row r="8817" spans="1:18" x14ac:dyDescent="0.35">
      <c r="A8817">
        <v>12804500</v>
      </c>
      <c r="B8817" t="s">
        <v>3494</v>
      </c>
      <c r="C8817">
        <v>54990</v>
      </c>
      <c r="D8817" t="s">
        <v>17</v>
      </c>
      <c r="E8817" t="s">
        <v>258</v>
      </c>
      <c r="F8817" t="s">
        <v>259</v>
      </c>
      <c r="G8817" t="s">
        <v>323</v>
      </c>
      <c r="H8817">
        <v>2017</v>
      </c>
      <c r="I8817">
        <v>132199</v>
      </c>
      <c r="J8817" t="s">
        <v>338</v>
      </c>
      <c r="K8817" t="s">
        <v>81</v>
      </c>
      <c r="L8817" t="s">
        <v>31</v>
      </c>
      <c r="M8817" t="s">
        <v>24</v>
      </c>
      <c r="N8817">
        <v>2753</v>
      </c>
      <c r="O8817" t="s">
        <v>25</v>
      </c>
      <c r="P8817">
        <v>5</v>
      </c>
      <c r="Q8817">
        <f t="shared" si="274"/>
        <v>7</v>
      </c>
      <c r="R8817" t="str">
        <f t="shared" si="275"/>
        <v>Luxury</v>
      </c>
    </row>
    <row r="8818" spans="1:18" x14ac:dyDescent="0.35">
      <c r="A8818">
        <v>12804503</v>
      </c>
      <c r="B8818" t="s">
        <v>3066</v>
      </c>
      <c r="C8818">
        <v>35735</v>
      </c>
      <c r="D8818" t="s">
        <v>17</v>
      </c>
      <c r="E8818" t="s">
        <v>1771</v>
      </c>
      <c r="F8818" t="s">
        <v>3067</v>
      </c>
      <c r="G8818" t="s">
        <v>1772</v>
      </c>
      <c r="H8818">
        <v>2016</v>
      </c>
      <c r="I8818">
        <v>155793</v>
      </c>
      <c r="J8818" t="s">
        <v>21</v>
      </c>
      <c r="K8818" t="s">
        <v>22</v>
      </c>
      <c r="L8818" t="s">
        <v>31</v>
      </c>
      <c r="M8818" t="s">
        <v>24</v>
      </c>
      <c r="N8818">
        <v>2753</v>
      </c>
      <c r="O8818" t="s">
        <v>47</v>
      </c>
      <c r="P8818">
        <v>7</v>
      </c>
      <c r="Q8818">
        <f t="shared" si="274"/>
        <v>8</v>
      </c>
      <c r="R8818" t="str">
        <f t="shared" si="275"/>
        <v>Mid-range</v>
      </c>
    </row>
    <row r="8819" spans="1:18" x14ac:dyDescent="0.35">
      <c r="A8819">
        <v>12804557</v>
      </c>
      <c r="B8819" t="s">
        <v>9945</v>
      </c>
      <c r="C8819">
        <v>8000</v>
      </c>
      <c r="D8819" t="s">
        <v>54</v>
      </c>
      <c r="E8819" t="s">
        <v>118</v>
      </c>
      <c r="F8819" t="s">
        <v>119</v>
      </c>
      <c r="G8819" t="s">
        <v>1077</v>
      </c>
      <c r="H8819">
        <v>2005</v>
      </c>
      <c r="I8819">
        <v>306000</v>
      </c>
      <c r="J8819" t="s">
        <v>63</v>
      </c>
      <c r="K8819" t="s">
        <v>22</v>
      </c>
      <c r="L8819" t="s">
        <v>23</v>
      </c>
      <c r="M8819" t="s">
        <v>24</v>
      </c>
      <c r="N8819">
        <v>3984</v>
      </c>
      <c r="O8819" t="s">
        <v>9946</v>
      </c>
      <c r="P8819">
        <v>5</v>
      </c>
      <c r="Q8819">
        <f t="shared" si="274"/>
        <v>19</v>
      </c>
      <c r="R8819" t="str">
        <f t="shared" si="275"/>
        <v>Budget</v>
      </c>
    </row>
    <row r="8820" spans="1:18" x14ac:dyDescent="0.35">
      <c r="A8820">
        <v>12804573</v>
      </c>
      <c r="B8820" t="s">
        <v>9150</v>
      </c>
      <c r="C8820">
        <v>37000</v>
      </c>
      <c r="D8820" t="s">
        <v>54</v>
      </c>
      <c r="E8820" t="s">
        <v>175</v>
      </c>
      <c r="F8820" t="s">
        <v>1528</v>
      </c>
      <c r="G8820" t="s">
        <v>207</v>
      </c>
      <c r="H8820">
        <v>2015</v>
      </c>
      <c r="I8820">
        <v>122000</v>
      </c>
      <c r="J8820" t="s">
        <v>80</v>
      </c>
      <c r="K8820" t="s">
        <v>81</v>
      </c>
      <c r="L8820" t="s">
        <v>31</v>
      </c>
      <c r="M8820" t="s">
        <v>24</v>
      </c>
      <c r="N8820">
        <v>2198</v>
      </c>
      <c r="O8820" t="s">
        <v>47</v>
      </c>
      <c r="P8820">
        <v>3</v>
      </c>
      <c r="Q8820">
        <f t="shared" si="274"/>
        <v>9</v>
      </c>
      <c r="R8820" t="str">
        <f t="shared" si="275"/>
        <v>Mid-range</v>
      </c>
    </row>
    <row r="8821" spans="1:18" x14ac:dyDescent="0.35">
      <c r="A8821">
        <v>12804581</v>
      </c>
      <c r="B8821" t="s">
        <v>8260</v>
      </c>
      <c r="C8821">
        <v>10990</v>
      </c>
      <c r="D8821" t="s">
        <v>42</v>
      </c>
      <c r="E8821" t="s">
        <v>71</v>
      </c>
      <c r="F8821" t="s">
        <v>67</v>
      </c>
      <c r="G8821" t="s">
        <v>2437</v>
      </c>
      <c r="H8821">
        <v>2009</v>
      </c>
      <c r="I8821">
        <v>155983</v>
      </c>
      <c r="J8821" t="s">
        <v>46</v>
      </c>
      <c r="K8821" t="s">
        <v>22</v>
      </c>
      <c r="L8821" t="s">
        <v>23</v>
      </c>
      <c r="M8821" t="s">
        <v>24</v>
      </c>
      <c r="N8821">
        <v>3565</v>
      </c>
      <c r="O8821" t="s">
        <v>69</v>
      </c>
      <c r="P8821">
        <v>5</v>
      </c>
      <c r="Q8821">
        <f t="shared" si="274"/>
        <v>15</v>
      </c>
      <c r="R8821" t="str">
        <f t="shared" si="275"/>
        <v>Mid-range</v>
      </c>
    </row>
    <row r="8822" spans="1:18" x14ac:dyDescent="0.35">
      <c r="A8822">
        <v>12804582</v>
      </c>
      <c r="B8822" t="s">
        <v>9947</v>
      </c>
      <c r="C8822">
        <v>12990</v>
      </c>
      <c r="D8822" t="s">
        <v>165</v>
      </c>
      <c r="E8822" t="s">
        <v>568</v>
      </c>
      <c r="F8822" t="s">
        <v>2781</v>
      </c>
      <c r="G8822" t="s">
        <v>570</v>
      </c>
      <c r="H8822">
        <v>2012</v>
      </c>
      <c r="I8822">
        <v>141855</v>
      </c>
      <c r="J8822" t="s">
        <v>21</v>
      </c>
      <c r="K8822" t="s">
        <v>81</v>
      </c>
      <c r="L8822" t="s">
        <v>23</v>
      </c>
      <c r="M8822" t="s">
        <v>24</v>
      </c>
      <c r="N8822">
        <v>1998</v>
      </c>
      <c r="O8822" t="s">
        <v>25</v>
      </c>
      <c r="P8822">
        <v>5</v>
      </c>
      <c r="Q8822">
        <f t="shared" si="274"/>
        <v>12</v>
      </c>
      <c r="R8822" t="str">
        <f t="shared" si="275"/>
        <v>Mid-range</v>
      </c>
    </row>
    <row r="8823" spans="1:18" x14ac:dyDescent="0.35">
      <c r="A8823">
        <v>12804603</v>
      </c>
      <c r="B8823" t="s">
        <v>2709</v>
      </c>
      <c r="C8823">
        <v>28999</v>
      </c>
      <c r="D8823" t="s">
        <v>165</v>
      </c>
      <c r="E8823" t="s">
        <v>184</v>
      </c>
      <c r="F8823" t="s">
        <v>524</v>
      </c>
      <c r="G8823" t="s">
        <v>2710</v>
      </c>
      <c r="H8823">
        <v>2017</v>
      </c>
      <c r="I8823">
        <v>77390</v>
      </c>
      <c r="J8823" t="s">
        <v>21</v>
      </c>
      <c r="K8823" t="s">
        <v>22</v>
      </c>
      <c r="L8823" t="s">
        <v>23</v>
      </c>
      <c r="M8823" t="s">
        <v>24</v>
      </c>
      <c r="N8823">
        <v>1998</v>
      </c>
      <c r="O8823" t="s">
        <v>47</v>
      </c>
      <c r="P8823">
        <v>7</v>
      </c>
      <c r="Q8823">
        <f t="shared" si="274"/>
        <v>7</v>
      </c>
      <c r="R8823" t="str">
        <f t="shared" si="275"/>
        <v>Mid-range</v>
      </c>
    </row>
    <row r="8824" spans="1:18" x14ac:dyDescent="0.35">
      <c r="A8824">
        <v>12804604</v>
      </c>
      <c r="B8824" t="s">
        <v>806</v>
      </c>
      <c r="C8824">
        <v>26999</v>
      </c>
      <c r="D8824" t="s">
        <v>17</v>
      </c>
      <c r="E8824" t="s">
        <v>262</v>
      </c>
      <c r="F8824" t="s">
        <v>807</v>
      </c>
      <c r="G8824" t="s">
        <v>808</v>
      </c>
      <c r="H8824">
        <v>2018</v>
      </c>
      <c r="I8824">
        <v>48618</v>
      </c>
      <c r="J8824" t="s">
        <v>86</v>
      </c>
      <c r="K8824" t="s">
        <v>22</v>
      </c>
      <c r="L8824" t="s">
        <v>23</v>
      </c>
      <c r="M8824" t="s">
        <v>24</v>
      </c>
      <c r="N8824">
        <v>1798</v>
      </c>
      <c r="O8824" t="s">
        <v>33</v>
      </c>
      <c r="P8824">
        <v>5</v>
      </c>
      <c r="Q8824">
        <f t="shared" si="274"/>
        <v>6</v>
      </c>
      <c r="R8824" t="str">
        <f t="shared" si="275"/>
        <v>Mid-range</v>
      </c>
    </row>
    <row r="8825" spans="1:18" x14ac:dyDescent="0.35">
      <c r="A8825">
        <v>12804605</v>
      </c>
      <c r="B8825" t="s">
        <v>6584</v>
      </c>
      <c r="C8825">
        <v>19999</v>
      </c>
      <c r="D8825" t="s">
        <v>17</v>
      </c>
      <c r="E8825" t="s">
        <v>262</v>
      </c>
      <c r="F8825" t="s">
        <v>263</v>
      </c>
      <c r="G8825" t="s">
        <v>808</v>
      </c>
      <c r="H8825">
        <v>2017</v>
      </c>
      <c r="I8825">
        <v>117852</v>
      </c>
      <c r="J8825" t="s">
        <v>86</v>
      </c>
      <c r="K8825" t="s">
        <v>22</v>
      </c>
      <c r="L8825" t="s">
        <v>23</v>
      </c>
      <c r="M8825" t="s">
        <v>24</v>
      </c>
      <c r="N8825">
        <v>1798</v>
      </c>
      <c r="O8825" t="s">
        <v>47</v>
      </c>
      <c r="P8825">
        <v>5</v>
      </c>
      <c r="Q8825">
        <f t="shared" si="274"/>
        <v>7</v>
      </c>
      <c r="R8825" t="str">
        <f t="shared" si="275"/>
        <v>Mid-range</v>
      </c>
    </row>
    <row r="8826" spans="1:18" x14ac:dyDescent="0.35">
      <c r="A8826">
        <v>12804606</v>
      </c>
      <c r="B8826" t="s">
        <v>8064</v>
      </c>
      <c r="C8826">
        <v>31999</v>
      </c>
      <c r="D8826" t="s">
        <v>165</v>
      </c>
      <c r="E8826" t="s">
        <v>584</v>
      </c>
      <c r="F8826" t="s">
        <v>5312</v>
      </c>
      <c r="G8826" t="s">
        <v>6685</v>
      </c>
      <c r="H8826">
        <v>2018</v>
      </c>
      <c r="I8826">
        <v>53988</v>
      </c>
      <c r="J8826" t="s">
        <v>21</v>
      </c>
      <c r="K8826" t="s">
        <v>22</v>
      </c>
      <c r="L8826" t="s">
        <v>23</v>
      </c>
      <c r="M8826" t="s">
        <v>24</v>
      </c>
      <c r="N8826">
        <v>1499</v>
      </c>
      <c r="O8826" t="s">
        <v>135</v>
      </c>
      <c r="P8826">
        <v>5</v>
      </c>
      <c r="Q8826">
        <f t="shared" si="274"/>
        <v>6</v>
      </c>
      <c r="R8826" t="str">
        <f t="shared" si="275"/>
        <v>Mid-range</v>
      </c>
    </row>
    <row r="8827" spans="1:18" x14ac:dyDescent="0.35">
      <c r="A8827">
        <v>12804607</v>
      </c>
      <c r="B8827" t="s">
        <v>2573</v>
      </c>
      <c r="C8827">
        <v>26999</v>
      </c>
      <c r="D8827" t="s">
        <v>127</v>
      </c>
      <c r="E8827" t="s">
        <v>998</v>
      </c>
      <c r="F8827" t="s">
        <v>2574</v>
      </c>
      <c r="G8827" t="s">
        <v>1969</v>
      </c>
      <c r="H8827">
        <v>2019</v>
      </c>
      <c r="I8827">
        <v>85078</v>
      </c>
      <c r="J8827" t="s">
        <v>21</v>
      </c>
      <c r="K8827" t="s">
        <v>22</v>
      </c>
      <c r="L8827" t="s">
        <v>23</v>
      </c>
      <c r="M8827" t="s">
        <v>24</v>
      </c>
      <c r="N8827">
        <v>1998</v>
      </c>
      <c r="O8827" t="s">
        <v>33</v>
      </c>
      <c r="P8827">
        <v>5</v>
      </c>
      <c r="Q8827">
        <f t="shared" si="274"/>
        <v>5</v>
      </c>
      <c r="R8827" t="str">
        <f t="shared" si="275"/>
        <v>Mid-range</v>
      </c>
    </row>
    <row r="8828" spans="1:18" x14ac:dyDescent="0.35">
      <c r="A8828">
        <v>12804611</v>
      </c>
      <c r="B8828" t="s">
        <v>9377</v>
      </c>
      <c r="C8828">
        <v>37692</v>
      </c>
      <c r="D8828" t="s">
        <v>143</v>
      </c>
      <c r="E8828" t="s">
        <v>144</v>
      </c>
      <c r="F8828" t="s">
        <v>4751</v>
      </c>
      <c r="G8828" t="s">
        <v>943</v>
      </c>
      <c r="H8828">
        <v>2019</v>
      </c>
      <c r="I8828">
        <v>58260</v>
      </c>
      <c r="J8828" t="s">
        <v>21</v>
      </c>
      <c r="K8828" t="s">
        <v>22</v>
      </c>
      <c r="L8828" t="s">
        <v>23</v>
      </c>
      <c r="M8828" t="s">
        <v>24</v>
      </c>
      <c r="N8828">
        <v>2498</v>
      </c>
      <c r="O8828" t="s">
        <v>25</v>
      </c>
      <c r="P8828">
        <v>5</v>
      </c>
      <c r="Q8828">
        <f t="shared" si="274"/>
        <v>5</v>
      </c>
      <c r="R8828" t="str">
        <f t="shared" si="275"/>
        <v>Mid-range</v>
      </c>
    </row>
    <row r="8829" spans="1:18" x14ac:dyDescent="0.35">
      <c r="A8829">
        <v>12804643</v>
      </c>
      <c r="B8829" t="s">
        <v>9948</v>
      </c>
      <c r="C8829">
        <v>89995</v>
      </c>
      <c r="D8829" t="s">
        <v>17</v>
      </c>
      <c r="E8829" t="s">
        <v>171</v>
      </c>
      <c r="F8829" t="s">
        <v>158</v>
      </c>
      <c r="G8829" t="s">
        <v>2597</v>
      </c>
      <c r="H8829">
        <v>2015</v>
      </c>
      <c r="I8829">
        <v>151123</v>
      </c>
      <c r="J8829" t="s">
        <v>201</v>
      </c>
      <c r="K8829" t="s">
        <v>81</v>
      </c>
      <c r="L8829" t="s">
        <v>31</v>
      </c>
      <c r="M8829" t="s">
        <v>24</v>
      </c>
      <c r="N8829">
        <v>4461</v>
      </c>
      <c r="O8829" t="s">
        <v>25</v>
      </c>
      <c r="P8829">
        <v>5</v>
      </c>
      <c r="Q8829">
        <f t="shared" si="274"/>
        <v>9</v>
      </c>
      <c r="R8829" t="str">
        <f t="shared" si="275"/>
        <v>Luxury</v>
      </c>
    </row>
    <row r="8830" spans="1:18" x14ac:dyDescent="0.35">
      <c r="A8830">
        <v>12804666</v>
      </c>
      <c r="B8830" t="s">
        <v>9949</v>
      </c>
      <c r="C8830">
        <v>26950</v>
      </c>
      <c r="D8830" t="s">
        <v>59</v>
      </c>
      <c r="E8830" t="s">
        <v>406</v>
      </c>
      <c r="F8830" t="s">
        <v>9950</v>
      </c>
      <c r="G8830" t="s">
        <v>9951</v>
      </c>
      <c r="H8830">
        <v>2013</v>
      </c>
      <c r="I8830">
        <v>98312</v>
      </c>
      <c r="J8830" t="s">
        <v>21</v>
      </c>
      <c r="K8830" t="s">
        <v>22</v>
      </c>
      <c r="L8830" t="s">
        <v>64</v>
      </c>
      <c r="M8830" t="s">
        <v>24</v>
      </c>
      <c r="N8830">
        <v>1997</v>
      </c>
      <c r="O8830" t="s">
        <v>135</v>
      </c>
      <c r="P8830">
        <v>5</v>
      </c>
      <c r="Q8830">
        <f t="shared" si="274"/>
        <v>11</v>
      </c>
      <c r="R8830" t="str">
        <f t="shared" si="275"/>
        <v>Mid-range</v>
      </c>
    </row>
    <row r="8831" spans="1:18" x14ac:dyDescent="0.35">
      <c r="A8831">
        <v>12804669</v>
      </c>
      <c r="B8831" t="s">
        <v>6160</v>
      </c>
      <c r="C8831">
        <v>52990</v>
      </c>
      <c r="D8831" t="s">
        <v>54</v>
      </c>
      <c r="E8831" t="s">
        <v>175</v>
      </c>
      <c r="F8831" t="s">
        <v>964</v>
      </c>
      <c r="G8831" t="s">
        <v>659</v>
      </c>
      <c r="H8831">
        <v>2016</v>
      </c>
      <c r="I8831">
        <v>74737</v>
      </c>
      <c r="J8831" t="s">
        <v>236</v>
      </c>
      <c r="K8831" t="s">
        <v>22</v>
      </c>
      <c r="L8831" t="s">
        <v>31</v>
      </c>
      <c r="M8831" t="s">
        <v>24</v>
      </c>
      <c r="N8831">
        <v>3198</v>
      </c>
      <c r="O8831" t="s">
        <v>732</v>
      </c>
      <c r="P8831">
        <v>5</v>
      </c>
      <c r="Q8831">
        <f t="shared" si="274"/>
        <v>8</v>
      </c>
      <c r="R8831" t="str">
        <f t="shared" si="275"/>
        <v>Luxury</v>
      </c>
    </row>
    <row r="8832" spans="1:18" x14ac:dyDescent="0.35">
      <c r="A8832">
        <v>12804680</v>
      </c>
      <c r="B8832" t="s">
        <v>9952</v>
      </c>
      <c r="C8832">
        <v>40946</v>
      </c>
      <c r="D8832" t="s">
        <v>131</v>
      </c>
      <c r="E8832" t="s">
        <v>559</v>
      </c>
      <c r="F8832" t="s">
        <v>9953</v>
      </c>
      <c r="G8832" t="s">
        <v>6300</v>
      </c>
      <c r="H8832">
        <v>2018</v>
      </c>
      <c r="I8832">
        <v>42561</v>
      </c>
      <c r="J8832" t="s">
        <v>63</v>
      </c>
      <c r="K8832" t="s">
        <v>22</v>
      </c>
      <c r="L8832" t="s">
        <v>64</v>
      </c>
      <c r="M8832" t="s">
        <v>24</v>
      </c>
      <c r="N8832">
        <v>1395</v>
      </c>
      <c r="O8832" t="s">
        <v>47</v>
      </c>
      <c r="P8832">
        <v>5</v>
      </c>
      <c r="Q8832">
        <f t="shared" si="274"/>
        <v>6</v>
      </c>
      <c r="R8832" t="str">
        <f t="shared" si="275"/>
        <v>Luxury</v>
      </c>
    </row>
    <row r="8833" spans="1:18" x14ac:dyDescent="0.35">
      <c r="A8833">
        <v>12804681</v>
      </c>
      <c r="B8833" t="s">
        <v>2466</v>
      </c>
      <c r="C8833">
        <v>21990</v>
      </c>
      <c r="D8833" t="s">
        <v>102</v>
      </c>
      <c r="E8833" t="s">
        <v>222</v>
      </c>
      <c r="F8833" t="s">
        <v>1106</v>
      </c>
      <c r="G8833" t="s">
        <v>1107</v>
      </c>
      <c r="H8833">
        <v>2018</v>
      </c>
      <c r="I8833">
        <v>105211</v>
      </c>
      <c r="J8833" t="s">
        <v>86</v>
      </c>
      <c r="K8833" t="s">
        <v>22</v>
      </c>
      <c r="L8833" t="s">
        <v>64</v>
      </c>
      <c r="M8833" t="s">
        <v>24</v>
      </c>
      <c r="N8833">
        <v>1395</v>
      </c>
      <c r="O8833" t="s">
        <v>33</v>
      </c>
      <c r="P8833">
        <v>5</v>
      </c>
      <c r="Q8833">
        <f t="shared" si="274"/>
        <v>6</v>
      </c>
      <c r="R8833" t="str">
        <f t="shared" si="275"/>
        <v>Mid-range</v>
      </c>
    </row>
    <row r="8834" spans="1:18" x14ac:dyDescent="0.35">
      <c r="A8834">
        <v>12804685</v>
      </c>
      <c r="B8834" t="s">
        <v>3525</v>
      </c>
      <c r="C8834">
        <v>39990</v>
      </c>
      <c r="D8834" t="s">
        <v>165</v>
      </c>
      <c r="E8834" t="s">
        <v>209</v>
      </c>
      <c r="F8834" t="s">
        <v>1987</v>
      </c>
      <c r="G8834" t="s">
        <v>211</v>
      </c>
      <c r="H8834">
        <v>2017</v>
      </c>
      <c r="I8834">
        <v>103824</v>
      </c>
      <c r="J8834" t="s">
        <v>21</v>
      </c>
      <c r="K8834" t="s">
        <v>22</v>
      </c>
      <c r="L8834" t="s">
        <v>31</v>
      </c>
      <c r="M8834" t="s">
        <v>24</v>
      </c>
      <c r="N8834">
        <v>2442</v>
      </c>
      <c r="O8834" t="s">
        <v>47</v>
      </c>
      <c r="P8834">
        <v>5</v>
      </c>
      <c r="Q8834">
        <f t="shared" si="274"/>
        <v>7</v>
      </c>
      <c r="R8834" t="str">
        <f t="shared" si="275"/>
        <v>Mid-range</v>
      </c>
    </row>
    <row r="8835" spans="1:18" x14ac:dyDescent="0.35">
      <c r="A8835">
        <v>12804686</v>
      </c>
      <c r="B8835" t="s">
        <v>9954</v>
      </c>
      <c r="C8835">
        <v>67990</v>
      </c>
      <c r="D8835" t="s">
        <v>165</v>
      </c>
      <c r="E8835" t="s">
        <v>269</v>
      </c>
      <c r="F8835" t="s">
        <v>210</v>
      </c>
      <c r="G8835" t="s">
        <v>9955</v>
      </c>
      <c r="H8835">
        <v>2021</v>
      </c>
      <c r="I8835">
        <v>24128</v>
      </c>
      <c r="J8835" t="s">
        <v>21</v>
      </c>
      <c r="K8835" t="s">
        <v>22</v>
      </c>
      <c r="L8835" t="s">
        <v>31</v>
      </c>
      <c r="M8835" t="s">
        <v>24</v>
      </c>
      <c r="N8835">
        <v>3200</v>
      </c>
      <c r="O8835" t="s">
        <v>47</v>
      </c>
      <c r="P8835">
        <v>7</v>
      </c>
      <c r="Q8835">
        <f t="shared" ref="Q8835:Q8898" si="276">2024-H8835</f>
        <v>3</v>
      </c>
      <c r="R8835" t="str">
        <f t="shared" ref="R8835:R8898" si="277">IF(C8835&lt;=10000,"Budget",IF(C8835&lt;=40000,"Mid-range","Luxury"))</f>
        <v>Luxury</v>
      </c>
    </row>
    <row r="8836" spans="1:18" x14ac:dyDescent="0.35">
      <c r="A8836">
        <v>12804704</v>
      </c>
      <c r="B8836" t="s">
        <v>9956</v>
      </c>
      <c r="C8836">
        <v>22990</v>
      </c>
      <c r="D8836" t="s">
        <v>54</v>
      </c>
      <c r="E8836" t="s">
        <v>83</v>
      </c>
      <c r="F8836" t="s">
        <v>767</v>
      </c>
      <c r="G8836" t="s">
        <v>85</v>
      </c>
      <c r="H8836">
        <v>2013</v>
      </c>
      <c r="I8836">
        <v>73852</v>
      </c>
      <c r="J8836" t="s">
        <v>86</v>
      </c>
      <c r="K8836" t="s">
        <v>81</v>
      </c>
      <c r="L8836" t="s">
        <v>64</v>
      </c>
      <c r="M8836" t="s">
        <v>24</v>
      </c>
      <c r="N8836">
        <v>1999</v>
      </c>
      <c r="O8836" t="s">
        <v>116</v>
      </c>
      <c r="P8836">
        <v>5</v>
      </c>
      <c r="Q8836">
        <f t="shared" si="276"/>
        <v>11</v>
      </c>
      <c r="R8836" t="str">
        <f t="shared" si="277"/>
        <v>Mid-range</v>
      </c>
    </row>
    <row r="8837" spans="1:18" x14ac:dyDescent="0.35">
      <c r="A8837">
        <v>12804713</v>
      </c>
      <c r="B8837" t="s">
        <v>6967</v>
      </c>
      <c r="C8837">
        <v>4900</v>
      </c>
      <c r="D8837" t="s">
        <v>165</v>
      </c>
      <c r="E8837" t="s">
        <v>6968</v>
      </c>
      <c r="F8837" t="s">
        <v>456</v>
      </c>
      <c r="G8837" t="s">
        <v>514</v>
      </c>
      <c r="H8837">
        <v>2004</v>
      </c>
      <c r="I8837">
        <v>273537</v>
      </c>
      <c r="J8837" t="s">
        <v>63</v>
      </c>
      <c r="K8837" t="s">
        <v>22</v>
      </c>
      <c r="L8837" t="s">
        <v>23</v>
      </c>
      <c r="M8837" t="s">
        <v>24</v>
      </c>
      <c r="N8837">
        <v>3497</v>
      </c>
      <c r="O8837" t="s">
        <v>116</v>
      </c>
      <c r="P8837">
        <v>5</v>
      </c>
      <c r="Q8837">
        <f t="shared" si="276"/>
        <v>20</v>
      </c>
      <c r="R8837" t="str">
        <f t="shared" si="277"/>
        <v>Budget</v>
      </c>
    </row>
    <row r="8838" spans="1:18" x14ac:dyDescent="0.35">
      <c r="A8838">
        <v>12804718</v>
      </c>
      <c r="B8838" t="s">
        <v>8092</v>
      </c>
      <c r="C8838">
        <v>29966</v>
      </c>
      <c r="D8838" t="s">
        <v>127</v>
      </c>
      <c r="E8838" t="s">
        <v>466</v>
      </c>
      <c r="F8838" t="s">
        <v>3774</v>
      </c>
      <c r="G8838" t="s">
        <v>549</v>
      </c>
      <c r="H8838">
        <v>2018</v>
      </c>
      <c r="I8838">
        <v>126842</v>
      </c>
      <c r="J8838" t="s">
        <v>21</v>
      </c>
      <c r="K8838" t="s">
        <v>22</v>
      </c>
      <c r="L8838" t="s">
        <v>23</v>
      </c>
      <c r="M8838" t="s">
        <v>24</v>
      </c>
      <c r="N8838">
        <v>2488</v>
      </c>
      <c r="O8838" t="s">
        <v>25</v>
      </c>
      <c r="P8838">
        <v>5</v>
      </c>
      <c r="Q8838">
        <f t="shared" si="276"/>
        <v>6</v>
      </c>
      <c r="R8838" t="str">
        <f t="shared" si="277"/>
        <v>Mid-range</v>
      </c>
    </row>
    <row r="8839" spans="1:18" x14ac:dyDescent="0.35">
      <c r="A8839">
        <v>12804729</v>
      </c>
      <c r="B8839" t="s">
        <v>9957</v>
      </c>
      <c r="C8839">
        <v>12500</v>
      </c>
      <c r="D8839" t="s">
        <v>17</v>
      </c>
      <c r="E8839" t="s">
        <v>262</v>
      </c>
      <c r="F8839" t="s">
        <v>6324</v>
      </c>
      <c r="G8839" t="s">
        <v>1287</v>
      </c>
      <c r="H8839">
        <v>2011</v>
      </c>
      <c r="I8839">
        <v>160200</v>
      </c>
      <c r="J8839" t="s">
        <v>86</v>
      </c>
      <c r="K8839" t="s">
        <v>22</v>
      </c>
      <c r="L8839" t="s">
        <v>23</v>
      </c>
      <c r="M8839" t="s">
        <v>24</v>
      </c>
      <c r="N8839">
        <v>1798</v>
      </c>
      <c r="O8839" t="s">
        <v>33</v>
      </c>
      <c r="P8839">
        <v>5</v>
      </c>
      <c r="Q8839">
        <f t="shared" si="276"/>
        <v>13</v>
      </c>
      <c r="R8839" t="str">
        <f t="shared" si="277"/>
        <v>Mid-range</v>
      </c>
    </row>
    <row r="8840" spans="1:18" x14ac:dyDescent="0.35">
      <c r="A8840">
        <v>12804732</v>
      </c>
      <c r="B8840" t="s">
        <v>7273</v>
      </c>
      <c r="C8840">
        <v>24849</v>
      </c>
      <c r="D8840" t="s">
        <v>88</v>
      </c>
      <c r="E8840" t="s">
        <v>108</v>
      </c>
      <c r="F8840" t="s">
        <v>1336</v>
      </c>
      <c r="G8840" t="s">
        <v>3191</v>
      </c>
      <c r="H8840">
        <v>2016</v>
      </c>
      <c r="I8840">
        <v>69501</v>
      </c>
      <c r="J8840" t="s">
        <v>21</v>
      </c>
      <c r="K8840" t="s">
        <v>22</v>
      </c>
      <c r="L8840" t="s">
        <v>23</v>
      </c>
      <c r="M8840" t="s">
        <v>24</v>
      </c>
      <c r="N8840">
        <v>1999</v>
      </c>
      <c r="O8840" t="s">
        <v>25</v>
      </c>
      <c r="P8840">
        <v>5</v>
      </c>
      <c r="Q8840">
        <f t="shared" si="276"/>
        <v>8</v>
      </c>
      <c r="R8840" t="str">
        <f t="shared" si="277"/>
        <v>Mid-range</v>
      </c>
    </row>
    <row r="8841" spans="1:18" x14ac:dyDescent="0.35">
      <c r="A8841">
        <v>12804734</v>
      </c>
      <c r="B8841" t="s">
        <v>9904</v>
      </c>
      <c r="C8841">
        <v>35754</v>
      </c>
      <c r="D8841" t="s">
        <v>49</v>
      </c>
      <c r="E8841" t="s">
        <v>148</v>
      </c>
      <c r="F8841" t="s">
        <v>149</v>
      </c>
      <c r="G8841" t="s">
        <v>2350</v>
      </c>
      <c r="H8841">
        <v>2014</v>
      </c>
      <c r="I8841">
        <v>133736</v>
      </c>
      <c r="J8841" t="s">
        <v>21</v>
      </c>
      <c r="K8841" t="s">
        <v>22</v>
      </c>
      <c r="L8841" t="s">
        <v>31</v>
      </c>
      <c r="M8841" t="s">
        <v>24</v>
      </c>
      <c r="N8841">
        <v>2953</v>
      </c>
      <c r="O8841" t="s">
        <v>1382</v>
      </c>
      <c r="P8841">
        <v>7</v>
      </c>
      <c r="Q8841">
        <f t="shared" si="276"/>
        <v>10</v>
      </c>
      <c r="R8841" t="str">
        <f t="shared" si="277"/>
        <v>Mid-range</v>
      </c>
    </row>
    <row r="8842" spans="1:18" x14ac:dyDescent="0.35">
      <c r="A8842">
        <v>12804740</v>
      </c>
      <c r="B8842" t="s">
        <v>8123</v>
      </c>
      <c r="C8842">
        <v>31000</v>
      </c>
      <c r="D8842" t="s">
        <v>847</v>
      </c>
      <c r="E8842" t="s">
        <v>848</v>
      </c>
      <c r="F8842" t="s">
        <v>3256</v>
      </c>
      <c r="G8842" t="s">
        <v>3435</v>
      </c>
      <c r="H8842">
        <v>2021</v>
      </c>
      <c r="I8842">
        <v>40690</v>
      </c>
      <c r="J8842" t="s">
        <v>169</v>
      </c>
      <c r="K8842" t="s">
        <v>81</v>
      </c>
      <c r="L8842" t="s">
        <v>31</v>
      </c>
      <c r="M8842" t="s">
        <v>24</v>
      </c>
      <c r="N8842">
        <v>2776</v>
      </c>
      <c r="O8842" t="s">
        <v>891</v>
      </c>
      <c r="P8842">
        <v>5</v>
      </c>
      <c r="Q8842">
        <f t="shared" si="276"/>
        <v>3</v>
      </c>
      <c r="R8842" t="str">
        <f t="shared" si="277"/>
        <v>Mid-range</v>
      </c>
    </row>
    <row r="8843" spans="1:18" x14ac:dyDescent="0.35">
      <c r="A8843">
        <v>12804758</v>
      </c>
      <c r="B8843" t="s">
        <v>7255</v>
      </c>
      <c r="C8843">
        <v>18990</v>
      </c>
      <c r="D8843" t="s">
        <v>17</v>
      </c>
      <c r="E8843" t="s">
        <v>632</v>
      </c>
      <c r="F8843" t="s">
        <v>263</v>
      </c>
      <c r="G8843" t="s">
        <v>1381</v>
      </c>
      <c r="H8843">
        <v>2015</v>
      </c>
      <c r="I8843">
        <v>58221</v>
      </c>
      <c r="J8843" t="s">
        <v>86</v>
      </c>
      <c r="K8843" t="s">
        <v>22</v>
      </c>
      <c r="L8843" t="s">
        <v>23</v>
      </c>
      <c r="M8843" t="s">
        <v>24</v>
      </c>
      <c r="N8843">
        <v>1299</v>
      </c>
      <c r="O8843" t="s">
        <v>135</v>
      </c>
      <c r="P8843">
        <v>5</v>
      </c>
      <c r="Q8843">
        <f t="shared" si="276"/>
        <v>9</v>
      </c>
      <c r="R8843" t="str">
        <f t="shared" si="277"/>
        <v>Mid-range</v>
      </c>
    </row>
    <row r="8844" spans="1:18" x14ac:dyDescent="0.35">
      <c r="A8844">
        <v>12804764</v>
      </c>
      <c r="B8844" t="s">
        <v>5618</v>
      </c>
      <c r="C8844">
        <v>28990</v>
      </c>
      <c r="D8844" t="s">
        <v>42</v>
      </c>
      <c r="E8844" t="s">
        <v>179</v>
      </c>
      <c r="F8844" t="s">
        <v>403</v>
      </c>
      <c r="G8844" t="s">
        <v>687</v>
      </c>
      <c r="H8844">
        <v>2013</v>
      </c>
      <c r="I8844">
        <v>156517</v>
      </c>
      <c r="J8844" t="s">
        <v>80</v>
      </c>
      <c r="K8844" t="s">
        <v>22</v>
      </c>
      <c r="L8844" t="s">
        <v>31</v>
      </c>
      <c r="M8844" t="s">
        <v>24</v>
      </c>
      <c r="N8844">
        <v>2776</v>
      </c>
      <c r="O8844" t="s">
        <v>47</v>
      </c>
      <c r="P8844">
        <v>2</v>
      </c>
      <c r="Q8844">
        <f t="shared" si="276"/>
        <v>11</v>
      </c>
      <c r="R8844" t="str">
        <f t="shared" si="277"/>
        <v>Mid-range</v>
      </c>
    </row>
    <row r="8845" spans="1:18" x14ac:dyDescent="0.35">
      <c r="A8845">
        <v>12804766</v>
      </c>
      <c r="B8845" t="s">
        <v>3960</v>
      </c>
      <c r="C8845">
        <v>16933</v>
      </c>
      <c r="D8845" t="s">
        <v>328</v>
      </c>
      <c r="E8845" t="s">
        <v>734</v>
      </c>
      <c r="F8845" t="s">
        <v>3961</v>
      </c>
      <c r="G8845" t="s">
        <v>3962</v>
      </c>
      <c r="H8845">
        <v>2014</v>
      </c>
      <c r="I8845">
        <v>177269</v>
      </c>
      <c r="J8845" t="s">
        <v>21</v>
      </c>
      <c r="K8845" t="s">
        <v>22</v>
      </c>
      <c r="L8845" t="s">
        <v>23</v>
      </c>
      <c r="M8845" t="s">
        <v>24</v>
      </c>
      <c r="N8845">
        <v>2354</v>
      </c>
      <c r="O8845" t="s">
        <v>47</v>
      </c>
      <c r="P8845">
        <v>5</v>
      </c>
      <c r="Q8845">
        <f t="shared" si="276"/>
        <v>10</v>
      </c>
      <c r="R8845" t="str">
        <f t="shared" si="277"/>
        <v>Mid-range</v>
      </c>
    </row>
    <row r="8846" spans="1:18" x14ac:dyDescent="0.35">
      <c r="A8846">
        <v>12804768</v>
      </c>
      <c r="B8846" t="s">
        <v>136</v>
      </c>
      <c r="C8846">
        <v>22997</v>
      </c>
      <c r="D8846" t="s">
        <v>49</v>
      </c>
      <c r="E8846" t="s">
        <v>50</v>
      </c>
      <c r="F8846" t="s">
        <v>137</v>
      </c>
      <c r="G8846" t="s">
        <v>52</v>
      </c>
      <c r="H8846">
        <v>2017</v>
      </c>
      <c r="I8846">
        <v>112167</v>
      </c>
      <c r="J8846" t="s">
        <v>21</v>
      </c>
      <c r="K8846" t="s">
        <v>22</v>
      </c>
      <c r="L8846" t="s">
        <v>23</v>
      </c>
      <c r="M8846" t="s">
        <v>24</v>
      </c>
      <c r="N8846">
        <v>2488</v>
      </c>
      <c r="O8846" t="s">
        <v>47</v>
      </c>
      <c r="P8846">
        <v>5</v>
      </c>
      <c r="Q8846">
        <f t="shared" si="276"/>
        <v>7</v>
      </c>
      <c r="R8846" t="str">
        <f t="shared" si="277"/>
        <v>Mid-range</v>
      </c>
    </row>
    <row r="8847" spans="1:18" x14ac:dyDescent="0.35">
      <c r="A8847">
        <v>12804769</v>
      </c>
      <c r="B8847" t="s">
        <v>3434</v>
      </c>
      <c r="C8847">
        <v>38700</v>
      </c>
      <c r="D8847" t="s">
        <v>847</v>
      </c>
      <c r="E8847" t="s">
        <v>848</v>
      </c>
      <c r="F8847" t="s">
        <v>849</v>
      </c>
      <c r="G8847" t="s">
        <v>3435</v>
      </c>
      <c r="H8847">
        <v>2021</v>
      </c>
      <c r="I8847">
        <v>30675</v>
      </c>
      <c r="J8847" t="s">
        <v>169</v>
      </c>
      <c r="K8847" t="s">
        <v>22</v>
      </c>
      <c r="L8847" t="s">
        <v>31</v>
      </c>
      <c r="M8847" t="s">
        <v>24</v>
      </c>
      <c r="N8847">
        <v>2776</v>
      </c>
      <c r="O8847" t="s">
        <v>33</v>
      </c>
      <c r="P8847">
        <v>5</v>
      </c>
      <c r="Q8847">
        <f t="shared" si="276"/>
        <v>3</v>
      </c>
      <c r="R8847" t="str">
        <f t="shared" si="277"/>
        <v>Mid-range</v>
      </c>
    </row>
    <row r="8848" spans="1:18" x14ac:dyDescent="0.35">
      <c r="A8848">
        <v>12804773</v>
      </c>
      <c r="B8848" t="s">
        <v>9958</v>
      </c>
      <c r="C8848">
        <v>13990</v>
      </c>
      <c r="D8848" t="s">
        <v>102</v>
      </c>
      <c r="E8848" t="s">
        <v>222</v>
      </c>
      <c r="F8848" t="s">
        <v>2928</v>
      </c>
      <c r="G8848" t="s">
        <v>3618</v>
      </c>
      <c r="H8848">
        <v>2011</v>
      </c>
      <c r="I8848">
        <v>178106</v>
      </c>
      <c r="J8848" t="s">
        <v>86</v>
      </c>
      <c r="K8848" t="s">
        <v>22</v>
      </c>
      <c r="L8848" t="s">
        <v>31</v>
      </c>
      <c r="M8848" t="s">
        <v>24</v>
      </c>
      <c r="N8848">
        <v>1968</v>
      </c>
      <c r="O8848" t="s">
        <v>47</v>
      </c>
      <c r="P8848">
        <v>5</v>
      </c>
      <c r="Q8848">
        <f t="shared" si="276"/>
        <v>13</v>
      </c>
      <c r="R8848" t="str">
        <f t="shared" si="277"/>
        <v>Mid-range</v>
      </c>
    </row>
    <row r="8849" spans="1:18" x14ac:dyDescent="0.35">
      <c r="A8849">
        <v>12804775</v>
      </c>
      <c r="B8849" t="s">
        <v>9959</v>
      </c>
      <c r="C8849">
        <v>5995</v>
      </c>
      <c r="D8849" t="s">
        <v>42</v>
      </c>
      <c r="E8849" t="s">
        <v>71</v>
      </c>
      <c r="F8849" t="s">
        <v>72</v>
      </c>
      <c r="G8849" t="s">
        <v>2437</v>
      </c>
      <c r="H8849">
        <v>2009</v>
      </c>
      <c r="I8849">
        <v>120000</v>
      </c>
      <c r="J8849" t="s">
        <v>63</v>
      </c>
      <c r="K8849" t="s">
        <v>22</v>
      </c>
      <c r="L8849" t="s">
        <v>23</v>
      </c>
      <c r="M8849" t="s">
        <v>24</v>
      </c>
      <c r="N8849">
        <v>3565</v>
      </c>
      <c r="O8849" t="s">
        <v>116</v>
      </c>
      <c r="P8849">
        <v>5</v>
      </c>
      <c r="Q8849">
        <f t="shared" si="276"/>
        <v>15</v>
      </c>
      <c r="R8849" t="str">
        <f t="shared" si="277"/>
        <v>Budget</v>
      </c>
    </row>
    <row r="8850" spans="1:18" x14ac:dyDescent="0.35">
      <c r="A8850">
        <v>12804810</v>
      </c>
      <c r="B8850" t="s">
        <v>9960</v>
      </c>
      <c r="C8850">
        <v>46990</v>
      </c>
      <c r="D8850" t="s">
        <v>165</v>
      </c>
      <c r="E8850" t="s">
        <v>166</v>
      </c>
      <c r="F8850" t="s">
        <v>1513</v>
      </c>
      <c r="G8850" t="s">
        <v>1379</v>
      </c>
      <c r="H8850">
        <v>2020</v>
      </c>
      <c r="I8850">
        <v>71672</v>
      </c>
      <c r="J8850" t="s">
        <v>275</v>
      </c>
      <c r="K8850" t="s">
        <v>22</v>
      </c>
      <c r="L8850" t="s">
        <v>31</v>
      </c>
      <c r="M8850" t="s">
        <v>24</v>
      </c>
      <c r="N8850">
        <v>2442</v>
      </c>
      <c r="O8850" t="s">
        <v>47</v>
      </c>
      <c r="P8850">
        <v>5</v>
      </c>
      <c r="Q8850">
        <f t="shared" si="276"/>
        <v>4</v>
      </c>
      <c r="R8850" t="str">
        <f t="shared" si="277"/>
        <v>Luxury</v>
      </c>
    </row>
    <row r="8851" spans="1:18" x14ac:dyDescent="0.35">
      <c r="A8851">
        <v>12804837</v>
      </c>
      <c r="B8851" t="s">
        <v>8424</v>
      </c>
      <c r="C8851">
        <v>29935</v>
      </c>
      <c r="D8851" t="s">
        <v>188</v>
      </c>
      <c r="E8851" t="s">
        <v>189</v>
      </c>
      <c r="F8851" t="s">
        <v>190</v>
      </c>
      <c r="G8851" t="s">
        <v>949</v>
      </c>
      <c r="H8851">
        <v>2019</v>
      </c>
      <c r="I8851">
        <v>91576</v>
      </c>
      <c r="J8851" t="s">
        <v>21</v>
      </c>
      <c r="K8851" t="s">
        <v>22</v>
      </c>
      <c r="L8851" t="s">
        <v>23</v>
      </c>
      <c r="M8851" t="s">
        <v>24</v>
      </c>
      <c r="N8851">
        <v>1999</v>
      </c>
      <c r="O8851" t="s">
        <v>47</v>
      </c>
      <c r="P8851">
        <v>5</v>
      </c>
      <c r="Q8851">
        <f t="shared" si="276"/>
        <v>5</v>
      </c>
      <c r="R8851" t="str">
        <f t="shared" si="277"/>
        <v>Mid-range</v>
      </c>
    </row>
    <row r="8852" spans="1:18" x14ac:dyDescent="0.35">
      <c r="A8852">
        <v>12804838</v>
      </c>
      <c r="B8852" t="s">
        <v>9961</v>
      </c>
      <c r="C8852">
        <v>55250</v>
      </c>
      <c r="D8852" t="s">
        <v>102</v>
      </c>
      <c r="E8852" t="s">
        <v>386</v>
      </c>
      <c r="F8852" t="s">
        <v>1825</v>
      </c>
      <c r="G8852" t="s">
        <v>608</v>
      </c>
      <c r="H8852">
        <v>2019</v>
      </c>
      <c r="I8852">
        <v>55212</v>
      </c>
      <c r="J8852" t="s">
        <v>21</v>
      </c>
      <c r="K8852" t="s">
        <v>22</v>
      </c>
      <c r="L8852" t="s">
        <v>64</v>
      </c>
      <c r="M8852" t="s">
        <v>24</v>
      </c>
      <c r="N8852">
        <v>1984</v>
      </c>
      <c r="O8852" t="s">
        <v>25</v>
      </c>
      <c r="P8852">
        <v>7</v>
      </c>
      <c r="Q8852">
        <f t="shared" si="276"/>
        <v>5</v>
      </c>
      <c r="R8852" t="str">
        <f t="shared" si="277"/>
        <v>Luxury</v>
      </c>
    </row>
    <row r="8853" spans="1:18" x14ac:dyDescent="0.35">
      <c r="A8853">
        <v>12804840</v>
      </c>
      <c r="B8853" t="s">
        <v>9962</v>
      </c>
      <c r="C8853">
        <v>39359</v>
      </c>
      <c r="D8853" t="s">
        <v>197</v>
      </c>
      <c r="E8853" t="s">
        <v>2756</v>
      </c>
      <c r="F8853" t="s">
        <v>9963</v>
      </c>
      <c r="G8853" t="s">
        <v>9964</v>
      </c>
      <c r="H8853">
        <v>2018</v>
      </c>
      <c r="I8853">
        <v>115559</v>
      </c>
      <c r="J8853" t="s">
        <v>21</v>
      </c>
      <c r="K8853" t="s">
        <v>22</v>
      </c>
      <c r="L8853" t="s">
        <v>31</v>
      </c>
      <c r="M8853" t="s">
        <v>24</v>
      </c>
      <c r="N8853">
        <v>1968</v>
      </c>
      <c r="O8853" t="s">
        <v>25</v>
      </c>
      <c r="P8853">
        <v>7</v>
      </c>
      <c r="Q8853">
        <f t="shared" si="276"/>
        <v>6</v>
      </c>
      <c r="R8853" t="str">
        <f t="shared" si="277"/>
        <v>Mid-range</v>
      </c>
    </row>
    <row r="8854" spans="1:18" x14ac:dyDescent="0.35">
      <c r="A8854">
        <v>12804843</v>
      </c>
      <c r="B8854" t="s">
        <v>6607</v>
      </c>
      <c r="C8854">
        <v>36885</v>
      </c>
      <c r="D8854" t="s">
        <v>165</v>
      </c>
      <c r="E8854" t="s">
        <v>166</v>
      </c>
      <c r="F8854" t="s">
        <v>6608</v>
      </c>
      <c r="G8854" t="s">
        <v>1775</v>
      </c>
      <c r="H8854">
        <v>2017</v>
      </c>
      <c r="I8854">
        <v>126210</v>
      </c>
      <c r="J8854" t="s">
        <v>338</v>
      </c>
      <c r="K8854" t="s">
        <v>22</v>
      </c>
      <c r="L8854" t="s">
        <v>31</v>
      </c>
      <c r="M8854" t="s">
        <v>24</v>
      </c>
      <c r="N8854">
        <v>2440</v>
      </c>
      <c r="O8854" t="s">
        <v>47</v>
      </c>
      <c r="P8854">
        <v>5</v>
      </c>
      <c r="Q8854">
        <f t="shared" si="276"/>
        <v>7</v>
      </c>
      <c r="R8854" t="str">
        <f t="shared" si="277"/>
        <v>Mid-range</v>
      </c>
    </row>
    <row r="8855" spans="1:18" x14ac:dyDescent="0.35">
      <c r="A8855">
        <v>12804850</v>
      </c>
      <c r="B8855" t="s">
        <v>9965</v>
      </c>
      <c r="C8855">
        <v>32970</v>
      </c>
      <c r="D8855" t="s">
        <v>131</v>
      </c>
      <c r="E8855" t="s">
        <v>559</v>
      </c>
      <c r="F8855" t="s">
        <v>9966</v>
      </c>
      <c r="G8855" t="s">
        <v>9506</v>
      </c>
      <c r="H8855">
        <v>2015</v>
      </c>
      <c r="I8855">
        <v>37751</v>
      </c>
      <c r="J8855" t="s">
        <v>63</v>
      </c>
      <c r="K8855" t="s">
        <v>22</v>
      </c>
      <c r="L8855" t="s">
        <v>64</v>
      </c>
      <c r="M8855" t="s">
        <v>24</v>
      </c>
      <c r="N8855">
        <v>1984</v>
      </c>
      <c r="O8855" t="s">
        <v>47</v>
      </c>
      <c r="P8855">
        <v>5</v>
      </c>
      <c r="Q8855">
        <f t="shared" si="276"/>
        <v>9</v>
      </c>
      <c r="R8855" t="str">
        <f t="shared" si="277"/>
        <v>Mid-range</v>
      </c>
    </row>
    <row r="8856" spans="1:18" x14ac:dyDescent="0.35">
      <c r="A8856">
        <v>12804873</v>
      </c>
      <c r="B8856" t="s">
        <v>2642</v>
      </c>
      <c r="C8856">
        <v>25990</v>
      </c>
      <c r="D8856" t="s">
        <v>88</v>
      </c>
      <c r="E8856" t="s">
        <v>108</v>
      </c>
      <c r="F8856" t="s">
        <v>2643</v>
      </c>
      <c r="G8856" t="s">
        <v>110</v>
      </c>
      <c r="H8856">
        <v>2016</v>
      </c>
      <c r="I8856">
        <v>60522</v>
      </c>
      <c r="J8856" t="s">
        <v>21</v>
      </c>
      <c r="K8856" t="s">
        <v>81</v>
      </c>
      <c r="L8856" t="s">
        <v>23</v>
      </c>
      <c r="M8856" t="s">
        <v>24</v>
      </c>
      <c r="N8856">
        <v>1999</v>
      </c>
      <c r="O8856" t="s">
        <v>33</v>
      </c>
      <c r="P8856">
        <v>5</v>
      </c>
      <c r="Q8856">
        <f t="shared" si="276"/>
        <v>8</v>
      </c>
      <c r="R8856" t="str">
        <f t="shared" si="277"/>
        <v>Mid-range</v>
      </c>
    </row>
    <row r="8857" spans="1:18" x14ac:dyDescent="0.35">
      <c r="A8857">
        <v>12804876</v>
      </c>
      <c r="B8857" t="s">
        <v>6861</v>
      </c>
      <c r="C8857">
        <v>45990</v>
      </c>
      <c r="D8857" t="s">
        <v>88</v>
      </c>
      <c r="E8857" t="s">
        <v>98</v>
      </c>
      <c r="F8857" t="s">
        <v>909</v>
      </c>
      <c r="G8857" t="s">
        <v>3131</v>
      </c>
      <c r="H8857">
        <v>2019</v>
      </c>
      <c r="I8857">
        <v>18496</v>
      </c>
      <c r="J8857" t="s">
        <v>1364</v>
      </c>
      <c r="K8857" t="s">
        <v>81</v>
      </c>
      <c r="L8857" t="s">
        <v>64</v>
      </c>
      <c r="M8857" t="s">
        <v>24</v>
      </c>
      <c r="N8857">
        <v>1998</v>
      </c>
      <c r="O8857" t="s">
        <v>47</v>
      </c>
      <c r="P8857">
        <v>5</v>
      </c>
      <c r="Q8857">
        <f t="shared" si="276"/>
        <v>5</v>
      </c>
      <c r="R8857" t="str">
        <f t="shared" si="277"/>
        <v>Luxury</v>
      </c>
    </row>
    <row r="8858" spans="1:18" x14ac:dyDescent="0.35">
      <c r="A8858">
        <v>12804884</v>
      </c>
      <c r="B8858" t="s">
        <v>9967</v>
      </c>
      <c r="C8858">
        <v>99900</v>
      </c>
      <c r="D8858" t="s">
        <v>27</v>
      </c>
      <c r="E8858" t="s">
        <v>1741</v>
      </c>
      <c r="F8858" t="s">
        <v>251</v>
      </c>
      <c r="G8858" t="s">
        <v>9039</v>
      </c>
      <c r="H8858">
        <v>2017</v>
      </c>
      <c r="I8858">
        <v>70864</v>
      </c>
      <c r="J8858" t="s">
        <v>63</v>
      </c>
      <c r="K8858" t="s">
        <v>22</v>
      </c>
      <c r="L8858" t="s">
        <v>64</v>
      </c>
      <c r="M8858" t="s">
        <v>24</v>
      </c>
      <c r="N8858">
        <v>3982</v>
      </c>
      <c r="O8858" t="s">
        <v>116</v>
      </c>
      <c r="P8858">
        <v>4</v>
      </c>
      <c r="Q8858">
        <f t="shared" si="276"/>
        <v>7</v>
      </c>
      <c r="R8858" t="str">
        <f t="shared" si="277"/>
        <v>Luxury</v>
      </c>
    </row>
    <row r="8859" spans="1:18" x14ac:dyDescent="0.35">
      <c r="A8859">
        <v>12804902</v>
      </c>
      <c r="B8859" t="s">
        <v>3107</v>
      </c>
      <c r="C8859">
        <v>62990</v>
      </c>
      <c r="D8859" t="s">
        <v>17</v>
      </c>
      <c r="E8859" t="s">
        <v>258</v>
      </c>
      <c r="F8859" t="s">
        <v>259</v>
      </c>
      <c r="G8859" t="s">
        <v>274</v>
      </c>
      <c r="H8859">
        <v>2020</v>
      </c>
      <c r="I8859">
        <v>119756</v>
      </c>
      <c r="J8859" t="s">
        <v>275</v>
      </c>
      <c r="K8859" t="s">
        <v>22</v>
      </c>
      <c r="L8859" t="s">
        <v>31</v>
      </c>
      <c r="M8859" t="s">
        <v>24</v>
      </c>
      <c r="N8859">
        <v>2753</v>
      </c>
      <c r="O8859" t="s">
        <v>33</v>
      </c>
      <c r="P8859">
        <v>5</v>
      </c>
      <c r="Q8859">
        <f t="shared" si="276"/>
        <v>4</v>
      </c>
      <c r="R8859" t="str">
        <f t="shared" si="277"/>
        <v>Luxury</v>
      </c>
    </row>
    <row r="8860" spans="1:18" x14ac:dyDescent="0.35">
      <c r="A8860">
        <v>12804905</v>
      </c>
      <c r="B8860" t="s">
        <v>9968</v>
      </c>
      <c r="C8860">
        <v>26850</v>
      </c>
      <c r="D8860" t="s">
        <v>102</v>
      </c>
      <c r="E8860" t="s">
        <v>473</v>
      </c>
      <c r="F8860" t="s">
        <v>6407</v>
      </c>
      <c r="G8860" t="s">
        <v>5106</v>
      </c>
      <c r="H8860">
        <v>2013</v>
      </c>
      <c r="I8860">
        <v>188383</v>
      </c>
      <c r="J8860" t="s">
        <v>338</v>
      </c>
      <c r="K8860" t="s">
        <v>22</v>
      </c>
      <c r="L8860" t="s">
        <v>31</v>
      </c>
      <c r="M8860" t="s">
        <v>24</v>
      </c>
      <c r="N8860">
        <v>1968</v>
      </c>
      <c r="O8860" t="s">
        <v>25</v>
      </c>
      <c r="P8860">
        <v>5</v>
      </c>
      <c r="Q8860">
        <f t="shared" si="276"/>
        <v>11</v>
      </c>
      <c r="R8860" t="str">
        <f t="shared" si="277"/>
        <v>Mid-range</v>
      </c>
    </row>
    <row r="8861" spans="1:18" x14ac:dyDescent="0.35">
      <c r="A8861">
        <v>12804917</v>
      </c>
      <c r="B8861" t="s">
        <v>298</v>
      </c>
      <c r="C8861">
        <v>21990</v>
      </c>
      <c r="D8861" t="s">
        <v>88</v>
      </c>
      <c r="E8861" t="s">
        <v>98</v>
      </c>
      <c r="F8861" t="s">
        <v>90</v>
      </c>
      <c r="G8861" t="s">
        <v>299</v>
      </c>
      <c r="H8861">
        <v>2019</v>
      </c>
      <c r="I8861">
        <v>81751</v>
      </c>
      <c r="J8861" t="s">
        <v>86</v>
      </c>
      <c r="K8861" t="s">
        <v>22</v>
      </c>
      <c r="L8861" t="s">
        <v>23</v>
      </c>
      <c r="M8861" t="s">
        <v>24</v>
      </c>
      <c r="N8861">
        <v>1999</v>
      </c>
      <c r="O8861" t="s">
        <v>135</v>
      </c>
      <c r="P8861">
        <v>5</v>
      </c>
      <c r="Q8861">
        <f t="shared" si="276"/>
        <v>5</v>
      </c>
      <c r="R8861" t="str">
        <f t="shared" si="277"/>
        <v>Mid-range</v>
      </c>
    </row>
    <row r="8862" spans="1:18" x14ac:dyDescent="0.35">
      <c r="A8862">
        <v>12804920</v>
      </c>
      <c r="B8862" t="s">
        <v>9969</v>
      </c>
      <c r="C8862">
        <v>54042</v>
      </c>
      <c r="D8862" t="s">
        <v>88</v>
      </c>
      <c r="E8862" t="s">
        <v>94</v>
      </c>
      <c r="F8862" t="s">
        <v>9970</v>
      </c>
      <c r="G8862" t="s">
        <v>5561</v>
      </c>
      <c r="H8862">
        <v>2022</v>
      </c>
      <c r="I8862">
        <v>45</v>
      </c>
      <c r="J8862" t="s">
        <v>21</v>
      </c>
      <c r="K8862" t="s">
        <v>22</v>
      </c>
      <c r="L8862" t="s">
        <v>31</v>
      </c>
      <c r="M8862" t="s">
        <v>32</v>
      </c>
      <c r="N8862">
        <v>2151</v>
      </c>
      <c r="O8862" t="s">
        <v>47</v>
      </c>
      <c r="P8862">
        <v>7</v>
      </c>
      <c r="Q8862">
        <f t="shared" si="276"/>
        <v>2</v>
      </c>
      <c r="R8862" t="str">
        <f t="shared" si="277"/>
        <v>Luxury</v>
      </c>
    </row>
    <row r="8863" spans="1:18" x14ac:dyDescent="0.35">
      <c r="A8863">
        <v>12804922</v>
      </c>
      <c r="B8863" t="s">
        <v>9971</v>
      </c>
      <c r="C8863">
        <v>19990</v>
      </c>
      <c r="D8863" t="s">
        <v>1475</v>
      </c>
      <c r="E8863" t="s">
        <v>6066</v>
      </c>
      <c r="F8863" t="s">
        <v>9972</v>
      </c>
      <c r="G8863" t="s">
        <v>7359</v>
      </c>
      <c r="H8863">
        <v>2007</v>
      </c>
      <c r="I8863">
        <v>156055</v>
      </c>
      <c r="J8863" t="s">
        <v>63</v>
      </c>
      <c r="K8863" t="s">
        <v>22</v>
      </c>
      <c r="L8863" t="s">
        <v>31</v>
      </c>
      <c r="M8863" t="s">
        <v>24</v>
      </c>
      <c r="N8863">
        <v>2987</v>
      </c>
      <c r="O8863" t="s">
        <v>25</v>
      </c>
      <c r="P8863">
        <v>5</v>
      </c>
      <c r="Q8863">
        <f t="shared" si="276"/>
        <v>17</v>
      </c>
      <c r="R8863" t="str">
        <f t="shared" si="277"/>
        <v>Mid-range</v>
      </c>
    </row>
    <row r="8864" spans="1:18" x14ac:dyDescent="0.35">
      <c r="A8864">
        <v>12804933</v>
      </c>
      <c r="B8864" t="s">
        <v>9973</v>
      </c>
      <c r="C8864">
        <v>28500</v>
      </c>
      <c r="D8864" t="s">
        <v>42</v>
      </c>
      <c r="E8864" t="s">
        <v>71</v>
      </c>
      <c r="F8864" t="s">
        <v>2000</v>
      </c>
      <c r="G8864" t="s">
        <v>441</v>
      </c>
      <c r="H8864">
        <v>2013</v>
      </c>
      <c r="I8864">
        <v>159250</v>
      </c>
      <c r="J8864" t="s">
        <v>46</v>
      </c>
      <c r="K8864" t="s">
        <v>22</v>
      </c>
      <c r="L8864" t="s">
        <v>64</v>
      </c>
      <c r="M8864" t="s">
        <v>24</v>
      </c>
      <c r="N8864">
        <v>5967</v>
      </c>
      <c r="O8864" t="s">
        <v>33</v>
      </c>
      <c r="P8864">
        <v>5</v>
      </c>
      <c r="Q8864">
        <f t="shared" si="276"/>
        <v>11</v>
      </c>
      <c r="R8864" t="str">
        <f t="shared" si="277"/>
        <v>Mid-range</v>
      </c>
    </row>
    <row r="8865" spans="1:18" x14ac:dyDescent="0.35">
      <c r="A8865">
        <v>12804945</v>
      </c>
      <c r="B8865" t="s">
        <v>4233</v>
      </c>
      <c r="C8865">
        <v>27800</v>
      </c>
      <c r="D8865" t="s">
        <v>17</v>
      </c>
      <c r="E8865" t="s">
        <v>153</v>
      </c>
      <c r="F8865" t="s">
        <v>703</v>
      </c>
      <c r="G8865" t="s">
        <v>4234</v>
      </c>
      <c r="H8865">
        <v>2017</v>
      </c>
      <c r="I8865">
        <v>158147</v>
      </c>
      <c r="J8865" t="s">
        <v>21</v>
      </c>
      <c r="K8865" t="s">
        <v>22</v>
      </c>
      <c r="L8865" t="s">
        <v>31</v>
      </c>
      <c r="M8865" t="s">
        <v>24</v>
      </c>
      <c r="N8865">
        <v>2231</v>
      </c>
      <c r="O8865" t="s">
        <v>47</v>
      </c>
      <c r="P8865">
        <v>5</v>
      </c>
      <c r="Q8865">
        <f t="shared" si="276"/>
        <v>7</v>
      </c>
      <c r="R8865" t="str">
        <f t="shared" si="277"/>
        <v>Mid-range</v>
      </c>
    </row>
    <row r="8866" spans="1:18" x14ac:dyDescent="0.35">
      <c r="A8866">
        <v>12804948</v>
      </c>
      <c r="B8866" t="s">
        <v>4166</v>
      </c>
      <c r="C8866">
        <v>39990</v>
      </c>
      <c r="D8866" t="s">
        <v>143</v>
      </c>
      <c r="E8866" t="s">
        <v>144</v>
      </c>
      <c r="F8866" t="s">
        <v>1582</v>
      </c>
      <c r="G8866" t="s">
        <v>943</v>
      </c>
      <c r="H8866">
        <v>2019</v>
      </c>
      <c r="I8866">
        <v>28681</v>
      </c>
      <c r="J8866" t="s">
        <v>21</v>
      </c>
      <c r="K8866" t="s">
        <v>22</v>
      </c>
      <c r="L8866" t="s">
        <v>23</v>
      </c>
      <c r="M8866" t="s">
        <v>24</v>
      </c>
      <c r="N8866">
        <v>2498</v>
      </c>
      <c r="O8866" t="s">
        <v>116</v>
      </c>
      <c r="P8866">
        <v>5</v>
      </c>
      <c r="Q8866">
        <f t="shared" si="276"/>
        <v>5</v>
      </c>
      <c r="R8866" t="str">
        <f t="shared" si="277"/>
        <v>Mid-range</v>
      </c>
    </row>
    <row r="8867" spans="1:18" x14ac:dyDescent="0.35">
      <c r="A8867">
        <v>12804949</v>
      </c>
      <c r="B8867" t="s">
        <v>1023</v>
      </c>
      <c r="C8867">
        <v>93990</v>
      </c>
      <c r="D8867" t="s">
        <v>17</v>
      </c>
      <c r="E8867" t="s">
        <v>171</v>
      </c>
      <c r="F8867" t="s">
        <v>158</v>
      </c>
      <c r="G8867" t="s">
        <v>256</v>
      </c>
      <c r="H8867">
        <v>2018</v>
      </c>
      <c r="I8867">
        <v>150492</v>
      </c>
      <c r="J8867" t="s">
        <v>201</v>
      </c>
      <c r="K8867" t="s">
        <v>81</v>
      </c>
      <c r="L8867" t="s">
        <v>31</v>
      </c>
      <c r="M8867" t="s">
        <v>24</v>
      </c>
      <c r="N8867">
        <v>4461</v>
      </c>
      <c r="O8867" t="s">
        <v>69</v>
      </c>
      <c r="P8867">
        <v>5</v>
      </c>
      <c r="Q8867">
        <f t="shared" si="276"/>
        <v>6</v>
      </c>
      <c r="R8867" t="str">
        <f t="shared" si="277"/>
        <v>Luxury</v>
      </c>
    </row>
    <row r="8868" spans="1:18" x14ac:dyDescent="0.35">
      <c r="A8868">
        <v>12804950</v>
      </c>
      <c r="B8868" t="s">
        <v>7000</v>
      </c>
      <c r="C8868">
        <v>64990</v>
      </c>
      <c r="D8868" t="s">
        <v>17</v>
      </c>
      <c r="E8868" t="s">
        <v>258</v>
      </c>
      <c r="F8868" t="s">
        <v>259</v>
      </c>
      <c r="G8868" t="s">
        <v>274</v>
      </c>
      <c r="H8868">
        <v>2021</v>
      </c>
      <c r="I8868">
        <v>26836</v>
      </c>
      <c r="J8868" t="s">
        <v>201</v>
      </c>
      <c r="K8868" t="s">
        <v>22</v>
      </c>
      <c r="L8868" t="s">
        <v>31</v>
      </c>
      <c r="M8868" t="s">
        <v>24</v>
      </c>
      <c r="N8868">
        <v>2753</v>
      </c>
      <c r="O8868" t="s">
        <v>47</v>
      </c>
      <c r="P8868">
        <v>5</v>
      </c>
      <c r="Q8868">
        <f t="shared" si="276"/>
        <v>3</v>
      </c>
      <c r="R8868" t="str">
        <f t="shared" si="277"/>
        <v>Luxury</v>
      </c>
    </row>
    <row r="8869" spans="1:18" x14ac:dyDescent="0.35">
      <c r="A8869">
        <v>12804951</v>
      </c>
      <c r="B8869" t="s">
        <v>9974</v>
      </c>
      <c r="C8869">
        <v>25990</v>
      </c>
      <c r="D8869" t="s">
        <v>143</v>
      </c>
      <c r="E8869" t="s">
        <v>144</v>
      </c>
      <c r="F8869" t="s">
        <v>6222</v>
      </c>
      <c r="G8869" t="s">
        <v>531</v>
      </c>
      <c r="H8869">
        <v>2018</v>
      </c>
      <c r="I8869">
        <v>107092</v>
      </c>
      <c r="J8869" t="s">
        <v>21</v>
      </c>
      <c r="K8869" t="s">
        <v>81</v>
      </c>
      <c r="L8869" t="s">
        <v>23</v>
      </c>
      <c r="M8869" t="s">
        <v>24</v>
      </c>
      <c r="N8869">
        <v>1995</v>
      </c>
      <c r="O8869" t="s">
        <v>47</v>
      </c>
      <c r="P8869">
        <v>5</v>
      </c>
      <c r="Q8869">
        <f t="shared" si="276"/>
        <v>6</v>
      </c>
      <c r="R8869" t="str">
        <f t="shared" si="277"/>
        <v>Mid-range</v>
      </c>
    </row>
    <row r="8870" spans="1:18" x14ac:dyDescent="0.35">
      <c r="A8870">
        <v>12804952</v>
      </c>
      <c r="B8870" t="s">
        <v>9975</v>
      </c>
      <c r="C8870">
        <v>63000</v>
      </c>
      <c r="D8870" t="s">
        <v>102</v>
      </c>
      <c r="E8870" t="s">
        <v>473</v>
      </c>
      <c r="F8870" t="s">
        <v>5341</v>
      </c>
      <c r="G8870" t="s">
        <v>6545</v>
      </c>
      <c r="H8870">
        <v>2021</v>
      </c>
      <c r="I8870">
        <v>17140</v>
      </c>
      <c r="J8870" t="s">
        <v>338</v>
      </c>
      <c r="K8870" t="s">
        <v>22</v>
      </c>
      <c r="L8870" t="s">
        <v>31</v>
      </c>
      <c r="M8870" t="s">
        <v>24</v>
      </c>
      <c r="N8870">
        <v>2967</v>
      </c>
      <c r="O8870" t="s">
        <v>2087</v>
      </c>
      <c r="P8870">
        <v>5</v>
      </c>
      <c r="Q8870">
        <f t="shared" si="276"/>
        <v>3</v>
      </c>
      <c r="R8870" t="str">
        <f t="shared" si="277"/>
        <v>Luxury</v>
      </c>
    </row>
    <row r="8871" spans="1:18" x14ac:dyDescent="0.35">
      <c r="A8871">
        <v>12804957</v>
      </c>
      <c r="B8871" t="s">
        <v>7293</v>
      </c>
      <c r="C8871">
        <v>33999</v>
      </c>
      <c r="D8871" t="s">
        <v>17</v>
      </c>
      <c r="E8871" t="s">
        <v>193</v>
      </c>
      <c r="F8871" t="s">
        <v>572</v>
      </c>
      <c r="G8871" t="s">
        <v>573</v>
      </c>
      <c r="H8871">
        <v>2017</v>
      </c>
      <c r="I8871">
        <v>179185</v>
      </c>
      <c r="J8871" t="s">
        <v>21</v>
      </c>
      <c r="K8871" t="s">
        <v>22</v>
      </c>
      <c r="L8871" t="s">
        <v>23</v>
      </c>
      <c r="M8871" t="s">
        <v>24</v>
      </c>
      <c r="N8871">
        <v>3456</v>
      </c>
      <c r="O8871" t="s">
        <v>74</v>
      </c>
      <c r="P8871">
        <v>7</v>
      </c>
      <c r="Q8871">
        <f t="shared" si="276"/>
        <v>7</v>
      </c>
      <c r="R8871" t="str">
        <f t="shared" si="277"/>
        <v>Mid-range</v>
      </c>
    </row>
    <row r="8872" spans="1:18" x14ac:dyDescent="0.35">
      <c r="A8872">
        <v>12804994</v>
      </c>
      <c r="B8872" t="s">
        <v>9976</v>
      </c>
      <c r="C8872">
        <v>29990</v>
      </c>
      <c r="D8872" t="s">
        <v>42</v>
      </c>
      <c r="E8872" t="s">
        <v>179</v>
      </c>
      <c r="F8872" t="s">
        <v>524</v>
      </c>
      <c r="G8872" t="s">
        <v>204</v>
      </c>
      <c r="H8872">
        <v>2015</v>
      </c>
      <c r="I8872">
        <v>100976</v>
      </c>
      <c r="J8872" t="s">
        <v>80</v>
      </c>
      <c r="K8872" t="s">
        <v>22</v>
      </c>
      <c r="L8872" t="s">
        <v>31</v>
      </c>
      <c r="M8872" t="s">
        <v>24</v>
      </c>
      <c r="N8872">
        <v>2776</v>
      </c>
      <c r="O8872" t="s">
        <v>47</v>
      </c>
      <c r="P8872">
        <v>2</v>
      </c>
      <c r="Q8872">
        <f t="shared" si="276"/>
        <v>9</v>
      </c>
      <c r="R8872" t="str">
        <f t="shared" si="277"/>
        <v>Mid-range</v>
      </c>
    </row>
    <row r="8873" spans="1:18" x14ac:dyDescent="0.35">
      <c r="A8873">
        <v>12805000</v>
      </c>
      <c r="B8873" t="s">
        <v>5895</v>
      </c>
      <c r="C8873">
        <v>13990</v>
      </c>
      <c r="D8873" t="s">
        <v>42</v>
      </c>
      <c r="E8873" t="s">
        <v>43</v>
      </c>
      <c r="F8873" t="s">
        <v>5896</v>
      </c>
      <c r="G8873" t="s">
        <v>4055</v>
      </c>
      <c r="H8873">
        <v>2014</v>
      </c>
      <c r="I8873">
        <v>95631</v>
      </c>
      <c r="J8873" t="s">
        <v>63</v>
      </c>
      <c r="K8873" t="s">
        <v>22</v>
      </c>
      <c r="L8873" t="s">
        <v>23</v>
      </c>
      <c r="M8873" t="s">
        <v>24</v>
      </c>
      <c r="N8873">
        <v>1600</v>
      </c>
      <c r="O8873" t="s">
        <v>116</v>
      </c>
      <c r="P8873">
        <v>5</v>
      </c>
      <c r="Q8873">
        <f t="shared" si="276"/>
        <v>10</v>
      </c>
      <c r="R8873" t="str">
        <f t="shared" si="277"/>
        <v>Mid-range</v>
      </c>
    </row>
    <row r="8874" spans="1:18" x14ac:dyDescent="0.35">
      <c r="A8874">
        <v>12805005</v>
      </c>
      <c r="B8874" t="s">
        <v>9977</v>
      </c>
      <c r="C8874">
        <v>57995</v>
      </c>
      <c r="D8874" t="s">
        <v>131</v>
      </c>
      <c r="E8874" t="s">
        <v>1768</v>
      </c>
      <c r="F8874" t="s">
        <v>2114</v>
      </c>
      <c r="G8874" t="s">
        <v>7059</v>
      </c>
      <c r="H8874">
        <v>2019</v>
      </c>
      <c r="I8874">
        <v>70608</v>
      </c>
      <c r="J8874" t="s">
        <v>63</v>
      </c>
      <c r="K8874" t="s">
        <v>22</v>
      </c>
      <c r="L8874" t="s">
        <v>64</v>
      </c>
      <c r="M8874" t="s">
        <v>24</v>
      </c>
      <c r="N8874">
        <v>1984</v>
      </c>
      <c r="O8874" t="s">
        <v>25</v>
      </c>
      <c r="P8874">
        <v>5</v>
      </c>
      <c r="Q8874">
        <f t="shared" si="276"/>
        <v>5</v>
      </c>
      <c r="R8874" t="str">
        <f t="shared" si="277"/>
        <v>Luxury</v>
      </c>
    </row>
    <row r="8875" spans="1:18" x14ac:dyDescent="0.35">
      <c r="A8875">
        <v>12805006</v>
      </c>
      <c r="B8875" t="s">
        <v>1149</v>
      </c>
      <c r="C8875">
        <v>39995</v>
      </c>
      <c r="D8875" t="s">
        <v>131</v>
      </c>
      <c r="E8875" t="s">
        <v>487</v>
      </c>
      <c r="F8875" t="s">
        <v>1150</v>
      </c>
      <c r="G8875" t="s">
        <v>1151</v>
      </c>
      <c r="H8875">
        <v>2018</v>
      </c>
      <c r="I8875">
        <v>35642</v>
      </c>
      <c r="J8875" t="s">
        <v>21</v>
      </c>
      <c r="K8875" t="s">
        <v>22</v>
      </c>
      <c r="L8875" t="s">
        <v>64</v>
      </c>
      <c r="M8875" t="s">
        <v>24</v>
      </c>
      <c r="N8875">
        <v>1395</v>
      </c>
      <c r="O8875" t="s">
        <v>47</v>
      </c>
      <c r="P8875">
        <v>5</v>
      </c>
      <c r="Q8875">
        <f t="shared" si="276"/>
        <v>6</v>
      </c>
      <c r="R8875" t="str">
        <f t="shared" si="277"/>
        <v>Mid-range</v>
      </c>
    </row>
    <row r="8876" spans="1:18" x14ac:dyDescent="0.35">
      <c r="A8876">
        <v>12805023</v>
      </c>
      <c r="B8876" t="s">
        <v>7331</v>
      </c>
      <c r="C8876">
        <v>34990</v>
      </c>
      <c r="D8876" t="s">
        <v>54</v>
      </c>
      <c r="E8876" t="s">
        <v>175</v>
      </c>
      <c r="F8876" t="s">
        <v>176</v>
      </c>
      <c r="G8876" t="s">
        <v>177</v>
      </c>
      <c r="H8876">
        <v>2016</v>
      </c>
      <c r="I8876">
        <v>227565</v>
      </c>
      <c r="J8876" t="s">
        <v>213</v>
      </c>
      <c r="K8876" t="s">
        <v>81</v>
      </c>
      <c r="L8876" t="s">
        <v>31</v>
      </c>
      <c r="M8876" t="s">
        <v>24</v>
      </c>
      <c r="N8876">
        <v>3198</v>
      </c>
      <c r="O8876" t="s">
        <v>47</v>
      </c>
      <c r="P8876">
        <v>4</v>
      </c>
      <c r="Q8876">
        <f t="shared" si="276"/>
        <v>8</v>
      </c>
      <c r="R8876" t="str">
        <f t="shared" si="277"/>
        <v>Mid-range</v>
      </c>
    </row>
    <row r="8877" spans="1:18" x14ac:dyDescent="0.35">
      <c r="A8877">
        <v>12805034</v>
      </c>
      <c r="B8877" t="s">
        <v>9978</v>
      </c>
      <c r="C8877">
        <v>18990</v>
      </c>
      <c r="D8877" t="s">
        <v>127</v>
      </c>
      <c r="E8877">
        <v>2</v>
      </c>
      <c r="F8877" t="s">
        <v>2049</v>
      </c>
      <c r="G8877" t="s">
        <v>1327</v>
      </c>
      <c r="H8877">
        <v>2016</v>
      </c>
      <c r="I8877">
        <v>74057</v>
      </c>
      <c r="J8877" t="s">
        <v>86</v>
      </c>
      <c r="K8877" t="s">
        <v>81</v>
      </c>
      <c r="L8877" t="s">
        <v>23</v>
      </c>
      <c r="M8877" t="s">
        <v>24</v>
      </c>
      <c r="N8877">
        <v>1496</v>
      </c>
      <c r="O8877" t="s">
        <v>33</v>
      </c>
      <c r="P8877">
        <v>5</v>
      </c>
      <c r="Q8877">
        <f t="shared" si="276"/>
        <v>8</v>
      </c>
      <c r="R8877" t="str">
        <f t="shared" si="277"/>
        <v>Mid-range</v>
      </c>
    </row>
    <row r="8878" spans="1:18" x14ac:dyDescent="0.35">
      <c r="A8878">
        <v>12805036</v>
      </c>
      <c r="B8878" t="s">
        <v>7382</v>
      </c>
      <c r="C8878">
        <v>24601</v>
      </c>
      <c r="D8878" t="s">
        <v>188</v>
      </c>
      <c r="E8878" t="s">
        <v>189</v>
      </c>
      <c r="F8878" t="s">
        <v>190</v>
      </c>
      <c r="G8878" t="s">
        <v>3488</v>
      </c>
      <c r="H8878">
        <v>2017</v>
      </c>
      <c r="I8878">
        <v>99800</v>
      </c>
      <c r="J8878" t="s">
        <v>21</v>
      </c>
      <c r="K8878" t="s">
        <v>22</v>
      </c>
      <c r="L8878" t="s">
        <v>23</v>
      </c>
      <c r="M8878" t="s">
        <v>24</v>
      </c>
      <c r="N8878">
        <v>1999</v>
      </c>
      <c r="O8878" t="s">
        <v>47</v>
      </c>
      <c r="P8878">
        <v>5</v>
      </c>
      <c r="Q8878">
        <f t="shared" si="276"/>
        <v>7</v>
      </c>
      <c r="R8878" t="str">
        <f t="shared" si="277"/>
        <v>Mid-range</v>
      </c>
    </row>
    <row r="8879" spans="1:18" x14ac:dyDescent="0.35">
      <c r="A8879">
        <v>12805043</v>
      </c>
      <c r="B8879" t="s">
        <v>8404</v>
      </c>
      <c r="C8879">
        <v>5000</v>
      </c>
      <c r="D8879" t="s">
        <v>54</v>
      </c>
      <c r="E8879" t="s">
        <v>118</v>
      </c>
      <c r="F8879" t="s">
        <v>1076</v>
      </c>
      <c r="G8879" t="s">
        <v>1172</v>
      </c>
      <c r="H8879">
        <v>2003</v>
      </c>
      <c r="I8879">
        <v>233460</v>
      </c>
      <c r="J8879" t="s">
        <v>63</v>
      </c>
      <c r="K8879" t="s">
        <v>22</v>
      </c>
      <c r="L8879" t="s">
        <v>23</v>
      </c>
      <c r="M8879" t="s">
        <v>24</v>
      </c>
      <c r="N8879">
        <v>3984</v>
      </c>
      <c r="O8879" t="s">
        <v>116</v>
      </c>
      <c r="P8879">
        <v>5</v>
      </c>
      <c r="Q8879">
        <f t="shared" si="276"/>
        <v>21</v>
      </c>
      <c r="R8879" t="str">
        <f t="shared" si="277"/>
        <v>Budget</v>
      </c>
    </row>
    <row r="8880" spans="1:18" x14ac:dyDescent="0.35">
      <c r="A8880">
        <v>12805047</v>
      </c>
      <c r="B8880" t="s">
        <v>9979</v>
      </c>
      <c r="C8880">
        <v>31888</v>
      </c>
      <c r="D8880" t="s">
        <v>328</v>
      </c>
      <c r="E8880" t="s">
        <v>1330</v>
      </c>
      <c r="F8880" t="s">
        <v>330</v>
      </c>
      <c r="G8880" t="s">
        <v>7165</v>
      </c>
      <c r="H8880">
        <v>2014</v>
      </c>
      <c r="I8880">
        <v>108200</v>
      </c>
      <c r="J8880" t="s">
        <v>21</v>
      </c>
      <c r="K8880" t="s">
        <v>22</v>
      </c>
      <c r="L8880" t="s">
        <v>23</v>
      </c>
      <c r="M8880" t="s">
        <v>24</v>
      </c>
      <c r="N8880">
        <v>2356</v>
      </c>
      <c r="O8880" t="s">
        <v>33</v>
      </c>
      <c r="P8880">
        <v>7</v>
      </c>
      <c r="Q8880">
        <f t="shared" si="276"/>
        <v>10</v>
      </c>
      <c r="R8880" t="str">
        <f t="shared" si="277"/>
        <v>Mid-range</v>
      </c>
    </row>
    <row r="8881" spans="1:18" x14ac:dyDescent="0.35">
      <c r="A8881">
        <v>12805062</v>
      </c>
      <c r="B8881" t="s">
        <v>7604</v>
      </c>
      <c r="C8881">
        <v>38990</v>
      </c>
      <c r="D8881" t="s">
        <v>17</v>
      </c>
      <c r="E8881" t="s">
        <v>258</v>
      </c>
      <c r="F8881" t="s">
        <v>259</v>
      </c>
      <c r="G8881" t="s">
        <v>360</v>
      </c>
      <c r="H8881">
        <v>2017</v>
      </c>
      <c r="I8881">
        <v>274819</v>
      </c>
      <c r="J8881" t="s">
        <v>338</v>
      </c>
      <c r="K8881" t="s">
        <v>22</v>
      </c>
      <c r="L8881" t="s">
        <v>31</v>
      </c>
      <c r="M8881" t="s">
        <v>24</v>
      </c>
      <c r="N8881">
        <v>2753</v>
      </c>
      <c r="O8881" t="s">
        <v>47</v>
      </c>
      <c r="P8881">
        <v>5</v>
      </c>
      <c r="Q8881">
        <f t="shared" si="276"/>
        <v>7</v>
      </c>
      <c r="R8881" t="str">
        <f t="shared" si="277"/>
        <v>Mid-range</v>
      </c>
    </row>
    <row r="8882" spans="1:18" x14ac:dyDescent="0.35">
      <c r="A8882">
        <v>12805064</v>
      </c>
      <c r="B8882" t="s">
        <v>9980</v>
      </c>
      <c r="C8882">
        <v>44870</v>
      </c>
      <c r="D8882" t="s">
        <v>328</v>
      </c>
      <c r="E8882" t="s">
        <v>734</v>
      </c>
      <c r="F8882" t="s">
        <v>9981</v>
      </c>
      <c r="G8882" t="s">
        <v>1120</v>
      </c>
      <c r="H8882">
        <v>2021</v>
      </c>
      <c r="I8882">
        <v>17107</v>
      </c>
      <c r="J8882" t="s">
        <v>21</v>
      </c>
      <c r="K8882" t="s">
        <v>22</v>
      </c>
      <c r="L8882" t="s">
        <v>23</v>
      </c>
      <c r="M8882" t="s">
        <v>24</v>
      </c>
      <c r="N8882">
        <v>1498</v>
      </c>
      <c r="O8882" t="s">
        <v>25</v>
      </c>
      <c r="P8882">
        <v>7</v>
      </c>
      <c r="Q8882">
        <f t="shared" si="276"/>
        <v>3</v>
      </c>
      <c r="R8882" t="str">
        <f t="shared" si="277"/>
        <v>Luxury</v>
      </c>
    </row>
    <row r="8883" spans="1:18" x14ac:dyDescent="0.35">
      <c r="A8883">
        <v>12805066</v>
      </c>
      <c r="B8883" t="s">
        <v>8955</v>
      </c>
      <c r="C8883">
        <v>18670</v>
      </c>
      <c r="D8883" t="s">
        <v>54</v>
      </c>
      <c r="E8883" t="s">
        <v>83</v>
      </c>
      <c r="F8883" t="s">
        <v>760</v>
      </c>
      <c r="G8883" t="s">
        <v>1877</v>
      </c>
      <c r="H8883">
        <v>2016</v>
      </c>
      <c r="I8883">
        <v>129983</v>
      </c>
      <c r="J8883" t="s">
        <v>86</v>
      </c>
      <c r="K8883" t="s">
        <v>22</v>
      </c>
      <c r="L8883" t="s">
        <v>23</v>
      </c>
      <c r="M8883" t="s">
        <v>24</v>
      </c>
      <c r="N8883">
        <v>1498</v>
      </c>
      <c r="O8883" t="s">
        <v>25</v>
      </c>
      <c r="P8883">
        <v>5</v>
      </c>
      <c r="Q8883">
        <f t="shared" si="276"/>
        <v>8</v>
      </c>
      <c r="R8883" t="str">
        <f t="shared" si="277"/>
        <v>Mid-range</v>
      </c>
    </row>
    <row r="8884" spans="1:18" x14ac:dyDescent="0.35">
      <c r="A8884">
        <v>12805067</v>
      </c>
      <c r="B8884" t="s">
        <v>1719</v>
      </c>
      <c r="C8884">
        <v>32670</v>
      </c>
      <c r="D8884" t="s">
        <v>127</v>
      </c>
      <c r="E8884" t="s">
        <v>466</v>
      </c>
      <c r="F8884" t="s">
        <v>1592</v>
      </c>
      <c r="G8884" t="s">
        <v>1275</v>
      </c>
      <c r="H8884">
        <v>2017</v>
      </c>
      <c r="I8884">
        <v>82574</v>
      </c>
      <c r="J8884" t="s">
        <v>21</v>
      </c>
      <c r="K8884" t="s">
        <v>22</v>
      </c>
      <c r="L8884" t="s">
        <v>31</v>
      </c>
      <c r="M8884" t="s">
        <v>24</v>
      </c>
      <c r="N8884">
        <v>2191</v>
      </c>
      <c r="O8884" t="s">
        <v>33</v>
      </c>
      <c r="P8884">
        <v>5</v>
      </c>
      <c r="Q8884">
        <f t="shared" si="276"/>
        <v>7</v>
      </c>
      <c r="R8884" t="str">
        <f t="shared" si="277"/>
        <v>Mid-range</v>
      </c>
    </row>
    <row r="8885" spans="1:18" x14ac:dyDescent="0.35">
      <c r="A8885">
        <v>12805069</v>
      </c>
      <c r="B8885" t="s">
        <v>9982</v>
      </c>
      <c r="C8885">
        <v>29999</v>
      </c>
      <c r="D8885" t="s">
        <v>42</v>
      </c>
      <c r="E8885" t="s">
        <v>440</v>
      </c>
      <c r="F8885" t="s">
        <v>28</v>
      </c>
      <c r="G8885" t="s">
        <v>1019</v>
      </c>
      <c r="H8885">
        <v>2015</v>
      </c>
      <c r="I8885">
        <v>84399</v>
      </c>
      <c r="J8885" t="s">
        <v>63</v>
      </c>
      <c r="K8885" t="s">
        <v>22</v>
      </c>
      <c r="L8885" t="s">
        <v>23</v>
      </c>
      <c r="M8885" t="s">
        <v>24</v>
      </c>
      <c r="N8885">
        <v>3565</v>
      </c>
      <c r="O8885" t="s">
        <v>47</v>
      </c>
      <c r="P8885">
        <v>5</v>
      </c>
      <c r="Q8885">
        <f t="shared" si="276"/>
        <v>9</v>
      </c>
      <c r="R8885" t="str">
        <f t="shared" si="277"/>
        <v>Mid-range</v>
      </c>
    </row>
    <row r="8886" spans="1:18" x14ac:dyDescent="0.35">
      <c r="A8886">
        <v>12805072</v>
      </c>
      <c r="B8886" t="s">
        <v>9983</v>
      </c>
      <c r="C8886">
        <v>30500</v>
      </c>
      <c r="D8886" t="s">
        <v>127</v>
      </c>
      <c r="E8886">
        <v>3</v>
      </c>
      <c r="F8886" t="s">
        <v>1665</v>
      </c>
      <c r="G8886" t="s">
        <v>1666</v>
      </c>
      <c r="H8886">
        <v>2021</v>
      </c>
      <c r="I8886">
        <v>10600</v>
      </c>
      <c r="J8886" t="s">
        <v>86</v>
      </c>
      <c r="K8886" t="s">
        <v>22</v>
      </c>
      <c r="L8886" t="s">
        <v>23</v>
      </c>
      <c r="M8886" t="s">
        <v>24</v>
      </c>
      <c r="N8886">
        <v>1998</v>
      </c>
      <c r="O8886" t="s">
        <v>135</v>
      </c>
      <c r="P8886">
        <v>5</v>
      </c>
      <c r="Q8886">
        <f t="shared" si="276"/>
        <v>3</v>
      </c>
      <c r="R8886" t="str">
        <f t="shared" si="277"/>
        <v>Mid-range</v>
      </c>
    </row>
    <row r="8887" spans="1:18" x14ac:dyDescent="0.35">
      <c r="A8887">
        <v>12805107</v>
      </c>
      <c r="B8887" t="s">
        <v>5373</v>
      </c>
      <c r="C8887">
        <v>17955</v>
      </c>
      <c r="D8887" t="s">
        <v>127</v>
      </c>
      <c r="E8887" t="s">
        <v>998</v>
      </c>
      <c r="F8887" t="s">
        <v>5374</v>
      </c>
      <c r="G8887" t="s">
        <v>1000</v>
      </c>
      <c r="H8887">
        <v>2017</v>
      </c>
      <c r="I8887">
        <v>94336</v>
      </c>
      <c r="J8887" t="s">
        <v>21</v>
      </c>
      <c r="K8887" t="s">
        <v>81</v>
      </c>
      <c r="L8887" t="s">
        <v>23</v>
      </c>
      <c r="M8887" t="s">
        <v>24</v>
      </c>
      <c r="N8887">
        <v>1998</v>
      </c>
      <c r="O8887" t="s">
        <v>135</v>
      </c>
      <c r="P8887">
        <v>5</v>
      </c>
      <c r="Q8887">
        <f t="shared" si="276"/>
        <v>7</v>
      </c>
      <c r="R8887" t="str">
        <f t="shared" si="277"/>
        <v>Mid-range</v>
      </c>
    </row>
    <row r="8888" spans="1:18" x14ac:dyDescent="0.35">
      <c r="A8888">
        <v>12805112</v>
      </c>
      <c r="B8888" t="s">
        <v>9984</v>
      </c>
      <c r="C8888">
        <v>15490</v>
      </c>
      <c r="D8888" t="s">
        <v>282</v>
      </c>
      <c r="E8888" t="s">
        <v>893</v>
      </c>
      <c r="F8888" t="s">
        <v>460</v>
      </c>
      <c r="G8888" t="s">
        <v>895</v>
      </c>
      <c r="H8888">
        <v>2014</v>
      </c>
      <c r="I8888">
        <v>125186</v>
      </c>
      <c r="J8888" t="s">
        <v>21</v>
      </c>
      <c r="K8888" t="s">
        <v>22</v>
      </c>
      <c r="L8888" t="s">
        <v>23</v>
      </c>
      <c r="M8888" t="s">
        <v>24</v>
      </c>
      <c r="N8888">
        <v>2360</v>
      </c>
      <c r="O8888" t="s">
        <v>25</v>
      </c>
      <c r="P8888">
        <v>5</v>
      </c>
      <c r="Q8888">
        <f t="shared" si="276"/>
        <v>10</v>
      </c>
      <c r="R8888" t="str">
        <f t="shared" si="277"/>
        <v>Mid-range</v>
      </c>
    </row>
    <row r="8889" spans="1:18" x14ac:dyDescent="0.35">
      <c r="A8889">
        <v>12805121</v>
      </c>
      <c r="B8889" t="s">
        <v>2277</v>
      </c>
      <c r="C8889">
        <v>47600</v>
      </c>
      <c r="D8889" t="s">
        <v>17</v>
      </c>
      <c r="E8889" t="s">
        <v>193</v>
      </c>
      <c r="F8889" t="s">
        <v>572</v>
      </c>
      <c r="G8889" t="s">
        <v>573</v>
      </c>
      <c r="H8889">
        <v>2019</v>
      </c>
      <c r="I8889">
        <v>52639</v>
      </c>
      <c r="J8889" t="s">
        <v>21</v>
      </c>
      <c r="K8889" t="s">
        <v>22</v>
      </c>
      <c r="L8889" t="s">
        <v>23</v>
      </c>
      <c r="M8889" t="s">
        <v>24</v>
      </c>
      <c r="N8889">
        <v>3456</v>
      </c>
      <c r="O8889" t="s">
        <v>25</v>
      </c>
      <c r="P8889">
        <v>7</v>
      </c>
      <c r="Q8889">
        <f t="shared" si="276"/>
        <v>5</v>
      </c>
      <c r="R8889" t="str">
        <f t="shared" si="277"/>
        <v>Luxury</v>
      </c>
    </row>
    <row r="8890" spans="1:18" x14ac:dyDescent="0.35">
      <c r="A8890">
        <v>12805139</v>
      </c>
      <c r="B8890" t="s">
        <v>9985</v>
      </c>
      <c r="C8890">
        <v>53990</v>
      </c>
      <c r="D8890" t="s">
        <v>17</v>
      </c>
      <c r="E8890" t="s">
        <v>1771</v>
      </c>
      <c r="F8890" t="s">
        <v>255</v>
      </c>
      <c r="G8890" t="s">
        <v>7515</v>
      </c>
      <c r="H8890">
        <v>2017</v>
      </c>
      <c r="I8890">
        <v>93957</v>
      </c>
      <c r="J8890" t="s">
        <v>21</v>
      </c>
      <c r="K8890" t="s">
        <v>22</v>
      </c>
      <c r="L8890" t="s">
        <v>31</v>
      </c>
      <c r="M8890" t="s">
        <v>24</v>
      </c>
      <c r="N8890">
        <v>2753</v>
      </c>
      <c r="O8890" t="s">
        <v>47</v>
      </c>
      <c r="P8890">
        <v>7</v>
      </c>
      <c r="Q8890">
        <f t="shared" si="276"/>
        <v>7</v>
      </c>
      <c r="R8890" t="str">
        <f t="shared" si="277"/>
        <v>Luxury</v>
      </c>
    </row>
    <row r="8891" spans="1:18" x14ac:dyDescent="0.35">
      <c r="A8891">
        <v>12805144</v>
      </c>
      <c r="B8891" t="s">
        <v>8495</v>
      </c>
      <c r="C8891">
        <v>44990</v>
      </c>
      <c r="D8891" t="s">
        <v>165</v>
      </c>
      <c r="E8891" t="s">
        <v>166</v>
      </c>
      <c r="F8891" t="s">
        <v>167</v>
      </c>
      <c r="G8891" t="s">
        <v>1282</v>
      </c>
      <c r="H8891">
        <v>2019</v>
      </c>
      <c r="I8891">
        <v>61849</v>
      </c>
      <c r="J8891" t="s">
        <v>275</v>
      </c>
      <c r="K8891" t="s">
        <v>22</v>
      </c>
      <c r="L8891" t="s">
        <v>31</v>
      </c>
      <c r="M8891" t="s">
        <v>24</v>
      </c>
      <c r="N8891">
        <v>2440</v>
      </c>
      <c r="O8891" t="s">
        <v>47</v>
      </c>
      <c r="P8891">
        <v>5</v>
      </c>
      <c r="Q8891">
        <f t="shared" si="276"/>
        <v>5</v>
      </c>
      <c r="R8891" t="str">
        <f t="shared" si="277"/>
        <v>Luxury</v>
      </c>
    </row>
    <row r="8892" spans="1:18" x14ac:dyDescent="0.35">
      <c r="A8892">
        <v>12805146</v>
      </c>
      <c r="B8892" t="s">
        <v>9986</v>
      </c>
      <c r="C8892">
        <v>50990</v>
      </c>
      <c r="D8892" t="s">
        <v>49</v>
      </c>
      <c r="E8892" t="s">
        <v>234</v>
      </c>
      <c r="F8892" t="s">
        <v>9987</v>
      </c>
      <c r="G8892" t="s">
        <v>337</v>
      </c>
      <c r="H8892">
        <v>2017</v>
      </c>
      <c r="I8892">
        <v>80761</v>
      </c>
      <c r="J8892" t="s">
        <v>338</v>
      </c>
      <c r="K8892" t="s">
        <v>81</v>
      </c>
      <c r="L8892" t="s">
        <v>31</v>
      </c>
      <c r="M8892" t="s">
        <v>24</v>
      </c>
      <c r="N8892">
        <v>2298</v>
      </c>
      <c r="O8892" t="s">
        <v>47</v>
      </c>
      <c r="P8892">
        <v>5</v>
      </c>
      <c r="Q8892">
        <f t="shared" si="276"/>
        <v>7</v>
      </c>
      <c r="R8892" t="str">
        <f t="shared" si="277"/>
        <v>Luxury</v>
      </c>
    </row>
    <row r="8893" spans="1:18" x14ac:dyDescent="0.35">
      <c r="A8893">
        <v>12805149</v>
      </c>
      <c r="B8893" t="s">
        <v>7124</v>
      </c>
      <c r="C8893">
        <v>12990</v>
      </c>
      <c r="D8893" t="s">
        <v>42</v>
      </c>
      <c r="E8893" t="s">
        <v>730</v>
      </c>
      <c r="F8893" t="s">
        <v>1755</v>
      </c>
      <c r="G8893" t="s">
        <v>1839</v>
      </c>
      <c r="H8893">
        <v>2015</v>
      </c>
      <c r="I8893">
        <v>148869</v>
      </c>
      <c r="J8893" t="s">
        <v>21</v>
      </c>
      <c r="K8893" t="s">
        <v>22</v>
      </c>
      <c r="L8893" t="s">
        <v>23</v>
      </c>
      <c r="M8893" t="s">
        <v>24</v>
      </c>
      <c r="N8893">
        <v>1364</v>
      </c>
      <c r="O8893" t="s">
        <v>69</v>
      </c>
      <c r="P8893">
        <v>5</v>
      </c>
      <c r="Q8893">
        <f t="shared" si="276"/>
        <v>9</v>
      </c>
      <c r="R8893" t="str">
        <f t="shared" si="277"/>
        <v>Mid-range</v>
      </c>
    </row>
    <row r="8894" spans="1:18" x14ac:dyDescent="0.35">
      <c r="A8894">
        <v>12805151</v>
      </c>
      <c r="B8894" t="s">
        <v>9988</v>
      </c>
      <c r="C8894">
        <v>25990</v>
      </c>
      <c r="D8894" t="s">
        <v>449</v>
      </c>
      <c r="E8894" t="s">
        <v>450</v>
      </c>
      <c r="F8894" t="s">
        <v>9989</v>
      </c>
      <c r="G8894" t="s">
        <v>464</v>
      </c>
      <c r="H8894">
        <v>2009</v>
      </c>
      <c r="I8894">
        <v>189287</v>
      </c>
      <c r="J8894" t="s">
        <v>21</v>
      </c>
      <c r="K8894" t="s">
        <v>22</v>
      </c>
      <c r="L8894" t="s">
        <v>31</v>
      </c>
      <c r="M8894" t="s">
        <v>24</v>
      </c>
      <c r="N8894">
        <v>2993</v>
      </c>
      <c r="O8894" t="s">
        <v>25</v>
      </c>
      <c r="P8894">
        <v>7</v>
      </c>
      <c r="Q8894">
        <f t="shared" si="276"/>
        <v>15</v>
      </c>
      <c r="R8894" t="str">
        <f t="shared" si="277"/>
        <v>Mid-range</v>
      </c>
    </row>
    <row r="8895" spans="1:18" x14ac:dyDescent="0.35">
      <c r="A8895">
        <v>12805153</v>
      </c>
      <c r="B8895" t="s">
        <v>6124</v>
      </c>
      <c r="C8895">
        <v>16990</v>
      </c>
      <c r="D8895" t="s">
        <v>17</v>
      </c>
      <c r="E8895" t="s">
        <v>905</v>
      </c>
      <c r="F8895" t="s">
        <v>1930</v>
      </c>
      <c r="G8895" t="s">
        <v>3691</v>
      </c>
      <c r="H8895">
        <v>2005</v>
      </c>
      <c r="I8895">
        <v>261111</v>
      </c>
      <c r="J8895" t="s">
        <v>106</v>
      </c>
      <c r="K8895" t="s">
        <v>81</v>
      </c>
      <c r="L8895" t="s">
        <v>31</v>
      </c>
      <c r="M8895" t="s">
        <v>24</v>
      </c>
      <c r="N8895">
        <v>2494</v>
      </c>
      <c r="O8895" t="s">
        <v>47</v>
      </c>
      <c r="P8895">
        <v>3</v>
      </c>
      <c r="Q8895">
        <f t="shared" si="276"/>
        <v>19</v>
      </c>
      <c r="R8895" t="str">
        <f t="shared" si="277"/>
        <v>Mid-range</v>
      </c>
    </row>
    <row r="8896" spans="1:18" x14ac:dyDescent="0.35">
      <c r="A8896">
        <v>12805156</v>
      </c>
      <c r="B8896" t="s">
        <v>4212</v>
      </c>
      <c r="C8896">
        <v>15990</v>
      </c>
      <c r="D8896" t="s">
        <v>127</v>
      </c>
      <c r="E8896" t="s">
        <v>556</v>
      </c>
      <c r="F8896" t="s">
        <v>1157</v>
      </c>
      <c r="G8896" t="s">
        <v>452</v>
      </c>
      <c r="H8896">
        <v>2014</v>
      </c>
      <c r="I8896">
        <v>371111</v>
      </c>
      <c r="J8896" t="s">
        <v>1635</v>
      </c>
      <c r="K8896" t="s">
        <v>81</v>
      </c>
      <c r="L8896" t="s">
        <v>31</v>
      </c>
      <c r="M8896" t="s">
        <v>24</v>
      </c>
      <c r="N8896">
        <v>3196</v>
      </c>
      <c r="O8896" t="s">
        <v>47</v>
      </c>
      <c r="P8896">
        <v>4</v>
      </c>
      <c r="Q8896">
        <f t="shared" si="276"/>
        <v>10</v>
      </c>
      <c r="R8896" t="str">
        <f t="shared" si="277"/>
        <v>Mid-range</v>
      </c>
    </row>
    <row r="8897" spans="1:18" x14ac:dyDescent="0.35">
      <c r="A8897">
        <v>12805157</v>
      </c>
      <c r="B8897" t="s">
        <v>9990</v>
      </c>
      <c r="C8897">
        <v>7990</v>
      </c>
      <c r="D8897" t="s">
        <v>9991</v>
      </c>
      <c r="E8897" s="1">
        <v>45360</v>
      </c>
      <c r="F8897" t="s">
        <v>9992</v>
      </c>
      <c r="G8897" t="s">
        <v>2452</v>
      </c>
      <c r="H8897">
        <v>2003</v>
      </c>
      <c r="I8897">
        <v>142475</v>
      </c>
      <c r="J8897" t="s">
        <v>63</v>
      </c>
      <c r="K8897" t="s">
        <v>22</v>
      </c>
      <c r="L8897" t="s">
        <v>64</v>
      </c>
      <c r="M8897" t="s">
        <v>24</v>
      </c>
      <c r="N8897">
        <v>1998</v>
      </c>
      <c r="O8897" t="s">
        <v>116</v>
      </c>
      <c r="P8897">
        <v>5</v>
      </c>
      <c r="Q8897">
        <f t="shared" si="276"/>
        <v>21</v>
      </c>
      <c r="R8897" t="str">
        <f t="shared" si="277"/>
        <v>Budget</v>
      </c>
    </row>
    <row r="8898" spans="1:18" x14ac:dyDescent="0.35">
      <c r="A8898">
        <v>12805158</v>
      </c>
      <c r="B8898" t="s">
        <v>9993</v>
      </c>
      <c r="C8898">
        <v>24990</v>
      </c>
      <c r="D8898" t="s">
        <v>17</v>
      </c>
      <c r="E8898" t="s">
        <v>905</v>
      </c>
      <c r="F8898" t="s">
        <v>4236</v>
      </c>
      <c r="G8898" t="s">
        <v>9994</v>
      </c>
      <c r="H8898">
        <v>2007</v>
      </c>
      <c r="I8898">
        <v>258872</v>
      </c>
      <c r="J8898" t="s">
        <v>106</v>
      </c>
      <c r="K8898" t="s">
        <v>22</v>
      </c>
      <c r="L8898" t="s">
        <v>23</v>
      </c>
      <c r="M8898" t="s">
        <v>24</v>
      </c>
      <c r="N8898">
        <v>2694</v>
      </c>
      <c r="O8898" t="s">
        <v>116</v>
      </c>
      <c r="P8898">
        <v>3</v>
      </c>
      <c r="Q8898">
        <f t="shared" si="276"/>
        <v>17</v>
      </c>
      <c r="R8898" t="str">
        <f t="shared" si="277"/>
        <v>Mid-range</v>
      </c>
    </row>
    <row r="8899" spans="1:18" x14ac:dyDescent="0.35">
      <c r="A8899">
        <v>12805159</v>
      </c>
      <c r="B8899" t="s">
        <v>174</v>
      </c>
      <c r="C8899">
        <v>34990</v>
      </c>
      <c r="D8899" t="s">
        <v>54</v>
      </c>
      <c r="E8899" t="s">
        <v>175</v>
      </c>
      <c r="F8899" t="s">
        <v>176</v>
      </c>
      <c r="G8899" t="s">
        <v>177</v>
      </c>
      <c r="H8899">
        <v>2017</v>
      </c>
      <c r="I8899">
        <v>160870</v>
      </c>
      <c r="J8899" t="s">
        <v>2060</v>
      </c>
      <c r="K8899" t="s">
        <v>81</v>
      </c>
      <c r="L8899" t="s">
        <v>31</v>
      </c>
      <c r="M8899" t="s">
        <v>24</v>
      </c>
      <c r="N8899">
        <v>3198</v>
      </c>
      <c r="O8899" t="s">
        <v>47</v>
      </c>
      <c r="P8899">
        <v>4</v>
      </c>
      <c r="Q8899">
        <f t="shared" ref="Q8899:Q8962" si="278">2024-H8899</f>
        <v>7</v>
      </c>
      <c r="R8899" t="str">
        <f t="shared" ref="R8899:R8962" si="279">IF(C8899&lt;=10000,"Budget",IF(C8899&lt;=40000,"Mid-range","Luxury"))</f>
        <v>Mid-range</v>
      </c>
    </row>
    <row r="8900" spans="1:18" x14ac:dyDescent="0.35">
      <c r="A8900">
        <v>12805162</v>
      </c>
      <c r="B8900" t="s">
        <v>2274</v>
      </c>
      <c r="C8900">
        <v>34990</v>
      </c>
      <c r="D8900" t="s">
        <v>49</v>
      </c>
      <c r="E8900" t="s">
        <v>234</v>
      </c>
      <c r="F8900" t="s">
        <v>149</v>
      </c>
      <c r="G8900" t="s">
        <v>337</v>
      </c>
      <c r="H8900">
        <v>2017</v>
      </c>
      <c r="I8900">
        <v>173063</v>
      </c>
      <c r="J8900" t="s">
        <v>338</v>
      </c>
      <c r="K8900" t="s">
        <v>22</v>
      </c>
      <c r="L8900" t="s">
        <v>31</v>
      </c>
      <c r="M8900" t="s">
        <v>24</v>
      </c>
      <c r="N8900">
        <v>2298</v>
      </c>
      <c r="O8900" t="s">
        <v>135</v>
      </c>
      <c r="P8900">
        <v>5</v>
      </c>
      <c r="Q8900">
        <f t="shared" si="278"/>
        <v>7</v>
      </c>
      <c r="R8900" t="str">
        <f t="shared" si="279"/>
        <v>Mid-range</v>
      </c>
    </row>
    <row r="8901" spans="1:18" x14ac:dyDescent="0.35">
      <c r="A8901">
        <v>12805166</v>
      </c>
      <c r="B8901" t="s">
        <v>5805</v>
      </c>
      <c r="C8901">
        <v>26990</v>
      </c>
      <c r="D8901" t="s">
        <v>88</v>
      </c>
      <c r="E8901" t="s">
        <v>94</v>
      </c>
      <c r="F8901" t="s">
        <v>3330</v>
      </c>
      <c r="G8901" t="s">
        <v>2893</v>
      </c>
      <c r="H8901">
        <v>2016</v>
      </c>
      <c r="I8901">
        <v>133534</v>
      </c>
      <c r="J8901" t="s">
        <v>21</v>
      </c>
      <c r="K8901" t="s">
        <v>22</v>
      </c>
      <c r="L8901" t="s">
        <v>31</v>
      </c>
      <c r="M8901" t="s">
        <v>24</v>
      </c>
      <c r="N8901">
        <v>2199</v>
      </c>
      <c r="O8901" t="s">
        <v>47</v>
      </c>
      <c r="P8901">
        <v>7</v>
      </c>
      <c r="Q8901">
        <f t="shared" si="278"/>
        <v>8</v>
      </c>
      <c r="R8901" t="str">
        <f t="shared" si="279"/>
        <v>Mid-range</v>
      </c>
    </row>
    <row r="8902" spans="1:18" x14ac:dyDescent="0.35">
      <c r="A8902">
        <v>12805169</v>
      </c>
      <c r="B8902" t="s">
        <v>9995</v>
      </c>
      <c r="C8902">
        <v>11990</v>
      </c>
      <c r="D8902" t="s">
        <v>102</v>
      </c>
      <c r="E8902" t="s">
        <v>1066</v>
      </c>
      <c r="F8902" t="s">
        <v>2938</v>
      </c>
      <c r="G8902" t="s">
        <v>9996</v>
      </c>
      <c r="H8902">
        <v>2010</v>
      </c>
      <c r="I8902">
        <v>153781</v>
      </c>
      <c r="J8902" t="s">
        <v>86</v>
      </c>
      <c r="K8902" t="s">
        <v>22</v>
      </c>
      <c r="L8902" t="s">
        <v>64</v>
      </c>
      <c r="M8902" t="s">
        <v>24</v>
      </c>
      <c r="N8902">
        <v>1197</v>
      </c>
      <c r="O8902" t="s">
        <v>33</v>
      </c>
      <c r="P8902">
        <v>5</v>
      </c>
      <c r="Q8902">
        <f t="shared" si="278"/>
        <v>14</v>
      </c>
      <c r="R8902" t="str">
        <f t="shared" si="279"/>
        <v>Mid-range</v>
      </c>
    </row>
    <row r="8903" spans="1:18" x14ac:dyDescent="0.35">
      <c r="A8903">
        <v>12805170</v>
      </c>
      <c r="B8903" t="s">
        <v>9997</v>
      </c>
      <c r="C8903">
        <v>52990</v>
      </c>
      <c r="D8903" t="s">
        <v>449</v>
      </c>
      <c r="E8903" t="s">
        <v>762</v>
      </c>
      <c r="F8903" t="s">
        <v>9998</v>
      </c>
      <c r="G8903" t="s">
        <v>2020</v>
      </c>
      <c r="H8903">
        <v>2017</v>
      </c>
      <c r="I8903">
        <v>77991</v>
      </c>
      <c r="J8903" t="s">
        <v>21</v>
      </c>
      <c r="K8903" t="s">
        <v>22</v>
      </c>
      <c r="L8903" t="s">
        <v>31</v>
      </c>
      <c r="M8903" t="s">
        <v>24</v>
      </c>
      <c r="N8903">
        <v>1999</v>
      </c>
      <c r="O8903" t="s">
        <v>33</v>
      </c>
      <c r="P8903">
        <v>5</v>
      </c>
      <c r="Q8903">
        <f t="shared" si="278"/>
        <v>7</v>
      </c>
      <c r="R8903" t="str">
        <f t="shared" si="279"/>
        <v>Luxury</v>
      </c>
    </row>
    <row r="8904" spans="1:18" x14ac:dyDescent="0.35">
      <c r="A8904">
        <v>12805173</v>
      </c>
      <c r="B8904" t="s">
        <v>9999</v>
      </c>
      <c r="C8904">
        <v>15990</v>
      </c>
      <c r="D8904" t="s">
        <v>3051</v>
      </c>
      <c r="E8904" t="s">
        <v>10000</v>
      </c>
      <c r="F8904" t="s">
        <v>1930</v>
      </c>
      <c r="G8904" t="s">
        <v>452</v>
      </c>
      <c r="H8904">
        <v>2015</v>
      </c>
      <c r="I8904">
        <v>200813</v>
      </c>
      <c r="J8904" t="s">
        <v>106</v>
      </c>
      <c r="K8904" t="s">
        <v>81</v>
      </c>
      <c r="L8904" t="s">
        <v>31</v>
      </c>
      <c r="M8904" t="s">
        <v>24</v>
      </c>
      <c r="N8904">
        <v>1997</v>
      </c>
      <c r="O8904" t="s">
        <v>47</v>
      </c>
      <c r="P8904">
        <v>3</v>
      </c>
      <c r="Q8904">
        <f t="shared" si="278"/>
        <v>9</v>
      </c>
      <c r="R8904" t="str">
        <f t="shared" si="279"/>
        <v>Mid-range</v>
      </c>
    </row>
    <row r="8905" spans="1:18" x14ac:dyDescent="0.35">
      <c r="A8905">
        <v>12805174</v>
      </c>
      <c r="B8905" t="s">
        <v>2998</v>
      </c>
      <c r="C8905">
        <v>29990</v>
      </c>
      <c r="D8905" t="s">
        <v>282</v>
      </c>
      <c r="E8905" t="s">
        <v>443</v>
      </c>
      <c r="F8905" t="s">
        <v>479</v>
      </c>
      <c r="G8905" t="s">
        <v>1102</v>
      </c>
      <c r="H8905">
        <v>2017</v>
      </c>
      <c r="I8905">
        <v>199104</v>
      </c>
      <c r="J8905" t="s">
        <v>21</v>
      </c>
      <c r="K8905" t="s">
        <v>22</v>
      </c>
      <c r="L8905" t="s">
        <v>64</v>
      </c>
      <c r="M8905" t="s">
        <v>24</v>
      </c>
      <c r="N8905">
        <v>3604</v>
      </c>
      <c r="O8905" t="s">
        <v>69</v>
      </c>
      <c r="P8905">
        <v>5</v>
      </c>
      <c r="Q8905">
        <f t="shared" si="278"/>
        <v>7</v>
      </c>
      <c r="R8905" t="str">
        <f t="shared" si="279"/>
        <v>Mid-range</v>
      </c>
    </row>
    <row r="8906" spans="1:18" x14ac:dyDescent="0.35">
      <c r="A8906">
        <v>12805175</v>
      </c>
      <c r="B8906" t="s">
        <v>6058</v>
      </c>
      <c r="C8906">
        <v>12400</v>
      </c>
      <c r="D8906" t="s">
        <v>102</v>
      </c>
      <c r="E8906" t="s">
        <v>222</v>
      </c>
      <c r="F8906" t="s">
        <v>4039</v>
      </c>
      <c r="G8906" t="s">
        <v>3817</v>
      </c>
      <c r="H8906">
        <v>2014</v>
      </c>
      <c r="I8906">
        <v>196747</v>
      </c>
      <c r="J8906" t="s">
        <v>86</v>
      </c>
      <c r="K8906" t="s">
        <v>22</v>
      </c>
      <c r="L8906" t="s">
        <v>64</v>
      </c>
      <c r="M8906" t="s">
        <v>24</v>
      </c>
      <c r="N8906">
        <v>1395</v>
      </c>
      <c r="O8906" t="s">
        <v>69</v>
      </c>
      <c r="P8906">
        <v>5</v>
      </c>
      <c r="Q8906">
        <f t="shared" si="278"/>
        <v>10</v>
      </c>
      <c r="R8906" t="str">
        <f t="shared" si="279"/>
        <v>Mid-range</v>
      </c>
    </row>
    <row r="8907" spans="1:18" x14ac:dyDescent="0.35">
      <c r="A8907">
        <v>12805176</v>
      </c>
      <c r="B8907" t="s">
        <v>10001</v>
      </c>
      <c r="C8907">
        <v>19990</v>
      </c>
      <c r="D8907" t="s">
        <v>27</v>
      </c>
      <c r="E8907" t="s">
        <v>38</v>
      </c>
      <c r="F8907" t="s">
        <v>5963</v>
      </c>
      <c r="G8907">
        <v>212</v>
      </c>
      <c r="H8907">
        <v>2010</v>
      </c>
      <c r="I8907">
        <v>118777</v>
      </c>
      <c r="J8907" t="s">
        <v>63</v>
      </c>
      <c r="K8907" t="s">
        <v>22</v>
      </c>
      <c r="L8907" t="s">
        <v>31</v>
      </c>
      <c r="M8907" t="s">
        <v>24</v>
      </c>
      <c r="N8907">
        <v>2143</v>
      </c>
      <c r="O8907" t="s">
        <v>33</v>
      </c>
      <c r="P8907">
        <v>5</v>
      </c>
      <c r="Q8907">
        <f t="shared" si="278"/>
        <v>14</v>
      </c>
      <c r="R8907" t="str">
        <f t="shared" si="279"/>
        <v>Mid-range</v>
      </c>
    </row>
    <row r="8908" spans="1:18" x14ac:dyDescent="0.35">
      <c r="A8908">
        <v>12805178</v>
      </c>
      <c r="B8908" t="s">
        <v>10002</v>
      </c>
      <c r="C8908">
        <v>11990</v>
      </c>
      <c r="D8908" t="s">
        <v>42</v>
      </c>
      <c r="E8908" t="s">
        <v>43</v>
      </c>
      <c r="F8908" t="s">
        <v>4171</v>
      </c>
      <c r="G8908" t="s">
        <v>4172</v>
      </c>
      <c r="H8908">
        <v>2013</v>
      </c>
      <c r="I8908">
        <v>97597</v>
      </c>
      <c r="J8908" t="s">
        <v>86</v>
      </c>
      <c r="K8908" t="s">
        <v>22</v>
      </c>
      <c r="L8908" t="s">
        <v>23</v>
      </c>
      <c r="M8908" t="s">
        <v>24</v>
      </c>
      <c r="N8908">
        <v>1364</v>
      </c>
      <c r="O8908" t="s">
        <v>151</v>
      </c>
      <c r="P8908">
        <v>5</v>
      </c>
      <c r="Q8908">
        <f t="shared" si="278"/>
        <v>11</v>
      </c>
      <c r="R8908" t="str">
        <f t="shared" si="279"/>
        <v>Mid-range</v>
      </c>
    </row>
    <row r="8909" spans="1:18" x14ac:dyDescent="0.35">
      <c r="A8909">
        <v>12805179</v>
      </c>
      <c r="B8909" t="s">
        <v>728</v>
      </c>
      <c r="C8909">
        <v>25990</v>
      </c>
      <c r="D8909" t="s">
        <v>17</v>
      </c>
      <c r="E8909" t="s">
        <v>193</v>
      </c>
      <c r="F8909" t="s">
        <v>572</v>
      </c>
      <c r="G8909" t="s">
        <v>573</v>
      </c>
      <c r="H8909">
        <v>2014</v>
      </c>
      <c r="I8909">
        <v>191398</v>
      </c>
      <c r="J8909" t="s">
        <v>21</v>
      </c>
      <c r="K8909" t="s">
        <v>22</v>
      </c>
      <c r="L8909" t="s">
        <v>23</v>
      </c>
      <c r="M8909" t="s">
        <v>24</v>
      </c>
      <c r="N8909">
        <v>3456</v>
      </c>
      <c r="O8909" t="s">
        <v>69</v>
      </c>
      <c r="P8909">
        <v>7</v>
      </c>
      <c r="Q8909">
        <f t="shared" si="278"/>
        <v>10</v>
      </c>
      <c r="R8909" t="str">
        <f t="shared" si="279"/>
        <v>Mid-range</v>
      </c>
    </row>
    <row r="8910" spans="1:18" x14ac:dyDescent="0.35">
      <c r="A8910">
        <v>12805185</v>
      </c>
      <c r="B8910" t="s">
        <v>10003</v>
      </c>
      <c r="C8910">
        <v>14990</v>
      </c>
      <c r="D8910" t="s">
        <v>1814</v>
      </c>
      <c r="E8910">
        <v>208</v>
      </c>
      <c r="F8910" t="s">
        <v>10004</v>
      </c>
      <c r="G8910" t="s">
        <v>531</v>
      </c>
      <c r="H8910">
        <v>2018</v>
      </c>
      <c r="I8910">
        <v>116488</v>
      </c>
      <c r="J8910" t="s">
        <v>86</v>
      </c>
      <c r="K8910" t="s">
        <v>22</v>
      </c>
      <c r="L8910" t="s">
        <v>64</v>
      </c>
      <c r="M8910" t="s">
        <v>24</v>
      </c>
      <c r="N8910">
        <v>1199</v>
      </c>
      <c r="O8910" t="s">
        <v>47</v>
      </c>
      <c r="P8910">
        <v>5</v>
      </c>
      <c r="Q8910">
        <f t="shared" si="278"/>
        <v>6</v>
      </c>
      <c r="R8910" t="str">
        <f t="shared" si="279"/>
        <v>Mid-range</v>
      </c>
    </row>
    <row r="8911" spans="1:18" x14ac:dyDescent="0.35">
      <c r="A8911">
        <v>12805193</v>
      </c>
      <c r="B8911" t="s">
        <v>6671</v>
      </c>
      <c r="C8911">
        <v>16990</v>
      </c>
      <c r="D8911" t="s">
        <v>54</v>
      </c>
      <c r="E8911" t="s">
        <v>175</v>
      </c>
      <c r="F8911" t="s">
        <v>2369</v>
      </c>
      <c r="G8911" t="s">
        <v>207</v>
      </c>
      <c r="H8911">
        <v>2015</v>
      </c>
      <c r="I8911">
        <v>190800</v>
      </c>
      <c r="J8911" t="s">
        <v>80</v>
      </c>
      <c r="K8911" t="s">
        <v>81</v>
      </c>
      <c r="L8911" t="s">
        <v>31</v>
      </c>
      <c r="M8911" t="s">
        <v>24</v>
      </c>
      <c r="N8911">
        <v>2198</v>
      </c>
      <c r="O8911" t="s">
        <v>116</v>
      </c>
      <c r="P8911">
        <v>2</v>
      </c>
      <c r="Q8911">
        <f t="shared" si="278"/>
        <v>9</v>
      </c>
      <c r="R8911" t="str">
        <f t="shared" si="279"/>
        <v>Mid-range</v>
      </c>
    </row>
    <row r="8912" spans="1:18" x14ac:dyDescent="0.35">
      <c r="A8912">
        <v>12805195</v>
      </c>
      <c r="B8912" t="s">
        <v>5892</v>
      </c>
      <c r="C8912">
        <v>27990</v>
      </c>
      <c r="D8912" t="s">
        <v>42</v>
      </c>
      <c r="E8912" t="s">
        <v>179</v>
      </c>
      <c r="F8912" t="s">
        <v>524</v>
      </c>
      <c r="G8912" t="s">
        <v>294</v>
      </c>
      <c r="H8912">
        <v>2017</v>
      </c>
      <c r="I8912">
        <v>170729</v>
      </c>
      <c r="J8912" t="s">
        <v>205</v>
      </c>
      <c r="K8912" t="s">
        <v>22</v>
      </c>
      <c r="L8912" t="s">
        <v>31</v>
      </c>
      <c r="M8912" t="s">
        <v>24</v>
      </c>
      <c r="N8912">
        <v>2776</v>
      </c>
      <c r="O8912" t="s">
        <v>47</v>
      </c>
      <c r="P8912">
        <v>5</v>
      </c>
      <c r="Q8912">
        <f t="shared" si="278"/>
        <v>7</v>
      </c>
      <c r="R8912" t="str">
        <f t="shared" si="279"/>
        <v>Mid-range</v>
      </c>
    </row>
    <row r="8913" spans="1:18" x14ac:dyDescent="0.35">
      <c r="A8913">
        <v>12805198</v>
      </c>
      <c r="B8913" t="s">
        <v>5883</v>
      </c>
      <c r="C8913">
        <v>12990</v>
      </c>
      <c r="D8913" t="s">
        <v>42</v>
      </c>
      <c r="E8913" t="s">
        <v>440</v>
      </c>
      <c r="F8913" t="s">
        <v>28</v>
      </c>
      <c r="G8913" t="s">
        <v>1376</v>
      </c>
      <c r="H8913">
        <v>2011</v>
      </c>
      <c r="I8913">
        <v>163122</v>
      </c>
      <c r="J8913" t="s">
        <v>63</v>
      </c>
      <c r="K8913" t="s">
        <v>22</v>
      </c>
      <c r="L8913" t="s">
        <v>23</v>
      </c>
      <c r="M8913" t="s">
        <v>24</v>
      </c>
      <c r="N8913">
        <v>3565</v>
      </c>
      <c r="O8913" t="s">
        <v>116</v>
      </c>
      <c r="P8913">
        <v>5</v>
      </c>
      <c r="Q8913">
        <f t="shared" si="278"/>
        <v>13</v>
      </c>
      <c r="R8913" t="str">
        <f t="shared" si="279"/>
        <v>Mid-range</v>
      </c>
    </row>
    <row r="8914" spans="1:18" x14ac:dyDescent="0.35">
      <c r="A8914">
        <v>12805199</v>
      </c>
      <c r="B8914" t="s">
        <v>10005</v>
      </c>
      <c r="C8914">
        <v>16990</v>
      </c>
      <c r="D8914" t="s">
        <v>679</v>
      </c>
      <c r="E8914" t="s">
        <v>2179</v>
      </c>
      <c r="F8914" t="s">
        <v>251</v>
      </c>
      <c r="G8914" t="s">
        <v>9379</v>
      </c>
      <c r="H8914">
        <v>2012</v>
      </c>
      <c r="I8914">
        <v>154822</v>
      </c>
      <c r="J8914" t="s">
        <v>86</v>
      </c>
      <c r="K8914" t="s">
        <v>22</v>
      </c>
      <c r="L8914" t="s">
        <v>64</v>
      </c>
      <c r="M8914" t="s">
        <v>24</v>
      </c>
      <c r="N8914">
        <v>1598</v>
      </c>
      <c r="O8914" t="s">
        <v>116</v>
      </c>
      <c r="P8914">
        <v>4</v>
      </c>
      <c r="Q8914">
        <f t="shared" si="278"/>
        <v>12</v>
      </c>
      <c r="R8914" t="str">
        <f t="shared" si="279"/>
        <v>Mid-range</v>
      </c>
    </row>
    <row r="8915" spans="1:18" x14ac:dyDescent="0.35">
      <c r="A8915">
        <v>12805204</v>
      </c>
      <c r="B8915" t="s">
        <v>10006</v>
      </c>
      <c r="C8915">
        <v>9990</v>
      </c>
      <c r="D8915" t="s">
        <v>42</v>
      </c>
      <c r="E8915" t="s">
        <v>43</v>
      </c>
      <c r="F8915" t="s">
        <v>4171</v>
      </c>
      <c r="G8915" t="s">
        <v>655</v>
      </c>
      <c r="H8915">
        <v>2011</v>
      </c>
      <c r="I8915">
        <v>186545</v>
      </c>
      <c r="J8915" t="s">
        <v>63</v>
      </c>
      <c r="K8915" t="s">
        <v>22</v>
      </c>
      <c r="L8915" t="s">
        <v>23</v>
      </c>
      <c r="M8915" t="s">
        <v>24</v>
      </c>
      <c r="N8915">
        <v>1364</v>
      </c>
      <c r="O8915" t="s">
        <v>33</v>
      </c>
      <c r="P8915">
        <v>5</v>
      </c>
      <c r="Q8915">
        <f t="shared" si="278"/>
        <v>13</v>
      </c>
      <c r="R8915" t="str">
        <f t="shared" si="279"/>
        <v>Budget</v>
      </c>
    </row>
    <row r="8916" spans="1:18" x14ac:dyDescent="0.35">
      <c r="A8916">
        <v>12805207</v>
      </c>
      <c r="B8916" t="s">
        <v>5952</v>
      </c>
      <c r="C8916">
        <v>59900</v>
      </c>
      <c r="D8916" t="s">
        <v>59</v>
      </c>
      <c r="E8916" t="s">
        <v>398</v>
      </c>
      <c r="F8916" t="s">
        <v>604</v>
      </c>
      <c r="G8916" t="s">
        <v>5137</v>
      </c>
      <c r="H8916">
        <v>2016</v>
      </c>
      <c r="I8916">
        <v>21811</v>
      </c>
      <c r="J8916" t="s">
        <v>21</v>
      </c>
      <c r="K8916" t="s">
        <v>22</v>
      </c>
      <c r="L8916" t="s">
        <v>31</v>
      </c>
      <c r="M8916" t="s">
        <v>24</v>
      </c>
      <c r="N8916">
        <v>2993</v>
      </c>
      <c r="O8916" t="s">
        <v>33</v>
      </c>
      <c r="P8916">
        <v>5</v>
      </c>
      <c r="Q8916">
        <f t="shared" si="278"/>
        <v>8</v>
      </c>
      <c r="R8916" t="str">
        <f t="shared" si="279"/>
        <v>Luxury</v>
      </c>
    </row>
    <row r="8917" spans="1:18" x14ac:dyDescent="0.35">
      <c r="A8917">
        <v>12805216</v>
      </c>
      <c r="B8917" t="s">
        <v>10007</v>
      </c>
      <c r="C8917">
        <v>34990</v>
      </c>
      <c r="D8917" t="s">
        <v>127</v>
      </c>
      <c r="E8917" t="s">
        <v>466</v>
      </c>
      <c r="F8917" t="s">
        <v>8342</v>
      </c>
      <c r="G8917" t="s">
        <v>1275</v>
      </c>
      <c r="H8917">
        <v>2018</v>
      </c>
      <c r="I8917">
        <v>37757</v>
      </c>
      <c r="J8917" t="s">
        <v>21</v>
      </c>
      <c r="K8917" t="s">
        <v>22</v>
      </c>
      <c r="L8917" t="s">
        <v>23</v>
      </c>
      <c r="M8917" t="s">
        <v>24</v>
      </c>
      <c r="N8917">
        <v>2488</v>
      </c>
      <c r="O8917" t="s">
        <v>33</v>
      </c>
      <c r="P8917">
        <v>5</v>
      </c>
      <c r="Q8917">
        <f t="shared" si="278"/>
        <v>6</v>
      </c>
      <c r="R8917" t="str">
        <f t="shared" si="279"/>
        <v>Mid-range</v>
      </c>
    </row>
    <row r="8918" spans="1:18" x14ac:dyDescent="0.35">
      <c r="A8918">
        <v>12805217</v>
      </c>
      <c r="B8918" t="s">
        <v>4881</v>
      </c>
      <c r="C8918">
        <v>26990</v>
      </c>
      <c r="D8918" t="s">
        <v>197</v>
      </c>
      <c r="E8918" t="s">
        <v>198</v>
      </c>
      <c r="F8918" t="s">
        <v>4882</v>
      </c>
      <c r="G8918" t="s">
        <v>4883</v>
      </c>
      <c r="H8918">
        <v>2019</v>
      </c>
      <c r="I8918">
        <v>59228</v>
      </c>
      <c r="J8918" t="s">
        <v>21</v>
      </c>
      <c r="K8918" t="s">
        <v>22</v>
      </c>
      <c r="L8918" t="s">
        <v>64</v>
      </c>
      <c r="M8918" t="s">
        <v>24</v>
      </c>
      <c r="N8918">
        <v>1395</v>
      </c>
      <c r="O8918" t="s">
        <v>47</v>
      </c>
      <c r="P8918">
        <v>5</v>
      </c>
      <c r="Q8918">
        <f t="shared" si="278"/>
        <v>5</v>
      </c>
      <c r="R8918" t="str">
        <f t="shared" si="279"/>
        <v>Mid-range</v>
      </c>
    </row>
    <row r="8919" spans="1:18" x14ac:dyDescent="0.35">
      <c r="A8919">
        <v>12805228</v>
      </c>
      <c r="B8919" t="s">
        <v>10008</v>
      </c>
      <c r="C8919">
        <v>34990</v>
      </c>
      <c r="D8919" t="s">
        <v>17</v>
      </c>
      <c r="E8919" t="s">
        <v>1070</v>
      </c>
      <c r="F8919" t="s">
        <v>1886</v>
      </c>
      <c r="G8919" t="s">
        <v>1887</v>
      </c>
      <c r="H8919">
        <v>2020</v>
      </c>
      <c r="I8919">
        <v>21679</v>
      </c>
      <c r="J8919" t="s">
        <v>21</v>
      </c>
      <c r="K8919" t="s">
        <v>22</v>
      </c>
      <c r="L8919" t="s">
        <v>64</v>
      </c>
      <c r="M8919" t="s">
        <v>24</v>
      </c>
      <c r="N8919">
        <v>1197</v>
      </c>
      <c r="O8919" t="s">
        <v>135</v>
      </c>
      <c r="P8919">
        <v>5</v>
      </c>
      <c r="Q8919">
        <f t="shared" si="278"/>
        <v>4</v>
      </c>
      <c r="R8919" t="str">
        <f t="shared" si="279"/>
        <v>Mid-range</v>
      </c>
    </row>
    <row r="8920" spans="1:18" x14ac:dyDescent="0.35">
      <c r="A8920">
        <v>12805229</v>
      </c>
      <c r="B8920" t="s">
        <v>10009</v>
      </c>
      <c r="C8920">
        <v>45888</v>
      </c>
      <c r="D8920" t="s">
        <v>127</v>
      </c>
      <c r="E8920" t="s">
        <v>466</v>
      </c>
      <c r="F8920" t="s">
        <v>916</v>
      </c>
      <c r="G8920" t="s">
        <v>1919</v>
      </c>
      <c r="H8920">
        <v>2021</v>
      </c>
      <c r="I8920">
        <v>19573</v>
      </c>
      <c r="J8920" t="s">
        <v>21</v>
      </c>
      <c r="K8920" t="s">
        <v>22</v>
      </c>
      <c r="L8920" t="s">
        <v>23</v>
      </c>
      <c r="M8920" t="s">
        <v>24</v>
      </c>
      <c r="N8920">
        <v>2488</v>
      </c>
      <c r="O8920" t="s">
        <v>116</v>
      </c>
      <c r="P8920">
        <v>5</v>
      </c>
      <c r="Q8920">
        <f t="shared" si="278"/>
        <v>3</v>
      </c>
      <c r="R8920" t="str">
        <f t="shared" si="279"/>
        <v>Luxury</v>
      </c>
    </row>
    <row r="8921" spans="1:18" x14ac:dyDescent="0.35">
      <c r="A8921">
        <v>12805237</v>
      </c>
      <c r="B8921" t="s">
        <v>10010</v>
      </c>
      <c r="C8921">
        <v>66990</v>
      </c>
      <c r="D8921" t="s">
        <v>27</v>
      </c>
      <c r="E8921" t="s">
        <v>839</v>
      </c>
      <c r="F8921" t="s">
        <v>840</v>
      </c>
      <c r="G8921">
        <v>470</v>
      </c>
      <c r="H8921">
        <v>2018</v>
      </c>
      <c r="I8921">
        <v>77405</v>
      </c>
      <c r="J8921" t="s">
        <v>338</v>
      </c>
      <c r="K8921" t="s">
        <v>22</v>
      </c>
      <c r="L8921" t="s">
        <v>31</v>
      </c>
      <c r="M8921" t="s">
        <v>24</v>
      </c>
      <c r="N8921">
        <v>2987</v>
      </c>
      <c r="O8921" t="s">
        <v>47</v>
      </c>
      <c r="P8921">
        <v>5</v>
      </c>
      <c r="Q8921">
        <f t="shared" si="278"/>
        <v>6</v>
      </c>
      <c r="R8921" t="str">
        <f t="shared" si="279"/>
        <v>Luxury</v>
      </c>
    </row>
    <row r="8922" spans="1:18" x14ac:dyDescent="0.35">
      <c r="A8922">
        <v>12805238</v>
      </c>
      <c r="B8922" t="s">
        <v>9510</v>
      </c>
      <c r="C8922">
        <v>82990</v>
      </c>
      <c r="D8922" t="s">
        <v>188</v>
      </c>
      <c r="E8922" t="s">
        <v>288</v>
      </c>
      <c r="F8922" t="s">
        <v>1914</v>
      </c>
      <c r="G8922" t="s">
        <v>3786</v>
      </c>
      <c r="H8922">
        <v>2022</v>
      </c>
      <c r="I8922">
        <v>202</v>
      </c>
      <c r="J8922" t="s">
        <v>21</v>
      </c>
      <c r="K8922" t="s">
        <v>22</v>
      </c>
      <c r="L8922" t="s">
        <v>31</v>
      </c>
      <c r="M8922" t="s">
        <v>24</v>
      </c>
      <c r="N8922">
        <v>2151</v>
      </c>
      <c r="O8922" t="s">
        <v>69</v>
      </c>
      <c r="P8922">
        <v>8</v>
      </c>
      <c r="Q8922">
        <f t="shared" si="278"/>
        <v>2</v>
      </c>
      <c r="R8922" t="str">
        <f t="shared" si="279"/>
        <v>Luxury</v>
      </c>
    </row>
    <row r="8923" spans="1:18" x14ac:dyDescent="0.35">
      <c r="A8923">
        <v>12805245</v>
      </c>
      <c r="B8923" t="s">
        <v>7000</v>
      </c>
      <c r="C8923">
        <v>79888</v>
      </c>
      <c r="D8923" t="s">
        <v>17</v>
      </c>
      <c r="E8923" t="s">
        <v>258</v>
      </c>
      <c r="F8923" t="s">
        <v>259</v>
      </c>
      <c r="G8923" t="s">
        <v>274</v>
      </c>
      <c r="H8923">
        <v>2021</v>
      </c>
      <c r="I8923">
        <v>7237</v>
      </c>
      <c r="J8923" t="s">
        <v>275</v>
      </c>
      <c r="K8923" t="s">
        <v>22</v>
      </c>
      <c r="L8923" t="s">
        <v>31</v>
      </c>
      <c r="M8923" t="s">
        <v>24</v>
      </c>
      <c r="N8923">
        <v>2753</v>
      </c>
      <c r="O8923" t="s">
        <v>47</v>
      </c>
      <c r="P8923">
        <v>5</v>
      </c>
      <c r="Q8923">
        <f t="shared" si="278"/>
        <v>3</v>
      </c>
      <c r="R8923" t="str">
        <f t="shared" si="279"/>
        <v>Luxury</v>
      </c>
    </row>
    <row r="8924" spans="1:18" x14ac:dyDescent="0.35">
      <c r="A8924">
        <v>12805247</v>
      </c>
      <c r="B8924" t="s">
        <v>1591</v>
      </c>
      <c r="C8924">
        <v>69500</v>
      </c>
      <c r="D8924" t="s">
        <v>127</v>
      </c>
      <c r="E8924" t="s">
        <v>556</v>
      </c>
      <c r="F8924" t="s">
        <v>1592</v>
      </c>
      <c r="G8924" t="s">
        <v>1593</v>
      </c>
      <c r="H8924">
        <v>2021</v>
      </c>
      <c r="I8924">
        <v>30065</v>
      </c>
      <c r="J8924" t="s">
        <v>236</v>
      </c>
      <c r="K8924" t="s">
        <v>22</v>
      </c>
      <c r="L8924" t="s">
        <v>31</v>
      </c>
      <c r="M8924" t="s">
        <v>24</v>
      </c>
      <c r="N8924">
        <v>2999</v>
      </c>
      <c r="O8924" t="s">
        <v>47</v>
      </c>
      <c r="P8924">
        <v>5</v>
      </c>
      <c r="Q8924">
        <f t="shared" si="278"/>
        <v>3</v>
      </c>
      <c r="R8924" t="str">
        <f t="shared" si="279"/>
        <v>Luxury</v>
      </c>
    </row>
    <row r="8925" spans="1:18" x14ac:dyDescent="0.35">
      <c r="A8925">
        <v>12805261</v>
      </c>
      <c r="B8925" t="s">
        <v>10011</v>
      </c>
      <c r="C8925">
        <v>11922</v>
      </c>
      <c r="D8925" t="s">
        <v>49</v>
      </c>
      <c r="E8925" t="s">
        <v>2661</v>
      </c>
      <c r="F8925" t="s">
        <v>1453</v>
      </c>
      <c r="G8925" t="s">
        <v>5474</v>
      </c>
      <c r="H8925">
        <v>2014</v>
      </c>
      <c r="I8925">
        <v>106503</v>
      </c>
      <c r="J8925" t="s">
        <v>86</v>
      </c>
      <c r="K8925" t="s">
        <v>22</v>
      </c>
      <c r="L8925" t="s">
        <v>23</v>
      </c>
      <c r="M8925" t="s">
        <v>24</v>
      </c>
      <c r="N8925">
        <v>1198</v>
      </c>
      <c r="O8925" t="s">
        <v>135</v>
      </c>
      <c r="P8925">
        <v>5</v>
      </c>
      <c r="Q8925">
        <f t="shared" si="278"/>
        <v>10</v>
      </c>
      <c r="R8925" t="str">
        <f t="shared" si="279"/>
        <v>Mid-range</v>
      </c>
    </row>
    <row r="8926" spans="1:18" x14ac:dyDescent="0.35">
      <c r="A8926">
        <v>12805280</v>
      </c>
      <c r="B8926" t="s">
        <v>5156</v>
      </c>
      <c r="C8926">
        <v>25888</v>
      </c>
      <c r="D8926" t="s">
        <v>88</v>
      </c>
      <c r="E8926" t="s">
        <v>98</v>
      </c>
      <c r="F8926" t="s">
        <v>90</v>
      </c>
      <c r="G8926" t="s">
        <v>5157</v>
      </c>
      <c r="H8926">
        <v>2019</v>
      </c>
      <c r="I8926">
        <v>55578</v>
      </c>
      <c r="J8926" t="s">
        <v>86</v>
      </c>
      <c r="K8926" t="s">
        <v>22</v>
      </c>
      <c r="L8926" t="s">
        <v>23</v>
      </c>
      <c r="M8926" t="s">
        <v>24</v>
      </c>
      <c r="N8926">
        <v>1999</v>
      </c>
      <c r="O8926" t="s">
        <v>47</v>
      </c>
      <c r="P8926">
        <v>5</v>
      </c>
      <c r="Q8926">
        <f t="shared" si="278"/>
        <v>5</v>
      </c>
      <c r="R8926" t="str">
        <f t="shared" si="279"/>
        <v>Mid-range</v>
      </c>
    </row>
    <row r="8927" spans="1:18" x14ac:dyDescent="0.35">
      <c r="A8927">
        <v>12805281</v>
      </c>
      <c r="B8927" t="s">
        <v>2559</v>
      </c>
      <c r="C8927">
        <v>119888</v>
      </c>
      <c r="D8927" t="s">
        <v>17</v>
      </c>
      <c r="E8927" t="s">
        <v>254</v>
      </c>
      <c r="F8927" t="s">
        <v>2560</v>
      </c>
      <c r="G8927" t="s">
        <v>2561</v>
      </c>
      <c r="H8927">
        <v>2022</v>
      </c>
      <c r="I8927">
        <v>42</v>
      </c>
      <c r="J8927" t="s">
        <v>21</v>
      </c>
      <c r="K8927" t="s">
        <v>81</v>
      </c>
      <c r="L8927" t="s">
        <v>31</v>
      </c>
      <c r="M8927" t="s">
        <v>24</v>
      </c>
      <c r="N8927">
        <v>4461</v>
      </c>
      <c r="O8927" t="s">
        <v>47</v>
      </c>
      <c r="P8927">
        <v>5</v>
      </c>
      <c r="Q8927">
        <f t="shared" si="278"/>
        <v>2</v>
      </c>
      <c r="R8927" t="str">
        <f t="shared" si="279"/>
        <v>Luxury</v>
      </c>
    </row>
    <row r="8928" spans="1:18" x14ac:dyDescent="0.35">
      <c r="A8928">
        <v>12805294</v>
      </c>
      <c r="B8928" t="s">
        <v>2258</v>
      </c>
      <c r="C8928">
        <v>32990</v>
      </c>
      <c r="D8928" t="s">
        <v>165</v>
      </c>
      <c r="E8928" t="s">
        <v>166</v>
      </c>
      <c r="F8928" t="s">
        <v>167</v>
      </c>
      <c r="G8928" t="s">
        <v>471</v>
      </c>
      <c r="H8928">
        <v>2015</v>
      </c>
      <c r="I8928">
        <v>120772</v>
      </c>
      <c r="J8928" t="s">
        <v>617</v>
      </c>
      <c r="K8928" t="s">
        <v>81</v>
      </c>
      <c r="L8928" t="s">
        <v>31</v>
      </c>
      <c r="M8928" t="s">
        <v>24</v>
      </c>
      <c r="N8928">
        <v>2440</v>
      </c>
      <c r="O8928" t="s">
        <v>116</v>
      </c>
      <c r="P8928">
        <v>4</v>
      </c>
      <c r="Q8928">
        <f t="shared" si="278"/>
        <v>9</v>
      </c>
      <c r="R8928" t="str">
        <f t="shared" si="279"/>
        <v>Mid-range</v>
      </c>
    </row>
    <row r="8929" spans="1:18" x14ac:dyDescent="0.35">
      <c r="A8929">
        <v>12805304</v>
      </c>
      <c r="B8929" t="s">
        <v>9308</v>
      </c>
      <c r="C8929">
        <v>27890</v>
      </c>
      <c r="D8929" t="s">
        <v>49</v>
      </c>
      <c r="E8929" t="s">
        <v>50</v>
      </c>
      <c r="F8929" t="s">
        <v>5528</v>
      </c>
      <c r="G8929" t="s">
        <v>52</v>
      </c>
      <c r="H8929">
        <v>2020</v>
      </c>
      <c r="I8929">
        <v>55585</v>
      </c>
      <c r="J8929" t="s">
        <v>21</v>
      </c>
      <c r="K8929" t="s">
        <v>22</v>
      </c>
      <c r="L8929" t="s">
        <v>23</v>
      </c>
      <c r="M8929" t="s">
        <v>24</v>
      </c>
      <c r="N8929">
        <v>2488</v>
      </c>
      <c r="O8929" t="s">
        <v>25</v>
      </c>
      <c r="P8929">
        <v>7</v>
      </c>
      <c r="Q8929">
        <f t="shared" si="278"/>
        <v>4</v>
      </c>
      <c r="R8929" t="str">
        <f t="shared" si="279"/>
        <v>Mid-range</v>
      </c>
    </row>
    <row r="8930" spans="1:18" x14ac:dyDescent="0.35">
      <c r="A8930">
        <v>12805305</v>
      </c>
      <c r="B8930" t="s">
        <v>10012</v>
      </c>
      <c r="C8930">
        <v>92990</v>
      </c>
      <c r="D8930" t="s">
        <v>449</v>
      </c>
      <c r="E8930" t="s">
        <v>2762</v>
      </c>
      <c r="F8930" t="s">
        <v>10013</v>
      </c>
      <c r="G8930" t="s">
        <v>10014</v>
      </c>
      <c r="H8930">
        <v>2019</v>
      </c>
      <c r="I8930">
        <v>49540</v>
      </c>
      <c r="J8930" t="s">
        <v>21</v>
      </c>
      <c r="K8930" t="s">
        <v>22</v>
      </c>
      <c r="L8930" t="s">
        <v>64</v>
      </c>
      <c r="M8930" t="s">
        <v>24</v>
      </c>
      <c r="N8930">
        <v>1999</v>
      </c>
      <c r="O8930" t="s">
        <v>33</v>
      </c>
      <c r="P8930">
        <v>5</v>
      </c>
      <c r="Q8930">
        <f t="shared" si="278"/>
        <v>5</v>
      </c>
      <c r="R8930" t="str">
        <f t="shared" si="279"/>
        <v>Luxury</v>
      </c>
    </row>
    <row r="8931" spans="1:18" x14ac:dyDescent="0.35">
      <c r="A8931">
        <v>12805316</v>
      </c>
      <c r="B8931" t="s">
        <v>7213</v>
      </c>
      <c r="C8931">
        <v>14990</v>
      </c>
      <c r="D8931" t="s">
        <v>188</v>
      </c>
      <c r="E8931" t="s">
        <v>2171</v>
      </c>
      <c r="F8931" t="s">
        <v>251</v>
      </c>
      <c r="G8931" t="s">
        <v>7214</v>
      </c>
      <c r="H8931">
        <v>2015</v>
      </c>
      <c r="I8931">
        <v>114734</v>
      </c>
      <c r="J8931" t="s">
        <v>86</v>
      </c>
      <c r="K8931" t="s">
        <v>81</v>
      </c>
      <c r="L8931" t="s">
        <v>23</v>
      </c>
      <c r="M8931" t="s">
        <v>24</v>
      </c>
      <c r="N8931">
        <v>1396</v>
      </c>
      <c r="O8931" t="s">
        <v>116</v>
      </c>
      <c r="P8931">
        <v>5</v>
      </c>
      <c r="Q8931">
        <f t="shared" si="278"/>
        <v>9</v>
      </c>
      <c r="R8931" t="str">
        <f t="shared" si="279"/>
        <v>Mid-range</v>
      </c>
    </row>
    <row r="8932" spans="1:18" x14ac:dyDescent="0.35">
      <c r="A8932">
        <v>12805333</v>
      </c>
      <c r="B8932" t="s">
        <v>6271</v>
      </c>
      <c r="C8932">
        <v>34800</v>
      </c>
      <c r="D8932" t="s">
        <v>127</v>
      </c>
      <c r="E8932" t="s">
        <v>556</v>
      </c>
      <c r="F8932" t="s">
        <v>3136</v>
      </c>
      <c r="G8932" t="s">
        <v>452</v>
      </c>
      <c r="H8932">
        <v>2015</v>
      </c>
      <c r="I8932">
        <v>142000</v>
      </c>
      <c r="J8932" t="s">
        <v>6005</v>
      </c>
      <c r="K8932" t="s">
        <v>22</v>
      </c>
      <c r="L8932" t="s">
        <v>31</v>
      </c>
      <c r="M8932" t="s">
        <v>24</v>
      </c>
      <c r="N8932">
        <v>3196</v>
      </c>
      <c r="O8932" t="s">
        <v>25</v>
      </c>
      <c r="P8932">
        <v>4</v>
      </c>
      <c r="Q8932">
        <f t="shared" si="278"/>
        <v>9</v>
      </c>
      <c r="R8932" t="str">
        <f t="shared" si="279"/>
        <v>Mid-range</v>
      </c>
    </row>
    <row r="8933" spans="1:18" x14ac:dyDescent="0.35">
      <c r="A8933">
        <v>12805335</v>
      </c>
      <c r="B8933" t="s">
        <v>6022</v>
      </c>
      <c r="C8933">
        <v>37990</v>
      </c>
      <c r="D8933" t="s">
        <v>165</v>
      </c>
      <c r="E8933" t="s">
        <v>269</v>
      </c>
      <c r="F8933" t="s">
        <v>1647</v>
      </c>
      <c r="G8933" t="s">
        <v>2838</v>
      </c>
      <c r="H8933">
        <v>2015</v>
      </c>
      <c r="I8933">
        <v>130557</v>
      </c>
      <c r="J8933" t="s">
        <v>21</v>
      </c>
      <c r="K8933" t="s">
        <v>22</v>
      </c>
      <c r="L8933" t="s">
        <v>31</v>
      </c>
      <c r="M8933" t="s">
        <v>24</v>
      </c>
      <c r="N8933">
        <v>3200</v>
      </c>
      <c r="O8933" t="s">
        <v>47</v>
      </c>
      <c r="P8933">
        <v>7</v>
      </c>
      <c r="Q8933">
        <f t="shared" si="278"/>
        <v>9</v>
      </c>
      <c r="R8933" t="str">
        <f t="shared" si="279"/>
        <v>Mid-range</v>
      </c>
    </row>
    <row r="8934" spans="1:18" x14ac:dyDescent="0.35">
      <c r="A8934">
        <v>12805345</v>
      </c>
      <c r="B8934" t="s">
        <v>7278</v>
      </c>
      <c r="C8934">
        <v>40900</v>
      </c>
      <c r="D8934" t="s">
        <v>54</v>
      </c>
      <c r="E8934" t="s">
        <v>175</v>
      </c>
      <c r="F8934" t="s">
        <v>964</v>
      </c>
      <c r="G8934" t="s">
        <v>4780</v>
      </c>
      <c r="H8934">
        <v>2017</v>
      </c>
      <c r="I8934">
        <v>158527</v>
      </c>
      <c r="J8934" t="s">
        <v>236</v>
      </c>
      <c r="K8934" t="s">
        <v>22</v>
      </c>
      <c r="L8934" t="s">
        <v>31</v>
      </c>
      <c r="M8934" t="s">
        <v>24</v>
      </c>
      <c r="N8934">
        <v>3198</v>
      </c>
      <c r="O8934" t="s">
        <v>33</v>
      </c>
      <c r="P8934">
        <v>5</v>
      </c>
      <c r="Q8934">
        <f t="shared" si="278"/>
        <v>7</v>
      </c>
      <c r="R8934" t="str">
        <f t="shared" si="279"/>
        <v>Luxury</v>
      </c>
    </row>
    <row r="8935" spans="1:18" x14ac:dyDescent="0.35">
      <c r="A8935">
        <v>12805347</v>
      </c>
      <c r="B8935" t="s">
        <v>10015</v>
      </c>
      <c r="C8935">
        <v>9800</v>
      </c>
      <c r="D8935" t="s">
        <v>102</v>
      </c>
      <c r="E8935" t="s">
        <v>386</v>
      </c>
      <c r="F8935" t="s">
        <v>4064</v>
      </c>
      <c r="G8935" t="s">
        <v>939</v>
      </c>
      <c r="H8935">
        <v>2010</v>
      </c>
      <c r="I8935">
        <v>183000</v>
      </c>
      <c r="J8935" t="s">
        <v>21</v>
      </c>
      <c r="K8935" t="s">
        <v>22</v>
      </c>
      <c r="L8935" t="s">
        <v>31</v>
      </c>
      <c r="M8935" t="s">
        <v>24</v>
      </c>
      <c r="N8935">
        <v>1968</v>
      </c>
      <c r="O8935" t="s">
        <v>121</v>
      </c>
      <c r="P8935">
        <v>5</v>
      </c>
      <c r="Q8935">
        <f t="shared" si="278"/>
        <v>14</v>
      </c>
      <c r="R8935" t="str">
        <f t="shared" si="279"/>
        <v>Budget</v>
      </c>
    </row>
    <row r="8936" spans="1:18" x14ac:dyDescent="0.35">
      <c r="A8936">
        <v>12805351</v>
      </c>
      <c r="B8936" t="s">
        <v>4369</v>
      </c>
      <c r="C8936">
        <v>16990</v>
      </c>
      <c r="D8936" t="s">
        <v>49</v>
      </c>
      <c r="E8936" t="s">
        <v>234</v>
      </c>
      <c r="F8936" t="s">
        <v>149</v>
      </c>
      <c r="G8936" t="s">
        <v>235</v>
      </c>
      <c r="H8936">
        <v>2010</v>
      </c>
      <c r="I8936">
        <v>147501</v>
      </c>
      <c r="J8936" t="s">
        <v>236</v>
      </c>
      <c r="K8936" t="s">
        <v>81</v>
      </c>
      <c r="L8936" t="s">
        <v>31</v>
      </c>
      <c r="M8936" t="s">
        <v>24</v>
      </c>
      <c r="N8936">
        <v>2488</v>
      </c>
      <c r="O8936" t="s">
        <v>47</v>
      </c>
      <c r="P8936">
        <v>5</v>
      </c>
      <c r="Q8936">
        <f t="shared" si="278"/>
        <v>14</v>
      </c>
      <c r="R8936" t="str">
        <f t="shared" si="279"/>
        <v>Mid-range</v>
      </c>
    </row>
    <row r="8937" spans="1:18" x14ac:dyDescent="0.35">
      <c r="A8937">
        <v>12805360</v>
      </c>
      <c r="B8937" t="s">
        <v>10016</v>
      </c>
      <c r="C8937">
        <v>79990</v>
      </c>
      <c r="D8937" t="s">
        <v>131</v>
      </c>
      <c r="E8937" t="s">
        <v>132</v>
      </c>
      <c r="F8937" t="s">
        <v>10017</v>
      </c>
      <c r="G8937" t="s">
        <v>3870</v>
      </c>
      <c r="H8937">
        <v>2022</v>
      </c>
      <c r="I8937">
        <v>2167</v>
      </c>
      <c r="J8937" t="s">
        <v>21</v>
      </c>
      <c r="K8937" t="s">
        <v>22</v>
      </c>
      <c r="L8937" t="s">
        <v>64</v>
      </c>
      <c r="M8937" t="s">
        <v>247</v>
      </c>
      <c r="N8937">
        <v>1984</v>
      </c>
      <c r="O8937" t="s">
        <v>33</v>
      </c>
      <c r="P8937">
        <v>5</v>
      </c>
      <c r="Q8937">
        <f t="shared" si="278"/>
        <v>2</v>
      </c>
      <c r="R8937" t="str">
        <f t="shared" si="279"/>
        <v>Luxury</v>
      </c>
    </row>
    <row r="8938" spans="1:18" x14ac:dyDescent="0.35">
      <c r="A8938">
        <v>12805363</v>
      </c>
      <c r="B8938" t="s">
        <v>926</v>
      </c>
      <c r="C8938">
        <v>37340</v>
      </c>
      <c r="D8938" t="s">
        <v>197</v>
      </c>
      <c r="E8938" t="s">
        <v>927</v>
      </c>
      <c r="F8938" t="s">
        <v>928</v>
      </c>
      <c r="G8938" t="s">
        <v>929</v>
      </c>
      <c r="H8938">
        <v>2022</v>
      </c>
      <c r="I8938">
        <v>190</v>
      </c>
      <c r="J8938" t="s">
        <v>21</v>
      </c>
      <c r="K8938" t="s">
        <v>22</v>
      </c>
      <c r="L8938" t="s">
        <v>64</v>
      </c>
      <c r="M8938" t="s">
        <v>247</v>
      </c>
      <c r="N8938">
        <v>999</v>
      </c>
      <c r="O8938" t="s">
        <v>33</v>
      </c>
      <c r="P8938">
        <v>5</v>
      </c>
      <c r="Q8938">
        <f t="shared" si="278"/>
        <v>2</v>
      </c>
      <c r="R8938" t="str">
        <f t="shared" si="279"/>
        <v>Mid-range</v>
      </c>
    </row>
    <row r="8939" spans="1:18" x14ac:dyDescent="0.35">
      <c r="A8939">
        <v>12805371</v>
      </c>
      <c r="B8939" t="s">
        <v>10018</v>
      </c>
      <c r="C8939">
        <v>26000</v>
      </c>
      <c r="D8939" t="s">
        <v>17</v>
      </c>
      <c r="E8939" t="s">
        <v>10019</v>
      </c>
      <c r="F8939">
        <v>300</v>
      </c>
      <c r="G8939" t="s">
        <v>10020</v>
      </c>
      <c r="H8939">
        <v>2001</v>
      </c>
      <c r="I8939">
        <v>239923</v>
      </c>
      <c r="J8939" t="s">
        <v>80</v>
      </c>
      <c r="K8939" t="s">
        <v>81</v>
      </c>
      <c r="L8939" t="s">
        <v>31</v>
      </c>
      <c r="M8939" t="s">
        <v>24</v>
      </c>
      <c r="N8939">
        <v>4104</v>
      </c>
      <c r="O8939" t="s">
        <v>2203</v>
      </c>
      <c r="P8939">
        <v>3</v>
      </c>
      <c r="Q8939">
        <f t="shared" si="278"/>
        <v>23</v>
      </c>
      <c r="R8939" t="str">
        <f t="shared" si="279"/>
        <v>Mid-range</v>
      </c>
    </row>
    <row r="8940" spans="1:18" x14ac:dyDescent="0.35">
      <c r="A8940">
        <v>12805376</v>
      </c>
      <c r="B8940" t="s">
        <v>5438</v>
      </c>
      <c r="C8940">
        <v>23950</v>
      </c>
      <c r="D8940" t="s">
        <v>17</v>
      </c>
      <c r="E8940" t="s">
        <v>193</v>
      </c>
      <c r="F8940" t="s">
        <v>5439</v>
      </c>
      <c r="G8940" t="s">
        <v>1309</v>
      </c>
      <c r="H8940">
        <v>2013</v>
      </c>
      <c r="I8940">
        <v>93736</v>
      </c>
      <c r="J8940" t="s">
        <v>21</v>
      </c>
      <c r="K8940" t="s">
        <v>22</v>
      </c>
      <c r="L8940" t="s">
        <v>23</v>
      </c>
      <c r="M8940" t="s">
        <v>24</v>
      </c>
      <c r="N8940">
        <v>3456</v>
      </c>
      <c r="O8940" t="s">
        <v>47</v>
      </c>
      <c r="P8940">
        <v>5</v>
      </c>
      <c r="Q8940">
        <f t="shared" si="278"/>
        <v>11</v>
      </c>
      <c r="R8940" t="str">
        <f t="shared" si="279"/>
        <v>Mid-range</v>
      </c>
    </row>
    <row r="8941" spans="1:18" x14ac:dyDescent="0.35">
      <c r="A8941">
        <v>12805377</v>
      </c>
      <c r="B8941" t="s">
        <v>7382</v>
      </c>
      <c r="C8941">
        <v>21400</v>
      </c>
      <c r="D8941" t="s">
        <v>188</v>
      </c>
      <c r="E8941" t="s">
        <v>189</v>
      </c>
      <c r="F8941" t="s">
        <v>190</v>
      </c>
      <c r="G8941" t="s">
        <v>3488</v>
      </c>
      <c r="H8941">
        <v>2017</v>
      </c>
      <c r="I8941">
        <v>157771</v>
      </c>
      <c r="J8941" t="s">
        <v>21</v>
      </c>
      <c r="K8941" t="s">
        <v>22</v>
      </c>
      <c r="L8941" t="s">
        <v>23</v>
      </c>
      <c r="M8941" t="s">
        <v>24</v>
      </c>
      <c r="N8941">
        <v>1999</v>
      </c>
      <c r="O8941" t="s">
        <v>47</v>
      </c>
      <c r="P8941">
        <v>5</v>
      </c>
      <c r="Q8941">
        <f t="shared" si="278"/>
        <v>7</v>
      </c>
      <c r="R8941" t="str">
        <f t="shared" si="279"/>
        <v>Mid-range</v>
      </c>
    </row>
    <row r="8942" spans="1:18" x14ac:dyDescent="0.35">
      <c r="A8942">
        <v>12805378</v>
      </c>
      <c r="B8942" t="s">
        <v>10021</v>
      </c>
      <c r="C8942">
        <v>20400</v>
      </c>
      <c r="D8942" t="s">
        <v>127</v>
      </c>
      <c r="E8942">
        <v>3</v>
      </c>
      <c r="F8942" t="s">
        <v>3065</v>
      </c>
      <c r="G8942" t="s">
        <v>1875</v>
      </c>
      <c r="H8942">
        <v>2017</v>
      </c>
      <c r="I8942">
        <v>99223</v>
      </c>
      <c r="J8942" t="s">
        <v>86</v>
      </c>
      <c r="K8942" t="s">
        <v>22</v>
      </c>
      <c r="L8942" t="s">
        <v>23</v>
      </c>
      <c r="M8942" t="s">
        <v>24</v>
      </c>
      <c r="N8942">
        <v>1998</v>
      </c>
      <c r="O8942" t="s">
        <v>135</v>
      </c>
      <c r="P8942">
        <v>5</v>
      </c>
      <c r="Q8942">
        <f t="shared" si="278"/>
        <v>7</v>
      </c>
      <c r="R8942" t="str">
        <f t="shared" si="279"/>
        <v>Mid-range</v>
      </c>
    </row>
    <row r="8943" spans="1:18" x14ac:dyDescent="0.35">
      <c r="A8943">
        <v>12805379</v>
      </c>
      <c r="B8943" t="s">
        <v>4410</v>
      </c>
      <c r="C8943">
        <v>22400</v>
      </c>
      <c r="D8943" t="s">
        <v>188</v>
      </c>
      <c r="E8943" t="s">
        <v>189</v>
      </c>
      <c r="F8943" t="s">
        <v>190</v>
      </c>
      <c r="G8943" t="s">
        <v>2449</v>
      </c>
      <c r="H8943">
        <v>2017</v>
      </c>
      <c r="I8943">
        <v>144237</v>
      </c>
      <c r="J8943" t="s">
        <v>21</v>
      </c>
      <c r="K8943" t="s">
        <v>22</v>
      </c>
      <c r="L8943" t="s">
        <v>23</v>
      </c>
      <c r="M8943" t="s">
        <v>24</v>
      </c>
      <c r="N8943">
        <v>1999</v>
      </c>
      <c r="O8943" t="s">
        <v>47</v>
      </c>
      <c r="P8943">
        <v>5</v>
      </c>
      <c r="Q8943">
        <f t="shared" si="278"/>
        <v>7</v>
      </c>
      <c r="R8943" t="str">
        <f t="shared" si="279"/>
        <v>Mid-range</v>
      </c>
    </row>
    <row r="8944" spans="1:18" x14ac:dyDescent="0.35">
      <c r="A8944">
        <v>12805380</v>
      </c>
      <c r="B8944" t="s">
        <v>5133</v>
      </c>
      <c r="C8944">
        <v>34400</v>
      </c>
      <c r="D8944" t="s">
        <v>143</v>
      </c>
      <c r="E8944" t="s">
        <v>1109</v>
      </c>
      <c r="F8944" t="s">
        <v>2814</v>
      </c>
      <c r="G8944" t="s">
        <v>211</v>
      </c>
      <c r="H8944">
        <v>2017</v>
      </c>
      <c r="I8944">
        <v>81099</v>
      </c>
      <c r="J8944" t="s">
        <v>21</v>
      </c>
      <c r="K8944" t="s">
        <v>22</v>
      </c>
      <c r="L8944" t="s">
        <v>31</v>
      </c>
      <c r="M8944" t="s">
        <v>24</v>
      </c>
      <c r="N8944">
        <v>1998</v>
      </c>
      <c r="O8944" t="s">
        <v>47</v>
      </c>
      <c r="P8944">
        <v>5</v>
      </c>
      <c r="Q8944">
        <f t="shared" si="278"/>
        <v>7</v>
      </c>
      <c r="R8944" t="str">
        <f t="shared" si="279"/>
        <v>Mid-range</v>
      </c>
    </row>
    <row r="8945" spans="1:18" x14ac:dyDescent="0.35">
      <c r="A8945">
        <v>12805381</v>
      </c>
      <c r="B8945" t="s">
        <v>9031</v>
      </c>
      <c r="C8945">
        <v>17400</v>
      </c>
      <c r="D8945" t="s">
        <v>143</v>
      </c>
      <c r="E8945" t="s">
        <v>812</v>
      </c>
      <c r="F8945" t="s">
        <v>1110</v>
      </c>
      <c r="G8945" t="s">
        <v>211</v>
      </c>
      <c r="H8945">
        <v>2017</v>
      </c>
      <c r="I8945">
        <v>178448</v>
      </c>
      <c r="J8945" t="s">
        <v>63</v>
      </c>
      <c r="K8945" t="s">
        <v>22</v>
      </c>
      <c r="L8945" t="s">
        <v>64</v>
      </c>
      <c r="M8945" t="s">
        <v>24</v>
      </c>
      <c r="N8945">
        <v>2498</v>
      </c>
      <c r="O8945" t="s">
        <v>47</v>
      </c>
      <c r="P8945">
        <v>5</v>
      </c>
      <c r="Q8945">
        <f t="shared" si="278"/>
        <v>7</v>
      </c>
      <c r="R8945" t="str">
        <f t="shared" si="279"/>
        <v>Mid-range</v>
      </c>
    </row>
    <row r="8946" spans="1:18" x14ac:dyDescent="0.35">
      <c r="A8946">
        <v>12805411</v>
      </c>
      <c r="B8946" t="s">
        <v>10022</v>
      </c>
      <c r="C8946">
        <v>32830</v>
      </c>
      <c r="D8946" t="s">
        <v>102</v>
      </c>
      <c r="E8946" t="s">
        <v>386</v>
      </c>
      <c r="F8946" t="s">
        <v>3909</v>
      </c>
      <c r="G8946" t="s">
        <v>1684</v>
      </c>
      <c r="H8946">
        <v>2016</v>
      </c>
      <c r="I8946">
        <v>47177</v>
      </c>
      <c r="J8946" t="s">
        <v>21</v>
      </c>
      <c r="K8946" t="s">
        <v>22</v>
      </c>
      <c r="L8946" t="s">
        <v>31</v>
      </c>
      <c r="M8946" t="s">
        <v>24</v>
      </c>
      <c r="N8946">
        <v>1968</v>
      </c>
      <c r="O8946" t="s">
        <v>47</v>
      </c>
      <c r="P8946">
        <v>5</v>
      </c>
      <c r="Q8946">
        <f t="shared" si="278"/>
        <v>8</v>
      </c>
      <c r="R8946" t="str">
        <f t="shared" si="279"/>
        <v>Mid-range</v>
      </c>
    </row>
    <row r="8947" spans="1:18" x14ac:dyDescent="0.35">
      <c r="A8947">
        <v>12805429</v>
      </c>
      <c r="B8947" t="s">
        <v>10023</v>
      </c>
      <c r="C8947">
        <v>34999</v>
      </c>
      <c r="D8947" t="s">
        <v>847</v>
      </c>
      <c r="E8947" t="s">
        <v>848</v>
      </c>
      <c r="F8947" t="s">
        <v>9430</v>
      </c>
      <c r="G8947" t="s">
        <v>9431</v>
      </c>
      <c r="H8947">
        <v>2020</v>
      </c>
      <c r="I8947">
        <v>27682</v>
      </c>
      <c r="J8947" t="s">
        <v>169</v>
      </c>
      <c r="K8947" t="s">
        <v>22</v>
      </c>
      <c r="L8947" t="s">
        <v>31</v>
      </c>
      <c r="M8947" t="s">
        <v>24</v>
      </c>
      <c r="N8947">
        <v>2776</v>
      </c>
      <c r="O8947" t="s">
        <v>47</v>
      </c>
      <c r="P8947">
        <v>5</v>
      </c>
      <c r="Q8947">
        <f t="shared" si="278"/>
        <v>4</v>
      </c>
      <c r="R8947" t="str">
        <f t="shared" si="279"/>
        <v>Mid-range</v>
      </c>
    </row>
    <row r="8948" spans="1:18" x14ac:dyDescent="0.35">
      <c r="A8948">
        <v>12805432</v>
      </c>
      <c r="B8948" t="s">
        <v>8855</v>
      </c>
      <c r="C8948">
        <v>22990</v>
      </c>
      <c r="D8948" t="s">
        <v>17</v>
      </c>
      <c r="E8948" t="s">
        <v>258</v>
      </c>
      <c r="F8948" t="s">
        <v>351</v>
      </c>
      <c r="G8948" t="s">
        <v>1998</v>
      </c>
      <c r="H8948">
        <v>2018</v>
      </c>
      <c r="I8948">
        <v>177567</v>
      </c>
      <c r="J8948" t="s">
        <v>80</v>
      </c>
      <c r="K8948" t="s">
        <v>22</v>
      </c>
      <c r="L8948" t="s">
        <v>23</v>
      </c>
      <c r="M8948" t="s">
        <v>24</v>
      </c>
      <c r="N8948">
        <v>2694</v>
      </c>
      <c r="O8948" t="s">
        <v>47</v>
      </c>
      <c r="P8948">
        <v>2</v>
      </c>
      <c r="Q8948">
        <f t="shared" si="278"/>
        <v>6</v>
      </c>
      <c r="R8948" t="str">
        <f t="shared" si="279"/>
        <v>Mid-range</v>
      </c>
    </row>
    <row r="8949" spans="1:18" x14ac:dyDescent="0.35">
      <c r="A8949">
        <v>12805457</v>
      </c>
      <c r="B8949" t="s">
        <v>2847</v>
      </c>
      <c r="C8949">
        <v>35915</v>
      </c>
      <c r="D8949" t="s">
        <v>143</v>
      </c>
      <c r="E8949" t="s">
        <v>144</v>
      </c>
      <c r="F8949" t="s">
        <v>2848</v>
      </c>
      <c r="G8949" t="s">
        <v>943</v>
      </c>
      <c r="H8949">
        <v>2018</v>
      </c>
      <c r="I8949">
        <v>52731</v>
      </c>
      <c r="J8949" t="s">
        <v>21</v>
      </c>
      <c r="K8949" t="s">
        <v>22</v>
      </c>
      <c r="L8949" t="s">
        <v>23</v>
      </c>
      <c r="M8949" t="s">
        <v>24</v>
      </c>
      <c r="N8949">
        <v>2498</v>
      </c>
      <c r="O8949" t="s">
        <v>69</v>
      </c>
      <c r="P8949">
        <v>5</v>
      </c>
      <c r="Q8949">
        <f t="shared" si="278"/>
        <v>6</v>
      </c>
      <c r="R8949" t="str">
        <f t="shared" si="279"/>
        <v>Mid-range</v>
      </c>
    </row>
    <row r="8950" spans="1:18" x14ac:dyDescent="0.35">
      <c r="A8950">
        <v>12805458</v>
      </c>
      <c r="B8950" t="s">
        <v>174</v>
      </c>
      <c r="C8950">
        <v>39925</v>
      </c>
      <c r="D8950" t="s">
        <v>54</v>
      </c>
      <c r="E8950" t="s">
        <v>175</v>
      </c>
      <c r="F8950" t="s">
        <v>176</v>
      </c>
      <c r="G8950" t="s">
        <v>177</v>
      </c>
      <c r="H8950">
        <v>2017</v>
      </c>
      <c r="I8950">
        <v>135871</v>
      </c>
      <c r="J8950" t="s">
        <v>1181</v>
      </c>
      <c r="K8950" t="s">
        <v>22</v>
      </c>
      <c r="L8950" t="s">
        <v>31</v>
      </c>
      <c r="M8950" t="s">
        <v>24</v>
      </c>
      <c r="N8950">
        <v>3198</v>
      </c>
      <c r="O8950" t="s">
        <v>47</v>
      </c>
      <c r="P8950">
        <v>5</v>
      </c>
      <c r="Q8950">
        <f t="shared" si="278"/>
        <v>7</v>
      </c>
      <c r="R8950" t="str">
        <f t="shared" si="279"/>
        <v>Mid-range</v>
      </c>
    </row>
    <row r="8951" spans="1:18" x14ac:dyDescent="0.35">
      <c r="A8951">
        <v>12805460</v>
      </c>
      <c r="B8951" t="s">
        <v>6581</v>
      </c>
      <c r="C8951">
        <v>11777</v>
      </c>
      <c r="D8951" t="s">
        <v>102</v>
      </c>
      <c r="E8951" t="s">
        <v>386</v>
      </c>
      <c r="F8951" t="s">
        <v>938</v>
      </c>
      <c r="G8951" t="s">
        <v>6582</v>
      </c>
      <c r="H8951">
        <v>2010</v>
      </c>
      <c r="I8951">
        <v>93000</v>
      </c>
      <c r="J8951" t="s">
        <v>21</v>
      </c>
      <c r="K8951" t="s">
        <v>22</v>
      </c>
      <c r="L8951" t="s">
        <v>64</v>
      </c>
      <c r="M8951" t="s">
        <v>24</v>
      </c>
      <c r="N8951">
        <v>1984</v>
      </c>
      <c r="O8951" t="s">
        <v>33</v>
      </c>
      <c r="P8951">
        <v>5</v>
      </c>
      <c r="Q8951">
        <f t="shared" si="278"/>
        <v>14</v>
      </c>
      <c r="R8951" t="str">
        <f t="shared" si="279"/>
        <v>Mid-range</v>
      </c>
    </row>
    <row r="8952" spans="1:18" x14ac:dyDescent="0.35">
      <c r="A8952">
        <v>12805462</v>
      </c>
      <c r="B8952" t="s">
        <v>9044</v>
      </c>
      <c r="C8952">
        <v>101490</v>
      </c>
      <c r="D8952" t="s">
        <v>27</v>
      </c>
      <c r="E8952" t="s">
        <v>2279</v>
      </c>
      <c r="F8952" t="s">
        <v>2280</v>
      </c>
      <c r="G8952" t="s">
        <v>9045</v>
      </c>
      <c r="H8952">
        <v>2020</v>
      </c>
      <c r="I8952">
        <v>31691</v>
      </c>
      <c r="J8952" t="s">
        <v>393</v>
      </c>
      <c r="K8952" t="s">
        <v>22</v>
      </c>
      <c r="L8952" t="s">
        <v>64</v>
      </c>
      <c r="M8952" t="s">
        <v>24</v>
      </c>
      <c r="N8952">
        <v>1991</v>
      </c>
      <c r="O8952" t="s">
        <v>25</v>
      </c>
      <c r="P8952">
        <v>5</v>
      </c>
      <c r="Q8952">
        <f t="shared" si="278"/>
        <v>4</v>
      </c>
      <c r="R8952" t="str">
        <f t="shared" si="279"/>
        <v>Luxury</v>
      </c>
    </row>
    <row r="8953" spans="1:18" x14ac:dyDescent="0.35">
      <c r="A8953">
        <v>12805472</v>
      </c>
      <c r="B8953" t="s">
        <v>4070</v>
      </c>
      <c r="C8953">
        <v>12995</v>
      </c>
      <c r="D8953" t="s">
        <v>102</v>
      </c>
      <c r="E8953" t="s">
        <v>222</v>
      </c>
      <c r="F8953" t="s">
        <v>1535</v>
      </c>
      <c r="G8953" t="s">
        <v>2542</v>
      </c>
      <c r="H8953">
        <v>2008</v>
      </c>
      <c r="I8953">
        <v>149889</v>
      </c>
      <c r="J8953" t="s">
        <v>86</v>
      </c>
      <c r="K8953" t="s">
        <v>22</v>
      </c>
      <c r="L8953" t="s">
        <v>64</v>
      </c>
      <c r="M8953" t="s">
        <v>24</v>
      </c>
      <c r="N8953">
        <v>1984</v>
      </c>
      <c r="O8953" t="s">
        <v>47</v>
      </c>
      <c r="P8953">
        <v>5</v>
      </c>
      <c r="Q8953">
        <f t="shared" si="278"/>
        <v>16</v>
      </c>
      <c r="R8953" t="str">
        <f t="shared" si="279"/>
        <v>Mid-range</v>
      </c>
    </row>
    <row r="8954" spans="1:18" x14ac:dyDescent="0.35">
      <c r="A8954">
        <v>12805476</v>
      </c>
      <c r="B8954" t="s">
        <v>859</v>
      </c>
      <c r="C8954">
        <v>64990</v>
      </c>
      <c r="D8954" t="s">
        <v>54</v>
      </c>
      <c r="E8954" t="s">
        <v>175</v>
      </c>
      <c r="F8954" t="s">
        <v>510</v>
      </c>
      <c r="G8954" t="s">
        <v>511</v>
      </c>
      <c r="H8954">
        <v>2018</v>
      </c>
      <c r="I8954">
        <v>90814</v>
      </c>
      <c r="J8954" t="s">
        <v>275</v>
      </c>
      <c r="K8954" t="s">
        <v>22</v>
      </c>
      <c r="L8954" t="s">
        <v>31</v>
      </c>
      <c r="M8954" t="s">
        <v>24</v>
      </c>
      <c r="N8954">
        <v>1996</v>
      </c>
      <c r="O8954" t="s">
        <v>69</v>
      </c>
      <c r="P8954">
        <v>5</v>
      </c>
      <c r="Q8954">
        <f t="shared" si="278"/>
        <v>6</v>
      </c>
      <c r="R8954" t="str">
        <f t="shared" si="279"/>
        <v>Luxury</v>
      </c>
    </row>
    <row r="8955" spans="1:18" x14ac:dyDescent="0.35">
      <c r="A8955">
        <v>12805477</v>
      </c>
      <c r="B8955" t="s">
        <v>2283</v>
      </c>
      <c r="C8955">
        <v>26990</v>
      </c>
      <c r="D8955" t="s">
        <v>54</v>
      </c>
      <c r="E8955" t="s">
        <v>175</v>
      </c>
      <c r="F8955" t="s">
        <v>1519</v>
      </c>
      <c r="G8955" t="s">
        <v>659</v>
      </c>
      <c r="H8955">
        <v>2015</v>
      </c>
      <c r="I8955">
        <v>102764</v>
      </c>
      <c r="J8955" t="s">
        <v>80</v>
      </c>
      <c r="K8955" t="s">
        <v>22</v>
      </c>
      <c r="L8955" t="s">
        <v>31</v>
      </c>
      <c r="M8955" t="s">
        <v>24</v>
      </c>
      <c r="N8955">
        <v>2198</v>
      </c>
      <c r="O8955" t="s">
        <v>47</v>
      </c>
      <c r="P8955">
        <v>2</v>
      </c>
      <c r="Q8955">
        <f t="shared" si="278"/>
        <v>9</v>
      </c>
      <c r="R8955" t="str">
        <f t="shared" si="279"/>
        <v>Mid-range</v>
      </c>
    </row>
    <row r="8956" spans="1:18" x14ac:dyDescent="0.35">
      <c r="A8956">
        <v>12805486</v>
      </c>
      <c r="B8956" t="s">
        <v>4160</v>
      </c>
      <c r="C8956">
        <v>6500</v>
      </c>
      <c r="D8956" t="s">
        <v>328</v>
      </c>
      <c r="E8956" t="s">
        <v>2306</v>
      </c>
      <c r="F8956" t="s">
        <v>543</v>
      </c>
      <c r="G8956" t="s">
        <v>4161</v>
      </c>
      <c r="H8956">
        <v>2007</v>
      </c>
      <c r="I8956">
        <v>221900</v>
      </c>
      <c r="J8956" t="s">
        <v>63</v>
      </c>
      <c r="K8956" t="s">
        <v>22</v>
      </c>
      <c r="L8956" t="s">
        <v>23</v>
      </c>
      <c r="M8956" t="s">
        <v>24</v>
      </c>
      <c r="N8956">
        <v>2354</v>
      </c>
      <c r="O8956" t="s">
        <v>116</v>
      </c>
      <c r="P8956">
        <v>5</v>
      </c>
      <c r="Q8956">
        <f t="shared" si="278"/>
        <v>17</v>
      </c>
      <c r="R8956" t="str">
        <f t="shared" si="279"/>
        <v>Budget</v>
      </c>
    </row>
    <row r="8957" spans="1:18" x14ac:dyDescent="0.35">
      <c r="A8957">
        <v>12805530</v>
      </c>
      <c r="B8957" t="s">
        <v>4610</v>
      </c>
      <c r="C8957">
        <v>43990</v>
      </c>
      <c r="D8957" t="s">
        <v>847</v>
      </c>
      <c r="E8957" t="s">
        <v>848</v>
      </c>
      <c r="F8957" t="s">
        <v>1630</v>
      </c>
      <c r="G8957" t="s">
        <v>850</v>
      </c>
      <c r="H8957">
        <v>2022</v>
      </c>
      <c r="I8957">
        <v>10</v>
      </c>
      <c r="J8957" t="s">
        <v>169</v>
      </c>
      <c r="K8957" t="s">
        <v>22</v>
      </c>
      <c r="L8957" t="s">
        <v>31</v>
      </c>
      <c r="M8957" t="s">
        <v>32</v>
      </c>
      <c r="N8957">
        <v>1996</v>
      </c>
      <c r="O8957" t="s">
        <v>69</v>
      </c>
      <c r="P8957">
        <v>5</v>
      </c>
      <c r="Q8957">
        <f t="shared" si="278"/>
        <v>2</v>
      </c>
      <c r="R8957" t="str">
        <f t="shared" si="279"/>
        <v>Luxury</v>
      </c>
    </row>
    <row r="8958" spans="1:18" x14ac:dyDescent="0.35">
      <c r="A8958">
        <v>12805537</v>
      </c>
      <c r="B8958" t="s">
        <v>6838</v>
      </c>
      <c r="C8958">
        <v>28990</v>
      </c>
      <c r="D8958" t="s">
        <v>127</v>
      </c>
      <c r="E8958" t="s">
        <v>466</v>
      </c>
      <c r="F8958" t="s">
        <v>5522</v>
      </c>
      <c r="G8958" t="s">
        <v>1275</v>
      </c>
      <c r="H8958">
        <v>2018</v>
      </c>
      <c r="I8958">
        <v>140215</v>
      </c>
      <c r="J8958" t="s">
        <v>21</v>
      </c>
      <c r="K8958" t="s">
        <v>22</v>
      </c>
      <c r="L8958" t="s">
        <v>31</v>
      </c>
      <c r="M8958" t="s">
        <v>24</v>
      </c>
      <c r="N8958">
        <v>2191</v>
      </c>
      <c r="O8958" t="s">
        <v>135</v>
      </c>
      <c r="P8958">
        <v>5</v>
      </c>
      <c r="Q8958">
        <f t="shared" si="278"/>
        <v>6</v>
      </c>
      <c r="R8958" t="str">
        <f t="shared" si="279"/>
        <v>Mid-range</v>
      </c>
    </row>
    <row r="8959" spans="1:18" x14ac:dyDescent="0.35">
      <c r="A8959">
        <v>12805547</v>
      </c>
      <c r="B8959" t="s">
        <v>2461</v>
      </c>
      <c r="C8959">
        <v>26990</v>
      </c>
      <c r="D8959" t="s">
        <v>282</v>
      </c>
      <c r="E8959" t="s">
        <v>443</v>
      </c>
      <c r="F8959" t="s">
        <v>1101</v>
      </c>
      <c r="G8959" t="s">
        <v>2070</v>
      </c>
      <c r="H8959">
        <v>2014</v>
      </c>
      <c r="I8959">
        <v>131802</v>
      </c>
      <c r="J8959" t="s">
        <v>21</v>
      </c>
      <c r="K8959" t="s">
        <v>22</v>
      </c>
      <c r="L8959" t="s">
        <v>31</v>
      </c>
      <c r="M8959" t="s">
        <v>24</v>
      </c>
      <c r="N8959">
        <v>2987</v>
      </c>
      <c r="O8959" t="s">
        <v>135</v>
      </c>
      <c r="P8959">
        <v>5</v>
      </c>
      <c r="Q8959">
        <f t="shared" si="278"/>
        <v>10</v>
      </c>
      <c r="R8959" t="str">
        <f t="shared" si="279"/>
        <v>Mid-range</v>
      </c>
    </row>
    <row r="8960" spans="1:18" x14ac:dyDescent="0.35">
      <c r="A8960">
        <v>12805565</v>
      </c>
      <c r="B8960" t="s">
        <v>10024</v>
      </c>
      <c r="C8960">
        <v>31990</v>
      </c>
      <c r="D8960" t="s">
        <v>88</v>
      </c>
      <c r="E8960" t="s">
        <v>108</v>
      </c>
      <c r="F8960" t="s">
        <v>10025</v>
      </c>
      <c r="G8960" t="s">
        <v>4718</v>
      </c>
      <c r="H8960">
        <v>2018</v>
      </c>
      <c r="I8960">
        <v>91652</v>
      </c>
      <c r="J8960" t="s">
        <v>21</v>
      </c>
      <c r="K8960" t="s">
        <v>22</v>
      </c>
      <c r="L8960" t="s">
        <v>31</v>
      </c>
      <c r="M8960" t="s">
        <v>24</v>
      </c>
      <c r="N8960">
        <v>1995</v>
      </c>
      <c r="O8960" t="s">
        <v>47</v>
      </c>
      <c r="P8960">
        <v>5</v>
      </c>
      <c r="Q8960">
        <f t="shared" si="278"/>
        <v>6</v>
      </c>
      <c r="R8960" t="str">
        <f t="shared" si="279"/>
        <v>Mid-range</v>
      </c>
    </row>
    <row r="8961" spans="1:18" x14ac:dyDescent="0.35">
      <c r="A8961">
        <v>12805566</v>
      </c>
      <c r="B8961" t="s">
        <v>10026</v>
      </c>
      <c r="C8961">
        <v>39888</v>
      </c>
      <c r="D8961" t="s">
        <v>17</v>
      </c>
      <c r="E8961" t="s">
        <v>262</v>
      </c>
      <c r="F8961" t="s">
        <v>5570</v>
      </c>
      <c r="G8961" t="s">
        <v>1911</v>
      </c>
      <c r="H8961">
        <v>2021</v>
      </c>
      <c r="I8961">
        <v>43030</v>
      </c>
      <c r="J8961" t="s">
        <v>86</v>
      </c>
      <c r="K8961" t="s">
        <v>22</v>
      </c>
      <c r="L8961" t="s">
        <v>540</v>
      </c>
      <c r="M8961" t="s">
        <v>24</v>
      </c>
      <c r="N8961">
        <v>1798</v>
      </c>
      <c r="O8961" t="s">
        <v>47</v>
      </c>
      <c r="P8961">
        <v>5</v>
      </c>
      <c r="Q8961">
        <f t="shared" si="278"/>
        <v>3</v>
      </c>
      <c r="R8961" t="str">
        <f t="shared" si="279"/>
        <v>Mid-range</v>
      </c>
    </row>
    <row r="8962" spans="1:18" x14ac:dyDescent="0.35">
      <c r="A8962">
        <v>12805573</v>
      </c>
      <c r="B8962" t="s">
        <v>10027</v>
      </c>
      <c r="C8962">
        <v>18990</v>
      </c>
      <c r="D8962" t="s">
        <v>188</v>
      </c>
      <c r="E8962" t="s">
        <v>2171</v>
      </c>
      <c r="F8962" t="s">
        <v>251</v>
      </c>
      <c r="G8962" t="s">
        <v>10028</v>
      </c>
      <c r="H8962">
        <v>2019</v>
      </c>
      <c r="I8962">
        <v>55011</v>
      </c>
      <c r="J8962" t="s">
        <v>86</v>
      </c>
      <c r="K8962" t="s">
        <v>22</v>
      </c>
      <c r="L8962" t="s">
        <v>23</v>
      </c>
      <c r="M8962" t="s">
        <v>24</v>
      </c>
      <c r="N8962">
        <v>1368</v>
      </c>
      <c r="O8962" t="s">
        <v>135</v>
      </c>
      <c r="P8962">
        <v>5</v>
      </c>
      <c r="Q8962">
        <f t="shared" si="278"/>
        <v>5</v>
      </c>
      <c r="R8962" t="str">
        <f t="shared" si="279"/>
        <v>Mid-range</v>
      </c>
    </row>
    <row r="8963" spans="1:18" x14ac:dyDescent="0.35">
      <c r="A8963">
        <v>12805587</v>
      </c>
      <c r="B8963" t="s">
        <v>4250</v>
      </c>
      <c r="C8963">
        <v>59480</v>
      </c>
      <c r="D8963" t="s">
        <v>131</v>
      </c>
      <c r="E8963" t="s">
        <v>1228</v>
      </c>
      <c r="F8963" t="s">
        <v>4251</v>
      </c>
      <c r="G8963" t="s">
        <v>4252</v>
      </c>
      <c r="H8963">
        <v>2017</v>
      </c>
      <c r="I8963">
        <v>85205</v>
      </c>
      <c r="J8963" t="s">
        <v>21</v>
      </c>
      <c r="K8963" t="s">
        <v>22</v>
      </c>
      <c r="L8963" t="s">
        <v>31</v>
      </c>
      <c r="M8963" t="s">
        <v>24</v>
      </c>
      <c r="N8963">
        <v>2967</v>
      </c>
      <c r="O8963" t="s">
        <v>116</v>
      </c>
      <c r="P8963">
        <v>7</v>
      </c>
      <c r="Q8963">
        <f t="shared" ref="Q8963:Q9026" si="280">2024-H8963</f>
        <v>7</v>
      </c>
      <c r="R8963" t="str">
        <f t="shared" ref="R8963:R9026" si="281">IF(C8963&lt;=10000,"Budget",IF(C8963&lt;=40000,"Mid-range","Luxury"))</f>
        <v>Luxury</v>
      </c>
    </row>
    <row r="8964" spans="1:18" x14ac:dyDescent="0.35">
      <c r="A8964">
        <v>12805590</v>
      </c>
      <c r="B8964" t="s">
        <v>10029</v>
      </c>
      <c r="C8964">
        <v>12999</v>
      </c>
      <c r="D8964" t="s">
        <v>54</v>
      </c>
      <c r="E8964" t="s">
        <v>766</v>
      </c>
      <c r="F8964" t="s">
        <v>4004</v>
      </c>
      <c r="G8964" t="s">
        <v>4859</v>
      </c>
      <c r="H8964">
        <v>2010</v>
      </c>
      <c r="I8964">
        <v>59338</v>
      </c>
      <c r="J8964" t="s">
        <v>86</v>
      </c>
      <c r="K8964" t="s">
        <v>81</v>
      </c>
      <c r="L8964" t="s">
        <v>23</v>
      </c>
      <c r="M8964" t="s">
        <v>24</v>
      </c>
      <c r="N8964">
        <v>1596</v>
      </c>
      <c r="O8964" t="s">
        <v>69</v>
      </c>
      <c r="P8964">
        <v>5</v>
      </c>
      <c r="Q8964">
        <f t="shared" si="280"/>
        <v>14</v>
      </c>
      <c r="R8964" t="str">
        <f t="shared" si="281"/>
        <v>Mid-range</v>
      </c>
    </row>
    <row r="8965" spans="1:18" x14ac:dyDescent="0.35">
      <c r="A8965">
        <v>12805592</v>
      </c>
      <c r="B8965" t="s">
        <v>5918</v>
      </c>
      <c r="C8965">
        <v>47950</v>
      </c>
      <c r="D8965" t="s">
        <v>49</v>
      </c>
      <c r="E8965" t="s">
        <v>234</v>
      </c>
      <c r="F8965" t="s">
        <v>149</v>
      </c>
      <c r="G8965" t="s">
        <v>646</v>
      </c>
      <c r="H8965">
        <v>2019</v>
      </c>
      <c r="I8965">
        <v>46385</v>
      </c>
      <c r="J8965" t="s">
        <v>236</v>
      </c>
      <c r="K8965" t="s">
        <v>22</v>
      </c>
      <c r="L8965" t="s">
        <v>31</v>
      </c>
      <c r="M8965" t="s">
        <v>24</v>
      </c>
      <c r="N8965">
        <v>2298</v>
      </c>
      <c r="O8965" t="s">
        <v>47</v>
      </c>
      <c r="P8965">
        <v>5</v>
      </c>
      <c r="Q8965">
        <f t="shared" si="280"/>
        <v>5</v>
      </c>
      <c r="R8965" t="str">
        <f t="shared" si="281"/>
        <v>Luxury</v>
      </c>
    </row>
    <row r="8966" spans="1:18" x14ac:dyDescent="0.35">
      <c r="A8966">
        <v>12805600</v>
      </c>
      <c r="B8966" t="s">
        <v>10030</v>
      </c>
      <c r="C8966">
        <v>33990</v>
      </c>
      <c r="D8966" t="s">
        <v>787</v>
      </c>
      <c r="E8966" t="s">
        <v>3148</v>
      </c>
      <c r="F8966" t="s">
        <v>10031</v>
      </c>
      <c r="G8966" t="s">
        <v>877</v>
      </c>
      <c r="H8966">
        <v>2012</v>
      </c>
      <c r="I8966">
        <v>110627</v>
      </c>
      <c r="J8966" t="s">
        <v>63</v>
      </c>
      <c r="K8966" t="s">
        <v>22</v>
      </c>
      <c r="L8966" t="s">
        <v>64</v>
      </c>
      <c r="M8966" t="s">
        <v>24</v>
      </c>
      <c r="N8966">
        <v>2967</v>
      </c>
      <c r="O8966" t="s">
        <v>33</v>
      </c>
      <c r="P8966">
        <v>5</v>
      </c>
      <c r="Q8966">
        <f t="shared" si="280"/>
        <v>12</v>
      </c>
      <c r="R8966" t="str">
        <f t="shared" si="281"/>
        <v>Mid-range</v>
      </c>
    </row>
    <row r="8967" spans="1:18" x14ac:dyDescent="0.35">
      <c r="A8967">
        <v>12805601</v>
      </c>
      <c r="B8967" t="s">
        <v>10032</v>
      </c>
      <c r="C8967">
        <v>79990</v>
      </c>
      <c r="D8967" t="s">
        <v>449</v>
      </c>
      <c r="E8967" t="s">
        <v>2762</v>
      </c>
      <c r="F8967" t="s">
        <v>10033</v>
      </c>
      <c r="G8967" t="s">
        <v>531</v>
      </c>
      <c r="H8967">
        <v>2017</v>
      </c>
      <c r="I8967">
        <v>78437</v>
      </c>
      <c r="J8967" t="s">
        <v>21</v>
      </c>
      <c r="K8967" t="s">
        <v>22</v>
      </c>
      <c r="L8967" t="s">
        <v>31</v>
      </c>
      <c r="M8967" t="s">
        <v>24</v>
      </c>
      <c r="N8967">
        <v>2993</v>
      </c>
      <c r="O8967" t="s">
        <v>25</v>
      </c>
      <c r="P8967">
        <v>5</v>
      </c>
      <c r="Q8967">
        <f t="shared" si="280"/>
        <v>7</v>
      </c>
      <c r="R8967" t="str">
        <f t="shared" si="281"/>
        <v>Luxury</v>
      </c>
    </row>
    <row r="8968" spans="1:18" x14ac:dyDescent="0.35">
      <c r="A8968">
        <v>12805602</v>
      </c>
      <c r="B8968" t="s">
        <v>5340</v>
      </c>
      <c r="C8968">
        <v>76888</v>
      </c>
      <c r="D8968" t="s">
        <v>102</v>
      </c>
      <c r="E8968" t="s">
        <v>473</v>
      </c>
      <c r="F8968" t="s">
        <v>5341</v>
      </c>
      <c r="G8968" t="s">
        <v>837</v>
      </c>
      <c r="H8968">
        <v>2022</v>
      </c>
      <c r="I8968">
        <v>25</v>
      </c>
      <c r="J8968" t="s">
        <v>338</v>
      </c>
      <c r="K8968" t="s">
        <v>22</v>
      </c>
      <c r="L8968" t="s">
        <v>31</v>
      </c>
      <c r="M8968" t="s">
        <v>32</v>
      </c>
      <c r="N8968">
        <v>2967</v>
      </c>
      <c r="O8968" t="s">
        <v>69</v>
      </c>
      <c r="P8968">
        <v>5</v>
      </c>
      <c r="Q8968">
        <f t="shared" si="280"/>
        <v>2</v>
      </c>
      <c r="R8968" t="str">
        <f t="shared" si="281"/>
        <v>Luxury</v>
      </c>
    </row>
    <row r="8969" spans="1:18" x14ac:dyDescent="0.35">
      <c r="A8969">
        <v>12805610</v>
      </c>
      <c r="B8969" t="s">
        <v>2267</v>
      </c>
      <c r="C8969">
        <v>27990</v>
      </c>
      <c r="D8969" t="s">
        <v>131</v>
      </c>
      <c r="E8969" t="s">
        <v>132</v>
      </c>
      <c r="F8969" t="s">
        <v>2036</v>
      </c>
      <c r="G8969" t="s">
        <v>2268</v>
      </c>
      <c r="H8969">
        <v>2016</v>
      </c>
      <c r="I8969">
        <v>91815</v>
      </c>
      <c r="J8969" t="s">
        <v>21</v>
      </c>
      <c r="K8969" t="s">
        <v>22</v>
      </c>
      <c r="L8969" t="s">
        <v>64</v>
      </c>
      <c r="M8969" t="s">
        <v>24</v>
      </c>
      <c r="N8969">
        <v>1395</v>
      </c>
      <c r="O8969" t="s">
        <v>116</v>
      </c>
      <c r="P8969">
        <v>5</v>
      </c>
      <c r="Q8969">
        <f t="shared" si="280"/>
        <v>8</v>
      </c>
      <c r="R8969" t="str">
        <f t="shared" si="281"/>
        <v>Mid-range</v>
      </c>
    </row>
    <row r="8970" spans="1:18" x14ac:dyDescent="0.35">
      <c r="A8970">
        <v>12805614</v>
      </c>
      <c r="B8970" t="s">
        <v>10034</v>
      </c>
      <c r="C8970">
        <v>76888</v>
      </c>
      <c r="D8970" t="s">
        <v>17</v>
      </c>
      <c r="E8970" t="s">
        <v>171</v>
      </c>
      <c r="F8970" t="s">
        <v>158</v>
      </c>
      <c r="G8970" t="s">
        <v>10035</v>
      </c>
      <c r="H8970">
        <v>2013</v>
      </c>
      <c r="I8970">
        <v>126588</v>
      </c>
      <c r="J8970" t="s">
        <v>4894</v>
      </c>
      <c r="K8970" t="s">
        <v>81</v>
      </c>
      <c r="L8970" t="s">
        <v>31</v>
      </c>
      <c r="M8970" t="s">
        <v>24</v>
      </c>
      <c r="N8970">
        <v>4461</v>
      </c>
      <c r="O8970" t="s">
        <v>47</v>
      </c>
      <c r="P8970">
        <v>5</v>
      </c>
      <c r="Q8970">
        <f t="shared" si="280"/>
        <v>11</v>
      </c>
      <c r="R8970" t="str">
        <f t="shared" si="281"/>
        <v>Luxury</v>
      </c>
    </row>
    <row r="8971" spans="1:18" x14ac:dyDescent="0.35">
      <c r="A8971">
        <v>12805638</v>
      </c>
      <c r="B8971" t="s">
        <v>10036</v>
      </c>
      <c r="C8971">
        <v>22999</v>
      </c>
      <c r="D8971" t="s">
        <v>42</v>
      </c>
      <c r="E8971" t="s">
        <v>730</v>
      </c>
      <c r="F8971" t="s">
        <v>1755</v>
      </c>
      <c r="G8971" t="s">
        <v>10037</v>
      </c>
      <c r="H8971">
        <v>2019</v>
      </c>
      <c r="I8971">
        <v>56543</v>
      </c>
      <c r="J8971" t="s">
        <v>21</v>
      </c>
      <c r="K8971" t="s">
        <v>22</v>
      </c>
      <c r="L8971" t="s">
        <v>23</v>
      </c>
      <c r="M8971" t="s">
        <v>24</v>
      </c>
      <c r="N8971">
        <v>1364</v>
      </c>
      <c r="O8971" t="s">
        <v>25</v>
      </c>
      <c r="P8971">
        <v>5</v>
      </c>
      <c r="Q8971">
        <f t="shared" si="280"/>
        <v>5</v>
      </c>
      <c r="R8971" t="str">
        <f t="shared" si="281"/>
        <v>Mid-range</v>
      </c>
    </row>
    <row r="8972" spans="1:18" x14ac:dyDescent="0.35">
      <c r="A8972">
        <v>12805641</v>
      </c>
      <c r="B8972" t="s">
        <v>10038</v>
      </c>
      <c r="C8972">
        <v>34950</v>
      </c>
      <c r="D8972" t="s">
        <v>102</v>
      </c>
      <c r="E8972" t="s">
        <v>306</v>
      </c>
      <c r="F8972" t="s">
        <v>9772</v>
      </c>
      <c r="G8972" t="s">
        <v>3074</v>
      </c>
      <c r="H8972">
        <v>2012</v>
      </c>
      <c r="I8972">
        <v>123379</v>
      </c>
      <c r="J8972" t="s">
        <v>21</v>
      </c>
      <c r="K8972" t="s">
        <v>22</v>
      </c>
      <c r="L8972" t="s">
        <v>31</v>
      </c>
      <c r="M8972" t="s">
        <v>24</v>
      </c>
      <c r="N8972">
        <v>1968</v>
      </c>
      <c r="O8972" t="s">
        <v>25</v>
      </c>
      <c r="P8972">
        <v>7</v>
      </c>
      <c r="Q8972">
        <f t="shared" si="280"/>
        <v>12</v>
      </c>
      <c r="R8972" t="str">
        <f t="shared" si="281"/>
        <v>Mid-range</v>
      </c>
    </row>
    <row r="8973" spans="1:18" x14ac:dyDescent="0.35">
      <c r="A8973">
        <v>12805661</v>
      </c>
      <c r="B8973" t="s">
        <v>3472</v>
      </c>
      <c r="C8973">
        <v>78850</v>
      </c>
      <c r="D8973" t="s">
        <v>17</v>
      </c>
      <c r="E8973" t="s">
        <v>258</v>
      </c>
      <c r="F8973" t="s">
        <v>322</v>
      </c>
      <c r="G8973" t="s">
        <v>323</v>
      </c>
      <c r="H8973">
        <v>2022</v>
      </c>
      <c r="I8973">
        <v>21701</v>
      </c>
      <c r="J8973" t="s">
        <v>275</v>
      </c>
      <c r="K8973" t="s">
        <v>22</v>
      </c>
      <c r="L8973" t="s">
        <v>31</v>
      </c>
      <c r="M8973" t="s">
        <v>24</v>
      </c>
      <c r="N8973">
        <v>2753</v>
      </c>
      <c r="O8973" t="s">
        <v>47</v>
      </c>
      <c r="P8973">
        <v>5</v>
      </c>
      <c r="Q8973">
        <f t="shared" si="280"/>
        <v>2</v>
      </c>
      <c r="R8973" t="str">
        <f t="shared" si="281"/>
        <v>Luxury</v>
      </c>
    </row>
    <row r="8974" spans="1:18" x14ac:dyDescent="0.35">
      <c r="A8974">
        <v>12805662</v>
      </c>
      <c r="B8974" t="s">
        <v>10039</v>
      </c>
      <c r="C8974">
        <v>7990</v>
      </c>
      <c r="D8974" t="s">
        <v>42</v>
      </c>
      <c r="E8974" t="s">
        <v>43</v>
      </c>
      <c r="F8974" t="s">
        <v>10040</v>
      </c>
      <c r="G8974" t="s">
        <v>4172</v>
      </c>
      <c r="H8974">
        <v>2013</v>
      </c>
      <c r="I8974">
        <v>198928</v>
      </c>
      <c r="J8974" t="s">
        <v>63</v>
      </c>
      <c r="K8974" t="s">
        <v>81</v>
      </c>
      <c r="L8974" t="s">
        <v>23</v>
      </c>
      <c r="M8974" t="s">
        <v>24</v>
      </c>
      <c r="N8974">
        <v>1796</v>
      </c>
      <c r="O8974" t="s">
        <v>47</v>
      </c>
      <c r="P8974">
        <v>5</v>
      </c>
      <c r="Q8974">
        <f t="shared" si="280"/>
        <v>11</v>
      </c>
      <c r="R8974" t="str">
        <f t="shared" si="281"/>
        <v>Budget</v>
      </c>
    </row>
    <row r="8975" spans="1:18" x14ac:dyDescent="0.35">
      <c r="A8975">
        <v>12805663</v>
      </c>
      <c r="B8975" t="s">
        <v>6597</v>
      </c>
      <c r="C8975">
        <v>46850</v>
      </c>
      <c r="D8975" t="s">
        <v>17</v>
      </c>
      <c r="E8975" t="s">
        <v>642</v>
      </c>
      <c r="F8975" t="s">
        <v>5855</v>
      </c>
      <c r="G8975" t="s">
        <v>6598</v>
      </c>
      <c r="H8975">
        <v>2022</v>
      </c>
      <c r="I8975">
        <v>8</v>
      </c>
      <c r="J8975" t="s">
        <v>63</v>
      </c>
      <c r="K8975" t="s">
        <v>22</v>
      </c>
      <c r="L8975" t="s">
        <v>381</v>
      </c>
      <c r="M8975" t="s">
        <v>24</v>
      </c>
      <c r="N8975">
        <v>2487</v>
      </c>
      <c r="O8975" t="s">
        <v>47</v>
      </c>
      <c r="P8975">
        <v>5</v>
      </c>
      <c r="Q8975">
        <f t="shared" si="280"/>
        <v>2</v>
      </c>
      <c r="R8975" t="str">
        <f t="shared" si="281"/>
        <v>Luxury</v>
      </c>
    </row>
    <row r="8976" spans="1:18" x14ac:dyDescent="0.35">
      <c r="A8976">
        <v>12805665</v>
      </c>
      <c r="B8976" t="s">
        <v>10041</v>
      </c>
      <c r="C8976">
        <v>16950</v>
      </c>
      <c r="D8976" t="s">
        <v>328</v>
      </c>
      <c r="E8976" t="s">
        <v>6048</v>
      </c>
      <c r="F8976" t="s">
        <v>543</v>
      </c>
      <c r="G8976" t="s">
        <v>10042</v>
      </c>
      <c r="H8976">
        <v>2014</v>
      </c>
      <c r="I8976">
        <v>85275</v>
      </c>
      <c r="J8976" t="s">
        <v>63</v>
      </c>
      <c r="K8976" t="s">
        <v>22</v>
      </c>
      <c r="L8976" t="s">
        <v>23</v>
      </c>
      <c r="M8976" t="s">
        <v>24</v>
      </c>
      <c r="N8976">
        <v>1497</v>
      </c>
      <c r="O8976" t="s">
        <v>69</v>
      </c>
      <c r="P8976">
        <v>5</v>
      </c>
      <c r="Q8976">
        <f t="shared" si="280"/>
        <v>10</v>
      </c>
      <c r="R8976" t="str">
        <f t="shared" si="281"/>
        <v>Mid-range</v>
      </c>
    </row>
    <row r="8977" spans="1:18" x14ac:dyDescent="0.35">
      <c r="A8977">
        <v>12805690</v>
      </c>
      <c r="B8977" t="s">
        <v>10043</v>
      </c>
      <c r="C8977">
        <v>58990</v>
      </c>
      <c r="D8977" t="s">
        <v>131</v>
      </c>
      <c r="E8977" t="s">
        <v>559</v>
      </c>
      <c r="F8977" t="s">
        <v>6931</v>
      </c>
      <c r="G8977" t="s">
        <v>1491</v>
      </c>
      <c r="H8977">
        <v>2020</v>
      </c>
      <c r="I8977">
        <v>36660</v>
      </c>
      <c r="J8977" t="s">
        <v>63</v>
      </c>
      <c r="K8977" t="s">
        <v>22</v>
      </c>
      <c r="L8977" t="s">
        <v>64</v>
      </c>
      <c r="M8977" t="s">
        <v>24</v>
      </c>
      <c r="N8977">
        <v>1984</v>
      </c>
      <c r="O8977" t="s">
        <v>25</v>
      </c>
      <c r="P8977">
        <v>5</v>
      </c>
      <c r="Q8977">
        <f t="shared" si="280"/>
        <v>4</v>
      </c>
      <c r="R8977" t="str">
        <f t="shared" si="281"/>
        <v>Luxury</v>
      </c>
    </row>
    <row r="8978" spans="1:18" x14ac:dyDescent="0.35">
      <c r="A8978">
        <v>12805703</v>
      </c>
      <c r="B8978" t="s">
        <v>10044</v>
      </c>
      <c r="C8978">
        <v>2500</v>
      </c>
      <c r="D8978" t="s">
        <v>88</v>
      </c>
      <c r="E8978" t="s">
        <v>89</v>
      </c>
      <c r="F8978" t="s">
        <v>8825</v>
      </c>
      <c r="G8978" t="s">
        <v>10045</v>
      </c>
      <c r="H8978">
        <v>2002</v>
      </c>
      <c r="I8978">
        <v>223000</v>
      </c>
      <c r="J8978" t="s">
        <v>63</v>
      </c>
      <c r="K8978" t="s">
        <v>81</v>
      </c>
      <c r="L8978" t="s">
        <v>23</v>
      </c>
      <c r="M8978" t="s">
        <v>24</v>
      </c>
      <c r="N8978">
        <v>1975</v>
      </c>
      <c r="O8978" t="s">
        <v>116</v>
      </c>
      <c r="P8978">
        <v>5</v>
      </c>
      <c r="Q8978">
        <f t="shared" si="280"/>
        <v>22</v>
      </c>
      <c r="R8978" t="str">
        <f t="shared" si="281"/>
        <v>Budget</v>
      </c>
    </row>
    <row r="8979" spans="1:18" x14ac:dyDescent="0.35">
      <c r="A8979">
        <v>12805719</v>
      </c>
      <c r="B8979" t="s">
        <v>1180</v>
      </c>
      <c r="C8979">
        <v>24990</v>
      </c>
      <c r="D8979" t="s">
        <v>54</v>
      </c>
      <c r="E8979" t="s">
        <v>175</v>
      </c>
      <c r="F8979" t="s">
        <v>176</v>
      </c>
      <c r="G8979" t="s">
        <v>659</v>
      </c>
      <c r="H8979">
        <v>2016</v>
      </c>
      <c r="I8979">
        <v>221631</v>
      </c>
      <c r="J8979" t="s">
        <v>80</v>
      </c>
      <c r="K8979" t="s">
        <v>22</v>
      </c>
      <c r="L8979" t="s">
        <v>31</v>
      </c>
      <c r="M8979" t="s">
        <v>24</v>
      </c>
      <c r="N8979">
        <v>3198</v>
      </c>
      <c r="O8979" t="s">
        <v>47</v>
      </c>
      <c r="P8979">
        <v>2</v>
      </c>
      <c r="Q8979">
        <f t="shared" si="280"/>
        <v>8</v>
      </c>
      <c r="R8979" t="str">
        <f t="shared" si="281"/>
        <v>Mid-range</v>
      </c>
    </row>
    <row r="8980" spans="1:18" x14ac:dyDescent="0.35">
      <c r="A8980">
        <v>12805721</v>
      </c>
      <c r="B8980" t="s">
        <v>3723</v>
      </c>
      <c r="C8980">
        <v>34990</v>
      </c>
      <c r="D8980" t="s">
        <v>42</v>
      </c>
      <c r="E8980" t="s">
        <v>179</v>
      </c>
      <c r="F8980" t="s">
        <v>1289</v>
      </c>
      <c r="G8980" t="s">
        <v>181</v>
      </c>
      <c r="H8980">
        <v>2017</v>
      </c>
      <c r="I8980">
        <v>150634</v>
      </c>
      <c r="J8980" t="s">
        <v>3566</v>
      </c>
      <c r="K8980" t="s">
        <v>22</v>
      </c>
      <c r="L8980" t="s">
        <v>31</v>
      </c>
      <c r="M8980" t="s">
        <v>24</v>
      </c>
      <c r="N8980">
        <v>2776</v>
      </c>
      <c r="O8980" t="s">
        <v>47</v>
      </c>
      <c r="P8980">
        <v>2</v>
      </c>
      <c r="Q8980">
        <f t="shared" si="280"/>
        <v>7</v>
      </c>
      <c r="R8980" t="str">
        <f t="shared" si="281"/>
        <v>Mid-range</v>
      </c>
    </row>
    <row r="8981" spans="1:18" x14ac:dyDescent="0.35">
      <c r="A8981">
        <v>12805722</v>
      </c>
      <c r="B8981" t="s">
        <v>10046</v>
      </c>
      <c r="C8981">
        <v>12990</v>
      </c>
      <c r="D8981" t="s">
        <v>188</v>
      </c>
      <c r="E8981" t="s">
        <v>189</v>
      </c>
      <c r="F8981" t="s">
        <v>8109</v>
      </c>
      <c r="G8981" t="s">
        <v>191</v>
      </c>
      <c r="H8981">
        <v>2010</v>
      </c>
      <c r="I8981">
        <v>180476</v>
      </c>
      <c r="J8981" t="s">
        <v>21</v>
      </c>
      <c r="K8981" t="s">
        <v>22</v>
      </c>
      <c r="L8981" t="s">
        <v>23</v>
      </c>
      <c r="M8981" t="s">
        <v>24</v>
      </c>
      <c r="N8981">
        <v>2359</v>
      </c>
      <c r="O8981" t="s">
        <v>33</v>
      </c>
      <c r="P8981">
        <v>5</v>
      </c>
      <c r="Q8981">
        <f t="shared" si="280"/>
        <v>14</v>
      </c>
      <c r="R8981" t="str">
        <f t="shared" si="281"/>
        <v>Mid-range</v>
      </c>
    </row>
    <row r="8982" spans="1:18" x14ac:dyDescent="0.35">
      <c r="A8982">
        <v>12805730</v>
      </c>
      <c r="B8982" t="s">
        <v>10047</v>
      </c>
      <c r="C8982">
        <v>29999</v>
      </c>
      <c r="D8982" t="s">
        <v>102</v>
      </c>
      <c r="E8982" t="s">
        <v>1670</v>
      </c>
      <c r="F8982" t="s">
        <v>1702</v>
      </c>
      <c r="G8982" t="s">
        <v>308</v>
      </c>
      <c r="H8982">
        <v>2016</v>
      </c>
      <c r="I8982">
        <v>171970</v>
      </c>
      <c r="J8982" t="s">
        <v>106</v>
      </c>
      <c r="K8982" t="s">
        <v>22</v>
      </c>
      <c r="L8982" t="s">
        <v>31</v>
      </c>
      <c r="M8982" t="s">
        <v>24</v>
      </c>
      <c r="N8982">
        <v>1968</v>
      </c>
      <c r="O8982" t="s">
        <v>135</v>
      </c>
      <c r="P8982">
        <v>2</v>
      </c>
      <c r="Q8982">
        <f t="shared" si="280"/>
        <v>8</v>
      </c>
      <c r="R8982" t="str">
        <f t="shared" si="281"/>
        <v>Mid-range</v>
      </c>
    </row>
    <row r="8983" spans="1:18" x14ac:dyDescent="0.35">
      <c r="A8983">
        <v>12805737</v>
      </c>
      <c r="B8983" t="s">
        <v>5527</v>
      </c>
      <c r="C8983">
        <v>29990</v>
      </c>
      <c r="D8983" t="s">
        <v>49</v>
      </c>
      <c r="E8983" t="s">
        <v>50</v>
      </c>
      <c r="F8983" t="s">
        <v>5528</v>
      </c>
      <c r="G8983" t="s">
        <v>52</v>
      </c>
      <c r="H8983">
        <v>2019</v>
      </c>
      <c r="I8983">
        <v>58999</v>
      </c>
      <c r="J8983" t="s">
        <v>21</v>
      </c>
      <c r="K8983" t="s">
        <v>22</v>
      </c>
      <c r="L8983" t="s">
        <v>23</v>
      </c>
      <c r="M8983" t="s">
        <v>24</v>
      </c>
      <c r="N8983">
        <v>2488</v>
      </c>
      <c r="O8983" t="s">
        <v>116</v>
      </c>
      <c r="P8983">
        <v>7</v>
      </c>
      <c r="Q8983">
        <f t="shared" si="280"/>
        <v>5</v>
      </c>
      <c r="R8983" t="str">
        <f t="shared" si="281"/>
        <v>Mid-range</v>
      </c>
    </row>
    <row r="8984" spans="1:18" x14ac:dyDescent="0.35">
      <c r="A8984">
        <v>12805748</v>
      </c>
      <c r="B8984" t="s">
        <v>10048</v>
      </c>
      <c r="C8984">
        <v>32990</v>
      </c>
      <c r="D8984" t="s">
        <v>188</v>
      </c>
      <c r="E8984" t="s">
        <v>3294</v>
      </c>
      <c r="F8984" t="s">
        <v>3295</v>
      </c>
      <c r="G8984" t="s">
        <v>592</v>
      </c>
      <c r="H8984">
        <v>2020</v>
      </c>
      <c r="I8984">
        <v>85206</v>
      </c>
      <c r="J8984" t="s">
        <v>21</v>
      </c>
      <c r="K8984" t="s">
        <v>22</v>
      </c>
      <c r="L8984" t="s">
        <v>23</v>
      </c>
      <c r="M8984" t="s">
        <v>24</v>
      </c>
      <c r="N8984">
        <v>1999</v>
      </c>
      <c r="O8984" t="s">
        <v>732</v>
      </c>
      <c r="P8984">
        <v>5</v>
      </c>
      <c r="Q8984">
        <f t="shared" si="280"/>
        <v>4</v>
      </c>
      <c r="R8984" t="str">
        <f t="shared" si="281"/>
        <v>Mid-range</v>
      </c>
    </row>
    <row r="8985" spans="1:18" x14ac:dyDescent="0.35">
      <c r="A8985">
        <v>12805751</v>
      </c>
      <c r="B8985" t="s">
        <v>1344</v>
      </c>
      <c r="C8985">
        <v>24990</v>
      </c>
      <c r="D8985" t="s">
        <v>49</v>
      </c>
      <c r="E8985" t="s">
        <v>50</v>
      </c>
      <c r="F8985" t="s">
        <v>137</v>
      </c>
      <c r="G8985" t="s">
        <v>52</v>
      </c>
      <c r="H8985">
        <v>2018</v>
      </c>
      <c r="I8985">
        <v>89096</v>
      </c>
      <c r="J8985" t="s">
        <v>21</v>
      </c>
      <c r="K8985" t="s">
        <v>22</v>
      </c>
      <c r="L8985" t="s">
        <v>23</v>
      </c>
      <c r="M8985" t="s">
        <v>24</v>
      </c>
      <c r="N8985">
        <v>2488</v>
      </c>
      <c r="O8985" t="s">
        <v>47</v>
      </c>
      <c r="P8985">
        <v>5</v>
      </c>
      <c r="Q8985">
        <f t="shared" si="280"/>
        <v>6</v>
      </c>
      <c r="R8985" t="str">
        <f t="shared" si="281"/>
        <v>Mid-range</v>
      </c>
    </row>
    <row r="8986" spans="1:18" x14ac:dyDescent="0.35">
      <c r="A8986">
        <v>12805756</v>
      </c>
      <c r="B8986" t="s">
        <v>4618</v>
      </c>
      <c r="C8986">
        <v>22990</v>
      </c>
      <c r="D8986" t="s">
        <v>88</v>
      </c>
      <c r="E8986" t="s">
        <v>89</v>
      </c>
      <c r="F8986" t="s">
        <v>4619</v>
      </c>
      <c r="G8986" t="s">
        <v>4620</v>
      </c>
      <c r="H8986">
        <v>2018</v>
      </c>
      <c r="I8986">
        <v>60598</v>
      </c>
      <c r="J8986" t="s">
        <v>63</v>
      </c>
      <c r="K8986" t="s">
        <v>22</v>
      </c>
      <c r="L8986" t="s">
        <v>23</v>
      </c>
      <c r="M8986" t="s">
        <v>24</v>
      </c>
      <c r="N8986">
        <v>1999</v>
      </c>
      <c r="O8986" t="s">
        <v>47</v>
      </c>
      <c r="P8986">
        <v>5</v>
      </c>
      <c r="Q8986">
        <f t="shared" si="280"/>
        <v>6</v>
      </c>
      <c r="R8986" t="str">
        <f t="shared" si="281"/>
        <v>Mid-range</v>
      </c>
    </row>
    <row r="8987" spans="1:18" x14ac:dyDescent="0.35">
      <c r="A8987">
        <v>12805787</v>
      </c>
      <c r="B8987" t="s">
        <v>10049</v>
      </c>
      <c r="C8987">
        <v>27990</v>
      </c>
      <c r="D8987" t="s">
        <v>59</v>
      </c>
      <c r="E8987" t="s">
        <v>1311</v>
      </c>
      <c r="F8987" t="s">
        <v>5139</v>
      </c>
      <c r="G8987" t="s">
        <v>4191</v>
      </c>
      <c r="H8987">
        <v>2016</v>
      </c>
      <c r="I8987">
        <v>153939</v>
      </c>
      <c r="J8987" t="s">
        <v>21</v>
      </c>
      <c r="K8987" t="s">
        <v>22</v>
      </c>
      <c r="L8987" t="s">
        <v>64</v>
      </c>
      <c r="M8987" t="s">
        <v>24</v>
      </c>
      <c r="N8987">
        <v>1998</v>
      </c>
      <c r="O8987" t="s">
        <v>47</v>
      </c>
      <c r="P8987">
        <v>5</v>
      </c>
      <c r="Q8987">
        <f t="shared" si="280"/>
        <v>8</v>
      </c>
      <c r="R8987" t="str">
        <f t="shared" si="281"/>
        <v>Mid-range</v>
      </c>
    </row>
    <row r="8988" spans="1:18" x14ac:dyDescent="0.35">
      <c r="A8988">
        <v>12805790</v>
      </c>
      <c r="B8988" t="s">
        <v>8322</v>
      </c>
      <c r="C8988">
        <v>14800</v>
      </c>
      <c r="D8988" t="s">
        <v>54</v>
      </c>
      <c r="E8988" t="s">
        <v>1038</v>
      </c>
      <c r="F8988" t="s">
        <v>6266</v>
      </c>
      <c r="G8988" t="s">
        <v>8323</v>
      </c>
      <c r="H8988">
        <v>2017</v>
      </c>
      <c r="I8988">
        <v>182545</v>
      </c>
      <c r="J8988" t="s">
        <v>21</v>
      </c>
      <c r="K8988" t="s">
        <v>22</v>
      </c>
      <c r="L8988" t="s">
        <v>31</v>
      </c>
      <c r="M8988" t="s">
        <v>24</v>
      </c>
      <c r="N8988">
        <v>1997</v>
      </c>
      <c r="O8988" t="s">
        <v>47</v>
      </c>
      <c r="P8988">
        <v>5</v>
      </c>
      <c r="Q8988">
        <f t="shared" si="280"/>
        <v>7</v>
      </c>
      <c r="R8988" t="str">
        <f t="shared" si="281"/>
        <v>Mid-range</v>
      </c>
    </row>
    <row r="8989" spans="1:18" x14ac:dyDescent="0.35">
      <c r="A8989">
        <v>12805826</v>
      </c>
      <c r="B8989" t="s">
        <v>4895</v>
      </c>
      <c r="C8989">
        <v>58100</v>
      </c>
      <c r="D8989" t="s">
        <v>59</v>
      </c>
      <c r="E8989" t="s">
        <v>398</v>
      </c>
      <c r="F8989" t="s">
        <v>1961</v>
      </c>
      <c r="G8989" t="s">
        <v>2635</v>
      </c>
      <c r="H8989">
        <v>2018</v>
      </c>
      <c r="I8989">
        <v>58042</v>
      </c>
      <c r="J8989" t="s">
        <v>21</v>
      </c>
      <c r="K8989" t="s">
        <v>22</v>
      </c>
      <c r="L8989" t="s">
        <v>31</v>
      </c>
      <c r="M8989" t="s">
        <v>24</v>
      </c>
      <c r="N8989">
        <v>1995</v>
      </c>
      <c r="O8989" t="s">
        <v>47</v>
      </c>
      <c r="P8989">
        <v>5</v>
      </c>
      <c r="Q8989">
        <f t="shared" si="280"/>
        <v>6</v>
      </c>
      <c r="R8989" t="str">
        <f t="shared" si="281"/>
        <v>Luxury</v>
      </c>
    </row>
    <row r="8990" spans="1:18" x14ac:dyDescent="0.35">
      <c r="A8990">
        <v>12805834</v>
      </c>
      <c r="B8990" t="s">
        <v>10050</v>
      </c>
      <c r="C8990">
        <v>35750</v>
      </c>
      <c r="D8990" t="s">
        <v>188</v>
      </c>
      <c r="E8990" t="s">
        <v>594</v>
      </c>
      <c r="F8990" t="s">
        <v>3365</v>
      </c>
      <c r="G8990" t="s">
        <v>1615</v>
      </c>
      <c r="H8990">
        <v>2017</v>
      </c>
      <c r="I8990">
        <v>102689</v>
      </c>
      <c r="J8990" t="s">
        <v>21</v>
      </c>
      <c r="K8990" t="s">
        <v>22</v>
      </c>
      <c r="L8990" t="s">
        <v>31</v>
      </c>
      <c r="M8990" t="s">
        <v>24</v>
      </c>
      <c r="N8990">
        <v>2199</v>
      </c>
      <c r="O8990" t="s">
        <v>47</v>
      </c>
      <c r="P8990">
        <v>7</v>
      </c>
      <c r="Q8990">
        <f t="shared" si="280"/>
        <v>7</v>
      </c>
      <c r="R8990" t="str">
        <f t="shared" si="281"/>
        <v>Mid-range</v>
      </c>
    </row>
    <row r="8991" spans="1:18" x14ac:dyDescent="0.35">
      <c r="A8991">
        <v>12805838</v>
      </c>
      <c r="B8991" t="s">
        <v>2331</v>
      </c>
      <c r="C8991">
        <v>48990</v>
      </c>
      <c r="D8991" t="s">
        <v>49</v>
      </c>
      <c r="E8991" t="s">
        <v>50</v>
      </c>
      <c r="F8991" t="s">
        <v>215</v>
      </c>
      <c r="G8991" t="s">
        <v>2332</v>
      </c>
      <c r="H8991">
        <v>2022</v>
      </c>
      <c r="I8991">
        <v>16931</v>
      </c>
      <c r="J8991" t="s">
        <v>21</v>
      </c>
      <c r="K8991" t="s">
        <v>22</v>
      </c>
      <c r="L8991" t="s">
        <v>23</v>
      </c>
      <c r="M8991" t="s">
        <v>24</v>
      </c>
      <c r="N8991">
        <v>2488</v>
      </c>
      <c r="O8991" t="s">
        <v>33</v>
      </c>
      <c r="P8991">
        <v>5</v>
      </c>
      <c r="Q8991">
        <f t="shared" si="280"/>
        <v>2</v>
      </c>
      <c r="R8991" t="str">
        <f t="shared" si="281"/>
        <v>Luxury</v>
      </c>
    </row>
    <row r="8992" spans="1:18" x14ac:dyDescent="0.35">
      <c r="A8992">
        <v>12805840</v>
      </c>
      <c r="B8992" t="s">
        <v>2182</v>
      </c>
      <c r="C8992">
        <v>25990</v>
      </c>
      <c r="D8992" t="s">
        <v>17</v>
      </c>
      <c r="E8992" t="s">
        <v>642</v>
      </c>
      <c r="F8992" t="s">
        <v>844</v>
      </c>
      <c r="G8992" t="s">
        <v>2183</v>
      </c>
      <c r="H8992">
        <v>2017</v>
      </c>
      <c r="I8992">
        <v>64667</v>
      </c>
      <c r="J8992" t="s">
        <v>63</v>
      </c>
      <c r="K8992" t="s">
        <v>22</v>
      </c>
      <c r="L8992" t="s">
        <v>23</v>
      </c>
      <c r="M8992" t="s">
        <v>24</v>
      </c>
      <c r="N8992">
        <v>2494</v>
      </c>
      <c r="O8992" t="s">
        <v>116</v>
      </c>
      <c r="P8992">
        <v>5</v>
      </c>
      <c r="Q8992">
        <f t="shared" si="280"/>
        <v>7</v>
      </c>
      <c r="R8992" t="str">
        <f t="shared" si="281"/>
        <v>Mid-range</v>
      </c>
    </row>
    <row r="8993" spans="1:18" x14ac:dyDescent="0.35">
      <c r="A8993">
        <v>12805843</v>
      </c>
      <c r="B8993" t="s">
        <v>8409</v>
      </c>
      <c r="C8993">
        <v>44888</v>
      </c>
      <c r="D8993" t="s">
        <v>17</v>
      </c>
      <c r="E8993" t="s">
        <v>1771</v>
      </c>
      <c r="F8993" t="s">
        <v>3629</v>
      </c>
      <c r="G8993" t="s">
        <v>1772</v>
      </c>
      <c r="H8993">
        <v>2015</v>
      </c>
      <c r="I8993">
        <v>149748</v>
      </c>
      <c r="J8993" t="s">
        <v>21</v>
      </c>
      <c r="K8993" t="s">
        <v>22</v>
      </c>
      <c r="L8993" t="s">
        <v>31</v>
      </c>
      <c r="M8993" t="s">
        <v>24</v>
      </c>
      <c r="N8993">
        <v>2753</v>
      </c>
      <c r="O8993" t="s">
        <v>116</v>
      </c>
      <c r="P8993">
        <v>7</v>
      </c>
      <c r="Q8993">
        <f t="shared" si="280"/>
        <v>9</v>
      </c>
      <c r="R8993" t="str">
        <f t="shared" si="281"/>
        <v>Luxury</v>
      </c>
    </row>
    <row r="8994" spans="1:18" x14ac:dyDescent="0.35">
      <c r="A8994">
        <v>12805844</v>
      </c>
      <c r="B8994" t="s">
        <v>10051</v>
      </c>
      <c r="C8994">
        <v>46990</v>
      </c>
      <c r="D8994" t="s">
        <v>1814</v>
      </c>
      <c r="E8994">
        <v>3008</v>
      </c>
      <c r="F8994" t="s">
        <v>10052</v>
      </c>
      <c r="G8994" t="s">
        <v>10053</v>
      </c>
      <c r="H8994">
        <v>2021</v>
      </c>
      <c r="I8994">
        <v>1500</v>
      </c>
      <c r="J8994" t="s">
        <v>21</v>
      </c>
      <c r="K8994" t="s">
        <v>22</v>
      </c>
      <c r="L8994" t="s">
        <v>64</v>
      </c>
      <c r="M8994" t="s">
        <v>24</v>
      </c>
      <c r="N8994">
        <v>1598</v>
      </c>
      <c r="O8994" t="s">
        <v>33</v>
      </c>
      <c r="P8994">
        <v>5</v>
      </c>
      <c r="Q8994">
        <f t="shared" si="280"/>
        <v>3</v>
      </c>
      <c r="R8994" t="str">
        <f t="shared" si="281"/>
        <v>Luxury</v>
      </c>
    </row>
    <row r="8995" spans="1:18" x14ac:dyDescent="0.35">
      <c r="A8995">
        <v>12805852</v>
      </c>
      <c r="B8995" t="s">
        <v>9305</v>
      </c>
      <c r="C8995">
        <v>16990</v>
      </c>
      <c r="D8995" t="s">
        <v>88</v>
      </c>
      <c r="E8995" t="s">
        <v>707</v>
      </c>
      <c r="F8995" t="s">
        <v>696</v>
      </c>
      <c r="G8995" t="s">
        <v>5431</v>
      </c>
      <c r="H8995">
        <v>2018</v>
      </c>
      <c r="I8995">
        <v>94005</v>
      </c>
      <c r="J8995" t="s">
        <v>86</v>
      </c>
      <c r="K8995" t="s">
        <v>22</v>
      </c>
      <c r="L8995" t="s">
        <v>23</v>
      </c>
      <c r="M8995" t="s">
        <v>24</v>
      </c>
      <c r="N8995">
        <v>1591</v>
      </c>
      <c r="O8995" t="s">
        <v>47</v>
      </c>
      <c r="P8995">
        <v>5</v>
      </c>
      <c r="Q8995">
        <f t="shared" si="280"/>
        <v>6</v>
      </c>
      <c r="R8995" t="str">
        <f t="shared" si="281"/>
        <v>Mid-range</v>
      </c>
    </row>
    <row r="8996" spans="1:18" x14ac:dyDescent="0.35">
      <c r="A8996">
        <v>12805862</v>
      </c>
      <c r="B8996" t="s">
        <v>9657</v>
      </c>
      <c r="C8996">
        <v>46980</v>
      </c>
      <c r="D8996" t="s">
        <v>787</v>
      </c>
      <c r="E8996" t="s">
        <v>794</v>
      </c>
      <c r="F8996" t="s">
        <v>7771</v>
      </c>
      <c r="G8996" t="s">
        <v>211</v>
      </c>
      <c r="H8996">
        <v>2017</v>
      </c>
      <c r="I8996">
        <v>85080</v>
      </c>
      <c r="J8996" t="s">
        <v>21</v>
      </c>
      <c r="K8996" t="s">
        <v>22</v>
      </c>
      <c r="L8996" t="s">
        <v>31</v>
      </c>
      <c r="M8996" t="s">
        <v>24</v>
      </c>
      <c r="N8996">
        <v>1999</v>
      </c>
      <c r="O8996" t="s">
        <v>47</v>
      </c>
      <c r="P8996">
        <v>5</v>
      </c>
      <c r="Q8996">
        <f t="shared" si="280"/>
        <v>7</v>
      </c>
      <c r="R8996" t="str">
        <f t="shared" si="281"/>
        <v>Luxury</v>
      </c>
    </row>
    <row r="8997" spans="1:18" x14ac:dyDescent="0.35">
      <c r="A8997">
        <v>12805865</v>
      </c>
      <c r="B8997" t="s">
        <v>7875</v>
      </c>
      <c r="C8997">
        <v>46980</v>
      </c>
      <c r="D8997" t="s">
        <v>143</v>
      </c>
      <c r="E8997" t="s">
        <v>4772</v>
      </c>
      <c r="F8997" t="s">
        <v>251</v>
      </c>
      <c r="G8997" t="s">
        <v>1120</v>
      </c>
      <c r="H8997">
        <v>2022</v>
      </c>
      <c r="I8997">
        <v>191</v>
      </c>
      <c r="J8997" t="s">
        <v>393</v>
      </c>
      <c r="K8997" t="s">
        <v>81</v>
      </c>
      <c r="L8997" t="s">
        <v>64</v>
      </c>
      <c r="M8997" t="s">
        <v>24</v>
      </c>
      <c r="N8997">
        <v>2387</v>
      </c>
      <c r="O8997" t="s">
        <v>69</v>
      </c>
      <c r="P8997">
        <v>4</v>
      </c>
      <c r="Q8997">
        <f t="shared" si="280"/>
        <v>2</v>
      </c>
      <c r="R8997" t="str">
        <f t="shared" si="281"/>
        <v>Luxury</v>
      </c>
    </row>
    <row r="8998" spans="1:18" x14ac:dyDescent="0.35">
      <c r="A8998">
        <v>12805914</v>
      </c>
      <c r="B8998" t="s">
        <v>10054</v>
      </c>
      <c r="C8998">
        <v>7880</v>
      </c>
      <c r="D8998" t="s">
        <v>165</v>
      </c>
      <c r="E8998" t="s">
        <v>455</v>
      </c>
      <c r="F8998" t="s">
        <v>456</v>
      </c>
      <c r="G8998" t="s">
        <v>2649</v>
      </c>
      <c r="H8998">
        <v>2008</v>
      </c>
      <c r="I8998">
        <v>163331</v>
      </c>
      <c r="J8998" t="s">
        <v>63</v>
      </c>
      <c r="K8998" t="s">
        <v>81</v>
      </c>
      <c r="L8998" t="s">
        <v>23</v>
      </c>
      <c r="M8998" t="s">
        <v>24</v>
      </c>
      <c r="N8998">
        <v>1998</v>
      </c>
      <c r="O8998" t="s">
        <v>33</v>
      </c>
      <c r="P8998">
        <v>5</v>
      </c>
      <c r="Q8998">
        <f t="shared" si="280"/>
        <v>16</v>
      </c>
      <c r="R8998" t="str">
        <f t="shared" si="281"/>
        <v>Budget</v>
      </c>
    </row>
    <row r="8999" spans="1:18" x14ac:dyDescent="0.35">
      <c r="A8999">
        <v>12805924</v>
      </c>
      <c r="B8999" t="s">
        <v>9364</v>
      </c>
      <c r="C8999">
        <v>4999</v>
      </c>
      <c r="D8999" t="s">
        <v>127</v>
      </c>
      <c r="E8999">
        <v>2</v>
      </c>
      <c r="F8999" t="s">
        <v>128</v>
      </c>
      <c r="G8999" t="s">
        <v>3022</v>
      </c>
      <c r="H8999">
        <v>2007</v>
      </c>
      <c r="I8999">
        <v>242653</v>
      </c>
      <c r="J8999" t="s">
        <v>86</v>
      </c>
      <c r="K8999" t="s">
        <v>81</v>
      </c>
      <c r="L8999" t="s">
        <v>23</v>
      </c>
      <c r="M8999" t="s">
        <v>24</v>
      </c>
      <c r="N8999">
        <v>1498</v>
      </c>
      <c r="O8999" t="s">
        <v>116</v>
      </c>
      <c r="P8999">
        <v>4</v>
      </c>
      <c r="Q8999">
        <f t="shared" si="280"/>
        <v>17</v>
      </c>
      <c r="R8999" t="str">
        <f t="shared" si="281"/>
        <v>Budget</v>
      </c>
    </row>
    <row r="9000" spans="1:18" x14ac:dyDescent="0.35">
      <c r="A9000">
        <v>12805925</v>
      </c>
      <c r="B9000" t="s">
        <v>8917</v>
      </c>
      <c r="C9000">
        <v>21990</v>
      </c>
      <c r="D9000" t="s">
        <v>102</v>
      </c>
      <c r="E9000" t="s">
        <v>1066</v>
      </c>
      <c r="F9000" t="s">
        <v>6011</v>
      </c>
      <c r="G9000" t="s">
        <v>4132</v>
      </c>
      <c r="H9000">
        <v>2019</v>
      </c>
      <c r="I9000">
        <v>46764</v>
      </c>
      <c r="J9000" t="s">
        <v>86</v>
      </c>
      <c r="K9000" t="s">
        <v>22</v>
      </c>
      <c r="L9000" t="s">
        <v>64</v>
      </c>
      <c r="M9000" t="s">
        <v>24</v>
      </c>
      <c r="N9000">
        <v>999</v>
      </c>
      <c r="O9000" t="s">
        <v>47</v>
      </c>
      <c r="P9000">
        <v>5</v>
      </c>
      <c r="Q9000">
        <f t="shared" si="280"/>
        <v>5</v>
      </c>
      <c r="R9000" t="str">
        <f t="shared" si="281"/>
        <v>Mid-range</v>
      </c>
    </row>
    <row r="9001" spans="1:18" x14ac:dyDescent="0.35">
      <c r="A9001">
        <v>12805933</v>
      </c>
      <c r="B9001" t="s">
        <v>10055</v>
      </c>
      <c r="C9001">
        <v>18990</v>
      </c>
      <c r="D9001" t="s">
        <v>143</v>
      </c>
      <c r="E9001" t="s">
        <v>1109</v>
      </c>
      <c r="F9001" t="s">
        <v>3338</v>
      </c>
      <c r="G9001" t="s">
        <v>1226</v>
      </c>
      <c r="H9001">
        <v>2013</v>
      </c>
      <c r="I9001">
        <v>171000</v>
      </c>
      <c r="J9001" t="s">
        <v>21</v>
      </c>
      <c r="K9001" t="s">
        <v>22</v>
      </c>
      <c r="L9001" t="s">
        <v>31</v>
      </c>
      <c r="M9001" t="s">
        <v>24</v>
      </c>
      <c r="N9001">
        <v>1998</v>
      </c>
      <c r="O9001" t="s">
        <v>116</v>
      </c>
      <c r="P9001">
        <v>5</v>
      </c>
      <c r="Q9001">
        <f t="shared" si="280"/>
        <v>11</v>
      </c>
      <c r="R9001" t="str">
        <f t="shared" si="281"/>
        <v>Mid-range</v>
      </c>
    </row>
    <row r="9002" spans="1:18" x14ac:dyDescent="0.35">
      <c r="A9002">
        <v>12805966</v>
      </c>
      <c r="B9002" t="s">
        <v>3061</v>
      </c>
      <c r="C9002">
        <v>36888</v>
      </c>
      <c r="D9002" t="s">
        <v>17</v>
      </c>
      <c r="E9002" t="s">
        <v>642</v>
      </c>
      <c r="F9002" t="s">
        <v>2470</v>
      </c>
      <c r="G9002" t="s">
        <v>1808</v>
      </c>
      <c r="H9002">
        <v>2019</v>
      </c>
      <c r="I9002">
        <v>51525</v>
      </c>
      <c r="J9002" t="s">
        <v>63</v>
      </c>
      <c r="K9002" t="s">
        <v>22</v>
      </c>
      <c r="L9002" t="s">
        <v>381</v>
      </c>
      <c r="M9002" t="s">
        <v>24</v>
      </c>
      <c r="N9002">
        <v>2494</v>
      </c>
      <c r="O9002" t="s">
        <v>47</v>
      </c>
      <c r="P9002">
        <v>5</v>
      </c>
      <c r="Q9002">
        <f t="shared" si="280"/>
        <v>5</v>
      </c>
      <c r="R9002" t="str">
        <f t="shared" si="281"/>
        <v>Mid-range</v>
      </c>
    </row>
    <row r="9003" spans="1:18" x14ac:dyDescent="0.35">
      <c r="A9003">
        <v>12805973</v>
      </c>
      <c r="B9003" t="s">
        <v>10056</v>
      </c>
      <c r="C9003">
        <v>52987</v>
      </c>
      <c r="D9003" t="s">
        <v>197</v>
      </c>
      <c r="E9003" t="s">
        <v>2756</v>
      </c>
      <c r="F9003" t="s">
        <v>4144</v>
      </c>
      <c r="G9003" t="s">
        <v>10057</v>
      </c>
      <c r="H9003">
        <v>2021</v>
      </c>
      <c r="I9003">
        <v>33618</v>
      </c>
      <c r="J9003" t="s">
        <v>21</v>
      </c>
      <c r="K9003" t="s">
        <v>22</v>
      </c>
      <c r="L9003" t="s">
        <v>64</v>
      </c>
      <c r="M9003" t="s">
        <v>24</v>
      </c>
      <c r="N9003">
        <v>1984</v>
      </c>
      <c r="O9003" t="s">
        <v>47</v>
      </c>
      <c r="P9003">
        <v>7</v>
      </c>
      <c r="Q9003">
        <f t="shared" si="280"/>
        <v>3</v>
      </c>
      <c r="R9003" t="str">
        <f t="shared" si="281"/>
        <v>Luxury</v>
      </c>
    </row>
    <row r="9004" spans="1:18" x14ac:dyDescent="0.35">
      <c r="A9004">
        <v>12805976</v>
      </c>
      <c r="B9004" t="s">
        <v>10058</v>
      </c>
      <c r="C9004">
        <v>23990</v>
      </c>
      <c r="D9004" t="s">
        <v>17</v>
      </c>
      <c r="E9004" t="s">
        <v>642</v>
      </c>
      <c r="F9004" t="s">
        <v>844</v>
      </c>
      <c r="G9004" t="s">
        <v>1134</v>
      </c>
      <c r="H9004">
        <v>2015</v>
      </c>
      <c r="I9004">
        <v>55207</v>
      </c>
      <c r="J9004" t="s">
        <v>63</v>
      </c>
      <c r="K9004" t="s">
        <v>22</v>
      </c>
      <c r="L9004" t="s">
        <v>23</v>
      </c>
      <c r="M9004" t="s">
        <v>24</v>
      </c>
      <c r="N9004">
        <v>2494</v>
      </c>
      <c r="O9004" t="s">
        <v>47</v>
      </c>
      <c r="P9004">
        <v>5</v>
      </c>
      <c r="Q9004">
        <f t="shared" si="280"/>
        <v>9</v>
      </c>
      <c r="R9004" t="str">
        <f t="shared" si="281"/>
        <v>Mid-range</v>
      </c>
    </row>
    <row r="9005" spans="1:18" x14ac:dyDescent="0.35">
      <c r="A9005">
        <v>12805980</v>
      </c>
      <c r="B9005" t="s">
        <v>10059</v>
      </c>
      <c r="C9005">
        <v>35990</v>
      </c>
      <c r="D9005" t="s">
        <v>188</v>
      </c>
      <c r="E9005" t="s">
        <v>189</v>
      </c>
      <c r="F9005" t="s">
        <v>10060</v>
      </c>
      <c r="G9005" t="s">
        <v>3142</v>
      </c>
      <c r="H9005">
        <v>2019</v>
      </c>
      <c r="I9005">
        <v>54019</v>
      </c>
      <c r="J9005" t="s">
        <v>21</v>
      </c>
      <c r="K9005" t="s">
        <v>22</v>
      </c>
      <c r="L9005" t="s">
        <v>31</v>
      </c>
      <c r="M9005" t="s">
        <v>24</v>
      </c>
      <c r="N9005">
        <v>1995</v>
      </c>
      <c r="O9005" t="s">
        <v>47</v>
      </c>
      <c r="P9005">
        <v>5</v>
      </c>
      <c r="Q9005">
        <f t="shared" si="280"/>
        <v>5</v>
      </c>
      <c r="R9005" t="str">
        <f t="shared" si="281"/>
        <v>Mid-range</v>
      </c>
    </row>
    <row r="9006" spans="1:18" x14ac:dyDescent="0.35">
      <c r="A9006">
        <v>12805982</v>
      </c>
      <c r="B9006" t="s">
        <v>3399</v>
      </c>
      <c r="C9006">
        <v>52990</v>
      </c>
      <c r="D9006" t="s">
        <v>17</v>
      </c>
      <c r="E9006" t="s">
        <v>157</v>
      </c>
      <c r="F9006" t="s">
        <v>158</v>
      </c>
      <c r="G9006" t="s">
        <v>1509</v>
      </c>
      <c r="H9006">
        <v>2016</v>
      </c>
      <c r="I9006">
        <v>125110</v>
      </c>
      <c r="J9006" t="s">
        <v>21</v>
      </c>
      <c r="K9006" t="s">
        <v>22</v>
      </c>
      <c r="L9006" t="s">
        <v>31</v>
      </c>
      <c r="M9006" t="s">
        <v>24</v>
      </c>
      <c r="N9006">
        <v>2753</v>
      </c>
      <c r="O9006" t="s">
        <v>116</v>
      </c>
      <c r="P9006">
        <v>7</v>
      </c>
      <c r="Q9006">
        <f t="shared" si="280"/>
        <v>8</v>
      </c>
      <c r="R9006" t="str">
        <f t="shared" si="281"/>
        <v>Luxury</v>
      </c>
    </row>
    <row r="9007" spans="1:18" x14ac:dyDescent="0.35">
      <c r="A9007">
        <v>12805986</v>
      </c>
      <c r="B9007" t="s">
        <v>10061</v>
      </c>
      <c r="C9007">
        <v>27998</v>
      </c>
      <c r="D9007" t="s">
        <v>131</v>
      </c>
      <c r="E9007" t="s">
        <v>238</v>
      </c>
      <c r="F9007" t="s">
        <v>802</v>
      </c>
      <c r="G9007" t="s">
        <v>803</v>
      </c>
      <c r="H9007">
        <v>2014</v>
      </c>
      <c r="I9007">
        <v>114012</v>
      </c>
      <c r="J9007" t="s">
        <v>21</v>
      </c>
      <c r="K9007" t="s">
        <v>22</v>
      </c>
      <c r="L9007" t="s">
        <v>31</v>
      </c>
      <c r="M9007" t="s">
        <v>24</v>
      </c>
      <c r="N9007">
        <v>1968</v>
      </c>
      <c r="O9007" t="s">
        <v>116</v>
      </c>
      <c r="P9007">
        <v>5</v>
      </c>
      <c r="Q9007">
        <f t="shared" si="280"/>
        <v>10</v>
      </c>
      <c r="R9007" t="str">
        <f t="shared" si="281"/>
        <v>Mid-range</v>
      </c>
    </row>
    <row r="9008" spans="1:18" x14ac:dyDescent="0.35">
      <c r="A9008">
        <v>12805988</v>
      </c>
      <c r="B9008" t="s">
        <v>10062</v>
      </c>
      <c r="C9008">
        <v>18888</v>
      </c>
      <c r="D9008" t="s">
        <v>27</v>
      </c>
      <c r="E9008" t="s">
        <v>10063</v>
      </c>
      <c r="F9008" t="s">
        <v>721</v>
      </c>
      <c r="G9008" t="s">
        <v>3072</v>
      </c>
      <c r="H9008">
        <v>2004</v>
      </c>
      <c r="I9008">
        <v>75288</v>
      </c>
      <c r="J9008" t="s">
        <v>393</v>
      </c>
      <c r="K9008" t="s">
        <v>22</v>
      </c>
      <c r="L9008" t="s">
        <v>23</v>
      </c>
      <c r="M9008" t="s">
        <v>24</v>
      </c>
      <c r="N9008">
        <v>2597</v>
      </c>
      <c r="O9008" t="s">
        <v>69</v>
      </c>
      <c r="P9008">
        <v>5</v>
      </c>
      <c r="Q9008">
        <f t="shared" si="280"/>
        <v>20</v>
      </c>
      <c r="R9008" t="str">
        <f t="shared" si="281"/>
        <v>Mid-range</v>
      </c>
    </row>
    <row r="9009" spans="1:18" x14ac:dyDescent="0.35">
      <c r="A9009">
        <v>12805991</v>
      </c>
      <c r="B9009" t="s">
        <v>9822</v>
      </c>
      <c r="C9009">
        <v>7500</v>
      </c>
      <c r="D9009" t="s">
        <v>533</v>
      </c>
      <c r="E9009" t="s">
        <v>577</v>
      </c>
      <c r="F9009" t="s">
        <v>251</v>
      </c>
      <c r="G9009" t="s">
        <v>9823</v>
      </c>
      <c r="H9009">
        <v>2010</v>
      </c>
      <c r="I9009">
        <v>278000</v>
      </c>
      <c r="J9009" t="s">
        <v>86</v>
      </c>
      <c r="K9009" t="s">
        <v>81</v>
      </c>
      <c r="L9009" t="s">
        <v>23</v>
      </c>
      <c r="M9009" t="s">
        <v>24</v>
      </c>
      <c r="N9009">
        <v>1490</v>
      </c>
      <c r="O9009" t="s">
        <v>891</v>
      </c>
      <c r="P9009">
        <v>5</v>
      </c>
      <c r="Q9009">
        <f t="shared" si="280"/>
        <v>14</v>
      </c>
      <c r="R9009" t="str">
        <f t="shared" si="281"/>
        <v>Budget</v>
      </c>
    </row>
    <row r="9010" spans="1:18" x14ac:dyDescent="0.35">
      <c r="A9010">
        <v>12805993</v>
      </c>
      <c r="B9010" t="s">
        <v>8095</v>
      </c>
      <c r="C9010">
        <v>16220</v>
      </c>
      <c r="D9010" t="s">
        <v>102</v>
      </c>
      <c r="E9010" t="s">
        <v>103</v>
      </c>
      <c r="F9010" t="s">
        <v>8096</v>
      </c>
      <c r="G9010" t="s">
        <v>8097</v>
      </c>
      <c r="H9010">
        <v>2011</v>
      </c>
      <c r="I9010">
        <v>163230</v>
      </c>
      <c r="J9010" t="s">
        <v>21</v>
      </c>
      <c r="K9010" t="s">
        <v>22</v>
      </c>
      <c r="L9010" t="s">
        <v>31</v>
      </c>
      <c r="M9010" t="s">
        <v>24</v>
      </c>
      <c r="N9010">
        <v>1598</v>
      </c>
      <c r="O9010" t="s">
        <v>47</v>
      </c>
      <c r="P9010">
        <v>7</v>
      </c>
      <c r="Q9010">
        <f t="shared" si="280"/>
        <v>13</v>
      </c>
      <c r="R9010" t="str">
        <f t="shared" si="281"/>
        <v>Mid-range</v>
      </c>
    </row>
    <row r="9011" spans="1:18" x14ac:dyDescent="0.35">
      <c r="A9011">
        <v>12806007</v>
      </c>
      <c r="B9011" t="s">
        <v>2530</v>
      </c>
      <c r="C9011">
        <v>24682</v>
      </c>
      <c r="D9011" t="s">
        <v>328</v>
      </c>
      <c r="E9011" t="s">
        <v>598</v>
      </c>
      <c r="F9011" t="s">
        <v>942</v>
      </c>
      <c r="G9011" t="s">
        <v>211</v>
      </c>
      <c r="H9011">
        <v>2017</v>
      </c>
      <c r="I9011">
        <v>53316</v>
      </c>
      <c r="J9011" t="s">
        <v>21</v>
      </c>
      <c r="K9011" t="s">
        <v>22</v>
      </c>
      <c r="L9011" t="s">
        <v>23</v>
      </c>
      <c r="M9011" t="s">
        <v>24</v>
      </c>
      <c r="N9011">
        <v>1799</v>
      </c>
      <c r="O9011" t="s">
        <v>25</v>
      </c>
      <c r="P9011">
        <v>5</v>
      </c>
      <c r="Q9011">
        <f t="shared" si="280"/>
        <v>7</v>
      </c>
      <c r="R9011" t="str">
        <f t="shared" si="281"/>
        <v>Mid-range</v>
      </c>
    </row>
    <row r="9012" spans="1:18" x14ac:dyDescent="0.35">
      <c r="A9012">
        <v>12806009</v>
      </c>
      <c r="B9012" t="s">
        <v>5463</v>
      </c>
      <c r="C9012">
        <v>129990</v>
      </c>
      <c r="D9012" t="s">
        <v>282</v>
      </c>
      <c r="E9012" t="s">
        <v>443</v>
      </c>
      <c r="F9012" t="s">
        <v>5464</v>
      </c>
      <c r="G9012" t="s">
        <v>2718</v>
      </c>
      <c r="H9012">
        <v>2020</v>
      </c>
      <c r="I9012">
        <v>34595</v>
      </c>
      <c r="J9012" t="s">
        <v>21</v>
      </c>
      <c r="K9012" t="s">
        <v>22</v>
      </c>
      <c r="L9012" t="s">
        <v>64</v>
      </c>
      <c r="M9012" t="s">
        <v>24</v>
      </c>
      <c r="N9012">
        <v>6424</v>
      </c>
      <c r="O9012" t="s">
        <v>47</v>
      </c>
      <c r="P9012">
        <v>5</v>
      </c>
      <c r="Q9012">
        <f t="shared" si="280"/>
        <v>4</v>
      </c>
      <c r="R9012" t="str">
        <f t="shared" si="281"/>
        <v>Luxury</v>
      </c>
    </row>
    <row r="9013" spans="1:18" x14ac:dyDescent="0.35">
      <c r="A9013">
        <v>12806010</v>
      </c>
      <c r="B9013" t="s">
        <v>1166</v>
      </c>
      <c r="C9013">
        <v>45999</v>
      </c>
      <c r="D9013" t="s">
        <v>76</v>
      </c>
      <c r="E9013" t="s">
        <v>373</v>
      </c>
      <c r="F9013" t="s">
        <v>1167</v>
      </c>
      <c r="G9013" t="s">
        <v>946</v>
      </c>
      <c r="H9013">
        <v>2017</v>
      </c>
      <c r="I9013">
        <v>113898</v>
      </c>
      <c r="J9013" t="s">
        <v>21</v>
      </c>
      <c r="K9013" t="s">
        <v>22</v>
      </c>
      <c r="L9013" t="s">
        <v>31</v>
      </c>
      <c r="M9013" t="s">
        <v>24</v>
      </c>
      <c r="N9013">
        <v>2999</v>
      </c>
      <c r="O9013" t="s">
        <v>25</v>
      </c>
      <c r="P9013">
        <v>7</v>
      </c>
      <c r="Q9013">
        <f t="shared" si="280"/>
        <v>7</v>
      </c>
      <c r="R9013" t="str">
        <f t="shared" si="281"/>
        <v>Luxury</v>
      </c>
    </row>
    <row r="9014" spans="1:18" x14ac:dyDescent="0.35">
      <c r="A9014">
        <v>12806021</v>
      </c>
      <c r="B9014" t="s">
        <v>6838</v>
      </c>
      <c r="C9014">
        <v>36990</v>
      </c>
      <c r="D9014" t="s">
        <v>127</v>
      </c>
      <c r="E9014" t="s">
        <v>466</v>
      </c>
      <c r="F9014" t="s">
        <v>5522</v>
      </c>
      <c r="G9014" t="s">
        <v>1275</v>
      </c>
      <c r="H9014">
        <v>2018</v>
      </c>
      <c r="I9014">
        <v>63809</v>
      </c>
      <c r="J9014" t="s">
        <v>21</v>
      </c>
      <c r="K9014" t="s">
        <v>22</v>
      </c>
      <c r="L9014" t="s">
        <v>31</v>
      </c>
      <c r="M9014" t="s">
        <v>24</v>
      </c>
      <c r="N9014">
        <v>2191</v>
      </c>
      <c r="O9014" t="s">
        <v>25</v>
      </c>
      <c r="P9014">
        <v>5</v>
      </c>
      <c r="Q9014">
        <f t="shared" si="280"/>
        <v>6</v>
      </c>
      <c r="R9014" t="str">
        <f t="shared" si="281"/>
        <v>Mid-range</v>
      </c>
    </row>
    <row r="9015" spans="1:18" x14ac:dyDescent="0.35">
      <c r="A9015">
        <v>12806026</v>
      </c>
      <c r="B9015" t="s">
        <v>6994</v>
      </c>
      <c r="C9015">
        <v>17990</v>
      </c>
      <c r="D9015" t="s">
        <v>88</v>
      </c>
      <c r="E9015" t="s">
        <v>707</v>
      </c>
      <c r="F9015" t="s">
        <v>90</v>
      </c>
      <c r="G9015" t="s">
        <v>6995</v>
      </c>
      <c r="H9015">
        <v>2015</v>
      </c>
      <c r="I9015">
        <v>84473</v>
      </c>
      <c r="J9015" t="s">
        <v>86</v>
      </c>
      <c r="K9015" t="s">
        <v>22</v>
      </c>
      <c r="L9015" t="s">
        <v>23</v>
      </c>
      <c r="M9015" t="s">
        <v>24</v>
      </c>
      <c r="N9015">
        <v>1591</v>
      </c>
      <c r="O9015" t="s">
        <v>47</v>
      </c>
      <c r="P9015">
        <v>5</v>
      </c>
      <c r="Q9015">
        <f t="shared" si="280"/>
        <v>9</v>
      </c>
      <c r="R9015" t="str">
        <f t="shared" si="281"/>
        <v>Mid-range</v>
      </c>
    </row>
    <row r="9016" spans="1:18" x14ac:dyDescent="0.35">
      <c r="A9016">
        <v>12806028</v>
      </c>
      <c r="B9016" t="s">
        <v>10064</v>
      </c>
      <c r="C9016">
        <v>46490</v>
      </c>
      <c r="D9016" t="s">
        <v>54</v>
      </c>
      <c r="E9016" t="s">
        <v>1871</v>
      </c>
      <c r="F9016" t="s">
        <v>3349</v>
      </c>
      <c r="G9016" t="s">
        <v>1873</v>
      </c>
      <c r="H9016">
        <v>2019</v>
      </c>
      <c r="I9016">
        <v>16099</v>
      </c>
      <c r="J9016" t="s">
        <v>21</v>
      </c>
      <c r="K9016" t="s">
        <v>22</v>
      </c>
      <c r="L9016" t="s">
        <v>31</v>
      </c>
      <c r="M9016" t="s">
        <v>24</v>
      </c>
      <c r="N9016">
        <v>1995</v>
      </c>
      <c r="O9016" t="s">
        <v>47</v>
      </c>
      <c r="P9016">
        <v>5</v>
      </c>
      <c r="Q9016">
        <f t="shared" si="280"/>
        <v>5</v>
      </c>
      <c r="R9016" t="str">
        <f t="shared" si="281"/>
        <v>Luxury</v>
      </c>
    </row>
    <row r="9017" spans="1:18" x14ac:dyDescent="0.35">
      <c r="A9017">
        <v>12806056</v>
      </c>
      <c r="B9017" t="s">
        <v>1753</v>
      </c>
      <c r="C9017">
        <v>21990</v>
      </c>
      <c r="D9017" t="s">
        <v>143</v>
      </c>
      <c r="E9017" t="s">
        <v>1178</v>
      </c>
      <c r="F9017" t="s">
        <v>1272</v>
      </c>
      <c r="G9017" t="s">
        <v>1226</v>
      </c>
      <c r="H9017">
        <v>2014</v>
      </c>
      <c r="I9017">
        <v>150997</v>
      </c>
      <c r="J9017" t="s">
        <v>21</v>
      </c>
      <c r="K9017" t="s">
        <v>22</v>
      </c>
      <c r="L9017" t="s">
        <v>23</v>
      </c>
      <c r="M9017" t="s">
        <v>24</v>
      </c>
      <c r="N9017">
        <v>1995</v>
      </c>
      <c r="O9017" t="s">
        <v>25</v>
      </c>
      <c r="P9017">
        <v>5</v>
      </c>
      <c r="Q9017">
        <f t="shared" si="280"/>
        <v>10</v>
      </c>
      <c r="R9017" t="str">
        <f t="shared" si="281"/>
        <v>Mid-range</v>
      </c>
    </row>
    <row r="9018" spans="1:18" x14ac:dyDescent="0.35">
      <c r="A9018">
        <v>12806076</v>
      </c>
      <c r="B9018" t="s">
        <v>4269</v>
      </c>
      <c r="C9018">
        <v>39390</v>
      </c>
      <c r="D9018" t="s">
        <v>42</v>
      </c>
      <c r="E9018" t="s">
        <v>179</v>
      </c>
      <c r="F9018" t="s">
        <v>1289</v>
      </c>
      <c r="G9018" t="s">
        <v>294</v>
      </c>
      <c r="H9018">
        <v>2017</v>
      </c>
      <c r="I9018">
        <v>53509</v>
      </c>
      <c r="J9018" t="s">
        <v>205</v>
      </c>
      <c r="K9018" t="s">
        <v>22</v>
      </c>
      <c r="L9018" t="s">
        <v>31</v>
      </c>
      <c r="M9018" t="s">
        <v>24</v>
      </c>
      <c r="N9018">
        <v>2776</v>
      </c>
      <c r="O9018" t="s">
        <v>47</v>
      </c>
      <c r="P9018">
        <v>5</v>
      </c>
      <c r="Q9018">
        <f t="shared" si="280"/>
        <v>7</v>
      </c>
      <c r="R9018" t="str">
        <f t="shared" si="281"/>
        <v>Mid-range</v>
      </c>
    </row>
    <row r="9019" spans="1:18" x14ac:dyDescent="0.35">
      <c r="A9019">
        <v>12806078</v>
      </c>
      <c r="B9019" t="s">
        <v>10065</v>
      </c>
      <c r="C9019">
        <v>30690</v>
      </c>
      <c r="D9019" t="s">
        <v>143</v>
      </c>
      <c r="E9019" t="s">
        <v>812</v>
      </c>
      <c r="F9019" t="s">
        <v>2775</v>
      </c>
      <c r="G9019" t="s">
        <v>146</v>
      </c>
      <c r="H9019">
        <v>2017</v>
      </c>
      <c r="I9019">
        <v>89154</v>
      </c>
      <c r="J9019" t="s">
        <v>63</v>
      </c>
      <c r="K9019" t="s">
        <v>22</v>
      </c>
      <c r="L9019" t="s">
        <v>64</v>
      </c>
      <c r="M9019" t="s">
        <v>24</v>
      </c>
      <c r="N9019">
        <v>3630</v>
      </c>
      <c r="O9019" t="s">
        <v>116</v>
      </c>
      <c r="P9019">
        <v>5</v>
      </c>
      <c r="Q9019">
        <f t="shared" si="280"/>
        <v>7</v>
      </c>
      <c r="R9019" t="str">
        <f t="shared" si="281"/>
        <v>Mid-range</v>
      </c>
    </row>
    <row r="9020" spans="1:18" x14ac:dyDescent="0.35">
      <c r="A9020">
        <v>12806079</v>
      </c>
      <c r="B9020" t="s">
        <v>10066</v>
      </c>
      <c r="C9020">
        <v>29390</v>
      </c>
      <c r="D9020" t="s">
        <v>143</v>
      </c>
      <c r="E9020" t="s">
        <v>1109</v>
      </c>
      <c r="F9020" t="s">
        <v>10067</v>
      </c>
      <c r="G9020" t="s">
        <v>211</v>
      </c>
      <c r="H9020">
        <v>2017</v>
      </c>
      <c r="I9020">
        <v>99939</v>
      </c>
      <c r="J9020" t="s">
        <v>21</v>
      </c>
      <c r="K9020" t="s">
        <v>22</v>
      </c>
      <c r="L9020" t="s">
        <v>64</v>
      </c>
      <c r="M9020" t="s">
        <v>24</v>
      </c>
      <c r="N9020">
        <v>2498</v>
      </c>
      <c r="O9020" t="s">
        <v>25</v>
      </c>
      <c r="P9020">
        <v>5</v>
      </c>
      <c r="Q9020">
        <f t="shared" si="280"/>
        <v>7</v>
      </c>
      <c r="R9020" t="str">
        <f t="shared" si="281"/>
        <v>Mid-range</v>
      </c>
    </row>
    <row r="9021" spans="1:18" x14ac:dyDescent="0.35">
      <c r="A9021">
        <v>12806081</v>
      </c>
      <c r="B9021" t="s">
        <v>10068</v>
      </c>
      <c r="C9021">
        <v>21690</v>
      </c>
      <c r="D9021" t="s">
        <v>143</v>
      </c>
      <c r="E9021" t="s">
        <v>812</v>
      </c>
      <c r="F9021" t="s">
        <v>1110</v>
      </c>
      <c r="G9021" t="s">
        <v>146</v>
      </c>
      <c r="H9021">
        <v>2017</v>
      </c>
      <c r="I9021">
        <v>111767</v>
      </c>
      <c r="J9021" t="s">
        <v>63</v>
      </c>
      <c r="K9021" t="s">
        <v>22</v>
      </c>
      <c r="L9021" t="s">
        <v>64</v>
      </c>
      <c r="M9021" t="s">
        <v>24</v>
      </c>
      <c r="N9021">
        <v>2498</v>
      </c>
      <c r="O9021" t="s">
        <v>47</v>
      </c>
      <c r="P9021">
        <v>5</v>
      </c>
      <c r="Q9021">
        <f t="shared" si="280"/>
        <v>7</v>
      </c>
      <c r="R9021" t="str">
        <f t="shared" si="281"/>
        <v>Mid-range</v>
      </c>
    </row>
    <row r="9022" spans="1:18" x14ac:dyDescent="0.35">
      <c r="A9022">
        <v>12806085</v>
      </c>
      <c r="B9022" t="s">
        <v>6055</v>
      </c>
      <c r="C9022">
        <v>32990</v>
      </c>
      <c r="D9022" t="s">
        <v>143</v>
      </c>
      <c r="E9022" t="s">
        <v>1109</v>
      </c>
      <c r="F9022" t="s">
        <v>2775</v>
      </c>
      <c r="G9022" t="s">
        <v>1091</v>
      </c>
      <c r="H9022">
        <v>2015</v>
      </c>
      <c r="I9022">
        <v>37387</v>
      </c>
      <c r="J9022" t="s">
        <v>21</v>
      </c>
      <c r="K9022" t="s">
        <v>22</v>
      </c>
      <c r="L9022" t="s">
        <v>64</v>
      </c>
      <c r="M9022" t="s">
        <v>24</v>
      </c>
      <c r="N9022">
        <v>3630</v>
      </c>
      <c r="O9022" t="s">
        <v>116</v>
      </c>
      <c r="P9022">
        <v>5</v>
      </c>
      <c r="Q9022">
        <f t="shared" si="280"/>
        <v>9</v>
      </c>
      <c r="R9022" t="str">
        <f t="shared" si="281"/>
        <v>Mid-range</v>
      </c>
    </row>
    <row r="9023" spans="1:18" x14ac:dyDescent="0.35">
      <c r="A9023">
        <v>12806086</v>
      </c>
      <c r="B9023" t="s">
        <v>2594</v>
      </c>
      <c r="C9023">
        <v>35990</v>
      </c>
      <c r="D9023" t="s">
        <v>328</v>
      </c>
      <c r="E9023" t="s">
        <v>734</v>
      </c>
      <c r="F9023" t="s">
        <v>2595</v>
      </c>
      <c r="G9023" t="s">
        <v>531</v>
      </c>
      <c r="H9023">
        <v>2018</v>
      </c>
      <c r="I9023">
        <v>51339</v>
      </c>
      <c r="J9023" t="s">
        <v>21</v>
      </c>
      <c r="K9023" t="s">
        <v>22</v>
      </c>
      <c r="L9023" t="s">
        <v>23</v>
      </c>
      <c r="M9023" t="s">
        <v>24</v>
      </c>
      <c r="N9023">
        <v>1498</v>
      </c>
      <c r="O9023" t="s">
        <v>116</v>
      </c>
      <c r="P9023">
        <v>5</v>
      </c>
      <c r="Q9023">
        <f t="shared" si="280"/>
        <v>6</v>
      </c>
      <c r="R9023" t="str">
        <f t="shared" si="281"/>
        <v>Mid-range</v>
      </c>
    </row>
    <row r="9024" spans="1:18" x14ac:dyDescent="0.35">
      <c r="A9024">
        <v>12806089</v>
      </c>
      <c r="B9024" t="s">
        <v>1895</v>
      </c>
      <c r="C9024">
        <v>47490</v>
      </c>
      <c r="D9024" t="s">
        <v>17</v>
      </c>
      <c r="E9024" t="s">
        <v>258</v>
      </c>
      <c r="F9024" t="s">
        <v>259</v>
      </c>
      <c r="G9024" t="s">
        <v>323</v>
      </c>
      <c r="H9024">
        <v>2016</v>
      </c>
      <c r="I9024">
        <v>105630</v>
      </c>
      <c r="J9024" t="s">
        <v>5743</v>
      </c>
      <c r="K9024" t="s">
        <v>81</v>
      </c>
      <c r="L9024" t="s">
        <v>31</v>
      </c>
      <c r="M9024" t="s">
        <v>24</v>
      </c>
      <c r="N9024">
        <v>2753</v>
      </c>
      <c r="O9024" t="s">
        <v>47</v>
      </c>
      <c r="P9024">
        <v>4</v>
      </c>
      <c r="Q9024">
        <f t="shared" si="280"/>
        <v>8</v>
      </c>
      <c r="R9024" t="str">
        <f t="shared" si="281"/>
        <v>Luxury</v>
      </c>
    </row>
    <row r="9025" spans="1:18" x14ac:dyDescent="0.35">
      <c r="A9025">
        <v>12806094</v>
      </c>
      <c r="B9025" t="s">
        <v>10069</v>
      </c>
      <c r="C9025">
        <v>33990</v>
      </c>
      <c r="D9025" t="s">
        <v>188</v>
      </c>
      <c r="E9025" t="s">
        <v>189</v>
      </c>
      <c r="F9025" t="s">
        <v>6481</v>
      </c>
      <c r="G9025" t="s">
        <v>3142</v>
      </c>
      <c r="H9025">
        <v>2019</v>
      </c>
      <c r="I9025">
        <v>32668</v>
      </c>
      <c r="J9025" t="s">
        <v>21</v>
      </c>
      <c r="K9025" t="s">
        <v>22</v>
      </c>
      <c r="L9025" t="s">
        <v>23</v>
      </c>
      <c r="M9025" t="s">
        <v>24</v>
      </c>
      <c r="N9025">
        <v>1999</v>
      </c>
      <c r="O9025" t="s">
        <v>25</v>
      </c>
      <c r="P9025">
        <v>5</v>
      </c>
      <c r="Q9025">
        <f t="shared" si="280"/>
        <v>5</v>
      </c>
      <c r="R9025" t="str">
        <f t="shared" si="281"/>
        <v>Mid-range</v>
      </c>
    </row>
    <row r="9026" spans="1:18" x14ac:dyDescent="0.35">
      <c r="A9026">
        <v>12806096</v>
      </c>
      <c r="B9026" t="s">
        <v>10070</v>
      </c>
      <c r="C9026">
        <v>40990</v>
      </c>
      <c r="D9026" t="s">
        <v>328</v>
      </c>
      <c r="E9026" t="s">
        <v>734</v>
      </c>
      <c r="F9026" t="s">
        <v>4558</v>
      </c>
      <c r="G9026" t="s">
        <v>600</v>
      </c>
      <c r="H9026">
        <v>2020</v>
      </c>
      <c r="I9026">
        <v>22190</v>
      </c>
      <c r="J9026" t="s">
        <v>21</v>
      </c>
      <c r="K9026" t="s">
        <v>22</v>
      </c>
      <c r="L9026" t="s">
        <v>23</v>
      </c>
      <c r="M9026" t="s">
        <v>24</v>
      </c>
      <c r="N9026">
        <v>1498</v>
      </c>
      <c r="O9026" t="s">
        <v>25</v>
      </c>
      <c r="P9026">
        <v>5</v>
      </c>
      <c r="Q9026">
        <f t="shared" si="280"/>
        <v>4</v>
      </c>
      <c r="R9026" t="str">
        <f t="shared" si="281"/>
        <v>Luxury</v>
      </c>
    </row>
    <row r="9027" spans="1:18" x14ac:dyDescent="0.35">
      <c r="A9027">
        <v>12806098</v>
      </c>
      <c r="B9027" t="s">
        <v>10071</v>
      </c>
      <c r="C9027">
        <v>263000</v>
      </c>
      <c r="D9027" t="s">
        <v>249</v>
      </c>
      <c r="E9027" t="s">
        <v>250</v>
      </c>
      <c r="F9027" t="s">
        <v>2012</v>
      </c>
      <c r="G9027" t="s">
        <v>10072</v>
      </c>
      <c r="H9027">
        <v>2021</v>
      </c>
      <c r="I9027">
        <v>9584</v>
      </c>
      <c r="J9027" t="s">
        <v>393</v>
      </c>
      <c r="K9027" t="s">
        <v>22</v>
      </c>
      <c r="L9027" t="s">
        <v>64</v>
      </c>
      <c r="M9027" t="s">
        <v>24</v>
      </c>
      <c r="N9027">
        <v>3996</v>
      </c>
      <c r="O9027" t="s">
        <v>25</v>
      </c>
      <c r="P9027">
        <v>4</v>
      </c>
      <c r="Q9027">
        <f t="shared" ref="Q9027:Q9090" si="282">2024-H9027</f>
        <v>3</v>
      </c>
      <c r="R9027" t="str">
        <f t="shared" ref="R9027:R9090" si="283">IF(C9027&lt;=10000,"Budget",IF(C9027&lt;=40000,"Mid-range","Luxury"))</f>
        <v>Luxury</v>
      </c>
    </row>
    <row r="9028" spans="1:18" x14ac:dyDescent="0.35">
      <c r="A9028">
        <v>12806100</v>
      </c>
      <c r="B9028" t="s">
        <v>3813</v>
      </c>
      <c r="C9028">
        <v>120990</v>
      </c>
      <c r="D9028" t="s">
        <v>17</v>
      </c>
      <c r="E9028" t="s">
        <v>171</v>
      </c>
      <c r="F9028" t="s">
        <v>158</v>
      </c>
      <c r="G9028" t="s">
        <v>256</v>
      </c>
      <c r="H9028">
        <v>2020</v>
      </c>
      <c r="I9028">
        <v>26416</v>
      </c>
      <c r="J9028" t="s">
        <v>201</v>
      </c>
      <c r="K9028" t="s">
        <v>81</v>
      </c>
      <c r="L9028" t="s">
        <v>31</v>
      </c>
      <c r="M9028" t="s">
        <v>24</v>
      </c>
      <c r="N9028">
        <v>4461</v>
      </c>
      <c r="O9028" t="s">
        <v>47</v>
      </c>
      <c r="P9028">
        <v>5</v>
      </c>
      <c r="Q9028">
        <f t="shared" si="282"/>
        <v>4</v>
      </c>
      <c r="R9028" t="str">
        <f t="shared" si="283"/>
        <v>Luxury</v>
      </c>
    </row>
    <row r="9029" spans="1:18" x14ac:dyDescent="0.35">
      <c r="A9029">
        <v>12806101</v>
      </c>
      <c r="B9029" t="s">
        <v>3813</v>
      </c>
      <c r="C9029">
        <v>119990</v>
      </c>
      <c r="D9029" t="s">
        <v>17</v>
      </c>
      <c r="E9029" t="s">
        <v>171</v>
      </c>
      <c r="F9029" t="s">
        <v>158</v>
      </c>
      <c r="G9029" t="s">
        <v>256</v>
      </c>
      <c r="H9029">
        <v>2020</v>
      </c>
      <c r="I9029">
        <v>53371</v>
      </c>
      <c r="J9029" t="s">
        <v>201</v>
      </c>
      <c r="K9029" t="s">
        <v>81</v>
      </c>
      <c r="L9029" t="s">
        <v>31</v>
      </c>
      <c r="M9029" t="s">
        <v>24</v>
      </c>
      <c r="N9029">
        <v>4461</v>
      </c>
      <c r="O9029" t="s">
        <v>47</v>
      </c>
      <c r="P9029">
        <v>5</v>
      </c>
      <c r="Q9029">
        <f t="shared" si="282"/>
        <v>4</v>
      </c>
      <c r="R9029" t="str">
        <f t="shared" si="283"/>
        <v>Luxury</v>
      </c>
    </row>
    <row r="9030" spans="1:18" x14ac:dyDescent="0.35">
      <c r="A9030">
        <v>12806106</v>
      </c>
      <c r="B9030" t="s">
        <v>10073</v>
      </c>
      <c r="C9030">
        <v>16990</v>
      </c>
      <c r="D9030" t="s">
        <v>127</v>
      </c>
      <c r="E9030">
        <v>6</v>
      </c>
      <c r="F9030" t="s">
        <v>10074</v>
      </c>
      <c r="G9030" t="s">
        <v>890</v>
      </c>
      <c r="H9030">
        <v>2015</v>
      </c>
      <c r="I9030">
        <v>233301</v>
      </c>
      <c r="J9030" t="s">
        <v>63</v>
      </c>
      <c r="K9030" t="s">
        <v>22</v>
      </c>
      <c r="L9030" t="s">
        <v>23</v>
      </c>
      <c r="M9030" t="s">
        <v>24</v>
      </c>
      <c r="N9030">
        <v>2488</v>
      </c>
      <c r="O9030" t="s">
        <v>116</v>
      </c>
      <c r="P9030">
        <v>5</v>
      </c>
      <c r="Q9030">
        <f t="shared" si="282"/>
        <v>9</v>
      </c>
      <c r="R9030" t="str">
        <f t="shared" si="283"/>
        <v>Mid-range</v>
      </c>
    </row>
    <row r="9031" spans="1:18" x14ac:dyDescent="0.35">
      <c r="A9031">
        <v>12806115</v>
      </c>
      <c r="B9031" t="s">
        <v>4369</v>
      </c>
      <c r="C9031">
        <v>18995</v>
      </c>
      <c r="D9031" t="s">
        <v>49</v>
      </c>
      <c r="E9031" t="s">
        <v>234</v>
      </c>
      <c r="F9031" t="s">
        <v>149</v>
      </c>
      <c r="G9031" t="s">
        <v>235</v>
      </c>
      <c r="H9031">
        <v>2010</v>
      </c>
      <c r="I9031">
        <v>146338</v>
      </c>
      <c r="J9031" t="s">
        <v>236</v>
      </c>
      <c r="K9031" t="s">
        <v>22</v>
      </c>
      <c r="L9031" t="s">
        <v>31</v>
      </c>
      <c r="M9031" t="s">
        <v>24</v>
      </c>
      <c r="N9031">
        <v>2488</v>
      </c>
      <c r="O9031" t="s">
        <v>116</v>
      </c>
      <c r="P9031">
        <v>5</v>
      </c>
      <c r="Q9031">
        <f t="shared" si="282"/>
        <v>14</v>
      </c>
      <c r="R9031" t="str">
        <f t="shared" si="283"/>
        <v>Mid-range</v>
      </c>
    </row>
    <row r="9032" spans="1:18" x14ac:dyDescent="0.35">
      <c r="A9032">
        <v>12806116</v>
      </c>
      <c r="B9032" t="s">
        <v>10075</v>
      </c>
      <c r="C9032">
        <v>15995</v>
      </c>
      <c r="D9032" t="s">
        <v>165</v>
      </c>
      <c r="E9032" t="s">
        <v>455</v>
      </c>
      <c r="F9032" t="s">
        <v>6113</v>
      </c>
      <c r="G9032" t="s">
        <v>8863</v>
      </c>
      <c r="H9032">
        <v>2015</v>
      </c>
      <c r="I9032">
        <v>150026</v>
      </c>
      <c r="J9032" t="s">
        <v>63</v>
      </c>
      <c r="K9032" t="s">
        <v>81</v>
      </c>
      <c r="L9032" t="s">
        <v>23</v>
      </c>
      <c r="M9032" t="s">
        <v>24</v>
      </c>
      <c r="N9032">
        <v>1998</v>
      </c>
      <c r="O9032" t="s">
        <v>47</v>
      </c>
      <c r="P9032">
        <v>5</v>
      </c>
      <c r="Q9032">
        <f t="shared" si="282"/>
        <v>9</v>
      </c>
      <c r="R9032" t="str">
        <f t="shared" si="283"/>
        <v>Mid-range</v>
      </c>
    </row>
    <row r="9033" spans="1:18" x14ac:dyDescent="0.35">
      <c r="A9033">
        <v>12806117</v>
      </c>
      <c r="B9033" t="s">
        <v>9400</v>
      </c>
      <c r="C9033">
        <v>201888</v>
      </c>
      <c r="D9033" t="s">
        <v>27</v>
      </c>
      <c r="E9033" t="s">
        <v>8220</v>
      </c>
      <c r="F9033" t="s">
        <v>251</v>
      </c>
      <c r="G9033" t="s">
        <v>9401</v>
      </c>
      <c r="H9033">
        <v>2016</v>
      </c>
      <c r="I9033">
        <v>32099</v>
      </c>
      <c r="J9033" t="s">
        <v>393</v>
      </c>
      <c r="K9033" t="s">
        <v>22</v>
      </c>
      <c r="L9033" t="s">
        <v>64</v>
      </c>
      <c r="M9033" t="s">
        <v>24</v>
      </c>
      <c r="N9033">
        <v>3982</v>
      </c>
      <c r="O9033" t="s">
        <v>47</v>
      </c>
      <c r="P9033">
        <v>2</v>
      </c>
      <c r="Q9033">
        <f t="shared" si="282"/>
        <v>8</v>
      </c>
      <c r="R9033" t="str">
        <f t="shared" si="283"/>
        <v>Luxury</v>
      </c>
    </row>
    <row r="9034" spans="1:18" x14ac:dyDescent="0.35">
      <c r="A9034">
        <v>12806121</v>
      </c>
      <c r="B9034" t="s">
        <v>10076</v>
      </c>
      <c r="C9034">
        <v>19990</v>
      </c>
      <c r="D9034" t="s">
        <v>59</v>
      </c>
      <c r="E9034" t="s">
        <v>826</v>
      </c>
      <c r="F9034" t="s">
        <v>10077</v>
      </c>
      <c r="G9034" t="s">
        <v>7222</v>
      </c>
      <c r="H9034">
        <v>2007</v>
      </c>
      <c r="I9034">
        <v>153900</v>
      </c>
      <c r="J9034" t="s">
        <v>21</v>
      </c>
      <c r="K9034" t="s">
        <v>22</v>
      </c>
      <c r="L9034" t="s">
        <v>31</v>
      </c>
      <c r="M9034" t="s">
        <v>24</v>
      </c>
      <c r="N9034">
        <v>2993</v>
      </c>
      <c r="O9034" t="s">
        <v>25</v>
      </c>
      <c r="P9034">
        <v>5</v>
      </c>
      <c r="Q9034">
        <f t="shared" si="282"/>
        <v>17</v>
      </c>
      <c r="R9034" t="str">
        <f t="shared" si="283"/>
        <v>Mid-range</v>
      </c>
    </row>
    <row r="9035" spans="1:18" x14ac:dyDescent="0.35">
      <c r="A9035">
        <v>12806125</v>
      </c>
      <c r="B9035" t="s">
        <v>1822</v>
      </c>
      <c r="C9035">
        <v>43990</v>
      </c>
      <c r="D9035" t="s">
        <v>102</v>
      </c>
      <c r="E9035" t="s">
        <v>473</v>
      </c>
      <c r="F9035" t="s">
        <v>1823</v>
      </c>
      <c r="G9035" t="s">
        <v>810</v>
      </c>
      <c r="H9035">
        <v>2018</v>
      </c>
      <c r="I9035">
        <v>104222</v>
      </c>
      <c r="J9035" t="s">
        <v>338</v>
      </c>
      <c r="K9035" t="s">
        <v>22</v>
      </c>
      <c r="L9035" t="s">
        <v>31</v>
      </c>
      <c r="M9035" t="s">
        <v>24</v>
      </c>
      <c r="N9035">
        <v>2967</v>
      </c>
      <c r="O9035" t="s">
        <v>47</v>
      </c>
      <c r="P9035">
        <v>5</v>
      </c>
      <c r="Q9035">
        <f t="shared" si="282"/>
        <v>6</v>
      </c>
      <c r="R9035" t="str">
        <f t="shared" si="283"/>
        <v>Luxury</v>
      </c>
    </row>
    <row r="9036" spans="1:18" x14ac:dyDescent="0.35">
      <c r="A9036">
        <v>12806127</v>
      </c>
      <c r="B9036" t="s">
        <v>10078</v>
      </c>
      <c r="C9036">
        <v>45990</v>
      </c>
      <c r="D9036" t="s">
        <v>17</v>
      </c>
      <c r="E9036" t="s">
        <v>153</v>
      </c>
      <c r="F9036" t="s">
        <v>8876</v>
      </c>
      <c r="G9036" t="s">
        <v>5081</v>
      </c>
      <c r="H9036">
        <v>2019</v>
      </c>
      <c r="I9036">
        <v>59696</v>
      </c>
      <c r="J9036" t="s">
        <v>21</v>
      </c>
      <c r="K9036" t="s">
        <v>22</v>
      </c>
      <c r="L9036" t="s">
        <v>23</v>
      </c>
      <c r="M9036" t="s">
        <v>24</v>
      </c>
      <c r="N9036">
        <v>2487</v>
      </c>
      <c r="O9036" t="s">
        <v>135</v>
      </c>
      <c r="P9036">
        <v>5</v>
      </c>
      <c r="Q9036">
        <f t="shared" si="282"/>
        <v>5</v>
      </c>
      <c r="R9036" t="str">
        <f t="shared" si="283"/>
        <v>Luxury</v>
      </c>
    </row>
    <row r="9037" spans="1:18" x14ac:dyDescent="0.35">
      <c r="A9037">
        <v>12806129</v>
      </c>
      <c r="B9037" t="s">
        <v>4310</v>
      </c>
      <c r="C9037">
        <v>35740</v>
      </c>
      <c r="D9037" t="s">
        <v>102</v>
      </c>
      <c r="E9037" t="s">
        <v>386</v>
      </c>
      <c r="F9037" t="s">
        <v>607</v>
      </c>
      <c r="G9037" t="s">
        <v>388</v>
      </c>
      <c r="H9037">
        <v>2019</v>
      </c>
      <c r="I9037">
        <v>81754</v>
      </c>
      <c r="J9037" t="s">
        <v>21</v>
      </c>
      <c r="K9037" t="s">
        <v>22</v>
      </c>
      <c r="L9037" t="s">
        <v>64</v>
      </c>
      <c r="M9037" t="s">
        <v>24</v>
      </c>
      <c r="N9037">
        <v>1984</v>
      </c>
      <c r="O9037" t="s">
        <v>25</v>
      </c>
      <c r="P9037">
        <v>5</v>
      </c>
      <c r="Q9037">
        <f t="shared" si="282"/>
        <v>5</v>
      </c>
      <c r="R9037" t="str">
        <f t="shared" si="283"/>
        <v>Mid-range</v>
      </c>
    </row>
    <row r="9038" spans="1:18" x14ac:dyDescent="0.35">
      <c r="A9038">
        <v>12806145</v>
      </c>
      <c r="B9038" t="s">
        <v>1694</v>
      </c>
      <c r="C9038">
        <v>51990</v>
      </c>
      <c r="D9038" t="s">
        <v>127</v>
      </c>
      <c r="E9038" t="s">
        <v>466</v>
      </c>
      <c r="F9038" t="s">
        <v>1695</v>
      </c>
      <c r="G9038" t="s">
        <v>865</v>
      </c>
      <c r="H9038">
        <v>2022</v>
      </c>
      <c r="I9038">
        <v>4692</v>
      </c>
      <c r="J9038" t="s">
        <v>21</v>
      </c>
      <c r="K9038" t="s">
        <v>22</v>
      </c>
      <c r="L9038" t="s">
        <v>23</v>
      </c>
      <c r="M9038" t="s">
        <v>24</v>
      </c>
      <c r="N9038">
        <v>2488</v>
      </c>
      <c r="O9038" t="s">
        <v>25</v>
      </c>
      <c r="P9038">
        <v>5</v>
      </c>
      <c r="Q9038">
        <f t="shared" si="282"/>
        <v>2</v>
      </c>
      <c r="R9038" t="str">
        <f t="shared" si="283"/>
        <v>Luxury</v>
      </c>
    </row>
    <row r="9039" spans="1:18" x14ac:dyDescent="0.35">
      <c r="A9039">
        <v>12806146</v>
      </c>
      <c r="B9039" t="s">
        <v>10079</v>
      </c>
      <c r="C9039">
        <v>42990</v>
      </c>
      <c r="D9039" t="s">
        <v>102</v>
      </c>
      <c r="E9039" t="s">
        <v>386</v>
      </c>
      <c r="F9039" t="s">
        <v>1446</v>
      </c>
      <c r="G9039" t="s">
        <v>3083</v>
      </c>
      <c r="H9039">
        <v>2021</v>
      </c>
      <c r="I9039">
        <v>19815</v>
      </c>
      <c r="J9039" t="s">
        <v>21</v>
      </c>
      <c r="K9039" t="s">
        <v>22</v>
      </c>
      <c r="L9039" t="s">
        <v>64</v>
      </c>
      <c r="M9039" t="s">
        <v>24</v>
      </c>
      <c r="N9039">
        <v>1395</v>
      </c>
      <c r="O9039" t="s">
        <v>116</v>
      </c>
      <c r="P9039">
        <v>5</v>
      </c>
      <c r="Q9039">
        <f t="shared" si="282"/>
        <v>3</v>
      </c>
      <c r="R9039" t="str">
        <f t="shared" si="283"/>
        <v>Luxury</v>
      </c>
    </row>
    <row r="9040" spans="1:18" x14ac:dyDescent="0.35">
      <c r="A9040">
        <v>12806166</v>
      </c>
      <c r="B9040" t="s">
        <v>10080</v>
      </c>
      <c r="C9040">
        <v>83500</v>
      </c>
      <c r="D9040" t="s">
        <v>17</v>
      </c>
      <c r="E9040" t="s">
        <v>157</v>
      </c>
      <c r="F9040" t="s">
        <v>255</v>
      </c>
      <c r="G9040" t="s">
        <v>819</v>
      </c>
      <c r="H9040">
        <v>2022</v>
      </c>
      <c r="I9040">
        <v>300</v>
      </c>
      <c r="J9040" t="s">
        <v>21</v>
      </c>
      <c r="K9040" t="s">
        <v>22</v>
      </c>
      <c r="L9040" t="s">
        <v>31</v>
      </c>
      <c r="M9040" t="s">
        <v>24</v>
      </c>
      <c r="N9040">
        <v>2755</v>
      </c>
      <c r="O9040" t="s">
        <v>1408</v>
      </c>
      <c r="P9040">
        <v>7</v>
      </c>
      <c r="Q9040">
        <f t="shared" si="282"/>
        <v>2</v>
      </c>
      <c r="R9040" t="str">
        <f t="shared" si="283"/>
        <v>Luxury</v>
      </c>
    </row>
    <row r="9041" spans="1:18" x14ac:dyDescent="0.35">
      <c r="A9041">
        <v>12806199</v>
      </c>
      <c r="B9041" t="s">
        <v>9077</v>
      </c>
      <c r="C9041">
        <v>27499</v>
      </c>
      <c r="D9041" t="s">
        <v>49</v>
      </c>
      <c r="E9041" t="s">
        <v>724</v>
      </c>
      <c r="F9041" t="s">
        <v>717</v>
      </c>
      <c r="G9041" t="s">
        <v>1277</v>
      </c>
      <c r="H9041">
        <v>2015</v>
      </c>
      <c r="I9041">
        <v>55946</v>
      </c>
      <c r="J9041" t="s">
        <v>21</v>
      </c>
      <c r="K9041" t="s">
        <v>22</v>
      </c>
      <c r="L9041" t="s">
        <v>64</v>
      </c>
      <c r="M9041" t="s">
        <v>24</v>
      </c>
      <c r="N9041">
        <v>3498</v>
      </c>
      <c r="O9041" t="s">
        <v>25</v>
      </c>
      <c r="P9041">
        <v>7</v>
      </c>
      <c r="Q9041">
        <f t="shared" si="282"/>
        <v>9</v>
      </c>
      <c r="R9041" t="str">
        <f t="shared" si="283"/>
        <v>Mid-range</v>
      </c>
    </row>
    <row r="9042" spans="1:18" x14ac:dyDescent="0.35">
      <c r="A9042">
        <v>12806226</v>
      </c>
      <c r="B9042" t="s">
        <v>10081</v>
      </c>
      <c r="C9042">
        <v>138000</v>
      </c>
      <c r="D9042" t="s">
        <v>590</v>
      </c>
      <c r="E9042">
        <v>1500</v>
      </c>
      <c r="F9042" t="s">
        <v>10082</v>
      </c>
      <c r="G9042" t="s">
        <v>10083</v>
      </c>
      <c r="H9042">
        <v>2022</v>
      </c>
      <c r="I9042">
        <v>24000</v>
      </c>
      <c r="J9042" t="s">
        <v>182</v>
      </c>
      <c r="K9042" t="s">
        <v>22</v>
      </c>
      <c r="L9042" t="s">
        <v>381</v>
      </c>
      <c r="M9042" t="s">
        <v>24</v>
      </c>
      <c r="N9042">
        <v>5654</v>
      </c>
      <c r="O9042" t="s">
        <v>1408</v>
      </c>
      <c r="P9042">
        <v>5</v>
      </c>
      <c r="Q9042">
        <f t="shared" si="282"/>
        <v>2</v>
      </c>
      <c r="R9042" t="str">
        <f t="shared" si="283"/>
        <v>Luxury</v>
      </c>
    </row>
    <row r="9043" spans="1:18" x14ac:dyDescent="0.35">
      <c r="A9043">
        <v>12806285</v>
      </c>
      <c r="B9043" t="s">
        <v>10084</v>
      </c>
      <c r="C9043">
        <v>41888</v>
      </c>
      <c r="D9043" t="s">
        <v>17</v>
      </c>
      <c r="E9043" t="s">
        <v>2197</v>
      </c>
      <c r="F9043" t="s">
        <v>8102</v>
      </c>
      <c r="G9043" t="s">
        <v>2199</v>
      </c>
      <c r="H9043">
        <v>2020</v>
      </c>
      <c r="I9043">
        <v>20455</v>
      </c>
      <c r="J9043" t="s">
        <v>21</v>
      </c>
      <c r="K9043" t="s">
        <v>22</v>
      </c>
      <c r="L9043" t="s">
        <v>540</v>
      </c>
      <c r="M9043" t="s">
        <v>24</v>
      </c>
      <c r="N9043">
        <v>1490</v>
      </c>
      <c r="O9043" t="s">
        <v>69</v>
      </c>
      <c r="P9043">
        <v>5</v>
      </c>
      <c r="Q9043">
        <f t="shared" si="282"/>
        <v>4</v>
      </c>
      <c r="R9043" t="str">
        <f t="shared" si="283"/>
        <v>Luxury</v>
      </c>
    </row>
    <row r="9044" spans="1:18" x14ac:dyDescent="0.35">
      <c r="A9044">
        <v>12806294</v>
      </c>
      <c r="B9044" t="s">
        <v>10085</v>
      </c>
      <c r="C9044">
        <v>62990</v>
      </c>
      <c r="D9044" t="s">
        <v>42</v>
      </c>
      <c r="E9044" t="s">
        <v>1017</v>
      </c>
      <c r="F9044" t="s">
        <v>1025</v>
      </c>
      <c r="G9044" t="s">
        <v>962</v>
      </c>
      <c r="H9044">
        <v>2015</v>
      </c>
      <c r="I9044">
        <v>83850</v>
      </c>
      <c r="J9044" t="s">
        <v>427</v>
      </c>
      <c r="K9044" t="s">
        <v>22</v>
      </c>
      <c r="L9044" t="s">
        <v>23</v>
      </c>
      <c r="M9044" t="s">
        <v>24</v>
      </c>
      <c r="N9044">
        <v>5967</v>
      </c>
      <c r="O9044" t="s">
        <v>47</v>
      </c>
      <c r="P9044">
        <v>2</v>
      </c>
      <c r="Q9044">
        <f t="shared" si="282"/>
        <v>9</v>
      </c>
      <c r="R9044" t="str">
        <f t="shared" si="283"/>
        <v>Luxury</v>
      </c>
    </row>
    <row r="9045" spans="1:18" x14ac:dyDescent="0.35">
      <c r="A9045">
        <v>12806297</v>
      </c>
      <c r="B9045" t="s">
        <v>6009</v>
      </c>
      <c r="C9045">
        <v>44990</v>
      </c>
      <c r="D9045" t="s">
        <v>127</v>
      </c>
      <c r="E9045" t="s">
        <v>556</v>
      </c>
      <c r="F9045" t="s">
        <v>3136</v>
      </c>
      <c r="G9045" t="s">
        <v>1158</v>
      </c>
      <c r="H9045">
        <v>2017</v>
      </c>
      <c r="I9045">
        <v>90848</v>
      </c>
      <c r="J9045" t="s">
        <v>338</v>
      </c>
      <c r="K9045" t="s">
        <v>81</v>
      </c>
      <c r="L9045" t="s">
        <v>31</v>
      </c>
      <c r="M9045" t="s">
        <v>24</v>
      </c>
      <c r="N9045">
        <v>3196</v>
      </c>
      <c r="O9045" t="s">
        <v>116</v>
      </c>
      <c r="P9045">
        <v>5</v>
      </c>
      <c r="Q9045">
        <f t="shared" si="282"/>
        <v>7</v>
      </c>
      <c r="R9045" t="str">
        <f t="shared" si="283"/>
        <v>Luxury</v>
      </c>
    </row>
    <row r="9046" spans="1:18" x14ac:dyDescent="0.35">
      <c r="A9046">
        <v>12806329</v>
      </c>
      <c r="B9046" t="s">
        <v>10086</v>
      </c>
      <c r="C9046">
        <v>59990</v>
      </c>
      <c r="D9046" t="s">
        <v>59</v>
      </c>
      <c r="E9046" t="s">
        <v>10087</v>
      </c>
      <c r="F9046" t="s">
        <v>218</v>
      </c>
      <c r="G9046" t="s">
        <v>8298</v>
      </c>
      <c r="H9046">
        <v>2019</v>
      </c>
      <c r="I9046">
        <v>57557</v>
      </c>
      <c r="J9046" t="s">
        <v>63</v>
      </c>
      <c r="K9046" t="s">
        <v>22</v>
      </c>
      <c r="L9046" t="s">
        <v>64</v>
      </c>
      <c r="M9046" t="s">
        <v>24</v>
      </c>
      <c r="N9046">
        <v>1998</v>
      </c>
      <c r="O9046" t="s">
        <v>47</v>
      </c>
      <c r="P9046">
        <v>5</v>
      </c>
      <c r="Q9046">
        <f t="shared" si="282"/>
        <v>5</v>
      </c>
      <c r="R9046" t="str">
        <f t="shared" si="283"/>
        <v>Luxury</v>
      </c>
    </row>
    <row r="9047" spans="1:18" x14ac:dyDescent="0.35">
      <c r="A9047">
        <v>12806350</v>
      </c>
      <c r="B9047" t="s">
        <v>10088</v>
      </c>
      <c r="C9047">
        <v>33990</v>
      </c>
      <c r="D9047" t="s">
        <v>54</v>
      </c>
      <c r="E9047" t="s">
        <v>175</v>
      </c>
      <c r="F9047" t="s">
        <v>1528</v>
      </c>
      <c r="G9047" t="s">
        <v>650</v>
      </c>
      <c r="H9047">
        <v>2018</v>
      </c>
      <c r="I9047">
        <v>145353</v>
      </c>
      <c r="J9047" t="s">
        <v>1181</v>
      </c>
      <c r="K9047" t="s">
        <v>22</v>
      </c>
      <c r="L9047" t="s">
        <v>31</v>
      </c>
      <c r="M9047" t="s">
        <v>24</v>
      </c>
      <c r="N9047">
        <v>2198</v>
      </c>
      <c r="O9047" t="s">
        <v>47</v>
      </c>
      <c r="P9047">
        <v>5</v>
      </c>
      <c r="Q9047">
        <f t="shared" si="282"/>
        <v>6</v>
      </c>
      <c r="R9047" t="str">
        <f t="shared" si="283"/>
        <v>Mid-range</v>
      </c>
    </row>
    <row r="9048" spans="1:18" x14ac:dyDescent="0.35">
      <c r="A9048">
        <v>12806376</v>
      </c>
      <c r="B9048" t="s">
        <v>10089</v>
      </c>
      <c r="C9048">
        <v>7800</v>
      </c>
      <c r="D9048" t="s">
        <v>54</v>
      </c>
      <c r="E9048" t="s">
        <v>118</v>
      </c>
      <c r="F9048" t="s">
        <v>10090</v>
      </c>
      <c r="G9048" t="s">
        <v>120</v>
      </c>
      <c r="H9048">
        <v>2009</v>
      </c>
      <c r="I9048">
        <v>202650</v>
      </c>
      <c r="J9048" t="s">
        <v>63</v>
      </c>
      <c r="K9048" t="s">
        <v>22</v>
      </c>
      <c r="L9048" t="s">
        <v>1173</v>
      </c>
      <c r="M9048" t="s">
        <v>24</v>
      </c>
      <c r="N9048">
        <v>3984</v>
      </c>
      <c r="O9048" t="s">
        <v>69</v>
      </c>
      <c r="P9048">
        <v>5</v>
      </c>
      <c r="Q9048">
        <f t="shared" si="282"/>
        <v>15</v>
      </c>
      <c r="R9048" t="str">
        <f t="shared" si="283"/>
        <v>Budget</v>
      </c>
    </row>
    <row r="9049" spans="1:18" x14ac:dyDescent="0.35">
      <c r="A9049">
        <v>12806381</v>
      </c>
      <c r="B9049" t="s">
        <v>10091</v>
      </c>
      <c r="C9049">
        <v>7800</v>
      </c>
      <c r="D9049" t="s">
        <v>42</v>
      </c>
      <c r="E9049" t="s">
        <v>43</v>
      </c>
      <c r="F9049" t="s">
        <v>5896</v>
      </c>
      <c r="G9049" t="s">
        <v>4172</v>
      </c>
      <c r="H9049">
        <v>2013</v>
      </c>
      <c r="I9049">
        <v>167890</v>
      </c>
      <c r="J9049" t="s">
        <v>86</v>
      </c>
      <c r="K9049" t="s">
        <v>81</v>
      </c>
      <c r="L9049" t="s">
        <v>23</v>
      </c>
      <c r="M9049" t="s">
        <v>24</v>
      </c>
      <c r="N9049">
        <v>1364</v>
      </c>
      <c r="O9049" t="s">
        <v>47</v>
      </c>
      <c r="P9049">
        <v>5</v>
      </c>
      <c r="Q9049">
        <f t="shared" si="282"/>
        <v>11</v>
      </c>
      <c r="R9049" t="str">
        <f t="shared" si="283"/>
        <v>Budget</v>
      </c>
    </row>
    <row r="9050" spans="1:18" x14ac:dyDescent="0.35">
      <c r="A9050">
        <v>12806396</v>
      </c>
      <c r="B9050" t="s">
        <v>10092</v>
      </c>
      <c r="C9050">
        <v>29990</v>
      </c>
      <c r="D9050" t="s">
        <v>54</v>
      </c>
      <c r="E9050" t="s">
        <v>1871</v>
      </c>
      <c r="F9050" t="s">
        <v>4812</v>
      </c>
      <c r="G9050" t="s">
        <v>1873</v>
      </c>
      <c r="H9050">
        <v>2018</v>
      </c>
      <c r="I9050">
        <v>80917</v>
      </c>
      <c r="J9050" t="s">
        <v>21</v>
      </c>
      <c r="K9050" t="s">
        <v>22</v>
      </c>
      <c r="L9050" t="s">
        <v>31</v>
      </c>
      <c r="M9050" t="s">
        <v>24</v>
      </c>
      <c r="N9050">
        <v>1995</v>
      </c>
      <c r="O9050" t="s">
        <v>69</v>
      </c>
      <c r="P9050">
        <v>5</v>
      </c>
      <c r="Q9050">
        <f t="shared" si="282"/>
        <v>6</v>
      </c>
      <c r="R9050" t="str">
        <f t="shared" si="283"/>
        <v>Mid-range</v>
      </c>
    </row>
    <row r="9051" spans="1:18" x14ac:dyDescent="0.35">
      <c r="A9051">
        <v>12806403</v>
      </c>
      <c r="B9051" t="s">
        <v>5502</v>
      </c>
      <c r="C9051">
        <v>33990</v>
      </c>
      <c r="D9051" t="s">
        <v>188</v>
      </c>
      <c r="E9051" t="s">
        <v>189</v>
      </c>
      <c r="F9051" t="s">
        <v>2448</v>
      </c>
      <c r="G9051" t="s">
        <v>3488</v>
      </c>
      <c r="H9051">
        <v>2018</v>
      </c>
      <c r="I9051">
        <v>89217</v>
      </c>
      <c r="J9051" t="s">
        <v>21</v>
      </c>
      <c r="K9051" t="s">
        <v>22</v>
      </c>
      <c r="L9051" t="s">
        <v>31</v>
      </c>
      <c r="M9051" t="s">
        <v>24</v>
      </c>
      <c r="N9051">
        <v>1995</v>
      </c>
      <c r="O9051" t="s">
        <v>47</v>
      </c>
      <c r="P9051">
        <v>5</v>
      </c>
      <c r="Q9051">
        <f t="shared" si="282"/>
        <v>6</v>
      </c>
      <c r="R9051" t="str">
        <f t="shared" si="283"/>
        <v>Mid-range</v>
      </c>
    </row>
    <row r="9052" spans="1:18" x14ac:dyDescent="0.35">
      <c r="A9052">
        <v>12806436</v>
      </c>
      <c r="B9052" t="s">
        <v>10093</v>
      </c>
      <c r="C9052">
        <v>22000</v>
      </c>
      <c r="D9052" t="s">
        <v>143</v>
      </c>
      <c r="E9052" t="s">
        <v>879</v>
      </c>
      <c r="F9052" t="s">
        <v>1165</v>
      </c>
      <c r="G9052" t="s">
        <v>146</v>
      </c>
      <c r="H9052">
        <v>2016</v>
      </c>
      <c r="I9052">
        <v>67000</v>
      </c>
      <c r="J9052" t="s">
        <v>86</v>
      </c>
      <c r="K9052" t="s">
        <v>22</v>
      </c>
      <c r="L9052" t="s">
        <v>23</v>
      </c>
      <c r="M9052" t="s">
        <v>24</v>
      </c>
      <c r="N9052">
        <v>1995</v>
      </c>
      <c r="O9052" t="s">
        <v>25</v>
      </c>
      <c r="P9052">
        <v>5</v>
      </c>
      <c r="Q9052">
        <f t="shared" si="282"/>
        <v>8</v>
      </c>
      <c r="R9052" t="str">
        <f t="shared" si="283"/>
        <v>Mid-range</v>
      </c>
    </row>
    <row r="9053" spans="1:18" x14ac:dyDescent="0.35">
      <c r="A9053">
        <v>12806455</v>
      </c>
      <c r="B9053" t="s">
        <v>8953</v>
      </c>
      <c r="C9053">
        <v>5500</v>
      </c>
      <c r="D9053" t="s">
        <v>127</v>
      </c>
      <c r="E9053">
        <v>3</v>
      </c>
      <c r="F9053" t="s">
        <v>4021</v>
      </c>
      <c r="G9053" t="s">
        <v>3100</v>
      </c>
      <c r="H9053">
        <v>2007</v>
      </c>
      <c r="I9053">
        <v>272000</v>
      </c>
      <c r="J9053" t="s">
        <v>86</v>
      </c>
      <c r="K9053" t="s">
        <v>81</v>
      </c>
      <c r="L9053" t="s">
        <v>23</v>
      </c>
      <c r="M9053" t="s">
        <v>24</v>
      </c>
      <c r="N9053">
        <v>1998</v>
      </c>
      <c r="O9053" t="s">
        <v>47</v>
      </c>
      <c r="P9053">
        <v>5</v>
      </c>
      <c r="Q9053">
        <f t="shared" si="282"/>
        <v>17</v>
      </c>
      <c r="R9053" t="str">
        <f t="shared" si="283"/>
        <v>Budget</v>
      </c>
    </row>
    <row r="9054" spans="1:18" x14ac:dyDescent="0.35">
      <c r="A9054">
        <v>12806464</v>
      </c>
      <c r="B9054" t="s">
        <v>809</v>
      </c>
      <c r="C9054">
        <v>46500</v>
      </c>
      <c r="D9054" t="s">
        <v>102</v>
      </c>
      <c r="E9054" t="s">
        <v>473</v>
      </c>
      <c r="F9054" t="s">
        <v>527</v>
      </c>
      <c r="G9054" t="s">
        <v>810</v>
      </c>
      <c r="H9054">
        <v>2018</v>
      </c>
      <c r="I9054">
        <v>129000</v>
      </c>
      <c r="J9054" t="s">
        <v>338</v>
      </c>
      <c r="K9054" t="s">
        <v>22</v>
      </c>
      <c r="L9054" t="s">
        <v>31</v>
      </c>
      <c r="M9054" t="s">
        <v>24</v>
      </c>
      <c r="N9054">
        <v>2967</v>
      </c>
      <c r="O9054" t="s">
        <v>25</v>
      </c>
      <c r="P9054">
        <v>5</v>
      </c>
      <c r="Q9054">
        <f t="shared" si="282"/>
        <v>6</v>
      </c>
      <c r="R9054" t="str">
        <f t="shared" si="283"/>
        <v>Luxury</v>
      </c>
    </row>
    <row r="9055" spans="1:18" x14ac:dyDescent="0.35">
      <c r="A9055">
        <v>12806477</v>
      </c>
      <c r="B9055" t="s">
        <v>2800</v>
      </c>
      <c r="C9055">
        <v>25000</v>
      </c>
      <c r="D9055" t="s">
        <v>143</v>
      </c>
      <c r="E9055" t="s">
        <v>879</v>
      </c>
      <c r="F9055" t="s">
        <v>2801</v>
      </c>
      <c r="G9055" t="s">
        <v>531</v>
      </c>
      <c r="H9055">
        <v>2018</v>
      </c>
      <c r="I9055">
        <v>79582</v>
      </c>
      <c r="J9055" t="s">
        <v>63</v>
      </c>
      <c r="K9055" t="s">
        <v>22</v>
      </c>
      <c r="L9055" t="s">
        <v>23</v>
      </c>
      <c r="M9055" t="s">
        <v>24</v>
      </c>
      <c r="N9055">
        <v>1995</v>
      </c>
      <c r="O9055" t="s">
        <v>25</v>
      </c>
      <c r="P9055">
        <v>5</v>
      </c>
      <c r="Q9055">
        <f t="shared" si="282"/>
        <v>6</v>
      </c>
      <c r="R9055" t="str">
        <f t="shared" si="283"/>
        <v>Mid-range</v>
      </c>
    </row>
    <row r="9056" spans="1:18" x14ac:dyDescent="0.35">
      <c r="A9056">
        <v>12806544</v>
      </c>
      <c r="B9056" t="s">
        <v>2942</v>
      </c>
      <c r="C9056">
        <v>16000</v>
      </c>
      <c r="D9056" t="s">
        <v>533</v>
      </c>
      <c r="E9056" t="s">
        <v>577</v>
      </c>
      <c r="F9056" t="s">
        <v>696</v>
      </c>
      <c r="G9056" t="s">
        <v>673</v>
      </c>
      <c r="H9056">
        <v>2012</v>
      </c>
      <c r="I9056">
        <v>109500</v>
      </c>
      <c r="J9056" t="s">
        <v>86</v>
      </c>
      <c r="K9056" t="s">
        <v>22</v>
      </c>
      <c r="L9056" t="s">
        <v>23</v>
      </c>
      <c r="M9056" t="s">
        <v>24</v>
      </c>
      <c r="N9056">
        <v>1586</v>
      </c>
      <c r="O9056" t="s">
        <v>33</v>
      </c>
      <c r="P9056">
        <v>5</v>
      </c>
      <c r="Q9056">
        <f t="shared" si="282"/>
        <v>12</v>
      </c>
      <c r="R9056" t="str">
        <f t="shared" si="283"/>
        <v>Mid-range</v>
      </c>
    </row>
    <row r="9057" spans="1:18" x14ac:dyDescent="0.35">
      <c r="A9057">
        <v>12806644</v>
      </c>
      <c r="B9057" t="s">
        <v>10094</v>
      </c>
      <c r="C9057">
        <v>38888</v>
      </c>
      <c r="D9057" t="s">
        <v>226</v>
      </c>
      <c r="E9057" t="s">
        <v>552</v>
      </c>
      <c r="F9057" t="s">
        <v>9502</v>
      </c>
      <c r="G9057" t="s">
        <v>2127</v>
      </c>
      <c r="H9057">
        <v>2022</v>
      </c>
      <c r="I9057">
        <v>140</v>
      </c>
      <c r="J9057" t="s">
        <v>21</v>
      </c>
      <c r="K9057" t="s">
        <v>22</v>
      </c>
      <c r="L9057" t="s">
        <v>23</v>
      </c>
      <c r="M9057" t="s">
        <v>24</v>
      </c>
      <c r="N9057">
        <v>2488</v>
      </c>
      <c r="O9057" t="s">
        <v>33</v>
      </c>
      <c r="P9057">
        <v>5</v>
      </c>
      <c r="Q9057">
        <f t="shared" si="282"/>
        <v>2</v>
      </c>
      <c r="R9057" t="str">
        <f t="shared" si="283"/>
        <v>Mid-range</v>
      </c>
    </row>
    <row r="9058" spans="1:18" x14ac:dyDescent="0.35">
      <c r="A9058">
        <v>12806650</v>
      </c>
      <c r="B9058" t="s">
        <v>10095</v>
      </c>
      <c r="C9058">
        <v>40000</v>
      </c>
      <c r="D9058" t="s">
        <v>17</v>
      </c>
      <c r="E9058" t="s">
        <v>258</v>
      </c>
      <c r="F9058" t="s">
        <v>10096</v>
      </c>
      <c r="G9058" t="s">
        <v>10097</v>
      </c>
      <c r="H9058">
        <v>2017</v>
      </c>
      <c r="I9058">
        <v>163000</v>
      </c>
      <c r="J9058" t="s">
        <v>338</v>
      </c>
      <c r="K9058" t="s">
        <v>22</v>
      </c>
      <c r="L9058" t="s">
        <v>31</v>
      </c>
      <c r="M9058" t="s">
        <v>24</v>
      </c>
      <c r="N9058">
        <v>2753</v>
      </c>
      <c r="O9058" t="s">
        <v>2003</v>
      </c>
      <c r="P9058">
        <v>5</v>
      </c>
      <c r="Q9058">
        <f t="shared" si="282"/>
        <v>7</v>
      </c>
      <c r="R9058" t="str">
        <f t="shared" si="283"/>
        <v>Mid-range</v>
      </c>
    </row>
    <row r="9059" spans="1:18" x14ac:dyDescent="0.35">
      <c r="A9059">
        <v>12806658</v>
      </c>
      <c r="B9059" t="s">
        <v>5943</v>
      </c>
      <c r="C9059">
        <v>39565</v>
      </c>
      <c r="D9059" t="s">
        <v>131</v>
      </c>
      <c r="E9059" t="s">
        <v>1201</v>
      </c>
      <c r="F9059" t="s">
        <v>5944</v>
      </c>
      <c r="G9059" t="s">
        <v>2054</v>
      </c>
      <c r="H9059">
        <v>2017</v>
      </c>
      <c r="I9059">
        <v>96992</v>
      </c>
      <c r="J9059" t="s">
        <v>393</v>
      </c>
      <c r="K9059" t="s">
        <v>22</v>
      </c>
      <c r="L9059" t="s">
        <v>64</v>
      </c>
      <c r="M9059" t="s">
        <v>24</v>
      </c>
      <c r="N9059">
        <v>1984</v>
      </c>
      <c r="O9059" t="s">
        <v>116</v>
      </c>
      <c r="P9059">
        <v>4</v>
      </c>
      <c r="Q9059">
        <f t="shared" si="282"/>
        <v>7</v>
      </c>
      <c r="R9059" t="str">
        <f t="shared" si="283"/>
        <v>Mid-range</v>
      </c>
    </row>
    <row r="9060" spans="1:18" x14ac:dyDescent="0.35">
      <c r="A9060">
        <v>12806661</v>
      </c>
      <c r="B9060" t="s">
        <v>2401</v>
      </c>
      <c r="C9060">
        <v>46990</v>
      </c>
      <c r="D9060" t="s">
        <v>188</v>
      </c>
      <c r="E9060" t="s">
        <v>594</v>
      </c>
      <c r="F9060" t="s">
        <v>1830</v>
      </c>
      <c r="G9060" t="s">
        <v>1831</v>
      </c>
      <c r="H9060">
        <v>2018</v>
      </c>
      <c r="I9060">
        <v>70687</v>
      </c>
      <c r="J9060" t="s">
        <v>21</v>
      </c>
      <c r="K9060" t="s">
        <v>22</v>
      </c>
      <c r="L9060" t="s">
        <v>31</v>
      </c>
      <c r="M9060" t="s">
        <v>24</v>
      </c>
      <c r="N9060">
        <v>2199</v>
      </c>
      <c r="O9060" t="s">
        <v>116</v>
      </c>
      <c r="P9060">
        <v>7</v>
      </c>
      <c r="Q9060">
        <f t="shared" si="282"/>
        <v>6</v>
      </c>
      <c r="R9060" t="str">
        <f t="shared" si="283"/>
        <v>Luxury</v>
      </c>
    </row>
    <row r="9061" spans="1:18" x14ac:dyDescent="0.35">
      <c r="A9061">
        <v>12806662</v>
      </c>
      <c r="B9061" t="s">
        <v>4369</v>
      </c>
      <c r="C9061">
        <v>18950</v>
      </c>
      <c r="D9061" t="s">
        <v>49</v>
      </c>
      <c r="E9061" t="s">
        <v>234</v>
      </c>
      <c r="F9061" t="s">
        <v>149</v>
      </c>
      <c r="G9061" t="s">
        <v>235</v>
      </c>
      <c r="H9061">
        <v>2010</v>
      </c>
      <c r="I9061">
        <v>189202</v>
      </c>
      <c r="J9061" t="s">
        <v>236</v>
      </c>
      <c r="K9061" t="s">
        <v>22</v>
      </c>
      <c r="L9061" t="s">
        <v>31</v>
      </c>
      <c r="M9061" t="s">
        <v>24</v>
      </c>
      <c r="N9061">
        <v>2488</v>
      </c>
      <c r="O9061" t="s">
        <v>135</v>
      </c>
      <c r="P9061">
        <v>5</v>
      </c>
      <c r="Q9061">
        <f t="shared" si="282"/>
        <v>14</v>
      </c>
      <c r="R9061" t="str">
        <f t="shared" si="283"/>
        <v>Mid-range</v>
      </c>
    </row>
    <row r="9062" spans="1:18" x14ac:dyDescent="0.35">
      <c r="A9062">
        <v>12806686</v>
      </c>
      <c r="B9062" t="s">
        <v>9167</v>
      </c>
      <c r="C9062">
        <v>39990</v>
      </c>
      <c r="D9062" t="s">
        <v>42</v>
      </c>
      <c r="E9062" t="s">
        <v>1794</v>
      </c>
      <c r="F9062" t="s">
        <v>9168</v>
      </c>
      <c r="G9062" t="s">
        <v>1796</v>
      </c>
      <c r="H9062">
        <v>2019</v>
      </c>
      <c r="I9062">
        <v>48301</v>
      </c>
      <c r="J9062" t="s">
        <v>21</v>
      </c>
      <c r="K9062" t="s">
        <v>22</v>
      </c>
      <c r="L9062" t="s">
        <v>23</v>
      </c>
      <c r="M9062" t="s">
        <v>24</v>
      </c>
      <c r="N9062">
        <v>3649</v>
      </c>
      <c r="O9062" t="s">
        <v>25</v>
      </c>
      <c r="P9062">
        <v>7</v>
      </c>
      <c r="Q9062">
        <f t="shared" si="282"/>
        <v>5</v>
      </c>
      <c r="R9062" t="str">
        <f t="shared" si="283"/>
        <v>Mid-range</v>
      </c>
    </row>
    <row r="9063" spans="1:18" x14ac:dyDescent="0.35">
      <c r="A9063">
        <v>12806687</v>
      </c>
      <c r="B9063" t="s">
        <v>1793</v>
      </c>
      <c r="C9063">
        <v>44990</v>
      </c>
      <c r="D9063" t="s">
        <v>42</v>
      </c>
      <c r="E9063" t="s">
        <v>1794</v>
      </c>
      <c r="F9063" t="s">
        <v>1795</v>
      </c>
      <c r="G9063" t="s">
        <v>1796</v>
      </c>
      <c r="H9063">
        <v>2019</v>
      </c>
      <c r="I9063">
        <v>52591</v>
      </c>
      <c r="J9063" t="s">
        <v>21</v>
      </c>
      <c r="K9063" t="s">
        <v>22</v>
      </c>
      <c r="L9063" t="s">
        <v>23</v>
      </c>
      <c r="M9063" t="s">
        <v>24</v>
      </c>
      <c r="N9063">
        <v>3649</v>
      </c>
      <c r="O9063" t="s">
        <v>47</v>
      </c>
      <c r="P9063">
        <v>7</v>
      </c>
      <c r="Q9063">
        <f t="shared" si="282"/>
        <v>5</v>
      </c>
      <c r="R9063" t="str">
        <f t="shared" si="283"/>
        <v>Luxury</v>
      </c>
    </row>
    <row r="9064" spans="1:18" x14ac:dyDescent="0.35">
      <c r="A9064">
        <v>12806688</v>
      </c>
      <c r="B9064" t="s">
        <v>10098</v>
      </c>
      <c r="C9064">
        <v>25990</v>
      </c>
      <c r="D9064" t="s">
        <v>410</v>
      </c>
      <c r="E9064" t="s">
        <v>710</v>
      </c>
      <c r="F9064" t="s">
        <v>10099</v>
      </c>
      <c r="G9064" t="s">
        <v>10100</v>
      </c>
      <c r="H9064">
        <v>2015</v>
      </c>
      <c r="I9064">
        <v>72308</v>
      </c>
      <c r="J9064" t="s">
        <v>63</v>
      </c>
      <c r="K9064" t="s">
        <v>22</v>
      </c>
      <c r="L9064" t="s">
        <v>64</v>
      </c>
      <c r="M9064" t="s">
        <v>24</v>
      </c>
      <c r="N9064">
        <v>1595</v>
      </c>
      <c r="O9064" t="s">
        <v>33</v>
      </c>
      <c r="P9064">
        <v>5</v>
      </c>
      <c r="Q9064">
        <f t="shared" si="282"/>
        <v>9</v>
      </c>
      <c r="R9064" t="str">
        <f t="shared" si="283"/>
        <v>Mid-range</v>
      </c>
    </row>
    <row r="9065" spans="1:18" x14ac:dyDescent="0.35">
      <c r="A9065">
        <v>12806691</v>
      </c>
      <c r="B9065" t="s">
        <v>10101</v>
      </c>
      <c r="C9065">
        <v>10888</v>
      </c>
      <c r="D9065" t="s">
        <v>88</v>
      </c>
      <c r="E9065" t="s">
        <v>89</v>
      </c>
      <c r="F9065" t="s">
        <v>5243</v>
      </c>
      <c r="G9065" t="s">
        <v>5264</v>
      </c>
      <c r="H9065">
        <v>2009</v>
      </c>
      <c r="I9065">
        <v>106873</v>
      </c>
      <c r="J9065" t="s">
        <v>63</v>
      </c>
      <c r="K9065" t="s">
        <v>22</v>
      </c>
      <c r="L9065" t="s">
        <v>23</v>
      </c>
      <c r="M9065" t="s">
        <v>24</v>
      </c>
      <c r="N9065">
        <v>1975</v>
      </c>
      <c r="O9065" t="s">
        <v>69</v>
      </c>
      <c r="P9065">
        <v>5</v>
      </c>
      <c r="Q9065">
        <f t="shared" si="282"/>
        <v>15</v>
      </c>
      <c r="R9065" t="str">
        <f t="shared" si="283"/>
        <v>Mid-range</v>
      </c>
    </row>
    <row r="9066" spans="1:18" x14ac:dyDescent="0.35">
      <c r="A9066">
        <v>12806699</v>
      </c>
      <c r="B9066" t="s">
        <v>2920</v>
      </c>
      <c r="C9066">
        <v>6250</v>
      </c>
      <c r="D9066" t="s">
        <v>17</v>
      </c>
      <c r="E9066" t="s">
        <v>193</v>
      </c>
      <c r="F9066" t="s">
        <v>2921</v>
      </c>
      <c r="G9066" t="s">
        <v>2922</v>
      </c>
      <c r="H9066">
        <v>2006</v>
      </c>
      <c r="I9066">
        <v>290809</v>
      </c>
      <c r="J9066" t="s">
        <v>21</v>
      </c>
      <c r="K9066" t="s">
        <v>22</v>
      </c>
      <c r="L9066" t="s">
        <v>23</v>
      </c>
      <c r="M9066" t="s">
        <v>24</v>
      </c>
      <c r="N9066">
        <v>3311</v>
      </c>
      <c r="O9066" t="s">
        <v>116</v>
      </c>
      <c r="P9066">
        <v>7</v>
      </c>
      <c r="Q9066">
        <f t="shared" si="282"/>
        <v>18</v>
      </c>
      <c r="R9066" t="str">
        <f t="shared" si="283"/>
        <v>Budget</v>
      </c>
    </row>
    <row r="9067" spans="1:18" x14ac:dyDescent="0.35">
      <c r="A9067">
        <v>12806717</v>
      </c>
      <c r="B9067" t="s">
        <v>10102</v>
      </c>
      <c r="C9067">
        <v>123888</v>
      </c>
      <c r="D9067" t="s">
        <v>131</v>
      </c>
      <c r="E9067" t="s">
        <v>5650</v>
      </c>
      <c r="F9067" t="s">
        <v>10103</v>
      </c>
      <c r="G9067" t="s">
        <v>10104</v>
      </c>
      <c r="H9067">
        <v>2019</v>
      </c>
      <c r="I9067">
        <v>37879</v>
      </c>
      <c r="J9067" t="s">
        <v>1239</v>
      </c>
      <c r="K9067" t="s">
        <v>22</v>
      </c>
      <c r="L9067" t="s">
        <v>64</v>
      </c>
      <c r="M9067" t="s">
        <v>24</v>
      </c>
      <c r="N9067">
        <v>2894</v>
      </c>
      <c r="O9067" t="s">
        <v>116</v>
      </c>
      <c r="P9067">
        <v>4</v>
      </c>
      <c r="Q9067">
        <f t="shared" si="282"/>
        <v>5</v>
      </c>
      <c r="R9067" t="str">
        <f t="shared" si="283"/>
        <v>Luxury</v>
      </c>
    </row>
    <row r="9068" spans="1:18" x14ac:dyDescent="0.35">
      <c r="A9068">
        <v>12806721</v>
      </c>
      <c r="B9068" t="s">
        <v>8104</v>
      </c>
      <c r="C9068">
        <v>43980</v>
      </c>
      <c r="D9068" t="s">
        <v>188</v>
      </c>
      <c r="E9068" t="s">
        <v>288</v>
      </c>
      <c r="F9068" t="s">
        <v>289</v>
      </c>
      <c r="G9068" t="s">
        <v>991</v>
      </c>
      <c r="H9068">
        <v>2017</v>
      </c>
      <c r="I9068">
        <v>67697</v>
      </c>
      <c r="J9068" t="s">
        <v>21</v>
      </c>
      <c r="K9068" t="s">
        <v>22</v>
      </c>
      <c r="L9068" t="s">
        <v>23</v>
      </c>
      <c r="M9068" t="s">
        <v>24</v>
      </c>
      <c r="N9068">
        <v>3342</v>
      </c>
      <c r="O9068" t="s">
        <v>25</v>
      </c>
      <c r="P9068">
        <v>8</v>
      </c>
      <c r="Q9068">
        <f t="shared" si="282"/>
        <v>7</v>
      </c>
      <c r="R9068" t="str">
        <f t="shared" si="283"/>
        <v>Luxury</v>
      </c>
    </row>
    <row r="9069" spans="1:18" x14ac:dyDescent="0.35">
      <c r="A9069">
        <v>12806754</v>
      </c>
      <c r="B9069" t="s">
        <v>6643</v>
      </c>
      <c r="C9069">
        <v>13999</v>
      </c>
      <c r="D9069" t="s">
        <v>54</v>
      </c>
      <c r="E9069" t="s">
        <v>55</v>
      </c>
      <c r="F9069" t="s">
        <v>56</v>
      </c>
      <c r="G9069" t="s">
        <v>2157</v>
      </c>
      <c r="H9069">
        <v>2014</v>
      </c>
      <c r="I9069">
        <v>190602</v>
      </c>
      <c r="J9069" t="s">
        <v>21</v>
      </c>
      <c r="K9069" t="s">
        <v>22</v>
      </c>
      <c r="L9069" t="s">
        <v>31</v>
      </c>
      <c r="M9069" t="s">
        <v>24</v>
      </c>
      <c r="N9069">
        <v>2720</v>
      </c>
      <c r="O9069" t="s">
        <v>116</v>
      </c>
      <c r="P9069">
        <v>5</v>
      </c>
      <c r="Q9069">
        <f t="shared" si="282"/>
        <v>10</v>
      </c>
      <c r="R9069" t="str">
        <f t="shared" si="283"/>
        <v>Mid-range</v>
      </c>
    </row>
    <row r="9070" spans="1:18" x14ac:dyDescent="0.35">
      <c r="A9070">
        <v>12806756</v>
      </c>
      <c r="B9070" t="s">
        <v>10105</v>
      </c>
      <c r="C9070">
        <v>5988</v>
      </c>
      <c r="D9070" t="s">
        <v>226</v>
      </c>
      <c r="E9070" t="s">
        <v>4531</v>
      </c>
      <c r="F9070" t="s">
        <v>4532</v>
      </c>
      <c r="G9070" t="s">
        <v>4533</v>
      </c>
      <c r="H9070">
        <v>2010</v>
      </c>
      <c r="I9070">
        <v>280000</v>
      </c>
      <c r="J9070" t="s">
        <v>21</v>
      </c>
      <c r="K9070" t="s">
        <v>22</v>
      </c>
      <c r="L9070" t="s">
        <v>31</v>
      </c>
      <c r="M9070" t="s">
        <v>24</v>
      </c>
      <c r="N9070">
        <v>1995</v>
      </c>
      <c r="O9070" t="s">
        <v>116</v>
      </c>
      <c r="P9070">
        <v>5</v>
      </c>
      <c r="Q9070">
        <f t="shared" si="282"/>
        <v>14</v>
      </c>
      <c r="R9070" t="str">
        <f t="shared" si="283"/>
        <v>Budget</v>
      </c>
    </row>
    <row r="9071" spans="1:18" x14ac:dyDescent="0.35">
      <c r="A9071">
        <v>12806763</v>
      </c>
      <c r="B9071" t="s">
        <v>6418</v>
      </c>
      <c r="C9071">
        <v>8888</v>
      </c>
      <c r="D9071" t="s">
        <v>17</v>
      </c>
      <c r="E9071" t="s">
        <v>262</v>
      </c>
      <c r="F9071" t="s">
        <v>263</v>
      </c>
      <c r="G9071" t="s">
        <v>2334</v>
      </c>
      <c r="H9071">
        <v>2009</v>
      </c>
      <c r="I9071">
        <v>201071</v>
      </c>
      <c r="J9071" t="s">
        <v>86</v>
      </c>
      <c r="K9071" t="s">
        <v>81</v>
      </c>
      <c r="L9071" t="s">
        <v>23</v>
      </c>
      <c r="M9071" t="s">
        <v>24</v>
      </c>
      <c r="N9071">
        <v>1798</v>
      </c>
      <c r="O9071" t="s">
        <v>33</v>
      </c>
      <c r="P9071">
        <v>5</v>
      </c>
      <c r="Q9071">
        <f t="shared" si="282"/>
        <v>15</v>
      </c>
      <c r="R9071" t="str">
        <f t="shared" si="283"/>
        <v>Budget</v>
      </c>
    </row>
    <row r="9072" spans="1:18" x14ac:dyDescent="0.35">
      <c r="A9072">
        <v>12806765</v>
      </c>
      <c r="B9072" t="s">
        <v>10106</v>
      </c>
      <c r="C9072">
        <v>12988</v>
      </c>
      <c r="D9072" t="s">
        <v>42</v>
      </c>
      <c r="E9072" t="s">
        <v>1193</v>
      </c>
      <c r="F9072" t="s">
        <v>10107</v>
      </c>
      <c r="G9072" t="s">
        <v>3606</v>
      </c>
      <c r="H9072">
        <v>2014</v>
      </c>
      <c r="I9072">
        <v>189858</v>
      </c>
      <c r="J9072" t="s">
        <v>21</v>
      </c>
      <c r="K9072" t="s">
        <v>22</v>
      </c>
      <c r="L9072" t="s">
        <v>31</v>
      </c>
      <c r="M9072" t="s">
        <v>24</v>
      </c>
      <c r="N9072">
        <v>2231</v>
      </c>
      <c r="O9072" t="s">
        <v>47</v>
      </c>
      <c r="P9072">
        <v>7</v>
      </c>
      <c r="Q9072">
        <f t="shared" si="282"/>
        <v>10</v>
      </c>
      <c r="R9072" t="str">
        <f t="shared" si="283"/>
        <v>Mid-range</v>
      </c>
    </row>
    <row r="9073" spans="1:18" x14ac:dyDescent="0.35">
      <c r="A9073">
        <v>12806769</v>
      </c>
      <c r="B9073" t="s">
        <v>5994</v>
      </c>
      <c r="C9073">
        <v>23999</v>
      </c>
      <c r="D9073" t="s">
        <v>88</v>
      </c>
      <c r="E9073" t="s">
        <v>94</v>
      </c>
      <c r="F9073" t="s">
        <v>3330</v>
      </c>
      <c r="G9073" t="s">
        <v>671</v>
      </c>
      <c r="H9073">
        <v>2014</v>
      </c>
      <c r="I9073">
        <v>164980</v>
      </c>
      <c r="J9073" t="s">
        <v>21</v>
      </c>
      <c r="K9073" t="s">
        <v>22</v>
      </c>
      <c r="L9073" t="s">
        <v>31</v>
      </c>
      <c r="M9073" t="s">
        <v>24</v>
      </c>
      <c r="N9073">
        <v>2199</v>
      </c>
      <c r="O9073" t="s">
        <v>33</v>
      </c>
      <c r="P9073">
        <v>7</v>
      </c>
      <c r="Q9073">
        <f t="shared" si="282"/>
        <v>10</v>
      </c>
      <c r="R9073" t="str">
        <f t="shared" si="283"/>
        <v>Mid-range</v>
      </c>
    </row>
    <row r="9074" spans="1:18" x14ac:dyDescent="0.35">
      <c r="A9074">
        <v>12806784</v>
      </c>
      <c r="B9074" t="s">
        <v>10108</v>
      </c>
      <c r="C9074">
        <v>15990</v>
      </c>
      <c r="D9074" t="s">
        <v>42</v>
      </c>
      <c r="E9074" t="s">
        <v>1205</v>
      </c>
      <c r="F9074" t="s">
        <v>44</v>
      </c>
      <c r="G9074" t="s">
        <v>4705</v>
      </c>
      <c r="H9074">
        <v>2017</v>
      </c>
      <c r="I9074">
        <v>74679</v>
      </c>
      <c r="J9074" t="s">
        <v>86</v>
      </c>
      <c r="K9074" t="s">
        <v>22</v>
      </c>
      <c r="L9074" t="s">
        <v>23</v>
      </c>
      <c r="M9074" t="s">
        <v>24</v>
      </c>
      <c r="N9074">
        <v>1598</v>
      </c>
      <c r="O9074" t="s">
        <v>25</v>
      </c>
      <c r="P9074">
        <v>5</v>
      </c>
      <c r="Q9074">
        <f t="shared" si="282"/>
        <v>7</v>
      </c>
      <c r="R9074" t="str">
        <f t="shared" si="283"/>
        <v>Mid-range</v>
      </c>
    </row>
    <row r="9075" spans="1:18" x14ac:dyDescent="0.35">
      <c r="A9075">
        <v>12806785</v>
      </c>
      <c r="B9075" t="s">
        <v>10109</v>
      </c>
      <c r="C9075">
        <v>26990</v>
      </c>
      <c r="D9075" t="s">
        <v>127</v>
      </c>
      <c r="E9075">
        <v>6</v>
      </c>
      <c r="F9075" t="s">
        <v>4193</v>
      </c>
      <c r="G9075" t="s">
        <v>890</v>
      </c>
      <c r="H9075">
        <v>2016</v>
      </c>
      <c r="I9075">
        <v>133382</v>
      </c>
      <c r="J9075" t="s">
        <v>21</v>
      </c>
      <c r="K9075" t="s">
        <v>22</v>
      </c>
      <c r="L9075" t="s">
        <v>23</v>
      </c>
      <c r="M9075" t="s">
        <v>24</v>
      </c>
      <c r="N9075">
        <v>2488</v>
      </c>
      <c r="O9075" t="s">
        <v>25</v>
      </c>
      <c r="P9075">
        <v>5</v>
      </c>
      <c r="Q9075">
        <f t="shared" si="282"/>
        <v>8</v>
      </c>
      <c r="R9075" t="str">
        <f t="shared" si="283"/>
        <v>Mid-range</v>
      </c>
    </row>
    <row r="9076" spans="1:18" x14ac:dyDescent="0.35">
      <c r="A9076">
        <v>12806824</v>
      </c>
      <c r="B9076" t="s">
        <v>9869</v>
      </c>
      <c r="C9076">
        <v>15990</v>
      </c>
      <c r="D9076" t="s">
        <v>49</v>
      </c>
      <c r="E9076" t="s">
        <v>716</v>
      </c>
      <c r="F9076" t="s">
        <v>717</v>
      </c>
      <c r="G9076" t="s">
        <v>4965</v>
      </c>
      <c r="H9076">
        <v>2013</v>
      </c>
      <c r="I9076">
        <v>122690</v>
      </c>
      <c r="J9076" t="s">
        <v>21</v>
      </c>
      <c r="K9076" t="s">
        <v>22</v>
      </c>
      <c r="L9076" t="s">
        <v>23</v>
      </c>
      <c r="M9076" t="s">
        <v>24</v>
      </c>
      <c r="N9076">
        <v>1997</v>
      </c>
      <c r="O9076" t="s">
        <v>116</v>
      </c>
      <c r="P9076">
        <v>5</v>
      </c>
      <c r="Q9076">
        <f t="shared" si="282"/>
        <v>11</v>
      </c>
      <c r="R9076" t="str">
        <f t="shared" si="283"/>
        <v>Mid-range</v>
      </c>
    </row>
    <row r="9077" spans="1:18" x14ac:dyDescent="0.35">
      <c r="A9077">
        <v>12806832</v>
      </c>
      <c r="B9077" t="s">
        <v>2582</v>
      </c>
      <c r="C9077">
        <v>23998</v>
      </c>
      <c r="D9077" t="s">
        <v>49</v>
      </c>
      <c r="E9077" t="s">
        <v>50</v>
      </c>
      <c r="F9077" t="s">
        <v>2583</v>
      </c>
      <c r="G9077" t="s">
        <v>52</v>
      </c>
      <c r="H9077">
        <v>2017</v>
      </c>
      <c r="I9077">
        <v>119740</v>
      </c>
      <c r="J9077" t="s">
        <v>21</v>
      </c>
      <c r="K9077" t="s">
        <v>22</v>
      </c>
      <c r="L9077" t="s">
        <v>31</v>
      </c>
      <c r="M9077" t="s">
        <v>24</v>
      </c>
      <c r="N9077">
        <v>1995</v>
      </c>
      <c r="O9077" t="s">
        <v>25</v>
      </c>
      <c r="P9077">
        <v>5</v>
      </c>
      <c r="Q9077">
        <f t="shared" si="282"/>
        <v>7</v>
      </c>
      <c r="R9077" t="str">
        <f t="shared" si="283"/>
        <v>Mid-range</v>
      </c>
    </row>
    <row r="9078" spans="1:18" x14ac:dyDescent="0.35">
      <c r="A9078">
        <v>12806841</v>
      </c>
      <c r="B9078" t="s">
        <v>797</v>
      </c>
      <c r="C9078">
        <v>33800</v>
      </c>
      <c r="D9078" t="s">
        <v>42</v>
      </c>
      <c r="E9078" t="s">
        <v>179</v>
      </c>
      <c r="F9078" t="s">
        <v>798</v>
      </c>
      <c r="G9078" t="s">
        <v>204</v>
      </c>
      <c r="H9078">
        <v>2015</v>
      </c>
      <c r="I9078">
        <v>170322</v>
      </c>
      <c r="J9078" t="s">
        <v>205</v>
      </c>
      <c r="K9078" t="s">
        <v>22</v>
      </c>
      <c r="L9078" t="s">
        <v>31</v>
      </c>
      <c r="M9078" t="s">
        <v>24</v>
      </c>
      <c r="N9078">
        <v>2776</v>
      </c>
      <c r="O9078" t="s">
        <v>732</v>
      </c>
      <c r="P9078">
        <v>5</v>
      </c>
      <c r="Q9078">
        <f t="shared" si="282"/>
        <v>9</v>
      </c>
      <c r="R9078" t="str">
        <f t="shared" si="283"/>
        <v>Mid-range</v>
      </c>
    </row>
    <row r="9079" spans="1:18" x14ac:dyDescent="0.35">
      <c r="A9079">
        <v>12806865</v>
      </c>
      <c r="B9079" t="s">
        <v>10110</v>
      </c>
      <c r="C9079">
        <v>23998</v>
      </c>
      <c r="D9079" t="s">
        <v>17</v>
      </c>
      <c r="E9079" t="s">
        <v>193</v>
      </c>
      <c r="F9079" t="s">
        <v>1715</v>
      </c>
      <c r="G9079" t="s">
        <v>195</v>
      </c>
      <c r="H9079">
        <v>2011</v>
      </c>
      <c r="I9079">
        <v>121148</v>
      </c>
      <c r="J9079" t="s">
        <v>21</v>
      </c>
      <c r="K9079" t="s">
        <v>22</v>
      </c>
      <c r="L9079" t="s">
        <v>23</v>
      </c>
      <c r="M9079" t="s">
        <v>24</v>
      </c>
      <c r="N9079">
        <v>3456</v>
      </c>
      <c r="O9079" t="s">
        <v>25</v>
      </c>
      <c r="P9079">
        <v>7</v>
      </c>
      <c r="Q9079">
        <f t="shared" si="282"/>
        <v>13</v>
      </c>
      <c r="R9079" t="str">
        <f t="shared" si="283"/>
        <v>Mid-range</v>
      </c>
    </row>
    <row r="9080" spans="1:18" x14ac:dyDescent="0.35">
      <c r="A9080">
        <v>12806869</v>
      </c>
      <c r="B9080" t="s">
        <v>748</v>
      </c>
      <c r="C9080">
        <v>22990</v>
      </c>
      <c r="D9080" t="s">
        <v>282</v>
      </c>
      <c r="E9080" t="s">
        <v>283</v>
      </c>
      <c r="F9080" t="s">
        <v>284</v>
      </c>
      <c r="G9080" t="s">
        <v>749</v>
      </c>
      <c r="H9080">
        <v>2010</v>
      </c>
      <c r="I9080">
        <v>143962</v>
      </c>
      <c r="J9080" t="s">
        <v>286</v>
      </c>
      <c r="K9080" t="s">
        <v>81</v>
      </c>
      <c r="L9080" t="s">
        <v>23</v>
      </c>
      <c r="M9080" t="s">
        <v>24</v>
      </c>
      <c r="N9080">
        <v>3778</v>
      </c>
      <c r="O9080" t="s">
        <v>33</v>
      </c>
      <c r="P9080">
        <v>4</v>
      </c>
      <c r="Q9080">
        <f t="shared" si="282"/>
        <v>14</v>
      </c>
      <c r="R9080" t="str">
        <f t="shared" si="283"/>
        <v>Mid-range</v>
      </c>
    </row>
    <row r="9081" spans="1:18" x14ac:dyDescent="0.35">
      <c r="A9081">
        <v>12806874</v>
      </c>
      <c r="B9081" t="s">
        <v>3814</v>
      </c>
      <c r="C9081">
        <v>48322</v>
      </c>
      <c r="D9081" t="s">
        <v>188</v>
      </c>
      <c r="E9081" t="s">
        <v>594</v>
      </c>
      <c r="F9081" t="s">
        <v>3815</v>
      </c>
      <c r="G9081" t="s">
        <v>1031</v>
      </c>
      <c r="H9081">
        <v>2020</v>
      </c>
      <c r="I9081">
        <v>25879</v>
      </c>
      <c r="J9081" t="s">
        <v>21</v>
      </c>
      <c r="K9081" t="s">
        <v>22</v>
      </c>
      <c r="L9081" t="s">
        <v>31</v>
      </c>
      <c r="M9081" t="s">
        <v>24</v>
      </c>
      <c r="N9081">
        <v>2151</v>
      </c>
      <c r="O9081" t="s">
        <v>116</v>
      </c>
      <c r="P9081">
        <v>7</v>
      </c>
      <c r="Q9081">
        <f t="shared" si="282"/>
        <v>4</v>
      </c>
      <c r="R9081" t="str">
        <f t="shared" si="283"/>
        <v>Luxury</v>
      </c>
    </row>
    <row r="9082" spans="1:18" x14ac:dyDescent="0.35">
      <c r="A9082">
        <v>12806879</v>
      </c>
      <c r="B9082" t="s">
        <v>10111</v>
      </c>
      <c r="C9082">
        <v>128880</v>
      </c>
      <c r="D9082" t="s">
        <v>131</v>
      </c>
      <c r="E9082" t="s">
        <v>7905</v>
      </c>
      <c r="F9082" t="s">
        <v>10112</v>
      </c>
      <c r="G9082" t="s">
        <v>5494</v>
      </c>
      <c r="H9082">
        <v>2019</v>
      </c>
      <c r="I9082">
        <v>38596</v>
      </c>
      <c r="J9082" t="s">
        <v>21</v>
      </c>
      <c r="K9082" t="s">
        <v>22</v>
      </c>
      <c r="L9082" t="s">
        <v>64</v>
      </c>
      <c r="M9082" t="s">
        <v>24</v>
      </c>
      <c r="N9082">
        <v>2894</v>
      </c>
      <c r="O9082" t="s">
        <v>33</v>
      </c>
      <c r="P9082">
        <v>5</v>
      </c>
      <c r="Q9082">
        <f t="shared" si="282"/>
        <v>5</v>
      </c>
      <c r="R9082" t="str">
        <f t="shared" si="283"/>
        <v>Luxury</v>
      </c>
    </row>
    <row r="9083" spans="1:18" x14ac:dyDescent="0.35">
      <c r="A9083">
        <v>12806881</v>
      </c>
      <c r="B9083" t="s">
        <v>7242</v>
      </c>
      <c r="C9083">
        <v>23990</v>
      </c>
      <c r="D9083" t="s">
        <v>88</v>
      </c>
      <c r="E9083" t="s">
        <v>98</v>
      </c>
      <c r="F9083" t="s">
        <v>887</v>
      </c>
      <c r="G9083" t="s">
        <v>2508</v>
      </c>
      <c r="H9083">
        <v>2018</v>
      </c>
      <c r="I9083">
        <v>65520</v>
      </c>
      <c r="J9083" t="s">
        <v>86</v>
      </c>
      <c r="K9083" t="s">
        <v>22</v>
      </c>
      <c r="L9083" t="s">
        <v>23</v>
      </c>
      <c r="M9083" t="s">
        <v>24</v>
      </c>
      <c r="N9083">
        <v>1999</v>
      </c>
      <c r="O9083" t="s">
        <v>116</v>
      </c>
      <c r="P9083">
        <v>5</v>
      </c>
      <c r="Q9083">
        <f t="shared" si="282"/>
        <v>6</v>
      </c>
      <c r="R9083" t="str">
        <f t="shared" si="283"/>
        <v>Mid-range</v>
      </c>
    </row>
    <row r="9084" spans="1:18" x14ac:dyDescent="0.35">
      <c r="A9084">
        <v>12806882</v>
      </c>
      <c r="B9084" t="s">
        <v>4842</v>
      </c>
      <c r="C9084">
        <v>46990</v>
      </c>
      <c r="D9084" t="s">
        <v>54</v>
      </c>
      <c r="E9084" t="s">
        <v>175</v>
      </c>
      <c r="F9084" t="s">
        <v>176</v>
      </c>
      <c r="G9084" t="s">
        <v>4780</v>
      </c>
      <c r="H9084">
        <v>2017</v>
      </c>
      <c r="I9084">
        <v>53376</v>
      </c>
      <c r="J9084" t="s">
        <v>182</v>
      </c>
      <c r="K9084" t="s">
        <v>22</v>
      </c>
      <c r="L9084" t="s">
        <v>31</v>
      </c>
      <c r="M9084" t="s">
        <v>24</v>
      </c>
      <c r="N9084">
        <v>3198</v>
      </c>
      <c r="O9084" t="s">
        <v>47</v>
      </c>
      <c r="P9084">
        <v>5</v>
      </c>
      <c r="Q9084">
        <f t="shared" si="282"/>
        <v>7</v>
      </c>
      <c r="R9084" t="str">
        <f t="shared" si="283"/>
        <v>Luxury</v>
      </c>
    </row>
    <row r="9085" spans="1:18" x14ac:dyDescent="0.35">
      <c r="A9085">
        <v>12806894</v>
      </c>
      <c r="B9085" t="s">
        <v>1270</v>
      </c>
      <c r="C9085">
        <v>22498</v>
      </c>
      <c r="D9085" t="s">
        <v>188</v>
      </c>
      <c r="E9085" t="s">
        <v>995</v>
      </c>
      <c r="F9085" t="s">
        <v>251</v>
      </c>
      <c r="G9085" t="s">
        <v>996</v>
      </c>
      <c r="H9085">
        <v>2017</v>
      </c>
      <c r="I9085">
        <v>51217</v>
      </c>
      <c r="J9085" t="s">
        <v>63</v>
      </c>
      <c r="K9085" t="s">
        <v>22</v>
      </c>
      <c r="L9085" t="s">
        <v>23</v>
      </c>
      <c r="M9085" t="s">
        <v>24</v>
      </c>
      <c r="N9085">
        <v>1999</v>
      </c>
      <c r="O9085" t="s">
        <v>33</v>
      </c>
      <c r="P9085">
        <v>5</v>
      </c>
      <c r="Q9085">
        <f t="shared" si="282"/>
        <v>7</v>
      </c>
      <c r="R9085" t="str">
        <f t="shared" si="283"/>
        <v>Mid-range</v>
      </c>
    </row>
    <row r="9086" spans="1:18" x14ac:dyDescent="0.35">
      <c r="A9086">
        <v>12806895</v>
      </c>
      <c r="B9086" t="s">
        <v>9351</v>
      </c>
      <c r="C9086">
        <v>33500</v>
      </c>
      <c r="D9086" t="s">
        <v>127</v>
      </c>
      <c r="E9086" t="s">
        <v>466</v>
      </c>
      <c r="F9086" t="s">
        <v>548</v>
      </c>
      <c r="G9086" t="s">
        <v>211</v>
      </c>
      <c r="H9086">
        <v>2017</v>
      </c>
      <c r="I9086">
        <v>31941</v>
      </c>
      <c r="J9086" t="s">
        <v>21</v>
      </c>
      <c r="K9086" t="s">
        <v>22</v>
      </c>
      <c r="L9086" t="s">
        <v>23</v>
      </c>
      <c r="M9086" t="s">
        <v>24</v>
      </c>
      <c r="N9086">
        <v>1997</v>
      </c>
      <c r="O9086" t="s">
        <v>135</v>
      </c>
      <c r="P9086">
        <v>5</v>
      </c>
      <c r="Q9086">
        <f t="shared" si="282"/>
        <v>7</v>
      </c>
      <c r="R9086" t="str">
        <f t="shared" si="283"/>
        <v>Mid-range</v>
      </c>
    </row>
    <row r="9087" spans="1:18" x14ac:dyDescent="0.35">
      <c r="A9087">
        <v>12806896</v>
      </c>
      <c r="B9087" t="s">
        <v>10113</v>
      </c>
      <c r="C9087">
        <v>20990</v>
      </c>
      <c r="D9087" t="s">
        <v>88</v>
      </c>
      <c r="E9087" t="s">
        <v>98</v>
      </c>
      <c r="F9087" t="s">
        <v>90</v>
      </c>
      <c r="G9087" t="s">
        <v>5273</v>
      </c>
      <c r="H9087">
        <v>2015</v>
      </c>
      <c r="I9087">
        <v>75374</v>
      </c>
      <c r="J9087" t="s">
        <v>86</v>
      </c>
      <c r="K9087" t="s">
        <v>22</v>
      </c>
      <c r="L9087" t="s">
        <v>23</v>
      </c>
      <c r="M9087" t="s">
        <v>24</v>
      </c>
      <c r="N9087">
        <v>1797</v>
      </c>
      <c r="O9087" t="s">
        <v>25</v>
      </c>
      <c r="P9087">
        <v>5</v>
      </c>
      <c r="Q9087">
        <f t="shared" si="282"/>
        <v>9</v>
      </c>
      <c r="R9087" t="str">
        <f t="shared" si="283"/>
        <v>Mid-range</v>
      </c>
    </row>
    <row r="9088" spans="1:18" x14ac:dyDescent="0.35">
      <c r="A9088">
        <v>12806898</v>
      </c>
      <c r="B9088" t="s">
        <v>10114</v>
      </c>
      <c r="C9088">
        <v>26498</v>
      </c>
      <c r="D9088" t="s">
        <v>197</v>
      </c>
      <c r="E9088" t="s">
        <v>1907</v>
      </c>
      <c r="F9088" t="s">
        <v>2142</v>
      </c>
      <c r="G9088" t="s">
        <v>10115</v>
      </c>
      <c r="H9088">
        <v>2016</v>
      </c>
      <c r="I9088">
        <v>124240</v>
      </c>
      <c r="J9088" t="s">
        <v>21</v>
      </c>
      <c r="K9088" t="s">
        <v>22</v>
      </c>
      <c r="L9088" t="s">
        <v>64</v>
      </c>
      <c r="M9088" t="s">
        <v>24</v>
      </c>
      <c r="N9088">
        <v>1984</v>
      </c>
      <c r="O9088" t="s">
        <v>47</v>
      </c>
      <c r="P9088">
        <v>5</v>
      </c>
      <c r="Q9088">
        <f t="shared" si="282"/>
        <v>8</v>
      </c>
      <c r="R9088" t="str">
        <f t="shared" si="283"/>
        <v>Mid-range</v>
      </c>
    </row>
    <row r="9089" spans="1:18" x14ac:dyDescent="0.35">
      <c r="A9089">
        <v>12806902</v>
      </c>
      <c r="B9089" t="s">
        <v>1938</v>
      </c>
      <c r="C9089">
        <v>38990</v>
      </c>
      <c r="D9089" t="s">
        <v>17</v>
      </c>
      <c r="E9089" t="s">
        <v>157</v>
      </c>
      <c r="F9089" t="s">
        <v>158</v>
      </c>
      <c r="G9089" t="s">
        <v>1939</v>
      </c>
      <c r="H9089">
        <v>2013</v>
      </c>
      <c r="I9089">
        <v>195000</v>
      </c>
      <c r="J9089" t="s">
        <v>21</v>
      </c>
      <c r="K9089" t="s">
        <v>22</v>
      </c>
      <c r="L9089" t="s">
        <v>31</v>
      </c>
      <c r="M9089" t="s">
        <v>24</v>
      </c>
      <c r="N9089">
        <v>2982</v>
      </c>
      <c r="O9089" t="s">
        <v>25</v>
      </c>
      <c r="P9089">
        <v>7</v>
      </c>
      <c r="Q9089">
        <f t="shared" si="282"/>
        <v>11</v>
      </c>
      <c r="R9089" t="str">
        <f t="shared" si="283"/>
        <v>Mid-range</v>
      </c>
    </row>
    <row r="9090" spans="1:18" x14ac:dyDescent="0.35">
      <c r="A9090">
        <v>12806925</v>
      </c>
      <c r="B9090" t="s">
        <v>10116</v>
      </c>
      <c r="C9090">
        <v>42990</v>
      </c>
      <c r="D9090" t="s">
        <v>102</v>
      </c>
      <c r="E9090" t="s">
        <v>103</v>
      </c>
      <c r="F9090" t="s">
        <v>104</v>
      </c>
      <c r="G9090" t="s">
        <v>10117</v>
      </c>
      <c r="H9090">
        <v>2019</v>
      </c>
      <c r="I9090">
        <v>69503</v>
      </c>
      <c r="J9090" t="s">
        <v>106</v>
      </c>
      <c r="K9090" t="s">
        <v>22</v>
      </c>
      <c r="L9090" t="s">
        <v>31</v>
      </c>
      <c r="M9090" t="s">
        <v>24</v>
      </c>
      <c r="N9090">
        <v>1968</v>
      </c>
      <c r="O9090" t="s">
        <v>25</v>
      </c>
      <c r="P9090">
        <v>2</v>
      </c>
      <c r="Q9090">
        <f t="shared" si="282"/>
        <v>5</v>
      </c>
      <c r="R9090" t="str">
        <f t="shared" si="283"/>
        <v>Luxury</v>
      </c>
    </row>
    <row r="9091" spans="1:18" x14ac:dyDescent="0.35">
      <c r="A9091">
        <v>12806939</v>
      </c>
      <c r="B9091" t="s">
        <v>7608</v>
      </c>
      <c r="C9091">
        <v>16775</v>
      </c>
      <c r="D9091" t="s">
        <v>497</v>
      </c>
      <c r="E9091" t="s">
        <v>2428</v>
      </c>
      <c r="F9091" t="s">
        <v>499</v>
      </c>
      <c r="G9091" t="s">
        <v>2430</v>
      </c>
      <c r="H9091">
        <v>2021</v>
      </c>
      <c r="I9091">
        <v>12669</v>
      </c>
      <c r="J9091" t="s">
        <v>86</v>
      </c>
      <c r="K9091" t="s">
        <v>22</v>
      </c>
      <c r="L9091" t="s">
        <v>64</v>
      </c>
      <c r="M9091" t="s">
        <v>24</v>
      </c>
      <c r="N9091">
        <v>1498</v>
      </c>
      <c r="O9091" t="s">
        <v>1382</v>
      </c>
      <c r="P9091">
        <v>5</v>
      </c>
      <c r="Q9091">
        <f t="shared" ref="Q9091:Q9154" si="284">2024-H9091</f>
        <v>3</v>
      </c>
      <c r="R9091" t="str">
        <f t="shared" ref="R9091:R9154" si="285">IF(C9091&lt;=10000,"Budget",IF(C9091&lt;=40000,"Mid-range","Luxury"))</f>
        <v>Mid-range</v>
      </c>
    </row>
    <row r="9092" spans="1:18" x14ac:dyDescent="0.35">
      <c r="A9092">
        <v>12806942</v>
      </c>
      <c r="B9092" t="s">
        <v>2068</v>
      </c>
      <c r="C9092">
        <v>32680</v>
      </c>
      <c r="D9092" t="s">
        <v>42</v>
      </c>
      <c r="E9092" t="s">
        <v>71</v>
      </c>
      <c r="F9092" t="s">
        <v>1018</v>
      </c>
      <c r="G9092" t="s">
        <v>1026</v>
      </c>
      <c r="H9092">
        <v>2017</v>
      </c>
      <c r="I9092">
        <v>80897</v>
      </c>
      <c r="J9092" t="s">
        <v>63</v>
      </c>
      <c r="K9092" t="s">
        <v>22</v>
      </c>
      <c r="L9092" t="s">
        <v>23</v>
      </c>
      <c r="M9092" t="s">
        <v>24</v>
      </c>
      <c r="N9092">
        <v>3565</v>
      </c>
      <c r="O9092" t="s">
        <v>47</v>
      </c>
      <c r="P9092">
        <v>5</v>
      </c>
      <c r="Q9092">
        <f t="shared" si="284"/>
        <v>7</v>
      </c>
      <c r="R9092" t="str">
        <f t="shared" si="285"/>
        <v>Mid-range</v>
      </c>
    </row>
    <row r="9093" spans="1:18" x14ac:dyDescent="0.35">
      <c r="A9093">
        <v>12806943</v>
      </c>
      <c r="B9093" t="s">
        <v>2857</v>
      </c>
      <c r="C9093">
        <v>36990</v>
      </c>
      <c r="D9093" t="s">
        <v>17</v>
      </c>
      <c r="E9093" t="s">
        <v>905</v>
      </c>
      <c r="F9093" t="s">
        <v>1930</v>
      </c>
      <c r="G9093" t="s">
        <v>2858</v>
      </c>
      <c r="H9093">
        <v>2017</v>
      </c>
      <c r="I9093">
        <v>93330</v>
      </c>
      <c r="J9093" t="s">
        <v>106</v>
      </c>
      <c r="K9093" t="s">
        <v>22</v>
      </c>
      <c r="L9093" t="s">
        <v>31</v>
      </c>
      <c r="M9093" t="s">
        <v>24</v>
      </c>
      <c r="N9093">
        <v>2982</v>
      </c>
      <c r="O9093" t="s">
        <v>47</v>
      </c>
      <c r="P9093">
        <v>2</v>
      </c>
      <c r="Q9093">
        <f t="shared" si="284"/>
        <v>7</v>
      </c>
      <c r="R9093" t="str">
        <f t="shared" si="285"/>
        <v>Mid-range</v>
      </c>
    </row>
    <row r="9094" spans="1:18" x14ac:dyDescent="0.35">
      <c r="A9094">
        <v>12806944</v>
      </c>
      <c r="B9094" t="s">
        <v>10118</v>
      </c>
      <c r="C9094">
        <v>39080</v>
      </c>
      <c r="D9094" t="s">
        <v>42</v>
      </c>
      <c r="E9094" t="s">
        <v>71</v>
      </c>
      <c r="F9094" t="s">
        <v>10119</v>
      </c>
      <c r="G9094" t="s">
        <v>4775</v>
      </c>
      <c r="H9094">
        <v>2016</v>
      </c>
      <c r="I9094">
        <v>182865</v>
      </c>
      <c r="J9094" t="s">
        <v>46</v>
      </c>
      <c r="K9094" t="s">
        <v>22</v>
      </c>
      <c r="L9094" t="s">
        <v>64</v>
      </c>
      <c r="M9094" t="s">
        <v>24</v>
      </c>
      <c r="N9094">
        <v>6200</v>
      </c>
      <c r="O9094" t="s">
        <v>74</v>
      </c>
      <c r="P9094">
        <v>5</v>
      </c>
      <c r="Q9094">
        <f t="shared" si="284"/>
        <v>8</v>
      </c>
      <c r="R9094" t="str">
        <f t="shared" si="285"/>
        <v>Mid-range</v>
      </c>
    </row>
    <row r="9095" spans="1:18" x14ac:dyDescent="0.35">
      <c r="A9095">
        <v>12806945</v>
      </c>
      <c r="B9095" t="s">
        <v>10120</v>
      </c>
      <c r="C9095">
        <v>49080</v>
      </c>
      <c r="D9095" t="s">
        <v>49</v>
      </c>
      <c r="E9095" t="s">
        <v>234</v>
      </c>
      <c r="F9095" t="s">
        <v>10121</v>
      </c>
      <c r="G9095" t="s">
        <v>646</v>
      </c>
      <c r="H9095">
        <v>2019</v>
      </c>
      <c r="I9095">
        <v>61400</v>
      </c>
      <c r="J9095" t="s">
        <v>236</v>
      </c>
      <c r="K9095" t="s">
        <v>22</v>
      </c>
      <c r="L9095" t="s">
        <v>31</v>
      </c>
      <c r="M9095" t="s">
        <v>24</v>
      </c>
      <c r="N9095">
        <v>2298</v>
      </c>
      <c r="O9095" t="s">
        <v>25</v>
      </c>
      <c r="P9095">
        <v>5</v>
      </c>
      <c r="Q9095">
        <f t="shared" si="284"/>
        <v>5</v>
      </c>
      <c r="R9095" t="str">
        <f t="shared" si="285"/>
        <v>Luxury</v>
      </c>
    </row>
    <row r="9096" spans="1:18" x14ac:dyDescent="0.35">
      <c r="A9096">
        <v>12806959</v>
      </c>
      <c r="B9096" t="s">
        <v>10122</v>
      </c>
      <c r="C9096">
        <v>9490</v>
      </c>
      <c r="D9096" t="s">
        <v>102</v>
      </c>
      <c r="E9096" t="s">
        <v>1818</v>
      </c>
      <c r="F9096">
        <v>2</v>
      </c>
      <c r="G9096" t="s">
        <v>9801</v>
      </c>
      <c r="H9096">
        <v>2001</v>
      </c>
      <c r="I9096">
        <v>207024</v>
      </c>
      <c r="J9096" t="s">
        <v>86</v>
      </c>
      <c r="K9096" t="s">
        <v>22</v>
      </c>
      <c r="L9096" t="s">
        <v>64</v>
      </c>
      <c r="M9096" t="s">
        <v>24</v>
      </c>
      <c r="N9096">
        <v>1984</v>
      </c>
      <c r="O9096" t="s">
        <v>74</v>
      </c>
      <c r="P9096">
        <v>5</v>
      </c>
      <c r="Q9096">
        <f t="shared" si="284"/>
        <v>23</v>
      </c>
      <c r="R9096" t="str">
        <f t="shared" si="285"/>
        <v>Budget</v>
      </c>
    </row>
    <row r="9097" spans="1:18" x14ac:dyDescent="0.35">
      <c r="A9097">
        <v>12806960</v>
      </c>
      <c r="B9097" t="s">
        <v>7196</v>
      </c>
      <c r="C9097">
        <v>14490</v>
      </c>
      <c r="D9097" t="s">
        <v>102</v>
      </c>
      <c r="E9097" t="s">
        <v>1066</v>
      </c>
      <c r="F9097" t="s">
        <v>7197</v>
      </c>
      <c r="G9097" t="s">
        <v>6754</v>
      </c>
      <c r="H9097">
        <v>2015</v>
      </c>
      <c r="I9097">
        <v>88740</v>
      </c>
      <c r="J9097" t="s">
        <v>86</v>
      </c>
      <c r="K9097" t="s">
        <v>81</v>
      </c>
      <c r="L9097" t="s">
        <v>64</v>
      </c>
      <c r="M9097" t="s">
        <v>24</v>
      </c>
      <c r="N9097">
        <v>1197</v>
      </c>
      <c r="O9097" t="s">
        <v>69</v>
      </c>
      <c r="P9097">
        <v>5</v>
      </c>
      <c r="Q9097">
        <f t="shared" si="284"/>
        <v>9</v>
      </c>
      <c r="R9097" t="str">
        <f t="shared" si="285"/>
        <v>Mid-range</v>
      </c>
    </row>
    <row r="9098" spans="1:18" x14ac:dyDescent="0.35">
      <c r="A9098">
        <v>12806973</v>
      </c>
      <c r="B9098" t="s">
        <v>10123</v>
      </c>
      <c r="C9098">
        <v>49990</v>
      </c>
      <c r="D9098" t="s">
        <v>188</v>
      </c>
      <c r="E9098" t="s">
        <v>594</v>
      </c>
      <c r="F9098" t="s">
        <v>1830</v>
      </c>
      <c r="G9098" t="s">
        <v>2702</v>
      </c>
      <c r="H9098">
        <v>2019</v>
      </c>
      <c r="I9098">
        <v>63010</v>
      </c>
      <c r="J9098" t="s">
        <v>21</v>
      </c>
      <c r="K9098" t="s">
        <v>22</v>
      </c>
      <c r="L9098" t="s">
        <v>31</v>
      </c>
      <c r="M9098" t="s">
        <v>24</v>
      </c>
      <c r="N9098">
        <v>2199</v>
      </c>
      <c r="O9098" t="s">
        <v>33</v>
      </c>
      <c r="P9098">
        <v>7</v>
      </c>
      <c r="Q9098">
        <f t="shared" si="284"/>
        <v>5</v>
      </c>
      <c r="R9098" t="str">
        <f t="shared" si="285"/>
        <v>Luxury</v>
      </c>
    </row>
    <row r="9099" spans="1:18" x14ac:dyDescent="0.35">
      <c r="A9099">
        <v>12806975</v>
      </c>
      <c r="B9099" t="s">
        <v>10124</v>
      </c>
      <c r="C9099">
        <v>42000</v>
      </c>
      <c r="D9099" t="s">
        <v>188</v>
      </c>
      <c r="E9099" t="s">
        <v>189</v>
      </c>
      <c r="F9099" t="s">
        <v>6481</v>
      </c>
      <c r="G9099" t="s">
        <v>5286</v>
      </c>
      <c r="H9099">
        <v>2022</v>
      </c>
      <c r="I9099">
        <v>280</v>
      </c>
      <c r="J9099" t="s">
        <v>21</v>
      </c>
      <c r="K9099" t="s">
        <v>22</v>
      </c>
      <c r="L9099" t="s">
        <v>23</v>
      </c>
      <c r="M9099" t="s">
        <v>24</v>
      </c>
      <c r="N9099">
        <v>1999</v>
      </c>
      <c r="O9099" t="s">
        <v>6272</v>
      </c>
      <c r="P9099">
        <v>5</v>
      </c>
      <c r="Q9099">
        <f t="shared" si="284"/>
        <v>2</v>
      </c>
      <c r="R9099" t="str">
        <f t="shared" si="285"/>
        <v>Luxury</v>
      </c>
    </row>
    <row r="9100" spans="1:18" x14ac:dyDescent="0.35">
      <c r="A9100">
        <v>12806985</v>
      </c>
      <c r="B9100" t="s">
        <v>3171</v>
      </c>
      <c r="C9100">
        <v>14930</v>
      </c>
      <c r="D9100" t="s">
        <v>42</v>
      </c>
      <c r="E9100" t="s">
        <v>1193</v>
      </c>
      <c r="F9100" t="s">
        <v>3172</v>
      </c>
      <c r="G9100" t="s">
        <v>3173</v>
      </c>
      <c r="H9100">
        <v>2015</v>
      </c>
      <c r="I9100">
        <v>160817</v>
      </c>
      <c r="J9100" t="s">
        <v>21</v>
      </c>
      <c r="K9100" t="s">
        <v>22</v>
      </c>
      <c r="L9100" t="s">
        <v>31</v>
      </c>
      <c r="M9100" t="s">
        <v>24</v>
      </c>
      <c r="N9100">
        <v>2231</v>
      </c>
      <c r="O9100" t="s">
        <v>47</v>
      </c>
      <c r="P9100">
        <v>7</v>
      </c>
      <c r="Q9100">
        <f t="shared" si="284"/>
        <v>9</v>
      </c>
      <c r="R9100" t="str">
        <f t="shared" si="285"/>
        <v>Mid-range</v>
      </c>
    </row>
    <row r="9101" spans="1:18" x14ac:dyDescent="0.35">
      <c r="A9101">
        <v>12806994</v>
      </c>
      <c r="B9101" t="s">
        <v>10125</v>
      </c>
      <c r="C9101">
        <v>15990</v>
      </c>
      <c r="D9101" t="s">
        <v>88</v>
      </c>
      <c r="E9101" t="s">
        <v>4667</v>
      </c>
      <c r="F9101" t="s">
        <v>90</v>
      </c>
      <c r="G9101" t="s">
        <v>10126</v>
      </c>
      <c r="H9101">
        <v>2015</v>
      </c>
      <c r="I9101">
        <v>99755</v>
      </c>
      <c r="J9101" t="s">
        <v>86</v>
      </c>
      <c r="K9101" t="s">
        <v>22</v>
      </c>
      <c r="L9101" t="s">
        <v>23</v>
      </c>
      <c r="M9101" t="s">
        <v>24</v>
      </c>
      <c r="N9101">
        <v>1396</v>
      </c>
      <c r="O9101" t="s">
        <v>47</v>
      </c>
      <c r="P9101">
        <v>5</v>
      </c>
      <c r="Q9101">
        <f t="shared" si="284"/>
        <v>9</v>
      </c>
      <c r="R9101" t="str">
        <f t="shared" si="285"/>
        <v>Mid-range</v>
      </c>
    </row>
    <row r="9102" spans="1:18" x14ac:dyDescent="0.35">
      <c r="A9102">
        <v>12806996</v>
      </c>
      <c r="B9102" t="s">
        <v>10127</v>
      </c>
      <c r="C9102">
        <v>6995</v>
      </c>
      <c r="D9102" t="s">
        <v>143</v>
      </c>
      <c r="E9102" t="s">
        <v>879</v>
      </c>
      <c r="F9102" t="s">
        <v>7384</v>
      </c>
      <c r="G9102" t="s">
        <v>2086</v>
      </c>
      <c r="H9102">
        <v>2008</v>
      </c>
      <c r="I9102">
        <v>249922</v>
      </c>
      <c r="J9102" t="s">
        <v>63</v>
      </c>
      <c r="K9102" t="s">
        <v>81</v>
      </c>
      <c r="L9102" t="s">
        <v>64</v>
      </c>
      <c r="M9102" t="s">
        <v>24</v>
      </c>
      <c r="N9102">
        <v>1994</v>
      </c>
      <c r="O9102" t="s">
        <v>25</v>
      </c>
      <c r="P9102">
        <v>5</v>
      </c>
      <c r="Q9102">
        <f t="shared" si="284"/>
        <v>16</v>
      </c>
      <c r="R9102" t="str">
        <f t="shared" si="285"/>
        <v>Budget</v>
      </c>
    </row>
    <row r="9103" spans="1:18" x14ac:dyDescent="0.35">
      <c r="A9103">
        <v>12806999</v>
      </c>
      <c r="B9103" t="s">
        <v>9530</v>
      </c>
      <c r="C9103">
        <v>11990</v>
      </c>
      <c r="D9103" t="s">
        <v>17</v>
      </c>
      <c r="E9103" t="s">
        <v>632</v>
      </c>
      <c r="F9103" t="s">
        <v>2098</v>
      </c>
      <c r="G9103" t="s">
        <v>2099</v>
      </c>
      <c r="H9103">
        <v>2012</v>
      </c>
      <c r="I9103">
        <v>170240</v>
      </c>
      <c r="J9103" t="s">
        <v>86</v>
      </c>
      <c r="K9103" t="s">
        <v>22</v>
      </c>
      <c r="L9103" t="s">
        <v>23</v>
      </c>
      <c r="M9103" t="s">
        <v>24</v>
      </c>
      <c r="N9103">
        <v>1299</v>
      </c>
      <c r="O9103" t="s">
        <v>25</v>
      </c>
      <c r="P9103">
        <v>5</v>
      </c>
      <c r="Q9103">
        <f t="shared" si="284"/>
        <v>12</v>
      </c>
      <c r="R9103" t="str">
        <f t="shared" si="285"/>
        <v>Mid-range</v>
      </c>
    </row>
    <row r="9104" spans="1:18" x14ac:dyDescent="0.35">
      <c r="A9104">
        <v>12807000</v>
      </c>
      <c r="B9104" t="s">
        <v>10128</v>
      </c>
      <c r="C9104">
        <v>16990</v>
      </c>
      <c r="D9104" t="s">
        <v>143</v>
      </c>
      <c r="E9104" t="s">
        <v>7627</v>
      </c>
      <c r="F9104" t="s">
        <v>7628</v>
      </c>
      <c r="G9104" t="s">
        <v>452</v>
      </c>
      <c r="H9104">
        <v>2013</v>
      </c>
      <c r="I9104">
        <v>183698</v>
      </c>
      <c r="J9104" t="s">
        <v>21</v>
      </c>
      <c r="K9104" t="s">
        <v>22</v>
      </c>
      <c r="L9104" t="s">
        <v>23</v>
      </c>
      <c r="M9104" t="s">
        <v>24</v>
      </c>
      <c r="N9104">
        <v>3630</v>
      </c>
      <c r="O9104" t="s">
        <v>25</v>
      </c>
      <c r="P9104">
        <v>7</v>
      </c>
      <c r="Q9104">
        <f t="shared" si="284"/>
        <v>11</v>
      </c>
      <c r="R9104" t="str">
        <f t="shared" si="285"/>
        <v>Mid-range</v>
      </c>
    </row>
    <row r="9105" spans="1:18" x14ac:dyDescent="0.35">
      <c r="A9105">
        <v>12807011</v>
      </c>
      <c r="B9105" t="s">
        <v>7336</v>
      </c>
      <c r="C9105">
        <v>22995</v>
      </c>
      <c r="D9105" t="s">
        <v>165</v>
      </c>
      <c r="E9105" t="s">
        <v>166</v>
      </c>
      <c r="F9105" t="s">
        <v>167</v>
      </c>
      <c r="G9105" t="s">
        <v>1708</v>
      </c>
      <c r="H9105">
        <v>2011</v>
      </c>
      <c r="I9105">
        <v>224495</v>
      </c>
      <c r="J9105" t="s">
        <v>3586</v>
      </c>
      <c r="K9105" t="s">
        <v>81</v>
      </c>
      <c r="L9105" t="s">
        <v>31</v>
      </c>
      <c r="M9105" t="s">
        <v>24</v>
      </c>
      <c r="N9105">
        <v>2477</v>
      </c>
      <c r="O9105" t="s">
        <v>47</v>
      </c>
      <c r="P9105">
        <v>4</v>
      </c>
      <c r="Q9105">
        <f t="shared" si="284"/>
        <v>13</v>
      </c>
      <c r="R9105" t="str">
        <f t="shared" si="285"/>
        <v>Mid-range</v>
      </c>
    </row>
    <row r="9106" spans="1:18" x14ac:dyDescent="0.35">
      <c r="A9106">
        <v>12807015</v>
      </c>
      <c r="B9106" t="s">
        <v>10129</v>
      </c>
      <c r="C9106">
        <v>12995</v>
      </c>
      <c r="D9106" t="s">
        <v>282</v>
      </c>
      <c r="E9106" t="s">
        <v>893</v>
      </c>
      <c r="F9106" t="s">
        <v>479</v>
      </c>
      <c r="G9106" t="s">
        <v>1690</v>
      </c>
      <c r="H9106">
        <v>2011</v>
      </c>
      <c r="I9106">
        <v>160398</v>
      </c>
      <c r="J9106" t="s">
        <v>21</v>
      </c>
      <c r="K9106" t="s">
        <v>22</v>
      </c>
      <c r="L9106" t="s">
        <v>23</v>
      </c>
      <c r="M9106" t="s">
        <v>24</v>
      </c>
      <c r="N9106">
        <v>3700</v>
      </c>
      <c r="O9106" t="s">
        <v>47</v>
      </c>
      <c r="P9106">
        <v>5</v>
      </c>
      <c r="Q9106">
        <f t="shared" si="284"/>
        <v>13</v>
      </c>
      <c r="R9106" t="str">
        <f t="shared" si="285"/>
        <v>Mid-range</v>
      </c>
    </row>
    <row r="9107" spans="1:18" x14ac:dyDescent="0.35">
      <c r="A9107">
        <v>12807016</v>
      </c>
      <c r="B9107" t="s">
        <v>10130</v>
      </c>
      <c r="C9107">
        <v>26995</v>
      </c>
      <c r="D9107" t="s">
        <v>49</v>
      </c>
      <c r="E9107" t="s">
        <v>234</v>
      </c>
      <c r="F9107" t="s">
        <v>3152</v>
      </c>
      <c r="G9107" t="s">
        <v>235</v>
      </c>
      <c r="H9107">
        <v>2012</v>
      </c>
      <c r="I9107">
        <v>209726</v>
      </c>
      <c r="J9107" t="s">
        <v>338</v>
      </c>
      <c r="K9107" t="s">
        <v>22</v>
      </c>
      <c r="L9107" t="s">
        <v>31</v>
      </c>
      <c r="M9107" t="s">
        <v>24</v>
      </c>
      <c r="N9107">
        <v>2991</v>
      </c>
      <c r="O9107" t="s">
        <v>69</v>
      </c>
      <c r="P9107">
        <v>5</v>
      </c>
      <c r="Q9107">
        <f t="shared" si="284"/>
        <v>12</v>
      </c>
      <c r="R9107" t="str">
        <f t="shared" si="285"/>
        <v>Mid-range</v>
      </c>
    </row>
    <row r="9108" spans="1:18" x14ac:dyDescent="0.35">
      <c r="A9108">
        <v>12807017</v>
      </c>
      <c r="B9108" t="s">
        <v>10131</v>
      </c>
      <c r="C9108">
        <v>12995</v>
      </c>
      <c r="D9108" t="s">
        <v>42</v>
      </c>
      <c r="E9108" t="s">
        <v>71</v>
      </c>
      <c r="F9108" t="s">
        <v>3261</v>
      </c>
      <c r="G9108" t="s">
        <v>1250</v>
      </c>
      <c r="H9108">
        <v>2013</v>
      </c>
      <c r="I9108">
        <v>229753</v>
      </c>
      <c r="J9108" t="s">
        <v>46</v>
      </c>
      <c r="K9108" t="s">
        <v>22</v>
      </c>
      <c r="L9108" t="s">
        <v>1173</v>
      </c>
      <c r="M9108" t="s">
        <v>24</v>
      </c>
      <c r="N9108">
        <v>3565</v>
      </c>
      <c r="O9108" t="s">
        <v>135</v>
      </c>
      <c r="P9108">
        <v>5</v>
      </c>
      <c r="Q9108">
        <f t="shared" si="284"/>
        <v>11</v>
      </c>
      <c r="R9108" t="str">
        <f t="shared" si="285"/>
        <v>Mid-range</v>
      </c>
    </row>
    <row r="9109" spans="1:18" x14ac:dyDescent="0.35">
      <c r="A9109">
        <v>12807020</v>
      </c>
      <c r="B9109" t="s">
        <v>10132</v>
      </c>
      <c r="C9109">
        <v>48690</v>
      </c>
      <c r="D9109" t="s">
        <v>165</v>
      </c>
      <c r="E9109" t="s">
        <v>209</v>
      </c>
      <c r="F9109" t="s">
        <v>210</v>
      </c>
      <c r="G9109" t="s">
        <v>3674</v>
      </c>
      <c r="H9109">
        <v>2019</v>
      </c>
      <c r="I9109">
        <v>72156</v>
      </c>
      <c r="J9109" t="s">
        <v>21</v>
      </c>
      <c r="K9109" t="s">
        <v>22</v>
      </c>
      <c r="L9109" t="s">
        <v>31</v>
      </c>
      <c r="M9109" t="s">
        <v>24</v>
      </c>
      <c r="N9109">
        <v>2442</v>
      </c>
      <c r="O9109" t="s">
        <v>69</v>
      </c>
      <c r="P9109">
        <v>7</v>
      </c>
      <c r="Q9109">
        <f t="shared" si="284"/>
        <v>5</v>
      </c>
      <c r="R9109" t="str">
        <f t="shared" si="285"/>
        <v>Luxury</v>
      </c>
    </row>
    <row r="9110" spans="1:18" x14ac:dyDescent="0.35">
      <c r="A9110">
        <v>12807027</v>
      </c>
      <c r="B9110" t="s">
        <v>10133</v>
      </c>
      <c r="C9110">
        <v>16080</v>
      </c>
      <c r="D9110" t="s">
        <v>54</v>
      </c>
      <c r="E9110" t="s">
        <v>118</v>
      </c>
      <c r="F9110" t="s">
        <v>119</v>
      </c>
      <c r="G9110" t="s">
        <v>3030</v>
      </c>
      <c r="H9110">
        <v>2007</v>
      </c>
      <c r="I9110">
        <v>160015</v>
      </c>
      <c r="J9110" t="s">
        <v>63</v>
      </c>
      <c r="K9110" t="s">
        <v>22</v>
      </c>
      <c r="L9110" t="s">
        <v>23</v>
      </c>
      <c r="M9110" t="s">
        <v>24</v>
      </c>
      <c r="N9110">
        <v>3984</v>
      </c>
      <c r="O9110" t="s">
        <v>116</v>
      </c>
      <c r="P9110">
        <v>5</v>
      </c>
      <c r="Q9110">
        <f t="shared" si="284"/>
        <v>17</v>
      </c>
      <c r="R9110" t="str">
        <f t="shared" si="285"/>
        <v>Mid-range</v>
      </c>
    </row>
    <row r="9111" spans="1:18" x14ac:dyDescent="0.35">
      <c r="A9111">
        <v>12807029</v>
      </c>
      <c r="B9111" t="s">
        <v>10134</v>
      </c>
      <c r="C9111">
        <v>26080</v>
      </c>
      <c r="D9111" t="s">
        <v>188</v>
      </c>
      <c r="E9111" t="s">
        <v>995</v>
      </c>
      <c r="F9111" t="s">
        <v>10135</v>
      </c>
      <c r="G9111" t="s">
        <v>2889</v>
      </c>
      <c r="H9111">
        <v>2020</v>
      </c>
      <c r="I9111">
        <v>91236</v>
      </c>
      <c r="J9111" t="s">
        <v>63</v>
      </c>
      <c r="K9111" t="s">
        <v>22</v>
      </c>
      <c r="L9111" t="s">
        <v>23</v>
      </c>
      <c r="M9111" t="s">
        <v>24</v>
      </c>
      <c r="N9111">
        <v>1999</v>
      </c>
      <c r="O9111" t="s">
        <v>135</v>
      </c>
      <c r="P9111">
        <v>5</v>
      </c>
      <c r="Q9111">
        <f t="shared" si="284"/>
        <v>4</v>
      </c>
      <c r="R9111" t="str">
        <f t="shared" si="285"/>
        <v>Mid-range</v>
      </c>
    </row>
    <row r="9112" spans="1:18" x14ac:dyDescent="0.35">
      <c r="A9112">
        <v>12807030</v>
      </c>
      <c r="B9112" t="s">
        <v>10136</v>
      </c>
      <c r="C9112">
        <v>27080</v>
      </c>
      <c r="D9112" t="s">
        <v>127</v>
      </c>
      <c r="E9112" t="s">
        <v>998</v>
      </c>
      <c r="F9112" t="s">
        <v>9621</v>
      </c>
      <c r="G9112" t="s">
        <v>1000</v>
      </c>
      <c r="H9112">
        <v>2016</v>
      </c>
      <c r="I9112">
        <v>28102</v>
      </c>
      <c r="J9112" t="s">
        <v>21</v>
      </c>
      <c r="K9112" t="s">
        <v>22</v>
      </c>
      <c r="L9112" t="s">
        <v>23</v>
      </c>
      <c r="M9112" t="s">
        <v>24</v>
      </c>
      <c r="N9112">
        <v>1998</v>
      </c>
      <c r="O9112" t="s">
        <v>25</v>
      </c>
      <c r="P9112">
        <v>5</v>
      </c>
      <c r="Q9112">
        <f t="shared" si="284"/>
        <v>8</v>
      </c>
      <c r="R9112" t="str">
        <f t="shared" si="285"/>
        <v>Mid-range</v>
      </c>
    </row>
    <row r="9113" spans="1:18" x14ac:dyDescent="0.35">
      <c r="A9113">
        <v>12807033</v>
      </c>
      <c r="B9113" t="s">
        <v>10137</v>
      </c>
      <c r="C9113">
        <v>10950</v>
      </c>
      <c r="D9113" t="s">
        <v>17</v>
      </c>
      <c r="E9113" t="s">
        <v>258</v>
      </c>
      <c r="F9113" t="s">
        <v>771</v>
      </c>
      <c r="G9113" t="s">
        <v>8869</v>
      </c>
      <c r="H9113">
        <v>2004</v>
      </c>
      <c r="I9113">
        <v>317113</v>
      </c>
      <c r="J9113" t="s">
        <v>80</v>
      </c>
      <c r="K9113" t="s">
        <v>81</v>
      </c>
      <c r="L9113" t="s">
        <v>31</v>
      </c>
      <c r="M9113" t="s">
        <v>24</v>
      </c>
      <c r="N9113">
        <v>2986</v>
      </c>
      <c r="O9113" t="s">
        <v>47</v>
      </c>
      <c r="P9113">
        <v>3</v>
      </c>
      <c r="Q9113">
        <f t="shared" si="284"/>
        <v>20</v>
      </c>
      <c r="R9113" t="str">
        <f t="shared" si="285"/>
        <v>Mid-range</v>
      </c>
    </row>
    <row r="9114" spans="1:18" x14ac:dyDescent="0.35">
      <c r="A9114">
        <v>12807099</v>
      </c>
      <c r="B9114" t="s">
        <v>10138</v>
      </c>
      <c r="C9114">
        <v>29999</v>
      </c>
      <c r="D9114" t="s">
        <v>59</v>
      </c>
      <c r="E9114" t="s">
        <v>826</v>
      </c>
      <c r="F9114" t="s">
        <v>604</v>
      </c>
      <c r="G9114" t="s">
        <v>828</v>
      </c>
      <c r="H9114">
        <v>2010</v>
      </c>
      <c r="I9114">
        <v>137820</v>
      </c>
      <c r="J9114" t="s">
        <v>21</v>
      </c>
      <c r="K9114" t="s">
        <v>22</v>
      </c>
      <c r="L9114" t="s">
        <v>31</v>
      </c>
      <c r="M9114" t="s">
        <v>24</v>
      </c>
      <c r="N9114">
        <v>2993</v>
      </c>
      <c r="O9114" t="s">
        <v>116</v>
      </c>
      <c r="P9114">
        <v>5</v>
      </c>
      <c r="Q9114">
        <f t="shared" si="284"/>
        <v>14</v>
      </c>
      <c r="R9114" t="str">
        <f t="shared" si="285"/>
        <v>Mid-range</v>
      </c>
    </row>
    <row r="9115" spans="1:18" x14ac:dyDescent="0.35">
      <c r="A9115">
        <v>12807100</v>
      </c>
      <c r="B9115" t="s">
        <v>10139</v>
      </c>
      <c r="C9115">
        <v>29999</v>
      </c>
      <c r="D9115" t="s">
        <v>59</v>
      </c>
      <c r="E9115" t="s">
        <v>826</v>
      </c>
      <c r="F9115" t="s">
        <v>604</v>
      </c>
      <c r="G9115" t="s">
        <v>4249</v>
      </c>
      <c r="H9115">
        <v>2010</v>
      </c>
      <c r="I9115">
        <v>142412</v>
      </c>
      <c r="J9115" t="s">
        <v>21</v>
      </c>
      <c r="K9115" t="s">
        <v>22</v>
      </c>
      <c r="L9115" t="s">
        <v>31</v>
      </c>
      <c r="M9115" t="s">
        <v>24</v>
      </c>
      <c r="N9115">
        <v>2993</v>
      </c>
      <c r="O9115" t="s">
        <v>25</v>
      </c>
      <c r="P9115">
        <v>5</v>
      </c>
      <c r="Q9115">
        <f t="shared" si="284"/>
        <v>14</v>
      </c>
      <c r="R9115" t="str">
        <f t="shared" si="285"/>
        <v>Mid-range</v>
      </c>
    </row>
    <row r="9116" spans="1:18" x14ac:dyDescent="0.35">
      <c r="A9116">
        <v>12807101</v>
      </c>
      <c r="B9116" t="s">
        <v>8533</v>
      </c>
      <c r="C9116">
        <v>9999</v>
      </c>
      <c r="D9116" t="s">
        <v>54</v>
      </c>
      <c r="E9116" t="s">
        <v>55</v>
      </c>
      <c r="F9116" t="s">
        <v>56</v>
      </c>
      <c r="G9116" t="s">
        <v>2157</v>
      </c>
      <c r="H9116">
        <v>2011</v>
      </c>
      <c r="I9116">
        <v>397077</v>
      </c>
      <c r="J9116" t="s">
        <v>21</v>
      </c>
      <c r="K9116" t="s">
        <v>22</v>
      </c>
      <c r="L9116" t="s">
        <v>31</v>
      </c>
      <c r="M9116" t="s">
        <v>24</v>
      </c>
      <c r="N9116">
        <v>2720</v>
      </c>
      <c r="O9116" t="s">
        <v>116</v>
      </c>
      <c r="P9116">
        <v>5</v>
      </c>
      <c r="Q9116">
        <f t="shared" si="284"/>
        <v>13</v>
      </c>
      <c r="R9116" t="str">
        <f t="shared" si="285"/>
        <v>Budget</v>
      </c>
    </row>
    <row r="9117" spans="1:18" x14ac:dyDescent="0.35">
      <c r="A9117">
        <v>12807102</v>
      </c>
      <c r="B9117" t="s">
        <v>3062</v>
      </c>
      <c r="C9117">
        <v>27999</v>
      </c>
      <c r="D9117" t="s">
        <v>88</v>
      </c>
      <c r="E9117" t="s">
        <v>94</v>
      </c>
      <c r="F9117" t="s">
        <v>2892</v>
      </c>
      <c r="G9117" t="s">
        <v>671</v>
      </c>
      <c r="H9117">
        <v>2014</v>
      </c>
      <c r="I9117">
        <v>145101</v>
      </c>
      <c r="J9117" t="s">
        <v>21</v>
      </c>
      <c r="K9117" t="s">
        <v>22</v>
      </c>
      <c r="L9117" t="s">
        <v>31</v>
      </c>
      <c r="M9117" t="s">
        <v>24</v>
      </c>
      <c r="N9117">
        <v>2199</v>
      </c>
      <c r="O9117" t="s">
        <v>116</v>
      </c>
      <c r="P9117">
        <v>7</v>
      </c>
      <c r="Q9117">
        <f t="shared" si="284"/>
        <v>10</v>
      </c>
      <c r="R9117" t="str">
        <f t="shared" si="285"/>
        <v>Mid-range</v>
      </c>
    </row>
    <row r="9118" spans="1:18" x14ac:dyDescent="0.35">
      <c r="A9118">
        <v>12807109</v>
      </c>
      <c r="B9118" t="s">
        <v>10140</v>
      </c>
      <c r="C9118">
        <v>69720</v>
      </c>
      <c r="D9118" t="s">
        <v>102</v>
      </c>
      <c r="E9118" t="s">
        <v>473</v>
      </c>
      <c r="F9118" t="s">
        <v>10141</v>
      </c>
      <c r="G9118" t="s">
        <v>837</v>
      </c>
      <c r="H9118">
        <v>2022</v>
      </c>
      <c r="I9118">
        <v>1916</v>
      </c>
      <c r="J9118" t="s">
        <v>338</v>
      </c>
      <c r="K9118" t="s">
        <v>22</v>
      </c>
      <c r="L9118" t="s">
        <v>31</v>
      </c>
      <c r="M9118" t="s">
        <v>247</v>
      </c>
      <c r="N9118">
        <v>2967</v>
      </c>
      <c r="O9118" t="s">
        <v>116</v>
      </c>
      <c r="P9118">
        <v>5</v>
      </c>
      <c r="Q9118">
        <f t="shared" si="284"/>
        <v>2</v>
      </c>
      <c r="R9118" t="str">
        <f t="shared" si="285"/>
        <v>Luxury</v>
      </c>
    </row>
    <row r="9119" spans="1:18" x14ac:dyDescent="0.35">
      <c r="A9119">
        <v>12807122</v>
      </c>
      <c r="B9119" t="s">
        <v>7711</v>
      </c>
      <c r="C9119">
        <v>48890</v>
      </c>
      <c r="D9119" t="s">
        <v>127</v>
      </c>
      <c r="E9119" t="s">
        <v>418</v>
      </c>
      <c r="F9119" t="s">
        <v>278</v>
      </c>
      <c r="G9119" t="s">
        <v>2145</v>
      </c>
      <c r="H9119">
        <v>2020</v>
      </c>
      <c r="I9119">
        <v>63298</v>
      </c>
      <c r="J9119" t="s">
        <v>21</v>
      </c>
      <c r="K9119" t="s">
        <v>22</v>
      </c>
      <c r="L9119" t="s">
        <v>23</v>
      </c>
      <c r="M9119" t="s">
        <v>24</v>
      </c>
      <c r="N9119">
        <v>2488</v>
      </c>
      <c r="O9119" t="s">
        <v>116</v>
      </c>
      <c r="P9119">
        <v>7</v>
      </c>
      <c r="Q9119">
        <f t="shared" si="284"/>
        <v>4</v>
      </c>
      <c r="R9119" t="str">
        <f t="shared" si="285"/>
        <v>Luxury</v>
      </c>
    </row>
    <row r="9120" spans="1:18" x14ac:dyDescent="0.35">
      <c r="A9120">
        <v>12807135</v>
      </c>
      <c r="B9120" t="s">
        <v>986</v>
      </c>
      <c r="C9120">
        <v>52990</v>
      </c>
      <c r="D9120" t="s">
        <v>54</v>
      </c>
      <c r="E9120" t="s">
        <v>987</v>
      </c>
      <c r="F9120" t="s">
        <v>988</v>
      </c>
      <c r="G9120" t="s">
        <v>989</v>
      </c>
      <c r="H9120">
        <v>2016</v>
      </c>
      <c r="I9120">
        <v>83250</v>
      </c>
      <c r="J9120" t="s">
        <v>393</v>
      </c>
      <c r="K9120" t="s">
        <v>81</v>
      </c>
      <c r="L9120" t="s">
        <v>64</v>
      </c>
      <c r="M9120" t="s">
        <v>24</v>
      </c>
      <c r="N9120">
        <v>4950</v>
      </c>
      <c r="O9120" t="s">
        <v>25</v>
      </c>
      <c r="P9120">
        <v>4</v>
      </c>
      <c r="Q9120">
        <f t="shared" si="284"/>
        <v>8</v>
      </c>
      <c r="R9120" t="str">
        <f t="shared" si="285"/>
        <v>Luxury</v>
      </c>
    </row>
    <row r="9121" spans="1:18" x14ac:dyDescent="0.35">
      <c r="A9121">
        <v>12807137</v>
      </c>
      <c r="B9121" t="s">
        <v>7566</v>
      </c>
      <c r="C9121">
        <v>48990</v>
      </c>
      <c r="D9121" t="s">
        <v>42</v>
      </c>
      <c r="E9121" t="s">
        <v>179</v>
      </c>
      <c r="F9121" t="s">
        <v>293</v>
      </c>
      <c r="G9121" t="s">
        <v>294</v>
      </c>
      <c r="H9121">
        <v>2017</v>
      </c>
      <c r="I9121">
        <v>61555</v>
      </c>
      <c r="J9121" t="s">
        <v>205</v>
      </c>
      <c r="K9121" t="s">
        <v>22</v>
      </c>
      <c r="L9121" t="s">
        <v>31</v>
      </c>
      <c r="M9121" t="s">
        <v>24</v>
      </c>
      <c r="N9121">
        <v>2776</v>
      </c>
      <c r="O9121" t="s">
        <v>33</v>
      </c>
      <c r="P9121">
        <v>5</v>
      </c>
      <c r="Q9121">
        <f t="shared" si="284"/>
        <v>7</v>
      </c>
      <c r="R9121" t="str">
        <f t="shared" si="285"/>
        <v>Luxury</v>
      </c>
    </row>
    <row r="9122" spans="1:18" x14ac:dyDescent="0.35">
      <c r="A9122">
        <v>12807149</v>
      </c>
      <c r="B9122" t="s">
        <v>6584</v>
      </c>
      <c r="C9122">
        <v>24990</v>
      </c>
      <c r="D9122" t="s">
        <v>17</v>
      </c>
      <c r="E9122" t="s">
        <v>262</v>
      </c>
      <c r="F9122" t="s">
        <v>263</v>
      </c>
      <c r="G9122" t="s">
        <v>808</v>
      </c>
      <c r="H9122">
        <v>2017</v>
      </c>
      <c r="I9122">
        <v>40278</v>
      </c>
      <c r="J9122" t="s">
        <v>86</v>
      </c>
      <c r="K9122" t="s">
        <v>22</v>
      </c>
      <c r="L9122" t="s">
        <v>23</v>
      </c>
      <c r="M9122" t="s">
        <v>24</v>
      </c>
      <c r="N9122">
        <v>1798</v>
      </c>
      <c r="O9122" t="s">
        <v>47</v>
      </c>
      <c r="P9122">
        <v>5</v>
      </c>
      <c r="Q9122">
        <f t="shared" si="284"/>
        <v>7</v>
      </c>
      <c r="R9122" t="str">
        <f t="shared" si="285"/>
        <v>Mid-range</v>
      </c>
    </row>
    <row r="9123" spans="1:18" x14ac:dyDescent="0.35">
      <c r="A9123">
        <v>12807150</v>
      </c>
      <c r="B9123" t="s">
        <v>7187</v>
      </c>
      <c r="C9123">
        <v>26990</v>
      </c>
      <c r="D9123" t="s">
        <v>328</v>
      </c>
      <c r="E9123" t="s">
        <v>598</v>
      </c>
      <c r="F9123" t="s">
        <v>7188</v>
      </c>
      <c r="G9123" t="s">
        <v>146</v>
      </c>
      <c r="H9123">
        <v>2016</v>
      </c>
      <c r="I9123">
        <v>57366</v>
      </c>
      <c r="J9123" t="s">
        <v>21</v>
      </c>
      <c r="K9123" t="s">
        <v>22</v>
      </c>
      <c r="L9123" t="s">
        <v>23</v>
      </c>
      <c r="M9123" t="s">
        <v>24</v>
      </c>
      <c r="N9123">
        <v>1799</v>
      </c>
      <c r="O9123" t="s">
        <v>47</v>
      </c>
      <c r="P9123">
        <v>5</v>
      </c>
      <c r="Q9123">
        <f t="shared" si="284"/>
        <v>8</v>
      </c>
      <c r="R9123" t="str">
        <f t="shared" si="285"/>
        <v>Mid-range</v>
      </c>
    </row>
    <row r="9124" spans="1:18" x14ac:dyDescent="0.35">
      <c r="A9124">
        <v>12807151</v>
      </c>
      <c r="B9124" t="s">
        <v>2826</v>
      </c>
      <c r="C9124">
        <v>24990</v>
      </c>
      <c r="D9124" t="s">
        <v>165</v>
      </c>
      <c r="E9124" t="s">
        <v>568</v>
      </c>
      <c r="F9124" t="s">
        <v>585</v>
      </c>
      <c r="G9124" t="s">
        <v>858</v>
      </c>
      <c r="H9124">
        <v>2017</v>
      </c>
      <c r="I9124">
        <v>42969</v>
      </c>
      <c r="J9124" t="s">
        <v>21</v>
      </c>
      <c r="K9124" t="s">
        <v>22</v>
      </c>
      <c r="L9124" t="s">
        <v>23</v>
      </c>
      <c r="M9124" t="s">
        <v>24</v>
      </c>
      <c r="N9124">
        <v>1998</v>
      </c>
      <c r="O9124" t="s">
        <v>47</v>
      </c>
      <c r="P9124">
        <v>5</v>
      </c>
      <c r="Q9124">
        <f t="shared" si="284"/>
        <v>7</v>
      </c>
      <c r="R9124" t="str">
        <f t="shared" si="285"/>
        <v>Mid-range</v>
      </c>
    </row>
    <row r="9125" spans="1:18" x14ac:dyDescent="0.35">
      <c r="A9125">
        <v>12807152</v>
      </c>
      <c r="B9125" t="s">
        <v>4423</v>
      </c>
      <c r="C9125">
        <v>29990</v>
      </c>
      <c r="D9125" t="s">
        <v>49</v>
      </c>
      <c r="E9125" t="s">
        <v>1087</v>
      </c>
      <c r="F9125" t="s">
        <v>1096</v>
      </c>
      <c r="G9125" t="s">
        <v>1097</v>
      </c>
      <c r="H9125">
        <v>2018</v>
      </c>
      <c r="I9125">
        <v>76193</v>
      </c>
      <c r="J9125" t="s">
        <v>21</v>
      </c>
      <c r="K9125" t="s">
        <v>22</v>
      </c>
      <c r="L9125" t="s">
        <v>23</v>
      </c>
      <c r="M9125" t="s">
        <v>24</v>
      </c>
      <c r="N9125">
        <v>1997</v>
      </c>
      <c r="O9125" t="s">
        <v>47</v>
      </c>
      <c r="P9125">
        <v>5</v>
      </c>
      <c r="Q9125">
        <f t="shared" si="284"/>
        <v>6</v>
      </c>
      <c r="R9125" t="str">
        <f t="shared" si="285"/>
        <v>Mid-range</v>
      </c>
    </row>
    <row r="9126" spans="1:18" x14ac:dyDescent="0.35">
      <c r="A9126">
        <v>12807180</v>
      </c>
      <c r="B9126" t="s">
        <v>9136</v>
      </c>
      <c r="C9126">
        <v>54990</v>
      </c>
      <c r="D9126" t="s">
        <v>410</v>
      </c>
      <c r="E9126" t="s">
        <v>1565</v>
      </c>
      <c r="F9126" t="s">
        <v>9137</v>
      </c>
      <c r="G9126" t="s">
        <v>7517</v>
      </c>
      <c r="H9126">
        <v>2017</v>
      </c>
      <c r="I9126">
        <v>29297</v>
      </c>
      <c r="J9126" t="s">
        <v>21</v>
      </c>
      <c r="K9126" t="s">
        <v>22</v>
      </c>
      <c r="L9126" t="s">
        <v>31</v>
      </c>
      <c r="M9126" t="s">
        <v>24</v>
      </c>
      <c r="N9126">
        <v>1969</v>
      </c>
      <c r="O9126" t="s">
        <v>116</v>
      </c>
      <c r="P9126">
        <v>5</v>
      </c>
      <c r="Q9126">
        <f t="shared" si="284"/>
        <v>7</v>
      </c>
      <c r="R9126" t="str">
        <f t="shared" si="285"/>
        <v>Luxury</v>
      </c>
    </row>
    <row r="9127" spans="1:18" x14ac:dyDescent="0.35">
      <c r="A9127">
        <v>12807181</v>
      </c>
      <c r="B9127" t="s">
        <v>7594</v>
      </c>
      <c r="C9127">
        <v>22990</v>
      </c>
      <c r="D9127" t="s">
        <v>88</v>
      </c>
      <c r="E9127" t="s">
        <v>108</v>
      </c>
      <c r="F9127" t="s">
        <v>513</v>
      </c>
      <c r="G9127" t="s">
        <v>514</v>
      </c>
      <c r="H9127">
        <v>2015</v>
      </c>
      <c r="I9127">
        <v>134115</v>
      </c>
      <c r="J9127" t="s">
        <v>21</v>
      </c>
      <c r="K9127" t="s">
        <v>22</v>
      </c>
      <c r="L9127" t="s">
        <v>23</v>
      </c>
      <c r="M9127" t="s">
        <v>24</v>
      </c>
      <c r="N9127">
        <v>1999</v>
      </c>
      <c r="O9127" t="s">
        <v>25</v>
      </c>
      <c r="P9127">
        <v>5</v>
      </c>
      <c r="Q9127">
        <f t="shared" si="284"/>
        <v>9</v>
      </c>
      <c r="R9127" t="str">
        <f t="shared" si="285"/>
        <v>Mid-range</v>
      </c>
    </row>
    <row r="9128" spans="1:18" x14ac:dyDescent="0.35">
      <c r="A9128">
        <v>12807182</v>
      </c>
      <c r="B9128" t="s">
        <v>10142</v>
      </c>
      <c r="C9128">
        <v>71990</v>
      </c>
      <c r="D9128" t="s">
        <v>410</v>
      </c>
      <c r="E9128" t="s">
        <v>1565</v>
      </c>
      <c r="F9128" t="s">
        <v>6335</v>
      </c>
      <c r="G9128" t="s">
        <v>8207</v>
      </c>
      <c r="H9128">
        <v>2020</v>
      </c>
      <c r="I9128">
        <v>56999</v>
      </c>
      <c r="J9128" t="s">
        <v>21</v>
      </c>
      <c r="K9128" t="s">
        <v>22</v>
      </c>
      <c r="L9128" t="s">
        <v>64</v>
      </c>
      <c r="M9128" t="s">
        <v>24</v>
      </c>
      <c r="N9128">
        <v>1969</v>
      </c>
      <c r="O9128" t="s">
        <v>47</v>
      </c>
      <c r="P9128">
        <v>5</v>
      </c>
      <c r="Q9128">
        <f t="shared" si="284"/>
        <v>4</v>
      </c>
      <c r="R9128" t="str">
        <f t="shared" si="285"/>
        <v>Luxury</v>
      </c>
    </row>
    <row r="9129" spans="1:18" x14ac:dyDescent="0.35">
      <c r="A9129">
        <v>12807183</v>
      </c>
      <c r="B9129" t="s">
        <v>10143</v>
      </c>
      <c r="C9129">
        <v>59990</v>
      </c>
      <c r="D9129" t="s">
        <v>27</v>
      </c>
      <c r="E9129" t="s">
        <v>2410</v>
      </c>
      <c r="F9129" t="s">
        <v>492</v>
      </c>
      <c r="G9129" t="s">
        <v>10144</v>
      </c>
      <c r="H9129">
        <v>2019</v>
      </c>
      <c r="I9129">
        <v>48000</v>
      </c>
      <c r="J9129" t="s">
        <v>21</v>
      </c>
      <c r="K9129" t="s">
        <v>22</v>
      </c>
      <c r="L9129" t="s">
        <v>64</v>
      </c>
      <c r="M9129" t="s">
        <v>24</v>
      </c>
      <c r="N9129">
        <v>1991</v>
      </c>
      <c r="O9129" t="s">
        <v>47</v>
      </c>
      <c r="P9129">
        <v>5</v>
      </c>
      <c r="Q9129">
        <f t="shared" si="284"/>
        <v>5</v>
      </c>
      <c r="R9129" t="str">
        <f t="shared" si="285"/>
        <v>Luxury</v>
      </c>
    </row>
    <row r="9130" spans="1:18" x14ac:dyDescent="0.35">
      <c r="A9130">
        <v>12807191</v>
      </c>
      <c r="B9130" t="s">
        <v>10145</v>
      </c>
      <c r="C9130">
        <v>62300</v>
      </c>
      <c r="D9130" t="s">
        <v>282</v>
      </c>
      <c r="E9130" t="s">
        <v>443</v>
      </c>
      <c r="F9130" t="s">
        <v>1555</v>
      </c>
      <c r="G9130" t="s">
        <v>1410</v>
      </c>
      <c r="H9130">
        <v>2019</v>
      </c>
      <c r="I9130">
        <v>38339</v>
      </c>
      <c r="J9130" t="s">
        <v>21</v>
      </c>
      <c r="K9130" t="s">
        <v>22</v>
      </c>
      <c r="L9130" t="s">
        <v>64</v>
      </c>
      <c r="M9130" t="s">
        <v>24</v>
      </c>
      <c r="N9130">
        <v>3604</v>
      </c>
      <c r="O9130" t="s">
        <v>25</v>
      </c>
      <c r="P9130">
        <v>5</v>
      </c>
      <c r="Q9130">
        <f t="shared" si="284"/>
        <v>5</v>
      </c>
      <c r="R9130" t="str">
        <f t="shared" si="285"/>
        <v>Luxury</v>
      </c>
    </row>
    <row r="9131" spans="1:18" x14ac:dyDescent="0.35">
      <c r="A9131">
        <v>12807193</v>
      </c>
      <c r="B9131" t="s">
        <v>963</v>
      </c>
      <c r="C9131">
        <v>55496</v>
      </c>
      <c r="D9131" t="s">
        <v>54</v>
      </c>
      <c r="E9131" t="s">
        <v>175</v>
      </c>
      <c r="F9131" t="s">
        <v>964</v>
      </c>
      <c r="G9131" t="s">
        <v>177</v>
      </c>
      <c r="H9131">
        <v>2017</v>
      </c>
      <c r="I9131">
        <v>80686</v>
      </c>
      <c r="J9131" t="s">
        <v>236</v>
      </c>
      <c r="K9131" t="s">
        <v>22</v>
      </c>
      <c r="L9131" t="s">
        <v>31</v>
      </c>
      <c r="M9131" t="s">
        <v>24</v>
      </c>
      <c r="N9131">
        <v>3198</v>
      </c>
      <c r="O9131" t="s">
        <v>33</v>
      </c>
      <c r="P9131">
        <v>5</v>
      </c>
      <c r="Q9131">
        <f t="shared" si="284"/>
        <v>7</v>
      </c>
      <c r="R9131" t="str">
        <f t="shared" si="285"/>
        <v>Luxury</v>
      </c>
    </row>
    <row r="9132" spans="1:18" x14ac:dyDescent="0.35">
      <c r="A9132">
        <v>12807215</v>
      </c>
      <c r="B9132" t="s">
        <v>10146</v>
      </c>
      <c r="C9132">
        <v>9990</v>
      </c>
      <c r="D9132" t="s">
        <v>3614</v>
      </c>
      <c r="E9132" t="s">
        <v>4320</v>
      </c>
      <c r="F9132" t="s">
        <v>4321</v>
      </c>
      <c r="G9132" t="s">
        <v>10147</v>
      </c>
      <c r="H9132">
        <v>2013</v>
      </c>
      <c r="I9132">
        <v>258941</v>
      </c>
      <c r="J9132" t="s">
        <v>21</v>
      </c>
      <c r="K9132" t="s">
        <v>22</v>
      </c>
      <c r="L9132" t="s">
        <v>64</v>
      </c>
      <c r="M9132" t="s">
        <v>24</v>
      </c>
      <c r="N9132">
        <v>3604</v>
      </c>
      <c r="O9132" t="s">
        <v>47</v>
      </c>
      <c r="P9132">
        <v>7</v>
      </c>
      <c r="Q9132">
        <f t="shared" si="284"/>
        <v>11</v>
      </c>
      <c r="R9132" t="str">
        <f t="shared" si="285"/>
        <v>Budget</v>
      </c>
    </row>
    <row r="9133" spans="1:18" x14ac:dyDescent="0.35">
      <c r="A9133">
        <v>12807216</v>
      </c>
      <c r="B9133" t="s">
        <v>10148</v>
      </c>
      <c r="C9133">
        <v>26990</v>
      </c>
      <c r="D9133" t="s">
        <v>197</v>
      </c>
      <c r="E9133" t="s">
        <v>198</v>
      </c>
      <c r="F9133" t="s">
        <v>8693</v>
      </c>
      <c r="G9133" t="s">
        <v>10149</v>
      </c>
      <c r="H9133">
        <v>2017</v>
      </c>
      <c r="I9133">
        <v>110322</v>
      </c>
      <c r="J9133" t="s">
        <v>63</v>
      </c>
      <c r="K9133" t="s">
        <v>22</v>
      </c>
      <c r="L9133" t="s">
        <v>64</v>
      </c>
      <c r="M9133" t="s">
        <v>24</v>
      </c>
      <c r="N9133">
        <v>1984</v>
      </c>
      <c r="O9133" t="s">
        <v>33</v>
      </c>
      <c r="P9133">
        <v>5</v>
      </c>
      <c r="Q9133">
        <f t="shared" si="284"/>
        <v>7</v>
      </c>
      <c r="R9133" t="str">
        <f t="shared" si="285"/>
        <v>Mid-range</v>
      </c>
    </row>
    <row r="9134" spans="1:18" x14ac:dyDescent="0.35">
      <c r="A9134">
        <v>12807230</v>
      </c>
      <c r="B9134" t="s">
        <v>5077</v>
      </c>
      <c r="C9134">
        <v>19990</v>
      </c>
      <c r="D9134" t="s">
        <v>533</v>
      </c>
      <c r="E9134" t="s">
        <v>577</v>
      </c>
      <c r="F9134" t="s">
        <v>578</v>
      </c>
      <c r="G9134" t="s">
        <v>3666</v>
      </c>
      <c r="H9134">
        <v>2019</v>
      </c>
      <c r="I9134">
        <v>49122</v>
      </c>
      <c r="J9134" t="s">
        <v>86</v>
      </c>
      <c r="K9134" t="s">
        <v>22</v>
      </c>
      <c r="L9134" t="s">
        <v>23</v>
      </c>
      <c r="M9134" t="s">
        <v>24</v>
      </c>
      <c r="N9134">
        <v>1242</v>
      </c>
      <c r="O9134" t="s">
        <v>47</v>
      </c>
      <c r="P9134">
        <v>5</v>
      </c>
      <c r="Q9134">
        <f t="shared" si="284"/>
        <v>5</v>
      </c>
      <c r="R9134" t="str">
        <f t="shared" si="285"/>
        <v>Mid-range</v>
      </c>
    </row>
    <row r="9135" spans="1:18" x14ac:dyDescent="0.35">
      <c r="A9135">
        <v>12807232</v>
      </c>
      <c r="B9135" t="s">
        <v>846</v>
      </c>
      <c r="C9135">
        <v>33490</v>
      </c>
      <c r="D9135" t="s">
        <v>847</v>
      </c>
      <c r="E9135" t="s">
        <v>848</v>
      </c>
      <c r="F9135" t="s">
        <v>849</v>
      </c>
      <c r="G9135" t="s">
        <v>850</v>
      </c>
      <c r="H9135">
        <v>2018</v>
      </c>
      <c r="I9135">
        <v>46685</v>
      </c>
      <c r="J9135" t="s">
        <v>169</v>
      </c>
      <c r="K9135" t="s">
        <v>22</v>
      </c>
      <c r="L9135" t="s">
        <v>31</v>
      </c>
      <c r="M9135" t="s">
        <v>24</v>
      </c>
      <c r="N9135">
        <v>2776</v>
      </c>
      <c r="O9135" t="s">
        <v>25</v>
      </c>
      <c r="P9135">
        <v>5</v>
      </c>
      <c r="Q9135">
        <f t="shared" si="284"/>
        <v>6</v>
      </c>
      <c r="R9135" t="str">
        <f t="shared" si="285"/>
        <v>Mid-range</v>
      </c>
    </row>
    <row r="9136" spans="1:18" x14ac:dyDescent="0.35">
      <c r="A9136">
        <v>12807243</v>
      </c>
      <c r="B9136" t="s">
        <v>10150</v>
      </c>
      <c r="C9136">
        <v>64000</v>
      </c>
      <c r="D9136" t="s">
        <v>449</v>
      </c>
      <c r="E9136" t="s">
        <v>743</v>
      </c>
      <c r="F9136" t="s">
        <v>2790</v>
      </c>
      <c r="G9136" t="s">
        <v>985</v>
      </c>
      <c r="H9136">
        <v>2016</v>
      </c>
      <c r="I9136">
        <v>136798</v>
      </c>
      <c r="J9136" t="s">
        <v>21</v>
      </c>
      <c r="K9136" t="s">
        <v>22</v>
      </c>
      <c r="L9136" t="s">
        <v>31</v>
      </c>
      <c r="M9136" t="s">
        <v>24</v>
      </c>
      <c r="N9136">
        <v>2993</v>
      </c>
      <c r="O9136" t="s">
        <v>69</v>
      </c>
      <c r="P9136">
        <v>5</v>
      </c>
      <c r="Q9136">
        <f t="shared" si="284"/>
        <v>8</v>
      </c>
      <c r="R9136" t="str">
        <f t="shared" si="285"/>
        <v>Luxury</v>
      </c>
    </row>
    <row r="9137" spans="1:18" x14ac:dyDescent="0.35">
      <c r="A9137">
        <v>12807253</v>
      </c>
      <c r="B9137" t="s">
        <v>10151</v>
      </c>
      <c r="C9137">
        <v>26490</v>
      </c>
      <c r="D9137" t="s">
        <v>533</v>
      </c>
      <c r="E9137" t="s">
        <v>577</v>
      </c>
      <c r="F9137" t="s">
        <v>10152</v>
      </c>
      <c r="G9137" t="s">
        <v>10153</v>
      </c>
      <c r="H9137">
        <v>2022</v>
      </c>
      <c r="I9137">
        <v>15</v>
      </c>
      <c r="J9137" t="s">
        <v>86</v>
      </c>
      <c r="K9137" t="s">
        <v>22</v>
      </c>
      <c r="L9137" t="s">
        <v>23</v>
      </c>
      <c r="M9137" t="s">
        <v>32</v>
      </c>
      <c r="N9137">
        <v>1242</v>
      </c>
      <c r="O9137" t="s">
        <v>33</v>
      </c>
      <c r="P9137">
        <v>5</v>
      </c>
      <c r="Q9137">
        <f t="shared" si="284"/>
        <v>2</v>
      </c>
      <c r="R9137" t="str">
        <f t="shared" si="285"/>
        <v>Mid-range</v>
      </c>
    </row>
    <row r="9138" spans="1:18" x14ac:dyDescent="0.35">
      <c r="A9138">
        <v>12807255</v>
      </c>
      <c r="B9138" t="s">
        <v>10154</v>
      </c>
      <c r="C9138">
        <v>11990</v>
      </c>
      <c r="D9138" t="s">
        <v>42</v>
      </c>
      <c r="E9138" t="s">
        <v>71</v>
      </c>
      <c r="F9138" t="s">
        <v>67</v>
      </c>
      <c r="G9138" t="s">
        <v>1376</v>
      </c>
      <c r="H9138">
        <v>2010</v>
      </c>
      <c r="I9138">
        <v>200571</v>
      </c>
      <c r="J9138" t="s">
        <v>63</v>
      </c>
      <c r="K9138" t="s">
        <v>22</v>
      </c>
      <c r="L9138" t="s">
        <v>23</v>
      </c>
      <c r="M9138" t="s">
        <v>24</v>
      </c>
      <c r="N9138">
        <v>2997</v>
      </c>
      <c r="O9138" t="s">
        <v>116</v>
      </c>
      <c r="P9138">
        <v>5</v>
      </c>
      <c r="Q9138">
        <f t="shared" si="284"/>
        <v>14</v>
      </c>
      <c r="R9138" t="str">
        <f t="shared" si="285"/>
        <v>Mid-range</v>
      </c>
    </row>
    <row r="9139" spans="1:18" x14ac:dyDescent="0.35">
      <c r="A9139">
        <v>12807264</v>
      </c>
      <c r="B9139" t="s">
        <v>2839</v>
      </c>
      <c r="C9139">
        <v>25000</v>
      </c>
      <c r="D9139" t="s">
        <v>17</v>
      </c>
      <c r="E9139" t="s">
        <v>1070</v>
      </c>
      <c r="F9139" t="s">
        <v>2781</v>
      </c>
      <c r="G9139" t="s">
        <v>1072</v>
      </c>
      <c r="H9139">
        <v>2018</v>
      </c>
      <c r="I9139">
        <v>68998</v>
      </c>
      <c r="J9139" t="s">
        <v>21</v>
      </c>
      <c r="K9139" t="s">
        <v>22</v>
      </c>
      <c r="L9139" t="s">
        <v>64</v>
      </c>
      <c r="M9139" t="s">
        <v>24</v>
      </c>
      <c r="N9139">
        <v>1197</v>
      </c>
      <c r="O9139" t="s">
        <v>135</v>
      </c>
      <c r="P9139">
        <v>5</v>
      </c>
      <c r="Q9139">
        <f t="shared" si="284"/>
        <v>6</v>
      </c>
      <c r="R9139" t="str">
        <f t="shared" si="285"/>
        <v>Mid-range</v>
      </c>
    </row>
    <row r="9140" spans="1:18" x14ac:dyDescent="0.35">
      <c r="A9140">
        <v>12807283</v>
      </c>
      <c r="B9140" t="s">
        <v>10155</v>
      </c>
      <c r="C9140">
        <v>21750</v>
      </c>
      <c r="D9140" t="s">
        <v>188</v>
      </c>
      <c r="E9140" t="s">
        <v>3359</v>
      </c>
      <c r="F9140" t="s">
        <v>4415</v>
      </c>
      <c r="G9140" t="s">
        <v>10156</v>
      </c>
      <c r="H9140">
        <v>2020</v>
      </c>
      <c r="I9140">
        <v>20431</v>
      </c>
      <c r="J9140" t="s">
        <v>86</v>
      </c>
      <c r="K9140" t="s">
        <v>81</v>
      </c>
      <c r="L9140" t="s">
        <v>23</v>
      </c>
      <c r="M9140" t="s">
        <v>24</v>
      </c>
      <c r="N9140">
        <v>998</v>
      </c>
      <c r="O9140" t="s">
        <v>47</v>
      </c>
      <c r="P9140">
        <v>5</v>
      </c>
      <c r="Q9140">
        <f t="shared" si="284"/>
        <v>4</v>
      </c>
      <c r="R9140" t="str">
        <f t="shared" si="285"/>
        <v>Mid-range</v>
      </c>
    </row>
    <row r="9141" spans="1:18" x14ac:dyDescent="0.35">
      <c r="A9141">
        <v>12807285</v>
      </c>
      <c r="B9141" t="s">
        <v>9556</v>
      </c>
      <c r="C9141">
        <v>19950</v>
      </c>
      <c r="D9141" t="s">
        <v>127</v>
      </c>
      <c r="E9141" t="s">
        <v>466</v>
      </c>
      <c r="F9141" t="s">
        <v>548</v>
      </c>
      <c r="G9141" t="s">
        <v>468</v>
      </c>
      <c r="H9141">
        <v>2014</v>
      </c>
      <c r="I9141">
        <v>160763</v>
      </c>
      <c r="J9141" t="s">
        <v>21</v>
      </c>
      <c r="K9141" t="s">
        <v>22</v>
      </c>
      <c r="L9141" t="s">
        <v>23</v>
      </c>
      <c r="M9141" t="s">
        <v>24</v>
      </c>
      <c r="N9141">
        <v>1997</v>
      </c>
      <c r="O9141" t="s">
        <v>69</v>
      </c>
      <c r="P9141">
        <v>5</v>
      </c>
      <c r="Q9141">
        <f t="shared" si="284"/>
        <v>10</v>
      </c>
      <c r="R9141" t="str">
        <f t="shared" si="285"/>
        <v>Mid-range</v>
      </c>
    </row>
    <row r="9142" spans="1:18" x14ac:dyDescent="0.35">
      <c r="A9142">
        <v>12807286</v>
      </c>
      <c r="B9142" t="s">
        <v>10157</v>
      </c>
      <c r="C9142">
        <v>43950</v>
      </c>
      <c r="D9142" t="s">
        <v>282</v>
      </c>
      <c r="E9142" t="s">
        <v>283</v>
      </c>
      <c r="F9142" t="s">
        <v>932</v>
      </c>
      <c r="G9142" t="s">
        <v>507</v>
      </c>
      <c r="H9142">
        <v>2013</v>
      </c>
      <c r="I9142">
        <v>116963</v>
      </c>
      <c r="J9142" t="s">
        <v>508</v>
      </c>
      <c r="K9142" t="s">
        <v>22</v>
      </c>
      <c r="L9142" t="s">
        <v>23</v>
      </c>
      <c r="M9142" t="s">
        <v>24</v>
      </c>
      <c r="N9142">
        <v>3604</v>
      </c>
      <c r="O9142" t="s">
        <v>33</v>
      </c>
      <c r="P9142">
        <v>4</v>
      </c>
      <c r="Q9142">
        <f t="shared" si="284"/>
        <v>11</v>
      </c>
      <c r="R9142" t="str">
        <f t="shared" si="285"/>
        <v>Luxury</v>
      </c>
    </row>
    <row r="9143" spans="1:18" x14ac:dyDescent="0.35">
      <c r="A9143">
        <v>12807309</v>
      </c>
      <c r="B9143" t="s">
        <v>10158</v>
      </c>
      <c r="C9143">
        <v>41950</v>
      </c>
      <c r="D9143" t="s">
        <v>328</v>
      </c>
      <c r="E9143" t="s">
        <v>329</v>
      </c>
      <c r="F9143" t="s">
        <v>530</v>
      </c>
      <c r="G9143" t="s">
        <v>592</v>
      </c>
      <c r="H9143">
        <v>2021</v>
      </c>
      <c r="I9143">
        <v>11335</v>
      </c>
      <c r="J9143" t="s">
        <v>86</v>
      </c>
      <c r="K9143" t="s">
        <v>22</v>
      </c>
      <c r="L9143" t="s">
        <v>23</v>
      </c>
      <c r="M9143" t="s">
        <v>24</v>
      </c>
      <c r="N9143">
        <v>1498</v>
      </c>
      <c r="O9143" t="s">
        <v>25</v>
      </c>
      <c r="P9143">
        <v>5</v>
      </c>
      <c r="Q9143">
        <f t="shared" si="284"/>
        <v>3</v>
      </c>
      <c r="R9143" t="str">
        <f t="shared" si="285"/>
        <v>Luxury</v>
      </c>
    </row>
    <row r="9144" spans="1:18" x14ac:dyDescent="0.35">
      <c r="A9144">
        <v>12807317</v>
      </c>
      <c r="B9144" t="s">
        <v>10159</v>
      </c>
      <c r="C9144">
        <v>22990</v>
      </c>
      <c r="D9144" t="s">
        <v>42</v>
      </c>
      <c r="E9144" t="s">
        <v>1469</v>
      </c>
      <c r="F9144" t="s">
        <v>10160</v>
      </c>
      <c r="G9144" t="s">
        <v>73</v>
      </c>
      <c r="H9144">
        <v>2004</v>
      </c>
      <c r="I9144">
        <v>209803</v>
      </c>
      <c r="J9144" t="s">
        <v>182</v>
      </c>
      <c r="K9144" t="s">
        <v>22</v>
      </c>
      <c r="L9144" t="s">
        <v>23</v>
      </c>
      <c r="M9144" t="s">
        <v>24</v>
      </c>
      <c r="N9144">
        <v>5665</v>
      </c>
      <c r="O9144" t="s">
        <v>33</v>
      </c>
      <c r="P9144">
        <v>5</v>
      </c>
      <c r="Q9144">
        <f t="shared" si="284"/>
        <v>20</v>
      </c>
      <c r="R9144" t="str">
        <f t="shared" si="285"/>
        <v>Mid-range</v>
      </c>
    </row>
    <row r="9145" spans="1:18" x14ac:dyDescent="0.35">
      <c r="A9145">
        <v>12807320</v>
      </c>
      <c r="B9145" t="s">
        <v>6566</v>
      </c>
      <c r="C9145">
        <v>13990</v>
      </c>
      <c r="D9145" t="s">
        <v>328</v>
      </c>
      <c r="E9145" t="s">
        <v>734</v>
      </c>
      <c r="F9145" t="s">
        <v>4467</v>
      </c>
      <c r="G9145" t="s">
        <v>1252</v>
      </c>
      <c r="H9145">
        <v>2007</v>
      </c>
      <c r="I9145">
        <v>159179</v>
      </c>
      <c r="J9145" t="s">
        <v>21</v>
      </c>
      <c r="K9145" t="s">
        <v>22</v>
      </c>
      <c r="L9145" t="s">
        <v>23</v>
      </c>
      <c r="M9145" t="s">
        <v>24</v>
      </c>
      <c r="N9145">
        <v>2354</v>
      </c>
      <c r="O9145" t="s">
        <v>116</v>
      </c>
      <c r="P9145">
        <v>5</v>
      </c>
      <c r="Q9145">
        <f t="shared" si="284"/>
        <v>17</v>
      </c>
      <c r="R9145" t="str">
        <f t="shared" si="285"/>
        <v>Mid-range</v>
      </c>
    </row>
    <row r="9146" spans="1:18" x14ac:dyDescent="0.35">
      <c r="A9146">
        <v>12807322</v>
      </c>
      <c r="B9146" t="s">
        <v>9351</v>
      </c>
      <c r="C9146">
        <v>33990</v>
      </c>
      <c r="D9146" t="s">
        <v>127</v>
      </c>
      <c r="E9146" t="s">
        <v>466</v>
      </c>
      <c r="F9146" t="s">
        <v>548</v>
      </c>
      <c r="G9146" t="s">
        <v>211</v>
      </c>
      <c r="H9146">
        <v>2017</v>
      </c>
      <c r="I9146">
        <v>112716</v>
      </c>
      <c r="J9146" t="s">
        <v>21</v>
      </c>
      <c r="K9146" t="s">
        <v>22</v>
      </c>
      <c r="L9146" t="s">
        <v>23</v>
      </c>
      <c r="M9146" t="s">
        <v>24</v>
      </c>
      <c r="N9146">
        <v>1997</v>
      </c>
      <c r="O9146" t="s">
        <v>25</v>
      </c>
      <c r="P9146">
        <v>5</v>
      </c>
      <c r="Q9146">
        <f t="shared" si="284"/>
        <v>7</v>
      </c>
      <c r="R9146" t="str">
        <f t="shared" si="285"/>
        <v>Mid-range</v>
      </c>
    </row>
    <row r="9147" spans="1:18" x14ac:dyDescent="0.35">
      <c r="A9147">
        <v>12807323</v>
      </c>
      <c r="B9147" t="s">
        <v>4096</v>
      </c>
      <c r="C9147">
        <v>15990</v>
      </c>
      <c r="D9147" t="s">
        <v>188</v>
      </c>
      <c r="E9147" t="s">
        <v>189</v>
      </c>
      <c r="F9147" t="s">
        <v>190</v>
      </c>
      <c r="G9147" t="s">
        <v>3867</v>
      </c>
      <c r="H9147">
        <v>2014</v>
      </c>
      <c r="I9147">
        <v>197183</v>
      </c>
      <c r="J9147" t="s">
        <v>21</v>
      </c>
      <c r="K9147" t="s">
        <v>22</v>
      </c>
      <c r="L9147" t="s">
        <v>23</v>
      </c>
      <c r="M9147" t="s">
        <v>24</v>
      </c>
      <c r="N9147">
        <v>1998</v>
      </c>
      <c r="O9147" t="s">
        <v>25</v>
      </c>
      <c r="P9147">
        <v>5</v>
      </c>
      <c r="Q9147">
        <f t="shared" si="284"/>
        <v>10</v>
      </c>
      <c r="R9147" t="str">
        <f t="shared" si="285"/>
        <v>Mid-range</v>
      </c>
    </row>
    <row r="9148" spans="1:18" x14ac:dyDescent="0.35">
      <c r="A9148">
        <v>12807326</v>
      </c>
      <c r="B9148" t="s">
        <v>10161</v>
      </c>
      <c r="C9148">
        <v>6990</v>
      </c>
      <c r="D9148" t="s">
        <v>165</v>
      </c>
      <c r="E9148" t="s">
        <v>455</v>
      </c>
      <c r="F9148" t="s">
        <v>456</v>
      </c>
      <c r="G9148" t="s">
        <v>10162</v>
      </c>
      <c r="H9148">
        <v>2004</v>
      </c>
      <c r="I9148">
        <v>182146</v>
      </c>
      <c r="J9148" t="s">
        <v>63</v>
      </c>
      <c r="K9148" t="s">
        <v>22</v>
      </c>
      <c r="L9148" t="s">
        <v>23</v>
      </c>
      <c r="M9148" t="s">
        <v>24</v>
      </c>
      <c r="N9148">
        <v>1999</v>
      </c>
      <c r="O9148" t="s">
        <v>116</v>
      </c>
      <c r="P9148">
        <v>5</v>
      </c>
      <c r="Q9148">
        <f t="shared" si="284"/>
        <v>20</v>
      </c>
      <c r="R9148" t="str">
        <f t="shared" si="285"/>
        <v>Budget</v>
      </c>
    </row>
    <row r="9149" spans="1:18" x14ac:dyDescent="0.35">
      <c r="A9149">
        <v>12807334</v>
      </c>
      <c r="B9149" t="s">
        <v>10163</v>
      </c>
      <c r="C9149">
        <v>33990</v>
      </c>
      <c r="D9149" t="s">
        <v>143</v>
      </c>
      <c r="E9149" t="s">
        <v>144</v>
      </c>
      <c r="F9149" t="s">
        <v>10164</v>
      </c>
      <c r="G9149" t="s">
        <v>1091</v>
      </c>
      <c r="H9149">
        <v>2016</v>
      </c>
      <c r="I9149">
        <v>120826</v>
      </c>
      <c r="J9149" t="s">
        <v>21</v>
      </c>
      <c r="K9149" t="s">
        <v>22</v>
      </c>
      <c r="L9149" t="s">
        <v>64</v>
      </c>
      <c r="M9149" t="s">
        <v>24</v>
      </c>
      <c r="N9149">
        <v>1998</v>
      </c>
      <c r="O9149" t="s">
        <v>47</v>
      </c>
      <c r="P9149">
        <v>5</v>
      </c>
      <c r="Q9149">
        <f t="shared" si="284"/>
        <v>8</v>
      </c>
      <c r="R9149" t="str">
        <f t="shared" si="285"/>
        <v>Mid-range</v>
      </c>
    </row>
    <row r="9150" spans="1:18" x14ac:dyDescent="0.35">
      <c r="A9150">
        <v>12807354</v>
      </c>
      <c r="B9150" t="s">
        <v>10165</v>
      </c>
      <c r="C9150">
        <v>13890</v>
      </c>
      <c r="D9150" t="s">
        <v>410</v>
      </c>
      <c r="E9150" t="s">
        <v>1183</v>
      </c>
      <c r="F9150" t="s">
        <v>3648</v>
      </c>
      <c r="G9150" t="s">
        <v>2086</v>
      </c>
      <c r="H9150">
        <v>2008</v>
      </c>
      <c r="I9150">
        <v>114928</v>
      </c>
      <c r="J9150" t="s">
        <v>21</v>
      </c>
      <c r="K9150" t="s">
        <v>22</v>
      </c>
      <c r="L9150" t="s">
        <v>31</v>
      </c>
      <c r="M9150" t="s">
        <v>24</v>
      </c>
      <c r="N9150">
        <v>2400</v>
      </c>
      <c r="O9150" t="s">
        <v>69</v>
      </c>
      <c r="P9150">
        <v>7</v>
      </c>
      <c r="Q9150">
        <f t="shared" si="284"/>
        <v>16</v>
      </c>
      <c r="R9150" t="str">
        <f t="shared" si="285"/>
        <v>Mid-range</v>
      </c>
    </row>
    <row r="9151" spans="1:18" x14ac:dyDescent="0.35">
      <c r="A9151">
        <v>12807357</v>
      </c>
      <c r="B9151" t="s">
        <v>10166</v>
      </c>
      <c r="C9151">
        <v>14990</v>
      </c>
      <c r="D9151" t="s">
        <v>143</v>
      </c>
      <c r="E9151" t="s">
        <v>812</v>
      </c>
      <c r="F9151" t="s">
        <v>2336</v>
      </c>
      <c r="G9151" t="s">
        <v>2093</v>
      </c>
      <c r="H9151">
        <v>2011</v>
      </c>
      <c r="I9151">
        <v>139315</v>
      </c>
      <c r="J9151" t="s">
        <v>63</v>
      </c>
      <c r="K9151" t="s">
        <v>22</v>
      </c>
      <c r="L9151" t="s">
        <v>64</v>
      </c>
      <c r="M9151" t="s">
        <v>24</v>
      </c>
      <c r="N9151">
        <v>2457</v>
      </c>
      <c r="O9151" t="s">
        <v>25</v>
      </c>
      <c r="P9151">
        <v>5</v>
      </c>
      <c r="Q9151">
        <f t="shared" si="284"/>
        <v>13</v>
      </c>
      <c r="R9151" t="str">
        <f t="shared" si="285"/>
        <v>Mid-range</v>
      </c>
    </row>
    <row r="9152" spans="1:18" x14ac:dyDescent="0.35">
      <c r="A9152">
        <v>12807358</v>
      </c>
      <c r="B9152" t="s">
        <v>10167</v>
      </c>
      <c r="C9152">
        <v>6990</v>
      </c>
      <c r="D9152" t="s">
        <v>42</v>
      </c>
      <c r="E9152" t="s">
        <v>621</v>
      </c>
      <c r="F9152" t="s">
        <v>2022</v>
      </c>
      <c r="G9152" t="s">
        <v>2420</v>
      </c>
      <c r="H9152">
        <v>2005</v>
      </c>
      <c r="I9152">
        <v>195438</v>
      </c>
      <c r="J9152" t="s">
        <v>86</v>
      </c>
      <c r="K9152" t="s">
        <v>22</v>
      </c>
      <c r="L9152" t="s">
        <v>23</v>
      </c>
      <c r="M9152" t="s">
        <v>24</v>
      </c>
      <c r="N9152">
        <v>1796</v>
      </c>
      <c r="O9152" t="s">
        <v>33</v>
      </c>
      <c r="P9152">
        <v>5</v>
      </c>
      <c r="Q9152">
        <f t="shared" si="284"/>
        <v>19</v>
      </c>
      <c r="R9152" t="str">
        <f t="shared" si="285"/>
        <v>Budget</v>
      </c>
    </row>
    <row r="9153" spans="1:18" x14ac:dyDescent="0.35">
      <c r="A9153">
        <v>12807359</v>
      </c>
      <c r="B9153" t="s">
        <v>10168</v>
      </c>
      <c r="C9153">
        <v>13990</v>
      </c>
      <c r="D9153" t="s">
        <v>42</v>
      </c>
      <c r="E9153" t="s">
        <v>71</v>
      </c>
      <c r="F9153" t="s">
        <v>10169</v>
      </c>
      <c r="G9153" t="s">
        <v>1466</v>
      </c>
      <c r="H9153">
        <v>2010</v>
      </c>
      <c r="I9153">
        <v>213508</v>
      </c>
      <c r="J9153" t="s">
        <v>427</v>
      </c>
      <c r="K9153" t="s">
        <v>22</v>
      </c>
      <c r="L9153" t="s">
        <v>1173</v>
      </c>
      <c r="M9153" t="s">
        <v>24</v>
      </c>
      <c r="N9153">
        <v>3565</v>
      </c>
      <c r="O9153" t="s">
        <v>116</v>
      </c>
      <c r="P9153">
        <v>2</v>
      </c>
      <c r="Q9153">
        <f t="shared" si="284"/>
        <v>14</v>
      </c>
      <c r="R9153" t="str">
        <f t="shared" si="285"/>
        <v>Mid-range</v>
      </c>
    </row>
    <row r="9154" spans="1:18" x14ac:dyDescent="0.35">
      <c r="A9154">
        <v>12807362</v>
      </c>
      <c r="B9154" t="s">
        <v>152</v>
      </c>
      <c r="C9154">
        <v>29990</v>
      </c>
      <c r="D9154" t="s">
        <v>17</v>
      </c>
      <c r="E9154" t="s">
        <v>153</v>
      </c>
      <c r="F9154" t="s">
        <v>154</v>
      </c>
      <c r="G9154" t="s">
        <v>155</v>
      </c>
      <c r="H9154">
        <v>2017</v>
      </c>
      <c r="I9154">
        <v>116000</v>
      </c>
      <c r="J9154" t="s">
        <v>21</v>
      </c>
      <c r="K9154" t="s">
        <v>22</v>
      </c>
      <c r="L9154" t="s">
        <v>23</v>
      </c>
      <c r="M9154" t="s">
        <v>24</v>
      </c>
      <c r="N9154">
        <v>1987</v>
      </c>
      <c r="O9154" t="s">
        <v>47</v>
      </c>
      <c r="P9154">
        <v>5</v>
      </c>
      <c r="Q9154">
        <f t="shared" si="284"/>
        <v>7</v>
      </c>
      <c r="R9154" t="str">
        <f t="shared" si="285"/>
        <v>Mid-range</v>
      </c>
    </row>
    <row r="9155" spans="1:18" x14ac:dyDescent="0.35">
      <c r="A9155">
        <v>12807364</v>
      </c>
      <c r="B9155" t="s">
        <v>10170</v>
      </c>
      <c r="C9155">
        <v>27990</v>
      </c>
      <c r="D9155" t="s">
        <v>17</v>
      </c>
      <c r="E9155" t="s">
        <v>262</v>
      </c>
      <c r="F9155" t="s">
        <v>263</v>
      </c>
      <c r="G9155" t="s">
        <v>2140</v>
      </c>
      <c r="H9155">
        <v>2017</v>
      </c>
      <c r="I9155">
        <v>30697</v>
      </c>
      <c r="J9155" t="s">
        <v>63</v>
      </c>
      <c r="K9155" t="s">
        <v>22</v>
      </c>
      <c r="L9155" t="s">
        <v>23</v>
      </c>
      <c r="M9155" t="s">
        <v>24</v>
      </c>
      <c r="N9155">
        <v>1798</v>
      </c>
      <c r="O9155" t="s">
        <v>47</v>
      </c>
      <c r="P9155">
        <v>5</v>
      </c>
      <c r="Q9155">
        <f t="shared" ref="Q9155:Q9218" si="286">2024-H9155</f>
        <v>7</v>
      </c>
      <c r="R9155" t="str">
        <f t="shared" ref="R9155:R9218" si="287">IF(C9155&lt;=10000,"Budget",IF(C9155&lt;=40000,"Mid-range","Luxury"))</f>
        <v>Mid-range</v>
      </c>
    </row>
    <row r="9156" spans="1:18" x14ac:dyDescent="0.35">
      <c r="A9156">
        <v>12807365</v>
      </c>
      <c r="B9156" t="s">
        <v>5003</v>
      </c>
      <c r="C9156">
        <v>26990</v>
      </c>
      <c r="D9156" t="s">
        <v>88</v>
      </c>
      <c r="E9156" t="s">
        <v>108</v>
      </c>
      <c r="F9156" t="s">
        <v>513</v>
      </c>
      <c r="G9156" t="s">
        <v>514</v>
      </c>
      <c r="H9156">
        <v>2017</v>
      </c>
      <c r="I9156">
        <v>110902</v>
      </c>
      <c r="J9156" t="s">
        <v>21</v>
      </c>
      <c r="K9156" t="s">
        <v>22</v>
      </c>
      <c r="L9156" t="s">
        <v>23</v>
      </c>
      <c r="M9156" t="s">
        <v>24</v>
      </c>
      <c r="N9156">
        <v>1999</v>
      </c>
      <c r="O9156" t="s">
        <v>116</v>
      </c>
      <c r="P9156">
        <v>5</v>
      </c>
      <c r="Q9156">
        <f t="shared" si="286"/>
        <v>7</v>
      </c>
      <c r="R9156" t="str">
        <f t="shared" si="287"/>
        <v>Mid-range</v>
      </c>
    </row>
    <row r="9157" spans="1:18" x14ac:dyDescent="0.35">
      <c r="A9157">
        <v>12807368</v>
      </c>
      <c r="B9157" t="s">
        <v>10171</v>
      </c>
      <c r="C9157">
        <v>28990</v>
      </c>
      <c r="D9157" t="s">
        <v>49</v>
      </c>
      <c r="E9157" t="s">
        <v>724</v>
      </c>
      <c r="F9157" t="s">
        <v>717</v>
      </c>
      <c r="G9157" t="s">
        <v>1277</v>
      </c>
      <c r="H9157">
        <v>2014</v>
      </c>
      <c r="I9157">
        <v>82625</v>
      </c>
      <c r="J9157" t="s">
        <v>21</v>
      </c>
      <c r="K9157" t="s">
        <v>22</v>
      </c>
      <c r="L9157" t="s">
        <v>64</v>
      </c>
      <c r="M9157" t="s">
        <v>24</v>
      </c>
      <c r="N9157">
        <v>3498</v>
      </c>
      <c r="O9157" t="s">
        <v>69</v>
      </c>
      <c r="P9157">
        <v>7</v>
      </c>
      <c r="Q9157">
        <f t="shared" si="286"/>
        <v>10</v>
      </c>
      <c r="R9157" t="str">
        <f t="shared" si="287"/>
        <v>Mid-range</v>
      </c>
    </row>
    <row r="9158" spans="1:18" x14ac:dyDescent="0.35">
      <c r="A9158">
        <v>12807369</v>
      </c>
      <c r="B9158" t="s">
        <v>10172</v>
      </c>
      <c r="C9158">
        <v>52990</v>
      </c>
      <c r="D9158" t="s">
        <v>165</v>
      </c>
      <c r="E9158" t="s">
        <v>209</v>
      </c>
      <c r="F9158" t="s">
        <v>3914</v>
      </c>
      <c r="G9158" t="s">
        <v>531</v>
      </c>
      <c r="H9158">
        <v>2018</v>
      </c>
      <c r="I9158">
        <v>21378</v>
      </c>
      <c r="J9158" t="s">
        <v>21</v>
      </c>
      <c r="K9158" t="s">
        <v>22</v>
      </c>
      <c r="L9158" t="s">
        <v>31</v>
      </c>
      <c r="M9158" t="s">
        <v>24</v>
      </c>
      <c r="N9158">
        <v>2442</v>
      </c>
      <c r="O9158" t="s">
        <v>116</v>
      </c>
      <c r="P9158">
        <v>5</v>
      </c>
      <c r="Q9158">
        <f t="shared" si="286"/>
        <v>6</v>
      </c>
      <c r="R9158" t="str">
        <f t="shared" si="287"/>
        <v>Luxury</v>
      </c>
    </row>
    <row r="9159" spans="1:18" x14ac:dyDescent="0.35">
      <c r="A9159">
        <v>12807370</v>
      </c>
      <c r="B9159" t="s">
        <v>10173</v>
      </c>
      <c r="C9159">
        <v>15490</v>
      </c>
      <c r="D9159" t="s">
        <v>226</v>
      </c>
      <c r="E9159" t="s">
        <v>1698</v>
      </c>
      <c r="F9159" t="s">
        <v>1699</v>
      </c>
      <c r="G9159" t="s">
        <v>10174</v>
      </c>
      <c r="H9159">
        <v>2013</v>
      </c>
      <c r="I9159">
        <v>125118</v>
      </c>
      <c r="J9159" t="s">
        <v>21</v>
      </c>
      <c r="K9159" t="s">
        <v>22</v>
      </c>
      <c r="L9159" t="s">
        <v>64</v>
      </c>
      <c r="M9159" t="s">
        <v>24</v>
      </c>
      <c r="N9159">
        <v>1997</v>
      </c>
      <c r="O9159" t="s">
        <v>47</v>
      </c>
      <c r="P9159">
        <v>5</v>
      </c>
      <c r="Q9159">
        <f t="shared" si="286"/>
        <v>11</v>
      </c>
      <c r="R9159" t="str">
        <f t="shared" si="287"/>
        <v>Mid-range</v>
      </c>
    </row>
    <row r="9160" spans="1:18" x14ac:dyDescent="0.35">
      <c r="A9160">
        <v>12807371</v>
      </c>
      <c r="B9160" t="s">
        <v>10175</v>
      </c>
      <c r="C9160">
        <v>18990</v>
      </c>
      <c r="D9160" t="s">
        <v>131</v>
      </c>
      <c r="E9160" t="s">
        <v>559</v>
      </c>
      <c r="F9160" t="s">
        <v>7209</v>
      </c>
      <c r="G9160" t="s">
        <v>10176</v>
      </c>
      <c r="H9160">
        <v>2011</v>
      </c>
      <c r="I9160">
        <v>123550</v>
      </c>
      <c r="J9160" t="s">
        <v>63</v>
      </c>
      <c r="K9160" t="s">
        <v>22</v>
      </c>
      <c r="L9160" t="s">
        <v>31</v>
      </c>
      <c r="M9160" t="s">
        <v>24</v>
      </c>
      <c r="N9160">
        <v>1968</v>
      </c>
      <c r="O9160" t="s">
        <v>33</v>
      </c>
      <c r="P9160">
        <v>5</v>
      </c>
      <c r="Q9160">
        <f t="shared" si="286"/>
        <v>13</v>
      </c>
      <c r="R9160" t="str">
        <f t="shared" si="287"/>
        <v>Mid-range</v>
      </c>
    </row>
    <row r="9161" spans="1:18" x14ac:dyDescent="0.35">
      <c r="A9161">
        <v>12807372</v>
      </c>
      <c r="B9161" t="s">
        <v>5617</v>
      </c>
      <c r="C9161">
        <v>31990</v>
      </c>
      <c r="D9161" t="s">
        <v>88</v>
      </c>
      <c r="E9161" t="s">
        <v>108</v>
      </c>
      <c r="F9161" t="s">
        <v>109</v>
      </c>
      <c r="G9161" t="s">
        <v>110</v>
      </c>
      <c r="H9161">
        <v>2015</v>
      </c>
      <c r="I9161">
        <v>114000</v>
      </c>
      <c r="J9161" t="s">
        <v>21</v>
      </c>
      <c r="K9161" t="s">
        <v>22</v>
      </c>
      <c r="L9161" t="s">
        <v>31</v>
      </c>
      <c r="M9161" t="s">
        <v>24</v>
      </c>
      <c r="N9161">
        <v>1995</v>
      </c>
      <c r="O9161" t="s">
        <v>47</v>
      </c>
      <c r="P9161">
        <v>5</v>
      </c>
      <c r="Q9161">
        <f t="shared" si="286"/>
        <v>9</v>
      </c>
      <c r="R9161" t="str">
        <f t="shared" si="287"/>
        <v>Mid-range</v>
      </c>
    </row>
    <row r="9162" spans="1:18" x14ac:dyDescent="0.35">
      <c r="A9162">
        <v>12807373</v>
      </c>
      <c r="B9162" t="s">
        <v>10177</v>
      </c>
      <c r="C9162">
        <v>10990</v>
      </c>
      <c r="D9162" t="s">
        <v>226</v>
      </c>
      <c r="E9162" t="s">
        <v>4531</v>
      </c>
      <c r="F9162" t="s">
        <v>4532</v>
      </c>
      <c r="G9162" t="s">
        <v>4533</v>
      </c>
      <c r="H9162">
        <v>2008</v>
      </c>
      <c r="I9162">
        <v>123748</v>
      </c>
      <c r="J9162" t="s">
        <v>86</v>
      </c>
      <c r="K9162" t="s">
        <v>22</v>
      </c>
      <c r="L9162" t="s">
        <v>64</v>
      </c>
      <c r="M9162" t="s">
        <v>24</v>
      </c>
      <c r="N9162">
        <v>1998</v>
      </c>
      <c r="O9162" t="s">
        <v>25</v>
      </c>
      <c r="P9162">
        <v>5</v>
      </c>
      <c r="Q9162">
        <f t="shared" si="286"/>
        <v>16</v>
      </c>
      <c r="R9162" t="str">
        <f t="shared" si="287"/>
        <v>Mid-range</v>
      </c>
    </row>
    <row r="9163" spans="1:18" x14ac:dyDescent="0.35">
      <c r="A9163">
        <v>12807374</v>
      </c>
      <c r="B9163" t="s">
        <v>10178</v>
      </c>
      <c r="C9163">
        <v>30990</v>
      </c>
      <c r="D9163" t="s">
        <v>226</v>
      </c>
      <c r="E9163" t="s">
        <v>552</v>
      </c>
      <c r="F9163" t="s">
        <v>2823</v>
      </c>
      <c r="G9163" t="s">
        <v>6576</v>
      </c>
      <c r="H9163">
        <v>2017</v>
      </c>
      <c r="I9163">
        <v>114406</v>
      </c>
      <c r="J9163" t="s">
        <v>21</v>
      </c>
      <c r="K9163" t="s">
        <v>22</v>
      </c>
      <c r="L9163" t="s">
        <v>64</v>
      </c>
      <c r="M9163" t="s">
        <v>24</v>
      </c>
      <c r="N9163">
        <v>2488</v>
      </c>
      <c r="O9163" t="s">
        <v>33</v>
      </c>
      <c r="P9163">
        <v>5</v>
      </c>
      <c r="Q9163">
        <f t="shared" si="286"/>
        <v>7</v>
      </c>
      <c r="R9163" t="str">
        <f t="shared" si="287"/>
        <v>Mid-range</v>
      </c>
    </row>
    <row r="9164" spans="1:18" x14ac:dyDescent="0.35">
      <c r="A9164">
        <v>12807375</v>
      </c>
      <c r="B9164" t="s">
        <v>10179</v>
      </c>
      <c r="C9164">
        <v>14990</v>
      </c>
      <c r="D9164" t="s">
        <v>88</v>
      </c>
      <c r="E9164" t="s">
        <v>4564</v>
      </c>
      <c r="F9164" t="s">
        <v>90</v>
      </c>
      <c r="G9164" t="s">
        <v>441</v>
      </c>
      <c r="H9164">
        <v>2012</v>
      </c>
      <c r="I9164">
        <v>189222</v>
      </c>
      <c r="J9164" t="s">
        <v>21</v>
      </c>
      <c r="K9164" t="s">
        <v>22</v>
      </c>
      <c r="L9164" t="s">
        <v>23</v>
      </c>
      <c r="M9164" t="s">
        <v>24</v>
      </c>
      <c r="N9164">
        <v>1999</v>
      </c>
      <c r="O9164" t="s">
        <v>33</v>
      </c>
      <c r="P9164">
        <v>5</v>
      </c>
      <c r="Q9164">
        <f t="shared" si="286"/>
        <v>12</v>
      </c>
      <c r="R9164" t="str">
        <f t="shared" si="287"/>
        <v>Mid-range</v>
      </c>
    </row>
    <row r="9165" spans="1:18" x14ac:dyDescent="0.35">
      <c r="A9165">
        <v>12807376</v>
      </c>
      <c r="B9165" t="s">
        <v>4476</v>
      </c>
      <c r="C9165">
        <v>20990</v>
      </c>
      <c r="D9165" t="s">
        <v>127</v>
      </c>
      <c r="E9165">
        <v>2</v>
      </c>
      <c r="F9165" t="s">
        <v>2049</v>
      </c>
      <c r="G9165" t="s">
        <v>3893</v>
      </c>
      <c r="H9165">
        <v>2015</v>
      </c>
      <c r="I9165">
        <v>86585</v>
      </c>
      <c r="J9165" t="s">
        <v>86</v>
      </c>
      <c r="K9165" t="s">
        <v>22</v>
      </c>
      <c r="L9165" t="s">
        <v>23</v>
      </c>
      <c r="M9165" t="s">
        <v>24</v>
      </c>
      <c r="N9165">
        <v>1496</v>
      </c>
      <c r="O9165" t="s">
        <v>25</v>
      </c>
      <c r="P9165">
        <v>5</v>
      </c>
      <c r="Q9165">
        <f t="shared" si="286"/>
        <v>9</v>
      </c>
      <c r="R9165" t="str">
        <f t="shared" si="287"/>
        <v>Mid-range</v>
      </c>
    </row>
    <row r="9166" spans="1:18" x14ac:dyDescent="0.35">
      <c r="A9166">
        <v>12807378</v>
      </c>
      <c r="B9166" t="s">
        <v>4068</v>
      </c>
      <c r="C9166">
        <v>11990</v>
      </c>
      <c r="D9166" t="s">
        <v>226</v>
      </c>
      <c r="E9166" t="s">
        <v>1698</v>
      </c>
      <c r="F9166" t="s">
        <v>602</v>
      </c>
      <c r="G9166" t="s">
        <v>1700</v>
      </c>
      <c r="H9166">
        <v>2014</v>
      </c>
      <c r="I9166">
        <v>158298</v>
      </c>
      <c r="J9166" t="s">
        <v>86</v>
      </c>
      <c r="K9166" t="s">
        <v>22</v>
      </c>
      <c r="L9166" t="s">
        <v>64</v>
      </c>
      <c r="M9166" t="s">
        <v>24</v>
      </c>
      <c r="N9166">
        <v>1197</v>
      </c>
      <c r="O9166" t="s">
        <v>25</v>
      </c>
      <c r="P9166">
        <v>5</v>
      </c>
      <c r="Q9166">
        <f t="shared" si="286"/>
        <v>10</v>
      </c>
      <c r="R9166" t="str">
        <f t="shared" si="287"/>
        <v>Mid-range</v>
      </c>
    </row>
    <row r="9167" spans="1:18" x14ac:dyDescent="0.35">
      <c r="A9167">
        <v>12807385</v>
      </c>
      <c r="B9167" t="s">
        <v>7479</v>
      </c>
      <c r="C9167">
        <v>24888</v>
      </c>
      <c r="D9167" t="s">
        <v>131</v>
      </c>
      <c r="E9167" t="s">
        <v>1228</v>
      </c>
      <c r="F9167" t="s">
        <v>239</v>
      </c>
      <c r="G9167" t="s">
        <v>877</v>
      </c>
      <c r="H9167">
        <v>2012</v>
      </c>
      <c r="I9167">
        <v>191255</v>
      </c>
      <c r="J9167" t="s">
        <v>21</v>
      </c>
      <c r="K9167" t="s">
        <v>22</v>
      </c>
      <c r="L9167" t="s">
        <v>31</v>
      </c>
      <c r="M9167" t="s">
        <v>24</v>
      </c>
      <c r="N9167">
        <v>2967</v>
      </c>
      <c r="O9167" t="s">
        <v>33</v>
      </c>
      <c r="P9167">
        <v>7</v>
      </c>
      <c r="Q9167">
        <f t="shared" si="286"/>
        <v>12</v>
      </c>
      <c r="R9167" t="str">
        <f t="shared" si="287"/>
        <v>Mid-range</v>
      </c>
    </row>
    <row r="9168" spans="1:18" x14ac:dyDescent="0.35">
      <c r="A9168">
        <v>12807387</v>
      </c>
      <c r="B9168" t="s">
        <v>10180</v>
      </c>
      <c r="C9168">
        <v>14888</v>
      </c>
      <c r="D9168" t="s">
        <v>1814</v>
      </c>
      <c r="E9168">
        <v>508</v>
      </c>
      <c r="F9168" t="s">
        <v>10181</v>
      </c>
      <c r="G9168" t="s">
        <v>452</v>
      </c>
      <c r="H9168">
        <v>2013</v>
      </c>
      <c r="I9168">
        <v>73270</v>
      </c>
      <c r="J9168" t="s">
        <v>63</v>
      </c>
      <c r="K9168" t="s">
        <v>22</v>
      </c>
      <c r="L9168" t="s">
        <v>64</v>
      </c>
      <c r="M9168" t="s">
        <v>24</v>
      </c>
      <c r="N9168">
        <v>1598</v>
      </c>
      <c r="O9168" t="s">
        <v>47</v>
      </c>
      <c r="P9168">
        <v>5</v>
      </c>
      <c r="Q9168">
        <f t="shared" si="286"/>
        <v>11</v>
      </c>
      <c r="R9168" t="str">
        <f t="shared" si="287"/>
        <v>Mid-range</v>
      </c>
    </row>
    <row r="9169" spans="1:18" x14ac:dyDescent="0.35">
      <c r="A9169">
        <v>12807388</v>
      </c>
      <c r="B9169" t="s">
        <v>10182</v>
      </c>
      <c r="C9169">
        <v>19888</v>
      </c>
      <c r="D9169" t="s">
        <v>131</v>
      </c>
      <c r="E9169" t="s">
        <v>559</v>
      </c>
      <c r="F9169" t="s">
        <v>10183</v>
      </c>
      <c r="G9169" t="s">
        <v>8578</v>
      </c>
      <c r="H9169">
        <v>2012</v>
      </c>
      <c r="I9169">
        <v>78191</v>
      </c>
      <c r="J9169" t="s">
        <v>21</v>
      </c>
      <c r="K9169" t="s">
        <v>22</v>
      </c>
      <c r="L9169" t="s">
        <v>64</v>
      </c>
      <c r="M9169" t="s">
        <v>24</v>
      </c>
      <c r="N9169">
        <v>1798</v>
      </c>
      <c r="O9169" t="s">
        <v>33</v>
      </c>
      <c r="P9169">
        <v>5</v>
      </c>
      <c r="Q9169">
        <f t="shared" si="286"/>
        <v>12</v>
      </c>
      <c r="R9169" t="str">
        <f t="shared" si="287"/>
        <v>Mid-range</v>
      </c>
    </row>
    <row r="9170" spans="1:18" x14ac:dyDescent="0.35">
      <c r="A9170">
        <v>12807390</v>
      </c>
      <c r="B9170" t="s">
        <v>10184</v>
      </c>
      <c r="C9170">
        <v>15888</v>
      </c>
      <c r="D9170" t="s">
        <v>88</v>
      </c>
      <c r="E9170" t="s">
        <v>4667</v>
      </c>
      <c r="F9170" t="s">
        <v>90</v>
      </c>
      <c r="G9170" t="s">
        <v>10126</v>
      </c>
      <c r="H9170">
        <v>2014</v>
      </c>
      <c r="I9170">
        <v>49713</v>
      </c>
      <c r="J9170" t="s">
        <v>86</v>
      </c>
      <c r="K9170" t="s">
        <v>22</v>
      </c>
      <c r="L9170" t="s">
        <v>23</v>
      </c>
      <c r="M9170" t="s">
        <v>24</v>
      </c>
      <c r="N9170">
        <v>1396</v>
      </c>
      <c r="O9170" t="s">
        <v>47</v>
      </c>
      <c r="P9170">
        <v>5</v>
      </c>
      <c r="Q9170">
        <f t="shared" si="286"/>
        <v>10</v>
      </c>
      <c r="R9170" t="str">
        <f t="shared" si="287"/>
        <v>Mid-range</v>
      </c>
    </row>
    <row r="9171" spans="1:18" x14ac:dyDescent="0.35">
      <c r="A9171">
        <v>12807391</v>
      </c>
      <c r="B9171" t="s">
        <v>10185</v>
      </c>
      <c r="C9171">
        <v>24888</v>
      </c>
      <c r="D9171" t="s">
        <v>679</v>
      </c>
      <c r="E9171" t="s">
        <v>2179</v>
      </c>
      <c r="F9171" t="s">
        <v>8547</v>
      </c>
      <c r="G9171" t="s">
        <v>8548</v>
      </c>
      <c r="H9171">
        <v>2017</v>
      </c>
      <c r="I9171">
        <v>107655</v>
      </c>
      <c r="J9171" t="s">
        <v>86</v>
      </c>
      <c r="K9171" t="s">
        <v>22</v>
      </c>
      <c r="L9171" t="s">
        <v>64</v>
      </c>
      <c r="M9171" t="s">
        <v>24</v>
      </c>
      <c r="N9171">
        <v>1499</v>
      </c>
      <c r="O9171" t="s">
        <v>47</v>
      </c>
      <c r="P9171">
        <v>5</v>
      </c>
      <c r="Q9171">
        <f t="shared" si="286"/>
        <v>7</v>
      </c>
      <c r="R9171" t="str">
        <f t="shared" si="287"/>
        <v>Mid-range</v>
      </c>
    </row>
    <row r="9172" spans="1:18" x14ac:dyDescent="0.35">
      <c r="A9172">
        <v>12807392</v>
      </c>
      <c r="B9172" t="s">
        <v>10186</v>
      </c>
      <c r="C9172">
        <v>13888</v>
      </c>
      <c r="D9172" t="s">
        <v>131</v>
      </c>
      <c r="E9172" t="s">
        <v>1055</v>
      </c>
      <c r="F9172" t="s">
        <v>10187</v>
      </c>
      <c r="G9172" t="s">
        <v>3844</v>
      </c>
      <c r="H9172">
        <v>2008</v>
      </c>
      <c r="I9172">
        <v>134655</v>
      </c>
      <c r="J9172" t="s">
        <v>63</v>
      </c>
      <c r="K9172" t="s">
        <v>22</v>
      </c>
      <c r="L9172" t="s">
        <v>64</v>
      </c>
      <c r="M9172" t="s">
        <v>24</v>
      </c>
      <c r="N9172">
        <v>3123</v>
      </c>
      <c r="O9172" t="s">
        <v>33</v>
      </c>
      <c r="P9172">
        <v>5</v>
      </c>
      <c r="Q9172">
        <f t="shared" si="286"/>
        <v>16</v>
      </c>
      <c r="R9172" t="str">
        <f t="shared" si="287"/>
        <v>Mid-range</v>
      </c>
    </row>
    <row r="9173" spans="1:18" x14ac:dyDescent="0.35">
      <c r="A9173">
        <v>12807393</v>
      </c>
      <c r="B9173" t="s">
        <v>10188</v>
      </c>
      <c r="C9173">
        <v>23888</v>
      </c>
      <c r="D9173" t="s">
        <v>42</v>
      </c>
      <c r="E9173" t="s">
        <v>71</v>
      </c>
      <c r="F9173" t="s">
        <v>10189</v>
      </c>
      <c r="G9173" t="s">
        <v>441</v>
      </c>
      <c r="H9173">
        <v>2014</v>
      </c>
      <c r="I9173">
        <v>133250</v>
      </c>
      <c r="J9173" t="s">
        <v>46</v>
      </c>
      <c r="K9173" t="s">
        <v>22</v>
      </c>
      <c r="L9173" t="s">
        <v>1173</v>
      </c>
      <c r="M9173" t="s">
        <v>24</v>
      </c>
      <c r="N9173">
        <v>3565</v>
      </c>
      <c r="O9173" t="s">
        <v>25</v>
      </c>
      <c r="P9173">
        <v>5</v>
      </c>
      <c r="Q9173">
        <f t="shared" si="286"/>
        <v>10</v>
      </c>
      <c r="R9173" t="str">
        <f t="shared" si="287"/>
        <v>Mid-range</v>
      </c>
    </row>
    <row r="9174" spans="1:18" x14ac:dyDescent="0.35">
      <c r="A9174">
        <v>12807394</v>
      </c>
      <c r="B9174" t="s">
        <v>10190</v>
      </c>
      <c r="C9174">
        <v>18888</v>
      </c>
      <c r="D9174" t="s">
        <v>197</v>
      </c>
      <c r="E9174" t="s">
        <v>198</v>
      </c>
      <c r="F9174" t="s">
        <v>7753</v>
      </c>
      <c r="G9174" t="s">
        <v>7754</v>
      </c>
      <c r="H9174">
        <v>2015</v>
      </c>
      <c r="I9174">
        <v>121600</v>
      </c>
      <c r="J9174" t="s">
        <v>21</v>
      </c>
      <c r="K9174" t="s">
        <v>22</v>
      </c>
      <c r="L9174" t="s">
        <v>64</v>
      </c>
      <c r="M9174" t="s">
        <v>24</v>
      </c>
      <c r="N9174">
        <v>1395</v>
      </c>
      <c r="O9174" t="s">
        <v>135</v>
      </c>
      <c r="P9174">
        <v>5</v>
      </c>
      <c r="Q9174">
        <f t="shared" si="286"/>
        <v>9</v>
      </c>
      <c r="R9174" t="str">
        <f t="shared" si="287"/>
        <v>Mid-range</v>
      </c>
    </row>
    <row r="9175" spans="1:18" x14ac:dyDescent="0.35">
      <c r="A9175">
        <v>12807396</v>
      </c>
      <c r="B9175" t="s">
        <v>3207</v>
      </c>
      <c r="C9175">
        <v>16888</v>
      </c>
      <c r="D9175" t="s">
        <v>59</v>
      </c>
      <c r="E9175" t="s">
        <v>398</v>
      </c>
      <c r="F9175" t="s">
        <v>3208</v>
      </c>
      <c r="G9175" t="s">
        <v>3209</v>
      </c>
      <c r="H9175">
        <v>2009</v>
      </c>
      <c r="I9175">
        <v>161262</v>
      </c>
      <c r="J9175" t="s">
        <v>21</v>
      </c>
      <c r="K9175" t="s">
        <v>22</v>
      </c>
      <c r="L9175" t="s">
        <v>31</v>
      </c>
      <c r="M9175" t="s">
        <v>24</v>
      </c>
      <c r="N9175">
        <v>1995</v>
      </c>
      <c r="O9175" t="s">
        <v>135</v>
      </c>
      <c r="P9175">
        <v>5</v>
      </c>
      <c r="Q9175">
        <f t="shared" si="286"/>
        <v>15</v>
      </c>
      <c r="R9175" t="str">
        <f t="shared" si="287"/>
        <v>Mid-range</v>
      </c>
    </row>
    <row r="9176" spans="1:18" x14ac:dyDescent="0.35">
      <c r="A9176">
        <v>12807397</v>
      </c>
      <c r="B9176" t="s">
        <v>5407</v>
      </c>
      <c r="C9176">
        <v>14888</v>
      </c>
      <c r="D9176" t="s">
        <v>42</v>
      </c>
      <c r="E9176" t="s">
        <v>66</v>
      </c>
      <c r="F9176" t="s">
        <v>870</v>
      </c>
      <c r="G9176" t="s">
        <v>871</v>
      </c>
      <c r="H9176">
        <v>2007</v>
      </c>
      <c r="I9176">
        <v>122450</v>
      </c>
      <c r="J9176" t="s">
        <v>63</v>
      </c>
      <c r="K9176" t="s">
        <v>22</v>
      </c>
      <c r="L9176" t="s">
        <v>23</v>
      </c>
      <c r="M9176" t="s">
        <v>24</v>
      </c>
      <c r="N9176">
        <v>3565</v>
      </c>
      <c r="O9176" t="s">
        <v>25</v>
      </c>
      <c r="P9176">
        <v>5</v>
      </c>
      <c r="Q9176">
        <f t="shared" si="286"/>
        <v>17</v>
      </c>
      <c r="R9176" t="str">
        <f t="shared" si="287"/>
        <v>Mid-range</v>
      </c>
    </row>
    <row r="9177" spans="1:18" x14ac:dyDescent="0.35">
      <c r="A9177">
        <v>12807398</v>
      </c>
      <c r="B9177" t="s">
        <v>10191</v>
      </c>
      <c r="C9177">
        <v>21888</v>
      </c>
      <c r="D9177" t="s">
        <v>54</v>
      </c>
      <c r="E9177" t="s">
        <v>118</v>
      </c>
      <c r="F9177" t="s">
        <v>7244</v>
      </c>
      <c r="G9177" t="s">
        <v>426</v>
      </c>
      <c r="H9177">
        <v>2014</v>
      </c>
      <c r="I9177">
        <v>152638</v>
      </c>
      <c r="J9177" t="s">
        <v>80</v>
      </c>
      <c r="K9177" t="s">
        <v>22</v>
      </c>
      <c r="L9177" t="s">
        <v>1173</v>
      </c>
      <c r="M9177" t="s">
        <v>24</v>
      </c>
      <c r="N9177">
        <v>3984</v>
      </c>
      <c r="O9177" t="s">
        <v>33</v>
      </c>
      <c r="P9177">
        <v>2</v>
      </c>
      <c r="Q9177">
        <f t="shared" si="286"/>
        <v>10</v>
      </c>
      <c r="R9177" t="str">
        <f t="shared" si="287"/>
        <v>Mid-range</v>
      </c>
    </row>
    <row r="9178" spans="1:18" x14ac:dyDescent="0.35">
      <c r="A9178">
        <v>12807399</v>
      </c>
      <c r="B9178" t="s">
        <v>10192</v>
      </c>
      <c r="C9178">
        <v>19888</v>
      </c>
      <c r="D9178" t="s">
        <v>102</v>
      </c>
      <c r="E9178" t="s">
        <v>222</v>
      </c>
      <c r="F9178" t="s">
        <v>1213</v>
      </c>
      <c r="G9178" t="s">
        <v>10193</v>
      </c>
      <c r="H9178">
        <v>2014</v>
      </c>
      <c r="I9178">
        <v>85798</v>
      </c>
      <c r="J9178" t="s">
        <v>40</v>
      </c>
      <c r="K9178" t="s">
        <v>22</v>
      </c>
      <c r="L9178" t="s">
        <v>64</v>
      </c>
      <c r="M9178" t="s">
        <v>24</v>
      </c>
      <c r="N9178">
        <v>1390</v>
      </c>
      <c r="O9178" t="s">
        <v>33</v>
      </c>
      <c r="P9178">
        <v>4</v>
      </c>
      <c r="Q9178">
        <f t="shared" si="286"/>
        <v>10</v>
      </c>
      <c r="R9178" t="str">
        <f t="shared" si="287"/>
        <v>Mid-range</v>
      </c>
    </row>
    <row r="9179" spans="1:18" x14ac:dyDescent="0.35">
      <c r="A9179">
        <v>12807402</v>
      </c>
      <c r="B9179" t="s">
        <v>3985</v>
      </c>
      <c r="C9179">
        <v>42888</v>
      </c>
      <c r="D9179" t="s">
        <v>59</v>
      </c>
      <c r="E9179" t="s">
        <v>826</v>
      </c>
      <c r="F9179" t="s">
        <v>604</v>
      </c>
      <c r="G9179" t="s">
        <v>3986</v>
      </c>
      <c r="H9179">
        <v>2015</v>
      </c>
      <c r="I9179">
        <v>163772</v>
      </c>
      <c r="J9179" t="s">
        <v>21</v>
      </c>
      <c r="K9179" t="s">
        <v>22</v>
      </c>
      <c r="L9179" t="s">
        <v>31</v>
      </c>
      <c r="M9179" t="s">
        <v>24</v>
      </c>
      <c r="N9179">
        <v>2993</v>
      </c>
      <c r="O9179" t="s">
        <v>47</v>
      </c>
      <c r="P9179">
        <v>5</v>
      </c>
      <c r="Q9179">
        <f t="shared" si="286"/>
        <v>9</v>
      </c>
      <c r="R9179" t="str">
        <f t="shared" si="287"/>
        <v>Luxury</v>
      </c>
    </row>
    <row r="9180" spans="1:18" x14ac:dyDescent="0.35">
      <c r="A9180">
        <v>12807404</v>
      </c>
      <c r="B9180" t="s">
        <v>10194</v>
      </c>
      <c r="C9180">
        <v>9888</v>
      </c>
      <c r="D9180" t="s">
        <v>165</v>
      </c>
      <c r="E9180">
        <v>380</v>
      </c>
      <c r="F9180" t="s">
        <v>4216</v>
      </c>
      <c r="G9180" t="s">
        <v>10195</v>
      </c>
      <c r="H9180">
        <v>2008</v>
      </c>
      <c r="I9180">
        <v>159401</v>
      </c>
      <c r="J9180" t="s">
        <v>63</v>
      </c>
      <c r="K9180" t="s">
        <v>22</v>
      </c>
      <c r="L9180" t="s">
        <v>23</v>
      </c>
      <c r="M9180" t="s">
        <v>24</v>
      </c>
      <c r="N9180">
        <v>3828</v>
      </c>
      <c r="O9180" t="s">
        <v>47</v>
      </c>
      <c r="P9180">
        <v>5</v>
      </c>
      <c r="Q9180">
        <f t="shared" si="286"/>
        <v>16</v>
      </c>
      <c r="R9180" t="str">
        <f t="shared" si="287"/>
        <v>Budget</v>
      </c>
    </row>
    <row r="9181" spans="1:18" x14ac:dyDescent="0.35">
      <c r="A9181">
        <v>12807408</v>
      </c>
      <c r="B9181" t="s">
        <v>3582</v>
      </c>
      <c r="C9181">
        <v>25888</v>
      </c>
      <c r="D9181" t="s">
        <v>131</v>
      </c>
      <c r="E9181" t="s">
        <v>745</v>
      </c>
      <c r="F9181" t="s">
        <v>3583</v>
      </c>
      <c r="G9181" t="s">
        <v>2749</v>
      </c>
      <c r="H9181">
        <v>2016</v>
      </c>
      <c r="I9181">
        <v>82300</v>
      </c>
      <c r="J9181" t="s">
        <v>86</v>
      </c>
      <c r="K9181" t="s">
        <v>22</v>
      </c>
      <c r="L9181" t="s">
        <v>64</v>
      </c>
      <c r="M9181" t="s">
        <v>24</v>
      </c>
      <c r="N9181">
        <v>1395</v>
      </c>
      <c r="O9181" t="s">
        <v>47</v>
      </c>
      <c r="P9181">
        <v>5</v>
      </c>
      <c r="Q9181">
        <f t="shared" si="286"/>
        <v>8</v>
      </c>
      <c r="R9181" t="str">
        <f t="shared" si="287"/>
        <v>Mid-range</v>
      </c>
    </row>
    <row r="9182" spans="1:18" x14ac:dyDescent="0.35">
      <c r="A9182">
        <v>12807409</v>
      </c>
      <c r="B9182" t="s">
        <v>7489</v>
      </c>
      <c r="C9182">
        <v>23888</v>
      </c>
      <c r="D9182" t="s">
        <v>27</v>
      </c>
      <c r="E9182" t="s">
        <v>720</v>
      </c>
      <c r="F9182" t="s">
        <v>2241</v>
      </c>
      <c r="G9182">
        <v>212</v>
      </c>
      <c r="H9182">
        <v>2011</v>
      </c>
      <c r="I9182">
        <v>122855</v>
      </c>
      <c r="J9182" t="s">
        <v>63</v>
      </c>
      <c r="K9182" t="s">
        <v>22</v>
      </c>
      <c r="L9182" t="s">
        <v>64</v>
      </c>
      <c r="M9182" t="s">
        <v>24</v>
      </c>
      <c r="N9182">
        <v>3498</v>
      </c>
      <c r="O9182" t="s">
        <v>33</v>
      </c>
      <c r="P9182">
        <v>5</v>
      </c>
      <c r="Q9182">
        <f t="shared" si="286"/>
        <v>13</v>
      </c>
      <c r="R9182" t="str">
        <f t="shared" si="287"/>
        <v>Mid-range</v>
      </c>
    </row>
    <row r="9183" spans="1:18" x14ac:dyDescent="0.35">
      <c r="A9183">
        <v>12807410</v>
      </c>
      <c r="B9183" t="s">
        <v>7481</v>
      </c>
      <c r="C9183">
        <v>23888</v>
      </c>
      <c r="D9183" t="s">
        <v>533</v>
      </c>
      <c r="E9183" t="s">
        <v>770</v>
      </c>
      <c r="F9183" t="s">
        <v>3595</v>
      </c>
      <c r="G9183" t="s">
        <v>3596</v>
      </c>
      <c r="H9183">
        <v>2013</v>
      </c>
      <c r="I9183">
        <v>87709</v>
      </c>
      <c r="J9183" t="s">
        <v>21</v>
      </c>
      <c r="K9183" t="s">
        <v>22</v>
      </c>
      <c r="L9183" t="s">
        <v>23</v>
      </c>
      <c r="M9183" t="s">
        <v>24</v>
      </c>
      <c r="N9183">
        <v>2393</v>
      </c>
      <c r="O9183" t="s">
        <v>25</v>
      </c>
      <c r="P9183">
        <v>5</v>
      </c>
      <c r="Q9183">
        <f t="shared" si="286"/>
        <v>11</v>
      </c>
      <c r="R9183" t="str">
        <f t="shared" si="287"/>
        <v>Mid-range</v>
      </c>
    </row>
    <row r="9184" spans="1:18" x14ac:dyDescent="0.35">
      <c r="A9184">
        <v>12807421</v>
      </c>
      <c r="B9184" t="s">
        <v>10196</v>
      </c>
      <c r="C9184">
        <v>5999</v>
      </c>
      <c r="D9184" t="s">
        <v>102</v>
      </c>
      <c r="E9184" t="s">
        <v>222</v>
      </c>
      <c r="F9184" t="s">
        <v>6724</v>
      </c>
      <c r="G9184" t="s">
        <v>5060</v>
      </c>
      <c r="H9184">
        <v>2006</v>
      </c>
      <c r="I9184">
        <v>222983</v>
      </c>
      <c r="J9184" t="s">
        <v>86</v>
      </c>
      <c r="K9184" t="s">
        <v>81</v>
      </c>
      <c r="L9184" t="s">
        <v>64</v>
      </c>
      <c r="M9184" t="s">
        <v>24</v>
      </c>
      <c r="N9184">
        <v>1984</v>
      </c>
      <c r="O9184" t="s">
        <v>25</v>
      </c>
      <c r="P9184">
        <v>5</v>
      </c>
      <c r="Q9184">
        <f t="shared" si="286"/>
        <v>18</v>
      </c>
      <c r="R9184" t="str">
        <f t="shared" si="287"/>
        <v>Budget</v>
      </c>
    </row>
    <row r="9185" spans="1:18" x14ac:dyDescent="0.35">
      <c r="A9185">
        <v>12807422</v>
      </c>
      <c r="B9185" t="s">
        <v>10197</v>
      </c>
      <c r="C9185">
        <v>8999</v>
      </c>
      <c r="D9185" t="s">
        <v>42</v>
      </c>
      <c r="E9185" t="s">
        <v>402</v>
      </c>
      <c r="F9185" t="s">
        <v>139</v>
      </c>
      <c r="G9185" t="s">
        <v>7940</v>
      </c>
      <c r="H9185">
        <v>2006</v>
      </c>
      <c r="I9185">
        <v>239223</v>
      </c>
      <c r="J9185" t="s">
        <v>205</v>
      </c>
      <c r="K9185" t="s">
        <v>81</v>
      </c>
      <c r="L9185" t="s">
        <v>23</v>
      </c>
      <c r="M9185" t="s">
        <v>24</v>
      </c>
      <c r="N9185">
        <v>3565</v>
      </c>
      <c r="O9185" t="s">
        <v>69</v>
      </c>
      <c r="P9185">
        <v>5</v>
      </c>
      <c r="Q9185">
        <f t="shared" si="286"/>
        <v>18</v>
      </c>
      <c r="R9185" t="str">
        <f t="shared" si="287"/>
        <v>Budget</v>
      </c>
    </row>
    <row r="9186" spans="1:18" x14ac:dyDescent="0.35">
      <c r="A9186">
        <v>12807423</v>
      </c>
      <c r="B9186" t="s">
        <v>10198</v>
      </c>
      <c r="C9186">
        <v>6499</v>
      </c>
      <c r="D9186" t="s">
        <v>49</v>
      </c>
      <c r="E9186" t="s">
        <v>738</v>
      </c>
      <c r="F9186" t="s">
        <v>739</v>
      </c>
      <c r="G9186" t="s">
        <v>2532</v>
      </c>
      <c r="H9186">
        <v>2004</v>
      </c>
      <c r="I9186">
        <v>186000</v>
      </c>
      <c r="J9186" t="s">
        <v>63</v>
      </c>
      <c r="K9186" t="s">
        <v>22</v>
      </c>
      <c r="L9186" t="s">
        <v>23</v>
      </c>
      <c r="M9186" t="s">
        <v>24</v>
      </c>
      <c r="N9186">
        <v>1769</v>
      </c>
      <c r="O9186" t="s">
        <v>151</v>
      </c>
      <c r="P9186">
        <v>5</v>
      </c>
      <c r="Q9186">
        <f t="shared" si="286"/>
        <v>20</v>
      </c>
      <c r="R9186" t="str">
        <f t="shared" si="287"/>
        <v>Budget</v>
      </c>
    </row>
    <row r="9187" spans="1:18" x14ac:dyDescent="0.35">
      <c r="A9187">
        <v>12807425</v>
      </c>
      <c r="B9187" t="s">
        <v>10199</v>
      </c>
      <c r="C9187">
        <v>7999</v>
      </c>
      <c r="D9187" t="s">
        <v>42</v>
      </c>
      <c r="E9187" t="s">
        <v>1193</v>
      </c>
      <c r="F9187" t="s">
        <v>403</v>
      </c>
      <c r="G9187" t="s">
        <v>4855</v>
      </c>
      <c r="H9187">
        <v>2009</v>
      </c>
      <c r="I9187">
        <v>267105</v>
      </c>
      <c r="J9187" t="s">
        <v>21</v>
      </c>
      <c r="K9187" t="s">
        <v>22</v>
      </c>
      <c r="L9187" t="s">
        <v>31</v>
      </c>
      <c r="M9187" t="s">
        <v>24</v>
      </c>
      <c r="N9187">
        <v>1991</v>
      </c>
      <c r="O9187" t="s">
        <v>33</v>
      </c>
      <c r="P9187">
        <v>7</v>
      </c>
      <c r="Q9187">
        <f t="shared" si="286"/>
        <v>15</v>
      </c>
      <c r="R9187" t="str">
        <f t="shared" si="287"/>
        <v>Budget</v>
      </c>
    </row>
    <row r="9188" spans="1:18" x14ac:dyDescent="0.35">
      <c r="A9188">
        <v>12807427</v>
      </c>
      <c r="B9188" t="s">
        <v>10200</v>
      </c>
      <c r="C9188">
        <v>12999</v>
      </c>
      <c r="D9188" t="s">
        <v>17</v>
      </c>
      <c r="E9188" t="s">
        <v>153</v>
      </c>
      <c r="F9188" t="s">
        <v>8755</v>
      </c>
      <c r="G9188" t="s">
        <v>8094</v>
      </c>
      <c r="H9188">
        <v>2010</v>
      </c>
      <c r="I9188">
        <v>207018</v>
      </c>
      <c r="J9188" t="s">
        <v>21</v>
      </c>
      <c r="K9188" t="s">
        <v>22</v>
      </c>
      <c r="L9188" t="s">
        <v>23</v>
      </c>
      <c r="M9188" t="s">
        <v>24</v>
      </c>
      <c r="N9188">
        <v>2362</v>
      </c>
      <c r="O9188" t="s">
        <v>69</v>
      </c>
      <c r="P9188">
        <v>5</v>
      </c>
      <c r="Q9188">
        <f t="shared" si="286"/>
        <v>14</v>
      </c>
      <c r="R9188" t="str">
        <f t="shared" si="287"/>
        <v>Mid-range</v>
      </c>
    </row>
    <row r="9189" spans="1:18" x14ac:dyDescent="0.35">
      <c r="A9189">
        <v>12807428</v>
      </c>
      <c r="B9189" t="s">
        <v>7694</v>
      </c>
      <c r="C9189">
        <v>12999</v>
      </c>
      <c r="D9189" t="s">
        <v>42</v>
      </c>
      <c r="E9189" t="s">
        <v>1193</v>
      </c>
      <c r="F9189" t="s">
        <v>3238</v>
      </c>
      <c r="G9189" t="s">
        <v>3606</v>
      </c>
      <c r="H9189">
        <v>2014</v>
      </c>
      <c r="I9189">
        <v>141587</v>
      </c>
      <c r="J9189" t="s">
        <v>21</v>
      </c>
      <c r="K9189" t="s">
        <v>22</v>
      </c>
      <c r="L9189" t="s">
        <v>23</v>
      </c>
      <c r="M9189" t="s">
        <v>24</v>
      </c>
      <c r="N9189">
        <v>2384</v>
      </c>
      <c r="O9189" t="s">
        <v>47</v>
      </c>
      <c r="P9189">
        <v>5</v>
      </c>
      <c r="Q9189">
        <f t="shared" si="286"/>
        <v>10</v>
      </c>
      <c r="R9189" t="str">
        <f t="shared" si="287"/>
        <v>Mid-range</v>
      </c>
    </row>
    <row r="9190" spans="1:18" x14ac:dyDescent="0.35">
      <c r="A9190">
        <v>12807429</v>
      </c>
      <c r="B9190" t="s">
        <v>10201</v>
      </c>
      <c r="C9190">
        <v>23888</v>
      </c>
      <c r="D9190" t="s">
        <v>282</v>
      </c>
      <c r="E9190" t="s">
        <v>459</v>
      </c>
      <c r="F9190" t="s">
        <v>3704</v>
      </c>
      <c r="G9190" t="s">
        <v>727</v>
      </c>
      <c r="H9190">
        <v>2018</v>
      </c>
      <c r="I9190">
        <v>98240</v>
      </c>
      <c r="J9190" t="s">
        <v>21</v>
      </c>
      <c r="K9190" t="s">
        <v>22</v>
      </c>
      <c r="L9190" t="s">
        <v>23</v>
      </c>
      <c r="M9190" t="s">
        <v>24</v>
      </c>
      <c r="N9190">
        <v>2359</v>
      </c>
      <c r="O9190" t="s">
        <v>33</v>
      </c>
      <c r="P9190">
        <v>5</v>
      </c>
      <c r="Q9190">
        <f t="shared" si="286"/>
        <v>6</v>
      </c>
      <c r="R9190" t="str">
        <f t="shared" si="287"/>
        <v>Mid-range</v>
      </c>
    </row>
    <row r="9191" spans="1:18" x14ac:dyDescent="0.35">
      <c r="A9191">
        <v>12807439</v>
      </c>
      <c r="B9191" t="s">
        <v>1850</v>
      </c>
      <c r="C9191">
        <v>54990</v>
      </c>
      <c r="D9191" t="s">
        <v>27</v>
      </c>
      <c r="E9191" t="s">
        <v>1851</v>
      </c>
      <c r="F9191" t="s">
        <v>1852</v>
      </c>
      <c r="G9191">
        <v>166</v>
      </c>
      <c r="H9191">
        <v>2016</v>
      </c>
      <c r="I9191">
        <v>85028</v>
      </c>
      <c r="J9191" t="s">
        <v>21</v>
      </c>
      <c r="K9191" t="s">
        <v>22</v>
      </c>
      <c r="L9191" t="s">
        <v>31</v>
      </c>
      <c r="M9191" t="s">
        <v>24</v>
      </c>
      <c r="N9191">
        <v>2143</v>
      </c>
      <c r="O9191" t="s">
        <v>47</v>
      </c>
      <c r="P9191">
        <v>5</v>
      </c>
      <c r="Q9191">
        <f t="shared" si="286"/>
        <v>8</v>
      </c>
      <c r="R9191" t="str">
        <f t="shared" si="287"/>
        <v>Luxury</v>
      </c>
    </row>
    <row r="9192" spans="1:18" x14ac:dyDescent="0.35">
      <c r="A9192">
        <v>12807451</v>
      </c>
      <c r="B9192" t="s">
        <v>10202</v>
      </c>
      <c r="C9192">
        <v>13990</v>
      </c>
      <c r="D9192" t="s">
        <v>17</v>
      </c>
      <c r="E9192" t="s">
        <v>258</v>
      </c>
      <c r="F9192" t="s">
        <v>2308</v>
      </c>
      <c r="G9192" t="s">
        <v>6424</v>
      </c>
      <c r="H9192">
        <v>2006</v>
      </c>
      <c r="I9192">
        <v>237000</v>
      </c>
      <c r="J9192" t="s">
        <v>236</v>
      </c>
      <c r="K9192" t="s">
        <v>81</v>
      </c>
      <c r="L9192" t="s">
        <v>23</v>
      </c>
      <c r="M9192" t="s">
        <v>24</v>
      </c>
      <c r="N9192">
        <v>3956</v>
      </c>
      <c r="O9192" t="s">
        <v>116</v>
      </c>
      <c r="P9192">
        <v>5</v>
      </c>
      <c r="Q9192">
        <f t="shared" si="286"/>
        <v>18</v>
      </c>
      <c r="R9192" t="str">
        <f t="shared" si="287"/>
        <v>Mid-range</v>
      </c>
    </row>
    <row r="9193" spans="1:18" x14ac:dyDescent="0.35">
      <c r="A9193">
        <v>12807459</v>
      </c>
      <c r="B9193" t="s">
        <v>10203</v>
      </c>
      <c r="C9193">
        <v>17900</v>
      </c>
      <c r="D9193" t="s">
        <v>17</v>
      </c>
      <c r="E9193" t="s">
        <v>1779</v>
      </c>
      <c r="F9193" t="s">
        <v>1791</v>
      </c>
      <c r="G9193" t="s">
        <v>1781</v>
      </c>
      <c r="H9193">
        <v>2010</v>
      </c>
      <c r="I9193">
        <v>156416</v>
      </c>
      <c r="J9193" t="s">
        <v>21</v>
      </c>
      <c r="K9193" t="s">
        <v>22</v>
      </c>
      <c r="L9193" t="s">
        <v>23</v>
      </c>
      <c r="M9193" t="s">
        <v>24</v>
      </c>
      <c r="N9193">
        <v>2362</v>
      </c>
      <c r="O9193" t="s">
        <v>47</v>
      </c>
      <c r="P9193">
        <v>8</v>
      </c>
      <c r="Q9193">
        <f t="shared" si="286"/>
        <v>14</v>
      </c>
      <c r="R9193" t="str">
        <f t="shared" si="287"/>
        <v>Mid-range</v>
      </c>
    </row>
    <row r="9194" spans="1:18" x14ac:dyDescent="0.35">
      <c r="A9194">
        <v>12807473</v>
      </c>
      <c r="B9194" t="s">
        <v>6862</v>
      </c>
      <c r="C9194">
        <v>9900</v>
      </c>
      <c r="D9194" t="s">
        <v>165</v>
      </c>
      <c r="E9194" t="s">
        <v>269</v>
      </c>
      <c r="F9194" t="s">
        <v>4404</v>
      </c>
      <c r="G9194" t="s">
        <v>6863</v>
      </c>
      <c r="H9194">
        <v>2006</v>
      </c>
      <c r="I9194">
        <v>321270</v>
      </c>
      <c r="J9194" t="s">
        <v>21</v>
      </c>
      <c r="K9194" t="s">
        <v>22</v>
      </c>
      <c r="L9194" t="s">
        <v>23</v>
      </c>
      <c r="M9194" t="s">
        <v>24</v>
      </c>
      <c r="N9194">
        <v>3828</v>
      </c>
      <c r="O9194" t="s">
        <v>47</v>
      </c>
      <c r="P9194">
        <v>7</v>
      </c>
      <c r="Q9194">
        <f t="shared" si="286"/>
        <v>18</v>
      </c>
      <c r="R9194" t="str">
        <f t="shared" si="287"/>
        <v>Budget</v>
      </c>
    </row>
    <row r="9195" spans="1:18" x14ac:dyDescent="0.35">
      <c r="A9195">
        <v>12807501</v>
      </c>
      <c r="B9195" t="s">
        <v>170</v>
      </c>
      <c r="C9195">
        <v>66930</v>
      </c>
      <c r="D9195" t="s">
        <v>17</v>
      </c>
      <c r="E9195" t="s">
        <v>171</v>
      </c>
      <c r="F9195" t="s">
        <v>172</v>
      </c>
      <c r="G9195" t="s">
        <v>173</v>
      </c>
      <c r="H9195">
        <v>2018</v>
      </c>
      <c r="I9195">
        <v>161271</v>
      </c>
      <c r="J9195" t="s">
        <v>80</v>
      </c>
      <c r="K9195" t="s">
        <v>81</v>
      </c>
      <c r="L9195" t="s">
        <v>31</v>
      </c>
      <c r="M9195" t="s">
        <v>24</v>
      </c>
      <c r="N9195">
        <v>4461</v>
      </c>
      <c r="O9195" t="s">
        <v>47</v>
      </c>
      <c r="P9195">
        <v>3</v>
      </c>
      <c r="Q9195">
        <f t="shared" si="286"/>
        <v>6</v>
      </c>
      <c r="R9195" t="str">
        <f t="shared" si="287"/>
        <v>Luxury</v>
      </c>
    </row>
    <row r="9196" spans="1:18" x14ac:dyDescent="0.35">
      <c r="A9196">
        <v>12807502</v>
      </c>
      <c r="B9196" t="s">
        <v>6634</v>
      </c>
      <c r="C9196">
        <v>40925</v>
      </c>
      <c r="D9196" t="s">
        <v>143</v>
      </c>
      <c r="E9196" t="s">
        <v>1109</v>
      </c>
      <c r="F9196" t="s">
        <v>2336</v>
      </c>
      <c r="G9196" t="s">
        <v>943</v>
      </c>
      <c r="H9196">
        <v>2019</v>
      </c>
      <c r="I9196">
        <v>55056</v>
      </c>
      <c r="J9196" t="s">
        <v>21</v>
      </c>
      <c r="K9196" t="s">
        <v>22</v>
      </c>
      <c r="L9196" t="s">
        <v>23</v>
      </c>
      <c r="M9196" t="s">
        <v>24</v>
      </c>
      <c r="N9196">
        <v>2498</v>
      </c>
      <c r="O9196" t="s">
        <v>47</v>
      </c>
      <c r="P9196">
        <v>5</v>
      </c>
      <c r="Q9196">
        <f t="shared" si="286"/>
        <v>5</v>
      </c>
      <c r="R9196" t="str">
        <f t="shared" si="287"/>
        <v>Luxury</v>
      </c>
    </row>
    <row r="9197" spans="1:18" x14ac:dyDescent="0.35">
      <c r="A9197">
        <v>12807515</v>
      </c>
      <c r="B9197" t="s">
        <v>4209</v>
      </c>
      <c r="C9197">
        <v>5995</v>
      </c>
      <c r="D9197" t="s">
        <v>143</v>
      </c>
      <c r="E9197" t="s">
        <v>812</v>
      </c>
      <c r="F9197" t="s">
        <v>2336</v>
      </c>
      <c r="G9197" t="s">
        <v>1478</v>
      </c>
      <c r="H9197">
        <v>2006</v>
      </c>
      <c r="I9197">
        <v>392547</v>
      </c>
      <c r="J9197" t="s">
        <v>63</v>
      </c>
      <c r="K9197" t="s">
        <v>22</v>
      </c>
      <c r="L9197" t="s">
        <v>23</v>
      </c>
      <c r="M9197" t="s">
        <v>24</v>
      </c>
      <c r="N9197">
        <v>2457</v>
      </c>
      <c r="O9197" t="s">
        <v>33</v>
      </c>
      <c r="P9197">
        <v>5</v>
      </c>
      <c r="Q9197">
        <f t="shared" si="286"/>
        <v>18</v>
      </c>
      <c r="R9197" t="str">
        <f t="shared" si="287"/>
        <v>Budget</v>
      </c>
    </row>
    <row r="9198" spans="1:18" x14ac:dyDescent="0.35">
      <c r="A9198">
        <v>12807518</v>
      </c>
      <c r="B9198" t="s">
        <v>1518</v>
      </c>
      <c r="C9198">
        <v>30990</v>
      </c>
      <c r="D9198" t="s">
        <v>54</v>
      </c>
      <c r="E9198" t="s">
        <v>175</v>
      </c>
      <c r="F9198" t="s">
        <v>1519</v>
      </c>
      <c r="G9198" t="s">
        <v>177</v>
      </c>
      <c r="H9198">
        <v>2017</v>
      </c>
      <c r="I9198">
        <v>216374</v>
      </c>
      <c r="J9198" t="s">
        <v>205</v>
      </c>
      <c r="K9198" t="s">
        <v>22</v>
      </c>
      <c r="L9198" t="s">
        <v>31</v>
      </c>
      <c r="M9198" t="s">
        <v>24</v>
      </c>
      <c r="N9198">
        <v>2198</v>
      </c>
      <c r="O9198" t="s">
        <v>47</v>
      </c>
      <c r="P9198">
        <v>5</v>
      </c>
      <c r="Q9198">
        <f t="shared" si="286"/>
        <v>7</v>
      </c>
      <c r="R9198" t="str">
        <f t="shared" si="287"/>
        <v>Mid-range</v>
      </c>
    </row>
    <row r="9199" spans="1:18" x14ac:dyDescent="0.35">
      <c r="A9199">
        <v>12807527</v>
      </c>
      <c r="B9199" t="s">
        <v>2394</v>
      </c>
      <c r="C9199">
        <v>32800</v>
      </c>
      <c r="D9199" t="s">
        <v>102</v>
      </c>
      <c r="E9199" t="s">
        <v>386</v>
      </c>
      <c r="F9199" t="s">
        <v>2395</v>
      </c>
      <c r="G9199" t="s">
        <v>1684</v>
      </c>
      <c r="H9199">
        <v>2016</v>
      </c>
      <c r="I9199">
        <v>34735</v>
      </c>
      <c r="J9199" t="s">
        <v>21</v>
      </c>
      <c r="K9199" t="s">
        <v>22</v>
      </c>
      <c r="L9199" t="s">
        <v>64</v>
      </c>
      <c r="M9199" t="s">
        <v>24</v>
      </c>
      <c r="N9199">
        <v>1984</v>
      </c>
      <c r="O9199" t="s">
        <v>47</v>
      </c>
      <c r="P9199">
        <v>5</v>
      </c>
      <c r="Q9199">
        <f t="shared" si="286"/>
        <v>8</v>
      </c>
      <c r="R9199" t="str">
        <f t="shared" si="287"/>
        <v>Mid-range</v>
      </c>
    </row>
    <row r="9200" spans="1:18" x14ac:dyDescent="0.35">
      <c r="A9200">
        <v>12807529</v>
      </c>
      <c r="B9200" t="s">
        <v>10204</v>
      </c>
      <c r="C9200">
        <v>26990</v>
      </c>
      <c r="D9200" t="s">
        <v>165</v>
      </c>
      <c r="E9200" t="s">
        <v>166</v>
      </c>
      <c r="F9200" t="s">
        <v>1513</v>
      </c>
      <c r="G9200" t="s">
        <v>2247</v>
      </c>
      <c r="H9200">
        <v>2013</v>
      </c>
      <c r="I9200">
        <v>99500</v>
      </c>
      <c r="J9200" t="s">
        <v>169</v>
      </c>
      <c r="K9200" t="s">
        <v>22</v>
      </c>
      <c r="L9200" t="s">
        <v>31</v>
      </c>
      <c r="M9200" t="s">
        <v>24</v>
      </c>
      <c r="N9200">
        <v>2477</v>
      </c>
      <c r="O9200" t="s">
        <v>47</v>
      </c>
      <c r="P9200">
        <v>5</v>
      </c>
      <c r="Q9200">
        <f t="shared" si="286"/>
        <v>11</v>
      </c>
      <c r="R9200" t="str">
        <f t="shared" si="287"/>
        <v>Mid-range</v>
      </c>
    </row>
    <row r="9201" spans="1:18" x14ac:dyDescent="0.35">
      <c r="A9201">
        <v>12807530</v>
      </c>
      <c r="B9201" t="s">
        <v>5169</v>
      </c>
      <c r="C9201">
        <v>19999</v>
      </c>
      <c r="D9201" t="s">
        <v>49</v>
      </c>
      <c r="E9201" t="s">
        <v>50</v>
      </c>
      <c r="F9201" t="s">
        <v>5170</v>
      </c>
      <c r="G9201" t="s">
        <v>1621</v>
      </c>
      <c r="H9201">
        <v>2015</v>
      </c>
      <c r="I9201">
        <v>144497</v>
      </c>
      <c r="J9201" t="s">
        <v>21</v>
      </c>
      <c r="K9201" t="s">
        <v>22</v>
      </c>
      <c r="L9201" t="s">
        <v>23</v>
      </c>
      <c r="M9201" t="s">
        <v>24</v>
      </c>
      <c r="N9201">
        <v>2488</v>
      </c>
      <c r="O9201" t="s">
        <v>69</v>
      </c>
      <c r="P9201">
        <v>5</v>
      </c>
      <c r="Q9201">
        <f t="shared" si="286"/>
        <v>9</v>
      </c>
      <c r="R9201" t="str">
        <f t="shared" si="287"/>
        <v>Mid-range</v>
      </c>
    </row>
    <row r="9202" spans="1:18" x14ac:dyDescent="0.35">
      <c r="A9202">
        <v>12807532</v>
      </c>
      <c r="B9202" t="s">
        <v>10205</v>
      </c>
      <c r="C9202">
        <v>28100</v>
      </c>
      <c r="D9202" t="s">
        <v>188</v>
      </c>
      <c r="E9202" t="s">
        <v>189</v>
      </c>
      <c r="F9202" t="s">
        <v>4992</v>
      </c>
      <c r="G9202" t="s">
        <v>949</v>
      </c>
      <c r="H9202">
        <v>2018</v>
      </c>
      <c r="I9202">
        <v>60829</v>
      </c>
      <c r="J9202" t="s">
        <v>21</v>
      </c>
      <c r="K9202" t="s">
        <v>22</v>
      </c>
      <c r="L9202" t="s">
        <v>23</v>
      </c>
      <c r="M9202" t="s">
        <v>24</v>
      </c>
      <c r="N9202">
        <v>1999</v>
      </c>
      <c r="O9202" t="s">
        <v>47</v>
      </c>
      <c r="P9202">
        <v>5</v>
      </c>
      <c r="Q9202">
        <f t="shared" si="286"/>
        <v>6</v>
      </c>
      <c r="R9202" t="str">
        <f t="shared" si="287"/>
        <v>Mid-range</v>
      </c>
    </row>
    <row r="9203" spans="1:18" x14ac:dyDescent="0.35">
      <c r="A9203">
        <v>12807533</v>
      </c>
      <c r="B9203" t="s">
        <v>846</v>
      </c>
      <c r="C9203">
        <v>32099</v>
      </c>
      <c r="D9203" t="s">
        <v>847</v>
      </c>
      <c r="E9203" t="s">
        <v>848</v>
      </c>
      <c r="F9203" t="s">
        <v>849</v>
      </c>
      <c r="G9203" t="s">
        <v>850</v>
      </c>
      <c r="H9203">
        <v>2018</v>
      </c>
      <c r="I9203">
        <v>55508</v>
      </c>
      <c r="J9203" t="s">
        <v>169</v>
      </c>
      <c r="K9203" t="s">
        <v>22</v>
      </c>
      <c r="L9203" t="s">
        <v>31</v>
      </c>
      <c r="M9203" t="s">
        <v>24</v>
      </c>
      <c r="N9203">
        <v>2776</v>
      </c>
      <c r="O9203" t="s">
        <v>135</v>
      </c>
      <c r="P9203">
        <v>5</v>
      </c>
      <c r="Q9203">
        <f t="shared" si="286"/>
        <v>6</v>
      </c>
      <c r="R9203" t="str">
        <f t="shared" si="287"/>
        <v>Mid-range</v>
      </c>
    </row>
    <row r="9204" spans="1:18" x14ac:dyDescent="0.35">
      <c r="A9204">
        <v>12807537</v>
      </c>
      <c r="B9204" t="s">
        <v>6318</v>
      </c>
      <c r="C9204">
        <v>27999</v>
      </c>
      <c r="D9204" t="s">
        <v>42</v>
      </c>
      <c r="E9204" t="s">
        <v>71</v>
      </c>
      <c r="F9204" t="s">
        <v>599</v>
      </c>
      <c r="G9204" t="s">
        <v>2185</v>
      </c>
      <c r="H9204">
        <v>2018</v>
      </c>
      <c r="I9204">
        <v>82890</v>
      </c>
      <c r="J9204" t="s">
        <v>141</v>
      </c>
      <c r="K9204" t="s">
        <v>22</v>
      </c>
      <c r="L9204" t="s">
        <v>23</v>
      </c>
      <c r="M9204" t="s">
        <v>24</v>
      </c>
      <c r="N9204">
        <v>3649</v>
      </c>
      <c r="O9204" t="s">
        <v>33</v>
      </c>
      <c r="P9204">
        <v>5</v>
      </c>
      <c r="Q9204">
        <f t="shared" si="286"/>
        <v>6</v>
      </c>
      <c r="R9204" t="str">
        <f t="shared" si="287"/>
        <v>Mid-range</v>
      </c>
    </row>
    <row r="9205" spans="1:18" x14ac:dyDescent="0.35">
      <c r="A9205">
        <v>12807538</v>
      </c>
      <c r="B9205" t="s">
        <v>10206</v>
      </c>
      <c r="C9205">
        <v>39999</v>
      </c>
      <c r="D9205" t="s">
        <v>127</v>
      </c>
      <c r="E9205" t="s">
        <v>556</v>
      </c>
      <c r="F9205" t="s">
        <v>1634</v>
      </c>
      <c r="G9205" t="s">
        <v>1593</v>
      </c>
      <c r="H9205">
        <v>2021</v>
      </c>
      <c r="I9205">
        <v>59084</v>
      </c>
      <c r="J9205" t="s">
        <v>80</v>
      </c>
      <c r="K9205" t="s">
        <v>22</v>
      </c>
      <c r="L9205" t="s">
        <v>31</v>
      </c>
      <c r="M9205" t="s">
        <v>24</v>
      </c>
      <c r="N9205">
        <v>2999</v>
      </c>
      <c r="O9205" t="s">
        <v>47</v>
      </c>
      <c r="P9205">
        <v>2</v>
      </c>
      <c r="Q9205">
        <f t="shared" si="286"/>
        <v>3</v>
      </c>
      <c r="R9205" t="str">
        <f t="shared" si="287"/>
        <v>Mid-range</v>
      </c>
    </row>
    <row r="9206" spans="1:18" x14ac:dyDescent="0.35">
      <c r="A9206">
        <v>12807557</v>
      </c>
      <c r="B9206" t="s">
        <v>147</v>
      </c>
      <c r="C9206">
        <v>26999</v>
      </c>
      <c r="D9206" t="s">
        <v>49</v>
      </c>
      <c r="E9206" t="s">
        <v>148</v>
      </c>
      <c r="F9206" t="s">
        <v>149</v>
      </c>
      <c r="G9206" t="s">
        <v>150</v>
      </c>
      <c r="H9206">
        <v>2004</v>
      </c>
      <c r="I9206">
        <v>208234</v>
      </c>
      <c r="J9206" t="s">
        <v>21</v>
      </c>
      <c r="K9206" t="s">
        <v>81</v>
      </c>
      <c r="L9206" t="s">
        <v>31</v>
      </c>
      <c r="M9206" t="s">
        <v>24</v>
      </c>
      <c r="N9206">
        <v>2953</v>
      </c>
      <c r="O9206" t="s">
        <v>151</v>
      </c>
      <c r="P9206">
        <v>7</v>
      </c>
      <c r="Q9206">
        <f t="shared" si="286"/>
        <v>20</v>
      </c>
      <c r="R9206" t="str">
        <f t="shared" si="287"/>
        <v>Mid-range</v>
      </c>
    </row>
    <row r="9207" spans="1:18" x14ac:dyDescent="0.35">
      <c r="A9207">
        <v>12807558</v>
      </c>
      <c r="B9207" t="s">
        <v>2903</v>
      </c>
      <c r="C9207">
        <v>31999</v>
      </c>
      <c r="D9207" t="s">
        <v>42</v>
      </c>
      <c r="E9207" t="s">
        <v>71</v>
      </c>
      <c r="F9207" t="s">
        <v>2904</v>
      </c>
      <c r="G9207" t="s">
        <v>2185</v>
      </c>
      <c r="H9207">
        <v>2018</v>
      </c>
      <c r="I9207">
        <v>173725</v>
      </c>
      <c r="J9207" t="s">
        <v>141</v>
      </c>
      <c r="K9207" t="s">
        <v>22</v>
      </c>
      <c r="L9207" t="s">
        <v>23</v>
      </c>
      <c r="M9207" t="s">
        <v>24</v>
      </c>
      <c r="N9207">
        <v>3649</v>
      </c>
      <c r="O9207" t="s">
        <v>25</v>
      </c>
      <c r="P9207">
        <v>5</v>
      </c>
      <c r="Q9207">
        <f t="shared" si="286"/>
        <v>6</v>
      </c>
      <c r="R9207" t="str">
        <f t="shared" si="287"/>
        <v>Mid-range</v>
      </c>
    </row>
    <row r="9208" spans="1:18" x14ac:dyDescent="0.35">
      <c r="A9208">
        <v>12807581</v>
      </c>
      <c r="B9208" t="s">
        <v>10207</v>
      </c>
      <c r="C9208">
        <v>17990</v>
      </c>
      <c r="D9208" t="s">
        <v>102</v>
      </c>
      <c r="E9208" t="s">
        <v>1066</v>
      </c>
      <c r="F9208" t="s">
        <v>7197</v>
      </c>
      <c r="G9208" t="s">
        <v>7812</v>
      </c>
      <c r="H9208">
        <v>2015</v>
      </c>
      <c r="I9208">
        <v>31908</v>
      </c>
      <c r="J9208" t="s">
        <v>86</v>
      </c>
      <c r="K9208" t="s">
        <v>22</v>
      </c>
      <c r="L9208" t="s">
        <v>64</v>
      </c>
      <c r="M9208" t="s">
        <v>24</v>
      </c>
      <c r="N9208">
        <v>1197</v>
      </c>
      <c r="O9208" t="s">
        <v>69</v>
      </c>
      <c r="P9208">
        <v>5</v>
      </c>
      <c r="Q9208">
        <f t="shared" si="286"/>
        <v>9</v>
      </c>
      <c r="R9208" t="str">
        <f t="shared" si="287"/>
        <v>Mid-range</v>
      </c>
    </row>
    <row r="9209" spans="1:18" x14ac:dyDescent="0.35">
      <c r="A9209">
        <v>12807585</v>
      </c>
      <c r="B9209" t="s">
        <v>10208</v>
      </c>
      <c r="C9209">
        <v>55990</v>
      </c>
      <c r="D9209" t="s">
        <v>165</v>
      </c>
      <c r="E9209" t="s">
        <v>166</v>
      </c>
      <c r="F9209" t="s">
        <v>1281</v>
      </c>
      <c r="G9209" t="s">
        <v>1282</v>
      </c>
      <c r="H9209">
        <v>2020</v>
      </c>
      <c r="I9209">
        <v>24523</v>
      </c>
      <c r="J9209" t="s">
        <v>275</v>
      </c>
      <c r="K9209" t="s">
        <v>22</v>
      </c>
      <c r="L9209" t="s">
        <v>31</v>
      </c>
      <c r="M9209" t="s">
        <v>24</v>
      </c>
      <c r="N9209">
        <v>2440</v>
      </c>
      <c r="O9209" t="s">
        <v>69</v>
      </c>
      <c r="P9209">
        <v>5</v>
      </c>
      <c r="Q9209">
        <f t="shared" si="286"/>
        <v>4</v>
      </c>
      <c r="R9209" t="str">
        <f t="shared" si="287"/>
        <v>Luxury</v>
      </c>
    </row>
    <row r="9210" spans="1:18" x14ac:dyDescent="0.35">
      <c r="A9210">
        <v>12807586</v>
      </c>
      <c r="B9210" t="s">
        <v>10209</v>
      </c>
      <c r="C9210">
        <v>21888</v>
      </c>
      <c r="D9210" t="s">
        <v>54</v>
      </c>
      <c r="E9210" t="s">
        <v>1038</v>
      </c>
      <c r="F9210" t="s">
        <v>7831</v>
      </c>
      <c r="G9210" t="s">
        <v>3161</v>
      </c>
      <c r="H9210">
        <v>2015</v>
      </c>
      <c r="I9210">
        <v>100971</v>
      </c>
      <c r="J9210" t="s">
        <v>21</v>
      </c>
      <c r="K9210" t="s">
        <v>22</v>
      </c>
      <c r="L9210" t="s">
        <v>31</v>
      </c>
      <c r="M9210" t="s">
        <v>24</v>
      </c>
      <c r="N9210">
        <v>1997</v>
      </c>
      <c r="O9210" t="s">
        <v>47</v>
      </c>
      <c r="P9210">
        <v>5</v>
      </c>
      <c r="Q9210">
        <f t="shared" si="286"/>
        <v>9</v>
      </c>
      <c r="R9210" t="str">
        <f t="shared" si="287"/>
        <v>Mid-range</v>
      </c>
    </row>
    <row r="9211" spans="1:18" x14ac:dyDescent="0.35">
      <c r="A9211">
        <v>12807597</v>
      </c>
      <c r="B9211" t="s">
        <v>10129</v>
      </c>
      <c r="C9211">
        <v>17990</v>
      </c>
      <c r="D9211" t="s">
        <v>282</v>
      </c>
      <c r="E9211" t="s">
        <v>893</v>
      </c>
      <c r="F9211" t="s">
        <v>479</v>
      </c>
      <c r="G9211" t="s">
        <v>1690</v>
      </c>
      <c r="H9211">
        <v>2011</v>
      </c>
      <c r="I9211">
        <v>105739</v>
      </c>
      <c r="J9211" t="s">
        <v>21</v>
      </c>
      <c r="K9211" t="s">
        <v>22</v>
      </c>
      <c r="L9211" t="s">
        <v>23</v>
      </c>
      <c r="M9211" t="s">
        <v>24</v>
      </c>
      <c r="N9211">
        <v>3700</v>
      </c>
      <c r="O9211" t="s">
        <v>33</v>
      </c>
      <c r="P9211">
        <v>5</v>
      </c>
      <c r="Q9211">
        <f t="shared" si="286"/>
        <v>13</v>
      </c>
      <c r="R9211" t="str">
        <f t="shared" si="287"/>
        <v>Mid-range</v>
      </c>
    </row>
    <row r="9212" spans="1:18" x14ac:dyDescent="0.35">
      <c r="A9212">
        <v>12807601</v>
      </c>
      <c r="B9212" t="s">
        <v>10210</v>
      </c>
      <c r="C9212">
        <v>38888</v>
      </c>
      <c r="D9212" t="s">
        <v>143</v>
      </c>
      <c r="E9212" t="s">
        <v>144</v>
      </c>
      <c r="F9212" t="s">
        <v>2848</v>
      </c>
      <c r="G9212" t="s">
        <v>600</v>
      </c>
      <c r="H9212">
        <v>2020</v>
      </c>
      <c r="I9212">
        <v>55664</v>
      </c>
      <c r="J9212" t="s">
        <v>21</v>
      </c>
      <c r="K9212" t="s">
        <v>22</v>
      </c>
      <c r="L9212" t="s">
        <v>23</v>
      </c>
      <c r="M9212" t="s">
        <v>24</v>
      </c>
      <c r="N9212">
        <v>2498</v>
      </c>
      <c r="O9212" t="s">
        <v>47</v>
      </c>
      <c r="P9212">
        <v>5</v>
      </c>
      <c r="Q9212">
        <f t="shared" si="286"/>
        <v>4</v>
      </c>
      <c r="R9212" t="str">
        <f t="shared" si="287"/>
        <v>Mid-range</v>
      </c>
    </row>
    <row r="9213" spans="1:18" x14ac:dyDescent="0.35">
      <c r="A9213">
        <v>12807603</v>
      </c>
      <c r="B9213" t="s">
        <v>3188</v>
      </c>
      <c r="C9213">
        <v>32888</v>
      </c>
      <c r="D9213" t="s">
        <v>17</v>
      </c>
      <c r="E9213" t="s">
        <v>642</v>
      </c>
      <c r="F9213" t="s">
        <v>263</v>
      </c>
      <c r="G9213" t="s">
        <v>3189</v>
      </c>
      <c r="H9213">
        <v>2019</v>
      </c>
      <c r="I9213">
        <v>51768</v>
      </c>
      <c r="J9213" t="s">
        <v>63</v>
      </c>
      <c r="K9213" t="s">
        <v>22</v>
      </c>
      <c r="L9213" t="s">
        <v>23</v>
      </c>
      <c r="M9213" t="s">
        <v>24</v>
      </c>
      <c r="N9213">
        <v>2494</v>
      </c>
      <c r="O9213" t="s">
        <v>47</v>
      </c>
      <c r="P9213">
        <v>5</v>
      </c>
      <c r="Q9213">
        <f t="shared" si="286"/>
        <v>5</v>
      </c>
      <c r="R9213" t="str">
        <f t="shared" si="287"/>
        <v>Mid-range</v>
      </c>
    </row>
    <row r="9214" spans="1:18" x14ac:dyDescent="0.35">
      <c r="A9214">
        <v>12807629</v>
      </c>
      <c r="B9214" t="s">
        <v>9976</v>
      </c>
      <c r="C9214">
        <v>18950</v>
      </c>
      <c r="D9214" t="s">
        <v>42</v>
      </c>
      <c r="E9214" t="s">
        <v>179</v>
      </c>
      <c r="F9214" t="s">
        <v>524</v>
      </c>
      <c r="G9214" t="s">
        <v>204</v>
      </c>
      <c r="H9214">
        <v>2015</v>
      </c>
      <c r="I9214">
        <v>152079</v>
      </c>
      <c r="J9214" t="s">
        <v>80</v>
      </c>
      <c r="K9214" t="s">
        <v>81</v>
      </c>
      <c r="L9214" t="s">
        <v>31</v>
      </c>
      <c r="M9214" t="s">
        <v>24</v>
      </c>
      <c r="N9214">
        <v>2776</v>
      </c>
      <c r="O9214" t="s">
        <v>47</v>
      </c>
      <c r="P9214">
        <v>2</v>
      </c>
      <c r="Q9214">
        <f t="shared" si="286"/>
        <v>9</v>
      </c>
      <c r="R9214" t="str">
        <f t="shared" si="287"/>
        <v>Mid-range</v>
      </c>
    </row>
    <row r="9215" spans="1:18" x14ac:dyDescent="0.35">
      <c r="A9215">
        <v>12807636</v>
      </c>
      <c r="B9215" t="s">
        <v>1773</v>
      </c>
      <c r="C9215">
        <v>18990</v>
      </c>
      <c r="D9215" t="s">
        <v>165</v>
      </c>
      <c r="E9215" t="s">
        <v>166</v>
      </c>
      <c r="F9215" t="s">
        <v>639</v>
      </c>
      <c r="G9215" t="s">
        <v>168</v>
      </c>
      <c r="H9215">
        <v>2015</v>
      </c>
      <c r="I9215">
        <v>122296</v>
      </c>
      <c r="J9215" t="s">
        <v>80</v>
      </c>
      <c r="K9215" t="s">
        <v>81</v>
      </c>
      <c r="L9215" t="s">
        <v>31</v>
      </c>
      <c r="M9215" t="s">
        <v>24</v>
      </c>
      <c r="N9215">
        <v>2477</v>
      </c>
      <c r="O9215" t="s">
        <v>47</v>
      </c>
      <c r="P9215">
        <v>2</v>
      </c>
      <c r="Q9215">
        <f t="shared" si="286"/>
        <v>9</v>
      </c>
      <c r="R9215" t="str">
        <f t="shared" si="287"/>
        <v>Mid-range</v>
      </c>
    </row>
    <row r="9216" spans="1:18" x14ac:dyDescent="0.35">
      <c r="A9216">
        <v>12807643</v>
      </c>
      <c r="B9216" t="s">
        <v>10211</v>
      </c>
      <c r="C9216">
        <v>52980</v>
      </c>
      <c r="D9216" t="s">
        <v>59</v>
      </c>
      <c r="E9216" t="s">
        <v>1949</v>
      </c>
      <c r="F9216" t="s">
        <v>1950</v>
      </c>
      <c r="G9216" t="s">
        <v>10212</v>
      </c>
      <c r="H9216">
        <v>2020</v>
      </c>
      <c r="I9216">
        <v>26384</v>
      </c>
      <c r="J9216" t="s">
        <v>21</v>
      </c>
      <c r="K9216" t="s">
        <v>22</v>
      </c>
      <c r="L9216" t="s">
        <v>64</v>
      </c>
      <c r="M9216" t="s">
        <v>24</v>
      </c>
      <c r="N9216">
        <v>1998</v>
      </c>
      <c r="O9216" t="s">
        <v>47</v>
      </c>
      <c r="P9216">
        <v>5</v>
      </c>
      <c r="Q9216">
        <f t="shared" si="286"/>
        <v>4</v>
      </c>
      <c r="R9216" t="str">
        <f t="shared" si="287"/>
        <v>Luxury</v>
      </c>
    </row>
    <row r="9217" spans="1:18" x14ac:dyDescent="0.35">
      <c r="A9217">
        <v>12807647</v>
      </c>
      <c r="B9217" t="s">
        <v>10213</v>
      </c>
      <c r="C9217">
        <v>24999</v>
      </c>
      <c r="D9217" t="s">
        <v>17</v>
      </c>
      <c r="E9217" t="s">
        <v>258</v>
      </c>
      <c r="F9217" t="s">
        <v>351</v>
      </c>
      <c r="G9217" t="s">
        <v>10214</v>
      </c>
      <c r="H9217">
        <v>2018</v>
      </c>
      <c r="I9217">
        <v>134668</v>
      </c>
      <c r="J9217" t="s">
        <v>80</v>
      </c>
      <c r="K9217" t="s">
        <v>81</v>
      </c>
      <c r="L9217" t="s">
        <v>31</v>
      </c>
      <c r="M9217" t="s">
        <v>24</v>
      </c>
      <c r="N9217">
        <v>2393</v>
      </c>
      <c r="O9217" t="s">
        <v>47</v>
      </c>
      <c r="P9217">
        <v>2</v>
      </c>
      <c r="Q9217">
        <f t="shared" si="286"/>
        <v>6</v>
      </c>
      <c r="R9217" t="str">
        <f t="shared" si="287"/>
        <v>Mid-range</v>
      </c>
    </row>
    <row r="9218" spans="1:18" x14ac:dyDescent="0.35">
      <c r="A9218">
        <v>12807652</v>
      </c>
      <c r="B9218" t="s">
        <v>6775</v>
      </c>
      <c r="C9218">
        <v>37990</v>
      </c>
      <c r="D9218" t="s">
        <v>497</v>
      </c>
      <c r="E9218" t="s">
        <v>498</v>
      </c>
      <c r="F9218" t="s">
        <v>6776</v>
      </c>
      <c r="G9218" t="s">
        <v>592</v>
      </c>
      <c r="H9218">
        <v>2020</v>
      </c>
      <c r="I9218">
        <v>3476</v>
      </c>
      <c r="J9218" t="s">
        <v>21</v>
      </c>
      <c r="K9218" t="s">
        <v>22</v>
      </c>
      <c r="L9218" t="s">
        <v>23</v>
      </c>
      <c r="M9218" t="s">
        <v>247</v>
      </c>
      <c r="N9218">
        <v>1490</v>
      </c>
      <c r="O9218" t="s">
        <v>47</v>
      </c>
      <c r="P9218">
        <v>5</v>
      </c>
      <c r="Q9218">
        <f t="shared" si="286"/>
        <v>4</v>
      </c>
      <c r="R9218" t="str">
        <f t="shared" si="287"/>
        <v>Mid-range</v>
      </c>
    </row>
    <row r="9219" spans="1:18" x14ac:dyDescent="0.35">
      <c r="A9219">
        <v>12807656</v>
      </c>
      <c r="B9219" t="s">
        <v>9910</v>
      </c>
      <c r="C9219">
        <v>27990</v>
      </c>
      <c r="D9219" t="s">
        <v>127</v>
      </c>
      <c r="E9219" t="s">
        <v>998</v>
      </c>
      <c r="F9219" t="s">
        <v>3854</v>
      </c>
      <c r="G9219" t="s">
        <v>1000</v>
      </c>
      <c r="H9219">
        <v>2017</v>
      </c>
      <c r="I9219">
        <v>64489</v>
      </c>
      <c r="J9219" t="s">
        <v>21</v>
      </c>
      <c r="K9219" t="s">
        <v>81</v>
      </c>
      <c r="L9219" t="s">
        <v>23</v>
      </c>
      <c r="M9219" t="s">
        <v>24</v>
      </c>
      <c r="N9219">
        <v>1998</v>
      </c>
      <c r="O9219" t="s">
        <v>69</v>
      </c>
      <c r="P9219">
        <v>5</v>
      </c>
      <c r="Q9219">
        <f t="shared" ref="Q9219:Q9282" si="288">2024-H9219</f>
        <v>7</v>
      </c>
      <c r="R9219" t="str">
        <f t="shared" ref="R9219:R9282" si="289">IF(C9219&lt;=10000,"Budget",IF(C9219&lt;=40000,"Mid-range","Luxury"))</f>
        <v>Mid-range</v>
      </c>
    </row>
    <row r="9220" spans="1:18" x14ac:dyDescent="0.35">
      <c r="A9220">
        <v>12807668</v>
      </c>
      <c r="B9220" t="s">
        <v>6599</v>
      </c>
      <c r="C9220">
        <v>23990</v>
      </c>
      <c r="D9220" t="s">
        <v>88</v>
      </c>
      <c r="E9220" t="s">
        <v>108</v>
      </c>
      <c r="F9220" t="s">
        <v>5545</v>
      </c>
      <c r="G9220" t="s">
        <v>610</v>
      </c>
      <c r="H9220">
        <v>2019</v>
      </c>
      <c r="I9220">
        <v>157403</v>
      </c>
      <c r="J9220" t="s">
        <v>21</v>
      </c>
      <c r="K9220" t="s">
        <v>22</v>
      </c>
      <c r="L9220" t="s">
        <v>23</v>
      </c>
      <c r="M9220" t="s">
        <v>24</v>
      </c>
      <c r="N9220">
        <v>1999</v>
      </c>
      <c r="O9220" t="s">
        <v>116</v>
      </c>
      <c r="P9220">
        <v>5</v>
      </c>
      <c r="Q9220">
        <f t="shared" si="288"/>
        <v>5</v>
      </c>
      <c r="R9220" t="str">
        <f t="shared" si="289"/>
        <v>Mid-range</v>
      </c>
    </row>
    <row r="9221" spans="1:18" x14ac:dyDescent="0.35">
      <c r="A9221">
        <v>12807669</v>
      </c>
      <c r="B9221" t="s">
        <v>10215</v>
      </c>
      <c r="C9221">
        <v>27990</v>
      </c>
      <c r="D9221" t="s">
        <v>533</v>
      </c>
      <c r="E9221" t="s">
        <v>577</v>
      </c>
      <c r="F9221" t="s">
        <v>696</v>
      </c>
      <c r="G9221" t="s">
        <v>531</v>
      </c>
      <c r="H9221">
        <v>2018</v>
      </c>
      <c r="I9221">
        <v>36291</v>
      </c>
      <c r="J9221" t="s">
        <v>86</v>
      </c>
      <c r="K9221" t="s">
        <v>22</v>
      </c>
      <c r="L9221" t="s">
        <v>64</v>
      </c>
      <c r="M9221" t="s">
        <v>24</v>
      </c>
      <c r="N9221">
        <v>1373</v>
      </c>
      <c r="O9221" t="s">
        <v>69</v>
      </c>
      <c r="P9221">
        <v>5</v>
      </c>
      <c r="Q9221">
        <f t="shared" si="288"/>
        <v>6</v>
      </c>
      <c r="R9221" t="str">
        <f t="shared" si="289"/>
        <v>Mid-range</v>
      </c>
    </row>
    <row r="9222" spans="1:18" x14ac:dyDescent="0.35">
      <c r="A9222">
        <v>12807675</v>
      </c>
      <c r="B9222" t="s">
        <v>10216</v>
      </c>
      <c r="C9222">
        <v>52900</v>
      </c>
      <c r="D9222" t="s">
        <v>102</v>
      </c>
      <c r="E9222" t="s">
        <v>1212</v>
      </c>
      <c r="F9222" t="s">
        <v>1661</v>
      </c>
      <c r="G9222" t="s">
        <v>5151</v>
      </c>
      <c r="H9222">
        <v>2020</v>
      </c>
      <c r="I9222">
        <v>21310</v>
      </c>
      <c r="J9222" t="s">
        <v>21</v>
      </c>
      <c r="K9222" t="s">
        <v>22</v>
      </c>
      <c r="L9222" t="s">
        <v>64</v>
      </c>
      <c r="M9222" t="s">
        <v>24</v>
      </c>
      <c r="N9222">
        <v>1984</v>
      </c>
      <c r="O9222" t="s">
        <v>116</v>
      </c>
      <c r="P9222">
        <v>5</v>
      </c>
      <c r="Q9222">
        <f t="shared" si="288"/>
        <v>4</v>
      </c>
      <c r="R9222" t="str">
        <f t="shared" si="289"/>
        <v>Luxury</v>
      </c>
    </row>
    <row r="9223" spans="1:18" x14ac:dyDescent="0.35">
      <c r="A9223">
        <v>12807676</v>
      </c>
      <c r="B9223" t="s">
        <v>6318</v>
      </c>
      <c r="C9223">
        <v>25880</v>
      </c>
      <c r="D9223" t="s">
        <v>42</v>
      </c>
      <c r="E9223" t="s">
        <v>71</v>
      </c>
      <c r="F9223" t="s">
        <v>599</v>
      </c>
      <c r="G9223" t="s">
        <v>2185</v>
      </c>
      <c r="H9223">
        <v>2018</v>
      </c>
      <c r="I9223">
        <v>73060</v>
      </c>
      <c r="J9223" t="s">
        <v>141</v>
      </c>
      <c r="K9223" t="s">
        <v>22</v>
      </c>
      <c r="L9223" t="s">
        <v>23</v>
      </c>
      <c r="M9223" t="s">
        <v>24</v>
      </c>
      <c r="N9223">
        <v>3649</v>
      </c>
      <c r="O9223" t="s">
        <v>47</v>
      </c>
      <c r="P9223">
        <v>5</v>
      </c>
      <c r="Q9223">
        <f t="shared" si="288"/>
        <v>6</v>
      </c>
      <c r="R9223" t="str">
        <f t="shared" si="289"/>
        <v>Mid-range</v>
      </c>
    </row>
    <row r="9224" spans="1:18" x14ac:dyDescent="0.35">
      <c r="A9224">
        <v>12807677</v>
      </c>
      <c r="B9224" t="s">
        <v>10217</v>
      </c>
      <c r="C9224">
        <v>31900</v>
      </c>
      <c r="D9224" t="s">
        <v>410</v>
      </c>
      <c r="E9224" t="s">
        <v>1304</v>
      </c>
      <c r="F9224" t="s">
        <v>1305</v>
      </c>
      <c r="G9224" t="s">
        <v>10218</v>
      </c>
      <c r="H9224">
        <v>2018</v>
      </c>
      <c r="I9224">
        <v>86692</v>
      </c>
      <c r="J9224" t="s">
        <v>86</v>
      </c>
      <c r="K9224" t="s">
        <v>22</v>
      </c>
      <c r="L9224" t="s">
        <v>31</v>
      </c>
      <c r="M9224" t="s">
        <v>24</v>
      </c>
      <c r="N9224">
        <v>1969</v>
      </c>
      <c r="O9224" t="s">
        <v>47</v>
      </c>
      <c r="P9224">
        <v>5</v>
      </c>
      <c r="Q9224">
        <f t="shared" si="288"/>
        <v>6</v>
      </c>
      <c r="R9224" t="str">
        <f t="shared" si="289"/>
        <v>Mid-range</v>
      </c>
    </row>
    <row r="9225" spans="1:18" x14ac:dyDescent="0.35">
      <c r="A9225">
        <v>12807698</v>
      </c>
      <c r="B9225" t="s">
        <v>10219</v>
      </c>
      <c r="C9225">
        <v>21990</v>
      </c>
      <c r="D9225" t="s">
        <v>533</v>
      </c>
      <c r="E9225" t="s">
        <v>577</v>
      </c>
      <c r="F9225" t="s">
        <v>578</v>
      </c>
      <c r="G9225" t="s">
        <v>3666</v>
      </c>
      <c r="H9225">
        <v>2017</v>
      </c>
      <c r="I9225">
        <v>78983</v>
      </c>
      <c r="J9225" t="s">
        <v>86</v>
      </c>
      <c r="K9225" t="s">
        <v>22</v>
      </c>
      <c r="L9225" t="s">
        <v>23</v>
      </c>
      <c r="M9225" t="s">
        <v>24</v>
      </c>
      <c r="N9225">
        <v>1242</v>
      </c>
      <c r="O9225" t="s">
        <v>116</v>
      </c>
      <c r="P9225">
        <v>5</v>
      </c>
      <c r="Q9225">
        <f t="shared" si="288"/>
        <v>7</v>
      </c>
      <c r="R9225" t="str">
        <f t="shared" si="289"/>
        <v>Mid-range</v>
      </c>
    </row>
    <row r="9226" spans="1:18" x14ac:dyDescent="0.35">
      <c r="A9226">
        <v>12807743</v>
      </c>
      <c r="B9226" t="s">
        <v>3725</v>
      </c>
      <c r="C9226">
        <v>35705</v>
      </c>
      <c r="D9226" t="s">
        <v>17</v>
      </c>
      <c r="E9226" t="s">
        <v>905</v>
      </c>
      <c r="F9226" t="s">
        <v>1930</v>
      </c>
      <c r="G9226" t="s">
        <v>3726</v>
      </c>
      <c r="H9226">
        <v>2016</v>
      </c>
      <c r="I9226">
        <v>111804</v>
      </c>
      <c r="J9226" t="s">
        <v>106</v>
      </c>
      <c r="K9226" t="s">
        <v>22</v>
      </c>
      <c r="L9226" t="s">
        <v>23</v>
      </c>
      <c r="M9226" t="s">
        <v>24</v>
      </c>
      <c r="N9226">
        <v>2694</v>
      </c>
      <c r="O9226" t="s">
        <v>47</v>
      </c>
      <c r="P9226">
        <v>2</v>
      </c>
      <c r="Q9226">
        <f t="shared" si="288"/>
        <v>8</v>
      </c>
      <c r="R9226" t="str">
        <f t="shared" si="289"/>
        <v>Mid-range</v>
      </c>
    </row>
    <row r="9227" spans="1:18" x14ac:dyDescent="0.35">
      <c r="A9227">
        <v>12807744</v>
      </c>
      <c r="B9227" t="s">
        <v>5622</v>
      </c>
      <c r="C9227">
        <v>69705</v>
      </c>
      <c r="D9227" t="s">
        <v>54</v>
      </c>
      <c r="E9227" t="s">
        <v>175</v>
      </c>
      <c r="F9227" t="s">
        <v>510</v>
      </c>
      <c r="G9227" t="s">
        <v>5623</v>
      </c>
      <c r="H9227">
        <v>2019</v>
      </c>
      <c r="I9227">
        <v>81295</v>
      </c>
      <c r="J9227" t="s">
        <v>275</v>
      </c>
      <c r="K9227" t="s">
        <v>22</v>
      </c>
      <c r="L9227" t="s">
        <v>31</v>
      </c>
      <c r="M9227" t="s">
        <v>24</v>
      </c>
      <c r="N9227">
        <v>1996</v>
      </c>
      <c r="O9227" t="s">
        <v>69</v>
      </c>
      <c r="P9227">
        <v>5</v>
      </c>
      <c r="Q9227">
        <f t="shared" si="288"/>
        <v>5</v>
      </c>
      <c r="R9227" t="str">
        <f t="shared" si="289"/>
        <v>Luxury</v>
      </c>
    </row>
    <row r="9228" spans="1:18" x14ac:dyDescent="0.35">
      <c r="A9228">
        <v>12807747</v>
      </c>
      <c r="B9228" t="s">
        <v>10220</v>
      </c>
      <c r="C9228">
        <v>51440</v>
      </c>
      <c r="D9228" t="s">
        <v>127</v>
      </c>
      <c r="E9228" t="s">
        <v>466</v>
      </c>
      <c r="F9228" t="s">
        <v>1695</v>
      </c>
      <c r="G9228" t="s">
        <v>1919</v>
      </c>
      <c r="H9228">
        <v>2021</v>
      </c>
      <c r="I9228">
        <v>32817</v>
      </c>
      <c r="J9228" t="s">
        <v>21</v>
      </c>
      <c r="K9228" t="s">
        <v>22</v>
      </c>
      <c r="L9228" t="s">
        <v>23</v>
      </c>
      <c r="M9228" t="s">
        <v>24</v>
      </c>
      <c r="N9228">
        <v>2488</v>
      </c>
      <c r="O9228" t="s">
        <v>69</v>
      </c>
      <c r="P9228">
        <v>5</v>
      </c>
      <c r="Q9228">
        <f t="shared" si="288"/>
        <v>3</v>
      </c>
      <c r="R9228" t="str">
        <f t="shared" si="289"/>
        <v>Luxury</v>
      </c>
    </row>
    <row r="9229" spans="1:18" x14ac:dyDescent="0.35">
      <c r="A9229">
        <v>12807750</v>
      </c>
      <c r="B9229" t="s">
        <v>7605</v>
      </c>
      <c r="C9229">
        <v>21990</v>
      </c>
      <c r="D9229" t="s">
        <v>497</v>
      </c>
      <c r="E9229" t="s">
        <v>7289</v>
      </c>
      <c r="F9229" t="s">
        <v>7606</v>
      </c>
      <c r="G9229" t="s">
        <v>7607</v>
      </c>
      <c r="H9229">
        <v>2021</v>
      </c>
      <c r="I9229">
        <v>16087</v>
      </c>
      <c r="J9229" t="s">
        <v>21</v>
      </c>
      <c r="K9229" t="s">
        <v>22</v>
      </c>
      <c r="L9229" t="s">
        <v>23</v>
      </c>
      <c r="M9229" t="s">
        <v>24</v>
      </c>
      <c r="N9229">
        <v>1498</v>
      </c>
      <c r="O9229" t="s">
        <v>47</v>
      </c>
      <c r="P9229">
        <v>5</v>
      </c>
      <c r="Q9229">
        <f t="shared" si="288"/>
        <v>3</v>
      </c>
      <c r="R9229" t="str">
        <f t="shared" si="289"/>
        <v>Mid-range</v>
      </c>
    </row>
    <row r="9230" spans="1:18" x14ac:dyDescent="0.35">
      <c r="A9230">
        <v>12807755</v>
      </c>
      <c r="B9230" t="s">
        <v>7608</v>
      </c>
      <c r="C9230">
        <v>16990</v>
      </c>
      <c r="D9230" t="s">
        <v>497</v>
      </c>
      <c r="E9230" t="s">
        <v>2428</v>
      </c>
      <c r="F9230" t="s">
        <v>499</v>
      </c>
      <c r="G9230" t="s">
        <v>2430</v>
      </c>
      <c r="H9230">
        <v>2021</v>
      </c>
      <c r="I9230">
        <v>12086</v>
      </c>
      <c r="J9230" t="s">
        <v>86</v>
      </c>
      <c r="K9230" t="s">
        <v>22</v>
      </c>
      <c r="L9230" t="s">
        <v>64</v>
      </c>
      <c r="M9230" t="s">
        <v>24</v>
      </c>
      <c r="N9230">
        <v>1498</v>
      </c>
      <c r="O9230" t="s">
        <v>1382</v>
      </c>
      <c r="P9230">
        <v>5</v>
      </c>
      <c r="Q9230">
        <f t="shared" si="288"/>
        <v>3</v>
      </c>
      <c r="R9230" t="str">
        <f t="shared" si="289"/>
        <v>Mid-range</v>
      </c>
    </row>
    <row r="9231" spans="1:18" x14ac:dyDescent="0.35">
      <c r="A9231">
        <v>12807756</v>
      </c>
      <c r="B9231" t="s">
        <v>10221</v>
      </c>
      <c r="C9231">
        <v>29990</v>
      </c>
      <c r="D9231" t="s">
        <v>54</v>
      </c>
      <c r="E9231" t="s">
        <v>118</v>
      </c>
      <c r="F9231" t="s">
        <v>4733</v>
      </c>
      <c r="G9231" t="s">
        <v>349</v>
      </c>
      <c r="H9231">
        <v>2016</v>
      </c>
      <c r="I9231">
        <v>116746</v>
      </c>
      <c r="J9231" t="s">
        <v>63</v>
      </c>
      <c r="K9231" t="s">
        <v>22</v>
      </c>
      <c r="L9231" t="s">
        <v>23</v>
      </c>
      <c r="M9231" t="s">
        <v>24</v>
      </c>
      <c r="N9231">
        <v>3984</v>
      </c>
      <c r="O9231" t="s">
        <v>47</v>
      </c>
      <c r="P9231">
        <v>5</v>
      </c>
      <c r="Q9231">
        <f t="shared" si="288"/>
        <v>8</v>
      </c>
      <c r="R9231" t="str">
        <f t="shared" si="289"/>
        <v>Mid-range</v>
      </c>
    </row>
    <row r="9232" spans="1:18" x14ac:dyDescent="0.35">
      <c r="A9232">
        <v>12807763</v>
      </c>
      <c r="B9232" t="s">
        <v>7605</v>
      </c>
      <c r="C9232">
        <v>20990</v>
      </c>
      <c r="D9232" t="s">
        <v>497</v>
      </c>
      <c r="E9232" t="s">
        <v>7289</v>
      </c>
      <c r="F9232" t="s">
        <v>7606</v>
      </c>
      <c r="G9232" t="s">
        <v>7607</v>
      </c>
      <c r="H9232">
        <v>2021</v>
      </c>
      <c r="I9232">
        <v>20110</v>
      </c>
      <c r="J9232" t="s">
        <v>21</v>
      </c>
      <c r="K9232" t="s">
        <v>22</v>
      </c>
      <c r="L9232" t="s">
        <v>23</v>
      </c>
      <c r="M9232" t="s">
        <v>24</v>
      </c>
      <c r="N9232">
        <v>1498</v>
      </c>
      <c r="O9232" t="s">
        <v>47</v>
      </c>
      <c r="P9232">
        <v>5</v>
      </c>
      <c r="Q9232">
        <f t="shared" si="288"/>
        <v>3</v>
      </c>
      <c r="R9232" t="str">
        <f t="shared" si="289"/>
        <v>Mid-range</v>
      </c>
    </row>
    <row r="9233" spans="1:18" x14ac:dyDescent="0.35">
      <c r="A9233">
        <v>12807765</v>
      </c>
      <c r="B9233" t="s">
        <v>7605</v>
      </c>
      <c r="C9233">
        <v>20990</v>
      </c>
      <c r="D9233" t="s">
        <v>497</v>
      </c>
      <c r="E9233" t="s">
        <v>7289</v>
      </c>
      <c r="F9233" t="s">
        <v>7606</v>
      </c>
      <c r="G9233" t="s">
        <v>7607</v>
      </c>
      <c r="H9233">
        <v>2021</v>
      </c>
      <c r="I9233">
        <v>17748</v>
      </c>
      <c r="J9233" t="s">
        <v>21</v>
      </c>
      <c r="K9233" t="s">
        <v>22</v>
      </c>
      <c r="L9233" t="s">
        <v>23</v>
      </c>
      <c r="M9233" t="s">
        <v>24</v>
      </c>
      <c r="N9233">
        <v>1498</v>
      </c>
      <c r="O9233" t="s">
        <v>47</v>
      </c>
      <c r="P9233">
        <v>5</v>
      </c>
      <c r="Q9233">
        <f t="shared" si="288"/>
        <v>3</v>
      </c>
      <c r="R9233" t="str">
        <f t="shared" si="289"/>
        <v>Mid-range</v>
      </c>
    </row>
    <row r="9234" spans="1:18" x14ac:dyDescent="0.35">
      <c r="A9234">
        <v>12807769</v>
      </c>
      <c r="B9234" t="s">
        <v>7605</v>
      </c>
      <c r="C9234">
        <v>21990</v>
      </c>
      <c r="D9234" t="s">
        <v>497</v>
      </c>
      <c r="E9234" t="s">
        <v>7289</v>
      </c>
      <c r="F9234" t="s">
        <v>7606</v>
      </c>
      <c r="G9234" t="s">
        <v>7607</v>
      </c>
      <c r="H9234">
        <v>2021</v>
      </c>
      <c r="I9234">
        <v>13954</v>
      </c>
      <c r="J9234" t="s">
        <v>21</v>
      </c>
      <c r="K9234" t="s">
        <v>22</v>
      </c>
      <c r="L9234" t="s">
        <v>23</v>
      </c>
      <c r="M9234" t="s">
        <v>24</v>
      </c>
      <c r="N9234">
        <v>1498</v>
      </c>
      <c r="O9234" t="s">
        <v>47</v>
      </c>
      <c r="P9234">
        <v>5</v>
      </c>
      <c r="Q9234">
        <f t="shared" si="288"/>
        <v>3</v>
      </c>
      <c r="R9234" t="str">
        <f t="shared" si="289"/>
        <v>Mid-range</v>
      </c>
    </row>
    <row r="9235" spans="1:18" x14ac:dyDescent="0.35">
      <c r="A9235">
        <v>12807770</v>
      </c>
      <c r="B9235" t="s">
        <v>7608</v>
      </c>
      <c r="C9235">
        <v>16990</v>
      </c>
      <c r="D9235" t="s">
        <v>497</v>
      </c>
      <c r="E9235" t="s">
        <v>2428</v>
      </c>
      <c r="F9235" t="s">
        <v>499</v>
      </c>
      <c r="G9235" t="s">
        <v>2430</v>
      </c>
      <c r="H9235">
        <v>2021</v>
      </c>
      <c r="I9235">
        <v>8975</v>
      </c>
      <c r="J9235" t="s">
        <v>86</v>
      </c>
      <c r="K9235" t="s">
        <v>22</v>
      </c>
      <c r="L9235" t="s">
        <v>64</v>
      </c>
      <c r="M9235" t="s">
        <v>24</v>
      </c>
      <c r="N9235">
        <v>1498</v>
      </c>
      <c r="O9235" t="s">
        <v>47</v>
      </c>
      <c r="P9235">
        <v>5</v>
      </c>
      <c r="Q9235">
        <f t="shared" si="288"/>
        <v>3</v>
      </c>
      <c r="R9235" t="str">
        <f t="shared" si="289"/>
        <v>Mid-range</v>
      </c>
    </row>
    <row r="9236" spans="1:18" x14ac:dyDescent="0.35">
      <c r="A9236">
        <v>12807776</v>
      </c>
      <c r="B9236" t="s">
        <v>7605</v>
      </c>
      <c r="C9236">
        <v>21990</v>
      </c>
      <c r="D9236" t="s">
        <v>497</v>
      </c>
      <c r="E9236" t="s">
        <v>7289</v>
      </c>
      <c r="F9236" t="s">
        <v>7606</v>
      </c>
      <c r="G9236" t="s">
        <v>7607</v>
      </c>
      <c r="H9236">
        <v>2021</v>
      </c>
      <c r="I9236">
        <v>16475</v>
      </c>
      <c r="J9236" t="s">
        <v>21</v>
      </c>
      <c r="K9236" t="s">
        <v>22</v>
      </c>
      <c r="L9236" t="s">
        <v>23</v>
      </c>
      <c r="M9236" t="s">
        <v>24</v>
      </c>
      <c r="N9236">
        <v>1498</v>
      </c>
      <c r="O9236" t="s">
        <v>47</v>
      </c>
      <c r="P9236">
        <v>5</v>
      </c>
      <c r="Q9236">
        <f t="shared" si="288"/>
        <v>3</v>
      </c>
      <c r="R9236" t="str">
        <f t="shared" si="289"/>
        <v>Mid-range</v>
      </c>
    </row>
    <row r="9237" spans="1:18" x14ac:dyDescent="0.35">
      <c r="A9237">
        <v>12807783</v>
      </c>
      <c r="B9237" t="s">
        <v>7605</v>
      </c>
      <c r="C9237">
        <v>21990</v>
      </c>
      <c r="D9237" t="s">
        <v>497</v>
      </c>
      <c r="E9237" t="s">
        <v>7289</v>
      </c>
      <c r="F9237" t="s">
        <v>7606</v>
      </c>
      <c r="G9237" t="s">
        <v>7607</v>
      </c>
      <c r="H9237">
        <v>2021</v>
      </c>
      <c r="I9237">
        <v>13018</v>
      </c>
      <c r="J9237" t="s">
        <v>21</v>
      </c>
      <c r="K9237" t="s">
        <v>22</v>
      </c>
      <c r="L9237" t="s">
        <v>23</v>
      </c>
      <c r="M9237" t="s">
        <v>24</v>
      </c>
      <c r="N9237">
        <v>1498</v>
      </c>
      <c r="O9237" t="s">
        <v>47</v>
      </c>
      <c r="P9237">
        <v>5</v>
      </c>
      <c r="Q9237">
        <f t="shared" si="288"/>
        <v>3</v>
      </c>
      <c r="R9237" t="str">
        <f t="shared" si="289"/>
        <v>Mid-range</v>
      </c>
    </row>
    <row r="9238" spans="1:18" x14ac:dyDescent="0.35">
      <c r="A9238">
        <v>12807787</v>
      </c>
      <c r="B9238" t="s">
        <v>496</v>
      </c>
      <c r="C9238">
        <v>27990</v>
      </c>
      <c r="D9238" t="s">
        <v>497</v>
      </c>
      <c r="E9238" t="s">
        <v>498</v>
      </c>
      <c r="F9238" t="s">
        <v>499</v>
      </c>
      <c r="G9238" t="s">
        <v>500</v>
      </c>
      <c r="H9238">
        <v>2021</v>
      </c>
      <c r="I9238">
        <v>19840</v>
      </c>
      <c r="J9238" t="s">
        <v>21</v>
      </c>
      <c r="K9238" t="s">
        <v>22</v>
      </c>
      <c r="L9238" t="s">
        <v>23</v>
      </c>
      <c r="M9238" t="s">
        <v>24</v>
      </c>
      <c r="N9238">
        <v>1490</v>
      </c>
      <c r="O9238" t="s">
        <v>47</v>
      </c>
      <c r="P9238">
        <v>5</v>
      </c>
      <c r="Q9238">
        <f t="shared" si="288"/>
        <v>3</v>
      </c>
      <c r="R9238" t="str">
        <f t="shared" si="289"/>
        <v>Mid-range</v>
      </c>
    </row>
    <row r="9239" spans="1:18" x14ac:dyDescent="0.35">
      <c r="A9239">
        <v>12807793</v>
      </c>
      <c r="B9239" t="s">
        <v>7605</v>
      </c>
      <c r="C9239">
        <v>21990</v>
      </c>
      <c r="D9239" t="s">
        <v>497</v>
      </c>
      <c r="E9239" t="s">
        <v>7289</v>
      </c>
      <c r="F9239" t="s">
        <v>7606</v>
      </c>
      <c r="G9239" t="s">
        <v>7607</v>
      </c>
      <c r="H9239">
        <v>2021</v>
      </c>
      <c r="I9239">
        <v>14586</v>
      </c>
      <c r="J9239" t="s">
        <v>21</v>
      </c>
      <c r="K9239" t="s">
        <v>22</v>
      </c>
      <c r="L9239" t="s">
        <v>23</v>
      </c>
      <c r="M9239" t="s">
        <v>24</v>
      </c>
      <c r="N9239">
        <v>1498</v>
      </c>
      <c r="O9239" t="s">
        <v>47</v>
      </c>
      <c r="P9239">
        <v>5</v>
      </c>
      <c r="Q9239">
        <f t="shared" si="288"/>
        <v>3</v>
      </c>
      <c r="R9239" t="str">
        <f t="shared" si="289"/>
        <v>Mid-range</v>
      </c>
    </row>
    <row r="9240" spans="1:18" x14ac:dyDescent="0.35">
      <c r="A9240">
        <v>12807795</v>
      </c>
      <c r="B9240" t="s">
        <v>496</v>
      </c>
      <c r="C9240">
        <v>26990</v>
      </c>
      <c r="D9240" t="s">
        <v>497</v>
      </c>
      <c r="E9240" t="s">
        <v>498</v>
      </c>
      <c r="F9240" t="s">
        <v>499</v>
      </c>
      <c r="G9240" t="s">
        <v>500</v>
      </c>
      <c r="H9240">
        <v>2021</v>
      </c>
      <c r="I9240">
        <v>19768</v>
      </c>
      <c r="J9240" t="s">
        <v>21</v>
      </c>
      <c r="K9240" t="s">
        <v>22</v>
      </c>
      <c r="L9240" t="s">
        <v>23</v>
      </c>
      <c r="M9240" t="s">
        <v>24</v>
      </c>
      <c r="N9240">
        <v>1490</v>
      </c>
      <c r="O9240" t="s">
        <v>47</v>
      </c>
      <c r="P9240">
        <v>5</v>
      </c>
      <c r="Q9240">
        <f t="shared" si="288"/>
        <v>3</v>
      </c>
      <c r="R9240" t="str">
        <f t="shared" si="289"/>
        <v>Mid-range</v>
      </c>
    </row>
    <row r="9241" spans="1:18" x14ac:dyDescent="0.35">
      <c r="A9241">
        <v>12807796</v>
      </c>
      <c r="B9241" t="s">
        <v>7605</v>
      </c>
      <c r="C9241">
        <v>20990</v>
      </c>
      <c r="D9241" t="s">
        <v>497</v>
      </c>
      <c r="E9241" t="s">
        <v>7289</v>
      </c>
      <c r="F9241" t="s">
        <v>7606</v>
      </c>
      <c r="G9241" t="s">
        <v>7607</v>
      </c>
      <c r="H9241">
        <v>2021</v>
      </c>
      <c r="I9241">
        <v>19834</v>
      </c>
      <c r="J9241" t="s">
        <v>21</v>
      </c>
      <c r="K9241" t="s">
        <v>22</v>
      </c>
      <c r="L9241" t="s">
        <v>23</v>
      </c>
      <c r="M9241" t="s">
        <v>24</v>
      </c>
      <c r="N9241">
        <v>1498</v>
      </c>
      <c r="O9241" t="s">
        <v>47</v>
      </c>
      <c r="P9241">
        <v>5</v>
      </c>
      <c r="Q9241">
        <f t="shared" si="288"/>
        <v>3</v>
      </c>
      <c r="R9241" t="str">
        <f t="shared" si="289"/>
        <v>Mid-range</v>
      </c>
    </row>
    <row r="9242" spans="1:18" x14ac:dyDescent="0.35">
      <c r="A9242">
        <v>12807806</v>
      </c>
      <c r="B9242" t="s">
        <v>7605</v>
      </c>
      <c r="C9242">
        <v>21990</v>
      </c>
      <c r="D9242" t="s">
        <v>497</v>
      </c>
      <c r="E9242" t="s">
        <v>7289</v>
      </c>
      <c r="F9242" t="s">
        <v>7606</v>
      </c>
      <c r="G9242" t="s">
        <v>7607</v>
      </c>
      <c r="H9242">
        <v>2021</v>
      </c>
      <c r="I9242">
        <v>14727</v>
      </c>
      <c r="J9242" t="s">
        <v>21</v>
      </c>
      <c r="K9242" t="s">
        <v>22</v>
      </c>
      <c r="L9242" t="s">
        <v>23</v>
      </c>
      <c r="M9242" t="s">
        <v>24</v>
      </c>
      <c r="N9242">
        <v>1498</v>
      </c>
      <c r="O9242" t="s">
        <v>47</v>
      </c>
      <c r="P9242">
        <v>5</v>
      </c>
      <c r="Q9242">
        <f t="shared" si="288"/>
        <v>3</v>
      </c>
      <c r="R9242" t="str">
        <f t="shared" si="289"/>
        <v>Mid-range</v>
      </c>
    </row>
    <row r="9243" spans="1:18" x14ac:dyDescent="0.35">
      <c r="A9243">
        <v>12807808</v>
      </c>
      <c r="B9243" t="s">
        <v>7605</v>
      </c>
      <c r="C9243">
        <v>21990</v>
      </c>
      <c r="D9243" t="s">
        <v>497</v>
      </c>
      <c r="E9243" t="s">
        <v>7289</v>
      </c>
      <c r="F9243" t="s">
        <v>7606</v>
      </c>
      <c r="G9243" t="s">
        <v>7607</v>
      </c>
      <c r="H9243">
        <v>2021</v>
      </c>
      <c r="I9243">
        <v>15369</v>
      </c>
      <c r="J9243" t="s">
        <v>21</v>
      </c>
      <c r="K9243" t="s">
        <v>22</v>
      </c>
      <c r="L9243" t="s">
        <v>23</v>
      </c>
      <c r="M9243" t="s">
        <v>24</v>
      </c>
      <c r="N9243">
        <v>1498</v>
      </c>
      <c r="O9243" t="s">
        <v>47</v>
      </c>
      <c r="P9243">
        <v>5</v>
      </c>
      <c r="Q9243">
        <f t="shared" si="288"/>
        <v>3</v>
      </c>
      <c r="R9243" t="str">
        <f t="shared" si="289"/>
        <v>Mid-range</v>
      </c>
    </row>
    <row r="9244" spans="1:18" x14ac:dyDescent="0.35">
      <c r="A9244">
        <v>12807814</v>
      </c>
      <c r="B9244" t="s">
        <v>7605</v>
      </c>
      <c r="C9244">
        <v>21990</v>
      </c>
      <c r="D9244" t="s">
        <v>497</v>
      </c>
      <c r="E9244" t="s">
        <v>7289</v>
      </c>
      <c r="F9244" t="s">
        <v>7606</v>
      </c>
      <c r="G9244" t="s">
        <v>7607</v>
      </c>
      <c r="H9244">
        <v>2021</v>
      </c>
      <c r="I9244">
        <v>12246</v>
      </c>
      <c r="J9244" t="s">
        <v>21</v>
      </c>
      <c r="K9244" t="s">
        <v>22</v>
      </c>
      <c r="L9244" t="s">
        <v>23</v>
      </c>
      <c r="M9244" t="s">
        <v>24</v>
      </c>
      <c r="N9244">
        <v>1498</v>
      </c>
      <c r="O9244" t="s">
        <v>47</v>
      </c>
      <c r="P9244">
        <v>5</v>
      </c>
      <c r="Q9244">
        <f t="shared" si="288"/>
        <v>3</v>
      </c>
      <c r="R9244" t="str">
        <f t="shared" si="289"/>
        <v>Mid-range</v>
      </c>
    </row>
    <row r="9245" spans="1:18" x14ac:dyDescent="0.35">
      <c r="A9245">
        <v>12807820</v>
      </c>
      <c r="B9245" t="s">
        <v>7605</v>
      </c>
      <c r="C9245">
        <v>21990</v>
      </c>
      <c r="D9245" t="s">
        <v>497</v>
      </c>
      <c r="E9245" t="s">
        <v>7289</v>
      </c>
      <c r="F9245" t="s">
        <v>7606</v>
      </c>
      <c r="G9245" t="s">
        <v>7607</v>
      </c>
      <c r="H9245">
        <v>2021</v>
      </c>
      <c r="I9245">
        <v>14319</v>
      </c>
      <c r="J9245" t="s">
        <v>21</v>
      </c>
      <c r="K9245" t="s">
        <v>22</v>
      </c>
      <c r="L9245" t="s">
        <v>23</v>
      </c>
      <c r="M9245" t="s">
        <v>24</v>
      </c>
      <c r="N9245">
        <v>1498</v>
      </c>
      <c r="O9245" t="s">
        <v>47</v>
      </c>
      <c r="P9245">
        <v>5</v>
      </c>
      <c r="Q9245">
        <f t="shared" si="288"/>
        <v>3</v>
      </c>
      <c r="R9245" t="str">
        <f t="shared" si="289"/>
        <v>Mid-range</v>
      </c>
    </row>
    <row r="9246" spans="1:18" x14ac:dyDescent="0.35">
      <c r="A9246">
        <v>12807832</v>
      </c>
      <c r="B9246" t="s">
        <v>7605</v>
      </c>
      <c r="C9246">
        <v>21990</v>
      </c>
      <c r="D9246" t="s">
        <v>497</v>
      </c>
      <c r="E9246" t="s">
        <v>7289</v>
      </c>
      <c r="F9246" t="s">
        <v>7606</v>
      </c>
      <c r="G9246" t="s">
        <v>7607</v>
      </c>
      <c r="H9246">
        <v>2021</v>
      </c>
      <c r="I9246">
        <v>14230</v>
      </c>
      <c r="J9246" t="s">
        <v>21</v>
      </c>
      <c r="K9246" t="s">
        <v>22</v>
      </c>
      <c r="L9246" t="s">
        <v>23</v>
      </c>
      <c r="M9246" t="s">
        <v>24</v>
      </c>
      <c r="N9246">
        <v>1498</v>
      </c>
      <c r="O9246" t="s">
        <v>47</v>
      </c>
      <c r="P9246">
        <v>5</v>
      </c>
      <c r="Q9246">
        <f t="shared" si="288"/>
        <v>3</v>
      </c>
      <c r="R9246" t="str">
        <f t="shared" si="289"/>
        <v>Mid-range</v>
      </c>
    </row>
    <row r="9247" spans="1:18" x14ac:dyDescent="0.35">
      <c r="A9247">
        <v>12807853</v>
      </c>
      <c r="B9247" t="s">
        <v>7605</v>
      </c>
      <c r="C9247">
        <v>20990</v>
      </c>
      <c r="D9247" t="s">
        <v>497</v>
      </c>
      <c r="E9247" t="s">
        <v>7289</v>
      </c>
      <c r="F9247" t="s">
        <v>7606</v>
      </c>
      <c r="G9247" t="s">
        <v>7607</v>
      </c>
      <c r="H9247">
        <v>2021</v>
      </c>
      <c r="I9247">
        <v>19642</v>
      </c>
      <c r="J9247" t="s">
        <v>21</v>
      </c>
      <c r="K9247" t="s">
        <v>22</v>
      </c>
      <c r="L9247" t="s">
        <v>23</v>
      </c>
      <c r="M9247" t="s">
        <v>24</v>
      </c>
      <c r="N9247">
        <v>1498</v>
      </c>
      <c r="O9247" t="s">
        <v>47</v>
      </c>
      <c r="P9247">
        <v>5</v>
      </c>
      <c r="Q9247">
        <f t="shared" si="288"/>
        <v>3</v>
      </c>
      <c r="R9247" t="str">
        <f t="shared" si="289"/>
        <v>Mid-range</v>
      </c>
    </row>
    <row r="9248" spans="1:18" x14ac:dyDescent="0.35">
      <c r="A9248">
        <v>12807857</v>
      </c>
      <c r="B9248" t="s">
        <v>7608</v>
      </c>
      <c r="C9248">
        <v>16990</v>
      </c>
      <c r="D9248" t="s">
        <v>497</v>
      </c>
      <c r="E9248" t="s">
        <v>2428</v>
      </c>
      <c r="F9248" t="s">
        <v>499</v>
      </c>
      <c r="G9248" t="s">
        <v>2430</v>
      </c>
      <c r="H9248">
        <v>2021</v>
      </c>
      <c r="I9248">
        <v>13938</v>
      </c>
      <c r="J9248" t="s">
        <v>86</v>
      </c>
      <c r="K9248" t="s">
        <v>22</v>
      </c>
      <c r="L9248" t="s">
        <v>64</v>
      </c>
      <c r="M9248" t="s">
        <v>24</v>
      </c>
      <c r="N9248">
        <v>1498</v>
      </c>
      <c r="O9248" t="s">
        <v>1382</v>
      </c>
      <c r="P9248">
        <v>5</v>
      </c>
      <c r="Q9248">
        <f t="shared" si="288"/>
        <v>3</v>
      </c>
      <c r="R9248" t="str">
        <f t="shared" si="289"/>
        <v>Mid-range</v>
      </c>
    </row>
    <row r="9249" spans="1:18" x14ac:dyDescent="0.35">
      <c r="A9249">
        <v>12807862</v>
      </c>
      <c r="B9249" t="s">
        <v>7605</v>
      </c>
      <c r="C9249">
        <v>20990</v>
      </c>
      <c r="D9249" t="s">
        <v>497</v>
      </c>
      <c r="E9249" t="s">
        <v>7289</v>
      </c>
      <c r="F9249" t="s">
        <v>7606</v>
      </c>
      <c r="G9249" t="s">
        <v>7607</v>
      </c>
      <c r="H9249">
        <v>2021</v>
      </c>
      <c r="I9249">
        <v>19725</v>
      </c>
      <c r="J9249" t="s">
        <v>21</v>
      </c>
      <c r="K9249" t="s">
        <v>22</v>
      </c>
      <c r="L9249" t="s">
        <v>23</v>
      </c>
      <c r="M9249" t="s">
        <v>24</v>
      </c>
      <c r="N9249">
        <v>1498</v>
      </c>
      <c r="O9249" t="s">
        <v>47</v>
      </c>
      <c r="P9249">
        <v>5</v>
      </c>
      <c r="Q9249">
        <f t="shared" si="288"/>
        <v>3</v>
      </c>
      <c r="R9249" t="str">
        <f t="shared" si="289"/>
        <v>Mid-range</v>
      </c>
    </row>
    <row r="9250" spans="1:18" x14ac:dyDescent="0.35">
      <c r="A9250">
        <v>12807867</v>
      </c>
      <c r="B9250" t="s">
        <v>10222</v>
      </c>
      <c r="C9250">
        <v>19990</v>
      </c>
      <c r="D9250" t="s">
        <v>102</v>
      </c>
      <c r="E9250" t="s">
        <v>386</v>
      </c>
      <c r="F9250" t="s">
        <v>10223</v>
      </c>
      <c r="G9250" t="s">
        <v>4206</v>
      </c>
      <c r="H9250">
        <v>2015</v>
      </c>
      <c r="I9250">
        <v>138484</v>
      </c>
      <c r="J9250" t="s">
        <v>21</v>
      </c>
      <c r="K9250" t="s">
        <v>22</v>
      </c>
      <c r="L9250" t="s">
        <v>64</v>
      </c>
      <c r="M9250" t="s">
        <v>24</v>
      </c>
      <c r="N9250">
        <v>1984</v>
      </c>
      <c r="O9250" t="s">
        <v>69</v>
      </c>
      <c r="P9250">
        <v>5</v>
      </c>
      <c r="Q9250">
        <f t="shared" si="288"/>
        <v>9</v>
      </c>
      <c r="R9250" t="str">
        <f t="shared" si="289"/>
        <v>Mid-range</v>
      </c>
    </row>
    <row r="9251" spans="1:18" x14ac:dyDescent="0.35">
      <c r="A9251">
        <v>12807872</v>
      </c>
      <c r="B9251" t="s">
        <v>9846</v>
      </c>
      <c r="C9251">
        <v>38227</v>
      </c>
      <c r="D9251" t="s">
        <v>847</v>
      </c>
      <c r="E9251" t="s">
        <v>848</v>
      </c>
      <c r="F9251" t="s">
        <v>9847</v>
      </c>
      <c r="G9251" t="s">
        <v>850</v>
      </c>
      <c r="H9251">
        <v>2022</v>
      </c>
      <c r="I9251">
        <v>11</v>
      </c>
      <c r="J9251" t="s">
        <v>169</v>
      </c>
      <c r="K9251" t="s">
        <v>81</v>
      </c>
      <c r="L9251" t="s">
        <v>31</v>
      </c>
      <c r="M9251" t="s">
        <v>32</v>
      </c>
      <c r="N9251">
        <v>1996</v>
      </c>
      <c r="O9251" t="s">
        <v>47</v>
      </c>
      <c r="P9251">
        <v>5</v>
      </c>
      <c r="Q9251">
        <f t="shared" si="288"/>
        <v>2</v>
      </c>
      <c r="R9251" t="str">
        <f t="shared" si="289"/>
        <v>Mid-range</v>
      </c>
    </row>
    <row r="9252" spans="1:18" x14ac:dyDescent="0.35">
      <c r="A9252">
        <v>12807876</v>
      </c>
      <c r="B9252" t="s">
        <v>1253</v>
      </c>
      <c r="C9252">
        <v>36379</v>
      </c>
      <c r="D9252" t="s">
        <v>847</v>
      </c>
      <c r="E9252" t="s">
        <v>1254</v>
      </c>
      <c r="F9252" t="s">
        <v>1255</v>
      </c>
      <c r="G9252" t="s">
        <v>1256</v>
      </c>
      <c r="H9252">
        <v>2021</v>
      </c>
      <c r="I9252">
        <v>9</v>
      </c>
      <c r="J9252" t="s">
        <v>106</v>
      </c>
      <c r="K9252" t="s">
        <v>81</v>
      </c>
      <c r="L9252" t="s">
        <v>31</v>
      </c>
      <c r="M9252" t="s">
        <v>32</v>
      </c>
      <c r="N9252">
        <v>1996</v>
      </c>
      <c r="O9252" t="s">
        <v>47</v>
      </c>
      <c r="P9252">
        <v>2</v>
      </c>
      <c r="Q9252">
        <f t="shared" si="288"/>
        <v>3</v>
      </c>
      <c r="R9252" t="str">
        <f t="shared" si="289"/>
        <v>Mid-range</v>
      </c>
    </row>
    <row r="9253" spans="1:18" x14ac:dyDescent="0.35">
      <c r="A9253">
        <v>12807882</v>
      </c>
      <c r="B9253" t="s">
        <v>1253</v>
      </c>
      <c r="C9253">
        <v>36379</v>
      </c>
      <c r="D9253" t="s">
        <v>847</v>
      </c>
      <c r="E9253" t="s">
        <v>1254</v>
      </c>
      <c r="F9253" t="s">
        <v>1255</v>
      </c>
      <c r="G9253" t="s">
        <v>1256</v>
      </c>
      <c r="H9253">
        <v>2021</v>
      </c>
      <c r="I9253">
        <v>10</v>
      </c>
      <c r="J9253" t="s">
        <v>106</v>
      </c>
      <c r="K9253" t="s">
        <v>81</v>
      </c>
      <c r="L9253" t="s">
        <v>31</v>
      </c>
      <c r="M9253" t="s">
        <v>32</v>
      </c>
      <c r="N9253">
        <v>1996</v>
      </c>
      <c r="O9253" t="s">
        <v>47</v>
      </c>
      <c r="P9253">
        <v>2</v>
      </c>
      <c r="Q9253">
        <f t="shared" si="288"/>
        <v>3</v>
      </c>
      <c r="R9253" t="str">
        <f t="shared" si="289"/>
        <v>Mid-range</v>
      </c>
    </row>
    <row r="9254" spans="1:18" x14ac:dyDescent="0.35">
      <c r="A9254">
        <v>12807883</v>
      </c>
      <c r="B9254" t="s">
        <v>4610</v>
      </c>
      <c r="C9254">
        <v>44174</v>
      </c>
      <c r="D9254" t="s">
        <v>847</v>
      </c>
      <c r="E9254" t="s">
        <v>848</v>
      </c>
      <c r="F9254" t="s">
        <v>1630</v>
      </c>
      <c r="G9254" t="s">
        <v>850</v>
      </c>
      <c r="H9254">
        <v>2022</v>
      </c>
      <c r="I9254">
        <v>13</v>
      </c>
      <c r="J9254" t="s">
        <v>169</v>
      </c>
      <c r="K9254" t="s">
        <v>22</v>
      </c>
      <c r="L9254" t="s">
        <v>31</v>
      </c>
      <c r="M9254" t="s">
        <v>32</v>
      </c>
      <c r="N9254">
        <v>1996</v>
      </c>
      <c r="O9254" t="s">
        <v>69</v>
      </c>
      <c r="P9254">
        <v>5</v>
      </c>
      <c r="Q9254">
        <f t="shared" si="288"/>
        <v>2</v>
      </c>
      <c r="R9254" t="str">
        <f t="shared" si="289"/>
        <v>Luxury</v>
      </c>
    </row>
    <row r="9255" spans="1:18" x14ac:dyDescent="0.35">
      <c r="A9255">
        <v>12807890</v>
      </c>
      <c r="B9255" t="s">
        <v>10224</v>
      </c>
      <c r="C9255">
        <v>37998</v>
      </c>
      <c r="D9255" t="s">
        <v>131</v>
      </c>
      <c r="E9255" t="s">
        <v>132</v>
      </c>
      <c r="F9255" t="s">
        <v>2382</v>
      </c>
      <c r="G9255" t="s">
        <v>6352</v>
      </c>
      <c r="H9255">
        <v>2018</v>
      </c>
      <c r="I9255">
        <v>72367</v>
      </c>
      <c r="J9255" t="s">
        <v>21</v>
      </c>
      <c r="K9255" t="s">
        <v>22</v>
      </c>
      <c r="L9255" t="s">
        <v>64</v>
      </c>
      <c r="M9255" t="s">
        <v>24</v>
      </c>
      <c r="N9255">
        <v>1984</v>
      </c>
      <c r="O9255" t="s">
        <v>33</v>
      </c>
      <c r="P9255">
        <v>5</v>
      </c>
      <c r="Q9255">
        <f t="shared" si="288"/>
        <v>6</v>
      </c>
      <c r="R9255" t="str">
        <f t="shared" si="289"/>
        <v>Mid-range</v>
      </c>
    </row>
    <row r="9256" spans="1:18" x14ac:dyDescent="0.35">
      <c r="A9256">
        <v>12807929</v>
      </c>
      <c r="B9256" t="s">
        <v>10225</v>
      </c>
      <c r="C9256">
        <v>27990</v>
      </c>
      <c r="D9256" t="s">
        <v>88</v>
      </c>
      <c r="E9256" t="s">
        <v>5787</v>
      </c>
      <c r="F9256" t="s">
        <v>90</v>
      </c>
      <c r="G9256" t="s">
        <v>6465</v>
      </c>
      <c r="H9256">
        <v>2022</v>
      </c>
      <c r="I9256">
        <v>1331</v>
      </c>
      <c r="J9256" t="s">
        <v>21</v>
      </c>
      <c r="K9256" t="s">
        <v>22</v>
      </c>
      <c r="L9256" t="s">
        <v>23</v>
      </c>
      <c r="M9256" t="s">
        <v>24</v>
      </c>
      <c r="N9256">
        <v>1591</v>
      </c>
      <c r="O9256" t="s">
        <v>116</v>
      </c>
      <c r="P9256">
        <v>5</v>
      </c>
      <c r="Q9256">
        <f t="shared" si="288"/>
        <v>2</v>
      </c>
      <c r="R9256" t="str">
        <f t="shared" si="289"/>
        <v>Mid-range</v>
      </c>
    </row>
    <row r="9257" spans="1:18" x14ac:dyDescent="0.35">
      <c r="A9257">
        <v>12807931</v>
      </c>
      <c r="B9257" t="s">
        <v>10226</v>
      </c>
      <c r="C9257">
        <v>19000</v>
      </c>
      <c r="D9257" t="s">
        <v>49</v>
      </c>
      <c r="E9257" t="s">
        <v>50</v>
      </c>
      <c r="F9257" t="s">
        <v>7597</v>
      </c>
      <c r="G9257" t="s">
        <v>1621</v>
      </c>
      <c r="H9257">
        <v>2014</v>
      </c>
      <c r="I9257">
        <v>202000</v>
      </c>
      <c r="J9257" t="s">
        <v>21</v>
      </c>
      <c r="K9257" t="s">
        <v>22</v>
      </c>
      <c r="L9257" t="s">
        <v>23</v>
      </c>
      <c r="M9257" t="s">
        <v>24</v>
      </c>
      <c r="N9257">
        <v>2488</v>
      </c>
      <c r="O9257" t="s">
        <v>116</v>
      </c>
      <c r="P9257">
        <v>7</v>
      </c>
      <c r="Q9257">
        <f t="shared" si="288"/>
        <v>10</v>
      </c>
      <c r="R9257" t="str">
        <f t="shared" si="289"/>
        <v>Mid-range</v>
      </c>
    </row>
    <row r="9258" spans="1:18" x14ac:dyDescent="0.35">
      <c r="A9258">
        <v>12807949</v>
      </c>
      <c r="B9258" t="s">
        <v>10227</v>
      </c>
      <c r="C9258">
        <v>15500</v>
      </c>
      <c r="D9258" t="s">
        <v>54</v>
      </c>
      <c r="E9258" t="s">
        <v>3348</v>
      </c>
      <c r="F9258" t="s">
        <v>5178</v>
      </c>
      <c r="G9258" t="s">
        <v>3350</v>
      </c>
      <c r="H9258">
        <v>2013</v>
      </c>
      <c r="I9258">
        <v>90000</v>
      </c>
      <c r="J9258" t="s">
        <v>21</v>
      </c>
      <c r="K9258" t="s">
        <v>22</v>
      </c>
      <c r="L9258" t="s">
        <v>64</v>
      </c>
      <c r="M9258" t="s">
        <v>24</v>
      </c>
      <c r="N9258">
        <v>1596</v>
      </c>
      <c r="O9258" t="s">
        <v>25</v>
      </c>
      <c r="P9258">
        <v>5</v>
      </c>
      <c r="Q9258">
        <f t="shared" si="288"/>
        <v>11</v>
      </c>
      <c r="R9258" t="str">
        <f t="shared" si="289"/>
        <v>Mid-range</v>
      </c>
    </row>
    <row r="9259" spans="1:18" x14ac:dyDescent="0.35">
      <c r="A9259">
        <v>12807956</v>
      </c>
      <c r="B9259" t="s">
        <v>571</v>
      </c>
      <c r="C9259">
        <v>21990</v>
      </c>
      <c r="D9259" t="s">
        <v>17</v>
      </c>
      <c r="E9259" t="s">
        <v>193</v>
      </c>
      <c r="F9259" t="s">
        <v>572</v>
      </c>
      <c r="G9259" t="s">
        <v>573</v>
      </c>
      <c r="H9259">
        <v>2015</v>
      </c>
      <c r="I9259">
        <v>229781</v>
      </c>
      <c r="J9259" t="s">
        <v>21</v>
      </c>
      <c r="K9259" t="s">
        <v>22</v>
      </c>
      <c r="L9259" t="s">
        <v>23</v>
      </c>
      <c r="M9259" t="s">
        <v>24</v>
      </c>
      <c r="N9259">
        <v>3456</v>
      </c>
      <c r="O9259" t="s">
        <v>116</v>
      </c>
      <c r="P9259">
        <v>7</v>
      </c>
      <c r="Q9259">
        <f t="shared" si="288"/>
        <v>9</v>
      </c>
      <c r="R9259" t="str">
        <f t="shared" si="289"/>
        <v>Mid-range</v>
      </c>
    </row>
    <row r="9260" spans="1:18" x14ac:dyDescent="0.35">
      <c r="A9260">
        <v>12807962</v>
      </c>
      <c r="B9260" t="s">
        <v>1441</v>
      </c>
      <c r="C9260">
        <v>29995</v>
      </c>
      <c r="D9260" t="s">
        <v>54</v>
      </c>
      <c r="E9260" t="s">
        <v>118</v>
      </c>
      <c r="F9260" t="s">
        <v>1442</v>
      </c>
      <c r="G9260" t="s">
        <v>120</v>
      </c>
      <c r="H9260">
        <v>2009</v>
      </c>
      <c r="I9260">
        <v>227387</v>
      </c>
      <c r="J9260" t="s">
        <v>427</v>
      </c>
      <c r="K9260" t="s">
        <v>81</v>
      </c>
      <c r="L9260" t="s">
        <v>23</v>
      </c>
      <c r="M9260" t="s">
        <v>24</v>
      </c>
      <c r="N9260">
        <v>5408</v>
      </c>
      <c r="O9260" t="s">
        <v>69</v>
      </c>
      <c r="P9260">
        <v>2</v>
      </c>
      <c r="Q9260">
        <f t="shared" si="288"/>
        <v>15</v>
      </c>
      <c r="R9260" t="str">
        <f t="shared" si="289"/>
        <v>Mid-range</v>
      </c>
    </row>
    <row r="9261" spans="1:18" x14ac:dyDescent="0.35">
      <c r="A9261">
        <v>12807965</v>
      </c>
      <c r="B9261" t="s">
        <v>8043</v>
      </c>
      <c r="C9261">
        <v>36887</v>
      </c>
      <c r="D9261" t="s">
        <v>17</v>
      </c>
      <c r="E9261" t="s">
        <v>262</v>
      </c>
      <c r="F9261" t="s">
        <v>924</v>
      </c>
      <c r="G9261" t="s">
        <v>1911</v>
      </c>
      <c r="H9261">
        <v>2020</v>
      </c>
      <c r="I9261">
        <v>18181</v>
      </c>
      <c r="J9261" t="s">
        <v>86</v>
      </c>
      <c r="K9261" t="s">
        <v>22</v>
      </c>
      <c r="L9261" t="s">
        <v>540</v>
      </c>
      <c r="M9261" t="s">
        <v>24</v>
      </c>
      <c r="N9261">
        <v>1798</v>
      </c>
      <c r="O9261" t="s">
        <v>135</v>
      </c>
      <c r="P9261">
        <v>5</v>
      </c>
      <c r="Q9261">
        <f t="shared" si="288"/>
        <v>4</v>
      </c>
      <c r="R9261" t="str">
        <f t="shared" si="289"/>
        <v>Mid-range</v>
      </c>
    </row>
    <row r="9262" spans="1:18" x14ac:dyDescent="0.35">
      <c r="A9262">
        <v>12807966</v>
      </c>
      <c r="B9262" t="s">
        <v>2958</v>
      </c>
      <c r="C9262">
        <v>26887</v>
      </c>
      <c r="D9262" t="s">
        <v>127</v>
      </c>
      <c r="E9262">
        <v>3</v>
      </c>
      <c r="F9262" t="s">
        <v>2104</v>
      </c>
      <c r="G9262" t="s">
        <v>1875</v>
      </c>
      <c r="H9262">
        <v>2018</v>
      </c>
      <c r="I9262">
        <v>49055</v>
      </c>
      <c r="J9262" t="s">
        <v>63</v>
      </c>
      <c r="K9262" t="s">
        <v>22</v>
      </c>
      <c r="L9262" t="s">
        <v>23</v>
      </c>
      <c r="M9262" t="s">
        <v>24</v>
      </c>
      <c r="N9262">
        <v>2488</v>
      </c>
      <c r="O9262" t="s">
        <v>25</v>
      </c>
      <c r="P9262">
        <v>5</v>
      </c>
      <c r="Q9262">
        <f t="shared" si="288"/>
        <v>6</v>
      </c>
      <c r="R9262" t="str">
        <f t="shared" si="289"/>
        <v>Mid-range</v>
      </c>
    </row>
    <row r="9263" spans="1:18" x14ac:dyDescent="0.35">
      <c r="A9263">
        <v>12807993</v>
      </c>
      <c r="B9263" t="s">
        <v>10228</v>
      </c>
      <c r="C9263">
        <v>21999</v>
      </c>
      <c r="D9263" t="s">
        <v>42</v>
      </c>
      <c r="E9263" t="s">
        <v>71</v>
      </c>
      <c r="F9263" t="s">
        <v>1018</v>
      </c>
      <c r="G9263" t="s">
        <v>962</v>
      </c>
      <c r="H9263">
        <v>2014</v>
      </c>
      <c r="I9263">
        <v>177608</v>
      </c>
      <c r="J9263" t="s">
        <v>46</v>
      </c>
      <c r="K9263" t="s">
        <v>22</v>
      </c>
      <c r="L9263" t="s">
        <v>23</v>
      </c>
      <c r="M9263" t="s">
        <v>24</v>
      </c>
      <c r="N9263">
        <v>3565</v>
      </c>
      <c r="O9263" t="s">
        <v>69</v>
      </c>
      <c r="P9263">
        <v>5</v>
      </c>
      <c r="Q9263">
        <f t="shared" si="288"/>
        <v>10</v>
      </c>
      <c r="R9263" t="str">
        <f t="shared" si="289"/>
        <v>Mid-range</v>
      </c>
    </row>
    <row r="9264" spans="1:18" x14ac:dyDescent="0.35">
      <c r="A9264">
        <v>12808005</v>
      </c>
      <c r="B9264" t="s">
        <v>9634</v>
      </c>
      <c r="C9264">
        <v>19910</v>
      </c>
      <c r="D9264" t="s">
        <v>165</v>
      </c>
      <c r="E9264" t="s">
        <v>184</v>
      </c>
      <c r="F9264" t="s">
        <v>1289</v>
      </c>
      <c r="G9264" t="s">
        <v>3281</v>
      </c>
      <c r="H9264">
        <v>2014</v>
      </c>
      <c r="I9264">
        <v>146886</v>
      </c>
      <c r="J9264" t="s">
        <v>21</v>
      </c>
      <c r="K9264" t="s">
        <v>22</v>
      </c>
      <c r="L9264" t="s">
        <v>31</v>
      </c>
      <c r="M9264" t="s">
        <v>24</v>
      </c>
      <c r="N9264">
        <v>2268</v>
      </c>
      <c r="O9264" t="s">
        <v>47</v>
      </c>
      <c r="P9264">
        <v>7</v>
      </c>
      <c r="Q9264">
        <f t="shared" si="288"/>
        <v>10</v>
      </c>
      <c r="R9264" t="str">
        <f t="shared" si="289"/>
        <v>Mid-range</v>
      </c>
    </row>
    <row r="9265" spans="1:18" x14ac:dyDescent="0.35">
      <c r="A9265">
        <v>12808038</v>
      </c>
      <c r="B9265" t="s">
        <v>649</v>
      </c>
      <c r="C9265">
        <v>39990</v>
      </c>
      <c r="D9265" t="s">
        <v>54</v>
      </c>
      <c r="E9265" t="s">
        <v>175</v>
      </c>
      <c r="F9265" t="s">
        <v>176</v>
      </c>
      <c r="G9265" t="s">
        <v>650</v>
      </c>
      <c r="H9265">
        <v>2018</v>
      </c>
      <c r="I9265">
        <v>148472</v>
      </c>
      <c r="J9265" t="s">
        <v>213</v>
      </c>
      <c r="K9265" t="s">
        <v>22</v>
      </c>
      <c r="L9265" t="s">
        <v>31</v>
      </c>
      <c r="M9265" t="s">
        <v>24</v>
      </c>
      <c r="N9265">
        <v>3198</v>
      </c>
      <c r="O9265" t="s">
        <v>47</v>
      </c>
      <c r="P9265">
        <v>4</v>
      </c>
      <c r="Q9265">
        <f t="shared" si="288"/>
        <v>6</v>
      </c>
      <c r="R9265" t="str">
        <f t="shared" si="289"/>
        <v>Mid-range</v>
      </c>
    </row>
    <row r="9266" spans="1:18" x14ac:dyDescent="0.35">
      <c r="A9266">
        <v>12808040</v>
      </c>
      <c r="B9266" t="s">
        <v>10229</v>
      </c>
      <c r="C9266">
        <v>8999</v>
      </c>
      <c r="D9266" t="s">
        <v>54</v>
      </c>
      <c r="E9266" t="s">
        <v>118</v>
      </c>
      <c r="F9266" t="s">
        <v>1171</v>
      </c>
      <c r="G9266" t="s">
        <v>3030</v>
      </c>
      <c r="H9266">
        <v>2007</v>
      </c>
      <c r="I9266">
        <v>419979</v>
      </c>
      <c r="J9266" t="s">
        <v>427</v>
      </c>
      <c r="K9266" t="s">
        <v>22</v>
      </c>
      <c r="L9266" t="s">
        <v>1173</v>
      </c>
      <c r="M9266" t="s">
        <v>24</v>
      </c>
      <c r="N9266">
        <v>3984</v>
      </c>
      <c r="O9266" t="s">
        <v>47</v>
      </c>
      <c r="P9266">
        <v>2</v>
      </c>
      <c r="Q9266">
        <f t="shared" si="288"/>
        <v>17</v>
      </c>
      <c r="R9266" t="str">
        <f t="shared" si="289"/>
        <v>Budget</v>
      </c>
    </row>
    <row r="9267" spans="1:18" x14ac:dyDescent="0.35">
      <c r="A9267">
        <v>12808041</v>
      </c>
      <c r="B9267" t="s">
        <v>10230</v>
      </c>
      <c r="C9267">
        <v>13999</v>
      </c>
      <c r="D9267" t="s">
        <v>143</v>
      </c>
      <c r="E9267" t="s">
        <v>144</v>
      </c>
      <c r="F9267" t="s">
        <v>2576</v>
      </c>
      <c r="G9267" t="s">
        <v>1252</v>
      </c>
      <c r="H9267">
        <v>2007</v>
      </c>
      <c r="I9267">
        <v>172163</v>
      </c>
      <c r="J9267" t="s">
        <v>21</v>
      </c>
      <c r="K9267" t="s">
        <v>22</v>
      </c>
      <c r="L9267" t="s">
        <v>23</v>
      </c>
      <c r="M9267" t="s">
        <v>24</v>
      </c>
      <c r="N9267">
        <v>2457</v>
      </c>
      <c r="O9267" t="s">
        <v>69</v>
      </c>
      <c r="P9267">
        <v>5</v>
      </c>
      <c r="Q9267">
        <f t="shared" si="288"/>
        <v>17</v>
      </c>
      <c r="R9267" t="str">
        <f t="shared" si="289"/>
        <v>Mid-range</v>
      </c>
    </row>
    <row r="9268" spans="1:18" x14ac:dyDescent="0.35">
      <c r="A9268">
        <v>12808042</v>
      </c>
      <c r="B9268" t="s">
        <v>10231</v>
      </c>
      <c r="C9268">
        <v>16599</v>
      </c>
      <c r="D9268" t="s">
        <v>27</v>
      </c>
      <c r="E9268" t="s">
        <v>4317</v>
      </c>
      <c r="F9268" t="s">
        <v>6206</v>
      </c>
      <c r="G9268" t="s">
        <v>2238</v>
      </c>
      <c r="H9268">
        <v>2009</v>
      </c>
      <c r="I9268">
        <v>190250</v>
      </c>
      <c r="J9268" t="s">
        <v>63</v>
      </c>
      <c r="K9268" t="s">
        <v>22</v>
      </c>
      <c r="L9268" t="s">
        <v>31</v>
      </c>
      <c r="M9268" t="s">
        <v>24</v>
      </c>
      <c r="N9268">
        <v>2148</v>
      </c>
      <c r="O9268" t="s">
        <v>33</v>
      </c>
      <c r="P9268">
        <v>5</v>
      </c>
      <c r="Q9268">
        <f t="shared" si="288"/>
        <v>15</v>
      </c>
      <c r="R9268" t="str">
        <f t="shared" si="289"/>
        <v>Mid-range</v>
      </c>
    </row>
    <row r="9269" spans="1:18" x14ac:dyDescent="0.35">
      <c r="A9269">
        <v>12808046</v>
      </c>
      <c r="B9269" t="s">
        <v>5172</v>
      </c>
      <c r="C9269">
        <v>15980</v>
      </c>
      <c r="D9269" t="s">
        <v>17</v>
      </c>
      <c r="E9269" t="s">
        <v>258</v>
      </c>
      <c r="F9269" t="s">
        <v>2308</v>
      </c>
      <c r="G9269" t="s">
        <v>5173</v>
      </c>
      <c r="H9269">
        <v>2010</v>
      </c>
      <c r="I9269">
        <v>234590</v>
      </c>
      <c r="J9269" t="s">
        <v>236</v>
      </c>
      <c r="K9269" t="s">
        <v>81</v>
      </c>
      <c r="L9269" t="s">
        <v>23</v>
      </c>
      <c r="M9269" t="s">
        <v>24</v>
      </c>
      <c r="N9269">
        <v>3956</v>
      </c>
      <c r="O9269" t="s">
        <v>47</v>
      </c>
      <c r="P9269">
        <v>5</v>
      </c>
      <c r="Q9269">
        <f t="shared" si="288"/>
        <v>14</v>
      </c>
      <c r="R9269" t="str">
        <f t="shared" si="289"/>
        <v>Mid-range</v>
      </c>
    </row>
    <row r="9270" spans="1:18" x14ac:dyDescent="0.35">
      <c r="A9270">
        <v>12808049</v>
      </c>
      <c r="B9270" t="s">
        <v>10232</v>
      </c>
      <c r="C9270">
        <v>74800</v>
      </c>
      <c r="D9270" t="s">
        <v>449</v>
      </c>
      <c r="E9270" t="s">
        <v>743</v>
      </c>
      <c r="F9270" t="s">
        <v>7046</v>
      </c>
      <c r="G9270" t="s">
        <v>2791</v>
      </c>
      <c r="H9270">
        <v>2014</v>
      </c>
      <c r="I9270">
        <v>165783</v>
      </c>
      <c r="J9270" t="s">
        <v>21</v>
      </c>
      <c r="K9270" t="s">
        <v>22</v>
      </c>
      <c r="L9270" t="s">
        <v>31</v>
      </c>
      <c r="M9270" t="s">
        <v>24</v>
      </c>
      <c r="N9270">
        <v>4367</v>
      </c>
      <c r="O9270" t="s">
        <v>47</v>
      </c>
      <c r="P9270">
        <v>5</v>
      </c>
      <c r="Q9270">
        <f t="shared" si="288"/>
        <v>10</v>
      </c>
      <c r="R9270" t="str">
        <f t="shared" si="289"/>
        <v>Luxury</v>
      </c>
    </row>
    <row r="9271" spans="1:18" x14ac:dyDescent="0.35">
      <c r="A9271">
        <v>12808063</v>
      </c>
      <c r="B9271" t="s">
        <v>6448</v>
      </c>
      <c r="C9271">
        <v>19800</v>
      </c>
      <c r="D9271" t="s">
        <v>282</v>
      </c>
      <c r="E9271" t="s">
        <v>443</v>
      </c>
      <c r="F9271" t="s">
        <v>479</v>
      </c>
      <c r="G9271" t="s">
        <v>445</v>
      </c>
      <c r="H9271">
        <v>2012</v>
      </c>
      <c r="I9271">
        <v>113080</v>
      </c>
      <c r="J9271" t="s">
        <v>21</v>
      </c>
      <c r="K9271" t="s">
        <v>22</v>
      </c>
      <c r="L9271" t="s">
        <v>31</v>
      </c>
      <c r="M9271" t="s">
        <v>24</v>
      </c>
      <c r="N9271">
        <v>2987</v>
      </c>
      <c r="O9271" t="s">
        <v>25</v>
      </c>
      <c r="P9271">
        <v>5</v>
      </c>
      <c r="Q9271">
        <f t="shared" si="288"/>
        <v>12</v>
      </c>
      <c r="R9271" t="str">
        <f t="shared" si="289"/>
        <v>Mid-range</v>
      </c>
    </row>
    <row r="9272" spans="1:18" x14ac:dyDescent="0.35">
      <c r="A9272">
        <v>12808065</v>
      </c>
      <c r="B9272" t="s">
        <v>5939</v>
      </c>
      <c r="C9272">
        <v>30800</v>
      </c>
      <c r="D9272" t="s">
        <v>54</v>
      </c>
      <c r="E9272" t="s">
        <v>340</v>
      </c>
      <c r="F9272" t="s">
        <v>5940</v>
      </c>
      <c r="G9272" t="s">
        <v>5577</v>
      </c>
      <c r="H9272">
        <v>2018</v>
      </c>
      <c r="I9272">
        <v>217821</v>
      </c>
      <c r="J9272" t="s">
        <v>21</v>
      </c>
      <c r="K9272" t="s">
        <v>22</v>
      </c>
      <c r="L9272" t="s">
        <v>31</v>
      </c>
      <c r="M9272" t="s">
        <v>24</v>
      </c>
      <c r="N9272">
        <v>3198</v>
      </c>
      <c r="O9272" t="s">
        <v>47</v>
      </c>
      <c r="P9272">
        <v>5</v>
      </c>
      <c r="Q9272">
        <f t="shared" si="288"/>
        <v>6</v>
      </c>
      <c r="R9272" t="str">
        <f t="shared" si="289"/>
        <v>Mid-range</v>
      </c>
    </row>
    <row r="9273" spans="1:18" x14ac:dyDescent="0.35">
      <c r="A9273">
        <v>12808071</v>
      </c>
      <c r="B9273" t="s">
        <v>2218</v>
      </c>
      <c r="C9273">
        <v>12800</v>
      </c>
      <c r="D9273" t="s">
        <v>42</v>
      </c>
      <c r="E9273" t="s">
        <v>71</v>
      </c>
      <c r="F9273" t="s">
        <v>1018</v>
      </c>
      <c r="G9273" t="s">
        <v>1376</v>
      </c>
      <c r="H9273">
        <v>2010</v>
      </c>
      <c r="I9273">
        <v>180992</v>
      </c>
      <c r="J9273" t="s">
        <v>46</v>
      </c>
      <c r="K9273" t="s">
        <v>22</v>
      </c>
      <c r="L9273" t="s">
        <v>23</v>
      </c>
      <c r="M9273" t="s">
        <v>24</v>
      </c>
      <c r="N9273">
        <v>3565</v>
      </c>
      <c r="O9273" t="s">
        <v>33</v>
      </c>
      <c r="P9273">
        <v>5</v>
      </c>
      <c r="Q9273">
        <f t="shared" si="288"/>
        <v>14</v>
      </c>
      <c r="R9273" t="str">
        <f t="shared" si="289"/>
        <v>Mid-range</v>
      </c>
    </row>
    <row r="9274" spans="1:18" x14ac:dyDescent="0.35">
      <c r="A9274">
        <v>12808080</v>
      </c>
      <c r="B9274" t="s">
        <v>10233</v>
      </c>
      <c r="C9274">
        <v>17800</v>
      </c>
      <c r="D9274" t="s">
        <v>328</v>
      </c>
      <c r="E9274" t="s">
        <v>329</v>
      </c>
      <c r="F9274" t="s">
        <v>543</v>
      </c>
      <c r="G9274" t="s">
        <v>146</v>
      </c>
      <c r="H9274">
        <v>2017</v>
      </c>
      <c r="I9274">
        <v>177702</v>
      </c>
      <c r="J9274" t="s">
        <v>63</v>
      </c>
      <c r="K9274" t="s">
        <v>22</v>
      </c>
      <c r="L9274" t="s">
        <v>23</v>
      </c>
      <c r="M9274" t="s">
        <v>24</v>
      </c>
      <c r="N9274">
        <v>1799</v>
      </c>
      <c r="O9274" t="s">
        <v>69</v>
      </c>
      <c r="P9274">
        <v>5</v>
      </c>
      <c r="Q9274">
        <f t="shared" si="288"/>
        <v>7</v>
      </c>
      <c r="R9274" t="str">
        <f t="shared" si="289"/>
        <v>Mid-range</v>
      </c>
    </row>
    <row r="9275" spans="1:18" x14ac:dyDescent="0.35">
      <c r="A9275">
        <v>12808096</v>
      </c>
      <c r="B9275" t="s">
        <v>10234</v>
      </c>
      <c r="C9275">
        <v>41913</v>
      </c>
      <c r="D9275" t="s">
        <v>17</v>
      </c>
      <c r="E9275" t="s">
        <v>157</v>
      </c>
      <c r="F9275" t="s">
        <v>818</v>
      </c>
      <c r="G9275" t="s">
        <v>1939</v>
      </c>
      <c r="H9275">
        <v>2013</v>
      </c>
      <c r="I9275">
        <v>228293</v>
      </c>
      <c r="J9275" t="s">
        <v>21</v>
      </c>
      <c r="K9275" t="s">
        <v>22</v>
      </c>
      <c r="L9275" t="s">
        <v>31</v>
      </c>
      <c r="M9275" t="s">
        <v>24</v>
      </c>
      <c r="N9275">
        <v>2982</v>
      </c>
      <c r="O9275" t="s">
        <v>116</v>
      </c>
      <c r="P9275">
        <v>7</v>
      </c>
      <c r="Q9275">
        <f t="shared" si="288"/>
        <v>11</v>
      </c>
      <c r="R9275" t="str">
        <f t="shared" si="289"/>
        <v>Luxury</v>
      </c>
    </row>
    <row r="9276" spans="1:18" x14ac:dyDescent="0.35">
      <c r="A9276">
        <v>12808098</v>
      </c>
      <c r="B9276" t="s">
        <v>2072</v>
      </c>
      <c r="C9276">
        <v>6913</v>
      </c>
      <c r="D9276" t="s">
        <v>42</v>
      </c>
      <c r="E9276" t="s">
        <v>1193</v>
      </c>
      <c r="F9276" t="s">
        <v>2073</v>
      </c>
      <c r="G9276" t="s">
        <v>2074</v>
      </c>
      <c r="H9276">
        <v>2011</v>
      </c>
      <c r="I9276">
        <v>190195</v>
      </c>
      <c r="J9276" t="s">
        <v>21</v>
      </c>
      <c r="K9276" t="s">
        <v>81</v>
      </c>
      <c r="L9276" t="s">
        <v>23</v>
      </c>
      <c r="M9276" t="s">
        <v>24</v>
      </c>
      <c r="N9276">
        <v>2384</v>
      </c>
      <c r="O9276" t="s">
        <v>33</v>
      </c>
      <c r="P9276">
        <v>5</v>
      </c>
      <c r="Q9276">
        <f t="shared" si="288"/>
        <v>13</v>
      </c>
      <c r="R9276" t="str">
        <f t="shared" si="289"/>
        <v>Budget</v>
      </c>
    </row>
    <row r="9277" spans="1:18" x14ac:dyDescent="0.35">
      <c r="A9277">
        <v>12808099</v>
      </c>
      <c r="B9277" t="s">
        <v>7688</v>
      </c>
      <c r="C9277">
        <v>52913</v>
      </c>
      <c r="D9277" t="s">
        <v>17</v>
      </c>
      <c r="E9277" t="s">
        <v>905</v>
      </c>
      <c r="F9277" t="s">
        <v>1973</v>
      </c>
      <c r="G9277" t="s">
        <v>2558</v>
      </c>
      <c r="H9277">
        <v>2014</v>
      </c>
      <c r="I9277">
        <v>50016</v>
      </c>
      <c r="J9277" t="s">
        <v>1975</v>
      </c>
      <c r="K9277" t="s">
        <v>22</v>
      </c>
      <c r="L9277" t="s">
        <v>31</v>
      </c>
      <c r="M9277" t="s">
        <v>24</v>
      </c>
      <c r="N9277">
        <v>2982</v>
      </c>
      <c r="O9277" t="s">
        <v>47</v>
      </c>
      <c r="P9277">
        <v>14</v>
      </c>
      <c r="Q9277">
        <f t="shared" si="288"/>
        <v>10</v>
      </c>
      <c r="R9277" t="str">
        <f t="shared" si="289"/>
        <v>Luxury</v>
      </c>
    </row>
    <row r="9278" spans="1:18" x14ac:dyDescent="0.35">
      <c r="A9278">
        <v>12808101</v>
      </c>
      <c r="B9278" t="s">
        <v>1518</v>
      </c>
      <c r="C9278">
        <v>26913</v>
      </c>
      <c r="D9278" t="s">
        <v>54</v>
      </c>
      <c r="E9278" t="s">
        <v>175</v>
      </c>
      <c r="F9278" t="s">
        <v>1519</v>
      </c>
      <c r="G9278" t="s">
        <v>177</v>
      </c>
      <c r="H9278">
        <v>2017</v>
      </c>
      <c r="I9278">
        <v>161348</v>
      </c>
      <c r="J9278" t="s">
        <v>205</v>
      </c>
      <c r="K9278" t="s">
        <v>22</v>
      </c>
      <c r="L9278" t="s">
        <v>31</v>
      </c>
      <c r="M9278" t="s">
        <v>24</v>
      </c>
      <c r="N9278">
        <v>2198</v>
      </c>
      <c r="O9278" t="s">
        <v>47</v>
      </c>
      <c r="P9278">
        <v>5</v>
      </c>
      <c r="Q9278">
        <f t="shared" si="288"/>
        <v>7</v>
      </c>
      <c r="R9278" t="str">
        <f t="shared" si="289"/>
        <v>Mid-range</v>
      </c>
    </row>
    <row r="9279" spans="1:18" x14ac:dyDescent="0.35">
      <c r="A9279">
        <v>12808103</v>
      </c>
      <c r="B9279" t="s">
        <v>1100</v>
      </c>
      <c r="C9279">
        <v>34913</v>
      </c>
      <c r="D9279" t="s">
        <v>282</v>
      </c>
      <c r="E9279" t="s">
        <v>443</v>
      </c>
      <c r="F9279" t="s">
        <v>1101</v>
      </c>
      <c r="G9279" t="s">
        <v>1102</v>
      </c>
      <c r="H9279">
        <v>2017</v>
      </c>
      <c r="I9279">
        <v>143011</v>
      </c>
      <c r="J9279" t="s">
        <v>21</v>
      </c>
      <c r="K9279" t="s">
        <v>22</v>
      </c>
      <c r="L9279" t="s">
        <v>31</v>
      </c>
      <c r="M9279" t="s">
        <v>24</v>
      </c>
      <c r="N9279">
        <v>2987</v>
      </c>
      <c r="O9279" t="s">
        <v>47</v>
      </c>
      <c r="P9279">
        <v>5</v>
      </c>
      <c r="Q9279">
        <f t="shared" si="288"/>
        <v>7</v>
      </c>
      <c r="R9279" t="str">
        <f t="shared" si="289"/>
        <v>Mid-range</v>
      </c>
    </row>
    <row r="9280" spans="1:18" x14ac:dyDescent="0.35">
      <c r="A9280">
        <v>12808105</v>
      </c>
      <c r="B9280" t="s">
        <v>10235</v>
      </c>
      <c r="C9280">
        <v>17913</v>
      </c>
      <c r="D9280" t="s">
        <v>328</v>
      </c>
      <c r="E9280" t="s">
        <v>1330</v>
      </c>
      <c r="F9280" t="s">
        <v>543</v>
      </c>
      <c r="G9280" t="s">
        <v>7165</v>
      </c>
      <c r="H9280">
        <v>2014</v>
      </c>
      <c r="I9280">
        <v>191982</v>
      </c>
      <c r="J9280" t="s">
        <v>21</v>
      </c>
      <c r="K9280" t="s">
        <v>22</v>
      </c>
      <c r="L9280" t="s">
        <v>23</v>
      </c>
      <c r="M9280" t="s">
        <v>24</v>
      </c>
      <c r="N9280">
        <v>2356</v>
      </c>
      <c r="O9280" t="s">
        <v>25</v>
      </c>
      <c r="P9280">
        <v>8</v>
      </c>
      <c r="Q9280">
        <f t="shared" si="288"/>
        <v>10</v>
      </c>
      <c r="R9280" t="str">
        <f t="shared" si="289"/>
        <v>Mid-range</v>
      </c>
    </row>
    <row r="9281" spans="1:18" x14ac:dyDescent="0.35">
      <c r="A9281">
        <v>12808123</v>
      </c>
      <c r="B9281" t="s">
        <v>10188</v>
      </c>
      <c r="C9281">
        <v>19990</v>
      </c>
      <c r="D9281" t="s">
        <v>42</v>
      </c>
      <c r="E9281" t="s">
        <v>71</v>
      </c>
      <c r="F9281" t="s">
        <v>10189</v>
      </c>
      <c r="G9281" t="s">
        <v>441</v>
      </c>
      <c r="H9281">
        <v>2014</v>
      </c>
      <c r="I9281">
        <v>171690</v>
      </c>
      <c r="J9281" t="s">
        <v>46</v>
      </c>
      <c r="K9281" t="s">
        <v>22</v>
      </c>
      <c r="L9281" t="s">
        <v>1173</v>
      </c>
      <c r="M9281" t="s">
        <v>24</v>
      </c>
      <c r="N9281">
        <v>3565</v>
      </c>
      <c r="O9281" t="s">
        <v>47</v>
      </c>
      <c r="P9281">
        <v>5</v>
      </c>
      <c r="Q9281">
        <f t="shared" si="288"/>
        <v>10</v>
      </c>
      <c r="R9281" t="str">
        <f t="shared" si="289"/>
        <v>Mid-range</v>
      </c>
    </row>
    <row r="9282" spans="1:18" x14ac:dyDescent="0.35">
      <c r="A9282">
        <v>12808134</v>
      </c>
      <c r="B9282" t="s">
        <v>10236</v>
      </c>
      <c r="C9282">
        <v>37950</v>
      </c>
      <c r="D9282" t="s">
        <v>17</v>
      </c>
      <c r="E9282" t="s">
        <v>157</v>
      </c>
      <c r="F9282" t="s">
        <v>818</v>
      </c>
      <c r="G9282" t="s">
        <v>10237</v>
      </c>
      <c r="H9282">
        <v>2012</v>
      </c>
      <c r="I9282">
        <v>220876</v>
      </c>
      <c r="J9282" t="s">
        <v>21</v>
      </c>
      <c r="K9282" t="s">
        <v>22</v>
      </c>
      <c r="L9282" t="s">
        <v>23</v>
      </c>
      <c r="M9282" t="s">
        <v>24</v>
      </c>
      <c r="N9282">
        <v>3956</v>
      </c>
      <c r="O9282" t="s">
        <v>25</v>
      </c>
      <c r="P9282">
        <v>7</v>
      </c>
      <c r="Q9282">
        <f t="shared" si="288"/>
        <v>12</v>
      </c>
      <c r="R9282" t="str">
        <f t="shared" si="289"/>
        <v>Mid-range</v>
      </c>
    </row>
    <row r="9283" spans="1:18" x14ac:dyDescent="0.35">
      <c r="A9283">
        <v>12808136</v>
      </c>
      <c r="B9283" t="s">
        <v>1290</v>
      </c>
      <c r="C9283">
        <v>16950</v>
      </c>
      <c r="D9283" t="s">
        <v>42</v>
      </c>
      <c r="E9283" t="s">
        <v>179</v>
      </c>
      <c r="F9283" t="s">
        <v>775</v>
      </c>
      <c r="G9283" t="s">
        <v>1291</v>
      </c>
      <c r="H9283">
        <v>2014</v>
      </c>
      <c r="I9283">
        <v>210869</v>
      </c>
      <c r="J9283" t="s">
        <v>80</v>
      </c>
      <c r="K9283" t="s">
        <v>81</v>
      </c>
      <c r="L9283" t="s">
        <v>31</v>
      </c>
      <c r="M9283" t="s">
        <v>24</v>
      </c>
      <c r="N9283">
        <v>2776</v>
      </c>
      <c r="O9283" t="s">
        <v>25</v>
      </c>
      <c r="P9283">
        <v>2</v>
      </c>
      <c r="Q9283">
        <f t="shared" ref="Q9283:Q9346" si="290">2024-H9283</f>
        <v>10</v>
      </c>
      <c r="R9283" t="str">
        <f t="shared" ref="R9283:R9346" si="291">IF(C9283&lt;=10000,"Budget",IF(C9283&lt;=40000,"Mid-range","Luxury"))</f>
        <v>Mid-range</v>
      </c>
    </row>
    <row r="9284" spans="1:18" x14ac:dyDescent="0.35">
      <c r="A9284">
        <v>12808142</v>
      </c>
      <c r="B9284" t="s">
        <v>3031</v>
      </c>
      <c r="C9284">
        <v>33480</v>
      </c>
      <c r="D9284" t="s">
        <v>17</v>
      </c>
      <c r="E9284" t="s">
        <v>193</v>
      </c>
      <c r="F9284" t="s">
        <v>395</v>
      </c>
      <c r="G9284" t="s">
        <v>573</v>
      </c>
      <c r="H9284">
        <v>2015</v>
      </c>
      <c r="I9284">
        <v>111364</v>
      </c>
      <c r="J9284" t="s">
        <v>21</v>
      </c>
      <c r="K9284" t="s">
        <v>22</v>
      </c>
      <c r="L9284" t="s">
        <v>23</v>
      </c>
      <c r="M9284" t="s">
        <v>24</v>
      </c>
      <c r="N9284">
        <v>3456</v>
      </c>
      <c r="O9284" t="s">
        <v>33</v>
      </c>
      <c r="P9284">
        <v>7</v>
      </c>
      <c r="Q9284">
        <f t="shared" si="290"/>
        <v>9</v>
      </c>
      <c r="R9284" t="str">
        <f t="shared" si="291"/>
        <v>Mid-range</v>
      </c>
    </row>
    <row r="9285" spans="1:18" x14ac:dyDescent="0.35">
      <c r="A9285">
        <v>12808147</v>
      </c>
      <c r="B9285" t="s">
        <v>10238</v>
      </c>
      <c r="C9285">
        <v>57500</v>
      </c>
      <c r="D9285" t="s">
        <v>1814</v>
      </c>
      <c r="E9285">
        <v>508</v>
      </c>
      <c r="F9285" t="s">
        <v>2503</v>
      </c>
      <c r="G9285" t="s">
        <v>10239</v>
      </c>
      <c r="H9285">
        <v>2021</v>
      </c>
      <c r="I9285">
        <v>10059</v>
      </c>
      <c r="J9285" t="s">
        <v>46</v>
      </c>
      <c r="K9285" t="s">
        <v>22</v>
      </c>
      <c r="L9285" t="s">
        <v>64</v>
      </c>
      <c r="M9285" t="s">
        <v>24</v>
      </c>
      <c r="N9285">
        <v>1598</v>
      </c>
      <c r="O9285" t="s">
        <v>25</v>
      </c>
      <c r="P9285">
        <v>5</v>
      </c>
      <c r="Q9285">
        <f t="shared" si="290"/>
        <v>3</v>
      </c>
      <c r="R9285" t="str">
        <f t="shared" si="291"/>
        <v>Luxury</v>
      </c>
    </row>
    <row r="9286" spans="1:18" x14ac:dyDescent="0.35">
      <c r="A9286">
        <v>12808165</v>
      </c>
      <c r="B9286" t="s">
        <v>7941</v>
      </c>
      <c r="C9286">
        <v>19975</v>
      </c>
      <c r="D9286" t="s">
        <v>17</v>
      </c>
      <c r="E9286" t="s">
        <v>258</v>
      </c>
      <c r="F9286" t="s">
        <v>484</v>
      </c>
      <c r="G9286" t="s">
        <v>7942</v>
      </c>
      <c r="H9286">
        <v>2007</v>
      </c>
      <c r="I9286">
        <v>300744</v>
      </c>
      <c r="J9286" t="s">
        <v>1220</v>
      </c>
      <c r="K9286" t="s">
        <v>81</v>
      </c>
      <c r="L9286" t="s">
        <v>31</v>
      </c>
      <c r="M9286" t="s">
        <v>24</v>
      </c>
      <c r="N9286">
        <v>2982</v>
      </c>
      <c r="O9286" t="s">
        <v>47</v>
      </c>
      <c r="P9286">
        <v>4</v>
      </c>
      <c r="Q9286">
        <f t="shared" si="290"/>
        <v>17</v>
      </c>
      <c r="R9286" t="str">
        <f t="shared" si="291"/>
        <v>Mid-range</v>
      </c>
    </row>
    <row r="9287" spans="1:18" x14ac:dyDescent="0.35">
      <c r="A9287">
        <v>12808174</v>
      </c>
      <c r="B9287" t="s">
        <v>10240</v>
      </c>
      <c r="C9287">
        <v>15800</v>
      </c>
      <c r="D9287" t="s">
        <v>449</v>
      </c>
      <c r="E9287" t="s">
        <v>2604</v>
      </c>
      <c r="F9287" t="s">
        <v>3156</v>
      </c>
      <c r="G9287" t="s">
        <v>8932</v>
      </c>
      <c r="H9287">
        <v>2012</v>
      </c>
      <c r="I9287">
        <v>196903</v>
      </c>
      <c r="J9287" t="s">
        <v>21</v>
      </c>
      <c r="K9287" t="s">
        <v>22</v>
      </c>
      <c r="L9287" t="s">
        <v>31</v>
      </c>
      <c r="M9287" t="s">
        <v>24</v>
      </c>
      <c r="N9287">
        <v>2179</v>
      </c>
      <c r="O9287" t="s">
        <v>47</v>
      </c>
      <c r="P9287">
        <v>5</v>
      </c>
      <c r="Q9287">
        <f t="shared" si="290"/>
        <v>12</v>
      </c>
      <c r="R9287" t="str">
        <f t="shared" si="291"/>
        <v>Mid-range</v>
      </c>
    </row>
    <row r="9288" spans="1:18" x14ac:dyDescent="0.35">
      <c r="A9288">
        <v>12808175</v>
      </c>
      <c r="B9288" t="s">
        <v>5756</v>
      </c>
      <c r="C9288">
        <v>11800</v>
      </c>
      <c r="D9288" t="s">
        <v>42</v>
      </c>
      <c r="E9288" t="s">
        <v>1193</v>
      </c>
      <c r="F9288" t="s">
        <v>1892</v>
      </c>
      <c r="G9288" t="s">
        <v>2074</v>
      </c>
      <c r="H9288">
        <v>2012</v>
      </c>
      <c r="I9288">
        <v>102819</v>
      </c>
      <c r="J9288" t="s">
        <v>21</v>
      </c>
      <c r="K9288" t="s">
        <v>22</v>
      </c>
      <c r="L9288" t="s">
        <v>23</v>
      </c>
      <c r="M9288" t="s">
        <v>24</v>
      </c>
      <c r="N9288">
        <v>2997</v>
      </c>
      <c r="O9288" t="s">
        <v>25</v>
      </c>
      <c r="P9288">
        <v>7</v>
      </c>
      <c r="Q9288">
        <f t="shared" si="290"/>
        <v>12</v>
      </c>
      <c r="R9288" t="str">
        <f t="shared" si="291"/>
        <v>Mid-range</v>
      </c>
    </row>
    <row r="9289" spans="1:18" x14ac:dyDescent="0.35">
      <c r="A9289">
        <v>12808177</v>
      </c>
      <c r="B9289" t="s">
        <v>3494</v>
      </c>
      <c r="C9289">
        <v>52980</v>
      </c>
      <c r="D9289" t="s">
        <v>17</v>
      </c>
      <c r="E9289" t="s">
        <v>258</v>
      </c>
      <c r="F9289" t="s">
        <v>259</v>
      </c>
      <c r="G9289" t="s">
        <v>323</v>
      </c>
      <c r="H9289">
        <v>2017</v>
      </c>
      <c r="I9289">
        <v>74049</v>
      </c>
      <c r="J9289" t="s">
        <v>338</v>
      </c>
      <c r="K9289" t="s">
        <v>22</v>
      </c>
      <c r="L9289" t="s">
        <v>31</v>
      </c>
      <c r="M9289" t="s">
        <v>24</v>
      </c>
      <c r="N9289">
        <v>2753</v>
      </c>
      <c r="O9289" t="s">
        <v>116</v>
      </c>
      <c r="P9289">
        <v>5</v>
      </c>
      <c r="Q9289">
        <f t="shared" si="290"/>
        <v>7</v>
      </c>
      <c r="R9289" t="str">
        <f t="shared" si="291"/>
        <v>Luxury</v>
      </c>
    </row>
    <row r="9290" spans="1:18" x14ac:dyDescent="0.35">
      <c r="A9290">
        <v>12808181</v>
      </c>
      <c r="B9290" t="s">
        <v>9305</v>
      </c>
      <c r="C9290">
        <v>17980</v>
      </c>
      <c r="D9290" t="s">
        <v>88</v>
      </c>
      <c r="E9290" t="s">
        <v>707</v>
      </c>
      <c r="F9290" t="s">
        <v>696</v>
      </c>
      <c r="G9290" t="s">
        <v>5431</v>
      </c>
      <c r="H9290">
        <v>2018</v>
      </c>
      <c r="I9290">
        <v>47574</v>
      </c>
      <c r="J9290" t="s">
        <v>86</v>
      </c>
      <c r="K9290" t="s">
        <v>81</v>
      </c>
      <c r="L9290" t="s">
        <v>23</v>
      </c>
      <c r="M9290" t="s">
        <v>24</v>
      </c>
      <c r="N9290">
        <v>1591</v>
      </c>
      <c r="O9290" t="s">
        <v>69</v>
      </c>
      <c r="P9290">
        <v>5</v>
      </c>
      <c r="Q9290">
        <f t="shared" si="290"/>
        <v>6</v>
      </c>
      <c r="R9290" t="str">
        <f t="shared" si="291"/>
        <v>Mid-range</v>
      </c>
    </row>
    <row r="9291" spans="1:18" x14ac:dyDescent="0.35">
      <c r="A9291">
        <v>12808182</v>
      </c>
      <c r="B9291" t="s">
        <v>9641</v>
      </c>
      <c r="C9291">
        <v>36100</v>
      </c>
      <c r="D9291" t="s">
        <v>165</v>
      </c>
      <c r="E9291" t="s">
        <v>166</v>
      </c>
      <c r="F9291" t="s">
        <v>502</v>
      </c>
      <c r="G9291" t="s">
        <v>616</v>
      </c>
      <c r="H9291">
        <v>2018</v>
      </c>
      <c r="I9291">
        <v>47766</v>
      </c>
      <c r="J9291" t="s">
        <v>338</v>
      </c>
      <c r="K9291" t="s">
        <v>22</v>
      </c>
      <c r="L9291" t="s">
        <v>31</v>
      </c>
      <c r="M9291" t="s">
        <v>24</v>
      </c>
      <c r="N9291">
        <v>2440</v>
      </c>
      <c r="O9291" t="s">
        <v>116</v>
      </c>
      <c r="P9291">
        <v>5</v>
      </c>
      <c r="Q9291">
        <f t="shared" si="290"/>
        <v>6</v>
      </c>
      <c r="R9291" t="str">
        <f t="shared" si="291"/>
        <v>Mid-range</v>
      </c>
    </row>
    <row r="9292" spans="1:18" x14ac:dyDescent="0.35">
      <c r="A9292">
        <v>12808236</v>
      </c>
      <c r="B9292" t="s">
        <v>10241</v>
      </c>
      <c r="C9292">
        <v>5990</v>
      </c>
      <c r="D9292" t="s">
        <v>42</v>
      </c>
      <c r="E9292" t="s">
        <v>71</v>
      </c>
      <c r="F9292" t="s">
        <v>407</v>
      </c>
      <c r="G9292" t="s">
        <v>1412</v>
      </c>
      <c r="H9292">
        <v>2005</v>
      </c>
      <c r="I9292">
        <v>247764</v>
      </c>
      <c r="J9292" t="s">
        <v>63</v>
      </c>
      <c r="K9292" t="s">
        <v>22</v>
      </c>
      <c r="L9292" t="s">
        <v>23</v>
      </c>
      <c r="M9292" t="s">
        <v>24</v>
      </c>
      <c r="N9292">
        <v>3565</v>
      </c>
      <c r="O9292" t="s">
        <v>25</v>
      </c>
      <c r="P9292">
        <v>5</v>
      </c>
      <c r="Q9292">
        <f t="shared" si="290"/>
        <v>19</v>
      </c>
      <c r="R9292" t="str">
        <f t="shared" si="291"/>
        <v>Budget</v>
      </c>
    </row>
    <row r="9293" spans="1:18" x14ac:dyDescent="0.35">
      <c r="A9293">
        <v>12808243</v>
      </c>
      <c r="B9293" t="s">
        <v>10242</v>
      </c>
      <c r="C9293">
        <v>29990</v>
      </c>
      <c r="D9293" t="s">
        <v>17</v>
      </c>
      <c r="E9293" t="s">
        <v>171</v>
      </c>
      <c r="F9293" t="s">
        <v>158</v>
      </c>
      <c r="G9293" t="s">
        <v>9047</v>
      </c>
      <c r="H9293">
        <v>1998</v>
      </c>
      <c r="I9293">
        <v>288422</v>
      </c>
      <c r="J9293" t="s">
        <v>21</v>
      </c>
      <c r="K9293" t="s">
        <v>22</v>
      </c>
      <c r="L9293" t="s">
        <v>31</v>
      </c>
      <c r="M9293" t="s">
        <v>24</v>
      </c>
      <c r="N9293">
        <v>4164</v>
      </c>
      <c r="O9293" t="s">
        <v>116</v>
      </c>
      <c r="P9293">
        <v>8</v>
      </c>
      <c r="Q9293">
        <f t="shared" si="290"/>
        <v>26</v>
      </c>
      <c r="R9293" t="str">
        <f t="shared" si="291"/>
        <v>Mid-range</v>
      </c>
    </row>
    <row r="9294" spans="1:18" x14ac:dyDescent="0.35">
      <c r="A9294">
        <v>12808244</v>
      </c>
      <c r="B9294" t="s">
        <v>10243</v>
      </c>
      <c r="C9294">
        <v>17990</v>
      </c>
      <c r="D9294" t="s">
        <v>42</v>
      </c>
      <c r="E9294" t="s">
        <v>179</v>
      </c>
      <c r="F9294" t="s">
        <v>403</v>
      </c>
      <c r="G9294" t="s">
        <v>7165</v>
      </c>
      <c r="H9294">
        <v>2008</v>
      </c>
      <c r="I9294">
        <v>395206</v>
      </c>
      <c r="J9294" t="s">
        <v>205</v>
      </c>
      <c r="K9294" t="s">
        <v>22</v>
      </c>
      <c r="L9294" t="s">
        <v>31</v>
      </c>
      <c r="M9294" t="s">
        <v>24</v>
      </c>
      <c r="N9294">
        <v>2999</v>
      </c>
      <c r="O9294" t="s">
        <v>47</v>
      </c>
      <c r="P9294">
        <v>5</v>
      </c>
      <c r="Q9294">
        <f t="shared" si="290"/>
        <v>16</v>
      </c>
      <c r="R9294" t="str">
        <f t="shared" si="291"/>
        <v>Mid-range</v>
      </c>
    </row>
    <row r="9295" spans="1:18" x14ac:dyDescent="0.35">
      <c r="A9295">
        <v>12808246</v>
      </c>
      <c r="B9295" t="s">
        <v>10244</v>
      </c>
      <c r="C9295">
        <v>20990</v>
      </c>
      <c r="D9295" t="s">
        <v>88</v>
      </c>
      <c r="E9295" t="s">
        <v>953</v>
      </c>
      <c r="F9295" t="s">
        <v>2345</v>
      </c>
      <c r="G9295" t="s">
        <v>10245</v>
      </c>
      <c r="H9295">
        <v>2014</v>
      </c>
      <c r="I9295">
        <v>154705</v>
      </c>
      <c r="J9295" t="s">
        <v>393</v>
      </c>
      <c r="K9295" t="s">
        <v>81</v>
      </c>
      <c r="L9295" t="s">
        <v>23</v>
      </c>
      <c r="M9295" t="s">
        <v>24</v>
      </c>
      <c r="N9295">
        <v>1591</v>
      </c>
      <c r="O9295" t="s">
        <v>47</v>
      </c>
      <c r="P9295">
        <v>4</v>
      </c>
      <c r="Q9295">
        <f t="shared" si="290"/>
        <v>10</v>
      </c>
      <c r="R9295" t="str">
        <f t="shared" si="291"/>
        <v>Mid-range</v>
      </c>
    </row>
    <row r="9296" spans="1:18" x14ac:dyDescent="0.35">
      <c r="A9296">
        <v>12808248</v>
      </c>
      <c r="B9296" t="s">
        <v>7331</v>
      </c>
      <c r="C9296">
        <v>39990</v>
      </c>
      <c r="D9296" t="s">
        <v>54</v>
      </c>
      <c r="E9296" t="s">
        <v>175</v>
      </c>
      <c r="F9296" t="s">
        <v>176</v>
      </c>
      <c r="G9296" t="s">
        <v>177</v>
      </c>
      <c r="H9296">
        <v>2016</v>
      </c>
      <c r="I9296">
        <v>92487</v>
      </c>
      <c r="J9296" t="s">
        <v>182</v>
      </c>
      <c r="K9296" t="s">
        <v>22</v>
      </c>
      <c r="L9296" t="s">
        <v>31</v>
      </c>
      <c r="M9296" t="s">
        <v>24</v>
      </c>
      <c r="N9296">
        <v>3198</v>
      </c>
      <c r="O9296" t="s">
        <v>47</v>
      </c>
      <c r="P9296">
        <v>5</v>
      </c>
      <c r="Q9296">
        <f t="shared" si="290"/>
        <v>8</v>
      </c>
      <c r="R9296" t="str">
        <f t="shared" si="291"/>
        <v>Mid-range</v>
      </c>
    </row>
    <row r="9297" spans="1:18" x14ac:dyDescent="0.35">
      <c r="A9297">
        <v>12808250</v>
      </c>
      <c r="B9297" t="s">
        <v>10246</v>
      </c>
      <c r="C9297">
        <v>75990</v>
      </c>
      <c r="D9297" t="s">
        <v>59</v>
      </c>
      <c r="E9297" t="s">
        <v>4748</v>
      </c>
      <c r="F9297" t="s">
        <v>1190</v>
      </c>
      <c r="G9297" t="s">
        <v>1489</v>
      </c>
      <c r="H9297">
        <v>2021</v>
      </c>
      <c r="I9297">
        <v>14900</v>
      </c>
      <c r="J9297" t="s">
        <v>86</v>
      </c>
      <c r="K9297" t="s">
        <v>22</v>
      </c>
      <c r="L9297" t="s">
        <v>64</v>
      </c>
      <c r="M9297" t="s">
        <v>24</v>
      </c>
      <c r="N9297">
        <v>1998</v>
      </c>
      <c r="O9297" t="s">
        <v>9507</v>
      </c>
      <c r="P9297">
        <v>5</v>
      </c>
      <c r="Q9297">
        <f t="shared" si="290"/>
        <v>3</v>
      </c>
      <c r="R9297" t="str">
        <f t="shared" si="291"/>
        <v>Luxury</v>
      </c>
    </row>
    <row r="9298" spans="1:18" x14ac:dyDescent="0.35">
      <c r="A9298">
        <v>12808252</v>
      </c>
      <c r="B9298" t="s">
        <v>5027</v>
      </c>
      <c r="C9298">
        <v>43990</v>
      </c>
      <c r="D9298" t="s">
        <v>17</v>
      </c>
      <c r="E9298" t="s">
        <v>642</v>
      </c>
      <c r="F9298" t="s">
        <v>5028</v>
      </c>
      <c r="G9298" t="s">
        <v>3482</v>
      </c>
      <c r="H9298">
        <v>2019</v>
      </c>
      <c r="I9298">
        <v>23217</v>
      </c>
      <c r="J9298" t="s">
        <v>63</v>
      </c>
      <c r="K9298" t="s">
        <v>22</v>
      </c>
      <c r="L9298" t="s">
        <v>23</v>
      </c>
      <c r="M9298" t="s">
        <v>24</v>
      </c>
      <c r="N9298">
        <v>3456</v>
      </c>
      <c r="O9298" t="s">
        <v>47</v>
      </c>
      <c r="P9298">
        <v>5</v>
      </c>
      <c r="Q9298">
        <f t="shared" si="290"/>
        <v>5</v>
      </c>
      <c r="R9298" t="str">
        <f t="shared" si="291"/>
        <v>Luxury</v>
      </c>
    </row>
    <row r="9299" spans="1:18" x14ac:dyDescent="0.35">
      <c r="A9299">
        <v>12808262</v>
      </c>
      <c r="B9299" t="s">
        <v>6599</v>
      </c>
      <c r="C9299">
        <v>27995</v>
      </c>
      <c r="D9299" t="s">
        <v>88</v>
      </c>
      <c r="E9299" t="s">
        <v>108</v>
      </c>
      <c r="F9299" t="s">
        <v>5545</v>
      </c>
      <c r="G9299" t="s">
        <v>610</v>
      </c>
      <c r="H9299">
        <v>2019</v>
      </c>
      <c r="I9299">
        <v>134239</v>
      </c>
      <c r="J9299" t="s">
        <v>21</v>
      </c>
      <c r="K9299" t="s">
        <v>22</v>
      </c>
      <c r="L9299" t="s">
        <v>23</v>
      </c>
      <c r="M9299" t="s">
        <v>24</v>
      </c>
      <c r="N9299">
        <v>1999</v>
      </c>
      <c r="O9299" t="s">
        <v>25</v>
      </c>
      <c r="P9299">
        <v>5</v>
      </c>
      <c r="Q9299">
        <f t="shared" si="290"/>
        <v>5</v>
      </c>
      <c r="R9299" t="str">
        <f t="shared" si="291"/>
        <v>Mid-range</v>
      </c>
    </row>
    <row r="9300" spans="1:18" x14ac:dyDescent="0.35">
      <c r="A9300">
        <v>12808309</v>
      </c>
      <c r="B9300" t="s">
        <v>6514</v>
      </c>
      <c r="C9300">
        <v>77868</v>
      </c>
      <c r="D9300" t="s">
        <v>282</v>
      </c>
      <c r="E9300" t="s">
        <v>443</v>
      </c>
      <c r="F9300" t="s">
        <v>6515</v>
      </c>
      <c r="G9300" t="s">
        <v>2718</v>
      </c>
      <c r="H9300">
        <v>2020</v>
      </c>
      <c r="I9300">
        <v>35914</v>
      </c>
      <c r="J9300" t="s">
        <v>21</v>
      </c>
      <c r="K9300" t="s">
        <v>22</v>
      </c>
      <c r="L9300" t="s">
        <v>64</v>
      </c>
      <c r="M9300" t="s">
        <v>24</v>
      </c>
      <c r="N9300">
        <v>5654</v>
      </c>
      <c r="O9300" t="s">
        <v>69</v>
      </c>
      <c r="P9300">
        <v>5</v>
      </c>
      <c r="Q9300">
        <f t="shared" si="290"/>
        <v>4</v>
      </c>
      <c r="R9300" t="str">
        <f t="shared" si="291"/>
        <v>Luxury</v>
      </c>
    </row>
    <row r="9301" spans="1:18" x14ac:dyDescent="0.35">
      <c r="A9301">
        <v>12808315</v>
      </c>
      <c r="B9301" t="s">
        <v>3915</v>
      </c>
      <c r="C9301">
        <v>18800</v>
      </c>
      <c r="D9301" t="s">
        <v>42</v>
      </c>
      <c r="E9301" t="s">
        <v>71</v>
      </c>
      <c r="F9301" t="s">
        <v>1018</v>
      </c>
      <c r="G9301" t="s">
        <v>2034</v>
      </c>
      <c r="H9301">
        <v>2012</v>
      </c>
      <c r="I9301">
        <v>128461</v>
      </c>
      <c r="J9301" t="s">
        <v>63</v>
      </c>
      <c r="K9301" t="s">
        <v>22</v>
      </c>
      <c r="L9301" t="s">
        <v>23</v>
      </c>
      <c r="M9301" t="s">
        <v>24</v>
      </c>
      <c r="N9301">
        <v>3565</v>
      </c>
      <c r="O9301" t="s">
        <v>25</v>
      </c>
      <c r="P9301">
        <v>5</v>
      </c>
      <c r="Q9301">
        <f t="shared" si="290"/>
        <v>12</v>
      </c>
      <c r="R9301" t="str">
        <f t="shared" si="291"/>
        <v>Mid-range</v>
      </c>
    </row>
    <row r="9302" spans="1:18" x14ac:dyDescent="0.35">
      <c r="A9302">
        <v>12808316</v>
      </c>
      <c r="B9302" t="s">
        <v>1296</v>
      </c>
      <c r="C9302">
        <v>19800</v>
      </c>
      <c r="D9302" t="s">
        <v>42</v>
      </c>
      <c r="E9302" t="s">
        <v>71</v>
      </c>
      <c r="F9302" t="s">
        <v>1297</v>
      </c>
      <c r="G9302" t="s">
        <v>1250</v>
      </c>
      <c r="H9302">
        <v>2012</v>
      </c>
      <c r="I9302">
        <v>120033</v>
      </c>
      <c r="J9302" t="s">
        <v>63</v>
      </c>
      <c r="K9302" t="s">
        <v>22</v>
      </c>
      <c r="L9302" t="s">
        <v>23</v>
      </c>
      <c r="M9302" t="s">
        <v>24</v>
      </c>
      <c r="N9302">
        <v>3565</v>
      </c>
      <c r="O9302" t="s">
        <v>25</v>
      </c>
      <c r="P9302">
        <v>5</v>
      </c>
      <c r="Q9302">
        <f t="shared" si="290"/>
        <v>12</v>
      </c>
      <c r="R9302" t="str">
        <f t="shared" si="291"/>
        <v>Mid-range</v>
      </c>
    </row>
    <row r="9303" spans="1:18" x14ac:dyDescent="0.35">
      <c r="A9303">
        <v>12808337</v>
      </c>
      <c r="B9303" t="s">
        <v>3188</v>
      </c>
      <c r="C9303">
        <v>30888</v>
      </c>
      <c r="D9303" t="s">
        <v>17</v>
      </c>
      <c r="E9303" t="s">
        <v>642</v>
      </c>
      <c r="F9303" t="s">
        <v>263</v>
      </c>
      <c r="G9303" t="s">
        <v>3189</v>
      </c>
      <c r="H9303">
        <v>2019</v>
      </c>
      <c r="I9303">
        <v>51445</v>
      </c>
      <c r="J9303" t="s">
        <v>63</v>
      </c>
      <c r="K9303" t="s">
        <v>22</v>
      </c>
      <c r="L9303" t="s">
        <v>23</v>
      </c>
      <c r="M9303" t="s">
        <v>24</v>
      </c>
      <c r="N9303">
        <v>2494</v>
      </c>
      <c r="O9303" t="s">
        <v>47</v>
      </c>
      <c r="P9303">
        <v>5</v>
      </c>
      <c r="Q9303">
        <f t="shared" si="290"/>
        <v>5</v>
      </c>
      <c r="R9303" t="str">
        <f t="shared" si="291"/>
        <v>Mid-range</v>
      </c>
    </row>
    <row r="9304" spans="1:18" x14ac:dyDescent="0.35">
      <c r="A9304">
        <v>12808340</v>
      </c>
      <c r="B9304" t="s">
        <v>1436</v>
      </c>
      <c r="C9304">
        <v>43888</v>
      </c>
      <c r="D9304" t="s">
        <v>17</v>
      </c>
      <c r="E9304" t="s">
        <v>642</v>
      </c>
      <c r="F9304" t="s">
        <v>1437</v>
      </c>
      <c r="G9304" t="s">
        <v>1438</v>
      </c>
      <c r="H9304">
        <v>2022</v>
      </c>
      <c r="I9304">
        <v>27</v>
      </c>
      <c r="J9304" t="s">
        <v>63</v>
      </c>
      <c r="K9304" t="s">
        <v>22</v>
      </c>
      <c r="L9304" t="s">
        <v>64</v>
      </c>
      <c r="M9304" t="s">
        <v>24</v>
      </c>
      <c r="N9304">
        <v>2487</v>
      </c>
      <c r="O9304" t="s">
        <v>47</v>
      </c>
      <c r="P9304">
        <v>5</v>
      </c>
      <c r="Q9304">
        <f t="shared" si="290"/>
        <v>2</v>
      </c>
      <c r="R9304" t="str">
        <f t="shared" si="291"/>
        <v>Luxury</v>
      </c>
    </row>
    <row r="9305" spans="1:18" x14ac:dyDescent="0.35">
      <c r="A9305">
        <v>12808342</v>
      </c>
      <c r="B9305" t="s">
        <v>5622</v>
      </c>
      <c r="C9305">
        <v>59990</v>
      </c>
      <c r="D9305" t="s">
        <v>54</v>
      </c>
      <c r="E9305" t="s">
        <v>175</v>
      </c>
      <c r="F9305" t="s">
        <v>510</v>
      </c>
      <c r="G9305" t="s">
        <v>5623</v>
      </c>
      <c r="H9305">
        <v>2019</v>
      </c>
      <c r="I9305">
        <v>130125</v>
      </c>
      <c r="J9305" t="s">
        <v>275</v>
      </c>
      <c r="K9305" t="s">
        <v>22</v>
      </c>
      <c r="L9305" t="s">
        <v>31</v>
      </c>
      <c r="M9305" t="s">
        <v>24</v>
      </c>
      <c r="N9305">
        <v>1996</v>
      </c>
      <c r="O9305" t="s">
        <v>33</v>
      </c>
      <c r="P9305">
        <v>5</v>
      </c>
      <c r="Q9305">
        <f t="shared" si="290"/>
        <v>5</v>
      </c>
      <c r="R9305" t="str">
        <f t="shared" si="291"/>
        <v>Luxury</v>
      </c>
    </row>
    <row r="9306" spans="1:18" x14ac:dyDescent="0.35">
      <c r="A9306">
        <v>12808352</v>
      </c>
      <c r="B9306" t="s">
        <v>10247</v>
      </c>
      <c r="C9306">
        <v>7500</v>
      </c>
      <c r="D9306" t="s">
        <v>328</v>
      </c>
      <c r="E9306" t="s">
        <v>1449</v>
      </c>
      <c r="F9306" t="s">
        <v>1791</v>
      </c>
      <c r="G9306" t="s">
        <v>4646</v>
      </c>
      <c r="H9306">
        <v>2010</v>
      </c>
      <c r="I9306">
        <v>172756</v>
      </c>
      <c r="J9306" t="s">
        <v>86</v>
      </c>
      <c r="K9306" t="s">
        <v>81</v>
      </c>
      <c r="L9306" t="s">
        <v>23</v>
      </c>
      <c r="M9306" t="s">
        <v>24</v>
      </c>
      <c r="N9306">
        <v>1339</v>
      </c>
      <c r="O9306" t="s">
        <v>33</v>
      </c>
      <c r="P9306">
        <v>5</v>
      </c>
      <c r="Q9306">
        <f t="shared" si="290"/>
        <v>14</v>
      </c>
      <c r="R9306" t="str">
        <f t="shared" si="291"/>
        <v>Budget</v>
      </c>
    </row>
    <row r="9307" spans="1:18" x14ac:dyDescent="0.35">
      <c r="A9307">
        <v>12808360</v>
      </c>
      <c r="B9307" t="s">
        <v>8603</v>
      </c>
      <c r="C9307">
        <v>11490</v>
      </c>
      <c r="D9307" t="s">
        <v>27</v>
      </c>
      <c r="E9307" t="s">
        <v>4317</v>
      </c>
      <c r="F9307" t="s">
        <v>6206</v>
      </c>
      <c r="G9307" t="s">
        <v>2238</v>
      </c>
      <c r="H9307">
        <v>2008</v>
      </c>
      <c r="I9307">
        <v>177210</v>
      </c>
      <c r="J9307" t="s">
        <v>63</v>
      </c>
      <c r="K9307" t="s">
        <v>22</v>
      </c>
      <c r="L9307" t="s">
        <v>31</v>
      </c>
      <c r="M9307" t="s">
        <v>24</v>
      </c>
      <c r="N9307">
        <v>2148</v>
      </c>
      <c r="O9307" t="s">
        <v>116</v>
      </c>
      <c r="P9307">
        <v>5</v>
      </c>
      <c r="Q9307">
        <f t="shared" si="290"/>
        <v>16</v>
      </c>
      <c r="R9307" t="str">
        <f t="shared" si="291"/>
        <v>Mid-range</v>
      </c>
    </row>
    <row r="9308" spans="1:18" x14ac:dyDescent="0.35">
      <c r="A9308">
        <v>12808363</v>
      </c>
      <c r="B9308" t="s">
        <v>10248</v>
      </c>
      <c r="C9308">
        <v>12990</v>
      </c>
      <c r="D9308" t="s">
        <v>112</v>
      </c>
      <c r="E9308" t="s">
        <v>830</v>
      </c>
      <c r="F9308" t="s">
        <v>831</v>
      </c>
      <c r="G9308" t="s">
        <v>2948</v>
      </c>
      <c r="H9308">
        <v>2007</v>
      </c>
      <c r="I9308">
        <v>138861</v>
      </c>
      <c r="J9308" t="s">
        <v>63</v>
      </c>
      <c r="K9308" t="s">
        <v>22</v>
      </c>
      <c r="L9308" t="s">
        <v>64</v>
      </c>
      <c r="M9308" t="s">
        <v>24</v>
      </c>
      <c r="N9308">
        <v>2500</v>
      </c>
      <c r="O9308" t="s">
        <v>116</v>
      </c>
      <c r="P9308">
        <v>5</v>
      </c>
      <c r="Q9308">
        <f t="shared" si="290"/>
        <v>17</v>
      </c>
      <c r="R9308" t="str">
        <f t="shared" si="291"/>
        <v>Mid-range</v>
      </c>
    </row>
    <row r="9309" spans="1:18" x14ac:dyDescent="0.35">
      <c r="A9309">
        <v>12808364</v>
      </c>
      <c r="B9309" t="s">
        <v>10249</v>
      </c>
      <c r="C9309">
        <v>15990</v>
      </c>
      <c r="D9309" t="s">
        <v>102</v>
      </c>
      <c r="E9309" t="s">
        <v>386</v>
      </c>
      <c r="F9309" t="s">
        <v>3992</v>
      </c>
      <c r="G9309" t="s">
        <v>10250</v>
      </c>
      <c r="H9309">
        <v>2014</v>
      </c>
      <c r="I9309">
        <v>129798</v>
      </c>
      <c r="J9309" t="s">
        <v>21</v>
      </c>
      <c r="K9309" t="s">
        <v>22</v>
      </c>
      <c r="L9309" t="s">
        <v>64</v>
      </c>
      <c r="M9309" t="s">
        <v>24</v>
      </c>
      <c r="N9309">
        <v>1984</v>
      </c>
      <c r="O9309" t="s">
        <v>69</v>
      </c>
      <c r="P9309">
        <v>5</v>
      </c>
      <c r="Q9309">
        <f t="shared" si="290"/>
        <v>10</v>
      </c>
      <c r="R9309" t="str">
        <f t="shared" si="291"/>
        <v>Mid-range</v>
      </c>
    </row>
    <row r="9310" spans="1:18" x14ac:dyDescent="0.35">
      <c r="A9310">
        <v>12808366</v>
      </c>
      <c r="B9310" t="s">
        <v>1368</v>
      </c>
      <c r="C9310">
        <v>6000</v>
      </c>
      <c r="D9310" t="s">
        <v>17</v>
      </c>
      <c r="E9310" t="s">
        <v>642</v>
      </c>
      <c r="F9310" t="s">
        <v>844</v>
      </c>
      <c r="G9310" t="s">
        <v>1369</v>
      </c>
      <c r="H9310">
        <v>2009</v>
      </c>
      <c r="I9310">
        <v>204200</v>
      </c>
      <c r="J9310" t="s">
        <v>63</v>
      </c>
      <c r="K9310" t="s">
        <v>22</v>
      </c>
      <c r="L9310" t="s">
        <v>23</v>
      </c>
      <c r="M9310" t="s">
        <v>24</v>
      </c>
      <c r="N9310">
        <v>2362</v>
      </c>
      <c r="O9310" t="s">
        <v>33</v>
      </c>
      <c r="P9310">
        <v>5</v>
      </c>
      <c r="Q9310">
        <f t="shared" si="290"/>
        <v>15</v>
      </c>
      <c r="R9310" t="str">
        <f t="shared" si="291"/>
        <v>Budget</v>
      </c>
    </row>
    <row r="9311" spans="1:18" x14ac:dyDescent="0.35">
      <c r="A9311">
        <v>12808369</v>
      </c>
      <c r="B9311" t="s">
        <v>1937</v>
      </c>
      <c r="C9311">
        <v>39000</v>
      </c>
      <c r="D9311" t="s">
        <v>17</v>
      </c>
      <c r="E9311" t="s">
        <v>258</v>
      </c>
      <c r="F9311" t="s">
        <v>484</v>
      </c>
      <c r="G9311" t="s">
        <v>260</v>
      </c>
      <c r="H9311">
        <v>2015</v>
      </c>
      <c r="I9311">
        <v>126500</v>
      </c>
      <c r="J9311" t="s">
        <v>80</v>
      </c>
      <c r="K9311" t="s">
        <v>81</v>
      </c>
      <c r="L9311" t="s">
        <v>31</v>
      </c>
      <c r="M9311" t="s">
        <v>24</v>
      </c>
      <c r="N9311">
        <v>2982</v>
      </c>
      <c r="O9311" t="s">
        <v>47</v>
      </c>
      <c r="P9311">
        <v>3</v>
      </c>
      <c r="Q9311">
        <f t="shared" si="290"/>
        <v>9</v>
      </c>
      <c r="R9311" t="str">
        <f t="shared" si="291"/>
        <v>Mid-range</v>
      </c>
    </row>
    <row r="9312" spans="1:18" x14ac:dyDescent="0.35">
      <c r="A9312">
        <v>12808375</v>
      </c>
      <c r="B9312" t="s">
        <v>6409</v>
      </c>
      <c r="C9312">
        <v>19884</v>
      </c>
      <c r="D9312" t="s">
        <v>88</v>
      </c>
      <c r="E9312" t="s">
        <v>98</v>
      </c>
      <c r="F9312" t="s">
        <v>90</v>
      </c>
      <c r="G9312" t="s">
        <v>5273</v>
      </c>
      <c r="H9312">
        <v>2016</v>
      </c>
      <c r="I9312">
        <v>77261</v>
      </c>
      <c r="J9312" t="s">
        <v>86</v>
      </c>
      <c r="K9312" t="s">
        <v>22</v>
      </c>
      <c r="L9312" t="s">
        <v>23</v>
      </c>
      <c r="M9312" t="s">
        <v>24</v>
      </c>
      <c r="N9312">
        <v>1797</v>
      </c>
      <c r="O9312" t="s">
        <v>69</v>
      </c>
      <c r="P9312">
        <v>5</v>
      </c>
      <c r="Q9312">
        <f t="shared" si="290"/>
        <v>8</v>
      </c>
      <c r="R9312" t="str">
        <f t="shared" si="291"/>
        <v>Mid-range</v>
      </c>
    </row>
    <row r="9313" spans="1:18" x14ac:dyDescent="0.35">
      <c r="A9313">
        <v>12808378</v>
      </c>
      <c r="B9313" t="s">
        <v>5993</v>
      </c>
      <c r="C9313">
        <v>23990</v>
      </c>
      <c r="D9313" t="s">
        <v>17</v>
      </c>
      <c r="E9313" t="s">
        <v>262</v>
      </c>
      <c r="F9313" t="s">
        <v>807</v>
      </c>
      <c r="G9313" t="s">
        <v>1668</v>
      </c>
      <c r="H9313">
        <v>2015</v>
      </c>
      <c r="I9313">
        <v>98086</v>
      </c>
      <c r="J9313" t="s">
        <v>86</v>
      </c>
      <c r="K9313" t="s">
        <v>22</v>
      </c>
      <c r="L9313" t="s">
        <v>23</v>
      </c>
      <c r="M9313" t="s">
        <v>24</v>
      </c>
      <c r="N9313">
        <v>1798</v>
      </c>
      <c r="O9313" t="s">
        <v>74</v>
      </c>
      <c r="P9313">
        <v>5</v>
      </c>
      <c r="Q9313">
        <f t="shared" si="290"/>
        <v>9</v>
      </c>
      <c r="R9313" t="str">
        <f t="shared" si="291"/>
        <v>Mid-range</v>
      </c>
    </row>
    <row r="9314" spans="1:18" x14ac:dyDescent="0.35">
      <c r="A9314">
        <v>12808397</v>
      </c>
      <c r="B9314" t="s">
        <v>7274</v>
      </c>
      <c r="C9314">
        <v>10999</v>
      </c>
      <c r="D9314" t="s">
        <v>17</v>
      </c>
      <c r="E9314" t="s">
        <v>153</v>
      </c>
      <c r="F9314" t="s">
        <v>1356</v>
      </c>
      <c r="G9314" t="s">
        <v>2687</v>
      </c>
      <c r="H9314">
        <v>2008</v>
      </c>
      <c r="I9314">
        <v>206099</v>
      </c>
      <c r="J9314" t="s">
        <v>21</v>
      </c>
      <c r="K9314" t="s">
        <v>22</v>
      </c>
      <c r="L9314" t="s">
        <v>23</v>
      </c>
      <c r="M9314" t="s">
        <v>24</v>
      </c>
      <c r="N9314">
        <v>2362</v>
      </c>
      <c r="O9314" t="s">
        <v>33</v>
      </c>
      <c r="P9314">
        <v>5</v>
      </c>
      <c r="Q9314">
        <f t="shared" si="290"/>
        <v>16</v>
      </c>
      <c r="R9314" t="str">
        <f t="shared" si="291"/>
        <v>Mid-range</v>
      </c>
    </row>
    <row r="9315" spans="1:18" x14ac:dyDescent="0.35">
      <c r="A9315">
        <v>12808398</v>
      </c>
      <c r="B9315" t="s">
        <v>10251</v>
      </c>
      <c r="C9315">
        <v>8500</v>
      </c>
      <c r="D9315" t="s">
        <v>49</v>
      </c>
      <c r="E9315" t="s">
        <v>716</v>
      </c>
      <c r="F9315" t="s">
        <v>149</v>
      </c>
      <c r="G9315" t="s">
        <v>4469</v>
      </c>
      <c r="H9315">
        <v>2009</v>
      </c>
      <c r="I9315">
        <v>155228</v>
      </c>
      <c r="J9315" t="s">
        <v>21</v>
      </c>
      <c r="K9315" t="s">
        <v>22</v>
      </c>
      <c r="L9315" t="s">
        <v>23</v>
      </c>
      <c r="M9315" t="s">
        <v>24</v>
      </c>
      <c r="N9315">
        <v>1997</v>
      </c>
      <c r="O9315" t="s">
        <v>656</v>
      </c>
      <c r="P9315">
        <v>5</v>
      </c>
      <c r="Q9315">
        <f t="shared" si="290"/>
        <v>15</v>
      </c>
      <c r="R9315" t="str">
        <f t="shared" si="291"/>
        <v>Budget</v>
      </c>
    </row>
    <row r="9316" spans="1:18" x14ac:dyDescent="0.35">
      <c r="A9316">
        <v>12808401</v>
      </c>
      <c r="B9316" t="s">
        <v>4499</v>
      </c>
      <c r="C9316">
        <v>99880</v>
      </c>
      <c r="D9316" t="s">
        <v>17</v>
      </c>
      <c r="E9316" t="s">
        <v>254</v>
      </c>
      <c r="F9316" t="s">
        <v>255</v>
      </c>
      <c r="G9316" t="s">
        <v>4500</v>
      </c>
      <c r="H9316">
        <v>2022</v>
      </c>
      <c r="I9316">
        <v>4985</v>
      </c>
      <c r="J9316" t="s">
        <v>21</v>
      </c>
      <c r="K9316" t="s">
        <v>81</v>
      </c>
      <c r="L9316" t="s">
        <v>31</v>
      </c>
      <c r="M9316" t="s">
        <v>24</v>
      </c>
      <c r="N9316">
        <v>4461</v>
      </c>
      <c r="O9316" t="s">
        <v>135</v>
      </c>
      <c r="P9316">
        <v>5</v>
      </c>
      <c r="Q9316">
        <f t="shared" si="290"/>
        <v>2</v>
      </c>
      <c r="R9316" t="str">
        <f t="shared" si="291"/>
        <v>Luxury</v>
      </c>
    </row>
    <row r="9317" spans="1:18" x14ac:dyDescent="0.35">
      <c r="A9317">
        <v>12808406</v>
      </c>
      <c r="B9317" t="s">
        <v>10252</v>
      </c>
      <c r="C9317">
        <v>4500</v>
      </c>
      <c r="D9317" t="s">
        <v>42</v>
      </c>
      <c r="E9317" t="s">
        <v>1205</v>
      </c>
      <c r="F9317" t="s">
        <v>2022</v>
      </c>
      <c r="G9317" t="s">
        <v>9190</v>
      </c>
      <c r="H9317">
        <v>2011</v>
      </c>
      <c r="I9317">
        <v>202059</v>
      </c>
      <c r="J9317" t="s">
        <v>86</v>
      </c>
      <c r="K9317" t="s">
        <v>81</v>
      </c>
      <c r="L9317" t="s">
        <v>23</v>
      </c>
      <c r="M9317" t="s">
        <v>24</v>
      </c>
      <c r="N9317">
        <v>1598</v>
      </c>
      <c r="O9317" t="s">
        <v>116</v>
      </c>
      <c r="P9317">
        <v>5</v>
      </c>
      <c r="Q9317">
        <f t="shared" si="290"/>
        <v>13</v>
      </c>
      <c r="R9317" t="str">
        <f t="shared" si="291"/>
        <v>Budget</v>
      </c>
    </row>
    <row r="9318" spans="1:18" x14ac:dyDescent="0.35">
      <c r="A9318">
        <v>12808408</v>
      </c>
      <c r="B9318" t="s">
        <v>10253</v>
      </c>
      <c r="C9318">
        <v>58888</v>
      </c>
      <c r="D9318" t="s">
        <v>449</v>
      </c>
      <c r="E9318" t="s">
        <v>762</v>
      </c>
      <c r="F9318" t="s">
        <v>10254</v>
      </c>
      <c r="G9318" t="s">
        <v>4659</v>
      </c>
      <c r="H9318">
        <v>2019</v>
      </c>
      <c r="I9318">
        <v>75998</v>
      </c>
      <c r="J9318" t="s">
        <v>21</v>
      </c>
      <c r="K9318" t="s">
        <v>22</v>
      </c>
      <c r="L9318" t="s">
        <v>31</v>
      </c>
      <c r="M9318" t="s">
        <v>24</v>
      </c>
      <c r="N9318">
        <v>1999</v>
      </c>
      <c r="O9318" t="s">
        <v>47</v>
      </c>
      <c r="P9318">
        <v>5</v>
      </c>
      <c r="Q9318">
        <f t="shared" si="290"/>
        <v>5</v>
      </c>
      <c r="R9318" t="str">
        <f t="shared" si="291"/>
        <v>Luxury</v>
      </c>
    </row>
    <row r="9319" spans="1:18" x14ac:dyDescent="0.35">
      <c r="A9319">
        <v>12808419</v>
      </c>
      <c r="B9319" t="s">
        <v>10255</v>
      </c>
      <c r="C9319">
        <v>7990</v>
      </c>
      <c r="D9319" t="s">
        <v>54</v>
      </c>
      <c r="E9319" t="s">
        <v>118</v>
      </c>
      <c r="F9319" t="s">
        <v>10256</v>
      </c>
      <c r="G9319" t="s">
        <v>10257</v>
      </c>
      <c r="H9319">
        <v>2002</v>
      </c>
      <c r="I9319">
        <v>184068</v>
      </c>
      <c r="J9319" t="s">
        <v>21</v>
      </c>
      <c r="K9319" t="s">
        <v>22</v>
      </c>
      <c r="L9319" t="s">
        <v>23</v>
      </c>
      <c r="M9319" t="s">
        <v>24</v>
      </c>
      <c r="N9319">
        <v>3984</v>
      </c>
      <c r="O9319" t="s">
        <v>116</v>
      </c>
      <c r="P9319">
        <v>5</v>
      </c>
      <c r="Q9319">
        <f t="shared" si="290"/>
        <v>22</v>
      </c>
      <c r="R9319" t="str">
        <f t="shared" si="291"/>
        <v>Budget</v>
      </c>
    </row>
    <row r="9320" spans="1:18" x14ac:dyDescent="0.35">
      <c r="A9320">
        <v>12808425</v>
      </c>
      <c r="B9320" t="s">
        <v>8622</v>
      </c>
      <c r="C9320">
        <v>3200</v>
      </c>
      <c r="D9320" t="s">
        <v>328</v>
      </c>
      <c r="E9320" t="s">
        <v>329</v>
      </c>
      <c r="F9320" t="s">
        <v>1791</v>
      </c>
      <c r="G9320" t="s">
        <v>3551</v>
      </c>
      <c r="H9320">
        <v>2002</v>
      </c>
      <c r="I9320">
        <v>229200</v>
      </c>
      <c r="J9320" t="s">
        <v>63</v>
      </c>
      <c r="K9320" t="s">
        <v>22</v>
      </c>
      <c r="L9320" t="s">
        <v>23</v>
      </c>
      <c r="M9320" t="s">
        <v>24</v>
      </c>
      <c r="N9320">
        <v>1668</v>
      </c>
      <c r="O9320" t="s">
        <v>151</v>
      </c>
      <c r="P9320">
        <v>5</v>
      </c>
      <c r="Q9320">
        <f t="shared" si="290"/>
        <v>22</v>
      </c>
      <c r="R9320" t="str">
        <f t="shared" si="291"/>
        <v>Budget</v>
      </c>
    </row>
    <row r="9321" spans="1:18" x14ac:dyDescent="0.35">
      <c r="A9321">
        <v>12808428</v>
      </c>
      <c r="B9321" t="s">
        <v>8658</v>
      </c>
      <c r="C9321">
        <v>36980</v>
      </c>
      <c r="D9321" t="s">
        <v>143</v>
      </c>
      <c r="E9321" t="s">
        <v>144</v>
      </c>
      <c r="F9321" t="s">
        <v>2848</v>
      </c>
      <c r="G9321" t="s">
        <v>592</v>
      </c>
      <c r="H9321">
        <v>2019</v>
      </c>
      <c r="I9321">
        <v>48418</v>
      </c>
      <c r="J9321" t="s">
        <v>21</v>
      </c>
      <c r="K9321" t="s">
        <v>22</v>
      </c>
      <c r="L9321" t="s">
        <v>23</v>
      </c>
      <c r="M9321" t="s">
        <v>24</v>
      </c>
      <c r="N9321">
        <v>2498</v>
      </c>
      <c r="O9321" t="s">
        <v>25</v>
      </c>
      <c r="P9321">
        <v>5</v>
      </c>
      <c r="Q9321">
        <f t="shared" si="290"/>
        <v>5</v>
      </c>
      <c r="R9321" t="str">
        <f t="shared" si="291"/>
        <v>Mid-range</v>
      </c>
    </row>
    <row r="9322" spans="1:18" x14ac:dyDescent="0.35">
      <c r="A9322">
        <v>12808437</v>
      </c>
      <c r="B9322" t="s">
        <v>10258</v>
      </c>
      <c r="C9322">
        <v>4500</v>
      </c>
      <c r="D9322" t="s">
        <v>533</v>
      </c>
      <c r="E9322" t="s">
        <v>577</v>
      </c>
      <c r="F9322" t="s">
        <v>251</v>
      </c>
      <c r="G9322" t="s">
        <v>6640</v>
      </c>
      <c r="H9322">
        <v>2007</v>
      </c>
      <c r="I9322">
        <v>167000</v>
      </c>
      <c r="J9322" t="s">
        <v>86</v>
      </c>
      <c r="K9322" t="s">
        <v>81</v>
      </c>
      <c r="L9322" t="s">
        <v>23</v>
      </c>
      <c r="M9322" t="s">
        <v>24</v>
      </c>
      <c r="N9322">
        <v>1490</v>
      </c>
      <c r="O9322" t="s">
        <v>69</v>
      </c>
      <c r="P9322">
        <v>5</v>
      </c>
      <c r="Q9322">
        <f t="shared" si="290"/>
        <v>17</v>
      </c>
      <c r="R9322" t="str">
        <f t="shared" si="291"/>
        <v>Budget</v>
      </c>
    </row>
    <row r="9323" spans="1:18" x14ac:dyDescent="0.35">
      <c r="A9323">
        <v>12808443</v>
      </c>
      <c r="B9323" t="s">
        <v>10259</v>
      </c>
      <c r="C9323">
        <v>24990</v>
      </c>
      <c r="D9323" t="s">
        <v>328</v>
      </c>
      <c r="E9323" t="s">
        <v>1330</v>
      </c>
      <c r="F9323" t="s">
        <v>543</v>
      </c>
      <c r="G9323" t="s">
        <v>6137</v>
      </c>
      <c r="H9323">
        <v>2016</v>
      </c>
      <c r="I9323">
        <v>109816</v>
      </c>
      <c r="J9323" t="s">
        <v>21</v>
      </c>
      <c r="K9323" t="s">
        <v>22</v>
      </c>
      <c r="L9323" t="s">
        <v>23</v>
      </c>
      <c r="M9323" t="s">
        <v>24</v>
      </c>
      <c r="N9323">
        <v>2356</v>
      </c>
      <c r="O9323" t="s">
        <v>47</v>
      </c>
      <c r="P9323">
        <v>8</v>
      </c>
      <c r="Q9323">
        <f t="shared" si="290"/>
        <v>8</v>
      </c>
      <c r="R9323" t="str">
        <f t="shared" si="291"/>
        <v>Mid-range</v>
      </c>
    </row>
    <row r="9324" spans="1:18" x14ac:dyDescent="0.35">
      <c r="A9324">
        <v>12808444</v>
      </c>
      <c r="B9324" t="s">
        <v>2935</v>
      </c>
      <c r="C9324">
        <v>25888</v>
      </c>
      <c r="D9324" t="s">
        <v>88</v>
      </c>
      <c r="E9324" t="s">
        <v>98</v>
      </c>
      <c r="F9324" t="s">
        <v>90</v>
      </c>
      <c r="G9324" t="s">
        <v>2936</v>
      </c>
      <c r="H9324">
        <v>2018</v>
      </c>
      <c r="I9324">
        <v>13370</v>
      </c>
      <c r="J9324" t="s">
        <v>86</v>
      </c>
      <c r="K9324" t="s">
        <v>22</v>
      </c>
      <c r="L9324" t="s">
        <v>23</v>
      </c>
      <c r="M9324" t="s">
        <v>24</v>
      </c>
      <c r="N9324">
        <v>1999</v>
      </c>
      <c r="O9324" t="s">
        <v>135</v>
      </c>
      <c r="P9324">
        <v>5</v>
      </c>
      <c r="Q9324">
        <f t="shared" si="290"/>
        <v>6</v>
      </c>
      <c r="R9324" t="str">
        <f t="shared" si="291"/>
        <v>Mid-range</v>
      </c>
    </row>
    <row r="9325" spans="1:18" x14ac:dyDescent="0.35">
      <c r="A9325">
        <v>12808445</v>
      </c>
      <c r="B9325" t="s">
        <v>3621</v>
      </c>
      <c r="C9325">
        <v>21500</v>
      </c>
      <c r="D9325" t="s">
        <v>188</v>
      </c>
      <c r="E9325" t="s">
        <v>189</v>
      </c>
      <c r="F9325" t="s">
        <v>948</v>
      </c>
      <c r="G9325" t="s">
        <v>2449</v>
      </c>
      <c r="H9325">
        <v>2017</v>
      </c>
      <c r="I9325">
        <v>120000</v>
      </c>
      <c r="J9325" t="s">
        <v>21</v>
      </c>
      <c r="K9325" t="s">
        <v>22</v>
      </c>
      <c r="L9325" t="s">
        <v>23</v>
      </c>
      <c r="M9325" t="s">
        <v>24</v>
      </c>
      <c r="N9325">
        <v>1999</v>
      </c>
      <c r="O9325" t="s">
        <v>116</v>
      </c>
      <c r="P9325">
        <v>5</v>
      </c>
      <c r="Q9325">
        <f t="shared" si="290"/>
        <v>7</v>
      </c>
      <c r="R9325" t="str">
        <f t="shared" si="291"/>
        <v>Mid-range</v>
      </c>
    </row>
    <row r="9326" spans="1:18" x14ac:dyDescent="0.35">
      <c r="A9326">
        <v>12808453</v>
      </c>
      <c r="B9326" t="s">
        <v>10260</v>
      </c>
      <c r="C9326">
        <v>38887</v>
      </c>
      <c r="D9326" t="s">
        <v>127</v>
      </c>
      <c r="E9326" t="s">
        <v>466</v>
      </c>
      <c r="F9326" t="s">
        <v>548</v>
      </c>
      <c r="G9326" t="s">
        <v>755</v>
      </c>
      <c r="H9326">
        <v>2020</v>
      </c>
      <c r="I9326">
        <v>15149</v>
      </c>
      <c r="J9326" t="s">
        <v>21</v>
      </c>
      <c r="K9326" t="s">
        <v>22</v>
      </c>
      <c r="L9326" t="s">
        <v>23</v>
      </c>
      <c r="M9326" t="s">
        <v>24</v>
      </c>
      <c r="N9326">
        <v>1997</v>
      </c>
      <c r="O9326" t="s">
        <v>25</v>
      </c>
      <c r="P9326">
        <v>5</v>
      </c>
      <c r="Q9326">
        <f t="shared" si="290"/>
        <v>4</v>
      </c>
      <c r="R9326" t="str">
        <f t="shared" si="291"/>
        <v>Mid-range</v>
      </c>
    </row>
    <row r="9327" spans="1:18" x14ac:dyDescent="0.35">
      <c r="A9327">
        <v>12808457</v>
      </c>
      <c r="B9327" t="s">
        <v>10261</v>
      </c>
      <c r="C9327">
        <v>49990</v>
      </c>
      <c r="D9327" t="s">
        <v>59</v>
      </c>
      <c r="E9327" t="s">
        <v>8297</v>
      </c>
      <c r="F9327" t="s">
        <v>1724</v>
      </c>
      <c r="G9327" t="s">
        <v>10262</v>
      </c>
      <c r="H9327">
        <v>2018</v>
      </c>
      <c r="I9327">
        <v>106455</v>
      </c>
      <c r="J9327" t="s">
        <v>21</v>
      </c>
      <c r="K9327" t="s">
        <v>22</v>
      </c>
      <c r="L9327" t="s">
        <v>31</v>
      </c>
      <c r="M9327" t="s">
        <v>24</v>
      </c>
      <c r="N9327">
        <v>1995</v>
      </c>
      <c r="O9327" t="s">
        <v>47</v>
      </c>
      <c r="P9327">
        <v>5</v>
      </c>
      <c r="Q9327">
        <f t="shared" si="290"/>
        <v>6</v>
      </c>
      <c r="R9327" t="str">
        <f t="shared" si="291"/>
        <v>Luxury</v>
      </c>
    </row>
    <row r="9328" spans="1:18" x14ac:dyDescent="0.35">
      <c r="A9328">
        <v>12808463</v>
      </c>
      <c r="B9328" t="s">
        <v>512</v>
      </c>
      <c r="C9328">
        <v>29622</v>
      </c>
      <c r="D9328" t="s">
        <v>88</v>
      </c>
      <c r="E9328" t="s">
        <v>108</v>
      </c>
      <c r="F9328" t="s">
        <v>513</v>
      </c>
      <c r="G9328" t="s">
        <v>514</v>
      </c>
      <c r="H9328">
        <v>2016</v>
      </c>
      <c r="I9328">
        <v>87500</v>
      </c>
      <c r="J9328" t="s">
        <v>21</v>
      </c>
      <c r="K9328" t="s">
        <v>22</v>
      </c>
      <c r="L9328" t="s">
        <v>23</v>
      </c>
      <c r="M9328" t="s">
        <v>24</v>
      </c>
      <c r="N9328">
        <v>1999</v>
      </c>
      <c r="O9328" t="s">
        <v>47</v>
      </c>
      <c r="P9328">
        <v>5</v>
      </c>
      <c r="Q9328">
        <f t="shared" si="290"/>
        <v>8</v>
      </c>
      <c r="R9328" t="str">
        <f t="shared" si="291"/>
        <v>Mid-range</v>
      </c>
    </row>
    <row r="9329" spans="1:18" x14ac:dyDescent="0.35">
      <c r="A9329">
        <v>12808468</v>
      </c>
      <c r="B9329" t="s">
        <v>10263</v>
      </c>
      <c r="C9329">
        <v>26990</v>
      </c>
      <c r="D9329" t="s">
        <v>88</v>
      </c>
      <c r="E9329" t="s">
        <v>5787</v>
      </c>
      <c r="F9329" t="s">
        <v>10264</v>
      </c>
      <c r="G9329" t="s">
        <v>6717</v>
      </c>
      <c r="H9329">
        <v>2020</v>
      </c>
      <c r="I9329">
        <v>13500</v>
      </c>
      <c r="J9329" t="s">
        <v>21</v>
      </c>
      <c r="K9329" t="s">
        <v>22</v>
      </c>
      <c r="L9329" t="s">
        <v>23</v>
      </c>
      <c r="M9329" t="s">
        <v>24</v>
      </c>
      <c r="N9329">
        <v>1591</v>
      </c>
      <c r="O9329" t="s">
        <v>10265</v>
      </c>
      <c r="P9329">
        <v>5</v>
      </c>
      <c r="Q9329">
        <f t="shared" si="290"/>
        <v>4</v>
      </c>
      <c r="R9329" t="str">
        <f t="shared" si="291"/>
        <v>Mid-range</v>
      </c>
    </row>
    <row r="9330" spans="1:18" x14ac:dyDescent="0.35">
      <c r="A9330">
        <v>12808485</v>
      </c>
      <c r="B9330" t="s">
        <v>10266</v>
      </c>
      <c r="C9330">
        <v>16950</v>
      </c>
      <c r="D9330" t="s">
        <v>27</v>
      </c>
      <c r="E9330" t="s">
        <v>4317</v>
      </c>
      <c r="F9330" t="s">
        <v>39</v>
      </c>
      <c r="G9330" t="s">
        <v>4592</v>
      </c>
      <c r="H9330">
        <v>2010</v>
      </c>
      <c r="I9330">
        <v>119950</v>
      </c>
      <c r="J9330" t="s">
        <v>63</v>
      </c>
      <c r="K9330" t="s">
        <v>22</v>
      </c>
      <c r="L9330" t="s">
        <v>31</v>
      </c>
      <c r="M9330" t="s">
        <v>24</v>
      </c>
      <c r="N9330">
        <v>2148</v>
      </c>
      <c r="O9330" t="s">
        <v>116</v>
      </c>
      <c r="P9330">
        <v>5</v>
      </c>
      <c r="Q9330">
        <f t="shared" si="290"/>
        <v>14</v>
      </c>
      <c r="R9330" t="str">
        <f t="shared" si="291"/>
        <v>Mid-range</v>
      </c>
    </row>
    <row r="9331" spans="1:18" x14ac:dyDescent="0.35">
      <c r="A9331">
        <v>12808491</v>
      </c>
      <c r="B9331" t="s">
        <v>10267</v>
      </c>
      <c r="C9331">
        <v>13000</v>
      </c>
      <c r="D9331" t="s">
        <v>188</v>
      </c>
      <c r="E9331" t="s">
        <v>995</v>
      </c>
      <c r="F9331" t="s">
        <v>251</v>
      </c>
      <c r="G9331" t="s">
        <v>8246</v>
      </c>
      <c r="H9331">
        <v>2013</v>
      </c>
      <c r="I9331">
        <v>130000</v>
      </c>
      <c r="J9331" t="s">
        <v>86</v>
      </c>
      <c r="K9331" t="s">
        <v>22</v>
      </c>
      <c r="L9331" t="s">
        <v>23</v>
      </c>
      <c r="M9331" t="s">
        <v>24</v>
      </c>
      <c r="N9331">
        <v>1797</v>
      </c>
      <c r="O9331" t="s">
        <v>116</v>
      </c>
      <c r="P9331">
        <v>5</v>
      </c>
      <c r="Q9331">
        <f t="shared" si="290"/>
        <v>11</v>
      </c>
      <c r="R9331" t="str">
        <f t="shared" si="291"/>
        <v>Mid-range</v>
      </c>
    </row>
    <row r="9332" spans="1:18" x14ac:dyDescent="0.35">
      <c r="A9332">
        <v>12808495</v>
      </c>
      <c r="B9332" t="s">
        <v>8677</v>
      </c>
      <c r="C9332">
        <v>42990</v>
      </c>
      <c r="D9332" t="s">
        <v>17</v>
      </c>
      <c r="E9332" t="s">
        <v>262</v>
      </c>
      <c r="F9332" t="s">
        <v>4869</v>
      </c>
      <c r="G9332" t="s">
        <v>1911</v>
      </c>
      <c r="H9332">
        <v>2021</v>
      </c>
      <c r="I9332">
        <v>10820</v>
      </c>
      <c r="J9332" t="s">
        <v>86</v>
      </c>
      <c r="K9332" t="s">
        <v>22</v>
      </c>
      <c r="L9332" t="s">
        <v>540</v>
      </c>
      <c r="M9332" t="s">
        <v>24</v>
      </c>
      <c r="N9332">
        <v>1798</v>
      </c>
      <c r="O9332" t="s">
        <v>1408</v>
      </c>
      <c r="P9332">
        <v>5</v>
      </c>
      <c r="Q9332">
        <f t="shared" si="290"/>
        <v>3</v>
      </c>
      <c r="R9332" t="str">
        <f t="shared" si="291"/>
        <v>Luxury</v>
      </c>
    </row>
    <row r="9333" spans="1:18" x14ac:dyDescent="0.35">
      <c r="A9333">
        <v>12808509</v>
      </c>
      <c r="B9333" t="s">
        <v>6428</v>
      </c>
      <c r="C9333">
        <v>7999</v>
      </c>
      <c r="D9333" t="s">
        <v>42</v>
      </c>
      <c r="E9333" t="s">
        <v>1193</v>
      </c>
      <c r="F9333" t="s">
        <v>6429</v>
      </c>
      <c r="G9333" t="s">
        <v>1893</v>
      </c>
      <c r="H9333">
        <v>2012</v>
      </c>
      <c r="I9333">
        <v>273215</v>
      </c>
      <c r="J9333" t="s">
        <v>21</v>
      </c>
      <c r="K9333" t="s">
        <v>22</v>
      </c>
      <c r="L9333" t="s">
        <v>31</v>
      </c>
      <c r="M9333" t="s">
        <v>24</v>
      </c>
      <c r="N9333">
        <v>2231</v>
      </c>
      <c r="O9333" t="s">
        <v>116</v>
      </c>
      <c r="P9333">
        <v>7</v>
      </c>
      <c r="Q9333">
        <f t="shared" si="290"/>
        <v>12</v>
      </c>
      <c r="R9333" t="str">
        <f t="shared" si="291"/>
        <v>Budget</v>
      </c>
    </row>
    <row r="9334" spans="1:18" x14ac:dyDescent="0.35">
      <c r="A9334">
        <v>12808513</v>
      </c>
      <c r="B9334" t="s">
        <v>1910</v>
      </c>
      <c r="C9334">
        <v>30990</v>
      </c>
      <c r="D9334" t="s">
        <v>17</v>
      </c>
      <c r="E9334" t="s">
        <v>262</v>
      </c>
      <c r="F9334" t="s">
        <v>924</v>
      </c>
      <c r="G9334" t="s">
        <v>1911</v>
      </c>
      <c r="H9334">
        <v>2019</v>
      </c>
      <c r="I9334">
        <v>56253</v>
      </c>
      <c r="J9334" t="s">
        <v>86</v>
      </c>
      <c r="K9334" t="s">
        <v>22</v>
      </c>
      <c r="L9334" t="s">
        <v>540</v>
      </c>
      <c r="M9334" t="s">
        <v>24</v>
      </c>
      <c r="N9334">
        <v>1798</v>
      </c>
      <c r="O9334" t="s">
        <v>116</v>
      </c>
      <c r="P9334">
        <v>5</v>
      </c>
      <c r="Q9334">
        <f t="shared" si="290"/>
        <v>5</v>
      </c>
      <c r="R9334" t="str">
        <f t="shared" si="291"/>
        <v>Mid-range</v>
      </c>
    </row>
    <row r="9335" spans="1:18" x14ac:dyDescent="0.35">
      <c r="A9335">
        <v>12808518</v>
      </c>
      <c r="B9335" t="s">
        <v>10268</v>
      </c>
      <c r="C9335">
        <v>45990</v>
      </c>
      <c r="D9335" t="s">
        <v>249</v>
      </c>
      <c r="E9335" t="s">
        <v>250</v>
      </c>
      <c r="F9335" t="s">
        <v>31</v>
      </c>
      <c r="G9335" t="s">
        <v>2364</v>
      </c>
      <c r="H9335">
        <v>2013</v>
      </c>
      <c r="I9335">
        <v>134991</v>
      </c>
      <c r="J9335" t="s">
        <v>21</v>
      </c>
      <c r="K9335" t="s">
        <v>22</v>
      </c>
      <c r="L9335" t="s">
        <v>31</v>
      </c>
      <c r="M9335" t="s">
        <v>24</v>
      </c>
      <c r="N9335">
        <v>2967</v>
      </c>
      <c r="O9335" t="s">
        <v>33</v>
      </c>
      <c r="P9335">
        <v>5</v>
      </c>
      <c r="Q9335">
        <f t="shared" si="290"/>
        <v>11</v>
      </c>
      <c r="R9335" t="str">
        <f t="shared" si="291"/>
        <v>Luxury</v>
      </c>
    </row>
    <row r="9336" spans="1:18" x14ac:dyDescent="0.35">
      <c r="A9336">
        <v>12808534</v>
      </c>
      <c r="B9336" t="s">
        <v>10269</v>
      </c>
      <c r="C9336">
        <v>15900</v>
      </c>
      <c r="D9336" t="s">
        <v>17</v>
      </c>
      <c r="E9336" t="s">
        <v>258</v>
      </c>
      <c r="F9336" t="s">
        <v>2308</v>
      </c>
      <c r="G9336" t="s">
        <v>10270</v>
      </c>
      <c r="H9336">
        <v>2006</v>
      </c>
      <c r="I9336">
        <v>200000</v>
      </c>
      <c r="J9336" t="s">
        <v>236</v>
      </c>
      <c r="K9336" t="s">
        <v>81</v>
      </c>
      <c r="L9336" t="s">
        <v>23</v>
      </c>
      <c r="M9336" t="s">
        <v>24</v>
      </c>
      <c r="N9336">
        <v>3956</v>
      </c>
      <c r="O9336" t="s">
        <v>47</v>
      </c>
      <c r="P9336">
        <v>5</v>
      </c>
      <c r="Q9336">
        <f t="shared" si="290"/>
        <v>18</v>
      </c>
      <c r="R9336" t="str">
        <f t="shared" si="291"/>
        <v>Mid-range</v>
      </c>
    </row>
    <row r="9337" spans="1:18" x14ac:dyDescent="0.35">
      <c r="A9337">
        <v>12808560</v>
      </c>
      <c r="B9337" t="s">
        <v>10271</v>
      </c>
      <c r="C9337">
        <v>24990</v>
      </c>
      <c r="D9337" t="s">
        <v>127</v>
      </c>
      <c r="E9337" t="s">
        <v>998</v>
      </c>
      <c r="F9337" t="s">
        <v>5374</v>
      </c>
      <c r="G9337" t="s">
        <v>3855</v>
      </c>
      <c r="H9337">
        <v>2017</v>
      </c>
      <c r="I9337">
        <v>137162</v>
      </c>
      <c r="J9337" t="s">
        <v>21</v>
      </c>
      <c r="K9337" t="s">
        <v>22</v>
      </c>
      <c r="L9337" t="s">
        <v>23</v>
      </c>
      <c r="M9337" t="s">
        <v>24</v>
      </c>
      <c r="N9337">
        <v>1998</v>
      </c>
      <c r="O9337" t="s">
        <v>135</v>
      </c>
      <c r="P9337">
        <v>5</v>
      </c>
      <c r="Q9337">
        <f t="shared" si="290"/>
        <v>7</v>
      </c>
      <c r="R9337" t="str">
        <f t="shared" si="291"/>
        <v>Mid-range</v>
      </c>
    </row>
    <row r="9338" spans="1:18" x14ac:dyDescent="0.35">
      <c r="A9338">
        <v>12808569</v>
      </c>
      <c r="B9338" t="s">
        <v>9932</v>
      </c>
      <c r="C9338">
        <v>19990</v>
      </c>
      <c r="D9338" t="s">
        <v>49</v>
      </c>
      <c r="E9338" t="s">
        <v>1087</v>
      </c>
      <c r="F9338" t="s">
        <v>717</v>
      </c>
      <c r="G9338" t="s">
        <v>1089</v>
      </c>
      <c r="H9338">
        <v>2015</v>
      </c>
      <c r="I9338">
        <v>54317</v>
      </c>
      <c r="J9338" t="s">
        <v>21</v>
      </c>
      <c r="K9338" t="s">
        <v>81</v>
      </c>
      <c r="L9338" t="s">
        <v>23</v>
      </c>
      <c r="M9338" t="s">
        <v>24</v>
      </c>
      <c r="N9338">
        <v>1997</v>
      </c>
      <c r="O9338" t="s">
        <v>1085</v>
      </c>
      <c r="P9338">
        <v>5</v>
      </c>
      <c r="Q9338">
        <f t="shared" si="290"/>
        <v>9</v>
      </c>
      <c r="R9338" t="str">
        <f t="shared" si="291"/>
        <v>Mid-range</v>
      </c>
    </row>
    <row r="9339" spans="1:18" x14ac:dyDescent="0.35">
      <c r="A9339">
        <v>12808573</v>
      </c>
      <c r="B9339" t="s">
        <v>10272</v>
      </c>
      <c r="C9339">
        <v>24498</v>
      </c>
      <c r="D9339" t="s">
        <v>17</v>
      </c>
      <c r="E9339" t="s">
        <v>193</v>
      </c>
      <c r="F9339" t="s">
        <v>1715</v>
      </c>
      <c r="G9339" t="s">
        <v>195</v>
      </c>
      <c r="H9339">
        <v>2013</v>
      </c>
      <c r="I9339">
        <v>106505</v>
      </c>
      <c r="J9339" t="s">
        <v>21</v>
      </c>
      <c r="K9339" t="s">
        <v>22</v>
      </c>
      <c r="L9339" t="s">
        <v>23</v>
      </c>
      <c r="M9339" t="s">
        <v>24</v>
      </c>
      <c r="N9339">
        <v>3456</v>
      </c>
      <c r="O9339" t="s">
        <v>47</v>
      </c>
      <c r="P9339">
        <v>7</v>
      </c>
      <c r="Q9339">
        <f t="shared" si="290"/>
        <v>11</v>
      </c>
      <c r="R9339" t="str">
        <f t="shared" si="291"/>
        <v>Mid-range</v>
      </c>
    </row>
    <row r="9340" spans="1:18" x14ac:dyDescent="0.35">
      <c r="A9340">
        <v>12808579</v>
      </c>
      <c r="B9340" t="s">
        <v>9526</v>
      </c>
      <c r="C9340">
        <v>20500</v>
      </c>
      <c r="D9340" t="s">
        <v>17</v>
      </c>
      <c r="E9340" t="s">
        <v>632</v>
      </c>
      <c r="F9340" t="s">
        <v>263</v>
      </c>
      <c r="G9340" t="s">
        <v>6847</v>
      </c>
      <c r="H9340">
        <v>2019</v>
      </c>
      <c r="I9340">
        <v>44385</v>
      </c>
      <c r="J9340" t="s">
        <v>86</v>
      </c>
      <c r="K9340" t="s">
        <v>22</v>
      </c>
      <c r="L9340" t="s">
        <v>23</v>
      </c>
      <c r="M9340" t="s">
        <v>24</v>
      </c>
      <c r="N9340">
        <v>1299</v>
      </c>
      <c r="O9340" t="s">
        <v>891</v>
      </c>
      <c r="P9340">
        <v>5</v>
      </c>
      <c r="Q9340">
        <f t="shared" si="290"/>
        <v>5</v>
      </c>
      <c r="R9340" t="str">
        <f t="shared" si="291"/>
        <v>Mid-range</v>
      </c>
    </row>
    <row r="9341" spans="1:18" x14ac:dyDescent="0.35">
      <c r="A9341">
        <v>12808602</v>
      </c>
      <c r="B9341" t="s">
        <v>5526</v>
      </c>
      <c r="C9341">
        <v>24998</v>
      </c>
      <c r="D9341" t="s">
        <v>165</v>
      </c>
      <c r="E9341" t="s">
        <v>166</v>
      </c>
      <c r="F9341" t="s">
        <v>167</v>
      </c>
      <c r="G9341" t="s">
        <v>1775</v>
      </c>
      <c r="H9341">
        <v>2017</v>
      </c>
      <c r="I9341">
        <v>219151</v>
      </c>
      <c r="J9341" t="s">
        <v>485</v>
      </c>
      <c r="K9341" t="s">
        <v>81</v>
      </c>
      <c r="L9341" t="s">
        <v>31</v>
      </c>
      <c r="M9341" t="s">
        <v>24</v>
      </c>
      <c r="N9341">
        <v>2440</v>
      </c>
      <c r="O9341" t="s">
        <v>47</v>
      </c>
      <c r="P9341">
        <v>5</v>
      </c>
      <c r="Q9341">
        <f t="shared" si="290"/>
        <v>7</v>
      </c>
      <c r="R9341" t="str">
        <f t="shared" si="291"/>
        <v>Mid-range</v>
      </c>
    </row>
    <row r="9342" spans="1:18" x14ac:dyDescent="0.35">
      <c r="A9342">
        <v>12808619</v>
      </c>
      <c r="B9342" t="s">
        <v>10273</v>
      </c>
      <c r="C9342">
        <v>89990</v>
      </c>
      <c r="D9342" t="s">
        <v>249</v>
      </c>
      <c r="E9342">
        <v>911</v>
      </c>
      <c r="F9342" t="s">
        <v>10274</v>
      </c>
      <c r="G9342">
        <v>997</v>
      </c>
      <c r="H9342">
        <v>2005</v>
      </c>
      <c r="I9342">
        <v>171987</v>
      </c>
      <c r="J9342" t="s">
        <v>393</v>
      </c>
      <c r="K9342" t="s">
        <v>22</v>
      </c>
      <c r="L9342" t="s">
        <v>64</v>
      </c>
      <c r="M9342" t="s">
        <v>24</v>
      </c>
      <c r="N9342">
        <v>3596</v>
      </c>
      <c r="O9342" t="s">
        <v>116</v>
      </c>
      <c r="P9342">
        <v>4</v>
      </c>
      <c r="Q9342">
        <f t="shared" si="290"/>
        <v>19</v>
      </c>
      <c r="R9342" t="str">
        <f t="shared" si="291"/>
        <v>Luxury</v>
      </c>
    </row>
    <row r="9343" spans="1:18" x14ac:dyDescent="0.35">
      <c r="A9343">
        <v>12808624</v>
      </c>
      <c r="B9343" t="s">
        <v>2305</v>
      </c>
      <c r="C9343">
        <v>8990</v>
      </c>
      <c r="D9343" t="s">
        <v>328</v>
      </c>
      <c r="E9343" t="s">
        <v>2306</v>
      </c>
      <c r="F9343" t="s">
        <v>543</v>
      </c>
      <c r="G9343">
        <v>50</v>
      </c>
      <c r="H9343">
        <v>2008</v>
      </c>
      <c r="I9343">
        <v>207474</v>
      </c>
      <c r="J9343" t="s">
        <v>63</v>
      </c>
      <c r="K9343" t="s">
        <v>22</v>
      </c>
      <c r="L9343" t="s">
        <v>23</v>
      </c>
      <c r="M9343" t="s">
        <v>24</v>
      </c>
      <c r="N9343">
        <v>2354</v>
      </c>
      <c r="O9343" t="s">
        <v>25</v>
      </c>
      <c r="P9343">
        <v>5</v>
      </c>
      <c r="Q9343">
        <f t="shared" si="290"/>
        <v>16</v>
      </c>
      <c r="R9343" t="str">
        <f t="shared" si="291"/>
        <v>Budget</v>
      </c>
    </row>
    <row r="9344" spans="1:18" x14ac:dyDescent="0.35">
      <c r="A9344">
        <v>12808628</v>
      </c>
      <c r="B9344" t="s">
        <v>9685</v>
      </c>
      <c r="C9344">
        <v>16990</v>
      </c>
      <c r="D9344" t="s">
        <v>17</v>
      </c>
      <c r="E9344" t="s">
        <v>262</v>
      </c>
      <c r="F9344" t="s">
        <v>263</v>
      </c>
      <c r="G9344" t="s">
        <v>522</v>
      </c>
      <c r="H9344">
        <v>2014</v>
      </c>
      <c r="I9344">
        <v>119123</v>
      </c>
      <c r="J9344" t="s">
        <v>63</v>
      </c>
      <c r="K9344" t="s">
        <v>22</v>
      </c>
      <c r="L9344" t="s">
        <v>23</v>
      </c>
      <c r="M9344" t="s">
        <v>24</v>
      </c>
      <c r="N9344">
        <v>1798</v>
      </c>
      <c r="O9344" t="s">
        <v>116</v>
      </c>
      <c r="P9344">
        <v>5</v>
      </c>
      <c r="Q9344">
        <f t="shared" si="290"/>
        <v>10</v>
      </c>
      <c r="R9344" t="str">
        <f t="shared" si="291"/>
        <v>Mid-range</v>
      </c>
    </row>
    <row r="9345" spans="1:18" x14ac:dyDescent="0.35">
      <c r="A9345">
        <v>12808632</v>
      </c>
      <c r="B9345" t="s">
        <v>8431</v>
      </c>
      <c r="C9345">
        <v>37990</v>
      </c>
      <c r="D9345" t="s">
        <v>17</v>
      </c>
      <c r="E9345">
        <v>86</v>
      </c>
      <c r="F9345" t="s">
        <v>2012</v>
      </c>
      <c r="G9345" t="s">
        <v>8432</v>
      </c>
      <c r="H9345">
        <v>2019</v>
      </c>
      <c r="I9345">
        <v>32649</v>
      </c>
      <c r="J9345" t="s">
        <v>393</v>
      </c>
      <c r="K9345" t="s">
        <v>81</v>
      </c>
      <c r="L9345" t="s">
        <v>64</v>
      </c>
      <c r="M9345" t="s">
        <v>24</v>
      </c>
      <c r="N9345">
        <v>1998</v>
      </c>
      <c r="O9345" t="s">
        <v>47</v>
      </c>
      <c r="P9345">
        <v>4</v>
      </c>
      <c r="Q9345">
        <f t="shared" si="290"/>
        <v>5</v>
      </c>
      <c r="R9345" t="str">
        <f t="shared" si="291"/>
        <v>Mid-range</v>
      </c>
    </row>
    <row r="9346" spans="1:18" x14ac:dyDescent="0.35">
      <c r="A9346">
        <v>12808642</v>
      </c>
      <c r="B9346" t="s">
        <v>4721</v>
      </c>
      <c r="C9346">
        <v>24990</v>
      </c>
      <c r="D9346" t="s">
        <v>76</v>
      </c>
      <c r="E9346" t="s">
        <v>77</v>
      </c>
      <c r="F9346" t="s">
        <v>325</v>
      </c>
      <c r="G9346" t="s">
        <v>79</v>
      </c>
      <c r="H9346">
        <v>2015</v>
      </c>
      <c r="I9346">
        <v>173541</v>
      </c>
      <c r="J9346" t="s">
        <v>80</v>
      </c>
      <c r="K9346" t="s">
        <v>22</v>
      </c>
      <c r="L9346" t="s">
        <v>31</v>
      </c>
      <c r="M9346" t="s">
        <v>24</v>
      </c>
      <c r="N9346">
        <v>2999</v>
      </c>
      <c r="O9346" t="s">
        <v>116</v>
      </c>
      <c r="P9346">
        <v>2</v>
      </c>
      <c r="Q9346">
        <f t="shared" si="290"/>
        <v>9</v>
      </c>
      <c r="R9346" t="str">
        <f t="shared" si="291"/>
        <v>Mid-range</v>
      </c>
    </row>
    <row r="9347" spans="1:18" x14ac:dyDescent="0.35">
      <c r="A9347">
        <v>12808643</v>
      </c>
      <c r="B9347" t="s">
        <v>7803</v>
      </c>
      <c r="C9347">
        <v>39990</v>
      </c>
      <c r="D9347" t="s">
        <v>88</v>
      </c>
      <c r="E9347" t="s">
        <v>108</v>
      </c>
      <c r="F9347" t="s">
        <v>109</v>
      </c>
      <c r="G9347" t="s">
        <v>610</v>
      </c>
      <c r="H9347">
        <v>2018</v>
      </c>
      <c r="I9347">
        <v>47582</v>
      </c>
      <c r="J9347" t="s">
        <v>21</v>
      </c>
      <c r="K9347" t="s">
        <v>22</v>
      </c>
      <c r="L9347" t="s">
        <v>23</v>
      </c>
      <c r="M9347" t="s">
        <v>24</v>
      </c>
      <c r="N9347">
        <v>1591</v>
      </c>
      <c r="O9347" t="s">
        <v>69</v>
      </c>
      <c r="P9347">
        <v>5</v>
      </c>
      <c r="Q9347">
        <f t="shared" ref="Q9347:Q9410" si="292">2024-H9347</f>
        <v>6</v>
      </c>
      <c r="R9347" t="str">
        <f t="shared" ref="R9347:R9410" si="293">IF(C9347&lt;=10000,"Budget",IF(C9347&lt;=40000,"Mid-range","Luxury"))</f>
        <v>Mid-range</v>
      </c>
    </row>
    <row r="9348" spans="1:18" x14ac:dyDescent="0.35">
      <c r="A9348">
        <v>12808656</v>
      </c>
      <c r="B9348" t="s">
        <v>5131</v>
      </c>
      <c r="C9348">
        <v>18850</v>
      </c>
      <c r="D9348" t="s">
        <v>143</v>
      </c>
      <c r="E9348" t="s">
        <v>879</v>
      </c>
      <c r="F9348" t="s">
        <v>1841</v>
      </c>
      <c r="G9348" t="s">
        <v>452</v>
      </c>
      <c r="H9348">
        <v>2013</v>
      </c>
      <c r="I9348">
        <v>77437</v>
      </c>
      <c r="J9348" t="s">
        <v>86</v>
      </c>
      <c r="K9348" t="s">
        <v>22</v>
      </c>
      <c r="L9348" t="s">
        <v>23</v>
      </c>
      <c r="M9348" t="s">
        <v>24</v>
      </c>
      <c r="N9348">
        <v>1995</v>
      </c>
      <c r="O9348" t="s">
        <v>25</v>
      </c>
      <c r="P9348">
        <v>5</v>
      </c>
      <c r="Q9348">
        <f t="shared" si="292"/>
        <v>11</v>
      </c>
      <c r="R9348" t="str">
        <f t="shared" si="293"/>
        <v>Mid-range</v>
      </c>
    </row>
    <row r="9349" spans="1:18" x14ac:dyDescent="0.35">
      <c r="A9349">
        <v>12808676</v>
      </c>
      <c r="B9349" t="s">
        <v>10275</v>
      </c>
      <c r="C9349">
        <v>17999</v>
      </c>
      <c r="D9349" t="s">
        <v>54</v>
      </c>
      <c r="E9349" t="s">
        <v>1038</v>
      </c>
      <c r="F9349" t="s">
        <v>6266</v>
      </c>
      <c r="G9349" t="s">
        <v>10276</v>
      </c>
      <c r="H9349">
        <v>2018</v>
      </c>
      <c r="I9349">
        <v>114125</v>
      </c>
      <c r="J9349" t="s">
        <v>86</v>
      </c>
      <c r="K9349" t="s">
        <v>22</v>
      </c>
      <c r="L9349" t="s">
        <v>31</v>
      </c>
      <c r="M9349" t="s">
        <v>24</v>
      </c>
      <c r="N9349">
        <v>1997</v>
      </c>
      <c r="O9349" t="s">
        <v>47</v>
      </c>
      <c r="P9349">
        <v>5</v>
      </c>
      <c r="Q9349">
        <f t="shared" si="292"/>
        <v>6</v>
      </c>
      <c r="R9349" t="str">
        <f t="shared" si="293"/>
        <v>Mid-range</v>
      </c>
    </row>
    <row r="9350" spans="1:18" x14ac:dyDescent="0.35">
      <c r="A9350">
        <v>12808702</v>
      </c>
      <c r="B9350" t="s">
        <v>10277</v>
      </c>
      <c r="C9350">
        <v>13990</v>
      </c>
      <c r="D9350" t="s">
        <v>131</v>
      </c>
      <c r="E9350" t="s">
        <v>2316</v>
      </c>
      <c r="F9350" t="s">
        <v>40</v>
      </c>
      <c r="G9350" t="s">
        <v>8569</v>
      </c>
      <c r="H9350">
        <v>2005</v>
      </c>
      <c r="I9350">
        <v>113127</v>
      </c>
      <c r="J9350" t="s">
        <v>40</v>
      </c>
      <c r="K9350" t="s">
        <v>22</v>
      </c>
      <c r="L9350" t="s">
        <v>64</v>
      </c>
      <c r="M9350" t="s">
        <v>24</v>
      </c>
      <c r="N9350">
        <v>4163</v>
      </c>
      <c r="O9350" t="s">
        <v>25</v>
      </c>
      <c r="P9350">
        <v>4</v>
      </c>
      <c r="Q9350">
        <f t="shared" si="292"/>
        <v>19</v>
      </c>
      <c r="R9350" t="str">
        <f t="shared" si="293"/>
        <v>Mid-range</v>
      </c>
    </row>
    <row r="9351" spans="1:18" x14ac:dyDescent="0.35">
      <c r="A9351">
        <v>12808742</v>
      </c>
      <c r="B9351" t="s">
        <v>2780</v>
      </c>
      <c r="C9351">
        <v>31990</v>
      </c>
      <c r="D9351" t="s">
        <v>17</v>
      </c>
      <c r="E9351" t="s">
        <v>1070</v>
      </c>
      <c r="F9351" t="s">
        <v>2781</v>
      </c>
      <c r="G9351" t="s">
        <v>1072</v>
      </c>
      <c r="H9351">
        <v>2019</v>
      </c>
      <c r="I9351">
        <v>56997</v>
      </c>
      <c r="J9351" t="s">
        <v>21</v>
      </c>
      <c r="K9351" t="s">
        <v>22</v>
      </c>
      <c r="L9351" t="s">
        <v>64</v>
      </c>
      <c r="M9351" t="s">
        <v>24</v>
      </c>
      <c r="N9351">
        <v>1197</v>
      </c>
      <c r="O9351" t="s">
        <v>33</v>
      </c>
      <c r="P9351">
        <v>5</v>
      </c>
      <c r="Q9351">
        <f t="shared" si="292"/>
        <v>5</v>
      </c>
      <c r="R9351" t="str">
        <f t="shared" si="293"/>
        <v>Mid-range</v>
      </c>
    </row>
    <row r="9352" spans="1:18" x14ac:dyDescent="0.35">
      <c r="A9352">
        <v>12808765</v>
      </c>
      <c r="B9352" t="s">
        <v>9839</v>
      </c>
      <c r="C9352">
        <v>35990</v>
      </c>
      <c r="D9352" t="s">
        <v>143</v>
      </c>
      <c r="E9352" t="s">
        <v>1109</v>
      </c>
      <c r="F9352" t="s">
        <v>2336</v>
      </c>
      <c r="G9352" t="s">
        <v>211</v>
      </c>
      <c r="H9352">
        <v>2017</v>
      </c>
      <c r="I9352">
        <v>96850</v>
      </c>
      <c r="J9352" t="s">
        <v>21</v>
      </c>
      <c r="K9352" t="s">
        <v>22</v>
      </c>
      <c r="L9352" t="s">
        <v>64</v>
      </c>
      <c r="M9352" t="s">
        <v>24</v>
      </c>
      <c r="N9352">
        <v>2498</v>
      </c>
      <c r="O9352" t="s">
        <v>47</v>
      </c>
      <c r="P9352">
        <v>5</v>
      </c>
      <c r="Q9352">
        <f t="shared" si="292"/>
        <v>7</v>
      </c>
      <c r="R9352" t="str">
        <f t="shared" si="293"/>
        <v>Mid-range</v>
      </c>
    </row>
    <row r="9353" spans="1:18" x14ac:dyDescent="0.35">
      <c r="A9353">
        <v>12808776</v>
      </c>
      <c r="B9353" t="s">
        <v>7693</v>
      </c>
      <c r="C9353">
        <v>28800</v>
      </c>
      <c r="D9353" t="s">
        <v>42</v>
      </c>
      <c r="E9353" t="s">
        <v>71</v>
      </c>
      <c r="F9353" t="s">
        <v>1025</v>
      </c>
      <c r="G9353" t="s">
        <v>441</v>
      </c>
      <c r="H9353">
        <v>2014</v>
      </c>
      <c r="I9353">
        <v>198880</v>
      </c>
      <c r="J9353" t="s">
        <v>46</v>
      </c>
      <c r="K9353" t="s">
        <v>22</v>
      </c>
      <c r="L9353" t="s">
        <v>64</v>
      </c>
      <c r="M9353" t="s">
        <v>24</v>
      </c>
      <c r="N9353">
        <v>5967</v>
      </c>
      <c r="O9353" t="s">
        <v>47</v>
      </c>
      <c r="P9353">
        <v>5</v>
      </c>
      <c r="Q9353">
        <f t="shared" si="292"/>
        <v>10</v>
      </c>
      <c r="R9353" t="str">
        <f t="shared" si="293"/>
        <v>Mid-range</v>
      </c>
    </row>
    <row r="9354" spans="1:18" x14ac:dyDescent="0.35">
      <c r="A9354">
        <v>12808799</v>
      </c>
      <c r="B9354" t="s">
        <v>1247</v>
      </c>
      <c r="C9354">
        <v>28990</v>
      </c>
      <c r="D9354" t="s">
        <v>49</v>
      </c>
      <c r="E9354" t="s">
        <v>1087</v>
      </c>
      <c r="F9354" t="s">
        <v>1088</v>
      </c>
      <c r="G9354" t="s">
        <v>1089</v>
      </c>
      <c r="H9354">
        <v>2016</v>
      </c>
      <c r="I9354">
        <v>52105</v>
      </c>
      <c r="J9354" t="s">
        <v>21</v>
      </c>
      <c r="K9354" t="s">
        <v>22</v>
      </c>
      <c r="L9354" t="s">
        <v>23</v>
      </c>
      <c r="M9354" t="s">
        <v>24</v>
      </c>
      <c r="N9354">
        <v>1997</v>
      </c>
      <c r="O9354" t="s">
        <v>135</v>
      </c>
      <c r="P9354">
        <v>5</v>
      </c>
      <c r="Q9354">
        <f t="shared" si="292"/>
        <v>8</v>
      </c>
      <c r="R9354" t="str">
        <f t="shared" si="293"/>
        <v>Mid-range</v>
      </c>
    </row>
    <row r="9355" spans="1:18" x14ac:dyDescent="0.35">
      <c r="A9355">
        <v>12808823</v>
      </c>
      <c r="B9355" t="s">
        <v>10278</v>
      </c>
      <c r="C9355">
        <v>98778</v>
      </c>
      <c r="D9355" t="s">
        <v>17</v>
      </c>
      <c r="E9355" t="s">
        <v>254</v>
      </c>
      <c r="F9355" t="s">
        <v>10279</v>
      </c>
      <c r="G9355" t="s">
        <v>2561</v>
      </c>
      <c r="H9355">
        <v>2022</v>
      </c>
      <c r="I9355">
        <v>6622</v>
      </c>
      <c r="J9355" t="s">
        <v>21</v>
      </c>
      <c r="K9355" t="s">
        <v>81</v>
      </c>
      <c r="L9355" t="s">
        <v>31</v>
      </c>
      <c r="M9355" t="s">
        <v>24</v>
      </c>
      <c r="N9355">
        <v>4461</v>
      </c>
      <c r="O9355" t="s">
        <v>47</v>
      </c>
      <c r="P9355">
        <v>2</v>
      </c>
      <c r="Q9355">
        <f t="shared" si="292"/>
        <v>2</v>
      </c>
      <c r="R9355" t="str">
        <f t="shared" si="293"/>
        <v>Luxury</v>
      </c>
    </row>
    <row r="9356" spans="1:18" x14ac:dyDescent="0.35">
      <c r="A9356">
        <v>12808847</v>
      </c>
      <c r="B9356" t="s">
        <v>10280</v>
      </c>
      <c r="C9356">
        <v>19999</v>
      </c>
      <c r="D9356" t="s">
        <v>102</v>
      </c>
      <c r="E9356" t="s">
        <v>473</v>
      </c>
      <c r="F9356" t="s">
        <v>10281</v>
      </c>
      <c r="G9356" t="s">
        <v>3308</v>
      </c>
      <c r="H9356">
        <v>2016</v>
      </c>
      <c r="I9356">
        <v>200839</v>
      </c>
      <c r="J9356" t="s">
        <v>338</v>
      </c>
      <c r="K9356" t="s">
        <v>81</v>
      </c>
      <c r="L9356" t="s">
        <v>31</v>
      </c>
      <c r="M9356" t="s">
        <v>24</v>
      </c>
      <c r="N9356">
        <v>1968</v>
      </c>
      <c r="O9356" t="s">
        <v>25</v>
      </c>
      <c r="P9356">
        <v>5</v>
      </c>
      <c r="Q9356">
        <f t="shared" si="292"/>
        <v>8</v>
      </c>
      <c r="R9356" t="str">
        <f t="shared" si="293"/>
        <v>Mid-range</v>
      </c>
    </row>
    <row r="9357" spans="1:18" x14ac:dyDescent="0.35">
      <c r="A9357">
        <v>12808858</v>
      </c>
      <c r="B9357" t="s">
        <v>7488</v>
      </c>
      <c r="C9357">
        <v>33888</v>
      </c>
      <c r="D9357" t="s">
        <v>165</v>
      </c>
      <c r="E9357" t="s">
        <v>166</v>
      </c>
      <c r="F9357" t="s">
        <v>502</v>
      </c>
      <c r="G9357" t="s">
        <v>1775</v>
      </c>
      <c r="H9357">
        <v>2017</v>
      </c>
      <c r="I9357">
        <v>87243</v>
      </c>
      <c r="J9357" t="s">
        <v>338</v>
      </c>
      <c r="K9357" t="s">
        <v>81</v>
      </c>
      <c r="L9357" t="s">
        <v>31</v>
      </c>
      <c r="M9357" t="s">
        <v>24</v>
      </c>
      <c r="N9357">
        <v>2440</v>
      </c>
      <c r="O9357" t="s">
        <v>116</v>
      </c>
      <c r="P9357">
        <v>5</v>
      </c>
      <c r="Q9357">
        <f t="shared" si="292"/>
        <v>7</v>
      </c>
      <c r="R9357" t="str">
        <f t="shared" si="293"/>
        <v>Mid-range</v>
      </c>
    </row>
    <row r="9358" spans="1:18" x14ac:dyDescent="0.35">
      <c r="A9358">
        <v>12808875</v>
      </c>
      <c r="B9358" t="s">
        <v>7331</v>
      </c>
      <c r="C9358">
        <v>35990</v>
      </c>
      <c r="D9358" t="s">
        <v>54</v>
      </c>
      <c r="E9358" t="s">
        <v>175</v>
      </c>
      <c r="F9358" t="s">
        <v>176</v>
      </c>
      <c r="G9358" t="s">
        <v>177</v>
      </c>
      <c r="H9358">
        <v>2016</v>
      </c>
      <c r="I9358">
        <v>157413</v>
      </c>
      <c r="J9358" t="s">
        <v>213</v>
      </c>
      <c r="K9358" t="s">
        <v>22</v>
      </c>
      <c r="L9358" t="s">
        <v>31</v>
      </c>
      <c r="M9358" t="s">
        <v>24</v>
      </c>
      <c r="N9358">
        <v>3198</v>
      </c>
      <c r="O9358" t="s">
        <v>47</v>
      </c>
      <c r="P9358">
        <v>4</v>
      </c>
      <c r="Q9358">
        <f t="shared" si="292"/>
        <v>8</v>
      </c>
      <c r="R9358" t="str">
        <f t="shared" si="293"/>
        <v>Mid-range</v>
      </c>
    </row>
    <row r="9359" spans="1:18" x14ac:dyDescent="0.35">
      <c r="A9359">
        <v>12808897</v>
      </c>
      <c r="B9359" t="s">
        <v>9303</v>
      </c>
      <c r="C9359">
        <v>33800</v>
      </c>
      <c r="D9359" t="s">
        <v>88</v>
      </c>
      <c r="E9359" t="s">
        <v>94</v>
      </c>
      <c r="F9359" t="s">
        <v>3882</v>
      </c>
      <c r="G9359" t="s">
        <v>9304</v>
      </c>
      <c r="H9359">
        <v>2017</v>
      </c>
      <c r="I9359">
        <v>75140</v>
      </c>
      <c r="J9359" t="s">
        <v>21</v>
      </c>
      <c r="K9359" t="s">
        <v>22</v>
      </c>
      <c r="L9359" t="s">
        <v>23</v>
      </c>
      <c r="M9359" t="s">
        <v>24</v>
      </c>
      <c r="N9359">
        <v>3342</v>
      </c>
      <c r="O9359" t="s">
        <v>25</v>
      </c>
      <c r="P9359">
        <v>7</v>
      </c>
      <c r="Q9359">
        <f t="shared" si="292"/>
        <v>7</v>
      </c>
      <c r="R9359" t="str">
        <f t="shared" si="293"/>
        <v>Mid-range</v>
      </c>
    </row>
    <row r="9360" spans="1:18" x14ac:dyDescent="0.35">
      <c r="A9360">
        <v>12808902</v>
      </c>
      <c r="B9360" t="s">
        <v>4057</v>
      </c>
      <c r="C9360">
        <v>4500</v>
      </c>
      <c r="D9360" t="s">
        <v>42</v>
      </c>
      <c r="E9360" t="s">
        <v>3125</v>
      </c>
      <c r="F9360" t="s">
        <v>1222</v>
      </c>
      <c r="G9360" t="s">
        <v>1412</v>
      </c>
      <c r="H9360">
        <v>2005</v>
      </c>
      <c r="I9360">
        <v>231500</v>
      </c>
      <c r="J9360" t="s">
        <v>21</v>
      </c>
      <c r="K9360" t="s">
        <v>22</v>
      </c>
      <c r="L9360" t="s">
        <v>23</v>
      </c>
      <c r="M9360" t="s">
        <v>24</v>
      </c>
      <c r="N9360">
        <v>3565</v>
      </c>
      <c r="O9360" t="s">
        <v>116</v>
      </c>
      <c r="P9360">
        <v>5</v>
      </c>
      <c r="Q9360">
        <f t="shared" si="292"/>
        <v>19</v>
      </c>
      <c r="R9360" t="str">
        <f t="shared" si="293"/>
        <v>Budget</v>
      </c>
    </row>
    <row r="9361" spans="1:18" x14ac:dyDescent="0.35">
      <c r="A9361">
        <v>12808911</v>
      </c>
      <c r="B9361" t="s">
        <v>10282</v>
      </c>
      <c r="C9361">
        <v>19800</v>
      </c>
      <c r="D9361" t="s">
        <v>49</v>
      </c>
      <c r="E9361" t="s">
        <v>716</v>
      </c>
      <c r="F9361" t="s">
        <v>7947</v>
      </c>
      <c r="G9361" t="s">
        <v>718</v>
      </c>
      <c r="H9361">
        <v>2010</v>
      </c>
      <c r="I9361">
        <v>139750</v>
      </c>
      <c r="J9361" t="s">
        <v>21</v>
      </c>
      <c r="K9361" t="s">
        <v>22</v>
      </c>
      <c r="L9361" t="s">
        <v>23</v>
      </c>
      <c r="M9361" t="s">
        <v>24</v>
      </c>
      <c r="N9361">
        <v>1997</v>
      </c>
      <c r="O9361" t="s">
        <v>47</v>
      </c>
      <c r="P9361">
        <v>7</v>
      </c>
      <c r="Q9361">
        <f t="shared" si="292"/>
        <v>14</v>
      </c>
      <c r="R9361" t="str">
        <f t="shared" si="293"/>
        <v>Mid-range</v>
      </c>
    </row>
    <row r="9362" spans="1:18" x14ac:dyDescent="0.35">
      <c r="A9362">
        <v>12808915</v>
      </c>
      <c r="B9362" t="s">
        <v>8252</v>
      </c>
      <c r="C9362">
        <v>22999</v>
      </c>
      <c r="D9362" t="s">
        <v>88</v>
      </c>
      <c r="E9362" t="s">
        <v>1657</v>
      </c>
      <c r="F9362" t="s">
        <v>90</v>
      </c>
      <c r="G9362" t="s">
        <v>7835</v>
      </c>
      <c r="H9362">
        <v>2019</v>
      </c>
      <c r="I9362">
        <v>115592</v>
      </c>
      <c r="J9362" t="s">
        <v>63</v>
      </c>
      <c r="K9362" t="s">
        <v>22</v>
      </c>
      <c r="L9362" t="s">
        <v>23</v>
      </c>
      <c r="M9362" t="s">
        <v>24</v>
      </c>
      <c r="N9362">
        <v>2359</v>
      </c>
      <c r="O9362" t="s">
        <v>25</v>
      </c>
      <c r="P9362">
        <v>5</v>
      </c>
      <c r="Q9362">
        <f t="shared" si="292"/>
        <v>5</v>
      </c>
      <c r="R9362" t="str">
        <f t="shared" si="293"/>
        <v>Mid-range</v>
      </c>
    </row>
    <row r="9363" spans="1:18" x14ac:dyDescent="0.35">
      <c r="A9363">
        <v>12808919</v>
      </c>
      <c r="B9363" t="s">
        <v>6304</v>
      </c>
      <c r="C9363">
        <v>4777</v>
      </c>
      <c r="D9363" t="s">
        <v>54</v>
      </c>
      <c r="E9363" t="s">
        <v>1038</v>
      </c>
      <c r="F9363" t="s">
        <v>3049</v>
      </c>
      <c r="G9363" t="s">
        <v>5917</v>
      </c>
      <c r="H9363">
        <v>2008</v>
      </c>
      <c r="I9363">
        <v>350413</v>
      </c>
      <c r="J9363" t="s">
        <v>63</v>
      </c>
      <c r="K9363" t="s">
        <v>22</v>
      </c>
      <c r="L9363" t="s">
        <v>31</v>
      </c>
      <c r="M9363" t="s">
        <v>24</v>
      </c>
      <c r="N9363">
        <v>1997</v>
      </c>
      <c r="O9363" t="s">
        <v>135</v>
      </c>
      <c r="P9363">
        <v>5</v>
      </c>
      <c r="Q9363">
        <f t="shared" si="292"/>
        <v>16</v>
      </c>
      <c r="R9363" t="str">
        <f t="shared" si="293"/>
        <v>Budget</v>
      </c>
    </row>
    <row r="9364" spans="1:18" x14ac:dyDescent="0.35">
      <c r="A9364">
        <v>12808920</v>
      </c>
      <c r="B9364" t="s">
        <v>2194</v>
      </c>
      <c r="C9364">
        <v>38990</v>
      </c>
      <c r="D9364" t="s">
        <v>17</v>
      </c>
      <c r="E9364" t="s">
        <v>258</v>
      </c>
      <c r="F9364" t="s">
        <v>484</v>
      </c>
      <c r="G9364" t="s">
        <v>323</v>
      </c>
      <c r="H9364">
        <v>2017</v>
      </c>
      <c r="I9364">
        <v>202045</v>
      </c>
      <c r="J9364" t="s">
        <v>485</v>
      </c>
      <c r="K9364" t="s">
        <v>81</v>
      </c>
      <c r="L9364" t="s">
        <v>31</v>
      </c>
      <c r="M9364" t="s">
        <v>24</v>
      </c>
      <c r="N9364">
        <v>2753</v>
      </c>
      <c r="O9364" t="s">
        <v>47</v>
      </c>
      <c r="P9364">
        <v>5</v>
      </c>
      <c r="Q9364">
        <f t="shared" si="292"/>
        <v>7</v>
      </c>
      <c r="R9364" t="str">
        <f t="shared" si="293"/>
        <v>Mid-range</v>
      </c>
    </row>
    <row r="9365" spans="1:18" x14ac:dyDescent="0.35">
      <c r="A9365">
        <v>12808921</v>
      </c>
      <c r="B9365" t="s">
        <v>10283</v>
      </c>
      <c r="C9365">
        <v>17500</v>
      </c>
      <c r="D9365" t="s">
        <v>449</v>
      </c>
      <c r="E9365" t="s">
        <v>2604</v>
      </c>
      <c r="F9365" t="s">
        <v>4152</v>
      </c>
      <c r="G9365" t="s">
        <v>10284</v>
      </c>
      <c r="H9365">
        <v>2010</v>
      </c>
      <c r="I9365">
        <v>117200</v>
      </c>
      <c r="J9365" t="s">
        <v>21</v>
      </c>
      <c r="K9365" t="s">
        <v>22</v>
      </c>
      <c r="L9365" t="s">
        <v>31</v>
      </c>
      <c r="M9365" t="s">
        <v>24</v>
      </c>
      <c r="N9365">
        <v>2179</v>
      </c>
      <c r="O9365" t="s">
        <v>47</v>
      </c>
      <c r="P9365">
        <v>5</v>
      </c>
      <c r="Q9365">
        <f t="shared" si="292"/>
        <v>14</v>
      </c>
      <c r="R9365" t="str">
        <f t="shared" si="293"/>
        <v>Mid-range</v>
      </c>
    </row>
    <row r="9366" spans="1:18" x14ac:dyDescent="0.35">
      <c r="A9366">
        <v>12808924</v>
      </c>
      <c r="B9366" t="s">
        <v>10285</v>
      </c>
      <c r="C9366">
        <v>81000</v>
      </c>
      <c r="D9366" t="s">
        <v>17</v>
      </c>
      <c r="E9366" t="s">
        <v>157</v>
      </c>
      <c r="F9366" t="s">
        <v>10286</v>
      </c>
      <c r="G9366" t="s">
        <v>819</v>
      </c>
      <c r="H9366">
        <v>2022</v>
      </c>
      <c r="I9366">
        <v>513</v>
      </c>
      <c r="J9366" t="s">
        <v>21</v>
      </c>
      <c r="K9366" t="s">
        <v>22</v>
      </c>
      <c r="L9366" t="s">
        <v>31</v>
      </c>
      <c r="M9366" t="s">
        <v>24</v>
      </c>
      <c r="N9366">
        <v>2755</v>
      </c>
      <c r="O9366" t="s">
        <v>1408</v>
      </c>
      <c r="P9366">
        <v>7</v>
      </c>
      <c r="Q9366">
        <f t="shared" si="292"/>
        <v>2</v>
      </c>
      <c r="R9366" t="str">
        <f t="shared" si="293"/>
        <v>Luxury</v>
      </c>
    </row>
    <row r="9367" spans="1:18" x14ac:dyDescent="0.35">
      <c r="A9367">
        <v>12808933</v>
      </c>
      <c r="B9367" t="s">
        <v>1938</v>
      </c>
      <c r="C9367">
        <v>35000</v>
      </c>
      <c r="D9367" t="s">
        <v>17</v>
      </c>
      <c r="E9367" t="s">
        <v>157</v>
      </c>
      <c r="F9367" t="s">
        <v>158</v>
      </c>
      <c r="G9367" t="s">
        <v>1939</v>
      </c>
      <c r="H9367">
        <v>2013</v>
      </c>
      <c r="I9367">
        <v>268000</v>
      </c>
      <c r="J9367" t="s">
        <v>21</v>
      </c>
      <c r="K9367" t="s">
        <v>81</v>
      </c>
      <c r="L9367" t="s">
        <v>31</v>
      </c>
      <c r="M9367" t="s">
        <v>24</v>
      </c>
      <c r="N9367">
        <v>2982</v>
      </c>
      <c r="O9367" t="s">
        <v>2433</v>
      </c>
      <c r="P9367">
        <v>7</v>
      </c>
      <c r="Q9367">
        <f t="shared" si="292"/>
        <v>11</v>
      </c>
      <c r="R9367" t="str">
        <f t="shared" si="293"/>
        <v>Mid-range</v>
      </c>
    </row>
    <row r="9368" spans="1:18" x14ac:dyDescent="0.35">
      <c r="A9368">
        <v>12808979</v>
      </c>
      <c r="B9368" t="s">
        <v>5399</v>
      </c>
      <c r="C9368">
        <v>30000</v>
      </c>
      <c r="D9368" t="s">
        <v>131</v>
      </c>
      <c r="E9368" t="s">
        <v>559</v>
      </c>
      <c r="F9368" t="s">
        <v>5400</v>
      </c>
      <c r="G9368" t="s">
        <v>5401</v>
      </c>
      <c r="H9368">
        <v>2017</v>
      </c>
      <c r="I9368">
        <v>95922</v>
      </c>
      <c r="J9368" t="s">
        <v>21</v>
      </c>
      <c r="K9368" t="s">
        <v>22</v>
      </c>
      <c r="L9368" t="s">
        <v>64</v>
      </c>
      <c r="M9368" t="s">
        <v>24</v>
      </c>
      <c r="N9368">
        <v>1984</v>
      </c>
      <c r="O9368" t="s">
        <v>69</v>
      </c>
      <c r="P9368">
        <v>5</v>
      </c>
      <c r="Q9368">
        <f t="shared" si="292"/>
        <v>7</v>
      </c>
      <c r="R9368" t="str">
        <f t="shared" si="293"/>
        <v>Mid-range</v>
      </c>
    </row>
    <row r="9369" spans="1:18" x14ac:dyDescent="0.35">
      <c r="A9369">
        <v>12808992</v>
      </c>
      <c r="B9369" t="s">
        <v>10287</v>
      </c>
      <c r="C9369">
        <v>23990</v>
      </c>
      <c r="D9369" t="s">
        <v>54</v>
      </c>
      <c r="E9369" t="s">
        <v>175</v>
      </c>
      <c r="F9369" t="s">
        <v>805</v>
      </c>
      <c r="G9369" t="s">
        <v>207</v>
      </c>
      <c r="H9369">
        <v>2014</v>
      </c>
      <c r="I9369">
        <v>100314</v>
      </c>
      <c r="J9369" t="s">
        <v>338</v>
      </c>
      <c r="K9369" t="s">
        <v>22</v>
      </c>
      <c r="L9369" t="s">
        <v>31</v>
      </c>
      <c r="M9369" t="s">
        <v>24</v>
      </c>
      <c r="N9369">
        <v>3198</v>
      </c>
      <c r="O9369" t="s">
        <v>25</v>
      </c>
      <c r="P9369">
        <v>5</v>
      </c>
      <c r="Q9369">
        <f t="shared" si="292"/>
        <v>10</v>
      </c>
      <c r="R9369" t="str">
        <f t="shared" si="293"/>
        <v>Mid-range</v>
      </c>
    </row>
    <row r="9370" spans="1:18" x14ac:dyDescent="0.35">
      <c r="A9370">
        <v>12808997</v>
      </c>
      <c r="B9370" t="s">
        <v>2182</v>
      </c>
      <c r="C9370">
        <v>18500</v>
      </c>
      <c r="D9370" t="s">
        <v>17</v>
      </c>
      <c r="E9370" t="s">
        <v>642</v>
      </c>
      <c r="F9370" t="s">
        <v>844</v>
      </c>
      <c r="G9370" t="s">
        <v>2183</v>
      </c>
      <c r="H9370">
        <v>2017</v>
      </c>
      <c r="I9370">
        <v>103999</v>
      </c>
      <c r="J9370" t="s">
        <v>63</v>
      </c>
      <c r="K9370" t="s">
        <v>22</v>
      </c>
      <c r="L9370" t="s">
        <v>23</v>
      </c>
      <c r="M9370" t="s">
        <v>24</v>
      </c>
      <c r="N9370">
        <v>2494</v>
      </c>
      <c r="O9370" t="s">
        <v>5210</v>
      </c>
      <c r="P9370">
        <v>5</v>
      </c>
      <c r="Q9370">
        <f t="shared" si="292"/>
        <v>7</v>
      </c>
      <c r="R9370" t="str">
        <f t="shared" si="293"/>
        <v>Mid-range</v>
      </c>
    </row>
    <row r="9371" spans="1:18" x14ac:dyDescent="0.35">
      <c r="A9371">
        <v>12809004</v>
      </c>
      <c r="B9371" t="s">
        <v>7021</v>
      </c>
      <c r="C9371">
        <v>21990</v>
      </c>
      <c r="D9371" t="s">
        <v>17</v>
      </c>
      <c r="E9371" t="s">
        <v>632</v>
      </c>
      <c r="F9371" t="s">
        <v>99</v>
      </c>
      <c r="G9371" t="s">
        <v>2151</v>
      </c>
      <c r="H9371">
        <v>2015</v>
      </c>
      <c r="I9371">
        <v>18191</v>
      </c>
      <c r="J9371" t="s">
        <v>86</v>
      </c>
      <c r="K9371" t="s">
        <v>22</v>
      </c>
      <c r="L9371" t="s">
        <v>23</v>
      </c>
      <c r="M9371" t="s">
        <v>24</v>
      </c>
      <c r="N9371">
        <v>1497</v>
      </c>
      <c r="O9371" t="s">
        <v>116</v>
      </c>
      <c r="P9371">
        <v>5</v>
      </c>
      <c r="Q9371">
        <f t="shared" si="292"/>
        <v>9</v>
      </c>
      <c r="R9371" t="str">
        <f t="shared" si="293"/>
        <v>Mid-range</v>
      </c>
    </row>
    <row r="9372" spans="1:18" x14ac:dyDescent="0.35">
      <c r="A9372">
        <v>12809098</v>
      </c>
      <c r="B9372" t="s">
        <v>10288</v>
      </c>
      <c r="C9372">
        <v>46000</v>
      </c>
      <c r="D9372" t="s">
        <v>165</v>
      </c>
      <c r="E9372" t="s">
        <v>166</v>
      </c>
      <c r="F9372" t="s">
        <v>1513</v>
      </c>
      <c r="G9372" t="s">
        <v>1379</v>
      </c>
      <c r="H9372">
        <v>2021</v>
      </c>
      <c r="I9372">
        <v>55380</v>
      </c>
      <c r="J9372" t="s">
        <v>275</v>
      </c>
      <c r="K9372" t="s">
        <v>22</v>
      </c>
      <c r="L9372" t="s">
        <v>31</v>
      </c>
      <c r="M9372" t="s">
        <v>24</v>
      </c>
      <c r="N9372">
        <v>2442</v>
      </c>
      <c r="O9372" t="s">
        <v>69</v>
      </c>
      <c r="P9372">
        <v>5</v>
      </c>
      <c r="Q9372">
        <f t="shared" si="292"/>
        <v>3</v>
      </c>
      <c r="R9372" t="str">
        <f t="shared" si="293"/>
        <v>Luxury</v>
      </c>
    </row>
    <row r="9373" spans="1:18" x14ac:dyDescent="0.35">
      <c r="A9373">
        <v>12809117</v>
      </c>
      <c r="B9373" t="s">
        <v>8134</v>
      </c>
      <c r="C9373">
        <v>19999</v>
      </c>
      <c r="D9373" t="s">
        <v>17</v>
      </c>
      <c r="E9373" t="s">
        <v>262</v>
      </c>
      <c r="F9373" t="s">
        <v>807</v>
      </c>
      <c r="G9373" t="s">
        <v>264</v>
      </c>
      <c r="H9373">
        <v>2016</v>
      </c>
      <c r="I9373">
        <v>113870</v>
      </c>
      <c r="J9373" t="s">
        <v>86</v>
      </c>
      <c r="K9373" t="s">
        <v>22</v>
      </c>
      <c r="L9373" t="s">
        <v>23</v>
      </c>
      <c r="M9373" t="s">
        <v>24</v>
      </c>
      <c r="N9373">
        <v>1798</v>
      </c>
      <c r="O9373" t="s">
        <v>47</v>
      </c>
      <c r="P9373">
        <v>5</v>
      </c>
      <c r="Q9373">
        <f t="shared" si="292"/>
        <v>8</v>
      </c>
      <c r="R9373" t="str">
        <f t="shared" si="293"/>
        <v>Mid-range</v>
      </c>
    </row>
    <row r="9374" spans="1:18" x14ac:dyDescent="0.35">
      <c r="A9374">
        <v>12809118</v>
      </c>
      <c r="B9374" t="s">
        <v>10289</v>
      </c>
      <c r="C9374">
        <v>43999</v>
      </c>
      <c r="D9374" t="s">
        <v>59</v>
      </c>
      <c r="E9374" t="s">
        <v>10290</v>
      </c>
      <c r="F9374" t="s">
        <v>1724</v>
      </c>
      <c r="G9374" t="s">
        <v>8298</v>
      </c>
      <c r="H9374">
        <v>2019</v>
      </c>
      <c r="I9374">
        <v>142362</v>
      </c>
      <c r="J9374" t="s">
        <v>63</v>
      </c>
      <c r="K9374" t="s">
        <v>22</v>
      </c>
      <c r="L9374" t="s">
        <v>31</v>
      </c>
      <c r="M9374" t="s">
        <v>24</v>
      </c>
      <c r="N9374">
        <v>2993</v>
      </c>
      <c r="O9374" t="s">
        <v>25</v>
      </c>
      <c r="P9374">
        <v>5</v>
      </c>
      <c r="Q9374">
        <f t="shared" si="292"/>
        <v>5</v>
      </c>
      <c r="R9374" t="str">
        <f t="shared" si="293"/>
        <v>Luxury</v>
      </c>
    </row>
    <row r="9375" spans="1:18" x14ac:dyDescent="0.35">
      <c r="A9375">
        <v>12809129</v>
      </c>
      <c r="B9375" t="s">
        <v>10291</v>
      </c>
      <c r="C9375">
        <v>26990</v>
      </c>
      <c r="D9375" t="s">
        <v>410</v>
      </c>
      <c r="E9375" t="s">
        <v>10292</v>
      </c>
      <c r="F9375" t="s">
        <v>10293</v>
      </c>
      <c r="G9375" t="s">
        <v>10294</v>
      </c>
      <c r="H9375">
        <v>2013</v>
      </c>
      <c r="I9375">
        <v>123204</v>
      </c>
      <c r="J9375" t="s">
        <v>21</v>
      </c>
      <c r="K9375" t="s">
        <v>22</v>
      </c>
      <c r="L9375" t="s">
        <v>31</v>
      </c>
      <c r="M9375" t="s">
        <v>24</v>
      </c>
      <c r="N9375">
        <v>2400</v>
      </c>
      <c r="O9375" t="s">
        <v>116</v>
      </c>
      <c r="P9375">
        <v>5</v>
      </c>
      <c r="Q9375">
        <f t="shared" si="292"/>
        <v>11</v>
      </c>
      <c r="R9375" t="str">
        <f t="shared" si="293"/>
        <v>Mid-range</v>
      </c>
    </row>
    <row r="9376" spans="1:18" x14ac:dyDescent="0.35">
      <c r="A9376">
        <v>12809164</v>
      </c>
      <c r="B9376" t="s">
        <v>10295</v>
      </c>
      <c r="C9376">
        <v>38250</v>
      </c>
      <c r="D9376" t="s">
        <v>102</v>
      </c>
      <c r="E9376" t="s">
        <v>386</v>
      </c>
      <c r="F9376" t="s">
        <v>2395</v>
      </c>
      <c r="G9376" t="s">
        <v>388</v>
      </c>
      <c r="H9376">
        <v>2018</v>
      </c>
      <c r="I9376">
        <v>22998</v>
      </c>
      <c r="J9376" t="s">
        <v>21</v>
      </c>
      <c r="K9376" t="s">
        <v>22</v>
      </c>
      <c r="L9376" t="s">
        <v>64</v>
      </c>
      <c r="M9376" t="s">
        <v>24</v>
      </c>
      <c r="N9376">
        <v>1984</v>
      </c>
      <c r="O9376" t="s">
        <v>116</v>
      </c>
      <c r="P9376">
        <v>5</v>
      </c>
      <c r="Q9376">
        <f t="shared" si="292"/>
        <v>6</v>
      </c>
      <c r="R9376" t="str">
        <f t="shared" si="293"/>
        <v>Mid-range</v>
      </c>
    </row>
    <row r="9377" spans="1:18" x14ac:dyDescent="0.35">
      <c r="A9377">
        <v>12809192</v>
      </c>
      <c r="B9377" t="s">
        <v>10296</v>
      </c>
      <c r="C9377">
        <v>9100</v>
      </c>
      <c r="D9377" t="s">
        <v>49</v>
      </c>
      <c r="E9377" t="s">
        <v>724</v>
      </c>
      <c r="F9377" t="s">
        <v>296</v>
      </c>
      <c r="G9377" t="s">
        <v>4354</v>
      </c>
      <c r="H9377">
        <v>2006</v>
      </c>
      <c r="I9377">
        <v>220795</v>
      </c>
      <c r="J9377" t="s">
        <v>21</v>
      </c>
      <c r="K9377" t="s">
        <v>81</v>
      </c>
      <c r="L9377" t="s">
        <v>31</v>
      </c>
      <c r="M9377" t="s">
        <v>24</v>
      </c>
      <c r="N9377">
        <v>2488</v>
      </c>
      <c r="O9377" t="s">
        <v>116</v>
      </c>
      <c r="P9377">
        <v>7</v>
      </c>
      <c r="Q9377">
        <f t="shared" si="292"/>
        <v>18</v>
      </c>
      <c r="R9377" t="str">
        <f t="shared" si="293"/>
        <v>Budget</v>
      </c>
    </row>
    <row r="9378" spans="1:18" x14ac:dyDescent="0.35">
      <c r="A9378">
        <v>12809215</v>
      </c>
      <c r="B9378" t="s">
        <v>10297</v>
      </c>
      <c r="C9378">
        <v>3700</v>
      </c>
      <c r="D9378" t="s">
        <v>88</v>
      </c>
      <c r="E9378" t="s">
        <v>707</v>
      </c>
      <c r="F9378">
        <v>1.6</v>
      </c>
      <c r="G9378" t="s">
        <v>622</v>
      </c>
      <c r="H9378">
        <v>2005</v>
      </c>
      <c r="I9378">
        <v>257000</v>
      </c>
      <c r="J9378" t="s">
        <v>86</v>
      </c>
      <c r="K9378" t="s">
        <v>22</v>
      </c>
      <c r="L9378" t="s">
        <v>23</v>
      </c>
      <c r="M9378" t="s">
        <v>24</v>
      </c>
      <c r="N9378">
        <v>1599</v>
      </c>
      <c r="O9378" t="s">
        <v>116</v>
      </c>
      <c r="P9378">
        <v>5</v>
      </c>
      <c r="Q9378">
        <f t="shared" si="292"/>
        <v>19</v>
      </c>
      <c r="R9378" t="str">
        <f t="shared" si="293"/>
        <v>Budget</v>
      </c>
    </row>
    <row r="9379" spans="1:18" x14ac:dyDescent="0.35">
      <c r="A9379">
        <v>12809217</v>
      </c>
      <c r="B9379" t="s">
        <v>7030</v>
      </c>
      <c r="C9379">
        <v>22990</v>
      </c>
      <c r="D9379" t="s">
        <v>226</v>
      </c>
      <c r="E9379" t="s">
        <v>7031</v>
      </c>
      <c r="F9379" t="s">
        <v>7032</v>
      </c>
      <c r="G9379" t="s">
        <v>7033</v>
      </c>
      <c r="H9379">
        <v>2016</v>
      </c>
      <c r="I9379">
        <v>91039</v>
      </c>
      <c r="J9379" t="s">
        <v>106</v>
      </c>
      <c r="K9379" t="s">
        <v>22</v>
      </c>
      <c r="L9379" t="s">
        <v>23</v>
      </c>
      <c r="M9379" t="s">
        <v>24</v>
      </c>
      <c r="N9379">
        <v>1598</v>
      </c>
      <c r="O9379" t="s">
        <v>47</v>
      </c>
      <c r="P9379">
        <v>2</v>
      </c>
      <c r="Q9379">
        <f t="shared" si="292"/>
        <v>8</v>
      </c>
      <c r="R9379" t="str">
        <f t="shared" si="293"/>
        <v>Mid-range</v>
      </c>
    </row>
    <row r="9380" spans="1:18" x14ac:dyDescent="0.35">
      <c r="A9380">
        <v>12809223</v>
      </c>
      <c r="B9380" t="s">
        <v>192</v>
      </c>
      <c r="C9380">
        <v>18888</v>
      </c>
      <c r="D9380" t="s">
        <v>17</v>
      </c>
      <c r="E9380" t="s">
        <v>193</v>
      </c>
      <c r="F9380" t="s">
        <v>194</v>
      </c>
      <c r="G9380" t="s">
        <v>195</v>
      </c>
      <c r="H9380">
        <v>2012</v>
      </c>
      <c r="I9380">
        <v>152085</v>
      </c>
      <c r="J9380" t="s">
        <v>21</v>
      </c>
      <c r="K9380" t="s">
        <v>22</v>
      </c>
      <c r="L9380" t="s">
        <v>23</v>
      </c>
      <c r="M9380" t="s">
        <v>24</v>
      </c>
      <c r="N9380">
        <v>3456</v>
      </c>
      <c r="O9380" t="s">
        <v>116</v>
      </c>
      <c r="P9380">
        <v>5</v>
      </c>
      <c r="Q9380">
        <f t="shared" si="292"/>
        <v>12</v>
      </c>
      <c r="R9380" t="str">
        <f t="shared" si="293"/>
        <v>Mid-range</v>
      </c>
    </row>
    <row r="9381" spans="1:18" x14ac:dyDescent="0.35">
      <c r="A9381">
        <v>12809236</v>
      </c>
      <c r="B9381" t="s">
        <v>10298</v>
      </c>
      <c r="C9381">
        <v>74888</v>
      </c>
      <c r="D9381" t="s">
        <v>112</v>
      </c>
      <c r="E9381" t="s">
        <v>9710</v>
      </c>
      <c r="F9381" t="s">
        <v>9711</v>
      </c>
      <c r="G9381" t="s">
        <v>9712</v>
      </c>
      <c r="H9381">
        <v>2020</v>
      </c>
      <c r="I9381">
        <v>13180</v>
      </c>
      <c r="J9381" t="s">
        <v>63</v>
      </c>
      <c r="K9381" t="s">
        <v>22</v>
      </c>
      <c r="L9381" t="s">
        <v>381</v>
      </c>
      <c r="M9381" t="s">
        <v>24</v>
      </c>
      <c r="N9381">
        <v>2487</v>
      </c>
      <c r="O9381" t="s">
        <v>47</v>
      </c>
      <c r="P9381">
        <v>5</v>
      </c>
      <c r="Q9381">
        <f t="shared" si="292"/>
        <v>4</v>
      </c>
      <c r="R9381" t="str">
        <f t="shared" si="293"/>
        <v>Luxury</v>
      </c>
    </row>
    <row r="9382" spans="1:18" x14ac:dyDescent="0.35">
      <c r="A9382">
        <v>12809237</v>
      </c>
      <c r="B9382" t="s">
        <v>1622</v>
      </c>
      <c r="C9382">
        <v>64888</v>
      </c>
      <c r="D9382" t="s">
        <v>112</v>
      </c>
      <c r="E9382" t="s">
        <v>1623</v>
      </c>
      <c r="F9382" t="s">
        <v>1624</v>
      </c>
      <c r="G9382" t="s">
        <v>1625</v>
      </c>
      <c r="H9382">
        <v>2020</v>
      </c>
      <c r="I9382">
        <v>67806</v>
      </c>
      <c r="J9382" t="s">
        <v>21</v>
      </c>
      <c r="K9382" t="s">
        <v>22</v>
      </c>
      <c r="L9382" t="s">
        <v>64</v>
      </c>
      <c r="M9382" t="s">
        <v>24</v>
      </c>
      <c r="N9382">
        <v>1998</v>
      </c>
      <c r="O9382" t="s">
        <v>135</v>
      </c>
      <c r="P9382">
        <v>5</v>
      </c>
      <c r="Q9382">
        <f t="shared" si="292"/>
        <v>4</v>
      </c>
      <c r="R9382" t="str">
        <f t="shared" si="293"/>
        <v>Luxury</v>
      </c>
    </row>
    <row r="9383" spans="1:18" x14ac:dyDescent="0.35">
      <c r="A9383">
        <v>12809239</v>
      </c>
      <c r="B9383" t="s">
        <v>10299</v>
      </c>
      <c r="C9383">
        <v>49990</v>
      </c>
      <c r="D9383" t="s">
        <v>27</v>
      </c>
      <c r="E9383" t="s">
        <v>2631</v>
      </c>
      <c r="F9383" t="s">
        <v>6857</v>
      </c>
      <c r="G9383" t="s">
        <v>10300</v>
      </c>
      <c r="H9383">
        <v>2018</v>
      </c>
      <c r="I9383">
        <v>83972</v>
      </c>
      <c r="J9383" t="s">
        <v>393</v>
      </c>
      <c r="K9383" t="s">
        <v>22</v>
      </c>
      <c r="L9383" t="s">
        <v>64</v>
      </c>
      <c r="M9383" t="s">
        <v>24</v>
      </c>
      <c r="N9383">
        <v>1991</v>
      </c>
      <c r="O9383" t="s">
        <v>47</v>
      </c>
      <c r="P9383">
        <v>5</v>
      </c>
      <c r="Q9383">
        <f t="shared" si="292"/>
        <v>6</v>
      </c>
      <c r="R9383" t="str">
        <f t="shared" si="293"/>
        <v>Luxury</v>
      </c>
    </row>
    <row r="9384" spans="1:18" x14ac:dyDescent="0.35">
      <c r="A9384">
        <v>12809250</v>
      </c>
      <c r="B9384" t="s">
        <v>6434</v>
      </c>
      <c r="C9384">
        <v>15995</v>
      </c>
      <c r="D9384" t="s">
        <v>143</v>
      </c>
      <c r="E9384" t="s">
        <v>879</v>
      </c>
      <c r="F9384" t="s">
        <v>1941</v>
      </c>
      <c r="G9384" t="s">
        <v>1226</v>
      </c>
      <c r="H9384">
        <v>2014</v>
      </c>
      <c r="I9384">
        <v>144811</v>
      </c>
      <c r="J9384" t="s">
        <v>86</v>
      </c>
      <c r="K9384" t="s">
        <v>22</v>
      </c>
      <c r="L9384" t="s">
        <v>23</v>
      </c>
      <c r="M9384" t="s">
        <v>24</v>
      </c>
      <c r="N9384">
        <v>1995</v>
      </c>
      <c r="O9384" t="s">
        <v>116</v>
      </c>
      <c r="P9384">
        <v>5</v>
      </c>
      <c r="Q9384">
        <f t="shared" si="292"/>
        <v>10</v>
      </c>
      <c r="R9384" t="str">
        <f t="shared" si="293"/>
        <v>Mid-range</v>
      </c>
    </row>
    <row r="9385" spans="1:18" x14ac:dyDescent="0.35">
      <c r="A9385">
        <v>12809268</v>
      </c>
      <c r="B9385" t="s">
        <v>10301</v>
      </c>
      <c r="C9385">
        <v>31690</v>
      </c>
      <c r="D9385" t="s">
        <v>27</v>
      </c>
      <c r="E9385" t="s">
        <v>8738</v>
      </c>
      <c r="F9385" t="s">
        <v>822</v>
      </c>
      <c r="G9385" t="s">
        <v>1295</v>
      </c>
      <c r="H9385">
        <v>2015</v>
      </c>
      <c r="I9385">
        <v>39609</v>
      </c>
      <c r="J9385" t="s">
        <v>86</v>
      </c>
      <c r="K9385" t="s">
        <v>22</v>
      </c>
      <c r="L9385" t="s">
        <v>64</v>
      </c>
      <c r="M9385" t="s">
        <v>24</v>
      </c>
      <c r="N9385">
        <v>1595</v>
      </c>
      <c r="O9385" t="s">
        <v>47</v>
      </c>
      <c r="P9385">
        <v>5</v>
      </c>
      <c r="Q9385">
        <f t="shared" si="292"/>
        <v>9</v>
      </c>
      <c r="R9385" t="str">
        <f t="shared" si="293"/>
        <v>Mid-range</v>
      </c>
    </row>
    <row r="9386" spans="1:18" x14ac:dyDescent="0.35">
      <c r="A9386">
        <v>12809275</v>
      </c>
      <c r="B9386" t="s">
        <v>10302</v>
      </c>
      <c r="C9386">
        <v>32990</v>
      </c>
      <c r="D9386" t="s">
        <v>328</v>
      </c>
      <c r="E9386" t="s">
        <v>598</v>
      </c>
      <c r="F9386" t="s">
        <v>599</v>
      </c>
      <c r="G9386" t="s">
        <v>592</v>
      </c>
      <c r="H9386">
        <v>2019</v>
      </c>
      <c r="I9386">
        <v>27370</v>
      </c>
      <c r="J9386" t="s">
        <v>21</v>
      </c>
      <c r="K9386" t="s">
        <v>22</v>
      </c>
      <c r="L9386" t="s">
        <v>23</v>
      </c>
      <c r="M9386" t="s">
        <v>24</v>
      </c>
      <c r="N9386">
        <v>1799</v>
      </c>
      <c r="O9386" t="s">
        <v>25</v>
      </c>
      <c r="P9386">
        <v>5</v>
      </c>
      <c r="Q9386">
        <f t="shared" si="292"/>
        <v>5</v>
      </c>
      <c r="R9386" t="str">
        <f t="shared" si="293"/>
        <v>Mid-range</v>
      </c>
    </row>
    <row r="9387" spans="1:18" x14ac:dyDescent="0.35">
      <c r="A9387">
        <v>12809301</v>
      </c>
      <c r="B9387" t="s">
        <v>6744</v>
      </c>
      <c r="C9387">
        <v>10988</v>
      </c>
      <c r="D9387" t="s">
        <v>127</v>
      </c>
      <c r="E9387" t="s">
        <v>4356</v>
      </c>
      <c r="F9387" t="s">
        <v>2266</v>
      </c>
      <c r="G9387" t="s">
        <v>4358</v>
      </c>
      <c r="H9387">
        <v>2010</v>
      </c>
      <c r="I9387">
        <v>233108</v>
      </c>
      <c r="J9387" t="s">
        <v>21</v>
      </c>
      <c r="K9387" t="s">
        <v>22</v>
      </c>
      <c r="L9387" t="s">
        <v>23</v>
      </c>
      <c r="M9387" t="s">
        <v>24</v>
      </c>
      <c r="N9387">
        <v>2488</v>
      </c>
      <c r="O9387" t="s">
        <v>33</v>
      </c>
      <c r="P9387">
        <v>5</v>
      </c>
      <c r="Q9387">
        <f t="shared" si="292"/>
        <v>14</v>
      </c>
      <c r="R9387" t="str">
        <f t="shared" si="293"/>
        <v>Mid-range</v>
      </c>
    </row>
    <row r="9388" spans="1:18" x14ac:dyDescent="0.35">
      <c r="A9388">
        <v>12809331</v>
      </c>
      <c r="B9388" t="s">
        <v>9328</v>
      </c>
      <c r="C9388">
        <v>39990</v>
      </c>
      <c r="D9388" t="s">
        <v>54</v>
      </c>
      <c r="E9388" t="s">
        <v>1421</v>
      </c>
      <c r="F9388" t="s">
        <v>5369</v>
      </c>
      <c r="G9388" t="s">
        <v>1423</v>
      </c>
      <c r="H9388">
        <v>2022</v>
      </c>
      <c r="I9388">
        <v>3838</v>
      </c>
      <c r="J9388" t="s">
        <v>21</v>
      </c>
      <c r="K9388" t="s">
        <v>22</v>
      </c>
      <c r="L9388" t="s">
        <v>64</v>
      </c>
      <c r="M9388" t="s">
        <v>24</v>
      </c>
      <c r="N9388">
        <v>1999</v>
      </c>
      <c r="O9388" t="s">
        <v>47</v>
      </c>
      <c r="P9388">
        <v>5</v>
      </c>
      <c r="Q9388">
        <f t="shared" si="292"/>
        <v>2</v>
      </c>
      <c r="R9388" t="str">
        <f t="shared" si="293"/>
        <v>Mid-range</v>
      </c>
    </row>
    <row r="9389" spans="1:18" x14ac:dyDescent="0.35">
      <c r="A9389">
        <v>12809336</v>
      </c>
      <c r="B9389" t="s">
        <v>174</v>
      </c>
      <c r="C9389">
        <v>42995</v>
      </c>
      <c r="D9389" t="s">
        <v>54</v>
      </c>
      <c r="E9389" t="s">
        <v>175</v>
      </c>
      <c r="F9389" t="s">
        <v>176</v>
      </c>
      <c r="G9389" t="s">
        <v>177</v>
      </c>
      <c r="H9389">
        <v>2017</v>
      </c>
      <c r="I9389">
        <v>101468</v>
      </c>
      <c r="J9389" t="s">
        <v>213</v>
      </c>
      <c r="K9389" t="s">
        <v>22</v>
      </c>
      <c r="L9389" t="s">
        <v>31</v>
      </c>
      <c r="M9389" t="s">
        <v>24</v>
      </c>
      <c r="N9389">
        <v>3198</v>
      </c>
      <c r="O9389" t="s">
        <v>47</v>
      </c>
      <c r="P9389">
        <v>4</v>
      </c>
      <c r="Q9389">
        <f t="shared" si="292"/>
        <v>7</v>
      </c>
      <c r="R9389" t="str">
        <f t="shared" si="293"/>
        <v>Luxury</v>
      </c>
    </row>
    <row r="9390" spans="1:18" x14ac:dyDescent="0.35">
      <c r="A9390">
        <v>12809340</v>
      </c>
      <c r="B9390" t="s">
        <v>615</v>
      </c>
      <c r="C9390">
        <v>34870</v>
      </c>
      <c r="D9390" t="s">
        <v>165</v>
      </c>
      <c r="E9390" t="s">
        <v>166</v>
      </c>
      <c r="F9390" t="s">
        <v>167</v>
      </c>
      <c r="G9390" t="s">
        <v>616</v>
      </c>
      <c r="H9390">
        <v>2018</v>
      </c>
      <c r="I9390">
        <v>71223</v>
      </c>
      <c r="J9390" t="s">
        <v>338</v>
      </c>
      <c r="K9390" t="s">
        <v>22</v>
      </c>
      <c r="L9390" t="s">
        <v>31</v>
      </c>
      <c r="M9390" t="s">
        <v>24</v>
      </c>
      <c r="N9390">
        <v>2440</v>
      </c>
      <c r="O9390" t="s">
        <v>47</v>
      </c>
      <c r="P9390">
        <v>5</v>
      </c>
      <c r="Q9390">
        <f t="shared" si="292"/>
        <v>6</v>
      </c>
      <c r="R9390" t="str">
        <f t="shared" si="293"/>
        <v>Mid-range</v>
      </c>
    </row>
    <row r="9391" spans="1:18" x14ac:dyDescent="0.35">
      <c r="A9391">
        <v>12809341</v>
      </c>
      <c r="B9391" t="s">
        <v>5308</v>
      </c>
      <c r="C9391">
        <v>53850</v>
      </c>
      <c r="D9391" t="s">
        <v>54</v>
      </c>
      <c r="E9391" t="s">
        <v>175</v>
      </c>
      <c r="F9391" t="s">
        <v>900</v>
      </c>
      <c r="G9391" t="s">
        <v>511</v>
      </c>
      <c r="H9391">
        <v>2019</v>
      </c>
      <c r="I9391">
        <v>60625</v>
      </c>
      <c r="J9391" t="s">
        <v>275</v>
      </c>
      <c r="K9391" t="s">
        <v>22</v>
      </c>
      <c r="L9391" t="s">
        <v>31</v>
      </c>
      <c r="M9391" t="s">
        <v>24</v>
      </c>
      <c r="N9391">
        <v>3198</v>
      </c>
      <c r="O9391" t="s">
        <v>47</v>
      </c>
      <c r="P9391">
        <v>5</v>
      </c>
      <c r="Q9391">
        <f t="shared" si="292"/>
        <v>5</v>
      </c>
      <c r="R9391" t="str">
        <f t="shared" si="293"/>
        <v>Luxury</v>
      </c>
    </row>
    <row r="9392" spans="1:18" x14ac:dyDescent="0.35">
      <c r="A9392">
        <v>12809342</v>
      </c>
      <c r="B9392" t="s">
        <v>10303</v>
      </c>
      <c r="C9392">
        <v>17850</v>
      </c>
      <c r="D9392" t="s">
        <v>42</v>
      </c>
      <c r="E9392" t="s">
        <v>71</v>
      </c>
      <c r="F9392" t="s">
        <v>2900</v>
      </c>
      <c r="G9392" t="s">
        <v>1019</v>
      </c>
      <c r="H9392">
        <v>2015</v>
      </c>
      <c r="I9392">
        <v>172631</v>
      </c>
      <c r="J9392" t="s">
        <v>46</v>
      </c>
      <c r="K9392" t="s">
        <v>22</v>
      </c>
      <c r="L9392" t="s">
        <v>23</v>
      </c>
      <c r="M9392" t="s">
        <v>24</v>
      </c>
      <c r="N9392">
        <v>2997</v>
      </c>
      <c r="O9392" t="s">
        <v>47</v>
      </c>
      <c r="P9392">
        <v>5</v>
      </c>
      <c r="Q9392">
        <f t="shared" si="292"/>
        <v>9</v>
      </c>
      <c r="R9392" t="str">
        <f t="shared" si="293"/>
        <v>Mid-range</v>
      </c>
    </row>
    <row r="9393" spans="1:18" x14ac:dyDescent="0.35">
      <c r="A9393">
        <v>12809353</v>
      </c>
      <c r="B9393" t="s">
        <v>10304</v>
      </c>
      <c r="C9393">
        <v>21925</v>
      </c>
      <c r="D9393" t="s">
        <v>188</v>
      </c>
      <c r="E9393" t="s">
        <v>995</v>
      </c>
      <c r="F9393" t="s">
        <v>696</v>
      </c>
      <c r="G9393" t="s">
        <v>1117</v>
      </c>
      <c r="H9393">
        <v>2017</v>
      </c>
      <c r="I9393">
        <v>62419</v>
      </c>
      <c r="J9393" t="s">
        <v>86</v>
      </c>
      <c r="K9393" t="s">
        <v>22</v>
      </c>
      <c r="L9393" t="s">
        <v>23</v>
      </c>
      <c r="M9393" t="s">
        <v>24</v>
      </c>
      <c r="N9393">
        <v>1999</v>
      </c>
      <c r="O9393" t="s">
        <v>47</v>
      </c>
      <c r="P9393">
        <v>5</v>
      </c>
      <c r="Q9393">
        <f t="shared" si="292"/>
        <v>7</v>
      </c>
      <c r="R9393" t="str">
        <f t="shared" si="293"/>
        <v>Mid-range</v>
      </c>
    </row>
    <row r="9394" spans="1:18" x14ac:dyDescent="0.35">
      <c r="A9394">
        <v>12809358</v>
      </c>
      <c r="B9394" t="s">
        <v>8430</v>
      </c>
      <c r="C9394">
        <v>16990</v>
      </c>
      <c r="D9394" t="s">
        <v>54</v>
      </c>
      <c r="E9394" t="s">
        <v>55</v>
      </c>
      <c r="F9394" t="s">
        <v>2235</v>
      </c>
      <c r="G9394" t="s">
        <v>2157</v>
      </c>
      <c r="H9394">
        <v>2012</v>
      </c>
      <c r="I9394">
        <v>216000</v>
      </c>
      <c r="J9394" t="s">
        <v>21</v>
      </c>
      <c r="K9394" t="s">
        <v>22</v>
      </c>
      <c r="L9394" t="s">
        <v>31</v>
      </c>
      <c r="M9394" t="s">
        <v>24</v>
      </c>
      <c r="N9394">
        <v>2720</v>
      </c>
      <c r="O9394" t="s">
        <v>116</v>
      </c>
      <c r="P9394">
        <v>7</v>
      </c>
      <c r="Q9394">
        <f t="shared" si="292"/>
        <v>12</v>
      </c>
      <c r="R9394" t="str">
        <f t="shared" si="293"/>
        <v>Mid-range</v>
      </c>
    </row>
    <row r="9395" spans="1:18" x14ac:dyDescent="0.35">
      <c r="A9395">
        <v>12809362</v>
      </c>
      <c r="B9395" t="s">
        <v>1787</v>
      </c>
      <c r="C9395">
        <v>36888</v>
      </c>
      <c r="D9395" t="s">
        <v>54</v>
      </c>
      <c r="E9395" t="s">
        <v>175</v>
      </c>
      <c r="F9395" t="s">
        <v>176</v>
      </c>
      <c r="G9395" t="s">
        <v>207</v>
      </c>
      <c r="H9395">
        <v>2015</v>
      </c>
      <c r="I9395">
        <v>228484</v>
      </c>
      <c r="J9395" t="s">
        <v>338</v>
      </c>
      <c r="K9395" t="s">
        <v>22</v>
      </c>
      <c r="L9395" t="s">
        <v>31</v>
      </c>
      <c r="M9395" t="s">
        <v>24</v>
      </c>
      <c r="N9395">
        <v>3198</v>
      </c>
      <c r="O9395" t="s">
        <v>47</v>
      </c>
      <c r="P9395">
        <v>5</v>
      </c>
      <c r="Q9395">
        <f t="shared" si="292"/>
        <v>9</v>
      </c>
      <c r="R9395" t="str">
        <f t="shared" si="293"/>
        <v>Mid-range</v>
      </c>
    </row>
    <row r="9396" spans="1:18" x14ac:dyDescent="0.35">
      <c r="A9396">
        <v>12809373</v>
      </c>
      <c r="B9396" t="s">
        <v>10305</v>
      </c>
      <c r="C9396">
        <v>9980</v>
      </c>
      <c r="D9396" t="s">
        <v>143</v>
      </c>
      <c r="E9396" t="s">
        <v>1109</v>
      </c>
      <c r="F9396" t="s">
        <v>2336</v>
      </c>
      <c r="G9396" t="s">
        <v>881</v>
      </c>
      <c r="H9396">
        <v>2008</v>
      </c>
      <c r="I9396">
        <v>193000</v>
      </c>
      <c r="J9396" t="s">
        <v>21</v>
      </c>
      <c r="K9396" t="s">
        <v>22</v>
      </c>
      <c r="L9396" t="s">
        <v>23</v>
      </c>
      <c r="M9396" t="s">
        <v>24</v>
      </c>
      <c r="N9396">
        <v>2457</v>
      </c>
      <c r="O9396" t="s">
        <v>25</v>
      </c>
      <c r="P9396">
        <v>5</v>
      </c>
      <c r="Q9396">
        <f t="shared" si="292"/>
        <v>16</v>
      </c>
      <c r="R9396" t="str">
        <f t="shared" si="293"/>
        <v>Budget</v>
      </c>
    </row>
    <row r="9397" spans="1:18" x14ac:dyDescent="0.35">
      <c r="A9397">
        <v>12809374</v>
      </c>
      <c r="B9397" t="s">
        <v>10306</v>
      </c>
      <c r="C9397">
        <v>8980</v>
      </c>
      <c r="D9397" t="s">
        <v>49</v>
      </c>
      <c r="E9397" t="s">
        <v>50</v>
      </c>
      <c r="F9397" t="s">
        <v>266</v>
      </c>
      <c r="G9397" t="s">
        <v>5193</v>
      </c>
      <c r="H9397">
        <v>2005</v>
      </c>
      <c r="I9397">
        <v>245882</v>
      </c>
      <c r="J9397" t="s">
        <v>21</v>
      </c>
      <c r="K9397" t="s">
        <v>22</v>
      </c>
      <c r="L9397" t="s">
        <v>23</v>
      </c>
      <c r="M9397" t="s">
        <v>24</v>
      </c>
      <c r="N9397">
        <v>2488</v>
      </c>
      <c r="O9397" t="s">
        <v>47</v>
      </c>
      <c r="P9397">
        <v>5</v>
      </c>
      <c r="Q9397">
        <f t="shared" si="292"/>
        <v>19</v>
      </c>
      <c r="R9397" t="str">
        <f t="shared" si="293"/>
        <v>Budget</v>
      </c>
    </row>
    <row r="9398" spans="1:18" x14ac:dyDescent="0.35">
      <c r="A9398">
        <v>12809377</v>
      </c>
      <c r="B9398" t="s">
        <v>10307</v>
      </c>
      <c r="C9398">
        <v>9980</v>
      </c>
      <c r="D9398" t="s">
        <v>127</v>
      </c>
      <c r="E9398">
        <v>3</v>
      </c>
      <c r="F9398" t="s">
        <v>3065</v>
      </c>
      <c r="G9398" t="s">
        <v>2860</v>
      </c>
      <c r="H9398">
        <v>2010</v>
      </c>
      <c r="I9398">
        <v>144977</v>
      </c>
      <c r="J9398" t="s">
        <v>63</v>
      </c>
      <c r="K9398" t="s">
        <v>81</v>
      </c>
      <c r="L9398" t="s">
        <v>23</v>
      </c>
      <c r="M9398" t="s">
        <v>24</v>
      </c>
      <c r="N9398">
        <v>1999</v>
      </c>
      <c r="O9398" t="s">
        <v>33</v>
      </c>
      <c r="P9398">
        <v>5</v>
      </c>
      <c r="Q9398">
        <f t="shared" si="292"/>
        <v>14</v>
      </c>
      <c r="R9398" t="str">
        <f t="shared" si="293"/>
        <v>Budget</v>
      </c>
    </row>
    <row r="9399" spans="1:18" x14ac:dyDescent="0.35">
      <c r="A9399">
        <v>12809379</v>
      </c>
      <c r="B9399" t="s">
        <v>10308</v>
      </c>
      <c r="C9399">
        <v>19980</v>
      </c>
      <c r="D9399" t="s">
        <v>42</v>
      </c>
      <c r="E9399" t="s">
        <v>440</v>
      </c>
      <c r="F9399" t="s">
        <v>28</v>
      </c>
      <c r="G9399" t="s">
        <v>3168</v>
      </c>
      <c r="H9399">
        <v>2007</v>
      </c>
      <c r="I9399">
        <v>127682</v>
      </c>
      <c r="J9399" t="s">
        <v>63</v>
      </c>
      <c r="K9399" t="s">
        <v>22</v>
      </c>
      <c r="L9399" t="s">
        <v>64</v>
      </c>
      <c r="M9399" t="s">
        <v>24</v>
      </c>
      <c r="N9399">
        <v>5967</v>
      </c>
      <c r="O9399" t="s">
        <v>33</v>
      </c>
      <c r="P9399">
        <v>5</v>
      </c>
      <c r="Q9399">
        <f t="shared" si="292"/>
        <v>17</v>
      </c>
      <c r="R9399" t="str">
        <f t="shared" si="293"/>
        <v>Mid-range</v>
      </c>
    </row>
    <row r="9400" spans="1:18" x14ac:dyDescent="0.35">
      <c r="A9400">
        <v>12809381</v>
      </c>
      <c r="B9400" t="s">
        <v>10309</v>
      </c>
      <c r="C9400">
        <v>15980</v>
      </c>
      <c r="D9400" t="s">
        <v>143</v>
      </c>
      <c r="E9400" t="s">
        <v>144</v>
      </c>
      <c r="F9400" t="s">
        <v>10310</v>
      </c>
      <c r="G9400" t="s">
        <v>877</v>
      </c>
      <c r="H9400">
        <v>2012</v>
      </c>
      <c r="I9400">
        <v>174806</v>
      </c>
      <c r="J9400" t="s">
        <v>21</v>
      </c>
      <c r="K9400" t="s">
        <v>22</v>
      </c>
      <c r="L9400" t="s">
        <v>23</v>
      </c>
      <c r="M9400" t="s">
        <v>24</v>
      </c>
      <c r="N9400">
        <v>2498</v>
      </c>
      <c r="O9400" t="s">
        <v>116</v>
      </c>
      <c r="P9400">
        <v>5</v>
      </c>
      <c r="Q9400">
        <f t="shared" si="292"/>
        <v>12</v>
      </c>
      <c r="R9400" t="str">
        <f t="shared" si="293"/>
        <v>Mid-range</v>
      </c>
    </row>
    <row r="9401" spans="1:18" x14ac:dyDescent="0.35">
      <c r="A9401">
        <v>12809382</v>
      </c>
      <c r="B9401" t="s">
        <v>10311</v>
      </c>
      <c r="C9401">
        <v>10980</v>
      </c>
      <c r="D9401" t="s">
        <v>165</v>
      </c>
      <c r="E9401" t="s">
        <v>166</v>
      </c>
      <c r="F9401" t="s">
        <v>639</v>
      </c>
      <c r="G9401" t="s">
        <v>3642</v>
      </c>
      <c r="H9401">
        <v>2009</v>
      </c>
      <c r="I9401">
        <v>212376</v>
      </c>
      <c r="J9401" t="s">
        <v>80</v>
      </c>
      <c r="K9401" t="s">
        <v>81</v>
      </c>
      <c r="L9401" t="s">
        <v>23</v>
      </c>
      <c r="M9401" t="s">
        <v>24</v>
      </c>
      <c r="N9401">
        <v>2351</v>
      </c>
      <c r="O9401" t="s">
        <v>47</v>
      </c>
      <c r="P9401">
        <v>3</v>
      </c>
      <c r="Q9401">
        <f t="shared" si="292"/>
        <v>15</v>
      </c>
      <c r="R9401" t="str">
        <f t="shared" si="293"/>
        <v>Mid-range</v>
      </c>
    </row>
    <row r="9402" spans="1:18" x14ac:dyDescent="0.35">
      <c r="A9402">
        <v>12809383</v>
      </c>
      <c r="B9402" t="s">
        <v>651</v>
      </c>
      <c r="C9402">
        <v>36980</v>
      </c>
      <c r="D9402" t="s">
        <v>17</v>
      </c>
      <c r="E9402" t="s">
        <v>258</v>
      </c>
      <c r="F9402" t="s">
        <v>351</v>
      </c>
      <c r="G9402" t="s">
        <v>311</v>
      </c>
      <c r="H9402">
        <v>2017</v>
      </c>
      <c r="I9402">
        <v>56500</v>
      </c>
      <c r="J9402" t="s">
        <v>338</v>
      </c>
      <c r="K9402" t="s">
        <v>22</v>
      </c>
      <c r="L9402" t="s">
        <v>23</v>
      </c>
      <c r="M9402" t="s">
        <v>24</v>
      </c>
      <c r="N9402">
        <v>2694</v>
      </c>
      <c r="O9402" t="s">
        <v>47</v>
      </c>
      <c r="P9402">
        <v>5</v>
      </c>
      <c r="Q9402">
        <f t="shared" si="292"/>
        <v>7</v>
      </c>
      <c r="R9402" t="str">
        <f t="shared" si="293"/>
        <v>Mid-range</v>
      </c>
    </row>
    <row r="9403" spans="1:18" x14ac:dyDescent="0.35">
      <c r="A9403">
        <v>12809386</v>
      </c>
      <c r="B9403" t="s">
        <v>5892</v>
      </c>
      <c r="C9403">
        <v>19990</v>
      </c>
      <c r="D9403" t="s">
        <v>42</v>
      </c>
      <c r="E9403" t="s">
        <v>179</v>
      </c>
      <c r="F9403" t="s">
        <v>524</v>
      </c>
      <c r="G9403" t="s">
        <v>294</v>
      </c>
      <c r="H9403">
        <v>2017</v>
      </c>
      <c r="I9403">
        <v>266365</v>
      </c>
      <c r="J9403" t="s">
        <v>205</v>
      </c>
      <c r="K9403" t="s">
        <v>22</v>
      </c>
      <c r="L9403" t="s">
        <v>31</v>
      </c>
      <c r="M9403" t="s">
        <v>24</v>
      </c>
      <c r="N9403">
        <v>2776</v>
      </c>
      <c r="O9403" t="s">
        <v>47</v>
      </c>
      <c r="P9403">
        <v>5</v>
      </c>
      <c r="Q9403">
        <f t="shared" si="292"/>
        <v>7</v>
      </c>
      <c r="R9403" t="str">
        <f t="shared" si="293"/>
        <v>Mid-range</v>
      </c>
    </row>
    <row r="9404" spans="1:18" x14ac:dyDescent="0.35">
      <c r="A9404">
        <v>12809387</v>
      </c>
      <c r="B9404" t="s">
        <v>7633</v>
      </c>
      <c r="C9404">
        <v>19990</v>
      </c>
      <c r="D9404" t="s">
        <v>42</v>
      </c>
      <c r="E9404" t="s">
        <v>179</v>
      </c>
      <c r="F9404" t="s">
        <v>524</v>
      </c>
      <c r="G9404" t="s">
        <v>294</v>
      </c>
      <c r="H9404">
        <v>2016</v>
      </c>
      <c r="I9404">
        <v>263308</v>
      </c>
      <c r="J9404" t="s">
        <v>1181</v>
      </c>
      <c r="K9404" t="s">
        <v>22</v>
      </c>
      <c r="L9404" t="s">
        <v>31</v>
      </c>
      <c r="M9404" t="s">
        <v>24</v>
      </c>
      <c r="N9404">
        <v>2776</v>
      </c>
      <c r="O9404" t="s">
        <v>47</v>
      </c>
      <c r="P9404">
        <v>5</v>
      </c>
      <c r="Q9404">
        <f t="shared" si="292"/>
        <v>8</v>
      </c>
      <c r="R9404" t="str">
        <f t="shared" si="293"/>
        <v>Mid-range</v>
      </c>
    </row>
    <row r="9405" spans="1:18" x14ac:dyDescent="0.35">
      <c r="A9405">
        <v>12809388</v>
      </c>
      <c r="B9405" t="s">
        <v>2821</v>
      </c>
      <c r="C9405">
        <v>19990</v>
      </c>
      <c r="D9405" t="s">
        <v>42</v>
      </c>
      <c r="E9405" t="s">
        <v>179</v>
      </c>
      <c r="F9405" t="s">
        <v>524</v>
      </c>
      <c r="G9405" t="s">
        <v>181</v>
      </c>
      <c r="H9405">
        <v>2017</v>
      </c>
      <c r="I9405">
        <v>278284</v>
      </c>
      <c r="J9405" t="s">
        <v>1181</v>
      </c>
      <c r="K9405" t="s">
        <v>22</v>
      </c>
      <c r="L9405" t="s">
        <v>31</v>
      </c>
      <c r="M9405" t="s">
        <v>24</v>
      </c>
      <c r="N9405">
        <v>2776</v>
      </c>
      <c r="O9405" t="s">
        <v>47</v>
      </c>
      <c r="P9405">
        <v>5</v>
      </c>
      <c r="Q9405">
        <f t="shared" si="292"/>
        <v>7</v>
      </c>
      <c r="R9405" t="str">
        <f t="shared" si="293"/>
        <v>Mid-range</v>
      </c>
    </row>
    <row r="9406" spans="1:18" x14ac:dyDescent="0.35">
      <c r="A9406">
        <v>12809393</v>
      </c>
      <c r="B9406" t="s">
        <v>10312</v>
      </c>
      <c r="C9406">
        <v>89980</v>
      </c>
      <c r="D9406" t="s">
        <v>17</v>
      </c>
      <c r="E9406" t="s">
        <v>171</v>
      </c>
      <c r="F9406" t="s">
        <v>10313</v>
      </c>
      <c r="G9406" t="s">
        <v>10314</v>
      </c>
      <c r="H9406">
        <v>2018</v>
      </c>
      <c r="I9406">
        <v>90882</v>
      </c>
      <c r="J9406" t="s">
        <v>4894</v>
      </c>
      <c r="K9406" t="s">
        <v>81</v>
      </c>
      <c r="L9406" t="s">
        <v>31</v>
      </c>
      <c r="M9406" t="s">
        <v>24</v>
      </c>
      <c r="N9406">
        <v>4461</v>
      </c>
      <c r="O9406" t="s">
        <v>47</v>
      </c>
      <c r="P9406">
        <v>2</v>
      </c>
      <c r="Q9406">
        <f t="shared" si="292"/>
        <v>6</v>
      </c>
      <c r="R9406" t="str">
        <f t="shared" si="293"/>
        <v>Luxury</v>
      </c>
    </row>
    <row r="9407" spans="1:18" x14ac:dyDescent="0.35">
      <c r="A9407">
        <v>12809399</v>
      </c>
      <c r="B9407" t="s">
        <v>5892</v>
      </c>
      <c r="C9407">
        <v>19990</v>
      </c>
      <c r="D9407" t="s">
        <v>42</v>
      </c>
      <c r="E9407" t="s">
        <v>179</v>
      </c>
      <c r="F9407" t="s">
        <v>524</v>
      </c>
      <c r="G9407" t="s">
        <v>294</v>
      </c>
      <c r="H9407">
        <v>2017</v>
      </c>
      <c r="I9407">
        <v>250779</v>
      </c>
      <c r="J9407" t="s">
        <v>1181</v>
      </c>
      <c r="K9407" t="s">
        <v>22</v>
      </c>
      <c r="L9407" t="s">
        <v>31</v>
      </c>
      <c r="M9407" t="s">
        <v>24</v>
      </c>
      <c r="N9407">
        <v>2776</v>
      </c>
      <c r="O9407" t="s">
        <v>47</v>
      </c>
      <c r="P9407">
        <v>5</v>
      </c>
      <c r="Q9407">
        <f t="shared" si="292"/>
        <v>7</v>
      </c>
      <c r="R9407" t="str">
        <f t="shared" si="293"/>
        <v>Mid-range</v>
      </c>
    </row>
    <row r="9408" spans="1:18" x14ac:dyDescent="0.35">
      <c r="A9408">
        <v>12809401</v>
      </c>
      <c r="B9408" t="s">
        <v>6221</v>
      </c>
      <c r="C9408">
        <v>27888</v>
      </c>
      <c r="D9408" t="s">
        <v>143</v>
      </c>
      <c r="E9408" t="s">
        <v>1178</v>
      </c>
      <c r="F9408" t="s">
        <v>6222</v>
      </c>
      <c r="G9408" t="s">
        <v>943</v>
      </c>
      <c r="H9408">
        <v>2019</v>
      </c>
      <c r="I9408">
        <v>99676</v>
      </c>
      <c r="J9408" t="s">
        <v>21</v>
      </c>
      <c r="K9408" t="s">
        <v>22</v>
      </c>
      <c r="L9408" t="s">
        <v>23</v>
      </c>
      <c r="M9408" t="s">
        <v>24</v>
      </c>
      <c r="N9408">
        <v>1995</v>
      </c>
      <c r="O9408" t="s">
        <v>69</v>
      </c>
      <c r="P9408">
        <v>5</v>
      </c>
      <c r="Q9408">
        <f t="shared" si="292"/>
        <v>5</v>
      </c>
      <c r="R9408" t="str">
        <f t="shared" si="293"/>
        <v>Mid-range</v>
      </c>
    </row>
    <row r="9409" spans="1:18" x14ac:dyDescent="0.35">
      <c r="A9409">
        <v>12809404</v>
      </c>
      <c r="B9409" t="s">
        <v>5826</v>
      </c>
      <c r="C9409">
        <v>52980</v>
      </c>
      <c r="D9409" t="s">
        <v>17</v>
      </c>
      <c r="E9409" t="s">
        <v>905</v>
      </c>
      <c r="F9409" t="s">
        <v>5827</v>
      </c>
      <c r="G9409" t="s">
        <v>4478</v>
      </c>
      <c r="H9409">
        <v>2020</v>
      </c>
      <c r="I9409">
        <v>35350</v>
      </c>
      <c r="J9409" t="s">
        <v>106</v>
      </c>
      <c r="K9409" t="s">
        <v>22</v>
      </c>
      <c r="L9409" t="s">
        <v>31</v>
      </c>
      <c r="M9409" t="s">
        <v>24</v>
      </c>
      <c r="N9409">
        <v>2755</v>
      </c>
      <c r="O9409" t="s">
        <v>47</v>
      </c>
      <c r="P9409">
        <v>2</v>
      </c>
      <c r="Q9409">
        <f t="shared" si="292"/>
        <v>4</v>
      </c>
      <c r="R9409" t="str">
        <f t="shared" si="293"/>
        <v>Luxury</v>
      </c>
    </row>
    <row r="9410" spans="1:18" x14ac:dyDescent="0.35">
      <c r="A9410">
        <v>12809414</v>
      </c>
      <c r="B9410" t="s">
        <v>9495</v>
      </c>
      <c r="C9410">
        <v>9990</v>
      </c>
      <c r="D9410" t="s">
        <v>42</v>
      </c>
      <c r="E9410" t="s">
        <v>402</v>
      </c>
      <c r="F9410" t="s">
        <v>3037</v>
      </c>
      <c r="G9410" t="s">
        <v>3038</v>
      </c>
      <c r="H9410">
        <v>2004</v>
      </c>
      <c r="I9410">
        <v>224730</v>
      </c>
      <c r="J9410" t="s">
        <v>80</v>
      </c>
      <c r="K9410" t="s">
        <v>22</v>
      </c>
      <c r="L9410" t="s">
        <v>23</v>
      </c>
      <c r="M9410" t="s">
        <v>24</v>
      </c>
      <c r="N9410">
        <v>3494</v>
      </c>
      <c r="O9410" t="s">
        <v>47</v>
      </c>
      <c r="P9410">
        <v>2</v>
      </c>
      <c r="Q9410">
        <f t="shared" si="292"/>
        <v>20</v>
      </c>
      <c r="R9410" t="str">
        <f t="shared" si="293"/>
        <v>Budget</v>
      </c>
    </row>
    <row r="9411" spans="1:18" x14ac:dyDescent="0.35">
      <c r="A9411">
        <v>12809424</v>
      </c>
      <c r="B9411" t="s">
        <v>10315</v>
      </c>
      <c r="C9411">
        <v>38990</v>
      </c>
      <c r="D9411" t="s">
        <v>1475</v>
      </c>
      <c r="E9411">
        <v>300</v>
      </c>
      <c r="F9411" t="s">
        <v>4758</v>
      </c>
      <c r="G9411" t="s">
        <v>877</v>
      </c>
      <c r="H9411">
        <v>2014</v>
      </c>
      <c r="I9411">
        <v>141033</v>
      </c>
      <c r="J9411" t="s">
        <v>63</v>
      </c>
      <c r="K9411" t="s">
        <v>22</v>
      </c>
      <c r="L9411" t="s">
        <v>64</v>
      </c>
      <c r="M9411" t="s">
        <v>24</v>
      </c>
      <c r="N9411">
        <v>6417</v>
      </c>
      <c r="O9411" t="s">
        <v>33</v>
      </c>
      <c r="P9411">
        <v>5</v>
      </c>
      <c r="Q9411">
        <f t="shared" ref="Q9411:Q9474" si="294">2024-H9411</f>
        <v>10</v>
      </c>
      <c r="R9411" t="str">
        <f t="shared" ref="R9411:R9474" si="295">IF(C9411&lt;=10000,"Budget",IF(C9411&lt;=40000,"Mid-range","Luxury"))</f>
        <v>Mid-range</v>
      </c>
    </row>
    <row r="9412" spans="1:18" x14ac:dyDescent="0.35">
      <c r="A9412">
        <v>12809425</v>
      </c>
      <c r="B9412" t="s">
        <v>6941</v>
      </c>
      <c r="C9412">
        <v>9996</v>
      </c>
      <c r="D9412" t="s">
        <v>127</v>
      </c>
      <c r="E9412" t="s">
        <v>4356</v>
      </c>
      <c r="F9412" t="s">
        <v>6942</v>
      </c>
      <c r="G9412" t="s">
        <v>6943</v>
      </c>
      <c r="H9412">
        <v>2008</v>
      </c>
      <c r="I9412">
        <v>170115</v>
      </c>
      <c r="J9412" t="s">
        <v>21</v>
      </c>
      <c r="K9412" t="s">
        <v>22</v>
      </c>
      <c r="L9412" t="s">
        <v>64</v>
      </c>
      <c r="M9412" t="s">
        <v>24</v>
      </c>
      <c r="N9412">
        <v>2261</v>
      </c>
      <c r="O9412" t="s">
        <v>33</v>
      </c>
      <c r="P9412">
        <v>5</v>
      </c>
      <c r="Q9412">
        <f t="shared" si="294"/>
        <v>16</v>
      </c>
      <c r="R9412" t="str">
        <f t="shared" si="295"/>
        <v>Budget</v>
      </c>
    </row>
    <row r="9413" spans="1:18" x14ac:dyDescent="0.35">
      <c r="A9413">
        <v>12809429</v>
      </c>
      <c r="B9413" t="s">
        <v>3399</v>
      </c>
      <c r="C9413">
        <v>45990</v>
      </c>
      <c r="D9413" t="s">
        <v>17</v>
      </c>
      <c r="E9413" t="s">
        <v>157</v>
      </c>
      <c r="F9413" t="s">
        <v>158</v>
      </c>
      <c r="G9413" t="s">
        <v>1509</v>
      </c>
      <c r="H9413">
        <v>2016</v>
      </c>
      <c r="I9413">
        <v>189933</v>
      </c>
      <c r="J9413" t="s">
        <v>21</v>
      </c>
      <c r="K9413" t="s">
        <v>22</v>
      </c>
      <c r="L9413" t="s">
        <v>31</v>
      </c>
      <c r="M9413" t="s">
        <v>24</v>
      </c>
      <c r="N9413">
        <v>2753</v>
      </c>
      <c r="O9413" t="s">
        <v>116</v>
      </c>
      <c r="P9413">
        <v>7</v>
      </c>
      <c r="Q9413">
        <f t="shared" si="294"/>
        <v>8</v>
      </c>
      <c r="R9413" t="str">
        <f t="shared" si="295"/>
        <v>Luxury</v>
      </c>
    </row>
    <row r="9414" spans="1:18" x14ac:dyDescent="0.35">
      <c r="A9414">
        <v>12809431</v>
      </c>
      <c r="B9414" t="s">
        <v>10316</v>
      </c>
      <c r="C9414">
        <v>32990</v>
      </c>
      <c r="D9414" t="s">
        <v>165</v>
      </c>
      <c r="E9414" t="s">
        <v>184</v>
      </c>
      <c r="F9414" t="s">
        <v>10317</v>
      </c>
      <c r="G9414" t="s">
        <v>186</v>
      </c>
      <c r="H9414">
        <v>2018</v>
      </c>
      <c r="I9414">
        <v>34391</v>
      </c>
      <c r="J9414" t="s">
        <v>21</v>
      </c>
      <c r="K9414" t="s">
        <v>22</v>
      </c>
      <c r="L9414" t="s">
        <v>23</v>
      </c>
      <c r="M9414" t="s">
        <v>24</v>
      </c>
      <c r="N9414">
        <v>2360</v>
      </c>
      <c r="O9414" t="s">
        <v>116</v>
      </c>
      <c r="P9414">
        <v>5</v>
      </c>
      <c r="Q9414">
        <f t="shared" si="294"/>
        <v>6</v>
      </c>
      <c r="R9414" t="str">
        <f t="shared" si="295"/>
        <v>Mid-range</v>
      </c>
    </row>
    <row r="9415" spans="1:18" x14ac:dyDescent="0.35">
      <c r="A9415">
        <v>12809456</v>
      </c>
      <c r="B9415" t="s">
        <v>5064</v>
      </c>
      <c r="C9415">
        <v>9490</v>
      </c>
      <c r="D9415" t="s">
        <v>328</v>
      </c>
      <c r="E9415" t="s">
        <v>1449</v>
      </c>
      <c r="F9415" t="s">
        <v>1791</v>
      </c>
      <c r="G9415" t="s">
        <v>4646</v>
      </c>
      <c r="H9415">
        <v>2009</v>
      </c>
      <c r="I9415">
        <v>104960</v>
      </c>
      <c r="J9415" t="s">
        <v>86</v>
      </c>
      <c r="K9415" t="s">
        <v>81</v>
      </c>
      <c r="L9415" t="s">
        <v>23</v>
      </c>
      <c r="M9415" t="s">
        <v>24</v>
      </c>
      <c r="N9415">
        <v>1339</v>
      </c>
      <c r="O9415" t="s">
        <v>47</v>
      </c>
      <c r="P9415">
        <v>5</v>
      </c>
      <c r="Q9415">
        <f t="shared" si="294"/>
        <v>15</v>
      </c>
      <c r="R9415" t="str">
        <f t="shared" si="295"/>
        <v>Budget</v>
      </c>
    </row>
    <row r="9416" spans="1:18" x14ac:dyDescent="0.35">
      <c r="A9416">
        <v>12809468</v>
      </c>
      <c r="B9416" t="s">
        <v>9940</v>
      </c>
      <c r="C9416">
        <v>61990</v>
      </c>
      <c r="D9416" t="s">
        <v>54</v>
      </c>
      <c r="E9416" t="s">
        <v>175</v>
      </c>
      <c r="F9416" t="s">
        <v>9941</v>
      </c>
      <c r="G9416" t="s">
        <v>862</v>
      </c>
      <c r="H9416">
        <v>2020</v>
      </c>
      <c r="I9416">
        <v>57364</v>
      </c>
      <c r="J9416" t="s">
        <v>275</v>
      </c>
      <c r="K9416" t="s">
        <v>22</v>
      </c>
      <c r="L9416" t="s">
        <v>31</v>
      </c>
      <c r="M9416" t="s">
        <v>24</v>
      </c>
      <c r="N9416">
        <v>3198</v>
      </c>
      <c r="O9416" t="s">
        <v>47</v>
      </c>
      <c r="P9416">
        <v>5</v>
      </c>
      <c r="Q9416">
        <f t="shared" si="294"/>
        <v>4</v>
      </c>
      <c r="R9416" t="str">
        <f t="shared" si="295"/>
        <v>Luxury</v>
      </c>
    </row>
    <row r="9417" spans="1:18" x14ac:dyDescent="0.35">
      <c r="A9417">
        <v>12809499</v>
      </c>
      <c r="B9417" t="s">
        <v>10318</v>
      </c>
      <c r="C9417">
        <v>25999</v>
      </c>
      <c r="D9417" t="s">
        <v>17</v>
      </c>
      <c r="E9417">
        <v>86</v>
      </c>
      <c r="F9417" t="s">
        <v>2503</v>
      </c>
      <c r="G9417" t="s">
        <v>7988</v>
      </c>
      <c r="H9417">
        <v>2013</v>
      </c>
      <c r="I9417">
        <v>63093</v>
      </c>
      <c r="J9417" t="s">
        <v>393</v>
      </c>
      <c r="K9417" t="s">
        <v>81</v>
      </c>
      <c r="L9417" t="s">
        <v>64</v>
      </c>
      <c r="M9417" t="s">
        <v>24</v>
      </c>
      <c r="N9417">
        <v>1998</v>
      </c>
      <c r="O9417" t="s">
        <v>47</v>
      </c>
      <c r="P9417">
        <v>4</v>
      </c>
      <c r="Q9417">
        <f t="shared" si="294"/>
        <v>11</v>
      </c>
      <c r="R9417" t="str">
        <f t="shared" si="295"/>
        <v>Mid-range</v>
      </c>
    </row>
    <row r="9418" spans="1:18" x14ac:dyDescent="0.35">
      <c r="A9418">
        <v>12809502</v>
      </c>
      <c r="B9418" t="s">
        <v>10319</v>
      </c>
      <c r="C9418">
        <v>18950</v>
      </c>
      <c r="D9418" t="s">
        <v>143</v>
      </c>
      <c r="E9418" t="s">
        <v>879</v>
      </c>
      <c r="F9418" t="s">
        <v>2552</v>
      </c>
      <c r="G9418" t="s">
        <v>881</v>
      </c>
      <c r="H9418">
        <v>2007</v>
      </c>
      <c r="I9418">
        <v>142156</v>
      </c>
      <c r="J9418" t="s">
        <v>86</v>
      </c>
      <c r="K9418" t="s">
        <v>81</v>
      </c>
      <c r="L9418" t="s">
        <v>64</v>
      </c>
      <c r="M9418" t="s">
        <v>24</v>
      </c>
      <c r="N9418">
        <v>2457</v>
      </c>
      <c r="O9418" t="s">
        <v>33</v>
      </c>
      <c r="P9418">
        <v>5</v>
      </c>
      <c r="Q9418">
        <f t="shared" si="294"/>
        <v>17</v>
      </c>
      <c r="R9418" t="str">
        <f t="shared" si="295"/>
        <v>Mid-range</v>
      </c>
    </row>
    <row r="9419" spans="1:18" x14ac:dyDescent="0.35">
      <c r="A9419">
        <v>12809509</v>
      </c>
      <c r="B9419" t="s">
        <v>5065</v>
      </c>
      <c r="C9419">
        <v>4990</v>
      </c>
      <c r="D9419" t="s">
        <v>127</v>
      </c>
      <c r="E9419">
        <v>3</v>
      </c>
      <c r="F9419" t="s">
        <v>128</v>
      </c>
      <c r="G9419" t="s">
        <v>3100</v>
      </c>
      <c r="H9419">
        <v>2007</v>
      </c>
      <c r="I9419">
        <v>232000</v>
      </c>
      <c r="J9419" t="s">
        <v>86</v>
      </c>
      <c r="K9419" t="s">
        <v>22</v>
      </c>
      <c r="L9419" t="s">
        <v>23</v>
      </c>
      <c r="M9419" t="s">
        <v>24</v>
      </c>
      <c r="N9419">
        <v>1998</v>
      </c>
      <c r="O9419" t="s">
        <v>47</v>
      </c>
      <c r="P9419">
        <v>5</v>
      </c>
      <c r="Q9419">
        <f t="shared" si="294"/>
        <v>17</v>
      </c>
      <c r="R9419" t="str">
        <f t="shared" si="295"/>
        <v>Budget</v>
      </c>
    </row>
    <row r="9420" spans="1:18" x14ac:dyDescent="0.35">
      <c r="A9420">
        <v>12809510</v>
      </c>
      <c r="B9420" t="s">
        <v>7743</v>
      </c>
      <c r="C9420">
        <v>14500</v>
      </c>
      <c r="D9420" t="s">
        <v>54</v>
      </c>
      <c r="E9420" t="s">
        <v>83</v>
      </c>
      <c r="F9420" t="s">
        <v>341</v>
      </c>
      <c r="G9420" t="s">
        <v>85</v>
      </c>
      <c r="H9420">
        <v>2012</v>
      </c>
      <c r="I9420">
        <v>147502</v>
      </c>
      <c r="J9420" t="s">
        <v>86</v>
      </c>
      <c r="K9420" t="s">
        <v>22</v>
      </c>
      <c r="L9420" t="s">
        <v>23</v>
      </c>
      <c r="M9420" t="s">
        <v>24</v>
      </c>
      <c r="N9420">
        <v>1999</v>
      </c>
      <c r="O9420" t="s">
        <v>135</v>
      </c>
      <c r="P9420">
        <v>5</v>
      </c>
      <c r="Q9420">
        <f t="shared" si="294"/>
        <v>12</v>
      </c>
      <c r="R9420" t="str">
        <f t="shared" si="295"/>
        <v>Mid-range</v>
      </c>
    </row>
    <row r="9421" spans="1:18" x14ac:dyDescent="0.35">
      <c r="A9421">
        <v>12809531</v>
      </c>
      <c r="B9421" t="s">
        <v>1288</v>
      </c>
      <c r="C9421">
        <v>31500</v>
      </c>
      <c r="D9421" t="s">
        <v>42</v>
      </c>
      <c r="E9421" t="s">
        <v>179</v>
      </c>
      <c r="F9421" t="s">
        <v>1289</v>
      </c>
      <c r="G9421" t="s">
        <v>792</v>
      </c>
      <c r="H9421">
        <v>2015</v>
      </c>
      <c r="I9421">
        <v>132000</v>
      </c>
      <c r="J9421" t="s">
        <v>205</v>
      </c>
      <c r="K9421" t="s">
        <v>81</v>
      </c>
      <c r="L9421" t="s">
        <v>31</v>
      </c>
      <c r="M9421" t="s">
        <v>24</v>
      </c>
      <c r="N9421">
        <v>2776</v>
      </c>
      <c r="O9421" t="s">
        <v>47</v>
      </c>
      <c r="P9421">
        <v>5</v>
      </c>
      <c r="Q9421">
        <f t="shared" si="294"/>
        <v>9</v>
      </c>
      <c r="R9421" t="str">
        <f t="shared" si="295"/>
        <v>Mid-range</v>
      </c>
    </row>
    <row r="9422" spans="1:18" x14ac:dyDescent="0.35">
      <c r="A9422">
        <v>12809558</v>
      </c>
      <c r="B9422" t="s">
        <v>9030</v>
      </c>
      <c r="C9422">
        <v>22880</v>
      </c>
      <c r="D9422" t="s">
        <v>88</v>
      </c>
      <c r="E9422" t="s">
        <v>98</v>
      </c>
      <c r="F9422" t="s">
        <v>887</v>
      </c>
      <c r="G9422" t="s">
        <v>888</v>
      </c>
      <c r="H9422">
        <v>2018</v>
      </c>
      <c r="I9422">
        <v>83711</v>
      </c>
      <c r="J9422" t="s">
        <v>86</v>
      </c>
      <c r="K9422" t="s">
        <v>22</v>
      </c>
      <c r="L9422" t="s">
        <v>23</v>
      </c>
      <c r="M9422" t="s">
        <v>24</v>
      </c>
      <c r="N9422">
        <v>1999</v>
      </c>
      <c r="O9422" t="s">
        <v>116</v>
      </c>
      <c r="P9422">
        <v>5</v>
      </c>
      <c r="Q9422">
        <f t="shared" si="294"/>
        <v>6</v>
      </c>
      <c r="R9422" t="str">
        <f t="shared" si="295"/>
        <v>Mid-range</v>
      </c>
    </row>
    <row r="9423" spans="1:18" x14ac:dyDescent="0.35">
      <c r="A9423">
        <v>12809568</v>
      </c>
      <c r="B9423" t="s">
        <v>2274</v>
      </c>
      <c r="C9423">
        <v>47040</v>
      </c>
      <c r="D9423" t="s">
        <v>49</v>
      </c>
      <c r="E9423" t="s">
        <v>234</v>
      </c>
      <c r="F9423" t="s">
        <v>149</v>
      </c>
      <c r="G9423" t="s">
        <v>337</v>
      </c>
      <c r="H9423">
        <v>2017</v>
      </c>
      <c r="I9423">
        <v>83597</v>
      </c>
      <c r="J9423" t="s">
        <v>338</v>
      </c>
      <c r="K9423" t="s">
        <v>22</v>
      </c>
      <c r="L9423" t="s">
        <v>31</v>
      </c>
      <c r="M9423" t="s">
        <v>24</v>
      </c>
      <c r="N9423">
        <v>2298</v>
      </c>
      <c r="O9423" t="s">
        <v>47</v>
      </c>
      <c r="P9423">
        <v>5</v>
      </c>
      <c r="Q9423">
        <f t="shared" si="294"/>
        <v>7</v>
      </c>
      <c r="R9423" t="str">
        <f t="shared" si="295"/>
        <v>Luxury</v>
      </c>
    </row>
    <row r="9424" spans="1:18" x14ac:dyDescent="0.35">
      <c r="A9424">
        <v>12809575</v>
      </c>
      <c r="B9424" t="s">
        <v>10320</v>
      </c>
      <c r="C9424">
        <v>49990</v>
      </c>
      <c r="D9424" t="s">
        <v>102</v>
      </c>
      <c r="E9424" t="s">
        <v>473</v>
      </c>
      <c r="F9424" t="s">
        <v>1823</v>
      </c>
      <c r="G9424" t="s">
        <v>475</v>
      </c>
      <c r="H9424">
        <v>2016</v>
      </c>
      <c r="I9424">
        <v>160612</v>
      </c>
      <c r="J9424" t="s">
        <v>338</v>
      </c>
      <c r="K9424" t="s">
        <v>22</v>
      </c>
      <c r="L9424" t="s">
        <v>31</v>
      </c>
      <c r="M9424" t="s">
        <v>24</v>
      </c>
      <c r="N9424">
        <v>2967</v>
      </c>
      <c r="O9424" t="s">
        <v>25</v>
      </c>
      <c r="P9424">
        <v>5</v>
      </c>
      <c r="Q9424">
        <f t="shared" si="294"/>
        <v>8</v>
      </c>
      <c r="R9424" t="str">
        <f t="shared" si="295"/>
        <v>Luxury</v>
      </c>
    </row>
    <row r="9425" spans="1:18" x14ac:dyDescent="0.35">
      <c r="A9425">
        <v>12809576</v>
      </c>
      <c r="B9425" t="s">
        <v>2773</v>
      </c>
      <c r="C9425">
        <v>34888</v>
      </c>
      <c r="D9425" t="s">
        <v>328</v>
      </c>
      <c r="E9425" t="s">
        <v>329</v>
      </c>
      <c r="F9425" t="s">
        <v>330</v>
      </c>
      <c r="G9425" t="s">
        <v>592</v>
      </c>
      <c r="H9425">
        <v>2020</v>
      </c>
      <c r="I9425">
        <v>39630</v>
      </c>
      <c r="J9425" t="s">
        <v>86</v>
      </c>
      <c r="K9425" t="s">
        <v>22</v>
      </c>
      <c r="L9425" t="s">
        <v>23</v>
      </c>
      <c r="M9425" t="s">
        <v>24</v>
      </c>
      <c r="N9425">
        <v>1498</v>
      </c>
      <c r="O9425" t="s">
        <v>116</v>
      </c>
      <c r="P9425">
        <v>5</v>
      </c>
      <c r="Q9425">
        <f t="shared" si="294"/>
        <v>4</v>
      </c>
      <c r="R9425" t="str">
        <f t="shared" si="295"/>
        <v>Mid-range</v>
      </c>
    </row>
    <row r="9426" spans="1:18" x14ac:dyDescent="0.35">
      <c r="A9426">
        <v>12809586</v>
      </c>
      <c r="B9426" t="s">
        <v>3241</v>
      </c>
      <c r="C9426">
        <v>70990</v>
      </c>
      <c r="D9426" t="s">
        <v>54</v>
      </c>
      <c r="E9426" t="s">
        <v>175</v>
      </c>
      <c r="F9426" t="s">
        <v>993</v>
      </c>
      <c r="G9426" t="s">
        <v>785</v>
      </c>
      <c r="H9426">
        <v>2021</v>
      </c>
      <c r="I9426">
        <v>11995</v>
      </c>
      <c r="J9426" t="s">
        <v>275</v>
      </c>
      <c r="K9426" t="s">
        <v>22</v>
      </c>
      <c r="L9426" t="s">
        <v>31</v>
      </c>
      <c r="M9426" t="s">
        <v>24</v>
      </c>
      <c r="N9426">
        <v>1996</v>
      </c>
      <c r="O9426" t="s">
        <v>47</v>
      </c>
      <c r="P9426">
        <v>5</v>
      </c>
      <c r="Q9426">
        <f t="shared" si="294"/>
        <v>3</v>
      </c>
      <c r="R9426" t="str">
        <f t="shared" si="295"/>
        <v>Luxury</v>
      </c>
    </row>
    <row r="9427" spans="1:18" x14ac:dyDescent="0.35">
      <c r="A9427">
        <v>12809587</v>
      </c>
      <c r="B9427" t="s">
        <v>1354</v>
      </c>
      <c r="C9427">
        <v>56990</v>
      </c>
      <c r="D9427" t="s">
        <v>17</v>
      </c>
      <c r="E9427" t="s">
        <v>258</v>
      </c>
      <c r="F9427" t="s">
        <v>484</v>
      </c>
      <c r="G9427" t="s">
        <v>873</v>
      </c>
      <c r="H9427">
        <v>2019</v>
      </c>
      <c r="I9427">
        <v>51805</v>
      </c>
      <c r="J9427" t="s">
        <v>275</v>
      </c>
      <c r="K9427" t="s">
        <v>81</v>
      </c>
      <c r="L9427" t="s">
        <v>31</v>
      </c>
      <c r="M9427" t="s">
        <v>24</v>
      </c>
      <c r="N9427">
        <v>2753</v>
      </c>
      <c r="O9427" t="s">
        <v>47</v>
      </c>
      <c r="P9427">
        <v>5</v>
      </c>
      <c r="Q9427">
        <f t="shared" si="294"/>
        <v>5</v>
      </c>
      <c r="R9427" t="str">
        <f t="shared" si="295"/>
        <v>Luxury</v>
      </c>
    </row>
    <row r="9428" spans="1:18" x14ac:dyDescent="0.35">
      <c r="A9428">
        <v>12809588</v>
      </c>
      <c r="B9428" t="s">
        <v>3241</v>
      </c>
      <c r="C9428">
        <v>68990</v>
      </c>
      <c r="D9428" t="s">
        <v>54</v>
      </c>
      <c r="E9428" t="s">
        <v>175</v>
      </c>
      <c r="F9428" t="s">
        <v>993</v>
      </c>
      <c r="G9428" t="s">
        <v>785</v>
      </c>
      <c r="H9428">
        <v>2021</v>
      </c>
      <c r="I9428">
        <v>20668</v>
      </c>
      <c r="J9428" t="s">
        <v>275</v>
      </c>
      <c r="K9428" t="s">
        <v>22</v>
      </c>
      <c r="L9428" t="s">
        <v>31</v>
      </c>
      <c r="M9428" t="s">
        <v>24</v>
      </c>
      <c r="N9428">
        <v>1996</v>
      </c>
      <c r="O9428" t="s">
        <v>33</v>
      </c>
      <c r="P9428">
        <v>5</v>
      </c>
      <c r="Q9428">
        <f t="shared" si="294"/>
        <v>3</v>
      </c>
      <c r="R9428" t="str">
        <f t="shared" si="295"/>
        <v>Luxury</v>
      </c>
    </row>
    <row r="9429" spans="1:18" x14ac:dyDescent="0.35">
      <c r="A9429">
        <v>12809589</v>
      </c>
      <c r="B9429" t="s">
        <v>6910</v>
      </c>
      <c r="C9429">
        <v>36987</v>
      </c>
      <c r="D9429" t="s">
        <v>49</v>
      </c>
      <c r="E9429" t="s">
        <v>50</v>
      </c>
      <c r="F9429" t="s">
        <v>2302</v>
      </c>
      <c r="G9429" t="s">
        <v>5481</v>
      </c>
      <c r="H9429">
        <v>2020</v>
      </c>
      <c r="I9429">
        <v>32844</v>
      </c>
      <c r="J9429" t="s">
        <v>21</v>
      </c>
      <c r="K9429" t="s">
        <v>22</v>
      </c>
      <c r="L9429" t="s">
        <v>23</v>
      </c>
      <c r="M9429" t="s">
        <v>24</v>
      </c>
      <c r="N9429">
        <v>2488</v>
      </c>
      <c r="O9429" t="s">
        <v>116</v>
      </c>
      <c r="P9429">
        <v>5</v>
      </c>
      <c r="Q9429">
        <f t="shared" si="294"/>
        <v>4</v>
      </c>
      <c r="R9429" t="str">
        <f t="shared" si="295"/>
        <v>Mid-range</v>
      </c>
    </row>
    <row r="9430" spans="1:18" x14ac:dyDescent="0.35">
      <c r="A9430">
        <v>12809595</v>
      </c>
      <c r="B9430" t="s">
        <v>10248</v>
      </c>
      <c r="C9430">
        <v>14992</v>
      </c>
      <c r="D9430" t="s">
        <v>112</v>
      </c>
      <c r="E9430" t="s">
        <v>830</v>
      </c>
      <c r="F9430" t="s">
        <v>831</v>
      </c>
      <c r="G9430" t="s">
        <v>2948</v>
      </c>
      <c r="H9430">
        <v>2007</v>
      </c>
      <c r="I9430">
        <v>147548</v>
      </c>
      <c r="J9430" t="s">
        <v>63</v>
      </c>
      <c r="K9430" t="s">
        <v>22</v>
      </c>
      <c r="L9430" t="s">
        <v>64</v>
      </c>
      <c r="M9430" t="s">
        <v>24</v>
      </c>
      <c r="N9430">
        <v>2500</v>
      </c>
      <c r="O9430" t="s">
        <v>116</v>
      </c>
      <c r="P9430">
        <v>5</v>
      </c>
      <c r="Q9430">
        <f t="shared" si="294"/>
        <v>17</v>
      </c>
      <c r="R9430" t="str">
        <f t="shared" si="295"/>
        <v>Mid-range</v>
      </c>
    </row>
    <row r="9431" spans="1:18" x14ac:dyDescent="0.35">
      <c r="A9431">
        <v>12809596</v>
      </c>
      <c r="B9431" t="s">
        <v>5767</v>
      </c>
      <c r="C9431">
        <v>43992</v>
      </c>
      <c r="D9431" t="s">
        <v>49</v>
      </c>
      <c r="E9431" t="s">
        <v>234</v>
      </c>
      <c r="F9431" t="s">
        <v>5678</v>
      </c>
      <c r="G9431" t="s">
        <v>646</v>
      </c>
      <c r="H9431">
        <v>2018</v>
      </c>
      <c r="I9431">
        <v>88819</v>
      </c>
      <c r="J9431" t="s">
        <v>236</v>
      </c>
      <c r="K9431" t="s">
        <v>22</v>
      </c>
      <c r="L9431" t="s">
        <v>31</v>
      </c>
      <c r="M9431" t="s">
        <v>24</v>
      </c>
      <c r="N9431">
        <v>2298</v>
      </c>
      <c r="O9431" t="s">
        <v>25</v>
      </c>
      <c r="P9431">
        <v>5</v>
      </c>
      <c r="Q9431">
        <f t="shared" si="294"/>
        <v>6</v>
      </c>
      <c r="R9431" t="str">
        <f t="shared" si="295"/>
        <v>Luxury</v>
      </c>
    </row>
    <row r="9432" spans="1:18" x14ac:dyDescent="0.35">
      <c r="A9432">
        <v>12809597</v>
      </c>
      <c r="B9432" t="s">
        <v>3293</v>
      </c>
      <c r="C9432">
        <v>32882</v>
      </c>
      <c r="D9432" t="s">
        <v>188</v>
      </c>
      <c r="E9432" t="s">
        <v>3294</v>
      </c>
      <c r="F9432" t="s">
        <v>3295</v>
      </c>
      <c r="G9432" t="s">
        <v>592</v>
      </c>
      <c r="H9432">
        <v>2019</v>
      </c>
      <c r="I9432">
        <v>37204</v>
      </c>
      <c r="J9432" t="s">
        <v>21</v>
      </c>
      <c r="K9432" t="s">
        <v>22</v>
      </c>
      <c r="L9432" t="s">
        <v>23</v>
      </c>
      <c r="M9432" t="s">
        <v>24</v>
      </c>
      <c r="N9432">
        <v>1999</v>
      </c>
      <c r="O9432" t="s">
        <v>25</v>
      </c>
      <c r="P9432">
        <v>5</v>
      </c>
      <c r="Q9432">
        <f t="shared" si="294"/>
        <v>5</v>
      </c>
      <c r="R9432" t="str">
        <f t="shared" si="295"/>
        <v>Mid-range</v>
      </c>
    </row>
    <row r="9433" spans="1:18" x14ac:dyDescent="0.35">
      <c r="A9433">
        <v>12809601</v>
      </c>
      <c r="B9433" t="s">
        <v>2826</v>
      </c>
      <c r="C9433">
        <v>21882</v>
      </c>
      <c r="D9433" t="s">
        <v>165</v>
      </c>
      <c r="E9433" t="s">
        <v>568</v>
      </c>
      <c r="F9433" t="s">
        <v>585</v>
      </c>
      <c r="G9433" t="s">
        <v>858</v>
      </c>
      <c r="H9433">
        <v>2017</v>
      </c>
      <c r="I9433">
        <v>83876</v>
      </c>
      <c r="J9433" t="s">
        <v>21</v>
      </c>
      <c r="K9433" t="s">
        <v>22</v>
      </c>
      <c r="L9433" t="s">
        <v>23</v>
      </c>
      <c r="M9433" t="s">
        <v>24</v>
      </c>
      <c r="N9433">
        <v>1998</v>
      </c>
      <c r="O9433" t="s">
        <v>47</v>
      </c>
      <c r="P9433">
        <v>5</v>
      </c>
      <c r="Q9433">
        <f t="shared" si="294"/>
        <v>7</v>
      </c>
      <c r="R9433" t="str">
        <f t="shared" si="295"/>
        <v>Mid-range</v>
      </c>
    </row>
    <row r="9434" spans="1:18" x14ac:dyDescent="0.35">
      <c r="A9434">
        <v>12809602</v>
      </c>
      <c r="B9434" t="s">
        <v>10321</v>
      </c>
      <c r="C9434">
        <v>36880</v>
      </c>
      <c r="D9434" t="s">
        <v>17</v>
      </c>
      <c r="E9434" t="s">
        <v>1070</v>
      </c>
      <c r="F9434" t="s">
        <v>1071</v>
      </c>
      <c r="G9434" t="s">
        <v>1887</v>
      </c>
      <c r="H9434">
        <v>2021</v>
      </c>
      <c r="I9434">
        <v>44621</v>
      </c>
      <c r="J9434" t="s">
        <v>21</v>
      </c>
      <c r="K9434" t="s">
        <v>22</v>
      </c>
      <c r="L9434" t="s">
        <v>64</v>
      </c>
      <c r="M9434" t="s">
        <v>24</v>
      </c>
      <c r="N9434">
        <v>1197</v>
      </c>
      <c r="O9434" t="s">
        <v>25</v>
      </c>
      <c r="P9434">
        <v>5</v>
      </c>
      <c r="Q9434">
        <f t="shared" si="294"/>
        <v>3</v>
      </c>
      <c r="R9434" t="str">
        <f t="shared" si="295"/>
        <v>Mid-range</v>
      </c>
    </row>
    <row r="9435" spans="1:18" x14ac:dyDescent="0.35">
      <c r="A9435">
        <v>12809610</v>
      </c>
      <c r="B9435" t="s">
        <v>6397</v>
      </c>
      <c r="C9435">
        <v>23990</v>
      </c>
      <c r="D9435" t="s">
        <v>42</v>
      </c>
      <c r="E9435" t="s">
        <v>621</v>
      </c>
      <c r="F9435" t="s">
        <v>6398</v>
      </c>
      <c r="G9435" t="s">
        <v>6399</v>
      </c>
      <c r="H9435">
        <v>2019</v>
      </c>
      <c r="I9435">
        <v>60288</v>
      </c>
      <c r="J9435" t="s">
        <v>86</v>
      </c>
      <c r="K9435" t="s">
        <v>22</v>
      </c>
      <c r="L9435" t="s">
        <v>64</v>
      </c>
      <c r="M9435" t="s">
        <v>24</v>
      </c>
      <c r="N9435">
        <v>1399</v>
      </c>
      <c r="O9435" t="s">
        <v>25</v>
      </c>
      <c r="P9435">
        <v>5</v>
      </c>
      <c r="Q9435">
        <f t="shared" si="294"/>
        <v>5</v>
      </c>
      <c r="R9435" t="str">
        <f t="shared" si="295"/>
        <v>Mid-range</v>
      </c>
    </row>
    <row r="9436" spans="1:18" x14ac:dyDescent="0.35">
      <c r="A9436">
        <v>12809629</v>
      </c>
      <c r="B9436" t="s">
        <v>10322</v>
      </c>
      <c r="C9436">
        <v>66888</v>
      </c>
      <c r="D9436" t="s">
        <v>27</v>
      </c>
      <c r="E9436" t="s">
        <v>7061</v>
      </c>
      <c r="F9436" t="s">
        <v>1852</v>
      </c>
      <c r="G9436" t="s">
        <v>3170</v>
      </c>
      <c r="H9436">
        <v>2017</v>
      </c>
      <c r="I9436">
        <v>87617</v>
      </c>
      <c r="J9436" t="s">
        <v>393</v>
      </c>
      <c r="K9436" t="s">
        <v>22</v>
      </c>
      <c r="L9436" t="s">
        <v>31</v>
      </c>
      <c r="M9436" t="s">
        <v>24</v>
      </c>
      <c r="N9436">
        <v>2143</v>
      </c>
      <c r="O9436" t="s">
        <v>47</v>
      </c>
      <c r="P9436">
        <v>5</v>
      </c>
      <c r="Q9436">
        <f t="shared" si="294"/>
        <v>7</v>
      </c>
      <c r="R9436" t="str">
        <f t="shared" si="295"/>
        <v>Luxury</v>
      </c>
    </row>
    <row r="9437" spans="1:18" x14ac:dyDescent="0.35">
      <c r="A9437">
        <v>12809631</v>
      </c>
      <c r="B9437" t="s">
        <v>2779</v>
      </c>
      <c r="C9437">
        <v>38490</v>
      </c>
      <c r="D9437" t="s">
        <v>54</v>
      </c>
      <c r="E9437" t="s">
        <v>175</v>
      </c>
      <c r="F9437" t="s">
        <v>964</v>
      </c>
      <c r="G9437" t="s">
        <v>177</v>
      </c>
      <c r="H9437">
        <v>2016</v>
      </c>
      <c r="I9437">
        <v>185200</v>
      </c>
      <c r="J9437" t="s">
        <v>236</v>
      </c>
      <c r="K9437" t="s">
        <v>22</v>
      </c>
      <c r="L9437" t="s">
        <v>31</v>
      </c>
      <c r="M9437" t="s">
        <v>24</v>
      </c>
      <c r="N9437">
        <v>3198</v>
      </c>
      <c r="O9437" t="s">
        <v>116</v>
      </c>
      <c r="P9437">
        <v>5</v>
      </c>
      <c r="Q9437">
        <f t="shared" si="294"/>
        <v>8</v>
      </c>
      <c r="R9437" t="str">
        <f t="shared" si="295"/>
        <v>Mid-range</v>
      </c>
    </row>
    <row r="9438" spans="1:18" x14ac:dyDescent="0.35">
      <c r="A9438">
        <v>12809637</v>
      </c>
      <c r="B9438" t="s">
        <v>1465</v>
      </c>
      <c r="C9438">
        <v>16888</v>
      </c>
      <c r="D9438" t="s">
        <v>42</v>
      </c>
      <c r="E9438" t="s">
        <v>71</v>
      </c>
      <c r="F9438" t="s">
        <v>1018</v>
      </c>
      <c r="G9438" t="s">
        <v>1466</v>
      </c>
      <c r="H9438">
        <v>2010</v>
      </c>
      <c r="I9438">
        <v>117007</v>
      </c>
      <c r="J9438" t="s">
        <v>63</v>
      </c>
      <c r="K9438" t="s">
        <v>22</v>
      </c>
      <c r="L9438" t="s">
        <v>23</v>
      </c>
      <c r="M9438" t="s">
        <v>24</v>
      </c>
      <c r="N9438">
        <v>3565</v>
      </c>
      <c r="O9438" t="s">
        <v>69</v>
      </c>
      <c r="P9438">
        <v>5</v>
      </c>
      <c r="Q9438">
        <f t="shared" si="294"/>
        <v>14</v>
      </c>
      <c r="R9438" t="str">
        <f t="shared" si="295"/>
        <v>Mid-range</v>
      </c>
    </row>
    <row r="9439" spans="1:18" x14ac:dyDescent="0.35">
      <c r="A9439">
        <v>12809638</v>
      </c>
      <c r="B9439" t="s">
        <v>3494</v>
      </c>
      <c r="C9439">
        <v>53880</v>
      </c>
      <c r="D9439" t="s">
        <v>17</v>
      </c>
      <c r="E9439" t="s">
        <v>258</v>
      </c>
      <c r="F9439" t="s">
        <v>259</v>
      </c>
      <c r="G9439" t="s">
        <v>323</v>
      </c>
      <c r="H9439">
        <v>2017</v>
      </c>
      <c r="I9439">
        <v>105441</v>
      </c>
      <c r="J9439" t="s">
        <v>338</v>
      </c>
      <c r="K9439" t="s">
        <v>22</v>
      </c>
      <c r="L9439" t="s">
        <v>31</v>
      </c>
      <c r="M9439" t="s">
        <v>24</v>
      </c>
      <c r="N9439">
        <v>2753</v>
      </c>
      <c r="O9439" t="s">
        <v>33</v>
      </c>
      <c r="P9439">
        <v>5</v>
      </c>
      <c r="Q9439">
        <f t="shared" si="294"/>
        <v>7</v>
      </c>
      <c r="R9439" t="str">
        <f t="shared" si="295"/>
        <v>Luxury</v>
      </c>
    </row>
    <row r="9440" spans="1:18" x14ac:dyDescent="0.35">
      <c r="A9440">
        <v>12809643</v>
      </c>
      <c r="B9440" t="s">
        <v>10323</v>
      </c>
      <c r="C9440">
        <v>67888</v>
      </c>
      <c r="D9440" t="s">
        <v>17</v>
      </c>
      <c r="E9440" t="s">
        <v>905</v>
      </c>
      <c r="F9440" t="s">
        <v>10324</v>
      </c>
      <c r="G9440" t="s">
        <v>4237</v>
      </c>
      <c r="H9440">
        <v>2022</v>
      </c>
      <c r="I9440">
        <v>25</v>
      </c>
      <c r="J9440" t="s">
        <v>106</v>
      </c>
      <c r="K9440" t="s">
        <v>22</v>
      </c>
      <c r="L9440" t="s">
        <v>31</v>
      </c>
      <c r="M9440" t="s">
        <v>24</v>
      </c>
      <c r="N9440">
        <v>2755</v>
      </c>
      <c r="O9440" t="s">
        <v>47</v>
      </c>
      <c r="P9440">
        <v>2</v>
      </c>
      <c r="Q9440">
        <f t="shared" si="294"/>
        <v>2</v>
      </c>
      <c r="R9440" t="str">
        <f t="shared" si="295"/>
        <v>Luxury</v>
      </c>
    </row>
    <row r="9441" spans="1:18" x14ac:dyDescent="0.35">
      <c r="A9441">
        <v>12809645</v>
      </c>
      <c r="B9441" t="s">
        <v>6238</v>
      </c>
      <c r="C9441">
        <v>42440</v>
      </c>
      <c r="D9441" t="s">
        <v>127</v>
      </c>
      <c r="E9441" t="s">
        <v>466</v>
      </c>
      <c r="F9441" t="s">
        <v>2574</v>
      </c>
      <c r="G9441" t="s">
        <v>865</v>
      </c>
      <c r="H9441">
        <v>2022</v>
      </c>
      <c r="I9441">
        <v>10</v>
      </c>
      <c r="J9441" t="s">
        <v>21</v>
      </c>
      <c r="K9441" t="s">
        <v>22</v>
      </c>
      <c r="L9441" t="s">
        <v>23</v>
      </c>
      <c r="M9441" t="s">
        <v>32</v>
      </c>
      <c r="N9441">
        <v>2488</v>
      </c>
      <c r="O9441" t="s">
        <v>47</v>
      </c>
      <c r="P9441">
        <v>5</v>
      </c>
      <c r="Q9441">
        <f t="shared" si="294"/>
        <v>2</v>
      </c>
      <c r="R9441" t="str">
        <f t="shared" si="295"/>
        <v>Luxury</v>
      </c>
    </row>
    <row r="9442" spans="1:18" x14ac:dyDescent="0.35">
      <c r="A9442">
        <v>12809654</v>
      </c>
      <c r="B9442" t="s">
        <v>4584</v>
      </c>
      <c r="C9442">
        <v>24990</v>
      </c>
      <c r="D9442" t="s">
        <v>165</v>
      </c>
      <c r="E9442" t="s">
        <v>166</v>
      </c>
      <c r="F9442" t="s">
        <v>1780</v>
      </c>
      <c r="G9442" t="s">
        <v>616</v>
      </c>
      <c r="H9442">
        <v>2018</v>
      </c>
      <c r="I9442">
        <v>77017</v>
      </c>
      <c r="J9442" t="s">
        <v>80</v>
      </c>
      <c r="K9442" t="s">
        <v>81</v>
      </c>
      <c r="L9442" t="s">
        <v>23</v>
      </c>
      <c r="M9442" t="s">
        <v>24</v>
      </c>
      <c r="N9442">
        <v>2351</v>
      </c>
      <c r="O9442" t="s">
        <v>47</v>
      </c>
      <c r="P9442">
        <v>2</v>
      </c>
      <c r="Q9442">
        <f t="shared" si="294"/>
        <v>6</v>
      </c>
      <c r="R9442" t="str">
        <f t="shared" si="295"/>
        <v>Mid-range</v>
      </c>
    </row>
    <row r="9443" spans="1:18" x14ac:dyDescent="0.35">
      <c r="A9443">
        <v>12809655</v>
      </c>
      <c r="B9443" t="s">
        <v>10325</v>
      </c>
      <c r="C9443">
        <v>89990</v>
      </c>
      <c r="D9443" t="s">
        <v>787</v>
      </c>
      <c r="E9443" t="s">
        <v>2358</v>
      </c>
      <c r="F9443" t="s">
        <v>10326</v>
      </c>
      <c r="G9443" t="s">
        <v>10327</v>
      </c>
      <c r="H9443">
        <v>2021</v>
      </c>
      <c r="I9443">
        <v>9538</v>
      </c>
      <c r="J9443" t="s">
        <v>21</v>
      </c>
      <c r="K9443" t="s">
        <v>22</v>
      </c>
      <c r="L9443" t="s">
        <v>64</v>
      </c>
      <c r="M9443" t="s">
        <v>24</v>
      </c>
      <c r="N9443">
        <v>1998</v>
      </c>
      <c r="O9443" t="s">
        <v>69</v>
      </c>
      <c r="P9443">
        <v>5</v>
      </c>
      <c r="Q9443">
        <f t="shared" si="294"/>
        <v>3</v>
      </c>
      <c r="R9443" t="str">
        <f t="shared" si="295"/>
        <v>Luxury</v>
      </c>
    </row>
    <row r="9444" spans="1:18" x14ac:dyDescent="0.35">
      <c r="A9444">
        <v>12809668</v>
      </c>
      <c r="B9444" t="s">
        <v>10328</v>
      </c>
      <c r="C9444">
        <v>34990</v>
      </c>
      <c r="D9444" t="s">
        <v>165</v>
      </c>
      <c r="E9444" t="s">
        <v>184</v>
      </c>
      <c r="F9444" t="s">
        <v>581</v>
      </c>
      <c r="G9444" t="s">
        <v>2843</v>
      </c>
      <c r="H9444">
        <v>2021</v>
      </c>
      <c r="I9444">
        <v>81723</v>
      </c>
      <c r="J9444" t="s">
        <v>21</v>
      </c>
      <c r="K9444" t="s">
        <v>22</v>
      </c>
      <c r="L9444" t="s">
        <v>23</v>
      </c>
      <c r="M9444" t="s">
        <v>24</v>
      </c>
      <c r="N9444">
        <v>2360</v>
      </c>
      <c r="O9444" t="s">
        <v>116</v>
      </c>
      <c r="P9444">
        <v>7</v>
      </c>
      <c r="Q9444">
        <f t="shared" si="294"/>
        <v>3</v>
      </c>
      <c r="R9444" t="str">
        <f t="shared" si="295"/>
        <v>Mid-range</v>
      </c>
    </row>
    <row r="9445" spans="1:18" x14ac:dyDescent="0.35">
      <c r="A9445">
        <v>12809670</v>
      </c>
      <c r="B9445" t="s">
        <v>7182</v>
      </c>
      <c r="C9445">
        <v>9990</v>
      </c>
      <c r="D9445" t="s">
        <v>42</v>
      </c>
      <c r="E9445" t="s">
        <v>71</v>
      </c>
      <c r="F9445" t="s">
        <v>2673</v>
      </c>
      <c r="G9445" t="s">
        <v>2034</v>
      </c>
      <c r="H9445">
        <v>2012</v>
      </c>
      <c r="I9445">
        <v>226700</v>
      </c>
      <c r="J9445" t="s">
        <v>46</v>
      </c>
      <c r="K9445" t="s">
        <v>22</v>
      </c>
      <c r="L9445" t="s">
        <v>23</v>
      </c>
      <c r="M9445" t="s">
        <v>24</v>
      </c>
      <c r="N9445">
        <v>2997</v>
      </c>
      <c r="O9445" t="s">
        <v>116</v>
      </c>
      <c r="P9445">
        <v>5</v>
      </c>
      <c r="Q9445">
        <f t="shared" si="294"/>
        <v>12</v>
      </c>
      <c r="R9445" t="str">
        <f t="shared" si="295"/>
        <v>Budget</v>
      </c>
    </row>
    <row r="9446" spans="1:18" x14ac:dyDescent="0.35">
      <c r="A9446">
        <v>12809684</v>
      </c>
      <c r="B9446" t="s">
        <v>2890</v>
      </c>
      <c r="C9446">
        <v>29990</v>
      </c>
      <c r="D9446" t="s">
        <v>54</v>
      </c>
      <c r="E9446" t="s">
        <v>118</v>
      </c>
      <c r="F9446" t="s">
        <v>119</v>
      </c>
      <c r="G9446" t="s">
        <v>349</v>
      </c>
      <c r="H9446">
        <v>2016</v>
      </c>
      <c r="I9446">
        <v>130246</v>
      </c>
      <c r="J9446" t="s">
        <v>80</v>
      </c>
      <c r="K9446" t="s">
        <v>22</v>
      </c>
      <c r="L9446" t="s">
        <v>23</v>
      </c>
      <c r="M9446" t="s">
        <v>24</v>
      </c>
      <c r="N9446">
        <v>3984</v>
      </c>
      <c r="O9446" t="s">
        <v>47</v>
      </c>
      <c r="P9446">
        <v>2</v>
      </c>
      <c r="Q9446">
        <f t="shared" si="294"/>
        <v>8</v>
      </c>
      <c r="R9446" t="str">
        <f t="shared" si="295"/>
        <v>Mid-range</v>
      </c>
    </row>
    <row r="9447" spans="1:18" x14ac:dyDescent="0.35">
      <c r="A9447">
        <v>12809688</v>
      </c>
      <c r="B9447" t="s">
        <v>8022</v>
      </c>
      <c r="C9447">
        <v>22850</v>
      </c>
      <c r="D9447" t="s">
        <v>188</v>
      </c>
      <c r="E9447" t="s">
        <v>995</v>
      </c>
      <c r="F9447" t="s">
        <v>251</v>
      </c>
      <c r="G9447" t="s">
        <v>996</v>
      </c>
      <c r="H9447">
        <v>2018</v>
      </c>
      <c r="I9447">
        <v>53601</v>
      </c>
      <c r="J9447" t="s">
        <v>86</v>
      </c>
      <c r="K9447" t="s">
        <v>22</v>
      </c>
      <c r="L9447" t="s">
        <v>23</v>
      </c>
      <c r="M9447" t="s">
        <v>24</v>
      </c>
      <c r="N9447">
        <v>1999</v>
      </c>
      <c r="O9447" t="s">
        <v>135</v>
      </c>
      <c r="P9447">
        <v>5</v>
      </c>
      <c r="Q9447">
        <f t="shared" si="294"/>
        <v>6</v>
      </c>
      <c r="R9447" t="str">
        <f t="shared" si="295"/>
        <v>Mid-range</v>
      </c>
    </row>
    <row r="9448" spans="1:18" x14ac:dyDescent="0.35">
      <c r="A9448">
        <v>12809689</v>
      </c>
      <c r="B9448" t="s">
        <v>10329</v>
      </c>
      <c r="C9448">
        <v>22890</v>
      </c>
      <c r="D9448" t="s">
        <v>165</v>
      </c>
      <c r="E9448" t="s">
        <v>568</v>
      </c>
      <c r="F9448" t="s">
        <v>585</v>
      </c>
      <c r="G9448" t="s">
        <v>1958</v>
      </c>
      <c r="H9448">
        <v>2017</v>
      </c>
      <c r="I9448">
        <v>62566</v>
      </c>
      <c r="J9448" t="s">
        <v>21</v>
      </c>
      <c r="K9448" t="s">
        <v>22</v>
      </c>
      <c r="L9448" t="s">
        <v>23</v>
      </c>
      <c r="M9448" t="s">
        <v>24</v>
      </c>
      <c r="N9448">
        <v>1998</v>
      </c>
      <c r="O9448" t="s">
        <v>47</v>
      </c>
      <c r="P9448">
        <v>5</v>
      </c>
      <c r="Q9448">
        <f t="shared" si="294"/>
        <v>7</v>
      </c>
      <c r="R9448" t="str">
        <f t="shared" si="295"/>
        <v>Mid-range</v>
      </c>
    </row>
    <row r="9449" spans="1:18" x14ac:dyDescent="0.35">
      <c r="A9449">
        <v>12809696</v>
      </c>
      <c r="B9449" t="s">
        <v>10330</v>
      </c>
      <c r="C9449">
        <v>15990</v>
      </c>
      <c r="D9449" t="s">
        <v>54</v>
      </c>
      <c r="E9449" t="s">
        <v>55</v>
      </c>
      <c r="F9449" t="s">
        <v>2713</v>
      </c>
      <c r="G9449" t="s">
        <v>57</v>
      </c>
      <c r="H9449">
        <v>2016</v>
      </c>
      <c r="I9449">
        <v>235259</v>
      </c>
      <c r="J9449" t="s">
        <v>21</v>
      </c>
      <c r="K9449" t="s">
        <v>22</v>
      </c>
      <c r="L9449" t="s">
        <v>31</v>
      </c>
      <c r="M9449" t="s">
        <v>24</v>
      </c>
      <c r="N9449">
        <v>2720</v>
      </c>
      <c r="O9449" t="s">
        <v>33</v>
      </c>
      <c r="P9449">
        <v>7</v>
      </c>
      <c r="Q9449">
        <f t="shared" si="294"/>
        <v>8</v>
      </c>
      <c r="R9449" t="str">
        <f t="shared" si="295"/>
        <v>Mid-range</v>
      </c>
    </row>
    <row r="9450" spans="1:18" x14ac:dyDescent="0.35">
      <c r="A9450">
        <v>12809711</v>
      </c>
      <c r="B9450" t="s">
        <v>2826</v>
      </c>
      <c r="C9450">
        <v>24910</v>
      </c>
      <c r="D9450" t="s">
        <v>165</v>
      </c>
      <c r="E9450" t="s">
        <v>568</v>
      </c>
      <c r="F9450" t="s">
        <v>585</v>
      </c>
      <c r="G9450" t="s">
        <v>858</v>
      </c>
      <c r="H9450">
        <v>2017</v>
      </c>
      <c r="I9450">
        <v>49681</v>
      </c>
      <c r="J9450" t="s">
        <v>21</v>
      </c>
      <c r="K9450" t="s">
        <v>22</v>
      </c>
      <c r="L9450" t="s">
        <v>23</v>
      </c>
      <c r="M9450" t="s">
        <v>24</v>
      </c>
      <c r="N9450">
        <v>1998</v>
      </c>
      <c r="O9450" t="s">
        <v>47</v>
      </c>
      <c r="P9450">
        <v>5</v>
      </c>
      <c r="Q9450">
        <f t="shared" si="294"/>
        <v>7</v>
      </c>
      <c r="R9450" t="str">
        <f t="shared" si="295"/>
        <v>Mid-range</v>
      </c>
    </row>
    <row r="9451" spans="1:18" x14ac:dyDescent="0.35">
      <c r="A9451">
        <v>12809712</v>
      </c>
      <c r="B9451" t="s">
        <v>10331</v>
      </c>
      <c r="C9451">
        <v>19888</v>
      </c>
      <c r="D9451" t="s">
        <v>1814</v>
      </c>
      <c r="E9451">
        <v>308</v>
      </c>
      <c r="F9451" t="s">
        <v>90</v>
      </c>
      <c r="G9451" t="s">
        <v>10332</v>
      </c>
      <c r="H9451">
        <v>2018</v>
      </c>
      <c r="I9451">
        <v>52726</v>
      </c>
      <c r="J9451" t="s">
        <v>86</v>
      </c>
      <c r="K9451" t="s">
        <v>22</v>
      </c>
      <c r="L9451" t="s">
        <v>64</v>
      </c>
      <c r="M9451" t="s">
        <v>24</v>
      </c>
      <c r="N9451">
        <v>1199</v>
      </c>
      <c r="O9451" t="s">
        <v>33</v>
      </c>
      <c r="P9451">
        <v>5</v>
      </c>
      <c r="Q9451">
        <f t="shared" si="294"/>
        <v>6</v>
      </c>
      <c r="R9451" t="str">
        <f t="shared" si="295"/>
        <v>Mid-range</v>
      </c>
    </row>
    <row r="9452" spans="1:18" x14ac:dyDescent="0.35">
      <c r="A9452">
        <v>12809713</v>
      </c>
      <c r="B9452" t="s">
        <v>10333</v>
      </c>
      <c r="C9452">
        <v>36950</v>
      </c>
      <c r="D9452" t="s">
        <v>449</v>
      </c>
      <c r="E9452" t="s">
        <v>875</v>
      </c>
      <c r="F9452" t="s">
        <v>10334</v>
      </c>
      <c r="G9452" t="s">
        <v>881</v>
      </c>
      <c r="H9452">
        <v>2008</v>
      </c>
      <c r="I9452">
        <v>186986</v>
      </c>
      <c r="J9452" t="s">
        <v>21</v>
      </c>
      <c r="K9452" t="s">
        <v>22</v>
      </c>
      <c r="L9452" t="s">
        <v>64</v>
      </c>
      <c r="M9452" t="s">
        <v>24</v>
      </c>
      <c r="N9452">
        <v>4197</v>
      </c>
      <c r="O9452" t="s">
        <v>69</v>
      </c>
      <c r="P9452">
        <v>5</v>
      </c>
      <c r="Q9452">
        <f t="shared" si="294"/>
        <v>16</v>
      </c>
      <c r="R9452" t="str">
        <f t="shared" si="295"/>
        <v>Mid-range</v>
      </c>
    </row>
    <row r="9453" spans="1:18" x14ac:dyDescent="0.35">
      <c r="A9453">
        <v>12809719</v>
      </c>
      <c r="B9453" t="s">
        <v>10335</v>
      </c>
      <c r="C9453">
        <v>36760</v>
      </c>
      <c r="D9453" t="s">
        <v>127</v>
      </c>
      <c r="E9453" t="s">
        <v>998</v>
      </c>
      <c r="F9453" t="s">
        <v>10336</v>
      </c>
      <c r="G9453" t="s">
        <v>5997</v>
      </c>
      <c r="H9453">
        <v>2022</v>
      </c>
      <c r="I9453">
        <v>10</v>
      </c>
      <c r="J9453" t="s">
        <v>21</v>
      </c>
      <c r="K9453" t="s">
        <v>22</v>
      </c>
      <c r="L9453" t="s">
        <v>23</v>
      </c>
      <c r="M9453" t="s">
        <v>32</v>
      </c>
      <c r="N9453">
        <v>1998</v>
      </c>
      <c r="O9453" t="s">
        <v>25</v>
      </c>
      <c r="P9453">
        <v>5</v>
      </c>
      <c r="Q9453">
        <f t="shared" si="294"/>
        <v>2</v>
      </c>
      <c r="R9453" t="str">
        <f t="shared" si="295"/>
        <v>Mid-range</v>
      </c>
    </row>
    <row r="9454" spans="1:18" x14ac:dyDescent="0.35">
      <c r="A9454">
        <v>12809721</v>
      </c>
      <c r="B9454" t="s">
        <v>10337</v>
      </c>
      <c r="C9454">
        <v>45770</v>
      </c>
      <c r="D9454" t="s">
        <v>127</v>
      </c>
      <c r="E9454" t="s">
        <v>277</v>
      </c>
      <c r="F9454" t="s">
        <v>3704</v>
      </c>
      <c r="G9454" t="s">
        <v>279</v>
      </c>
      <c r="H9454">
        <v>2022</v>
      </c>
      <c r="I9454">
        <v>10</v>
      </c>
      <c r="J9454" t="s">
        <v>21</v>
      </c>
      <c r="K9454" t="s">
        <v>22</v>
      </c>
      <c r="L9454" t="s">
        <v>23</v>
      </c>
      <c r="M9454" t="s">
        <v>32</v>
      </c>
      <c r="N9454">
        <v>2488</v>
      </c>
      <c r="O9454" t="s">
        <v>25</v>
      </c>
      <c r="P9454">
        <v>7</v>
      </c>
      <c r="Q9454">
        <f t="shared" si="294"/>
        <v>2</v>
      </c>
      <c r="R9454" t="str">
        <f t="shared" si="295"/>
        <v>Luxury</v>
      </c>
    </row>
    <row r="9455" spans="1:18" x14ac:dyDescent="0.35">
      <c r="A9455">
        <v>12809726</v>
      </c>
      <c r="B9455" t="s">
        <v>10338</v>
      </c>
      <c r="C9455">
        <v>10995</v>
      </c>
      <c r="D9455" t="s">
        <v>143</v>
      </c>
      <c r="E9455" t="s">
        <v>7627</v>
      </c>
      <c r="F9455" t="s">
        <v>10339</v>
      </c>
      <c r="G9455" t="s">
        <v>1252</v>
      </c>
      <c r="H9455">
        <v>2007</v>
      </c>
      <c r="I9455">
        <v>212313</v>
      </c>
      <c r="J9455" t="s">
        <v>21</v>
      </c>
      <c r="K9455" t="s">
        <v>22</v>
      </c>
      <c r="L9455" t="s">
        <v>64</v>
      </c>
      <c r="M9455" t="s">
        <v>24</v>
      </c>
      <c r="N9455">
        <v>3000</v>
      </c>
      <c r="O9455" t="s">
        <v>116</v>
      </c>
      <c r="P9455">
        <v>5</v>
      </c>
      <c r="Q9455">
        <f t="shared" si="294"/>
        <v>17</v>
      </c>
      <c r="R9455" t="str">
        <f t="shared" si="295"/>
        <v>Mid-range</v>
      </c>
    </row>
    <row r="9456" spans="1:18" x14ac:dyDescent="0.35">
      <c r="A9456">
        <v>12809729</v>
      </c>
      <c r="B9456" t="s">
        <v>10340</v>
      </c>
      <c r="C9456">
        <v>13990</v>
      </c>
      <c r="D9456" t="s">
        <v>127</v>
      </c>
      <c r="E9456">
        <v>3</v>
      </c>
      <c r="F9456" t="s">
        <v>3065</v>
      </c>
      <c r="G9456" t="s">
        <v>3016</v>
      </c>
      <c r="H9456">
        <v>2009</v>
      </c>
      <c r="I9456">
        <v>154665</v>
      </c>
      <c r="J9456" t="s">
        <v>63</v>
      </c>
      <c r="K9456" t="s">
        <v>22</v>
      </c>
      <c r="L9456" t="s">
        <v>23</v>
      </c>
      <c r="M9456" t="s">
        <v>24</v>
      </c>
      <c r="N9456">
        <v>1999</v>
      </c>
      <c r="O9456" t="s">
        <v>47</v>
      </c>
      <c r="P9456">
        <v>5</v>
      </c>
      <c r="Q9456">
        <f t="shared" si="294"/>
        <v>15</v>
      </c>
      <c r="R9456" t="str">
        <f t="shared" si="295"/>
        <v>Mid-range</v>
      </c>
    </row>
    <row r="9457" spans="1:18" x14ac:dyDescent="0.35">
      <c r="A9457">
        <v>12809732</v>
      </c>
      <c r="B9457" t="s">
        <v>10341</v>
      </c>
      <c r="C9457">
        <v>26995</v>
      </c>
      <c r="D9457" t="s">
        <v>127</v>
      </c>
      <c r="E9457" t="s">
        <v>418</v>
      </c>
      <c r="F9457" t="s">
        <v>8300</v>
      </c>
      <c r="G9457" t="s">
        <v>1226</v>
      </c>
      <c r="H9457">
        <v>2014</v>
      </c>
      <c r="I9457">
        <v>129226</v>
      </c>
      <c r="J9457" t="s">
        <v>21</v>
      </c>
      <c r="K9457" t="s">
        <v>22</v>
      </c>
      <c r="L9457" t="s">
        <v>23</v>
      </c>
      <c r="M9457" t="s">
        <v>24</v>
      </c>
      <c r="N9457">
        <v>3726</v>
      </c>
      <c r="O9457" t="s">
        <v>116</v>
      </c>
      <c r="P9457">
        <v>7</v>
      </c>
      <c r="Q9457">
        <f t="shared" si="294"/>
        <v>10</v>
      </c>
      <c r="R9457" t="str">
        <f t="shared" si="295"/>
        <v>Mid-range</v>
      </c>
    </row>
    <row r="9458" spans="1:18" x14ac:dyDescent="0.35">
      <c r="A9458">
        <v>12809733</v>
      </c>
      <c r="B9458" t="s">
        <v>3382</v>
      </c>
      <c r="C9458">
        <v>15990</v>
      </c>
      <c r="D9458" t="s">
        <v>328</v>
      </c>
      <c r="E9458" t="s">
        <v>1366</v>
      </c>
      <c r="F9458" t="s">
        <v>114</v>
      </c>
      <c r="G9458" t="s">
        <v>3383</v>
      </c>
      <c r="H9458">
        <v>2011</v>
      </c>
      <c r="I9458">
        <v>153978</v>
      </c>
      <c r="J9458" t="s">
        <v>63</v>
      </c>
      <c r="K9458" t="s">
        <v>22</v>
      </c>
      <c r="L9458" t="s">
        <v>64</v>
      </c>
      <c r="M9458" t="s">
        <v>24</v>
      </c>
      <c r="N9458">
        <v>2354</v>
      </c>
      <c r="O9458" t="s">
        <v>47</v>
      </c>
      <c r="P9458">
        <v>5</v>
      </c>
      <c r="Q9458">
        <f t="shared" si="294"/>
        <v>13</v>
      </c>
      <c r="R9458" t="str">
        <f t="shared" si="295"/>
        <v>Mid-range</v>
      </c>
    </row>
    <row r="9459" spans="1:18" x14ac:dyDescent="0.35">
      <c r="A9459">
        <v>12809748</v>
      </c>
      <c r="B9459" t="s">
        <v>2837</v>
      </c>
      <c r="C9459">
        <v>46990</v>
      </c>
      <c r="D9459" t="s">
        <v>165</v>
      </c>
      <c r="E9459" t="s">
        <v>269</v>
      </c>
      <c r="F9459" t="s">
        <v>1473</v>
      </c>
      <c r="G9459" t="s">
        <v>2838</v>
      </c>
      <c r="H9459">
        <v>2014</v>
      </c>
      <c r="I9459">
        <v>83914</v>
      </c>
      <c r="J9459" t="s">
        <v>21</v>
      </c>
      <c r="K9459" t="s">
        <v>22</v>
      </c>
      <c r="L9459" t="s">
        <v>31</v>
      </c>
      <c r="M9459" t="s">
        <v>24</v>
      </c>
      <c r="N9459">
        <v>3200</v>
      </c>
      <c r="O9459" t="s">
        <v>1085</v>
      </c>
      <c r="P9459">
        <v>7</v>
      </c>
      <c r="Q9459">
        <f t="shared" si="294"/>
        <v>10</v>
      </c>
      <c r="R9459" t="str">
        <f t="shared" si="295"/>
        <v>Luxury</v>
      </c>
    </row>
    <row r="9460" spans="1:18" x14ac:dyDescent="0.35">
      <c r="A9460">
        <v>12809754</v>
      </c>
      <c r="B9460" t="s">
        <v>10337</v>
      </c>
      <c r="C9460">
        <v>44975</v>
      </c>
      <c r="D9460" t="s">
        <v>127</v>
      </c>
      <c r="E9460" t="s">
        <v>277</v>
      </c>
      <c r="F9460" t="s">
        <v>3704</v>
      </c>
      <c r="G9460" t="s">
        <v>279</v>
      </c>
      <c r="H9460">
        <v>2022</v>
      </c>
      <c r="I9460">
        <v>10</v>
      </c>
      <c r="J9460" t="s">
        <v>21</v>
      </c>
      <c r="K9460" t="s">
        <v>22</v>
      </c>
      <c r="L9460" t="s">
        <v>23</v>
      </c>
      <c r="M9460" t="s">
        <v>32</v>
      </c>
      <c r="N9460">
        <v>2488</v>
      </c>
      <c r="O9460" t="s">
        <v>47</v>
      </c>
      <c r="P9460">
        <v>7</v>
      </c>
      <c r="Q9460">
        <f t="shared" si="294"/>
        <v>2</v>
      </c>
      <c r="R9460" t="str">
        <f t="shared" si="295"/>
        <v>Luxury</v>
      </c>
    </row>
    <row r="9461" spans="1:18" x14ac:dyDescent="0.35">
      <c r="A9461">
        <v>12809768</v>
      </c>
      <c r="B9461" t="s">
        <v>7651</v>
      </c>
      <c r="C9461">
        <v>29980</v>
      </c>
      <c r="D9461" t="s">
        <v>17</v>
      </c>
      <c r="E9461" t="s">
        <v>905</v>
      </c>
      <c r="F9461" t="s">
        <v>1930</v>
      </c>
      <c r="G9461" t="s">
        <v>7652</v>
      </c>
      <c r="H9461">
        <v>2015</v>
      </c>
      <c r="I9461">
        <v>150896</v>
      </c>
      <c r="J9461" t="s">
        <v>106</v>
      </c>
      <c r="K9461" t="s">
        <v>22</v>
      </c>
      <c r="L9461" t="s">
        <v>23</v>
      </c>
      <c r="M9461" t="s">
        <v>24</v>
      </c>
      <c r="N9461">
        <v>2694</v>
      </c>
      <c r="O9461" t="s">
        <v>47</v>
      </c>
      <c r="P9461">
        <v>2</v>
      </c>
      <c r="Q9461">
        <f t="shared" si="294"/>
        <v>9</v>
      </c>
      <c r="R9461" t="str">
        <f t="shared" si="295"/>
        <v>Mid-range</v>
      </c>
    </row>
    <row r="9462" spans="1:18" x14ac:dyDescent="0.35">
      <c r="A9462">
        <v>12809786</v>
      </c>
      <c r="B9462" t="s">
        <v>10342</v>
      </c>
      <c r="C9462">
        <v>47990</v>
      </c>
      <c r="D9462" t="s">
        <v>54</v>
      </c>
      <c r="E9462" t="s">
        <v>175</v>
      </c>
      <c r="F9462" t="s">
        <v>176</v>
      </c>
      <c r="G9462" t="s">
        <v>862</v>
      </c>
      <c r="H9462">
        <v>2019</v>
      </c>
      <c r="I9462">
        <v>98931</v>
      </c>
      <c r="J9462" t="s">
        <v>275</v>
      </c>
      <c r="K9462" t="s">
        <v>22</v>
      </c>
      <c r="L9462" t="s">
        <v>31</v>
      </c>
      <c r="M9462" t="s">
        <v>24</v>
      </c>
      <c r="N9462">
        <v>3198</v>
      </c>
      <c r="O9462" t="s">
        <v>47</v>
      </c>
      <c r="P9462">
        <v>5</v>
      </c>
      <c r="Q9462">
        <f t="shared" si="294"/>
        <v>5</v>
      </c>
      <c r="R9462" t="str">
        <f t="shared" si="295"/>
        <v>Luxury</v>
      </c>
    </row>
    <row r="9463" spans="1:18" x14ac:dyDescent="0.35">
      <c r="A9463">
        <v>12809790</v>
      </c>
      <c r="B9463" t="s">
        <v>10343</v>
      </c>
      <c r="C9463">
        <v>82990</v>
      </c>
      <c r="D9463" t="s">
        <v>449</v>
      </c>
      <c r="E9463" t="s">
        <v>2762</v>
      </c>
      <c r="F9463" t="s">
        <v>10344</v>
      </c>
      <c r="G9463" t="s">
        <v>531</v>
      </c>
      <c r="H9463">
        <v>2017</v>
      </c>
      <c r="I9463">
        <v>57177</v>
      </c>
      <c r="J9463" t="s">
        <v>21</v>
      </c>
      <c r="K9463" t="s">
        <v>22</v>
      </c>
      <c r="L9463" t="s">
        <v>31</v>
      </c>
      <c r="M9463" t="s">
        <v>24</v>
      </c>
      <c r="N9463">
        <v>2993</v>
      </c>
      <c r="O9463" t="s">
        <v>116</v>
      </c>
      <c r="P9463">
        <v>5</v>
      </c>
      <c r="Q9463">
        <f t="shared" si="294"/>
        <v>7</v>
      </c>
      <c r="R9463" t="str">
        <f t="shared" si="295"/>
        <v>Luxury</v>
      </c>
    </row>
    <row r="9464" spans="1:18" x14ac:dyDescent="0.35">
      <c r="A9464">
        <v>12809809</v>
      </c>
      <c r="B9464" t="s">
        <v>1180</v>
      </c>
      <c r="C9464">
        <v>34990</v>
      </c>
      <c r="D9464" t="s">
        <v>54</v>
      </c>
      <c r="E9464" t="s">
        <v>175</v>
      </c>
      <c r="F9464" t="s">
        <v>176</v>
      </c>
      <c r="G9464" t="s">
        <v>659</v>
      </c>
      <c r="H9464">
        <v>2016</v>
      </c>
      <c r="I9464">
        <v>96297</v>
      </c>
      <c r="J9464" t="s">
        <v>80</v>
      </c>
      <c r="K9464" t="s">
        <v>22</v>
      </c>
      <c r="L9464" t="s">
        <v>31</v>
      </c>
      <c r="M9464" t="s">
        <v>24</v>
      </c>
      <c r="N9464">
        <v>3198</v>
      </c>
      <c r="O9464" t="s">
        <v>47</v>
      </c>
      <c r="P9464">
        <v>2</v>
      </c>
      <c r="Q9464">
        <f t="shared" si="294"/>
        <v>8</v>
      </c>
      <c r="R9464" t="str">
        <f t="shared" si="295"/>
        <v>Mid-range</v>
      </c>
    </row>
    <row r="9465" spans="1:18" x14ac:dyDescent="0.35">
      <c r="A9465">
        <v>12809827</v>
      </c>
      <c r="B9465" t="s">
        <v>10345</v>
      </c>
      <c r="C9465">
        <v>17996</v>
      </c>
      <c r="D9465" t="s">
        <v>533</v>
      </c>
      <c r="E9465" t="s">
        <v>770</v>
      </c>
      <c r="F9465" t="s">
        <v>10346</v>
      </c>
      <c r="G9465" t="s">
        <v>3596</v>
      </c>
      <c r="H9465">
        <v>2013</v>
      </c>
      <c r="I9465">
        <v>183582</v>
      </c>
      <c r="J9465" t="s">
        <v>21</v>
      </c>
      <c r="K9465" t="s">
        <v>81</v>
      </c>
      <c r="L9465" t="s">
        <v>23</v>
      </c>
      <c r="M9465" t="s">
        <v>24</v>
      </c>
      <c r="N9465">
        <v>2393</v>
      </c>
      <c r="O9465" t="s">
        <v>116</v>
      </c>
      <c r="P9465">
        <v>5</v>
      </c>
      <c r="Q9465">
        <f t="shared" si="294"/>
        <v>11</v>
      </c>
      <c r="R9465" t="str">
        <f t="shared" si="295"/>
        <v>Mid-range</v>
      </c>
    </row>
    <row r="9466" spans="1:18" x14ac:dyDescent="0.35">
      <c r="A9466">
        <v>12809828</v>
      </c>
      <c r="B9466" t="s">
        <v>10347</v>
      </c>
      <c r="C9466">
        <v>39999</v>
      </c>
      <c r="D9466" t="s">
        <v>143</v>
      </c>
      <c r="E9466" t="s">
        <v>1178</v>
      </c>
      <c r="F9466" t="s">
        <v>9050</v>
      </c>
      <c r="G9466" t="s">
        <v>1120</v>
      </c>
      <c r="H9466">
        <v>2022</v>
      </c>
      <c r="I9466">
        <v>4420</v>
      </c>
      <c r="J9466" t="s">
        <v>21</v>
      </c>
      <c r="K9466" t="s">
        <v>22</v>
      </c>
      <c r="L9466" t="s">
        <v>23</v>
      </c>
      <c r="M9466" t="s">
        <v>24</v>
      </c>
      <c r="N9466">
        <v>1995</v>
      </c>
      <c r="O9466" t="s">
        <v>10348</v>
      </c>
      <c r="P9466">
        <v>5</v>
      </c>
      <c r="Q9466">
        <f t="shared" si="294"/>
        <v>2</v>
      </c>
      <c r="R9466" t="str">
        <f t="shared" si="295"/>
        <v>Mid-range</v>
      </c>
    </row>
    <row r="9467" spans="1:18" x14ac:dyDescent="0.35">
      <c r="A9467">
        <v>12809829</v>
      </c>
      <c r="B9467" t="s">
        <v>4867</v>
      </c>
      <c r="C9467">
        <v>62990</v>
      </c>
      <c r="D9467" t="s">
        <v>127</v>
      </c>
      <c r="E9467" t="s">
        <v>556</v>
      </c>
      <c r="F9467" t="s">
        <v>1592</v>
      </c>
      <c r="G9467" t="s">
        <v>1593</v>
      </c>
      <c r="H9467">
        <v>2020</v>
      </c>
      <c r="I9467">
        <v>26955</v>
      </c>
      <c r="J9467" t="s">
        <v>236</v>
      </c>
      <c r="K9467" t="s">
        <v>22</v>
      </c>
      <c r="L9467" t="s">
        <v>31</v>
      </c>
      <c r="M9467" t="s">
        <v>24</v>
      </c>
      <c r="N9467">
        <v>2999</v>
      </c>
      <c r="O9467" t="s">
        <v>116</v>
      </c>
      <c r="P9467">
        <v>5</v>
      </c>
      <c r="Q9467">
        <f t="shared" si="294"/>
        <v>4</v>
      </c>
      <c r="R9467" t="str">
        <f t="shared" si="295"/>
        <v>Luxury</v>
      </c>
    </row>
    <row r="9468" spans="1:18" x14ac:dyDescent="0.35">
      <c r="A9468">
        <v>12809834</v>
      </c>
      <c r="B9468" t="s">
        <v>10349</v>
      </c>
      <c r="C9468">
        <v>48180</v>
      </c>
      <c r="D9468" t="s">
        <v>127</v>
      </c>
      <c r="E9468" t="s">
        <v>3313</v>
      </c>
      <c r="F9468" t="s">
        <v>10350</v>
      </c>
      <c r="G9468" t="s">
        <v>9652</v>
      </c>
      <c r="H9468">
        <v>2022</v>
      </c>
      <c r="I9468">
        <v>10</v>
      </c>
      <c r="J9468" t="s">
        <v>21</v>
      </c>
      <c r="K9468" t="s">
        <v>22</v>
      </c>
      <c r="L9468" t="s">
        <v>23</v>
      </c>
      <c r="M9468" t="s">
        <v>32</v>
      </c>
      <c r="N9468">
        <v>2488</v>
      </c>
      <c r="O9468" t="s">
        <v>135</v>
      </c>
      <c r="P9468">
        <v>5</v>
      </c>
      <c r="Q9468">
        <f t="shared" si="294"/>
        <v>2</v>
      </c>
      <c r="R9468" t="str">
        <f t="shared" si="295"/>
        <v>Luxury</v>
      </c>
    </row>
    <row r="9469" spans="1:18" x14ac:dyDescent="0.35">
      <c r="A9469">
        <v>12809835</v>
      </c>
      <c r="B9469" t="s">
        <v>10351</v>
      </c>
      <c r="C9469">
        <v>50180</v>
      </c>
      <c r="D9469" t="s">
        <v>127</v>
      </c>
      <c r="E9469" t="s">
        <v>3313</v>
      </c>
      <c r="F9469" t="s">
        <v>6665</v>
      </c>
      <c r="G9469" t="s">
        <v>9652</v>
      </c>
      <c r="H9469">
        <v>2022</v>
      </c>
      <c r="I9469">
        <v>10</v>
      </c>
      <c r="J9469" t="s">
        <v>21</v>
      </c>
      <c r="K9469" t="s">
        <v>22</v>
      </c>
      <c r="L9469" t="s">
        <v>23</v>
      </c>
      <c r="M9469" t="s">
        <v>32</v>
      </c>
      <c r="N9469">
        <v>2488</v>
      </c>
      <c r="O9469" t="s">
        <v>135</v>
      </c>
      <c r="P9469">
        <v>5</v>
      </c>
      <c r="Q9469">
        <f t="shared" si="294"/>
        <v>2</v>
      </c>
      <c r="R9469" t="str">
        <f t="shared" si="295"/>
        <v>Luxury</v>
      </c>
    </row>
    <row r="9470" spans="1:18" x14ac:dyDescent="0.35">
      <c r="A9470">
        <v>12809841</v>
      </c>
      <c r="B9470" t="s">
        <v>1736</v>
      </c>
      <c r="C9470">
        <v>53830</v>
      </c>
      <c r="D9470" t="s">
        <v>59</v>
      </c>
      <c r="E9470" t="s">
        <v>1737</v>
      </c>
      <c r="F9470" t="s">
        <v>1724</v>
      </c>
      <c r="G9470" t="s">
        <v>1738</v>
      </c>
      <c r="H9470">
        <v>2019</v>
      </c>
      <c r="I9470">
        <v>94656</v>
      </c>
      <c r="J9470" t="s">
        <v>63</v>
      </c>
      <c r="K9470" t="s">
        <v>22</v>
      </c>
      <c r="L9470" t="s">
        <v>23</v>
      </c>
      <c r="M9470" t="s">
        <v>24</v>
      </c>
      <c r="N9470">
        <v>1998</v>
      </c>
      <c r="O9470" t="s">
        <v>47</v>
      </c>
      <c r="P9470">
        <v>5</v>
      </c>
      <c r="Q9470">
        <f t="shared" si="294"/>
        <v>5</v>
      </c>
      <c r="R9470" t="str">
        <f t="shared" si="295"/>
        <v>Luxury</v>
      </c>
    </row>
    <row r="9471" spans="1:18" x14ac:dyDescent="0.35">
      <c r="A9471">
        <v>12809843</v>
      </c>
      <c r="B9471" t="s">
        <v>1997</v>
      </c>
      <c r="C9471">
        <v>26990</v>
      </c>
      <c r="D9471" t="s">
        <v>17</v>
      </c>
      <c r="E9471" t="s">
        <v>258</v>
      </c>
      <c r="F9471" t="s">
        <v>351</v>
      </c>
      <c r="G9471" t="s">
        <v>1998</v>
      </c>
      <c r="H9471">
        <v>2019</v>
      </c>
      <c r="I9471">
        <v>23405</v>
      </c>
      <c r="J9471" t="s">
        <v>80</v>
      </c>
      <c r="K9471" t="s">
        <v>81</v>
      </c>
      <c r="L9471" t="s">
        <v>23</v>
      </c>
      <c r="M9471" t="s">
        <v>24</v>
      </c>
      <c r="N9471">
        <v>2694</v>
      </c>
      <c r="O9471" t="s">
        <v>47</v>
      </c>
      <c r="P9471">
        <v>2</v>
      </c>
      <c r="Q9471">
        <f t="shared" si="294"/>
        <v>5</v>
      </c>
      <c r="R9471" t="str">
        <f t="shared" si="295"/>
        <v>Mid-range</v>
      </c>
    </row>
    <row r="9472" spans="1:18" x14ac:dyDescent="0.35">
      <c r="A9472">
        <v>12809846</v>
      </c>
      <c r="B9472" t="s">
        <v>9846</v>
      </c>
      <c r="C9472">
        <v>39490</v>
      </c>
      <c r="D9472" t="s">
        <v>847</v>
      </c>
      <c r="E9472" t="s">
        <v>848</v>
      </c>
      <c r="F9472" t="s">
        <v>9847</v>
      </c>
      <c r="G9472" t="s">
        <v>850</v>
      </c>
      <c r="H9472">
        <v>2022</v>
      </c>
      <c r="I9472">
        <v>10</v>
      </c>
      <c r="J9472" t="s">
        <v>169</v>
      </c>
      <c r="K9472" t="s">
        <v>22</v>
      </c>
      <c r="L9472" t="s">
        <v>31</v>
      </c>
      <c r="M9472" t="s">
        <v>32</v>
      </c>
      <c r="N9472">
        <v>1996</v>
      </c>
      <c r="O9472" t="s">
        <v>33</v>
      </c>
      <c r="P9472">
        <v>5</v>
      </c>
      <c r="Q9472">
        <f t="shared" si="294"/>
        <v>2</v>
      </c>
      <c r="R9472" t="str">
        <f t="shared" si="295"/>
        <v>Mid-range</v>
      </c>
    </row>
    <row r="9473" spans="1:18" x14ac:dyDescent="0.35">
      <c r="A9473">
        <v>12809847</v>
      </c>
      <c r="B9473" t="s">
        <v>9846</v>
      </c>
      <c r="C9473">
        <v>39490</v>
      </c>
      <c r="D9473" t="s">
        <v>847</v>
      </c>
      <c r="E9473" t="s">
        <v>848</v>
      </c>
      <c r="F9473" t="s">
        <v>9847</v>
      </c>
      <c r="G9473" t="s">
        <v>850</v>
      </c>
      <c r="H9473">
        <v>2022</v>
      </c>
      <c r="I9473">
        <v>15</v>
      </c>
      <c r="J9473" t="s">
        <v>169</v>
      </c>
      <c r="K9473" t="s">
        <v>22</v>
      </c>
      <c r="L9473" t="s">
        <v>31</v>
      </c>
      <c r="M9473" t="s">
        <v>32</v>
      </c>
      <c r="N9473">
        <v>1996</v>
      </c>
      <c r="O9473" t="s">
        <v>25</v>
      </c>
      <c r="P9473">
        <v>5</v>
      </c>
      <c r="Q9473">
        <f t="shared" si="294"/>
        <v>2</v>
      </c>
      <c r="R9473" t="str">
        <f t="shared" si="295"/>
        <v>Mid-range</v>
      </c>
    </row>
    <row r="9474" spans="1:18" x14ac:dyDescent="0.35">
      <c r="A9474">
        <v>12809865</v>
      </c>
      <c r="B9474" t="s">
        <v>10352</v>
      </c>
      <c r="C9474">
        <v>31990</v>
      </c>
      <c r="D9474" t="s">
        <v>54</v>
      </c>
      <c r="E9474" t="s">
        <v>83</v>
      </c>
      <c r="F9474" t="s">
        <v>10353</v>
      </c>
      <c r="G9474" t="s">
        <v>1877</v>
      </c>
      <c r="H9474">
        <v>2017</v>
      </c>
      <c r="I9474">
        <v>60517</v>
      </c>
      <c r="J9474" t="s">
        <v>86</v>
      </c>
      <c r="K9474" t="s">
        <v>81</v>
      </c>
      <c r="L9474" t="s">
        <v>64</v>
      </c>
      <c r="M9474" t="s">
        <v>24</v>
      </c>
      <c r="N9474">
        <v>1999</v>
      </c>
      <c r="O9474" t="s">
        <v>135</v>
      </c>
      <c r="P9474">
        <v>5</v>
      </c>
      <c r="Q9474">
        <f t="shared" si="294"/>
        <v>7</v>
      </c>
      <c r="R9474" t="str">
        <f t="shared" si="295"/>
        <v>Mid-range</v>
      </c>
    </row>
    <row r="9475" spans="1:18" x14ac:dyDescent="0.35">
      <c r="A9475">
        <v>12809868</v>
      </c>
      <c r="B9475" t="s">
        <v>8092</v>
      </c>
      <c r="C9475">
        <v>36990</v>
      </c>
      <c r="D9475" t="s">
        <v>127</v>
      </c>
      <c r="E9475" t="s">
        <v>466</v>
      </c>
      <c r="F9475" t="s">
        <v>3774</v>
      </c>
      <c r="G9475" t="s">
        <v>549</v>
      </c>
      <c r="H9475">
        <v>2018</v>
      </c>
      <c r="I9475">
        <v>41328</v>
      </c>
      <c r="J9475" t="s">
        <v>21</v>
      </c>
      <c r="K9475" t="s">
        <v>22</v>
      </c>
      <c r="L9475" t="s">
        <v>23</v>
      </c>
      <c r="M9475" t="s">
        <v>24</v>
      </c>
      <c r="N9475">
        <v>2488</v>
      </c>
      <c r="O9475" t="s">
        <v>47</v>
      </c>
      <c r="P9475">
        <v>5</v>
      </c>
      <c r="Q9475">
        <f t="shared" ref="Q9475:Q9538" si="296">2024-H9475</f>
        <v>6</v>
      </c>
      <c r="R9475" t="str">
        <f t="shared" ref="R9475:R9538" si="297">IF(C9475&lt;=10000,"Budget",IF(C9475&lt;=40000,"Mid-range","Luxury"))</f>
        <v>Mid-range</v>
      </c>
    </row>
    <row r="9476" spans="1:18" x14ac:dyDescent="0.35">
      <c r="A9476">
        <v>12809882</v>
      </c>
      <c r="B9476" t="s">
        <v>7040</v>
      </c>
      <c r="C9476">
        <v>15490</v>
      </c>
      <c r="D9476" t="s">
        <v>102</v>
      </c>
      <c r="E9476" t="s">
        <v>1212</v>
      </c>
      <c r="F9476" t="s">
        <v>1213</v>
      </c>
      <c r="G9476" t="s">
        <v>7041</v>
      </c>
      <c r="H9476">
        <v>2014</v>
      </c>
      <c r="I9476">
        <v>105617</v>
      </c>
      <c r="J9476" t="s">
        <v>63</v>
      </c>
      <c r="K9476" t="s">
        <v>22</v>
      </c>
      <c r="L9476" t="s">
        <v>64</v>
      </c>
      <c r="M9476" t="s">
        <v>24</v>
      </c>
      <c r="N9476">
        <v>1798</v>
      </c>
      <c r="O9476" t="s">
        <v>25</v>
      </c>
      <c r="P9476">
        <v>5</v>
      </c>
      <c r="Q9476">
        <f t="shared" si="296"/>
        <v>10</v>
      </c>
      <c r="R9476" t="str">
        <f t="shared" si="297"/>
        <v>Mid-range</v>
      </c>
    </row>
    <row r="9477" spans="1:18" x14ac:dyDescent="0.35">
      <c r="A9477">
        <v>12809887</v>
      </c>
      <c r="B9477" t="s">
        <v>10145</v>
      </c>
      <c r="C9477">
        <v>53750</v>
      </c>
      <c r="D9477" t="s">
        <v>282</v>
      </c>
      <c r="E9477" t="s">
        <v>443</v>
      </c>
      <c r="F9477" t="s">
        <v>1555</v>
      </c>
      <c r="G9477" t="s">
        <v>1410</v>
      </c>
      <c r="H9477">
        <v>2019</v>
      </c>
      <c r="I9477">
        <v>89911</v>
      </c>
      <c r="J9477" t="s">
        <v>21</v>
      </c>
      <c r="K9477" t="s">
        <v>22</v>
      </c>
      <c r="L9477" t="s">
        <v>31</v>
      </c>
      <c r="M9477" t="s">
        <v>24</v>
      </c>
      <c r="N9477">
        <v>2987</v>
      </c>
      <c r="O9477" t="s">
        <v>47</v>
      </c>
      <c r="P9477">
        <v>5</v>
      </c>
      <c r="Q9477">
        <f t="shared" si="296"/>
        <v>5</v>
      </c>
      <c r="R9477" t="str">
        <f t="shared" si="297"/>
        <v>Luxury</v>
      </c>
    </row>
    <row r="9478" spans="1:18" x14ac:dyDescent="0.35">
      <c r="A9478">
        <v>12809901</v>
      </c>
      <c r="B9478" t="s">
        <v>10354</v>
      </c>
      <c r="C9478">
        <v>28000</v>
      </c>
      <c r="D9478" t="s">
        <v>59</v>
      </c>
      <c r="E9478" t="s">
        <v>10355</v>
      </c>
      <c r="F9478" t="s">
        <v>10356</v>
      </c>
      <c r="G9478" t="s">
        <v>7717</v>
      </c>
      <c r="H9478">
        <v>2016</v>
      </c>
      <c r="I9478">
        <v>134688</v>
      </c>
      <c r="J9478" t="s">
        <v>21</v>
      </c>
      <c r="K9478" t="s">
        <v>22</v>
      </c>
      <c r="L9478" t="s">
        <v>31</v>
      </c>
      <c r="M9478" t="s">
        <v>24</v>
      </c>
      <c r="N9478">
        <v>1995</v>
      </c>
      <c r="O9478" t="s">
        <v>10357</v>
      </c>
      <c r="P9478">
        <v>5</v>
      </c>
      <c r="Q9478">
        <f t="shared" si="296"/>
        <v>8</v>
      </c>
      <c r="R9478" t="str">
        <f t="shared" si="297"/>
        <v>Mid-range</v>
      </c>
    </row>
    <row r="9479" spans="1:18" x14ac:dyDescent="0.35">
      <c r="A9479">
        <v>12809913</v>
      </c>
      <c r="B9479" t="s">
        <v>1701</v>
      </c>
      <c r="C9479">
        <v>37990</v>
      </c>
      <c r="D9479" t="s">
        <v>102</v>
      </c>
      <c r="E9479" t="s">
        <v>1670</v>
      </c>
      <c r="F9479" t="s">
        <v>1702</v>
      </c>
      <c r="G9479" t="s">
        <v>1703</v>
      </c>
      <c r="H9479">
        <v>2019</v>
      </c>
      <c r="I9479">
        <v>73296</v>
      </c>
      <c r="J9479" t="s">
        <v>106</v>
      </c>
      <c r="K9479" t="s">
        <v>22</v>
      </c>
      <c r="L9479" t="s">
        <v>31</v>
      </c>
      <c r="M9479" t="s">
        <v>24</v>
      </c>
      <c r="N9479">
        <v>1968</v>
      </c>
      <c r="O9479" t="s">
        <v>47</v>
      </c>
      <c r="P9479">
        <v>2</v>
      </c>
      <c r="Q9479">
        <f t="shared" si="296"/>
        <v>5</v>
      </c>
      <c r="R9479" t="str">
        <f t="shared" si="297"/>
        <v>Mid-range</v>
      </c>
    </row>
    <row r="9480" spans="1:18" x14ac:dyDescent="0.35">
      <c r="A9480">
        <v>12809927</v>
      </c>
      <c r="B9480" t="s">
        <v>10358</v>
      </c>
      <c r="C9480">
        <v>20500</v>
      </c>
      <c r="D9480" t="s">
        <v>17</v>
      </c>
      <c r="E9480" t="s">
        <v>642</v>
      </c>
      <c r="F9480" t="s">
        <v>10359</v>
      </c>
      <c r="G9480" t="s">
        <v>690</v>
      </c>
      <c r="H9480">
        <v>2016</v>
      </c>
      <c r="I9480">
        <v>204435</v>
      </c>
      <c r="J9480" t="s">
        <v>63</v>
      </c>
      <c r="K9480" t="s">
        <v>22</v>
      </c>
      <c r="L9480" t="s">
        <v>540</v>
      </c>
      <c r="M9480" t="s">
        <v>24</v>
      </c>
      <c r="N9480">
        <v>2494</v>
      </c>
      <c r="O9480" t="s">
        <v>116</v>
      </c>
      <c r="P9480">
        <v>5</v>
      </c>
      <c r="Q9480">
        <f t="shared" si="296"/>
        <v>8</v>
      </c>
      <c r="R9480" t="str">
        <f t="shared" si="297"/>
        <v>Mid-range</v>
      </c>
    </row>
    <row r="9481" spans="1:18" x14ac:dyDescent="0.35">
      <c r="A9481">
        <v>12809928</v>
      </c>
      <c r="B9481" t="s">
        <v>10360</v>
      </c>
      <c r="C9481">
        <v>39990</v>
      </c>
      <c r="D9481" t="s">
        <v>127</v>
      </c>
      <c r="E9481" t="s">
        <v>3313</v>
      </c>
      <c r="F9481" t="s">
        <v>10350</v>
      </c>
      <c r="G9481" t="s">
        <v>3315</v>
      </c>
      <c r="H9481">
        <v>2021</v>
      </c>
      <c r="I9481">
        <v>17721</v>
      </c>
      <c r="J9481" t="s">
        <v>21</v>
      </c>
      <c r="K9481" t="s">
        <v>22</v>
      </c>
      <c r="L9481" t="s">
        <v>23</v>
      </c>
      <c r="M9481" t="s">
        <v>24</v>
      </c>
      <c r="N9481">
        <v>2488</v>
      </c>
      <c r="O9481" t="s">
        <v>69</v>
      </c>
      <c r="P9481">
        <v>5</v>
      </c>
      <c r="Q9481">
        <f t="shared" si="296"/>
        <v>3</v>
      </c>
      <c r="R9481" t="str">
        <f t="shared" si="297"/>
        <v>Mid-range</v>
      </c>
    </row>
    <row r="9482" spans="1:18" x14ac:dyDescent="0.35">
      <c r="A9482">
        <v>12809941</v>
      </c>
      <c r="B9482" t="s">
        <v>10361</v>
      </c>
      <c r="C9482">
        <v>34630</v>
      </c>
      <c r="D9482" t="s">
        <v>17</v>
      </c>
      <c r="E9482" t="s">
        <v>262</v>
      </c>
      <c r="F9482" t="s">
        <v>1131</v>
      </c>
      <c r="G9482" t="s">
        <v>1721</v>
      </c>
      <c r="H9482">
        <v>2018</v>
      </c>
      <c r="I9482">
        <v>43191</v>
      </c>
      <c r="J9482" t="s">
        <v>86</v>
      </c>
      <c r="K9482" t="s">
        <v>22</v>
      </c>
      <c r="L9482" t="s">
        <v>23</v>
      </c>
      <c r="M9482" t="s">
        <v>24</v>
      </c>
      <c r="N9482">
        <v>1987</v>
      </c>
      <c r="O9482" t="s">
        <v>33</v>
      </c>
      <c r="P9482">
        <v>5</v>
      </c>
      <c r="Q9482">
        <f t="shared" si="296"/>
        <v>6</v>
      </c>
      <c r="R9482" t="str">
        <f t="shared" si="297"/>
        <v>Mid-range</v>
      </c>
    </row>
    <row r="9483" spans="1:18" x14ac:dyDescent="0.35">
      <c r="A9483">
        <v>12809969</v>
      </c>
      <c r="B9483" t="s">
        <v>10362</v>
      </c>
      <c r="C9483">
        <v>15990</v>
      </c>
      <c r="D9483" t="s">
        <v>17</v>
      </c>
      <c r="E9483" t="s">
        <v>262</v>
      </c>
      <c r="F9483" t="s">
        <v>807</v>
      </c>
      <c r="G9483" t="s">
        <v>1287</v>
      </c>
      <c r="H9483">
        <v>2013</v>
      </c>
      <c r="I9483">
        <v>67765</v>
      </c>
      <c r="J9483" t="s">
        <v>63</v>
      </c>
      <c r="K9483" t="s">
        <v>81</v>
      </c>
      <c r="L9483" t="s">
        <v>23</v>
      </c>
      <c r="M9483" t="s">
        <v>24</v>
      </c>
      <c r="N9483">
        <v>1798</v>
      </c>
      <c r="O9483" t="s">
        <v>116</v>
      </c>
      <c r="P9483">
        <v>5</v>
      </c>
      <c r="Q9483">
        <f t="shared" si="296"/>
        <v>11</v>
      </c>
      <c r="R9483" t="str">
        <f t="shared" si="297"/>
        <v>Mid-range</v>
      </c>
    </row>
    <row r="9484" spans="1:18" x14ac:dyDescent="0.35">
      <c r="A9484">
        <v>12809975</v>
      </c>
      <c r="B9484" t="s">
        <v>10363</v>
      </c>
      <c r="C9484">
        <v>28888</v>
      </c>
      <c r="D9484" t="s">
        <v>328</v>
      </c>
      <c r="E9484" t="s">
        <v>734</v>
      </c>
      <c r="F9484" t="s">
        <v>10364</v>
      </c>
      <c r="G9484" t="s">
        <v>5554</v>
      </c>
      <c r="H9484">
        <v>2016</v>
      </c>
      <c r="I9484">
        <v>62286</v>
      </c>
      <c r="J9484" t="s">
        <v>21</v>
      </c>
      <c r="K9484" t="s">
        <v>22</v>
      </c>
      <c r="L9484" t="s">
        <v>23</v>
      </c>
      <c r="M9484" t="s">
        <v>24</v>
      </c>
      <c r="N9484">
        <v>1997</v>
      </c>
      <c r="O9484" t="s">
        <v>47</v>
      </c>
      <c r="P9484">
        <v>5</v>
      </c>
      <c r="Q9484">
        <f t="shared" si="296"/>
        <v>8</v>
      </c>
      <c r="R9484" t="str">
        <f t="shared" si="297"/>
        <v>Mid-range</v>
      </c>
    </row>
    <row r="9485" spans="1:18" x14ac:dyDescent="0.35">
      <c r="A9485">
        <v>12809978</v>
      </c>
      <c r="B9485" t="s">
        <v>3473</v>
      </c>
      <c r="C9485">
        <v>26500</v>
      </c>
      <c r="D9485" t="s">
        <v>188</v>
      </c>
      <c r="E9485" t="s">
        <v>995</v>
      </c>
      <c r="F9485" t="s">
        <v>251</v>
      </c>
      <c r="G9485" t="s">
        <v>2889</v>
      </c>
      <c r="H9485">
        <v>2020</v>
      </c>
      <c r="I9485">
        <v>58650</v>
      </c>
      <c r="J9485" t="s">
        <v>63</v>
      </c>
      <c r="K9485" t="s">
        <v>22</v>
      </c>
      <c r="L9485" t="s">
        <v>23</v>
      </c>
      <c r="M9485" t="s">
        <v>24</v>
      </c>
      <c r="N9485">
        <v>1999</v>
      </c>
      <c r="O9485" t="s">
        <v>47</v>
      </c>
      <c r="P9485">
        <v>5</v>
      </c>
      <c r="Q9485">
        <f t="shared" si="296"/>
        <v>4</v>
      </c>
      <c r="R9485" t="str">
        <f t="shared" si="297"/>
        <v>Mid-range</v>
      </c>
    </row>
    <row r="9486" spans="1:18" x14ac:dyDescent="0.35">
      <c r="A9486">
        <v>12810003</v>
      </c>
      <c r="B9486" t="s">
        <v>1354</v>
      </c>
      <c r="C9486">
        <v>53888</v>
      </c>
      <c r="D9486" t="s">
        <v>17</v>
      </c>
      <c r="E9486" t="s">
        <v>258</v>
      </c>
      <c r="F9486" t="s">
        <v>484</v>
      </c>
      <c r="G9486" t="s">
        <v>873</v>
      </c>
      <c r="H9486">
        <v>2019</v>
      </c>
      <c r="I9486">
        <v>93804</v>
      </c>
      <c r="J9486" t="s">
        <v>275</v>
      </c>
      <c r="K9486" t="s">
        <v>22</v>
      </c>
      <c r="L9486" t="s">
        <v>31</v>
      </c>
      <c r="M9486" t="s">
        <v>24</v>
      </c>
      <c r="N9486">
        <v>2753</v>
      </c>
      <c r="O9486" t="s">
        <v>47</v>
      </c>
      <c r="P9486">
        <v>5</v>
      </c>
      <c r="Q9486">
        <f t="shared" si="296"/>
        <v>5</v>
      </c>
      <c r="R9486" t="str">
        <f t="shared" si="297"/>
        <v>Luxury</v>
      </c>
    </row>
    <row r="9487" spans="1:18" x14ac:dyDescent="0.35">
      <c r="A9487">
        <v>12810007</v>
      </c>
      <c r="B9487" t="s">
        <v>10365</v>
      </c>
      <c r="C9487">
        <v>4950</v>
      </c>
      <c r="D9487" t="s">
        <v>42</v>
      </c>
      <c r="E9487" t="s">
        <v>1160</v>
      </c>
      <c r="F9487" t="s">
        <v>959</v>
      </c>
      <c r="G9487" t="s">
        <v>4046</v>
      </c>
      <c r="H9487">
        <v>2011</v>
      </c>
      <c r="I9487">
        <v>147000</v>
      </c>
      <c r="J9487" t="s">
        <v>86</v>
      </c>
      <c r="K9487" t="s">
        <v>81</v>
      </c>
      <c r="L9487" t="s">
        <v>23</v>
      </c>
      <c r="M9487" t="s">
        <v>24</v>
      </c>
      <c r="N9487">
        <v>1206</v>
      </c>
      <c r="O9487" t="s">
        <v>135</v>
      </c>
      <c r="P9487">
        <v>5</v>
      </c>
      <c r="Q9487">
        <f t="shared" si="296"/>
        <v>13</v>
      </c>
      <c r="R9487" t="str">
        <f t="shared" si="297"/>
        <v>Budget</v>
      </c>
    </row>
    <row r="9488" spans="1:18" x14ac:dyDescent="0.35">
      <c r="A9488">
        <v>12810018</v>
      </c>
      <c r="B9488" t="s">
        <v>10366</v>
      </c>
      <c r="C9488">
        <v>12989</v>
      </c>
      <c r="D9488" t="s">
        <v>42</v>
      </c>
      <c r="E9488" t="s">
        <v>71</v>
      </c>
      <c r="F9488" t="s">
        <v>2673</v>
      </c>
      <c r="G9488" t="s">
        <v>1376</v>
      </c>
      <c r="H9488">
        <v>2011</v>
      </c>
      <c r="I9488">
        <v>127730</v>
      </c>
      <c r="J9488" t="s">
        <v>46</v>
      </c>
      <c r="K9488" t="s">
        <v>22</v>
      </c>
      <c r="L9488" t="s">
        <v>23</v>
      </c>
      <c r="M9488" t="s">
        <v>24</v>
      </c>
      <c r="N9488">
        <v>2997</v>
      </c>
      <c r="O9488" t="s">
        <v>47</v>
      </c>
      <c r="P9488">
        <v>5</v>
      </c>
      <c r="Q9488">
        <f t="shared" si="296"/>
        <v>13</v>
      </c>
      <c r="R9488" t="str">
        <f t="shared" si="297"/>
        <v>Mid-range</v>
      </c>
    </row>
    <row r="9489" spans="1:18" x14ac:dyDescent="0.35">
      <c r="A9489">
        <v>12810038</v>
      </c>
      <c r="B9489" t="s">
        <v>10367</v>
      </c>
      <c r="C9489">
        <v>13990</v>
      </c>
      <c r="D9489" t="s">
        <v>42</v>
      </c>
      <c r="E9489" t="s">
        <v>43</v>
      </c>
      <c r="F9489" t="s">
        <v>4171</v>
      </c>
      <c r="G9489" t="s">
        <v>4055</v>
      </c>
      <c r="H9489">
        <v>2013</v>
      </c>
      <c r="I9489">
        <v>62442</v>
      </c>
      <c r="J9489" t="s">
        <v>63</v>
      </c>
      <c r="K9489" t="s">
        <v>81</v>
      </c>
      <c r="L9489" t="s">
        <v>23</v>
      </c>
      <c r="M9489" t="s">
        <v>24</v>
      </c>
      <c r="N9489">
        <v>1600</v>
      </c>
      <c r="O9489" t="s">
        <v>69</v>
      </c>
      <c r="P9489">
        <v>5</v>
      </c>
      <c r="Q9489">
        <f t="shared" si="296"/>
        <v>11</v>
      </c>
      <c r="R9489" t="str">
        <f t="shared" si="297"/>
        <v>Mid-range</v>
      </c>
    </row>
    <row r="9490" spans="1:18" x14ac:dyDescent="0.35">
      <c r="A9490">
        <v>12810046</v>
      </c>
      <c r="B9490" t="s">
        <v>7021</v>
      </c>
      <c r="C9490">
        <v>19990</v>
      </c>
      <c r="D9490" t="s">
        <v>17</v>
      </c>
      <c r="E9490" t="s">
        <v>632</v>
      </c>
      <c r="F9490" t="s">
        <v>99</v>
      </c>
      <c r="G9490" t="s">
        <v>2151</v>
      </c>
      <c r="H9490">
        <v>2015</v>
      </c>
      <c r="I9490">
        <v>33916</v>
      </c>
      <c r="J9490" t="s">
        <v>86</v>
      </c>
      <c r="K9490" t="s">
        <v>22</v>
      </c>
      <c r="L9490" t="s">
        <v>23</v>
      </c>
      <c r="M9490" t="s">
        <v>24</v>
      </c>
      <c r="N9490">
        <v>1497</v>
      </c>
      <c r="O9490" t="s">
        <v>732</v>
      </c>
      <c r="P9490">
        <v>5</v>
      </c>
      <c r="Q9490">
        <f t="shared" si="296"/>
        <v>9</v>
      </c>
      <c r="R9490" t="str">
        <f t="shared" si="297"/>
        <v>Mid-range</v>
      </c>
    </row>
    <row r="9491" spans="1:18" x14ac:dyDescent="0.35">
      <c r="A9491">
        <v>12810062</v>
      </c>
      <c r="B9491" t="s">
        <v>10036</v>
      </c>
      <c r="C9491">
        <v>22999</v>
      </c>
      <c r="D9491" t="s">
        <v>42</v>
      </c>
      <c r="E9491" t="s">
        <v>730</v>
      </c>
      <c r="F9491" t="s">
        <v>1755</v>
      </c>
      <c r="G9491" t="s">
        <v>10037</v>
      </c>
      <c r="H9491">
        <v>2019</v>
      </c>
      <c r="I9491">
        <v>48823</v>
      </c>
      <c r="J9491" t="s">
        <v>21</v>
      </c>
      <c r="K9491" t="s">
        <v>22</v>
      </c>
      <c r="L9491" t="s">
        <v>23</v>
      </c>
      <c r="M9491" t="s">
        <v>24</v>
      </c>
      <c r="N9491">
        <v>1364</v>
      </c>
      <c r="O9491" t="s">
        <v>135</v>
      </c>
      <c r="P9491">
        <v>5</v>
      </c>
      <c r="Q9491">
        <f t="shared" si="296"/>
        <v>5</v>
      </c>
      <c r="R9491" t="str">
        <f t="shared" si="297"/>
        <v>Mid-range</v>
      </c>
    </row>
    <row r="9492" spans="1:18" x14ac:dyDescent="0.35">
      <c r="A9492">
        <v>12810066</v>
      </c>
      <c r="B9492" t="s">
        <v>9381</v>
      </c>
      <c r="C9492">
        <v>31990</v>
      </c>
      <c r="D9492" t="s">
        <v>102</v>
      </c>
      <c r="E9492" t="s">
        <v>222</v>
      </c>
      <c r="F9492" t="s">
        <v>1530</v>
      </c>
      <c r="G9492" t="s">
        <v>2852</v>
      </c>
      <c r="H9492">
        <v>2020</v>
      </c>
      <c r="I9492">
        <v>31867</v>
      </c>
      <c r="J9492" t="s">
        <v>86</v>
      </c>
      <c r="K9492" t="s">
        <v>22</v>
      </c>
      <c r="L9492" t="s">
        <v>64</v>
      </c>
      <c r="M9492" t="s">
        <v>24</v>
      </c>
      <c r="N9492">
        <v>1395</v>
      </c>
      <c r="O9492" t="s">
        <v>69</v>
      </c>
      <c r="P9492">
        <v>5</v>
      </c>
      <c r="Q9492">
        <f t="shared" si="296"/>
        <v>4</v>
      </c>
      <c r="R9492" t="str">
        <f t="shared" si="297"/>
        <v>Mid-range</v>
      </c>
    </row>
    <row r="9493" spans="1:18" x14ac:dyDescent="0.35">
      <c r="A9493">
        <v>12810073</v>
      </c>
      <c r="B9493" t="s">
        <v>6618</v>
      </c>
      <c r="C9493">
        <v>19990</v>
      </c>
      <c r="D9493" t="s">
        <v>17</v>
      </c>
      <c r="E9493" t="s">
        <v>193</v>
      </c>
      <c r="F9493" t="s">
        <v>4497</v>
      </c>
      <c r="G9493" t="s">
        <v>1309</v>
      </c>
      <c r="H9493">
        <v>2010</v>
      </c>
      <c r="I9493">
        <v>204048</v>
      </c>
      <c r="J9493" t="s">
        <v>21</v>
      </c>
      <c r="K9493" t="s">
        <v>22</v>
      </c>
      <c r="L9493" t="s">
        <v>23</v>
      </c>
      <c r="M9493" t="s">
        <v>24</v>
      </c>
      <c r="N9493">
        <v>3456</v>
      </c>
      <c r="O9493" t="s">
        <v>47</v>
      </c>
      <c r="P9493">
        <v>7</v>
      </c>
      <c r="Q9493">
        <f t="shared" si="296"/>
        <v>14</v>
      </c>
      <c r="R9493" t="str">
        <f t="shared" si="297"/>
        <v>Mid-range</v>
      </c>
    </row>
    <row r="9494" spans="1:18" x14ac:dyDescent="0.35">
      <c r="A9494">
        <v>12810091</v>
      </c>
      <c r="B9494" t="s">
        <v>8592</v>
      </c>
      <c r="C9494">
        <v>35399</v>
      </c>
      <c r="D9494" t="s">
        <v>226</v>
      </c>
      <c r="E9494" t="s">
        <v>1810</v>
      </c>
      <c r="F9494" t="s">
        <v>5455</v>
      </c>
      <c r="G9494" t="s">
        <v>8268</v>
      </c>
      <c r="H9494">
        <v>2022</v>
      </c>
      <c r="I9494">
        <v>11</v>
      </c>
      <c r="J9494" t="s">
        <v>21</v>
      </c>
      <c r="K9494" t="s">
        <v>22</v>
      </c>
      <c r="L9494" t="s">
        <v>64</v>
      </c>
      <c r="M9494" t="s">
        <v>32</v>
      </c>
      <c r="N9494">
        <v>1332</v>
      </c>
      <c r="O9494" t="s">
        <v>47</v>
      </c>
      <c r="P9494">
        <v>4</v>
      </c>
      <c r="Q9494">
        <f t="shared" si="296"/>
        <v>2</v>
      </c>
      <c r="R9494" t="str">
        <f t="shared" si="297"/>
        <v>Mid-range</v>
      </c>
    </row>
    <row r="9495" spans="1:18" x14ac:dyDescent="0.35">
      <c r="A9495">
        <v>12810096</v>
      </c>
      <c r="B9495" t="s">
        <v>4505</v>
      </c>
      <c r="C9495">
        <v>62990</v>
      </c>
      <c r="D9495" t="s">
        <v>17</v>
      </c>
      <c r="E9495" t="s">
        <v>258</v>
      </c>
      <c r="F9495" t="s">
        <v>259</v>
      </c>
      <c r="G9495" t="s">
        <v>873</v>
      </c>
      <c r="H9495">
        <v>2019</v>
      </c>
      <c r="I9495">
        <v>62032</v>
      </c>
      <c r="J9495" t="s">
        <v>275</v>
      </c>
      <c r="K9495" t="s">
        <v>22</v>
      </c>
      <c r="L9495" t="s">
        <v>31</v>
      </c>
      <c r="M9495" t="s">
        <v>24</v>
      </c>
      <c r="N9495">
        <v>2753</v>
      </c>
      <c r="O9495" t="s">
        <v>116</v>
      </c>
      <c r="P9495">
        <v>5</v>
      </c>
      <c r="Q9495">
        <f t="shared" si="296"/>
        <v>5</v>
      </c>
      <c r="R9495" t="str">
        <f t="shared" si="297"/>
        <v>Luxury</v>
      </c>
    </row>
    <row r="9496" spans="1:18" x14ac:dyDescent="0.35">
      <c r="A9496">
        <v>12810097</v>
      </c>
      <c r="B9496" t="s">
        <v>9726</v>
      </c>
      <c r="C9496">
        <v>31990</v>
      </c>
      <c r="D9496" t="s">
        <v>143</v>
      </c>
      <c r="E9496" t="s">
        <v>1109</v>
      </c>
      <c r="F9496" t="s">
        <v>3338</v>
      </c>
      <c r="G9496" t="s">
        <v>211</v>
      </c>
      <c r="H9496">
        <v>2017</v>
      </c>
      <c r="I9496">
        <v>75739</v>
      </c>
      <c r="J9496" t="s">
        <v>21</v>
      </c>
      <c r="K9496" t="s">
        <v>22</v>
      </c>
      <c r="L9496" t="s">
        <v>31</v>
      </c>
      <c r="M9496" t="s">
        <v>24</v>
      </c>
      <c r="N9496">
        <v>1998</v>
      </c>
      <c r="O9496" t="s">
        <v>116</v>
      </c>
      <c r="P9496">
        <v>5</v>
      </c>
      <c r="Q9496">
        <f t="shared" si="296"/>
        <v>7</v>
      </c>
      <c r="R9496" t="str">
        <f t="shared" si="297"/>
        <v>Mid-range</v>
      </c>
    </row>
    <row r="9497" spans="1:18" x14ac:dyDescent="0.35">
      <c r="A9497">
        <v>12810136</v>
      </c>
      <c r="B9497" t="s">
        <v>10368</v>
      </c>
      <c r="C9497">
        <v>8850</v>
      </c>
      <c r="D9497" t="s">
        <v>328</v>
      </c>
      <c r="E9497" t="s">
        <v>734</v>
      </c>
      <c r="F9497" t="s">
        <v>2451</v>
      </c>
      <c r="G9497" t="s">
        <v>464</v>
      </c>
      <c r="H9497">
        <v>2011</v>
      </c>
      <c r="I9497">
        <v>256581</v>
      </c>
      <c r="J9497" t="s">
        <v>21</v>
      </c>
      <c r="K9497" t="s">
        <v>22</v>
      </c>
      <c r="L9497" t="s">
        <v>23</v>
      </c>
      <c r="M9497" t="s">
        <v>24</v>
      </c>
      <c r="N9497">
        <v>2354</v>
      </c>
      <c r="O9497" t="s">
        <v>25</v>
      </c>
      <c r="P9497">
        <v>5</v>
      </c>
      <c r="Q9497">
        <f t="shared" si="296"/>
        <v>13</v>
      </c>
      <c r="R9497" t="str">
        <f t="shared" si="297"/>
        <v>Budget</v>
      </c>
    </row>
    <row r="9498" spans="1:18" x14ac:dyDescent="0.35">
      <c r="A9498">
        <v>12810153</v>
      </c>
      <c r="B9498" t="s">
        <v>7426</v>
      </c>
      <c r="C9498">
        <v>44999</v>
      </c>
      <c r="D9498" t="s">
        <v>54</v>
      </c>
      <c r="E9498" t="s">
        <v>175</v>
      </c>
      <c r="F9498" t="s">
        <v>900</v>
      </c>
      <c r="G9498" t="s">
        <v>650</v>
      </c>
      <c r="H9498">
        <v>2018</v>
      </c>
      <c r="I9498">
        <v>77268</v>
      </c>
      <c r="J9498" t="s">
        <v>338</v>
      </c>
      <c r="K9498" t="s">
        <v>22</v>
      </c>
      <c r="L9498" t="s">
        <v>31</v>
      </c>
      <c r="M9498" t="s">
        <v>24</v>
      </c>
      <c r="N9498">
        <v>3198</v>
      </c>
      <c r="O9498" t="s">
        <v>116</v>
      </c>
      <c r="P9498">
        <v>5</v>
      </c>
      <c r="Q9498">
        <f t="shared" si="296"/>
        <v>6</v>
      </c>
      <c r="R9498" t="str">
        <f t="shared" si="297"/>
        <v>Luxury</v>
      </c>
    </row>
    <row r="9499" spans="1:18" x14ac:dyDescent="0.35">
      <c r="A9499">
        <v>12810154</v>
      </c>
      <c r="B9499" t="s">
        <v>733</v>
      </c>
      <c r="C9499">
        <v>18099</v>
      </c>
      <c r="D9499" t="s">
        <v>328</v>
      </c>
      <c r="E9499" t="s">
        <v>734</v>
      </c>
      <c r="F9499" t="s">
        <v>735</v>
      </c>
      <c r="G9499" t="s">
        <v>736</v>
      </c>
      <c r="H9499">
        <v>2015</v>
      </c>
      <c r="I9499">
        <v>107493</v>
      </c>
      <c r="J9499" t="s">
        <v>21</v>
      </c>
      <c r="K9499" t="s">
        <v>81</v>
      </c>
      <c r="L9499" t="s">
        <v>23</v>
      </c>
      <c r="M9499" t="s">
        <v>24</v>
      </c>
      <c r="N9499">
        <v>1997</v>
      </c>
      <c r="O9499" t="s">
        <v>47</v>
      </c>
      <c r="P9499">
        <v>5</v>
      </c>
      <c r="Q9499">
        <f t="shared" si="296"/>
        <v>9</v>
      </c>
      <c r="R9499" t="str">
        <f t="shared" si="297"/>
        <v>Mid-range</v>
      </c>
    </row>
    <row r="9500" spans="1:18" x14ac:dyDescent="0.35">
      <c r="A9500">
        <v>12810155</v>
      </c>
      <c r="B9500" t="s">
        <v>10369</v>
      </c>
      <c r="C9500">
        <v>6980</v>
      </c>
      <c r="D9500" t="s">
        <v>88</v>
      </c>
      <c r="E9500" t="s">
        <v>89</v>
      </c>
      <c r="F9500" t="s">
        <v>639</v>
      </c>
      <c r="G9500" t="s">
        <v>10045</v>
      </c>
      <c r="H9500">
        <v>2003</v>
      </c>
      <c r="I9500">
        <v>190402</v>
      </c>
      <c r="J9500" t="s">
        <v>86</v>
      </c>
      <c r="K9500" t="s">
        <v>22</v>
      </c>
      <c r="L9500" t="s">
        <v>23</v>
      </c>
      <c r="M9500" t="s">
        <v>24</v>
      </c>
      <c r="N9500">
        <v>1795</v>
      </c>
      <c r="O9500" t="s">
        <v>47</v>
      </c>
      <c r="P9500">
        <v>5</v>
      </c>
      <c r="Q9500">
        <f t="shared" si="296"/>
        <v>21</v>
      </c>
      <c r="R9500" t="str">
        <f t="shared" si="297"/>
        <v>Budget</v>
      </c>
    </row>
    <row r="9501" spans="1:18" x14ac:dyDescent="0.35">
      <c r="A9501">
        <v>12810168</v>
      </c>
      <c r="B9501" t="s">
        <v>10157</v>
      </c>
      <c r="C9501">
        <v>38990</v>
      </c>
      <c r="D9501" t="s">
        <v>282</v>
      </c>
      <c r="E9501" t="s">
        <v>283</v>
      </c>
      <c r="F9501" t="s">
        <v>932</v>
      </c>
      <c r="G9501" t="s">
        <v>507</v>
      </c>
      <c r="H9501">
        <v>2013</v>
      </c>
      <c r="I9501">
        <v>108092</v>
      </c>
      <c r="J9501" t="s">
        <v>508</v>
      </c>
      <c r="K9501" t="s">
        <v>22</v>
      </c>
      <c r="L9501" t="s">
        <v>23</v>
      </c>
      <c r="M9501" t="s">
        <v>24</v>
      </c>
      <c r="N9501">
        <v>3604</v>
      </c>
      <c r="O9501" t="s">
        <v>47</v>
      </c>
      <c r="P9501">
        <v>4</v>
      </c>
      <c r="Q9501">
        <f t="shared" si="296"/>
        <v>11</v>
      </c>
      <c r="R9501" t="str">
        <f t="shared" si="297"/>
        <v>Mid-range</v>
      </c>
    </row>
    <row r="9502" spans="1:18" x14ac:dyDescent="0.35">
      <c r="A9502">
        <v>12810173</v>
      </c>
      <c r="B9502" t="s">
        <v>10370</v>
      </c>
      <c r="C9502">
        <v>19990</v>
      </c>
      <c r="D9502" t="s">
        <v>49</v>
      </c>
      <c r="E9502" t="s">
        <v>724</v>
      </c>
      <c r="F9502" t="s">
        <v>149</v>
      </c>
      <c r="G9502" t="s">
        <v>1277</v>
      </c>
      <c r="H9502">
        <v>2013</v>
      </c>
      <c r="I9502">
        <v>105643</v>
      </c>
      <c r="J9502" t="s">
        <v>21</v>
      </c>
      <c r="K9502" t="s">
        <v>22</v>
      </c>
      <c r="L9502" t="s">
        <v>64</v>
      </c>
      <c r="M9502" t="s">
        <v>24</v>
      </c>
      <c r="N9502">
        <v>3498</v>
      </c>
      <c r="O9502" t="s">
        <v>69</v>
      </c>
      <c r="P9502">
        <v>7</v>
      </c>
      <c r="Q9502">
        <f t="shared" si="296"/>
        <v>11</v>
      </c>
      <c r="R9502" t="str">
        <f t="shared" si="297"/>
        <v>Mid-range</v>
      </c>
    </row>
    <row r="9503" spans="1:18" x14ac:dyDescent="0.35">
      <c r="A9503">
        <v>12810179</v>
      </c>
      <c r="B9503" t="s">
        <v>2954</v>
      </c>
      <c r="C9503">
        <v>51990</v>
      </c>
      <c r="D9503" t="s">
        <v>54</v>
      </c>
      <c r="E9503" t="s">
        <v>340</v>
      </c>
      <c r="F9503" t="s">
        <v>2955</v>
      </c>
      <c r="G9503" t="s">
        <v>2863</v>
      </c>
      <c r="H9503">
        <v>2018</v>
      </c>
      <c r="I9503">
        <v>110006</v>
      </c>
      <c r="J9503" t="s">
        <v>21</v>
      </c>
      <c r="K9503" t="s">
        <v>22</v>
      </c>
      <c r="L9503" t="s">
        <v>31</v>
      </c>
      <c r="M9503" t="s">
        <v>24</v>
      </c>
      <c r="N9503">
        <v>1996</v>
      </c>
      <c r="O9503" t="s">
        <v>47</v>
      </c>
      <c r="P9503">
        <v>7</v>
      </c>
      <c r="Q9503">
        <f t="shared" si="296"/>
        <v>6</v>
      </c>
      <c r="R9503" t="str">
        <f t="shared" si="297"/>
        <v>Luxury</v>
      </c>
    </row>
    <row r="9504" spans="1:18" x14ac:dyDescent="0.35">
      <c r="A9504">
        <v>12810201</v>
      </c>
      <c r="B9504" t="s">
        <v>8768</v>
      </c>
      <c r="C9504">
        <v>21800</v>
      </c>
      <c r="D9504" t="s">
        <v>165</v>
      </c>
      <c r="E9504" t="s">
        <v>184</v>
      </c>
      <c r="F9504" t="s">
        <v>477</v>
      </c>
      <c r="G9504" t="s">
        <v>525</v>
      </c>
      <c r="H9504">
        <v>2015</v>
      </c>
      <c r="I9504">
        <v>174099</v>
      </c>
      <c r="J9504" t="s">
        <v>21</v>
      </c>
      <c r="K9504" t="s">
        <v>22</v>
      </c>
      <c r="L9504" t="s">
        <v>31</v>
      </c>
      <c r="M9504" t="s">
        <v>24</v>
      </c>
      <c r="N9504">
        <v>2268</v>
      </c>
      <c r="O9504" t="s">
        <v>1085</v>
      </c>
      <c r="P9504">
        <v>7</v>
      </c>
      <c r="Q9504">
        <f t="shared" si="296"/>
        <v>9</v>
      </c>
      <c r="R9504" t="str">
        <f t="shared" si="297"/>
        <v>Mid-range</v>
      </c>
    </row>
    <row r="9505" spans="1:18" x14ac:dyDescent="0.35">
      <c r="A9505">
        <v>12810204</v>
      </c>
      <c r="B9505" t="s">
        <v>2741</v>
      </c>
      <c r="C9505">
        <v>68990</v>
      </c>
      <c r="D9505" t="s">
        <v>27</v>
      </c>
      <c r="E9505" t="s">
        <v>2742</v>
      </c>
      <c r="F9505" t="s">
        <v>1852</v>
      </c>
      <c r="G9505" t="s">
        <v>1947</v>
      </c>
      <c r="H9505">
        <v>2018</v>
      </c>
      <c r="I9505">
        <v>52569</v>
      </c>
      <c r="J9505" t="s">
        <v>21</v>
      </c>
      <c r="K9505" t="s">
        <v>22</v>
      </c>
      <c r="L9505" t="s">
        <v>31</v>
      </c>
      <c r="M9505" t="s">
        <v>24</v>
      </c>
      <c r="N9505">
        <v>2143</v>
      </c>
      <c r="O9505" t="s">
        <v>25</v>
      </c>
      <c r="P9505">
        <v>5</v>
      </c>
      <c r="Q9505">
        <f t="shared" si="296"/>
        <v>6</v>
      </c>
      <c r="R9505" t="str">
        <f t="shared" si="297"/>
        <v>Luxury</v>
      </c>
    </row>
    <row r="9506" spans="1:18" x14ac:dyDescent="0.35">
      <c r="A9506">
        <v>12810212</v>
      </c>
      <c r="B9506" t="s">
        <v>5044</v>
      </c>
      <c r="C9506">
        <v>12913</v>
      </c>
      <c r="D9506" t="s">
        <v>328</v>
      </c>
      <c r="E9506" t="s">
        <v>1449</v>
      </c>
      <c r="F9506" t="s">
        <v>5045</v>
      </c>
      <c r="G9506" t="s">
        <v>5046</v>
      </c>
      <c r="H9506">
        <v>2013</v>
      </c>
      <c r="I9506">
        <v>85568</v>
      </c>
      <c r="J9506" t="s">
        <v>86</v>
      </c>
      <c r="K9506" t="s">
        <v>81</v>
      </c>
      <c r="L9506" t="s">
        <v>23</v>
      </c>
      <c r="M9506" t="s">
        <v>24</v>
      </c>
      <c r="N9506">
        <v>1339</v>
      </c>
      <c r="O9506" t="s">
        <v>47</v>
      </c>
      <c r="P9506">
        <v>5</v>
      </c>
      <c r="Q9506">
        <f t="shared" si="296"/>
        <v>11</v>
      </c>
      <c r="R9506" t="str">
        <f t="shared" si="297"/>
        <v>Mid-range</v>
      </c>
    </row>
    <row r="9507" spans="1:18" x14ac:dyDescent="0.35">
      <c r="A9507">
        <v>12810214</v>
      </c>
      <c r="B9507" t="s">
        <v>10371</v>
      </c>
      <c r="C9507">
        <v>29913</v>
      </c>
      <c r="D9507" t="s">
        <v>76</v>
      </c>
      <c r="E9507" t="s">
        <v>77</v>
      </c>
      <c r="F9507" t="s">
        <v>325</v>
      </c>
      <c r="G9507" t="s">
        <v>326</v>
      </c>
      <c r="H9507">
        <v>2018</v>
      </c>
      <c r="I9507">
        <v>161187</v>
      </c>
      <c r="J9507" t="s">
        <v>1181</v>
      </c>
      <c r="K9507" t="s">
        <v>22</v>
      </c>
      <c r="L9507" t="s">
        <v>31</v>
      </c>
      <c r="M9507" t="s">
        <v>24</v>
      </c>
      <c r="N9507">
        <v>2999</v>
      </c>
      <c r="O9507" t="s">
        <v>47</v>
      </c>
      <c r="P9507">
        <v>5</v>
      </c>
      <c r="Q9507">
        <f t="shared" si="296"/>
        <v>6</v>
      </c>
      <c r="R9507" t="str">
        <f t="shared" si="297"/>
        <v>Mid-range</v>
      </c>
    </row>
    <row r="9508" spans="1:18" x14ac:dyDescent="0.35">
      <c r="A9508">
        <v>12810215</v>
      </c>
      <c r="B9508" t="s">
        <v>6156</v>
      </c>
      <c r="C9508">
        <v>17913</v>
      </c>
      <c r="D9508" t="s">
        <v>49</v>
      </c>
      <c r="E9508" t="s">
        <v>234</v>
      </c>
      <c r="F9508" t="s">
        <v>1935</v>
      </c>
      <c r="G9508" t="s">
        <v>1936</v>
      </c>
      <c r="H9508">
        <v>2013</v>
      </c>
      <c r="I9508">
        <v>177798</v>
      </c>
      <c r="J9508" t="s">
        <v>236</v>
      </c>
      <c r="K9508" t="s">
        <v>81</v>
      </c>
      <c r="L9508" t="s">
        <v>31</v>
      </c>
      <c r="M9508" t="s">
        <v>24</v>
      </c>
      <c r="N9508">
        <v>2488</v>
      </c>
      <c r="O9508" t="s">
        <v>47</v>
      </c>
      <c r="P9508">
        <v>5</v>
      </c>
      <c r="Q9508">
        <f t="shared" si="296"/>
        <v>11</v>
      </c>
      <c r="R9508" t="str">
        <f t="shared" si="297"/>
        <v>Mid-range</v>
      </c>
    </row>
    <row r="9509" spans="1:18" x14ac:dyDescent="0.35">
      <c r="A9509">
        <v>12810219</v>
      </c>
      <c r="B9509" t="s">
        <v>2330</v>
      </c>
      <c r="C9509">
        <v>20888</v>
      </c>
      <c r="D9509" t="s">
        <v>49</v>
      </c>
      <c r="E9509" t="s">
        <v>234</v>
      </c>
      <c r="F9509" t="s">
        <v>1935</v>
      </c>
      <c r="G9509" t="s">
        <v>1936</v>
      </c>
      <c r="H9509">
        <v>2011</v>
      </c>
      <c r="I9509">
        <v>118617</v>
      </c>
      <c r="J9509" t="s">
        <v>236</v>
      </c>
      <c r="K9509" t="s">
        <v>81</v>
      </c>
      <c r="L9509" t="s">
        <v>31</v>
      </c>
      <c r="M9509" t="s">
        <v>24</v>
      </c>
      <c r="N9509">
        <v>2488</v>
      </c>
      <c r="O9509" t="s">
        <v>47</v>
      </c>
      <c r="P9509">
        <v>5</v>
      </c>
      <c r="Q9509">
        <f t="shared" si="296"/>
        <v>13</v>
      </c>
      <c r="R9509" t="str">
        <f t="shared" si="297"/>
        <v>Mid-range</v>
      </c>
    </row>
    <row r="9510" spans="1:18" x14ac:dyDescent="0.35">
      <c r="A9510">
        <v>12810234</v>
      </c>
      <c r="B9510" t="s">
        <v>10267</v>
      </c>
      <c r="C9510">
        <v>12996</v>
      </c>
      <c r="D9510" t="s">
        <v>188</v>
      </c>
      <c r="E9510" t="s">
        <v>995</v>
      </c>
      <c r="F9510" t="s">
        <v>251</v>
      </c>
      <c r="G9510" t="s">
        <v>8246</v>
      </c>
      <c r="H9510">
        <v>2013</v>
      </c>
      <c r="I9510">
        <v>147484</v>
      </c>
      <c r="J9510" t="s">
        <v>86</v>
      </c>
      <c r="K9510" t="s">
        <v>22</v>
      </c>
      <c r="L9510" t="s">
        <v>23</v>
      </c>
      <c r="M9510" t="s">
        <v>24</v>
      </c>
      <c r="N9510">
        <v>1797</v>
      </c>
      <c r="O9510" t="s">
        <v>116</v>
      </c>
      <c r="P9510">
        <v>5</v>
      </c>
      <c r="Q9510">
        <f t="shared" si="296"/>
        <v>11</v>
      </c>
      <c r="R9510" t="str">
        <f t="shared" si="297"/>
        <v>Mid-range</v>
      </c>
    </row>
    <row r="9511" spans="1:18" x14ac:dyDescent="0.35">
      <c r="A9511">
        <v>12810236</v>
      </c>
      <c r="B9511" t="s">
        <v>10372</v>
      </c>
      <c r="C9511">
        <v>19922</v>
      </c>
      <c r="D9511" t="s">
        <v>127</v>
      </c>
      <c r="E9511">
        <v>6</v>
      </c>
      <c r="F9511" t="s">
        <v>5612</v>
      </c>
      <c r="G9511" t="s">
        <v>5613</v>
      </c>
      <c r="H9511">
        <v>2013</v>
      </c>
      <c r="I9511">
        <v>121787</v>
      </c>
      <c r="J9511" t="s">
        <v>63</v>
      </c>
      <c r="K9511" t="s">
        <v>22</v>
      </c>
      <c r="L9511" t="s">
        <v>23</v>
      </c>
      <c r="M9511" t="s">
        <v>24</v>
      </c>
      <c r="N9511">
        <v>2488</v>
      </c>
      <c r="O9511" t="s">
        <v>135</v>
      </c>
      <c r="P9511">
        <v>5</v>
      </c>
      <c r="Q9511">
        <f t="shared" si="296"/>
        <v>11</v>
      </c>
      <c r="R9511" t="str">
        <f t="shared" si="297"/>
        <v>Mid-range</v>
      </c>
    </row>
    <row r="9512" spans="1:18" x14ac:dyDescent="0.35">
      <c r="A9512">
        <v>12810237</v>
      </c>
      <c r="B9512" t="s">
        <v>10373</v>
      </c>
      <c r="C9512">
        <v>9991</v>
      </c>
      <c r="D9512" t="s">
        <v>165</v>
      </c>
      <c r="E9512" t="s">
        <v>455</v>
      </c>
      <c r="F9512" t="s">
        <v>2045</v>
      </c>
      <c r="G9512" t="s">
        <v>2649</v>
      </c>
      <c r="H9512">
        <v>2008</v>
      </c>
      <c r="I9512">
        <v>133318</v>
      </c>
      <c r="J9512" t="s">
        <v>63</v>
      </c>
      <c r="K9512" t="s">
        <v>22</v>
      </c>
      <c r="L9512" t="s">
        <v>23</v>
      </c>
      <c r="M9512" t="s">
        <v>24</v>
      </c>
      <c r="N9512">
        <v>1998</v>
      </c>
      <c r="O9512" t="s">
        <v>116</v>
      </c>
      <c r="P9512">
        <v>5</v>
      </c>
      <c r="Q9512">
        <f t="shared" si="296"/>
        <v>16</v>
      </c>
      <c r="R9512" t="str">
        <f t="shared" si="297"/>
        <v>Budget</v>
      </c>
    </row>
    <row r="9513" spans="1:18" x14ac:dyDescent="0.35">
      <c r="A9513">
        <v>12810238</v>
      </c>
      <c r="B9513" t="s">
        <v>7594</v>
      </c>
      <c r="C9513">
        <v>21992</v>
      </c>
      <c r="D9513" t="s">
        <v>88</v>
      </c>
      <c r="E9513" t="s">
        <v>108</v>
      </c>
      <c r="F9513" t="s">
        <v>513</v>
      </c>
      <c r="G9513" t="s">
        <v>514</v>
      </c>
      <c r="H9513">
        <v>2015</v>
      </c>
      <c r="I9513">
        <v>121611</v>
      </c>
      <c r="J9513" t="s">
        <v>21</v>
      </c>
      <c r="K9513" t="s">
        <v>22</v>
      </c>
      <c r="L9513" t="s">
        <v>23</v>
      </c>
      <c r="M9513" t="s">
        <v>24</v>
      </c>
      <c r="N9513">
        <v>1999</v>
      </c>
      <c r="O9513" t="s">
        <v>25</v>
      </c>
      <c r="P9513">
        <v>5</v>
      </c>
      <c r="Q9513">
        <f t="shared" si="296"/>
        <v>9</v>
      </c>
      <c r="R9513" t="str">
        <f t="shared" si="297"/>
        <v>Mid-range</v>
      </c>
    </row>
    <row r="9514" spans="1:18" x14ac:dyDescent="0.35">
      <c r="A9514">
        <v>12810239</v>
      </c>
      <c r="B9514" t="s">
        <v>950</v>
      </c>
      <c r="C9514">
        <v>22992</v>
      </c>
      <c r="D9514" t="s">
        <v>17</v>
      </c>
      <c r="E9514" t="s">
        <v>153</v>
      </c>
      <c r="F9514" t="s">
        <v>154</v>
      </c>
      <c r="G9514" t="s">
        <v>951</v>
      </c>
      <c r="H9514">
        <v>2016</v>
      </c>
      <c r="I9514">
        <v>140241</v>
      </c>
      <c r="J9514" t="s">
        <v>21</v>
      </c>
      <c r="K9514" t="s">
        <v>22</v>
      </c>
      <c r="L9514" t="s">
        <v>23</v>
      </c>
      <c r="M9514" t="s">
        <v>24</v>
      </c>
      <c r="N9514">
        <v>1987</v>
      </c>
      <c r="O9514" t="s">
        <v>47</v>
      </c>
      <c r="P9514">
        <v>5</v>
      </c>
      <c r="Q9514">
        <f t="shared" si="296"/>
        <v>8</v>
      </c>
      <c r="R9514" t="str">
        <f t="shared" si="297"/>
        <v>Mid-range</v>
      </c>
    </row>
    <row r="9515" spans="1:18" x14ac:dyDescent="0.35">
      <c r="A9515">
        <v>12810245</v>
      </c>
      <c r="B9515" t="s">
        <v>3720</v>
      </c>
      <c r="C9515">
        <v>23999</v>
      </c>
      <c r="D9515" t="s">
        <v>49</v>
      </c>
      <c r="E9515" t="s">
        <v>50</v>
      </c>
      <c r="F9515" t="s">
        <v>149</v>
      </c>
      <c r="G9515" t="s">
        <v>1621</v>
      </c>
      <c r="H9515">
        <v>2015</v>
      </c>
      <c r="I9515">
        <v>115137</v>
      </c>
      <c r="J9515" t="s">
        <v>21</v>
      </c>
      <c r="K9515" t="s">
        <v>22</v>
      </c>
      <c r="L9515" t="s">
        <v>23</v>
      </c>
      <c r="M9515" t="s">
        <v>24</v>
      </c>
      <c r="N9515">
        <v>2488</v>
      </c>
      <c r="O9515" t="s">
        <v>47</v>
      </c>
      <c r="P9515">
        <v>5</v>
      </c>
      <c r="Q9515">
        <f t="shared" si="296"/>
        <v>9</v>
      </c>
      <c r="R9515" t="str">
        <f t="shared" si="297"/>
        <v>Mid-range</v>
      </c>
    </row>
    <row r="9516" spans="1:18" x14ac:dyDescent="0.35">
      <c r="A9516">
        <v>12810247</v>
      </c>
      <c r="B9516" t="s">
        <v>3949</v>
      </c>
      <c r="C9516">
        <v>16990</v>
      </c>
      <c r="D9516" t="s">
        <v>127</v>
      </c>
      <c r="E9516">
        <v>3</v>
      </c>
      <c r="F9516" t="s">
        <v>128</v>
      </c>
      <c r="G9516" t="s">
        <v>1155</v>
      </c>
      <c r="H9516">
        <v>2014</v>
      </c>
      <c r="I9516">
        <v>164149</v>
      </c>
      <c r="J9516" t="s">
        <v>63</v>
      </c>
      <c r="K9516" t="s">
        <v>22</v>
      </c>
      <c r="L9516" t="s">
        <v>23</v>
      </c>
      <c r="M9516" t="s">
        <v>24</v>
      </c>
      <c r="N9516">
        <v>1998</v>
      </c>
      <c r="O9516" t="s">
        <v>135</v>
      </c>
      <c r="P9516">
        <v>5</v>
      </c>
      <c r="Q9516">
        <f t="shared" si="296"/>
        <v>10</v>
      </c>
      <c r="R9516" t="str">
        <f t="shared" si="297"/>
        <v>Mid-range</v>
      </c>
    </row>
    <row r="9517" spans="1:18" x14ac:dyDescent="0.35">
      <c r="A9517">
        <v>12810249</v>
      </c>
      <c r="B9517" t="s">
        <v>10374</v>
      </c>
      <c r="C9517">
        <v>12990</v>
      </c>
      <c r="D9517" t="s">
        <v>165</v>
      </c>
      <c r="E9517" t="s">
        <v>269</v>
      </c>
      <c r="F9517" t="s">
        <v>7315</v>
      </c>
      <c r="G9517" t="s">
        <v>10375</v>
      </c>
      <c r="H9517">
        <v>2010</v>
      </c>
      <c r="I9517">
        <v>430110</v>
      </c>
      <c r="J9517" t="s">
        <v>21</v>
      </c>
      <c r="K9517" t="s">
        <v>22</v>
      </c>
      <c r="L9517" t="s">
        <v>31</v>
      </c>
      <c r="M9517" t="s">
        <v>24</v>
      </c>
      <c r="N9517">
        <v>3200</v>
      </c>
      <c r="O9517" t="s">
        <v>33</v>
      </c>
      <c r="P9517">
        <v>7</v>
      </c>
      <c r="Q9517">
        <f t="shared" si="296"/>
        <v>14</v>
      </c>
      <c r="R9517" t="str">
        <f t="shared" si="297"/>
        <v>Mid-range</v>
      </c>
    </row>
    <row r="9518" spans="1:18" x14ac:dyDescent="0.35">
      <c r="A9518">
        <v>12810250</v>
      </c>
      <c r="B9518" t="s">
        <v>97</v>
      </c>
      <c r="C9518">
        <v>9990</v>
      </c>
      <c r="D9518" t="s">
        <v>88</v>
      </c>
      <c r="E9518" t="s">
        <v>98</v>
      </c>
      <c r="F9518" t="s">
        <v>99</v>
      </c>
      <c r="G9518" t="s">
        <v>100</v>
      </c>
      <c r="H9518">
        <v>2010</v>
      </c>
      <c r="I9518">
        <v>114359</v>
      </c>
      <c r="J9518" t="s">
        <v>86</v>
      </c>
      <c r="K9518" t="s">
        <v>81</v>
      </c>
      <c r="L9518" t="s">
        <v>23</v>
      </c>
      <c r="M9518" t="s">
        <v>24</v>
      </c>
      <c r="N9518">
        <v>1975</v>
      </c>
      <c r="O9518" t="s">
        <v>135</v>
      </c>
      <c r="P9518">
        <v>5</v>
      </c>
      <c r="Q9518">
        <f t="shared" si="296"/>
        <v>14</v>
      </c>
      <c r="R9518" t="str">
        <f t="shared" si="297"/>
        <v>Budget</v>
      </c>
    </row>
    <row r="9519" spans="1:18" x14ac:dyDescent="0.35">
      <c r="A9519">
        <v>12810252</v>
      </c>
      <c r="B9519" t="s">
        <v>7182</v>
      </c>
      <c r="C9519">
        <v>14990</v>
      </c>
      <c r="D9519" t="s">
        <v>42</v>
      </c>
      <c r="E9519" t="s">
        <v>71</v>
      </c>
      <c r="F9519" t="s">
        <v>2673</v>
      </c>
      <c r="G9519" t="s">
        <v>2034</v>
      </c>
      <c r="H9519">
        <v>2012</v>
      </c>
      <c r="I9519">
        <v>149106</v>
      </c>
      <c r="J9519" t="s">
        <v>63</v>
      </c>
      <c r="K9519" t="s">
        <v>22</v>
      </c>
      <c r="L9519" t="s">
        <v>23</v>
      </c>
      <c r="M9519" t="s">
        <v>24</v>
      </c>
      <c r="N9519">
        <v>2997</v>
      </c>
      <c r="O9519" t="s">
        <v>135</v>
      </c>
      <c r="P9519">
        <v>5</v>
      </c>
      <c r="Q9519">
        <f t="shared" si="296"/>
        <v>12</v>
      </c>
      <c r="R9519" t="str">
        <f t="shared" si="297"/>
        <v>Mid-range</v>
      </c>
    </row>
    <row r="9520" spans="1:18" x14ac:dyDescent="0.35">
      <c r="A9520">
        <v>12810254</v>
      </c>
      <c r="B9520" t="s">
        <v>10376</v>
      </c>
      <c r="C9520">
        <v>79670</v>
      </c>
      <c r="D9520" t="s">
        <v>59</v>
      </c>
      <c r="E9520" t="s">
        <v>1953</v>
      </c>
      <c r="F9520" t="s">
        <v>1954</v>
      </c>
      <c r="G9520" t="s">
        <v>1955</v>
      </c>
      <c r="H9520">
        <v>2018</v>
      </c>
      <c r="I9520">
        <v>68742</v>
      </c>
      <c r="J9520" t="s">
        <v>393</v>
      </c>
      <c r="K9520" t="s">
        <v>22</v>
      </c>
      <c r="L9520" t="s">
        <v>64</v>
      </c>
      <c r="M9520" t="s">
        <v>24</v>
      </c>
      <c r="N9520">
        <v>2979</v>
      </c>
      <c r="O9520" t="s">
        <v>47</v>
      </c>
      <c r="P9520">
        <v>4</v>
      </c>
      <c r="Q9520">
        <f t="shared" si="296"/>
        <v>6</v>
      </c>
      <c r="R9520" t="str">
        <f t="shared" si="297"/>
        <v>Luxury</v>
      </c>
    </row>
    <row r="9521" spans="1:18" x14ac:dyDescent="0.35">
      <c r="A9521">
        <v>12810264</v>
      </c>
      <c r="B9521" t="s">
        <v>8364</v>
      </c>
      <c r="C9521">
        <v>27990</v>
      </c>
      <c r="D9521" t="s">
        <v>54</v>
      </c>
      <c r="E9521" t="s">
        <v>175</v>
      </c>
      <c r="F9521" t="s">
        <v>1528</v>
      </c>
      <c r="G9521" t="s">
        <v>207</v>
      </c>
      <c r="H9521">
        <v>2013</v>
      </c>
      <c r="I9521">
        <v>164853</v>
      </c>
      <c r="J9521" t="s">
        <v>1181</v>
      </c>
      <c r="K9521" t="s">
        <v>22</v>
      </c>
      <c r="L9521" t="s">
        <v>31</v>
      </c>
      <c r="M9521" t="s">
        <v>24</v>
      </c>
      <c r="N9521">
        <v>2198</v>
      </c>
      <c r="O9521" t="s">
        <v>47</v>
      </c>
      <c r="P9521">
        <v>5</v>
      </c>
      <c r="Q9521">
        <f t="shared" si="296"/>
        <v>11</v>
      </c>
      <c r="R9521" t="str">
        <f t="shared" si="297"/>
        <v>Mid-range</v>
      </c>
    </row>
    <row r="9522" spans="1:18" x14ac:dyDescent="0.35">
      <c r="A9522">
        <v>12810266</v>
      </c>
      <c r="B9522" t="s">
        <v>10377</v>
      </c>
      <c r="C9522">
        <v>4490</v>
      </c>
      <c r="D9522" t="s">
        <v>54</v>
      </c>
      <c r="E9522" t="s">
        <v>1038</v>
      </c>
      <c r="F9522" t="s">
        <v>3037</v>
      </c>
      <c r="G9522" t="s">
        <v>1040</v>
      </c>
      <c r="H9522">
        <v>2010</v>
      </c>
      <c r="I9522">
        <v>177627</v>
      </c>
      <c r="J9522" t="s">
        <v>86</v>
      </c>
      <c r="K9522" t="s">
        <v>22</v>
      </c>
      <c r="L9522" t="s">
        <v>23</v>
      </c>
      <c r="M9522" t="s">
        <v>24</v>
      </c>
      <c r="N9522">
        <v>2261</v>
      </c>
      <c r="O9522" t="s">
        <v>33</v>
      </c>
      <c r="P9522">
        <v>5</v>
      </c>
      <c r="Q9522">
        <f t="shared" si="296"/>
        <v>14</v>
      </c>
      <c r="R9522" t="str">
        <f t="shared" si="297"/>
        <v>Budget</v>
      </c>
    </row>
    <row r="9523" spans="1:18" x14ac:dyDescent="0.35">
      <c r="A9523">
        <v>12810268</v>
      </c>
      <c r="B9523" t="s">
        <v>10378</v>
      </c>
      <c r="C9523">
        <v>33830</v>
      </c>
      <c r="D9523" t="s">
        <v>127</v>
      </c>
      <c r="E9523" t="s">
        <v>6668</v>
      </c>
      <c r="F9523" t="s">
        <v>10379</v>
      </c>
      <c r="G9523" t="s">
        <v>9889</v>
      </c>
      <c r="H9523">
        <v>2017</v>
      </c>
      <c r="I9523">
        <v>59059</v>
      </c>
      <c r="J9523" t="s">
        <v>220</v>
      </c>
      <c r="K9523" t="s">
        <v>81</v>
      </c>
      <c r="L9523" t="s">
        <v>64</v>
      </c>
      <c r="M9523" t="s">
        <v>24</v>
      </c>
      <c r="N9523">
        <v>1998</v>
      </c>
      <c r="O9523" t="s">
        <v>135</v>
      </c>
      <c r="P9523">
        <v>2</v>
      </c>
      <c r="Q9523">
        <f t="shared" si="296"/>
        <v>7</v>
      </c>
      <c r="R9523" t="str">
        <f t="shared" si="297"/>
        <v>Mid-range</v>
      </c>
    </row>
    <row r="9524" spans="1:18" x14ac:dyDescent="0.35">
      <c r="A9524">
        <v>12810269</v>
      </c>
      <c r="B9524" t="s">
        <v>10380</v>
      </c>
      <c r="C9524">
        <v>59920</v>
      </c>
      <c r="D9524" t="s">
        <v>49</v>
      </c>
      <c r="E9524" t="s">
        <v>234</v>
      </c>
      <c r="F9524" t="s">
        <v>10381</v>
      </c>
      <c r="G9524" t="s">
        <v>246</v>
      </c>
      <c r="H9524">
        <v>2021</v>
      </c>
      <c r="I9524">
        <v>13805</v>
      </c>
      <c r="J9524" t="s">
        <v>236</v>
      </c>
      <c r="K9524" t="s">
        <v>22</v>
      </c>
      <c r="L9524" t="s">
        <v>31</v>
      </c>
      <c r="M9524" t="s">
        <v>24</v>
      </c>
      <c r="N9524">
        <v>2298</v>
      </c>
      <c r="O9524" t="s">
        <v>47</v>
      </c>
      <c r="P9524">
        <v>5</v>
      </c>
      <c r="Q9524">
        <f t="shared" si="296"/>
        <v>3</v>
      </c>
      <c r="R9524" t="str">
        <f t="shared" si="297"/>
        <v>Luxury</v>
      </c>
    </row>
    <row r="9525" spans="1:18" x14ac:dyDescent="0.35">
      <c r="A9525">
        <v>12810271</v>
      </c>
      <c r="B9525" t="s">
        <v>4726</v>
      </c>
      <c r="C9525">
        <v>38520</v>
      </c>
      <c r="D9525" t="s">
        <v>42</v>
      </c>
      <c r="E9525" t="s">
        <v>179</v>
      </c>
      <c r="F9525" t="s">
        <v>1289</v>
      </c>
      <c r="G9525" t="s">
        <v>2925</v>
      </c>
      <c r="H9525">
        <v>2018</v>
      </c>
      <c r="I9525">
        <v>85188</v>
      </c>
      <c r="J9525" t="s">
        <v>205</v>
      </c>
      <c r="K9525" t="s">
        <v>22</v>
      </c>
      <c r="L9525" t="s">
        <v>31</v>
      </c>
      <c r="M9525" t="s">
        <v>24</v>
      </c>
      <c r="N9525">
        <v>2776</v>
      </c>
      <c r="O9525" t="s">
        <v>47</v>
      </c>
      <c r="P9525">
        <v>5</v>
      </c>
      <c r="Q9525">
        <f t="shared" si="296"/>
        <v>6</v>
      </c>
      <c r="R9525" t="str">
        <f t="shared" si="297"/>
        <v>Mid-range</v>
      </c>
    </row>
    <row r="9526" spans="1:18" x14ac:dyDescent="0.35">
      <c r="A9526">
        <v>12810272</v>
      </c>
      <c r="B9526" t="s">
        <v>10382</v>
      </c>
      <c r="C9526">
        <v>16999</v>
      </c>
      <c r="D9526" t="s">
        <v>54</v>
      </c>
      <c r="E9526" t="s">
        <v>55</v>
      </c>
      <c r="F9526" t="s">
        <v>2228</v>
      </c>
      <c r="G9526" t="s">
        <v>2157</v>
      </c>
      <c r="H9526">
        <v>2013</v>
      </c>
      <c r="I9526">
        <v>196469</v>
      </c>
      <c r="J9526" t="s">
        <v>21</v>
      </c>
      <c r="K9526" t="s">
        <v>22</v>
      </c>
      <c r="L9526" t="s">
        <v>31</v>
      </c>
      <c r="M9526" t="s">
        <v>24</v>
      </c>
      <c r="N9526">
        <v>2720</v>
      </c>
      <c r="O9526" t="s">
        <v>116</v>
      </c>
      <c r="P9526">
        <v>7</v>
      </c>
      <c r="Q9526">
        <f t="shared" si="296"/>
        <v>11</v>
      </c>
      <c r="R9526" t="str">
        <f t="shared" si="297"/>
        <v>Mid-range</v>
      </c>
    </row>
    <row r="9527" spans="1:18" x14ac:dyDescent="0.35">
      <c r="A9527">
        <v>12810283</v>
      </c>
      <c r="B9527" t="s">
        <v>10383</v>
      </c>
      <c r="C9527">
        <v>110000</v>
      </c>
      <c r="D9527" t="s">
        <v>17</v>
      </c>
      <c r="E9527" t="s">
        <v>171</v>
      </c>
      <c r="F9527" t="s">
        <v>9126</v>
      </c>
      <c r="G9527" t="s">
        <v>232</v>
      </c>
      <c r="H9527">
        <v>2021</v>
      </c>
      <c r="I9527">
        <v>11281</v>
      </c>
      <c r="J9527" t="s">
        <v>21</v>
      </c>
      <c r="K9527" t="s">
        <v>22</v>
      </c>
      <c r="L9527" t="s">
        <v>31</v>
      </c>
      <c r="M9527" t="s">
        <v>24</v>
      </c>
      <c r="N9527">
        <v>4461</v>
      </c>
      <c r="O9527" t="s">
        <v>116</v>
      </c>
      <c r="P9527">
        <v>8</v>
      </c>
      <c r="Q9527">
        <f t="shared" si="296"/>
        <v>3</v>
      </c>
      <c r="R9527" t="str">
        <f t="shared" si="297"/>
        <v>Luxury</v>
      </c>
    </row>
    <row r="9528" spans="1:18" x14ac:dyDescent="0.35">
      <c r="A9528">
        <v>12810294</v>
      </c>
      <c r="B9528" t="s">
        <v>10384</v>
      </c>
      <c r="C9528">
        <v>8995</v>
      </c>
      <c r="D9528" t="s">
        <v>165</v>
      </c>
      <c r="E9528" t="s">
        <v>1802</v>
      </c>
      <c r="F9528" t="s">
        <v>1803</v>
      </c>
      <c r="G9528" t="s">
        <v>10385</v>
      </c>
      <c r="H9528">
        <v>2009</v>
      </c>
      <c r="I9528">
        <v>275873</v>
      </c>
      <c r="J9528" t="s">
        <v>106</v>
      </c>
      <c r="K9528" t="s">
        <v>81</v>
      </c>
      <c r="L9528" t="s">
        <v>23</v>
      </c>
      <c r="M9528" t="s">
        <v>24</v>
      </c>
      <c r="N9528">
        <v>2351</v>
      </c>
      <c r="O9528" t="s">
        <v>47</v>
      </c>
      <c r="P9528">
        <v>2</v>
      </c>
      <c r="Q9528">
        <f t="shared" si="296"/>
        <v>15</v>
      </c>
      <c r="R9528" t="str">
        <f t="shared" si="297"/>
        <v>Budget</v>
      </c>
    </row>
    <row r="9529" spans="1:18" x14ac:dyDescent="0.35">
      <c r="A9529">
        <v>12810299</v>
      </c>
      <c r="B9529" t="s">
        <v>10386</v>
      </c>
      <c r="C9529">
        <v>14950</v>
      </c>
      <c r="D9529" t="s">
        <v>54</v>
      </c>
      <c r="E9529" t="s">
        <v>83</v>
      </c>
      <c r="F9529" t="s">
        <v>696</v>
      </c>
      <c r="G9529" t="s">
        <v>85</v>
      </c>
      <c r="H9529">
        <v>2013</v>
      </c>
      <c r="I9529">
        <v>100619</v>
      </c>
      <c r="J9529" t="s">
        <v>86</v>
      </c>
      <c r="K9529" t="s">
        <v>81</v>
      </c>
      <c r="L9529" t="s">
        <v>23</v>
      </c>
      <c r="M9529" t="s">
        <v>24</v>
      </c>
      <c r="N9529">
        <v>1999</v>
      </c>
      <c r="O9529" t="s">
        <v>33</v>
      </c>
      <c r="P9529">
        <v>5</v>
      </c>
      <c r="Q9529">
        <f t="shared" si="296"/>
        <v>11</v>
      </c>
      <c r="R9529" t="str">
        <f t="shared" si="297"/>
        <v>Mid-range</v>
      </c>
    </row>
    <row r="9530" spans="1:18" x14ac:dyDescent="0.35">
      <c r="A9530">
        <v>12810301</v>
      </c>
      <c r="B9530" t="s">
        <v>10387</v>
      </c>
      <c r="C9530">
        <v>21950</v>
      </c>
      <c r="D9530" t="s">
        <v>102</v>
      </c>
      <c r="E9530" t="s">
        <v>386</v>
      </c>
      <c r="F9530" t="s">
        <v>6263</v>
      </c>
      <c r="G9530" t="s">
        <v>10250</v>
      </c>
      <c r="H9530">
        <v>2013</v>
      </c>
      <c r="I9530">
        <v>77614</v>
      </c>
      <c r="J9530" t="s">
        <v>21</v>
      </c>
      <c r="K9530" t="s">
        <v>22</v>
      </c>
      <c r="L9530" t="s">
        <v>64</v>
      </c>
      <c r="M9530" t="s">
        <v>24</v>
      </c>
      <c r="N9530">
        <v>1984</v>
      </c>
      <c r="O9530" t="s">
        <v>69</v>
      </c>
      <c r="P9530">
        <v>5</v>
      </c>
      <c r="Q9530">
        <f t="shared" si="296"/>
        <v>11</v>
      </c>
      <c r="R9530" t="str">
        <f t="shared" si="297"/>
        <v>Mid-range</v>
      </c>
    </row>
    <row r="9531" spans="1:18" x14ac:dyDescent="0.35">
      <c r="A9531">
        <v>12810302</v>
      </c>
      <c r="B9531" t="s">
        <v>202</v>
      </c>
      <c r="C9531">
        <v>29990</v>
      </c>
      <c r="D9531" t="s">
        <v>42</v>
      </c>
      <c r="E9531" t="s">
        <v>179</v>
      </c>
      <c r="F9531" t="s">
        <v>203</v>
      </c>
      <c r="G9531" t="s">
        <v>204</v>
      </c>
      <c r="H9531">
        <v>2016</v>
      </c>
      <c r="I9531">
        <v>198039</v>
      </c>
      <c r="J9531" t="s">
        <v>205</v>
      </c>
      <c r="K9531" t="s">
        <v>81</v>
      </c>
      <c r="L9531" t="s">
        <v>31</v>
      </c>
      <c r="M9531" t="s">
        <v>24</v>
      </c>
      <c r="N9531">
        <v>2776</v>
      </c>
      <c r="O9531" t="s">
        <v>47</v>
      </c>
      <c r="P9531">
        <v>5</v>
      </c>
      <c r="Q9531">
        <f t="shared" si="296"/>
        <v>8</v>
      </c>
      <c r="R9531" t="str">
        <f t="shared" si="297"/>
        <v>Mid-range</v>
      </c>
    </row>
    <row r="9532" spans="1:18" x14ac:dyDescent="0.35">
      <c r="A9532">
        <v>12810313</v>
      </c>
      <c r="B9532" t="s">
        <v>5490</v>
      </c>
      <c r="C9532">
        <v>44888</v>
      </c>
      <c r="D9532" t="s">
        <v>54</v>
      </c>
      <c r="E9532" t="s">
        <v>175</v>
      </c>
      <c r="F9532" t="s">
        <v>900</v>
      </c>
      <c r="G9532" t="s">
        <v>659</v>
      </c>
      <c r="H9532">
        <v>2016</v>
      </c>
      <c r="I9532">
        <v>47407</v>
      </c>
      <c r="J9532" t="s">
        <v>2060</v>
      </c>
      <c r="K9532" t="s">
        <v>22</v>
      </c>
      <c r="L9532" t="s">
        <v>31</v>
      </c>
      <c r="M9532" t="s">
        <v>24</v>
      </c>
      <c r="N9532">
        <v>3198</v>
      </c>
      <c r="O9532" t="s">
        <v>47</v>
      </c>
      <c r="P9532">
        <v>4</v>
      </c>
      <c r="Q9532">
        <f t="shared" si="296"/>
        <v>8</v>
      </c>
      <c r="R9532" t="str">
        <f t="shared" si="297"/>
        <v>Luxury</v>
      </c>
    </row>
    <row r="9533" spans="1:18" x14ac:dyDescent="0.35">
      <c r="A9533">
        <v>12810314</v>
      </c>
      <c r="B9533" t="s">
        <v>1912</v>
      </c>
      <c r="C9533">
        <v>38990</v>
      </c>
      <c r="D9533" t="s">
        <v>54</v>
      </c>
      <c r="E9533" t="s">
        <v>175</v>
      </c>
      <c r="F9533" t="s">
        <v>900</v>
      </c>
      <c r="G9533" t="s">
        <v>177</v>
      </c>
      <c r="H9533">
        <v>2017</v>
      </c>
      <c r="I9533">
        <v>166501</v>
      </c>
      <c r="J9533" t="s">
        <v>338</v>
      </c>
      <c r="K9533" t="s">
        <v>22</v>
      </c>
      <c r="L9533" t="s">
        <v>31</v>
      </c>
      <c r="M9533" t="s">
        <v>24</v>
      </c>
      <c r="N9533">
        <v>3198</v>
      </c>
      <c r="O9533" t="s">
        <v>25</v>
      </c>
      <c r="P9533">
        <v>5</v>
      </c>
      <c r="Q9533">
        <f t="shared" si="296"/>
        <v>7</v>
      </c>
      <c r="R9533" t="str">
        <f t="shared" si="297"/>
        <v>Mid-range</v>
      </c>
    </row>
    <row r="9534" spans="1:18" x14ac:dyDescent="0.35">
      <c r="A9534">
        <v>12810315</v>
      </c>
      <c r="B9534" t="s">
        <v>10388</v>
      </c>
      <c r="C9534">
        <v>17890</v>
      </c>
      <c r="D9534" t="s">
        <v>17</v>
      </c>
      <c r="E9534" t="s">
        <v>157</v>
      </c>
      <c r="F9534" t="s">
        <v>781</v>
      </c>
      <c r="G9534" t="s">
        <v>782</v>
      </c>
      <c r="H9534">
        <v>2004</v>
      </c>
      <c r="I9534">
        <v>298000</v>
      </c>
      <c r="J9534" t="s">
        <v>21</v>
      </c>
      <c r="K9534" t="s">
        <v>22</v>
      </c>
      <c r="L9534" t="s">
        <v>23</v>
      </c>
      <c r="M9534" t="s">
        <v>24</v>
      </c>
      <c r="N9534">
        <v>3955</v>
      </c>
      <c r="O9534" t="s">
        <v>47</v>
      </c>
      <c r="P9534">
        <v>8</v>
      </c>
      <c r="Q9534">
        <f t="shared" si="296"/>
        <v>20</v>
      </c>
      <c r="R9534" t="str">
        <f t="shared" si="297"/>
        <v>Mid-range</v>
      </c>
    </row>
    <row r="9535" spans="1:18" x14ac:dyDescent="0.35">
      <c r="A9535">
        <v>12810322</v>
      </c>
      <c r="B9535" t="s">
        <v>10389</v>
      </c>
      <c r="C9535">
        <v>34990</v>
      </c>
      <c r="D9535" t="s">
        <v>17</v>
      </c>
      <c r="E9535">
        <v>86</v>
      </c>
      <c r="F9535" t="s">
        <v>2012</v>
      </c>
      <c r="G9535" t="s">
        <v>4917</v>
      </c>
      <c r="H9535">
        <v>2016</v>
      </c>
      <c r="I9535">
        <v>53420</v>
      </c>
      <c r="J9535" t="s">
        <v>393</v>
      </c>
      <c r="K9535" t="s">
        <v>22</v>
      </c>
      <c r="L9535" t="s">
        <v>64</v>
      </c>
      <c r="M9535" t="s">
        <v>24</v>
      </c>
      <c r="N9535">
        <v>1998</v>
      </c>
      <c r="O9535" t="s">
        <v>116</v>
      </c>
      <c r="P9535">
        <v>4</v>
      </c>
      <c r="Q9535">
        <f t="shared" si="296"/>
        <v>8</v>
      </c>
      <c r="R9535" t="str">
        <f t="shared" si="297"/>
        <v>Mid-range</v>
      </c>
    </row>
    <row r="9536" spans="1:18" x14ac:dyDescent="0.35">
      <c r="A9536">
        <v>12810329</v>
      </c>
      <c r="B9536" t="s">
        <v>10390</v>
      </c>
      <c r="C9536">
        <v>29999</v>
      </c>
      <c r="D9536" t="s">
        <v>76</v>
      </c>
      <c r="E9536" t="s">
        <v>77</v>
      </c>
      <c r="F9536" t="s">
        <v>325</v>
      </c>
      <c r="G9536" t="s">
        <v>3154</v>
      </c>
      <c r="H9536">
        <v>2013</v>
      </c>
      <c r="I9536">
        <v>93975</v>
      </c>
      <c r="J9536" t="s">
        <v>182</v>
      </c>
      <c r="K9536" t="s">
        <v>22</v>
      </c>
      <c r="L9536" t="s">
        <v>31</v>
      </c>
      <c r="M9536" t="s">
        <v>24</v>
      </c>
      <c r="N9536">
        <v>2999</v>
      </c>
      <c r="O9536" t="s">
        <v>47</v>
      </c>
      <c r="P9536">
        <v>5</v>
      </c>
      <c r="Q9536">
        <f t="shared" si="296"/>
        <v>11</v>
      </c>
      <c r="R9536" t="str">
        <f t="shared" si="297"/>
        <v>Mid-range</v>
      </c>
    </row>
    <row r="9537" spans="1:18" x14ac:dyDescent="0.35">
      <c r="A9537">
        <v>12810343</v>
      </c>
      <c r="B9537" t="s">
        <v>10391</v>
      </c>
      <c r="C9537">
        <v>194900</v>
      </c>
      <c r="D9537" t="s">
        <v>249</v>
      </c>
      <c r="E9537">
        <v>911</v>
      </c>
      <c r="F9537" t="s">
        <v>6892</v>
      </c>
      <c r="G9537" t="s">
        <v>10392</v>
      </c>
      <c r="H9537">
        <v>2013</v>
      </c>
      <c r="I9537">
        <v>34744</v>
      </c>
      <c r="J9537" t="s">
        <v>393</v>
      </c>
      <c r="K9537" t="s">
        <v>81</v>
      </c>
      <c r="L9537" t="s">
        <v>64</v>
      </c>
      <c r="M9537" t="s">
        <v>24</v>
      </c>
      <c r="N9537">
        <v>3824</v>
      </c>
      <c r="O9537" t="s">
        <v>69</v>
      </c>
      <c r="P9537">
        <v>4</v>
      </c>
      <c r="Q9537">
        <f t="shared" si="296"/>
        <v>11</v>
      </c>
      <c r="R9537" t="str">
        <f t="shared" si="297"/>
        <v>Luxury</v>
      </c>
    </row>
    <row r="9538" spans="1:18" x14ac:dyDescent="0.35">
      <c r="A9538">
        <v>12810344</v>
      </c>
      <c r="B9538" t="s">
        <v>10393</v>
      </c>
      <c r="C9538">
        <v>18950</v>
      </c>
      <c r="D9538" t="s">
        <v>27</v>
      </c>
      <c r="E9538" t="s">
        <v>1983</v>
      </c>
      <c r="F9538" t="s">
        <v>8426</v>
      </c>
      <c r="G9538" t="s">
        <v>10394</v>
      </c>
      <c r="H9538">
        <v>2012</v>
      </c>
      <c r="I9538">
        <v>102055</v>
      </c>
      <c r="J9538" t="s">
        <v>86</v>
      </c>
      <c r="K9538" t="s">
        <v>22</v>
      </c>
      <c r="L9538" t="s">
        <v>31</v>
      </c>
      <c r="M9538" t="s">
        <v>24</v>
      </c>
      <c r="N9538">
        <v>1796</v>
      </c>
      <c r="O9538" t="s">
        <v>69</v>
      </c>
      <c r="P9538">
        <v>5</v>
      </c>
      <c r="Q9538">
        <f t="shared" si="296"/>
        <v>12</v>
      </c>
      <c r="R9538" t="str">
        <f t="shared" si="297"/>
        <v>Mid-range</v>
      </c>
    </row>
    <row r="9539" spans="1:18" x14ac:dyDescent="0.35">
      <c r="A9539">
        <v>12810355</v>
      </c>
      <c r="B9539" t="s">
        <v>10395</v>
      </c>
      <c r="C9539">
        <v>38913</v>
      </c>
      <c r="D9539" t="s">
        <v>17</v>
      </c>
      <c r="E9539" t="s">
        <v>171</v>
      </c>
      <c r="F9539" t="s">
        <v>771</v>
      </c>
      <c r="G9539" t="s">
        <v>10396</v>
      </c>
      <c r="H9539">
        <v>1989</v>
      </c>
      <c r="I9539">
        <v>132918</v>
      </c>
      <c r="J9539" t="s">
        <v>80</v>
      </c>
      <c r="K9539" t="s">
        <v>81</v>
      </c>
      <c r="L9539" t="s">
        <v>31</v>
      </c>
      <c r="M9539" t="s">
        <v>24</v>
      </c>
      <c r="N9539">
        <v>3980</v>
      </c>
      <c r="O9539" t="s">
        <v>47</v>
      </c>
      <c r="P9539">
        <v>3</v>
      </c>
      <c r="Q9539">
        <f t="shared" ref="Q9539:Q9602" si="298">2024-H9539</f>
        <v>35</v>
      </c>
      <c r="R9539" t="str">
        <f t="shared" ref="R9539:R9602" si="299">IF(C9539&lt;=10000,"Budget",IF(C9539&lt;=40000,"Mid-range","Luxury"))</f>
        <v>Mid-range</v>
      </c>
    </row>
    <row r="9540" spans="1:18" x14ac:dyDescent="0.35">
      <c r="A9540">
        <v>12810374</v>
      </c>
      <c r="B9540" t="s">
        <v>10397</v>
      </c>
      <c r="C9540">
        <v>33990</v>
      </c>
      <c r="D9540" t="s">
        <v>102</v>
      </c>
      <c r="E9540" t="s">
        <v>103</v>
      </c>
      <c r="F9540" t="s">
        <v>3185</v>
      </c>
      <c r="G9540" t="s">
        <v>3186</v>
      </c>
      <c r="H9540">
        <v>2016</v>
      </c>
      <c r="I9540">
        <v>68721</v>
      </c>
      <c r="J9540" t="s">
        <v>106</v>
      </c>
      <c r="K9540" t="s">
        <v>22</v>
      </c>
      <c r="L9540" t="s">
        <v>64</v>
      </c>
      <c r="M9540" t="s">
        <v>24</v>
      </c>
      <c r="N9540">
        <v>1395</v>
      </c>
      <c r="O9540" t="s">
        <v>47</v>
      </c>
      <c r="P9540">
        <v>5</v>
      </c>
      <c r="Q9540">
        <f t="shared" si="298"/>
        <v>8</v>
      </c>
      <c r="R9540" t="str">
        <f t="shared" si="299"/>
        <v>Mid-range</v>
      </c>
    </row>
    <row r="9541" spans="1:18" x14ac:dyDescent="0.35">
      <c r="A9541">
        <v>12810386</v>
      </c>
      <c r="B9541" t="s">
        <v>3278</v>
      </c>
      <c r="C9541">
        <v>37990</v>
      </c>
      <c r="D9541" t="s">
        <v>102</v>
      </c>
      <c r="E9541" t="s">
        <v>386</v>
      </c>
      <c r="F9541" t="s">
        <v>2395</v>
      </c>
      <c r="G9541" t="s">
        <v>1684</v>
      </c>
      <c r="H9541">
        <v>2017</v>
      </c>
      <c r="I9541">
        <v>54657</v>
      </c>
      <c r="J9541" t="s">
        <v>21</v>
      </c>
      <c r="K9541" t="s">
        <v>22</v>
      </c>
      <c r="L9541" t="s">
        <v>64</v>
      </c>
      <c r="M9541" t="s">
        <v>24</v>
      </c>
      <c r="N9541">
        <v>1984</v>
      </c>
      <c r="O9541" t="s">
        <v>47</v>
      </c>
      <c r="P9541">
        <v>5</v>
      </c>
      <c r="Q9541">
        <f t="shared" si="298"/>
        <v>7</v>
      </c>
      <c r="R9541" t="str">
        <f t="shared" si="299"/>
        <v>Mid-range</v>
      </c>
    </row>
    <row r="9542" spans="1:18" x14ac:dyDescent="0.35">
      <c r="A9542">
        <v>12810395</v>
      </c>
      <c r="B9542" t="s">
        <v>5532</v>
      </c>
      <c r="C9542">
        <v>32990</v>
      </c>
      <c r="D9542" t="s">
        <v>17</v>
      </c>
      <c r="E9542" t="s">
        <v>642</v>
      </c>
      <c r="F9542" t="s">
        <v>807</v>
      </c>
      <c r="G9542" t="s">
        <v>3189</v>
      </c>
      <c r="H9542">
        <v>2019</v>
      </c>
      <c r="I9542">
        <v>38953</v>
      </c>
      <c r="J9542" t="s">
        <v>63</v>
      </c>
      <c r="K9542" t="s">
        <v>22</v>
      </c>
      <c r="L9542" t="s">
        <v>23</v>
      </c>
      <c r="M9542" t="s">
        <v>24</v>
      </c>
      <c r="N9542">
        <v>2494</v>
      </c>
      <c r="O9542" t="s">
        <v>69</v>
      </c>
      <c r="P9542">
        <v>5</v>
      </c>
      <c r="Q9542">
        <f t="shared" si="298"/>
        <v>5</v>
      </c>
      <c r="R9542" t="str">
        <f t="shared" si="299"/>
        <v>Mid-range</v>
      </c>
    </row>
    <row r="9543" spans="1:18" x14ac:dyDescent="0.35">
      <c r="A9543">
        <v>12810410</v>
      </c>
      <c r="B9543" t="s">
        <v>4336</v>
      </c>
      <c r="C9543">
        <v>43490</v>
      </c>
      <c r="D9543" t="s">
        <v>4337</v>
      </c>
      <c r="E9543" t="s">
        <v>4338</v>
      </c>
      <c r="F9543" t="s">
        <v>4339</v>
      </c>
      <c r="G9543" t="s">
        <v>4340</v>
      </c>
      <c r="H9543">
        <v>2022</v>
      </c>
      <c r="I9543">
        <v>10</v>
      </c>
      <c r="J9543" t="s">
        <v>21</v>
      </c>
      <c r="K9543" t="s">
        <v>22</v>
      </c>
      <c r="L9543" t="s">
        <v>64</v>
      </c>
      <c r="M9543" t="s">
        <v>32</v>
      </c>
      <c r="N9543">
        <v>1998</v>
      </c>
      <c r="O9543" t="s">
        <v>25</v>
      </c>
      <c r="P9543">
        <v>5</v>
      </c>
      <c r="Q9543">
        <f t="shared" si="298"/>
        <v>2</v>
      </c>
      <c r="R9543" t="str">
        <f t="shared" si="299"/>
        <v>Luxury</v>
      </c>
    </row>
    <row r="9544" spans="1:18" x14ac:dyDescent="0.35">
      <c r="A9544">
        <v>12810411</v>
      </c>
      <c r="B9544" t="s">
        <v>4336</v>
      </c>
      <c r="C9544">
        <v>43490</v>
      </c>
      <c r="D9544" t="s">
        <v>4337</v>
      </c>
      <c r="E9544" t="s">
        <v>4338</v>
      </c>
      <c r="F9544" t="s">
        <v>4339</v>
      </c>
      <c r="G9544" t="s">
        <v>4340</v>
      </c>
      <c r="H9544">
        <v>2022</v>
      </c>
      <c r="I9544">
        <v>10</v>
      </c>
      <c r="J9544" t="s">
        <v>21</v>
      </c>
      <c r="K9544" t="s">
        <v>22</v>
      </c>
      <c r="L9544" t="s">
        <v>64</v>
      </c>
      <c r="M9544" t="s">
        <v>32</v>
      </c>
      <c r="N9544">
        <v>1998</v>
      </c>
      <c r="O9544" t="s">
        <v>33</v>
      </c>
      <c r="P9544">
        <v>5</v>
      </c>
      <c r="Q9544">
        <f t="shared" si="298"/>
        <v>2</v>
      </c>
      <c r="R9544" t="str">
        <f t="shared" si="299"/>
        <v>Luxury</v>
      </c>
    </row>
    <row r="9545" spans="1:18" x14ac:dyDescent="0.35">
      <c r="A9545">
        <v>12810412</v>
      </c>
      <c r="B9545" t="s">
        <v>4336</v>
      </c>
      <c r="C9545">
        <v>43490</v>
      </c>
      <c r="D9545" t="s">
        <v>4337</v>
      </c>
      <c r="E9545" t="s">
        <v>4338</v>
      </c>
      <c r="F9545" t="s">
        <v>4339</v>
      </c>
      <c r="G9545" t="s">
        <v>4340</v>
      </c>
      <c r="H9545">
        <v>2022</v>
      </c>
      <c r="I9545">
        <v>10</v>
      </c>
      <c r="J9545" t="s">
        <v>21</v>
      </c>
      <c r="K9545" t="s">
        <v>22</v>
      </c>
      <c r="L9545" t="s">
        <v>64</v>
      </c>
      <c r="M9545" t="s">
        <v>32</v>
      </c>
      <c r="N9545">
        <v>1998</v>
      </c>
      <c r="O9545" t="s">
        <v>69</v>
      </c>
      <c r="P9545">
        <v>5</v>
      </c>
      <c r="Q9545">
        <f t="shared" si="298"/>
        <v>2</v>
      </c>
      <c r="R9545" t="str">
        <f t="shared" si="299"/>
        <v>Luxury</v>
      </c>
    </row>
    <row r="9546" spans="1:18" x14ac:dyDescent="0.35">
      <c r="A9546">
        <v>12810429</v>
      </c>
      <c r="B9546" t="s">
        <v>10398</v>
      </c>
      <c r="C9546">
        <v>59882</v>
      </c>
      <c r="D9546" t="s">
        <v>102</v>
      </c>
      <c r="E9546" t="s">
        <v>222</v>
      </c>
      <c r="F9546" t="s">
        <v>1535</v>
      </c>
      <c r="G9546" t="s">
        <v>4866</v>
      </c>
      <c r="H9546">
        <v>2021</v>
      </c>
      <c r="I9546">
        <v>22681</v>
      </c>
      <c r="J9546" t="s">
        <v>86</v>
      </c>
      <c r="K9546" t="s">
        <v>22</v>
      </c>
      <c r="L9546" t="s">
        <v>64</v>
      </c>
      <c r="M9546" t="s">
        <v>24</v>
      </c>
      <c r="N9546">
        <v>1984</v>
      </c>
      <c r="O9546" t="s">
        <v>69</v>
      </c>
      <c r="P9546">
        <v>5</v>
      </c>
      <c r="Q9546">
        <f t="shared" si="298"/>
        <v>3</v>
      </c>
      <c r="R9546" t="str">
        <f t="shared" si="299"/>
        <v>Luxury</v>
      </c>
    </row>
    <row r="9547" spans="1:18" x14ac:dyDescent="0.35">
      <c r="A9547">
        <v>12810451</v>
      </c>
      <c r="B9547" t="s">
        <v>7608</v>
      </c>
      <c r="C9547">
        <v>16990</v>
      </c>
      <c r="D9547" t="s">
        <v>497</v>
      </c>
      <c r="E9547" t="s">
        <v>2428</v>
      </c>
      <c r="F9547" t="s">
        <v>499</v>
      </c>
      <c r="G9547" t="s">
        <v>2430</v>
      </c>
      <c r="H9547">
        <v>2021</v>
      </c>
      <c r="I9547">
        <v>14421</v>
      </c>
      <c r="J9547" t="s">
        <v>86</v>
      </c>
      <c r="K9547" t="s">
        <v>22</v>
      </c>
      <c r="L9547" t="s">
        <v>64</v>
      </c>
      <c r="M9547" t="s">
        <v>24</v>
      </c>
      <c r="N9547">
        <v>1498</v>
      </c>
      <c r="O9547" t="s">
        <v>47</v>
      </c>
      <c r="P9547">
        <v>5</v>
      </c>
      <c r="Q9547">
        <f t="shared" si="298"/>
        <v>3</v>
      </c>
      <c r="R9547" t="str">
        <f t="shared" si="299"/>
        <v>Mid-range</v>
      </c>
    </row>
    <row r="9548" spans="1:18" x14ac:dyDescent="0.35">
      <c r="A9548">
        <v>12810452</v>
      </c>
      <c r="B9548" t="s">
        <v>3772</v>
      </c>
      <c r="C9548">
        <v>31990</v>
      </c>
      <c r="D9548" t="s">
        <v>49</v>
      </c>
      <c r="E9548" t="s">
        <v>50</v>
      </c>
      <c r="F9548" t="s">
        <v>2765</v>
      </c>
      <c r="G9548" t="s">
        <v>52</v>
      </c>
      <c r="H9548">
        <v>2018</v>
      </c>
      <c r="I9548">
        <v>62291</v>
      </c>
      <c r="J9548" t="s">
        <v>21</v>
      </c>
      <c r="K9548" t="s">
        <v>22</v>
      </c>
      <c r="L9548" t="s">
        <v>23</v>
      </c>
      <c r="M9548" t="s">
        <v>24</v>
      </c>
      <c r="N9548">
        <v>2488</v>
      </c>
      <c r="O9548" t="s">
        <v>47</v>
      </c>
      <c r="P9548">
        <v>5</v>
      </c>
      <c r="Q9548">
        <f t="shared" si="298"/>
        <v>6</v>
      </c>
      <c r="R9548" t="str">
        <f t="shared" si="299"/>
        <v>Mid-range</v>
      </c>
    </row>
    <row r="9549" spans="1:18" x14ac:dyDescent="0.35">
      <c r="A9549">
        <v>12810453</v>
      </c>
      <c r="B9549" t="s">
        <v>10399</v>
      </c>
      <c r="C9549">
        <v>27990</v>
      </c>
      <c r="D9549" t="s">
        <v>49</v>
      </c>
      <c r="E9549" t="s">
        <v>50</v>
      </c>
      <c r="F9549" t="s">
        <v>2765</v>
      </c>
      <c r="G9549" t="s">
        <v>52</v>
      </c>
      <c r="H9549">
        <v>2017</v>
      </c>
      <c r="I9549">
        <v>87213</v>
      </c>
      <c r="J9549" t="s">
        <v>21</v>
      </c>
      <c r="K9549" t="s">
        <v>22</v>
      </c>
      <c r="L9549" t="s">
        <v>23</v>
      </c>
      <c r="M9549" t="s">
        <v>24</v>
      </c>
      <c r="N9549">
        <v>2488</v>
      </c>
      <c r="O9549" t="s">
        <v>25</v>
      </c>
      <c r="P9549">
        <v>5</v>
      </c>
      <c r="Q9549">
        <f t="shared" si="298"/>
        <v>7</v>
      </c>
      <c r="R9549" t="str">
        <f t="shared" si="299"/>
        <v>Mid-range</v>
      </c>
    </row>
    <row r="9550" spans="1:18" x14ac:dyDescent="0.35">
      <c r="A9550">
        <v>12810454</v>
      </c>
      <c r="B9550" t="s">
        <v>10400</v>
      </c>
      <c r="C9550">
        <v>24990</v>
      </c>
      <c r="D9550" t="s">
        <v>188</v>
      </c>
      <c r="E9550" t="s">
        <v>2171</v>
      </c>
      <c r="F9550" t="s">
        <v>1699</v>
      </c>
      <c r="G9550" t="s">
        <v>10401</v>
      </c>
      <c r="H9550">
        <v>2019</v>
      </c>
      <c r="I9550">
        <v>52284</v>
      </c>
      <c r="J9550" t="s">
        <v>86</v>
      </c>
      <c r="K9550" t="s">
        <v>22</v>
      </c>
      <c r="L9550" t="s">
        <v>23</v>
      </c>
      <c r="M9550" t="s">
        <v>24</v>
      </c>
      <c r="N9550">
        <v>998</v>
      </c>
      <c r="O9550" t="s">
        <v>1382</v>
      </c>
      <c r="P9550">
        <v>5</v>
      </c>
      <c r="Q9550">
        <f t="shared" si="298"/>
        <v>5</v>
      </c>
      <c r="R9550" t="str">
        <f t="shared" si="299"/>
        <v>Mid-range</v>
      </c>
    </row>
    <row r="9551" spans="1:18" x14ac:dyDescent="0.35">
      <c r="A9551">
        <v>12810467</v>
      </c>
      <c r="B9551" t="s">
        <v>2911</v>
      </c>
      <c r="C9551">
        <v>67990</v>
      </c>
      <c r="D9551" t="s">
        <v>17</v>
      </c>
      <c r="E9551" t="s">
        <v>157</v>
      </c>
      <c r="F9551" t="s">
        <v>158</v>
      </c>
      <c r="G9551" t="s">
        <v>1859</v>
      </c>
      <c r="H9551">
        <v>2019</v>
      </c>
      <c r="I9551">
        <v>74988</v>
      </c>
      <c r="J9551" t="s">
        <v>21</v>
      </c>
      <c r="K9551" t="s">
        <v>22</v>
      </c>
      <c r="L9551" t="s">
        <v>31</v>
      </c>
      <c r="M9551" t="s">
        <v>24</v>
      </c>
      <c r="N9551">
        <v>2755</v>
      </c>
      <c r="O9551" t="s">
        <v>47</v>
      </c>
      <c r="P9551">
        <v>7</v>
      </c>
      <c r="Q9551">
        <f t="shared" si="298"/>
        <v>5</v>
      </c>
      <c r="R9551" t="str">
        <f t="shared" si="299"/>
        <v>Luxury</v>
      </c>
    </row>
    <row r="9552" spans="1:18" x14ac:dyDescent="0.35">
      <c r="A9552">
        <v>12810476</v>
      </c>
      <c r="B9552" t="s">
        <v>5813</v>
      </c>
      <c r="C9552">
        <v>37888</v>
      </c>
      <c r="D9552" t="s">
        <v>102</v>
      </c>
      <c r="E9552" t="s">
        <v>386</v>
      </c>
      <c r="F9552" t="s">
        <v>2031</v>
      </c>
      <c r="G9552" t="s">
        <v>1684</v>
      </c>
      <c r="H9552">
        <v>2016</v>
      </c>
      <c r="I9552">
        <v>83894</v>
      </c>
      <c r="J9552" t="s">
        <v>21</v>
      </c>
      <c r="K9552" t="s">
        <v>22</v>
      </c>
      <c r="L9552" t="s">
        <v>31</v>
      </c>
      <c r="M9552" t="s">
        <v>24</v>
      </c>
      <c r="N9552">
        <v>1968</v>
      </c>
      <c r="O9552" t="s">
        <v>69</v>
      </c>
      <c r="P9552">
        <v>5</v>
      </c>
      <c r="Q9552">
        <f t="shared" si="298"/>
        <v>8</v>
      </c>
      <c r="R9552" t="str">
        <f t="shared" si="299"/>
        <v>Mid-range</v>
      </c>
    </row>
    <row r="9553" spans="1:18" x14ac:dyDescent="0.35">
      <c r="A9553">
        <v>12810490</v>
      </c>
      <c r="B9553" t="s">
        <v>10402</v>
      </c>
      <c r="C9553">
        <v>55990</v>
      </c>
      <c r="D9553" t="s">
        <v>112</v>
      </c>
      <c r="E9553" t="s">
        <v>113</v>
      </c>
      <c r="F9553" t="s">
        <v>3712</v>
      </c>
      <c r="G9553" t="s">
        <v>9708</v>
      </c>
      <c r="H9553">
        <v>2017</v>
      </c>
      <c r="I9553">
        <v>134400</v>
      </c>
      <c r="J9553" t="s">
        <v>21</v>
      </c>
      <c r="K9553" t="s">
        <v>22</v>
      </c>
      <c r="L9553" t="s">
        <v>64</v>
      </c>
      <c r="M9553" t="s">
        <v>24</v>
      </c>
      <c r="N9553">
        <v>3456</v>
      </c>
      <c r="O9553" t="s">
        <v>116</v>
      </c>
      <c r="P9553">
        <v>5</v>
      </c>
      <c r="Q9553">
        <f t="shared" si="298"/>
        <v>7</v>
      </c>
      <c r="R9553" t="str">
        <f t="shared" si="299"/>
        <v>Luxury</v>
      </c>
    </row>
    <row r="9554" spans="1:18" x14ac:dyDescent="0.35">
      <c r="A9554">
        <v>12810497</v>
      </c>
      <c r="B9554" t="s">
        <v>10403</v>
      </c>
      <c r="C9554">
        <v>73288</v>
      </c>
      <c r="D9554" t="s">
        <v>127</v>
      </c>
      <c r="E9554" t="s">
        <v>556</v>
      </c>
      <c r="F9554" t="s">
        <v>8333</v>
      </c>
      <c r="G9554" t="s">
        <v>6459</v>
      </c>
      <c r="H9554">
        <v>2022</v>
      </c>
      <c r="I9554">
        <v>6</v>
      </c>
      <c r="J9554" t="s">
        <v>236</v>
      </c>
      <c r="K9554" t="s">
        <v>22</v>
      </c>
      <c r="L9554" t="s">
        <v>31</v>
      </c>
      <c r="M9554" t="s">
        <v>32</v>
      </c>
      <c r="N9554">
        <v>2999</v>
      </c>
      <c r="O9554" t="s">
        <v>47</v>
      </c>
      <c r="P9554">
        <v>5</v>
      </c>
      <c r="Q9554">
        <f t="shared" si="298"/>
        <v>2</v>
      </c>
      <c r="R9554" t="str">
        <f t="shared" si="299"/>
        <v>Luxury</v>
      </c>
    </row>
    <row r="9555" spans="1:18" x14ac:dyDescent="0.35">
      <c r="A9555">
        <v>12810498</v>
      </c>
      <c r="B9555" t="s">
        <v>10404</v>
      </c>
      <c r="C9555">
        <v>66988</v>
      </c>
      <c r="D9555" t="s">
        <v>127</v>
      </c>
      <c r="E9555" t="s">
        <v>556</v>
      </c>
      <c r="F9555" t="s">
        <v>1592</v>
      </c>
      <c r="G9555" t="s">
        <v>6459</v>
      </c>
      <c r="H9555">
        <v>2022</v>
      </c>
      <c r="I9555">
        <v>7</v>
      </c>
      <c r="J9555" t="s">
        <v>236</v>
      </c>
      <c r="K9555" t="s">
        <v>22</v>
      </c>
      <c r="L9555" t="s">
        <v>31</v>
      </c>
      <c r="M9555" t="s">
        <v>32</v>
      </c>
      <c r="N9555">
        <v>2999</v>
      </c>
      <c r="O9555" t="s">
        <v>25</v>
      </c>
      <c r="P9555">
        <v>5</v>
      </c>
      <c r="Q9555">
        <f t="shared" si="298"/>
        <v>2</v>
      </c>
      <c r="R9555" t="str">
        <f t="shared" si="299"/>
        <v>Luxury</v>
      </c>
    </row>
    <row r="9556" spans="1:18" x14ac:dyDescent="0.35">
      <c r="A9556">
        <v>12810500</v>
      </c>
      <c r="B9556" t="s">
        <v>10403</v>
      </c>
      <c r="C9556">
        <v>73688</v>
      </c>
      <c r="D9556" t="s">
        <v>127</v>
      </c>
      <c r="E9556" t="s">
        <v>556</v>
      </c>
      <c r="F9556" t="s">
        <v>8333</v>
      </c>
      <c r="G9556" t="s">
        <v>6459</v>
      </c>
      <c r="H9556">
        <v>2022</v>
      </c>
      <c r="I9556">
        <v>6</v>
      </c>
      <c r="J9556" t="s">
        <v>236</v>
      </c>
      <c r="K9556" t="s">
        <v>22</v>
      </c>
      <c r="L9556" t="s">
        <v>31</v>
      </c>
      <c r="M9556" t="s">
        <v>32</v>
      </c>
      <c r="N9556">
        <v>2999</v>
      </c>
      <c r="O9556" t="s">
        <v>25</v>
      </c>
      <c r="P9556">
        <v>5</v>
      </c>
      <c r="Q9556">
        <f t="shared" si="298"/>
        <v>2</v>
      </c>
      <c r="R9556" t="str">
        <f t="shared" si="299"/>
        <v>Luxury</v>
      </c>
    </row>
    <row r="9557" spans="1:18" x14ac:dyDescent="0.35">
      <c r="A9557">
        <v>12810540</v>
      </c>
      <c r="B9557" t="s">
        <v>1329</v>
      </c>
      <c r="C9557">
        <v>45990</v>
      </c>
      <c r="D9557" t="s">
        <v>328</v>
      </c>
      <c r="E9557" t="s">
        <v>1330</v>
      </c>
      <c r="F9557" t="s">
        <v>330</v>
      </c>
      <c r="G9557" t="s">
        <v>1331</v>
      </c>
      <c r="H9557">
        <v>2018</v>
      </c>
      <c r="I9557">
        <v>48572</v>
      </c>
      <c r="J9557" t="s">
        <v>21</v>
      </c>
      <c r="K9557" t="s">
        <v>22</v>
      </c>
      <c r="L9557" t="s">
        <v>23</v>
      </c>
      <c r="M9557" t="s">
        <v>24</v>
      </c>
      <c r="N9557">
        <v>2356</v>
      </c>
      <c r="O9557" t="s">
        <v>69</v>
      </c>
      <c r="P9557">
        <v>7</v>
      </c>
      <c r="Q9557">
        <f t="shared" si="298"/>
        <v>6</v>
      </c>
      <c r="R9557" t="str">
        <f t="shared" si="299"/>
        <v>Luxury</v>
      </c>
    </row>
    <row r="9558" spans="1:18" x14ac:dyDescent="0.35">
      <c r="A9558">
        <v>12810545</v>
      </c>
      <c r="B9558" t="s">
        <v>10405</v>
      </c>
      <c r="C9558">
        <v>33990</v>
      </c>
      <c r="D9558" t="s">
        <v>54</v>
      </c>
      <c r="E9558" t="s">
        <v>175</v>
      </c>
      <c r="F9558" t="s">
        <v>10406</v>
      </c>
      <c r="G9558" t="s">
        <v>650</v>
      </c>
      <c r="H9558">
        <v>2018</v>
      </c>
      <c r="I9558">
        <v>162753</v>
      </c>
      <c r="J9558" t="s">
        <v>205</v>
      </c>
      <c r="K9558" t="s">
        <v>22</v>
      </c>
      <c r="L9558" t="s">
        <v>31</v>
      </c>
      <c r="M9558" t="s">
        <v>24</v>
      </c>
      <c r="N9558">
        <v>2198</v>
      </c>
      <c r="O9558" t="s">
        <v>47</v>
      </c>
      <c r="P9558">
        <v>5</v>
      </c>
      <c r="Q9558">
        <f t="shared" si="298"/>
        <v>6</v>
      </c>
      <c r="R9558" t="str">
        <f t="shared" si="299"/>
        <v>Mid-range</v>
      </c>
    </row>
    <row r="9559" spans="1:18" x14ac:dyDescent="0.35">
      <c r="A9559">
        <v>12810562</v>
      </c>
      <c r="B9559" t="s">
        <v>10407</v>
      </c>
      <c r="C9559">
        <v>12995</v>
      </c>
      <c r="D9559" t="s">
        <v>410</v>
      </c>
      <c r="E9559" t="s">
        <v>1183</v>
      </c>
      <c r="F9559" t="s">
        <v>10408</v>
      </c>
      <c r="G9559" t="s">
        <v>2093</v>
      </c>
      <c r="H9559">
        <v>2010</v>
      </c>
      <c r="I9559">
        <v>230543</v>
      </c>
      <c r="J9559" t="s">
        <v>21</v>
      </c>
      <c r="K9559" t="s">
        <v>22</v>
      </c>
      <c r="L9559" t="s">
        <v>64</v>
      </c>
      <c r="M9559" t="s">
        <v>24</v>
      </c>
      <c r="N9559">
        <v>3194</v>
      </c>
      <c r="O9559" t="s">
        <v>1085</v>
      </c>
      <c r="P9559">
        <v>7</v>
      </c>
      <c r="Q9559">
        <f t="shared" si="298"/>
        <v>14</v>
      </c>
      <c r="R9559" t="str">
        <f t="shared" si="299"/>
        <v>Mid-range</v>
      </c>
    </row>
    <row r="9560" spans="1:18" x14ac:dyDescent="0.35">
      <c r="A9560">
        <v>12810568</v>
      </c>
      <c r="B9560" t="s">
        <v>2890</v>
      </c>
      <c r="C9560">
        <v>37990</v>
      </c>
      <c r="D9560" t="s">
        <v>54</v>
      </c>
      <c r="E9560" t="s">
        <v>118</v>
      </c>
      <c r="F9560" t="s">
        <v>119</v>
      </c>
      <c r="G9560" t="s">
        <v>349</v>
      </c>
      <c r="H9560">
        <v>2016</v>
      </c>
      <c r="I9560">
        <v>66756</v>
      </c>
      <c r="J9560" t="s">
        <v>427</v>
      </c>
      <c r="K9560" t="s">
        <v>81</v>
      </c>
      <c r="L9560" t="s">
        <v>23</v>
      </c>
      <c r="M9560" t="s">
        <v>24</v>
      </c>
      <c r="N9560">
        <v>3984</v>
      </c>
      <c r="O9560" t="s">
        <v>47</v>
      </c>
      <c r="P9560">
        <v>2</v>
      </c>
      <c r="Q9560">
        <f t="shared" si="298"/>
        <v>8</v>
      </c>
      <c r="R9560" t="str">
        <f t="shared" si="299"/>
        <v>Mid-range</v>
      </c>
    </row>
    <row r="9561" spans="1:18" x14ac:dyDescent="0.35">
      <c r="A9561">
        <v>12810569</v>
      </c>
      <c r="B9561" t="s">
        <v>8589</v>
      </c>
      <c r="C9561">
        <v>47990</v>
      </c>
      <c r="D9561" t="s">
        <v>165</v>
      </c>
      <c r="E9561" t="s">
        <v>166</v>
      </c>
      <c r="F9561" t="s">
        <v>167</v>
      </c>
      <c r="G9561" t="s">
        <v>1379</v>
      </c>
      <c r="H9561">
        <v>2020</v>
      </c>
      <c r="I9561">
        <v>67957</v>
      </c>
      <c r="J9561" t="s">
        <v>275</v>
      </c>
      <c r="K9561" t="s">
        <v>22</v>
      </c>
      <c r="L9561" t="s">
        <v>31</v>
      </c>
      <c r="M9561" t="s">
        <v>24</v>
      </c>
      <c r="N9561">
        <v>2442</v>
      </c>
      <c r="O9561" t="s">
        <v>47</v>
      </c>
      <c r="P9561">
        <v>5</v>
      </c>
      <c r="Q9561">
        <f t="shared" si="298"/>
        <v>4</v>
      </c>
      <c r="R9561" t="str">
        <f t="shared" si="299"/>
        <v>Luxury</v>
      </c>
    </row>
    <row r="9562" spans="1:18" x14ac:dyDescent="0.35">
      <c r="A9562">
        <v>12810573</v>
      </c>
      <c r="B9562" t="s">
        <v>10409</v>
      </c>
      <c r="C9562">
        <v>26999</v>
      </c>
      <c r="D9562" t="s">
        <v>42</v>
      </c>
      <c r="E9562" t="s">
        <v>179</v>
      </c>
      <c r="F9562" t="s">
        <v>686</v>
      </c>
      <c r="G9562" t="s">
        <v>687</v>
      </c>
      <c r="H9562">
        <v>2012</v>
      </c>
      <c r="I9562">
        <v>158736</v>
      </c>
      <c r="J9562" t="s">
        <v>205</v>
      </c>
      <c r="K9562" t="s">
        <v>22</v>
      </c>
      <c r="L9562" t="s">
        <v>31</v>
      </c>
      <c r="M9562" t="s">
        <v>24</v>
      </c>
      <c r="N9562">
        <v>2776</v>
      </c>
      <c r="O9562" t="s">
        <v>135</v>
      </c>
      <c r="P9562">
        <v>5</v>
      </c>
      <c r="Q9562">
        <f t="shared" si="298"/>
        <v>12</v>
      </c>
      <c r="R9562" t="str">
        <f t="shared" si="299"/>
        <v>Mid-range</v>
      </c>
    </row>
    <row r="9563" spans="1:18" x14ac:dyDescent="0.35">
      <c r="A9563">
        <v>12810577</v>
      </c>
      <c r="B9563" t="s">
        <v>10410</v>
      </c>
      <c r="C9563">
        <v>21995</v>
      </c>
      <c r="D9563" t="s">
        <v>127</v>
      </c>
      <c r="E9563" t="s">
        <v>418</v>
      </c>
      <c r="F9563" t="s">
        <v>2266</v>
      </c>
      <c r="G9563" t="s">
        <v>1226</v>
      </c>
      <c r="H9563">
        <v>2014</v>
      </c>
      <c r="I9563">
        <v>148821</v>
      </c>
      <c r="J9563" t="s">
        <v>21</v>
      </c>
      <c r="K9563" t="s">
        <v>22</v>
      </c>
      <c r="L9563" t="s">
        <v>23</v>
      </c>
      <c r="M9563" t="s">
        <v>24</v>
      </c>
      <c r="N9563">
        <v>3726</v>
      </c>
      <c r="O9563" t="s">
        <v>25</v>
      </c>
      <c r="P9563">
        <v>7</v>
      </c>
      <c r="Q9563">
        <f t="shared" si="298"/>
        <v>10</v>
      </c>
      <c r="R9563" t="str">
        <f t="shared" si="299"/>
        <v>Mid-range</v>
      </c>
    </row>
    <row r="9564" spans="1:18" x14ac:dyDescent="0.35">
      <c r="A9564">
        <v>12810583</v>
      </c>
      <c r="B9564" t="s">
        <v>1105</v>
      </c>
      <c r="C9564">
        <v>23925</v>
      </c>
      <c r="D9564" t="s">
        <v>102</v>
      </c>
      <c r="E9564" t="s">
        <v>222</v>
      </c>
      <c r="F9564" t="s">
        <v>1106</v>
      </c>
      <c r="G9564" t="s">
        <v>1107</v>
      </c>
      <c r="H9564">
        <v>2017</v>
      </c>
      <c r="I9564">
        <v>54684</v>
      </c>
      <c r="J9564" t="s">
        <v>86</v>
      </c>
      <c r="K9564" t="s">
        <v>22</v>
      </c>
      <c r="L9564" t="s">
        <v>64</v>
      </c>
      <c r="M9564" t="s">
        <v>24</v>
      </c>
      <c r="N9564">
        <v>1395</v>
      </c>
      <c r="O9564" t="s">
        <v>116</v>
      </c>
      <c r="P9564">
        <v>5</v>
      </c>
      <c r="Q9564">
        <f t="shared" si="298"/>
        <v>7</v>
      </c>
      <c r="R9564" t="str">
        <f t="shared" si="299"/>
        <v>Mid-range</v>
      </c>
    </row>
    <row r="9565" spans="1:18" x14ac:dyDescent="0.35">
      <c r="A9565">
        <v>12810586</v>
      </c>
      <c r="B9565" t="s">
        <v>10021</v>
      </c>
      <c r="C9565">
        <v>24990</v>
      </c>
      <c r="D9565" t="s">
        <v>127</v>
      </c>
      <c r="E9565">
        <v>3</v>
      </c>
      <c r="F9565" t="s">
        <v>3065</v>
      </c>
      <c r="G9565" t="s">
        <v>1875</v>
      </c>
      <c r="H9565">
        <v>2017</v>
      </c>
      <c r="I9565">
        <v>104753</v>
      </c>
      <c r="J9565" t="s">
        <v>86</v>
      </c>
      <c r="K9565" t="s">
        <v>22</v>
      </c>
      <c r="L9565" t="s">
        <v>23</v>
      </c>
      <c r="M9565" t="s">
        <v>24</v>
      </c>
      <c r="N9565">
        <v>1998</v>
      </c>
      <c r="O9565" t="s">
        <v>47</v>
      </c>
      <c r="P9565">
        <v>5</v>
      </c>
      <c r="Q9565">
        <f t="shared" si="298"/>
        <v>7</v>
      </c>
      <c r="R9565" t="str">
        <f t="shared" si="299"/>
        <v>Mid-range</v>
      </c>
    </row>
    <row r="9566" spans="1:18" x14ac:dyDescent="0.35">
      <c r="A9566">
        <v>12810587</v>
      </c>
      <c r="B9566" t="s">
        <v>2912</v>
      </c>
      <c r="C9566">
        <v>31990</v>
      </c>
      <c r="D9566" t="s">
        <v>127</v>
      </c>
      <c r="E9566" t="s">
        <v>556</v>
      </c>
      <c r="F9566" t="s">
        <v>1634</v>
      </c>
      <c r="G9566" t="s">
        <v>146</v>
      </c>
      <c r="H9566">
        <v>2017</v>
      </c>
      <c r="I9566">
        <v>140665</v>
      </c>
      <c r="J9566" t="s">
        <v>338</v>
      </c>
      <c r="K9566" t="s">
        <v>22</v>
      </c>
      <c r="L9566" t="s">
        <v>31</v>
      </c>
      <c r="M9566" t="s">
        <v>24</v>
      </c>
      <c r="N9566">
        <v>3196</v>
      </c>
      <c r="O9566" t="s">
        <v>116</v>
      </c>
      <c r="P9566">
        <v>5</v>
      </c>
      <c r="Q9566">
        <f t="shared" si="298"/>
        <v>7</v>
      </c>
      <c r="R9566" t="str">
        <f t="shared" si="299"/>
        <v>Mid-range</v>
      </c>
    </row>
    <row r="9567" spans="1:18" x14ac:dyDescent="0.35">
      <c r="A9567">
        <v>12810588</v>
      </c>
      <c r="B9567" t="s">
        <v>3562</v>
      </c>
      <c r="C9567">
        <v>38990</v>
      </c>
      <c r="D9567" t="s">
        <v>165</v>
      </c>
      <c r="E9567" t="s">
        <v>166</v>
      </c>
      <c r="F9567" t="s">
        <v>167</v>
      </c>
      <c r="G9567" t="s">
        <v>471</v>
      </c>
      <c r="H9567">
        <v>2016</v>
      </c>
      <c r="I9567">
        <v>158309</v>
      </c>
      <c r="J9567" t="s">
        <v>485</v>
      </c>
      <c r="K9567" t="s">
        <v>22</v>
      </c>
      <c r="L9567" t="s">
        <v>31</v>
      </c>
      <c r="M9567" t="s">
        <v>24</v>
      </c>
      <c r="N9567">
        <v>2440</v>
      </c>
      <c r="O9567" t="s">
        <v>33</v>
      </c>
      <c r="P9567">
        <v>5</v>
      </c>
      <c r="Q9567">
        <f t="shared" si="298"/>
        <v>8</v>
      </c>
      <c r="R9567" t="str">
        <f t="shared" si="299"/>
        <v>Mid-range</v>
      </c>
    </row>
    <row r="9568" spans="1:18" x14ac:dyDescent="0.35">
      <c r="A9568">
        <v>12810591</v>
      </c>
      <c r="B9568" t="s">
        <v>10411</v>
      </c>
      <c r="C9568">
        <v>7990</v>
      </c>
      <c r="D9568" t="s">
        <v>42</v>
      </c>
      <c r="E9568" t="s">
        <v>1193</v>
      </c>
      <c r="F9568" t="s">
        <v>4239</v>
      </c>
      <c r="G9568" t="s">
        <v>8967</v>
      </c>
      <c r="H9568">
        <v>2008</v>
      </c>
      <c r="I9568">
        <v>179500</v>
      </c>
      <c r="J9568" t="s">
        <v>21</v>
      </c>
      <c r="K9568" t="s">
        <v>81</v>
      </c>
      <c r="L9568" t="s">
        <v>31</v>
      </c>
      <c r="M9568" t="s">
        <v>24</v>
      </c>
      <c r="N9568">
        <v>1991</v>
      </c>
      <c r="O9568" t="s">
        <v>69</v>
      </c>
      <c r="P9568">
        <v>5</v>
      </c>
      <c r="Q9568">
        <f t="shared" si="298"/>
        <v>16</v>
      </c>
      <c r="R9568" t="str">
        <f t="shared" si="299"/>
        <v>Budget</v>
      </c>
    </row>
    <row r="9569" spans="1:18" x14ac:dyDescent="0.35">
      <c r="A9569">
        <v>12810599</v>
      </c>
      <c r="B9569" t="s">
        <v>9610</v>
      </c>
      <c r="C9569">
        <v>28888</v>
      </c>
      <c r="D9569" t="s">
        <v>165</v>
      </c>
      <c r="E9569" t="s">
        <v>568</v>
      </c>
      <c r="F9569" t="s">
        <v>692</v>
      </c>
      <c r="G9569" t="s">
        <v>834</v>
      </c>
      <c r="H9569">
        <v>2019</v>
      </c>
      <c r="I9569">
        <v>38168</v>
      </c>
      <c r="J9569" t="s">
        <v>21</v>
      </c>
      <c r="K9569" t="s">
        <v>22</v>
      </c>
      <c r="L9569" t="s">
        <v>23</v>
      </c>
      <c r="M9569" t="s">
        <v>24</v>
      </c>
      <c r="N9569">
        <v>1998</v>
      </c>
      <c r="O9569" t="s">
        <v>25</v>
      </c>
      <c r="P9569">
        <v>5</v>
      </c>
      <c r="Q9569">
        <f t="shared" si="298"/>
        <v>5</v>
      </c>
      <c r="R9569" t="str">
        <f t="shared" si="299"/>
        <v>Mid-range</v>
      </c>
    </row>
    <row r="9570" spans="1:18" x14ac:dyDescent="0.35">
      <c r="A9570">
        <v>12810600</v>
      </c>
      <c r="B9570" t="s">
        <v>10412</v>
      </c>
      <c r="C9570">
        <v>13888</v>
      </c>
      <c r="D9570" t="s">
        <v>188</v>
      </c>
      <c r="E9570" t="s">
        <v>995</v>
      </c>
      <c r="F9570" t="s">
        <v>251</v>
      </c>
      <c r="G9570" t="s">
        <v>10413</v>
      </c>
      <c r="H9570">
        <v>2013</v>
      </c>
      <c r="I9570">
        <v>136225</v>
      </c>
      <c r="J9570" t="s">
        <v>63</v>
      </c>
      <c r="K9570" t="s">
        <v>22</v>
      </c>
      <c r="L9570" t="s">
        <v>23</v>
      </c>
      <c r="M9570" t="s">
        <v>24</v>
      </c>
      <c r="N9570">
        <v>1797</v>
      </c>
      <c r="O9570" t="s">
        <v>69</v>
      </c>
      <c r="P9570">
        <v>5</v>
      </c>
      <c r="Q9570">
        <f t="shared" si="298"/>
        <v>11</v>
      </c>
      <c r="R9570" t="str">
        <f t="shared" si="299"/>
        <v>Mid-range</v>
      </c>
    </row>
    <row r="9571" spans="1:18" x14ac:dyDescent="0.35">
      <c r="A9571">
        <v>12810601</v>
      </c>
      <c r="B9571" t="s">
        <v>7484</v>
      </c>
      <c r="C9571">
        <v>33888</v>
      </c>
      <c r="D9571" t="s">
        <v>188</v>
      </c>
      <c r="E9571" t="s">
        <v>189</v>
      </c>
      <c r="F9571" t="s">
        <v>948</v>
      </c>
      <c r="G9571" t="s">
        <v>949</v>
      </c>
      <c r="H9571">
        <v>2019</v>
      </c>
      <c r="I9571">
        <v>17123</v>
      </c>
      <c r="J9571" t="s">
        <v>21</v>
      </c>
      <c r="K9571" t="s">
        <v>22</v>
      </c>
      <c r="L9571" t="s">
        <v>23</v>
      </c>
      <c r="M9571" t="s">
        <v>24</v>
      </c>
      <c r="N9571">
        <v>1999</v>
      </c>
      <c r="O9571" t="s">
        <v>69</v>
      </c>
      <c r="P9571">
        <v>5</v>
      </c>
      <c r="Q9571">
        <f t="shared" si="298"/>
        <v>5</v>
      </c>
      <c r="R9571" t="str">
        <f t="shared" si="299"/>
        <v>Mid-range</v>
      </c>
    </row>
    <row r="9572" spans="1:18" x14ac:dyDescent="0.35">
      <c r="A9572">
        <v>12810609</v>
      </c>
      <c r="B9572" t="s">
        <v>10414</v>
      </c>
      <c r="C9572">
        <v>28888</v>
      </c>
      <c r="D9572" t="s">
        <v>17</v>
      </c>
      <c r="E9572" t="s">
        <v>642</v>
      </c>
      <c r="F9572" t="s">
        <v>10415</v>
      </c>
      <c r="G9572" t="s">
        <v>2183</v>
      </c>
      <c r="H9572">
        <v>2017</v>
      </c>
      <c r="I9572">
        <v>36434</v>
      </c>
      <c r="J9572" t="s">
        <v>63</v>
      </c>
      <c r="K9572" t="s">
        <v>22</v>
      </c>
      <c r="L9572" t="s">
        <v>23</v>
      </c>
      <c r="M9572" t="s">
        <v>24</v>
      </c>
      <c r="N9572">
        <v>2494</v>
      </c>
      <c r="O9572" t="s">
        <v>135</v>
      </c>
      <c r="P9572">
        <v>5</v>
      </c>
      <c r="Q9572">
        <f t="shared" si="298"/>
        <v>7</v>
      </c>
      <c r="R9572" t="str">
        <f t="shared" si="299"/>
        <v>Mid-range</v>
      </c>
    </row>
    <row r="9573" spans="1:18" x14ac:dyDescent="0.35">
      <c r="A9573">
        <v>12810637</v>
      </c>
      <c r="B9573" t="s">
        <v>4299</v>
      </c>
      <c r="C9573">
        <v>71990</v>
      </c>
      <c r="D9573" t="s">
        <v>131</v>
      </c>
      <c r="E9573" t="s">
        <v>238</v>
      </c>
      <c r="F9573" t="s">
        <v>4300</v>
      </c>
      <c r="G9573" t="s">
        <v>2189</v>
      </c>
      <c r="H9573">
        <v>2019</v>
      </c>
      <c r="I9573">
        <v>36700</v>
      </c>
      <c r="J9573" t="s">
        <v>21</v>
      </c>
      <c r="K9573" t="s">
        <v>22</v>
      </c>
      <c r="L9573" t="s">
        <v>31</v>
      </c>
      <c r="M9573" t="s">
        <v>24</v>
      </c>
      <c r="N9573">
        <v>2967</v>
      </c>
      <c r="O9573" t="s">
        <v>33</v>
      </c>
      <c r="P9573">
        <v>5</v>
      </c>
      <c r="Q9573">
        <f t="shared" si="298"/>
        <v>5</v>
      </c>
      <c r="R9573" t="str">
        <f t="shared" si="299"/>
        <v>Luxury</v>
      </c>
    </row>
    <row r="9574" spans="1:18" x14ac:dyDescent="0.35">
      <c r="A9574">
        <v>12810639</v>
      </c>
      <c r="B9574" t="s">
        <v>8566</v>
      </c>
      <c r="C9574">
        <v>21990</v>
      </c>
      <c r="D9574" t="s">
        <v>17</v>
      </c>
      <c r="E9574" t="s">
        <v>344</v>
      </c>
      <c r="F9574" t="s">
        <v>345</v>
      </c>
      <c r="G9574" t="s">
        <v>6169</v>
      </c>
      <c r="H9574">
        <v>2014</v>
      </c>
      <c r="I9574">
        <v>63104</v>
      </c>
      <c r="J9574" t="s">
        <v>63</v>
      </c>
      <c r="K9574" t="s">
        <v>22</v>
      </c>
      <c r="L9574" t="s">
        <v>23</v>
      </c>
      <c r="M9574" t="s">
        <v>24</v>
      </c>
      <c r="N9574">
        <v>3456</v>
      </c>
      <c r="O9574" t="s">
        <v>116</v>
      </c>
      <c r="P9574">
        <v>5</v>
      </c>
      <c r="Q9574">
        <f t="shared" si="298"/>
        <v>10</v>
      </c>
      <c r="R9574" t="str">
        <f t="shared" si="299"/>
        <v>Mid-range</v>
      </c>
    </row>
    <row r="9575" spans="1:18" x14ac:dyDescent="0.35">
      <c r="A9575">
        <v>12810644</v>
      </c>
      <c r="B9575" t="s">
        <v>3262</v>
      </c>
      <c r="C9575">
        <v>33980</v>
      </c>
      <c r="D9575" t="s">
        <v>102</v>
      </c>
      <c r="E9575" t="s">
        <v>1212</v>
      </c>
      <c r="F9575" t="s">
        <v>2395</v>
      </c>
      <c r="G9575" t="s">
        <v>3263</v>
      </c>
      <c r="H9575">
        <v>2019</v>
      </c>
      <c r="I9575">
        <v>51986</v>
      </c>
      <c r="J9575" t="s">
        <v>21</v>
      </c>
      <c r="K9575" t="s">
        <v>22</v>
      </c>
      <c r="L9575" t="s">
        <v>64</v>
      </c>
      <c r="M9575" t="s">
        <v>24</v>
      </c>
      <c r="N9575">
        <v>1798</v>
      </c>
      <c r="O9575" t="s">
        <v>25</v>
      </c>
      <c r="P9575">
        <v>5</v>
      </c>
      <c r="Q9575">
        <f t="shared" si="298"/>
        <v>5</v>
      </c>
      <c r="R9575" t="str">
        <f t="shared" si="299"/>
        <v>Mid-range</v>
      </c>
    </row>
    <row r="9576" spans="1:18" x14ac:dyDescent="0.35">
      <c r="A9576">
        <v>12810645</v>
      </c>
      <c r="B9576" t="s">
        <v>10048</v>
      </c>
      <c r="C9576">
        <v>34888</v>
      </c>
      <c r="D9576" t="s">
        <v>188</v>
      </c>
      <c r="E9576" t="s">
        <v>3294</v>
      </c>
      <c r="F9576" t="s">
        <v>3295</v>
      </c>
      <c r="G9576" t="s">
        <v>592</v>
      </c>
      <c r="H9576">
        <v>2020</v>
      </c>
      <c r="I9576">
        <v>28884</v>
      </c>
      <c r="J9576" t="s">
        <v>21</v>
      </c>
      <c r="K9576" t="s">
        <v>22</v>
      </c>
      <c r="L9576" t="s">
        <v>23</v>
      </c>
      <c r="M9576" t="s">
        <v>24</v>
      </c>
      <c r="N9576">
        <v>1999</v>
      </c>
      <c r="O9576" t="s">
        <v>47</v>
      </c>
      <c r="P9576">
        <v>5</v>
      </c>
      <c r="Q9576">
        <f t="shared" si="298"/>
        <v>4</v>
      </c>
      <c r="R9576" t="str">
        <f t="shared" si="299"/>
        <v>Mid-range</v>
      </c>
    </row>
    <row r="9577" spans="1:18" x14ac:dyDescent="0.35">
      <c r="A9577">
        <v>12810646</v>
      </c>
      <c r="B9577" t="s">
        <v>10416</v>
      </c>
      <c r="C9577">
        <v>26987</v>
      </c>
      <c r="D9577" t="s">
        <v>165</v>
      </c>
      <c r="E9577" t="s">
        <v>184</v>
      </c>
      <c r="F9577" t="s">
        <v>524</v>
      </c>
      <c r="G9577" t="s">
        <v>2710</v>
      </c>
      <c r="H9577">
        <v>2016</v>
      </c>
      <c r="I9577">
        <v>105934</v>
      </c>
      <c r="J9577" t="s">
        <v>21</v>
      </c>
      <c r="K9577" t="s">
        <v>22</v>
      </c>
      <c r="L9577" t="s">
        <v>23</v>
      </c>
      <c r="M9577" t="s">
        <v>24</v>
      </c>
      <c r="N9577">
        <v>1998</v>
      </c>
      <c r="O9577" t="s">
        <v>47</v>
      </c>
      <c r="P9577">
        <v>7</v>
      </c>
      <c r="Q9577">
        <f t="shared" si="298"/>
        <v>8</v>
      </c>
      <c r="R9577" t="str">
        <f t="shared" si="299"/>
        <v>Mid-range</v>
      </c>
    </row>
    <row r="9578" spans="1:18" x14ac:dyDescent="0.35">
      <c r="A9578">
        <v>12810687</v>
      </c>
      <c r="B9578" t="s">
        <v>3262</v>
      </c>
      <c r="C9578">
        <v>28990</v>
      </c>
      <c r="D9578" t="s">
        <v>102</v>
      </c>
      <c r="E9578" t="s">
        <v>1212</v>
      </c>
      <c r="F9578" t="s">
        <v>2395</v>
      </c>
      <c r="G9578" t="s">
        <v>3263</v>
      </c>
      <c r="H9578">
        <v>2019</v>
      </c>
      <c r="I9578">
        <v>71000</v>
      </c>
      <c r="J9578" t="s">
        <v>21</v>
      </c>
      <c r="K9578" t="s">
        <v>22</v>
      </c>
      <c r="L9578" t="s">
        <v>64</v>
      </c>
      <c r="M9578" t="s">
        <v>24</v>
      </c>
      <c r="N9578">
        <v>1798</v>
      </c>
      <c r="O9578" t="s">
        <v>47</v>
      </c>
      <c r="P9578">
        <v>5</v>
      </c>
      <c r="Q9578">
        <f t="shared" si="298"/>
        <v>5</v>
      </c>
      <c r="R9578" t="str">
        <f t="shared" si="299"/>
        <v>Mid-range</v>
      </c>
    </row>
    <row r="9579" spans="1:18" x14ac:dyDescent="0.35">
      <c r="A9579">
        <v>12810688</v>
      </c>
      <c r="B9579" t="s">
        <v>10417</v>
      </c>
      <c r="C9579">
        <v>27990</v>
      </c>
      <c r="D9579" t="s">
        <v>59</v>
      </c>
      <c r="E9579" t="s">
        <v>1311</v>
      </c>
      <c r="F9579" t="s">
        <v>1312</v>
      </c>
      <c r="G9579" t="s">
        <v>10418</v>
      </c>
      <c r="H9579">
        <v>2014</v>
      </c>
      <c r="I9579">
        <v>53255</v>
      </c>
      <c r="J9579" t="s">
        <v>21</v>
      </c>
      <c r="K9579" t="s">
        <v>22</v>
      </c>
      <c r="L9579" t="s">
        <v>64</v>
      </c>
      <c r="M9579" t="s">
        <v>24</v>
      </c>
      <c r="N9579">
        <v>1997</v>
      </c>
      <c r="O9579" t="s">
        <v>47</v>
      </c>
      <c r="P9579">
        <v>5</v>
      </c>
      <c r="Q9579">
        <f t="shared" si="298"/>
        <v>10</v>
      </c>
      <c r="R9579" t="str">
        <f t="shared" si="299"/>
        <v>Mid-range</v>
      </c>
    </row>
    <row r="9580" spans="1:18" x14ac:dyDescent="0.35">
      <c r="A9580">
        <v>12810690</v>
      </c>
      <c r="B9580" t="s">
        <v>8339</v>
      </c>
      <c r="C9580">
        <v>11990</v>
      </c>
      <c r="D9580" t="s">
        <v>42</v>
      </c>
      <c r="E9580" t="s">
        <v>43</v>
      </c>
      <c r="F9580" t="s">
        <v>44</v>
      </c>
      <c r="G9580" t="s">
        <v>8340</v>
      </c>
      <c r="H9580">
        <v>2011</v>
      </c>
      <c r="I9580">
        <v>87095</v>
      </c>
      <c r="J9580" t="s">
        <v>63</v>
      </c>
      <c r="K9580" t="s">
        <v>22</v>
      </c>
      <c r="L9580" t="s">
        <v>23</v>
      </c>
      <c r="M9580" t="s">
        <v>24</v>
      </c>
      <c r="N9580">
        <v>1796</v>
      </c>
      <c r="O9580" t="s">
        <v>47</v>
      </c>
      <c r="P9580">
        <v>5</v>
      </c>
      <c r="Q9580">
        <f t="shared" si="298"/>
        <v>13</v>
      </c>
      <c r="R9580" t="str">
        <f t="shared" si="299"/>
        <v>Mid-range</v>
      </c>
    </row>
    <row r="9581" spans="1:18" x14ac:dyDescent="0.35">
      <c r="A9581">
        <v>12810693</v>
      </c>
      <c r="B9581" t="s">
        <v>10419</v>
      </c>
      <c r="C9581">
        <v>32987</v>
      </c>
      <c r="D9581" t="s">
        <v>165</v>
      </c>
      <c r="E9581" t="s">
        <v>584</v>
      </c>
      <c r="F9581" t="s">
        <v>5592</v>
      </c>
      <c r="G9581" t="s">
        <v>5313</v>
      </c>
      <c r="H9581">
        <v>2020</v>
      </c>
      <c r="I9581">
        <v>34204</v>
      </c>
      <c r="J9581" t="s">
        <v>21</v>
      </c>
      <c r="K9581" t="s">
        <v>22</v>
      </c>
      <c r="L9581" t="s">
        <v>23</v>
      </c>
      <c r="M9581" t="s">
        <v>24</v>
      </c>
      <c r="N9581">
        <v>1499</v>
      </c>
      <c r="O9581" t="s">
        <v>135</v>
      </c>
      <c r="P9581">
        <v>5</v>
      </c>
      <c r="Q9581">
        <f t="shared" si="298"/>
        <v>4</v>
      </c>
      <c r="R9581" t="str">
        <f t="shared" si="299"/>
        <v>Mid-range</v>
      </c>
    </row>
    <row r="9582" spans="1:18" x14ac:dyDescent="0.35">
      <c r="A9582">
        <v>12810710</v>
      </c>
      <c r="B9582" t="s">
        <v>6453</v>
      </c>
      <c r="C9582">
        <v>29950</v>
      </c>
      <c r="D9582" t="s">
        <v>282</v>
      </c>
      <c r="E9582" t="s">
        <v>443</v>
      </c>
      <c r="F9582" t="s">
        <v>444</v>
      </c>
      <c r="G9582" t="s">
        <v>2070</v>
      </c>
      <c r="H9582">
        <v>2013</v>
      </c>
      <c r="I9582">
        <v>143365</v>
      </c>
      <c r="J9582" t="s">
        <v>21</v>
      </c>
      <c r="K9582" t="s">
        <v>22</v>
      </c>
      <c r="L9582" t="s">
        <v>31</v>
      </c>
      <c r="M9582" t="s">
        <v>24</v>
      </c>
      <c r="N9582">
        <v>2987</v>
      </c>
      <c r="O9582" t="s">
        <v>47</v>
      </c>
      <c r="P9582">
        <v>5</v>
      </c>
      <c r="Q9582">
        <f t="shared" si="298"/>
        <v>11</v>
      </c>
      <c r="R9582" t="str">
        <f t="shared" si="299"/>
        <v>Mid-range</v>
      </c>
    </row>
    <row r="9583" spans="1:18" x14ac:dyDescent="0.35">
      <c r="A9583">
        <v>12810714</v>
      </c>
      <c r="B9583" t="s">
        <v>10420</v>
      </c>
      <c r="C9583">
        <v>47599</v>
      </c>
      <c r="D9583" t="s">
        <v>165</v>
      </c>
      <c r="E9583" t="s">
        <v>209</v>
      </c>
      <c r="F9583" t="s">
        <v>313</v>
      </c>
      <c r="G9583" t="s">
        <v>531</v>
      </c>
      <c r="H9583">
        <v>2018</v>
      </c>
      <c r="I9583">
        <v>67495</v>
      </c>
      <c r="J9583" t="s">
        <v>21</v>
      </c>
      <c r="K9583" t="s">
        <v>22</v>
      </c>
      <c r="L9583" t="s">
        <v>31</v>
      </c>
      <c r="M9583" t="s">
        <v>24</v>
      </c>
      <c r="N9583">
        <v>2442</v>
      </c>
      <c r="O9583" t="s">
        <v>47</v>
      </c>
      <c r="P9583">
        <v>7</v>
      </c>
      <c r="Q9583">
        <f t="shared" si="298"/>
        <v>6</v>
      </c>
      <c r="R9583" t="str">
        <f t="shared" si="299"/>
        <v>Luxury</v>
      </c>
    </row>
    <row r="9584" spans="1:18" x14ac:dyDescent="0.35">
      <c r="A9584">
        <v>12810716</v>
      </c>
      <c r="B9584" t="s">
        <v>10421</v>
      </c>
      <c r="C9584">
        <v>33383</v>
      </c>
      <c r="D9584" t="s">
        <v>127</v>
      </c>
      <c r="E9584" t="s">
        <v>998</v>
      </c>
      <c r="F9584" t="s">
        <v>5303</v>
      </c>
      <c r="G9584" t="s">
        <v>5997</v>
      </c>
      <c r="H9584">
        <v>2022</v>
      </c>
      <c r="I9584">
        <v>10</v>
      </c>
      <c r="J9584" t="s">
        <v>21</v>
      </c>
      <c r="K9584" t="s">
        <v>22</v>
      </c>
      <c r="L9584" t="s">
        <v>23</v>
      </c>
      <c r="M9584" t="s">
        <v>32</v>
      </c>
      <c r="N9584">
        <v>1998</v>
      </c>
      <c r="O9584" t="s">
        <v>47</v>
      </c>
      <c r="P9584">
        <v>5</v>
      </c>
      <c r="Q9584">
        <f t="shared" si="298"/>
        <v>2</v>
      </c>
      <c r="R9584" t="str">
        <f t="shared" si="299"/>
        <v>Mid-range</v>
      </c>
    </row>
    <row r="9585" spans="1:18" x14ac:dyDescent="0.35">
      <c r="A9585">
        <v>12810719</v>
      </c>
      <c r="B9585" t="s">
        <v>10422</v>
      </c>
      <c r="C9585">
        <v>24800</v>
      </c>
      <c r="D9585" t="s">
        <v>165</v>
      </c>
      <c r="E9585" t="s">
        <v>568</v>
      </c>
      <c r="F9585" t="s">
        <v>1608</v>
      </c>
      <c r="G9585" t="s">
        <v>834</v>
      </c>
      <c r="H9585">
        <v>2018</v>
      </c>
      <c r="I9585">
        <v>55640</v>
      </c>
      <c r="J9585" t="s">
        <v>21</v>
      </c>
      <c r="K9585" t="s">
        <v>22</v>
      </c>
      <c r="L9585" t="s">
        <v>23</v>
      </c>
      <c r="M9585" t="s">
        <v>24</v>
      </c>
      <c r="N9585">
        <v>1998</v>
      </c>
      <c r="O9585" t="s">
        <v>116</v>
      </c>
      <c r="P9585">
        <v>5</v>
      </c>
      <c r="Q9585">
        <f t="shared" si="298"/>
        <v>6</v>
      </c>
      <c r="R9585" t="str">
        <f t="shared" si="299"/>
        <v>Mid-range</v>
      </c>
    </row>
    <row r="9586" spans="1:18" x14ac:dyDescent="0.35">
      <c r="A9586">
        <v>12810748</v>
      </c>
      <c r="B9586" t="s">
        <v>10423</v>
      </c>
      <c r="C9586">
        <v>5777</v>
      </c>
      <c r="D9586" t="s">
        <v>533</v>
      </c>
      <c r="E9586" t="s">
        <v>8886</v>
      </c>
      <c r="F9586" t="s">
        <v>251</v>
      </c>
      <c r="G9586" t="s">
        <v>10424</v>
      </c>
      <c r="H9586">
        <v>2008</v>
      </c>
      <c r="I9586">
        <v>181929</v>
      </c>
      <c r="J9586" t="s">
        <v>63</v>
      </c>
      <c r="K9586" t="s">
        <v>81</v>
      </c>
      <c r="L9586" t="s">
        <v>23</v>
      </c>
      <c r="M9586" t="s">
        <v>24</v>
      </c>
      <c r="N9586">
        <v>1995</v>
      </c>
      <c r="O9586" t="s">
        <v>33</v>
      </c>
      <c r="P9586">
        <v>5</v>
      </c>
      <c r="Q9586">
        <f t="shared" si="298"/>
        <v>16</v>
      </c>
      <c r="R9586" t="str">
        <f t="shared" si="299"/>
        <v>Budget</v>
      </c>
    </row>
    <row r="9587" spans="1:18" x14ac:dyDescent="0.35">
      <c r="A9587">
        <v>12810751</v>
      </c>
      <c r="B9587" t="s">
        <v>10425</v>
      </c>
      <c r="C9587">
        <v>5500</v>
      </c>
      <c r="D9587" t="s">
        <v>127</v>
      </c>
      <c r="E9587">
        <v>3</v>
      </c>
      <c r="F9587" t="s">
        <v>3099</v>
      </c>
      <c r="G9587" t="s">
        <v>3100</v>
      </c>
      <c r="H9587">
        <v>2007</v>
      </c>
      <c r="I9587">
        <v>268402</v>
      </c>
      <c r="J9587" t="s">
        <v>63</v>
      </c>
      <c r="K9587" t="s">
        <v>22</v>
      </c>
      <c r="L9587" t="s">
        <v>23</v>
      </c>
      <c r="M9587" t="s">
        <v>24</v>
      </c>
      <c r="N9587">
        <v>2261</v>
      </c>
      <c r="O9587" t="s">
        <v>116</v>
      </c>
      <c r="P9587">
        <v>5</v>
      </c>
      <c r="Q9587">
        <f t="shared" si="298"/>
        <v>17</v>
      </c>
      <c r="R9587" t="str">
        <f t="shared" si="299"/>
        <v>Budget</v>
      </c>
    </row>
    <row r="9588" spans="1:18" x14ac:dyDescent="0.35">
      <c r="A9588">
        <v>12810776</v>
      </c>
      <c r="B9588" t="s">
        <v>10426</v>
      </c>
      <c r="C9588">
        <v>8888</v>
      </c>
      <c r="D9588" t="s">
        <v>3748</v>
      </c>
      <c r="E9588" t="s">
        <v>9288</v>
      </c>
      <c r="F9588" t="s">
        <v>771</v>
      </c>
      <c r="G9588" t="s">
        <v>9289</v>
      </c>
      <c r="H9588">
        <v>2012</v>
      </c>
      <c r="I9588">
        <v>117002</v>
      </c>
      <c r="J9588" t="s">
        <v>21</v>
      </c>
      <c r="K9588" t="s">
        <v>22</v>
      </c>
      <c r="L9588" t="s">
        <v>31</v>
      </c>
      <c r="M9588" t="s">
        <v>24</v>
      </c>
      <c r="N9588">
        <v>1996</v>
      </c>
      <c r="O9588" t="s">
        <v>47</v>
      </c>
      <c r="P9588">
        <v>5</v>
      </c>
      <c r="Q9588">
        <f t="shared" si="298"/>
        <v>12</v>
      </c>
      <c r="R9588" t="str">
        <f t="shared" si="299"/>
        <v>Budget</v>
      </c>
    </row>
    <row r="9589" spans="1:18" x14ac:dyDescent="0.35">
      <c r="A9589">
        <v>12810788</v>
      </c>
      <c r="B9589" t="s">
        <v>10427</v>
      </c>
      <c r="C9589">
        <v>14999</v>
      </c>
      <c r="D9589" t="s">
        <v>143</v>
      </c>
      <c r="E9589" t="s">
        <v>879</v>
      </c>
      <c r="F9589" t="s">
        <v>1941</v>
      </c>
      <c r="G9589" t="s">
        <v>1091</v>
      </c>
      <c r="H9589">
        <v>2015</v>
      </c>
      <c r="I9589">
        <v>155266</v>
      </c>
      <c r="J9589" t="s">
        <v>86</v>
      </c>
      <c r="K9589" t="s">
        <v>22</v>
      </c>
      <c r="L9589" t="s">
        <v>23</v>
      </c>
      <c r="M9589" t="s">
        <v>24</v>
      </c>
      <c r="N9589">
        <v>1995</v>
      </c>
      <c r="O9589" t="s">
        <v>116</v>
      </c>
      <c r="P9589">
        <v>5</v>
      </c>
      <c r="Q9589">
        <f t="shared" si="298"/>
        <v>9</v>
      </c>
      <c r="R9589" t="str">
        <f t="shared" si="299"/>
        <v>Mid-range</v>
      </c>
    </row>
    <row r="9590" spans="1:18" x14ac:dyDescent="0.35">
      <c r="A9590">
        <v>12810791</v>
      </c>
      <c r="B9590" t="s">
        <v>5864</v>
      </c>
      <c r="C9590">
        <v>39635</v>
      </c>
      <c r="D9590" t="s">
        <v>165</v>
      </c>
      <c r="E9590" t="s">
        <v>166</v>
      </c>
      <c r="F9590" t="s">
        <v>477</v>
      </c>
      <c r="G9590" t="s">
        <v>616</v>
      </c>
      <c r="H9590">
        <v>2018</v>
      </c>
      <c r="I9590">
        <v>182482</v>
      </c>
      <c r="J9590" t="s">
        <v>338</v>
      </c>
      <c r="K9590" t="s">
        <v>22</v>
      </c>
      <c r="L9590" t="s">
        <v>31</v>
      </c>
      <c r="M9590" t="s">
        <v>24</v>
      </c>
      <c r="N9590">
        <v>2440</v>
      </c>
      <c r="O9590" t="s">
        <v>47</v>
      </c>
      <c r="P9590">
        <v>5</v>
      </c>
      <c r="Q9590">
        <f t="shared" si="298"/>
        <v>6</v>
      </c>
      <c r="R9590" t="str">
        <f t="shared" si="299"/>
        <v>Mid-range</v>
      </c>
    </row>
    <row r="9591" spans="1:18" x14ac:dyDescent="0.35">
      <c r="A9591">
        <v>12810794</v>
      </c>
      <c r="B9591" t="s">
        <v>5419</v>
      </c>
      <c r="C9591">
        <v>11990</v>
      </c>
      <c r="D9591" t="s">
        <v>143</v>
      </c>
      <c r="E9591" t="s">
        <v>812</v>
      </c>
      <c r="F9591" t="s">
        <v>1110</v>
      </c>
      <c r="G9591" t="s">
        <v>881</v>
      </c>
      <c r="H9591">
        <v>2008</v>
      </c>
      <c r="I9591">
        <v>110257</v>
      </c>
      <c r="J9591" t="s">
        <v>63</v>
      </c>
      <c r="K9591" t="s">
        <v>22</v>
      </c>
      <c r="L9591" t="s">
        <v>23</v>
      </c>
      <c r="M9591" t="s">
        <v>24</v>
      </c>
      <c r="N9591">
        <v>2457</v>
      </c>
      <c r="O9591" t="s">
        <v>25</v>
      </c>
      <c r="P9591">
        <v>5</v>
      </c>
      <c r="Q9591">
        <f t="shared" si="298"/>
        <v>16</v>
      </c>
      <c r="R9591" t="str">
        <f t="shared" si="299"/>
        <v>Mid-range</v>
      </c>
    </row>
    <row r="9592" spans="1:18" x14ac:dyDescent="0.35">
      <c r="A9592">
        <v>12810797</v>
      </c>
      <c r="B9592" t="s">
        <v>3160</v>
      </c>
      <c r="C9592">
        <v>11990</v>
      </c>
      <c r="D9592" t="s">
        <v>88</v>
      </c>
      <c r="E9592" t="s">
        <v>89</v>
      </c>
      <c r="F9592" t="s">
        <v>90</v>
      </c>
      <c r="G9592" t="s">
        <v>3161</v>
      </c>
      <c r="H9592">
        <v>2012</v>
      </c>
      <c r="I9592">
        <v>196591</v>
      </c>
      <c r="J9592" t="s">
        <v>63</v>
      </c>
      <c r="K9592" t="s">
        <v>22</v>
      </c>
      <c r="L9592" t="s">
        <v>23</v>
      </c>
      <c r="M9592" t="s">
        <v>24</v>
      </c>
      <c r="N9592">
        <v>1796</v>
      </c>
      <c r="O9592" t="s">
        <v>69</v>
      </c>
      <c r="P9592">
        <v>5</v>
      </c>
      <c r="Q9592">
        <f t="shared" si="298"/>
        <v>12</v>
      </c>
      <c r="R9592" t="str">
        <f t="shared" si="299"/>
        <v>Mid-range</v>
      </c>
    </row>
    <row r="9593" spans="1:18" x14ac:dyDescent="0.35">
      <c r="A9593">
        <v>12810805</v>
      </c>
      <c r="B9593" t="s">
        <v>3486</v>
      </c>
      <c r="C9593">
        <v>22500</v>
      </c>
      <c r="D9593" t="s">
        <v>127</v>
      </c>
      <c r="E9593">
        <v>3</v>
      </c>
      <c r="F9593" t="s">
        <v>3092</v>
      </c>
      <c r="G9593" t="s">
        <v>1875</v>
      </c>
      <c r="H9593">
        <v>2017</v>
      </c>
      <c r="I9593">
        <v>66754</v>
      </c>
      <c r="J9593" t="s">
        <v>86</v>
      </c>
      <c r="K9593" t="s">
        <v>22</v>
      </c>
      <c r="L9593" t="s">
        <v>23</v>
      </c>
      <c r="M9593" t="s">
        <v>24</v>
      </c>
      <c r="N9593">
        <v>1998</v>
      </c>
      <c r="O9593" t="s">
        <v>135</v>
      </c>
      <c r="P9593">
        <v>5</v>
      </c>
      <c r="Q9593">
        <f t="shared" si="298"/>
        <v>7</v>
      </c>
      <c r="R9593" t="str">
        <f t="shared" si="299"/>
        <v>Mid-range</v>
      </c>
    </row>
    <row r="9594" spans="1:18" x14ac:dyDescent="0.35">
      <c r="A9594">
        <v>12810812</v>
      </c>
      <c r="B9594" t="s">
        <v>10428</v>
      </c>
      <c r="C9594">
        <v>84990</v>
      </c>
      <c r="D9594" t="s">
        <v>54</v>
      </c>
      <c r="E9594" t="s">
        <v>6833</v>
      </c>
      <c r="F9594" t="s">
        <v>2554</v>
      </c>
      <c r="G9594" t="s">
        <v>6835</v>
      </c>
      <c r="H9594">
        <v>2005</v>
      </c>
      <c r="I9594">
        <v>324359</v>
      </c>
      <c r="J9594" t="s">
        <v>205</v>
      </c>
      <c r="K9594" t="s">
        <v>22</v>
      </c>
      <c r="L9594" t="s">
        <v>31</v>
      </c>
      <c r="M9594" t="s">
        <v>24</v>
      </c>
      <c r="N9594">
        <v>7300</v>
      </c>
      <c r="O9594" t="s">
        <v>25</v>
      </c>
      <c r="P9594">
        <v>5</v>
      </c>
      <c r="Q9594">
        <f t="shared" si="298"/>
        <v>19</v>
      </c>
      <c r="R9594" t="str">
        <f t="shared" si="299"/>
        <v>Luxury</v>
      </c>
    </row>
    <row r="9595" spans="1:18" x14ac:dyDescent="0.35">
      <c r="A9595">
        <v>12810816</v>
      </c>
      <c r="B9595" t="s">
        <v>10429</v>
      </c>
      <c r="C9595">
        <v>61890</v>
      </c>
      <c r="D9595" t="s">
        <v>17</v>
      </c>
      <c r="E9595" t="s">
        <v>193</v>
      </c>
      <c r="F9595" t="s">
        <v>10430</v>
      </c>
      <c r="G9595" t="s">
        <v>4265</v>
      </c>
      <c r="H9595">
        <v>2021</v>
      </c>
      <c r="I9595">
        <v>26885</v>
      </c>
      <c r="J9595" t="s">
        <v>21</v>
      </c>
      <c r="K9595" t="s">
        <v>22</v>
      </c>
      <c r="L9595" t="s">
        <v>381</v>
      </c>
      <c r="M9595" t="s">
        <v>24</v>
      </c>
      <c r="N9595">
        <v>2487</v>
      </c>
      <c r="O9595" t="s">
        <v>116</v>
      </c>
      <c r="P9595">
        <v>7</v>
      </c>
      <c r="Q9595">
        <f t="shared" si="298"/>
        <v>3</v>
      </c>
      <c r="R9595" t="str">
        <f t="shared" si="299"/>
        <v>Luxury</v>
      </c>
    </row>
    <row r="9596" spans="1:18" x14ac:dyDescent="0.35">
      <c r="A9596">
        <v>12810830</v>
      </c>
      <c r="B9596" t="s">
        <v>10431</v>
      </c>
      <c r="C9596">
        <v>32888</v>
      </c>
      <c r="D9596" t="s">
        <v>88</v>
      </c>
      <c r="E9596" t="s">
        <v>1014</v>
      </c>
      <c r="F9596" t="s">
        <v>109</v>
      </c>
      <c r="G9596" t="s">
        <v>2057</v>
      </c>
      <c r="H9596">
        <v>2017</v>
      </c>
      <c r="I9596">
        <v>82235</v>
      </c>
      <c r="J9596" t="s">
        <v>21</v>
      </c>
      <c r="K9596" t="s">
        <v>22</v>
      </c>
      <c r="L9596" t="s">
        <v>23</v>
      </c>
      <c r="M9596" t="s">
        <v>24</v>
      </c>
      <c r="N9596">
        <v>1591</v>
      </c>
      <c r="O9596" t="s">
        <v>135</v>
      </c>
      <c r="P9596">
        <v>5</v>
      </c>
      <c r="Q9596">
        <f t="shared" si="298"/>
        <v>7</v>
      </c>
      <c r="R9596" t="str">
        <f t="shared" si="299"/>
        <v>Mid-range</v>
      </c>
    </row>
    <row r="9597" spans="1:18" x14ac:dyDescent="0.35">
      <c r="A9597">
        <v>12810832</v>
      </c>
      <c r="B9597" t="s">
        <v>2394</v>
      </c>
      <c r="C9597">
        <v>26800</v>
      </c>
      <c r="D9597" t="s">
        <v>102</v>
      </c>
      <c r="E9597" t="s">
        <v>386</v>
      </c>
      <c r="F9597" t="s">
        <v>2395</v>
      </c>
      <c r="G9597" t="s">
        <v>1684</v>
      </c>
      <c r="H9597">
        <v>2016</v>
      </c>
      <c r="I9597">
        <v>91944</v>
      </c>
      <c r="J9597" t="s">
        <v>21</v>
      </c>
      <c r="K9597" t="s">
        <v>22</v>
      </c>
      <c r="L9597" t="s">
        <v>64</v>
      </c>
      <c r="M9597" t="s">
        <v>24</v>
      </c>
      <c r="N9597">
        <v>1984</v>
      </c>
      <c r="O9597" t="s">
        <v>25</v>
      </c>
      <c r="P9597">
        <v>5</v>
      </c>
      <c r="Q9597">
        <f t="shared" si="298"/>
        <v>8</v>
      </c>
      <c r="R9597" t="str">
        <f t="shared" si="299"/>
        <v>Mid-range</v>
      </c>
    </row>
    <row r="9598" spans="1:18" x14ac:dyDescent="0.35">
      <c r="A9598">
        <v>12810837</v>
      </c>
      <c r="B9598" t="s">
        <v>9869</v>
      </c>
      <c r="C9598">
        <v>16888</v>
      </c>
      <c r="D9598" t="s">
        <v>49</v>
      </c>
      <c r="E9598" t="s">
        <v>716</v>
      </c>
      <c r="F9598" t="s">
        <v>717</v>
      </c>
      <c r="G9598" t="s">
        <v>4965</v>
      </c>
      <c r="H9598">
        <v>2013</v>
      </c>
      <c r="I9598">
        <v>187804</v>
      </c>
      <c r="J9598" t="s">
        <v>21</v>
      </c>
      <c r="K9598" t="s">
        <v>22</v>
      </c>
      <c r="L9598" t="s">
        <v>23</v>
      </c>
      <c r="M9598" t="s">
        <v>24</v>
      </c>
      <c r="N9598">
        <v>1997</v>
      </c>
      <c r="O9598" t="s">
        <v>47</v>
      </c>
      <c r="P9598">
        <v>5</v>
      </c>
      <c r="Q9598">
        <f t="shared" si="298"/>
        <v>11</v>
      </c>
      <c r="R9598" t="str">
        <f t="shared" si="299"/>
        <v>Mid-range</v>
      </c>
    </row>
    <row r="9599" spans="1:18" x14ac:dyDescent="0.35">
      <c r="A9599">
        <v>12810838</v>
      </c>
      <c r="B9599" t="s">
        <v>1649</v>
      </c>
      <c r="C9599">
        <v>14888</v>
      </c>
      <c r="D9599" t="s">
        <v>88</v>
      </c>
      <c r="E9599" t="s">
        <v>98</v>
      </c>
      <c r="F9599" t="s">
        <v>90</v>
      </c>
      <c r="G9599" t="s">
        <v>1650</v>
      </c>
      <c r="H9599">
        <v>2013</v>
      </c>
      <c r="I9599">
        <v>167127</v>
      </c>
      <c r="J9599" t="s">
        <v>86</v>
      </c>
      <c r="K9599" t="s">
        <v>81</v>
      </c>
      <c r="L9599" t="s">
        <v>23</v>
      </c>
      <c r="M9599" t="s">
        <v>24</v>
      </c>
      <c r="N9599">
        <v>1797</v>
      </c>
      <c r="O9599" t="s">
        <v>33</v>
      </c>
      <c r="P9599">
        <v>5</v>
      </c>
      <c r="Q9599">
        <f t="shared" si="298"/>
        <v>11</v>
      </c>
      <c r="R9599" t="str">
        <f t="shared" si="299"/>
        <v>Mid-range</v>
      </c>
    </row>
    <row r="9600" spans="1:18" x14ac:dyDescent="0.35">
      <c r="A9600">
        <v>12810843</v>
      </c>
      <c r="B9600" t="s">
        <v>7488</v>
      </c>
      <c r="C9600">
        <v>39888</v>
      </c>
      <c r="D9600" t="s">
        <v>165</v>
      </c>
      <c r="E9600" t="s">
        <v>166</v>
      </c>
      <c r="F9600" t="s">
        <v>502</v>
      </c>
      <c r="G9600" t="s">
        <v>1775</v>
      </c>
      <c r="H9600">
        <v>2017</v>
      </c>
      <c r="I9600">
        <v>90165</v>
      </c>
      <c r="J9600" t="s">
        <v>338</v>
      </c>
      <c r="K9600" t="s">
        <v>22</v>
      </c>
      <c r="L9600" t="s">
        <v>31</v>
      </c>
      <c r="M9600" t="s">
        <v>24</v>
      </c>
      <c r="N9600">
        <v>2440</v>
      </c>
      <c r="O9600" t="s">
        <v>47</v>
      </c>
      <c r="P9600">
        <v>5</v>
      </c>
      <c r="Q9600">
        <f t="shared" si="298"/>
        <v>7</v>
      </c>
      <c r="R9600" t="str">
        <f t="shared" si="299"/>
        <v>Mid-range</v>
      </c>
    </row>
    <row r="9601" spans="1:18" x14ac:dyDescent="0.35">
      <c r="A9601">
        <v>12810844</v>
      </c>
      <c r="B9601" t="s">
        <v>5526</v>
      </c>
      <c r="C9601">
        <v>34888</v>
      </c>
      <c r="D9601" t="s">
        <v>165</v>
      </c>
      <c r="E9601" t="s">
        <v>166</v>
      </c>
      <c r="F9601" t="s">
        <v>167</v>
      </c>
      <c r="G9601" t="s">
        <v>1775</v>
      </c>
      <c r="H9601">
        <v>2017</v>
      </c>
      <c r="I9601">
        <v>99613</v>
      </c>
      <c r="J9601" t="s">
        <v>338</v>
      </c>
      <c r="K9601" t="s">
        <v>22</v>
      </c>
      <c r="L9601" t="s">
        <v>31</v>
      </c>
      <c r="M9601" t="s">
        <v>24</v>
      </c>
      <c r="N9601">
        <v>2440</v>
      </c>
      <c r="O9601" t="s">
        <v>47</v>
      </c>
      <c r="P9601">
        <v>5</v>
      </c>
      <c r="Q9601">
        <f t="shared" si="298"/>
        <v>7</v>
      </c>
      <c r="R9601" t="str">
        <f t="shared" si="299"/>
        <v>Mid-range</v>
      </c>
    </row>
    <row r="9602" spans="1:18" x14ac:dyDescent="0.35">
      <c r="A9602">
        <v>12810845</v>
      </c>
      <c r="B9602" t="s">
        <v>10432</v>
      </c>
      <c r="C9602">
        <v>23888</v>
      </c>
      <c r="D9602" t="s">
        <v>165</v>
      </c>
      <c r="E9602" t="s">
        <v>166</v>
      </c>
      <c r="F9602" t="s">
        <v>1780</v>
      </c>
      <c r="G9602" t="s">
        <v>1775</v>
      </c>
      <c r="H9602">
        <v>2016</v>
      </c>
      <c r="I9602">
        <v>155671</v>
      </c>
      <c r="J9602" t="s">
        <v>80</v>
      </c>
      <c r="K9602" t="s">
        <v>22</v>
      </c>
      <c r="L9602" t="s">
        <v>31</v>
      </c>
      <c r="M9602" t="s">
        <v>24</v>
      </c>
      <c r="N9602">
        <v>2440</v>
      </c>
      <c r="O9602" t="s">
        <v>116</v>
      </c>
      <c r="P9602">
        <v>2</v>
      </c>
      <c r="Q9602">
        <f t="shared" si="298"/>
        <v>8</v>
      </c>
      <c r="R9602" t="str">
        <f t="shared" si="299"/>
        <v>Mid-range</v>
      </c>
    </row>
    <row r="9603" spans="1:18" x14ac:dyDescent="0.35">
      <c r="A9603">
        <v>12810847</v>
      </c>
      <c r="B9603" t="s">
        <v>1895</v>
      </c>
      <c r="C9603">
        <v>48888</v>
      </c>
      <c r="D9603" t="s">
        <v>17</v>
      </c>
      <c r="E9603" t="s">
        <v>258</v>
      </c>
      <c r="F9603" t="s">
        <v>259</v>
      </c>
      <c r="G9603" t="s">
        <v>323</v>
      </c>
      <c r="H9603">
        <v>2016</v>
      </c>
      <c r="I9603">
        <v>149823</v>
      </c>
      <c r="J9603" t="s">
        <v>338</v>
      </c>
      <c r="K9603" t="s">
        <v>22</v>
      </c>
      <c r="L9603" t="s">
        <v>31</v>
      </c>
      <c r="M9603" t="s">
        <v>24</v>
      </c>
      <c r="N9603">
        <v>2753</v>
      </c>
      <c r="O9603" t="s">
        <v>33</v>
      </c>
      <c r="P9603">
        <v>5</v>
      </c>
      <c r="Q9603">
        <f t="shared" ref="Q9603:Q9666" si="300">2024-H9603</f>
        <v>8</v>
      </c>
      <c r="R9603" t="str">
        <f t="shared" ref="R9603:R9666" si="301">IF(C9603&lt;=10000,"Budget",IF(C9603&lt;=40000,"Mid-range","Luxury"))</f>
        <v>Luxury</v>
      </c>
    </row>
    <row r="9604" spans="1:18" x14ac:dyDescent="0.35">
      <c r="A9604">
        <v>12810850</v>
      </c>
      <c r="B9604" t="s">
        <v>7679</v>
      </c>
      <c r="C9604">
        <v>14888</v>
      </c>
      <c r="D9604" t="s">
        <v>88</v>
      </c>
      <c r="E9604" t="s">
        <v>98</v>
      </c>
      <c r="F9604" t="s">
        <v>7680</v>
      </c>
      <c r="G9604" t="s">
        <v>1650</v>
      </c>
      <c r="H9604">
        <v>2013</v>
      </c>
      <c r="I9604">
        <v>93933</v>
      </c>
      <c r="J9604" t="s">
        <v>21</v>
      </c>
      <c r="K9604" t="s">
        <v>81</v>
      </c>
      <c r="L9604" t="s">
        <v>23</v>
      </c>
      <c r="M9604" t="s">
        <v>24</v>
      </c>
      <c r="N9604">
        <v>1591</v>
      </c>
      <c r="O9604" t="s">
        <v>135</v>
      </c>
      <c r="P9604">
        <v>5</v>
      </c>
      <c r="Q9604">
        <f t="shared" si="300"/>
        <v>11</v>
      </c>
      <c r="R9604" t="str">
        <f t="shared" si="301"/>
        <v>Mid-range</v>
      </c>
    </row>
    <row r="9605" spans="1:18" x14ac:dyDescent="0.35">
      <c r="A9605">
        <v>12810852</v>
      </c>
      <c r="B9605" t="s">
        <v>10433</v>
      </c>
      <c r="C9605">
        <v>39888</v>
      </c>
      <c r="D9605" t="s">
        <v>165</v>
      </c>
      <c r="E9605" t="s">
        <v>166</v>
      </c>
      <c r="F9605" t="s">
        <v>502</v>
      </c>
      <c r="G9605" t="s">
        <v>616</v>
      </c>
      <c r="H9605">
        <v>2017</v>
      </c>
      <c r="I9605">
        <v>95134</v>
      </c>
      <c r="J9605" t="s">
        <v>338</v>
      </c>
      <c r="K9605" t="s">
        <v>22</v>
      </c>
      <c r="L9605" t="s">
        <v>31</v>
      </c>
      <c r="M9605" t="s">
        <v>24</v>
      </c>
      <c r="N9605">
        <v>2440</v>
      </c>
      <c r="O9605" t="s">
        <v>47</v>
      </c>
      <c r="P9605">
        <v>5</v>
      </c>
      <c r="Q9605">
        <f t="shared" si="300"/>
        <v>7</v>
      </c>
      <c r="R9605" t="str">
        <f t="shared" si="301"/>
        <v>Mid-range</v>
      </c>
    </row>
    <row r="9606" spans="1:18" x14ac:dyDescent="0.35">
      <c r="A9606">
        <v>12810853</v>
      </c>
      <c r="B9606" t="s">
        <v>5526</v>
      </c>
      <c r="C9606">
        <v>39888</v>
      </c>
      <c r="D9606" t="s">
        <v>165</v>
      </c>
      <c r="E9606" t="s">
        <v>166</v>
      </c>
      <c r="F9606" t="s">
        <v>167</v>
      </c>
      <c r="G9606" t="s">
        <v>1775</v>
      </c>
      <c r="H9606">
        <v>2017</v>
      </c>
      <c r="I9606">
        <v>81738</v>
      </c>
      <c r="J9606" t="s">
        <v>338</v>
      </c>
      <c r="K9606" t="s">
        <v>22</v>
      </c>
      <c r="L9606" t="s">
        <v>31</v>
      </c>
      <c r="M9606" t="s">
        <v>24</v>
      </c>
      <c r="N9606">
        <v>2440</v>
      </c>
      <c r="O9606" t="s">
        <v>47</v>
      </c>
      <c r="P9606">
        <v>5</v>
      </c>
      <c r="Q9606">
        <f t="shared" si="300"/>
        <v>7</v>
      </c>
      <c r="R9606" t="str">
        <f t="shared" si="301"/>
        <v>Mid-range</v>
      </c>
    </row>
    <row r="9607" spans="1:18" x14ac:dyDescent="0.35">
      <c r="A9607">
        <v>12810854</v>
      </c>
      <c r="B9607" t="s">
        <v>9641</v>
      </c>
      <c r="C9607">
        <v>33888</v>
      </c>
      <c r="D9607" t="s">
        <v>165</v>
      </c>
      <c r="E9607" t="s">
        <v>166</v>
      </c>
      <c r="F9607" t="s">
        <v>502</v>
      </c>
      <c r="G9607" t="s">
        <v>616</v>
      </c>
      <c r="H9607">
        <v>2018</v>
      </c>
      <c r="I9607">
        <v>112286</v>
      </c>
      <c r="J9607" t="s">
        <v>338</v>
      </c>
      <c r="K9607" t="s">
        <v>22</v>
      </c>
      <c r="L9607" t="s">
        <v>31</v>
      </c>
      <c r="M9607" t="s">
        <v>24</v>
      </c>
      <c r="N9607">
        <v>2440</v>
      </c>
      <c r="O9607" t="s">
        <v>47</v>
      </c>
      <c r="P9607">
        <v>5</v>
      </c>
      <c r="Q9607">
        <f t="shared" si="300"/>
        <v>6</v>
      </c>
      <c r="R9607" t="str">
        <f t="shared" si="301"/>
        <v>Mid-range</v>
      </c>
    </row>
    <row r="9608" spans="1:18" x14ac:dyDescent="0.35">
      <c r="A9608">
        <v>12810855</v>
      </c>
      <c r="B9608" t="s">
        <v>10433</v>
      </c>
      <c r="C9608">
        <v>38888</v>
      </c>
      <c r="D9608" t="s">
        <v>165</v>
      </c>
      <c r="E9608" t="s">
        <v>166</v>
      </c>
      <c r="F9608" t="s">
        <v>502</v>
      </c>
      <c r="G9608" t="s">
        <v>616</v>
      </c>
      <c r="H9608">
        <v>2017</v>
      </c>
      <c r="I9608">
        <v>82155</v>
      </c>
      <c r="J9608" t="s">
        <v>338</v>
      </c>
      <c r="K9608" t="s">
        <v>22</v>
      </c>
      <c r="L9608" t="s">
        <v>31</v>
      </c>
      <c r="M9608" t="s">
        <v>24</v>
      </c>
      <c r="N9608">
        <v>2440</v>
      </c>
      <c r="O9608" t="s">
        <v>47</v>
      </c>
      <c r="P9608">
        <v>5</v>
      </c>
      <c r="Q9608">
        <f t="shared" si="300"/>
        <v>7</v>
      </c>
      <c r="R9608" t="str">
        <f t="shared" si="301"/>
        <v>Mid-range</v>
      </c>
    </row>
    <row r="9609" spans="1:18" x14ac:dyDescent="0.35">
      <c r="A9609">
        <v>12810856</v>
      </c>
      <c r="B9609" t="s">
        <v>7181</v>
      </c>
      <c r="C9609">
        <v>13888</v>
      </c>
      <c r="D9609" t="s">
        <v>88</v>
      </c>
      <c r="E9609" t="s">
        <v>707</v>
      </c>
      <c r="F9609" t="s">
        <v>90</v>
      </c>
      <c r="G9609" t="s">
        <v>2608</v>
      </c>
      <c r="H9609">
        <v>2013</v>
      </c>
      <c r="I9609">
        <v>155527</v>
      </c>
      <c r="J9609" t="s">
        <v>86</v>
      </c>
      <c r="K9609" t="s">
        <v>22</v>
      </c>
      <c r="L9609" t="s">
        <v>23</v>
      </c>
      <c r="M9609" t="s">
        <v>24</v>
      </c>
      <c r="N9609">
        <v>1591</v>
      </c>
      <c r="O9609" t="s">
        <v>25</v>
      </c>
      <c r="P9609">
        <v>5</v>
      </c>
      <c r="Q9609">
        <f t="shared" si="300"/>
        <v>11</v>
      </c>
      <c r="R9609" t="str">
        <f t="shared" si="301"/>
        <v>Mid-range</v>
      </c>
    </row>
    <row r="9610" spans="1:18" x14ac:dyDescent="0.35">
      <c r="A9610">
        <v>12810857</v>
      </c>
      <c r="B9610" t="s">
        <v>9641</v>
      </c>
      <c r="C9610">
        <v>39888</v>
      </c>
      <c r="D9610" t="s">
        <v>165</v>
      </c>
      <c r="E9610" t="s">
        <v>166</v>
      </c>
      <c r="F9610" t="s">
        <v>502</v>
      </c>
      <c r="G9610" t="s">
        <v>616</v>
      </c>
      <c r="H9610">
        <v>2018</v>
      </c>
      <c r="I9610">
        <v>88285</v>
      </c>
      <c r="J9610" t="s">
        <v>338</v>
      </c>
      <c r="K9610" t="s">
        <v>22</v>
      </c>
      <c r="L9610" t="s">
        <v>31</v>
      </c>
      <c r="M9610" t="s">
        <v>24</v>
      </c>
      <c r="N9610">
        <v>2440</v>
      </c>
      <c r="O9610" t="s">
        <v>47</v>
      </c>
      <c r="P9610">
        <v>5</v>
      </c>
      <c r="Q9610">
        <f t="shared" si="300"/>
        <v>6</v>
      </c>
      <c r="R9610" t="str">
        <f t="shared" si="301"/>
        <v>Mid-range</v>
      </c>
    </row>
    <row r="9611" spans="1:18" x14ac:dyDescent="0.35">
      <c r="A9611">
        <v>12810859</v>
      </c>
      <c r="B9611" t="s">
        <v>7696</v>
      </c>
      <c r="C9611">
        <v>50888</v>
      </c>
      <c r="D9611" t="s">
        <v>17</v>
      </c>
      <c r="E9611" t="s">
        <v>258</v>
      </c>
      <c r="F9611" t="s">
        <v>484</v>
      </c>
      <c r="G9611" t="s">
        <v>360</v>
      </c>
      <c r="H9611">
        <v>2017</v>
      </c>
      <c r="I9611">
        <v>95045</v>
      </c>
      <c r="J9611" t="s">
        <v>338</v>
      </c>
      <c r="K9611" t="s">
        <v>22</v>
      </c>
      <c r="L9611" t="s">
        <v>31</v>
      </c>
      <c r="M9611" t="s">
        <v>24</v>
      </c>
      <c r="N9611">
        <v>2753</v>
      </c>
      <c r="O9611" t="s">
        <v>47</v>
      </c>
      <c r="P9611">
        <v>5</v>
      </c>
      <c r="Q9611">
        <f t="shared" si="300"/>
        <v>7</v>
      </c>
      <c r="R9611" t="str">
        <f t="shared" si="301"/>
        <v>Luxury</v>
      </c>
    </row>
    <row r="9612" spans="1:18" x14ac:dyDescent="0.35">
      <c r="A9612">
        <v>12810861</v>
      </c>
      <c r="B9612" t="s">
        <v>2531</v>
      </c>
      <c r="C9612">
        <v>9888</v>
      </c>
      <c r="D9612" t="s">
        <v>49</v>
      </c>
      <c r="E9612" t="s">
        <v>738</v>
      </c>
      <c r="F9612" t="s">
        <v>767</v>
      </c>
      <c r="G9612" t="s">
        <v>2532</v>
      </c>
      <c r="H9612">
        <v>2005</v>
      </c>
      <c r="I9612">
        <v>188216</v>
      </c>
      <c r="J9612" t="s">
        <v>63</v>
      </c>
      <c r="K9612" t="s">
        <v>22</v>
      </c>
      <c r="L9612" t="s">
        <v>23</v>
      </c>
      <c r="M9612" t="s">
        <v>24</v>
      </c>
      <c r="N9612">
        <v>1769</v>
      </c>
      <c r="O9612" t="s">
        <v>116</v>
      </c>
      <c r="P9612">
        <v>5</v>
      </c>
      <c r="Q9612">
        <f t="shared" si="300"/>
        <v>19</v>
      </c>
      <c r="R9612" t="str">
        <f t="shared" si="301"/>
        <v>Budget</v>
      </c>
    </row>
    <row r="9613" spans="1:18" x14ac:dyDescent="0.35">
      <c r="A9613">
        <v>12810862</v>
      </c>
      <c r="B9613" t="s">
        <v>8768</v>
      </c>
      <c r="C9613">
        <v>29888</v>
      </c>
      <c r="D9613" t="s">
        <v>165</v>
      </c>
      <c r="E9613" t="s">
        <v>184</v>
      </c>
      <c r="F9613" t="s">
        <v>477</v>
      </c>
      <c r="G9613" t="s">
        <v>525</v>
      </c>
      <c r="H9613">
        <v>2015</v>
      </c>
      <c r="I9613">
        <v>145757</v>
      </c>
      <c r="J9613" t="s">
        <v>21</v>
      </c>
      <c r="K9613" t="s">
        <v>22</v>
      </c>
      <c r="L9613" t="s">
        <v>31</v>
      </c>
      <c r="M9613" t="s">
        <v>24</v>
      </c>
      <c r="N9613">
        <v>2268</v>
      </c>
      <c r="O9613" t="s">
        <v>25</v>
      </c>
      <c r="P9613">
        <v>7</v>
      </c>
      <c r="Q9613">
        <f t="shared" si="300"/>
        <v>9</v>
      </c>
      <c r="R9613" t="str">
        <f t="shared" si="301"/>
        <v>Mid-range</v>
      </c>
    </row>
    <row r="9614" spans="1:18" x14ac:dyDescent="0.35">
      <c r="A9614">
        <v>12810863</v>
      </c>
      <c r="B9614" t="s">
        <v>10434</v>
      </c>
      <c r="C9614">
        <v>18888</v>
      </c>
      <c r="D9614" t="s">
        <v>17</v>
      </c>
      <c r="E9614" t="s">
        <v>642</v>
      </c>
      <c r="F9614" t="s">
        <v>1133</v>
      </c>
      <c r="G9614" t="s">
        <v>1134</v>
      </c>
      <c r="H9614">
        <v>2012</v>
      </c>
      <c r="I9614">
        <v>105562</v>
      </c>
      <c r="J9614" t="s">
        <v>63</v>
      </c>
      <c r="K9614" t="s">
        <v>22</v>
      </c>
      <c r="L9614" t="s">
        <v>23</v>
      </c>
      <c r="M9614" t="s">
        <v>24</v>
      </c>
      <c r="N9614">
        <v>2494</v>
      </c>
      <c r="O9614" t="s">
        <v>116</v>
      </c>
      <c r="P9614">
        <v>5</v>
      </c>
      <c r="Q9614">
        <f t="shared" si="300"/>
        <v>12</v>
      </c>
      <c r="R9614" t="str">
        <f t="shared" si="301"/>
        <v>Mid-range</v>
      </c>
    </row>
    <row r="9615" spans="1:18" x14ac:dyDescent="0.35">
      <c r="A9615">
        <v>12810864</v>
      </c>
      <c r="B9615" t="s">
        <v>5526</v>
      </c>
      <c r="C9615">
        <v>38888</v>
      </c>
      <c r="D9615" t="s">
        <v>165</v>
      </c>
      <c r="E9615" t="s">
        <v>166</v>
      </c>
      <c r="F9615" t="s">
        <v>167</v>
      </c>
      <c r="G9615" t="s">
        <v>1775</v>
      </c>
      <c r="H9615">
        <v>2017</v>
      </c>
      <c r="I9615">
        <v>98188</v>
      </c>
      <c r="J9615" t="s">
        <v>338</v>
      </c>
      <c r="K9615" t="s">
        <v>22</v>
      </c>
      <c r="L9615" t="s">
        <v>31</v>
      </c>
      <c r="M9615" t="s">
        <v>24</v>
      </c>
      <c r="N9615">
        <v>2440</v>
      </c>
      <c r="O9615" t="s">
        <v>47</v>
      </c>
      <c r="P9615">
        <v>5</v>
      </c>
      <c r="Q9615">
        <f t="shared" si="300"/>
        <v>7</v>
      </c>
      <c r="R9615" t="str">
        <f t="shared" si="301"/>
        <v>Mid-range</v>
      </c>
    </row>
    <row r="9616" spans="1:18" x14ac:dyDescent="0.35">
      <c r="A9616">
        <v>12810865</v>
      </c>
      <c r="B9616" t="s">
        <v>7696</v>
      </c>
      <c r="C9616">
        <v>50888</v>
      </c>
      <c r="D9616" t="s">
        <v>17</v>
      </c>
      <c r="E9616" t="s">
        <v>258</v>
      </c>
      <c r="F9616" t="s">
        <v>484</v>
      </c>
      <c r="G9616" t="s">
        <v>360</v>
      </c>
      <c r="H9616">
        <v>2017</v>
      </c>
      <c r="I9616">
        <v>91989</v>
      </c>
      <c r="J9616" t="s">
        <v>338</v>
      </c>
      <c r="K9616" t="s">
        <v>22</v>
      </c>
      <c r="L9616" t="s">
        <v>31</v>
      </c>
      <c r="M9616" t="s">
        <v>24</v>
      </c>
      <c r="N9616">
        <v>2753</v>
      </c>
      <c r="O9616" t="s">
        <v>47</v>
      </c>
      <c r="P9616">
        <v>5</v>
      </c>
      <c r="Q9616">
        <f t="shared" si="300"/>
        <v>7</v>
      </c>
      <c r="R9616" t="str">
        <f t="shared" si="301"/>
        <v>Luxury</v>
      </c>
    </row>
    <row r="9617" spans="1:18" x14ac:dyDescent="0.35">
      <c r="A9617">
        <v>12810866</v>
      </c>
      <c r="B9617" t="s">
        <v>3915</v>
      </c>
      <c r="C9617">
        <v>28888</v>
      </c>
      <c r="D9617" t="s">
        <v>42</v>
      </c>
      <c r="E9617" t="s">
        <v>71</v>
      </c>
      <c r="F9617" t="s">
        <v>1018</v>
      </c>
      <c r="G9617" t="s">
        <v>2034</v>
      </c>
      <c r="H9617">
        <v>2012</v>
      </c>
      <c r="I9617">
        <v>110836</v>
      </c>
      <c r="J9617" t="s">
        <v>427</v>
      </c>
      <c r="K9617" t="s">
        <v>22</v>
      </c>
      <c r="L9617" t="s">
        <v>23</v>
      </c>
      <c r="M9617" t="s">
        <v>24</v>
      </c>
      <c r="N9617">
        <v>3565</v>
      </c>
      <c r="O9617" t="s">
        <v>33</v>
      </c>
      <c r="P9617">
        <v>2</v>
      </c>
      <c r="Q9617">
        <f t="shared" si="300"/>
        <v>12</v>
      </c>
      <c r="R9617" t="str">
        <f t="shared" si="301"/>
        <v>Mid-range</v>
      </c>
    </row>
    <row r="9618" spans="1:18" x14ac:dyDescent="0.35">
      <c r="A9618">
        <v>12810867</v>
      </c>
      <c r="B9618" t="s">
        <v>8905</v>
      </c>
      <c r="C9618">
        <v>32888</v>
      </c>
      <c r="D9618" t="s">
        <v>42</v>
      </c>
      <c r="E9618" t="s">
        <v>179</v>
      </c>
      <c r="F9618" t="s">
        <v>1289</v>
      </c>
      <c r="G9618" t="s">
        <v>204</v>
      </c>
      <c r="H9618">
        <v>2015</v>
      </c>
      <c r="I9618">
        <v>138648</v>
      </c>
      <c r="J9618" t="s">
        <v>205</v>
      </c>
      <c r="K9618" t="s">
        <v>22</v>
      </c>
      <c r="L9618" t="s">
        <v>31</v>
      </c>
      <c r="M9618" t="s">
        <v>24</v>
      </c>
      <c r="N9618">
        <v>2776</v>
      </c>
      <c r="O9618" t="s">
        <v>47</v>
      </c>
      <c r="P9618">
        <v>5</v>
      </c>
      <c r="Q9618">
        <f t="shared" si="300"/>
        <v>9</v>
      </c>
      <c r="R9618" t="str">
        <f t="shared" si="301"/>
        <v>Mid-range</v>
      </c>
    </row>
    <row r="9619" spans="1:18" x14ac:dyDescent="0.35">
      <c r="A9619">
        <v>12810868</v>
      </c>
      <c r="B9619" t="s">
        <v>10433</v>
      </c>
      <c r="C9619">
        <v>36888</v>
      </c>
      <c r="D9619" t="s">
        <v>165</v>
      </c>
      <c r="E9619" t="s">
        <v>166</v>
      </c>
      <c r="F9619" t="s">
        <v>502</v>
      </c>
      <c r="G9619" t="s">
        <v>616</v>
      </c>
      <c r="H9619">
        <v>2017</v>
      </c>
      <c r="I9619">
        <v>90598</v>
      </c>
      <c r="J9619" t="s">
        <v>338</v>
      </c>
      <c r="K9619" t="s">
        <v>22</v>
      </c>
      <c r="L9619" t="s">
        <v>31</v>
      </c>
      <c r="M9619" t="s">
        <v>24</v>
      </c>
      <c r="N9619">
        <v>2440</v>
      </c>
      <c r="O9619" t="s">
        <v>47</v>
      </c>
      <c r="P9619">
        <v>5</v>
      </c>
      <c r="Q9619">
        <f t="shared" si="300"/>
        <v>7</v>
      </c>
      <c r="R9619" t="str">
        <f t="shared" si="301"/>
        <v>Mid-range</v>
      </c>
    </row>
    <row r="9620" spans="1:18" x14ac:dyDescent="0.35">
      <c r="A9620">
        <v>12810869</v>
      </c>
      <c r="B9620" t="s">
        <v>3393</v>
      </c>
      <c r="C9620">
        <v>50888</v>
      </c>
      <c r="D9620" t="s">
        <v>17</v>
      </c>
      <c r="E9620" t="s">
        <v>258</v>
      </c>
      <c r="F9620" t="s">
        <v>484</v>
      </c>
      <c r="G9620" t="s">
        <v>873</v>
      </c>
      <c r="H9620">
        <v>2018</v>
      </c>
      <c r="I9620">
        <v>104162</v>
      </c>
      <c r="J9620" t="s">
        <v>275</v>
      </c>
      <c r="K9620" t="s">
        <v>22</v>
      </c>
      <c r="L9620" t="s">
        <v>31</v>
      </c>
      <c r="M9620" t="s">
        <v>24</v>
      </c>
      <c r="N9620">
        <v>2753</v>
      </c>
      <c r="O9620" t="s">
        <v>47</v>
      </c>
      <c r="P9620">
        <v>5</v>
      </c>
      <c r="Q9620">
        <f t="shared" si="300"/>
        <v>6</v>
      </c>
      <c r="R9620" t="str">
        <f t="shared" si="301"/>
        <v>Luxury</v>
      </c>
    </row>
    <row r="9621" spans="1:18" x14ac:dyDescent="0.35">
      <c r="A9621">
        <v>12810871</v>
      </c>
      <c r="B9621" t="s">
        <v>10435</v>
      </c>
      <c r="C9621">
        <v>9888</v>
      </c>
      <c r="D9621" t="s">
        <v>328</v>
      </c>
      <c r="E9621" t="s">
        <v>329</v>
      </c>
      <c r="F9621" t="s">
        <v>696</v>
      </c>
      <c r="G9621">
        <v>40</v>
      </c>
      <c r="H9621">
        <v>2006</v>
      </c>
      <c r="I9621">
        <v>246115</v>
      </c>
      <c r="J9621" t="s">
        <v>63</v>
      </c>
      <c r="K9621" t="s">
        <v>22</v>
      </c>
      <c r="L9621" t="s">
        <v>23</v>
      </c>
      <c r="M9621" t="s">
        <v>24</v>
      </c>
      <c r="N9621">
        <v>1998</v>
      </c>
      <c r="O9621" t="s">
        <v>69</v>
      </c>
      <c r="P9621">
        <v>5</v>
      </c>
      <c r="Q9621">
        <f t="shared" si="300"/>
        <v>18</v>
      </c>
      <c r="R9621" t="str">
        <f t="shared" si="301"/>
        <v>Budget</v>
      </c>
    </row>
    <row r="9622" spans="1:18" x14ac:dyDescent="0.35">
      <c r="A9622">
        <v>12810872</v>
      </c>
      <c r="B9622" t="s">
        <v>10436</v>
      </c>
      <c r="C9622">
        <v>21888</v>
      </c>
      <c r="D9622" t="s">
        <v>88</v>
      </c>
      <c r="E9622" t="s">
        <v>1335</v>
      </c>
      <c r="F9622" t="s">
        <v>922</v>
      </c>
      <c r="G9622" t="s">
        <v>4002</v>
      </c>
      <c r="H9622">
        <v>2012</v>
      </c>
      <c r="I9622">
        <v>99217</v>
      </c>
      <c r="J9622" t="s">
        <v>21</v>
      </c>
      <c r="K9622" t="s">
        <v>22</v>
      </c>
      <c r="L9622" t="s">
        <v>23</v>
      </c>
      <c r="M9622" t="s">
        <v>24</v>
      </c>
      <c r="N9622">
        <v>2359</v>
      </c>
      <c r="O9622" t="s">
        <v>33</v>
      </c>
      <c r="P9622">
        <v>5</v>
      </c>
      <c r="Q9622">
        <f t="shared" si="300"/>
        <v>12</v>
      </c>
      <c r="R9622" t="str">
        <f t="shared" si="301"/>
        <v>Mid-range</v>
      </c>
    </row>
    <row r="9623" spans="1:18" x14ac:dyDescent="0.35">
      <c r="A9623">
        <v>12810873</v>
      </c>
      <c r="B9623" t="s">
        <v>2194</v>
      </c>
      <c r="C9623">
        <v>47888</v>
      </c>
      <c r="D9623" t="s">
        <v>17</v>
      </c>
      <c r="E9623" t="s">
        <v>258</v>
      </c>
      <c r="F9623" t="s">
        <v>484</v>
      </c>
      <c r="G9623" t="s">
        <v>323</v>
      </c>
      <c r="H9623">
        <v>2017</v>
      </c>
      <c r="I9623">
        <v>96662</v>
      </c>
      <c r="J9623" t="s">
        <v>338</v>
      </c>
      <c r="K9623" t="s">
        <v>22</v>
      </c>
      <c r="L9623" t="s">
        <v>31</v>
      </c>
      <c r="M9623" t="s">
        <v>24</v>
      </c>
      <c r="N9623">
        <v>2753</v>
      </c>
      <c r="O9623" t="s">
        <v>47</v>
      </c>
      <c r="P9623">
        <v>5</v>
      </c>
      <c r="Q9623">
        <f t="shared" si="300"/>
        <v>7</v>
      </c>
      <c r="R9623" t="str">
        <f t="shared" si="301"/>
        <v>Luxury</v>
      </c>
    </row>
    <row r="9624" spans="1:18" x14ac:dyDescent="0.35">
      <c r="A9624">
        <v>12810875</v>
      </c>
      <c r="B9624" t="s">
        <v>3989</v>
      </c>
      <c r="C9624">
        <v>18888</v>
      </c>
      <c r="D9624" t="s">
        <v>328</v>
      </c>
      <c r="E9624" t="s">
        <v>329</v>
      </c>
      <c r="F9624" t="s">
        <v>942</v>
      </c>
      <c r="G9624" t="s">
        <v>3990</v>
      </c>
      <c r="H9624">
        <v>2012</v>
      </c>
      <c r="I9624">
        <v>88060</v>
      </c>
      <c r="J9624" t="s">
        <v>86</v>
      </c>
      <c r="K9624" t="s">
        <v>22</v>
      </c>
      <c r="L9624" t="s">
        <v>64</v>
      </c>
      <c r="M9624" t="s">
        <v>24</v>
      </c>
      <c r="N9624">
        <v>1798</v>
      </c>
      <c r="O9624" t="s">
        <v>116</v>
      </c>
      <c r="P9624">
        <v>5</v>
      </c>
      <c r="Q9624">
        <f t="shared" si="300"/>
        <v>12</v>
      </c>
      <c r="R9624" t="str">
        <f t="shared" si="301"/>
        <v>Mid-range</v>
      </c>
    </row>
    <row r="9625" spans="1:18" x14ac:dyDescent="0.35">
      <c r="A9625">
        <v>12810877</v>
      </c>
      <c r="B9625" t="s">
        <v>9192</v>
      </c>
      <c r="C9625">
        <v>18888</v>
      </c>
      <c r="D9625" t="s">
        <v>165</v>
      </c>
      <c r="E9625" t="s">
        <v>184</v>
      </c>
      <c r="F9625" t="s">
        <v>3280</v>
      </c>
      <c r="G9625" t="s">
        <v>9193</v>
      </c>
      <c r="H9625">
        <v>2013</v>
      </c>
      <c r="I9625">
        <v>147382</v>
      </c>
      <c r="J9625" t="s">
        <v>21</v>
      </c>
      <c r="K9625" t="s">
        <v>22</v>
      </c>
      <c r="L9625" t="s">
        <v>23</v>
      </c>
      <c r="M9625" t="s">
        <v>24</v>
      </c>
      <c r="N9625">
        <v>2360</v>
      </c>
      <c r="O9625" t="s">
        <v>47</v>
      </c>
      <c r="P9625">
        <v>5</v>
      </c>
      <c r="Q9625">
        <f t="shared" si="300"/>
        <v>11</v>
      </c>
      <c r="R9625" t="str">
        <f t="shared" si="301"/>
        <v>Mid-range</v>
      </c>
    </row>
    <row r="9626" spans="1:18" x14ac:dyDescent="0.35">
      <c r="A9626">
        <v>12810878</v>
      </c>
      <c r="B9626" t="s">
        <v>4022</v>
      </c>
      <c r="C9626">
        <v>15888</v>
      </c>
      <c r="D9626" t="s">
        <v>165</v>
      </c>
      <c r="E9626" t="s">
        <v>568</v>
      </c>
      <c r="F9626" t="s">
        <v>585</v>
      </c>
      <c r="G9626" t="s">
        <v>1729</v>
      </c>
      <c r="H9626">
        <v>2014</v>
      </c>
      <c r="I9626">
        <v>194241</v>
      </c>
      <c r="J9626" t="s">
        <v>21</v>
      </c>
      <c r="K9626" t="s">
        <v>22</v>
      </c>
      <c r="L9626" t="s">
        <v>23</v>
      </c>
      <c r="M9626" t="s">
        <v>24</v>
      </c>
      <c r="N9626">
        <v>1998</v>
      </c>
      <c r="O9626" t="s">
        <v>135</v>
      </c>
      <c r="P9626">
        <v>5</v>
      </c>
      <c r="Q9626">
        <f t="shared" si="300"/>
        <v>10</v>
      </c>
      <c r="R9626" t="str">
        <f t="shared" si="301"/>
        <v>Mid-range</v>
      </c>
    </row>
    <row r="9627" spans="1:18" x14ac:dyDescent="0.35">
      <c r="A9627">
        <v>12810879</v>
      </c>
      <c r="B9627" t="s">
        <v>10437</v>
      </c>
      <c r="C9627">
        <v>38888</v>
      </c>
      <c r="D9627" t="s">
        <v>165</v>
      </c>
      <c r="E9627" t="s">
        <v>166</v>
      </c>
      <c r="F9627" t="s">
        <v>167</v>
      </c>
      <c r="G9627" t="s">
        <v>616</v>
      </c>
      <c r="H9627">
        <v>2017</v>
      </c>
      <c r="I9627">
        <v>122907</v>
      </c>
      <c r="J9627" t="s">
        <v>485</v>
      </c>
      <c r="K9627" t="s">
        <v>22</v>
      </c>
      <c r="L9627" t="s">
        <v>31</v>
      </c>
      <c r="M9627" t="s">
        <v>24</v>
      </c>
      <c r="N9627">
        <v>2440</v>
      </c>
      <c r="O9627" t="s">
        <v>47</v>
      </c>
      <c r="P9627">
        <v>5</v>
      </c>
      <c r="Q9627">
        <f t="shared" si="300"/>
        <v>7</v>
      </c>
      <c r="R9627" t="str">
        <f t="shared" si="301"/>
        <v>Mid-range</v>
      </c>
    </row>
    <row r="9628" spans="1:18" x14ac:dyDescent="0.35">
      <c r="A9628">
        <v>12810880</v>
      </c>
      <c r="B9628" t="s">
        <v>6009</v>
      </c>
      <c r="C9628">
        <v>41888</v>
      </c>
      <c r="D9628" t="s">
        <v>127</v>
      </c>
      <c r="E9628" t="s">
        <v>556</v>
      </c>
      <c r="F9628" t="s">
        <v>3136</v>
      </c>
      <c r="G9628" t="s">
        <v>1158</v>
      </c>
      <c r="H9628">
        <v>2017</v>
      </c>
      <c r="I9628">
        <v>143773</v>
      </c>
      <c r="J9628" t="s">
        <v>338</v>
      </c>
      <c r="K9628" t="s">
        <v>22</v>
      </c>
      <c r="L9628" t="s">
        <v>31</v>
      </c>
      <c r="M9628" t="s">
        <v>24</v>
      </c>
      <c r="N9628">
        <v>3196</v>
      </c>
      <c r="O9628" t="s">
        <v>69</v>
      </c>
      <c r="P9628">
        <v>5</v>
      </c>
      <c r="Q9628">
        <f t="shared" si="300"/>
        <v>7</v>
      </c>
      <c r="R9628" t="str">
        <f t="shared" si="301"/>
        <v>Luxury</v>
      </c>
    </row>
    <row r="9629" spans="1:18" x14ac:dyDescent="0.35">
      <c r="A9629">
        <v>12810881</v>
      </c>
      <c r="B9629" t="s">
        <v>10433</v>
      </c>
      <c r="C9629">
        <v>38888</v>
      </c>
      <c r="D9629" t="s">
        <v>165</v>
      </c>
      <c r="E9629" t="s">
        <v>166</v>
      </c>
      <c r="F9629" t="s">
        <v>502</v>
      </c>
      <c r="G9629" t="s">
        <v>616</v>
      </c>
      <c r="H9629">
        <v>2017</v>
      </c>
      <c r="I9629">
        <v>70668</v>
      </c>
      <c r="J9629" t="s">
        <v>338</v>
      </c>
      <c r="K9629" t="s">
        <v>22</v>
      </c>
      <c r="L9629" t="s">
        <v>31</v>
      </c>
      <c r="M9629" t="s">
        <v>24</v>
      </c>
      <c r="N9629">
        <v>2440</v>
      </c>
      <c r="O9629" t="s">
        <v>47</v>
      </c>
      <c r="P9629">
        <v>5</v>
      </c>
      <c r="Q9629">
        <f t="shared" si="300"/>
        <v>7</v>
      </c>
      <c r="R9629" t="str">
        <f t="shared" si="301"/>
        <v>Mid-range</v>
      </c>
    </row>
    <row r="9630" spans="1:18" x14ac:dyDescent="0.35">
      <c r="A9630">
        <v>12810882</v>
      </c>
      <c r="B9630" t="s">
        <v>7696</v>
      </c>
      <c r="C9630">
        <v>50888</v>
      </c>
      <c r="D9630" t="s">
        <v>17</v>
      </c>
      <c r="E9630" t="s">
        <v>258</v>
      </c>
      <c r="F9630" t="s">
        <v>484</v>
      </c>
      <c r="G9630" t="s">
        <v>360</v>
      </c>
      <c r="H9630">
        <v>2017</v>
      </c>
      <c r="I9630">
        <v>104760</v>
      </c>
      <c r="J9630" t="s">
        <v>338</v>
      </c>
      <c r="K9630" t="s">
        <v>22</v>
      </c>
      <c r="L9630" t="s">
        <v>31</v>
      </c>
      <c r="M9630" t="s">
        <v>24</v>
      </c>
      <c r="N9630">
        <v>2753</v>
      </c>
      <c r="O9630" t="s">
        <v>47</v>
      </c>
      <c r="P9630">
        <v>5</v>
      </c>
      <c r="Q9630">
        <f t="shared" si="300"/>
        <v>7</v>
      </c>
      <c r="R9630" t="str">
        <f t="shared" si="301"/>
        <v>Luxury</v>
      </c>
    </row>
    <row r="9631" spans="1:18" x14ac:dyDescent="0.35">
      <c r="A9631">
        <v>12810883</v>
      </c>
      <c r="B9631" t="s">
        <v>6146</v>
      </c>
      <c r="C9631">
        <v>26888</v>
      </c>
      <c r="D9631" t="s">
        <v>127</v>
      </c>
      <c r="E9631">
        <v>6</v>
      </c>
      <c r="F9631" t="s">
        <v>3092</v>
      </c>
      <c r="G9631" t="s">
        <v>4389</v>
      </c>
      <c r="H9631">
        <v>2014</v>
      </c>
      <c r="I9631">
        <v>107831</v>
      </c>
      <c r="J9631" t="s">
        <v>63</v>
      </c>
      <c r="K9631" t="s">
        <v>22</v>
      </c>
      <c r="L9631" t="s">
        <v>23</v>
      </c>
      <c r="M9631" t="s">
        <v>24</v>
      </c>
      <c r="N9631">
        <v>2488</v>
      </c>
      <c r="O9631" t="s">
        <v>116</v>
      </c>
      <c r="P9631">
        <v>5</v>
      </c>
      <c r="Q9631">
        <f t="shared" si="300"/>
        <v>10</v>
      </c>
      <c r="R9631" t="str">
        <f t="shared" si="301"/>
        <v>Mid-range</v>
      </c>
    </row>
    <row r="9632" spans="1:18" x14ac:dyDescent="0.35">
      <c r="A9632">
        <v>12810884</v>
      </c>
      <c r="B9632" t="s">
        <v>3393</v>
      </c>
      <c r="C9632">
        <v>49888</v>
      </c>
      <c r="D9632" t="s">
        <v>17</v>
      </c>
      <c r="E9632" t="s">
        <v>258</v>
      </c>
      <c r="F9632" t="s">
        <v>484</v>
      </c>
      <c r="G9632" t="s">
        <v>873</v>
      </c>
      <c r="H9632">
        <v>2018</v>
      </c>
      <c r="I9632">
        <v>100385</v>
      </c>
      <c r="J9632" t="s">
        <v>275</v>
      </c>
      <c r="K9632" t="s">
        <v>22</v>
      </c>
      <c r="L9632" t="s">
        <v>31</v>
      </c>
      <c r="M9632" t="s">
        <v>24</v>
      </c>
      <c r="N9632">
        <v>2753</v>
      </c>
      <c r="O9632" t="s">
        <v>47</v>
      </c>
      <c r="P9632">
        <v>5</v>
      </c>
      <c r="Q9632">
        <f t="shared" si="300"/>
        <v>6</v>
      </c>
      <c r="R9632" t="str">
        <f t="shared" si="301"/>
        <v>Luxury</v>
      </c>
    </row>
    <row r="9633" spans="1:18" x14ac:dyDescent="0.35">
      <c r="A9633">
        <v>12810885</v>
      </c>
      <c r="B9633" t="s">
        <v>7488</v>
      </c>
      <c r="C9633">
        <v>38888</v>
      </c>
      <c r="D9633" t="s">
        <v>165</v>
      </c>
      <c r="E9633" t="s">
        <v>166</v>
      </c>
      <c r="F9633" t="s">
        <v>502</v>
      </c>
      <c r="G9633" t="s">
        <v>1775</v>
      </c>
      <c r="H9633">
        <v>2017</v>
      </c>
      <c r="I9633">
        <v>95793</v>
      </c>
      <c r="J9633" t="s">
        <v>338</v>
      </c>
      <c r="K9633" t="s">
        <v>22</v>
      </c>
      <c r="L9633" t="s">
        <v>31</v>
      </c>
      <c r="M9633" t="s">
        <v>24</v>
      </c>
      <c r="N9633">
        <v>2440</v>
      </c>
      <c r="O9633" t="s">
        <v>47</v>
      </c>
      <c r="P9633">
        <v>5</v>
      </c>
      <c r="Q9633">
        <f t="shared" si="300"/>
        <v>7</v>
      </c>
      <c r="R9633" t="str">
        <f t="shared" si="301"/>
        <v>Mid-range</v>
      </c>
    </row>
    <row r="9634" spans="1:18" x14ac:dyDescent="0.35">
      <c r="A9634">
        <v>12810886</v>
      </c>
      <c r="B9634" t="s">
        <v>4604</v>
      </c>
      <c r="C9634">
        <v>41888</v>
      </c>
      <c r="D9634" t="s">
        <v>165</v>
      </c>
      <c r="E9634" t="s">
        <v>269</v>
      </c>
      <c r="F9634" t="s">
        <v>1647</v>
      </c>
      <c r="G9634" t="s">
        <v>4605</v>
      </c>
      <c r="H9634">
        <v>2017</v>
      </c>
      <c r="I9634">
        <v>166072</v>
      </c>
      <c r="J9634" t="s">
        <v>21</v>
      </c>
      <c r="K9634" t="s">
        <v>22</v>
      </c>
      <c r="L9634" t="s">
        <v>31</v>
      </c>
      <c r="M9634" t="s">
        <v>24</v>
      </c>
      <c r="N9634">
        <v>3200</v>
      </c>
      <c r="O9634" t="s">
        <v>25</v>
      </c>
      <c r="P9634">
        <v>7</v>
      </c>
      <c r="Q9634">
        <f t="shared" si="300"/>
        <v>7</v>
      </c>
      <c r="R9634" t="str">
        <f t="shared" si="301"/>
        <v>Luxury</v>
      </c>
    </row>
    <row r="9635" spans="1:18" x14ac:dyDescent="0.35">
      <c r="A9635">
        <v>12810892</v>
      </c>
      <c r="B9635" t="s">
        <v>3996</v>
      </c>
      <c r="C9635">
        <v>9999</v>
      </c>
      <c r="D9635" t="s">
        <v>42</v>
      </c>
      <c r="E9635" t="s">
        <v>1193</v>
      </c>
      <c r="F9635" t="s">
        <v>1892</v>
      </c>
      <c r="G9635" t="s">
        <v>2074</v>
      </c>
      <c r="H9635">
        <v>2011</v>
      </c>
      <c r="I9635">
        <v>132915</v>
      </c>
      <c r="J9635" t="s">
        <v>21</v>
      </c>
      <c r="K9635" t="s">
        <v>22</v>
      </c>
      <c r="L9635" t="s">
        <v>23</v>
      </c>
      <c r="M9635" t="s">
        <v>24</v>
      </c>
      <c r="N9635">
        <v>2997</v>
      </c>
      <c r="O9635" t="s">
        <v>69</v>
      </c>
      <c r="P9635">
        <v>7</v>
      </c>
      <c r="Q9635">
        <f t="shared" si="300"/>
        <v>13</v>
      </c>
      <c r="R9635" t="str">
        <f t="shared" si="301"/>
        <v>Budget</v>
      </c>
    </row>
    <row r="9636" spans="1:18" x14ac:dyDescent="0.35">
      <c r="A9636">
        <v>12810893</v>
      </c>
      <c r="B9636" t="s">
        <v>10438</v>
      </c>
      <c r="C9636">
        <v>32999</v>
      </c>
      <c r="D9636" t="s">
        <v>131</v>
      </c>
      <c r="E9636" t="s">
        <v>2316</v>
      </c>
      <c r="F9636" t="s">
        <v>2053</v>
      </c>
      <c r="G9636" t="s">
        <v>10439</v>
      </c>
      <c r="H9636">
        <v>2009</v>
      </c>
      <c r="I9636">
        <v>32830</v>
      </c>
      <c r="J9636" t="s">
        <v>63</v>
      </c>
      <c r="K9636" t="s">
        <v>22</v>
      </c>
      <c r="L9636" t="s">
        <v>64</v>
      </c>
      <c r="M9636" t="s">
        <v>24</v>
      </c>
      <c r="N9636">
        <v>2995</v>
      </c>
      <c r="O9636" t="s">
        <v>33</v>
      </c>
      <c r="P9636">
        <v>5</v>
      </c>
      <c r="Q9636">
        <f t="shared" si="300"/>
        <v>15</v>
      </c>
      <c r="R9636" t="str">
        <f t="shared" si="301"/>
        <v>Mid-range</v>
      </c>
    </row>
    <row r="9637" spans="1:18" x14ac:dyDescent="0.35">
      <c r="A9637">
        <v>12810895</v>
      </c>
      <c r="B9637" t="s">
        <v>5547</v>
      </c>
      <c r="C9637">
        <v>33999</v>
      </c>
      <c r="D9637" t="s">
        <v>17</v>
      </c>
      <c r="E9637" t="s">
        <v>157</v>
      </c>
      <c r="F9637" t="s">
        <v>158</v>
      </c>
      <c r="G9637" t="s">
        <v>1939</v>
      </c>
      <c r="H9637">
        <v>2012</v>
      </c>
      <c r="I9637">
        <v>176980</v>
      </c>
      <c r="J9637" t="s">
        <v>21</v>
      </c>
      <c r="K9637" t="s">
        <v>22</v>
      </c>
      <c r="L9637" t="s">
        <v>31</v>
      </c>
      <c r="M9637" t="s">
        <v>24</v>
      </c>
      <c r="N9637">
        <v>2982</v>
      </c>
      <c r="O9637" t="s">
        <v>151</v>
      </c>
      <c r="P9637">
        <v>7</v>
      </c>
      <c r="Q9637">
        <f t="shared" si="300"/>
        <v>12</v>
      </c>
      <c r="R9637" t="str">
        <f t="shared" si="301"/>
        <v>Mid-range</v>
      </c>
    </row>
    <row r="9638" spans="1:18" x14ac:dyDescent="0.35">
      <c r="A9638">
        <v>12810896</v>
      </c>
      <c r="B9638" t="s">
        <v>10440</v>
      </c>
      <c r="C9638">
        <v>23999</v>
      </c>
      <c r="D9638" t="s">
        <v>282</v>
      </c>
      <c r="E9638" t="s">
        <v>283</v>
      </c>
      <c r="F9638" t="s">
        <v>3796</v>
      </c>
      <c r="G9638" t="s">
        <v>749</v>
      </c>
      <c r="H9638">
        <v>2009</v>
      </c>
      <c r="I9638">
        <v>153953</v>
      </c>
      <c r="J9638" t="s">
        <v>286</v>
      </c>
      <c r="K9638" t="s">
        <v>81</v>
      </c>
      <c r="L9638" t="s">
        <v>23</v>
      </c>
      <c r="M9638" t="s">
        <v>24</v>
      </c>
      <c r="N9638">
        <v>3778</v>
      </c>
      <c r="O9638" t="s">
        <v>33</v>
      </c>
      <c r="P9638">
        <v>5</v>
      </c>
      <c r="Q9638">
        <f t="shared" si="300"/>
        <v>15</v>
      </c>
      <c r="R9638" t="str">
        <f t="shared" si="301"/>
        <v>Mid-range</v>
      </c>
    </row>
    <row r="9639" spans="1:18" x14ac:dyDescent="0.35">
      <c r="A9639">
        <v>12810903</v>
      </c>
      <c r="B9639" t="s">
        <v>5297</v>
      </c>
      <c r="C9639">
        <v>71990</v>
      </c>
      <c r="D9639" t="s">
        <v>54</v>
      </c>
      <c r="E9639" t="s">
        <v>987</v>
      </c>
      <c r="F9639" t="s">
        <v>1362</v>
      </c>
      <c r="G9639" t="s">
        <v>1363</v>
      </c>
      <c r="H9639">
        <v>2020</v>
      </c>
      <c r="I9639">
        <v>30897</v>
      </c>
      <c r="J9639" t="s">
        <v>1364</v>
      </c>
      <c r="K9639" t="s">
        <v>22</v>
      </c>
      <c r="L9639" t="s">
        <v>64</v>
      </c>
      <c r="M9639" t="s">
        <v>24</v>
      </c>
      <c r="N9639">
        <v>4950</v>
      </c>
      <c r="O9639" t="s">
        <v>69</v>
      </c>
      <c r="P9639">
        <v>4</v>
      </c>
      <c r="Q9639">
        <f t="shared" si="300"/>
        <v>4</v>
      </c>
      <c r="R9639" t="str">
        <f t="shared" si="301"/>
        <v>Luxury</v>
      </c>
    </row>
    <row r="9640" spans="1:18" x14ac:dyDescent="0.35">
      <c r="A9640">
        <v>12810906</v>
      </c>
      <c r="B9640" t="s">
        <v>10441</v>
      </c>
      <c r="C9640">
        <v>22990</v>
      </c>
      <c r="D9640" t="s">
        <v>165</v>
      </c>
      <c r="E9640" t="s">
        <v>184</v>
      </c>
      <c r="F9640" t="s">
        <v>1289</v>
      </c>
      <c r="G9640" t="s">
        <v>4049</v>
      </c>
      <c r="H9640">
        <v>2015</v>
      </c>
      <c r="I9640">
        <v>123096</v>
      </c>
      <c r="J9640" t="s">
        <v>21</v>
      </c>
      <c r="K9640" t="s">
        <v>22</v>
      </c>
      <c r="L9640" t="s">
        <v>23</v>
      </c>
      <c r="M9640" t="s">
        <v>24</v>
      </c>
      <c r="N9640">
        <v>2360</v>
      </c>
      <c r="O9640" t="s">
        <v>116</v>
      </c>
      <c r="P9640">
        <v>7</v>
      </c>
      <c r="Q9640">
        <f t="shared" si="300"/>
        <v>9</v>
      </c>
      <c r="R9640" t="str">
        <f t="shared" si="301"/>
        <v>Mid-range</v>
      </c>
    </row>
    <row r="9641" spans="1:18" x14ac:dyDescent="0.35">
      <c r="A9641">
        <v>12810907</v>
      </c>
      <c r="B9641" t="s">
        <v>3434</v>
      </c>
      <c r="C9641">
        <v>36990</v>
      </c>
      <c r="D9641" t="s">
        <v>847</v>
      </c>
      <c r="E9641" t="s">
        <v>848</v>
      </c>
      <c r="F9641" t="s">
        <v>849</v>
      </c>
      <c r="G9641" t="s">
        <v>3435</v>
      </c>
      <c r="H9641">
        <v>2021</v>
      </c>
      <c r="I9641">
        <v>15313</v>
      </c>
      <c r="J9641" t="s">
        <v>169</v>
      </c>
      <c r="K9641" t="s">
        <v>22</v>
      </c>
      <c r="L9641" t="s">
        <v>31</v>
      </c>
      <c r="M9641" t="s">
        <v>24</v>
      </c>
      <c r="N9641">
        <v>2776</v>
      </c>
      <c r="O9641" t="s">
        <v>47</v>
      </c>
      <c r="P9641">
        <v>5</v>
      </c>
      <c r="Q9641">
        <f t="shared" si="300"/>
        <v>3</v>
      </c>
      <c r="R9641" t="str">
        <f t="shared" si="301"/>
        <v>Mid-range</v>
      </c>
    </row>
    <row r="9642" spans="1:18" x14ac:dyDescent="0.35">
      <c r="A9642">
        <v>12810918</v>
      </c>
      <c r="B9642" t="s">
        <v>10442</v>
      </c>
      <c r="C9642">
        <v>32990</v>
      </c>
      <c r="D9642" t="s">
        <v>143</v>
      </c>
      <c r="E9642" t="s">
        <v>812</v>
      </c>
      <c r="F9642" t="s">
        <v>2775</v>
      </c>
      <c r="G9642" t="s">
        <v>211</v>
      </c>
      <c r="H9642">
        <v>2017</v>
      </c>
      <c r="I9642">
        <v>88141</v>
      </c>
      <c r="J9642" t="s">
        <v>63</v>
      </c>
      <c r="K9642" t="s">
        <v>22</v>
      </c>
      <c r="L9642" t="s">
        <v>64</v>
      </c>
      <c r="M9642" t="s">
        <v>24</v>
      </c>
      <c r="N9642">
        <v>3630</v>
      </c>
      <c r="O9642" t="s">
        <v>25</v>
      </c>
      <c r="P9642">
        <v>5</v>
      </c>
      <c r="Q9642">
        <f t="shared" si="300"/>
        <v>7</v>
      </c>
      <c r="R9642" t="str">
        <f t="shared" si="301"/>
        <v>Mid-range</v>
      </c>
    </row>
    <row r="9643" spans="1:18" x14ac:dyDescent="0.35">
      <c r="A9643">
        <v>12810921</v>
      </c>
      <c r="B9643" t="s">
        <v>10443</v>
      </c>
      <c r="C9643">
        <v>72990</v>
      </c>
      <c r="D9643" t="s">
        <v>27</v>
      </c>
      <c r="E9643" t="s">
        <v>3976</v>
      </c>
      <c r="F9643" t="s">
        <v>1852</v>
      </c>
      <c r="G9643" t="s">
        <v>1947</v>
      </c>
      <c r="H9643">
        <v>2018</v>
      </c>
      <c r="I9643">
        <v>91946</v>
      </c>
      <c r="J9643" t="s">
        <v>21</v>
      </c>
      <c r="K9643" t="s">
        <v>22</v>
      </c>
      <c r="L9643" t="s">
        <v>31</v>
      </c>
      <c r="M9643" t="s">
        <v>24</v>
      </c>
      <c r="N9643">
        <v>2987</v>
      </c>
      <c r="O9643" t="s">
        <v>47</v>
      </c>
      <c r="P9643">
        <v>5</v>
      </c>
      <c r="Q9643">
        <f t="shared" si="300"/>
        <v>6</v>
      </c>
      <c r="R9643" t="str">
        <f t="shared" si="301"/>
        <v>Luxury</v>
      </c>
    </row>
    <row r="9644" spans="1:18" x14ac:dyDescent="0.35">
      <c r="A9644">
        <v>12810922</v>
      </c>
      <c r="B9644" t="s">
        <v>10444</v>
      </c>
      <c r="C9644">
        <v>31990</v>
      </c>
      <c r="D9644" t="s">
        <v>17</v>
      </c>
      <c r="E9644" t="s">
        <v>642</v>
      </c>
      <c r="F9644" t="s">
        <v>807</v>
      </c>
      <c r="G9644" t="s">
        <v>3189</v>
      </c>
      <c r="H9644">
        <v>2018</v>
      </c>
      <c r="I9644">
        <v>62500</v>
      </c>
      <c r="J9644" t="s">
        <v>63</v>
      </c>
      <c r="K9644" t="s">
        <v>22</v>
      </c>
      <c r="L9644" t="s">
        <v>23</v>
      </c>
      <c r="M9644" t="s">
        <v>24</v>
      </c>
      <c r="N9644">
        <v>2494</v>
      </c>
      <c r="O9644" t="s">
        <v>47</v>
      </c>
      <c r="P9644">
        <v>5</v>
      </c>
      <c r="Q9644">
        <f t="shared" si="300"/>
        <v>6</v>
      </c>
      <c r="R9644" t="str">
        <f t="shared" si="301"/>
        <v>Mid-range</v>
      </c>
    </row>
    <row r="9645" spans="1:18" x14ac:dyDescent="0.35">
      <c r="A9645">
        <v>12810924</v>
      </c>
      <c r="B9645" t="s">
        <v>4387</v>
      </c>
      <c r="C9645">
        <v>26488</v>
      </c>
      <c r="D9645" t="s">
        <v>282</v>
      </c>
      <c r="E9645" t="s">
        <v>893</v>
      </c>
      <c r="F9645" t="s">
        <v>479</v>
      </c>
      <c r="G9645" t="s">
        <v>895</v>
      </c>
      <c r="H9645">
        <v>2015</v>
      </c>
      <c r="I9645">
        <v>97930</v>
      </c>
      <c r="J9645" t="s">
        <v>21</v>
      </c>
      <c r="K9645" t="s">
        <v>22</v>
      </c>
      <c r="L9645" t="s">
        <v>31</v>
      </c>
      <c r="M9645" t="s">
        <v>24</v>
      </c>
      <c r="N9645">
        <v>1956</v>
      </c>
      <c r="O9645" t="s">
        <v>25</v>
      </c>
      <c r="P9645">
        <v>5</v>
      </c>
      <c r="Q9645">
        <f t="shared" si="300"/>
        <v>9</v>
      </c>
      <c r="R9645" t="str">
        <f t="shared" si="301"/>
        <v>Mid-range</v>
      </c>
    </row>
    <row r="9646" spans="1:18" x14ac:dyDescent="0.35">
      <c r="A9646">
        <v>12810929</v>
      </c>
      <c r="B9646" t="s">
        <v>10445</v>
      </c>
      <c r="C9646">
        <v>48990</v>
      </c>
      <c r="D9646" t="s">
        <v>54</v>
      </c>
      <c r="E9646" t="s">
        <v>175</v>
      </c>
      <c r="F9646" t="s">
        <v>658</v>
      </c>
      <c r="G9646" t="s">
        <v>785</v>
      </c>
      <c r="H9646">
        <v>2022</v>
      </c>
      <c r="I9646">
        <v>7568</v>
      </c>
      <c r="J9646" t="s">
        <v>275</v>
      </c>
      <c r="K9646" t="s">
        <v>22</v>
      </c>
      <c r="L9646" t="s">
        <v>31</v>
      </c>
      <c r="M9646" t="s">
        <v>24</v>
      </c>
      <c r="N9646">
        <v>3198</v>
      </c>
      <c r="O9646" t="s">
        <v>47</v>
      </c>
      <c r="P9646">
        <v>5</v>
      </c>
      <c r="Q9646">
        <f t="shared" si="300"/>
        <v>2</v>
      </c>
      <c r="R9646" t="str">
        <f t="shared" si="301"/>
        <v>Luxury</v>
      </c>
    </row>
    <row r="9647" spans="1:18" x14ac:dyDescent="0.35">
      <c r="A9647">
        <v>12810931</v>
      </c>
      <c r="B9647" t="s">
        <v>1774</v>
      </c>
      <c r="C9647">
        <v>38990</v>
      </c>
      <c r="D9647" t="s">
        <v>165</v>
      </c>
      <c r="E9647" t="s">
        <v>166</v>
      </c>
      <c r="F9647" t="s">
        <v>470</v>
      </c>
      <c r="G9647" t="s">
        <v>1775</v>
      </c>
      <c r="H9647">
        <v>2017</v>
      </c>
      <c r="I9647">
        <v>68350</v>
      </c>
      <c r="J9647" t="s">
        <v>338</v>
      </c>
      <c r="K9647" t="s">
        <v>22</v>
      </c>
      <c r="L9647" t="s">
        <v>31</v>
      </c>
      <c r="M9647" t="s">
        <v>24</v>
      </c>
      <c r="N9647">
        <v>2440</v>
      </c>
      <c r="O9647" t="s">
        <v>25</v>
      </c>
      <c r="P9647">
        <v>5</v>
      </c>
      <c r="Q9647">
        <f t="shared" si="300"/>
        <v>7</v>
      </c>
      <c r="R9647" t="str">
        <f t="shared" si="301"/>
        <v>Mid-range</v>
      </c>
    </row>
    <row r="9648" spans="1:18" x14ac:dyDescent="0.35">
      <c r="A9648">
        <v>12810970</v>
      </c>
      <c r="B9648" t="s">
        <v>10446</v>
      </c>
      <c r="C9648">
        <v>69880</v>
      </c>
      <c r="D9648" t="s">
        <v>54</v>
      </c>
      <c r="E9648" t="s">
        <v>175</v>
      </c>
      <c r="F9648" t="s">
        <v>964</v>
      </c>
      <c r="G9648" t="s">
        <v>785</v>
      </c>
      <c r="H9648">
        <v>2022</v>
      </c>
      <c r="I9648">
        <v>9574</v>
      </c>
      <c r="J9648" t="s">
        <v>275</v>
      </c>
      <c r="K9648" t="s">
        <v>22</v>
      </c>
      <c r="L9648" t="s">
        <v>31</v>
      </c>
      <c r="M9648" t="s">
        <v>24</v>
      </c>
      <c r="N9648">
        <v>3198</v>
      </c>
      <c r="O9648" t="s">
        <v>25</v>
      </c>
      <c r="P9648">
        <v>5</v>
      </c>
      <c r="Q9648">
        <f t="shared" si="300"/>
        <v>2</v>
      </c>
      <c r="R9648" t="str">
        <f t="shared" si="301"/>
        <v>Luxury</v>
      </c>
    </row>
    <row r="9649" spans="1:18" x14ac:dyDescent="0.35">
      <c r="A9649">
        <v>12810971</v>
      </c>
      <c r="B9649" t="s">
        <v>3241</v>
      </c>
      <c r="C9649">
        <v>66888</v>
      </c>
      <c r="D9649" t="s">
        <v>54</v>
      </c>
      <c r="E9649" t="s">
        <v>175</v>
      </c>
      <c r="F9649" t="s">
        <v>993</v>
      </c>
      <c r="G9649" t="s">
        <v>785</v>
      </c>
      <c r="H9649">
        <v>2021</v>
      </c>
      <c r="I9649">
        <v>43308</v>
      </c>
      <c r="J9649" t="s">
        <v>275</v>
      </c>
      <c r="K9649" t="s">
        <v>22</v>
      </c>
      <c r="L9649" t="s">
        <v>31</v>
      </c>
      <c r="M9649" t="s">
        <v>24</v>
      </c>
      <c r="N9649">
        <v>1996</v>
      </c>
      <c r="O9649" t="s">
        <v>33</v>
      </c>
      <c r="P9649">
        <v>5</v>
      </c>
      <c r="Q9649">
        <f t="shared" si="300"/>
        <v>3</v>
      </c>
      <c r="R9649" t="str">
        <f t="shared" si="301"/>
        <v>Luxury</v>
      </c>
    </row>
    <row r="9650" spans="1:18" x14ac:dyDescent="0.35">
      <c r="A9650">
        <v>12810980</v>
      </c>
      <c r="B9650" t="s">
        <v>7436</v>
      </c>
      <c r="C9650">
        <v>12996</v>
      </c>
      <c r="D9650" t="s">
        <v>127</v>
      </c>
      <c r="E9650">
        <v>3</v>
      </c>
      <c r="F9650" t="s">
        <v>128</v>
      </c>
      <c r="G9650" t="s">
        <v>3016</v>
      </c>
      <c r="H9650">
        <v>2010</v>
      </c>
      <c r="I9650">
        <v>97049</v>
      </c>
      <c r="J9650" t="s">
        <v>63</v>
      </c>
      <c r="K9650" t="s">
        <v>22</v>
      </c>
      <c r="L9650" t="s">
        <v>23</v>
      </c>
      <c r="M9650" t="s">
        <v>24</v>
      </c>
      <c r="N9650">
        <v>1999</v>
      </c>
      <c r="O9650" t="s">
        <v>116</v>
      </c>
      <c r="P9650">
        <v>5</v>
      </c>
      <c r="Q9650">
        <f t="shared" si="300"/>
        <v>14</v>
      </c>
      <c r="R9650" t="str">
        <f t="shared" si="301"/>
        <v>Mid-range</v>
      </c>
    </row>
    <row r="9651" spans="1:18" x14ac:dyDescent="0.35">
      <c r="A9651">
        <v>12810986</v>
      </c>
      <c r="B9651" t="s">
        <v>458</v>
      </c>
      <c r="C9651">
        <v>11000</v>
      </c>
      <c r="D9651" t="s">
        <v>282</v>
      </c>
      <c r="E9651" t="s">
        <v>459</v>
      </c>
      <c r="F9651" t="s">
        <v>460</v>
      </c>
      <c r="G9651" t="s">
        <v>461</v>
      </c>
      <c r="H9651">
        <v>2012</v>
      </c>
      <c r="I9651">
        <v>94000</v>
      </c>
      <c r="J9651" t="s">
        <v>21</v>
      </c>
      <c r="K9651" t="s">
        <v>22</v>
      </c>
      <c r="L9651" t="s">
        <v>64</v>
      </c>
      <c r="M9651" t="s">
        <v>24</v>
      </c>
      <c r="N9651">
        <v>1998</v>
      </c>
      <c r="O9651" t="s">
        <v>7475</v>
      </c>
      <c r="P9651">
        <v>5</v>
      </c>
      <c r="Q9651">
        <f t="shared" si="300"/>
        <v>12</v>
      </c>
      <c r="R9651" t="str">
        <f t="shared" si="301"/>
        <v>Mid-range</v>
      </c>
    </row>
    <row r="9652" spans="1:18" x14ac:dyDescent="0.35">
      <c r="A9652">
        <v>12810993</v>
      </c>
      <c r="B9652" t="s">
        <v>4379</v>
      </c>
      <c r="C9652">
        <v>26990</v>
      </c>
      <c r="D9652" t="s">
        <v>49</v>
      </c>
      <c r="E9652" t="s">
        <v>50</v>
      </c>
      <c r="F9652" t="s">
        <v>266</v>
      </c>
      <c r="G9652" t="s">
        <v>1621</v>
      </c>
      <c r="H9652">
        <v>2016</v>
      </c>
      <c r="I9652">
        <v>137401</v>
      </c>
      <c r="J9652" t="s">
        <v>21</v>
      </c>
      <c r="K9652" t="s">
        <v>22</v>
      </c>
      <c r="L9652" t="s">
        <v>23</v>
      </c>
      <c r="M9652" t="s">
        <v>24</v>
      </c>
      <c r="N9652">
        <v>2488</v>
      </c>
      <c r="O9652" t="s">
        <v>47</v>
      </c>
      <c r="P9652">
        <v>5</v>
      </c>
      <c r="Q9652">
        <f t="shared" si="300"/>
        <v>8</v>
      </c>
      <c r="R9652" t="str">
        <f t="shared" si="301"/>
        <v>Mid-range</v>
      </c>
    </row>
    <row r="9653" spans="1:18" x14ac:dyDescent="0.35">
      <c r="A9653">
        <v>12811015</v>
      </c>
      <c r="B9653" t="s">
        <v>10447</v>
      </c>
      <c r="C9653">
        <v>57705</v>
      </c>
      <c r="D9653" t="s">
        <v>54</v>
      </c>
      <c r="E9653" t="s">
        <v>987</v>
      </c>
      <c r="F9653" t="s">
        <v>1362</v>
      </c>
      <c r="G9653" t="s">
        <v>2803</v>
      </c>
      <c r="H9653">
        <v>2017</v>
      </c>
      <c r="I9653">
        <v>64498</v>
      </c>
      <c r="J9653" t="s">
        <v>220</v>
      </c>
      <c r="K9653" t="s">
        <v>22</v>
      </c>
      <c r="L9653" t="s">
        <v>64</v>
      </c>
      <c r="M9653" t="s">
        <v>24</v>
      </c>
      <c r="N9653">
        <v>4950</v>
      </c>
      <c r="O9653" t="s">
        <v>135</v>
      </c>
      <c r="P9653">
        <v>4</v>
      </c>
      <c r="Q9653">
        <f t="shared" si="300"/>
        <v>7</v>
      </c>
      <c r="R9653" t="str">
        <f t="shared" si="301"/>
        <v>Luxury</v>
      </c>
    </row>
    <row r="9654" spans="1:18" x14ac:dyDescent="0.35">
      <c r="A9654">
        <v>12811034</v>
      </c>
      <c r="B9654" t="s">
        <v>10448</v>
      </c>
      <c r="C9654">
        <v>39990</v>
      </c>
      <c r="D9654" t="s">
        <v>59</v>
      </c>
      <c r="E9654" t="s">
        <v>2877</v>
      </c>
      <c r="F9654" t="s">
        <v>391</v>
      </c>
      <c r="G9654" t="s">
        <v>2878</v>
      </c>
      <c r="H9654">
        <v>2013</v>
      </c>
      <c r="I9654">
        <v>60461</v>
      </c>
      <c r="J9654" t="s">
        <v>393</v>
      </c>
      <c r="K9654" t="s">
        <v>22</v>
      </c>
      <c r="L9654" t="s">
        <v>64</v>
      </c>
      <c r="M9654" t="s">
        <v>24</v>
      </c>
      <c r="N9654">
        <v>1997</v>
      </c>
      <c r="O9654" t="s">
        <v>25</v>
      </c>
      <c r="P9654">
        <v>4</v>
      </c>
      <c r="Q9654">
        <f t="shared" si="300"/>
        <v>11</v>
      </c>
      <c r="R9654" t="str">
        <f t="shared" si="301"/>
        <v>Mid-range</v>
      </c>
    </row>
    <row r="9655" spans="1:18" x14ac:dyDescent="0.35">
      <c r="A9655">
        <v>12811035</v>
      </c>
      <c r="B9655" t="s">
        <v>10449</v>
      </c>
      <c r="C9655">
        <v>42990</v>
      </c>
      <c r="D9655" t="s">
        <v>54</v>
      </c>
      <c r="E9655" t="s">
        <v>340</v>
      </c>
      <c r="F9655" t="s">
        <v>10450</v>
      </c>
      <c r="G9655" t="s">
        <v>5577</v>
      </c>
      <c r="H9655">
        <v>2018</v>
      </c>
      <c r="I9655">
        <v>75027</v>
      </c>
      <c r="J9655" t="s">
        <v>21</v>
      </c>
      <c r="K9655" t="s">
        <v>22</v>
      </c>
      <c r="L9655" t="s">
        <v>31</v>
      </c>
      <c r="M9655" t="s">
        <v>24</v>
      </c>
      <c r="N9655">
        <v>3198</v>
      </c>
      <c r="O9655" t="s">
        <v>47</v>
      </c>
      <c r="P9655">
        <v>5</v>
      </c>
      <c r="Q9655">
        <f t="shared" si="300"/>
        <v>6</v>
      </c>
      <c r="R9655" t="str">
        <f t="shared" si="301"/>
        <v>Luxury</v>
      </c>
    </row>
    <row r="9656" spans="1:18" x14ac:dyDescent="0.35">
      <c r="A9656">
        <v>12811039</v>
      </c>
      <c r="B9656" t="s">
        <v>4117</v>
      </c>
      <c r="C9656">
        <v>10990</v>
      </c>
      <c r="D9656" t="s">
        <v>42</v>
      </c>
      <c r="E9656" t="s">
        <v>402</v>
      </c>
      <c r="F9656" t="s">
        <v>686</v>
      </c>
      <c r="G9656" t="s">
        <v>3038</v>
      </c>
      <c r="H9656">
        <v>2003</v>
      </c>
      <c r="I9656">
        <v>246191</v>
      </c>
      <c r="J9656" t="s">
        <v>205</v>
      </c>
      <c r="K9656" t="s">
        <v>81</v>
      </c>
      <c r="L9656" t="s">
        <v>23</v>
      </c>
      <c r="M9656" t="s">
        <v>24</v>
      </c>
      <c r="N9656">
        <v>3494</v>
      </c>
      <c r="O9656" t="s">
        <v>116</v>
      </c>
      <c r="P9656">
        <v>5</v>
      </c>
      <c r="Q9656">
        <f t="shared" si="300"/>
        <v>21</v>
      </c>
      <c r="R9656" t="str">
        <f t="shared" si="301"/>
        <v>Mid-range</v>
      </c>
    </row>
    <row r="9657" spans="1:18" x14ac:dyDescent="0.35">
      <c r="A9657">
        <v>12811041</v>
      </c>
      <c r="B9657" t="s">
        <v>6583</v>
      </c>
      <c r="C9657">
        <v>28980</v>
      </c>
      <c r="D9657" t="s">
        <v>17</v>
      </c>
      <c r="E9657" t="s">
        <v>262</v>
      </c>
      <c r="F9657" t="s">
        <v>807</v>
      </c>
      <c r="G9657" t="s">
        <v>1721</v>
      </c>
      <c r="H9657">
        <v>2018</v>
      </c>
      <c r="I9657">
        <v>54009</v>
      </c>
      <c r="J9657" t="s">
        <v>86</v>
      </c>
      <c r="K9657" t="s">
        <v>22</v>
      </c>
      <c r="L9657" t="s">
        <v>23</v>
      </c>
      <c r="M9657" t="s">
        <v>24</v>
      </c>
      <c r="N9657">
        <v>1987</v>
      </c>
      <c r="O9657" t="s">
        <v>135</v>
      </c>
      <c r="P9657">
        <v>5</v>
      </c>
      <c r="Q9657">
        <f t="shared" si="300"/>
        <v>6</v>
      </c>
      <c r="R9657" t="str">
        <f t="shared" si="301"/>
        <v>Mid-range</v>
      </c>
    </row>
    <row r="9658" spans="1:18" x14ac:dyDescent="0.35">
      <c r="A9658">
        <v>12811048</v>
      </c>
      <c r="B9658" t="s">
        <v>10451</v>
      </c>
      <c r="C9658">
        <v>42490</v>
      </c>
      <c r="D9658" t="s">
        <v>127</v>
      </c>
      <c r="E9658" t="s">
        <v>3313</v>
      </c>
      <c r="F9658" t="s">
        <v>10452</v>
      </c>
      <c r="G9658" t="s">
        <v>10453</v>
      </c>
      <c r="H9658">
        <v>2020</v>
      </c>
      <c r="I9658">
        <v>18228</v>
      </c>
      <c r="J9658" t="s">
        <v>21</v>
      </c>
      <c r="K9658" t="s">
        <v>22</v>
      </c>
      <c r="L9658" t="s">
        <v>23</v>
      </c>
      <c r="M9658" t="s">
        <v>24</v>
      </c>
      <c r="N9658">
        <v>1998</v>
      </c>
      <c r="O9658" t="s">
        <v>116</v>
      </c>
      <c r="P9658">
        <v>5</v>
      </c>
      <c r="Q9658">
        <f t="shared" si="300"/>
        <v>4</v>
      </c>
      <c r="R9658" t="str">
        <f t="shared" si="301"/>
        <v>Luxury</v>
      </c>
    </row>
    <row r="9659" spans="1:18" x14ac:dyDescent="0.35">
      <c r="A9659">
        <v>12811053</v>
      </c>
      <c r="B9659" t="s">
        <v>10454</v>
      </c>
      <c r="C9659">
        <v>38970</v>
      </c>
      <c r="D9659" t="s">
        <v>143</v>
      </c>
      <c r="E9659" t="s">
        <v>1178</v>
      </c>
      <c r="F9659" t="s">
        <v>1806</v>
      </c>
      <c r="G9659" t="s">
        <v>592</v>
      </c>
      <c r="H9659">
        <v>2020</v>
      </c>
      <c r="I9659">
        <v>88257</v>
      </c>
      <c r="J9659" t="s">
        <v>21</v>
      </c>
      <c r="K9659" t="s">
        <v>22</v>
      </c>
      <c r="L9659" t="s">
        <v>23</v>
      </c>
      <c r="M9659" t="s">
        <v>24</v>
      </c>
      <c r="N9659">
        <v>1995</v>
      </c>
      <c r="O9659" t="s">
        <v>732</v>
      </c>
      <c r="P9659">
        <v>5</v>
      </c>
      <c r="Q9659">
        <f t="shared" si="300"/>
        <v>4</v>
      </c>
      <c r="R9659" t="str">
        <f t="shared" si="301"/>
        <v>Mid-range</v>
      </c>
    </row>
    <row r="9660" spans="1:18" x14ac:dyDescent="0.35">
      <c r="A9660">
        <v>12811054</v>
      </c>
      <c r="B9660" t="s">
        <v>10455</v>
      </c>
      <c r="C9660">
        <v>68880</v>
      </c>
      <c r="D9660" t="s">
        <v>410</v>
      </c>
      <c r="E9660" t="s">
        <v>710</v>
      </c>
      <c r="F9660" t="s">
        <v>1566</v>
      </c>
      <c r="G9660" t="s">
        <v>5812</v>
      </c>
      <c r="H9660">
        <v>2021</v>
      </c>
      <c r="I9660">
        <v>6086</v>
      </c>
      <c r="J9660" t="s">
        <v>63</v>
      </c>
      <c r="K9660" t="s">
        <v>22</v>
      </c>
      <c r="L9660" t="s">
        <v>64</v>
      </c>
      <c r="M9660" t="s">
        <v>24</v>
      </c>
      <c r="N9660">
        <v>1969</v>
      </c>
      <c r="O9660" t="s">
        <v>33</v>
      </c>
      <c r="P9660">
        <v>5</v>
      </c>
      <c r="Q9660">
        <f t="shared" si="300"/>
        <v>3</v>
      </c>
      <c r="R9660" t="str">
        <f t="shared" si="301"/>
        <v>Luxury</v>
      </c>
    </row>
    <row r="9661" spans="1:18" x14ac:dyDescent="0.35">
      <c r="A9661">
        <v>12811091</v>
      </c>
      <c r="B9661" t="s">
        <v>3322</v>
      </c>
      <c r="C9661">
        <v>12499</v>
      </c>
      <c r="D9661" t="s">
        <v>102</v>
      </c>
      <c r="E9661" t="s">
        <v>222</v>
      </c>
      <c r="F9661" t="s">
        <v>3323</v>
      </c>
      <c r="G9661" t="s">
        <v>2929</v>
      </c>
      <c r="H9661">
        <v>2011</v>
      </c>
      <c r="I9661">
        <v>146031</v>
      </c>
      <c r="J9661" t="s">
        <v>21</v>
      </c>
      <c r="K9661" t="s">
        <v>22</v>
      </c>
      <c r="L9661" t="s">
        <v>64</v>
      </c>
      <c r="M9661" t="s">
        <v>24</v>
      </c>
      <c r="N9661">
        <v>1390</v>
      </c>
      <c r="O9661" t="s">
        <v>116</v>
      </c>
      <c r="P9661">
        <v>5</v>
      </c>
      <c r="Q9661">
        <f t="shared" si="300"/>
        <v>13</v>
      </c>
      <c r="R9661" t="str">
        <f t="shared" si="301"/>
        <v>Mid-range</v>
      </c>
    </row>
    <row r="9662" spans="1:18" x14ac:dyDescent="0.35">
      <c r="A9662">
        <v>12811092</v>
      </c>
      <c r="B9662" t="s">
        <v>8303</v>
      </c>
      <c r="C9662">
        <v>13799</v>
      </c>
      <c r="D9662" t="s">
        <v>49</v>
      </c>
      <c r="E9662" t="s">
        <v>738</v>
      </c>
      <c r="F9662" t="s">
        <v>767</v>
      </c>
      <c r="G9662" t="s">
        <v>6346</v>
      </c>
      <c r="H9662">
        <v>2013</v>
      </c>
      <c r="I9662">
        <v>167843</v>
      </c>
      <c r="J9662" t="s">
        <v>63</v>
      </c>
      <c r="K9662" t="s">
        <v>22</v>
      </c>
      <c r="L9662" t="s">
        <v>23</v>
      </c>
      <c r="M9662" t="s">
        <v>24</v>
      </c>
      <c r="N9662">
        <v>1798</v>
      </c>
      <c r="O9662" t="s">
        <v>33</v>
      </c>
      <c r="P9662">
        <v>5</v>
      </c>
      <c r="Q9662">
        <f t="shared" si="300"/>
        <v>11</v>
      </c>
      <c r="R9662" t="str">
        <f t="shared" si="301"/>
        <v>Mid-range</v>
      </c>
    </row>
    <row r="9663" spans="1:18" x14ac:dyDescent="0.35">
      <c r="A9663">
        <v>12811096</v>
      </c>
      <c r="B9663" t="s">
        <v>6880</v>
      </c>
      <c r="C9663">
        <v>19998</v>
      </c>
      <c r="D9663" t="s">
        <v>127</v>
      </c>
      <c r="E9663">
        <v>3</v>
      </c>
      <c r="F9663" t="s">
        <v>4382</v>
      </c>
      <c r="G9663" t="s">
        <v>1155</v>
      </c>
      <c r="H9663">
        <v>2014</v>
      </c>
      <c r="I9663">
        <v>157544</v>
      </c>
      <c r="J9663" t="s">
        <v>86</v>
      </c>
      <c r="K9663" t="s">
        <v>22</v>
      </c>
      <c r="L9663" t="s">
        <v>23</v>
      </c>
      <c r="M9663" t="s">
        <v>24</v>
      </c>
      <c r="N9663">
        <v>2488</v>
      </c>
      <c r="O9663" t="s">
        <v>25</v>
      </c>
      <c r="P9663">
        <v>5</v>
      </c>
      <c r="Q9663">
        <f t="shared" si="300"/>
        <v>10</v>
      </c>
      <c r="R9663" t="str">
        <f t="shared" si="301"/>
        <v>Mid-range</v>
      </c>
    </row>
    <row r="9664" spans="1:18" x14ac:dyDescent="0.35">
      <c r="A9664">
        <v>12811100</v>
      </c>
      <c r="B9664" t="s">
        <v>7723</v>
      </c>
      <c r="C9664">
        <v>26999</v>
      </c>
      <c r="D9664" t="s">
        <v>131</v>
      </c>
      <c r="E9664" t="s">
        <v>238</v>
      </c>
      <c r="F9664" t="s">
        <v>2114</v>
      </c>
      <c r="G9664" t="s">
        <v>803</v>
      </c>
      <c r="H9664">
        <v>2014</v>
      </c>
      <c r="I9664">
        <v>85926</v>
      </c>
      <c r="J9664" t="s">
        <v>21</v>
      </c>
      <c r="K9664" t="s">
        <v>22</v>
      </c>
      <c r="L9664" t="s">
        <v>64</v>
      </c>
      <c r="M9664" t="s">
        <v>24</v>
      </c>
      <c r="N9664">
        <v>1984</v>
      </c>
      <c r="O9664" t="s">
        <v>47</v>
      </c>
      <c r="P9664">
        <v>5</v>
      </c>
      <c r="Q9664">
        <f t="shared" si="300"/>
        <v>10</v>
      </c>
      <c r="R9664" t="str">
        <f t="shared" si="301"/>
        <v>Mid-range</v>
      </c>
    </row>
    <row r="9665" spans="1:18" x14ac:dyDescent="0.35">
      <c r="A9665">
        <v>12811101</v>
      </c>
      <c r="B9665" t="s">
        <v>7387</v>
      </c>
      <c r="C9665">
        <v>31777</v>
      </c>
      <c r="D9665" t="s">
        <v>17</v>
      </c>
      <c r="E9665" t="s">
        <v>193</v>
      </c>
      <c r="F9665" t="s">
        <v>158</v>
      </c>
      <c r="G9665" t="s">
        <v>885</v>
      </c>
      <c r="H9665">
        <v>2015</v>
      </c>
      <c r="I9665">
        <v>173108</v>
      </c>
      <c r="J9665" t="s">
        <v>21</v>
      </c>
      <c r="K9665" t="s">
        <v>22</v>
      </c>
      <c r="L9665" t="s">
        <v>23</v>
      </c>
      <c r="M9665" t="s">
        <v>24</v>
      </c>
      <c r="N9665">
        <v>3456</v>
      </c>
      <c r="O9665" t="s">
        <v>25</v>
      </c>
      <c r="P9665">
        <v>7</v>
      </c>
      <c r="Q9665">
        <f t="shared" si="300"/>
        <v>9</v>
      </c>
      <c r="R9665" t="str">
        <f t="shared" si="301"/>
        <v>Mid-range</v>
      </c>
    </row>
    <row r="9666" spans="1:18" x14ac:dyDescent="0.35">
      <c r="A9666">
        <v>12811117</v>
      </c>
      <c r="B9666" t="s">
        <v>3195</v>
      </c>
      <c r="C9666">
        <v>17990</v>
      </c>
      <c r="D9666" t="s">
        <v>59</v>
      </c>
      <c r="E9666" t="s">
        <v>1311</v>
      </c>
      <c r="F9666" t="s">
        <v>3196</v>
      </c>
      <c r="G9666" t="s">
        <v>1313</v>
      </c>
      <c r="H9666">
        <v>2013</v>
      </c>
      <c r="I9666">
        <v>163893</v>
      </c>
      <c r="J9666" t="s">
        <v>21</v>
      </c>
      <c r="K9666" t="s">
        <v>22</v>
      </c>
      <c r="L9666" t="s">
        <v>31</v>
      </c>
      <c r="M9666" t="s">
        <v>24</v>
      </c>
      <c r="N9666">
        <v>1995</v>
      </c>
      <c r="O9666" t="s">
        <v>47</v>
      </c>
      <c r="P9666">
        <v>5</v>
      </c>
      <c r="Q9666">
        <f t="shared" si="300"/>
        <v>11</v>
      </c>
      <c r="R9666" t="str">
        <f t="shared" si="301"/>
        <v>Mid-range</v>
      </c>
    </row>
    <row r="9667" spans="1:18" x14ac:dyDescent="0.35">
      <c r="A9667">
        <v>12811127</v>
      </c>
      <c r="B9667" t="s">
        <v>8091</v>
      </c>
      <c r="C9667">
        <v>18888</v>
      </c>
      <c r="D9667" t="s">
        <v>42</v>
      </c>
      <c r="E9667" t="s">
        <v>621</v>
      </c>
      <c r="F9667" t="s">
        <v>622</v>
      </c>
      <c r="G9667" t="s">
        <v>623</v>
      </c>
      <c r="H9667">
        <v>2017</v>
      </c>
      <c r="I9667">
        <v>22103</v>
      </c>
      <c r="J9667" t="s">
        <v>63</v>
      </c>
      <c r="K9667" t="s">
        <v>22</v>
      </c>
      <c r="L9667" t="s">
        <v>23</v>
      </c>
      <c r="M9667" t="s">
        <v>24</v>
      </c>
      <c r="N9667">
        <v>1399</v>
      </c>
      <c r="O9667" t="s">
        <v>47</v>
      </c>
      <c r="P9667">
        <v>5</v>
      </c>
      <c r="Q9667">
        <f t="shared" ref="Q9667:Q9730" si="302">2024-H9667</f>
        <v>7</v>
      </c>
      <c r="R9667" t="str">
        <f t="shared" ref="R9667:R9730" si="303">IF(C9667&lt;=10000,"Budget",IF(C9667&lt;=40000,"Mid-range","Luxury"))</f>
        <v>Mid-range</v>
      </c>
    </row>
    <row r="9668" spans="1:18" x14ac:dyDescent="0.35">
      <c r="A9668">
        <v>12811159</v>
      </c>
      <c r="B9668" t="s">
        <v>3228</v>
      </c>
      <c r="C9668">
        <v>21999</v>
      </c>
      <c r="D9668" t="s">
        <v>188</v>
      </c>
      <c r="E9668" t="s">
        <v>189</v>
      </c>
      <c r="F9668" t="s">
        <v>190</v>
      </c>
      <c r="G9668" t="s">
        <v>949</v>
      </c>
      <c r="H9668">
        <v>2018</v>
      </c>
      <c r="I9668">
        <v>172233</v>
      </c>
      <c r="J9668" t="s">
        <v>21</v>
      </c>
      <c r="K9668" t="s">
        <v>22</v>
      </c>
      <c r="L9668" t="s">
        <v>23</v>
      </c>
      <c r="M9668" t="s">
        <v>24</v>
      </c>
      <c r="N9668">
        <v>1999</v>
      </c>
      <c r="O9668" t="s">
        <v>47</v>
      </c>
      <c r="P9668">
        <v>5</v>
      </c>
      <c r="Q9668">
        <f t="shared" si="302"/>
        <v>6</v>
      </c>
      <c r="R9668" t="str">
        <f t="shared" si="303"/>
        <v>Mid-range</v>
      </c>
    </row>
    <row r="9669" spans="1:18" x14ac:dyDescent="0.35">
      <c r="A9669">
        <v>12811160</v>
      </c>
      <c r="B9669" t="s">
        <v>4292</v>
      </c>
      <c r="C9669">
        <v>24999</v>
      </c>
      <c r="D9669" t="s">
        <v>188</v>
      </c>
      <c r="E9669" t="s">
        <v>189</v>
      </c>
      <c r="F9669" t="s">
        <v>4293</v>
      </c>
      <c r="G9669" t="s">
        <v>3142</v>
      </c>
      <c r="H9669">
        <v>2019</v>
      </c>
      <c r="I9669">
        <v>141720</v>
      </c>
      <c r="J9669" t="s">
        <v>21</v>
      </c>
      <c r="K9669" t="s">
        <v>22</v>
      </c>
      <c r="L9669" t="s">
        <v>23</v>
      </c>
      <c r="M9669" t="s">
        <v>24</v>
      </c>
      <c r="N9669">
        <v>1999</v>
      </c>
      <c r="O9669" t="s">
        <v>135</v>
      </c>
      <c r="P9669">
        <v>5</v>
      </c>
      <c r="Q9669">
        <f t="shared" si="302"/>
        <v>5</v>
      </c>
      <c r="R9669" t="str">
        <f t="shared" si="303"/>
        <v>Mid-range</v>
      </c>
    </row>
    <row r="9670" spans="1:18" x14ac:dyDescent="0.35">
      <c r="A9670">
        <v>12811161</v>
      </c>
      <c r="B9670" t="s">
        <v>8424</v>
      </c>
      <c r="C9670">
        <v>24999</v>
      </c>
      <c r="D9670" t="s">
        <v>188</v>
      </c>
      <c r="E9670" t="s">
        <v>189</v>
      </c>
      <c r="F9670" t="s">
        <v>190</v>
      </c>
      <c r="G9670" t="s">
        <v>949</v>
      </c>
      <c r="H9670">
        <v>2019</v>
      </c>
      <c r="I9670">
        <v>149317</v>
      </c>
      <c r="J9670" t="s">
        <v>21</v>
      </c>
      <c r="K9670" t="s">
        <v>22</v>
      </c>
      <c r="L9670" t="s">
        <v>23</v>
      </c>
      <c r="M9670" t="s">
        <v>24</v>
      </c>
      <c r="N9670">
        <v>1999</v>
      </c>
      <c r="O9670" t="s">
        <v>116</v>
      </c>
      <c r="P9670">
        <v>5</v>
      </c>
      <c r="Q9670">
        <f t="shared" si="302"/>
        <v>5</v>
      </c>
      <c r="R9670" t="str">
        <f t="shared" si="303"/>
        <v>Mid-range</v>
      </c>
    </row>
    <row r="9671" spans="1:18" x14ac:dyDescent="0.35">
      <c r="A9671">
        <v>12811163</v>
      </c>
      <c r="B9671" t="s">
        <v>3451</v>
      </c>
      <c r="C9671">
        <v>19999</v>
      </c>
      <c r="D9671" t="s">
        <v>49</v>
      </c>
      <c r="E9671" t="s">
        <v>234</v>
      </c>
      <c r="F9671" t="s">
        <v>149</v>
      </c>
      <c r="G9671" t="s">
        <v>415</v>
      </c>
      <c r="H9671">
        <v>2014</v>
      </c>
      <c r="I9671">
        <v>190695</v>
      </c>
      <c r="J9671" t="s">
        <v>236</v>
      </c>
      <c r="K9671" t="s">
        <v>22</v>
      </c>
      <c r="L9671" t="s">
        <v>31</v>
      </c>
      <c r="M9671" t="s">
        <v>24</v>
      </c>
      <c r="N9671">
        <v>2488</v>
      </c>
      <c r="O9671" t="s">
        <v>116</v>
      </c>
      <c r="P9671">
        <v>5</v>
      </c>
      <c r="Q9671">
        <f t="shared" si="302"/>
        <v>10</v>
      </c>
      <c r="R9671" t="str">
        <f t="shared" si="303"/>
        <v>Mid-range</v>
      </c>
    </row>
    <row r="9672" spans="1:18" x14ac:dyDescent="0.35">
      <c r="A9672">
        <v>12811164</v>
      </c>
      <c r="B9672" t="s">
        <v>3171</v>
      </c>
      <c r="C9672">
        <v>18999</v>
      </c>
      <c r="D9672" t="s">
        <v>42</v>
      </c>
      <c r="E9672" t="s">
        <v>1193</v>
      </c>
      <c r="F9672" t="s">
        <v>3172</v>
      </c>
      <c r="G9672" t="s">
        <v>3173</v>
      </c>
      <c r="H9672">
        <v>2015</v>
      </c>
      <c r="I9672">
        <v>54433</v>
      </c>
      <c r="J9672" t="s">
        <v>21</v>
      </c>
      <c r="K9672" t="s">
        <v>22</v>
      </c>
      <c r="L9672" t="s">
        <v>23</v>
      </c>
      <c r="M9672" t="s">
        <v>24</v>
      </c>
      <c r="N9672">
        <v>2997</v>
      </c>
      <c r="O9672" t="s">
        <v>47</v>
      </c>
      <c r="P9672">
        <v>7</v>
      </c>
      <c r="Q9672">
        <f t="shared" si="302"/>
        <v>9</v>
      </c>
      <c r="R9672" t="str">
        <f t="shared" si="303"/>
        <v>Mid-range</v>
      </c>
    </row>
    <row r="9673" spans="1:18" x14ac:dyDescent="0.35">
      <c r="A9673">
        <v>12811165</v>
      </c>
      <c r="B9673" t="s">
        <v>4205</v>
      </c>
      <c r="C9673">
        <v>19999</v>
      </c>
      <c r="D9673" t="s">
        <v>102</v>
      </c>
      <c r="E9673" t="s">
        <v>386</v>
      </c>
      <c r="F9673" t="s">
        <v>4144</v>
      </c>
      <c r="G9673" t="s">
        <v>4206</v>
      </c>
      <c r="H9673">
        <v>2016</v>
      </c>
      <c r="I9673">
        <v>186060</v>
      </c>
      <c r="J9673" t="s">
        <v>21</v>
      </c>
      <c r="K9673" t="s">
        <v>22</v>
      </c>
      <c r="L9673" t="s">
        <v>64</v>
      </c>
      <c r="M9673" t="s">
        <v>24</v>
      </c>
      <c r="N9673">
        <v>1984</v>
      </c>
      <c r="O9673" t="s">
        <v>47</v>
      </c>
      <c r="P9673">
        <v>5</v>
      </c>
      <c r="Q9673">
        <f t="shared" si="302"/>
        <v>8</v>
      </c>
      <c r="R9673" t="str">
        <f t="shared" si="303"/>
        <v>Mid-range</v>
      </c>
    </row>
    <row r="9674" spans="1:18" x14ac:dyDescent="0.35">
      <c r="A9674">
        <v>12811175</v>
      </c>
      <c r="B9674" t="s">
        <v>1092</v>
      </c>
      <c r="C9674">
        <v>38990</v>
      </c>
      <c r="D9674" t="s">
        <v>54</v>
      </c>
      <c r="E9674" t="s">
        <v>175</v>
      </c>
      <c r="F9674" t="s">
        <v>176</v>
      </c>
      <c r="G9674" t="s">
        <v>511</v>
      </c>
      <c r="H9674">
        <v>2019</v>
      </c>
      <c r="I9674">
        <v>125132</v>
      </c>
      <c r="J9674" t="s">
        <v>275</v>
      </c>
      <c r="K9674" t="s">
        <v>22</v>
      </c>
      <c r="L9674" t="s">
        <v>31</v>
      </c>
      <c r="M9674" t="s">
        <v>24</v>
      </c>
      <c r="N9674">
        <v>3198</v>
      </c>
      <c r="O9674" t="s">
        <v>47</v>
      </c>
      <c r="P9674">
        <v>5</v>
      </c>
      <c r="Q9674">
        <f t="shared" si="302"/>
        <v>5</v>
      </c>
      <c r="R9674" t="str">
        <f t="shared" si="303"/>
        <v>Mid-range</v>
      </c>
    </row>
    <row r="9675" spans="1:18" x14ac:dyDescent="0.35">
      <c r="A9675">
        <v>12811186</v>
      </c>
      <c r="B9675" t="s">
        <v>10456</v>
      </c>
      <c r="C9675">
        <v>66990</v>
      </c>
      <c r="D9675" t="s">
        <v>54</v>
      </c>
      <c r="E9675" t="s">
        <v>175</v>
      </c>
      <c r="F9675" t="s">
        <v>510</v>
      </c>
      <c r="G9675" t="s">
        <v>862</v>
      </c>
      <c r="H9675">
        <v>2019</v>
      </c>
      <c r="I9675">
        <v>51549</v>
      </c>
      <c r="J9675" t="s">
        <v>275</v>
      </c>
      <c r="K9675" t="s">
        <v>22</v>
      </c>
      <c r="L9675" t="s">
        <v>31</v>
      </c>
      <c r="M9675" t="s">
        <v>24</v>
      </c>
      <c r="N9675">
        <v>1996</v>
      </c>
      <c r="O9675" t="s">
        <v>69</v>
      </c>
      <c r="P9675">
        <v>5</v>
      </c>
      <c r="Q9675">
        <f t="shared" si="302"/>
        <v>5</v>
      </c>
      <c r="R9675" t="str">
        <f t="shared" si="303"/>
        <v>Luxury</v>
      </c>
    </row>
    <row r="9676" spans="1:18" x14ac:dyDescent="0.35">
      <c r="A9676">
        <v>12811192</v>
      </c>
      <c r="B9676" t="s">
        <v>1547</v>
      </c>
      <c r="C9676">
        <v>23990</v>
      </c>
      <c r="D9676" t="s">
        <v>165</v>
      </c>
      <c r="E9676" t="s">
        <v>568</v>
      </c>
      <c r="F9676" t="s">
        <v>585</v>
      </c>
      <c r="G9676" t="s">
        <v>1548</v>
      </c>
      <c r="H9676">
        <v>2016</v>
      </c>
      <c r="I9676">
        <v>60723</v>
      </c>
      <c r="J9676" t="s">
        <v>21</v>
      </c>
      <c r="K9676" t="s">
        <v>22</v>
      </c>
      <c r="L9676" t="s">
        <v>23</v>
      </c>
      <c r="M9676" t="s">
        <v>24</v>
      </c>
      <c r="N9676">
        <v>1998</v>
      </c>
      <c r="O9676" t="s">
        <v>69</v>
      </c>
      <c r="P9676">
        <v>5</v>
      </c>
      <c r="Q9676">
        <f t="shared" si="302"/>
        <v>8</v>
      </c>
      <c r="R9676" t="str">
        <f t="shared" si="303"/>
        <v>Mid-range</v>
      </c>
    </row>
    <row r="9677" spans="1:18" x14ac:dyDescent="0.35">
      <c r="A9677">
        <v>12811193</v>
      </c>
      <c r="B9677" t="s">
        <v>7070</v>
      </c>
      <c r="C9677">
        <v>29580</v>
      </c>
      <c r="D9677" t="s">
        <v>165</v>
      </c>
      <c r="E9677" t="s">
        <v>184</v>
      </c>
      <c r="F9677" t="s">
        <v>7071</v>
      </c>
      <c r="G9677" t="s">
        <v>582</v>
      </c>
      <c r="H9677">
        <v>2018</v>
      </c>
      <c r="I9677">
        <v>137074</v>
      </c>
      <c r="J9677" t="s">
        <v>21</v>
      </c>
      <c r="K9677" t="s">
        <v>22</v>
      </c>
      <c r="L9677" t="s">
        <v>23</v>
      </c>
      <c r="M9677" t="s">
        <v>24</v>
      </c>
      <c r="N9677">
        <v>2360</v>
      </c>
      <c r="O9677" t="s">
        <v>33</v>
      </c>
      <c r="P9677">
        <v>7</v>
      </c>
      <c r="Q9677">
        <f t="shared" si="302"/>
        <v>6</v>
      </c>
      <c r="R9677" t="str">
        <f t="shared" si="303"/>
        <v>Mid-range</v>
      </c>
    </row>
    <row r="9678" spans="1:18" x14ac:dyDescent="0.35">
      <c r="A9678">
        <v>12811194</v>
      </c>
      <c r="B9678" t="s">
        <v>7070</v>
      </c>
      <c r="C9678">
        <v>34470</v>
      </c>
      <c r="D9678" t="s">
        <v>165</v>
      </c>
      <c r="E9678" t="s">
        <v>184</v>
      </c>
      <c r="F9678" t="s">
        <v>7071</v>
      </c>
      <c r="G9678" t="s">
        <v>582</v>
      </c>
      <c r="H9678">
        <v>2018</v>
      </c>
      <c r="I9678">
        <v>66276</v>
      </c>
      <c r="J9678" t="s">
        <v>21</v>
      </c>
      <c r="K9678" t="s">
        <v>22</v>
      </c>
      <c r="L9678" t="s">
        <v>23</v>
      </c>
      <c r="M9678" t="s">
        <v>24</v>
      </c>
      <c r="N9678">
        <v>2360</v>
      </c>
      <c r="O9678" t="s">
        <v>33</v>
      </c>
      <c r="P9678">
        <v>7</v>
      </c>
      <c r="Q9678">
        <f t="shared" si="302"/>
        <v>6</v>
      </c>
      <c r="R9678" t="str">
        <f t="shared" si="303"/>
        <v>Mid-range</v>
      </c>
    </row>
    <row r="9679" spans="1:18" x14ac:dyDescent="0.35">
      <c r="A9679">
        <v>12811198</v>
      </c>
      <c r="B9679" t="s">
        <v>1344</v>
      </c>
      <c r="C9679">
        <v>26990</v>
      </c>
      <c r="D9679" t="s">
        <v>49</v>
      </c>
      <c r="E9679" t="s">
        <v>50</v>
      </c>
      <c r="F9679" t="s">
        <v>137</v>
      </c>
      <c r="G9679" t="s">
        <v>52</v>
      </c>
      <c r="H9679">
        <v>2018</v>
      </c>
      <c r="I9679">
        <v>57393</v>
      </c>
      <c r="J9679" t="s">
        <v>21</v>
      </c>
      <c r="K9679" t="s">
        <v>22</v>
      </c>
      <c r="L9679" t="s">
        <v>23</v>
      </c>
      <c r="M9679" t="s">
        <v>24</v>
      </c>
      <c r="N9679">
        <v>2488</v>
      </c>
      <c r="O9679" t="s">
        <v>47</v>
      </c>
      <c r="P9679">
        <v>5</v>
      </c>
      <c r="Q9679">
        <f t="shared" si="302"/>
        <v>6</v>
      </c>
      <c r="R9679" t="str">
        <f t="shared" si="303"/>
        <v>Mid-range</v>
      </c>
    </row>
    <row r="9680" spans="1:18" x14ac:dyDescent="0.35">
      <c r="A9680">
        <v>12811204</v>
      </c>
      <c r="B9680" t="s">
        <v>1820</v>
      </c>
      <c r="C9680">
        <v>10950</v>
      </c>
      <c r="D9680" t="s">
        <v>88</v>
      </c>
      <c r="E9680" t="s">
        <v>1335</v>
      </c>
      <c r="F9680" t="s">
        <v>1821</v>
      </c>
      <c r="G9680" t="s">
        <v>1337</v>
      </c>
      <c r="H9680">
        <v>2015</v>
      </c>
      <c r="I9680">
        <v>230437</v>
      </c>
      <c r="J9680" t="s">
        <v>21</v>
      </c>
      <c r="K9680" t="s">
        <v>81</v>
      </c>
      <c r="L9680" t="s">
        <v>23</v>
      </c>
      <c r="M9680" t="s">
        <v>24</v>
      </c>
      <c r="N9680">
        <v>1999</v>
      </c>
      <c r="O9680" t="s">
        <v>116</v>
      </c>
      <c r="P9680">
        <v>5</v>
      </c>
      <c r="Q9680">
        <f t="shared" si="302"/>
        <v>9</v>
      </c>
      <c r="R9680" t="str">
        <f t="shared" si="303"/>
        <v>Mid-range</v>
      </c>
    </row>
    <row r="9681" spans="1:18" x14ac:dyDescent="0.35">
      <c r="A9681">
        <v>12811205</v>
      </c>
      <c r="B9681" t="s">
        <v>10457</v>
      </c>
      <c r="C9681">
        <v>13850</v>
      </c>
      <c r="D9681" t="s">
        <v>17</v>
      </c>
      <c r="E9681" t="s">
        <v>905</v>
      </c>
      <c r="F9681" t="s">
        <v>1930</v>
      </c>
      <c r="G9681" t="s">
        <v>10458</v>
      </c>
      <c r="H9681">
        <v>2007</v>
      </c>
      <c r="I9681">
        <v>365055</v>
      </c>
      <c r="J9681" t="s">
        <v>106</v>
      </c>
      <c r="K9681" t="s">
        <v>81</v>
      </c>
      <c r="L9681" t="s">
        <v>23</v>
      </c>
      <c r="M9681" t="s">
        <v>24</v>
      </c>
      <c r="N9681">
        <v>2694</v>
      </c>
      <c r="O9681" t="s">
        <v>47</v>
      </c>
      <c r="P9681">
        <v>3</v>
      </c>
      <c r="Q9681">
        <f t="shared" si="302"/>
        <v>17</v>
      </c>
      <c r="R9681" t="str">
        <f t="shared" si="303"/>
        <v>Mid-range</v>
      </c>
    </row>
    <row r="9682" spans="1:18" x14ac:dyDescent="0.35">
      <c r="A9682">
        <v>12811209</v>
      </c>
      <c r="B9682" t="s">
        <v>10459</v>
      </c>
      <c r="C9682">
        <v>7990</v>
      </c>
      <c r="D9682" t="s">
        <v>362</v>
      </c>
      <c r="E9682" t="s">
        <v>10460</v>
      </c>
      <c r="F9682" t="s">
        <v>99</v>
      </c>
      <c r="G9682" t="s">
        <v>10461</v>
      </c>
      <c r="H9682">
        <v>2012</v>
      </c>
      <c r="I9682">
        <v>286453</v>
      </c>
      <c r="J9682" t="s">
        <v>169</v>
      </c>
      <c r="K9682" t="s">
        <v>22</v>
      </c>
      <c r="L9682" t="s">
        <v>31</v>
      </c>
      <c r="M9682" t="s">
        <v>24</v>
      </c>
      <c r="N9682">
        <v>1998</v>
      </c>
      <c r="O9682" t="s">
        <v>135</v>
      </c>
      <c r="P9682">
        <v>5</v>
      </c>
      <c r="Q9682">
        <f t="shared" si="302"/>
        <v>12</v>
      </c>
      <c r="R9682" t="str">
        <f t="shared" si="303"/>
        <v>Budget</v>
      </c>
    </row>
    <row r="9683" spans="1:18" x14ac:dyDescent="0.35">
      <c r="A9683">
        <v>12811212</v>
      </c>
      <c r="B9683" t="s">
        <v>9816</v>
      </c>
      <c r="C9683">
        <v>17990</v>
      </c>
      <c r="D9683" t="s">
        <v>282</v>
      </c>
      <c r="E9683" t="s">
        <v>443</v>
      </c>
      <c r="F9683" t="s">
        <v>1101</v>
      </c>
      <c r="G9683" t="s">
        <v>445</v>
      </c>
      <c r="H9683">
        <v>2011</v>
      </c>
      <c r="I9683">
        <v>188500</v>
      </c>
      <c r="J9683" t="s">
        <v>21</v>
      </c>
      <c r="K9683" t="s">
        <v>22</v>
      </c>
      <c r="L9683" t="s">
        <v>64</v>
      </c>
      <c r="M9683" t="s">
        <v>24</v>
      </c>
      <c r="N9683">
        <v>3604</v>
      </c>
      <c r="O9683" t="s">
        <v>25</v>
      </c>
      <c r="P9683">
        <v>5</v>
      </c>
      <c r="Q9683">
        <f t="shared" si="302"/>
        <v>13</v>
      </c>
      <c r="R9683" t="str">
        <f t="shared" si="303"/>
        <v>Mid-range</v>
      </c>
    </row>
    <row r="9684" spans="1:18" x14ac:dyDescent="0.35">
      <c r="A9684">
        <v>12811215</v>
      </c>
      <c r="B9684" t="s">
        <v>5373</v>
      </c>
      <c r="C9684">
        <v>24990</v>
      </c>
      <c r="D9684" t="s">
        <v>127</v>
      </c>
      <c r="E9684" t="s">
        <v>998</v>
      </c>
      <c r="F9684" t="s">
        <v>5374</v>
      </c>
      <c r="G9684" t="s">
        <v>1000</v>
      </c>
      <c r="H9684">
        <v>2017</v>
      </c>
      <c r="I9684">
        <v>69997</v>
      </c>
      <c r="J9684" t="s">
        <v>21</v>
      </c>
      <c r="K9684" t="s">
        <v>22</v>
      </c>
      <c r="L9684" t="s">
        <v>23</v>
      </c>
      <c r="M9684" t="s">
        <v>24</v>
      </c>
      <c r="N9684">
        <v>1998</v>
      </c>
      <c r="O9684" t="s">
        <v>69</v>
      </c>
      <c r="P9684">
        <v>5</v>
      </c>
      <c r="Q9684">
        <f t="shared" si="302"/>
        <v>7</v>
      </c>
      <c r="R9684" t="str">
        <f t="shared" si="303"/>
        <v>Mid-range</v>
      </c>
    </row>
    <row r="9685" spans="1:18" x14ac:dyDescent="0.35">
      <c r="A9685">
        <v>12811223</v>
      </c>
      <c r="B9685" t="s">
        <v>5675</v>
      </c>
      <c r="C9685">
        <v>9880</v>
      </c>
      <c r="D9685" t="s">
        <v>17</v>
      </c>
      <c r="E9685" t="s">
        <v>262</v>
      </c>
      <c r="F9685" t="s">
        <v>263</v>
      </c>
      <c r="G9685" t="s">
        <v>2334</v>
      </c>
      <c r="H9685">
        <v>2008</v>
      </c>
      <c r="I9685">
        <v>205400</v>
      </c>
      <c r="J9685" t="s">
        <v>86</v>
      </c>
      <c r="K9685" t="s">
        <v>22</v>
      </c>
      <c r="L9685" t="s">
        <v>23</v>
      </c>
      <c r="M9685" t="s">
        <v>24</v>
      </c>
      <c r="N9685">
        <v>1798</v>
      </c>
      <c r="O9685" t="s">
        <v>47</v>
      </c>
      <c r="P9685">
        <v>5</v>
      </c>
      <c r="Q9685">
        <f t="shared" si="302"/>
        <v>16</v>
      </c>
      <c r="R9685" t="str">
        <f t="shared" si="303"/>
        <v>Budget</v>
      </c>
    </row>
    <row r="9686" spans="1:18" x14ac:dyDescent="0.35">
      <c r="A9686">
        <v>12811249</v>
      </c>
      <c r="B9686" t="s">
        <v>10462</v>
      </c>
      <c r="C9686">
        <v>16990</v>
      </c>
      <c r="D9686" t="s">
        <v>17</v>
      </c>
      <c r="E9686" t="s">
        <v>258</v>
      </c>
      <c r="F9686" t="s">
        <v>10463</v>
      </c>
      <c r="G9686" t="s">
        <v>6424</v>
      </c>
      <c r="H9686">
        <v>2005</v>
      </c>
      <c r="I9686">
        <v>298863</v>
      </c>
      <c r="J9686" t="s">
        <v>236</v>
      </c>
      <c r="K9686" t="s">
        <v>81</v>
      </c>
      <c r="L9686" t="s">
        <v>23</v>
      </c>
      <c r="M9686" t="s">
        <v>24</v>
      </c>
      <c r="N9686">
        <v>3956</v>
      </c>
      <c r="O9686" t="s">
        <v>47</v>
      </c>
      <c r="P9686">
        <v>5</v>
      </c>
      <c r="Q9686">
        <f t="shared" si="302"/>
        <v>19</v>
      </c>
      <c r="R9686" t="str">
        <f t="shared" si="303"/>
        <v>Mid-range</v>
      </c>
    </row>
    <row r="9687" spans="1:18" x14ac:dyDescent="0.35">
      <c r="A9687">
        <v>12811297</v>
      </c>
      <c r="B9687" t="s">
        <v>10464</v>
      </c>
      <c r="C9687">
        <v>18990</v>
      </c>
      <c r="D9687" t="s">
        <v>328</v>
      </c>
      <c r="E9687" t="s">
        <v>1449</v>
      </c>
      <c r="F9687" t="s">
        <v>10465</v>
      </c>
      <c r="G9687" t="s">
        <v>8854</v>
      </c>
      <c r="H9687">
        <v>2015</v>
      </c>
      <c r="I9687">
        <v>82203</v>
      </c>
      <c r="J9687" t="s">
        <v>86</v>
      </c>
      <c r="K9687" t="s">
        <v>22</v>
      </c>
      <c r="L9687" t="s">
        <v>23</v>
      </c>
      <c r="M9687" t="s">
        <v>24</v>
      </c>
      <c r="N9687">
        <v>1497</v>
      </c>
      <c r="O9687" t="s">
        <v>25</v>
      </c>
      <c r="P9687">
        <v>5</v>
      </c>
      <c r="Q9687">
        <f t="shared" si="302"/>
        <v>9</v>
      </c>
      <c r="R9687" t="str">
        <f t="shared" si="303"/>
        <v>Mid-range</v>
      </c>
    </row>
    <row r="9688" spans="1:18" x14ac:dyDescent="0.35">
      <c r="A9688">
        <v>12811298</v>
      </c>
      <c r="B9688" t="s">
        <v>6818</v>
      </c>
      <c r="C9688">
        <v>26990</v>
      </c>
      <c r="D9688" t="s">
        <v>88</v>
      </c>
      <c r="E9688" t="s">
        <v>1014</v>
      </c>
      <c r="F9688" t="s">
        <v>5545</v>
      </c>
      <c r="G9688" t="s">
        <v>1015</v>
      </c>
      <c r="H9688">
        <v>2019</v>
      </c>
      <c r="I9688">
        <v>47288</v>
      </c>
      <c r="J9688" t="s">
        <v>21</v>
      </c>
      <c r="K9688" t="s">
        <v>22</v>
      </c>
      <c r="L9688" t="s">
        <v>23</v>
      </c>
      <c r="M9688" t="s">
        <v>24</v>
      </c>
      <c r="N9688">
        <v>1999</v>
      </c>
      <c r="O9688" t="s">
        <v>69</v>
      </c>
      <c r="P9688">
        <v>5</v>
      </c>
      <c r="Q9688">
        <f t="shared" si="302"/>
        <v>5</v>
      </c>
      <c r="R9688" t="str">
        <f t="shared" si="303"/>
        <v>Mid-range</v>
      </c>
    </row>
    <row r="9689" spans="1:18" x14ac:dyDescent="0.35">
      <c r="A9689">
        <v>12811334</v>
      </c>
      <c r="B9689" t="s">
        <v>10466</v>
      </c>
      <c r="C9689">
        <v>34490</v>
      </c>
      <c r="D9689" t="s">
        <v>88</v>
      </c>
      <c r="E9689" t="s">
        <v>108</v>
      </c>
      <c r="F9689" t="s">
        <v>6470</v>
      </c>
      <c r="G9689" t="s">
        <v>6471</v>
      </c>
      <c r="H9689">
        <v>2020</v>
      </c>
      <c r="I9689">
        <v>22603</v>
      </c>
      <c r="J9689" t="s">
        <v>21</v>
      </c>
      <c r="K9689" t="s">
        <v>22</v>
      </c>
      <c r="L9689" t="s">
        <v>23</v>
      </c>
      <c r="M9689" t="s">
        <v>24</v>
      </c>
      <c r="N9689">
        <v>1999</v>
      </c>
      <c r="O9689" t="s">
        <v>25</v>
      </c>
      <c r="P9689">
        <v>5</v>
      </c>
      <c r="Q9689">
        <f t="shared" si="302"/>
        <v>4</v>
      </c>
      <c r="R9689" t="str">
        <f t="shared" si="303"/>
        <v>Mid-range</v>
      </c>
    </row>
    <row r="9690" spans="1:18" x14ac:dyDescent="0.35">
      <c r="A9690">
        <v>12811338</v>
      </c>
      <c r="B9690" t="s">
        <v>10467</v>
      </c>
      <c r="C9690">
        <v>48490</v>
      </c>
      <c r="D9690" t="s">
        <v>17</v>
      </c>
      <c r="E9690" t="s">
        <v>2197</v>
      </c>
      <c r="F9690" t="s">
        <v>2198</v>
      </c>
      <c r="G9690" t="s">
        <v>8492</v>
      </c>
      <c r="H9690">
        <v>2022</v>
      </c>
      <c r="I9690">
        <v>99</v>
      </c>
      <c r="J9690" t="s">
        <v>21</v>
      </c>
      <c r="K9690" t="s">
        <v>22</v>
      </c>
      <c r="L9690" t="s">
        <v>540</v>
      </c>
      <c r="M9690" t="s">
        <v>24</v>
      </c>
      <c r="N9690">
        <v>1490</v>
      </c>
      <c r="O9690" t="s">
        <v>47</v>
      </c>
      <c r="P9690">
        <v>5</v>
      </c>
      <c r="Q9690">
        <f t="shared" si="302"/>
        <v>2</v>
      </c>
      <c r="R9690" t="str">
        <f t="shared" si="303"/>
        <v>Luxury</v>
      </c>
    </row>
    <row r="9691" spans="1:18" x14ac:dyDescent="0.35">
      <c r="A9691">
        <v>12811368</v>
      </c>
      <c r="B9691" t="s">
        <v>10468</v>
      </c>
      <c r="C9691">
        <v>27888</v>
      </c>
      <c r="D9691" t="s">
        <v>127</v>
      </c>
      <c r="E9691">
        <v>6</v>
      </c>
      <c r="F9691" t="s">
        <v>5612</v>
      </c>
      <c r="G9691" t="s">
        <v>890</v>
      </c>
      <c r="H9691">
        <v>2016</v>
      </c>
      <c r="I9691">
        <v>114484</v>
      </c>
      <c r="J9691" t="s">
        <v>63</v>
      </c>
      <c r="K9691" t="s">
        <v>22</v>
      </c>
      <c r="L9691" t="s">
        <v>23</v>
      </c>
      <c r="M9691" t="s">
        <v>24</v>
      </c>
      <c r="N9691">
        <v>2488</v>
      </c>
      <c r="O9691" t="s">
        <v>135</v>
      </c>
      <c r="P9691">
        <v>5</v>
      </c>
      <c r="Q9691">
        <f t="shared" si="302"/>
        <v>8</v>
      </c>
      <c r="R9691" t="str">
        <f t="shared" si="303"/>
        <v>Mid-range</v>
      </c>
    </row>
    <row r="9692" spans="1:18" x14ac:dyDescent="0.35">
      <c r="A9692">
        <v>12811392</v>
      </c>
      <c r="B9692" t="s">
        <v>8086</v>
      </c>
      <c r="C9692">
        <v>79990</v>
      </c>
      <c r="D9692" t="s">
        <v>59</v>
      </c>
      <c r="E9692" t="s">
        <v>1653</v>
      </c>
      <c r="F9692" t="s">
        <v>4440</v>
      </c>
      <c r="G9692" t="s">
        <v>1655</v>
      </c>
      <c r="H9692">
        <v>2018</v>
      </c>
      <c r="I9692">
        <v>45253</v>
      </c>
      <c r="J9692" t="s">
        <v>393</v>
      </c>
      <c r="K9692" t="s">
        <v>22</v>
      </c>
      <c r="L9692" t="s">
        <v>64</v>
      </c>
      <c r="M9692" t="s">
        <v>24</v>
      </c>
      <c r="N9692">
        <v>1998</v>
      </c>
      <c r="O9692" t="s">
        <v>47</v>
      </c>
      <c r="P9692">
        <v>5</v>
      </c>
      <c r="Q9692">
        <f t="shared" si="302"/>
        <v>6</v>
      </c>
      <c r="R9692" t="str">
        <f t="shared" si="303"/>
        <v>Luxury</v>
      </c>
    </row>
    <row r="9693" spans="1:18" x14ac:dyDescent="0.35">
      <c r="A9693">
        <v>12811396</v>
      </c>
      <c r="B9693" t="s">
        <v>10469</v>
      </c>
      <c r="C9693">
        <v>34990</v>
      </c>
      <c r="D9693" t="s">
        <v>127</v>
      </c>
      <c r="E9693" t="s">
        <v>556</v>
      </c>
      <c r="F9693" t="s">
        <v>1592</v>
      </c>
      <c r="G9693" t="s">
        <v>452</v>
      </c>
      <c r="H9693">
        <v>2015</v>
      </c>
      <c r="I9693">
        <v>175519</v>
      </c>
      <c r="J9693" t="s">
        <v>338</v>
      </c>
      <c r="K9693" t="s">
        <v>22</v>
      </c>
      <c r="L9693" t="s">
        <v>31</v>
      </c>
      <c r="M9693" t="s">
        <v>24</v>
      </c>
      <c r="N9693">
        <v>3196</v>
      </c>
      <c r="O9693" t="s">
        <v>47</v>
      </c>
      <c r="P9693">
        <v>5</v>
      </c>
      <c r="Q9693">
        <f t="shared" si="302"/>
        <v>9</v>
      </c>
      <c r="R9693" t="str">
        <f t="shared" si="303"/>
        <v>Mid-range</v>
      </c>
    </row>
    <row r="9694" spans="1:18" x14ac:dyDescent="0.35">
      <c r="A9694">
        <v>12811401</v>
      </c>
      <c r="B9694" t="s">
        <v>4292</v>
      </c>
      <c r="C9694">
        <v>28000</v>
      </c>
      <c r="D9694" t="s">
        <v>188</v>
      </c>
      <c r="E9694" t="s">
        <v>189</v>
      </c>
      <c r="F9694" t="s">
        <v>4293</v>
      </c>
      <c r="G9694" t="s">
        <v>3142</v>
      </c>
      <c r="H9694">
        <v>2019</v>
      </c>
      <c r="I9694">
        <v>45000</v>
      </c>
      <c r="J9694" t="s">
        <v>21</v>
      </c>
      <c r="K9694" t="s">
        <v>22</v>
      </c>
      <c r="L9694" t="s">
        <v>23</v>
      </c>
      <c r="M9694" t="s">
        <v>24</v>
      </c>
      <c r="N9694">
        <v>1999</v>
      </c>
      <c r="O9694" t="s">
        <v>25</v>
      </c>
      <c r="P9694">
        <v>5</v>
      </c>
      <c r="Q9694">
        <f t="shared" si="302"/>
        <v>5</v>
      </c>
      <c r="R9694" t="str">
        <f t="shared" si="303"/>
        <v>Mid-range</v>
      </c>
    </row>
    <row r="9695" spans="1:18" x14ac:dyDescent="0.35">
      <c r="A9695">
        <v>12811405</v>
      </c>
      <c r="B9695" t="s">
        <v>1605</v>
      </c>
      <c r="C9695">
        <v>71990</v>
      </c>
      <c r="D9695" t="s">
        <v>131</v>
      </c>
      <c r="E9695" t="s">
        <v>1228</v>
      </c>
      <c r="F9695" t="s">
        <v>239</v>
      </c>
      <c r="G9695" t="s">
        <v>1606</v>
      </c>
      <c r="H9695">
        <v>2018</v>
      </c>
      <c r="I9695">
        <v>112063</v>
      </c>
      <c r="J9695" t="s">
        <v>21</v>
      </c>
      <c r="K9695" t="s">
        <v>22</v>
      </c>
      <c r="L9695" t="s">
        <v>31</v>
      </c>
      <c r="M9695" t="s">
        <v>24</v>
      </c>
      <c r="N9695">
        <v>2967</v>
      </c>
      <c r="O9695" t="s">
        <v>47</v>
      </c>
      <c r="P9695">
        <v>7</v>
      </c>
      <c r="Q9695">
        <f t="shared" si="302"/>
        <v>6</v>
      </c>
      <c r="R9695" t="str">
        <f t="shared" si="303"/>
        <v>Luxury</v>
      </c>
    </row>
    <row r="9696" spans="1:18" x14ac:dyDescent="0.35">
      <c r="A9696">
        <v>12811475</v>
      </c>
      <c r="B9696" t="s">
        <v>2107</v>
      </c>
      <c r="C9696">
        <v>22000</v>
      </c>
      <c r="D9696" t="s">
        <v>17</v>
      </c>
      <c r="E9696" t="s">
        <v>157</v>
      </c>
      <c r="F9696" t="s">
        <v>158</v>
      </c>
      <c r="G9696" t="s">
        <v>2108</v>
      </c>
      <c r="H9696">
        <v>2007</v>
      </c>
      <c r="I9696">
        <v>292000</v>
      </c>
      <c r="J9696" t="s">
        <v>21</v>
      </c>
      <c r="K9696" t="s">
        <v>22</v>
      </c>
      <c r="L9696" t="s">
        <v>31</v>
      </c>
      <c r="M9696" t="s">
        <v>24</v>
      </c>
      <c r="N9696">
        <v>2982</v>
      </c>
      <c r="O9696" t="s">
        <v>151</v>
      </c>
      <c r="P9696">
        <v>8</v>
      </c>
      <c r="Q9696">
        <f t="shared" si="302"/>
        <v>17</v>
      </c>
      <c r="R9696" t="str">
        <f t="shared" si="303"/>
        <v>Mid-range</v>
      </c>
    </row>
    <row r="9697" spans="1:18" x14ac:dyDescent="0.35">
      <c r="A9697">
        <v>12811485</v>
      </c>
      <c r="B9697" t="s">
        <v>2072</v>
      </c>
      <c r="C9697">
        <v>7950</v>
      </c>
      <c r="D9697" t="s">
        <v>42</v>
      </c>
      <c r="E9697" t="s">
        <v>1193</v>
      </c>
      <c r="F9697" t="s">
        <v>2073</v>
      </c>
      <c r="G9697" t="s">
        <v>2074</v>
      </c>
      <c r="H9697">
        <v>2011</v>
      </c>
      <c r="I9697">
        <v>111320</v>
      </c>
      <c r="J9697" t="s">
        <v>21</v>
      </c>
      <c r="K9697" t="s">
        <v>81</v>
      </c>
      <c r="L9697" t="s">
        <v>23</v>
      </c>
      <c r="M9697" t="s">
        <v>24</v>
      </c>
      <c r="N9697">
        <v>2384</v>
      </c>
      <c r="O9697" t="s">
        <v>151</v>
      </c>
      <c r="P9697">
        <v>5</v>
      </c>
      <c r="Q9697">
        <f t="shared" si="302"/>
        <v>13</v>
      </c>
      <c r="R9697" t="str">
        <f t="shared" si="303"/>
        <v>Budget</v>
      </c>
    </row>
    <row r="9698" spans="1:18" x14ac:dyDescent="0.35">
      <c r="A9698">
        <v>12811518</v>
      </c>
      <c r="B9698" t="s">
        <v>4231</v>
      </c>
      <c r="C9698">
        <v>99800</v>
      </c>
      <c r="D9698" t="s">
        <v>27</v>
      </c>
      <c r="E9698" t="s">
        <v>1293</v>
      </c>
      <c r="F9698" t="s">
        <v>4232</v>
      </c>
      <c r="G9698" t="s">
        <v>2572</v>
      </c>
      <c r="H9698">
        <v>2020</v>
      </c>
      <c r="I9698">
        <v>21504</v>
      </c>
      <c r="J9698" t="s">
        <v>86</v>
      </c>
      <c r="K9698" t="s">
        <v>22</v>
      </c>
      <c r="L9698" t="s">
        <v>64</v>
      </c>
      <c r="M9698" t="s">
        <v>24</v>
      </c>
      <c r="N9698">
        <v>1991</v>
      </c>
      <c r="O9698" t="s">
        <v>116</v>
      </c>
      <c r="P9698">
        <v>5</v>
      </c>
      <c r="Q9698">
        <f t="shared" si="302"/>
        <v>4</v>
      </c>
      <c r="R9698" t="str">
        <f t="shared" si="303"/>
        <v>Luxury</v>
      </c>
    </row>
    <row r="9699" spans="1:18" x14ac:dyDescent="0.35">
      <c r="A9699">
        <v>12811519</v>
      </c>
      <c r="B9699" t="s">
        <v>3023</v>
      </c>
      <c r="C9699">
        <v>31450</v>
      </c>
      <c r="D9699" t="s">
        <v>59</v>
      </c>
      <c r="E9699" t="s">
        <v>398</v>
      </c>
      <c r="F9699" t="s">
        <v>1961</v>
      </c>
      <c r="G9699" t="s">
        <v>3024</v>
      </c>
      <c r="H9699">
        <v>2015</v>
      </c>
      <c r="I9699">
        <v>115332</v>
      </c>
      <c r="J9699" t="s">
        <v>21</v>
      </c>
      <c r="K9699" t="s">
        <v>22</v>
      </c>
      <c r="L9699" t="s">
        <v>31</v>
      </c>
      <c r="M9699" t="s">
        <v>24</v>
      </c>
      <c r="N9699">
        <v>1995</v>
      </c>
      <c r="O9699" t="s">
        <v>25</v>
      </c>
      <c r="P9699">
        <v>5</v>
      </c>
      <c r="Q9699">
        <f t="shared" si="302"/>
        <v>9</v>
      </c>
      <c r="R9699" t="str">
        <f t="shared" si="303"/>
        <v>Mid-range</v>
      </c>
    </row>
    <row r="9700" spans="1:18" x14ac:dyDescent="0.35">
      <c r="A9700">
        <v>12811535</v>
      </c>
      <c r="B9700" t="s">
        <v>10470</v>
      </c>
      <c r="C9700">
        <v>9500</v>
      </c>
      <c r="D9700" t="s">
        <v>143</v>
      </c>
      <c r="E9700" t="s">
        <v>144</v>
      </c>
      <c r="F9700" t="s">
        <v>2576</v>
      </c>
      <c r="G9700" t="s">
        <v>2093</v>
      </c>
      <c r="H9700">
        <v>2011</v>
      </c>
      <c r="I9700">
        <v>216250</v>
      </c>
      <c r="J9700" t="s">
        <v>21</v>
      </c>
      <c r="K9700" t="s">
        <v>22</v>
      </c>
      <c r="L9700" t="s">
        <v>23</v>
      </c>
      <c r="M9700" t="s">
        <v>24</v>
      </c>
      <c r="N9700">
        <v>2498</v>
      </c>
      <c r="O9700" t="s">
        <v>116</v>
      </c>
      <c r="P9700">
        <v>5</v>
      </c>
      <c r="Q9700">
        <f t="shared" si="302"/>
        <v>13</v>
      </c>
      <c r="R9700" t="str">
        <f t="shared" si="303"/>
        <v>Budget</v>
      </c>
    </row>
    <row r="9701" spans="1:18" x14ac:dyDescent="0.35">
      <c r="A9701">
        <v>12811544</v>
      </c>
      <c r="B9701" t="s">
        <v>9822</v>
      </c>
      <c r="C9701">
        <v>7950</v>
      </c>
      <c r="D9701" t="s">
        <v>533</v>
      </c>
      <c r="E9701" t="s">
        <v>577</v>
      </c>
      <c r="F9701" t="s">
        <v>251</v>
      </c>
      <c r="G9701" t="s">
        <v>9823</v>
      </c>
      <c r="H9701">
        <v>2010</v>
      </c>
      <c r="I9701">
        <v>156613</v>
      </c>
      <c r="J9701" t="s">
        <v>86</v>
      </c>
      <c r="K9701" t="s">
        <v>81</v>
      </c>
      <c r="L9701" t="s">
        <v>23</v>
      </c>
      <c r="M9701" t="s">
        <v>24</v>
      </c>
      <c r="N9701">
        <v>1490</v>
      </c>
      <c r="O9701" t="s">
        <v>116</v>
      </c>
      <c r="P9701">
        <v>5</v>
      </c>
      <c r="Q9701">
        <f t="shared" si="302"/>
        <v>14</v>
      </c>
      <c r="R9701" t="str">
        <f t="shared" si="303"/>
        <v>Budget</v>
      </c>
    </row>
    <row r="9702" spans="1:18" x14ac:dyDescent="0.35">
      <c r="A9702">
        <v>12811550</v>
      </c>
      <c r="B9702" t="s">
        <v>10471</v>
      </c>
      <c r="C9702">
        <v>15000</v>
      </c>
      <c r="D9702" t="s">
        <v>54</v>
      </c>
      <c r="E9702" t="s">
        <v>175</v>
      </c>
      <c r="F9702" t="s">
        <v>964</v>
      </c>
      <c r="G9702" t="s">
        <v>207</v>
      </c>
      <c r="H9702">
        <v>2013</v>
      </c>
      <c r="I9702">
        <v>138000</v>
      </c>
      <c r="J9702" t="s">
        <v>182</v>
      </c>
      <c r="K9702" t="s">
        <v>22</v>
      </c>
      <c r="L9702" t="s">
        <v>31</v>
      </c>
      <c r="M9702" t="s">
        <v>24</v>
      </c>
      <c r="N9702">
        <v>3198</v>
      </c>
      <c r="O9702" t="s">
        <v>2365</v>
      </c>
      <c r="P9702">
        <v>5</v>
      </c>
      <c r="Q9702">
        <f t="shared" si="302"/>
        <v>11</v>
      </c>
      <c r="R9702" t="str">
        <f t="shared" si="303"/>
        <v>Mid-range</v>
      </c>
    </row>
    <row r="9703" spans="1:18" x14ac:dyDescent="0.35">
      <c r="A9703">
        <v>12811552</v>
      </c>
      <c r="B9703" t="s">
        <v>10472</v>
      </c>
      <c r="C9703">
        <v>33900</v>
      </c>
      <c r="D9703" t="s">
        <v>143</v>
      </c>
      <c r="E9703" t="s">
        <v>879</v>
      </c>
      <c r="F9703" t="s">
        <v>2552</v>
      </c>
      <c r="G9703" t="s">
        <v>3545</v>
      </c>
      <c r="H9703">
        <v>2000</v>
      </c>
      <c r="I9703">
        <v>211000</v>
      </c>
      <c r="J9703" t="s">
        <v>63</v>
      </c>
      <c r="K9703" t="s">
        <v>81</v>
      </c>
      <c r="L9703" t="s">
        <v>64</v>
      </c>
      <c r="M9703" t="s">
        <v>24</v>
      </c>
      <c r="N9703">
        <v>1994</v>
      </c>
      <c r="O9703" t="s">
        <v>10473</v>
      </c>
      <c r="P9703">
        <v>5</v>
      </c>
      <c r="Q9703">
        <f t="shared" si="302"/>
        <v>24</v>
      </c>
      <c r="R9703" t="str">
        <f t="shared" si="303"/>
        <v>Mid-range</v>
      </c>
    </row>
    <row r="9704" spans="1:18" x14ac:dyDescent="0.35">
      <c r="A9704">
        <v>12811553</v>
      </c>
      <c r="B9704" t="s">
        <v>10474</v>
      </c>
      <c r="C9704">
        <v>41500</v>
      </c>
      <c r="D9704" t="s">
        <v>112</v>
      </c>
      <c r="E9704" t="s">
        <v>1258</v>
      </c>
      <c r="F9704" t="s">
        <v>114</v>
      </c>
      <c r="G9704" t="s">
        <v>10475</v>
      </c>
      <c r="H9704">
        <v>2015</v>
      </c>
      <c r="I9704">
        <v>69800</v>
      </c>
      <c r="J9704" t="s">
        <v>393</v>
      </c>
      <c r="K9704" t="s">
        <v>22</v>
      </c>
      <c r="L9704" t="s">
        <v>64</v>
      </c>
      <c r="M9704" t="s">
        <v>24</v>
      </c>
      <c r="N9704">
        <v>3456</v>
      </c>
      <c r="O9704" t="s">
        <v>135</v>
      </c>
      <c r="P9704">
        <v>4</v>
      </c>
      <c r="Q9704">
        <f t="shared" si="302"/>
        <v>9</v>
      </c>
      <c r="R9704" t="str">
        <f t="shared" si="303"/>
        <v>Luxury</v>
      </c>
    </row>
    <row r="9705" spans="1:18" x14ac:dyDescent="0.35">
      <c r="A9705">
        <v>12811561</v>
      </c>
      <c r="B9705" t="s">
        <v>10476</v>
      </c>
      <c r="C9705">
        <v>15000</v>
      </c>
      <c r="D9705" t="s">
        <v>42</v>
      </c>
      <c r="E9705" t="s">
        <v>71</v>
      </c>
      <c r="F9705" t="s">
        <v>2373</v>
      </c>
      <c r="G9705" t="s">
        <v>2783</v>
      </c>
      <c r="H9705">
        <v>2002</v>
      </c>
      <c r="I9705">
        <v>212000</v>
      </c>
      <c r="J9705" t="s">
        <v>21</v>
      </c>
      <c r="K9705" t="s">
        <v>22</v>
      </c>
      <c r="L9705" t="s">
        <v>23</v>
      </c>
      <c r="M9705" t="s">
        <v>24</v>
      </c>
      <c r="N9705">
        <v>5665</v>
      </c>
      <c r="O9705" t="s">
        <v>33</v>
      </c>
      <c r="P9705">
        <v>5</v>
      </c>
      <c r="Q9705">
        <f t="shared" si="302"/>
        <v>22</v>
      </c>
      <c r="R9705" t="str">
        <f t="shared" si="303"/>
        <v>Mid-range</v>
      </c>
    </row>
    <row r="9706" spans="1:18" x14ac:dyDescent="0.35">
      <c r="A9706">
        <v>12811582</v>
      </c>
      <c r="B9706" t="s">
        <v>10477</v>
      </c>
      <c r="C9706">
        <v>14000</v>
      </c>
      <c r="D9706" t="s">
        <v>88</v>
      </c>
      <c r="E9706" t="s">
        <v>707</v>
      </c>
      <c r="F9706" t="s">
        <v>423</v>
      </c>
      <c r="G9706" t="s">
        <v>2608</v>
      </c>
      <c r="H9706">
        <v>2012</v>
      </c>
      <c r="I9706">
        <v>170000</v>
      </c>
      <c r="J9706" t="s">
        <v>63</v>
      </c>
      <c r="K9706" t="s">
        <v>22</v>
      </c>
      <c r="L9706" t="s">
        <v>23</v>
      </c>
      <c r="M9706" t="s">
        <v>24</v>
      </c>
      <c r="N9706">
        <v>1591</v>
      </c>
      <c r="O9706" t="s">
        <v>47</v>
      </c>
      <c r="P9706">
        <v>5</v>
      </c>
      <c r="Q9706">
        <f t="shared" si="302"/>
        <v>12</v>
      </c>
      <c r="R9706" t="str">
        <f t="shared" si="303"/>
        <v>Mid-range</v>
      </c>
    </row>
    <row r="9707" spans="1:18" x14ac:dyDescent="0.35">
      <c r="A9707">
        <v>12811588</v>
      </c>
      <c r="B9707" t="s">
        <v>10478</v>
      </c>
      <c r="C9707">
        <v>5499</v>
      </c>
      <c r="D9707" t="s">
        <v>17</v>
      </c>
      <c r="E9707" t="s">
        <v>153</v>
      </c>
      <c r="F9707" t="s">
        <v>2686</v>
      </c>
      <c r="G9707" t="s">
        <v>7861</v>
      </c>
      <c r="H9707">
        <v>2003</v>
      </c>
      <c r="I9707">
        <v>310327</v>
      </c>
      <c r="J9707" t="s">
        <v>21</v>
      </c>
      <c r="K9707" t="s">
        <v>81</v>
      </c>
      <c r="L9707" t="s">
        <v>23</v>
      </c>
      <c r="M9707" t="s">
        <v>24</v>
      </c>
      <c r="N9707">
        <v>1998</v>
      </c>
      <c r="O9707" t="s">
        <v>33</v>
      </c>
      <c r="P9707">
        <v>5</v>
      </c>
      <c r="Q9707">
        <f t="shared" si="302"/>
        <v>21</v>
      </c>
      <c r="R9707" t="str">
        <f t="shared" si="303"/>
        <v>Budget</v>
      </c>
    </row>
    <row r="9708" spans="1:18" x14ac:dyDescent="0.35">
      <c r="A9708">
        <v>12811604</v>
      </c>
      <c r="B9708" t="s">
        <v>10479</v>
      </c>
      <c r="C9708">
        <v>35000</v>
      </c>
      <c r="D9708" t="s">
        <v>59</v>
      </c>
      <c r="E9708" t="s">
        <v>1653</v>
      </c>
      <c r="F9708" t="s">
        <v>8483</v>
      </c>
      <c r="G9708" t="s">
        <v>10480</v>
      </c>
      <c r="H9708">
        <v>2014</v>
      </c>
      <c r="I9708">
        <v>123400</v>
      </c>
      <c r="J9708" t="s">
        <v>393</v>
      </c>
      <c r="K9708" t="s">
        <v>22</v>
      </c>
      <c r="L9708" t="s">
        <v>64</v>
      </c>
      <c r="M9708" t="s">
        <v>24</v>
      </c>
      <c r="N9708">
        <v>1997</v>
      </c>
      <c r="O9708" t="s">
        <v>1663</v>
      </c>
      <c r="P9708">
        <v>5</v>
      </c>
      <c r="Q9708">
        <f t="shared" si="302"/>
        <v>10</v>
      </c>
      <c r="R9708" t="str">
        <f t="shared" si="303"/>
        <v>Mid-range</v>
      </c>
    </row>
    <row r="9709" spans="1:18" x14ac:dyDescent="0.35">
      <c r="A9709">
        <v>12811607</v>
      </c>
      <c r="B9709" t="s">
        <v>10481</v>
      </c>
      <c r="C9709">
        <v>22990</v>
      </c>
      <c r="D9709" t="s">
        <v>59</v>
      </c>
      <c r="E9709" t="s">
        <v>398</v>
      </c>
      <c r="F9709" t="s">
        <v>8483</v>
      </c>
      <c r="G9709" t="s">
        <v>605</v>
      </c>
      <c r="H9709">
        <v>2012</v>
      </c>
      <c r="I9709">
        <v>171550</v>
      </c>
      <c r="J9709" t="s">
        <v>21</v>
      </c>
      <c r="K9709" t="s">
        <v>22</v>
      </c>
      <c r="L9709" t="s">
        <v>64</v>
      </c>
      <c r="M9709" t="s">
        <v>24</v>
      </c>
      <c r="N9709">
        <v>1997</v>
      </c>
      <c r="O9709" t="s">
        <v>116</v>
      </c>
      <c r="P9709">
        <v>5</v>
      </c>
      <c r="Q9709">
        <f t="shared" si="302"/>
        <v>12</v>
      </c>
      <c r="R9709" t="str">
        <f t="shared" si="303"/>
        <v>Mid-range</v>
      </c>
    </row>
    <row r="9710" spans="1:18" x14ac:dyDescent="0.35">
      <c r="A9710">
        <v>12811608</v>
      </c>
      <c r="B9710" t="s">
        <v>4930</v>
      </c>
      <c r="C9710">
        <v>41990</v>
      </c>
      <c r="D9710" t="s">
        <v>17</v>
      </c>
      <c r="E9710" t="s">
        <v>153</v>
      </c>
      <c r="F9710" t="s">
        <v>1886</v>
      </c>
      <c r="G9710" t="s">
        <v>1884</v>
      </c>
      <c r="H9710">
        <v>2019</v>
      </c>
      <c r="I9710">
        <v>57062</v>
      </c>
      <c r="J9710" t="s">
        <v>21</v>
      </c>
      <c r="K9710" t="s">
        <v>22</v>
      </c>
      <c r="L9710" t="s">
        <v>23</v>
      </c>
      <c r="M9710" t="s">
        <v>24</v>
      </c>
      <c r="N9710">
        <v>1987</v>
      </c>
      <c r="O9710" t="s">
        <v>116</v>
      </c>
      <c r="P9710">
        <v>5</v>
      </c>
      <c r="Q9710">
        <f t="shared" si="302"/>
        <v>5</v>
      </c>
      <c r="R9710" t="str">
        <f t="shared" si="303"/>
        <v>Luxury</v>
      </c>
    </row>
    <row r="9711" spans="1:18" x14ac:dyDescent="0.35">
      <c r="A9711">
        <v>12811611</v>
      </c>
      <c r="B9711" t="s">
        <v>10482</v>
      </c>
      <c r="C9711">
        <v>12495</v>
      </c>
      <c r="D9711" t="s">
        <v>165</v>
      </c>
      <c r="E9711" t="s">
        <v>455</v>
      </c>
      <c r="F9711" t="s">
        <v>4018</v>
      </c>
      <c r="G9711" t="s">
        <v>2649</v>
      </c>
      <c r="H9711">
        <v>2009</v>
      </c>
      <c r="I9711">
        <v>124838</v>
      </c>
      <c r="J9711" t="s">
        <v>86</v>
      </c>
      <c r="K9711" t="s">
        <v>22</v>
      </c>
      <c r="L9711" t="s">
        <v>23</v>
      </c>
      <c r="M9711" t="s">
        <v>24</v>
      </c>
      <c r="N9711">
        <v>1998</v>
      </c>
      <c r="O9711" t="s">
        <v>116</v>
      </c>
      <c r="P9711">
        <v>5</v>
      </c>
      <c r="Q9711">
        <f t="shared" si="302"/>
        <v>15</v>
      </c>
      <c r="R9711" t="str">
        <f t="shared" si="303"/>
        <v>Mid-range</v>
      </c>
    </row>
    <row r="9712" spans="1:18" x14ac:dyDescent="0.35">
      <c r="A9712">
        <v>12811612</v>
      </c>
      <c r="B9712" t="s">
        <v>10483</v>
      </c>
      <c r="C9712">
        <v>17990</v>
      </c>
      <c r="D9712" t="s">
        <v>17</v>
      </c>
      <c r="E9712" t="s">
        <v>632</v>
      </c>
      <c r="F9712" t="s">
        <v>1131</v>
      </c>
      <c r="G9712" t="s">
        <v>2151</v>
      </c>
      <c r="H9712">
        <v>2016</v>
      </c>
      <c r="I9712">
        <v>72416</v>
      </c>
      <c r="J9712" t="s">
        <v>86</v>
      </c>
      <c r="K9712" t="s">
        <v>22</v>
      </c>
      <c r="L9712" t="s">
        <v>23</v>
      </c>
      <c r="M9712" t="s">
        <v>24</v>
      </c>
      <c r="N9712">
        <v>1497</v>
      </c>
      <c r="O9712" t="s">
        <v>33</v>
      </c>
      <c r="P9712">
        <v>5</v>
      </c>
      <c r="Q9712">
        <f t="shared" si="302"/>
        <v>8</v>
      </c>
      <c r="R9712" t="str">
        <f t="shared" si="303"/>
        <v>Mid-range</v>
      </c>
    </row>
    <row r="9713" spans="1:18" x14ac:dyDescent="0.35">
      <c r="A9713">
        <v>12811613</v>
      </c>
      <c r="B9713" t="s">
        <v>7594</v>
      </c>
      <c r="C9713">
        <v>21690</v>
      </c>
      <c r="D9713" t="s">
        <v>88</v>
      </c>
      <c r="E9713" t="s">
        <v>108</v>
      </c>
      <c r="F9713" t="s">
        <v>513</v>
      </c>
      <c r="G9713" t="s">
        <v>514</v>
      </c>
      <c r="H9713">
        <v>2015</v>
      </c>
      <c r="I9713">
        <v>105889</v>
      </c>
      <c r="J9713" t="s">
        <v>21</v>
      </c>
      <c r="K9713" t="s">
        <v>22</v>
      </c>
      <c r="L9713" t="s">
        <v>23</v>
      </c>
      <c r="M9713" t="s">
        <v>24</v>
      </c>
      <c r="N9713">
        <v>1999</v>
      </c>
      <c r="O9713" t="s">
        <v>25</v>
      </c>
      <c r="P9713">
        <v>5</v>
      </c>
      <c r="Q9713">
        <f t="shared" si="302"/>
        <v>9</v>
      </c>
      <c r="R9713" t="str">
        <f t="shared" si="303"/>
        <v>Mid-range</v>
      </c>
    </row>
    <row r="9714" spans="1:18" x14ac:dyDescent="0.35">
      <c r="A9714">
        <v>12811614</v>
      </c>
      <c r="B9714" t="s">
        <v>9151</v>
      </c>
      <c r="C9714">
        <v>48990</v>
      </c>
      <c r="D9714" t="s">
        <v>282</v>
      </c>
      <c r="E9714" t="s">
        <v>931</v>
      </c>
      <c r="F9714" t="s">
        <v>284</v>
      </c>
      <c r="G9714" t="s">
        <v>1003</v>
      </c>
      <c r="H9714">
        <v>2018</v>
      </c>
      <c r="I9714">
        <v>32970</v>
      </c>
      <c r="J9714" t="s">
        <v>286</v>
      </c>
      <c r="K9714" t="s">
        <v>81</v>
      </c>
      <c r="L9714" t="s">
        <v>23</v>
      </c>
      <c r="M9714" t="s">
        <v>24</v>
      </c>
      <c r="N9714">
        <v>3604</v>
      </c>
      <c r="O9714" t="s">
        <v>47</v>
      </c>
      <c r="P9714">
        <v>5</v>
      </c>
      <c r="Q9714">
        <f t="shared" si="302"/>
        <v>6</v>
      </c>
      <c r="R9714" t="str">
        <f t="shared" si="303"/>
        <v>Luxury</v>
      </c>
    </row>
    <row r="9715" spans="1:18" x14ac:dyDescent="0.35">
      <c r="A9715">
        <v>12811615</v>
      </c>
      <c r="B9715" t="s">
        <v>5003</v>
      </c>
      <c r="C9715">
        <v>27990</v>
      </c>
      <c r="D9715" t="s">
        <v>88</v>
      </c>
      <c r="E9715" t="s">
        <v>108</v>
      </c>
      <c r="F9715" t="s">
        <v>513</v>
      </c>
      <c r="G9715" t="s">
        <v>514</v>
      </c>
      <c r="H9715">
        <v>2017</v>
      </c>
      <c r="I9715">
        <v>46526</v>
      </c>
      <c r="J9715" t="s">
        <v>21</v>
      </c>
      <c r="K9715" t="s">
        <v>81</v>
      </c>
      <c r="L9715" t="s">
        <v>23</v>
      </c>
      <c r="M9715" t="s">
        <v>24</v>
      </c>
      <c r="N9715">
        <v>1999</v>
      </c>
      <c r="O9715" t="s">
        <v>47</v>
      </c>
      <c r="P9715">
        <v>5</v>
      </c>
      <c r="Q9715">
        <f t="shared" si="302"/>
        <v>7</v>
      </c>
      <c r="R9715" t="str">
        <f t="shared" si="303"/>
        <v>Mid-range</v>
      </c>
    </row>
    <row r="9716" spans="1:18" x14ac:dyDescent="0.35">
      <c r="A9716">
        <v>12811616</v>
      </c>
      <c r="B9716" t="s">
        <v>10484</v>
      </c>
      <c r="C9716">
        <v>34490</v>
      </c>
      <c r="D9716" t="s">
        <v>679</v>
      </c>
      <c r="E9716" t="s">
        <v>2179</v>
      </c>
      <c r="F9716" t="s">
        <v>2179</v>
      </c>
      <c r="G9716" t="s">
        <v>10485</v>
      </c>
      <c r="H9716">
        <v>2018</v>
      </c>
      <c r="I9716">
        <v>17662</v>
      </c>
      <c r="J9716" t="s">
        <v>86</v>
      </c>
      <c r="K9716" t="s">
        <v>22</v>
      </c>
      <c r="L9716" t="s">
        <v>64</v>
      </c>
      <c r="M9716" t="s">
        <v>24</v>
      </c>
      <c r="N9716">
        <v>1499</v>
      </c>
      <c r="O9716" t="s">
        <v>47</v>
      </c>
      <c r="P9716">
        <v>5</v>
      </c>
      <c r="Q9716">
        <f t="shared" si="302"/>
        <v>6</v>
      </c>
      <c r="R9716" t="str">
        <f t="shared" si="303"/>
        <v>Mid-range</v>
      </c>
    </row>
    <row r="9717" spans="1:18" x14ac:dyDescent="0.35">
      <c r="A9717">
        <v>12811618</v>
      </c>
      <c r="B9717" t="s">
        <v>7547</v>
      </c>
      <c r="C9717">
        <v>31490</v>
      </c>
      <c r="D9717" t="s">
        <v>188</v>
      </c>
      <c r="E9717" t="s">
        <v>594</v>
      </c>
      <c r="F9717" t="s">
        <v>595</v>
      </c>
      <c r="G9717" t="s">
        <v>3366</v>
      </c>
      <c r="H9717">
        <v>2016</v>
      </c>
      <c r="I9717">
        <v>102947</v>
      </c>
      <c r="J9717" t="s">
        <v>21</v>
      </c>
      <c r="K9717" t="s">
        <v>22</v>
      </c>
      <c r="L9717" t="s">
        <v>31</v>
      </c>
      <c r="M9717" t="s">
        <v>24</v>
      </c>
      <c r="N9717">
        <v>2199</v>
      </c>
      <c r="O9717" t="s">
        <v>47</v>
      </c>
      <c r="P9717">
        <v>7</v>
      </c>
      <c r="Q9717">
        <f t="shared" si="302"/>
        <v>8</v>
      </c>
      <c r="R9717" t="str">
        <f t="shared" si="303"/>
        <v>Mid-range</v>
      </c>
    </row>
    <row r="9718" spans="1:18" x14ac:dyDescent="0.35">
      <c r="A9718">
        <v>12811619</v>
      </c>
      <c r="B9718" t="s">
        <v>7205</v>
      </c>
      <c r="C9718">
        <v>37490</v>
      </c>
      <c r="D9718" t="s">
        <v>42</v>
      </c>
      <c r="E9718" t="s">
        <v>292</v>
      </c>
      <c r="F9718" t="s">
        <v>686</v>
      </c>
      <c r="G9718" t="s">
        <v>181</v>
      </c>
      <c r="H9718">
        <v>2018</v>
      </c>
      <c r="I9718">
        <v>57556</v>
      </c>
      <c r="J9718" t="s">
        <v>21</v>
      </c>
      <c r="K9718" t="s">
        <v>22</v>
      </c>
      <c r="L9718" t="s">
        <v>31</v>
      </c>
      <c r="M9718" t="s">
        <v>24</v>
      </c>
      <c r="N9718">
        <v>2776</v>
      </c>
      <c r="O9718" t="s">
        <v>135</v>
      </c>
      <c r="P9718">
        <v>7</v>
      </c>
      <c r="Q9718">
        <f t="shared" si="302"/>
        <v>6</v>
      </c>
      <c r="R9718" t="str">
        <f t="shared" si="303"/>
        <v>Mid-range</v>
      </c>
    </row>
    <row r="9719" spans="1:18" x14ac:dyDescent="0.35">
      <c r="A9719">
        <v>12811620</v>
      </c>
      <c r="B9719" t="s">
        <v>10486</v>
      </c>
      <c r="C9719">
        <v>17990</v>
      </c>
      <c r="D9719" t="s">
        <v>1814</v>
      </c>
      <c r="E9719">
        <v>508</v>
      </c>
      <c r="F9719" t="s">
        <v>90</v>
      </c>
      <c r="G9719" t="s">
        <v>1091</v>
      </c>
      <c r="H9719">
        <v>2015</v>
      </c>
      <c r="I9719">
        <v>67782</v>
      </c>
      <c r="J9719" t="s">
        <v>63</v>
      </c>
      <c r="K9719" t="s">
        <v>22</v>
      </c>
      <c r="L9719" t="s">
        <v>64</v>
      </c>
      <c r="M9719" t="s">
        <v>24</v>
      </c>
      <c r="N9719">
        <v>1598</v>
      </c>
      <c r="O9719" t="s">
        <v>116</v>
      </c>
      <c r="P9719">
        <v>5</v>
      </c>
      <c r="Q9719">
        <f t="shared" si="302"/>
        <v>9</v>
      </c>
      <c r="R9719" t="str">
        <f t="shared" si="303"/>
        <v>Mid-range</v>
      </c>
    </row>
    <row r="9720" spans="1:18" x14ac:dyDescent="0.35">
      <c r="A9720">
        <v>12811621</v>
      </c>
      <c r="B9720" t="s">
        <v>10487</v>
      </c>
      <c r="C9720">
        <v>25190</v>
      </c>
      <c r="D9720" t="s">
        <v>131</v>
      </c>
      <c r="E9720" t="s">
        <v>1201</v>
      </c>
      <c r="F9720" t="s">
        <v>9330</v>
      </c>
      <c r="G9720" t="s">
        <v>10488</v>
      </c>
      <c r="H9720">
        <v>2012</v>
      </c>
      <c r="I9720">
        <v>128797</v>
      </c>
      <c r="J9720" t="s">
        <v>86</v>
      </c>
      <c r="K9720" t="s">
        <v>22</v>
      </c>
      <c r="L9720" t="s">
        <v>31</v>
      </c>
      <c r="M9720" t="s">
        <v>24</v>
      </c>
      <c r="N9720">
        <v>2967</v>
      </c>
      <c r="O9720" t="s">
        <v>25</v>
      </c>
      <c r="P9720">
        <v>4</v>
      </c>
      <c r="Q9720">
        <f t="shared" si="302"/>
        <v>12</v>
      </c>
      <c r="R9720" t="str">
        <f t="shared" si="303"/>
        <v>Mid-range</v>
      </c>
    </row>
    <row r="9721" spans="1:18" x14ac:dyDescent="0.35">
      <c r="A9721">
        <v>12811622</v>
      </c>
      <c r="B9721" t="s">
        <v>6872</v>
      </c>
      <c r="C9721">
        <v>29490</v>
      </c>
      <c r="D9721" t="s">
        <v>49</v>
      </c>
      <c r="E9721" t="s">
        <v>50</v>
      </c>
      <c r="F9721" t="s">
        <v>266</v>
      </c>
      <c r="G9721" t="s">
        <v>1621</v>
      </c>
      <c r="H9721">
        <v>2017</v>
      </c>
      <c r="I9721">
        <v>85743</v>
      </c>
      <c r="J9721" t="s">
        <v>21</v>
      </c>
      <c r="K9721" t="s">
        <v>22</v>
      </c>
      <c r="L9721" t="s">
        <v>23</v>
      </c>
      <c r="M9721" t="s">
        <v>24</v>
      </c>
      <c r="N9721">
        <v>2488</v>
      </c>
      <c r="O9721" t="s">
        <v>25</v>
      </c>
      <c r="P9721">
        <v>5</v>
      </c>
      <c r="Q9721">
        <f t="shared" si="302"/>
        <v>7</v>
      </c>
      <c r="R9721" t="str">
        <f t="shared" si="303"/>
        <v>Mid-range</v>
      </c>
    </row>
    <row r="9722" spans="1:18" x14ac:dyDescent="0.35">
      <c r="A9722">
        <v>12811623</v>
      </c>
      <c r="B9722" t="s">
        <v>10489</v>
      </c>
      <c r="C9722">
        <v>29590</v>
      </c>
      <c r="D9722" t="s">
        <v>102</v>
      </c>
      <c r="E9722" t="s">
        <v>222</v>
      </c>
      <c r="F9722" t="s">
        <v>10490</v>
      </c>
      <c r="G9722" t="s">
        <v>10491</v>
      </c>
      <c r="H9722">
        <v>2017</v>
      </c>
      <c r="I9722">
        <v>117831</v>
      </c>
      <c r="J9722" t="s">
        <v>86</v>
      </c>
      <c r="K9722" t="s">
        <v>22</v>
      </c>
      <c r="L9722" t="s">
        <v>64</v>
      </c>
      <c r="M9722" t="s">
        <v>24</v>
      </c>
      <c r="N9722">
        <v>1984</v>
      </c>
      <c r="O9722" t="s">
        <v>25</v>
      </c>
      <c r="P9722">
        <v>5</v>
      </c>
      <c r="Q9722">
        <f t="shared" si="302"/>
        <v>7</v>
      </c>
      <c r="R9722" t="str">
        <f t="shared" si="303"/>
        <v>Mid-range</v>
      </c>
    </row>
    <row r="9723" spans="1:18" x14ac:dyDescent="0.35">
      <c r="A9723">
        <v>12811624</v>
      </c>
      <c r="B9723" t="s">
        <v>10492</v>
      </c>
      <c r="C9723">
        <v>21490</v>
      </c>
      <c r="D9723" t="s">
        <v>410</v>
      </c>
      <c r="E9723" t="s">
        <v>1304</v>
      </c>
      <c r="F9723" t="s">
        <v>2092</v>
      </c>
      <c r="G9723" t="s">
        <v>10493</v>
      </c>
      <c r="H9723">
        <v>2015</v>
      </c>
      <c r="I9723">
        <v>125826</v>
      </c>
      <c r="J9723" t="s">
        <v>86</v>
      </c>
      <c r="K9723" t="s">
        <v>22</v>
      </c>
      <c r="L9723" t="s">
        <v>64</v>
      </c>
      <c r="M9723" t="s">
        <v>24</v>
      </c>
      <c r="N9723">
        <v>1968</v>
      </c>
      <c r="O9723" t="s">
        <v>135</v>
      </c>
      <c r="P9723">
        <v>5</v>
      </c>
      <c r="Q9723">
        <f t="shared" si="302"/>
        <v>9</v>
      </c>
      <c r="R9723" t="str">
        <f t="shared" si="303"/>
        <v>Mid-range</v>
      </c>
    </row>
    <row r="9724" spans="1:18" x14ac:dyDescent="0.35">
      <c r="A9724">
        <v>12811628</v>
      </c>
      <c r="B9724" t="s">
        <v>10494</v>
      </c>
      <c r="C9724">
        <v>30890</v>
      </c>
      <c r="D9724" t="s">
        <v>131</v>
      </c>
      <c r="E9724" t="s">
        <v>745</v>
      </c>
      <c r="F9724" t="s">
        <v>4973</v>
      </c>
      <c r="G9724" t="s">
        <v>1099</v>
      </c>
      <c r="H9724">
        <v>2014</v>
      </c>
      <c r="I9724">
        <v>69163</v>
      </c>
      <c r="J9724" t="s">
        <v>40</v>
      </c>
      <c r="K9724" t="s">
        <v>22</v>
      </c>
      <c r="L9724" t="s">
        <v>64</v>
      </c>
      <c r="M9724" t="s">
        <v>24</v>
      </c>
      <c r="N9724">
        <v>1798</v>
      </c>
      <c r="O9724" t="s">
        <v>33</v>
      </c>
      <c r="P9724">
        <v>4</v>
      </c>
      <c r="Q9724">
        <f t="shared" si="302"/>
        <v>10</v>
      </c>
      <c r="R9724" t="str">
        <f t="shared" si="303"/>
        <v>Mid-range</v>
      </c>
    </row>
    <row r="9725" spans="1:18" x14ac:dyDescent="0.35">
      <c r="A9725">
        <v>12811629</v>
      </c>
      <c r="B9725" t="s">
        <v>10495</v>
      </c>
      <c r="C9725">
        <v>25290</v>
      </c>
      <c r="D9725" t="s">
        <v>88</v>
      </c>
      <c r="E9725" t="s">
        <v>953</v>
      </c>
      <c r="F9725" t="s">
        <v>954</v>
      </c>
      <c r="G9725" t="s">
        <v>4487</v>
      </c>
      <c r="H9725">
        <v>2016</v>
      </c>
      <c r="I9725">
        <v>32384</v>
      </c>
      <c r="J9725" t="s">
        <v>393</v>
      </c>
      <c r="K9725" t="s">
        <v>22</v>
      </c>
      <c r="L9725" t="s">
        <v>23</v>
      </c>
      <c r="M9725" t="s">
        <v>24</v>
      </c>
      <c r="N9725">
        <v>1591</v>
      </c>
      <c r="O9725" t="s">
        <v>732</v>
      </c>
      <c r="P9725">
        <v>4</v>
      </c>
      <c r="Q9725">
        <f t="shared" si="302"/>
        <v>8</v>
      </c>
      <c r="R9725" t="str">
        <f t="shared" si="303"/>
        <v>Mid-range</v>
      </c>
    </row>
    <row r="9726" spans="1:18" x14ac:dyDescent="0.35">
      <c r="A9726">
        <v>12811630</v>
      </c>
      <c r="B9726" t="s">
        <v>3825</v>
      </c>
      <c r="C9726">
        <v>41690</v>
      </c>
      <c r="D9726" t="s">
        <v>54</v>
      </c>
      <c r="E9726" t="s">
        <v>340</v>
      </c>
      <c r="F9726" t="s">
        <v>3826</v>
      </c>
      <c r="G9726" t="s">
        <v>3827</v>
      </c>
      <c r="H9726">
        <v>2016</v>
      </c>
      <c r="I9726">
        <v>84386</v>
      </c>
      <c r="J9726" t="s">
        <v>21</v>
      </c>
      <c r="K9726" t="s">
        <v>22</v>
      </c>
      <c r="L9726" t="s">
        <v>31</v>
      </c>
      <c r="M9726" t="s">
        <v>24</v>
      </c>
      <c r="N9726">
        <v>3198</v>
      </c>
      <c r="O9726" t="s">
        <v>47</v>
      </c>
      <c r="P9726">
        <v>7</v>
      </c>
      <c r="Q9726">
        <f t="shared" si="302"/>
        <v>8</v>
      </c>
      <c r="R9726" t="str">
        <f t="shared" si="303"/>
        <v>Luxury</v>
      </c>
    </row>
    <row r="9727" spans="1:18" x14ac:dyDescent="0.35">
      <c r="A9727">
        <v>12811631</v>
      </c>
      <c r="B9727" t="s">
        <v>10496</v>
      </c>
      <c r="C9727">
        <v>35790</v>
      </c>
      <c r="D9727" t="s">
        <v>131</v>
      </c>
      <c r="E9727" t="s">
        <v>1768</v>
      </c>
      <c r="F9727" t="s">
        <v>1202</v>
      </c>
      <c r="G9727" t="s">
        <v>1099</v>
      </c>
      <c r="H9727">
        <v>2014</v>
      </c>
      <c r="I9727">
        <v>73055</v>
      </c>
      <c r="J9727" t="s">
        <v>86</v>
      </c>
      <c r="K9727" t="s">
        <v>22</v>
      </c>
      <c r="L9727" t="s">
        <v>64</v>
      </c>
      <c r="M9727" t="s">
        <v>24</v>
      </c>
      <c r="N9727">
        <v>1984</v>
      </c>
      <c r="O9727" t="s">
        <v>69</v>
      </c>
      <c r="P9727">
        <v>5</v>
      </c>
      <c r="Q9727">
        <f t="shared" si="302"/>
        <v>10</v>
      </c>
      <c r="R9727" t="str">
        <f t="shared" si="303"/>
        <v>Mid-range</v>
      </c>
    </row>
    <row r="9728" spans="1:18" x14ac:dyDescent="0.35">
      <c r="A9728">
        <v>12811632</v>
      </c>
      <c r="B9728" t="s">
        <v>7292</v>
      </c>
      <c r="C9728">
        <v>61290</v>
      </c>
      <c r="D9728" t="s">
        <v>54</v>
      </c>
      <c r="E9728" t="s">
        <v>175</v>
      </c>
      <c r="F9728" t="s">
        <v>993</v>
      </c>
      <c r="G9728" t="s">
        <v>862</v>
      </c>
      <c r="H9728">
        <v>2020</v>
      </c>
      <c r="I9728">
        <v>45086</v>
      </c>
      <c r="J9728" t="s">
        <v>275</v>
      </c>
      <c r="K9728" t="s">
        <v>22</v>
      </c>
      <c r="L9728" t="s">
        <v>31</v>
      </c>
      <c r="M9728" t="s">
        <v>24</v>
      </c>
      <c r="N9728">
        <v>1996</v>
      </c>
      <c r="O9728" t="s">
        <v>47</v>
      </c>
      <c r="P9728">
        <v>5</v>
      </c>
      <c r="Q9728">
        <f t="shared" si="302"/>
        <v>4</v>
      </c>
      <c r="R9728" t="str">
        <f t="shared" si="303"/>
        <v>Luxury</v>
      </c>
    </row>
    <row r="9729" spans="1:18" x14ac:dyDescent="0.35">
      <c r="A9729">
        <v>12811633</v>
      </c>
      <c r="B9729" t="s">
        <v>6607</v>
      </c>
      <c r="C9729">
        <v>43990</v>
      </c>
      <c r="D9729" t="s">
        <v>165</v>
      </c>
      <c r="E9729" t="s">
        <v>166</v>
      </c>
      <c r="F9729" t="s">
        <v>6608</v>
      </c>
      <c r="G9729" t="s">
        <v>1775</v>
      </c>
      <c r="H9729">
        <v>2017</v>
      </c>
      <c r="I9729">
        <v>80287</v>
      </c>
      <c r="J9729" t="s">
        <v>338</v>
      </c>
      <c r="K9729" t="s">
        <v>22</v>
      </c>
      <c r="L9729" t="s">
        <v>31</v>
      </c>
      <c r="M9729" t="s">
        <v>24</v>
      </c>
      <c r="N9729">
        <v>2440</v>
      </c>
      <c r="O9729" t="s">
        <v>33</v>
      </c>
      <c r="P9729">
        <v>5</v>
      </c>
      <c r="Q9729">
        <f t="shared" si="302"/>
        <v>7</v>
      </c>
      <c r="R9729" t="str">
        <f t="shared" si="303"/>
        <v>Luxury</v>
      </c>
    </row>
    <row r="9730" spans="1:18" x14ac:dyDescent="0.35">
      <c r="A9730">
        <v>12811684</v>
      </c>
      <c r="B9730" t="s">
        <v>3915</v>
      </c>
      <c r="C9730">
        <v>13990</v>
      </c>
      <c r="D9730" t="s">
        <v>42</v>
      </c>
      <c r="E9730" t="s">
        <v>71</v>
      </c>
      <c r="F9730" t="s">
        <v>1018</v>
      </c>
      <c r="G9730" t="s">
        <v>2034</v>
      </c>
      <c r="H9730">
        <v>2012</v>
      </c>
      <c r="I9730">
        <v>190038</v>
      </c>
      <c r="J9730" t="s">
        <v>63</v>
      </c>
      <c r="K9730" t="s">
        <v>22</v>
      </c>
      <c r="L9730" t="s">
        <v>23</v>
      </c>
      <c r="M9730" t="s">
        <v>24</v>
      </c>
      <c r="N9730">
        <v>3565</v>
      </c>
      <c r="O9730" t="s">
        <v>47</v>
      </c>
      <c r="P9730">
        <v>5</v>
      </c>
      <c r="Q9730">
        <f t="shared" si="302"/>
        <v>12</v>
      </c>
      <c r="R9730" t="str">
        <f t="shared" si="303"/>
        <v>Mid-range</v>
      </c>
    </row>
    <row r="9731" spans="1:18" x14ac:dyDescent="0.35">
      <c r="A9731">
        <v>12811719</v>
      </c>
      <c r="B9731" t="s">
        <v>8549</v>
      </c>
      <c r="C9731">
        <v>16990</v>
      </c>
      <c r="D9731" t="s">
        <v>127</v>
      </c>
      <c r="E9731">
        <v>2</v>
      </c>
      <c r="F9731" t="s">
        <v>4021</v>
      </c>
      <c r="G9731" t="s">
        <v>4211</v>
      </c>
      <c r="H9731">
        <v>2014</v>
      </c>
      <c r="I9731">
        <v>83004</v>
      </c>
      <c r="J9731" t="s">
        <v>86</v>
      </c>
      <c r="K9731" t="s">
        <v>22</v>
      </c>
      <c r="L9731" t="s">
        <v>23</v>
      </c>
      <c r="M9731" t="s">
        <v>24</v>
      </c>
      <c r="N9731">
        <v>1498</v>
      </c>
      <c r="O9731" t="s">
        <v>135</v>
      </c>
      <c r="P9731">
        <v>5</v>
      </c>
      <c r="Q9731">
        <f t="shared" ref="Q9731:Q9794" si="304">2024-H9731</f>
        <v>10</v>
      </c>
      <c r="R9731" t="str">
        <f t="shared" ref="R9731:R9794" si="305">IF(C9731&lt;=10000,"Budget",IF(C9731&lt;=40000,"Mid-range","Luxury"))</f>
        <v>Mid-range</v>
      </c>
    </row>
    <row r="9732" spans="1:18" x14ac:dyDescent="0.35">
      <c r="A9732">
        <v>12811774</v>
      </c>
      <c r="B9732" t="s">
        <v>10497</v>
      </c>
      <c r="C9732">
        <v>64990</v>
      </c>
      <c r="D9732" t="s">
        <v>54</v>
      </c>
      <c r="E9732" t="s">
        <v>340</v>
      </c>
      <c r="F9732" t="s">
        <v>8074</v>
      </c>
      <c r="G9732" t="s">
        <v>6959</v>
      </c>
      <c r="H9732">
        <v>2022</v>
      </c>
      <c r="I9732">
        <v>6892</v>
      </c>
      <c r="J9732" t="s">
        <v>21</v>
      </c>
      <c r="K9732" t="s">
        <v>22</v>
      </c>
      <c r="L9732" t="s">
        <v>31</v>
      </c>
      <c r="M9732" t="s">
        <v>24</v>
      </c>
      <c r="N9732">
        <v>1996</v>
      </c>
      <c r="O9732" t="s">
        <v>69</v>
      </c>
      <c r="P9732">
        <v>7</v>
      </c>
      <c r="Q9732">
        <f t="shared" si="304"/>
        <v>2</v>
      </c>
      <c r="R9732" t="str">
        <f t="shared" si="305"/>
        <v>Luxury</v>
      </c>
    </row>
    <row r="9733" spans="1:18" x14ac:dyDescent="0.35">
      <c r="A9733">
        <v>12811779</v>
      </c>
      <c r="B9733" t="s">
        <v>3738</v>
      </c>
      <c r="C9733">
        <v>10484</v>
      </c>
      <c r="D9733" t="s">
        <v>54</v>
      </c>
      <c r="E9733" t="s">
        <v>3348</v>
      </c>
      <c r="F9733" t="s">
        <v>341</v>
      </c>
      <c r="G9733" t="s">
        <v>3739</v>
      </c>
      <c r="H9733">
        <v>2012</v>
      </c>
      <c r="I9733">
        <v>186408</v>
      </c>
      <c r="J9733" t="s">
        <v>21</v>
      </c>
      <c r="K9733" t="s">
        <v>22</v>
      </c>
      <c r="L9733" t="s">
        <v>64</v>
      </c>
      <c r="M9733" t="s">
        <v>24</v>
      </c>
      <c r="N9733">
        <v>2521</v>
      </c>
      <c r="O9733" t="s">
        <v>47</v>
      </c>
      <c r="P9733">
        <v>5</v>
      </c>
      <c r="Q9733">
        <f t="shared" si="304"/>
        <v>12</v>
      </c>
      <c r="R9733" t="str">
        <f t="shared" si="305"/>
        <v>Mid-range</v>
      </c>
    </row>
    <row r="9734" spans="1:18" x14ac:dyDescent="0.35">
      <c r="A9734">
        <v>12811811</v>
      </c>
      <c r="B9734" t="s">
        <v>10498</v>
      </c>
      <c r="C9734">
        <v>18000</v>
      </c>
      <c r="D9734" t="s">
        <v>17</v>
      </c>
      <c r="E9734" t="s">
        <v>905</v>
      </c>
      <c r="F9734" t="s">
        <v>4236</v>
      </c>
      <c r="G9734" t="s">
        <v>10499</v>
      </c>
      <c r="H9734">
        <v>2015</v>
      </c>
      <c r="I9734">
        <v>241182</v>
      </c>
      <c r="J9734" t="s">
        <v>106</v>
      </c>
      <c r="K9734" t="s">
        <v>22</v>
      </c>
      <c r="L9734" t="s">
        <v>23</v>
      </c>
      <c r="M9734" t="s">
        <v>24</v>
      </c>
      <c r="N9734">
        <v>2694</v>
      </c>
      <c r="O9734" t="s">
        <v>47</v>
      </c>
      <c r="P9734">
        <v>2</v>
      </c>
      <c r="Q9734">
        <f t="shared" si="304"/>
        <v>9</v>
      </c>
      <c r="R9734" t="str">
        <f t="shared" si="305"/>
        <v>Mid-range</v>
      </c>
    </row>
    <row r="9735" spans="1:18" x14ac:dyDescent="0.35">
      <c r="A9735">
        <v>12811815</v>
      </c>
      <c r="B9735" t="s">
        <v>10500</v>
      </c>
      <c r="C9735">
        <v>31950</v>
      </c>
      <c r="D9735" t="s">
        <v>127</v>
      </c>
      <c r="E9735" t="s">
        <v>998</v>
      </c>
      <c r="F9735" t="s">
        <v>2574</v>
      </c>
      <c r="G9735" t="s">
        <v>4201</v>
      </c>
      <c r="H9735">
        <v>2021</v>
      </c>
      <c r="I9735">
        <v>11636</v>
      </c>
      <c r="J9735" t="s">
        <v>21</v>
      </c>
      <c r="K9735" t="s">
        <v>22</v>
      </c>
      <c r="L9735" t="s">
        <v>23</v>
      </c>
      <c r="M9735" t="s">
        <v>24</v>
      </c>
      <c r="N9735">
        <v>1998</v>
      </c>
      <c r="O9735" t="s">
        <v>69</v>
      </c>
      <c r="P9735">
        <v>5</v>
      </c>
      <c r="Q9735">
        <f t="shared" si="304"/>
        <v>3</v>
      </c>
      <c r="R9735" t="str">
        <f t="shared" si="305"/>
        <v>Mid-range</v>
      </c>
    </row>
    <row r="9736" spans="1:18" x14ac:dyDescent="0.35">
      <c r="A9736">
        <v>12811821</v>
      </c>
      <c r="B9736" t="s">
        <v>6634</v>
      </c>
      <c r="C9736">
        <v>39930</v>
      </c>
      <c r="D9736" t="s">
        <v>143</v>
      </c>
      <c r="E9736" t="s">
        <v>1109</v>
      </c>
      <c r="F9736" t="s">
        <v>2336</v>
      </c>
      <c r="G9736" t="s">
        <v>943</v>
      </c>
      <c r="H9736">
        <v>2019</v>
      </c>
      <c r="I9736">
        <v>59998</v>
      </c>
      <c r="J9736" t="s">
        <v>21</v>
      </c>
      <c r="K9736" t="s">
        <v>22</v>
      </c>
      <c r="L9736" t="s">
        <v>23</v>
      </c>
      <c r="M9736" t="s">
        <v>24</v>
      </c>
      <c r="N9736">
        <v>2498</v>
      </c>
      <c r="O9736" t="s">
        <v>69</v>
      </c>
      <c r="P9736">
        <v>5</v>
      </c>
      <c r="Q9736">
        <f t="shared" si="304"/>
        <v>5</v>
      </c>
      <c r="R9736" t="str">
        <f t="shared" si="305"/>
        <v>Mid-range</v>
      </c>
    </row>
    <row r="9737" spans="1:18" x14ac:dyDescent="0.35">
      <c r="A9737">
        <v>12811822</v>
      </c>
      <c r="B9737" t="s">
        <v>10501</v>
      </c>
      <c r="C9737">
        <v>58817</v>
      </c>
      <c r="D9737" t="s">
        <v>54</v>
      </c>
      <c r="E9737" t="s">
        <v>318</v>
      </c>
      <c r="F9737" t="s">
        <v>1757</v>
      </c>
      <c r="G9737" t="s">
        <v>7807</v>
      </c>
      <c r="H9737">
        <v>2020</v>
      </c>
      <c r="I9737">
        <v>18902</v>
      </c>
      <c r="J9737" t="s">
        <v>106</v>
      </c>
      <c r="K9737" t="s">
        <v>22</v>
      </c>
      <c r="L9737" t="s">
        <v>31</v>
      </c>
      <c r="M9737" t="s">
        <v>24</v>
      </c>
      <c r="N9737">
        <v>1995</v>
      </c>
      <c r="O9737" t="s">
        <v>47</v>
      </c>
      <c r="P9737">
        <v>3</v>
      </c>
      <c r="Q9737">
        <f t="shared" si="304"/>
        <v>4</v>
      </c>
      <c r="R9737" t="str">
        <f t="shared" si="305"/>
        <v>Luxury</v>
      </c>
    </row>
    <row r="9738" spans="1:18" x14ac:dyDescent="0.35">
      <c r="A9738">
        <v>12811824</v>
      </c>
      <c r="B9738" t="s">
        <v>2811</v>
      </c>
      <c r="C9738">
        <v>37990</v>
      </c>
      <c r="D9738" t="s">
        <v>328</v>
      </c>
      <c r="E9738" t="s">
        <v>734</v>
      </c>
      <c r="F9738" t="s">
        <v>2812</v>
      </c>
      <c r="G9738" t="s">
        <v>531</v>
      </c>
      <c r="H9738">
        <v>2018</v>
      </c>
      <c r="I9738">
        <v>72744</v>
      </c>
      <c r="J9738" t="s">
        <v>21</v>
      </c>
      <c r="K9738" t="s">
        <v>22</v>
      </c>
      <c r="L9738" t="s">
        <v>23</v>
      </c>
      <c r="M9738" t="s">
        <v>24</v>
      </c>
      <c r="N9738">
        <v>1498</v>
      </c>
      <c r="O9738" t="s">
        <v>25</v>
      </c>
      <c r="P9738">
        <v>5</v>
      </c>
      <c r="Q9738">
        <f t="shared" si="304"/>
        <v>6</v>
      </c>
      <c r="R9738" t="str">
        <f t="shared" si="305"/>
        <v>Mid-range</v>
      </c>
    </row>
    <row r="9739" spans="1:18" x14ac:dyDescent="0.35">
      <c r="A9739">
        <v>12811833</v>
      </c>
      <c r="B9739" t="s">
        <v>2721</v>
      </c>
      <c r="C9739">
        <v>38900</v>
      </c>
      <c r="D9739" t="s">
        <v>127</v>
      </c>
      <c r="E9739" t="s">
        <v>466</v>
      </c>
      <c r="F9739" t="s">
        <v>1197</v>
      </c>
      <c r="G9739" t="s">
        <v>1275</v>
      </c>
      <c r="H9739">
        <v>2017</v>
      </c>
      <c r="I9739">
        <v>56400</v>
      </c>
      <c r="J9739" t="s">
        <v>21</v>
      </c>
      <c r="K9739" t="s">
        <v>22</v>
      </c>
      <c r="L9739" t="s">
        <v>23</v>
      </c>
      <c r="M9739" t="s">
        <v>24</v>
      </c>
      <c r="N9739">
        <v>2488</v>
      </c>
      <c r="O9739" t="s">
        <v>25</v>
      </c>
      <c r="P9739">
        <v>5</v>
      </c>
      <c r="Q9739">
        <f t="shared" si="304"/>
        <v>7</v>
      </c>
      <c r="R9739" t="str">
        <f t="shared" si="305"/>
        <v>Mid-range</v>
      </c>
    </row>
    <row r="9740" spans="1:18" x14ac:dyDescent="0.35">
      <c r="A9740">
        <v>12811840</v>
      </c>
      <c r="B9740" t="s">
        <v>10502</v>
      </c>
      <c r="C9740">
        <v>28800</v>
      </c>
      <c r="D9740" t="s">
        <v>127</v>
      </c>
      <c r="E9740" t="s">
        <v>556</v>
      </c>
      <c r="F9740" t="s">
        <v>3136</v>
      </c>
      <c r="G9740" t="s">
        <v>452</v>
      </c>
      <c r="H9740">
        <v>2013</v>
      </c>
      <c r="I9740">
        <v>170696</v>
      </c>
      <c r="J9740" t="s">
        <v>338</v>
      </c>
      <c r="K9740" t="s">
        <v>22</v>
      </c>
      <c r="L9740" t="s">
        <v>31</v>
      </c>
      <c r="M9740" t="s">
        <v>24</v>
      </c>
      <c r="N9740">
        <v>3196</v>
      </c>
      <c r="O9740" t="s">
        <v>69</v>
      </c>
      <c r="P9740">
        <v>5</v>
      </c>
      <c r="Q9740">
        <f t="shared" si="304"/>
        <v>11</v>
      </c>
      <c r="R9740" t="str">
        <f t="shared" si="305"/>
        <v>Mid-range</v>
      </c>
    </row>
    <row r="9741" spans="1:18" x14ac:dyDescent="0.35">
      <c r="A9741">
        <v>12811847</v>
      </c>
      <c r="B9741" t="s">
        <v>10387</v>
      </c>
      <c r="C9741">
        <v>19990</v>
      </c>
      <c r="D9741" t="s">
        <v>102</v>
      </c>
      <c r="E9741" t="s">
        <v>386</v>
      </c>
      <c r="F9741" t="s">
        <v>6263</v>
      </c>
      <c r="G9741" t="s">
        <v>10250</v>
      </c>
      <c r="H9741">
        <v>2013</v>
      </c>
      <c r="I9741">
        <v>122211</v>
      </c>
      <c r="J9741" t="s">
        <v>21</v>
      </c>
      <c r="K9741" t="s">
        <v>22</v>
      </c>
      <c r="L9741" t="s">
        <v>64</v>
      </c>
      <c r="M9741" t="s">
        <v>24</v>
      </c>
      <c r="N9741">
        <v>1984</v>
      </c>
      <c r="O9741" t="s">
        <v>25</v>
      </c>
      <c r="P9741">
        <v>5</v>
      </c>
      <c r="Q9741">
        <f t="shared" si="304"/>
        <v>11</v>
      </c>
      <c r="R9741" t="str">
        <f t="shared" si="305"/>
        <v>Mid-range</v>
      </c>
    </row>
    <row r="9742" spans="1:18" x14ac:dyDescent="0.35">
      <c r="A9742">
        <v>12811851</v>
      </c>
      <c r="B9742" t="s">
        <v>8524</v>
      </c>
      <c r="C9742">
        <v>39880</v>
      </c>
      <c r="D9742" t="s">
        <v>102</v>
      </c>
      <c r="E9742" t="s">
        <v>473</v>
      </c>
      <c r="F9742" t="s">
        <v>1823</v>
      </c>
      <c r="G9742" t="s">
        <v>475</v>
      </c>
      <c r="H9742">
        <v>2017</v>
      </c>
      <c r="I9742">
        <v>152135</v>
      </c>
      <c r="J9742" t="s">
        <v>338</v>
      </c>
      <c r="K9742" t="s">
        <v>22</v>
      </c>
      <c r="L9742" t="s">
        <v>31</v>
      </c>
      <c r="M9742" t="s">
        <v>24</v>
      </c>
      <c r="N9742">
        <v>2967</v>
      </c>
      <c r="O9742" t="s">
        <v>47</v>
      </c>
      <c r="P9742">
        <v>5</v>
      </c>
      <c r="Q9742">
        <f t="shared" si="304"/>
        <v>7</v>
      </c>
      <c r="R9742" t="str">
        <f t="shared" si="305"/>
        <v>Mid-range</v>
      </c>
    </row>
    <row r="9743" spans="1:18" x14ac:dyDescent="0.35">
      <c r="A9743">
        <v>12811852</v>
      </c>
      <c r="B9743" t="s">
        <v>5161</v>
      </c>
      <c r="C9743">
        <v>17880</v>
      </c>
      <c r="D9743" t="s">
        <v>127</v>
      </c>
      <c r="E9743" t="s">
        <v>466</v>
      </c>
      <c r="F9743" t="s">
        <v>3774</v>
      </c>
      <c r="G9743" t="s">
        <v>452</v>
      </c>
      <c r="H9743">
        <v>2013</v>
      </c>
      <c r="I9743">
        <v>159292</v>
      </c>
      <c r="J9743" t="s">
        <v>21</v>
      </c>
      <c r="K9743" t="s">
        <v>22</v>
      </c>
      <c r="L9743" t="s">
        <v>31</v>
      </c>
      <c r="M9743" t="s">
        <v>24</v>
      </c>
      <c r="N9743">
        <v>2191</v>
      </c>
      <c r="O9743" t="s">
        <v>135</v>
      </c>
      <c r="P9743">
        <v>5</v>
      </c>
      <c r="Q9743">
        <f t="shared" si="304"/>
        <v>11</v>
      </c>
      <c r="R9743" t="str">
        <f t="shared" si="305"/>
        <v>Mid-range</v>
      </c>
    </row>
    <row r="9744" spans="1:18" x14ac:dyDescent="0.35">
      <c r="A9744">
        <v>12811863</v>
      </c>
      <c r="B9744" t="s">
        <v>9936</v>
      </c>
      <c r="C9744">
        <v>38000</v>
      </c>
      <c r="D9744" t="s">
        <v>143</v>
      </c>
      <c r="E9744" t="s">
        <v>1178</v>
      </c>
      <c r="F9744" t="s">
        <v>1179</v>
      </c>
      <c r="G9744" t="s">
        <v>592</v>
      </c>
      <c r="H9744">
        <v>2020</v>
      </c>
      <c r="I9744">
        <v>38000</v>
      </c>
      <c r="J9744" t="s">
        <v>21</v>
      </c>
      <c r="K9744" t="s">
        <v>22</v>
      </c>
      <c r="L9744" t="s">
        <v>23</v>
      </c>
      <c r="M9744" t="s">
        <v>24</v>
      </c>
      <c r="N9744">
        <v>1995</v>
      </c>
      <c r="O9744" t="s">
        <v>732</v>
      </c>
      <c r="P9744">
        <v>5</v>
      </c>
      <c r="Q9744">
        <f t="shared" si="304"/>
        <v>4</v>
      </c>
      <c r="R9744" t="str">
        <f t="shared" si="305"/>
        <v>Mid-range</v>
      </c>
    </row>
    <row r="9745" spans="1:18" x14ac:dyDescent="0.35">
      <c r="A9745">
        <v>12811864</v>
      </c>
      <c r="B9745" t="s">
        <v>838</v>
      </c>
      <c r="C9745">
        <v>71990</v>
      </c>
      <c r="D9745" t="s">
        <v>27</v>
      </c>
      <c r="E9745" t="s">
        <v>839</v>
      </c>
      <c r="F9745" t="s">
        <v>840</v>
      </c>
      <c r="G9745">
        <v>470</v>
      </c>
      <c r="H9745">
        <v>2020</v>
      </c>
      <c r="I9745">
        <v>69578</v>
      </c>
      <c r="J9745" t="s">
        <v>338</v>
      </c>
      <c r="K9745" t="s">
        <v>22</v>
      </c>
      <c r="L9745" t="s">
        <v>31</v>
      </c>
      <c r="M9745" t="s">
        <v>24</v>
      </c>
      <c r="N9745">
        <v>2987</v>
      </c>
      <c r="O9745" t="s">
        <v>33</v>
      </c>
      <c r="P9745">
        <v>5</v>
      </c>
      <c r="Q9745">
        <f t="shared" si="304"/>
        <v>4</v>
      </c>
      <c r="R9745" t="str">
        <f t="shared" si="305"/>
        <v>Luxury</v>
      </c>
    </row>
    <row r="9746" spans="1:18" x14ac:dyDescent="0.35">
      <c r="A9746">
        <v>12811873</v>
      </c>
      <c r="B9746" t="s">
        <v>10503</v>
      </c>
      <c r="C9746">
        <v>69880</v>
      </c>
      <c r="D9746" t="s">
        <v>131</v>
      </c>
      <c r="E9746" t="s">
        <v>238</v>
      </c>
      <c r="F9746" t="s">
        <v>8084</v>
      </c>
      <c r="G9746" t="s">
        <v>2525</v>
      </c>
      <c r="H9746">
        <v>2020</v>
      </c>
      <c r="I9746">
        <v>19548</v>
      </c>
      <c r="J9746" t="s">
        <v>21</v>
      </c>
      <c r="K9746" t="s">
        <v>22</v>
      </c>
      <c r="L9746" t="s">
        <v>31</v>
      </c>
      <c r="M9746" t="s">
        <v>24</v>
      </c>
      <c r="N9746">
        <v>1968</v>
      </c>
      <c r="O9746" t="s">
        <v>47</v>
      </c>
      <c r="P9746">
        <v>5</v>
      </c>
      <c r="Q9746">
        <f t="shared" si="304"/>
        <v>4</v>
      </c>
      <c r="R9746" t="str">
        <f t="shared" si="305"/>
        <v>Luxury</v>
      </c>
    </row>
    <row r="9747" spans="1:18" x14ac:dyDescent="0.35">
      <c r="A9747">
        <v>12811883</v>
      </c>
      <c r="B9747" t="s">
        <v>10504</v>
      </c>
      <c r="C9747">
        <v>255000</v>
      </c>
      <c r="D9747" t="s">
        <v>3601</v>
      </c>
      <c r="E9747" t="s">
        <v>10505</v>
      </c>
      <c r="F9747" t="s">
        <v>2996</v>
      </c>
      <c r="G9747" t="s">
        <v>211</v>
      </c>
      <c r="H9747">
        <v>2016</v>
      </c>
      <c r="I9747">
        <v>56833</v>
      </c>
      <c r="J9747" t="s">
        <v>21</v>
      </c>
      <c r="K9747" t="s">
        <v>22</v>
      </c>
      <c r="L9747" t="s">
        <v>64</v>
      </c>
      <c r="M9747" t="s">
        <v>24</v>
      </c>
      <c r="N9747">
        <v>5950</v>
      </c>
      <c r="O9747" t="s">
        <v>33</v>
      </c>
      <c r="P9747">
        <v>4</v>
      </c>
      <c r="Q9747">
        <f t="shared" si="304"/>
        <v>8</v>
      </c>
      <c r="R9747" t="str">
        <f t="shared" si="305"/>
        <v>Luxury</v>
      </c>
    </row>
    <row r="9748" spans="1:18" x14ac:dyDescent="0.35">
      <c r="A9748">
        <v>12811898</v>
      </c>
      <c r="B9748" t="s">
        <v>7413</v>
      </c>
      <c r="C9748">
        <v>58600</v>
      </c>
      <c r="D9748" t="s">
        <v>17</v>
      </c>
      <c r="E9748" t="s">
        <v>905</v>
      </c>
      <c r="F9748" t="s">
        <v>7414</v>
      </c>
      <c r="G9748" t="s">
        <v>4478</v>
      </c>
      <c r="H9748">
        <v>2019</v>
      </c>
      <c r="I9748">
        <v>13359</v>
      </c>
      <c r="J9748" t="s">
        <v>106</v>
      </c>
      <c r="K9748" t="s">
        <v>22</v>
      </c>
      <c r="L9748" t="s">
        <v>31</v>
      </c>
      <c r="M9748" t="s">
        <v>24</v>
      </c>
      <c r="N9748">
        <v>2755</v>
      </c>
      <c r="O9748" t="s">
        <v>47</v>
      </c>
      <c r="P9748">
        <v>2</v>
      </c>
      <c r="Q9748">
        <f t="shared" si="304"/>
        <v>5</v>
      </c>
      <c r="R9748" t="str">
        <f t="shared" si="305"/>
        <v>Luxury</v>
      </c>
    </row>
    <row r="9749" spans="1:18" x14ac:dyDescent="0.35">
      <c r="A9749">
        <v>12811901</v>
      </c>
      <c r="B9749" t="s">
        <v>10506</v>
      </c>
      <c r="C9749">
        <v>19990</v>
      </c>
      <c r="D9749" t="s">
        <v>143</v>
      </c>
      <c r="E9749" t="s">
        <v>812</v>
      </c>
      <c r="F9749" t="s">
        <v>2336</v>
      </c>
      <c r="G9749" t="s">
        <v>1226</v>
      </c>
      <c r="H9749">
        <v>2014</v>
      </c>
      <c r="I9749">
        <v>109314</v>
      </c>
      <c r="J9749" t="s">
        <v>63</v>
      </c>
      <c r="K9749" t="s">
        <v>22</v>
      </c>
      <c r="L9749" t="s">
        <v>64</v>
      </c>
      <c r="M9749" t="s">
        <v>24</v>
      </c>
      <c r="N9749">
        <v>2457</v>
      </c>
      <c r="O9749" t="s">
        <v>33</v>
      </c>
      <c r="P9749">
        <v>5</v>
      </c>
      <c r="Q9749">
        <f t="shared" si="304"/>
        <v>10</v>
      </c>
      <c r="R9749" t="str">
        <f t="shared" si="305"/>
        <v>Mid-range</v>
      </c>
    </row>
    <row r="9750" spans="1:18" x14ac:dyDescent="0.35">
      <c r="A9750">
        <v>12811907</v>
      </c>
      <c r="B9750" t="s">
        <v>10507</v>
      </c>
      <c r="C9750">
        <v>39999</v>
      </c>
      <c r="D9750" t="s">
        <v>54</v>
      </c>
      <c r="E9750" t="s">
        <v>175</v>
      </c>
      <c r="F9750" t="s">
        <v>658</v>
      </c>
      <c r="G9750" t="s">
        <v>659</v>
      </c>
      <c r="H9750">
        <v>2016</v>
      </c>
      <c r="I9750">
        <v>105645</v>
      </c>
      <c r="J9750" t="s">
        <v>205</v>
      </c>
      <c r="K9750" t="s">
        <v>22</v>
      </c>
      <c r="L9750" t="s">
        <v>31</v>
      </c>
      <c r="M9750" t="s">
        <v>24</v>
      </c>
      <c r="N9750">
        <v>3198</v>
      </c>
      <c r="O9750" t="s">
        <v>116</v>
      </c>
      <c r="P9750">
        <v>5</v>
      </c>
      <c r="Q9750">
        <f t="shared" si="304"/>
        <v>8</v>
      </c>
      <c r="R9750" t="str">
        <f t="shared" si="305"/>
        <v>Mid-range</v>
      </c>
    </row>
    <row r="9751" spans="1:18" x14ac:dyDescent="0.35">
      <c r="A9751">
        <v>12811908</v>
      </c>
      <c r="B9751" t="s">
        <v>6139</v>
      </c>
      <c r="C9751">
        <v>22990</v>
      </c>
      <c r="D9751" t="s">
        <v>88</v>
      </c>
      <c r="E9751" t="s">
        <v>1335</v>
      </c>
      <c r="F9751" t="s">
        <v>2643</v>
      </c>
      <c r="G9751" t="s">
        <v>4002</v>
      </c>
      <c r="H9751">
        <v>2011</v>
      </c>
      <c r="I9751">
        <v>69539</v>
      </c>
      <c r="J9751" t="s">
        <v>21</v>
      </c>
      <c r="K9751" t="s">
        <v>22</v>
      </c>
      <c r="L9751" t="s">
        <v>23</v>
      </c>
      <c r="M9751" t="s">
        <v>24</v>
      </c>
      <c r="N9751">
        <v>1998</v>
      </c>
      <c r="O9751" t="s">
        <v>25</v>
      </c>
      <c r="P9751">
        <v>5</v>
      </c>
      <c r="Q9751">
        <f t="shared" si="304"/>
        <v>13</v>
      </c>
      <c r="R9751" t="str">
        <f t="shared" si="305"/>
        <v>Mid-range</v>
      </c>
    </row>
    <row r="9752" spans="1:18" x14ac:dyDescent="0.35">
      <c r="A9752">
        <v>12811918</v>
      </c>
      <c r="B9752" t="s">
        <v>10508</v>
      </c>
      <c r="C9752">
        <v>99000</v>
      </c>
      <c r="D9752" t="s">
        <v>7671</v>
      </c>
      <c r="E9752" t="s">
        <v>9574</v>
      </c>
      <c r="F9752" t="s">
        <v>251</v>
      </c>
      <c r="G9752" t="s">
        <v>9575</v>
      </c>
      <c r="H9752">
        <v>2015</v>
      </c>
      <c r="I9752">
        <v>31040</v>
      </c>
      <c r="J9752" t="s">
        <v>63</v>
      </c>
      <c r="K9752" t="s">
        <v>22</v>
      </c>
      <c r="L9752" t="s">
        <v>64</v>
      </c>
      <c r="M9752" t="s">
        <v>24</v>
      </c>
      <c r="N9752">
        <v>2979</v>
      </c>
      <c r="O9752" t="s">
        <v>69</v>
      </c>
      <c r="P9752">
        <v>5</v>
      </c>
      <c r="Q9752">
        <f t="shared" si="304"/>
        <v>9</v>
      </c>
      <c r="R9752" t="str">
        <f t="shared" si="305"/>
        <v>Luxury</v>
      </c>
    </row>
    <row r="9753" spans="1:18" x14ac:dyDescent="0.35">
      <c r="A9753">
        <v>12811920</v>
      </c>
      <c r="B9753" t="s">
        <v>10509</v>
      </c>
      <c r="C9753">
        <v>42800</v>
      </c>
      <c r="D9753" t="s">
        <v>27</v>
      </c>
      <c r="E9753" t="s">
        <v>2631</v>
      </c>
      <c r="F9753" t="s">
        <v>6857</v>
      </c>
      <c r="G9753">
        <v>117</v>
      </c>
      <c r="H9753">
        <v>2014</v>
      </c>
      <c r="I9753">
        <v>77200</v>
      </c>
      <c r="J9753" t="s">
        <v>393</v>
      </c>
      <c r="K9753" t="s">
        <v>22</v>
      </c>
      <c r="L9753" t="s">
        <v>64</v>
      </c>
      <c r="M9753" t="s">
        <v>24</v>
      </c>
      <c r="N9753">
        <v>1991</v>
      </c>
      <c r="O9753" t="s">
        <v>135</v>
      </c>
      <c r="P9753">
        <v>5</v>
      </c>
      <c r="Q9753">
        <f t="shared" si="304"/>
        <v>10</v>
      </c>
      <c r="R9753" t="str">
        <f t="shared" si="305"/>
        <v>Luxury</v>
      </c>
    </row>
    <row r="9754" spans="1:18" x14ac:dyDescent="0.35">
      <c r="A9754">
        <v>12811921</v>
      </c>
      <c r="B9754" t="s">
        <v>10510</v>
      </c>
      <c r="C9754">
        <v>52041</v>
      </c>
      <c r="D9754" t="s">
        <v>112</v>
      </c>
      <c r="E9754" t="s">
        <v>10511</v>
      </c>
      <c r="F9754" t="s">
        <v>114</v>
      </c>
      <c r="G9754" t="s">
        <v>10512</v>
      </c>
      <c r="H9754">
        <v>2016</v>
      </c>
      <c r="I9754">
        <v>54100</v>
      </c>
      <c r="J9754" t="s">
        <v>63</v>
      </c>
      <c r="K9754" t="s">
        <v>22</v>
      </c>
      <c r="L9754" t="s">
        <v>64</v>
      </c>
      <c r="M9754" t="s">
        <v>24</v>
      </c>
      <c r="N9754">
        <v>1994</v>
      </c>
      <c r="O9754" t="s">
        <v>47</v>
      </c>
      <c r="P9754">
        <v>5</v>
      </c>
      <c r="Q9754">
        <f t="shared" si="304"/>
        <v>8</v>
      </c>
      <c r="R9754" t="str">
        <f t="shared" si="305"/>
        <v>Luxury</v>
      </c>
    </row>
    <row r="9755" spans="1:18" x14ac:dyDescent="0.35">
      <c r="A9755">
        <v>12811922</v>
      </c>
      <c r="B9755" t="s">
        <v>10513</v>
      </c>
      <c r="C9755">
        <v>25991</v>
      </c>
      <c r="D9755" t="s">
        <v>102</v>
      </c>
      <c r="E9755" t="s">
        <v>1212</v>
      </c>
      <c r="F9755" t="s">
        <v>10514</v>
      </c>
      <c r="G9755" t="s">
        <v>10515</v>
      </c>
      <c r="H9755">
        <v>2008</v>
      </c>
      <c r="I9755">
        <v>94529</v>
      </c>
      <c r="J9755" t="s">
        <v>63</v>
      </c>
      <c r="K9755" t="s">
        <v>22</v>
      </c>
      <c r="L9755" t="s">
        <v>64</v>
      </c>
      <c r="M9755" t="s">
        <v>24</v>
      </c>
      <c r="N9755">
        <v>3597</v>
      </c>
      <c r="O9755" t="s">
        <v>69</v>
      </c>
      <c r="P9755">
        <v>5</v>
      </c>
      <c r="Q9755">
        <f t="shared" si="304"/>
        <v>16</v>
      </c>
      <c r="R9755" t="str">
        <f t="shared" si="305"/>
        <v>Mid-range</v>
      </c>
    </row>
    <row r="9756" spans="1:18" x14ac:dyDescent="0.35">
      <c r="A9756">
        <v>12811924</v>
      </c>
      <c r="B9756" t="s">
        <v>10516</v>
      </c>
      <c r="C9756">
        <v>78942</v>
      </c>
      <c r="D9756" t="s">
        <v>27</v>
      </c>
      <c r="E9756" t="s">
        <v>2637</v>
      </c>
      <c r="F9756" t="s">
        <v>1426</v>
      </c>
      <c r="G9756" t="s">
        <v>2726</v>
      </c>
      <c r="H9756">
        <v>2018</v>
      </c>
      <c r="I9756">
        <v>68460</v>
      </c>
      <c r="J9756" t="s">
        <v>21</v>
      </c>
      <c r="K9756" t="s">
        <v>22</v>
      </c>
      <c r="L9756" t="s">
        <v>31</v>
      </c>
      <c r="M9756" t="s">
        <v>24</v>
      </c>
      <c r="N9756">
        <v>2987</v>
      </c>
      <c r="O9756" t="s">
        <v>33</v>
      </c>
      <c r="P9756">
        <v>5</v>
      </c>
      <c r="Q9756">
        <f t="shared" si="304"/>
        <v>6</v>
      </c>
      <c r="R9756" t="str">
        <f t="shared" si="305"/>
        <v>Luxury</v>
      </c>
    </row>
    <row r="9757" spans="1:18" x14ac:dyDescent="0.35">
      <c r="A9757">
        <v>12811925</v>
      </c>
      <c r="B9757" t="s">
        <v>10517</v>
      </c>
      <c r="C9757">
        <v>31093</v>
      </c>
      <c r="D9757" t="s">
        <v>1475</v>
      </c>
      <c r="E9757">
        <v>300</v>
      </c>
      <c r="F9757" t="s">
        <v>6658</v>
      </c>
      <c r="G9757" t="s">
        <v>877</v>
      </c>
      <c r="H9757">
        <v>2015</v>
      </c>
      <c r="I9757">
        <v>88148</v>
      </c>
      <c r="J9757" t="s">
        <v>63</v>
      </c>
      <c r="K9757" t="s">
        <v>22</v>
      </c>
      <c r="L9757" t="s">
        <v>64</v>
      </c>
      <c r="M9757" t="s">
        <v>24</v>
      </c>
      <c r="N9757">
        <v>3604</v>
      </c>
      <c r="O9757" t="s">
        <v>25</v>
      </c>
      <c r="P9757">
        <v>5</v>
      </c>
      <c r="Q9757">
        <f t="shared" si="304"/>
        <v>9</v>
      </c>
      <c r="R9757" t="str">
        <f t="shared" si="305"/>
        <v>Mid-range</v>
      </c>
    </row>
    <row r="9758" spans="1:18" x14ac:dyDescent="0.35">
      <c r="A9758">
        <v>12811926</v>
      </c>
      <c r="B9758" t="s">
        <v>10518</v>
      </c>
      <c r="C9758">
        <v>19900</v>
      </c>
      <c r="D9758" t="s">
        <v>1059</v>
      </c>
      <c r="E9758">
        <v>159</v>
      </c>
      <c r="F9758" t="s">
        <v>10519</v>
      </c>
      <c r="G9758" t="s">
        <v>2086</v>
      </c>
      <c r="H9758">
        <v>2009</v>
      </c>
      <c r="I9758">
        <v>74500</v>
      </c>
      <c r="J9758" t="s">
        <v>63</v>
      </c>
      <c r="K9758" t="s">
        <v>22</v>
      </c>
      <c r="L9758" t="s">
        <v>31</v>
      </c>
      <c r="M9758" t="s">
        <v>24</v>
      </c>
      <c r="N9758">
        <v>1910</v>
      </c>
      <c r="O9758" t="s">
        <v>33</v>
      </c>
      <c r="P9758">
        <v>5</v>
      </c>
      <c r="Q9758">
        <f t="shared" si="304"/>
        <v>15</v>
      </c>
      <c r="R9758" t="str">
        <f t="shared" si="305"/>
        <v>Mid-range</v>
      </c>
    </row>
    <row r="9759" spans="1:18" x14ac:dyDescent="0.35">
      <c r="A9759">
        <v>12811927</v>
      </c>
      <c r="B9759" t="s">
        <v>10520</v>
      </c>
      <c r="C9759">
        <v>41722</v>
      </c>
      <c r="D9759" t="s">
        <v>131</v>
      </c>
      <c r="E9759" t="s">
        <v>1201</v>
      </c>
      <c r="F9759" t="s">
        <v>10521</v>
      </c>
      <c r="G9759" t="s">
        <v>3848</v>
      </c>
      <c r="H9759">
        <v>2014</v>
      </c>
      <c r="I9759">
        <v>19000</v>
      </c>
      <c r="J9759" t="s">
        <v>86</v>
      </c>
      <c r="K9759" t="s">
        <v>22</v>
      </c>
      <c r="L9759" t="s">
        <v>64</v>
      </c>
      <c r="M9759" t="s">
        <v>24</v>
      </c>
      <c r="N9759">
        <v>1798</v>
      </c>
      <c r="O9759" t="s">
        <v>33</v>
      </c>
      <c r="P9759">
        <v>4</v>
      </c>
      <c r="Q9759">
        <f t="shared" si="304"/>
        <v>10</v>
      </c>
      <c r="R9759" t="str">
        <f t="shared" si="305"/>
        <v>Luxury</v>
      </c>
    </row>
    <row r="9760" spans="1:18" x14ac:dyDescent="0.35">
      <c r="A9760">
        <v>12811931</v>
      </c>
      <c r="B9760" t="s">
        <v>10522</v>
      </c>
      <c r="C9760">
        <v>67772</v>
      </c>
      <c r="D9760" t="s">
        <v>59</v>
      </c>
      <c r="E9760" t="s">
        <v>1311</v>
      </c>
      <c r="F9760" t="s">
        <v>8629</v>
      </c>
      <c r="G9760" t="s">
        <v>4191</v>
      </c>
      <c r="H9760">
        <v>2021</v>
      </c>
      <c r="I9760">
        <v>11300</v>
      </c>
      <c r="J9760" t="s">
        <v>21</v>
      </c>
      <c r="K9760" t="s">
        <v>22</v>
      </c>
      <c r="L9760" t="s">
        <v>64</v>
      </c>
      <c r="M9760" t="s">
        <v>24</v>
      </c>
      <c r="N9760">
        <v>1998</v>
      </c>
      <c r="O9760" t="s">
        <v>47</v>
      </c>
      <c r="P9760">
        <v>5</v>
      </c>
      <c r="Q9760">
        <f t="shared" si="304"/>
        <v>3</v>
      </c>
      <c r="R9760" t="str">
        <f t="shared" si="305"/>
        <v>Luxury</v>
      </c>
    </row>
    <row r="9761" spans="1:18" x14ac:dyDescent="0.35">
      <c r="A9761">
        <v>12811932</v>
      </c>
      <c r="B9761" t="s">
        <v>10523</v>
      </c>
      <c r="C9761">
        <v>46932</v>
      </c>
      <c r="D9761" t="s">
        <v>131</v>
      </c>
      <c r="E9761" t="s">
        <v>745</v>
      </c>
      <c r="F9761" t="s">
        <v>10524</v>
      </c>
      <c r="G9761" t="s">
        <v>1828</v>
      </c>
      <c r="H9761">
        <v>2016</v>
      </c>
      <c r="I9761">
        <v>28600</v>
      </c>
      <c r="J9761" t="s">
        <v>63</v>
      </c>
      <c r="K9761" t="s">
        <v>22</v>
      </c>
      <c r="L9761" t="s">
        <v>64</v>
      </c>
      <c r="M9761" t="s">
        <v>24</v>
      </c>
      <c r="N9761">
        <v>1984</v>
      </c>
      <c r="O9761" t="s">
        <v>47</v>
      </c>
      <c r="P9761">
        <v>5</v>
      </c>
      <c r="Q9761">
        <f t="shared" si="304"/>
        <v>8</v>
      </c>
      <c r="R9761" t="str">
        <f t="shared" si="305"/>
        <v>Luxury</v>
      </c>
    </row>
    <row r="9762" spans="1:18" x14ac:dyDescent="0.35">
      <c r="A9762">
        <v>12811933</v>
      </c>
      <c r="B9762" t="s">
        <v>4472</v>
      </c>
      <c r="C9762">
        <v>83992</v>
      </c>
      <c r="D9762" t="s">
        <v>131</v>
      </c>
      <c r="E9762" t="s">
        <v>1094</v>
      </c>
      <c r="F9762" t="s">
        <v>2053</v>
      </c>
      <c r="G9762" t="s">
        <v>3877</v>
      </c>
      <c r="H9762">
        <v>2018</v>
      </c>
      <c r="I9762">
        <v>57800</v>
      </c>
      <c r="J9762" t="s">
        <v>21</v>
      </c>
      <c r="K9762" t="s">
        <v>22</v>
      </c>
      <c r="L9762" t="s">
        <v>64</v>
      </c>
      <c r="M9762" t="s">
        <v>24</v>
      </c>
      <c r="N9762">
        <v>2995</v>
      </c>
      <c r="O9762" t="s">
        <v>33</v>
      </c>
      <c r="P9762">
        <v>5</v>
      </c>
      <c r="Q9762">
        <f t="shared" si="304"/>
        <v>6</v>
      </c>
      <c r="R9762" t="str">
        <f t="shared" si="305"/>
        <v>Luxury</v>
      </c>
    </row>
    <row r="9763" spans="1:18" x14ac:dyDescent="0.35">
      <c r="A9763">
        <v>12811934</v>
      </c>
      <c r="B9763" t="s">
        <v>9040</v>
      </c>
      <c r="C9763">
        <v>59800</v>
      </c>
      <c r="D9763" t="s">
        <v>112</v>
      </c>
      <c r="E9763" t="s">
        <v>1122</v>
      </c>
      <c r="F9763" t="s">
        <v>1123</v>
      </c>
      <c r="G9763" t="s">
        <v>1124</v>
      </c>
      <c r="H9763">
        <v>2019</v>
      </c>
      <c r="I9763">
        <v>58500</v>
      </c>
      <c r="J9763" t="s">
        <v>63</v>
      </c>
      <c r="K9763" t="s">
        <v>22</v>
      </c>
      <c r="L9763" t="s">
        <v>64</v>
      </c>
      <c r="M9763" t="s">
        <v>24</v>
      </c>
      <c r="N9763">
        <v>3456</v>
      </c>
      <c r="O9763" t="s">
        <v>116</v>
      </c>
      <c r="P9763">
        <v>5</v>
      </c>
      <c r="Q9763">
        <f t="shared" si="304"/>
        <v>5</v>
      </c>
      <c r="R9763" t="str">
        <f t="shared" si="305"/>
        <v>Luxury</v>
      </c>
    </row>
    <row r="9764" spans="1:18" x14ac:dyDescent="0.35">
      <c r="A9764">
        <v>12811935</v>
      </c>
      <c r="B9764" t="s">
        <v>10525</v>
      </c>
      <c r="C9764">
        <v>9900</v>
      </c>
      <c r="D9764" t="s">
        <v>17</v>
      </c>
      <c r="E9764" t="s">
        <v>632</v>
      </c>
      <c r="F9764" t="s">
        <v>9375</v>
      </c>
      <c r="G9764" t="s">
        <v>10526</v>
      </c>
      <c r="H9764">
        <v>2009</v>
      </c>
      <c r="I9764">
        <v>104221</v>
      </c>
      <c r="J9764" t="s">
        <v>86</v>
      </c>
      <c r="K9764" t="s">
        <v>81</v>
      </c>
      <c r="L9764" t="s">
        <v>23</v>
      </c>
      <c r="M9764" t="s">
        <v>24</v>
      </c>
      <c r="N9764">
        <v>1497</v>
      </c>
      <c r="O9764" t="s">
        <v>1382</v>
      </c>
      <c r="P9764">
        <v>5</v>
      </c>
      <c r="Q9764">
        <f t="shared" si="304"/>
        <v>15</v>
      </c>
      <c r="R9764" t="str">
        <f t="shared" si="305"/>
        <v>Budget</v>
      </c>
    </row>
    <row r="9765" spans="1:18" x14ac:dyDescent="0.35">
      <c r="A9765">
        <v>12811937</v>
      </c>
      <c r="B9765" t="s">
        <v>10527</v>
      </c>
      <c r="C9765">
        <v>18800</v>
      </c>
      <c r="D9765" t="s">
        <v>112</v>
      </c>
      <c r="E9765" t="s">
        <v>830</v>
      </c>
      <c r="F9765" t="s">
        <v>2576</v>
      </c>
      <c r="G9765" t="s">
        <v>2948</v>
      </c>
      <c r="H9765">
        <v>2008</v>
      </c>
      <c r="I9765">
        <v>132000</v>
      </c>
      <c r="J9765" t="s">
        <v>63</v>
      </c>
      <c r="K9765" t="s">
        <v>22</v>
      </c>
      <c r="L9765" t="s">
        <v>64</v>
      </c>
      <c r="M9765" t="s">
        <v>24</v>
      </c>
      <c r="N9765">
        <v>2500</v>
      </c>
      <c r="O9765" t="s">
        <v>69</v>
      </c>
      <c r="P9765">
        <v>5</v>
      </c>
      <c r="Q9765">
        <f t="shared" si="304"/>
        <v>16</v>
      </c>
      <c r="R9765" t="str">
        <f t="shared" si="305"/>
        <v>Mid-range</v>
      </c>
    </row>
    <row r="9766" spans="1:18" x14ac:dyDescent="0.35">
      <c r="A9766">
        <v>12811938</v>
      </c>
      <c r="B9766" t="s">
        <v>10125</v>
      </c>
      <c r="C9766">
        <v>14900</v>
      </c>
      <c r="D9766" t="s">
        <v>88</v>
      </c>
      <c r="E9766" t="s">
        <v>4667</v>
      </c>
      <c r="F9766" t="s">
        <v>90</v>
      </c>
      <c r="G9766" t="s">
        <v>10126</v>
      </c>
      <c r="H9766">
        <v>2015</v>
      </c>
      <c r="I9766">
        <v>52010</v>
      </c>
      <c r="J9766" t="s">
        <v>86</v>
      </c>
      <c r="K9766" t="s">
        <v>22</v>
      </c>
      <c r="L9766" t="s">
        <v>23</v>
      </c>
      <c r="M9766" t="s">
        <v>24</v>
      </c>
      <c r="N9766">
        <v>1396</v>
      </c>
      <c r="O9766" t="s">
        <v>47</v>
      </c>
      <c r="P9766">
        <v>5</v>
      </c>
      <c r="Q9766">
        <f t="shared" si="304"/>
        <v>9</v>
      </c>
      <c r="R9766" t="str">
        <f t="shared" si="305"/>
        <v>Mid-range</v>
      </c>
    </row>
    <row r="9767" spans="1:18" x14ac:dyDescent="0.35">
      <c r="A9767">
        <v>12811941</v>
      </c>
      <c r="B9767" t="s">
        <v>4606</v>
      </c>
      <c r="C9767">
        <v>14500</v>
      </c>
      <c r="D9767" t="s">
        <v>3051</v>
      </c>
      <c r="E9767" t="s">
        <v>3052</v>
      </c>
      <c r="F9767" t="s">
        <v>4607</v>
      </c>
      <c r="G9767" t="s">
        <v>3054</v>
      </c>
      <c r="H9767">
        <v>2013</v>
      </c>
      <c r="I9767">
        <v>116848</v>
      </c>
      <c r="J9767" t="s">
        <v>21</v>
      </c>
      <c r="K9767" t="s">
        <v>22</v>
      </c>
      <c r="L9767" t="s">
        <v>23</v>
      </c>
      <c r="M9767" t="s">
        <v>24</v>
      </c>
      <c r="N9767">
        <v>2360</v>
      </c>
      <c r="O9767" t="s">
        <v>135</v>
      </c>
      <c r="P9767">
        <v>5</v>
      </c>
      <c r="Q9767">
        <f t="shared" si="304"/>
        <v>11</v>
      </c>
      <c r="R9767" t="str">
        <f t="shared" si="305"/>
        <v>Mid-range</v>
      </c>
    </row>
    <row r="9768" spans="1:18" x14ac:dyDescent="0.35">
      <c r="A9768">
        <v>12811942</v>
      </c>
      <c r="B9768" t="s">
        <v>10528</v>
      </c>
      <c r="C9768">
        <v>59900</v>
      </c>
      <c r="D9768" t="s">
        <v>102</v>
      </c>
      <c r="E9768" t="s">
        <v>1212</v>
      </c>
      <c r="F9768" t="s">
        <v>10529</v>
      </c>
      <c r="G9768" t="s">
        <v>3263</v>
      </c>
      <c r="H9768">
        <v>2019</v>
      </c>
      <c r="I9768">
        <v>31800</v>
      </c>
      <c r="J9768" t="s">
        <v>21</v>
      </c>
      <c r="K9768" t="s">
        <v>22</v>
      </c>
      <c r="L9768" t="s">
        <v>64</v>
      </c>
      <c r="M9768" t="s">
        <v>24</v>
      </c>
      <c r="N9768">
        <v>1984</v>
      </c>
      <c r="O9768" t="s">
        <v>47</v>
      </c>
      <c r="P9768">
        <v>5</v>
      </c>
      <c r="Q9768">
        <f t="shared" si="304"/>
        <v>5</v>
      </c>
      <c r="R9768" t="str">
        <f t="shared" si="305"/>
        <v>Luxury</v>
      </c>
    </row>
    <row r="9769" spans="1:18" x14ac:dyDescent="0.35">
      <c r="A9769">
        <v>12811945</v>
      </c>
      <c r="B9769" t="s">
        <v>10530</v>
      </c>
      <c r="C9769">
        <v>25000</v>
      </c>
      <c r="D9769" t="s">
        <v>27</v>
      </c>
      <c r="E9769" t="s">
        <v>966</v>
      </c>
      <c r="F9769" t="s">
        <v>5963</v>
      </c>
      <c r="G9769" t="s">
        <v>2474</v>
      </c>
      <c r="H9769">
        <v>2014</v>
      </c>
      <c r="I9769">
        <v>138400</v>
      </c>
      <c r="J9769" t="s">
        <v>63</v>
      </c>
      <c r="K9769" t="s">
        <v>22</v>
      </c>
      <c r="L9769" t="s">
        <v>31</v>
      </c>
      <c r="M9769" t="s">
        <v>24</v>
      </c>
      <c r="N9769">
        <v>2148</v>
      </c>
      <c r="O9769" t="s">
        <v>33</v>
      </c>
      <c r="P9769">
        <v>5</v>
      </c>
      <c r="Q9769">
        <f t="shared" si="304"/>
        <v>10</v>
      </c>
      <c r="R9769" t="str">
        <f t="shared" si="305"/>
        <v>Mid-range</v>
      </c>
    </row>
    <row r="9770" spans="1:18" x14ac:dyDescent="0.35">
      <c r="A9770">
        <v>12811946</v>
      </c>
      <c r="B9770" t="s">
        <v>10531</v>
      </c>
      <c r="C9770">
        <v>104242</v>
      </c>
      <c r="D9770" t="s">
        <v>1033</v>
      </c>
      <c r="E9770" t="s">
        <v>1346</v>
      </c>
      <c r="F9770" t="s">
        <v>1347</v>
      </c>
      <c r="G9770" t="s">
        <v>8765</v>
      </c>
      <c r="H9770">
        <v>2015</v>
      </c>
      <c r="I9770">
        <v>16640</v>
      </c>
      <c r="J9770" t="s">
        <v>427</v>
      </c>
      <c r="K9770" t="s">
        <v>22</v>
      </c>
      <c r="L9770" t="s">
        <v>64</v>
      </c>
      <c r="M9770" t="s">
        <v>24</v>
      </c>
      <c r="N9770">
        <v>6200</v>
      </c>
      <c r="O9770" t="s">
        <v>135</v>
      </c>
      <c r="P9770">
        <v>2</v>
      </c>
      <c r="Q9770">
        <f t="shared" si="304"/>
        <v>9</v>
      </c>
      <c r="R9770" t="str">
        <f t="shared" si="305"/>
        <v>Luxury</v>
      </c>
    </row>
    <row r="9771" spans="1:18" x14ac:dyDescent="0.35">
      <c r="A9771">
        <v>12811947</v>
      </c>
      <c r="B9771" t="s">
        <v>9699</v>
      </c>
      <c r="C9771">
        <v>31800</v>
      </c>
      <c r="D9771" t="s">
        <v>102</v>
      </c>
      <c r="E9771" t="s">
        <v>222</v>
      </c>
      <c r="F9771" t="s">
        <v>1535</v>
      </c>
      <c r="G9771" t="s">
        <v>224</v>
      </c>
      <c r="H9771">
        <v>2014</v>
      </c>
      <c r="I9771">
        <v>78410</v>
      </c>
      <c r="J9771" t="s">
        <v>86</v>
      </c>
      <c r="K9771" t="s">
        <v>22</v>
      </c>
      <c r="L9771" t="s">
        <v>64</v>
      </c>
      <c r="M9771" t="s">
        <v>24</v>
      </c>
      <c r="N9771">
        <v>1984</v>
      </c>
      <c r="O9771" t="s">
        <v>47</v>
      </c>
      <c r="P9771">
        <v>5</v>
      </c>
      <c r="Q9771">
        <f t="shared" si="304"/>
        <v>10</v>
      </c>
      <c r="R9771" t="str">
        <f t="shared" si="305"/>
        <v>Mid-range</v>
      </c>
    </row>
    <row r="9772" spans="1:18" x14ac:dyDescent="0.35">
      <c r="A9772">
        <v>12811950</v>
      </c>
      <c r="B9772" t="s">
        <v>4056</v>
      </c>
      <c r="C9772">
        <v>41622</v>
      </c>
      <c r="D9772" t="s">
        <v>17</v>
      </c>
      <c r="E9772" t="s">
        <v>193</v>
      </c>
      <c r="F9772" t="s">
        <v>158</v>
      </c>
      <c r="G9772" t="s">
        <v>885</v>
      </c>
      <c r="H9772">
        <v>2014</v>
      </c>
      <c r="I9772">
        <v>65100</v>
      </c>
      <c r="J9772" t="s">
        <v>21</v>
      </c>
      <c r="K9772" t="s">
        <v>22</v>
      </c>
      <c r="L9772" t="s">
        <v>23</v>
      </c>
      <c r="M9772" t="s">
        <v>24</v>
      </c>
      <c r="N9772">
        <v>3456</v>
      </c>
      <c r="O9772" t="s">
        <v>116</v>
      </c>
      <c r="P9772">
        <v>7</v>
      </c>
      <c r="Q9772">
        <f t="shared" si="304"/>
        <v>10</v>
      </c>
      <c r="R9772" t="str">
        <f t="shared" si="305"/>
        <v>Luxury</v>
      </c>
    </row>
    <row r="9773" spans="1:18" x14ac:dyDescent="0.35">
      <c r="A9773">
        <v>12811952</v>
      </c>
      <c r="B9773" t="s">
        <v>10532</v>
      </c>
      <c r="C9773">
        <v>15463</v>
      </c>
      <c r="D9773" t="s">
        <v>49</v>
      </c>
      <c r="E9773" t="s">
        <v>716</v>
      </c>
      <c r="F9773" t="s">
        <v>717</v>
      </c>
      <c r="G9773" t="s">
        <v>1845</v>
      </c>
      <c r="H9773">
        <v>2012</v>
      </c>
      <c r="I9773">
        <v>82577</v>
      </c>
      <c r="J9773" t="s">
        <v>21</v>
      </c>
      <c r="K9773" t="s">
        <v>81</v>
      </c>
      <c r="L9773" t="s">
        <v>23</v>
      </c>
      <c r="M9773" t="s">
        <v>24</v>
      </c>
      <c r="N9773">
        <v>1997</v>
      </c>
      <c r="O9773" t="s">
        <v>116</v>
      </c>
      <c r="P9773">
        <v>5</v>
      </c>
      <c r="Q9773">
        <f t="shared" si="304"/>
        <v>12</v>
      </c>
      <c r="R9773" t="str">
        <f t="shared" si="305"/>
        <v>Mid-range</v>
      </c>
    </row>
    <row r="9774" spans="1:18" x14ac:dyDescent="0.35">
      <c r="A9774">
        <v>12811954</v>
      </c>
      <c r="B9774" t="s">
        <v>3597</v>
      </c>
      <c r="C9774">
        <v>14900</v>
      </c>
      <c r="D9774" t="s">
        <v>102</v>
      </c>
      <c r="E9774" t="s">
        <v>222</v>
      </c>
      <c r="F9774" t="s">
        <v>3598</v>
      </c>
      <c r="G9774" t="s">
        <v>2929</v>
      </c>
      <c r="H9774">
        <v>2011</v>
      </c>
      <c r="I9774">
        <v>127790</v>
      </c>
      <c r="J9774" t="s">
        <v>86</v>
      </c>
      <c r="K9774" t="s">
        <v>22</v>
      </c>
      <c r="L9774" t="s">
        <v>64</v>
      </c>
      <c r="M9774" t="s">
        <v>24</v>
      </c>
      <c r="N9774">
        <v>1390</v>
      </c>
      <c r="O9774" t="s">
        <v>47</v>
      </c>
      <c r="P9774">
        <v>5</v>
      </c>
      <c r="Q9774">
        <f t="shared" si="304"/>
        <v>13</v>
      </c>
      <c r="R9774" t="str">
        <f t="shared" si="305"/>
        <v>Mid-range</v>
      </c>
    </row>
    <row r="9775" spans="1:18" x14ac:dyDescent="0.35">
      <c r="A9775">
        <v>12811958</v>
      </c>
      <c r="B9775" t="s">
        <v>10533</v>
      </c>
      <c r="C9775">
        <v>62562</v>
      </c>
      <c r="D9775" t="s">
        <v>410</v>
      </c>
      <c r="E9775" t="s">
        <v>1183</v>
      </c>
      <c r="F9775" t="s">
        <v>10534</v>
      </c>
      <c r="G9775" t="s">
        <v>10535</v>
      </c>
      <c r="H9775">
        <v>2015</v>
      </c>
      <c r="I9775">
        <v>53400</v>
      </c>
      <c r="J9775" t="s">
        <v>21</v>
      </c>
      <c r="K9775" t="s">
        <v>22</v>
      </c>
      <c r="L9775" t="s">
        <v>64</v>
      </c>
      <c r="M9775" t="s">
        <v>24</v>
      </c>
      <c r="N9775">
        <v>1968</v>
      </c>
      <c r="O9775" t="s">
        <v>47</v>
      </c>
      <c r="P9775">
        <v>7</v>
      </c>
      <c r="Q9775">
        <f t="shared" si="304"/>
        <v>9</v>
      </c>
      <c r="R9775" t="str">
        <f t="shared" si="305"/>
        <v>Luxury</v>
      </c>
    </row>
    <row r="9776" spans="1:18" x14ac:dyDescent="0.35">
      <c r="A9776">
        <v>12811970</v>
      </c>
      <c r="B9776" t="s">
        <v>5278</v>
      </c>
      <c r="C9776">
        <v>35000</v>
      </c>
      <c r="D9776" t="s">
        <v>17</v>
      </c>
      <c r="E9776" t="s">
        <v>1070</v>
      </c>
      <c r="F9776" t="s">
        <v>5279</v>
      </c>
      <c r="G9776" t="s">
        <v>5280</v>
      </c>
      <c r="H9776">
        <v>2018</v>
      </c>
      <c r="I9776">
        <v>103700</v>
      </c>
      <c r="J9776" t="s">
        <v>21</v>
      </c>
      <c r="K9776" t="s">
        <v>22</v>
      </c>
      <c r="L9776" t="s">
        <v>64</v>
      </c>
      <c r="M9776" t="s">
        <v>24</v>
      </c>
      <c r="N9776">
        <v>1197</v>
      </c>
      <c r="O9776" t="s">
        <v>47</v>
      </c>
      <c r="P9776">
        <v>5</v>
      </c>
      <c r="Q9776">
        <f t="shared" si="304"/>
        <v>6</v>
      </c>
      <c r="R9776" t="str">
        <f t="shared" si="305"/>
        <v>Mid-range</v>
      </c>
    </row>
    <row r="9777" spans="1:18" x14ac:dyDescent="0.35">
      <c r="A9777">
        <v>12811974</v>
      </c>
      <c r="B9777" t="s">
        <v>10495</v>
      </c>
      <c r="C9777">
        <v>21490</v>
      </c>
      <c r="D9777" t="s">
        <v>88</v>
      </c>
      <c r="E9777" t="s">
        <v>953</v>
      </c>
      <c r="F9777" t="s">
        <v>954</v>
      </c>
      <c r="G9777" t="s">
        <v>4487</v>
      </c>
      <c r="H9777">
        <v>2016</v>
      </c>
      <c r="I9777">
        <v>84928</v>
      </c>
      <c r="J9777" t="s">
        <v>393</v>
      </c>
      <c r="K9777" t="s">
        <v>22</v>
      </c>
      <c r="L9777" t="s">
        <v>23</v>
      </c>
      <c r="M9777" t="s">
        <v>24</v>
      </c>
      <c r="N9777">
        <v>1591</v>
      </c>
      <c r="O9777" t="s">
        <v>47</v>
      </c>
      <c r="P9777">
        <v>4</v>
      </c>
      <c r="Q9777">
        <f t="shared" si="304"/>
        <v>8</v>
      </c>
      <c r="R9777" t="str">
        <f t="shared" si="305"/>
        <v>Mid-range</v>
      </c>
    </row>
    <row r="9778" spans="1:18" x14ac:dyDescent="0.35">
      <c r="A9778">
        <v>12811976</v>
      </c>
      <c r="B9778" t="s">
        <v>3246</v>
      </c>
      <c r="C9778">
        <v>7990</v>
      </c>
      <c r="D9778" t="s">
        <v>88</v>
      </c>
      <c r="E9778" t="s">
        <v>108</v>
      </c>
      <c r="F9778" t="s">
        <v>2671</v>
      </c>
      <c r="G9778" t="s">
        <v>1252</v>
      </c>
      <c r="H9778">
        <v>2008</v>
      </c>
      <c r="I9778">
        <v>162153</v>
      </c>
      <c r="J9778" t="s">
        <v>21</v>
      </c>
      <c r="K9778" t="s">
        <v>81</v>
      </c>
      <c r="L9778" t="s">
        <v>23</v>
      </c>
      <c r="M9778" t="s">
        <v>24</v>
      </c>
      <c r="N9778">
        <v>1975</v>
      </c>
      <c r="O9778" t="s">
        <v>116</v>
      </c>
      <c r="P9778">
        <v>5</v>
      </c>
      <c r="Q9778">
        <f t="shared" si="304"/>
        <v>16</v>
      </c>
      <c r="R9778" t="str">
        <f t="shared" si="305"/>
        <v>Budget</v>
      </c>
    </row>
    <row r="9779" spans="1:18" x14ac:dyDescent="0.35">
      <c r="A9779">
        <v>12811996</v>
      </c>
      <c r="B9779" t="s">
        <v>10536</v>
      </c>
      <c r="C9779">
        <v>16771</v>
      </c>
      <c r="D9779" t="s">
        <v>1814</v>
      </c>
      <c r="E9779">
        <v>308</v>
      </c>
      <c r="F9779" t="s">
        <v>10537</v>
      </c>
      <c r="G9779" t="s">
        <v>8542</v>
      </c>
      <c r="H9779">
        <v>2014</v>
      </c>
      <c r="I9779">
        <v>64289</v>
      </c>
      <c r="J9779" t="s">
        <v>86</v>
      </c>
      <c r="K9779" t="s">
        <v>22</v>
      </c>
      <c r="L9779" t="s">
        <v>31</v>
      </c>
      <c r="M9779" t="s">
        <v>24</v>
      </c>
      <c r="N9779">
        <v>1997</v>
      </c>
      <c r="O9779" t="s">
        <v>25</v>
      </c>
      <c r="P9779">
        <v>5</v>
      </c>
      <c r="Q9779">
        <f t="shared" si="304"/>
        <v>10</v>
      </c>
      <c r="R9779" t="str">
        <f t="shared" si="305"/>
        <v>Mid-range</v>
      </c>
    </row>
    <row r="9780" spans="1:18" x14ac:dyDescent="0.35">
      <c r="A9780">
        <v>12812001</v>
      </c>
      <c r="B9780" t="s">
        <v>6368</v>
      </c>
      <c r="C9780">
        <v>29990</v>
      </c>
      <c r="D9780" t="s">
        <v>17</v>
      </c>
      <c r="E9780" t="s">
        <v>632</v>
      </c>
      <c r="F9780" t="s">
        <v>807</v>
      </c>
      <c r="G9780" t="s">
        <v>5485</v>
      </c>
      <c r="H9780">
        <v>2021</v>
      </c>
      <c r="I9780">
        <v>26305</v>
      </c>
      <c r="J9780" t="s">
        <v>86</v>
      </c>
      <c r="K9780" t="s">
        <v>22</v>
      </c>
      <c r="L9780" t="s">
        <v>23</v>
      </c>
      <c r="M9780" t="s">
        <v>24</v>
      </c>
      <c r="N9780">
        <v>1490</v>
      </c>
      <c r="O9780" t="s">
        <v>116</v>
      </c>
      <c r="P9780">
        <v>5</v>
      </c>
      <c r="Q9780">
        <f t="shared" si="304"/>
        <v>3</v>
      </c>
      <c r="R9780" t="str">
        <f t="shared" si="305"/>
        <v>Mid-range</v>
      </c>
    </row>
    <row r="9781" spans="1:18" x14ac:dyDescent="0.35">
      <c r="A9781">
        <v>12812002</v>
      </c>
      <c r="B9781" t="s">
        <v>4520</v>
      </c>
      <c r="C9781">
        <v>36999</v>
      </c>
      <c r="D9781" t="s">
        <v>49</v>
      </c>
      <c r="E9781" t="s">
        <v>50</v>
      </c>
      <c r="F9781" t="s">
        <v>4521</v>
      </c>
      <c r="G9781" t="s">
        <v>52</v>
      </c>
      <c r="H9781">
        <v>2019</v>
      </c>
      <c r="I9781">
        <v>27000</v>
      </c>
      <c r="J9781" t="s">
        <v>21</v>
      </c>
      <c r="K9781" t="s">
        <v>22</v>
      </c>
      <c r="L9781" t="s">
        <v>23</v>
      </c>
      <c r="M9781" t="s">
        <v>24</v>
      </c>
      <c r="N9781">
        <v>2488</v>
      </c>
      <c r="O9781" t="s">
        <v>10538</v>
      </c>
      <c r="P9781">
        <v>5</v>
      </c>
      <c r="Q9781">
        <f t="shared" si="304"/>
        <v>5</v>
      </c>
      <c r="R9781" t="str">
        <f t="shared" si="305"/>
        <v>Mid-range</v>
      </c>
    </row>
    <row r="9782" spans="1:18" x14ac:dyDescent="0.35">
      <c r="A9782">
        <v>12812033</v>
      </c>
      <c r="B9782" t="s">
        <v>10539</v>
      </c>
      <c r="C9782">
        <v>18999</v>
      </c>
      <c r="D9782" t="s">
        <v>49</v>
      </c>
      <c r="E9782" t="s">
        <v>724</v>
      </c>
      <c r="F9782" t="s">
        <v>149</v>
      </c>
      <c r="G9782" t="s">
        <v>1277</v>
      </c>
      <c r="H9782">
        <v>2014</v>
      </c>
      <c r="I9782">
        <v>142713</v>
      </c>
      <c r="J9782" t="s">
        <v>21</v>
      </c>
      <c r="K9782" t="s">
        <v>22</v>
      </c>
      <c r="L9782" t="s">
        <v>64</v>
      </c>
      <c r="M9782" t="s">
        <v>24</v>
      </c>
      <c r="N9782">
        <v>3498</v>
      </c>
      <c r="O9782" t="s">
        <v>25</v>
      </c>
      <c r="P9782">
        <v>7</v>
      </c>
      <c r="Q9782">
        <f t="shared" si="304"/>
        <v>10</v>
      </c>
      <c r="R9782" t="str">
        <f t="shared" si="305"/>
        <v>Mid-range</v>
      </c>
    </row>
    <row r="9783" spans="1:18" x14ac:dyDescent="0.35">
      <c r="A9783">
        <v>12812037</v>
      </c>
      <c r="B9783" t="s">
        <v>2942</v>
      </c>
      <c r="C9783">
        <v>12980</v>
      </c>
      <c r="D9783" t="s">
        <v>533</v>
      </c>
      <c r="E9783" t="s">
        <v>577</v>
      </c>
      <c r="F9783" t="s">
        <v>696</v>
      </c>
      <c r="G9783" t="s">
        <v>673</v>
      </c>
      <c r="H9783">
        <v>2012</v>
      </c>
      <c r="I9783">
        <v>180340</v>
      </c>
      <c r="J9783" t="s">
        <v>86</v>
      </c>
      <c r="K9783" t="s">
        <v>81</v>
      </c>
      <c r="L9783" t="s">
        <v>23</v>
      </c>
      <c r="M9783" t="s">
        <v>24</v>
      </c>
      <c r="N9783">
        <v>1586</v>
      </c>
      <c r="O9783" t="s">
        <v>47</v>
      </c>
      <c r="P9783">
        <v>5</v>
      </c>
      <c r="Q9783">
        <f t="shared" si="304"/>
        <v>12</v>
      </c>
      <c r="R9783" t="str">
        <f t="shared" si="305"/>
        <v>Mid-range</v>
      </c>
    </row>
    <row r="9784" spans="1:18" x14ac:dyDescent="0.35">
      <c r="A9784">
        <v>12812039</v>
      </c>
      <c r="B9784" t="s">
        <v>859</v>
      </c>
      <c r="C9784">
        <v>72850</v>
      </c>
      <c r="D9784" t="s">
        <v>54</v>
      </c>
      <c r="E9784" t="s">
        <v>175</v>
      </c>
      <c r="F9784" t="s">
        <v>510</v>
      </c>
      <c r="G9784" t="s">
        <v>511</v>
      </c>
      <c r="H9784">
        <v>2018</v>
      </c>
      <c r="I9784">
        <v>58554</v>
      </c>
      <c r="J9784" t="s">
        <v>275</v>
      </c>
      <c r="K9784" t="s">
        <v>22</v>
      </c>
      <c r="L9784" t="s">
        <v>31</v>
      </c>
      <c r="M9784" t="s">
        <v>24</v>
      </c>
      <c r="N9784">
        <v>1996</v>
      </c>
      <c r="O9784" t="s">
        <v>135</v>
      </c>
      <c r="P9784">
        <v>5</v>
      </c>
      <c r="Q9784">
        <f t="shared" si="304"/>
        <v>6</v>
      </c>
      <c r="R9784" t="str">
        <f t="shared" si="305"/>
        <v>Luxury</v>
      </c>
    </row>
    <row r="9785" spans="1:18" x14ac:dyDescent="0.35">
      <c r="A9785">
        <v>12812045</v>
      </c>
      <c r="B9785" t="s">
        <v>3943</v>
      </c>
      <c r="C9785">
        <v>13999</v>
      </c>
      <c r="D9785" t="s">
        <v>88</v>
      </c>
      <c r="E9785" t="s">
        <v>98</v>
      </c>
      <c r="F9785" t="s">
        <v>90</v>
      </c>
      <c r="G9785" t="s">
        <v>3388</v>
      </c>
      <c r="H9785">
        <v>2014</v>
      </c>
      <c r="I9785">
        <v>157479</v>
      </c>
      <c r="J9785" t="s">
        <v>86</v>
      </c>
      <c r="K9785" t="s">
        <v>22</v>
      </c>
      <c r="L9785" t="s">
        <v>23</v>
      </c>
      <c r="M9785" t="s">
        <v>24</v>
      </c>
      <c r="N9785">
        <v>1797</v>
      </c>
      <c r="O9785" t="s">
        <v>25</v>
      </c>
      <c r="P9785">
        <v>5</v>
      </c>
      <c r="Q9785">
        <f t="shared" si="304"/>
        <v>10</v>
      </c>
      <c r="R9785" t="str">
        <f t="shared" si="305"/>
        <v>Mid-range</v>
      </c>
    </row>
    <row r="9786" spans="1:18" x14ac:dyDescent="0.35">
      <c r="A9786">
        <v>12812055</v>
      </c>
      <c r="B9786" t="s">
        <v>5774</v>
      </c>
      <c r="C9786">
        <v>7000</v>
      </c>
      <c r="D9786" t="s">
        <v>88</v>
      </c>
      <c r="E9786" t="s">
        <v>4667</v>
      </c>
      <c r="F9786" t="s">
        <v>90</v>
      </c>
      <c r="G9786" t="s">
        <v>5775</v>
      </c>
      <c r="H9786">
        <v>2013</v>
      </c>
      <c r="I9786">
        <v>83452</v>
      </c>
      <c r="J9786" t="s">
        <v>86</v>
      </c>
      <c r="K9786" t="s">
        <v>22</v>
      </c>
      <c r="L9786" t="s">
        <v>23</v>
      </c>
      <c r="M9786" t="s">
        <v>24</v>
      </c>
      <c r="N9786">
        <v>1396</v>
      </c>
      <c r="O9786" t="s">
        <v>47</v>
      </c>
      <c r="P9786">
        <v>5</v>
      </c>
      <c r="Q9786">
        <f t="shared" si="304"/>
        <v>11</v>
      </c>
      <c r="R9786" t="str">
        <f t="shared" si="305"/>
        <v>Budget</v>
      </c>
    </row>
    <row r="9787" spans="1:18" x14ac:dyDescent="0.35">
      <c r="A9787">
        <v>12812059</v>
      </c>
      <c r="B9787" t="s">
        <v>4369</v>
      </c>
      <c r="C9787">
        <v>17990</v>
      </c>
      <c r="D9787" t="s">
        <v>49</v>
      </c>
      <c r="E9787" t="s">
        <v>234</v>
      </c>
      <c r="F9787" t="s">
        <v>149</v>
      </c>
      <c r="G9787" t="s">
        <v>235</v>
      </c>
      <c r="H9787">
        <v>2010</v>
      </c>
      <c r="I9787">
        <v>191313</v>
      </c>
      <c r="J9787" t="s">
        <v>236</v>
      </c>
      <c r="K9787" t="s">
        <v>22</v>
      </c>
      <c r="L9787" t="s">
        <v>31</v>
      </c>
      <c r="M9787" t="s">
        <v>24</v>
      </c>
      <c r="N9787">
        <v>2488</v>
      </c>
      <c r="O9787" t="s">
        <v>116</v>
      </c>
      <c r="P9787">
        <v>5</v>
      </c>
      <c r="Q9787">
        <f t="shared" si="304"/>
        <v>14</v>
      </c>
      <c r="R9787" t="str">
        <f t="shared" si="305"/>
        <v>Mid-range</v>
      </c>
    </row>
    <row r="9788" spans="1:18" x14ac:dyDescent="0.35">
      <c r="A9788">
        <v>12812061</v>
      </c>
      <c r="B9788" t="s">
        <v>9514</v>
      </c>
      <c r="C9788">
        <v>52000</v>
      </c>
      <c r="D9788" t="s">
        <v>188</v>
      </c>
      <c r="E9788" t="s">
        <v>288</v>
      </c>
      <c r="F9788" t="s">
        <v>289</v>
      </c>
      <c r="G9788" t="s">
        <v>2536</v>
      </c>
      <c r="H9788">
        <v>2018</v>
      </c>
      <c r="I9788">
        <v>31000</v>
      </c>
      <c r="J9788" t="s">
        <v>21</v>
      </c>
      <c r="K9788" t="s">
        <v>22</v>
      </c>
      <c r="L9788" t="s">
        <v>23</v>
      </c>
      <c r="M9788" t="s">
        <v>24</v>
      </c>
      <c r="N9788">
        <v>3342</v>
      </c>
      <c r="O9788" t="s">
        <v>1085</v>
      </c>
      <c r="P9788">
        <v>8</v>
      </c>
      <c r="Q9788">
        <f t="shared" si="304"/>
        <v>6</v>
      </c>
      <c r="R9788" t="str">
        <f t="shared" si="305"/>
        <v>Luxury</v>
      </c>
    </row>
    <row r="9789" spans="1:18" x14ac:dyDescent="0.35">
      <c r="A9789">
        <v>12812062</v>
      </c>
      <c r="B9789" t="s">
        <v>10540</v>
      </c>
      <c r="C9789">
        <v>38000</v>
      </c>
      <c r="D9789" t="s">
        <v>165</v>
      </c>
      <c r="E9789" t="s">
        <v>209</v>
      </c>
      <c r="F9789" t="s">
        <v>210</v>
      </c>
      <c r="G9789" t="s">
        <v>146</v>
      </c>
      <c r="H9789">
        <v>2017</v>
      </c>
      <c r="I9789">
        <v>89300</v>
      </c>
      <c r="J9789" t="s">
        <v>21</v>
      </c>
      <c r="K9789" t="s">
        <v>22</v>
      </c>
      <c r="L9789" t="s">
        <v>31</v>
      </c>
      <c r="M9789" t="s">
        <v>24</v>
      </c>
      <c r="N9789">
        <v>2442</v>
      </c>
      <c r="O9789" t="s">
        <v>116</v>
      </c>
      <c r="P9789">
        <v>7</v>
      </c>
      <c r="Q9789">
        <f t="shared" si="304"/>
        <v>7</v>
      </c>
      <c r="R9789" t="str">
        <f t="shared" si="305"/>
        <v>Mid-range</v>
      </c>
    </row>
    <row r="9790" spans="1:18" x14ac:dyDescent="0.35">
      <c r="A9790">
        <v>12812076</v>
      </c>
      <c r="B9790" t="s">
        <v>5290</v>
      </c>
      <c r="C9790">
        <v>22990</v>
      </c>
      <c r="D9790" t="s">
        <v>88</v>
      </c>
      <c r="E9790" t="s">
        <v>1335</v>
      </c>
      <c r="F9790" t="s">
        <v>109</v>
      </c>
      <c r="G9790" t="s">
        <v>4002</v>
      </c>
      <c r="H9790">
        <v>2012</v>
      </c>
      <c r="I9790">
        <v>98000</v>
      </c>
      <c r="J9790" t="s">
        <v>21</v>
      </c>
      <c r="K9790" t="s">
        <v>22</v>
      </c>
      <c r="L9790" t="s">
        <v>23</v>
      </c>
      <c r="M9790" t="s">
        <v>24</v>
      </c>
      <c r="N9790">
        <v>2359</v>
      </c>
      <c r="O9790" t="s">
        <v>25</v>
      </c>
      <c r="P9790">
        <v>5</v>
      </c>
      <c r="Q9790">
        <f t="shared" si="304"/>
        <v>12</v>
      </c>
      <c r="R9790" t="str">
        <f t="shared" si="305"/>
        <v>Mid-range</v>
      </c>
    </row>
    <row r="9791" spans="1:18" x14ac:dyDescent="0.35">
      <c r="A9791">
        <v>12812077</v>
      </c>
      <c r="B9791" t="s">
        <v>5328</v>
      </c>
      <c r="C9791">
        <v>15990</v>
      </c>
      <c r="D9791" t="s">
        <v>102</v>
      </c>
      <c r="E9791" t="s">
        <v>3681</v>
      </c>
      <c r="F9791" t="s">
        <v>1213</v>
      </c>
      <c r="G9791" t="s">
        <v>5329</v>
      </c>
      <c r="H9791">
        <v>2013</v>
      </c>
      <c r="I9791">
        <v>80000</v>
      </c>
      <c r="J9791" t="s">
        <v>63</v>
      </c>
      <c r="K9791" t="s">
        <v>22</v>
      </c>
      <c r="L9791" t="s">
        <v>64</v>
      </c>
      <c r="M9791" t="s">
        <v>24</v>
      </c>
      <c r="N9791">
        <v>1390</v>
      </c>
      <c r="O9791" t="s">
        <v>25</v>
      </c>
      <c r="P9791">
        <v>5</v>
      </c>
      <c r="Q9791">
        <f t="shared" si="304"/>
        <v>11</v>
      </c>
      <c r="R9791" t="str">
        <f t="shared" si="305"/>
        <v>Mid-range</v>
      </c>
    </row>
    <row r="9792" spans="1:18" x14ac:dyDescent="0.35">
      <c r="A9792">
        <v>12812078</v>
      </c>
      <c r="B9792" t="s">
        <v>10541</v>
      </c>
      <c r="C9792">
        <v>40990</v>
      </c>
      <c r="D9792" t="s">
        <v>76</v>
      </c>
      <c r="E9792" t="s">
        <v>77</v>
      </c>
      <c r="F9792" t="s">
        <v>78</v>
      </c>
      <c r="G9792" t="s">
        <v>1627</v>
      </c>
      <c r="H9792">
        <v>2021</v>
      </c>
      <c r="I9792">
        <v>25886</v>
      </c>
      <c r="J9792" t="s">
        <v>80</v>
      </c>
      <c r="K9792" t="s">
        <v>81</v>
      </c>
      <c r="L9792" t="s">
        <v>31</v>
      </c>
      <c r="M9792" t="s">
        <v>24</v>
      </c>
      <c r="N9792">
        <v>2999</v>
      </c>
      <c r="O9792" t="s">
        <v>47</v>
      </c>
      <c r="P9792">
        <v>2</v>
      </c>
      <c r="Q9792">
        <f t="shared" si="304"/>
        <v>3</v>
      </c>
      <c r="R9792" t="str">
        <f t="shared" si="305"/>
        <v>Luxury</v>
      </c>
    </row>
    <row r="9793" spans="1:18" x14ac:dyDescent="0.35">
      <c r="A9793">
        <v>12812102</v>
      </c>
      <c r="B9793" t="s">
        <v>10542</v>
      </c>
      <c r="C9793">
        <v>39950</v>
      </c>
      <c r="D9793" t="s">
        <v>449</v>
      </c>
      <c r="E9793" t="s">
        <v>450</v>
      </c>
      <c r="F9793" t="s">
        <v>2829</v>
      </c>
      <c r="G9793" t="s">
        <v>2093</v>
      </c>
      <c r="H9793">
        <v>2011</v>
      </c>
      <c r="I9793">
        <v>135538</v>
      </c>
      <c r="J9793" t="s">
        <v>21</v>
      </c>
      <c r="K9793" t="s">
        <v>22</v>
      </c>
      <c r="L9793" t="s">
        <v>31</v>
      </c>
      <c r="M9793" t="s">
        <v>24</v>
      </c>
      <c r="N9793">
        <v>2993</v>
      </c>
      <c r="O9793" t="s">
        <v>33</v>
      </c>
      <c r="P9793">
        <v>7</v>
      </c>
      <c r="Q9793">
        <f t="shared" si="304"/>
        <v>13</v>
      </c>
      <c r="R9793" t="str">
        <f t="shared" si="305"/>
        <v>Mid-range</v>
      </c>
    </row>
    <row r="9794" spans="1:18" x14ac:dyDescent="0.35">
      <c r="A9794">
        <v>12812107</v>
      </c>
      <c r="B9794" t="s">
        <v>10543</v>
      </c>
      <c r="C9794">
        <v>16888</v>
      </c>
      <c r="D9794" t="s">
        <v>42</v>
      </c>
      <c r="E9794" t="s">
        <v>43</v>
      </c>
      <c r="F9794" t="s">
        <v>5896</v>
      </c>
      <c r="G9794" t="s">
        <v>4425</v>
      </c>
      <c r="H9794">
        <v>2015</v>
      </c>
      <c r="I9794">
        <v>63763</v>
      </c>
      <c r="J9794" t="s">
        <v>86</v>
      </c>
      <c r="K9794" t="s">
        <v>81</v>
      </c>
      <c r="L9794" t="s">
        <v>23</v>
      </c>
      <c r="M9794" t="s">
        <v>24</v>
      </c>
      <c r="N9794">
        <v>1600</v>
      </c>
      <c r="O9794" t="s">
        <v>69</v>
      </c>
      <c r="P9794">
        <v>5</v>
      </c>
      <c r="Q9794">
        <f t="shared" si="304"/>
        <v>9</v>
      </c>
      <c r="R9794" t="str">
        <f t="shared" si="305"/>
        <v>Mid-range</v>
      </c>
    </row>
    <row r="9795" spans="1:18" x14ac:dyDescent="0.35">
      <c r="A9795">
        <v>12812108</v>
      </c>
      <c r="B9795" t="s">
        <v>10544</v>
      </c>
      <c r="C9795">
        <v>95800</v>
      </c>
      <c r="D9795" t="s">
        <v>17</v>
      </c>
      <c r="E9795" t="s">
        <v>157</v>
      </c>
      <c r="F9795" t="s">
        <v>10545</v>
      </c>
      <c r="G9795" t="s">
        <v>819</v>
      </c>
      <c r="H9795">
        <v>2021</v>
      </c>
      <c r="I9795">
        <v>38215</v>
      </c>
      <c r="J9795" t="s">
        <v>21</v>
      </c>
      <c r="K9795" t="s">
        <v>22</v>
      </c>
      <c r="L9795" t="s">
        <v>31</v>
      </c>
      <c r="M9795" t="s">
        <v>24</v>
      </c>
      <c r="N9795">
        <v>2755</v>
      </c>
      <c r="O9795" t="s">
        <v>33</v>
      </c>
      <c r="P9795">
        <v>7</v>
      </c>
      <c r="Q9795">
        <f t="shared" ref="Q9795:Q9858" si="306">2024-H9795</f>
        <v>3</v>
      </c>
      <c r="R9795" t="str">
        <f t="shared" ref="R9795:R9858" si="307">IF(C9795&lt;=10000,"Budget",IF(C9795&lt;=40000,"Mid-range","Luxury"))</f>
        <v>Luxury</v>
      </c>
    </row>
    <row r="9796" spans="1:18" x14ac:dyDescent="0.35">
      <c r="A9796">
        <v>12812109</v>
      </c>
      <c r="B9796" t="s">
        <v>6131</v>
      </c>
      <c r="C9796">
        <v>72990</v>
      </c>
      <c r="D9796" t="s">
        <v>112</v>
      </c>
      <c r="E9796" t="s">
        <v>1429</v>
      </c>
      <c r="F9796" t="s">
        <v>758</v>
      </c>
      <c r="G9796" t="s">
        <v>5800</v>
      </c>
      <c r="H9796">
        <v>2018</v>
      </c>
      <c r="I9796">
        <v>88434</v>
      </c>
      <c r="J9796" t="s">
        <v>21</v>
      </c>
      <c r="K9796" t="s">
        <v>22</v>
      </c>
      <c r="L9796" t="s">
        <v>64</v>
      </c>
      <c r="M9796" t="s">
        <v>24</v>
      </c>
      <c r="N9796">
        <v>3456</v>
      </c>
      <c r="O9796" t="s">
        <v>116</v>
      </c>
      <c r="P9796">
        <v>7</v>
      </c>
      <c r="Q9796">
        <f t="shared" si="306"/>
        <v>6</v>
      </c>
      <c r="R9796" t="str">
        <f t="shared" si="307"/>
        <v>Luxury</v>
      </c>
    </row>
    <row r="9797" spans="1:18" x14ac:dyDescent="0.35">
      <c r="A9797">
        <v>12812113</v>
      </c>
      <c r="B9797" t="s">
        <v>10546</v>
      </c>
      <c r="C9797">
        <v>21990</v>
      </c>
      <c r="D9797" t="s">
        <v>188</v>
      </c>
      <c r="E9797" t="s">
        <v>995</v>
      </c>
      <c r="F9797" t="s">
        <v>10547</v>
      </c>
      <c r="G9797" t="s">
        <v>1117</v>
      </c>
      <c r="H9797">
        <v>2016</v>
      </c>
      <c r="I9797">
        <v>40878</v>
      </c>
      <c r="J9797" t="s">
        <v>86</v>
      </c>
      <c r="K9797" t="s">
        <v>22</v>
      </c>
      <c r="L9797" t="s">
        <v>23</v>
      </c>
      <c r="M9797" t="s">
        <v>24</v>
      </c>
      <c r="N9797">
        <v>1999</v>
      </c>
      <c r="O9797" t="s">
        <v>47</v>
      </c>
      <c r="P9797">
        <v>5</v>
      </c>
      <c r="Q9797">
        <f t="shared" si="306"/>
        <v>8</v>
      </c>
      <c r="R9797" t="str">
        <f t="shared" si="307"/>
        <v>Mid-range</v>
      </c>
    </row>
    <row r="9798" spans="1:18" x14ac:dyDescent="0.35">
      <c r="A9798">
        <v>12812115</v>
      </c>
      <c r="B9798" t="s">
        <v>10548</v>
      </c>
      <c r="C9798">
        <v>47987</v>
      </c>
      <c r="D9798" t="s">
        <v>42</v>
      </c>
      <c r="E9798" t="s">
        <v>71</v>
      </c>
      <c r="F9798" t="s">
        <v>10549</v>
      </c>
      <c r="G9798" t="s">
        <v>2185</v>
      </c>
      <c r="H9798">
        <v>2018</v>
      </c>
      <c r="I9798">
        <v>25874</v>
      </c>
      <c r="J9798" t="s">
        <v>141</v>
      </c>
      <c r="K9798" t="s">
        <v>22</v>
      </c>
      <c r="L9798" t="s">
        <v>23</v>
      </c>
      <c r="M9798" t="s">
        <v>24</v>
      </c>
      <c r="N9798">
        <v>3649</v>
      </c>
      <c r="O9798" t="s">
        <v>135</v>
      </c>
      <c r="P9798">
        <v>5</v>
      </c>
      <c r="Q9798">
        <f t="shared" si="306"/>
        <v>6</v>
      </c>
      <c r="R9798" t="str">
        <f t="shared" si="307"/>
        <v>Luxury</v>
      </c>
    </row>
    <row r="9799" spans="1:18" x14ac:dyDescent="0.35">
      <c r="A9799">
        <v>12812121</v>
      </c>
      <c r="B9799" t="s">
        <v>10550</v>
      </c>
      <c r="C9799">
        <v>14990</v>
      </c>
      <c r="D9799" t="s">
        <v>188</v>
      </c>
      <c r="E9799" t="s">
        <v>594</v>
      </c>
      <c r="F9799" t="s">
        <v>595</v>
      </c>
      <c r="G9799" t="s">
        <v>3947</v>
      </c>
      <c r="H9799">
        <v>2011</v>
      </c>
      <c r="I9799">
        <v>198193</v>
      </c>
      <c r="J9799" t="s">
        <v>21</v>
      </c>
      <c r="K9799" t="s">
        <v>22</v>
      </c>
      <c r="L9799" t="s">
        <v>31</v>
      </c>
      <c r="M9799" t="s">
        <v>24</v>
      </c>
      <c r="N9799">
        <v>2199</v>
      </c>
      <c r="O9799" t="s">
        <v>116</v>
      </c>
      <c r="P9799">
        <v>7</v>
      </c>
      <c r="Q9799">
        <f t="shared" si="306"/>
        <v>13</v>
      </c>
      <c r="R9799" t="str">
        <f t="shared" si="307"/>
        <v>Mid-range</v>
      </c>
    </row>
    <row r="9800" spans="1:18" x14ac:dyDescent="0.35">
      <c r="A9800">
        <v>12812127</v>
      </c>
      <c r="B9800" t="s">
        <v>10551</v>
      </c>
      <c r="C9800">
        <v>52996</v>
      </c>
      <c r="D9800" t="s">
        <v>143</v>
      </c>
      <c r="E9800" t="s">
        <v>1744</v>
      </c>
      <c r="F9800" t="s">
        <v>7438</v>
      </c>
      <c r="G9800" t="s">
        <v>1120</v>
      </c>
      <c r="H9800">
        <v>2022</v>
      </c>
      <c r="I9800">
        <v>1043</v>
      </c>
      <c r="J9800" t="s">
        <v>63</v>
      </c>
      <c r="K9800" t="s">
        <v>81</v>
      </c>
      <c r="L9800" t="s">
        <v>64</v>
      </c>
      <c r="M9800" t="s">
        <v>24</v>
      </c>
      <c r="N9800">
        <v>2387</v>
      </c>
      <c r="O9800" t="s">
        <v>116</v>
      </c>
      <c r="P9800">
        <v>5</v>
      </c>
      <c r="Q9800">
        <f t="shared" si="306"/>
        <v>2</v>
      </c>
      <c r="R9800" t="str">
        <f t="shared" si="307"/>
        <v>Luxury</v>
      </c>
    </row>
    <row r="9801" spans="1:18" x14ac:dyDescent="0.35">
      <c r="A9801">
        <v>12812130</v>
      </c>
      <c r="B9801" t="s">
        <v>1343</v>
      </c>
      <c r="C9801">
        <v>27990</v>
      </c>
      <c r="D9801" t="s">
        <v>49</v>
      </c>
      <c r="E9801" t="s">
        <v>50</v>
      </c>
      <c r="F9801" t="s">
        <v>137</v>
      </c>
      <c r="G9801" t="s">
        <v>52</v>
      </c>
      <c r="H9801">
        <v>2019</v>
      </c>
      <c r="I9801">
        <v>81659</v>
      </c>
      <c r="J9801" t="s">
        <v>21</v>
      </c>
      <c r="K9801" t="s">
        <v>22</v>
      </c>
      <c r="L9801" t="s">
        <v>23</v>
      </c>
      <c r="M9801" t="s">
        <v>24</v>
      </c>
      <c r="N9801">
        <v>2488</v>
      </c>
      <c r="O9801" t="s">
        <v>47</v>
      </c>
      <c r="P9801">
        <v>5</v>
      </c>
      <c r="Q9801">
        <f t="shared" si="306"/>
        <v>5</v>
      </c>
      <c r="R9801" t="str">
        <f t="shared" si="307"/>
        <v>Mid-range</v>
      </c>
    </row>
    <row r="9802" spans="1:18" x14ac:dyDescent="0.35">
      <c r="A9802">
        <v>12812131</v>
      </c>
      <c r="B9802" t="s">
        <v>8386</v>
      </c>
      <c r="C9802">
        <v>58990</v>
      </c>
      <c r="D9802" t="s">
        <v>17</v>
      </c>
      <c r="E9802" t="s">
        <v>153</v>
      </c>
      <c r="F9802" t="s">
        <v>8159</v>
      </c>
      <c r="G9802" t="s">
        <v>1991</v>
      </c>
      <c r="H9802">
        <v>2022</v>
      </c>
      <c r="I9802">
        <v>54</v>
      </c>
      <c r="J9802" t="s">
        <v>21</v>
      </c>
      <c r="K9802" t="s">
        <v>22</v>
      </c>
      <c r="L9802" t="s">
        <v>540</v>
      </c>
      <c r="M9802" t="s">
        <v>24</v>
      </c>
      <c r="N9802">
        <v>2487</v>
      </c>
      <c r="O9802" t="s">
        <v>47</v>
      </c>
      <c r="P9802">
        <v>5</v>
      </c>
      <c r="Q9802">
        <f t="shared" si="306"/>
        <v>2</v>
      </c>
      <c r="R9802" t="str">
        <f t="shared" si="307"/>
        <v>Luxury</v>
      </c>
    </row>
    <row r="9803" spans="1:18" x14ac:dyDescent="0.35">
      <c r="A9803">
        <v>12812132</v>
      </c>
      <c r="B9803" t="s">
        <v>10552</v>
      </c>
      <c r="C9803">
        <v>65990</v>
      </c>
      <c r="D9803" t="s">
        <v>102</v>
      </c>
      <c r="E9803" t="s">
        <v>1212</v>
      </c>
      <c r="F9803" t="s">
        <v>10529</v>
      </c>
      <c r="G9803" t="s">
        <v>5151</v>
      </c>
      <c r="H9803">
        <v>2021</v>
      </c>
      <c r="I9803">
        <v>26006</v>
      </c>
      <c r="J9803" t="s">
        <v>21</v>
      </c>
      <c r="K9803" t="s">
        <v>22</v>
      </c>
      <c r="L9803" t="s">
        <v>64</v>
      </c>
      <c r="M9803" t="s">
        <v>24</v>
      </c>
      <c r="N9803">
        <v>1984</v>
      </c>
      <c r="O9803" t="s">
        <v>69</v>
      </c>
      <c r="P9803">
        <v>5</v>
      </c>
      <c r="Q9803">
        <f t="shared" si="306"/>
        <v>3</v>
      </c>
      <c r="R9803" t="str">
        <f t="shared" si="307"/>
        <v>Luxury</v>
      </c>
    </row>
    <row r="9804" spans="1:18" x14ac:dyDescent="0.35">
      <c r="A9804">
        <v>12812148</v>
      </c>
      <c r="B9804" t="s">
        <v>1997</v>
      </c>
      <c r="C9804">
        <v>31990</v>
      </c>
      <c r="D9804" t="s">
        <v>17</v>
      </c>
      <c r="E9804" t="s">
        <v>258</v>
      </c>
      <c r="F9804" t="s">
        <v>351</v>
      </c>
      <c r="G9804" t="s">
        <v>1998</v>
      </c>
      <c r="H9804">
        <v>2019</v>
      </c>
      <c r="I9804">
        <v>71201</v>
      </c>
      <c r="J9804" t="s">
        <v>275</v>
      </c>
      <c r="K9804" t="s">
        <v>81</v>
      </c>
      <c r="L9804" t="s">
        <v>23</v>
      </c>
      <c r="M9804" t="s">
        <v>24</v>
      </c>
      <c r="N9804">
        <v>2694</v>
      </c>
      <c r="O9804" t="s">
        <v>47</v>
      </c>
      <c r="P9804">
        <v>5</v>
      </c>
      <c r="Q9804">
        <f t="shared" si="306"/>
        <v>5</v>
      </c>
      <c r="R9804" t="str">
        <f t="shared" si="307"/>
        <v>Mid-range</v>
      </c>
    </row>
    <row r="9805" spans="1:18" x14ac:dyDescent="0.35">
      <c r="A9805">
        <v>12812149</v>
      </c>
      <c r="B9805" t="s">
        <v>10553</v>
      </c>
      <c r="C9805">
        <v>23990</v>
      </c>
      <c r="D9805" t="s">
        <v>3835</v>
      </c>
      <c r="E9805" t="s">
        <v>3836</v>
      </c>
      <c r="F9805" t="s">
        <v>771</v>
      </c>
      <c r="G9805" t="s">
        <v>3838</v>
      </c>
      <c r="H9805">
        <v>2015</v>
      </c>
      <c r="I9805">
        <v>150334</v>
      </c>
      <c r="J9805" t="s">
        <v>10554</v>
      </c>
      <c r="K9805" t="s">
        <v>81</v>
      </c>
      <c r="L9805" t="s">
        <v>31</v>
      </c>
      <c r="M9805" t="s">
        <v>24</v>
      </c>
      <c r="N9805">
        <v>2776</v>
      </c>
      <c r="O9805" t="s">
        <v>47</v>
      </c>
      <c r="P9805">
        <v>2</v>
      </c>
      <c r="Q9805">
        <f t="shared" si="306"/>
        <v>9</v>
      </c>
      <c r="R9805" t="str">
        <f t="shared" si="307"/>
        <v>Mid-range</v>
      </c>
    </row>
    <row r="9806" spans="1:18" x14ac:dyDescent="0.35">
      <c r="A9806">
        <v>12812150</v>
      </c>
      <c r="B9806" t="s">
        <v>3316</v>
      </c>
      <c r="C9806">
        <v>32000</v>
      </c>
      <c r="D9806" t="s">
        <v>282</v>
      </c>
      <c r="E9806" t="s">
        <v>443</v>
      </c>
      <c r="F9806" t="s">
        <v>479</v>
      </c>
      <c r="G9806" t="s">
        <v>2070</v>
      </c>
      <c r="H9806">
        <v>2014</v>
      </c>
      <c r="I9806">
        <v>131255</v>
      </c>
      <c r="J9806" t="s">
        <v>21</v>
      </c>
      <c r="K9806" t="s">
        <v>22</v>
      </c>
      <c r="L9806" t="s">
        <v>31</v>
      </c>
      <c r="M9806" t="s">
        <v>24</v>
      </c>
      <c r="N9806">
        <v>2987</v>
      </c>
      <c r="O9806" t="s">
        <v>47</v>
      </c>
      <c r="P9806">
        <v>5</v>
      </c>
      <c r="Q9806">
        <f t="shared" si="306"/>
        <v>10</v>
      </c>
      <c r="R9806" t="str">
        <f t="shared" si="307"/>
        <v>Mid-range</v>
      </c>
    </row>
    <row r="9807" spans="1:18" x14ac:dyDescent="0.35">
      <c r="A9807">
        <v>12812163</v>
      </c>
      <c r="B9807" t="s">
        <v>5717</v>
      </c>
      <c r="C9807">
        <v>23850</v>
      </c>
      <c r="D9807" t="s">
        <v>59</v>
      </c>
      <c r="E9807" t="s">
        <v>398</v>
      </c>
      <c r="F9807" t="s">
        <v>1961</v>
      </c>
      <c r="G9807" t="s">
        <v>605</v>
      </c>
      <c r="H9807">
        <v>2012</v>
      </c>
      <c r="I9807">
        <v>87301</v>
      </c>
      <c r="J9807" t="s">
        <v>21</v>
      </c>
      <c r="K9807" t="s">
        <v>22</v>
      </c>
      <c r="L9807" t="s">
        <v>31</v>
      </c>
      <c r="M9807" t="s">
        <v>24</v>
      </c>
      <c r="N9807">
        <v>1995</v>
      </c>
      <c r="O9807" t="s">
        <v>25</v>
      </c>
      <c r="P9807">
        <v>5</v>
      </c>
      <c r="Q9807">
        <f t="shared" si="306"/>
        <v>12</v>
      </c>
      <c r="R9807" t="str">
        <f t="shared" si="307"/>
        <v>Mid-range</v>
      </c>
    </row>
    <row r="9808" spans="1:18" x14ac:dyDescent="0.35">
      <c r="A9808">
        <v>12812165</v>
      </c>
      <c r="B9808" t="s">
        <v>10555</v>
      </c>
      <c r="C9808">
        <v>37990</v>
      </c>
      <c r="D9808" t="s">
        <v>165</v>
      </c>
      <c r="E9808" t="s">
        <v>584</v>
      </c>
      <c r="F9808" t="s">
        <v>5312</v>
      </c>
      <c r="G9808" t="s">
        <v>5313</v>
      </c>
      <c r="H9808">
        <v>2020</v>
      </c>
      <c r="I9808">
        <v>20158</v>
      </c>
      <c r="J9808" t="s">
        <v>21</v>
      </c>
      <c r="K9808" t="s">
        <v>22</v>
      </c>
      <c r="L9808" t="s">
        <v>23</v>
      </c>
      <c r="M9808" t="s">
        <v>24</v>
      </c>
      <c r="N9808">
        <v>1499</v>
      </c>
      <c r="O9808" t="s">
        <v>47</v>
      </c>
      <c r="P9808">
        <v>5</v>
      </c>
      <c r="Q9808">
        <f t="shared" si="306"/>
        <v>4</v>
      </c>
      <c r="R9808" t="str">
        <f t="shared" si="307"/>
        <v>Mid-range</v>
      </c>
    </row>
    <row r="9809" spans="1:18" x14ac:dyDescent="0.35">
      <c r="A9809">
        <v>12812167</v>
      </c>
      <c r="B9809" t="s">
        <v>4843</v>
      </c>
      <c r="C9809">
        <v>33888</v>
      </c>
      <c r="D9809" t="s">
        <v>188</v>
      </c>
      <c r="E9809" t="s">
        <v>594</v>
      </c>
      <c r="F9809" t="s">
        <v>3365</v>
      </c>
      <c r="G9809" t="s">
        <v>596</v>
      </c>
      <c r="H9809">
        <v>2015</v>
      </c>
      <c r="I9809">
        <v>123655</v>
      </c>
      <c r="J9809" t="s">
        <v>21</v>
      </c>
      <c r="K9809" t="s">
        <v>22</v>
      </c>
      <c r="L9809" t="s">
        <v>31</v>
      </c>
      <c r="M9809" t="s">
        <v>24</v>
      </c>
      <c r="N9809">
        <v>2199</v>
      </c>
      <c r="O9809" t="s">
        <v>33</v>
      </c>
      <c r="P9809">
        <v>7</v>
      </c>
      <c r="Q9809">
        <f t="shared" si="306"/>
        <v>9</v>
      </c>
      <c r="R9809" t="str">
        <f t="shared" si="307"/>
        <v>Mid-range</v>
      </c>
    </row>
    <row r="9810" spans="1:18" x14ac:dyDescent="0.35">
      <c r="A9810">
        <v>12812168</v>
      </c>
      <c r="B9810" t="s">
        <v>3399</v>
      </c>
      <c r="C9810">
        <v>56990</v>
      </c>
      <c r="D9810" t="s">
        <v>17</v>
      </c>
      <c r="E9810" t="s">
        <v>157</v>
      </c>
      <c r="F9810" t="s">
        <v>158</v>
      </c>
      <c r="G9810" t="s">
        <v>1509</v>
      </c>
      <c r="H9810">
        <v>2016</v>
      </c>
      <c r="I9810">
        <v>131134</v>
      </c>
      <c r="J9810" t="s">
        <v>21</v>
      </c>
      <c r="K9810" t="s">
        <v>22</v>
      </c>
      <c r="L9810" t="s">
        <v>31</v>
      </c>
      <c r="M9810" t="s">
        <v>24</v>
      </c>
      <c r="N9810">
        <v>2753</v>
      </c>
      <c r="O9810" t="s">
        <v>47</v>
      </c>
      <c r="P9810">
        <v>7</v>
      </c>
      <c r="Q9810">
        <f t="shared" si="306"/>
        <v>8</v>
      </c>
      <c r="R9810" t="str">
        <f t="shared" si="307"/>
        <v>Luxury</v>
      </c>
    </row>
    <row r="9811" spans="1:18" x14ac:dyDescent="0.35">
      <c r="A9811">
        <v>12812170</v>
      </c>
      <c r="B9811" t="s">
        <v>10556</v>
      </c>
      <c r="C9811">
        <v>13990</v>
      </c>
      <c r="D9811" t="s">
        <v>88</v>
      </c>
      <c r="E9811" t="s">
        <v>98</v>
      </c>
      <c r="F9811" t="s">
        <v>90</v>
      </c>
      <c r="G9811" t="s">
        <v>8129</v>
      </c>
      <c r="H9811">
        <v>2015</v>
      </c>
      <c r="I9811">
        <v>217971</v>
      </c>
      <c r="J9811" t="s">
        <v>86</v>
      </c>
      <c r="K9811" t="s">
        <v>22</v>
      </c>
      <c r="L9811" t="s">
        <v>23</v>
      </c>
      <c r="M9811" t="s">
        <v>24</v>
      </c>
      <c r="N9811">
        <v>1797</v>
      </c>
      <c r="O9811" t="s">
        <v>69</v>
      </c>
      <c r="P9811">
        <v>5</v>
      </c>
      <c r="Q9811">
        <f t="shared" si="306"/>
        <v>9</v>
      </c>
      <c r="R9811" t="str">
        <f t="shared" si="307"/>
        <v>Mid-range</v>
      </c>
    </row>
    <row r="9812" spans="1:18" x14ac:dyDescent="0.35">
      <c r="A9812">
        <v>12812171</v>
      </c>
      <c r="B9812" t="s">
        <v>10557</v>
      </c>
      <c r="C9812">
        <v>28990</v>
      </c>
      <c r="D9812" t="s">
        <v>328</v>
      </c>
      <c r="E9812" t="s">
        <v>734</v>
      </c>
      <c r="F9812" t="s">
        <v>10558</v>
      </c>
      <c r="G9812" t="s">
        <v>943</v>
      </c>
      <c r="H9812">
        <v>2019</v>
      </c>
      <c r="I9812">
        <v>172217</v>
      </c>
      <c r="J9812" t="s">
        <v>21</v>
      </c>
      <c r="K9812" t="s">
        <v>22</v>
      </c>
      <c r="L9812" t="s">
        <v>23</v>
      </c>
      <c r="M9812" t="s">
        <v>24</v>
      </c>
      <c r="N9812">
        <v>1498</v>
      </c>
      <c r="O9812" t="s">
        <v>25</v>
      </c>
      <c r="P9812">
        <v>5</v>
      </c>
      <c r="Q9812">
        <f t="shared" si="306"/>
        <v>5</v>
      </c>
      <c r="R9812" t="str">
        <f t="shared" si="307"/>
        <v>Mid-range</v>
      </c>
    </row>
    <row r="9813" spans="1:18" x14ac:dyDescent="0.35">
      <c r="A9813">
        <v>12812172</v>
      </c>
      <c r="B9813" t="s">
        <v>10559</v>
      </c>
      <c r="C9813">
        <v>66990</v>
      </c>
      <c r="D9813" t="s">
        <v>165</v>
      </c>
      <c r="E9813" t="s">
        <v>269</v>
      </c>
      <c r="F9813" t="s">
        <v>210</v>
      </c>
      <c r="G9813" t="s">
        <v>2798</v>
      </c>
      <c r="H9813">
        <v>2019</v>
      </c>
      <c r="I9813">
        <v>28539</v>
      </c>
      <c r="J9813" t="s">
        <v>21</v>
      </c>
      <c r="K9813" t="s">
        <v>22</v>
      </c>
      <c r="L9813" t="s">
        <v>31</v>
      </c>
      <c r="M9813" t="s">
        <v>24</v>
      </c>
      <c r="N9813">
        <v>3200</v>
      </c>
      <c r="O9813" t="s">
        <v>47</v>
      </c>
      <c r="P9813">
        <v>7</v>
      </c>
      <c r="Q9813">
        <f t="shared" si="306"/>
        <v>5</v>
      </c>
      <c r="R9813" t="str">
        <f t="shared" si="307"/>
        <v>Luxury</v>
      </c>
    </row>
    <row r="9814" spans="1:18" x14ac:dyDescent="0.35">
      <c r="A9814">
        <v>12812177</v>
      </c>
      <c r="B9814" t="s">
        <v>8768</v>
      </c>
      <c r="C9814">
        <v>27484</v>
      </c>
      <c r="D9814" t="s">
        <v>165</v>
      </c>
      <c r="E9814" t="s">
        <v>184</v>
      </c>
      <c r="F9814" t="s">
        <v>477</v>
      </c>
      <c r="G9814" t="s">
        <v>525</v>
      </c>
      <c r="H9814">
        <v>2015</v>
      </c>
      <c r="I9814">
        <v>93009</v>
      </c>
      <c r="J9814" t="s">
        <v>21</v>
      </c>
      <c r="K9814" t="s">
        <v>22</v>
      </c>
      <c r="L9814" t="s">
        <v>31</v>
      </c>
      <c r="M9814" t="s">
        <v>24</v>
      </c>
      <c r="N9814">
        <v>2268</v>
      </c>
      <c r="O9814" t="s">
        <v>25</v>
      </c>
      <c r="P9814">
        <v>7</v>
      </c>
      <c r="Q9814">
        <f t="shared" si="306"/>
        <v>9</v>
      </c>
      <c r="R9814" t="str">
        <f t="shared" si="307"/>
        <v>Mid-range</v>
      </c>
    </row>
    <row r="9815" spans="1:18" x14ac:dyDescent="0.35">
      <c r="A9815">
        <v>12812178</v>
      </c>
      <c r="B9815" t="s">
        <v>1125</v>
      </c>
      <c r="C9815">
        <v>94990</v>
      </c>
      <c r="D9815" t="s">
        <v>590</v>
      </c>
      <c r="E9815">
        <v>1500</v>
      </c>
      <c r="F9815" t="s">
        <v>1126</v>
      </c>
      <c r="G9815" t="s">
        <v>943</v>
      </c>
      <c r="H9815">
        <v>2019</v>
      </c>
      <c r="I9815">
        <v>126110</v>
      </c>
      <c r="J9815" t="s">
        <v>182</v>
      </c>
      <c r="K9815" t="s">
        <v>22</v>
      </c>
      <c r="L9815" t="s">
        <v>23</v>
      </c>
      <c r="M9815" t="s">
        <v>24</v>
      </c>
      <c r="N9815">
        <v>5654</v>
      </c>
      <c r="O9815" t="s">
        <v>47</v>
      </c>
      <c r="P9815">
        <v>5</v>
      </c>
      <c r="Q9815">
        <f t="shared" si="306"/>
        <v>5</v>
      </c>
      <c r="R9815" t="str">
        <f t="shared" si="307"/>
        <v>Luxury</v>
      </c>
    </row>
    <row r="9816" spans="1:18" x14ac:dyDescent="0.35">
      <c r="A9816">
        <v>12812186</v>
      </c>
      <c r="B9816" t="s">
        <v>4704</v>
      </c>
      <c r="C9816">
        <v>16990</v>
      </c>
      <c r="D9816" t="s">
        <v>42</v>
      </c>
      <c r="E9816" t="s">
        <v>1205</v>
      </c>
      <c r="F9816" t="s">
        <v>44</v>
      </c>
      <c r="G9816" t="s">
        <v>4705</v>
      </c>
      <c r="H9816">
        <v>2018</v>
      </c>
      <c r="I9816">
        <v>40853</v>
      </c>
      <c r="J9816" t="s">
        <v>86</v>
      </c>
      <c r="K9816" t="s">
        <v>22</v>
      </c>
      <c r="L9816" t="s">
        <v>23</v>
      </c>
      <c r="M9816" t="s">
        <v>24</v>
      </c>
      <c r="N9816">
        <v>1598</v>
      </c>
      <c r="O9816" t="s">
        <v>47</v>
      </c>
      <c r="P9816">
        <v>5</v>
      </c>
      <c r="Q9816">
        <f t="shared" si="306"/>
        <v>6</v>
      </c>
      <c r="R9816" t="str">
        <f t="shared" si="307"/>
        <v>Mid-range</v>
      </c>
    </row>
    <row r="9817" spans="1:18" x14ac:dyDescent="0.35">
      <c r="A9817">
        <v>12812191</v>
      </c>
      <c r="B9817" t="s">
        <v>2815</v>
      </c>
      <c r="C9817">
        <v>16990</v>
      </c>
      <c r="D9817" t="s">
        <v>42</v>
      </c>
      <c r="E9817" t="s">
        <v>621</v>
      </c>
      <c r="F9817" t="s">
        <v>223</v>
      </c>
      <c r="G9817" t="s">
        <v>2816</v>
      </c>
      <c r="H9817">
        <v>2016</v>
      </c>
      <c r="I9817">
        <v>115890</v>
      </c>
      <c r="J9817" t="s">
        <v>86</v>
      </c>
      <c r="K9817" t="s">
        <v>22</v>
      </c>
      <c r="L9817" t="s">
        <v>64</v>
      </c>
      <c r="M9817" t="s">
        <v>24</v>
      </c>
      <c r="N9817">
        <v>1399</v>
      </c>
      <c r="O9817" t="s">
        <v>135</v>
      </c>
      <c r="P9817">
        <v>5</v>
      </c>
      <c r="Q9817">
        <f t="shared" si="306"/>
        <v>8</v>
      </c>
      <c r="R9817" t="str">
        <f t="shared" si="307"/>
        <v>Mid-range</v>
      </c>
    </row>
    <row r="9818" spans="1:18" x14ac:dyDescent="0.35">
      <c r="A9818">
        <v>12812192</v>
      </c>
      <c r="B9818" t="s">
        <v>10560</v>
      </c>
      <c r="C9818">
        <v>33990</v>
      </c>
      <c r="D9818" t="s">
        <v>102</v>
      </c>
      <c r="E9818" t="s">
        <v>103</v>
      </c>
      <c r="F9818" t="s">
        <v>9618</v>
      </c>
      <c r="G9818" t="s">
        <v>9426</v>
      </c>
      <c r="H9818">
        <v>2017</v>
      </c>
      <c r="I9818">
        <v>59282</v>
      </c>
      <c r="J9818" t="s">
        <v>21</v>
      </c>
      <c r="K9818" t="s">
        <v>22</v>
      </c>
      <c r="L9818" t="s">
        <v>64</v>
      </c>
      <c r="M9818" t="s">
        <v>24</v>
      </c>
      <c r="N9818">
        <v>1395</v>
      </c>
      <c r="O9818" t="s">
        <v>116</v>
      </c>
      <c r="P9818">
        <v>5</v>
      </c>
      <c r="Q9818">
        <f t="shared" si="306"/>
        <v>7</v>
      </c>
      <c r="R9818" t="str">
        <f t="shared" si="307"/>
        <v>Mid-range</v>
      </c>
    </row>
    <row r="9819" spans="1:18" x14ac:dyDescent="0.35">
      <c r="A9819">
        <v>12812195</v>
      </c>
      <c r="B9819" t="s">
        <v>1549</v>
      </c>
      <c r="C9819">
        <v>66990</v>
      </c>
      <c r="D9819" t="s">
        <v>17</v>
      </c>
      <c r="E9819" t="s">
        <v>258</v>
      </c>
      <c r="F9819" t="s">
        <v>1550</v>
      </c>
      <c r="G9819" t="s">
        <v>323</v>
      </c>
      <c r="H9819">
        <v>2022</v>
      </c>
      <c r="I9819">
        <v>6</v>
      </c>
      <c r="J9819" t="s">
        <v>275</v>
      </c>
      <c r="K9819" t="s">
        <v>81</v>
      </c>
      <c r="L9819" t="s">
        <v>31</v>
      </c>
      <c r="M9819" t="s">
        <v>24</v>
      </c>
      <c r="N9819">
        <v>2753</v>
      </c>
      <c r="O9819" t="s">
        <v>116</v>
      </c>
      <c r="P9819">
        <v>5</v>
      </c>
      <c r="Q9819">
        <f t="shared" si="306"/>
        <v>2</v>
      </c>
      <c r="R9819" t="str">
        <f t="shared" si="307"/>
        <v>Luxury</v>
      </c>
    </row>
    <row r="9820" spans="1:18" x14ac:dyDescent="0.35">
      <c r="A9820">
        <v>12812196</v>
      </c>
      <c r="B9820" t="s">
        <v>7904</v>
      </c>
      <c r="C9820">
        <v>124880</v>
      </c>
      <c r="D9820" t="s">
        <v>131</v>
      </c>
      <c r="E9820" t="s">
        <v>7905</v>
      </c>
      <c r="F9820" t="s">
        <v>7906</v>
      </c>
      <c r="G9820" t="s">
        <v>531</v>
      </c>
      <c r="H9820">
        <v>2018</v>
      </c>
      <c r="I9820">
        <v>31897</v>
      </c>
      <c r="J9820" t="s">
        <v>21</v>
      </c>
      <c r="K9820" t="s">
        <v>22</v>
      </c>
      <c r="L9820" t="s">
        <v>64</v>
      </c>
      <c r="M9820" t="s">
        <v>24</v>
      </c>
      <c r="N9820">
        <v>2894</v>
      </c>
      <c r="O9820" t="s">
        <v>47</v>
      </c>
      <c r="P9820">
        <v>5</v>
      </c>
      <c r="Q9820">
        <f t="shared" si="306"/>
        <v>6</v>
      </c>
      <c r="R9820" t="str">
        <f t="shared" si="307"/>
        <v>Luxury</v>
      </c>
    </row>
    <row r="9821" spans="1:18" x14ac:dyDescent="0.35">
      <c r="A9821">
        <v>12812198</v>
      </c>
      <c r="B9821" t="s">
        <v>10561</v>
      </c>
      <c r="C9821">
        <v>109880</v>
      </c>
      <c r="D9821" t="s">
        <v>131</v>
      </c>
      <c r="E9821" t="s">
        <v>1236</v>
      </c>
      <c r="F9821" t="s">
        <v>1237</v>
      </c>
      <c r="G9821" t="s">
        <v>1318</v>
      </c>
      <c r="H9821">
        <v>2021</v>
      </c>
      <c r="I9821">
        <v>24161</v>
      </c>
      <c r="J9821" t="s">
        <v>1239</v>
      </c>
      <c r="K9821" t="s">
        <v>22</v>
      </c>
      <c r="L9821" t="s">
        <v>64</v>
      </c>
      <c r="M9821" t="s">
        <v>24</v>
      </c>
      <c r="N9821">
        <v>2480</v>
      </c>
      <c r="O9821" t="s">
        <v>33</v>
      </c>
      <c r="P9821">
        <v>5</v>
      </c>
      <c r="Q9821">
        <f t="shared" si="306"/>
        <v>3</v>
      </c>
      <c r="R9821" t="str">
        <f t="shared" si="307"/>
        <v>Luxury</v>
      </c>
    </row>
    <row r="9822" spans="1:18" x14ac:dyDescent="0.35">
      <c r="A9822">
        <v>12812213</v>
      </c>
      <c r="B9822" t="s">
        <v>4011</v>
      </c>
      <c r="C9822">
        <v>29990</v>
      </c>
      <c r="D9822" t="s">
        <v>165</v>
      </c>
      <c r="E9822" t="s">
        <v>184</v>
      </c>
      <c r="F9822" t="s">
        <v>4012</v>
      </c>
      <c r="G9822" t="s">
        <v>2710</v>
      </c>
      <c r="H9822">
        <v>2016</v>
      </c>
      <c r="I9822">
        <v>96269</v>
      </c>
      <c r="J9822" t="s">
        <v>21</v>
      </c>
      <c r="K9822" t="s">
        <v>22</v>
      </c>
      <c r="L9822" t="s">
        <v>31</v>
      </c>
      <c r="M9822" t="s">
        <v>24</v>
      </c>
      <c r="N9822">
        <v>2268</v>
      </c>
      <c r="O9822" t="s">
        <v>47</v>
      </c>
      <c r="P9822">
        <v>7</v>
      </c>
      <c r="Q9822">
        <f t="shared" si="306"/>
        <v>8</v>
      </c>
      <c r="R9822" t="str">
        <f t="shared" si="307"/>
        <v>Mid-range</v>
      </c>
    </row>
    <row r="9823" spans="1:18" x14ac:dyDescent="0.35">
      <c r="A9823">
        <v>12812243</v>
      </c>
      <c r="B9823" t="s">
        <v>10562</v>
      </c>
      <c r="C9823">
        <v>21988</v>
      </c>
      <c r="D9823" t="s">
        <v>533</v>
      </c>
      <c r="E9823" t="s">
        <v>534</v>
      </c>
      <c r="F9823" t="s">
        <v>535</v>
      </c>
      <c r="G9823" t="s">
        <v>536</v>
      </c>
      <c r="H9823">
        <v>2017</v>
      </c>
      <c r="I9823">
        <v>113467</v>
      </c>
      <c r="J9823" t="s">
        <v>21</v>
      </c>
      <c r="K9823" t="s">
        <v>22</v>
      </c>
      <c r="L9823" t="s">
        <v>23</v>
      </c>
      <c r="M9823" t="s">
        <v>24</v>
      </c>
      <c r="N9823">
        <v>1586</v>
      </c>
      <c r="O9823" t="s">
        <v>69</v>
      </c>
      <c r="P9823">
        <v>5</v>
      </c>
      <c r="Q9823">
        <f t="shared" si="306"/>
        <v>7</v>
      </c>
      <c r="R9823" t="str">
        <f t="shared" si="307"/>
        <v>Mid-range</v>
      </c>
    </row>
    <row r="9824" spans="1:18" x14ac:dyDescent="0.35">
      <c r="A9824">
        <v>12812244</v>
      </c>
      <c r="B9824" t="s">
        <v>3772</v>
      </c>
      <c r="C9824">
        <v>26990</v>
      </c>
      <c r="D9824" t="s">
        <v>49</v>
      </c>
      <c r="E9824" t="s">
        <v>50</v>
      </c>
      <c r="F9824" t="s">
        <v>2765</v>
      </c>
      <c r="G9824" t="s">
        <v>52</v>
      </c>
      <c r="H9824">
        <v>2018</v>
      </c>
      <c r="I9824">
        <v>124496</v>
      </c>
      <c r="J9824" t="s">
        <v>21</v>
      </c>
      <c r="K9824" t="s">
        <v>22</v>
      </c>
      <c r="L9824" t="s">
        <v>23</v>
      </c>
      <c r="M9824" t="s">
        <v>24</v>
      </c>
      <c r="N9824">
        <v>2488</v>
      </c>
      <c r="O9824" t="s">
        <v>47</v>
      </c>
      <c r="P9824">
        <v>5</v>
      </c>
      <c r="Q9824">
        <f t="shared" si="306"/>
        <v>6</v>
      </c>
      <c r="R9824" t="str">
        <f t="shared" si="307"/>
        <v>Mid-range</v>
      </c>
    </row>
    <row r="9825" spans="1:18" x14ac:dyDescent="0.35">
      <c r="A9825">
        <v>12812255</v>
      </c>
      <c r="B9825" t="s">
        <v>10563</v>
      </c>
      <c r="C9825">
        <v>15950</v>
      </c>
      <c r="D9825" t="s">
        <v>188</v>
      </c>
      <c r="E9825" t="s">
        <v>995</v>
      </c>
      <c r="F9825" t="s">
        <v>10547</v>
      </c>
      <c r="G9825" t="s">
        <v>1050</v>
      </c>
      <c r="H9825">
        <v>2015</v>
      </c>
      <c r="I9825">
        <v>105801</v>
      </c>
      <c r="J9825" t="s">
        <v>86</v>
      </c>
      <c r="K9825" t="s">
        <v>22</v>
      </c>
      <c r="L9825" t="s">
        <v>23</v>
      </c>
      <c r="M9825" t="s">
        <v>24</v>
      </c>
      <c r="N9825">
        <v>1797</v>
      </c>
      <c r="O9825" t="s">
        <v>116</v>
      </c>
      <c r="P9825">
        <v>5</v>
      </c>
      <c r="Q9825">
        <f t="shared" si="306"/>
        <v>9</v>
      </c>
      <c r="R9825" t="str">
        <f t="shared" si="307"/>
        <v>Mid-range</v>
      </c>
    </row>
    <row r="9826" spans="1:18" x14ac:dyDescent="0.35">
      <c r="A9826">
        <v>12812258</v>
      </c>
      <c r="B9826" t="s">
        <v>8261</v>
      </c>
      <c r="C9826">
        <v>30850</v>
      </c>
      <c r="D9826" t="s">
        <v>42</v>
      </c>
      <c r="E9826" t="s">
        <v>71</v>
      </c>
      <c r="F9826" t="s">
        <v>8262</v>
      </c>
      <c r="G9826" t="s">
        <v>1019</v>
      </c>
      <c r="H9826">
        <v>2016</v>
      </c>
      <c r="I9826">
        <v>97321</v>
      </c>
      <c r="J9826" t="s">
        <v>63</v>
      </c>
      <c r="K9826" t="s">
        <v>22</v>
      </c>
      <c r="L9826" t="s">
        <v>23</v>
      </c>
      <c r="M9826" t="s">
        <v>24</v>
      </c>
      <c r="N9826">
        <v>3565</v>
      </c>
      <c r="O9826" t="s">
        <v>116</v>
      </c>
      <c r="P9826">
        <v>5</v>
      </c>
      <c r="Q9826">
        <f t="shared" si="306"/>
        <v>8</v>
      </c>
      <c r="R9826" t="str">
        <f t="shared" si="307"/>
        <v>Mid-range</v>
      </c>
    </row>
    <row r="9827" spans="1:18" x14ac:dyDescent="0.35">
      <c r="A9827">
        <v>12812263</v>
      </c>
      <c r="B9827" t="s">
        <v>10564</v>
      </c>
      <c r="C9827">
        <v>12887</v>
      </c>
      <c r="D9827" t="s">
        <v>328</v>
      </c>
      <c r="E9827" t="s">
        <v>2306</v>
      </c>
      <c r="F9827" t="s">
        <v>10565</v>
      </c>
      <c r="G9827">
        <v>50</v>
      </c>
      <c r="H9827">
        <v>2009</v>
      </c>
      <c r="I9827">
        <v>174202</v>
      </c>
      <c r="J9827" t="s">
        <v>63</v>
      </c>
      <c r="K9827" t="s">
        <v>22</v>
      </c>
      <c r="L9827" t="s">
        <v>23</v>
      </c>
      <c r="M9827" t="s">
        <v>24</v>
      </c>
      <c r="N9827">
        <v>2354</v>
      </c>
      <c r="O9827" t="s">
        <v>33</v>
      </c>
      <c r="P9827">
        <v>5</v>
      </c>
      <c r="Q9827">
        <f t="shared" si="306"/>
        <v>15</v>
      </c>
      <c r="R9827" t="str">
        <f t="shared" si="307"/>
        <v>Mid-range</v>
      </c>
    </row>
    <row r="9828" spans="1:18" x14ac:dyDescent="0.35">
      <c r="A9828">
        <v>12812281</v>
      </c>
      <c r="B9828" t="s">
        <v>10167</v>
      </c>
      <c r="C9828">
        <v>3220</v>
      </c>
      <c r="D9828" t="s">
        <v>42</v>
      </c>
      <c r="E9828" t="s">
        <v>621</v>
      </c>
      <c r="F9828" t="s">
        <v>2022</v>
      </c>
      <c r="G9828" t="s">
        <v>2420</v>
      </c>
      <c r="H9828">
        <v>2005</v>
      </c>
      <c r="I9828">
        <v>171106</v>
      </c>
      <c r="J9828" t="s">
        <v>63</v>
      </c>
      <c r="K9828" t="s">
        <v>81</v>
      </c>
      <c r="L9828" t="s">
        <v>23</v>
      </c>
      <c r="M9828" t="s">
        <v>24</v>
      </c>
      <c r="N9828">
        <v>1796</v>
      </c>
      <c r="O9828" t="s">
        <v>116</v>
      </c>
      <c r="P9828">
        <v>5</v>
      </c>
      <c r="Q9828">
        <f t="shared" si="306"/>
        <v>19</v>
      </c>
      <c r="R9828" t="str">
        <f t="shared" si="307"/>
        <v>Budget</v>
      </c>
    </row>
    <row r="9829" spans="1:18" x14ac:dyDescent="0.35">
      <c r="A9829">
        <v>12812286</v>
      </c>
      <c r="B9829" t="s">
        <v>10436</v>
      </c>
      <c r="C9829">
        <v>12990</v>
      </c>
      <c r="D9829" t="s">
        <v>88</v>
      </c>
      <c r="E9829" t="s">
        <v>1335</v>
      </c>
      <c r="F9829" t="s">
        <v>922</v>
      </c>
      <c r="G9829" t="s">
        <v>4002</v>
      </c>
      <c r="H9829">
        <v>2012</v>
      </c>
      <c r="I9829">
        <v>219084</v>
      </c>
      <c r="J9829" t="s">
        <v>21</v>
      </c>
      <c r="K9829" t="s">
        <v>22</v>
      </c>
      <c r="L9829" t="s">
        <v>31</v>
      </c>
      <c r="M9829" t="s">
        <v>24</v>
      </c>
      <c r="N9829">
        <v>1995</v>
      </c>
      <c r="O9829" t="s">
        <v>135</v>
      </c>
      <c r="P9829">
        <v>5</v>
      </c>
      <c r="Q9829">
        <f t="shared" si="306"/>
        <v>12</v>
      </c>
      <c r="R9829" t="str">
        <f t="shared" si="307"/>
        <v>Mid-range</v>
      </c>
    </row>
    <row r="9830" spans="1:18" x14ac:dyDescent="0.35">
      <c r="A9830">
        <v>12812304</v>
      </c>
      <c r="B9830" t="s">
        <v>5373</v>
      </c>
      <c r="C9830">
        <v>20990</v>
      </c>
      <c r="D9830" t="s">
        <v>127</v>
      </c>
      <c r="E9830" t="s">
        <v>998</v>
      </c>
      <c r="F9830" t="s">
        <v>5374</v>
      </c>
      <c r="G9830" t="s">
        <v>1000</v>
      </c>
      <c r="H9830">
        <v>2017</v>
      </c>
      <c r="I9830">
        <v>69623</v>
      </c>
      <c r="J9830" t="s">
        <v>21</v>
      </c>
      <c r="K9830" t="s">
        <v>81</v>
      </c>
      <c r="L9830" t="s">
        <v>23</v>
      </c>
      <c r="M9830" t="s">
        <v>24</v>
      </c>
      <c r="N9830">
        <v>1998</v>
      </c>
      <c r="O9830" t="s">
        <v>135</v>
      </c>
      <c r="P9830">
        <v>5</v>
      </c>
      <c r="Q9830">
        <f t="shared" si="306"/>
        <v>7</v>
      </c>
      <c r="R9830" t="str">
        <f t="shared" si="307"/>
        <v>Mid-range</v>
      </c>
    </row>
    <row r="9831" spans="1:18" x14ac:dyDescent="0.35">
      <c r="A9831">
        <v>12812306</v>
      </c>
      <c r="B9831" t="s">
        <v>10566</v>
      </c>
      <c r="C9831">
        <v>18888</v>
      </c>
      <c r="D9831" t="s">
        <v>188</v>
      </c>
      <c r="E9831" t="s">
        <v>3359</v>
      </c>
      <c r="F9831" t="s">
        <v>842</v>
      </c>
      <c r="G9831" t="s">
        <v>6649</v>
      </c>
      <c r="H9831">
        <v>2017</v>
      </c>
      <c r="I9831">
        <v>17394</v>
      </c>
      <c r="J9831" t="s">
        <v>86</v>
      </c>
      <c r="K9831" t="s">
        <v>22</v>
      </c>
      <c r="L9831" t="s">
        <v>23</v>
      </c>
      <c r="M9831" t="s">
        <v>24</v>
      </c>
      <c r="N9831">
        <v>1248</v>
      </c>
      <c r="O9831" t="s">
        <v>47</v>
      </c>
      <c r="P9831">
        <v>5</v>
      </c>
      <c r="Q9831">
        <f t="shared" si="306"/>
        <v>7</v>
      </c>
      <c r="R9831" t="str">
        <f t="shared" si="307"/>
        <v>Mid-range</v>
      </c>
    </row>
    <row r="9832" spans="1:18" x14ac:dyDescent="0.35">
      <c r="A9832">
        <v>12812316</v>
      </c>
      <c r="B9832" t="s">
        <v>10123</v>
      </c>
      <c r="C9832">
        <v>46950</v>
      </c>
      <c r="D9832" t="s">
        <v>188</v>
      </c>
      <c r="E9832" t="s">
        <v>594</v>
      </c>
      <c r="F9832" t="s">
        <v>1830</v>
      </c>
      <c r="G9832" t="s">
        <v>2702</v>
      </c>
      <c r="H9832">
        <v>2019</v>
      </c>
      <c r="I9832">
        <v>56973</v>
      </c>
      <c r="J9832" t="s">
        <v>21</v>
      </c>
      <c r="K9832" t="s">
        <v>22</v>
      </c>
      <c r="L9832" t="s">
        <v>31</v>
      </c>
      <c r="M9832" t="s">
        <v>24</v>
      </c>
      <c r="N9832">
        <v>2199</v>
      </c>
      <c r="O9832" t="s">
        <v>69</v>
      </c>
      <c r="P9832">
        <v>7</v>
      </c>
      <c r="Q9832">
        <f t="shared" si="306"/>
        <v>5</v>
      </c>
      <c r="R9832" t="str">
        <f t="shared" si="307"/>
        <v>Luxury</v>
      </c>
    </row>
    <row r="9833" spans="1:18" x14ac:dyDescent="0.35">
      <c r="A9833">
        <v>12812317</v>
      </c>
      <c r="B9833" t="s">
        <v>8386</v>
      </c>
      <c r="C9833">
        <v>56890</v>
      </c>
      <c r="D9833" t="s">
        <v>17</v>
      </c>
      <c r="E9833" t="s">
        <v>153</v>
      </c>
      <c r="F9833" t="s">
        <v>8159</v>
      </c>
      <c r="G9833" t="s">
        <v>1991</v>
      </c>
      <c r="H9833">
        <v>2022</v>
      </c>
      <c r="I9833">
        <v>10</v>
      </c>
      <c r="J9833" t="s">
        <v>21</v>
      </c>
      <c r="K9833" t="s">
        <v>22</v>
      </c>
      <c r="L9833" t="s">
        <v>540</v>
      </c>
      <c r="M9833" t="s">
        <v>24</v>
      </c>
      <c r="N9833">
        <v>2487</v>
      </c>
      <c r="O9833" t="s">
        <v>47</v>
      </c>
      <c r="P9833">
        <v>5</v>
      </c>
      <c r="Q9833">
        <f t="shared" si="306"/>
        <v>2</v>
      </c>
      <c r="R9833" t="str">
        <f t="shared" si="307"/>
        <v>Luxury</v>
      </c>
    </row>
    <row r="9834" spans="1:18" x14ac:dyDescent="0.35">
      <c r="A9834">
        <v>12812321</v>
      </c>
      <c r="B9834" t="s">
        <v>10567</v>
      </c>
      <c r="C9834">
        <v>34990</v>
      </c>
      <c r="D9834" t="s">
        <v>49</v>
      </c>
      <c r="E9834" t="s">
        <v>50</v>
      </c>
      <c r="F9834" t="s">
        <v>1849</v>
      </c>
      <c r="G9834" t="s">
        <v>1643</v>
      </c>
      <c r="H9834">
        <v>2021</v>
      </c>
      <c r="I9834">
        <v>19360</v>
      </c>
      <c r="J9834" t="s">
        <v>21</v>
      </c>
      <c r="K9834" t="s">
        <v>22</v>
      </c>
      <c r="L9834" t="s">
        <v>23</v>
      </c>
      <c r="M9834" t="s">
        <v>24</v>
      </c>
      <c r="N9834">
        <v>2498</v>
      </c>
      <c r="O9834" t="s">
        <v>47</v>
      </c>
      <c r="P9834">
        <v>7</v>
      </c>
      <c r="Q9834">
        <f t="shared" si="306"/>
        <v>3</v>
      </c>
      <c r="R9834" t="str">
        <f t="shared" si="307"/>
        <v>Mid-range</v>
      </c>
    </row>
    <row r="9835" spans="1:18" x14ac:dyDescent="0.35">
      <c r="A9835">
        <v>12812323</v>
      </c>
      <c r="B9835" t="s">
        <v>1691</v>
      </c>
      <c r="C9835">
        <v>19990</v>
      </c>
      <c r="D9835" t="s">
        <v>165</v>
      </c>
      <c r="E9835" t="s">
        <v>166</v>
      </c>
      <c r="F9835" t="s">
        <v>167</v>
      </c>
      <c r="G9835" t="s">
        <v>1645</v>
      </c>
      <c r="H9835">
        <v>2014</v>
      </c>
      <c r="I9835">
        <v>187008</v>
      </c>
      <c r="J9835" t="s">
        <v>201</v>
      </c>
      <c r="K9835" t="s">
        <v>81</v>
      </c>
      <c r="L9835" t="s">
        <v>31</v>
      </c>
      <c r="M9835" t="s">
        <v>24</v>
      </c>
      <c r="N9835">
        <v>2477</v>
      </c>
      <c r="O9835" t="s">
        <v>47</v>
      </c>
      <c r="P9835">
        <v>5</v>
      </c>
      <c r="Q9835">
        <f t="shared" si="306"/>
        <v>10</v>
      </c>
      <c r="R9835" t="str">
        <f t="shared" si="307"/>
        <v>Mid-range</v>
      </c>
    </row>
    <row r="9836" spans="1:18" x14ac:dyDescent="0.35">
      <c r="A9836">
        <v>12812329</v>
      </c>
      <c r="B9836" t="s">
        <v>8902</v>
      </c>
      <c r="C9836">
        <v>28850</v>
      </c>
      <c r="D9836" t="s">
        <v>42</v>
      </c>
      <c r="E9836" t="s">
        <v>179</v>
      </c>
      <c r="F9836" t="s">
        <v>403</v>
      </c>
      <c r="G9836" t="s">
        <v>1291</v>
      </c>
      <c r="H9836">
        <v>2014</v>
      </c>
      <c r="I9836">
        <v>121725</v>
      </c>
      <c r="J9836" t="s">
        <v>205</v>
      </c>
      <c r="K9836" t="s">
        <v>81</v>
      </c>
      <c r="L9836" t="s">
        <v>31</v>
      </c>
      <c r="M9836" t="s">
        <v>24</v>
      </c>
      <c r="N9836">
        <v>2776</v>
      </c>
      <c r="O9836" t="s">
        <v>47</v>
      </c>
      <c r="P9836">
        <v>5</v>
      </c>
      <c r="Q9836">
        <f t="shared" si="306"/>
        <v>10</v>
      </c>
      <c r="R9836" t="str">
        <f t="shared" si="307"/>
        <v>Mid-range</v>
      </c>
    </row>
    <row r="9837" spans="1:18" x14ac:dyDescent="0.35">
      <c r="A9837">
        <v>12812330</v>
      </c>
      <c r="B9837" t="s">
        <v>10568</v>
      </c>
      <c r="C9837">
        <v>19990</v>
      </c>
      <c r="D9837" t="s">
        <v>3748</v>
      </c>
      <c r="E9837" t="s">
        <v>4247</v>
      </c>
      <c r="F9837" t="s">
        <v>3750</v>
      </c>
      <c r="G9837" t="s">
        <v>3751</v>
      </c>
      <c r="H9837">
        <v>2020</v>
      </c>
      <c r="I9837">
        <v>44870</v>
      </c>
      <c r="J9837" t="s">
        <v>80</v>
      </c>
      <c r="K9837" t="s">
        <v>81</v>
      </c>
      <c r="L9837" t="s">
        <v>31</v>
      </c>
      <c r="M9837" t="s">
        <v>24</v>
      </c>
      <c r="N9837">
        <v>1996</v>
      </c>
      <c r="O9837" t="s">
        <v>47</v>
      </c>
      <c r="P9837">
        <v>2</v>
      </c>
      <c r="Q9837">
        <f t="shared" si="306"/>
        <v>4</v>
      </c>
      <c r="R9837" t="str">
        <f t="shared" si="307"/>
        <v>Mid-range</v>
      </c>
    </row>
    <row r="9838" spans="1:18" x14ac:dyDescent="0.35">
      <c r="A9838">
        <v>12812341</v>
      </c>
      <c r="B9838" t="s">
        <v>8505</v>
      </c>
      <c r="C9838">
        <v>12913</v>
      </c>
      <c r="D9838" t="s">
        <v>88</v>
      </c>
      <c r="E9838" t="s">
        <v>98</v>
      </c>
      <c r="F9838" t="s">
        <v>8506</v>
      </c>
      <c r="G9838" t="s">
        <v>3388</v>
      </c>
      <c r="H9838">
        <v>2014</v>
      </c>
      <c r="I9838">
        <v>142243</v>
      </c>
      <c r="J9838" t="s">
        <v>86</v>
      </c>
      <c r="K9838" t="s">
        <v>81</v>
      </c>
      <c r="L9838" t="s">
        <v>23</v>
      </c>
      <c r="M9838" t="s">
        <v>24</v>
      </c>
      <c r="N9838">
        <v>1797</v>
      </c>
      <c r="O9838" t="s">
        <v>47</v>
      </c>
      <c r="P9838">
        <v>5</v>
      </c>
      <c r="Q9838">
        <f t="shared" si="306"/>
        <v>10</v>
      </c>
      <c r="R9838" t="str">
        <f t="shared" si="307"/>
        <v>Mid-range</v>
      </c>
    </row>
    <row r="9839" spans="1:18" x14ac:dyDescent="0.35">
      <c r="A9839">
        <v>12812347</v>
      </c>
      <c r="B9839" t="s">
        <v>641</v>
      </c>
      <c r="C9839">
        <v>34990</v>
      </c>
      <c r="D9839" t="s">
        <v>17</v>
      </c>
      <c r="E9839" t="s">
        <v>642</v>
      </c>
      <c r="F9839" t="s">
        <v>191</v>
      </c>
      <c r="G9839" t="s">
        <v>643</v>
      </c>
      <c r="H9839">
        <v>2018</v>
      </c>
      <c r="I9839">
        <v>39832</v>
      </c>
      <c r="J9839" t="s">
        <v>63</v>
      </c>
      <c r="K9839" t="s">
        <v>22</v>
      </c>
      <c r="L9839" t="s">
        <v>23</v>
      </c>
      <c r="M9839" t="s">
        <v>24</v>
      </c>
      <c r="N9839">
        <v>2494</v>
      </c>
      <c r="O9839" t="s">
        <v>116</v>
      </c>
      <c r="P9839">
        <v>5</v>
      </c>
      <c r="Q9839">
        <f t="shared" si="306"/>
        <v>6</v>
      </c>
      <c r="R9839" t="str">
        <f t="shared" si="307"/>
        <v>Mid-range</v>
      </c>
    </row>
    <row r="9840" spans="1:18" x14ac:dyDescent="0.35">
      <c r="A9840">
        <v>12812351</v>
      </c>
      <c r="B9840" t="s">
        <v>10569</v>
      </c>
      <c r="C9840">
        <v>28990</v>
      </c>
      <c r="D9840" t="s">
        <v>410</v>
      </c>
      <c r="E9840" t="s">
        <v>1565</v>
      </c>
      <c r="F9840" t="s">
        <v>9210</v>
      </c>
      <c r="G9840" t="s">
        <v>5835</v>
      </c>
      <c r="H9840">
        <v>2015</v>
      </c>
      <c r="I9840">
        <v>89005</v>
      </c>
      <c r="J9840" t="s">
        <v>21</v>
      </c>
      <c r="K9840" t="s">
        <v>22</v>
      </c>
      <c r="L9840" t="s">
        <v>64</v>
      </c>
      <c r="M9840" t="s">
        <v>24</v>
      </c>
      <c r="N9840">
        <v>1968</v>
      </c>
      <c r="O9840" t="s">
        <v>47</v>
      </c>
      <c r="P9840">
        <v>5</v>
      </c>
      <c r="Q9840">
        <f t="shared" si="306"/>
        <v>9</v>
      </c>
      <c r="R9840" t="str">
        <f t="shared" si="307"/>
        <v>Mid-range</v>
      </c>
    </row>
    <row r="9841" spans="1:18" x14ac:dyDescent="0.35">
      <c r="A9841">
        <v>12812354</v>
      </c>
      <c r="B9841" t="s">
        <v>5459</v>
      </c>
      <c r="C9841">
        <v>24990</v>
      </c>
      <c r="D9841" t="s">
        <v>42</v>
      </c>
      <c r="E9841" t="s">
        <v>1401</v>
      </c>
      <c r="F9841" t="s">
        <v>5460</v>
      </c>
      <c r="G9841" t="s">
        <v>1403</v>
      </c>
      <c r="H9841">
        <v>2017</v>
      </c>
      <c r="I9841">
        <v>70123</v>
      </c>
      <c r="J9841" t="s">
        <v>21</v>
      </c>
      <c r="K9841" t="s">
        <v>22</v>
      </c>
      <c r="L9841" t="s">
        <v>23</v>
      </c>
      <c r="M9841" t="s">
        <v>24</v>
      </c>
      <c r="N9841">
        <v>1490</v>
      </c>
      <c r="O9841" t="s">
        <v>33</v>
      </c>
      <c r="P9841">
        <v>5</v>
      </c>
      <c r="Q9841">
        <f t="shared" si="306"/>
        <v>7</v>
      </c>
      <c r="R9841" t="str">
        <f t="shared" si="307"/>
        <v>Mid-range</v>
      </c>
    </row>
    <row r="9842" spans="1:18" x14ac:dyDescent="0.35">
      <c r="A9842">
        <v>12812356</v>
      </c>
      <c r="B9842" t="s">
        <v>10076</v>
      </c>
      <c r="C9842">
        <v>12990</v>
      </c>
      <c r="D9842" t="s">
        <v>59</v>
      </c>
      <c r="E9842" t="s">
        <v>826</v>
      </c>
      <c r="F9842" t="s">
        <v>10077</v>
      </c>
      <c r="G9842" t="s">
        <v>7222</v>
      </c>
      <c r="H9842">
        <v>2007</v>
      </c>
      <c r="I9842">
        <v>196703</v>
      </c>
      <c r="J9842" t="s">
        <v>21</v>
      </c>
      <c r="K9842" t="s">
        <v>22</v>
      </c>
      <c r="L9842" t="s">
        <v>31</v>
      </c>
      <c r="M9842" t="s">
        <v>24</v>
      </c>
      <c r="N9842">
        <v>2993</v>
      </c>
      <c r="O9842" t="s">
        <v>151</v>
      </c>
      <c r="P9842">
        <v>5</v>
      </c>
      <c r="Q9842">
        <f t="shared" si="306"/>
        <v>17</v>
      </c>
      <c r="R9842" t="str">
        <f t="shared" si="307"/>
        <v>Mid-range</v>
      </c>
    </row>
    <row r="9843" spans="1:18" x14ac:dyDescent="0.35">
      <c r="A9843">
        <v>12812357</v>
      </c>
      <c r="B9843" t="s">
        <v>10570</v>
      </c>
      <c r="C9843">
        <v>14490</v>
      </c>
      <c r="D9843" t="s">
        <v>127</v>
      </c>
      <c r="E9843">
        <v>6</v>
      </c>
      <c r="F9843" t="s">
        <v>2503</v>
      </c>
      <c r="G9843" t="s">
        <v>5613</v>
      </c>
      <c r="H9843">
        <v>2012</v>
      </c>
      <c r="I9843">
        <v>185963</v>
      </c>
      <c r="J9843" t="s">
        <v>63</v>
      </c>
      <c r="K9843" t="s">
        <v>22</v>
      </c>
      <c r="L9843" t="s">
        <v>31</v>
      </c>
      <c r="M9843" t="s">
        <v>24</v>
      </c>
      <c r="N9843">
        <v>2191</v>
      </c>
      <c r="O9843" t="s">
        <v>33</v>
      </c>
      <c r="P9843">
        <v>5</v>
      </c>
      <c r="Q9843">
        <f t="shared" si="306"/>
        <v>12</v>
      </c>
      <c r="R9843" t="str">
        <f t="shared" si="307"/>
        <v>Mid-range</v>
      </c>
    </row>
    <row r="9844" spans="1:18" x14ac:dyDescent="0.35">
      <c r="A9844">
        <v>12812358</v>
      </c>
      <c r="B9844" t="s">
        <v>8505</v>
      </c>
      <c r="C9844">
        <v>14990</v>
      </c>
      <c r="D9844" t="s">
        <v>88</v>
      </c>
      <c r="E9844" t="s">
        <v>98</v>
      </c>
      <c r="F9844" t="s">
        <v>8506</v>
      </c>
      <c r="G9844" t="s">
        <v>3388</v>
      </c>
      <c r="H9844">
        <v>2014</v>
      </c>
      <c r="I9844">
        <v>126233</v>
      </c>
      <c r="J9844" t="s">
        <v>86</v>
      </c>
      <c r="K9844" t="s">
        <v>22</v>
      </c>
      <c r="L9844" t="s">
        <v>23</v>
      </c>
      <c r="M9844" t="s">
        <v>24</v>
      </c>
      <c r="N9844">
        <v>1797</v>
      </c>
      <c r="O9844" t="s">
        <v>135</v>
      </c>
      <c r="P9844">
        <v>5</v>
      </c>
      <c r="Q9844">
        <f t="shared" si="306"/>
        <v>10</v>
      </c>
      <c r="R9844" t="str">
        <f t="shared" si="307"/>
        <v>Mid-range</v>
      </c>
    </row>
    <row r="9845" spans="1:18" x14ac:dyDescent="0.35">
      <c r="A9845">
        <v>12812365</v>
      </c>
      <c r="B9845" t="s">
        <v>10145</v>
      </c>
      <c r="C9845">
        <v>59830</v>
      </c>
      <c r="D9845" t="s">
        <v>282</v>
      </c>
      <c r="E9845" t="s">
        <v>443</v>
      </c>
      <c r="F9845" t="s">
        <v>1555</v>
      </c>
      <c r="G9845" t="s">
        <v>1410</v>
      </c>
      <c r="H9845">
        <v>2019</v>
      </c>
      <c r="I9845">
        <v>48271</v>
      </c>
      <c r="J9845" t="s">
        <v>21</v>
      </c>
      <c r="K9845" t="s">
        <v>22</v>
      </c>
      <c r="L9845" t="s">
        <v>31</v>
      </c>
      <c r="M9845" t="s">
        <v>24</v>
      </c>
      <c r="N9845">
        <v>2987</v>
      </c>
      <c r="O9845" t="s">
        <v>25</v>
      </c>
      <c r="P9845">
        <v>5</v>
      </c>
      <c r="Q9845">
        <f t="shared" si="306"/>
        <v>5</v>
      </c>
      <c r="R9845" t="str">
        <f t="shared" si="307"/>
        <v>Luxury</v>
      </c>
    </row>
    <row r="9846" spans="1:18" x14ac:dyDescent="0.35">
      <c r="A9846">
        <v>12812388</v>
      </c>
      <c r="B9846" t="s">
        <v>6845</v>
      </c>
      <c r="C9846">
        <v>40963</v>
      </c>
      <c r="D9846" t="s">
        <v>165</v>
      </c>
      <c r="E9846" t="s">
        <v>269</v>
      </c>
      <c r="F9846" t="s">
        <v>1647</v>
      </c>
      <c r="G9846" t="s">
        <v>2556</v>
      </c>
      <c r="H9846">
        <v>2018</v>
      </c>
      <c r="I9846">
        <v>90280</v>
      </c>
      <c r="J9846" t="s">
        <v>21</v>
      </c>
      <c r="K9846" t="s">
        <v>22</v>
      </c>
      <c r="L9846" t="s">
        <v>31</v>
      </c>
      <c r="M9846" t="s">
        <v>24</v>
      </c>
      <c r="N9846">
        <v>3200</v>
      </c>
      <c r="O9846" t="s">
        <v>116</v>
      </c>
      <c r="P9846">
        <v>7</v>
      </c>
      <c r="Q9846">
        <f t="shared" si="306"/>
        <v>6</v>
      </c>
      <c r="R9846" t="str">
        <f t="shared" si="307"/>
        <v>Luxury</v>
      </c>
    </row>
    <row r="9847" spans="1:18" x14ac:dyDescent="0.35">
      <c r="A9847">
        <v>12812389</v>
      </c>
      <c r="B9847" t="s">
        <v>10571</v>
      </c>
      <c r="C9847">
        <v>115800</v>
      </c>
      <c r="D9847" t="s">
        <v>59</v>
      </c>
      <c r="E9847" t="s">
        <v>3535</v>
      </c>
      <c r="F9847" t="s">
        <v>1954</v>
      </c>
      <c r="G9847" t="s">
        <v>10572</v>
      </c>
      <c r="H9847">
        <v>2018</v>
      </c>
      <c r="I9847">
        <v>25496</v>
      </c>
      <c r="J9847" t="s">
        <v>63</v>
      </c>
      <c r="K9847" t="s">
        <v>22</v>
      </c>
      <c r="L9847" t="s">
        <v>64</v>
      </c>
      <c r="M9847" t="s">
        <v>24</v>
      </c>
      <c r="N9847">
        <v>2979</v>
      </c>
      <c r="O9847" t="s">
        <v>69</v>
      </c>
      <c r="P9847">
        <v>5</v>
      </c>
      <c r="Q9847">
        <f t="shared" si="306"/>
        <v>6</v>
      </c>
      <c r="R9847" t="str">
        <f t="shared" si="307"/>
        <v>Luxury</v>
      </c>
    </row>
    <row r="9848" spans="1:18" x14ac:dyDescent="0.35">
      <c r="A9848">
        <v>12812402</v>
      </c>
      <c r="B9848" t="s">
        <v>7426</v>
      </c>
      <c r="C9848">
        <v>43992</v>
      </c>
      <c r="D9848" t="s">
        <v>54</v>
      </c>
      <c r="E9848" t="s">
        <v>175</v>
      </c>
      <c r="F9848" t="s">
        <v>900</v>
      </c>
      <c r="G9848" t="s">
        <v>650</v>
      </c>
      <c r="H9848">
        <v>2018</v>
      </c>
      <c r="I9848">
        <v>60149</v>
      </c>
      <c r="J9848" t="s">
        <v>338</v>
      </c>
      <c r="K9848" t="s">
        <v>81</v>
      </c>
      <c r="L9848" t="s">
        <v>31</v>
      </c>
      <c r="M9848" t="s">
        <v>24</v>
      </c>
      <c r="N9848">
        <v>3198</v>
      </c>
      <c r="O9848" t="s">
        <v>47</v>
      </c>
      <c r="P9848">
        <v>5</v>
      </c>
      <c r="Q9848">
        <f t="shared" si="306"/>
        <v>6</v>
      </c>
      <c r="R9848" t="str">
        <f t="shared" si="307"/>
        <v>Luxury</v>
      </c>
    </row>
    <row r="9849" spans="1:18" x14ac:dyDescent="0.35">
      <c r="A9849">
        <v>12812403</v>
      </c>
      <c r="B9849" t="s">
        <v>2727</v>
      </c>
      <c r="C9849">
        <v>118922</v>
      </c>
      <c r="D9849" t="s">
        <v>27</v>
      </c>
      <c r="E9849" t="s">
        <v>2728</v>
      </c>
      <c r="F9849" t="s">
        <v>492</v>
      </c>
      <c r="G9849" t="s">
        <v>2729</v>
      </c>
      <c r="H9849">
        <v>2021</v>
      </c>
      <c r="I9849">
        <v>25194</v>
      </c>
      <c r="J9849" t="s">
        <v>21</v>
      </c>
      <c r="K9849" t="s">
        <v>22</v>
      </c>
      <c r="L9849" t="s">
        <v>64</v>
      </c>
      <c r="M9849" t="s">
        <v>24</v>
      </c>
      <c r="N9849">
        <v>2996</v>
      </c>
      <c r="O9849" t="s">
        <v>25</v>
      </c>
      <c r="P9849">
        <v>5</v>
      </c>
      <c r="Q9849">
        <f t="shared" si="306"/>
        <v>3</v>
      </c>
      <c r="R9849" t="str">
        <f t="shared" si="307"/>
        <v>Luxury</v>
      </c>
    </row>
    <row r="9850" spans="1:18" x14ac:dyDescent="0.35">
      <c r="A9850">
        <v>12812408</v>
      </c>
      <c r="B9850" t="s">
        <v>10573</v>
      </c>
      <c r="C9850">
        <v>135900</v>
      </c>
      <c r="D9850" t="s">
        <v>249</v>
      </c>
      <c r="E9850" t="s">
        <v>250</v>
      </c>
      <c r="F9850" t="s">
        <v>251</v>
      </c>
      <c r="G9850" t="s">
        <v>7525</v>
      </c>
      <c r="H9850">
        <v>2018</v>
      </c>
      <c r="I9850">
        <v>39076</v>
      </c>
      <c r="J9850" t="s">
        <v>21</v>
      </c>
      <c r="K9850" t="s">
        <v>22</v>
      </c>
      <c r="L9850" t="s">
        <v>64</v>
      </c>
      <c r="M9850" t="s">
        <v>24</v>
      </c>
      <c r="N9850">
        <v>2894</v>
      </c>
      <c r="O9850" t="s">
        <v>47</v>
      </c>
      <c r="P9850">
        <v>5</v>
      </c>
      <c r="Q9850">
        <f t="shared" si="306"/>
        <v>6</v>
      </c>
      <c r="R9850" t="str">
        <f t="shared" si="307"/>
        <v>Luxury</v>
      </c>
    </row>
    <row r="9851" spans="1:18" x14ac:dyDescent="0.35">
      <c r="A9851">
        <v>12812412</v>
      </c>
      <c r="B9851" t="s">
        <v>1846</v>
      </c>
      <c r="C9851">
        <v>61510</v>
      </c>
      <c r="D9851" t="s">
        <v>112</v>
      </c>
      <c r="E9851" t="s">
        <v>1623</v>
      </c>
      <c r="F9851" t="s">
        <v>1847</v>
      </c>
      <c r="G9851" t="s">
        <v>1625</v>
      </c>
      <c r="H9851">
        <v>2021</v>
      </c>
      <c r="I9851">
        <v>40900</v>
      </c>
      <c r="J9851" t="s">
        <v>21</v>
      </c>
      <c r="K9851" t="s">
        <v>22</v>
      </c>
      <c r="L9851" t="s">
        <v>64</v>
      </c>
      <c r="M9851" t="s">
        <v>24</v>
      </c>
      <c r="N9851">
        <v>1998</v>
      </c>
      <c r="O9851" t="s">
        <v>25</v>
      </c>
      <c r="P9851">
        <v>5</v>
      </c>
      <c r="Q9851">
        <f t="shared" si="306"/>
        <v>3</v>
      </c>
      <c r="R9851" t="str">
        <f t="shared" si="307"/>
        <v>Luxury</v>
      </c>
    </row>
    <row r="9852" spans="1:18" x14ac:dyDescent="0.35">
      <c r="A9852">
        <v>12812416</v>
      </c>
      <c r="B9852" t="s">
        <v>7745</v>
      </c>
      <c r="C9852">
        <v>12990</v>
      </c>
      <c r="D9852" t="s">
        <v>54</v>
      </c>
      <c r="E9852" t="s">
        <v>55</v>
      </c>
      <c r="F9852" t="s">
        <v>56</v>
      </c>
      <c r="G9852" t="s">
        <v>2157</v>
      </c>
      <c r="H9852">
        <v>2012</v>
      </c>
      <c r="I9852">
        <v>183799</v>
      </c>
      <c r="J9852" t="s">
        <v>21</v>
      </c>
      <c r="K9852" t="s">
        <v>22</v>
      </c>
      <c r="L9852" t="s">
        <v>31</v>
      </c>
      <c r="M9852" t="s">
        <v>24</v>
      </c>
      <c r="N9852">
        <v>2720</v>
      </c>
      <c r="O9852" t="s">
        <v>47</v>
      </c>
      <c r="P9852">
        <v>5</v>
      </c>
      <c r="Q9852">
        <f t="shared" si="306"/>
        <v>12</v>
      </c>
      <c r="R9852" t="str">
        <f t="shared" si="307"/>
        <v>Mid-range</v>
      </c>
    </row>
    <row r="9853" spans="1:18" x14ac:dyDescent="0.35">
      <c r="A9853">
        <v>12812420</v>
      </c>
      <c r="B9853" t="s">
        <v>10574</v>
      </c>
      <c r="C9853">
        <v>48990</v>
      </c>
      <c r="D9853" t="s">
        <v>76</v>
      </c>
      <c r="E9853" t="s">
        <v>373</v>
      </c>
      <c r="F9853" t="s">
        <v>10575</v>
      </c>
      <c r="G9853" t="s">
        <v>3409</v>
      </c>
      <c r="H9853">
        <v>2018</v>
      </c>
      <c r="I9853">
        <v>41899</v>
      </c>
      <c r="J9853" t="s">
        <v>21</v>
      </c>
      <c r="K9853" t="s">
        <v>22</v>
      </c>
      <c r="L9853" t="s">
        <v>31</v>
      </c>
      <c r="M9853" t="s">
        <v>24</v>
      </c>
      <c r="N9853">
        <v>2999</v>
      </c>
      <c r="O9853" t="s">
        <v>47</v>
      </c>
      <c r="P9853">
        <v>7</v>
      </c>
      <c r="Q9853">
        <f t="shared" si="306"/>
        <v>6</v>
      </c>
      <c r="R9853" t="str">
        <f t="shared" si="307"/>
        <v>Luxury</v>
      </c>
    </row>
    <row r="9854" spans="1:18" x14ac:dyDescent="0.35">
      <c r="A9854">
        <v>12812423</v>
      </c>
      <c r="B9854" t="s">
        <v>10576</v>
      </c>
      <c r="C9854">
        <v>47000</v>
      </c>
      <c r="D9854" t="s">
        <v>59</v>
      </c>
      <c r="E9854" t="s">
        <v>1488</v>
      </c>
      <c r="F9854" t="s">
        <v>1724</v>
      </c>
      <c r="G9854" t="s">
        <v>1489</v>
      </c>
      <c r="H9854">
        <v>2020</v>
      </c>
      <c r="I9854">
        <v>22600</v>
      </c>
      <c r="J9854" t="s">
        <v>86</v>
      </c>
      <c r="K9854" t="s">
        <v>22</v>
      </c>
      <c r="L9854" t="s">
        <v>23</v>
      </c>
      <c r="M9854" t="s">
        <v>24</v>
      </c>
      <c r="N9854">
        <v>1499</v>
      </c>
      <c r="O9854" t="s">
        <v>541</v>
      </c>
      <c r="P9854">
        <v>5</v>
      </c>
      <c r="Q9854">
        <f t="shared" si="306"/>
        <v>4</v>
      </c>
      <c r="R9854" t="str">
        <f t="shared" si="307"/>
        <v>Luxury</v>
      </c>
    </row>
    <row r="9855" spans="1:18" x14ac:dyDescent="0.35">
      <c r="A9855">
        <v>12812444</v>
      </c>
      <c r="B9855" t="s">
        <v>10577</v>
      </c>
      <c r="C9855">
        <v>61990</v>
      </c>
      <c r="D9855" t="s">
        <v>1059</v>
      </c>
      <c r="E9855" t="s">
        <v>1060</v>
      </c>
      <c r="F9855" t="s">
        <v>1061</v>
      </c>
      <c r="G9855" t="s">
        <v>592</v>
      </c>
      <c r="H9855">
        <v>2020</v>
      </c>
      <c r="I9855">
        <v>26191</v>
      </c>
      <c r="J9855" t="s">
        <v>63</v>
      </c>
      <c r="K9855" t="s">
        <v>22</v>
      </c>
      <c r="L9855" t="s">
        <v>64</v>
      </c>
      <c r="M9855" t="s">
        <v>24</v>
      </c>
      <c r="N9855">
        <v>1995</v>
      </c>
      <c r="O9855" t="s">
        <v>25</v>
      </c>
      <c r="P9855">
        <v>5</v>
      </c>
      <c r="Q9855">
        <f t="shared" si="306"/>
        <v>4</v>
      </c>
      <c r="R9855" t="str">
        <f t="shared" si="307"/>
        <v>Luxury</v>
      </c>
    </row>
    <row r="9856" spans="1:18" x14ac:dyDescent="0.35">
      <c r="A9856">
        <v>12812454</v>
      </c>
      <c r="B9856" t="s">
        <v>947</v>
      </c>
      <c r="C9856">
        <v>28850</v>
      </c>
      <c r="D9856" t="s">
        <v>188</v>
      </c>
      <c r="E9856" t="s">
        <v>189</v>
      </c>
      <c r="F9856" t="s">
        <v>948</v>
      </c>
      <c r="G9856" t="s">
        <v>949</v>
      </c>
      <c r="H9856">
        <v>2018</v>
      </c>
      <c r="I9856">
        <v>83210</v>
      </c>
      <c r="J9856" t="s">
        <v>21</v>
      </c>
      <c r="K9856" t="s">
        <v>22</v>
      </c>
      <c r="L9856" t="s">
        <v>23</v>
      </c>
      <c r="M9856" t="s">
        <v>24</v>
      </c>
      <c r="N9856">
        <v>1999</v>
      </c>
      <c r="O9856" t="s">
        <v>135</v>
      </c>
      <c r="P9856">
        <v>5</v>
      </c>
      <c r="Q9856">
        <f t="shared" si="306"/>
        <v>6</v>
      </c>
      <c r="R9856" t="str">
        <f t="shared" si="307"/>
        <v>Mid-range</v>
      </c>
    </row>
    <row r="9857" spans="1:18" x14ac:dyDescent="0.35">
      <c r="A9857">
        <v>12812456</v>
      </c>
      <c r="B9857" t="s">
        <v>10578</v>
      </c>
      <c r="C9857">
        <v>109990</v>
      </c>
      <c r="D9857" t="s">
        <v>590</v>
      </c>
      <c r="E9857">
        <v>1500</v>
      </c>
      <c r="F9857" t="s">
        <v>1802</v>
      </c>
      <c r="G9857" t="s">
        <v>1417</v>
      </c>
      <c r="H9857">
        <v>2021</v>
      </c>
      <c r="I9857">
        <v>21000</v>
      </c>
      <c r="J9857" t="s">
        <v>182</v>
      </c>
      <c r="K9857" t="s">
        <v>22</v>
      </c>
      <c r="L9857" t="s">
        <v>64</v>
      </c>
      <c r="M9857" t="s">
        <v>24</v>
      </c>
      <c r="N9857">
        <v>5654</v>
      </c>
      <c r="O9857" t="s">
        <v>47</v>
      </c>
      <c r="P9857">
        <v>5</v>
      </c>
      <c r="Q9857">
        <f t="shared" si="306"/>
        <v>3</v>
      </c>
      <c r="R9857" t="str">
        <f t="shared" si="307"/>
        <v>Luxury</v>
      </c>
    </row>
    <row r="9858" spans="1:18" x14ac:dyDescent="0.35">
      <c r="A9858">
        <v>12812459</v>
      </c>
      <c r="B9858" t="s">
        <v>10204</v>
      </c>
      <c r="C9858">
        <v>21999</v>
      </c>
      <c r="D9858" t="s">
        <v>165</v>
      </c>
      <c r="E9858" t="s">
        <v>166</v>
      </c>
      <c r="F9858" t="s">
        <v>1513</v>
      </c>
      <c r="G9858" t="s">
        <v>2247</v>
      </c>
      <c r="H9858">
        <v>2013</v>
      </c>
      <c r="I9858">
        <v>175378</v>
      </c>
      <c r="J9858" t="s">
        <v>169</v>
      </c>
      <c r="K9858" t="s">
        <v>22</v>
      </c>
      <c r="L9858" t="s">
        <v>31</v>
      </c>
      <c r="M9858" t="s">
        <v>24</v>
      </c>
      <c r="N9858">
        <v>2477</v>
      </c>
      <c r="O9858" t="s">
        <v>25</v>
      </c>
      <c r="P9858">
        <v>5</v>
      </c>
      <c r="Q9858">
        <f t="shared" si="306"/>
        <v>11</v>
      </c>
      <c r="R9858" t="str">
        <f t="shared" si="307"/>
        <v>Mid-range</v>
      </c>
    </row>
    <row r="9859" spans="1:18" x14ac:dyDescent="0.35">
      <c r="A9859">
        <v>12812480</v>
      </c>
      <c r="B9859" t="s">
        <v>10579</v>
      </c>
      <c r="C9859">
        <v>11990</v>
      </c>
      <c r="D9859" t="s">
        <v>165</v>
      </c>
      <c r="E9859" t="s">
        <v>1802</v>
      </c>
      <c r="F9859" t="s">
        <v>10580</v>
      </c>
      <c r="G9859" t="s">
        <v>10581</v>
      </c>
      <c r="H9859">
        <v>2011</v>
      </c>
      <c r="I9859">
        <v>178654</v>
      </c>
      <c r="J9859" t="s">
        <v>106</v>
      </c>
      <c r="K9859" t="s">
        <v>81</v>
      </c>
      <c r="L9859" t="s">
        <v>23</v>
      </c>
      <c r="M9859" t="s">
        <v>24</v>
      </c>
      <c r="N9859">
        <v>2351</v>
      </c>
      <c r="O9859" t="s">
        <v>47</v>
      </c>
      <c r="P9859">
        <v>2</v>
      </c>
      <c r="Q9859">
        <f t="shared" ref="Q9859:Q9922" si="308">2024-H9859</f>
        <v>13</v>
      </c>
      <c r="R9859" t="str">
        <f t="shared" ref="R9859:R9922" si="309">IF(C9859&lt;=10000,"Budget",IF(C9859&lt;=40000,"Mid-range","Luxury"))</f>
        <v>Mid-range</v>
      </c>
    </row>
    <row r="9860" spans="1:18" x14ac:dyDescent="0.35">
      <c r="A9860">
        <v>12812481</v>
      </c>
      <c r="B9860" t="s">
        <v>8237</v>
      </c>
      <c r="C9860">
        <v>11990</v>
      </c>
      <c r="D9860" t="s">
        <v>42</v>
      </c>
      <c r="E9860" t="s">
        <v>43</v>
      </c>
      <c r="F9860" t="s">
        <v>959</v>
      </c>
      <c r="G9860" t="s">
        <v>4055</v>
      </c>
      <c r="H9860">
        <v>2014</v>
      </c>
      <c r="I9860">
        <v>160946</v>
      </c>
      <c r="J9860" t="s">
        <v>63</v>
      </c>
      <c r="K9860" t="s">
        <v>22</v>
      </c>
      <c r="L9860" t="s">
        <v>23</v>
      </c>
      <c r="M9860" t="s">
        <v>24</v>
      </c>
      <c r="N9860">
        <v>1796</v>
      </c>
      <c r="O9860" t="s">
        <v>69</v>
      </c>
      <c r="P9860">
        <v>5</v>
      </c>
      <c r="Q9860">
        <f t="shared" si="308"/>
        <v>10</v>
      </c>
      <c r="R9860" t="str">
        <f t="shared" si="309"/>
        <v>Mid-range</v>
      </c>
    </row>
    <row r="9861" spans="1:18" x14ac:dyDescent="0.35">
      <c r="A9861">
        <v>12812507</v>
      </c>
      <c r="B9861" t="s">
        <v>8557</v>
      </c>
      <c r="C9861">
        <v>46000</v>
      </c>
      <c r="D9861" t="s">
        <v>131</v>
      </c>
      <c r="E9861" t="s">
        <v>1228</v>
      </c>
      <c r="F9861" t="s">
        <v>239</v>
      </c>
      <c r="G9861" t="s">
        <v>1091</v>
      </c>
      <c r="H9861">
        <v>2014</v>
      </c>
      <c r="I9861">
        <v>65000</v>
      </c>
      <c r="J9861" t="s">
        <v>21</v>
      </c>
      <c r="K9861" t="s">
        <v>22</v>
      </c>
      <c r="L9861" t="s">
        <v>31</v>
      </c>
      <c r="M9861" t="s">
        <v>24</v>
      </c>
      <c r="N9861">
        <v>2967</v>
      </c>
      <c r="O9861" t="s">
        <v>674</v>
      </c>
      <c r="P9861">
        <v>7</v>
      </c>
      <c r="Q9861">
        <f t="shared" si="308"/>
        <v>10</v>
      </c>
      <c r="R9861" t="str">
        <f t="shared" si="309"/>
        <v>Luxury</v>
      </c>
    </row>
    <row r="9862" spans="1:18" x14ac:dyDescent="0.35">
      <c r="A9862">
        <v>12812519</v>
      </c>
      <c r="B9862" t="s">
        <v>10582</v>
      </c>
      <c r="C9862">
        <v>39880</v>
      </c>
      <c r="D9862" t="s">
        <v>1601</v>
      </c>
      <c r="E9862" t="s">
        <v>10583</v>
      </c>
      <c r="F9862" t="s">
        <v>10584</v>
      </c>
      <c r="G9862" t="s">
        <v>10585</v>
      </c>
      <c r="H9862">
        <v>2022</v>
      </c>
      <c r="I9862">
        <v>2568</v>
      </c>
      <c r="J9862" t="s">
        <v>21</v>
      </c>
      <c r="K9862" t="s">
        <v>22</v>
      </c>
      <c r="L9862" t="s">
        <v>64</v>
      </c>
      <c r="M9862" t="s">
        <v>247</v>
      </c>
      <c r="N9862">
        <v>1199</v>
      </c>
      <c r="O9862" t="s">
        <v>47</v>
      </c>
      <c r="P9862">
        <v>5</v>
      </c>
      <c r="Q9862">
        <f t="shared" si="308"/>
        <v>2</v>
      </c>
      <c r="R9862" t="str">
        <f t="shared" si="309"/>
        <v>Mid-range</v>
      </c>
    </row>
    <row r="9863" spans="1:18" x14ac:dyDescent="0.35">
      <c r="A9863">
        <v>12812526</v>
      </c>
      <c r="B9863" t="s">
        <v>9973</v>
      </c>
      <c r="C9863">
        <v>39995</v>
      </c>
      <c r="D9863" t="s">
        <v>42</v>
      </c>
      <c r="E9863" t="s">
        <v>71</v>
      </c>
      <c r="F9863" t="s">
        <v>2000</v>
      </c>
      <c r="G9863" t="s">
        <v>441</v>
      </c>
      <c r="H9863">
        <v>2013</v>
      </c>
      <c r="I9863">
        <v>122758</v>
      </c>
      <c r="J9863" t="s">
        <v>63</v>
      </c>
      <c r="K9863" t="s">
        <v>81</v>
      </c>
      <c r="L9863" t="s">
        <v>64</v>
      </c>
      <c r="M9863" t="s">
        <v>24</v>
      </c>
      <c r="N9863">
        <v>5967</v>
      </c>
      <c r="O9863" t="s">
        <v>732</v>
      </c>
      <c r="P9863">
        <v>5</v>
      </c>
      <c r="Q9863">
        <f t="shared" si="308"/>
        <v>11</v>
      </c>
      <c r="R9863" t="str">
        <f t="shared" si="309"/>
        <v>Mid-range</v>
      </c>
    </row>
    <row r="9864" spans="1:18" x14ac:dyDescent="0.35">
      <c r="A9864">
        <v>12812535</v>
      </c>
      <c r="B9864" t="s">
        <v>3143</v>
      </c>
      <c r="C9864">
        <v>29990</v>
      </c>
      <c r="D9864" t="s">
        <v>127</v>
      </c>
      <c r="E9864" t="s">
        <v>466</v>
      </c>
      <c r="F9864" t="s">
        <v>1592</v>
      </c>
      <c r="G9864" t="s">
        <v>211</v>
      </c>
      <c r="H9864">
        <v>2016</v>
      </c>
      <c r="I9864">
        <v>157557</v>
      </c>
      <c r="J9864" t="s">
        <v>21</v>
      </c>
      <c r="K9864" t="s">
        <v>22</v>
      </c>
      <c r="L9864" t="s">
        <v>31</v>
      </c>
      <c r="M9864" t="s">
        <v>24</v>
      </c>
      <c r="N9864">
        <v>2191</v>
      </c>
      <c r="O9864" t="s">
        <v>47</v>
      </c>
      <c r="P9864">
        <v>5</v>
      </c>
      <c r="Q9864">
        <f t="shared" si="308"/>
        <v>8</v>
      </c>
      <c r="R9864" t="str">
        <f t="shared" si="309"/>
        <v>Mid-range</v>
      </c>
    </row>
    <row r="9865" spans="1:18" x14ac:dyDescent="0.35">
      <c r="A9865">
        <v>12812536</v>
      </c>
      <c r="B9865" t="s">
        <v>1986</v>
      </c>
      <c r="C9865">
        <v>47990</v>
      </c>
      <c r="D9865" t="s">
        <v>165</v>
      </c>
      <c r="E9865" t="s">
        <v>209</v>
      </c>
      <c r="F9865" t="s">
        <v>1987</v>
      </c>
      <c r="G9865" t="s">
        <v>531</v>
      </c>
      <c r="H9865">
        <v>2018</v>
      </c>
      <c r="I9865">
        <v>73165</v>
      </c>
      <c r="J9865" t="s">
        <v>21</v>
      </c>
      <c r="K9865" t="s">
        <v>22</v>
      </c>
      <c r="L9865" t="s">
        <v>31</v>
      </c>
      <c r="M9865" t="s">
        <v>24</v>
      </c>
      <c r="N9865">
        <v>2442</v>
      </c>
      <c r="O9865" t="s">
        <v>47</v>
      </c>
      <c r="P9865">
        <v>5</v>
      </c>
      <c r="Q9865">
        <f t="shared" si="308"/>
        <v>6</v>
      </c>
      <c r="R9865" t="str">
        <f t="shared" si="309"/>
        <v>Luxury</v>
      </c>
    </row>
    <row r="9866" spans="1:18" x14ac:dyDescent="0.35">
      <c r="A9866">
        <v>12812567</v>
      </c>
      <c r="B9866" t="s">
        <v>10586</v>
      </c>
      <c r="C9866">
        <v>6990</v>
      </c>
      <c r="D9866" t="s">
        <v>165</v>
      </c>
      <c r="E9866" t="s">
        <v>6024</v>
      </c>
      <c r="F9866" t="s">
        <v>622</v>
      </c>
      <c r="G9866" t="s">
        <v>10587</v>
      </c>
      <c r="H9866">
        <v>2015</v>
      </c>
      <c r="I9866">
        <v>179771</v>
      </c>
      <c r="J9866" t="s">
        <v>86</v>
      </c>
      <c r="K9866" t="s">
        <v>81</v>
      </c>
      <c r="L9866" t="s">
        <v>23</v>
      </c>
      <c r="M9866" t="s">
        <v>24</v>
      </c>
      <c r="N9866">
        <v>1193</v>
      </c>
      <c r="O9866" t="s">
        <v>135</v>
      </c>
      <c r="P9866">
        <v>5</v>
      </c>
      <c r="Q9866">
        <f t="shared" si="308"/>
        <v>9</v>
      </c>
      <c r="R9866" t="str">
        <f t="shared" si="309"/>
        <v>Budget</v>
      </c>
    </row>
    <row r="9867" spans="1:18" x14ac:dyDescent="0.35">
      <c r="A9867">
        <v>12812581</v>
      </c>
      <c r="B9867" t="s">
        <v>6054</v>
      </c>
      <c r="C9867">
        <v>49490</v>
      </c>
      <c r="D9867" t="s">
        <v>143</v>
      </c>
      <c r="E9867" t="s">
        <v>1744</v>
      </c>
      <c r="F9867" t="s">
        <v>2210</v>
      </c>
      <c r="G9867" t="s">
        <v>600</v>
      </c>
      <c r="H9867">
        <v>2021</v>
      </c>
      <c r="I9867">
        <v>31275</v>
      </c>
      <c r="J9867" t="s">
        <v>63</v>
      </c>
      <c r="K9867" t="s">
        <v>22</v>
      </c>
      <c r="L9867" t="s">
        <v>64</v>
      </c>
      <c r="M9867" t="s">
        <v>24</v>
      </c>
      <c r="N9867">
        <v>1998</v>
      </c>
      <c r="O9867" t="s">
        <v>25</v>
      </c>
      <c r="P9867">
        <v>5</v>
      </c>
      <c r="Q9867">
        <f t="shared" si="308"/>
        <v>3</v>
      </c>
      <c r="R9867" t="str">
        <f t="shared" si="309"/>
        <v>Luxury</v>
      </c>
    </row>
    <row r="9868" spans="1:18" x14ac:dyDescent="0.35">
      <c r="A9868">
        <v>12812584</v>
      </c>
      <c r="B9868" t="s">
        <v>3169</v>
      </c>
      <c r="C9868">
        <v>72800</v>
      </c>
      <c r="D9868" t="s">
        <v>27</v>
      </c>
      <c r="E9868" t="s">
        <v>2742</v>
      </c>
      <c r="F9868" t="s">
        <v>1852</v>
      </c>
      <c r="G9868" t="s">
        <v>3170</v>
      </c>
      <c r="H9868">
        <v>2017</v>
      </c>
      <c r="I9868">
        <v>26633</v>
      </c>
      <c r="J9868" t="s">
        <v>21</v>
      </c>
      <c r="K9868" t="s">
        <v>22</v>
      </c>
      <c r="L9868" t="s">
        <v>31</v>
      </c>
      <c r="M9868" t="s">
        <v>24</v>
      </c>
      <c r="N9868">
        <v>2143</v>
      </c>
      <c r="O9868" t="s">
        <v>25</v>
      </c>
      <c r="P9868">
        <v>5</v>
      </c>
      <c r="Q9868">
        <f t="shared" si="308"/>
        <v>7</v>
      </c>
      <c r="R9868" t="str">
        <f t="shared" si="309"/>
        <v>Luxury</v>
      </c>
    </row>
    <row r="9869" spans="1:18" x14ac:dyDescent="0.35">
      <c r="A9869">
        <v>12812615</v>
      </c>
      <c r="B9869" t="s">
        <v>3788</v>
      </c>
      <c r="C9869">
        <v>32000</v>
      </c>
      <c r="D9869" t="s">
        <v>282</v>
      </c>
      <c r="E9869" t="s">
        <v>443</v>
      </c>
      <c r="F9869" t="s">
        <v>479</v>
      </c>
      <c r="G9869" t="s">
        <v>1353</v>
      </c>
      <c r="H9869">
        <v>2015</v>
      </c>
      <c r="I9869">
        <v>180000</v>
      </c>
      <c r="J9869" t="s">
        <v>21</v>
      </c>
      <c r="K9869" t="s">
        <v>22</v>
      </c>
      <c r="L9869" t="s">
        <v>64</v>
      </c>
      <c r="M9869" t="s">
        <v>24</v>
      </c>
      <c r="N9869">
        <v>3604</v>
      </c>
      <c r="O9869" t="s">
        <v>891</v>
      </c>
      <c r="P9869">
        <v>5</v>
      </c>
      <c r="Q9869">
        <f t="shared" si="308"/>
        <v>9</v>
      </c>
      <c r="R9869" t="str">
        <f t="shared" si="309"/>
        <v>Mid-range</v>
      </c>
    </row>
    <row r="9870" spans="1:18" x14ac:dyDescent="0.35">
      <c r="A9870">
        <v>12812621</v>
      </c>
      <c r="B9870" t="s">
        <v>10588</v>
      </c>
      <c r="C9870">
        <v>35900</v>
      </c>
      <c r="D9870" t="s">
        <v>143</v>
      </c>
      <c r="E9870" t="s">
        <v>1744</v>
      </c>
      <c r="F9870" t="s">
        <v>7438</v>
      </c>
      <c r="G9870" t="s">
        <v>877</v>
      </c>
      <c r="H9870">
        <v>2012</v>
      </c>
      <c r="I9870">
        <v>148000</v>
      </c>
      <c r="J9870" t="s">
        <v>63</v>
      </c>
      <c r="K9870" t="s">
        <v>81</v>
      </c>
      <c r="L9870" t="s">
        <v>64</v>
      </c>
      <c r="M9870" t="s">
        <v>24</v>
      </c>
      <c r="N9870">
        <v>2457</v>
      </c>
      <c r="O9870" t="s">
        <v>896</v>
      </c>
      <c r="P9870">
        <v>5</v>
      </c>
      <c r="Q9870">
        <f t="shared" si="308"/>
        <v>12</v>
      </c>
      <c r="R9870" t="str">
        <f t="shared" si="309"/>
        <v>Mid-range</v>
      </c>
    </row>
    <row r="9871" spans="1:18" x14ac:dyDescent="0.35">
      <c r="A9871">
        <v>12812639</v>
      </c>
      <c r="B9871" t="s">
        <v>9814</v>
      </c>
      <c r="C9871">
        <v>24750</v>
      </c>
      <c r="D9871" t="s">
        <v>328</v>
      </c>
      <c r="E9871" t="s">
        <v>734</v>
      </c>
      <c r="F9871" t="s">
        <v>9815</v>
      </c>
      <c r="G9871">
        <v>30</v>
      </c>
      <c r="H9871">
        <v>2013</v>
      </c>
      <c r="I9871">
        <v>96394</v>
      </c>
      <c r="J9871" t="s">
        <v>21</v>
      </c>
      <c r="K9871" t="s">
        <v>22</v>
      </c>
      <c r="L9871" t="s">
        <v>23</v>
      </c>
      <c r="M9871" t="s">
        <v>24</v>
      </c>
      <c r="N9871">
        <v>2354</v>
      </c>
      <c r="O9871" t="s">
        <v>69</v>
      </c>
      <c r="P9871">
        <v>5</v>
      </c>
      <c r="Q9871">
        <f t="shared" si="308"/>
        <v>11</v>
      </c>
      <c r="R9871" t="str">
        <f t="shared" si="309"/>
        <v>Mid-range</v>
      </c>
    </row>
    <row r="9872" spans="1:18" x14ac:dyDescent="0.35">
      <c r="A9872">
        <v>12812641</v>
      </c>
      <c r="B9872" t="s">
        <v>9081</v>
      </c>
      <c r="C9872">
        <v>20990</v>
      </c>
      <c r="D9872" t="s">
        <v>88</v>
      </c>
      <c r="E9872" t="s">
        <v>108</v>
      </c>
      <c r="F9872" t="s">
        <v>5545</v>
      </c>
      <c r="G9872" t="s">
        <v>610</v>
      </c>
      <c r="H9872">
        <v>2018</v>
      </c>
      <c r="I9872">
        <v>178687</v>
      </c>
      <c r="J9872" t="s">
        <v>21</v>
      </c>
      <c r="K9872" t="s">
        <v>22</v>
      </c>
      <c r="L9872" t="s">
        <v>23</v>
      </c>
      <c r="M9872" t="s">
        <v>24</v>
      </c>
      <c r="N9872">
        <v>1999</v>
      </c>
      <c r="O9872" t="s">
        <v>25</v>
      </c>
      <c r="P9872">
        <v>5</v>
      </c>
      <c r="Q9872">
        <f t="shared" si="308"/>
        <v>6</v>
      </c>
      <c r="R9872" t="str">
        <f t="shared" si="309"/>
        <v>Mid-range</v>
      </c>
    </row>
    <row r="9873" spans="1:18" x14ac:dyDescent="0.35">
      <c r="A9873">
        <v>12812653</v>
      </c>
      <c r="B9873" t="s">
        <v>5412</v>
      </c>
      <c r="C9873">
        <v>32888</v>
      </c>
      <c r="D9873" t="s">
        <v>49</v>
      </c>
      <c r="E9873" t="s">
        <v>50</v>
      </c>
      <c r="F9873" t="s">
        <v>1849</v>
      </c>
      <c r="G9873" t="s">
        <v>1643</v>
      </c>
      <c r="H9873">
        <v>2020</v>
      </c>
      <c r="I9873">
        <v>55710</v>
      </c>
      <c r="J9873" t="s">
        <v>21</v>
      </c>
      <c r="K9873" t="s">
        <v>22</v>
      </c>
      <c r="L9873" t="s">
        <v>23</v>
      </c>
      <c r="M9873" t="s">
        <v>24</v>
      </c>
      <c r="N9873">
        <v>2498</v>
      </c>
      <c r="O9873" t="s">
        <v>116</v>
      </c>
      <c r="P9873">
        <v>7</v>
      </c>
      <c r="Q9873">
        <f t="shared" si="308"/>
        <v>4</v>
      </c>
      <c r="R9873" t="str">
        <f t="shared" si="309"/>
        <v>Mid-range</v>
      </c>
    </row>
    <row r="9874" spans="1:18" x14ac:dyDescent="0.35">
      <c r="A9874">
        <v>12812671</v>
      </c>
      <c r="B9874" t="s">
        <v>10589</v>
      </c>
      <c r="C9874">
        <v>32888</v>
      </c>
      <c r="D9874" t="s">
        <v>165</v>
      </c>
      <c r="E9874" t="s">
        <v>584</v>
      </c>
      <c r="F9874" t="s">
        <v>585</v>
      </c>
      <c r="G9874" t="s">
        <v>5313</v>
      </c>
      <c r="H9874">
        <v>2020</v>
      </c>
      <c r="I9874">
        <v>44007</v>
      </c>
      <c r="J9874" t="s">
        <v>21</v>
      </c>
      <c r="K9874" t="s">
        <v>22</v>
      </c>
      <c r="L9874" t="s">
        <v>23</v>
      </c>
      <c r="M9874" t="s">
        <v>24</v>
      </c>
      <c r="N9874">
        <v>1499</v>
      </c>
      <c r="O9874" t="s">
        <v>69</v>
      </c>
      <c r="P9874">
        <v>5</v>
      </c>
      <c r="Q9874">
        <f t="shared" si="308"/>
        <v>4</v>
      </c>
      <c r="R9874" t="str">
        <f t="shared" si="309"/>
        <v>Mid-range</v>
      </c>
    </row>
    <row r="9875" spans="1:18" x14ac:dyDescent="0.35">
      <c r="A9875">
        <v>12812673</v>
      </c>
      <c r="B9875" t="s">
        <v>10590</v>
      </c>
      <c r="C9875">
        <v>5750</v>
      </c>
      <c r="D9875" t="s">
        <v>42</v>
      </c>
      <c r="E9875" t="s">
        <v>1160</v>
      </c>
      <c r="F9875" t="s">
        <v>44</v>
      </c>
      <c r="G9875" t="s">
        <v>4046</v>
      </c>
      <c r="H9875">
        <v>2010</v>
      </c>
      <c r="I9875">
        <v>194400</v>
      </c>
      <c r="J9875" t="s">
        <v>86</v>
      </c>
      <c r="K9875" t="s">
        <v>81</v>
      </c>
      <c r="L9875" t="s">
        <v>23</v>
      </c>
      <c r="M9875" t="s">
        <v>24</v>
      </c>
      <c r="N9875">
        <v>1206</v>
      </c>
      <c r="O9875" t="s">
        <v>74</v>
      </c>
      <c r="P9875">
        <v>5</v>
      </c>
      <c r="Q9875">
        <f t="shared" si="308"/>
        <v>14</v>
      </c>
      <c r="R9875" t="str">
        <f t="shared" si="309"/>
        <v>Budget</v>
      </c>
    </row>
    <row r="9876" spans="1:18" x14ac:dyDescent="0.35">
      <c r="A9876">
        <v>12812675</v>
      </c>
      <c r="B9876" t="s">
        <v>1885</v>
      </c>
      <c r="C9876">
        <v>40777</v>
      </c>
      <c r="D9876" t="s">
        <v>17</v>
      </c>
      <c r="E9876" t="s">
        <v>1070</v>
      </c>
      <c r="F9876" t="s">
        <v>1886</v>
      </c>
      <c r="G9876" t="s">
        <v>1887</v>
      </c>
      <c r="H9876">
        <v>2021</v>
      </c>
      <c r="I9876">
        <v>11664</v>
      </c>
      <c r="J9876" t="s">
        <v>21</v>
      </c>
      <c r="K9876" t="s">
        <v>22</v>
      </c>
      <c r="L9876" t="s">
        <v>64</v>
      </c>
      <c r="M9876" t="s">
        <v>24</v>
      </c>
      <c r="N9876">
        <v>1197</v>
      </c>
      <c r="O9876" t="s">
        <v>116</v>
      </c>
      <c r="P9876">
        <v>5</v>
      </c>
      <c r="Q9876">
        <f t="shared" si="308"/>
        <v>3</v>
      </c>
      <c r="R9876" t="str">
        <f t="shared" si="309"/>
        <v>Luxury</v>
      </c>
    </row>
    <row r="9877" spans="1:18" x14ac:dyDescent="0.35">
      <c r="A9877">
        <v>12812676</v>
      </c>
      <c r="B9877" t="s">
        <v>7604</v>
      </c>
      <c r="C9877">
        <v>49500</v>
      </c>
      <c r="D9877" t="s">
        <v>17</v>
      </c>
      <c r="E9877" t="s">
        <v>258</v>
      </c>
      <c r="F9877" t="s">
        <v>259</v>
      </c>
      <c r="G9877" t="s">
        <v>360</v>
      </c>
      <c r="H9877">
        <v>2017</v>
      </c>
      <c r="I9877">
        <v>135354</v>
      </c>
      <c r="J9877" t="s">
        <v>338</v>
      </c>
      <c r="K9877" t="s">
        <v>22</v>
      </c>
      <c r="L9877" t="s">
        <v>31</v>
      </c>
      <c r="M9877" t="s">
        <v>24</v>
      </c>
      <c r="N9877">
        <v>2753</v>
      </c>
      <c r="O9877" t="s">
        <v>47</v>
      </c>
      <c r="P9877">
        <v>5</v>
      </c>
      <c r="Q9877">
        <f t="shared" si="308"/>
        <v>7</v>
      </c>
      <c r="R9877" t="str">
        <f t="shared" si="309"/>
        <v>Luxury</v>
      </c>
    </row>
    <row r="9878" spans="1:18" x14ac:dyDescent="0.35">
      <c r="A9878">
        <v>12812677</v>
      </c>
      <c r="B9878" t="s">
        <v>10591</v>
      </c>
      <c r="C9878">
        <v>28990</v>
      </c>
      <c r="D9878" t="s">
        <v>88</v>
      </c>
      <c r="E9878" t="s">
        <v>1014</v>
      </c>
      <c r="F9878" t="s">
        <v>2643</v>
      </c>
      <c r="G9878" t="s">
        <v>1015</v>
      </c>
      <c r="H9878">
        <v>2020</v>
      </c>
      <c r="I9878">
        <v>39647</v>
      </c>
      <c r="J9878" t="s">
        <v>21</v>
      </c>
      <c r="K9878" t="s">
        <v>22</v>
      </c>
      <c r="L9878" t="s">
        <v>23</v>
      </c>
      <c r="M9878" t="s">
        <v>24</v>
      </c>
      <c r="N9878">
        <v>1999</v>
      </c>
      <c r="O9878" t="s">
        <v>47</v>
      </c>
      <c r="P9878">
        <v>5</v>
      </c>
      <c r="Q9878">
        <f t="shared" si="308"/>
        <v>4</v>
      </c>
      <c r="R9878" t="str">
        <f t="shared" si="309"/>
        <v>Mid-range</v>
      </c>
    </row>
    <row r="9879" spans="1:18" x14ac:dyDescent="0.35">
      <c r="A9879">
        <v>12812683</v>
      </c>
      <c r="B9879" t="s">
        <v>6597</v>
      </c>
      <c r="C9879">
        <v>49888</v>
      </c>
      <c r="D9879" t="s">
        <v>17</v>
      </c>
      <c r="E9879" t="s">
        <v>642</v>
      </c>
      <c r="F9879" t="s">
        <v>5855</v>
      </c>
      <c r="G9879" t="s">
        <v>6598</v>
      </c>
      <c r="H9879">
        <v>2022</v>
      </c>
      <c r="I9879">
        <v>11</v>
      </c>
      <c r="J9879" t="s">
        <v>63</v>
      </c>
      <c r="K9879" t="s">
        <v>22</v>
      </c>
      <c r="L9879" t="s">
        <v>381</v>
      </c>
      <c r="M9879" t="s">
        <v>24</v>
      </c>
      <c r="N9879">
        <v>2487</v>
      </c>
      <c r="O9879" t="s">
        <v>116</v>
      </c>
      <c r="P9879">
        <v>5</v>
      </c>
      <c r="Q9879">
        <f t="shared" si="308"/>
        <v>2</v>
      </c>
      <c r="R9879" t="str">
        <f t="shared" si="309"/>
        <v>Luxury</v>
      </c>
    </row>
    <row r="9880" spans="1:18" x14ac:dyDescent="0.35">
      <c r="A9880">
        <v>12812691</v>
      </c>
      <c r="B9880" t="s">
        <v>10592</v>
      </c>
      <c r="C9880">
        <v>26888</v>
      </c>
      <c r="D9880" t="s">
        <v>17</v>
      </c>
      <c r="E9880" t="s">
        <v>258</v>
      </c>
      <c r="F9880" t="s">
        <v>351</v>
      </c>
      <c r="G9880" t="s">
        <v>311</v>
      </c>
      <c r="H9880">
        <v>2016</v>
      </c>
      <c r="I9880">
        <v>67703</v>
      </c>
      <c r="J9880" t="s">
        <v>80</v>
      </c>
      <c r="K9880" t="s">
        <v>81</v>
      </c>
      <c r="L9880" t="s">
        <v>23</v>
      </c>
      <c r="M9880" t="s">
        <v>24</v>
      </c>
      <c r="N9880">
        <v>2694</v>
      </c>
      <c r="O9880" t="s">
        <v>69</v>
      </c>
      <c r="P9880">
        <v>2</v>
      </c>
      <c r="Q9880">
        <f t="shared" si="308"/>
        <v>8</v>
      </c>
      <c r="R9880" t="str">
        <f t="shared" si="309"/>
        <v>Mid-range</v>
      </c>
    </row>
    <row r="9881" spans="1:18" x14ac:dyDescent="0.35">
      <c r="A9881">
        <v>12812692</v>
      </c>
      <c r="B9881" t="s">
        <v>10593</v>
      </c>
      <c r="C9881">
        <v>54990</v>
      </c>
      <c r="D9881" t="s">
        <v>188</v>
      </c>
      <c r="E9881" t="s">
        <v>288</v>
      </c>
      <c r="F9881" t="s">
        <v>1914</v>
      </c>
      <c r="G9881" t="s">
        <v>356</v>
      </c>
      <c r="H9881">
        <v>2019</v>
      </c>
      <c r="I9881">
        <v>78810</v>
      </c>
      <c r="J9881" t="s">
        <v>21</v>
      </c>
      <c r="K9881" t="s">
        <v>22</v>
      </c>
      <c r="L9881" t="s">
        <v>31</v>
      </c>
      <c r="M9881" t="s">
        <v>24</v>
      </c>
      <c r="N9881">
        <v>2199</v>
      </c>
      <c r="O9881" t="s">
        <v>47</v>
      </c>
      <c r="P9881">
        <v>8</v>
      </c>
      <c r="Q9881">
        <f t="shared" si="308"/>
        <v>5</v>
      </c>
      <c r="R9881" t="str">
        <f t="shared" si="309"/>
        <v>Luxury</v>
      </c>
    </row>
    <row r="9882" spans="1:18" x14ac:dyDescent="0.35">
      <c r="A9882">
        <v>12812714</v>
      </c>
      <c r="B9882" t="s">
        <v>6761</v>
      </c>
      <c r="C9882">
        <v>8990</v>
      </c>
      <c r="D9882" t="s">
        <v>88</v>
      </c>
      <c r="E9882" t="s">
        <v>98</v>
      </c>
      <c r="F9882" t="s">
        <v>5534</v>
      </c>
      <c r="G9882" t="s">
        <v>2043</v>
      </c>
      <c r="H9882">
        <v>2011</v>
      </c>
      <c r="I9882">
        <v>140835</v>
      </c>
      <c r="J9882" t="s">
        <v>21</v>
      </c>
      <c r="K9882" t="s">
        <v>81</v>
      </c>
      <c r="L9882" t="s">
        <v>23</v>
      </c>
      <c r="M9882" t="s">
        <v>24</v>
      </c>
      <c r="N9882">
        <v>1975</v>
      </c>
      <c r="O9882" t="s">
        <v>47</v>
      </c>
      <c r="P9882">
        <v>5</v>
      </c>
      <c r="Q9882">
        <f t="shared" si="308"/>
        <v>13</v>
      </c>
      <c r="R9882" t="str">
        <f t="shared" si="309"/>
        <v>Budget</v>
      </c>
    </row>
    <row r="9883" spans="1:18" x14ac:dyDescent="0.35">
      <c r="A9883">
        <v>12812715</v>
      </c>
      <c r="B9883" t="s">
        <v>10594</v>
      </c>
      <c r="C9883">
        <v>11990</v>
      </c>
      <c r="D9883" t="s">
        <v>165</v>
      </c>
      <c r="E9883" t="s">
        <v>184</v>
      </c>
      <c r="F9883" t="s">
        <v>622</v>
      </c>
      <c r="G9883" t="s">
        <v>7866</v>
      </c>
      <c r="H9883">
        <v>2010</v>
      </c>
      <c r="I9883">
        <v>168975</v>
      </c>
      <c r="J9883" t="s">
        <v>21</v>
      </c>
      <c r="K9883" t="s">
        <v>22</v>
      </c>
      <c r="L9883" t="s">
        <v>23</v>
      </c>
      <c r="M9883" t="s">
        <v>24</v>
      </c>
      <c r="N9883">
        <v>2359</v>
      </c>
      <c r="O9883" t="s">
        <v>69</v>
      </c>
      <c r="P9883">
        <v>5</v>
      </c>
      <c r="Q9883">
        <f t="shared" si="308"/>
        <v>14</v>
      </c>
      <c r="R9883" t="str">
        <f t="shared" si="309"/>
        <v>Mid-range</v>
      </c>
    </row>
    <row r="9884" spans="1:18" x14ac:dyDescent="0.35">
      <c r="A9884">
        <v>12812720</v>
      </c>
      <c r="B9884" t="s">
        <v>10595</v>
      </c>
      <c r="C9884">
        <v>4990</v>
      </c>
      <c r="D9884" t="s">
        <v>42</v>
      </c>
      <c r="E9884" t="s">
        <v>71</v>
      </c>
      <c r="F9884" t="s">
        <v>407</v>
      </c>
      <c r="G9884" t="s">
        <v>2783</v>
      </c>
      <c r="H9884">
        <v>2002</v>
      </c>
      <c r="I9884">
        <v>291167</v>
      </c>
      <c r="J9884" t="s">
        <v>63</v>
      </c>
      <c r="K9884" t="s">
        <v>22</v>
      </c>
      <c r="L9884" t="s">
        <v>23</v>
      </c>
      <c r="M9884" t="s">
        <v>24</v>
      </c>
      <c r="N9884">
        <v>3791</v>
      </c>
      <c r="O9884" t="s">
        <v>74</v>
      </c>
      <c r="P9884">
        <v>5</v>
      </c>
      <c r="Q9884">
        <f t="shared" si="308"/>
        <v>22</v>
      </c>
      <c r="R9884" t="str">
        <f t="shared" si="309"/>
        <v>Budget</v>
      </c>
    </row>
    <row r="9885" spans="1:18" x14ac:dyDescent="0.35">
      <c r="A9885">
        <v>12812725</v>
      </c>
      <c r="B9885" t="s">
        <v>609</v>
      </c>
      <c r="C9885">
        <v>31000</v>
      </c>
      <c r="D9885" t="s">
        <v>88</v>
      </c>
      <c r="E9885" t="s">
        <v>108</v>
      </c>
      <c r="F9885" t="s">
        <v>513</v>
      </c>
      <c r="G9885" t="s">
        <v>610</v>
      </c>
      <c r="H9885">
        <v>2019</v>
      </c>
      <c r="I9885">
        <v>40756</v>
      </c>
      <c r="J9885" t="s">
        <v>21</v>
      </c>
      <c r="K9885" t="s">
        <v>22</v>
      </c>
      <c r="L9885" t="s">
        <v>23</v>
      </c>
      <c r="M9885" t="s">
        <v>24</v>
      </c>
      <c r="N9885">
        <v>1999</v>
      </c>
      <c r="O9885" t="s">
        <v>69</v>
      </c>
      <c r="P9885">
        <v>5</v>
      </c>
      <c r="Q9885">
        <f t="shared" si="308"/>
        <v>5</v>
      </c>
      <c r="R9885" t="str">
        <f t="shared" si="309"/>
        <v>Mid-range</v>
      </c>
    </row>
    <row r="9886" spans="1:18" x14ac:dyDescent="0.35">
      <c r="A9886">
        <v>12812726</v>
      </c>
      <c r="B9886" t="s">
        <v>10596</v>
      </c>
      <c r="C9886">
        <v>28999</v>
      </c>
      <c r="D9886" t="s">
        <v>188</v>
      </c>
      <c r="E9886" t="s">
        <v>189</v>
      </c>
      <c r="F9886" t="s">
        <v>948</v>
      </c>
      <c r="G9886" t="s">
        <v>3488</v>
      </c>
      <c r="H9886">
        <v>2018</v>
      </c>
      <c r="I9886">
        <v>64072</v>
      </c>
      <c r="J9886" t="s">
        <v>21</v>
      </c>
      <c r="K9886" t="s">
        <v>22</v>
      </c>
      <c r="L9886" t="s">
        <v>23</v>
      </c>
      <c r="M9886" t="s">
        <v>24</v>
      </c>
      <c r="N9886">
        <v>1999</v>
      </c>
      <c r="O9886" t="s">
        <v>47</v>
      </c>
      <c r="P9886">
        <v>5</v>
      </c>
      <c r="Q9886">
        <f t="shared" si="308"/>
        <v>6</v>
      </c>
      <c r="R9886" t="str">
        <f t="shared" si="309"/>
        <v>Mid-range</v>
      </c>
    </row>
    <row r="9887" spans="1:18" x14ac:dyDescent="0.35">
      <c r="A9887">
        <v>12812731</v>
      </c>
      <c r="B9887" t="s">
        <v>4074</v>
      </c>
      <c r="C9887">
        <v>27995</v>
      </c>
      <c r="D9887" t="s">
        <v>165</v>
      </c>
      <c r="E9887" t="s">
        <v>166</v>
      </c>
      <c r="F9887" t="s">
        <v>167</v>
      </c>
      <c r="G9887" t="s">
        <v>168</v>
      </c>
      <c r="H9887">
        <v>2014</v>
      </c>
      <c r="I9887">
        <v>111476</v>
      </c>
      <c r="J9887" t="s">
        <v>169</v>
      </c>
      <c r="K9887" t="s">
        <v>22</v>
      </c>
      <c r="L9887" t="s">
        <v>31</v>
      </c>
      <c r="M9887" t="s">
        <v>24</v>
      </c>
      <c r="N9887">
        <v>2477</v>
      </c>
      <c r="O9887" t="s">
        <v>47</v>
      </c>
      <c r="P9887">
        <v>5</v>
      </c>
      <c r="Q9887">
        <f t="shared" si="308"/>
        <v>10</v>
      </c>
      <c r="R9887" t="str">
        <f t="shared" si="309"/>
        <v>Mid-range</v>
      </c>
    </row>
    <row r="9888" spans="1:18" x14ac:dyDescent="0.35">
      <c r="A9888">
        <v>12812732</v>
      </c>
      <c r="B9888" t="s">
        <v>7839</v>
      </c>
      <c r="C9888">
        <v>31995</v>
      </c>
      <c r="D9888" t="s">
        <v>127</v>
      </c>
      <c r="E9888" t="s">
        <v>466</v>
      </c>
      <c r="F9888" t="s">
        <v>1592</v>
      </c>
      <c r="G9888" t="s">
        <v>211</v>
      </c>
      <c r="H9888">
        <v>2017</v>
      </c>
      <c r="I9888">
        <v>85047</v>
      </c>
      <c r="J9888" t="s">
        <v>21</v>
      </c>
      <c r="K9888" t="s">
        <v>22</v>
      </c>
      <c r="L9888" t="s">
        <v>31</v>
      </c>
      <c r="M9888" t="s">
        <v>24</v>
      </c>
      <c r="N9888">
        <v>2191</v>
      </c>
      <c r="O9888" t="s">
        <v>135</v>
      </c>
      <c r="P9888">
        <v>5</v>
      </c>
      <c r="Q9888">
        <f t="shared" si="308"/>
        <v>7</v>
      </c>
      <c r="R9888" t="str">
        <f t="shared" si="309"/>
        <v>Mid-range</v>
      </c>
    </row>
    <row r="9889" spans="1:18" x14ac:dyDescent="0.35">
      <c r="A9889">
        <v>12812733</v>
      </c>
      <c r="B9889" t="s">
        <v>7511</v>
      </c>
      <c r="C9889">
        <v>33888</v>
      </c>
      <c r="D9889" t="s">
        <v>127</v>
      </c>
      <c r="E9889" t="s">
        <v>3313</v>
      </c>
      <c r="F9889" t="s">
        <v>7512</v>
      </c>
      <c r="G9889" t="s">
        <v>3315</v>
      </c>
      <c r="H9889">
        <v>2021</v>
      </c>
      <c r="I9889">
        <v>21496</v>
      </c>
      <c r="J9889" t="s">
        <v>21</v>
      </c>
      <c r="K9889" t="s">
        <v>22</v>
      </c>
      <c r="L9889" t="s">
        <v>23</v>
      </c>
      <c r="M9889" t="s">
        <v>24</v>
      </c>
      <c r="N9889">
        <v>1998</v>
      </c>
      <c r="O9889" t="s">
        <v>47</v>
      </c>
      <c r="P9889">
        <v>5</v>
      </c>
      <c r="Q9889">
        <f t="shared" si="308"/>
        <v>3</v>
      </c>
      <c r="R9889" t="str">
        <f t="shared" si="309"/>
        <v>Mid-range</v>
      </c>
    </row>
    <row r="9890" spans="1:18" x14ac:dyDescent="0.35">
      <c r="A9890">
        <v>12812739</v>
      </c>
      <c r="B9890" t="s">
        <v>3087</v>
      </c>
      <c r="C9890">
        <v>34990</v>
      </c>
      <c r="D9890" t="s">
        <v>76</v>
      </c>
      <c r="E9890" t="s">
        <v>77</v>
      </c>
      <c r="F9890" t="s">
        <v>2008</v>
      </c>
      <c r="G9890" t="s">
        <v>2875</v>
      </c>
      <c r="H9890">
        <v>2016</v>
      </c>
      <c r="I9890">
        <v>154330</v>
      </c>
      <c r="J9890" t="s">
        <v>182</v>
      </c>
      <c r="K9890" t="s">
        <v>22</v>
      </c>
      <c r="L9890" t="s">
        <v>31</v>
      </c>
      <c r="M9890" t="s">
        <v>24</v>
      </c>
      <c r="N9890">
        <v>2999</v>
      </c>
      <c r="O9890" t="s">
        <v>47</v>
      </c>
      <c r="P9890">
        <v>5</v>
      </c>
      <c r="Q9890">
        <f t="shared" si="308"/>
        <v>8</v>
      </c>
      <c r="R9890" t="str">
        <f t="shared" si="309"/>
        <v>Mid-range</v>
      </c>
    </row>
    <row r="9891" spans="1:18" x14ac:dyDescent="0.35">
      <c r="A9891">
        <v>12812744</v>
      </c>
      <c r="B9891" t="s">
        <v>3638</v>
      </c>
      <c r="C9891">
        <v>69900</v>
      </c>
      <c r="D9891" t="s">
        <v>59</v>
      </c>
      <c r="E9891" t="s">
        <v>826</v>
      </c>
      <c r="F9891" t="s">
        <v>604</v>
      </c>
      <c r="G9891" t="s">
        <v>2669</v>
      </c>
      <c r="H9891">
        <v>2016</v>
      </c>
      <c r="I9891">
        <v>74290</v>
      </c>
      <c r="J9891" t="s">
        <v>21</v>
      </c>
      <c r="K9891" t="s">
        <v>22</v>
      </c>
      <c r="L9891" t="s">
        <v>31</v>
      </c>
      <c r="M9891" t="s">
        <v>24</v>
      </c>
      <c r="N9891">
        <v>2993</v>
      </c>
      <c r="O9891" t="s">
        <v>47</v>
      </c>
      <c r="P9891">
        <v>5</v>
      </c>
      <c r="Q9891">
        <f t="shared" si="308"/>
        <v>8</v>
      </c>
      <c r="R9891" t="str">
        <f t="shared" si="309"/>
        <v>Luxury</v>
      </c>
    </row>
    <row r="9892" spans="1:18" x14ac:dyDescent="0.35">
      <c r="A9892">
        <v>12812764</v>
      </c>
      <c r="B9892" t="s">
        <v>10597</v>
      </c>
      <c r="C9892">
        <v>16990</v>
      </c>
      <c r="D9892" t="s">
        <v>54</v>
      </c>
      <c r="E9892" t="s">
        <v>55</v>
      </c>
      <c r="F9892" t="s">
        <v>2713</v>
      </c>
      <c r="G9892" t="s">
        <v>2157</v>
      </c>
      <c r="H9892">
        <v>2013</v>
      </c>
      <c r="I9892">
        <v>154717</v>
      </c>
      <c r="J9892" t="s">
        <v>21</v>
      </c>
      <c r="K9892" t="s">
        <v>22</v>
      </c>
      <c r="L9892" t="s">
        <v>31</v>
      </c>
      <c r="M9892" t="s">
        <v>24</v>
      </c>
      <c r="N9892">
        <v>2720</v>
      </c>
      <c r="O9892" t="s">
        <v>69</v>
      </c>
      <c r="P9892">
        <v>7</v>
      </c>
      <c r="Q9892">
        <f t="shared" si="308"/>
        <v>11</v>
      </c>
      <c r="R9892" t="str">
        <f t="shared" si="309"/>
        <v>Mid-range</v>
      </c>
    </row>
    <row r="9893" spans="1:18" x14ac:dyDescent="0.35">
      <c r="A9893">
        <v>12812780</v>
      </c>
      <c r="B9893" t="s">
        <v>10598</v>
      </c>
      <c r="C9893">
        <v>22990</v>
      </c>
      <c r="D9893" t="s">
        <v>533</v>
      </c>
      <c r="E9893" t="s">
        <v>4136</v>
      </c>
      <c r="F9893" t="s">
        <v>1780</v>
      </c>
      <c r="G9893" t="s">
        <v>4150</v>
      </c>
      <c r="H9893">
        <v>2019</v>
      </c>
      <c r="I9893">
        <v>41229</v>
      </c>
      <c r="J9893" t="s">
        <v>21</v>
      </c>
      <c r="K9893" t="s">
        <v>22</v>
      </c>
      <c r="L9893" t="s">
        <v>64</v>
      </c>
      <c r="M9893" t="s">
        <v>24</v>
      </c>
      <c r="N9893">
        <v>1242</v>
      </c>
      <c r="O9893" t="s">
        <v>47</v>
      </c>
      <c r="P9893">
        <v>4</v>
      </c>
      <c r="Q9893">
        <f t="shared" si="308"/>
        <v>5</v>
      </c>
      <c r="R9893" t="str">
        <f t="shared" si="309"/>
        <v>Mid-range</v>
      </c>
    </row>
    <row r="9894" spans="1:18" x14ac:dyDescent="0.35">
      <c r="A9894">
        <v>12812791</v>
      </c>
      <c r="B9894" t="s">
        <v>10599</v>
      </c>
      <c r="C9894">
        <v>11995</v>
      </c>
      <c r="D9894" t="s">
        <v>127</v>
      </c>
      <c r="E9894" t="s">
        <v>4356</v>
      </c>
      <c r="F9894" t="s">
        <v>6942</v>
      </c>
      <c r="G9894" t="s">
        <v>6943</v>
      </c>
      <c r="H9894">
        <v>2009</v>
      </c>
      <c r="I9894">
        <v>214059</v>
      </c>
      <c r="J9894" t="s">
        <v>21</v>
      </c>
      <c r="K9894" t="s">
        <v>22</v>
      </c>
      <c r="L9894" t="s">
        <v>64</v>
      </c>
      <c r="M9894" t="s">
        <v>24</v>
      </c>
      <c r="N9894">
        <v>2261</v>
      </c>
      <c r="O9894" t="s">
        <v>47</v>
      </c>
      <c r="P9894">
        <v>5</v>
      </c>
      <c r="Q9894">
        <f t="shared" si="308"/>
        <v>15</v>
      </c>
      <c r="R9894" t="str">
        <f t="shared" si="309"/>
        <v>Mid-range</v>
      </c>
    </row>
    <row r="9895" spans="1:18" x14ac:dyDescent="0.35">
      <c r="A9895">
        <v>12812793</v>
      </c>
      <c r="B9895" t="s">
        <v>10600</v>
      </c>
      <c r="C9895">
        <v>24990</v>
      </c>
      <c r="D9895" t="s">
        <v>59</v>
      </c>
      <c r="E9895" t="s">
        <v>398</v>
      </c>
      <c r="F9895" t="s">
        <v>1961</v>
      </c>
      <c r="G9895" t="s">
        <v>605</v>
      </c>
      <c r="H9895">
        <v>2011</v>
      </c>
      <c r="I9895">
        <v>108914</v>
      </c>
      <c r="J9895" t="s">
        <v>21</v>
      </c>
      <c r="K9895" t="s">
        <v>22</v>
      </c>
      <c r="L9895" t="s">
        <v>31</v>
      </c>
      <c r="M9895" t="s">
        <v>24</v>
      </c>
      <c r="N9895">
        <v>1995</v>
      </c>
      <c r="O9895" t="s">
        <v>47</v>
      </c>
      <c r="P9895">
        <v>5</v>
      </c>
      <c r="Q9895">
        <f t="shared" si="308"/>
        <v>13</v>
      </c>
      <c r="R9895" t="str">
        <f t="shared" si="309"/>
        <v>Mid-range</v>
      </c>
    </row>
    <row r="9896" spans="1:18" x14ac:dyDescent="0.35">
      <c r="A9896">
        <v>12812797</v>
      </c>
      <c r="B9896" t="s">
        <v>2184</v>
      </c>
      <c r="C9896">
        <v>23990</v>
      </c>
      <c r="D9896" t="s">
        <v>42</v>
      </c>
      <c r="E9896" t="s">
        <v>71</v>
      </c>
      <c r="F9896" t="s">
        <v>139</v>
      </c>
      <c r="G9896" t="s">
        <v>2185</v>
      </c>
      <c r="H9896">
        <v>2018</v>
      </c>
      <c r="I9896">
        <v>131233</v>
      </c>
      <c r="J9896" t="s">
        <v>141</v>
      </c>
      <c r="K9896" t="s">
        <v>22</v>
      </c>
      <c r="L9896" t="s">
        <v>64</v>
      </c>
      <c r="M9896" t="s">
        <v>24</v>
      </c>
      <c r="N9896">
        <v>1998</v>
      </c>
      <c r="O9896" t="s">
        <v>116</v>
      </c>
      <c r="P9896">
        <v>5</v>
      </c>
      <c r="Q9896">
        <f t="shared" si="308"/>
        <v>6</v>
      </c>
      <c r="R9896" t="str">
        <f t="shared" si="309"/>
        <v>Mid-range</v>
      </c>
    </row>
    <row r="9897" spans="1:18" x14ac:dyDescent="0.35">
      <c r="A9897">
        <v>12812805</v>
      </c>
      <c r="B9897" t="s">
        <v>10601</v>
      </c>
      <c r="C9897">
        <v>25890</v>
      </c>
      <c r="D9897" t="s">
        <v>42</v>
      </c>
      <c r="E9897" t="s">
        <v>621</v>
      </c>
      <c r="F9897" t="s">
        <v>3612</v>
      </c>
      <c r="G9897" t="s">
        <v>6399</v>
      </c>
      <c r="H9897">
        <v>2019</v>
      </c>
      <c r="I9897">
        <v>60084</v>
      </c>
      <c r="J9897" t="s">
        <v>86</v>
      </c>
      <c r="K9897" t="s">
        <v>22</v>
      </c>
      <c r="L9897" t="s">
        <v>64</v>
      </c>
      <c r="M9897" t="s">
        <v>24</v>
      </c>
      <c r="N9897">
        <v>1598</v>
      </c>
      <c r="O9897" t="s">
        <v>135</v>
      </c>
      <c r="P9897">
        <v>5</v>
      </c>
      <c r="Q9897">
        <f t="shared" si="308"/>
        <v>5</v>
      </c>
      <c r="R9897" t="str">
        <f t="shared" si="309"/>
        <v>Mid-range</v>
      </c>
    </row>
    <row r="9898" spans="1:18" x14ac:dyDescent="0.35">
      <c r="A9898">
        <v>12812809</v>
      </c>
      <c r="B9898" t="s">
        <v>10602</v>
      </c>
      <c r="C9898">
        <v>12990</v>
      </c>
      <c r="D9898" t="s">
        <v>328</v>
      </c>
      <c r="E9898" t="s">
        <v>329</v>
      </c>
      <c r="F9898" t="s">
        <v>543</v>
      </c>
      <c r="G9898">
        <v>40</v>
      </c>
      <c r="H9898">
        <v>2007</v>
      </c>
      <c r="I9898">
        <v>147586</v>
      </c>
      <c r="J9898" t="s">
        <v>63</v>
      </c>
      <c r="K9898" t="s">
        <v>22</v>
      </c>
      <c r="L9898" t="s">
        <v>23</v>
      </c>
      <c r="M9898" t="s">
        <v>24</v>
      </c>
      <c r="N9898">
        <v>1799</v>
      </c>
      <c r="O9898" t="s">
        <v>116</v>
      </c>
      <c r="P9898">
        <v>5</v>
      </c>
      <c r="Q9898">
        <f t="shared" si="308"/>
        <v>17</v>
      </c>
      <c r="R9898" t="str">
        <f t="shared" si="309"/>
        <v>Mid-range</v>
      </c>
    </row>
    <row r="9899" spans="1:18" x14ac:dyDescent="0.35">
      <c r="A9899">
        <v>12812810</v>
      </c>
      <c r="B9899" t="s">
        <v>4074</v>
      </c>
      <c r="C9899">
        <v>26990</v>
      </c>
      <c r="D9899" t="s">
        <v>165</v>
      </c>
      <c r="E9899" t="s">
        <v>166</v>
      </c>
      <c r="F9899" t="s">
        <v>167</v>
      </c>
      <c r="G9899" t="s">
        <v>168</v>
      </c>
      <c r="H9899">
        <v>2014</v>
      </c>
      <c r="I9899">
        <v>126389</v>
      </c>
      <c r="J9899" t="s">
        <v>169</v>
      </c>
      <c r="K9899" t="s">
        <v>81</v>
      </c>
      <c r="L9899" t="s">
        <v>31</v>
      </c>
      <c r="M9899" t="s">
        <v>24</v>
      </c>
      <c r="N9899">
        <v>2477</v>
      </c>
      <c r="O9899" t="s">
        <v>47</v>
      </c>
      <c r="P9899">
        <v>5</v>
      </c>
      <c r="Q9899">
        <f t="shared" si="308"/>
        <v>10</v>
      </c>
      <c r="R9899" t="str">
        <f t="shared" si="309"/>
        <v>Mid-range</v>
      </c>
    </row>
    <row r="9900" spans="1:18" x14ac:dyDescent="0.35">
      <c r="A9900">
        <v>12812811</v>
      </c>
      <c r="B9900" t="s">
        <v>2038</v>
      </c>
      <c r="C9900">
        <v>15990</v>
      </c>
      <c r="D9900" t="s">
        <v>42</v>
      </c>
      <c r="E9900" t="s">
        <v>71</v>
      </c>
      <c r="F9900" t="s">
        <v>1018</v>
      </c>
      <c r="G9900" t="s">
        <v>1376</v>
      </c>
      <c r="H9900">
        <v>2011</v>
      </c>
      <c r="I9900">
        <v>210711</v>
      </c>
      <c r="J9900" t="s">
        <v>46</v>
      </c>
      <c r="K9900" t="s">
        <v>22</v>
      </c>
      <c r="L9900" t="s">
        <v>23</v>
      </c>
      <c r="M9900" t="s">
        <v>24</v>
      </c>
      <c r="N9900">
        <v>3565</v>
      </c>
      <c r="O9900" t="s">
        <v>135</v>
      </c>
      <c r="P9900">
        <v>5</v>
      </c>
      <c r="Q9900">
        <f t="shared" si="308"/>
        <v>13</v>
      </c>
      <c r="R9900" t="str">
        <f t="shared" si="309"/>
        <v>Mid-range</v>
      </c>
    </row>
    <row r="9901" spans="1:18" x14ac:dyDescent="0.35">
      <c r="A9901">
        <v>12812815</v>
      </c>
      <c r="B9901" t="s">
        <v>5774</v>
      </c>
      <c r="C9901">
        <v>12995</v>
      </c>
      <c r="D9901" t="s">
        <v>88</v>
      </c>
      <c r="E9901" t="s">
        <v>4667</v>
      </c>
      <c r="F9901" t="s">
        <v>90</v>
      </c>
      <c r="G9901" t="s">
        <v>5775</v>
      </c>
      <c r="H9901">
        <v>2013</v>
      </c>
      <c r="I9901">
        <v>106673</v>
      </c>
      <c r="J9901" t="s">
        <v>86</v>
      </c>
      <c r="K9901" t="s">
        <v>22</v>
      </c>
      <c r="L9901" t="s">
        <v>23</v>
      </c>
      <c r="M9901" t="s">
        <v>24</v>
      </c>
      <c r="N9901">
        <v>1396</v>
      </c>
      <c r="O9901" t="s">
        <v>25</v>
      </c>
      <c r="P9901">
        <v>5</v>
      </c>
      <c r="Q9901">
        <f t="shared" si="308"/>
        <v>11</v>
      </c>
      <c r="R9901" t="str">
        <f t="shared" si="309"/>
        <v>Mid-range</v>
      </c>
    </row>
    <row r="9902" spans="1:18" x14ac:dyDescent="0.35">
      <c r="A9902">
        <v>12812825</v>
      </c>
      <c r="B9902" t="s">
        <v>6125</v>
      </c>
      <c r="C9902">
        <v>28800</v>
      </c>
      <c r="D9902" t="s">
        <v>165</v>
      </c>
      <c r="E9902" t="s">
        <v>166</v>
      </c>
      <c r="F9902" t="s">
        <v>470</v>
      </c>
      <c r="G9902" t="s">
        <v>3220</v>
      </c>
      <c r="H9902">
        <v>2016</v>
      </c>
      <c r="I9902">
        <v>220084</v>
      </c>
      <c r="J9902" t="s">
        <v>338</v>
      </c>
      <c r="K9902" t="s">
        <v>22</v>
      </c>
      <c r="L9902" t="s">
        <v>31</v>
      </c>
      <c r="M9902" t="s">
        <v>24</v>
      </c>
      <c r="N9902">
        <v>2440</v>
      </c>
      <c r="O9902" t="s">
        <v>69</v>
      </c>
      <c r="P9902">
        <v>5</v>
      </c>
      <c r="Q9902">
        <f t="shared" si="308"/>
        <v>8</v>
      </c>
      <c r="R9902" t="str">
        <f t="shared" si="309"/>
        <v>Mid-range</v>
      </c>
    </row>
    <row r="9903" spans="1:18" x14ac:dyDescent="0.35">
      <c r="A9903">
        <v>12812826</v>
      </c>
      <c r="B9903" t="s">
        <v>2033</v>
      </c>
      <c r="C9903">
        <v>16800</v>
      </c>
      <c r="D9903" t="s">
        <v>42</v>
      </c>
      <c r="E9903" t="s">
        <v>71</v>
      </c>
      <c r="F9903" t="s">
        <v>1018</v>
      </c>
      <c r="G9903" t="s">
        <v>2034</v>
      </c>
      <c r="H9903">
        <v>2011</v>
      </c>
      <c r="I9903">
        <v>180558</v>
      </c>
      <c r="J9903" t="s">
        <v>46</v>
      </c>
      <c r="K9903" t="s">
        <v>22</v>
      </c>
      <c r="L9903" t="s">
        <v>23</v>
      </c>
      <c r="M9903" t="s">
        <v>24</v>
      </c>
      <c r="N9903">
        <v>3565</v>
      </c>
      <c r="O9903" t="s">
        <v>25</v>
      </c>
      <c r="P9903">
        <v>5</v>
      </c>
      <c r="Q9903">
        <f t="shared" si="308"/>
        <v>13</v>
      </c>
      <c r="R9903" t="str">
        <f t="shared" si="309"/>
        <v>Mid-range</v>
      </c>
    </row>
    <row r="9904" spans="1:18" x14ac:dyDescent="0.35">
      <c r="A9904">
        <v>12812827</v>
      </c>
      <c r="B9904" t="s">
        <v>5703</v>
      </c>
      <c r="C9904">
        <v>17800</v>
      </c>
      <c r="D9904" t="s">
        <v>88</v>
      </c>
      <c r="E9904" t="s">
        <v>98</v>
      </c>
      <c r="F9904" t="s">
        <v>2213</v>
      </c>
      <c r="G9904" t="s">
        <v>3388</v>
      </c>
      <c r="H9904">
        <v>2014</v>
      </c>
      <c r="I9904">
        <v>115624</v>
      </c>
      <c r="J9904" t="s">
        <v>86</v>
      </c>
      <c r="K9904" t="s">
        <v>22</v>
      </c>
      <c r="L9904" t="s">
        <v>23</v>
      </c>
      <c r="M9904" t="s">
        <v>24</v>
      </c>
      <c r="N9904">
        <v>1797</v>
      </c>
      <c r="O9904" t="s">
        <v>69</v>
      </c>
      <c r="P9904">
        <v>5</v>
      </c>
      <c r="Q9904">
        <f t="shared" si="308"/>
        <v>10</v>
      </c>
      <c r="R9904" t="str">
        <f t="shared" si="309"/>
        <v>Mid-range</v>
      </c>
    </row>
    <row r="9905" spans="1:18" x14ac:dyDescent="0.35">
      <c r="A9905">
        <v>12812830</v>
      </c>
      <c r="B9905" t="s">
        <v>10603</v>
      </c>
      <c r="C9905">
        <v>51999</v>
      </c>
      <c r="D9905" t="s">
        <v>165</v>
      </c>
      <c r="E9905" t="s">
        <v>209</v>
      </c>
      <c r="F9905" t="s">
        <v>3673</v>
      </c>
      <c r="G9905" t="s">
        <v>3674</v>
      </c>
      <c r="H9905">
        <v>2018</v>
      </c>
      <c r="I9905">
        <v>37693</v>
      </c>
      <c r="J9905" t="s">
        <v>21</v>
      </c>
      <c r="K9905" t="s">
        <v>22</v>
      </c>
      <c r="L9905" t="s">
        <v>31</v>
      </c>
      <c r="M9905" t="s">
        <v>24</v>
      </c>
      <c r="N9905">
        <v>2442</v>
      </c>
      <c r="O9905" t="s">
        <v>47</v>
      </c>
      <c r="P9905">
        <v>7</v>
      </c>
      <c r="Q9905">
        <f t="shared" si="308"/>
        <v>6</v>
      </c>
      <c r="R9905" t="str">
        <f t="shared" si="309"/>
        <v>Luxury</v>
      </c>
    </row>
    <row r="9906" spans="1:18" x14ac:dyDescent="0.35">
      <c r="A9906">
        <v>12812835</v>
      </c>
      <c r="B9906" t="s">
        <v>6814</v>
      </c>
      <c r="C9906">
        <v>36990</v>
      </c>
      <c r="D9906" t="s">
        <v>143</v>
      </c>
      <c r="E9906" t="s">
        <v>144</v>
      </c>
      <c r="F9906" t="s">
        <v>2848</v>
      </c>
      <c r="G9906" t="s">
        <v>600</v>
      </c>
      <c r="H9906">
        <v>2021</v>
      </c>
      <c r="I9906">
        <v>30044</v>
      </c>
      <c r="J9906" t="s">
        <v>21</v>
      </c>
      <c r="K9906" t="s">
        <v>22</v>
      </c>
      <c r="L9906" t="s">
        <v>23</v>
      </c>
      <c r="M9906" t="s">
        <v>24</v>
      </c>
      <c r="N9906">
        <v>2498</v>
      </c>
      <c r="O9906" t="s">
        <v>25</v>
      </c>
      <c r="P9906">
        <v>5</v>
      </c>
      <c r="Q9906">
        <f t="shared" si="308"/>
        <v>3</v>
      </c>
      <c r="R9906" t="str">
        <f t="shared" si="309"/>
        <v>Mid-range</v>
      </c>
    </row>
    <row r="9907" spans="1:18" x14ac:dyDescent="0.35">
      <c r="A9907">
        <v>12812837</v>
      </c>
      <c r="B9907" t="s">
        <v>10604</v>
      </c>
      <c r="C9907">
        <v>57990</v>
      </c>
      <c r="D9907" t="s">
        <v>131</v>
      </c>
      <c r="E9907" t="s">
        <v>132</v>
      </c>
      <c r="F9907" t="s">
        <v>3903</v>
      </c>
      <c r="G9907" t="s">
        <v>1325</v>
      </c>
      <c r="H9907">
        <v>2019</v>
      </c>
      <c r="I9907">
        <v>19262</v>
      </c>
      <c r="J9907" t="s">
        <v>1239</v>
      </c>
      <c r="K9907" t="s">
        <v>22</v>
      </c>
      <c r="L9907" t="s">
        <v>64</v>
      </c>
      <c r="M9907" t="s">
        <v>24</v>
      </c>
      <c r="N9907">
        <v>1395</v>
      </c>
      <c r="O9907" t="s">
        <v>25</v>
      </c>
      <c r="P9907">
        <v>5</v>
      </c>
      <c r="Q9907">
        <f t="shared" si="308"/>
        <v>5</v>
      </c>
      <c r="R9907" t="str">
        <f t="shared" si="309"/>
        <v>Luxury</v>
      </c>
    </row>
    <row r="9908" spans="1:18" x14ac:dyDescent="0.35">
      <c r="A9908">
        <v>12812846</v>
      </c>
      <c r="B9908" t="s">
        <v>10605</v>
      </c>
      <c r="C9908">
        <v>30950</v>
      </c>
      <c r="D9908" t="s">
        <v>88</v>
      </c>
      <c r="E9908" t="s">
        <v>108</v>
      </c>
      <c r="F9908" t="s">
        <v>10606</v>
      </c>
      <c r="G9908" t="s">
        <v>610</v>
      </c>
      <c r="H9908">
        <v>2019</v>
      </c>
      <c r="I9908">
        <v>118651</v>
      </c>
      <c r="J9908" t="s">
        <v>21</v>
      </c>
      <c r="K9908" t="s">
        <v>22</v>
      </c>
      <c r="L9908" t="s">
        <v>31</v>
      </c>
      <c r="M9908" t="s">
        <v>24</v>
      </c>
      <c r="N9908">
        <v>1995</v>
      </c>
      <c r="O9908" t="s">
        <v>47</v>
      </c>
      <c r="P9908">
        <v>5</v>
      </c>
      <c r="Q9908">
        <f t="shared" si="308"/>
        <v>5</v>
      </c>
      <c r="R9908" t="str">
        <f t="shared" si="309"/>
        <v>Mid-range</v>
      </c>
    </row>
    <row r="9909" spans="1:18" x14ac:dyDescent="0.35">
      <c r="A9909">
        <v>12812860</v>
      </c>
      <c r="B9909" t="s">
        <v>9935</v>
      </c>
      <c r="C9909">
        <v>25990</v>
      </c>
      <c r="D9909" t="s">
        <v>102</v>
      </c>
      <c r="E9909" t="s">
        <v>386</v>
      </c>
      <c r="F9909" t="s">
        <v>1106</v>
      </c>
      <c r="G9909" t="s">
        <v>2980</v>
      </c>
      <c r="H9909">
        <v>2018</v>
      </c>
      <c r="I9909">
        <v>111811</v>
      </c>
      <c r="J9909" t="s">
        <v>21</v>
      </c>
      <c r="K9909" t="s">
        <v>22</v>
      </c>
      <c r="L9909" t="s">
        <v>64</v>
      </c>
      <c r="M9909" t="s">
        <v>24</v>
      </c>
      <c r="N9909">
        <v>1395</v>
      </c>
      <c r="O9909" t="s">
        <v>69</v>
      </c>
      <c r="P9909">
        <v>5</v>
      </c>
      <c r="Q9909">
        <f t="shared" si="308"/>
        <v>6</v>
      </c>
      <c r="R9909" t="str">
        <f t="shared" si="309"/>
        <v>Mid-range</v>
      </c>
    </row>
    <row r="9910" spans="1:18" x14ac:dyDescent="0.35">
      <c r="A9910">
        <v>12812869</v>
      </c>
      <c r="B9910" t="s">
        <v>2227</v>
      </c>
      <c r="C9910">
        <v>19998</v>
      </c>
      <c r="D9910" t="s">
        <v>54</v>
      </c>
      <c r="E9910" t="s">
        <v>55</v>
      </c>
      <c r="F9910" t="s">
        <v>2228</v>
      </c>
      <c r="G9910" t="s">
        <v>57</v>
      </c>
      <c r="H9910">
        <v>2015</v>
      </c>
      <c r="I9910">
        <v>169039</v>
      </c>
      <c r="J9910" t="s">
        <v>21</v>
      </c>
      <c r="K9910" t="s">
        <v>22</v>
      </c>
      <c r="L9910" t="s">
        <v>31</v>
      </c>
      <c r="M9910" t="s">
        <v>24</v>
      </c>
      <c r="N9910">
        <v>2720</v>
      </c>
      <c r="O9910" t="s">
        <v>116</v>
      </c>
      <c r="P9910">
        <v>7</v>
      </c>
      <c r="Q9910">
        <f t="shared" si="308"/>
        <v>9</v>
      </c>
      <c r="R9910" t="str">
        <f t="shared" si="309"/>
        <v>Mid-range</v>
      </c>
    </row>
    <row r="9911" spans="1:18" x14ac:dyDescent="0.35">
      <c r="A9911">
        <v>12812871</v>
      </c>
      <c r="B9911" t="s">
        <v>10607</v>
      </c>
      <c r="C9911">
        <v>7990</v>
      </c>
      <c r="D9911" t="s">
        <v>1814</v>
      </c>
      <c r="E9911">
        <v>207</v>
      </c>
      <c r="F9911" t="s">
        <v>10608</v>
      </c>
      <c r="G9911" t="s">
        <v>464</v>
      </c>
      <c r="H9911">
        <v>2011</v>
      </c>
      <c r="I9911">
        <v>125102</v>
      </c>
      <c r="J9911" t="s">
        <v>40</v>
      </c>
      <c r="K9911" t="s">
        <v>22</v>
      </c>
      <c r="L9911" t="s">
        <v>23</v>
      </c>
      <c r="M9911" t="s">
        <v>24</v>
      </c>
      <c r="N9911">
        <v>1598</v>
      </c>
      <c r="O9911" t="s">
        <v>151</v>
      </c>
      <c r="P9911">
        <v>4</v>
      </c>
      <c r="Q9911">
        <f t="shared" si="308"/>
        <v>13</v>
      </c>
      <c r="R9911" t="str">
        <f t="shared" si="309"/>
        <v>Budget</v>
      </c>
    </row>
    <row r="9912" spans="1:18" x14ac:dyDescent="0.35">
      <c r="A9912">
        <v>12812881</v>
      </c>
      <c r="B9912" t="s">
        <v>8168</v>
      </c>
      <c r="C9912">
        <v>35735</v>
      </c>
      <c r="D9912" t="s">
        <v>102</v>
      </c>
      <c r="E9912" t="s">
        <v>103</v>
      </c>
      <c r="F9912" t="s">
        <v>4588</v>
      </c>
      <c r="G9912" t="s">
        <v>3421</v>
      </c>
      <c r="H9912">
        <v>2018</v>
      </c>
      <c r="I9912">
        <v>51938</v>
      </c>
      <c r="J9912" t="s">
        <v>106</v>
      </c>
      <c r="K9912" t="s">
        <v>22</v>
      </c>
      <c r="L9912" t="s">
        <v>64</v>
      </c>
      <c r="M9912" t="s">
        <v>24</v>
      </c>
      <c r="N9912">
        <v>1395</v>
      </c>
      <c r="O9912" t="s">
        <v>47</v>
      </c>
      <c r="P9912">
        <v>2</v>
      </c>
      <c r="Q9912">
        <f t="shared" si="308"/>
        <v>6</v>
      </c>
      <c r="R9912" t="str">
        <f t="shared" si="309"/>
        <v>Mid-range</v>
      </c>
    </row>
    <row r="9913" spans="1:18" x14ac:dyDescent="0.35">
      <c r="A9913">
        <v>12812888</v>
      </c>
      <c r="B9913" t="s">
        <v>10609</v>
      </c>
      <c r="C9913">
        <v>58990</v>
      </c>
      <c r="D9913" t="s">
        <v>131</v>
      </c>
      <c r="E9913" t="s">
        <v>1768</v>
      </c>
      <c r="F9913" t="s">
        <v>1202</v>
      </c>
      <c r="G9913" t="s">
        <v>7059</v>
      </c>
      <c r="H9913">
        <v>2019</v>
      </c>
      <c r="I9913">
        <v>43588</v>
      </c>
      <c r="J9913" t="s">
        <v>1239</v>
      </c>
      <c r="K9913" t="s">
        <v>22</v>
      </c>
      <c r="L9913" t="s">
        <v>64</v>
      </c>
      <c r="M9913" t="s">
        <v>24</v>
      </c>
      <c r="N9913">
        <v>1984</v>
      </c>
      <c r="O9913" t="s">
        <v>47</v>
      </c>
      <c r="P9913">
        <v>5</v>
      </c>
      <c r="Q9913">
        <f t="shared" si="308"/>
        <v>5</v>
      </c>
      <c r="R9913" t="str">
        <f t="shared" si="309"/>
        <v>Luxury</v>
      </c>
    </row>
    <row r="9914" spans="1:18" x14ac:dyDescent="0.35">
      <c r="A9914">
        <v>12812891</v>
      </c>
      <c r="B9914" t="s">
        <v>10610</v>
      </c>
      <c r="C9914">
        <v>32995</v>
      </c>
      <c r="D9914" t="s">
        <v>143</v>
      </c>
      <c r="E9914" t="s">
        <v>1744</v>
      </c>
      <c r="F9914" t="s">
        <v>2210</v>
      </c>
      <c r="G9914" t="s">
        <v>146</v>
      </c>
      <c r="H9914">
        <v>2015</v>
      </c>
      <c r="I9914">
        <v>102532</v>
      </c>
      <c r="J9914" t="s">
        <v>63</v>
      </c>
      <c r="K9914" t="s">
        <v>22</v>
      </c>
      <c r="L9914" t="s">
        <v>64</v>
      </c>
      <c r="M9914" t="s">
        <v>24</v>
      </c>
      <c r="N9914">
        <v>1998</v>
      </c>
      <c r="O9914" t="s">
        <v>69</v>
      </c>
      <c r="P9914">
        <v>5</v>
      </c>
      <c r="Q9914">
        <f t="shared" si="308"/>
        <v>9</v>
      </c>
      <c r="R9914" t="str">
        <f t="shared" si="309"/>
        <v>Mid-range</v>
      </c>
    </row>
    <row r="9915" spans="1:18" x14ac:dyDescent="0.35">
      <c r="A9915">
        <v>12812913</v>
      </c>
      <c r="B9915" t="s">
        <v>6823</v>
      </c>
      <c r="C9915">
        <v>42000</v>
      </c>
      <c r="D9915" t="s">
        <v>17</v>
      </c>
      <c r="E9915" t="s">
        <v>153</v>
      </c>
      <c r="F9915" t="s">
        <v>2686</v>
      </c>
      <c r="G9915" t="s">
        <v>2064</v>
      </c>
      <c r="H9915">
        <v>2018</v>
      </c>
      <c r="I9915">
        <v>61250</v>
      </c>
      <c r="J9915" t="s">
        <v>21</v>
      </c>
      <c r="K9915" t="s">
        <v>22</v>
      </c>
      <c r="L9915" t="s">
        <v>23</v>
      </c>
      <c r="M9915" t="s">
        <v>24</v>
      </c>
      <c r="N9915">
        <v>2494</v>
      </c>
      <c r="O9915" t="s">
        <v>4409</v>
      </c>
      <c r="P9915">
        <v>5</v>
      </c>
      <c r="Q9915">
        <f t="shared" si="308"/>
        <v>6</v>
      </c>
      <c r="R9915" t="str">
        <f t="shared" si="309"/>
        <v>Luxury</v>
      </c>
    </row>
    <row r="9916" spans="1:18" x14ac:dyDescent="0.35">
      <c r="A9916">
        <v>12812924</v>
      </c>
      <c r="B9916" t="s">
        <v>1776</v>
      </c>
      <c r="C9916">
        <v>6284</v>
      </c>
      <c r="D9916" t="s">
        <v>42</v>
      </c>
      <c r="E9916" t="s">
        <v>621</v>
      </c>
      <c r="F9916" t="s">
        <v>44</v>
      </c>
      <c r="G9916" t="s">
        <v>1777</v>
      </c>
      <c r="H9916">
        <v>2005</v>
      </c>
      <c r="I9916">
        <v>224332</v>
      </c>
      <c r="J9916" t="s">
        <v>86</v>
      </c>
      <c r="K9916" t="s">
        <v>81</v>
      </c>
      <c r="L9916" t="s">
        <v>23</v>
      </c>
      <c r="M9916" t="s">
        <v>24</v>
      </c>
      <c r="N9916">
        <v>1796</v>
      </c>
      <c r="O9916" t="s">
        <v>116</v>
      </c>
      <c r="P9916">
        <v>5</v>
      </c>
      <c r="Q9916">
        <f t="shared" si="308"/>
        <v>19</v>
      </c>
      <c r="R9916" t="str">
        <f t="shared" si="309"/>
        <v>Budget</v>
      </c>
    </row>
    <row r="9917" spans="1:18" x14ac:dyDescent="0.35">
      <c r="A9917">
        <v>12812959</v>
      </c>
      <c r="B9917" t="s">
        <v>10611</v>
      </c>
      <c r="C9917">
        <v>29999</v>
      </c>
      <c r="D9917" t="s">
        <v>59</v>
      </c>
      <c r="E9917" t="s">
        <v>826</v>
      </c>
      <c r="F9917" t="s">
        <v>604</v>
      </c>
      <c r="G9917" t="s">
        <v>7889</v>
      </c>
      <c r="H9917">
        <v>2013</v>
      </c>
      <c r="I9917">
        <v>144684</v>
      </c>
      <c r="J9917" t="s">
        <v>21</v>
      </c>
      <c r="K9917" t="s">
        <v>22</v>
      </c>
      <c r="L9917" t="s">
        <v>31</v>
      </c>
      <c r="M9917" t="s">
        <v>24</v>
      </c>
      <c r="N9917">
        <v>2993</v>
      </c>
      <c r="O9917" t="s">
        <v>33</v>
      </c>
      <c r="P9917">
        <v>5</v>
      </c>
      <c r="Q9917">
        <f t="shared" si="308"/>
        <v>11</v>
      </c>
      <c r="R9917" t="str">
        <f t="shared" si="309"/>
        <v>Mid-range</v>
      </c>
    </row>
    <row r="9918" spans="1:18" x14ac:dyDescent="0.35">
      <c r="A9918">
        <v>12812960</v>
      </c>
      <c r="B9918" t="s">
        <v>2084</v>
      </c>
      <c r="C9918">
        <v>9999</v>
      </c>
      <c r="D9918" t="s">
        <v>143</v>
      </c>
      <c r="E9918" t="s">
        <v>879</v>
      </c>
      <c r="F9918" t="s">
        <v>2085</v>
      </c>
      <c r="G9918" t="s">
        <v>2086</v>
      </c>
      <c r="H9918">
        <v>2009</v>
      </c>
      <c r="I9918">
        <v>227286</v>
      </c>
      <c r="J9918" t="s">
        <v>86</v>
      </c>
      <c r="K9918" t="s">
        <v>81</v>
      </c>
      <c r="L9918" t="s">
        <v>64</v>
      </c>
      <c r="M9918" t="s">
        <v>24</v>
      </c>
      <c r="N9918">
        <v>1994</v>
      </c>
      <c r="O9918" t="s">
        <v>47</v>
      </c>
      <c r="P9918">
        <v>5</v>
      </c>
      <c r="Q9918">
        <f t="shared" si="308"/>
        <v>15</v>
      </c>
      <c r="R9918" t="str">
        <f t="shared" si="309"/>
        <v>Budget</v>
      </c>
    </row>
    <row r="9919" spans="1:18" x14ac:dyDescent="0.35">
      <c r="A9919">
        <v>12812962</v>
      </c>
      <c r="B9919" t="s">
        <v>10612</v>
      </c>
      <c r="C9919">
        <v>14999</v>
      </c>
      <c r="D9919" t="s">
        <v>54</v>
      </c>
      <c r="E9919" t="s">
        <v>175</v>
      </c>
      <c r="F9919" t="s">
        <v>3145</v>
      </c>
      <c r="G9919" t="s">
        <v>2231</v>
      </c>
      <c r="H9919">
        <v>2009</v>
      </c>
      <c r="I9919">
        <v>244588</v>
      </c>
      <c r="J9919" t="s">
        <v>80</v>
      </c>
      <c r="K9919" t="s">
        <v>81</v>
      </c>
      <c r="L9919" t="s">
        <v>31</v>
      </c>
      <c r="M9919" t="s">
        <v>24</v>
      </c>
      <c r="N9919">
        <v>2499</v>
      </c>
      <c r="O9919" t="s">
        <v>116</v>
      </c>
      <c r="P9919">
        <v>3</v>
      </c>
      <c r="Q9919">
        <f t="shared" si="308"/>
        <v>15</v>
      </c>
      <c r="R9919" t="str">
        <f t="shared" si="309"/>
        <v>Mid-range</v>
      </c>
    </row>
    <row r="9920" spans="1:18" x14ac:dyDescent="0.35">
      <c r="A9920">
        <v>12812963</v>
      </c>
      <c r="B9920" t="s">
        <v>8184</v>
      </c>
      <c r="C9920">
        <v>31999</v>
      </c>
      <c r="D9920" t="s">
        <v>102</v>
      </c>
      <c r="E9920" t="s">
        <v>1212</v>
      </c>
      <c r="F9920" t="s">
        <v>7122</v>
      </c>
      <c r="G9920" t="s">
        <v>8185</v>
      </c>
      <c r="H9920">
        <v>2016</v>
      </c>
      <c r="I9920">
        <v>93187</v>
      </c>
      <c r="J9920" t="s">
        <v>21</v>
      </c>
      <c r="K9920" t="s">
        <v>22</v>
      </c>
      <c r="L9920" t="s">
        <v>31</v>
      </c>
      <c r="M9920" t="s">
        <v>24</v>
      </c>
      <c r="N9920">
        <v>1968</v>
      </c>
      <c r="O9920" t="s">
        <v>47</v>
      </c>
      <c r="P9920">
        <v>5</v>
      </c>
      <c r="Q9920">
        <f t="shared" si="308"/>
        <v>8</v>
      </c>
      <c r="R9920" t="str">
        <f t="shared" si="309"/>
        <v>Mid-range</v>
      </c>
    </row>
    <row r="9921" spans="1:18" x14ac:dyDescent="0.35">
      <c r="A9921">
        <v>12812977</v>
      </c>
      <c r="B9921" t="s">
        <v>7382</v>
      </c>
      <c r="C9921">
        <v>20988</v>
      </c>
      <c r="D9921" t="s">
        <v>188</v>
      </c>
      <c r="E9921" t="s">
        <v>189</v>
      </c>
      <c r="F9921" t="s">
        <v>190</v>
      </c>
      <c r="G9921" t="s">
        <v>3488</v>
      </c>
      <c r="H9921">
        <v>2017</v>
      </c>
      <c r="I9921">
        <v>162445</v>
      </c>
      <c r="J9921" t="s">
        <v>21</v>
      </c>
      <c r="K9921" t="s">
        <v>22</v>
      </c>
      <c r="L9921" t="s">
        <v>23</v>
      </c>
      <c r="M9921" t="s">
        <v>24</v>
      </c>
      <c r="N9921">
        <v>1999</v>
      </c>
      <c r="O9921" t="s">
        <v>116</v>
      </c>
      <c r="P9921">
        <v>5</v>
      </c>
      <c r="Q9921">
        <f t="shared" si="308"/>
        <v>7</v>
      </c>
      <c r="R9921" t="str">
        <f t="shared" si="309"/>
        <v>Mid-range</v>
      </c>
    </row>
    <row r="9922" spans="1:18" x14ac:dyDescent="0.35">
      <c r="A9922">
        <v>12812978</v>
      </c>
      <c r="B9922" t="s">
        <v>10613</v>
      </c>
      <c r="C9922">
        <v>17990</v>
      </c>
      <c r="D9922" t="s">
        <v>17</v>
      </c>
      <c r="E9922" t="s">
        <v>157</v>
      </c>
      <c r="F9922" t="s">
        <v>703</v>
      </c>
      <c r="G9922" t="s">
        <v>159</v>
      </c>
      <c r="H9922">
        <v>2006</v>
      </c>
      <c r="I9922">
        <v>379677</v>
      </c>
      <c r="J9922" t="s">
        <v>21</v>
      </c>
      <c r="K9922" t="s">
        <v>81</v>
      </c>
      <c r="L9922" t="s">
        <v>31</v>
      </c>
      <c r="M9922" t="s">
        <v>24</v>
      </c>
      <c r="N9922">
        <v>2982</v>
      </c>
      <c r="O9922" t="s">
        <v>47</v>
      </c>
      <c r="P9922">
        <v>8</v>
      </c>
      <c r="Q9922">
        <f t="shared" si="308"/>
        <v>18</v>
      </c>
      <c r="R9922" t="str">
        <f t="shared" si="309"/>
        <v>Mid-range</v>
      </c>
    </row>
    <row r="9923" spans="1:18" x14ac:dyDescent="0.35">
      <c r="A9923">
        <v>12812981</v>
      </c>
      <c r="B9923" t="s">
        <v>10614</v>
      </c>
      <c r="C9923">
        <v>51990</v>
      </c>
      <c r="D9923" t="s">
        <v>143</v>
      </c>
      <c r="E9923" t="s">
        <v>144</v>
      </c>
      <c r="F9923" t="s">
        <v>10615</v>
      </c>
      <c r="G9923" t="s">
        <v>1120</v>
      </c>
      <c r="H9923">
        <v>2022</v>
      </c>
      <c r="I9923">
        <v>7901</v>
      </c>
      <c r="J9923" t="s">
        <v>21</v>
      </c>
      <c r="K9923" t="s">
        <v>22</v>
      </c>
      <c r="L9923" t="s">
        <v>23</v>
      </c>
      <c r="M9923" t="s">
        <v>24</v>
      </c>
      <c r="N9923">
        <v>2498</v>
      </c>
      <c r="O9923" t="s">
        <v>25</v>
      </c>
      <c r="P9923">
        <v>5</v>
      </c>
      <c r="Q9923">
        <f t="shared" ref="Q9923:Q9986" si="310">2024-H9923</f>
        <v>2</v>
      </c>
      <c r="R9923" t="str">
        <f t="shared" ref="R9923:R9986" si="311">IF(C9923&lt;=10000,"Budget",IF(C9923&lt;=40000,"Mid-range","Luxury"))</f>
        <v>Luxury</v>
      </c>
    </row>
    <row r="9924" spans="1:18" x14ac:dyDescent="0.35">
      <c r="A9924">
        <v>12812989</v>
      </c>
      <c r="B9924" t="s">
        <v>10616</v>
      </c>
      <c r="C9924">
        <v>89990</v>
      </c>
      <c r="D9924" t="s">
        <v>17</v>
      </c>
      <c r="E9924" t="s">
        <v>171</v>
      </c>
      <c r="F9924" t="s">
        <v>9126</v>
      </c>
      <c r="G9924" t="s">
        <v>232</v>
      </c>
      <c r="H9924">
        <v>2020</v>
      </c>
      <c r="I9924">
        <v>140440</v>
      </c>
      <c r="J9924" t="s">
        <v>21</v>
      </c>
      <c r="K9924" t="s">
        <v>22</v>
      </c>
      <c r="L9924" t="s">
        <v>31</v>
      </c>
      <c r="M9924" t="s">
        <v>24</v>
      </c>
      <c r="N9924">
        <v>4461</v>
      </c>
      <c r="O9924" t="s">
        <v>47</v>
      </c>
      <c r="P9924">
        <v>8</v>
      </c>
      <c r="Q9924">
        <f t="shared" si="310"/>
        <v>4</v>
      </c>
      <c r="R9924" t="str">
        <f t="shared" si="311"/>
        <v>Luxury</v>
      </c>
    </row>
    <row r="9925" spans="1:18" x14ac:dyDescent="0.35">
      <c r="A9925">
        <v>12813000</v>
      </c>
      <c r="B9925" t="s">
        <v>10617</v>
      </c>
      <c r="C9925">
        <v>35990</v>
      </c>
      <c r="D9925" t="s">
        <v>76</v>
      </c>
      <c r="E9925" t="s">
        <v>77</v>
      </c>
      <c r="F9925" t="s">
        <v>4239</v>
      </c>
      <c r="G9925" t="s">
        <v>5445</v>
      </c>
      <c r="H9925">
        <v>2012</v>
      </c>
      <c r="I9925">
        <v>127055</v>
      </c>
      <c r="J9925" t="s">
        <v>1181</v>
      </c>
      <c r="K9925" t="s">
        <v>81</v>
      </c>
      <c r="L9925" t="s">
        <v>31</v>
      </c>
      <c r="M9925" t="s">
        <v>24</v>
      </c>
      <c r="N9925">
        <v>2999</v>
      </c>
      <c r="O9925" t="s">
        <v>47</v>
      </c>
      <c r="P9925">
        <v>5</v>
      </c>
      <c r="Q9925">
        <f t="shared" si="310"/>
        <v>12</v>
      </c>
      <c r="R9925" t="str">
        <f t="shared" si="311"/>
        <v>Mid-range</v>
      </c>
    </row>
    <row r="9926" spans="1:18" x14ac:dyDescent="0.35">
      <c r="A9926">
        <v>12813016</v>
      </c>
      <c r="B9926" t="s">
        <v>8509</v>
      </c>
      <c r="C9926">
        <v>49888</v>
      </c>
      <c r="D9926" t="s">
        <v>17</v>
      </c>
      <c r="E9926" t="s">
        <v>153</v>
      </c>
      <c r="F9926" t="s">
        <v>1886</v>
      </c>
      <c r="G9926" t="s">
        <v>1884</v>
      </c>
      <c r="H9926">
        <v>2022</v>
      </c>
      <c r="I9926">
        <v>14</v>
      </c>
      <c r="J9926" t="s">
        <v>21</v>
      </c>
      <c r="K9926" t="s">
        <v>22</v>
      </c>
      <c r="L9926" t="s">
        <v>23</v>
      </c>
      <c r="M9926" t="s">
        <v>24</v>
      </c>
      <c r="N9926">
        <v>1987</v>
      </c>
      <c r="O9926" t="s">
        <v>47</v>
      </c>
      <c r="P9926">
        <v>5</v>
      </c>
      <c r="Q9926">
        <f t="shared" si="310"/>
        <v>2</v>
      </c>
      <c r="R9926" t="str">
        <f t="shared" si="311"/>
        <v>Luxury</v>
      </c>
    </row>
    <row r="9927" spans="1:18" x14ac:dyDescent="0.35">
      <c r="A9927">
        <v>12813020</v>
      </c>
      <c r="B9927" t="s">
        <v>10618</v>
      </c>
      <c r="C9927">
        <v>45800</v>
      </c>
      <c r="D9927" t="s">
        <v>449</v>
      </c>
      <c r="E9927" t="s">
        <v>762</v>
      </c>
      <c r="F9927" t="s">
        <v>7087</v>
      </c>
      <c r="G9927" t="s">
        <v>2020</v>
      </c>
      <c r="H9927">
        <v>2016</v>
      </c>
      <c r="I9927">
        <v>110050</v>
      </c>
      <c r="J9927" t="s">
        <v>21</v>
      </c>
      <c r="K9927" t="s">
        <v>22</v>
      </c>
      <c r="L9927" t="s">
        <v>31</v>
      </c>
      <c r="M9927" t="s">
        <v>24</v>
      </c>
      <c r="N9927">
        <v>1999</v>
      </c>
      <c r="O9927" t="s">
        <v>47</v>
      </c>
      <c r="P9927">
        <v>5</v>
      </c>
      <c r="Q9927">
        <f t="shared" si="310"/>
        <v>8</v>
      </c>
      <c r="R9927" t="str">
        <f t="shared" si="311"/>
        <v>Luxury</v>
      </c>
    </row>
    <row r="9928" spans="1:18" x14ac:dyDescent="0.35">
      <c r="A9928">
        <v>12813031</v>
      </c>
      <c r="B9928" t="s">
        <v>4222</v>
      </c>
      <c r="C9928">
        <v>29950</v>
      </c>
      <c r="D9928" t="s">
        <v>42</v>
      </c>
      <c r="E9928" t="s">
        <v>71</v>
      </c>
      <c r="F9928" t="s">
        <v>1018</v>
      </c>
      <c r="G9928" t="s">
        <v>441</v>
      </c>
      <c r="H9928">
        <v>2014</v>
      </c>
      <c r="I9928">
        <v>37095</v>
      </c>
      <c r="J9928" t="s">
        <v>63</v>
      </c>
      <c r="K9928" t="s">
        <v>22</v>
      </c>
      <c r="L9928" t="s">
        <v>23</v>
      </c>
      <c r="M9928" t="s">
        <v>24</v>
      </c>
      <c r="N9928">
        <v>3565</v>
      </c>
      <c r="O9928" t="s">
        <v>116</v>
      </c>
      <c r="P9928">
        <v>5</v>
      </c>
      <c r="Q9928">
        <f t="shared" si="310"/>
        <v>10</v>
      </c>
      <c r="R9928" t="str">
        <f t="shared" si="311"/>
        <v>Mid-range</v>
      </c>
    </row>
    <row r="9929" spans="1:18" x14ac:dyDescent="0.35">
      <c r="A9929">
        <v>12813050</v>
      </c>
      <c r="B9929" t="s">
        <v>10619</v>
      </c>
      <c r="C9929">
        <v>35890</v>
      </c>
      <c r="D9929" t="s">
        <v>42</v>
      </c>
      <c r="E9929" t="s">
        <v>179</v>
      </c>
      <c r="F9929" t="s">
        <v>293</v>
      </c>
      <c r="G9929" t="s">
        <v>181</v>
      </c>
      <c r="H9929">
        <v>2017</v>
      </c>
      <c r="I9929">
        <v>170465</v>
      </c>
      <c r="J9929" t="s">
        <v>205</v>
      </c>
      <c r="K9929" t="s">
        <v>22</v>
      </c>
      <c r="L9929" t="s">
        <v>31</v>
      </c>
      <c r="M9929" t="s">
        <v>24</v>
      </c>
      <c r="N9929">
        <v>2776</v>
      </c>
      <c r="O9929" t="s">
        <v>47</v>
      </c>
      <c r="P9929">
        <v>5</v>
      </c>
      <c r="Q9929">
        <f t="shared" si="310"/>
        <v>7</v>
      </c>
      <c r="R9929" t="str">
        <f t="shared" si="311"/>
        <v>Mid-range</v>
      </c>
    </row>
    <row r="9930" spans="1:18" x14ac:dyDescent="0.35">
      <c r="A9930">
        <v>12813054</v>
      </c>
      <c r="B9930" t="s">
        <v>2058</v>
      </c>
      <c r="C9930">
        <v>39990</v>
      </c>
      <c r="D9930" t="s">
        <v>17</v>
      </c>
      <c r="E9930" t="s">
        <v>153</v>
      </c>
      <c r="F9930" t="s">
        <v>154</v>
      </c>
      <c r="G9930" t="s">
        <v>1884</v>
      </c>
      <c r="H9930">
        <v>2019</v>
      </c>
      <c r="I9930">
        <v>48887</v>
      </c>
      <c r="J9930" t="s">
        <v>21</v>
      </c>
      <c r="K9930" t="s">
        <v>22</v>
      </c>
      <c r="L9930" t="s">
        <v>23</v>
      </c>
      <c r="M9930" t="s">
        <v>24</v>
      </c>
      <c r="N9930">
        <v>1987</v>
      </c>
      <c r="O9930" t="s">
        <v>116</v>
      </c>
      <c r="P9930">
        <v>5</v>
      </c>
      <c r="Q9930">
        <f t="shared" si="310"/>
        <v>5</v>
      </c>
      <c r="R9930" t="str">
        <f t="shared" si="311"/>
        <v>Mid-range</v>
      </c>
    </row>
    <row r="9931" spans="1:18" x14ac:dyDescent="0.35">
      <c r="A9931">
        <v>12813067</v>
      </c>
      <c r="B9931" t="s">
        <v>10620</v>
      </c>
      <c r="C9931">
        <v>39990</v>
      </c>
      <c r="D9931" t="s">
        <v>17</v>
      </c>
      <c r="E9931" t="s">
        <v>258</v>
      </c>
      <c r="F9931" t="s">
        <v>10621</v>
      </c>
      <c r="G9931" t="s">
        <v>10622</v>
      </c>
      <c r="H9931">
        <v>2021</v>
      </c>
      <c r="I9931">
        <v>32563</v>
      </c>
      <c r="J9931" t="s">
        <v>80</v>
      </c>
      <c r="K9931" t="s">
        <v>81</v>
      </c>
      <c r="L9931" t="s">
        <v>31</v>
      </c>
      <c r="M9931" t="s">
        <v>24</v>
      </c>
      <c r="N9931">
        <v>2393</v>
      </c>
      <c r="O9931" t="s">
        <v>47</v>
      </c>
      <c r="P9931">
        <v>2</v>
      </c>
      <c r="Q9931">
        <f t="shared" si="310"/>
        <v>3</v>
      </c>
      <c r="R9931" t="str">
        <f t="shared" si="311"/>
        <v>Mid-range</v>
      </c>
    </row>
    <row r="9932" spans="1:18" x14ac:dyDescent="0.35">
      <c r="A9932">
        <v>12813096</v>
      </c>
      <c r="B9932" t="s">
        <v>2811</v>
      </c>
      <c r="C9932">
        <v>34499</v>
      </c>
      <c r="D9932" t="s">
        <v>328</v>
      </c>
      <c r="E9932" t="s">
        <v>734</v>
      </c>
      <c r="F9932" t="s">
        <v>2812</v>
      </c>
      <c r="G9932" t="s">
        <v>531</v>
      </c>
      <c r="H9932">
        <v>2018</v>
      </c>
      <c r="I9932">
        <v>49645</v>
      </c>
      <c r="J9932" t="s">
        <v>21</v>
      </c>
      <c r="K9932" t="s">
        <v>22</v>
      </c>
      <c r="L9932" t="s">
        <v>23</v>
      </c>
      <c r="M9932" t="s">
        <v>24</v>
      </c>
      <c r="N9932">
        <v>1498</v>
      </c>
      <c r="O9932" t="s">
        <v>47</v>
      </c>
      <c r="P9932">
        <v>5</v>
      </c>
      <c r="Q9932">
        <f t="shared" si="310"/>
        <v>6</v>
      </c>
      <c r="R9932" t="str">
        <f t="shared" si="311"/>
        <v>Mid-range</v>
      </c>
    </row>
    <row r="9933" spans="1:18" x14ac:dyDescent="0.35">
      <c r="A9933">
        <v>12813102</v>
      </c>
      <c r="B9933" t="s">
        <v>10623</v>
      </c>
      <c r="C9933">
        <v>6800</v>
      </c>
      <c r="D9933" t="s">
        <v>533</v>
      </c>
      <c r="E9933" t="s">
        <v>577</v>
      </c>
      <c r="F9933" t="s">
        <v>10624</v>
      </c>
      <c r="G9933" t="s">
        <v>9823</v>
      </c>
      <c r="H9933">
        <v>2008</v>
      </c>
      <c r="I9933">
        <v>191930</v>
      </c>
      <c r="J9933" t="s">
        <v>86</v>
      </c>
      <c r="K9933" t="s">
        <v>81</v>
      </c>
      <c r="L9933" t="s">
        <v>23</v>
      </c>
      <c r="M9933" t="s">
        <v>24</v>
      </c>
      <c r="N9933">
        <v>1490</v>
      </c>
      <c r="O9933" t="s">
        <v>116</v>
      </c>
      <c r="P9933">
        <v>5</v>
      </c>
      <c r="Q9933">
        <f t="shared" si="310"/>
        <v>16</v>
      </c>
      <c r="R9933" t="str">
        <f t="shared" si="311"/>
        <v>Budget</v>
      </c>
    </row>
    <row r="9934" spans="1:18" x14ac:dyDescent="0.35">
      <c r="A9934">
        <v>12813116</v>
      </c>
      <c r="B9934" t="s">
        <v>10625</v>
      </c>
      <c r="C9934">
        <v>66888</v>
      </c>
      <c r="D9934" t="s">
        <v>112</v>
      </c>
      <c r="E9934" t="s">
        <v>5355</v>
      </c>
      <c r="F9934" t="s">
        <v>10626</v>
      </c>
      <c r="G9934" t="s">
        <v>10627</v>
      </c>
      <c r="H9934">
        <v>2020</v>
      </c>
      <c r="I9934">
        <v>13763</v>
      </c>
      <c r="J9934" t="s">
        <v>63</v>
      </c>
      <c r="K9934" t="s">
        <v>22</v>
      </c>
      <c r="L9934" t="s">
        <v>64</v>
      </c>
      <c r="M9934" t="s">
        <v>24</v>
      </c>
      <c r="N9934">
        <v>1998</v>
      </c>
      <c r="O9934" t="s">
        <v>69</v>
      </c>
      <c r="P9934">
        <v>5</v>
      </c>
      <c r="Q9934">
        <f t="shared" si="310"/>
        <v>4</v>
      </c>
      <c r="R9934" t="str">
        <f t="shared" si="311"/>
        <v>Luxury</v>
      </c>
    </row>
    <row r="9935" spans="1:18" x14ac:dyDescent="0.35">
      <c r="A9935">
        <v>12813117</v>
      </c>
      <c r="B9935" t="s">
        <v>10628</v>
      </c>
      <c r="C9935">
        <v>16990</v>
      </c>
      <c r="D9935" t="s">
        <v>27</v>
      </c>
      <c r="E9935" t="s">
        <v>38</v>
      </c>
      <c r="F9935" t="s">
        <v>3318</v>
      </c>
      <c r="G9935" t="s">
        <v>10629</v>
      </c>
      <c r="H9935">
        <v>2012</v>
      </c>
      <c r="I9935">
        <v>187851</v>
      </c>
      <c r="J9935" t="s">
        <v>63</v>
      </c>
      <c r="K9935" t="s">
        <v>22</v>
      </c>
      <c r="L9935" t="s">
        <v>64</v>
      </c>
      <c r="M9935" t="s">
        <v>24</v>
      </c>
      <c r="N9935">
        <v>1796</v>
      </c>
      <c r="O9935" t="s">
        <v>33</v>
      </c>
      <c r="P9935">
        <v>5</v>
      </c>
      <c r="Q9935">
        <f t="shared" si="310"/>
        <v>12</v>
      </c>
      <c r="R9935" t="str">
        <f t="shared" si="311"/>
        <v>Mid-range</v>
      </c>
    </row>
    <row r="9936" spans="1:18" x14ac:dyDescent="0.35">
      <c r="A9936">
        <v>12813134</v>
      </c>
      <c r="B9936" t="s">
        <v>10630</v>
      </c>
      <c r="C9936">
        <v>7995</v>
      </c>
      <c r="D9936" t="s">
        <v>1475</v>
      </c>
      <c r="E9936" t="s">
        <v>10631</v>
      </c>
      <c r="F9936" t="s">
        <v>2213</v>
      </c>
      <c r="G9936" t="s">
        <v>10632</v>
      </c>
      <c r="H9936">
        <v>2000</v>
      </c>
      <c r="I9936">
        <v>154975</v>
      </c>
      <c r="J9936" t="s">
        <v>21</v>
      </c>
      <c r="K9936" t="s">
        <v>22</v>
      </c>
      <c r="L9936" t="s">
        <v>23</v>
      </c>
      <c r="M9936" t="s">
        <v>24</v>
      </c>
      <c r="N9936">
        <v>3301</v>
      </c>
      <c r="O9936" t="s">
        <v>116</v>
      </c>
      <c r="P9936">
        <v>7</v>
      </c>
      <c r="Q9936">
        <f t="shared" si="310"/>
        <v>24</v>
      </c>
      <c r="R9936" t="str">
        <f t="shared" si="311"/>
        <v>Budget</v>
      </c>
    </row>
    <row r="9937" spans="1:18" x14ac:dyDescent="0.35">
      <c r="A9937">
        <v>12813138</v>
      </c>
      <c r="B9937" t="s">
        <v>10633</v>
      </c>
      <c r="C9937">
        <v>49990</v>
      </c>
      <c r="D9937" t="s">
        <v>17</v>
      </c>
      <c r="E9937" t="s">
        <v>1771</v>
      </c>
      <c r="F9937" t="s">
        <v>3067</v>
      </c>
      <c r="G9937" t="s">
        <v>7515</v>
      </c>
      <c r="H9937">
        <v>2018</v>
      </c>
      <c r="I9937">
        <v>69965</v>
      </c>
      <c r="J9937" t="s">
        <v>21</v>
      </c>
      <c r="K9937" t="s">
        <v>22</v>
      </c>
      <c r="L9937" t="s">
        <v>31</v>
      </c>
      <c r="M9937" t="s">
        <v>24</v>
      </c>
      <c r="N9937">
        <v>2753</v>
      </c>
      <c r="O9937" t="s">
        <v>47</v>
      </c>
      <c r="P9937">
        <v>7</v>
      </c>
      <c r="Q9937">
        <f t="shared" si="310"/>
        <v>6</v>
      </c>
      <c r="R9937" t="str">
        <f t="shared" si="311"/>
        <v>Luxury</v>
      </c>
    </row>
    <row r="9938" spans="1:18" x14ac:dyDescent="0.35">
      <c r="A9938">
        <v>12813141</v>
      </c>
      <c r="B9938" t="s">
        <v>2300</v>
      </c>
      <c r="C9938">
        <v>45990</v>
      </c>
      <c r="D9938" t="s">
        <v>102</v>
      </c>
      <c r="E9938" t="s">
        <v>222</v>
      </c>
      <c r="F9938" t="s">
        <v>1535</v>
      </c>
      <c r="G9938" t="s">
        <v>2287</v>
      </c>
      <c r="H9938">
        <v>2019</v>
      </c>
      <c r="I9938">
        <v>42449</v>
      </c>
      <c r="J9938" t="s">
        <v>86</v>
      </c>
      <c r="K9938" t="s">
        <v>22</v>
      </c>
      <c r="L9938" t="s">
        <v>64</v>
      </c>
      <c r="M9938" t="s">
        <v>24</v>
      </c>
      <c r="N9938">
        <v>1984</v>
      </c>
      <c r="O9938" t="s">
        <v>47</v>
      </c>
      <c r="P9938">
        <v>5</v>
      </c>
      <c r="Q9938">
        <f t="shared" si="310"/>
        <v>5</v>
      </c>
      <c r="R9938" t="str">
        <f t="shared" si="311"/>
        <v>Luxury</v>
      </c>
    </row>
    <row r="9939" spans="1:18" x14ac:dyDescent="0.35">
      <c r="A9939">
        <v>12813160</v>
      </c>
      <c r="B9939" t="s">
        <v>10634</v>
      </c>
      <c r="C9939">
        <v>18990</v>
      </c>
      <c r="D9939" t="s">
        <v>49</v>
      </c>
      <c r="E9939" t="s">
        <v>738</v>
      </c>
      <c r="F9939" t="s">
        <v>10635</v>
      </c>
      <c r="G9939" t="s">
        <v>9722</v>
      </c>
      <c r="H9939">
        <v>2015</v>
      </c>
      <c r="I9939">
        <v>106727</v>
      </c>
      <c r="J9939" t="s">
        <v>63</v>
      </c>
      <c r="K9939" t="s">
        <v>22</v>
      </c>
      <c r="L9939" t="s">
        <v>23</v>
      </c>
      <c r="M9939" t="s">
        <v>24</v>
      </c>
      <c r="N9939">
        <v>1618</v>
      </c>
      <c r="O9939" t="s">
        <v>25</v>
      </c>
      <c r="P9939">
        <v>5</v>
      </c>
      <c r="Q9939">
        <f t="shared" si="310"/>
        <v>9</v>
      </c>
      <c r="R9939" t="str">
        <f t="shared" si="311"/>
        <v>Mid-range</v>
      </c>
    </row>
    <row r="9940" spans="1:18" x14ac:dyDescent="0.35">
      <c r="A9940">
        <v>12813165</v>
      </c>
      <c r="B9940" t="s">
        <v>1240</v>
      </c>
      <c r="C9940">
        <v>76900</v>
      </c>
      <c r="D9940" t="s">
        <v>59</v>
      </c>
      <c r="E9940" t="s">
        <v>826</v>
      </c>
      <c r="F9940" t="s">
        <v>604</v>
      </c>
      <c r="G9940" t="s">
        <v>1241</v>
      </c>
      <c r="H9940">
        <v>2018</v>
      </c>
      <c r="I9940">
        <v>65000</v>
      </c>
      <c r="J9940" t="s">
        <v>21</v>
      </c>
      <c r="K9940" t="s">
        <v>22</v>
      </c>
      <c r="L9940" t="s">
        <v>31</v>
      </c>
      <c r="M9940" t="s">
        <v>24</v>
      </c>
      <c r="N9940">
        <v>2993</v>
      </c>
      <c r="O9940" t="s">
        <v>33</v>
      </c>
      <c r="P9940">
        <v>5</v>
      </c>
      <c r="Q9940">
        <f t="shared" si="310"/>
        <v>6</v>
      </c>
      <c r="R9940" t="str">
        <f t="shared" si="311"/>
        <v>Luxury</v>
      </c>
    </row>
    <row r="9941" spans="1:18" x14ac:dyDescent="0.35">
      <c r="A9941">
        <v>12813166</v>
      </c>
      <c r="B9941" t="s">
        <v>10636</v>
      </c>
      <c r="C9941">
        <v>46900</v>
      </c>
      <c r="D9941" t="s">
        <v>59</v>
      </c>
      <c r="E9941" t="s">
        <v>10637</v>
      </c>
      <c r="F9941" t="s">
        <v>1724</v>
      </c>
      <c r="G9941" t="s">
        <v>10638</v>
      </c>
      <c r="H9941">
        <v>2017</v>
      </c>
      <c r="I9941">
        <v>36759</v>
      </c>
      <c r="J9941" t="s">
        <v>393</v>
      </c>
      <c r="K9941" t="s">
        <v>22</v>
      </c>
      <c r="L9941" t="s">
        <v>64</v>
      </c>
      <c r="M9941" t="s">
        <v>24</v>
      </c>
      <c r="N9941">
        <v>1997</v>
      </c>
      <c r="O9941" t="s">
        <v>47</v>
      </c>
      <c r="P9941">
        <v>4</v>
      </c>
      <c r="Q9941">
        <f t="shared" si="310"/>
        <v>7</v>
      </c>
      <c r="R9941" t="str">
        <f t="shared" si="311"/>
        <v>Luxury</v>
      </c>
    </row>
    <row r="9942" spans="1:18" x14ac:dyDescent="0.35">
      <c r="A9942">
        <v>12813168</v>
      </c>
      <c r="B9942" t="s">
        <v>10032</v>
      </c>
      <c r="C9942">
        <v>83900</v>
      </c>
      <c r="D9942" t="s">
        <v>449</v>
      </c>
      <c r="E9942" t="s">
        <v>2762</v>
      </c>
      <c r="F9942" t="s">
        <v>10033</v>
      </c>
      <c r="G9942" t="s">
        <v>531</v>
      </c>
      <c r="H9942">
        <v>2017</v>
      </c>
      <c r="I9942">
        <v>67400</v>
      </c>
      <c r="J9942" t="s">
        <v>21</v>
      </c>
      <c r="K9942" t="s">
        <v>22</v>
      </c>
      <c r="L9942" t="s">
        <v>31</v>
      </c>
      <c r="M9942" t="s">
        <v>24</v>
      </c>
      <c r="N9942">
        <v>2993</v>
      </c>
      <c r="O9942" t="s">
        <v>1085</v>
      </c>
      <c r="P9942">
        <v>5</v>
      </c>
      <c r="Q9942">
        <f t="shared" si="310"/>
        <v>7</v>
      </c>
      <c r="R9942" t="str">
        <f t="shared" si="311"/>
        <v>Luxury</v>
      </c>
    </row>
    <row r="9943" spans="1:18" x14ac:dyDescent="0.35">
      <c r="A9943">
        <v>12813171</v>
      </c>
      <c r="B9943" t="s">
        <v>10639</v>
      </c>
      <c r="C9943">
        <v>11800</v>
      </c>
      <c r="D9943" t="s">
        <v>143</v>
      </c>
      <c r="E9943" t="s">
        <v>144</v>
      </c>
      <c r="F9943" t="s">
        <v>2576</v>
      </c>
      <c r="G9943" t="s">
        <v>877</v>
      </c>
      <c r="H9943">
        <v>2011</v>
      </c>
      <c r="I9943">
        <v>158913</v>
      </c>
      <c r="J9943" t="s">
        <v>21</v>
      </c>
      <c r="K9943" t="s">
        <v>81</v>
      </c>
      <c r="L9943" t="s">
        <v>23</v>
      </c>
      <c r="M9943" t="s">
        <v>24</v>
      </c>
      <c r="N9943">
        <v>2498</v>
      </c>
      <c r="O9943" t="s">
        <v>33</v>
      </c>
      <c r="P9943">
        <v>5</v>
      </c>
      <c r="Q9943">
        <f t="shared" si="310"/>
        <v>13</v>
      </c>
      <c r="R9943" t="str">
        <f t="shared" si="311"/>
        <v>Mid-range</v>
      </c>
    </row>
    <row r="9944" spans="1:18" x14ac:dyDescent="0.35">
      <c r="A9944">
        <v>12813181</v>
      </c>
      <c r="B9944" t="s">
        <v>10640</v>
      </c>
      <c r="C9944">
        <v>15990</v>
      </c>
      <c r="D9944" t="s">
        <v>49</v>
      </c>
      <c r="E9944" t="s">
        <v>234</v>
      </c>
      <c r="F9944" t="s">
        <v>242</v>
      </c>
      <c r="G9944" t="s">
        <v>2387</v>
      </c>
      <c r="H9944">
        <v>2011</v>
      </c>
      <c r="I9944">
        <v>171815</v>
      </c>
      <c r="J9944" t="s">
        <v>80</v>
      </c>
      <c r="K9944" t="s">
        <v>81</v>
      </c>
      <c r="L9944" t="s">
        <v>31</v>
      </c>
      <c r="M9944" t="s">
        <v>24</v>
      </c>
      <c r="N9944">
        <v>2488</v>
      </c>
      <c r="O9944" t="s">
        <v>47</v>
      </c>
      <c r="P9944">
        <v>3</v>
      </c>
      <c r="Q9944">
        <f t="shared" si="310"/>
        <v>13</v>
      </c>
      <c r="R9944" t="str">
        <f t="shared" si="311"/>
        <v>Mid-range</v>
      </c>
    </row>
    <row r="9945" spans="1:18" x14ac:dyDescent="0.35">
      <c r="A9945">
        <v>12813182</v>
      </c>
      <c r="B9945" t="s">
        <v>10641</v>
      </c>
      <c r="C9945">
        <v>19990</v>
      </c>
      <c r="D9945" t="s">
        <v>165</v>
      </c>
      <c r="E9945" t="s">
        <v>184</v>
      </c>
      <c r="F9945" t="s">
        <v>524</v>
      </c>
      <c r="G9945" t="s">
        <v>525</v>
      </c>
      <c r="H9945">
        <v>2015</v>
      </c>
      <c r="I9945">
        <v>144590</v>
      </c>
      <c r="J9945" t="s">
        <v>21</v>
      </c>
      <c r="K9945" t="s">
        <v>22</v>
      </c>
      <c r="L9945" t="s">
        <v>23</v>
      </c>
      <c r="M9945" t="s">
        <v>24</v>
      </c>
      <c r="N9945">
        <v>1998</v>
      </c>
      <c r="O9945" t="s">
        <v>47</v>
      </c>
      <c r="P9945">
        <v>5</v>
      </c>
      <c r="Q9945">
        <f t="shared" si="310"/>
        <v>9</v>
      </c>
      <c r="R9945" t="str">
        <f t="shared" si="311"/>
        <v>Mid-range</v>
      </c>
    </row>
    <row r="9946" spans="1:18" x14ac:dyDescent="0.35">
      <c r="A9946">
        <v>12813183</v>
      </c>
      <c r="B9946" t="s">
        <v>2715</v>
      </c>
      <c r="C9946">
        <v>23990</v>
      </c>
      <c r="D9946" t="s">
        <v>54</v>
      </c>
      <c r="E9946" t="s">
        <v>175</v>
      </c>
      <c r="F9946" t="s">
        <v>1519</v>
      </c>
      <c r="G9946" t="s">
        <v>659</v>
      </c>
      <c r="H9946">
        <v>2016</v>
      </c>
      <c r="I9946">
        <v>126308</v>
      </c>
      <c r="J9946" t="s">
        <v>80</v>
      </c>
      <c r="K9946" t="s">
        <v>22</v>
      </c>
      <c r="L9946" t="s">
        <v>31</v>
      </c>
      <c r="M9946" t="s">
        <v>24</v>
      </c>
      <c r="N9946">
        <v>2198</v>
      </c>
      <c r="O9946" t="s">
        <v>47</v>
      </c>
      <c r="P9946">
        <v>2</v>
      </c>
      <c r="Q9946">
        <f t="shared" si="310"/>
        <v>8</v>
      </c>
      <c r="R9946" t="str">
        <f t="shared" si="311"/>
        <v>Mid-range</v>
      </c>
    </row>
    <row r="9947" spans="1:18" x14ac:dyDescent="0.35">
      <c r="A9947">
        <v>12813185</v>
      </c>
      <c r="B9947" t="s">
        <v>3278</v>
      </c>
      <c r="C9947">
        <v>35888</v>
      </c>
      <c r="D9947" t="s">
        <v>102</v>
      </c>
      <c r="E9947" t="s">
        <v>386</v>
      </c>
      <c r="F9947" t="s">
        <v>2395</v>
      </c>
      <c r="G9947" t="s">
        <v>1684</v>
      </c>
      <c r="H9947">
        <v>2017</v>
      </c>
      <c r="I9947">
        <v>75334</v>
      </c>
      <c r="J9947" t="s">
        <v>21</v>
      </c>
      <c r="K9947" t="s">
        <v>22</v>
      </c>
      <c r="L9947" t="s">
        <v>64</v>
      </c>
      <c r="M9947" t="s">
        <v>24</v>
      </c>
      <c r="N9947">
        <v>1984</v>
      </c>
      <c r="O9947" t="s">
        <v>33</v>
      </c>
      <c r="P9947">
        <v>5</v>
      </c>
      <c r="Q9947">
        <f t="shared" si="310"/>
        <v>7</v>
      </c>
      <c r="R9947" t="str">
        <f t="shared" si="311"/>
        <v>Mid-range</v>
      </c>
    </row>
    <row r="9948" spans="1:18" x14ac:dyDescent="0.35">
      <c r="A9948">
        <v>12813186</v>
      </c>
      <c r="B9948" t="s">
        <v>10642</v>
      </c>
      <c r="C9948">
        <v>79888</v>
      </c>
      <c r="D9948" t="s">
        <v>112</v>
      </c>
      <c r="E9948" t="s">
        <v>4463</v>
      </c>
      <c r="F9948" t="s">
        <v>10643</v>
      </c>
      <c r="G9948" t="s">
        <v>10644</v>
      </c>
      <c r="H9948">
        <v>2021</v>
      </c>
      <c r="I9948">
        <v>6954</v>
      </c>
      <c r="J9948" t="s">
        <v>21</v>
      </c>
      <c r="K9948" t="s">
        <v>22</v>
      </c>
      <c r="L9948" t="s">
        <v>540</v>
      </c>
      <c r="M9948" t="s">
        <v>24</v>
      </c>
      <c r="N9948">
        <v>2494</v>
      </c>
      <c r="O9948" t="s">
        <v>33</v>
      </c>
      <c r="P9948">
        <v>5</v>
      </c>
      <c r="Q9948">
        <f t="shared" si="310"/>
        <v>3</v>
      </c>
      <c r="R9948" t="str">
        <f t="shared" si="311"/>
        <v>Luxury</v>
      </c>
    </row>
    <row r="9949" spans="1:18" x14ac:dyDescent="0.35">
      <c r="A9949">
        <v>12813194</v>
      </c>
      <c r="B9949" t="s">
        <v>10645</v>
      </c>
      <c r="C9949">
        <v>25888</v>
      </c>
      <c r="D9949" t="s">
        <v>17</v>
      </c>
      <c r="E9949" t="s">
        <v>642</v>
      </c>
      <c r="F9949" t="s">
        <v>10415</v>
      </c>
      <c r="G9949" t="s">
        <v>2183</v>
      </c>
      <c r="H9949">
        <v>2016</v>
      </c>
      <c r="I9949">
        <v>66881</v>
      </c>
      <c r="J9949" t="s">
        <v>63</v>
      </c>
      <c r="K9949" t="s">
        <v>22</v>
      </c>
      <c r="L9949" t="s">
        <v>23</v>
      </c>
      <c r="M9949" t="s">
        <v>24</v>
      </c>
      <c r="N9949">
        <v>2494</v>
      </c>
      <c r="O9949" t="s">
        <v>33</v>
      </c>
      <c r="P9949">
        <v>5</v>
      </c>
      <c r="Q9949">
        <f t="shared" si="310"/>
        <v>8</v>
      </c>
      <c r="R9949" t="str">
        <f t="shared" si="311"/>
        <v>Mid-range</v>
      </c>
    </row>
    <row r="9950" spans="1:18" x14ac:dyDescent="0.35">
      <c r="A9950">
        <v>12813200</v>
      </c>
      <c r="B9950" t="s">
        <v>4989</v>
      </c>
      <c r="C9950">
        <v>32850</v>
      </c>
      <c r="D9950" t="s">
        <v>17</v>
      </c>
      <c r="E9950" t="s">
        <v>1070</v>
      </c>
      <c r="F9950" t="s">
        <v>2781</v>
      </c>
      <c r="G9950" t="s">
        <v>1887</v>
      </c>
      <c r="H9950">
        <v>2017</v>
      </c>
      <c r="I9950">
        <v>76613</v>
      </c>
      <c r="J9950" t="s">
        <v>21</v>
      </c>
      <c r="K9950" t="s">
        <v>22</v>
      </c>
      <c r="L9950" t="s">
        <v>64</v>
      </c>
      <c r="M9950" t="s">
        <v>24</v>
      </c>
      <c r="N9950">
        <v>1197</v>
      </c>
      <c r="O9950" t="s">
        <v>69</v>
      </c>
      <c r="P9950">
        <v>5</v>
      </c>
      <c r="Q9950">
        <f t="shared" si="310"/>
        <v>7</v>
      </c>
      <c r="R9950" t="str">
        <f t="shared" si="311"/>
        <v>Mid-range</v>
      </c>
    </row>
    <row r="9951" spans="1:18" x14ac:dyDescent="0.35">
      <c r="A9951">
        <v>12813202</v>
      </c>
      <c r="B9951" t="s">
        <v>4393</v>
      </c>
      <c r="C9951">
        <v>48950</v>
      </c>
      <c r="D9951" t="s">
        <v>42</v>
      </c>
      <c r="E9951" t="s">
        <v>179</v>
      </c>
      <c r="F9951" t="s">
        <v>293</v>
      </c>
      <c r="G9951" t="s">
        <v>204</v>
      </c>
      <c r="H9951">
        <v>2016</v>
      </c>
      <c r="I9951">
        <v>88671</v>
      </c>
      <c r="J9951" t="s">
        <v>205</v>
      </c>
      <c r="K9951" t="s">
        <v>22</v>
      </c>
      <c r="L9951" t="s">
        <v>31</v>
      </c>
      <c r="M9951" t="s">
        <v>24</v>
      </c>
      <c r="N9951">
        <v>2776</v>
      </c>
      <c r="O9951" t="s">
        <v>47</v>
      </c>
      <c r="P9951">
        <v>5</v>
      </c>
      <c r="Q9951">
        <f t="shared" si="310"/>
        <v>8</v>
      </c>
      <c r="R9951" t="str">
        <f t="shared" si="311"/>
        <v>Luxury</v>
      </c>
    </row>
    <row r="9952" spans="1:18" x14ac:dyDescent="0.35">
      <c r="A9952">
        <v>12813203</v>
      </c>
      <c r="B9952" t="s">
        <v>4400</v>
      </c>
      <c r="C9952">
        <v>50850</v>
      </c>
      <c r="D9952" t="s">
        <v>42</v>
      </c>
      <c r="E9952" t="s">
        <v>179</v>
      </c>
      <c r="F9952" t="s">
        <v>293</v>
      </c>
      <c r="G9952" t="s">
        <v>181</v>
      </c>
      <c r="H9952">
        <v>2018</v>
      </c>
      <c r="I9952">
        <v>24685</v>
      </c>
      <c r="J9952" t="s">
        <v>205</v>
      </c>
      <c r="K9952" t="s">
        <v>22</v>
      </c>
      <c r="L9952" t="s">
        <v>31</v>
      </c>
      <c r="M9952" t="s">
        <v>24</v>
      </c>
      <c r="N9952">
        <v>2776</v>
      </c>
      <c r="O9952" t="s">
        <v>135</v>
      </c>
      <c r="P9952">
        <v>5</v>
      </c>
      <c r="Q9952">
        <f t="shared" si="310"/>
        <v>6</v>
      </c>
      <c r="R9952" t="str">
        <f t="shared" si="311"/>
        <v>Luxury</v>
      </c>
    </row>
    <row r="9953" spans="1:18" x14ac:dyDescent="0.35">
      <c r="A9953">
        <v>12813205</v>
      </c>
      <c r="B9953" t="s">
        <v>615</v>
      </c>
      <c r="C9953">
        <v>34830</v>
      </c>
      <c r="D9953" t="s">
        <v>165</v>
      </c>
      <c r="E9953" t="s">
        <v>166</v>
      </c>
      <c r="F9953" t="s">
        <v>167</v>
      </c>
      <c r="G9953" t="s">
        <v>616</v>
      </c>
      <c r="H9953">
        <v>2018</v>
      </c>
      <c r="I9953">
        <v>115409</v>
      </c>
      <c r="J9953" t="s">
        <v>485</v>
      </c>
      <c r="K9953" t="s">
        <v>81</v>
      </c>
      <c r="L9953" t="s">
        <v>31</v>
      </c>
      <c r="M9953" t="s">
        <v>24</v>
      </c>
      <c r="N9953">
        <v>2440</v>
      </c>
      <c r="O9953" t="s">
        <v>47</v>
      </c>
      <c r="P9953">
        <v>5</v>
      </c>
      <c r="Q9953">
        <f t="shared" si="310"/>
        <v>6</v>
      </c>
      <c r="R9953" t="str">
        <f t="shared" si="311"/>
        <v>Mid-range</v>
      </c>
    </row>
    <row r="9954" spans="1:18" x14ac:dyDescent="0.35">
      <c r="A9954">
        <v>12813209</v>
      </c>
      <c r="B9954" t="s">
        <v>10646</v>
      </c>
      <c r="C9954">
        <v>5600</v>
      </c>
      <c r="D9954" t="s">
        <v>165</v>
      </c>
      <c r="E9954" t="s">
        <v>10647</v>
      </c>
      <c r="F9954" t="s">
        <v>456</v>
      </c>
      <c r="G9954" t="s">
        <v>10648</v>
      </c>
      <c r="H9954">
        <v>2007</v>
      </c>
      <c r="I9954">
        <v>175347</v>
      </c>
      <c r="J9954" t="s">
        <v>86</v>
      </c>
      <c r="K9954" t="s">
        <v>81</v>
      </c>
      <c r="L9954" t="s">
        <v>23</v>
      </c>
      <c r="M9954" t="s">
        <v>24</v>
      </c>
      <c r="N9954">
        <v>1499</v>
      </c>
      <c r="O9954" t="s">
        <v>47</v>
      </c>
      <c r="P9954">
        <v>5</v>
      </c>
      <c r="Q9954">
        <f t="shared" si="310"/>
        <v>17</v>
      </c>
      <c r="R9954" t="str">
        <f t="shared" si="311"/>
        <v>Budget</v>
      </c>
    </row>
    <row r="9955" spans="1:18" x14ac:dyDescent="0.35">
      <c r="A9955">
        <v>12813212</v>
      </c>
      <c r="B9955" t="s">
        <v>10649</v>
      </c>
      <c r="C9955">
        <v>3990</v>
      </c>
      <c r="D9955" t="s">
        <v>27</v>
      </c>
      <c r="E9955" t="s">
        <v>4317</v>
      </c>
      <c r="F9955" t="s">
        <v>6206</v>
      </c>
      <c r="G9955" t="s">
        <v>7975</v>
      </c>
      <c r="H9955">
        <v>2001</v>
      </c>
      <c r="I9955">
        <v>248222</v>
      </c>
      <c r="J9955" t="s">
        <v>63</v>
      </c>
      <c r="K9955" t="s">
        <v>22</v>
      </c>
      <c r="L9955" t="s">
        <v>31</v>
      </c>
      <c r="M9955" t="s">
        <v>24</v>
      </c>
      <c r="N9955">
        <v>2148</v>
      </c>
      <c r="O9955" t="s">
        <v>116</v>
      </c>
      <c r="P9955">
        <v>5</v>
      </c>
      <c r="Q9955">
        <f t="shared" si="310"/>
        <v>23</v>
      </c>
      <c r="R9955" t="str">
        <f t="shared" si="311"/>
        <v>Budget</v>
      </c>
    </row>
    <row r="9956" spans="1:18" x14ac:dyDescent="0.35">
      <c r="A9956">
        <v>12813221</v>
      </c>
      <c r="B9956" t="s">
        <v>10650</v>
      </c>
      <c r="C9956">
        <v>35910</v>
      </c>
      <c r="D9956" t="s">
        <v>17</v>
      </c>
      <c r="E9956" t="s">
        <v>157</v>
      </c>
      <c r="F9956" t="s">
        <v>1508</v>
      </c>
      <c r="G9956" t="s">
        <v>1939</v>
      </c>
      <c r="H9956">
        <v>2012</v>
      </c>
      <c r="I9956">
        <v>264463</v>
      </c>
      <c r="J9956" t="s">
        <v>21</v>
      </c>
      <c r="K9956" t="s">
        <v>22</v>
      </c>
      <c r="L9956" t="s">
        <v>31</v>
      </c>
      <c r="M9956" t="s">
        <v>24</v>
      </c>
      <c r="N9956">
        <v>2982</v>
      </c>
      <c r="O9956" t="s">
        <v>47</v>
      </c>
      <c r="P9956">
        <v>7</v>
      </c>
      <c r="Q9956">
        <f t="shared" si="310"/>
        <v>12</v>
      </c>
      <c r="R9956" t="str">
        <f t="shared" si="311"/>
        <v>Mid-range</v>
      </c>
    </row>
    <row r="9957" spans="1:18" x14ac:dyDescent="0.35">
      <c r="A9957">
        <v>12813234</v>
      </c>
      <c r="B9957" t="s">
        <v>1876</v>
      </c>
      <c r="C9957">
        <v>47999</v>
      </c>
      <c r="D9957" t="s">
        <v>54</v>
      </c>
      <c r="E9957" t="s">
        <v>83</v>
      </c>
      <c r="F9957" t="s">
        <v>599</v>
      </c>
      <c r="G9957" t="s">
        <v>1877</v>
      </c>
      <c r="H9957">
        <v>2017</v>
      </c>
      <c r="I9957">
        <v>75751</v>
      </c>
      <c r="J9957" t="s">
        <v>86</v>
      </c>
      <c r="K9957" t="s">
        <v>81</v>
      </c>
      <c r="L9957" t="s">
        <v>64</v>
      </c>
      <c r="M9957" t="s">
        <v>24</v>
      </c>
      <c r="N9957">
        <v>2261</v>
      </c>
      <c r="O9957" t="s">
        <v>69</v>
      </c>
      <c r="P9957">
        <v>5</v>
      </c>
      <c r="Q9957">
        <f t="shared" si="310"/>
        <v>7</v>
      </c>
      <c r="R9957" t="str">
        <f t="shared" si="311"/>
        <v>Luxury</v>
      </c>
    </row>
    <row r="9958" spans="1:18" x14ac:dyDescent="0.35">
      <c r="A9958">
        <v>12813238</v>
      </c>
      <c r="B9958" t="s">
        <v>10651</v>
      </c>
      <c r="C9958">
        <v>11990</v>
      </c>
      <c r="D9958" t="s">
        <v>188</v>
      </c>
      <c r="E9958" t="s">
        <v>995</v>
      </c>
      <c r="F9958" t="s">
        <v>842</v>
      </c>
      <c r="G9958" t="s">
        <v>1117</v>
      </c>
      <c r="H9958">
        <v>2016</v>
      </c>
      <c r="I9958">
        <v>285850</v>
      </c>
      <c r="J9958" t="s">
        <v>63</v>
      </c>
      <c r="K9958" t="s">
        <v>22</v>
      </c>
      <c r="L9958" t="s">
        <v>23</v>
      </c>
      <c r="M9958" t="s">
        <v>24</v>
      </c>
      <c r="N9958">
        <v>1999</v>
      </c>
      <c r="O9958" t="s">
        <v>116</v>
      </c>
      <c r="P9958">
        <v>5</v>
      </c>
      <c r="Q9958">
        <f t="shared" si="310"/>
        <v>8</v>
      </c>
      <c r="R9958" t="str">
        <f t="shared" si="311"/>
        <v>Mid-range</v>
      </c>
    </row>
    <row r="9959" spans="1:18" x14ac:dyDescent="0.35">
      <c r="A9959">
        <v>12813241</v>
      </c>
      <c r="B9959" t="s">
        <v>5068</v>
      </c>
      <c r="C9959">
        <v>37880</v>
      </c>
      <c r="D9959" t="s">
        <v>127</v>
      </c>
      <c r="E9959" t="s">
        <v>466</v>
      </c>
      <c r="F9959" t="s">
        <v>1592</v>
      </c>
      <c r="G9959" t="s">
        <v>755</v>
      </c>
      <c r="H9959">
        <v>2019</v>
      </c>
      <c r="I9959">
        <v>39719</v>
      </c>
      <c r="J9959" t="s">
        <v>21</v>
      </c>
      <c r="K9959" t="s">
        <v>22</v>
      </c>
      <c r="L9959" t="s">
        <v>23</v>
      </c>
      <c r="M9959" t="s">
        <v>24</v>
      </c>
      <c r="N9959">
        <v>2488</v>
      </c>
      <c r="O9959" t="s">
        <v>135</v>
      </c>
      <c r="P9959">
        <v>5</v>
      </c>
      <c r="Q9959">
        <f t="shared" si="310"/>
        <v>5</v>
      </c>
      <c r="R9959" t="str">
        <f t="shared" si="311"/>
        <v>Mid-range</v>
      </c>
    </row>
    <row r="9960" spans="1:18" x14ac:dyDescent="0.35">
      <c r="A9960">
        <v>12813246</v>
      </c>
      <c r="B9960" t="s">
        <v>6302</v>
      </c>
      <c r="C9960">
        <v>48890</v>
      </c>
      <c r="D9960" t="s">
        <v>127</v>
      </c>
      <c r="E9960" t="s">
        <v>556</v>
      </c>
      <c r="F9960" t="s">
        <v>1592</v>
      </c>
      <c r="G9960" t="s">
        <v>531</v>
      </c>
      <c r="H9960">
        <v>2018</v>
      </c>
      <c r="I9960">
        <v>96504</v>
      </c>
      <c r="J9960" t="s">
        <v>338</v>
      </c>
      <c r="K9960" t="s">
        <v>22</v>
      </c>
      <c r="L9960" t="s">
        <v>31</v>
      </c>
      <c r="M9960" t="s">
        <v>24</v>
      </c>
      <c r="N9960">
        <v>3196</v>
      </c>
      <c r="O9960" t="s">
        <v>33</v>
      </c>
      <c r="P9960">
        <v>5</v>
      </c>
      <c r="Q9960">
        <f t="shared" si="310"/>
        <v>6</v>
      </c>
      <c r="R9960" t="str">
        <f t="shared" si="311"/>
        <v>Luxury</v>
      </c>
    </row>
    <row r="9961" spans="1:18" x14ac:dyDescent="0.35">
      <c r="A9961">
        <v>12813247</v>
      </c>
      <c r="B9961" t="s">
        <v>10652</v>
      </c>
      <c r="C9961">
        <v>67990</v>
      </c>
      <c r="D9961" t="s">
        <v>76</v>
      </c>
      <c r="E9961" t="s">
        <v>77</v>
      </c>
      <c r="F9961" t="s">
        <v>2908</v>
      </c>
      <c r="G9961" t="s">
        <v>1627</v>
      </c>
      <c r="H9961">
        <v>2020</v>
      </c>
      <c r="I9961">
        <v>21856</v>
      </c>
      <c r="J9961" t="s">
        <v>182</v>
      </c>
      <c r="K9961" t="s">
        <v>22</v>
      </c>
      <c r="L9961" t="s">
        <v>31</v>
      </c>
      <c r="M9961" t="s">
        <v>24</v>
      </c>
      <c r="N9961">
        <v>2999</v>
      </c>
      <c r="O9961" t="s">
        <v>116</v>
      </c>
      <c r="P9961">
        <v>5</v>
      </c>
      <c r="Q9961">
        <f t="shared" si="310"/>
        <v>4</v>
      </c>
      <c r="R9961" t="str">
        <f t="shared" si="311"/>
        <v>Luxury</v>
      </c>
    </row>
    <row r="9962" spans="1:18" x14ac:dyDescent="0.35">
      <c r="A9962">
        <v>12813248</v>
      </c>
      <c r="B9962" t="s">
        <v>2962</v>
      </c>
      <c r="C9962">
        <v>22888</v>
      </c>
      <c r="D9962" t="s">
        <v>188</v>
      </c>
      <c r="E9962" t="s">
        <v>2963</v>
      </c>
      <c r="F9962" t="s">
        <v>842</v>
      </c>
      <c r="G9962" t="s">
        <v>2964</v>
      </c>
      <c r="H9962">
        <v>2016</v>
      </c>
      <c r="I9962">
        <v>81899</v>
      </c>
      <c r="J9962" t="s">
        <v>63</v>
      </c>
      <c r="K9962" t="s">
        <v>22</v>
      </c>
      <c r="L9962" t="s">
        <v>23</v>
      </c>
      <c r="M9962" t="s">
        <v>24</v>
      </c>
      <c r="N9962">
        <v>2359</v>
      </c>
      <c r="O9962" t="s">
        <v>69</v>
      </c>
      <c r="P9962">
        <v>5</v>
      </c>
      <c r="Q9962">
        <f t="shared" si="310"/>
        <v>8</v>
      </c>
      <c r="R9962" t="str">
        <f t="shared" si="311"/>
        <v>Mid-range</v>
      </c>
    </row>
    <row r="9963" spans="1:18" x14ac:dyDescent="0.35">
      <c r="A9963">
        <v>12813253</v>
      </c>
      <c r="B9963" t="s">
        <v>5883</v>
      </c>
      <c r="C9963">
        <v>20879</v>
      </c>
      <c r="D9963" t="s">
        <v>42</v>
      </c>
      <c r="E9963" t="s">
        <v>440</v>
      </c>
      <c r="F9963" t="s">
        <v>28</v>
      </c>
      <c r="G9963" t="s">
        <v>1376</v>
      </c>
      <c r="H9963">
        <v>2011</v>
      </c>
      <c r="I9963">
        <v>138632</v>
      </c>
      <c r="J9963" t="s">
        <v>63</v>
      </c>
      <c r="K9963" t="s">
        <v>22</v>
      </c>
      <c r="L9963" t="s">
        <v>23</v>
      </c>
      <c r="M9963" t="s">
        <v>24</v>
      </c>
      <c r="N9963">
        <v>3565</v>
      </c>
      <c r="O9963" t="s">
        <v>33</v>
      </c>
      <c r="P9963">
        <v>5</v>
      </c>
      <c r="Q9963">
        <f t="shared" si="310"/>
        <v>13</v>
      </c>
      <c r="R9963" t="str">
        <f t="shared" si="311"/>
        <v>Mid-range</v>
      </c>
    </row>
    <row r="9964" spans="1:18" x14ac:dyDescent="0.35">
      <c r="A9964">
        <v>12813254</v>
      </c>
      <c r="B9964" t="s">
        <v>3915</v>
      </c>
      <c r="C9964">
        <v>17990</v>
      </c>
      <c r="D9964" t="s">
        <v>42</v>
      </c>
      <c r="E9964" t="s">
        <v>71</v>
      </c>
      <c r="F9964" t="s">
        <v>1018</v>
      </c>
      <c r="G9964" t="s">
        <v>2034</v>
      </c>
      <c r="H9964">
        <v>2012</v>
      </c>
      <c r="I9964">
        <v>181850</v>
      </c>
      <c r="J9964" t="s">
        <v>63</v>
      </c>
      <c r="K9964" t="s">
        <v>22</v>
      </c>
      <c r="L9964" t="s">
        <v>23</v>
      </c>
      <c r="M9964" t="s">
        <v>24</v>
      </c>
      <c r="N9964">
        <v>3565</v>
      </c>
      <c r="O9964" t="s">
        <v>47</v>
      </c>
      <c r="P9964">
        <v>5</v>
      </c>
      <c r="Q9964">
        <f t="shared" si="310"/>
        <v>12</v>
      </c>
      <c r="R9964" t="str">
        <f t="shared" si="311"/>
        <v>Mid-range</v>
      </c>
    </row>
    <row r="9965" spans="1:18" x14ac:dyDescent="0.35">
      <c r="A9965">
        <v>12813267</v>
      </c>
      <c r="B9965" t="s">
        <v>3487</v>
      </c>
      <c r="C9965">
        <v>32990</v>
      </c>
      <c r="D9965" t="s">
        <v>188</v>
      </c>
      <c r="E9965" t="s">
        <v>189</v>
      </c>
      <c r="F9965" t="s">
        <v>190</v>
      </c>
      <c r="G9965" t="s">
        <v>3488</v>
      </c>
      <c r="H9965">
        <v>2018</v>
      </c>
      <c r="I9965">
        <v>34165</v>
      </c>
      <c r="J9965" t="s">
        <v>21</v>
      </c>
      <c r="K9965" t="s">
        <v>22</v>
      </c>
      <c r="L9965" t="s">
        <v>23</v>
      </c>
      <c r="M9965" t="s">
        <v>24</v>
      </c>
      <c r="N9965">
        <v>1999</v>
      </c>
      <c r="O9965" t="s">
        <v>135</v>
      </c>
      <c r="P9965">
        <v>5</v>
      </c>
      <c r="Q9965">
        <f t="shared" si="310"/>
        <v>6</v>
      </c>
      <c r="R9965" t="str">
        <f t="shared" si="311"/>
        <v>Mid-range</v>
      </c>
    </row>
    <row r="9966" spans="1:18" x14ac:dyDescent="0.35">
      <c r="A9966">
        <v>12813268</v>
      </c>
      <c r="B9966" t="s">
        <v>9680</v>
      </c>
      <c r="C9966">
        <v>39990</v>
      </c>
      <c r="D9966" t="s">
        <v>88</v>
      </c>
      <c r="E9966" t="s">
        <v>94</v>
      </c>
      <c r="F9966" t="s">
        <v>5560</v>
      </c>
      <c r="G9966" t="s">
        <v>96</v>
      </c>
      <c r="H9966">
        <v>2019</v>
      </c>
      <c r="I9966">
        <v>61300</v>
      </c>
      <c r="J9966" t="s">
        <v>21</v>
      </c>
      <c r="K9966" t="s">
        <v>22</v>
      </c>
      <c r="L9966" t="s">
        <v>31</v>
      </c>
      <c r="M9966" t="s">
        <v>24</v>
      </c>
      <c r="N9966">
        <v>2199</v>
      </c>
      <c r="O9966" t="s">
        <v>116</v>
      </c>
      <c r="P9966">
        <v>7</v>
      </c>
      <c r="Q9966">
        <f t="shared" si="310"/>
        <v>5</v>
      </c>
      <c r="R9966" t="str">
        <f t="shared" si="311"/>
        <v>Mid-range</v>
      </c>
    </row>
    <row r="9967" spans="1:18" x14ac:dyDescent="0.35">
      <c r="A9967">
        <v>12813270</v>
      </c>
      <c r="B9967" t="s">
        <v>10653</v>
      </c>
      <c r="C9967">
        <v>15388</v>
      </c>
      <c r="D9967" t="s">
        <v>328</v>
      </c>
      <c r="E9967" t="s">
        <v>1449</v>
      </c>
      <c r="F9967" t="s">
        <v>543</v>
      </c>
      <c r="G9967" t="s">
        <v>8854</v>
      </c>
      <c r="H9967">
        <v>2014</v>
      </c>
      <c r="I9967">
        <v>60566</v>
      </c>
      <c r="J9967" t="s">
        <v>86</v>
      </c>
      <c r="K9967" t="s">
        <v>81</v>
      </c>
      <c r="L9967" t="s">
        <v>23</v>
      </c>
      <c r="M9967" t="s">
        <v>24</v>
      </c>
      <c r="N9967">
        <v>1497</v>
      </c>
      <c r="O9967" t="s">
        <v>33</v>
      </c>
      <c r="P9967">
        <v>5</v>
      </c>
      <c r="Q9967">
        <f t="shared" si="310"/>
        <v>10</v>
      </c>
      <c r="R9967" t="str">
        <f t="shared" si="311"/>
        <v>Mid-range</v>
      </c>
    </row>
    <row r="9968" spans="1:18" x14ac:dyDescent="0.35">
      <c r="A9968">
        <v>12813272</v>
      </c>
      <c r="B9968" t="s">
        <v>5622</v>
      </c>
      <c r="C9968">
        <v>71990</v>
      </c>
      <c r="D9968" t="s">
        <v>54</v>
      </c>
      <c r="E9968" t="s">
        <v>175</v>
      </c>
      <c r="F9968" t="s">
        <v>510</v>
      </c>
      <c r="G9968" t="s">
        <v>5623</v>
      </c>
      <c r="H9968">
        <v>2019</v>
      </c>
      <c r="I9968">
        <v>41835</v>
      </c>
      <c r="J9968" t="s">
        <v>275</v>
      </c>
      <c r="K9968" t="s">
        <v>22</v>
      </c>
      <c r="L9968" t="s">
        <v>31</v>
      </c>
      <c r="M9968" t="s">
        <v>24</v>
      </c>
      <c r="N9968">
        <v>1996</v>
      </c>
      <c r="O9968" t="s">
        <v>25</v>
      </c>
      <c r="P9968">
        <v>5</v>
      </c>
      <c r="Q9968">
        <f t="shared" si="310"/>
        <v>5</v>
      </c>
      <c r="R9968" t="str">
        <f t="shared" si="311"/>
        <v>Luxury</v>
      </c>
    </row>
    <row r="9969" spans="1:18" x14ac:dyDescent="0.35">
      <c r="A9969">
        <v>12813273</v>
      </c>
      <c r="B9969" t="s">
        <v>10654</v>
      </c>
      <c r="C9969">
        <v>33990</v>
      </c>
      <c r="D9969" t="s">
        <v>143</v>
      </c>
      <c r="E9969" t="s">
        <v>879</v>
      </c>
      <c r="F9969" t="s">
        <v>2801</v>
      </c>
      <c r="G9969" t="s">
        <v>600</v>
      </c>
      <c r="H9969">
        <v>2021</v>
      </c>
      <c r="I9969">
        <v>25596</v>
      </c>
      <c r="J9969" t="s">
        <v>86</v>
      </c>
      <c r="K9969" t="s">
        <v>22</v>
      </c>
      <c r="L9969" t="s">
        <v>23</v>
      </c>
      <c r="M9969" t="s">
        <v>24</v>
      </c>
      <c r="N9969">
        <v>1995</v>
      </c>
      <c r="O9969" t="s">
        <v>116</v>
      </c>
      <c r="P9969">
        <v>5</v>
      </c>
      <c r="Q9969">
        <f t="shared" si="310"/>
        <v>3</v>
      </c>
      <c r="R9969" t="str">
        <f t="shared" si="311"/>
        <v>Mid-range</v>
      </c>
    </row>
    <row r="9970" spans="1:18" x14ac:dyDescent="0.35">
      <c r="A9970">
        <v>12813285</v>
      </c>
      <c r="B9970" t="s">
        <v>10655</v>
      </c>
      <c r="C9970">
        <v>26990</v>
      </c>
      <c r="D9970" t="s">
        <v>533</v>
      </c>
      <c r="E9970" t="s">
        <v>577</v>
      </c>
      <c r="F9970" t="s">
        <v>10656</v>
      </c>
      <c r="G9970" t="s">
        <v>3666</v>
      </c>
      <c r="H9970">
        <v>2018</v>
      </c>
      <c r="I9970">
        <v>24999</v>
      </c>
      <c r="J9970" t="s">
        <v>86</v>
      </c>
      <c r="K9970" t="s">
        <v>22</v>
      </c>
      <c r="L9970" t="s">
        <v>23</v>
      </c>
      <c r="M9970" t="s">
        <v>24</v>
      </c>
      <c r="N9970">
        <v>998</v>
      </c>
      <c r="O9970" t="s">
        <v>135</v>
      </c>
      <c r="P9970">
        <v>5</v>
      </c>
      <c r="Q9970">
        <f t="shared" si="310"/>
        <v>6</v>
      </c>
      <c r="R9970" t="str">
        <f t="shared" si="311"/>
        <v>Mid-range</v>
      </c>
    </row>
    <row r="9971" spans="1:18" x14ac:dyDescent="0.35">
      <c r="A9971">
        <v>12813287</v>
      </c>
      <c r="B9971" t="s">
        <v>726</v>
      </c>
      <c r="C9971">
        <v>26990</v>
      </c>
      <c r="D9971" t="s">
        <v>282</v>
      </c>
      <c r="E9971" t="s">
        <v>459</v>
      </c>
      <c r="F9971" t="s">
        <v>479</v>
      </c>
      <c r="G9971" t="s">
        <v>727</v>
      </c>
      <c r="H9971">
        <v>2017</v>
      </c>
      <c r="I9971">
        <v>121393</v>
      </c>
      <c r="J9971" t="s">
        <v>21</v>
      </c>
      <c r="K9971" t="s">
        <v>22</v>
      </c>
      <c r="L9971" t="s">
        <v>31</v>
      </c>
      <c r="M9971" t="s">
        <v>24</v>
      </c>
      <c r="N9971">
        <v>1956</v>
      </c>
      <c r="O9971" t="s">
        <v>33</v>
      </c>
      <c r="P9971">
        <v>5</v>
      </c>
      <c r="Q9971">
        <f t="shared" si="310"/>
        <v>7</v>
      </c>
      <c r="R9971" t="str">
        <f t="shared" si="311"/>
        <v>Mid-range</v>
      </c>
    </row>
    <row r="9972" spans="1:18" x14ac:dyDescent="0.35">
      <c r="A9972">
        <v>12813298</v>
      </c>
      <c r="B9972" t="s">
        <v>10657</v>
      </c>
      <c r="C9972">
        <v>45880</v>
      </c>
      <c r="D9972" t="s">
        <v>131</v>
      </c>
      <c r="E9972" t="s">
        <v>487</v>
      </c>
      <c r="F9972" t="s">
        <v>5400</v>
      </c>
      <c r="G9972" t="s">
        <v>9246</v>
      </c>
      <c r="H9972">
        <v>2017</v>
      </c>
      <c r="I9972">
        <v>46438</v>
      </c>
      <c r="J9972" t="s">
        <v>21</v>
      </c>
      <c r="K9972" t="s">
        <v>22</v>
      </c>
      <c r="L9972" t="s">
        <v>64</v>
      </c>
      <c r="M9972" t="s">
        <v>24</v>
      </c>
      <c r="N9972">
        <v>1984</v>
      </c>
      <c r="O9972" t="s">
        <v>33</v>
      </c>
      <c r="P9972">
        <v>5</v>
      </c>
      <c r="Q9972">
        <f t="shared" si="310"/>
        <v>7</v>
      </c>
      <c r="R9972" t="str">
        <f t="shared" si="311"/>
        <v>Luxury</v>
      </c>
    </row>
    <row r="9973" spans="1:18" x14ac:dyDescent="0.35">
      <c r="A9973">
        <v>12813299</v>
      </c>
      <c r="B9973" t="s">
        <v>10010</v>
      </c>
      <c r="C9973">
        <v>79880</v>
      </c>
      <c r="D9973" t="s">
        <v>27</v>
      </c>
      <c r="E9973" t="s">
        <v>839</v>
      </c>
      <c r="F9973" t="s">
        <v>840</v>
      </c>
      <c r="G9973">
        <v>470</v>
      </c>
      <c r="H9973">
        <v>2018</v>
      </c>
      <c r="I9973">
        <v>54751</v>
      </c>
      <c r="J9973" t="s">
        <v>338</v>
      </c>
      <c r="K9973" t="s">
        <v>22</v>
      </c>
      <c r="L9973" t="s">
        <v>31</v>
      </c>
      <c r="M9973" t="s">
        <v>24</v>
      </c>
      <c r="N9973">
        <v>2987</v>
      </c>
      <c r="O9973" t="s">
        <v>33</v>
      </c>
      <c r="P9973">
        <v>5</v>
      </c>
      <c r="Q9973">
        <f t="shared" si="310"/>
        <v>6</v>
      </c>
      <c r="R9973" t="str">
        <f t="shared" si="311"/>
        <v>Luxury</v>
      </c>
    </row>
    <row r="9974" spans="1:18" x14ac:dyDescent="0.35">
      <c r="A9974">
        <v>12813310</v>
      </c>
      <c r="B9974" t="s">
        <v>10658</v>
      </c>
      <c r="C9974">
        <v>85880</v>
      </c>
      <c r="D9974" t="s">
        <v>27</v>
      </c>
      <c r="E9974" t="s">
        <v>6601</v>
      </c>
      <c r="F9974" t="s">
        <v>6279</v>
      </c>
      <c r="G9974" t="s">
        <v>4680</v>
      </c>
      <c r="H9974">
        <v>2020</v>
      </c>
      <c r="I9974">
        <v>29826</v>
      </c>
      <c r="J9974" t="s">
        <v>21</v>
      </c>
      <c r="K9974" t="s">
        <v>22</v>
      </c>
      <c r="L9974" t="s">
        <v>64</v>
      </c>
      <c r="M9974" t="s">
        <v>24</v>
      </c>
      <c r="N9974">
        <v>1991</v>
      </c>
      <c r="O9974" t="s">
        <v>47</v>
      </c>
      <c r="P9974">
        <v>7</v>
      </c>
      <c r="Q9974">
        <f t="shared" si="310"/>
        <v>4</v>
      </c>
      <c r="R9974" t="str">
        <f t="shared" si="311"/>
        <v>Luxury</v>
      </c>
    </row>
    <row r="9975" spans="1:18" x14ac:dyDescent="0.35">
      <c r="A9975">
        <v>12813311</v>
      </c>
      <c r="B9975" t="s">
        <v>5094</v>
      </c>
      <c r="C9975">
        <v>97880</v>
      </c>
      <c r="D9975" t="s">
        <v>27</v>
      </c>
      <c r="E9975" t="s">
        <v>5095</v>
      </c>
      <c r="F9975" t="s">
        <v>1426</v>
      </c>
      <c r="G9975" t="s">
        <v>1427</v>
      </c>
      <c r="H9975">
        <v>2019</v>
      </c>
      <c r="I9975">
        <v>126676</v>
      </c>
      <c r="J9975" t="s">
        <v>21</v>
      </c>
      <c r="K9975" t="s">
        <v>22</v>
      </c>
      <c r="L9975" t="s">
        <v>31</v>
      </c>
      <c r="M9975" t="s">
        <v>24</v>
      </c>
      <c r="N9975">
        <v>2925</v>
      </c>
      <c r="O9975" t="s">
        <v>25</v>
      </c>
      <c r="P9975">
        <v>5</v>
      </c>
      <c r="Q9975">
        <f t="shared" si="310"/>
        <v>5</v>
      </c>
      <c r="R9975" t="str">
        <f t="shared" si="311"/>
        <v>Luxury</v>
      </c>
    </row>
    <row r="9976" spans="1:18" x14ac:dyDescent="0.35">
      <c r="A9976">
        <v>12813312</v>
      </c>
      <c r="B9976" t="s">
        <v>10658</v>
      </c>
      <c r="C9976">
        <v>85880</v>
      </c>
      <c r="D9976" t="s">
        <v>27</v>
      </c>
      <c r="E9976" t="s">
        <v>6601</v>
      </c>
      <c r="F9976" t="s">
        <v>6279</v>
      </c>
      <c r="G9976" t="s">
        <v>4680</v>
      </c>
      <c r="H9976">
        <v>2020</v>
      </c>
      <c r="I9976">
        <v>13799</v>
      </c>
      <c r="J9976" t="s">
        <v>21</v>
      </c>
      <c r="K9976" t="s">
        <v>22</v>
      </c>
      <c r="L9976" t="s">
        <v>64</v>
      </c>
      <c r="M9976" t="s">
        <v>24</v>
      </c>
      <c r="N9976">
        <v>1991</v>
      </c>
      <c r="O9976" t="s">
        <v>116</v>
      </c>
      <c r="P9976">
        <v>7</v>
      </c>
      <c r="Q9976">
        <f t="shared" si="310"/>
        <v>4</v>
      </c>
      <c r="R9976" t="str">
        <f t="shared" si="311"/>
        <v>Luxury</v>
      </c>
    </row>
    <row r="9977" spans="1:18" x14ac:dyDescent="0.35">
      <c r="A9977">
        <v>12813314</v>
      </c>
      <c r="B9977" t="s">
        <v>10659</v>
      </c>
      <c r="C9977">
        <v>60880</v>
      </c>
      <c r="D9977" t="s">
        <v>27</v>
      </c>
      <c r="E9977" t="s">
        <v>695</v>
      </c>
      <c r="F9977" t="s">
        <v>10660</v>
      </c>
      <c r="G9977" t="s">
        <v>10661</v>
      </c>
      <c r="H9977">
        <v>2019</v>
      </c>
      <c r="I9977">
        <v>48525</v>
      </c>
      <c r="J9977" t="s">
        <v>86</v>
      </c>
      <c r="K9977" t="s">
        <v>22</v>
      </c>
      <c r="L9977" t="s">
        <v>23</v>
      </c>
      <c r="M9977" t="s">
        <v>24</v>
      </c>
      <c r="N9977">
        <v>1991</v>
      </c>
      <c r="O9977" t="s">
        <v>47</v>
      </c>
      <c r="P9977">
        <v>5</v>
      </c>
      <c r="Q9977">
        <f t="shared" si="310"/>
        <v>5</v>
      </c>
      <c r="R9977" t="str">
        <f t="shared" si="311"/>
        <v>Luxury</v>
      </c>
    </row>
    <row r="9978" spans="1:18" x14ac:dyDescent="0.35">
      <c r="A9978">
        <v>12813316</v>
      </c>
      <c r="B9978" t="s">
        <v>10662</v>
      </c>
      <c r="C9978">
        <v>58880</v>
      </c>
      <c r="D9978" t="s">
        <v>27</v>
      </c>
      <c r="E9978" t="s">
        <v>695</v>
      </c>
      <c r="F9978" t="s">
        <v>10663</v>
      </c>
      <c r="G9978" t="s">
        <v>10661</v>
      </c>
      <c r="H9978">
        <v>2018</v>
      </c>
      <c r="I9978">
        <v>57151</v>
      </c>
      <c r="J9978" t="s">
        <v>86</v>
      </c>
      <c r="K9978" t="s">
        <v>22</v>
      </c>
      <c r="L9978" t="s">
        <v>23</v>
      </c>
      <c r="M9978" t="s">
        <v>24</v>
      </c>
      <c r="N9978">
        <v>1991</v>
      </c>
      <c r="O9978" t="s">
        <v>116</v>
      </c>
      <c r="P9978">
        <v>5</v>
      </c>
      <c r="Q9978">
        <f t="shared" si="310"/>
        <v>6</v>
      </c>
      <c r="R9978" t="str">
        <f t="shared" si="311"/>
        <v>Luxury</v>
      </c>
    </row>
    <row r="9979" spans="1:18" x14ac:dyDescent="0.35">
      <c r="A9979">
        <v>12813338</v>
      </c>
      <c r="B9979" t="s">
        <v>10664</v>
      </c>
      <c r="C9979">
        <v>58800</v>
      </c>
      <c r="D9979" t="s">
        <v>131</v>
      </c>
      <c r="E9979" t="s">
        <v>559</v>
      </c>
      <c r="F9979" t="s">
        <v>6118</v>
      </c>
      <c r="G9979" t="s">
        <v>5494</v>
      </c>
      <c r="H9979">
        <v>2020</v>
      </c>
      <c r="I9979">
        <v>37077</v>
      </c>
      <c r="J9979" t="s">
        <v>63</v>
      </c>
      <c r="K9979" t="s">
        <v>22</v>
      </c>
      <c r="L9979" t="s">
        <v>64</v>
      </c>
      <c r="M9979" t="s">
        <v>24</v>
      </c>
      <c r="N9979">
        <v>1984</v>
      </c>
      <c r="O9979" t="s">
        <v>69</v>
      </c>
      <c r="P9979">
        <v>5</v>
      </c>
      <c r="Q9979">
        <f t="shared" si="310"/>
        <v>4</v>
      </c>
      <c r="R9979" t="str">
        <f t="shared" si="311"/>
        <v>Luxury</v>
      </c>
    </row>
    <row r="9980" spans="1:18" x14ac:dyDescent="0.35">
      <c r="A9980">
        <v>12813340</v>
      </c>
      <c r="B9980" t="s">
        <v>10665</v>
      </c>
      <c r="C9980">
        <v>36800</v>
      </c>
      <c r="D9980" t="s">
        <v>449</v>
      </c>
      <c r="E9980" t="s">
        <v>518</v>
      </c>
      <c r="F9980" t="s">
        <v>9220</v>
      </c>
      <c r="G9980" t="s">
        <v>6986</v>
      </c>
      <c r="H9980">
        <v>2015</v>
      </c>
      <c r="I9980">
        <v>99628</v>
      </c>
      <c r="J9980" t="s">
        <v>21</v>
      </c>
      <c r="K9980" t="s">
        <v>22</v>
      </c>
      <c r="L9980" t="s">
        <v>31</v>
      </c>
      <c r="M9980" t="s">
        <v>24</v>
      </c>
      <c r="N9980">
        <v>2179</v>
      </c>
      <c r="O9980" t="s">
        <v>47</v>
      </c>
      <c r="P9980">
        <v>5</v>
      </c>
      <c r="Q9980">
        <f t="shared" si="310"/>
        <v>9</v>
      </c>
      <c r="R9980" t="str">
        <f t="shared" si="311"/>
        <v>Mid-range</v>
      </c>
    </row>
    <row r="9981" spans="1:18" x14ac:dyDescent="0.35">
      <c r="A9981">
        <v>12813341</v>
      </c>
      <c r="B9981" t="s">
        <v>10666</v>
      </c>
      <c r="C9981">
        <v>89800</v>
      </c>
      <c r="D9981" t="s">
        <v>449</v>
      </c>
      <c r="E9981" t="s">
        <v>2762</v>
      </c>
      <c r="F9981" t="s">
        <v>10667</v>
      </c>
      <c r="G9981" t="s">
        <v>531</v>
      </c>
      <c r="H9981">
        <v>2017</v>
      </c>
      <c r="I9981">
        <v>89298</v>
      </c>
      <c r="J9981" t="s">
        <v>21</v>
      </c>
      <c r="K9981" t="s">
        <v>22</v>
      </c>
      <c r="L9981" t="s">
        <v>64</v>
      </c>
      <c r="M9981" t="s">
        <v>24</v>
      </c>
      <c r="N9981">
        <v>2995</v>
      </c>
      <c r="O9981" t="s">
        <v>25</v>
      </c>
      <c r="P9981">
        <v>5</v>
      </c>
      <c r="Q9981">
        <f t="shared" si="310"/>
        <v>7</v>
      </c>
      <c r="R9981" t="str">
        <f t="shared" si="311"/>
        <v>Luxury</v>
      </c>
    </row>
    <row r="9982" spans="1:18" x14ac:dyDescent="0.35">
      <c r="A9982">
        <v>12813353</v>
      </c>
      <c r="B9982" t="s">
        <v>5077</v>
      </c>
      <c r="C9982">
        <v>22500</v>
      </c>
      <c r="D9982" t="s">
        <v>533</v>
      </c>
      <c r="E9982" t="s">
        <v>577</v>
      </c>
      <c r="F9982" t="s">
        <v>578</v>
      </c>
      <c r="G9982" t="s">
        <v>3666</v>
      </c>
      <c r="H9982">
        <v>2019</v>
      </c>
      <c r="I9982">
        <v>47090</v>
      </c>
      <c r="J9982" t="s">
        <v>86</v>
      </c>
      <c r="K9982" t="s">
        <v>22</v>
      </c>
      <c r="L9982" t="s">
        <v>23</v>
      </c>
      <c r="M9982" t="s">
        <v>24</v>
      </c>
      <c r="N9982">
        <v>1242</v>
      </c>
      <c r="O9982" t="s">
        <v>47</v>
      </c>
      <c r="P9982">
        <v>5</v>
      </c>
      <c r="Q9982">
        <f t="shared" si="310"/>
        <v>5</v>
      </c>
      <c r="R9982" t="str">
        <f t="shared" si="311"/>
        <v>Mid-range</v>
      </c>
    </row>
    <row r="9983" spans="1:18" x14ac:dyDescent="0.35">
      <c r="A9983">
        <v>12813355</v>
      </c>
      <c r="B9983" t="s">
        <v>10668</v>
      </c>
      <c r="C9983">
        <v>18990</v>
      </c>
      <c r="D9983" t="s">
        <v>3835</v>
      </c>
      <c r="E9983" t="s">
        <v>3836</v>
      </c>
      <c r="F9983" t="s">
        <v>4785</v>
      </c>
      <c r="G9983" t="s">
        <v>3838</v>
      </c>
      <c r="H9983">
        <v>2014</v>
      </c>
      <c r="I9983">
        <v>120910</v>
      </c>
      <c r="J9983" t="s">
        <v>338</v>
      </c>
      <c r="K9983" t="s">
        <v>81</v>
      </c>
      <c r="L9983" t="s">
        <v>31</v>
      </c>
      <c r="M9983" t="s">
        <v>24</v>
      </c>
      <c r="N9983">
        <v>2776</v>
      </c>
      <c r="O9983" t="s">
        <v>116</v>
      </c>
      <c r="P9983">
        <v>5</v>
      </c>
      <c r="Q9983">
        <f t="shared" si="310"/>
        <v>10</v>
      </c>
      <c r="R9983" t="str">
        <f t="shared" si="311"/>
        <v>Mid-range</v>
      </c>
    </row>
    <row r="9984" spans="1:18" x14ac:dyDescent="0.35">
      <c r="A9984">
        <v>12813359</v>
      </c>
      <c r="B9984" t="s">
        <v>10669</v>
      </c>
      <c r="C9984">
        <v>29990</v>
      </c>
      <c r="D9984" t="s">
        <v>54</v>
      </c>
      <c r="E9984" t="s">
        <v>1421</v>
      </c>
      <c r="F9984" t="s">
        <v>5178</v>
      </c>
      <c r="G9984" t="s">
        <v>1104</v>
      </c>
      <c r="H9984">
        <v>2016</v>
      </c>
      <c r="I9984">
        <v>50600</v>
      </c>
      <c r="J9984" t="s">
        <v>21</v>
      </c>
      <c r="K9984" t="s">
        <v>22</v>
      </c>
      <c r="L9984" t="s">
        <v>64</v>
      </c>
      <c r="M9984" t="s">
        <v>24</v>
      </c>
      <c r="N9984">
        <v>1499</v>
      </c>
      <c r="O9984" t="s">
        <v>47</v>
      </c>
      <c r="P9984">
        <v>5</v>
      </c>
      <c r="Q9984">
        <f t="shared" si="310"/>
        <v>8</v>
      </c>
      <c r="R9984" t="str">
        <f t="shared" si="311"/>
        <v>Mid-range</v>
      </c>
    </row>
    <row r="9985" spans="1:18" x14ac:dyDescent="0.35">
      <c r="A9985">
        <v>12813363</v>
      </c>
      <c r="B9985" t="s">
        <v>1934</v>
      </c>
      <c r="C9985">
        <v>9950</v>
      </c>
      <c r="D9985" t="s">
        <v>49</v>
      </c>
      <c r="E9985" t="s">
        <v>234</v>
      </c>
      <c r="F9985" t="s">
        <v>1935</v>
      </c>
      <c r="G9985" t="s">
        <v>1936</v>
      </c>
      <c r="H9985">
        <v>2012</v>
      </c>
      <c r="I9985">
        <v>365889</v>
      </c>
      <c r="J9985" t="s">
        <v>236</v>
      </c>
      <c r="K9985" t="s">
        <v>81</v>
      </c>
      <c r="L9985" t="s">
        <v>31</v>
      </c>
      <c r="M9985" t="s">
        <v>24</v>
      </c>
      <c r="N9985">
        <v>2488</v>
      </c>
      <c r="O9985" t="s">
        <v>47</v>
      </c>
      <c r="P9985">
        <v>5</v>
      </c>
      <c r="Q9985">
        <f t="shared" si="310"/>
        <v>12</v>
      </c>
      <c r="R9985" t="str">
        <f t="shared" si="311"/>
        <v>Budget</v>
      </c>
    </row>
    <row r="9986" spans="1:18" x14ac:dyDescent="0.35">
      <c r="A9986">
        <v>12813366</v>
      </c>
      <c r="B9986" t="s">
        <v>10670</v>
      </c>
      <c r="C9986">
        <v>28990</v>
      </c>
      <c r="D9986" t="s">
        <v>102</v>
      </c>
      <c r="E9986" t="s">
        <v>103</v>
      </c>
      <c r="F9986" t="s">
        <v>3185</v>
      </c>
      <c r="G9986" t="s">
        <v>1863</v>
      </c>
      <c r="H9986">
        <v>2018</v>
      </c>
      <c r="I9986">
        <v>182685</v>
      </c>
      <c r="J9986" t="s">
        <v>106</v>
      </c>
      <c r="K9986" t="s">
        <v>22</v>
      </c>
      <c r="L9986" t="s">
        <v>64</v>
      </c>
      <c r="M9986" t="s">
        <v>24</v>
      </c>
      <c r="N9986">
        <v>1395</v>
      </c>
      <c r="O9986" t="s">
        <v>47</v>
      </c>
      <c r="P9986">
        <v>5</v>
      </c>
      <c r="Q9986">
        <f t="shared" si="310"/>
        <v>6</v>
      </c>
      <c r="R9986" t="str">
        <f t="shared" si="311"/>
        <v>Mid-range</v>
      </c>
    </row>
    <row r="9987" spans="1:18" x14ac:dyDescent="0.35">
      <c r="A9987">
        <v>12813367</v>
      </c>
      <c r="B9987" t="s">
        <v>10671</v>
      </c>
      <c r="C9987">
        <v>12888</v>
      </c>
      <c r="D9987" t="s">
        <v>533</v>
      </c>
      <c r="E9987" t="s">
        <v>577</v>
      </c>
      <c r="F9987" t="s">
        <v>9444</v>
      </c>
      <c r="G9987" t="s">
        <v>673</v>
      </c>
      <c r="H9987">
        <v>2012</v>
      </c>
      <c r="I9987">
        <v>133715</v>
      </c>
      <c r="J9987" t="s">
        <v>86</v>
      </c>
      <c r="K9987" t="s">
        <v>22</v>
      </c>
      <c r="L9987" t="s">
        <v>23</v>
      </c>
      <c r="M9987" t="s">
        <v>24</v>
      </c>
      <c r="N9987">
        <v>1372</v>
      </c>
      <c r="O9987" t="s">
        <v>135</v>
      </c>
      <c r="P9987">
        <v>5</v>
      </c>
      <c r="Q9987">
        <f t="shared" ref="Q9987:Q10050" si="312">2024-H9987</f>
        <v>12</v>
      </c>
      <c r="R9987" t="str">
        <f t="shared" ref="R9987:R10050" si="313">IF(C9987&lt;=10000,"Budget",IF(C9987&lt;=40000,"Mid-range","Luxury"))</f>
        <v>Mid-range</v>
      </c>
    </row>
    <row r="9988" spans="1:18" x14ac:dyDescent="0.35">
      <c r="A9988">
        <v>12813375</v>
      </c>
      <c r="B9988" t="s">
        <v>10672</v>
      </c>
      <c r="C9988">
        <v>4990</v>
      </c>
      <c r="D9988" t="s">
        <v>165</v>
      </c>
      <c r="E9988" t="s">
        <v>455</v>
      </c>
      <c r="F9988" t="s">
        <v>1791</v>
      </c>
      <c r="G9988" t="s">
        <v>10673</v>
      </c>
      <c r="H9988">
        <v>2000</v>
      </c>
      <c r="I9988">
        <v>276953</v>
      </c>
      <c r="J9988" t="s">
        <v>63</v>
      </c>
      <c r="K9988" t="s">
        <v>81</v>
      </c>
      <c r="L9988" t="s">
        <v>23</v>
      </c>
      <c r="M9988" t="s">
        <v>24</v>
      </c>
      <c r="N9988">
        <v>1834</v>
      </c>
      <c r="O9988" t="s">
        <v>25</v>
      </c>
      <c r="P9988">
        <v>5</v>
      </c>
      <c r="Q9988">
        <f t="shared" si="312"/>
        <v>24</v>
      </c>
      <c r="R9988" t="str">
        <f t="shared" si="313"/>
        <v>Budget</v>
      </c>
    </row>
    <row r="9989" spans="1:18" x14ac:dyDescent="0.35">
      <c r="A9989">
        <v>12813385</v>
      </c>
      <c r="B9989" t="s">
        <v>5622</v>
      </c>
      <c r="C9989">
        <v>72990</v>
      </c>
      <c r="D9989" t="s">
        <v>54</v>
      </c>
      <c r="E9989" t="s">
        <v>175</v>
      </c>
      <c r="F9989" t="s">
        <v>510</v>
      </c>
      <c r="G9989" t="s">
        <v>5623</v>
      </c>
      <c r="H9989">
        <v>2019</v>
      </c>
      <c r="I9989">
        <v>61232</v>
      </c>
      <c r="J9989" t="s">
        <v>275</v>
      </c>
      <c r="K9989" t="s">
        <v>22</v>
      </c>
      <c r="L9989" t="s">
        <v>31</v>
      </c>
      <c r="M9989" t="s">
        <v>24</v>
      </c>
      <c r="N9989">
        <v>1996</v>
      </c>
      <c r="O9989" t="s">
        <v>69</v>
      </c>
      <c r="P9989">
        <v>5</v>
      </c>
      <c r="Q9989">
        <f t="shared" si="312"/>
        <v>5</v>
      </c>
      <c r="R9989" t="str">
        <f t="shared" si="313"/>
        <v>Luxury</v>
      </c>
    </row>
    <row r="9990" spans="1:18" x14ac:dyDescent="0.35">
      <c r="A9990">
        <v>12813402</v>
      </c>
      <c r="B9990" t="s">
        <v>10674</v>
      </c>
      <c r="C9990">
        <v>34999</v>
      </c>
      <c r="D9990" t="s">
        <v>410</v>
      </c>
      <c r="E9990" t="s">
        <v>1565</v>
      </c>
      <c r="F9990" t="s">
        <v>9210</v>
      </c>
      <c r="G9990" t="s">
        <v>4583</v>
      </c>
      <c r="H9990">
        <v>2016</v>
      </c>
      <c r="I9990">
        <v>63130</v>
      </c>
      <c r="J9990" t="s">
        <v>21</v>
      </c>
      <c r="K9990" t="s">
        <v>22</v>
      </c>
      <c r="L9990" t="s">
        <v>64</v>
      </c>
      <c r="M9990" t="s">
        <v>24</v>
      </c>
      <c r="N9990">
        <v>1968</v>
      </c>
      <c r="O9990" t="s">
        <v>33</v>
      </c>
      <c r="P9990">
        <v>5</v>
      </c>
      <c r="Q9990">
        <f t="shared" si="312"/>
        <v>8</v>
      </c>
      <c r="R9990" t="str">
        <f t="shared" si="313"/>
        <v>Mid-range</v>
      </c>
    </row>
    <row r="9991" spans="1:18" x14ac:dyDescent="0.35">
      <c r="A9991">
        <v>12813407</v>
      </c>
      <c r="B9991" t="s">
        <v>10675</v>
      </c>
      <c r="C9991">
        <v>9999</v>
      </c>
      <c r="D9991" t="s">
        <v>42</v>
      </c>
      <c r="E9991" t="s">
        <v>179</v>
      </c>
      <c r="F9991" t="s">
        <v>10676</v>
      </c>
      <c r="G9991" t="s">
        <v>7165</v>
      </c>
      <c r="H9991">
        <v>2008</v>
      </c>
      <c r="I9991">
        <v>114000</v>
      </c>
      <c r="J9991" t="s">
        <v>80</v>
      </c>
      <c r="K9991" t="s">
        <v>81</v>
      </c>
      <c r="L9991" t="s">
        <v>23</v>
      </c>
      <c r="M9991" t="s">
        <v>24</v>
      </c>
      <c r="N9991">
        <v>2405</v>
      </c>
      <c r="O9991" t="s">
        <v>47</v>
      </c>
      <c r="P9991">
        <v>3</v>
      </c>
      <c r="Q9991">
        <f t="shared" si="312"/>
        <v>16</v>
      </c>
      <c r="R9991" t="str">
        <f t="shared" si="313"/>
        <v>Budget</v>
      </c>
    </row>
    <row r="9992" spans="1:18" x14ac:dyDescent="0.35">
      <c r="A9992">
        <v>12813418</v>
      </c>
      <c r="B9992" t="s">
        <v>10677</v>
      </c>
      <c r="C9992">
        <v>30000</v>
      </c>
      <c r="D9992" t="s">
        <v>112</v>
      </c>
      <c r="E9992" t="s">
        <v>6719</v>
      </c>
      <c r="F9992" t="s">
        <v>1123</v>
      </c>
      <c r="G9992" t="s">
        <v>7227</v>
      </c>
      <c r="H9992">
        <v>2013</v>
      </c>
      <c r="I9992">
        <v>96194</v>
      </c>
      <c r="J9992" t="s">
        <v>86</v>
      </c>
      <c r="K9992" t="s">
        <v>22</v>
      </c>
      <c r="L9992" t="s">
        <v>381</v>
      </c>
      <c r="M9992" t="s">
        <v>24</v>
      </c>
      <c r="N9992">
        <v>1798</v>
      </c>
      <c r="O9992" t="s">
        <v>47</v>
      </c>
      <c r="P9992">
        <v>5</v>
      </c>
      <c r="Q9992">
        <f t="shared" si="312"/>
        <v>11</v>
      </c>
      <c r="R9992" t="str">
        <f t="shared" si="313"/>
        <v>Mid-range</v>
      </c>
    </row>
    <row r="9993" spans="1:18" x14ac:dyDescent="0.35">
      <c r="A9993">
        <v>12813428</v>
      </c>
      <c r="B9993" t="s">
        <v>10678</v>
      </c>
      <c r="C9993">
        <v>16990</v>
      </c>
      <c r="D9993" t="s">
        <v>102</v>
      </c>
      <c r="E9993" t="s">
        <v>473</v>
      </c>
      <c r="F9993" t="s">
        <v>2538</v>
      </c>
      <c r="G9993" t="s">
        <v>677</v>
      </c>
      <c r="H9993">
        <v>2012</v>
      </c>
      <c r="I9993">
        <v>269665</v>
      </c>
      <c r="J9993" t="s">
        <v>485</v>
      </c>
      <c r="K9993" t="s">
        <v>81</v>
      </c>
      <c r="L9993" t="s">
        <v>31</v>
      </c>
      <c r="M9993" t="s">
        <v>24</v>
      </c>
      <c r="N9993">
        <v>1968</v>
      </c>
      <c r="O9993" t="s">
        <v>116</v>
      </c>
      <c r="P9993">
        <v>5</v>
      </c>
      <c r="Q9993">
        <f t="shared" si="312"/>
        <v>12</v>
      </c>
      <c r="R9993" t="str">
        <f t="shared" si="313"/>
        <v>Mid-range</v>
      </c>
    </row>
    <row r="9994" spans="1:18" x14ac:dyDescent="0.35">
      <c r="A9994">
        <v>12813429</v>
      </c>
      <c r="B9994" t="s">
        <v>382</v>
      </c>
      <c r="C9994">
        <v>23990</v>
      </c>
      <c r="D9994" t="s">
        <v>42</v>
      </c>
      <c r="E9994" t="s">
        <v>71</v>
      </c>
      <c r="F9994" t="s">
        <v>383</v>
      </c>
      <c r="G9994" t="s">
        <v>384</v>
      </c>
      <c r="H9994">
        <v>2007</v>
      </c>
      <c r="I9994">
        <v>156667</v>
      </c>
      <c r="J9994" t="s">
        <v>63</v>
      </c>
      <c r="K9994" t="s">
        <v>22</v>
      </c>
      <c r="L9994" t="s">
        <v>64</v>
      </c>
      <c r="M9994" t="s">
        <v>24</v>
      </c>
      <c r="N9994">
        <v>5967</v>
      </c>
      <c r="O9994" t="s">
        <v>135</v>
      </c>
      <c r="P9994">
        <v>5</v>
      </c>
      <c r="Q9994">
        <f t="shared" si="312"/>
        <v>17</v>
      </c>
      <c r="R9994" t="str">
        <f t="shared" si="313"/>
        <v>Mid-range</v>
      </c>
    </row>
    <row r="9995" spans="1:18" x14ac:dyDescent="0.35">
      <c r="A9995">
        <v>12813431</v>
      </c>
      <c r="B9995" t="s">
        <v>1840</v>
      </c>
      <c r="C9995">
        <v>14990</v>
      </c>
      <c r="D9995" t="s">
        <v>143</v>
      </c>
      <c r="E9995" t="s">
        <v>879</v>
      </c>
      <c r="F9995" t="s">
        <v>1841</v>
      </c>
      <c r="G9995" t="s">
        <v>1226</v>
      </c>
      <c r="H9995">
        <v>2014</v>
      </c>
      <c r="I9995">
        <v>119032</v>
      </c>
      <c r="J9995" t="s">
        <v>63</v>
      </c>
      <c r="K9995" t="s">
        <v>81</v>
      </c>
      <c r="L9995" t="s">
        <v>23</v>
      </c>
      <c r="M9995" t="s">
        <v>24</v>
      </c>
      <c r="N9995">
        <v>1995</v>
      </c>
      <c r="O9995" t="s">
        <v>47</v>
      </c>
      <c r="P9995">
        <v>5</v>
      </c>
      <c r="Q9995">
        <f t="shared" si="312"/>
        <v>10</v>
      </c>
      <c r="R9995" t="str">
        <f t="shared" si="313"/>
        <v>Mid-range</v>
      </c>
    </row>
    <row r="9996" spans="1:18" x14ac:dyDescent="0.35">
      <c r="A9996">
        <v>12813432</v>
      </c>
      <c r="B9996" t="s">
        <v>10679</v>
      </c>
      <c r="C9996">
        <v>11500</v>
      </c>
      <c r="D9996" t="s">
        <v>127</v>
      </c>
      <c r="E9996">
        <v>3</v>
      </c>
      <c r="F9996" t="s">
        <v>128</v>
      </c>
      <c r="G9996" t="s">
        <v>3100</v>
      </c>
      <c r="H9996">
        <v>2008</v>
      </c>
      <c r="I9996">
        <v>134209</v>
      </c>
      <c r="J9996" t="s">
        <v>86</v>
      </c>
      <c r="K9996" t="s">
        <v>22</v>
      </c>
      <c r="L9996" t="s">
        <v>23</v>
      </c>
      <c r="M9996" t="s">
        <v>24</v>
      </c>
      <c r="N9996">
        <v>1998</v>
      </c>
      <c r="O9996" t="s">
        <v>69</v>
      </c>
      <c r="P9996">
        <v>5</v>
      </c>
      <c r="Q9996">
        <f t="shared" si="312"/>
        <v>16</v>
      </c>
      <c r="R9996" t="str">
        <f t="shared" si="313"/>
        <v>Mid-range</v>
      </c>
    </row>
    <row r="9997" spans="1:18" x14ac:dyDescent="0.35">
      <c r="A9997">
        <v>12813442</v>
      </c>
      <c r="B9997" t="s">
        <v>5912</v>
      </c>
      <c r="C9997">
        <v>26990</v>
      </c>
      <c r="D9997" t="s">
        <v>42</v>
      </c>
      <c r="E9997" t="s">
        <v>179</v>
      </c>
      <c r="F9997" t="s">
        <v>293</v>
      </c>
      <c r="G9997" t="s">
        <v>687</v>
      </c>
      <c r="H9997">
        <v>2012</v>
      </c>
      <c r="I9997">
        <v>267104</v>
      </c>
      <c r="J9997" t="s">
        <v>205</v>
      </c>
      <c r="K9997" t="s">
        <v>22</v>
      </c>
      <c r="L9997" t="s">
        <v>31</v>
      </c>
      <c r="M9997" t="s">
        <v>24</v>
      </c>
      <c r="N9997">
        <v>2776</v>
      </c>
      <c r="O9997" t="s">
        <v>33</v>
      </c>
      <c r="P9997">
        <v>5</v>
      </c>
      <c r="Q9997">
        <f t="shared" si="312"/>
        <v>12</v>
      </c>
      <c r="R9997" t="str">
        <f t="shared" si="313"/>
        <v>Mid-range</v>
      </c>
    </row>
    <row r="9998" spans="1:18" x14ac:dyDescent="0.35">
      <c r="A9998">
        <v>12813444</v>
      </c>
      <c r="B9998" t="s">
        <v>3924</v>
      </c>
      <c r="C9998">
        <v>20880</v>
      </c>
      <c r="D9998" t="s">
        <v>42</v>
      </c>
      <c r="E9998" t="s">
        <v>730</v>
      </c>
      <c r="F9998" t="s">
        <v>1755</v>
      </c>
      <c r="G9998" t="s">
        <v>1839</v>
      </c>
      <c r="H9998">
        <v>2016</v>
      </c>
      <c r="I9998">
        <v>64575</v>
      </c>
      <c r="J9998" t="s">
        <v>21</v>
      </c>
      <c r="K9998" t="s">
        <v>22</v>
      </c>
      <c r="L9998" t="s">
        <v>23</v>
      </c>
      <c r="M9998" t="s">
        <v>24</v>
      </c>
      <c r="N9998">
        <v>1364</v>
      </c>
      <c r="O9998" t="s">
        <v>135</v>
      </c>
      <c r="P9998">
        <v>5</v>
      </c>
      <c r="Q9998">
        <f t="shared" si="312"/>
        <v>8</v>
      </c>
      <c r="R9998" t="str">
        <f t="shared" si="313"/>
        <v>Mid-range</v>
      </c>
    </row>
    <row r="9999" spans="1:18" x14ac:dyDescent="0.35">
      <c r="A9999">
        <v>12813445</v>
      </c>
      <c r="B9999" t="s">
        <v>9305</v>
      </c>
      <c r="C9999">
        <v>19990</v>
      </c>
      <c r="D9999" t="s">
        <v>88</v>
      </c>
      <c r="E9999" t="s">
        <v>707</v>
      </c>
      <c r="F9999" t="s">
        <v>696</v>
      </c>
      <c r="G9999" t="s">
        <v>5431</v>
      </c>
      <c r="H9999">
        <v>2018</v>
      </c>
      <c r="I9999">
        <v>110054</v>
      </c>
      <c r="J9999" t="s">
        <v>86</v>
      </c>
      <c r="K9999" t="s">
        <v>22</v>
      </c>
      <c r="L9999" t="s">
        <v>23</v>
      </c>
      <c r="M9999" t="s">
        <v>24</v>
      </c>
      <c r="N9999">
        <v>1591</v>
      </c>
      <c r="O9999" t="s">
        <v>47</v>
      </c>
      <c r="P9999">
        <v>5</v>
      </c>
      <c r="Q9999">
        <f t="shared" si="312"/>
        <v>6</v>
      </c>
      <c r="R9999" t="str">
        <f t="shared" si="313"/>
        <v>Mid-range</v>
      </c>
    </row>
    <row r="10000" spans="1:18" x14ac:dyDescent="0.35">
      <c r="A10000">
        <v>12813448</v>
      </c>
      <c r="B10000" t="s">
        <v>170</v>
      </c>
      <c r="C10000">
        <v>85977</v>
      </c>
      <c r="D10000" t="s">
        <v>17</v>
      </c>
      <c r="E10000" t="s">
        <v>171</v>
      </c>
      <c r="F10000" t="s">
        <v>172</v>
      </c>
      <c r="G10000" t="s">
        <v>173</v>
      </c>
      <c r="H10000">
        <v>2018</v>
      </c>
      <c r="I10000">
        <v>130423</v>
      </c>
      <c r="J10000" t="s">
        <v>201</v>
      </c>
      <c r="K10000" t="s">
        <v>81</v>
      </c>
      <c r="L10000" t="s">
        <v>31</v>
      </c>
      <c r="M10000" t="s">
        <v>24</v>
      </c>
      <c r="N10000">
        <v>4461</v>
      </c>
      <c r="O10000" t="s">
        <v>47</v>
      </c>
      <c r="P10000">
        <v>5</v>
      </c>
      <c r="Q10000">
        <f t="shared" si="312"/>
        <v>6</v>
      </c>
      <c r="R10000" t="str">
        <f t="shared" si="313"/>
        <v>Luxury</v>
      </c>
    </row>
    <row r="10001" spans="1:18" x14ac:dyDescent="0.35">
      <c r="A10001">
        <v>12813450</v>
      </c>
      <c r="B10001" t="s">
        <v>10680</v>
      </c>
      <c r="C10001">
        <v>43990</v>
      </c>
      <c r="D10001" t="s">
        <v>143</v>
      </c>
      <c r="E10001" t="s">
        <v>144</v>
      </c>
      <c r="F10001" t="s">
        <v>4751</v>
      </c>
      <c r="G10001" t="s">
        <v>592</v>
      </c>
      <c r="H10001">
        <v>2020</v>
      </c>
      <c r="I10001">
        <v>43091</v>
      </c>
      <c r="J10001" t="s">
        <v>21</v>
      </c>
      <c r="K10001" t="s">
        <v>22</v>
      </c>
      <c r="L10001" t="s">
        <v>23</v>
      </c>
      <c r="M10001" t="s">
        <v>24</v>
      </c>
      <c r="N10001">
        <v>2498</v>
      </c>
      <c r="O10001" t="s">
        <v>74</v>
      </c>
      <c r="P10001">
        <v>5</v>
      </c>
      <c r="Q10001">
        <f t="shared" si="312"/>
        <v>4</v>
      </c>
      <c r="R10001" t="str">
        <f t="shared" si="313"/>
        <v>Luxury</v>
      </c>
    </row>
    <row r="10002" spans="1:18" x14ac:dyDescent="0.35">
      <c r="A10002">
        <v>12813451</v>
      </c>
      <c r="B10002" t="s">
        <v>5240</v>
      </c>
      <c r="C10002">
        <v>8990</v>
      </c>
      <c r="D10002" t="s">
        <v>127</v>
      </c>
      <c r="E10002">
        <v>3</v>
      </c>
      <c r="F10002" t="s">
        <v>128</v>
      </c>
      <c r="G10002" t="s">
        <v>546</v>
      </c>
      <c r="H10002">
        <v>2012</v>
      </c>
      <c r="I10002">
        <v>162869</v>
      </c>
      <c r="J10002" t="s">
        <v>86</v>
      </c>
      <c r="K10002" t="s">
        <v>81</v>
      </c>
      <c r="L10002" t="s">
        <v>23</v>
      </c>
      <c r="M10002" t="s">
        <v>24</v>
      </c>
      <c r="N10002">
        <v>1999</v>
      </c>
      <c r="O10002" t="s">
        <v>25</v>
      </c>
      <c r="P10002">
        <v>5</v>
      </c>
      <c r="Q10002">
        <f t="shared" si="312"/>
        <v>12</v>
      </c>
      <c r="R10002" t="str">
        <f t="shared" si="313"/>
        <v>Budget</v>
      </c>
    </row>
    <row r="10003" spans="1:18" x14ac:dyDescent="0.35">
      <c r="A10003">
        <v>12813452</v>
      </c>
      <c r="B10003" t="s">
        <v>10681</v>
      </c>
      <c r="C10003">
        <v>27880</v>
      </c>
      <c r="D10003" t="s">
        <v>131</v>
      </c>
      <c r="E10003" t="s">
        <v>1228</v>
      </c>
      <c r="F10003" t="s">
        <v>239</v>
      </c>
      <c r="G10003" t="s">
        <v>8196</v>
      </c>
      <c r="H10003">
        <v>2009</v>
      </c>
      <c r="I10003">
        <v>180087</v>
      </c>
      <c r="J10003" t="s">
        <v>21</v>
      </c>
      <c r="K10003" t="s">
        <v>22</v>
      </c>
      <c r="L10003" t="s">
        <v>31</v>
      </c>
      <c r="M10003" t="s">
        <v>24</v>
      </c>
      <c r="N10003">
        <v>2967</v>
      </c>
      <c r="O10003" t="s">
        <v>25</v>
      </c>
      <c r="P10003">
        <v>7</v>
      </c>
      <c r="Q10003">
        <f t="shared" si="312"/>
        <v>15</v>
      </c>
      <c r="R10003" t="str">
        <f t="shared" si="313"/>
        <v>Mid-range</v>
      </c>
    </row>
    <row r="10004" spans="1:18" x14ac:dyDescent="0.35">
      <c r="A10004">
        <v>12813454</v>
      </c>
      <c r="B10004" t="s">
        <v>3934</v>
      </c>
      <c r="C10004">
        <v>22950</v>
      </c>
      <c r="D10004" t="s">
        <v>17</v>
      </c>
      <c r="E10004" t="s">
        <v>157</v>
      </c>
      <c r="F10004" t="s">
        <v>158</v>
      </c>
      <c r="G10004" t="s">
        <v>3009</v>
      </c>
      <c r="H10004">
        <v>2010</v>
      </c>
      <c r="I10004">
        <v>330957</v>
      </c>
      <c r="J10004" t="s">
        <v>21</v>
      </c>
      <c r="K10004" t="s">
        <v>22</v>
      </c>
      <c r="L10004" t="s">
        <v>31</v>
      </c>
      <c r="M10004" t="s">
        <v>24</v>
      </c>
      <c r="N10004">
        <v>2982</v>
      </c>
      <c r="O10004" t="s">
        <v>47</v>
      </c>
      <c r="P10004">
        <v>7</v>
      </c>
      <c r="Q10004">
        <f t="shared" si="312"/>
        <v>14</v>
      </c>
      <c r="R10004" t="str">
        <f t="shared" si="313"/>
        <v>Mid-range</v>
      </c>
    </row>
    <row r="10005" spans="1:18" x14ac:dyDescent="0.35">
      <c r="A10005">
        <v>12813463</v>
      </c>
      <c r="B10005" t="s">
        <v>10682</v>
      </c>
      <c r="C10005">
        <v>42990</v>
      </c>
      <c r="D10005" t="s">
        <v>143</v>
      </c>
      <c r="E10005" t="s">
        <v>1109</v>
      </c>
      <c r="F10005" t="s">
        <v>10683</v>
      </c>
      <c r="G10005" t="s">
        <v>592</v>
      </c>
      <c r="H10005">
        <v>2019</v>
      </c>
      <c r="I10005">
        <v>27878</v>
      </c>
      <c r="J10005" t="s">
        <v>21</v>
      </c>
      <c r="K10005" t="s">
        <v>22</v>
      </c>
      <c r="L10005" t="s">
        <v>23</v>
      </c>
      <c r="M10005" t="s">
        <v>24</v>
      </c>
      <c r="N10005">
        <v>2498</v>
      </c>
      <c r="O10005" t="s">
        <v>47</v>
      </c>
      <c r="P10005">
        <v>5</v>
      </c>
      <c r="Q10005">
        <f t="shared" si="312"/>
        <v>5</v>
      </c>
      <c r="R10005" t="str">
        <f t="shared" si="313"/>
        <v>Luxury</v>
      </c>
    </row>
    <row r="10006" spans="1:18" x14ac:dyDescent="0.35">
      <c r="A10006">
        <v>12813464</v>
      </c>
      <c r="B10006" t="s">
        <v>8398</v>
      </c>
      <c r="C10006">
        <v>34990</v>
      </c>
      <c r="D10006" t="s">
        <v>679</v>
      </c>
      <c r="E10006" t="s">
        <v>680</v>
      </c>
      <c r="F10006" t="s">
        <v>2179</v>
      </c>
      <c r="G10006" t="s">
        <v>4762</v>
      </c>
      <c r="H10006">
        <v>2018</v>
      </c>
      <c r="I10006">
        <v>32151</v>
      </c>
      <c r="J10006" t="s">
        <v>86</v>
      </c>
      <c r="K10006" t="s">
        <v>22</v>
      </c>
      <c r="L10006" t="s">
        <v>64</v>
      </c>
      <c r="M10006" t="s">
        <v>24</v>
      </c>
      <c r="N10006">
        <v>1499</v>
      </c>
      <c r="O10006" t="s">
        <v>135</v>
      </c>
      <c r="P10006">
        <v>4</v>
      </c>
      <c r="Q10006">
        <f t="shared" si="312"/>
        <v>6</v>
      </c>
      <c r="R10006" t="str">
        <f t="shared" si="313"/>
        <v>Mid-range</v>
      </c>
    </row>
    <row r="10007" spans="1:18" x14ac:dyDescent="0.35">
      <c r="A10007">
        <v>12813468</v>
      </c>
      <c r="B10007" t="s">
        <v>1105</v>
      </c>
      <c r="C10007">
        <v>24990</v>
      </c>
      <c r="D10007" t="s">
        <v>102</v>
      </c>
      <c r="E10007" t="s">
        <v>222</v>
      </c>
      <c r="F10007" t="s">
        <v>1106</v>
      </c>
      <c r="G10007" t="s">
        <v>1107</v>
      </c>
      <c r="H10007">
        <v>2017</v>
      </c>
      <c r="I10007">
        <v>30452</v>
      </c>
      <c r="J10007" t="s">
        <v>86</v>
      </c>
      <c r="K10007" t="s">
        <v>81</v>
      </c>
      <c r="L10007" t="s">
        <v>64</v>
      </c>
      <c r="M10007" t="s">
        <v>24</v>
      </c>
      <c r="N10007">
        <v>1395</v>
      </c>
      <c r="O10007" t="s">
        <v>33</v>
      </c>
      <c r="P10007">
        <v>5</v>
      </c>
      <c r="Q10007">
        <f t="shared" si="312"/>
        <v>7</v>
      </c>
      <c r="R10007" t="str">
        <f t="shared" si="313"/>
        <v>Mid-range</v>
      </c>
    </row>
    <row r="10008" spans="1:18" x14ac:dyDescent="0.35">
      <c r="A10008">
        <v>12813473</v>
      </c>
      <c r="B10008" t="s">
        <v>7845</v>
      </c>
      <c r="C10008">
        <v>12990</v>
      </c>
      <c r="D10008" t="s">
        <v>42</v>
      </c>
      <c r="E10008" t="s">
        <v>71</v>
      </c>
      <c r="F10008" t="s">
        <v>251</v>
      </c>
      <c r="G10008" t="s">
        <v>1412</v>
      </c>
      <c r="H10008">
        <v>2005</v>
      </c>
      <c r="I10008">
        <v>225254</v>
      </c>
      <c r="J10008" t="s">
        <v>427</v>
      </c>
      <c r="K10008" t="s">
        <v>22</v>
      </c>
      <c r="L10008" t="s">
        <v>23</v>
      </c>
      <c r="M10008" t="s">
        <v>24</v>
      </c>
      <c r="N10008">
        <v>3565</v>
      </c>
      <c r="O10008" t="s">
        <v>69</v>
      </c>
      <c r="P10008">
        <v>2</v>
      </c>
      <c r="Q10008">
        <f t="shared" si="312"/>
        <v>19</v>
      </c>
      <c r="R10008" t="str">
        <f t="shared" si="313"/>
        <v>Mid-range</v>
      </c>
    </row>
    <row r="10009" spans="1:18" x14ac:dyDescent="0.35">
      <c r="A10009">
        <v>12813488</v>
      </c>
      <c r="B10009" t="s">
        <v>10684</v>
      </c>
      <c r="C10009">
        <v>14888</v>
      </c>
      <c r="D10009" t="s">
        <v>17</v>
      </c>
      <c r="E10009" t="s">
        <v>258</v>
      </c>
      <c r="F10009" t="s">
        <v>2308</v>
      </c>
      <c r="G10009" t="s">
        <v>10685</v>
      </c>
      <c r="H10009">
        <v>2013</v>
      </c>
      <c r="I10009">
        <v>305696</v>
      </c>
      <c r="J10009" t="s">
        <v>2310</v>
      </c>
      <c r="K10009" t="s">
        <v>22</v>
      </c>
      <c r="L10009" t="s">
        <v>23</v>
      </c>
      <c r="M10009" t="s">
        <v>24</v>
      </c>
      <c r="N10009">
        <v>3956</v>
      </c>
      <c r="O10009" t="s">
        <v>47</v>
      </c>
      <c r="P10009">
        <v>4</v>
      </c>
      <c r="Q10009">
        <f t="shared" si="312"/>
        <v>11</v>
      </c>
      <c r="R10009" t="str">
        <f t="shared" si="313"/>
        <v>Mid-range</v>
      </c>
    </row>
    <row r="10010" spans="1:18" x14ac:dyDescent="0.35">
      <c r="A10010">
        <v>12813490</v>
      </c>
      <c r="B10010" t="s">
        <v>3562</v>
      </c>
      <c r="C10010">
        <v>37995</v>
      </c>
      <c r="D10010" t="s">
        <v>165</v>
      </c>
      <c r="E10010" t="s">
        <v>166</v>
      </c>
      <c r="F10010" t="s">
        <v>167</v>
      </c>
      <c r="G10010" t="s">
        <v>471</v>
      </c>
      <c r="H10010">
        <v>2016</v>
      </c>
      <c r="I10010">
        <v>71756</v>
      </c>
      <c r="J10010" t="s">
        <v>485</v>
      </c>
      <c r="K10010" t="s">
        <v>81</v>
      </c>
      <c r="L10010" t="s">
        <v>31</v>
      </c>
      <c r="M10010" t="s">
        <v>24</v>
      </c>
      <c r="N10010">
        <v>2440</v>
      </c>
      <c r="O10010" t="s">
        <v>47</v>
      </c>
      <c r="P10010">
        <v>5</v>
      </c>
      <c r="Q10010">
        <f t="shared" si="312"/>
        <v>8</v>
      </c>
      <c r="R10010" t="str">
        <f t="shared" si="313"/>
        <v>Mid-range</v>
      </c>
    </row>
    <row r="10011" spans="1:18" x14ac:dyDescent="0.35">
      <c r="A10011">
        <v>12813491</v>
      </c>
      <c r="B10011" t="s">
        <v>8347</v>
      </c>
      <c r="C10011">
        <v>34995</v>
      </c>
      <c r="D10011" t="s">
        <v>76</v>
      </c>
      <c r="E10011" t="s">
        <v>77</v>
      </c>
      <c r="F10011" t="s">
        <v>4239</v>
      </c>
      <c r="G10011" t="s">
        <v>2875</v>
      </c>
      <c r="H10011">
        <v>2016</v>
      </c>
      <c r="I10011">
        <v>179075</v>
      </c>
      <c r="J10011" t="s">
        <v>3566</v>
      </c>
      <c r="K10011" t="s">
        <v>81</v>
      </c>
      <c r="L10011" t="s">
        <v>31</v>
      </c>
      <c r="M10011" t="s">
        <v>24</v>
      </c>
      <c r="N10011">
        <v>2999</v>
      </c>
      <c r="O10011" t="s">
        <v>47</v>
      </c>
      <c r="P10011">
        <v>4</v>
      </c>
      <c r="Q10011">
        <f t="shared" si="312"/>
        <v>8</v>
      </c>
      <c r="R10011" t="str">
        <f t="shared" si="313"/>
        <v>Mid-range</v>
      </c>
    </row>
    <row r="10012" spans="1:18" x14ac:dyDescent="0.35">
      <c r="A10012">
        <v>12813497</v>
      </c>
      <c r="B10012" t="s">
        <v>10686</v>
      </c>
      <c r="C10012">
        <v>27996</v>
      </c>
      <c r="D10012" t="s">
        <v>42</v>
      </c>
      <c r="E10012" t="s">
        <v>71</v>
      </c>
      <c r="F10012" t="s">
        <v>10687</v>
      </c>
      <c r="G10012" t="s">
        <v>2185</v>
      </c>
      <c r="H10012">
        <v>2018</v>
      </c>
      <c r="I10012">
        <v>73377</v>
      </c>
      <c r="J10012" t="s">
        <v>141</v>
      </c>
      <c r="K10012" t="s">
        <v>22</v>
      </c>
      <c r="L10012" t="s">
        <v>23</v>
      </c>
      <c r="M10012" t="s">
        <v>24</v>
      </c>
      <c r="N10012">
        <v>3649</v>
      </c>
      <c r="O10012" t="s">
        <v>47</v>
      </c>
      <c r="P10012">
        <v>5</v>
      </c>
      <c r="Q10012">
        <f t="shared" si="312"/>
        <v>6</v>
      </c>
      <c r="R10012" t="str">
        <f t="shared" si="313"/>
        <v>Mid-range</v>
      </c>
    </row>
    <row r="10013" spans="1:18" x14ac:dyDescent="0.35">
      <c r="A10013">
        <v>12813500</v>
      </c>
      <c r="B10013" t="s">
        <v>10688</v>
      </c>
      <c r="C10013">
        <v>2990</v>
      </c>
      <c r="D10013" t="s">
        <v>54</v>
      </c>
      <c r="E10013" t="s">
        <v>4028</v>
      </c>
      <c r="F10013" t="s">
        <v>1791</v>
      </c>
      <c r="G10013" t="s">
        <v>10689</v>
      </c>
      <c r="H10013">
        <v>1995</v>
      </c>
      <c r="I10013">
        <v>117932</v>
      </c>
      <c r="J10013" t="s">
        <v>86</v>
      </c>
      <c r="K10013" t="s">
        <v>22</v>
      </c>
      <c r="L10013" t="s">
        <v>23</v>
      </c>
      <c r="M10013" t="s">
        <v>24</v>
      </c>
      <c r="N10013">
        <v>1323</v>
      </c>
      <c r="O10013" t="s">
        <v>116</v>
      </c>
      <c r="P10013">
        <v>5</v>
      </c>
      <c r="Q10013">
        <f t="shared" si="312"/>
        <v>29</v>
      </c>
      <c r="R10013" t="str">
        <f t="shared" si="313"/>
        <v>Budget</v>
      </c>
    </row>
    <row r="10014" spans="1:18" x14ac:dyDescent="0.35">
      <c r="A10014">
        <v>12813504</v>
      </c>
      <c r="B10014" t="s">
        <v>10690</v>
      </c>
      <c r="C10014">
        <v>25490</v>
      </c>
      <c r="D10014" t="s">
        <v>102</v>
      </c>
      <c r="E10014" t="s">
        <v>1082</v>
      </c>
      <c r="F10014" t="s">
        <v>1083</v>
      </c>
      <c r="G10014" t="s">
        <v>1084</v>
      </c>
      <c r="H10014">
        <v>2012</v>
      </c>
      <c r="I10014">
        <v>183740</v>
      </c>
      <c r="J10014" t="s">
        <v>21</v>
      </c>
      <c r="K10014" t="s">
        <v>22</v>
      </c>
      <c r="L10014" t="s">
        <v>31</v>
      </c>
      <c r="M10014" t="s">
        <v>24</v>
      </c>
      <c r="N10014">
        <v>2967</v>
      </c>
      <c r="O10014" t="s">
        <v>1085</v>
      </c>
      <c r="P10014">
        <v>5</v>
      </c>
      <c r="Q10014">
        <f t="shared" si="312"/>
        <v>12</v>
      </c>
      <c r="R10014" t="str">
        <f t="shared" si="313"/>
        <v>Mid-range</v>
      </c>
    </row>
    <row r="10015" spans="1:18" x14ac:dyDescent="0.35">
      <c r="A10015">
        <v>12813507</v>
      </c>
      <c r="B10015" t="s">
        <v>9881</v>
      </c>
      <c r="C10015">
        <v>15990</v>
      </c>
      <c r="D10015" t="s">
        <v>533</v>
      </c>
      <c r="E10015" t="s">
        <v>577</v>
      </c>
      <c r="F10015" t="s">
        <v>639</v>
      </c>
      <c r="G10015" t="s">
        <v>673</v>
      </c>
      <c r="H10015">
        <v>2016</v>
      </c>
      <c r="I10015">
        <v>140759</v>
      </c>
      <c r="J10015" t="s">
        <v>86</v>
      </c>
      <c r="K10015" t="s">
        <v>22</v>
      </c>
      <c r="L10015" t="s">
        <v>23</v>
      </c>
      <c r="M10015" t="s">
        <v>24</v>
      </c>
      <c r="N10015">
        <v>1372</v>
      </c>
      <c r="O10015" t="s">
        <v>47</v>
      </c>
      <c r="P10015">
        <v>5</v>
      </c>
      <c r="Q10015">
        <f t="shared" si="312"/>
        <v>8</v>
      </c>
      <c r="R10015" t="str">
        <f t="shared" si="313"/>
        <v>Mid-range</v>
      </c>
    </row>
    <row r="10016" spans="1:18" x14ac:dyDescent="0.35">
      <c r="A10016">
        <v>12813513</v>
      </c>
      <c r="B10016" t="s">
        <v>10691</v>
      </c>
      <c r="C10016">
        <v>22990</v>
      </c>
      <c r="D10016" t="s">
        <v>188</v>
      </c>
      <c r="E10016" t="s">
        <v>995</v>
      </c>
      <c r="F10016" t="s">
        <v>696</v>
      </c>
      <c r="G10016" t="s">
        <v>1342</v>
      </c>
      <c r="H10016">
        <v>2018</v>
      </c>
      <c r="I10016">
        <v>104838</v>
      </c>
      <c r="J10016" t="s">
        <v>63</v>
      </c>
      <c r="K10016" t="s">
        <v>22</v>
      </c>
      <c r="L10016" t="s">
        <v>23</v>
      </c>
      <c r="M10016" t="s">
        <v>24</v>
      </c>
      <c r="N10016">
        <v>1999</v>
      </c>
      <c r="O10016" t="s">
        <v>47</v>
      </c>
      <c r="P10016">
        <v>5</v>
      </c>
      <c r="Q10016">
        <f t="shared" si="312"/>
        <v>6</v>
      </c>
      <c r="R10016" t="str">
        <f t="shared" si="313"/>
        <v>Mid-range</v>
      </c>
    </row>
    <row r="10017" spans="1:18" x14ac:dyDescent="0.35">
      <c r="A10017">
        <v>12813524</v>
      </c>
      <c r="B10017" t="s">
        <v>10692</v>
      </c>
      <c r="C10017">
        <v>55990</v>
      </c>
      <c r="D10017" t="s">
        <v>59</v>
      </c>
      <c r="E10017" t="s">
        <v>1949</v>
      </c>
      <c r="F10017" t="s">
        <v>10693</v>
      </c>
      <c r="G10017" t="s">
        <v>10212</v>
      </c>
      <c r="H10017">
        <v>2021</v>
      </c>
      <c r="I10017">
        <v>8311</v>
      </c>
      <c r="J10017" t="s">
        <v>21</v>
      </c>
      <c r="K10017" t="s">
        <v>22</v>
      </c>
      <c r="L10017" t="s">
        <v>64</v>
      </c>
      <c r="M10017" t="s">
        <v>24</v>
      </c>
      <c r="N10017">
        <v>1499</v>
      </c>
      <c r="O10017" t="s">
        <v>33</v>
      </c>
      <c r="P10017">
        <v>5</v>
      </c>
      <c r="Q10017">
        <f t="shared" si="312"/>
        <v>3</v>
      </c>
      <c r="R10017" t="str">
        <f t="shared" si="313"/>
        <v>Luxury</v>
      </c>
    </row>
    <row r="10018" spans="1:18" x14ac:dyDescent="0.35">
      <c r="A10018">
        <v>12813533</v>
      </c>
      <c r="B10018" t="s">
        <v>9254</v>
      </c>
      <c r="C10018">
        <v>26874</v>
      </c>
      <c r="D10018" t="s">
        <v>88</v>
      </c>
      <c r="E10018" t="s">
        <v>1014</v>
      </c>
      <c r="F10018" t="s">
        <v>5545</v>
      </c>
      <c r="G10018" t="s">
        <v>4198</v>
      </c>
      <c r="H10018">
        <v>2019</v>
      </c>
      <c r="I10018">
        <v>34209</v>
      </c>
      <c r="J10018" t="s">
        <v>21</v>
      </c>
      <c r="K10018" t="s">
        <v>22</v>
      </c>
      <c r="L10018" t="s">
        <v>23</v>
      </c>
      <c r="M10018" t="s">
        <v>24</v>
      </c>
      <c r="N10018">
        <v>1999</v>
      </c>
      <c r="O10018" t="s">
        <v>47</v>
      </c>
      <c r="P10018">
        <v>5</v>
      </c>
      <c r="Q10018">
        <f t="shared" si="312"/>
        <v>5</v>
      </c>
      <c r="R10018" t="str">
        <f t="shared" si="313"/>
        <v>Mid-range</v>
      </c>
    </row>
    <row r="10019" spans="1:18" x14ac:dyDescent="0.35">
      <c r="A10019">
        <v>12813536</v>
      </c>
      <c r="B10019" t="s">
        <v>806</v>
      </c>
      <c r="C10019">
        <v>23990</v>
      </c>
      <c r="D10019" t="s">
        <v>17</v>
      </c>
      <c r="E10019" t="s">
        <v>262</v>
      </c>
      <c r="F10019" t="s">
        <v>807</v>
      </c>
      <c r="G10019" t="s">
        <v>808</v>
      </c>
      <c r="H10019">
        <v>2018</v>
      </c>
      <c r="I10019">
        <v>88234</v>
      </c>
      <c r="J10019" t="s">
        <v>86</v>
      </c>
      <c r="K10019" t="s">
        <v>22</v>
      </c>
      <c r="L10019" t="s">
        <v>23</v>
      </c>
      <c r="M10019" t="s">
        <v>24</v>
      </c>
      <c r="N10019">
        <v>1798</v>
      </c>
      <c r="O10019" t="s">
        <v>47</v>
      </c>
      <c r="P10019">
        <v>5</v>
      </c>
      <c r="Q10019">
        <f t="shared" si="312"/>
        <v>6</v>
      </c>
      <c r="R10019" t="str">
        <f t="shared" si="313"/>
        <v>Mid-range</v>
      </c>
    </row>
    <row r="10020" spans="1:18" x14ac:dyDescent="0.35">
      <c r="A10020">
        <v>12813537</v>
      </c>
      <c r="B10020" t="s">
        <v>8022</v>
      </c>
      <c r="C10020">
        <v>24990</v>
      </c>
      <c r="D10020" t="s">
        <v>188</v>
      </c>
      <c r="E10020" t="s">
        <v>995</v>
      </c>
      <c r="F10020" t="s">
        <v>251</v>
      </c>
      <c r="G10020" t="s">
        <v>996</v>
      </c>
      <c r="H10020">
        <v>2018</v>
      </c>
      <c r="I10020">
        <v>49230</v>
      </c>
      <c r="J10020" t="s">
        <v>63</v>
      </c>
      <c r="K10020" t="s">
        <v>22</v>
      </c>
      <c r="L10020" t="s">
        <v>23</v>
      </c>
      <c r="M10020" t="s">
        <v>24</v>
      </c>
      <c r="N10020">
        <v>1999</v>
      </c>
      <c r="O10020" t="s">
        <v>135</v>
      </c>
      <c r="P10020">
        <v>5</v>
      </c>
      <c r="Q10020">
        <f t="shared" si="312"/>
        <v>6</v>
      </c>
      <c r="R10020" t="str">
        <f t="shared" si="313"/>
        <v>Mid-range</v>
      </c>
    </row>
    <row r="10021" spans="1:18" x14ac:dyDescent="0.35">
      <c r="A10021">
        <v>12813538</v>
      </c>
      <c r="B10021" t="s">
        <v>7803</v>
      </c>
      <c r="C10021">
        <v>39990</v>
      </c>
      <c r="D10021" t="s">
        <v>88</v>
      </c>
      <c r="E10021" t="s">
        <v>108</v>
      </c>
      <c r="F10021" t="s">
        <v>109</v>
      </c>
      <c r="G10021" t="s">
        <v>610</v>
      </c>
      <c r="H10021">
        <v>2018</v>
      </c>
      <c r="I10021">
        <v>51888</v>
      </c>
      <c r="J10021" t="s">
        <v>21</v>
      </c>
      <c r="K10021" t="s">
        <v>22</v>
      </c>
      <c r="L10021" t="s">
        <v>23</v>
      </c>
      <c r="M10021" t="s">
        <v>24</v>
      </c>
      <c r="N10021">
        <v>1591</v>
      </c>
      <c r="O10021" t="s">
        <v>25</v>
      </c>
      <c r="P10021">
        <v>5</v>
      </c>
      <c r="Q10021">
        <f t="shared" si="312"/>
        <v>6</v>
      </c>
      <c r="R10021" t="str">
        <f t="shared" si="313"/>
        <v>Mid-range</v>
      </c>
    </row>
    <row r="10022" spans="1:18" x14ac:dyDescent="0.35">
      <c r="A10022">
        <v>12813544</v>
      </c>
      <c r="B10022" t="s">
        <v>10694</v>
      </c>
      <c r="C10022">
        <v>17870</v>
      </c>
      <c r="D10022" t="s">
        <v>127</v>
      </c>
      <c r="E10022">
        <v>2</v>
      </c>
      <c r="F10022" t="s">
        <v>128</v>
      </c>
      <c r="G10022" t="s">
        <v>10695</v>
      </c>
      <c r="H10022">
        <v>2017</v>
      </c>
      <c r="I10022">
        <v>39467</v>
      </c>
      <c r="J10022" t="s">
        <v>63</v>
      </c>
      <c r="K10022" t="s">
        <v>22</v>
      </c>
      <c r="L10022" t="s">
        <v>23</v>
      </c>
      <c r="M10022" t="s">
        <v>24</v>
      </c>
      <c r="N10022">
        <v>1496</v>
      </c>
      <c r="O10022" t="s">
        <v>25</v>
      </c>
      <c r="P10022">
        <v>5</v>
      </c>
      <c r="Q10022">
        <f t="shared" si="312"/>
        <v>7</v>
      </c>
      <c r="R10022" t="str">
        <f t="shared" si="313"/>
        <v>Mid-range</v>
      </c>
    </row>
    <row r="10023" spans="1:18" x14ac:dyDescent="0.35">
      <c r="A10023">
        <v>12813545</v>
      </c>
      <c r="B10023" t="s">
        <v>272</v>
      </c>
      <c r="C10023">
        <v>77654</v>
      </c>
      <c r="D10023" t="s">
        <v>17</v>
      </c>
      <c r="E10023" t="s">
        <v>258</v>
      </c>
      <c r="F10023" t="s">
        <v>273</v>
      </c>
      <c r="G10023" t="s">
        <v>274</v>
      </c>
      <c r="H10023">
        <v>2021</v>
      </c>
      <c r="I10023">
        <v>14954</v>
      </c>
      <c r="J10023" t="s">
        <v>275</v>
      </c>
      <c r="K10023" t="s">
        <v>22</v>
      </c>
      <c r="L10023" t="s">
        <v>31</v>
      </c>
      <c r="M10023" t="s">
        <v>24</v>
      </c>
      <c r="N10023">
        <v>2753</v>
      </c>
      <c r="O10023" t="s">
        <v>47</v>
      </c>
      <c r="P10023">
        <v>5</v>
      </c>
      <c r="Q10023">
        <f t="shared" si="312"/>
        <v>3</v>
      </c>
      <c r="R10023" t="str">
        <f t="shared" si="313"/>
        <v>Luxury</v>
      </c>
    </row>
    <row r="10024" spans="1:18" x14ac:dyDescent="0.35">
      <c r="A10024">
        <v>12813556</v>
      </c>
      <c r="B10024" t="s">
        <v>10696</v>
      </c>
      <c r="C10024">
        <v>57990</v>
      </c>
      <c r="D10024" t="s">
        <v>143</v>
      </c>
      <c r="E10024" t="s">
        <v>1744</v>
      </c>
      <c r="F10024" t="s">
        <v>2343</v>
      </c>
      <c r="G10024" t="s">
        <v>146</v>
      </c>
      <c r="H10024">
        <v>2016</v>
      </c>
      <c r="I10024">
        <v>68213</v>
      </c>
      <c r="J10024" t="s">
        <v>63</v>
      </c>
      <c r="K10024" t="s">
        <v>81</v>
      </c>
      <c r="L10024" t="s">
        <v>64</v>
      </c>
      <c r="M10024" t="s">
        <v>24</v>
      </c>
      <c r="N10024">
        <v>2457</v>
      </c>
      <c r="O10024" t="s">
        <v>47</v>
      </c>
      <c r="P10024">
        <v>5</v>
      </c>
      <c r="Q10024">
        <f t="shared" si="312"/>
        <v>8</v>
      </c>
      <c r="R10024" t="str">
        <f t="shared" si="313"/>
        <v>Luxury</v>
      </c>
    </row>
    <row r="10025" spans="1:18" x14ac:dyDescent="0.35">
      <c r="A10025">
        <v>12813557</v>
      </c>
      <c r="B10025" t="s">
        <v>3471</v>
      </c>
      <c r="C10025">
        <v>61990</v>
      </c>
      <c r="D10025" t="s">
        <v>127</v>
      </c>
      <c r="E10025" t="s">
        <v>556</v>
      </c>
      <c r="F10025" t="s">
        <v>3136</v>
      </c>
      <c r="G10025" t="s">
        <v>1593</v>
      </c>
      <c r="H10025">
        <v>2020</v>
      </c>
      <c r="I10025">
        <v>19717</v>
      </c>
      <c r="J10025" t="s">
        <v>236</v>
      </c>
      <c r="K10025" t="s">
        <v>22</v>
      </c>
      <c r="L10025" t="s">
        <v>31</v>
      </c>
      <c r="M10025" t="s">
        <v>24</v>
      </c>
      <c r="N10025">
        <v>2999</v>
      </c>
      <c r="O10025" t="s">
        <v>25</v>
      </c>
      <c r="P10025">
        <v>5</v>
      </c>
      <c r="Q10025">
        <f t="shared" si="312"/>
        <v>4</v>
      </c>
      <c r="R10025" t="str">
        <f t="shared" si="313"/>
        <v>Luxury</v>
      </c>
    </row>
    <row r="10026" spans="1:18" x14ac:dyDescent="0.35">
      <c r="A10026">
        <v>12813563</v>
      </c>
      <c r="B10026" t="s">
        <v>7320</v>
      </c>
      <c r="C10026">
        <v>38990</v>
      </c>
      <c r="D10026" t="s">
        <v>17</v>
      </c>
      <c r="E10026" t="s">
        <v>258</v>
      </c>
      <c r="F10026" t="s">
        <v>351</v>
      </c>
      <c r="G10026" t="s">
        <v>6903</v>
      </c>
      <c r="H10026">
        <v>2020</v>
      </c>
      <c r="I10026">
        <v>40075</v>
      </c>
      <c r="J10026" t="s">
        <v>275</v>
      </c>
      <c r="K10026" t="s">
        <v>22</v>
      </c>
      <c r="L10026" t="s">
        <v>23</v>
      </c>
      <c r="M10026" t="s">
        <v>24</v>
      </c>
      <c r="N10026">
        <v>2694</v>
      </c>
      <c r="O10026" t="s">
        <v>33</v>
      </c>
      <c r="P10026">
        <v>5</v>
      </c>
      <c r="Q10026">
        <f t="shared" si="312"/>
        <v>4</v>
      </c>
      <c r="R10026" t="str">
        <f t="shared" si="313"/>
        <v>Mid-range</v>
      </c>
    </row>
    <row r="10027" spans="1:18" x14ac:dyDescent="0.35">
      <c r="A10027">
        <v>12813568</v>
      </c>
      <c r="B10027" t="s">
        <v>9862</v>
      </c>
      <c r="C10027">
        <v>71990</v>
      </c>
      <c r="D10027" t="s">
        <v>188</v>
      </c>
      <c r="E10027" t="s">
        <v>288</v>
      </c>
      <c r="F10027" t="s">
        <v>1914</v>
      </c>
      <c r="G10027" t="s">
        <v>7966</v>
      </c>
      <c r="H10027">
        <v>2021</v>
      </c>
      <c r="I10027">
        <v>48315</v>
      </c>
      <c r="J10027" t="s">
        <v>21</v>
      </c>
      <c r="K10027" t="s">
        <v>22</v>
      </c>
      <c r="L10027" t="s">
        <v>31</v>
      </c>
      <c r="M10027" t="s">
        <v>24</v>
      </c>
      <c r="N10027">
        <v>2151</v>
      </c>
      <c r="O10027" t="s">
        <v>47</v>
      </c>
      <c r="P10027">
        <v>8</v>
      </c>
      <c r="Q10027">
        <f t="shared" si="312"/>
        <v>3</v>
      </c>
      <c r="R10027" t="str">
        <f t="shared" si="313"/>
        <v>Luxury</v>
      </c>
    </row>
    <row r="10028" spans="1:18" x14ac:dyDescent="0.35">
      <c r="A10028">
        <v>12813581</v>
      </c>
      <c r="B10028" t="s">
        <v>9854</v>
      </c>
      <c r="C10028">
        <v>32888</v>
      </c>
      <c r="D10028" t="s">
        <v>54</v>
      </c>
      <c r="E10028" t="s">
        <v>175</v>
      </c>
      <c r="F10028" t="s">
        <v>2369</v>
      </c>
      <c r="G10028" t="s">
        <v>650</v>
      </c>
      <c r="H10028">
        <v>2018</v>
      </c>
      <c r="I10028">
        <v>36232</v>
      </c>
      <c r="J10028" t="s">
        <v>80</v>
      </c>
      <c r="K10028" t="s">
        <v>81</v>
      </c>
      <c r="L10028" t="s">
        <v>31</v>
      </c>
      <c r="M10028" t="s">
        <v>24</v>
      </c>
      <c r="N10028">
        <v>2198</v>
      </c>
      <c r="O10028" t="s">
        <v>47</v>
      </c>
      <c r="P10028">
        <v>2</v>
      </c>
      <c r="Q10028">
        <f t="shared" si="312"/>
        <v>6</v>
      </c>
      <c r="R10028" t="str">
        <f t="shared" si="313"/>
        <v>Mid-range</v>
      </c>
    </row>
    <row r="10029" spans="1:18" x14ac:dyDescent="0.35">
      <c r="A10029">
        <v>12813605</v>
      </c>
      <c r="B10029" t="s">
        <v>10697</v>
      </c>
      <c r="C10029">
        <v>31990</v>
      </c>
      <c r="D10029" t="s">
        <v>143</v>
      </c>
      <c r="E10029" t="s">
        <v>1178</v>
      </c>
      <c r="F10029" t="s">
        <v>1806</v>
      </c>
      <c r="G10029" t="s">
        <v>531</v>
      </c>
      <c r="H10029">
        <v>2017</v>
      </c>
      <c r="I10029">
        <v>39655</v>
      </c>
      <c r="J10029" t="s">
        <v>21</v>
      </c>
      <c r="K10029" t="s">
        <v>22</v>
      </c>
      <c r="L10029" t="s">
        <v>23</v>
      </c>
      <c r="M10029" t="s">
        <v>24</v>
      </c>
      <c r="N10029">
        <v>1995</v>
      </c>
      <c r="O10029" t="s">
        <v>69</v>
      </c>
      <c r="P10029">
        <v>5</v>
      </c>
      <c r="Q10029">
        <f t="shared" si="312"/>
        <v>7</v>
      </c>
      <c r="R10029" t="str">
        <f t="shared" si="313"/>
        <v>Mid-range</v>
      </c>
    </row>
    <row r="10030" spans="1:18" x14ac:dyDescent="0.35">
      <c r="A10030">
        <v>12813615</v>
      </c>
      <c r="B10030" t="s">
        <v>10698</v>
      </c>
      <c r="C10030">
        <v>20990</v>
      </c>
      <c r="D10030" t="s">
        <v>165</v>
      </c>
      <c r="E10030" t="s">
        <v>184</v>
      </c>
      <c r="F10030" t="s">
        <v>524</v>
      </c>
      <c r="G10030" t="s">
        <v>4049</v>
      </c>
      <c r="H10030">
        <v>2014</v>
      </c>
      <c r="I10030">
        <v>79463</v>
      </c>
      <c r="J10030" t="s">
        <v>21</v>
      </c>
      <c r="K10030" t="s">
        <v>22</v>
      </c>
      <c r="L10030" t="s">
        <v>23</v>
      </c>
      <c r="M10030" t="s">
        <v>24</v>
      </c>
      <c r="N10030">
        <v>1998</v>
      </c>
      <c r="O10030" t="s">
        <v>116</v>
      </c>
      <c r="P10030">
        <v>5</v>
      </c>
      <c r="Q10030">
        <f t="shared" si="312"/>
        <v>10</v>
      </c>
      <c r="R10030" t="str">
        <f t="shared" si="313"/>
        <v>Mid-range</v>
      </c>
    </row>
    <row r="10031" spans="1:18" x14ac:dyDescent="0.35">
      <c r="A10031">
        <v>12813623</v>
      </c>
      <c r="B10031" t="s">
        <v>8944</v>
      </c>
      <c r="C10031">
        <v>33970</v>
      </c>
      <c r="D10031" t="s">
        <v>17</v>
      </c>
      <c r="E10031" t="s">
        <v>262</v>
      </c>
      <c r="F10031" t="s">
        <v>379</v>
      </c>
      <c r="G10031" t="s">
        <v>380</v>
      </c>
      <c r="H10031">
        <v>2018</v>
      </c>
      <c r="I10031">
        <v>31636</v>
      </c>
      <c r="J10031" t="s">
        <v>86</v>
      </c>
      <c r="K10031" t="s">
        <v>22</v>
      </c>
      <c r="L10031" t="s">
        <v>381</v>
      </c>
      <c r="M10031" t="s">
        <v>24</v>
      </c>
      <c r="N10031">
        <v>1798</v>
      </c>
      <c r="O10031" t="s">
        <v>47</v>
      </c>
      <c r="P10031">
        <v>5</v>
      </c>
      <c r="Q10031">
        <f t="shared" si="312"/>
        <v>6</v>
      </c>
      <c r="R10031" t="str">
        <f t="shared" si="313"/>
        <v>Mid-range</v>
      </c>
    </row>
    <row r="10032" spans="1:18" x14ac:dyDescent="0.35">
      <c r="A10032">
        <v>12813640</v>
      </c>
      <c r="B10032" t="s">
        <v>10699</v>
      </c>
      <c r="C10032">
        <v>34990</v>
      </c>
      <c r="D10032" t="s">
        <v>102</v>
      </c>
      <c r="E10032" t="s">
        <v>1212</v>
      </c>
      <c r="F10032" t="s">
        <v>2031</v>
      </c>
      <c r="G10032" t="s">
        <v>2032</v>
      </c>
      <c r="H10032">
        <v>2017</v>
      </c>
      <c r="I10032">
        <v>82268</v>
      </c>
      <c r="J10032" t="s">
        <v>21</v>
      </c>
      <c r="K10032" t="s">
        <v>22</v>
      </c>
      <c r="L10032" t="s">
        <v>31</v>
      </c>
      <c r="M10032" t="s">
        <v>24</v>
      </c>
      <c r="N10032">
        <v>1968</v>
      </c>
      <c r="O10032" t="s">
        <v>25</v>
      </c>
      <c r="P10032">
        <v>5</v>
      </c>
      <c r="Q10032">
        <f t="shared" si="312"/>
        <v>7</v>
      </c>
      <c r="R10032" t="str">
        <f t="shared" si="313"/>
        <v>Mid-range</v>
      </c>
    </row>
    <row r="10033" spans="1:18" x14ac:dyDescent="0.35">
      <c r="A10033">
        <v>12813646</v>
      </c>
      <c r="B10033" t="s">
        <v>10700</v>
      </c>
      <c r="C10033">
        <v>8400</v>
      </c>
      <c r="D10033" t="s">
        <v>42</v>
      </c>
      <c r="E10033" t="s">
        <v>1193</v>
      </c>
      <c r="F10033" t="s">
        <v>403</v>
      </c>
      <c r="G10033" t="s">
        <v>2129</v>
      </c>
      <c r="H10033">
        <v>2009</v>
      </c>
      <c r="I10033">
        <v>215948</v>
      </c>
      <c r="J10033" t="s">
        <v>21</v>
      </c>
      <c r="K10033" t="s">
        <v>22</v>
      </c>
      <c r="L10033" t="s">
        <v>23</v>
      </c>
      <c r="M10033" t="s">
        <v>24</v>
      </c>
      <c r="N10033">
        <v>3195</v>
      </c>
      <c r="O10033" t="s">
        <v>33</v>
      </c>
      <c r="P10033">
        <v>7</v>
      </c>
      <c r="Q10033">
        <f t="shared" si="312"/>
        <v>15</v>
      </c>
      <c r="R10033" t="str">
        <f t="shared" si="313"/>
        <v>Budget</v>
      </c>
    </row>
    <row r="10034" spans="1:18" x14ac:dyDescent="0.35">
      <c r="A10034">
        <v>12813653</v>
      </c>
      <c r="B10034" t="s">
        <v>2667</v>
      </c>
      <c r="C10034">
        <v>12990</v>
      </c>
      <c r="D10034" t="s">
        <v>49</v>
      </c>
      <c r="E10034" t="s">
        <v>234</v>
      </c>
      <c r="F10034" t="s">
        <v>371</v>
      </c>
      <c r="G10034" t="s">
        <v>235</v>
      </c>
      <c r="H10034">
        <v>2008</v>
      </c>
      <c r="I10034">
        <v>252959</v>
      </c>
      <c r="J10034" t="s">
        <v>236</v>
      </c>
      <c r="K10034" t="s">
        <v>81</v>
      </c>
      <c r="L10034" t="s">
        <v>31</v>
      </c>
      <c r="M10034" t="s">
        <v>24</v>
      </c>
      <c r="N10034">
        <v>2488</v>
      </c>
      <c r="O10034" t="s">
        <v>33</v>
      </c>
      <c r="P10034">
        <v>5</v>
      </c>
      <c r="Q10034">
        <f t="shared" si="312"/>
        <v>16</v>
      </c>
      <c r="R10034" t="str">
        <f t="shared" si="313"/>
        <v>Mid-range</v>
      </c>
    </row>
    <row r="10035" spans="1:18" x14ac:dyDescent="0.35">
      <c r="A10035">
        <v>12813657</v>
      </c>
      <c r="B10035" t="s">
        <v>10701</v>
      </c>
      <c r="C10035">
        <v>83140</v>
      </c>
      <c r="D10035" t="s">
        <v>112</v>
      </c>
      <c r="E10035" t="s">
        <v>3711</v>
      </c>
      <c r="F10035" t="s">
        <v>6784</v>
      </c>
      <c r="G10035" t="s">
        <v>3713</v>
      </c>
      <c r="H10035">
        <v>2022</v>
      </c>
      <c r="I10035">
        <v>12000</v>
      </c>
      <c r="J10035" t="s">
        <v>21</v>
      </c>
      <c r="K10035" t="s">
        <v>22</v>
      </c>
      <c r="L10035" t="s">
        <v>64</v>
      </c>
      <c r="M10035" t="s">
        <v>24</v>
      </c>
      <c r="N10035">
        <v>1998</v>
      </c>
      <c r="O10035" t="s">
        <v>25</v>
      </c>
      <c r="P10035">
        <v>5</v>
      </c>
      <c r="Q10035">
        <f t="shared" si="312"/>
        <v>2</v>
      </c>
      <c r="R10035" t="str">
        <f t="shared" si="313"/>
        <v>Luxury</v>
      </c>
    </row>
    <row r="10036" spans="1:18" x14ac:dyDescent="0.35">
      <c r="A10036">
        <v>12813671</v>
      </c>
      <c r="B10036" t="s">
        <v>1121</v>
      </c>
      <c r="C10036">
        <v>58888</v>
      </c>
      <c r="D10036" t="s">
        <v>112</v>
      </c>
      <c r="E10036" t="s">
        <v>1122</v>
      </c>
      <c r="F10036" t="s">
        <v>1123</v>
      </c>
      <c r="G10036" t="s">
        <v>1124</v>
      </c>
      <c r="H10036">
        <v>2018</v>
      </c>
      <c r="I10036">
        <v>49000</v>
      </c>
      <c r="J10036" t="s">
        <v>63</v>
      </c>
      <c r="K10036" t="s">
        <v>22</v>
      </c>
      <c r="L10036" t="s">
        <v>64</v>
      </c>
      <c r="M10036" t="s">
        <v>24</v>
      </c>
      <c r="N10036">
        <v>3456</v>
      </c>
      <c r="O10036" t="s">
        <v>116</v>
      </c>
      <c r="P10036">
        <v>5</v>
      </c>
      <c r="Q10036">
        <f t="shared" si="312"/>
        <v>6</v>
      </c>
      <c r="R10036" t="str">
        <f t="shared" si="313"/>
        <v>Luxury</v>
      </c>
    </row>
    <row r="10037" spans="1:18" x14ac:dyDescent="0.35">
      <c r="A10037">
        <v>12813672</v>
      </c>
      <c r="B10037" t="s">
        <v>2951</v>
      </c>
      <c r="C10037">
        <v>79888</v>
      </c>
      <c r="D10037" t="s">
        <v>17</v>
      </c>
      <c r="E10037" t="s">
        <v>157</v>
      </c>
      <c r="F10037" t="s">
        <v>818</v>
      </c>
      <c r="G10037" t="s">
        <v>1599</v>
      </c>
      <c r="H10037">
        <v>2018</v>
      </c>
      <c r="I10037">
        <v>98270</v>
      </c>
      <c r="J10037" t="s">
        <v>21</v>
      </c>
      <c r="K10037" t="s">
        <v>22</v>
      </c>
      <c r="L10037" t="s">
        <v>31</v>
      </c>
      <c r="M10037" t="s">
        <v>24</v>
      </c>
      <c r="N10037">
        <v>2755</v>
      </c>
      <c r="O10037" t="s">
        <v>47</v>
      </c>
      <c r="P10037">
        <v>7</v>
      </c>
      <c r="Q10037">
        <f t="shared" si="312"/>
        <v>6</v>
      </c>
      <c r="R10037" t="str">
        <f t="shared" si="313"/>
        <v>Luxury</v>
      </c>
    </row>
    <row r="10038" spans="1:18" x14ac:dyDescent="0.35">
      <c r="A10038">
        <v>12813673</v>
      </c>
      <c r="B10038" t="s">
        <v>9541</v>
      </c>
      <c r="C10038">
        <v>68980</v>
      </c>
      <c r="D10038" t="s">
        <v>102</v>
      </c>
      <c r="E10038" t="s">
        <v>473</v>
      </c>
      <c r="F10038" t="s">
        <v>5341</v>
      </c>
      <c r="G10038" t="s">
        <v>6545</v>
      </c>
      <c r="H10038">
        <v>2020</v>
      </c>
      <c r="I10038">
        <v>20224</v>
      </c>
      <c r="J10038" t="s">
        <v>338</v>
      </c>
      <c r="K10038" t="s">
        <v>22</v>
      </c>
      <c r="L10038" t="s">
        <v>31</v>
      </c>
      <c r="M10038" t="s">
        <v>24</v>
      </c>
      <c r="N10038">
        <v>2967</v>
      </c>
      <c r="O10038" t="s">
        <v>47</v>
      </c>
      <c r="P10038">
        <v>5</v>
      </c>
      <c r="Q10038">
        <f t="shared" si="312"/>
        <v>4</v>
      </c>
      <c r="R10038" t="str">
        <f t="shared" si="313"/>
        <v>Luxury</v>
      </c>
    </row>
    <row r="10039" spans="1:18" x14ac:dyDescent="0.35">
      <c r="A10039">
        <v>12813676</v>
      </c>
      <c r="B10039" t="s">
        <v>7634</v>
      </c>
      <c r="C10039">
        <v>8886</v>
      </c>
      <c r="D10039" t="s">
        <v>328</v>
      </c>
      <c r="E10039" t="s">
        <v>734</v>
      </c>
      <c r="F10039" t="s">
        <v>771</v>
      </c>
      <c r="G10039" t="s">
        <v>1252</v>
      </c>
      <c r="H10039">
        <v>2008</v>
      </c>
      <c r="I10039">
        <v>241142</v>
      </c>
      <c r="J10039" t="s">
        <v>21</v>
      </c>
      <c r="K10039" t="s">
        <v>81</v>
      </c>
      <c r="L10039" t="s">
        <v>23</v>
      </c>
      <c r="M10039" t="s">
        <v>24</v>
      </c>
      <c r="N10039">
        <v>2354</v>
      </c>
      <c r="O10039" t="s">
        <v>135</v>
      </c>
      <c r="P10039">
        <v>5</v>
      </c>
      <c r="Q10039">
        <f t="shared" si="312"/>
        <v>16</v>
      </c>
      <c r="R10039" t="str">
        <f t="shared" si="313"/>
        <v>Budget</v>
      </c>
    </row>
    <row r="10040" spans="1:18" x14ac:dyDescent="0.35">
      <c r="A10040">
        <v>12813694</v>
      </c>
      <c r="B10040" t="s">
        <v>3623</v>
      </c>
      <c r="C10040">
        <v>48888</v>
      </c>
      <c r="D10040" t="s">
        <v>17</v>
      </c>
      <c r="E10040" t="s">
        <v>193</v>
      </c>
      <c r="F10040" t="s">
        <v>158</v>
      </c>
      <c r="G10040" t="s">
        <v>885</v>
      </c>
      <c r="H10040">
        <v>2018</v>
      </c>
      <c r="I10040">
        <v>83716</v>
      </c>
      <c r="J10040" t="s">
        <v>21</v>
      </c>
      <c r="K10040" t="s">
        <v>22</v>
      </c>
      <c r="L10040" t="s">
        <v>23</v>
      </c>
      <c r="M10040" t="s">
        <v>24</v>
      </c>
      <c r="N10040">
        <v>3456</v>
      </c>
      <c r="O10040" t="s">
        <v>25</v>
      </c>
      <c r="P10040">
        <v>7</v>
      </c>
      <c r="Q10040">
        <f t="shared" si="312"/>
        <v>6</v>
      </c>
      <c r="R10040" t="str">
        <f t="shared" si="313"/>
        <v>Luxury</v>
      </c>
    </row>
    <row r="10041" spans="1:18" x14ac:dyDescent="0.35">
      <c r="A10041">
        <v>12813696</v>
      </c>
      <c r="B10041" t="s">
        <v>10702</v>
      </c>
      <c r="C10041">
        <v>40990</v>
      </c>
      <c r="D10041" t="s">
        <v>17</v>
      </c>
      <c r="E10041" t="s">
        <v>157</v>
      </c>
      <c r="F10041" t="s">
        <v>158</v>
      </c>
      <c r="G10041" t="s">
        <v>800</v>
      </c>
      <c r="H10041">
        <v>2014</v>
      </c>
      <c r="I10041">
        <v>189912</v>
      </c>
      <c r="J10041" t="s">
        <v>21</v>
      </c>
      <c r="K10041" t="s">
        <v>22</v>
      </c>
      <c r="L10041" t="s">
        <v>31</v>
      </c>
      <c r="M10041" t="s">
        <v>24</v>
      </c>
      <c r="N10041">
        <v>2982</v>
      </c>
      <c r="O10041" t="s">
        <v>116</v>
      </c>
      <c r="P10041">
        <v>7</v>
      </c>
      <c r="Q10041">
        <f t="shared" si="312"/>
        <v>10</v>
      </c>
      <c r="R10041" t="str">
        <f t="shared" si="313"/>
        <v>Luxury</v>
      </c>
    </row>
    <row r="10042" spans="1:18" x14ac:dyDescent="0.35">
      <c r="A10042">
        <v>12813697</v>
      </c>
      <c r="B10042" t="s">
        <v>4829</v>
      </c>
      <c r="C10042">
        <v>36900</v>
      </c>
      <c r="D10042" t="s">
        <v>49</v>
      </c>
      <c r="E10042" t="s">
        <v>234</v>
      </c>
      <c r="F10042" t="s">
        <v>149</v>
      </c>
      <c r="G10042" t="s">
        <v>243</v>
      </c>
      <c r="H10042">
        <v>2015</v>
      </c>
      <c r="I10042">
        <v>124839</v>
      </c>
      <c r="J10042" t="s">
        <v>338</v>
      </c>
      <c r="K10042" t="s">
        <v>81</v>
      </c>
      <c r="L10042" t="s">
        <v>31</v>
      </c>
      <c r="M10042" t="s">
        <v>24</v>
      </c>
      <c r="N10042">
        <v>2298</v>
      </c>
      <c r="O10042" t="s">
        <v>33</v>
      </c>
      <c r="P10042">
        <v>5</v>
      </c>
      <c r="Q10042">
        <f t="shared" si="312"/>
        <v>9</v>
      </c>
      <c r="R10042" t="str">
        <f t="shared" si="313"/>
        <v>Mid-range</v>
      </c>
    </row>
    <row r="10043" spans="1:18" x14ac:dyDescent="0.35">
      <c r="A10043">
        <v>12813702</v>
      </c>
      <c r="B10043" t="s">
        <v>10184</v>
      </c>
      <c r="C10043">
        <v>13990</v>
      </c>
      <c r="D10043" t="s">
        <v>88</v>
      </c>
      <c r="E10043" t="s">
        <v>4667</v>
      </c>
      <c r="F10043" t="s">
        <v>90</v>
      </c>
      <c r="G10043" t="s">
        <v>10126</v>
      </c>
      <c r="H10043">
        <v>2014</v>
      </c>
      <c r="I10043">
        <v>90461</v>
      </c>
      <c r="J10043" t="s">
        <v>86</v>
      </c>
      <c r="K10043" t="s">
        <v>81</v>
      </c>
      <c r="L10043" t="s">
        <v>23</v>
      </c>
      <c r="M10043" t="s">
        <v>24</v>
      </c>
      <c r="N10043">
        <v>1396</v>
      </c>
      <c r="O10043" t="s">
        <v>47</v>
      </c>
      <c r="P10043">
        <v>5</v>
      </c>
      <c r="Q10043">
        <f t="shared" si="312"/>
        <v>10</v>
      </c>
      <c r="R10043" t="str">
        <f t="shared" si="313"/>
        <v>Mid-range</v>
      </c>
    </row>
    <row r="10044" spans="1:18" x14ac:dyDescent="0.35">
      <c r="A10044">
        <v>12813703</v>
      </c>
      <c r="B10044" t="s">
        <v>10703</v>
      </c>
      <c r="C10044">
        <v>11990</v>
      </c>
      <c r="D10044" t="s">
        <v>42</v>
      </c>
      <c r="E10044" t="s">
        <v>43</v>
      </c>
      <c r="F10044" t="s">
        <v>44</v>
      </c>
      <c r="G10044" t="s">
        <v>1148</v>
      </c>
      <c r="H10044">
        <v>2011</v>
      </c>
      <c r="I10044">
        <v>62657</v>
      </c>
      <c r="J10044" t="s">
        <v>63</v>
      </c>
      <c r="K10044" t="s">
        <v>22</v>
      </c>
      <c r="L10044" t="s">
        <v>23</v>
      </c>
      <c r="M10044" t="s">
        <v>24</v>
      </c>
      <c r="N10044">
        <v>1796</v>
      </c>
      <c r="O10044" t="s">
        <v>33</v>
      </c>
      <c r="P10044">
        <v>5</v>
      </c>
      <c r="Q10044">
        <f t="shared" si="312"/>
        <v>13</v>
      </c>
      <c r="R10044" t="str">
        <f t="shared" si="313"/>
        <v>Mid-range</v>
      </c>
    </row>
    <row r="10045" spans="1:18" x14ac:dyDescent="0.35">
      <c r="A10045">
        <v>12813705</v>
      </c>
      <c r="B10045" t="s">
        <v>10704</v>
      </c>
      <c r="C10045">
        <v>24990</v>
      </c>
      <c r="D10045" t="s">
        <v>54</v>
      </c>
      <c r="E10045" t="s">
        <v>318</v>
      </c>
      <c r="F10045" t="s">
        <v>6613</v>
      </c>
      <c r="G10045" t="s">
        <v>2162</v>
      </c>
      <c r="H10045">
        <v>2017</v>
      </c>
      <c r="I10045">
        <v>246055</v>
      </c>
      <c r="J10045" t="s">
        <v>106</v>
      </c>
      <c r="K10045" t="s">
        <v>81</v>
      </c>
      <c r="L10045" t="s">
        <v>31</v>
      </c>
      <c r="M10045" t="s">
        <v>24</v>
      </c>
      <c r="N10045">
        <v>1995</v>
      </c>
      <c r="O10045" t="s">
        <v>47</v>
      </c>
      <c r="P10045">
        <v>3</v>
      </c>
      <c r="Q10045">
        <f t="shared" si="312"/>
        <v>7</v>
      </c>
      <c r="R10045" t="str">
        <f t="shared" si="313"/>
        <v>Mid-range</v>
      </c>
    </row>
    <row r="10046" spans="1:18" x14ac:dyDescent="0.35">
      <c r="A10046">
        <v>12813706</v>
      </c>
      <c r="B10046" t="s">
        <v>10705</v>
      </c>
      <c r="C10046">
        <v>16500</v>
      </c>
      <c r="D10046" t="s">
        <v>328</v>
      </c>
      <c r="E10046" t="s">
        <v>2306</v>
      </c>
      <c r="F10046" t="s">
        <v>10706</v>
      </c>
      <c r="G10046" t="s">
        <v>8031</v>
      </c>
      <c r="H10046">
        <v>2011</v>
      </c>
      <c r="I10046">
        <v>95958</v>
      </c>
      <c r="J10046" t="s">
        <v>63</v>
      </c>
      <c r="K10046" t="s">
        <v>22</v>
      </c>
      <c r="L10046" t="s">
        <v>23</v>
      </c>
      <c r="M10046" t="s">
        <v>24</v>
      </c>
      <c r="N10046">
        <v>3471</v>
      </c>
      <c r="O10046" t="s">
        <v>116</v>
      </c>
      <c r="P10046">
        <v>5</v>
      </c>
      <c r="Q10046">
        <f t="shared" si="312"/>
        <v>13</v>
      </c>
      <c r="R10046" t="str">
        <f t="shared" si="313"/>
        <v>Mid-range</v>
      </c>
    </row>
    <row r="10047" spans="1:18" x14ac:dyDescent="0.35">
      <c r="A10047">
        <v>12813707</v>
      </c>
      <c r="B10047" t="s">
        <v>8030</v>
      </c>
      <c r="C10047">
        <v>9990</v>
      </c>
      <c r="D10047" t="s">
        <v>328</v>
      </c>
      <c r="E10047" t="s">
        <v>2306</v>
      </c>
      <c r="F10047" t="s">
        <v>543</v>
      </c>
      <c r="G10047" t="s">
        <v>8031</v>
      </c>
      <c r="H10047">
        <v>2010</v>
      </c>
      <c r="I10047">
        <v>184300</v>
      </c>
      <c r="J10047" t="s">
        <v>63</v>
      </c>
      <c r="K10047" t="s">
        <v>22</v>
      </c>
      <c r="L10047" t="s">
        <v>23</v>
      </c>
      <c r="M10047" t="s">
        <v>24</v>
      </c>
      <c r="N10047">
        <v>2354</v>
      </c>
      <c r="O10047" t="s">
        <v>47</v>
      </c>
      <c r="P10047">
        <v>5</v>
      </c>
      <c r="Q10047">
        <f t="shared" si="312"/>
        <v>14</v>
      </c>
      <c r="R10047" t="str">
        <f t="shared" si="313"/>
        <v>Budget</v>
      </c>
    </row>
    <row r="10048" spans="1:18" x14ac:dyDescent="0.35">
      <c r="A10048">
        <v>12813709</v>
      </c>
      <c r="B10048" t="s">
        <v>5256</v>
      </c>
      <c r="C10048">
        <v>46690</v>
      </c>
      <c r="D10048" t="s">
        <v>226</v>
      </c>
      <c r="E10048" t="s">
        <v>1710</v>
      </c>
      <c r="F10048" t="s">
        <v>5257</v>
      </c>
      <c r="G10048" t="s">
        <v>1712</v>
      </c>
      <c r="H10048">
        <v>2022</v>
      </c>
      <c r="I10048">
        <v>10</v>
      </c>
      <c r="J10048" t="s">
        <v>393</v>
      </c>
      <c r="K10048" t="s">
        <v>22</v>
      </c>
      <c r="L10048" t="s">
        <v>23</v>
      </c>
      <c r="M10048" t="s">
        <v>247</v>
      </c>
      <c r="N10048">
        <v>1333</v>
      </c>
      <c r="O10048" t="s">
        <v>25</v>
      </c>
      <c r="P10048">
        <v>5</v>
      </c>
      <c r="Q10048">
        <f t="shared" si="312"/>
        <v>2</v>
      </c>
      <c r="R10048" t="str">
        <f t="shared" si="313"/>
        <v>Luxury</v>
      </c>
    </row>
    <row r="10049" spans="1:18" x14ac:dyDescent="0.35">
      <c r="A10049">
        <v>12813711</v>
      </c>
      <c r="B10049" t="s">
        <v>5256</v>
      </c>
      <c r="C10049">
        <v>46790</v>
      </c>
      <c r="D10049" t="s">
        <v>226</v>
      </c>
      <c r="E10049" t="s">
        <v>1710</v>
      </c>
      <c r="F10049" t="s">
        <v>5257</v>
      </c>
      <c r="G10049" t="s">
        <v>1712</v>
      </c>
      <c r="H10049">
        <v>2022</v>
      </c>
      <c r="I10049">
        <v>10</v>
      </c>
      <c r="J10049" t="s">
        <v>393</v>
      </c>
      <c r="K10049" t="s">
        <v>22</v>
      </c>
      <c r="L10049" t="s">
        <v>23</v>
      </c>
      <c r="M10049" t="s">
        <v>247</v>
      </c>
      <c r="N10049">
        <v>1333</v>
      </c>
      <c r="O10049" t="s">
        <v>69</v>
      </c>
      <c r="P10049">
        <v>5</v>
      </c>
      <c r="Q10049">
        <f t="shared" si="312"/>
        <v>2</v>
      </c>
      <c r="R10049" t="str">
        <f t="shared" si="313"/>
        <v>Luxury</v>
      </c>
    </row>
    <row r="10050" spans="1:18" x14ac:dyDescent="0.35">
      <c r="A10050">
        <v>12813713</v>
      </c>
      <c r="B10050" t="s">
        <v>10707</v>
      </c>
      <c r="C10050">
        <v>58245</v>
      </c>
      <c r="D10050" t="s">
        <v>226</v>
      </c>
      <c r="E10050" t="s">
        <v>3768</v>
      </c>
      <c r="F10050" t="s">
        <v>10708</v>
      </c>
      <c r="G10050" t="s">
        <v>8174</v>
      </c>
      <c r="H10050">
        <v>2022</v>
      </c>
      <c r="I10050">
        <v>10</v>
      </c>
      <c r="J10050" t="s">
        <v>106</v>
      </c>
      <c r="K10050" t="s">
        <v>22</v>
      </c>
      <c r="L10050" t="s">
        <v>31</v>
      </c>
      <c r="M10050" t="s">
        <v>247</v>
      </c>
      <c r="N10050">
        <v>1997</v>
      </c>
      <c r="O10050" t="s">
        <v>33</v>
      </c>
      <c r="P10050">
        <v>3</v>
      </c>
      <c r="Q10050">
        <f t="shared" si="312"/>
        <v>2</v>
      </c>
      <c r="R10050" t="str">
        <f t="shared" si="313"/>
        <v>Luxury</v>
      </c>
    </row>
    <row r="10051" spans="1:18" x14ac:dyDescent="0.35">
      <c r="A10051">
        <v>12813721</v>
      </c>
      <c r="B10051" t="s">
        <v>10709</v>
      </c>
      <c r="C10051">
        <v>21499</v>
      </c>
      <c r="D10051" t="s">
        <v>59</v>
      </c>
      <c r="E10051" t="s">
        <v>398</v>
      </c>
      <c r="F10051" t="s">
        <v>10710</v>
      </c>
      <c r="G10051" t="s">
        <v>605</v>
      </c>
      <c r="H10051">
        <v>2012</v>
      </c>
      <c r="I10051">
        <v>190429</v>
      </c>
      <c r="J10051" t="s">
        <v>21</v>
      </c>
      <c r="K10051" t="s">
        <v>22</v>
      </c>
      <c r="L10051" t="s">
        <v>64</v>
      </c>
      <c r="M10051" t="s">
        <v>24</v>
      </c>
      <c r="N10051">
        <v>2996</v>
      </c>
      <c r="O10051" t="s">
        <v>33</v>
      </c>
      <c r="P10051">
        <v>5</v>
      </c>
      <c r="Q10051">
        <f t="shared" ref="Q10051:Q10114" si="314">2024-H10051</f>
        <v>12</v>
      </c>
      <c r="R10051" t="str">
        <f t="shared" ref="R10051:R10114" si="315">IF(C10051&lt;=10000,"Budget",IF(C10051&lt;=40000,"Mid-range","Luxury"))</f>
        <v>Mid-range</v>
      </c>
    </row>
    <row r="10052" spans="1:18" x14ac:dyDescent="0.35">
      <c r="A10052">
        <v>12813745</v>
      </c>
      <c r="B10052" t="s">
        <v>5490</v>
      </c>
      <c r="C10052">
        <v>40677</v>
      </c>
      <c r="D10052" t="s">
        <v>54</v>
      </c>
      <c r="E10052" t="s">
        <v>175</v>
      </c>
      <c r="F10052" t="s">
        <v>900</v>
      </c>
      <c r="G10052" t="s">
        <v>659</v>
      </c>
      <c r="H10052">
        <v>2016</v>
      </c>
      <c r="I10052">
        <v>178007</v>
      </c>
      <c r="J10052" t="s">
        <v>338</v>
      </c>
      <c r="K10052" t="s">
        <v>22</v>
      </c>
      <c r="L10052" t="s">
        <v>31</v>
      </c>
      <c r="M10052" t="s">
        <v>24</v>
      </c>
      <c r="N10052">
        <v>3198</v>
      </c>
      <c r="O10052" t="s">
        <v>25</v>
      </c>
      <c r="P10052">
        <v>5</v>
      </c>
      <c r="Q10052">
        <f t="shared" si="314"/>
        <v>8</v>
      </c>
      <c r="R10052" t="str">
        <f t="shared" si="315"/>
        <v>Luxury</v>
      </c>
    </row>
    <row r="10053" spans="1:18" x14ac:dyDescent="0.35">
      <c r="A10053">
        <v>12813767</v>
      </c>
      <c r="B10053" t="s">
        <v>10088</v>
      </c>
      <c r="C10053">
        <v>32990</v>
      </c>
      <c r="D10053" t="s">
        <v>54</v>
      </c>
      <c r="E10053" t="s">
        <v>175</v>
      </c>
      <c r="F10053" t="s">
        <v>1528</v>
      </c>
      <c r="G10053" t="s">
        <v>650</v>
      </c>
      <c r="H10053">
        <v>2018</v>
      </c>
      <c r="I10053">
        <v>170016</v>
      </c>
      <c r="J10053" t="s">
        <v>182</v>
      </c>
      <c r="K10053" t="s">
        <v>22</v>
      </c>
      <c r="L10053" t="s">
        <v>31</v>
      </c>
      <c r="M10053" t="s">
        <v>24</v>
      </c>
      <c r="N10053">
        <v>2198</v>
      </c>
      <c r="O10053" t="s">
        <v>47</v>
      </c>
      <c r="P10053">
        <v>5</v>
      </c>
      <c r="Q10053">
        <f t="shared" si="314"/>
        <v>6</v>
      </c>
      <c r="R10053" t="str">
        <f t="shared" si="315"/>
        <v>Mid-range</v>
      </c>
    </row>
    <row r="10054" spans="1:18" x14ac:dyDescent="0.35">
      <c r="A10054">
        <v>12813768</v>
      </c>
      <c r="B10054" t="s">
        <v>10134</v>
      </c>
      <c r="C10054">
        <v>26490</v>
      </c>
      <c r="D10054" t="s">
        <v>188</v>
      </c>
      <c r="E10054" t="s">
        <v>995</v>
      </c>
      <c r="F10054" t="s">
        <v>10135</v>
      </c>
      <c r="G10054" t="s">
        <v>2889</v>
      </c>
      <c r="H10054">
        <v>2020</v>
      </c>
      <c r="I10054">
        <v>64404</v>
      </c>
      <c r="J10054" t="s">
        <v>63</v>
      </c>
      <c r="K10054" t="s">
        <v>22</v>
      </c>
      <c r="L10054" t="s">
        <v>23</v>
      </c>
      <c r="M10054" t="s">
        <v>24</v>
      </c>
      <c r="N10054">
        <v>1999</v>
      </c>
      <c r="O10054" t="s">
        <v>47</v>
      </c>
      <c r="P10054">
        <v>5</v>
      </c>
      <c r="Q10054">
        <f t="shared" si="314"/>
        <v>4</v>
      </c>
      <c r="R10054" t="str">
        <f t="shared" si="315"/>
        <v>Mid-range</v>
      </c>
    </row>
    <row r="10055" spans="1:18" x14ac:dyDescent="0.35">
      <c r="A10055">
        <v>12813770</v>
      </c>
      <c r="B10055" t="s">
        <v>10711</v>
      </c>
      <c r="C10055">
        <v>8990</v>
      </c>
      <c r="D10055" t="s">
        <v>17</v>
      </c>
      <c r="E10055" t="s">
        <v>344</v>
      </c>
      <c r="F10055" t="s">
        <v>10712</v>
      </c>
      <c r="G10055" t="s">
        <v>3651</v>
      </c>
      <c r="H10055">
        <v>2008</v>
      </c>
      <c r="I10055">
        <v>213121</v>
      </c>
      <c r="J10055" t="s">
        <v>63</v>
      </c>
      <c r="K10055" t="s">
        <v>22</v>
      </c>
      <c r="L10055" t="s">
        <v>23</v>
      </c>
      <c r="M10055" t="s">
        <v>24</v>
      </c>
      <c r="N10055">
        <v>3456</v>
      </c>
      <c r="O10055" t="s">
        <v>116</v>
      </c>
      <c r="P10055">
        <v>5</v>
      </c>
      <c r="Q10055">
        <f t="shared" si="314"/>
        <v>16</v>
      </c>
      <c r="R10055" t="str">
        <f t="shared" si="315"/>
        <v>Budget</v>
      </c>
    </row>
    <row r="10056" spans="1:18" x14ac:dyDescent="0.35">
      <c r="A10056">
        <v>12813780</v>
      </c>
      <c r="B10056" t="s">
        <v>1674</v>
      </c>
      <c r="C10056">
        <v>13990</v>
      </c>
      <c r="D10056" t="s">
        <v>27</v>
      </c>
      <c r="E10056" t="s">
        <v>123</v>
      </c>
      <c r="F10056" t="s">
        <v>1675</v>
      </c>
      <c r="G10056" t="s">
        <v>881</v>
      </c>
      <c r="H10056">
        <v>2008</v>
      </c>
      <c r="I10056">
        <v>251848</v>
      </c>
      <c r="J10056" t="s">
        <v>106</v>
      </c>
      <c r="K10056" t="s">
        <v>22</v>
      </c>
      <c r="L10056" t="s">
        <v>31</v>
      </c>
      <c r="M10056" t="s">
        <v>24</v>
      </c>
      <c r="N10056">
        <v>2148</v>
      </c>
      <c r="O10056" t="s">
        <v>47</v>
      </c>
      <c r="P10056">
        <v>2</v>
      </c>
      <c r="Q10056">
        <f t="shared" si="314"/>
        <v>16</v>
      </c>
      <c r="R10056" t="str">
        <f t="shared" si="315"/>
        <v>Mid-range</v>
      </c>
    </row>
    <row r="10057" spans="1:18" x14ac:dyDescent="0.35">
      <c r="A10057">
        <v>12813786</v>
      </c>
      <c r="B10057" t="s">
        <v>4400</v>
      </c>
      <c r="C10057">
        <v>46998</v>
      </c>
      <c r="D10057" t="s">
        <v>42</v>
      </c>
      <c r="E10057" t="s">
        <v>179</v>
      </c>
      <c r="F10057" t="s">
        <v>293</v>
      </c>
      <c r="G10057" t="s">
        <v>181</v>
      </c>
      <c r="H10057">
        <v>2018</v>
      </c>
      <c r="I10057">
        <v>47230</v>
      </c>
      <c r="J10057" t="s">
        <v>205</v>
      </c>
      <c r="K10057" t="s">
        <v>22</v>
      </c>
      <c r="L10057" t="s">
        <v>31</v>
      </c>
      <c r="M10057" t="s">
        <v>24</v>
      </c>
      <c r="N10057">
        <v>2776</v>
      </c>
      <c r="O10057" t="s">
        <v>47</v>
      </c>
      <c r="P10057">
        <v>5</v>
      </c>
      <c r="Q10057">
        <f t="shared" si="314"/>
        <v>6</v>
      </c>
      <c r="R10057" t="str">
        <f t="shared" si="315"/>
        <v>Luxury</v>
      </c>
    </row>
    <row r="10058" spans="1:18" x14ac:dyDescent="0.35">
      <c r="A10058">
        <v>12813791</v>
      </c>
      <c r="B10058" t="s">
        <v>10713</v>
      </c>
      <c r="C10058">
        <v>52888</v>
      </c>
      <c r="D10058" t="s">
        <v>88</v>
      </c>
      <c r="E10058" t="s">
        <v>1657</v>
      </c>
      <c r="F10058" t="s">
        <v>1658</v>
      </c>
      <c r="G10058" t="s">
        <v>10714</v>
      </c>
      <c r="H10058">
        <v>2021</v>
      </c>
      <c r="I10058">
        <v>36662</v>
      </c>
      <c r="J10058" t="s">
        <v>63</v>
      </c>
      <c r="K10058" t="s">
        <v>22</v>
      </c>
      <c r="L10058" t="s">
        <v>23</v>
      </c>
      <c r="M10058" t="s">
        <v>24</v>
      </c>
      <c r="N10058">
        <v>2497</v>
      </c>
      <c r="O10058" t="s">
        <v>25</v>
      </c>
      <c r="P10058">
        <v>5</v>
      </c>
      <c r="Q10058">
        <f t="shared" si="314"/>
        <v>3</v>
      </c>
      <c r="R10058" t="str">
        <f t="shared" si="315"/>
        <v>Luxury</v>
      </c>
    </row>
    <row r="10059" spans="1:18" x14ac:dyDescent="0.35">
      <c r="A10059">
        <v>12813792</v>
      </c>
      <c r="B10059" t="s">
        <v>1344</v>
      </c>
      <c r="C10059">
        <v>27990</v>
      </c>
      <c r="D10059" t="s">
        <v>49</v>
      </c>
      <c r="E10059" t="s">
        <v>50</v>
      </c>
      <c r="F10059" t="s">
        <v>137</v>
      </c>
      <c r="G10059" t="s">
        <v>52</v>
      </c>
      <c r="H10059">
        <v>2018</v>
      </c>
      <c r="I10059">
        <v>83168</v>
      </c>
      <c r="J10059" t="s">
        <v>21</v>
      </c>
      <c r="K10059" t="s">
        <v>22</v>
      </c>
      <c r="L10059" t="s">
        <v>23</v>
      </c>
      <c r="M10059" t="s">
        <v>24</v>
      </c>
      <c r="N10059">
        <v>2488</v>
      </c>
      <c r="O10059" t="s">
        <v>47</v>
      </c>
      <c r="P10059">
        <v>5</v>
      </c>
      <c r="Q10059">
        <f t="shared" si="314"/>
        <v>6</v>
      </c>
      <c r="R10059" t="str">
        <f t="shared" si="315"/>
        <v>Mid-range</v>
      </c>
    </row>
    <row r="10060" spans="1:18" x14ac:dyDescent="0.35">
      <c r="A10060">
        <v>12813828</v>
      </c>
      <c r="B10060" t="s">
        <v>2089</v>
      </c>
      <c r="C10060">
        <v>11990</v>
      </c>
      <c r="D10060" t="s">
        <v>49</v>
      </c>
      <c r="E10060" t="s">
        <v>50</v>
      </c>
      <c r="F10060" t="s">
        <v>1620</v>
      </c>
      <c r="G10060" t="s">
        <v>297</v>
      </c>
      <c r="H10060">
        <v>2012</v>
      </c>
      <c r="I10060">
        <v>222771</v>
      </c>
      <c r="J10060" t="s">
        <v>21</v>
      </c>
      <c r="K10060" t="s">
        <v>22</v>
      </c>
      <c r="L10060" t="s">
        <v>23</v>
      </c>
      <c r="M10060" t="s">
        <v>24</v>
      </c>
      <c r="N10060">
        <v>1997</v>
      </c>
      <c r="O10060" t="s">
        <v>69</v>
      </c>
      <c r="P10060">
        <v>5</v>
      </c>
      <c r="Q10060">
        <f t="shared" si="314"/>
        <v>12</v>
      </c>
      <c r="R10060" t="str">
        <f t="shared" si="315"/>
        <v>Mid-range</v>
      </c>
    </row>
    <row r="10061" spans="1:18" x14ac:dyDescent="0.35">
      <c r="A10061">
        <v>12813829</v>
      </c>
      <c r="B10061" t="s">
        <v>10715</v>
      </c>
      <c r="C10061">
        <v>25990</v>
      </c>
      <c r="D10061" t="s">
        <v>49</v>
      </c>
      <c r="E10061" t="s">
        <v>724</v>
      </c>
      <c r="F10061" t="s">
        <v>717</v>
      </c>
      <c r="G10061" t="s">
        <v>7817</v>
      </c>
      <c r="H10061">
        <v>2016</v>
      </c>
      <c r="I10061">
        <v>87686</v>
      </c>
      <c r="J10061" t="s">
        <v>21</v>
      </c>
      <c r="K10061" t="s">
        <v>22</v>
      </c>
      <c r="L10061" t="s">
        <v>64</v>
      </c>
      <c r="M10061" t="s">
        <v>24</v>
      </c>
      <c r="N10061">
        <v>3498</v>
      </c>
      <c r="O10061" t="s">
        <v>69</v>
      </c>
      <c r="P10061">
        <v>7</v>
      </c>
      <c r="Q10061">
        <f t="shared" si="314"/>
        <v>8</v>
      </c>
      <c r="R10061" t="str">
        <f t="shared" si="315"/>
        <v>Mid-range</v>
      </c>
    </row>
    <row r="10062" spans="1:18" x14ac:dyDescent="0.35">
      <c r="A10062">
        <v>12813831</v>
      </c>
      <c r="B10062" t="s">
        <v>10716</v>
      </c>
      <c r="C10062">
        <v>25999</v>
      </c>
      <c r="D10062" t="s">
        <v>42</v>
      </c>
      <c r="E10062" t="s">
        <v>179</v>
      </c>
      <c r="F10062" t="s">
        <v>10717</v>
      </c>
      <c r="G10062" t="s">
        <v>204</v>
      </c>
      <c r="H10062">
        <v>2015</v>
      </c>
      <c r="I10062">
        <v>168063</v>
      </c>
      <c r="J10062" t="s">
        <v>205</v>
      </c>
      <c r="K10062" t="s">
        <v>22</v>
      </c>
      <c r="L10062" t="s">
        <v>31</v>
      </c>
      <c r="M10062" t="s">
        <v>24</v>
      </c>
      <c r="N10062">
        <v>2776</v>
      </c>
      <c r="O10062" t="s">
        <v>116</v>
      </c>
      <c r="P10062">
        <v>5</v>
      </c>
      <c r="Q10062">
        <f t="shared" si="314"/>
        <v>9</v>
      </c>
      <c r="R10062" t="str">
        <f t="shared" si="315"/>
        <v>Mid-range</v>
      </c>
    </row>
    <row r="10063" spans="1:18" x14ac:dyDescent="0.35">
      <c r="A10063">
        <v>12813853</v>
      </c>
      <c r="B10063" t="s">
        <v>10718</v>
      </c>
      <c r="C10063">
        <v>3950</v>
      </c>
      <c r="D10063" t="s">
        <v>54</v>
      </c>
      <c r="E10063" t="s">
        <v>6077</v>
      </c>
      <c r="F10063" t="s">
        <v>6078</v>
      </c>
      <c r="G10063" t="s">
        <v>6079</v>
      </c>
      <c r="H10063">
        <v>1999</v>
      </c>
      <c r="I10063">
        <v>210308</v>
      </c>
      <c r="J10063" t="s">
        <v>86</v>
      </c>
      <c r="K10063" t="s">
        <v>22</v>
      </c>
      <c r="L10063" t="s">
        <v>23</v>
      </c>
      <c r="M10063" t="s">
        <v>24</v>
      </c>
      <c r="N10063">
        <v>1598</v>
      </c>
      <c r="O10063" t="s">
        <v>47</v>
      </c>
      <c r="P10063">
        <v>5</v>
      </c>
      <c r="Q10063">
        <f t="shared" si="314"/>
        <v>25</v>
      </c>
      <c r="R10063" t="str">
        <f t="shared" si="315"/>
        <v>Budget</v>
      </c>
    </row>
    <row r="10064" spans="1:18" x14ac:dyDescent="0.35">
      <c r="A10064">
        <v>12813854</v>
      </c>
      <c r="B10064" t="s">
        <v>9768</v>
      </c>
      <c r="C10064">
        <v>6550</v>
      </c>
      <c r="D10064" t="s">
        <v>165</v>
      </c>
      <c r="E10064" t="s">
        <v>6024</v>
      </c>
      <c r="F10064" t="s">
        <v>456</v>
      </c>
      <c r="G10064" t="s">
        <v>7312</v>
      </c>
      <c r="H10064">
        <v>2013</v>
      </c>
      <c r="I10064">
        <v>82995</v>
      </c>
      <c r="J10064" t="s">
        <v>86</v>
      </c>
      <c r="K10064" t="s">
        <v>81</v>
      </c>
      <c r="L10064" t="s">
        <v>23</v>
      </c>
      <c r="M10064" t="s">
        <v>24</v>
      </c>
      <c r="N10064">
        <v>1193</v>
      </c>
      <c r="O10064" t="s">
        <v>47</v>
      </c>
      <c r="P10064">
        <v>5</v>
      </c>
      <c r="Q10064">
        <f t="shared" si="314"/>
        <v>11</v>
      </c>
      <c r="R10064" t="str">
        <f t="shared" si="315"/>
        <v>Budget</v>
      </c>
    </row>
    <row r="10065" spans="1:18" x14ac:dyDescent="0.35">
      <c r="A10065">
        <v>12813857</v>
      </c>
      <c r="B10065" t="s">
        <v>10719</v>
      </c>
      <c r="C10065">
        <v>25900</v>
      </c>
      <c r="D10065" t="s">
        <v>131</v>
      </c>
      <c r="E10065" t="s">
        <v>132</v>
      </c>
      <c r="F10065" t="s">
        <v>7192</v>
      </c>
      <c r="G10065" t="s">
        <v>134</v>
      </c>
      <c r="H10065">
        <v>2014</v>
      </c>
      <c r="I10065">
        <v>89391</v>
      </c>
      <c r="J10065" t="s">
        <v>21</v>
      </c>
      <c r="K10065" t="s">
        <v>22</v>
      </c>
      <c r="L10065" t="s">
        <v>64</v>
      </c>
      <c r="M10065" t="s">
        <v>24</v>
      </c>
      <c r="N10065">
        <v>1984</v>
      </c>
      <c r="O10065" t="s">
        <v>25</v>
      </c>
      <c r="P10065">
        <v>5</v>
      </c>
      <c r="Q10065">
        <f t="shared" si="314"/>
        <v>10</v>
      </c>
      <c r="R10065" t="str">
        <f t="shared" si="315"/>
        <v>Mid-range</v>
      </c>
    </row>
    <row r="10066" spans="1:18" x14ac:dyDescent="0.35">
      <c r="A10066">
        <v>12813858</v>
      </c>
      <c r="B10066" t="s">
        <v>10720</v>
      </c>
      <c r="C10066">
        <v>79800</v>
      </c>
      <c r="D10066" t="s">
        <v>449</v>
      </c>
      <c r="E10066" t="s">
        <v>743</v>
      </c>
      <c r="F10066" t="s">
        <v>8538</v>
      </c>
      <c r="G10066" t="s">
        <v>2791</v>
      </c>
      <c r="H10066">
        <v>2015</v>
      </c>
      <c r="I10066">
        <v>97000</v>
      </c>
      <c r="J10066" t="s">
        <v>21</v>
      </c>
      <c r="K10066" t="s">
        <v>22</v>
      </c>
      <c r="L10066" t="s">
        <v>31</v>
      </c>
      <c r="M10066" t="s">
        <v>24</v>
      </c>
      <c r="N10066">
        <v>4367</v>
      </c>
      <c r="O10066" t="s">
        <v>33</v>
      </c>
      <c r="P10066">
        <v>5</v>
      </c>
      <c r="Q10066">
        <f t="shared" si="314"/>
        <v>9</v>
      </c>
      <c r="R10066" t="str">
        <f t="shared" si="315"/>
        <v>Luxury</v>
      </c>
    </row>
    <row r="10067" spans="1:18" x14ac:dyDescent="0.35">
      <c r="A10067">
        <v>12813859</v>
      </c>
      <c r="B10067" t="s">
        <v>2591</v>
      </c>
      <c r="C10067">
        <v>40990</v>
      </c>
      <c r="D10067" t="s">
        <v>449</v>
      </c>
      <c r="E10067" t="s">
        <v>518</v>
      </c>
      <c r="F10067" t="s">
        <v>2592</v>
      </c>
      <c r="G10067" t="s">
        <v>2593</v>
      </c>
      <c r="H10067">
        <v>2019</v>
      </c>
      <c r="I10067">
        <v>143861</v>
      </c>
      <c r="J10067" t="s">
        <v>21</v>
      </c>
      <c r="K10067" t="s">
        <v>22</v>
      </c>
      <c r="L10067" t="s">
        <v>31</v>
      </c>
      <c r="M10067" t="s">
        <v>24</v>
      </c>
      <c r="N10067">
        <v>1999</v>
      </c>
      <c r="O10067" t="s">
        <v>33</v>
      </c>
      <c r="P10067">
        <v>5</v>
      </c>
      <c r="Q10067">
        <f t="shared" si="314"/>
        <v>5</v>
      </c>
      <c r="R10067" t="str">
        <f t="shared" si="315"/>
        <v>Luxury</v>
      </c>
    </row>
    <row r="10068" spans="1:18" x14ac:dyDescent="0.35">
      <c r="A10068">
        <v>12813861</v>
      </c>
      <c r="B10068" t="s">
        <v>10721</v>
      </c>
      <c r="C10068">
        <v>198890</v>
      </c>
      <c r="D10068" t="s">
        <v>131</v>
      </c>
      <c r="E10068" t="s">
        <v>10722</v>
      </c>
      <c r="F10068" t="s">
        <v>10723</v>
      </c>
      <c r="G10068" t="s">
        <v>3669</v>
      </c>
      <c r="H10068">
        <v>2021</v>
      </c>
      <c r="I10068">
        <v>8680</v>
      </c>
      <c r="J10068" t="s">
        <v>21</v>
      </c>
      <c r="K10068" t="s">
        <v>22</v>
      </c>
      <c r="L10068" t="s">
        <v>31</v>
      </c>
      <c r="M10068" t="s">
        <v>24</v>
      </c>
      <c r="N10068">
        <v>3956</v>
      </c>
      <c r="O10068" t="s">
        <v>33</v>
      </c>
      <c r="P10068">
        <v>5</v>
      </c>
      <c r="Q10068">
        <f t="shared" si="314"/>
        <v>3</v>
      </c>
      <c r="R10068" t="str">
        <f t="shared" si="315"/>
        <v>Luxury</v>
      </c>
    </row>
    <row r="10069" spans="1:18" x14ac:dyDescent="0.35">
      <c r="A10069">
        <v>12813867</v>
      </c>
      <c r="B10069" t="s">
        <v>10724</v>
      </c>
      <c r="C10069">
        <v>3200</v>
      </c>
      <c r="D10069" t="s">
        <v>54</v>
      </c>
      <c r="E10069" t="s">
        <v>6077</v>
      </c>
      <c r="F10069" t="s">
        <v>10725</v>
      </c>
      <c r="G10069" t="s">
        <v>10726</v>
      </c>
      <c r="H10069">
        <v>1995</v>
      </c>
      <c r="I10069">
        <v>188000</v>
      </c>
      <c r="J10069" t="s">
        <v>86</v>
      </c>
      <c r="K10069" t="s">
        <v>22</v>
      </c>
      <c r="L10069" t="s">
        <v>23</v>
      </c>
      <c r="M10069" t="s">
        <v>24</v>
      </c>
      <c r="N10069">
        <v>1598</v>
      </c>
      <c r="O10069" t="s">
        <v>47</v>
      </c>
      <c r="P10069">
        <v>5</v>
      </c>
      <c r="Q10069">
        <f t="shared" si="314"/>
        <v>29</v>
      </c>
      <c r="R10069" t="str">
        <f t="shared" si="315"/>
        <v>Budget</v>
      </c>
    </row>
    <row r="10070" spans="1:18" x14ac:dyDescent="0.35">
      <c r="A10070">
        <v>12813889</v>
      </c>
      <c r="B10070" t="s">
        <v>5377</v>
      </c>
      <c r="C10070">
        <v>54990</v>
      </c>
      <c r="D10070" t="s">
        <v>59</v>
      </c>
      <c r="E10070" t="s">
        <v>398</v>
      </c>
      <c r="F10070" t="s">
        <v>1961</v>
      </c>
      <c r="G10070" t="s">
        <v>2635</v>
      </c>
      <c r="H10070">
        <v>2017</v>
      </c>
      <c r="I10070">
        <v>39683</v>
      </c>
      <c r="J10070" t="s">
        <v>21</v>
      </c>
      <c r="K10070" t="s">
        <v>22</v>
      </c>
      <c r="L10070" t="s">
        <v>31</v>
      </c>
      <c r="M10070" t="s">
        <v>24</v>
      </c>
      <c r="N10070">
        <v>1995</v>
      </c>
      <c r="O10070" t="s">
        <v>69</v>
      </c>
      <c r="P10070">
        <v>5</v>
      </c>
      <c r="Q10070">
        <f t="shared" si="314"/>
        <v>7</v>
      </c>
      <c r="R10070" t="str">
        <f t="shared" si="315"/>
        <v>Luxury</v>
      </c>
    </row>
    <row r="10071" spans="1:18" x14ac:dyDescent="0.35">
      <c r="A10071">
        <v>12813893</v>
      </c>
      <c r="B10071" t="s">
        <v>5819</v>
      </c>
      <c r="C10071">
        <v>38990</v>
      </c>
      <c r="D10071" t="s">
        <v>847</v>
      </c>
      <c r="E10071" t="s">
        <v>848</v>
      </c>
      <c r="F10071" t="s">
        <v>5820</v>
      </c>
      <c r="G10071" t="s">
        <v>850</v>
      </c>
      <c r="H10071">
        <v>2019</v>
      </c>
      <c r="I10071">
        <v>40519</v>
      </c>
      <c r="J10071" t="s">
        <v>169</v>
      </c>
      <c r="K10071" t="s">
        <v>22</v>
      </c>
      <c r="L10071" t="s">
        <v>31</v>
      </c>
      <c r="M10071" t="s">
        <v>24</v>
      </c>
      <c r="N10071">
        <v>2776</v>
      </c>
      <c r="O10071" t="s">
        <v>47</v>
      </c>
      <c r="P10071">
        <v>5</v>
      </c>
      <c r="Q10071">
        <f t="shared" si="314"/>
        <v>5</v>
      </c>
      <c r="R10071" t="str">
        <f t="shared" si="315"/>
        <v>Mid-range</v>
      </c>
    </row>
    <row r="10072" spans="1:18" x14ac:dyDescent="0.35">
      <c r="A10072">
        <v>12813894</v>
      </c>
      <c r="B10072" t="s">
        <v>10727</v>
      </c>
      <c r="C10072">
        <v>59990</v>
      </c>
      <c r="D10072" t="s">
        <v>102</v>
      </c>
      <c r="E10072" t="s">
        <v>473</v>
      </c>
      <c r="F10072" t="s">
        <v>10728</v>
      </c>
      <c r="G10072" t="s">
        <v>3548</v>
      </c>
      <c r="H10072">
        <v>2019</v>
      </c>
      <c r="I10072">
        <v>52454</v>
      </c>
      <c r="J10072" t="s">
        <v>338</v>
      </c>
      <c r="K10072" t="s">
        <v>22</v>
      </c>
      <c r="L10072" t="s">
        <v>31</v>
      </c>
      <c r="M10072" t="s">
        <v>24</v>
      </c>
      <c r="N10072">
        <v>2967</v>
      </c>
      <c r="O10072" t="s">
        <v>25</v>
      </c>
      <c r="P10072">
        <v>5</v>
      </c>
      <c r="Q10072">
        <f t="shared" si="314"/>
        <v>5</v>
      </c>
      <c r="R10072" t="str">
        <f t="shared" si="315"/>
        <v>Luxury</v>
      </c>
    </row>
    <row r="10073" spans="1:18" x14ac:dyDescent="0.35">
      <c r="A10073">
        <v>12813901</v>
      </c>
      <c r="B10073" t="s">
        <v>8498</v>
      </c>
      <c r="C10073">
        <v>28990</v>
      </c>
      <c r="D10073" t="s">
        <v>88</v>
      </c>
      <c r="E10073" t="s">
        <v>98</v>
      </c>
      <c r="F10073" t="s">
        <v>2463</v>
      </c>
      <c r="G10073" t="s">
        <v>3406</v>
      </c>
      <c r="H10073">
        <v>2021</v>
      </c>
      <c r="I10073">
        <v>117845</v>
      </c>
      <c r="J10073" t="s">
        <v>86</v>
      </c>
      <c r="K10073" t="s">
        <v>22</v>
      </c>
      <c r="L10073" t="s">
        <v>23</v>
      </c>
      <c r="M10073" t="s">
        <v>24</v>
      </c>
      <c r="N10073">
        <v>1999</v>
      </c>
      <c r="O10073" t="s">
        <v>25</v>
      </c>
      <c r="P10073">
        <v>5</v>
      </c>
      <c r="Q10073">
        <f t="shared" si="314"/>
        <v>3</v>
      </c>
      <c r="R10073" t="str">
        <f t="shared" si="315"/>
        <v>Mid-range</v>
      </c>
    </row>
    <row r="10074" spans="1:18" x14ac:dyDescent="0.35">
      <c r="A10074">
        <v>12813904</v>
      </c>
      <c r="B10074" t="s">
        <v>2063</v>
      </c>
      <c r="C10074">
        <v>41990</v>
      </c>
      <c r="D10074" t="s">
        <v>17</v>
      </c>
      <c r="E10074" t="s">
        <v>153</v>
      </c>
      <c r="F10074" t="s">
        <v>158</v>
      </c>
      <c r="G10074" t="s">
        <v>2064</v>
      </c>
      <c r="H10074">
        <v>2018</v>
      </c>
      <c r="I10074">
        <v>52250</v>
      </c>
      <c r="J10074" t="s">
        <v>21</v>
      </c>
      <c r="K10074" t="s">
        <v>22</v>
      </c>
      <c r="L10074" t="s">
        <v>23</v>
      </c>
      <c r="M10074" t="s">
        <v>24</v>
      </c>
      <c r="N10074">
        <v>2494</v>
      </c>
      <c r="O10074" t="s">
        <v>116</v>
      </c>
      <c r="P10074">
        <v>5</v>
      </c>
      <c r="Q10074">
        <f t="shared" si="314"/>
        <v>6</v>
      </c>
      <c r="R10074" t="str">
        <f t="shared" si="315"/>
        <v>Luxury</v>
      </c>
    </row>
    <row r="10075" spans="1:18" x14ac:dyDescent="0.35">
      <c r="A10075">
        <v>12813906</v>
      </c>
      <c r="B10075" t="s">
        <v>1399</v>
      </c>
      <c r="C10075">
        <v>25000</v>
      </c>
      <c r="D10075" t="s">
        <v>54</v>
      </c>
      <c r="E10075" t="s">
        <v>175</v>
      </c>
      <c r="F10075" t="s">
        <v>900</v>
      </c>
      <c r="G10075" t="s">
        <v>207</v>
      </c>
      <c r="H10075">
        <v>2013</v>
      </c>
      <c r="I10075">
        <v>306000</v>
      </c>
      <c r="J10075" t="s">
        <v>338</v>
      </c>
      <c r="K10075" t="s">
        <v>22</v>
      </c>
      <c r="L10075" t="s">
        <v>31</v>
      </c>
      <c r="M10075" t="s">
        <v>24</v>
      </c>
      <c r="N10075">
        <v>3198</v>
      </c>
      <c r="O10075" t="s">
        <v>891</v>
      </c>
      <c r="P10075">
        <v>5</v>
      </c>
      <c r="Q10075">
        <f t="shared" si="314"/>
        <v>11</v>
      </c>
      <c r="R10075" t="str">
        <f t="shared" si="315"/>
        <v>Mid-range</v>
      </c>
    </row>
    <row r="10076" spans="1:18" x14ac:dyDescent="0.35">
      <c r="A10076">
        <v>12813912</v>
      </c>
      <c r="B10076" t="s">
        <v>4624</v>
      </c>
      <c r="C10076">
        <v>27500</v>
      </c>
      <c r="D10076" t="s">
        <v>17</v>
      </c>
      <c r="E10076" t="s">
        <v>258</v>
      </c>
      <c r="F10076" t="s">
        <v>484</v>
      </c>
      <c r="G10076" t="s">
        <v>714</v>
      </c>
      <c r="H10076">
        <v>2012</v>
      </c>
      <c r="I10076">
        <v>253000</v>
      </c>
      <c r="J10076" t="s">
        <v>236</v>
      </c>
      <c r="K10076" t="s">
        <v>81</v>
      </c>
      <c r="L10076" t="s">
        <v>31</v>
      </c>
      <c r="M10076" t="s">
        <v>24</v>
      </c>
      <c r="N10076">
        <v>2982</v>
      </c>
      <c r="O10076" t="s">
        <v>47</v>
      </c>
      <c r="P10076">
        <v>5</v>
      </c>
      <c r="Q10076">
        <f t="shared" si="314"/>
        <v>12</v>
      </c>
      <c r="R10076" t="str">
        <f t="shared" si="315"/>
        <v>Mid-range</v>
      </c>
    </row>
    <row r="10077" spans="1:18" x14ac:dyDescent="0.35">
      <c r="A10077">
        <v>12813938</v>
      </c>
      <c r="B10077" t="s">
        <v>5156</v>
      </c>
      <c r="C10077">
        <v>24000</v>
      </c>
      <c r="D10077" t="s">
        <v>88</v>
      </c>
      <c r="E10077" t="s">
        <v>98</v>
      </c>
      <c r="F10077" t="s">
        <v>90</v>
      </c>
      <c r="G10077" t="s">
        <v>5157</v>
      </c>
      <c r="H10077">
        <v>2019</v>
      </c>
      <c r="I10077">
        <v>67000</v>
      </c>
      <c r="J10077" t="s">
        <v>86</v>
      </c>
      <c r="K10077" t="s">
        <v>22</v>
      </c>
      <c r="L10077" t="s">
        <v>23</v>
      </c>
      <c r="M10077" t="s">
        <v>24</v>
      </c>
      <c r="N10077">
        <v>1999</v>
      </c>
      <c r="O10077" t="s">
        <v>47</v>
      </c>
      <c r="P10077">
        <v>5</v>
      </c>
      <c r="Q10077">
        <f t="shared" si="314"/>
        <v>5</v>
      </c>
      <c r="R10077" t="str">
        <f t="shared" si="315"/>
        <v>Mid-range</v>
      </c>
    </row>
    <row r="10078" spans="1:18" x14ac:dyDescent="0.35">
      <c r="A10078">
        <v>12813942</v>
      </c>
      <c r="B10078" t="s">
        <v>6111</v>
      </c>
      <c r="C10078">
        <v>22800</v>
      </c>
      <c r="D10078" t="s">
        <v>88</v>
      </c>
      <c r="E10078" t="s">
        <v>98</v>
      </c>
      <c r="F10078" t="s">
        <v>3882</v>
      </c>
      <c r="G10078" t="s">
        <v>5273</v>
      </c>
      <c r="H10078">
        <v>2015</v>
      </c>
      <c r="I10078">
        <v>44793</v>
      </c>
      <c r="J10078" t="s">
        <v>86</v>
      </c>
      <c r="K10078" t="s">
        <v>22</v>
      </c>
      <c r="L10078" t="s">
        <v>23</v>
      </c>
      <c r="M10078" t="s">
        <v>24</v>
      </c>
      <c r="N10078">
        <v>1797</v>
      </c>
      <c r="O10078" t="s">
        <v>69</v>
      </c>
      <c r="P10078">
        <v>5</v>
      </c>
      <c r="Q10078">
        <f t="shared" si="314"/>
        <v>9</v>
      </c>
      <c r="R10078" t="str">
        <f t="shared" si="315"/>
        <v>Mid-range</v>
      </c>
    </row>
    <row r="10079" spans="1:18" x14ac:dyDescent="0.35">
      <c r="A10079">
        <v>12813944</v>
      </c>
      <c r="B10079" t="s">
        <v>10729</v>
      </c>
      <c r="C10079">
        <v>31750</v>
      </c>
      <c r="D10079" t="s">
        <v>328</v>
      </c>
      <c r="E10079" t="s">
        <v>329</v>
      </c>
      <c r="F10079" t="s">
        <v>543</v>
      </c>
      <c r="G10079" t="s">
        <v>592</v>
      </c>
      <c r="H10079">
        <v>2019</v>
      </c>
      <c r="I10079">
        <v>22609</v>
      </c>
      <c r="J10079" t="s">
        <v>86</v>
      </c>
      <c r="K10079" t="s">
        <v>22</v>
      </c>
      <c r="L10079" t="s">
        <v>23</v>
      </c>
      <c r="M10079" t="s">
        <v>24</v>
      </c>
      <c r="N10079">
        <v>1799</v>
      </c>
      <c r="O10079" t="s">
        <v>116</v>
      </c>
      <c r="P10079">
        <v>5</v>
      </c>
      <c r="Q10079">
        <f t="shared" si="314"/>
        <v>5</v>
      </c>
      <c r="R10079" t="str">
        <f t="shared" si="315"/>
        <v>Mid-range</v>
      </c>
    </row>
    <row r="10080" spans="1:18" x14ac:dyDescent="0.35">
      <c r="A10080">
        <v>12813949</v>
      </c>
      <c r="B10080" t="s">
        <v>6409</v>
      </c>
      <c r="C10080">
        <v>22830</v>
      </c>
      <c r="D10080" t="s">
        <v>88</v>
      </c>
      <c r="E10080" t="s">
        <v>98</v>
      </c>
      <c r="F10080" t="s">
        <v>90</v>
      </c>
      <c r="G10080" t="s">
        <v>5273</v>
      </c>
      <c r="H10080">
        <v>2016</v>
      </c>
      <c r="I10080">
        <v>38423</v>
      </c>
      <c r="J10080" t="s">
        <v>86</v>
      </c>
      <c r="K10080" t="s">
        <v>22</v>
      </c>
      <c r="L10080" t="s">
        <v>23</v>
      </c>
      <c r="M10080" t="s">
        <v>24</v>
      </c>
      <c r="N10080">
        <v>1797</v>
      </c>
      <c r="O10080" t="s">
        <v>47</v>
      </c>
      <c r="P10080">
        <v>5</v>
      </c>
      <c r="Q10080">
        <f t="shared" si="314"/>
        <v>8</v>
      </c>
      <c r="R10080" t="str">
        <f t="shared" si="315"/>
        <v>Mid-range</v>
      </c>
    </row>
    <row r="10081" spans="1:18" x14ac:dyDescent="0.35">
      <c r="A10081">
        <v>12813950</v>
      </c>
      <c r="B10081" t="s">
        <v>2322</v>
      </c>
      <c r="C10081">
        <v>13000</v>
      </c>
      <c r="D10081" t="s">
        <v>42</v>
      </c>
      <c r="E10081" t="s">
        <v>71</v>
      </c>
      <c r="F10081" t="s">
        <v>2000</v>
      </c>
      <c r="G10081" t="s">
        <v>2323</v>
      </c>
      <c r="H10081">
        <v>2001</v>
      </c>
      <c r="I10081">
        <v>190000</v>
      </c>
      <c r="J10081" t="s">
        <v>427</v>
      </c>
      <c r="K10081" t="s">
        <v>22</v>
      </c>
      <c r="L10081" t="s">
        <v>23</v>
      </c>
      <c r="M10081" t="s">
        <v>24</v>
      </c>
      <c r="N10081">
        <v>5665</v>
      </c>
      <c r="O10081" t="s">
        <v>33</v>
      </c>
      <c r="P10081">
        <v>2</v>
      </c>
      <c r="Q10081">
        <f t="shared" si="314"/>
        <v>23</v>
      </c>
      <c r="R10081" t="str">
        <f t="shared" si="315"/>
        <v>Mid-range</v>
      </c>
    </row>
    <row r="10082" spans="1:18" x14ac:dyDescent="0.35">
      <c r="A10082">
        <v>12813966</v>
      </c>
      <c r="B10082" t="s">
        <v>10730</v>
      </c>
      <c r="C10082">
        <v>29990</v>
      </c>
      <c r="D10082" t="s">
        <v>131</v>
      </c>
      <c r="E10082" t="s">
        <v>745</v>
      </c>
      <c r="F10082" t="s">
        <v>5961</v>
      </c>
      <c r="G10082" t="s">
        <v>1769</v>
      </c>
      <c r="H10082">
        <v>2017</v>
      </c>
      <c r="I10082">
        <v>37500</v>
      </c>
      <c r="J10082" t="s">
        <v>86</v>
      </c>
      <c r="K10082" t="s">
        <v>22</v>
      </c>
      <c r="L10082" t="s">
        <v>64</v>
      </c>
      <c r="M10082" t="s">
        <v>24</v>
      </c>
      <c r="N10082">
        <v>1395</v>
      </c>
      <c r="O10082" t="s">
        <v>47</v>
      </c>
      <c r="P10082">
        <v>5</v>
      </c>
      <c r="Q10082">
        <f t="shared" si="314"/>
        <v>7</v>
      </c>
      <c r="R10082" t="str">
        <f t="shared" si="315"/>
        <v>Mid-range</v>
      </c>
    </row>
    <row r="10083" spans="1:18" x14ac:dyDescent="0.35">
      <c r="A10083">
        <v>12813969</v>
      </c>
      <c r="B10083" t="s">
        <v>10731</v>
      </c>
      <c r="C10083">
        <v>28990</v>
      </c>
      <c r="D10083" t="s">
        <v>165</v>
      </c>
      <c r="E10083" t="s">
        <v>568</v>
      </c>
      <c r="F10083" t="s">
        <v>5312</v>
      </c>
      <c r="G10083" t="s">
        <v>834</v>
      </c>
      <c r="H10083">
        <v>2019</v>
      </c>
      <c r="I10083">
        <v>59500</v>
      </c>
      <c r="J10083" t="s">
        <v>21</v>
      </c>
      <c r="K10083" t="s">
        <v>22</v>
      </c>
      <c r="L10083" t="s">
        <v>23</v>
      </c>
      <c r="M10083" t="s">
        <v>24</v>
      </c>
      <c r="N10083">
        <v>1998</v>
      </c>
      <c r="O10083" t="s">
        <v>47</v>
      </c>
      <c r="P10083">
        <v>5</v>
      </c>
      <c r="Q10083">
        <f t="shared" si="314"/>
        <v>5</v>
      </c>
      <c r="R10083" t="str">
        <f t="shared" si="315"/>
        <v>Mid-range</v>
      </c>
    </row>
    <row r="10084" spans="1:18" x14ac:dyDescent="0.35">
      <c r="A10084">
        <v>12813975</v>
      </c>
      <c r="B10084" t="s">
        <v>10732</v>
      </c>
      <c r="C10084">
        <v>18990</v>
      </c>
      <c r="D10084" t="s">
        <v>102</v>
      </c>
      <c r="E10084" t="s">
        <v>1212</v>
      </c>
      <c r="F10084" t="s">
        <v>10733</v>
      </c>
      <c r="G10084" t="s">
        <v>7230</v>
      </c>
      <c r="H10084">
        <v>2015</v>
      </c>
      <c r="I10084">
        <v>78258</v>
      </c>
      <c r="J10084" t="s">
        <v>21</v>
      </c>
      <c r="K10084" t="s">
        <v>22</v>
      </c>
      <c r="L10084" t="s">
        <v>31</v>
      </c>
      <c r="M10084" t="s">
        <v>24</v>
      </c>
      <c r="N10084">
        <v>1968</v>
      </c>
      <c r="O10084" t="s">
        <v>33</v>
      </c>
      <c r="P10084">
        <v>5</v>
      </c>
      <c r="Q10084">
        <f t="shared" si="314"/>
        <v>9</v>
      </c>
      <c r="R10084" t="str">
        <f t="shared" si="315"/>
        <v>Mid-range</v>
      </c>
    </row>
    <row r="10085" spans="1:18" x14ac:dyDescent="0.35">
      <c r="A10085">
        <v>12814008</v>
      </c>
      <c r="B10085" t="s">
        <v>4976</v>
      </c>
      <c r="C10085">
        <v>24990</v>
      </c>
      <c r="D10085" t="s">
        <v>127</v>
      </c>
      <c r="E10085">
        <v>3</v>
      </c>
      <c r="F10085" t="s">
        <v>3065</v>
      </c>
      <c r="G10085" t="s">
        <v>2105</v>
      </c>
      <c r="H10085">
        <v>2016</v>
      </c>
      <c r="I10085">
        <v>37000</v>
      </c>
      <c r="J10085" t="s">
        <v>86</v>
      </c>
      <c r="K10085" t="s">
        <v>22</v>
      </c>
      <c r="L10085" t="s">
        <v>23</v>
      </c>
      <c r="M10085" t="s">
        <v>24</v>
      </c>
      <c r="N10085">
        <v>1998</v>
      </c>
      <c r="O10085" t="s">
        <v>47</v>
      </c>
      <c r="P10085">
        <v>5</v>
      </c>
      <c r="Q10085">
        <f t="shared" si="314"/>
        <v>8</v>
      </c>
      <c r="R10085" t="str">
        <f t="shared" si="315"/>
        <v>Mid-range</v>
      </c>
    </row>
    <row r="10086" spans="1:18" x14ac:dyDescent="0.35">
      <c r="A10086">
        <v>12814011</v>
      </c>
      <c r="B10086" t="s">
        <v>10734</v>
      </c>
      <c r="C10086">
        <v>8499</v>
      </c>
      <c r="D10086" t="s">
        <v>127</v>
      </c>
      <c r="E10086" t="s">
        <v>556</v>
      </c>
      <c r="F10086" t="s">
        <v>10735</v>
      </c>
      <c r="G10086" t="s">
        <v>3311</v>
      </c>
      <c r="H10086">
        <v>2008</v>
      </c>
      <c r="I10086">
        <v>282747</v>
      </c>
      <c r="J10086" t="s">
        <v>236</v>
      </c>
      <c r="K10086" t="s">
        <v>81</v>
      </c>
      <c r="L10086" t="s">
        <v>31</v>
      </c>
      <c r="M10086" t="s">
        <v>24</v>
      </c>
      <c r="N10086">
        <v>2953</v>
      </c>
      <c r="O10086" t="s">
        <v>69</v>
      </c>
      <c r="P10086">
        <v>5</v>
      </c>
      <c r="Q10086">
        <f t="shared" si="314"/>
        <v>16</v>
      </c>
      <c r="R10086" t="str">
        <f t="shared" si="315"/>
        <v>Budget</v>
      </c>
    </row>
    <row r="10087" spans="1:18" x14ac:dyDescent="0.35">
      <c r="A10087">
        <v>12814015</v>
      </c>
      <c r="B10087" t="s">
        <v>10736</v>
      </c>
      <c r="C10087">
        <v>17999</v>
      </c>
      <c r="D10087" t="s">
        <v>197</v>
      </c>
      <c r="E10087" t="s">
        <v>8400</v>
      </c>
      <c r="F10087" t="s">
        <v>1880</v>
      </c>
      <c r="G10087" t="s">
        <v>8402</v>
      </c>
      <c r="H10087">
        <v>2016</v>
      </c>
      <c r="I10087">
        <v>60119</v>
      </c>
      <c r="J10087" t="s">
        <v>21</v>
      </c>
      <c r="K10087" t="s">
        <v>22</v>
      </c>
      <c r="L10087" t="s">
        <v>64</v>
      </c>
      <c r="M10087" t="s">
        <v>24</v>
      </c>
      <c r="N10087">
        <v>1390</v>
      </c>
      <c r="O10087" t="s">
        <v>5076</v>
      </c>
      <c r="P10087">
        <v>5</v>
      </c>
      <c r="Q10087">
        <f t="shared" si="314"/>
        <v>8</v>
      </c>
      <c r="R10087" t="str">
        <f t="shared" si="315"/>
        <v>Mid-range</v>
      </c>
    </row>
    <row r="10088" spans="1:18" x14ac:dyDescent="0.35">
      <c r="A10088">
        <v>12814017</v>
      </c>
      <c r="B10088" t="s">
        <v>10737</v>
      </c>
      <c r="C10088">
        <v>20850</v>
      </c>
      <c r="D10088" t="s">
        <v>17</v>
      </c>
      <c r="E10088" t="s">
        <v>905</v>
      </c>
      <c r="F10088" t="s">
        <v>1973</v>
      </c>
      <c r="G10088" t="s">
        <v>4554</v>
      </c>
      <c r="H10088">
        <v>2003</v>
      </c>
      <c r="I10088">
        <v>141000</v>
      </c>
      <c r="J10088" t="s">
        <v>1975</v>
      </c>
      <c r="K10088" t="s">
        <v>81</v>
      </c>
      <c r="L10088" t="s">
        <v>31</v>
      </c>
      <c r="M10088" t="s">
        <v>24</v>
      </c>
      <c r="N10088">
        <v>2986</v>
      </c>
      <c r="O10088" t="s">
        <v>47</v>
      </c>
      <c r="P10088">
        <v>14</v>
      </c>
      <c r="Q10088">
        <f t="shared" si="314"/>
        <v>21</v>
      </c>
      <c r="R10088" t="str">
        <f t="shared" si="315"/>
        <v>Mid-range</v>
      </c>
    </row>
    <row r="10089" spans="1:18" x14ac:dyDescent="0.35">
      <c r="A10089">
        <v>12814018</v>
      </c>
      <c r="B10089" t="s">
        <v>10113</v>
      </c>
      <c r="C10089">
        <v>15500</v>
      </c>
      <c r="D10089" t="s">
        <v>88</v>
      </c>
      <c r="E10089" t="s">
        <v>98</v>
      </c>
      <c r="F10089" t="s">
        <v>90</v>
      </c>
      <c r="G10089" t="s">
        <v>5273</v>
      </c>
      <c r="H10089">
        <v>2015</v>
      </c>
      <c r="I10089">
        <v>136000</v>
      </c>
      <c r="J10089" t="s">
        <v>86</v>
      </c>
      <c r="K10089" t="s">
        <v>22</v>
      </c>
      <c r="L10089" t="s">
        <v>23</v>
      </c>
      <c r="M10089" t="s">
        <v>24</v>
      </c>
      <c r="N10089">
        <v>1797</v>
      </c>
      <c r="O10089" t="s">
        <v>47</v>
      </c>
      <c r="P10089">
        <v>5</v>
      </c>
      <c r="Q10089">
        <f t="shared" si="314"/>
        <v>9</v>
      </c>
      <c r="R10089" t="str">
        <f t="shared" si="315"/>
        <v>Mid-range</v>
      </c>
    </row>
    <row r="10090" spans="1:18" x14ac:dyDescent="0.35">
      <c r="A10090">
        <v>12814037</v>
      </c>
      <c r="B10090" t="s">
        <v>10738</v>
      </c>
      <c r="C10090">
        <v>8990</v>
      </c>
      <c r="D10090" t="s">
        <v>54</v>
      </c>
      <c r="E10090" t="s">
        <v>1038</v>
      </c>
      <c r="F10090" t="s">
        <v>4004</v>
      </c>
      <c r="G10090" t="s">
        <v>1040</v>
      </c>
      <c r="H10090">
        <v>2011</v>
      </c>
      <c r="I10090">
        <v>138991</v>
      </c>
      <c r="J10090" t="s">
        <v>86</v>
      </c>
      <c r="K10090" t="s">
        <v>22</v>
      </c>
      <c r="L10090" t="s">
        <v>64</v>
      </c>
      <c r="M10090" t="s">
        <v>24</v>
      </c>
      <c r="N10090">
        <v>1999</v>
      </c>
      <c r="O10090" t="s">
        <v>25</v>
      </c>
      <c r="P10090">
        <v>5</v>
      </c>
      <c r="Q10090">
        <f t="shared" si="314"/>
        <v>13</v>
      </c>
      <c r="R10090" t="str">
        <f t="shared" si="315"/>
        <v>Budget</v>
      </c>
    </row>
    <row r="10091" spans="1:18" x14ac:dyDescent="0.35">
      <c r="A10091">
        <v>12814068</v>
      </c>
      <c r="B10091" t="s">
        <v>10739</v>
      </c>
      <c r="C10091">
        <v>4800</v>
      </c>
      <c r="D10091" t="s">
        <v>165</v>
      </c>
      <c r="E10091" t="s">
        <v>166</v>
      </c>
      <c r="F10091" t="s">
        <v>167</v>
      </c>
      <c r="G10091" t="s">
        <v>2262</v>
      </c>
      <c r="H10091">
        <v>2004</v>
      </c>
      <c r="I10091">
        <v>317000</v>
      </c>
      <c r="J10091" t="s">
        <v>169</v>
      </c>
      <c r="K10091" t="s">
        <v>81</v>
      </c>
      <c r="L10091" t="s">
        <v>23</v>
      </c>
      <c r="M10091" t="s">
        <v>24</v>
      </c>
      <c r="N10091">
        <v>2972</v>
      </c>
      <c r="O10091" t="s">
        <v>47</v>
      </c>
      <c r="P10091">
        <v>5</v>
      </c>
      <c r="Q10091">
        <f t="shared" si="314"/>
        <v>20</v>
      </c>
      <c r="R10091" t="str">
        <f t="shared" si="315"/>
        <v>Budget</v>
      </c>
    </row>
    <row r="10092" spans="1:18" x14ac:dyDescent="0.35">
      <c r="A10092">
        <v>12814082</v>
      </c>
      <c r="B10092" t="s">
        <v>3451</v>
      </c>
      <c r="C10092">
        <v>19999</v>
      </c>
      <c r="D10092" t="s">
        <v>49</v>
      </c>
      <c r="E10092" t="s">
        <v>234</v>
      </c>
      <c r="F10092" t="s">
        <v>149</v>
      </c>
      <c r="G10092" t="s">
        <v>415</v>
      </c>
      <c r="H10092">
        <v>2014</v>
      </c>
      <c r="I10092">
        <v>173290</v>
      </c>
      <c r="J10092" t="s">
        <v>236</v>
      </c>
      <c r="K10092" t="s">
        <v>81</v>
      </c>
      <c r="L10092" t="s">
        <v>31</v>
      </c>
      <c r="M10092" t="s">
        <v>24</v>
      </c>
      <c r="N10092">
        <v>2488</v>
      </c>
      <c r="O10092" t="s">
        <v>47</v>
      </c>
      <c r="P10092">
        <v>5</v>
      </c>
      <c r="Q10092">
        <f t="shared" si="314"/>
        <v>10</v>
      </c>
      <c r="R10092" t="str">
        <f t="shared" si="315"/>
        <v>Mid-range</v>
      </c>
    </row>
    <row r="10093" spans="1:18" x14ac:dyDescent="0.35">
      <c r="A10093">
        <v>12814084</v>
      </c>
      <c r="B10093" t="s">
        <v>10740</v>
      </c>
      <c r="C10093">
        <v>21999</v>
      </c>
      <c r="D10093" t="s">
        <v>27</v>
      </c>
      <c r="E10093" t="s">
        <v>123</v>
      </c>
      <c r="F10093" t="s">
        <v>3531</v>
      </c>
      <c r="G10093" t="s">
        <v>1226</v>
      </c>
      <c r="H10093">
        <v>2014</v>
      </c>
      <c r="I10093">
        <v>217925</v>
      </c>
      <c r="J10093" t="s">
        <v>106</v>
      </c>
      <c r="K10093" t="s">
        <v>22</v>
      </c>
      <c r="L10093" t="s">
        <v>31</v>
      </c>
      <c r="M10093" t="s">
        <v>24</v>
      </c>
      <c r="N10093">
        <v>2143</v>
      </c>
      <c r="O10093" t="s">
        <v>25</v>
      </c>
      <c r="P10093">
        <v>2</v>
      </c>
      <c r="Q10093">
        <f t="shared" si="314"/>
        <v>10</v>
      </c>
      <c r="R10093" t="str">
        <f t="shared" si="315"/>
        <v>Mid-range</v>
      </c>
    </row>
    <row r="10094" spans="1:18" x14ac:dyDescent="0.35">
      <c r="A10094">
        <v>12814095</v>
      </c>
      <c r="B10094" t="s">
        <v>6226</v>
      </c>
      <c r="C10094">
        <v>12950</v>
      </c>
      <c r="D10094" t="s">
        <v>17</v>
      </c>
      <c r="E10094" t="s">
        <v>258</v>
      </c>
      <c r="F10094" t="s">
        <v>351</v>
      </c>
      <c r="G10094" t="s">
        <v>447</v>
      </c>
      <c r="H10094">
        <v>2012</v>
      </c>
      <c r="I10094">
        <v>307000</v>
      </c>
      <c r="J10094" t="s">
        <v>236</v>
      </c>
      <c r="K10094" t="s">
        <v>22</v>
      </c>
      <c r="L10094" t="s">
        <v>23</v>
      </c>
      <c r="M10094" t="s">
        <v>24</v>
      </c>
      <c r="N10094">
        <v>2694</v>
      </c>
      <c r="O10094" t="s">
        <v>116</v>
      </c>
      <c r="P10094">
        <v>5</v>
      </c>
      <c r="Q10094">
        <f t="shared" si="314"/>
        <v>12</v>
      </c>
      <c r="R10094" t="str">
        <f t="shared" si="315"/>
        <v>Mid-range</v>
      </c>
    </row>
    <row r="10095" spans="1:18" x14ac:dyDescent="0.35">
      <c r="A10095">
        <v>12814101</v>
      </c>
      <c r="B10095" t="s">
        <v>164</v>
      </c>
      <c r="C10095">
        <v>24999</v>
      </c>
      <c r="D10095" t="s">
        <v>165</v>
      </c>
      <c r="E10095" t="s">
        <v>166</v>
      </c>
      <c r="F10095" t="s">
        <v>167</v>
      </c>
      <c r="G10095" t="s">
        <v>168</v>
      </c>
      <c r="H10095">
        <v>2015</v>
      </c>
      <c r="I10095">
        <v>151384</v>
      </c>
      <c r="J10095" t="s">
        <v>169</v>
      </c>
      <c r="K10095" t="s">
        <v>22</v>
      </c>
      <c r="L10095" t="s">
        <v>31</v>
      </c>
      <c r="M10095" t="s">
        <v>24</v>
      </c>
      <c r="N10095">
        <v>2477</v>
      </c>
      <c r="O10095" t="s">
        <v>47</v>
      </c>
      <c r="P10095">
        <v>5</v>
      </c>
      <c r="Q10095">
        <f t="shared" si="314"/>
        <v>9</v>
      </c>
      <c r="R10095" t="str">
        <f t="shared" si="315"/>
        <v>Mid-range</v>
      </c>
    </row>
    <row r="10096" spans="1:18" x14ac:dyDescent="0.35">
      <c r="A10096">
        <v>12814103</v>
      </c>
      <c r="B10096" t="s">
        <v>3316</v>
      </c>
      <c r="C10096">
        <v>28999</v>
      </c>
      <c r="D10096" t="s">
        <v>282</v>
      </c>
      <c r="E10096" t="s">
        <v>443</v>
      </c>
      <c r="F10096" t="s">
        <v>479</v>
      </c>
      <c r="G10096" t="s">
        <v>2070</v>
      </c>
      <c r="H10096">
        <v>2014</v>
      </c>
      <c r="I10096">
        <v>120499</v>
      </c>
      <c r="J10096" t="s">
        <v>21</v>
      </c>
      <c r="K10096" t="s">
        <v>22</v>
      </c>
      <c r="L10096" t="s">
        <v>31</v>
      </c>
      <c r="M10096" t="s">
        <v>24</v>
      </c>
      <c r="N10096">
        <v>2987</v>
      </c>
      <c r="O10096" t="s">
        <v>47</v>
      </c>
      <c r="P10096">
        <v>5</v>
      </c>
      <c r="Q10096">
        <f t="shared" si="314"/>
        <v>10</v>
      </c>
      <c r="R10096" t="str">
        <f t="shared" si="315"/>
        <v>Mid-range</v>
      </c>
    </row>
    <row r="10097" spans="1:18" x14ac:dyDescent="0.35">
      <c r="A10097">
        <v>12814117</v>
      </c>
      <c r="B10097" t="s">
        <v>9470</v>
      </c>
      <c r="C10097">
        <v>25000</v>
      </c>
      <c r="D10097" t="s">
        <v>88</v>
      </c>
      <c r="E10097" t="s">
        <v>98</v>
      </c>
      <c r="F10097" t="s">
        <v>90</v>
      </c>
      <c r="G10097" t="s">
        <v>299</v>
      </c>
      <c r="H10097">
        <v>2020</v>
      </c>
      <c r="I10097">
        <v>57944</v>
      </c>
      <c r="J10097" t="s">
        <v>86</v>
      </c>
      <c r="K10097" t="s">
        <v>22</v>
      </c>
      <c r="L10097" t="s">
        <v>23</v>
      </c>
      <c r="M10097" t="s">
        <v>24</v>
      </c>
      <c r="N10097">
        <v>1999</v>
      </c>
      <c r="O10097" t="s">
        <v>69</v>
      </c>
      <c r="P10097">
        <v>5</v>
      </c>
      <c r="Q10097">
        <f t="shared" si="314"/>
        <v>4</v>
      </c>
      <c r="R10097" t="str">
        <f t="shared" si="315"/>
        <v>Mid-range</v>
      </c>
    </row>
    <row r="10098" spans="1:18" x14ac:dyDescent="0.35">
      <c r="A10098">
        <v>12814129</v>
      </c>
      <c r="B10098" t="s">
        <v>10741</v>
      </c>
      <c r="C10098">
        <v>10999</v>
      </c>
      <c r="D10098" t="s">
        <v>328</v>
      </c>
      <c r="E10098" t="s">
        <v>2306</v>
      </c>
      <c r="F10098" t="s">
        <v>10706</v>
      </c>
      <c r="G10098">
        <v>50</v>
      </c>
      <c r="H10098">
        <v>2008</v>
      </c>
      <c r="I10098">
        <v>173000</v>
      </c>
      <c r="J10098" t="s">
        <v>63</v>
      </c>
      <c r="K10098" t="s">
        <v>22</v>
      </c>
      <c r="L10098" t="s">
        <v>23</v>
      </c>
      <c r="M10098" t="s">
        <v>24</v>
      </c>
      <c r="N10098">
        <v>3471</v>
      </c>
      <c r="O10098" t="s">
        <v>116</v>
      </c>
      <c r="P10098">
        <v>5</v>
      </c>
      <c r="Q10098">
        <f t="shared" si="314"/>
        <v>16</v>
      </c>
      <c r="R10098" t="str">
        <f t="shared" si="315"/>
        <v>Mid-range</v>
      </c>
    </row>
    <row r="10099" spans="1:18" x14ac:dyDescent="0.35">
      <c r="A10099">
        <v>12814165</v>
      </c>
      <c r="B10099" t="s">
        <v>359</v>
      </c>
      <c r="C10099">
        <v>53990</v>
      </c>
      <c r="D10099" t="s">
        <v>17</v>
      </c>
      <c r="E10099" t="s">
        <v>258</v>
      </c>
      <c r="F10099" t="s">
        <v>259</v>
      </c>
      <c r="G10099" t="s">
        <v>360</v>
      </c>
      <c r="H10099">
        <v>2018</v>
      </c>
      <c r="I10099">
        <v>154237</v>
      </c>
      <c r="J10099" t="s">
        <v>338</v>
      </c>
      <c r="K10099" t="s">
        <v>22</v>
      </c>
      <c r="L10099" t="s">
        <v>31</v>
      </c>
      <c r="M10099" t="s">
        <v>24</v>
      </c>
      <c r="N10099">
        <v>2753</v>
      </c>
      <c r="O10099" t="s">
        <v>25</v>
      </c>
      <c r="P10099">
        <v>5</v>
      </c>
      <c r="Q10099">
        <f t="shared" si="314"/>
        <v>6</v>
      </c>
      <c r="R10099" t="str">
        <f t="shared" si="315"/>
        <v>Luxury</v>
      </c>
    </row>
    <row r="10100" spans="1:18" x14ac:dyDescent="0.35">
      <c r="A10100">
        <v>12814166</v>
      </c>
      <c r="B10100" t="s">
        <v>8043</v>
      </c>
      <c r="C10100">
        <v>36990</v>
      </c>
      <c r="D10100" t="s">
        <v>17</v>
      </c>
      <c r="E10100" t="s">
        <v>262</v>
      </c>
      <c r="F10100" t="s">
        <v>924</v>
      </c>
      <c r="G10100" t="s">
        <v>1911</v>
      </c>
      <c r="H10100">
        <v>2020</v>
      </c>
      <c r="I10100">
        <v>37029</v>
      </c>
      <c r="J10100" t="s">
        <v>63</v>
      </c>
      <c r="K10100" t="s">
        <v>22</v>
      </c>
      <c r="L10100" t="s">
        <v>540</v>
      </c>
      <c r="M10100" t="s">
        <v>24</v>
      </c>
      <c r="N10100">
        <v>1798</v>
      </c>
      <c r="O10100" t="s">
        <v>47</v>
      </c>
      <c r="P10100">
        <v>5</v>
      </c>
      <c r="Q10100">
        <f t="shared" si="314"/>
        <v>4</v>
      </c>
      <c r="R10100" t="str">
        <f t="shared" si="315"/>
        <v>Mid-range</v>
      </c>
    </row>
    <row r="10101" spans="1:18" x14ac:dyDescent="0.35">
      <c r="A10101">
        <v>12814217</v>
      </c>
      <c r="B10101" t="s">
        <v>3991</v>
      </c>
      <c r="C10101">
        <v>17390</v>
      </c>
      <c r="D10101" t="s">
        <v>102</v>
      </c>
      <c r="E10101" t="s">
        <v>386</v>
      </c>
      <c r="F10101" t="s">
        <v>3992</v>
      </c>
      <c r="G10101" t="s">
        <v>3993</v>
      </c>
      <c r="H10101">
        <v>2013</v>
      </c>
      <c r="I10101">
        <v>113446</v>
      </c>
      <c r="J10101" t="s">
        <v>21</v>
      </c>
      <c r="K10101" t="s">
        <v>22</v>
      </c>
      <c r="L10101" t="s">
        <v>64</v>
      </c>
      <c r="M10101" t="s">
        <v>24</v>
      </c>
      <c r="N10101">
        <v>1984</v>
      </c>
      <c r="O10101" t="s">
        <v>47</v>
      </c>
      <c r="P10101">
        <v>5</v>
      </c>
      <c r="Q10101">
        <f t="shared" si="314"/>
        <v>11</v>
      </c>
      <c r="R10101" t="str">
        <f t="shared" si="315"/>
        <v>Mid-range</v>
      </c>
    </row>
    <row r="10102" spans="1:18" x14ac:dyDescent="0.35">
      <c r="A10102">
        <v>12814218</v>
      </c>
      <c r="B10102" t="s">
        <v>7488</v>
      </c>
      <c r="C10102">
        <v>34990</v>
      </c>
      <c r="D10102" t="s">
        <v>165</v>
      </c>
      <c r="E10102" t="s">
        <v>166</v>
      </c>
      <c r="F10102" t="s">
        <v>502</v>
      </c>
      <c r="G10102" t="s">
        <v>1775</v>
      </c>
      <c r="H10102">
        <v>2017</v>
      </c>
      <c r="I10102">
        <v>90410</v>
      </c>
      <c r="J10102" t="s">
        <v>338</v>
      </c>
      <c r="K10102" t="s">
        <v>81</v>
      </c>
      <c r="L10102" t="s">
        <v>31</v>
      </c>
      <c r="M10102" t="s">
        <v>24</v>
      </c>
      <c r="N10102">
        <v>2440</v>
      </c>
      <c r="O10102" t="s">
        <v>47</v>
      </c>
      <c r="P10102">
        <v>5</v>
      </c>
      <c r="Q10102">
        <f t="shared" si="314"/>
        <v>7</v>
      </c>
      <c r="R10102" t="str">
        <f t="shared" si="315"/>
        <v>Mid-range</v>
      </c>
    </row>
    <row r="10103" spans="1:18" x14ac:dyDescent="0.35">
      <c r="A10103">
        <v>12814219</v>
      </c>
      <c r="B10103" t="s">
        <v>10742</v>
      </c>
      <c r="C10103">
        <v>40990</v>
      </c>
      <c r="D10103" t="s">
        <v>127</v>
      </c>
      <c r="E10103" t="s">
        <v>277</v>
      </c>
      <c r="F10103" t="s">
        <v>10743</v>
      </c>
      <c r="G10103" t="s">
        <v>2124</v>
      </c>
      <c r="H10103">
        <v>2018</v>
      </c>
      <c r="I10103">
        <v>59438</v>
      </c>
      <c r="J10103" t="s">
        <v>21</v>
      </c>
      <c r="K10103" t="s">
        <v>22</v>
      </c>
      <c r="L10103" t="s">
        <v>31</v>
      </c>
      <c r="M10103" t="s">
        <v>24</v>
      </c>
      <c r="N10103">
        <v>2191</v>
      </c>
      <c r="O10103" t="s">
        <v>47</v>
      </c>
      <c r="P10103">
        <v>7</v>
      </c>
      <c r="Q10103">
        <f t="shared" si="314"/>
        <v>6</v>
      </c>
      <c r="R10103" t="str">
        <f t="shared" si="315"/>
        <v>Luxury</v>
      </c>
    </row>
    <row r="10104" spans="1:18" x14ac:dyDescent="0.35">
      <c r="A10104">
        <v>12814224</v>
      </c>
      <c r="B10104" t="s">
        <v>6761</v>
      </c>
      <c r="C10104">
        <v>5999</v>
      </c>
      <c r="D10104" t="s">
        <v>88</v>
      </c>
      <c r="E10104" t="s">
        <v>98</v>
      </c>
      <c r="F10104" t="s">
        <v>5534</v>
      </c>
      <c r="G10104" t="s">
        <v>2043</v>
      </c>
      <c r="H10104">
        <v>2011</v>
      </c>
      <c r="I10104">
        <v>123965</v>
      </c>
      <c r="J10104" t="s">
        <v>21</v>
      </c>
      <c r="K10104" t="s">
        <v>81</v>
      </c>
      <c r="L10104" t="s">
        <v>23</v>
      </c>
      <c r="M10104" t="s">
        <v>24</v>
      </c>
      <c r="N10104">
        <v>1975</v>
      </c>
      <c r="O10104" t="s">
        <v>47</v>
      </c>
      <c r="P10104">
        <v>5</v>
      </c>
      <c r="Q10104">
        <f t="shared" si="314"/>
        <v>13</v>
      </c>
      <c r="R10104" t="str">
        <f t="shared" si="315"/>
        <v>Budget</v>
      </c>
    </row>
    <row r="10105" spans="1:18" x14ac:dyDescent="0.35">
      <c r="A10105">
        <v>12814225</v>
      </c>
      <c r="B10105" t="s">
        <v>10744</v>
      </c>
      <c r="C10105">
        <v>9999</v>
      </c>
      <c r="D10105" t="s">
        <v>165</v>
      </c>
      <c r="E10105" t="s">
        <v>166</v>
      </c>
      <c r="F10105" t="s">
        <v>5937</v>
      </c>
      <c r="G10105" t="s">
        <v>1514</v>
      </c>
      <c r="H10105">
        <v>2011</v>
      </c>
      <c r="I10105">
        <v>373000</v>
      </c>
      <c r="J10105" t="s">
        <v>169</v>
      </c>
      <c r="K10105" t="s">
        <v>22</v>
      </c>
      <c r="L10105" t="s">
        <v>31</v>
      </c>
      <c r="M10105" t="s">
        <v>24</v>
      </c>
      <c r="N10105">
        <v>2477</v>
      </c>
      <c r="O10105" t="s">
        <v>47</v>
      </c>
      <c r="P10105">
        <v>5</v>
      </c>
      <c r="Q10105">
        <f t="shared" si="314"/>
        <v>13</v>
      </c>
      <c r="R10105" t="str">
        <f t="shared" si="315"/>
        <v>Budget</v>
      </c>
    </row>
    <row r="10106" spans="1:18" x14ac:dyDescent="0.35">
      <c r="A10106">
        <v>12814235</v>
      </c>
      <c r="B10106" t="s">
        <v>10745</v>
      </c>
      <c r="C10106">
        <v>60990</v>
      </c>
      <c r="D10106" t="s">
        <v>54</v>
      </c>
      <c r="E10106" t="s">
        <v>175</v>
      </c>
      <c r="F10106" t="s">
        <v>3620</v>
      </c>
      <c r="G10106" t="s">
        <v>785</v>
      </c>
      <c r="H10106">
        <v>2021</v>
      </c>
      <c r="I10106">
        <v>33000</v>
      </c>
      <c r="J10106" t="s">
        <v>275</v>
      </c>
      <c r="K10106" t="s">
        <v>22</v>
      </c>
      <c r="L10106" t="s">
        <v>31</v>
      </c>
      <c r="M10106" t="s">
        <v>24</v>
      </c>
      <c r="N10106">
        <v>1996</v>
      </c>
      <c r="O10106" t="s">
        <v>116</v>
      </c>
      <c r="P10106">
        <v>5</v>
      </c>
      <c r="Q10106">
        <f t="shared" si="314"/>
        <v>3</v>
      </c>
      <c r="R10106" t="str">
        <f t="shared" si="315"/>
        <v>Luxury</v>
      </c>
    </row>
    <row r="10107" spans="1:18" x14ac:dyDescent="0.35">
      <c r="A10107">
        <v>12814241</v>
      </c>
      <c r="B10107" t="s">
        <v>4826</v>
      </c>
      <c r="C10107">
        <v>12999</v>
      </c>
      <c r="D10107" t="s">
        <v>17</v>
      </c>
      <c r="E10107" t="s">
        <v>262</v>
      </c>
      <c r="F10107" t="s">
        <v>807</v>
      </c>
      <c r="G10107" t="s">
        <v>1668</v>
      </c>
      <c r="H10107">
        <v>2013</v>
      </c>
      <c r="I10107">
        <v>177930</v>
      </c>
      <c r="J10107" t="s">
        <v>86</v>
      </c>
      <c r="K10107" t="s">
        <v>81</v>
      </c>
      <c r="L10107" t="s">
        <v>23</v>
      </c>
      <c r="M10107" t="s">
        <v>24</v>
      </c>
      <c r="N10107">
        <v>1798</v>
      </c>
      <c r="O10107" t="s">
        <v>47</v>
      </c>
      <c r="P10107">
        <v>5</v>
      </c>
      <c r="Q10107">
        <f t="shared" si="314"/>
        <v>11</v>
      </c>
      <c r="R10107" t="str">
        <f t="shared" si="315"/>
        <v>Mid-range</v>
      </c>
    </row>
    <row r="10108" spans="1:18" x14ac:dyDescent="0.35">
      <c r="A10108">
        <v>12814272</v>
      </c>
      <c r="B10108" t="s">
        <v>10746</v>
      </c>
      <c r="C10108">
        <v>14000</v>
      </c>
      <c r="D10108" t="s">
        <v>54</v>
      </c>
      <c r="E10108" t="s">
        <v>118</v>
      </c>
      <c r="F10108" t="s">
        <v>4733</v>
      </c>
      <c r="G10108" t="s">
        <v>426</v>
      </c>
      <c r="H10108">
        <v>2012</v>
      </c>
      <c r="I10108">
        <v>185000</v>
      </c>
      <c r="J10108" t="s">
        <v>63</v>
      </c>
      <c r="K10108" t="s">
        <v>22</v>
      </c>
      <c r="L10108" t="s">
        <v>23</v>
      </c>
      <c r="M10108" t="s">
        <v>24</v>
      </c>
      <c r="N10108">
        <v>3984</v>
      </c>
      <c r="O10108" t="s">
        <v>151</v>
      </c>
      <c r="P10108">
        <v>5</v>
      </c>
      <c r="Q10108">
        <f t="shared" si="314"/>
        <v>12</v>
      </c>
      <c r="R10108" t="str">
        <f t="shared" si="315"/>
        <v>Mid-range</v>
      </c>
    </row>
    <row r="10109" spans="1:18" x14ac:dyDescent="0.35">
      <c r="A10109">
        <v>12814274</v>
      </c>
      <c r="B10109" t="s">
        <v>10747</v>
      </c>
      <c r="C10109">
        <v>8998</v>
      </c>
      <c r="D10109" t="s">
        <v>42</v>
      </c>
      <c r="E10109" t="s">
        <v>1193</v>
      </c>
      <c r="F10109" t="s">
        <v>6176</v>
      </c>
      <c r="G10109" t="s">
        <v>5372</v>
      </c>
      <c r="H10109">
        <v>2009</v>
      </c>
      <c r="I10109">
        <v>240666</v>
      </c>
      <c r="J10109" t="s">
        <v>21</v>
      </c>
      <c r="K10109" t="s">
        <v>22</v>
      </c>
      <c r="L10109" t="s">
        <v>31</v>
      </c>
      <c r="M10109" t="s">
        <v>24</v>
      </c>
      <c r="N10109">
        <v>1991</v>
      </c>
      <c r="O10109" t="s">
        <v>116</v>
      </c>
      <c r="P10109">
        <v>7</v>
      </c>
      <c r="Q10109">
        <f t="shared" si="314"/>
        <v>15</v>
      </c>
      <c r="R10109" t="str">
        <f t="shared" si="315"/>
        <v>Budget</v>
      </c>
    </row>
    <row r="10110" spans="1:18" x14ac:dyDescent="0.35">
      <c r="A10110">
        <v>12814277</v>
      </c>
      <c r="B10110" t="s">
        <v>4989</v>
      </c>
      <c r="C10110">
        <v>28998</v>
      </c>
      <c r="D10110" t="s">
        <v>17</v>
      </c>
      <c r="E10110" t="s">
        <v>1070</v>
      </c>
      <c r="F10110" t="s">
        <v>2781</v>
      </c>
      <c r="G10110" t="s">
        <v>1887</v>
      </c>
      <c r="H10110">
        <v>2017</v>
      </c>
      <c r="I10110">
        <v>66545</v>
      </c>
      <c r="J10110" t="s">
        <v>21</v>
      </c>
      <c r="K10110" t="s">
        <v>22</v>
      </c>
      <c r="L10110" t="s">
        <v>64</v>
      </c>
      <c r="M10110" t="s">
        <v>24</v>
      </c>
      <c r="N10110">
        <v>1197</v>
      </c>
      <c r="O10110" t="s">
        <v>47</v>
      </c>
      <c r="P10110">
        <v>5</v>
      </c>
      <c r="Q10110">
        <f t="shared" si="314"/>
        <v>7</v>
      </c>
      <c r="R10110" t="str">
        <f t="shared" si="315"/>
        <v>Mid-range</v>
      </c>
    </row>
    <row r="10111" spans="1:18" x14ac:dyDescent="0.35">
      <c r="A10111">
        <v>12814278</v>
      </c>
      <c r="B10111" t="s">
        <v>6864</v>
      </c>
      <c r="C10111">
        <v>29499</v>
      </c>
      <c r="D10111" t="s">
        <v>143</v>
      </c>
      <c r="E10111" t="s">
        <v>879</v>
      </c>
      <c r="F10111" t="s">
        <v>2801</v>
      </c>
      <c r="G10111" t="s">
        <v>531</v>
      </c>
      <c r="H10111">
        <v>2017</v>
      </c>
      <c r="I10111">
        <v>12745</v>
      </c>
      <c r="J10111" t="s">
        <v>86</v>
      </c>
      <c r="K10111" t="s">
        <v>22</v>
      </c>
      <c r="L10111" t="s">
        <v>23</v>
      </c>
      <c r="M10111" t="s">
        <v>24</v>
      </c>
      <c r="N10111">
        <v>1995</v>
      </c>
      <c r="O10111" t="s">
        <v>116</v>
      </c>
      <c r="P10111">
        <v>5</v>
      </c>
      <c r="Q10111">
        <f t="shared" si="314"/>
        <v>7</v>
      </c>
      <c r="R10111" t="str">
        <f t="shared" si="315"/>
        <v>Mid-range</v>
      </c>
    </row>
    <row r="10112" spans="1:18" x14ac:dyDescent="0.35">
      <c r="A10112">
        <v>12814282</v>
      </c>
      <c r="B10112" t="s">
        <v>8736</v>
      </c>
      <c r="C10112">
        <v>7995</v>
      </c>
      <c r="D10112" t="s">
        <v>143</v>
      </c>
      <c r="E10112" t="s">
        <v>879</v>
      </c>
      <c r="F10112" t="s">
        <v>7384</v>
      </c>
      <c r="G10112" t="s">
        <v>881</v>
      </c>
      <c r="H10112">
        <v>2008</v>
      </c>
      <c r="I10112">
        <v>211118</v>
      </c>
      <c r="J10112" t="s">
        <v>86</v>
      </c>
      <c r="K10112" t="s">
        <v>22</v>
      </c>
      <c r="L10112" t="s">
        <v>64</v>
      </c>
      <c r="M10112" t="s">
        <v>24</v>
      </c>
      <c r="N10112">
        <v>1994</v>
      </c>
      <c r="O10112" t="s">
        <v>116</v>
      </c>
      <c r="P10112">
        <v>5</v>
      </c>
      <c r="Q10112">
        <f t="shared" si="314"/>
        <v>16</v>
      </c>
      <c r="R10112" t="str">
        <f t="shared" si="315"/>
        <v>Budget</v>
      </c>
    </row>
    <row r="10113" spans="1:18" x14ac:dyDescent="0.35">
      <c r="A10113">
        <v>12814292</v>
      </c>
      <c r="B10113" t="s">
        <v>10748</v>
      </c>
      <c r="C10113">
        <v>21990</v>
      </c>
      <c r="D10113" t="s">
        <v>188</v>
      </c>
      <c r="E10113" t="s">
        <v>189</v>
      </c>
      <c r="F10113" t="s">
        <v>948</v>
      </c>
      <c r="G10113" t="s">
        <v>10749</v>
      </c>
      <c r="H10113">
        <v>2015</v>
      </c>
      <c r="I10113">
        <v>141692</v>
      </c>
      <c r="J10113" t="s">
        <v>21</v>
      </c>
      <c r="K10113" t="s">
        <v>22</v>
      </c>
      <c r="L10113" t="s">
        <v>23</v>
      </c>
      <c r="M10113" t="s">
        <v>24</v>
      </c>
      <c r="N10113">
        <v>1998</v>
      </c>
      <c r="O10113" t="s">
        <v>47</v>
      </c>
      <c r="P10113">
        <v>5</v>
      </c>
      <c r="Q10113">
        <f t="shared" si="314"/>
        <v>9</v>
      </c>
      <c r="R10113" t="str">
        <f t="shared" si="315"/>
        <v>Mid-range</v>
      </c>
    </row>
    <row r="10114" spans="1:18" x14ac:dyDescent="0.35">
      <c r="A10114">
        <v>12814319</v>
      </c>
      <c r="B10114" t="s">
        <v>3451</v>
      </c>
      <c r="C10114">
        <v>20500</v>
      </c>
      <c r="D10114" t="s">
        <v>49</v>
      </c>
      <c r="E10114" t="s">
        <v>234</v>
      </c>
      <c r="F10114" t="s">
        <v>149</v>
      </c>
      <c r="G10114" t="s">
        <v>415</v>
      </c>
      <c r="H10114">
        <v>2014</v>
      </c>
      <c r="I10114">
        <v>158000</v>
      </c>
      <c r="J10114" t="s">
        <v>236</v>
      </c>
      <c r="K10114" t="s">
        <v>22</v>
      </c>
      <c r="L10114" t="s">
        <v>31</v>
      </c>
      <c r="M10114" t="s">
        <v>24</v>
      </c>
      <c r="N10114">
        <v>2488</v>
      </c>
      <c r="O10114" t="s">
        <v>47</v>
      </c>
      <c r="P10114">
        <v>5</v>
      </c>
      <c r="Q10114">
        <f t="shared" si="314"/>
        <v>10</v>
      </c>
      <c r="R10114" t="str">
        <f t="shared" si="315"/>
        <v>Mid-range</v>
      </c>
    </row>
    <row r="10115" spans="1:18" x14ac:dyDescent="0.35">
      <c r="A10115">
        <v>12814320</v>
      </c>
      <c r="B10115" t="s">
        <v>10750</v>
      </c>
      <c r="C10115">
        <v>69990</v>
      </c>
      <c r="D10115" t="s">
        <v>27</v>
      </c>
      <c r="E10115" t="s">
        <v>912</v>
      </c>
      <c r="F10115" t="s">
        <v>10751</v>
      </c>
      <c r="G10115" t="s">
        <v>10752</v>
      </c>
      <c r="H10115">
        <v>2017</v>
      </c>
      <c r="I10115">
        <v>51654</v>
      </c>
      <c r="J10115" t="s">
        <v>393</v>
      </c>
      <c r="K10115" t="s">
        <v>22</v>
      </c>
      <c r="L10115" t="s">
        <v>64</v>
      </c>
      <c r="M10115" t="s">
        <v>24</v>
      </c>
      <c r="N10115">
        <v>1991</v>
      </c>
      <c r="O10115" t="s">
        <v>25</v>
      </c>
      <c r="P10115">
        <v>5</v>
      </c>
      <c r="Q10115">
        <f t="shared" ref="Q10115:Q10178" si="316">2024-H10115</f>
        <v>7</v>
      </c>
      <c r="R10115" t="str">
        <f t="shared" ref="R10115:R10178" si="317">IF(C10115&lt;=10000,"Budget",IF(C10115&lt;=40000,"Mid-range","Luxury"))</f>
        <v>Luxury</v>
      </c>
    </row>
    <row r="10116" spans="1:18" x14ac:dyDescent="0.35">
      <c r="A10116">
        <v>12814321</v>
      </c>
      <c r="B10116" t="s">
        <v>10753</v>
      </c>
      <c r="C10116">
        <v>6800</v>
      </c>
      <c r="D10116" t="s">
        <v>54</v>
      </c>
      <c r="E10116" t="s">
        <v>83</v>
      </c>
      <c r="F10116" t="s">
        <v>3037</v>
      </c>
      <c r="G10116" t="s">
        <v>622</v>
      </c>
      <c r="H10116">
        <v>2006</v>
      </c>
      <c r="I10116">
        <v>186000</v>
      </c>
      <c r="J10116" t="s">
        <v>86</v>
      </c>
      <c r="K10116" t="s">
        <v>22</v>
      </c>
      <c r="L10116" t="s">
        <v>23</v>
      </c>
      <c r="M10116" t="s">
        <v>24</v>
      </c>
      <c r="N10116">
        <v>1999</v>
      </c>
      <c r="O10116" t="s">
        <v>33</v>
      </c>
      <c r="P10116">
        <v>5</v>
      </c>
      <c r="Q10116">
        <f t="shared" si="316"/>
        <v>18</v>
      </c>
      <c r="R10116" t="str">
        <f t="shared" si="317"/>
        <v>Budget</v>
      </c>
    </row>
    <row r="10117" spans="1:18" x14ac:dyDescent="0.35">
      <c r="A10117">
        <v>12814323</v>
      </c>
      <c r="B10117" t="s">
        <v>10088</v>
      </c>
      <c r="C10117">
        <v>39990</v>
      </c>
      <c r="D10117" t="s">
        <v>54</v>
      </c>
      <c r="E10117" t="s">
        <v>175</v>
      </c>
      <c r="F10117" t="s">
        <v>1528</v>
      </c>
      <c r="G10117" t="s">
        <v>650</v>
      </c>
      <c r="H10117">
        <v>2018</v>
      </c>
      <c r="I10117">
        <v>128889</v>
      </c>
      <c r="J10117" t="s">
        <v>182</v>
      </c>
      <c r="K10117" t="s">
        <v>22</v>
      </c>
      <c r="L10117" t="s">
        <v>31</v>
      </c>
      <c r="M10117" t="s">
        <v>24</v>
      </c>
      <c r="N10117">
        <v>2198</v>
      </c>
      <c r="O10117" t="s">
        <v>47</v>
      </c>
      <c r="P10117">
        <v>5</v>
      </c>
      <c r="Q10117">
        <f t="shared" si="316"/>
        <v>6</v>
      </c>
      <c r="R10117" t="str">
        <f t="shared" si="317"/>
        <v>Mid-range</v>
      </c>
    </row>
    <row r="10118" spans="1:18" x14ac:dyDescent="0.35">
      <c r="A10118">
        <v>12814324</v>
      </c>
      <c r="B10118" t="s">
        <v>6353</v>
      </c>
      <c r="C10118">
        <v>27990</v>
      </c>
      <c r="D10118" t="s">
        <v>328</v>
      </c>
      <c r="E10118" t="s">
        <v>1330</v>
      </c>
      <c r="F10118" t="s">
        <v>543</v>
      </c>
      <c r="G10118" t="s">
        <v>6354</v>
      </c>
      <c r="H10118">
        <v>2015</v>
      </c>
      <c r="I10118">
        <v>111534</v>
      </c>
      <c r="J10118" t="s">
        <v>21</v>
      </c>
      <c r="K10118" t="s">
        <v>22</v>
      </c>
      <c r="L10118" t="s">
        <v>23</v>
      </c>
      <c r="M10118" t="s">
        <v>24</v>
      </c>
      <c r="N10118">
        <v>2356</v>
      </c>
      <c r="O10118" t="s">
        <v>116</v>
      </c>
      <c r="P10118">
        <v>8</v>
      </c>
      <c r="Q10118">
        <f t="shared" si="316"/>
        <v>9</v>
      </c>
      <c r="R10118" t="str">
        <f t="shared" si="317"/>
        <v>Mid-range</v>
      </c>
    </row>
    <row r="10119" spans="1:18" x14ac:dyDescent="0.35">
      <c r="A10119">
        <v>12814340</v>
      </c>
      <c r="B10119" t="s">
        <v>5546</v>
      </c>
      <c r="C10119">
        <v>21915</v>
      </c>
      <c r="D10119" t="s">
        <v>49</v>
      </c>
      <c r="E10119" t="s">
        <v>234</v>
      </c>
      <c r="F10119" t="s">
        <v>1935</v>
      </c>
      <c r="G10119" t="s">
        <v>1936</v>
      </c>
      <c r="H10119">
        <v>2014</v>
      </c>
      <c r="I10119">
        <v>106796</v>
      </c>
      <c r="J10119" t="s">
        <v>236</v>
      </c>
      <c r="K10119" t="s">
        <v>81</v>
      </c>
      <c r="L10119" t="s">
        <v>31</v>
      </c>
      <c r="M10119" t="s">
        <v>24</v>
      </c>
      <c r="N10119">
        <v>2488</v>
      </c>
      <c r="O10119" t="s">
        <v>47</v>
      </c>
      <c r="P10119">
        <v>5</v>
      </c>
      <c r="Q10119">
        <f t="shared" si="316"/>
        <v>10</v>
      </c>
      <c r="R10119" t="str">
        <f t="shared" si="317"/>
        <v>Mid-range</v>
      </c>
    </row>
    <row r="10120" spans="1:18" x14ac:dyDescent="0.35">
      <c r="A10120">
        <v>12814341</v>
      </c>
      <c r="B10120" t="s">
        <v>8409</v>
      </c>
      <c r="C10120">
        <v>47988</v>
      </c>
      <c r="D10120" t="s">
        <v>17</v>
      </c>
      <c r="E10120" t="s">
        <v>1771</v>
      </c>
      <c r="F10120" t="s">
        <v>3629</v>
      </c>
      <c r="G10120" t="s">
        <v>1772</v>
      </c>
      <c r="H10120">
        <v>2015</v>
      </c>
      <c r="I10120">
        <v>93510</v>
      </c>
      <c r="J10120" t="s">
        <v>21</v>
      </c>
      <c r="K10120" t="s">
        <v>22</v>
      </c>
      <c r="L10120" t="s">
        <v>31</v>
      </c>
      <c r="M10120" t="s">
        <v>24</v>
      </c>
      <c r="N10120">
        <v>2753</v>
      </c>
      <c r="O10120" t="s">
        <v>33</v>
      </c>
      <c r="P10120">
        <v>7</v>
      </c>
      <c r="Q10120">
        <f t="shared" si="316"/>
        <v>9</v>
      </c>
      <c r="R10120" t="str">
        <f t="shared" si="317"/>
        <v>Luxury</v>
      </c>
    </row>
    <row r="10121" spans="1:18" x14ac:dyDescent="0.35">
      <c r="A10121">
        <v>12814342</v>
      </c>
      <c r="B10121" t="s">
        <v>4266</v>
      </c>
      <c r="C10121">
        <v>49990</v>
      </c>
      <c r="D10121" t="s">
        <v>449</v>
      </c>
      <c r="E10121" t="s">
        <v>518</v>
      </c>
      <c r="F10121" t="s">
        <v>4267</v>
      </c>
      <c r="G10121" t="s">
        <v>1139</v>
      </c>
      <c r="H10121">
        <v>2018</v>
      </c>
      <c r="I10121">
        <v>52462</v>
      </c>
      <c r="J10121" t="s">
        <v>21</v>
      </c>
      <c r="K10121" t="s">
        <v>22</v>
      </c>
      <c r="L10121" t="s">
        <v>64</v>
      </c>
      <c r="M10121" t="s">
        <v>24</v>
      </c>
      <c r="N10121">
        <v>1999</v>
      </c>
      <c r="O10121" t="s">
        <v>25</v>
      </c>
      <c r="P10121">
        <v>5</v>
      </c>
      <c r="Q10121">
        <f t="shared" si="316"/>
        <v>6</v>
      </c>
      <c r="R10121" t="str">
        <f t="shared" si="317"/>
        <v>Luxury</v>
      </c>
    </row>
    <row r="10122" spans="1:18" x14ac:dyDescent="0.35">
      <c r="A10122">
        <v>12814358</v>
      </c>
      <c r="B10122" t="s">
        <v>2619</v>
      </c>
      <c r="C10122">
        <v>75990</v>
      </c>
      <c r="D10122" t="s">
        <v>54</v>
      </c>
      <c r="E10122" t="s">
        <v>175</v>
      </c>
      <c r="F10122" t="s">
        <v>510</v>
      </c>
      <c r="G10122" t="s">
        <v>2620</v>
      </c>
      <c r="H10122">
        <v>2021</v>
      </c>
      <c r="I10122">
        <v>39865</v>
      </c>
      <c r="J10122" t="s">
        <v>275</v>
      </c>
      <c r="K10122" t="s">
        <v>22</v>
      </c>
      <c r="L10122" t="s">
        <v>31</v>
      </c>
      <c r="M10122" t="s">
        <v>24</v>
      </c>
      <c r="N10122">
        <v>1996</v>
      </c>
      <c r="O10122" t="s">
        <v>69</v>
      </c>
      <c r="P10122">
        <v>5</v>
      </c>
      <c r="Q10122">
        <f t="shared" si="316"/>
        <v>3</v>
      </c>
      <c r="R10122" t="str">
        <f t="shared" si="317"/>
        <v>Luxury</v>
      </c>
    </row>
    <row r="10123" spans="1:18" x14ac:dyDescent="0.35">
      <c r="A10123">
        <v>12814359</v>
      </c>
      <c r="B10123" t="s">
        <v>9139</v>
      </c>
      <c r="C10123">
        <v>34990</v>
      </c>
      <c r="D10123" t="s">
        <v>59</v>
      </c>
      <c r="E10123" t="s">
        <v>398</v>
      </c>
      <c r="F10123" t="s">
        <v>8483</v>
      </c>
      <c r="G10123" t="s">
        <v>8699</v>
      </c>
      <c r="H10123">
        <v>2017</v>
      </c>
      <c r="I10123">
        <v>102271</v>
      </c>
      <c r="J10123" t="s">
        <v>21</v>
      </c>
      <c r="K10123" t="s">
        <v>22</v>
      </c>
      <c r="L10123" t="s">
        <v>64</v>
      </c>
      <c r="M10123" t="s">
        <v>24</v>
      </c>
      <c r="N10123">
        <v>1997</v>
      </c>
      <c r="O10123" t="s">
        <v>33</v>
      </c>
      <c r="P10123">
        <v>5</v>
      </c>
      <c r="Q10123">
        <f t="shared" si="316"/>
        <v>7</v>
      </c>
      <c r="R10123" t="str">
        <f t="shared" si="317"/>
        <v>Mid-range</v>
      </c>
    </row>
    <row r="10124" spans="1:18" x14ac:dyDescent="0.35">
      <c r="A10124">
        <v>12814360</v>
      </c>
      <c r="B10124" t="s">
        <v>10754</v>
      </c>
      <c r="C10124">
        <v>62990</v>
      </c>
      <c r="D10124" t="s">
        <v>165</v>
      </c>
      <c r="E10124" t="s">
        <v>269</v>
      </c>
      <c r="F10124" t="s">
        <v>10755</v>
      </c>
      <c r="G10124" t="s">
        <v>9955</v>
      </c>
      <c r="H10124">
        <v>2020</v>
      </c>
      <c r="I10124">
        <v>30492</v>
      </c>
      <c r="J10124" t="s">
        <v>21</v>
      </c>
      <c r="K10124" t="s">
        <v>22</v>
      </c>
      <c r="L10124" t="s">
        <v>31</v>
      </c>
      <c r="M10124" t="s">
        <v>24</v>
      </c>
      <c r="N10124">
        <v>3200</v>
      </c>
      <c r="O10124" t="s">
        <v>47</v>
      </c>
      <c r="P10124">
        <v>7</v>
      </c>
      <c r="Q10124">
        <f t="shared" si="316"/>
        <v>4</v>
      </c>
      <c r="R10124" t="str">
        <f t="shared" si="317"/>
        <v>Luxury</v>
      </c>
    </row>
    <row r="10125" spans="1:18" x14ac:dyDescent="0.35">
      <c r="A10125">
        <v>12814362</v>
      </c>
      <c r="B10125" t="s">
        <v>10756</v>
      </c>
      <c r="C10125">
        <v>45990</v>
      </c>
      <c r="D10125" t="s">
        <v>102</v>
      </c>
      <c r="E10125" t="s">
        <v>473</v>
      </c>
      <c r="F10125" t="s">
        <v>3547</v>
      </c>
      <c r="G10125" t="s">
        <v>3548</v>
      </c>
      <c r="H10125">
        <v>2019</v>
      </c>
      <c r="I10125">
        <v>91478</v>
      </c>
      <c r="J10125" t="s">
        <v>338</v>
      </c>
      <c r="K10125" t="s">
        <v>22</v>
      </c>
      <c r="L10125" t="s">
        <v>31</v>
      </c>
      <c r="M10125" t="s">
        <v>24</v>
      </c>
      <c r="N10125">
        <v>2967</v>
      </c>
      <c r="O10125" t="s">
        <v>25</v>
      </c>
      <c r="P10125">
        <v>5</v>
      </c>
      <c r="Q10125">
        <f t="shared" si="316"/>
        <v>5</v>
      </c>
      <c r="R10125" t="str">
        <f t="shared" si="317"/>
        <v>Luxury</v>
      </c>
    </row>
    <row r="10126" spans="1:18" x14ac:dyDescent="0.35">
      <c r="A10126">
        <v>12814363</v>
      </c>
      <c r="B10126" t="s">
        <v>10757</v>
      </c>
      <c r="C10126">
        <v>27990</v>
      </c>
      <c r="D10126" t="s">
        <v>127</v>
      </c>
      <c r="E10126">
        <v>3</v>
      </c>
      <c r="F10126" t="s">
        <v>815</v>
      </c>
      <c r="G10126" t="s">
        <v>5142</v>
      </c>
      <c r="H10126">
        <v>2018</v>
      </c>
      <c r="I10126">
        <v>19215</v>
      </c>
      <c r="J10126" t="s">
        <v>63</v>
      </c>
      <c r="K10126" t="s">
        <v>22</v>
      </c>
      <c r="L10126" t="s">
        <v>23</v>
      </c>
      <c r="M10126" t="s">
        <v>24</v>
      </c>
      <c r="N10126">
        <v>1998</v>
      </c>
      <c r="O10126" t="s">
        <v>47</v>
      </c>
      <c r="P10126">
        <v>5</v>
      </c>
      <c r="Q10126">
        <f t="shared" si="316"/>
        <v>6</v>
      </c>
      <c r="R10126" t="str">
        <f t="shared" si="317"/>
        <v>Mid-range</v>
      </c>
    </row>
    <row r="10127" spans="1:18" x14ac:dyDescent="0.35">
      <c r="A10127">
        <v>12814370</v>
      </c>
      <c r="B10127" t="s">
        <v>7078</v>
      </c>
      <c r="C10127">
        <v>64888</v>
      </c>
      <c r="D10127" t="s">
        <v>59</v>
      </c>
      <c r="E10127" t="s">
        <v>398</v>
      </c>
      <c r="F10127" t="s">
        <v>6390</v>
      </c>
      <c r="G10127" t="s">
        <v>2635</v>
      </c>
      <c r="H10127">
        <v>2018</v>
      </c>
      <c r="I10127">
        <v>45759</v>
      </c>
      <c r="J10127" t="s">
        <v>21</v>
      </c>
      <c r="K10127" t="s">
        <v>22</v>
      </c>
      <c r="L10127" t="s">
        <v>64</v>
      </c>
      <c r="M10127" t="s">
        <v>24</v>
      </c>
      <c r="N10127">
        <v>1998</v>
      </c>
      <c r="O10127" t="s">
        <v>47</v>
      </c>
      <c r="P10127">
        <v>5</v>
      </c>
      <c r="Q10127">
        <f t="shared" si="316"/>
        <v>6</v>
      </c>
      <c r="R10127" t="str">
        <f t="shared" si="317"/>
        <v>Luxury</v>
      </c>
    </row>
    <row r="10128" spans="1:18" x14ac:dyDescent="0.35">
      <c r="A10128">
        <v>12814372</v>
      </c>
      <c r="B10128" t="s">
        <v>10758</v>
      </c>
      <c r="C10128">
        <v>24888</v>
      </c>
      <c r="D10128" t="s">
        <v>88</v>
      </c>
      <c r="E10128" t="s">
        <v>108</v>
      </c>
      <c r="F10128" t="s">
        <v>2643</v>
      </c>
      <c r="G10128" t="s">
        <v>3191</v>
      </c>
      <c r="H10128">
        <v>2016</v>
      </c>
      <c r="I10128">
        <v>124048</v>
      </c>
      <c r="J10128" t="s">
        <v>21</v>
      </c>
      <c r="K10128" t="s">
        <v>22</v>
      </c>
      <c r="L10128" t="s">
        <v>23</v>
      </c>
      <c r="M10128" t="s">
        <v>24</v>
      </c>
      <c r="N10128">
        <v>1999</v>
      </c>
      <c r="O10128" t="s">
        <v>116</v>
      </c>
      <c r="P10128">
        <v>5</v>
      </c>
      <c r="Q10128">
        <f t="shared" si="316"/>
        <v>8</v>
      </c>
      <c r="R10128" t="str">
        <f t="shared" si="317"/>
        <v>Mid-range</v>
      </c>
    </row>
    <row r="10129" spans="1:18" x14ac:dyDescent="0.35">
      <c r="A10129">
        <v>12814391</v>
      </c>
      <c r="B10129" t="s">
        <v>10759</v>
      </c>
      <c r="C10129">
        <v>7996</v>
      </c>
      <c r="D10129" t="s">
        <v>42</v>
      </c>
      <c r="E10129" t="s">
        <v>1205</v>
      </c>
      <c r="F10129" t="s">
        <v>2576</v>
      </c>
      <c r="G10129" t="s">
        <v>7020</v>
      </c>
      <c r="H10129">
        <v>2015</v>
      </c>
      <c r="I10129">
        <v>221333</v>
      </c>
      <c r="J10129" t="s">
        <v>86</v>
      </c>
      <c r="K10129" t="s">
        <v>81</v>
      </c>
      <c r="L10129" t="s">
        <v>23</v>
      </c>
      <c r="M10129" t="s">
        <v>24</v>
      </c>
      <c r="N10129">
        <v>1598</v>
      </c>
      <c r="O10129" t="s">
        <v>33</v>
      </c>
      <c r="P10129">
        <v>5</v>
      </c>
      <c r="Q10129">
        <f t="shared" si="316"/>
        <v>9</v>
      </c>
      <c r="R10129" t="str">
        <f t="shared" si="317"/>
        <v>Budget</v>
      </c>
    </row>
    <row r="10130" spans="1:18" x14ac:dyDescent="0.35">
      <c r="A10130">
        <v>12814392</v>
      </c>
      <c r="B10130" t="s">
        <v>10760</v>
      </c>
      <c r="C10130">
        <v>66830</v>
      </c>
      <c r="D10130" t="s">
        <v>249</v>
      </c>
      <c r="E10130" t="s">
        <v>1315</v>
      </c>
      <c r="F10130" t="s">
        <v>1688</v>
      </c>
      <c r="G10130" t="s">
        <v>146</v>
      </c>
      <c r="H10130">
        <v>2015</v>
      </c>
      <c r="I10130">
        <v>84985</v>
      </c>
      <c r="J10130" t="s">
        <v>21</v>
      </c>
      <c r="K10130" t="s">
        <v>22</v>
      </c>
      <c r="L10130" t="s">
        <v>31</v>
      </c>
      <c r="M10130" t="s">
        <v>24</v>
      </c>
      <c r="N10130">
        <v>2967</v>
      </c>
      <c r="O10130" t="s">
        <v>33</v>
      </c>
      <c r="P10130">
        <v>5</v>
      </c>
      <c r="Q10130">
        <f t="shared" si="316"/>
        <v>9</v>
      </c>
      <c r="R10130" t="str">
        <f t="shared" si="317"/>
        <v>Luxury</v>
      </c>
    </row>
    <row r="10131" spans="1:18" x14ac:dyDescent="0.35">
      <c r="A10131">
        <v>12814393</v>
      </c>
      <c r="B10131" t="s">
        <v>10761</v>
      </c>
      <c r="C10131">
        <v>292911</v>
      </c>
      <c r="D10131" t="s">
        <v>249</v>
      </c>
      <c r="E10131">
        <v>911</v>
      </c>
      <c r="F10131" t="s">
        <v>10762</v>
      </c>
      <c r="G10131">
        <v>991</v>
      </c>
      <c r="H10131">
        <v>2013</v>
      </c>
      <c r="I10131">
        <v>32299</v>
      </c>
      <c r="J10131" t="s">
        <v>393</v>
      </c>
      <c r="K10131" t="s">
        <v>22</v>
      </c>
      <c r="L10131" t="s">
        <v>64</v>
      </c>
      <c r="M10131" t="s">
        <v>24</v>
      </c>
      <c r="N10131">
        <v>3800</v>
      </c>
      <c r="O10131" t="s">
        <v>25</v>
      </c>
      <c r="P10131">
        <v>2</v>
      </c>
      <c r="Q10131">
        <f t="shared" si="316"/>
        <v>11</v>
      </c>
      <c r="R10131" t="str">
        <f t="shared" si="317"/>
        <v>Luxury</v>
      </c>
    </row>
    <row r="10132" spans="1:18" x14ac:dyDescent="0.35">
      <c r="A10132">
        <v>12814394</v>
      </c>
      <c r="B10132" t="s">
        <v>7604</v>
      </c>
      <c r="C10132">
        <v>57990</v>
      </c>
      <c r="D10132" t="s">
        <v>17</v>
      </c>
      <c r="E10132" t="s">
        <v>258</v>
      </c>
      <c r="F10132" t="s">
        <v>259</v>
      </c>
      <c r="G10132" t="s">
        <v>360</v>
      </c>
      <c r="H10132">
        <v>2017</v>
      </c>
      <c r="I10132">
        <v>55720</v>
      </c>
      <c r="J10132" t="s">
        <v>338</v>
      </c>
      <c r="K10132" t="s">
        <v>22</v>
      </c>
      <c r="L10132" t="s">
        <v>31</v>
      </c>
      <c r="M10132" t="s">
        <v>24</v>
      </c>
      <c r="N10132">
        <v>2753</v>
      </c>
      <c r="O10132" t="s">
        <v>47</v>
      </c>
      <c r="P10132">
        <v>5</v>
      </c>
      <c r="Q10132">
        <f t="shared" si="316"/>
        <v>7</v>
      </c>
      <c r="R10132" t="str">
        <f t="shared" si="317"/>
        <v>Luxury</v>
      </c>
    </row>
    <row r="10133" spans="1:18" x14ac:dyDescent="0.35">
      <c r="A10133">
        <v>12814424</v>
      </c>
      <c r="B10133" t="s">
        <v>3735</v>
      </c>
      <c r="C10133">
        <v>27990</v>
      </c>
      <c r="D10133" t="s">
        <v>328</v>
      </c>
      <c r="E10133" t="s">
        <v>598</v>
      </c>
      <c r="F10133" t="s">
        <v>330</v>
      </c>
      <c r="G10133" t="s">
        <v>211</v>
      </c>
      <c r="H10133">
        <v>2017</v>
      </c>
      <c r="I10133">
        <v>98658</v>
      </c>
      <c r="J10133" t="s">
        <v>21</v>
      </c>
      <c r="K10133" t="s">
        <v>22</v>
      </c>
      <c r="L10133" t="s">
        <v>23</v>
      </c>
      <c r="M10133" t="s">
        <v>24</v>
      </c>
      <c r="N10133">
        <v>1799</v>
      </c>
      <c r="O10133" t="s">
        <v>69</v>
      </c>
      <c r="P10133">
        <v>5</v>
      </c>
      <c r="Q10133">
        <f t="shared" si="316"/>
        <v>7</v>
      </c>
      <c r="R10133" t="str">
        <f t="shared" si="317"/>
        <v>Mid-range</v>
      </c>
    </row>
    <row r="10134" spans="1:18" x14ac:dyDescent="0.35">
      <c r="A10134">
        <v>12814429</v>
      </c>
      <c r="B10134" t="s">
        <v>10763</v>
      </c>
      <c r="C10134">
        <v>124990</v>
      </c>
      <c r="D10134" t="s">
        <v>59</v>
      </c>
      <c r="E10134" t="s">
        <v>1653</v>
      </c>
      <c r="F10134" t="s">
        <v>6388</v>
      </c>
      <c r="G10134" t="s">
        <v>2567</v>
      </c>
      <c r="H10134">
        <v>2020</v>
      </c>
      <c r="I10134">
        <v>20908</v>
      </c>
      <c r="J10134" t="s">
        <v>393</v>
      </c>
      <c r="K10134" t="s">
        <v>22</v>
      </c>
      <c r="L10134" t="s">
        <v>23</v>
      </c>
      <c r="M10134" t="s">
        <v>24</v>
      </c>
      <c r="N10134">
        <v>2998</v>
      </c>
      <c r="O10134" t="s">
        <v>47</v>
      </c>
      <c r="P10134">
        <v>5</v>
      </c>
      <c r="Q10134">
        <f t="shared" si="316"/>
        <v>4</v>
      </c>
      <c r="R10134" t="str">
        <f t="shared" si="317"/>
        <v>Luxury</v>
      </c>
    </row>
    <row r="10135" spans="1:18" x14ac:dyDescent="0.35">
      <c r="A10135">
        <v>12814434</v>
      </c>
      <c r="B10135" t="s">
        <v>10436</v>
      </c>
      <c r="C10135">
        <v>9800</v>
      </c>
      <c r="D10135" t="s">
        <v>88</v>
      </c>
      <c r="E10135" t="s">
        <v>1335</v>
      </c>
      <c r="F10135" t="s">
        <v>922</v>
      </c>
      <c r="G10135" t="s">
        <v>4002</v>
      </c>
      <c r="H10135">
        <v>2012</v>
      </c>
      <c r="I10135">
        <v>282625</v>
      </c>
      <c r="J10135" t="s">
        <v>21</v>
      </c>
      <c r="K10135" t="s">
        <v>22</v>
      </c>
      <c r="L10135" t="s">
        <v>23</v>
      </c>
      <c r="M10135" t="s">
        <v>24</v>
      </c>
      <c r="N10135">
        <v>2359</v>
      </c>
      <c r="O10135" t="s">
        <v>33</v>
      </c>
      <c r="P10135">
        <v>5</v>
      </c>
      <c r="Q10135">
        <f t="shared" si="316"/>
        <v>12</v>
      </c>
      <c r="R10135" t="str">
        <f t="shared" si="317"/>
        <v>Budget</v>
      </c>
    </row>
    <row r="10136" spans="1:18" x14ac:dyDescent="0.35">
      <c r="A10136">
        <v>12814435</v>
      </c>
      <c r="B10136" t="s">
        <v>10764</v>
      </c>
      <c r="C10136">
        <v>17990</v>
      </c>
      <c r="D10136" t="s">
        <v>49</v>
      </c>
      <c r="E10136" t="s">
        <v>1087</v>
      </c>
      <c r="F10136" t="s">
        <v>717</v>
      </c>
      <c r="G10136" t="s">
        <v>1089</v>
      </c>
      <c r="H10136">
        <v>2014</v>
      </c>
      <c r="I10136">
        <v>102094</v>
      </c>
      <c r="J10136" t="s">
        <v>21</v>
      </c>
      <c r="K10136" t="s">
        <v>22</v>
      </c>
      <c r="L10136" t="s">
        <v>23</v>
      </c>
      <c r="M10136" t="s">
        <v>24</v>
      </c>
      <c r="N10136">
        <v>1997</v>
      </c>
      <c r="O10136" t="s">
        <v>69</v>
      </c>
      <c r="P10136">
        <v>5</v>
      </c>
      <c r="Q10136">
        <f t="shared" si="316"/>
        <v>10</v>
      </c>
      <c r="R10136" t="str">
        <f t="shared" si="317"/>
        <v>Mid-range</v>
      </c>
    </row>
    <row r="10137" spans="1:18" x14ac:dyDescent="0.35">
      <c r="A10137">
        <v>12814441</v>
      </c>
      <c r="B10137" t="s">
        <v>1876</v>
      </c>
      <c r="C10137">
        <v>48990</v>
      </c>
      <c r="D10137" t="s">
        <v>54</v>
      </c>
      <c r="E10137" t="s">
        <v>83</v>
      </c>
      <c r="F10137" t="s">
        <v>599</v>
      </c>
      <c r="G10137" t="s">
        <v>1877</v>
      </c>
      <c r="H10137">
        <v>2017</v>
      </c>
      <c r="I10137">
        <v>42306</v>
      </c>
      <c r="J10137" t="s">
        <v>86</v>
      </c>
      <c r="K10137" t="s">
        <v>81</v>
      </c>
      <c r="L10137" t="s">
        <v>64</v>
      </c>
      <c r="M10137" t="s">
        <v>24</v>
      </c>
      <c r="N10137">
        <v>2261</v>
      </c>
      <c r="O10137" t="s">
        <v>33</v>
      </c>
      <c r="P10137">
        <v>5</v>
      </c>
      <c r="Q10137">
        <f t="shared" si="316"/>
        <v>7</v>
      </c>
      <c r="R10137" t="str">
        <f t="shared" si="317"/>
        <v>Luxury</v>
      </c>
    </row>
    <row r="10138" spans="1:18" x14ac:dyDescent="0.35">
      <c r="A10138">
        <v>12814454</v>
      </c>
      <c r="B10138" t="s">
        <v>5320</v>
      </c>
      <c r="C10138">
        <v>57820</v>
      </c>
      <c r="D10138" t="s">
        <v>59</v>
      </c>
      <c r="E10138" t="s">
        <v>398</v>
      </c>
      <c r="F10138" t="s">
        <v>5321</v>
      </c>
      <c r="G10138" t="s">
        <v>2635</v>
      </c>
      <c r="H10138">
        <v>2019</v>
      </c>
      <c r="I10138">
        <v>96946</v>
      </c>
      <c r="J10138" t="s">
        <v>21</v>
      </c>
      <c r="K10138" t="s">
        <v>22</v>
      </c>
      <c r="L10138" t="s">
        <v>64</v>
      </c>
      <c r="M10138" t="s">
        <v>24</v>
      </c>
      <c r="N10138">
        <v>1998</v>
      </c>
      <c r="O10138" t="s">
        <v>33</v>
      </c>
      <c r="P10138">
        <v>5</v>
      </c>
      <c r="Q10138">
        <f t="shared" si="316"/>
        <v>5</v>
      </c>
      <c r="R10138" t="str">
        <f t="shared" si="317"/>
        <v>Luxury</v>
      </c>
    </row>
    <row r="10139" spans="1:18" x14ac:dyDescent="0.35">
      <c r="A10139">
        <v>12814468</v>
      </c>
      <c r="B10139" t="s">
        <v>10765</v>
      </c>
      <c r="C10139">
        <v>36987</v>
      </c>
      <c r="D10139" t="s">
        <v>17</v>
      </c>
      <c r="E10139" t="s">
        <v>153</v>
      </c>
      <c r="F10139" t="s">
        <v>158</v>
      </c>
      <c r="G10139" t="s">
        <v>704</v>
      </c>
      <c r="H10139">
        <v>2017</v>
      </c>
      <c r="I10139">
        <v>71524</v>
      </c>
      <c r="J10139" t="s">
        <v>21</v>
      </c>
      <c r="K10139" t="s">
        <v>22</v>
      </c>
      <c r="L10139" t="s">
        <v>23</v>
      </c>
      <c r="M10139" t="s">
        <v>24</v>
      </c>
      <c r="N10139">
        <v>2494</v>
      </c>
      <c r="O10139" t="s">
        <v>47</v>
      </c>
      <c r="P10139">
        <v>5</v>
      </c>
      <c r="Q10139">
        <f t="shared" si="316"/>
        <v>7</v>
      </c>
      <c r="R10139" t="str">
        <f t="shared" si="317"/>
        <v>Mid-range</v>
      </c>
    </row>
    <row r="10140" spans="1:18" x14ac:dyDescent="0.35">
      <c r="A10140">
        <v>12814470</v>
      </c>
      <c r="B10140" t="s">
        <v>9030</v>
      </c>
      <c r="C10140">
        <v>24990</v>
      </c>
      <c r="D10140" t="s">
        <v>88</v>
      </c>
      <c r="E10140" t="s">
        <v>98</v>
      </c>
      <c r="F10140" t="s">
        <v>887</v>
      </c>
      <c r="G10140" t="s">
        <v>888</v>
      </c>
      <c r="H10140">
        <v>2018</v>
      </c>
      <c r="I10140">
        <v>81351</v>
      </c>
      <c r="J10140" t="s">
        <v>86</v>
      </c>
      <c r="K10140" t="s">
        <v>22</v>
      </c>
      <c r="L10140" t="s">
        <v>23</v>
      </c>
      <c r="M10140" t="s">
        <v>24</v>
      </c>
      <c r="N10140">
        <v>1999</v>
      </c>
      <c r="O10140" t="s">
        <v>116</v>
      </c>
      <c r="P10140">
        <v>5</v>
      </c>
      <c r="Q10140">
        <f t="shared" si="316"/>
        <v>6</v>
      </c>
      <c r="R10140" t="str">
        <f t="shared" si="317"/>
        <v>Mid-range</v>
      </c>
    </row>
    <row r="10141" spans="1:18" x14ac:dyDescent="0.35">
      <c r="A10141">
        <v>12814472</v>
      </c>
      <c r="B10141" t="s">
        <v>10766</v>
      </c>
      <c r="C10141">
        <v>95990</v>
      </c>
      <c r="D10141" t="s">
        <v>17</v>
      </c>
      <c r="E10141" t="s">
        <v>171</v>
      </c>
      <c r="F10141" t="s">
        <v>158</v>
      </c>
      <c r="G10141" t="s">
        <v>630</v>
      </c>
      <c r="H10141">
        <v>2018</v>
      </c>
      <c r="I10141">
        <v>149520</v>
      </c>
      <c r="J10141" t="s">
        <v>21</v>
      </c>
      <c r="K10141" t="s">
        <v>22</v>
      </c>
      <c r="L10141" t="s">
        <v>31</v>
      </c>
      <c r="M10141" t="s">
        <v>24</v>
      </c>
      <c r="N10141">
        <v>4461</v>
      </c>
      <c r="O10141" t="s">
        <v>47</v>
      </c>
      <c r="P10141">
        <v>7</v>
      </c>
      <c r="Q10141">
        <f t="shared" si="316"/>
        <v>6</v>
      </c>
      <c r="R10141" t="str">
        <f t="shared" si="317"/>
        <v>Luxury</v>
      </c>
    </row>
    <row r="10142" spans="1:18" x14ac:dyDescent="0.35">
      <c r="A10142">
        <v>12814474</v>
      </c>
      <c r="B10142" t="s">
        <v>10767</v>
      </c>
      <c r="C10142">
        <v>42990</v>
      </c>
      <c r="D10142" t="s">
        <v>17</v>
      </c>
      <c r="E10142" t="s">
        <v>193</v>
      </c>
      <c r="F10142" t="s">
        <v>158</v>
      </c>
      <c r="G10142" t="s">
        <v>5948</v>
      </c>
      <c r="H10142">
        <v>2017</v>
      </c>
      <c r="I10142">
        <v>92131</v>
      </c>
      <c r="J10142" t="s">
        <v>21</v>
      </c>
      <c r="K10142" t="s">
        <v>22</v>
      </c>
      <c r="L10142" t="s">
        <v>23</v>
      </c>
      <c r="M10142" t="s">
        <v>24</v>
      </c>
      <c r="N10142">
        <v>3456</v>
      </c>
      <c r="O10142" t="s">
        <v>69</v>
      </c>
      <c r="P10142">
        <v>7</v>
      </c>
      <c r="Q10142">
        <f t="shared" si="316"/>
        <v>7</v>
      </c>
      <c r="R10142" t="str">
        <f t="shared" si="317"/>
        <v>Luxury</v>
      </c>
    </row>
    <row r="10143" spans="1:18" x14ac:dyDescent="0.35">
      <c r="A10143">
        <v>12814482</v>
      </c>
      <c r="B10143" t="s">
        <v>10768</v>
      </c>
      <c r="C10143">
        <v>74888</v>
      </c>
      <c r="D10143" t="s">
        <v>112</v>
      </c>
      <c r="E10143" t="s">
        <v>1623</v>
      </c>
      <c r="F10143" t="s">
        <v>10769</v>
      </c>
      <c r="G10143" t="s">
        <v>1506</v>
      </c>
      <c r="H10143">
        <v>2020</v>
      </c>
      <c r="I10143">
        <v>15000</v>
      </c>
      <c r="J10143" t="s">
        <v>21</v>
      </c>
      <c r="K10143" t="s">
        <v>22</v>
      </c>
      <c r="L10143" t="s">
        <v>64</v>
      </c>
      <c r="M10143" t="s">
        <v>24</v>
      </c>
      <c r="N10143">
        <v>1998</v>
      </c>
      <c r="O10143" t="s">
        <v>69</v>
      </c>
      <c r="P10143">
        <v>5</v>
      </c>
      <c r="Q10143">
        <f t="shared" si="316"/>
        <v>4</v>
      </c>
      <c r="R10143" t="str">
        <f t="shared" si="317"/>
        <v>Luxury</v>
      </c>
    </row>
    <row r="10144" spans="1:18" x14ac:dyDescent="0.35">
      <c r="A10144">
        <v>12814486</v>
      </c>
      <c r="B10144" t="s">
        <v>10770</v>
      </c>
      <c r="C10144">
        <v>83888</v>
      </c>
      <c r="D10144" t="s">
        <v>17</v>
      </c>
      <c r="E10144" t="s">
        <v>157</v>
      </c>
      <c r="F10144" t="s">
        <v>10771</v>
      </c>
      <c r="G10144" t="s">
        <v>819</v>
      </c>
      <c r="H10144">
        <v>2021</v>
      </c>
      <c r="I10144">
        <v>38599</v>
      </c>
      <c r="J10144" t="s">
        <v>21</v>
      </c>
      <c r="K10144" t="s">
        <v>22</v>
      </c>
      <c r="L10144" t="s">
        <v>31</v>
      </c>
      <c r="M10144" t="s">
        <v>24</v>
      </c>
      <c r="N10144">
        <v>2755</v>
      </c>
      <c r="O10144" t="s">
        <v>1085</v>
      </c>
      <c r="P10144">
        <v>7</v>
      </c>
      <c r="Q10144">
        <f t="shared" si="316"/>
        <v>3</v>
      </c>
      <c r="R10144" t="str">
        <f t="shared" si="317"/>
        <v>Luxury</v>
      </c>
    </row>
    <row r="10145" spans="1:18" x14ac:dyDescent="0.35">
      <c r="A10145">
        <v>12814498</v>
      </c>
      <c r="B10145" t="s">
        <v>10772</v>
      </c>
      <c r="C10145">
        <v>30888</v>
      </c>
      <c r="D10145" t="s">
        <v>165</v>
      </c>
      <c r="E10145" t="s">
        <v>568</v>
      </c>
      <c r="F10145" t="s">
        <v>5971</v>
      </c>
      <c r="G10145" t="s">
        <v>5972</v>
      </c>
      <c r="H10145">
        <v>2022</v>
      </c>
      <c r="I10145">
        <v>5</v>
      </c>
      <c r="J10145" t="s">
        <v>21</v>
      </c>
      <c r="K10145" t="s">
        <v>22</v>
      </c>
      <c r="L10145" t="s">
        <v>23</v>
      </c>
      <c r="M10145" t="s">
        <v>32</v>
      </c>
      <c r="N10145">
        <v>1998</v>
      </c>
      <c r="O10145" t="s">
        <v>47</v>
      </c>
      <c r="P10145">
        <v>5</v>
      </c>
      <c r="Q10145">
        <f t="shared" si="316"/>
        <v>2</v>
      </c>
      <c r="R10145" t="str">
        <f t="shared" si="317"/>
        <v>Mid-range</v>
      </c>
    </row>
    <row r="10146" spans="1:18" x14ac:dyDescent="0.35">
      <c r="A10146">
        <v>12814501</v>
      </c>
      <c r="B10146" t="s">
        <v>10658</v>
      </c>
      <c r="C10146">
        <v>85868</v>
      </c>
      <c r="D10146" t="s">
        <v>27</v>
      </c>
      <c r="E10146" t="s">
        <v>6601</v>
      </c>
      <c r="F10146" t="s">
        <v>6279</v>
      </c>
      <c r="G10146" t="s">
        <v>4680</v>
      </c>
      <c r="H10146">
        <v>2020</v>
      </c>
      <c r="I10146">
        <v>12135</v>
      </c>
      <c r="J10146" t="s">
        <v>21</v>
      </c>
      <c r="K10146" t="s">
        <v>22</v>
      </c>
      <c r="L10146" t="s">
        <v>64</v>
      </c>
      <c r="M10146" t="s">
        <v>24</v>
      </c>
      <c r="N10146">
        <v>1991</v>
      </c>
      <c r="O10146" t="s">
        <v>33</v>
      </c>
      <c r="P10146">
        <v>7</v>
      </c>
      <c r="Q10146">
        <f t="shared" si="316"/>
        <v>4</v>
      </c>
      <c r="R10146" t="str">
        <f t="shared" si="317"/>
        <v>Luxury</v>
      </c>
    </row>
    <row r="10147" spans="1:18" x14ac:dyDescent="0.35">
      <c r="A10147">
        <v>12814506</v>
      </c>
      <c r="B10147" t="s">
        <v>10773</v>
      </c>
      <c r="C10147">
        <v>14995</v>
      </c>
      <c r="D10147" t="s">
        <v>131</v>
      </c>
      <c r="E10147" t="s">
        <v>559</v>
      </c>
      <c r="F10147" t="s">
        <v>10183</v>
      </c>
      <c r="G10147" t="s">
        <v>10176</v>
      </c>
      <c r="H10147">
        <v>2011</v>
      </c>
      <c r="I10147">
        <v>92263</v>
      </c>
      <c r="J10147" t="s">
        <v>21</v>
      </c>
      <c r="K10147" t="s">
        <v>22</v>
      </c>
      <c r="L10147" t="s">
        <v>64</v>
      </c>
      <c r="M10147" t="s">
        <v>24</v>
      </c>
      <c r="N10147">
        <v>1798</v>
      </c>
      <c r="O10147" t="s">
        <v>25</v>
      </c>
      <c r="P10147">
        <v>5</v>
      </c>
      <c r="Q10147">
        <f t="shared" si="316"/>
        <v>13</v>
      </c>
      <c r="R10147" t="str">
        <f t="shared" si="317"/>
        <v>Mid-range</v>
      </c>
    </row>
    <row r="10148" spans="1:18" x14ac:dyDescent="0.35">
      <c r="A10148">
        <v>12814509</v>
      </c>
      <c r="B10148" t="s">
        <v>7830</v>
      </c>
      <c r="C10148">
        <v>13995</v>
      </c>
      <c r="D10148" t="s">
        <v>54</v>
      </c>
      <c r="E10148" t="s">
        <v>1038</v>
      </c>
      <c r="F10148" t="s">
        <v>7831</v>
      </c>
      <c r="G10148" t="s">
        <v>1040</v>
      </c>
      <c r="H10148">
        <v>2011</v>
      </c>
      <c r="I10148">
        <v>107535</v>
      </c>
      <c r="J10148" t="s">
        <v>21</v>
      </c>
      <c r="K10148" t="s">
        <v>22</v>
      </c>
      <c r="L10148" t="s">
        <v>31</v>
      </c>
      <c r="M10148" t="s">
        <v>24</v>
      </c>
      <c r="N10148">
        <v>1997</v>
      </c>
      <c r="O10148" t="s">
        <v>25</v>
      </c>
      <c r="P10148">
        <v>5</v>
      </c>
      <c r="Q10148">
        <f t="shared" si="316"/>
        <v>13</v>
      </c>
      <c r="R10148" t="str">
        <f t="shared" si="317"/>
        <v>Mid-range</v>
      </c>
    </row>
    <row r="10149" spans="1:18" x14ac:dyDescent="0.35">
      <c r="A10149">
        <v>12814510</v>
      </c>
      <c r="B10149" t="s">
        <v>3788</v>
      </c>
      <c r="C10149">
        <v>34995</v>
      </c>
      <c r="D10149" t="s">
        <v>282</v>
      </c>
      <c r="E10149" t="s">
        <v>443</v>
      </c>
      <c r="F10149" t="s">
        <v>479</v>
      </c>
      <c r="G10149" t="s">
        <v>1353</v>
      </c>
      <c r="H10149">
        <v>2015</v>
      </c>
      <c r="I10149">
        <v>86186</v>
      </c>
      <c r="J10149" t="s">
        <v>21</v>
      </c>
      <c r="K10149" t="s">
        <v>22</v>
      </c>
      <c r="L10149" t="s">
        <v>31</v>
      </c>
      <c r="M10149" t="s">
        <v>24</v>
      </c>
      <c r="N10149">
        <v>2987</v>
      </c>
      <c r="O10149" t="s">
        <v>25</v>
      </c>
      <c r="P10149">
        <v>5</v>
      </c>
      <c r="Q10149">
        <f t="shared" si="316"/>
        <v>9</v>
      </c>
      <c r="R10149" t="str">
        <f t="shared" si="317"/>
        <v>Mid-range</v>
      </c>
    </row>
    <row r="10150" spans="1:18" x14ac:dyDescent="0.35">
      <c r="A10150">
        <v>12814511</v>
      </c>
      <c r="B10150" t="s">
        <v>2068</v>
      </c>
      <c r="C10150">
        <v>23995</v>
      </c>
      <c r="D10150" t="s">
        <v>42</v>
      </c>
      <c r="E10150" t="s">
        <v>71</v>
      </c>
      <c r="F10150" t="s">
        <v>1018</v>
      </c>
      <c r="G10150" t="s">
        <v>1026</v>
      </c>
      <c r="H10150">
        <v>2017</v>
      </c>
      <c r="I10150">
        <v>204101</v>
      </c>
      <c r="J10150" t="s">
        <v>63</v>
      </c>
      <c r="K10150" t="s">
        <v>22</v>
      </c>
      <c r="L10150" t="s">
        <v>23</v>
      </c>
      <c r="M10150" t="s">
        <v>24</v>
      </c>
      <c r="N10150">
        <v>3565</v>
      </c>
      <c r="O10150" t="s">
        <v>25</v>
      </c>
      <c r="P10150">
        <v>5</v>
      </c>
      <c r="Q10150">
        <f t="shared" si="316"/>
        <v>7</v>
      </c>
      <c r="R10150" t="str">
        <f t="shared" si="317"/>
        <v>Mid-range</v>
      </c>
    </row>
    <row r="10151" spans="1:18" x14ac:dyDescent="0.35">
      <c r="A10151">
        <v>12814512</v>
      </c>
      <c r="B10151" t="s">
        <v>4222</v>
      </c>
      <c r="C10151">
        <v>19995</v>
      </c>
      <c r="D10151" t="s">
        <v>42</v>
      </c>
      <c r="E10151" t="s">
        <v>71</v>
      </c>
      <c r="F10151" t="s">
        <v>1018</v>
      </c>
      <c r="G10151" t="s">
        <v>441</v>
      </c>
      <c r="H10151">
        <v>2014</v>
      </c>
      <c r="I10151">
        <v>230592</v>
      </c>
      <c r="J10151" t="s">
        <v>63</v>
      </c>
      <c r="K10151" t="s">
        <v>22</v>
      </c>
      <c r="L10151" t="s">
        <v>23</v>
      </c>
      <c r="M10151" t="s">
        <v>24</v>
      </c>
      <c r="N10151">
        <v>3565</v>
      </c>
      <c r="O10151" t="s">
        <v>47</v>
      </c>
      <c r="P10151">
        <v>5</v>
      </c>
      <c r="Q10151">
        <f t="shared" si="316"/>
        <v>10</v>
      </c>
      <c r="R10151" t="str">
        <f t="shared" si="317"/>
        <v>Mid-range</v>
      </c>
    </row>
    <row r="10152" spans="1:18" x14ac:dyDescent="0.35">
      <c r="A10152">
        <v>12814515</v>
      </c>
      <c r="B10152" t="s">
        <v>10616</v>
      </c>
      <c r="C10152">
        <v>109988</v>
      </c>
      <c r="D10152" t="s">
        <v>17</v>
      </c>
      <c r="E10152" t="s">
        <v>171</v>
      </c>
      <c r="F10152" t="s">
        <v>9126</v>
      </c>
      <c r="G10152" t="s">
        <v>232</v>
      </c>
      <c r="H10152">
        <v>2020</v>
      </c>
      <c r="I10152">
        <v>30862</v>
      </c>
      <c r="J10152" t="s">
        <v>21</v>
      </c>
      <c r="K10152" t="s">
        <v>22</v>
      </c>
      <c r="L10152" t="s">
        <v>31</v>
      </c>
      <c r="M10152" t="s">
        <v>24</v>
      </c>
      <c r="N10152">
        <v>4461</v>
      </c>
      <c r="O10152" t="s">
        <v>47</v>
      </c>
      <c r="P10152">
        <v>8</v>
      </c>
      <c r="Q10152">
        <f t="shared" si="316"/>
        <v>4</v>
      </c>
      <c r="R10152" t="str">
        <f t="shared" si="317"/>
        <v>Luxury</v>
      </c>
    </row>
    <row r="10153" spans="1:18" x14ac:dyDescent="0.35">
      <c r="A10153">
        <v>12814526</v>
      </c>
      <c r="B10153" t="s">
        <v>7247</v>
      </c>
      <c r="C10153">
        <v>40990</v>
      </c>
      <c r="D10153" t="s">
        <v>54</v>
      </c>
      <c r="E10153" t="s">
        <v>1871</v>
      </c>
      <c r="F10153" t="s">
        <v>7248</v>
      </c>
      <c r="G10153" t="s">
        <v>1873</v>
      </c>
      <c r="H10153">
        <v>2018</v>
      </c>
      <c r="I10153">
        <v>26558</v>
      </c>
      <c r="J10153" t="s">
        <v>21</v>
      </c>
      <c r="K10153" t="s">
        <v>22</v>
      </c>
      <c r="L10153" t="s">
        <v>31</v>
      </c>
      <c r="M10153" t="s">
        <v>24</v>
      </c>
      <c r="N10153">
        <v>1995</v>
      </c>
      <c r="O10153" t="s">
        <v>135</v>
      </c>
      <c r="P10153">
        <v>5</v>
      </c>
      <c r="Q10153">
        <f t="shared" si="316"/>
        <v>6</v>
      </c>
      <c r="R10153" t="str">
        <f t="shared" si="317"/>
        <v>Luxury</v>
      </c>
    </row>
    <row r="10154" spans="1:18" x14ac:dyDescent="0.35">
      <c r="A10154">
        <v>12814538</v>
      </c>
      <c r="B10154" t="s">
        <v>10774</v>
      </c>
      <c r="C10154">
        <v>49990</v>
      </c>
      <c r="D10154" t="s">
        <v>127</v>
      </c>
      <c r="E10154" t="s">
        <v>418</v>
      </c>
      <c r="F10154" t="s">
        <v>3704</v>
      </c>
      <c r="G10154" t="s">
        <v>6445</v>
      </c>
      <c r="H10154">
        <v>2021</v>
      </c>
      <c r="I10154">
        <v>36541</v>
      </c>
      <c r="J10154" t="s">
        <v>21</v>
      </c>
      <c r="K10154" t="s">
        <v>22</v>
      </c>
      <c r="L10154" t="s">
        <v>23</v>
      </c>
      <c r="M10154" t="s">
        <v>24</v>
      </c>
      <c r="N10154">
        <v>2488</v>
      </c>
      <c r="O10154" t="s">
        <v>47</v>
      </c>
      <c r="P10154">
        <v>7</v>
      </c>
      <c r="Q10154">
        <f t="shared" si="316"/>
        <v>3</v>
      </c>
      <c r="R10154" t="str">
        <f t="shared" si="317"/>
        <v>Luxury</v>
      </c>
    </row>
    <row r="10155" spans="1:18" x14ac:dyDescent="0.35">
      <c r="A10155">
        <v>12814540</v>
      </c>
      <c r="B10155" t="s">
        <v>7743</v>
      </c>
      <c r="C10155">
        <v>12887</v>
      </c>
      <c r="D10155" t="s">
        <v>54</v>
      </c>
      <c r="E10155" t="s">
        <v>83</v>
      </c>
      <c r="F10155" t="s">
        <v>341</v>
      </c>
      <c r="G10155" t="s">
        <v>85</v>
      </c>
      <c r="H10155">
        <v>2012</v>
      </c>
      <c r="I10155">
        <v>137638</v>
      </c>
      <c r="J10155" t="s">
        <v>86</v>
      </c>
      <c r="K10155" t="s">
        <v>22</v>
      </c>
      <c r="L10155" t="s">
        <v>23</v>
      </c>
      <c r="M10155" t="s">
        <v>24</v>
      </c>
      <c r="N10155">
        <v>1999</v>
      </c>
      <c r="O10155" t="s">
        <v>69</v>
      </c>
      <c r="P10155">
        <v>5</v>
      </c>
      <c r="Q10155">
        <f t="shared" si="316"/>
        <v>12</v>
      </c>
      <c r="R10155" t="str">
        <f t="shared" si="317"/>
        <v>Mid-range</v>
      </c>
    </row>
    <row r="10156" spans="1:18" x14ac:dyDescent="0.35">
      <c r="A10156">
        <v>12814543</v>
      </c>
      <c r="B10156" t="s">
        <v>10775</v>
      </c>
      <c r="C10156">
        <v>24888</v>
      </c>
      <c r="D10156" t="s">
        <v>143</v>
      </c>
      <c r="E10156" t="s">
        <v>879</v>
      </c>
      <c r="F10156" t="s">
        <v>10776</v>
      </c>
      <c r="G10156" t="s">
        <v>881</v>
      </c>
      <c r="H10156">
        <v>2008</v>
      </c>
      <c r="I10156">
        <v>228000</v>
      </c>
      <c r="J10156" t="s">
        <v>86</v>
      </c>
      <c r="K10156" t="s">
        <v>81</v>
      </c>
      <c r="L10156" t="s">
        <v>64</v>
      </c>
      <c r="M10156" t="s">
        <v>24</v>
      </c>
      <c r="N10156">
        <v>2457</v>
      </c>
      <c r="O10156" t="s">
        <v>47</v>
      </c>
      <c r="P10156">
        <v>5</v>
      </c>
      <c r="Q10156">
        <f t="shared" si="316"/>
        <v>16</v>
      </c>
      <c r="R10156" t="str">
        <f t="shared" si="317"/>
        <v>Mid-range</v>
      </c>
    </row>
    <row r="10157" spans="1:18" x14ac:dyDescent="0.35">
      <c r="A10157">
        <v>12814551</v>
      </c>
      <c r="B10157" t="s">
        <v>10777</v>
      </c>
      <c r="C10157">
        <v>23990</v>
      </c>
      <c r="D10157" t="s">
        <v>49</v>
      </c>
      <c r="E10157" t="s">
        <v>724</v>
      </c>
      <c r="F10157" t="s">
        <v>296</v>
      </c>
      <c r="G10157" t="s">
        <v>3269</v>
      </c>
      <c r="H10157">
        <v>2008</v>
      </c>
      <c r="I10157">
        <v>111830</v>
      </c>
      <c r="J10157" t="s">
        <v>21</v>
      </c>
      <c r="K10157" t="s">
        <v>22</v>
      </c>
      <c r="L10157" t="s">
        <v>31</v>
      </c>
      <c r="M10157" t="s">
        <v>24</v>
      </c>
      <c r="N10157">
        <v>2488</v>
      </c>
      <c r="O10157" t="s">
        <v>116</v>
      </c>
      <c r="P10157">
        <v>7</v>
      </c>
      <c r="Q10157">
        <f t="shared" si="316"/>
        <v>16</v>
      </c>
      <c r="R10157" t="str">
        <f t="shared" si="317"/>
        <v>Mid-range</v>
      </c>
    </row>
    <row r="10158" spans="1:18" x14ac:dyDescent="0.35">
      <c r="A10158">
        <v>12814552</v>
      </c>
      <c r="B10158" t="s">
        <v>10778</v>
      </c>
      <c r="C10158">
        <v>66990</v>
      </c>
      <c r="D10158" t="s">
        <v>112</v>
      </c>
      <c r="E10158" t="s">
        <v>10779</v>
      </c>
      <c r="F10158" t="s">
        <v>10780</v>
      </c>
      <c r="G10158" t="s">
        <v>10781</v>
      </c>
      <c r="H10158">
        <v>2019</v>
      </c>
      <c r="I10158">
        <v>20453</v>
      </c>
      <c r="J10158" t="s">
        <v>21</v>
      </c>
      <c r="K10158" t="s">
        <v>22</v>
      </c>
      <c r="L10158" t="s">
        <v>540</v>
      </c>
      <c r="M10158" t="s">
        <v>24</v>
      </c>
      <c r="N10158">
        <v>1987</v>
      </c>
      <c r="O10158" t="s">
        <v>116</v>
      </c>
      <c r="P10158">
        <v>5</v>
      </c>
      <c r="Q10158">
        <f t="shared" si="316"/>
        <v>5</v>
      </c>
      <c r="R10158" t="str">
        <f t="shared" si="317"/>
        <v>Luxury</v>
      </c>
    </row>
    <row r="10159" spans="1:18" x14ac:dyDescent="0.35">
      <c r="A10159">
        <v>12814576</v>
      </c>
      <c r="B10159" t="s">
        <v>10782</v>
      </c>
      <c r="C10159">
        <v>11888</v>
      </c>
      <c r="D10159" t="s">
        <v>49</v>
      </c>
      <c r="E10159" t="s">
        <v>1452</v>
      </c>
      <c r="F10159" t="s">
        <v>10783</v>
      </c>
      <c r="G10159" t="s">
        <v>4805</v>
      </c>
      <c r="H10159">
        <v>2009</v>
      </c>
      <c r="I10159">
        <v>170073</v>
      </c>
      <c r="J10159" t="s">
        <v>63</v>
      </c>
      <c r="K10159" t="s">
        <v>22</v>
      </c>
      <c r="L10159" t="s">
        <v>64</v>
      </c>
      <c r="M10159" t="s">
        <v>24</v>
      </c>
      <c r="N10159">
        <v>3498</v>
      </c>
      <c r="O10159" t="s">
        <v>1382</v>
      </c>
      <c r="P10159">
        <v>5</v>
      </c>
      <c r="Q10159">
        <f t="shared" si="316"/>
        <v>15</v>
      </c>
      <c r="R10159" t="str">
        <f t="shared" si="317"/>
        <v>Mid-range</v>
      </c>
    </row>
    <row r="10160" spans="1:18" x14ac:dyDescent="0.35">
      <c r="A10160">
        <v>12814577</v>
      </c>
      <c r="B10160" t="s">
        <v>10784</v>
      </c>
      <c r="C10160">
        <v>20888</v>
      </c>
      <c r="D10160" t="s">
        <v>131</v>
      </c>
      <c r="E10160" t="s">
        <v>238</v>
      </c>
      <c r="F10160" t="s">
        <v>239</v>
      </c>
      <c r="G10160" t="s">
        <v>4335</v>
      </c>
      <c r="H10160">
        <v>2012</v>
      </c>
      <c r="I10160">
        <v>160000</v>
      </c>
      <c r="J10160" t="s">
        <v>21</v>
      </c>
      <c r="K10160" t="s">
        <v>22</v>
      </c>
      <c r="L10160" t="s">
        <v>31</v>
      </c>
      <c r="M10160" t="s">
        <v>24</v>
      </c>
      <c r="N10160">
        <v>2967</v>
      </c>
      <c r="O10160" t="s">
        <v>33</v>
      </c>
      <c r="P10160">
        <v>5</v>
      </c>
      <c r="Q10160">
        <f t="shared" si="316"/>
        <v>12</v>
      </c>
      <c r="R10160" t="str">
        <f t="shared" si="317"/>
        <v>Mid-range</v>
      </c>
    </row>
    <row r="10161" spans="1:18" x14ac:dyDescent="0.35">
      <c r="A10161">
        <v>12814579</v>
      </c>
      <c r="B10161" t="s">
        <v>10785</v>
      </c>
      <c r="C10161">
        <v>17888</v>
      </c>
      <c r="D10161" t="s">
        <v>42</v>
      </c>
      <c r="E10161" t="s">
        <v>71</v>
      </c>
      <c r="F10161" t="s">
        <v>10786</v>
      </c>
      <c r="G10161" t="s">
        <v>2034</v>
      </c>
      <c r="H10161">
        <v>2012</v>
      </c>
      <c r="I10161">
        <v>186000</v>
      </c>
      <c r="J10161" t="s">
        <v>427</v>
      </c>
      <c r="K10161" t="s">
        <v>22</v>
      </c>
      <c r="L10161" t="s">
        <v>1173</v>
      </c>
      <c r="M10161" t="s">
        <v>24</v>
      </c>
      <c r="N10161">
        <v>3565</v>
      </c>
      <c r="O10161" t="s">
        <v>47</v>
      </c>
      <c r="P10161">
        <v>2</v>
      </c>
      <c r="Q10161">
        <f t="shared" si="316"/>
        <v>12</v>
      </c>
      <c r="R10161" t="str">
        <f t="shared" si="317"/>
        <v>Mid-range</v>
      </c>
    </row>
    <row r="10162" spans="1:18" x14ac:dyDescent="0.35">
      <c r="A10162">
        <v>12814593</v>
      </c>
      <c r="B10162" t="s">
        <v>6962</v>
      </c>
      <c r="C10162">
        <v>17999</v>
      </c>
      <c r="D10162" t="s">
        <v>165</v>
      </c>
      <c r="E10162" t="s">
        <v>166</v>
      </c>
      <c r="F10162" t="s">
        <v>3585</v>
      </c>
      <c r="G10162" t="s">
        <v>1514</v>
      </c>
      <c r="H10162">
        <v>2011</v>
      </c>
      <c r="I10162">
        <v>181487</v>
      </c>
      <c r="J10162" t="s">
        <v>169</v>
      </c>
      <c r="K10162" t="s">
        <v>22</v>
      </c>
      <c r="L10162" t="s">
        <v>31</v>
      </c>
      <c r="M10162" t="s">
        <v>24</v>
      </c>
      <c r="N10162">
        <v>2477</v>
      </c>
      <c r="O10162" t="s">
        <v>47</v>
      </c>
      <c r="P10162">
        <v>5</v>
      </c>
      <c r="Q10162">
        <f t="shared" si="316"/>
        <v>13</v>
      </c>
      <c r="R10162" t="str">
        <f t="shared" si="317"/>
        <v>Mid-range</v>
      </c>
    </row>
    <row r="10163" spans="1:18" x14ac:dyDescent="0.35">
      <c r="A10163">
        <v>12814597</v>
      </c>
      <c r="B10163" t="s">
        <v>10787</v>
      </c>
      <c r="C10163">
        <v>12990</v>
      </c>
      <c r="D10163" t="s">
        <v>188</v>
      </c>
      <c r="E10163" t="s">
        <v>2171</v>
      </c>
      <c r="F10163" t="s">
        <v>251</v>
      </c>
      <c r="G10163" t="s">
        <v>7964</v>
      </c>
      <c r="H10163">
        <v>2010</v>
      </c>
      <c r="I10163">
        <v>55600</v>
      </c>
      <c r="J10163" t="s">
        <v>86</v>
      </c>
      <c r="K10163" t="s">
        <v>22</v>
      </c>
      <c r="L10163" t="s">
        <v>23</v>
      </c>
      <c r="M10163" t="s">
        <v>24</v>
      </c>
      <c r="N10163">
        <v>1399</v>
      </c>
      <c r="O10163" t="s">
        <v>116</v>
      </c>
      <c r="P10163">
        <v>5</v>
      </c>
      <c r="Q10163">
        <f t="shared" si="316"/>
        <v>14</v>
      </c>
      <c r="R10163" t="str">
        <f t="shared" si="317"/>
        <v>Mid-range</v>
      </c>
    </row>
    <row r="10164" spans="1:18" x14ac:dyDescent="0.35">
      <c r="A10164">
        <v>12814598</v>
      </c>
      <c r="B10164" t="s">
        <v>10788</v>
      </c>
      <c r="C10164">
        <v>14990</v>
      </c>
      <c r="D10164" t="s">
        <v>102</v>
      </c>
      <c r="E10164" t="s">
        <v>1212</v>
      </c>
      <c r="F10164" t="s">
        <v>4286</v>
      </c>
      <c r="G10164" t="s">
        <v>1214</v>
      </c>
      <c r="H10164">
        <v>2011</v>
      </c>
      <c r="I10164">
        <v>142583</v>
      </c>
      <c r="J10164" t="s">
        <v>393</v>
      </c>
      <c r="K10164" t="s">
        <v>22</v>
      </c>
      <c r="L10164" t="s">
        <v>31</v>
      </c>
      <c r="M10164" t="s">
        <v>24</v>
      </c>
      <c r="N10164">
        <v>1968</v>
      </c>
      <c r="O10164" t="s">
        <v>25</v>
      </c>
      <c r="P10164">
        <v>4</v>
      </c>
      <c r="Q10164">
        <f t="shared" si="316"/>
        <v>13</v>
      </c>
      <c r="R10164" t="str">
        <f t="shared" si="317"/>
        <v>Mid-range</v>
      </c>
    </row>
    <row r="10165" spans="1:18" x14ac:dyDescent="0.35">
      <c r="A10165">
        <v>12814606</v>
      </c>
      <c r="B10165" t="s">
        <v>6663</v>
      </c>
      <c r="C10165">
        <v>6950</v>
      </c>
      <c r="D10165" t="s">
        <v>328</v>
      </c>
      <c r="E10165" t="s">
        <v>734</v>
      </c>
      <c r="F10165" t="s">
        <v>2451</v>
      </c>
      <c r="G10165" t="s">
        <v>1053</v>
      </c>
      <c r="H10165">
        <v>2002</v>
      </c>
      <c r="I10165">
        <v>223069</v>
      </c>
      <c r="J10165" t="s">
        <v>21</v>
      </c>
      <c r="K10165" t="s">
        <v>22</v>
      </c>
      <c r="L10165" t="s">
        <v>23</v>
      </c>
      <c r="M10165" t="s">
        <v>24</v>
      </c>
      <c r="N10165">
        <v>2354</v>
      </c>
      <c r="O10165" t="s">
        <v>69</v>
      </c>
      <c r="P10165">
        <v>5</v>
      </c>
      <c r="Q10165">
        <f t="shared" si="316"/>
        <v>22</v>
      </c>
      <c r="R10165" t="str">
        <f t="shared" si="317"/>
        <v>Budget</v>
      </c>
    </row>
    <row r="10166" spans="1:18" x14ac:dyDescent="0.35">
      <c r="A10166">
        <v>12814607</v>
      </c>
      <c r="B10166" t="s">
        <v>10789</v>
      </c>
      <c r="C10166">
        <v>8950</v>
      </c>
      <c r="D10166" t="s">
        <v>88</v>
      </c>
      <c r="E10166" t="s">
        <v>108</v>
      </c>
      <c r="F10166" t="s">
        <v>10790</v>
      </c>
      <c r="G10166" t="s">
        <v>1252</v>
      </c>
      <c r="H10166">
        <v>2007</v>
      </c>
      <c r="I10166">
        <v>192657</v>
      </c>
      <c r="J10166" t="s">
        <v>21</v>
      </c>
      <c r="K10166" t="s">
        <v>22</v>
      </c>
      <c r="L10166" t="s">
        <v>23</v>
      </c>
      <c r="M10166" t="s">
        <v>24</v>
      </c>
      <c r="N10166">
        <v>1975</v>
      </c>
      <c r="O10166" t="s">
        <v>33</v>
      </c>
      <c r="P10166">
        <v>5</v>
      </c>
      <c r="Q10166">
        <f t="shared" si="316"/>
        <v>17</v>
      </c>
      <c r="R10166" t="str">
        <f t="shared" si="317"/>
        <v>Budget</v>
      </c>
    </row>
    <row r="10167" spans="1:18" x14ac:dyDescent="0.35">
      <c r="A10167">
        <v>12814608</v>
      </c>
      <c r="B10167" t="s">
        <v>2038</v>
      </c>
      <c r="C10167">
        <v>11950</v>
      </c>
      <c r="D10167" t="s">
        <v>42</v>
      </c>
      <c r="E10167" t="s">
        <v>71</v>
      </c>
      <c r="F10167" t="s">
        <v>1018</v>
      </c>
      <c r="G10167" t="s">
        <v>1376</v>
      </c>
      <c r="H10167">
        <v>2011</v>
      </c>
      <c r="I10167">
        <v>152030</v>
      </c>
      <c r="J10167" t="s">
        <v>46</v>
      </c>
      <c r="K10167" t="s">
        <v>22</v>
      </c>
      <c r="L10167" t="s">
        <v>23</v>
      </c>
      <c r="M10167" t="s">
        <v>24</v>
      </c>
      <c r="N10167">
        <v>3565</v>
      </c>
      <c r="O10167" t="s">
        <v>69</v>
      </c>
      <c r="P10167">
        <v>5</v>
      </c>
      <c r="Q10167">
        <f t="shared" si="316"/>
        <v>13</v>
      </c>
      <c r="R10167" t="str">
        <f t="shared" si="317"/>
        <v>Mid-range</v>
      </c>
    </row>
    <row r="10168" spans="1:18" x14ac:dyDescent="0.35">
      <c r="A10168">
        <v>12814611</v>
      </c>
      <c r="B10168" t="s">
        <v>8228</v>
      </c>
      <c r="C10168">
        <v>55990</v>
      </c>
      <c r="D10168" t="s">
        <v>54</v>
      </c>
      <c r="E10168" t="s">
        <v>175</v>
      </c>
      <c r="F10168" t="s">
        <v>8229</v>
      </c>
      <c r="G10168" t="s">
        <v>650</v>
      </c>
      <c r="H10168">
        <v>2018</v>
      </c>
      <c r="I10168">
        <v>8745</v>
      </c>
      <c r="J10168" t="s">
        <v>338</v>
      </c>
      <c r="K10168" t="s">
        <v>22</v>
      </c>
      <c r="L10168" t="s">
        <v>31</v>
      </c>
      <c r="M10168" t="s">
        <v>24</v>
      </c>
      <c r="N10168">
        <v>3198</v>
      </c>
      <c r="O10168" t="s">
        <v>47</v>
      </c>
      <c r="P10168">
        <v>5</v>
      </c>
      <c r="Q10168">
        <f t="shared" si="316"/>
        <v>6</v>
      </c>
      <c r="R10168" t="str">
        <f t="shared" si="317"/>
        <v>Luxury</v>
      </c>
    </row>
    <row r="10169" spans="1:18" x14ac:dyDescent="0.35">
      <c r="A10169">
        <v>12814628</v>
      </c>
      <c r="B10169" t="s">
        <v>10791</v>
      </c>
      <c r="C10169">
        <v>21490</v>
      </c>
      <c r="D10169" t="s">
        <v>131</v>
      </c>
      <c r="E10169" t="s">
        <v>559</v>
      </c>
      <c r="F10169" t="s">
        <v>2114</v>
      </c>
      <c r="G10169" t="s">
        <v>4241</v>
      </c>
      <c r="H10169">
        <v>2014</v>
      </c>
      <c r="I10169">
        <v>119331</v>
      </c>
      <c r="J10169" t="s">
        <v>63</v>
      </c>
      <c r="K10169" t="s">
        <v>22</v>
      </c>
      <c r="L10169" t="s">
        <v>64</v>
      </c>
      <c r="M10169" t="s">
        <v>24</v>
      </c>
      <c r="N10169">
        <v>1984</v>
      </c>
      <c r="O10169" t="s">
        <v>33</v>
      </c>
      <c r="P10169">
        <v>5</v>
      </c>
      <c r="Q10169">
        <f t="shared" si="316"/>
        <v>10</v>
      </c>
      <c r="R10169" t="str">
        <f t="shared" si="317"/>
        <v>Mid-range</v>
      </c>
    </row>
    <row r="10170" spans="1:18" x14ac:dyDescent="0.35">
      <c r="A10170">
        <v>12814640</v>
      </c>
      <c r="B10170" t="s">
        <v>9789</v>
      </c>
      <c r="C10170">
        <v>17999</v>
      </c>
      <c r="D10170" t="s">
        <v>143</v>
      </c>
      <c r="E10170" t="s">
        <v>144</v>
      </c>
      <c r="F10170" t="s">
        <v>354</v>
      </c>
      <c r="G10170" t="s">
        <v>452</v>
      </c>
      <c r="H10170">
        <v>2013</v>
      </c>
      <c r="I10170">
        <v>202717</v>
      </c>
      <c r="J10170" t="s">
        <v>21</v>
      </c>
      <c r="K10170" t="s">
        <v>22</v>
      </c>
      <c r="L10170" t="s">
        <v>23</v>
      </c>
      <c r="M10170" t="s">
        <v>24</v>
      </c>
      <c r="N10170">
        <v>2498</v>
      </c>
      <c r="O10170" t="s">
        <v>47</v>
      </c>
      <c r="P10170">
        <v>5</v>
      </c>
      <c r="Q10170">
        <f t="shared" si="316"/>
        <v>11</v>
      </c>
      <c r="R10170" t="str">
        <f t="shared" si="317"/>
        <v>Mid-range</v>
      </c>
    </row>
    <row r="10171" spans="1:18" x14ac:dyDescent="0.35">
      <c r="A10171">
        <v>12814659</v>
      </c>
      <c r="B10171" t="s">
        <v>10792</v>
      </c>
      <c r="C10171">
        <v>3000</v>
      </c>
      <c r="D10171" t="s">
        <v>17</v>
      </c>
      <c r="E10171" t="s">
        <v>642</v>
      </c>
      <c r="F10171" t="s">
        <v>9755</v>
      </c>
      <c r="G10171" t="s">
        <v>2424</v>
      </c>
      <c r="H10171">
        <v>2004</v>
      </c>
      <c r="I10171">
        <v>191000</v>
      </c>
      <c r="J10171" t="s">
        <v>63</v>
      </c>
      <c r="K10171" t="s">
        <v>22</v>
      </c>
      <c r="L10171" t="s">
        <v>23</v>
      </c>
      <c r="M10171" t="s">
        <v>24</v>
      </c>
      <c r="N10171">
        <v>2362</v>
      </c>
      <c r="O10171" t="s">
        <v>656</v>
      </c>
      <c r="P10171">
        <v>5</v>
      </c>
      <c r="Q10171">
        <f t="shared" si="316"/>
        <v>20</v>
      </c>
      <c r="R10171" t="str">
        <f t="shared" si="317"/>
        <v>Budget</v>
      </c>
    </row>
    <row r="10172" spans="1:18" x14ac:dyDescent="0.35">
      <c r="A10172">
        <v>12814667</v>
      </c>
      <c r="B10172" t="s">
        <v>10793</v>
      </c>
      <c r="C10172">
        <v>29990</v>
      </c>
      <c r="D10172" t="s">
        <v>76</v>
      </c>
      <c r="E10172" t="s">
        <v>77</v>
      </c>
      <c r="F10172" t="s">
        <v>78</v>
      </c>
      <c r="G10172" t="s">
        <v>79</v>
      </c>
      <c r="H10172">
        <v>2014</v>
      </c>
      <c r="I10172">
        <v>83594</v>
      </c>
      <c r="J10172" t="s">
        <v>182</v>
      </c>
      <c r="K10172" t="s">
        <v>81</v>
      </c>
      <c r="L10172" t="s">
        <v>31</v>
      </c>
      <c r="M10172" t="s">
        <v>24</v>
      </c>
      <c r="N10172">
        <v>2999</v>
      </c>
      <c r="O10172" t="s">
        <v>47</v>
      </c>
      <c r="P10172">
        <v>5</v>
      </c>
      <c r="Q10172">
        <f t="shared" si="316"/>
        <v>10</v>
      </c>
      <c r="R10172" t="str">
        <f t="shared" si="317"/>
        <v>Mid-range</v>
      </c>
    </row>
    <row r="10173" spans="1:18" x14ac:dyDescent="0.35">
      <c r="A10173">
        <v>12814672</v>
      </c>
      <c r="B10173" t="s">
        <v>10794</v>
      </c>
      <c r="C10173">
        <v>29990</v>
      </c>
      <c r="D10173" t="s">
        <v>497</v>
      </c>
      <c r="E10173" t="s">
        <v>498</v>
      </c>
      <c r="F10173" t="s">
        <v>7606</v>
      </c>
      <c r="G10173" t="s">
        <v>500</v>
      </c>
      <c r="H10173">
        <v>2021</v>
      </c>
      <c r="I10173">
        <v>38457</v>
      </c>
      <c r="J10173" t="s">
        <v>21</v>
      </c>
      <c r="K10173" t="s">
        <v>22</v>
      </c>
      <c r="L10173" t="s">
        <v>23</v>
      </c>
      <c r="M10173" t="s">
        <v>24</v>
      </c>
      <c r="N10173">
        <v>1490</v>
      </c>
      <c r="O10173" t="s">
        <v>135</v>
      </c>
      <c r="P10173">
        <v>5</v>
      </c>
      <c r="Q10173">
        <f t="shared" si="316"/>
        <v>3</v>
      </c>
      <c r="R10173" t="str">
        <f t="shared" si="317"/>
        <v>Mid-range</v>
      </c>
    </row>
    <row r="10174" spans="1:18" x14ac:dyDescent="0.35">
      <c r="A10174">
        <v>12814690</v>
      </c>
      <c r="B10174" t="s">
        <v>10795</v>
      </c>
      <c r="C10174">
        <v>9499</v>
      </c>
      <c r="D10174" t="s">
        <v>42</v>
      </c>
      <c r="E10174" t="s">
        <v>71</v>
      </c>
      <c r="F10174" t="s">
        <v>1018</v>
      </c>
      <c r="G10174" t="s">
        <v>1466</v>
      </c>
      <c r="H10174">
        <v>2009</v>
      </c>
      <c r="I10174">
        <v>213044</v>
      </c>
      <c r="J10174" t="s">
        <v>63</v>
      </c>
      <c r="K10174" t="s">
        <v>22</v>
      </c>
      <c r="L10174" t="s">
        <v>23</v>
      </c>
      <c r="M10174" t="s">
        <v>24</v>
      </c>
      <c r="N10174">
        <v>3565</v>
      </c>
      <c r="O10174" t="s">
        <v>47</v>
      </c>
      <c r="P10174">
        <v>5</v>
      </c>
      <c r="Q10174">
        <f t="shared" si="316"/>
        <v>15</v>
      </c>
      <c r="R10174" t="str">
        <f t="shared" si="317"/>
        <v>Budget</v>
      </c>
    </row>
    <row r="10175" spans="1:18" x14ac:dyDescent="0.35">
      <c r="A10175">
        <v>12814698</v>
      </c>
      <c r="B10175" t="s">
        <v>10796</v>
      </c>
      <c r="C10175">
        <v>40888</v>
      </c>
      <c r="D10175" t="s">
        <v>188</v>
      </c>
      <c r="E10175" t="s">
        <v>594</v>
      </c>
      <c r="F10175" t="s">
        <v>284</v>
      </c>
      <c r="G10175" t="s">
        <v>2702</v>
      </c>
      <c r="H10175">
        <v>2019</v>
      </c>
      <c r="I10175">
        <v>50900</v>
      </c>
      <c r="J10175" t="s">
        <v>21</v>
      </c>
      <c r="K10175" t="s">
        <v>22</v>
      </c>
      <c r="L10175" t="s">
        <v>31</v>
      </c>
      <c r="M10175" t="s">
        <v>24</v>
      </c>
      <c r="N10175">
        <v>2199</v>
      </c>
      <c r="O10175" t="s">
        <v>25</v>
      </c>
      <c r="P10175">
        <v>7</v>
      </c>
      <c r="Q10175">
        <f t="shared" si="316"/>
        <v>5</v>
      </c>
      <c r="R10175" t="str">
        <f t="shared" si="317"/>
        <v>Luxury</v>
      </c>
    </row>
    <row r="10176" spans="1:18" x14ac:dyDescent="0.35">
      <c r="A10176">
        <v>12814710</v>
      </c>
      <c r="B10176" t="s">
        <v>10797</v>
      </c>
      <c r="C10176">
        <v>26800</v>
      </c>
      <c r="D10176" t="s">
        <v>27</v>
      </c>
      <c r="E10176" t="s">
        <v>966</v>
      </c>
      <c r="F10176" t="s">
        <v>2550</v>
      </c>
      <c r="G10176" t="s">
        <v>823</v>
      </c>
      <c r="H10176">
        <v>2011</v>
      </c>
      <c r="I10176">
        <v>34425</v>
      </c>
      <c r="J10176" t="s">
        <v>63</v>
      </c>
      <c r="K10176" t="s">
        <v>22</v>
      </c>
      <c r="L10176" t="s">
        <v>64</v>
      </c>
      <c r="M10176" t="s">
        <v>24</v>
      </c>
      <c r="N10176">
        <v>1796</v>
      </c>
      <c r="O10176" t="s">
        <v>135</v>
      </c>
      <c r="P10176">
        <v>5</v>
      </c>
      <c r="Q10176">
        <f t="shared" si="316"/>
        <v>13</v>
      </c>
      <c r="R10176" t="str">
        <f t="shared" si="317"/>
        <v>Mid-range</v>
      </c>
    </row>
    <row r="10177" spans="1:18" x14ac:dyDescent="0.35">
      <c r="A10177">
        <v>12814723</v>
      </c>
      <c r="B10177" t="s">
        <v>3211</v>
      </c>
      <c r="C10177">
        <v>11499</v>
      </c>
      <c r="D10177" t="s">
        <v>188</v>
      </c>
      <c r="E10177" t="s">
        <v>2171</v>
      </c>
      <c r="F10177" t="s">
        <v>251</v>
      </c>
      <c r="G10177" t="s">
        <v>3212</v>
      </c>
      <c r="H10177">
        <v>2012</v>
      </c>
      <c r="I10177">
        <v>173536</v>
      </c>
      <c r="J10177" t="s">
        <v>86</v>
      </c>
      <c r="K10177" t="s">
        <v>22</v>
      </c>
      <c r="L10177" t="s">
        <v>23</v>
      </c>
      <c r="M10177" t="s">
        <v>24</v>
      </c>
      <c r="N10177">
        <v>1396</v>
      </c>
      <c r="O10177" t="s">
        <v>47</v>
      </c>
      <c r="P10177">
        <v>5</v>
      </c>
      <c r="Q10177">
        <f t="shared" si="316"/>
        <v>12</v>
      </c>
      <c r="R10177" t="str">
        <f t="shared" si="317"/>
        <v>Mid-range</v>
      </c>
    </row>
    <row r="10178" spans="1:18" x14ac:dyDescent="0.35">
      <c r="A10178">
        <v>12814732</v>
      </c>
      <c r="B10178" t="s">
        <v>1527</v>
      </c>
      <c r="C10178">
        <v>29888</v>
      </c>
      <c r="D10178" t="s">
        <v>54</v>
      </c>
      <c r="E10178" t="s">
        <v>175</v>
      </c>
      <c r="F10178" t="s">
        <v>1528</v>
      </c>
      <c r="G10178" t="s">
        <v>207</v>
      </c>
      <c r="H10178">
        <v>2012</v>
      </c>
      <c r="I10178">
        <v>164029</v>
      </c>
      <c r="J10178" t="s">
        <v>182</v>
      </c>
      <c r="K10178" t="s">
        <v>81</v>
      </c>
      <c r="L10178" t="s">
        <v>31</v>
      </c>
      <c r="M10178" t="s">
        <v>24</v>
      </c>
      <c r="N10178">
        <v>2198</v>
      </c>
      <c r="O10178" t="s">
        <v>47</v>
      </c>
      <c r="P10178">
        <v>5</v>
      </c>
      <c r="Q10178">
        <f t="shared" si="316"/>
        <v>12</v>
      </c>
      <c r="R10178" t="str">
        <f t="shared" si="317"/>
        <v>Mid-range</v>
      </c>
    </row>
    <row r="10179" spans="1:18" x14ac:dyDescent="0.35">
      <c r="A10179">
        <v>12814744</v>
      </c>
      <c r="B10179" t="s">
        <v>1108</v>
      </c>
      <c r="C10179">
        <v>30990</v>
      </c>
      <c r="D10179" t="s">
        <v>143</v>
      </c>
      <c r="E10179" t="s">
        <v>1109</v>
      </c>
      <c r="F10179" t="s">
        <v>1110</v>
      </c>
      <c r="G10179" t="s">
        <v>531</v>
      </c>
      <c r="H10179">
        <v>2018</v>
      </c>
      <c r="I10179">
        <v>132250</v>
      </c>
      <c r="J10179" t="s">
        <v>21</v>
      </c>
      <c r="K10179" t="s">
        <v>22</v>
      </c>
      <c r="L10179" t="s">
        <v>23</v>
      </c>
      <c r="M10179" t="s">
        <v>24</v>
      </c>
      <c r="N10179">
        <v>2498</v>
      </c>
      <c r="O10179" t="s">
        <v>116</v>
      </c>
      <c r="P10179">
        <v>5</v>
      </c>
      <c r="Q10179">
        <f t="shared" ref="Q10179:Q10242" si="318">2024-H10179</f>
        <v>6</v>
      </c>
      <c r="R10179" t="str">
        <f t="shared" ref="R10179:R10242" si="319">IF(C10179&lt;=10000,"Budget",IF(C10179&lt;=40000,"Mid-range","Luxury"))</f>
        <v>Mid-range</v>
      </c>
    </row>
    <row r="10180" spans="1:18" x14ac:dyDescent="0.35">
      <c r="A10180">
        <v>12814750</v>
      </c>
      <c r="B10180" t="s">
        <v>10798</v>
      </c>
      <c r="C10180">
        <v>94800</v>
      </c>
      <c r="D10180" t="s">
        <v>27</v>
      </c>
      <c r="E10180" t="s">
        <v>491</v>
      </c>
      <c r="F10180" t="s">
        <v>913</v>
      </c>
      <c r="G10180" t="s">
        <v>7544</v>
      </c>
      <c r="H10180">
        <v>2020</v>
      </c>
      <c r="I10180">
        <v>41690</v>
      </c>
      <c r="J10180" t="s">
        <v>21</v>
      </c>
      <c r="K10180" t="s">
        <v>22</v>
      </c>
      <c r="L10180" t="s">
        <v>64</v>
      </c>
      <c r="M10180" t="s">
        <v>24</v>
      </c>
      <c r="N10180">
        <v>1991</v>
      </c>
      <c r="O10180" t="s">
        <v>47</v>
      </c>
      <c r="P10180">
        <v>5</v>
      </c>
      <c r="Q10180">
        <f t="shared" si="318"/>
        <v>4</v>
      </c>
      <c r="R10180" t="str">
        <f t="shared" si="319"/>
        <v>Luxury</v>
      </c>
    </row>
    <row r="10181" spans="1:18" x14ac:dyDescent="0.35">
      <c r="A10181">
        <v>12814761</v>
      </c>
      <c r="B10181" t="s">
        <v>6932</v>
      </c>
      <c r="C10181">
        <v>94990</v>
      </c>
      <c r="D10181" t="s">
        <v>17</v>
      </c>
      <c r="E10181" t="s">
        <v>171</v>
      </c>
      <c r="F10181" t="s">
        <v>158</v>
      </c>
      <c r="G10181" t="s">
        <v>256</v>
      </c>
      <c r="H10181">
        <v>2017</v>
      </c>
      <c r="I10181">
        <v>79187</v>
      </c>
      <c r="J10181" t="s">
        <v>80</v>
      </c>
      <c r="K10181" t="s">
        <v>81</v>
      </c>
      <c r="L10181" t="s">
        <v>31</v>
      </c>
      <c r="M10181" t="s">
        <v>24</v>
      </c>
      <c r="N10181">
        <v>4461</v>
      </c>
      <c r="O10181" t="s">
        <v>47</v>
      </c>
      <c r="P10181">
        <v>2</v>
      </c>
      <c r="Q10181">
        <f t="shared" si="318"/>
        <v>7</v>
      </c>
      <c r="R10181" t="str">
        <f t="shared" si="319"/>
        <v>Luxury</v>
      </c>
    </row>
    <row r="10182" spans="1:18" x14ac:dyDescent="0.35">
      <c r="A10182">
        <v>12814766</v>
      </c>
      <c r="B10182" t="s">
        <v>2966</v>
      </c>
      <c r="C10182">
        <v>44990</v>
      </c>
      <c r="D10182" t="s">
        <v>54</v>
      </c>
      <c r="E10182" t="s">
        <v>175</v>
      </c>
      <c r="F10182" t="s">
        <v>964</v>
      </c>
      <c r="G10182" t="s">
        <v>207</v>
      </c>
      <c r="H10182">
        <v>2014</v>
      </c>
      <c r="I10182">
        <v>102930</v>
      </c>
      <c r="J10182" t="s">
        <v>182</v>
      </c>
      <c r="K10182" t="s">
        <v>22</v>
      </c>
      <c r="L10182" t="s">
        <v>31</v>
      </c>
      <c r="M10182" t="s">
        <v>24</v>
      </c>
      <c r="N10182">
        <v>3198</v>
      </c>
      <c r="O10182" t="s">
        <v>25</v>
      </c>
      <c r="P10182">
        <v>5</v>
      </c>
      <c r="Q10182">
        <f t="shared" si="318"/>
        <v>10</v>
      </c>
      <c r="R10182" t="str">
        <f t="shared" si="319"/>
        <v>Luxury</v>
      </c>
    </row>
    <row r="10183" spans="1:18" x14ac:dyDescent="0.35">
      <c r="A10183">
        <v>12814767</v>
      </c>
      <c r="B10183" t="s">
        <v>10799</v>
      </c>
      <c r="C10183">
        <v>26990</v>
      </c>
      <c r="D10183" t="s">
        <v>88</v>
      </c>
      <c r="E10183" t="s">
        <v>89</v>
      </c>
      <c r="F10183" t="s">
        <v>8039</v>
      </c>
      <c r="G10183" t="s">
        <v>1007</v>
      </c>
      <c r="H10183">
        <v>2018</v>
      </c>
      <c r="I10183">
        <v>19149</v>
      </c>
      <c r="J10183" t="s">
        <v>63</v>
      </c>
      <c r="K10183" t="s">
        <v>22</v>
      </c>
      <c r="L10183" t="s">
        <v>23</v>
      </c>
      <c r="M10183" t="s">
        <v>24</v>
      </c>
      <c r="N10183">
        <v>1999</v>
      </c>
      <c r="O10183" t="s">
        <v>47</v>
      </c>
      <c r="P10183">
        <v>5</v>
      </c>
      <c r="Q10183">
        <f t="shared" si="318"/>
        <v>6</v>
      </c>
      <c r="R10183" t="str">
        <f t="shared" si="319"/>
        <v>Mid-range</v>
      </c>
    </row>
    <row r="10184" spans="1:18" x14ac:dyDescent="0.35">
      <c r="A10184">
        <v>12814797</v>
      </c>
      <c r="B10184" t="s">
        <v>3262</v>
      </c>
      <c r="C10184">
        <v>36950</v>
      </c>
      <c r="D10184" t="s">
        <v>102</v>
      </c>
      <c r="E10184" t="s">
        <v>1212</v>
      </c>
      <c r="F10184" t="s">
        <v>2395</v>
      </c>
      <c r="G10184" t="s">
        <v>3263</v>
      </c>
      <c r="H10184">
        <v>2019</v>
      </c>
      <c r="I10184">
        <v>50070</v>
      </c>
      <c r="J10184" t="s">
        <v>21</v>
      </c>
      <c r="K10184" t="s">
        <v>22</v>
      </c>
      <c r="L10184" t="s">
        <v>64</v>
      </c>
      <c r="M10184" t="s">
        <v>24</v>
      </c>
      <c r="N10184">
        <v>1798</v>
      </c>
      <c r="O10184" t="s">
        <v>69</v>
      </c>
      <c r="P10184">
        <v>5</v>
      </c>
      <c r="Q10184">
        <f t="shared" si="318"/>
        <v>5</v>
      </c>
      <c r="R10184" t="str">
        <f t="shared" si="319"/>
        <v>Mid-range</v>
      </c>
    </row>
    <row r="10185" spans="1:18" x14ac:dyDescent="0.35">
      <c r="A10185">
        <v>12814801</v>
      </c>
      <c r="B10185" t="s">
        <v>10800</v>
      </c>
      <c r="C10185">
        <v>10990</v>
      </c>
      <c r="D10185" t="s">
        <v>42</v>
      </c>
      <c r="E10185" t="s">
        <v>43</v>
      </c>
      <c r="F10185" t="s">
        <v>44</v>
      </c>
      <c r="G10185" t="s">
        <v>655</v>
      </c>
      <c r="H10185">
        <v>2011</v>
      </c>
      <c r="I10185">
        <v>137401</v>
      </c>
      <c r="J10185" t="s">
        <v>86</v>
      </c>
      <c r="K10185" t="s">
        <v>22</v>
      </c>
      <c r="L10185" t="s">
        <v>23</v>
      </c>
      <c r="M10185" t="s">
        <v>24</v>
      </c>
      <c r="N10185">
        <v>1796</v>
      </c>
      <c r="O10185" t="s">
        <v>135</v>
      </c>
      <c r="P10185">
        <v>5</v>
      </c>
      <c r="Q10185">
        <f t="shared" si="318"/>
        <v>13</v>
      </c>
      <c r="R10185" t="str">
        <f t="shared" si="319"/>
        <v>Mid-range</v>
      </c>
    </row>
    <row r="10186" spans="1:18" x14ac:dyDescent="0.35">
      <c r="A10186">
        <v>12814814</v>
      </c>
      <c r="B10186" t="s">
        <v>7253</v>
      </c>
      <c r="C10186">
        <v>37995</v>
      </c>
      <c r="D10186" t="s">
        <v>54</v>
      </c>
      <c r="E10186" t="s">
        <v>118</v>
      </c>
      <c r="F10186" t="s">
        <v>903</v>
      </c>
      <c r="G10186" t="s">
        <v>426</v>
      </c>
      <c r="H10186">
        <v>2013</v>
      </c>
      <c r="I10186">
        <v>64251</v>
      </c>
      <c r="J10186" t="s">
        <v>427</v>
      </c>
      <c r="K10186" t="s">
        <v>22</v>
      </c>
      <c r="L10186" t="s">
        <v>23</v>
      </c>
      <c r="M10186" t="s">
        <v>24</v>
      </c>
      <c r="N10186">
        <v>3984</v>
      </c>
      <c r="O10186" t="s">
        <v>47</v>
      </c>
      <c r="P10186">
        <v>2</v>
      </c>
      <c r="Q10186">
        <f t="shared" si="318"/>
        <v>11</v>
      </c>
      <c r="R10186" t="str">
        <f t="shared" si="319"/>
        <v>Mid-range</v>
      </c>
    </row>
    <row r="10187" spans="1:18" x14ac:dyDescent="0.35">
      <c r="A10187">
        <v>12814822</v>
      </c>
      <c r="B10187" t="s">
        <v>10801</v>
      </c>
      <c r="C10187">
        <v>94990</v>
      </c>
      <c r="D10187" t="s">
        <v>17</v>
      </c>
      <c r="E10187" t="s">
        <v>157</v>
      </c>
      <c r="F10187" t="s">
        <v>5781</v>
      </c>
      <c r="G10187" t="s">
        <v>819</v>
      </c>
      <c r="H10187">
        <v>2022</v>
      </c>
      <c r="I10187">
        <v>18</v>
      </c>
      <c r="J10187" t="s">
        <v>21</v>
      </c>
      <c r="K10187" t="s">
        <v>22</v>
      </c>
      <c r="L10187" t="s">
        <v>31</v>
      </c>
      <c r="M10187" t="s">
        <v>24</v>
      </c>
      <c r="N10187">
        <v>2755</v>
      </c>
      <c r="O10187" t="s">
        <v>25</v>
      </c>
      <c r="P10187">
        <v>7</v>
      </c>
      <c r="Q10187">
        <f t="shared" si="318"/>
        <v>2</v>
      </c>
      <c r="R10187" t="str">
        <f t="shared" si="319"/>
        <v>Luxury</v>
      </c>
    </row>
    <row r="10188" spans="1:18" x14ac:dyDescent="0.35">
      <c r="A10188">
        <v>12814823</v>
      </c>
      <c r="B10188" t="s">
        <v>6641</v>
      </c>
      <c r="C10188">
        <v>71970</v>
      </c>
      <c r="D10188" t="s">
        <v>76</v>
      </c>
      <c r="E10188" t="s">
        <v>77</v>
      </c>
      <c r="F10188" t="s">
        <v>2908</v>
      </c>
      <c r="G10188" t="s">
        <v>5376</v>
      </c>
      <c r="H10188">
        <v>2022</v>
      </c>
      <c r="I10188">
        <v>6225</v>
      </c>
      <c r="J10188" t="s">
        <v>182</v>
      </c>
      <c r="K10188" t="s">
        <v>22</v>
      </c>
      <c r="L10188" t="s">
        <v>31</v>
      </c>
      <c r="M10188" t="s">
        <v>24</v>
      </c>
      <c r="N10188">
        <v>2999</v>
      </c>
      <c r="O10188" t="s">
        <v>47</v>
      </c>
      <c r="P10188">
        <v>5</v>
      </c>
      <c r="Q10188">
        <f t="shared" si="318"/>
        <v>2</v>
      </c>
      <c r="R10188" t="str">
        <f t="shared" si="319"/>
        <v>Luxury</v>
      </c>
    </row>
    <row r="10189" spans="1:18" x14ac:dyDescent="0.35">
      <c r="A10189">
        <v>12814830</v>
      </c>
      <c r="B10189" t="s">
        <v>4827</v>
      </c>
      <c r="C10189">
        <v>19990</v>
      </c>
      <c r="D10189" t="s">
        <v>42</v>
      </c>
      <c r="E10189" t="s">
        <v>440</v>
      </c>
      <c r="F10189" t="s">
        <v>28</v>
      </c>
      <c r="G10189" t="s">
        <v>1250</v>
      </c>
      <c r="H10189">
        <v>2012</v>
      </c>
      <c r="I10189">
        <v>116578</v>
      </c>
      <c r="J10189" t="s">
        <v>63</v>
      </c>
      <c r="K10189" t="s">
        <v>22</v>
      </c>
      <c r="L10189" t="s">
        <v>23</v>
      </c>
      <c r="M10189" t="s">
        <v>24</v>
      </c>
      <c r="N10189">
        <v>3565</v>
      </c>
      <c r="O10189" t="s">
        <v>69</v>
      </c>
      <c r="P10189">
        <v>5</v>
      </c>
      <c r="Q10189">
        <f t="shared" si="318"/>
        <v>12</v>
      </c>
      <c r="R10189" t="str">
        <f t="shared" si="319"/>
        <v>Mid-range</v>
      </c>
    </row>
    <row r="10190" spans="1:18" x14ac:dyDescent="0.35">
      <c r="A10190">
        <v>12814848</v>
      </c>
      <c r="B10190" t="s">
        <v>10753</v>
      </c>
      <c r="C10190">
        <v>3700</v>
      </c>
      <c r="D10190" t="s">
        <v>54</v>
      </c>
      <c r="E10190" t="s">
        <v>83</v>
      </c>
      <c r="F10190" t="s">
        <v>3037</v>
      </c>
      <c r="G10190" t="s">
        <v>622</v>
      </c>
      <c r="H10190">
        <v>2006</v>
      </c>
      <c r="I10190">
        <v>237298</v>
      </c>
      <c r="J10190" t="s">
        <v>63</v>
      </c>
      <c r="K10190" t="s">
        <v>22</v>
      </c>
      <c r="L10190" t="s">
        <v>23</v>
      </c>
      <c r="M10190" t="s">
        <v>24</v>
      </c>
      <c r="N10190">
        <v>1999</v>
      </c>
      <c r="O10190" t="s">
        <v>33</v>
      </c>
      <c r="P10190">
        <v>5</v>
      </c>
      <c r="Q10190">
        <f t="shared" si="318"/>
        <v>18</v>
      </c>
      <c r="R10190" t="str">
        <f t="shared" si="319"/>
        <v>Budget</v>
      </c>
    </row>
    <row r="10191" spans="1:18" x14ac:dyDescent="0.35">
      <c r="A10191">
        <v>12814850</v>
      </c>
      <c r="B10191" t="s">
        <v>10802</v>
      </c>
      <c r="C10191">
        <v>4999</v>
      </c>
      <c r="D10191" t="s">
        <v>54</v>
      </c>
      <c r="E10191" t="s">
        <v>55</v>
      </c>
      <c r="F10191" t="s">
        <v>2228</v>
      </c>
      <c r="G10191" t="s">
        <v>99</v>
      </c>
      <c r="H10191">
        <v>2004</v>
      </c>
      <c r="I10191">
        <v>343000</v>
      </c>
      <c r="J10191" t="s">
        <v>21</v>
      </c>
      <c r="K10191" t="s">
        <v>22</v>
      </c>
      <c r="L10191" t="s">
        <v>23</v>
      </c>
      <c r="M10191" t="s">
        <v>24</v>
      </c>
      <c r="N10191">
        <v>3984</v>
      </c>
      <c r="O10191" t="s">
        <v>116</v>
      </c>
      <c r="P10191">
        <v>5</v>
      </c>
      <c r="Q10191">
        <f t="shared" si="318"/>
        <v>20</v>
      </c>
      <c r="R10191" t="str">
        <f t="shared" si="319"/>
        <v>Budget</v>
      </c>
    </row>
    <row r="10192" spans="1:18" x14ac:dyDescent="0.35">
      <c r="A10192">
        <v>12814870</v>
      </c>
      <c r="B10192" t="s">
        <v>8082</v>
      </c>
      <c r="C10192">
        <v>23000</v>
      </c>
      <c r="D10192" t="s">
        <v>42</v>
      </c>
      <c r="E10192" t="s">
        <v>1017</v>
      </c>
      <c r="F10192" t="s">
        <v>2906</v>
      </c>
      <c r="G10192" t="s">
        <v>441</v>
      </c>
      <c r="H10192">
        <v>2014</v>
      </c>
      <c r="I10192">
        <v>159948</v>
      </c>
      <c r="J10192" t="s">
        <v>427</v>
      </c>
      <c r="K10192" t="s">
        <v>81</v>
      </c>
      <c r="L10192" t="s">
        <v>23</v>
      </c>
      <c r="M10192" t="s">
        <v>24</v>
      </c>
      <c r="N10192">
        <v>3565</v>
      </c>
      <c r="O10192" t="s">
        <v>33</v>
      </c>
      <c r="P10192">
        <v>2</v>
      </c>
      <c r="Q10192">
        <f t="shared" si="318"/>
        <v>10</v>
      </c>
      <c r="R10192" t="str">
        <f t="shared" si="319"/>
        <v>Mid-range</v>
      </c>
    </row>
    <row r="10193" spans="1:18" x14ac:dyDescent="0.35">
      <c r="A10193">
        <v>12814877</v>
      </c>
      <c r="B10193" t="s">
        <v>7867</v>
      </c>
      <c r="C10193">
        <v>12990</v>
      </c>
      <c r="D10193" t="s">
        <v>17</v>
      </c>
      <c r="E10193" t="s">
        <v>642</v>
      </c>
      <c r="F10193" t="s">
        <v>844</v>
      </c>
      <c r="G10193" t="s">
        <v>1134</v>
      </c>
      <c r="H10193">
        <v>2012</v>
      </c>
      <c r="I10193">
        <v>276176</v>
      </c>
      <c r="J10193" t="s">
        <v>63</v>
      </c>
      <c r="K10193" t="s">
        <v>22</v>
      </c>
      <c r="L10193" t="s">
        <v>23</v>
      </c>
      <c r="M10193" t="s">
        <v>24</v>
      </c>
      <c r="N10193">
        <v>2494</v>
      </c>
      <c r="O10193" t="s">
        <v>135</v>
      </c>
      <c r="P10193">
        <v>5</v>
      </c>
      <c r="Q10193">
        <f t="shared" si="318"/>
        <v>12</v>
      </c>
      <c r="R10193" t="str">
        <f t="shared" si="319"/>
        <v>Mid-range</v>
      </c>
    </row>
    <row r="10194" spans="1:18" x14ac:dyDescent="0.35">
      <c r="A10194">
        <v>12814878</v>
      </c>
      <c r="B10194" t="s">
        <v>10081</v>
      </c>
      <c r="C10194">
        <v>132000</v>
      </c>
      <c r="D10194" t="s">
        <v>590</v>
      </c>
      <c r="E10194">
        <v>1500</v>
      </c>
      <c r="F10194" t="s">
        <v>10082</v>
      </c>
      <c r="G10194" t="s">
        <v>10083</v>
      </c>
      <c r="H10194">
        <v>2022</v>
      </c>
      <c r="I10194">
        <v>24000</v>
      </c>
      <c r="J10194" t="s">
        <v>182</v>
      </c>
      <c r="K10194" t="s">
        <v>22</v>
      </c>
      <c r="L10194" t="s">
        <v>381</v>
      </c>
      <c r="M10194" t="s">
        <v>24</v>
      </c>
      <c r="N10194">
        <v>5654</v>
      </c>
      <c r="O10194" t="s">
        <v>896</v>
      </c>
      <c r="P10194">
        <v>5</v>
      </c>
      <c r="Q10194">
        <f t="shared" si="318"/>
        <v>2</v>
      </c>
      <c r="R10194" t="str">
        <f t="shared" si="319"/>
        <v>Luxury</v>
      </c>
    </row>
    <row r="10195" spans="1:18" x14ac:dyDescent="0.35">
      <c r="A10195">
        <v>12814882</v>
      </c>
      <c r="B10195" t="s">
        <v>1649</v>
      </c>
      <c r="C10195">
        <v>14999</v>
      </c>
      <c r="D10195" t="s">
        <v>88</v>
      </c>
      <c r="E10195" t="s">
        <v>98</v>
      </c>
      <c r="F10195" t="s">
        <v>90</v>
      </c>
      <c r="G10195" t="s">
        <v>1650</v>
      </c>
      <c r="H10195">
        <v>2013</v>
      </c>
      <c r="I10195">
        <v>151100</v>
      </c>
      <c r="J10195" t="s">
        <v>86</v>
      </c>
      <c r="K10195" t="s">
        <v>22</v>
      </c>
      <c r="L10195" t="s">
        <v>23</v>
      </c>
      <c r="M10195" t="s">
        <v>24</v>
      </c>
      <c r="N10195">
        <v>1797</v>
      </c>
      <c r="O10195" t="s">
        <v>33</v>
      </c>
      <c r="P10195">
        <v>5</v>
      </c>
      <c r="Q10195">
        <f t="shared" si="318"/>
        <v>11</v>
      </c>
      <c r="R10195" t="str">
        <f t="shared" si="319"/>
        <v>Mid-range</v>
      </c>
    </row>
    <row r="10196" spans="1:18" x14ac:dyDescent="0.35">
      <c r="A10196">
        <v>12814884</v>
      </c>
      <c r="B10196" t="s">
        <v>7522</v>
      </c>
      <c r="C10196">
        <v>8500</v>
      </c>
      <c r="D10196" t="s">
        <v>143</v>
      </c>
      <c r="E10196" t="s">
        <v>879</v>
      </c>
      <c r="F10196" t="s">
        <v>2085</v>
      </c>
      <c r="G10196" t="s">
        <v>2093</v>
      </c>
      <c r="H10196">
        <v>2011</v>
      </c>
      <c r="I10196">
        <v>195000</v>
      </c>
      <c r="J10196" t="s">
        <v>86</v>
      </c>
      <c r="K10196" t="s">
        <v>22</v>
      </c>
      <c r="L10196" t="s">
        <v>64</v>
      </c>
      <c r="M10196" t="s">
        <v>24</v>
      </c>
      <c r="N10196">
        <v>1994</v>
      </c>
      <c r="O10196" t="s">
        <v>116</v>
      </c>
      <c r="P10196">
        <v>5</v>
      </c>
      <c r="Q10196">
        <f t="shared" si="318"/>
        <v>13</v>
      </c>
      <c r="R10196" t="str">
        <f t="shared" si="319"/>
        <v>Budget</v>
      </c>
    </row>
    <row r="10197" spans="1:18" x14ac:dyDescent="0.35">
      <c r="A10197">
        <v>12814891</v>
      </c>
      <c r="B10197" t="s">
        <v>10304</v>
      </c>
      <c r="C10197">
        <v>20999</v>
      </c>
      <c r="D10197" t="s">
        <v>188</v>
      </c>
      <c r="E10197" t="s">
        <v>995</v>
      </c>
      <c r="F10197" t="s">
        <v>696</v>
      </c>
      <c r="G10197" t="s">
        <v>1117</v>
      </c>
      <c r="H10197">
        <v>2017</v>
      </c>
      <c r="I10197">
        <v>78577</v>
      </c>
      <c r="J10197" t="s">
        <v>86</v>
      </c>
      <c r="K10197" t="s">
        <v>22</v>
      </c>
      <c r="L10197" t="s">
        <v>23</v>
      </c>
      <c r="M10197" t="s">
        <v>24</v>
      </c>
      <c r="N10197">
        <v>1999</v>
      </c>
      <c r="O10197" t="s">
        <v>47</v>
      </c>
      <c r="P10197">
        <v>5</v>
      </c>
      <c r="Q10197">
        <f t="shared" si="318"/>
        <v>7</v>
      </c>
      <c r="R10197" t="str">
        <f t="shared" si="319"/>
        <v>Mid-range</v>
      </c>
    </row>
    <row r="10198" spans="1:18" x14ac:dyDescent="0.35">
      <c r="A10198">
        <v>12814892</v>
      </c>
      <c r="B10198" t="s">
        <v>2750</v>
      </c>
      <c r="C10198">
        <v>37998</v>
      </c>
      <c r="D10198" t="s">
        <v>102</v>
      </c>
      <c r="E10198" t="s">
        <v>222</v>
      </c>
      <c r="F10198" t="s">
        <v>2751</v>
      </c>
      <c r="G10198" t="s">
        <v>668</v>
      </c>
      <c r="H10198">
        <v>2016</v>
      </c>
      <c r="I10198">
        <v>68935</v>
      </c>
      <c r="J10198" t="s">
        <v>86</v>
      </c>
      <c r="K10198" t="s">
        <v>22</v>
      </c>
      <c r="L10198" t="s">
        <v>64</v>
      </c>
      <c r="M10198" t="s">
        <v>24</v>
      </c>
      <c r="N10198">
        <v>1984</v>
      </c>
      <c r="O10198" t="s">
        <v>47</v>
      </c>
      <c r="P10198">
        <v>5</v>
      </c>
      <c r="Q10198">
        <f t="shared" si="318"/>
        <v>8</v>
      </c>
      <c r="R10198" t="str">
        <f t="shared" si="319"/>
        <v>Mid-range</v>
      </c>
    </row>
    <row r="10199" spans="1:18" x14ac:dyDescent="0.35">
      <c r="A10199">
        <v>12814923</v>
      </c>
      <c r="B10199" t="s">
        <v>4829</v>
      </c>
      <c r="C10199">
        <v>34990</v>
      </c>
      <c r="D10199" t="s">
        <v>49</v>
      </c>
      <c r="E10199" t="s">
        <v>234</v>
      </c>
      <c r="F10199" t="s">
        <v>149</v>
      </c>
      <c r="G10199" t="s">
        <v>243</v>
      </c>
      <c r="H10199">
        <v>2015</v>
      </c>
      <c r="I10199">
        <v>110676</v>
      </c>
      <c r="J10199" t="s">
        <v>338</v>
      </c>
      <c r="K10199" t="s">
        <v>22</v>
      </c>
      <c r="L10199" t="s">
        <v>31</v>
      </c>
      <c r="M10199" t="s">
        <v>24</v>
      </c>
      <c r="N10199">
        <v>2298</v>
      </c>
      <c r="O10199" t="s">
        <v>135</v>
      </c>
      <c r="P10199">
        <v>5</v>
      </c>
      <c r="Q10199">
        <f t="shared" si="318"/>
        <v>9</v>
      </c>
      <c r="R10199" t="str">
        <f t="shared" si="319"/>
        <v>Mid-range</v>
      </c>
    </row>
    <row r="10200" spans="1:18" x14ac:dyDescent="0.35">
      <c r="A10200">
        <v>12814924</v>
      </c>
      <c r="B10200" t="s">
        <v>8060</v>
      </c>
      <c r="C10200">
        <v>42999</v>
      </c>
      <c r="D10200" t="s">
        <v>188</v>
      </c>
      <c r="E10200" t="s">
        <v>189</v>
      </c>
      <c r="F10200" t="s">
        <v>2697</v>
      </c>
      <c r="G10200" t="s">
        <v>3488</v>
      </c>
      <c r="H10200">
        <v>2018</v>
      </c>
      <c r="I10200">
        <v>26110</v>
      </c>
      <c r="J10200" t="s">
        <v>21</v>
      </c>
      <c r="K10200" t="s">
        <v>22</v>
      </c>
      <c r="L10200" t="s">
        <v>31</v>
      </c>
      <c r="M10200" t="s">
        <v>24</v>
      </c>
      <c r="N10200">
        <v>1995</v>
      </c>
      <c r="O10200" t="s">
        <v>47</v>
      </c>
      <c r="P10200">
        <v>5</v>
      </c>
      <c r="Q10200">
        <f t="shared" si="318"/>
        <v>6</v>
      </c>
      <c r="R10200" t="str">
        <f t="shared" si="319"/>
        <v>Luxury</v>
      </c>
    </row>
    <row r="10201" spans="1:18" x14ac:dyDescent="0.35">
      <c r="A10201">
        <v>12814932</v>
      </c>
      <c r="B10201" t="s">
        <v>10803</v>
      </c>
      <c r="C10201">
        <v>124990</v>
      </c>
      <c r="D10201" t="s">
        <v>249</v>
      </c>
      <c r="E10201">
        <v>718</v>
      </c>
      <c r="F10201" t="s">
        <v>10804</v>
      </c>
      <c r="G10201" t="s">
        <v>10805</v>
      </c>
      <c r="H10201">
        <v>2016</v>
      </c>
      <c r="I10201">
        <v>61424</v>
      </c>
      <c r="J10201" t="s">
        <v>304</v>
      </c>
      <c r="K10201" t="s">
        <v>22</v>
      </c>
      <c r="L10201" t="s">
        <v>23</v>
      </c>
      <c r="M10201" t="s">
        <v>24</v>
      </c>
      <c r="N10201">
        <v>2497</v>
      </c>
      <c r="O10201" t="s">
        <v>47</v>
      </c>
      <c r="P10201">
        <v>2</v>
      </c>
      <c r="Q10201">
        <f t="shared" si="318"/>
        <v>8</v>
      </c>
      <c r="R10201" t="str">
        <f t="shared" si="319"/>
        <v>Luxury</v>
      </c>
    </row>
    <row r="10202" spans="1:18" x14ac:dyDescent="0.35">
      <c r="A10202">
        <v>12814934</v>
      </c>
      <c r="B10202" t="s">
        <v>9781</v>
      </c>
      <c r="C10202">
        <v>39890</v>
      </c>
      <c r="D10202" t="s">
        <v>533</v>
      </c>
      <c r="E10202" t="s">
        <v>534</v>
      </c>
      <c r="F10202" t="s">
        <v>1419</v>
      </c>
      <c r="G10202" t="s">
        <v>3194</v>
      </c>
      <c r="H10202">
        <v>2022</v>
      </c>
      <c r="I10202">
        <v>5</v>
      </c>
      <c r="J10202" t="s">
        <v>21</v>
      </c>
      <c r="K10202" t="s">
        <v>22</v>
      </c>
      <c r="L10202" t="s">
        <v>64</v>
      </c>
      <c r="M10202" t="s">
        <v>32</v>
      </c>
      <c r="N10202">
        <v>1373</v>
      </c>
      <c r="O10202" t="s">
        <v>1085</v>
      </c>
      <c r="P10202">
        <v>5</v>
      </c>
      <c r="Q10202">
        <f t="shared" si="318"/>
        <v>2</v>
      </c>
      <c r="R10202" t="str">
        <f t="shared" si="319"/>
        <v>Mid-range</v>
      </c>
    </row>
    <row r="10203" spans="1:18" x14ac:dyDescent="0.35">
      <c r="A10203">
        <v>12814957</v>
      </c>
      <c r="B10203" t="s">
        <v>950</v>
      </c>
      <c r="C10203">
        <v>24990</v>
      </c>
      <c r="D10203" t="s">
        <v>17</v>
      </c>
      <c r="E10203" t="s">
        <v>153</v>
      </c>
      <c r="F10203" t="s">
        <v>154</v>
      </c>
      <c r="G10203" t="s">
        <v>951</v>
      </c>
      <c r="H10203">
        <v>2016</v>
      </c>
      <c r="I10203">
        <v>141940</v>
      </c>
      <c r="J10203" t="s">
        <v>21</v>
      </c>
      <c r="K10203" t="s">
        <v>22</v>
      </c>
      <c r="L10203" t="s">
        <v>23</v>
      </c>
      <c r="M10203" t="s">
        <v>24</v>
      </c>
      <c r="N10203">
        <v>1987</v>
      </c>
      <c r="O10203" t="s">
        <v>69</v>
      </c>
      <c r="P10203">
        <v>5</v>
      </c>
      <c r="Q10203">
        <f t="shared" si="318"/>
        <v>8</v>
      </c>
      <c r="R10203" t="str">
        <f t="shared" si="319"/>
        <v>Mid-range</v>
      </c>
    </row>
    <row r="10204" spans="1:18" x14ac:dyDescent="0.35">
      <c r="A10204">
        <v>12814960</v>
      </c>
      <c r="B10204" t="s">
        <v>10806</v>
      </c>
      <c r="C10204">
        <v>29990</v>
      </c>
      <c r="D10204" t="s">
        <v>76</v>
      </c>
      <c r="E10204" t="s">
        <v>77</v>
      </c>
      <c r="F10204" t="s">
        <v>78</v>
      </c>
      <c r="G10204" t="s">
        <v>3215</v>
      </c>
      <c r="H10204">
        <v>2018</v>
      </c>
      <c r="I10204">
        <v>44491</v>
      </c>
      <c r="J10204" t="s">
        <v>80</v>
      </c>
      <c r="K10204" t="s">
        <v>81</v>
      </c>
      <c r="L10204" t="s">
        <v>31</v>
      </c>
      <c r="M10204" t="s">
        <v>24</v>
      </c>
      <c r="N10204">
        <v>2999</v>
      </c>
      <c r="O10204" t="s">
        <v>47</v>
      </c>
      <c r="P10204">
        <v>2</v>
      </c>
      <c r="Q10204">
        <f t="shared" si="318"/>
        <v>6</v>
      </c>
      <c r="R10204" t="str">
        <f t="shared" si="319"/>
        <v>Mid-range</v>
      </c>
    </row>
    <row r="10205" spans="1:18" x14ac:dyDescent="0.35">
      <c r="A10205">
        <v>12814987</v>
      </c>
      <c r="B10205" t="s">
        <v>7382</v>
      </c>
      <c r="C10205">
        <v>23990</v>
      </c>
      <c r="D10205" t="s">
        <v>188</v>
      </c>
      <c r="E10205" t="s">
        <v>189</v>
      </c>
      <c r="F10205" t="s">
        <v>190</v>
      </c>
      <c r="G10205" t="s">
        <v>3488</v>
      </c>
      <c r="H10205">
        <v>2017</v>
      </c>
      <c r="I10205">
        <v>162816</v>
      </c>
      <c r="J10205" t="s">
        <v>21</v>
      </c>
      <c r="K10205" t="s">
        <v>22</v>
      </c>
      <c r="L10205" t="s">
        <v>23</v>
      </c>
      <c r="M10205" t="s">
        <v>24</v>
      </c>
      <c r="N10205">
        <v>1999</v>
      </c>
      <c r="O10205" t="s">
        <v>25</v>
      </c>
      <c r="P10205">
        <v>5</v>
      </c>
      <c r="Q10205">
        <f t="shared" si="318"/>
        <v>7</v>
      </c>
      <c r="R10205" t="str">
        <f t="shared" si="319"/>
        <v>Mid-range</v>
      </c>
    </row>
    <row r="10206" spans="1:18" x14ac:dyDescent="0.35">
      <c r="A10206">
        <v>12814995</v>
      </c>
      <c r="B10206" t="s">
        <v>10807</v>
      </c>
      <c r="C10206">
        <v>10995</v>
      </c>
      <c r="D10206" t="s">
        <v>328</v>
      </c>
      <c r="E10206" t="s">
        <v>1449</v>
      </c>
      <c r="F10206" t="s">
        <v>1791</v>
      </c>
      <c r="G10206" t="s">
        <v>4646</v>
      </c>
      <c r="H10206">
        <v>2008</v>
      </c>
      <c r="I10206">
        <v>128710</v>
      </c>
      <c r="J10206" t="s">
        <v>86</v>
      </c>
      <c r="K10206" t="s">
        <v>22</v>
      </c>
      <c r="L10206" t="s">
        <v>23</v>
      </c>
      <c r="M10206" t="s">
        <v>24</v>
      </c>
      <c r="N10206">
        <v>1339</v>
      </c>
      <c r="O10206" t="s">
        <v>116</v>
      </c>
      <c r="P10206">
        <v>5</v>
      </c>
      <c r="Q10206">
        <f t="shared" si="318"/>
        <v>16</v>
      </c>
      <c r="R10206" t="str">
        <f t="shared" si="319"/>
        <v>Mid-range</v>
      </c>
    </row>
    <row r="10207" spans="1:18" x14ac:dyDescent="0.35">
      <c r="A10207">
        <v>12814999</v>
      </c>
      <c r="B10207" t="s">
        <v>10808</v>
      </c>
      <c r="C10207">
        <v>29990</v>
      </c>
      <c r="D10207" t="s">
        <v>42</v>
      </c>
      <c r="E10207" t="s">
        <v>71</v>
      </c>
      <c r="F10207" t="s">
        <v>1018</v>
      </c>
      <c r="G10207" t="s">
        <v>1019</v>
      </c>
      <c r="H10207">
        <v>2015</v>
      </c>
      <c r="I10207">
        <v>91948</v>
      </c>
      <c r="J10207" t="s">
        <v>63</v>
      </c>
      <c r="K10207" t="s">
        <v>22</v>
      </c>
      <c r="L10207" t="s">
        <v>23</v>
      </c>
      <c r="M10207" t="s">
        <v>24</v>
      </c>
      <c r="N10207">
        <v>3565</v>
      </c>
      <c r="O10207" t="s">
        <v>69</v>
      </c>
      <c r="P10207">
        <v>5</v>
      </c>
      <c r="Q10207">
        <f t="shared" si="318"/>
        <v>9</v>
      </c>
      <c r="R10207" t="str">
        <f t="shared" si="319"/>
        <v>Mid-range</v>
      </c>
    </row>
    <row r="10208" spans="1:18" x14ac:dyDescent="0.35">
      <c r="A10208">
        <v>12815007</v>
      </c>
      <c r="B10208" t="s">
        <v>10809</v>
      </c>
      <c r="C10208">
        <v>38000</v>
      </c>
      <c r="D10208" t="s">
        <v>102</v>
      </c>
      <c r="E10208" t="s">
        <v>1670</v>
      </c>
      <c r="F10208" t="s">
        <v>9540</v>
      </c>
      <c r="G10208" t="s">
        <v>4417</v>
      </c>
      <c r="H10208">
        <v>2017</v>
      </c>
      <c r="I10208">
        <v>96840</v>
      </c>
      <c r="J10208" t="s">
        <v>106</v>
      </c>
      <c r="K10208" t="s">
        <v>22</v>
      </c>
      <c r="L10208" t="s">
        <v>31</v>
      </c>
      <c r="M10208" t="s">
        <v>24</v>
      </c>
      <c r="N10208">
        <v>1968</v>
      </c>
      <c r="O10208" t="s">
        <v>25</v>
      </c>
      <c r="P10208">
        <v>2</v>
      </c>
      <c r="Q10208">
        <f t="shared" si="318"/>
        <v>7</v>
      </c>
      <c r="R10208" t="str">
        <f t="shared" si="319"/>
        <v>Mid-range</v>
      </c>
    </row>
    <row r="10209" spans="1:18" x14ac:dyDescent="0.35">
      <c r="A10209">
        <v>12815024</v>
      </c>
      <c r="B10209" t="s">
        <v>10244</v>
      </c>
      <c r="C10209">
        <v>16900</v>
      </c>
      <c r="D10209" t="s">
        <v>88</v>
      </c>
      <c r="E10209" t="s">
        <v>953</v>
      </c>
      <c r="F10209" t="s">
        <v>2345</v>
      </c>
      <c r="G10209" t="s">
        <v>10245</v>
      </c>
      <c r="H10209">
        <v>2014</v>
      </c>
      <c r="I10209">
        <v>76637</v>
      </c>
      <c r="J10209" t="s">
        <v>393</v>
      </c>
      <c r="K10209" t="s">
        <v>81</v>
      </c>
      <c r="L10209" t="s">
        <v>23</v>
      </c>
      <c r="M10209" t="s">
        <v>24</v>
      </c>
      <c r="N10209">
        <v>1591</v>
      </c>
      <c r="O10209" t="s">
        <v>135</v>
      </c>
      <c r="P10209">
        <v>4</v>
      </c>
      <c r="Q10209">
        <f t="shared" si="318"/>
        <v>10</v>
      </c>
      <c r="R10209" t="str">
        <f t="shared" si="319"/>
        <v>Mid-range</v>
      </c>
    </row>
    <row r="10210" spans="1:18" x14ac:dyDescent="0.35">
      <c r="A10210">
        <v>12815030</v>
      </c>
      <c r="B10210" t="s">
        <v>3026</v>
      </c>
      <c r="C10210">
        <v>32990</v>
      </c>
      <c r="D10210" t="s">
        <v>282</v>
      </c>
      <c r="E10210" t="s">
        <v>443</v>
      </c>
      <c r="F10210" t="s">
        <v>1101</v>
      </c>
      <c r="G10210" t="s">
        <v>1353</v>
      </c>
      <c r="H10210">
        <v>2015</v>
      </c>
      <c r="I10210">
        <v>52202</v>
      </c>
      <c r="J10210" t="s">
        <v>21</v>
      </c>
      <c r="K10210" t="s">
        <v>22</v>
      </c>
      <c r="L10210" t="s">
        <v>64</v>
      </c>
      <c r="M10210" t="s">
        <v>24</v>
      </c>
      <c r="N10210">
        <v>3604</v>
      </c>
      <c r="O10210" t="s">
        <v>33</v>
      </c>
      <c r="P10210">
        <v>5</v>
      </c>
      <c r="Q10210">
        <f t="shared" si="318"/>
        <v>9</v>
      </c>
      <c r="R10210" t="str">
        <f t="shared" si="319"/>
        <v>Mid-range</v>
      </c>
    </row>
    <row r="10211" spans="1:18" x14ac:dyDescent="0.35">
      <c r="A10211">
        <v>12815031</v>
      </c>
      <c r="B10211" t="s">
        <v>6273</v>
      </c>
      <c r="C10211">
        <v>20990</v>
      </c>
      <c r="D10211" t="s">
        <v>49</v>
      </c>
      <c r="E10211" t="s">
        <v>1087</v>
      </c>
      <c r="F10211" t="s">
        <v>1088</v>
      </c>
      <c r="G10211" t="s">
        <v>1089</v>
      </c>
      <c r="H10211">
        <v>2014</v>
      </c>
      <c r="I10211">
        <v>113002</v>
      </c>
      <c r="J10211" t="s">
        <v>21</v>
      </c>
      <c r="K10211" t="s">
        <v>22</v>
      </c>
      <c r="L10211" t="s">
        <v>23</v>
      </c>
      <c r="M10211" t="s">
        <v>24</v>
      </c>
      <c r="N10211">
        <v>1997</v>
      </c>
      <c r="O10211" t="s">
        <v>33</v>
      </c>
      <c r="P10211">
        <v>5</v>
      </c>
      <c r="Q10211">
        <f t="shared" si="318"/>
        <v>10</v>
      </c>
      <c r="R10211" t="str">
        <f t="shared" si="319"/>
        <v>Mid-range</v>
      </c>
    </row>
    <row r="10212" spans="1:18" x14ac:dyDescent="0.35">
      <c r="A10212">
        <v>12815056</v>
      </c>
      <c r="B10212" t="s">
        <v>9892</v>
      </c>
      <c r="C10212">
        <v>17999</v>
      </c>
      <c r="D10212" t="s">
        <v>188</v>
      </c>
      <c r="E10212" t="s">
        <v>189</v>
      </c>
      <c r="F10212" t="s">
        <v>190</v>
      </c>
      <c r="G10212" t="s">
        <v>5237</v>
      </c>
      <c r="H10212">
        <v>2016</v>
      </c>
      <c r="I10212">
        <v>152012</v>
      </c>
      <c r="J10212" t="s">
        <v>21</v>
      </c>
      <c r="K10212" t="s">
        <v>22</v>
      </c>
      <c r="L10212" t="s">
        <v>23</v>
      </c>
      <c r="M10212" t="s">
        <v>24</v>
      </c>
      <c r="N10212">
        <v>1999</v>
      </c>
      <c r="O10212" t="s">
        <v>116</v>
      </c>
      <c r="P10212">
        <v>5</v>
      </c>
      <c r="Q10212">
        <f t="shared" si="318"/>
        <v>8</v>
      </c>
      <c r="R10212" t="str">
        <f t="shared" si="319"/>
        <v>Mid-range</v>
      </c>
    </row>
    <row r="10213" spans="1:18" x14ac:dyDescent="0.35">
      <c r="A10213">
        <v>12815057</v>
      </c>
      <c r="B10213" t="s">
        <v>2677</v>
      </c>
      <c r="C10213">
        <v>16999</v>
      </c>
      <c r="D10213" t="s">
        <v>282</v>
      </c>
      <c r="E10213" t="s">
        <v>443</v>
      </c>
      <c r="F10213" t="s">
        <v>1101</v>
      </c>
      <c r="G10213" t="s">
        <v>445</v>
      </c>
      <c r="H10213">
        <v>2012</v>
      </c>
      <c r="I10213">
        <v>176362</v>
      </c>
      <c r="J10213" t="s">
        <v>21</v>
      </c>
      <c r="K10213" t="s">
        <v>22</v>
      </c>
      <c r="L10213" t="s">
        <v>64</v>
      </c>
      <c r="M10213" t="s">
        <v>24</v>
      </c>
      <c r="N10213">
        <v>3604</v>
      </c>
      <c r="O10213" t="s">
        <v>33</v>
      </c>
      <c r="P10213">
        <v>5</v>
      </c>
      <c r="Q10213">
        <f t="shared" si="318"/>
        <v>12</v>
      </c>
      <c r="R10213" t="str">
        <f t="shared" si="319"/>
        <v>Mid-range</v>
      </c>
    </row>
    <row r="10214" spans="1:18" x14ac:dyDescent="0.35">
      <c r="A10214">
        <v>12815069</v>
      </c>
      <c r="B10214" t="s">
        <v>5449</v>
      </c>
      <c r="C10214">
        <v>53888</v>
      </c>
      <c r="D10214" t="s">
        <v>17</v>
      </c>
      <c r="E10214" t="s">
        <v>153</v>
      </c>
      <c r="F10214" t="s">
        <v>5450</v>
      </c>
      <c r="G10214" t="s">
        <v>539</v>
      </c>
      <c r="H10214">
        <v>2020</v>
      </c>
      <c r="I10214">
        <v>31391</v>
      </c>
      <c r="J10214" t="s">
        <v>21</v>
      </c>
      <c r="K10214" t="s">
        <v>22</v>
      </c>
      <c r="L10214" t="s">
        <v>540</v>
      </c>
      <c r="M10214" t="s">
        <v>24</v>
      </c>
      <c r="N10214">
        <v>2487</v>
      </c>
      <c r="O10214" t="s">
        <v>69</v>
      </c>
      <c r="P10214">
        <v>5</v>
      </c>
      <c r="Q10214">
        <f t="shared" si="318"/>
        <v>4</v>
      </c>
      <c r="R10214" t="str">
        <f t="shared" si="319"/>
        <v>Luxury</v>
      </c>
    </row>
    <row r="10215" spans="1:18" x14ac:dyDescent="0.35">
      <c r="A10215">
        <v>12815070</v>
      </c>
      <c r="B10215" t="s">
        <v>10810</v>
      </c>
      <c r="C10215">
        <v>19990</v>
      </c>
      <c r="D10215" t="s">
        <v>59</v>
      </c>
      <c r="E10215" t="s">
        <v>1311</v>
      </c>
      <c r="F10215" t="s">
        <v>1312</v>
      </c>
      <c r="G10215" t="s">
        <v>1313</v>
      </c>
      <c r="H10215">
        <v>2012</v>
      </c>
      <c r="I10215">
        <v>84995</v>
      </c>
      <c r="J10215" t="s">
        <v>21</v>
      </c>
      <c r="K10215" t="s">
        <v>22</v>
      </c>
      <c r="L10215" t="s">
        <v>64</v>
      </c>
      <c r="M10215" t="s">
        <v>24</v>
      </c>
      <c r="N10215">
        <v>1997</v>
      </c>
      <c r="O10215" t="s">
        <v>47</v>
      </c>
      <c r="P10215">
        <v>5</v>
      </c>
      <c r="Q10215">
        <f t="shared" si="318"/>
        <v>12</v>
      </c>
      <c r="R10215" t="str">
        <f t="shared" si="319"/>
        <v>Mid-range</v>
      </c>
    </row>
    <row r="10216" spans="1:18" x14ac:dyDescent="0.35">
      <c r="A10216">
        <v>12815071</v>
      </c>
      <c r="B10216" t="s">
        <v>8791</v>
      </c>
      <c r="C10216">
        <v>10880</v>
      </c>
      <c r="D10216" t="s">
        <v>54</v>
      </c>
      <c r="E10216" t="s">
        <v>55</v>
      </c>
      <c r="F10216" t="s">
        <v>2228</v>
      </c>
      <c r="G10216" t="s">
        <v>2714</v>
      </c>
      <c r="H10216">
        <v>2010</v>
      </c>
      <c r="I10216">
        <v>279231</v>
      </c>
      <c r="J10216" t="s">
        <v>21</v>
      </c>
      <c r="K10216" t="s">
        <v>22</v>
      </c>
      <c r="L10216" t="s">
        <v>23</v>
      </c>
      <c r="M10216" t="s">
        <v>24</v>
      </c>
      <c r="N10216">
        <v>3984</v>
      </c>
      <c r="O10216" t="s">
        <v>47</v>
      </c>
      <c r="P10216">
        <v>7</v>
      </c>
      <c r="Q10216">
        <f t="shared" si="318"/>
        <v>14</v>
      </c>
      <c r="R10216" t="str">
        <f t="shared" si="319"/>
        <v>Mid-range</v>
      </c>
    </row>
    <row r="10217" spans="1:18" x14ac:dyDescent="0.35">
      <c r="A10217">
        <v>12815072</v>
      </c>
      <c r="B10217" t="s">
        <v>7182</v>
      </c>
      <c r="C10217">
        <v>10880</v>
      </c>
      <c r="D10217" t="s">
        <v>42</v>
      </c>
      <c r="E10217" t="s">
        <v>71</v>
      </c>
      <c r="F10217" t="s">
        <v>2673</v>
      </c>
      <c r="G10217" t="s">
        <v>2034</v>
      </c>
      <c r="H10217">
        <v>2012</v>
      </c>
      <c r="I10217">
        <v>183275</v>
      </c>
      <c r="J10217" t="s">
        <v>63</v>
      </c>
      <c r="K10217" t="s">
        <v>22</v>
      </c>
      <c r="L10217" t="s">
        <v>23</v>
      </c>
      <c r="M10217" t="s">
        <v>24</v>
      </c>
      <c r="N10217">
        <v>2997</v>
      </c>
      <c r="O10217" t="s">
        <v>116</v>
      </c>
      <c r="P10217">
        <v>5</v>
      </c>
      <c r="Q10217">
        <f t="shared" si="318"/>
        <v>12</v>
      </c>
      <c r="R10217" t="str">
        <f t="shared" si="319"/>
        <v>Mid-range</v>
      </c>
    </row>
    <row r="10218" spans="1:18" x14ac:dyDescent="0.35">
      <c r="A10218">
        <v>12815073</v>
      </c>
      <c r="B10218" t="s">
        <v>10811</v>
      </c>
      <c r="C10218">
        <v>19880</v>
      </c>
      <c r="D10218" t="s">
        <v>143</v>
      </c>
      <c r="E10218" t="s">
        <v>879</v>
      </c>
      <c r="F10218" t="s">
        <v>1941</v>
      </c>
      <c r="G10218" t="s">
        <v>211</v>
      </c>
      <c r="H10218">
        <v>2017</v>
      </c>
      <c r="I10218">
        <v>176911</v>
      </c>
      <c r="J10218" t="s">
        <v>86</v>
      </c>
      <c r="K10218" t="s">
        <v>22</v>
      </c>
      <c r="L10218" t="s">
        <v>23</v>
      </c>
      <c r="M10218" t="s">
        <v>24</v>
      </c>
      <c r="N10218">
        <v>1995</v>
      </c>
      <c r="O10218" t="s">
        <v>69</v>
      </c>
      <c r="P10218">
        <v>5</v>
      </c>
      <c r="Q10218">
        <f t="shared" si="318"/>
        <v>7</v>
      </c>
      <c r="R10218" t="str">
        <f t="shared" si="319"/>
        <v>Mid-range</v>
      </c>
    </row>
    <row r="10219" spans="1:18" x14ac:dyDescent="0.35">
      <c r="A10219">
        <v>12815080</v>
      </c>
      <c r="B10219" t="s">
        <v>4627</v>
      </c>
      <c r="C10219">
        <v>54790</v>
      </c>
      <c r="D10219" t="s">
        <v>54</v>
      </c>
      <c r="E10219" t="s">
        <v>175</v>
      </c>
      <c r="F10219" t="s">
        <v>964</v>
      </c>
      <c r="G10219" t="s">
        <v>650</v>
      </c>
      <c r="H10219">
        <v>2018</v>
      </c>
      <c r="I10219">
        <v>56800</v>
      </c>
      <c r="J10219" t="s">
        <v>236</v>
      </c>
      <c r="K10219" t="s">
        <v>22</v>
      </c>
      <c r="L10219" t="s">
        <v>31</v>
      </c>
      <c r="M10219" t="s">
        <v>24</v>
      </c>
      <c r="N10219">
        <v>3198</v>
      </c>
      <c r="O10219" t="s">
        <v>5210</v>
      </c>
      <c r="P10219">
        <v>5</v>
      </c>
      <c r="Q10219">
        <f t="shared" si="318"/>
        <v>6</v>
      </c>
      <c r="R10219" t="str">
        <f t="shared" si="319"/>
        <v>Luxury</v>
      </c>
    </row>
    <row r="10220" spans="1:18" x14ac:dyDescent="0.35">
      <c r="A10220">
        <v>12815081</v>
      </c>
      <c r="B10220" t="s">
        <v>3088</v>
      </c>
      <c r="C10220">
        <v>40000</v>
      </c>
      <c r="D10220" t="s">
        <v>17</v>
      </c>
      <c r="E10220" t="s">
        <v>258</v>
      </c>
      <c r="F10220" t="s">
        <v>259</v>
      </c>
      <c r="G10220" t="s">
        <v>260</v>
      </c>
      <c r="H10220">
        <v>2015</v>
      </c>
      <c r="I10220">
        <v>129000</v>
      </c>
      <c r="J10220" t="s">
        <v>236</v>
      </c>
      <c r="K10220" t="s">
        <v>22</v>
      </c>
      <c r="L10220" t="s">
        <v>31</v>
      </c>
      <c r="M10220" t="s">
        <v>24</v>
      </c>
      <c r="N10220">
        <v>2982</v>
      </c>
      <c r="O10220" t="s">
        <v>2365</v>
      </c>
      <c r="P10220">
        <v>5</v>
      </c>
      <c r="Q10220">
        <f t="shared" si="318"/>
        <v>9</v>
      </c>
      <c r="R10220" t="str">
        <f t="shared" si="319"/>
        <v>Mid-range</v>
      </c>
    </row>
    <row r="10221" spans="1:18" x14ac:dyDescent="0.35">
      <c r="A10221">
        <v>12815086</v>
      </c>
      <c r="B10221" t="s">
        <v>3210</v>
      </c>
      <c r="C10221">
        <v>10999</v>
      </c>
      <c r="D10221" t="s">
        <v>42</v>
      </c>
      <c r="E10221" t="s">
        <v>43</v>
      </c>
      <c r="F10221" t="s">
        <v>44</v>
      </c>
      <c r="G10221" t="s">
        <v>1148</v>
      </c>
      <c r="H10221">
        <v>2010</v>
      </c>
      <c r="I10221">
        <v>88557</v>
      </c>
      <c r="J10221" t="s">
        <v>63</v>
      </c>
      <c r="K10221" t="s">
        <v>22</v>
      </c>
      <c r="L10221" t="s">
        <v>31</v>
      </c>
      <c r="M10221" t="s">
        <v>24</v>
      </c>
      <c r="N10221">
        <v>1991</v>
      </c>
      <c r="O10221" t="s">
        <v>116</v>
      </c>
      <c r="P10221">
        <v>5</v>
      </c>
      <c r="Q10221">
        <f t="shared" si="318"/>
        <v>14</v>
      </c>
      <c r="R10221" t="str">
        <f t="shared" si="319"/>
        <v>Mid-range</v>
      </c>
    </row>
    <row r="10222" spans="1:18" x14ac:dyDescent="0.35">
      <c r="A10222">
        <v>12815089</v>
      </c>
      <c r="B10222" t="s">
        <v>10812</v>
      </c>
      <c r="C10222">
        <v>17888</v>
      </c>
      <c r="D10222" t="s">
        <v>17</v>
      </c>
      <c r="E10222" t="s">
        <v>262</v>
      </c>
      <c r="F10222" t="s">
        <v>807</v>
      </c>
      <c r="G10222" t="s">
        <v>1287</v>
      </c>
      <c r="H10222">
        <v>2011</v>
      </c>
      <c r="I10222">
        <v>69298</v>
      </c>
      <c r="J10222" t="s">
        <v>86</v>
      </c>
      <c r="K10222" t="s">
        <v>22</v>
      </c>
      <c r="L10222" t="s">
        <v>23</v>
      </c>
      <c r="M10222" t="s">
        <v>24</v>
      </c>
      <c r="N10222">
        <v>1798</v>
      </c>
      <c r="O10222" t="s">
        <v>33</v>
      </c>
      <c r="P10222">
        <v>5</v>
      </c>
      <c r="Q10222">
        <f t="shared" si="318"/>
        <v>13</v>
      </c>
      <c r="R10222" t="str">
        <f t="shared" si="319"/>
        <v>Mid-range</v>
      </c>
    </row>
    <row r="10223" spans="1:18" x14ac:dyDescent="0.35">
      <c r="A10223">
        <v>12815094</v>
      </c>
      <c r="B10223" t="s">
        <v>10813</v>
      </c>
      <c r="C10223">
        <v>18990</v>
      </c>
      <c r="D10223" t="s">
        <v>27</v>
      </c>
      <c r="E10223" t="s">
        <v>1983</v>
      </c>
      <c r="F10223" t="s">
        <v>8426</v>
      </c>
      <c r="G10223">
        <v>246</v>
      </c>
      <c r="H10223">
        <v>2012</v>
      </c>
      <c r="I10223">
        <v>85125</v>
      </c>
      <c r="J10223" t="s">
        <v>86</v>
      </c>
      <c r="K10223" t="s">
        <v>22</v>
      </c>
      <c r="L10223" t="s">
        <v>31</v>
      </c>
      <c r="M10223" t="s">
        <v>24</v>
      </c>
      <c r="N10223">
        <v>1796</v>
      </c>
      <c r="O10223" t="s">
        <v>116</v>
      </c>
      <c r="P10223">
        <v>5</v>
      </c>
      <c r="Q10223">
        <f t="shared" si="318"/>
        <v>12</v>
      </c>
      <c r="R10223" t="str">
        <f t="shared" si="319"/>
        <v>Mid-range</v>
      </c>
    </row>
    <row r="10224" spans="1:18" x14ac:dyDescent="0.35">
      <c r="A10224">
        <v>12815096</v>
      </c>
      <c r="B10224" t="s">
        <v>10814</v>
      </c>
      <c r="C10224">
        <v>32990</v>
      </c>
      <c r="D10224" t="s">
        <v>143</v>
      </c>
      <c r="E10224" t="s">
        <v>1109</v>
      </c>
      <c r="F10224" t="s">
        <v>2336</v>
      </c>
      <c r="G10224" t="s">
        <v>146</v>
      </c>
      <c r="H10224">
        <v>2016</v>
      </c>
      <c r="I10224">
        <v>79564</v>
      </c>
      <c r="J10224" t="s">
        <v>21</v>
      </c>
      <c r="K10224" t="s">
        <v>22</v>
      </c>
      <c r="L10224" t="s">
        <v>64</v>
      </c>
      <c r="M10224" t="s">
        <v>24</v>
      </c>
      <c r="N10224">
        <v>2498</v>
      </c>
      <c r="O10224" t="s">
        <v>151</v>
      </c>
      <c r="P10224">
        <v>5</v>
      </c>
      <c r="Q10224">
        <f t="shared" si="318"/>
        <v>8</v>
      </c>
      <c r="R10224" t="str">
        <f t="shared" si="319"/>
        <v>Mid-range</v>
      </c>
    </row>
    <row r="10225" spans="1:18" x14ac:dyDescent="0.35">
      <c r="A10225">
        <v>12815104</v>
      </c>
      <c r="B10225" t="s">
        <v>6345</v>
      </c>
      <c r="C10225">
        <v>13990</v>
      </c>
      <c r="D10225" t="s">
        <v>49</v>
      </c>
      <c r="E10225" t="s">
        <v>738</v>
      </c>
      <c r="F10225" t="s">
        <v>1453</v>
      </c>
      <c r="G10225" t="s">
        <v>6346</v>
      </c>
      <c r="H10225">
        <v>2013</v>
      </c>
      <c r="I10225">
        <v>114916</v>
      </c>
      <c r="J10225" t="s">
        <v>63</v>
      </c>
      <c r="K10225" t="s">
        <v>22</v>
      </c>
      <c r="L10225" t="s">
        <v>23</v>
      </c>
      <c r="M10225" t="s">
        <v>24</v>
      </c>
      <c r="N10225">
        <v>1798</v>
      </c>
      <c r="O10225" t="s">
        <v>25</v>
      </c>
      <c r="P10225">
        <v>5</v>
      </c>
      <c r="Q10225">
        <f t="shared" si="318"/>
        <v>11</v>
      </c>
      <c r="R10225" t="str">
        <f t="shared" si="319"/>
        <v>Mid-range</v>
      </c>
    </row>
    <row r="10226" spans="1:18" x14ac:dyDescent="0.35">
      <c r="A10226">
        <v>12815113</v>
      </c>
      <c r="B10226" t="s">
        <v>7987</v>
      </c>
      <c r="C10226">
        <v>28850</v>
      </c>
      <c r="D10226" t="s">
        <v>17</v>
      </c>
      <c r="E10226">
        <v>86</v>
      </c>
      <c r="F10226" t="s">
        <v>2012</v>
      </c>
      <c r="G10226" t="s">
        <v>7988</v>
      </c>
      <c r="H10226">
        <v>2013</v>
      </c>
      <c r="I10226">
        <v>101513</v>
      </c>
      <c r="J10226" t="s">
        <v>393</v>
      </c>
      <c r="K10226" t="s">
        <v>81</v>
      </c>
      <c r="L10226" t="s">
        <v>64</v>
      </c>
      <c r="M10226" t="s">
        <v>24</v>
      </c>
      <c r="N10226">
        <v>1998</v>
      </c>
      <c r="O10226" t="s">
        <v>33</v>
      </c>
      <c r="P10226">
        <v>4</v>
      </c>
      <c r="Q10226">
        <f t="shared" si="318"/>
        <v>11</v>
      </c>
      <c r="R10226" t="str">
        <f t="shared" si="319"/>
        <v>Mid-range</v>
      </c>
    </row>
    <row r="10227" spans="1:18" x14ac:dyDescent="0.35">
      <c r="A10227">
        <v>12815117</v>
      </c>
      <c r="B10227" t="s">
        <v>1137</v>
      </c>
      <c r="C10227">
        <v>45990</v>
      </c>
      <c r="D10227" t="s">
        <v>449</v>
      </c>
      <c r="E10227" t="s">
        <v>518</v>
      </c>
      <c r="F10227" t="s">
        <v>1138</v>
      </c>
      <c r="G10227" t="s">
        <v>1139</v>
      </c>
      <c r="H10227">
        <v>2018</v>
      </c>
      <c r="I10227">
        <v>93565</v>
      </c>
      <c r="J10227" t="s">
        <v>21</v>
      </c>
      <c r="K10227" t="s">
        <v>22</v>
      </c>
      <c r="L10227" t="s">
        <v>31</v>
      </c>
      <c r="M10227" t="s">
        <v>24</v>
      </c>
      <c r="N10227">
        <v>1999</v>
      </c>
      <c r="O10227" t="s">
        <v>33</v>
      </c>
      <c r="P10227">
        <v>5</v>
      </c>
      <c r="Q10227">
        <f t="shared" si="318"/>
        <v>6</v>
      </c>
      <c r="R10227" t="str">
        <f t="shared" si="319"/>
        <v>Luxury</v>
      </c>
    </row>
    <row r="10228" spans="1:18" x14ac:dyDescent="0.35">
      <c r="A10228">
        <v>12815118</v>
      </c>
      <c r="B10228" t="s">
        <v>10815</v>
      </c>
      <c r="C10228">
        <v>26490</v>
      </c>
      <c r="D10228" t="s">
        <v>102</v>
      </c>
      <c r="E10228" t="s">
        <v>222</v>
      </c>
      <c r="F10228" t="s">
        <v>1530</v>
      </c>
      <c r="G10228" t="s">
        <v>1107</v>
      </c>
      <c r="H10228">
        <v>2018</v>
      </c>
      <c r="I10228">
        <v>99007</v>
      </c>
      <c r="J10228" t="s">
        <v>21</v>
      </c>
      <c r="K10228" t="s">
        <v>22</v>
      </c>
      <c r="L10228" t="s">
        <v>64</v>
      </c>
      <c r="M10228" t="s">
        <v>24</v>
      </c>
      <c r="N10228">
        <v>1395</v>
      </c>
      <c r="O10228" t="s">
        <v>47</v>
      </c>
      <c r="P10228">
        <v>5</v>
      </c>
      <c r="Q10228">
        <f t="shared" si="318"/>
        <v>6</v>
      </c>
      <c r="R10228" t="str">
        <f t="shared" si="319"/>
        <v>Mid-range</v>
      </c>
    </row>
    <row r="10229" spans="1:18" x14ac:dyDescent="0.35">
      <c r="A10229">
        <v>12815119</v>
      </c>
      <c r="B10229" t="s">
        <v>10816</v>
      </c>
      <c r="C10229">
        <v>17990</v>
      </c>
      <c r="D10229" t="s">
        <v>54</v>
      </c>
      <c r="E10229" t="s">
        <v>118</v>
      </c>
      <c r="F10229" t="s">
        <v>903</v>
      </c>
      <c r="G10229" t="s">
        <v>1172</v>
      </c>
      <c r="H10229">
        <v>2003</v>
      </c>
      <c r="I10229">
        <v>134701</v>
      </c>
      <c r="J10229" t="s">
        <v>63</v>
      </c>
      <c r="K10229" t="s">
        <v>22</v>
      </c>
      <c r="L10229" t="s">
        <v>64</v>
      </c>
      <c r="M10229" t="s">
        <v>24</v>
      </c>
      <c r="N10229">
        <v>3984</v>
      </c>
      <c r="O10229" t="s">
        <v>25</v>
      </c>
      <c r="P10229">
        <v>5</v>
      </c>
      <c r="Q10229">
        <f t="shared" si="318"/>
        <v>21</v>
      </c>
      <c r="R10229" t="str">
        <f t="shared" si="319"/>
        <v>Mid-range</v>
      </c>
    </row>
    <row r="10230" spans="1:18" x14ac:dyDescent="0.35">
      <c r="A10230">
        <v>12815135</v>
      </c>
      <c r="B10230" t="s">
        <v>10817</v>
      </c>
      <c r="C10230">
        <v>32990</v>
      </c>
      <c r="D10230" t="s">
        <v>59</v>
      </c>
      <c r="E10230" t="s">
        <v>2082</v>
      </c>
      <c r="F10230" t="s">
        <v>1110</v>
      </c>
      <c r="G10230" t="s">
        <v>2083</v>
      </c>
      <c r="H10230">
        <v>2004</v>
      </c>
      <c r="I10230">
        <v>24355</v>
      </c>
      <c r="J10230" t="s">
        <v>304</v>
      </c>
      <c r="K10230" t="s">
        <v>22</v>
      </c>
      <c r="L10230" t="s">
        <v>64</v>
      </c>
      <c r="M10230" t="s">
        <v>24</v>
      </c>
      <c r="N10230">
        <v>2494</v>
      </c>
      <c r="O10230" t="s">
        <v>33</v>
      </c>
      <c r="P10230">
        <v>2</v>
      </c>
      <c r="Q10230">
        <f t="shared" si="318"/>
        <v>20</v>
      </c>
      <c r="R10230" t="str">
        <f t="shared" si="319"/>
        <v>Mid-range</v>
      </c>
    </row>
    <row r="10231" spans="1:18" x14ac:dyDescent="0.35">
      <c r="A10231">
        <v>12815138</v>
      </c>
      <c r="B10231" t="s">
        <v>10818</v>
      </c>
      <c r="C10231">
        <v>6000</v>
      </c>
      <c r="D10231" t="s">
        <v>17</v>
      </c>
      <c r="E10231" t="s">
        <v>157</v>
      </c>
      <c r="F10231" t="s">
        <v>158</v>
      </c>
      <c r="G10231" t="s">
        <v>4169</v>
      </c>
      <c r="H10231">
        <v>1998</v>
      </c>
      <c r="I10231">
        <v>420000</v>
      </c>
      <c r="J10231" t="s">
        <v>21</v>
      </c>
      <c r="K10231" t="s">
        <v>22</v>
      </c>
      <c r="L10231" t="s">
        <v>23</v>
      </c>
      <c r="M10231" t="s">
        <v>24</v>
      </c>
      <c r="N10231">
        <v>3378</v>
      </c>
      <c r="O10231" t="s">
        <v>891</v>
      </c>
      <c r="P10231">
        <v>8</v>
      </c>
      <c r="Q10231">
        <f t="shared" si="318"/>
        <v>26</v>
      </c>
      <c r="R10231" t="str">
        <f t="shared" si="319"/>
        <v>Budget</v>
      </c>
    </row>
    <row r="10232" spans="1:18" x14ac:dyDescent="0.35">
      <c r="A10232">
        <v>12815173</v>
      </c>
      <c r="B10232" t="s">
        <v>4384</v>
      </c>
      <c r="C10232">
        <v>42000</v>
      </c>
      <c r="D10232" t="s">
        <v>282</v>
      </c>
      <c r="E10232" t="s">
        <v>459</v>
      </c>
      <c r="F10232" t="s">
        <v>4385</v>
      </c>
      <c r="G10232" t="s">
        <v>1559</v>
      </c>
      <c r="H10232">
        <v>2022</v>
      </c>
      <c r="I10232">
        <v>3347</v>
      </c>
      <c r="J10232" t="s">
        <v>21</v>
      </c>
      <c r="K10232" t="s">
        <v>22</v>
      </c>
      <c r="L10232" t="s">
        <v>23</v>
      </c>
      <c r="M10232" t="s">
        <v>247</v>
      </c>
      <c r="N10232">
        <v>2359</v>
      </c>
      <c r="O10232" t="s">
        <v>69</v>
      </c>
      <c r="P10232">
        <v>5</v>
      </c>
      <c r="Q10232">
        <f t="shared" si="318"/>
        <v>2</v>
      </c>
      <c r="R10232" t="str">
        <f t="shared" si="319"/>
        <v>Luxury</v>
      </c>
    </row>
    <row r="10233" spans="1:18" x14ac:dyDescent="0.35">
      <c r="A10233">
        <v>12815183</v>
      </c>
      <c r="B10233" t="s">
        <v>3171</v>
      </c>
      <c r="C10233">
        <v>17200</v>
      </c>
      <c r="D10233" t="s">
        <v>42</v>
      </c>
      <c r="E10233" t="s">
        <v>1193</v>
      </c>
      <c r="F10233" t="s">
        <v>3172</v>
      </c>
      <c r="G10233" t="s">
        <v>3173</v>
      </c>
      <c r="H10233">
        <v>2015</v>
      </c>
      <c r="I10233">
        <v>205000</v>
      </c>
      <c r="J10233" t="s">
        <v>21</v>
      </c>
      <c r="K10233" t="s">
        <v>22</v>
      </c>
      <c r="L10233" t="s">
        <v>31</v>
      </c>
      <c r="M10233" t="s">
        <v>24</v>
      </c>
      <c r="N10233">
        <v>2231</v>
      </c>
      <c r="O10233" t="s">
        <v>135</v>
      </c>
      <c r="P10233">
        <v>7</v>
      </c>
      <c r="Q10233">
        <f t="shared" si="318"/>
        <v>9</v>
      </c>
      <c r="R10233" t="str">
        <f t="shared" si="319"/>
        <v>Mid-range</v>
      </c>
    </row>
    <row r="10234" spans="1:18" x14ac:dyDescent="0.35">
      <c r="A10234">
        <v>12815192</v>
      </c>
      <c r="B10234" t="s">
        <v>4370</v>
      </c>
      <c r="C10234">
        <v>48333</v>
      </c>
      <c r="D10234" t="s">
        <v>127</v>
      </c>
      <c r="E10234" t="s">
        <v>418</v>
      </c>
      <c r="F10234" t="s">
        <v>4371</v>
      </c>
      <c r="G10234" t="s">
        <v>146</v>
      </c>
      <c r="H10234">
        <v>2017</v>
      </c>
      <c r="I10234">
        <v>57709</v>
      </c>
      <c r="J10234" t="s">
        <v>21</v>
      </c>
      <c r="K10234" t="s">
        <v>22</v>
      </c>
      <c r="L10234" t="s">
        <v>23</v>
      </c>
      <c r="M10234" t="s">
        <v>24</v>
      </c>
      <c r="N10234">
        <v>2488</v>
      </c>
      <c r="O10234" t="s">
        <v>25</v>
      </c>
      <c r="P10234">
        <v>7</v>
      </c>
      <c r="Q10234">
        <f t="shared" si="318"/>
        <v>7</v>
      </c>
      <c r="R10234" t="str">
        <f t="shared" si="319"/>
        <v>Luxury</v>
      </c>
    </row>
    <row r="10235" spans="1:18" x14ac:dyDescent="0.35">
      <c r="A10235">
        <v>12815207</v>
      </c>
      <c r="B10235" t="s">
        <v>8683</v>
      </c>
      <c r="C10235">
        <v>34999</v>
      </c>
      <c r="D10235" t="s">
        <v>847</v>
      </c>
      <c r="E10235" t="s">
        <v>848</v>
      </c>
      <c r="F10235" t="s">
        <v>849</v>
      </c>
      <c r="G10235" t="s">
        <v>850</v>
      </c>
      <c r="H10235">
        <v>2019</v>
      </c>
      <c r="I10235">
        <v>40368</v>
      </c>
      <c r="J10235" t="s">
        <v>169</v>
      </c>
      <c r="K10235" t="s">
        <v>22</v>
      </c>
      <c r="L10235" t="s">
        <v>31</v>
      </c>
      <c r="M10235" t="s">
        <v>24</v>
      </c>
      <c r="N10235">
        <v>2776</v>
      </c>
      <c r="O10235" t="s">
        <v>116</v>
      </c>
      <c r="P10235">
        <v>5</v>
      </c>
      <c r="Q10235">
        <f t="shared" si="318"/>
        <v>5</v>
      </c>
      <c r="R10235" t="str">
        <f t="shared" si="319"/>
        <v>Mid-range</v>
      </c>
    </row>
    <row r="10236" spans="1:18" x14ac:dyDescent="0.35">
      <c r="A10236">
        <v>12815208</v>
      </c>
      <c r="B10236" t="s">
        <v>7726</v>
      </c>
      <c r="C10236">
        <v>24999</v>
      </c>
      <c r="D10236" t="s">
        <v>88</v>
      </c>
      <c r="E10236" t="s">
        <v>108</v>
      </c>
      <c r="F10236" t="s">
        <v>7727</v>
      </c>
      <c r="G10236" t="s">
        <v>4718</v>
      </c>
      <c r="H10236">
        <v>2017</v>
      </c>
      <c r="I10236">
        <v>141800</v>
      </c>
      <c r="J10236" t="s">
        <v>21</v>
      </c>
      <c r="K10236" t="s">
        <v>22</v>
      </c>
      <c r="L10236" t="s">
        <v>31</v>
      </c>
      <c r="M10236" t="s">
        <v>24</v>
      </c>
      <c r="N10236">
        <v>1995</v>
      </c>
      <c r="O10236" t="s">
        <v>47</v>
      </c>
      <c r="P10236">
        <v>5</v>
      </c>
      <c r="Q10236">
        <f t="shared" si="318"/>
        <v>7</v>
      </c>
      <c r="R10236" t="str">
        <f t="shared" si="319"/>
        <v>Mid-range</v>
      </c>
    </row>
    <row r="10237" spans="1:18" x14ac:dyDescent="0.35">
      <c r="A10237">
        <v>12815229</v>
      </c>
      <c r="B10237" t="s">
        <v>6086</v>
      </c>
      <c r="C10237">
        <v>84888</v>
      </c>
      <c r="D10237" t="s">
        <v>54</v>
      </c>
      <c r="E10237" t="s">
        <v>175</v>
      </c>
      <c r="F10237" t="s">
        <v>510</v>
      </c>
      <c r="G10237" t="s">
        <v>2620</v>
      </c>
      <c r="H10237">
        <v>2020</v>
      </c>
      <c r="I10237">
        <v>32103</v>
      </c>
      <c r="J10237" t="s">
        <v>275</v>
      </c>
      <c r="K10237" t="s">
        <v>22</v>
      </c>
      <c r="L10237" t="s">
        <v>31</v>
      </c>
      <c r="M10237" t="s">
        <v>24</v>
      </c>
      <c r="N10237">
        <v>1996</v>
      </c>
      <c r="O10237" t="s">
        <v>25</v>
      </c>
      <c r="P10237">
        <v>5</v>
      </c>
      <c r="Q10237">
        <f t="shared" si="318"/>
        <v>4</v>
      </c>
      <c r="R10237" t="str">
        <f t="shared" si="319"/>
        <v>Luxury</v>
      </c>
    </row>
    <row r="10238" spans="1:18" x14ac:dyDescent="0.35">
      <c r="A10238">
        <v>12815234</v>
      </c>
      <c r="B10238" t="s">
        <v>10819</v>
      </c>
      <c r="C10238">
        <v>37690</v>
      </c>
      <c r="D10238" t="s">
        <v>449</v>
      </c>
      <c r="E10238" t="s">
        <v>762</v>
      </c>
      <c r="F10238" t="s">
        <v>1301</v>
      </c>
      <c r="G10238" t="s">
        <v>1302</v>
      </c>
      <c r="H10238">
        <v>2015</v>
      </c>
      <c r="I10238">
        <v>93789</v>
      </c>
      <c r="J10238" t="s">
        <v>21</v>
      </c>
      <c r="K10238" t="s">
        <v>22</v>
      </c>
      <c r="L10238" t="s">
        <v>31</v>
      </c>
      <c r="M10238" t="s">
        <v>24</v>
      </c>
      <c r="N10238">
        <v>2179</v>
      </c>
      <c r="O10238" t="s">
        <v>47</v>
      </c>
      <c r="P10238">
        <v>5</v>
      </c>
      <c r="Q10238">
        <f t="shared" si="318"/>
        <v>9</v>
      </c>
      <c r="R10238" t="str">
        <f t="shared" si="319"/>
        <v>Mid-range</v>
      </c>
    </row>
    <row r="10239" spans="1:18" x14ac:dyDescent="0.35">
      <c r="A10239">
        <v>12815235</v>
      </c>
      <c r="B10239" t="s">
        <v>10715</v>
      </c>
      <c r="C10239">
        <v>29990</v>
      </c>
      <c r="D10239" t="s">
        <v>49</v>
      </c>
      <c r="E10239" t="s">
        <v>724</v>
      </c>
      <c r="F10239" t="s">
        <v>717</v>
      </c>
      <c r="G10239" t="s">
        <v>7817</v>
      </c>
      <c r="H10239">
        <v>2016</v>
      </c>
      <c r="I10239">
        <v>50761</v>
      </c>
      <c r="J10239" t="s">
        <v>21</v>
      </c>
      <c r="K10239" t="s">
        <v>22</v>
      </c>
      <c r="L10239" t="s">
        <v>64</v>
      </c>
      <c r="M10239" t="s">
        <v>24</v>
      </c>
      <c r="N10239">
        <v>3498</v>
      </c>
      <c r="O10239" t="s">
        <v>33</v>
      </c>
      <c r="P10239">
        <v>7</v>
      </c>
      <c r="Q10239">
        <f t="shared" si="318"/>
        <v>8</v>
      </c>
      <c r="R10239" t="str">
        <f t="shared" si="319"/>
        <v>Mid-range</v>
      </c>
    </row>
    <row r="10240" spans="1:18" x14ac:dyDescent="0.35">
      <c r="A10240">
        <v>12815243</v>
      </c>
      <c r="B10240" t="s">
        <v>6962</v>
      </c>
      <c r="C10240">
        <v>19000</v>
      </c>
      <c r="D10240" t="s">
        <v>165</v>
      </c>
      <c r="E10240" t="s">
        <v>166</v>
      </c>
      <c r="F10240" t="s">
        <v>3585</v>
      </c>
      <c r="G10240" t="s">
        <v>1514</v>
      </c>
      <c r="H10240">
        <v>2011</v>
      </c>
      <c r="I10240">
        <v>188300</v>
      </c>
      <c r="J10240" t="s">
        <v>169</v>
      </c>
      <c r="K10240" t="s">
        <v>81</v>
      </c>
      <c r="L10240" t="s">
        <v>31</v>
      </c>
      <c r="M10240" t="s">
        <v>24</v>
      </c>
      <c r="N10240">
        <v>2477</v>
      </c>
      <c r="O10240" t="s">
        <v>47</v>
      </c>
      <c r="P10240">
        <v>5</v>
      </c>
      <c r="Q10240">
        <f t="shared" si="318"/>
        <v>13</v>
      </c>
      <c r="R10240" t="str">
        <f t="shared" si="319"/>
        <v>Mid-range</v>
      </c>
    </row>
    <row r="10241" spans="1:18" x14ac:dyDescent="0.35">
      <c r="A10241">
        <v>12815256</v>
      </c>
      <c r="B10241" t="s">
        <v>3889</v>
      </c>
      <c r="C10241">
        <v>21750</v>
      </c>
      <c r="D10241" t="s">
        <v>165</v>
      </c>
      <c r="E10241" t="s">
        <v>166</v>
      </c>
      <c r="F10241" t="s">
        <v>167</v>
      </c>
      <c r="G10241" t="s">
        <v>1708</v>
      </c>
      <c r="H10241">
        <v>2012</v>
      </c>
      <c r="I10241">
        <v>159676</v>
      </c>
      <c r="J10241" t="s">
        <v>169</v>
      </c>
      <c r="K10241" t="s">
        <v>81</v>
      </c>
      <c r="L10241" t="s">
        <v>31</v>
      </c>
      <c r="M10241" t="s">
        <v>24</v>
      </c>
      <c r="N10241">
        <v>2477</v>
      </c>
      <c r="O10241" t="s">
        <v>47</v>
      </c>
      <c r="P10241">
        <v>5</v>
      </c>
      <c r="Q10241">
        <f t="shared" si="318"/>
        <v>12</v>
      </c>
      <c r="R10241" t="str">
        <f t="shared" si="319"/>
        <v>Mid-range</v>
      </c>
    </row>
    <row r="10242" spans="1:18" x14ac:dyDescent="0.35">
      <c r="A10242">
        <v>12815270</v>
      </c>
      <c r="B10242" t="s">
        <v>9297</v>
      </c>
      <c r="C10242">
        <v>32888</v>
      </c>
      <c r="D10242" t="s">
        <v>328</v>
      </c>
      <c r="E10242" t="s">
        <v>598</v>
      </c>
      <c r="F10242" t="s">
        <v>599</v>
      </c>
      <c r="G10242" t="s">
        <v>531</v>
      </c>
      <c r="H10242">
        <v>2018</v>
      </c>
      <c r="I10242">
        <v>41872</v>
      </c>
      <c r="J10242" t="s">
        <v>21</v>
      </c>
      <c r="K10242" t="s">
        <v>22</v>
      </c>
      <c r="L10242" t="s">
        <v>23</v>
      </c>
      <c r="M10242" t="s">
        <v>24</v>
      </c>
      <c r="N10242">
        <v>1799</v>
      </c>
      <c r="O10242" t="s">
        <v>25</v>
      </c>
      <c r="P10242">
        <v>5</v>
      </c>
      <c r="Q10242">
        <f t="shared" si="318"/>
        <v>6</v>
      </c>
      <c r="R10242" t="str">
        <f t="shared" si="319"/>
        <v>Mid-range</v>
      </c>
    </row>
    <row r="10243" spans="1:18" x14ac:dyDescent="0.35">
      <c r="A10243">
        <v>12815273</v>
      </c>
      <c r="B10243" t="s">
        <v>9048</v>
      </c>
      <c r="C10243">
        <v>57888</v>
      </c>
      <c r="D10243" t="s">
        <v>54</v>
      </c>
      <c r="E10243" t="s">
        <v>175</v>
      </c>
      <c r="F10243" t="s">
        <v>2116</v>
      </c>
      <c r="G10243" t="s">
        <v>2486</v>
      </c>
      <c r="H10243">
        <v>2020</v>
      </c>
      <c r="I10243">
        <v>44596</v>
      </c>
      <c r="J10243" t="s">
        <v>275</v>
      </c>
      <c r="K10243" t="s">
        <v>22</v>
      </c>
      <c r="L10243" t="s">
        <v>31</v>
      </c>
      <c r="M10243" t="s">
        <v>24</v>
      </c>
      <c r="N10243">
        <v>1996</v>
      </c>
      <c r="O10243" t="s">
        <v>25</v>
      </c>
      <c r="P10243">
        <v>5</v>
      </c>
      <c r="Q10243">
        <f t="shared" ref="Q10243:Q10306" si="320">2024-H10243</f>
        <v>4</v>
      </c>
      <c r="R10243" t="str">
        <f t="shared" ref="R10243:R10306" si="321">IF(C10243&lt;=10000,"Budget",IF(C10243&lt;=40000,"Mid-range","Luxury"))</f>
        <v>Luxury</v>
      </c>
    </row>
    <row r="10244" spans="1:18" x14ac:dyDescent="0.35">
      <c r="A10244">
        <v>12815288</v>
      </c>
      <c r="B10244" t="s">
        <v>8278</v>
      </c>
      <c r="C10244">
        <v>4500</v>
      </c>
      <c r="D10244" t="s">
        <v>42</v>
      </c>
      <c r="E10244" t="s">
        <v>71</v>
      </c>
      <c r="F10244" t="s">
        <v>6898</v>
      </c>
      <c r="G10244" t="s">
        <v>1470</v>
      </c>
      <c r="H10244">
        <v>2007</v>
      </c>
      <c r="I10244">
        <v>286000</v>
      </c>
      <c r="J10244" t="s">
        <v>21</v>
      </c>
      <c r="K10244" t="s">
        <v>22</v>
      </c>
      <c r="L10244" t="s">
        <v>23</v>
      </c>
      <c r="M10244" t="s">
        <v>24</v>
      </c>
      <c r="N10244">
        <v>3565</v>
      </c>
      <c r="O10244" t="s">
        <v>10820</v>
      </c>
      <c r="P10244">
        <v>5</v>
      </c>
      <c r="Q10244">
        <f t="shared" si="320"/>
        <v>17</v>
      </c>
      <c r="R10244" t="str">
        <f t="shared" si="321"/>
        <v>Budget</v>
      </c>
    </row>
    <row r="10245" spans="1:18" x14ac:dyDescent="0.35">
      <c r="A10245">
        <v>12815306</v>
      </c>
      <c r="B10245" t="s">
        <v>10821</v>
      </c>
      <c r="C10245">
        <v>14000</v>
      </c>
      <c r="D10245" t="s">
        <v>17</v>
      </c>
      <c r="E10245" t="s">
        <v>258</v>
      </c>
      <c r="F10245" t="s">
        <v>259</v>
      </c>
      <c r="G10245" t="s">
        <v>1064</v>
      </c>
      <c r="H10245">
        <v>2006</v>
      </c>
      <c r="I10245">
        <v>299000</v>
      </c>
      <c r="J10245" t="s">
        <v>236</v>
      </c>
      <c r="K10245" t="s">
        <v>81</v>
      </c>
      <c r="L10245" t="s">
        <v>31</v>
      </c>
      <c r="M10245" t="s">
        <v>24</v>
      </c>
      <c r="N10245">
        <v>2982</v>
      </c>
      <c r="O10245" t="s">
        <v>47</v>
      </c>
      <c r="P10245">
        <v>5</v>
      </c>
      <c r="Q10245">
        <f t="shared" si="320"/>
        <v>18</v>
      </c>
      <c r="R10245" t="str">
        <f t="shared" si="321"/>
        <v>Mid-range</v>
      </c>
    </row>
    <row r="10246" spans="1:18" x14ac:dyDescent="0.35">
      <c r="A10246">
        <v>12815344</v>
      </c>
      <c r="B10246" t="s">
        <v>10822</v>
      </c>
      <c r="C10246">
        <v>32990</v>
      </c>
      <c r="D10246" t="s">
        <v>59</v>
      </c>
      <c r="E10246" t="s">
        <v>826</v>
      </c>
      <c r="F10246" t="s">
        <v>10823</v>
      </c>
      <c r="G10246" t="s">
        <v>10824</v>
      </c>
      <c r="H10246">
        <v>2011</v>
      </c>
      <c r="I10246">
        <v>112618</v>
      </c>
      <c r="J10246" t="s">
        <v>21</v>
      </c>
      <c r="K10246" t="s">
        <v>22</v>
      </c>
      <c r="L10246" t="s">
        <v>31</v>
      </c>
      <c r="M10246" t="s">
        <v>24</v>
      </c>
      <c r="N10246">
        <v>2993</v>
      </c>
      <c r="O10246" t="s">
        <v>25</v>
      </c>
      <c r="P10246">
        <v>5</v>
      </c>
      <c r="Q10246">
        <f t="shared" si="320"/>
        <v>13</v>
      </c>
      <c r="R10246" t="str">
        <f t="shared" si="321"/>
        <v>Mid-range</v>
      </c>
    </row>
    <row r="10247" spans="1:18" x14ac:dyDescent="0.35">
      <c r="A10247">
        <v>12815353</v>
      </c>
      <c r="B10247" t="s">
        <v>10825</v>
      </c>
      <c r="C10247">
        <v>7900</v>
      </c>
      <c r="D10247" t="s">
        <v>197</v>
      </c>
      <c r="E10247" t="s">
        <v>198</v>
      </c>
      <c r="F10247" t="s">
        <v>84</v>
      </c>
      <c r="G10247" t="s">
        <v>2380</v>
      </c>
      <c r="H10247">
        <v>2009</v>
      </c>
      <c r="I10247">
        <v>338761</v>
      </c>
      <c r="J10247" t="s">
        <v>21</v>
      </c>
      <c r="K10247" t="s">
        <v>22</v>
      </c>
      <c r="L10247" t="s">
        <v>31</v>
      </c>
      <c r="M10247" t="s">
        <v>24</v>
      </c>
      <c r="N10247">
        <v>1896</v>
      </c>
      <c r="O10247" t="s">
        <v>47</v>
      </c>
      <c r="P10247">
        <v>5</v>
      </c>
      <c r="Q10247">
        <f t="shared" si="320"/>
        <v>15</v>
      </c>
      <c r="R10247" t="str">
        <f t="shared" si="321"/>
        <v>Budget</v>
      </c>
    </row>
    <row r="10248" spans="1:18" x14ac:dyDescent="0.35">
      <c r="A10248">
        <v>12815359</v>
      </c>
      <c r="B10248" t="s">
        <v>10826</v>
      </c>
      <c r="C10248">
        <v>4990</v>
      </c>
      <c r="D10248" t="s">
        <v>54</v>
      </c>
      <c r="E10248" t="s">
        <v>118</v>
      </c>
      <c r="F10248" t="s">
        <v>1076</v>
      </c>
      <c r="G10248" t="s">
        <v>3030</v>
      </c>
      <c r="H10248">
        <v>2007</v>
      </c>
      <c r="I10248">
        <v>206000</v>
      </c>
      <c r="J10248" t="s">
        <v>63</v>
      </c>
      <c r="K10248" t="s">
        <v>22</v>
      </c>
      <c r="L10248" t="s">
        <v>23</v>
      </c>
      <c r="M10248" t="s">
        <v>24</v>
      </c>
      <c r="N10248">
        <v>3984</v>
      </c>
      <c r="O10248" t="s">
        <v>47</v>
      </c>
      <c r="P10248">
        <v>5</v>
      </c>
      <c r="Q10248">
        <f t="shared" si="320"/>
        <v>17</v>
      </c>
      <c r="R10248" t="str">
        <f t="shared" si="321"/>
        <v>Budget</v>
      </c>
    </row>
    <row r="10249" spans="1:18" x14ac:dyDescent="0.35">
      <c r="A10249">
        <v>12815361</v>
      </c>
      <c r="B10249" t="s">
        <v>9278</v>
      </c>
      <c r="C10249">
        <v>15000</v>
      </c>
      <c r="D10249" t="s">
        <v>533</v>
      </c>
      <c r="E10249" t="s">
        <v>577</v>
      </c>
      <c r="F10249" t="s">
        <v>639</v>
      </c>
      <c r="G10249" t="s">
        <v>673</v>
      </c>
      <c r="H10249">
        <v>2015</v>
      </c>
      <c r="I10249">
        <v>130000</v>
      </c>
      <c r="J10249" t="s">
        <v>86</v>
      </c>
      <c r="K10249" t="s">
        <v>22</v>
      </c>
      <c r="L10249" t="s">
        <v>23</v>
      </c>
      <c r="M10249" t="s">
        <v>24</v>
      </c>
      <c r="N10249">
        <v>1372</v>
      </c>
      <c r="O10249" t="s">
        <v>5076</v>
      </c>
      <c r="P10249">
        <v>5</v>
      </c>
      <c r="Q10249">
        <f t="shared" si="320"/>
        <v>9</v>
      </c>
      <c r="R10249" t="str">
        <f t="shared" si="321"/>
        <v>Mid-range</v>
      </c>
    </row>
    <row r="10250" spans="1:18" x14ac:dyDescent="0.35">
      <c r="A10250">
        <v>12815371</v>
      </c>
      <c r="B10250" t="s">
        <v>8533</v>
      </c>
      <c r="C10250">
        <v>13500</v>
      </c>
      <c r="D10250" t="s">
        <v>54</v>
      </c>
      <c r="E10250" t="s">
        <v>55</v>
      </c>
      <c r="F10250" t="s">
        <v>56</v>
      </c>
      <c r="G10250" t="s">
        <v>2157</v>
      </c>
      <c r="H10250">
        <v>2011</v>
      </c>
      <c r="I10250">
        <v>116000</v>
      </c>
      <c r="J10250" t="s">
        <v>21</v>
      </c>
      <c r="K10250" t="s">
        <v>22</v>
      </c>
      <c r="L10250" t="s">
        <v>31</v>
      </c>
      <c r="M10250" t="s">
        <v>24</v>
      </c>
      <c r="N10250">
        <v>2720</v>
      </c>
      <c r="O10250" t="s">
        <v>33</v>
      </c>
      <c r="P10250">
        <v>5</v>
      </c>
      <c r="Q10250">
        <f t="shared" si="320"/>
        <v>13</v>
      </c>
      <c r="R10250" t="str">
        <f t="shared" si="321"/>
        <v>Mid-range</v>
      </c>
    </row>
    <row r="10251" spans="1:18" x14ac:dyDescent="0.35">
      <c r="A10251">
        <v>12815378</v>
      </c>
      <c r="B10251" t="s">
        <v>10827</v>
      </c>
      <c r="C10251">
        <v>1895</v>
      </c>
      <c r="D10251" t="s">
        <v>42</v>
      </c>
      <c r="E10251" t="s">
        <v>621</v>
      </c>
      <c r="F10251" t="s">
        <v>3254</v>
      </c>
      <c r="G10251" t="s">
        <v>2420</v>
      </c>
      <c r="H10251">
        <v>2002</v>
      </c>
      <c r="I10251">
        <v>387995</v>
      </c>
      <c r="J10251" t="s">
        <v>86</v>
      </c>
      <c r="K10251" t="s">
        <v>81</v>
      </c>
      <c r="L10251" t="s">
        <v>23</v>
      </c>
      <c r="M10251" t="s">
        <v>24</v>
      </c>
      <c r="N10251">
        <v>1796</v>
      </c>
      <c r="O10251" t="s">
        <v>47</v>
      </c>
      <c r="P10251">
        <v>5</v>
      </c>
      <c r="Q10251">
        <f t="shared" si="320"/>
        <v>22</v>
      </c>
      <c r="R10251" t="str">
        <f t="shared" si="321"/>
        <v>Budget</v>
      </c>
    </row>
    <row r="10252" spans="1:18" x14ac:dyDescent="0.35">
      <c r="A10252">
        <v>12815382</v>
      </c>
      <c r="B10252" t="s">
        <v>10800</v>
      </c>
      <c r="C10252">
        <v>7800</v>
      </c>
      <c r="D10252" t="s">
        <v>42</v>
      </c>
      <c r="E10252" t="s">
        <v>43</v>
      </c>
      <c r="F10252" t="s">
        <v>44</v>
      </c>
      <c r="G10252" t="s">
        <v>655</v>
      </c>
      <c r="H10252">
        <v>2011</v>
      </c>
      <c r="I10252">
        <v>117000</v>
      </c>
      <c r="J10252" t="s">
        <v>63</v>
      </c>
      <c r="K10252" t="s">
        <v>22</v>
      </c>
      <c r="L10252" t="s">
        <v>23</v>
      </c>
      <c r="M10252" t="s">
        <v>24</v>
      </c>
      <c r="N10252">
        <v>1796</v>
      </c>
      <c r="O10252" t="s">
        <v>891</v>
      </c>
      <c r="P10252">
        <v>5</v>
      </c>
      <c r="Q10252">
        <f t="shared" si="320"/>
        <v>13</v>
      </c>
      <c r="R10252" t="str">
        <f t="shared" si="321"/>
        <v>Budget</v>
      </c>
    </row>
    <row r="10253" spans="1:18" x14ac:dyDescent="0.35">
      <c r="A10253">
        <v>12815384</v>
      </c>
      <c r="B10253" t="s">
        <v>10828</v>
      </c>
      <c r="C10253">
        <v>11490</v>
      </c>
      <c r="D10253" t="s">
        <v>49</v>
      </c>
      <c r="E10253" t="s">
        <v>2661</v>
      </c>
      <c r="F10253" t="s">
        <v>767</v>
      </c>
      <c r="G10253" t="s">
        <v>10829</v>
      </c>
      <c r="H10253">
        <v>2013</v>
      </c>
      <c r="I10253">
        <v>66500</v>
      </c>
      <c r="J10253" t="s">
        <v>86</v>
      </c>
      <c r="K10253" t="s">
        <v>22</v>
      </c>
      <c r="L10253" t="s">
        <v>23</v>
      </c>
      <c r="M10253" t="s">
        <v>24</v>
      </c>
      <c r="N10253">
        <v>1198</v>
      </c>
      <c r="O10253" t="s">
        <v>10830</v>
      </c>
      <c r="P10253">
        <v>5</v>
      </c>
      <c r="Q10253">
        <f t="shared" si="320"/>
        <v>11</v>
      </c>
      <c r="R10253" t="str">
        <f t="shared" si="321"/>
        <v>Mid-range</v>
      </c>
    </row>
    <row r="10254" spans="1:18" x14ac:dyDescent="0.35">
      <c r="A10254">
        <v>12815396</v>
      </c>
      <c r="B10254" t="s">
        <v>10831</v>
      </c>
      <c r="C10254">
        <v>64499</v>
      </c>
      <c r="D10254" t="s">
        <v>17</v>
      </c>
      <c r="E10254" t="s">
        <v>258</v>
      </c>
      <c r="F10254" t="s">
        <v>484</v>
      </c>
      <c r="G10254" t="s">
        <v>323</v>
      </c>
      <c r="H10254">
        <v>2021</v>
      </c>
      <c r="I10254">
        <v>10840</v>
      </c>
      <c r="J10254" t="s">
        <v>201</v>
      </c>
      <c r="K10254" t="s">
        <v>22</v>
      </c>
      <c r="L10254" t="s">
        <v>31</v>
      </c>
      <c r="M10254" t="s">
        <v>24</v>
      </c>
      <c r="N10254">
        <v>2753</v>
      </c>
      <c r="O10254" t="s">
        <v>47</v>
      </c>
      <c r="P10254">
        <v>5</v>
      </c>
      <c r="Q10254">
        <f t="shared" si="320"/>
        <v>3</v>
      </c>
      <c r="R10254" t="str">
        <f t="shared" si="321"/>
        <v>Luxury</v>
      </c>
    </row>
    <row r="10255" spans="1:18" x14ac:dyDescent="0.35">
      <c r="A10255">
        <v>12815397</v>
      </c>
      <c r="B10255" t="s">
        <v>10832</v>
      </c>
      <c r="C10255">
        <v>64500</v>
      </c>
      <c r="D10255" t="s">
        <v>59</v>
      </c>
      <c r="E10255" t="s">
        <v>10087</v>
      </c>
      <c r="F10255" t="s">
        <v>1209</v>
      </c>
      <c r="G10255" t="s">
        <v>8298</v>
      </c>
      <c r="H10255">
        <v>2018</v>
      </c>
      <c r="I10255">
        <v>57950</v>
      </c>
      <c r="J10255" t="s">
        <v>63</v>
      </c>
      <c r="K10255" t="s">
        <v>22</v>
      </c>
      <c r="L10255" t="s">
        <v>64</v>
      </c>
      <c r="M10255" t="s">
        <v>24</v>
      </c>
      <c r="N10255">
        <v>1998</v>
      </c>
      <c r="O10255" t="s">
        <v>116</v>
      </c>
      <c r="P10255">
        <v>5</v>
      </c>
      <c r="Q10255">
        <f t="shared" si="320"/>
        <v>6</v>
      </c>
      <c r="R10255" t="str">
        <f t="shared" si="321"/>
        <v>Luxury</v>
      </c>
    </row>
    <row r="10256" spans="1:18" x14ac:dyDescent="0.35">
      <c r="A10256">
        <v>12815399</v>
      </c>
      <c r="B10256" t="s">
        <v>10833</v>
      </c>
      <c r="C10256">
        <v>56888</v>
      </c>
      <c r="D10256" t="s">
        <v>17</v>
      </c>
      <c r="E10256" t="s">
        <v>1771</v>
      </c>
      <c r="F10256" t="s">
        <v>3629</v>
      </c>
      <c r="G10256" t="s">
        <v>7515</v>
      </c>
      <c r="H10256">
        <v>2017</v>
      </c>
      <c r="I10256">
        <v>150118</v>
      </c>
      <c r="J10256" t="s">
        <v>21</v>
      </c>
      <c r="K10256" t="s">
        <v>22</v>
      </c>
      <c r="L10256" t="s">
        <v>31</v>
      </c>
      <c r="M10256" t="s">
        <v>24</v>
      </c>
      <c r="N10256">
        <v>2753</v>
      </c>
      <c r="O10256" t="s">
        <v>69</v>
      </c>
      <c r="P10256">
        <v>7</v>
      </c>
      <c r="Q10256">
        <f t="shared" si="320"/>
        <v>7</v>
      </c>
      <c r="R10256" t="str">
        <f t="shared" si="321"/>
        <v>Luxury</v>
      </c>
    </row>
    <row r="10257" spans="1:18" x14ac:dyDescent="0.35">
      <c r="A10257">
        <v>12815416</v>
      </c>
      <c r="B10257" t="s">
        <v>10834</v>
      </c>
      <c r="C10257">
        <v>5900</v>
      </c>
      <c r="D10257" t="s">
        <v>88</v>
      </c>
      <c r="E10257" t="s">
        <v>2544</v>
      </c>
      <c r="F10257" t="s">
        <v>251</v>
      </c>
      <c r="G10257" t="s">
        <v>3218</v>
      </c>
      <c r="H10257">
        <v>2010</v>
      </c>
      <c r="I10257">
        <v>185224</v>
      </c>
      <c r="J10257" t="s">
        <v>86</v>
      </c>
      <c r="K10257" t="s">
        <v>81</v>
      </c>
      <c r="L10257" t="s">
        <v>23</v>
      </c>
      <c r="M10257" t="s">
        <v>24</v>
      </c>
      <c r="N10257">
        <v>1399</v>
      </c>
      <c r="O10257" t="s">
        <v>74</v>
      </c>
      <c r="P10257">
        <v>5</v>
      </c>
      <c r="Q10257">
        <f t="shared" si="320"/>
        <v>14</v>
      </c>
      <c r="R10257" t="str">
        <f t="shared" si="321"/>
        <v>Budget</v>
      </c>
    </row>
    <row r="10258" spans="1:18" x14ac:dyDescent="0.35">
      <c r="A10258">
        <v>12815418</v>
      </c>
      <c r="B10258" t="s">
        <v>3625</v>
      </c>
      <c r="C10258">
        <v>4300</v>
      </c>
      <c r="D10258" t="s">
        <v>17</v>
      </c>
      <c r="E10258" t="s">
        <v>642</v>
      </c>
      <c r="F10258" t="s">
        <v>2297</v>
      </c>
      <c r="G10258" t="s">
        <v>3626</v>
      </c>
      <c r="H10258">
        <v>2003</v>
      </c>
      <c r="I10258">
        <v>269800</v>
      </c>
      <c r="J10258" t="s">
        <v>63</v>
      </c>
      <c r="K10258" t="s">
        <v>81</v>
      </c>
      <c r="L10258" t="s">
        <v>23</v>
      </c>
      <c r="M10258" t="s">
        <v>24</v>
      </c>
      <c r="N10258">
        <v>2995</v>
      </c>
      <c r="O10258" t="s">
        <v>121</v>
      </c>
      <c r="P10258">
        <v>5</v>
      </c>
      <c r="Q10258">
        <f t="shared" si="320"/>
        <v>21</v>
      </c>
      <c r="R10258" t="str">
        <f t="shared" si="321"/>
        <v>Budget</v>
      </c>
    </row>
    <row r="10259" spans="1:18" x14ac:dyDescent="0.35">
      <c r="A10259">
        <v>12815421</v>
      </c>
      <c r="B10259" t="s">
        <v>7426</v>
      </c>
      <c r="C10259">
        <v>55000</v>
      </c>
      <c r="D10259" t="s">
        <v>54</v>
      </c>
      <c r="E10259" t="s">
        <v>175</v>
      </c>
      <c r="F10259" t="s">
        <v>900</v>
      </c>
      <c r="G10259" t="s">
        <v>650</v>
      </c>
      <c r="H10259">
        <v>2018</v>
      </c>
      <c r="I10259">
        <v>108000</v>
      </c>
      <c r="J10259" t="s">
        <v>338</v>
      </c>
      <c r="K10259" t="s">
        <v>22</v>
      </c>
      <c r="L10259" t="s">
        <v>31</v>
      </c>
      <c r="M10259" t="s">
        <v>24</v>
      </c>
      <c r="N10259">
        <v>3198</v>
      </c>
      <c r="O10259" t="s">
        <v>25</v>
      </c>
      <c r="P10259">
        <v>5</v>
      </c>
      <c r="Q10259">
        <f t="shared" si="320"/>
        <v>6</v>
      </c>
      <c r="R10259" t="str">
        <f t="shared" si="321"/>
        <v>Luxury</v>
      </c>
    </row>
    <row r="10260" spans="1:18" x14ac:dyDescent="0.35">
      <c r="A10260">
        <v>12815422</v>
      </c>
      <c r="B10260" t="s">
        <v>8083</v>
      </c>
      <c r="C10260">
        <v>55000</v>
      </c>
      <c r="D10260" t="s">
        <v>131</v>
      </c>
      <c r="E10260" t="s">
        <v>238</v>
      </c>
      <c r="F10260" t="s">
        <v>8084</v>
      </c>
      <c r="G10260" t="s">
        <v>2189</v>
      </c>
      <c r="H10260">
        <v>2019</v>
      </c>
      <c r="I10260">
        <v>96426</v>
      </c>
      <c r="J10260" t="s">
        <v>21</v>
      </c>
      <c r="K10260" t="s">
        <v>22</v>
      </c>
      <c r="L10260" t="s">
        <v>31</v>
      </c>
      <c r="M10260" t="s">
        <v>24</v>
      </c>
      <c r="N10260">
        <v>1968</v>
      </c>
      <c r="O10260" t="s">
        <v>2433</v>
      </c>
      <c r="P10260">
        <v>5</v>
      </c>
      <c r="Q10260">
        <f t="shared" si="320"/>
        <v>5</v>
      </c>
      <c r="R10260" t="str">
        <f t="shared" si="321"/>
        <v>Luxury</v>
      </c>
    </row>
    <row r="10261" spans="1:18" x14ac:dyDescent="0.35">
      <c r="A10261">
        <v>12815428</v>
      </c>
      <c r="B10261" t="s">
        <v>10835</v>
      </c>
      <c r="C10261">
        <v>18950</v>
      </c>
      <c r="D10261" t="s">
        <v>88</v>
      </c>
      <c r="E10261" t="s">
        <v>953</v>
      </c>
      <c r="F10261" t="s">
        <v>2345</v>
      </c>
      <c r="G10261" t="s">
        <v>3744</v>
      </c>
      <c r="H10261">
        <v>2014</v>
      </c>
      <c r="I10261">
        <v>114117</v>
      </c>
      <c r="J10261" t="s">
        <v>393</v>
      </c>
      <c r="K10261" t="s">
        <v>22</v>
      </c>
      <c r="L10261" t="s">
        <v>23</v>
      </c>
      <c r="M10261" t="s">
        <v>24</v>
      </c>
      <c r="N10261">
        <v>1591</v>
      </c>
      <c r="O10261" t="s">
        <v>135</v>
      </c>
      <c r="P10261">
        <v>4</v>
      </c>
      <c r="Q10261">
        <f t="shared" si="320"/>
        <v>10</v>
      </c>
      <c r="R10261" t="str">
        <f t="shared" si="321"/>
        <v>Mid-range</v>
      </c>
    </row>
    <row r="10262" spans="1:18" x14ac:dyDescent="0.35">
      <c r="A10262">
        <v>12815430</v>
      </c>
      <c r="B10262" t="s">
        <v>490</v>
      </c>
      <c r="C10262">
        <v>56420</v>
      </c>
      <c r="D10262" t="s">
        <v>27</v>
      </c>
      <c r="E10262" t="s">
        <v>491</v>
      </c>
      <c r="F10262" t="s">
        <v>492</v>
      </c>
      <c r="G10262" t="s">
        <v>493</v>
      </c>
      <c r="H10262">
        <v>2016</v>
      </c>
      <c r="I10262">
        <v>77500</v>
      </c>
      <c r="J10262" t="s">
        <v>21</v>
      </c>
      <c r="K10262" t="s">
        <v>22</v>
      </c>
      <c r="L10262" t="s">
        <v>64</v>
      </c>
      <c r="M10262" t="s">
        <v>24</v>
      </c>
      <c r="N10262">
        <v>1991</v>
      </c>
      <c r="O10262" t="s">
        <v>47</v>
      </c>
      <c r="P10262">
        <v>5</v>
      </c>
      <c r="Q10262">
        <f t="shared" si="320"/>
        <v>8</v>
      </c>
      <c r="R10262" t="str">
        <f t="shared" si="321"/>
        <v>Luxury</v>
      </c>
    </row>
    <row r="10263" spans="1:18" x14ac:dyDescent="0.35">
      <c r="A10263">
        <v>12815433</v>
      </c>
      <c r="B10263" t="s">
        <v>7961</v>
      </c>
      <c r="C10263">
        <v>14995</v>
      </c>
      <c r="D10263" t="s">
        <v>188</v>
      </c>
      <c r="E10263" t="s">
        <v>2171</v>
      </c>
      <c r="F10263" t="s">
        <v>251</v>
      </c>
      <c r="G10263" t="s">
        <v>7962</v>
      </c>
      <c r="H10263">
        <v>2014</v>
      </c>
      <c r="I10263">
        <v>66504</v>
      </c>
      <c r="J10263" t="s">
        <v>86</v>
      </c>
      <c r="K10263" t="s">
        <v>81</v>
      </c>
      <c r="L10263" t="s">
        <v>23</v>
      </c>
      <c r="M10263" t="s">
        <v>24</v>
      </c>
      <c r="N10263">
        <v>1396</v>
      </c>
      <c r="O10263" t="s">
        <v>116</v>
      </c>
      <c r="P10263">
        <v>5</v>
      </c>
      <c r="Q10263">
        <f t="shared" si="320"/>
        <v>10</v>
      </c>
      <c r="R10263" t="str">
        <f t="shared" si="321"/>
        <v>Mid-range</v>
      </c>
    </row>
    <row r="10264" spans="1:18" x14ac:dyDescent="0.35">
      <c r="A10264">
        <v>12815436</v>
      </c>
      <c r="B10264" t="s">
        <v>10836</v>
      </c>
      <c r="C10264">
        <v>14888</v>
      </c>
      <c r="D10264" t="s">
        <v>1814</v>
      </c>
      <c r="E10264">
        <v>4008</v>
      </c>
      <c r="F10264" t="s">
        <v>10837</v>
      </c>
      <c r="G10264" t="s">
        <v>10838</v>
      </c>
      <c r="H10264">
        <v>2014</v>
      </c>
      <c r="I10264">
        <v>122480</v>
      </c>
      <c r="J10264" t="s">
        <v>21</v>
      </c>
      <c r="K10264" t="s">
        <v>22</v>
      </c>
      <c r="L10264" t="s">
        <v>64</v>
      </c>
      <c r="M10264" t="s">
        <v>24</v>
      </c>
      <c r="N10264">
        <v>1998</v>
      </c>
      <c r="O10264" t="s">
        <v>47</v>
      </c>
      <c r="P10264">
        <v>5</v>
      </c>
      <c r="Q10264">
        <f t="shared" si="320"/>
        <v>10</v>
      </c>
      <c r="R10264" t="str">
        <f t="shared" si="321"/>
        <v>Mid-range</v>
      </c>
    </row>
    <row r="10265" spans="1:18" x14ac:dyDescent="0.35">
      <c r="A10265">
        <v>12815437</v>
      </c>
      <c r="B10265" t="s">
        <v>10839</v>
      </c>
      <c r="C10265">
        <v>23990</v>
      </c>
      <c r="D10265" t="s">
        <v>787</v>
      </c>
      <c r="E10265" t="s">
        <v>3148</v>
      </c>
      <c r="F10265" t="s">
        <v>10840</v>
      </c>
      <c r="G10265" t="s">
        <v>452</v>
      </c>
      <c r="H10265">
        <v>2012</v>
      </c>
      <c r="I10265">
        <v>127467</v>
      </c>
      <c r="J10265" t="s">
        <v>63</v>
      </c>
      <c r="K10265" t="s">
        <v>22</v>
      </c>
      <c r="L10265" t="s">
        <v>64</v>
      </c>
      <c r="M10265" t="s">
        <v>24</v>
      </c>
      <c r="N10265">
        <v>1991</v>
      </c>
      <c r="O10265" t="s">
        <v>47</v>
      </c>
      <c r="P10265">
        <v>5</v>
      </c>
      <c r="Q10265">
        <f t="shared" si="320"/>
        <v>12</v>
      </c>
      <c r="R10265" t="str">
        <f t="shared" si="321"/>
        <v>Mid-range</v>
      </c>
    </row>
    <row r="10266" spans="1:18" x14ac:dyDescent="0.35">
      <c r="A10266">
        <v>12815438</v>
      </c>
      <c r="B10266" t="s">
        <v>10841</v>
      </c>
      <c r="C10266">
        <v>12990</v>
      </c>
      <c r="D10266" t="s">
        <v>3051</v>
      </c>
      <c r="E10266">
        <v>500</v>
      </c>
      <c r="F10266" t="s">
        <v>10842</v>
      </c>
      <c r="G10266" t="s">
        <v>452</v>
      </c>
      <c r="H10266">
        <v>2013</v>
      </c>
      <c r="I10266">
        <v>72079</v>
      </c>
      <c r="J10266" t="s">
        <v>86</v>
      </c>
      <c r="K10266" t="s">
        <v>22</v>
      </c>
      <c r="L10266" t="s">
        <v>64</v>
      </c>
      <c r="M10266" t="s">
        <v>24</v>
      </c>
      <c r="N10266">
        <v>875</v>
      </c>
      <c r="O10266" t="s">
        <v>25</v>
      </c>
      <c r="P10266">
        <v>4</v>
      </c>
      <c r="Q10266">
        <f t="shared" si="320"/>
        <v>11</v>
      </c>
      <c r="R10266" t="str">
        <f t="shared" si="321"/>
        <v>Mid-range</v>
      </c>
    </row>
    <row r="10267" spans="1:18" x14ac:dyDescent="0.35">
      <c r="A10267">
        <v>12815446</v>
      </c>
      <c r="B10267" t="s">
        <v>8579</v>
      </c>
      <c r="C10267">
        <v>19999</v>
      </c>
      <c r="D10267" t="s">
        <v>17</v>
      </c>
      <c r="E10267" t="s">
        <v>153</v>
      </c>
      <c r="F10267" t="s">
        <v>158</v>
      </c>
      <c r="G10267" t="s">
        <v>2193</v>
      </c>
      <c r="H10267">
        <v>2013</v>
      </c>
      <c r="I10267">
        <v>204452</v>
      </c>
      <c r="J10267" t="s">
        <v>21</v>
      </c>
      <c r="K10267" t="s">
        <v>22</v>
      </c>
      <c r="L10267" t="s">
        <v>31</v>
      </c>
      <c r="M10267" t="s">
        <v>24</v>
      </c>
      <c r="N10267">
        <v>2231</v>
      </c>
      <c r="O10267" t="s">
        <v>25</v>
      </c>
      <c r="P10267">
        <v>5</v>
      </c>
      <c r="Q10267">
        <f t="shared" si="320"/>
        <v>11</v>
      </c>
      <c r="R10267" t="str">
        <f t="shared" si="321"/>
        <v>Mid-range</v>
      </c>
    </row>
    <row r="10268" spans="1:18" x14ac:dyDescent="0.35">
      <c r="A10268">
        <v>12815453</v>
      </c>
      <c r="B10268" t="s">
        <v>9067</v>
      </c>
      <c r="C10268">
        <v>14990</v>
      </c>
      <c r="D10268" t="s">
        <v>42</v>
      </c>
      <c r="E10268" t="s">
        <v>1193</v>
      </c>
      <c r="F10268" t="s">
        <v>403</v>
      </c>
      <c r="G10268" t="s">
        <v>2129</v>
      </c>
      <c r="H10268">
        <v>2011</v>
      </c>
      <c r="I10268">
        <v>140467</v>
      </c>
      <c r="J10268" t="s">
        <v>21</v>
      </c>
      <c r="K10268" t="s">
        <v>22</v>
      </c>
      <c r="L10268" t="s">
        <v>23</v>
      </c>
      <c r="M10268" t="s">
        <v>24</v>
      </c>
      <c r="N10268">
        <v>3195</v>
      </c>
      <c r="O10268" t="s">
        <v>116</v>
      </c>
      <c r="P10268">
        <v>7</v>
      </c>
      <c r="Q10268">
        <f t="shared" si="320"/>
        <v>13</v>
      </c>
      <c r="R10268" t="str">
        <f t="shared" si="321"/>
        <v>Mid-range</v>
      </c>
    </row>
    <row r="10269" spans="1:18" x14ac:dyDescent="0.35">
      <c r="A10269">
        <v>12815467</v>
      </c>
      <c r="B10269" t="s">
        <v>6161</v>
      </c>
      <c r="C10269">
        <v>46990</v>
      </c>
      <c r="D10269" t="s">
        <v>102</v>
      </c>
      <c r="E10269" t="s">
        <v>1082</v>
      </c>
      <c r="F10269" t="s">
        <v>2352</v>
      </c>
      <c r="G10269" t="s">
        <v>5797</v>
      </c>
      <c r="H10269">
        <v>2017</v>
      </c>
      <c r="I10269">
        <v>60479</v>
      </c>
      <c r="J10269" t="s">
        <v>21</v>
      </c>
      <c r="K10269" t="s">
        <v>22</v>
      </c>
      <c r="L10269" t="s">
        <v>31</v>
      </c>
      <c r="M10269" t="s">
        <v>24</v>
      </c>
      <c r="N10269">
        <v>2967</v>
      </c>
      <c r="O10269" t="s">
        <v>69</v>
      </c>
      <c r="P10269">
        <v>5</v>
      </c>
      <c r="Q10269">
        <f t="shared" si="320"/>
        <v>7</v>
      </c>
      <c r="R10269" t="str">
        <f t="shared" si="321"/>
        <v>Luxury</v>
      </c>
    </row>
    <row r="10270" spans="1:18" x14ac:dyDescent="0.35">
      <c r="A10270">
        <v>12815472</v>
      </c>
      <c r="B10270" t="s">
        <v>10843</v>
      </c>
      <c r="C10270">
        <v>23990</v>
      </c>
      <c r="D10270" t="s">
        <v>17</v>
      </c>
      <c r="E10270" t="s">
        <v>193</v>
      </c>
      <c r="F10270" t="s">
        <v>5439</v>
      </c>
      <c r="G10270" t="s">
        <v>1309</v>
      </c>
      <c r="H10270">
        <v>2011</v>
      </c>
      <c r="I10270">
        <v>122798</v>
      </c>
      <c r="J10270" t="s">
        <v>21</v>
      </c>
      <c r="K10270" t="s">
        <v>22</v>
      </c>
      <c r="L10270" t="s">
        <v>23</v>
      </c>
      <c r="M10270" t="s">
        <v>24</v>
      </c>
      <c r="N10270">
        <v>3456</v>
      </c>
      <c r="O10270" t="s">
        <v>151</v>
      </c>
      <c r="P10270">
        <v>5</v>
      </c>
      <c r="Q10270">
        <f t="shared" si="320"/>
        <v>13</v>
      </c>
      <c r="R10270" t="str">
        <f t="shared" si="321"/>
        <v>Mid-range</v>
      </c>
    </row>
    <row r="10271" spans="1:18" x14ac:dyDescent="0.35">
      <c r="A10271">
        <v>12815485</v>
      </c>
      <c r="B10271" t="s">
        <v>10844</v>
      </c>
      <c r="C10271">
        <v>12500</v>
      </c>
      <c r="D10271" t="s">
        <v>54</v>
      </c>
      <c r="E10271" t="s">
        <v>118</v>
      </c>
      <c r="F10271" t="s">
        <v>6561</v>
      </c>
      <c r="G10271" t="s">
        <v>1176</v>
      </c>
      <c r="H10271">
        <v>2011</v>
      </c>
      <c r="I10271">
        <v>337751</v>
      </c>
      <c r="J10271" t="s">
        <v>80</v>
      </c>
      <c r="K10271" t="s">
        <v>22</v>
      </c>
      <c r="L10271" t="s">
        <v>23</v>
      </c>
      <c r="M10271" t="s">
        <v>24</v>
      </c>
      <c r="N10271">
        <v>3984</v>
      </c>
      <c r="O10271" t="s">
        <v>674</v>
      </c>
      <c r="P10271">
        <v>2</v>
      </c>
      <c r="Q10271">
        <f t="shared" si="320"/>
        <v>13</v>
      </c>
      <c r="R10271" t="str">
        <f t="shared" si="321"/>
        <v>Mid-range</v>
      </c>
    </row>
    <row r="10272" spans="1:18" x14ac:dyDescent="0.35">
      <c r="A10272">
        <v>12815490</v>
      </c>
      <c r="B10272" t="s">
        <v>1147</v>
      </c>
      <c r="C10272">
        <v>8500</v>
      </c>
      <c r="D10272" t="s">
        <v>42</v>
      </c>
      <c r="E10272" t="s">
        <v>43</v>
      </c>
      <c r="F10272" t="s">
        <v>959</v>
      </c>
      <c r="G10272" t="s">
        <v>1148</v>
      </c>
      <c r="H10272">
        <v>2010</v>
      </c>
      <c r="I10272">
        <v>147333</v>
      </c>
      <c r="J10272" t="s">
        <v>63</v>
      </c>
      <c r="K10272" t="s">
        <v>22</v>
      </c>
      <c r="L10272" t="s">
        <v>23</v>
      </c>
      <c r="M10272" t="s">
        <v>24</v>
      </c>
      <c r="N10272">
        <v>1796</v>
      </c>
      <c r="O10272" t="s">
        <v>33</v>
      </c>
      <c r="P10272">
        <v>5</v>
      </c>
      <c r="Q10272">
        <f t="shared" si="320"/>
        <v>14</v>
      </c>
      <c r="R10272" t="str">
        <f t="shared" si="321"/>
        <v>Budget</v>
      </c>
    </row>
    <row r="10273" spans="1:18" x14ac:dyDescent="0.35">
      <c r="A10273">
        <v>12815505</v>
      </c>
      <c r="B10273" t="s">
        <v>10845</v>
      </c>
      <c r="C10273">
        <v>15250</v>
      </c>
      <c r="D10273" t="s">
        <v>188</v>
      </c>
      <c r="E10273" t="s">
        <v>3359</v>
      </c>
      <c r="F10273" t="s">
        <v>9011</v>
      </c>
      <c r="G10273" t="s">
        <v>6649</v>
      </c>
      <c r="H10273">
        <v>2018</v>
      </c>
      <c r="I10273">
        <v>20000</v>
      </c>
      <c r="J10273" t="s">
        <v>86</v>
      </c>
      <c r="K10273" t="s">
        <v>22</v>
      </c>
      <c r="L10273" t="s">
        <v>23</v>
      </c>
      <c r="M10273" t="s">
        <v>24</v>
      </c>
      <c r="N10273">
        <v>1248</v>
      </c>
      <c r="O10273" t="s">
        <v>135</v>
      </c>
      <c r="P10273">
        <v>5</v>
      </c>
      <c r="Q10273">
        <f t="shared" si="320"/>
        <v>6</v>
      </c>
      <c r="R10273" t="str">
        <f t="shared" si="321"/>
        <v>Mid-range</v>
      </c>
    </row>
    <row r="10274" spans="1:18" x14ac:dyDescent="0.35">
      <c r="A10274">
        <v>12815510</v>
      </c>
      <c r="B10274" t="s">
        <v>5675</v>
      </c>
      <c r="C10274">
        <v>8999</v>
      </c>
      <c r="D10274" t="s">
        <v>17</v>
      </c>
      <c r="E10274" t="s">
        <v>262</v>
      </c>
      <c r="F10274" t="s">
        <v>263</v>
      </c>
      <c r="G10274" t="s">
        <v>2334</v>
      </c>
      <c r="H10274">
        <v>2008</v>
      </c>
      <c r="I10274">
        <v>229229</v>
      </c>
      <c r="J10274" t="s">
        <v>86</v>
      </c>
      <c r="K10274" t="s">
        <v>22</v>
      </c>
      <c r="L10274" t="s">
        <v>23</v>
      </c>
      <c r="M10274" t="s">
        <v>24</v>
      </c>
      <c r="N10274">
        <v>1798</v>
      </c>
      <c r="O10274" t="s">
        <v>33</v>
      </c>
      <c r="P10274">
        <v>5</v>
      </c>
      <c r="Q10274">
        <f t="shared" si="320"/>
        <v>16</v>
      </c>
      <c r="R10274" t="str">
        <f t="shared" si="321"/>
        <v>Budget</v>
      </c>
    </row>
    <row r="10275" spans="1:18" x14ac:dyDescent="0.35">
      <c r="A10275">
        <v>12815520</v>
      </c>
      <c r="B10275" t="s">
        <v>10846</v>
      </c>
      <c r="C10275">
        <v>7500</v>
      </c>
      <c r="D10275" t="s">
        <v>143</v>
      </c>
      <c r="E10275" t="s">
        <v>812</v>
      </c>
      <c r="F10275" t="s">
        <v>2581</v>
      </c>
      <c r="G10275" t="s">
        <v>881</v>
      </c>
      <c r="H10275">
        <v>2008</v>
      </c>
      <c r="I10275">
        <v>240000</v>
      </c>
      <c r="J10275" t="s">
        <v>63</v>
      </c>
      <c r="K10275" t="s">
        <v>22</v>
      </c>
      <c r="L10275" t="s">
        <v>64</v>
      </c>
      <c r="M10275" t="s">
        <v>24</v>
      </c>
      <c r="N10275">
        <v>3000</v>
      </c>
      <c r="O10275" t="s">
        <v>116</v>
      </c>
      <c r="P10275">
        <v>5</v>
      </c>
      <c r="Q10275">
        <f t="shared" si="320"/>
        <v>16</v>
      </c>
      <c r="R10275" t="str">
        <f t="shared" si="321"/>
        <v>Budget</v>
      </c>
    </row>
    <row r="10276" spans="1:18" x14ac:dyDescent="0.35">
      <c r="A10276">
        <v>12815522</v>
      </c>
      <c r="B10276" t="s">
        <v>899</v>
      </c>
      <c r="C10276">
        <v>37000</v>
      </c>
      <c r="D10276" t="s">
        <v>54</v>
      </c>
      <c r="E10276" t="s">
        <v>175</v>
      </c>
      <c r="F10276" t="s">
        <v>900</v>
      </c>
      <c r="G10276" t="s">
        <v>207</v>
      </c>
      <c r="H10276">
        <v>2014</v>
      </c>
      <c r="I10276">
        <v>24000</v>
      </c>
      <c r="J10276" t="s">
        <v>338</v>
      </c>
      <c r="K10276" t="s">
        <v>22</v>
      </c>
      <c r="L10276" t="s">
        <v>31</v>
      </c>
      <c r="M10276" t="s">
        <v>24</v>
      </c>
      <c r="N10276">
        <v>3198</v>
      </c>
      <c r="O10276" t="s">
        <v>33</v>
      </c>
      <c r="P10276">
        <v>5</v>
      </c>
      <c r="Q10276">
        <f t="shared" si="320"/>
        <v>10</v>
      </c>
      <c r="R10276" t="str">
        <f t="shared" si="321"/>
        <v>Mid-range</v>
      </c>
    </row>
    <row r="10277" spans="1:18" x14ac:dyDescent="0.35">
      <c r="A10277">
        <v>12815530</v>
      </c>
      <c r="B10277" t="s">
        <v>3364</v>
      </c>
      <c r="C10277">
        <v>34000</v>
      </c>
      <c r="D10277" t="s">
        <v>188</v>
      </c>
      <c r="E10277" t="s">
        <v>594</v>
      </c>
      <c r="F10277" t="s">
        <v>3365</v>
      </c>
      <c r="G10277" t="s">
        <v>3366</v>
      </c>
      <c r="H10277">
        <v>2016</v>
      </c>
      <c r="I10277">
        <v>116000</v>
      </c>
      <c r="J10277" t="s">
        <v>21</v>
      </c>
      <c r="K10277" t="s">
        <v>22</v>
      </c>
      <c r="L10277" t="s">
        <v>31</v>
      </c>
      <c r="M10277" t="s">
        <v>24</v>
      </c>
      <c r="N10277">
        <v>2199</v>
      </c>
      <c r="O10277" t="s">
        <v>25</v>
      </c>
      <c r="P10277">
        <v>7</v>
      </c>
      <c r="Q10277">
        <f t="shared" si="320"/>
        <v>8</v>
      </c>
      <c r="R10277" t="str">
        <f t="shared" si="321"/>
        <v>Mid-range</v>
      </c>
    </row>
    <row r="10278" spans="1:18" x14ac:dyDescent="0.35">
      <c r="A10278">
        <v>12815540</v>
      </c>
      <c r="B10278" t="s">
        <v>10847</v>
      </c>
      <c r="C10278">
        <v>20000</v>
      </c>
      <c r="D10278" t="s">
        <v>17</v>
      </c>
      <c r="E10278" t="s">
        <v>171</v>
      </c>
      <c r="F10278" t="s">
        <v>10848</v>
      </c>
      <c r="G10278" t="s">
        <v>8419</v>
      </c>
      <c r="H10278">
        <v>2002</v>
      </c>
      <c r="I10278">
        <v>300000</v>
      </c>
      <c r="J10278" t="s">
        <v>80</v>
      </c>
      <c r="K10278" t="s">
        <v>81</v>
      </c>
      <c r="L10278" t="s">
        <v>31</v>
      </c>
      <c r="M10278" t="s">
        <v>24</v>
      </c>
      <c r="N10278">
        <v>4164</v>
      </c>
      <c r="O10278" t="s">
        <v>135</v>
      </c>
      <c r="P10278">
        <v>2</v>
      </c>
      <c r="Q10278">
        <f t="shared" si="320"/>
        <v>22</v>
      </c>
      <c r="R10278" t="str">
        <f t="shared" si="321"/>
        <v>Mid-range</v>
      </c>
    </row>
    <row r="10279" spans="1:18" x14ac:dyDescent="0.35">
      <c r="A10279">
        <v>12815543</v>
      </c>
      <c r="B10279" t="s">
        <v>5308</v>
      </c>
      <c r="C10279">
        <v>46000</v>
      </c>
      <c r="D10279" t="s">
        <v>54</v>
      </c>
      <c r="E10279" t="s">
        <v>175</v>
      </c>
      <c r="F10279" t="s">
        <v>900</v>
      </c>
      <c r="G10279" t="s">
        <v>511</v>
      </c>
      <c r="H10279">
        <v>2019</v>
      </c>
      <c r="I10279">
        <v>107000</v>
      </c>
      <c r="J10279" t="s">
        <v>275</v>
      </c>
      <c r="K10279" t="s">
        <v>22</v>
      </c>
      <c r="L10279" t="s">
        <v>31</v>
      </c>
      <c r="M10279" t="s">
        <v>24</v>
      </c>
      <c r="N10279">
        <v>3198</v>
      </c>
      <c r="O10279" t="s">
        <v>33</v>
      </c>
      <c r="P10279">
        <v>5</v>
      </c>
      <c r="Q10279">
        <f t="shared" si="320"/>
        <v>5</v>
      </c>
      <c r="R10279" t="str">
        <f t="shared" si="321"/>
        <v>Luxury</v>
      </c>
    </row>
    <row r="10280" spans="1:18" x14ac:dyDescent="0.35">
      <c r="A10280">
        <v>12815550</v>
      </c>
      <c r="B10280" t="s">
        <v>10849</v>
      </c>
      <c r="C10280">
        <v>19500</v>
      </c>
      <c r="D10280" t="s">
        <v>165</v>
      </c>
      <c r="E10280" t="s">
        <v>455</v>
      </c>
      <c r="F10280" t="s">
        <v>10850</v>
      </c>
      <c r="G10280" t="s">
        <v>2649</v>
      </c>
      <c r="H10280">
        <v>2009</v>
      </c>
      <c r="I10280">
        <v>123000</v>
      </c>
      <c r="J10280" t="s">
        <v>86</v>
      </c>
      <c r="K10280" t="s">
        <v>22</v>
      </c>
      <c r="L10280" t="s">
        <v>64</v>
      </c>
      <c r="M10280" t="s">
        <v>24</v>
      </c>
      <c r="N10280">
        <v>1998</v>
      </c>
      <c r="O10280" t="s">
        <v>33</v>
      </c>
      <c r="P10280">
        <v>5</v>
      </c>
      <c r="Q10280">
        <f t="shared" si="320"/>
        <v>15</v>
      </c>
      <c r="R10280" t="str">
        <f t="shared" si="321"/>
        <v>Mid-range</v>
      </c>
    </row>
    <row r="10281" spans="1:18" x14ac:dyDescent="0.35">
      <c r="A10281">
        <v>12815551</v>
      </c>
      <c r="B10281" t="s">
        <v>10851</v>
      </c>
      <c r="C10281">
        <v>19900</v>
      </c>
      <c r="D10281" t="s">
        <v>59</v>
      </c>
      <c r="E10281" t="s">
        <v>398</v>
      </c>
      <c r="F10281" t="s">
        <v>3208</v>
      </c>
      <c r="G10281" t="s">
        <v>3209</v>
      </c>
      <c r="H10281">
        <v>2011</v>
      </c>
      <c r="I10281">
        <v>110000</v>
      </c>
      <c r="J10281" t="s">
        <v>21</v>
      </c>
      <c r="K10281" t="s">
        <v>22</v>
      </c>
      <c r="L10281" t="s">
        <v>31</v>
      </c>
      <c r="M10281" t="s">
        <v>24</v>
      </c>
      <c r="N10281">
        <v>1995</v>
      </c>
      <c r="O10281" t="s">
        <v>891</v>
      </c>
      <c r="P10281">
        <v>5</v>
      </c>
      <c r="Q10281">
        <f t="shared" si="320"/>
        <v>13</v>
      </c>
      <c r="R10281" t="str">
        <f t="shared" si="321"/>
        <v>Mid-range</v>
      </c>
    </row>
    <row r="10282" spans="1:18" x14ac:dyDescent="0.35">
      <c r="A10282">
        <v>12815552</v>
      </c>
      <c r="B10282" t="s">
        <v>3725</v>
      </c>
      <c r="C10282">
        <v>27000</v>
      </c>
      <c r="D10282" t="s">
        <v>17</v>
      </c>
      <c r="E10282" t="s">
        <v>905</v>
      </c>
      <c r="F10282" t="s">
        <v>1930</v>
      </c>
      <c r="G10282" t="s">
        <v>3726</v>
      </c>
      <c r="H10282">
        <v>2016</v>
      </c>
      <c r="I10282">
        <v>96000</v>
      </c>
      <c r="J10282" t="s">
        <v>106</v>
      </c>
      <c r="K10282" t="s">
        <v>22</v>
      </c>
      <c r="L10282" t="s">
        <v>23</v>
      </c>
      <c r="M10282" t="s">
        <v>24</v>
      </c>
      <c r="N10282">
        <v>2694</v>
      </c>
      <c r="O10282" t="s">
        <v>47</v>
      </c>
      <c r="P10282">
        <v>2</v>
      </c>
      <c r="Q10282">
        <f t="shared" si="320"/>
        <v>8</v>
      </c>
      <c r="R10282" t="str">
        <f t="shared" si="321"/>
        <v>Mid-range</v>
      </c>
    </row>
    <row r="10283" spans="1:18" x14ac:dyDescent="0.35">
      <c r="A10283">
        <v>12815557</v>
      </c>
      <c r="B10283" t="s">
        <v>5884</v>
      </c>
      <c r="C10283">
        <v>32000</v>
      </c>
      <c r="D10283" t="s">
        <v>410</v>
      </c>
      <c r="E10283" t="s">
        <v>1565</v>
      </c>
      <c r="F10283" t="s">
        <v>5885</v>
      </c>
      <c r="G10283" t="s">
        <v>5886</v>
      </c>
      <c r="H10283">
        <v>2016</v>
      </c>
      <c r="I10283">
        <v>67257</v>
      </c>
      <c r="J10283" t="s">
        <v>21</v>
      </c>
      <c r="K10283" t="s">
        <v>22</v>
      </c>
      <c r="L10283" t="s">
        <v>31</v>
      </c>
      <c r="M10283" t="s">
        <v>24</v>
      </c>
      <c r="N10283">
        <v>2400</v>
      </c>
      <c r="O10283" t="s">
        <v>116</v>
      </c>
      <c r="P10283">
        <v>5</v>
      </c>
      <c r="Q10283">
        <f t="shared" si="320"/>
        <v>8</v>
      </c>
      <c r="R10283" t="str">
        <f t="shared" si="321"/>
        <v>Mid-range</v>
      </c>
    </row>
    <row r="10284" spans="1:18" x14ac:dyDescent="0.35">
      <c r="A10284">
        <v>12815559</v>
      </c>
      <c r="B10284" t="s">
        <v>10852</v>
      </c>
      <c r="C10284">
        <v>6700</v>
      </c>
      <c r="D10284" t="s">
        <v>17</v>
      </c>
      <c r="E10284" t="s">
        <v>262</v>
      </c>
      <c r="F10284" t="s">
        <v>263</v>
      </c>
      <c r="G10284" t="s">
        <v>5877</v>
      </c>
      <c r="H10284">
        <v>2001</v>
      </c>
      <c r="I10284">
        <v>117458</v>
      </c>
      <c r="J10284" t="s">
        <v>63</v>
      </c>
      <c r="K10284" t="s">
        <v>22</v>
      </c>
      <c r="L10284" t="s">
        <v>23</v>
      </c>
      <c r="M10284" t="s">
        <v>24</v>
      </c>
      <c r="N10284">
        <v>1794</v>
      </c>
      <c r="O10284" t="s">
        <v>47</v>
      </c>
      <c r="P10284">
        <v>5</v>
      </c>
      <c r="Q10284">
        <f t="shared" si="320"/>
        <v>23</v>
      </c>
      <c r="R10284" t="str">
        <f t="shared" si="321"/>
        <v>Budget</v>
      </c>
    </row>
    <row r="10285" spans="1:18" x14ac:dyDescent="0.35">
      <c r="A10285">
        <v>12815563</v>
      </c>
      <c r="B10285" t="s">
        <v>6549</v>
      </c>
      <c r="C10285">
        <v>28000</v>
      </c>
      <c r="D10285" t="s">
        <v>127</v>
      </c>
      <c r="E10285" t="s">
        <v>418</v>
      </c>
      <c r="F10285" t="s">
        <v>1847</v>
      </c>
      <c r="G10285" t="s">
        <v>1226</v>
      </c>
      <c r="H10285">
        <v>2015</v>
      </c>
      <c r="I10285">
        <v>210000</v>
      </c>
      <c r="J10285" t="s">
        <v>21</v>
      </c>
      <c r="K10285" t="s">
        <v>22</v>
      </c>
      <c r="L10285" t="s">
        <v>23</v>
      </c>
      <c r="M10285" t="s">
        <v>24</v>
      </c>
      <c r="N10285">
        <v>3726</v>
      </c>
      <c r="O10285" t="s">
        <v>47</v>
      </c>
      <c r="P10285">
        <v>7</v>
      </c>
      <c r="Q10285">
        <f t="shared" si="320"/>
        <v>9</v>
      </c>
      <c r="R10285" t="str">
        <f t="shared" si="321"/>
        <v>Mid-range</v>
      </c>
    </row>
    <row r="10286" spans="1:18" x14ac:dyDescent="0.35">
      <c r="A10286">
        <v>12815565</v>
      </c>
      <c r="B10286" t="s">
        <v>3017</v>
      </c>
      <c r="C10286">
        <v>49500</v>
      </c>
      <c r="D10286" t="s">
        <v>143</v>
      </c>
      <c r="E10286" t="s">
        <v>1744</v>
      </c>
      <c r="F10286" t="s">
        <v>2210</v>
      </c>
      <c r="G10286" t="s">
        <v>592</v>
      </c>
      <c r="H10286">
        <v>2020</v>
      </c>
      <c r="I10286">
        <v>7120</v>
      </c>
      <c r="J10286" t="s">
        <v>63</v>
      </c>
      <c r="K10286" t="s">
        <v>22</v>
      </c>
      <c r="L10286" t="s">
        <v>64</v>
      </c>
      <c r="M10286" t="s">
        <v>24</v>
      </c>
      <c r="N10286">
        <v>1998</v>
      </c>
      <c r="O10286" t="s">
        <v>47</v>
      </c>
      <c r="P10286">
        <v>5</v>
      </c>
      <c r="Q10286">
        <f t="shared" si="320"/>
        <v>4</v>
      </c>
      <c r="R10286" t="str">
        <f t="shared" si="321"/>
        <v>Luxury</v>
      </c>
    </row>
    <row r="10287" spans="1:18" x14ac:dyDescent="0.35">
      <c r="A10287">
        <v>12815643</v>
      </c>
      <c r="B10287" t="s">
        <v>6796</v>
      </c>
      <c r="C10287">
        <v>5500</v>
      </c>
      <c r="D10287" t="s">
        <v>127</v>
      </c>
      <c r="E10287">
        <v>3</v>
      </c>
      <c r="F10287" t="s">
        <v>128</v>
      </c>
      <c r="G10287" t="s">
        <v>4845</v>
      </c>
      <c r="H10287">
        <v>2004</v>
      </c>
      <c r="I10287">
        <v>196555</v>
      </c>
      <c r="J10287" t="s">
        <v>86</v>
      </c>
      <c r="K10287" t="s">
        <v>81</v>
      </c>
      <c r="L10287" t="s">
        <v>23</v>
      </c>
      <c r="M10287" t="s">
        <v>24</v>
      </c>
      <c r="N10287">
        <v>1998</v>
      </c>
      <c r="O10287" t="s">
        <v>5076</v>
      </c>
      <c r="P10287">
        <v>5</v>
      </c>
      <c r="Q10287">
        <f t="shared" si="320"/>
        <v>20</v>
      </c>
      <c r="R10287" t="str">
        <f t="shared" si="321"/>
        <v>Budget</v>
      </c>
    </row>
    <row r="10288" spans="1:18" x14ac:dyDescent="0.35">
      <c r="A10288">
        <v>12815684</v>
      </c>
      <c r="B10288" t="s">
        <v>10853</v>
      </c>
      <c r="C10288">
        <v>35800</v>
      </c>
      <c r="D10288" t="s">
        <v>88</v>
      </c>
      <c r="E10288" t="s">
        <v>94</v>
      </c>
      <c r="F10288" t="s">
        <v>10854</v>
      </c>
      <c r="G10288" t="s">
        <v>4157</v>
      </c>
      <c r="H10288">
        <v>2015</v>
      </c>
      <c r="I10288">
        <v>73056</v>
      </c>
      <c r="J10288" t="s">
        <v>21</v>
      </c>
      <c r="K10288" t="s">
        <v>22</v>
      </c>
      <c r="L10288" t="s">
        <v>31</v>
      </c>
      <c r="M10288" t="s">
        <v>24</v>
      </c>
      <c r="N10288">
        <v>2199</v>
      </c>
      <c r="O10288" t="s">
        <v>33</v>
      </c>
      <c r="P10288">
        <v>7</v>
      </c>
      <c r="Q10288">
        <f t="shared" si="320"/>
        <v>9</v>
      </c>
      <c r="R10288" t="str">
        <f t="shared" si="321"/>
        <v>Mid-range</v>
      </c>
    </row>
    <row r="10289" spans="1:18" x14ac:dyDescent="0.35">
      <c r="A10289">
        <v>12815693</v>
      </c>
      <c r="B10289" t="s">
        <v>8819</v>
      </c>
      <c r="C10289">
        <v>33990</v>
      </c>
      <c r="D10289" t="s">
        <v>143</v>
      </c>
      <c r="E10289" t="s">
        <v>1109</v>
      </c>
      <c r="F10289" t="s">
        <v>2814</v>
      </c>
      <c r="G10289" t="s">
        <v>1091</v>
      </c>
      <c r="H10289">
        <v>2015</v>
      </c>
      <c r="I10289">
        <v>77498</v>
      </c>
      <c r="J10289" t="s">
        <v>21</v>
      </c>
      <c r="K10289" t="s">
        <v>22</v>
      </c>
      <c r="L10289" t="s">
        <v>31</v>
      </c>
      <c r="M10289" t="s">
        <v>24</v>
      </c>
      <c r="N10289">
        <v>1998</v>
      </c>
      <c r="O10289" t="s">
        <v>47</v>
      </c>
      <c r="P10289">
        <v>5</v>
      </c>
      <c r="Q10289">
        <f t="shared" si="320"/>
        <v>9</v>
      </c>
      <c r="R10289" t="str">
        <f t="shared" si="321"/>
        <v>Mid-range</v>
      </c>
    </row>
    <row r="10290" spans="1:18" x14ac:dyDescent="0.35">
      <c r="A10290">
        <v>12815694</v>
      </c>
      <c r="B10290" t="s">
        <v>10595</v>
      </c>
      <c r="C10290">
        <v>6000</v>
      </c>
      <c r="D10290" t="s">
        <v>42</v>
      </c>
      <c r="E10290" t="s">
        <v>71</v>
      </c>
      <c r="F10290" t="s">
        <v>407</v>
      </c>
      <c r="G10290" t="s">
        <v>2783</v>
      </c>
      <c r="H10290">
        <v>2002</v>
      </c>
      <c r="I10290">
        <v>250743</v>
      </c>
      <c r="J10290" t="s">
        <v>63</v>
      </c>
      <c r="K10290" t="s">
        <v>22</v>
      </c>
      <c r="L10290" t="s">
        <v>23</v>
      </c>
      <c r="M10290" t="s">
        <v>24</v>
      </c>
      <c r="N10290">
        <v>3791</v>
      </c>
      <c r="O10290" t="s">
        <v>69</v>
      </c>
      <c r="P10290">
        <v>5</v>
      </c>
      <c r="Q10290">
        <f t="shared" si="320"/>
        <v>22</v>
      </c>
      <c r="R10290" t="str">
        <f t="shared" si="321"/>
        <v>Budget</v>
      </c>
    </row>
    <row r="10291" spans="1:18" x14ac:dyDescent="0.35">
      <c r="A10291">
        <v>12815696</v>
      </c>
      <c r="B10291" t="s">
        <v>9487</v>
      </c>
      <c r="C10291">
        <v>6990</v>
      </c>
      <c r="D10291" t="s">
        <v>165</v>
      </c>
      <c r="E10291" t="s">
        <v>184</v>
      </c>
      <c r="F10291" t="s">
        <v>622</v>
      </c>
      <c r="G10291" t="s">
        <v>9488</v>
      </c>
      <c r="H10291">
        <v>2009</v>
      </c>
      <c r="I10291">
        <v>344829</v>
      </c>
      <c r="J10291" t="s">
        <v>21</v>
      </c>
      <c r="K10291" t="s">
        <v>22</v>
      </c>
      <c r="L10291" t="s">
        <v>23</v>
      </c>
      <c r="M10291" t="s">
        <v>24</v>
      </c>
      <c r="N10291">
        <v>2359</v>
      </c>
      <c r="O10291" t="s">
        <v>47</v>
      </c>
      <c r="P10291">
        <v>5</v>
      </c>
      <c r="Q10291">
        <f t="shared" si="320"/>
        <v>15</v>
      </c>
      <c r="R10291" t="str">
        <f t="shared" si="321"/>
        <v>Budget</v>
      </c>
    </row>
    <row r="10292" spans="1:18" x14ac:dyDescent="0.35">
      <c r="A10292">
        <v>12815697</v>
      </c>
      <c r="B10292" t="s">
        <v>666</v>
      </c>
      <c r="C10292">
        <v>17390</v>
      </c>
      <c r="D10292" t="s">
        <v>102</v>
      </c>
      <c r="E10292" t="s">
        <v>222</v>
      </c>
      <c r="F10292" t="s">
        <v>667</v>
      </c>
      <c r="G10292" t="s">
        <v>668</v>
      </c>
      <c r="H10292">
        <v>2013</v>
      </c>
      <c r="I10292">
        <v>87823</v>
      </c>
      <c r="J10292" t="s">
        <v>86</v>
      </c>
      <c r="K10292" t="s">
        <v>22</v>
      </c>
      <c r="L10292" t="s">
        <v>64</v>
      </c>
      <c r="M10292" t="s">
        <v>24</v>
      </c>
      <c r="N10292">
        <v>1395</v>
      </c>
      <c r="O10292" t="s">
        <v>116</v>
      </c>
      <c r="P10292">
        <v>5</v>
      </c>
      <c r="Q10292">
        <f t="shared" si="320"/>
        <v>11</v>
      </c>
      <c r="R10292" t="str">
        <f t="shared" si="321"/>
        <v>Mid-range</v>
      </c>
    </row>
    <row r="10293" spans="1:18" x14ac:dyDescent="0.35">
      <c r="A10293">
        <v>12815698</v>
      </c>
      <c r="B10293" t="s">
        <v>10855</v>
      </c>
      <c r="C10293">
        <v>1600</v>
      </c>
      <c r="D10293" t="s">
        <v>54</v>
      </c>
      <c r="E10293" t="s">
        <v>118</v>
      </c>
      <c r="F10293" t="s">
        <v>8817</v>
      </c>
      <c r="G10293" t="s">
        <v>120</v>
      </c>
      <c r="H10293">
        <v>2009</v>
      </c>
      <c r="I10293">
        <v>598000</v>
      </c>
      <c r="J10293" t="s">
        <v>63</v>
      </c>
      <c r="K10293" t="s">
        <v>22</v>
      </c>
      <c r="L10293" t="s">
        <v>1173</v>
      </c>
      <c r="M10293" t="s">
        <v>24</v>
      </c>
      <c r="N10293">
        <v>3984</v>
      </c>
      <c r="O10293" t="s">
        <v>47</v>
      </c>
      <c r="P10293">
        <v>5</v>
      </c>
      <c r="Q10293">
        <f t="shared" si="320"/>
        <v>15</v>
      </c>
      <c r="R10293" t="str">
        <f t="shared" si="321"/>
        <v>Budget</v>
      </c>
    </row>
    <row r="10294" spans="1:18" x14ac:dyDescent="0.35">
      <c r="A10294">
        <v>12815703</v>
      </c>
      <c r="B10294" t="s">
        <v>7068</v>
      </c>
      <c r="C10294">
        <v>49888</v>
      </c>
      <c r="D10294" t="s">
        <v>59</v>
      </c>
      <c r="E10294" t="s">
        <v>1653</v>
      </c>
      <c r="F10294" t="s">
        <v>1961</v>
      </c>
      <c r="G10294" t="s">
        <v>2017</v>
      </c>
      <c r="H10294">
        <v>2017</v>
      </c>
      <c r="I10294">
        <v>103091</v>
      </c>
      <c r="J10294" t="s">
        <v>393</v>
      </c>
      <c r="K10294" t="s">
        <v>22</v>
      </c>
      <c r="L10294" t="s">
        <v>31</v>
      </c>
      <c r="M10294" t="s">
        <v>24</v>
      </c>
      <c r="N10294">
        <v>1995</v>
      </c>
      <c r="O10294" t="s">
        <v>116</v>
      </c>
      <c r="P10294">
        <v>5</v>
      </c>
      <c r="Q10294">
        <f t="shared" si="320"/>
        <v>7</v>
      </c>
      <c r="R10294" t="str">
        <f t="shared" si="321"/>
        <v>Luxury</v>
      </c>
    </row>
    <row r="10295" spans="1:18" x14ac:dyDescent="0.35">
      <c r="A10295">
        <v>12815704</v>
      </c>
      <c r="B10295" t="s">
        <v>10856</v>
      </c>
      <c r="C10295">
        <v>34890</v>
      </c>
      <c r="D10295" t="s">
        <v>27</v>
      </c>
      <c r="E10295" t="s">
        <v>695</v>
      </c>
      <c r="F10295" t="s">
        <v>6857</v>
      </c>
      <c r="G10295" t="s">
        <v>10857</v>
      </c>
      <c r="H10295">
        <v>2017</v>
      </c>
      <c r="I10295">
        <v>121104</v>
      </c>
      <c r="J10295" t="s">
        <v>86</v>
      </c>
      <c r="K10295" t="s">
        <v>22</v>
      </c>
      <c r="L10295" t="s">
        <v>64</v>
      </c>
      <c r="M10295" t="s">
        <v>24</v>
      </c>
      <c r="N10295">
        <v>1991</v>
      </c>
      <c r="O10295" t="s">
        <v>25</v>
      </c>
      <c r="P10295">
        <v>5</v>
      </c>
      <c r="Q10295">
        <f t="shared" si="320"/>
        <v>7</v>
      </c>
      <c r="R10295" t="str">
        <f t="shared" si="321"/>
        <v>Mid-range</v>
      </c>
    </row>
    <row r="10296" spans="1:18" x14ac:dyDescent="0.35">
      <c r="A10296">
        <v>12815706</v>
      </c>
      <c r="B10296" t="s">
        <v>9869</v>
      </c>
      <c r="C10296">
        <v>16663</v>
      </c>
      <c r="D10296" t="s">
        <v>49</v>
      </c>
      <c r="E10296" t="s">
        <v>716</v>
      </c>
      <c r="F10296" t="s">
        <v>717</v>
      </c>
      <c r="G10296" t="s">
        <v>4965</v>
      </c>
      <c r="H10296">
        <v>2013</v>
      </c>
      <c r="I10296">
        <v>96060</v>
      </c>
      <c r="J10296" t="s">
        <v>21</v>
      </c>
      <c r="K10296" t="s">
        <v>22</v>
      </c>
      <c r="L10296" t="s">
        <v>23</v>
      </c>
      <c r="M10296" t="s">
        <v>24</v>
      </c>
      <c r="N10296">
        <v>1997</v>
      </c>
      <c r="O10296" t="s">
        <v>47</v>
      </c>
      <c r="P10296">
        <v>5</v>
      </c>
      <c r="Q10296">
        <f t="shared" si="320"/>
        <v>11</v>
      </c>
      <c r="R10296" t="str">
        <f t="shared" si="321"/>
        <v>Mid-range</v>
      </c>
    </row>
    <row r="10297" spans="1:18" x14ac:dyDescent="0.35">
      <c r="A10297">
        <v>12815708</v>
      </c>
      <c r="B10297" t="s">
        <v>10858</v>
      </c>
      <c r="C10297">
        <v>4695</v>
      </c>
      <c r="D10297" t="s">
        <v>88</v>
      </c>
      <c r="E10297" t="s">
        <v>89</v>
      </c>
      <c r="F10297" t="s">
        <v>10859</v>
      </c>
      <c r="G10297" t="s">
        <v>10045</v>
      </c>
      <c r="H10297">
        <v>2004</v>
      </c>
      <c r="I10297">
        <v>182650</v>
      </c>
      <c r="J10297" t="s">
        <v>86</v>
      </c>
      <c r="K10297" t="s">
        <v>22</v>
      </c>
      <c r="L10297" t="s">
        <v>23</v>
      </c>
      <c r="M10297" t="s">
        <v>24</v>
      </c>
      <c r="N10297">
        <v>1975</v>
      </c>
      <c r="O10297" t="s">
        <v>135</v>
      </c>
      <c r="P10297">
        <v>5</v>
      </c>
      <c r="Q10297">
        <f t="shared" si="320"/>
        <v>20</v>
      </c>
      <c r="R10297" t="str">
        <f t="shared" si="321"/>
        <v>Budget</v>
      </c>
    </row>
    <row r="10298" spans="1:18" x14ac:dyDescent="0.35">
      <c r="A10298">
        <v>12815713</v>
      </c>
      <c r="B10298" t="s">
        <v>10860</v>
      </c>
      <c r="C10298">
        <v>4350</v>
      </c>
      <c r="D10298" t="s">
        <v>17</v>
      </c>
      <c r="E10298" t="s">
        <v>642</v>
      </c>
      <c r="F10298" t="s">
        <v>2159</v>
      </c>
      <c r="G10298" t="s">
        <v>10861</v>
      </c>
      <c r="H10298">
        <v>2001</v>
      </c>
      <c r="I10298">
        <v>256131</v>
      </c>
      <c r="J10298" t="s">
        <v>63</v>
      </c>
      <c r="K10298" t="s">
        <v>22</v>
      </c>
      <c r="L10298" t="s">
        <v>23</v>
      </c>
      <c r="M10298" t="s">
        <v>24</v>
      </c>
      <c r="N10298">
        <v>2164</v>
      </c>
      <c r="O10298" t="s">
        <v>74</v>
      </c>
      <c r="P10298">
        <v>5</v>
      </c>
      <c r="Q10298">
        <f t="shared" si="320"/>
        <v>23</v>
      </c>
      <c r="R10298" t="str">
        <f t="shared" si="321"/>
        <v>Budget</v>
      </c>
    </row>
    <row r="10299" spans="1:18" x14ac:dyDescent="0.35">
      <c r="A10299">
        <v>12815717</v>
      </c>
      <c r="B10299" t="s">
        <v>9790</v>
      </c>
      <c r="C10299">
        <v>54000</v>
      </c>
      <c r="D10299" t="s">
        <v>410</v>
      </c>
      <c r="E10299" t="s">
        <v>1565</v>
      </c>
      <c r="F10299" t="s">
        <v>9137</v>
      </c>
      <c r="G10299" t="s">
        <v>7517</v>
      </c>
      <c r="H10299">
        <v>2018</v>
      </c>
      <c r="I10299">
        <v>38500</v>
      </c>
      <c r="J10299" t="s">
        <v>21</v>
      </c>
      <c r="K10299" t="s">
        <v>22</v>
      </c>
      <c r="L10299" t="s">
        <v>31</v>
      </c>
      <c r="M10299" t="s">
        <v>24</v>
      </c>
      <c r="N10299">
        <v>1969</v>
      </c>
      <c r="O10299" t="s">
        <v>2203</v>
      </c>
      <c r="P10299">
        <v>5</v>
      </c>
      <c r="Q10299">
        <f t="shared" si="320"/>
        <v>6</v>
      </c>
      <c r="R10299" t="str">
        <f t="shared" si="321"/>
        <v>Luxury</v>
      </c>
    </row>
    <row r="10300" spans="1:18" x14ac:dyDescent="0.35">
      <c r="A10300">
        <v>12815719</v>
      </c>
      <c r="B10300" t="s">
        <v>10862</v>
      </c>
      <c r="C10300">
        <v>28980</v>
      </c>
      <c r="D10300" t="s">
        <v>328</v>
      </c>
      <c r="E10300" t="s">
        <v>734</v>
      </c>
      <c r="F10300" t="s">
        <v>9815</v>
      </c>
      <c r="G10300" t="s">
        <v>5554</v>
      </c>
      <c r="H10300">
        <v>2016</v>
      </c>
      <c r="I10300">
        <v>79114</v>
      </c>
      <c r="J10300" t="s">
        <v>21</v>
      </c>
      <c r="K10300" t="s">
        <v>22</v>
      </c>
      <c r="L10300" t="s">
        <v>23</v>
      </c>
      <c r="M10300" t="s">
        <v>24</v>
      </c>
      <c r="N10300">
        <v>2354</v>
      </c>
      <c r="O10300" t="s">
        <v>135</v>
      </c>
      <c r="P10300">
        <v>5</v>
      </c>
      <c r="Q10300">
        <f t="shared" si="320"/>
        <v>8</v>
      </c>
      <c r="R10300" t="str">
        <f t="shared" si="321"/>
        <v>Mid-range</v>
      </c>
    </row>
    <row r="10301" spans="1:18" x14ac:dyDescent="0.35">
      <c r="A10301">
        <v>12815727</v>
      </c>
      <c r="B10301" t="s">
        <v>7649</v>
      </c>
      <c r="C10301">
        <v>45990</v>
      </c>
      <c r="D10301" t="s">
        <v>165</v>
      </c>
      <c r="E10301" t="s">
        <v>166</v>
      </c>
      <c r="F10301" t="s">
        <v>470</v>
      </c>
      <c r="G10301" t="s">
        <v>616</v>
      </c>
      <c r="H10301">
        <v>2018</v>
      </c>
      <c r="I10301">
        <v>58772</v>
      </c>
      <c r="J10301" t="s">
        <v>338</v>
      </c>
      <c r="K10301" t="s">
        <v>22</v>
      </c>
      <c r="L10301" t="s">
        <v>31</v>
      </c>
      <c r="M10301" t="s">
        <v>24</v>
      </c>
      <c r="N10301">
        <v>2440</v>
      </c>
      <c r="O10301" t="s">
        <v>33</v>
      </c>
      <c r="P10301">
        <v>5</v>
      </c>
      <c r="Q10301">
        <f t="shared" si="320"/>
        <v>6</v>
      </c>
      <c r="R10301" t="str">
        <f t="shared" si="321"/>
        <v>Luxury</v>
      </c>
    </row>
    <row r="10302" spans="1:18" x14ac:dyDescent="0.35">
      <c r="A10302">
        <v>12815730</v>
      </c>
      <c r="B10302" t="s">
        <v>1549</v>
      </c>
      <c r="C10302">
        <v>69990</v>
      </c>
      <c r="D10302" t="s">
        <v>17</v>
      </c>
      <c r="E10302" t="s">
        <v>258</v>
      </c>
      <c r="F10302" t="s">
        <v>1550</v>
      </c>
      <c r="G10302" t="s">
        <v>323</v>
      </c>
      <c r="H10302">
        <v>2022</v>
      </c>
      <c r="I10302">
        <v>3638</v>
      </c>
      <c r="J10302" t="s">
        <v>275</v>
      </c>
      <c r="K10302" t="s">
        <v>81</v>
      </c>
      <c r="L10302" t="s">
        <v>31</v>
      </c>
      <c r="M10302" t="s">
        <v>247</v>
      </c>
      <c r="N10302">
        <v>2753</v>
      </c>
      <c r="O10302" t="s">
        <v>47</v>
      </c>
      <c r="P10302">
        <v>5</v>
      </c>
      <c r="Q10302">
        <f t="shared" si="320"/>
        <v>2</v>
      </c>
      <c r="R10302" t="str">
        <f t="shared" si="321"/>
        <v>Luxury</v>
      </c>
    </row>
    <row r="10303" spans="1:18" x14ac:dyDescent="0.35">
      <c r="A10303">
        <v>12815732</v>
      </c>
      <c r="B10303" t="s">
        <v>5440</v>
      </c>
      <c r="C10303">
        <v>23888</v>
      </c>
      <c r="D10303" t="s">
        <v>17</v>
      </c>
      <c r="E10303" t="s">
        <v>153</v>
      </c>
      <c r="F10303" t="s">
        <v>703</v>
      </c>
      <c r="G10303" t="s">
        <v>2934</v>
      </c>
      <c r="H10303">
        <v>2016</v>
      </c>
      <c r="I10303">
        <v>169424</v>
      </c>
      <c r="J10303" t="s">
        <v>21</v>
      </c>
      <c r="K10303" t="s">
        <v>22</v>
      </c>
      <c r="L10303" t="s">
        <v>23</v>
      </c>
      <c r="M10303" t="s">
        <v>24</v>
      </c>
      <c r="N10303">
        <v>2494</v>
      </c>
      <c r="O10303" t="s">
        <v>116</v>
      </c>
      <c r="P10303">
        <v>5</v>
      </c>
      <c r="Q10303">
        <f t="shared" si="320"/>
        <v>8</v>
      </c>
      <c r="R10303" t="str">
        <f t="shared" si="321"/>
        <v>Mid-range</v>
      </c>
    </row>
    <row r="10304" spans="1:18" x14ac:dyDescent="0.35">
      <c r="A10304">
        <v>12815734</v>
      </c>
      <c r="B10304" t="s">
        <v>10863</v>
      </c>
      <c r="C10304">
        <v>33888</v>
      </c>
      <c r="D10304" t="s">
        <v>17</v>
      </c>
      <c r="E10304" t="s">
        <v>258</v>
      </c>
      <c r="F10304" t="s">
        <v>484</v>
      </c>
      <c r="G10304" t="s">
        <v>260</v>
      </c>
      <c r="H10304">
        <v>2014</v>
      </c>
      <c r="I10304">
        <v>231861</v>
      </c>
      <c r="J10304" t="s">
        <v>236</v>
      </c>
      <c r="K10304" t="s">
        <v>81</v>
      </c>
      <c r="L10304" t="s">
        <v>31</v>
      </c>
      <c r="M10304" t="s">
        <v>24</v>
      </c>
      <c r="N10304">
        <v>2982</v>
      </c>
      <c r="O10304" t="s">
        <v>25</v>
      </c>
      <c r="P10304">
        <v>5</v>
      </c>
      <c r="Q10304">
        <f t="shared" si="320"/>
        <v>10</v>
      </c>
      <c r="R10304" t="str">
        <f t="shared" si="321"/>
        <v>Mid-range</v>
      </c>
    </row>
    <row r="10305" spans="1:18" x14ac:dyDescent="0.35">
      <c r="A10305">
        <v>12815737</v>
      </c>
      <c r="B10305" t="s">
        <v>3399</v>
      </c>
      <c r="C10305">
        <v>44995</v>
      </c>
      <c r="D10305" t="s">
        <v>17</v>
      </c>
      <c r="E10305" t="s">
        <v>157</v>
      </c>
      <c r="F10305" t="s">
        <v>158</v>
      </c>
      <c r="G10305" t="s">
        <v>1509</v>
      </c>
      <c r="H10305">
        <v>2016</v>
      </c>
      <c r="I10305">
        <v>207123</v>
      </c>
      <c r="J10305" t="s">
        <v>21</v>
      </c>
      <c r="K10305" t="s">
        <v>22</v>
      </c>
      <c r="L10305" t="s">
        <v>31</v>
      </c>
      <c r="M10305" t="s">
        <v>24</v>
      </c>
      <c r="N10305">
        <v>2753</v>
      </c>
      <c r="O10305" t="s">
        <v>116</v>
      </c>
      <c r="P10305">
        <v>7</v>
      </c>
      <c r="Q10305">
        <f t="shared" si="320"/>
        <v>8</v>
      </c>
      <c r="R10305" t="str">
        <f t="shared" si="321"/>
        <v>Luxury</v>
      </c>
    </row>
    <row r="10306" spans="1:18" x14ac:dyDescent="0.35">
      <c r="A10306">
        <v>12815738</v>
      </c>
      <c r="B10306" t="s">
        <v>10864</v>
      </c>
      <c r="C10306">
        <v>104988</v>
      </c>
      <c r="D10306" t="s">
        <v>27</v>
      </c>
      <c r="E10306" t="s">
        <v>4679</v>
      </c>
      <c r="F10306" t="s">
        <v>492</v>
      </c>
      <c r="G10306" t="s">
        <v>8223</v>
      </c>
      <c r="H10306">
        <v>2021</v>
      </c>
      <c r="I10306">
        <v>5197</v>
      </c>
      <c r="J10306" t="s">
        <v>21</v>
      </c>
      <c r="K10306" t="s">
        <v>22</v>
      </c>
      <c r="L10306" t="s">
        <v>64</v>
      </c>
      <c r="M10306" t="s">
        <v>24</v>
      </c>
      <c r="N10306">
        <v>1991</v>
      </c>
      <c r="O10306" t="s">
        <v>47</v>
      </c>
      <c r="P10306">
        <v>7</v>
      </c>
      <c r="Q10306">
        <f t="shared" si="320"/>
        <v>3</v>
      </c>
      <c r="R10306" t="str">
        <f t="shared" si="321"/>
        <v>Luxury</v>
      </c>
    </row>
    <row r="10307" spans="1:18" x14ac:dyDescent="0.35">
      <c r="A10307">
        <v>12815750</v>
      </c>
      <c r="B10307" t="s">
        <v>10865</v>
      </c>
      <c r="C10307">
        <v>34998</v>
      </c>
      <c r="D10307" t="s">
        <v>143</v>
      </c>
      <c r="E10307" t="s">
        <v>1744</v>
      </c>
      <c r="F10307" t="s">
        <v>5721</v>
      </c>
      <c r="G10307" t="s">
        <v>1091</v>
      </c>
      <c r="H10307">
        <v>2015</v>
      </c>
      <c r="I10307">
        <v>177395</v>
      </c>
      <c r="J10307" t="s">
        <v>63</v>
      </c>
      <c r="K10307" t="s">
        <v>81</v>
      </c>
      <c r="L10307" t="s">
        <v>64</v>
      </c>
      <c r="M10307" t="s">
        <v>24</v>
      </c>
      <c r="N10307">
        <v>2457</v>
      </c>
      <c r="O10307" t="s">
        <v>69</v>
      </c>
      <c r="P10307">
        <v>5</v>
      </c>
      <c r="Q10307">
        <f t="shared" ref="Q10307:Q10370" si="322">2024-H10307</f>
        <v>9</v>
      </c>
      <c r="R10307" t="str">
        <f t="shared" ref="R10307:R10370" si="323">IF(C10307&lt;=10000,"Budget",IF(C10307&lt;=40000,"Mid-range","Luxury"))</f>
        <v>Mid-range</v>
      </c>
    </row>
    <row r="10308" spans="1:18" x14ac:dyDescent="0.35">
      <c r="A10308">
        <v>12815761</v>
      </c>
      <c r="B10308" t="s">
        <v>10866</v>
      </c>
      <c r="C10308">
        <v>46925</v>
      </c>
      <c r="D10308" t="s">
        <v>143</v>
      </c>
      <c r="E10308" t="s">
        <v>1109</v>
      </c>
      <c r="F10308" t="s">
        <v>2775</v>
      </c>
      <c r="G10308" t="s">
        <v>943</v>
      </c>
      <c r="H10308">
        <v>2019</v>
      </c>
      <c r="I10308">
        <v>29626</v>
      </c>
      <c r="J10308" t="s">
        <v>21</v>
      </c>
      <c r="K10308" t="s">
        <v>22</v>
      </c>
      <c r="L10308" t="s">
        <v>23</v>
      </c>
      <c r="M10308" t="s">
        <v>24</v>
      </c>
      <c r="N10308">
        <v>3630</v>
      </c>
      <c r="O10308" t="s">
        <v>69</v>
      </c>
      <c r="P10308">
        <v>5</v>
      </c>
      <c r="Q10308">
        <f t="shared" si="322"/>
        <v>5</v>
      </c>
      <c r="R10308" t="str">
        <f t="shared" si="323"/>
        <v>Luxury</v>
      </c>
    </row>
    <row r="10309" spans="1:18" x14ac:dyDescent="0.35">
      <c r="A10309">
        <v>12815764</v>
      </c>
      <c r="B10309" t="s">
        <v>9593</v>
      </c>
      <c r="C10309">
        <v>22910</v>
      </c>
      <c r="D10309" t="s">
        <v>17</v>
      </c>
      <c r="E10309" t="s">
        <v>262</v>
      </c>
      <c r="F10309" t="s">
        <v>263</v>
      </c>
      <c r="G10309" t="s">
        <v>264</v>
      </c>
      <c r="H10309">
        <v>2016</v>
      </c>
      <c r="I10309">
        <v>41213</v>
      </c>
      <c r="J10309" t="s">
        <v>86</v>
      </c>
      <c r="K10309" t="s">
        <v>22</v>
      </c>
      <c r="L10309" t="s">
        <v>23</v>
      </c>
      <c r="M10309" t="s">
        <v>24</v>
      </c>
      <c r="N10309">
        <v>1798</v>
      </c>
      <c r="O10309" t="s">
        <v>135</v>
      </c>
      <c r="P10309">
        <v>5</v>
      </c>
      <c r="Q10309">
        <f t="shared" si="322"/>
        <v>8</v>
      </c>
      <c r="R10309" t="str">
        <f t="shared" si="323"/>
        <v>Mid-range</v>
      </c>
    </row>
    <row r="10310" spans="1:18" x14ac:dyDescent="0.35">
      <c r="A10310">
        <v>12815765</v>
      </c>
      <c r="B10310" t="s">
        <v>10867</v>
      </c>
      <c r="C10310">
        <v>60000</v>
      </c>
      <c r="D10310" t="s">
        <v>188</v>
      </c>
      <c r="E10310" t="s">
        <v>594</v>
      </c>
      <c r="F10310" t="s">
        <v>5366</v>
      </c>
      <c r="G10310" t="s">
        <v>10868</v>
      </c>
      <c r="H10310">
        <v>2022</v>
      </c>
      <c r="I10310">
        <v>1175</v>
      </c>
      <c r="J10310" t="s">
        <v>21</v>
      </c>
      <c r="K10310" t="s">
        <v>22</v>
      </c>
      <c r="L10310" t="s">
        <v>31</v>
      </c>
      <c r="M10310" t="s">
        <v>24</v>
      </c>
      <c r="N10310">
        <v>2151</v>
      </c>
      <c r="O10310" t="s">
        <v>25</v>
      </c>
      <c r="P10310">
        <v>7</v>
      </c>
      <c r="Q10310">
        <f t="shared" si="322"/>
        <v>2</v>
      </c>
      <c r="R10310" t="str">
        <f t="shared" si="323"/>
        <v>Luxury</v>
      </c>
    </row>
    <row r="10311" spans="1:18" x14ac:dyDescent="0.35">
      <c r="A10311">
        <v>12815775</v>
      </c>
      <c r="B10311" t="s">
        <v>10869</v>
      </c>
      <c r="C10311">
        <v>12990</v>
      </c>
      <c r="D10311" t="s">
        <v>533</v>
      </c>
      <c r="E10311" t="s">
        <v>770</v>
      </c>
      <c r="F10311" t="s">
        <v>771</v>
      </c>
      <c r="G10311" t="s">
        <v>772</v>
      </c>
      <c r="H10311">
        <v>2011</v>
      </c>
      <c r="I10311">
        <v>284800</v>
      </c>
      <c r="J10311" t="s">
        <v>21</v>
      </c>
      <c r="K10311" t="s">
        <v>81</v>
      </c>
      <c r="L10311" t="s">
        <v>23</v>
      </c>
      <c r="M10311" t="s">
        <v>24</v>
      </c>
      <c r="N10311">
        <v>2393</v>
      </c>
      <c r="O10311" t="s">
        <v>47</v>
      </c>
      <c r="P10311">
        <v>4</v>
      </c>
      <c r="Q10311">
        <f t="shared" si="322"/>
        <v>13</v>
      </c>
      <c r="R10311" t="str">
        <f t="shared" si="323"/>
        <v>Mid-range</v>
      </c>
    </row>
    <row r="10312" spans="1:18" x14ac:dyDescent="0.35">
      <c r="A10312">
        <v>12815783</v>
      </c>
      <c r="B10312" t="s">
        <v>2764</v>
      </c>
      <c r="C10312">
        <v>43990</v>
      </c>
      <c r="D10312" t="s">
        <v>49</v>
      </c>
      <c r="E10312" t="s">
        <v>724</v>
      </c>
      <c r="F10312" t="s">
        <v>2765</v>
      </c>
      <c r="G10312" t="s">
        <v>2766</v>
      </c>
      <c r="H10312">
        <v>2019</v>
      </c>
      <c r="I10312">
        <v>35856</v>
      </c>
      <c r="J10312" t="s">
        <v>21</v>
      </c>
      <c r="K10312" t="s">
        <v>22</v>
      </c>
      <c r="L10312" t="s">
        <v>64</v>
      </c>
      <c r="M10312" t="s">
        <v>24</v>
      </c>
      <c r="N10312">
        <v>3498</v>
      </c>
      <c r="O10312" t="s">
        <v>25</v>
      </c>
      <c r="P10312">
        <v>7</v>
      </c>
      <c r="Q10312">
        <f t="shared" si="322"/>
        <v>5</v>
      </c>
      <c r="R10312" t="str">
        <f t="shared" si="323"/>
        <v>Luxury</v>
      </c>
    </row>
    <row r="10313" spans="1:18" x14ac:dyDescent="0.35">
      <c r="A10313">
        <v>12815786</v>
      </c>
      <c r="B10313" t="s">
        <v>6410</v>
      </c>
      <c r="C10313">
        <v>21990</v>
      </c>
      <c r="D10313" t="s">
        <v>102</v>
      </c>
      <c r="E10313" t="s">
        <v>222</v>
      </c>
      <c r="F10313" t="s">
        <v>1535</v>
      </c>
      <c r="G10313" t="s">
        <v>3090</v>
      </c>
      <c r="H10313">
        <v>2012</v>
      </c>
      <c r="I10313">
        <v>72728</v>
      </c>
      <c r="J10313" t="s">
        <v>86</v>
      </c>
      <c r="K10313" t="s">
        <v>22</v>
      </c>
      <c r="L10313" t="s">
        <v>64</v>
      </c>
      <c r="M10313" t="s">
        <v>24</v>
      </c>
      <c r="N10313">
        <v>1984</v>
      </c>
      <c r="O10313" t="s">
        <v>33</v>
      </c>
      <c r="P10313">
        <v>5</v>
      </c>
      <c r="Q10313">
        <f t="shared" si="322"/>
        <v>12</v>
      </c>
      <c r="R10313" t="str">
        <f t="shared" si="323"/>
        <v>Mid-range</v>
      </c>
    </row>
    <row r="10314" spans="1:18" x14ac:dyDescent="0.35">
      <c r="A10314">
        <v>12815801</v>
      </c>
      <c r="B10314" t="s">
        <v>3892</v>
      </c>
      <c r="C10314">
        <v>13000</v>
      </c>
      <c r="D10314" t="s">
        <v>127</v>
      </c>
      <c r="E10314">
        <v>2</v>
      </c>
      <c r="F10314" t="s">
        <v>128</v>
      </c>
      <c r="G10314" t="s">
        <v>3893</v>
      </c>
      <c r="H10314">
        <v>2015</v>
      </c>
      <c r="I10314">
        <v>137</v>
      </c>
      <c r="J10314" t="s">
        <v>86</v>
      </c>
      <c r="K10314" t="s">
        <v>22</v>
      </c>
      <c r="L10314" t="s">
        <v>23</v>
      </c>
      <c r="M10314" t="s">
        <v>24</v>
      </c>
      <c r="N10314">
        <v>1496</v>
      </c>
      <c r="O10314" t="s">
        <v>47</v>
      </c>
      <c r="P10314">
        <v>5</v>
      </c>
      <c r="Q10314">
        <f t="shared" si="322"/>
        <v>9</v>
      </c>
      <c r="R10314" t="str">
        <f t="shared" si="323"/>
        <v>Mid-range</v>
      </c>
    </row>
    <row r="10315" spans="1:18" x14ac:dyDescent="0.35">
      <c r="A10315">
        <v>12815817</v>
      </c>
      <c r="B10315" t="s">
        <v>10870</v>
      </c>
      <c r="C10315">
        <v>12950</v>
      </c>
      <c r="D10315" t="s">
        <v>102</v>
      </c>
      <c r="E10315" t="s">
        <v>222</v>
      </c>
      <c r="F10315" t="s">
        <v>5124</v>
      </c>
      <c r="G10315" t="s">
        <v>3817</v>
      </c>
      <c r="H10315">
        <v>2013</v>
      </c>
      <c r="I10315">
        <v>136266</v>
      </c>
      <c r="J10315" t="s">
        <v>86</v>
      </c>
      <c r="K10315" t="s">
        <v>22</v>
      </c>
      <c r="L10315" t="s">
        <v>64</v>
      </c>
      <c r="M10315" t="s">
        <v>24</v>
      </c>
      <c r="N10315">
        <v>1395</v>
      </c>
      <c r="O10315" t="s">
        <v>116</v>
      </c>
      <c r="P10315">
        <v>5</v>
      </c>
      <c r="Q10315">
        <f t="shared" si="322"/>
        <v>11</v>
      </c>
      <c r="R10315" t="str">
        <f t="shared" si="323"/>
        <v>Mid-range</v>
      </c>
    </row>
    <row r="10316" spans="1:18" x14ac:dyDescent="0.35">
      <c r="A10316">
        <v>12815826</v>
      </c>
      <c r="B10316" t="s">
        <v>6100</v>
      </c>
      <c r="C10316">
        <v>27990</v>
      </c>
      <c r="D10316" t="s">
        <v>49</v>
      </c>
      <c r="E10316" t="s">
        <v>50</v>
      </c>
      <c r="F10316" t="s">
        <v>149</v>
      </c>
      <c r="G10316" t="s">
        <v>1621</v>
      </c>
      <c r="H10316">
        <v>2016</v>
      </c>
      <c r="I10316">
        <v>42260</v>
      </c>
      <c r="J10316" t="s">
        <v>21</v>
      </c>
      <c r="K10316" t="s">
        <v>22</v>
      </c>
      <c r="L10316" t="s">
        <v>23</v>
      </c>
      <c r="M10316" t="s">
        <v>24</v>
      </c>
      <c r="N10316">
        <v>2488</v>
      </c>
      <c r="O10316" t="s">
        <v>116</v>
      </c>
      <c r="P10316">
        <v>5</v>
      </c>
      <c r="Q10316">
        <f t="shared" si="322"/>
        <v>8</v>
      </c>
      <c r="R10316" t="str">
        <f t="shared" si="323"/>
        <v>Mid-range</v>
      </c>
    </row>
    <row r="10317" spans="1:18" x14ac:dyDescent="0.35">
      <c r="A10317">
        <v>12815827</v>
      </c>
      <c r="B10317" t="s">
        <v>10871</v>
      </c>
      <c r="C10317">
        <v>3995</v>
      </c>
      <c r="D10317" t="s">
        <v>54</v>
      </c>
      <c r="E10317" t="s">
        <v>766</v>
      </c>
      <c r="F10317" t="s">
        <v>4004</v>
      </c>
      <c r="G10317" t="s">
        <v>6039</v>
      </c>
      <c r="H10317">
        <v>2009</v>
      </c>
      <c r="I10317">
        <v>189532</v>
      </c>
      <c r="J10317" t="s">
        <v>86</v>
      </c>
      <c r="K10317" t="s">
        <v>81</v>
      </c>
      <c r="L10317" t="s">
        <v>23</v>
      </c>
      <c r="M10317" t="s">
        <v>24</v>
      </c>
      <c r="N10317">
        <v>1596</v>
      </c>
      <c r="O10317" t="s">
        <v>25</v>
      </c>
      <c r="P10317">
        <v>5</v>
      </c>
      <c r="Q10317">
        <f t="shared" si="322"/>
        <v>15</v>
      </c>
      <c r="R10317" t="str">
        <f t="shared" si="323"/>
        <v>Budget</v>
      </c>
    </row>
    <row r="10318" spans="1:18" x14ac:dyDescent="0.35">
      <c r="A10318">
        <v>12815830</v>
      </c>
      <c r="B10318" t="s">
        <v>10872</v>
      </c>
      <c r="C10318">
        <v>69919</v>
      </c>
      <c r="D10318" t="s">
        <v>143</v>
      </c>
      <c r="E10318" t="s">
        <v>1744</v>
      </c>
      <c r="F10318" t="s">
        <v>10873</v>
      </c>
      <c r="G10318" t="s">
        <v>943</v>
      </c>
      <c r="H10318">
        <v>2018</v>
      </c>
      <c r="I10318">
        <v>45000</v>
      </c>
      <c r="J10318" t="s">
        <v>63</v>
      </c>
      <c r="K10318" t="s">
        <v>81</v>
      </c>
      <c r="L10318" t="s">
        <v>64</v>
      </c>
      <c r="M10318" t="s">
        <v>24</v>
      </c>
      <c r="N10318">
        <v>2457</v>
      </c>
      <c r="O10318" t="s">
        <v>47</v>
      </c>
      <c r="P10318">
        <v>5</v>
      </c>
      <c r="Q10318">
        <f t="shared" si="322"/>
        <v>6</v>
      </c>
      <c r="R10318" t="str">
        <f t="shared" si="323"/>
        <v>Luxury</v>
      </c>
    </row>
    <row r="10319" spans="1:18" x14ac:dyDescent="0.35">
      <c r="A10319">
        <v>12815834</v>
      </c>
      <c r="B10319" t="s">
        <v>3496</v>
      </c>
      <c r="C10319">
        <v>47388</v>
      </c>
      <c r="D10319" t="s">
        <v>197</v>
      </c>
      <c r="E10319" t="s">
        <v>1907</v>
      </c>
      <c r="F10319" t="s">
        <v>3497</v>
      </c>
      <c r="G10319" t="s">
        <v>3498</v>
      </c>
      <c r="H10319">
        <v>2022</v>
      </c>
      <c r="I10319">
        <v>5852</v>
      </c>
      <c r="J10319" t="s">
        <v>21</v>
      </c>
      <c r="K10319" t="s">
        <v>22</v>
      </c>
      <c r="L10319" t="s">
        <v>64</v>
      </c>
      <c r="M10319" t="s">
        <v>24</v>
      </c>
      <c r="N10319">
        <v>1984</v>
      </c>
      <c r="O10319" t="s">
        <v>116</v>
      </c>
      <c r="P10319">
        <v>5</v>
      </c>
      <c r="Q10319">
        <f t="shared" si="322"/>
        <v>2</v>
      </c>
      <c r="R10319" t="str">
        <f t="shared" si="323"/>
        <v>Luxury</v>
      </c>
    </row>
    <row r="10320" spans="1:18" x14ac:dyDescent="0.35">
      <c r="A10320">
        <v>12815842</v>
      </c>
      <c r="B10320" t="s">
        <v>10874</v>
      </c>
      <c r="C10320">
        <v>58913</v>
      </c>
      <c r="D10320" t="s">
        <v>76</v>
      </c>
      <c r="E10320" t="s">
        <v>373</v>
      </c>
      <c r="F10320" t="s">
        <v>945</v>
      </c>
      <c r="G10320" t="s">
        <v>6828</v>
      </c>
      <c r="H10320">
        <v>2021</v>
      </c>
      <c r="I10320">
        <v>45418</v>
      </c>
      <c r="J10320" t="s">
        <v>21</v>
      </c>
      <c r="K10320" t="s">
        <v>22</v>
      </c>
      <c r="L10320" t="s">
        <v>31</v>
      </c>
      <c r="M10320" t="s">
        <v>24</v>
      </c>
      <c r="N10320">
        <v>2999</v>
      </c>
      <c r="O10320" t="s">
        <v>47</v>
      </c>
      <c r="P10320">
        <v>7</v>
      </c>
      <c r="Q10320">
        <f t="shared" si="322"/>
        <v>3</v>
      </c>
      <c r="R10320" t="str">
        <f t="shared" si="323"/>
        <v>Luxury</v>
      </c>
    </row>
    <row r="10321" spans="1:18" x14ac:dyDescent="0.35">
      <c r="A10321">
        <v>12815843</v>
      </c>
      <c r="B10321" t="s">
        <v>2186</v>
      </c>
      <c r="C10321">
        <v>34913</v>
      </c>
      <c r="D10321" t="s">
        <v>42</v>
      </c>
      <c r="E10321" t="s">
        <v>179</v>
      </c>
      <c r="F10321" t="s">
        <v>1289</v>
      </c>
      <c r="G10321" t="s">
        <v>204</v>
      </c>
      <c r="H10321">
        <v>2016</v>
      </c>
      <c r="I10321">
        <v>59960</v>
      </c>
      <c r="J10321" t="s">
        <v>1181</v>
      </c>
      <c r="K10321" t="s">
        <v>22</v>
      </c>
      <c r="L10321" t="s">
        <v>31</v>
      </c>
      <c r="M10321" t="s">
        <v>24</v>
      </c>
      <c r="N10321">
        <v>2776</v>
      </c>
      <c r="O10321" t="s">
        <v>47</v>
      </c>
      <c r="P10321">
        <v>5</v>
      </c>
      <c r="Q10321">
        <f t="shared" si="322"/>
        <v>8</v>
      </c>
      <c r="R10321" t="str">
        <f t="shared" si="323"/>
        <v>Mid-range</v>
      </c>
    </row>
    <row r="10322" spans="1:18" x14ac:dyDescent="0.35">
      <c r="A10322">
        <v>12815848</v>
      </c>
      <c r="B10322" t="s">
        <v>10875</v>
      </c>
      <c r="C10322">
        <v>22800</v>
      </c>
      <c r="D10322" t="s">
        <v>88</v>
      </c>
      <c r="E10322" t="s">
        <v>108</v>
      </c>
      <c r="F10322" t="s">
        <v>10025</v>
      </c>
      <c r="G10322" t="s">
        <v>4718</v>
      </c>
      <c r="H10322">
        <v>2017</v>
      </c>
      <c r="I10322">
        <v>184457</v>
      </c>
      <c r="J10322" t="s">
        <v>21</v>
      </c>
      <c r="K10322" t="s">
        <v>22</v>
      </c>
      <c r="L10322" t="s">
        <v>31</v>
      </c>
      <c r="M10322" t="s">
        <v>24</v>
      </c>
      <c r="N10322">
        <v>1995</v>
      </c>
      <c r="O10322" t="s">
        <v>116</v>
      </c>
      <c r="P10322">
        <v>5</v>
      </c>
      <c r="Q10322">
        <f t="shared" si="322"/>
        <v>7</v>
      </c>
      <c r="R10322" t="str">
        <f t="shared" si="323"/>
        <v>Mid-range</v>
      </c>
    </row>
    <row r="10323" spans="1:18" x14ac:dyDescent="0.35">
      <c r="A10323">
        <v>12815849</v>
      </c>
      <c r="B10323" t="s">
        <v>10715</v>
      </c>
      <c r="C10323">
        <v>19800</v>
      </c>
      <c r="D10323" t="s">
        <v>49</v>
      </c>
      <c r="E10323" t="s">
        <v>724</v>
      </c>
      <c r="F10323" t="s">
        <v>717</v>
      </c>
      <c r="G10323" t="s">
        <v>7817</v>
      </c>
      <c r="H10323">
        <v>2016</v>
      </c>
      <c r="I10323">
        <v>172335</v>
      </c>
      <c r="J10323" t="s">
        <v>21</v>
      </c>
      <c r="K10323" t="s">
        <v>22</v>
      </c>
      <c r="L10323" t="s">
        <v>64</v>
      </c>
      <c r="M10323" t="s">
        <v>24</v>
      </c>
      <c r="N10323">
        <v>3498</v>
      </c>
      <c r="O10323" t="s">
        <v>47</v>
      </c>
      <c r="P10323">
        <v>7</v>
      </c>
      <c r="Q10323">
        <f t="shared" si="322"/>
        <v>8</v>
      </c>
      <c r="R10323" t="str">
        <f t="shared" si="323"/>
        <v>Mid-range</v>
      </c>
    </row>
    <row r="10324" spans="1:18" x14ac:dyDescent="0.35">
      <c r="A10324">
        <v>12815854</v>
      </c>
      <c r="B10324" t="s">
        <v>6944</v>
      </c>
      <c r="C10324">
        <v>21990</v>
      </c>
      <c r="D10324" t="s">
        <v>54</v>
      </c>
      <c r="E10324" t="s">
        <v>175</v>
      </c>
      <c r="F10324" t="s">
        <v>2230</v>
      </c>
      <c r="G10324" t="s">
        <v>2231</v>
      </c>
      <c r="H10324">
        <v>2011</v>
      </c>
      <c r="I10324">
        <v>222693</v>
      </c>
      <c r="J10324" t="s">
        <v>236</v>
      </c>
      <c r="K10324" t="s">
        <v>22</v>
      </c>
      <c r="L10324" t="s">
        <v>31</v>
      </c>
      <c r="M10324" t="s">
        <v>24</v>
      </c>
      <c r="N10324">
        <v>2953</v>
      </c>
      <c r="O10324" t="s">
        <v>116</v>
      </c>
      <c r="P10324">
        <v>5</v>
      </c>
      <c r="Q10324">
        <f t="shared" si="322"/>
        <v>13</v>
      </c>
      <c r="R10324" t="str">
        <f t="shared" si="323"/>
        <v>Mid-range</v>
      </c>
    </row>
    <row r="10325" spans="1:18" x14ac:dyDescent="0.35">
      <c r="A10325">
        <v>12815866</v>
      </c>
      <c r="B10325" t="s">
        <v>10876</v>
      </c>
      <c r="C10325">
        <v>28900</v>
      </c>
      <c r="D10325" t="s">
        <v>59</v>
      </c>
      <c r="E10325" t="s">
        <v>1311</v>
      </c>
      <c r="F10325" t="s">
        <v>3196</v>
      </c>
      <c r="G10325" t="s">
        <v>10877</v>
      </c>
      <c r="H10325">
        <v>2015</v>
      </c>
      <c r="I10325">
        <v>40000</v>
      </c>
      <c r="J10325" t="s">
        <v>21</v>
      </c>
      <c r="K10325" t="s">
        <v>22</v>
      </c>
      <c r="L10325" t="s">
        <v>31</v>
      </c>
      <c r="M10325" t="s">
        <v>24</v>
      </c>
      <c r="N10325">
        <v>1995</v>
      </c>
      <c r="O10325" t="s">
        <v>47</v>
      </c>
      <c r="P10325">
        <v>5</v>
      </c>
      <c r="Q10325">
        <f t="shared" si="322"/>
        <v>9</v>
      </c>
      <c r="R10325" t="str">
        <f t="shared" si="323"/>
        <v>Mid-range</v>
      </c>
    </row>
    <row r="10326" spans="1:18" x14ac:dyDescent="0.35">
      <c r="A10326">
        <v>12815867</v>
      </c>
      <c r="B10326" t="s">
        <v>4776</v>
      </c>
      <c r="C10326">
        <v>34990</v>
      </c>
      <c r="D10326" t="s">
        <v>102</v>
      </c>
      <c r="E10326" t="s">
        <v>386</v>
      </c>
      <c r="F10326" t="s">
        <v>2031</v>
      </c>
      <c r="G10326" t="s">
        <v>2980</v>
      </c>
      <c r="H10326">
        <v>2017</v>
      </c>
      <c r="I10326">
        <v>91111</v>
      </c>
      <c r="J10326" t="s">
        <v>21</v>
      </c>
      <c r="K10326" t="s">
        <v>22</v>
      </c>
      <c r="L10326" t="s">
        <v>31</v>
      </c>
      <c r="M10326" t="s">
        <v>24</v>
      </c>
      <c r="N10326">
        <v>1968</v>
      </c>
      <c r="O10326" t="s">
        <v>116</v>
      </c>
      <c r="P10326">
        <v>5</v>
      </c>
      <c r="Q10326">
        <f t="shared" si="322"/>
        <v>7</v>
      </c>
      <c r="R10326" t="str">
        <f t="shared" si="323"/>
        <v>Mid-range</v>
      </c>
    </row>
    <row r="10327" spans="1:18" x14ac:dyDescent="0.35">
      <c r="A10327">
        <v>12815868</v>
      </c>
      <c r="B10327" t="s">
        <v>669</v>
      </c>
      <c r="C10327">
        <v>31990</v>
      </c>
      <c r="D10327" t="s">
        <v>88</v>
      </c>
      <c r="E10327" t="s">
        <v>94</v>
      </c>
      <c r="F10327" t="s">
        <v>670</v>
      </c>
      <c r="G10327" t="s">
        <v>671</v>
      </c>
      <c r="H10327">
        <v>2014</v>
      </c>
      <c r="I10327">
        <v>61471</v>
      </c>
      <c r="J10327" t="s">
        <v>21</v>
      </c>
      <c r="K10327" t="s">
        <v>22</v>
      </c>
      <c r="L10327" t="s">
        <v>31</v>
      </c>
      <c r="M10327" t="s">
        <v>24</v>
      </c>
      <c r="N10327">
        <v>2199</v>
      </c>
      <c r="O10327" t="s">
        <v>33</v>
      </c>
      <c r="P10327">
        <v>7</v>
      </c>
      <c r="Q10327">
        <f t="shared" si="322"/>
        <v>10</v>
      </c>
      <c r="R10327" t="str">
        <f t="shared" si="323"/>
        <v>Mid-range</v>
      </c>
    </row>
    <row r="10328" spans="1:18" x14ac:dyDescent="0.35">
      <c r="A10328">
        <v>12815869</v>
      </c>
      <c r="B10328" t="s">
        <v>3265</v>
      </c>
      <c r="C10328">
        <v>35990</v>
      </c>
      <c r="D10328" t="s">
        <v>282</v>
      </c>
      <c r="E10328" t="s">
        <v>443</v>
      </c>
      <c r="F10328" t="s">
        <v>3266</v>
      </c>
      <c r="G10328" t="s">
        <v>1102</v>
      </c>
      <c r="H10328">
        <v>2017</v>
      </c>
      <c r="I10328">
        <v>47539</v>
      </c>
      <c r="J10328" t="s">
        <v>21</v>
      </c>
      <c r="K10328" t="s">
        <v>22</v>
      </c>
      <c r="L10328" t="s">
        <v>64</v>
      </c>
      <c r="M10328" t="s">
        <v>24</v>
      </c>
      <c r="N10328">
        <v>3604</v>
      </c>
      <c r="O10328" t="s">
        <v>25</v>
      </c>
      <c r="P10328">
        <v>5</v>
      </c>
      <c r="Q10328">
        <f t="shared" si="322"/>
        <v>7</v>
      </c>
      <c r="R10328" t="str">
        <f t="shared" si="323"/>
        <v>Mid-range</v>
      </c>
    </row>
    <row r="10329" spans="1:18" x14ac:dyDescent="0.35">
      <c r="A10329">
        <v>12815876</v>
      </c>
      <c r="B10329" t="s">
        <v>10878</v>
      </c>
      <c r="C10329">
        <v>89910</v>
      </c>
      <c r="D10329" t="s">
        <v>17</v>
      </c>
      <c r="E10329" t="s">
        <v>171</v>
      </c>
      <c r="F10329" t="s">
        <v>158</v>
      </c>
      <c r="G10329" t="s">
        <v>10879</v>
      </c>
      <c r="H10329">
        <v>2016</v>
      </c>
      <c r="I10329">
        <v>96413</v>
      </c>
      <c r="J10329" t="s">
        <v>21</v>
      </c>
      <c r="K10329" t="s">
        <v>81</v>
      </c>
      <c r="L10329" t="s">
        <v>31</v>
      </c>
      <c r="M10329" t="s">
        <v>24</v>
      </c>
      <c r="N10329">
        <v>4461</v>
      </c>
      <c r="O10329" t="s">
        <v>116</v>
      </c>
      <c r="P10329">
        <v>5</v>
      </c>
      <c r="Q10329">
        <f t="shared" si="322"/>
        <v>8</v>
      </c>
      <c r="R10329" t="str">
        <f t="shared" si="323"/>
        <v>Luxury</v>
      </c>
    </row>
    <row r="10330" spans="1:18" x14ac:dyDescent="0.35">
      <c r="A10330">
        <v>12815877</v>
      </c>
      <c r="B10330" t="s">
        <v>2335</v>
      </c>
      <c r="C10330">
        <v>28925</v>
      </c>
      <c r="D10330" t="s">
        <v>143</v>
      </c>
      <c r="E10330" t="s">
        <v>812</v>
      </c>
      <c r="F10330" t="s">
        <v>2336</v>
      </c>
      <c r="G10330" t="s">
        <v>531</v>
      </c>
      <c r="H10330">
        <v>2018</v>
      </c>
      <c r="I10330">
        <v>83050</v>
      </c>
      <c r="J10330" t="s">
        <v>63</v>
      </c>
      <c r="K10330" t="s">
        <v>22</v>
      </c>
      <c r="L10330" t="s">
        <v>23</v>
      </c>
      <c r="M10330" t="s">
        <v>24</v>
      </c>
      <c r="N10330">
        <v>2498</v>
      </c>
      <c r="O10330" t="s">
        <v>25</v>
      </c>
      <c r="P10330">
        <v>5</v>
      </c>
      <c r="Q10330">
        <f t="shared" si="322"/>
        <v>6</v>
      </c>
      <c r="R10330" t="str">
        <f t="shared" si="323"/>
        <v>Mid-range</v>
      </c>
    </row>
    <row r="10331" spans="1:18" x14ac:dyDescent="0.35">
      <c r="A10331">
        <v>12815883</v>
      </c>
      <c r="B10331" t="s">
        <v>4816</v>
      </c>
      <c r="C10331">
        <v>49990</v>
      </c>
      <c r="D10331" t="s">
        <v>17</v>
      </c>
      <c r="E10331" t="s">
        <v>193</v>
      </c>
      <c r="F10331" t="s">
        <v>158</v>
      </c>
      <c r="G10331" t="s">
        <v>885</v>
      </c>
      <c r="H10331">
        <v>2019</v>
      </c>
      <c r="I10331">
        <v>34541</v>
      </c>
      <c r="J10331" t="s">
        <v>21</v>
      </c>
      <c r="K10331" t="s">
        <v>22</v>
      </c>
      <c r="L10331" t="s">
        <v>23</v>
      </c>
      <c r="M10331" t="s">
        <v>24</v>
      </c>
      <c r="N10331">
        <v>3456</v>
      </c>
      <c r="O10331" t="s">
        <v>116</v>
      </c>
      <c r="P10331">
        <v>7</v>
      </c>
      <c r="Q10331">
        <f t="shared" si="322"/>
        <v>5</v>
      </c>
      <c r="R10331" t="str">
        <f t="shared" si="323"/>
        <v>Luxury</v>
      </c>
    </row>
    <row r="10332" spans="1:18" x14ac:dyDescent="0.35">
      <c r="A10332">
        <v>12815885</v>
      </c>
      <c r="B10332" t="s">
        <v>9732</v>
      </c>
      <c r="C10332">
        <v>54990</v>
      </c>
      <c r="D10332" t="s">
        <v>54</v>
      </c>
      <c r="E10332" t="s">
        <v>175</v>
      </c>
      <c r="F10332" t="s">
        <v>7345</v>
      </c>
      <c r="G10332" t="s">
        <v>177</v>
      </c>
      <c r="H10332">
        <v>2017</v>
      </c>
      <c r="I10332">
        <v>113864</v>
      </c>
      <c r="J10332" t="s">
        <v>338</v>
      </c>
      <c r="K10332" t="s">
        <v>81</v>
      </c>
      <c r="L10332" t="s">
        <v>31</v>
      </c>
      <c r="M10332" t="s">
        <v>24</v>
      </c>
      <c r="N10332">
        <v>3198</v>
      </c>
      <c r="O10332" t="s">
        <v>47</v>
      </c>
      <c r="P10332">
        <v>5</v>
      </c>
      <c r="Q10332">
        <f t="shared" si="322"/>
        <v>7</v>
      </c>
      <c r="R10332" t="str">
        <f t="shared" si="323"/>
        <v>Luxury</v>
      </c>
    </row>
    <row r="10333" spans="1:18" x14ac:dyDescent="0.35">
      <c r="A10333">
        <v>12815888</v>
      </c>
      <c r="B10333" t="s">
        <v>10880</v>
      </c>
      <c r="C10333">
        <v>14990</v>
      </c>
      <c r="D10333" t="s">
        <v>188</v>
      </c>
      <c r="E10333" t="s">
        <v>2171</v>
      </c>
      <c r="F10333" t="s">
        <v>251</v>
      </c>
      <c r="G10333" t="s">
        <v>10881</v>
      </c>
      <c r="H10333">
        <v>2016</v>
      </c>
      <c r="I10333">
        <v>97254</v>
      </c>
      <c r="J10333" t="s">
        <v>86</v>
      </c>
      <c r="K10333" t="s">
        <v>22</v>
      </c>
      <c r="L10333" t="s">
        <v>23</v>
      </c>
      <c r="M10333" t="s">
        <v>24</v>
      </c>
      <c r="N10333">
        <v>1396</v>
      </c>
      <c r="O10333" t="s">
        <v>25</v>
      </c>
      <c r="P10333">
        <v>5</v>
      </c>
      <c r="Q10333">
        <f t="shared" si="322"/>
        <v>8</v>
      </c>
      <c r="R10333" t="str">
        <f t="shared" si="323"/>
        <v>Mid-range</v>
      </c>
    </row>
    <row r="10334" spans="1:18" x14ac:dyDescent="0.35">
      <c r="A10334">
        <v>12815889</v>
      </c>
      <c r="B10334" t="s">
        <v>8406</v>
      </c>
      <c r="C10334">
        <v>15990</v>
      </c>
      <c r="D10334" t="s">
        <v>127</v>
      </c>
      <c r="E10334">
        <v>3</v>
      </c>
      <c r="F10334" t="s">
        <v>3065</v>
      </c>
      <c r="G10334" t="s">
        <v>1155</v>
      </c>
      <c r="H10334">
        <v>2013</v>
      </c>
      <c r="I10334">
        <v>135268</v>
      </c>
      <c r="J10334" t="s">
        <v>86</v>
      </c>
      <c r="K10334" t="s">
        <v>81</v>
      </c>
      <c r="L10334" t="s">
        <v>23</v>
      </c>
      <c r="M10334" t="s">
        <v>24</v>
      </c>
      <c r="N10334">
        <v>1998</v>
      </c>
      <c r="O10334" t="s">
        <v>69</v>
      </c>
      <c r="P10334">
        <v>5</v>
      </c>
      <c r="Q10334">
        <f t="shared" si="322"/>
        <v>11</v>
      </c>
      <c r="R10334" t="str">
        <f t="shared" si="323"/>
        <v>Mid-range</v>
      </c>
    </row>
    <row r="10335" spans="1:18" x14ac:dyDescent="0.35">
      <c r="A10335">
        <v>12815903</v>
      </c>
      <c r="B10335" t="s">
        <v>8060</v>
      </c>
      <c r="C10335">
        <v>38990</v>
      </c>
      <c r="D10335" t="s">
        <v>188</v>
      </c>
      <c r="E10335" t="s">
        <v>189</v>
      </c>
      <c r="F10335" t="s">
        <v>2697</v>
      </c>
      <c r="G10335" t="s">
        <v>3488</v>
      </c>
      <c r="H10335">
        <v>2018</v>
      </c>
      <c r="I10335">
        <v>43123</v>
      </c>
      <c r="J10335" t="s">
        <v>21</v>
      </c>
      <c r="K10335" t="s">
        <v>22</v>
      </c>
      <c r="L10335" t="s">
        <v>31</v>
      </c>
      <c r="M10335" t="s">
        <v>24</v>
      </c>
      <c r="N10335">
        <v>1995</v>
      </c>
      <c r="O10335" t="s">
        <v>47</v>
      </c>
      <c r="P10335">
        <v>5</v>
      </c>
      <c r="Q10335">
        <f t="shared" si="322"/>
        <v>6</v>
      </c>
      <c r="R10335" t="str">
        <f t="shared" si="323"/>
        <v>Mid-range</v>
      </c>
    </row>
    <row r="10336" spans="1:18" x14ac:dyDescent="0.35">
      <c r="A10336">
        <v>12815904</v>
      </c>
      <c r="B10336" t="s">
        <v>10882</v>
      </c>
      <c r="C10336">
        <v>26495</v>
      </c>
      <c r="D10336" t="s">
        <v>42</v>
      </c>
      <c r="E10336" t="s">
        <v>440</v>
      </c>
      <c r="F10336" t="s">
        <v>28</v>
      </c>
      <c r="G10336" t="s">
        <v>962</v>
      </c>
      <c r="H10336">
        <v>2014</v>
      </c>
      <c r="I10336">
        <v>104215</v>
      </c>
      <c r="J10336" t="s">
        <v>63</v>
      </c>
      <c r="K10336" t="s">
        <v>22</v>
      </c>
      <c r="L10336" t="s">
        <v>23</v>
      </c>
      <c r="M10336" t="s">
        <v>24</v>
      </c>
      <c r="N10336">
        <v>3565</v>
      </c>
      <c r="O10336" t="s">
        <v>69</v>
      </c>
      <c r="P10336">
        <v>5</v>
      </c>
      <c r="Q10336">
        <f t="shared" si="322"/>
        <v>10</v>
      </c>
      <c r="R10336" t="str">
        <f t="shared" si="323"/>
        <v>Mid-range</v>
      </c>
    </row>
    <row r="10337" spans="1:18" x14ac:dyDescent="0.35">
      <c r="A10337">
        <v>12815905</v>
      </c>
      <c r="B10337" t="s">
        <v>3364</v>
      </c>
      <c r="C10337">
        <v>38488</v>
      </c>
      <c r="D10337" t="s">
        <v>188</v>
      </c>
      <c r="E10337" t="s">
        <v>594</v>
      </c>
      <c r="F10337" t="s">
        <v>3365</v>
      </c>
      <c r="G10337" t="s">
        <v>3366</v>
      </c>
      <c r="H10337">
        <v>2016</v>
      </c>
      <c r="I10337">
        <v>76077</v>
      </c>
      <c r="J10337" t="s">
        <v>21</v>
      </c>
      <c r="K10337" t="s">
        <v>22</v>
      </c>
      <c r="L10337" t="s">
        <v>31</v>
      </c>
      <c r="M10337" t="s">
        <v>24</v>
      </c>
      <c r="N10337">
        <v>2199</v>
      </c>
      <c r="O10337" t="s">
        <v>33</v>
      </c>
      <c r="P10337">
        <v>7</v>
      </c>
      <c r="Q10337">
        <f t="shared" si="322"/>
        <v>8</v>
      </c>
      <c r="R10337" t="str">
        <f t="shared" si="323"/>
        <v>Mid-range</v>
      </c>
    </row>
    <row r="10338" spans="1:18" x14ac:dyDescent="0.35">
      <c r="A10338">
        <v>12815906</v>
      </c>
      <c r="B10338" t="s">
        <v>3562</v>
      </c>
      <c r="C10338">
        <v>34990</v>
      </c>
      <c r="D10338" t="s">
        <v>165</v>
      </c>
      <c r="E10338" t="s">
        <v>166</v>
      </c>
      <c r="F10338" t="s">
        <v>167</v>
      </c>
      <c r="G10338" t="s">
        <v>471</v>
      </c>
      <c r="H10338">
        <v>2016</v>
      </c>
      <c r="I10338">
        <v>118852</v>
      </c>
      <c r="J10338" t="s">
        <v>485</v>
      </c>
      <c r="K10338" t="s">
        <v>81</v>
      </c>
      <c r="L10338" t="s">
        <v>31</v>
      </c>
      <c r="M10338" t="s">
        <v>24</v>
      </c>
      <c r="N10338">
        <v>2440</v>
      </c>
      <c r="O10338" t="s">
        <v>116</v>
      </c>
      <c r="P10338">
        <v>5</v>
      </c>
      <c r="Q10338">
        <f t="shared" si="322"/>
        <v>8</v>
      </c>
      <c r="R10338" t="str">
        <f t="shared" si="323"/>
        <v>Mid-range</v>
      </c>
    </row>
    <row r="10339" spans="1:18" x14ac:dyDescent="0.35">
      <c r="A10339">
        <v>12815916</v>
      </c>
      <c r="B10339" t="s">
        <v>7934</v>
      </c>
      <c r="C10339">
        <v>8990</v>
      </c>
      <c r="D10339" t="s">
        <v>49</v>
      </c>
      <c r="E10339" t="s">
        <v>738</v>
      </c>
      <c r="F10339" t="s">
        <v>767</v>
      </c>
      <c r="G10339" t="s">
        <v>2532</v>
      </c>
      <c r="H10339">
        <v>2004</v>
      </c>
      <c r="I10339">
        <v>79221</v>
      </c>
      <c r="J10339" t="s">
        <v>63</v>
      </c>
      <c r="K10339" t="s">
        <v>22</v>
      </c>
      <c r="L10339" t="s">
        <v>23</v>
      </c>
      <c r="M10339" t="s">
        <v>24</v>
      </c>
      <c r="N10339">
        <v>1769</v>
      </c>
      <c r="O10339" t="s">
        <v>151</v>
      </c>
      <c r="P10339">
        <v>5</v>
      </c>
      <c r="Q10339">
        <f t="shared" si="322"/>
        <v>20</v>
      </c>
      <c r="R10339" t="str">
        <f t="shared" si="323"/>
        <v>Budget</v>
      </c>
    </row>
    <row r="10340" spans="1:18" x14ac:dyDescent="0.35">
      <c r="A10340">
        <v>12815917</v>
      </c>
      <c r="B10340" t="s">
        <v>10883</v>
      </c>
      <c r="C10340">
        <v>9990</v>
      </c>
      <c r="D10340" t="s">
        <v>143</v>
      </c>
      <c r="E10340" t="s">
        <v>879</v>
      </c>
      <c r="F10340" t="s">
        <v>1941</v>
      </c>
      <c r="G10340" t="s">
        <v>1252</v>
      </c>
      <c r="H10340">
        <v>2007</v>
      </c>
      <c r="I10340">
        <v>155000</v>
      </c>
      <c r="J10340" t="s">
        <v>86</v>
      </c>
      <c r="K10340" t="s">
        <v>81</v>
      </c>
      <c r="L10340" t="s">
        <v>23</v>
      </c>
      <c r="M10340" t="s">
        <v>24</v>
      </c>
      <c r="N10340">
        <v>1994</v>
      </c>
      <c r="O10340" t="s">
        <v>116</v>
      </c>
      <c r="P10340">
        <v>5</v>
      </c>
      <c r="Q10340">
        <f t="shared" si="322"/>
        <v>17</v>
      </c>
      <c r="R10340" t="str">
        <f t="shared" si="323"/>
        <v>Budget</v>
      </c>
    </row>
    <row r="10341" spans="1:18" x14ac:dyDescent="0.35">
      <c r="A10341">
        <v>12815931</v>
      </c>
      <c r="B10341" t="s">
        <v>10884</v>
      </c>
      <c r="C10341">
        <v>27990</v>
      </c>
      <c r="D10341" t="s">
        <v>165</v>
      </c>
      <c r="E10341" t="s">
        <v>584</v>
      </c>
      <c r="F10341" t="s">
        <v>5312</v>
      </c>
      <c r="G10341" t="s">
        <v>6685</v>
      </c>
      <c r="H10341">
        <v>2017</v>
      </c>
      <c r="I10341">
        <v>90876</v>
      </c>
      <c r="J10341" t="s">
        <v>21</v>
      </c>
      <c r="K10341" t="s">
        <v>22</v>
      </c>
      <c r="L10341" t="s">
        <v>23</v>
      </c>
      <c r="M10341" t="s">
        <v>24</v>
      </c>
      <c r="N10341">
        <v>1499</v>
      </c>
      <c r="O10341" t="s">
        <v>135</v>
      </c>
      <c r="P10341">
        <v>5</v>
      </c>
      <c r="Q10341">
        <f t="shared" si="322"/>
        <v>7</v>
      </c>
      <c r="R10341" t="str">
        <f t="shared" si="323"/>
        <v>Mid-range</v>
      </c>
    </row>
    <row r="10342" spans="1:18" x14ac:dyDescent="0.35">
      <c r="A10342">
        <v>12815943</v>
      </c>
      <c r="B10342" t="s">
        <v>1774</v>
      </c>
      <c r="C10342">
        <v>33888</v>
      </c>
      <c r="D10342" t="s">
        <v>165</v>
      </c>
      <c r="E10342" t="s">
        <v>166</v>
      </c>
      <c r="F10342" t="s">
        <v>470</v>
      </c>
      <c r="G10342" t="s">
        <v>1775</v>
      </c>
      <c r="H10342">
        <v>2017</v>
      </c>
      <c r="I10342">
        <v>122153</v>
      </c>
      <c r="J10342" t="s">
        <v>338</v>
      </c>
      <c r="K10342" t="s">
        <v>81</v>
      </c>
      <c r="L10342" t="s">
        <v>31</v>
      </c>
      <c r="M10342" t="s">
        <v>24</v>
      </c>
      <c r="N10342">
        <v>2440</v>
      </c>
      <c r="O10342" t="s">
        <v>74</v>
      </c>
      <c r="P10342">
        <v>5</v>
      </c>
      <c r="Q10342">
        <f t="shared" si="322"/>
        <v>7</v>
      </c>
      <c r="R10342" t="str">
        <f t="shared" si="323"/>
        <v>Mid-range</v>
      </c>
    </row>
    <row r="10343" spans="1:18" x14ac:dyDescent="0.35">
      <c r="A10343">
        <v>12815944</v>
      </c>
      <c r="B10343" t="s">
        <v>7310</v>
      </c>
      <c r="C10343">
        <v>49990</v>
      </c>
      <c r="D10343" t="s">
        <v>131</v>
      </c>
      <c r="E10343" t="s">
        <v>1768</v>
      </c>
      <c r="F10343" t="s">
        <v>5360</v>
      </c>
      <c r="G10343" t="s">
        <v>1828</v>
      </c>
      <c r="H10343">
        <v>2016</v>
      </c>
      <c r="I10343">
        <v>41996</v>
      </c>
      <c r="J10343" t="s">
        <v>63</v>
      </c>
      <c r="K10343" t="s">
        <v>22</v>
      </c>
      <c r="L10343" t="s">
        <v>64</v>
      </c>
      <c r="M10343" t="s">
        <v>24</v>
      </c>
      <c r="N10343">
        <v>1984</v>
      </c>
      <c r="O10343" t="s">
        <v>47</v>
      </c>
      <c r="P10343">
        <v>5</v>
      </c>
      <c r="Q10343">
        <f t="shared" si="322"/>
        <v>8</v>
      </c>
      <c r="R10343" t="str">
        <f t="shared" si="323"/>
        <v>Luxury</v>
      </c>
    </row>
    <row r="10344" spans="1:18" x14ac:dyDescent="0.35">
      <c r="A10344">
        <v>12815945</v>
      </c>
      <c r="B10344" t="s">
        <v>10885</v>
      </c>
      <c r="C10344">
        <v>59990</v>
      </c>
      <c r="D10344" t="s">
        <v>17</v>
      </c>
      <c r="E10344" t="s">
        <v>258</v>
      </c>
      <c r="F10344" t="s">
        <v>484</v>
      </c>
      <c r="G10344" t="s">
        <v>274</v>
      </c>
      <c r="H10344">
        <v>2020</v>
      </c>
      <c r="I10344">
        <v>38836</v>
      </c>
      <c r="J10344" t="s">
        <v>275</v>
      </c>
      <c r="K10344" t="s">
        <v>22</v>
      </c>
      <c r="L10344" t="s">
        <v>31</v>
      </c>
      <c r="M10344" t="s">
        <v>24</v>
      </c>
      <c r="N10344">
        <v>2753</v>
      </c>
      <c r="O10344" t="s">
        <v>116</v>
      </c>
      <c r="P10344">
        <v>5</v>
      </c>
      <c r="Q10344">
        <f t="shared" si="322"/>
        <v>4</v>
      </c>
      <c r="R10344" t="str">
        <f t="shared" si="323"/>
        <v>Luxury</v>
      </c>
    </row>
    <row r="10345" spans="1:18" x14ac:dyDescent="0.35">
      <c r="A10345">
        <v>12815946</v>
      </c>
      <c r="B10345" t="s">
        <v>9892</v>
      </c>
      <c r="C10345">
        <v>26990</v>
      </c>
      <c r="D10345" t="s">
        <v>188</v>
      </c>
      <c r="E10345" t="s">
        <v>189</v>
      </c>
      <c r="F10345" t="s">
        <v>190</v>
      </c>
      <c r="G10345" t="s">
        <v>5237</v>
      </c>
      <c r="H10345">
        <v>2016</v>
      </c>
      <c r="I10345">
        <v>69652</v>
      </c>
      <c r="J10345" t="s">
        <v>21</v>
      </c>
      <c r="K10345" t="s">
        <v>22</v>
      </c>
      <c r="L10345" t="s">
        <v>23</v>
      </c>
      <c r="M10345" t="s">
        <v>24</v>
      </c>
      <c r="N10345">
        <v>1999</v>
      </c>
      <c r="O10345" t="s">
        <v>116</v>
      </c>
      <c r="P10345">
        <v>5</v>
      </c>
      <c r="Q10345">
        <f t="shared" si="322"/>
        <v>8</v>
      </c>
      <c r="R10345" t="str">
        <f t="shared" si="323"/>
        <v>Mid-range</v>
      </c>
    </row>
    <row r="10346" spans="1:18" x14ac:dyDescent="0.35">
      <c r="A10346">
        <v>12815947</v>
      </c>
      <c r="B10346" t="s">
        <v>10886</v>
      </c>
      <c r="C10346">
        <v>19990</v>
      </c>
      <c r="D10346" t="s">
        <v>127</v>
      </c>
      <c r="E10346">
        <v>2</v>
      </c>
      <c r="F10346" t="s">
        <v>3065</v>
      </c>
      <c r="G10346" t="s">
        <v>1327</v>
      </c>
      <c r="H10346">
        <v>2016</v>
      </c>
      <c r="I10346">
        <v>70296</v>
      </c>
      <c r="J10346" t="s">
        <v>63</v>
      </c>
      <c r="K10346" t="s">
        <v>22</v>
      </c>
      <c r="L10346" t="s">
        <v>23</v>
      </c>
      <c r="M10346" t="s">
        <v>24</v>
      </c>
      <c r="N10346">
        <v>1496</v>
      </c>
      <c r="O10346" t="s">
        <v>33</v>
      </c>
      <c r="P10346">
        <v>5</v>
      </c>
      <c r="Q10346">
        <f t="shared" si="322"/>
        <v>8</v>
      </c>
      <c r="R10346" t="str">
        <f t="shared" si="323"/>
        <v>Mid-range</v>
      </c>
    </row>
    <row r="10347" spans="1:18" x14ac:dyDescent="0.35">
      <c r="A10347">
        <v>12815953</v>
      </c>
      <c r="B10347" t="s">
        <v>2824</v>
      </c>
      <c r="C10347">
        <v>104990</v>
      </c>
      <c r="D10347" t="s">
        <v>102</v>
      </c>
      <c r="E10347" t="s">
        <v>473</v>
      </c>
      <c r="F10347" t="s">
        <v>2825</v>
      </c>
      <c r="G10347" t="s">
        <v>837</v>
      </c>
      <c r="H10347">
        <v>2022</v>
      </c>
      <c r="I10347">
        <v>22</v>
      </c>
      <c r="J10347" t="s">
        <v>338</v>
      </c>
      <c r="K10347" t="s">
        <v>22</v>
      </c>
      <c r="L10347" t="s">
        <v>31</v>
      </c>
      <c r="M10347" t="s">
        <v>247</v>
      </c>
      <c r="N10347">
        <v>2967</v>
      </c>
      <c r="O10347" t="s">
        <v>25</v>
      </c>
      <c r="P10347">
        <v>5</v>
      </c>
      <c r="Q10347">
        <f t="shared" si="322"/>
        <v>2</v>
      </c>
      <c r="R10347" t="str">
        <f t="shared" si="323"/>
        <v>Luxury</v>
      </c>
    </row>
    <row r="10348" spans="1:18" x14ac:dyDescent="0.35">
      <c r="A10348">
        <v>12815957</v>
      </c>
      <c r="B10348" t="s">
        <v>1549</v>
      </c>
      <c r="C10348">
        <v>65990</v>
      </c>
      <c r="D10348" t="s">
        <v>17</v>
      </c>
      <c r="E10348" t="s">
        <v>258</v>
      </c>
      <c r="F10348" t="s">
        <v>1550</v>
      </c>
      <c r="G10348" t="s">
        <v>323</v>
      </c>
      <c r="H10348">
        <v>2022</v>
      </c>
      <c r="I10348">
        <v>3618</v>
      </c>
      <c r="J10348" t="s">
        <v>275</v>
      </c>
      <c r="K10348" t="s">
        <v>81</v>
      </c>
      <c r="L10348" t="s">
        <v>31</v>
      </c>
      <c r="M10348" t="s">
        <v>247</v>
      </c>
      <c r="N10348">
        <v>2753</v>
      </c>
      <c r="O10348" t="s">
        <v>47</v>
      </c>
      <c r="P10348">
        <v>5</v>
      </c>
      <c r="Q10348">
        <f t="shared" si="322"/>
        <v>2</v>
      </c>
      <c r="R10348" t="str">
        <f t="shared" si="323"/>
        <v>Luxury</v>
      </c>
    </row>
    <row r="10349" spans="1:18" x14ac:dyDescent="0.35">
      <c r="A10349">
        <v>12815959</v>
      </c>
      <c r="B10349" t="s">
        <v>10887</v>
      </c>
      <c r="C10349">
        <v>35990</v>
      </c>
      <c r="D10349" t="s">
        <v>88</v>
      </c>
      <c r="E10349" t="s">
        <v>1014</v>
      </c>
      <c r="F10349" t="s">
        <v>2689</v>
      </c>
      <c r="G10349" t="s">
        <v>6350</v>
      </c>
      <c r="H10349">
        <v>2020</v>
      </c>
      <c r="I10349">
        <v>20023</v>
      </c>
      <c r="J10349" t="s">
        <v>21</v>
      </c>
      <c r="K10349" t="s">
        <v>22</v>
      </c>
      <c r="L10349" t="s">
        <v>23</v>
      </c>
      <c r="M10349" t="s">
        <v>24</v>
      </c>
      <c r="N10349">
        <v>1999</v>
      </c>
      <c r="O10349" t="s">
        <v>135</v>
      </c>
      <c r="P10349">
        <v>5</v>
      </c>
      <c r="Q10349">
        <f t="shared" si="322"/>
        <v>4</v>
      </c>
      <c r="R10349" t="str">
        <f t="shared" si="323"/>
        <v>Mid-range</v>
      </c>
    </row>
    <row r="10350" spans="1:18" x14ac:dyDescent="0.35">
      <c r="A10350">
        <v>12815967</v>
      </c>
      <c r="B10350" t="s">
        <v>7638</v>
      </c>
      <c r="C10350">
        <v>8000</v>
      </c>
      <c r="D10350" t="s">
        <v>42</v>
      </c>
      <c r="E10350" t="s">
        <v>43</v>
      </c>
      <c r="F10350" t="s">
        <v>44</v>
      </c>
      <c r="G10350" t="s">
        <v>4172</v>
      </c>
      <c r="H10350">
        <v>2013</v>
      </c>
      <c r="I10350">
        <v>118000</v>
      </c>
      <c r="J10350" t="s">
        <v>63</v>
      </c>
      <c r="K10350" t="s">
        <v>22</v>
      </c>
      <c r="L10350" t="s">
        <v>23</v>
      </c>
      <c r="M10350" t="s">
        <v>24</v>
      </c>
      <c r="N10350">
        <v>1796</v>
      </c>
      <c r="O10350" t="s">
        <v>116</v>
      </c>
      <c r="P10350">
        <v>5</v>
      </c>
      <c r="Q10350">
        <f t="shared" si="322"/>
        <v>11</v>
      </c>
      <c r="R10350" t="str">
        <f t="shared" si="323"/>
        <v>Budget</v>
      </c>
    </row>
    <row r="10351" spans="1:18" x14ac:dyDescent="0.35">
      <c r="A10351">
        <v>12815986</v>
      </c>
      <c r="B10351" t="s">
        <v>3028</v>
      </c>
      <c r="C10351">
        <v>7499</v>
      </c>
      <c r="D10351" t="s">
        <v>54</v>
      </c>
      <c r="E10351" t="s">
        <v>118</v>
      </c>
      <c r="F10351" t="s">
        <v>3029</v>
      </c>
      <c r="G10351" t="s">
        <v>3030</v>
      </c>
      <c r="H10351">
        <v>2007</v>
      </c>
      <c r="I10351">
        <v>223390</v>
      </c>
      <c r="J10351" t="s">
        <v>63</v>
      </c>
      <c r="K10351" t="s">
        <v>22</v>
      </c>
      <c r="L10351" t="s">
        <v>23</v>
      </c>
      <c r="M10351" t="s">
        <v>24</v>
      </c>
      <c r="N10351">
        <v>3984</v>
      </c>
      <c r="O10351" t="s">
        <v>47</v>
      </c>
      <c r="P10351">
        <v>5</v>
      </c>
      <c r="Q10351">
        <f t="shared" si="322"/>
        <v>17</v>
      </c>
      <c r="R10351" t="str">
        <f t="shared" si="323"/>
        <v>Budget</v>
      </c>
    </row>
    <row r="10352" spans="1:18" x14ac:dyDescent="0.35">
      <c r="A10352">
        <v>12815990</v>
      </c>
      <c r="B10352" t="s">
        <v>5854</v>
      </c>
      <c r="C10352">
        <v>44888</v>
      </c>
      <c r="D10352" t="s">
        <v>17</v>
      </c>
      <c r="E10352" t="s">
        <v>642</v>
      </c>
      <c r="F10352" t="s">
        <v>5855</v>
      </c>
      <c r="G10352" t="s">
        <v>5571</v>
      </c>
      <c r="H10352">
        <v>2021</v>
      </c>
      <c r="I10352">
        <v>17333</v>
      </c>
      <c r="J10352" t="s">
        <v>63</v>
      </c>
      <c r="K10352" t="s">
        <v>22</v>
      </c>
      <c r="L10352" t="s">
        <v>381</v>
      </c>
      <c r="M10352" t="s">
        <v>24</v>
      </c>
      <c r="N10352">
        <v>2494</v>
      </c>
      <c r="O10352" t="s">
        <v>47</v>
      </c>
      <c r="P10352">
        <v>5</v>
      </c>
      <c r="Q10352">
        <f t="shared" si="322"/>
        <v>3</v>
      </c>
      <c r="R10352" t="str">
        <f t="shared" si="323"/>
        <v>Luxury</v>
      </c>
    </row>
    <row r="10353" spans="1:18" x14ac:dyDescent="0.35">
      <c r="A10353">
        <v>12815993</v>
      </c>
      <c r="B10353" t="s">
        <v>1713</v>
      </c>
      <c r="C10353">
        <v>24999</v>
      </c>
      <c r="D10353" t="s">
        <v>143</v>
      </c>
      <c r="E10353" t="s">
        <v>144</v>
      </c>
      <c r="F10353" t="s">
        <v>145</v>
      </c>
      <c r="G10353" t="s">
        <v>211</v>
      </c>
      <c r="H10353">
        <v>2017</v>
      </c>
      <c r="I10353">
        <v>157659</v>
      </c>
      <c r="J10353" t="s">
        <v>21</v>
      </c>
      <c r="K10353" t="s">
        <v>22</v>
      </c>
      <c r="L10353" t="s">
        <v>31</v>
      </c>
      <c r="M10353" t="s">
        <v>24</v>
      </c>
      <c r="N10353">
        <v>1998</v>
      </c>
      <c r="O10353" t="s">
        <v>47</v>
      </c>
      <c r="P10353">
        <v>5</v>
      </c>
      <c r="Q10353">
        <f t="shared" si="322"/>
        <v>7</v>
      </c>
      <c r="R10353" t="str">
        <f t="shared" si="323"/>
        <v>Mid-range</v>
      </c>
    </row>
    <row r="10354" spans="1:18" x14ac:dyDescent="0.35">
      <c r="A10354">
        <v>12816010</v>
      </c>
      <c r="B10354" t="s">
        <v>1773</v>
      </c>
      <c r="C10354">
        <v>17990</v>
      </c>
      <c r="D10354" t="s">
        <v>165</v>
      </c>
      <c r="E10354" t="s">
        <v>166</v>
      </c>
      <c r="F10354" t="s">
        <v>639</v>
      </c>
      <c r="G10354" t="s">
        <v>168</v>
      </c>
      <c r="H10354">
        <v>2015</v>
      </c>
      <c r="I10354">
        <v>98707</v>
      </c>
      <c r="J10354" t="s">
        <v>80</v>
      </c>
      <c r="K10354" t="s">
        <v>81</v>
      </c>
      <c r="L10354" t="s">
        <v>23</v>
      </c>
      <c r="M10354" t="s">
        <v>24</v>
      </c>
      <c r="N10354">
        <v>2351</v>
      </c>
      <c r="O10354" t="s">
        <v>47</v>
      </c>
      <c r="P10354">
        <v>2</v>
      </c>
      <c r="Q10354">
        <f t="shared" si="322"/>
        <v>9</v>
      </c>
      <c r="R10354" t="str">
        <f t="shared" si="323"/>
        <v>Mid-range</v>
      </c>
    </row>
    <row r="10355" spans="1:18" x14ac:dyDescent="0.35">
      <c r="A10355">
        <v>12816014</v>
      </c>
      <c r="B10355" t="s">
        <v>8370</v>
      </c>
      <c r="C10355">
        <v>46990</v>
      </c>
      <c r="D10355" t="s">
        <v>27</v>
      </c>
      <c r="E10355" t="s">
        <v>1293</v>
      </c>
      <c r="F10355" t="s">
        <v>1294</v>
      </c>
      <c r="G10355">
        <v>176</v>
      </c>
      <c r="H10355">
        <v>2014</v>
      </c>
      <c r="I10355">
        <v>141134</v>
      </c>
      <c r="J10355" t="s">
        <v>86</v>
      </c>
      <c r="K10355" t="s">
        <v>22</v>
      </c>
      <c r="L10355" t="s">
        <v>64</v>
      </c>
      <c r="M10355" t="s">
        <v>24</v>
      </c>
      <c r="N10355">
        <v>1991</v>
      </c>
      <c r="O10355" t="s">
        <v>47</v>
      </c>
      <c r="P10355">
        <v>5</v>
      </c>
      <c r="Q10355">
        <f t="shared" si="322"/>
        <v>10</v>
      </c>
      <c r="R10355" t="str">
        <f t="shared" si="323"/>
        <v>Luxury</v>
      </c>
    </row>
    <row r="10356" spans="1:18" x14ac:dyDescent="0.35">
      <c r="A10356">
        <v>12816015</v>
      </c>
      <c r="B10356" t="s">
        <v>1147</v>
      </c>
      <c r="C10356">
        <v>8999</v>
      </c>
      <c r="D10356" t="s">
        <v>42</v>
      </c>
      <c r="E10356" t="s">
        <v>43</v>
      </c>
      <c r="F10356" t="s">
        <v>959</v>
      </c>
      <c r="G10356" t="s">
        <v>1148</v>
      </c>
      <c r="H10356">
        <v>2010</v>
      </c>
      <c r="I10356">
        <v>94863</v>
      </c>
      <c r="J10356" t="s">
        <v>63</v>
      </c>
      <c r="K10356" t="s">
        <v>81</v>
      </c>
      <c r="L10356" t="s">
        <v>31</v>
      </c>
      <c r="M10356" t="s">
        <v>24</v>
      </c>
      <c r="N10356">
        <v>1991</v>
      </c>
      <c r="O10356" t="s">
        <v>116</v>
      </c>
      <c r="P10356">
        <v>5</v>
      </c>
      <c r="Q10356">
        <f t="shared" si="322"/>
        <v>14</v>
      </c>
      <c r="R10356" t="str">
        <f t="shared" si="323"/>
        <v>Budget</v>
      </c>
    </row>
    <row r="10357" spans="1:18" x14ac:dyDescent="0.35">
      <c r="A10357">
        <v>12816033</v>
      </c>
      <c r="B10357" t="s">
        <v>10888</v>
      </c>
      <c r="C10357">
        <v>36888</v>
      </c>
      <c r="D10357" t="s">
        <v>49</v>
      </c>
      <c r="E10357" t="s">
        <v>148</v>
      </c>
      <c r="F10357" t="s">
        <v>3333</v>
      </c>
      <c r="G10357" t="s">
        <v>10889</v>
      </c>
      <c r="H10357">
        <v>2000</v>
      </c>
      <c r="I10357">
        <v>133703</v>
      </c>
      <c r="J10357" t="s">
        <v>8035</v>
      </c>
      <c r="K10357" t="s">
        <v>81</v>
      </c>
      <c r="L10357" t="s">
        <v>31</v>
      </c>
      <c r="M10357" t="s">
        <v>24</v>
      </c>
      <c r="N10357">
        <v>4169</v>
      </c>
      <c r="O10357" t="s">
        <v>47</v>
      </c>
      <c r="P10357">
        <v>3</v>
      </c>
      <c r="Q10357">
        <f t="shared" si="322"/>
        <v>24</v>
      </c>
      <c r="R10357" t="str">
        <f t="shared" si="323"/>
        <v>Mid-range</v>
      </c>
    </row>
    <row r="10358" spans="1:18" x14ac:dyDescent="0.35">
      <c r="A10358">
        <v>12816035</v>
      </c>
      <c r="B10358" t="s">
        <v>10890</v>
      </c>
      <c r="C10358">
        <v>29980</v>
      </c>
      <c r="D10358" t="s">
        <v>165</v>
      </c>
      <c r="E10358" t="s">
        <v>184</v>
      </c>
      <c r="F10358" t="s">
        <v>10891</v>
      </c>
      <c r="G10358" t="s">
        <v>186</v>
      </c>
      <c r="H10358">
        <v>2018</v>
      </c>
      <c r="I10358">
        <v>71506</v>
      </c>
      <c r="J10358" t="s">
        <v>21</v>
      </c>
      <c r="K10358" t="s">
        <v>22</v>
      </c>
      <c r="L10358" t="s">
        <v>23</v>
      </c>
      <c r="M10358" t="s">
        <v>24</v>
      </c>
      <c r="N10358">
        <v>2360</v>
      </c>
      <c r="O10358" t="s">
        <v>135</v>
      </c>
      <c r="P10358">
        <v>5</v>
      </c>
      <c r="Q10358">
        <f t="shared" si="322"/>
        <v>6</v>
      </c>
      <c r="R10358" t="str">
        <f t="shared" si="323"/>
        <v>Mid-range</v>
      </c>
    </row>
    <row r="10359" spans="1:18" x14ac:dyDescent="0.35">
      <c r="A10359">
        <v>12816036</v>
      </c>
      <c r="B10359" t="s">
        <v>10892</v>
      </c>
      <c r="C10359">
        <v>32890</v>
      </c>
      <c r="D10359" t="s">
        <v>165</v>
      </c>
      <c r="E10359" t="s">
        <v>584</v>
      </c>
      <c r="F10359" t="s">
        <v>10893</v>
      </c>
      <c r="G10359" t="s">
        <v>586</v>
      </c>
      <c r="H10359">
        <v>2019</v>
      </c>
      <c r="I10359">
        <v>91766</v>
      </c>
      <c r="J10359" t="s">
        <v>21</v>
      </c>
      <c r="K10359" t="s">
        <v>22</v>
      </c>
      <c r="L10359" t="s">
        <v>23</v>
      </c>
      <c r="M10359" t="s">
        <v>24</v>
      </c>
      <c r="N10359">
        <v>1499</v>
      </c>
      <c r="O10359" t="s">
        <v>135</v>
      </c>
      <c r="P10359">
        <v>5</v>
      </c>
      <c r="Q10359">
        <f t="shared" si="322"/>
        <v>5</v>
      </c>
      <c r="R10359" t="str">
        <f t="shared" si="323"/>
        <v>Mid-range</v>
      </c>
    </row>
    <row r="10360" spans="1:18" x14ac:dyDescent="0.35">
      <c r="A10360">
        <v>12816042</v>
      </c>
      <c r="B10360" t="s">
        <v>10894</v>
      </c>
      <c r="C10360">
        <v>72990</v>
      </c>
      <c r="D10360" t="s">
        <v>17</v>
      </c>
      <c r="E10360" t="s">
        <v>6790</v>
      </c>
      <c r="F10360" t="s">
        <v>6791</v>
      </c>
      <c r="G10360" t="s">
        <v>6792</v>
      </c>
      <c r="H10360">
        <v>2021</v>
      </c>
      <c r="I10360">
        <v>19027</v>
      </c>
      <c r="J10360" t="s">
        <v>21</v>
      </c>
      <c r="K10360" t="s">
        <v>22</v>
      </c>
      <c r="L10360" t="s">
        <v>31</v>
      </c>
      <c r="M10360" t="s">
        <v>24</v>
      </c>
      <c r="N10360">
        <v>2755</v>
      </c>
      <c r="O10360" t="s">
        <v>47</v>
      </c>
      <c r="P10360">
        <v>6</v>
      </c>
      <c r="Q10360">
        <f t="shared" si="322"/>
        <v>3</v>
      </c>
      <c r="R10360" t="str">
        <f t="shared" si="323"/>
        <v>Luxury</v>
      </c>
    </row>
    <row r="10361" spans="1:18" x14ac:dyDescent="0.35">
      <c r="A10361">
        <v>12816047</v>
      </c>
      <c r="B10361" t="s">
        <v>10895</v>
      </c>
      <c r="C10361">
        <v>29888</v>
      </c>
      <c r="D10361" t="s">
        <v>197</v>
      </c>
      <c r="E10361" t="s">
        <v>5346</v>
      </c>
      <c r="F10361" t="s">
        <v>10896</v>
      </c>
      <c r="G10361" t="s">
        <v>10897</v>
      </c>
      <c r="H10361">
        <v>2021</v>
      </c>
      <c r="I10361">
        <v>15191</v>
      </c>
      <c r="J10361" t="s">
        <v>86</v>
      </c>
      <c r="K10361" t="s">
        <v>22</v>
      </c>
      <c r="L10361" t="s">
        <v>64</v>
      </c>
      <c r="M10361" t="s">
        <v>24</v>
      </c>
      <c r="N10361">
        <v>999</v>
      </c>
      <c r="O10361" t="s">
        <v>69</v>
      </c>
      <c r="P10361">
        <v>5</v>
      </c>
      <c r="Q10361">
        <f t="shared" si="322"/>
        <v>3</v>
      </c>
      <c r="R10361" t="str">
        <f t="shared" si="323"/>
        <v>Mid-range</v>
      </c>
    </row>
    <row r="10362" spans="1:18" x14ac:dyDescent="0.35">
      <c r="A10362">
        <v>12816051</v>
      </c>
      <c r="B10362" t="s">
        <v>10898</v>
      </c>
      <c r="C10362">
        <v>76000</v>
      </c>
      <c r="D10362" t="s">
        <v>59</v>
      </c>
      <c r="E10362" t="s">
        <v>826</v>
      </c>
      <c r="F10362" t="s">
        <v>565</v>
      </c>
      <c r="G10362" t="s">
        <v>3986</v>
      </c>
      <c r="H10362">
        <v>2016</v>
      </c>
      <c r="I10362">
        <v>71500</v>
      </c>
      <c r="J10362" t="s">
        <v>21</v>
      </c>
      <c r="K10362" t="s">
        <v>22</v>
      </c>
      <c r="L10362" t="s">
        <v>64</v>
      </c>
      <c r="M10362" t="s">
        <v>24</v>
      </c>
      <c r="N10362">
        <v>4395</v>
      </c>
      <c r="O10362" t="s">
        <v>47</v>
      </c>
      <c r="P10362">
        <v>5</v>
      </c>
      <c r="Q10362">
        <f t="shared" si="322"/>
        <v>8</v>
      </c>
      <c r="R10362" t="str">
        <f t="shared" si="323"/>
        <v>Luxury</v>
      </c>
    </row>
    <row r="10363" spans="1:18" x14ac:dyDescent="0.35">
      <c r="A10363">
        <v>12816059</v>
      </c>
      <c r="B10363" t="s">
        <v>6135</v>
      </c>
      <c r="C10363">
        <v>49987</v>
      </c>
      <c r="D10363" t="s">
        <v>102</v>
      </c>
      <c r="E10363" t="s">
        <v>222</v>
      </c>
      <c r="F10363" t="s">
        <v>223</v>
      </c>
      <c r="G10363" t="s">
        <v>2287</v>
      </c>
      <c r="H10363">
        <v>2019</v>
      </c>
      <c r="I10363">
        <v>68813</v>
      </c>
      <c r="J10363" t="s">
        <v>86</v>
      </c>
      <c r="K10363" t="s">
        <v>22</v>
      </c>
      <c r="L10363" t="s">
        <v>64</v>
      </c>
      <c r="M10363" t="s">
        <v>24</v>
      </c>
      <c r="N10363">
        <v>1984</v>
      </c>
      <c r="O10363" t="s">
        <v>69</v>
      </c>
      <c r="P10363">
        <v>5</v>
      </c>
      <c r="Q10363">
        <f t="shared" si="322"/>
        <v>5</v>
      </c>
      <c r="R10363" t="str">
        <f t="shared" si="323"/>
        <v>Luxury</v>
      </c>
    </row>
    <row r="10364" spans="1:18" x14ac:dyDescent="0.35">
      <c r="A10364">
        <v>12816064</v>
      </c>
      <c r="B10364" t="s">
        <v>6848</v>
      </c>
      <c r="C10364">
        <v>64990</v>
      </c>
      <c r="D10364" t="s">
        <v>54</v>
      </c>
      <c r="E10364" t="s">
        <v>175</v>
      </c>
      <c r="F10364" t="s">
        <v>900</v>
      </c>
      <c r="G10364" t="s">
        <v>785</v>
      </c>
      <c r="H10364">
        <v>2022</v>
      </c>
      <c r="I10364">
        <v>853</v>
      </c>
      <c r="J10364" t="s">
        <v>275</v>
      </c>
      <c r="K10364" t="s">
        <v>22</v>
      </c>
      <c r="L10364" t="s">
        <v>31</v>
      </c>
      <c r="M10364" t="s">
        <v>24</v>
      </c>
      <c r="N10364">
        <v>3198</v>
      </c>
      <c r="O10364" t="s">
        <v>47</v>
      </c>
      <c r="P10364">
        <v>5</v>
      </c>
      <c r="Q10364">
        <f t="shared" si="322"/>
        <v>2</v>
      </c>
      <c r="R10364" t="str">
        <f t="shared" si="323"/>
        <v>Luxury</v>
      </c>
    </row>
    <row r="10365" spans="1:18" x14ac:dyDescent="0.35">
      <c r="A10365">
        <v>12816066</v>
      </c>
      <c r="B10365" t="s">
        <v>963</v>
      </c>
      <c r="C10365">
        <v>52990</v>
      </c>
      <c r="D10365" t="s">
        <v>54</v>
      </c>
      <c r="E10365" t="s">
        <v>175</v>
      </c>
      <c r="F10365" t="s">
        <v>964</v>
      </c>
      <c r="G10365" t="s">
        <v>177</v>
      </c>
      <c r="H10365">
        <v>2017</v>
      </c>
      <c r="I10365">
        <v>119836</v>
      </c>
      <c r="J10365" t="s">
        <v>236</v>
      </c>
      <c r="K10365" t="s">
        <v>22</v>
      </c>
      <c r="L10365" t="s">
        <v>31</v>
      </c>
      <c r="M10365" t="s">
        <v>24</v>
      </c>
      <c r="N10365">
        <v>3198</v>
      </c>
      <c r="O10365" t="s">
        <v>25</v>
      </c>
      <c r="P10365">
        <v>5</v>
      </c>
      <c r="Q10365">
        <f t="shared" si="322"/>
        <v>7</v>
      </c>
      <c r="R10365" t="str">
        <f t="shared" si="323"/>
        <v>Luxury</v>
      </c>
    </row>
    <row r="10366" spans="1:18" x14ac:dyDescent="0.35">
      <c r="A10366">
        <v>12816069</v>
      </c>
      <c r="B10366" t="s">
        <v>208</v>
      </c>
      <c r="C10366">
        <v>52990</v>
      </c>
      <c r="D10366" t="s">
        <v>165</v>
      </c>
      <c r="E10366" t="s">
        <v>209</v>
      </c>
      <c r="F10366" t="s">
        <v>210</v>
      </c>
      <c r="G10366" t="s">
        <v>211</v>
      </c>
      <c r="H10366">
        <v>2017</v>
      </c>
      <c r="I10366">
        <v>44401</v>
      </c>
      <c r="J10366" t="s">
        <v>21</v>
      </c>
      <c r="K10366" t="s">
        <v>22</v>
      </c>
      <c r="L10366" t="s">
        <v>31</v>
      </c>
      <c r="M10366" t="s">
        <v>24</v>
      </c>
      <c r="N10366">
        <v>2442</v>
      </c>
      <c r="O10366" t="s">
        <v>47</v>
      </c>
      <c r="P10366">
        <v>7</v>
      </c>
      <c r="Q10366">
        <f t="shared" si="322"/>
        <v>7</v>
      </c>
      <c r="R10366" t="str">
        <f t="shared" si="323"/>
        <v>Luxury</v>
      </c>
    </row>
    <row r="10367" spans="1:18" x14ac:dyDescent="0.35">
      <c r="A10367">
        <v>12816073</v>
      </c>
      <c r="B10367" t="s">
        <v>10899</v>
      </c>
      <c r="C10367">
        <v>5999</v>
      </c>
      <c r="D10367" t="s">
        <v>49</v>
      </c>
      <c r="E10367" t="s">
        <v>738</v>
      </c>
      <c r="F10367" t="s">
        <v>10635</v>
      </c>
      <c r="G10367" t="s">
        <v>10900</v>
      </c>
      <c r="H10367">
        <v>2000</v>
      </c>
      <c r="I10367">
        <v>258475</v>
      </c>
      <c r="J10367" t="s">
        <v>86</v>
      </c>
      <c r="K10367" t="s">
        <v>22</v>
      </c>
      <c r="L10367" t="s">
        <v>23</v>
      </c>
      <c r="M10367" t="s">
        <v>24</v>
      </c>
      <c r="N10367">
        <v>1998</v>
      </c>
      <c r="O10367" t="s">
        <v>116</v>
      </c>
      <c r="P10367">
        <v>5</v>
      </c>
      <c r="Q10367">
        <f t="shared" si="322"/>
        <v>24</v>
      </c>
      <c r="R10367" t="str">
        <f t="shared" si="323"/>
        <v>Budget</v>
      </c>
    </row>
    <row r="10368" spans="1:18" x14ac:dyDescent="0.35">
      <c r="A10368">
        <v>12816093</v>
      </c>
      <c r="B10368" t="s">
        <v>1967</v>
      </c>
      <c r="C10368">
        <v>29990</v>
      </c>
      <c r="D10368" t="s">
        <v>127</v>
      </c>
      <c r="E10368" t="s">
        <v>998</v>
      </c>
      <c r="F10368" t="s">
        <v>1968</v>
      </c>
      <c r="G10368" t="s">
        <v>1969</v>
      </c>
      <c r="H10368">
        <v>2019</v>
      </c>
      <c r="I10368">
        <v>35835</v>
      </c>
      <c r="J10368" t="s">
        <v>21</v>
      </c>
      <c r="K10368" t="s">
        <v>22</v>
      </c>
      <c r="L10368" t="s">
        <v>23</v>
      </c>
      <c r="M10368" t="s">
        <v>24</v>
      </c>
      <c r="N10368">
        <v>1998</v>
      </c>
      <c r="O10368" t="s">
        <v>135</v>
      </c>
      <c r="P10368">
        <v>5</v>
      </c>
      <c r="Q10368">
        <f t="shared" si="322"/>
        <v>5</v>
      </c>
      <c r="R10368" t="str">
        <f t="shared" si="323"/>
        <v>Mid-range</v>
      </c>
    </row>
    <row r="10369" spans="1:18" x14ac:dyDescent="0.35">
      <c r="A10369">
        <v>12816094</v>
      </c>
      <c r="B10369" t="s">
        <v>10901</v>
      </c>
      <c r="C10369">
        <v>71990</v>
      </c>
      <c r="D10369" t="s">
        <v>102</v>
      </c>
      <c r="E10369" t="s">
        <v>306</v>
      </c>
      <c r="F10369" t="s">
        <v>10902</v>
      </c>
      <c r="G10369" t="s">
        <v>3301</v>
      </c>
      <c r="H10369">
        <v>2021</v>
      </c>
      <c r="I10369">
        <v>16226</v>
      </c>
      <c r="J10369" t="s">
        <v>21</v>
      </c>
      <c r="K10369" t="s">
        <v>22</v>
      </c>
      <c r="L10369" t="s">
        <v>31</v>
      </c>
      <c r="M10369" t="s">
        <v>24</v>
      </c>
      <c r="N10369">
        <v>1968</v>
      </c>
      <c r="O10369" t="s">
        <v>47</v>
      </c>
      <c r="P10369">
        <v>7</v>
      </c>
      <c r="Q10369">
        <f t="shared" si="322"/>
        <v>3</v>
      </c>
      <c r="R10369" t="str">
        <f t="shared" si="323"/>
        <v>Luxury</v>
      </c>
    </row>
    <row r="10370" spans="1:18" x14ac:dyDescent="0.35">
      <c r="A10370">
        <v>12816097</v>
      </c>
      <c r="B10370" t="s">
        <v>10903</v>
      </c>
      <c r="C10370">
        <v>5990</v>
      </c>
      <c r="D10370" t="s">
        <v>165</v>
      </c>
      <c r="E10370" t="s">
        <v>10647</v>
      </c>
      <c r="F10370" t="s">
        <v>4216</v>
      </c>
      <c r="G10370" t="s">
        <v>10904</v>
      </c>
      <c r="H10370">
        <v>2010</v>
      </c>
      <c r="I10370">
        <v>220783</v>
      </c>
      <c r="J10370" t="s">
        <v>86</v>
      </c>
      <c r="K10370" t="s">
        <v>81</v>
      </c>
      <c r="L10370" t="s">
        <v>23</v>
      </c>
      <c r="M10370" t="s">
        <v>24</v>
      </c>
      <c r="N10370">
        <v>1499</v>
      </c>
      <c r="O10370" t="s">
        <v>116</v>
      </c>
      <c r="P10370">
        <v>5</v>
      </c>
      <c r="Q10370">
        <f t="shared" si="322"/>
        <v>14</v>
      </c>
      <c r="R10370" t="str">
        <f t="shared" si="323"/>
        <v>Budget</v>
      </c>
    </row>
    <row r="10371" spans="1:18" x14ac:dyDescent="0.35">
      <c r="A10371">
        <v>12816098</v>
      </c>
      <c r="B10371" t="s">
        <v>2155</v>
      </c>
      <c r="C10371">
        <v>15990</v>
      </c>
      <c r="D10371" t="s">
        <v>54</v>
      </c>
      <c r="E10371" t="s">
        <v>55</v>
      </c>
      <c r="F10371" t="s">
        <v>2156</v>
      </c>
      <c r="G10371" t="s">
        <v>2157</v>
      </c>
      <c r="H10371">
        <v>2011</v>
      </c>
      <c r="I10371">
        <v>203614</v>
      </c>
      <c r="J10371" t="s">
        <v>21</v>
      </c>
      <c r="K10371" t="s">
        <v>22</v>
      </c>
      <c r="L10371" t="s">
        <v>31</v>
      </c>
      <c r="M10371" t="s">
        <v>24</v>
      </c>
      <c r="N10371">
        <v>2720</v>
      </c>
      <c r="O10371" t="s">
        <v>151</v>
      </c>
      <c r="P10371">
        <v>7</v>
      </c>
      <c r="Q10371">
        <f t="shared" ref="Q10371:Q10434" si="324">2024-H10371</f>
        <v>13</v>
      </c>
      <c r="R10371" t="str">
        <f t="shared" ref="R10371:R10434" si="325">IF(C10371&lt;=10000,"Budget",IF(C10371&lt;=40000,"Mid-range","Luxury"))</f>
        <v>Mid-range</v>
      </c>
    </row>
    <row r="10372" spans="1:18" x14ac:dyDescent="0.35">
      <c r="A10372">
        <v>12816100</v>
      </c>
      <c r="B10372" t="s">
        <v>5430</v>
      </c>
      <c r="C10372">
        <v>16888</v>
      </c>
      <c r="D10372" t="s">
        <v>88</v>
      </c>
      <c r="E10372" t="s">
        <v>707</v>
      </c>
      <c r="F10372" t="s">
        <v>696</v>
      </c>
      <c r="G10372" t="s">
        <v>5431</v>
      </c>
      <c r="H10372">
        <v>2017</v>
      </c>
      <c r="I10372">
        <v>61109</v>
      </c>
      <c r="J10372" t="s">
        <v>86</v>
      </c>
      <c r="K10372" t="s">
        <v>22</v>
      </c>
      <c r="L10372" t="s">
        <v>23</v>
      </c>
      <c r="M10372" t="s">
        <v>24</v>
      </c>
      <c r="N10372">
        <v>1591</v>
      </c>
      <c r="O10372" t="s">
        <v>25</v>
      </c>
      <c r="P10372">
        <v>5</v>
      </c>
      <c r="Q10372">
        <f t="shared" si="324"/>
        <v>7</v>
      </c>
      <c r="R10372" t="str">
        <f t="shared" si="325"/>
        <v>Mid-range</v>
      </c>
    </row>
    <row r="10373" spans="1:18" x14ac:dyDescent="0.35">
      <c r="A10373">
        <v>12816101</v>
      </c>
      <c r="B10373" t="s">
        <v>5490</v>
      </c>
      <c r="C10373">
        <v>37400</v>
      </c>
      <c r="D10373" t="s">
        <v>54</v>
      </c>
      <c r="E10373" t="s">
        <v>175</v>
      </c>
      <c r="F10373" t="s">
        <v>900</v>
      </c>
      <c r="G10373" t="s">
        <v>659</v>
      </c>
      <c r="H10373">
        <v>2016</v>
      </c>
      <c r="I10373">
        <v>151000</v>
      </c>
      <c r="J10373" t="s">
        <v>338</v>
      </c>
      <c r="K10373" t="s">
        <v>22</v>
      </c>
      <c r="L10373" t="s">
        <v>31</v>
      </c>
      <c r="M10373" t="s">
        <v>24</v>
      </c>
      <c r="N10373">
        <v>3198</v>
      </c>
      <c r="O10373" t="s">
        <v>10905</v>
      </c>
      <c r="P10373">
        <v>5</v>
      </c>
      <c r="Q10373">
        <f t="shared" si="324"/>
        <v>8</v>
      </c>
      <c r="R10373" t="str">
        <f t="shared" si="325"/>
        <v>Mid-range</v>
      </c>
    </row>
    <row r="10374" spans="1:18" x14ac:dyDescent="0.35">
      <c r="A10374">
        <v>12816112</v>
      </c>
      <c r="B10374" t="s">
        <v>10906</v>
      </c>
      <c r="C10374">
        <v>17990</v>
      </c>
      <c r="D10374" t="s">
        <v>49</v>
      </c>
      <c r="E10374" t="s">
        <v>3199</v>
      </c>
      <c r="F10374" t="s">
        <v>1620</v>
      </c>
      <c r="G10374" t="s">
        <v>3201</v>
      </c>
      <c r="H10374">
        <v>2015</v>
      </c>
      <c r="I10374">
        <v>89435</v>
      </c>
      <c r="J10374" t="s">
        <v>21</v>
      </c>
      <c r="K10374" t="s">
        <v>81</v>
      </c>
      <c r="L10374" t="s">
        <v>64</v>
      </c>
      <c r="M10374" t="s">
        <v>24</v>
      </c>
      <c r="N10374">
        <v>1197</v>
      </c>
      <c r="O10374" t="s">
        <v>47</v>
      </c>
      <c r="P10374">
        <v>5</v>
      </c>
      <c r="Q10374">
        <f t="shared" si="324"/>
        <v>9</v>
      </c>
      <c r="R10374" t="str">
        <f t="shared" si="325"/>
        <v>Mid-range</v>
      </c>
    </row>
    <row r="10375" spans="1:18" x14ac:dyDescent="0.35">
      <c r="A10375">
        <v>12816114</v>
      </c>
      <c r="B10375" t="s">
        <v>8186</v>
      </c>
      <c r="C10375">
        <v>26990</v>
      </c>
      <c r="D10375" t="s">
        <v>49</v>
      </c>
      <c r="E10375" t="s">
        <v>1087</v>
      </c>
      <c r="F10375" t="s">
        <v>717</v>
      </c>
      <c r="G10375" t="s">
        <v>1089</v>
      </c>
      <c r="H10375">
        <v>2017</v>
      </c>
      <c r="I10375">
        <v>21088</v>
      </c>
      <c r="J10375" t="s">
        <v>21</v>
      </c>
      <c r="K10375" t="s">
        <v>22</v>
      </c>
      <c r="L10375" t="s">
        <v>23</v>
      </c>
      <c r="M10375" t="s">
        <v>24</v>
      </c>
      <c r="N10375">
        <v>1997</v>
      </c>
      <c r="O10375" t="s">
        <v>69</v>
      </c>
      <c r="P10375">
        <v>5</v>
      </c>
      <c r="Q10375">
        <f t="shared" si="324"/>
        <v>7</v>
      </c>
      <c r="R10375" t="str">
        <f t="shared" si="325"/>
        <v>Mid-range</v>
      </c>
    </row>
    <row r="10376" spans="1:18" x14ac:dyDescent="0.35">
      <c r="A10376">
        <v>12816118</v>
      </c>
      <c r="B10376" t="s">
        <v>10907</v>
      </c>
      <c r="C10376">
        <v>20388</v>
      </c>
      <c r="D10376" t="s">
        <v>17</v>
      </c>
      <c r="E10376" t="s">
        <v>642</v>
      </c>
      <c r="F10376" t="s">
        <v>844</v>
      </c>
      <c r="G10376" t="s">
        <v>3111</v>
      </c>
      <c r="H10376">
        <v>2015</v>
      </c>
      <c r="I10376">
        <v>106651</v>
      </c>
      <c r="J10376" t="s">
        <v>63</v>
      </c>
      <c r="K10376" t="s">
        <v>22</v>
      </c>
      <c r="L10376" t="s">
        <v>23</v>
      </c>
      <c r="M10376" t="s">
        <v>24</v>
      </c>
      <c r="N10376">
        <v>2494</v>
      </c>
      <c r="O10376" t="s">
        <v>47</v>
      </c>
      <c r="P10376">
        <v>5</v>
      </c>
      <c r="Q10376">
        <f t="shared" si="324"/>
        <v>9</v>
      </c>
      <c r="R10376" t="str">
        <f t="shared" si="325"/>
        <v>Mid-range</v>
      </c>
    </row>
    <row r="10377" spans="1:18" x14ac:dyDescent="0.35">
      <c r="A10377">
        <v>12816125</v>
      </c>
      <c r="B10377" t="s">
        <v>5019</v>
      </c>
      <c r="C10377">
        <v>105888</v>
      </c>
      <c r="D10377" t="s">
        <v>17</v>
      </c>
      <c r="E10377" t="s">
        <v>171</v>
      </c>
      <c r="F10377" t="s">
        <v>1508</v>
      </c>
      <c r="G10377" t="s">
        <v>630</v>
      </c>
      <c r="H10377">
        <v>2017</v>
      </c>
      <c r="I10377">
        <v>76845</v>
      </c>
      <c r="J10377" t="s">
        <v>21</v>
      </c>
      <c r="K10377" t="s">
        <v>22</v>
      </c>
      <c r="L10377" t="s">
        <v>31</v>
      </c>
      <c r="M10377" t="s">
        <v>24</v>
      </c>
      <c r="N10377">
        <v>4461</v>
      </c>
      <c r="O10377" t="s">
        <v>33</v>
      </c>
      <c r="P10377">
        <v>7</v>
      </c>
      <c r="Q10377">
        <f t="shared" si="324"/>
        <v>7</v>
      </c>
      <c r="R10377" t="str">
        <f t="shared" si="325"/>
        <v>Luxury</v>
      </c>
    </row>
    <row r="10378" spans="1:18" x14ac:dyDescent="0.35">
      <c r="A10378">
        <v>12816137</v>
      </c>
      <c r="B10378" t="s">
        <v>10908</v>
      </c>
      <c r="C10378">
        <v>59800</v>
      </c>
      <c r="D10378" t="s">
        <v>59</v>
      </c>
      <c r="E10378" t="s">
        <v>826</v>
      </c>
      <c r="F10378" t="s">
        <v>5872</v>
      </c>
      <c r="G10378" t="s">
        <v>3086</v>
      </c>
      <c r="H10378">
        <v>2014</v>
      </c>
      <c r="I10378">
        <v>88341</v>
      </c>
      <c r="J10378" t="s">
        <v>21</v>
      </c>
      <c r="K10378" t="s">
        <v>22</v>
      </c>
      <c r="L10378" t="s">
        <v>31</v>
      </c>
      <c r="M10378" t="s">
        <v>24</v>
      </c>
      <c r="N10378">
        <v>2993</v>
      </c>
      <c r="O10378" t="s">
        <v>47</v>
      </c>
      <c r="P10378">
        <v>5</v>
      </c>
      <c r="Q10378">
        <f t="shared" si="324"/>
        <v>10</v>
      </c>
      <c r="R10378" t="str">
        <f t="shared" si="325"/>
        <v>Luxury</v>
      </c>
    </row>
    <row r="10379" spans="1:18" x14ac:dyDescent="0.35">
      <c r="A10379">
        <v>12816150</v>
      </c>
      <c r="B10379" t="s">
        <v>10909</v>
      </c>
      <c r="C10379">
        <v>19800</v>
      </c>
      <c r="D10379" t="s">
        <v>127</v>
      </c>
      <c r="E10379" t="s">
        <v>998</v>
      </c>
      <c r="F10379" t="s">
        <v>1968</v>
      </c>
      <c r="G10379" t="s">
        <v>1000</v>
      </c>
      <c r="H10379">
        <v>2016</v>
      </c>
      <c r="I10379">
        <v>118167</v>
      </c>
      <c r="J10379" t="s">
        <v>21</v>
      </c>
      <c r="K10379" t="s">
        <v>81</v>
      </c>
      <c r="L10379" t="s">
        <v>23</v>
      </c>
      <c r="M10379" t="s">
        <v>24</v>
      </c>
      <c r="N10379">
        <v>1998</v>
      </c>
      <c r="O10379" t="s">
        <v>116</v>
      </c>
      <c r="P10379">
        <v>5</v>
      </c>
      <c r="Q10379">
        <f t="shared" si="324"/>
        <v>8</v>
      </c>
      <c r="R10379" t="str">
        <f t="shared" si="325"/>
        <v>Mid-range</v>
      </c>
    </row>
    <row r="10380" spans="1:18" x14ac:dyDescent="0.35">
      <c r="A10380">
        <v>12816168</v>
      </c>
      <c r="B10380" t="s">
        <v>4938</v>
      </c>
      <c r="C10380">
        <v>21886</v>
      </c>
      <c r="D10380" t="s">
        <v>102</v>
      </c>
      <c r="E10380" t="s">
        <v>222</v>
      </c>
      <c r="F10380" t="s">
        <v>4939</v>
      </c>
      <c r="G10380" t="s">
        <v>4940</v>
      </c>
      <c r="H10380">
        <v>2008</v>
      </c>
      <c r="I10380">
        <v>59055</v>
      </c>
      <c r="J10380" t="s">
        <v>86</v>
      </c>
      <c r="K10380" t="s">
        <v>22</v>
      </c>
      <c r="L10380" t="s">
        <v>64</v>
      </c>
      <c r="M10380" t="s">
        <v>24</v>
      </c>
      <c r="N10380">
        <v>1984</v>
      </c>
      <c r="O10380" t="s">
        <v>69</v>
      </c>
      <c r="P10380">
        <v>5</v>
      </c>
      <c r="Q10380">
        <f t="shared" si="324"/>
        <v>16</v>
      </c>
      <c r="R10380" t="str">
        <f t="shared" si="325"/>
        <v>Mid-range</v>
      </c>
    </row>
    <row r="10381" spans="1:18" x14ac:dyDescent="0.35">
      <c r="A10381">
        <v>12816213</v>
      </c>
      <c r="B10381" t="s">
        <v>9305</v>
      </c>
      <c r="C10381">
        <v>21490</v>
      </c>
      <c r="D10381" t="s">
        <v>88</v>
      </c>
      <c r="E10381" t="s">
        <v>707</v>
      </c>
      <c r="F10381" t="s">
        <v>696</v>
      </c>
      <c r="G10381" t="s">
        <v>5431</v>
      </c>
      <c r="H10381">
        <v>2018</v>
      </c>
      <c r="I10381">
        <v>36095</v>
      </c>
      <c r="J10381" t="s">
        <v>63</v>
      </c>
      <c r="K10381" t="s">
        <v>22</v>
      </c>
      <c r="L10381" t="s">
        <v>23</v>
      </c>
      <c r="M10381" t="s">
        <v>24</v>
      </c>
      <c r="N10381">
        <v>1591</v>
      </c>
      <c r="O10381" t="s">
        <v>135</v>
      </c>
      <c r="P10381">
        <v>5</v>
      </c>
      <c r="Q10381">
        <f t="shared" si="324"/>
        <v>6</v>
      </c>
      <c r="R10381" t="str">
        <f t="shared" si="325"/>
        <v>Mid-range</v>
      </c>
    </row>
    <row r="10382" spans="1:18" x14ac:dyDescent="0.35">
      <c r="A10382">
        <v>12816234</v>
      </c>
      <c r="B10382" t="s">
        <v>1361</v>
      </c>
      <c r="C10382">
        <v>69490</v>
      </c>
      <c r="D10382" t="s">
        <v>54</v>
      </c>
      <c r="E10382" t="s">
        <v>987</v>
      </c>
      <c r="F10382" t="s">
        <v>1362</v>
      </c>
      <c r="G10382" t="s">
        <v>1363</v>
      </c>
      <c r="H10382">
        <v>2019</v>
      </c>
      <c r="I10382">
        <v>14855</v>
      </c>
      <c r="J10382" t="s">
        <v>1364</v>
      </c>
      <c r="K10382" t="s">
        <v>22</v>
      </c>
      <c r="L10382" t="s">
        <v>64</v>
      </c>
      <c r="M10382" t="s">
        <v>24</v>
      </c>
      <c r="N10382">
        <v>4950</v>
      </c>
      <c r="O10382" t="s">
        <v>33</v>
      </c>
      <c r="P10382">
        <v>4</v>
      </c>
      <c r="Q10382">
        <f t="shared" si="324"/>
        <v>5</v>
      </c>
      <c r="R10382" t="str">
        <f t="shared" si="325"/>
        <v>Luxury</v>
      </c>
    </row>
    <row r="10383" spans="1:18" x14ac:dyDescent="0.35">
      <c r="A10383">
        <v>12816237</v>
      </c>
      <c r="B10383" t="s">
        <v>10910</v>
      </c>
      <c r="C10383">
        <v>34990</v>
      </c>
      <c r="D10383" t="s">
        <v>88</v>
      </c>
      <c r="E10383" t="s">
        <v>1014</v>
      </c>
      <c r="F10383" t="s">
        <v>4197</v>
      </c>
      <c r="G10383" t="s">
        <v>4198</v>
      </c>
      <c r="H10383">
        <v>2018</v>
      </c>
      <c r="I10383">
        <v>37332</v>
      </c>
      <c r="J10383" t="s">
        <v>21</v>
      </c>
      <c r="K10383" t="s">
        <v>22</v>
      </c>
      <c r="L10383" t="s">
        <v>23</v>
      </c>
      <c r="M10383" t="s">
        <v>24</v>
      </c>
      <c r="N10383">
        <v>1591</v>
      </c>
      <c r="O10383" t="s">
        <v>47</v>
      </c>
      <c r="P10383">
        <v>5</v>
      </c>
      <c r="Q10383">
        <f t="shared" si="324"/>
        <v>6</v>
      </c>
      <c r="R10383" t="str">
        <f t="shared" si="325"/>
        <v>Mid-range</v>
      </c>
    </row>
    <row r="10384" spans="1:18" x14ac:dyDescent="0.35">
      <c r="A10384">
        <v>12816238</v>
      </c>
      <c r="B10384" t="s">
        <v>10911</v>
      </c>
      <c r="C10384">
        <v>42990</v>
      </c>
      <c r="D10384" t="s">
        <v>328</v>
      </c>
      <c r="E10384" t="s">
        <v>734</v>
      </c>
      <c r="F10384" t="s">
        <v>2595</v>
      </c>
      <c r="G10384" t="s">
        <v>943</v>
      </c>
      <c r="H10384">
        <v>2019</v>
      </c>
      <c r="I10384">
        <v>16112</v>
      </c>
      <c r="J10384" t="s">
        <v>21</v>
      </c>
      <c r="K10384" t="s">
        <v>22</v>
      </c>
      <c r="L10384" t="s">
        <v>23</v>
      </c>
      <c r="M10384" t="s">
        <v>24</v>
      </c>
      <c r="N10384">
        <v>1498</v>
      </c>
      <c r="O10384" t="s">
        <v>135</v>
      </c>
      <c r="P10384">
        <v>5</v>
      </c>
      <c r="Q10384">
        <f t="shared" si="324"/>
        <v>5</v>
      </c>
      <c r="R10384" t="str">
        <f t="shared" si="325"/>
        <v>Luxury</v>
      </c>
    </row>
    <row r="10385" spans="1:18" x14ac:dyDescent="0.35">
      <c r="A10385">
        <v>12816240</v>
      </c>
      <c r="B10385" t="s">
        <v>5308</v>
      </c>
      <c r="C10385">
        <v>48990</v>
      </c>
      <c r="D10385" t="s">
        <v>54</v>
      </c>
      <c r="E10385" t="s">
        <v>175</v>
      </c>
      <c r="F10385" t="s">
        <v>900</v>
      </c>
      <c r="G10385" t="s">
        <v>511</v>
      </c>
      <c r="H10385">
        <v>2019</v>
      </c>
      <c r="I10385">
        <v>120472</v>
      </c>
      <c r="J10385" t="s">
        <v>275</v>
      </c>
      <c r="K10385" t="s">
        <v>22</v>
      </c>
      <c r="L10385" t="s">
        <v>31</v>
      </c>
      <c r="M10385" t="s">
        <v>24</v>
      </c>
      <c r="N10385">
        <v>3198</v>
      </c>
      <c r="O10385" t="s">
        <v>116</v>
      </c>
      <c r="P10385">
        <v>5</v>
      </c>
      <c r="Q10385">
        <f t="shared" si="324"/>
        <v>5</v>
      </c>
      <c r="R10385" t="str">
        <f t="shared" si="325"/>
        <v>Luxury</v>
      </c>
    </row>
    <row r="10386" spans="1:18" x14ac:dyDescent="0.35">
      <c r="A10386">
        <v>12816242</v>
      </c>
      <c r="B10386" t="s">
        <v>10912</v>
      </c>
      <c r="C10386">
        <v>74990</v>
      </c>
      <c r="D10386" t="s">
        <v>17</v>
      </c>
      <c r="E10386" t="s">
        <v>171</v>
      </c>
      <c r="F10386" t="s">
        <v>158</v>
      </c>
      <c r="G10386" t="s">
        <v>852</v>
      </c>
      <c r="H10386">
        <v>2013</v>
      </c>
      <c r="I10386">
        <v>113411</v>
      </c>
      <c r="J10386" t="s">
        <v>21</v>
      </c>
      <c r="K10386" t="s">
        <v>22</v>
      </c>
      <c r="L10386" t="s">
        <v>31</v>
      </c>
      <c r="M10386" t="s">
        <v>24</v>
      </c>
      <c r="N10386">
        <v>4461</v>
      </c>
      <c r="O10386" t="s">
        <v>47</v>
      </c>
      <c r="P10386">
        <v>8</v>
      </c>
      <c r="Q10386">
        <f t="shared" si="324"/>
        <v>11</v>
      </c>
      <c r="R10386" t="str">
        <f t="shared" si="325"/>
        <v>Luxury</v>
      </c>
    </row>
    <row r="10387" spans="1:18" x14ac:dyDescent="0.35">
      <c r="A10387">
        <v>12816243</v>
      </c>
      <c r="B10387" t="s">
        <v>6453</v>
      </c>
      <c r="C10387">
        <v>27990</v>
      </c>
      <c r="D10387" t="s">
        <v>282</v>
      </c>
      <c r="E10387" t="s">
        <v>443</v>
      </c>
      <c r="F10387" t="s">
        <v>444</v>
      </c>
      <c r="G10387" t="s">
        <v>2070</v>
      </c>
      <c r="H10387">
        <v>2013</v>
      </c>
      <c r="I10387">
        <v>180115</v>
      </c>
      <c r="J10387" t="s">
        <v>21</v>
      </c>
      <c r="K10387" t="s">
        <v>22</v>
      </c>
      <c r="L10387" t="s">
        <v>31</v>
      </c>
      <c r="M10387" t="s">
        <v>24</v>
      </c>
      <c r="N10387">
        <v>2987</v>
      </c>
      <c r="O10387" t="s">
        <v>33</v>
      </c>
      <c r="P10387">
        <v>5</v>
      </c>
      <c r="Q10387">
        <f t="shared" si="324"/>
        <v>11</v>
      </c>
      <c r="R10387" t="str">
        <f t="shared" si="325"/>
        <v>Mid-range</v>
      </c>
    </row>
    <row r="10388" spans="1:18" x14ac:dyDescent="0.35">
      <c r="A10388">
        <v>12816245</v>
      </c>
      <c r="B10388" t="s">
        <v>8473</v>
      </c>
      <c r="C10388">
        <v>34990</v>
      </c>
      <c r="D10388" t="s">
        <v>42</v>
      </c>
      <c r="E10388" t="s">
        <v>71</v>
      </c>
      <c r="F10388" t="s">
        <v>383</v>
      </c>
      <c r="G10388" t="s">
        <v>441</v>
      </c>
      <c r="H10388">
        <v>2014</v>
      </c>
      <c r="I10388">
        <v>222228</v>
      </c>
      <c r="J10388" t="s">
        <v>46</v>
      </c>
      <c r="K10388" t="s">
        <v>22</v>
      </c>
      <c r="L10388" t="s">
        <v>64</v>
      </c>
      <c r="M10388" t="s">
        <v>24</v>
      </c>
      <c r="N10388">
        <v>5967</v>
      </c>
      <c r="O10388" t="s">
        <v>47</v>
      </c>
      <c r="P10388">
        <v>5</v>
      </c>
      <c r="Q10388">
        <f t="shared" si="324"/>
        <v>10</v>
      </c>
      <c r="R10388" t="str">
        <f t="shared" si="325"/>
        <v>Mid-range</v>
      </c>
    </row>
    <row r="10389" spans="1:18" x14ac:dyDescent="0.35">
      <c r="A10389">
        <v>12816250</v>
      </c>
      <c r="B10389" t="s">
        <v>10913</v>
      </c>
      <c r="C10389">
        <v>45888</v>
      </c>
      <c r="D10389" t="s">
        <v>362</v>
      </c>
      <c r="E10389" t="s">
        <v>10914</v>
      </c>
      <c r="F10389" t="s">
        <v>10915</v>
      </c>
      <c r="G10389" t="s">
        <v>10916</v>
      </c>
      <c r="H10389">
        <v>2022</v>
      </c>
      <c r="I10389">
        <v>250</v>
      </c>
      <c r="J10389" t="s">
        <v>205</v>
      </c>
      <c r="K10389" t="s">
        <v>22</v>
      </c>
      <c r="L10389" t="s">
        <v>31</v>
      </c>
      <c r="M10389" t="s">
        <v>247</v>
      </c>
      <c r="N10389">
        <v>2157</v>
      </c>
      <c r="O10389" t="s">
        <v>47</v>
      </c>
      <c r="P10389">
        <v>5</v>
      </c>
      <c r="Q10389">
        <f t="shared" si="324"/>
        <v>2</v>
      </c>
      <c r="R10389" t="str">
        <f t="shared" si="325"/>
        <v>Luxury</v>
      </c>
    </row>
    <row r="10390" spans="1:18" x14ac:dyDescent="0.35">
      <c r="A10390">
        <v>12816251</v>
      </c>
      <c r="B10390" t="s">
        <v>10917</v>
      </c>
      <c r="C10390">
        <v>57777</v>
      </c>
      <c r="D10390" t="s">
        <v>282</v>
      </c>
      <c r="E10390" t="s">
        <v>443</v>
      </c>
      <c r="F10390" t="s">
        <v>444</v>
      </c>
      <c r="G10390" t="s">
        <v>1102</v>
      </c>
      <c r="H10390">
        <v>2017</v>
      </c>
      <c r="I10390">
        <v>78823</v>
      </c>
      <c r="J10390" t="s">
        <v>21</v>
      </c>
      <c r="K10390" t="s">
        <v>22</v>
      </c>
      <c r="L10390" t="s">
        <v>31</v>
      </c>
      <c r="M10390" t="s">
        <v>24</v>
      </c>
      <c r="N10390">
        <v>2987</v>
      </c>
      <c r="O10390" t="s">
        <v>25</v>
      </c>
      <c r="P10390">
        <v>5</v>
      </c>
      <c r="Q10390">
        <f t="shared" si="324"/>
        <v>7</v>
      </c>
      <c r="R10390" t="str">
        <f t="shared" si="325"/>
        <v>Luxury</v>
      </c>
    </row>
    <row r="10391" spans="1:18" x14ac:dyDescent="0.35">
      <c r="A10391">
        <v>12816252</v>
      </c>
      <c r="B10391" t="s">
        <v>394</v>
      </c>
      <c r="C10391">
        <v>39990</v>
      </c>
      <c r="D10391" t="s">
        <v>17</v>
      </c>
      <c r="E10391" t="s">
        <v>193</v>
      </c>
      <c r="F10391" t="s">
        <v>395</v>
      </c>
      <c r="G10391" t="s">
        <v>396</v>
      </c>
      <c r="H10391">
        <v>2017</v>
      </c>
      <c r="I10391">
        <v>74804</v>
      </c>
      <c r="J10391" t="s">
        <v>21</v>
      </c>
      <c r="K10391" t="s">
        <v>22</v>
      </c>
      <c r="L10391" t="s">
        <v>23</v>
      </c>
      <c r="M10391" t="s">
        <v>24</v>
      </c>
      <c r="N10391">
        <v>3456</v>
      </c>
      <c r="O10391" t="s">
        <v>33</v>
      </c>
      <c r="P10391">
        <v>7</v>
      </c>
      <c r="Q10391">
        <f t="shared" si="324"/>
        <v>7</v>
      </c>
      <c r="R10391" t="str">
        <f t="shared" si="325"/>
        <v>Mid-range</v>
      </c>
    </row>
    <row r="10392" spans="1:18" x14ac:dyDescent="0.35">
      <c r="A10392">
        <v>12816253</v>
      </c>
      <c r="B10392" t="s">
        <v>1736</v>
      </c>
      <c r="C10392">
        <v>63890</v>
      </c>
      <c r="D10392" t="s">
        <v>59</v>
      </c>
      <c r="E10392" t="s">
        <v>1737</v>
      </c>
      <c r="F10392" t="s">
        <v>1724</v>
      </c>
      <c r="G10392" t="s">
        <v>1738</v>
      </c>
      <c r="H10392">
        <v>2019</v>
      </c>
      <c r="I10392">
        <v>42945</v>
      </c>
      <c r="J10392" t="s">
        <v>63</v>
      </c>
      <c r="K10392" t="s">
        <v>22</v>
      </c>
      <c r="L10392" t="s">
        <v>23</v>
      </c>
      <c r="M10392" t="s">
        <v>24</v>
      </c>
      <c r="N10392">
        <v>1998</v>
      </c>
      <c r="O10392" t="s">
        <v>69</v>
      </c>
      <c r="P10392">
        <v>5</v>
      </c>
      <c r="Q10392">
        <f t="shared" si="324"/>
        <v>5</v>
      </c>
      <c r="R10392" t="str">
        <f t="shared" si="325"/>
        <v>Luxury</v>
      </c>
    </row>
    <row r="10393" spans="1:18" x14ac:dyDescent="0.35">
      <c r="A10393">
        <v>12816256</v>
      </c>
      <c r="B10393" t="s">
        <v>4224</v>
      </c>
      <c r="C10393">
        <v>34990</v>
      </c>
      <c r="D10393" t="s">
        <v>127</v>
      </c>
      <c r="E10393" t="s">
        <v>466</v>
      </c>
      <c r="F10393" t="s">
        <v>1592</v>
      </c>
      <c r="G10393" t="s">
        <v>549</v>
      </c>
      <c r="H10393">
        <v>2018</v>
      </c>
      <c r="I10393">
        <v>72934</v>
      </c>
      <c r="J10393" t="s">
        <v>21</v>
      </c>
      <c r="K10393" t="s">
        <v>22</v>
      </c>
      <c r="L10393" t="s">
        <v>23</v>
      </c>
      <c r="M10393" t="s">
        <v>24</v>
      </c>
      <c r="N10393">
        <v>2488</v>
      </c>
      <c r="O10393" t="s">
        <v>135</v>
      </c>
      <c r="P10393">
        <v>5</v>
      </c>
      <c r="Q10393">
        <f t="shared" si="324"/>
        <v>6</v>
      </c>
      <c r="R10393" t="str">
        <f t="shared" si="325"/>
        <v>Mid-range</v>
      </c>
    </row>
    <row r="10394" spans="1:18" x14ac:dyDescent="0.35">
      <c r="A10394">
        <v>12816257</v>
      </c>
      <c r="B10394" t="s">
        <v>10918</v>
      </c>
      <c r="C10394">
        <v>34990</v>
      </c>
      <c r="D10394" t="s">
        <v>410</v>
      </c>
      <c r="E10394" t="s">
        <v>1565</v>
      </c>
      <c r="F10394" t="s">
        <v>6293</v>
      </c>
      <c r="G10394" t="s">
        <v>4583</v>
      </c>
      <c r="H10394">
        <v>2017</v>
      </c>
      <c r="I10394">
        <v>79878</v>
      </c>
      <c r="J10394" t="s">
        <v>21</v>
      </c>
      <c r="K10394" t="s">
        <v>22</v>
      </c>
      <c r="L10394" t="s">
        <v>31</v>
      </c>
      <c r="M10394" t="s">
        <v>24</v>
      </c>
      <c r="N10394">
        <v>2400</v>
      </c>
      <c r="O10394" t="s">
        <v>25</v>
      </c>
      <c r="P10394">
        <v>5</v>
      </c>
      <c r="Q10394">
        <f t="shared" si="324"/>
        <v>7</v>
      </c>
      <c r="R10394" t="str">
        <f t="shared" si="325"/>
        <v>Mid-range</v>
      </c>
    </row>
    <row r="10395" spans="1:18" x14ac:dyDescent="0.35">
      <c r="A10395">
        <v>12816262</v>
      </c>
      <c r="B10395" t="s">
        <v>10591</v>
      </c>
      <c r="C10395">
        <v>28990</v>
      </c>
      <c r="D10395" t="s">
        <v>88</v>
      </c>
      <c r="E10395" t="s">
        <v>1014</v>
      </c>
      <c r="F10395" t="s">
        <v>2643</v>
      </c>
      <c r="G10395" t="s">
        <v>1015</v>
      </c>
      <c r="H10395">
        <v>2020</v>
      </c>
      <c r="I10395">
        <v>37085</v>
      </c>
      <c r="J10395" t="s">
        <v>21</v>
      </c>
      <c r="K10395" t="s">
        <v>22</v>
      </c>
      <c r="L10395" t="s">
        <v>23</v>
      </c>
      <c r="M10395" t="s">
        <v>24</v>
      </c>
      <c r="N10395">
        <v>1999</v>
      </c>
      <c r="O10395" t="s">
        <v>116</v>
      </c>
      <c r="P10395">
        <v>5</v>
      </c>
      <c r="Q10395">
        <f t="shared" si="324"/>
        <v>4</v>
      </c>
      <c r="R10395" t="str">
        <f t="shared" si="325"/>
        <v>Mid-range</v>
      </c>
    </row>
    <row r="10396" spans="1:18" x14ac:dyDescent="0.35">
      <c r="A10396">
        <v>12816266</v>
      </c>
      <c r="B10396" t="s">
        <v>10919</v>
      </c>
      <c r="C10396">
        <v>44800</v>
      </c>
      <c r="D10396" t="s">
        <v>27</v>
      </c>
      <c r="E10396" t="s">
        <v>821</v>
      </c>
      <c r="F10396" t="s">
        <v>1852</v>
      </c>
      <c r="G10396" t="s">
        <v>7640</v>
      </c>
      <c r="H10396">
        <v>2016</v>
      </c>
      <c r="I10396">
        <v>76463</v>
      </c>
      <c r="J10396" t="s">
        <v>63</v>
      </c>
      <c r="K10396" t="s">
        <v>22</v>
      </c>
      <c r="L10396" t="s">
        <v>31</v>
      </c>
      <c r="M10396" t="s">
        <v>24</v>
      </c>
      <c r="N10396">
        <v>1598</v>
      </c>
      <c r="O10396" t="s">
        <v>116</v>
      </c>
      <c r="P10396">
        <v>5</v>
      </c>
      <c r="Q10396">
        <f t="shared" si="324"/>
        <v>8</v>
      </c>
      <c r="R10396" t="str">
        <f t="shared" si="325"/>
        <v>Luxury</v>
      </c>
    </row>
    <row r="10397" spans="1:18" x14ac:dyDescent="0.35">
      <c r="A10397">
        <v>12816275</v>
      </c>
      <c r="B10397" t="s">
        <v>10920</v>
      </c>
      <c r="C10397">
        <v>49980</v>
      </c>
      <c r="D10397" t="s">
        <v>112</v>
      </c>
      <c r="E10397" t="s">
        <v>2398</v>
      </c>
      <c r="F10397" t="s">
        <v>9457</v>
      </c>
      <c r="G10397" t="s">
        <v>2400</v>
      </c>
      <c r="H10397">
        <v>2016</v>
      </c>
      <c r="I10397">
        <v>175827</v>
      </c>
      <c r="J10397" t="s">
        <v>21</v>
      </c>
      <c r="K10397" t="s">
        <v>22</v>
      </c>
      <c r="L10397" t="s">
        <v>381</v>
      </c>
      <c r="M10397" t="s">
        <v>24</v>
      </c>
      <c r="N10397">
        <v>3456</v>
      </c>
      <c r="O10397" t="s">
        <v>47</v>
      </c>
      <c r="P10397">
        <v>5</v>
      </c>
      <c r="Q10397">
        <f t="shared" si="324"/>
        <v>8</v>
      </c>
      <c r="R10397" t="str">
        <f t="shared" si="325"/>
        <v>Luxury</v>
      </c>
    </row>
    <row r="10398" spans="1:18" x14ac:dyDescent="0.35">
      <c r="A10398">
        <v>12816277</v>
      </c>
      <c r="B10398" t="s">
        <v>8689</v>
      </c>
      <c r="C10398">
        <v>28990</v>
      </c>
      <c r="D10398" t="s">
        <v>226</v>
      </c>
      <c r="E10398" t="s">
        <v>552</v>
      </c>
      <c r="F10398" t="s">
        <v>8690</v>
      </c>
      <c r="G10398" t="s">
        <v>554</v>
      </c>
      <c r="H10398">
        <v>2018</v>
      </c>
      <c r="I10398">
        <v>48390</v>
      </c>
      <c r="J10398" t="s">
        <v>21</v>
      </c>
      <c r="K10398" t="s">
        <v>22</v>
      </c>
      <c r="L10398" t="s">
        <v>64</v>
      </c>
      <c r="M10398" t="s">
        <v>24</v>
      </c>
      <c r="N10398">
        <v>2488</v>
      </c>
      <c r="O10398" t="s">
        <v>25</v>
      </c>
      <c r="P10398">
        <v>5</v>
      </c>
      <c r="Q10398">
        <f t="shared" si="324"/>
        <v>6</v>
      </c>
      <c r="R10398" t="str">
        <f t="shared" si="325"/>
        <v>Mid-range</v>
      </c>
    </row>
    <row r="10399" spans="1:18" x14ac:dyDescent="0.35">
      <c r="A10399">
        <v>12816278</v>
      </c>
      <c r="B10399" t="s">
        <v>10921</v>
      </c>
      <c r="C10399">
        <v>31990</v>
      </c>
      <c r="D10399" t="s">
        <v>188</v>
      </c>
      <c r="E10399" t="s">
        <v>8636</v>
      </c>
      <c r="F10399" t="s">
        <v>9858</v>
      </c>
      <c r="G10399" t="s">
        <v>8638</v>
      </c>
      <c r="H10399">
        <v>2021</v>
      </c>
      <c r="I10399">
        <v>31891</v>
      </c>
      <c r="J10399" t="s">
        <v>21</v>
      </c>
      <c r="K10399" t="s">
        <v>22</v>
      </c>
      <c r="L10399" t="s">
        <v>23</v>
      </c>
      <c r="M10399" t="s">
        <v>24</v>
      </c>
      <c r="N10399">
        <v>998</v>
      </c>
      <c r="O10399" t="s">
        <v>47</v>
      </c>
      <c r="P10399">
        <v>5</v>
      </c>
      <c r="Q10399">
        <f t="shared" si="324"/>
        <v>3</v>
      </c>
      <c r="R10399" t="str">
        <f t="shared" si="325"/>
        <v>Mid-range</v>
      </c>
    </row>
    <row r="10400" spans="1:18" x14ac:dyDescent="0.35">
      <c r="A10400">
        <v>12816280</v>
      </c>
      <c r="B10400" t="s">
        <v>10922</v>
      </c>
      <c r="C10400">
        <v>114888</v>
      </c>
      <c r="D10400" t="s">
        <v>131</v>
      </c>
      <c r="E10400" t="s">
        <v>1236</v>
      </c>
      <c r="F10400" t="s">
        <v>1237</v>
      </c>
      <c r="G10400" t="s">
        <v>3870</v>
      </c>
      <c r="H10400">
        <v>2021</v>
      </c>
      <c r="I10400">
        <v>2603</v>
      </c>
      <c r="J10400" t="s">
        <v>21</v>
      </c>
      <c r="K10400" t="s">
        <v>22</v>
      </c>
      <c r="L10400" t="s">
        <v>64</v>
      </c>
      <c r="M10400" t="s">
        <v>24</v>
      </c>
      <c r="N10400">
        <v>2480</v>
      </c>
      <c r="O10400" t="s">
        <v>135</v>
      </c>
      <c r="P10400">
        <v>5</v>
      </c>
      <c r="Q10400">
        <f t="shared" si="324"/>
        <v>3</v>
      </c>
      <c r="R10400" t="str">
        <f t="shared" si="325"/>
        <v>Luxury</v>
      </c>
    </row>
    <row r="10401" spans="1:18" x14ac:dyDescent="0.35">
      <c r="A10401">
        <v>12816284</v>
      </c>
      <c r="B10401" t="s">
        <v>2817</v>
      </c>
      <c r="C10401">
        <v>49880</v>
      </c>
      <c r="D10401" t="s">
        <v>54</v>
      </c>
      <c r="E10401" t="s">
        <v>175</v>
      </c>
      <c r="F10401" t="s">
        <v>964</v>
      </c>
      <c r="G10401" t="s">
        <v>659</v>
      </c>
      <c r="H10401">
        <v>2015</v>
      </c>
      <c r="I10401">
        <v>88100</v>
      </c>
      <c r="J10401" t="s">
        <v>236</v>
      </c>
      <c r="K10401" t="s">
        <v>22</v>
      </c>
      <c r="L10401" t="s">
        <v>31</v>
      </c>
      <c r="M10401" t="s">
        <v>24</v>
      </c>
      <c r="N10401">
        <v>3198</v>
      </c>
      <c r="O10401" t="s">
        <v>47</v>
      </c>
      <c r="P10401">
        <v>5</v>
      </c>
      <c r="Q10401">
        <f t="shared" si="324"/>
        <v>9</v>
      </c>
      <c r="R10401" t="str">
        <f t="shared" si="325"/>
        <v>Luxury</v>
      </c>
    </row>
    <row r="10402" spans="1:18" x14ac:dyDescent="0.35">
      <c r="A10402">
        <v>12816289</v>
      </c>
      <c r="B10402" t="s">
        <v>4329</v>
      </c>
      <c r="C10402">
        <v>43705</v>
      </c>
      <c r="D10402" t="s">
        <v>165</v>
      </c>
      <c r="E10402" t="s">
        <v>166</v>
      </c>
      <c r="F10402" t="s">
        <v>167</v>
      </c>
      <c r="G10402" t="s">
        <v>503</v>
      </c>
      <c r="H10402">
        <v>2019</v>
      </c>
      <c r="I10402">
        <v>59856</v>
      </c>
      <c r="J10402" t="s">
        <v>275</v>
      </c>
      <c r="K10402" t="s">
        <v>22</v>
      </c>
      <c r="L10402" t="s">
        <v>31</v>
      </c>
      <c r="M10402" t="s">
        <v>24</v>
      </c>
      <c r="N10402">
        <v>2440</v>
      </c>
      <c r="O10402" t="s">
        <v>47</v>
      </c>
      <c r="P10402">
        <v>5</v>
      </c>
      <c r="Q10402">
        <f t="shared" si="324"/>
        <v>5</v>
      </c>
      <c r="R10402" t="str">
        <f t="shared" si="325"/>
        <v>Luxury</v>
      </c>
    </row>
    <row r="10403" spans="1:18" x14ac:dyDescent="0.35">
      <c r="A10403">
        <v>12816305</v>
      </c>
      <c r="B10403" t="s">
        <v>10923</v>
      </c>
      <c r="C10403">
        <v>58980</v>
      </c>
      <c r="D10403" t="s">
        <v>76</v>
      </c>
      <c r="E10403" t="s">
        <v>77</v>
      </c>
      <c r="F10403" t="s">
        <v>945</v>
      </c>
      <c r="G10403" t="s">
        <v>5723</v>
      </c>
      <c r="H10403">
        <v>2022</v>
      </c>
      <c r="I10403">
        <v>25</v>
      </c>
      <c r="J10403" t="s">
        <v>182</v>
      </c>
      <c r="K10403" t="s">
        <v>81</v>
      </c>
      <c r="L10403" t="s">
        <v>31</v>
      </c>
      <c r="M10403" t="s">
        <v>32</v>
      </c>
      <c r="N10403">
        <v>2999</v>
      </c>
      <c r="O10403" t="s">
        <v>116</v>
      </c>
      <c r="P10403">
        <v>5</v>
      </c>
      <c r="Q10403">
        <f t="shared" si="324"/>
        <v>2</v>
      </c>
      <c r="R10403" t="str">
        <f t="shared" si="325"/>
        <v>Luxury</v>
      </c>
    </row>
    <row r="10404" spans="1:18" x14ac:dyDescent="0.35">
      <c r="A10404">
        <v>12816307</v>
      </c>
      <c r="B10404" t="s">
        <v>10924</v>
      </c>
      <c r="C10404">
        <v>6990</v>
      </c>
      <c r="D10404" t="s">
        <v>42</v>
      </c>
      <c r="E10404" t="s">
        <v>621</v>
      </c>
      <c r="F10404" t="s">
        <v>44</v>
      </c>
      <c r="G10404" t="s">
        <v>10925</v>
      </c>
      <c r="H10404">
        <v>2009</v>
      </c>
      <c r="I10404">
        <v>207375</v>
      </c>
      <c r="J10404" t="s">
        <v>21</v>
      </c>
      <c r="K10404" t="s">
        <v>22</v>
      </c>
      <c r="L10404" t="s">
        <v>23</v>
      </c>
      <c r="M10404" t="s">
        <v>24</v>
      </c>
      <c r="N10404">
        <v>1796</v>
      </c>
      <c r="O10404" t="s">
        <v>47</v>
      </c>
      <c r="P10404">
        <v>5</v>
      </c>
      <c r="Q10404">
        <f t="shared" si="324"/>
        <v>15</v>
      </c>
      <c r="R10404" t="str">
        <f t="shared" si="325"/>
        <v>Budget</v>
      </c>
    </row>
    <row r="10405" spans="1:18" x14ac:dyDescent="0.35">
      <c r="A10405">
        <v>12816308</v>
      </c>
      <c r="B10405" t="s">
        <v>10926</v>
      </c>
      <c r="C10405">
        <v>27990</v>
      </c>
      <c r="D10405" t="s">
        <v>59</v>
      </c>
      <c r="E10405" t="s">
        <v>1208</v>
      </c>
      <c r="F10405" t="s">
        <v>1209</v>
      </c>
      <c r="G10405" t="s">
        <v>10927</v>
      </c>
      <c r="H10405">
        <v>2014</v>
      </c>
      <c r="I10405">
        <v>130835</v>
      </c>
      <c r="J10405" t="s">
        <v>63</v>
      </c>
      <c r="K10405" t="s">
        <v>22</v>
      </c>
      <c r="L10405" t="s">
        <v>64</v>
      </c>
      <c r="M10405" t="s">
        <v>24</v>
      </c>
      <c r="N10405">
        <v>1997</v>
      </c>
      <c r="O10405" t="s">
        <v>33</v>
      </c>
      <c r="P10405">
        <v>5</v>
      </c>
      <c r="Q10405">
        <f t="shared" si="324"/>
        <v>10</v>
      </c>
      <c r="R10405" t="str">
        <f t="shared" si="325"/>
        <v>Mid-range</v>
      </c>
    </row>
    <row r="10406" spans="1:18" x14ac:dyDescent="0.35">
      <c r="A10406">
        <v>12816311</v>
      </c>
      <c r="B10406" t="s">
        <v>10928</v>
      </c>
      <c r="C10406">
        <v>20990</v>
      </c>
      <c r="D10406" t="s">
        <v>282</v>
      </c>
      <c r="E10406" t="s">
        <v>283</v>
      </c>
      <c r="F10406" t="s">
        <v>284</v>
      </c>
      <c r="G10406" t="s">
        <v>5043</v>
      </c>
      <c r="H10406">
        <v>2007</v>
      </c>
      <c r="I10406">
        <v>185579</v>
      </c>
      <c r="J10406" t="s">
        <v>286</v>
      </c>
      <c r="K10406" t="s">
        <v>81</v>
      </c>
      <c r="L10406" t="s">
        <v>23</v>
      </c>
      <c r="M10406" t="s">
        <v>24</v>
      </c>
      <c r="N10406">
        <v>3778</v>
      </c>
      <c r="O10406" t="s">
        <v>33</v>
      </c>
      <c r="P10406">
        <v>4</v>
      </c>
      <c r="Q10406">
        <f t="shared" si="324"/>
        <v>17</v>
      </c>
      <c r="R10406" t="str">
        <f t="shared" si="325"/>
        <v>Mid-range</v>
      </c>
    </row>
    <row r="10407" spans="1:18" x14ac:dyDescent="0.35">
      <c r="A10407">
        <v>12816313</v>
      </c>
      <c r="B10407" t="s">
        <v>6644</v>
      </c>
      <c r="C10407">
        <v>14990</v>
      </c>
      <c r="D10407" t="s">
        <v>127</v>
      </c>
      <c r="E10407" t="s">
        <v>4356</v>
      </c>
      <c r="F10407" t="s">
        <v>6645</v>
      </c>
      <c r="G10407" t="s">
        <v>4358</v>
      </c>
      <c r="H10407">
        <v>2011</v>
      </c>
      <c r="I10407">
        <v>133018</v>
      </c>
      <c r="J10407" t="s">
        <v>21</v>
      </c>
      <c r="K10407" t="s">
        <v>22</v>
      </c>
      <c r="L10407" t="s">
        <v>23</v>
      </c>
      <c r="M10407" t="s">
        <v>24</v>
      </c>
      <c r="N10407">
        <v>2261</v>
      </c>
      <c r="O10407" t="s">
        <v>116</v>
      </c>
      <c r="P10407">
        <v>5</v>
      </c>
      <c r="Q10407">
        <f t="shared" si="324"/>
        <v>13</v>
      </c>
      <c r="R10407" t="str">
        <f t="shared" si="325"/>
        <v>Mid-range</v>
      </c>
    </row>
    <row r="10408" spans="1:18" x14ac:dyDescent="0.35">
      <c r="A10408">
        <v>12816314</v>
      </c>
      <c r="B10408" t="s">
        <v>4336</v>
      </c>
      <c r="C10408">
        <v>43490</v>
      </c>
      <c r="D10408" t="s">
        <v>4337</v>
      </c>
      <c r="E10408" t="s">
        <v>4338</v>
      </c>
      <c r="F10408" t="s">
        <v>4339</v>
      </c>
      <c r="G10408" t="s">
        <v>4340</v>
      </c>
      <c r="H10408">
        <v>2022</v>
      </c>
      <c r="I10408">
        <v>13</v>
      </c>
      <c r="J10408" t="s">
        <v>21</v>
      </c>
      <c r="K10408" t="s">
        <v>22</v>
      </c>
      <c r="L10408" t="s">
        <v>64</v>
      </c>
      <c r="M10408" t="s">
        <v>32</v>
      </c>
      <c r="N10408">
        <v>1998</v>
      </c>
      <c r="O10408" t="s">
        <v>33</v>
      </c>
      <c r="P10408">
        <v>5</v>
      </c>
      <c r="Q10408">
        <f t="shared" si="324"/>
        <v>2</v>
      </c>
      <c r="R10408" t="str">
        <f t="shared" si="325"/>
        <v>Luxury</v>
      </c>
    </row>
    <row r="10409" spans="1:18" x14ac:dyDescent="0.35">
      <c r="A10409">
        <v>12816320</v>
      </c>
      <c r="B10409" t="s">
        <v>10929</v>
      </c>
      <c r="C10409">
        <v>37400</v>
      </c>
      <c r="D10409" t="s">
        <v>59</v>
      </c>
      <c r="E10409" t="s">
        <v>980</v>
      </c>
      <c r="F10409" t="s">
        <v>981</v>
      </c>
      <c r="G10409" t="s">
        <v>982</v>
      </c>
      <c r="H10409">
        <v>2017</v>
      </c>
      <c r="I10409">
        <v>34049</v>
      </c>
      <c r="J10409" t="s">
        <v>86</v>
      </c>
      <c r="K10409" t="s">
        <v>22</v>
      </c>
      <c r="L10409" t="s">
        <v>64</v>
      </c>
      <c r="M10409" t="s">
        <v>24</v>
      </c>
      <c r="N10409">
        <v>1997</v>
      </c>
      <c r="O10409" t="s">
        <v>47</v>
      </c>
      <c r="P10409">
        <v>5</v>
      </c>
      <c r="Q10409">
        <f t="shared" si="324"/>
        <v>7</v>
      </c>
      <c r="R10409" t="str">
        <f t="shared" si="325"/>
        <v>Mid-range</v>
      </c>
    </row>
    <row r="10410" spans="1:18" x14ac:dyDescent="0.35">
      <c r="A10410">
        <v>12816322</v>
      </c>
      <c r="B10410" t="s">
        <v>10930</v>
      </c>
      <c r="C10410">
        <v>89888</v>
      </c>
      <c r="D10410" t="s">
        <v>59</v>
      </c>
      <c r="E10410">
        <v>2</v>
      </c>
      <c r="F10410" t="s">
        <v>10931</v>
      </c>
      <c r="G10410" t="s">
        <v>4770</v>
      </c>
      <c r="H10410">
        <v>2022</v>
      </c>
      <c r="I10410">
        <v>2625</v>
      </c>
      <c r="J10410" t="s">
        <v>393</v>
      </c>
      <c r="K10410" t="s">
        <v>22</v>
      </c>
      <c r="L10410" t="s">
        <v>64</v>
      </c>
      <c r="M10410" t="s">
        <v>247</v>
      </c>
      <c r="N10410">
        <v>1998</v>
      </c>
      <c r="O10410" t="s">
        <v>69</v>
      </c>
      <c r="P10410">
        <v>5</v>
      </c>
      <c r="Q10410">
        <f t="shared" si="324"/>
        <v>2</v>
      </c>
      <c r="R10410" t="str">
        <f t="shared" si="325"/>
        <v>Luxury</v>
      </c>
    </row>
    <row r="10411" spans="1:18" x14ac:dyDescent="0.35">
      <c r="A10411">
        <v>12816328</v>
      </c>
      <c r="B10411" t="s">
        <v>7813</v>
      </c>
      <c r="C10411">
        <v>54600</v>
      </c>
      <c r="D10411" t="s">
        <v>165</v>
      </c>
      <c r="E10411" t="s">
        <v>269</v>
      </c>
      <c r="F10411" t="s">
        <v>2326</v>
      </c>
      <c r="G10411" t="s">
        <v>2327</v>
      </c>
      <c r="H10411">
        <v>2019</v>
      </c>
      <c r="I10411">
        <v>41695</v>
      </c>
      <c r="J10411" t="s">
        <v>21</v>
      </c>
      <c r="K10411" t="s">
        <v>22</v>
      </c>
      <c r="L10411" t="s">
        <v>31</v>
      </c>
      <c r="M10411" t="s">
        <v>24</v>
      </c>
      <c r="N10411">
        <v>3200</v>
      </c>
      <c r="O10411" t="s">
        <v>116</v>
      </c>
      <c r="P10411">
        <v>7</v>
      </c>
      <c r="Q10411">
        <f t="shared" si="324"/>
        <v>5</v>
      </c>
      <c r="R10411" t="str">
        <f t="shared" si="325"/>
        <v>Luxury</v>
      </c>
    </row>
    <row r="10412" spans="1:18" x14ac:dyDescent="0.35">
      <c r="A10412">
        <v>12816330</v>
      </c>
      <c r="B10412" t="s">
        <v>10932</v>
      </c>
      <c r="C10412">
        <v>46888</v>
      </c>
      <c r="D10412" t="s">
        <v>17</v>
      </c>
      <c r="E10412" t="s">
        <v>193</v>
      </c>
      <c r="F10412" t="s">
        <v>781</v>
      </c>
      <c r="G10412" t="s">
        <v>5948</v>
      </c>
      <c r="H10412">
        <v>2017</v>
      </c>
      <c r="I10412">
        <v>86189</v>
      </c>
      <c r="J10412" t="s">
        <v>21</v>
      </c>
      <c r="K10412" t="s">
        <v>22</v>
      </c>
      <c r="L10412" t="s">
        <v>23</v>
      </c>
      <c r="M10412" t="s">
        <v>24</v>
      </c>
      <c r="N10412">
        <v>3456</v>
      </c>
      <c r="O10412" t="s">
        <v>116</v>
      </c>
      <c r="P10412">
        <v>7</v>
      </c>
      <c r="Q10412">
        <f t="shared" si="324"/>
        <v>7</v>
      </c>
      <c r="R10412" t="str">
        <f t="shared" si="325"/>
        <v>Luxury</v>
      </c>
    </row>
    <row r="10413" spans="1:18" x14ac:dyDescent="0.35">
      <c r="A10413">
        <v>12816331</v>
      </c>
      <c r="B10413" t="s">
        <v>2493</v>
      </c>
      <c r="C10413">
        <v>74888</v>
      </c>
      <c r="D10413" t="s">
        <v>17</v>
      </c>
      <c r="E10413" t="s">
        <v>258</v>
      </c>
      <c r="F10413" t="s">
        <v>259</v>
      </c>
      <c r="G10413" t="s">
        <v>323</v>
      </c>
      <c r="H10413">
        <v>2021</v>
      </c>
      <c r="I10413">
        <v>3083</v>
      </c>
      <c r="J10413" t="s">
        <v>275</v>
      </c>
      <c r="K10413" t="s">
        <v>22</v>
      </c>
      <c r="L10413" t="s">
        <v>31</v>
      </c>
      <c r="M10413" t="s">
        <v>24</v>
      </c>
      <c r="N10413">
        <v>2753</v>
      </c>
      <c r="O10413" t="s">
        <v>47</v>
      </c>
      <c r="P10413">
        <v>5</v>
      </c>
      <c r="Q10413">
        <f t="shared" si="324"/>
        <v>3</v>
      </c>
      <c r="R10413" t="str">
        <f t="shared" si="325"/>
        <v>Luxury</v>
      </c>
    </row>
    <row r="10414" spans="1:18" x14ac:dyDescent="0.35">
      <c r="A10414">
        <v>12816332</v>
      </c>
      <c r="B10414" t="s">
        <v>10933</v>
      </c>
      <c r="C10414">
        <v>18888</v>
      </c>
      <c r="D10414" t="s">
        <v>54</v>
      </c>
      <c r="E10414" t="s">
        <v>83</v>
      </c>
      <c r="F10414" t="s">
        <v>696</v>
      </c>
      <c r="G10414" t="s">
        <v>1877</v>
      </c>
      <c r="H10414">
        <v>2016</v>
      </c>
      <c r="I10414">
        <v>99836</v>
      </c>
      <c r="J10414" t="s">
        <v>86</v>
      </c>
      <c r="K10414" t="s">
        <v>22</v>
      </c>
      <c r="L10414" t="s">
        <v>23</v>
      </c>
      <c r="M10414" t="s">
        <v>24</v>
      </c>
      <c r="N10414">
        <v>1498</v>
      </c>
      <c r="O10414" t="s">
        <v>69</v>
      </c>
      <c r="P10414">
        <v>5</v>
      </c>
      <c r="Q10414">
        <f t="shared" si="324"/>
        <v>8</v>
      </c>
      <c r="R10414" t="str">
        <f t="shared" si="325"/>
        <v>Mid-range</v>
      </c>
    </row>
    <row r="10415" spans="1:18" x14ac:dyDescent="0.35">
      <c r="A10415">
        <v>12816334</v>
      </c>
      <c r="B10415" t="s">
        <v>2867</v>
      </c>
      <c r="C10415">
        <v>38990</v>
      </c>
      <c r="D10415" t="s">
        <v>17</v>
      </c>
      <c r="E10415" t="s">
        <v>258</v>
      </c>
      <c r="F10415" t="s">
        <v>351</v>
      </c>
      <c r="G10415" t="s">
        <v>2483</v>
      </c>
      <c r="H10415">
        <v>2018</v>
      </c>
      <c r="I10415">
        <v>15676</v>
      </c>
      <c r="J10415" t="s">
        <v>80</v>
      </c>
      <c r="K10415" t="s">
        <v>81</v>
      </c>
      <c r="L10415" t="s">
        <v>31</v>
      </c>
      <c r="M10415" t="s">
        <v>24</v>
      </c>
      <c r="N10415">
        <v>2393</v>
      </c>
      <c r="O10415" t="s">
        <v>1408</v>
      </c>
      <c r="P10415">
        <v>2</v>
      </c>
      <c r="Q10415">
        <f t="shared" si="324"/>
        <v>6</v>
      </c>
      <c r="R10415" t="str">
        <f t="shared" si="325"/>
        <v>Mid-range</v>
      </c>
    </row>
    <row r="10416" spans="1:18" x14ac:dyDescent="0.35">
      <c r="A10416">
        <v>12816351</v>
      </c>
      <c r="B10416" t="s">
        <v>1940</v>
      </c>
      <c r="C10416">
        <v>18950</v>
      </c>
      <c r="D10416" t="s">
        <v>143</v>
      </c>
      <c r="E10416" t="s">
        <v>879</v>
      </c>
      <c r="F10416" t="s">
        <v>1941</v>
      </c>
      <c r="G10416" t="s">
        <v>877</v>
      </c>
      <c r="H10416">
        <v>2012</v>
      </c>
      <c r="I10416">
        <v>101811</v>
      </c>
      <c r="J10416" t="s">
        <v>86</v>
      </c>
      <c r="K10416" t="s">
        <v>22</v>
      </c>
      <c r="L10416" t="s">
        <v>23</v>
      </c>
      <c r="M10416" t="s">
        <v>24</v>
      </c>
      <c r="N10416">
        <v>1995</v>
      </c>
      <c r="O10416" t="s">
        <v>116</v>
      </c>
      <c r="P10416">
        <v>5</v>
      </c>
      <c r="Q10416">
        <f t="shared" si="324"/>
        <v>12</v>
      </c>
      <c r="R10416" t="str">
        <f t="shared" si="325"/>
        <v>Mid-range</v>
      </c>
    </row>
    <row r="10417" spans="1:18" x14ac:dyDescent="0.35">
      <c r="A10417">
        <v>12816368</v>
      </c>
      <c r="B10417" t="s">
        <v>10934</v>
      </c>
      <c r="C10417">
        <v>20990</v>
      </c>
      <c r="D10417" t="s">
        <v>165</v>
      </c>
      <c r="E10417" t="s">
        <v>568</v>
      </c>
      <c r="F10417" t="s">
        <v>1728</v>
      </c>
      <c r="G10417" t="s">
        <v>1729</v>
      </c>
      <c r="H10417">
        <v>2015</v>
      </c>
      <c r="I10417">
        <v>114549</v>
      </c>
      <c r="J10417" t="s">
        <v>21</v>
      </c>
      <c r="K10417" t="s">
        <v>22</v>
      </c>
      <c r="L10417" t="s">
        <v>31</v>
      </c>
      <c r="M10417" t="s">
        <v>24</v>
      </c>
      <c r="N10417">
        <v>2268</v>
      </c>
      <c r="O10417" t="s">
        <v>69</v>
      </c>
      <c r="P10417">
        <v>5</v>
      </c>
      <c r="Q10417">
        <f t="shared" si="324"/>
        <v>9</v>
      </c>
      <c r="R10417" t="str">
        <f t="shared" si="325"/>
        <v>Mid-range</v>
      </c>
    </row>
    <row r="10418" spans="1:18" x14ac:dyDescent="0.35">
      <c r="A10418">
        <v>12816370</v>
      </c>
      <c r="B10418" t="s">
        <v>3931</v>
      </c>
      <c r="C10418">
        <v>35990</v>
      </c>
      <c r="D10418" t="s">
        <v>127</v>
      </c>
      <c r="E10418">
        <v>3</v>
      </c>
      <c r="F10418" t="s">
        <v>2953</v>
      </c>
      <c r="G10418" t="s">
        <v>1666</v>
      </c>
      <c r="H10418">
        <v>2020</v>
      </c>
      <c r="I10418">
        <v>25844</v>
      </c>
      <c r="J10418" t="s">
        <v>86</v>
      </c>
      <c r="K10418" t="s">
        <v>22</v>
      </c>
      <c r="L10418" t="s">
        <v>23</v>
      </c>
      <c r="M10418" t="s">
        <v>24</v>
      </c>
      <c r="N10418">
        <v>2488</v>
      </c>
      <c r="O10418" t="s">
        <v>33</v>
      </c>
      <c r="P10418">
        <v>5</v>
      </c>
      <c r="Q10418">
        <f t="shared" si="324"/>
        <v>4</v>
      </c>
      <c r="R10418" t="str">
        <f t="shared" si="325"/>
        <v>Mid-range</v>
      </c>
    </row>
    <row r="10419" spans="1:18" x14ac:dyDescent="0.35">
      <c r="A10419">
        <v>12816378</v>
      </c>
      <c r="B10419" t="s">
        <v>10935</v>
      </c>
      <c r="C10419">
        <v>42990</v>
      </c>
      <c r="D10419" t="s">
        <v>787</v>
      </c>
      <c r="E10419" t="s">
        <v>3148</v>
      </c>
      <c r="F10419" t="s">
        <v>10936</v>
      </c>
      <c r="G10419" t="s">
        <v>6097</v>
      </c>
      <c r="H10419">
        <v>2018</v>
      </c>
      <c r="I10419">
        <v>70000</v>
      </c>
      <c r="J10419" t="s">
        <v>63</v>
      </c>
      <c r="K10419" t="s">
        <v>22</v>
      </c>
      <c r="L10419" t="s">
        <v>31</v>
      </c>
      <c r="M10419" t="s">
        <v>24</v>
      </c>
      <c r="N10419">
        <v>1999</v>
      </c>
      <c r="O10419" t="s">
        <v>33</v>
      </c>
      <c r="P10419">
        <v>5</v>
      </c>
      <c r="Q10419">
        <f t="shared" si="324"/>
        <v>6</v>
      </c>
      <c r="R10419" t="str">
        <f t="shared" si="325"/>
        <v>Luxury</v>
      </c>
    </row>
    <row r="10420" spans="1:18" x14ac:dyDescent="0.35">
      <c r="A10420">
        <v>12816382</v>
      </c>
      <c r="B10420" t="s">
        <v>5440</v>
      </c>
      <c r="C10420">
        <v>29995</v>
      </c>
      <c r="D10420" t="s">
        <v>17</v>
      </c>
      <c r="E10420" t="s">
        <v>153</v>
      </c>
      <c r="F10420" t="s">
        <v>703</v>
      </c>
      <c r="G10420" t="s">
        <v>2934</v>
      </c>
      <c r="H10420">
        <v>2016</v>
      </c>
      <c r="I10420">
        <v>80587</v>
      </c>
      <c r="J10420" t="s">
        <v>21</v>
      </c>
      <c r="K10420" t="s">
        <v>22</v>
      </c>
      <c r="L10420" t="s">
        <v>23</v>
      </c>
      <c r="M10420" t="s">
        <v>24</v>
      </c>
      <c r="N10420">
        <v>2494</v>
      </c>
      <c r="O10420" t="s">
        <v>116</v>
      </c>
      <c r="P10420">
        <v>5</v>
      </c>
      <c r="Q10420">
        <f t="shared" si="324"/>
        <v>8</v>
      </c>
      <c r="R10420" t="str">
        <f t="shared" si="325"/>
        <v>Mid-range</v>
      </c>
    </row>
    <row r="10421" spans="1:18" x14ac:dyDescent="0.35">
      <c r="A10421">
        <v>12816383</v>
      </c>
      <c r="B10421" t="s">
        <v>10937</v>
      </c>
      <c r="C10421">
        <v>10999</v>
      </c>
      <c r="D10421" t="s">
        <v>59</v>
      </c>
      <c r="E10421" t="s">
        <v>406</v>
      </c>
      <c r="F10421" t="s">
        <v>3092</v>
      </c>
      <c r="G10421" t="s">
        <v>5784</v>
      </c>
      <c r="H10421">
        <v>2002</v>
      </c>
      <c r="I10421">
        <v>222919</v>
      </c>
      <c r="J10421" t="s">
        <v>21</v>
      </c>
      <c r="K10421" t="s">
        <v>22</v>
      </c>
      <c r="L10421" t="s">
        <v>23</v>
      </c>
      <c r="M10421" t="s">
        <v>24</v>
      </c>
      <c r="N10421">
        <v>2171</v>
      </c>
      <c r="O10421" t="s">
        <v>116</v>
      </c>
      <c r="P10421">
        <v>5</v>
      </c>
      <c r="Q10421">
        <f t="shared" si="324"/>
        <v>22</v>
      </c>
      <c r="R10421" t="str">
        <f t="shared" si="325"/>
        <v>Mid-range</v>
      </c>
    </row>
    <row r="10422" spans="1:18" x14ac:dyDescent="0.35">
      <c r="A10422">
        <v>12816401</v>
      </c>
      <c r="B10422" t="s">
        <v>750</v>
      </c>
      <c r="C10422">
        <v>30800</v>
      </c>
      <c r="D10422" t="s">
        <v>88</v>
      </c>
      <c r="E10422" t="s">
        <v>108</v>
      </c>
      <c r="F10422" t="s">
        <v>751</v>
      </c>
      <c r="G10422" t="s">
        <v>752</v>
      </c>
      <c r="H10422">
        <v>2019</v>
      </c>
      <c r="I10422">
        <v>69036</v>
      </c>
      <c r="J10422" t="s">
        <v>21</v>
      </c>
      <c r="K10422" t="s">
        <v>22</v>
      </c>
      <c r="L10422" t="s">
        <v>31</v>
      </c>
      <c r="M10422" t="s">
        <v>24</v>
      </c>
      <c r="N10422">
        <v>1995</v>
      </c>
      <c r="O10422" t="s">
        <v>47</v>
      </c>
      <c r="P10422">
        <v>5</v>
      </c>
      <c r="Q10422">
        <f t="shared" si="324"/>
        <v>5</v>
      </c>
      <c r="R10422" t="str">
        <f t="shared" si="325"/>
        <v>Mid-range</v>
      </c>
    </row>
    <row r="10423" spans="1:18" x14ac:dyDescent="0.35">
      <c r="A10423">
        <v>12816402</v>
      </c>
      <c r="B10423" t="s">
        <v>10938</v>
      </c>
      <c r="C10423">
        <v>14800</v>
      </c>
      <c r="D10423" t="s">
        <v>17</v>
      </c>
      <c r="E10423" t="s">
        <v>258</v>
      </c>
      <c r="F10423" t="s">
        <v>351</v>
      </c>
      <c r="G10423" t="s">
        <v>2309</v>
      </c>
      <c r="H10423">
        <v>2011</v>
      </c>
      <c r="I10423">
        <v>234492</v>
      </c>
      <c r="J10423" t="s">
        <v>80</v>
      </c>
      <c r="K10423" t="s">
        <v>81</v>
      </c>
      <c r="L10423" t="s">
        <v>31</v>
      </c>
      <c r="M10423" t="s">
        <v>24</v>
      </c>
      <c r="N10423">
        <v>2982</v>
      </c>
      <c r="O10423" t="s">
        <v>47</v>
      </c>
      <c r="P10423">
        <v>2</v>
      </c>
      <c r="Q10423">
        <f t="shared" si="324"/>
        <v>13</v>
      </c>
      <c r="R10423" t="str">
        <f t="shared" si="325"/>
        <v>Mid-range</v>
      </c>
    </row>
    <row r="10424" spans="1:18" x14ac:dyDescent="0.35">
      <c r="A10424">
        <v>12816412</v>
      </c>
      <c r="B10424" t="s">
        <v>8020</v>
      </c>
      <c r="C10424">
        <v>31990</v>
      </c>
      <c r="D10424" t="s">
        <v>88</v>
      </c>
      <c r="E10424" t="s">
        <v>108</v>
      </c>
      <c r="F10424" t="s">
        <v>8021</v>
      </c>
      <c r="G10424" t="s">
        <v>6471</v>
      </c>
      <c r="H10424">
        <v>2019</v>
      </c>
      <c r="I10424">
        <v>22619</v>
      </c>
      <c r="J10424" t="s">
        <v>21</v>
      </c>
      <c r="K10424" t="s">
        <v>22</v>
      </c>
      <c r="L10424" t="s">
        <v>23</v>
      </c>
      <c r="M10424" t="s">
        <v>24</v>
      </c>
      <c r="N10424">
        <v>1999</v>
      </c>
      <c r="O10424" t="s">
        <v>47</v>
      </c>
      <c r="P10424">
        <v>5</v>
      </c>
      <c r="Q10424">
        <f t="shared" si="324"/>
        <v>5</v>
      </c>
      <c r="R10424" t="str">
        <f t="shared" si="325"/>
        <v>Mid-range</v>
      </c>
    </row>
    <row r="10425" spans="1:18" x14ac:dyDescent="0.35">
      <c r="A10425">
        <v>12816413</v>
      </c>
      <c r="B10425" t="s">
        <v>10939</v>
      </c>
      <c r="C10425">
        <v>41990</v>
      </c>
      <c r="D10425" t="s">
        <v>112</v>
      </c>
      <c r="E10425" t="s">
        <v>3779</v>
      </c>
      <c r="F10425" t="s">
        <v>1123</v>
      </c>
      <c r="G10425" t="s">
        <v>9589</v>
      </c>
      <c r="H10425">
        <v>2017</v>
      </c>
      <c r="I10425">
        <v>83963</v>
      </c>
      <c r="J10425" t="s">
        <v>63</v>
      </c>
      <c r="K10425" t="s">
        <v>22</v>
      </c>
      <c r="L10425" t="s">
        <v>64</v>
      </c>
      <c r="M10425" t="s">
        <v>24</v>
      </c>
      <c r="N10425">
        <v>1998</v>
      </c>
      <c r="O10425" t="s">
        <v>135</v>
      </c>
      <c r="P10425">
        <v>5</v>
      </c>
      <c r="Q10425">
        <f t="shared" si="324"/>
        <v>7</v>
      </c>
      <c r="R10425" t="str">
        <f t="shared" si="325"/>
        <v>Luxury</v>
      </c>
    </row>
    <row r="10426" spans="1:18" x14ac:dyDescent="0.35">
      <c r="A10426">
        <v>12816419</v>
      </c>
      <c r="B10426" t="s">
        <v>8686</v>
      </c>
      <c r="C10426">
        <v>27850</v>
      </c>
      <c r="D10426" t="s">
        <v>88</v>
      </c>
      <c r="E10426" t="s">
        <v>1014</v>
      </c>
      <c r="F10426" t="s">
        <v>90</v>
      </c>
      <c r="G10426" t="s">
        <v>2057</v>
      </c>
      <c r="H10426">
        <v>2018</v>
      </c>
      <c r="I10426">
        <v>37730</v>
      </c>
      <c r="J10426" t="s">
        <v>21</v>
      </c>
      <c r="K10426" t="s">
        <v>22</v>
      </c>
      <c r="L10426" t="s">
        <v>23</v>
      </c>
      <c r="M10426" t="s">
        <v>24</v>
      </c>
      <c r="N10426">
        <v>1999</v>
      </c>
      <c r="O10426" t="s">
        <v>47</v>
      </c>
      <c r="P10426">
        <v>5</v>
      </c>
      <c r="Q10426">
        <f t="shared" si="324"/>
        <v>6</v>
      </c>
      <c r="R10426" t="str">
        <f t="shared" si="325"/>
        <v>Mid-range</v>
      </c>
    </row>
    <row r="10427" spans="1:18" x14ac:dyDescent="0.35">
      <c r="A10427">
        <v>12816420</v>
      </c>
      <c r="B10427" t="s">
        <v>9978</v>
      </c>
      <c r="C10427">
        <v>19850</v>
      </c>
      <c r="D10427" t="s">
        <v>127</v>
      </c>
      <c r="E10427">
        <v>2</v>
      </c>
      <c r="F10427" t="s">
        <v>2049</v>
      </c>
      <c r="G10427" t="s">
        <v>1327</v>
      </c>
      <c r="H10427">
        <v>2016</v>
      </c>
      <c r="I10427">
        <v>109862</v>
      </c>
      <c r="J10427" t="s">
        <v>86</v>
      </c>
      <c r="K10427" t="s">
        <v>22</v>
      </c>
      <c r="L10427" t="s">
        <v>23</v>
      </c>
      <c r="M10427" t="s">
        <v>24</v>
      </c>
      <c r="N10427">
        <v>1496</v>
      </c>
      <c r="O10427" t="s">
        <v>33</v>
      </c>
      <c r="P10427">
        <v>5</v>
      </c>
      <c r="Q10427">
        <f t="shared" si="324"/>
        <v>8</v>
      </c>
      <c r="R10427" t="str">
        <f t="shared" si="325"/>
        <v>Mid-range</v>
      </c>
    </row>
    <row r="10428" spans="1:18" x14ac:dyDescent="0.35">
      <c r="A10428">
        <v>12816438</v>
      </c>
      <c r="B10428" t="s">
        <v>9440</v>
      </c>
      <c r="C10428">
        <v>31996</v>
      </c>
      <c r="D10428" t="s">
        <v>54</v>
      </c>
      <c r="E10428" t="s">
        <v>175</v>
      </c>
      <c r="F10428" t="s">
        <v>805</v>
      </c>
      <c r="G10428" t="s">
        <v>659</v>
      </c>
      <c r="H10428">
        <v>2015</v>
      </c>
      <c r="I10428">
        <v>209168</v>
      </c>
      <c r="J10428" t="s">
        <v>338</v>
      </c>
      <c r="K10428" t="s">
        <v>22</v>
      </c>
      <c r="L10428" t="s">
        <v>31</v>
      </c>
      <c r="M10428" t="s">
        <v>24</v>
      </c>
      <c r="N10428">
        <v>3198</v>
      </c>
      <c r="O10428" t="s">
        <v>69</v>
      </c>
      <c r="P10428">
        <v>5</v>
      </c>
      <c r="Q10428">
        <f t="shared" si="324"/>
        <v>9</v>
      </c>
      <c r="R10428" t="str">
        <f t="shared" si="325"/>
        <v>Mid-range</v>
      </c>
    </row>
    <row r="10429" spans="1:18" x14ac:dyDescent="0.35">
      <c r="A10429">
        <v>12816439</v>
      </c>
      <c r="B10429" t="s">
        <v>10940</v>
      </c>
      <c r="C10429">
        <v>13990</v>
      </c>
      <c r="D10429" t="s">
        <v>54</v>
      </c>
      <c r="E10429" t="s">
        <v>3348</v>
      </c>
      <c r="F10429" t="s">
        <v>760</v>
      </c>
      <c r="G10429" t="s">
        <v>3739</v>
      </c>
      <c r="H10429">
        <v>2012</v>
      </c>
      <c r="I10429">
        <v>158827</v>
      </c>
      <c r="J10429" t="s">
        <v>21</v>
      </c>
      <c r="K10429" t="s">
        <v>22</v>
      </c>
      <c r="L10429" t="s">
        <v>64</v>
      </c>
      <c r="M10429" t="s">
        <v>24</v>
      </c>
      <c r="N10429">
        <v>2521</v>
      </c>
      <c r="O10429" t="s">
        <v>33</v>
      </c>
      <c r="P10429">
        <v>5</v>
      </c>
      <c r="Q10429">
        <f t="shared" si="324"/>
        <v>12</v>
      </c>
      <c r="R10429" t="str">
        <f t="shared" si="325"/>
        <v>Mid-range</v>
      </c>
    </row>
    <row r="10430" spans="1:18" x14ac:dyDescent="0.35">
      <c r="A10430">
        <v>12816448</v>
      </c>
      <c r="B10430" t="s">
        <v>744</v>
      </c>
      <c r="C10430">
        <v>6000</v>
      </c>
      <c r="D10430" t="s">
        <v>131</v>
      </c>
      <c r="E10430" t="s">
        <v>745</v>
      </c>
      <c r="F10430" t="s">
        <v>746</v>
      </c>
      <c r="G10430" t="s">
        <v>747</v>
      </c>
      <c r="H10430">
        <v>2007</v>
      </c>
      <c r="I10430">
        <v>142000</v>
      </c>
      <c r="J10430" t="s">
        <v>86</v>
      </c>
      <c r="K10430" t="s">
        <v>22</v>
      </c>
      <c r="L10430" t="s">
        <v>64</v>
      </c>
      <c r="M10430" t="s">
        <v>24</v>
      </c>
      <c r="N10430">
        <v>1798</v>
      </c>
      <c r="O10430" t="s">
        <v>116</v>
      </c>
      <c r="P10430">
        <v>5</v>
      </c>
      <c r="Q10430">
        <f t="shared" si="324"/>
        <v>17</v>
      </c>
      <c r="R10430" t="str">
        <f t="shared" si="325"/>
        <v>Budget</v>
      </c>
    </row>
    <row r="10431" spans="1:18" x14ac:dyDescent="0.35">
      <c r="A10431">
        <v>12816472</v>
      </c>
      <c r="B10431" t="s">
        <v>10941</v>
      </c>
      <c r="C10431">
        <v>5990</v>
      </c>
      <c r="D10431" t="s">
        <v>17</v>
      </c>
      <c r="E10431" t="s">
        <v>262</v>
      </c>
      <c r="F10431" t="s">
        <v>10942</v>
      </c>
      <c r="G10431" t="s">
        <v>10943</v>
      </c>
      <c r="H10431">
        <v>1998</v>
      </c>
      <c r="I10431">
        <v>96748</v>
      </c>
      <c r="J10431" t="s">
        <v>141</v>
      </c>
      <c r="K10431" t="s">
        <v>22</v>
      </c>
      <c r="L10431" t="s">
        <v>23</v>
      </c>
      <c r="M10431" t="s">
        <v>24</v>
      </c>
      <c r="N10431">
        <v>1762</v>
      </c>
      <c r="O10431" t="s">
        <v>116</v>
      </c>
      <c r="P10431">
        <v>5</v>
      </c>
      <c r="Q10431">
        <f t="shared" si="324"/>
        <v>26</v>
      </c>
      <c r="R10431" t="str">
        <f t="shared" si="325"/>
        <v>Budget</v>
      </c>
    </row>
    <row r="10432" spans="1:18" x14ac:dyDescent="0.35">
      <c r="A10432">
        <v>12816478</v>
      </c>
      <c r="B10432" t="s">
        <v>10944</v>
      </c>
      <c r="C10432">
        <v>33888</v>
      </c>
      <c r="D10432" t="s">
        <v>197</v>
      </c>
      <c r="E10432" t="s">
        <v>2168</v>
      </c>
      <c r="F10432" t="s">
        <v>7753</v>
      </c>
      <c r="G10432" t="s">
        <v>600</v>
      </c>
      <c r="H10432">
        <v>2021</v>
      </c>
      <c r="I10432">
        <v>24508</v>
      </c>
      <c r="J10432" t="s">
        <v>86</v>
      </c>
      <c r="K10432" t="s">
        <v>22</v>
      </c>
      <c r="L10432" t="s">
        <v>64</v>
      </c>
      <c r="M10432" t="s">
        <v>24</v>
      </c>
      <c r="N10432">
        <v>1498</v>
      </c>
      <c r="O10432" t="s">
        <v>47</v>
      </c>
      <c r="P10432">
        <v>5</v>
      </c>
      <c r="Q10432">
        <f t="shared" si="324"/>
        <v>3</v>
      </c>
      <c r="R10432" t="str">
        <f t="shared" si="325"/>
        <v>Mid-range</v>
      </c>
    </row>
    <row r="10433" spans="1:18" x14ac:dyDescent="0.35">
      <c r="A10433">
        <v>12816522</v>
      </c>
      <c r="B10433" t="s">
        <v>10945</v>
      </c>
      <c r="C10433">
        <v>13800</v>
      </c>
      <c r="D10433" t="s">
        <v>102</v>
      </c>
      <c r="E10433" t="s">
        <v>1670</v>
      </c>
      <c r="F10433" t="s">
        <v>1702</v>
      </c>
      <c r="G10433" t="s">
        <v>1115</v>
      </c>
      <c r="H10433">
        <v>2015</v>
      </c>
      <c r="I10433">
        <v>273000</v>
      </c>
      <c r="J10433" t="s">
        <v>106</v>
      </c>
      <c r="K10433" t="s">
        <v>81</v>
      </c>
      <c r="L10433" t="s">
        <v>31</v>
      </c>
      <c r="M10433" t="s">
        <v>24</v>
      </c>
      <c r="N10433">
        <v>1968</v>
      </c>
      <c r="O10433" t="s">
        <v>47</v>
      </c>
      <c r="P10433">
        <v>2</v>
      </c>
      <c r="Q10433">
        <f t="shared" si="324"/>
        <v>9</v>
      </c>
      <c r="R10433" t="str">
        <f t="shared" si="325"/>
        <v>Mid-range</v>
      </c>
    </row>
    <row r="10434" spans="1:18" x14ac:dyDescent="0.35">
      <c r="A10434">
        <v>12816524</v>
      </c>
      <c r="B10434" t="s">
        <v>10946</v>
      </c>
      <c r="C10434">
        <v>41999</v>
      </c>
      <c r="D10434" t="s">
        <v>88</v>
      </c>
      <c r="E10434" t="s">
        <v>108</v>
      </c>
      <c r="F10434" t="s">
        <v>8066</v>
      </c>
      <c r="G10434" t="s">
        <v>8067</v>
      </c>
      <c r="H10434">
        <v>2018</v>
      </c>
      <c r="I10434">
        <v>50135</v>
      </c>
      <c r="J10434" t="s">
        <v>21</v>
      </c>
      <c r="K10434" t="s">
        <v>22</v>
      </c>
      <c r="L10434" t="s">
        <v>31</v>
      </c>
      <c r="M10434" t="s">
        <v>24</v>
      </c>
      <c r="N10434">
        <v>1995</v>
      </c>
      <c r="O10434" t="s">
        <v>47</v>
      </c>
      <c r="P10434">
        <v>5</v>
      </c>
      <c r="Q10434">
        <f t="shared" si="324"/>
        <v>6</v>
      </c>
      <c r="R10434" t="str">
        <f t="shared" si="325"/>
        <v>Luxury</v>
      </c>
    </row>
    <row r="10435" spans="1:18" x14ac:dyDescent="0.35">
      <c r="A10435">
        <v>12816531</v>
      </c>
      <c r="B10435" t="s">
        <v>3302</v>
      </c>
      <c r="C10435">
        <v>25000</v>
      </c>
      <c r="D10435" t="s">
        <v>165</v>
      </c>
      <c r="E10435" t="s">
        <v>166</v>
      </c>
      <c r="F10435" t="s">
        <v>1780</v>
      </c>
      <c r="G10435" t="s">
        <v>471</v>
      </c>
      <c r="H10435">
        <v>2015</v>
      </c>
      <c r="I10435">
        <v>152000</v>
      </c>
      <c r="J10435" t="s">
        <v>80</v>
      </c>
      <c r="K10435" t="s">
        <v>22</v>
      </c>
      <c r="L10435" t="s">
        <v>31</v>
      </c>
      <c r="M10435" t="s">
        <v>24</v>
      </c>
      <c r="N10435">
        <v>2440</v>
      </c>
      <c r="O10435" t="s">
        <v>47</v>
      </c>
      <c r="P10435">
        <v>2</v>
      </c>
      <c r="Q10435">
        <f t="shared" ref="Q10435:Q10498" si="326">2024-H10435</f>
        <v>9</v>
      </c>
      <c r="R10435" t="str">
        <f t="shared" ref="R10435:R10498" si="327">IF(C10435&lt;=10000,"Budget",IF(C10435&lt;=40000,"Mid-range","Luxury"))</f>
        <v>Mid-range</v>
      </c>
    </row>
    <row r="10436" spans="1:18" x14ac:dyDescent="0.35">
      <c r="A10436">
        <v>12816545</v>
      </c>
      <c r="B10436" t="s">
        <v>2824</v>
      </c>
      <c r="C10436">
        <v>91990</v>
      </c>
      <c r="D10436" t="s">
        <v>102</v>
      </c>
      <c r="E10436" t="s">
        <v>473</v>
      </c>
      <c r="F10436" t="s">
        <v>2825</v>
      </c>
      <c r="G10436" t="s">
        <v>837</v>
      </c>
      <c r="H10436">
        <v>2022</v>
      </c>
      <c r="I10436">
        <v>20</v>
      </c>
      <c r="J10436" t="s">
        <v>338</v>
      </c>
      <c r="K10436" t="s">
        <v>22</v>
      </c>
      <c r="L10436" t="s">
        <v>31</v>
      </c>
      <c r="M10436" t="s">
        <v>32</v>
      </c>
      <c r="N10436">
        <v>2967</v>
      </c>
      <c r="O10436" t="s">
        <v>116</v>
      </c>
      <c r="P10436">
        <v>5</v>
      </c>
      <c r="Q10436">
        <f t="shared" si="326"/>
        <v>2</v>
      </c>
      <c r="R10436" t="str">
        <f t="shared" si="327"/>
        <v>Luxury</v>
      </c>
    </row>
    <row r="10437" spans="1:18" x14ac:dyDescent="0.35">
      <c r="A10437">
        <v>12816549</v>
      </c>
      <c r="B10437" t="s">
        <v>8997</v>
      </c>
      <c r="C10437">
        <v>31990</v>
      </c>
      <c r="D10437" t="s">
        <v>49</v>
      </c>
      <c r="E10437" t="s">
        <v>724</v>
      </c>
      <c r="F10437" t="s">
        <v>2302</v>
      </c>
      <c r="G10437" t="s">
        <v>1618</v>
      </c>
      <c r="H10437">
        <v>2017</v>
      </c>
      <c r="I10437">
        <v>112230</v>
      </c>
      <c r="J10437" t="s">
        <v>21</v>
      </c>
      <c r="K10437" t="s">
        <v>22</v>
      </c>
      <c r="L10437" t="s">
        <v>64</v>
      </c>
      <c r="M10437" t="s">
        <v>24</v>
      </c>
      <c r="N10437">
        <v>3498</v>
      </c>
      <c r="O10437" t="s">
        <v>33</v>
      </c>
      <c r="P10437">
        <v>7</v>
      </c>
      <c r="Q10437">
        <f t="shared" si="326"/>
        <v>7</v>
      </c>
      <c r="R10437" t="str">
        <f t="shared" si="327"/>
        <v>Mid-range</v>
      </c>
    </row>
    <row r="10438" spans="1:18" x14ac:dyDescent="0.35">
      <c r="A10438">
        <v>12816555</v>
      </c>
      <c r="B10438" t="s">
        <v>5065</v>
      </c>
      <c r="C10438">
        <v>104998</v>
      </c>
      <c r="D10438" t="s">
        <v>127</v>
      </c>
      <c r="E10438">
        <v>3</v>
      </c>
      <c r="F10438" t="s">
        <v>128</v>
      </c>
      <c r="G10438" t="s">
        <v>3100</v>
      </c>
      <c r="H10438">
        <v>2007</v>
      </c>
      <c r="I10438">
        <v>184320</v>
      </c>
      <c r="J10438" t="s">
        <v>86</v>
      </c>
      <c r="K10438" t="s">
        <v>22</v>
      </c>
      <c r="L10438" t="s">
        <v>23</v>
      </c>
      <c r="M10438" t="s">
        <v>24</v>
      </c>
      <c r="N10438">
        <v>1998</v>
      </c>
      <c r="O10438" t="s">
        <v>1696</v>
      </c>
      <c r="P10438">
        <v>5</v>
      </c>
      <c r="Q10438">
        <f t="shared" si="326"/>
        <v>17</v>
      </c>
      <c r="R10438" t="str">
        <f t="shared" si="327"/>
        <v>Luxury</v>
      </c>
    </row>
    <row r="10439" spans="1:18" x14ac:dyDescent="0.35">
      <c r="A10439">
        <v>12816557</v>
      </c>
      <c r="B10439" t="s">
        <v>5748</v>
      </c>
      <c r="C10439">
        <v>16913</v>
      </c>
      <c r="D10439" t="s">
        <v>42</v>
      </c>
      <c r="E10439" t="s">
        <v>71</v>
      </c>
      <c r="F10439" t="s">
        <v>2900</v>
      </c>
      <c r="G10439" t="s">
        <v>441</v>
      </c>
      <c r="H10439">
        <v>2014</v>
      </c>
      <c r="I10439">
        <v>156066</v>
      </c>
      <c r="J10439" t="s">
        <v>46</v>
      </c>
      <c r="K10439" t="s">
        <v>22</v>
      </c>
      <c r="L10439" t="s">
        <v>23</v>
      </c>
      <c r="M10439" t="s">
        <v>24</v>
      </c>
      <c r="N10439">
        <v>2997</v>
      </c>
      <c r="O10439" t="s">
        <v>47</v>
      </c>
      <c r="P10439">
        <v>5</v>
      </c>
      <c r="Q10439">
        <f t="shared" si="326"/>
        <v>10</v>
      </c>
      <c r="R10439" t="str">
        <f t="shared" si="327"/>
        <v>Mid-range</v>
      </c>
    </row>
    <row r="10440" spans="1:18" x14ac:dyDescent="0.35">
      <c r="A10440">
        <v>12816558</v>
      </c>
      <c r="B10440" t="s">
        <v>10947</v>
      </c>
      <c r="C10440">
        <v>22913</v>
      </c>
      <c r="D10440" t="s">
        <v>49</v>
      </c>
      <c r="E10440" t="s">
        <v>50</v>
      </c>
      <c r="F10440" t="s">
        <v>1620</v>
      </c>
      <c r="G10440" t="s">
        <v>1621</v>
      </c>
      <c r="H10440">
        <v>2016</v>
      </c>
      <c r="I10440">
        <v>67920</v>
      </c>
      <c r="J10440" t="s">
        <v>21</v>
      </c>
      <c r="K10440" t="s">
        <v>22</v>
      </c>
      <c r="L10440" t="s">
        <v>23</v>
      </c>
      <c r="M10440" t="s">
        <v>24</v>
      </c>
      <c r="N10440">
        <v>2488</v>
      </c>
      <c r="O10440" t="s">
        <v>47</v>
      </c>
      <c r="P10440">
        <v>5</v>
      </c>
      <c r="Q10440">
        <f t="shared" si="326"/>
        <v>8</v>
      </c>
      <c r="R10440" t="str">
        <f t="shared" si="327"/>
        <v>Mid-range</v>
      </c>
    </row>
    <row r="10441" spans="1:18" x14ac:dyDescent="0.35">
      <c r="A10441">
        <v>12816563</v>
      </c>
      <c r="B10441" t="s">
        <v>1147</v>
      </c>
      <c r="C10441">
        <v>6293</v>
      </c>
      <c r="D10441" t="s">
        <v>42</v>
      </c>
      <c r="E10441" t="s">
        <v>43</v>
      </c>
      <c r="F10441" t="s">
        <v>959</v>
      </c>
      <c r="G10441" t="s">
        <v>1148</v>
      </c>
      <c r="H10441">
        <v>2010</v>
      </c>
      <c r="I10441">
        <v>227097</v>
      </c>
      <c r="J10441" t="s">
        <v>63</v>
      </c>
      <c r="K10441" t="s">
        <v>22</v>
      </c>
      <c r="L10441" t="s">
        <v>23</v>
      </c>
      <c r="M10441" t="s">
        <v>24</v>
      </c>
      <c r="N10441">
        <v>1796</v>
      </c>
      <c r="O10441" t="s">
        <v>33</v>
      </c>
      <c r="P10441">
        <v>5</v>
      </c>
      <c r="Q10441">
        <f t="shared" si="326"/>
        <v>14</v>
      </c>
      <c r="R10441" t="str">
        <f t="shared" si="327"/>
        <v>Budget</v>
      </c>
    </row>
    <row r="10442" spans="1:18" x14ac:dyDescent="0.35">
      <c r="A10442">
        <v>12816612</v>
      </c>
      <c r="B10442" t="s">
        <v>8663</v>
      </c>
      <c r="C10442">
        <v>38990</v>
      </c>
      <c r="D10442" t="s">
        <v>76</v>
      </c>
      <c r="E10442" t="s">
        <v>373</v>
      </c>
      <c r="F10442" t="s">
        <v>3408</v>
      </c>
      <c r="G10442" t="s">
        <v>3409</v>
      </c>
      <c r="H10442">
        <v>2018</v>
      </c>
      <c r="I10442">
        <v>171820</v>
      </c>
      <c r="J10442" t="s">
        <v>21</v>
      </c>
      <c r="K10442" t="s">
        <v>22</v>
      </c>
      <c r="L10442" t="s">
        <v>31</v>
      </c>
      <c r="M10442" t="s">
        <v>24</v>
      </c>
      <c r="N10442">
        <v>2999</v>
      </c>
      <c r="O10442" t="s">
        <v>33</v>
      </c>
      <c r="P10442">
        <v>7</v>
      </c>
      <c r="Q10442">
        <f t="shared" si="326"/>
        <v>6</v>
      </c>
      <c r="R10442" t="str">
        <f t="shared" si="327"/>
        <v>Mid-range</v>
      </c>
    </row>
    <row r="10443" spans="1:18" x14ac:dyDescent="0.35">
      <c r="A10443">
        <v>12816613</v>
      </c>
      <c r="B10443" t="s">
        <v>6391</v>
      </c>
      <c r="C10443">
        <v>132880</v>
      </c>
      <c r="D10443" t="s">
        <v>27</v>
      </c>
      <c r="E10443" t="s">
        <v>28</v>
      </c>
      <c r="F10443" t="s">
        <v>6392</v>
      </c>
      <c r="G10443" t="s">
        <v>6393</v>
      </c>
      <c r="H10443">
        <v>2022</v>
      </c>
      <c r="I10443">
        <v>28</v>
      </c>
      <c r="J10443" t="s">
        <v>21</v>
      </c>
      <c r="K10443" t="s">
        <v>6394</v>
      </c>
      <c r="L10443" t="s">
        <v>31</v>
      </c>
      <c r="M10443" t="s">
        <v>247</v>
      </c>
      <c r="N10443">
        <v>1950</v>
      </c>
      <c r="O10443" t="s">
        <v>33</v>
      </c>
      <c r="P10443">
        <v>7</v>
      </c>
      <c r="Q10443">
        <f t="shared" si="326"/>
        <v>2</v>
      </c>
      <c r="R10443" t="str">
        <f t="shared" si="327"/>
        <v>Luxury</v>
      </c>
    </row>
    <row r="10444" spans="1:18" x14ac:dyDescent="0.35">
      <c r="A10444">
        <v>12816618</v>
      </c>
      <c r="B10444" t="s">
        <v>10948</v>
      </c>
      <c r="C10444">
        <v>33888</v>
      </c>
      <c r="D10444" t="s">
        <v>102</v>
      </c>
      <c r="E10444" t="s">
        <v>222</v>
      </c>
      <c r="F10444" t="s">
        <v>223</v>
      </c>
      <c r="G10444" t="s">
        <v>3817</v>
      </c>
      <c r="H10444">
        <v>2014</v>
      </c>
      <c r="I10444">
        <v>168866</v>
      </c>
      <c r="J10444" t="s">
        <v>86</v>
      </c>
      <c r="K10444" t="s">
        <v>22</v>
      </c>
      <c r="L10444" t="s">
        <v>64</v>
      </c>
      <c r="M10444" t="s">
        <v>24</v>
      </c>
      <c r="N10444">
        <v>1984</v>
      </c>
      <c r="O10444" t="s">
        <v>47</v>
      </c>
      <c r="P10444">
        <v>5</v>
      </c>
      <c r="Q10444">
        <f t="shared" si="326"/>
        <v>10</v>
      </c>
      <c r="R10444" t="str">
        <f t="shared" si="327"/>
        <v>Mid-range</v>
      </c>
    </row>
    <row r="10445" spans="1:18" x14ac:dyDescent="0.35">
      <c r="A10445">
        <v>12816622</v>
      </c>
      <c r="B10445" t="s">
        <v>10949</v>
      </c>
      <c r="C10445">
        <v>48800</v>
      </c>
      <c r="D10445" t="s">
        <v>102</v>
      </c>
      <c r="E10445" t="s">
        <v>473</v>
      </c>
      <c r="F10445" t="s">
        <v>4797</v>
      </c>
      <c r="G10445" t="s">
        <v>6545</v>
      </c>
      <c r="H10445">
        <v>2021</v>
      </c>
      <c r="I10445">
        <v>24507</v>
      </c>
      <c r="J10445" t="s">
        <v>338</v>
      </c>
      <c r="K10445" t="s">
        <v>22</v>
      </c>
      <c r="L10445" t="s">
        <v>31</v>
      </c>
      <c r="M10445" t="s">
        <v>24</v>
      </c>
      <c r="N10445">
        <v>1968</v>
      </c>
      <c r="O10445" t="s">
        <v>10950</v>
      </c>
      <c r="P10445">
        <v>5</v>
      </c>
      <c r="Q10445">
        <f t="shared" si="326"/>
        <v>3</v>
      </c>
      <c r="R10445" t="str">
        <f t="shared" si="327"/>
        <v>Luxury</v>
      </c>
    </row>
    <row r="10446" spans="1:18" x14ac:dyDescent="0.35">
      <c r="A10446">
        <v>12816624</v>
      </c>
      <c r="B10446" t="s">
        <v>7382</v>
      </c>
      <c r="C10446">
        <v>26990</v>
      </c>
      <c r="D10446" t="s">
        <v>188</v>
      </c>
      <c r="E10446" t="s">
        <v>189</v>
      </c>
      <c r="F10446" t="s">
        <v>190</v>
      </c>
      <c r="G10446" t="s">
        <v>3488</v>
      </c>
      <c r="H10446">
        <v>2017</v>
      </c>
      <c r="I10446">
        <v>59043</v>
      </c>
      <c r="J10446" t="s">
        <v>21</v>
      </c>
      <c r="K10446" t="s">
        <v>22</v>
      </c>
      <c r="L10446" t="s">
        <v>23</v>
      </c>
      <c r="M10446" t="s">
        <v>24</v>
      </c>
      <c r="N10446">
        <v>1999</v>
      </c>
      <c r="O10446" t="s">
        <v>116</v>
      </c>
      <c r="P10446">
        <v>5</v>
      </c>
      <c r="Q10446">
        <f t="shared" si="326"/>
        <v>7</v>
      </c>
      <c r="R10446" t="str">
        <f t="shared" si="327"/>
        <v>Mid-range</v>
      </c>
    </row>
    <row r="10447" spans="1:18" x14ac:dyDescent="0.35">
      <c r="A10447">
        <v>12816640</v>
      </c>
      <c r="B10447" t="s">
        <v>7986</v>
      </c>
      <c r="C10447">
        <v>61990</v>
      </c>
      <c r="D10447" t="s">
        <v>127</v>
      </c>
      <c r="E10447" t="s">
        <v>418</v>
      </c>
      <c r="F10447" t="s">
        <v>278</v>
      </c>
      <c r="G10447" t="s">
        <v>6445</v>
      </c>
      <c r="H10447">
        <v>2021</v>
      </c>
      <c r="I10447">
        <v>29551</v>
      </c>
      <c r="J10447" t="s">
        <v>21</v>
      </c>
      <c r="K10447" t="s">
        <v>22</v>
      </c>
      <c r="L10447" t="s">
        <v>23</v>
      </c>
      <c r="M10447" t="s">
        <v>24</v>
      </c>
      <c r="N10447">
        <v>2488</v>
      </c>
      <c r="O10447" t="s">
        <v>116</v>
      </c>
      <c r="P10447">
        <v>7</v>
      </c>
      <c r="Q10447">
        <f t="shared" si="326"/>
        <v>3</v>
      </c>
      <c r="R10447" t="str">
        <f t="shared" si="327"/>
        <v>Luxury</v>
      </c>
    </row>
    <row r="10448" spans="1:18" x14ac:dyDescent="0.35">
      <c r="A10448">
        <v>12816649</v>
      </c>
      <c r="B10448" t="s">
        <v>10694</v>
      </c>
      <c r="C10448">
        <v>22990</v>
      </c>
      <c r="D10448" t="s">
        <v>127</v>
      </c>
      <c r="E10448">
        <v>2</v>
      </c>
      <c r="F10448" t="s">
        <v>128</v>
      </c>
      <c r="G10448" t="s">
        <v>10695</v>
      </c>
      <c r="H10448">
        <v>2017</v>
      </c>
      <c r="I10448">
        <v>38858</v>
      </c>
      <c r="J10448" t="s">
        <v>63</v>
      </c>
      <c r="K10448" t="s">
        <v>22</v>
      </c>
      <c r="L10448" t="s">
        <v>23</v>
      </c>
      <c r="M10448" t="s">
        <v>24</v>
      </c>
      <c r="N10448">
        <v>1496</v>
      </c>
      <c r="O10448" t="s">
        <v>47</v>
      </c>
      <c r="P10448">
        <v>5</v>
      </c>
      <c r="Q10448">
        <f t="shared" si="326"/>
        <v>7</v>
      </c>
      <c r="R10448" t="str">
        <f t="shared" si="327"/>
        <v>Mid-range</v>
      </c>
    </row>
    <row r="10449" spans="1:18" x14ac:dyDescent="0.35">
      <c r="A10449">
        <v>12816650</v>
      </c>
      <c r="B10449" t="s">
        <v>7884</v>
      </c>
      <c r="C10449">
        <v>25490</v>
      </c>
      <c r="D10449" t="s">
        <v>102</v>
      </c>
      <c r="E10449" t="s">
        <v>222</v>
      </c>
      <c r="F10449" t="s">
        <v>4882</v>
      </c>
      <c r="G10449" t="s">
        <v>1107</v>
      </c>
      <c r="H10449">
        <v>2018</v>
      </c>
      <c r="I10449">
        <v>64770</v>
      </c>
      <c r="J10449" t="s">
        <v>86</v>
      </c>
      <c r="K10449" t="s">
        <v>22</v>
      </c>
      <c r="L10449" t="s">
        <v>64</v>
      </c>
      <c r="M10449" t="s">
        <v>24</v>
      </c>
      <c r="N10449">
        <v>1395</v>
      </c>
      <c r="O10449" t="s">
        <v>47</v>
      </c>
      <c r="P10449">
        <v>5</v>
      </c>
      <c r="Q10449">
        <f t="shared" si="326"/>
        <v>6</v>
      </c>
      <c r="R10449" t="str">
        <f t="shared" si="327"/>
        <v>Mid-range</v>
      </c>
    </row>
    <row r="10450" spans="1:18" x14ac:dyDescent="0.35">
      <c r="A10450">
        <v>12816651</v>
      </c>
      <c r="B10450" t="s">
        <v>10559</v>
      </c>
      <c r="C10450">
        <v>50985</v>
      </c>
      <c r="D10450" t="s">
        <v>165</v>
      </c>
      <c r="E10450" t="s">
        <v>269</v>
      </c>
      <c r="F10450" t="s">
        <v>210</v>
      </c>
      <c r="G10450" t="s">
        <v>2798</v>
      </c>
      <c r="H10450">
        <v>2019</v>
      </c>
      <c r="I10450">
        <v>71330</v>
      </c>
      <c r="J10450" t="s">
        <v>21</v>
      </c>
      <c r="K10450" t="s">
        <v>22</v>
      </c>
      <c r="L10450" t="s">
        <v>31</v>
      </c>
      <c r="M10450" t="s">
        <v>24</v>
      </c>
      <c r="N10450">
        <v>3200</v>
      </c>
      <c r="O10450" t="s">
        <v>47</v>
      </c>
      <c r="P10450">
        <v>7</v>
      </c>
      <c r="Q10450">
        <f t="shared" si="326"/>
        <v>5</v>
      </c>
      <c r="R10450" t="str">
        <f t="shared" si="327"/>
        <v>Luxury</v>
      </c>
    </row>
    <row r="10451" spans="1:18" x14ac:dyDescent="0.35">
      <c r="A10451">
        <v>12816655</v>
      </c>
      <c r="B10451" t="s">
        <v>10951</v>
      </c>
      <c r="C10451">
        <v>31950</v>
      </c>
      <c r="D10451" t="s">
        <v>59</v>
      </c>
      <c r="E10451" t="s">
        <v>2877</v>
      </c>
      <c r="F10451" t="s">
        <v>1209</v>
      </c>
      <c r="G10451" t="s">
        <v>2878</v>
      </c>
      <c r="H10451">
        <v>2013</v>
      </c>
      <c r="I10451">
        <v>99920</v>
      </c>
      <c r="J10451" t="s">
        <v>393</v>
      </c>
      <c r="K10451" t="s">
        <v>22</v>
      </c>
      <c r="L10451" t="s">
        <v>64</v>
      </c>
      <c r="M10451" t="s">
        <v>24</v>
      </c>
      <c r="N10451">
        <v>1997</v>
      </c>
      <c r="O10451" t="s">
        <v>25</v>
      </c>
      <c r="P10451">
        <v>4</v>
      </c>
      <c r="Q10451">
        <f t="shared" si="326"/>
        <v>11</v>
      </c>
      <c r="R10451" t="str">
        <f t="shared" si="327"/>
        <v>Mid-range</v>
      </c>
    </row>
    <row r="10452" spans="1:18" x14ac:dyDescent="0.35">
      <c r="A10452">
        <v>12816656</v>
      </c>
      <c r="B10452" t="s">
        <v>965</v>
      </c>
      <c r="C10452">
        <v>37950</v>
      </c>
      <c r="D10452" t="s">
        <v>27</v>
      </c>
      <c r="E10452" t="s">
        <v>966</v>
      </c>
      <c r="F10452" t="s">
        <v>967</v>
      </c>
      <c r="G10452">
        <v>205</v>
      </c>
      <c r="H10452">
        <v>2015</v>
      </c>
      <c r="I10452">
        <v>94598</v>
      </c>
      <c r="J10452" t="s">
        <v>63</v>
      </c>
      <c r="K10452" t="s">
        <v>22</v>
      </c>
      <c r="L10452" t="s">
        <v>31</v>
      </c>
      <c r="M10452" t="s">
        <v>24</v>
      </c>
      <c r="N10452">
        <v>2143</v>
      </c>
      <c r="O10452" t="s">
        <v>116</v>
      </c>
      <c r="P10452">
        <v>5</v>
      </c>
      <c r="Q10452">
        <f t="shared" si="326"/>
        <v>9</v>
      </c>
      <c r="R10452" t="str">
        <f t="shared" si="327"/>
        <v>Mid-range</v>
      </c>
    </row>
    <row r="10453" spans="1:18" x14ac:dyDescent="0.35">
      <c r="A10453">
        <v>12816657</v>
      </c>
      <c r="B10453" t="s">
        <v>10952</v>
      </c>
      <c r="C10453">
        <v>92950</v>
      </c>
      <c r="D10453" t="s">
        <v>410</v>
      </c>
      <c r="E10453" t="s">
        <v>1565</v>
      </c>
      <c r="F10453" t="s">
        <v>7095</v>
      </c>
      <c r="G10453" t="s">
        <v>1567</v>
      </c>
      <c r="H10453">
        <v>2021</v>
      </c>
      <c r="I10453">
        <v>5608</v>
      </c>
      <c r="J10453" t="s">
        <v>21</v>
      </c>
      <c r="K10453" t="s">
        <v>22</v>
      </c>
      <c r="L10453" t="s">
        <v>381</v>
      </c>
      <c r="M10453" t="s">
        <v>24</v>
      </c>
      <c r="N10453">
        <v>1969</v>
      </c>
      <c r="O10453" t="s">
        <v>47</v>
      </c>
      <c r="P10453">
        <v>5</v>
      </c>
      <c r="Q10453">
        <f t="shared" si="326"/>
        <v>3</v>
      </c>
      <c r="R10453" t="str">
        <f t="shared" si="327"/>
        <v>Luxury</v>
      </c>
    </row>
    <row r="10454" spans="1:18" x14ac:dyDescent="0.35">
      <c r="A10454">
        <v>12816658</v>
      </c>
      <c r="B10454" t="s">
        <v>1824</v>
      </c>
      <c r="C10454">
        <v>49950</v>
      </c>
      <c r="D10454" t="s">
        <v>102</v>
      </c>
      <c r="E10454" t="s">
        <v>386</v>
      </c>
      <c r="F10454" t="s">
        <v>1825</v>
      </c>
      <c r="G10454" t="s">
        <v>388</v>
      </c>
      <c r="H10454">
        <v>2018</v>
      </c>
      <c r="I10454">
        <v>51847</v>
      </c>
      <c r="J10454" t="s">
        <v>21</v>
      </c>
      <c r="K10454" t="s">
        <v>22</v>
      </c>
      <c r="L10454" t="s">
        <v>64</v>
      </c>
      <c r="M10454" t="s">
        <v>24</v>
      </c>
      <c r="N10454">
        <v>1984</v>
      </c>
      <c r="O10454" t="s">
        <v>47</v>
      </c>
      <c r="P10454">
        <v>7</v>
      </c>
      <c r="Q10454">
        <f t="shared" si="326"/>
        <v>6</v>
      </c>
      <c r="R10454" t="str">
        <f t="shared" si="327"/>
        <v>Luxury</v>
      </c>
    </row>
    <row r="10455" spans="1:18" x14ac:dyDescent="0.35">
      <c r="A10455">
        <v>12816661</v>
      </c>
      <c r="B10455" t="s">
        <v>10953</v>
      </c>
      <c r="C10455">
        <v>7148</v>
      </c>
      <c r="D10455" t="s">
        <v>42</v>
      </c>
      <c r="E10455" t="s">
        <v>1160</v>
      </c>
      <c r="F10455" t="s">
        <v>44</v>
      </c>
      <c r="G10455" t="s">
        <v>4046</v>
      </c>
      <c r="H10455">
        <v>2011</v>
      </c>
      <c r="I10455">
        <v>145516</v>
      </c>
      <c r="J10455" t="s">
        <v>86</v>
      </c>
      <c r="K10455" t="s">
        <v>81</v>
      </c>
      <c r="L10455" t="s">
        <v>23</v>
      </c>
      <c r="M10455" t="s">
        <v>24</v>
      </c>
      <c r="N10455">
        <v>1206</v>
      </c>
      <c r="O10455" t="s">
        <v>116</v>
      </c>
      <c r="P10455">
        <v>5</v>
      </c>
      <c r="Q10455">
        <f t="shared" si="326"/>
        <v>13</v>
      </c>
      <c r="R10455" t="str">
        <f t="shared" si="327"/>
        <v>Budget</v>
      </c>
    </row>
    <row r="10456" spans="1:18" x14ac:dyDescent="0.35">
      <c r="A10456">
        <v>12816668</v>
      </c>
      <c r="B10456" t="s">
        <v>3996</v>
      </c>
      <c r="C10456">
        <v>11880</v>
      </c>
      <c r="D10456" t="s">
        <v>42</v>
      </c>
      <c r="E10456" t="s">
        <v>1193</v>
      </c>
      <c r="F10456" t="s">
        <v>1892</v>
      </c>
      <c r="G10456" t="s">
        <v>2074</v>
      </c>
      <c r="H10456">
        <v>2011</v>
      </c>
      <c r="I10456">
        <v>156323</v>
      </c>
      <c r="J10456" t="s">
        <v>21</v>
      </c>
      <c r="K10456" t="s">
        <v>22</v>
      </c>
      <c r="L10456" t="s">
        <v>31</v>
      </c>
      <c r="M10456" t="s">
        <v>24</v>
      </c>
      <c r="N10456">
        <v>2231</v>
      </c>
      <c r="O10456" t="s">
        <v>47</v>
      </c>
      <c r="P10456">
        <v>7</v>
      </c>
      <c r="Q10456">
        <f t="shared" si="326"/>
        <v>13</v>
      </c>
      <c r="R10456" t="str">
        <f t="shared" si="327"/>
        <v>Mid-range</v>
      </c>
    </row>
    <row r="10457" spans="1:18" x14ac:dyDescent="0.35">
      <c r="A10457">
        <v>12816672</v>
      </c>
      <c r="B10457" t="s">
        <v>10954</v>
      </c>
      <c r="C10457">
        <v>27990</v>
      </c>
      <c r="D10457" t="s">
        <v>88</v>
      </c>
      <c r="E10457" t="s">
        <v>108</v>
      </c>
      <c r="F10457" t="s">
        <v>922</v>
      </c>
      <c r="G10457" t="s">
        <v>4718</v>
      </c>
      <c r="H10457">
        <v>2017</v>
      </c>
      <c r="I10457">
        <v>117484</v>
      </c>
      <c r="J10457" t="s">
        <v>21</v>
      </c>
      <c r="K10457" t="s">
        <v>22</v>
      </c>
      <c r="L10457" t="s">
        <v>23</v>
      </c>
      <c r="M10457" t="s">
        <v>24</v>
      </c>
      <c r="N10457">
        <v>1591</v>
      </c>
      <c r="O10457" t="s">
        <v>47</v>
      </c>
      <c r="P10457">
        <v>5</v>
      </c>
      <c r="Q10457">
        <f t="shared" si="326"/>
        <v>7</v>
      </c>
      <c r="R10457" t="str">
        <f t="shared" si="327"/>
        <v>Mid-range</v>
      </c>
    </row>
    <row r="10458" spans="1:18" x14ac:dyDescent="0.35">
      <c r="A10458">
        <v>12816679</v>
      </c>
      <c r="B10458" t="s">
        <v>10557</v>
      </c>
      <c r="C10458">
        <v>37990</v>
      </c>
      <c r="D10458" t="s">
        <v>328</v>
      </c>
      <c r="E10458" t="s">
        <v>734</v>
      </c>
      <c r="F10458" t="s">
        <v>10558</v>
      </c>
      <c r="G10458" t="s">
        <v>943</v>
      </c>
      <c r="H10458">
        <v>2019</v>
      </c>
      <c r="I10458">
        <v>23782</v>
      </c>
      <c r="J10458" t="s">
        <v>21</v>
      </c>
      <c r="K10458" t="s">
        <v>22</v>
      </c>
      <c r="L10458" t="s">
        <v>23</v>
      </c>
      <c r="M10458" t="s">
        <v>24</v>
      </c>
      <c r="N10458">
        <v>1498</v>
      </c>
      <c r="O10458" t="s">
        <v>116</v>
      </c>
      <c r="P10458">
        <v>5</v>
      </c>
      <c r="Q10458">
        <f t="shared" si="326"/>
        <v>5</v>
      </c>
      <c r="R10458" t="str">
        <f t="shared" si="327"/>
        <v>Mid-range</v>
      </c>
    </row>
    <row r="10459" spans="1:18" x14ac:dyDescent="0.35">
      <c r="A10459">
        <v>12816680</v>
      </c>
      <c r="B10459" t="s">
        <v>904</v>
      </c>
      <c r="C10459">
        <v>37520</v>
      </c>
      <c r="D10459" t="s">
        <v>17</v>
      </c>
      <c r="E10459" t="s">
        <v>905</v>
      </c>
      <c r="F10459" t="s">
        <v>906</v>
      </c>
      <c r="G10459" t="s">
        <v>907</v>
      </c>
      <c r="H10459">
        <v>2015</v>
      </c>
      <c r="I10459">
        <v>124097</v>
      </c>
      <c r="J10459" t="s">
        <v>106</v>
      </c>
      <c r="K10459" t="s">
        <v>22</v>
      </c>
      <c r="L10459" t="s">
        <v>31</v>
      </c>
      <c r="M10459" t="s">
        <v>24</v>
      </c>
      <c r="N10459">
        <v>2982</v>
      </c>
      <c r="O10459" t="s">
        <v>47</v>
      </c>
      <c r="P10459">
        <v>5</v>
      </c>
      <c r="Q10459">
        <f t="shared" si="326"/>
        <v>9</v>
      </c>
      <c r="R10459" t="str">
        <f t="shared" si="327"/>
        <v>Mid-range</v>
      </c>
    </row>
    <row r="10460" spans="1:18" x14ac:dyDescent="0.35">
      <c r="A10460">
        <v>12816681</v>
      </c>
      <c r="B10460" t="s">
        <v>10955</v>
      </c>
      <c r="C10460">
        <v>74888</v>
      </c>
      <c r="D10460" t="s">
        <v>112</v>
      </c>
      <c r="E10460" t="s">
        <v>9710</v>
      </c>
      <c r="F10460" t="s">
        <v>2399</v>
      </c>
      <c r="G10460" t="s">
        <v>10956</v>
      </c>
      <c r="H10460">
        <v>2019</v>
      </c>
      <c r="I10460">
        <v>32873</v>
      </c>
      <c r="J10460" t="s">
        <v>63</v>
      </c>
      <c r="K10460" t="s">
        <v>22</v>
      </c>
      <c r="L10460" t="s">
        <v>381</v>
      </c>
      <c r="M10460" t="s">
        <v>24</v>
      </c>
      <c r="N10460">
        <v>2494</v>
      </c>
      <c r="O10460" t="s">
        <v>1085</v>
      </c>
      <c r="P10460">
        <v>5</v>
      </c>
      <c r="Q10460">
        <f t="shared" si="326"/>
        <v>5</v>
      </c>
      <c r="R10460" t="str">
        <f t="shared" si="327"/>
        <v>Luxury</v>
      </c>
    </row>
    <row r="10461" spans="1:18" x14ac:dyDescent="0.35">
      <c r="A10461">
        <v>12816689</v>
      </c>
      <c r="B10461" t="s">
        <v>9204</v>
      </c>
      <c r="C10461">
        <v>35999</v>
      </c>
      <c r="D10461" t="s">
        <v>282</v>
      </c>
      <c r="E10461" t="s">
        <v>459</v>
      </c>
      <c r="F10461" t="s">
        <v>9205</v>
      </c>
      <c r="G10461" t="s">
        <v>727</v>
      </c>
      <c r="H10461">
        <v>2018</v>
      </c>
      <c r="I10461">
        <v>50491</v>
      </c>
      <c r="J10461" t="s">
        <v>21</v>
      </c>
      <c r="K10461" t="s">
        <v>22</v>
      </c>
      <c r="L10461" t="s">
        <v>31</v>
      </c>
      <c r="M10461" t="s">
        <v>24</v>
      </c>
      <c r="N10461">
        <v>1956</v>
      </c>
      <c r="O10461" t="s">
        <v>33</v>
      </c>
      <c r="P10461">
        <v>5</v>
      </c>
      <c r="Q10461">
        <f t="shared" si="326"/>
        <v>6</v>
      </c>
      <c r="R10461" t="str">
        <f t="shared" si="327"/>
        <v>Mid-range</v>
      </c>
    </row>
    <row r="10462" spans="1:18" x14ac:dyDescent="0.35">
      <c r="A10462">
        <v>12816690</v>
      </c>
      <c r="B10462" t="s">
        <v>6289</v>
      </c>
      <c r="C10462">
        <v>33688</v>
      </c>
      <c r="D10462" t="s">
        <v>127</v>
      </c>
      <c r="E10462" t="s">
        <v>466</v>
      </c>
      <c r="F10462" t="s">
        <v>548</v>
      </c>
      <c r="G10462" t="s">
        <v>1275</v>
      </c>
      <c r="H10462">
        <v>2018</v>
      </c>
      <c r="I10462">
        <v>67200</v>
      </c>
      <c r="J10462" t="s">
        <v>21</v>
      </c>
      <c r="K10462" t="s">
        <v>22</v>
      </c>
      <c r="L10462" t="s">
        <v>23</v>
      </c>
      <c r="M10462" t="s">
        <v>24</v>
      </c>
      <c r="N10462">
        <v>1997</v>
      </c>
      <c r="O10462" t="s">
        <v>116</v>
      </c>
      <c r="P10462">
        <v>5</v>
      </c>
      <c r="Q10462">
        <f t="shared" si="326"/>
        <v>6</v>
      </c>
      <c r="R10462" t="str">
        <f t="shared" si="327"/>
        <v>Mid-range</v>
      </c>
    </row>
    <row r="10463" spans="1:18" x14ac:dyDescent="0.35">
      <c r="A10463">
        <v>12816737</v>
      </c>
      <c r="B10463" t="s">
        <v>5365</v>
      </c>
      <c r="C10463">
        <v>57664</v>
      </c>
      <c r="D10463" t="s">
        <v>188</v>
      </c>
      <c r="E10463" t="s">
        <v>594</v>
      </c>
      <c r="F10463" t="s">
        <v>5366</v>
      </c>
      <c r="G10463" t="s">
        <v>1031</v>
      </c>
      <c r="H10463">
        <v>2020</v>
      </c>
      <c r="I10463">
        <v>18473</v>
      </c>
      <c r="J10463" t="s">
        <v>21</v>
      </c>
      <c r="K10463" t="s">
        <v>22</v>
      </c>
      <c r="L10463" t="s">
        <v>31</v>
      </c>
      <c r="M10463" t="s">
        <v>24</v>
      </c>
      <c r="N10463">
        <v>2151</v>
      </c>
      <c r="O10463" t="s">
        <v>47</v>
      </c>
      <c r="P10463">
        <v>7</v>
      </c>
      <c r="Q10463">
        <f t="shared" si="326"/>
        <v>4</v>
      </c>
      <c r="R10463" t="str">
        <f t="shared" si="327"/>
        <v>Luxury</v>
      </c>
    </row>
    <row r="10464" spans="1:18" x14ac:dyDescent="0.35">
      <c r="A10464">
        <v>12816746</v>
      </c>
      <c r="B10464" t="s">
        <v>10957</v>
      </c>
      <c r="C10464">
        <v>34990</v>
      </c>
      <c r="D10464" t="s">
        <v>143</v>
      </c>
      <c r="E10464" t="s">
        <v>1178</v>
      </c>
      <c r="F10464" t="s">
        <v>1179</v>
      </c>
      <c r="G10464" t="s">
        <v>943</v>
      </c>
      <c r="H10464">
        <v>2019</v>
      </c>
      <c r="I10464">
        <v>75342</v>
      </c>
      <c r="J10464" t="s">
        <v>21</v>
      </c>
      <c r="K10464" t="s">
        <v>22</v>
      </c>
      <c r="L10464" t="s">
        <v>23</v>
      </c>
      <c r="M10464" t="s">
        <v>24</v>
      </c>
      <c r="N10464">
        <v>1995</v>
      </c>
      <c r="O10464" t="s">
        <v>116</v>
      </c>
      <c r="P10464">
        <v>5</v>
      </c>
      <c r="Q10464">
        <f t="shared" si="326"/>
        <v>5</v>
      </c>
      <c r="R10464" t="str">
        <f t="shared" si="327"/>
        <v>Mid-range</v>
      </c>
    </row>
    <row r="10465" spans="1:18" x14ac:dyDescent="0.35">
      <c r="A10465">
        <v>12816747</v>
      </c>
      <c r="B10465" t="s">
        <v>6641</v>
      </c>
      <c r="C10465">
        <v>74444</v>
      </c>
      <c r="D10465" t="s">
        <v>76</v>
      </c>
      <c r="E10465" t="s">
        <v>77</v>
      </c>
      <c r="F10465" t="s">
        <v>2908</v>
      </c>
      <c r="G10465" t="s">
        <v>5376</v>
      </c>
      <c r="H10465">
        <v>2022</v>
      </c>
      <c r="I10465">
        <v>20</v>
      </c>
      <c r="J10465" t="s">
        <v>182</v>
      </c>
      <c r="K10465" t="s">
        <v>22</v>
      </c>
      <c r="L10465" t="s">
        <v>31</v>
      </c>
      <c r="M10465" t="s">
        <v>24</v>
      </c>
      <c r="N10465">
        <v>2999</v>
      </c>
      <c r="O10465" t="s">
        <v>33</v>
      </c>
      <c r="P10465">
        <v>5</v>
      </c>
      <c r="Q10465">
        <f t="shared" si="326"/>
        <v>2</v>
      </c>
      <c r="R10465" t="str">
        <f t="shared" si="327"/>
        <v>Luxury</v>
      </c>
    </row>
    <row r="10466" spans="1:18" x14ac:dyDescent="0.35">
      <c r="A10466">
        <v>12816751</v>
      </c>
      <c r="B10466" t="s">
        <v>10958</v>
      </c>
      <c r="C10466">
        <v>31888</v>
      </c>
      <c r="D10466" t="s">
        <v>27</v>
      </c>
      <c r="E10466" t="s">
        <v>3464</v>
      </c>
      <c r="F10466" t="s">
        <v>3465</v>
      </c>
      <c r="G10466" t="s">
        <v>10959</v>
      </c>
      <c r="H10466">
        <v>2010</v>
      </c>
      <c r="I10466">
        <v>119309</v>
      </c>
      <c r="J10466" t="s">
        <v>21</v>
      </c>
      <c r="K10466" t="s">
        <v>22</v>
      </c>
      <c r="L10466" t="s">
        <v>31</v>
      </c>
      <c r="M10466" t="s">
        <v>24</v>
      </c>
      <c r="N10466">
        <v>2987</v>
      </c>
      <c r="O10466" t="s">
        <v>116</v>
      </c>
      <c r="P10466">
        <v>5</v>
      </c>
      <c r="Q10466">
        <f t="shared" si="326"/>
        <v>14</v>
      </c>
      <c r="R10466" t="str">
        <f t="shared" si="327"/>
        <v>Mid-range</v>
      </c>
    </row>
    <row r="10467" spans="1:18" x14ac:dyDescent="0.35">
      <c r="A10467">
        <v>12816755</v>
      </c>
      <c r="B10467" t="s">
        <v>9862</v>
      </c>
      <c r="C10467">
        <v>79693</v>
      </c>
      <c r="D10467" t="s">
        <v>188</v>
      </c>
      <c r="E10467" t="s">
        <v>288</v>
      </c>
      <c r="F10467" t="s">
        <v>1914</v>
      </c>
      <c r="G10467" t="s">
        <v>7966</v>
      </c>
      <c r="H10467">
        <v>2021</v>
      </c>
      <c r="I10467">
        <v>23018</v>
      </c>
      <c r="J10467" t="s">
        <v>21</v>
      </c>
      <c r="K10467" t="s">
        <v>22</v>
      </c>
      <c r="L10467" t="s">
        <v>31</v>
      </c>
      <c r="M10467" t="s">
        <v>24</v>
      </c>
      <c r="N10467">
        <v>2151</v>
      </c>
      <c r="O10467" t="s">
        <v>25</v>
      </c>
      <c r="P10467">
        <v>8</v>
      </c>
      <c r="Q10467">
        <f t="shared" si="326"/>
        <v>3</v>
      </c>
      <c r="R10467" t="str">
        <f t="shared" si="327"/>
        <v>Luxury</v>
      </c>
    </row>
    <row r="10468" spans="1:18" x14ac:dyDescent="0.35">
      <c r="A10468">
        <v>12816771</v>
      </c>
      <c r="B10468" t="s">
        <v>10960</v>
      </c>
      <c r="C10468">
        <v>40990</v>
      </c>
      <c r="D10468" t="s">
        <v>188</v>
      </c>
      <c r="E10468" t="s">
        <v>288</v>
      </c>
      <c r="F10468" t="s">
        <v>251</v>
      </c>
      <c r="G10468" t="s">
        <v>2536</v>
      </c>
      <c r="H10468">
        <v>2017</v>
      </c>
      <c r="I10468">
        <v>41024</v>
      </c>
      <c r="J10468" t="s">
        <v>21</v>
      </c>
      <c r="K10468" t="s">
        <v>22</v>
      </c>
      <c r="L10468" t="s">
        <v>31</v>
      </c>
      <c r="M10468" t="s">
        <v>24</v>
      </c>
      <c r="N10468">
        <v>2199</v>
      </c>
      <c r="O10468" t="s">
        <v>116</v>
      </c>
      <c r="P10468">
        <v>8</v>
      </c>
      <c r="Q10468">
        <f t="shared" si="326"/>
        <v>7</v>
      </c>
      <c r="R10468" t="str">
        <f t="shared" si="327"/>
        <v>Luxury</v>
      </c>
    </row>
    <row r="10469" spans="1:18" x14ac:dyDescent="0.35">
      <c r="A10469">
        <v>12816772</v>
      </c>
      <c r="B10469" t="s">
        <v>7692</v>
      </c>
      <c r="C10469">
        <v>39990</v>
      </c>
      <c r="D10469" t="s">
        <v>102</v>
      </c>
      <c r="E10469" t="s">
        <v>222</v>
      </c>
      <c r="F10469" t="s">
        <v>223</v>
      </c>
      <c r="G10469" t="s">
        <v>1881</v>
      </c>
      <c r="H10469">
        <v>2017</v>
      </c>
      <c r="I10469">
        <v>92371</v>
      </c>
      <c r="J10469" t="s">
        <v>86</v>
      </c>
      <c r="K10469" t="s">
        <v>22</v>
      </c>
      <c r="L10469" t="s">
        <v>64</v>
      </c>
      <c r="M10469" t="s">
        <v>24</v>
      </c>
      <c r="N10469">
        <v>1984</v>
      </c>
      <c r="O10469" t="s">
        <v>25</v>
      </c>
      <c r="P10469">
        <v>5</v>
      </c>
      <c r="Q10469">
        <f t="shared" si="326"/>
        <v>7</v>
      </c>
      <c r="R10469" t="str">
        <f t="shared" si="327"/>
        <v>Mid-range</v>
      </c>
    </row>
    <row r="10470" spans="1:18" x14ac:dyDescent="0.35">
      <c r="A10470">
        <v>12816773</v>
      </c>
      <c r="B10470" t="s">
        <v>4341</v>
      </c>
      <c r="C10470">
        <v>23990</v>
      </c>
      <c r="D10470" t="s">
        <v>533</v>
      </c>
      <c r="E10470" t="s">
        <v>4342</v>
      </c>
      <c r="F10470" t="s">
        <v>1780</v>
      </c>
      <c r="G10470" t="s">
        <v>3194</v>
      </c>
      <c r="H10470">
        <v>2020</v>
      </c>
      <c r="I10470">
        <v>3666</v>
      </c>
      <c r="J10470" t="s">
        <v>86</v>
      </c>
      <c r="K10470" t="s">
        <v>22</v>
      </c>
      <c r="L10470" t="s">
        <v>23</v>
      </c>
      <c r="M10470" t="s">
        <v>24</v>
      </c>
      <c r="N10470">
        <v>1373</v>
      </c>
      <c r="O10470" t="s">
        <v>47</v>
      </c>
      <c r="P10470">
        <v>5</v>
      </c>
      <c r="Q10470">
        <f t="shared" si="326"/>
        <v>4</v>
      </c>
      <c r="R10470" t="str">
        <f t="shared" si="327"/>
        <v>Mid-range</v>
      </c>
    </row>
    <row r="10471" spans="1:18" x14ac:dyDescent="0.35">
      <c r="A10471">
        <v>12816813</v>
      </c>
      <c r="B10471" t="s">
        <v>10961</v>
      </c>
      <c r="C10471">
        <v>10450</v>
      </c>
      <c r="D10471" t="s">
        <v>54</v>
      </c>
      <c r="E10471" t="s">
        <v>118</v>
      </c>
      <c r="F10471" t="s">
        <v>10962</v>
      </c>
      <c r="G10471" t="s">
        <v>3030</v>
      </c>
      <c r="H10471">
        <v>2007</v>
      </c>
      <c r="I10471">
        <v>248563</v>
      </c>
      <c r="J10471" t="s">
        <v>80</v>
      </c>
      <c r="K10471" t="s">
        <v>22</v>
      </c>
      <c r="L10471" t="s">
        <v>1173</v>
      </c>
      <c r="M10471" t="s">
        <v>24</v>
      </c>
      <c r="N10471">
        <v>3984</v>
      </c>
      <c r="O10471" t="s">
        <v>74</v>
      </c>
      <c r="P10471">
        <v>2</v>
      </c>
      <c r="Q10471">
        <f t="shared" si="326"/>
        <v>17</v>
      </c>
      <c r="R10471" t="str">
        <f t="shared" si="327"/>
        <v>Mid-range</v>
      </c>
    </row>
    <row r="10472" spans="1:18" x14ac:dyDescent="0.35">
      <c r="A10472">
        <v>12816819</v>
      </c>
      <c r="B10472" t="s">
        <v>8906</v>
      </c>
      <c r="C10472">
        <v>57088</v>
      </c>
      <c r="D10472" t="s">
        <v>17</v>
      </c>
      <c r="E10472" t="s">
        <v>1771</v>
      </c>
      <c r="F10472" t="s">
        <v>3629</v>
      </c>
      <c r="G10472" t="s">
        <v>7515</v>
      </c>
      <c r="H10472">
        <v>2018</v>
      </c>
      <c r="I10472">
        <v>74487</v>
      </c>
      <c r="J10472" t="s">
        <v>21</v>
      </c>
      <c r="K10472" t="s">
        <v>22</v>
      </c>
      <c r="L10472" t="s">
        <v>31</v>
      </c>
      <c r="M10472" t="s">
        <v>24</v>
      </c>
      <c r="N10472">
        <v>2753</v>
      </c>
      <c r="O10472" t="s">
        <v>25</v>
      </c>
      <c r="P10472">
        <v>7</v>
      </c>
      <c r="Q10472">
        <f t="shared" si="326"/>
        <v>6</v>
      </c>
      <c r="R10472" t="str">
        <f t="shared" si="327"/>
        <v>Luxury</v>
      </c>
    </row>
    <row r="10473" spans="1:18" x14ac:dyDescent="0.35">
      <c r="A10473">
        <v>12816820</v>
      </c>
      <c r="B10473" t="s">
        <v>4096</v>
      </c>
      <c r="C10473">
        <v>14688</v>
      </c>
      <c r="D10473" t="s">
        <v>188</v>
      </c>
      <c r="E10473" t="s">
        <v>189</v>
      </c>
      <c r="F10473" t="s">
        <v>190</v>
      </c>
      <c r="G10473" t="s">
        <v>3867</v>
      </c>
      <c r="H10473">
        <v>2014</v>
      </c>
      <c r="I10473">
        <v>153203</v>
      </c>
      <c r="J10473" t="s">
        <v>21</v>
      </c>
      <c r="K10473" t="s">
        <v>81</v>
      </c>
      <c r="L10473" t="s">
        <v>23</v>
      </c>
      <c r="M10473" t="s">
        <v>24</v>
      </c>
      <c r="N10473">
        <v>1998</v>
      </c>
      <c r="O10473" t="s">
        <v>47</v>
      </c>
      <c r="P10473">
        <v>5</v>
      </c>
      <c r="Q10473">
        <f t="shared" si="326"/>
        <v>10</v>
      </c>
      <c r="R10473" t="str">
        <f t="shared" si="327"/>
        <v>Mid-range</v>
      </c>
    </row>
    <row r="10474" spans="1:18" x14ac:dyDescent="0.35">
      <c r="A10474">
        <v>12816821</v>
      </c>
      <c r="B10474" t="s">
        <v>7330</v>
      </c>
      <c r="C10474">
        <v>34990</v>
      </c>
      <c r="D10474" t="s">
        <v>127</v>
      </c>
      <c r="E10474">
        <v>3</v>
      </c>
      <c r="F10474" t="s">
        <v>4101</v>
      </c>
      <c r="G10474" t="s">
        <v>3821</v>
      </c>
      <c r="H10474">
        <v>2021</v>
      </c>
      <c r="I10474">
        <v>12264</v>
      </c>
      <c r="J10474" t="s">
        <v>86</v>
      </c>
      <c r="K10474" t="s">
        <v>22</v>
      </c>
      <c r="L10474" t="s">
        <v>23</v>
      </c>
      <c r="M10474" t="s">
        <v>24</v>
      </c>
      <c r="N10474">
        <v>1998</v>
      </c>
      <c r="O10474" t="s">
        <v>25</v>
      </c>
      <c r="P10474">
        <v>5</v>
      </c>
      <c r="Q10474">
        <f t="shared" si="326"/>
        <v>3</v>
      </c>
      <c r="R10474" t="str">
        <f t="shared" si="327"/>
        <v>Mid-range</v>
      </c>
    </row>
    <row r="10475" spans="1:18" x14ac:dyDescent="0.35">
      <c r="A10475">
        <v>12816822</v>
      </c>
      <c r="B10475" t="s">
        <v>10963</v>
      </c>
      <c r="C10475">
        <v>40190</v>
      </c>
      <c r="D10475" t="s">
        <v>127</v>
      </c>
      <c r="E10475" t="s">
        <v>466</v>
      </c>
      <c r="F10475" t="s">
        <v>1592</v>
      </c>
      <c r="G10475" t="s">
        <v>755</v>
      </c>
      <c r="H10475">
        <v>2018</v>
      </c>
      <c r="I10475">
        <v>67500</v>
      </c>
      <c r="J10475" t="s">
        <v>21</v>
      </c>
      <c r="K10475" t="s">
        <v>22</v>
      </c>
      <c r="L10475" t="s">
        <v>23</v>
      </c>
      <c r="M10475" t="s">
        <v>24</v>
      </c>
      <c r="N10475">
        <v>2488</v>
      </c>
      <c r="O10475" t="s">
        <v>25</v>
      </c>
      <c r="P10475">
        <v>5</v>
      </c>
      <c r="Q10475">
        <f t="shared" si="326"/>
        <v>6</v>
      </c>
      <c r="R10475" t="str">
        <f t="shared" si="327"/>
        <v>Luxury</v>
      </c>
    </row>
    <row r="10476" spans="1:18" x14ac:dyDescent="0.35">
      <c r="A10476">
        <v>12816825</v>
      </c>
      <c r="B10476" t="s">
        <v>3494</v>
      </c>
      <c r="C10476">
        <v>73000</v>
      </c>
      <c r="D10476" t="s">
        <v>17</v>
      </c>
      <c r="E10476" t="s">
        <v>258</v>
      </c>
      <c r="F10476" t="s">
        <v>259</v>
      </c>
      <c r="G10476" t="s">
        <v>323</v>
      </c>
      <c r="H10476">
        <v>2017</v>
      </c>
      <c r="I10476">
        <v>85000</v>
      </c>
      <c r="J10476" t="s">
        <v>338</v>
      </c>
      <c r="K10476" t="s">
        <v>22</v>
      </c>
      <c r="L10476" t="s">
        <v>31</v>
      </c>
      <c r="M10476" t="s">
        <v>24</v>
      </c>
      <c r="N10476">
        <v>2753</v>
      </c>
      <c r="O10476" t="s">
        <v>116</v>
      </c>
      <c r="P10476">
        <v>5</v>
      </c>
      <c r="Q10476">
        <f t="shared" si="326"/>
        <v>7</v>
      </c>
      <c r="R10476" t="str">
        <f t="shared" si="327"/>
        <v>Luxury</v>
      </c>
    </row>
    <row r="10477" spans="1:18" x14ac:dyDescent="0.35">
      <c r="A10477">
        <v>12816828</v>
      </c>
      <c r="B10477" t="s">
        <v>654</v>
      </c>
      <c r="C10477">
        <v>13888</v>
      </c>
      <c r="D10477" t="s">
        <v>42</v>
      </c>
      <c r="E10477" t="s">
        <v>43</v>
      </c>
      <c r="F10477" t="s">
        <v>44</v>
      </c>
      <c r="G10477" t="s">
        <v>655</v>
      </c>
      <c r="H10477">
        <v>2012</v>
      </c>
      <c r="I10477">
        <v>102724</v>
      </c>
      <c r="J10477" t="s">
        <v>86</v>
      </c>
      <c r="K10477" t="s">
        <v>22</v>
      </c>
      <c r="L10477" t="s">
        <v>23</v>
      </c>
      <c r="M10477" t="s">
        <v>24</v>
      </c>
      <c r="N10477">
        <v>1364</v>
      </c>
      <c r="O10477" t="s">
        <v>47</v>
      </c>
      <c r="P10477">
        <v>5</v>
      </c>
      <c r="Q10477">
        <f t="shared" si="326"/>
        <v>12</v>
      </c>
      <c r="R10477" t="str">
        <f t="shared" si="327"/>
        <v>Mid-range</v>
      </c>
    </row>
    <row r="10478" spans="1:18" x14ac:dyDescent="0.35">
      <c r="A10478">
        <v>12816832</v>
      </c>
      <c r="B10478" t="s">
        <v>7670</v>
      </c>
      <c r="C10478">
        <v>69800</v>
      </c>
      <c r="D10478" t="s">
        <v>7671</v>
      </c>
      <c r="E10478" t="s">
        <v>7672</v>
      </c>
      <c r="F10478" t="s">
        <v>251</v>
      </c>
      <c r="G10478" t="s">
        <v>7673</v>
      </c>
      <c r="H10478">
        <v>2015</v>
      </c>
      <c r="I10478">
        <v>50314</v>
      </c>
      <c r="J10478" t="s">
        <v>63</v>
      </c>
      <c r="K10478" t="s">
        <v>22</v>
      </c>
      <c r="L10478" t="s">
        <v>64</v>
      </c>
      <c r="M10478" t="s">
        <v>24</v>
      </c>
      <c r="N10478">
        <v>2979</v>
      </c>
      <c r="O10478" t="s">
        <v>47</v>
      </c>
      <c r="P10478">
        <v>5</v>
      </c>
      <c r="Q10478">
        <f t="shared" si="326"/>
        <v>9</v>
      </c>
      <c r="R10478" t="str">
        <f t="shared" si="327"/>
        <v>Luxury</v>
      </c>
    </row>
    <row r="10479" spans="1:18" x14ac:dyDescent="0.35">
      <c r="A10479">
        <v>12816833</v>
      </c>
      <c r="B10479" t="s">
        <v>10964</v>
      </c>
      <c r="C10479">
        <v>99800</v>
      </c>
      <c r="D10479" t="s">
        <v>131</v>
      </c>
      <c r="E10479" t="s">
        <v>10965</v>
      </c>
      <c r="F10479" t="s">
        <v>10966</v>
      </c>
      <c r="G10479" t="s">
        <v>6813</v>
      </c>
      <c r="H10479">
        <v>2017</v>
      </c>
      <c r="I10479">
        <v>69210</v>
      </c>
      <c r="J10479" t="s">
        <v>21</v>
      </c>
      <c r="K10479" t="s">
        <v>22</v>
      </c>
      <c r="L10479" t="s">
        <v>31</v>
      </c>
      <c r="M10479" t="s">
        <v>24</v>
      </c>
      <c r="N10479">
        <v>3956</v>
      </c>
      <c r="O10479" t="s">
        <v>47</v>
      </c>
      <c r="P10479">
        <v>5</v>
      </c>
      <c r="Q10479">
        <f t="shared" si="326"/>
        <v>7</v>
      </c>
      <c r="R10479" t="str">
        <f t="shared" si="327"/>
        <v>Luxury</v>
      </c>
    </row>
    <row r="10480" spans="1:18" x14ac:dyDescent="0.35">
      <c r="A10480">
        <v>12816840</v>
      </c>
      <c r="B10480" t="s">
        <v>7213</v>
      </c>
      <c r="C10480">
        <v>9800</v>
      </c>
      <c r="D10480" t="s">
        <v>188</v>
      </c>
      <c r="E10480" t="s">
        <v>2171</v>
      </c>
      <c r="F10480" t="s">
        <v>251</v>
      </c>
      <c r="G10480" t="s">
        <v>7214</v>
      </c>
      <c r="H10480">
        <v>2015</v>
      </c>
      <c r="I10480">
        <v>159000</v>
      </c>
      <c r="J10480" t="s">
        <v>86</v>
      </c>
      <c r="K10480" t="s">
        <v>81</v>
      </c>
      <c r="L10480" t="s">
        <v>23</v>
      </c>
      <c r="M10480" t="s">
        <v>24</v>
      </c>
      <c r="N10480">
        <v>1396</v>
      </c>
      <c r="O10480" t="s">
        <v>47</v>
      </c>
      <c r="P10480">
        <v>5</v>
      </c>
      <c r="Q10480">
        <f t="shared" si="326"/>
        <v>9</v>
      </c>
      <c r="R10480" t="str">
        <f t="shared" si="327"/>
        <v>Budget</v>
      </c>
    </row>
    <row r="10481" spans="1:18" x14ac:dyDescent="0.35">
      <c r="A10481">
        <v>12816841</v>
      </c>
      <c r="B10481" t="s">
        <v>2677</v>
      </c>
      <c r="C10481">
        <v>11999</v>
      </c>
      <c r="D10481" t="s">
        <v>282</v>
      </c>
      <c r="E10481" t="s">
        <v>443</v>
      </c>
      <c r="F10481" t="s">
        <v>1101</v>
      </c>
      <c r="G10481" t="s">
        <v>445</v>
      </c>
      <c r="H10481">
        <v>2012</v>
      </c>
      <c r="I10481">
        <v>232066</v>
      </c>
      <c r="J10481" t="s">
        <v>21</v>
      </c>
      <c r="K10481" t="s">
        <v>22</v>
      </c>
      <c r="L10481" t="s">
        <v>64</v>
      </c>
      <c r="M10481" t="s">
        <v>24</v>
      </c>
      <c r="N10481">
        <v>3604</v>
      </c>
      <c r="O10481" t="s">
        <v>135</v>
      </c>
      <c r="P10481">
        <v>5</v>
      </c>
      <c r="Q10481">
        <f t="shared" si="326"/>
        <v>12</v>
      </c>
      <c r="R10481" t="str">
        <f t="shared" si="327"/>
        <v>Mid-range</v>
      </c>
    </row>
    <row r="10482" spans="1:18" x14ac:dyDescent="0.35">
      <c r="A10482">
        <v>12816851</v>
      </c>
      <c r="B10482" t="s">
        <v>10005</v>
      </c>
      <c r="C10482">
        <v>21990</v>
      </c>
      <c r="D10482" t="s">
        <v>679</v>
      </c>
      <c r="E10482" t="s">
        <v>2179</v>
      </c>
      <c r="F10482" t="s">
        <v>251</v>
      </c>
      <c r="G10482" t="s">
        <v>9379</v>
      </c>
      <c r="H10482">
        <v>2012</v>
      </c>
      <c r="I10482">
        <v>117791</v>
      </c>
      <c r="J10482" t="s">
        <v>86</v>
      </c>
      <c r="K10482" t="s">
        <v>22</v>
      </c>
      <c r="L10482" t="s">
        <v>64</v>
      </c>
      <c r="M10482" t="s">
        <v>24</v>
      </c>
      <c r="N10482">
        <v>1598</v>
      </c>
      <c r="O10482" t="s">
        <v>732</v>
      </c>
      <c r="P10482">
        <v>4</v>
      </c>
      <c r="Q10482">
        <f t="shared" si="326"/>
        <v>12</v>
      </c>
      <c r="R10482" t="str">
        <f t="shared" si="327"/>
        <v>Mid-range</v>
      </c>
    </row>
    <row r="10483" spans="1:18" x14ac:dyDescent="0.35">
      <c r="A10483">
        <v>12816855</v>
      </c>
      <c r="B10483" t="s">
        <v>2676</v>
      </c>
      <c r="C10483">
        <v>20800</v>
      </c>
      <c r="D10483" t="s">
        <v>282</v>
      </c>
      <c r="E10483" t="s">
        <v>443</v>
      </c>
      <c r="F10483" t="s">
        <v>479</v>
      </c>
      <c r="G10483" t="s">
        <v>664</v>
      </c>
      <c r="H10483">
        <v>2013</v>
      </c>
      <c r="I10483">
        <v>153546</v>
      </c>
      <c r="J10483" t="s">
        <v>21</v>
      </c>
      <c r="K10483" t="s">
        <v>22</v>
      </c>
      <c r="L10483" t="s">
        <v>31</v>
      </c>
      <c r="M10483" t="s">
        <v>24</v>
      </c>
      <c r="N10483">
        <v>2987</v>
      </c>
      <c r="O10483" t="s">
        <v>135</v>
      </c>
      <c r="P10483">
        <v>5</v>
      </c>
      <c r="Q10483">
        <f t="shared" si="326"/>
        <v>11</v>
      </c>
      <c r="R10483" t="str">
        <f t="shared" si="327"/>
        <v>Mid-range</v>
      </c>
    </row>
    <row r="10484" spans="1:18" x14ac:dyDescent="0.35">
      <c r="A10484">
        <v>12816857</v>
      </c>
      <c r="B10484" t="s">
        <v>5555</v>
      </c>
      <c r="C10484">
        <v>21995</v>
      </c>
      <c r="D10484" t="s">
        <v>282</v>
      </c>
      <c r="E10484" t="s">
        <v>443</v>
      </c>
      <c r="F10484" t="s">
        <v>479</v>
      </c>
      <c r="G10484" t="s">
        <v>2070</v>
      </c>
      <c r="H10484">
        <v>2013</v>
      </c>
      <c r="I10484">
        <v>242280</v>
      </c>
      <c r="J10484" t="s">
        <v>21</v>
      </c>
      <c r="K10484" t="s">
        <v>22</v>
      </c>
      <c r="L10484" t="s">
        <v>31</v>
      </c>
      <c r="M10484" t="s">
        <v>24</v>
      </c>
      <c r="N10484">
        <v>2987</v>
      </c>
      <c r="O10484" t="s">
        <v>116</v>
      </c>
      <c r="P10484">
        <v>5</v>
      </c>
      <c r="Q10484">
        <f t="shared" si="326"/>
        <v>11</v>
      </c>
      <c r="R10484" t="str">
        <f t="shared" si="327"/>
        <v>Mid-range</v>
      </c>
    </row>
    <row r="10485" spans="1:18" x14ac:dyDescent="0.35">
      <c r="A10485">
        <v>12816871</v>
      </c>
      <c r="B10485" t="s">
        <v>9686</v>
      </c>
      <c r="C10485">
        <v>104990</v>
      </c>
      <c r="D10485" t="s">
        <v>590</v>
      </c>
      <c r="E10485">
        <v>1500</v>
      </c>
      <c r="F10485" t="s">
        <v>9687</v>
      </c>
      <c r="G10485" t="s">
        <v>943</v>
      </c>
      <c r="H10485">
        <v>2019</v>
      </c>
      <c r="I10485">
        <v>96662</v>
      </c>
      <c r="J10485" t="s">
        <v>182</v>
      </c>
      <c r="K10485" t="s">
        <v>22</v>
      </c>
      <c r="L10485" t="s">
        <v>31</v>
      </c>
      <c r="M10485" t="s">
        <v>24</v>
      </c>
      <c r="N10485">
        <v>2988</v>
      </c>
      <c r="O10485" t="s">
        <v>33</v>
      </c>
      <c r="P10485">
        <v>5</v>
      </c>
      <c r="Q10485">
        <f t="shared" si="326"/>
        <v>5</v>
      </c>
      <c r="R10485" t="str">
        <f t="shared" si="327"/>
        <v>Luxury</v>
      </c>
    </row>
    <row r="10486" spans="1:18" x14ac:dyDescent="0.35">
      <c r="A10486">
        <v>12816875</v>
      </c>
      <c r="B10486" t="s">
        <v>9519</v>
      </c>
      <c r="C10486">
        <v>39990</v>
      </c>
      <c r="D10486" t="s">
        <v>76</v>
      </c>
      <c r="E10486" t="s">
        <v>77</v>
      </c>
      <c r="F10486" t="s">
        <v>4239</v>
      </c>
      <c r="G10486" t="s">
        <v>326</v>
      </c>
      <c r="H10486">
        <v>2017</v>
      </c>
      <c r="I10486">
        <v>133226</v>
      </c>
      <c r="J10486" t="s">
        <v>1181</v>
      </c>
      <c r="K10486" t="s">
        <v>22</v>
      </c>
      <c r="L10486" t="s">
        <v>31</v>
      </c>
      <c r="M10486" t="s">
        <v>24</v>
      </c>
      <c r="N10486">
        <v>2999</v>
      </c>
      <c r="O10486" t="s">
        <v>47</v>
      </c>
      <c r="P10486">
        <v>5</v>
      </c>
      <c r="Q10486">
        <f t="shared" si="326"/>
        <v>7</v>
      </c>
      <c r="R10486" t="str">
        <f t="shared" si="327"/>
        <v>Mid-range</v>
      </c>
    </row>
    <row r="10487" spans="1:18" x14ac:dyDescent="0.35">
      <c r="A10487">
        <v>12816883</v>
      </c>
      <c r="B10487" t="s">
        <v>10967</v>
      </c>
      <c r="C10487">
        <v>32000</v>
      </c>
      <c r="D10487" t="s">
        <v>88</v>
      </c>
      <c r="E10487" t="s">
        <v>1014</v>
      </c>
      <c r="F10487" t="s">
        <v>2643</v>
      </c>
      <c r="G10487" t="s">
        <v>1143</v>
      </c>
      <c r="H10487">
        <v>2022</v>
      </c>
      <c r="I10487">
        <v>1500</v>
      </c>
      <c r="J10487" t="s">
        <v>21</v>
      </c>
      <c r="K10487" t="s">
        <v>22</v>
      </c>
      <c r="L10487" t="s">
        <v>23</v>
      </c>
      <c r="M10487" t="s">
        <v>24</v>
      </c>
      <c r="N10487">
        <v>1999</v>
      </c>
      <c r="O10487" t="s">
        <v>2130</v>
      </c>
      <c r="P10487">
        <v>5</v>
      </c>
      <c r="Q10487">
        <f t="shared" si="326"/>
        <v>2</v>
      </c>
      <c r="R10487" t="str">
        <f t="shared" si="327"/>
        <v>Mid-range</v>
      </c>
    </row>
    <row r="10488" spans="1:18" x14ac:dyDescent="0.35">
      <c r="A10488">
        <v>12816902</v>
      </c>
      <c r="B10488" t="s">
        <v>5403</v>
      </c>
      <c r="C10488">
        <v>44990</v>
      </c>
      <c r="D10488" t="s">
        <v>42</v>
      </c>
      <c r="E10488" t="s">
        <v>71</v>
      </c>
      <c r="F10488" t="s">
        <v>2000</v>
      </c>
      <c r="G10488" t="s">
        <v>2783</v>
      </c>
      <c r="H10488">
        <v>2003</v>
      </c>
      <c r="I10488">
        <v>210777</v>
      </c>
      <c r="J10488" t="s">
        <v>427</v>
      </c>
      <c r="K10488" t="s">
        <v>81</v>
      </c>
      <c r="L10488" t="s">
        <v>23</v>
      </c>
      <c r="M10488" t="s">
        <v>24</v>
      </c>
      <c r="N10488">
        <v>5665</v>
      </c>
      <c r="O10488" t="s">
        <v>74</v>
      </c>
      <c r="P10488">
        <v>2</v>
      </c>
      <c r="Q10488">
        <f t="shared" si="326"/>
        <v>21</v>
      </c>
      <c r="R10488" t="str">
        <f t="shared" si="327"/>
        <v>Luxury</v>
      </c>
    </row>
    <row r="10489" spans="1:18" x14ac:dyDescent="0.35">
      <c r="A10489">
        <v>12816905</v>
      </c>
      <c r="B10489" t="s">
        <v>957</v>
      </c>
      <c r="C10489">
        <v>11999</v>
      </c>
      <c r="D10489" t="s">
        <v>42</v>
      </c>
      <c r="E10489" t="s">
        <v>958</v>
      </c>
      <c r="F10489" t="s">
        <v>959</v>
      </c>
      <c r="G10489" t="s">
        <v>960</v>
      </c>
      <c r="H10489">
        <v>2013</v>
      </c>
      <c r="I10489">
        <v>158960</v>
      </c>
      <c r="J10489" t="s">
        <v>63</v>
      </c>
      <c r="K10489" t="s">
        <v>22</v>
      </c>
      <c r="L10489" t="s">
        <v>23</v>
      </c>
      <c r="M10489" t="s">
        <v>24</v>
      </c>
      <c r="N10489">
        <v>2384</v>
      </c>
      <c r="O10489" t="s">
        <v>47</v>
      </c>
      <c r="P10489">
        <v>5</v>
      </c>
      <c r="Q10489">
        <f t="shared" si="326"/>
        <v>11</v>
      </c>
      <c r="R10489" t="str">
        <f t="shared" si="327"/>
        <v>Mid-range</v>
      </c>
    </row>
    <row r="10490" spans="1:18" x14ac:dyDescent="0.35">
      <c r="A10490">
        <v>12816909</v>
      </c>
      <c r="B10490" t="s">
        <v>4410</v>
      </c>
      <c r="C10490">
        <v>20990</v>
      </c>
      <c r="D10490" t="s">
        <v>188</v>
      </c>
      <c r="E10490" t="s">
        <v>189</v>
      </c>
      <c r="F10490" t="s">
        <v>190</v>
      </c>
      <c r="G10490" t="s">
        <v>2449</v>
      </c>
      <c r="H10490">
        <v>2017</v>
      </c>
      <c r="I10490">
        <v>196215</v>
      </c>
      <c r="J10490" t="s">
        <v>21</v>
      </c>
      <c r="K10490" t="s">
        <v>22</v>
      </c>
      <c r="L10490" t="s">
        <v>23</v>
      </c>
      <c r="M10490" t="s">
        <v>24</v>
      </c>
      <c r="N10490">
        <v>1999</v>
      </c>
      <c r="O10490" t="s">
        <v>47</v>
      </c>
      <c r="P10490">
        <v>5</v>
      </c>
      <c r="Q10490">
        <f t="shared" si="326"/>
        <v>7</v>
      </c>
      <c r="R10490" t="str">
        <f t="shared" si="327"/>
        <v>Mid-range</v>
      </c>
    </row>
    <row r="10491" spans="1:18" x14ac:dyDescent="0.35">
      <c r="A10491">
        <v>12816914</v>
      </c>
      <c r="B10491" t="s">
        <v>10968</v>
      </c>
      <c r="C10491">
        <v>55890</v>
      </c>
      <c r="D10491" t="s">
        <v>102</v>
      </c>
      <c r="E10491" t="s">
        <v>386</v>
      </c>
      <c r="F10491" t="s">
        <v>10969</v>
      </c>
      <c r="G10491" t="s">
        <v>1447</v>
      </c>
      <c r="H10491">
        <v>2022</v>
      </c>
      <c r="I10491">
        <v>20</v>
      </c>
      <c r="J10491" t="s">
        <v>21</v>
      </c>
      <c r="K10491" t="s">
        <v>22</v>
      </c>
      <c r="L10491" t="s">
        <v>64</v>
      </c>
      <c r="M10491" t="s">
        <v>32</v>
      </c>
      <c r="N10491">
        <v>1984</v>
      </c>
      <c r="O10491" t="s">
        <v>25</v>
      </c>
      <c r="P10491">
        <v>5</v>
      </c>
      <c r="Q10491">
        <f t="shared" si="326"/>
        <v>2</v>
      </c>
      <c r="R10491" t="str">
        <f t="shared" si="327"/>
        <v>Luxury</v>
      </c>
    </row>
    <row r="10492" spans="1:18" x14ac:dyDescent="0.35">
      <c r="A10492">
        <v>12816917</v>
      </c>
      <c r="B10492" t="s">
        <v>1463</v>
      </c>
      <c r="C10492">
        <v>28969</v>
      </c>
      <c r="D10492" t="s">
        <v>282</v>
      </c>
      <c r="E10492" t="s">
        <v>443</v>
      </c>
      <c r="F10492" t="s">
        <v>479</v>
      </c>
      <c r="G10492" t="s">
        <v>1353</v>
      </c>
      <c r="H10492">
        <v>2014</v>
      </c>
      <c r="I10492">
        <v>74205</v>
      </c>
      <c r="J10492" t="s">
        <v>21</v>
      </c>
      <c r="K10492" t="s">
        <v>22</v>
      </c>
      <c r="L10492" t="s">
        <v>64</v>
      </c>
      <c r="M10492" t="s">
        <v>24</v>
      </c>
      <c r="N10492">
        <v>3604</v>
      </c>
      <c r="O10492" t="s">
        <v>25</v>
      </c>
      <c r="P10492">
        <v>5</v>
      </c>
      <c r="Q10492">
        <f t="shared" si="326"/>
        <v>10</v>
      </c>
      <c r="R10492" t="str">
        <f t="shared" si="327"/>
        <v>Mid-range</v>
      </c>
    </row>
    <row r="10493" spans="1:18" x14ac:dyDescent="0.35">
      <c r="A10493">
        <v>12816926</v>
      </c>
      <c r="B10493" t="s">
        <v>4155</v>
      </c>
      <c r="C10493">
        <v>24413</v>
      </c>
      <c r="D10493" t="s">
        <v>88</v>
      </c>
      <c r="E10493" t="s">
        <v>94</v>
      </c>
      <c r="F10493" t="s">
        <v>4156</v>
      </c>
      <c r="G10493" t="s">
        <v>4157</v>
      </c>
      <c r="H10493">
        <v>2015</v>
      </c>
      <c r="I10493">
        <v>111702</v>
      </c>
      <c r="J10493" t="s">
        <v>21</v>
      </c>
      <c r="K10493" t="s">
        <v>22</v>
      </c>
      <c r="L10493" t="s">
        <v>23</v>
      </c>
      <c r="M10493" t="s">
        <v>24</v>
      </c>
      <c r="N10493">
        <v>2389</v>
      </c>
      <c r="O10493" t="s">
        <v>25</v>
      </c>
      <c r="P10493">
        <v>7</v>
      </c>
      <c r="Q10493">
        <f t="shared" si="326"/>
        <v>9</v>
      </c>
      <c r="R10493" t="str">
        <f t="shared" si="327"/>
        <v>Mid-range</v>
      </c>
    </row>
    <row r="10494" spans="1:18" x14ac:dyDescent="0.35">
      <c r="A10494">
        <v>12816927</v>
      </c>
      <c r="B10494" t="s">
        <v>10970</v>
      </c>
      <c r="C10494">
        <v>15913</v>
      </c>
      <c r="D10494" t="s">
        <v>533</v>
      </c>
      <c r="E10494" t="s">
        <v>577</v>
      </c>
      <c r="F10494" t="s">
        <v>578</v>
      </c>
      <c r="G10494" t="s">
        <v>579</v>
      </c>
      <c r="H10494">
        <v>2016</v>
      </c>
      <c r="I10494">
        <v>61814</v>
      </c>
      <c r="J10494" t="s">
        <v>86</v>
      </c>
      <c r="K10494" t="s">
        <v>22</v>
      </c>
      <c r="L10494" t="s">
        <v>23</v>
      </c>
      <c r="M10494" t="s">
        <v>24</v>
      </c>
      <c r="N10494">
        <v>1372</v>
      </c>
      <c r="O10494" t="s">
        <v>25</v>
      </c>
      <c r="P10494">
        <v>5</v>
      </c>
      <c r="Q10494">
        <f t="shared" si="326"/>
        <v>8</v>
      </c>
      <c r="R10494" t="str">
        <f t="shared" si="327"/>
        <v>Mid-range</v>
      </c>
    </row>
    <row r="10495" spans="1:18" x14ac:dyDescent="0.35">
      <c r="A10495">
        <v>12816928</v>
      </c>
      <c r="B10495" t="s">
        <v>1956</v>
      </c>
      <c r="C10495">
        <v>22413</v>
      </c>
      <c r="D10495" t="s">
        <v>165</v>
      </c>
      <c r="E10495" t="s">
        <v>568</v>
      </c>
      <c r="F10495" t="s">
        <v>1957</v>
      </c>
      <c r="G10495" t="s">
        <v>1958</v>
      </c>
      <c r="H10495">
        <v>2018</v>
      </c>
      <c r="I10495">
        <v>99088</v>
      </c>
      <c r="J10495" t="s">
        <v>21</v>
      </c>
      <c r="K10495" t="s">
        <v>22</v>
      </c>
      <c r="L10495" t="s">
        <v>23</v>
      </c>
      <c r="M10495" t="s">
        <v>24</v>
      </c>
      <c r="N10495">
        <v>1998</v>
      </c>
      <c r="O10495" t="s">
        <v>47</v>
      </c>
      <c r="P10495">
        <v>5</v>
      </c>
      <c r="Q10495">
        <f t="shared" si="326"/>
        <v>6</v>
      </c>
      <c r="R10495" t="str">
        <f t="shared" si="327"/>
        <v>Mid-range</v>
      </c>
    </row>
    <row r="10496" spans="1:18" x14ac:dyDescent="0.35">
      <c r="A10496">
        <v>12816929</v>
      </c>
      <c r="B10496" t="s">
        <v>10971</v>
      </c>
      <c r="C10496">
        <v>12913</v>
      </c>
      <c r="D10496" t="s">
        <v>127</v>
      </c>
      <c r="E10496" t="s">
        <v>4356</v>
      </c>
      <c r="F10496" t="s">
        <v>6645</v>
      </c>
      <c r="G10496" t="s">
        <v>4358</v>
      </c>
      <c r="H10496">
        <v>2010</v>
      </c>
      <c r="I10496">
        <v>164801</v>
      </c>
      <c r="J10496" t="s">
        <v>21</v>
      </c>
      <c r="K10496" t="s">
        <v>22</v>
      </c>
      <c r="L10496" t="s">
        <v>23</v>
      </c>
      <c r="M10496" t="s">
        <v>24</v>
      </c>
      <c r="N10496">
        <v>2261</v>
      </c>
      <c r="O10496" t="s">
        <v>33</v>
      </c>
      <c r="P10496">
        <v>5</v>
      </c>
      <c r="Q10496">
        <f t="shared" si="326"/>
        <v>14</v>
      </c>
      <c r="R10496" t="str">
        <f t="shared" si="327"/>
        <v>Mid-range</v>
      </c>
    </row>
    <row r="10497" spans="1:18" x14ac:dyDescent="0.35">
      <c r="A10497">
        <v>12816937</v>
      </c>
      <c r="B10497" t="s">
        <v>5147</v>
      </c>
      <c r="C10497">
        <v>3990</v>
      </c>
      <c r="D10497" t="s">
        <v>17</v>
      </c>
      <c r="E10497" t="s">
        <v>632</v>
      </c>
      <c r="F10497" t="s">
        <v>2098</v>
      </c>
      <c r="G10497" t="s">
        <v>5148</v>
      </c>
      <c r="H10497">
        <v>2007</v>
      </c>
      <c r="I10497">
        <v>279382</v>
      </c>
      <c r="J10497" t="s">
        <v>86</v>
      </c>
      <c r="K10497" t="s">
        <v>81</v>
      </c>
      <c r="L10497" t="s">
        <v>23</v>
      </c>
      <c r="M10497" t="s">
        <v>24</v>
      </c>
      <c r="N10497">
        <v>1299</v>
      </c>
      <c r="O10497" t="s">
        <v>116</v>
      </c>
      <c r="P10497">
        <v>5</v>
      </c>
      <c r="Q10497">
        <f t="shared" si="326"/>
        <v>17</v>
      </c>
      <c r="R10497" t="str">
        <f t="shared" si="327"/>
        <v>Budget</v>
      </c>
    </row>
    <row r="10498" spans="1:18" x14ac:dyDescent="0.35">
      <c r="A10498">
        <v>12816940</v>
      </c>
      <c r="B10498" t="s">
        <v>10972</v>
      </c>
      <c r="C10498">
        <v>12000</v>
      </c>
      <c r="D10498" t="s">
        <v>131</v>
      </c>
      <c r="E10498" t="s">
        <v>559</v>
      </c>
      <c r="F10498" t="s">
        <v>4674</v>
      </c>
      <c r="G10498" t="s">
        <v>6189</v>
      </c>
      <c r="H10498">
        <v>2010</v>
      </c>
      <c r="I10498">
        <v>264000</v>
      </c>
      <c r="J10498" t="s">
        <v>63</v>
      </c>
      <c r="K10498" t="s">
        <v>22</v>
      </c>
      <c r="L10498" t="s">
        <v>31</v>
      </c>
      <c r="M10498" t="s">
        <v>24</v>
      </c>
      <c r="N10498">
        <v>2698</v>
      </c>
      <c r="O10498" t="s">
        <v>5210</v>
      </c>
      <c r="P10498">
        <v>5</v>
      </c>
      <c r="Q10498">
        <f t="shared" si="326"/>
        <v>14</v>
      </c>
      <c r="R10498" t="str">
        <f t="shared" si="327"/>
        <v>Mid-range</v>
      </c>
    </row>
    <row r="10499" spans="1:18" x14ac:dyDescent="0.35">
      <c r="A10499">
        <v>12816947</v>
      </c>
      <c r="B10499" t="s">
        <v>4436</v>
      </c>
      <c r="C10499">
        <v>8999</v>
      </c>
      <c r="D10499" t="s">
        <v>49</v>
      </c>
      <c r="E10499" t="s">
        <v>1681</v>
      </c>
      <c r="F10499" t="s">
        <v>1453</v>
      </c>
      <c r="G10499" t="s">
        <v>4437</v>
      </c>
      <c r="H10499">
        <v>2006</v>
      </c>
      <c r="I10499">
        <v>236987</v>
      </c>
      <c r="J10499" t="s">
        <v>86</v>
      </c>
      <c r="K10499" t="s">
        <v>22</v>
      </c>
      <c r="L10499" t="s">
        <v>23</v>
      </c>
      <c r="M10499" t="s">
        <v>24</v>
      </c>
      <c r="N10499">
        <v>1797</v>
      </c>
      <c r="O10499" t="s">
        <v>151</v>
      </c>
      <c r="P10499">
        <v>5</v>
      </c>
      <c r="Q10499">
        <f t="shared" ref="Q10499:Q10562" si="328">2024-H10499</f>
        <v>18</v>
      </c>
      <c r="R10499" t="str">
        <f t="shared" ref="R10499:R10562" si="329">IF(C10499&lt;=10000,"Budget",IF(C10499&lt;=40000,"Mid-range","Luxury"))</f>
        <v>Budget</v>
      </c>
    </row>
    <row r="10500" spans="1:18" x14ac:dyDescent="0.35">
      <c r="A10500">
        <v>12816948</v>
      </c>
      <c r="B10500" t="s">
        <v>10973</v>
      </c>
      <c r="C10500">
        <v>16999</v>
      </c>
      <c r="D10500" t="s">
        <v>165</v>
      </c>
      <c r="E10500" t="s">
        <v>166</v>
      </c>
      <c r="F10500" t="s">
        <v>639</v>
      </c>
      <c r="G10500" t="s">
        <v>3181</v>
      </c>
      <c r="H10500">
        <v>2013</v>
      </c>
      <c r="I10500">
        <v>128559</v>
      </c>
      <c r="J10500" t="s">
        <v>80</v>
      </c>
      <c r="K10500" t="s">
        <v>81</v>
      </c>
      <c r="L10500" t="s">
        <v>23</v>
      </c>
      <c r="M10500" t="s">
        <v>24</v>
      </c>
      <c r="N10500">
        <v>2351</v>
      </c>
      <c r="O10500" t="s">
        <v>47</v>
      </c>
      <c r="P10500">
        <v>3</v>
      </c>
      <c r="Q10500">
        <f t="shared" si="328"/>
        <v>11</v>
      </c>
      <c r="R10500" t="str">
        <f t="shared" si="329"/>
        <v>Mid-range</v>
      </c>
    </row>
    <row r="10501" spans="1:18" x14ac:dyDescent="0.35">
      <c r="A10501">
        <v>12816955</v>
      </c>
      <c r="B10501" t="s">
        <v>10974</v>
      </c>
      <c r="C10501">
        <v>40888</v>
      </c>
      <c r="D10501" t="s">
        <v>131</v>
      </c>
      <c r="E10501" t="s">
        <v>1055</v>
      </c>
      <c r="F10501" t="s">
        <v>10975</v>
      </c>
      <c r="G10501" t="s">
        <v>10976</v>
      </c>
      <c r="H10501">
        <v>2016</v>
      </c>
      <c r="I10501">
        <v>69359</v>
      </c>
      <c r="J10501" t="s">
        <v>21</v>
      </c>
      <c r="K10501" t="s">
        <v>22</v>
      </c>
      <c r="L10501" t="s">
        <v>31</v>
      </c>
      <c r="M10501" t="s">
        <v>24</v>
      </c>
      <c r="N10501">
        <v>2967</v>
      </c>
      <c r="O10501" t="s">
        <v>47</v>
      </c>
      <c r="P10501">
        <v>5</v>
      </c>
      <c r="Q10501">
        <f t="shared" si="328"/>
        <v>8</v>
      </c>
      <c r="R10501" t="str">
        <f t="shared" si="329"/>
        <v>Luxury</v>
      </c>
    </row>
    <row r="10502" spans="1:18" x14ac:dyDescent="0.35">
      <c r="A10502">
        <v>12816959</v>
      </c>
      <c r="B10502" t="s">
        <v>7819</v>
      </c>
      <c r="C10502">
        <v>40888</v>
      </c>
      <c r="D10502" t="s">
        <v>102</v>
      </c>
      <c r="E10502" t="s">
        <v>5388</v>
      </c>
      <c r="F10502" t="s">
        <v>5389</v>
      </c>
      <c r="G10502" t="s">
        <v>7820</v>
      </c>
      <c r="H10502">
        <v>2020</v>
      </c>
      <c r="I10502">
        <v>24334</v>
      </c>
      <c r="J10502" t="s">
        <v>21</v>
      </c>
      <c r="K10502" t="s">
        <v>22</v>
      </c>
      <c r="L10502" t="s">
        <v>64</v>
      </c>
      <c r="M10502" t="s">
        <v>24</v>
      </c>
      <c r="N10502">
        <v>1984</v>
      </c>
      <c r="O10502" t="s">
        <v>47</v>
      </c>
      <c r="P10502">
        <v>5</v>
      </c>
      <c r="Q10502">
        <f t="shared" si="328"/>
        <v>4</v>
      </c>
      <c r="R10502" t="str">
        <f t="shared" si="329"/>
        <v>Luxury</v>
      </c>
    </row>
    <row r="10503" spans="1:18" x14ac:dyDescent="0.35">
      <c r="A10503">
        <v>12816960</v>
      </c>
      <c r="B10503" t="s">
        <v>10977</v>
      </c>
      <c r="C10503">
        <v>48999</v>
      </c>
      <c r="D10503" t="s">
        <v>143</v>
      </c>
      <c r="E10503" t="s">
        <v>1744</v>
      </c>
      <c r="F10503" t="s">
        <v>2210</v>
      </c>
      <c r="G10503" t="s">
        <v>600</v>
      </c>
      <c r="H10503">
        <v>2020</v>
      </c>
      <c r="I10503">
        <v>9862</v>
      </c>
      <c r="J10503" t="s">
        <v>63</v>
      </c>
      <c r="K10503" t="s">
        <v>22</v>
      </c>
      <c r="L10503" t="s">
        <v>64</v>
      </c>
      <c r="M10503" t="s">
        <v>24</v>
      </c>
      <c r="N10503">
        <v>1998</v>
      </c>
      <c r="O10503" t="s">
        <v>25</v>
      </c>
      <c r="P10503">
        <v>5</v>
      </c>
      <c r="Q10503">
        <f t="shared" si="328"/>
        <v>4</v>
      </c>
      <c r="R10503" t="str">
        <f t="shared" si="329"/>
        <v>Luxury</v>
      </c>
    </row>
    <row r="10504" spans="1:18" x14ac:dyDescent="0.35">
      <c r="A10504">
        <v>12816965</v>
      </c>
      <c r="B10504" t="s">
        <v>10021</v>
      </c>
      <c r="C10504">
        <v>20886</v>
      </c>
      <c r="D10504" t="s">
        <v>127</v>
      </c>
      <c r="E10504">
        <v>3</v>
      </c>
      <c r="F10504" t="s">
        <v>3065</v>
      </c>
      <c r="G10504" t="s">
        <v>1875</v>
      </c>
      <c r="H10504">
        <v>2017</v>
      </c>
      <c r="I10504">
        <v>65378</v>
      </c>
      <c r="J10504" t="s">
        <v>86</v>
      </c>
      <c r="K10504" t="s">
        <v>81</v>
      </c>
      <c r="L10504" t="s">
        <v>23</v>
      </c>
      <c r="M10504" t="s">
        <v>24</v>
      </c>
      <c r="N10504">
        <v>1998</v>
      </c>
      <c r="O10504" t="s">
        <v>69</v>
      </c>
      <c r="P10504">
        <v>5</v>
      </c>
      <c r="Q10504">
        <f t="shared" si="328"/>
        <v>7</v>
      </c>
      <c r="R10504" t="str">
        <f t="shared" si="329"/>
        <v>Mid-range</v>
      </c>
    </row>
    <row r="10505" spans="1:18" x14ac:dyDescent="0.35">
      <c r="A10505">
        <v>12816994</v>
      </c>
      <c r="B10505" t="s">
        <v>4802</v>
      </c>
      <c r="C10505">
        <v>47880</v>
      </c>
      <c r="D10505" t="s">
        <v>127</v>
      </c>
      <c r="E10505" t="s">
        <v>466</v>
      </c>
      <c r="F10505" t="s">
        <v>1197</v>
      </c>
      <c r="G10505" t="s">
        <v>755</v>
      </c>
      <c r="H10505">
        <v>2019</v>
      </c>
      <c r="I10505">
        <v>17031</v>
      </c>
      <c r="J10505" t="s">
        <v>21</v>
      </c>
      <c r="K10505" t="s">
        <v>22</v>
      </c>
      <c r="L10505" t="s">
        <v>23</v>
      </c>
      <c r="M10505" t="s">
        <v>24</v>
      </c>
      <c r="N10505">
        <v>2488</v>
      </c>
      <c r="O10505" t="s">
        <v>25</v>
      </c>
      <c r="P10505">
        <v>5</v>
      </c>
      <c r="Q10505">
        <f t="shared" si="328"/>
        <v>5</v>
      </c>
      <c r="R10505" t="str">
        <f t="shared" si="329"/>
        <v>Luxury</v>
      </c>
    </row>
    <row r="10506" spans="1:18" x14ac:dyDescent="0.35">
      <c r="A10506">
        <v>12816995</v>
      </c>
      <c r="B10506" t="s">
        <v>7025</v>
      </c>
      <c r="C10506">
        <v>6000</v>
      </c>
      <c r="D10506" t="s">
        <v>165</v>
      </c>
      <c r="E10506" t="s">
        <v>184</v>
      </c>
      <c r="F10506" t="s">
        <v>622</v>
      </c>
      <c r="G10506" t="s">
        <v>5999</v>
      </c>
      <c r="H10506">
        <v>2008</v>
      </c>
      <c r="I10506">
        <v>263000</v>
      </c>
      <c r="J10506" t="s">
        <v>21</v>
      </c>
      <c r="K10506" t="s">
        <v>22</v>
      </c>
      <c r="L10506" t="s">
        <v>23</v>
      </c>
      <c r="M10506" t="s">
        <v>24</v>
      </c>
      <c r="N10506">
        <v>2359</v>
      </c>
      <c r="O10506" t="s">
        <v>69</v>
      </c>
      <c r="P10506">
        <v>5</v>
      </c>
      <c r="Q10506">
        <f t="shared" si="328"/>
        <v>16</v>
      </c>
      <c r="R10506" t="str">
        <f t="shared" si="329"/>
        <v>Budget</v>
      </c>
    </row>
    <row r="10507" spans="1:18" x14ac:dyDescent="0.35">
      <c r="A10507">
        <v>12817000</v>
      </c>
      <c r="B10507" t="s">
        <v>10978</v>
      </c>
      <c r="C10507">
        <v>66888</v>
      </c>
      <c r="D10507" t="s">
        <v>88</v>
      </c>
      <c r="E10507" t="s">
        <v>3275</v>
      </c>
      <c r="F10507" t="s">
        <v>3276</v>
      </c>
      <c r="G10507" t="s">
        <v>5902</v>
      </c>
      <c r="H10507">
        <v>2020</v>
      </c>
      <c r="I10507">
        <v>59089</v>
      </c>
      <c r="J10507" t="s">
        <v>21</v>
      </c>
      <c r="K10507" t="s">
        <v>22</v>
      </c>
      <c r="L10507" t="s">
        <v>31</v>
      </c>
      <c r="M10507" t="s">
        <v>24</v>
      </c>
      <c r="N10507">
        <v>2199</v>
      </c>
      <c r="O10507" t="s">
        <v>69</v>
      </c>
      <c r="P10507">
        <v>8</v>
      </c>
      <c r="Q10507">
        <f t="shared" si="328"/>
        <v>4</v>
      </c>
      <c r="R10507" t="str">
        <f t="shared" si="329"/>
        <v>Luxury</v>
      </c>
    </row>
    <row r="10508" spans="1:18" x14ac:dyDescent="0.35">
      <c r="A10508">
        <v>12817001</v>
      </c>
      <c r="B10508" t="s">
        <v>7566</v>
      </c>
      <c r="C10508">
        <v>42990</v>
      </c>
      <c r="D10508" t="s">
        <v>42</v>
      </c>
      <c r="E10508" t="s">
        <v>179</v>
      </c>
      <c r="F10508" t="s">
        <v>293</v>
      </c>
      <c r="G10508" t="s">
        <v>294</v>
      </c>
      <c r="H10508">
        <v>2017</v>
      </c>
      <c r="I10508">
        <v>117422</v>
      </c>
      <c r="J10508" t="s">
        <v>205</v>
      </c>
      <c r="K10508" t="s">
        <v>22</v>
      </c>
      <c r="L10508" t="s">
        <v>31</v>
      </c>
      <c r="M10508" t="s">
        <v>24</v>
      </c>
      <c r="N10508">
        <v>2776</v>
      </c>
      <c r="O10508" t="s">
        <v>47</v>
      </c>
      <c r="P10508">
        <v>5</v>
      </c>
      <c r="Q10508">
        <f t="shared" si="328"/>
        <v>7</v>
      </c>
      <c r="R10508" t="str">
        <f t="shared" si="329"/>
        <v>Luxury</v>
      </c>
    </row>
    <row r="10509" spans="1:18" x14ac:dyDescent="0.35">
      <c r="A10509">
        <v>12817014</v>
      </c>
      <c r="B10509" t="s">
        <v>10027</v>
      </c>
      <c r="C10509">
        <v>18990</v>
      </c>
      <c r="D10509" t="s">
        <v>188</v>
      </c>
      <c r="E10509" t="s">
        <v>2171</v>
      </c>
      <c r="F10509" t="s">
        <v>251</v>
      </c>
      <c r="G10509" t="s">
        <v>10028</v>
      </c>
      <c r="H10509">
        <v>2019</v>
      </c>
      <c r="I10509">
        <v>58853</v>
      </c>
      <c r="J10509" t="s">
        <v>86</v>
      </c>
      <c r="K10509" t="s">
        <v>22</v>
      </c>
      <c r="L10509" t="s">
        <v>23</v>
      </c>
      <c r="M10509" t="s">
        <v>24</v>
      </c>
      <c r="N10509">
        <v>1368</v>
      </c>
      <c r="O10509" t="s">
        <v>116</v>
      </c>
      <c r="P10509">
        <v>5</v>
      </c>
      <c r="Q10509">
        <f t="shared" si="328"/>
        <v>5</v>
      </c>
      <c r="R10509" t="str">
        <f t="shared" si="329"/>
        <v>Mid-range</v>
      </c>
    </row>
    <row r="10510" spans="1:18" x14ac:dyDescent="0.35">
      <c r="A10510">
        <v>12817015</v>
      </c>
      <c r="B10510" t="s">
        <v>10027</v>
      </c>
      <c r="C10510">
        <v>19990</v>
      </c>
      <c r="D10510" t="s">
        <v>188</v>
      </c>
      <c r="E10510" t="s">
        <v>2171</v>
      </c>
      <c r="F10510" t="s">
        <v>251</v>
      </c>
      <c r="G10510" t="s">
        <v>10028</v>
      </c>
      <c r="H10510">
        <v>2019</v>
      </c>
      <c r="I10510">
        <v>51341</v>
      </c>
      <c r="J10510" t="s">
        <v>86</v>
      </c>
      <c r="K10510" t="s">
        <v>22</v>
      </c>
      <c r="L10510" t="s">
        <v>23</v>
      </c>
      <c r="M10510" t="s">
        <v>24</v>
      </c>
      <c r="N10510">
        <v>1368</v>
      </c>
      <c r="O10510" t="s">
        <v>135</v>
      </c>
      <c r="P10510">
        <v>5</v>
      </c>
      <c r="Q10510">
        <f t="shared" si="328"/>
        <v>5</v>
      </c>
      <c r="R10510" t="str">
        <f t="shared" si="329"/>
        <v>Mid-range</v>
      </c>
    </row>
    <row r="10511" spans="1:18" x14ac:dyDescent="0.35">
      <c r="A10511">
        <v>12817023</v>
      </c>
      <c r="B10511" t="s">
        <v>1876</v>
      </c>
      <c r="C10511">
        <v>46450</v>
      </c>
      <c r="D10511" t="s">
        <v>54</v>
      </c>
      <c r="E10511" t="s">
        <v>83</v>
      </c>
      <c r="F10511" t="s">
        <v>599</v>
      </c>
      <c r="G10511" t="s">
        <v>1877</v>
      </c>
      <c r="H10511">
        <v>2017</v>
      </c>
      <c r="I10511">
        <v>110863</v>
      </c>
      <c r="J10511" t="s">
        <v>86</v>
      </c>
      <c r="K10511" t="s">
        <v>81</v>
      </c>
      <c r="L10511" t="s">
        <v>64</v>
      </c>
      <c r="M10511" t="s">
        <v>24</v>
      </c>
      <c r="N10511">
        <v>2261</v>
      </c>
      <c r="O10511" t="s">
        <v>69</v>
      </c>
      <c r="P10511">
        <v>5</v>
      </c>
      <c r="Q10511">
        <f t="shared" si="328"/>
        <v>7</v>
      </c>
      <c r="R10511" t="str">
        <f t="shared" si="329"/>
        <v>Luxury</v>
      </c>
    </row>
    <row r="10512" spans="1:18" x14ac:dyDescent="0.35">
      <c r="A10512">
        <v>12817026</v>
      </c>
      <c r="B10512" t="s">
        <v>8677</v>
      </c>
      <c r="C10512">
        <v>42980</v>
      </c>
      <c r="D10512" t="s">
        <v>17</v>
      </c>
      <c r="E10512" t="s">
        <v>262</v>
      </c>
      <c r="F10512" t="s">
        <v>4869</v>
      </c>
      <c r="G10512" t="s">
        <v>1911</v>
      </c>
      <c r="H10512">
        <v>2021</v>
      </c>
      <c r="I10512">
        <v>38180</v>
      </c>
      <c r="J10512" t="s">
        <v>86</v>
      </c>
      <c r="K10512" t="s">
        <v>22</v>
      </c>
      <c r="L10512" t="s">
        <v>540</v>
      </c>
      <c r="M10512" t="s">
        <v>24</v>
      </c>
      <c r="N10512">
        <v>1798</v>
      </c>
      <c r="O10512" t="s">
        <v>116</v>
      </c>
      <c r="P10512">
        <v>5</v>
      </c>
      <c r="Q10512">
        <f t="shared" si="328"/>
        <v>3</v>
      </c>
      <c r="R10512" t="str">
        <f t="shared" si="329"/>
        <v>Luxury</v>
      </c>
    </row>
    <row r="10513" spans="1:18" x14ac:dyDescent="0.35">
      <c r="A10513">
        <v>12817027</v>
      </c>
      <c r="B10513" t="s">
        <v>2690</v>
      </c>
      <c r="C10513">
        <v>28980</v>
      </c>
      <c r="D10513" t="s">
        <v>165</v>
      </c>
      <c r="E10513" t="s">
        <v>568</v>
      </c>
      <c r="F10513" t="s">
        <v>692</v>
      </c>
      <c r="G10513" t="s">
        <v>2468</v>
      </c>
      <c r="H10513">
        <v>2020</v>
      </c>
      <c r="I10513">
        <v>43547</v>
      </c>
      <c r="J10513" t="s">
        <v>21</v>
      </c>
      <c r="K10513" t="s">
        <v>22</v>
      </c>
      <c r="L10513" t="s">
        <v>23</v>
      </c>
      <c r="M10513" t="s">
        <v>24</v>
      </c>
      <c r="N10513">
        <v>1999</v>
      </c>
      <c r="O10513" t="s">
        <v>135</v>
      </c>
      <c r="P10513">
        <v>5</v>
      </c>
      <c r="Q10513">
        <f t="shared" si="328"/>
        <v>4</v>
      </c>
      <c r="R10513" t="str">
        <f t="shared" si="329"/>
        <v>Mid-range</v>
      </c>
    </row>
    <row r="10514" spans="1:18" x14ac:dyDescent="0.35">
      <c r="A10514">
        <v>12817028</v>
      </c>
      <c r="B10514" t="s">
        <v>10979</v>
      </c>
      <c r="C10514">
        <v>39980</v>
      </c>
      <c r="D10514" t="s">
        <v>88</v>
      </c>
      <c r="E10514" t="s">
        <v>94</v>
      </c>
      <c r="F10514" t="s">
        <v>4156</v>
      </c>
      <c r="G10514" t="s">
        <v>3883</v>
      </c>
      <c r="H10514">
        <v>2018</v>
      </c>
      <c r="I10514">
        <v>50635</v>
      </c>
      <c r="J10514" t="s">
        <v>21</v>
      </c>
      <c r="K10514" t="s">
        <v>22</v>
      </c>
      <c r="L10514" t="s">
        <v>23</v>
      </c>
      <c r="M10514" t="s">
        <v>24</v>
      </c>
      <c r="N10514">
        <v>2389</v>
      </c>
      <c r="O10514" t="s">
        <v>47</v>
      </c>
      <c r="P10514">
        <v>7</v>
      </c>
      <c r="Q10514">
        <f t="shared" si="328"/>
        <v>6</v>
      </c>
      <c r="R10514" t="str">
        <f t="shared" si="329"/>
        <v>Mid-range</v>
      </c>
    </row>
    <row r="10515" spans="1:18" x14ac:dyDescent="0.35">
      <c r="A10515">
        <v>12817033</v>
      </c>
      <c r="B10515" t="s">
        <v>1691</v>
      </c>
      <c r="C10515">
        <v>16888</v>
      </c>
      <c r="D10515" t="s">
        <v>165</v>
      </c>
      <c r="E10515" t="s">
        <v>166</v>
      </c>
      <c r="F10515" t="s">
        <v>167</v>
      </c>
      <c r="G10515" t="s">
        <v>1645</v>
      </c>
      <c r="H10515">
        <v>2014</v>
      </c>
      <c r="I10515">
        <v>215624</v>
      </c>
      <c r="J10515" t="s">
        <v>201</v>
      </c>
      <c r="K10515" t="s">
        <v>81</v>
      </c>
      <c r="L10515" t="s">
        <v>31</v>
      </c>
      <c r="M10515" t="s">
        <v>24</v>
      </c>
      <c r="N10515">
        <v>2477</v>
      </c>
      <c r="O10515" t="s">
        <v>47</v>
      </c>
      <c r="P10515">
        <v>5</v>
      </c>
      <c r="Q10515">
        <f t="shared" si="328"/>
        <v>10</v>
      </c>
      <c r="R10515" t="str">
        <f t="shared" si="329"/>
        <v>Mid-range</v>
      </c>
    </row>
    <row r="10516" spans="1:18" x14ac:dyDescent="0.35">
      <c r="A10516">
        <v>12817042</v>
      </c>
      <c r="B10516" t="s">
        <v>2721</v>
      </c>
      <c r="C10516">
        <v>34888</v>
      </c>
      <c r="D10516" t="s">
        <v>127</v>
      </c>
      <c r="E10516" t="s">
        <v>466</v>
      </c>
      <c r="F10516" t="s">
        <v>1197</v>
      </c>
      <c r="G10516" t="s">
        <v>1275</v>
      </c>
      <c r="H10516">
        <v>2017</v>
      </c>
      <c r="I10516">
        <v>137730</v>
      </c>
      <c r="J10516" t="s">
        <v>21</v>
      </c>
      <c r="K10516" t="s">
        <v>22</v>
      </c>
      <c r="L10516" t="s">
        <v>31</v>
      </c>
      <c r="M10516" t="s">
        <v>24</v>
      </c>
      <c r="N10516">
        <v>2191</v>
      </c>
      <c r="O10516" t="s">
        <v>135</v>
      </c>
      <c r="P10516">
        <v>5</v>
      </c>
      <c r="Q10516">
        <f t="shared" si="328"/>
        <v>7</v>
      </c>
      <c r="R10516" t="str">
        <f t="shared" si="329"/>
        <v>Mid-range</v>
      </c>
    </row>
    <row r="10517" spans="1:18" x14ac:dyDescent="0.35">
      <c r="A10517">
        <v>12817043</v>
      </c>
      <c r="B10517" t="s">
        <v>2059</v>
      </c>
      <c r="C10517">
        <v>34990</v>
      </c>
      <c r="D10517" t="s">
        <v>54</v>
      </c>
      <c r="E10517" t="s">
        <v>175</v>
      </c>
      <c r="F10517" t="s">
        <v>900</v>
      </c>
      <c r="G10517" t="s">
        <v>659</v>
      </c>
      <c r="H10517">
        <v>2015</v>
      </c>
      <c r="I10517">
        <v>199102</v>
      </c>
      <c r="J10517" t="s">
        <v>338</v>
      </c>
      <c r="K10517" t="s">
        <v>22</v>
      </c>
      <c r="L10517" t="s">
        <v>31</v>
      </c>
      <c r="M10517" t="s">
        <v>24</v>
      </c>
      <c r="N10517">
        <v>3198</v>
      </c>
      <c r="O10517" t="s">
        <v>135</v>
      </c>
      <c r="P10517">
        <v>5</v>
      </c>
      <c r="Q10517">
        <f t="shared" si="328"/>
        <v>9</v>
      </c>
      <c r="R10517" t="str">
        <f t="shared" si="329"/>
        <v>Mid-range</v>
      </c>
    </row>
    <row r="10518" spans="1:18" x14ac:dyDescent="0.35">
      <c r="A10518">
        <v>12817046</v>
      </c>
      <c r="B10518" t="s">
        <v>5256</v>
      </c>
      <c r="C10518">
        <v>45990</v>
      </c>
      <c r="D10518" t="s">
        <v>226</v>
      </c>
      <c r="E10518" t="s">
        <v>1710</v>
      </c>
      <c r="F10518" t="s">
        <v>5257</v>
      </c>
      <c r="G10518" t="s">
        <v>1712</v>
      </c>
      <c r="H10518">
        <v>2022</v>
      </c>
      <c r="I10518">
        <v>11</v>
      </c>
      <c r="J10518" t="s">
        <v>393</v>
      </c>
      <c r="K10518" t="s">
        <v>22</v>
      </c>
      <c r="L10518" t="s">
        <v>23</v>
      </c>
      <c r="M10518" t="s">
        <v>32</v>
      </c>
      <c r="N10518">
        <v>1333</v>
      </c>
      <c r="O10518" t="s">
        <v>33</v>
      </c>
      <c r="P10518">
        <v>5</v>
      </c>
      <c r="Q10518">
        <f t="shared" si="328"/>
        <v>2</v>
      </c>
      <c r="R10518" t="str">
        <f t="shared" si="329"/>
        <v>Luxury</v>
      </c>
    </row>
    <row r="10519" spans="1:18" x14ac:dyDescent="0.35">
      <c r="A10519">
        <v>12817047</v>
      </c>
      <c r="B10519" t="s">
        <v>5256</v>
      </c>
      <c r="C10519">
        <v>46990</v>
      </c>
      <c r="D10519" t="s">
        <v>226</v>
      </c>
      <c r="E10519" t="s">
        <v>1710</v>
      </c>
      <c r="F10519" t="s">
        <v>5257</v>
      </c>
      <c r="G10519" t="s">
        <v>1712</v>
      </c>
      <c r="H10519">
        <v>2022</v>
      </c>
      <c r="I10519">
        <v>11</v>
      </c>
      <c r="J10519" t="s">
        <v>393</v>
      </c>
      <c r="K10519" t="s">
        <v>22</v>
      </c>
      <c r="L10519" t="s">
        <v>23</v>
      </c>
      <c r="M10519" t="s">
        <v>32</v>
      </c>
      <c r="N10519">
        <v>1333</v>
      </c>
      <c r="O10519" t="s">
        <v>33</v>
      </c>
      <c r="P10519">
        <v>5</v>
      </c>
      <c r="Q10519">
        <f t="shared" si="328"/>
        <v>2</v>
      </c>
      <c r="R10519" t="str">
        <f t="shared" si="329"/>
        <v>Luxury</v>
      </c>
    </row>
    <row r="10520" spans="1:18" x14ac:dyDescent="0.35">
      <c r="A10520">
        <v>12817084</v>
      </c>
      <c r="B10520" t="s">
        <v>2694</v>
      </c>
      <c r="C10520">
        <v>14990</v>
      </c>
      <c r="D10520" t="s">
        <v>88</v>
      </c>
      <c r="E10520" t="s">
        <v>707</v>
      </c>
      <c r="F10520" t="s">
        <v>90</v>
      </c>
      <c r="G10520" t="s">
        <v>2608</v>
      </c>
      <c r="H10520">
        <v>2012</v>
      </c>
      <c r="I10520">
        <v>56947</v>
      </c>
      <c r="J10520" t="s">
        <v>63</v>
      </c>
      <c r="K10520" t="s">
        <v>22</v>
      </c>
      <c r="L10520" t="s">
        <v>23</v>
      </c>
      <c r="M10520" t="s">
        <v>24</v>
      </c>
      <c r="N10520">
        <v>1591</v>
      </c>
      <c r="O10520" t="s">
        <v>135</v>
      </c>
      <c r="P10520">
        <v>5</v>
      </c>
      <c r="Q10520">
        <f t="shared" si="328"/>
        <v>12</v>
      </c>
      <c r="R10520" t="str">
        <f t="shared" si="329"/>
        <v>Mid-range</v>
      </c>
    </row>
    <row r="10521" spans="1:18" x14ac:dyDescent="0.35">
      <c r="A10521">
        <v>12817088</v>
      </c>
      <c r="B10521" t="s">
        <v>10980</v>
      </c>
      <c r="C10521">
        <v>49900</v>
      </c>
      <c r="D10521" t="s">
        <v>679</v>
      </c>
      <c r="E10521" t="s">
        <v>680</v>
      </c>
      <c r="F10521" t="s">
        <v>4761</v>
      </c>
      <c r="G10521" t="s">
        <v>10981</v>
      </c>
      <c r="H10521">
        <v>2019</v>
      </c>
      <c r="I10521">
        <v>60056</v>
      </c>
      <c r="J10521" t="s">
        <v>86</v>
      </c>
      <c r="K10521" t="s">
        <v>22</v>
      </c>
      <c r="L10521" t="s">
        <v>64</v>
      </c>
      <c r="M10521" t="s">
        <v>24</v>
      </c>
      <c r="N10521">
        <v>1998</v>
      </c>
      <c r="O10521" t="s">
        <v>69</v>
      </c>
      <c r="P10521">
        <v>4</v>
      </c>
      <c r="Q10521">
        <f t="shared" si="328"/>
        <v>5</v>
      </c>
      <c r="R10521" t="str">
        <f t="shared" si="329"/>
        <v>Luxury</v>
      </c>
    </row>
    <row r="10522" spans="1:18" x14ac:dyDescent="0.35">
      <c r="A10522">
        <v>12817096</v>
      </c>
      <c r="B10522" t="s">
        <v>8106</v>
      </c>
      <c r="C10522">
        <v>42830</v>
      </c>
      <c r="D10522" t="s">
        <v>54</v>
      </c>
      <c r="E10522" t="s">
        <v>175</v>
      </c>
      <c r="F10522" t="s">
        <v>8107</v>
      </c>
      <c r="G10522" t="s">
        <v>650</v>
      </c>
      <c r="H10522">
        <v>2018</v>
      </c>
      <c r="I10522">
        <v>119029</v>
      </c>
      <c r="J10522" t="s">
        <v>338</v>
      </c>
      <c r="K10522" t="s">
        <v>22</v>
      </c>
      <c r="L10522" t="s">
        <v>31</v>
      </c>
      <c r="M10522" t="s">
        <v>24</v>
      </c>
      <c r="N10522">
        <v>3198</v>
      </c>
      <c r="O10522" t="s">
        <v>47</v>
      </c>
      <c r="P10522">
        <v>5</v>
      </c>
      <c r="Q10522">
        <f t="shared" si="328"/>
        <v>6</v>
      </c>
      <c r="R10522" t="str">
        <f t="shared" si="329"/>
        <v>Luxury</v>
      </c>
    </row>
    <row r="10523" spans="1:18" x14ac:dyDescent="0.35">
      <c r="A10523">
        <v>12817120</v>
      </c>
      <c r="B10523" t="s">
        <v>5340</v>
      </c>
      <c r="C10523">
        <v>79990</v>
      </c>
      <c r="D10523" t="s">
        <v>102</v>
      </c>
      <c r="E10523" t="s">
        <v>473</v>
      </c>
      <c r="F10523" t="s">
        <v>5341</v>
      </c>
      <c r="G10523" t="s">
        <v>837</v>
      </c>
      <c r="H10523">
        <v>2022</v>
      </c>
      <c r="I10523">
        <v>16</v>
      </c>
      <c r="J10523" t="s">
        <v>338</v>
      </c>
      <c r="K10523" t="s">
        <v>22</v>
      </c>
      <c r="L10523" t="s">
        <v>31</v>
      </c>
      <c r="M10523" t="s">
        <v>32</v>
      </c>
      <c r="N10523">
        <v>2967</v>
      </c>
      <c r="O10523" t="s">
        <v>33</v>
      </c>
      <c r="P10523">
        <v>5</v>
      </c>
      <c r="Q10523">
        <f t="shared" si="328"/>
        <v>2</v>
      </c>
      <c r="R10523" t="str">
        <f t="shared" si="329"/>
        <v>Luxury</v>
      </c>
    </row>
    <row r="10524" spans="1:18" x14ac:dyDescent="0.35">
      <c r="A10524">
        <v>12817123</v>
      </c>
      <c r="B10524" t="s">
        <v>10968</v>
      </c>
      <c r="C10524">
        <v>59990</v>
      </c>
      <c r="D10524" t="s">
        <v>102</v>
      </c>
      <c r="E10524" t="s">
        <v>386</v>
      </c>
      <c r="F10524" t="s">
        <v>10969</v>
      </c>
      <c r="G10524" t="s">
        <v>1447</v>
      </c>
      <c r="H10524">
        <v>2022</v>
      </c>
      <c r="I10524">
        <v>11</v>
      </c>
      <c r="J10524" t="s">
        <v>21</v>
      </c>
      <c r="K10524" t="s">
        <v>22</v>
      </c>
      <c r="L10524" t="s">
        <v>64</v>
      </c>
      <c r="M10524" t="s">
        <v>32</v>
      </c>
      <c r="N10524">
        <v>1984</v>
      </c>
      <c r="O10524" t="s">
        <v>69</v>
      </c>
      <c r="P10524">
        <v>5</v>
      </c>
      <c r="Q10524">
        <f t="shared" si="328"/>
        <v>2</v>
      </c>
      <c r="R10524" t="str">
        <f t="shared" si="329"/>
        <v>Luxury</v>
      </c>
    </row>
    <row r="10525" spans="1:18" x14ac:dyDescent="0.35">
      <c r="A10525">
        <v>12817150</v>
      </c>
      <c r="B10525" t="s">
        <v>10982</v>
      </c>
      <c r="C10525">
        <v>15500</v>
      </c>
      <c r="D10525" t="s">
        <v>59</v>
      </c>
      <c r="E10525" t="s">
        <v>1311</v>
      </c>
      <c r="F10525" t="s">
        <v>6252</v>
      </c>
      <c r="G10525" t="s">
        <v>1962</v>
      </c>
      <c r="H10525">
        <v>2012</v>
      </c>
      <c r="I10525">
        <v>116800</v>
      </c>
      <c r="J10525" t="s">
        <v>21</v>
      </c>
      <c r="K10525" t="s">
        <v>22</v>
      </c>
      <c r="L10525" t="s">
        <v>64</v>
      </c>
      <c r="M10525" t="s">
        <v>24</v>
      </c>
      <c r="N10525">
        <v>1995</v>
      </c>
      <c r="O10525" t="s">
        <v>33</v>
      </c>
      <c r="P10525">
        <v>5</v>
      </c>
      <c r="Q10525">
        <f t="shared" si="328"/>
        <v>12</v>
      </c>
      <c r="R10525" t="str">
        <f t="shared" si="329"/>
        <v>Mid-range</v>
      </c>
    </row>
    <row r="10526" spans="1:18" x14ac:dyDescent="0.35">
      <c r="A10526">
        <v>12817173</v>
      </c>
      <c r="B10526" t="s">
        <v>4054</v>
      </c>
      <c r="C10526">
        <v>7999</v>
      </c>
      <c r="D10526" t="s">
        <v>42</v>
      </c>
      <c r="E10526" t="s">
        <v>43</v>
      </c>
      <c r="F10526" t="s">
        <v>3254</v>
      </c>
      <c r="G10526" t="s">
        <v>4055</v>
      </c>
      <c r="H10526">
        <v>2014</v>
      </c>
      <c r="I10526">
        <v>168725</v>
      </c>
      <c r="J10526" t="s">
        <v>63</v>
      </c>
      <c r="K10526" t="s">
        <v>22</v>
      </c>
      <c r="L10526" t="s">
        <v>23</v>
      </c>
      <c r="M10526" t="s">
        <v>24</v>
      </c>
      <c r="N10526">
        <v>1796</v>
      </c>
      <c r="O10526" t="s">
        <v>135</v>
      </c>
      <c r="P10526">
        <v>5</v>
      </c>
      <c r="Q10526">
        <f t="shared" si="328"/>
        <v>10</v>
      </c>
      <c r="R10526" t="str">
        <f t="shared" si="329"/>
        <v>Budget</v>
      </c>
    </row>
    <row r="10527" spans="1:18" x14ac:dyDescent="0.35">
      <c r="A10527">
        <v>12817195</v>
      </c>
      <c r="B10527" t="s">
        <v>10983</v>
      </c>
      <c r="C10527">
        <v>56999</v>
      </c>
      <c r="D10527" t="s">
        <v>226</v>
      </c>
      <c r="E10527" t="s">
        <v>6735</v>
      </c>
      <c r="F10527" t="s">
        <v>10984</v>
      </c>
      <c r="G10527" t="s">
        <v>10985</v>
      </c>
      <c r="H10527">
        <v>2021</v>
      </c>
      <c r="I10527">
        <v>31943</v>
      </c>
      <c r="J10527" t="s">
        <v>106</v>
      </c>
      <c r="K10527" t="s">
        <v>22</v>
      </c>
      <c r="L10527" t="s">
        <v>31</v>
      </c>
      <c r="M10527" t="s">
        <v>24</v>
      </c>
      <c r="N10527">
        <v>2299</v>
      </c>
      <c r="O10527" t="s">
        <v>47</v>
      </c>
      <c r="P10527">
        <v>3</v>
      </c>
      <c r="Q10527">
        <f t="shared" si="328"/>
        <v>3</v>
      </c>
      <c r="R10527" t="str">
        <f t="shared" si="329"/>
        <v>Luxury</v>
      </c>
    </row>
    <row r="10528" spans="1:18" x14ac:dyDescent="0.35">
      <c r="A10528">
        <v>12817196</v>
      </c>
      <c r="B10528" t="s">
        <v>10986</v>
      </c>
      <c r="C10528">
        <v>19999</v>
      </c>
      <c r="D10528" t="s">
        <v>328</v>
      </c>
      <c r="E10528" t="s">
        <v>1366</v>
      </c>
      <c r="F10528" t="s">
        <v>8747</v>
      </c>
      <c r="G10528" t="s">
        <v>1387</v>
      </c>
      <c r="H10528">
        <v>2013</v>
      </c>
      <c r="I10528">
        <v>84377</v>
      </c>
      <c r="J10528" t="s">
        <v>63</v>
      </c>
      <c r="K10528" t="s">
        <v>22</v>
      </c>
      <c r="L10528" t="s">
        <v>64</v>
      </c>
      <c r="M10528" t="s">
        <v>24</v>
      </c>
      <c r="N10528">
        <v>2354</v>
      </c>
      <c r="O10528" t="s">
        <v>47</v>
      </c>
      <c r="P10528">
        <v>5</v>
      </c>
      <c r="Q10528">
        <f t="shared" si="328"/>
        <v>11</v>
      </c>
      <c r="R10528" t="str">
        <f t="shared" si="329"/>
        <v>Mid-range</v>
      </c>
    </row>
    <row r="10529" spans="1:18" x14ac:dyDescent="0.35">
      <c r="A10529">
        <v>12817203</v>
      </c>
      <c r="B10529" t="s">
        <v>4424</v>
      </c>
      <c r="C10529">
        <v>13990</v>
      </c>
      <c r="D10529" t="s">
        <v>42</v>
      </c>
      <c r="E10529" t="s">
        <v>43</v>
      </c>
      <c r="F10529" t="s">
        <v>3254</v>
      </c>
      <c r="G10529" t="s">
        <v>4425</v>
      </c>
      <c r="H10529">
        <v>2015</v>
      </c>
      <c r="I10529">
        <v>142782</v>
      </c>
      <c r="J10529" t="s">
        <v>63</v>
      </c>
      <c r="K10529" t="s">
        <v>22</v>
      </c>
      <c r="L10529" t="s">
        <v>23</v>
      </c>
      <c r="M10529" t="s">
        <v>24</v>
      </c>
      <c r="N10529">
        <v>1796</v>
      </c>
      <c r="O10529" t="s">
        <v>47</v>
      </c>
      <c r="P10529">
        <v>5</v>
      </c>
      <c r="Q10529">
        <f t="shared" si="328"/>
        <v>9</v>
      </c>
      <c r="R10529" t="str">
        <f t="shared" si="329"/>
        <v>Mid-range</v>
      </c>
    </row>
    <row r="10530" spans="1:18" x14ac:dyDescent="0.35">
      <c r="A10530">
        <v>12817205</v>
      </c>
      <c r="B10530" t="s">
        <v>4170</v>
      </c>
      <c r="C10530">
        <v>13990</v>
      </c>
      <c r="D10530" t="s">
        <v>42</v>
      </c>
      <c r="E10530" t="s">
        <v>43</v>
      </c>
      <c r="F10530" t="s">
        <v>4171</v>
      </c>
      <c r="G10530" t="s">
        <v>4172</v>
      </c>
      <c r="H10530">
        <v>2012</v>
      </c>
      <c r="I10530">
        <v>46829</v>
      </c>
      <c r="J10530" t="s">
        <v>63</v>
      </c>
      <c r="K10530" t="s">
        <v>22</v>
      </c>
      <c r="L10530" t="s">
        <v>23</v>
      </c>
      <c r="M10530" t="s">
        <v>24</v>
      </c>
      <c r="N10530">
        <v>1364</v>
      </c>
      <c r="O10530" t="s">
        <v>69</v>
      </c>
      <c r="P10530">
        <v>5</v>
      </c>
      <c r="Q10530">
        <f t="shared" si="328"/>
        <v>12</v>
      </c>
      <c r="R10530" t="str">
        <f t="shared" si="329"/>
        <v>Mid-range</v>
      </c>
    </row>
    <row r="10531" spans="1:18" x14ac:dyDescent="0.35">
      <c r="A10531">
        <v>12817207</v>
      </c>
      <c r="B10531" t="s">
        <v>4789</v>
      </c>
      <c r="C10531">
        <v>28499</v>
      </c>
      <c r="D10531" t="s">
        <v>42</v>
      </c>
      <c r="E10531" t="s">
        <v>71</v>
      </c>
      <c r="F10531" t="s">
        <v>4790</v>
      </c>
      <c r="G10531" t="s">
        <v>4775</v>
      </c>
      <c r="H10531">
        <v>2016</v>
      </c>
      <c r="I10531">
        <v>103126</v>
      </c>
      <c r="J10531" t="s">
        <v>46</v>
      </c>
      <c r="K10531" t="s">
        <v>22</v>
      </c>
      <c r="L10531" t="s">
        <v>23</v>
      </c>
      <c r="M10531" t="s">
        <v>24</v>
      </c>
      <c r="N10531">
        <v>3565</v>
      </c>
      <c r="O10531" t="s">
        <v>116</v>
      </c>
      <c r="P10531">
        <v>5</v>
      </c>
      <c r="Q10531">
        <f t="shared" si="328"/>
        <v>8</v>
      </c>
      <c r="R10531" t="str">
        <f t="shared" si="329"/>
        <v>Mid-range</v>
      </c>
    </row>
    <row r="10532" spans="1:18" x14ac:dyDescent="0.35">
      <c r="A10532">
        <v>12817212</v>
      </c>
      <c r="B10532" t="s">
        <v>6100</v>
      </c>
      <c r="C10532">
        <v>24888</v>
      </c>
      <c r="D10532" t="s">
        <v>49</v>
      </c>
      <c r="E10532" t="s">
        <v>50</v>
      </c>
      <c r="F10532" t="s">
        <v>149</v>
      </c>
      <c r="G10532" t="s">
        <v>1621</v>
      </c>
      <c r="H10532">
        <v>2016</v>
      </c>
      <c r="I10532">
        <v>113685</v>
      </c>
      <c r="J10532" t="s">
        <v>21</v>
      </c>
      <c r="K10532" t="s">
        <v>22</v>
      </c>
      <c r="L10532" t="s">
        <v>23</v>
      </c>
      <c r="M10532" t="s">
        <v>24</v>
      </c>
      <c r="N10532">
        <v>2488</v>
      </c>
      <c r="O10532" t="s">
        <v>25</v>
      </c>
      <c r="P10532">
        <v>5</v>
      </c>
      <c r="Q10532">
        <f t="shared" si="328"/>
        <v>8</v>
      </c>
      <c r="R10532" t="str">
        <f t="shared" si="329"/>
        <v>Mid-range</v>
      </c>
    </row>
    <row r="10533" spans="1:18" x14ac:dyDescent="0.35">
      <c r="A10533">
        <v>12817223</v>
      </c>
      <c r="B10533" t="s">
        <v>10987</v>
      </c>
      <c r="C10533">
        <v>11000</v>
      </c>
      <c r="D10533" t="s">
        <v>17</v>
      </c>
      <c r="E10533" t="s">
        <v>258</v>
      </c>
      <c r="F10533" t="s">
        <v>259</v>
      </c>
      <c r="G10533" t="s">
        <v>5837</v>
      </c>
      <c r="H10533">
        <v>2006</v>
      </c>
      <c r="I10533">
        <v>364436</v>
      </c>
      <c r="J10533" t="s">
        <v>236</v>
      </c>
      <c r="K10533" t="s">
        <v>22</v>
      </c>
      <c r="L10533" t="s">
        <v>23</v>
      </c>
      <c r="M10533" t="s">
        <v>24</v>
      </c>
      <c r="N10533">
        <v>3956</v>
      </c>
      <c r="O10533" t="s">
        <v>3341</v>
      </c>
      <c r="P10533">
        <v>5</v>
      </c>
      <c r="Q10533">
        <f t="shared" si="328"/>
        <v>18</v>
      </c>
      <c r="R10533" t="str">
        <f t="shared" si="329"/>
        <v>Mid-range</v>
      </c>
    </row>
    <row r="10534" spans="1:18" x14ac:dyDescent="0.35">
      <c r="A10534">
        <v>12817246</v>
      </c>
      <c r="B10534" t="s">
        <v>10988</v>
      </c>
      <c r="C10534">
        <v>19950</v>
      </c>
      <c r="D10534" t="s">
        <v>165</v>
      </c>
      <c r="E10534" t="s">
        <v>166</v>
      </c>
      <c r="F10534" t="s">
        <v>1513</v>
      </c>
      <c r="G10534" t="s">
        <v>2025</v>
      </c>
      <c r="H10534">
        <v>2008</v>
      </c>
      <c r="I10534">
        <v>129675</v>
      </c>
      <c r="J10534" t="s">
        <v>169</v>
      </c>
      <c r="K10534" t="s">
        <v>81</v>
      </c>
      <c r="L10534" t="s">
        <v>31</v>
      </c>
      <c r="M10534" t="s">
        <v>24</v>
      </c>
      <c r="N10534">
        <v>3200</v>
      </c>
      <c r="O10534" t="s">
        <v>33</v>
      </c>
      <c r="P10534">
        <v>5</v>
      </c>
      <c r="Q10534">
        <f t="shared" si="328"/>
        <v>16</v>
      </c>
      <c r="R10534" t="str">
        <f t="shared" si="329"/>
        <v>Mid-range</v>
      </c>
    </row>
    <row r="10535" spans="1:18" x14ac:dyDescent="0.35">
      <c r="A10535">
        <v>12817247</v>
      </c>
      <c r="B10535" t="s">
        <v>10989</v>
      </c>
      <c r="C10535">
        <v>8999</v>
      </c>
      <c r="D10535" t="s">
        <v>165</v>
      </c>
      <c r="E10535" t="s">
        <v>269</v>
      </c>
      <c r="F10535" t="s">
        <v>1473</v>
      </c>
      <c r="G10535" t="s">
        <v>10990</v>
      </c>
      <c r="H10535">
        <v>2002</v>
      </c>
      <c r="I10535">
        <v>371715</v>
      </c>
      <c r="J10535" t="s">
        <v>21</v>
      </c>
      <c r="K10535" t="s">
        <v>22</v>
      </c>
      <c r="L10535" t="s">
        <v>31</v>
      </c>
      <c r="M10535" t="s">
        <v>24</v>
      </c>
      <c r="N10535">
        <v>3200</v>
      </c>
      <c r="O10535" t="s">
        <v>116</v>
      </c>
      <c r="P10535">
        <v>7</v>
      </c>
      <c r="Q10535">
        <f t="shared" si="328"/>
        <v>22</v>
      </c>
      <c r="R10535" t="str">
        <f t="shared" si="329"/>
        <v>Budget</v>
      </c>
    </row>
    <row r="10536" spans="1:18" x14ac:dyDescent="0.35">
      <c r="A10536">
        <v>12817248</v>
      </c>
      <c r="B10536" t="s">
        <v>6568</v>
      </c>
      <c r="C10536">
        <v>36500</v>
      </c>
      <c r="D10536" t="s">
        <v>17</v>
      </c>
      <c r="E10536" t="s">
        <v>258</v>
      </c>
      <c r="F10536" t="s">
        <v>484</v>
      </c>
      <c r="G10536" t="s">
        <v>323</v>
      </c>
      <c r="H10536">
        <v>2015</v>
      </c>
      <c r="I10536">
        <v>182552</v>
      </c>
      <c r="J10536" t="s">
        <v>485</v>
      </c>
      <c r="K10536" t="s">
        <v>22</v>
      </c>
      <c r="L10536" t="s">
        <v>31</v>
      </c>
      <c r="M10536" t="s">
        <v>24</v>
      </c>
      <c r="N10536">
        <v>2753</v>
      </c>
      <c r="O10536" t="s">
        <v>47</v>
      </c>
      <c r="P10536">
        <v>5</v>
      </c>
      <c r="Q10536">
        <f t="shared" si="328"/>
        <v>9</v>
      </c>
      <c r="R10536" t="str">
        <f t="shared" si="329"/>
        <v>Mid-range</v>
      </c>
    </row>
    <row r="10537" spans="1:18" x14ac:dyDescent="0.35">
      <c r="A10537">
        <v>12817254</v>
      </c>
      <c r="B10537" t="s">
        <v>10991</v>
      </c>
      <c r="C10537">
        <v>54950</v>
      </c>
      <c r="D10537" t="s">
        <v>102</v>
      </c>
      <c r="E10537" t="s">
        <v>473</v>
      </c>
      <c r="F10537" t="s">
        <v>8331</v>
      </c>
      <c r="G10537" t="s">
        <v>3548</v>
      </c>
      <c r="H10537">
        <v>2021</v>
      </c>
      <c r="I10537">
        <v>7023</v>
      </c>
      <c r="J10537" t="s">
        <v>338</v>
      </c>
      <c r="K10537" t="s">
        <v>22</v>
      </c>
      <c r="L10537" t="s">
        <v>31</v>
      </c>
      <c r="M10537" t="s">
        <v>24</v>
      </c>
      <c r="N10537">
        <v>2967</v>
      </c>
      <c r="O10537" t="s">
        <v>47</v>
      </c>
      <c r="P10537">
        <v>5</v>
      </c>
      <c r="Q10537">
        <f t="shared" si="328"/>
        <v>3</v>
      </c>
      <c r="R10537" t="str">
        <f t="shared" si="329"/>
        <v>Luxury</v>
      </c>
    </row>
    <row r="10538" spans="1:18" x14ac:dyDescent="0.35">
      <c r="A10538">
        <v>12817269</v>
      </c>
      <c r="B10538" t="s">
        <v>4401</v>
      </c>
      <c r="C10538">
        <v>22990</v>
      </c>
      <c r="D10538" t="s">
        <v>17</v>
      </c>
      <c r="E10538" t="s">
        <v>905</v>
      </c>
      <c r="F10538" t="s">
        <v>1930</v>
      </c>
      <c r="G10538" t="s">
        <v>4402</v>
      </c>
      <c r="H10538">
        <v>2013</v>
      </c>
      <c r="I10538">
        <v>205000</v>
      </c>
      <c r="J10538" t="s">
        <v>106</v>
      </c>
      <c r="K10538" t="s">
        <v>22</v>
      </c>
      <c r="L10538" t="s">
        <v>31</v>
      </c>
      <c r="M10538" t="s">
        <v>24</v>
      </c>
      <c r="N10538">
        <v>2982</v>
      </c>
      <c r="O10538" t="s">
        <v>47</v>
      </c>
      <c r="P10538">
        <v>3</v>
      </c>
      <c r="Q10538">
        <f t="shared" si="328"/>
        <v>11</v>
      </c>
      <c r="R10538" t="str">
        <f t="shared" si="329"/>
        <v>Mid-range</v>
      </c>
    </row>
    <row r="10539" spans="1:18" x14ac:dyDescent="0.35">
      <c r="A10539">
        <v>12817270</v>
      </c>
      <c r="B10539" t="s">
        <v>6661</v>
      </c>
      <c r="C10539">
        <v>22000</v>
      </c>
      <c r="D10539" t="s">
        <v>127</v>
      </c>
      <c r="E10539">
        <v>2</v>
      </c>
      <c r="F10539" t="s">
        <v>2503</v>
      </c>
      <c r="G10539" t="s">
        <v>2050</v>
      </c>
      <c r="H10539">
        <v>2018</v>
      </c>
      <c r="I10539">
        <v>55639</v>
      </c>
      <c r="J10539" t="s">
        <v>86</v>
      </c>
      <c r="K10539" t="s">
        <v>22</v>
      </c>
      <c r="L10539" t="s">
        <v>23</v>
      </c>
      <c r="M10539" t="s">
        <v>24</v>
      </c>
      <c r="N10539">
        <v>1496</v>
      </c>
      <c r="O10539" t="s">
        <v>25</v>
      </c>
      <c r="P10539">
        <v>5</v>
      </c>
      <c r="Q10539">
        <f t="shared" si="328"/>
        <v>6</v>
      </c>
      <c r="R10539" t="str">
        <f t="shared" si="329"/>
        <v>Mid-range</v>
      </c>
    </row>
    <row r="10540" spans="1:18" x14ac:dyDescent="0.35">
      <c r="A10540">
        <v>12817295</v>
      </c>
      <c r="B10540" t="s">
        <v>10992</v>
      </c>
      <c r="C10540">
        <v>214900</v>
      </c>
      <c r="D10540" t="s">
        <v>249</v>
      </c>
      <c r="E10540">
        <v>911</v>
      </c>
      <c r="F10540" t="s">
        <v>10274</v>
      </c>
      <c r="G10540" t="s">
        <v>7781</v>
      </c>
      <c r="H10540">
        <v>2017</v>
      </c>
      <c r="I10540">
        <v>17272</v>
      </c>
      <c r="J10540" t="s">
        <v>393</v>
      </c>
      <c r="K10540" t="s">
        <v>22</v>
      </c>
      <c r="L10540" t="s">
        <v>64</v>
      </c>
      <c r="M10540" t="s">
        <v>24</v>
      </c>
      <c r="N10540">
        <v>2981</v>
      </c>
      <c r="O10540" t="s">
        <v>47</v>
      </c>
      <c r="P10540">
        <v>4</v>
      </c>
      <c r="Q10540">
        <f t="shared" si="328"/>
        <v>7</v>
      </c>
      <c r="R10540" t="str">
        <f t="shared" si="329"/>
        <v>Luxury</v>
      </c>
    </row>
    <row r="10541" spans="1:18" x14ac:dyDescent="0.35">
      <c r="A10541">
        <v>12817296</v>
      </c>
      <c r="B10541" t="s">
        <v>4501</v>
      </c>
      <c r="C10541">
        <v>55999</v>
      </c>
      <c r="D10541" t="s">
        <v>143</v>
      </c>
      <c r="E10541" t="s">
        <v>1744</v>
      </c>
      <c r="F10541" t="s">
        <v>2343</v>
      </c>
      <c r="G10541" t="s">
        <v>531</v>
      </c>
      <c r="H10541">
        <v>2018</v>
      </c>
      <c r="I10541">
        <v>52103</v>
      </c>
      <c r="J10541" t="s">
        <v>63</v>
      </c>
      <c r="K10541" t="s">
        <v>81</v>
      </c>
      <c r="L10541" t="s">
        <v>64</v>
      </c>
      <c r="M10541" t="s">
        <v>24</v>
      </c>
      <c r="N10541">
        <v>2457</v>
      </c>
      <c r="O10541" t="s">
        <v>116</v>
      </c>
      <c r="P10541">
        <v>5</v>
      </c>
      <c r="Q10541">
        <f t="shared" si="328"/>
        <v>6</v>
      </c>
      <c r="R10541" t="str">
        <f t="shared" si="329"/>
        <v>Luxury</v>
      </c>
    </row>
    <row r="10542" spans="1:18" x14ac:dyDescent="0.35">
      <c r="A10542">
        <v>12817297</v>
      </c>
      <c r="B10542" t="s">
        <v>10993</v>
      </c>
      <c r="C10542">
        <v>29990</v>
      </c>
      <c r="D10542" t="s">
        <v>102</v>
      </c>
      <c r="E10542" t="s">
        <v>222</v>
      </c>
      <c r="F10542" t="s">
        <v>1530</v>
      </c>
      <c r="G10542" t="s">
        <v>2287</v>
      </c>
      <c r="H10542">
        <v>2019</v>
      </c>
      <c r="I10542">
        <v>62100</v>
      </c>
      <c r="J10542" t="s">
        <v>21</v>
      </c>
      <c r="K10542" t="s">
        <v>22</v>
      </c>
      <c r="L10542" t="s">
        <v>64</v>
      </c>
      <c r="M10542" t="s">
        <v>24</v>
      </c>
      <c r="N10542">
        <v>1395</v>
      </c>
      <c r="O10542" t="s">
        <v>47</v>
      </c>
      <c r="P10542">
        <v>5</v>
      </c>
      <c r="Q10542">
        <f t="shared" si="328"/>
        <v>5</v>
      </c>
      <c r="R10542" t="str">
        <f t="shared" si="329"/>
        <v>Mid-range</v>
      </c>
    </row>
    <row r="10543" spans="1:18" x14ac:dyDescent="0.35">
      <c r="A10543">
        <v>12817313</v>
      </c>
      <c r="B10543" t="s">
        <v>7186</v>
      </c>
      <c r="C10543">
        <v>19922</v>
      </c>
      <c r="D10543" t="s">
        <v>282</v>
      </c>
      <c r="E10543" t="s">
        <v>443</v>
      </c>
      <c r="F10543" t="s">
        <v>3266</v>
      </c>
      <c r="G10543" t="s">
        <v>2070</v>
      </c>
      <c r="H10543">
        <v>2014</v>
      </c>
      <c r="I10543">
        <v>210601</v>
      </c>
      <c r="J10543" t="s">
        <v>21</v>
      </c>
      <c r="K10543" t="s">
        <v>22</v>
      </c>
      <c r="L10543" t="s">
        <v>64</v>
      </c>
      <c r="M10543" t="s">
        <v>24</v>
      </c>
      <c r="N10543">
        <v>3604</v>
      </c>
      <c r="O10543" t="s">
        <v>33</v>
      </c>
      <c r="P10543">
        <v>5</v>
      </c>
      <c r="Q10543">
        <f t="shared" si="328"/>
        <v>10</v>
      </c>
      <c r="R10543" t="str">
        <f t="shared" si="329"/>
        <v>Mid-range</v>
      </c>
    </row>
    <row r="10544" spans="1:18" x14ac:dyDescent="0.35">
      <c r="A10544">
        <v>12817320</v>
      </c>
      <c r="B10544" t="s">
        <v>10994</v>
      </c>
      <c r="C10544">
        <v>29990</v>
      </c>
      <c r="D10544" t="s">
        <v>131</v>
      </c>
      <c r="E10544" t="s">
        <v>559</v>
      </c>
      <c r="F10544" t="s">
        <v>10995</v>
      </c>
      <c r="G10544" t="s">
        <v>4241</v>
      </c>
      <c r="H10544">
        <v>2014</v>
      </c>
      <c r="I10544">
        <v>65470</v>
      </c>
      <c r="J10544" t="s">
        <v>21</v>
      </c>
      <c r="K10544" t="s">
        <v>22</v>
      </c>
      <c r="L10544" t="s">
        <v>31</v>
      </c>
      <c r="M10544" t="s">
        <v>24</v>
      </c>
      <c r="N10544">
        <v>1968</v>
      </c>
      <c r="O10544" t="s">
        <v>47</v>
      </c>
      <c r="P10544">
        <v>5</v>
      </c>
      <c r="Q10544">
        <f t="shared" si="328"/>
        <v>10</v>
      </c>
      <c r="R10544" t="str">
        <f t="shared" si="329"/>
        <v>Mid-range</v>
      </c>
    </row>
    <row r="10545" spans="1:18" x14ac:dyDescent="0.35">
      <c r="A10545">
        <v>12817325</v>
      </c>
      <c r="B10545" t="s">
        <v>509</v>
      </c>
      <c r="C10545">
        <v>72990</v>
      </c>
      <c r="D10545" t="s">
        <v>54</v>
      </c>
      <c r="E10545" t="s">
        <v>175</v>
      </c>
      <c r="F10545" t="s">
        <v>510</v>
      </c>
      <c r="G10545" t="s">
        <v>511</v>
      </c>
      <c r="H10545">
        <v>2019</v>
      </c>
      <c r="I10545">
        <v>54261</v>
      </c>
      <c r="J10545" t="s">
        <v>275</v>
      </c>
      <c r="K10545" t="s">
        <v>22</v>
      </c>
      <c r="L10545" t="s">
        <v>31</v>
      </c>
      <c r="M10545" t="s">
        <v>24</v>
      </c>
      <c r="N10545">
        <v>1996</v>
      </c>
      <c r="O10545" t="s">
        <v>69</v>
      </c>
      <c r="P10545">
        <v>5</v>
      </c>
      <c r="Q10545">
        <f t="shared" si="328"/>
        <v>5</v>
      </c>
      <c r="R10545" t="str">
        <f t="shared" si="329"/>
        <v>Luxury</v>
      </c>
    </row>
    <row r="10546" spans="1:18" x14ac:dyDescent="0.35">
      <c r="A10546">
        <v>12817329</v>
      </c>
      <c r="B10546" t="s">
        <v>5075</v>
      </c>
      <c r="C10546">
        <v>39000</v>
      </c>
      <c r="D10546" t="s">
        <v>49</v>
      </c>
      <c r="E10546" t="s">
        <v>148</v>
      </c>
      <c r="F10546" t="s">
        <v>149</v>
      </c>
      <c r="G10546" t="s">
        <v>2350</v>
      </c>
      <c r="H10546">
        <v>2015</v>
      </c>
      <c r="I10546">
        <v>128000</v>
      </c>
      <c r="J10546" t="s">
        <v>21</v>
      </c>
      <c r="K10546" t="s">
        <v>81</v>
      </c>
      <c r="L10546" t="s">
        <v>31</v>
      </c>
      <c r="M10546" t="s">
        <v>24</v>
      </c>
      <c r="N10546">
        <v>2953</v>
      </c>
      <c r="O10546" t="s">
        <v>47</v>
      </c>
      <c r="P10546">
        <v>7</v>
      </c>
      <c r="Q10546">
        <f t="shared" si="328"/>
        <v>9</v>
      </c>
      <c r="R10546" t="str">
        <f t="shared" si="329"/>
        <v>Mid-range</v>
      </c>
    </row>
    <row r="10547" spans="1:18" x14ac:dyDescent="0.35">
      <c r="A10547">
        <v>12817344</v>
      </c>
      <c r="B10547" t="s">
        <v>8463</v>
      </c>
      <c r="C10547">
        <v>17905</v>
      </c>
      <c r="D10547" t="s">
        <v>42</v>
      </c>
      <c r="E10547" t="s">
        <v>730</v>
      </c>
      <c r="F10547" t="s">
        <v>622</v>
      </c>
      <c r="G10547" t="s">
        <v>1839</v>
      </c>
      <c r="H10547">
        <v>2015</v>
      </c>
      <c r="I10547">
        <v>86746</v>
      </c>
      <c r="J10547" t="s">
        <v>21</v>
      </c>
      <c r="K10547" t="s">
        <v>22</v>
      </c>
      <c r="L10547" t="s">
        <v>23</v>
      </c>
      <c r="M10547" t="s">
        <v>24</v>
      </c>
      <c r="N10547">
        <v>1796</v>
      </c>
      <c r="O10547" t="s">
        <v>25</v>
      </c>
      <c r="P10547">
        <v>5</v>
      </c>
      <c r="Q10547">
        <f t="shared" si="328"/>
        <v>9</v>
      </c>
      <c r="R10547" t="str">
        <f t="shared" si="329"/>
        <v>Mid-range</v>
      </c>
    </row>
    <row r="10548" spans="1:18" x14ac:dyDescent="0.35">
      <c r="A10548">
        <v>12817346</v>
      </c>
      <c r="B10548" t="s">
        <v>5517</v>
      </c>
      <c r="C10548">
        <v>32900</v>
      </c>
      <c r="D10548" t="s">
        <v>49</v>
      </c>
      <c r="E10548" t="s">
        <v>1087</v>
      </c>
      <c r="F10548" t="s">
        <v>767</v>
      </c>
      <c r="G10548" t="s">
        <v>592</v>
      </c>
      <c r="H10548">
        <v>2019</v>
      </c>
      <c r="I10548">
        <v>32750</v>
      </c>
      <c r="J10548" t="s">
        <v>21</v>
      </c>
      <c r="K10548" t="s">
        <v>22</v>
      </c>
      <c r="L10548" t="s">
        <v>23</v>
      </c>
      <c r="M10548" t="s">
        <v>24</v>
      </c>
      <c r="N10548">
        <v>1997</v>
      </c>
      <c r="O10548" t="s">
        <v>33</v>
      </c>
      <c r="P10548">
        <v>5</v>
      </c>
      <c r="Q10548">
        <f t="shared" si="328"/>
        <v>5</v>
      </c>
      <c r="R10548" t="str">
        <f t="shared" si="329"/>
        <v>Mid-range</v>
      </c>
    </row>
    <row r="10549" spans="1:18" x14ac:dyDescent="0.35">
      <c r="A10549">
        <v>12817348</v>
      </c>
      <c r="B10549" t="s">
        <v>838</v>
      </c>
      <c r="C10549">
        <v>81900</v>
      </c>
      <c r="D10549" t="s">
        <v>27</v>
      </c>
      <c r="E10549" t="s">
        <v>839</v>
      </c>
      <c r="F10549" t="s">
        <v>840</v>
      </c>
      <c r="G10549">
        <v>470</v>
      </c>
      <c r="H10549">
        <v>2020</v>
      </c>
      <c r="I10549">
        <v>28996</v>
      </c>
      <c r="J10549" t="s">
        <v>338</v>
      </c>
      <c r="K10549" t="s">
        <v>22</v>
      </c>
      <c r="L10549" t="s">
        <v>31</v>
      </c>
      <c r="M10549" t="s">
        <v>24</v>
      </c>
      <c r="N10549">
        <v>2987</v>
      </c>
      <c r="O10549" t="s">
        <v>116</v>
      </c>
      <c r="P10549">
        <v>5</v>
      </c>
      <c r="Q10549">
        <f t="shared" si="328"/>
        <v>4</v>
      </c>
      <c r="R10549" t="str">
        <f t="shared" si="329"/>
        <v>Luxury</v>
      </c>
    </row>
    <row r="10550" spans="1:18" x14ac:dyDescent="0.35">
      <c r="A10550">
        <v>12817350</v>
      </c>
      <c r="B10550" t="s">
        <v>2667</v>
      </c>
      <c r="C10550">
        <v>13999</v>
      </c>
      <c r="D10550" t="s">
        <v>49</v>
      </c>
      <c r="E10550" t="s">
        <v>234</v>
      </c>
      <c r="F10550" t="s">
        <v>371</v>
      </c>
      <c r="G10550" t="s">
        <v>235</v>
      </c>
      <c r="H10550">
        <v>2008</v>
      </c>
      <c r="I10550">
        <v>322046</v>
      </c>
      <c r="J10550" t="s">
        <v>236</v>
      </c>
      <c r="K10550" t="s">
        <v>22</v>
      </c>
      <c r="L10550" t="s">
        <v>31</v>
      </c>
      <c r="M10550" t="s">
        <v>24</v>
      </c>
      <c r="N10550">
        <v>2488</v>
      </c>
      <c r="O10550" t="s">
        <v>116</v>
      </c>
      <c r="P10550">
        <v>5</v>
      </c>
      <c r="Q10550">
        <f t="shared" si="328"/>
        <v>16</v>
      </c>
      <c r="R10550" t="str">
        <f t="shared" si="329"/>
        <v>Mid-range</v>
      </c>
    </row>
    <row r="10551" spans="1:18" x14ac:dyDescent="0.35">
      <c r="A10551">
        <v>12817354</v>
      </c>
      <c r="B10551" t="s">
        <v>6219</v>
      </c>
      <c r="C10551">
        <v>30999</v>
      </c>
      <c r="D10551" t="s">
        <v>42</v>
      </c>
      <c r="E10551" t="s">
        <v>1401</v>
      </c>
      <c r="F10551" t="s">
        <v>6220</v>
      </c>
      <c r="G10551" t="s">
        <v>1403</v>
      </c>
      <c r="H10551">
        <v>2019</v>
      </c>
      <c r="I10551">
        <v>58313</v>
      </c>
      <c r="J10551" t="s">
        <v>21</v>
      </c>
      <c r="K10551" t="s">
        <v>22</v>
      </c>
      <c r="L10551" t="s">
        <v>64</v>
      </c>
      <c r="M10551" t="s">
        <v>24</v>
      </c>
      <c r="N10551">
        <v>1998</v>
      </c>
      <c r="O10551" t="s">
        <v>33</v>
      </c>
      <c r="P10551">
        <v>5</v>
      </c>
      <c r="Q10551">
        <f t="shared" si="328"/>
        <v>5</v>
      </c>
      <c r="R10551" t="str">
        <f t="shared" si="329"/>
        <v>Mid-range</v>
      </c>
    </row>
    <row r="10552" spans="1:18" x14ac:dyDescent="0.35">
      <c r="A10552">
        <v>12817360</v>
      </c>
      <c r="B10552" t="s">
        <v>10996</v>
      </c>
      <c r="C10552">
        <v>22500</v>
      </c>
      <c r="D10552" t="s">
        <v>17</v>
      </c>
      <c r="E10552" t="s">
        <v>258</v>
      </c>
      <c r="F10552" t="s">
        <v>259</v>
      </c>
      <c r="G10552" t="s">
        <v>5108</v>
      </c>
      <c r="H10552">
        <v>2010</v>
      </c>
      <c r="I10552">
        <v>323000</v>
      </c>
      <c r="J10552" t="s">
        <v>236</v>
      </c>
      <c r="K10552" t="s">
        <v>81</v>
      </c>
      <c r="L10552" t="s">
        <v>31</v>
      </c>
      <c r="M10552" t="s">
        <v>24</v>
      </c>
      <c r="N10552">
        <v>2982</v>
      </c>
      <c r="O10552" t="s">
        <v>25</v>
      </c>
      <c r="P10552">
        <v>5</v>
      </c>
      <c r="Q10552">
        <f t="shared" si="328"/>
        <v>14</v>
      </c>
      <c r="R10552" t="str">
        <f t="shared" si="329"/>
        <v>Mid-range</v>
      </c>
    </row>
    <row r="10553" spans="1:18" x14ac:dyDescent="0.35">
      <c r="A10553">
        <v>12817368</v>
      </c>
      <c r="B10553" t="s">
        <v>10410</v>
      </c>
      <c r="C10553">
        <v>14999</v>
      </c>
      <c r="D10553" t="s">
        <v>127</v>
      </c>
      <c r="E10553" t="s">
        <v>418</v>
      </c>
      <c r="F10553" t="s">
        <v>2266</v>
      </c>
      <c r="G10553" t="s">
        <v>1226</v>
      </c>
      <c r="H10553">
        <v>2014</v>
      </c>
      <c r="I10553">
        <v>245721</v>
      </c>
      <c r="J10553" t="s">
        <v>21</v>
      </c>
      <c r="K10553" t="s">
        <v>22</v>
      </c>
      <c r="L10553" t="s">
        <v>23</v>
      </c>
      <c r="M10553" t="s">
        <v>24</v>
      </c>
      <c r="N10553">
        <v>3726</v>
      </c>
      <c r="O10553" t="s">
        <v>47</v>
      </c>
      <c r="P10553">
        <v>7</v>
      </c>
      <c r="Q10553">
        <f t="shared" si="328"/>
        <v>10</v>
      </c>
      <c r="R10553" t="str">
        <f t="shared" si="329"/>
        <v>Mid-range</v>
      </c>
    </row>
    <row r="10554" spans="1:18" x14ac:dyDescent="0.35">
      <c r="A10554">
        <v>12817378</v>
      </c>
      <c r="B10554" t="s">
        <v>2732</v>
      </c>
      <c r="C10554">
        <v>41000</v>
      </c>
      <c r="D10554" t="s">
        <v>88</v>
      </c>
      <c r="E10554" t="s">
        <v>94</v>
      </c>
      <c r="F10554" t="s">
        <v>2733</v>
      </c>
      <c r="G10554" t="s">
        <v>2734</v>
      </c>
      <c r="H10554">
        <v>2018</v>
      </c>
      <c r="I10554">
        <v>88000</v>
      </c>
      <c r="J10554" t="s">
        <v>21</v>
      </c>
      <c r="K10554" t="s">
        <v>22</v>
      </c>
      <c r="L10554" t="s">
        <v>31</v>
      </c>
      <c r="M10554" t="s">
        <v>24</v>
      </c>
      <c r="N10554">
        <v>2199</v>
      </c>
      <c r="O10554" t="s">
        <v>33</v>
      </c>
      <c r="P10554">
        <v>7</v>
      </c>
      <c r="Q10554">
        <f t="shared" si="328"/>
        <v>6</v>
      </c>
      <c r="R10554" t="str">
        <f t="shared" si="329"/>
        <v>Luxury</v>
      </c>
    </row>
    <row r="10555" spans="1:18" x14ac:dyDescent="0.35">
      <c r="A10555">
        <v>12817383</v>
      </c>
      <c r="B10555" t="s">
        <v>10997</v>
      </c>
      <c r="C10555">
        <v>23990</v>
      </c>
      <c r="D10555" t="s">
        <v>410</v>
      </c>
      <c r="E10555" t="s">
        <v>1304</v>
      </c>
      <c r="F10555" t="s">
        <v>10998</v>
      </c>
      <c r="G10555" t="s">
        <v>8116</v>
      </c>
      <c r="H10555">
        <v>2016</v>
      </c>
      <c r="I10555">
        <v>127609</v>
      </c>
      <c r="J10555" t="s">
        <v>86</v>
      </c>
      <c r="K10555" t="s">
        <v>22</v>
      </c>
      <c r="L10555" t="s">
        <v>64</v>
      </c>
      <c r="M10555" t="s">
        <v>24</v>
      </c>
      <c r="N10555">
        <v>1968</v>
      </c>
      <c r="O10555" t="s">
        <v>25</v>
      </c>
      <c r="P10555">
        <v>5</v>
      </c>
      <c r="Q10555">
        <f t="shared" si="328"/>
        <v>8</v>
      </c>
      <c r="R10555" t="str">
        <f t="shared" si="329"/>
        <v>Mid-range</v>
      </c>
    </row>
    <row r="10556" spans="1:18" x14ac:dyDescent="0.35">
      <c r="A10556">
        <v>12817386</v>
      </c>
      <c r="B10556" t="s">
        <v>10999</v>
      </c>
      <c r="C10556">
        <v>169980</v>
      </c>
      <c r="D10556" t="s">
        <v>2312</v>
      </c>
      <c r="E10556" t="s">
        <v>2313</v>
      </c>
      <c r="F10556" t="s">
        <v>11000</v>
      </c>
      <c r="G10556" t="s">
        <v>600</v>
      </c>
      <c r="H10556">
        <v>2021</v>
      </c>
      <c r="I10556">
        <v>10974</v>
      </c>
      <c r="J10556" t="s">
        <v>182</v>
      </c>
      <c r="K10556" t="s">
        <v>22</v>
      </c>
      <c r="L10556" t="s">
        <v>23</v>
      </c>
      <c r="M10556" t="s">
        <v>24</v>
      </c>
      <c r="N10556">
        <v>6162</v>
      </c>
      <c r="O10556" t="s">
        <v>47</v>
      </c>
      <c r="P10556">
        <v>5</v>
      </c>
      <c r="Q10556">
        <f t="shared" si="328"/>
        <v>3</v>
      </c>
      <c r="R10556" t="str">
        <f t="shared" si="329"/>
        <v>Luxury</v>
      </c>
    </row>
    <row r="10557" spans="1:18" x14ac:dyDescent="0.35">
      <c r="A10557">
        <v>12817390</v>
      </c>
      <c r="B10557" t="s">
        <v>11001</v>
      </c>
      <c r="C10557">
        <v>11990</v>
      </c>
      <c r="D10557" t="s">
        <v>131</v>
      </c>
      <c r="E10557" t="s">
        <v>559</v>
      </c>
      <c r="F10557" t="s">
        <v>4674</v>
      </c>
      <c r="G10557" t="s">
        <v>6189</v>
      </c>
      <c r="H10557">
        <v>2008</v>
      </c>
      <c r="I10557">
        <v>109873</v>
      </c>
      <c r="J10557" t="s">
        <v>63</v>
      </c>
      <c r="K10557" t="s">
        <v>22</v>
      </c>
      <c r="L10557" t="s">
        <v>31</v>
      </c>
      <c r="M10557" t="s">
        <v>24</v>
      </c>
      <c r="N10557">
        <v>2698</v>
      </c>
      <c r="O10557" t="s">
        <v>116</v>
      </c>
      <c r="P10557">
        <v>5</v>
      </c>
      <c r="Q10557">
        <f t="shared" si="328"/>
        <v>16</v>
      </c>
      <c r="R10557" t="str">
        <f t="shared" si="329"/>
        <v>Mid-range</v>
      </c>
    </row>
    <row r="10558" spans="1:18" x14ac:dyDescent="0.35">
      <c r="A10558">
        <v>12817408</v>
      </c>
      <c r="B10558" t="s">
        <v>8324</v>
      </c>
      <c r="C10558">
        <v>24990</v>
      </c>
      <c r="D10558" t="s">
        <v>54</v>
      </c>
      <c r="E10558" t="s">
        <v>118</v>
      </c>
      <c r="F10558" t="s">
        <v>7244</v>
      </c>
      <c r="G10558" t="s">
        <v>349</v>
      </c>
      <c r="H10558">
        <v>2015</v>
      </c>
      <c r="I10558">
        <v>132609</v>
      </c>
      <c r="J10558" t="s">
        <v>427</v>
      </c>
      <c r="K10558" t="s">
        <v>22</v>
      </c>
      <c r="L10558" t="s">
        <v>1173</v>
      </c>
      <c r="M10558" t="s">
        <v>24</v>
      </c>
      <c r="N10558">
        <v>3984</v>
      </c>
      <c r="O10558" t="s">
        <v>47</v>
      </c>
      <c r="P10558">
        <v>2</v>
      </c>
      <c r="Q10558">
        <f t="shared" si="328"/>
        <v>9</v>
      </c>
      <c r="R10558" t="str">
        <f t="shared" si="329"/>
        <v>Mid-range</v>
      </c>
    </row>
    <row r="10559" spans="1:18" x14ac:dyDescent="0.35">
      <c r="A10559">
        <v>12817414</v>
      </c>
      <c r="B10559" t="s">
        <v>11002</v>
      </c>
      <c r="C10559">
        <v>64900</v>
      </c>
      <c r="D10559" t="s">
        <v>27</v>
      </c>
      <c r="E10559" t="s">
        <v>695</v>
      </c>
      <c r="F10559" t="s">
        <v>492</v>
      </c>
      <c r="G10559" t="s">
        <v>11003</v>
      </c>
      <c r="H10559">
        <v>2019</v>
      </c>
      <c r="I10559">
        <v>39845</v>
      </c>
      <c r="J10559" t="s">
        <v>86</v>
      </c>
      <c r="K10559" t="s">
        <v>22</v>
      </c>
      <c r="L10559" t="s">
        <v>23</v>
      </c>
      <c r="M10559" t="s">
        <v>24</v>
      </c>
      <c r="N10559">
        <v>1991</v>
      </c>
      <c r="O10559" t="s">
        <v>1382</v>
      </c>
      <c r="P10559">
        <v>5</v>
      </c>
      <c r="Q10559">
        <f t="shared" si="328"/>
        <v>5</v>
      </c>
      <c r="R10559" t="str">
        <f t="shared" si="329"/>
        <v>Luxury</v>
      </c>
    </row>
    <row r="10560" spans="1:18" x14ac:dyDescent="0.35">
      <c r="A10560">
        <v>12817418</v>
      </c>
      <c r="B10560" t="s">
        <v>5490</v>
      </c>
      <c r="C10560">
        <v>37777</v>
      </c>
      <c r="D10560" t="s">
        <v>54</v>
      </c>
      <c r="E10560" t="s">
        <v>175</v>
      </c>
      <c r="F10560" t="s">
        <v>900</v>
      </c>
      <c r="G10560" t="s">
        <v>659</v>
      </c>
      <c r="H10560">
        <v>2016</v>
      </c>
      <c r="I10560">
        <v>109336</v>
      </c>
      <c r="J10560" t="s">
        <v>338</v>
      </c>
      <c r="K10560" t="s">
        <v>22</v>
      </c>
      <c r="L10560" t="s">
        <v>31</v>
      </c>
      <c r="M10560" t="s">
        <v>24</v>
      </c>
      <c r="N10560">
        <v>3198</v>
      </c>
      <c r="O10560" t="s">
        <v>69</v>
      </c>
      <c r="P10560">
        <v>5</v>
      </c>
      <c r="Q10560">
        <f t="shared" si="328"/>
        <v>8</v>
      </c>
      <c r="R10560" t="str">
        <f t="shared" si="329"/>
        <v>Mid-range</v>
      </c>
    </row>
    <row r="10561" spans="1:18" x14ac:dyDescent="0.35">
      <c r="A10561">
        <v>12817419</v>
      </c>
      <c r="B10561" t="s">
        <v>11004</v>
      </c>
      <c r="C10561">
        <v>23000</v>
      </c>
      <c r="D10561" t="s">
        <v>54</v>
      </c>
      <c r="E10561" t="s">
        <v>118</v>
      </c>
      <c r="F10561" t="s">
        <v>4733</v>
      </c>
      <c r="G10561" t="s">
        <v>120</v>
      </c>
      <c r="H10561">
        <v>2008</v>
      </c>
      <c r="I10561">
        <v>232800</v>
      </c>
      <c r="J10561" t="s">
        <v>63</v>
      </c>
      <c r="K10561" t="s">
        <v>22</v>
      </c>
      <c r="L10561" t="s">
        <v>23</v>
      </c>
      <c r="M10561" t="s">
        <v>24</v>
      </c>
      <c r="N10561">
        <v>3984</v>
      </c>
      <c r="O10561" t="s">
        <v>11005</v>
      </c>
      <c r="P10561">
        <v>5</v>
      </c>
      <c r="Q10561">
        <f t="shared" si="328"/>
        <v>16</v>
      </c>
      <c r="R10561" t="str">
        <f t="shared" si="329"/>
        <v>Mid-range</v>
      </c>
    </row>
    <row r="10562" spans="1:18" x14ac:dyDescent="0.35">
      <c r="A10562">
        <v>12817427</v>
      </c>
      <c r="B10562" t="s">
        <v>1649</v>
      </c>
      <c r="C10562">
        <v>11000</v>
      </c>
      <c r="D10562" t="s">
        <v>88</v>
      </c>
      <c r="E10562" t="s">
        <v>98</v>
      </c>
      <c r="F10562" t="s">
        <v>90</v>
      </c>
      <c r="G10562" t="s">
        <v>1650</v>
      </c>
      <c r="H10562">
        <v>2013</v>
      </c>
      <c r="I10562">
        <v>95250</v>
      </c>
      <c r="J10562" t="s">
        <v>86</v>
      </c>
      <c r="K10562" t="s">
        <v>81</v>
      </c>
      <c r="L10562" t="s">
        <v>23</v>
      </c>
      <c r="M10562" t="s">
        <v>24</v>
      </c>
      <c r="N10562">
        <v>1797</v>
      </c>
      <c r="O10562" t="s">
        <v>69</v>
      </c>
      <c r="P10562">
        <v>5</v>
      </c>
      <c r="Q10562">
        <f t="shared" si="328"/>
        <v>11</v>
      </c>
      <c r="R10562" t="str">
        <f t="shared" si="329"/>
        <v>Mid-range</v>
      </c>
    </row>
    <row r="10563" spans="1:18" x14ac:dyDescent="0.35">
      <c r="A10563">
        <v>12817429</v>
      </c>
      <c r="B10563" t="s">
        <v>11006</v>
      </c>
      <c r="C10563">
        <v>8990</v>
      </c>
      <c r="D10563" t="s">
        <v>49</v>
      </c>
      <c r="E10563" t="s">
        <v>724</v>
      </c>
      <c r="F10563" t="s">
        <v>296</v>
      </c>
      <c r="G10563" t="s">
        <v>4354</v>
      </c>
      <c r="H10563">
        <v>2005</v>
      </c>
      <c r="I10563">
        <v>216775</v>
      </c>
      <c r="J10563" t="s">
        <v>21</v>
      </c>
      <c r="K10563" t="s">
        <v>22</v>
      </c>
      <c r="L10563" t="s">
        <v>31</v>
      </c>
      <c r="M10563" t="s">
        <v>24</v>
      </c>
      <c r="N10563">
        <v>2488</v>
      </c>
      <c r="O10563" t="s">
        <v>116</v>
      </c>
      <c r="P10563">
        <v>7</v>
      </c>
      <c r="Q10563">
        <f t="shared" ref="Q10563:Q10626" si="330">2024-H10563</f>
        <v>19</v>
      </c>
      <c r="R10563" t="str">
        <f t="shared" ref="R10563:R10626" si="331">IF(C10563&lt;=10000,"Budget",IF(C10563&lt;=40000,"Mid-range","Luxury"))</f>
        <v>Budget</v>
      </c>
    </row>
    <row r="10564" spans="1:18" x14ac:dyDescent="0.35">
      <c r="A10564">
        <v>12817430</v>
      </c>
      <c r="B10564" t="s">
        <v>10594</v>
      </c>
      <c r="C10564">
        <v>6777</v>
      </c>
      <c r="D10564" t="s">
        <v>165</v>
      </c>
      <c r="E10564" t="s">
        <v>184</v>
      </c>
      <c r="F10564" t="s">
        <v>622</v>
      </c>
      <c r="G10564" t="s">
        <v>7866</v>
      </c>
      <c r="H10564">
        <v>2010</v>
      </c>
      <c r="I10564">
        <v>238164</v>
      </c>
      <c r="J10564" t="s">
        <v>21</v>
      </c>
      <c r="K10564" t="s">
        <v>22</v>
      </c>
      <c r="L10564" t="s">
        <v>23</v>
      </c>
      <c r="M10564" t="s">
        <v>24</v>
      </c>
      <c r="N10564">
        <v>2359</v>
      </c>
      <c r="O10564" t="s">
        <v>116</v>
      </c>
      <c r="P10564">
        <v>5</v>
      </c>
      <c r="Q10564">
        <f t="shared" si="330"/>
        <v>14</v>
      </c>
      <c r="R10564" t="str">
        <f t="shared" si="331"/>
        <v>Budget</v>
      </c>
    </row>
    <row r="10565" spans="1:18" x14ac:dyDescent="0.35">
      <c r="A10565">
        <v>12817434</v>
      </c>
      <c r="B10565" t="s">
        <v>1838</v>
      </c>
      <c r="C10565">
        <v>15500</v>
      </c>
      <c r="D10565" t="s">
        <v>42</v>
      </c>
      <c r="E10565" t="s">
        <v>730</v>
      </c>
      <c r="F10565" t="s">
        <v>622</v>
      </c>
      <c r="G10565" t="s">
        <v>1839</v>
      </c>
      <c r="H10565">
        <v>2016</v>
      </c>
      <c r="I10565">
        <v>123000</v>
      </c>
      <c r="J10565" t="s">
        <v>21</v>
      </c>
      <c r="K10565" t="s">
        <v>22</v>
      </c>
      <c r="L10565" t="s">
        <v>23</v>
      </c>
      <c r="M10565" t="s">
        <v>24</v>
      </c>
      <c r="N10565">
        <v>1796</v>
      </c>
      <c r="O10565" t="s">
        <v>47</v>
      </c>
      <c r="P10565">
        <v>5</v>
      </c>
      <c r="Q10565">
        <f t="shared" si="330"/>
        <v>8</v>
      </c>
      <c r="R10565" t="str">
        <f t="shared" si="331"/>
        <v>Mid-range</v>
      </c>
    </row>
    <row r="10566" spans="1:18" x14ac:dyDescent="0.35">
      <c r="A10566">
        <v>12817448</v>
      </c>
      <c r="B10566" t="s">
        <v>2886</v>
      </c>
      <c r="C10566">
        <v>42990</v>
      </c>
      <c r="D10566" t="s">
        <v>143</v>
      </c>
      <c r="E10566" t="s">
        <v>1109</v>
      </c>
      <c r="F10566" t="s">
        <v>2775</v>
      </c>
      <c r="G10566" t="s">
        <v>531</v>
      </c>
      <c r="H10566">
        <v>2018</v>
      </c>
      <c r="I10566">
        <v>66509</v>
      </c>
      <c r="J10566" t="s">
        <v>21</v>
      </c>
      <c r="K10566" t="s">
        <v>22</v>
      </c>
      <c r="L10566" t="s">
        <v>23</v>
      </c>
      <c r="M10566" t="s">
        <v>24</v>
      </c>
      <c r="N10566">
        <v>3630</v>
      </c>
      <c r="O10566" t="s">
        <v>25</v>
      </c>
      <c r="P10566">
        <v>5</v>
      </c>
      <c r="Q10566">
        <f t="shared" si="330"/>
        <v>6</v>
      </c>
      <c r="R10566" t="str">
        <f t="shared" si="331"/>
        <v>Luxury</v>
      </c>
    </row>
    <row r="10567" spans="1:18" x14ac:dyDescent="0.35">
      <c r="A10567">
        <v>12817457</v>
      </c>
      <c r="B10567" t="s">
        <v>5308</v>
      </c>
      <c r="C10567">
        <v>31950</v>
      </c>
      <c r="D10567" t="s">
        <v>54</v>
      </c>
      <c r="E10567" t="s">
        <v>175</v>
      </c>
      <c r="F10567" t="s">
        <v>900</v>
      </c>
      <c r="G10567" t="s">
        <v>511</v>
      </c>
      <c r="H10567">
        <v>2019</v>
      </c>
      <c r="I10567">
        <v>261130</v>
      </c>
      <c r="J10567" t="s">
        <v>275</v>
      </c>
      <c r="K10567" t="s">
        <v>22</v>
      </c>
      <c r="L10567" t="s">
        <v>31</v>
      </c>
      <c r="M10567" t="s">
        <v>24</v>
      </c>
      <c r="N10567">
        <v>3198</v>
      </c>
      <c r="O10567" t="s">
        <v>47</v>
      </c>
      <c r="P10567">
        <v>5</v>
      </c>
      <c r="Q10567">
        <f t="shared" si="330"/>
        <v>5</v>
      </c>
      <c r="R10567" t="str">
        <f t="shared" si="331"/>
        <v>Mid-range</v>
      </c>
    </row>
    <row r="10568" spans="1:18" x14ac:dyDescent="0.35">
      <c r="A10568">
        <v>12817458</v>
      </c>
      <c r="B10568" t="s">
        <v>4202</v>
      </c>
      <c r="C10568">
        <v>11990</v>
      </c>
      <c r="D10568" t="s">
        <v>42</v>
      </c>
      <c r="E10568" t="s">
        <v>1193</v>
      </c>
      <c r="F10568" t="s">
        <v>4203</v>
      </c>
      <c r="G10568" t="s">
        <v>1893</v>
      </c>
      <c r="H10568">
        <v>2013</v>
      </c>
      <c r="I10568">
        <v>77948</v>
      </c>
      <c r="J10568" t="s">
        <v>21</v>
      </c>
      <c r="K10568" t="s">
        <v>22</v>
      </c>
      <c r="L10568" t="s">
        <v>23</v>
      </c>
      <c r="M10568" t="s">
        <v>24</v>
      </c>
      <c r="N10568">
        <v>2384</v>
      </c>
      <c r="O10568" t="s">
        <v>47</v>
      </c>
      <c r="P10568">
        <v>7</v>
      </c>
      <c r="Q10568">
        <f t="shared" si="330"/>
        <v>11</v>
      </c>
      <c r="R10568" t="str">
        <f t="shared" si="331"/>
        <v>Mid-range</v>
      </c>
    </row>
    <row r="10569" spans="1:18" x14ac:dyDescent="0.35">
      <c r="A10569">
        <v>12817459</v>
      </c>
      <c r="B10569" t="s">
        <v>7629</v>
      </c>
      <c r="C10569">
        <v>7999</v>
      </c>
      <c r="D10569" t="s">
        <v>42</v>
      </c>
      <c r="E10569" t="s">
        <v>1205</v>
      </c>
      <c r="F10569" t="s">
        <v>44</v>
      </c>
      <c r="G10569" t="s">
        <v>7020</v>
      </c>
      <c r="H10569">
        <v>2015</v>
      </c>
      <c r="I10569">
        <v>125439</v>
      </c>
      <c r="J10569" t="s">
        <v>86</v>
      </c>
      <c r="K10569" t="s">
        <v>81</v>
      </c>
      <c r="L10569" t="s">
        <v>23</v>
      </c>
      <c r="M10569" t="s">
        <v>24</v>
      </c>
      <c r="N10569">
        <v>1598</v>
      </c>
      <c r="O10569" t="s">
        <v>47</v>
      </c>
      <c r="P10569">
        <v>5</v>
      </c>
      <c r="Q10569">
        <f t="shared" si="330"/>
        <v>9</v>
      </c>
      <c r="R10569" t="str">
        <f t="shared" si="331"/>
        <v>Budget</v>
      </c>
    </row>
    <row r="10570" spans="1:18" x14ac:dyDescent="0.35">
      <c r="A10570">
        <v>12817460</v>
      </c>
      <c r="B10570" t="s">
        <v>11007</v>
      </c>
      <c r="C10570">
        <v>15990</v>
      </c>
      <c r="D10570" t="s">
        <v>49</v>
      </c>
      <c r="E10570" t="s">
        <v>234</v>
      </c>
      <c r="F10570" t="s">
        <v>242</v>
      </c>
      <c r="G10570" t="s">
        <v>1462</v>
      </c>
      <c r="H10570">
        <v>2014</v>
      </c>
      <c r="I10570">
        <v>176363</v>
      </c>
      <c r="J10570" t="s">
        <v>80</v>
      </c>
      <c r="K10570" t="s">
        <v>81</v>
      </c>
      <c r="L10570" t="s">
        <v>31</v>
      </c>
      <c r="M10570" t="s">
        <v>24</v>
      </c>
      <c r="N10570">
        <v>2488</v>
      </c>
      <c r="O10570" t="s">
        <v>47</v>
      </c>
      <c r="P10570">
        <v>3</v>
      </c>
      <c r="Q10570">
        <f t="shared" si="330"/>
        <v>10</v>
      </c>
      <c r="R10570" t="str">
        <f t="shared" si="331"/>
        <v>Mid-range</v>
      </c>
    </row>
    <row r="10571" spans="1:18" x14ac:dyDescent="0.35">
      <c r="A10571">
        <v>12817462</v>
      </c>
      <c r="B10571" t="s">
        <v>10425</v>
      </c>
      <c r="C10571">
        <v>4950</v>
      </c>
      <c r="D10571" t="s">
        <v>127</v>
      </c>
      <c r="E10571">
        <v>3</v>
      </c>
      <c r="F10571" t="s">
        <v>3099</v>
      </c>
      <c r="G10571" t="s">
        <v>3100</v>
      </c>
      <c r="H10571">
        <v>2007</v>
      </c>
      <c r="I10571">
        <v>219657</v>
      </c>
      <c r="J10571" t="s">
        <v>63</v>
      </c>
      <c r="K10571" t="s">
        <v>81</v>
      </c>
      <c r="L10571" t="s">
        <v>23</v>
      </c>
      <c r="M10571" t="s">
        <v>24</v>
      </c>
      <c r="N10571">
        <v>2261</v>
      </c>
      <c r="O10571" t="s">
        <v>69</v>
      </c>
      <c r="P10571">
        <v>5</v>
      </c>
      <c r="Q10571">
        <f t="shared" si="330"/>
        <v>17</v>
      </c>
      <c r="R10571" t="str">
        <f t="shared" si="331"/>
        <v>Budget</v>
      </c>
    </row>
    <row r="10572" spans="1:18" x14ac:dyDescent="0.35">
      <c r="A10572">
        <v>12817463</v>
      </c>
      <c r="B10572" t="s">
        <v>11008</v>
      </c>
      <c r="C10572">
        <v>5950</v>
      </c>
      <c r="D10572" t="s">
        <v>127</v>
      </c>
      <c r="E10572">
        <v>3</v>
      </c>
      <c r="F10572" t="s">
        <v>4021</v>
      </c>
      <c r="G10572" t="s">
        <v>3100</v>
      </c>
      <c r="H10572">
        <v>2006</v>
      </c>
      <c r="I10572">
        <v>230483</v>
      </c>
      <c r="J10572" t="s">
        <v>63</v>
      </c>
      <c r="K10572" t="s">
        <v>81</v>
      </c>
      <c r="L10572" t="s">
        <v>23</v>
      </c>
      <c r="M10572" t="s">
        <v>24</v>
      </c>
      <c r="N10572">
        <v>1998</v>
      </c>
      <c r="O10572" t="s">
        <v>47</v>
      </c>
      <c r="P10572">
        <v>5</v>
      </c>
      <c r="Q10572">
        <f t="shared" si="330"/>
        <v>18</v>
      </c>
      <c r="R10572" t="str">
        <f t="shared" si="331"/>
        <v>Budget</v>
      </c>
    </row>
    <row r="10573" spans="1:18" x14ac:dyDescent="0.35">
      <c r="A10573">
        <v>12817464</v>
      </c>
      <c r="B10573" t="s">
        <v>8364</v>
      </c>
      <c r="C10573">
        <v>22850</v>
      </c>
      <c r="D10573" t="s">
        <v>54</v>
      </c>
      <c r="E10573" t="s">
        <v>175</v>
      </c>
      <c r="F10573" t="s">
        <v>1528</v>
      </c>
      <c r="G10573" t="s">
        <v>207</v>
      </c>
      <c r="H10573">
        <v>2013</v>
      </c>
      <c r="I10573">
        <v>212616</v>
      </c>
      <c r="J10573" t="s">
        <v>1181</v>
      </c>
      <c r="K10573" t="s">
        <v>22</v>
      </c>
      <c r="L10573" t="s">
        <v>31</v>
      </c>
      <c r="M10573" t="s">
        <v>24</v>
      </c>
      <c r="N10573">
        <v>2198</v>
      </c>
      <c r="O10573" t="s">
        <v>47</v>
      </c>
      <c r="P10573">
        <v>5</v>
      </c>
      <c r="Q10573">
        <f t="shared" si="330"/>
        <v>11</v>
      </c>
      <c r="R10573" t="str">
        <f t="shared" si="331"/>
        <v>Mid-range</v>
      </c>
    </row>
    <row r="10574" spans="1:18" x14ac:dyDescent="0.35">
      <c r="A10574">
        <v>12817469</v>
      </c>
      <c r="B10574" t="s">
        <v>2715</v>
      </c>
      <c r="C10574">
        <v>33990</v>
      </c>
      <c r="D10574" t="s">
        <v>54</v>
      </c>
      <c r="E10574" t="s">
        <v>175</v>
      </c>
      <c r="F10574" t="s">
        <v>1519</v>
      </c>
      <c r="G10574" t="s">
        <v>659</v>
      </c>
      <c r="H10574">
        <v>2016</v>
      </c>
      <c r="I10574">
        <v>105609</v>
      </c>
      <c r="J10574" t="s">
        <v>1181</v>
      </c>
      <c r="K10574" t="s">
        <v>22</v>
      </c>
      <c r="L10574" t="s">
        <v>31</v>
      </c>
      <c r="M10574" t="s">
        <v>24</v>
      </c>
      <c r="N10574">
        <v>2198</v>
      </c>
      <c r="O10574" t="s">
        <v>47</v>
      </c>
      <c r="P10574">
        <v>5</v>
      </c>
      <c r="Q10574">
        <f t="shared" si="330"/>
        <v>8</v>
      </c>
      <c r="R10574" t="str">
        <f t="shared" si="331"/>
        <v>Mid-range</v>
      </c>
    </row>
    <row r="10575" spans="1:18" x14ac:dyDescent="0.35">
      <c r="A10575">
        <v>12817471</v>
      </c>
      <c r="B10575" t="s">
        <v>3328</v>
      </c>
      <c r="C10575">
        <v>45000</v>
      </c>
      <c r="D10575" t="s">
        <v>27</v>
      </c>
      <c r="E10575" t="s">
        <v>2742</v>
      </c>
      <c r="F10575" t="s">
        <v>1852</v>
      </c>
      <c r="G10575">
        <v>253</v>
      </c>
      <c r="H10575">
        <v>2016</v>
      </c>
      <c r="I10575">
        <v>116200</v>
      </c>
      <c r="J10575" t="s">
        <v>21</v>
      </c>
      <c r="K10575" t="s">
        <v>22</v>
      </c>
      <c r="L10575" t="s">
        <v>31</v>
      </c>
      <c r="M10575" t="s">
        <v>24</v>
      </c>
      <c r="N10575">
        <v>2143</v>
      </c>
      <c r="O10575" t="s">
        <v>25</v>
      </c>
      <c r="P10575">
        <v>5</v>
      </c>
      <c r="Q10575">
        <f t="shared" si="330"/>
        <v>8</v>
      </c>
      <c r="R10575" t="str">
        <f t="shared" si="331"/>
        <v>Luxury</v>
      </c>
    </row>
    <row r="10576" spans="1:18" x14ac:dyDescent="0.35">
      <c r="A10576">
        <v>12817473</v>
      </c>
      <c r="B10576" t="s">
        <v>11009</v>
      </c>
      <c r="C10576">
        <v>31885</v>
      </c>
      <c r="D10576" t="s">
        <v>533</v>
      </c>
      <c r="E10576" t="s">
        <v>577</v>
      </c>
      <c r="F10576" t="s">
        <v>10656</v>
      </c>
      <c r="G10576" t="s">
        <v>3514</v>
      </c>
      <c r="H10576">
        <v>2022</v>
      </c>
      <c r="I10576">
        <v>100</v>
      </c>
      <c r="J10576" t="s">
        <v>86</v>
      </c>
      <c r="K10576" t="s">
        <v>22</v>
      </c>
      <c r="L10576" t="s">
        <v>23</v>
      </c>
      <c r="M10576" t="s">
        <v>32</v>
      </c>
      <c r="N10576">
        <v>998</v>
      </c>
      <c r="O10576" t="s">
        <v>135</v>
      </c>
      <c r="P10576">
        <v>5</v>
      </c>
      <c r="Q10576">
        <f t="shared" si="330"/>
        <v>2</v>
      </c>
      <c r="R10576" t="str">
        <f t="shared" si="331"/>
        <v>Mid-range</v>
      </c>
    </row>
    <row r="10577" spans="1:18" x14ac:dyDescent="0.35">
      <c r="A10577">
        <v>12817474</v>
      </c>
      <c r="B10577" t="s">
        <v>9781</v>
      </c>
      <c r="C10577">
        <v>39185</v>
      </c>
      <c r="D10577" t="s">
        <v>533</v>
      </c>
      <c r="E10577" t="s">
        <v>534</v>
      </c>
      <c r="F10577" t="s">
        <v>1419</v>
      </c>
      <c r="G10577" t="s">
        <v>3194</v>
      </c>
      <c r="H10577">
        <v>2022</v>
      </c>
      <c r="I10577">
        <v>21</v>
      </c>
      <c r="J10577" t="s">
        <v>21</v>
      </c>
      <c r="K10577" t="s">
        <v>22</v>
      </c>
      <c r="L10577" t="s">
        <v>64</v>
      </c>
      <c r="M10577" t="s">
        <v>32</v>
      </c>
      <c r="N10577">
        <v>1373</v>
      </c>
      <c r="O10577" t="s">
        <v>116</v>
      </c>
      <c r="P10577">
        <v>5</v>
      </c>
      <c r="Q10577">
        <f t="shared" si="330"/>
        <v>2</v>
      </c>
      <c r="R10577" t="str">
        <f t="shared" si="331"/>
        <v>Mid-range</v>
      </c>
    </row>
    <row r="10578" spans="1:18" x14ac:dyDescent="0.35">
      <c r="A10578">
        <v>12817476</v>
      </c>
      <c r="B10578" t="s">
        <v>3512</v>
      </c>
      <c r="C10578">
        <v>34990</v>
      </c>
      <c r="D10578" t="s">
        <v>533</v>
      </c>
      <c r="E10578" t="s">
        <v>577</v>
      </c>
      <c r="F10578" t="s">
        <v>3513</v>
      </c>
      <c r="G10578" t="s">
        <v>3514</v>
      </c>
      <c r="H10578">
        <v>2022</v>
      </c>
      <c r="I10578">
        <v>21</v>
      </c>
      <c r="J10578" t="s">
        <v>86</v>
      </c>
      <c r="K10578" t="s">
        <v>22</v>
      </c>
      <c r="L10578" t="s">
        <v>23</v>
      </c>
      <c r="M10578" t="s">
        <v>32</v>
      </c>
      <c r="N10578">
        <v>1373</v>
      </c>
      <c r="O10578" t="s">
        <v>47</v>
      </c>
      <c r="P10578">
        <v>5</v>
      </c>
      <c r="Q10578">
        <f t="shared" si="330"/>
        <v>2</v>
      </c>
      <c r="R10578" t="str">
        <f t="shared" si="331"/>
        <v>Mid-range</v>
      </c>
    </row>
    <row r="10579" spans="1:18" x14ac:dyDescent="0.35">
      <c r="A10579">
        <v>12817504</v>
      </c>
      <c r="B10579" t="s">
        <v>11010</v>
      </c>
      <c r="C10579">
        <v>5999</v>
      </c>
      <c r="D10579" t="s">
        <v>42</v>
      </c>
      <c r="E10579" t="s">
        <v>1193</v>
      </c>
      <c r="F10579" t="s">
        <v>403</v>
      </c>
      <c r="G10579" t="s">
        <v>11011</v>
      </c>
      <c r="H10579">
        <v>2007</v>
      </c>
      <c r="I10579">
        <v>208920</v>
      </c>
      <c r="J10579" t="s">
        <v>21</v>
      </c>
      <c r="K10579" t="s">
        <v>22</v>
      </c>
      <c r="L10579" t="s">
        <v>23</v>
      </c>
      <c r="M10579" t="s">
        <v>24</v>
      </c>
      <c r="N10579">
        <v>3195</v>
      </c>
      <c r="O10579" t="s">
        <v>33</v>
      </c>
      <c r="P10579">
        <v>7</v>
      </c>
      <c r="Q10579">
        <f t="shared" si="330"/>
        <v>17</v>
      </c>
      <c r="R10579" t="str">
        <f t="shared" si="331"/>
        <v>Budget</v>
      </c>
    </row>
    <row r="10580" spans="1:18" x14ac:dyDescent="0.35">
      <c r="A10580">
        <v>12817507</v>
      </c>
      <c r="B10580" t="s">
        <v>11012</v>
      </c>
      <c r="C10580">
        <v>30990</v>
      </c>
      <c r="D10580" t="s">
        <v>102</v>
      </c>
      <c r="E10580" t="s">
        <v>1212</v>
      </c>
      <c r="F10580" t="s">
        <v>2395</v>
      </c>
      <c r="G10580" t="s">
        <v>2032</v>
      </c>
      <c r="H10580">
        <v>2017</v>
      </c>
      <c r="I10580">
        <v>100126</v>
      </c>
      <c r="J10580" t="s">
        <v>63</v>
      </c>
      <c r="K10580" t="s">
        <v>22</v>
      </c>
      <c r="L10580" t="s">
        <v>64</v>
      </c>
      <c r="M10580" t="s">
        <v>24</v>
      </c>
      <c r="N10580">
        <v>1798</v>
      </c>
      <c r="O10580" t="s">
        <v>116</v>
      </c>
      <c r="P10580">
        <v>5</v>
      </c>
      <c r="Q10580">
        <f t="shared" si="330"/>
        <v>7</v>
      </c>
      <c r="R10580" t="str">
        <f t="shared" si="331"/>
        <v>Mid-range</v>
      </c>
    </row>
    <row r="10581" spans="1:18" x14ac:dyDescent="0.35">
      <c r="A10581">
        <v>12817511</v>
      </c>
      <c r="B10581" t="s">
        <v>2699</v>
      </c>
      <c r="C10581">
        <v>45090</v>
      </c>
      <c r="D10581" t="s">
        <v>17</v>
      </c>
      <c r="E10581" t="s">
        <v>193</v>
      </c>
      <c r="F10581" t="s">
        <v>395</v>
      </c>
      <c r="G10581" t="s">
        <v>573</v>
      </c>
      <c r="H10581">
        <v>2018</v>
      </c>
      <c r="I10581">
        <v>36769</v>
      </c>
      <c r="J10581" t="s">
        <v>21</v>
      </c>
      <c r="K10581" t="s">
        <v>22</v>
      </c>
      <c r="L10581" t="s">
        <v>23</v>
      </c>
      <c r="M10581" t="s">
        <v>24</v>
      </c>
      <c r="N10581">
        <v>3456</v>
      </c>
      <c r="O10581" t="s">
        <v>25</v>
      </c>
      <c r="P10581">
        <v>7</v>
      </c>
      <c r="Q10581">
        <f t="shared" si="330"/>
        <v>6</v>
      </c>
      <c r="R10581" t="str">
        <f t="shared" si="331"/>
        <v>Luxury</v>
      </c>
    </row>
    <row r="10582" spans="1:18" x14ac:dyDescent="0.35">
      <c r="A10582">
        <v>12817547</v>
      </c>
      <c r="B10582" t="s">
        <v>11013</v>
      </c>
      <c r="C10582">
        <v>10900</v>
      </c>
      <c r="D10582" t="s">
        <v>165</v>
      </c>
      <c r="E10582" t="s">
        <v>166</v>
      </c>
      <c r="F10582" t="s">
        <v>167</v>
      </c>
      <c r="G10582" t="s">
        <v>2027</v>
      </c>
      <c r="H10582">
        <v>2009</v>
      </c>
      <c r="I10582">
        <v>383756</v>
      </c>
      <c r="J10582" t="s">
        <v>169</v>
      </c>
      <c r="K10582" t="s">
        <v>81</v>
      </c>
      <c r="L10582" t="s">
        <v>31</v>
      </c>
      <c r="M10582" t="s">
        <v>24</v>
      </c>
      <c r="N10582">
        <v>2477</v>
      </c>
      <c r="O10582" t="s">
        <v>47</v>
      </c>
      <c r="P10582">
        <v>5</v>
      </c>
      <c r="Q10582">
        <f t="shared" si="330"/>
        <v>15</v>
      </c>
      <c r="R10582" t="str">
        <f t="shared" si="331"/>
        <v>Mid-range</v>
      </c>
    </row>
    <row r="10583" spans="1:18" x14ac:dyDescent="0.35">
      <c r="A10583">
        <v>12817597</v>
      </c>
      <c r="B10583" t="s">
        <v>3936</v>
      </c>
      <c r="C10583">
        <v>25990</v>
      </c>
      <c r="D10583" t="s">
        <v>188</v>
      </c>
      <c r="E10583" t="s">
        <v>2963</v>
      </c>
      <c r="F10583" t="s">
        <v>842</v>
      </c>
      <c r="G10583" t="s">
        <v>3937</v>
      </c>
      <c r="H10583">
        <v>2018</v>
      </c>
      <c r="I10583">
        <v>68253</v>
      </c>
      <c r="J10583" t="s">
        <v>63</v>
      </c>
      <c r="K10583" t="s">
        <v>22</v>
      </c>
      <c r="L10583" t="s">
        <v>23</v>
      </c>
      <c r="M10583" t="s">
        <v>24</v>
      </c>
      <c r="N10583">
        <v>2359</v>
      </c>
      <c r="O10583" t="s">
        <v>47</v>
      </c>
      <c r="P10583">
        <v>5</v>
      </c>
      <c r="Q10583">
        <f t="shared" si="330"/>
        <v>6</v>
      </c>
      <c r="R10583" t="str">
        <f t="shared" si="331"/>
        <v>Mid-range</v>
      </c>
    </row>
    <row r="10584" spans="1:18" x14ac:dyDescent="0.35">
      <c r="A10584">
        <v>12817598</v>
      </c>
      <c r="B10584" t="s">
        <v>9698</v>
      </c>
      <c r="C10584">
        <v>19990</v>
      </c>
      <c r="D10584" t="s">
        <v>188</v>
      </c>
      <c r="E10584" t="s">
        <v>995</v>
      </c>
      <c r="F10584" t="s">
        <v>251</v>
      </c>
      <c r="G10584" t="s">
        <v>1117</v>
      </c>
      <c r="H10584">
        <v>2016</v>
      </c>
      <c r="I10584">
        <v>93024</v>
      </c>
      <c r="J10584" t="s">
        <v>86</v>
      </c>
      <c r="K10584" t="s">
        <v>22</v>
      </c>
      <c r="L10584" t="s">
        <v>23</v>
      </c>
      <c r="M10584" t="s">
        <v>24</v>
      </c>
      <c r="N10584">
        <v>1999</v>
      </c>
      <c r="O10584" t="s">
        <v>47</v>
      </c>
      <c r="P10584">
        <v>5</v>
      </c>
      <c r="Q10584">
        <f t="shared" si="330"/>
        <v>8</v>
      </c>
      <c r="R10584" t="str">
        <f t="shared" si="331"/>
        <v>Mid-range</v>
      </c>
    </row>
    <row r="10585" spans="1:18" x14ac:dyDescent="0.35">
      <c r="A10585">
        <v>12817603</v>
      </c>
      <c r="B10585" t="s">
        <v>2804</v>
      </c>
      <c r="C10585">
        <v>44930</v>
      </c>
      <c r="D10585" t="s">
        <v>17</v>
      </c>
      <c r="E10585" t="s">
        <v>258</v>
      </c>
      <c r="F10585" t="s">
        <v>172</v>
      </c>
      <c r="G10585" t="s">
        <v>2805</v>
      </c>
      <c r="H10585">
        <v>2018</v>
      </c>
      <c r="I10585">
        <v>57561</v>
      </c>
      <c r="J10585" t="s">
        <v>338</v>
      </c>
      <c r="K10585" t="s">
        <v>81</v>
      </c>
      <c r="L10585" t="s">
        <v>31</v>
      </c>
      <c r="M10585" t="s">
        <v>24</v>
      </c>
      <c r="N10585">
        <v>2393</v>
      </c>
      <c r="O10585" t="s">
        <v>47</v>
      </c>
      <c r="P10585">
        <v>5</v>
      </c>
      <c r="Q10585">
        <f t="shared" si="330"/>
        <v>6</v>
      </c>
      <c r="R10585" t="str">
        <f t="shared" si="331"/>
        <v>Luxury</v>
      </c>
    </row>
    <row r="10586" spans="1:18" x14ac:dyDescent="0.35">
      <c r="A10586">
        <v>12817610</v>
      </c>
      <c r="B10586" t="s">
        <v>11014</v>
      </c>
      <c r="C10586">
        <v>58990</v>
      </c>
      <c r="D10586" t="s">
        <v>102</v>
      </c>
      <c r="E10586" t="s">
        <v>473</v>
      </c>
      <c r="F10586" t="s">
        <v>11015</v>
      </c>
      <c r="G10586" t="s">
        <v>3548</v>
      </c>
      <c r="H10586">
        <v>2020</v>
      </c>
      <c r="I10586">
        <v>48000</v>
      </c>
      <c r="J10586" t="s">
        <v>338</v>
      </c>
      <c r="K10586" t="s">
        <v>22</v>
      </c>
      <c r="L10586" t="s">
        <v>31</v>
      </c>
      <c r="M10586" t="s">
        <v>24</v>
      </c>
      <c r="N10586">
        <v>2967</v>
      </c>
      <c r="O10586" t="s">
        <v>47</v>
      </c>
      <c r="P10586">
        <v>5</v>
      </c>
      <c r="Q10586">
        <f t="shared" si="330"/>
        <v>4</v>
      </c>
      <c r="R10586" t="str">
        <f t="shared" si="331"/>
        <v>Luxury</v>
      </c>
    </row>
    <row r="10587" spans="1:18" x14ac:dyDescent="0.35">
      <c r="A10587">
        <v>12817616</v>
      </c>
      <c r="B10587" t="s">
        <v>11016</v>
      </c>
      <c r="C10587">
        <v>103888</v>
      </c>
      <c r="D10587" t="s">
        <v>131</v>
      </c>
      <c r="E10587" t="s">
        <v>2316</v>
      </c>
      <c r="F10587" t="s">
        <v>2053</v>
      </c>
      <c r="G10587" t="s">
        <v>3880</v>
      </c>
      <c r="H10587">
        <v>2021</v>
      </c>
      <c r="I10587">
        <v>10150</v>
      </c>
      <c r="J10587" t="s">
        <v>63</v>
      </c>
      <c r="K10587" t="s">
        <v>22</v>
      </c>
      <c r="L10587" t="s">
        <v>64</v>
      </c>
      <c r="M10587" t="s">
        <v>24</v>
      </c>
      <c r="N10587">
        <v>2995</v>
      </c>
      <c r="O10587" t="s">
        <v>33</v>
      </c>
      <c r="P10587">
        <v>5</v>
      </c>
      <c r="Q10587">
        <f t="shared" si="330"/>
        <v>3</v>
      </c>
      <c r="R10587" t="str">
        <f t="shared" si="331"/>
        <v>Luxury</v>
      </c>
    </row>
    <row r="10588" spans="1:18" x14ac:dyDescent="0.35">
      <c r="A10588">
        <v>12817625</v>
      </c>
      <c r="B10588" t="s">
        <v>11017</v>
      </c>
      <c r="C10588">
        <v>119888</v>
      </c>
      <c r="D10588" t="s">
        <v>27</v>
      </c>
      <c r="E10588" t="s">
        <v>5048</v>
      </c>
      <c r="F10588" t="s">
        <v>5049</v>
      </c>
      <c r="G10588" t="s">
        <v>11018</v>
      </c>
      <c r="H10588">
        <v>2021</v>
      </c>
      <c r="I10588">
        <v>20332</v>
      </c>
      <c r="J10588" t="s">
        <v>21</v>
      </c>
      <c r="K10588" t="s">
        <v>22</v>
      </c>
      <c r="L10588" t="s">
        <v>31</v>
      </c>
      <c r="M10588" t="s">
        <v>24</v>
      </c>
      <c r="N10588">
        <v>1950</v>
      </c>
      <c r="O10588" t="s">
        <v>47</v>
      </c>
      <c r="P10588">
        <v>5</v>
      </c>
      <c r="Q10588">
        <f t="shared" si="330"/>
        <v>3</v>
      </c>
      <c r="R10588" t="str">
        <f t="shared" si="331"/>
        <v>Luxury</v>
      </c>
    </row>
    <row r="10589" spans="1:18" x14ac:dyDescent="0.35">
      <c r="A10589">
        <v>12817632</v>
      </c>
      <c r="B10589" t="s">
        <v>11019</v>
      </c>
      <c r="C10589">
        <v>26990</v>
      </c>
      <c r="D10589" t="s">
        <v>49</v>
      </c>
      <c r="E10589" t="s">
        <v>1087</v>
      </c>
      <c r="F10589" t="s">
        <v>2029</v>
      </c>
      <c r="G10589" t="s">
        <v>1097</v>
      </c>
      <c r="H10589">
        <v>2018</v>
      </c>
      <c r="I10589">
        <v>125123</v>
      </c>
      <c r="J10589" t="s">
        <v>21</v>
      </c>
      <c r="K10589" t="s">
        <v>22</v>
      </c>
      <c r="L10589" t="s">
        <v>23</v>
      </c>
      <c r="M10589" t="s">
        <v>24</v>
      </c>
      <c r="N10589">
        <v>1997</v>
      </c>
      <c r="O10589" t="s">
        <v>116</v>
      </c>
      <c r="P10589">
        <v>5</v>
      </c>
      <c r="Q10589">
        <f t="shared" si="330"/>
        <v>6</v>
      </c>
      <c r="R10589" t="str">
        <f t="shared" si="331"/>
        <v>Mid-range</v>
      </c>
    </row>
    <row r="10590" spans="1:18" x14ac:dyDescent="0.35">
      <c r="A10590">
        <v>12817638</v>
      </c>
      <c r="B10590" t="s">
        <v>11020</v>
      </c>
      <c r="C10590">
        <v>16888</v>
      </c>
      <c r="D10590" t="s">
        <v>88</v>
      </c>
      <c r="E10590" t="s">
        <v>707</v>
      </c>
      <c r="F10590" t="s">
        <v>90</v>
      </c>
      <c r="G10590" t="s">
        <v>4636</v>
      </c>
      <c r="H10590">
        <v>2017</v>
      </c>
      <c r="I10590">
        <v>64119</v>
      </c>
      <c r="J10590" t="s">
        <v>86</v>
      </c>
      <c r="K10590" t="s">
        <v>22</v>
      </c>
      <c r="L10590" t="s">
        <v>23</v>
      </c>
      <c r="M10590" t="s">
        <v>24</v>
      </c>
      <c r="N10590">
        <v>1368</v>
      </c>
      <c r="O10590" t="s">
        <v>135</v>
      </c>
      <c r="P10590">
        <v>5</v>
      </c>
      <c r="Q10590">
        <f t="shared" si="330"/>
        <v>7</v>
      </c>
      <c r="R10590" t="str">
        <f t="shared" si="331"/>
        <v>Mid-range</v>
      </c>
    </row>
    <row r="10591" spans="1:18" x14ac:dyDescent="0.35">
      <c r="A10591">
        <v>12817641</v>
      </c>
      <c r="B10591" t="s">
        <v>5458</v>
      </c>
      <c r="C10591">
        <v>19988</v>
      </c>
      <c r="D10591" t="s">
        <v>42</v>
      </c>
      <c r="E10591" t="s">
        <v>71</v>
      </c>
      <c r="F10591" t="s">
        <v>1018</v>
      </c>
      <c r="G10591" t="s">
        <v>441</v>
      </c>
      <c r="H10591">
        <v>2013</v>
      </c>
      <c r="I10591">
        <v>167999</v>
      </c>
      <c r="J10591" t="s">
        <v>63</v>
      </c>
      <c r="K10591" t="s">
        <v>22</v>
      </c>
      <c r="L10591" t="s">
        <v>23</v>
      </c>
      <c r="M10591" t="s">
        <v>24</v>
      </c>
      <c r="N10591">
        <v>3565</v>
      </c>
      <c r="O10591" t="s">
        <v>33</v>
      </c>
      <c r="P10591">
        <v>5</v>
      </c>
      <c r="Q10591">
        <f t="shared" si="330"/>
        <v>11</v>
      </c>
      <c r="R10591" t="str">
        <f t="shared" si="331"/>
        <v>Mid-range</v>
      </c>
    </row>
    <row r="10592" spans="1:18" x14ac:dyDescent="0.35">
      <c r="A10592">
        <v>12817651</v>
      </c>
      <c r="B10592" t="s">
        <v>355</v>
      </c>
      <c r="C10592">
        <v>38890</v>
      </c>
      <c r="D10592" t="s">
        <v>188</v>
      </c>
      <c r="E10592" t="s">
        <v>288</v>
      </c>
      <c r="F10592" t="s">
        <v>251</v>
      </c>
      <c r="G10592" t="s">
        <v>356</v>
      </c>
      <c r="H10592">
        <v>2019</v>
      </c>
      <c r="I10592">
        <v>58770</v>
      </c>
      <c r="J10592" t="s">
        <v>21</v>
      </c>
      <c r="K10592" t="s">
        <v>22</v>
      </c>
      <c r="L10592" t="s">
        <v>23</v>
      </c>
      <c r="M10592" t="s">
        <v>24</v>
      </c>
      <c r="N10592">
        <v>3342</v>
      </c>
      <c r="O10592" t="s">
        <v>116</v>
      </c>
      <c r="P10592">
        <v>8</v>
      </c>
      <c r="Q10592">
        <f t="shared" si="330"/>
        <v>5</v>
      </c>
      <c r="R10592" t="str">
        <f t="shared" si="331"/>
        <v>Mid-range</v>
      </c>
    </row>
    <row r="10593" spans="1:18" x14ac:dyDescent="0.35">
      <c r="A10593">
        <v>12817652</v>
      </c>
      <c r="B10593" t="s">
        <v>9266</v>
      </c>
      <c r="C10593">
        <v>39990</v>
      </c>
      <c r="D10593" t="s">
        <v>42</v>
      </c>
      <c r="E10593" t="s">
        <v>292</v>
      </c>
      <c r="F10593" t="s">
        <v>293</v>
      </c>
      <c r="G10593" t="s">
        <v>181</v>
      </c>
      <c r="H10593">
        <v>2017</v>
      </c>
      <c r="I10593">
        <v>81813</v>
      </c>
      <c r="J10593" t="s">
        <v>21</v>
      </c>
      <c r="K10593" t="s">
        <v>22</v>
      </c>
      <c r="L10593" t="s">
        <v>31</v>
      </c>
      <c r="M10593" t="s">
        <v>24</v>
      </c>
      <c r="N10593">
        <v>2776</v>
      </c>
      <c r="O10593" t="s">
        <v>135</v>
      </c>
      <c r="P10593">
        <v>7</v>
      </c>
      <c r="Q10593">
        <f t="shared" si="330"/>
        <v>7</v>
      </c>
      <c r="R10593" t="str">
        <f t="shared" si="331"/>
        <v>Mid-range</v>
      </c>
    </row>
    <row r="10594" spans="1:18" x14ac:dyDescent="0.35">
      <c r="A10594">
        <v>12817661</v>
      </c>
      <c r="B10594" t="s">
        <v>11021</v>
      </c>
      <c r="C10594">
        <v>31987</v>
      </c>
      <c r="D10594" t="s">
        <v>143</v>
      </c>
      <c r="E10594" t="s">
        <v>1178</v>
      </c>
      <c r="F10594" t="s">
        <v>1179</v>
      </c>
      <c r="G10594" t="s">
        <v>531</v>
      </c>
      <c r="H10594">
        <v>2017</v>
      </c>
      <c r="I10594">
        <v>95207</v>
      </c>
      <c r="J10594" t="s">
        <v>21</v>
      </c>
      <c r="K10594" t="s">
        <v>22</v>
      </c>
      <c r="L10594" t="s">
        <v>23</v>
      </c>
      <c r="M10594" t="s">
        <v>24</v>
      </c>
      <c r="N10594">
        <v>1995</v>
      </c>
      <c r="O10594" t="s">
        <v>732</v>
      </c>
      <c r="P10594">
        <v>5</v>
      </c>
      <c r="Q10594">
        <f t="shared" si="330"/>
        <v>7</v>
      </c>
      <c r="R10594" t="str">
        <f t="shared" si="331"/>
        <v>Mid-range</v>
      </c>
    </row>
    <row r="10595" spans="1:18" x14ac:dyDescent="0.35">
      <c r="A10595">
        <v>12817665</v>
      </c>
      <c r="B10595" t="s">
        <v>11022</v>
      </c>
      <c r="C10595">
        <v>43990</v>
      </c>
      <c r="D10595" t="s">
        <v>17</v>
      </c>
      <c r="E10595">
        <v>86</v>
      </c>
      <c r="F10595" t="s">
        <v>11023</v>
      </c>
      <c r="G10595" t="s">
        <v>8432</v>
      </c>
      <c r="H10595">
        <v>2018</v>
      </c>
      <c r="I10595">
        <v>10835</v>
      </c>
      <c r="J10595" t="s">
        <v>393</v>
      </c>
      <c r="K10595" t="s">
        <v>81</v>
      </c>
      <c r="L10595" t="s">
        <v>64</v>
      </c>
      <c r="M10595" t="s">
        <v>24</v>
      </c>
      <c r="N10595">
        <v>1998</v>
      </c>
      <c r="O10595" t="s">
        <v>69</v>
      </c>
      <c r="P10595">
        <v>4</v>
      </c>
      <c r="Q10595">
        <f t="shared" si="330"/>
        <v>6</v>
      </c>
      <c r="R10595" t="str">
        <f t="shared" si="331"/>
        <v>Luxury</v>
      </c>
    </row>
    <row r="10596" spans="1:18" x14ac:dyDescent="0.35">
      <c r="A10596">
        <v>12817667</v>
      </c>
      <c r="B10596" t="s">
        <v>9526</v>
      </c>
      <c r="C10596">
        <v>19990</v>
      </c>
      <c r="D10596" t="s">
        <v>17</v>
      </c>
      <c r="E10596" t="s">
        <v>632</v>
      </c>
      <c r="F10596" t="s">
        <v>263</v>
      </c>
      <c r="G10596" t="s">
        <v>6847</v>
      </c>
      <c r="H10596">
        <v>2019</v>
      </c>
      <c r="I10596">
        <v>64279</v>
      </c>
      <c r="J10596" t="s">
        <v>86</v>
      </c>
      <c r="K10596" t="s">
        <v>22</v>
      </c>
      <c r="L10596" t="s">
        <v>23</v>
      </c>
      <c r="M10596" t="s">
        <v>24</v>
      </c>
      <c r="N10596">
        <v>1299</v>
      </c>
      <c r="O10596" t="s">
        <v>69</v>
      </c>
      <c r="P10596">
        <v>5</v>
      </c>
      <c r="Q10596">
        <f t="shared" si="330"/>
        <v>5</v>
      </c>
      <c r="R10596" t="str">
        <f t="shared" si="331"/>
        <v>Mid-range</v>
      </c>
    </row>
    <row r="10597" spans="1:18" x14ac:dyDescent="0.35">
      <c r="A10597">
        <v>12817669</v>
      </c>
      <c r="B10597" t="s">
        <v>11024</v>
      </c>
      <c r="C10597">
        <v>19990</v>
      </c>
      <c r="D10597" t="s">
        <v>49</v>
      </c>
      <c r="E10597" t="s">
        <v>716</v>
      </c>
      <c r="F10597" t="s">
        <v>717</v>
      </c>
      <c r="G10597" t="s">
        <v>1845</v>
      </c>
      <c r="H10597">
        <v>2013</v>
      </c>
      <c r="I10597">
        <v>71363</v>
      </c>
      <c r="J10597" t="s">
        <v>21</v>
      </c>
      <c r="K10597" t="s">
        <v>22</v>
      </c>
      <c r="L10597" t="s">
        <v>23</v>
      </c>
      <c r="M10597" t="s">
        <v>24</v>
      </c>
      <c r="N10597">
        <v>1997</v>
      </c>
      <c r="O10597" t="s">
        <v>47</v>
      </c>
      <c r="P10597">
        <v>5</v>
      </c>
      <c r="Q10597">
        <f t="shared" si="330"/>
        <v>11</v>
      </c>
      <c r="R10597" t="str">
        <f t="shared" si="331"/>
        <v>Mid-range</v>
      </c>
    </row>
    <row r="10598" spans="1:18" x14ac:dyDescent="0.35">
      <c r="A10598">
        <v>12817670</v>
      </c>
      <c r="B10598" t="s">
        <v>11025</v>
      </c>
      <c r="C10598">
        <v>60990</v>
      </c>
      <c r="D10598" t="s">
        <v>17</v>
      </c>
      <c r="E10598" t="s">
        <v>153</v>
      </c>
      <c r="F10598" t="s">
        <v>6191</v>
      </c>
      <c r="G10598" t="s">
        <v>1991</v>
      </c>
      <c r="H10598">
        <v>2021</v>
      </c>
      <c r="I10598">
        <v>27809</v>
      </c>
      <c r="J10598" t="s">
        <v>21</v>
      </c>
      <c r="K10598" t="s">
        <v>22</v>
      </c>
      <c r="L10598" t="s">
        <v>540</v>
      </c>
      <c r="M10598" t="s">
        <v>24</v>
      </c>
      <c r="N10598">
        <v>2487</v>
      </c>
      <c r="O10598" t="s">
        <v>33</v>
      </c>
      <c r="P10598">
        <v>5</v>
      </c>
      <c r="Q10598">
        <f t="shared" si="330"/>
        <v>3</v>
      </c>
      <c r="R10598" t="str">
        <f t="shared" si="331"/>
        <v>Luxury</v>
      </c>
    </row>
    <row r="10599" spans="1:18" x14ac:dyDescent="0.35">
      <c r="A10599">
        <v>12817674</v>
      </c>
      <c r="B10599" t="s">
        <v>3621</v>
      </c>
      <c r="C10599">
        <v>32990</v>
      </c>
      <c r="D10599" t="s">
        <v>188</v>
      </c>
      <c r="E10599" t="s">
        <v>189</v>
      </c>
      <c r="F10599" t="s">
        <v>948</v>
      </c>
      <c r="G10599" t="s">
        <v>2449</v>
      </c>
      <c r="H10599">
        <v>2017</v>
      </c>
      <c r="I10599">
        <v>56602</v>
      </c>
      <c r="J10599" t="s">
        <v>21</v>
      </c>
      <c r="K10599" t="s">
        <v>22</v>
      </c>
      <c r="L10599" t="s">
        <v>23</v>
      </c>
      <c r="M10599" t="s">
        <v>24</v>
      </c>
      <c r="N10599">
        <v>1999</v>
      </c>
      <c r="O10599" t="s">
        <v>135</v>
      </c>
      <c r="P10599">
        <v>5</v>
      </c>
      <c r="Q10599">
        <f t="shared" si="330"/>
        <v>7</v>
      </c>
      <c r="R10599" t="str">
        <f t="shared" si="331"/>
        <v>Mid-range</v>
      </c>
    </row>
    <row r="10600" spans="1:18" x14ac:dyDescent="0.35">
      <c r="A10600">
        <v>12817679</v>
      </c>
      <c r="B10600" t="s">
        <v>3110</v>
      </c>
      <c r="C10600">
        <v>18888</v>
      </c>
      <c r="D10600" t="s">
        <v>17</v>
      </c>
      <c r="E10600" t="s">
        <v>642</v>
      </c>
      <c r="F10600" t="s">
        <v>844</v>
      </c>
      <c r="G10600" t="s">
        <v>3111</v>
      </c>
      <c r="H10600">
        <v>2016</v>
      </c>
      <c r="I10600">
        <v>131753</v>
      </c>
      <c r="J10600" t="s">
        <v>63</v>
      </c>
      <c r="K10600" t="s">
        <v>22</v>
      </c>
      <c r="L10600" t="s">
        <v>23</v>
      </c>
      <c r="M10600" t="s">
        <v>24</v>
      </c>
      <c r="N10600">
        <v>2494</v>
      </c>
      <c r="O10600" t="s">
        <v>116</v>
      </c>
      <c r="P10600">
        <v>5</v>
      </c>
      <c r="Q10600">
        <f t="shared" si="330"/>
        <v>8</v>
      </c>
      <c r="R10600" t="str">
        <f t="shared" si="331"/>
        <v>Mid-range</v>
      </c>
    </row>
    <row r="10601" spans="1:18" x14ac:dyDescent="0.35">
      <c r="A10601">
        <v>12817691</v>
      </c>
      <c r="B10601" t="s">
        <v>11026</v>
      </c>
      <c r="C10601">
        <v>22990</v>
      </c>
      <c r="D10601" t="s">
        <v>49</v>
      </c>
      <c r="E10601" t="s">
        <v>234</v>
      </c>
      <c r="F10601" t="s">
        <v>5603</v>
      </c>
      <c r="G10601" t="s">
        <v>243</v>
      </c>
      <c r="H10601">
        <v>2016</v>
      </c>
      <c r="I10601">
        <v>110951</v>
      </c>
      <c r="J10601" t="s">
        <v>169</v>
      </c>
      <c r="K10601" t="s">
        <v>81</v>
      </c>
      <c r="L10601" t="s">
        <v>23</v>
      </c>
      <c r="M10601" t="s">
        <v>24</v>
      </c>
      <c r="N10601">
        <v>2488</v>
      </c>
      <c r="O10601" t="s">
        <v>47</v>
      </c>
      <c r="P10601">
        <v>5</v>
      </c>
      <c r="Q10601">
        <f t="shared" si="330"/>
        <v>8</v>
      </c>
      <c r="R10601" t="str">
        <f t="shared" si="331"/>
        <v>Mid-range</v>
      </c>
    </row>
    <row r="10602" spans="1:18" x14ac:dyDescent="0.35">
      <c r="A10602">
        <v>12817700</v>
      </c>
      <c r="B10602" t="s">
        <v>11027</v>
      </c>
      <c r="C10602">
        <v>18990</v>
      </c>
      <c r="D10602" t="s">
        <v>197</v>
      </c>
      <c r="E10602" t="s">
        <v>3460</v>
      </c>
      <c r="F10602" t="s">
        <v>11028</v>
      </c>
      <c r="G10602" t="s">
        <v>3519</v>
      </c>
      <c r="H10602">
        <v>2012</v>
      </c>
      <c r="I10602">
        <v>95799</v>
      </c>
      <c r="J10602" t="s">
        <v>21</v>
      </c>
      <c r="K10602" t="s">
        <v>22</v>
      </c>
      <c r="L10602" t="s">
        <v>64</v>
      </c>
      <c r="M10602" t="s">
        <v>24</v>
      </c>
      <c r="N10602">
        <v>1798</v>
      </c>
      <c r="O10602" t="s">
        <v>25</v>
      </c>
      <c r="P10602">
        <v>5</v>
      </c>
      <c r="Q10602">
        <f t="shared" si="330"/>
        <v>12</v>
      </c>
      <c r="R10602" t="str">
        <f t="shared" si="331"/>
        <v>Mid-range</v>
      </c>
    </row>
    <row r="10603" spans="1:18" x14ac:dyDescent="0.35">
      <c r="A10603">
        <v>12817702</v>
      </c>
      <c r="B10603" t="s">
        <v>11029</v>
      </c>
      <c r="C10603">
        <v>24990</v>
      </c>
      <c r="D10603" t="s">
        <v>27</v>
      </c>
      <c r="E10603" t="s">
        <v>821</v>
      </c>
      <c r="F10603" t="s">
        <v>8426</v>
      </c>
      <c r="G10603" t="s">
        <v>2498</v>
      </c>
      <c r="H10603">
        <v>2012</v>
      </c>
      <c r="I10603">
        <v>92417</v>
      </c>
      <c r="J10603" t="s">
        <v>63</v>
      </c>
      <c r="K10603" t="s">
        <v>22</v>
      </c>
      <c r="L10603" t="s">
        <v>31</v>
      </c>
      <c r="M10603" t="s">
        <v>24</v>
      </c>
      <c r="N10603">
        <v>2148</v>
      </c>
      <c r="O10603" t="s">
        <v>116</v>
      </c>
      <c r="P10603">
        <v>5</v>
      </c>
      <c r="Q10603">
        <f t="shared" si="330"/>
        <v>12</v>
      </c>
      <c r="R10603" t="str">
        <f t="shared" si="331"/>
        <v>Mid-range</v>
      </c>
    </row>
    <row r="10604" spans="1:18" x14ac:dyDescent="0.35">
      <c r="A10604">
        <v>12817713</v>
      </c>
      <c r="B10604" t="s">
        <v>10434</v>
      </c>
      <c r="C10604">
        <v>16888</v>
      </c>
      <c r="D10604" t="s">
        <v>17</v>
      </c>
      <c r="E10604" t="s">
        <v>642</v>
      </c>
      <c r="F10604" t="s">
        <v>1133</v>
      </c>
      <c r="G10604" t="s">
        <v>1134</v>
      </c>
      <c r="H10604">
        <v>2012</v>
      </c>
      <c r="I10604">
        <v>199956</v>
      </c>
      <c r="J10604" t="s">
        <v>63</v>
      </c>
      <c r="K10604" t="s">
        <v>22</v>
      </c>
      <c r="L10604" t="s">
        <v>23</v>
      </c>
      <c r="M10604" t="s">
        <v>24</v>
      </c>
      <c r="N10604">
        <v>2494</v>
      </c>
      <c r="O10604" t="s">
        <v>69</v>
      </c>
      <c r="P10604">
        <v>5</v>
      </c>
      <c r="Q10604">
        <f t="shared" si="330"/>
        <v>12</v>
      </c>
      <c r="R10604" t="str">
        <f t="shared" si="331"/>
        <v>Mid-range</v>
      </c>
    </row>
    <row r="10605" spans="1:18" x14ac:dyDescent="0.35">
      <c r="A10605">
        <v>12817714</v>
      </c>
      <c r="B10605" t="s">
        <v>8677</v>
      </c>
      <c r="C10605">
        <v>45988</v>
      </c>
      <c r="D10605" t="s">
        <v>17</v>
      </c>
      <c r="E10605" t="s">
        <v>262</v>
      </c>
      <c r="F10605" t="s">
        <v>4869</v>
      </c>
      <c r="G10605" t="s">
        <v>1911</v>
      </c>
      <c r="H10605">
        <v>2021</v>
      </c>
      <c r="I10605">
        <v>9200</v>
      </c>
      <c r="J10605" t="s">
        <v>86</v>
      </c>
      <c r="K10605" t="s">
        <v>22</v>
      </c>
      <c r="L10605" t="s">
        <v>540</v>
      </c>
      <c r="M10605" t="s">
        <v>24</v>
      </c>
      <c r="N10605">
        <v>1798</v>
      </c>
      <c r="O10605" t="s">
        <v>116</v>
      </c>
      <c r="P10605">
        <v>5</v>
      </c>
      <c r="Q10605">
        <f t="shared" si="330"/>
        <v>3</v>
      </c>
      <c r="R10605" t="str">
        <f t="shared" si="331"/>
        <v>Luxury</v>
      </c>
    </row>
    <row r="10606" spans="1:18" x14ac:dyDescent="0.35">
      <c r="A10606">
        <v>12817718</v>
      </c>
      <c r="B10606" t="s">
        <v>11030</v>
      </c>
      <c r="C10606">
        <v>80800</v>
      </c>
      <c r="D10606" t="s">
        <v>42</v>
      </c>
      <c r="E10606" t="s">
        <v>71</v>
      </c>
      <c r="F10606" t="s">
        <v>1025</v>
      </c>
      <c r="G10606" t="s">
        <v>1019</v>
      </c>
      <c r="H10606">
        <v>2017</v>
      </c>
      <c r="I10606">
        <v>47810</v>
      </c>
      <c r="J10606" t="s">
        <v>63</v>
      </c>
      <c r="K10606" t="s">
        <v>81</v>
      </c>
      <c r="L10606" t="s">
        <v>64</v>
      </c>
      <c r="M10606" t="s">
        <v>24</v>
      </c>
      <c r="N10606">
        <v>6200</v>
      </c>
      <c r="O10606" t="s">
        <v>121</v>
      </c>
      <c r="P10606">
        <v>5</v>
      </c>
      <c r="Q10606">
        <f t="shared" si="330"/>
        <v>7</v>
      </c>
      <c r="R10606" t="str">
        <f t="shared" si="331"/>
        <v>Luxury</v>
      </c>
    </row>
    <row r="10607" spans="1:18" x14ac:dyDescent="0.35">
      <c r="A10607">
        <v>12817721</v>
      </c>
      <c r="B10607" t="s">
        <v>11031</v>
      </c>
      <c r="C10607">
        <v>39990</v>
      </c>
      <c r="D10607" t="s">
        <v>131</v>
      </c>
      <c r="E10607" t="s">
        <v>1228</v>
      </c>
      <c r="F10607" t="s">
        <v>239</v>
      </c>
      <c r="G10607" t="s">
        <v>1226</v>
      </c>
      <c r="H10607">
        <v>2014</v>
      </c>
      <c r="I10607">
        <v>139520</v>
      </c>
      <c r="J10607" t="s">
        <v>21</v>
      </c>
      <c r="K10607" t="s">
        <v>22</v>
      </c>
      <c r="L10607" t="s">
        <v>31</v>
      </c>
      <c r="M10607" t="s">
        <v>24</v>
      </c>
      <c r="N10607">
        <v>2967</v>
      </c>
      <c r="O10607" t="s">
        <v>25</v>
      </c>
      <c r="P10607">
        <v>7</v>
      </c>
      <c r="Q10607">
        <f t="shared" si="330"/>
        <v>10</v>
      </c>
      <c r="R10607" t="str">
        <f t="shared" si="331"/>
        <v>Mid-range</v>
      </c>
    </row>
    <row r="10608" spans="1:18" x14ac:dyDescent="0.35">
      <c r="A10608">
        <v>12817723</v>
      </c>
      <c r="B10608" t="s">
        <v>7205</v>
      </c>
      <c r="C10608">
        <v>40999</v>
      </c>
      <c r="D10608" t="s">
        <v>42</v>
      </c>
      <c r="E10608" t="s">
        <v>292</v>
      </c>
      <c r="F10608" t="s">
        <v>686</v>
      </c>
      <c r="G10608" t="s">
        <v>181</v>
      </c>
      <c r="H10608">
        <v>2018</v>
      </c>
      <c r="I10608">
        <v>62203</v>
      </c>
      <c r="J10608" t="s">
        <v>21</v>
      </c>
      <c r="K10608" t="s">
        <v>22</v>
      </c>
      <c r="L10608" t="s">
        <v>31</v>
      </c>
      <c r="M10608" t="s">
        <v>24</v>
      </c>
      <c r="N10608">
        <v>2776</v>
      </c>
      <c r="O10608" t="s">
        <v>116</v>
      </c>
      <c r="P10608">
        <v>7</v>
      </c>
      <c r="Q10608">
        <f t="shared" si="330"/>
        <v>6</v>
      </c>
      <c r="R10608" t="str">
        <f t="shared" si="331"/>
        <v>Luxury</v>
      </c>
    </row>
    <row r="10609" spans="1:18" x14ac:dyDescent="0.35">
      <c r="A10609">
        <v>12817732</v>
      </c>
      <c r="B10609" t="s">
        <v>11032</v>
      </c>
      <c r="C10609">
        <v>16990</v>
      </c>
      <c r="D10609" t="s">
        <v>165</v>
      </c>
      <c r="E10609" t="s">
        <v>455</v>
      </c>
      <c r="F10609" t="s">
        <v>622</v>
      </c>
      <c r="G10609" t="s">
        <v>2080</v>
      </c>
      <c r="H10609">
        <v>2015</v>
      </c>
      <c r="I10609">
        <v>163180</v>
      </c>
      <c r="J10609" t="s">
        <v>63</v>
      </c>
      <c r="K10609" t="s">
        <v>22</v>
      </c>
      <c r="L10609" t="s">
        <v>23</v>
      </c>
      <c r="M10609" t="s">
        <v>24</v>
      </c>
      <c r="N10609">
        <v>1998</v>
      </c>
      <c r="O10609" t="s">
        <v>69</v>
      </c>
      <c r="P10609">
        <v>5</v>
      </c>
      <c r="Q10609">
        <f t="shared" si="330"/>
        <v>9</v>
      </c>
      <c r="R10609" t="str">
        <f t="shared" si="331"/>
        <v>Mid-range</v>
      </c>
    </row>
    <row r="10610" spans="1:18" x14ac:dyDescent="0.35">
      <c r="A10610">
        <v>12817733</v>
      </c>
      <c r="B10610" t="s">
        <v>1344</v>
      </c>
      <c r="C10610">
        <v>27990</v>
      </c>
      <c r="D10610" t="s">
        <v>49</v>
      </c>
      <c r="E10610" t="s">
        <v>50</v>
      </c>
      <c r="F10610" t="s">
        <v>137</v>
      </c>
      <c r="G10610" t="s">
        <v>52</v>
      </c>
      <c r="H10610">
        <v>2018</v>
      </c>
      <c r="I10610">
        <v>81255</v>
      </c>
      <c r="J10610" t="s">
        <v>21</v>
      </c>
      <c r="K10610" t="s">
        <v>22</v>
      </c>
      <c r="L10610" t="s">
        <v>23</v>
      </c>
      <c r="M10610" t="s">
        <v>24</v>
      </c>
      <c r="N10610">
        <v>2488</v>
      </c>
      <c r="O10610" t="s">
        <v>47</v>
      </c>
      <c r="P10610">
        <v>5</v>
      </c>
      <c r="Q10610">
        <f t="shared" si="330"/>
        <v>6</v>
      </c>
      <c r="R10610" t="str">
        <f t="shared" si="331"/>
        <v>Mid-range</v>
      </c>
    </row>
    <row r="10611" spans="1:18" x14ac:dyDescent="0.35">
      <c r="A10611">
        <v>12817761</v>
      </c>
      <c r="B10611" t="s">
        <v>11033</v>
      </c>
      <c r="C10611">
        <v>39998</v>
      </c>
      <c r="D10611" t="s">
        <v>76</v>
      </c>
      <c r="E10611" t="s">
        <v>77</v>
      </c>
      <c r="F10611" t="s">
        <v>4640</v>
      </c>
      <c r="G10611" t="s">
        <v>2875</v>
      </c>
      <c r="H10611">
        <v>2016</v>
      </c>
      <c r="I10611">
        <v>97256</v>
      </c>
      <c r="J10611" t="s">
        <v>182</v>
      </c>
      <c r="K10611" t="s">
        <v>22</v>
      </c>
      <c r="L10611" t="s">
        <v>31</v>
      </c>
      <c r="M10611" t="s">
        <v>24</v>
      </c>
      <c r="N10611">
        <v>2999</v>
      </c>
      <c r="O10611" t="s">
        <v>116</v>
      </c>
      <c r="P10611">
        <v>5</v>
      </c>
      <c r="Q10611">
        <f t="shared" si="330"/>
        <v>8</v>
      </c>
      <c r="R10611" t="str">
        <f t="shared" si="331"/>
        <v>Mid-range</v>
      </c>
    </row>
    <row r="10612" spans="1:18" x14ac:dyDescent="0.35">
      <c r="A10612">
        <v>12817763</v>
      </c>
      <c r="B10612" t="s">
        <v>11034</v>
      </c>
      <c r="C10612">
        <v>47990</v>
      </c>
      <c r="D10612" t="s">
        <v>59</v>
      </c>
      <c r="E10612" t="s">
        <v>6689</v>
      </c>
      <c r="F10612" t="s">
        <v>4769</v>
      </c>
      <c r="G10612" t="s">
        <v>11035</v>
      </c>
      <c r="H10612">
        <v>2018</v>
      </c>
      <c r="I10612">
        <v>87545</v>
      </c>
      <c r="J10612" t="s">
        <v>393</v>
      </c>
      <c r="K10612" t="s">
        <v>22</v>
      </c>
      <c r="L10612" t="s">
        <v>64</v>
      </c>
      <c r="M10612" t="s">
        <v>24</v>
      </c>
      <c r="N10612">
        <v>1997</v>
      </c>
      <c r="O10612" t="s">
        <v>33</v>
      </c>
      <c r="P10612">
        <v>5</v>
      </c>
      <c r="Q10612">
        <f t="shared" si="330"/>
        <v>6</v>
      </c>
      <c r="R10612" t="str">
        <f t="shared" si="331"/>
        <v>Luxury</v>
      </c>
    </row>
    <row r="10613" spans="1:18" x14ac:dyDescent="0.35">
      <c r="A10613">
        <v>12817764</v>
      </c>
      <c r="B10613" t="s">
        <v>7872</v>
      </c>
      <c r="C10613">
        <v>67990</v>
      </c>
      <c r="D10613" t="s">
        <v>188</v>
      </c>
      <c r="E10613" t="s">
        <v>969</v>
      </c>
      <c r="F10613" t="s">
        <v>2971</v>
      </c>
      <c r="G10613" t="s">
        <v>5531</v>
      </c>
      <c r="H10613">
        <v>2021</v>
      </c>
      <c r="I10613">
        <v>17973</v>
      </c>
      <c r="J10613" t="s">
        <v>63</v>
      </c>
      <c r="K10613" t="s">
        <v>22</v>
      </c>
      <c r="L10613" t="s">
        <v>23</v>
      </c>
      <c r="M10613" t="s">
        <v>24</v>
      </c>
      <c r="N10613">
        <v>3342</v>
      </c>
      <c r="O10613" t="s">
        <v>33</v>
      </c>
      <c r="P10613">
        <v>5</v>
      </c>
      <c r="Q10613">
        <f t="shared" si="330"/>
        <v>3</v>
      </c>
      <c r="R10613" t="str">
        <f t="shared" si="331"/>
        <v>Luxury</v>
      </c>
    </row>
    <row r="10614" spans="1:18" x14ac:dyDescent="0.35">
      <c r="A10614">
        <v>12817770</v>
      </c>
      <c r="B10614" t="s">
        <v>11036</v>
      </c>
      <c r="C10614">
        <v>19542</v>
      </c>
      <c r="D10614" t="s">
        <v>165</v>
      </c>
      <c r="E10614" t="s">
        <v>568</v>
      </c>
      <c r="F10614" t="s">
        <v>585</v>
      </c>
      <c r="G10614" t="s">
        <v>1548</v>
      </c>
      <c r="H10614">
        <v>2015</v>
      </c>
      <c r="I10614">
        <v>103449</v>
      </c>
      <c r="J10614" t="s">
        <v>21</v>
      </c>
      <c r="K10614" t="s">
        <v>22</v>
      </c>
      <c r="L10614" t="s">
        <v>23</v>
      </c>
      <c r="M10614" t="s">
        <v>24</v>
      </c>
      <c r="N10614">
        <v>1998</v>
      </c>
      <c r="O10614" t="s">
        <v>135</v>
      </c>
      <c r="P10614">
        <v>5</v>
      </c>
      <c r="Q10614">
        <f t="shared" si="330"/>
        <v>9</v>
      </c>
      <c r="R10614" t="str">
        <f t="shared" si="331"/>
        <v>Mid-range</v>
      </c>
    </row>
    <row r="10615" spans="1:18" x14ac:dyDescent="0.35">
      <c r="A10615">
        <v>12817776</v>
      </c>
      <c r="B10615" t="s">
        <v>9286</v>
      </c>
      <c r="C10615">
        <v>24990</v>
      </c>
      <c r="D10615" t="s">
        <v>328</v>
      </c>
      <c r="E10615" t="s">
        <v>598</v>
      </c>
      <c r="F10615" t="s">
        <v>942</v>
      </c>
      <c r="G10615" t="s">
        <v>146</v>
      </c>
      <c r="H10615">
        <v>2016</v>
      </c>
      <c r="I10615">
        <v>74950</v>
      </c>
      <c r="J10615" t="s">
        <v>21</v>
      </c>
      <c r="K10615" t="s">
        <v>22</v>
      </c>
      <c r="L10615" t="s">
        <v>23</v>
      </c>
      <c r="M10615" t="s">
        <v>24</v>
      </c>
      <c r="N10615">
        <v>1799</v>
      </c>
      <c r="O10615" t="s">
        <v>69</v>
      </c>
      <c r="P10615">
        <v>5</v>
      </c>
      <c r="Q10615">
        <f t="shared" si="330"/>
        <v>8</v>
      </c>
      <c r="R10615" t="str">
        <f t="shared" si="331"/>
        <v>Mid-range</v>
      </c>
    </row>
    <row r="10616" spans="1:18" x14ac:dyDescent="0.35">
      <c r="A10616">
        <v>12817778</v>
      </c>
      <c r="B10616" t="s">
        <v>11037</v>
      </c>
      <c r="C10616">
        <v>6000</v>
      </c>
      <c r="D10616" t="s">
        <v>226</v>
      </c>
      <c r="E10616" t="s">
        <v>1698</v>
      </c>
      <c r="F10616" t="s">
        <v>11038</v>
      </c>
      <c r="G10616" t="s">
        <v>11039</v>
      </c>
      <c r="H10616">
        <v>2007</v>
      </c>
      <c r="I10616">
        <v>143000</v>
      </c>
      <c r="J10616" t="s">
        <v>40</v>
      </c>
      <c r="K10616" t="s">
        <v>22</v>
      </c>
      <c r="L10616" t="s">
        <v>64</v>
      </c>
      <c r="M10616" t="s">
        <v>24</v>
      </c>
      <c r="N10616">
        <v>1998</v>
      </c>
      <c r="O10616" t="s">
        <v>116</v>
      </c>
      <c r="P10616">
        <v>4</v>
      </c>
      <c r="Q10616">
        <f t="shared" si="330"/>
        <v>17</v>
      </c>
      <c r="R10616" t="str">
        <f t="shared" si="331"/>
        <v>Budget</v>
      </c>
    </row>
    <row r="10617" spans="1:18" x14ac:dyDescent="0.35">
      <c r="A10617">
        <v>12817783</v>
      </c>
      <c r="B10617" t="s">
        <v>11040</v>
      </c>
      <c r="C10617">
        <v>30106</v>
      </c>
      <c r="D10617" t="s">
        <v>59</v>
      </c>
      <c r="E10617" t="s">
        <v>398</v>
      </c>
      <c r="F10617" t="s">
        <v>604</v>
      </c>
      <c r="G10617" t="s">
        <v>605</v>
      </c>
      <c r="H10617">
        <v>2012</v>
      </c>
      <c r="I10617">
        <v>111121</v>
      </c>
      <c r="J10617" t="s">
        <v>21</v>
      </c>
      <c r="K10617" t="s">
        <v>22</v>
      </c>
      <c r="L10617" t="s">
        <v>31</v>
      </c>
      <c r="M10617" t="s">
        <v>24</v>
      </c>
      <c r="N10617">
        <v>2993</v>
      </c>
      <c r="O10617" t="s">
        <v>116</v>
      </c>
      <c r="P10617">
        <v>5</v>
      </c>
      <c r="Q10617">
        <f t="shared" si="330"/>
        <v>12</v>
      </c>
      <c r="R10617" t="str">
        <f t="shared" si="331"/>
        <v>Mid-range</v>
      </c>
    </row>
    <row r="10618" spans="1:18" x14ac:dyDescent="0.35">
      <c r="A10618">
        <v>12817803</v>
      </c>
      <c r="B10618" t="s">
        <v>4975</v>
      </c>
      <c r="C10618">
        <v>29990</v>
      </c>
      <c r="D10618" t="s">
        <v>42</v>
      </c>
      <c r="E10618" t="s">
        <v>179</v>
      </c>
      <c r="F10618" t="s">
        <v>3333</v>
      </c>
      <c r="G10618" t="s">
        <v>204</v>
      </c>
      <c r="H10618">
        <v>2015</v>
      </c>
      <c r="I10618">
        <v>166528</v>
      </c>
      <c r="J10618" t="s">
        <v>80</v>
      </c>
      <c r="K10618" t="s">
        <v>81</v>
      </c>
      <c r="L10618" t="s">
        <v>31</v>
      </c>
      <c r="M10618" t="s">
        <v>24</v>
      </c>
      <c r="N10618">
        <v>2776</v>
      </c>
      <c r="O10618" t="s">
        <v>25</v>
      </c>
      <c r="P10618">
        <v>2</v>
      </c>
      <c r="Q10618">
        <f t="shared" si="330"/>
        <v>9</v>
      </c>
      <c r="R10618" t="str">
        <f t="shared" si="331"/>
        <v>Mid-range</v>
      </c>
    </row>
    <row r="10619" spans="1:18" x14ac:dyDescent="0.35">
      <c r="A10619">
        <v>12817825</v>
      </c>
      <c r="B10619" t="s">
        <v>3441</v>
      </c>
      <c r="C10619">
        <v>52990</v>
      </c>
      <c r="D10619" t="s">
        <v>449</v>
      </c>
      <c r="E10619" t="s">
        <v>518</v>
      </c>
      <c r="F10619" t="s">
        <v>3442</v>
      </c>
      <c r="G10619" t="s">
        <v>1139</v>
      </c>
      <c r="H10619">
        <v>2017</v>
      </c>
      <c r="I10619">
        <v>61201</v>
      </c>
      <c r="J10619" t="s">
        <v>21</v>
      </c>
      <c r="K10619" t="s">
        <v>22</v>
      </c>
      <c r="L10619" t="s">
        <v>31</v>
      </c>
      <c r="M10619" t="s">
        <v>24</v>
      </c>
      <c r="N10619">
        <v>1999</v>
      </c>
      <c r="O10619" t="s">
        <v>33</v>
      </c>
      <c r="P10619">
        <v>5</v>
      </c>
      <c r="Q10619">
        <f t="shared" si="330"/>
        <v>7</v>
      </c>
      <c r="R10619" t="str">
        <f t="shared" si="331"/>
        <v>Luxury</v>
      </c>
    </row>
    <row r="10620" spans="1:18" x14ac:dyDescent="0.35">
      <c r="A10620">
        <v>12817838</v>
      </c>
      <c r="B10620" t="s">
        <v>11041</v>
      </c>
      <c r="C10620">
        <v>9900</v>
      </c>
      <c r="D10620" t="s">
        <v>127</v>
      </c>
      <c r="E10620">
        <v>3</v>
      </c>
      <c r="F10620" t="s">
        <v>128</v>
      </c>
      <c r="G10620" t="s">
        <v>3016</v>
      </c>
      <c r="H10620">
        <v>2009</v>
      </c>
      <c r="I10620">
        <v>183842</v>
      </c>
      <c r="J10620" t="s">
        <v>63</v>
      </c>
      <c r="K10620" t="s">
        <v>22</v>
      </c>
      <c r="L10620" t="s">
        <v>23</v>
      </c>
      <c r="M10620" t="s">
        <v>24</v>
      </c>
      <c r="N10620">
        <v>1999</v>
      </c>
      <c r="O10620" t="s">
        <v>116</v>
      </c>
      <c r="P10620">
        <v>5</v>
      </c>
      <c r="Q10620">
        <f t="shared" si="330"/>
        <v>15</v>
      </c>
      <c r="R10620" t="str">
        <f t="shared" si="331"/>
        <v>Budget</v>
      </c>
    </row>
    <row r="10621" spans="1:18" x14ac:dyDescent="0.35">
      <c r="A10621">
        <v>12817855</v>
      </c>
      <c r="B10621" t="s">
        <v>3061</v>
      </c>
      <c r="C10621">
        <v>41888</v>
      </c>
      <c r="D10621" t="s">
        <v>17</v>
      </c>
      <c r="E10621" t="s">
        <v>642</v>
      </c>
      <c r="F10621" t="s">
        <v>2470</v>
      </c>
      <c r="G10621" t="s">
        <v>1808</v>
      </c>
      <c r="H10621">
        <v>2019</v>
      </c>
      <c r="I10621">
        <v>11950</v>
      </c>
      <c r="J10621" t="s">
        <v>63</v>
      </c>
      <c r="K10621" t="s">
        <v>22</v>
      </c>
      <c r="L10621" t="s">
        <v>381</v>
      </c>
      <c r="M10621" t="s">
        <v>24</v>
      </c>
      <c r="N10621">
        <v>2494</v>
      </c>
      <c r="O10621" t="s">
        <v>116</v>
      </c>
      <c r="P10621">
        <v>5</v>
      </c>
      <c r="Q10621">
        <f t="shared" si="330"/>
        <v>5</v>
      </c>
      <c r="R10621" t="str">
        <f t="shared" si="331"/>
        <v>Luxury</v>
      </c>
    </row>
    <row r="10622" spans="1:18" x14ac:dyDescent="0.35">
      <c r="A10622">
        <v>12817871</v>
      </c>
      <c r="B10622" t="s">
        <v>5073</v>
      </c>
      <c r="C10622">
        <v>48350</v>
      </c>
      <c r="D10622" t="s">
        <v>226</v>
      </c>
      <c r="E10622" t="s">
        <v>1710</v>
      </c>
      <c r="F10622" t="s">
        <v>5074</v>
      </c>
      <c r="G10622" t="s">
        <v>1712</v>
      </c>
      <c r="H10622">
        <v>2022</v>
      </c>
      <c r="I10622">
        <v>1890</v>
      </c>
      <c r="J10622" t="s">
        <v>393</v>
      </c>
      <c r="K10622" t="s">
        <v>22</v>
      </c>
      <c r="L10622" t="s">
        <v>23</v>
      </c>
      <c r="M10622" t="s">
        <v>247</v>
      </c>
      <c r="N10622">
        <v>1333</v>
      </c>
      <c r="O10622" t="s">
        <v>135</v>
      </c>
      <c r="P10622">
        <v>5</v>
      </c>
      <c r="Q10622">
        <f t="shared" si="330"/>
        <v>2</v>
      </c>
      <c r="R10622" t="str">
        <f t="shared" si="331"/>
        <v>Luxury</v>
      </c>
    </row>
    <row r="10623" spans="1:18" x14ac:dyDescent="0.35">
      <c r="A10623">
        <v>12817873</v>
      </c>
      <c r="B10623" t="s">
        <v>1709</v>
      </c>
      <c r="C10623">
        <v>38888</v>
      </c>
      <c r="D10623" t="s">
        <v>226</v>
      </c>
      <c r="E10623" t="s">
        <v>1710</v>
      </c>
      <c r="F10623" t="s">
        <v>1711</v>
      </c>
      <c r="G10623" t="s">
        <v>1712</v>
      </c>
      <c r="H10623">
        <v>2022</v>
      </c>
      <c r="I10623">
        <v>2189</v>
      </c>
      <c r="J10623" t="s">
        <v>393</v>
      </c>
      <c r="K10623" t="s">
        <v>22</v>
      </c>
      <c r="L10623" t="s">
        <v>23</v>
      </c>
      <c r="M10623" t="s">
        <v>32</v>
      </c>
      <c r="N10623">
        <v>1333</v>
      </c>
      <c r="O10623" t="s">
        <v>47</v>
      </c>
      <c r="P10623">
        <v>5</v>
      </c>
      <c r="Q10623">
        <f t="shared" si="330"/>
        <v>2</v>
      </c>
      <c r="R10623" t="str">
        <f t="shared" si="331"/>
        <v>Mid-range</v>
      </c>
    </row>
    <row r="10624" spans="1:18" x14ac:dyDescent="0.35">
      <c r="A10624">
        <v>12817874</v>
      </c>
      <c r="B10624" t="s">
        <v>9629</v>
      </c>
      <c r="C10624">
        <v>45888</v>
      </c>
      <c r="D10624" t="s">
        <v>226</v>
      </c>
      <c r="E10624" t="s">
        <v>3768</v>
      </c>
      <c r="F10624" t="s">
        <v>9630</v>
      </c>
      <c r="G10624" t="s">
        <v>9631</v>
      </c>
      <c r="H10624">
        <v>2022</v>
      </c>
      <c r="I10624">
        <v>25</v>
      </c>
      <c r="J10624" t="s">
        <v>106</v>
      </c>
      <c r="K10624" t="s">
        <v>81</v>
      </c>
      <c r="L10624" t="s">
        <v>31</v>
      </c>
      <c r="M10624" t="s">
        <v>247</v>
      </c>
      <c r="N10624">
        <v>1598</v>
      </c>
      <c r="O10624" t="s">
        <v>47</v>
      </c>
      <c r="P10624">
        <v>3</v>
      </c>
      <c r="Q10624">
        <f t="shared" si="330"/>
        <v>2</v>
      </c>
      <c r="R10624" t="str">
        <f t="shared" si="331"/>
        <v>Luxury</v>
      </c>
    </row>
    <row r="10625" spans="1:18" x14ac:dyDescent="0.35">
      <c r="A10625">
        <v>12817878</v>
      </c>
      <c r="B10625" t="s">
        <v>11042</v>
      </c>
      <c r="C10625">
        <v>34996</v>
      </c>
      <c r="D10625" t="s">
        <v>102</v>
      </c>
      <c r="E10625" t="s">
        <v>2931</v>
      </c>
      <c r="F10625" t="s">
        <v>223</v>
      </c>
      <c r="G10625" t="s">
        <v>11043</v>
      </c>
      <c r="H10625">
        <v>2015</v>
      </c>
      <c r="I10625">
        <v>60909</v>
      </c>
      <c r="J10625" t="s">
        <v>393</v>
      </c>
      <c r="K10625" t="s">
        <v>22</v>
      </c>
      <c r="L10625" t="s">
        <v>64</v>
      </c>
      <c r="M10625" t="s">
        <v>24</v>
      </c>
      <c r="N10625">
        <v>1984</v>
      </c>
      <c r="O10625" t="s">
        <v>69</v>
      </c>
      <c r="P10625">
        <v>4</v>
      </c>
      <c r="Q10625">
        <f t="shared" si="330"/>
        <v>9</v>
      </c>
      <c r="R10625" t="str">
        <f t="shared" si="331"/>
        <v>Mid-range</v>
      </c>
    </row>
    <row r="10626" spans="1:18" x14ac:dyDescent="0.35">
      <c r="A10626">
        <v>12817881</v>
      </c>
      <c r="B10626" t="s">
        <v>7508</v>
      </c>
      <c r="C10626">
        <v>9990</v>
      </c>
      <c r="D10626" t="s">
        <v>17</v>
      </c>
      <c r="E10626" t="s">
        <v>153</v>
      </c>
      <c r="F10626" t="s">
        <v>2686</v>
      </c>
      <c r="G10626" t="s">
        <v>2687</v>
      </c>
      <c r="H10626">
        <v>2007</v>
      </c>
      <c r="I10626">
        <v>312712</v>
      </c>
      <c r="J10626" t="s">
        <v>21</v>
      </c>
      <c r="K10626" t="s">
        <v>22</v>
      </c>
      <c r="L10626" t="s">
        <v>23</v>
      </c>
      <c r="M10626" t="s">
        <v>24</v>
      </c>
      <c r="N10626">
        <v>2362</v>
      </c>
      <c r="O10626" t="s">
        <v>135</v>
      </c>
      <c r="P10626">
        <v>5</v>
      </c>
      <c r="Q10626">
        <f t="shared" si="330"/>
        <v>17</v>
      </c>
      <c r="R10626" t="str">
        <f t="shared" si="331"/>
        <v>Budget</v>
      </c>
    </row>
    <row r="10627" spans="1:18" x14ac:dyDescent="0.35">
      <c r="A10627">
        <v>12817887</v>
      </c>
      <c r="B10627" t="s">
        <v>1895</v>
      </c>
      <c r="C10627">
        <v>44980</v>
      </c>
      <c r="D10627" t="s">
        <v>17</v>
      </c>
      <c r="E10627" t="s">
        <v>258</v>
      </c>
      <c r="F10627" t="s">
        <v>259</v>
      </c>
      <c r="G10627" t="s">
        <v>323</v>
      </c>
      <c r="H10627">
        <v>2016</v>
      </c>
      <c r="I10627">
        <v>125986</v>
      </c>
      <c r="J10627" t="s">
        <v>338</v>
      </c>
      <c r="K10627" t="s">
        <v>81</v>
      </c>
      <c r="L10627" t="s">
        <v>31</v>
      </c>
      <c r="M10627" t="s">
        <v>24</v>
      </c>
      <c r="N10627">
        <v>2753</v>
      </c>
      <c r="O10627" t="s">
        <v>135</v>
      </c>
      <c r="P10627">
        <v>5</v>
      </c>
      <c r="Q10627">
        <f t="shared" ref="Q10627:Q10690" si="332">2024-H10627</f>
        <v>8</v>
      </c>
      <c r="R10627" t="str">
        <f t="shared" ref="R10627:R10690" si="333">IF(C10627&lt;=10000,"Budget",IF(C10627&lt;=40000,"Mid-range","Luxury"))</f>
        <v>Luxury</v>
      </c>
    </row>
    <row r="10628" spans="1:18" x14ac:dyDescent="0.35">
      <c r="A10628">
        <v>12817892</v>
      </c>
      <c r="B10628" t="s">
        <v>7547</v>
      </c>
      <c r="C10628">
        <v>33990</v>
      </c>
      <c r="D10628" t="s">
        <v>188</v>
      </c>
      <c r="E10628" t="s">
        <v>594</v>
      </c>
      <c r="F10628" t="s">
        <v>595</v>
      </c>
      <c r="G10628" t="s">
        <v>3366</v>
      </c>
      <c r="H10628">
        <v>2016</v>
      </c>
      <c r="I10628">
        <v>96204</v>
      </c>
      <c r="J10628" t="s">
        <v>21</v>
      </c>
      <c r="K10628" t="s">
        <v>22</v>
      </c>
      <c r="L10628" t="s">
        <v>31</v>
      </c>
      <c r="M10628" t="s">
        <v>24</v>
      </c>
      <c r="N10628">
        <v>2199</v>
      </c>
      <c r="O10628" t="s">
        <v>47</v>
      </c>
      <c r="P10628">
        <v>7</v>
      </c>
      <c r="Q10628">
        <f t="shared" si="332"/>
        <v>8</v>
      </c>
      <c r="R10628" t="str">
        <f t="shared" si="333"/>
        <v>Mid-range</v>
      </c>
    </row>
    <row r="10629" spans="1:18" x14ac:dyDescent="0.35">
      <c r="A10629">
        <v>12817894</v>
      </c>
      <c r="B10629" t="s">
        <v>1380</v>
      </c>
      <c r="C10629">
        <v>21888</v>
      </c>
      <c r="D10629" t="s">
        <v>17</v>
      </c>
      <c r="E10629" t="s">
        <v>632</v>
      </c>
      <c r="F10629" t="s">
        <v>263</v>
      </c>
      <c r="G10629" t="s">
        <v>1381</v>
      </c>
      <c r="H10629">
        <v>2016</v>
      </c>
      <c r="I10629">
        <v>45443</v>
      </c>
      <c r="J10629" t="s">
        <v>86</v>
      </c>
      <c r="K10629" t="s">
        <v>22</v>
      </c>
      <c r="L10629" t="s">
        <v>23</v>
      </c>
      <c r="M10629" t="s">
        <v>24</v>
      </c>
      <c r="N10629">
        <v>1299</v>
      </c>
      <c r="O10629" t="s">
        <v>116</v>
      </c>
      <c r="P10629">
        <v>5</v>
      </c>
      <c r="Q10629">
        <f t="shared" si="332"/>
        <v>8</v>
      </c>
      <c r="R10629" t="str">
        <f t="shared" si="333"/>
        <v>Mid-range</v>
      </c>
    </row>
    <row r="10630" spans="1:18" x14ac:dyDescent="0.35">
      <c r="A10630">
        <v>12817896</v>
      </c>
      <c r="B10630" t="s">
        <v>3901</v>
      </c>
      <c r="C10630">
        <v>25500</v>
      </c>
      <c r="D10630" t="s">
        <v>188</v>
      </c>
      <c r="E10630" t="s">
        <v>995</v>
      </c>
      <c r="F10630" t="s">
        <v>1341</v>
      </c>
      <c r="G10630" t="s">
        <v>1342</v>
      </c>
      <c r="H10630">
        <v>2019</v>
      </c>
      <c r="I10630">
        <v>70501</v>
      </c>
      <c r="J10630" t="s">
        <v>86</v>
      </c>
      <c r="K10630" t="s">
        <v>22</v>
      </c>
      <c r="L10630" t="s">
        <v>23</v>
      </c>
      <c r="M10630" t="s">
        <v>24</v>
      </c>
      <c r="N10630">
        <v>1999</v>
      </c>
      <c r="O10630" t="s">
        <v>47</v>
      </c>
      <c r="P10630">
        <v>5</v>
      </c>
      <c r="Q10630">
        <f t="shared" si="332"/>
        <v>5</v>
      </c>
      <c r="R10630" t="str">
        <f t="shared" si="333"/>
        <v>Mid-range</v>
      </c>
    </row>
    <row r="10631" spans="1:18" x14ac:dyDescent="0.35">
      <c r="A10631">
        <v>12817898</v>
      </c>
      <c r="B10631" t="s">
        <v>9254</v>
      </c>
      <c r="C10631">
        <v>27888</v>
      </c>
      <c r="D10631" t="s">
        <v>88</v>
      </c>
      <c r="E10631" t="s">
        <v>1014</v>
      </c>
      <c r="F10631" t="s">
        <v>5545</v>
      </c>
      <c r="G10631" t="s">
        <v>4198</v>
      </c>
      <c r="H10631">
        <v>2019</v>
      </c>
      <c r="I10631">
        <v>64296</v>
      </c>
      <c r="J10631" t="s">
        <v>21</v>
      </c>
      <c r="K10631" t="s">
        <v>22</v>
      </c>
      <c r="L10631" t="s">
        <v>23</v>
      </c>
      <c r="M10631" t="s">
        <v>24</v>
      </c>
      <c r="N10631">
        <v>1999</v>
      </c>
      <c r="O10631" t="s">
        <v>69</v>
      </c>
      <c r="P10631">
        <v>5</v>
      </c>
      <c r="Q10631">
        <f t="shared" si="332"/>
        <v>5</v>
      </c>
      <c r="R10631" t="str">
        <f t="shared" si="333"/>
        <v>Mid-range</v>
      </c>
    </row>
    <row r="10632" spans="1:18" x14ac:dyDescent="0.35">
      <c r="A10632">
        <v>12817910</v>
      </c>
      <c r="B10632" t="s">
        <v>10831</v>
      </c>
      <c r="C10632">
        <v>61990</v>
      </c>
      <c r="D10632" t="s">
        <v>17</v>
      </c>
      <c r="E10632" t="s">
        <v>258</v>
      </c>
      <c r="F10632" t="s">
        <v>484</v>
      </c>
      <c r="G10632" t="s">
        <v>323</v>
      </c>
      <c r="H10632">
        <v>2021</v>
      </c>
      <c r="I10632">
        <v>28829</v>
      </c>
      <c r="J10632" t="s">
        <v>275</v>
      </c>
      <c r="K10632" t="s">
        <v>22</v>
      </c>
      <c r="L10632" t="s">
        <v>31</v>
      </c>
      <c r="M10632" t="s">
        <v>24</v>
      </c>
      <c r="N10632">
        <v>2753</v>
      </c>
      <c r="O10632" t="s">
        <v>47</v>
      </c>
      <c r="P10632">
        <v>5</v>
      </c>
      <c r="Q10632">
        <f t="shared" si="332"/>
        <v>3</v>
      </c>
      <c r="R10632" t="str">
        <f t="shared" si="333"/>
        <v>Luxury</v>
      </c>
    </row>
    <row r="10633" spans="1:18" x14ac:dyDescent="0.35">
      <c r="A10633">
        <v>12817911</v>
      </c>
      <c r="B10633" t="s">
        <v>2699</v>
      </c>
      <c r="C10633">
        <v>41999</v>
      </c>
      <c r="D10633" t="s">
        <v>17</v>
      </c>
      <c r="E10633" t="s">
        <v>193</v>
      </c>
      <c r="F10633" t="s">
        <v>395</v>
      </c>
      <c r="G10633" t="s">
        <v>573</v>
      </c>
      <c r="H10633">
        <v>2018</v>
      </c>
      <c r="I10633">
        <v>101771</v>
      </c>
      <c r="J10633" t="s">
        <v>21</v>
      </c>
      <c r="K10633" t="s">
        <v>22</v>
      </c>
      <c r="L10633" t="s">
        <v>23</v>
      </c>
      <c r="M10633" t="s">
        <v>24</v>
      </c>
      <c r="N10633">
        <v>3456</v>
      </c>
      <c r="O10633" t="s">
        <v>47</v>
      </c>
      <c r="P10633">
        <v>7</v>
      </c>
      <c r="Q10633">
        <f t="shared" si="332"/>
        <v>6</v>
      </c>
      <c r="R10633" t="str">
        <f t="shared" si="333"/>
        <v>Luxury</v>
      </c>
    </row>
    <row r="10634" spans="1:18" x14ac:dyDescent="0.35">
      <c r="A10634">
        <v>12817912</v>
      </c>
      <c r="B10634" t="s">
        <v>11044</v>
      </c>
      <c r="C10634">
        <v>36495</v>
      </c>
      <c r="D10634" t="s">
        <v>17</v>
      </c>
      <c r="E10634" t="s">
        <v>153</v>
      </c>
      <c r="F10634" t="s">
        <v>2686</v>
      </c>
      <c r="G10634" t="s">
        <v>11045</v>
      </c>
      <c r="H10634">
        <v>2015</v>
      </c>
      <c r="I10634">
        <v>67663</v>
      </c>
      <c r="J10634" t="s">
        <v>21</v>
      </c>
      <c r="K10634" t="s">
        <v>22</v>
      </c>
      <c r="L10634" t="s">
        <v>31</v>
      </c>
      <c r="M10634" t="s">
        <v>24</v>
      </c>
      <c r="N10634">
        <v>2231</v>
      </c>
      <c r="O10634" t="s">
        <v>33</v>
      </c>
      <c r="P10634">
        <v>5</v>
      </c>
      <c r="Q10634">
        <f t="shared" si="332"/>
        <v>9</v>
      </c>
      <c r="R10634" t="str">
        <f t="shared" si="333"/>
        <v>Mid-range</v>
      </c>
    </row>
    <row r="10635" spans="1:18" x14ac:dyDescent="0.35">
      <c r="A10635">
        <v>12817913</v>
      </c>
      <c r="B10635" t="s">
        <v>11046</v>
      </c>
      <c r="C10635">
        <v>21999</v>
      </c>
      <c r="D10635" t="s">
        <v>17</v>
      </c>
      <c r="E10635" t="s">
        <v>262</v>
      </c>
      <c r="F10635" t="s">
        <v>263</v>
      </c>
      <c r="G10635" t="s">
        <v>522</v>
      </c>
      <c r="H10635">
        <v>2016</v>
      </c>
      <c r="I10635">
        <v>88518</v>
      </c>
      <c r="J10635" t="s">
        <v>63</v>
      </c>
      <c r="K10635" t="s">
        <v>22</v>
      </c>
      <c r="L10635" t="s">
        <v>23</v>
      </c>
      <c r="M10635" t="s">
        <v>24</v>
      </c>
      <c r="N10635">
        <v>1798</v>
      </c>
      <c r="O10635" t="s">
        <v>135</v>
      </c>
      <c r="P10635">
        <v>5</v>
      </c>
      <c r="Q10635">
        <f t="shared" si="332"/>
        <v>8</v>
      </c>
      <c r="R10635" t="str">
        <f t="shared" si="333"/>
        <v>Mid-range</v>
      </c>
    </row>
    <row r="10636" spans="1:18" x14ac:dyDescent="0.35">
      <c r="A10636">
        <v>12817914</v>
      </c>
      <c r="B10636" t="s">
        <v>7991</v>
      </c>
      <c r="C10636">
        <v>59495</v>
      </c>
      <c r="D10636" t="s">
        <v>59</v>
      </c>
      <c r="E10636" t="s">
        <v>1311</v>
      </c>
      <c r="F10636" t="s">
        <v>1312</v>
      </c>
      <c r="G10636" t="s">
        <v>7992</v>
      </c>
      <c r="H10636">
        <v>2020</v>
      </c>
      <c r="I10636">
        <v>7194</v>
      </c>
      <c r="J10636" t="s">
        <v>21</v>
      </c>
      <c r="K10636" t="s">
        <v>22</v>
      </c>
      <c r="L10636" t="s">
        <v>64</v>
      </c>
      <c r="M10636" t="s">
        <v>24</v>
      </c>
      <c r="N10636">
        <v>1998</v>
      </c>
      <c r="O10636" t="s">
        <v>25</v>
      </c>
      <c r="P10636">
        <v>5</v>
      </c>
      <c r="Q10636">
        <f t="shared" si="332"/>
        <v>4</v>
      </c>
      <c r="R10636" t="str">
        <f t="shared" si="333"/>
        <v>Luxury</v>
      </c>
    </row>
    <row r="10637" spans="1:18" x14ac:dyDescent="0.35">
      <c r="A10637">
        <v>12817915</v>
      </c>
      <c r="B10637" t="s">
        <v>6523</v>
      </c>
      <c r="C10637">
        <v>28999</v>
      </c>
      <c r="D10637" t="s">
        <v>42</v>
      </c>
      <c r="E10637" t="s">
        <v>1401</v>
      </c>
      <c r="F10637" t="s">
        <v>6524</v>
      </c>
      <c r="G10637" t="s">
        <v>1403</v>
      </c>
      <c r="H10637">
        <v>2018</v>
      </c>
      <c r="I10637">
        <v>45042</v>
      </c>
      <c r="J10637" t="s">
        <v>21</v>
      </c>
      <c r="K10637" t="s">
        <v>22</v>
      </c>
      <c r="L10637" t="s">
        <v>64</v>
      </c>
      <c r="M10637" t="s">
        <v>24</v>
      </c>
      <c r="N10637">
        <v>1998</v>
      </c>
      <c r="O10637" t="s">
        <v>69</v>
      </c>
      <c r="P10637">
        <v>5</v>
      </c>
      <c r="Q10637">
        <f t="shared" si="332"/>
        <v>6</v>
      </c>
      <c r="R10637" t="str">
        <f t="shared" si="333"/>
        <v>Mid-range</v>
      </c>
    </row>
    <row r="10638" spans="1:18" x14ac:dyDescent="0.35">
      <c r="A10638">
        <v>12817918</v>
      </c>
      <c r="B10638" t="s">
        <v>7872</v>
      </c>
      <c r="C10638">
        <v>67990</v>
      </c>
      <c r="D10638" t="s">
        <v>188</v>
      </c>
      <c r="E10638" t="s">
        <v>969</v>
      </c>
      <c r="F10638" t="s">
        <v>2971</v>
      </c>
      <c r="G10638" t="s">
        <v>5531</v>
      </c>
      <c r="H10638">
        <v>2021</v>
      </c>
      <c r="I10638">
        <v>14639</v>
      </c>
      <c r="J10638" t="s">
        <v>63</v>
      </c>
      <c r="K10638" t="s">
        <v>22</v>
      </c>
      <c r="L10638" t="s">
        <v>23</v>
      </c>
      <c r="M10638" t="s">
        <v>24</v>
      </c>
      <c r="N10638">
        <v>3342</v>
      </c>
      <c r="O10638" t="s">
        <v>25</v>
      </c>
      <c r="P10638">
        <v>5</v>
      </c>
      <c r="Q10638">
        <f t="shared" si="332"/>
        <v>3</v>
      </c>
      <c r="R10638" t="str">
        <f t="shared" si="333"/>
        <v>Luxury</v>
      </c>
    </row>
    <row r="10639" spans="1:18" x14ac:dyDescent="0.35">
      <c r="A10639">
        <v>12817927</v>
      </c>
      <c r="B10639" t="s">
        <v>11047</v>
      </c>
      <c r="C10639">
        <v>59880</v>
      </c>
      <c r="D10639" t="s">
        <v>17</v>
      </c>
      <c r="E10639" t="s">
        <v>171</v>
      </c>
      <c r="F10639" t="s">
        <v>158</v>
      </c>
      <c r="G10639" t="s">
        <v>7425</v>
      </c>
      <c r="H10639">
        <v>2010</v>
      </c>
      <c r="I10639">
        <v>274289</v>
      </c>
      <c r="J10639" t="s">
        <v>21</v>
      </c>
      <c r="K10639" t="s">
        <v>22</v>
      </c>
      <c r="L10639" t="s">
        <v>31</v>
      </c>
      <c r="M10639" t="s">
        <v>24</v>
      </c>
      <c r="N10639">
        <v>4461</v>
      </c>
      <c r="O10639" t="s">
        <v>116</v>
      </c>
      <c r="P10639">
        <v>8</v>
      </c>
      <c r="Q10639">
        <f t="shared" si="332"/>
        <v>14</v>
      </c>
      <c r="R10639" t="str">
        <f t="shared" si="333"/>
        <v>Luxury</v>
      </c>
    </row>
    <row r="10640" spans="1:18" x14ac:dyDescent="0.35">
      <c r="A10640">
        <v>12817946</v>
      </c>
      <c r="B10640" t="s">
        <v>5907</v>
      </c>
      <c r="C10640">
        <v>36990</v>
      </c>
      <c r="D10640" t="s">
        <v>143</v>
      </c>
      <c r="E10640" t="s">
        <v>144</v>
      </c>
      <c r="F10640" t="s">
        <v>2848</v>
      </c>
      <c r="G10640" t="s">
        <v>943</v>
      </c>
      <c r="H10640">
        <v>2019</v>
      </c>
      <c r="I10640">
        <v>84759</v>
      </c>
      <c r="J10640" t="s">
        <v>21</v>
      </c>
      <c r="K10640" t="s">
        <v>22</v>
      </c>
      <c r="L10640" t="s">
        <v>23</v>
      </c>
      <c r="M10640" t="s">
        <v>24</v>
      </c>
      <c r="N10640">
        <v>2498</v>
      </c>
      <c r="O10640" t="s">
        <v>116</v>
      </c>
      <c r="P10640">
        <v>5</v>
      </c>
      <c r="Q10640">
        <f t="shared" si="332"/>
        <v>5</v>
      </c>
      <c r="R10640" t="str">
        <f t="shared" si="333"/>
        <v>Mid-range</v>
      </c>
    </row>
    <row r="10641" spans="1:18" x14ac:dyDescent="0.35">
      <c r="A10641">
        <v>12817947</v>
      </c>
      <c r="B10641" t="s">
        <v>359</v>
      </c>
      <c r="C10641">
        <v>54490</v>
      </c>
      <c r="D10641" t="s">
        <v>17</v>
      </c>
      <c r="E10641" t="s">
        <v>258</v>
      </c>
      <c r="F10641" t="s">
        <v>259</v>
      </c>
      <c r="G10641" t="s">
        <v>360</v>
      </c>
      <c r="H10641">
        <v>2018</v>
      </c>
      <c r="I10641">
        <v>87019</v>
      </c>
      <c r="J10641" t="s">
        <v>5743</v>
      </c>
      <c r="K10641" t="s">
        <v>22</v>
      </c>
      <c r="L10641" t="s">
        <v>31</v>
      </c>
      <c r="M10641" t="s">
        <v>24</v>
      </c>
      <c r="N10641">
        <v>2753</v>
      </c>
      <c r="O10641" t="s">
        <v>47</v>
      </c>
      <c r="P10641">
        <v>4</v>
      </c>
      <c r="Q10641">
        <f t="shared" si="332"/>
        <v>6</v>
      </c>
      <c r="R10641" t="str">
        <f t="shared" si="333"/>
        <v>Luxury</v>
      </c>
    </row>
    <row r="10642" spans="1:18" x14ac:dyDescent="0.35">
      <c r="A10642">
        <v>12817949</v>
      </c>
      <c r="B10642" t="s">
        <v>1344</v>
      </c>
      <c r="C10642">
        <v>30990</v>
      </c>
      <c r="D10642" t="s">
        <v>49</v>
      </c>
      <c r="E10642" t="s">
        <v>50</v>
      </c>
      <c r="F10642" t="s">
        <v>137</v>
      </c>
      <c r="G10642" t="s">
        <v>52</v>
      </c>
      <c r="H10642">
        <v>2018</v>
      </c>
      <c r="I10642">
        <v>32371</v>
      </c>
      <c r="J10642" t="s">
        <v>21</v>
      </c>
      <c r="K10642" t="s">
        <v>22</v>
      </c>
      <c r="L10642" t="s">
        <v>23</v>
      </c>
      <c r="M10642" t="s">
        <v>24</v>
      </c>
      <c r="N10642">
        <v>2488</v>
      </c>
      <c r="O10642" t="s">
        <v>25</v>
      </c>
      <c r="P10642">
        <v>5</v>
      </c>
      <c r="Q10642">
        <f t="shared" si="332"/>
        <v>6</v>
      </c>
      <c r="R10642" t="str">
        <f t="shared" si="333"/>
        <v>Mid-range</v>
      </c>
    </row>
    <row r="10643" spans="1:18" x14ac:dyDescent="0.35">
      <c r="A10643">
        <v>12817950</v>
      </c>
      <c r="B10643" t="s">
        <v>1626</v>
      </c>
      <c r="C10643">
        <v>34188</v>
      </c>
      <c r="D10643" t="s">
        <v>76</v>
      </c>
      <c r="E10643" t="s">
        <v>77</v>
      </c>
      <c r="F10643" t="s">
        <v>78</v>
      </c>
      <c r="G10643" t="s">
        <v>1627</v>
      </c>
      <c r="H10643">
        <v>2020</v>
      </c>
      <c r="I10643">
        <v>79401</v>
      </c>
      <c r="J10643" t="s">
        <v>1181</v>
      </c>
      <c r="K10643" t="s">
        <v>22</v>
      </c>
      <c r="L10643" t="s">
        <v>31</v>
      </c>
      <c r="M10643" t="s">
        <v>24</v>
      </c>
      <c r="N10643">
        <v>2999</v>
      </c>
      <c r="O10643" t="s">
        <v>47</v>
      </c>
      <c r="P10643">
        <v>5</v>
      </c>
      <c r="Q10643">
        <f t="shared" si="332"/>
        <v>4</v>
      </c>
      <c r="R10643" t="str">
        <f t="shared" si="333"/>
        <v>Mid-range</v>
      </c>
    </row>
    <row r="10644" spans="1:18" x14ac:dyDescent="0.35">
      <c r="A10644">
        <v>12817951</v>
      </c>
      <c r="B10644" t="s">
        <v>2868</v>
      </c>
      <c r="C10644">
        <v>24488</v>
      </c>
      <c r="D10644" t="s">
        <v>42</v>
      </c>
      <c r="E10644" t="s">
        <v>621</v>
      </c>
      <c r="F10644" t="s">
        <v>1994</v>
      </c>
      <c r="G10644" t="s">
        <v>2869</v>
      </c>
      <c r="H10644">
        <v>2018</v>
      </c>
      <c r="I10644">
        <v>17725</v>
      </c>
      <c r="J10644" t="s">
        <v>46</v>
      </c>
      <c r="K10644" t="s">
        <v>22</v>
      </c>
      <c r="L10644" t="s">
        <v>23</v>
      </c>
      <c r="M10644" t="s">
        <v>24</v>
      </c>
      <c r="N10644">
        <v>1399</v>
      </c>
      <c r="O10644" t="s">
        <v>135</v>
      </c>
      <c r="P10644">
        <v>5</v>
      </c>
      <c r="Q10644">
        <f t="shared" si="332"/>
        <v>6</v>
      </c>
      <c r="R10644" t="str">
        <f t="shared" si="333"/>
        <v>Mid-range</v>
      </c>
    </row>
    <row r="10645" spans="1:18" x14ac:dyDescent="0.35">
      <c r="A10645">
        <v>12817964</v>
      </c>
      <c r="B10645" t="s">
        <v>11048</v>
      </c>
      <c r="C10645">
        <v>58990</v>
      </c>
      <c r="D10645" t="s">
        <v>54</v>
      </c>
      <c r="E10645" t="s">
        <v>175</v>
      </c>
      <c r="F10645" t="s">
        <v>993</v>
      </c>
      <c r="G10645" t="s">
        <v>2486</v>
      </c>
      <c r="H10645">
        <v>2020</v>
      </c>
      <c r="I10645">
        <v>62400</v>
      </c>
      <c r="J10645" t="s">
        <v>275</v>
      </c>
      <c r="K10645" t="s">
        <v>22</v>
      </c>
      <c r="L10645" t="s">
        <v>31</v>
      </c>
      <c r="M10645" t="s">
        <v>24</v>
      </c>
      <c r="N10645">
        <v>1996</v>
      </c>
      <c r="O10645" t="s">
        <v>25</v>
      </c>
      <c r="P10645">
        <v>5</v>
      </c>
      <c r="Q10645">
        <f t="shared" si="332"/>
        <v>4</v>
      </c>
      <c r="R10645" t="str">
        <f t="shared" si="333"/>
        <v>Luxury</v>
      </c>
    </row>
    <row r="10646" spans="1:18" x14ac:dyDescent="0.35">
      <c r="A10646">
        <v>12817966</v>
      </c>
      <c r="B10646" t="s">
        <v>1140</v>
      </c>
      <c r="C10646">
        <v>48528</v>
      </c>
      <c r="D10646" t="s">
        <v>88</v>
      </c>
      <c r="E10646" t="s">
        <v>108</v>
      </c>
      <c r="F10646" t="s">
        <v>922</v>
      </c>
      <c r="G10646" t="s">
        <v>920</v>
      </c>
      <c r="H10646">
        <v>2021</v>
      </c>
      <c r="I10646">
        <v>7941</v>
      </c>
      <c r="J10646" t="s">
        <v>21</v>
      </c>
      <c r="K10646" t="s">
        <v>22</v>
      </c>
      <c r="L10646" t="s">
        <v>23</v>
      </c>
      <c r="M10646" t="s">
        <v>247</v>
      </c>
      <c r="N10646">
        <v>1598</v>
      </c>
      <c r="O10646" t="s">
        <v>116</v>
      </c>
      <c r="P10646">
        <v>5</v>
      </c>
      <c r="Q10646">
        <f t="shared" si="332"/>
        <v>3</v>
      </c>
      <c r="R10646" t="str">
        <f t="shared" si="333"/>
        <v>Luxury</v>
      </c>
    </row>
    <row r="10647" spans="1:18" x14ac:dyDescent="0.35">
      <c r="A10647">
        <v>12817967</v>
      </c>
      <c r="B10647" t="s">
        <v>11049</v>
      </c>
      <c r="C10647">
        <v>29490</v>
      </c>
      <c r="D10647" t="s">
        <v>88</v>
      </c>
      <c r="E10647" t="s">
        <v>1014</v>
      </c>
      <c r="F10647" t="s">
        <v>5369</v>
      </c>
      <c r="G10647" t="s">
        <v>1143</v>
      </c>
      <c r="H10647">
        <v>2022</v>
      </c>
      <c r="I10647">
        <v>2159</v>
      </c>
      <c r="J10647" t="s">
        <v>21</v>
      </c>
      <c r="K10647" t="s">
        <v>22</v>
      </c>
      <c r="L10647" t="s">
        <v>23</v>
      </c>
      <c r="M10647" t="s">
        <v>247</v>
      </c>
      <c r="N10647">
        <v>1999</v>
      </c>
      <c r="O10647" t="s">
        <v>47</v>
      </c>
      <c r="P10647">
        <v>5</v>
      </c>
      <c r="Q10647">
        <f t="shared" si="332"/>
        <v>2</v>
      </c>
      <c r="R10647" t="str">
        <f t="shared" si="333"/>
        <v>Mid-range</v>
      </c>
    </row>
    <row r="10648" spans="1:18" x14ac:dyDescent="0.35">
      <c r="A10648">
        <v>12817982</v>
      </c>
      <c r="B10648" t="s">
        <v>3890</v>
      </c>
      <c r="C10648">
        <v>36500</v>
      </c>
      <c r="D10648" t="s">
        <v>131</v>
      </c>
      <c r="E10648" t="s">
        <v>132</v>
      </c>
      <c r="F10648" t="s">
        <v>2036</v>
      </c>
      <c r="G10648" t="s">
        <v>2268</v>
      </c>
      <c r="H10648">
        <v>2017</v>
      </c>
      <c r="I10648">
        <v>48506</v>
      </c>
      <c r="J10648" t="s">
        <v>21</v>
      </c>
      <c r="K10648" t="s">
        <v>22</v>
      </c>
      <c r="L10648" t="s">
        <v>64</v>
      </c>
      <c r="M10648" t="s">
        <v>24</v>
      </c>
      <c r="N10648">
        <v>1395</v>
      </c>
      <c r="O10648" t="s">
        <v>25</v>
      </c>
      <c r="P10648">
        <v>5</v>
      </c>
      <c r="Q10648">
        <f t="shared" si="332"/>
        <v>7</v>
      </c>
      <c r="R10648" t="str">
        <f t="shared" si="333"/>
        <v>Mid-range</v>
      </c>
    </row>
    <row r="10649" spans="1:18" x14ac:dyDescent="0.35">
      <c r="A10649">
        <v>12817993</v>
      </c>
      <c r="B10649" t="s">
        <v>4387</v>
      </c>
      <c r="C10649">
        <v>19888</v>
      </c>
      <c r="D10649" t="s">
        <v>282</v>
      </c>
      <c r="E10649" t="s">
        <v>893</v>
      </c>
      <c r="F10649" t="s">
        <v>479</v>
      </c>
      <c r="G10649" t="s">
        <v>895</v>
      </c>
      <c r="H10649">
        <v>2015</v>
      </c>
      <c r="I10649">
        <v>161302</v>
      </c>
      <c r="J10649" t="s">
        <v>21</v>
      </c>
      <c r="K10649" t="s">
        <v>22</v>
      </c>
      <c r="L10649" t="s">
        <v>31</v>
      </c>
      <c r="M10649" t="s">
        <v>24</v>
      </c>
      <c r="N10649">
        <v>1956</v>
      </c>
      <c r="O10649" t="s">
        <v>25</v>
      </c>
      <c r="P10649">
        <v>5</v>
      </c>
      <c r="Q10649">
        <f t="shared" si="332"/>
        <v>9</v>
      </c>
      <c r="R10649" t="str">
        <f t="shared" si="333"/>
        <v>Mid-range</v>
      </c>
    </row>
    <row r="10650" spans="1:18" x14ac:dyDescent="0.35">
      <c r="A10650">
        <v>12817994</v>
      </c>
      <c r="B10650" t="s">
        <v>2721</v>
      </c>
      <c r="C10650">
        <v>31888</v>
      </c>
      <c r="D10650" t="s">
        <v>127</v>
      </c>
      <c r="E10650" t="s">
        <v>466</v>
      </c>
      <c r="F10650" t="s">
        <v>1197</v>
      </c>
      <c r="G10650" t="s">
        <v>1275</v>
      </c>
      <c r="H10650">
        <v>2017</v>
      </c>
      <c r="I10650">
        <v>135075</v>
      </c>
      <c r="J10650" t="s">
        <v>21</v>
      </c>
      <c r="K10650" t="s">
        <v>22</v>
      </c>
      <c r="L10650" t="s">
        <v>31</v>
      </c>
      <c r="M10650" t="s">
        <v>24</v>
      </c>
      <c r="N10650">
        <v>2191</v>
      </c>
      <c r="O10650" t="s">
        <v>47</v>
      </c>
      <c r="P10650">
        <v>5</v>
      </c>
      <c r="Q10650">
        <f t="shared" si="332"/>
        <v>7</v>
      </c>
      <c r="R10650" t="str">
        <f t="shared" si="333"/>
        <v>Mid-range</v>
      </c>
    </row>
    <row r="10651" spans="1:18" x14ac:dyDescent="0.35">
      <c r="A10651">
        <v>12817995</v>
      </c>
      <c r="B10651" t="s">
        <v>11050</v>
      </c>
      <c r="C10651">
        <v>34888</v>
      </c>
      <c r="D10651" t="s">
        <v>165</v>
      </c>
      <c r="E10651" t="s">
        <v>166</v>
      </c>
      <c r="F10651" t="s">
        <v>11051</v>
      </c>
      <c r="G10651" t="s">
        <v>6722</v>
      </c>
      <c r="H10651">
        <v>2021</v>
      </c>
      <c r="I10651">
        <v>48956</v>
      </c>
      <c r="J10651" t="s">
        <v>80</v>
      </c>
      <c r="K10651" t="s">
        <v>22</v>
      </c>
      <c r="L10651" t="s">
        <v>31</v>
      </c>
      <c r="M10651" t="s">
        <v>24</v>
      </c>
      <c r="N10651">
        <v>2442</v>
      </c>
      <c r="O10651" t="s">
        <v>47</v>
      </c>
      <c r="P10651">
        <v>2</v>
      </c>
      <c r="Q10651">
        <f t="shared" si="332"/>
        <v>3</v>
      </c>
      <c r="R10651" t="str">
        <f t="shared" si="333"/>
        <v>Mid-range</v>
      </c>
    </row>
    <row r="10652" spans="1:18" x14ac:dyDescent="0.35">
      <c r="A10652">
        <v>12817997</v>
      </c>
      <c r="B10652" t="s">
        <v>6642</v>
      </c>
      <c r="C10652">
        <v>17990</v>
      </c>
      <c r="D10652" t="s">
        <v>127</v>
      </c>
      <c r="E10652">
        <v>3</v>
      </c>
      <c r="F10652" t="s">
        <v>545</v>
      </c>
      <c r="G10652" t="s">
        <v>1155</v>
      </c>
      <c r="H10652">
        <v>2014</v>
      </c>
      <c r="I10652">
        <v>175153</v>
      </c>
      <c r="J10652" t="s">
        <v>63</v>
      </c>
      <c r="K10652" t="s">
        <v>22</v>
      </c>
      <c r="L10652" t="s">
        <v>23</v>
      </c>
      <c r="M10652" t="s">
        <v>24</v>
      </c>
      <c r="N10652">
        <v>2488</v>
      </c>
      <c r="O10652" t="s">
        <v>135</v>
      </c>
      <c r="P10652">
        <v>5</v>
      </c>
      <c r="Q10652">
        <f t="shared" si="332"/>
        <v>10</v>
      </c>
      <c r="R10652" t="str">
        <f t="shared" si="333"/>
        <v>Mid-range</v>
      </c>
    </row>
    <row r="10653" spans="1:18" x14ac:dyDescent="0.35">
      <c r="A10653">
        <v>12818005</v>
      </c>
      <c r="B10653" t="s">
        <v>8505</v>
      </c>
      <c r="C10653">
        <v>17582</v>
      </c>
      <c r="D10653" t="s">
        <v>88</v>
      </c>
      <c r="E10653" t="s">
        <v>98</v>
      </c>
      <c r="F10653" t="s">
        <v>8506</v>
      </c>
      <c r="G10653" t="s">
        <v>3388</v>
      </c>
      <c r="H10653">
        <v>2014</v>
      </c>
      <c r="I10653">
        <v>140240</v>
      </c>
      <c r="J10653" t="s">
        <v>86</v>
      </c>
      <c r="K10653" t="s">
        <v>22</v>
      </c>
      <c r="L10653" t="s">
        <v>23</v>
      </c>
      <c r="M10653" t="s">
        <v>24</v>
      </c>
      <c r="N10653">
        <v>1797</v>
      </c>
      <c r="O10653" t="s">
        <v>47</v>
      </c>
      <c r="P10653">
        <v>5</v>
      </c>
      <c r="Q10653">
        <f t="shared" si="332"/>
        <v>10</v>
      </c>
      <c r="R10653" t="str">
        <f t="shared" si="333"/>
        <v>Mid-range</v>
      </c>
    </row>
    <row r="10654" spans="1:18" x14ac:dyDescent="0.35">
      <c r="A10654">
        <v>12818016</v>
      </c>
      <c r="B10654" t="s">
        <v>2069</v>
      </c>
      <c r="C10654">
        <v>28990</v>
      </c>
      <c r="D10654" t="s">
        <v>282</v>
      </c>
      <c r="E10654" t="s">
        <v>443</v>
      </c>
      <c r="F10654" t="s">
        <v>1101</v>
      </c>
      <c r="G10654" t="s">
        <v>2070</v>
      </c>
      <c r="H10654">
        <v>2013</v>
      </c>
      <c r="I10654">
        <v>149697</v>
      </c>
      <c r="J10654" t="s">
        <v>21</v>
      </c>
      <c r="K10654" t="s">
        <v>22</v>
      </c>
      <c r="L10654" t="s">
        <v>31</v>
      </c>
      <c r="M10654" t="s">
        <v>24</v>
      </c>
      <c r="N10654">
        <v>2987</v>
      </c>
      <c r="O10654" t="s">
        <v>25</v>
      </c>
      <c r="P10654">
        <v>5</v>
      </c>
      <c r="Q10654">
        <f t="shared" si="332"/>
        <v>11</v>
      </c>
      <c r="R10654" t="str">
        <f t="shared" si="333"/>
        <v>Mid-range</v>
      </c>
    </row>
    <row r="10655" spans="1:18" x14ac:dyDescent="0.35">
      <c r="A10655">
        <v>12818017</v>
      </c>
      <c r="B10655" t="s">
        <v>11052</v>
      </c>
      <c r="C10655">
        <v>41990</v>
      </c>
      <c r="D10655" t="s">
        <v>102</v>
      </c>
      <c r="E10655" t="s">
        <v>1262</v>
      </c>
      <c r="F10655" t="s">
        <v>1263</v>
      </c>
      <c r="G10655" t="s">
        <v>5673</v>
      </c>
      <c r="H10655">
        <v>2021</v>
      </c>
      <c r="I10655">
        <v>9000</v>
      </c>
      <c r="J10655" t="s">
        <v>21</v>
      </c>
      <c r="K10655" t="s">
        <v>22</v>
      </c>
      <c r="L10655" t="s">
        <v>64</v>
      </c>
      <c r="M10655" t="s">
        <v>24</v>
      </c>
      <c r="N10655">
        <v>999</v>
      </c>
      <c r="O10655" t="s">
        <v>69</v>
      </c>
      <c r="P10655">
        <v>5</v>
      </c>
      <c r="Q10655">
        <f t="shared" si="332"/>
        <v>3</v>
      </c>
      <c r="R10655" t="str">
        <f t="shared" si="333"/>
        <v>Luxury</v>
      </c>
    </row>
    <row r="10656" spans="1:18" x14ac:dyDescent="0.35">
      <c r="A10656">
        <v>12818023</v>
      </c>
      <c r="B10656" t="s">
        <v>5697</v>
      </c>
      <c r="C10656">
        <v>16880</v>
      </c>
      <c r="D10656" t="s">
        <v>49</v>
      </c>
      <c r="E10656" t="s">
        <v>234</v>
      </c>
      <c r="F10656" t="s">
        <v>1935</v>
      </c>
      <c r="G10656" t="s">
        <v>4088</v>
      </c>
      <c r="H10656">
        <v>2008</v>
      </c>
      <c r="I10656">
        <v>240944</v>
      </c>
      <c r="J10656" t="s">
        <v>236</v>
      </c>
      <c r="K10656" t="s">
        <v>81</v>
      </c>
      <c r="L10656" t="s">
        <v>31</v>
      </c>
      <c r="M10656" t="s">
        <v>24</v>
      </c>
      <c r="N10656">
        <v>2488</v>
      </c>
      <c r="O10656" t="s">
        <v>47</v>
      </c>
      <c r="P10656">
        <v>5</v>
      </c>
      <c r="Q10656">
        <f t="shared" si="332"/>
        <v>16</v>
      </c>
      <c r="R10656" t="str">
        <f t="shared" si="333"/>
        <v>Mid-range</v>
      </c>
    </row>
    <row r="10657" spans="1:18" x14ac:dyDescent="0.35">
      <c r="A10657">
        <v>12818034</v>
      </c>
      <c r="B10657" t="s">
        <v>11053</v>
      </c>
      <c r="C10657">
        <v>12000</v>
      </c>
      <c r="D10657" t="s">
        <v>143</v>
      </c>
      <c r="E10657" t="s">
        <v>812</v>
      </c>
      <c r="F10657" t="s">
        <v>1110</v>
      </c>
      <c r="G10657" t="s">
        <v>1252</v>
      </c>
      <c r="H10657">
        <v>2007</v>
      </c>
      <c r="I10657">
        <v>66338</v>
      </c>
      <c r="J10657" t="s">
        <v>63</v>
      </c>
      <c r="K10657" t="s">
        <v>22</v>
      </c>
      <c r="L10657" t="s">
        <v>23</v>
      </c>
      <c r="M10657" t="s">
        <v>24</v>
      </c>
      <c r="N10657">
        <v>2457</v>
      </c>
      <c r="O10657" t="s">
        <v>69</v>
      </c>
      <c r="P10657">
        <v>5</v>
      </c>
      <c r="Q10657">
        <f t="shared" si="332"/>
        <v>17</v>
      </c>
      <c r="R10657" t="str">
        <f t="shared" si="333"/>
        <v>Mid-range</v>
      </c>
    </row>
    <row r="10658" spans="1:18" x14ac:dyDescent="0.35">
      <c r="A10658">
        <v>12818105</v>
      </c>
      <c r="B10658" t="s">
        <v>4271</v>
      </c>
      <c r="C10658">
        <v>74990</v>
      </c>
      <c r="D10658" t="s">
        <v>54</v>
      </c>
      <c r="E10658" t="s">
        <v>175</v>
      </c>
      <c r="F10658" t="s">
        <v>4272</v>
      </c>
      <c r="G10658" t="s">
        <v>1120</v>
      </c>
      <c r="H10658">
        <v>2022</v>
      </c>
      <c r="I10658">
        <v>34</v>
      </c>
      <c r="J10658" t="s">
        <v>275</v>
      </c>
      <c r="K10658" t="s">
        <v>22</v>
      </c>
      <c r="L10658" t="s">
        <v>31</v>
      </c>
      <c r="M10658" t="s">
        <v>24</v>
      </c>
      <c r="N10658">
        <v>1996</v>
      </c>
      <c r="O10658" t="s">
        <v>25</v>
      </c>
      <c r="P10658">
        <v>5</v>
      </c>
      <c r="Q10658">
        <f t="shared" si="332"/>
        <v>2</v>
      </c>
      <c r="R10658" t="str">
        <f t="shared" si="333"/>
        <v>Luxury</v>
      </c>
    </row>
    <row r="10659" spans="1:18" x14ac:dyDescent="0.35">
      <c r="A10659">
        <v>12818108</v>
      </c>
      <c r="B10659" t="s">
        <v>11054</v>
      </c>
      <c r="C10659">
        <v>16999</v>
      </c>
      <c r="D10659" t="s">
        <v>88</v>
      </c>
      <c r="E10659" t="s">
        <v>98</v>
      </c>
      <c r="F10659" t="s">
        <v>3882</v>
      </c>
      <c r="G10659" t="s">
        <v>8129</v>
      </c>
      <c r="H10659">
        <v>2015</v>
      </c>
      <c r="I10659">
        <v>130354</v>
      </c>
      <c r="J10659" t="s">
        <v>86</v>
      </c>
      <c r="K10659" t="s">
        <v>22</v>
      </c>
      <c r="L10659" t="s">
        <v>23</v>
      </c>
      <c r="M10659" t="s">
        <v>24</v>
      </c>
      <c r="N10659">
        <v>1797</v>
      </c>
      <c r="O10659" t="s">
        <v>135</v>
      </c>
      <c r="P10659">
        <v>5</v>
      </c>
      <c r="Q10659">
        <f t="shared" si="332"/>
        <v>9</v>
      </c>
      <c r="R10659" t="str">
        <f t="shared" si="333"/>
        <v>Mid-range</v>
      </c>
    </row>
    <row r="10660" spans="1:18" x14ac:dyDescent="0.35">
      <c r="A10660">
        <v>12818111</v>
      </c>
      <c r="B10660" t="s">
        <v>11055</v>
      </c>
      <c r="C10660">
        <v>25999</v>
      </c>
      <c r="D10660" t="s">
        <v>449</v>
      </c>
      <c r="E10660" t="s">
        <v>762</v>
      </c>
      <c r="F10660" t="s">
        <v>6655</v>
      </c>
      <c r="G10660" t="s">
        <v>1890</v>
      </c>
      <c r="H10660">
        <v>2012</v>
      </c>
      <c r="I10660">
        <v>220000</v>
      </c>
      <c r="J10660" t="s">
        <v>21</v>
      </c>
      <c r="K10660" t="s">
        <v>22</v>
      </c>
      <c r="L10660" t="s">
        <v>31</v>
      </c>
      <c r="M10660" t="s">
        <v>24</v>
      </c>
      <c r="N10660">
        <v>2179</v>
      </c>
      <c r="O10660" t="s">
        <v>9311</v>
      </c>
      <c r="P10660">
        <v>5</v>
      </c>
      <c r="Q10660">
        <f t="shared" si="332"/>
        <v>12</v>
      </c>
      <c r="R10660" t="str">
        <f t="shared" si="333"/>
        <v>Mid-range</v>
      </c>
    </row>
    <row r="10661" spans="1:18" x14ac:dyDescent="0.35">
      <c r="A10661">
        <v>12818121</v>
      </c>
      <c r="B10661" t="s">
        <v>11056</v>
      </c>
      <c r="C10661">
        <v>37990</v>
      </c>
      <c r="D10661" t="s">
        <v>88</v>
      </c>
      <c r="E10661" t="s">
        <v>108</v>
      </c>
      <c r="F10661" t="s">
        <v>11057</v>
      </c>
      <c r="G10661" t="s">
        <v>7710</v>
      </c>
      <c r="H10661">
        <v>2020</v>
      </c>
      <c r="I10661">
        <v>41733</v>
      </c>
      <c r="J10661" t="s">
        <v>21</v>
      </c>
      <c r="K10661" t="s">
        <v>22</v>
      </c>
      <c r="L10661" t="s">
        <v>31</v>
      </c>
      <c r="M10661" t="s">
        <v>24</v>
      </c>
      <c r="N10661">
        <v>1995</v>
      </c>
      <c r="O10661" t="s">
        <v>116</v>
      </c>
      <c r="P10661">
        <v>5</v>
      </c>
      <c r="Q10661">
        <f t="shared" si="332"/>
        <v>4</v>
      </c>
      <c r="R10661" t="str">
        <f t="shared" si="333"/>
        <v>Mid-range</v>
      </c>
    </row>
    <row r="10662" spans="1:18" x14ac:dyDescent="0.35">
      <c r="A10662">
        <v>12818138</v>
      </c>
      <c r="B10662" t="s">
        <v>8260</v>
      </c>
      <c r="C10662">
        <v>11990</v>
      </c>
      <c r="D10662" t="s">
        <v>42</v>
      </c>
      <c r="E10662" t="s">
        <v>71</v>
      </c>
      <c r="F10662" t="s">
        <v>67</v>
      </c>
      <c r="G10662" t="s">
        <v>2437</v>
      </c>
      <c r="H10662">
        <v>2009</v>
      </c>
      <c r="I10662">
        <v>240411</v>
      </c>
      <c r="J10662" t="s">
        <v>63</v>
      </c>
      <c r="K10662" t="s">
        <v>22</v>
      </c>
      <c r="L10662" t="s">
        <v>23</v>
      </c>
      <c r="M10662" t="s">
        <v>24</v>
      </c>
      <c r="N10662">
        <v>3565</v>
      </c>
      <c r="O10662" t="s">
        <v>135</v>
      </c>
      <c r="P10662">
        <v>5</v>
      </c>
      <c r="Q10662">
        <f t="shared" si="332"/>
        <v>15</v>
      </c>
      <c r="R10662" t="str">
        <f t="shared" si="333"/>
        <v>Mid-range</v>
      </c>
    </row>
    <row r="10663" spans="1:18" x14ac:dyDescent="0.35">
      <c r="A10663">
        <v>12818140</v>
      </c>
      <c r="B10663" t="s">
        <v>5585</v>
      </c>
      <c r="C10663">
        <v>28990</v>
      </c>
      <c r="D10663" t="s">
        <v>49</v>
      </c>
      <c r="E10663" t="s">
        <v>148</v>
      </c>
      <c r="F10663" t="s">
        <v>149</v>
      </c>
      <c r="G10663" t="s">
        <v>898</v>
      </c>
      <c r="H10663">
        <v>2011</v>
      </c>
      <c r="I10663">
        <v>248800</v>
      </c>
      <c r="J10663" t="s">
        <v>21</v>
      </c>
      <c r="K10663" t="s">
        <v>81</v>
      </c>
      <c r="L10663" t="s">
        <v>31</v>
      </c>
      <c r="M10663" t="s">
        <v>24</v>
      </c>
      <c r="N10663">
        <v>2953</v>
      </c>
      <c r="O10663" t="s">
        <v>151</v>
      </c>
      <c r="P10663">
        <v>7</v>
      </c>
      <c r="Q10663">
        <f t="shared" si="332"/>
        <v>13</v>
      </c>
      <c r="R10663" t="str">
        <f t="shared" si="333"/>
        <v>Mid-range</v>
      </c>
    </row>
    <row r="10664" spans="1:18" x14ac:dyDescent="0.35">
      <c r="A10664">
        <v>12818145</v>
      </c>
      <c r="B10664" t="s">
        <v>5510</v>
      </c>
      <c r="C10664">
        <v>16990</v>
      </c>
      <c r="D10664" t="s">
        <v>102</v>
      </c>
      <c r="E10664" t="s">
        <v>386</v>
      </c>
      <c r="F10664" t="s">
        <v>3992</v>
      </c>
      <c r="G10664" t="s">
        <v>1385</v>
      </c>
      <c r="H10664">
        <v>2012</v>
      </c>
      <c r="I10664">
        <v>86325</v>
      </c>
      <c r="J10664" t="s">
        <v>21</v>
      </c>
      <c r="K10664" t="s">
        <v>22</v>
      </c>
      <c r="L10664" t="s">
        <v>64</v>
      </c>
      <c r="M10664" t="s">
        <v>24</v>
      </c>
      <c r="N10664">
        <v>1984</v>
      </c>
      <c r="O10664" t="s">
        <v>1085</v>
      </c>
      <c r="P10664">
        <v>5</v>
      </c>
      <c r="Q10664">
        <f t="shared" si="332"/>
        <v>12</v>
      </c>
      <c r="R10664" t="str">
        <f t="shared" si="333"/>
        <v>Mid-range</v>
      </c>
    </row>
    <row r="10665" spans="1:18" x14ac:dyDescent="0.35">
      <c r="A10665">
        <v>12818146</v>
      </c>
      <c r="B10665" t="s">
        <v>11058</v>
      </c>
      <c r="C10665">
        <v>24990</v>
      </c>
      <c r="D10665" t="s">
        <v>410</v>
      </c>
      <c r="E10665" t="s">
        <v>1565</v>
      </c>
      <c r="F10665" t="s">
        <v>11059</v>
      </c>
      <c r="G10665" t="s">
        <v>5923</v>
      </c>
      <c r="H10665">
        <v>2014</v>
      </c>
      <c r="I10665">
        <v>144013</v>
      </c>
      <c r="J10665" t="s">
        <v>21</v>
      </c>
      <c r="K10665" t="s">
        <v>22</v>
      </c>
      <c r="L10665" t="s">
        <v>31</v>
      </c>
      <c r="M10665" t="s">
        <v>24</v>
      </c>
      <c r="N10665">
        <v>1984</v>
      </c>
      <c r="O10665" t="s">
        <v>33</v>
      </c>
      <c r="P10665">
        <v>5</v>
      </c>
      <c r="Q10665">
        <f t="shared" si="332"/>
        <v>10</v>
      </c>
      <c r="R10665" t="str">
        <f t="shared" si="333"/>
        <v>Mid-range</v>
      </c>
    </row>
    <row r="10666" spans="1:18" x14ac:dyDescent="0.35">
      <c r="A10666">
        <v>12818151</v>
      </c>
      <c r="B10666" t="s">
        <v>11060</v>
      </c>
      <c r="C10666">
        <v>15990</v>
      </c>
      <c r="D10666" t="s">
        <v>49</v>
      </c>
      <c r="E10666" t="s">
        <v>234</v>
      </c>
      <c r="F10666" t="s">
        <v>242</v>
      </c>
      <c r="G10666" t="s">
        <v>235</v>
      </c>
      <c r="H10666">
        <v>2009</v>
      </c>
      <c r="I10666">
        <v>263489</v>
      </c>
      <c r="J10666" t="s">
        <v>236</v>
      </c>
      <c r="K10666" t="s">
        <v>81</v>
      </c>
      <c r="L10666" t="s">
        <v>31</v>
      </c>
      <c r="M10666" t="s">
        <v>24</v>
      </c>
      <c r="N10666">
        <v>2488</v>
      </c>
      <c r="O10666" t="s">
        <v>25</v>
      </c>
      <c r="P10666">
        <v>5</v>
      </c>
      <c r="Q10666">
        <f t="shared" si="332"/>
        <v>15</v>
      </c>
      <c r="R10666" t="str">
        <f t="shared" si="333"/>
        <v>Mid-range</v>
      </c>
    </row>
    <row r="10667" spans="1:18" x14ac:dyDescent="0.35">
      <c r="A10667">
        <v>12818152</v>
      </c>
      <c r="B10667" t="s">
        <v>11061</v>
      </c>
      <c r="C10667">
        <v>23990</v>
      </c>
      <c r="D10667" t="s">
        <v>226</v>
      </c>
      <c r="E10667" t="s">
        <v>7031</v>
      </c>
      <c r="F10667">
        <v>1.6</v>
      </c>
      <c r="G10667" t="s">
        <v>9037</v>
      </c>
      <c r="H10667">
        <v>2012</v>
      </c>
      <c r="I10667">
        <v>72320</v>
      </c>
      <c r="J10667" t="s">
        <v>106</v>
      </c>
      <c r="K10667" t="s">
        <v>22</v>
      </c>
      <c r="L10667" t="s">
        <v>23</v>
      </c>
      <c r="M10667" t="s">
        <v>24</v>
      </c>
      <c r="N10667">
        <v>1598</v>
      </c>
      <c r="O10667" t="s">
        <v>47</v>
      </c>
      <c r="P10667">
        <v>2</v>
      </c>
      <c r="Q10667">
        <f t="shared" si="332"/>
        <v>12</v>
      </c>
      <c r="R10667" t="str">
        <f t="shared" si="333"/>
        <v>Mid-range</v>
      </c>
    </row>
    <row r="10668" spans="1:18" x14ac:dyDescent="0.35">
      <c r="A10668">
        <v>12818153</v>
      </c>
      <c r="B10668" t="s">
        <v>11062</v>
      </c>
      <c r="C10668">
        <v>24990</v>
      </c>
      <c r="D10668" t="s">
        <v>42</v>
      </c>
      <c r="E10668" t="s">
        <v>1901</v>
      </c>
      <c r="F10668" t="s">
        <v>293</v>
      </c>
      <c r="G10668" t="s">
        <v>687</v>
      </c>
      <c r="H10668">
        <v>2012</v>
      </c>
      <c r="I10668">
        <v>202112</v>
      </c>
      <c r="J10668" t="s">
        <v>21</v>
      </c>
      <c r="K10668" t="s">
        <v>22</v>
      </c>
      <c r="L10668" t="s">
        <v>31</v>
      </c>
      <c r="M10668" t="s">
        <v>24</v>
      </c>
      <c r="N10668">
        <v>2776</v>
      </c>
      <c r="O10668" t="s">
        <v>25</v>
      </c>
      <c r="P10668">
        <v>7</v>
      </c>
      <c r="Q10668">
        <f t="shared" si="332"/>
        <v>12</v>
      </c>
      <c r="R10668" t="str">
        <f t="shared" si="333"/>
        <v>Mid-range</v>
      </c>
    </row>
    <row r="10669" spans="1:18" x14ac:dyDescent="0.35">
      <c r="A10669">
        <v>12818155</v>
      </c>
      <c r="B10669" t="s">
        <v>11063</v>
      </c>
      <c r="C10669">
        <v>14880</v>
      </c>
      <c r="D10669" t="s">
        <v>282</v>
      </c>
      <c r="E10669" t="s">
        <v>893</v>
      </c>
      <c r="F10669" t="s">
        <v>11064</v>
      </c>
      <c r="G10669" t="s">
        <v>3527</v>
      </c>
      <c r="H10669">
        <v>2014</v>
      </c>
      <c r="I10669">
        <v>229800</v>
      </c>
      <c r="J10669" t="s">
        <v>21</v>
      </c>
      <c r="K10669" t="s">
        <v>22</v>
      </c>
      <c r="L10669" t="s">
        <v>23</v>
      </c>
      <c r="M10669" t="s">
        <v>24</v>
      </c>
      <c r="N10669">
        <v>3239</v>
      </c>
      <c r="O10669" t="s">
        <v>33</v>
      </c>
      <c r="P10669">
        <v>5</v>
      </c>
      <c r="Q10669">
        <f t="shared" si="332"/>
        <v>10</v>
      </c>
      <c r="R10669" t="str">
        <f t="shared" si="333"/>
        <v>Mid-range</v>
      </c>
    </row>
    <row r="10670" spans="1:18" x14ac:dyDescent="0.35">
      <c r="A10670">
        <v>12818160</v>
      </c>
      <c r="B10670" t="s">
        <v>11065</v>
      </c>
      <c r="C10670">
        <v>579900</v>
      </c>
      <c r="D10670" t="s">
        <v>249</v>
      </c>
      <c r="E10670">
        <v>911</v>
      </c>
      <c r="F10670" t="s">
        <v>11066</v>
      </c>
      <c r="G10670" t="s">
        <v>11067</v>
      </c>
      <c r="H10670">
        <v>2020</v>
      </c>
      <c r="I10670">
        <v>26120</v>
      </c>
      <c r="J10670" t="s">
        <v>40</v>
      </c>
      <c r="K10670" t="s">
        <v>22</v>
      </c>
      <c r="L10670" t="s">
        <v>64</v>
      </c>
      <c r="M10670" t="s">
        <v>24</v>
      </c>
      <c r="N10670">
        <v>3745</v>
      </c>
      <c r="O10670" t="s">
        <v>25</v>
      </c>
      <c r="P10670">
        <v>4</v>
      </c>
      <c r="Q10670">
        <f t="shared" si="332"/>
        <v>4</v>
      </c>
      <c r="R10670" t="str">
        <f t="shared" si="333"/>
        <v>Luxury</v>
      </c>
    </row>
    <row r="10671" spans="1:18" x14ac:dyDescent="0.35">
      <c r="A10671">
        <v>12818161</v>
      </c>
      <c r="B10671" t="s">
        <v>11068</v>
      </c>
      <c r="C10671">
        <v>28499</v>
      </c>
      <c r="D10671" t="s">
        <v>88</v>
      </c>
      <c r="E10671" t="s">
        <v>108</v>
      </c>
      <c r="F10671" t="s">
        <v>1336</v>
      </c>
      <c r="G10671" t="s">
        <v>4718</v>
      </c>
      <c r="H10671">
        <v>2018</v>
      </c>
      <c r="I10671">
        <v>109000</v>
      </c>
      <c r="J10671" t="s">
        <v>21</v>
      </c>
      <c r="K10671" t="s">
        <v>22</v>
      </c>
      <c r="L10671" t="s">
        <v>23</v>
      </c>
      <c r="M10671" t="s">
        <v>24</v>
      </c>
      <c r="N10671">
        <v>1999</v>
      </c>
      <c r="O10671" t="s">
        <v>33</v>
      </c>
      <c r="P10671">
        <v>5</v>
      </c>
      <c r="Q10671">
        <f t="shared" si="332"/>
        <v>6</v>
      </c>
      <c r="R10671" t="str">
        <f t="shared" si="333"/>
        <v>Mid-range</v>
      </c>
    </row>
    <row r="10672" spans="1:18" x14ac:dyDescent="0.35">
      <c r="A10672">
        <v>12818174</v>
      </c>
      <c r="B10672" t="s">
        <v>11069</v>
      </c>
      <c r="C10672">
        <v>14000</v>
      </c>
      <c r="D10672" t="s">
        <v>49</v>
      </c>
      <c r="E10672" t="s">
        <v>148</v>
      </c>
      <c r="F10672" t="s">
        <v>149</v>
      </c>
      <c r="G10672" t="s">
        <v>2989</v>
      </c>
      <c r="H10672">
        <v>2004</v>
      </c>
      <c r="I10672">
        <v>310000</v>
      </c>
      <c r="J10672" t="s">
        <v>21</v>
      </c>
      <c r="K10672" t="s">
        <v>81</v>
      </c>
      <c r="L10672" t="s">
        <v>31</v>
      </c>
      <c r="M10672" t="s">
        <v>24</v>
      </c>
      <c r="N10672">
        <v>2953</v>
      </c>
      <c r="O10672" t="s">
        <v>1085</v>
      </c>
      <c r="P10672">
        <v>7</v>
      </c>
      <c r="Q10672">
        <f t="shared" si="332"/>
        <v>20</v>
      </c>
      <c r="R10672" t="str">
        <f t="shared" si="333"/>
        <v>Mid-range</v>
      </c>
    </row>
    <row r="10673" spans="1:18" x14ac:dyDescent="0.35">
      <c r="A10673">
        <v>12818183</v>
      </c>
      <c r="B10673" t="s">
        <v>11070</v>
      </c>
      <c r="C10673">
        <v>10990</v>
      </c>
      <c r="D10673" t="s">
        <v>127</v>
      </c>
      <c r="E10673">
        <v>3</v>
      </c>
      <c r="F10673" t="s">
        <v>545</v>
      </c>
      <c r="G10673" t="s">
        <v>3016</v>
      </c>
      <c r="H10673">
        <v>2010</v>
      </c>
      <c r="I10673">
        <v>170860</v>
      </c>
      <c r="J10673" t="s">
        <v>63</v>
      </c>
      <c r="K10673" t="s">
        <v>81</v>
      </c>
      <c r="L10673" t="s">
        <v>23</v>
      </c>
      <c r="M10673" t="s">
        <v>24</v>
      </c>
      <c r="N10673">
        <v>2488</v>
      </c>
      <c r="O10673" t="s">
        <v>47</v>
      </c>
      <c r="P10673">
        <v>5</v>
      </c>
      <c r="Q10673">
        <f t="shared" si="332"/>
        <v>14</v>
      </c>
      <c r="R10673" t="str">
        <f t="shared" si="333"/>
        <v>Mid-range</v>
      </c>
    </row>
    <row r="10674" spans="1:18" x14ac:dyDescent="0.35">
      <c r="A10674">
        <v>12818189</v>
      </c>
      <c r="B10674" t="s">
        <v>10248</v>
      </c>
      <c r="C10674">
        <v>11000</v>
      </c>
      <c r="D10674" t="s">
        <v>112</v>
      </c>
      <c r="E10674" t="s">
        <v>830</v>
      </c>
      <c r="F10674" t="s">
        <v>831</v>
      </c>
      <c r="G10674" t="s">
        <v>2948</v>
      </c>
      <c r="H10674">
        <v>2007</v>
      </c>
      <c r="I10674">
        <v>215000</v>
      </c>
      <c r="J10674" t="s">
        <v>63</v>
      </c>
      <c r="K10674" t="s">
        <v>22</v>
      </c>
      <c r="L10674" t="s">
        <v>64</v>
      </c>
      <c r="M10674" t="s">
        <v>24</v>
      </c>
      <c r="N10674">
        <v>2500</v>
      </c>
      <c r="O10674" t="s">
        <v>33</v>
      </c>
      <c r="P10674">
        <v>5</v>
      </c>
      <c r="Q10674">
        <f t="shared" si="332"/>
        <v>17</v>
      </c>
      <c r="R10674" t="str">
        <f t="shared" si="333"/>
        <v>Mid-range</v>
      </c>
    </row>
    <row r="10675" spans="1:18" x14ac:dyDescent="0.35">
      <c r="A10675">
        <v>12818195</v>
      </c>
      <c r="B10675" t="s">
        <v>11071</v>
      </c>
      <c r="C10675">
        <v>51962</v>
      </c>
      <c r="D10675" t="s">
        <v>59</v>
      </c>
      <c r="E10675" t="s">
        <v>11072</v>
      </c>
      <c r="F10675" t="s">
        <v>4769</v>
      </c>
      <c r="G10675" t="s">
        <v>4770</v>
      </c>
      <c r="H10675">
        <v>2020</v>
      </c>
      <c r="I10675">
        <v>38239</v>
      </c>
      <c r="J10675" t="s">
        <v>393</v>
      </c>
      <c r="K10675" t="s">
        <v>22</v>
      </c>
      <c r="L10675" t="s">
        <v>381</v>
      </c>
      <c r="M10675" t="s">
        <v>24</v>
      </c>
      <c r="N10675">
        <v>1499</v>
      </c>
      <c r="O10675" t="s">
        <v>47</v>
      </c>
      <c r="P10675">
        <v>5</v>
      </c>
      <c r="Q10675">
        <f t="shared" si="332"/>
        <v>4</v>
      </c>
      <c r="R10675" t="str">
        <f t="shared" si="333"/>
        <v>Luxury</v>
      </c>
    </row>
    <row r="10676" spans="1:18" x14ac:dyDescent="0.35">
      <c r="A10676">
        <v>12818209</v>
      </c>
      <c r="B10676" t="s">
        <v>11073</v>
      </c>
      <c r="C10676">
        <v>21800</v>
      </c>
      <c r="D10676" t="s">
        <v>533</v>
      </c>
      <c r="E10676" t="s">
        <v>770</v>
      </c>
      <c r="F10676" t="s">
        <v>10346</v>
      </c>
      <c r="G10676" t="s">
        <v>1541</v>
      </c>
      <c r="H10676">
        <v>2016</v>
      </c>
      <c r="I10676">
        <v>152934</v>
      </c>
      <c r="J10676" t="s">
        <v>21</v>
      </c>
      <c r="K10676" t="s">
        <v>81</v>
      </c>
      <c r="L10676" t="s">
        <v>23</v>
      </c>
      <c r="M10676" t="s">
        <v>24</v>
      </c>
      <c r="N10676">
        <v>2393</v>
      </c>
      <c r="O10676" t="s">
        <v>116</v>
      </c>
      <c r="P10676">
        <v>5</v>
      </c>
      <c r="Q10676">
        <f t="shared" si="332"/>
        <v>8</v>
      </c>
      <c r="R10676" t="str">
        <f t="shared" si="333"/>
        <v>Mid-range</v>
      </c>
    </row>
    <row r="10677" spans="1:18" x14ac:dyDescent="0.35">
      <c r="A10677">
        <v>12818222</v>
      </c>
      <c r="B10677" t="s">
        <v>11074</v>
      </c>
      <c r="C10677">
        <v>16990</v>
      </c>
      <c r="D10677" t="s">
        <v>127</v>
      </c>
      <c r="E10677" t="s">
        <v>466</v>
      </c>
      <c r="F10677" t="s">
        <v>467</v>
      </c>
      <c r="G10677" t="s">
        <v>452</v>
      </c>
      <c r="H10677">
        <v>2013</v>
      </c>
      <c r="I10677">
        <v>169952</v>
      </c>
      <c r="J10677" t="s">
        <v>21</v>
      </c>
      <c r="K10677" t="s">
        <v>22</v>
      </c>
      <c r="L10677" t="s">
        <v>23</v>
      </c>
      <c r="M10677" t="s">
        <v>24</v>
      </c>
      <c r="N10677">
        <v>1997</v>
      </c>
      <c r="O10677" t="s">
        <v>25</v>
      </c>
      <c r="P10677">
        <v>5</v>
      </c>
      <c r="Q10677">
        <f t="shared" si="332"/>
        <v>11</v>
      </c>
      <c r="R10677" t="str">
        <f t="shared" si="333"/>
        <v>Mid-range</v>
      </c>
    </row>
    <row r="10678" spans="1:18" x14ac:dyDescent="0.35">
      <c r="A10678">
        <v>12818225</v>
      </c>
      <c r="B10678" t="s">
        <v>9148</v>
      </c>
      <c r="C10678">
        <v>3999</v>
      </c>
      <c r="D10678" t="s">
        <v>127</v>
      </c>
      <c r="E10678">
        <v>3</v>
      </c>
      <c r="F10678" t="s">
        <v>128</v>
      </c>
      <c r="G10678" t="s">
        <v>3100</v>
      </c>
      <c r="H10678">
        <v>2006</v>
      </c>
      <c r="I10678">
        <v>254675</v>
      </c>
      <c r="J10678" t="s">
        <v>63</v>
      </c>
      <c r="K10678" t="s">
        <v>81</v>
      </c>
      <c r="L10678" t="s">
        <v>23</v>
      </c>
      <c r="M10678" t="s">
        <v>24</v>
      </c>
      <c r="N10678">
        <v>1998</v>
      </c>
      <c r="O10678" t="s">
        <v>25</v>
      </c>
      <c r="P10678">
        <v>5</v>
      </c>
      <c r="Q10678">
        <f t="shared" si="332"/>
        <v>18</v>
      </c>
      <c r="R10678" t="str">
        <f t="shared" si="333"/>
        <v>Budget</v>
      </c>
    </row>
    <row r="10679" spans="1:18" x14ac:dyDescent="0.35">
      <c r="A10679">
        <v>12818243</v>
      </c>
      <c r="B10679" t="s">
        <v>2507</v>
      </c>
      <c r="C10679">
        <v>24525</v>
      </c>
      <c r="D10679" t="s">
        <v>88</v>
      </c>
      <c r="E10679" t="s">
        <v>98</v>
      </c>
      <c r="F10679" t="s">
        <v>90</v>
      </c>
      <c r="G10679" t="s">
        <v>2508</v>
      </c>
      <c r="H10679">
        <v>2018</v>
      </c>
      <c r="I10679">
        <v>52659</v>
      </c>
      <c r="J10679" t="s">
        <v>86</v>
      </c>
      <c r="K10679" t="s">
        <v>22</v>
      </c>
      <c r="L10679" t="s">
        <v>31</v>
      </c>
      <c r="M10679" t="s">
        <v>24</v>
      </c>
      <c r="N10679">
        <v>1582</v>
      </c>
      <c r="O10679" t="s">
        <v>47</v>
      </c>
      <c r="P10679">
        <v>5</v>
      </c>
      <c r="Q10679">
        <f t="shared" si="332"/>
        <v>6</v>
      </c>
      <c r="R10679" t="str">
        <f t="shared" si="333"/>
        <v>Mid-range</v>
      </c>
    </row>
    <row r="10680" spans="1:18" x14ac:dyDescent="0.35">
      <c r="A10680">
        <v>12818244</v>
      </c>
      <c r="B10680" t="s">
        <v>11075</v>
      </c>
      <c r="C10680">
        <v>25530</v>
      </c>
      <c r="D10680" t="s">
        <v>42</v>
      </c>
      <c r="E10680" t="s">
        <v>1401</v>
      </c>
      <c r="F10680" t="s">
        <v>11076</v>
      </c>
      <c r="G10680" t="s">
        <v>1403</v>
      </c>
      <c r="H10680">
        <v>2018</v>
      </c>
      <c r="I10680">
        <v>50018</v>
      </c>
      <c r="J10680" t="s">
        <v>21</v>
      </c>
      <c r="K10680" t="s">
        <v>22</v>
      </c>
      <c r="L10680" t="s">
        <v>64</v>
      </c>
      <c r="M10680" t="s">
        <v>24</v>
      </c>
      <c r="N10680">
        <v>1998</v>
      </c>
      <c r="O10680" t="s">
        <v>47</v>
      </c>
      <c r="P10680">
        <v>5</v>
      </c>
      <c r="Q10680">
        <f t="shared" si="332"/>
        <v>6</v>
      </c>
      <c r="R10680" t="str">
        <f t="shared" si="333"/>
        <v>Mid-range</v>
      </c>
    </row>
    <row r="10681" spans="1:18" x14ac:dyDescent="0.35">
      <c r="A10681">
        <v>12818245</v>
      </c>
      <c r="B10681" t="s">
        <v>11077</v>
      </c>
      <c r="C10681">
        <v>60930</v>
      </c>
      <c r="D10681" t="s">
        <v>127</v>
      </c>
      <c r="E10681" t="s">
        <v>418</v>
      </c>
      <c r="F10681" t="s">
        <v>916</v>
      </c>
      <c r="G10681" t="s">
        <v>6445</v>
      </c>
      <c r="H10681">
        <v>2021</v>
      </c>
      <c r="I10681">
        <v>31820</v>
      </c>
      <c r="J10681" t="s">
        <v>21</v>
      </c>
      <c r="K10681" t="s">
        <v>22</v>
      </c>
      <c r="L10681" t="s">
        <v>23</v>
      </c>
      <c r="M10681" t="s">
        <v>24</v>
      </c>
      <c r="N10681">
        <v>2488</v>
      </c>
      <c r="O10681" t="s">
        <v>33</v>
      </c>
      <c r="P10681">
        <v>7</v>
      </c>
      <c r="Q10681">
        <f t="shared" si="332"/>
        <v>3</v>
      </c>
      <c r="R10681" t="str">
        <f t="shared" si="333"/>
        <v>Luxury</v>
      </c>
    </row>
    <row r="10682" spans="1:18" x14ac:dyDescent="0.35">
      <c r="A10682">
        <v>12818246</v>
      </c>
      <c r="B10682" t="s">
        <v>11078</v>
      </c>
      <c r="C10682">
        <v>56000</v>
      </c>
      <c r="D10682" t="s">
        <v>17</v>
      </c>
      <c r="E10682" t="s">
        <v>153</v>
      </c>
      <c r="F10682" t="s">
        <v>11079</v>
      </c>
      <c r="G10682" t="s">
        <v>5081</v>
      </c>
      <c r="H10682">
        <v>2020</v>
      </c>
      <c r="I10682">
        <v>36620</v>
      </c>
      <c r="J10682" t="s">
        <v>21</v>
      </c>
      <c r="K10682" t="s">
        <v>22</v>
      </c>
      <c r="L10682" t="s">
        <v>23</v>
      </c>
      <c r="M10682" t="s">
        <v>24</v>
      </c>
      <c r="N10682">
        <v>2487</v>
      </c>
      <c r="O10682" t="s">
        <v>11080</v>
      </c>
      <c r="P10682">
        <v>5</v>
      </c>
      <c r="Q10682">
        <f t="shared" si="332"/>
        <v>4</v>
      </c>
      <c r="R10682" t="str">
        <f t="shared" si="333"/>
        <v>Luxury</v>
      </c>
    </row>
    <row r="10683" spans="1:18" x14ac:dyDescent="0.35">
      <c r="A10683">
        <v>12818250</v>
      </c>
      <c r="B10683" t="s">
        <v>3526</v>
      </c>
      <c r="C10683">
        <v>20888</v>
      </c>
      <c r="D10683" t="s">
        <v>282</v>
      </c>
      <c r="E10683" t="s">
        <v>893</v>
      </c>
      <c r="F10683" t="s">
        <v>479</v>
      </c>
      <c r="G10683" t="s">
        <v>3527</v>
      </c>
      <c r="H10683">
        <v>2014</v>
      </c>
      <c r="I10683">
        <v>113220</v>
      </c>
      <c r="J10683" t="s">
        <v>21</v>
      </c>
      <c r="K10683" t="s">
        <v>22</v>
      </c>
      <c r="L10683" t="s">
        <v>23</v>
      </c>
      <c r="M10683" t="s">
        <v>24</v>
      </c>
      <c r="N10683">
        <v>3239</v>
      </c>
      <c r="O10683" t="s">
        <v>135</v>
      </c>
      <c r="P10683">
        <v>5</v>
      </c>
      <c r="Q10683">
        <f t="shared" si="332"/>
        <v>10</v>
      </c>
      <c r="R10683" t="str">
        <f t="shared" si="333"/>
        <v>Mid-range</v>
      </c>
    </row>
    <row r="10684" spans="1:18" x14ac:dyDescent="0.35">
      <c r="A10684">
        <v>12818258</v>
      </c>
      <c r="B10684" t="s">
        <v>11081</v>
      </c>
      <c r="C10684">
        <v>39950</v>
      </c>
      <c r="D10684" t="s">
        <v>127</v>
      </c>
      <c r="E10684" t="s">
        <v>466</v>
      </c>
      <c r="F10684" t="s">
        <v>11082</v>
      </c>
      <c r="G10684" t="s">
        <v>549</v>
      </c>
      <c r="H10684">
        <v>2018</v>
      </c>
      <c r="I10684">
        <v>61700</v>
      </c>
      <c r="J10684" t="s">
        <v>21</v>
      </c>
      <c r="K10684" t="s">
        <v>22</v>
      </c>
      <c r="L10684" t="s">
        <v>23</v>
      </c>
      <c r="M10684" t="s">
        <v>24</v>
      </c>
      <c r="N10684">
        <v>2488</v>
      </c>
      <c r="O10684" t="s">
        <v>135</v>
      </c>
      <c r="P10684">
        <v>5</v>
      </c>
      <c r="Q10684">
        <f t="shared" si="332"/>
        <v>6</v>
      </c>
      <c r="R10684" t="str">
        <f t="shared" si="333"/>
        <v>Mid-range</v>
      </c>
    </row>
    <row r="10685" spans="1:18" x14ac:dyDescent="0.35">
      <c r="A10685">
        <v>12818262</v>
      </c>
      <c r="B10685" t="s">
        <v>1127</v>
      </c>
      <c r="C10685">
        <v>13990</v>
      </c>
      <c r="D10685" t="s">
        <v>127</v>
      </c>
      <c r="E10685" t="s">
        <v>556</v>
      </c>
      <c r="F10685" t="s">
        <v>1128</v>
      </c>
      <c r="G10685" t="s">
        <v>1129</v>
      </c>
      <c r="H10685">
        <v>2010</v>
      </c>
      <c r="I10685">
        <v>308085</v>
      </c>
      <c r="J10685" t="s">
        <v>80</v>
      </c>
      <c r="K10685" t="s">
        <v>81</v>
      </c>
      <c r="L10685" t="s">
        <v>31</v>
      </c>
      <c r="M10685" t="s">
        <v>24</v>
      </c>
      <c r="N10685">
        <v>2499</v>
      </c>
      <c r="O10685" t="s">
        <v>47</v>
      </c>
      <c r="P10685">
        <v>3</v>
      </c>
      <c r="Q10685">
        <f t="shared" si="332"/>
        <v>14</v>
      </c>
      <c r="R10685" t="str">
        <f t="shared" si="333"/>
        <v>Mid-range</v>
      </c>
    </row>
    <row r="10686" spans="1:18" x14ac:dyDescent="0.35">
      <c r="A10686">
        <v>12818270</v>
      </c>
      <c r="B10686" t="s">
        <v>1023</v>
      </c>
      <c r="C10686">
        <v>86980</v>
      </c>
      <c r="D10686" t="s">
        <v>17</v>
      </c>
      <c r="E10686" t="s">
        <v>171</v>
      </c>
      <c r="F10686" t="s">
        <v>158</v>
      </c>
      <c r="G10686" t="s">
        <v>256</v>
      </c>
      <c r="H10686">
        <v>2018</v>
      </c>
      <c r="I10686">
        <v>164913</v>
      </c>
      <c r="J10686" t="s">
        <v>80</v>
      </c>
      <c r="K10686" t="s">
        <v>81</v>
      </c>
      <c r="L10686" t="s">
        <v>31</v>
      </c>
      <c r="M10686" t="s">
        <v>24</v>
      </c>
      <c r="N10686">
        <v>4461</v>
      </c>
      <c r="O10686" t="s">
        <v>47</v>
      </c>
      <c r="P10686">
        <v>2</v>
      </c>
      <c r="Q10686">
        <f t="shared" si="332"/>
        <v>6</v>
      </c>
      <c r="R10686" t="str">
        <f t="shared" si="333"/>
        <v>Luxury</v>
      </c>
    </row>
    <row r="10687" spans="1:18" x14ac:dyDescent="0.35">
      <c r="A10687">
        <v>12818272</v>
      </c>
      <c r="B10687" t="s">
        <v>6838</v>
      </c>
      <c r="C10687">
        <v>35990</v>
      </c>
      <c r="D10687" t="s">
        <v>127</v>
      </c>
      <c r="E10687" t="s">
        <v>466</v>
      </c>
      <c r="F10687" t="s">
        <v>5522</v>
      </c>
      <c r="G10687" t="s">
        <v>1275</v>
      </c>
      <c r="H10687">
        <v>2018</v>
      </c>
      <c r="I10687">
        <v>50233</v>
      </c>
      <c r="J10687" t="s">
        <v>21</v>
      </c>
      <c r="K10687" t="s">
        <v>22</v>
      </c>
      <c r="L10687" t="s">
        <v>31</v>
      </c>
      <c r="M10687" t="s">
        <v>24</v>
      </c>
      <c r="N10687">
        <v>2191</v>
      </c>
      <c r="O10687" t="s">
        <v>116</v>
      </c>
      <c r="P10687">
        <v>5</v>
      </c>
      <c r="Q10687">
        <f t="shared" si="332"/>
        <v>6</v>
      </c>
      <c r="R10687" t="str">
        <f t="shared" si="333"/>
        <v>Mid-range</v>
      </c>
    </row>
    <row r="10688" spans="1:18" x14ac:dyDescent="0.35">
      <c r="A10688">
        <v>12818285</v>
      </c>
      <c r="B10688" t="s">
        <v>202</v>
      </c>
      <c r="C10688">
        <v>36990</v>
      </c>
      <c r="D10688" t="s">
        <v>42</v>
      </c>
      <c r="E10688" t="s">
        <v>179</v>
      </c>
      <c r="F10688" t="s">
        <v>203</v>
      </c>
      <c r="G10688" t="s">
        <v>204</v>
      </c>
      <c r="H10688">
        <v>2016</v>
      </c>
      <c r="I10688">
        <v>87925</v>
      </c>
      <c r="J10688" t="s">
        <v>205</v>
      </c>
      <c r="K10688" t="s">
        <v>22</v>
      </c>
      <c r="L10688" t="s">
        <v>31</v>
      </c>
      <c r="M10688" t="s">
        <v>24</v>
      </c>
      <c r="N10688">
        <v>2776</v>
      </c>
      <c r="O10688" t="s">
        <v>47</v>
      </c>
      <c r="P10688">
        <v>5</v>
      </c>
      <c r="Q10688">
        <f t="shared" si="332"/>
        <v>8</v>
      </c>
      <c r="R10688" t="str">
        <f t="shared" si="333"/>
        <v>Mid-range</v>
      </c>
    </row>
    <row r="10689" spans="1:18" x14ac:dyDescent="0.35">
      <c r="A10689">
        <v>12818311</v>
      </c>
      <c r="B10689" t="s">
        <v>11083</v>
      </c>
      <c r="C10689">
        <v>27950</v>
      </c>
      <c r="D10689" t="s">
        <v>27</v>
      </c>
      <c r="E10689" t="s">
        <v>123</v>
      </c>
      <c r="F10689" t="s">
        <v>11084</v>
      </c>
      <c r="G10689">
        <v>447</v>
      </c>
      <c r="H10689">
        <v>2015</v>
      </c>
      <c r="I10689">
        <v>177117</v>
      </c>
      <c r="J10689" t="s">
        <v>106</v>
      </c>
      <c r="K10689" t="s">
        <v>22</v>
      </c>
      <c r="L10689" t="s">
        <v>31</v>
      </c>
      <c r="M10689" t="s">
        <v>24</v>
      </c>
      <c r="N10689">
        <v>2143</v>
      </c>
      <c r="O10689" t="s">
        <v>47</v>
      </c>
      <c r="P10689">
        <v>2</v>
      </c>
      <c r="Q10689">
        <f t="shared" si="332"/>
        <v>9</v>
      </c>
      <c r="R10689" t="str">
        <f t="shared" si="333"/>
        <v>Mid-range</v>
      </c>
    </row>
    <row r="10690" spans="1:18" x14ac:dyDescent="0.35">
      <c r="A10690">
        <v>12818314</v>
      </c>
      <c r="B10690" t="s">
        <v>11085</v>
      </c>
      <c r="C10690">
        <v>58888</v>
      </c>
      <c r="D10690" t="s">
        <v>143</v>
      </c>
      <c r="E10690" t="s">
        <v>1744</v>
      </c>
      <c r="F10690" t="s">
        <v>5721</v>
      </c>
      <c r="G10690" t="s">
        <v>531</v>
      </c>
      <c r="H10690">
        <v>2018</v>
      </c>
      <c r="I10690">
        <v>77318</v>
      </c>
      <c r="J10690" t="s">
        <v>63</v>
      </c>
      <c r="K10690" t="s">
        <v>81</v>
      </c>
      <c r="L10690" t="s">
        <v>64</v>
      </c>
      <c r="M10690" t="s">
        <v>24</v>
      </c>
      <c r="N10690">
        <v>2457</v>
      </c>
      <c r="O10690" t="s">
        <v>47</v>
      </c>
      <c r="P10690">
        <v>5</v>
      </c>
      <c r="Q10690">
        <f t="shared" si="332"/>
        <v>6</v>
      </c>
      <c r="R10690" t="str">
        <f t="shared" si="333"/>
        <v>Luxury</v>
      </c>
    </row>
    <row r="10691" spans="1:18" x14ac:dyDescent="0.35">
      <c r="A10691">
        <v>12818320</v>
      </c>
      <c r="B10691" t="s">
        <v>7249</v>
      </c>
      <c r="C10691">
        <v>59990</v>
      </c>
      <c r="D10691" t="s">
        <v>54</v>
      </c>
      <c r="E10691" t="s">
        <v>175</v>
      </c>
      <c r="F10691" t="s">
        <v>900</v>
      </c>
      <c r="G10691" t="s">
        <v>2620</v>
      </c>
      <c r="H10691">
        <v>2021</v>
      </c>
      <c r="I10691">
        <v>19417</v>
      </c>
      <c r="J10691" t="s">
        <v>275</v>
      </c>
      <c r="K10691" t="s">
        <v>22</v>
      </c>
      <c r="L10691" t="s">
        <v>31</v>
      </c>
      <c r="M10691" t="s">
        <v>24</v>
      </c>
      <c r="N10691">
        <v>3198</v>
      </c>
      <c r="O10691" t="s">
        <v>33</v>
      </c>
      <c r="P10691">
        <v>5</v>
      </c>
      <c r="Q10691">
        <f t="shared" ref="Q10691:Q10754" si="334">2024-H10691</f>
        <v>3</v>
      </c>
      <c r="R10691" t="str">
        <f t="shared" ref="R10691:R10754" si="335">IF(C10691&lt;=10000,"Budget",IF(C10691&lt;=40000,"Mid-range","Luxury"))</f>
        <v>Luxury</v>
      </c>
    </row>
    <row r="10692" spans="1:18" x14ac:dyDescent="0.35">
      <c r="A10692">
        <v>12818321</v>
      </c>
      <c r="B10692" t="s">
        <v>11086</v>
      </c>
      <c r="C10692">
        <v>66990</v>
      </c>
      <c r="D10692" t="s">
        <v>54</v>
      </c>
      <c r="E10692" t="s">
        <v>318</v>
      </c>
      <c r="F10692" t="s">
        <v>11087</v>
      </c>
      <c r="G10692" t="s">
        <v>11088</v>
      </c>
      <c r="H10692">
        <v>2020</v>
      </c>
      <c r="I10692">
        <v>29653</v>
      </c>
      <c r="J10692" t="s">
        <v>106</v>
      </c>
      <c r="K10692" t="s">
        <v>22</v>
      </c>
      <c r="L10692" t="s">
        <v>31</v>
      </c>
      <c r="M10692" t="s">
        <v>24</v>
      </c>
      <c r="N10692">
        <v>1995</v>
      </c>
      <c r="O10692" t="s">
        <v>33</v>
      </c>
      <c r="P10692">
        <v>6</v>
      </c>
      <c r="Q10692">
        <f t="shared" si="334"/>
        <v>4</v>
      </c>
      <c r="R10692" t="str">
        <f t="shared" si="335"/>
        <v>Luxury</v>
      </c>
    </row>
    <row r="10693" spans="1:18" x14ac:dyDescent="0.35">
      <c r="A10693">
        <v>12818324</v>
      </c>
      <c r="B10693" t="s">
        <v>5449</v>
      </c>
      <c r="C10693">
        <v>56990</v>
      </c>
      <c r="D10693" t="s">
        <v>17</v>
      </c>
      <c r="E10693" t="s">
        <v>153</v>
      </c>
      <c r="F10693" t="s">
        <v>5450</v>
      </c>
      <c r="G10693" t="s">
        <v>539</v>
      </c>
      <c r="H10693">
        <v>2020</v>
      </c>
      <c r="I10693">
        <v>39026</v>
      </c>
      <c r="J10693" t="s">
        <v>21</v>
      </c>
      <c r="K10693" t="s">
        <v>22</v>
      </c>
      <c r="L10693" t="s">
        <v>540</v>
      </c>
      <c r="M10693" t="s">
        <v>24</v>
      </c>
      <c r="N10693">
        <v>2487</v>
      </c>
      <c r="O10693" t="s">
        <v>116</v>
      </c>
      <c r="P10693">
        <v>5</v>
      </c>
      <c r="Q10693">
        <f t="shared" si="334"/>
        <v>4</v>
      </c>
      <c r="R10693" t="str">
        <f t="shared" si="335"/>
        <v>Luxury</v>
      </c>
    </row>
    <row r="10694" spans="1:18" x14ac:dyDescent="0.35">
      <c r="A10694">
        <v>12818334</v>
      </c>
      <c r="B10694" t="s">
        <v>3491</v>
      </c>
      <c r="C10694">
        <v>55990</v>
      </c>
      <c r="D10694" t="s">
        <v>188</v>
      </c>
      <c r="E10694" t="s">
        <v>969</v>
      </c>
      <c r="F10694" t="s">
        <v>2971</v>
      </c>
      <c r="G10694" t="s">
        <v>3492</v>
      </c>
      <c r="H10694">
        <v>2018</v>
      </c>
      <c r="I10694">
        <v>60971</v>
      </c>
      <c r="J10694" t="s">
        <v>63</v>
      </c>
      <c r="K10694" t="s">
        <v>22</v>
      </c>
      <c r="L10694" t="s">
        <v>23</v>
      </c>
      <c r="M10694" t="s">
        <v>24</v>
      </c>
      <c r="N10694">
        <v>3342</v>
      </c>
      <c r="O10694" t="s">
        <v>69</v>
      </c>
      <c r="P10694">
        <v>5</v>
      </c>
      <c r="Q10694">
        <f t="shared" si="334"/>
        <v>6</v>
      </c>
      <c r="R10694" t="str">
        <f t="shared" si="335"/>
        <v>Luxury</v>
      </c>
    </row>
    <row r="10695" spans="1:18" x14ac:dyDescent="0.35">
      <c r="A10695">
        <v>12818377</v>
      </c>
      <c r="B10695" t="s">
        <v>5256</v>
      </c>
      <c r="C10695">
        <v>46990</v>
      </c>
      <c r="D10695" t="s">
        <v>226</v>
      </c>
      <c r="E10695" t="s">
        <v>1710</v>
      </c>
      <c r="F10695" t="s">
        <v>5257</v>
      </c>
      <c r="G10695" t="s">
        <v>1712</v>
      </c>
      <c r="H10695">
        <v>2022</v>
      </c>
      <c r="I10695">
        <v>7</v>
      </c>
      <c r="J10695" t="s">
        <v>393</v>
      </c>
      <c r="K10695" t="s">
        <v>22</v>
      </c>
      <c r="L10695" t="s">
        <v>23</v>
      </c>
      <c r="M10695" t="s">
        <v>32</v>
      </c>
      <c r="N10695">
        <v>1333</v>
      </c>
      <c r="O10695" t="s">
        <v>25</v>
      </c>
      <c r="P10695">
        <v>5</v>
      </c>
      <c r="Q10695">
        <f t="shared" si="334"/>
        <v>2</v>
      </c>
      <c r="R10695" t="str">
        <f t="shared" si="335"/>
        <v>Luxury</v>
      </c>
    </row>
    <row r="10696" spans="1:18" x14ac:dyDescent="0.35">
      <c r="A10696">
        <v>12818378</v>
      </c>
      <c r="B10696" t="s">
        <v>5256</v>
      </c>
      <c r="C10696">
        <v>45490</v>
      </c>
      <c r="D10696" t="s">
        <v>226</v>
      </c>
      <c r="E10696" t="s">
        <v>1710</v>
      </c>
      <c r="F10696" t="s">
        <v>5257</v>
      </c>
      <c r="G10696" t="s">
        <v>1712</v>
      </c>
      <c r="H10696">
        <v>2022</v>
      </c>
      <c r="I10696">
        <v>11</v>
      </c>
      <c r="J10696" t="s">
        <v>393</v>
      </c>
      <c r="K10696" t="s">
        <v>22</v>
      </c>
      <c r="L10696" t="s">
        <v>23</v>
      </c>
      <c r="M10696" t="s">
        <v>32</v>
      </c>
      <c r="N10696">
        <v>1333</v>
      </c>
      <c r="O10696" t="s">
        <v>25</v>
      </c>
      <c r="P10696">
        <v>5</v>
      </c>
      <c r="Q10696">
        <f t="shared" si="334"/>
        <v>2</v>
      </c>
      <c r="R10696" t="str">
        <f t="shared" si="335"/>
        <v>Luxury</v>
      </c>
    </row>
    <row r="10697" spans="1:18" x14ac:dyDescent="0.35">
      <c r="A10697">
        <v>12818380</v>
      </c>
      <c r="B10697" t="s">
        <v>5256</v>
      </c>
      <c r="C10697">
        <v>46490</v>
      </c>
      <c r="D10697" t="s">
        <v>226</v>
      </c>
      <c r="E10697" t="s">
        <v>1710</v>
      </c>
      <c r="F10697" t="s">
        <v>5257</v>
      </c>
      <c r="G10697" t="s">
        <v>1712</v>
      </c>
      <c r="H10697">
        <v>2022</v>
      </c>
      <c r="I10697">
        <v>9</v>
      </c>
      <c r="J10697" t="s">
        <v>393</v>
      </c>
      <c r="K10697" t="s">
        <v>22</v>
      </c>
      <c r="L10697" t="s">
        <v>23</v>
      </c>
      <c r="M10697" t="s">
        <v>32</v>
      </c>
      <c r="N10697">
        <v>1333</v>
      </c>
      <c r="O10697" t="s">
        <v>33</v>
      </c>
      <c r="P10697">
        <v>5</v>
      </c>
      <c r="Q10697">
        <f t="shared" si="334"/>
        <v>2</v>
      </c>
      <c r="R10697" t="str">
        <f t="shared" si="335"/>
        <v>Luxury</v>
      </c>
    </row>
    <row r="10698" spans="1:18" x14ac:dyDescent="0.35">
      <c r="A10698">
        <v>12818381</v>
      </c>
      <c r="B10698" t="s">
        <v>5256</v>
      </c>
      <c r="C10698">
        <v>45490</v>
      </c>
      <c r="D10698" t="s">
        <v>226</v>
      </c>
      <c r="E10698" t="s">
        <v>1710</v>
      </c>
      <c r="F10698" t="s">
        <v>5257</v>
      </c>
      <c r="G10698" t="s">
        <v>1712</v>
      </c>
      <c r="H10698">
        <v>2022</v>
      </c>
      <c r="I10698">
        <v>8</v>
      </c>
      <c r="J10698" t="s">
        <v>393</v>
      </c>
      <c r="K10698" t="s">
        <v>22</v>
      </c>
      <c r="L10698" t="s">
        <v>23</v>
      </c>
      <c r="M10698" t="s">
        <v>32</v>
      </c>
      <c r="N10698">
        <v>1333</v>
      </c>
      <c r="O10698" t="s">
        <v>25</v>
      </c>
      <c r="P10698">
        <v>5</v>
      </c>
      <c r="Q10698">
        <f t="shared" si="334"/>
        <v>2</v>
      </c>
      <c r="R10698" t="str">
        <f t="shared" si="335"/>
        <v>Luxury</v>
      </c>
    </row>
    <row r="10699" spans="1:18" x14ac:dyDescent="0.35">
      <c r="A10699">
        <v>12818403</v>
      </c>
      <c r="B10699" t="s">
        <v>7195</v>
      </c>
      <c r="C10699">
        <v>22990</v>
      </c>
      <c r="D10699" t="s">
        <v>127</v>
      </c>
      <c r="E10699">
        <v>6</v>
      </c>
      <c r="F10699" t="s">
        <v>2503</v>
      </c>
      <c r="G10699" t="s">
        <v>5613</v>
      </c>
      <c r="H10699">
        <v>2013</v>
      </c>
      <c r="I10699">
        <v>111347</v>
      </c>
      <c r="J10699" t="s">
        <v>63</v>
      </c>
      <c r="K10699" t="s">
        <v>22</v>
      </c>
      <c r="L10699" t="s">
        <v>31</v>
      </c>
      <c r="M10699" t="s">
        <v>24</v>
      </c>
      <c r="N10699">
        <v>2191</v>
      </c>
      <c r="O10699" t="s">
        <v>135</v>
      </c>
      <c r="P10699">
        <v>5</v>
      </c>
      <c r="Q10699">
        <f t="shared" si="334"/>
        <v>11</v>
      </c>
      <c r="R10699" t="str">
        <f t="shared" si="335"/>
        <v>Mid-range</v>
      </c>
    </row>
    <row r="10700" spans="1:18" x14ac:dyDescent="0.35">
      <c r="A10700">
        <v>12818414</v>
      </c>
      <c r="B10700" t="s">
        <v>8332</v>
      </c>
      <c r="C10700">
        <v>72450</v>
      </c>
      <c r="D10700" t="s">
        <v>127</v>
      </c>
      <c r="E10700" t="s">
        <v>556</v>
      </c>
      <c r="F10700" t="s">
        <v>8333</v>
      </c>
      <c r="G10700" t="s">
        <v>4376</v>
      </c>
      <c r="H10700">
        <v>2021</v>
      </c>
      <c r="I10700">
        <v>9003</v>
      </c>
      <c r="J10700" t="s">
        <v>236</v>
      </c>
      <c r="K10700" t="s">
        <v>22</v>
      </c>
      <c r="L10700" t="s">
        <v>31</v>
      </c>
      <c r="M10700" t="s">
        <v>24</v>
      </c>
      <c r="N10700">
        <v>2999</v>
      </c>
      <c r="O10700" t="s">
        <v>25</v>
      </c>
      <c r="P10700">
        <v>5</v>
      </c>
      <c r="Q10700">
        <f t="shared" si="334"/>
        <v>3</v>
      </c>
      <c r="R10700" t="str">
        <f t="shared" si="335"/>
        <v>Luxury</v>
      </c>
    </row>
    <row r="10701" spans="1:18" x14ac:dyDescent="0.35">
      <c r="A10701">
        <v>12818416</v>
      </c>
      <c r="B10701" t="s">
        <v>6979</v>
      </c>
      <c r="C10701">
        <v>59850</v>
      </c>
      <c r="D10701" t="s">
        <v>131</v>
      </c>
      <c r="E10701" t="s">
        <v>487</v>
      </c>
      <c r="F10701" t="s">
        <v>6980</v>
      </c>
      <c r="G10701" t="s">
        <v>1374</v>
      </c>
      <c r="H10701">
        <v>2020</v>
      </c>
      <c r="I10701">
        <v>1363</v>
      </c>
      <c r="J10701" t="s">
        <v>21</v>
      </c>
      <c r="K10701" t="s">
        <v>22</v>
      </c>
      <c r="L10701" t="s">
        <v>64</v>
      </c>
      <c r="M10701" t="s">
        <v>24</v>
      </c>
      <c r="N10701">
        <v>1984</v>
      </c>
      <c r="O10701" t="s">
        <v>33</v>
      </c>
      <c r="P10701">
        <v>5</v>
      </c>
      <c r="Q10701">
        <f t="shared" si="334"/>
        <v>4</v>
      </c>
      <c r="R10701" t="str">
        <f t="shared" si="335"/>
        <v>Luxury</v>
      </c>
    </row>
    <row r="10702" spans="1:18" x14ac:dyDescent="0.35">
      <c r="A10702">
        <v>12818424</v>
      </c>
      <c r="B10702" t="s">
        <v>4752</v>
      </c>
      <c r="C10702">
        <v>6499</v>
      </c>
      <c r="D10702" t="s">
        <v>17</v>
      </c>
      <c r="E10702" t="s">
        <v>4753</v>
      </c>
      <c r="F10702" t="s">
        <v>4754</v>
      </c>
      <c r="G10702" t="s">
        <v>4755</v>
      </c>
      <c r="H10702">
        <v>2004</v>
      </c>
      <c r="I10702">
        <v>247658</v>
      </c>
      <c r="J10702" t="s">
        <v>63</v>
      </c>
      <c r="K10702" t="s">
        <v>22</v>
      </c>
      <c r="L10702" t="s">
        <v>23</v>
      </c>
      <c r="M10702" t="s">
        <v>24</v>
      </c>
      <c r="N10702">
        <v>2995</v>
      </c>
      <c r="O10702" t="s">
        <v>74</v>
      </c>
      <c r="P10702">
        <v>5</v>
      </c>
      <c r="Q10702">
        <f t="shared" si="334"/>
        <v>20</v>
      </c>
      <c r="R10702" t="str">
        <f t="shared" si="335"/>
        <v>Budget</v>
      </c>
    </row>
    <row r="10703" spans="1:18" x14ac:dyDescent="0.35">
      <c r="A10703">
        <v>12818426</v>
      </c>
      <c r="B10703" t="s">
        <v>11089</v>
      </c>
      <c r="C10703">
        <v>6999</v>
      </c>
      <c r="D10703" t="s">
        <v>127</v>
      </c>
      <c r="E10703">
        <v>3</v>
      </c>
      <c r="F10703" t="s">
        <v>3099</v>
      </c>
      <c r="G10703" t="s">
        <v>816</v>
      </c>
      <c r="H10703">
        <v>2008</v>
      </c>
      <c r="I10703">
        <v>189765</v>
      </c>
      <c r="J10703" t="s">
        <v>86</v>
      </c>
      <c r="K10703" t="s">
        <v>81</v>
      </c>
      <c r="L10703" t="s">
        <v>23</v>
      </c>
      <c r="M10703" t="s">
        <v>24</v>
      </c>
      <c r="N10703">
        <v>2261</v>
      </c>
      <c r="O10703" t="s">
        <v>33</v>
      </c>
      <c r="P10703">
        <v>5</v>
      </c>
      <c r="Q10703">
        <f t="shared" si="334"/>
        <v>16</v>
      </c>
      <c r="R10703" t="str">
        <f t="shared" si="335"/>
        <v>Budget</v>
      </c>
    </row>
    <row r="10704" spans="1:18" x14ac:dyDescent="0.35">
      <c r="A10704">
        <v>12818427</v>
      </c>
      <c r="B10704" t="s">
        <v>11090</v>
      </c>
      <c r="C10704">
        <v>18499</v>
      </c>
      <c r="D10704" t="s">
        <v>226</v>
      </c>
      <c r="E10704" t="s">
        <v>227</v>
      </c>
      <c r="F10704" t="s">
        <v>5455</v>
      </c>
      <c r="G10704" t="s">
        <v>11091</v>
      </c>
      <c r="H10704">
        <v>2018</v>
      </c>
      <c r="I10704">
        <v>47452</v>
      </c>
      <c r="J10704" t="s">
        <v>86</v>
      </c>
      <c r="K10704" t="s">
        <v>22</v>
      </c>
      <c r="L10704" t="s">
        <v>64</v>
      </c>
      <c r="M10704" t="s">
        <v>24</v>
      </c>
      <c r="N10704">
        <v>1197</v>
      </c>
      <c r="O10704" t="s">
        <v>47</v>
      </c>
      <c r="P10704">
        <v>5</v>
      </c>
      <c r="Q10704">
        <f t="shared" si="334"/>
        <v>6</v>
      </c>
      <c r="R10704" t="str">
        <f t="shared" si="335"/>
        <v>Mid-range</v>
      </c>
    </row>
    <row r="10705" spans="1:18" x14ac:dyDescent="0.35">
      <c r="A10705">
        <v>12818428</v>
      </c>
      <c r="B10705" t="s">
        <v>11092</v>
      </c>
      <c r="C10705">
        <v>9999</v>
      </c>
      <c r="D10705" t="s">
        <v>533</v>
      </c>
      <c r="E10705" t="s">
        <v>770</v>
      </c>
      <c r="F10705" t="s">
        <v>10346</v>
      </c>
      <c r="G10705" t="s">
        <v>6821</v>
      </c>
      <c r="H10705">
        <v>2011</v>
      </c>
      <c r="I10705">
        <v>212387</v>
      </c>
      <c r="J10705" t="s">
        <v>21</v>
      </c>
      <c r="K10705" t="s">
        <v>81</v>
      </c>
      <c r="L10705" t="s">
        <v>23</v>
      </c>
      <c r="M10705" t="s">
        <v>24</v>
      </c>
      <c r="N10705">
        <v>2393</v>
      </c>
      <c r="O10705" t="s">
        <v>25</v>
      </c>
      <c r="P10705">
        <v>5</v>
      </c>
      <c r="Q10705">
        <f t="shared" si="334"/>
        <v>13</v>
      </c>
      <c r="R10705" t="str">
        <f t="shared" si="335"/>
        <v>Budget</v>
      </c>
    </row>
    <row r="10706" spans="1:18" x14ac:dyDescent="0.35">
      <c r="A10706">
        <v>12818523</v>
      </c>
      <c r="B10706" t="s">
        <v>4303</v>
      </c>
      <c r="C10706">
        <v>78190</v>
      </c>
      <c r="D10706" t="s">
        <v>88</v>
      </c>
      <c r="E10706" t="s">
        <v>3275</v>
      </c>
      <c r="F10706" t="s">
        <v>3276</v>
      </c>
      <c r="G10706" t="s">
        <v>4304</v>
      </c>
      <c r="H10706">
        <v>2021</v>
      </c>
      <c r="I10706">
        <v>13456</v>
      </c>
      <c r="J10706" t="s">
        <v>21</v>
      </c>
      <c r="K10706" t="s">
        <v>22</v>
      </c>
      <c r="L10706" t="s">
        <v>31</v>
      </c>
      <c r="M10706" t="s">
        <v>24</v>
      </c>
      <c r="N10706">
        <v>2199</v>
      </c>
      <c r="O10706" t="s">
        <v>33</v>
      </c>
      <c r="P10706">
        <v>8</v>
      </c>
      <c r="Q10706">
        <f t="shared" si="334"/>
        <v>3</v>
      </c>
      <c r="R10706" t="str">
        <f t="shared" si="335"/>
        <v>Luxury</v>
      </c>
    </row>
    <row r="10707" spans="1:18" x14ac:dyDescent="0.35">
      <c r="A10707">
        <v>12818540</v>
      </c>
      <c r="B10707" t="s">
        <v>11093</v>
      </c>
      <c r="C10707">
        <v>15998</v>
      </c>
      <c r="D10707" t="s">
        <v>3748</v>
      </c>
      <c r="E10707" t="s">
        <v>4247</v>
      </c>
      <c r="F10707" t="s">
        <v>771</v>
      </c>
      <c r="G10707" t="s">
        <v>3751</v>
      </c>
      <c r="H10707">
        <v>2019</v>
      </c>
      <c r="I10707">
        <v>117498</v>
      </c>
      <c r="J10707" t="s">
        <v>80</v>
      </c>
      <c r="K10707" t="s">
        <v>81</v>
      </c>
      <c r="L10707" t="s">
        <v>31</v>
      </c>
      <c r="M10707" t="s">
        <v>24</v>
      </c>
      <c r="N10707">
        <v>1996</v>
      </c>
      <c r="O10707" t="s">
        <v>116</v>
      </c>
      <c r="P10707">
        <v>2</v>
      </c>
      <c r="Q10707">
        <f t="shared" si="334"/>
        <v>5</v>
      </c>
      <c r="R10707" t="str">
        <f t="shared" si="335"/>
        <v>Mid-range</v>
      </c>
    </row>
    <row r="10708" spans="1:18" x14ac:dyDescent="0.35">
      <c r="A10708">
        <v>12818546</v>
      </c>
      <c r="B10708" t="s">
        <v>11094</v>
      </c>
      <c r="C10708">
        <v>49995</v>
      </c>
      <c r="D10708" t="s">
        <v>1475</v>
      </c>
      <c r="E10708">
        <v>300</v>
      </c>
      <c r="F10708" t="s">
        <v>6658</v>
      </c>
      <c r="G10708" t="s">
        <v>211</v>
      </c>
      <c r="H10708">
        <v>2017</v>
      </c>
      <c r="I10708">
        <v>78330</v>
      </c>
      <c r="J10708" t="s">
        <v>63</v>
      </c>
      <c r="K10708" t="s">
        <v>22</v>
      </c>
      <c r="L10708" t="s">
        <v>64</v>
      </c>
      <c r="M10708" t="s">
        <v>24</v>
      </c>
      <c r="N10708">
        <v>3604</v>
      </c>
      <c r="O10708" t="s">
        <v>33</v>
      </c>
      <c r="P10708">
        <v>5</v>
      </c>
      <c r="Q10708">
        <f t="shared" si="334"/>
        <v>7</v>
      </c>
      <c r="R10708" t="str">
        <f t="shared" si="335"/>
        <v>Luxury</v>
      </c>
    </row>
    <row r="10709" spans="1:18" x14ac:dyDescent="0.35">
      <c r="A10709">
        <v>12818548</v>
      </c>
      <c r="B10709" t="s">
        <v>11095</v>
      </c>
      <c r="C10709">
        <v>60000</v>
      </c>
      <c r="D10709" t="s">
        <v>27</v>
      </c>
      <c r="E10709" t="s">
        <v>720</v>
      </c>
      <c r="F10709" t="s">
        <v>1852</v>
      </c>
      <c r="G10709" t="s">
        <v>1587</v>
      </c>
      <c r="H10709">
        <v>2018</v>
      </c>
      <c r="I10709">
        <v>97000</v>
      </c>
      <c r="J10709" t="s">
        <v>1588</v>
      </c>
      <c r="K10709" t="s">
        <v>22</v>
      </c>
      <c r="L10709" t="s">
        <v>31</v>
      </c>
      <c r="M10709" t="s">
        <v>24</v>
      </c>
      <c r="N10709">
        <v>2987</v>
      </c>
      <c r="O10709" t="s">
        <v>116</v>
      </c>
      <c r="P10709">
        <v>5</v>
      </c>
      <c r="Q10709">
        <f t="shared" si="334"/>
        <v>6</v>
      </c>
      <c r="R10709" t="str">
        <f t="shared" si="335"/>
        <v>Luxury</v>
      </c>
    </row>
    <row r="10710" spans="1:18" x14ac:dyDescent="0.35">
      <c r="A10710">
        <v>12818552</v>
      </c>
      <c r="B10710" t="s">
        <v>11096</v>
      </c>
      <c r="C10710">
        <v>9990</v>
      </c>
      <c r="D10710" t="s">
        <v>188</v>
      </c>
      <c r="E10710" t="s">
        <v>995</v>
      </c>
      <c r="F10710" t="s">
        <v>251</v>
      </c>
      <c r="G10710" t="s">
        <v>11097</v>
      </c>
      <c r="H10710">
        <v>2012</v>
      </c>
      <c r="I10710">
        <v>186096</v>
      </c>
      <c r="J10710" t="s">
        <v>63</v>
      </c>
      <c r="K10710" t="s">
        <v>81</v>
      </c>
      <c r="L10710" t="s">
        <v>23</v>
      </c>
      <c r="M10710" t="s">
        <v>24</v>
      </c>
      <c r="N10710">
        <v>1998</v>
      </c>
      <c r="O10710" t="s">
        <v>47</v>
      </c>
      <c r="P10710">
        <v>5</v>
      </c>
      <c r="Q10710">
        <f t="shared" si="334"/>
        <v>12</v>
      </c>
      <c r="R10710" t="str">
        <f t="shared" si="335"/>
        <v>Budget</v>
      </c>
    </row>
    <row r="10711" spans="1:18" x14ac:dyDescent="0.35">
      <c r="A10711">
        <v>12818553</v>
      </c>
      <c r="B10711" t="s">
        <v>11098</v>
      </c>
      <c r="C10711">
        <v>9990</v>
      </c>
      <c r="D10711" t="s">
        <v>102</v>
      </c>
      <c r="E10711" t="s">
        <v>222</v>
      </c>
      <c r="F10711" t="s">
        <v>3598</v>
      </c>
      <c r="G10711" t="s">
        <v>4362</v>
      </c>
      <c r="H10711">
        <v>2010</v>
      </c>
      <c r="I10711">
        <v>132909</v>
      </c>
      <c r="J10711" t="s">
        <v>86</v>
      </c>
      <c r="K10711" t="s">
        <v>81</v>
      </c>
      <c r="L10711" t="s">
        <v>64</v>
      </c>
      <c r="M10711" t="s">
        <v>24</v>
      </c>
      <c r="N10711">
        <v>1390</v>
      </c>
      <c r="O10711" t="s">
        <v>116</v>
      </c>
      <c r="P10711">
        <v>5</v>
      </c>
      <c r="Q10711">
        <f t="shared" si="334"/>
        <v>14</v>
      </c>
      <c r="R10711" t="str">
        <f t="shared" si="335"/>
        <v>Budget</v>
      </c>
    </row>
    <row r="10712" spans="1:18" x14ac:dyDescent="0.35">
      <c r="A10712">
        <v>12818554</v>
      </c>
      <c r="B10712" t="s">
        <v>3494</v>
      </c>
      <c r="C10712">
        <v>74990</v>
      </c>
      <c r="D10712" t="s">
        <v>17</v>
      </c>
      <c r="E10712" t="s">
        <v>258</v>
      </c>
      <c r="F10712" t="s">
        <v>259</v>
      </c>
      <c r="G10712" t="s">
        <v>323</v>
      </c>
      <c r="H10712">
        <v>2017</v>
      </c>
      <c r="I10712">
        <v>74301</v>
      </c>
      <c r="J10712" t="s">
        <v>338</v>
      </c>
      <c r="K10712" t="s">
        <v>22</v>
      </c>
      <c r="L10712" t="s">
        <v>31</v>
      </c>
      <c r="M10712" t="s">
        <v>24</v>
      </c>
      <c r="N10712">
        <v>2753</v>
      </c>
      <c r="O10712" t="s">
        <v>116</v>
      </c>
      <c r="P10712">
        <v>5</v>
      </c>
      <c r="Q10712">
        <f t="shared" si="334"/>
        <v>7</v>
      </c>
      <c r="R10712" t="str">
        <f t="shared" si="335"/>
        <v>Luxury</v>
      </c>
    </row>
    <row r="10713" spans="1:18" x14ac:dyDescent="0.35">
      <c r="A10713">
        <v>12818555</v>
      </c>
      <c r="B10713" t="s">
        <v>11099</v>
      </c>
      <c r="C10713">
        <v>27990</v>
      </c>
      <c r="D10713" t="s">
        <v>42</v>
      </c>
      <c r="E10713" t="s">
        <v>179</v>
      </c>
      <c r="F10713" t="s">
        <v>10717</v>
      </c>
      <c r="G10713" t="s">
        <v>687</v>
      </c>
      <c r="H10713">
        <v>2012</v>
      </c>
      <c r="I10713">
        <v>229075</v>
      </c>
      <c r="J10713" t="s">
        <v>205</v>
      </c>
      <c r="K10713" t="s">
        <v>22</v>
      </c>
      <c r="L10713" t="s">
        <v>31</v>
      </c>
      <c r="M10713" t="s">
        <v>24</v>
      </c>
      <c r="N10713">
        <v>2776</v>
      </c>
      <c r="O10713" t="s">
        <v>47</v>
      </c>
      <c r="P10713">
        <v>5</v>
      </c>
      <c r="Q10713">
        <f t="shared" si="334"/>
        <v>12</v>
      </c>
      <c r="R10713" t="str">
        <f t="shared" si="335"/>
        <v>Mid-range</v>
      </c>
    </row>
    <row r="10714" spans="1:18" x14ac:dyDescent="0.35">
      <c r="A10714">
        <v>12818557</v>
      </c>
      <c r="B10714" t="s">
        <v>9433</v>
      </c>
      <c r="C10714">
        <v>24990</v>
      </c>
      <c r="D10714" t="s">
        <v>127</v>
      </c>
      <c r="E10714" t="s">
        <v>556</v>
      </c>
      <c r="F10714" t="s">
        <v>1634</v>
      </c>
      <c r="G10714" t="s">
        <v>452</v>
      </c>
      <c r="H10714">
        <v>2014</v>
      </c>
      <c r="I10714">
        <v>253400</v>
      </c>
      <c r="J10714" t="s">
        <v>1635</v>
      </c>
      <c r="K10714" t="s">
        <v>22</v>
      </c>
      <c r="L10714" t="s">
        <v>31</v>
      </c>
      <c r="M10714" t="s">
        <v>24</v>
      </c>
      <c r="N10714">
        <v>3196</v>
      </c>
      <c r="O10714" t="s">
        <v>47</v>
      </c>
      <c r="P10714">
        <v>4</v>
      </c>
      <c r="Q10714">
        <f t="shared" si="334"/>
        <v>10</v>
      </c>
      <c r="R10714" t="str">
        <f t="shared" si="335"/>
        <v>Mid-range</v>
      </c>
    </row>
    <row r="10715" spans="1:18" x14ac:dyDescent="0.35">
      <c r="A10715">
        <v>12818558</v>
      </c>
      <c r="B10715" t="s">
        <v>3845</v>
      </c>
      <c r="C10715">
        <v>6990</v>
      </c>
      <c r="D10715" t="s">
        <v>88</v>
      </c>
      <c r="E10715" t="s">
        <v>2544</v>
      </c>
      <c r="F10715">
        <v>1.6</v>
      </c>
      <c r="G10715" t="s">
        <v>2653</v>
      </c>
      <c r="H10715">
        <v>2005</v>
      </c>
      <c r="I10715">
        <v>148358</v>
      </c>
      <c r="J10715" t="s">
        <v>86</v>
      </c>
      <c r="K10715" t="s">
        <v>22</v>
      </c>
      <c r="L10715" t="s">
        <v>23</v>
      </c>
      <c r="M10715" t="s">
        <v>24</v>
      </c>
      <c r="N10715">
        <v>1599</v>
      </c>
      <c r="O10715" t="s">
        <v>1382</v>
      </c>
      <c r="P10715">
        <v>5</v>
      </c>
      <c r="Q10715">
        <f t="shared" si="334"/>
        <v>19</v>
      </c>
      <c r="R10715" t="str">
        <f t="shared" si="335"/>
        <v>Budget</v>
      </c>
    </row>
    <row r="10716" spans="1:18" x14ac:dyDescent="0.35">
      <c r="A10716">
        <v>12818559</v>
      </c>
      <c r="B10716" t="s">
        <v>11100</v>
      </c>
      <c r="C10716">
        <v>13990</v>
      </c>
      <c r="D10716" t="s">
        <v>88</v>
      </c>
      <c r="E10716" t="s">
        <v>4667</v>
      </c>
      <c r="F10716" t="s">
        <v>90</v>
      </c>
      <c r="G10716" t="s">
        <v>11101</v>
      </c>
      <c r="H10716">
        <v>2011</v>
      </c>
      <c r="I10716">
        <v>129688</v>
      </c>
      <c r="J10716" t="s">
        <v>86</v>
      </c>
      <c r="K10716" t="s">
        <v>22</v>
      </c>
      <c r="L10716" t="s">
        <v>23</v>
      </c>
      <c r="M10716" t="s">
        <v>24</v>
      </c>
      <c r="N10716">
        <v>1396</v>
      </c>
      <c r="O10716" t="s">
        <v>116</v>
      </c>
      <c r="P10716">
        <v>5</v>
      </c>
      <c r="Q10716">
        <f t="shared" si="334"/>
        <v>13</v>
      </c>
      <c r="R10716" t="str">
        <f t="shared" si="335"/>
        <v>Mid-range</v>
      </c>
    </row>
    <row r="10717" spans="1:18" x14ac:dyDescent="0.35">
      <c r="A10717">
        <v>12818560</v>
      </c>
      <c r="B10717" t="s">
        <v>6434</v>
      </c>
      <c r="C10717">
        <v>19990</v>
      </c>
      <c r="D10717" t="s">
        <v>143</v>
      </c>
      <c r="E10717" t="s">
        <v>879</v>
      </c>
      <c r="F10717" t="s">
        <v>1941</v>
      </c>
      <c r="G10717" t="s">
        <v>1226</v>
      </c>
      <c r="H10717">
        <v>2014</v>
      </c>
      <c r="I10717">
        <v>132557</v>
      </c>
      <c r="J10717" t="s">
        <v>86</v>
      </c>
      <c r="K10717" t="s">
        <v>22</v>
      </c>
      <c r="L10717" t="s">
        <v>23</v>
      </c>
      <c r="M10717" t="s">
        <v>24</v>
      </c>
      <c r="N10717">
        <v>1995</v>
      </c>
      <c r="O10717" t="s">
        <v>47</v>
      </c>
      <c r="P10717">
        <v>5</v>
      </c>
      <c r="Q10717">
        <f t="shared" si="334"/>
        <v>10</v>
      </c>
      <c r="R10717" t="str">
        <f t="shared" si="335"/>
        <v>Mid-range</v>
      </c>
    </row>
    <row r="10718" spans="1:18" x14ac:dyDescent="0.35">
      <c r="A10718">
        <v>12818561</v>
      </c>
      <c r="B10718" t="s">
        <v>11102</v>
      </c>
      <c r="C10718">
        <v>25990</v>
      </c>
      <c r="D10718" t="s">
        <v>102</v>
      </c>
      <c r="E10718" t="s">
        <v>386</v>
      </c>
      <c r="F10718" t="s">
        <v>11103</v>
      </c>
      <c r="G10718" t="s">
        <v>10250</v>
      </c>
      <c r="H10718">
        <v>2014</v>
      </c>
      <c r="I10718">
        <v>143307</v>
      </c>
      <c r="J10718" t="s">
        <v>21</v>
      </c>
      <c r="K10718" t="s">
        <v>22</v>
      </c>
      <c r="L10718" t="s">
        <v>31</v>
      </c>
      <c r="M10718" t="s">
        <v>24</v>
      </c>
      <c r="N10718">
        <v>1968</v>
      </c>
      <c r="O10718" t="s">
        <v>25</v>
      </c>
      <c r="P10718">
        <v>5</v>
      </c>
      <c r="Q10718">
        <f t="shared" si="334"/>
        <v>10</v>
      </c>
      <c r="R10718" t="str">
        <f t="shared" si="335"/>
        <v>Mid-range</v>
      </c>
    </row>
    <row r="10719" spans="1:18" x14ac:dyDescent="0.35">
      <c r="A10719">
        <v>12818562</v>
      </c>
      <c r="B10719" t="s">
        <v>11104</v>
      </c>
      <c r="C10719">
        <v>16990</v>
      </c>
      <c r="D10719" t="s">
        <v>42</v>
      </c>
      <c r="E10719" t="s">
        <v>402</v>
      </c>
      <c r="F10719" t="s">
        <v>3333</v>
      </c>
      <c r="G10719" t="s">
        <v>5552</v>
      </c>
      <c r="H10719">
        <v>2007</v>
      </c>
      <c r="I10719">
        <v>287644</v>
      </c>
      <c r="J10719" t="s">
        <v>80</v>
      </c>
      <c r="K10719" t="s">
        <v>81</v>
      </c>
      <c r="L10719" t="s">
        <v>31</v>
      </c>
      <c r="M10719" t="s">
        <v>24</v>
      </c>
      <c r="N10719">
        <v>2999</v>
      </c>
      <c r="O10719" t="s">
        <v>47</v>
      </c>
      <c r="P10719">
        <v>3</v>
      </c>
      <c r="Q10719">
        <f t="shared" si="334"/>
        <v>17</v>
      </c>
      <c r="R10719" t="str">
        <f t="shared" si="335"/>
        <v>Mid-range</v>
      </c>
    </row>
    <row r="10720" spans="1:18" x14ac:dyDescent="0.35">
      <c r="A10720">
        <v>12818563</v>
      </c>
      <c r="B10720" t="s">
        <v>11105</v>
      </c>
      <c r="C10720">
        <v>12990</v>
      </c>
      <c r="D10720" t="s">
        <v>88</v>
      </c>
      <c r="E10720" t="s">
        <v>4667</v>
      </c>
      <c r="F10720" t="s">
        <v>90</v>
      </c>
      <c r="G10720" t="s">
        <v>4668</v>
      </c>
      <c r="H10720">
        <v>2011</v>
      </c>
      <c r="I10720">
        <v>129850</v>
      </c>
      <c r="J10720" t="s">
        <v>86</v>
      </c>
      <c r="K10720" t="s">
        <v>81</v>
      </c>
      <c r="L10720" t="s">
        <v>23</v>
      </c>
      <c r="M10720" t="s">
        <v>24</v>
      </c>
      <c r="N10720">
        <v>1396</v>
      </c>
      <c r="O10720" t="s">
        <v>135</v>
      </c>
      <c r="P10720">
        <v>5</v>
      </c>
      <c r="Q10720">
        <f t="shared" si="334"/>
        <v>13</v>
      </c>
      <c r="R10720" t="str">
        <f t="shared" si="335"/>
        <v>Mid-range</v>
      </c>
    </row>
    <row r="10721" spans="1:18" x14ac:dyDescent="0.35">
      <c r="A10721">
        <v>12818565</v>
      </c>
      <c r="B10721" t="s">
        <v>11106</v>
      </c>
      <c r="C10721">
        <v>82990</v>
      </c>
      <c r="D10721" t="s">
        <v>17</v>
      </c>
      <c r="E10721" t="s">
        <v>157</v>
      </c>
      <c r="F10721" t="s">
        <v>11107</v>
      </c>
      <c r="G10721" t="s">
        <v>1859</v>
      </c>
      <c r="H10721">
        <v>2018</v>
      </c>
      <c r="I10721">
        <v>129256</v>
      </c>
      <c r="J10721" t="s">
        <v>21</v>
      </c>
      <c r="K10721" t="s">
        <v>22</v>
      </c>
      <c r="L10721" t="s">
        <v>31</v>
      </c>
      <c r="M10721" t="s">
        <v>24</v>
      </c>
      <c r="N10721">
        <v>2755</v>
      </c>
      <c r="O10721" t="s">
        <v>33</v>
      </c>
      <c r="P10721">
        <v>7</v>
      </c>
      <c r="Q10721">
        <f t="shared" si="334"/>
        <v>6</v>
      </c>
      <c r="R10721" t="str">
        <f t="shared" si="335"/>
        <v>Luxury</v>
      </c>
    </row>
    <row r="10722" spans="1:18" x14ac:dyDescent="0.35">
      <c r="A10722">
        <v>12818567</v>
      </c>
      <c r="B10722" t="s">
        <v>11108</v>
      </c>
      <c r="C10722">
        <v>9990</v>
      </c>
      <c r="D10722" t="s">
        <v>188</v>
      </c>
      <c r="E10722" t="s">
        <v>333</v>
      </c>
      <c r="F10722" t="s">
        <v>7486</v>
      </c>
      <c r="G10722" t="s">
        <v>7487</v>
      </c>
      <c r="H10722">
        <v>2009</v>
      </c>
      <c r="I10722">
        <v>263089</v>
      </c>
      <c r="J10722" t="s">
        <v>21</v>
      </c>
      <c r="K10722" t="s">
        <v>22</v>
      </c>
      <c r="L10722" t="s">
        <v>23</v>
      </c>
      <c r="M10722" t="s">
        <v>24</v>
      </c>
      <c r="N10722">
        <v>3778</v>
      </c>
      <c r="O10722" t="s">
        <v>69</v>
      </c>
      <c r="P10722">
        <v>8</v>
      </c>
      <c r="Q10722">
        <f t="shared" si="334"/>
        <v>15</v>
      </c>
      <c r="R10722" t="str">
        <f t="shared" si="335"/>
        <v>Budget</v>
      </c>
    </row>
    <row r="10723" spans="1:18" x14ac:dyDescent="0.35">
      <c r="A10723">
        <v>12818569</v>
      </c>
      <c r="B10723" t="s">
        <v>6032</v>
      </c>
      <c r="C10723">
        <v>49990</v>
      </c>
      <c r="D10723" t="s">
        <v>42</v>
      </c>
      <c r="E10723" t="s">
        <v>71</v>
      </c>
      <c r="F10723" t="s">
        <v>383</v>
      </c>
      <c r="G10723" t="s">
        <v>441</v>
      </c>
      <c r="H10723">
        <v>2013</v>
      </c>
      <c r="I10723">
        <v>166475</v>
      </c>
      <c r="J10723" t="s">
        <v>63</v>
      </c>
      <c r="K10723" t="s">
        <v>22</v>
      </c>
      <c r="L10723" t="s">
        <v>64</v>
      </c>
      <c r="M10723" t="s">
        <v>24</v>
      </c>
      <c r="N10723">
        <v>5967</v>
      </c>
      <c r="O10723" t="s">
        <v>74</v>
      </c>
      <c r="P10723">
        <v>5</v>
      </c>
      <c r="Q10723">
        <f t="shared" si="334"/>
        <v>11</v>
      </c>
      <c r="R10723" t="str">
        <f t="shared" si="335"/>
        <v>Luxury</v>
      </c>
    </row>
    <row r="10724" spans="1:18" x14ac:dyDescent="0.35">
      <c r="A10724">
        <v>12818572</v>
      </c>
      <c r="B10724" t="s">
        <v>11109</v>
      </c>
      <c r="C10724">
        <v>16990</v>
      </c>
      <c r="D10724" t="s">
        <v>42</v>
      </c>
      <c r="E10724" t="s">
        <v>71</v>
      </c>
      <c r="F10724" t="s">
        <v>67</v>
      </c>
      <c r="G10724" t="s">
        <v>7406</v>
      </c>
      <c r="H10724">
        <v>2014</v>
      </c>
      <c r="I10724">
        <v>186571</v>
      </c>
      <c r="J10724" t="s">
        <v>63</v>
      </c>
      <c r="K10724" t="s">
        <v>22</v>
      </c>
      <c r="L10724" t="s">
        <v>23</v>
      </c>
      <c r="M10724" t="s">
        <v>24</v>
      </c>
      <c r="N10724">
        <v>2997</v>
      </c>
      <c r="O10724" t="s">
        <v>47</v>
      </c>
      <c r="P10724">
        <v>5</v>
      </c>
      <c r="Q10724">
        <f t="shared" si="334"/>
        <v>10</v>
      </c>
      <c r="R10724" t="str">
        <f t="shared" si="335"/>
        <v>Mid-range</v>
      </c>
    </row>
    <row r="10725" spans="1:18" x14ac:dyDescent="0.35">
      <c r="A10725">
        <v>12818574</v>
      </c>
      <c r="B10725" t="s">
        <v>11110</v>
      </c>
      <c r="C10725">
        <v>39990</v>
      </c>
      <c r="D10725" t="s">
        <v>49</v>
      </c>
      <c r="E10725" t="s">
        <v>234</v>
      </c>
      <c r="F10725" t="s">
        <v>10676</v>
      </c>
      <c r="G10725" t="s">
        <v>337</v>
      </c>
      <c r="H10725">
        <v>2017</v>
      </c>
      <c r="I10725">
        <v>161995</v>
      </c>
      <c r="J10725" t="s">
        <v>169</v>
      </c>
      <c r="K10725" t="s">
        <v>22</v>
      </c>
      <c r="L10725" t="s">
        <v>23</v>
      </c>
      <c r="M10725" t="s">
        <v>24</v>
      </c>
      <c r="N10725">
        <v>2488</v>
      </c>
      <c r="O10725" t="s">
        <v>47</v>
      </c>
      <c r="P10725">
        <v>5</v>
      </c>
      <c r="Q10725">
        <f t="shared" si="334"/>
        <v>7</v>
      </c>
      <c r="R10725" t="str">
        <f t="shared" si="335"/>
        <v>Mid-range</v>
      </c>
    </row>
    <row r="10726" spans="1:18" x14ac:dyDescent="0.35">
      <c r="A10726">
        <v>12818575</v>
      </c>
      <c r="B10726" t="s">
        <v>3707</v>
      </c>
      <c r="C10726">
        <v>74990</v>
      </c>
      <c r="D10726" t="s">
        <v>54</v>
      </c>
      <c r="E10726" t="s">
        <v>987</v>
      </c>
      <c r="F10726" t="s">
        <v>1362</v>
      </c>
      <c r="G10726" t="s">
        <v>3708</v>
      </c>
      <c r="H10726">
        <v>2021</v>
      </c>
      <c r="I10726">
        <v>8955</v>
      </c>
      <c r="J10726" t="s">
        <v>1364</v>
      </c>
      <c r="K10726" t="s">
        <v>81</v>
      </c>
      <c r="L10726" t="s">
        <v>64</v>
      </c>
      <c r="M10726" t="s">
        <v>24</v>
      </c>
      <c r="N10726">
        <v>4950</v>
      </c>
      <c r="O10726" t="s">
        <v>69</v>
      </c>
      <c r="P10726">
        <v>4</v>
      </c>
      <c r="Q10726">
        <f t="shared" si="334"/>
        <v>3</v>
      </c>
      <c r="R10726" t="str">
        <f t="shared" si="335"/>
        <v>Luxury</v>
      </c>
    </row>
    <row r="10727" spans="1:18" x14ac:dyDescent="0.35">
      <c r="A10727">
        <v>12818576</v>
      </c>
      <c r="B10727" t="s">
        <v>11111</v>
      </c>
      <c r="C10727">
        <v>26990</v>
      </c>
      <c r="D10727" t="s">
        <v>49</v>
      </c>
      <c r="E10727" t="s">
        <v>724</v>
      </c>
      <c r="F10727" t="s">
        <v>2302</v>
      </c>
      <c r="G10727" t="s">
        <v>1277</v>
      </c>
      <c r="H10727">
        <v>2014</v>
      </c>
      <c r="I10727">
        <v>106269</v>
      </c>
      <c r="J10727" t="s">
        <v>21</v>
      </c>
      <c r="K10727" t="s">
        <v>22</v>
      </c>
      <c r="L10727" t="s">
        <v>64</v>
      </c>
      <c r="M10727" t="s">
        <v>24</v>
      </c>
      <c r="N10727">
        <v>3498</v>
      </c>
      <c r="O10727" t="s">
        <v>33</v>
      </c>
      <c r="P10727">
        <v>7</v>
      </c>
      <c r="Q10727">
        <f t="shared" si="334"/>
        <v>10</v>
      </c>
      <c r="R10727" t="str">
        <f t="shared" si="335"/>
        <v>Mid-range</v>
      </c>
    </row>
    <row r="10728" spans="1:18" x14ac:dyDescent="0.35">
      <c r="A10728">
        <v>12818577</v>
      </c>
      <c r="B10728" t="s">
        <v>11111</v>
      </c>
      <c r="C10728">
        <v>26990</v>
      </c>
      <c r="D10728" t="s">
        <v>49</v>
      </c>
      <c r="E10728" t="s">
        <v>724</v>
      </c>
      <c r="F10728" t="s">
        <v>2302</v>
      </c>
      <c r="G10728" t="s">
        <v>1277</v>
      </c>
      <c r="H10728">
        <v>2014</v>
      </c>
      <c r="I10728">
        <v>106269</v>
      </c>
      <c r="J10728" t="s">
        <v>21</v>
      </c>
      <c r="K10728" t="s">
        <v>22</v>
      </c>
      <c r="L10728" t="s">
        <v>64</v>
      </c>
      <c r="M10728" t="s">
        <v>24</v>
      </c>
      <c r="N10728">
        <v>3498</v>
      </c>
      <c r="O10728" t="s">
        <v>33</v>
      </c>
      <c r="P10728">
        <v>7</v>
      </c>
      <c r="Q10728">
        <f t="shared" si="334"/>
        <v>10</v>
      </c>
      <c r="R10728" t="str">
        <f t="shared" si="335"/>
        <v>Mid-range</v>
      </c>
    </row>
    <row r="10729" spans="1:18" x14ac:dyDescent="0.35">
      <c r="A10729">
        <v>12818618</v>
      </c>
      <c r="B10729" t="s">
        <v>11112</v>
      </c>
      <c r="C10729">
        <v>92990</v>
      </c>
      <c r="D10729" t="s">
        <v>590</v>
      </c>
      <c r="E10729">
        <v>1500</v>
      </c>
      <c r="F10729" t="s">
        <v>11113</v>
      </c>
      <c r="G10729" t="s">
        <v>592</v>
      </c>
      <c r="H10729">
        <v>2020</v>
      </c>
      <c r="I10729">
        <v>83459</v>
      </c>
      <c r="J10729" t="s">
        <v>4573</v>
      </c>
      <c r="K10729" t="s">
        <v>22</v>
      </c>
      <c r="L10729" t="s">
        <v>23</v>
      </c>
      <c r="M10729" t="s">
        <v>24</v>
      </c>
      <c r="N10729">
        <v>5654</v>
      </c>
      <c r="O10729" t="s">
        <v>25</v>
      </c>
      <c r="P10729">
        <v>5</v>
      </c>
      <c r="Q10729">
        <f t="shared" si="334"/>
        <v>4</v>
      </c>
      <c r="R10729" t="str">
        <f t="shared" si="335"/>
        <v>Luxury</v>
      </c>
    </row>
    <row r="10730" spans="1:18" x14ac:dyDescent="0.35">
      <c r="A10730">
        <v>12818628</v>
      </c>
      <c r="B10730" t="s">
        <v>3233</v>
      </c>
      <c r="C10730">
        <v>34990</v>
      </c>
      <c r="D10730" t="s">
        <v>17</v>
      </c>
      <c r="E10730" t="s">
        <v>1070</v>
      </c>
      <c r="F10730" t="s">
        <v>1071</v>
      </c>
      <c r="G10730" t="s">
        <v>1072</v>
      </c>
      <c r="H10730">
        <v>2019</v>
      </c>
      <c r="I10730">
        <v>57843</v>
      </c>
      <c r="J10730" t="s">
        <v>21</v>
      </c>
      <c r="K10730" t="s">
        <v>22</v>
      </c>
      <c r="L10730" t="s">
        <v>64</v>
      </c>
      <c r="M10730" t="s">
        <v>24</v>
      </c>
      <c r="N10730">
        <v>1197</v>
      </c>
      <c r="O10730" t="s">
        <v>135</v>
      </c>
      <c r="P10730">
        <v>5</v>
      </c>
      <c r="Q10730">
        <f t="shared" si="334"/>
        <v>5</v>
      </c>
      <c r="R10730" t="str">
        <f t="shared" si="335"/>
        <v>Mid-range</v>
      </c>
    </row>
    <row r="10731" spans="1:18" x14ac:dyDescent="0.35">
      <c r="A10731">
        <v>12818641</v>
      </c>
      <c r="B10731" t="s">
        <v>7213</v>
      </c>
      <c r="C10731">
        <v>16000</v>
      </c>
      <c r="D10731" t="s">
        <v>188</v>
      </c>
      <c r="E10731" t="s">
        <v>2171</v>
      </c>
      <c r="F10731" t="s">
        <v>251</v>
      </c>
      <c r="G10731" t="s">
        <v>7214</v>
      </c>
      <c r="H10731">
        <v>2015</v>
      </c>
      <c r="I10731">
        <v>107500</v>
      </c>
      <c r="J10731" t="s">
        <v>86</v>
      </c>
      <c r="K10731" t="s">
        <v>22</v>
      </c>
      <c r="L10731" t="s">
        <v>23</v>
      </c>
      <c r="M10731" t="s">
        <v>24</v>
      </c>
      <c r="N10731">
        <v>1396</v>
      </c>
      <c r="O10731" t="s">
        <v>116</v>
      </c>
      <c r="P10731">
        <v>5</v>
      </c>
      <c r="Q10731">
        <f t="shared" si="334"/>
        <v>9</v>
      </c>
      <c r="R10731" t="str">
        <f t="shared" si="335"/>
        <v>Mid-range</v>
      </c>
    </row>
    <row r="10732" spans="1:18" x14ac:dyDescent="0.35">
      <c r="A10732">
        <v>12818646</v>
      </c>
      <c r="B10732" t="s">
        <v>7426</v>
      </c>
      <c r="C10732">
        <v>51364</v>
      </c>
      <c r="D10732" t="s">
        <v>54</v>
      </c>
      <c r="E10732" t="s">
        <v>175</v>
      </c>
      <c r="F10732" t="s">
        <v>900</v>
      </c>
      <c r="G10732" t="s">
        <v>650</v>
      </c>
      <c r="H10732">
        <v>2018</v>
      </c>
      <c r="I10732">
        <v>86000</v>
      </c>
      <c r="J10732" t="s">
        <v>338</v>
      </c>
      <c r="K10732" t="s">
        <v>22</v>
      </c>
      <c r="L10732" t="s">
        <v>31</v>
      </c>
      <c r="M10732" t="s">
        <v>24</v>
      </c>
      <c r="N10732">
        <v>3198</v>
      </c>
      <c r="O10732" t="s">
        <v>25</v>
      </c>
      <c r="P10732">
        <v>5</v>
      </c>
      <c r="Q10732">
        <f t="shared" si="334"/>
        <v>6</v>
      </c>
      <c r="R10732" t="str">
        <f t="shared" si="335"/>
        <v>Luxury</v>
      </c>
    </row>
    <row r="10733" spans="1:18" x14ac:dyDescent="0.35">
      <c r="A10733">
        <v>12818647</v>
      </c>
      <c r="B10733" t="s">
        <v>3913</v>
      </c>
      <c r="C10733">
        <v>49990</v>
      </c>
      <c r="D10733" t="s">
        <v>165</v>
      </c>
      <c r="E10733" t="s">
        <v>209</v>
      </c>
      <c r="F10733" t="s">
        <v>3914</v>
      </c>
      <c r="G10733" t="s">
        <v>3674</v>
      </c>
      <c r="H10733">
        <v>2019</v>
      </c>
      <c r="I10733">
        <v>56739</v>
      </c>
      <c r="J10733" t="s">
        <v>21</v>
      </c>
      <c r="K10733" t="s">
        <v>22</v>
      </c>
      <c r="L10733" t="s">
        <v>31</v>
      </c>
      <c r="M10733" t="s">
        <v>24</v>
      </c>
      <c r="N10733">
        <v>2442</v>
      </c>
      <c r="O10733" t="s">
        <v>116</v>
      </c>
      <c r="P10733">
        <v>7</v>
      </c>
      <c r="Q10733">
        <f t="shared" si="334"/>
        <v>5</v>
      </c>
      <c r="R10733" t="str">
        <f t="shared" si="335"/>
        <v>Luxury</v>
      </c>
    </row>
    <row r="10734" spans="1:18" x14ac:dyDescent="0.35">
      <c r="A10734">
        <v>12818656</v>
      </c>
      <c r="B10734" t="s">
        <v>4292</v>
      </c>
      <c r="C10734">
        <v>24999</v>
      </c>
      <c r="D10734" t="s">
        <v>188</v>
      </c>
      <c r="E10734" t="s">
        <v>189</v>
      </c>
      <c r="F10734" t="s">
        <v>4293</v>
      </c>
      <c r="G10734" t="s">
        <v>3142</v>
      </c>
      <c r="H10734">
        <v>2019</v>
      </c>
      <c r="I10734">
        <v>159373</v>
      </c>
      <c r="J10734" t="s">
        <v>21</v>
      </c>
      <c r="K10734" t="s">
        <v>22</v>
      </c>
      <c r="L10734" t="s">
        <v>23</v>
      </c>
      <c r="M10734" t="s">
        <v>24</v>
      </c>
      <c r="N10734">
        <v>1999</v>
      </c>
      <c r="O10734" t="s">
        <v>116</v>
      </c>
      <c r="P10734">
        <v>5</v>
      </c>
      <c r="Q10734">
        <f t="shared" si="334"/>
        <v>5</v>
      </c>
      <c r="R10734" t="str">
        <f t="shared" si="335"/>
        <v>Mid-range</v>
      </c>
    </row>
    <row r="10735" spans="1:18" x14ac:dyDescent="0.35">
      <c r="A10735">
        <v>12818669</v>
      </c>
      <c r="B10735" t="s">
        <v>10574</v>
      </c>
      <c r="C10735">
        <v>48990</v>
      </c>
      <c r="D10735" t="s">
        <v>76</v>
      </c>
      <c r="E10735" t="s">
        <v>373</v>
      </c>
      <c r="F10735" t="s">
        <v>10575</v>
      </c>
      <c r="G10735" t="s">
        <v>3409</v>
      </c>
      <c r="H10735">
        <v>2018</v>
      </c>
      <c r="I10735">
        <v>33096</v>
      </c>
      <c r="J10735" t="s">
        <v>21</v>
      </c>
      <c r="K10735" t="s">
        <v>22</v>
      </c>
      <c r="L10735" t="s">
        <v>31</v>
      </c>
      <c r="M10735" t="s">
        <v>24</v>
      </c>
      <c r="N10735">
        <v>2999</v>
      </c>
      <c r="O10735" t="s">
        <v>47</v>
      </c>
      <c r="P10735">
        <v>7</v>
      </c>
      <c r="Q10735">
        <f t="shared" si="334"/>
        <v>6</v>
      </c>
      <c r="R10735" t="str">
        <f t="shared" si="335"/>
        <v>Luxury</v>
      </c>
    </row>
    <row r="10736" spans="1:18" x14ac:dyDescent="0.35">
      <c r="A10736">
        <v>12818675</v>
      </c>
      <c r="B10736" t="s">
        <v>11114</v>
      </c>
      <c r="C10736">
        <v>19990</v>
      </c>
      <c r="D10736" t="s">
        <v>188</v>
      </c>
      <c r="E10736" t="s">
        <v>594</v>
      </c>
      <c r="F10736" t="s">
        <v>4282</v>
      </c>
      <c r="G10736" t="s">
        <v>3366</v>
      </c>
      <c r="H10736">
        <v>2015</v>
      </c>
      <c r="I10736">
        <v>222290</v>
      </c>
      <c r="J10736" t="s">
        <v>21</v>
      </c>
      <c r="K10736" t="s">
        <v>22</v>
      </c>
      <c r="L10736" t="s">
        <v>31</v>
      </c>
      <c r="M10736" t="s">
        <v>24</v>
      </c>
      <c r="N10736">
        <v>2199</v>
      </c>
      <c r="O10736" t="s">
        <v>25</v>
      </c>
      <c r="P10736">
        <v>7</v>
      </c>
      <c r="Q10736">
        <f t="shared" si="334"/>
        <v>9</v>
      </c>
      <c r="R10736" t="str">
        <f t="shared" si="335"/>
        <v>Mid-range</v>
      </c>
    </row>
    <row r="10737" spans="1:18" x14ac:dyDescent="0.35">
      <c r="A10737">
        <v>12818678</v>
      </c>
      <c r="B10737" t="s">
        <v>7629</v>
      </c>
      <c r="C10737">
        <v>8995</v>
      </c>
      <c r="D10737" t="s">
        <v>42</v>
      </c>
      <c r="E10737" t="s">
        <v>1205</v>
      </c>
      <c r="F10737" t="s">
        <v>44</v>
      </c>
      <c r="G10737" t="s">
        <v>7020</v>
      </c>
      <c r="H10737">
        <v>2015</v>
      </c>
      <c r="I10737">
        <v>170000</v>
      </c>
      <c r="J10737" t="s">
        <v>86</v>
      </c>
      <c r="K10737" t="s">
        <v>22</v>
      </c>
      <c r="L10737" t="s">
        <v>23</v>
      </c>
      <c r="M10737" t="s">
        <v>24</v>
      </c>
      <c r="N10737">
        <v>1598</v>
      </c>
      <c r="O10737" t="s">
        <v>135</v>
      </c>
      <c r="P10737">
        <v>5</v>
      </c>
      <c r="Q10737">
        <f t="shared" si="334"/>
        <v>9</v>
      </c>
      <c r="R10737" t="str">
        <f t="shared" si="335"/>
        <v>Budget</v>
      </c>
    </row>
    <row r="10738" spans="1:18" x14ac:dyDescent="0.35">
      <c r="A10738">
        <v>12818688</v>
      </c>
      <c r="B10738" t="s">
        <v>3328</v>
      </c>
      <c r="C10738">
        <v>48990</v>
      </c>
      <c r="D10738" t="s">
        <v>27</v>
      </c>
      <c r="E10738" t="s">
        <v>2742</v>
      </c>
      <c r="F10738" t="s">
        <v>1852</v>
      </c>
      <c r="G10738">
        <v>253</v>
      </c>
      <c r="H10738">
        <v>2016</v>
      </c>
      <c r="I10738">
        <v>128175</v>
      </c>
      <c r="J10738" t="s">
        <v>21</v>
      </c>
      <c r="K10738" t="s">
        <v>22</v>
      </c>
      <c r="L10738" t="s">
        <v>31</v>
      </c>
      <c r="M10738" t="s">
        <v>24</v>
      </c>
      <c r="N10738">
        <v>2143</v>
      </c>
      <c r="O10738" t="s">
        <v>33</v>
      </c>
      <c r="P10738">
        <v>5</v>
      </c>
      <c r="Q10738">
        <f t="shared" si="334"/>
        <v>8</v>
      </c>
      <c r="R10738" t="str">
        <f t="shared" si="335"/>
        <v>Luxury</v>
      </c>
    </row>
    <row r="10739" spans="1:18" x14ac:dyDescent="0.35">
      <c r="A10739">
        <v>12818696</v>
      </c>
      <c r="B10739" t="s">
        <v>11115</v>
      </c>
      <c r="C10739">
        <v>14490</v>
      </c>
      <c r="D10739" t="s">
        <v>42</v>
      </c>
      <c r="E10739" t="s">
        <v>43</v>
      </c>
      <c r="F10739" t="s">
        <v>4171</v>
      </c>
      <c r="G10739" t="s">
        <v>4425</v>
      </c>
      <c r="H10739">
        <v>2015</v>
      </c>
      <c r="I10739">
        <v>106285</v>
      </c>
      <c r="J10739" t="s">
        <v>63</v>
      </c>
      <c r="K10739" t="s">
        <v>22</v>
      </c>
      <c r="L10739" t="s">
        <v>23</v>
      </c>
      <c r="M10739" t="s">
        <v>24</v>
      </c>
      <c r="N10739">
        <v>1600</v>
      </c>
      <c r="O10739" t="s">
        <v>25</v>
      </c>
      <c r="P10739">
        <v>5</v>
      </c>
      <c r="Q10739">
        <f t="shared" si="334"/>
        <v>9</v>
      </c>
      <c r="R10739" t="str">
        <f t="shared" si="335"/>
        <v>Mid-range</v>
      </c>
    </row>
    <row r="10740" spans="1:18" x14ac:dyDescent="0.35">
      <c r="A10740">
        <v>12818701</v>
      </c>
      <c r="B10740" t="s">
        <v>11116</v>
      </c>
      <c r="C10740">
        <v>22990</v>
      </c>
      <c r="D10740" t="s">
        <v>27</v>
      </c>
      <c r="E10740" t="s">
        <v>8738</v>
      </c>
      <c r="F10740" t="s">
        <v>822</v>
      </c>
      <c r="G10740" t="s">
        <v>697</v>
      </c>
      <c r="H10740">
        <v>2014</v>
      </c>
      <c r="I10740">
        <v>101793</v>
      </c>
      <c r="J10740" t="s">
        <v>86</v>
      </c>
      <c r="K10740" t="s">
        <v>22</v>
      </c>
      <c r="L10740" t="s">
        <v>64</v>
      </c>
      <c r="M10740" t="s">
        <v>24</v>
      </c>
      <c r="N10740">
        <v>1595</v>
      </c>
      <c r="O10740" t="s">
        <v>25</v>
      </c>
      <c r="P10740">
        <v>5</v>
      </c>
      <c r="Q10740">
        <f t="shared" si="334"/>
        <v>10</v>
      </c>
      <c r="R10740" t="str">
        <f t="shared" si="335"/>
        <v>Mid-range</v>
      </c>
    </row>
    <row r="10741" spans="1:18" x14ac:dyDescent="0.35">
      <c r="A10741">
        <v>12818702</v>
      </c>
      <c r="B10741" t="s">
        <v>1691</v>
      </c>
      <c r="C10741">
        <v>26990</v>
      </c>
      <c r="D10741" t="s">
        <v>165</v>
      </c>
      <c r="E10741" t="s">
        <v>166</v>
      </c>
      <c r="F10741" t="s">
        <v>167</v>
      </c>
      <c r="G10741" t="s">
        <v>1645</v>
      </c>
      <c r="H10741">
        <v>2014</v>
      </c>
      <c r="I10741">
        <v>94500</v>
      </c>
      <c r="J10741" t="s">
        <v>169</v>
      </c>
      <c r="K10741" t="s">
        <v>81</v>
      </c>
      <c r="L10741" t="s">
        <v>31</v>
      </c>
      <c r="M10741" t="s">
        <v>24</v>
      </c>
      <c r="N10741">
        <v>2477</v>
      </c>
      <c r="O10741" t="s">
        <v>47</v>
      </c>
      <c r="P10741">
        <v>5</v>
      </c>
      <c r="Q10741">
        <f t="shared" si="334"/>
        <v>10</v>
      </c>
      <c r="R10741" t="str">
        <f t="shared" si="335"/>
        <v>Mid-range</v>
      </c>
    </row>
    <row r="10742" spans="1:18" x14ac:dyDescent="0.35">
      <c r="A10742">
        <v>12818715</v>
      </c>
      <c r="B10742" t="s">
        <v>11117</v>
      </c>
      <c r="C10742">
        <v>19990</v>
      </c>
      <c r="D10742" t="s">
        <v>17</v>
      </c>
      <c r="E10742" t="s">
        <v>157</v>
      </c>
      <c r="F10742" t="s">
        <v>703</v>
      </c>
      <c r="G10742" t="s">
        <v>3009</v>
      </c>
      <c r="H10742">
        <v>2011</v>
      </c>
      <c r="I10742">
        <v>444309</v>
      </c>
      <c r="J10742" t="s">
        <v>21</v>
      </c>
      <c r="K10742" t="s">
        <v>81</v>
      </c>
      <c r="L10742" t="s">
        <v>31</v>
      </c>
      <c r="M10742" t="s">
        <v>24</v>
      </c>
      <c r="N10742">
        <v>2982</v>
      </c>
      <c r="O10742" t="s">
        <v>47</v>
      </c>
      <c r="P10742">
        <v>5</v>
      </c>
      <c r="Q10742">
        <f t="shared" si="334"/>
        <v>13</v>
      </c>
      <c r="R10742" t="str">
        <f t="shared" si="335"/>
        <v>Mid-range</v>
      </c>
    </row>
    <row r="10743" spans="1:18" x14ac:dyDescent="0.35">
      <c r="A10743">
        <v>12818719</v>
      </c>
      <c r="B10743" t="s">
        <v>10679</v>
      </c>
      <c r="C10743">
        <v>7990</v>
      </c>
      <c r="D10743" t="s">
        <v>127</v>
      </c>
      <c r="E10743">
        <v>3</v>
      </c>
      <c r="F10743" t="s">
        <v>128</v>
      </c>
      <c r="G10743" t="s">
        <v>3100</v>
      </c>
      <c r="H10743">
        <v>2008</v>
      </c>
      <c r="I10743">
        <v>283109</v>
      </c>
      <c r="J10743" t="s">
        <v>63</v>
      </c>
      <c r="K10743" t="s">
        <v>22</v>
      </c>
      <c r="L10743" t="s">
        <v>23</v>
      </c>
      <c r="M10743" t="s">
        <v>24</v>
      </c>
      <c r="N10743">
        <v>1998</v>
      </c>
      <c r="O10743" t="s">
        <v>69</v>
      </c>
      <c r="P10743">
        <v>5</v>
      </c>
      <c r="Q10743">
        <f t="shared" si="334"/>
        <v>16</v>
      </c>
      <c r="R10743" t="str">
        <f t="shared" si="335"/>
        <v>Budget</v>
      </c>
    </row>
    <row r="10744" spans="1:18" x14ac:dyDescent="0.35">
      <c r="A10744">
        <v>12818726</v>
      </c>
      <c r="B10744" t="s">
        <v>11118</v>
      </c>
      <c r="C10744">
        <v>7990</v>
      </c>
      <c r="D10744" t="s">
        <v>143</v>
      </c>
      <c r="E10744" t="s">
        <v>812</v>
      </c>
      <c r="F10744" t="s">
        <v>11119</v>
      </c>
      <c r="G10744" t="s">
        <v>2452</v>
      </c>
      <c r="H10744">
        <v>2003</v>
      </c>
      <c r="I10744">
        <v>189813</v>
      </c>
      <c r="J10744" t="s">
        <v>63</v>
      </c>
      <c r="K10744" t="s">
        <v>81</v>
      </c>
      <c r="L10744" t="s">
        <v>23</v>
      </c>
      <c r="M10744" t="s">
        <v>24</v>
      </c>
      <c r="N10744">
        <v>1994</v>
      </c>
      <c r="O10744" t="s">
        <v>47</v>
      </c>
      <c r="P10744">
        <v>5</v>
      </c>
      <c r="Q10744">
        <f t="shared" si="334"/>
        <v>21</v>
      </c>
      <c r="R10744" t="str">
        <f t="shared" si="335"/>
        <v>Budget</v>
      </c>
    </row>
    <row r="10745" spans="1:18" x14ac:dyDescent="0.35">
      <c r="A10745">
        <v>12818734</v>
      </c>
      <c r="B10745" t="s">
        <v>6780</v>
      </c>
      <c r="C10745">
        <v>75990</v>
      </c>
      <c r="D10745" t="s">
        <v>54</v>
      </c>
      <c r="E10745" t="s">
        <v>175</v>
      </c>
      <c r="F10745" t="s">
        <v>510</v>
      </c>
      <c r="G10745" t="s">
        <v>862</v>
      </c>
      <c r="H10745">
        <v>2020</v>
      </c>
      <c r="I10745">
        <v>33211</v>
      </c>
      <c r="J10745" t="s">
        <v>275</v>
      </c>
      <c r="K10745" t="s">
        <v>22</v>
      </c>
      <c r="L10745" t="s">
        <v>31</v>
      </c>
      <c r="M10745" t="s">
        <v>24</v>
      </c>
      <c r="N10745">
        <v>1996</v>
      </c>
      <c r="O10745" t="s">
        <v>25</v>
      </c>
      <c r="P10745">
        <v>5</v>
      </c>
      <c r="Q10745">
        <f t="shared" si="334"/>
        <v>4</v>
      </c>
      <c r="R10745" t="str">
        <f t="shared" si="335"/>
        <v>Luxury</v>
      </c>
    </row>
    <row r="10746" spans="1:18" x14ac:dyDescent="0.35">
      <c r="A10746">
        <v>12818737</v>
      </c>
      <c r="B10746" t="s">
        <v>11120</v>
      </c>
      <c r="C10746">
        <v>87800</v>
      </c>
      <c r="D10746" t="s">
        <v>27</v>
      </c>
      <c r="E10746" t="s">
        <v>2571</v>
      </c>
      <c r="F10746" t="s">
        <v>492</v>
      </c>
      <c r="G10746" t="s">
        <v>11121</v>
      </c>
      <c r="H10746">
        <v>2022</v>
      </c>
      <c r="I10746">
        <v>2760</v>
      </c>
      <c r="J10746" t="s">
        <v>63</v>
      </c>
      <c r="K10746" t="s">
        <v>22</v>
      </c>
      <c r="L10746" t="s">
        <v>64</v>
      </c>
      <c r="M10746" t="s">
        <v>24</v>
      </c>
      <c r="N10746">
        <v>1991</v>
      </c>
      <c r="O10746" t="s">
        <v>69</v>
      </c>
      <c r="P10746">
        <v>5</v>
      </c>
      <c r="Q10746">
        <f t="shared" si="334"/>
        <v>2</v>
      </c>
      <c r="R10746" t="str">
        <f t="shared" si="335"/>
        <v>Luxury</v>
      </c>
    </row>
    <row r="10747" spans="1:18" x14ac:dyDescent="0.35">
      <c r="A10747">
        <v>12818740</v>
      </c>
      <c r="B10747" t="s">
        <v>6859</v>
      </c>
      <c r="C10747">
        <v>45890</v>
      </c>
      <c r="D10747" t="s">
        <v>88</v>
      </c>
      <c r="E10747" t="s">
        <v>94</v>
      </c>
      <c r="F10747" t="s">
        <v>670</v>
      </c>
      <c r="G10747" t="s">
        <v>3883</v>
      </c>
      <c r="H10747">
        <v>2018</v>
      </c>
      <c r="I10747">
        <v>92796</v>
      </c>
      <c r="J10747" t="s">
        <v>21</v>
      </c>
      <c r="K10747" t="s">
        <v>22</v>
      </c>
      <c r="L10747" t="s">
        <v>31</v>
      </c>
      <c r="M10747" t="s">
        <v>24</v>
      </c>
      <c r="N10747">
        <v>2199</v>
      </c>
      <c r="O10747" t="s">
        <v>47</v>
      </c>
      <c r="P10747">
        <v>7</v>
      </c>
      <c r="Q10747">
        <f t="shared" si="334"/>
        <v>6</v>
      </c>
      <c r="R10747" t="str">
        <f t="shared" si="335"/>
        <v>Luxury</v>
      </c>
    </row>
    <row r="10748" spans="1:18" x14ac:dyDescent="0.35">
      <c r="A10748">
        <v>12818743</v>
      </c>
      <c r="B10748" t="s">
        <v>11122</v>
      </c>
      <c r="C10748">
        <v>38799</v>
      </c>
      <c r="D10748" t="s">
        <v>847</v>
      </c>
      <c r="E10748" t="s">
        <v>4834</v>
      </c>
      <c r="F10748" t="s">
        <v>11123</v>
      </c>
      <c r="G10748" t="s">
        <v>943</v>
      </c>
      <c r="H10748">
        <v>2020</v>
      </c>
      <c r="I10748">
        <v>47120</v>
      </c>
      <c r="J10748" t="s">
        <v>21</v>
      </c>
      <c r="K10748" t="s">
        <v>22</v>
      </c>
      <c r="L10748" t="s">
        <v>23</v>
      </c>
      <c r="M10748" t="s">
        <v>24</v>
      </c>
      <c r="N10748">
        <v>1995</v>
      </c>
      <c r="O10748" t="s">
        <v>25</v>
      </c>
      <c r="P10748">
        <v>7</v>
      </c>
      <c r="Q10748">
        <f t="shared" si="334"/>
        <v>4</v>
      </c>
      <c r="R10748" t="str">
        <f t="shared" si="335"/>
        <v>Mid-range</v>
      </c>
    </row>
    <row r="10749" spans="1:18" x14ac:dyDescent="0.35">
      <c r="A10749">
        <v>12818766</v>
      </c>
      <c r="B10749" t="s">
        <v>11124</v>
      </c>
      <c r="C10749">
        <v>36980</v>
      </c>
      <c r="D10749" t="s">
        <v>143</v>
      </c>
      <c r="E10749" t="s">
        <v>1178</v>
      </c>
      <c r="F10749" t="s">
        <v>11125</v>
      </c>
      <c r="G10749" t="s">
        <v>600</v>
      </c>
      <c r="H10749">
        <v>2020</v>
      </c>
      <c r="I10749">
        <v>12164</v>
      </c>
      <c r="J10749" t="s">
        <v>21</v>
      </c>
      <c r="K10749" t="s">
        <v>22</v>
      </c>
      <c r="L10749" t="s">
        <v>23</v>
      </c>
      <c r="M10749" t="s">
        <v>24</v>
      </c>
      <c r="N10749">
        <v>1995</v>
      </c>
      <c r="O10749" t="s">
        <v>47</v>
      </c>
      <c r="P10749">
        <v>5</v>
      </c>
      <c r="Q10749">
        <f t="shared" si="334"/>
        <v>4</v>
      </c>
      <c r="R10749" t="str">
        <f t="shared" si="335"/>
        <v>Mid-range</v>
      </c>
    </row>
    <row r="10750" spans="1:18" x14ac:dyDescent="0.35">
      <c r="A10750">
        <v>12818769</v>
      </c>
      <c r="B10750" t="s">
        <v>6544</v>
      </c>
      <c r="C10750">
        <v>78480</v>
      </c>
      <c r="D10750" t="s">
        <v>102</v>
      </c>
      <c r="E10750" t="s">
        <v>473</v>
      </c>
      <c r="F10750" t="s">
        <v>836</v>
      </c>
      <c r="G10750" t="s">
        <v>6545</v>
      </c>
      <c r="H10750">
        <v>2021</v>
      </c>
      <c r="I10750">
        <v>39932</v>
      </c>
      <c r="J10750" t="s">
        <v>338</v>
      </c>
      <c r="K10750" t="s">
        <v>22</v>
      </c>
      <c r="L10750" t="s">
        <v>31</v>
      </c>
      <c r="M10750" t="s">
        <v>24</v>
      </c>
      <c r="N10750">
        <v>2967</v>
      </c>
      <c r="O10750" t="s">
        <v>47</v>
      </c>
      <c r="P10750">
        <v>5</v>
      </c>
      <c r="Q10750">
        <f t="shared" si="334"/>
        <v>3</v>
      </c>
      <c r="R10750" t="str">
        <f t="shared" si="335"/>
        <v>Luxury</v>
      </c>
    </row>
    <row r="10751" spans="1:18" x14ac:dyDescent="0.35">
      <c r="A10751">
        <v>12818774</v>
      </c>
      <c r="B10751" t="s">
        <v>11126</v>
      </c>
      <c r="C10751">
        <v>29888</v>
      </c>
      <c r="D10751" t="s">
        <v>679</v>
      </c>
      <c r="E10751" t="s">
        <v>2179</v>
      </c>
      <c r="F10751" t="s">
        <v>6107</v>
      </c>
      <c r="G10751" t="s">
        <v>11127</v>
      </c>
      <c r="H10751">
        <v>2013</v>
      </c>
      <c r="I10751">
        <v>66674</v>
      </c>
      <c r="J10751" t="s">
        <v>86</v>
      </c>
      <c r="K10751" t="s">
        <v>81</v>
      </c>
      <c r="L10751" t="s">
        <v>64</v>
      </c>
      <c r="M10751" t="s">
        <v>24</v>
      </c>
      <c r="N10751">
        <v>1598</v>
      </c>
      <c r="O10751" t="s">
        <v>33</v>
      </c>
      <c r="P10751">
        <v>4</v>
      </c>
      <c r="Q10751">
        <f t="shared" si="334"/>
        <v>11</v>
      </c>
      <c r="R10751" t="str">
        <f t="shared" si="335"/>
        <v>Mid-range</v>
      </c>
    </row>
    <row r="10752" spans="1:18" x14ac:dyDescent="0.35">
      <c r="A10752">
        <v>12818776</v>
      </c>
      <c r="B10752" t="s">
        <v>5622</v>
      </c>
      <c r="C10752">
        <v>77990</v>
      </c>
      <c r="D10752" t="s">
        <v>54</v>
      </c>
      <c r="E10752" t="s">
        <v>175</v>
      </c>
      <c r="F10752" t="s">
        <v>510</v>
      </c>
      <c r="G10752" t="s">
        <v>5623</v>
      </c>
      <c r="H10752">
        <v>2019</v>
      </c>
      <c r="I10752">
        <v>43989</v>
      </c>
      <c r="J10752" t="s">
        <v>275</v>
      </c>
      <c r="K10752" t="s">
        <v>22</v>
      </c>
      <c r="L10752" t="s">
        <v>31</v>
      </c>
      <c r="M10752" t="s">
        <v>24</v>
      </c>
      <c r="N10752">
        <v>1996</v>
      </c>
      <c r="O10752" t="s">
        <v>25</v>
      </c>
      <c r="P10752">
        <v>5</v>
      </c>
      <c r="Q10752">
        <f t="shared" si="334"/>
        <v>5</v>
      </c>
      <c r="R10752" t="str">
        <f t="shared" si="335"/>
        <v>Luxury</v>
      </c>
    </row>
    <row r="10753" spans="1:18" x14ac:dyDescent="0.35">
      <c r="A10753">
        <v>12818779</v>
      </c>
      <c r="B10753" t="s">
        <v>6822</v>
      </c>
      <c r="C10753">
        <v>45990</v>
      </c>
      <c r="D10753" t="s">
        <v>102</v>
      </c>
      <c r="E10753" t="s">
        <v>386</v>
      </c>
      <c r="F10753" t="s">
        <v>2031</v>
      </c>
      <c r="G10753" t="s">
        <v>1684</v>
      </c>
      <c r="H10753">
        <v>2017</v>
      </c>
      <c r="I10753">
        <v>36090</v>
      </c>
      <c r="J10753" t="s">
        <v>21</v>
      </c>
      <c r="K10753" t="s">
        <v>22</v>
      </c>
      <c r="L10753" t="s">
        <v>31</v>
      </c>
      <c r="M10753" t="s">
        <v>24</v>
      </c>
      <c r="N10753">
        <v>1968</v>
      </c>
      <c r="O10753" t="s">
        <v>47</v>
      </c>
      <c r="P10753">
        <v>5</v>
      </c>
      <c r="Q10753">
        <f t="shared" si="334"/>
        <v>7</v>
      </c>
      <c r="R10753" t="str">
        <f t="shared" si="335"/>
        <v>Luxury</v>
      </c>
    </row>
    <row r="10754" spans="1:18" x14ac:dyDescent="0.35">
      <c r="A10754">
        <v>12818782</v>
      </c>
      <c r="B10754" t="s">
        <v>11128</v>
      </c>
      <c r="C10754">
        <v>73990</v>
      </c>
      <c r="D10754" t="s">
        <v>102</v>
      </c>
      <c r="E10754" t="s">
        <v>612</v>
      </c>
      <c r="F10754" t="s">
        <v>7435</v>
      </c>
      <c r="G10754" t="s">
        <v>614</v>
      </c>
      <c r="H10754">
        <v>2022</v>
      </c>
      <c r="I10754">
        <v>1505</v>
      </c>
      <c r="J10754" t="s">
        <v>141</v>
      </c>
      <c r="K10754" t="s">
        <v>22</v>
      </c>
      <c r="L10754" t="s">
        <v>64</v>
      </c>
      <c r="M10754" t="s">
        <v>247</v>
      </c>
      <c r="N10754">
        <v>1984</v>
      </c>
      <c r="O10754" t="s">
        <v>47</v>
      </c>
      <c r="P10754">
        <v>5</v>
      </c>
      <c r="Q10754">
        <f t="shared" si="334"/>
        <v>2</v>
      </c>
      <c r="R10754" t="str">
        <f t="shared" si="335"/>
        <v>Luxury</v>
      </c>
    </row>
    <row r="10755" spans="1:18" x14ac:dyDescent="0.35">
      <c r="A10755">
        <v>12818805</v>
      </c>
      <c r="B10755" t="s">
        <v>11129</v>
      </c>
      <c r="C10755">
        <v>13990</v>
      </c>
      <c r="D10755" t="s">
        <v>49</v>
      </c>
      <c r="E10755" t="s">
        <v>50</v>
      </c>
      <c r="F10755" t="s">
        <v>2713</v>
      </c>
      <c r="G10755" t="s">
        <v>4786</v>
      </c>
      <c r="H10755">
        <v>2009</v>
      </c>
      <c r="I10755">
        <v>157564</v>
      </c>
      <c r="J10755" t="s">
        <v>21</v>
      </c>
      <c r="K10755" t="s">
        <v>81</v>
      </c>
      <c r="L10755" t="s">
        <v>31</v>
      </c>
      <c r="M10755" t="s">
        <v>24</v>
      </c>
      <c r="N10755">
        <v>1995</v>
      </c>
      <c r="O10755" t="s">
        <v>47</v>
      </c>
      <c r="P10755">
        <v>5</v>
      </c>
      <c r="Q10755">
        <f t="shared" ref="Q10755:Q10818" si="336">2024-H10755</f>
        <v>15</v>
      </c>
      <c r="R10755" t="str">
        <f t="shared" ref="R10755:R10818" si="337">IF(C10755&lt;=10000,"Budget",IF(C10755&lt;=40000,"Mid-range","Luxury"))</f>
        <v>Mid-range</v>
      </c>
    </row>
    <row r="10756" spans="1:18" x14ac:dyDescent="0.35">
      <c r="A10756">
        <v>12818806</v>
      </c>
      <c r="B10756" t="s">
        <v>3507</v>
      </c>
      <c r="C10756">
        <v>22800</v>
      </c>
      <c r="D10756" t="s">
        <v>54</v>
      </c>
      <c r="E10756" t="s">
        <v>118</v>
      </c>
      <c r="F10756" t="s">
        <v>119</v>
      </c>
      <c r="G10756" t="s">
        <v>1176</v>
      </c>
      <c r="H10756">
        <v>2012</v>
      </c>
      <c r="I10756">
        <v>130495</v>
      </c>
      <c r="J10756" t="s">
        <v>63</v>
      </c>
      <c r="K10756" t="s">
        <v>22</v>
      </c>
      <c r="L10756" t="s">
        <v>23</v>
      </c>
      <c r="M10756" t="s">
        <v>24</v>
      </c>
      <c r="N10756">
        <v>3984</v>
      </c>
      <c r="O10756" t="s">
        <v>33</v>
      </c>
      <c r="P10756">
        <v>5</v>
      </c>
      <c r="Q10756">
        <f t="shared" si="336"/>
        <v>12</v>
      </c>
      <c r="R10756" t="str">
        <f t="shared" si="337"/>
        <v>Mid-range</v>
      </c>
    </row>
    <row r="10757" spans="1:18" x14ac:dyDescent="0.35">
      <c r="A10757">
        <v>12818807</v>
      </c>
      <c r="B10757" t="s">
        <v>11130</v>
      </c>
      <c r="C10757">
        <v>14800</v>
      </c>
      <c r="D10757" t="s">
        <v>42</v>
      </c>
      <c r="E10757" t="s">
        <v>1193</v>
      </c>
      <c r="F10757" t="s">
        <v>4203</v>
      </c>
      <c r="G10757" t="s">
        <v>1893</v>
      </c>
      <c r="H10757">
        <v>2012</v>
      </c>
      <c r="I10757">
        <v>43666</v>
      </c>
      <c r="J10757" t="s">
        <v>21</v>
      </c>
      <c r="K10757" t="s">
        <v>22</v>
      </c>
      <c r="L10757" t="s">
        <v>23</v>
      </c>
      <c r="M10757" t="s">
        <v>24</v>
      </c>
      <c r="N10757">
        <v>2384</v>
      </c>
      <c r="O10757" t="s">
        <v>25</v>
      </c>
      <c r="P10757">
        <v>7</v>
      </c>
      <c r="Q10757">
        <f t="shared" si="336"/>
        <v>12</v>
      </c>
      <c r="R10757" t="str">
        <f t="shared" si="337"/>
        <v>Mid-range</v>
      </c>
    </row>
    <row r="10758" spans="1:18" x14ac:dyDescent="0.35">
      <c r="A10758">
        <v>12818814</v>
      </c>
      <c r="B10758" t="s">
        <v>9911</v>
      </c>
      <c r="C10758">
        <v>19995</v>
      </c>
      <c r="D10758" t="s">
        <v>165</v>
      </c>
      <c r="E10758" t="s">
        <v>2375</v>
      </c>
      <c r="F10758" t="s">
        <v>771</v>
      </c>
      <c r="G10758" t="s">
        <v>2376</v>
      </c>
      <c r="H10758">
        <v>2014</v>
      </c>
      <c r="I10758">
        <v>249674</v>
      </c>
      <c r="J10758" t="s">
        <v>21</v>
      </c>
      <c r="K10758" t="s">
        <v>81</v>
      </c>
      <c r="L10758" t="s">
        <v>31</v>
      </c>
      <c r="M10758" t="s">
        <v>24</v>
      </c>
      <c r="N10758">
        <v>2477</v>
      </c>
      <c r="O10758" t="s">
        <v>116</v>
      </c>
      <c r="P10758">
        <v>5</v>
      </c>
      <c r="Q10758">
        <f t="shared" si="336"/>
        <v>10</v>
      </c>
      <c r="R10758" t="str">
        <f t="shared" si="337"/>
        <v>Mid-range</v>
      </c>
    </row>
    <row r="10759" spans="1:18" x14ac:dyDescent="0.35">
      <c r="A10759">
        <v>12818854</v>
      </c>
      <c r="B10759" t="s">
        <v>11131</v>
      </c>
      <c r="C10759">
        <v>23990</v>
      </c>
      <c r="D10759" t="s">
        <v>410</v>
      </c>
      <c r="E10759" t="s">
        <v>1304</v>
      </c>
      <c r="F10759" t="s">
        <v>2092</v>
      </c>
      <c r="G10759" t="s">
        <v>11132</v>
      </c>
      <c r="H10759">
        <v>2014</v>
      </c>
      <c r="I10759">
        <v>73848</v>
      </c>
      <c r="J10759" t="s">
        <v>86</v>
      </c>
      <c r="K10759" t="s">
        <v>22</v>
      </c>
      <c r="L10759" t="s">
        <v>64</v>
      </c>
      <c r="M10759" t="s">
        <v>24</v>
      </c>
      <c r="N10759">
        <v>2497</v>
      </c>
      <c r="O10759" t="s">
        <v>69</v>
      </c>
      <c r="P10759">
        <v>5</v>
      </c>
      <c r="Q10759">
        <f t="shared" si="336"/>
        <v>10</v>
      </c>
      <c r="R10759" t="str">
        <f t="shared" si="337"/>
        <v>Mid-range</v>
      </c>
    </row>
    <row r="10760" spans="1:18" x14ac:dyDescent="0.35">
      <c r="A10760">
        <v>12818883</v>
      </c>
      <c r="B10760" t="s">
        <v>11133</v>
      </c>
      <c r="C10760">
        <v>18990</v>
      </c>
      <c r="D10760" t="s">
        <v>88</v>
      </c>
      <c r="E10760" t="s">
        <v>1335</v>
      </c>
      <c r="F10760" t="s">
        <v>922</v>
      </c>
      <c r="G10760" t="s">
        <v>1337</v>
      </c>
      <c r="H10760">
        <v>2014</v>
      </c>
      <c r="I10760">
        <v>123397</v>
      </c>
      <c r="J10760" t="s">
        <v>21</v>
      </c>
      <c r="K10760" t="s">
        <v>22</v>
      </c>
      <c r="L10760" t="s">
        <v>23</v>
      </c>
      <c r="M10760" t="s">
        <v>24</v>
      </c>
      <c r="N10760">
        <v>2359</v>
      </c>
      <c r="O10760" t="s">
        <v>69</v>
      </c>
      <c r="P10760">
        <v>5</v>
      </c>
      <c r="Q10760">
        <f t="shared" si="336"/>
        <v>10</v>
      </c>
      <c r="R10760" t="str">
        <f t="shared" si="337"/>
        <v>Mid-range</v>
      </c>
    </row>
    <row r="10761" spans="1:18" x14ac:dyDescent="0.35">
      <c r="A10761">
        <v>12818884</v>
      </c>
      <c r="B10761" t="s">
        <v>496</v>
      </c>
      <c r="C10761">
        <v>27888</v>
      </c>
      <c r="D10761" t="s">
        <v>497</v>
      </c>
      <c r="E10761" t="s">
        <v>498</v>
      </c>
      <c r="F10761" t="s">
        <v>499</v>
      </c>
      <c r="G10761" t="s">
        <v>500</v>
      </c>
      <c r="H10761">
        <v>2021</v>
      </c>
      <c r="I10761">
        <v>18566</v>
      </c>
      <c r="J10761" t="s">
        <v>21</v>
      </c>
      <c r="K10761" t="s">
        <v>22</v>
      </c>
      <c r="L10761" t="s">
        <v>23</v>
      </c>
      <c r="M10761" t="s">
        <v>24</v>
      </c>
      <c r="N10761">
        <v>1490</v>
      </c>
      <c r="O10761" t="s">
        <v>47</v>
      </c>
      <c r="P10761">
        <v>5</v>
      </c>
      <c r="Q10761">
        <f t="shared" si="336"/>
        <v>3</v>
      </c>
      <c r="R10761" t="str">
        <f t="shared" si="337"/>
        <v>Mid-range</v>
      </c>
    </row>
    <row r="10762" spans="1:18" x14ac:dyDescent="0.35">
      <c r="A10762">
        <v>12818892</v>
      </c>
      <c r="B10762" t="s">
        <v>10391</v>
      </c>
      <c r="C10762">
        <v>189900</v>
      </c>
      <c r="D10762" t="s">
        <v>249</v>
      </c>
      <c r="E10762">
        <v>911</v>
      </c>
      <c r="F10762" t="s">
        <v>6892</v>
      </c>
      <c r="G10762" t="s">
        <v>10392</v>
      </c>
      <c r="H10762">
        <v>2013</v>
      </c>
      <c r="I10762">
        <v>51955</v>
      </c>
      <c r="J10762" t="s">
        <v>393</v>
      </c>
      <c r="K10762" t="s">
        <v>22</v>
      </c>
      <c r="L10762" t="s">
        <v>64</v>
      </c>
      <c r="M10762" t="s">
        <v>24</v>
      </c>
      <c r="N10762">
        <v>3824</v>
      </c>
      <c r="O10762" t="s">
        <v>47</v>
      </c>
      <c r="P10762">
        <v>4</v>
      </c>
      <c r="Q10762">
        <f t="shared" si="336"/>
        <v>11</v>
      </c>
      <c r="R10762" t="str">
        <f t="shared" si="337"/>
        <v>Luxury</v>
      </c>
    </row>
    <row r="10763" spans="1:18" x14ac:dyDescent="0.35">
      <c r="A10763">
        <v>12818904</v>
      </c>
      <c r="B10763" t="s">
        <v>2379</v>
      </c>
      <c r="C10763">
        <v>10990</v>
      </c>
      <c r="D10763" t="s">
        <v>197</v>
      </c>
      <c r="E10763" t="s">
        <v>198</v>
      </c>
      <c r="F10763" t="s">
        <v>599</v>
      </c>
      <c r="G10763" t="s">
        <v>2380</v>
      </c>
      <c r="H10763">
        <v>2009</v>
      </c>
      <c r="I10763">
        <v>152000</v>
      </c>
      <c r="J10763" t="s">
        <v>63</v>
      </c>
      <c r="K10763" t="s">
        <v>81</v>
      </c>
      <c r="L10763" t="s">
        <v>64</v>
      </c>
      <c r="M10763" t="s">
        <v>24</v>
      </c>
      <c r="N10763">
        <v>1984</v>
      </c>
      <c r="O10763" t="s">
        <v>33</v>
      </c>
      <c r="P10763">
        <v>5</v>
      </c>
      <c r="Q10763">
        <f t="shared" si="336"/>
        <v>15</v>
      </c>
      <c r="R10763" t="str">
        <f t="shared" si="337"/>
        <v>Mid-range</v>
      </c>
    </row>
    <row r="10764" spans="1:18" x14ac:dyDescent="0.35">
      <c r="A10764">
        <v>12818914</v>
      </c>
      <c r="B10764" t="s">
        <v>11134</v>
      </c>
      <c r="C10764">
        <v>31880</v>
      </c>
      <c r="D10764" t="s">
        <v>449</v>
      </c>
      <c r="E10764" t="s">
        <v>762</v>
      </c>
      <c r="F10764" t="s">
        <v>11135</v>
      </c>
      <c r="G10764" t="s">
        <v>1890</v>
      </c>
      <c r="H10764">
        <v>2012</v>
      </c>
      <c r="I10764">
        <v>141998</v>
      </c>
      <c r="J10764" t="s">
        <v>21</v>
      </c>
      <c r="K10764" t="s">
        <v>22</v>
      </c>
      <c r="L10764" t="s">
        <v>64</v>
      </c>
      <c r="M10764" t="s">
        <v>24</v>
      </c>
      <c r="N10764">
        <v>1999</v>
      </c>
      <c r="O10764" t="s">
        <v>33</v>
      </c>
      <c r="P10764">
        <v>5</v>
      </c>
      <c r="Q10764">
        <f t="shared" si="336"/>
        <v>12</v>
      </c>
      <c r="R10764" t="str">
        <f t="shared" si="337"/>
        <v>Mid-range</v>
      </c>
    </row>
    <row r="10765" spans="1:18" x14ac:dyDescent="0.35">
      <c r="A10765">
        <v>12818916</v>
      </c>
      <c r="B10765" t="s">
        <v>7320</v>
      </c>
      <c r="C10765">
        <v>29500</v>
      </c>
      <c r="D10765" t="s">
        <v>17</v>
      </c>
      <c r="E10765" t="s">
        <v>258</v>
      </c>
      <c r="F10765" t="s">
        <v>351</v>
      </c>
      <c r="G10765" t="s">
        <v>6903</v>
      </c>
      <c r="H10765">
        <v>2020</v>
      </c>
      <c r="I10765">
        <v>16700</v>
      </c>
      <c r="J10765" t="s">
        <v>80</v>
      </c>
      <c r="K10765" t="s">
        <v>81</v>
      </c>
      <c r="L10765" t="s">
        <v>23</v>
      </c>
      <c r="M10765" t="s">
        <v>24</v>
      </c>
      <c r="N10765">
        <v>2694</v>
      </c>
      <c r="O10765" t="s">
        <v>47</v>
      </c>
      <c r="P10765">
        <v>2</v>
      </c>
      <c r="Q10765">
        <f t="shared" si="336"/>
        <v>4</v>
      </c>
      <c r="R10765" t="str">
        <f t="shared" si="337"/>
        <v>Mid-range</v>
      </c>
    </row>
    <row r="10766" spans="1:18" x14ac:dyDescent="0.35">
      <c r="A10766">
        <v>12818921</v>
      </c>
      <c r="B10766" t="s">
        <v>11136</v>
      </c>
      <c r="C10766">
        <v>35990</v>
      </c>
      <c r="D10766" t="s">
        <v>54</v>
      </c>
      <c r="E10766" t="s">
        <v>175</v>
      </c>
      <c r="F10766" t="s">
        <v>805</v>
      </c>
      <c r="G10766" t="s">
        <v>4780</v>
      </c>
      <c r="H10766">
        <v>2017</v>
      </c>
      <c r="I10766">
        <v>106816</v>
      </c>
      <c r="J10766" t="s">
        <v>338</v>
      </c>
      <c r="K10766" t="s">
        <v>22</v>
      </c>
      <c r="L10766" t="s">
        <v>31</v>
      </c>
      <c r="M10766" t="s">
        <v>24</v>
      </c>
      <c r="N10766">
        <v>3198</v>
      </c>
      <c r="O10766" t="s">
        <v>47</v>
      </c>
      <c r="P10766">
        <v>5</v>
      </c>
      <c r="Q10766">
        <f t="shared" si="336"/>
        <v>7</v>
      </c>
      <c r="R10766" t="str">
        <f t="shared" si="337"/>
        <v>Mid-range</v>
      </c>
    </row>
    <row r="10767" spans="1:18" x14ac:dyDescent="0.35">
      <c r="A10767">
        <v>12818933</v>
      </c>
      <c r="B10767" t="s">
        <v>9373</v>
      </c>
      <c r="C10767">
        <v>12990</v>
      </c>
      <c r="D10767" t="s">
        <v>54</v>
      </c>
      <c r="E10767" t="s">
        <v>118</v>
      </c>
      <c r="F10767" t="s">
        <v>2500</v>
      </c>
      <c r="G10767" t="s">
        <v>120</v>
      </c>
      <c r="H10767">
        <v>2008</v>
      </c>
      <c r="I10767">
        <v>284499</v>
      </c>
      <c r="J10767" t="s">
        <v>427</v>
      </c>
      <c r="K10767" t="s">
        <v>22</v>
      </c>
      <c r="L10767" t="s">
        <v>1173</v>
      </c>
      <c r="M10767" t="s">
        <v>24</v>
      </c>
      <c r="N10767">
        <v>3984</v>
      </c>
      <c r="O10767" t="s">
        <v>47</v>
      </c>
      <c r="P10767">
        <v>2</v>
      </c>
      <c r="Q10767">
        <f t="shared" si="336"/>
        <v>16</v>
      </c>
      <c r="R10767" t="str">
        <f t="shared" si="337"/>
        <v>Mid-range</v>
      </c>
    </row>
    <row r="10768" spans="1:18" x14ac:dyDescent="0.35">
      <c r="A10768">
        <v>12818949</v>
      </c>
      <c r="B10768" t="s">
        <v>1882</v>
      </c>
      <c r="C10768">
        <v>47990</v>
      </c>
      <c r="D10768" t="s">
        <v>17</v>
      </c>
      <c r="E10768" t="s">
        <v>153</v>
      </c>
      <c r="F10768" t="s">
        <v>1883</v>
      </c>
      <c r="G10768" t="s">
        <v>1884</v>
      </c>
      <c r="H10768">
        <v>2020</v>
      </c>
      <c r="I10768">
        <v>20599</v>
      </c>
      <c r="J10768" t="s">
        <v>21</v>
      </c>
      <c r="K10768" t="s">
        <v>22</v>
      </c>
      <c r="L10768" t="s">
        <v>23</v>
      </c>
      <c r="M10768" t="s">
        <v>24</v>
      </c>
      <c r="N10768">
        <v>1987</v>
      </c>
      <c r="O10768" t="s">
        <v>47</v>
      </c>
      <c r="P10768">
        <v>5</v>
      </c>
      <c r="Q10768">
        <f t="shared" si="336"/>
        <v>4</v>
      </c>
      <c r="R10768" t="str">
        <f t="shared" si="337"/>
        <v>Luxury</v>
      </c>
    </row>
    <row r="10769" spans="1:18" x14ac:dyDescent="0.35">
      <c r="A10769">
        <v>12818993</v>
      </c>
      <c r="B10769" t="s">
        <v>5669</v>
      </c>
      <c r="C10769">
        <v>55000</v>
      </c>
      <c r="D10769" t="s">
        <v>59</v>
      </c>
      <c r="E10769" t="s">
        <v>826</v>
      </c>
      <c r="F10769" t="s">
        <v>3951</v>
      </c>
      <c r="G10769" t="s">
        <v>3986</v>
      </c>
      <c r="H10769">
        <v>2016</v>
      </c>
      <c r="I10769">
        <v>90500</v>
      </c>
      <c r="J10769" t="s">
        <v>21</v>
      </c>
      <c r="K10769" t="s">
        <v>22</v>
      </c>
      <c r="L10769" t="s">
        <v>31</v>
      </c>
      <c r="M10769" t="s">
        <v>24</v>
      </c>
      <c r="N10769">
        <v>1995</v>
      </c>
      <c r="O10769" t="s">
        <v>47</v>
      </c>
      <c r="P10769">
        <v>5</v>
      </c>
      <c r="Q10769">
        <f t="shared" si="336"/>
        <v>8</v>
      </c>
      <c r="R10769" t="str">
        <f t="shared" si="337"/>
        <v>Luxury</v>
      </c>
    </row>
    <row r="10770" spans="1:18" x14ac:dyDescent="0.35">
      <c r="A10770">
        <v>12819013</v>
      </c>
      <c r="B10770" t="s">
        <v>2688</v>
      </c>
      <c r="C10770">
        <v>42393</v>
      </c>
      <c r="D10770" t="s">
        <v>88</v>
      </c>
      <c r="E10770" t="s">
        <v>1014</v>
      </c>
      <c r="F10770" t="s">
        <v>2689</v>
      </c>
      <c r="G10770" t="s">
        <v>1143</v>
      </c>
      <c r="H10770">
        <v>2022</v>
      </c>
      <c r="I10770">
        <v>150</v>
      </c>
      <c r="J10770" t="s">
        <v>21</v>
      </c>
      <c r="K10770" t="s">
        <v>22</v>
      </c>
      <c r="L10770" t="s">
        <v>23</v>
      </c>
      <c r="M10770" t="s">
        <v>247</v>
      </c>
      <c r="N10770">
        <v>1999</v>
      </c>
      <c r="O10770" t="s">
        <v>69</v>
      </c>
      <c r="P10770">
        <v>5</v>
      </c>
      <c r="Q10770">
        <f t="shared" si="336"/>
        <v>2</v>
      </c>
      <c r="R10770" t="str">
        <f t="shared" si="337"/>
        <v>Luxury</v>
      </c>
    </row>
    <row r="10771" spans="1:18" x14ac:dyDescent="0.35">
      <c r="A10771">
        <v>12819014</v>
      </c>
      <c r="B10771" t="s">
        <v>10225</v>
      </c>
      <c r="C10771">
        <v>28421</v>
      </c>
      <c r="D10771" t="s">
        <v>88</v>
      </c>
      <c r="E10771" t="s">
        <v>5787</v>
      </c>
      <c r="F10771" t="s">
        <v>90</v>
      </c>
      <c r="G10771" t="s">
        <v>6465</v>
      </c>
      <c r="H10771">
        <v>2022</v>
      </c>
      <c r="I10771">
        <v>350</v>
      </c>
      <c r="J10771" t="s">
        <v>21</v>
      </c>
      <c r="K10771" t="s">
        <v>22</v>
      </c>
      <c r="L10771" t="s">
        <v>23</v>
      </c>
      <c r="M10771" t="s">
        <v>247</v>
      </c>
      <c r="N10771">
        <v>1591</v>
      </c>
      <c r="O10771" t="s">
        <v>69</v>
      </c>
      <c r="P10771">
        <v>5</v>
      </c>
      <c r="Q10771">
        <f t="shared" si="336"/>
        <v>2</v>
      </c>
      <c r="R10771" t="str">
        <f t="shared" si="337"/>
        <v>Mid-range</v>
      </c>
    </row>
    <row r="10772" spans="1:18" x14ac:dyDescent="0.35">
      <c r="A10772">
        <v>12819016</v>
      </c>
      <c r="B10772" t="s">
        <v>11137</v>
      </c>
      <c r="C10772">
        <v>49287</v>
      </c>
      <c r="D10772" t="s">
        <v>88</v>
      </c>
      <c r="E10772" t="s">
        <v>108</v>
      </c>
      <c r="F10772" t="s">
        <v>11138</v>
      </c>
      <c r="G10772" t="s">
        <v>920</v>
      </c>
      <c r="H10772">
        <v>2022</v>
      </c>
      <c r="I10772">
        <v>150</v>
      </c>
      <c r="J10772" t="s">
        <v>21</v>
      </c>
      <c r="K10772" t="s">
        <v>22</v>
      </c>
      <c r="L10772" t="s">
        <v>23</v>
      </c>
      <c r="M10772" t="s">
        <v>247</v>
      </c>
      <c r="N10772">
        <v>1998</v>
      </c>
      <c r="O10772" t="s">
        <v>47</v>
      </c>
      <c r="P10772">
        <v>5</v>
      </c>
      <c r="Q10772">
        <f t="shared" si="336"/>
        <v>2</v>
      </c>
      <c r="R10772" t="str">
        <f t="shared" si="337"/>
        <v>Luxury</v>
      </c>
    </row>
    <row r="10773" spans="1:18" x14ac:dyDescent="0.35">
      <c r="A10773">
        <v>12819019</v>
      </c>
      <c r="B10773" t="s">
        <v>11139</v>
      </c>
      <c r="C10773">
        <v>21670</v>
      </c>
      <c r="D10773" t="s">
        <v>165</v>
      </c>
      <c r="E10773" t="s">
        <v>568</v>
      </c>
      <c r="F10773" t="s">
        <v>857</v>
      </c>
      <c r="G10773" t="s">
        <v>1548</v>
      </c>
      <c r="H10773">
        <v>2015</v>
      </c>
      <c r="I10773">
        <v>71435</v>
      </c>
      <c r="J10773" t="s">
        <v>21</v>
      </c>
      <c r="K10773" t="s">
        <v>22</v>
      </c>
      <c r="L10773" t="s">
        <v>23</v>
      </c>
      <c r="M10773" t="s">
        <v>24</v>
      </c>
      <c r="N10773">
        <v>1998</v>
      </c>
      <c r="O10773" t="s">
        <v>116</v>
      </c>
      <c r="P10773">
        <v>5</v>
      </c>
      <c r="Q10773">
        <f t="shared" si="336"/>
        <v>9</v>
      </c>
      <c r="R10773" t="str">
        <f t="shared" si="337"/>
        <v>Mid-range</v>
      </c>
    </row>
    <row r="10774" spans="1:18" x14ac:dyDescent="0.35">
      <c r="A10774">
        <v>12819020</v>
      </c>
      <c r="B10774" t="s">
        <v>10382</v>
      </c>
      <c r="C10774">
        <v>13670</v>
      </c>
      <c r="D10774" t="s">
        <v>54</v>
      </c>
      <c r="E10774" t="s">
        <v>55</v>
      </c>
      <c r="F10774" t="s">
        <v>2228</v>
      </c>
      <c r="G10774" t="s">
        <v>2157</v>
      </c>
      <c r="H10774">
        <v>2013</v>
      </c>
      <c r="I10774">
        <v>178172</v>
      </c>
      <c r="J10774" t="s">
        <v>21</v>
      </c>
      <c r="K10774" t="s">
        <v>22</v>
      </c>
      <c r="L10774" t="s">
        <v>31</v>
      </c>
      <c r="M10774" t="s">
        <v>24</v>
      </c>
      <c r="N10774">
        <v>2720</v>
      </c>
      <c r="O10774" t="s">
        <v>25</v>
      </c>
      <c r="P10774">
        <v>7</v>
      </c>
      <c r="Q10774">
        <f t="shared" si="336"/>
        <v>11</v>
      </c>
      <c r="R10774" t="str">
        <f t="shared" si="337"/>
        <v>Mid-range</v>
      </c>
    </row>
    <row r="10775" spans="1:18" x14ac:dyDescent="0.35">
      <c r="A10775">
        <v>12819027</v>
      </c>
      <c r="B10775" t="s">
        <v>11140</v>
      </c>
      <c r="C10775">
        <v>16990</v>
      </c>
      <c r="D10775" t="s">
        <v>88</v>
      </c>
      <c r="E10775" t="s">
        <v>98</v>
      </c>
      <c r="F10775" t="s">
        <v>7680</v>
      </c>
      <c r="G10775" t="s">
        <v>1650</v>
      </c>
      <c r="H10775">
        <v>2014</v>
      </c>
      <c r="I10775">
        <v>102413</v>
      </c>
      <c r="J10775" t="s">
        <v>21</v>
      </c>
      <c r="K10775" t="s">
        <v>22</v>
      </c>
      <c r="L10775" t="s">
        <v>23</v>
      </c>
      <c r="M10775" t="s">
        <v>24</v>
      </c>
      <c r="N10775">
        <v>1591</v>
      </c>
      <c r="O10775" t="s">
        <v>47</v>
      </c>
      <c r="P10775">
        <v>5</v>
      </c>
      <c r="Q10775">
        <f t="shared" si="336"/>
        <v>10</v>
      </c>
      <c r="R10775" t="str">
        <f t="shared" si="337"/>
        <v>Mid-range</v>
      </c>
    </row>
    <row r="10776" spans="1:18" x14ac:dyDescent="0.35">
      <c r="A10776">
        <v>12819031</v>
      </c>
      <c r="B10776" t="s">
        <v>11141</v>
      </c>
      <c r="C10776">
        <v>18998</v>
      </c>
      <c r="D10776" t="s">
        <v>131</v>
      </c>
      <c r="E10776" t="s">
        <v>1201</v>
      </c>
      <c r="F10776" t="s">
        <v>239</v>
      </c>
      <c r="G10776" t="s">
        <v>3637</v>
      </c>
      <c r="H10776">
        <v>2010</v>
      </c>
      <c r="I10776">
        <v>121180</v>
      </c>
      <c r="J10776" t="s">
        <v>40</v>
      </c>
      <c r="K10776" t="s">
        <v>22</v>
      </c>
      <c r="L10776" t="s">
        <v>31</v>
      </c>
      <c r="M10776" t="s">
        <v>24</v>
      </c>
      <c r="N10776">
        <v>2976</v>
      </c>
      <c r="O10776" t="s">
        <v>33</v>
      </c>
      <c r="P10776">
        <v>4</v>
      </c>
      <c r="Q10776">
        <f t="shared" si="336"/>
        <v>14</v>
      </c>
      <c r="R10776" t="str">
        <f t="shared" si="337"/>
        <v>Mid-range</v>
      </c>
    </row>
    <row r="10777" spans="1:18" x14ac:dyDescent="0.35">
      <c r="A10777">
        <v>12819032</v>
      </c>
      <c r="B10777" t="s">
        <v>1288</v>
      </c>
      <c r="C10777">
        <v>29990</v>
      </c>
      <c r="D10777" t="s">
        <v>42</v>
      </c>
      <c r="E10777" t="s">
        <v>179</v>
      </c>
      <c r="F10777" t="s">
        <v>1289</v>
      </c>
      <c r="G10777" t="s">
        <v>792</v>
      </c>
      <c r="H10777">
        <v>2015</v>
      </c>
      <c r="I10777">
        <v>114717</v>
      </c>
      <c r="J10777" t="s">
        <v>3566</v>
      </c>
      <c r="K10777" t="s">
        <v>81</v>
      </c>
      <c r="L10777" t="s">
        <v>31</v>
      </c>
      <c r="M10777" t="s">
        <v>24</v>
      </c>
      <c r="N10777">
        <v>2776</v>
      </c>
      <c r="O10777" t="s">
        <v>47</v>
      </c>
      <c r="P10777">
        <v>2</v>
      </c>
      <c r="Q10777">
        <f t="shared" si="336"/>
        <v>9</v>
      </c>
      <c r="R10777" t="str">
        <f t="shared" si="337"/>
        <v>Mid-range</v>
      </c>
    </row>
    <row r="10778" spans="1:18" x14ac:dyDescent="0.35">
      <c r="A10778">
        <v>12819043</v>
      </c>
      <c r="B10778" t="s">
        <v>11142</v>
      </c>
      <c r="C10778">
        <v>12990</v>
      </c>
      <c r="D10778" t="s">
        <v>165</v>
      </c>
      <c r="E10778" t="s">
        <v>455</v>
      </c>
      <c r="F10778" t="s">
        <v>4018</v>
      </c>
      <c r="G10778" t="s">
        <v>4420</v>
      </c>
      <c r="H10778">
        <v>2013</v>
      </c>
      <c r="I10778">
        <v>118970</v>
      </c>
      <c r="J10778" t="s">
        <v>86</v>
      </c>
      <c r="K10778" t="s">
        <v>81</v>
      </c>
      <c r="L10778" t="s">
        <v>23</v>
      </c>
      <c r="M10778" t="s">
        <v>24</v>
      </c>
      <c r="N10778">
        <v>1998</v>
      </c>
      <c r="O10778" t="s">
        <v>25</v>
      </c>
      <c r="P10778">
        <v>5</v>
      </c>
      <c r="Q10778">
        <f t="shared" si="336"/>
        <v>11</v>
      </c>
      <c r="R10778" t="str">
        <f t="shared" si="337"/>
        <v>Mid-range</v>
      </c>
    </row>
    <row r="10779" spans="1:18" x14ac:dyDescent="0.35">
      <c r="A10779">
        <v>12819045</v>
      </c>
      <c r="B10779" t="s">
        <v>6376</v>
      </c>
      <c r="C10779">
        <v>28990</v>
      </c>
      <c r="D10779" t="s">
        <v>188</v>
      </c>
      <c r="E10779" t="s">
        <v>288</v>
      </c>
      <c r="F10779" t="s">
        <v>251</v>
      </c>
      <c r="G10779" t="s">
        <v>2254</v>
      </c>
      <c r="H10779">
        <v>2016</v>
      </c>
      <c r="I10779">
        <v>136097</v>
      </c>
      <c r="J10779" t="s">
        <v>21</v>
      </c>
      <c r="K10779" t="s">
        <v>22</v>
      </c>
      <c r="L10779" t="s">
        <v>23</v>
      </c>
      <c r="M10779" t="s">
        <v>24</v>
      </c>
      <c r="N10779">
        <v>3342</v>
      </c>
      <c r="O10779" t="s">
        <v>69</v>
      </c>
      <c r="P10779">
        <v>8</v>
      </c>
      <c r="Q10779">
        <f t="shared" si="336"/>
        <v>8</v>
      </c>
      <c r="R10779" t="str">
        <f t="shared" si="337"/>
        <v>Mid-range</v>
      </c>
    </row>
    <row r="10780" spans="1:18" x14ac:dyDescent="0.35">
      <c r="A10780">
        <v>12819047</v>
      </c>
      <c r="B10780" t="s">
        <v>11143</v>
      </c>
      <c r="C10780">
        <v>7990</v>
      </c>
      <c r="D10780" t="s">
        <v>42</v>
      </c>
      <c r="E10780" t="s">
        <v>621</v>
      </c>
      <c r="F10780" t="s">
        <v>5896</v>
      </c>
      <c r="G10780" t="s">
        <v>11144</v>
      </c>
      <c r="H10780">
        <v>2008</v>
      </c>
      <c r="I10780">
        <v>142000</v>
      </c>
      <c r="J10780" t="s">
        <v>86</v>
      </c>
      <c r="K10780" t="s">
        <v>22</v>
      </c>
      <c r="L10780" t="s">
        <v>23</v>
      </c>
      <c r="M10780" t="s">
        <v>24</v>
      </c>
      <c r="N10780">
        <v>1796</v>
      </c>
      <c r="O10780" t="s">
        <v>47</v>
      </c>
      <c r="P10780">
        <v>5</v>
      </c>
      <c r="Q10780">
        <f t="shared" si="336"/>
        <v>16</v>
      </c>
      <c r="R10780" t="str">
        <f t="shared" si="337"/>
        <v>Budget</v>
      </c>
    </row>
    <row r="10781" spans="1:18" x14ac:dyDescent="0.35">
      <c r="A10781">
        <v>12819048</v>
      </c>
      <c r="B10781" t="s">
        <v>6228</v>
      </c>
      <c r="C10781">
        <v>22990</v>
      </c>
      <c r="D10781" t="s">
        <v>17</v>
      </c>
      <c r="E10781" t="s">
        <v>905</v>
      </c>
      <c r="F10781" t="s">
        <v>1930</v>
      </c>
      <c r="G10781" t="s">
        <v>6229</v>
      </c>
      <c r="H10781">
        <v>2010</v>
      </c>
      <c r="I10781">
        <v>254121</v>
      </c>
      <c r="J10781" t="s">
        <v>106</v>
      </c>
      <c r="K10781" t="s">
        <v>22</v>
      </c>
      <c r="L10781" t="s">
        <v>31</v>
      </c>
      <c r="M10781" t="s">
        <v>24</v>
      </c>
      <c r="N10781">
        <v>2982</v>
      </c>
      <c r="O10781" t="s">
        <v>47</v>
      </c>
      <c r="P10781">
        <v>3</v>
      </c>
      <c r="Q10781">
        <f t="shared" si="336"/>
        <v>14</v>
      </c>
      <c r="R10781" t="str">
        <f t="shared" si="337"/>
        <v>Mid-range</v>
      </c>
    </row>
    <row r="10782" spans="1:18" x14ac:dyDescent="0.35">
      <c r="A10782">
        <v>12819051</v>
      </c>
      <c r="B10782" t="s">
        <v>11145</v>
      </c>
      <c r="C10782">
        <v>29995</v>
      </c>
      <c r="D10782" t="s">
        <v>88</v>
      </c>
      <c r="E10782" t="s">
        <v>625</v>
      </c>
      <c r="F10782" t="s">
        <v>8793</v>
      </c>
      <c r="G10782" t="s">
        <v>627</v>
      </c>
      <c r="H10782">
        <v>2018</v>
      </c>
      <c r="I10782">
        <v>176235</v>
      </c>
      <c r="J10782" t="s">
        <v>106</v>
      </c>
      <c r="K10782" t="s">
        <v>22</v>
      </c>
      <c r="L10782" t="s">
        <v>31</v>
      </c>
      <c r="M10782" t="s">
        <v>24</v>
      </c>
      <c r="N10782">
        <v>2497</v>
      </c>
      <c r="O10782" t="s">
        <v>47</v>
      </c>
      <c r="P10782">
        <v>3</v>
      </c>
      <c r="Q10782">
        <f t="shared" si="336"/>
        <v>6</v>
      </c>
      <c r="R10782" t="str">
        <f t="shared" si="337"/>
        <v>Mid-range</v>
      </c>
    </row>
    <row r="10783" spans="1:18" x14ac:dyDescent="0.35">
      <c r="A10783">
        <v>12819062</v>
      </c>
      <c r="B10783" t="s">
        <v>8277</v>
      </c>
      <c r="C10783">
        <v>23750</v>
      </c>
      <c r="D10783" t="s">
        <v>165</v>
      </c>
      <c r="E10783" t="s">
        <v>269</v>
      </c>
      <c r="F10783" t="s">
        <v>1473</v>
      </c>
      <c r="G10783" t="s">
        <v>3458</v>
      </c>
      <c r="H10783">
        <v>2009</v>
      </c>
      <c r="I10783">
        <v>265000</v>
      </c>
      <c r="J10783" t="s">
        <v>21</v>
      </c>
      <c r="K10783" t="s">
        <v>22</v>
      </c>
      <c r="L10783" t="s">
        <v>23</v>
      </c>
      <c r="M10783" t="s">
        <v>24</v>
      </c>
      <c r="N10783">
        <v>3828</v>
      </c>
      <c r="O10783" t="s">
        <v>33</v>
      </c>
      <c r="P10783">
        <v>7</v>
      </c>
      <c r="Q10783">
        <f t="shared" si="336"/>
        <v>15</v>
      </c>
      <c r="R10783" t="str">
        <f t="shared" si="337"/>
        <v>Mid-range</v>
      </c>
    </row>
    <row r="10784" spans="1:18" x14ac:dyDescent="0.35">
      <c r="A10784">
        <v>12819072</v>
      </c>
      <c r="B10784" t="s">
        <v>11146</v>
      </c>
      <c r="C10784">
        <v>14880</v>
      </c>
      <c r="D10784" t="s">
        <v>17</v>
      </c>
      <c r="E10784" t="s">
        <v>258</v>
      </c>
      <c r="F10784" t="s">
        <v>351</v>
      </c>
      <c r="G10784" t="s">
        <v>11147</v>
      </c>
      <c r="H10784">
        <v>2011</v>
      </c>
      <c r="I10784">
        <v>296251</v>
      </c>
      <c r="J10784" t="s">
        <v>236</v>
      </c>
      <c r="K10784" t="s">
        <v>81</v>
      </c>
      <c r="L10784" t="s">
        <v>23</v>
      </c>
      <c r="M10784" t="s">
        <v>24</v>
      </c>
      <c r="N10784">
        <v>2694</v>
      </c>
      <c r="O10784" t="s">
        <v>47</v>
      </c>
      <c r="P10784">
        <v>5</v>
      </c>
      <c r="Q10784">
        <f t="shared" si="336"/>
        <v>13</v>
      </c>
      <c r="R10784" t="str">
        <f t="shared" si="337"/>
        <v>Mid-range</v>
      </c>
    </row>
    <row r="10785" spans="1:18" x14ac:dyDescent="0.35">
      <c r="A10785">
        <v>12819073</v>
      </c>
      <c r="B10785" t="s">
        <v>5363</v>
      </c>
      <c r="C10785">
        <v>24880</v>
      </c>
      <c r="D10785" t="s">
        <v>88</v>
      </c>
      <c r="E10785" t="s">
        <v>625</v>
      </c>
      <c r="F10785" t="s">
        <v>626</v>
      </c>
      <c r="G10785" t="s">
        <v>627</v>
      </c>
      <c r="H10785">
        <v>2017</v>
      </c>
      <c r="I10785">
        <v>252671</v>
      </c>
      <c r="J10785" t="s">
        <v>106</v>
      </c>
      <c r="K10785" t="s">
        <v>22</v>
      </c>
      <c r="L10785" t="s">
        <v>31</v>
      </c>
      <c r="M10785" t="s">
        <v>24</v>
      </c>
      <c r="N10785">
        <v>2497</v>
      </c>
      <c r="O10785" t="s">
        <v>33</v>
      </c>
      <c r="P10785">
        <v>3</v>
      </c>
      <c r="Q10785">
        <f t="shared" si="336"/>
        <v>7</v>
      </c>
      <c r="R10785" t="str">
        <f t="shared" si="337"/>
        <v>Mid-range</v>
      </c>
    </row>
    <row r="10786" spans="1:18" x14ac:dyDescent="0.35">
      <c r="A10786">
        <v>12819077</v>
      </c>
      <c r="B10786" t="s">
        <v>7456</v>
      </c>
      <c r="C10786">
        <v>34990</v>
      </c>
      <c r="D10786" t="s">
        <v>328</v>
      </c>
      <c r="E10786" t="s">
        <v>329</v>
      </c>
      <c r="F10786" t="s">
        <v>599</v>
      </c>
      <c r="G10786" t="s">
        <v>211</v>
      </c>
      <c r="H10786">
        <v>2017</v>
      </c>
      <c r="I10786">
        <v>38502</v>
      </c>
      <c r="J10786" t="s">
        <v>86</v>
      </c>
      <c r="K10786" t="s">
        <v>22</v>
      </c>
      <c r="L10786" t="s">
        <v>23</v>
      </c>
      <c r="M10786" t="s">
        <v>24</v>
      </c>
      <c r="N10786">
        <v>1498</v>
      </c>
      <c r="O10786" t="s">
        <v>33</v>
      </c>
      <c r="P10786">
        <v>5</v>
      </c>
      <c r="Q10786">
        <f t="shared" si="336"/>
        <v>7</v>
      </c>
      <c r="R10786" t="str">
        <f t="shared" si="337"/>
        <v>Mid-range</v>
      </c>
    </row>
    <row r="10787" spans="1:18" x14ac:dyDescent="0.35">
      <c r="A10787">
        <v>12819078</v>
      </c>
      <c r="B10787" t="s">
        <v>11148</v>
      </c>
      <c r="C10787">
        <v>35990</v>
      </c>
      <c r="D10787" t="s">
        <v>88</v>
      </c>
      <c r="E10787" t="s">
        <v>98</v>
      </c>
      <c r="F10787" t="s">
        <v>1658</v>
      </c>
      <c r="G10787" t="s">
        <v>5648</v>
      </c>
      <c r="H10787">
        <v>2020</v>
      </c>
      <c r="I10787">
        <v>13690</v>
      </c>
      <c r="J10787" t="s">
        <v>86</v>
      </c>
      <c r="K10787" t="s">
        <v>22</v>
      </c>
      <c r="L10787" t="s">
        <v>23</v>
      </c>
      <c r="M10787" t="s">
        <v>24</v>
      </c>
      <c r="N10787">
        <v>1591</v>
      </c>
      <c r="O10787" t="s">
        <v>69</v>
      </c>
      <c r="P10787">
        <v>5</v>
      </c>
      <c r="Q10787">
        <f t="shared" si="336"/>
        <v>4</v>
      </c>
      <c r="R10787" t="str">
        <f t="shared" si="337"/>
        <v>Mid-range</v>
      </c>
    </row>
    <row r="10788" spans="1:18" x14ac:dyDescent="0.35">
      <c r="A10788">
        <v>12819079</v>
      </c>
      <c r="B10788" t="s">
        <v>1188</v>
      </c>
      <c r="C10788">
        <v>89990</v>
      </c>
      <c r="D10788" t="s">
        <v>59</v>
      </c>
      <c r="E10788" t="s">
        <v>1189</v>
      </c>
      <c r="F10788" t="s">
        <v>1190</v>
      </c>
      <c r="G10788" t="s">
        <v>1191</v>
      </c>
      <c r="H10788">
        <v>2021</v>
      </c>
      <c r="I10788">
        <v>26307</v>
      </c>
      <c r="J10788" t="s">
        <v>63</v>
      </c>
      <c r="K10788" t="s">
        <v>22</v>
      </c>
      <c r="L10788" t="s">
        <v>64</v>
      </c>
      <c r="M10788" t="s">
        <v>24</v>
      </c>
      <c r="N10788">
        <v>2998</v>
      </c>
      <c r="O10788" t="s">
        <v>47</v>
      </c>
      <c r="P10788">
        <v>5</v>
      </c>
      <c r="Q10788">
        <f t="shared" si="336"/>
        <v>3</v>
      </c>
      <c r="R10788" t="str">
        <f t="shared" si="337"/>
        <v>Luxury</v>
      </c>
    </row>
    <row r="10789" spans="1:18" x14ac:dyDescent="0.35">
      <c r="A10789">
        <v>12819093</v>
      </c>
      <c r="B10789" t="s">
        <v>11149</v>
      </c>
      <c r="C10789">
        <v>14990</v>
      </c>
      <c r="D10789" t="s">
        <v>328</v>
      </c>
      <c r="E10789" t="s">
        <v>6048</v>
      </c>
      <c r="F10789" t="s">
        <v>330</v>
      </c>
      <c r="G10789" t="s">
        <v>11150</v>
      </c>
      <c r="H10789">
        <v>2012</v>
      </c>
      <c r="I10789">
        <v>90690</v>
      </c>
      <c r="J10789" t="s">
        <v>63</v>
      </c>
      <c r="K10789" t="s">
        <v>22</v>
      </c>
      <c r="L10789" t="s">
        <v>23</v>
      </c>
      <c r="M10789" t="s">
        <v>24</v>
      </c>
      <c r="N10789">
        <v>1497</v>
      </c>
      <c r="O10789" t="s">
        <v>47</v>
      </c>
      <c r="P10789">
        <v>5</v>
      </c>
      <c r="Q10789">
        <f t="shared" si="336"/>
        <v>12</v>
      </c>
      <c r="R10789" t="str">
        <f t="shared" si="337"/>
        <v>Mid-range</v>
      </c>
    </row>
    <row r="10790" spans="1:18" x14ac:dyDescent="0.35">
      <c r="A10790">
        <v>12819110</v>
      </c>
      <c r="B10790" t="s">
        <v>9503</v>
      </c>
      <c r="C10790">
        <v>12999</v>
      </c>
      <c r="D10790" t="s">
        <v>42</v>
      </c>
      <c r="E10790" t="s">
        <v>402</v>
      </c>
      <c r="F10790" t="s">
        <v>686</v>
      </c>
      <c r="G10790" t="s">
        <v>3038</v>
      </c>
      <c r="H10790">
        <v>2004</v>
      </c>
      <c r="I10790">
        <v>263391</v>
      </c>
      <c r="J10790" t="s">
        <v>205</v>
      </c>
      <c r="K10790" t="s">
        <v>81</v>
      </c>
      <c r="L10790" t="s">
        <v>31</v>
      </c>
      <c r="M10790" t="s">
        <v>24</v>
      </c>
      <c r="N10790">
        <v>2999</v>
      </c>
      <c r="O10790" t="s">
        <v>25</v>
      </c>
      <c r="P10790">
        <v>5</v>
      </c>
      <c r="Q10790">
        <f t="shared" si="336"/>
        <v>20</v>
      </c>
      <c r="R10790" t="str">
        <f t="shared" si="337"/>
        <v>Mid-range</v>
      </c>
    </row>
    <row r="10791" spans="1:18" x14ac:dyDescent="0.35">
      <c r="A10791">
        <v>12819111</v>
      </c>
      <c r="B10791" t="s">
        <v>11151</v>
      </c>
      <c r="C10791">
        <v>16990</v>
      </c>
      <c r="D10791" t="s">
        <v>49</v>
      </c>
      <c r="E10791" t="s">
        <v>234</v>
      </c>
      <c r="F10791" t="s">
        <v>1935</v>
      </c>
      <c r="G10791" t="s">
        <v>4088</v>
      </c>
      <c r="H10791">
        <v>2011</v>
      </c>
      <c r="I10791">
        <v>289552</v>
      </c>
      <c r="J10791" t="s">
        <v>236</v>
      </c>
      <c r="K10791" t="s">
        <v>81</v>
      </c>
      <c r="L10791" t="s">
        <v>31</v>
      </c>
      <c r="M10791" t="s">
        <v>24</v>
      </c>
      <c r="N10791">
        <v>2488</v>
      </c>
      <c r="O10791" t="s">
        <v>116</v>
      </c>
      <c r="P10791">
        <v>5</v>
      </c>
      <c r="Q10791">
        <f t="shared" si="336"/>
        <v>13</v>
      </c>
      <c r="R10791" t="str">
        <f t="shared" si="337"/>
        <v>Mid-range</v>
      </c>
    </row>
    <row r="10792" spans="1:18" x14ac:dyDescent="0.35">
      <c r="A10792">
        <v>12819117</v>
      </c>
      <c r="B10792" t="s">
        <v>2058</v>
      </c>
      <c r="C10792">
        <v>39990</v>
      </c>
      <c r="D10792" t="s">
        <v>17</v>
      </c>
      <c r="E10792" t="s">
        <v>153</v>
      </c>
      <c r="F10792" t="s">
        <v>154</v>
      </c>
      <c r="G10792" t="s">
        <v>1884</v>
      </c>
      <c r="H10792">
        <v>2019</v>
      </c>
      <c r="I10792">
        <v>56654</v>
      </c>
      <c r="J10792" t="s">
        <v>21</v>
      </c>
      <c r="K10792" t="s">
        <v>22</v>
      </c>
      <c r="L10792" t="s">
        <v>23</v>
      </c>
      <c r="M10792" t="s">
        <v>24</v>
      </c>
      <c r="N10792">
        <v>1987</v>
      </c>
      <c r="O10792" t="s">
        <v>69</v>
      </c>
      <c r="P10792">
        <v>5</v>
      </c>
      <c r="Q10792">
        <f t="shared" si="336"/>
        <v>5</v>
      </c>
      <c r="R10792" t="str">
        <f t="shared" si="337"/>
        <v>Mid-range</v>
      </c>
    </row>
    <row r="10793" spans="1:18" x14ac:dyDescent="0.35">
      <c r="A10793">
        <v>12819118</v>
      </c>
      <c r="B10793" t="s">
        <v>11025</v>
      </c>
      <c r="C10793">
        <v>61990</v>
      </c>
      <c r="D10793" t="s">
        <v>17</v>
      </c>
      <c r="E10793" t="s">
        <v>153</v>
      </c>
      <c r="F10793" t="s">
        <v>6191</v>
      </c>
      <c r="G10793" t="s">
        <v>1991</v>
      </c>
      <c r="H10793">
        <v>2021</v>
      </c>
      <c r="I10793">
        <v>21030</v>
      </c>
      <c r="J10793" t="s">
        <v>21</v>
      </c>
      <c r="K10793" t="s">
        <v>22</v>
      </c>
      <c r="L10793" t="s">
        <v>540</v>
      </c>
      <c r="M10793" t="s">
        <v>24</v>
      </c>
      <c r="N10793">
        <v>2487</v>
      </c>
      <c r="O10793" t="s">
        <v>25</v>
      </c>
      <c r="P10793">
        <v>5</v>
      </c>
      <c r="Q10793">
        <f t="shared" si="336"/>
        <v>3</v>
      </c>
      <c r="R10793" t="str">
        <f t="shared" si="337"/>
        <v>Luxury</v>
      </c>
    </row>
    <row r="10794" spans="1:18" x14ac:dyDescent="0.35">
      <c r="A10794">
        <v>12819119</v>
      </c>
      <c r="B10794" t="s">
        <v>5617</v>
      </c>
      <c r="C10794">
        <v>30990</v>
      </c>
      <c r="D10794" t="s">
        <v>88</v>
      </c>
      <c r="E10794" t="s">
        <v>108</v>
      </c>
      <c r="F10794" t="s">
        <v>109</v>
      </c>
      <c r="G10794" t="s">
        <v>110</v>
      </c>
      <c r="H10794">
        <v>2015</v>
      </c>
      <c r="I10794">
        <v>55872</v>
      </c>
      <c r="J10794" t="s">
        <v>21</v>
      </c>
      <c r="K10794" t="s">
        <v>22</v>
      </c>
      <c r="L10794" t="s">
        <v>23</v>
      </c>
      <c r="M10794" t="s">
        <v>24</v>
      </c>
      <c r="N10794">
        <v>1591</v>
      </c>
      <c r="O10794" t="s">
        <v>47</v>
      </c>
      <c r="P10794">
        <v>5</v>
      </c>
      <c r="Q10794">
        <f t="shared" si="336"/>
        <v>9</v>
      </c>
      <c r="R10794" t="str">
        <f t="shared" si="337"/>
        <v>Mid-range</v>
      </c>
    </row>
    <row r="10795" spans="1:18" x14ac:dyDescent="0.35">
      <c r="A10795">
        <v>12819120</v>
      </c>
      <c r="B10795" t="s">
        <v>6855</v>
      </c>
      <c r="C10795">
        <v>29990</v>
      </c>
      <c r="D10795" t="s">
        <v>188</v>
      </c>
      <c r="E10795" t="s">
        <v>189</v>
      </c>
      <c r="F10795" t="s">
        <v>4293</v>
      </c>
      <c r="G10795" t="s">
        <v>3142</v>
      </c>
      <c r="H10795">
        <v>2020</v>
      </c>
      <c r="I10795">
        <v>72991</v>
      </c>
      <c r="J10795" t="s">
        <v>21</v>
      </c>
      <c r="K10795" t="s">
        <v>22</v>
      </c>
      <c r="L10795" t="s">
        <v>23</v>
      </c>
      <c r="M10795" t="s">
        <v>24</v>
      </c>
      <c r="N10795">
        <v>1999</v>
      </c>
      <c r="O10795" t="s">
        <v>33</v>
      </c>
      <c r="P10795">
        <v>5</v>
      </c>
      <c r="Q10795">
        <f t="shared" si="336"/>
        <v>4</v>
      </c>
      <c r="R10795" t="str">
        <f t="shared" si="337"/>
        <v>Mid-range</v>
      </c>
    </row>
    <row r="10796" spans="1:18" x14ac:dyDescent="0.35">
      <c r="A10796">
        <v>12819121</v>
      </c>
      <c r="B10796" t="s">
        <v>5285</v>
      </c>
      <c r="C10796">
        <v>60990</v>
      </c>
      <c r="D10796" t="s">
        <v>188</v>
      </c>
      <c r="E10796" t="s">
        <v>189</v>
      </c>
      <c r="F10796" t="s">
        <v>2697</v>
      </c>
      <c r="G10796" t="s">
        <v>5286</v>
      </c>
      <c r="H10796">
        <v>2021</v>
      </c>
      <c r="I10796">
        <v>4231</v>
      </c>
      <c r="J10796" t="s">
        <v>21</v>
      </c>
      <c r="K10796" t="s">
        <v>22</v>
      </c>
      <c r="L10796" t="s">
        <v>31</v>
      </c>
      <c r="M10796" t="s">
        <v>24</v>
      </c>
      <c r="N10796">
        <v>1998</v>
      </c>
      <c r="O10796" t="s">
        <v>47</v>
      </c>
      <c r="P10796">
        <v>5</v>
      </c>
      <c r="Q10796">
        <f t="shared" si="336"/>
        <v>3</v>
      </c>
      <c r="R10796" t="str">
        <f t="shared" si="337"/>
        <v>Luxury</v>
      </c>
    </row>
    <row r="10797" spans="1:18" x14ac:dyDescent="0.35">
      <c r="A10797">
        <v>12819122</v>
      </c>
      <c r="B10797" t="s">
        <v>11152</v>
      </c>
      <c r="C10797">
        <v>36990</v>
      </c>
      <c r="D10797" t="s">
        <v>328</v>
      </c>
      <c r="E10797" t="s">
        <v>734</v>
      </c>
      <c r="F10797" t="s">
        <v>2968</v>
      </c>
      <c r="G10797" t="s">
        <v>592</v>
      </c>
      <c r="H10797">
        <v>2020</v>
      </c>
      <c r="I10797">
        <v>13516</v>
      </c>
      <c r="J10797" t="s">
        <v>21</v>
      </c>
      <c r="K10797" t="s">
        <v>22</v>
      </c>
      <c r="L10797" t="s">
        <v>23</v>
      </c>
      <c r="M10797" t="s">
        <v>24</v>
      </c>
      <c r="N10797">
        <v>1498</v>
      </c>
      <c r="O10797" t="s">
        <v>47</v>
      </c>
      <c r="P10797">
        <v>5</v>
      </c>
      <c r="Q10797">
        <f t="shared" si="336"/>
        <v>4</v>
      </c>
      <c r="R10797" t="str">
        <f t="shared" si="337"/>
        <v>Mid-range</v>
      </c>
    </row>
    <row r="10798" spans="1:18" x14ac:dyDescent="0.35">
      <c r="A10798">
        <v>12819124</v>
      </c>
      <c r="B10798" t="s">
        <v>11153</v>
      </c>
      <c r="C10798">
        <v>34990</v>
      </c>
      <c r="D10798" t="s">
        <v>847</v>
      </c>
      <c r="E10798" t="s">
        <v>3177</v>
      </c>
      <c r="F10798" t="s">
        <v>11154</v>
      </c>
      <c r="G10798" t="s">
        <v>11155</v>
      </c>
      <c r="H10798">
        <v>2020</v>
      </c>
      <c r="I10798">
        <v>28454</v>
      </c>
      <c r="J10798" t="s">
        <v>21</v>
      </c>
      <c r="K10798" t="s">
        <v>22</v>
      </c>
      <c r="L10798" t="s">
        <v>23</v>
      </c>
      <c r="M10798" t="s">
        <v>24</v>
      </c>
      <c r="N10798">
        <v>1995</v>
      </c>
      <c r="O10798" t="s">
        <v>47</v>
      </c>
      <c r="P10798">
        <v>9</v>
      </c>
      <c r="Q10798">
        <f t="shared" si="336"/>
        <v>4</v>
      </c>
      <c r="R10798" t="str">
        <f t="shared" si="337"/>
        <v>Mid-range</v>
      </c>
    </row>
    <row r="10799" spans="1:18" x14ac:dyDescent="0.35">
      <c r="A10799">
        <v>12819125</v>
      </c>
      <c r="B10799" t="s">
        <v>11156</v>
      </c>
      <c r="C10799">
        <v>41990</v>
      </c>
      <c r="D10799" t="s">
        <v>102</v>
      </c>
      <c r="E10799" t="s">
        <v>222</v>
      </c>
      <c r="F10799" t="s">
        <v>11157</v>
      </c>
      <c r="G10799" t="s">
        <v>11158</v>
      </c>
      <c r="H10799">
        <v>2021</v>
      </c>
      <c r="I10799">
        <v>16610</v>
      </c>
      <c r="J10799" t="s">
        <v>86</v>
      </c>
      <c r="K10799" t="s">
        <v>22</v>
      </c>
      <c r="L10799" t="s">
        <v>64</v>
      </c>
      <c r="M10799" t="s">
        <v>24</v>
      </c>
      <c r="N10799">
        <v>1395</v>
      </c>
      <c r="O10799" t="s">
        <v>47</v>
      </c>
      <c r="P10799">
        <v>5</v>
      </c>
      <c r="Q10799">
        <f t="shared" si="336"/>
        <v>3</v>
      </c>
      <c r="R10799" t="str">
        <f t="shared" si="337"/>
        <v>Luxury</v>
      </c>
    </row>
    <row r="10800" spans="1:18" x14ac:dyDescent="0.35">
      <c r="A10800">
        <v>12819126</v>
      </c>
      <c r="B10800" t="s">
        <v>5954</v>
      </c>
      <c r="C10800">
        <v>23990</v>
      </c>
      <c r="D10800" t="s">
        <v>127</v>
      </c>
      <c r="E10800" t="s">
        <v>998</v>
      </c>
      <c r="F10800" t="s">
        <v>3854</v>
      </c>
      <c r="G10800" t="s">
        <v>3855</v>
      </c>
      <c r="H10800">
        <v>2017</v>
      </c>
      <c r="I10800">
        <v>74725</v>
      </c>
      <c r="J10800" t="s">
        <v>21</v>
      </c>
      <c r="K10800" t="s">
        <v>81</v>
      </c>
      <c r="L10800" t="s">
        <v>23</v>
      </c>
      <c r="M10800" t="s">
        <v>24</v>
      </c>
      <c r="N10800">
        <v>1998</v>
      </c>
      <c r="O10800" t="s">
        <v>69</v>
      </c>
      <c r="P10800">
        <v>5</v>
      </c>
      <c r="Q10800">
        <f t="shared" si="336"/>
        <v>7</v>
      </c>
      <c r="R10800" t="str">
        <f t="shared" si="337"/>
        <v>Mid-range</v>
      </c>
    </row>
    <row r="10801" spans="1:18" x14ac:dyDescent="0.35">
      <c r="A10801">
        <v>12819127</v>
      </c>
      <c r="B10801" t="s">
        <v>8639</v>
      </c>
      <c r="C10801">
        <v>27990</v>
      </c>
      <c r="D10801" t="s">
        <v>165</v>
      </c>
      <c r="E10801" t="s">
        <v>568</v>
      </c>
      <c r="F10801" t="s">
        <v>692</v>
      </c>
      <c r="G10801" t="s">
        <v>2468</v>
      </c>
      <c r="H10801">
        <v>2019</v>
      </c>
      <c r="I10801">
        <v>59488</v>
      </c>
      <c r="J10801" t="s">
        <v>21</v>
      </c>
      <c r="K10801" t="s">
        <v>22</v>
      </c>
      <c r="L10801" t="s">
        <v>23</v>
      </c>
      <c r="M10801" t="s">
        <v>24</v>
      </c>
      <c r="N10801">
        <v>1999</v>
      </c>
      <c r="O10801" t="s">
        <v>135</v>
      </c>
      <c r="P10801">
        <v>5</v>
      </c>
      <c r="Q10801">
        <f t="shared" si="336"/>
        <v>5</v>
      </c>
      <c r="R10801" t="str">
        <f t="shared" si="337"/>
        <v>Mid-range</v>
      </c>
    </row>
    <row r="10802" spans="1:18" x14ac:dyDescent="0.35">
      <c r="A10802">
        <v>12819128</v>
      </c>
      <c r="B10802" t="s">
        <v>9526</v>
      </c>
      <c r="C10802">
        <v>22888</v>
      </c>
      <c r="D10802" t="s">
        <v>17</v>
      </c>
      <c r="E10802" t="s">
        <v>632</v>
      </c>
      <c r="F10802" t="s">
        <v>263</v>
      </c>
      <c r="G10802" t="s">
        <v>6847</v>
      </c>
      <c r="H10802">
        <v>2019</v>
      </c>
      <c r="I10802">
        <v>44889</v>
      </c>
      <c r="J10802" t="s">
        <v>86</v>
      </c>
      <c r="K10802" t="s">
        <v>22</v>
      </c>
      <c r="L10802" t="s">
        <v>23</v>
      </c>
      <c r="M10802" t="s">
        <v>24</v>
      </c>
      <c r="N10802">
        <v>1299</v>
      </c>
      <c r="O10802" t="s">
        <v>116</v>
      </c>
      <c r="P10802">
        <v>5</v>
      </c>
      <c r="Q10802">
        <f t="shared" si="336"/>
        <v>5</v>
      </c>
      <c r="R10802" t="str">
        <f t="shared" si="337"/>
        <v>Mid-range</v>
      </c>
    </row>
    <row r="10803" spans="1:18" x14ac:dyDescent="0.35">
      <c r="A10803">
        <v>12819130</v>
      </c>
      <c r="B10803" t="s">
        <v>733</v>
      </c>
      <c r="C10803">
        <v>27888</v>
      </c>
      <c r="D10803" t="s">
        <v>328</v>
      </c>
      <c r="E10803" t="s">
        <v>734</v>
      </c>
      <c r="F10803" t="s">
        <v>735</v>
      </c>
      <c r="G10803" t="s">
        <v>736</v>
      </c>
      <c r="H10803">
        <v>2015</v>
      </c>
      <c r="I10803">
        <v>55231</v>
      </c>
      <c r="J10803" t="s">
        <v>21</v>
      </c>
      <c r="K10803" t="s">
        <v>22</v>
      </c>
      <c r="L10803" t="s">
        <v>23</v>
      </c>
      <c r="M10803" t="s">
        <v>24</v>
      </c>
      <c r="N10803">
        <v>1997</v>
      </c>
      <c r="O10803" t="s">
        <v>116</v>
      </c>
      <c r="P10803">
        <v>5</v>
      </c>
      <c r="Q10803">
        <f t="shared" si="336"/>
        <v>9</v>
      </c>
      <c r="R10803" t="str">
        <f t="shared" si="337"/>
        <v>Mid-range</v>
      </c>
    </row>
    <row r="10804" spans="1:18" x14ac:dyDescent="0.35">
      <c r="A10804">
        <v>12819140</v>
      </c>
      <c r="B10804" t="s">
        <v>11159</v>
      </c>
      <c r="C10804">
        <v>69900</v>
      </c>
      <c r="D10804" t="s">
        <v>27</v>
      </c>
      <c r="E10804" t="s">
        <v>1293</v>
      </c>
      <c r="F10804" t="s">
        <v>10751</v>
      </c>
      <c r="G10804" t="s">
        <v>11160</v>
      </c>
      <c r="H10804">
        <v>2018</v>
      </c>
      <c r="I10804">
        <v>52502</v>
      </c>
      <c r="J10804" t="s">
        <v>86</v>
      </c>
      <c r="K10804" t="s">
        <v>22</v>
      </c>
      <c r="L10804" t="s">
        <v>64</v>
      </c>
      <c r="M10804" t="s">
        <v>24</v>
      </c>
      <c r="N10804">
        <v>1991</v>
      </c>
      <c r="O10804" t="s">
        <v>25</v>
      </c>
      <c r="P10804">
        <v>5</v>
      </c>
      <c r="Q10804">
        <f t="shared" si="336"/>
        <v>6</v>
      </c>
      <c r="R10804" t="str">
        <f t="shared" si="337"/>
        <v>Luxury</v>
      </c>
    </row>
    <row r="10805" spans="1:18" x14ac:dyDescent="0.35">
      <c r="A10805">
        <v>12819148</v>
      </c>
      <c r="B10805" t="s">
        <v>11161</v>
      </c>
      <c r="C10805">
        <v>44988</v>
      </c>
      <c r="D10805" t="s">
        <v>59</v>
      </c>
      <c r="E10805" t="s">
        <v>1653</v>
      </c>
      <c r="F10805" t="s">
        <v>8483</v>
      </c>
      <c r="G10805" t="s">
        <v>8274</v>
      </c>
      <c r="H10805">
        <v>2015</v>
      </c>
      <c r="I10805">
        <v>69000</v>
      </c>
      <c r="J10805" t="s">
        <v>393</v>
      </c>
      <c r="K10805" t="s">
        <v>22</v>
      </c>
      <c r="L10805" t="s">
        <v>64</v>
      </c>
      <c r="M10805" t="s">
        <v>24</v>
      </c>
      <c r="N10805">
        <v>1997</v>
      </c>
      <c r="O10805" t="s">
        <v>33</v>
      </c>
      <c r="P10805">
        <v>5</v>
      </c>
      <c r="Q10805">
        <f t="shared" si="336"/>
        <v>9</v>
      </c>
      <c r="R10805" t="str">
        <f t="shared" si="337"/>
        <v>Luxury</v>
      </c>
    </row>
    <row r="10806" spans="1:18" x14ac:dyDescent="0.35">
      <c r="A10806">
        <v>12819149</v>
      </c>
      <c r="B10806" t="s">
        <v>11162</v>
      </c>
      <c r="C10806">
        <v>11990</v>
      </c>
      <c r="D10806" t="s">
        <v>143</v>
      </c>
      <c r="E10806" t="s">
        <v>144</v>
      </c>
      <c r="F10806" t="s">
        <v>7449</v>
      </c>
      <c r="G10806" t="s">
        <v>881</v>
      </c>
      <c r="H10806">
        <v>2007</v>
      </c>
      <c r="I10806">
        <v>104072</v>
      </c>
      <c r="J10806" t="s">
        <v>21</v>
      </c>
      <c r="K10806" t="s">
        <v>22</v>
      </c>
      <c r="L10806" t="s">
        <v>23</v>
      </c>
      <c r="M10806" t="s">
        <v>24</v>
      </c>
      <c r="N10806">
        <v>2457</v>
      </c>
      <c r="O10806" t="s">
        <v>116</v>
      </c>
      <c r="P10806">
        <v>5</v>
      </c>
      <c r="Q10806">
        <f t="shared" si="336"/>
        <v>17</v>
      </c>
      <c r="R10806" t="str">
        <f t="shared" si="337"/>
        <v>Mid-range</v>
      </c>
    </row>
    <row r="10807" spans="1:18" x14ac:dyDescent="0.35">
      <c r="A10807">
        <v>12819150</v>
      </c>
      <c r="B10807" t="s">
        <v>11163</v>
      </c>
      <c r="C10807">
        <v>59990</v>
      </c>
      <c r="D10807" t="s">
        <v>27</v>
      </c>
      <c r="E10807" t="s">
        <v>7302</v>
      </c>
      <c r="F10807" t="s">
        <v>7303</v>
      </c>
      <c r="G10807">
        <v>166</v>
      </c>
      <c r="H10807">
        <v>2012</v>
      </c>
      <c r="I10807">
        <v>97631</v>
      </c>
      <c r="J10807" t="s">
        <v>21</v>
      </c>
      <c r="K10807" t="s">
        <v>22</v>
      </c>
      <c r="L10807" t="s">
        <v>64</v>
      </c>
      <c r="M10807" t="s">
        <v>24</v>
      </c>
      <c r="N10807">
        <v>5461</v>
      </c>
      <c r="O10807" t="s">
        <v>47</v>
      </c>
      <c r="P10807">
        <v>5</v>
      </c>
      <c r="Q10807">
        <f t="shared" si="336"/>
        <v>12</v>
      </c>
      <c r="R10807" t="str">
        <f t="shared" si="337"/>
        <v>Luxury</v>
      </c>
    </row>
    <row r="10808" spans="1:18" x14ac:dyDescent="0.35">
      <c r="A10808">
        <v>12819160</v>
      </c>
      <c r="B10808" t="s">
        <v>11164</v>
      </c>
      <c r="C10808">
        <v>47250</v>
      </c>
      <c r="D10808" t="s">
        <v>165</v>
      </c>
      <c r="E10808" t="s">
        <v>209</v>
      </c>
      <c r="F10808" t="s">
        <v>11165</v>
      </c>
      <c r="G10808" t="s">
        <v>9667</v>
      </c>
      <c r="H10808">
        <v>2022</v>
      </c>
      <c r="I10808">
        <v>10057</v>
      </c>
      <c r="J10808" t="s">
        <v>21</v>
      </c>
      <c r="K10808" t="s">
        <v>22</v>
      </c>
      <c r="L10808" t="s">
        <v>31</v>
      </c>
      <c r="M10808" t="s">
        <v>24</v>
      </c>
      <c r="N10808">
        <v>2442</v>
      </c>
      <c r="O10808" t="s">
        <v>116</v>
      </c>
      <c r="P10808">
        <v>5</v>
      </c>
      <c r="Q10808">
        <f t="shared" si="336"/>
        <v>2</v>
      </c>
      <c r="R10808" t="str">
        <f t="shared" si="337"/>
        <v>Luxury</v>
      </c>
    </row>
    <row r="10809" spans="1:18" x14ac:dyDescent="0.35">
      <c r="A10809">
        <v>12819161</v>
      </c>
      <c r="B10809" t="s">
        <v>11166</v>
      </c>
      <c r="C10809">
        <v>42600</v>
      </c>
      <c r="D10809" t="s">
        <v>49</v>
      </c>
      <c r="E10809" t="s">
        <v>724</v>
      </c>
      <c r="F10809" t="s">
        <v>1088</v>
      </c>
      <c r="G10809" t="s">
        <v>1618</v>
      </c>
      <c r="H10809">
        <v>2018</v>
      </c>
      <c r="I10809">
        <v>74311</v>
      </c>
      <c r="J10809" t="s">
        <v>21</v>
      </c>
      <c r="K10809" t="s">
        <v>22</v>
      </c>
      <c r="L10809" t="s">
        <v>64</v>
      </c>
      <c r="M10809" t="s">
        <v>24</v>
      </c>
      <c r="N10809">
        <v>3498</v>
      </c>
      <c r="O10809" t="s">
        <v>135</v>
      </c>
      <c r="P10809">
        <v>7</v>
      </c>
      <c r="Q10809">
        <f t="shared" si="336"/>
        <v>6</v>
      </c>
      <c r="R10809" t="str">
        <f t="shared" si="337"/>
        <v>Luxury</v>
      </c>
    </row>
    <row r="10810" spans="1:18" x14ac:dyDescent="0.35">
      <c r="A10810">
        <v>12819165</v>
      </c>
      <c r="B10810" t="s">
        <v>11167</v>
      </c>
      <c r="C10810">
        <v>29888</v>
      </c>
      <c r="D10810" t="s">
        <v>328</v>
      </c>
      <c r="E10810" t="s">
        <v>329</v>
      </c>
      <c r="F10810" t="s">
        <v>330</v>
      </c>
      <c r="G10810" t="s">
        <v>146</v>
      </c>
      <c r="H10810">
        <v>2017</v>
      </c>
      <c r="I10810">
        <v>65269</v>
      </c>
      <c r="J10810" t="s">
        <v>63</v>
      </c>
      <c r="K10810" t="s">
        <v>22</v>
      </c>
      <c r="L10810" t="s">
        <v>23</v>
      </c>
      <c r="M10810" t="s">
        <v>24</v>
      </c>
      <c r="N10810">
        <v>1498</v>
      </c>
      <c r="O10810" t="s">
        <v>116</v>
      </c>
      <c r="P10810">
        <v>5</v>
      </c>
      <c r="Q10810">
        <f t="shared" si="336"/>
        <v>7</v>
      </c>
      <c r="R10810" t="str">
        <f t="shared" si="337"/>
        <v>Mid-range</v>
      </c>
    </row>
    <row r="10811" spans="1:18" x14ac:dyDescent="0.35">
      <c r="A10811">
        <v>12819168</v>
      </c>
      <c r="B10811" t="s">
        <v>6125</v>
      </c>
      <c r="C10811">
        <v>38990</v>
      </c>
      <c r="D10811" t="s">
        <v>165</v>
      </c>
      <c r="E10811" t="s">
        <v>166</v>
      </c>
      <c r="F10811" t="s">
        <v>470</v>
      </c>
      <c r="G10811" t="s">
        <v>3220</v>
      </c>
      <c r="H10811">
        <v>2016</v>
      </c>
      <c r="I10811">
        <v>118591</v>
      </c>
      <c r="J10811" t="s">
        <v>338</v>
      </c>
      <c r="K10811" t="s">
        <v>22</v>
      </c>
      <c r="L10811" t="s">
        <v>31</v>
      </c>
      <c r="M10811" t="s">
        <v>24</v>
      </c>
      <c r="N10811">
        <v>2440</v>
      </c>
      <c r="O10811" t="s">
        <v>47</v>
      </c>
      <c r="P10811">
        <v>5</v>
      </c>
      <c r="Q10811">
        <f t="shared" si="336"/>
        <v>8</v>
      </c>
      <c r="R10811" t="str">
        <f t="shared" si="337"/>
        <v>Mid-range</v>
      </c>
    </row>
    <row r="10812" spans="1:18" x14ac:dyDescent="0.35">
      <c r="A10812">
        <v>12819173</v>
      </c>
      <c r="B10812" t="s">
        <v>11168</v>
      </c>
      <c r="C10812">
        <v>40984</v>
      </c>
      <c r="D10812" t="s">
        <v>282</v>
      </c>
      <c r="E10812" t="s">
        <v>283</v>
      </c>
      <c r="F10812" t="s">
        <v>6217</v>
      </c>
      <c r="G10812" t="s">
        <v>6003</v>
      </c>
      <c r="H10812">
        <v>2016</v>
      </c>
      <c r="I10812">
        <v>147789</v>
      </c>
      <c r="J10812" t="s">
        <v>286</v>
      </c>
      <c r="K10812" t="s">
        <v>22</v>
      </c>
      <c r="L10812" t="s">
        <v>23</v>
      </c>
      <c r="M10812" t="s">
        <v>24</v>
      </c>
      <c r="N10812">
        <v>3604</v>
      </c>
      <c r="O10812" t="s">
        <v>47</v>
      </c>
      <c r="P10812">
        <v>4</v>
      </c>
      <c r="Q10812">
        <f t="shared" si="336"/>
        <v>8</v>
      </c>
      <c r="R10812" t="str">
        <f t="shared" si="337"/>
        <v>Luxury</v>
      </c>
    </row>
    <row r="10813" spans="1:18" x14ac:dyDescent="0.35">
      <c r="A10813">
        <v>12819185</v>
      </c>
      <c r="B10813" t="s">
        <v>11169</v>
      </c>
      <c r="C10813">
        <v>40990</v>
      </c>
      <c r="D10813" t="s">
        <v>88</v>
      </c>
      <c r="E10813" t="s">
        <v>94</v>
      </c>
      <c r="F10813" t="s">
        <v>670</v>
      </c>
      <c r="G10813" t="s">
        <v>11170</v>
      </c>
      <c r="H10813">
        <v>2017</v>
      </c>
      <c r="I10813">
        <v>71754</v>
      </c>
      <c r="J10813" t="s">
        <v>21</v>
      </c>
      <c r="K10813" t="s">
        <v>22</v>
      </c>
      <c r="L10813" t="s">
        <v>31</v>
      </c>
      <c r="M10813" t="s">
        <v>24</v>
      </c>
      <c r="N10813">
        <v>2199</v>
      </c>
      <c r="O10813" t="s">
        <v>33</v>
      </c>
      <c r="P10813">
        <v>7</v>
      </c>
      <c r="Q10813">
        <f t="shared" si="336"/>
        <v>7</v>
      </c>
      <c r="R10813" t="str">
        <f t="shared" si="337"/>
        <v>Luxury</v>
      </c>
    </row>
    <row r="10814" spans="1:18" x14ac:dyDescent="0.35">
      <c r="A10814">
        <v>12819188</v>
      </c>
      <c r="B10814" t="s">
        <v>5449</v>
      </c>
      <c r="C10814">
        <v>56500</v>
      </c>
      <c r="D10814" t="s">
        <v>17</v>
      </c>
      <c r="E10814" t="s">
        <v>153</v>
      </c>
      <c r="F10814" t="s">
        <v>5450</v>
      </c>
      <c r="G10814" t="s">
        <v>539</v>
      </c>
      <c r="H10814">
        <v>2020</v>
      </c>
      <c r="I10814">
        <v>38077</v>
      </c>
      <c r="J10814" t="s">
        <v>21</v>
      </c>
      <c r="K10814" t="s">
        <v>22</v>
      </c>
      <c r="L10814" t="s">
        <v>540</v>
      </c>
      <c r="M10814" t="s">
        <v>24</v>
      </c>
      <c r="N10814">
        <v>2487</v>
      </c>
      <c r="O10814" t="s">
        <v>69</v>
      </c>
      <c r="P10814">
        <v>5</v>
      </c>
      <c r="Q10814">
        <f t="shared" si="336"/>
        <v>4</v>
      </c>
      <c r="R10814" t="str">
        <f t="shared" si="337"/>
        <v>Luxury</v>
      </c>
    </row>
    <row r="10815" spans="1:18" x14ac:dyDescent="0.35">
      <c r="A10815">
        <v>12819191</v>
      </c>
      <c r="B10815" t="s">
        <v>1989</v>
      </c>
      <c r="C10815">
        <v>55990</v>
      </c>
      <c r="D10815" t="s">
        <v>17</v>
      </c>
      <c r="E10815" t="s">
        <v>153</v>
      </c>
      <c r="F10815" t="s">
        <v>1990</v>
      </c>
      <c r="G10815" t="s">
        <v>1991</v>
      </c>
      <c r="H10815">
        <v>2019</v>
      </c>
      <c r="I10815">
        <v>64830</v>
      </c>
      <c r="J10815" t="s">
        <v>21</v>
      </c>
      <c r="K10815" t="s">
        <v>22</v>
      </c>
      <c r="L10815" t="s">
        <v>540</v>
      </c>
      <c r="M10815" t="s">
        <v>24</v>
      </c>
      <c r="N10815">
        <v>2487</v>
      </c>
      <c r="O10815" t="s">
        <v>47</v>
      </c>
      <c r="P10815">
        <v>5</v>
      </c>
      <c r="Q10815">
        <f t="shared" si="336"/>
        <v>5</v>
      </c>
      <c r="R10815" t="str">
        <f t="shared" si="337"/>
        <v>Luxury</v>
      </c>
    </row>
    <row r="10816" spans="1:18" x14ac:dyDescent="0.35">
      <c r="A10816">
        <v>12819193</v>
      </c>
      <c r="B10816" t="s">
        <v>11171</v>
      </c>
      <c r="C10816">
        <v>67788</v>
      </c>
      <c r="D10816" t="s">
        <v>17</v>
      </c>
      <c r="E10816" t="s">
        <v>1771</v>
      </c>
      <c r="F10816" t="s">
        <v>255</v>
      </c>
      <c r="G10816" t="s">
        <v>1772</v>
      </c>
      <c r="H10816">
        <v>2022</v>
      </c>
      <c r="I10816">
        <v>17</v>
      </c>
      <c r="J10816" t="s">
        <v>21</v>
      </c>
      <c r="K10816" t="s">
        <v>22</v>
      </c>
      <c r="L10816" t="s">
        <v>31</v>
      </c>
      <c r="M10816" t="s">
        <v>24</v>
      </c>
      <c r="N10816">
        <v>2755</v>
      </c>
      <c r="O10816" t="s">
        <v>25</v>
      </c>
      <c r="P10816">
        <v>7</v>
      </c>
      <c r="Q10816">
        <f t="shared" si="336"/>
        <v>2</v>
      </c>
      <c r="R10816" t="str">
        <f t="shared" si="337"/>
        <v>Luxury</v>
      </c>
    </row>
    <row r="10817" spans="1:18" x14ac:dyDescent="0.35">
      <c r="A10817">
        <v>12819214</v>
      </c>
      <c r="B10817" t="s">
        <v>4490</v>
      </c>
      <c r="C10817">
        <v>51888</v>
      </c>
      <c r="D10817" t="s">
        <v>54</v>
      </c>
      <c r="E10817" t="s">
        <v>1421</v>
      </c>
      <c r="F10817" t="s">
        <v>4491</v>
      </c>
      <c r="G10817" t="s">
        <v>4492</v>
      </c>
      <c r="H10817">
        <v>2020</v>
      </c>
      <c r="I10817">
        <v>24154</v>
      </c>
      <c r="J10817" t="s">
        <v>21</v>
      </c>
      <c r="K10817" t="s">
        <v>22</v>
      </c>
      <c r="L10817" t="s">
        <v>64</v>
      </c>
      <c r="M10817" t="s">
        <v>24</v>
      </c>
      <c r="N10817">
        <v>1999</v>
      </c>
      <c r="O10817" t="s">
        <v>47</v>
      </c>
      <c r="P10817">
        <v>5</v>
      </c>
      <c r="Q10817">
        <f t="shared" si="336"/>
        <v>4</v>
      </c>
      <c r="R10817" t="str">
        <f t="shared" si="337"/>
        <v>Luxury</v>
      </c>
    </row>
    <row r="10818" spans="1:18" x14ac:dyDescent="0.35">
      <c r="A10818">
        <v>12819216</v>
      </c>
      <c r="B10818" t="s">
        <v>9757</v>
      </c>
      <c r="C10818">
        <v>34245</v>
      </c>
      <c r="D10818" t="s">
        <v>17</v>
      </c>
      <c r="E10818" t="s">
        <v>262</v>
      </c>
      <c r="F10818" t="s">
        <v>8053</v>
      </c>
      <c r="G10818" t="s">
        <v>1911</v>
      </c>
      <c r="H10818">
        <v>2020</v>
      </c>
      <c r="I10818">
        <v>46852</v>
      </c>
      <c r="J10818" t="s">
        <v>86</v>
      </c>
      <c r="K10818" t="s">
        <v>22</v>
      </c>
      <c r="L10818" t="s">
        <v>540</v>
      </c>
      <c r="M10818" t="s">
        <v>24</v>
      </c>
      <c r="N10818">
        <v>1798</v>
      </c>
      <c r="O10818" t="s">
        <v>47</v>
      </c>
      <c r="P10818">
        <v>5</v>
      </c>
      <c r="Q10818">
        <f t="shared" si="336"/>
        <v>4</v>
      </c>
      <c r="R10818" t="str">
        <f t="shared" si="337"/>
        <v>Mid-range</v>
      </c>
    </row>
    <row r="10819" spans="1:18" x14ac:dyDescent="0.35">
      <c r="A10819">
        <v>12819224</v>
      </c>
      <c r="B10819" t="s">
        <v>11172</v>
      </c>
      <c r="C10819">
        <v>12990</v>
      </c>
      <c r="D10819" t="s">
        <v>54</v>
      </c>
      <c r="E10819" t="s">
        <v>83</v>
      </c>
      <c r="F10819" t="s">
        <v>341</v>
      </c>
      <c r="G10819" t="s">
        <v>2791</v>
      </c>
      <c r="H10819">
        <v>2012</v>
      </c>
      <c r="I10819">
        <v>72507</v>
      </c>
      <c r="J10819" t="s">
        <v>86</v>
      </c>
      <c r="K10819" t="s">
        <v>81</v>
      </c>
      <c r="L10819" t="s">
        <v>23</v>
      </c>
      <c r="M10819" t="s">
        <v>24</v>
      </c>
      <c r="N10819">
        <v>1999</v>
      </c>
      <c r="O10819" t="s">
        <v>135</v>
      </c>
      <c r="P10819">
        <v>5</v>
      </c>
      <c r="Q10819">
        <f t="shared" ref="Q10819:Q10882" si="338">2024-H10819</f>
        <v>12</v>
      </c>
      <c r="R10819" t="str">
        <f t="shared" ref="R10819:R10882" si="339">IF(C10819&lt;=10000,"Budget",IF(C10819&lt;=40000,"Mid-range","Luxury"))</f>
        <v>Mid-range</v>
      </c>
    </row>
    <row r="10820" spans="1:18" x14ac:dyDescent="0.35">
      <c r="A10820">
        <v>12819225</v>
      </c>
      <c r="B10820" t="s">
        <v>11173</v>
      </c>
      <c r="C10820">
        <v>19990</v>
      </c>
      <c r="D10820" t="s">
        <v>88</v>
      </c>
      <c r="E10820" t="s">
        <v>94</v>
      </c>
      <c r="F10820" t="s">
        <v>670</v>
      </c>
      <c r="G10820" t="s">
        <v>4324</v>
      </c>
      <c r="H10820">
        <v>2011</v>
      </c>
      <c r="I10820">
        <v>128752</v>
      </c>
      <c r="J10820" t="s">
        <v>21</v>
      </c>
      <c r="K10820" t="s">
        <v>22</v>
      </c>
      <c r="L10820" t="s">
        <v>31</v>
      </c>
      <c r="M10820" t="s">
        <v>24</v>
      </c>
      <c r="N10820">
        <v>2199</v>
      </c>
      <c r="O10820" t="s">
        <v>47</v>
      </c>
      <c r="P10820">
        <v>7</v>
      </c>
      <c r="Q10820">
        <f t="shared" si="338"/>
        <v>13</v>
      </c>
      <c r="R10820" t="str">
        <f t="shared" si="339"/>
        <v>Mid-range</v>
      </c>
    </row>
    <row r="10821" spans="1:18" x14ac:dyDescent="0.35">
      <c r="A10821">
        <v>12819226</v>
      </c>
      <c r="B10821" t="s">
        <v>208</v>
      </c>
      <c r="C10821">
        <v>44999</v>
      </c>
      <c r="D10821" t="s">
        <v>165</v>
      </c>
      <c r="E10821" t="s">
        <v>209</v>
      </c>
      <c r="F10821" t="s">
        <v>210</v>
      </c>
      <c r="G10821" t="s">
        <v>211</v>
      </c>
      <c r="H10821">
        <v>2017</v>
      </c>
      <c r="I10821">
        <v>78520</v>
      </c>
      <c r="J10821" t="s">
        <v>21</v>
      </c>
      <c r="K10821" t="s">
        <v>22</v>
      </c>
      <c r="L10821" t="s">
        <v>31</v>
      </c>
      <c r="M10821" t="s">
        <v>24</v>
      </c>
      <c r="N10821">
        <v>2442</v>
      </c>
      <c r="O10821" t="s">
        <v>116</v>
      </c>
      <c r="P10821">
        <v>7</v>
      </c>
      <c r="Q10821">
        <f t="shared" si="338"/>
        <v>7</v>
      </c>
      <c r="R10821" t="str">
        <f t="shared" si="339"/>
        <v>Luxury</v>
      </c>
    </row>
    <row r="10822" spans="1:18" x14ac:dyDescent="0.35">
      <c r="A10822">
        <v>12819227</v>
      </c>
      <c r="B10822" t="s">
        <v>214</v>
      </c>
      <c r="C10822">
        <v>35999</v>
      </c>
      <c r="D10822" t="s">
        <v>49</v>
      </c>
      <c r="E10822" t="s">
        <v>50</v>
      </c>
      <c r="F10822" t="s">
        <v>215</v>
      </c>
      <c r="G10822" t="s">
        <v>52</v>
      </c>
      <c r="H10822">
        <v>2018</v>
      </c>
      <c r="I10822">
        <v>77428</v>
      </c>
      <c r="J10822" t="s">
        <v>21</v>
      </c>
      <c r="K10822" t="s">
        <v>22</v>
      </c>
      <c r="L10822" t="s">
        <v>23</v>
      </c>
      <c r="M10822" t="s">
        <v>24</v>
      </c>
      <c r="N10822">
        <v>2488</v>
      </c>
      <c r="O10822" t="s">
        <v>25</v>
      </c>
      <c r="P10822">
        <v>5</v>
      </c>
      <c r="Q10822">
        <f t="shared" si="338"/>
        <v>6</v>
      </c>
      <c r="R10822" t="str">
        <f t="shared" si="339"/>
        <v>Mid-range</v>
      </c>
    </row>
    <row r="10823" spans="1:18" x14ac:dyDescent="0.35">
      <c r="A10823">
        <v>12819228</v>
      </c>
      <c r="B10823" t="s">
        <v>2894</v>
      </c>
      <c r="C10823">
        <v>47495</v>
      </c>
      <c r="D10823" t="s">
        <v>165</v>
      </c>
      <c r="E10823" t="s">
        <v>166</v>
      </c>
      <c r="F10823" t="s">
        <v>470</v>
      </c>
      <c r="G10823" t="s">
        <v>503</v>
      </c>
      <c r="H10823">
        <v>2018</v>
      </c>
      <c r="I10823">
        <v>27019</v>
      </c>
      <c r="J10823" t="s">
        <v>275</v>
      </c>
      <c r="K10823" t="s">
        <v>22</v>
      </c>
      <c r="L10823" t="s">
        <v>31</v>
      </c>
      <c r="M10823" t="s">
        <v>24</v>
      </c>
      <c r="N10823">
        <v>2440</v>
      </c>
      <c r="O10823" t="s">
        <v>47</v>
      </c>
      <c r="P10823">
        <v>5</v>
      </c>
      <c r="Q10823">
        <f t="shared" si="338"/>
        <v>6</v>
      </c>
      <c r="R10823" t="str">
        <f t="shared" si="339"/>
        <v>Luxury</v>
      </c>
    </row>
    <row r="10824" spans="1:18" x14ac:dyDescent="0.35">
      <c r="A10824">
        <v>12819231</v>
      </c>
      <c r="B10824" t="s">
        <v>11174</v>
      </c>
      <c r="C10824">
        <v>47990</v>
      </c>
      <c r="D10824" t="s">
        <v>76</v>
      </c>
      <c r="E10824" t="s">
        <v>373</v>
      </c>
      <c r="F10824" t="s">
        <v>3408</v>
      </c>
      <c r="G10824" t="s">
        <v>946</v>
      </c>
      <c r="H10824">
        <v>2018</v>
      </c>
      <c r="I10824">
        <v>69131</v>
      </c>
      <c r="J10824" t="s">
        <v>21</v>
      </c>
      <c r="K10824" t="s">
        <v>22</v>
      </c>
      <c r="L10824" t="s">
        <v>31</v>
      </c>
      <c r="M10824" t="s">
        <v>24</v>
      </c>
      <c r="N10824">
        <v>2999</v>
      </c>
      <c r="O10824" t="s">
        <v>47</v>
      </c>
      <c r="P10824">
        <v>7</v>
      </c>
      <c r="Q10824">
        <f t="shared" si="338"/>
        <v>6</v>
      </c>
      <c r="R10824" t="str">
        <f t="shared" si="339"/>
        <v>Luxury</v>
      </c>
    </row>
    <row r="10825" spans="1:18" x14ac:dyDescent="0.35">
      <c r="A10825">
        <v>12819260</v>
      </c>
      <c r="B10825" t="s">
        <v>11175</v>
      </c>
      <c r="C10825">
        <v>14500</v>
      </c>
      <c r="D10825" t="s">
        <v>17</v>
      </c>
      <c r="E10825" t="s">
        <v>171</v>
      </c>
      <c r="F10825" t="s">
        <v>158</v>
      </c>
      <c r="G10825" t="s">
        <v>653</v>
      </c>
      <c r="H10825">
        <v>1999</v>
      </c>
      <c r="I10825">
        <v>439871</v>
      </c>
      <c r="J10825" t="s">
        <v>21</v>
      </c>
      <c r="K10825" t="s">
        <v>22</v>
      </c>
      <c r="L10825" t="s">
        <v>23</v>
      </c>
      <c r="M10825" t="s">
        <v>24</v>
      </c>
      <c r="N10825">
        <v>4477</v>
      </c>
      <c r="O10825" t="s">
        <v>116</v>
      </c>
      <c r="P10825">
        <v>8</v>
      </c>
      <c r="Q10825">
        <f t="shared" si="338"/>
        <v>25</v>
      </c>
      <c r="R10825" t="str">
        <f t="shared" si="339"/>
        <v>Mid-range</v>
      </c>
    </row>
    <row r="10826" spans="1:18" x14ac:dyDescent="0.35">
      <c r="A10826">
        <v>12819263</v>
      </c>
      <c r="B10826" t="s">
        <v>11176</v>
      </c>
      <c r="C10826">
        <v>16990</v>
      </c>
      <c r="D10826" t="s">
        <v>54</v>
      </c>
      <c r="E10826" t="s">
        <v>3348</v>
      </c>
      <c r="F10826" t="s">
        <v>7005</v>
      </c>
      <c r="G10826" t="s">
        <v>11177</v>
      </c>
      <c r="H10826">
        <v>2016</v>
      </c>
      <c r="I10826">
        <v>105000</v>
      </c>
      <c r="J10826" t="s">
        <v>21</v>
      </c>
      <c r="K10826" t="s">
        <v>22</v>
      </c>
      <c r="L10826" t="s">
        <v>64</v>
      </c>
      <c r="M10826" t="s">
        <v>24</v>
      </c>
      <c r="N10826">
        <v>1499</v>
      </c>
      <c r="O10826" t="s">
        <v>33</v>
      </c>
      <c r="P10826">
        <v>5</v>
      </c>
      <c r="Q10826">
        <f t="shared" si="338"/>
        <v>8</v>
      </c>
      <c r="R10826" t="str">
        <f t="shared" si="339"/>
        <v>Mid-range</v>
      </c>
    </row>
    <row r="10827" spans="1:18" x14ac:dyDescent="0.35">
      <c r="A10827">
        <v>12819264</v>
      </c>
      <c r="B10827" t="s">
        <v>3345</v>
      </c>
      <c r="C10827">
        <v>17990</v>
      </c>
      <c r="D10827" t="s">
        <v>17</v>
      </c>
      <c r="E10827" t="s">
        <v>262</v>
      </c>
      <c r="F10827" t="s">
        <v>263</v>
      </c>
      <c r="G10827" t="s">
        <v>1668</v>
      </c>
      <c r="H10827">
        <v>2014</v>
      </c>
      <c r="I10827">
        <v>141721</v>
      </c>
      <c r="J10827" t="s">
        <v>86</v>
      </c>
      <c r="K10827" t="s">
        <v>22</v>
      </c>
      <c r="L10827" t="s">
        <v>23</v>
      </c>
      <c r="M10827" t="s">
        <v>24</v>
      </c>
      <c r="N10827">
        <v>1798</v>
      </c>
      <c r="O10827" t="s">
        <v>47</v>
      </c>
      <c r="P10827">
        <v>5</v>
      </c>
      <c r="Q10827">
        <f t="shared" si="338"/>
        <v>10</v>
      </c>
      <c r="R10827" t="str">
        <f t="shared" si="339"/>
        <v>Mid-range</v>
      </c>
    </row>
    <row r="10828" spans="1:18" x14ac:dyDescent="0.35">
      <c r="A10828">
        <v>12819266</v>
      </c>
      <c r="B10828" t="s">
        <v>11178</v>
      </c>
      <c r="C10828">
        <v>22990</v>
      </c>
      <c r="D10828" t="s">
        <v>143</v>
      </c>
      <c r="E10828" t="s">
        <v>812</v>
      </c>
      <c r="F10828" t="s">
        <v>1110</v>
      </c>
      <c r="G10828" t="s">
        <v>1091</v>
      </c>
      <c r="H10828">
        <v>2015</v>
      </c>
      <c r="I10828">
        <v>51896</v>
      </c>
      <c r="J10828" t="s">
        <v>63</v>
      </c>
      <c r="K10828" t="s">
        <v>22</v>
      </c>
      <c r="L10828" t="s">
        <v>64</v>
      </c>
      <c r="M10828" t="s">
        <v>24</v>
      </c>
      <c r="N10828">
        <v>2498</v>
      </c>
      <c r="O10828" t="s">
        <v>69</v>
      </c>
      <c r="P10828">
        <v>5</v>
      </c>
      <c r="Q10828">
        <f t="shared" si="338"/>
        <v>9</v>
      </c>
      <c r="R10828" t="str">
        <f t="shared" si="339"/>
        <v>Mid-range</v>
      </c>
    </row>
    <row r="10829" spans="1:18" x14ac:dyDescent="0.35">
      <c r="A10829">
        <v>12819279</v>
      </c>
      <c r="B10829" t="s">
        <v>11179</v>
      </c>
      <c r="C10829">
        <v>54990</v>
      </c>
      <c r="D10829" t="s">
        <v>102</v>
      </c>
      <c r="E10829" t="s">
        <v>222</v>
      </c>
      <c r="F10829" t="s">
        <v>11180</v>
      </c>
      <c r="G10829" t="s">
        <v>2287</v>
      </c>
      <c r="H10829">
        <v>2018</v>
      </c>
      <c r="I10829">
        <v>53597</v>
      </c>
      <c r="J10829" t="s">
        <v>86</v>
      </c>
      <c r="K10829" t="s">
        <v>22</v>
      </c>
      <c r="L10829" t="s">
        <v>64</v>
      </c>
      <c r="M10829" t="s">
        <v>24</v>
      </c>
      <c r="N10829">
        <v>1984</v>
      </c>
      <c r="O10829" t="s">
        <v>69</v>
      </c>
      <c r="P10829">
        <v>5</v>
      </c>
      <c r="Q10829">
        <f t="shared" si="338"/>
        <v>6</v>
      </c>
      <c r="R10829" t="str">
        <f t="shared" si="339"/>
        <v>Luxury</v>
      </c>
    </row>
    <row r="10830" spans="1:18" x14ac:dyDescent="0.35">
      <c r="A10830">
        <v>12819286</v>
      </c>
      <c r="B10830" t="s">
        <v>11181</v>
      </c>
      <c r="C10830">
        <v>41719</v>
      </c>
      <c r="D10830" t="s">
        <v>54</v>
      </c>
      <c r="E10830" t="s">
        <v>175</v>
      </c>
      <c r="F10830" t="s">
        <v>900</v>
      </c>
      <c r="G10830" t="s">
        <v>650</v>
      </c>
      <c r="H10830">
        <v>2017</v>
      </c>
      <c r="I10830">
        <v>211398</v>
      </c>
      <c r="J10830" t="s">
        <v>338</v>
      </c>
      <c r="K10830" t="s">
        <v>22</v>
      </c>
      <c r="L10830" t="s">
        <v>31</v>
      </c>
      <c r="M10830" t="s">
        <v>24</v>
      </c>
      <c r="N10830">
        <v>3198</v>
      </c>
      <c r="O10830" t="s">
        <v>25</v>
      </c>
      <c r="P10830">
        <v>5</v>
      </c>
      <c r="Q10830">
        <f t="shared" si="338"/>
        <v>7</v>
      </c>
      <c r="R10830" t="str">
        <f t="shared" si="339"/>
        <v>Luxury</v>
      </c>
    </row>
    <row r="10831" spans="1:18" x14ac:dyDescent="0.35">
      <c r="A10831">
        <v>12819289</v>
      </c>
      <c r="B10831" t="s">
        <v>2094</v>
      </c>
      <c r="C10831">
        <v>22990</v>
      </c>
      <c r="D10831" t="s">
        <v>42</v>
      </c>
      <c r="E10831" t="s">
        <v>179</v>
      </c>
      <c r="F10831" t="s">
        <v>403</v>
      </c>
      <c r="G10831" t="s">
        <v>687</v>
      </c>
      <c r="H10831">
        <v>2012</v>
      </c>
      <c r="I10831">
        <v>226892</v>
      </c>
      <c r="J10831" t="s">
        <v>1181</v>
      </c>
      <c r="K10831" t="s">
        <v>81</v>
      </c>
      <c r="L10831" t="s">
        <v>31</v>
      </c>
      <c r="M10831" t="s">
        <v>24</v>
      </c>
      <c r="N10831">
        <v>2776</v>
      </c>
      <c r="O10831" t="s">
        <v>47</v>
      </c>
      <c r="P10831">
        <v>5</v>
      </c>
      <c r="Q10831">
        <f t="shared" si="338"/>
        <v>12</v>
      </c>
      <c r="R10831" t="str">
        <f t="shared" si="339"/>
        <v>Mid-range</v>
      </c>
    </row>
    <row r="10832" spans="1:18" x14ac:dyDescent="0.35">
      <c r="A10832">
        <v>12819300</v>
      </c>
      <c r="B10832" t="s">
        <v>11182</v>
      </c>
      <c r="C10832">
        <v>6988</v>
      </c>
      <c r="D10832" t="s">
        <v>49</v>
      </c>
      <c r="E10832" t="s">
        <v>1452</v>
      </c>
      <c r="F10832" t="s">
        <v>1096</v>
      </c>
      <c r="G10832" t="s">
        <v>1454</v>
      </c>
      <c r="H10832">
        <v>2005</v>
      </c>
      <c r="I10832">
        <v>260125</v>
      </c>
      <c r="J10832" t="s">
        <v>63</v>
      </c>
      <c r="K10832" t="s">
        <v>22</v>
      </c>
      <c r="L10832" t="s">
        <v>64</v>
      </c>
      <c r="M10832" t="s">
        <v>24</v>
      </c>
      <c r="N10832">
        <v>3498</v>
      </c>
      <c r="O10832" t="s">
        <v>116</v>
      </c>
      <c r="P10832">
        <v>5</v>
      </c>
      <c r="Q10832">
        <f t="shared" si="338"/>
        <v>19</v>
      </c>
      <c r="R10832" t="str">
        <f t="shared" si="339"/>
        <v>Budget</v>
      </c>
    </row>
    <row r="10833" spans="1:18" x14ac:dyDescent="0.35">
      <c r="A10833">
        <v>12819305</v>
      </c>
      <c r="B10833" t="s">
        <v>5829</v>
      </c>
      <c r="C10833">
        <v>96990</v>
      </c>
      <c r="D10833" t="s">
        <v>131</v>
      </c>
      <c r="E10833" t="s">
        <v>1201</v>
      </c>
      <c r="F10833" t="s">
        <v>1199</v>
      </c>
      <c r="G10833" t="s">
        <v>5830</v>
      </c>
      <c r="H10833">
        <v>2021</v>
      </c>
      <c r="I10833">
        <v>5120</v>
      </c>
      <c r="J10833" t="s">
        <v>393</v>
      </c>
      <c r="K10833" t="s">
        <v>1435</v>
      </c>
      <c r="L10833" t="s">
        <v>381</v>
      </c>
      <c r="M10833" t="s">
        <v>24</v>
      </c>
      <c r="N10833">
        <v>1984</v>
      </c>
      <c r="O10833" t="s">
        <v>25</v>
      </c>
      <c r="P10833">
        <v>4</v>
      </c>
      <c r="Q10833">
        <f t="shared" si="338"/>
        <v>3</v>
      </c>
      <c r="R10833" t="str">
        <f t="shared" si="339"/>
        <v>Luxury</v>
      </c>
    </row>
    <row r="10834" spans="1:18" x14ac:dyDescent="0.35">
      <c r="A10834">
        <v>12819306</v>
      </c>
      <c r="B10834" t="s">
        <v>8216</v>
      </c>
      <c r="C10834">
        <v>62990</v>
      </c>
      <c r="D10834" t="s">
        <v>131</v>
      </c>
      <c r="E10834" t="s">
        <v>132</v>
      </c>
      <c r="F10834" t="s">
        <v>488</v>
      </c>
      <c r="G10834" t="s">
        <v>1318</v>
      </c>
      <c r="H10834">
        <v>2020</v>
      </c>
      <c r="I10834">
        <v>17106</v>
      </c>
      <c r="J10834" t="s">
        <v>21</v>
      </c>
      <c r="K10834" t="s">
        <v>22</v>
      </c>
      <c r="L10834" t="s">
        <v>64</v>
      </c>
      <c r="M10834" t="s">
        <v>24</v>
      </c>
      <c r="N10834">
        <v>1395</v>
      </c>
      <c r="O10834" t="s">
        <v>116</v>
      </c>
      <c r="P10834">
        <v>5</v>
      </c>
      <c r="Q10834">
        <f t="shared" si="338"/>
        <v>4</v>
      </c>
      <c r="R10834" t="str">
        <f t="shared" si="339"/>
        <v>Luxury</v>
      </c>
    </row>
    <row r="10835" spans="1:18" x14ac:dyDescent="0.35">
      <c r="A10835">
        <v>12819308</v>
      </c>
      <c r="B10835" t="s">
        <v>8216</v>
      </c>
      <c r="C10835">
        <v>63990</v>
      </c>
      <c r="D10835" t="s">
        <v>131</v>
      </c>
      <c r="E10835" t="s">
        <v>132</v>
      </c>
      <c r="F10835" t="s">
        <v>488</v>
      </c>
      <c r="G10835" t="s">
        <v>1318</v>
      </c>
      <c r="H10835">
        <v>2020</v>
      </c>
      <c r="I10835">
        <v>11132</v>
      </c>
      <c r="J10835" t="s">
        <v>21</v>
      </c>
      <c r="K10835" t="s">
        <v>22</v>
      </c>
      <c r="L10835" t="s">
        <v>64</v>
      </c>
      <c r="M10835" t="s">
        <v>24</v>
      </c>
      <c r="N10835">
        <v>1395</v>
      </c>
      <c r="O10835" t="s">
        <v>116</v>
      </c>
      <c r="P10835">
        <v>5</v>
      </c>
      <c r="Q10835">
        <f t="shared" si="338"/>
        <v>4</v>
      </c>
      <c r="R10835" t="str">
        <f t="shared" si="339"/>
        <v>Luxury</v>
      </c>
    </row>
    <row r="10836" spans="1:18" x14ac:dyDescent="0.35">
      <c r="A10836">
        <v>12819319</v>
      </c>
      <c r="B10836" t="s">
        <v>11183</v>
      </c>
      <c r="C10836">
        <v>40999</v>
      </c>
      <c r="D10836" t="s">
        <v>127</v>
      </c>
      <c r="E10836" t="s">
        <v>3313</v>
      </c>
      <c r="F10836" t="s">
        <v>11184</v>
      </c>
      <c r="G10836" t="s">
        <v>9652</v>
      </c>
      <c r="H10836">
        <v>2021</v>
      </c>
      <c r="I10836">
        <v>17268</v>
      </c>
      <c r="J10836" t="s">
        <v>21</v>
      </c>
      <c r="K10836" t="s">
        <v>22</v>
      </c>
      <c r="L10836" t="s">
        <v>23</v>
      </c>
      <c r="M10836" t="s">
        <v>24</v>
      </c>
      <c r="N10836">
        <v>2488</v>
      </c>
      <c r="O10836" t="s">
        <v>25</v>
      </c>
      <c r="P10836">
        <v>5</v>
      </c>
      <c r="Q10836">
        <f t="shared" si="338"/>
        <v>3</v>
      </c>
      <c r="R10836" t="str">
        <f t="shared" si="339"/>
        <v>Luxury</v>
      </c>
    </row>
    <row r="10837" spans="1:18" x14ac:dyDescent="0.35">
      <c r="A10837">
        <v>12819326</v>
      </c>
      <c r="B10837" t="s">
        <v>11185</v>
      </c>
      <c r="C10837">
        <v>41750</v>
      </c>
      <c r="D10837" t="s">
        <v>1814</v>
      </c>
      <c r="E10837">
        <v>3008</v>
      </c>
      <c r="F10837" t="s">
        <v>2503</v>
      </c>
      <c r="G10837" t="s">
        <v>9301</v>
      </c>
      <c r="H10837">
        <v>2018</v>
      </c>
      <c r="I10837">
        <v>22997</v>
      </c>
      <c r="J10837" t="s">
        <v>21</v>
      </c>
      <c r="K10837" t="s">
        <v>22</v>
      </c>
      <c r="L10837" t="s">
        <v>31</v>
      </c>
      <c r="M10837" t="s">
        <v>24</v>
      </c>
      <c r="N10837">
        <v>1997</v>
      </c>
      <c r="O10837" t="s">
        <v>33</v>
      </c>
      <c r="P10837">
        <v>5</v>
      </c>
      <c r="Q10837">
        <f t="shared" si="338"/>
        <v>6</v>
      </c>
      <c r="R10837" t="str">
        <f t="shared" si="339"/>
        <v>Luxury</v>
      </c>
    </row>
    <row r="10838" spans="1:18" x14ac:dyDescent="0.35">
      <c r="A10838">
        <v>12819348</v>
      </c>
      <c r="B10838" t="s">
        <v>7604</v>
      </c>
      <c r="C10838">
        <v>51888</v>
      </c>
      <c r="D10838" t="s">
        <v>17</v>
      </c>
      <c r="E10838" t="s">
        <v>258</v>
      </c>
      <c r="F10838" t="s">
        <v>259</v>
      </c>
      <c r="G10838" t="s">
        <v>360</v>
      </c>
      <c r="H10838">
        <v>2017</v>
      </c>
      <c r="I10838">
        <v>96368</v>
      </c>
      <c r="J10838" t="s">
        <v>338</v>
      </c>
      <c r="K10838" t="s">
        <v>22</v>
      </c>
      <c r="L10838" t="s">
        <v>31</v>
      </c>
      <c r="M10838" t="s">
        <v>24</v>
      </c>
      <c r="N10838">
        <v>2753</v>
      </c>
      <c r="O10838" t="s">
        <v>25</v>
      </c>
      <c r="P10838">
        <v>5</v>
      </c>
      <c r="Q10838">
        <f t="shared" si="338"/>
        <v>7</v>
      </c>
      <c r="R10838" t="str">
        <f t="shared" si="339"/>
        <v>Luxury</v>
      </c>
    </row>
    <row r="10839" spans="1:18" x14ac:dyDescent="0.35">
      <c r="A10839">
        <v>12819349</v>
      </c>
      <c r="B10839" t="s">
        <v>11142</v>
      </c>
      <c r="C10839">
        <v>17488</v>
      </c>
      <c r="D10839" t="s">
        <v>165</v>
      </c>
      <c r="E10839" t="s">
        <v>455</v>
      </c>
      <c r="F10839" t="s">
        <v>4018</v>
      </c>
      <c r="G10839" t="s">
        <v>4420</v>
      </c>
      <c r="H10839">
        <v>2013</v>
      </c>
      <c r="I10839">
        <v>64682</v>
      </c>
      <c r="J10839" t="s">
        <v>86</v>
      </c>
      <c r="K10839" t="s">
        <v>22</v>
      </c>
      <c r="L10839" t="s">
        <v>23</v>
      </c>
      <c r="M10839" t="s">
        <v>24</v>
      </c>
      <c r="N10839">
        <v>1998</v>
      </c>
      <c r="O10839" t="s">
        <v>69</v>
      </c>
      <c r="P10839">
        <v>5</v>
      </c>
      <c r="Q10839">
        <f t="shared" si="338"/>
        <v>11</v>
      </c>
      <c r="R10839" t="str">
        <f t="shared" si="339"/>
        <v>Mid-range</v>
      </c>
    </row>
    <row r="10840" spans="1:18" x14ac:dyDescent="0.35">
      <c r="A10840">
        <v>12819350</v>
      </c>
      <c r="B10840" t="s">
        <v>11186</v>
      </c>
      <c r="C10840">
        <v>17888</v>
      </c>
      <c r="D10840" t="s">
        <v>328</v>
      </c>
      <c r="E10840" t="s">
        <v>329</v>
      </c>
      <c r="F10840" t="s">
        <v>330</v>
      </c>
      <c r="G10840" t="s">
        <v>877</v>
      </c>
      <c r="H10840">
        <v>2012</v>
      </c>
      <c r="I10840">
        <v>61924</v>
      </c>
      <c r="J10840" t="s">
        <v>63</v>
      </c>
      <c r="K10840" t="s">
        <v>22</v>
      </c>
      <c r="L10840" t="s">
        <v>23</v>
      </c>
      <c r="M10840" t="s">
        <v>24</v>
      </c>
      <c r="N10840">
        <v>1798</v>
      </c>
      <c r="O10840" t="s">
        <v>135</v>
      </c>
      <c r="P10840">
        <v>5</v>
      </c>
      <c r="Q10840">
        <f t="shared" si="338"/>
        <v>12</v>
      </c>
      <c r="R10840" t="str">
        <f t="shared" si="339"/>
        <v>Mid-range</v>
      </c>
    </row>
    <row r="10841" spans="1:18" x14ac:dyDescent="0.35">
      <c r="A10841">
        <v>12819353</v>
      </c>
      <c r="B10841" t="s">
        <v>2721</v>
      </c>
      <c r="C10841">
        <v>37888</v>
      </c>
      <c r="D10841" t="s">
        <v>127</v>
      </c>
      <c r="E10841" t="s">
        <v>466</v>
      </c>
      <c r="F10841" t="s">
        <v>1197</v>
      </c>
      <c r="G10841" t="s">
        <v>1275</v>
      </c>
      <c r="H10841">
        <v>2017</v>
      </c>
      <c r="I10841">
        <v>59581</v>
      </c>
      <c r="J10841" t="s">
        <v>21</v>
      </c>
      <c r="K10841" t="s">
        <v>22</v>
      </c>
      <c r="L10841" t="s">
        <v>23</v>
      </c>
      <c r="M10841" t="s">
        <v>24</v>
      </c>
      <c r="N10841">
        <v>2488</v>
      </c>
      <c r="O10841" t="s">
        <v>25</v>
      </c>
      <c r="P10841">
        <v>5</v>
      </c>
      <c r="Q10841">
        <f t="shared" si="338"/>
        <v>7</v>
      </c>
      <c r="R10841" t="str">
        <f t="shared" si="339"/>
        <v>Mid-range</v>
      </c>
    </row>
    <row r="10842" spans="1:18" x14ac:dyDescent="0.35">
      <c r="A10842">
        <v>12819363</v>
      </c>
      <c r="B10842" t="s">
        <v>11187</v>
      </c>
      <c r="C10842">
        <v>17990</v>
      </c>
      <c r="D10842" t="s">
        <v>102</v>
      </c>
      <c r="E10842" t="s">
        <v>222</v>
      </c>
      <c r="F10842" t="s">
        <v>667</v>
      </c>
      <c r="G10842" t="s">
        <v>224</v>
      </c>
      <c r="H10842">
        <v>2014</v>
      </c>
      <c r="I10842">
        <v>126553</v>
      </c>
      <c r="J10842" t="s">
        <v>86</v>
      </c>
      <c r="K10842" t="s">
        <v>22</v>
      </c>
      <c r="L10842" t="s">
        <v>64</v>
      </c>
      <c r="M10842" t="s">
        <v>24</v>
      </c>
      <c r="N10842">
        <v>1395</v>
      </c>
      <c r="O10842" t="s">
        <v>47</v>
      </c>
      <c r="P10842">
        <v>5</v>
      </c>
      <c r="Q10842">
        <f t="shared" si="338"/>
        <v>10</v>
      </c>
      <c r="R10842" t="str">
        <f t="shared" si="339"/>
        <v>Mid-range</v>
      </c>
    </row>
    <row r="10843" spans="1:18" x14ac:dyDescent="0.35">
      <c r="A10843">
        <v>12819398</v>
      </c>
      <c r="B10843" t="s">
        <v>2520</v>
      </c>
      <c r="C10843">
        <v>37990</v>
      </c>
      <c r="D10843" t="s">
        <v>76</v>
      </c>
      <c r="E10843" t="s">
        <v>373</v>
      </c>
      <c r="F10843" t="s">
        <v>374</v>
      </c>
      <c r="G10843" t="s">
        <v>2521</v>
      </c>
      <c r="H10843">
        <v>2015</v>
      </c>
      <c r="I10843">
        <v>103962</v>
      </c>
      <c r="J10843" t="s">
        <v>21</v>
      </c>
      <c r="K10843" t="s">
        <v>22</v>
      </c>
      <c r="L10843" t="s">
        <v>31</v>
      </c>
      <c r="M10843" t="s">
        <v>24</v>
      </c>
      <c r="N10843">
        <v>2999</v>
      </c>
      <c r="O10843" t="s">
        <v>116</v>
      </c>
      <c r="P10843">
        <v>7</v>
      </c>
      <c r="Q10843">
        <f t="shared" si="338"/>
        <v>9</v>
      </c>
      <c r="R10843" t="str">
        <f t="shared" si="339"/>
        <v>Mid-range</v>
      </c>
    </row>
    <row r="10844" spans="1:18" x14ac:dyDescent="0.35">
      <c r="A10844">
        <v>12819461</v>
      </c>
      <c r="B10844" t="s">
        <v>10166</v>
      </c>
      <c r="C10844">
        <v>12888</v>
      </c>
      <c r="D10844" t="s">
        <v>143</v>
      </c>
      <c r="E10844" t="s">
        <v>812</v>
      </c>
      <c r="F10844" t="s">
        <v>2336</v>
      </c>
      <c r="G10844" t="s">
        <v>2093</v>
      </c>
      <c r="H10844">
        <v>2011</v>
      </c>
      <c r="I10844">
        <v>166757</v>
      </c>
      <c r="J10844" t="s">
        <v>63</v>
      </c>
      <c r="K10844" t="s">
        <v>22</v>
      </c>
      <c r="L10844" t="s">
        <v>64</v>
      </c>
      <c r="M10844" t="s">
        <v>24</v>
      </c>
      <c r="N10844">
        <v>2457</v>
      </c>
      <c r="O10844" t="s">
        <v>25</v>
      </c>
      <c r="P10844">
        <v>5</v>
      </c>
      <c r="Q10844">
        <f t="shared" si="338"/>
        <v>13</v>
      </c>
      <c r="R10844" t="str">
        <f t="shared" si="339"/>
        <v>Mid-range</v>
      </c>
    </row>
    <row r="10845" spans="1:18" x14ac:dyDescent="0.35">
      <c r="A10845">
        <v>12819462</v>
      </c>
      <c r="B10845" t="s">
        <v>8549</v>
      </c>
      <c r="C10845">
        <v>16890</v>
      </c>
      <c r="D10845" t="s">
        <v>127</v>
      </c>
      <c r="E10845">
        <v>2</v>
      </c>
      <c r="F10845" t="s">
        <v>4021</v>
      </c>
      <c r="G10845" t="s">
        <v>4211</v>
      </c>
      <c r="H10845">
        <v>2014</v>
      </c>
      <c r="I10845">
        <v>67550</v>
      </c>
      <c r="J10845" t="s">
        <v>86</v>
      </c>
      <c r="K10845" t="s">
        <v>22</v>
      </c>
      <c r="L10845" t="s">
        <v>23</v>
      </c>
      <c r="M10845" t="s">
        <v>24</v>
      </c>
      <c r="N10845">
        <v>1498</v>
      </c>
      <c r="O10845" t="s">
        <v>25</v>
      </c>
      <c r="P10845">
        <v>5</v>
      </c>
      <c r="Q10845">
        <f t="shared" si="338"/>
        <v>10</v>
      </c>
      <c r="R10845" t="str">
        <f t="shared" si="339"/>
        <v>Mid-range</v>
      </c>
    </row>
    <row r="10846" spans="1:18" x14ac:dyDescent="0.35">
      <c r="A10846">
        <v>12819463</v>
      </c>
      <c r="B10846" t="s">
        <v>11188</v>
      </c>
      <c r="C10846">
        <v>15489</v>
      </c>
      <c r="D10846" t="s">
        <v>127</v>
      </c>
      <c r="E10846">
        <v>2</v>
      </c>
      <c r="F10846" t="s">
        <v>815</v>
      </c>
      <c r="G10846" t="s">
        <v>4211</v>
      </c>
      <c r="H10846">
        <v>2014</v>
      </c>
      <c r="I10846">
        <v>67873</v>
      </c>
      <c r="J10846" t="s">
        <v>86</v>
      </c>
      <c r="K10846" t="s">
        <v>22</v>
      </c>
      <c r="L10846" t="s">
        <v>23</v>
      </c>
      <c r="M10846" t="s">
        <v>24</v>
      </c>
      <c r="N10846">
        <v>1498</v>
      </c>
      <c r="O10846" t="s">
        <v>33</v>
      </c>
      <c r="P10846">
        <v>5</v>
      </c>
      <c r="Q10846">
        <f t="shared" si="338"/>
        <v>10</v>
      </c>
      <c r="R10846" t="str">
        <f t="shared" si="339"/>
        <v>Mid-range</v>
      </c>
    </row>
    <row r="10847" spans="1:18" x14ac:dyDescent="0.35">
      <c r="A10847">
        <v>12819497</v>
      </c>
      <c r="B10847" t="s">
        <v>11189</v>
      </c>
      <c r="C10847">
        <v>13500</v>
      </c>
      <c r="D10847" t="s">
        <v>449</v>
      </c>
      <c r="E10847" t="s">
        <v>2604</v>
      </c>
      <c r="F10847" t="s">
        <v>11190</v>
      </c>
      <c r="G10847" t="s">
        <v>8932</v>
      </c>
      <c r="H10847">
        <v>2011</v>
      </c>
      <c r="I10847">
        <v>92300</v>
      </c>
      <c r="J10847" t="s">
        <v>21</v>
      </c>
      <c r="K10847" t="s">
        <v>22</v>
      </c>
      <c r="L10847" t="s">
        <v>31</v>
      </c>
      <c r="M10847" t="s">
        <v>24</v>
      </c>
      <c r="N10847">
        <v>2179</v>
      </c>
      <c r="O10847" t="s">
        <v>33</v>
      </c>
      <c r="P10847">
        <v>5</v>
      </c>
      <c r="Q10847">
        <f t="shared" si="338"/>
        <v>13</v>
      </c>
      <c r="R10847" t="str">
        <f t="shared" si="339"/>
        <v>Mid-range</v>
      </c>
    </row>
    <row r="10848" spans="1:18" x14ac:dyDescent="0.35">
      <c r="A10848">
        <v>12819505</v>
      </c>
      <c r="B10848" t="s">
        <v>1192</v>
      </c>
      <c r="C10848">
        <v>27888</v>
      </c>
      <c r="D10848" t="s">
        <v>42</v>
      </c>
      <c r="E10848" t="s">
        <v>1193</v>
      </c>
      <c r="F10848" t="s">
        <v>1194</v>
      </c>
      <c r="G10848" t="s">
        <v>1195</v>
      </c>
      <c r="H10848">
        <v>2018</v>
      </c>
      <c r="I10848">
        <v>58551</v>
      </c>
      <c r="J10848" t="s">
        <v>21</v>
      </c>
      <c r="K10848" t="s">
        <v>22</v>
      </c>
      <c r="L10848" t="s">
        <v>31</v>
      </c>
      <c r="M10848" t="s">
        <v>24</v>
      </c>
      <c r="N10848">
        <v>2231</v>
      </c>
      <c r="O10848" t="s">
        <v>116</v>
      </c>
      <c r="P10848">
        <v>7</v>
      </c>
      <c r="Q10848">
        <f t="shared" si="338"/>
        <v>6</v>
      </c>
      <c r="R10848" t="str">
        <f t="shared" si="339"/>
        <v>Mid-range</v>
      </c>
    </row>
    <row r="10849" spans="1:18" x14ac:dyDescent="0.35">
      <c r="A10849">
        <v>12819513</v>
      </c>
      <c r="B10849" t="s">
        <v>4179</v>
      </c>
      <c r="C10849">
        <v>27490</v>
      </c>
      <c r="D10849" t="s">
        <v>49</v>
      </c>
      <c r="E10849" t="s">
        <v>50</v>
      </c>
      <c r="F10849" t="s">
        <v>4180</v>
      </c>
      <c r="G10849" t="s">
        <v>52</v>
      </c>
      <c r="H10849">
        <v>2019</v>
      </c>
      <c r="I10849">
        <v>49115</v>
      </c>
      <c r="J10849" t="s">
        <v>21</v>
      </c>
      <c r="K10849" t="s">
        <v>22</v>
      </c>
      <c r="L10849" t="s">
        <v>23</v>
      </c>
      <c r="M10849" t="s">
        <v>24</v>
      </c>
      <c r="N10849">
        <v>2488</v>
      </c>
      <c r="O10849" t="s">
        <v>25</v>
      </c>
      <c r="P10849">
        <v>5</v>
      </c>
      <c r="Q10849">
        <f t="shared" si="338"/>
        <v>5</v>
      </c>
      <c r="R10849" t="str">
        <f t="shared" si="339"/>
        <v>Mid-range</v>
      </c>
    </row>
    <row r="10850" spans="1:18" x14ac:dyDescent="0.35">
      <c r="A10850">
        <v>12819530</v>
      </c>
      <c r="B10850" t="s">
        <v>9470</v>
      </c>
      <c r="C10850">
        <v>24990</v>
      </c>
      <c r="D10850" t="s">
        <v>88</v>
      </c>
      <c r="E10850" t="s">
        <v>98</v>
      </c>
      <c r="F10850" t="s">
        <v>90</v>
      </c>
      <c r="G10850" t="s">
        <v>299</v>
      </c>
      <c r="H10850">
        <v>2020</v>
      </c>
      <c r="I10850">
        <v>64501</v>
      </c>
      <c r="J10850" t="s">
        <v>86</v>
      </c>
      <c r="K10850" t="s">
        <v>22</v>
      </c>
      <c r="L10850" t="s">
        <v>23</v>
      </c>
      <c r="M10850" t="s">
        <v>24</v>
      </c>
      <c r="N10850">
        <v>1999</v>
      </c>
      <c r="O10850" t="s">
        <v>47</v>
      </c>
      <c r="P10850">
        <v>5</v>
      </c>
      <c r="Q10850">
        <f t="shared" si="338"/>
        <v>4</v>
      </c>
      <c r="R10850" t="str">
        <f t="shared" si="339"/>
        <v>Mid-range</v>
      </c>
    </row>
    <row r="10851" spans="1:18" x14ac:dyDescent="0.35">
      <c r="A10851">
        <v>12819547</v>
      </c>
      <c r="B10851" t="s">
        <v>257</v>
      </c>
      <c r="C10851">
        <v>32500</v>
      </c>
      <c r="D10851" t="s">
        <v>17</v>
      </c>
      <c r="E10851" t="s">
        <v>258</v>
      </c>
      <c r="F10851" t="s">
        <v>259</v>
      </c>
      <c r="G10851" t="s">
        <v>260</v>
      </c>
      <c r="H10851">
        <v>2013</v>
      </c>
      <c r="I10851">
        <v>198000</v>
      </c>
      <c r="J10851" t="s">
        <v>236</v>
      </c>
      <c r="K10851" t="s">
        <v>22</v>
      </c>
      <c r="L10851" t="s">
        <v>31</v>
      </c>
      <c r="M10851" t="s">
        <v>24</v>
      </c>
      <c r="N10851">
        <v>2982</v>
      </c>
      <c r="O10851" t="s">
        <v>47</v>
      </c>
      <c r="P10851">
        <v>5</v>
      </c>
      <c r="Q10851">
        <f t="shared" si="338"/>
        <v>11</v>
      </c>
      <c r="R10851" t="str">
        <f t="shared" si="339"/>
        <v>Mid-range</v>
      </c>
    </row>
    <row r="10852" spans="1:18" x14ac:dyDescent="0.35">
      <c r="A10852">
        <v>12819551</v>
      </c>
      <c r="B10852" t="s">
        <v>11191</v>
      </c>
      <c r="C10852">
        <v>62705</v>
      </c>
      <c r="D10852" t="s">
        <v>54</v>
      </c>
      <c r="E10852" t="s">
        <v>340</v>
      </c>
      <c r="F10852" t="s">
        <v>11192</v>
      </c>
      <c r="G10852" t="s">
        <v>5640</v>
      </c>
      <c r="H10852">
        <v>2021</v>
      </c>
      <c r="I10852">
        <v>73495</v>
      </c>
      <c r="J10852" t="s">
        <v>21</v>
      </c>
      <c r="K10852" t="s">
        <v>22</v>
      </c>
      <c r="L10852" t="s">
        <v>31</v>
      </c>
      <c r="M10852" t="s">
        <v>24</v>
      </c>
      <c r="N10852">
        <v>1996</v>
      </c>
      <c r="O10852" t="s">
        <v>47</v>
      </c>
      <c r="P10852">
        <v>7</v>
      </c>
      <c r="Q10852">
        <f t="shared" si="338"/>
        <v>3</v>
      </c>
      <c r="R10852" t="str">
        <f t="shared" si="339"/>
        <v>Luxury</v>
      </c>
    </row>
    <row r="10853" spans="1:18" x14ac:dyDescent="0.35">
      <c r="A10853">
        <v>12819593</v>
      </c>
      <c r="B10853" t="s">
        <v>2068</v>
      </c>
      <c r="C10853">
        <v>27950</v>
      </c>
      <c r="D10853" t="s">
        <v>42</v>
      </c>
      <c r="E10853" t="s">
        <v>71</v>
      </c>
      <c r="F10853" t="s">
        <v>1018</v>
      </c>
      <c r="G10853" t="s">
        <v>1026</v>
      </c>
      <c r="H10853">
        <v>2017</v>
      </c>
      <c r="I10853">
        <v>136879</v>
      </c>
      <c r="J10853" t="s">
        <v>63</v>
      </c>
      <c r="K10853" t="s">
        <v>22</v>
      </c>
      <c r="L10853" t="s">
        <v>23</v>
      </c>
      <c r="M10853" t="s">
        <v>24</v>
      </c>
      <c r="N10853">
        <v>3565</v>
      </c>
      <c r="O10853" t="s">
        <v>25</v>
      </c>
      <c r="P10853">
        <v>5</v>
      </c>
      <c r="Q10853">
        <f t="shared" si="338"/>
        <v>7</v>
      </c>
      <c r="R10853" t="str">
        <f t="shared" si="339"/>
        <v>Mid-range</v>
      </c>
    </row>
    <row r="10854" spans="1:18" x14ac:dyDescent="0.35">
      <c r="A10854">
        <v>12819622</v>
      </c>
      <c r="B10854" t="s">
        <v>11193</v>
      </c>
      <c r="C10854">
        <v>28500</v>
      </c>
      <c r="D10854" t="s">
        <v>328</v>
      </c>
      <c r="E10854" t="s">
        <v>598</v>
      </c>
      <c r="F10854" t="s">
        <v>942</v>
      </c>
      <c r="G10854" t="s">
        <v>531</v>
      </c>
      <c r="H10854">
        <v>2018</v>
      </c>
      <c r="I10854">
        <v>55987</v>
      </c>
      <c r="J10854" t="s">
        <v>21</v>
      </c>
      <c r="K10854" t="s">
        <v>22</v>
      </c>
      <c r="L10854" t="s">
        <v>23</v>
      </c>
      <c r="M10854" t="s">
        <v>24</v>
      </c>
      <c r="N10854">
        <v>1799</v>
      </c>
      <c r="O10854" t="s">
        <v>69</v>
      </c>
      <c r="P10854">
        <v>5</v>
      </c>
      <c r="Q10854">
        <f t="shared" si="338"/>
        <v>6</v>
      </c>
      <c r="R10854" t="str">
        <f t="shared" si="339"/>
        <v>Mid-range</v>
      </c>
    </row>
    <row r="10855" spans="1:18" x14ac:dyDescent="0.35">
      <c r="A10855">
        <v>12819631</v>
      </c>
      <c r="B10855" t="s">
        <v>11194</v>
      </c>
      <c r="C10855">
        <v>18990</v>
      </c>
      <c r="D10855" t="s">
        <v>54</v>
      </c>
      <c r="E10855" t="s">
        <v>3348</v>
      </c>
      <c r="F10855" t="s">
        <v>7005</v>
      </c>
      <c r="G10855" t="s">
        <v>3350</v>
      </c>
      <c r="H10855">
        <v>2015</v>
      </c>
      <c r="I10855">
        <v>71899</v>
      </c>
      <c r="J10855" t="s">
        <v>21</v>
      </c>
      <c r="K10855" t="s">
        <v>81</v>
      </c>
      <c r="L10855" t="s">
        <v>64</v>
      </c>
      <c r="M10855" t="s">
        <v>24</v>
      </c>
      <c r="N10855">
        <v>1596</v>
      </c>
      <c r="O10855" t="s">
        <v>1085</v>
      </c>
      <c r="P10855">
        <v>5</v>
      </c>
      <c r="Q10855">
        <f t="shared" si="338"/>
        <v>9</v>
      </c>
      <c r="R10855" t="str">
        <f t="shared" si="339"/>
        <v>Mid-range</v>
      </c>
    </row>
    <row r="10856" spans="1:18" x14ac:dyDescent="0.35">
      <c r="A10856">
        <v>12819643</v>
      </c>
      <c r="B10856" t="s">
        <v>8604</v>
      </c>
      <c r="C10856">
        <v>14999</v>
      </c>
      <c r="D10856" t="s">
        <v>27</v>
      </c>
      <c r="E10856" t="s">
        <v>38</v>
      </c>
      <c r="F10856" t="s">
        <v>2602</v>
      </c>
      <c r="G10856">
        <v>207</v>
      </c>
      <c r="H10856">
        <v>2010</v>
      </c>
      <c r="I10856">
        <v>105548</v>
      </c>
      <c r="J10856" t="s">
        <v>393</v>
      </c>
      <c r="K10856" t="s">
        <v>22</v>
      </c>
      <c r="L10856" t="s">
        <v>64</v>
      </c>
      <c r="M10856" t="s">
        <v>24</v>
      </c>
      <c r="N10856">
        <v>1796</v>
      </c>
      <c r="O10856" t="s">
        <v>25</v>
      </c>
      <c r="P10856">
        <v>4</v>
      </c>
      <c r="Q10856">
        <f t="shared" si="338"/>
        <v>14</v>
      </c>
      <c r="R10856" t="str">
        <f t="shared" si="339"/>
        <v>Mid-range</v>
      </c>
    </row>
    <row r="10857" spans="1:18" x14ac:dyDescent="0.35">
      <c r="A10857">
        <v>12819666</v>
      </c>
      <c r="B10857" t="s">
        <v>2138</v>
      </c>
      <c r="C10857">
        <v>33000</v>
      </c>
      <c r="D10857" t="s">
        <v>42</v>
      </c>
      <c r="E10857" t="s">
        <v>71</v>
      </c>
      <c r="F10857" t="s">
        <v>383</v>
      </c>
      <c r="G10857" t="s">
        <v>1376</v>
      </c>
      <c r="H10857">
        <v>2011</v>
      </c>
      <c r="I10857">
        <v>140000</v>
      </c>
      <c r="J10857" t="s">
        <v>63</v>
      </c>
      <c r="K10857" t="s">
        <v>22</v>
      </c>
      <c r="L10857" t="s">
        <v>64</v>
      </c>
      <c r="M10857" t="s">
        <v>24</v>
      </c>
      <c r="N10857">
        <v>5967</v>
      </c>
      <c r="O10857" t="s">
        <v>33</v>
      </c>
      <c r="P10857">
        <v>5</v>
      </c>
      <c r="Q10857">
        <f t="shared" si="338"/>
        <v>13</v>
      </c>
      <c r="R10857" t="str">
        <f t="shared" si="339"/>
        <v>Mid-range</v>
      </c>
    </row>
    <row r="10858" spans="1:18" x14ac:dyDescent="0.35">
      <c r="A10858">
        <v>12819684</v>
      </c>
      <c r="B10858" t="s">
        <v>11195</v>
      </c>
      <c r="C10858">
        <v>21000</v>
      </c>
      <c r="D10858" t="s">
        <v>1798</v>
      </c>
      <c r="E10858" t="s">
        <v>2223</v>
      </c>
      <c r="F10858" t="s">
        <v>2224</v>
      </c>
      <c r="G10858" t="s">
        <v>2225</v>
      </c>
      <c r="H10858">
        <v>2014</v>
      </c>
      <c r="I10858">
        <v>78000</v>
      </c>
      <c r="J10858" t="s">
        <v>63</v>
      </c>
      <c r="K10858" t="s">
        <v>22</v>
      </c>
      <c r="L10858" t="s">
        <v>64</v>
      </c>
      <c r="M10858" t="s">
        <v>24</v>
      </c>
      <c r="N10858">
        <v>1991</v>
      </c>
      <c r="O10858" t="s">
        <v>656</v>
      </c>
      <c r="P10858">
        <v>5</v>
      </c>
      <c r="Q10858">
        <f t="shared" si="338"/>
        <v>10</v>
      </c>
      <c r="R10858" t="str">
        <f t="shared" si="339"/>
        <v>Mid-range</v>
      </c>
    </row>
    <row r="10859" spans="1:18" x14ac:dyDescent="0.35">
      <c r="A10859">
        <v>12819700</v>
      </c>
      <c r="B10859" t="s">
        <v>11178</v>
      </c>
      <c r="C10859">
        <v>19890</v>
      </c>
      <c r="D10859" t="s">
        <v>143</v>
      </c>
      <c r="E10859" t="s">
        <v>812</v>
      </c>
      <c r="F10859" t="s">
        <v>1110</v>
      </c>
      <c r="G10859" t="s">
        <v>1091</v>
      </c>
      <c r="H10859">
        <v>2015</v>
      </c>
      <c r="I10859">
        <v>152326</v>
      </c>
      <c r="J10859" t="s">
        <v>63</v>
      </c>
      <c r="K10859" t="s">
        <v>22</v>
      </c>
      <c r="L10859" t="s">
        <v>64</v>
      </c>
      <c r="M10859" t="s">
        <v>24</v>
      </c>
      <c r="N10859">
        <v>2498</v>
      </c>
      <c r="O10859" t="s">
        <v>47</v>
      </c>
      <c r="P10859">
        <v>5</v>
      </c>
      <c r="Q10859">
        <f t="shared" si="338"/>
        <v>9</v>
      </c>
      <c r="R10859" t="str">
        <f t="shared" si="339"/>
        <v>Mid-range</v>
      </c>
    </row>
    <row r="10860" spans="1:18" x14ac:dyDescent="0.35">
      <c r="A10860">
        <v>12819702</v>
      </c>
      <c r="B10860" t="s">
        <v>11196</v>
      </c>
      <c r="C10860">
        <v>39990</v>
      </c>
      <c r="D10860" t="s">
        <v>88</v>
      </c>
      <c r="E10860" t="s">
        <v>1014</v>
      </c>
      <c r="F10860" t="s">
        <v>2689</v>
      </c>
      <c r="G10860" t="s">
        <v>6350</v>
      </c>
      <c r="H10860">
        <v>2021</v>
      </c>
      <c r="I10860">
        <v>18761</v>
      </c>
      <c r="J10860" t="s">
        <v>21</v>
      </c>
      <c r="K10860" t="s">
        <v>22</v>
      </c>
      <c r="L10860" t="s">
        <v>23</v>
      </c>
      <c r="M10860" t="s">
        <v>24</v>
      </c>
      <c r="N10860">
        <v>1999</v>
      </c>
      <c r="O10860" t="s">
        <v>47</v>
      </c>
      <c r="P10860">
        <v>5</v>
      </c>
      <c r="Q10860">
        <f t="shared" si="338"/>
        <v>3</v>
      </c>
      <c r="R10860" t="str">
        <f t="shared" si="339"/>
        <v>Mid-range</v>
      </c>
    </row>
    <row r="10861" spans="1:18" x14ac:dyDescent="0.35">
      <c r="A10861">
        <v>12819710</v>
      </c>
      <c r="B10861" t="s">
        <v>11197</v>
      </c>
      <c r="C10861">
        <v>23999</v>
      </c>
      <c r="D10861" t="s">
        <v>131</v>
      </c>
      <c r="E10861" t="s">
        <v>1055</v>
      </c>
      <c r="F10861" t="s">
        <v>11198</v>
      </c>
      <c r="G10861" t="s">
        <v>11199</v>
      </c>
      <c r="H10861">
        <v>2011</v>
      </c>
      <c r="I10861">
        <v>129402</v>
      </c>
      <c r="J10861" t="s">
        <v>63</v>
      </c>
      <c r="K10861" t="s">
        <v>22</v>
      </c>
      <c r="L10861" t="s">
        <v>31</v>
      </c>
      <c r="M10861" t="s">
        <v>24</v>
      </c>
      <c r="N10861">
        <v>2967</v>
      </c>
      <c r="O10861" t="s">
        <v>25</v>
      </c>
      <c r="P10861">
        <v>5</v>
      </c>
      <c r="Q10861">
        <f t="shared" si="338"/>
        <v>13</v>
      </c>
      <c r="R10861" t="str">
        <f t="shared" si="339"/>
        <v>Mid-range</v>
      </c>
    </row>
    <row r="10862" spans="1:18" x14ac:dyDescent="0.35">
      <c r="A10862">
        <v>12819746</v>
      </c>
      <c r="B10862" t="s">
        <v>4587</v>
      </c>
      <c r="C10862">
        <v>27990</v>
      </c>
      <c r="D10862" t="s">
        <v>102</v>
      </c>
      <c r="E10862" t="s">
        <v>103</v>
      </c>
      <c r="F10862" t="s">
        <v>4588</v>
      </c>
      <c r="G10862" t="s">
        <v>3186</v>
      </c>
      <c r="H10862">
        <v>2016</v>
      </c>
      <c r="I10862">
        <v>120809</v>
      </c>
      <c r="J10862" t="s">
        <v>106</v>
      </c>
      <c r="K10862" t="s">
        <v>22</v>
      </c>
      <c r="L10862" t="s">
        <v>64</v>
      </c>
      <c r="M10862" t="s">
        <v>24</v>
      </c>
      <c r="N10862">
        <v>1395</v>
      </c>
      <c r="O10862" t="s">
        <v>116</v>
      </c>
      <c r="P10862">
        <v>2</v>
      </c>
      <c r="Q10862">
        <f t="shared" si="338"/>
        <v>8</v>
      </c>
      <c r="R10862" t="str">
        <f t="shared" si="339"/>
        <v>Mid-range</v>
      </c>
    </row>
    <row r="10863" spans="1:18" x14ac:dyDescent="0.35">
      <c r="A10863">
        <v>12819753</v>
      </c>
      <c r="B10863" t="s">
        <v>11200</v>
      </c>
      <c r="C10863">
        <v>41000</v>
      </c>
      <c r="D10863" t="s">
        <v>127</v>
      </c>
      <c r="E10863" t="s">
        <v>277</v>
      </c>
      <c r="F10863" t="s">
        <v>8614</v>
      </c>
      <c r="G10863" t="s">
        <v>6163</v>
      </c>
      <c r="H10863">
        <v>2019</v>
      </c>
      <c r="I10863">
        <v>17599</v>
      </c>
      <c r="J10863" t="s">
        <v>21</v>
      </c>
      <c r="K10863" t="s">
        <v>22</v>
      </c>
      <c r="L10863" t="s">
        <v>31</v>
      </c>
      <c r="M10863" t="s">
        <v>24</v>
      </c>
      <c r="N10863">
        <v>2191</v>
      </c>
      <c r="O10863" t="s">
        <v>1483</v>
      </c>
      <c r="P10863">
        <v>7</v>
      </c>
      <c r="Q10863">
        <f t="shared" si="338"/>
        <v>5</v>
      </c>
      <c r="R10863" t="str">
        <f t="shared" si="339"/>
        <v>Luxury</v>
      </c>
    </row>
    <row r="10864" spans="1:18" x14ac:dyDescent="0.35">
      <c r="A10864">
        <v>12819756</v>
      </c>
      <c r="B10864" t="s">
        <v>5309</v>
      </c>
      <c r="C10864">
        <v>7500</v>
      </c>
      <c r="D10864" t="s">
        <v>42</v>
      </c>
      <c r="E10864" t="s">
        <v>43</v>
      </c>
      <c r="F10864" t="s">
        <v>5310</v>
      </c>
      <c r="G10864" t="s">
        <v>4055</v>
      </c>
      <c r="H10864">
        <v>2014</v>
      </c>
      <c r="I10864">
        <v>236000</v>
      </c>
      <c r="J10864" t="s">
        <v>63</v>
      </c>
      <c r="K10864" t="s">
        <v>22</v>
      </c>
      <c r="L10864" t="s">
        <v>23</v>
      </c>
      <c r="M10864" t="s">
        <v>24</v>
      </c>
      <c r="N10864">
        <v>1600</v>
      </c>
      <c r="O10864" t="s">
        <v>135</v>
      </c>
      <c r="P10864">
        <v>5</v>
      </c>
      <c r="Q10864">
        <f t="shared" si="338"/>
        <v>10</v>
      </c>
      <c r="R10864" t="str">
        <f t="shared" si="339"/>
        <v>Budget</v>
      </c>
    </row>
    <row r="10865" spans="1:18" x14ac:dyDescent="0.35">
      <c r="A10865">
        <v>12819757</v>
      </c>
      <c r="B10865" t="s">
        <v>8061</v>
      </c>
      <c r="C10865">
        <v>9999</v>
      </c>
      <c r="D10865" t="s">
        <v>282</v>
      </c>
      <c r="E10865" t="s">
        <v>648</v>
      </c>
      <c r="F10865" t="s">
        <v>460</v>
      </c>
      <c r="G10865" t="s">
        <v>461</v>
      </c>
      <c r="H10865">
        <v>2013</v>
      </c>
      <c r="I10865">
        <v>140000</v>
      </c>
      <c r="J10865" t="s">
        <v>21</v>
      </c>
      <c r="K10865" t="s">
        <v>81</v>
      </c>
      <c r="L10865" t="s">
        <v>64</v>
      </c>
      <c r="M10865" t="s">
        <v>24</v>
      </c>
      <c r="N10865">
        <v>1998</v>
      </c>
      <c r="O10865" t="s">
        <v>69</v>
      </c>
      <c r="P10865">
        <v>5</v>
      </c>
      <c r="Q10865">
        <f t="shared" si="338"/>
        <v>11</v>
      </c>
      <c r="R10865" t="str">
        <f t="shared" si="339"/>
        <v>Budget</v>
      </c>
    </row>
    <row r="10866" spans="1:18" x14ac:dyDescent="0.35">
      <c r="A10866">
        <v>12819783</v>
      </c>
      <c r="B10866" t="s">
        <v>9503</v>
      </c>
      <c r="C10866">
        <v>7499</v>
      </c>
      <c r="D10866" t="s">
        <v>42</v>
      </c>
      <c r="E10866" t="s">
        <v>402</v>
      </c>
      <c r="F10866" t="s">
        <v>686</v>
      </c>
      <c r="G10866" t="s">
        <v>3038</v>
      </c>
      <c r="H10866">
        <v>2004</v>
      </c>
      <c r="I10866">
        <v>314085</v>
      </c>
      <c r="J10866" t="s">
        <v>205</v>
      </c>
      <c r="K10866" t="s">
        <v>22</v>
      </c>
      <c r="L10866" t="s">
        <v>23</v>
      </c>
      <c r="M10866" t="s">
        <v>24</v>
      </c>
      <c r="N10866">
        <v>3494</v>
      </c>
      <c r="O10866" t="s">
        <v>47</v>
      </c>
      <c r="P10866">
        <v>5</v>
      </c>
      <c r="Q10866">
        <f t="shared" si="338"/>
        <v>20</v>
      </c>
      <c r="R10866" t="str">
        <f t="shared" si="339"/>
        <v>Budget</v>
      </c>
    </row>
    <row r="10867" spans="1:18" x14ac:dyDescent="0.35">
      <c r="A10867">
        <v>12819785</v>
      </c>
      <c r="B10867" t="s">
        <v>10863</v>
      </c>
      <c r="C10867">
        <v>15500</v>
      </c>
      <c r="D10867" t="s">
        <v>17</v>
      </c>
      <c r="E10867" t="s">
        <v>258</v>
      </c>
      <c r="F10867" t="s">
        <v>484</v>
      </c>
      <c r="G10867" t="s">
        <v>260</v>
      </c>
      <c r="H10867">
        <v>2014</v>
      </c>
      <c r="I10867">
        <v>99315</v>
      </c>
      <c r="J10867" t="s">
        <v>236</v>
      </c>
      <c r="K10867" t="s">
        <v>22</v>
      </c>
      <c r="L10867" t="s">
        <v>31</v>
      </c>
      <c r="M10867" t="s">
        <v>24</v>
      </c>
      <c r="N10867">
        <v>2982</v>
      </c>
      <c r="O10867" t="s">
        <v>33</v>
      </c>
      <c r="P10867">
        <v>5</v>
      </c>
      <c r="Q10867">
        <f t="shared" si="338"/>
        <v>10</v>
      </c>
      <c r="R10867" t="str">
        <f t="shared" si="339"/>
        <v>Mid-range</v>
      </c>
    </row>
    <row r="10868" spans="1:18" x14ac:dyDescent="0.35">
      <c r="A10868">
        <v>12819794</v>
      </c>
      <c r="B10868" t="s">
        <v>11201</v>
      </c>
      <c r="C10868">
        <v>17500</v>
      </c>
      <c r="D10868" t="s">
        <v>102</v>
      </c>
      <c r="E10868" t="s">
        <v>1670</v>
      </c>
      <c r="F10868" t="s">
        <v>11202</v>
      </c>
      <c r="G10868" t="s">
        <v>11203</v>
      </c>
      <c r="H10868">
        <v>2014</v>
      </c>
      <c r="I10868">
        <v>51600</v>
      </c>
      <c r="J10868" t="s">
        <v>106</v>
      </c>
      <c r="K10868" t="s">
        <v>22</v>
      </c>
      <c r="L10868" t="s">
        <v>31</v>
      </c>
      <c r="M10868" t="s">
        <v>24</v>
      </c>
      <c r="N10868">
        <v>1968</v>
      </c>
      <c r="O10868" t="s">
        <v>47</v>
      </c>
      <c r="P10868">
        <v>2</v>
      </c>
      <c r="Q10868">
        <f t="shared" si="338"/>
        <v>10</v>
      </c>
      <c r="R10868" t="str">
        <f t="shared" si="339"/>
        <v>Mid-range</v>
      </c>
    </row>
    <row r="10869" spans="1:18" x14ac:dyDescent="0.35">
      <c r="A10869">
        <v>12819795</v>
      </c>
      <c r="B10869" t="s">
        <v>4556</v>
      </c>
      <c r="C10869">
        <v>17990</v>
      </c>
      <c r="D10869" t="s">
        <v>54</v>
      </c>
      <c r="E10869" t="s">
        <v>83</v>
      </c>
      <c r="F10869" t="s">
        <v>341</v>
      </c>
      <c r="G10869" t="s">
        <v>1877</v>
      </c>
      <c r="H10869">
        <v>2016</v>
      </c>
      <c r="I10869">
        <v>85925</v>
      </c>
      <c r="J10869" t="s">
        <v>86</v>
      </c>
      <c r="K10869" t="s">
        <v>22</v>
      </c>
      <c r="L10869" t="s">
        <v>23</v>
      </c>
      <c r="M10869" t="s">
        <v>24</v>
      </c>
      <c r="N10869">
        <v>1498</v>
      </c>
      <c r="O10869" t="s">
        <v>69</v>
      </c>
      <c r="P10869">
        <v>5</v>
      </c>
      <c r="Q10869">
        <f t="shared" si="338"/>
        <v>8</v>
      </c>
      <c r="R10869" t="str">
        <f t="shared" si="339"/>
        <v>Mid-range</v>
      </c>
    </row>
    <row r="10870" spans="1:18" x14ac:dyDescent="0.35">
      <c r="A10870">
        <v>12819817</v>
      </c>
      <c r="B10870" t="s">
        <v>1992</v>
      </c>
      <c r="C10870">
        <v>59990</v>
      </c>
      <c r="D10870" t="s">
        <v>17</v>
      </c>
      <c r="E10870" t="s">
        <v>258</v>
      </c>
      <c r="F10870" t="s">
        <v>259</v>
      </c>
      <c r="G10870" t="s">
        <v>323</v>
      </c>
      <c r="H10870">
        <v>2015</v>
      </c>
      <c r="I10870">
        <v>53762</v>
      </c>
      <c r="J10870" t="s">
        <v>338</v>
      </c>
      <c r="K10870" t="s">
        <v>22</v>
      </c>
      <c r="L10870" t="s">
        <v>31</v>
      </c>
      <c r="M10870" t="s">
        <v>24</v>
      </c>
      <c r="N10870">
        <v>2753</v>
      </c>
      <c r="O10870" t="s">
        <v>135</v>
      </c>
      <c r="P10870">
        <v>5</v>
      </c>
      <c r="Q10870">
        <f t="shared" si="338"/>
        <v>9</v>
      </c>
      <c r="R10870" t="str">
        <f t="shared" si="339"/>
        <v>Luxury</v>
      </c>
    </row>
    <row r="10871" spans="1:18" x14ac:dyDescent="0.35">
      <c r="A10871">
        <v>12819818</v>
      </c>
      <c r="B10871" t="s">
        <v>9520</v>
      </c>
      <c r="C10871">
        <v>35990</v>
      </c>
      <c r="D10871" t="s">
        <v>102</v>
      </c>
      <c r="E10871" t="s">
        <v>1212</v>
      </c>
      <c r="F10871" t="s">
        <v>2031</v>
      </c>
      <c r="G10871" t="s">
        <v>8185</v>
      </c>
      <c r="H10871">
        <v>2016</v>
      </c>
      <c r="I10871">
        <v>42355</v>
      </c>
      <c r="J10871" t="s">
        <v>63</v>
      </c>
      <c r="K10871" t="s">
        <v>22</v>
      </c>
      <c r="L10871" t="s">
        <v>31</v>
      </c>
      <c r="M10871" t="s">
        <v>24</v>
      </c>
      <c r="N10871">
        <v>1968</v>
      </c>
      <c r="O10871" t="s">
        <v>116</v>
      </c>
      <c r="P10871">
        <v>5</v>
      </c>
      <c r="Q10871">
        <f t="shared" si="338"/>
        <v>8</v>
      </c>
      <c r="R10871" t="str">
        <f t="shared" si="339"/>
        <v>Mid-range</v>
      </c>
    </row>
    <row r="10872" spans="1:18" x14ac:dyDescent="0.35">
      <c r="A10872">
        <v>12819820</v>
      </c>
      <c r="B10872" t="s">
        <v>4505</v>
      </c>
      <c r="C10872">
        <v>62990</v>
      </c>
      <c r="D10872" t="s">
        <v>17</v>
      </c>
      <c r="E10872" t="s">
        <v>258</v>
      </c>
      <c r="F10872" t="s">
        <v>259</v>
      </c>
      <c r="G10872" t="s">
        <v>873</v>
      </c>
      <c r="H10872">
        <v>2019</v>
      </c>
      <c r="I10872">
        <v>64136</v>
      </c>
      <c r="J10872" t="s">
        <v>275</v>
      </c>
      <c r="K10872" t="s">
        <v>81</v>
      </c>
      <c r="L10872" t="s">
        <v>31</v>
      </c>
      <c r="M10872" t="s">
        <v>24</v>
      </c>
      <c r="N10872">
        <v>2753</v>
      </c>
      <c r="O10872" t="s">
        <v>47</v>
      </c>
      <c r="P10872">
        <v>5</v>
      </c>
      <c r="Q10872">
        <f t="shared" si="338"/>
        <v>5</v>
      </c>
      <c r="R10872" t="str">
        <f t="shared" si="339"/>
        <v>Luxury</v>
      </c>
    </row>
    <row r="10873" spans="1:18" x14ac:dyDescent="0.35">
      <c r="A10873">
        <v>12819855</v>
      </c>
      <c r="B10873" t="s">
        <v>11204</v>
      </c>
      <c r="C10873">
        <v>13000</v>
      </c>
      <c r="D10873" t="s">
        <v>127</v>
      </c>
      <c r="E10873">
        <v>6</v>
      </c>
      <c r="F10873" t="s">
        <v>3092</v>
      </c>
      <c r="G10873" t="s">
        <v>7375</v>
      </c>
      <c r="H10873">
        <v>2011</v>
      </c>
      <c r="I10873">
        <v>155914</v>
      </c>
      <c r="J10873" t="s">
        <v>86</v>
      </c>
      <c r="K10873" t="s">
        <v>22</v>
      </c>
      <c r="L10873" t="s">
        <v>23</v>
      </c>
      <c r="M10873" t="s">
        <v>24</v>
      </c>
      <c r="N10873">
        <v>2488</v>
      </c>
      <c r="O10873" t="s">
        <v>116</v>
      </c>
      <c r="P10873">
        <v>5</v>
      </c>
      <c r="Q10873">
        <f t="shared" si="338"/>
        <v>13</v>
      </c>
      <c r="R10873" t="str">
        <f t="shared" si="339"/>
        <v>Mid-range</v>
      </c>
    </row>
    <row r="10874" spans="1:18" x14ac:dyDescent="0.35">
      <c r="A10874">
        <v>12819862</v>
      </c>
      <c r="B10874" t="s">
        <v>3929</v>
      </c>
      <c r="C10874">
        <v>21000</v>
      </c>
      <c r="D10874" t="s">
        <v>88</v>
      </c>
      <c r="E10874" t="s">
        <v>108</v>
      </c>
      <c r="F10874" t="s">
        <v>513</v>
      </c>
      <c r="G10874" t="s">
        <v>3930</v>
      </c>
      <c r="H10874">
        <v>2017</v>
      </c>
      <c r="I10874">
        <v>177200</v>
      </c>
      <c r="J10874" t="s">
        <v>21</v>
      </c>
      <c r="K10874" t="s">
        <v>22</v>
      </c>
      <c r="L10874" t="s">
        <v>23</v>
      </c>
      <c r="M10874" t="s">
        <v>24</v>
      </c>
      <c r="N10874">
        <v>1999</v>
      </c>
      <c r="O10874" t="s">
        <v>47</v>
      </c>
      <c r="P10874">
        <v>5</v>
      </c>
      <c r="Q10874">
        <f t="shared" si="338"/>
        <v>7</v>
      </c>
      <c r="R10874" t="str">
        <f t="shared" si="339"/>
        <v>Mid-range</v>
      </c>
    </row>
    <row r="10875" spans="1:18" x14ac:dyDescent="0.35">
      <c r="A10875">
        <v>12819867</v>
      </c>
      <c r="B10875" t="s">
        <v>526</v>
      </c>
      <c r="C10875">
        <v>52990</v>
      </c>
      <c r="D10875" t="s">
        <v>102</v>
      </c>
      <c r="E10875" t="s">
        <v>473</v>
      </c>
      <c r="F10875" t="s">
        <v>527</v>
      </c>
      <c r="G10875" t="s">
        <v>528</v>
      </c>
      <c r="H10875">
        <v>2019</v>
      </c>
      <c r="I10875">
        <v>31240</v>
      </c>
      <c r="J10875" t="s">
        <v>338</v>
      </c>
      <c r="K10875" t="s">
        <v>22</v>
      </c>
      <c r="L10875" t="s">
        <v>31</v>
      </c>
      <c r="M10875" t="s">
        <v>24</v>
      </c>
      <c r="N10875">
        <v>2967</v>
      </c>
      <c r="O10875" t="s">
        <v>47</v>
      </c>
      <c r="P10875">
        <v>5</v>
      </c>
      <c r="Q10875">
        <f t="shared" si="338"/>
        <v>5</v>
      </c>
      <c r="R10875" t="str">
        <f t="shared" si="339"/>
        <v>Luxury</v>
      </c>
    </row>
    <row r="10876" spans="1:18" x14ac:dyDescent="0.35">
      <c r="A10876">
        <v>12819903</v>
      </c>
      <c r="B10876" t="s">
        <v>5240</v>
      </c>
      <c r="C10876">
        <v>15773</v>
      </c>
      <c r="D10876" t="s">
        <v>127</v>
      </c>
      <c r="E10876">
        <v>3</v>
      </c>
      <c r="F10876" t="s">
        <v>128</v>
      </c>
      <c r="G10876" t="s">
        <v>546</v>
      </c>
      <c r="H10876">
        <v>2012</v>
      </c>
      <c r="I10876">
        <v>91863</v>
      </c>
      <c r="J10876" t="s">
        <v>63</v>
      </c>
      <c r="K10876" t="s">
        <v>22</v>
      </c>
      <c r="L10876" t="s">
        <v>23</v>
      </c>
      <c r="M10876" t="s">
        <v>24</v>
      </c>
      <c r="N10876">
        <v>1999</v>
      </c>
      <c r="O10876" t="s">
        <v>25</v>
      </c>
      <c r="P10876">
        <v>5</v>
      </c>
      <c r="Q10876">
        <f t="shared" si="338"/>
        <v>12</v>
      </c>
      <c r="R10876" t="str">
        <f t="shared" si="339"/>
        <v>Mid-range</v>
      </c>
    </row>
    <row r="10877" spans="1:18" x14ac:dyDescent="0.35">
      <c r="A10877">
        <v>12819921</v>
      </c>
      <c r="B10877" t="s">
        <v>11205</v>
      </c>
      <c r="C10877">
        <v>18888</v>
      </c>
      <c r="D10877" t="s">
        <v>282</v>
      </c>
      <c r="E10877" t="s">
        <v>459</v>
      </c>
      <c r="F10877" t="s">
        <v>8454</v>
      </c>
      <c r="G10877" t="s">
        <v>9671</v>
      </c>
      <c r="H10877">
        <v>2015</v>
      </c>
      <c r="I10877">
        <v>87251</v>
      </c>
      <c r="J10877" t="s">
        <v>21</v>
      </c>
      <c r="K10877" t="s">
        <v>22</v>
      </c>
      <c r="L10877" t="s">
        <v>64</v>
      </c>
      <c r="M10877" t="s">
        <v>24</v>
      </c>
      <c r="N10877">
        <v>1998</v>
      </c>
      <c r="O10877" t="s">
        <v>47</v>
      </c>
      <c r="P10877">
        <v>5</v>
      </c>
      <c r="Q10877">
        <f t="shared" si="338"/>
        <v>9</v>
      </c>
      <c r="R10877" t="str">
        <f t="shared" si="339"/>
        <v>Mid-range</v>
      </c>
    </row>
    <row r="10878" spans="1:18" x14ac:dyDescent="0.35">
      <c r="A10878">
        <v>12819943</v>
      </c>
      <c r="B10878" t="s">
        <v>4315</v>
      </c>
      <c r="C10878">
        <v>22980</v>
      </c>
      <c r="D10878" t="s">
        <v>42</v>
      </c>
      <c r="E10878" t="s">
        <v>71</v>
      </c>
      <c r="F10878" t="s">
        <v>2900</v>
      </c>
      <c r="G10878" t="s">
        <v>1019</v>
      </c>
      <c r="H10878">
        <v>2016</v>
      </c>
      <c r="I10878">
        <v>56357</v>
      </c>
      <c r="J10878" t="s">
        <v>63</v>
      </c>
      <c r="K10878" t="s">
        <v>22</v>
      </c>
      <c r="L10878" t="s">
        <v>23</v>
      </c>
      <c r="M10878" t="s">
        <v>24</v>
      </c>
      <c r="N10878">
        <v>2997</v>
      </c>
      <c r="O10878" t="s">
        <v>47</v>
      </c>
      <c r="P10878">
        <v>5</v>
      </c>
      <c r="Q10878">
        <f t="shared" si="338"/>
        <v>8</v>
      </c>
      <c r="R10878" t="str">
        <f t="shared" si="339"/>
        <v>Mid-range</v>
      </c>
    </row>
    <row r="10879" spans="1:18" x14ac:dyDescent="0.35">
      <c r="A10879">
        <v>12819946</v>
      </c>
      <c r="B10879" t="s">
        <v>11206</v>
      </c>
      <c r="C10879">
        <v>13000</v>
      </c>
      <c r="D10879" t="s">
        <v>127</v>
      </c>
      <c r="E10879">
        <v>3</v>
      </c>
      <c r="F10879" t="s">
        <v>128</v>
      </c>
      <c r="G10879" t="s">
        <v>1480</v>
      </c>
      <c r="H10879">
        <v>2012</v>
      </c>
      <c r="I10879">
        <v>119300</v>
      </c>
      <c r="J10879" t="s">
        <v>86</v>
      </c>
      <c r="K10879" t="s">
        <v>81</v>
      </c>
      <c r="L10879" t="s">
        <v>23</v>
      </c>
      <c r="M10879" t="s">
        <v>24</v>
      </c>
      <c r="N10879">
        <v>1999</v>
      </c>
      <c r="O10879" t="s">
        <v>47</v>
      </c>
      <c r="P10879">
        <v>5</v>
      </c>
      <c r="Q10879">
        <f t="shared" si="338"/>
        <v>12</v>
      </c>
      <c r="R10879" t="str">
        <f t="shared" si="339"/>
        <v>Mid-range</v>
      </c>
    </row>
    <row r="10880" spans="1:18" x14ac:dyDescent="0.35">
      <c r="A10880">
        <v>12819953</v>
      </c>
      <c r="B10880" t="s">
        <v>11044</v>
      </c>
      <c r="C10880">
        <v>27888</v>
      </c>
      <c r="D10880" t="s">
        <v>17</v>
      </c>
      <c r="E10880" t="s">
        <v>153</v>
      </c>
      <c r="F10880" t="s">
        <v>2686</v>
      </c>
      <c r="G10880" t="s">
        <v>11045</v>
      </c>
      <c r="H10880">
        <v>2015</v>
      </c>
      <c r="I10880">
        <v>191134</v>
      </c>
      <c r="J10880" t="s">
        <v>21</v>
      </c>
      <c r="K10880" t="s">
        <v>22</v>
      </c>
      <c r="L10880" t="s">
        <v>31</v>
      </c>
      <c r="M10880" t="s">
        <v>24</v>
      </c>
      <c r="N10880">
        <v>2231</v>
      </c>
      <c r="O10880" t="s">
        <v>47</v>
      </c>
      <c r="P10880">
        <v>5</v>
      </c>
      <c r="Q10880">
        <f t="shared" si="338"/>
        <v>9</v>
      </c>
      <c r="R10880" t="str">
        <f t="shared" si="339"/>
        <v>Mid-range</v>
      </c>
    </row>
    <row r="10881" spans="1:18" x14ac:dyDescent="0.35">
      <c r="A10881">
        <v>12819959</v>
      </c>
      <c r="B10881" t="s">
        <v>8641</v>
      </c>
      <c r="C10881">
        <v>39888</v>
      </c>
      <c r="D10881" t="s">
        <v>17</v>
      </c>
      <c r="E10881" t="s">
        <v>262</v>
      </c>
      <c r="F10881" t="s">
        <v>5695</v>
      </c>
      <c r="G10881" t="s">
        <v>1911</v>
      </c>
      <c r="H10881">
        <v>2022</v>
      </c>
      <c r="I10881">
        <v>54</v>
      </c>
      <c r="J10881" t="s">
        <v>86</v>
      </c>
      <c r="K10881" t="s">
        <v>22</v>
      </c>
      <c r="L10881" t="s">
        <v>540</v>
      </c>
      <c r="M10881" t="s">
        <v>24</v>
      </c>
      <c r="N10881">
        <v>1798</v>
      </c>
      <c r="O10881" t="s">
        <v>47</v>
      </c>
      <c r="P10881">
        <v>5</v>
      </c>
      <c r="Q10881">
        <f t="shared" si="338"/>
        <v>2</v>
      </c>
      <c r="R10881" t="str">
        <f t="shared" si="339"/>
        <v>Mid-range</v>
      </c>
    </row>
    <row r="10882" spans="1:18" x14ac:dyDescent="0.35">
      <c r="A10882">
        <v>12819966</v>
      </c>
      <c r="B10882" t="s">
        <v>11207</v>
      </c>
      <c r="C10882">
        <v>54990</v>
      </c>
      <c r="D10882" t="s">
        <v>76</v>
      </c>
      <c r="E10882" t="s">
        <v>373</v>
      </c>
      <c r="F10882" t="s">
        <v>3500</v>
      </c>
      <c r="G10882" t="s">
        <v>6828</v>
      </c>
      <c r="H10882">
        <v>2019</v>
      </c>
      <c r="I10882">
        <v>93329</v>
      </c>
      <c r="J10882" t="s">
        <v>21</v>
      </c>
      <c r="K10882" t="s">
        <v>22</v>
      </c>
      <c r="L10882" t="s">
        <v>31</v>
      </c>
      <c r="M10882" t="s">
        <v>24</v>
      </c>
      <c r="N10882">
        <v>2999</v>
      </c>
      <c r="O10882" t="s">
        <v>47</v>
      </c>
      <c r="P10882">
        <v>7</v>
      </c>
      <c r="Q10882">
        <f t="shared" si="338"/>
        <v>5</v>
      </c>
      <c r="R10882" t="str">
        <f t="shared" si="339"/>
        <v>Luxury</v>
      </c>
    </row>
    <row r="10883" spans="1:18" x14ac:dyDescent="0.35">
      <c r="A10883">
        <v>12819972</v>
      </c>
      <c r="B10883" t="s">
        <v>11208</v>
      </c>
      <c r="C10883">
        <v>109900</v>
      </c>
      <c r="D10883" t="s">
        <v>59</v>
      </c>
      <c r="E10883" t="s">
        <v>11209</v>
      </c>
      <c r="F10883" t="s">
        <v>1190</v>
      </c>
      <c r="G10883" t="s">
        <v>5853</v>
      </c>
      <c r="H10883">
        <v>2020</v>
      </c>
      <c r="I10883">
        <v>13218</v>
      </c>
      <c r="J10883" t="s">
        <v>393</v>
      </c>
      <c r="K10883" t="s">
        <v>22</v>
      </c>
      <c r="L10883" t="s">
        <v>64</v>
      </c>
      <c r="M10883" t="s">
        <v>24</v>
      </c>
      <c r="N10883">
        <v>2998</v>
      </c>
      <c r="O10883" t="s">
        <v>69</v>
      </c>
      <c r="P10883">
        <v>4</v>
      </c>
      <c r="Q10883">
        <f t="shared" ref="Q10883:Q10946" si="340">2024-H10883</f>
        <v>4</v>
      </c>
      <c r="R10883" t="str">
        <f t="shared" ref="R10883:R10946" si="341">IF(C10883&lt;=10000,"Budget",IF(C10883&lt;=40000,"Mid-range","Luxury"))</f>
        <v>Luxury</v>
      </c>
    </row>
    <row r="10884" spans="1:18" x14ac:dyDescent="0.35">
      <c r="A10884">
        <v>12819980</v>
      </c>
      <c r="B10884" t="s">
        <v>8335</v>
      </c>
      <c r="C10884">
        <v>38327</v>
      </c>
      <c r="D10884" t="s">
        <v>49</v>
      </c>
      <c r="E10884" t="s">
        <v>234</v>
      </c>
      <c r="F10884" t="s">
        <v>8336</v>
      </c>
      <c r="G10884" t="s">
        <v>337</v>
      </c>
      <c r="H10884">
        <v>2017</v>
      </c>
      <c r="I10884">
        <v>103440</v>
      </c>
      <c r="J10884" t="s">
        <v>338</v>
      </c>
      <c r="K10884" t="s">
        <v>22</v>
      </c>
      <c r="L10884" t="s">
        <v>31</v>
      </c>
      <c r="M10884" t="s">
        <v>24</v>
      </c>
      <c r="N10884">
        <v>2298</v>
      </c>
      <c r="O10884" t="s">
        <v>47</v>
      </c>
      <c r="P10884">
        <v>5</v>
      </c>
      <c r="Q10884">
        <f t="shared" si="340"/>
        <v>7</v>
      </c>
      <c r="R10884" t="str">
        <f t="shared" si="341"/>
        <v>Mid-range</v>
      </c>
    </row>
    <row r="10885" spans="1:18" x14ac:dyDescent="0.35">
      <c r="A10885">
        <v>12819981</v>
      </c>
      <c r="B10885" t="s">
        <v>11210</v>
      </c>
      <c r="C10885">
        <v>8990</v>
      </c>
      <c r="D10885" t="s">
        <v>127</v>
      </c>
      <c r="E10885">
        <v>2</v>
      </c>
      <c r="F10885" t="s">
        <v>128</v>
      </c>
      <c r="G10885" t="s">
        <v>129</v>
      </c>
      <c r="H10885">
        <v>2013</v>
      </c>
      <c r="I10885">
        <v>107429</v>
      </c>
      <c r="J10885" t="s">
        <v>86</v>
      </c>
      <c r="K10885" t="s">
        <v>81</v>
      </c>
      <c r="L10885" t="s">
        <v>23</v>
      </c>
      <c r="M10885" t="s">
        <v>24</v>
      </c>
      <c r="N10885">
        <v>1498</v>
      </c>
      <c r="O10885" t="s">
        <v>135</v>
      </c>
      <c r="P10885">
        <v>5</v>
      </c>
      <c r="Q10885">
        <f t="shared" si="340"/>
        <v>11</v>
      </c>
      <c r="R10885" t="str">
        <f t="shared" si="341"/>
        <v>Budget</v>
      </c>
    </row>
    <row r="10886" spans="1:18" x14ac:dyDescent="0.35">
      <c r="A10886">
        <v>12819987</v>
      </c>
      <c r="B10886" t="s">
        <v>1938</v>
      </c>
      <c r="C10886">
        <v>38770</v>
      </c>
      <c r="D10886" t="s">
        <v>17</v>
      </c>
      <c r="E10886" t="s">
        <v>157</v>
      </c>
      <c r="F10886" t="s">
        <v>158</v>
      </c>
      <c r="G10886" t="s">
        <v>1939</v>
      </c>
      <c r="H10886">
        <v>2013</v>
      </c>
      <c r="I10886">
        <v>162159</v>
      </c>
      <c r="J10886" t="s">
        <v>21</v>
      </c>
      <c r="K10886" t="s">
        <v>22</v>
      </c>
      <c r="L10886" t="s">
        <v>31</v>
      </c>
      <c r="M10886" t="s">
        <v>24</v>
      </c>
      <c r="N10886">
        <v>2982</v>
      </c>
      <c r="O10886" t="s">
        <v>47</v>
      </c>
      <c r="P10886">
        <v>7</v>
      </c>
      <c r="Q10886">
        <f t="shared" si="340"/>
        <v>11</v>
      </c>
      <c r="R10886" t="str">
        <f t="shared" si="341"/>
        <v>Mid-range</v>
      </c>
    </row>
    <row r="10887" spans="1:18" x14ac:dyDescent="0.35">
      <c r="A10887">
        <v>12819988</v>
      </c>
      <c r="B10887" t="s">
        <v>7456</v>
      </c>
      <c r="C10887">
        <v>27990</v>
      </c>
      <c r="D10887" t="s">
        <v>328</v>
      </c>
      <c r="E10887" t="s">
        <v>329</v>
      </c>
      <c r="F10887" t="s">
        <v>599</v>
      </c>
      <c r="G10887" t="s">
        <v>211</v>
      </c>
      <c r="H10887">
        <v>2017</v>
      </c>
      <c r="I10887">
        <v>103269</v>
      </c>
      <c r="J10887" t="s">
        <v>86</v>
      </c>
      <c r="K10887" t="s">
        <v>22</v>
      </c>
      <c r="L10887" t="s">
        <v>23</v>
      </c>
      <c r="M10887" t="s">
        <v>24</v>
      </c>
      <c r="N10887">
        <v>1498</v>
      </c>
      <c r="O10887" t="s">
        <v>47</v>
      </c>
      <c r="P10887">
        <v>5</v>
      </c>
      <c r="Q10887">
        <f t="shared" si="340"/>
        <v>7</v>
      </c>
      <c r="R10887" t="str">
        <f t="shared" si="341"/>
        <v>Mid-range</v>
      </c>
    </row>
    <row r="10888" spans="1:18" x14ac:dyDescent="0.35">
      <c r="A10888">
        <v>12819997</v>
      </c>
      <c r="B10888" t="s">
        <v>8350</v>
      </c>
      <c r="C10888">
        <v>41490</v>
      </c>
      <c r="D10888" t="s">
        <v>127</v>
      </c>
      <c r="E10888">
        <v>3</v>
      </c>
      <c r="F10888" t="s">
        <v>2953</v>
      </c>
      <c r="G10888" t="s">
        <v>3821</v>
      </c>
      <c r="H10888">
        <v>2022</v>
      </c>
      <c r="I10888">
        <v>10</v>
      </c>
      <c r="J10888" t="s">
        <v>86</v>
      </c>
      <c r="K10888" t="s">
        <v>22</v>
      </c>
      <c r="L10888" t="s">
        <v>23</v>
      </c>
      <c r="M10888" t="s">
        <v>32</v>
      </c>
      <c r="N10888">
        <v>2488</v>
      </c>
      <c r="O10888" t="s">
        <v>25</v>
      </c>
      <c r="P10888">
        <v>5</v>
      </c>
      <c r="Q10888">
        <f t="shared" si="340"/>
        <v>2</v>
      </c>
      <c r="R10888" t="str">
        <f t="shared" si="341"/>
        <v>Luxury</v>
      </c>
    </row>
    <row r="10889" spans="1:18" x14ac:dyDescent="0.35">
      <c r="A10889">
        <v>12819998</v>
      </c>
      <c r="B10889" t="s">
        <v>11211</v>
      </c>
      <c r="C10889">
        <v>39270</v>
      </c>
      <c r="D10889" t="s">
        <v>127</v>
      </c>
      <c r="E10889">
        <v>3</v>
      </c>
      <c r="F10889" t="s">
        <v>11212</v>
      </c>
      <c r="G10889" t="s">
        <v>3821</v>
      </c>
      <c r="H10889">
        <v>2022</v>
      </c>
      <c r="I10889">
        <v>10</v>
      </c>
      <c r="J10889" t="s">
        <v>86</v>
      </c>
      <c r="K10889" t="s">
        <v>22</v>
      </c>
      <c r="L10889" t="s">
        <v>23</v>
      </c>
      <c r="M10889" t="s">
        <v>32</v>
      </c>
      <c r="N10889">
        <v>2488</v>
      </c>
      <c r="O10889" t="s">
        <v>25</v>
      </c>
      <c r="P10889">
        <v>5</v>
      </c>
      <c r="Q10889">
        <f t="shared" si="340"/>
        <v>2</v>
      </c>
      <c r="R10889" t="str">
        <f t="shared" si="341"/>
        <v>Mid-range</v>
      </c>
    </row>
    <row r="10890" spans="1:18" x14ac:dyDescent="0.35">
      <c r="A10890">
        <v>12819999</v>
      </c>
      <c r="B10890" t="s">
        <v>3655</v>
      </c>
      <c r="C10890">
        <v>23880</v>
      </c>
      <c r="D10890" t="s">
        <v>17</v>
      </c>
      <c r="E10890" t="s">
        <v>262</v>
      </c>
      <c r="F10890" t="s">
        <v>807</v>
      </c>
      <c r="G10890" t="s">
        <v>808</v>
      </c>
      <c r="H10890">
        <v>2017</v>
      </c>
      <c r="I10890">
        <v>64505</v>
      </c>
      <c r="J10890" t="s">
        <v>86</v>
      </c>
      <c r="K10890" t="s">
        <v>22</v>
      </c>
      <c r="L10890" t="s">
        <v>23</v>
      </c>
      <c r="M10890" t="s">
        <v>24</v>
      </c>
      <c r="N10890">
        <v>1798</v>
      </c>
      <c r="O10890" t="s">
        <v>47</v>
      </c>
      <c r="P10890">
        <v>5</v>
      </c>
      <c r="Q10890">
        <f t="shared" si="340"/>
        <v>7</v>
      </c>
      <c r="R10890" t="str">
        <f t="shared" si="341"/>
        <v>Mid-range</v>
      </c>
    </row>
    <row r="10891" spans="1:18" x14ac:dyDescent="0.35">
      <c r="A10891">
        <v>12820010</v>
      </c>
      <c r="B10891" t="s">
        <v>11213</v>
      </c>
      <c r="C10891">
        <v>57990</v>
      </c>
      <c r="D10891" t="s">
        <v>165</v>
      </c>
      <c r="E10891" t="s">
        <v>269</v>
      </c>
      <c r="F10891" t="s">
        <v>3688</v>
      </c>
      <c r="G10891" t="s">
        <v>2327</v>
      </c>
      <c r="H10891">
        <v>2018</v>
      </c>
      <c r="I10891">
        <v>34255</v>
      </c>
      <c r="J10891" t="s">
        <v>21</v>
      </c>
      <c r="K10891" t="s">
        <v>22</v>
      </c>
      <c r="L10891" t="s">
        <v>31</v>
      </c>
      <c r="M10891" t="s">
        <v>24</v>
      </c>
      <c r="N10891">
        <v>3200</v>
      </c>
      <c r="O10891" t="s">
        <v>47</v>
      </c>
      <c r="P10891">
        <v>7</v>
      </c>
      <c r="Q10891">
        <f t="shared" si="340"/>
        <v>6</v>
      </c>
      <c r="R10891" t="str">
        <f t="shared" si="341"/>
        <v>Luxury</v>
      </c>
    </row>
    <row r="10892" spans="1:18" x14ac:dyDescent="0.35">
      <c r="A10892">
        <v>12820014</v>
      </c>
      <c r="B10892" t="s">
        <v>11214</v>
      </c>
      <c r="C10892">
        <v>16990</v>
      </c>
      <c r="D10892" t="s">
        <v>188</v>
      </c>
      <c r="E10892" t="s">
        <v>3359</v>
      </c>
      <c r="F10892" t="s">
        <v>842</v>
      </c>
      <c r="G10892" t="s">
        <v>11215</v>
      </c>
      <c r="H10892">
        <v>2016</v>
      </c>
      <c r="I10892">
        <v>51654</v>
      </c>
      <c r="J10892" t="s">
        <v>86</v>
      </c>
      <c r="K10892" t="s">
        <v>22</v>
      </c>
      <c r="L10892" t="s">
        <v>23</v>
      </c>
      <c r="M10892" t="s">
        <v>24</v>
      </c>
      <c r="N10892">
        <v>1248</v>
      </c>
      <c r="O10892" t="s">
        <v>116</v>
      </c>
      <c r="P10892">
        <v>5</v>
      </c>
      <c r="Q10892">
        <f t="shared" si="340"/>
        <v>8</v>
      </c>
      <c r="R10892" t="str">
        <f t="shared" si="341"/>
        <v>Mid-range</v>
      </c>
    </row>
    <row r="10893" spans="1:18" x14ac:dyDescent="0.35">
      <c r="A10893">
        <v>12820015</v>
      </c>
      <c r="B10893" t="s">
        <v>3569</v>
      </c>
      <c r="C10893">
        <v>48990</v>
      </c>
      <c r="D10893" t="s">
        <v>102</v>
      </c>
      <c r="E10893" t="s">
        <v>386</v>
      </c>
      <c r="F10893" t="s">
        <v>1080</v>
      </c>
      <c r="G10893" t="s">
        <v>388</v>
      </c>
      <c r="H10893">
        <v>2019</v>
      </c>
      <c r="I10893">
        <v>70355</v>
      </c>
      <c r="J10893" t="s">
        <v>21</v>
      </c>
      <c r="K10893" t="s">
        <v>22</v>
      </c>
      <c r="L10893" t="s">
        <v>64</v>
      </c>
      <c r="M10893" t="s">
        <v>24</v>
      </c>
      <c r="N10893">
        <v>1984</v>
      </c>
      <c r="O10893" t="s">
        <v>69</v>
      </c>
      <c r="P10893">
        <v>5</v>
      </c>
      <c r="Q10893">
        <f t="shared" si="340"/>
        <v>5</v>
      </c>
      <c r="R10893" t="str">
        <f t="shared" si="341"/>
        <v>Luxury</v>
      </c>
    </row>
    <row r="10894" spans="1:18" x14ac:dyDescent="0.35">
      <c r="A10894">
        <v>12820016</v>
      </c>
      <c r="B10894" t="s">
        <v>11216</v>
      </c>
      <c r="C10894">
        <v>47999</v>
      </c>
      <c r="D10894" t="s">
        <v>226</v>
      </c>
      <c r="E10894" t="s">
        <v>3768</v>
      </c>
      <c r="F10894" t="s">
        <v>11217</v>
      </c>
      <c r="G10894" t="s">
        <v>11218</v>
      </c>
      <c r="H10894">
        <v>2020</v>
      </c>
      <c r="I10894">
        <v>32004</v>
      </c>
      <c r="J10894" t="s">
        <v>106</v>
      </c>
      <c r="K10894" t="s">
        <v>22</v>
      </c>
      <c r="L10894" t="s">
        <v>31</v>
      </c>
      <c r="M10894" t="s">
        <v>24</v>
      </c>
      <c r="N10894">
        <v>1997</v>
      </c>
      <c r="O10894" t="s">
        <v>25</v>
      </c>
      <c r="P10894">
        <v>3</v>
      </c>
      <c r="Q10894">
        <f t="shared" si="340"/>
        <v>4</v>
      </c>
      <c r="R10894" t="str">
        <f t="shared" si="341"/>
        <v>Luxury</v>
      </c>
    </row>
    <row r="10895" spans="1:18" x14ac:dyDescent="0.35">
      <c r="A10895">
        <v>12820020</v>
      </c>
      <c r="B10895" t="s">
        <v>9440</v>
      </c>
      <c r="C10895">
        <v>34999</v>
      </c>
      <c r="D10895" t="s">
        <v>54</v>
      </c>
      <c r="E10895" t="s">
        <v>175</v>
      </c>
      <c r="F10895" t="s">
        <v>805</v>
      </c>
      <c r="G10895" t="s">
        <v>659</v>
      </c>
      <c r="H10895">
        <v>2015</v>
      </c>
      <c r="I10895">
        <v>151918</v>
      </c>
      <c r="J10895" t="s">
        <v>338</v>
      </c>
      <c r="K10895" t="s">
        <v>22</v>
      </c>
      <c r="L10895" t="s">
        <v>31</v>
      </c>
      <c r="M10895" t="s">
        <v>24</v>
      </c>
      <c r="N10895">
        <v>3198</v>
      </c>
      <c r="O10895" t="s">
        <v>25</v>
      </c>
      <c r="P10895">
        <v>5</v>
      </c>
      <c r="Q10895">
        <f t="shared" si="340"/>
        <v>9</v>
      </c>
      <c r="R10895" t="str">
        <f t="shared" si="341"/>
        <v>Mid-range</v>
      </c>
    </row>
    <row r="10896" spans="1:18" x14ac:dyDescent="0.35">
      <c r="A10896">
        <v>12820021</v>
      </c>
      <c r="B10896" t="s">
        <v>774</v>
      </c>
      <c r="C10896">
        <v>21999</v>
      </c>
      <c r="D10896" t="s">
        <v>42</v>
      </c>
      <c r="E10896" t="s">
        <v>179</v>
      </c>
      <c r="F10896" t="s">
        <v>775</v>
      </c>
      <c r="G10896" t="s">
        <v>687</v>
      </c>
      <c r="H10896">
        <v>2013</v>
      </c>
      <c r="I10896">
        <v>160695</v>
      </c>
      <c r="J10896" t="s">
        <v>1181</v>
      </c>
      <c r="K10896" t="s">
        <v>81</v>
      </c>
      <c r="L10896" t="s">
        <v>31</v>
      </c>
      <c r="M10896" t="s">
        <v>24</v>
      </c>
      <c r="N10896">
        <v>2776</v>
      </c>
      <c r="O10896" t="s">
        <v>47</v>
      </c>
      <c r="P10896">
        <v>5</v>
      </c>
      <c r="Q10896">
        <f t="shared" si="340"/>
        <v>11</v>
      </c>
      <c r="R10896" t="str">
        <f t="shared" si="341"/>
        <v>Mid-range</v>
      </c>
    </row>
    <row r="10897" spans="1:18" x14ac:dyDescent="0.35">
      <c r="A10897">
        <v>12820025</v>
      </c>
      <c r="B10897" t="s">
        <v>1393</v>
      </c>
      <c r="C10897">
        <v>118999</v>
      </c>
      <c r="D10897" t="s">
        <v>17</v>
      </c>
      <c r="E10897" t="s">
        <v>254</v>
      </c>
      <c r="F10897" t="s">
        <v>255</v>
      </c>
      <c r="G10897" t="s">
        <v>256</v>
      </c>
      <c r="H10897">
        <v>2022</v>
      </c>
      <c r="I10897">
        <v>181</v>
      </c>
      <c r="J10897" t="s">
        <v>201</v>
      </c>
      <c r="K10897" t="s">
        <v>81</v>
      </c>
      <c r="L10897" t="s">
        <v>31</v>
      </c>
      <c r="M10897" t="s">
        <v>24</v>
      </c>
      <c r="N10897">
        <v>4461</v>
      </c>
      <c r="O10897" t="s">
        <v>151</v>
      </c>
      <c r="P10897">
        <v>5</v>
      </c>
      <c r="Q10897">
        <f t="shared" si="340"/>
        <v>2</v>
      </c>
      <c r="R10897" t="str">
        <f t="shared" si="341"/>
        <v>Luxury</v>
      </c>
    </row>
    <row r="10898" spans="1:18" x14ac:dyDescent="0.35">
      <c r="A10898">
        <v>12820038</v>
      </c>
      <c r="B10898" t="s">
        <v>6519</v>
      </c>
      <c r="C10898">
        <v>31323</v>
      </c>
      <c r="D10898" t="s">
        <v>127</v>
      </c>
      <c r="E10898" t="s">
        <v>998</v>
      </c>
      <c r="F10898" t="s">
        <v>2574</v>
      </c>
      <c r="G10898" t="s">
        <v>5997</v>
      </c>
      <c r="H10898">
        <v>2022</v>
      </c>
      <c r="I10898">
        <v>10</v>
      </c>
      <c r="J10898" t="s">
        <v>21</v>
      </c>
      <c r="K10898" t="s">
        <v>22</v>
      </c>
      <c r="L10898" t="s">
        <v>23</v>
      </c>
      <c r="M10898" t="s">
        <v>32</v>
      </c>
      <c r="N10898">
        <v>1998</v>
      </c>
      <c r="O10898" t="s">
        <v>151</v>
      </c>
      <c r="P10898">
        <v>5</v>
      </c>
      <c r="Q10898">
        <f t="shared" si="340"/>
        <v>2</v>
      </c>
      <c r="R10898" t="str">
        <f t="shared" si="341"/>
        <v>Mid-range</v>
      </c>
    </row>
    <row r="10899" spans="1:18" x14ac:dyDescent="0.35">
      <c r="A10899">
        <v>12820051</v>
      </c>
      <c r="B10899" t="s">
        <v>1719</v>
      </c>
      <c r="C10899">
        <v>33888</v>
      </c>
      <c r="D10899" t="s">
        <v>127</v>
      </c>
      <c r="E10899" t="s">
        <v>466</v>
      </c>
      <c r="F10899" t="s">
        <v>1592</v>
      </c>
      <c r="G10899" t="s">
        <v>1275</v>
      </c>
      <c r="H10899">
        <v>2017</v>
      </c>
      <c r="I10899">
        <v>58471</v>
      </c>
      <c r="J10899" t="s">
        <v>21</v>
      </c>
      <c r="K10899" t="s">
        <v>22</v>
      </c>
      <c r="L10899" t="s">
        <v>23</v>
      </c>
      <c r="M10899" t="s">
        <v>24</v>
      </c>
      <c r="N10899">
        <v>2488</v>
      </c>
      <c r="O10899" t="s">
        <v>135</v>
      </c>
      <c r="P10899">
        <v>5</v>
      </c>
      <c r="Q10899">
        <f t="shared" si="340"/>
        <v>7</v>
      </c>
      <c r="R10899" t="str">
        <f t="shared" si="341"/>
        <v>Mid-range</v>
      </c>
    </row>
    <row r="10900" spans="1:18" x14ac:dyDescent="0.35">
      <c r="A10900">
        <v>12820060</v>
      </c>
      <c r="B10900" t="s">
        <v>10335</v>
      </c>
      <c r="C10900">
        <v>36164</v>
      </c>
      <c r="D10900" t="s">
        <v>127</v>
      </c>
      <c r="E10900" t="s">
        <v>998</v>
      </c>
      <c r="F10900" t="s">
        <v>10336</v>
      </c>
      <c r="G10900" t="s">
        <v>5997</v>
      </c>
      <c r="H10900">
        <v>2022</v>
      </c>
      <c r="I10900">
        <v>10</v>
      </c>
      <c r="J10900" t="s">
        <v>21</v>
      </c>
      <c r="K10900" t="s">
        <v>22</v>
      </c>
      <c r="L10900" t="s">
        <v>23</v>
      </c>
      <c r="M10900" t="s">
        <v>32</v>
      </c>
      <c r="N10900">
        <v>1998</v>
      </c>
      <c r="O10900" t="s">
        <v>47</v>
      </c>
      <c r="P10900">
        <v>5</v>
      </c>
      <c r="Q10900">
        <f t="shared" si="340"/>
        <v>2</v>
      </c>
      <c r="R10900" t="str">
        <f t="shared" si="341"/>
        <v>Mid-range</v>
      </c>
    </row>
    <row r="10901" spans="1:18" x14ac:dyDescent="0.35">
      <c r="A10901">
        <v>12820067</v>
      </c>
      <c r="B10901" t="s">
        <v>476</v>
      </c>
      <c r="C10901">
        <v>32999</v>
      </c>
      <c r="D10901" t="s">
        <v>165</v>
      </c>
      <c r="E10901" t="s">
        <v>166</v>
      </c>
      <c r="F10901" t="s">
        <v>477</v>
      </c>
      <c r="G10901" t="s">
        <v>471</v>
      </c>
      <c r="H10901">
        <v>2015</v>
      </c>
      <c r="I10901">
        <v>158898</v>
      </c>
      <c r="J10901" t="s">
        <v>338</v>
      </c>
      <c r="K10901" t="s">
        <v>22</v>
      </c>
      <c r="L10901" t="s">
        <v>31</v>
      </c>
      <c r="M10901" t="s">
        <v>24</v>
      </c>
      <c r="N10901">
        <v>2440</v>
      </c>
      <c r="O10901" t="s">
        <v>69</v>
      </c>
      <c r="P10901">
        <v>5</v>
      </c>
      <c r="Q10901">
        <f t="shared" si="340"/>
        <v>9</v>
      </c>
      <c r="R10901" t="str">
        <f t="shared" si="341"/>
        <v>Mid-range</v>
      </c>
    </row>
    <row r="10902" spans="1:18" x14ac:dyDescent="0.35">
      <c r="A10902">
        <v>12820070</v>
      </c>
      <c r="B10902" t="s">
        <v>1343</v>
      </c>
      <c r="C10902">
        <v>28980</v>
      </c>
      <c r="D10902" t="s">
        <v>49</v>
      </c>
      <c r="E10902" t="s">
        <v>50</v>
      </c>
      <c r="F10902" t="s">
        <v>137</v>
      </c>
      <c r="G10902" t="s">
        <v>52</v>
      </c>
      <c r="H10902">
        <v>2019</v>
      </c>
      <c r="I10902">
        <v>29166</v>
      </c>
      <c r="J10902" t="s">
        <v>21</v>
      </c>
      <c r="K10902" t="s">
        <v>81</v>
      </c>
      <c r="L10902" t="s">
        <v>23</v>
      </c>
      <c r="M10902" t="s">
        <v>24</v>
      </c>
      <c r="N10902">
        <v>1997</v>
      </c>
      <c r="O10902" t="s">
        <v>33</v>
      </c>
      <c r="P10902">
        <v>5</v>
      </c>
      <c r="Q10902">
        <f t="shared" si="340"/>
        <v>5</v>
      </c>
      <c r="R10902" t="str">
        <f t="shared" si="341"/>
        <v>Mid-range</v>
      </c>
    </row>
    <row r="10903" spans="1:18" x14ac:dyDescent="0.35">
      <c r="A10903">
        <v>12820072</v>
      </c>
      <c r="B10903" t="s">
        <v>5864</v>
      </c>
      <c r="C10903">
        <v>38330</v>
      </c>
      <c r="D10903" t="s">
        <v>165</v>
      </c>
      <c r="E10903" t="s">
        <v>166</v>
      </c>
      <c r="F10903" t="s">
        <v>477</v>
      </c>
      <c r="G10903" t="s">
        <v>616</v>
      </c>
      <c r="H10903">
        <v>2018</v>
      </c>
      <c r="I10903">
        <v>148856</v>
      </c>
      <c r="J10903" t="s">
        <v>338</v>
      </c>
      <c r="K10903" t="s">
        <v>22</v>
      </c>
      <c r="L10903" t="s">
        <v>31</v>
      </c>
      <c r="M10903" t="s">
        <v>24</v>
      </c>
      <c r="N10903">
        <v>2440</v>
      </c>
      <c r="O10903" t="s">
        <v>25</v>
      </c>
      <c r="P10903">
        <v>5</v>
      </c>
      <c r="Q10903">
        <f t="shared" si="340"/>
        <v>6</v>
      </c>
      <c r="R10903" t="str">
        <f t="shared" si="341"/>
        <v>Mid-range</v>
      </c>
    </row>
    <row r="10904" spans="1:18" x14ac:dyDescent="0.35">
      <c r="A10904">
        <v>12820075</v>
      </c>
      <c r="B10904" t="s">
        <v>10335</v>
      </c>
      <c r="C10904">
        <v>36164</v>
      </c>
      <c r="D10904" t="s">
        <v>127</v>
      </c>
      <c r="E10904" t="s">
        <v>998</v>
      </c>
      <c r="F10904" t="s">
        <v>10336</v>
      </c>
      <c r="G10904" t="s">
        <v>5997</v>
      </c>
      <c r="H10904">
        <v>2022</v>
      </c>
      <c r="I10904">
        <v>10</v>
      </c>
      <c r="J10904" t="s">
        <v>21</v>
      </c>
      <c r="K10904" t="s">
        <v>22</v>
      </c>
      <c r="L10904" t="s">
        <v>23</v>
      </c>
      <c r="M10904" t="s">
        <v>32</v>
      </c>
      <c r="N10904">
        <v>1998</v>
      </c>
      <c r="O10904" t="s">
        <v>33</v>
      </c>
      <c r="P10904">
        <v>5</v>
      </c>
      <c r="Q10904">
        <f t="shared" si="340"/>
        <v>2</v>
      </c>
      <c r="R10904" t="str">
        <f t="shared" si="341"/>
        <v>Mid-range</v>
      </c>
    </row>
    <row r="10905" spans="1:18" x14ac:dyDescent="0.35">
      <c r="A10905">
        <v>12820077</v>
      </c>
      <c r="B10905" t="s">
        <v>11219</v>
      </c>
      <c r="C10905">
        <v>7900</v>
      </c>
      <c r="D10905" t="s">
        <v>49</v>
      </c>
      <c r="E10905" t="s">
        <v>2215</v>
      </c>
      <c r="F10905" t="s">
        <v>767</v>
      </c>
      <c r="G10905" t="s">
        <v>3558</v>
      </c>
      <c r="H10905">
        <v>2005</v>
      </c>
      <c r="I10905">
        <v>175119</v>
      </c>
      <c r="J10905" t="s">
        <v>21</v>
      </c>
      <c r="K10905" t="s">
        <v>22</v>
      </c>
      <c r="L10905" t="s">
        <v>23</v>
      </c>
      <c r="M10905" t="s">
        <v>24</v>
      </c>
      <c r="N10905">
        <v>3498</v>
      </c>
      <c r="O10905" t="s">
        <v>25</v>
      </c>
      <c r="P10905">
        <v>5</v>
      </c>
      <c r="Q10905">
        <f t="shared" si="340"/>
        <v>19</v>
      </c>
      <c r="R10905" t="str">
        <f t="shared" si="341"/>
        <v>Budget</v>
      </c>
    </row>
    <row r="10906" spans="1:18" x14ac:dyDescent="0.35">
      <c r="A10906">
        <v>12820078</v>
      </c>
      <c r="B10906" t="s">
        <v>3874</v>
      </c>
      <c r="C10906">
        <v>33990</v>
      </c>
      <c r="D10906" t="s">
        <v>127</v>
      </c>
      <c r="E10906" t="s">
        <v>556</v>
      </c>
      <c r="F10906" t="s">
        <v>1634</v>
      </c>
      <c r="G10906" t="s">
        <v>1158</v>
      </c>
      <c r="H10906">
        <v>2018</v>
      </c>
      <c r="I10906">
        <v>66396</v>
      </c>
      <c r="J10906" t="s">
        <v>80</v>
      </c>
      <c r="K10906" t="s">
        <v>22</v>
      </c>
      <c r="L10906" t="s">
        <v>31</v>
      </c>
      <c r="M10906" t="s">
        <v>24</v>
      </c>
      <c r="N10906">
        <v>2198</v>
      </c>
      <c r="O10906" t="s">
        <v>47</v>
      </c>
      <c r="P10906">
        <v>3</v>
      </c>
      <c r="Q10906">
        <f t="shared" si="340"/>
        <v>6</v>
      </c>
      <c r="R10906" t="str">
        <f t="shared" si="341"/>
        <v>Mid-range</v>
      </c>
    </row>
    <row r="10907" spans="1:18" x14ac:dyDescent="0.35">
      <c r="A10907">
        <v>12820079</v>
      </c>
      <c r="B10907" t="s">
        <v>272</v>
      </c>
      <c r="C10907">
        <v>74910</v>
      </c>
      <c r="D10907" t="s">
        <v>17</v>
      </c>
      <c r="E10907" t="s">
        <v>258</v>
      </c>
      <c r="F10907" t="s">
        <v>273</v>
      </c>
      <c r="G10907" t="s">
        <v>274</v>
      </c>
      <c r="H10907">
        <v>2021</v>
      </c>
      <c r="I10907">
        <v>9352</v>
      </c>
      <c r="J10907" t="s">
        <v>275</v>
      </c>
      <c r="K10907" t="s">
        <v>22</v>
      </c>
      <c r="L10907" t="s">
        <v>31</v>
      </c>
      <c r="M10907" t="s">
        <v>24</v>
      </c>
      <c r="N10907">
        <v>2753</v>
      </c>
      <c r="O10907" t="s">
        <v>25</v>
      </c>
      <c r="P10907">
        <v>5</v>
      </c>
      <c r="Q10907">
        <f t="shared" si="340"/>
        <v>3</v>
      </c>
      <c r="R10907" t="str">
        <f t="shared" si="341"/>
        <v>Luxury</v>
      </c>
    </row>
    <row r="10908" spans="1:18" x14ac:dyDescent="0.35">
      <c r="A10908">
        <v>12820109</v>
      </c>
      <c r="B10908" t="s">
        <v>1095</v>
      </c>
      <c r="C10908">
        <v>34490</v>
      </c>
      <c r="D10908" t="s">
        <v>49</v>
      </c>
      <c r="E10908" t="s">
        <v>1087</v>
      </c>
      <c r="F10908" t="s">
        <v>1096</v>
      </c>
      <c r="G10908" t="s">
        <v>1097</v>
      </c>
      <c r="H10908">
        <v>2019</v>
      </c>
      <c r="I10908">
        <v>46200</v>
      </c>
      <c r="J10908" t="s">
        <v>21</v>
      </c>
      <c r="K10908" t="s">
        <v>22</v>
      </c>
      <c r="L10908" t="s">
        <v>23</v>
      </c>
      <c r="M10908" t="s">
        <v>24</v>
      </c>
      <c r="N10908">
        <v>1997</v>
      </c>
      <c r="O10908" t="s">
        <v>47</v>
      </c>
      <c r="P10908">
        <v>5</v>
      </c>
      <c r="Q10908">
        <f t="shared" si="340"/>
        <v>5</v>
      </c>
      <c r="R10908" t="str">
        <f t="shared" si="341"/>
        <v>Mid-range</v>
      </c>
    </row>
    <row r="10909" spans="1:18" x14ac:dyDescent="0.35">
      <c r="A10909">
        <v>12820110</v>
      </c>
      <c r="B10909" t="s">
        <v>7707</v>
      </c>
      <c r="C10909">
        <v>38789</v>
      </c>
      <c r="D10909" t="s">
        <v>54</v>
      </c>
      <c r="E10909" t="s">
        <v>1871</v>
      </c>
      <c r="F10909" t="s">
        <v>1872</v>
      </c>
      <c r="G10909" t="s">
        <v>1873</v>
      </c>
      <c r="H10909">
        <v>2018</v>
      </c>
      <c r="I10909">
        <v>43662</v>
      </c>
      <c r="J10909" t="s">
        <v>21</v>
      </c>
      <c r="K10909" t="s">
        <v>22</v>
      </c>
      <c r="L10909" t="s">
        <v>31</v>
      </c>
      <c r="M10909" t="s">
        <v>24</v>
      </c>
      <c r="N10909">
        <v>1995</v>
      </c>
      <c r="O10909" t="s">
        <v>47</v>
      </c>
      <c r="P10909">
        <v>5</v>
      </c>
      <c r="Q10909">
        <f t="shared" si="340"/>
        <v>6</v>
      </c>
      <c r="R10909" t="str">
        <f t="shared" si="341"/>
        <v>Mid-range</v>
      </c>
    </row>
    <row r="10910" spans="1:18" x14ac:dyDescent="0.35">
      <c r="A10910">
        <v>12820111</v>
      </c>
      <c r="B10910" t="s">
        <v>2300</v>
      </c>
      <c r="C10910">
        <v>39887</v>
      </c>
      <c r="D10910" t="s">
        <v>102</v>
      </c>
      <c r="E10910" t="s">
        <v>222</v>
      </c>
      <c r="F10910" t="s">
        <v>1535</v>
      </c>
      <c r="G10910" t="s">
        <v>2287</v>
      </c>
      <c r="H10910">
        <v>2019</v>
      </c>
      <c r="I10910">
        <v>58835</v>
      </c>
      <c r="J10910" t="s">
        <v>86</v>
      </c>
      <c r="K10910" t="s">
        <v>22</v>
      </c>
      <c r="L10910" t="s">
        <v>64</v>
      </c>
      <c r="M10910" t="s">
        <v>24</v>
      </c>
      <c r="N10910">
        <v>1984</v>
      </c>
      <c r="O10910" t="s">
        <v>33</v>
      </c>
      <c r="P10910">
        <v>5</v>
      </c>
      <c r="Q10910">
        <f t="shared" si="340"/>
        <v>5</v>
      </c>
      <c r="R10910" t="str">
        <f t="shared" si="341"/>
        <v>Mid-range</v>
      </c>
    </row>
    <row r="10911" spans="1:18" x14ac:dyDescent="0.35">
      <c r="A10911">
        <v>12820113</v>
      </c>
      <c r="B10911" t="s">
        <v>11220</v>
      </c>
      <c r="C10911">
        <v>66973</v>
      </c>
      <c r="D10911" t="s">
        <v>17</v>
      </c>
      <c r="E10911" t="s">
        <v>157</v>
      </c>
      <c r="F10911" t="s">
        <v>158</v>
      </c>
      <c r="G10911" t="s">
        <v>1859</v>
      </c>
      <c r="H10911">
        <v>2020</v>
      </c>
      <c r="I10911">
        <v>62182</v>
      </c>
      <c r="J10911" t="s">
        <v>21</v>
      </c>
      <c r="K10911" t="s">
        <v>22</v>
      </c>
      <c r="L10911" t="s">
        <v>31</v>
      </c>
      <c r="M10911" t="s">
        <v>24</v>
      </c>
      <c r="N10911">
        <v>2755</v>
      </c>
      <c r="O10911" t="s">
        <v>47</v>
      </c>
      <c r="P10911">
        <v>7</v>
      </c>
      <c r="Q10911">
        <f t="shared" si="340"/>
        <v>4</v>
      </c>
      <c r="R10911" t="str">
        <f t="shared" si="341"/>
        <v>Luxury</v>
      </c>
    </row>
    <row r="10912" spans="1:18" x14ac:dyDescent="0.35">
      <c r="A10912">
        <v>12820120</v>
      </c>
      <c r="B10912" t="s">
        <v>10075</v>
      </c>
      <c r="C10912">
        <v>18000</v>
      </c>
      <c r="D10912" t="s">
        <v>165</v>
      </c>
      <c r="E10912" t="s">
        <v>455</v>
      </c>
      <c r="F10912" t="s">
        <v>6113</v>
      </c>
      <c r="G10912" t="s">
        <v>8863</v>
      </c>
      <c r="H10912">
        <v>2015</v>
      </c>
      <c r="I10912">
        <v>41000</v>
      </c>
      <c r="J10912" t="s">
        <v>63</v>
      </c>
      <c r="K10912" t="s">
        <v>22</v>
      </c>
      <c r="L10912" t="s">
        <v>23</v>
      </c>
      <c r="M10912" t="s">
        <v>24</v>
      </c>
      <c r="N10912">
        <v>1998</v>
      </c>
      <c r="O10912" t="s">
        <v>47</v>
      </c>
      <c r="P10912">
        <v>5</v>
      </c>
      <c r="Q10912">
        <f t="shared" si="340"/>
        <v>9</v>
      </c>
      <c r="R10912" t="str">
        <f t="shared" si="341"/>
        <v>Mid-range</v>
      </c>
    </row>
    <row r="10913" spans="1:18" x14ac:dyDescent="0.35">
      <c r="A10913">
        <v>12820173</v>
      </c>
      <c r="B10913" t="s">
        <v>3832</v>
      </c>
      <c r="C10913">
        <v>5999</v>
      </c>
      <c r="D10913" t="s">
        <v>54</v>
      </c>
      <c r="E10913" t="s">
        <v>83</v>
      </c>
      <c r="F10913" t="s">
        <v>3833</v>
      </c>
      <c r="G10913" t="s">
        <v>139</v>
      </c>
      <c r="H10913">
        <v>2007</v>
      </c>
      <c r="I10913">
        <v>173759</v>
      </c>
      <c r="J10913" t="s">
        <v>63</v>
      </c>
      <c r="K10913" t="s">
        <v>22</v>
      </c>
      <c r="L10913" t="s">
        <v>23</v>
      </c>
      <c r="M10913" t="s">
        <v>32</v>
      </c>
      <c r="N10913">
        <v>1999</v>
      </c>
      <c r="O10913" t="s">
        <v>116</v>
      </c>
      <c r="P10913">
        <v>5</v>
      </c>
      <c r="Q10913">
        <f t="shared" si="340"/>
        <v>17</v>
      </c>
      <c r="R10913" t="str">
        <f t="shared" si="341"/>
        <v>Budget</v>
      </c>
    </row>
    <row r="10914" spans="1:18" x14ac:dyDescent="0.35">
      <c r="A10914">
        <v>12820182</v>
      </c>
      <c r="B10914" t="s">
        <v>2691</v>
      </c>
      <c r="C10914">
        <v>29395</v>
      </c>
      <c r="D10914" t="s">
        <v>127</v>
      </c>
      <c r="E10914">
        <v>2</v>
      </c>
      <c r="F10914" t="s">
        <v>2692</v>
      </c>
      <c r="G10914" t="s">
        <v>2693</v>
      </c>
      <c r="H10914">
        <v>2022</v>
      </c>
      <c r="I10914">
        <v>10</v>
      </c>
      <c r="J10914" t="s">
        <v>86</v>
      </c>
      <c r="K10914" t="s">
        <v>22</v>
      </c>
      <c r="L10914" t="s">
        <v>23</v>
      </c>
      <c r="M10914" t="s">
        <v>32</v>
      </c>
      <c r="N10914">
        <v>1496</v>
      </c>
      <c r="O10914" t="s">
        <v>25</v>
      </c>
      <c r="P10914">
        <v>5</v>
      </c>
      <c r="Q10914">
        <f t="shared" si="340"/>
        <v>2</v>
      </c>
      <c r="R10914" t="str">
        <f t="shared" si="341"/>
        <v>Mid-range</v>
      </c>
    </row>
    <row r="10915" spans="1:18" x14ac:dyDescent="0.35">
      <c r="A10915">
        <v>12820191</v>
      </c>
      <c r="B10915" t="s">
        <v>2504</v>
      </c>
      <c r="C10915">
        <v>10990</v>
      </c>
      <c r="D10915" t="s">
        <v>42</v>
      </c>
      <c r="E10915" t="s">
        <v>71</v>
      </c>
      <c r="F10915" t="s">
        <v>2505</v>
      </c>
      <c r="G10915" t="s">
        <v>1412</v>
      </c>
      <c r="H10915">
        <v>2005</v>
      </c>
      <c r="I10915">
        <v>322417</v>
      </c>
      <c r="J10915" t="s">
        <v>80</v>
      </c>
      <c r="K10915" t="s">
        <v>22</v>
      </c>
      <c r="L10915" t="s">
        <v>23</v>
      </c>
      <c r="M10915" t="s">
        <v>24</v>
      </c>
      <c r="N10915">
        <v>3565</v>
      </c>
      <c r="O10915" t="s">
        <v>47</v>
      </c>
      <c r="P10915">
        <v>2</v>
      </c>
      <c r="Q10915">
        <f t="shared" si="340"/>
        <v>19</v>
      </c>
      <c r="R10915" t="str">
        <f t="shared" si="341"/>
        <v>Mid-range</v>
      </c>
    </row>
    <row r="10916" spans="1:18" x14ac:dyDescent="0.35">
      <c r="A10916">
        <v>12820195</v>
      </c>
      <c r="B10916" t="s">
        <v>11221</v>
      </c>
      <c r="C10916">
        <v>46945</v>
      </c>
      <c r="D10916" t="s">
        <v>127</v>
      </c>
      <c r="E10916" t="s">
        <v>3313</v>
      </c>
      <c r="F10916" t="s">
        <v>11222</v>
      </c>
      <c r="G10916" t="s">
        <v>9652</v>
      </c>
      <c r="H10916">
        <v>2022</v>
      </c>
      <c r="I10916">
        <v>10</v>
      </c>
      <c r="J10916" t="s">
        <v>21</v>
      </c>
      <c r="K10916" t="s">
        <v>22</v>
      </c>
      <c r="L10916" t="s">
        <v>23</v>
      </c>
      <c r="M10916" t="s">
        <v>32</v>
      </c>
      <c r="N10916">
        <v>2488</v>
      </c>
      <c r="O10916" t="s">
        <v>25</v>
      </c>
      <c r="P10916">
        <v>5</v>
      </c>
      <c r="Q10916">
        <f t="shared" si="340"/>
        <v>2</v>
      </c>
      <c r="R10916" t="str">
        <f t="shared" si="341"/>
        <v>Luxury</v>
      </c>
    </row>
    <row r="10917" spans="1:18" x14ac:dyDescent="0.35">
      <c r="A10917">
        <v>12820200</v>
      </c>
      <c r="B10917" t="s">
        <v>11223</v>
      </c>
      <c r="C10917">
        <v>22888</v>
      </c>
      <c r="D10917" t="s">
        <v>127</v>
      </c>
      <c r="E10917">
        <v>3</v>
      </c>
      <c r="F10917" t="s">
        <v>2104</v>
      </c>
      <c r="G10917" t="s">
        <v>2105</v>
      </c>
      <c r="H10917">
        <v>2015</v>
      </c>
      <c r="I10917">
        <v>71152</v>
      </c>
      <c r="J10917" t="s">
        <v>63</v>
      </c>
      <c r="K10917" t="s">
        <v>22</v>
      </c>
      <c r="L10917" t="s">
        <v>23</v>
      </c>
      <c r="M10917" t="s">
        <v>24</v>
      </c>
      <c r="N10917">
        <v>2488</v>
      </c>
      <c r="O10917" t="s">
        <v>25</v>
      </c>
      <c r="P10917">
        <v>5</v>
      </c>
      <c r="Q10917">
        <f t="shared" si="340"/>
        <v>9</v>
      </c>
      <c r="R10917" t="str">
        <f t="shared" si="341"/>
        <v>Mid-range</v>
      </c>
    </row>
    <row r="10918" spans="1:18" x14ac:dyDescent="0.35">
      <c r="A10918">
        <v>12820201</v>
      </c>
      <c r="B10918" t="s">
        <v>7428</v>
      </c>
      <c r="C10918">
        <v>41888</v>
      </c>
      <c r="D10918" t="s">
        <v>127</v>
      </c>
      <c r="E10918" t="s">
        <v>466</v>
      </c>
      <c r="F10918" t="s">
        <v>5522</v>
      </c>
      <c r="G10918" t="s">
        <v>755</v>
      </c>
      <c r="H10918">
        <v>2019</v>
      </c>
      <c r="I10918">
        <v>24100</v>
      </c>
      <c r="J10918" t="s">
        <v>21</v>
      </c>
      <c r="K10918" t="s">
        <v>22</v>
      </c>
      <c r="L10918" t="s">
        <v>23</v>
      </c>
      <c r="M10918" t="s">
        <v>24</v>
      </c>
      <c r="N10918">
        <v>2488</v>
      </c>
      <c r="O10918" t="s">
        <v>47</v>
      </c>
      <c r="P10918">
        <v>5</v>
      </c>
      <c r="Q10918">
        <f t="shared" si="340"/>
        <v>5</v>
      </c>
      <c r="R10918" t="str">
        <f t="shared" si="341"/>
        <v>Luxury</v>
      </c>
    </row>
    <row r="10919" spans="1:18" x14ac:dyDescent="0.35">
      <c r="A10919">
        <v>12820202</v>
      </c>
      <c r="B10919" t="s">
        <v>7428</v>
      </c>
      <c r="C10919">
        <v>39888</v>
      </c>
      <c r="D10919" t="s">
        <v>127</v>
      </c>
      <c r="E10919" t="s">
        <v>466</v>
      </c>
      <c r="F10919" t="s">
        <v>5522</v>
      </c>
      <c r="G10919" t="s">
        <v>755</v>
      </c>
      <c r="H10919">
        <v>2019</v>
      </c>
      <c r="I10919">
        <v>64012</v>
      </c>
      <c r="J10919" t="s">
        <v>21</v>
      </c>
      <c r="K10919" t="s">
        <v>22</v>
      </c>
      <c r="L10919" t="s">
        <v>23</v>
      </c>
      <c r="M10919" t="s">
        <v>24</v>
      </c>
      <c r="N10919">
        <v>2488</v>
      </c>
      <c r="O10919" t="s">
        <v>135</v>
      </c>
      <c r="P10919">
        <v>5</v>
      </c>
      <c r="Q10919">
        <f t="shared" si="340"/>
        <v>5</v>
      </c>
      <c r="R10919" t="str">
        <f t="shared" si="341"/>
        <v>Mid-range</v>
      </c>
    </row>
    <row r="10920" spans="1:18" x14ac:dyDescent="0.35">
      <c r="A10920">
        <v>12820203</v>
      </c>
      <c r="B10920" t="s">
        <v>6160</v>
      </c>
      <c r="C10920">
        <v>44950</v>
      </c>
      <c r="D10920" t="s">
        <v>54</v>
      </c>
      <c r="E10920" t="s">
        <v>175</v>
      </c>
      <c r="F10920" t="s">
        <v>964</v>
      </c>
      <c r="G10920" t="s">
        <v>659</v>
      </c>
      <c r="H10920">
        <v>2016</v>
      </c>
      <c r="I10920">
        <v>113773</v>
      </c>
      <c r="J10920" t="s">
        <v>236</v>
      </c>
      <c r="K10920" t="s">
        <v>22</v>
      </c>
      <c r="L10920" t="s">
        <v>31</v>
      </c>
      <c r="M10920" t="s">
        <v>24</v>
      </c>
      <c r="N10920">
        <v>3198</v>
      </c>
      <c r="O10920" t="s">
        <v>47</v>
      </c>
      <c r="P10920">
        <v>5</v>
      </c>
      <c r="Q10920">
        <f t="shared" si="340"/>
        <v>8</v>
      </c>
      <c r="R10920" t="str">
        <f t="shared" si="341"/>
        <v>Luxury</v>
      </c>
    </row>
    <row r="10921" spans="1:18" x14ac:dyDescent="0.35">
      <c r="A10921">
        <v>12820204</v>
      </c>
      <c r="B10921" t="s">
        <v>11224</v>
      </c>
      <c r="C10921">
        <v>23777</v>
      </c>
      <c r="D10921" t="s">
        <v>282</v>
      </c>
      <c r="E10921" t="s">
        <v>283</v>
      </c>
      <c r="F10921" t="s">
        <v>11225</v>
      </c>
      <c r="G10921" t="s">
        <v>749</v>
      </c>
      <c r="H10921">
        <v>2010</v>
      </c>
      <c r="I10921">
        <v>209790</v>
      </c>
      <c r="J10921" t="s">
        <v>508</v>
      </c>
      <c r="K10921" t="s">
        <v>22</v>
      </c>
      <c r="L10921" t="s">
        <v>31</v>
      </c>
      <c r="M10921" t="s">
        <v>24</v>
      </c>
      <c r="N10921">
        <v>2776</v>
      </c>
      <c r="O10921" t="s">
        <v>74</v>
      </c>
      <c r="P10921">
        <v>5</v>
      </c>
      <c r="Q10921">
        <f t="shared" si="340"/>
        <v>14</v>
      </c>
      <c r="R10921" t="str">
        <f t="shared" si="341"/>
        <v>Mid-range</v>
      </c>
    </row>
    <row r="10922" spans="1:18" x14ac:dyDescent="0.35">
      <c r="A10922">
        <v>12820208</v>
      </c>
      <c r="B10922" t="s">
        <v>10782</v>
      </c>
      <c r="C10922">
        <v>12990</v>
      </c>
      <c r="D10922" t="s">
        <v>49</v>
      </c>
      <c r="E10922" t="s">
        <v>1452</v>
      </c>
      <c r="F10922" t="s">
        <v>10783</v>
      </c>
      <c r="G10922" t="s">
        <v>4805</v>
      </c>
      <c r="H10922">
        <v>2009</v>
      </c>
      <c r="I10922">
        <v>159088</v>
      </c>
      <c r="J10922" t="s">
        <v>63</v>
      </c>
      <c r="K10922" t="s">
        <v>22</v>
      </c>
      <c r="L10922" t="s">
        <v>64</v>
      </c>
      <c r="M10922" t="s">
        <v>24</v>
      </c>
      <c r="N10922">
        <v>3498</v>
      </c>
      <c r="O10922" t="s">
        <v>25</v>
      </c>
      <c r="P10922">
        <v>5</v>
      </c>
      <c r="Q10922">
        <f t="shared" si="340"/>
        <v>15</v>
      </c>
      <c r="R10922" t="str">
        <f t="shared" si="341"/>
        <v>Mid-range</v>
      </c>
    </row>
    <row r="10923" spans="1:18" x14ac:dyDescent="0.35">
      <c r="A10923">
        <v>12820211</v>
      </c>
      <c r="B10923" t="s">
        <v>11226</v>
      </c>
      <c r="C10923">
        <v>14990</v>
      </c>
      <c r="D10923" t="s">
        <v>49</v>
      </c>
      <c r="E10923" t="s">
        <v>716</v>
      </c>
      <c r="F10923" t="s">
        <v>1088</v>
      </c>
      <c r="G10923" t="s">
        <v>718</v>
      </c>
      <c r="H10923">
        <v>2011</v>
      </c>
      <c r="I10923">
        <v>167290</v>
      </c>
      <c r="J10923" t="s">
        <v>21</v>
      </c>
      <c r="K10923" t="s">
        <v>22</v>
      </c>
      <c r="L10923" t="s">
        <v>23</v>
      </c>
      <c r="M10923" t="s">
        <v>24</v>
      </c>
      <c r="N10923">
        <v>1997</v>
      </c>
      <c r="O10923" t="s">
        <v>33</v>
      </c>
      <c r="P10923">
        <v>5</v>
      </c>
      <c r="Q10923">
        <f t="shared" si="340"/>
        <v>13</v>
      </c>
      <c r="R10923" t="str">
        <f t="shared" si="341"/>
        <v>Mid-range</v>
      </c>
    </row>
    <row r="10924" spans="1:18" x14ac:dyDescent="0.35">
      <c r="A10924">
        <v>12820227</v>
      </c>
      <c r="B10924" t="s">
        <v>8605</v>
      </c>
      <c r="C10924">
        <v>26670</v>
      </c>
      <c r="D10924" t="s">
        <v>188</v>
      </c>
      <c r="E10924" t="s">
        <v>189</v>
      </c>
      <c r="F10924" t="s">
        <v>2697</v>
      </c>
      <c r="G10924" t="s">
        <v>2449</v>
      </c>
      <c r="H10924">
        <v>2016</v>
      </c>
      <c r="I10924">
        <v>126011</v>
      </c>
      <c r="J10924" t="s">
        <v>21</v>
      </c>
      <c r="K10924" t="s">
        <v>22</v>
      </c>
      <c r="L10924" t="s">
        <v>31</v>
      </c>
      <c r="M10924" t="s">
        <v>24</v>
      </c>
      <c r="N10924">
        <v>1995</v>
      </c>
      <c r="O10924" t="s">
        <v>116</v>
      </c>
      <c r="P10924">
        <v>5</v>
      </c>
      <c r="Q10924">
        <f t="shared" si="340"/>
        <v>8</v>
      </c>
      <c r="R10924" t="str">
        <f t="shared" si="341"/>
        <v>Mid-range</v>
      </c>
    </row>
    <row r="10925" spans="1:18" x14ac:dyDescent="0.35">
      <c r="A10925">
        <v>12820230</v>
      </c>
      <c r="B10925" t="s">
        <v>4022</v>
      </c>
      <c r="C10925">
        <v>14870</v>
      </c>
      <c r="D10925" t="s">
        <v>165</v>
      </c>
      <c r="E10925" t="s">
        <v>568</v>
      </c>
      <c r="F10925" t="s">
        <v>585</v>
      </c>
      <c r="G10925" t="s">
        <v>1729</v>
      </c>
      <c r="H10925">
        <v>2014</v>
      </c>
      <c r="I10925">
        <v>164749</v>
      </c>
      <c r="J10925" t="s">
        <v>21</v>
      </c>
      <c r="K10925" t="s">
        <v>81</v>
      </c>
      <c r="L10925" t="s">
        <v>23</v>
      </c>
      <c r="M10925" t="s">
        <v>24</v>
      </c>
      <c r="N10925">
        <v>1998</v>
      </c>
      <c r="O10925" t="s">
        <v>25</v>
      </c>
      <c r="P10925">
        <v>5</v>
      </c>
      <c r="Q10925">
        <f t="shared" si="340"/>
        <v>10</v>
      </c>
      <c r="R10925" t="str">
        <f t="shared" si="341"/>
        <v>Mid-range</v>
      </c>
    </row>
    <row r="10926" spans="1:18" x14ac:dyDescent="0.35">
      <c r="A10926">
        <v>12820238</v>
      </c>
      <c r="B10926" t="s">
        <v>1361</v>
      </c>
      <c r="C10926">
        <v>72990</v>
      </c>
      <c r="D10926" t="s">
        <v>54</v>
      </c>
      <c r="E10926" t="s">
        <v>987</v>
      </c>
      <c r="F10926" t="s">
        <v>1362</v>
      </c>
      <c r="G10926" t="s">
        <v>1363</v>
      </c>
      <c r="H10926">
        <v>2019</v>
      </c>
      <c r="I10926">
        <v>29687</v>
      </c>
      <c r="J10926" t="s">
        <v>1364</v>
      </c>
      <c r="K10926" t="s">
        <v>81</v>
      </c>
      <c r="L10926" t="s">
        <v>64</v>
      </c>
      <c r="M10926" t="s">
        <v>24</v>
      </c>
      <c r="N10926">
        <v>4950</v>
      </c>
      <c r="O10926" t="s">
        <v>69</v>
      </c>
      <c r="P10926">
        <v>4</v>
      </c>
      <c r="Q10926">
        <f t="shared" si="340"/>
        <v>5</v>
      </c>
      <c r="R10926" t="str">
        <f t="shared" si="341"/>
        <v>Luxury</v>
      </c>
    </row>
    <row r="10927" spans="1:18" x14ac:dyDescent="0.35">
      <c r="A10927">
        <v>12820242</v>
      </c>
      <c r="B10927" t="s">
        <v>11227</v>
      </c>
      <c r="C10927">
        <v>33000</v>
      </c>
      <c r="D10927" t="s">
        <v>54</v>
      </c>
      <c r="E10927" t="s">
        <v>6833</v>
      </c>
      <c r="F10927" t="s">
        <v>2230</v>
      </c>
      <c r="G10927" t="s">
        <v>7280</v>
      </c>
      <c r="H10927">
        <v>2002</v>
      </c>
      <c r="I10927">
        <v>287500</v>
      </c>
      <c r="J10927" t="s">
        <v>80</v>
      </c>
      <c r="K10927" t="s">
        <v>81</v>
      </c>
      <c r="L10927" t="s">
        <v>31</v>
      </c>
      <c r="M10927" t="s">
        <v>24</v>
      </c>
      <c r="N10927">
        <v>4200</v>
      </c>
      <c r="O10927" t="s">
        <v>47</v>
      </c>
      <c r="P10927">
        <v>3</v>
      </c>
      <c r="Q10927">
        <f t="shared" si="340"/>
        <v>22</v>
      </c>
      <c r="R10927" t="str">
        <f t="shared" si="341"/>
        <v>Mid-range</v>
      </c>
    </row>
    <row r="10928" spans="1:18" x14ac:dyDescent="0.35">
      <c r="A10928">
        <v>12820248</v>
      </c>
      <c r="B10928" t="s">
        <v>8228</v>
      </c>
      <c r="C10928">
        <v>49990</v>
      </c>
      <c r="D10928" t="s">
        <v>54</v>
      </c>
      <c r="E10928" t="s">
        <v>175</v>
      </c>
      <c r="F10928" t="s">
        <v>8229</v>
      </c>
      <c r="G10928" t="s">
        <v>650</v>
      </c>
      <c r="H10928">
        <v>2018</v>
      </c>
      <c r="I10928">
        <v>54051</v>
      </c>
      <c r="J10928" t="s">
        <v>338</v>
      </c>
      <c r="K10928" t="s">
        <v>81</v>
      </c>
      <c r="L10928" t="s">
        <v>31</v>
      </c>
      <c r="M10928" t="s">
        <v>24</v>
      </c>
      <c r="N10928">
        <v>3198</v>
      </c>
      <c r="O10928" t="s">
        <v>69</v>
      </c>
      <c r="P10928">
        <v>5</v>
      </c>
      <c r="Q10928">
        <f t="shared" si="340"/>
        <v>6</v>
      </c>
      <c r="R10928" t="str">
        <f t="shared" si="341"/>
        <v>Luxury</v>
      </c>
    </row>
    <row r="10929" spans="1:18" x14ac:dyDescent="0.35">
      <c r="A10929">
        <v>12820250</v>
      </c>
      <c r="B10929" t="s">
        <v>7686</v>
      </c>
      <c r="C10929">
        <v>47990</v>
      </c>
      <c r="D10929" t="s">
        <v>42</v>
      </c>
      <c r="E10929" t="s">
        <v>292</v>
      </c>
      <c r="F10929" t="s">
        <v>798</v>
      </c>
      <c r="G10929" t="s">
        <v>181</v>
      </c>
      <c r="H10929">
        <v>2017</v>
      </c>
      <c r="I10929">
        <v>102950</v>
      </c>
      <c r="J10929" t="s">
        <v>21</v>
      </c>
      <c r="K10929" t="s">
        <v>22</v>
      </c>
      <c r="L10929" t="s">
        <v>31</v>
      </c>
      <c r="M10929" t="s">
        <v>24</v>
      </c>
      <c r="N10929">
        <v>2776</v>
      </c>
      <c r="O10929" t="s">
        <v>135</v>
      </c>
      <c r="P10929">
        <v>7</v>
      </c>
      <c r="Q10929">
        <f t="shared" si="340"/>
        <v>7</v>
      </c>
      <c r="R10929" t="str">
        <f t="shared" si="341"/>
        <v>Luxury</v>
      </c>
    </row>
    <row r="10930" spans="1:18" x14ac:dyDescent="0.35">
      <c r="A10930">
        <v>12820251</v>
      </c>
      <c r="B10930" t="s">
        <v>8933</v>
      </c>
      <c r="C10930">
        <v>23990</v>
      </c>
      <c r="D10930" t="s">
        <v>88</v>
      </c>
      <c r="E10930" t="s">
        <v>108</v>
      </c>
      <c r="F10930" t="s">
        <v>8934</v>
      </c>
      <c r="G10930" t="s">
        <v>610</v>
      </c>
      <c r="H10930">
        <v>2018</v>
      </c>
      <c r="I10930">
        <v>128699</v>
      </c>
      <c r="J10930" t="s">
        <v>21</v>
      </c>
      <c r="K10930" t="s">
        <v>22</v>
      </c>
      <c r="L10930" t="s">
        <v>23</v>
      </c>
      <c r="M10930" t="s">
        <v>24</v>
      </c>
      <c r="N10930">
        <v>1999</v>
      </c>
      <c r="O10930" t="s">
        <v>116</v>
      </c>
      <c r="P10930">
        <v>5</v>
      </c>
      <c r="Q10930">
        <f t="shared" si="340"/>
        <v>6</v>
      </c>
      <c r="R10930" t="str">
        <f t="shared" si="341"/>
        <v>Mid-range</v>
      </c>
    </row>
    <row r="10931" spans="1:18" x14ac:dyDescent="0.35">
      <c r="A10931">
        <v>12820268</v>
      </c>
      <c r="B10931" t="s">
        <v>11228</v>
      </c>
      <c r="C10931">
        <v>69990</v>
      </c>
      <c r="D10931" t="s">
        <v>679</v>
      </c>
      <c r="E10931" t="s">
        <v>2612</v>
      </c>
      <c r="F10931" t="s">
        <v>3679</v>
      </c>
      <c r="G10931" t="s">
        <v>9447</v>
      </c>
      <c r="H10931">
        <v>2021</v>
      </c>
      <c r="I10931">
        <v>15577</v>
      </c>
      <c r="J10931" t="s">
        <v>21</v>
      </c>
      <c r="K10931" t="s">
        <v>22</v>
      </c>
      <c r="L10931" t="s">
        <v>64</v>
      </c>
      <c r="M10931" t="s">
        <v>24</v>
      </c>
      <c r="N10931">
        <v>1998</v>
      </c>
      <c r="O10931" t="s">
        <v>74</v>
      </c>
      <c r="P10931">
        <v>5</v>
      </c>
      <c r="Q10931">
        <f t="shared" si="340"/>
        <v>3</v>
      </c>
      <c r="R10931" t="str">
        <f t="shared" si="341"/>
        <v>Luxury</v>
      </c>
    </row>
    <row r="10932" spans="1:18" x14ac:dyDescent="0.35">
      <c r="A10932">
        <v>12820270</v>
      </c>
      <c r="B10932" t="s">
        <v>9746</v>
      </c>
      <c r="C10932">
        <v>38990</v>
      </c>
      <c r="D10932" t="s">
        <v>59</v>
      </c>
      <c r="E10932" t="s">
        <v>398</v>
      </c>
      <c r="F10932" t="s">
        <v>1961</v>
      </c>
      <c r="G10932" t="s">
        <v>8699</v>
      </c>
      <c r="H10932">
        <v>2016</v>
      </c>
      <c r="I10932">
        <v>68499</v>
      </c>
      <c r="J10932" t="s">
        <v>21</v>
      </c>
      <c r="K10932" t="s">
        <v>22</v>
      </c>
      <c r="L10932" t="s">
        <v>31</v>
      </c>
      <c r="M10932" t="s">
        <v>24</v>
      </c>
      <c r="N10932">
        <v>1995</v>
      </c>
      <c r="O10932" t="s">
        <v>33</v>
      </c>
      <c r="P10932">
        <v>5</v>
      </c>
      <c r="Q10932">
        <f t="shared" si="340"/>
        <v>8</v>
      </c>
      <c r="R10932" t="str">
        <f t="shared" si="341"/>
        <v>Mid-range</v>
      </c>
    </row>
    <row r="10933" spans="1:18" x14ac:dyDescent="0.35">
      <c r="A10933">
        <v>12820274</v>
      </c>
      <c r="B10933" t="s">
        <v>11229</v>
      </c>
      <c r="C10933">
        <v>5990</v>
      </c>
      <c r="D10933" t="s">
        <v>54</v>
      </c>
      <c r="E10933" t="s">
        <v>766</v>
      </c>
      <c r="F10933" t="s">
        <v>3037</v>
      </c>
      <c r="G10933" t="s">
        <v>3999</v>
      </c>
      <c r="H10933">
        <v>2006</v>
      </c>
      <c r="I10933">
        <v>206523</v>
      </c>
      <c r="J10933" t="s">
        <v>86</v>
      </c>
      <c r="K10933" t="s">
        <v>81</v>
      </c>
      <c r="L10933" t="s">
        <v>64</v>
      </c>
      <c r="M10933" t="s">
        <v>24</v>
      </c>
      <c r="N10933">
        <v>1596</v>
      </c>
      <c r="O10933" t="s">
        <v>3341</v>
      </c>
      <c r="P10933">
        <v>5</v>
      </c>
      <c r="Q10933">
        <f t="shared" si="340"/>
        <v>18</v>
      </c>
      <c r="R10933" t="str">
        <f t="shared" si="341"/>
        <v>Budget</v>
      </c>
    </row>
    <row r="10934" spans="1:18" x14ac:dyDescent="0.35">
      <c r="A10934">
        <v>12820276</v>
      </c>
      <c r="B10934" t="s">
        <v>11230</v>
      </c>
      <c r="C10934">
        <v>22888</v>
      </c>
      <c r="D10934" t="s">
        <v>17</v>
      </c>
      <c r="E10934" t="s">
        <v>262</v>
      </c>
      <c r="F10934" t="s">
        <v>807</v>
      </c>
      <c r="G10934" t="s">
        <v>1721</v>
      </c>
      <c r="H10934">
        <v>2020</v>
      </c>
      <c r="I10934">
        <v>112878</v>
      </c>
      <c r="J10934" t="s">
        <v>63</v>
      </c>
      <c r="K10934" t="s">
        <v>22</v>
      </c>
      <c r="L10934" t="s">
        <v>23</v>
      </c>
      <c r="M10934" t="s">
        <v>24</v>
      </c>
      <c r="N10934">
        <v>1987</v>
      </c>
      <c r="O10934" t="s">
        <v>47</v>
      </c>
      <c r="P10934">
        <v>5</v>
      </c>
      <c r="Q10934">
        <f t="shared" si="340"/>
        <v>4</v>
      </c>
      <c r="R10934" t="str">
        <f t="shared" si="341"/>
        <v>Mid-range</v>
      </c>
    </row>
    <row r="10935" spans="1:18" x14ac:dyDescent="0.35">
      <c r="A10935">
        <v>12820285</v>
      </c>
      <c r="B10935" t="s">
        <v>3911</v>
      </c>
      <c r="C10935">
        <v>67890</v>
      </c>
      <c r="D10935" t="s">
        <v>17</v>
      </c>
      <c r="E10935" t="s">
        <v>157</v>
      </c>
      <c r="F10935" t="s">
        <v>3912</v>
      </c>
      <c r="G10935" t="s">
        <v>819</v>
      </c>
      <c r="H10935">
        <v>2020</v>
      </c>
      <c r="I10935">
        <v>62981</v>
      </c>
      <c r="J10935" t="s">
        <v>21</v>
      </c>
      <c r="K10935" t="s">
        <v>22</v>
      </c>
      <c r="L10935" t="s">
        <v>31</v>
      </c>
      <c r="M10935" t="s">
        <v>24</v>
      </c>
      <c r="N10935">
        <v>2755</v>
      </c>
      <c r="O10935" t="s">
        <v>47</v>
      </c>
      <c r="P10935">
        <v>7</v>
      </c>
      <c r="Q10935">
        <f t="shared" si="340"/>
        <v>4</v>
      </c>
      <c r="R10935" t="str">
        <f t="shared" si="341"/>
        <v>Luxury</v>
      </c>
    </row>
    <row r="10936" spans="1:18" x14ac:dyDescent="0.35">
      <c r="A10936">
        <v>12820286</v>
      </c>
      <c r="B10936" t="s">
        <v>11231</v>
      </c>
      <c r="C10936">
        <v>7988</v>
      </c>
      <c r="D10936" t="s">
        <v>17</v>
      </c>
      <c r="E10936" t="s">
        <v>18</v>
      </c>
      <c r="F10936" t="s">
        <v>11232</v>
      </c>
      <c r="G10936" t="s">
        <v>20</v>
      </c>
      <c r="H10936">
        <v>2010</v>
      </c>
      <c r="I10936">
        <v>278000</v>
      </c>
      <c r="J10936" t="s">
        <v>21</v>
      </c>
      <c r="K10936" t="s">
        <v>22</v>
      </c>
      <c r="L10936" t="s">
        <v>23</v>
      </c>
      <c r="M10936" t="s">
        <v>24</v>
      </c>
      <c r="N10936">
        <v>2362</v>
      </c>
      <c r="O10936" t="s">
        <v>69</v>
      </c>
      <c r="P10936">
        <v>5</v>
      </c>
      <c r="Q10936">
        <f t="shared" si="340"/>
        <v>14</v>
      </c>
      <c r="R10936" t="str">
        <f t="shared" si="341"/>
        <v>Budget</v>
      </c>
    </row>
    <row r="10937" spans="1:18" x14ac:dyDescent="0.35">
      <c r="A10937">
        <v>12820287</v>
      </c>
      <c r="B10937" t="s">
        <v>6538</v>
      </c>
      <c r="C10937">
        <v>21990</v>
      </c>
      <c r="D10937" t="s">
        <v>188</v>
      </c>
      <c r="E10937" t="s">
        <v>995</v>
      </c>
      <c r="F10937" t="s">
        <v>251</v>
      </c>
      <c r="G10937" t="s">
        <v>2889</v>
      </c>
      <c r="H10937">
        <v>2019</v>
      </c>
      <c r="I10937">
        <v>56396</v>
      </c>
      <c r="J10937" t="s">
        <v>63</v>
      </c>
      <c r="K10937" t="s">
        <v>22</v>
      </c>
      <c r="L10937" t="s">
        <v>23</v>
      </c>
      <c r="M10937" t="s">
        <v>24</v>
      </c>
      <c r="N10937">
        <v>1999</v>
      </c>
      <c r="O10937" t="s">
        <v>69</v>
      </c>
      <c r="P10937">
        <v>5</v>
      </c>
      <c r="Q10937">
        <f t="shared" si="340"/>
        <v>5</v>
      </c>
      <c r="R10937" t="str">
        <f t="shared" si="341"/>
        <v>Mid-range</v>
      </c>
    </row>
    <row r="10938" spans="1:18" x14ac:dyDescent="0.35">
      <c r="A10938">
        <v>12820299</v>
      </c>
      <c r="B10938" t="s">
        <v>11233</v>
      </c>
      <c r="C10938">
        <v>69880</v>
      </c>
      <c r="D10938" t="s">
        <v>449</v>
      </c>
      <c r="E10938" t="s">
        <v>762</v>
      </c>
      <c r="F10938" t="s">
        <v>11234</v>
      </c>
      <c r="G10938" t="s">
        <v>5862</v>
      </c>
      <c r="H10938">
        <v>2018</v>
      </c>
      <c r="I10938">
        <v>37905</v>
      </c>
      <c r="J10938" t="s">
        <v>21</v>
      </c>
      <c r="K10938" t="s">
        <v>22</v>
      </c>
      <c r="L10938" t="s">
        <v>31</v>
      </c>
      <c r="M10938" t="s">
        <v>24</v>
      </c>
      <c r="N10938">
        <v>1999</v>
      </c>
      <c r="O10938" t="s">
        <v>47</v>
      </c>
      <c r="P10938">
        <v>5</v>
      </c>
      <c r="Q10938">
        <f t="shared" si="340"/>
        <v>6</v>
      </c>
      <c r="R10938" t="str">
        <f t="shared" si="341"/>
        <v>Luxury</v>
      </c>
    </row>
    <row r="10939" spans="1:18" x14ac:dyDescent="0.35">
      <c r="A10939">
        <v>12820313</v>
      </c>
      <c r="B10939" t="s">
        <v>11235</v>
      </c>
      <c r="C10939">
        <v>31990</v>
      </c>
      <c r="D10939" t="s">
        <v>328</v>
      </c>
      <c r="E10939" t="s">
        <v>329</v>
      </c>
      <c r="F10939" t="s">
        <v>330</v>
      </c>
      <c r="G10939" t="s">
        <v>943</v>
      </c>
      <c r="H10939">
        <v>2019</v>
      </c>
      <c r="I10939">
        <v>39906</v>
      </c>
      <c r="J10939" t="s">
        <v>86</v>
      </c>
      <c r="K10939" t="s">
        <v>22</v>
      </c>
      <c r="L10939" t="s">
        <v>23</v>
      </c>
      <c r="M10939" t="s">
        <v>24</v>
      </c>
      <c r="N10939">
        <v>1498</v>
      </c>
      <c r="O10939" t="s">
        <v>47</v>
      </c>
      <c r="P10939">
        <v>5</v>
      </c>
      <c r="Q10939">
        <f t="shared" si="340"/>
        <v>5</v>
      </c>
      <c r="R10939" t="str">
        <f t="shared" si="341"/>
        <v>Mid-range</v>
      </c>
    </row>
    <row r="10940" spans="1:18" x14ac:dyDescent="0.35">
      <c r="A10940">
        <v>12820316</v>
      </c>
      <c r="B10940" t="s">
        <v>11236</v>
      </c>
      <c r="C10940">
        <v>95800</v>
      </c>
      <c r="D10940" t="s">
        <v>27</v>
      </c>
      <c r="E10940" t="s">
        <v>7391</v>
      </c>
      <c r="F10940" t="s">
        <v>7392</v>
      </c>
      <c r="G10940" t="s">
        <v>11237</v>
      </c>
      <c r="H10940">
        <v>2022</v>
      </c>
      <c r="I10940">
        <v>3258</v>
      </c>
      <c r="J10940" t="s">
        <v>63</v>
      </c>
      <c r="K10940" t="s">
        <v>22</v>
      </c>
      <c r="L10940" t="s">
        <v>381</v>
      </c>
      <c r="M10940" t="s">
        <v>24</v>
      </c>
      <c r="N10940">
        <v>1999</v>
      </c>
      <c r="O10940" t="s">
        <v>25</v>
      </c>
      <c r="P10940">
        <v>5</v>
      </c>
      <c r="Q10940">
        <f t="shared" si="340"/>
        <v>2</v>
      </c>
      <c r="R10940" t="str">
        <f t="shared" si="341"/>
        <v>Luxury</v>
      </c>
    </row>
    <row r="10941" spans="1:18" x14ac:dyDescent="0.35">
      <c r="A10941">
        <v>12820318</v>
      </c>
      <c r="B10941" t="s">
        <v>2278</v>
      </c>
      <c r="C10941">
        <v>99800</v>
      </c>
      <c r="D10941" t="s">
        <v>27</v>
      </c>
      <c r="E10941" t="s">
        <v>2279</v>
      </c>
      <c r="F10941" t="s">
        <v>2280</v>
      </c>
      <c r="G10941" t="s">
        <v>2281</v>
      </c>
      <c r="H10941">
        <v>2022</v>
      </c>
      <c r="I10941">
        <v>7409</v>
      </c>
      <c r="J10941" t="s">
        <v>21</v>
      </c>
      <c r="K10941" t="s">
        <v>22</v>
      </c>
      <c r="L10941" t="s">
        <v>64</v>
      </c>
      <c r="M10941" t="s">
        <v>24</v>
      </c>
      <c r="N10941">
        <v>1991</v>
      </c>
      <c r="O10941" t="s">
        <v>116</v>
      </c>
      <c r="P10941">
        <v>5</v>
      </c>
      <c r="Q10941">
        <f t="shared" si="340"/>
        <v>2</v>
      </c>
      <c r="R10941" t="str">
        <f t="shared" si="341"/>
        <v>Luxury</v>
      </c>
    </row>
    <row r="10942" spans="1:18" x14ac:dyDescent="0.35">
      <c r="A10942">
        <v>12820323</v>
      </c>
      <c r="B10942" t="s">
        <v>11238</v>
      </c>
      <c r="C10942">
        <v>31990</v>
      </c>
      <c r="D10942" t="s">
        <v>4337</v>
      </c>
      <c r="E10942" t="s">
        <v>8209</v>
      </c>
      <c r="F10942" t="s">
        <v>4227</v>
      </c>
      <c r="G10942" t="s">
        <v>8210</v>
      </c>
      <c r="H10942">
        <v>2022</v>
      </c>
      <c r="I10942">
        <v>8899</v>
      </c>
      <c r="J10942" t="s">
        <v>21</v>
      </c>
      <c r="K10942" t="s">
        <v>22</v>
      </c>
      <c r="L10942" t="s">
        <v>64</v>
      </c>
      <c r="M10942" t="s">
        <v>24</v>
      </c>
      <c r="N10942">
        <v>1497</v>
      </c>
      <c r="O10942" t="s">
        <v>135</v>
      </c>
      <c r="P10942">
        <v>5</v>
      </c>
      <c r="Q10942">
        <f t="shared" si="340"/>
        <v>2</v>
      </c>
      <c r="R10942" t="str">
        <f t="shared" si="341"/>
        <v>Mid-range</v>
      </c>
    </row>
    <row r="10943" spans="1:18" x14ac:dyDescent="0.35">
      <c r="A10943">
        <v>12820329</v>
      </c>
      <c r="B10943" t="s">
        <v>1370</v>
      </c>
      <c r="C10943">
        <v>27490</v>
      </c>
      <c r="D10943" t="s">
        <v>17</v>
      </c>
      <c r="E10943" t="s">
        <v>258</v>
      </c>
      <c r="F10943" t="s">
        <v>351</v>
      </c>
      <c r="G10943" t="s">
        <v>1371</v>
      </c>
      <c r="H10943">
        <v>2020</v>
      </c>
      <c r="I10943">
        <v>33688</v>
      </c>
      <c r="J10943" t="s">
        <v>80</v>
      </c>
      <c r="K10943" t="s">
        <v>81</v>
      </c>
      <c r="L10943" t="s">
        <v>23</v>
      </c>
      <c r="M10943" t="s">
        <v>24</v>
      </c>
      <c r="N10943">
        <v>2694</v>
      </c>
      <c r="O10943" t="s">
        <v>33</v>
      </c>
      <c r="P10943">
        <v>2</v>
      </c>
      <c r="Q10943">
        <f t="shared" si="340"/>
        <v>4</v>
      </c>
      <c r="R10943" t="str">
        <f t="shared" si="341"/>
        <v>Mid-range</v>
      </c>
    </row>
    <row r="10944" spans="1:18" x14ac:dyDescent="0.35">
      <c r="A10944">
        <v>12820337</v>
      </c>
      <c r="B10944" t="s">
        <v>11239</v>
      </c>
      <c r="C10944">
        <v>97990</v>
      </c>
      <c r="D10944" t="s">
        <v>27</v>
      </c>
      <c r="E10944" t="s">
        <v>1854</v>
      </c>
      <c r="F10944" t="s">
        <v>1426</v>
      </c>
      <c r="G10944" t="s">
        <v>4333</v>
      </c>
      <c r="H10944">
        <v>2018</v>
      </c>
      <c r="I10944">
        <v>62160</v>
      </c>
      <c r="J10944" t="s">
        <v>21</v>
      </c>
      <c r="K10944" t="s">
        <v>22</v>
      </c>
      <c r="L10944" t="s">
        <v>31</v>
      </c>
      <c r="M10944" t="s">
        <v>24</v>
      </c>
      <c r="N10944">
        <v>2987</v>
      </c>
      <c r="O10944" t="s">
        <v>116</v>
      </c>
      <c r="P10944">
        <v>7</v>
      </c>
      <c r="Q10944">
        <f t="shared" si="340"/>
        <v>6</v>
      </c>
      <c r="R10944" t="str">
        <f t="shared" si="341"/>
        <v>Luxury</v>
      </c>
    </row>
    <row r="10945" spans="1:18" x14ac:dyDescent="0.35">
      <c r="A10945">
        <v>12820342</v>
      </c>
      <c r="B10945" t="s">
        <v>6009</v>
      </c>
      <c r="C10945">
        <v>47888</v>
      </c>
      <c r="D10945" t="s">
        <v>127</v>
      </c>
      <c r="E10945" t="s">
        <v>556</v>
      </c>
      <c r="F10945" t="s">
        <v>3136</v>
      </c>
      <c r="G10945" t="s">
        <v>1158</v>
      </c>
      <c r="H10945">
        <v>2017</v>
      </c>
      <c r="I10945">
        <v>88851</v>
      </c>
      <c r="J10945" t="s">
        <v>338</v>
      </c>
      <c r="K10945" t="s">
        <v>22</v>
      </c>
      <c r="L10945" t="s">
        <v>31</v>
      </c>
      <c r="M10945" t="s">
        <v>24</v>
      </c>
      <c r="N10945">
        <v>3196</v>
      </c>
      <c r="O10945" t="s">
        <v>47</v>
      </c>
      <c r="P10945">
        <v>5</v>
      </c>
      <c r="Q10945">
        <f t="shared" si="340"/>
        <v>7</v>
      </c>
      <c r="R10945" t="str">
        <f t="shared" si="341"/>
        <v>Luxury</v>
      </c>
    </row>
    <row r="10946" spans="1:18" x14ac:dyDescent="0.35">
      <c r="A10946">
        <v>12820354</v>
      </c>
      <c r="B10946" t="s">
        <v>1856</v>
      </c>
      <c r="C10946">
        <v>13998</v>
      </c>
      <c r="D10946" t="s">
        <v>54</v>
      </c>
      <c r="E10946" t="s">
        <v>118</v>
      </c>
      <c r="F10946" t="s">
        <v>119</v>
      </c>
      <c r="G10946" t="s">
        <v>1176</v>
      </c>
      <c r="H10946">
        <v>2011</v>
      </c>
      <c r="I10946">
        <v>202213</v>
      </c>
      <c r="J10946" t="s">
        <v>63</v>
      </c>
      <c r="K10946" t="s">
        <v>22</v>
      </c>
      <c r="L10946" t="s">
        <v>23</v>
      </c>
      <c r="M10946" t="s">
        <v>24</v>
      </c>
      <c r="N10946">
        <v>3984</v>
      </c>
      <c r="O10946" t="s">
        <v>151</v>
      </c>
      <c r="P10946">
        <v>5</v>
      </c>
      <c r="Q10946">
        <f t="shared" si="340"/>
        <v>13</v>
      </c>
      <c r="R10946" t="str">
        <f t="shared" si="341"/>
        <v>Mid-range</v>
      </c>
    </row>
    <row r="10947" spans="1:18" x14ac:dyDescent="0.35">
      <c r="A10947">
        <v>12820360</v>
      </c>
      <c r="B10947" t="s">
        <v>523</v>
      </c>
      <c r="C10947">
        <v>23880</v>
      </c>
      <c r="D10947" t="s">
        <v>165</v>
      </c>
      <c r="E10947" t="s">
        <v>184</v>
      </c>
      <c r="F10947" t="s">
        <v>524</v>
      </c>
      <c r="G10947" t="s">
        <v>525</v>
      </c>
      <c r="H10947">
        <v>2016</v>
      </c>
      <c r="I10947">
        <v>108088</v>
      </c>
      <c r="J10947" t="s">
        <v>21</v>
      </c>
      <c r="K10947" t="s">
        <v>22</v>
      </c>
      <c r="L10947" t="s">
        <v>23</v>
      </c>
      <c r="M10947" t="s">
        <v>24</v>
      </c>
      <c r="N10947">
        <v>1998</v>
      </c>
      <c r="O10947" t="s">
        <v>47</v>
      </c>
      <c r="P10947">
        <v>5</v>
      </c>
      <c r="Q10947">
        <f t="shared" ref="Q10947:Q11010" si="342">2024-H10947</f>
        <v>8</v>
      </c>
      <c r="R10947" t="str">
        <f t="shared" ref="R10947:R11010" si="343">IF(C10947&lt;=10000,"Budget",IF(C10947&lt;=40000,"Mid-range","Luxury"))</f>
        <v>Mid-range</v>
      </c>
    </row>
    <row r="10948" spans="1:18" x14ac:dyDescent="0.35">
      <c r="A10948">
        <v>12820371</v>
      </c>
      <c r="B10948" t="s">
        <v>11240</v>
      </c>
      <c r="C10948">
        <v>295888</v>
      </c>
      <c r="D10948" t="s">
        <v>27</v>
      </c>
      <c r="E10948" t="s">
        <v>1585</v>
      </c>
      <c r="F10948" t="s">
        <v>913</v>
      </c>
      <c r="G10948" t="s">
        <v>11241</v>
      </c>
      <c r="H10948">
        <v>2021</v>
      </c>
      <c r="I10948">
        <v>8000</v>
      </c>
      <c r="J10948" t="s">
        <v>63</v>
      </c>
      <c r="K10948" t="s">
        <v>22</v>
      </c>
      <c r="L10948" t="s">
        <v>64</v>
      </c>
      <c r="M10948" t="s">
        <v>24</v>
      </c>
      <c r="N10948">
        <v>3982</v>
      </c>
      <c r="O10948" t="s">
        <v>47</v>
      </c>
      <c r="P10948">
        <v>5</v>
      </c>
      <c r="Q10948">
        <f t="shared" si="342"/>
        <v>3</v>
      </c>
      <c r="R10948" t="str">
        <f t="shared" si="343"/>
        <v>Luxury</v>
      </c>
    </row>
    <row r="10949" spans="1:18" x14ac:dyDescent="0.35">
      <c r="A10949">
        <v>12820390</v>
      </c>
      <c r="B10949" t="s">
        <v>8905</v>
      </c>
      <c r="C10949">
        <v>35990</v>
      </c>
      <c r="D10949" t="s">
        <v>42</v>
      </c>
      <c r="E10949" t="s">
        <v>179</v>
      </c>
      <c r="F10949" t="s">
        <v>1289</v>
      </c>
      <c r="G10949" t="s">
        <v>204</v>
      </c>
      <c r="H10949">
        <v>2015</v>
      </c>
      <c r="I10949">
        <v>43417</v>
      </c>
      <c r="J10949" t="s">
        <v>3566</v>
      </c>
      <c r="K10949" t="s">
        <v>22</v>
      </c>
      <c r="L10949" t="s">
        <v>31</v>
      </c>
      <c r="M10949" t="s">
        <v>24</v>
      </c>
      <c r="N10949">
        <v>2776</v>
      </c>
      <c r="O10949" t="s">
        <v>47</v>
      </c>
      <c r="P10949">
        <v>2</v>
      </c>
      <c r="Q10949">
        <f t="shared" si="342"/>
        <v>9</v>
      </c>
      <c r="R10949" t="str">
        <f t="shared" si="343"/>
        <v>Mid-range</v>
      </c>
    </row>
    <row r="10950" spans="1:18" x14ac:dyDescent="0.35">
      <c r="A10950">
        <v>12820397</v>
      </c>
      <c r="B10950" t="s">
        <v>496</v>
      </c>
      <c r="C10950">
        <v>27990</v>
      </c>
      <c r="D10950" t="s">
        <v>497</v>
      </c>
      <c r="E10950" t="s">
        <v>498</v>
      </c>
      <c r="F10950" t="s">
        <v>499</v>
      </c>
      <c r="G10950" t="s">
        <v>500</v>
      </c>
      <c r="H10950">
        <v>2021</v>
      </c>
      <c r="I10950">
        <v>18937</v>
      </c>
      <c r="J10950" t="s">
        <v>21</v>
      </c>
      <c r="K10950" t="s">
        <v>22</v>
      </c>
      <c r="L10950" t="s">
        <v>23</v>
      </c>
      <c r="M10950" t="s">
        <v>24</v>
      </c>
      <c r="N10950">
        <v>1490</v>
      </c>
      <c r="O10950" t="s">
        <v>47</v>
      </c>
      <c r="P10950">
        <v>5</v>
      </c>
      <c r="Q10950">
        <f t="shared" si="342"/>
        <v>3</v>
      </c>
      <c r="R10950" t="str">
        <f t="shared" si="343"/>
        <v>Mid-range</v>
      </c>
    </row>
    <row r="10951" spans="1:18" x14ac:dyDescent="0.35">
      <c r="A10951">
        <v>12820399</v>
      </c>
      <c r="B10951" t="s">
        <v>11242</v>
      </c>
      <c r="C10951">
        <v>21999</v>
      </c>
      <c r="D10951" t="s">
        <v>497</v>
      </c>
      <c r="E10951" t="s">
        <v>7289</v>
      </c>
      <c r="F10951" t="s">
        <v>7606</v>
      </c>
      <c r="G10951" t="s">
        <v>943</v>
      </c>
      <c r="H10951">
        <v>2020</v>
      </c>
      <c r="I10951">
        <v>12359</v>
      </c>
      <c r="J10951" t="s">
        <v>21</v>
      </c>
      <c r="K10951" t="s">
        <v>22</v>
      </c>
      <c r="L10951" t="s">
        <v>23</v>
      </c>
      <c r="M10951" t="s">
        <v>24</v>
      </c>
      <c r="N10951">
        <v>1498</v>
      </c>
      <c r="O10951" t="s">
        <v>47</v>
      </c>
      <c r="P10951">
        <v>5</v>
      </c>
      <c r="Q10951">
        <f t="shared" si="342"/>
        <v>4</v>
      </c>
      <c r="R10951" t="str">
        <f t="shared" si="343"/>
        <v>Mid-range</v>
      </c>
    </row>
    <row r="10952" spans="1:18" x14ac:dyDescent="0.35">
      <c r="A10952">
        <v>12820415</v>
      </c>
      <c r="B10952" t="s">
        <v>6068</v>
      </c>
      <c r="C10952">
        <v>9580</v>
      </c>
      <c r="D10952" t="s">
        <v>165</v>
      </c>
      <c r="E10952" t="s">
        <v>269</v>
      </c>
      <c r="F10952" t="s">
        <v>1647</v>
      </c>
      <c r="G10952" t="s">
        <v>6069</v>
      </c>
      <c r="H10952">
        <v>2005</v>
      </c>
      <c r="I10952">
        <v>314000</v>
      </c>
      <c r="J10952" t="s">
        <v>21</v>
      </c>
      <c r="K10952" t="s">
        <v>22</v>
      </c>
      <c r="L10952" t="s">
        <v>31</v>
      </c>
      <c r="M10952" t="s">
        <v>24</v>
      </c>
      <c r="N10952">
        <v>3200</v>
      </c>
      <c r="O10952" t="s">
        <v>69</v>
      </c>
      <c r="P10952">
        <v>7</v>
      </c>
      <c r="Q10952">
        <f t="shared" si="342"/>
        <v>19</v>
      </c>
      <c r="R10952" t="str">
        <f t="shared" si="343"/>
        <v>Budget</v>
      </c>
    </row>
    <row r="10953" spans="1:18" x14ac:dyDescent="0.35">
      <c r="A10953">
        <v>12820423</v>
      </c>
      <c r="B10953" t="s">
        <v>11243</v>
      </c>
      <c r="C10953">
        <v>16999</v>
      </c>
      <c r="D10953" t="s">
        <v>143</v>
      </c>
      <c r="E10953" t="s">
        <v>879</v>
      </c>
      <c r="F10953" t="s">
        <v>1941</v>
      </c>
      <c r="G10953" t="s">
        <v>452</v>
      </c>
      <c r="H10953">
        <v>2012</v>
      </c>
      <c r="I10953">
        <v>99010</v>
      </c>
      <c r="J10953" t="s">
        <v>86</v>
      </c>
      <c r="K10953" t="s">
        <v>22</v>
      </c>
      <c r="L10953" t="s">
        <v>23</v>
      </c>
      <c r="M10953" t="s">
        <v>24</v>
      </c>
      <c r="N10953">
        <v>1995</v>
      </c>
      <c r="O10953" t="s">
        <v>47</v>
      </c>
      <c r="P10953">
        <v>5</v>
      </c>
      <c r="Q10953">
        <f t="shared" si="342"/>
        <v>12</v>
      </c>
      <c r="R10953" t="str">
        <f t="shared" si="343"/>
        <v>Mid-range</v>
      </c>
    </row>
    <row r="10954" spans="1:18" x14ac:dyDescent="0.35">
      <c r="A10954">
        <v>12820425</v>
      </c>
      <c r="B10954" t="s">
        <v>11244</v>
      </c>
      <c r="C10954">
        <v>14999</v>
      </c>
      <c r="D10954" t="s">
        <v>165</v>
      </c>
      <c r="E10954" t="s">
        <v>455</v>
      </c>
      <c r="F10954" t="s">
        <v>6113</v>
      </c>
      <c r="G10954" t="s">
        <v>8863</v>
      </c>
      <c r="H10954">
        <v>2014</v>
      </c>
      <c r="I10954">
        <v>140406</v>
      </c>
      <c r="J10954" t="s">
        <v>63</v>
      </c>
      <c r="K10954" t="s">
        <v>22</v>
      </c>
      <c r="L10954" t="s">
        <v>23</v>
      </c>
      <c r="M10954" t="s">
        <v>24</v>
      </c>
      <c r="N10954">
        <v>1998</v>
      </c>
      <c r="O10954" t="s">
        <v>116</v>
      </c>
      <c r="P10954">
        <v>5</v>
      </c>
      <c r="Q10954">
        <f t="shared" si="342"/>
        <v>10</v>
      </c>
      <c r="R10954" t="str">
        <f t="shared" si="343"/>
        <v>Mid-range</v>
      </c>
    </row>
    <row r="10955" spans="1:18" x14ac:dyDescent="0.35">
      <c r="A10955">
        <v>12820428</v>
      </c>
      <c r="B10955" t="s">
        <v>897</v>
      </c>
      <c r="C10955">
        <v>29999</v>
      </c>
      <c r="D10955" t="s">
        <v>49</v>
      </c>
      <c r="E10955" t="s">
        <v>148</v>
      </c>
      <c r="F10955" t="s">
        <v>149</v>
      </c>
      <c r="G10955" t="s">
        <v>898</v>
      </c>
      <c r="H10955">
        <v>2010</v>
      </c>
      <c r="I10955">
        <v>167000</v>
      </c>
      <c r="J10955" t="s">
        <v>21</v>
      </c>
      <c r="K10955" t="s">
        <v>81</v>
      </c>
      <c r="L10955" t="s">
        <v>31</v>
      </c>
      <c r="M10955" t="s">
        <v>24</v>
      </c>
      <c r="N10955">
        <v>2953</v>
      </c>
      <c r="O10955" t="s">
        <v>121</v>
      </c>
      <c r="P10955">
        <v>7</v>
      </c>
      <c r="Q10955">
        <f t="shared" si="342"/>
        <v>14</v>
      </c>
      <c r="R10955" t="str">
        <f t="shared" si="343"/>
        <v>Mid-range</v>
      </c>
    </row>
    <row r="10956" spans="1:18" x14ac:dyDescent="0.35">
      <c r="A10956">
        <v>12820429</v>
      </c>
      <c r="B10956" t="s">
        <v>1340</v>
      </c>
      <c r="C10956">
        <v>25990</v>
      </c>
      <c r="D10956" t="s">
        <v>188</v>
      </c>
      <c r="E10956" t="s">
        <v>995</v>
      </c>
      <c r="F10956" t="s">
        <v>1341</v>
      </c>
      <c r="G10956" t="s">
        <v>1342</v>
      </c>
      <c r="H10956">
        <v>2018</v>
      </c>
      <c r="I10956">
        <v>26890</v>
      </c>
      <c r="J10956" t="s">
        <v>86</v>
      </c>
      <c r="K10956" t="s">
        <v>22</v>
      </c>
      <c r="L10956" t="s">
        <v>23</v>
      </c>
      <c r="M10956" t="s">
        <v>24</v>
      </c>
      <c r="N10956">
        <v>1999</v>
      </c>
      <c r="O10956" t="s">
        <v>47</v>
      </c>
      <c r="P10956">
        <v>5</v>
      </c>
      <c r="Q10956">
        <f t="shared" si="342"/>
        <v>6</v>
      </c>
      <c r="R10956" t="str">
        <f t="shared" si="343"/>
        <v>Mid-range</v>
      </c>
    </row>
    <row r="10957" spans="1:18" x14ac:dyDescent="0.35">
      <c r="A10957">
        <v>12820453</v>
      </c>
      <c r="B10957" t="s">
        <v>4505</v>
      </c>
      <c r="C10957">
        <v>59990</v>
      </c>
      <c r="D10957" t="s">
        <v>17</v>
      </c>
      <c r="E10957" t="s">
        <v>258</v>
      </c>
      <c r="F10957" t="s">
        <v>259</v>
      </c>
      <c r="G10957" t="s">
        <v>873</v>
      </c>
      <c r="H10957">
        <v>2019</v>
      </c>
      <c r="I10957">
        <v>80467</v>
      </c>
      <c r="J10957" t="s">
        <v>2310</v>
      </c>
      <c r="K10957" t="s">
        <v>22</v>
      </c>
      <c r="L10957" t="s">
        <v>31</v>
      </c>
      <c r="M10957" t="s">
        <v>24</v>
      </c>
      <c r="N10957">
        <v>2753</v>
      </c>
      <c r="O10957" t="s">
        <v>33</v>
      </c>
      <c r="P10957">
        <v>4</v>
      </c>
      <c r="Q10957">
        <f t="shared" si="342"/>
        <v>5</v>
      </c>
      <c r="R10957" t="str">
        <f t="shared" si="343"/>
        <v>Luxury</v>
      </c>
    </row>
    <row r="10958" spans="1:18" x14ac:dyDescent="0.35">
      <c r="A10958">
        <v>12820460</v>
      </c>
      <c r="B10958" t="s">
        <v>11245</v>
      </c>
      <c r="C10958">
        <v>8995</v>
      </c>
      <c r="D10958" t="s">
        <v>54</v>
      </c>
      <c r="E10958" t="s">
        <v>55</v>
      </c>
      <c r="F10958" t="s">
        <v>3203</v>
      </c>
      <c r="G10958" t="s">
        <v>4053</v>
      </c>
      <c r="H10958">
        <v>2006</v>
      </c>
      <c r="I10958">
        <v>206219</v>
      </c>
      <c r="J10958" t="s">
        <v>21</v>
      </c>
      <c r="K10958" t="s">
        <v>22</v>
      </c>
      <c r="L10958" t="s">
        <v>23</v>
      </c>
      <c r="M10958" t="s">
        <v>24</v>
      </c>
      <c r="N10958">
        <v>3984</v>
      </c>
      <c r="O10958" t="s">
        <v>116</v>
      </c>
      <c r="P10958">
        <v>5</v>
      </c>
      <c r="Q10958">
        <f t="shared" si="342"/>
        <v>18</v>
      </c>
      <c r="R10958" t="str">
        <f t="shared" si="343"/>
        <v>Budget</v>
      </c>
    </row>
    <row r="10959" spans="1:18" x14ac:dyDescent="0.35">
      <c r="A10959">
        <v>12820461</v>
      </c>
      <c r="B10959" t="s">
        <v>814</v>
      </c>
      <c r="C10959">
        <v>9995</v>
      </c>
      <c r="D10959" t="s">
        <v>127</v>
      </c>
      <c r="E10959">
        <v>3</v>
      </c>
      <c r="F10959" t="s">
        <v>815</v>
      </c>
      <c r="G10959" t="s">
        <v>816</v>
      </c>
      <c r="H10959">
        <v>2008</v>
      </c>
      <c r="I10959">
        <v>178690</v>
      </c>
      <c r="J10959" t="s">
        <v>86</v>
      </c>
      <c r="K10959" t="s">
        <v>81</v>
      </c>
      <c r="L10959" t="s">
        <v>23</v>
      </c>
      <c r="M10959" t="s">
        <v>24</v>
      </c>
      <c r="N10959">
        <v>1998</v>
      </c>
      <c r="O10959" t="s">
        <v>25</v>
      </c>
      <c r="P10959">
        <v>5</v>
      </c>
      <c r="Q10959">
        <f t="shared" si="342"/>
        <v>16</v>
      </c>
      <c r="R10959" t="str">
        <f t="shared" si="343"/>
        <v>Budget</v>
      </c>
    </row>
    <row r="10960" spans="1:18" x14ac:dyDescent="0.35">
      <c r="A10960">
        <v>12820462</v>
      </c>
      <c r="B10960" t="s">
        <v>5506</v>
      </c>
      <c r="C10960">
        <v>14995</v>
      </c>
      <c r="D10960" t="s">
        <v>17</v>
      </c>
      <c r="E10960" t="s">
        <v>262</v>
      </c>
      <c r="F10960" t="s">
        <v>263</v>
      </c>
      <c r="G10960" t="s">
        <v>1287</v>
      </c>
      <c r="H10960">
        <v>2011</v>
      </c>
      <c r="I10960">
        <v>139245</v>
      </c>
      <c r="J10960" t="s">
        <v>63</v>
      </c>
      <c r="K10960" t="s">
        <v>22</v>
      </c>
      <c r="L10960" t="s">
        <v>23</v>
      </c>
      <c r="M10960" t="s">
        <v>24</v>
      </c>
      <c r="N10960">
        <v>1798</v>
      </c>
      <c r="O10960" t="s">
        <v>47</v>
      </c>
      <c r="P10960">
        <v>5</v>
      </c>
      <c r="Q10960">
        <f t="shared" si="342"/>
        <v>13</v>
      </c>
      <c r="R10960" t="str">
        <f t="shared" si="343"/>
        <v>Mid-range</v>
      </c>
    </row>
    <row r="10961" spans="1:18" x14ac:dyDescent="0.35">
      <c r="A10961">
        <v>12820463</v>
      </c>
      <c r="B10961" t="s">
        <v>6014</v>
      </c>
      <c r="C10961">
        <v>27995</v>
      </c>
      <c r="D10961" t="s">
        <v>42</v>
      </c>
      <c r="E10961" t="s">
        <v>71</v>
      </c>
      <c r="F10961" t="s">
        <v>1018</v>
      </c>
      <c r="G10961" t="s">
        <v>962</v>
      </c>
      <c r="H10961">
        <v>2015</v>
      </c>
      <c r="I10961">
        <v>99798</v>
      </c>
      <c r="J10961" t="s">
        <v>63</v>
      </c>
      <c r="K10961" t="s">
        <v>22</v>
      </c>
      <c r="L10961" t="s">
        <v>23</v>
      </c>
      <c r="M10961" t="s">
        <v>24</v>
      </c>
      <c r="N10961">
        <v>3565</v>
      </c>
      <c r="O10961" t="s">
        <v>69</v>
      </c>
      <c r="P10961">
        <v>5</v>
      </c>
      <c r="Q10961">
        <f t="shared" si="342"/>
        <v>9</v>
      </c>
      <c r="R10961" t="str">
        <f t="shared" si="343"/>
        <v>Mid-range</v>
      </c>
    </row>
    <row r="10962" spans="1:18" x14ac:dyDescent="0.35">
      <c r="A10962">
        <v>12820464</v>
      </c>
      <c r="B10962" t="s">
        <v>9661</v>
      </c>
      <c r="C10962">
        <v>19995</v>
      </c>
      <c r="D10962" t="s">
        <v>17</v>
      </c>
      <c r="E10962" t="s">
        <v>193</v>
      </c>
      <c r="F10962" t="s">
        <v>6383</v>
      </c>
      <c r="G10962" t="s">
        <v>1716</v>
      </c>
      <c r="H10962">
        <v>2008</v>
      </c>
      <c r="I10962">
        <v>145418</v>
      </c>
      <c r="J10962" t="s">
        <v>21</v>
      </c>
      <c r="K10962" t="s">
        <v>22</v>
      </c>
      <c r="L10962" t="s">
        <v>23</v>
      </c>
      <c r="M10962" t="s">
        <v>24</v>
      </c>
      <c r="N10962">
        <v>3456</v>
      </c>
      <c r="O10962" t="s">
        <v>47</v>
      </c>
      <c r="P10962">
        <v>7</v>
      </c>
      <c r="Q10962">
        <f t="shared" si="342"/>
        <v>16</v>
      </c>
      <c r="R10962" t="str">
        <f t="shared" si="343"/>
        <v>Mid-range</v>
      </c>
    </row>
    <row r="10963" spans="1:18" x14ac:dyDescent="0.35">
      <c r="A10963">
        <v>12820475</v>
      </c>
      <c r="B10963" t="s">
        <v>5340</v>
      </c>
      <c r="C10963">
        <v>71500</v>
      </c>
      <c r="D10963" t="s">
        <v>102</v>
      </c>
      <c r="E10963" t="s">
        <v>473</v>
      </c>
      <c r="F10963" t="s">
        <v>5341</v>
      </c>
      <c r="G10963" t="s">
        <v>837</v>
      </c>
      <c r="H10963">
        <v>2022</v>
      </c>
      <c r="I10963">
        <v>3212</v>
      </c>
      <c r="J10963" t="s">
        <v>338</v>
      </c>
      <c r="K10963" t="s">
        <v>22</v>
      </c>
      <c r="L10963" t="s">
        <v>31</v>
      </c>
      <c r="M10963" t="s">
        <v>24</v>
      </c>
      <c r="N10963">
        <v>2967</v>
      </c>
      <c r="O10963" t="s">
        <v>116</v>
      </c>
      <c r="P10963">
        <v>5</v>
      </c>
      <c r="Q10963">
        <f t="shared" si="342"/>
        <v>2</v>
      </c>
      <c r="R10963" t="str">
        <f t="shared" si="343"/>
        <v>Luxury</v>
      </c>
    </row>
    <row r="10964" spans="1:18" x14ac:dyDescent="0.35">
      <c r="A10964">
        <v>12820482</v>
      </c>
      <c r="B10964" t="s">
        <v>11246</v>
      </c>
      <c r="C10964">
        <v>14990</v>
      </c>
      <c r="D10964" t="s">
        <v>54</v>
      </c>
      <c r="E10964" t="s">
        <v>766</v>
      </c>
      <c r="F10964" t="s">
        <v>3037</v>
      </c>
      <c r="G10964" t="s">
        <v>4859</v>
      </c>
      <c r="H10964">
        <v>2012</v>
      </c>
      <c r="I10964">
        <v>89172</v>
      </c>
      <c r="J10964" t="s">
        <v>86</v>
      </c>
      <c r="K10964" t="s">
        <v>22</v>
      </c>
      <c r="L10964" t="s">
        <v>23</v>
      </c>
      <c r="M10964" t="s">
        <v>24</v>
      </c>
      <c r="N10964">
        <v>1596</v>
      </c>
      <c r="O10964" t="s">
        <v>25</v>
      </c>
      <c r="P10964">
        <v>5</v>
      </c>
      <c r="Q10964">
        <f t="shared" si="342"/>
        <v>12</v>
      </c>
      <c r="R10964" t="str">
        <f t="shared" si="343"/>
        <v>Mid-range</v>
      </c>
    </row>
    <row r="10965" spans="1:18" x14ac:dyDescent="0.35">
      <c r="A10965">
        <v>12820483</v>
      </c>
      <c r="B10965" t="s">
        <v>11226</v>
      </c>
      <c r="C10965">
        <v>16990</v>
      </c>
      <c r="D10965" t="s">
        <v>49</v>
      </c>
      <c r="E10965" t="s">
        <v>716</v>
      </c>
      <c r="F10965" t="s">
        <v>1088</v>
      </c>
      <c r="G10965" t="s">
        <v>718</v>
      </c>
      <c r="H10965">
        <v>2011</v>
      </c>
      <c r="I10965">
        <v>108236</v>
      </c>
      <c r="J10965" t="s">
        <v>21</v>
      </c>
      <c r="K10965" t="s">
        <v>22</v>
      </c>
      <c r="L10965" t="s">
        <v>23</v>
      </c>
      <c r="M10965" t="s">
        <v>24</v>
      </c>
      <c r="N10965">
        <v>1997</v>
      </c>
      <c r="O10965" t="s">
        <v>116</v>
      </c>
      <c r="P10965">
        <v>5</v>
      </c>
      <c r="Q10965">
        <f t="shared" si="342"/>
        <v>13</v>
      </c>
      <c r="R10965" t="str">
        <f t="shared" si="343"/>
        <v>Mid-range</v>
      </c>
    </row>
    <row r="10966" spans="1:18" x14ac:dyDescent="0.35">
      <c r="A10966">
        <v>12820499</v>
      </c>
      <c r="B10966" t="s">
        <v>11247</v>
      </c>
      <c r="C10966">
        <v>74995</v>
      </c>
      <c r="D10966" t="s">
        <v>131</v>
      </c>
      <c r="E10966" t="s">
        <v>3059</v>
      </c>
      <c r="F10966" t="s">
        <v>6698</v>
      </c>
      <c r="G10966" t="s">
        <v>1769</v>
      </c>
      <c r="H10966">
        <v>2017</v>
      </c>
      <c r="I10966">
        <v>67672</v>
      </c>
      <c r="J10966" t="s">
        <v>86</v>
      </c>
      <c r="K10966" t="s">
        <v>22</v>
      </c>
      <c r="L10966" t="s">
        <v>64</v>
      </c>
      <c r="M10966" t="s">
        <v>24</v>
      </c>
      <c r="N10966">
        <v>2480</v>
      </c>
      <c r="O10966" t="s">
        <v>25</v>
      </c>
      <c r="P10966">
        <v>5</v>
      </c>
      <c r="Q10966">
        <f t="shared" si="342"/>
        <v>7</v>
      </c>
      <c r="R10966" t="str">
        <f t="shared" si="343"/>
        <v>Luxury</v>
      </c>
    </row>
    <row r="10967" spans="1:18" x14ac:dyDescent="0.35">
      <c r="A10967">
        <v>12820500</v>
      </c>
      <c r="B10967" t="s">
        <v>1619</v>
      </c>
      <c r="C10967">
        <v>21470</v>
      </c>
      <c r="D10967" t="s">
        <v>49</v>
      </c>
      <c r="E10967" t="s">
        <v>50</v>
      </c>
      <c r="F10967" t="s">
        <v>1620</v>
      </c>
      <c r="G10967" t="s">
        <v>1621</v>
      </c>
      <c r="H10967">
        <v>2017</v>
      </c>
      <c r="I10967">
        <v>140330</v>
      </c>
      <c r="J10967" t="s">
        <v>21</v>
      </c>
      <c r="K10967" t="s">
        <v>22</v>
      </c>
      <c r="L10967" t="s">
        <v>23</v>
      </c>
      <c r="M10967" t="s">
        <v>24</v>
      </c>
      <c r="N10967">
        <v>2488</v>
      </c>
      <c r="O10967" t="s">
        <v>25</v>
      </c>
      <c r="P10967">
        <v>5</v>
      </c>
      <c r="Q10967">
        <f t="shared" si="342"/>
        <v>7</v>
      </c>
      <c r="R10967" t="str">
        <f t="shared" si="343"/>
        <v>Mid-range</v>
      </c>
    </row>
    <row r="10968" spans="1:18" x14ac:dyDescent="0.35">
      <c r="A10968">
        <v>12820521</v>
      </c>
      <c r="B10968" t="s">
        <v>5297</v>
      </c>
      <c r="C10968">
        <v>66990</v>
      </c>
      <c r="D10968" t="s">
        <v>54</v>
      </c>
      <c r="E10968" t="s">
        <v>987</v>
      </c>
      <c r="F10968" t="s">
        <v>1362</v>
      </c>
      <c r="G10968" t="s">
        <v>1363</v>
      </c>
      <c r="H10968">
        <v>2020</v>
      </c>
      <c r="I10968">
        <v>39933</v>
      </c>
      <c r="J10968" t="s">
        <v>1364</v>
      </c>
      <c r="K10968" t="s">
        <v>22</v>
      </c>
      <c r="L10968" t="s">
        <v>64</v>
      </c>
      <c r="M10968" t="s">
        <v>24</v>
      </c>
      <c r="N10968">
        <v>4950</v>
      </c>
      <c r="O10968" t="s">
        <v>47</v>
      </c>
      <c r="P10968">
        <v>4</v>
      </c>
      <c r="Q10968">
        <f t="shared" si="342"/>
        <v>4</v>
      </c>
      <c r="R10968" t="str">
        <f t="shared" si="343"/>
        <v>Luxury</v>
      </c>
    </row>
    <row r="10969" spans="1:18" x14ac:dyDescent="0.35">
      <c r="A10969">
        <v>12820522</v>
      </c>
      <c r="B10969" t="s">
        <v>9106</v>
      </c>
      <c r="C10969">
        <v>20990</v>
      </c>
      <c r="D10969" t="s">
        <v>42</v>
      </c>
      <c r="E10969" t="s">
        <v>71</v>
      </c>
      <c r="F10969" t="s">
        <v>139</v>
      </c>
      <c r="G10969" t="s">
        <v>2185</v>
      </c>
      <c r="H10969">
        <v>2017</v>
      </c>
      <c r="I10969">
        <v>110259</v>
      </c>
      <c r="J10969" t="s">
        <v>141</v>
      </c>
      <c r="K10969" t="s">
        <v>22</v>
      </c>
      <c r="L10969" t="s">
        <v>64</v>
      </c>
      <c r="M10969" t="s">
        <v>24</v>
      </c>
      <c r="N10969">
        <v>1998</v>
      </c>
      <c r="O10969" t="s">
        <v>116</v>
      </c>
      <c r="P10969">
        <v>5</v>
      </c>
      <c r="Q10969">
        <f t="shared" si="342"/>
        <v>7</v>
      </c>
      <c r="R10969" t="str">
        <f t="shared" si="343"/>
        <v>Mid-range</v>
      </c>
    </row>
    <row r="10970" spans="1:18" x14ac:dyDescent="0.35">
      <c r="A10970">
        <v>12820524</v>
      </c>
      <c r="B10970" t="s">
        <v>11248</v>
      </c>
      <c r="C10970">
        <v>7550</v>
      </c>
      <c r="D10970" t="s">
        <v>17</v>
      </c>
      <c r="E10970" t="s">
        <v>344</v>
      </c>
      <c r="F10970" t="s">
        <v>345</v>
      </c>
      <c r="G10970" t="s">
        <v>3651</v>
      </c>
      <c r="H10970">
        <v>2007</v>
      </c>
      <c r="I10970">
        <v>242158</v>
      </c>
      <c r="J10970" t="s">
        <v>63</v>
      </c>
      <c r="K10970" t="s">
        <v>22</v>
      </c>
      <c r="L10970" t="s">
        <v>23</v>
      </c>
      <c r="M10970" t="s">
        <v>24</v>
      </c>
      <c r="N10970">
        <v>3456</v>
      </c>
      <c r="O10970" t="s">
        <v>69</v>
      </c>
      <c r="P10970">
        <v>5</v>
      </c>
      <c r="Q10970">
        <f t="shared" si="342"/>
        <v>17</v>
      </c>
      <c r="R10970" t="str">
        <f t="shared" si="343"/>
        <v>Budget</v>
      </c>
    </row>
    <row r="10971" spans="1:18" x14ac:dyDescent="0.35">
      <c r="A10971">
        <v>12820527</v>
      </c>
      <c r="B10971" t="s">
        <v>10386</v>
      </c>
      <c r="C10971">
        <v>15990</v>
      </c>
      <c r="D10971" t="s">
        <v>54</v>
      </c>
      <c r="E10971" t="s">
        <v>83</v>
      </c>
      <c r="F10971" t="s">
        <v>696</v>
      </c>
      <c r="G10971" t="s">
        <v>85</v>
      </c>
      <c r="H10971">
        <v>2013</v>
      </c>
      <c r="I10971">
        <v>149589</v>
      </c>
      <c r="J10971" t="s">
        <v>86</v>
      </c>
      <c r="K10971" t="s">
        <v>81</v>
      </c>
      <c r="L10971" t="s">
        <v>23</v>
      </c>
      <c r="M10971" t="s">
        <v>24</v>
      </c>
      <c r="N10971">
        <v>1999</v>
      </c>
      <c r="O10971" t="s">
        <v>116</v>
      </c>
      <c r="P10971">
        <v>5</v>
      </c>
      <c r="Q10971">
        <f t="shared" si="342"/>
        <v>11</v>
      </c>
      <c r="R10971" t="str">
        <f t="shared" si="343"/>
        <v>Mid-range</v>
      </c>
    </row>
    <row r="10972" spans="1:18" x14ac:dyDescent="0.35">
      <c r="A10972">
        <v>12820529</v>
      </c>
      <c r="B10972" t="s">
        <v>8134</v>
      </c>
      <c r="C10972">
        <v>19990</v>
      </c>
      <c r="D10972" t="s">
        <v>17</v>
      </c>
      <c r="E10972" t="s">
        <v>262</v>
      </c>
      <c r="F10972" t="s">
        <v>807</v>
      </c>
      <c r="G10972" t="s">
        <v>264</v>
      </c>
      <c r="H10972">
        <v>2016</v>
      </c>
      <c r="I10972">
        <v>117244</v>
      </c>
      <c r="J10972" t="s">
        <v>86</v>
      </c>
      <c r="K10972" t="s">
        <v>22</v>
      </c>
      <c r="L10972" t="s">
        <v>23</v>
      </c>
      <c r="M10972" t="s">
        <v>24</v>
      </c>
      <c r="N10972">
        <v>1798</v>
      </c>
      <c r="O10972" t="s">
        <v>69</v>
      </c>
      <c r="P10972">
        <v>5</v>
      </c>
      <c r="Q10972">
        <f t="shared" si="342"/>
        <v>8</v>
      </c>
      <c r="R10972" t="str">
        <f t="shared" si="343"/>
        <v>Mid-range</v>
      </c>
    </row>
    <row r="10973" spans="1:18" x14ac:dyDescent="0.35">
      <c r="A10973">
        <v>12820536</v>
      </c>
      <c r="B10973" t="s">
        <v>11249</v>
      </c>
      <c r="C10973">
        <v>18000</v>
      </c>
      <c r="D10973" t="s">
        <v>188</v>
      </c>
      <c r="E10973" t="s">
        <v>189</v>
      </c>
      <c r="F10973" t="s">
        <v>777</v>
      </c>
      <c r="G10973" t="s">
        <v>3511</v>
      </c>
      <c r="H10973">
        <v>2013</v>
      </c>
      <c r="I10973">
        <v>102000</v>
      </c>
      <c r="J10973" t="s">
        <v>21</v>
      </c>
      <c r="K10973" t="s">
        <v>22</v>
      </c>
      <c r="L10973" t="s">
        <v>23</v>
      </c>
      <c r="M10973" t="s">
        <v>24</v>
      </c>
      <c r="N10973">
        <v>1998</v>
      </c>
      <c r="O10973" t="s">
        <v>11250</v>
      </c>
      <c r="P10973">
        <v>5</v>
      </c>
      <c r="Q10973">
        <f t="shared" si="342"/>
        <v>11</v>
      </c>
      <c r="R10973" t="str">
        <f t="shared" si="343"/>
        <v>Mid-range</v>
      </c>
    </row>
    <row r="10974" spans="1:18" x14ac:dyDescent="0.35">
      <c r="A10974">
        <v>12820538</v>
      </c>
      <c r="B10974" t="s">
        <v>11251</v>
      </c>
      <c r="C10974">
        <v>46000</v>
      </c>
      <c r="D10974" t="s">
        <v>49</v>
      </c>
      <c r="E10974" t="s">
        <v>234</v>
      </c>
      <c r="F10974" t="s">
        <v>358</v>
      </c>
      <c r="G10974" t="s">
        <v>2785</v>
      </c>
      <c r="H10974">
        <v>2020</v>
      </c>
      <c r="I10974">
        <v>70258</v>
      </c>
      <c r="J10974" t="s">
        <v>236</v>
      </c>
      <c r="K10974" t="s">
        <v>22</v>
      </c>
      <c r="L10974" t="s">
        <v>31</v>
      </c>
      <c r="M10974" t="s">
        <v>24</v>
      </c>
      <c r="N10974">
        <v>2298</v>
      </c>
      <c r="O10974" t="s">
        <v>116</v>
      </c>
      <c r="P10974">
        <v>5</v>
      </c>
      <c r="Q10974">
        <f t="shared" si="342"/>
        <v>4</v>
      </c>
      <c r="R10974" t="str">
        <f t="shared" si="343"/>
        <v>Luxury</v>
      </c>
    </row>
    <row r="10975" spans="1:18" x14ac:dyDescent="0.35">
      <c r="A10975">
        <v>12820539</v>
      </c>
      <c r="B10975" t="s">
        <v>11252</v>
      </c>
      <c r="C10975">
        <v>36999</v>
      </c>
      <c r="D10975" t="s">
        <v>328</v>
      </c>
      <c r="E10975" t="s">
        <v>1330</v>
      </c>
      <c r="F10975" t="s">
        <v>330</v>
      </c>
      <c r="G10975" t="s">
        <v>6137</v>
      </c>
      <c r="H10975">
        <v>2016</v>
      </c>
      <c r="I10975">
        <v>75346</v>
      </c>
      <c r="J10975" t="s">
        <v>21</v>
      </c>
      <c r="K10975" t="s">
        <v>22</v>
      </c>
      <c r="L10975" t="s">
        <v>23</v>
      </c>
      <c r="M10975" t="s">
        <v>24</v>
      </c>
      <c r="N10975">
        <v>2356</v>
      </c>
      <c r="O10975" t="s">
        <v>135</v>
      </c>
      <c r="P10975">
        <v>7</v>
      </c>
      <c r="Q10975">
        <f t="shared" si="342"/>
        <v>8</v>
      </c>
      <c r="R10975" t="str">
        <f t="shared" si="343"/>
        <v>Mid-range</v>
      </c>
    </row>
    <row r="10976" spans="1:18" x14ac:dyDescent="0.35">
      <c r="A10976">
        <v>12820565</v>
      </c>
      <c r="B10976" t="s">
        <v>7351</v>
      </c>
      <c r="C10976">
        <v>39995</v>
      </c>
      <c r="D10976" t="s">
        <v>17</v>
      </c>
      <c r="E10976" t="s">
        <v>905</v>
      </c>
      <c r="F10976" t="s">
        <v>1930</v>
      </c>
      <c r="G10976" t="s">
        <v>2858</v>
      </c>
      <c r="H10976">
        <v>2018</v>
      </c>
      <c r="I10976">
        <v>70992</v>
      </c>
      <c r="J10976" t="s">
        <v>106</v>
      </c>
      <c r="K10976" t="s">
        <v>22</v>
      </c>
      <c r="L10976" t="s">
        <v>31</v>
      </c>
      <c r="M10976" t="s">
        <v>24</v>
      </c>
      <c r="N10976">
        <v>2982</v>
      </c>
      <c r="O10976" t="s">
        <v>47</v>
      </c>
      <c r="P10976">
        <v>2</v>
      </c>
      <c r="Q10976">
        <f t="shared" si="342"/>
        <v>6</v>
      </c>
      <c r="R10976" t="str">
        <f t="shared" si="343"/>
        <v>Mid-range</v>
      </c>
    </row>
    <row r="10977" spans="1:18" x14ac:dyDescent="0.35">
      <c r="A10977">
        <v>12820588</v>
      </c>
      <c r="B10977" t="s">
        <v>3394</v>
      </c>
      <c r="C10977">
        <v>36000</v>
      </c>
      <c r="D10977" t="s">
        <v>49</v>
      </c>
      <c r="E10977" t="s">
        <v>724</v>
      </c>
      <c r="F10977" t="s">
        <v>296</v>
      </c>
      <c r="G10977" t="s">
        <v>1618</v>
      </c>
      <c r="H10977">
        <v>2017</v>
      </c>
      <c r="I10977">
        <v>113000</v>
      </c>
      <c r="J10977" t="s">
        <v>21</v>
      </c>
      <c r="K10977" t="s">
        <v>22</v>
      </c>
      <c r="L10977" t="s">
        <v>64</v>
      </c>
      <c r="M10977" t="s">
        <v>24</v>
      </c>
      <c r="N10977">
        <v>3498</v>
      </c>
      <c r="O10977" t="s">
        <v>116</v>
      </c>
      <c r="P10977">
        <v>7</v>
      </c>
      <c r="Q10977">
        <f t="shared" si="342"/>
        <v>7</v>
      </c>
      <c r="R10977" t="str">
        <f t="shared" si="343"/>
        <v>Mid-range</v>
      </c>
    </row>
    <row r="10978" spans="1:18" x14ac:dyDescent="0.35">
      <c r="A10978">
        <v>12820595</v>
      </c>
      <c r="B10978" t="s">
        <v>7625</v>
      </c>
      <c r="C10978">
        <v>12500</v>
      </c>
      <c r="D10978" t="s">
        <v>165</v>
      </c>
      <c r="E10978" t="s">
        <v>269</v>
      </c>
      <c r="F10978" t="s">
        <v>1473</v>
      </c>
      <c r="G10978" t="s">
        <v>6069</v>
      </c>
      <c r="H10978">
        <v>2005</v>
      </c>
      <c r="I10978">
        <v>361300</v>
      </c>
      <c r="J10978" t="s">
        <v>21</v>
      </c>
      <c r="K10978" t="s">
        <v>22</v>
      </c>
      <c r="L10978" t="s">
        <v>31</v>
      </c>
      <c r="M10978" t="s">
        <v>24</v>
      </c>
      <c r="N10978">
        <v>3200</v>
      </c>
      <c r="O10978" t="s">
        <v>116</v>
      </c>
      <c r="P10978">
        <v>7</v>
      </c>
      <c r="Q10978">
        <f t="shared" si="342"/>
        <v>19</v>
      </c>
      <c r="R10978" t="str">
        <f t="shared" si="343"/>
        <v>Mid-range</v>
      </c>
    </row>
    <row r="10979" spans="1:18" x14ac:dyDescent="0.35">
      <c r="A10979">
        <v>12820596</v>
      </c>
      <c r="B10979" t="s">
        <v>11253</v>
      </c>
      <c r="C10979">
        <v>189000</v>
      </c>
      <c r="D10979" t="s">
        <v>27</v>
      </c>
      <c r="E10979" t="s">
        <v>1741</v>
      </c>
      <c r="F10979" t="s">
        <v>251</v>
      </c>
      <c r="G10979" t="s">
        <v>11254</v>
      </c>
      <c r="H10979">
        <v>2020</v>
      </c>
      <c r="I10979">
        <v>9000</v>
      </c>
      <c r="J10979" t="s">
        <v>393</v>
      </c>
      <c r="K10979" t="s">
        <v>22</v>
      </c>
      <c r="L10979" t="s">
        <v>64</v>
      </c>
      <c r="M10979" t="s">
        <v>24</v>
      </c>
      <c r="N10979">
        <v>3982</v>
      </c>
      <c r="O10979" t="s">
        <v>11255</v>
      </c>
      <c r="P10979">
        <v>4</v>
      </c>
      <c r="Q10979">
        <f t="shared" si="342"/>
        <v>4</v>
      </c>
      <c r="R10979" t="str">
        <f t="shared" si="343"/>
        <v>Luxury</v>
      </c>
    </row>
    <row r="10980" spans="1:18" x14ac:dyDescent="0.35">
      <c r="A10980">
        <v>12820604</v>
      </c>
      <c r="B10980" t="s">
        <v>7436</v>
      </c>
      <c r="C10980">
        <v>5495</v>
      </c>
      <c r="D10980" t="s">
        <v>127</v>
      </c>
      <c r="E10980">
        <v>3</v>
      </c>
      <c r="F10980" t="s">
        <v>128</v>
      </c>
      <c r="G10980" t="s">
        <v>3016</v>
      </c>
      <c r="H10980">
        <v>2010</v>
      </c>
      <c r="I10980">
        <v>236843</v>
      </c>
      <c r="J10980" t="s">
        <v>86</v>
      </c>
      <c r="K10980" t="s">
        <v>81</v>
      </c>
      <c r="L10980" t="s">
        <v>23</v>
      </c>
      <c r="M10980" t="s">
        <v>24</v>
      </c>
      <c r="N10980">
        <v>1999</v>
      </c>
      <c r="O10980" t="s">
        <v>2365</v>
      </c>
      <c r="P10980">
        <v>5</v>
      </c>
      <c r="Q10980">
        <f t="shared" si="342"/>
        <v>14</v>
      </c>
      <c r="R10980" t="str">
        <f t="shared" si="343"/>
        <v>Budget</v>
      </c>
    </row>
    <row r="10981" spans="1:18" x14ac:dyDescent="0.35">
      <c r="A10981">
        <v>12820617</v>
      </c>
      <c r="B10981" t="s">
        <v>5761</v>
      </c>
      <c r="C10981">
        <v>26990</v>
      </c>
      <c r="D10981" t="s">
        <v>88</v>
      </c>
      <c r="E10981" t="s">
        <v>1014</v>
      </c>
      <c r="F10981" t="s">
        <v>2643</v>
      </c>
      <c r="G10981" t="s">
        <v>1015</v>
      </c>
      <c r="H10981">
        <v>2019</v>
      </c>
      <c r="I10981">
        <v>57084</v>
      </c>
      <c r="J10981" t="s">
        <v>21</v>
      </c>
      <c r="K10981" t="s">
        <v>22</v>
      </c>
      <c r="L10981" t="s">
        <v>23</v>
      </c>
      <c r="M10981" t="s">
        <v>24</v>
      </c>
      <c r="N10981">
        <v>1999</v>
      </c>
      <c r="O10981" t="s">
        <v>69</v>
      </c>
      <c r="P10981">
        <v>5</v>
      </c>
      <c r="Q10981">
        <f t="shared" si="342"/>
        <v>5</v>
      </c>
      <c r="R10981" t="str">
        <f t="shared" si="343"/>
        <v>Mid-range</v>
      </c>
    </row>
    <row r="10982" spans="1:18" x14ac:dyDescent="0.35">
      <c r="A10982">
        <v>12820622</v>
      </c>
      <c r="B10982" t="s">
        <v>11256</v>
      </c>
      <c r="C10982">
        <v>53990</v>
      </c>
      <c r="D10982" t="s">
        <v>76</v>
      </c>
      <c r="E10982" t="s">
        <v>373</v>
      </c>
      <c r="F10982" t="s">
        <v>1167</v>
      </c>
      <c r="G10982" t="s">
        <v>946</v>
      </c>
      <c r="H10982">
        <v>2018</v>
      </c>
      <c r="I10982">
        <v>62586</v>
      </c>
      <c r="J10982" t="s">
        <v>21</v>
      </c>
      <c r="K10982" t="s">
        <v>22</v>
      </c>
      <c r="L10982" t="s">
        <v>31</v>
      </c>
      <c r="M10982" t="s">
        <v>24</v>
      </c>
      <c r="N10982">
        <v>2999</v>
      </c>
      <c r="O10982" t="s">
        <v>47</v>
      </c>
      <c r="P10982">
        <v>7</v>
      </c>
      <c r="Q10982">
        <f t="shared" si="342"/>
        <v>6</v>
      </c>
      <c r="R10982" t="str">
        <f t="shared" si="343"/>
        <v>Luxury</v>
      </c>
    </row>
    <row r="10983" spans="1:18" x14ac:dyDescent="0.35">
      <c r="A10983">
        <v>12820629</v>
      </c>
      <c r="B10983" t="s">
        <v>6013</v>
      </c>
      <c r="C10983">
        <v>14990</v>
      </c>
      <c r="D10983" t="s">
        <v>165</v>
      </c>
      <c r="E10983" t="s">
        <v>568</v>
      </c>
      <c r="F10983" t="s">
        <v>2781</v>
      </c>
      <c r="G10983" t="s">
        <v>4448</v>
      </c>
      <c r="H10983">
        <v>2013</v>
      </c>
      <c r="I10983">
        <v>141286</v>
      </c>
      <c r="J10983" t="s">
        <v>21</v>
      </c>
      <c r="K10983" t="s">
        <v>22</v>
      </c>
      <c r="L10983" t="s">
        <v>23</v>
      </c>
      <c r="M10983" t="s">
        <v>24</v>
      </c>
      <c r="N10983">
        <v>1998</v>
      </c>
      <c r="O10983" t="s">
        <v>1085</v>
      </c>
      <c r="P10983">
        <v>5</v>
      </c>
      <c r="Q10983">
        <f t="shared" si="342"/>
        <v>11</v>
      </c>
      <c r="R10983" t="str">
        <f t="shared" si="343"/>
        <v>Mid-range</v>
      </c>
    </row>
    <row r="10984" spans="1:18" x14ac:dyDescent="0.35">
      <c r="A10984">
        <v>12820630</v>
      </c>
      <c r="B10984" t="s">
        <v>11257</v>
      </c>
      <c r="C10984">
        <v>12990</v>
      </c>
      <c r="D10984" t="s">
        <v>188</v>
      </c>
      <c r="E10984" t="s">
        <v>995</v>
      </c>
      <c r="F10984" t="s">
        <v>289</v>
      </c>
      <c r="G10984" t="s">
        <v>10413</v>
      </c>
      <c r="H10984">
        <v>2013</v>
      </c>
      <c r="I10984">
        <v>95148</v>
      </c>
      <c r="J10984" t="s">
        <v>63</v>
      </c>
      <c r="K10984" t="s">
        <v>81</v>
      </c>
      <c r="L10984" t="s">
        <v>23</v>
      </c>
      <c r="M10984" t="s">
        <v>24</v>
      </c>
      <c r="N10984">
        <v>1999</v>
      </c>
      <c r="O10984" t="s">
        <v>1085</v>
      </c>
      <c r="P10984">
        <v>5</v>
      </c>
      <c r="Q10984">
        <f t="shared" si="342"/>
        <v>11</v>
      </c>
      <c r="R10984" t="str">
        <f t="shared" si="343"/>
        <v>Mid-range</v>
      </c>
    </row>
    <row r="10985" spans="1:18" x14ac:dyDescent="0.35">
      <c r="A10985">
        <v>12820651</v>
      </c>
      <c r="B10985" t="s">
        <v>11258</v>
      </c>
      <c r="C10985">
        <v>7992</v>
      </c>
      <c r="D10985" t="s">
        <v>17</v>
      </c>
      <c r="E10985" t="s">
        <v>262</v>
      </c>
      <c r="F10985" t="s">
        <v>10942</v>
      </c>
      <c r="G10985" t="s">
        <v>5877</v>
      </c>
      <c r="H10985">
        <v>2003</v>
      </c>
      <c r="I10985">
        <v>176378</v>
      </c>
      <c r="J10985" t="s">
        <v>86</v>
      </c>
      <c r="K10985" t="s">
        <v>22</v>
      </c>
      <c r="L10985" t="s">
        <v>23</v>
      </c>
      <c r="M10985" t="s">
        <v>24</v>
      </c>
      <c r="N10985">
        <v>1794</v>
      </c>
      <c r="O10985" t="s">
        <v>47</v>
      </c>
      <c r="P10985">
        <v>5</v>
      </c>
      <c r="Q10985">
        <f t="shared" si="342"/>
        <v>21</v>
      </c>
      <c r="R10985" t="str">
        <f t="shared" si="343"/>
        <v>Budget</v>
      </c>
    </row>
    <row r="10986" spans="1:18" x14ac:dyDescent="0.35">
      <c r="A10986">
        <v>12820652</v>
      </c>
      <c r="B10986" t="s">
        <v>11259</v>
      </c>
      <c r="C10986">
        <v>12996</v>
      </c>
      <c r="D10986" t="s">
        <v>143</v>
      </c>
      <c r="E10986" t="s">
        <v>812</v>
      </c>
      <c r="F10986" t="s">
        <v>1110</v>
      </c>
      <c r="G10986" t="s">
        <v>2093</v>
      </c>
      <c r="H10986">
        <v>2011</v>
      </c>
      <c r="I10986">
        <v>145014</v>
      </c>
      <c r="J10986" t="s">
        <v>63</v>
      </c>
      <c r="K10986" t="s">
        <v>22</v>
      </c>
      <c r="L10986" t="s">
        <v>64</v>
      </c>
      <c r="M10986" t="s">
        <v>24</v>
      </c>
      <c r="N10986">
        <v>2457</v>
      </c>
      <c r="O10986" t="s">
        <v>47</v>
      </c>
      <c r="P10986">
        <v>5</v>
      </c>
      <c r="Q10986">
        <f t="shared" si="342"/>
        <v>13</v>
      </c>
      <c r="R10986" t="str">
        <f t="shared" si="343"/>
        <v>Mid-range</v>
      </c>
    </row>
    <row r="10987" spans="1:18" x14ac:dyDescent="0.35">
      <c r="A10987">
        <v>12820657</v>
      </c>
      <c r="B10987" t="s">
        <v>5625</v>
      </c>
      <c r="C10987">
        <v>34950</v>
      </c>
      <c r="D10987" t="s">
        <v>188</v>
      </c>
      <c r="E10987" t="s">
        <v>288</v>
      </c>
      <c r="F10987" t="s">
        <v>251</v>
      </c>
      <c r="G10987" t="s">
        <v>5626</v>
      </c>
      <c r="H10987">
        <v>2018</v>
      </c>
      <c r="I10987">
        <v>97099</v>
      </c>
      <c r="J10987" t="s">
        <v>21</v>
      </c>
      <c r="K10987" t="s">
        <v>22</v>
      </c>
      <c r="L10987" t="s">
        <v>23</v>
      </c>
      <c r="M10987" t="s">
        <v>24</v>
      </c>
      <c r="N10987">
        <v>3342</v>
      </c>
      <c r="O10987" t="s">
        <v>47</v>
      </c>
      <c r="P10987">
        <v>8</v>
      </c>
      <c r="Q10987">
        <f t="shared" si="342"/>
        <v>6</v>
      </c>
      <c r="R10987" t="str">
        <f t="shared" si="343"/>
        <v>Mid-range</v>
      </c>
    </row>
    <row r="10988" spans="1:18" x14ac:dyDescent="0.35">
      <c r="A10988">
        <v>12820666</v>
      </c>
      <c r="B10988" t="s">
        <v>11260</v>
      </c>
      <c r="C10988">
        <v>17888</v>
      </c>
      <c r="D10988" t="s">
        <v>328</v>
      </c>
      <c r="E10988" t="s">
        <v>734</v>
      </c>
      <c r="F10988" t="s">
        <v>3321</v>
      </c>
      <c r="G10988" t="s">
        <v>7266</v>
      </c>
      <c r="H10988">
        <v>2013</v>
      </c>
      <c r="I10988">
        <v>153752</v>
      </c>
      <c r="J10988" t="s">
        <v>21</v>
      </c>
      <c r="K10988" t="s">
        <v>22</v>
      </c>
      <c r="L10988" t="s">
        <v>23</v>
      </c>
      <c r="M10988" t="s">
        <v>24</v>
      </c>
      <c r="N10988">
        <v>2354</v>
      </c>
      <c r="O10988" t="s">
        <v>69</v>
      </c>
      <c r="P10988">
        <v>5</v>
      </c>
      <c r="Q10988">
        <f t="shared" si="342"/>
        <v>11</v>
      </c>
      <c r="R10988" t="str">
        <f t="shared" si="343"/>
        <v>Mid-range</v>
      </c>
    </row>
    <row r="10989" spans="1:18" x14ac:dyDescent="0.35">
      <c r="A10989">
        <v>12820671</v>
      </c>
      <c r="B10989" t="s">
        <v>7200</v>
      </c>
      <c r="C10989">
        <v>9484</v>
      </c>
      <c r="D10989" t="s">
        <v>112</v>
      </c>
      <c r="E10989" t="s">
        <v>5728</v>
      </c>
      <c r="F10989" t="s">
        <v>5729</v>
      </c>
      <c r="G10989" t="s">
        <v>7201</v>
      </c>
      <c r="H10989">
        <v>2005</v>
      </c>
      <c r="I10989">
        <v>195050</v>
      </c>
      <c r="J10989" t="s">
        <v>21</v>
      </c>
      <c r="K10989" t="s">
        <v>22</v>
      </c>
      <c r="L10989" t="s">
        <v>23</v>
      </c>
      <c r="M10989" t="s">
        <v>24</v>
      </c>
      <c r="N10989">
        <v>3311</v>
      </c>
      <c r="O10989" t="s">
        <v>33</v>
      </c>
      <c r="P10989">
        <v>5</v>
      </c>
      <c r="Q10989">
        <f t="shared" si="342"/>
        <v>19</v>
      </c>
      <c r="R10989" t="str">
        <f t="shared" si="343"/>
        <v>Budget</v>
      </c>
    </row>
    <row r="10990" spans="1:18" x14ac:dyDescent="0.35">
      <c r="A10990">
        <v>12820677</v>
      </c>
      <c r="B10990" t="s">
        <v>1118</v>
      </c>
      <c r="C10990">
        <v>79990</v>
      </c>
      <c r="D10990" t="s">
        <v>54</v>
      </c>
      <c r="E10990" t="s">
        <v>175</v>
      </c>
      <c r="F10990" t="s">
        <v>1119</v>
      </c>
      <c r="G10990" t="s">
        <v>1120</v>
      </c>
      <c r="H10990">
        <v>2022</v>
      </c>
      <c r="I10990">
        <v>925</v>
      </c>
      <c r="J10990" t="s">
        <v>275</v>
      </c>
      <c r="K10990" t="s">
        <v>22</v>
      </c>
      <c r="L10990" t="s">
        <v>31</v>
      </c>
      <c r="M10990" t="s">
        <v>24</v>
      </c>
      <c r="N10990">
        <v>2993</v>
      </c>
      <c r="O10990" t="s">
        <v>47</v>
      </c>
      <c r="P10990">
        <v>5</v>
      </c>
      <c r="Q10990">
        <f t="shared" si="342"/>
        <v>2</v>
      </c>
      <c r="R10990" t="str">
        <f t="shared" si="343"/>
        <v>Luxury</v>
      </c>
    </row>
    <row r="10991" spans="1:18" x14ac:dyDescent="0.35">
      <c r="A10991">
        <v>12820687</v>
      </c>
      <c r="B10991" t="s">
        <v>1149</v>
      </c>
      <c r="C10991">
        <v>36990</v>
      </c>
      <c r="D10991" t="s">
        <v>131</v>
      </c>
      <c r="E10991" t="s">
        <v>487</v>
      </c>
      <c r="F10991" t="s">
        <v>1150</v>
      </c>
      <c r="G10991" t="s">
        <v>1151</v>
      </c>
      <c r="H10991">
        <v>2018</v>
      </c>
      <c r="I10991">
        <v>54432</v>
      </c>
      <c r="J10991" t="s">
        <v>21</v>
      </c>
      <c r="K10991" t="s">
        <v>22</v>
      </c>
      <c r="L10991" t="s">
        <v>64</v>
      </c>
      <c r="M10991" t="s">
        <v>24</v>
      </c>
      <c r="N10991">
        <v>1395</v>
      </c>
      <c r="O10991" t="s">
        <v>47</v>
      </c>
      <c r="P10991">
        <v>5</v>
      </c>
      <c r="Q10991">
        <f t="shared" si="342"/>
        <v>6</v>
      </c>
      <c r="R10991" t="str">
        <f t="shared" si="343"/>
        <v>Mid-range</v>
      </c>
    </row>
    <row r="10992" spans="1:18" x14ac:dyDescent="0.35">
      <c r="A10992">
        <v>12820726</v>
      </c>
      <c r="B10992" t="s">
        <v>611</v>
      </c>
      <c r="C10992">
        <v>75690</v>
      </c>
      <c r="D10992" t="s">
        <v>102</v>
      </c>
      <c r="E10992" t="s">
        <v>612</v>
      </c>
      <c r="F10992" t="s">
        <v>613</v>
      </c>
      <c r="G10992" t="s">
        <v>614</v>
      </c>
      <c r="H10992">
        <v>2022</v>
      </c>
      <c r="I10992">
        <v>9</v>
      </c>
      <c r="J10992" t="s">
        <v>21</v>
      </c>
      <c r="K10992" t="s">
        <v>22</v>
      </c>
      <c r="L10992" t="s">
        <v>64</v>
      </c>
      <c r="M10992" t="s">
        <v>32</v>
      </c>
      <c r="N10992">
        <v>1984</v>
      </c>
      <c r="O10992" t="s">
        <v>25</v>
      </c>
      <c r="P10992">
        <v>5</v>
      </c>
      <c r="Q10992">
        <f t="shared" si="342"/>
        <v>2</v>
      </c>
      <c r="R10992" t="str">
        <f t="shared" si="343"/>
        <v>Luxury</v>
      </c>
    </row>
    <row r="10993" spans="1:18" x14ac:dyDescent="0.35">
      <c r="A10993">
        <v>12820727</v>
      </c>
      <c r="B10993" t="s">
        <v>3445</v>
      </c>
      <c r="C10993">
        <v>97624</v>
      </c>
      <c r="D10993" t="s">
        <v>102</v>
      </c>
      <c r="E10993" t="s">
        <v>1082</v>
      </c>
      <c r="F10993" t="s">
        <v>3446</v>
      </c>
      <c r="G10993" t="s">
        <v>1267</v>
      </c>
      <c r="H10993">
        <v>2022</v>
      </c>
      <c r="I10993">
        <v>8</v>
      </c>
      <c r="J10993" t="s">
        <v>21</v>
      </c>
      <c r="K10993" t="s">
        <v>22</v>
      </c>
      <c r="L10993" t="s">
        <v>31</v>
      </c>
      <c r="M10993" t="s">
        <v>32</v>
      </c>
      <c r="N10993">
        <v>2967</v>
      </c>
      <c r="O10993" t="s">
        <v>69</v>
      </c>
      <c r="P10993">
        <v>5</v>
      </c>
      <c r="Q10993">
        <f t="shared" si="342"/>
        <v>2</v>
      </c>
      <c r="R10993" t="str">
        <f t="shared" si="343"/>
        <v>Luxury</v>
      </c>
    </row>
    <row r="10994" spans="1:18" x14ac:dyDescent="0.35">
      <c r="A10994">
        <v>12820728</v>
      </c>
      <c r="B10994" t="s">
        <v>3445</v>
      </c>
      <c r="C10994">
        <v>105299</v>
      </c>
      <c r="D10994" t="s">
        <v>102</v>
      </c>
      <c r="E10994" t="s">
        <v>1082</v>
      </c>
      <c r="F10994" t="s">
        <v>3446</v>
      </c>
      <c r="G10994" t="s">
        <v>1267</v>
      </c>
      <c r="H10994">
        <v>2022</v>
      </c>
      <c r="I10994">
        <v>11</v>
      </c>
      <c r="J10994" t="s">
        <v>21</v>
      </c>
      <c r="K10994" t="s">
        <v>22</v>
      </c>
      <c r="L10994" t="s">
        <v>31</v>
      </c>
      <c r="M10994" t="s">
        <v>32</v>
      </c>
      <c r="N10994">
        <v>2967</v>
      </c>
      <c r="O10994" t="s">
        <v>33</v>
      </c>
      <c r="P10994">
        <v>5</v>
      </c>
      <c r="Q10994">
        <f t="shared" si="342"/>
        <v>2</v>
      </c>
      <c r="R10994" t="str">
        <f t="shared" si="343"/>
        <v>Luxury</v>
      </c>
    </row>
    <row r="10995" spans="1:18" x14ac:dyDescent="0.35">
      <c r="A10995">
        <v>12820734</v>
      </c>
      <c r="B10995" t="s">
        <v>10968</v>
      </c>
      <c r="C10995">
        <v>55932</v>
      </c>
      <c r="D10995" t="s">
        <v>102</v>
      </c>
      <c r="E10995" t="s">
        <v>386</v>
      </c>
      <c r="F10995" t="s">
        <v>10969</v>
      </c>
      <c r="G10995" t="s">
        <v>1447</v>
      </c>
      <c r="H10995">
        <v>2022</v>
      </c>
      <c r="I10995">
        <v>19</v>
      </c>
      <c r="J10995" t="s">
        <v>21</v>
      </c>
      <c r="K10995" t="s">
        <v>22</v>
      </c>
      <c r="L10995" t="s">
        <v>64</v>
      </c>
      <c r="M10995" t="s">
        <v>32</v>
      </c>
      <c r="N10995">
        <v>1984</v>
      </c>
      <c r="O10995" t="s">
        <v>25</v>
      </c>
      <c r="P10995">
        <v>5</v>
      </c>
      <c r="Q10995">
        <f t="shared" si="342"/>
        <v>2</v>
      </c>
      <c r="R10995" t="str">
        <f t="shared" si="343"/>
        <v>Luxury</v>
      </c>
    </row>
    <row r="10996" spans="1:18" x14ac:dyDescent="0.35">
      <c r="A10996">
        <v>12820737</v>
      </c>
      <c r="B10996" t="s">
        <v>2824</v>
      </c>
      <c r="C10996">
        <v>91984</v>
      </c>
      <c r="D10996" t="s">
        <v>102</v>
      </c>
      <c r="E10996" t="s">
        <v>473</v>
      </c>
      <c r="F10996" t="s">
        <v>2825</v>
      </c>
      <c r="G10996" t="s">
        <v>837</v>
      </c>
      <c r="H10996">
        <v>2022</v>
      </c>
      <c r="I10996">
        <v>16</v>
      </c>
      <c r="J10996" t="s">
        <v>338</v>
      </c>
      <c r="K10996" t="s">
        <v>22</v>
      </c>
      <c r="L10996" t="s">
        <v>31</v>
      </c>
      <c r="M10996" t="s">
        <v>32</v>
      </c>
      <c r="N10996">
        <v>2967</v>
      </c>
      <c r="O10996" t="s">
        <v>69</v>
      </c>
      <c r="P10996">
        <v>5</v>
      </c>
      <c r="Q10996">
        <f t="shared" si="342"/>
        <v>2</v>
      </c>
      <c r="R10996" t="str">
        <f t="shared" si="343"/>
        <v>Luxury</v>
      </c>
    </row>
    <row r="10997" spans="1:18" x14ac:dyDescent="0.35">
      <c r="A10997">
        <v>12820738</v>
      </c>
      <c r="B10997" t="s">
        <v>2824</v>
      </c>
      <c r="C10997">
        <v>91984</v>
      </c>
      <c r="D10997" t="s">
        <v>102</v>
      </c>
      <c r="E10997" t="s">
        <v>473</v>
      </c>
      <c r="F10997" t="s">
        <v>2825</v>
      </c>
      <c r="G10997" t="s">
        <v>837</v>
      </c>
      <c r="H10997">
        <v>2022</v>
      </c>
      <c r="I10997">
        <v>19</v>
      </c>
      <c r="J10997" t="s">
        <v>338</v>
      </c>
      <c r="K10997" t="s">
        <v>22</v>
      </c>
      <c r="L10997" t="s">
        <v>31</v>
      </c>
      <c r="M10997" t="s">
        <v>32</v>
      </c>
      <c r="N10997">
        <v>2967</v>
      </c>
      <c r="O10997" t="s">
        <v>116</v>
      </c>
      <c r="P10997">
        <v>5</v>
      </c>
      <c r="Q10997">
        <f t="shared" si="342"/>
        <v>2</v>
      </c>
      <c r="R10997" t="str">
        <f t="shared" si="343"/>
        <v>Luxury</v>
      </c>
    </row>
    <row r="10998" spans="1:18" x14ac:dyDescent="0.35">
      <c r="A10998">
        <v>12820756</v>
      </c>
      <c r="B10998" t="s">
        <v>8200</v>
      </c>
      <c r="C10998">
        <v>20888</v>
      </c>
      <c r="D10998" t="s">
        <v>328</v>
      </c>
      <c r="E10998" t="s">
        <v>1449</v>
      </c>
      <c r="F10998" t="s">
        <v>942</v>
      </c>
      <c r="G10998" t="s">
        <v>8201</v>
      </c>
      <c r="H10998">
        <v>2016</v>
      </c>
      <c r="I10998">
        <v>15886</v>
      </c>
      <c r="J10998" t="s">
        <v>86</v>
      </c>
      <c r="K10998" t="s">
        <v>22</v>
      </c>
      <c r="L10998" t="s">
        <v>23</v>
      </c>
      <c r="M10998" t="s">
        <v>24</v>
      </c>
      <c r="N10998">
        <v>1497</v>
      </c>
      <c r="O10998" t="s">
        <v>25</v>
      </c>
      <c r="P10998">
        <v>5</v>
      </c>
      <c r="Q10998">
        <f t="shared" si="342"/>
        <v>8</v>
      </c>
      <c r="R10998" t="str">
        <f t="shared" si="343"/>
        <v>Mid-range</v>
      </c>
    </row>
    <row r="10999" spans="1:18" x14ac:dyDescent="0.35">
      <c r="A10999">
        <v>12820765</v>
      </c>
      <c r="B10999" t="s">
        <v>2685</v>
      </c>
      <c r="C10999">
        <v>13990</v>
      </c>
      <c r="D10999" t="s">
        <v>17</v>
      </c>
      <c r="E10999" t="s">
        <v>153</v>
      </c>
      <c r="F10999" t="s">
        <v>2686</v>
      </c>
      <c r="G10999" t="s">
        <v>2687</v>
      </c>
      <c r="H10999">
        <v>2006</v>
      </c>
      <c r="I10999">
        <v>198124</v>
      </c>
      <c r="J10999" t="s">
        <v>21</v>
      </c>
      <c r="K10999" t="s">
        <v>22</v>
      </c>
      <c r="L10999" t="s">
        <v>23</v>
      </c>
      <c r="M10999" t="s">
        <v>24</v>
      </c>
      <c r="N10999">
        <v>2362</v>
      </c>
      <c r="O10999" t="s">
        <v>135</v>
      </c>
      <c r="P10999">
        <v>5</v>
      </c>
      <c r="Q10999">
        <f t="shared" si="342"/>
        <v>18</v>
      </c>
      <c r="R10999" t="str">
        <f t="shared" si="343"/>
        <v>Mid-range</v>
      </c>
    </row>
    <row r="11000" spans="1:18" x14ac:dyDescent="0.35">
      <c r="A11000">
        <v>12820766</v>
      </c>
      <c r="B11000" t="s">
        <v>4403</v>
      </c>
      <c r="C11000">
        <v>16990</v>
      </c>
      <c r="D11000" t="s">
        <v>165</v>
      </c>
      <c r="E11000" t="s">
        <v>269</v>
      </c>
      <c r="F11000" t="s">
        <v>4404</v>
      </c>
      <c r="G11000" t="s">
        <v>1648</v>
      </c>
      <c r="H11000">
        <v>2007</v>
      </c>
      <c r="I11000">
        <v>347720</v>
      </c>
      <c r="J11000" t="s">
        <v>21</v>
      </c>
      <c r="K11000" t="s">
        <v>22</v>
      </c>
      <c r="L11000" t="s">
        <v>31</v>
      </c>
      <c r="M11000" t="s">
        <v>24</v>
      </c>
      <c r="N11000">
        <v>3200</v>
      </c>
      <c r="O11000" t="s">
        <v>135</v>
      </c>
      <c r="P11000">
        <v>7</v>
      </c>
      <c r="Q11000">
        <f t="shared" si="342"/>
        <v>17</v>
      </c>
      <c r="R11000" t="str">
        <f t="shared" si="343"/>
        <v>Mid-range</v>
      </c>
    </row>
    <row r="11001" spans="1:18" x14ac:dyDescent="0.35">
      <c r="A11001">
        <v>12820768</v>
      </c>
      <c r="B11001" t="s">
        <v>3320</v>
      </c>
      <c r="C11001">
        <v>16990</v>
      </c>
      <c r="D11001" t="s">
        <v>328</v>
      </c>
      <c r="E11001" t="s">
        <v>734</v>
      </c>
      <c r="F11001" t="s">
        <v>3321</v>
      </c>
      <c r="G11001">
        <v>30</v>
      </c>
      <c r="H11001">
        <v>2013</v>
      </c>
      <c r="I11001">
        <v>192139</v>
      </c>
      <c r="J11001" t="s">
        <v>21</v>
      </c>
      <c r="K11001" t="s">
        <v>22</v>
      </c>
      <c r="L11001" t="s">
        <v>23</v>
      </c>
      <c r="M11001" t="s">
        <v>24</v>
      </c>
      <c r="N11001">
        <v>2354</v>
      </c>
      <c r="O11001" t="s">
        <v>69</v>
      </c>
      <c r="P11001">
        <v>5</v>
      </c>
      <c r="Q11001">
        <f t="shared" si="342"/>
        <v>11</v>
      </c>
      <c r="R11001" t="str">
        <f t="shared" si="343"/>
        <v>Mid-range</v>
      </c>
    </row>
    <row r="11002" spans="1:18" x14ac:dyDescent="0.35">
      <c r="A11002">
        <v>12820771</v>
      </c>
      <c r="B11002" t="s">
        <v>11261</v>
      </c>
      <c r="C11002">
        <v>21995</v>
      </c>
      <c r="D11002" t="s">
        <v>143</v>
      </c>
      <c r="E11002" t="s">
        <v>812</v>
      </c>
      <c r="F11002" t="s">
        <v>813</v>
      </c>
      <c r="G11002" t="s">
        <v>1226</v>
      </c>
      <c r="H11002">
        <v>2013</v>
      </c>
      <c r="I11002">
        <v>134991</v>
      </c>
      <c r="J11002" t="s">
        <v>63</v>
      </c>
      <c r="K11002" t="s">
        <v>22</v>
      </c>
      <c r="L11002" t="s">
        <v>64</v>
      </c>
      <c r="M11002" t="s">
        <v>24</v>
      </c>
      <c r="N11002">
        <v>2457</v>
      </c>
      <c r="O11002" t="s">
        <v>116</v>
      </c>
      <c r="P11002">
        <v>5</v>
      </c>
      <c r="Q11002">
        <f t="shared" si="342"/>
        <v>11</v>
      </c>
      <c r="R11002" t="str">
        <f t="shared" si="343"/>
        <v>Mid-range</v>
      </c>
    </row>
    <row r="11003" spans="1:18" x14ac:dyDescent="0.35">
      <c r="A11003">
        <v>12820776</v>
      </c>
      <c r="B11003" t="s">
        <v>4904</v>
      </c>
      <c r="C11003">
        <v>61850</v>
      </c>
      <c r="D11003" t="s">
        <v>49</v>
      </c>
      <c r="E11003" t="s">
        <v>234</v>
      </c>
      <c r="F11003" t="s">
        <v>4905</v>
      </c>
      <c r="G11003" t="s">
        <v>4906</v>
      </c>
      <c r="H11003">
        <v>2020</v>
      </c>
      <c r="I11003">
        <v>43043</v>
      </c>
      <c r="J11003" t="s">
        <v>236</v>
      </c>
      <c r="K11003" t="s">
        <v>22</v>
      </c>
      <c r="L11003" t="s">
        <v>31</v>
      </c>
      <c r="M11003" t="s">
        <v>24</v>
      </c>
      <c r="N11003">
        <v>2298</v>
      </c>
      <c r="O11003" t="s">
        <v>25</v>
      </c>
      <c r="P11003">
        <v>5</v>
      </c>
      <c r="Q11003">
        <f t="shared" si="342"/>
        <v>4</v>
      </c>
      <c r="R11003" t="str">
        <f t="shared" si="343"/>
        <v>Luxury</v>
      </c>
    </row>
    <row r="11004" spans="1:18" x14ac:dyDescent="0.35">
      <c r="A11004">
        <v>12820778</v>
      </c>
      <c r="B11004" t="s">
        <v>3655</v>
      </c>
      <c r="C11004">
        <v>21000</v>
      </c>
      <c r="D11004" t="s">
        <v>17</v>
      </c>
      <c r="E11004" t="s">
        <v>262</v>
      </c>
      <c r="F11004" t="s">
        <v>807</v>
      </c>
      <c r="G11004" t="s">
        <v>808</v>
      </c>
      <c r="H11004">
        <v>2017</v>
      </c>
      <c r="I11004">
        <v>101301</v>
      </c>
      <c r="J11004" t="s">
        <v>86</v>
      </c>
      <c r="K11004" t="s">
        <v>22</v>
      </c>
      <c r="L11004" t="s">
        <v>23</v>
      </c>
      <c r="M11004" t="s">
        <v>24</v>
      </c>
      <c r="N11004">
        <v>1798</v>
      </c>
      <c r="O11004" t="s">
        <v>74</v>
      </c>
      <c r="P11004">
        <v>5</v>
      </c>
      <c r="Q11004">
        <f t="shared" si="342"/>
        <v>7</v>
      </c>
      <c r="R11004" t="str">
        <f t="shared" si="343"/>
        <v>Mid-range</v>
      </c>
    </row>
    <row r="11005" spans="1:18" x14ac:dyDescent="0.35">
      <c r="A11005">
        <v>12820790</v>
      </c>
      <c r="B11005" t="s">
        <v>10027</v>
      </c>
      <c r="C11005">
        <v>23990</v>
      </c>
      <c r="D11005" t="s">
        <v>188</v>
      </c>
      <c r="E11005" t="s">
        <v>2171</v>
      </c>
      <c r="F11005" t="s">
        <v>251</v>
      </c>
      <c r="G11005" t="s">
        <v>10028</v>
      </c>
      <c r="H11005">
        <v>2019</v>
      </c>
      <c r="I11005">
        <v>48701</v>
      </c>
      <c r="J11005" t="s">
        <v>86</v>
      </c>
      <c r="K11005" t="s">
        <v>22</v>
      </c>
      <c r="L11005" t="s">
        <v>23</v>
      </c>
      <c r="M11005" t="s">
        <v>24</v>
      </c>
      <c r="N11005">
        <v>1368</v>
      </c>
      <c r="O11005" t="s">
        <v>69</v>
      </c>
      <c r="P11005">
        <v>5</v>
      </c>
      <c r="Q11005">
        <f t="shared" si="342"/>
        <v>5</v>
      </c>
      <c r="R11005" t="str">
        <f t="shared" si="343"/>
        <v>Mid-range</v>
      </c>
    </row>
    <row r="11006" spans="1:18" x14ac:dyDescent="0.35">
      <c r="A11006">
        <v>12820791</v>
      </c>
      <c r="B11006" t="s">
        <v>6635</v>
      </c>
      <c r="C11006">
        <v>28990</v>
      </c>
      <c r="D11006" t="s">
        <v>165</v>
      </c>
      <c r="E11006" t="s">
        <v>568</v>
      </c>
      <c r="F11006" t="s">
        <v>585</v>
      </c>
      <c r="G11006" t="s">
        <v>1958</v>
      </c>
      <c r="H11006">
        <v>2018</v>
      </c>
      <c r="I11006">
        <v>53900</v>
      </c>
      <c r="J11006" t="s">
        <v>21</v>
      </c>
      <c r="K11006" t="s">
        <v>22</v>
      </c>
      <c r="L11006" t="s">
        <v>23</v>
      </c>
      <c r="M11006" t="s">
        <v>24</v>
      </c>
      <c r="N11006">
        <v>1998</v>
      </c>
      <c r="O11006" t="s">
        <v>47</v>
      </c>
      <c r="P11006">
        <v>5</v>
      </c>
      <c r="Q11006">
        <f t="shared" si="342"/>
        <v>6</v>
      </c>
      <c r="R11006" t="str">
        <f t="shared" si="343"/>
        <v>Mid-range</v>
      </c>
    </row>
    <row r="11007" spans="1:18" x14ac:dyDescent="0.35">
      <c r="A11007">
        <v>12820792</v>
      </c>
      <c r="B11007" t="s">
        <v>1270</v>
      </c>
      <c r="C11007">
        <v>25990</v>
      </c>
      <c r="D11007" t="s">
        <v>188</v>
      </c>
      <c r="E11007" t="s">
        <v>995</v>
      </c>
      <c r="F11007" t="s">
        <v>251</v>
      </c>
      <c r="G11007" t="s">
        <v>996</v>
      </c>
      <c r="H11007">
        <v>2017</v>
      </c>
      <c r="I11007">
        <v>24413</v>
      </c>
      <c r="J11007" t="s">
        <v>63</v>
      </c>
      <c r="K11007" t="s">
        <v>22</v>
      </c>
      <c r="L11007" t="s">
        <v>23</v>
      </c>
      <c r="M11007" t="s">
        <v>24</v>
      </c>
      <c r="N11007">
        <v>1999</v>
      </c>
      <c r="O11007" t="s">
        <v>47</v>
      </c>
      <c r="P11007">
        <v>5</v>
      </c>
      <c r="Q11007">
        <f t="shared" si="342"/>
        <v>7</v>
      </c>
      <c r="R11007" t="str">
        <f t="shared" si="343"/>
        <v>Mid-range</v>
      </c>
    </row>
    <row r="11008" spans="1:18" x14ac:dyDescent="0.35">
      <c r="A11008">
        <v>12820793</v>
      </c>
      <c r="B11008" t="s">
        <v>1833</v>
      </c>
      <c r="C11008">
        <v>22990</v>
      </c>
      <c r="D11008" t="s">
        <v>188</v>
      </c>
      <c r="E11008" t="s">
        <v>995</v>
      </c>
      <c r="F11008" t="s">
        <v>251</v>
      </c>
      <c r="G11008" t="s">
        <v>1834</v>
      </c>
      <c r="H11008">
        <v>2016</v>
      </c>
      <c r="I11008">
        <v>51685</v>
      </c>
      <c r="J11008" t="s">
        <v>86</v>
      </c>
      <c r="K11008" t="s">
        <v>22</v>
      </c>
      <c r="L11008" t="s">
        <v>23</v>
      </c>
      <c r="M11008" t="s">
        <v>24</v>
      </c>
      <c r="N11008">
        <v>1797</v>
      </c>
      <c r="O11008" t="s">
        <v>47</v>
      </c>
      <c r="P11008">
        <v>5</v>
      </c>
      <c r="Q11008">
        <f t="shared" si="342"/>
        <v>8</v>
      </c>
      <c r="R11008" t="str">
        <f t="shared" si="343"/>
        <v>Mid-range</v>
      </c>
    </row>
    <row r="11009" spans="1:18" x14ac:dyDescent="0.35">
      <c r="A11009">
        <v>12820794</v>
      </c>
      <c r="B11009" t="s">
        <v>11262</v>
      </c>
      <c r="C11009">
        <v>16999</v>
      </c>
      <c r="D11009" t="s">
        <v>165</v>
      </c>
      <c r="E11009" t="s">
        <v>6024</v>
      </c>
      <c r="F11009" t="s">
        <v>622</v>
      </c>
      <c r="G11009" t="s">
        <v>8490</v>
      </c>
      <c r="H11009">
        <v>2018</v>
      </c>
      <c r="I11009">
        <v>35509</v>
      </c>
      <c r="J11009" t="s">
        <v>86</v>
      </c>
      <c r="K11009" t="s">
        <v>22</v>
      </c>
      <c r="L11009" t="s">
        <v>23</v>
      </c>
      <c r="M11009" t="s">
        <v>24</v>
      </c>
      <c r="N11009">
        <v>1193</v>
      </c>
      <c r="O11009" t="s">
        <v>135</v>
      </c>
      <c r="P11009">
        <v>5</v>
      </c>
      <c r="Q11009">
        <f t="shared" si="342"/>
        <v>6</v>
      </c>
      <c r="R11009" t="str">
        <f t="shared" si="343"/>
        <v>Mid-range</v>
      </c>
    </row>
    <row r="11010" spans="1:18" x14ac:dyDescent="0.35">
      <c r="A11010">
        <v>12820795</v>
      </c>
      <c r="B11010" t="s">
        <v>3399</v>
      </c>
      <c r="C11010">
        <v>49888</v>
      </c>
      <c r="D11010" t="s">
        <v>17</v>
      </c>
      <c r="E11010" t="s">
        <v>157</v>
      </c>
      <c r="F11010" t="s">
        <v>158</v>
      </c>
      <c r="G11010" t="s">
        <v>1509</v>
      </c>
      <c r="H11010">
        <v>2016</v>
      </c>
      <c r="I11010">
        <v>110633</v>
      </c>
      <c r="J11010" t="s">
        <v>21</v>
      </c>
      <c r="K11010" t="s">
        <v>22</v>
      </c>
      <c r="L11010" t="s">
        <v>31</v>
      </c>
      <c r="M11010" t="s">
        <v>24</v>
      </c>
      <c r="N11010">
        <v>2753</v>
      </c>
      <c r="O11010" t="s">
        <v>33</v>
      </c>
      <c r="P11010">
        <v>7</v>
      </c>
      <c r="Q11010">
        <f t="shared" si="342"/>
        <v>8</v>
      </c>
      <c r="R11010" t="str">
        <f t="shared" si="343"/>
        <v>Luxury</v>
      </c>
    </row>
    <row r="11011" spans="1:18" x14ac:dyDescent="0.35">
      <c r="A11011">
        <v>12820799</v>
      </c>
      <c r="B11011" t="s">
        <v>11263</v>
      </c>
      <c r="C11011">
        <v>31888</v>
      </c>
      <c r="D11011" t="s">
        <v>27</v>
      </c>
      <c r="E11011" t="s">
        <v>3325</v>
      </c>
      <c r="F11011" t="s">
        <v>822</v>
      </c>
      <c r="G11011" t="s">
        <v>823</v>
      </c>
      <c r="H11011">
        <v>2012</v>
      </c>
      <c r="I11011">
        <v>14299</v>
      </c>
      <c r="J11011" t="s">
        <v>393</v>
      </c>
      <c r="K11011" t="s">
        <v>22</v>
      </c>
      <c r="L11011" t="s">
        <v>64</v>
      </c>
      <c r="M11011" t="s">
        <v>24</v>
      </c>
      <c r="N11011">
        <v>1796</v>
      </c>
      <c r="O11011" t="s">
        <v>33</v>
      </c>
      <c r="P11011">
        <v>4</v>
      </c>
      <c r="Q11011">
        <f t="shared" ref="Q11011:Q11074" si="344">2024-H11011</f>
        <v>12</v>
      </c>
      <c r="R11011" t="str">
        <f t="shared" ref="R11011:R11074" si="345">IF(C11011&lt;=10000,"Budget",IF(C11011&lt;=40000,"Mid-range","Luxury"))</f>
        <v>Mid-range</v>
      </c>
    </row>
    <row r="11012" spans="1:18" x14ac:dyDescent="0.35">
      <c r="A11012">
        <v>12820805</v>
      </c>
      <c r="B11012" t="s">
        <v>11264</v>
      </c>
      <c r="C11012">
        <v>11000</v>
      </c>
      <c r="D11012" t="s">
        <v>787</v>
      </c>
      <c r="E11012" t="s">
        <v>11265</v>
      </c>
      <c r="F11012" t="s">
        <v>11266</v>
      </c>
      <c r="G11012" t="s">
        <v>1478</v>
      </c>
      <c r="H11012">
        <v>2007</v>
      </c>
      <c r="I11012">
        <v>238000</v>
      </c>
      <c r="J11012" t="s">
        <v>63</v>
      </c>
      <c r="K11012" t="s">
        <v>22</v>
      </c>
      <c r="L11012" t="s">
        <v>64</v>
      </c>
      <c r="M11012" t="s">
        <v>24</v>
      </c>
      <c r="N11012">
        <v>2099</v>
      </c>
      <c r="O11012" t="s">
        <v>11267</v>
      </c>
      <c r="P11012">
        <v>5</v>
      </c>
      <c r="Q11012">
        <f t="shared" si="344"/>
        <v>17</v>
      </c>
      <c r="R11012" t="str">
        <f t="shared" si="345"/>
        <v>Mid-range</v>
      </c>
    </row>
    <row r="11013" spans="1:18" x14ac:dyDescent="0.35">
      <c r="A11013">
        <v>12820806</v>
      </c>
      <c r="B11013" t="s">
        <v>11268</v>
      </c>
      <c r="C11013">
        <v>29999</v>
      </c>
      <c r="D11013" t="s">
        <v>17</v>
      </c>
      <c r="E11013" t="s">
        <v>258</v>
      </c>
      <c r="F11013" t="s">
        <v>351</v>
      </c>
      <c r="G11013" t="s">
        <v>1371</v>
      </c>
      <c r="H11013">
        <v>2019</v>
      </c>
      <c r="I11013">
        <v>50302</v>
      </c>
      <c r="J11013" t="s">
        <v>80</v>
      </c>
      <c r="K11013" t="s">
        <v>22</v>
      </c>
      <c r="L11013" t="s">
        <v>23</v>
      </c>
      <c r="M11013" t="s">
        <v>24</v>
      </c>
      <c r="N11013">
        <v>2694</v>
      </c>
      <c r="O11013" t="s">
        <v>33</v>
      </c>
      <c r="P11013">
        <v>2</v>
      </c>
      <c r="Q11013">
        <f t="shared" si="344"/>
        <v>5</v>
      </c>
      <c r="R11013" t="str">
        <f t="shared" si="345"/>
        <v>Mid-range</v>
      </c>
    </row>
    <row r="11014" spans="1:18" x14ac:dyDescent="0.35">
      <c r="A11014">
        <v>12820837</v>
      </c>
      <c r="B11014" t="s">
        <v>11269</v>
      </c>
      <c r="C11014">
        <v>19990</v>
      </c>
      <c r="D11014" t="s">
        <v>88</v>
      </c>
      <c r="E11014" t="s">
        <v>1657</v>
      </c>
      <c r="F11014" t="s">
        <v>90</v>
      </c>
      <c r="G11014" t="s">
        <v>4690</v>
      </c>
      <c r="H11014">
        <v>2016</v>
      </c>
      <c r="I11014">
        <v>85418</v>
      </c>
      <c r="J11014" t="s">
        <v>63</v>
      </c>
      <c r="K11014" t="s">
        <v>22</v>
      </c>
      <c r="L11014" t="s">
        <v>23</v>
      </c>
      <c r="M11014" t="s">
        <v>24</v>
      </c>
      <c r="N11014">
        <v>2359</v>
      </c>
      <c r="O11014" t="s">
        <v>116</v>
      </c>
      <c r="P11014">
        <v>5</v>
      </c>
      <c r="Q11014">
        <f t="shared" si="344"/>
        <v>8</v>
      </c>
      <c r="R11014" t="str">
        <f t="shared" si="345"/>
        <v>Mid-range</v>
      </c>
    </row>
    <row r="11015" spans="1:18" x14ac:dyDescent="0.35">
      <c r="A11015">
        <v>12820843</v>
      </c>
      <c r="B11015" t="s">
        <v>706</v>
      </c>
      <c r="C11015">
        <v>16670</v>
      </c>
      <c r="D11015" t="s">
        <v>88</v>
      </c>
      <c r="E11015" t="s">
        <v>707</v>
      </c>
      <c r="F11015" t="s">
        <v>90</v>
      </c>
      <c r="G11015" t="s">
        <v>708</v>
      </c>
      <c r="H11015">
        <v>2015</v>
      </c>
      <c r="I11015">
        <v>57589</v>
      </c>
      <c r="J11015" t="s">
        <v>86</v>
      </c>
      <c r="K11015" t="s">
        <v>22</v>
      </c>
      <c r="L11015" t="s">
        <v>23</v>
      </c>
      <c r="M11015" t="s">
        <v>24</v>
      </c>
      <c r="N11015">
        <v>1368</v>
      </c>
      <c r="O11015" t="s">
        <v>1382</v>
      </c>
      <c r="P11015">
        <v>5</v>
      </c>
      <c r="Q11015">
        <f t="shared" si="344"/>
        <v>9</v>
      </c>
      <c r="R11015" t="str">
        <f t="shared" si="345"/>
        <v>Mid-range</v>
      </c>
    </row>
    <row r="11016" spans="1:18" x14ac:dyDescent="0.35">
      <c r="A11016">
        <v>12820845</v>
      </c>
      <c r="B11016" t="s">
        <v>2186</v>
      </c>
      <c r="C11016">
        <v>70000</v>
      </c>
      <c r="D11016" t="s">
        <v>42</v>
      </c>
      <c r="E11016" t="s">
        <v>179</v>
      </c>
      <c r="F11016" t="s">
        <v>1289</v>
      </c>
      <c r="G11016" t="s">
        <v>204</v>
      </c>
      <c r="H11016">
        <v>2016</v>
      </c>
      <c r="I11016">
        <v>152561</v>
      </c>
      <c r="J11016" t="s">
        <v>3566</v>
      </c>
      <c r="K11016" t="s">
        <v>22</v>
      </c>
      <c r="L11016" t="s">
        <v>31</v>
      </c>
      <c r="M11016" t="s">
        <v>24</v>
      </c>
      <c r="N11016">
        <v>2776</v>
      </c>
      <c r="O11016" t="s">
        <v>47</v>
      </c>
      <c r="P11016">
        <v>2</v>
      </c>
      <c r="Q11016">
        <f t="shared" si="344"/>
        <v>8</v>
      </c>
      <c r="R11016" t="str">
        <f t="shared" si="345"/>
        <v>Luxury</v>
      </c>
    </row>
    <row r="11017" spans="1:18" x14ac:dyDescent="0.35">
      <c r="A11017">
        <v>12820851</v>
      </c>
      <c r="B11017" t="s">
        <v>11270</v>
      </c>
      <c r="C11017">
        <v>28990</v>
      </c>
      <c r="D11017" t="s">
        <v>17</v>
      </c>
      <c r="E11017" t="s">
        <v>157</v>
      </c>
      <c r="F11017" t="s">
        <v>158</v>
      </c>
      <c r="G11017" t="s">
        <v>3009</v>
      </c>
      <c r="H11017">
        <v>2009</v>
      </c>
      <c r="I11017">
        <v>288968</v>
      </c>
      <c r="J11017" t="s">
        <v>21</v>
      </c>
      <c r="K11017" t="s">
        <v>22</v>
      </c>
      <c r="L11017" t="s">
        <v>31</v>
      </c>
      <c r="M11017" t="s">
        <v>24</v>
      </c>
      <c r="N11017">
        <v>2982</v>
      </c>
      <c r="O11017" t="s">
        <v>116</v>
      </c>
      <c r="P11017">
        <v>7</v>
      </c>
      <c r="Q11017">
        <f t="shared" si="344"/>
        <v>15</v>
      </c>
      <c r="R11017" t="str">
        <f t="shared" si="345"/>
        <v>Mid-range</v>
      </c>
    </row>
    <row r="11018" spans="1:18" x14ac:dyDescent="0.35">
      <c r="A11018">
        <v>12820853</v>
      </c>
      <c r="B11018" t="s">
        <v>8023</v>
      </c>
      <c r="C11018">
        <v>19990</v>
      </c>
      <c r="D11018" t="s">
        <v>27</v>
      </c>
      <c r="E11018" t="s">
        <v>3325</v>
      </c>
      <c r="F11018" t="s">
        <v>822</v>
      </c>
      <c r="G11018" t="s">
        <v>823</v>
      </c>
      <c r="H11018">
        <v>2011</v>
      </c>
      <c r="I11018">
        <v>85300</v>
      </c>
      <c r="J11018" t="s">
        <v>393</v>
      </c>
      <c r="K11018" t="s">
        <v>22</v>
      </c>
      <c r="L11018" t="s">
        <v>64</v>
      </c>
      <c r="M11018" t="s">
        <v>24</v>
      </c>
      <c r="N11018">
        <v>1796</v>
      </c>
      <c r="O11018" t="s">
        <v>47</v>
      </c>
      <c r="P11018">
        <v>4</v>
      </c>
      <c r="Q11018">
        <f t="shared" si="344"/>
        <v>13</v>
      </c>
      <c r="R11018" t="str">
        <f t="shared" si="345"/>
        <v>Mid-range</v>
      </c>
    </row>
    <row r="11019" spans="1:18" x14ac:dyDescent="0.35">
      <c r="A11019">
        <v>12820855</v>
      </c>
      <c r="B11019" t="s">
        <v>8406</v>
      </c>
      <c r="C11019">
        <v>17990</v>
      </c>
      <c r="D11019" t="s">
        <v>127</v>
      </c>
      <c r="E11019">
        <v>3</v>
      </c>
      <c r="F11019" t="s">
        <v>3065</v>
      </c>
      <c r="G11019" t="s">
        <v>1155</v>
      </c>
      <c r="H11019">
        <v>2013</v>
      </c>
      <c r="I11019">
        <v>70400</v>
      </c>
      <c r="J11019" t="s">
        <v>86</v>
      </c>
      <c r="K11019" t="s">
        <v>81</v>
      </c>
      <c r="L11019" t="s">
        <v>23</v>
      </c>
      <c r="M11019" t="s">
        <v>24</v>
      </c>
      <c r="N11019">
        <v>1998</v>
      </c>
      <c r="O11019" t="s">
        <v>25</v>
      </c>
      <c r="P11019">
        <v>5</v>
      </c>
      <c r="Q11019">
        <f t="shared" si="344"/>
        <v>11</v>
      </c>
      <c r="R11019" t="str">
        <f t="shared" si="345"/>
        <v>Mid-range</v>
      </c>
    </row>
    <row r="11020" spans="1:18" x14ac:dyDescent="0.35">
      <c r="A11020">
        <v>12820860</v>
      </c>
      <c r="B11020" t="s">
        <v>8794</v>
      </c>
      <c r="C11020">
        <v>16999</v>
      </c>
      <c r="D11020" t="s">
        <v>42</v>
      </c>
      <c r="E11020" t="s">
        <v>1193</v>
      </c>
      <c r="F11020" t="s">
        <v>3172</v>
      </c>
      <c r="G11020" t="s">
        <v>3173</v>
      </c>
      <c r="H11020">
        <v>2014</v>
      </c>
      <c r="I11020">
        <v>117025</v>
      </c>
      <c r="J11020" t="s">
        <v>21</v>
      </c>
      <c r="K11020" t="s">
        <v>22</v>
      </c>
      <c r="L11020" t="s">
        <v>31</v>
      </c>
      <c r="M11020" t="s">
        <v>24</v>
      </c>
      <c r="N11020">
        <v>2231</v>
      </c>
      <c r="O11020" t="s">
        <v>25</v>
      </c>
      <c r="P11020">
        <v>7</v>
      </c>
      <c r="Q11020">
        <f t="shared" si="344"/>
        <v>10</v>
      </c>
      <c r="R11020" t="str">
        <f t="shared" si="345"/>
        <v>Mid-range</v>
      </c>
    </row>
    <row r="11021" spans="1:18" x14ac:dyDescent="0.35">
      <c r="A11021">
        <v>12820862</v>
      </c>
      <c r="B11021" t="s">
        <v>11271</v>
      </c>
      <c r="C11021">
        <v>21999</v>
      </c>
      <c r="D11021" t="s">
        <v>188</v>
      </c>
      <c r="E11021" t="s">
        <v>288</v>
      </c>
      <c r="F11021" t="s">
        <v>251</v>
      </c>
      <c r="G11021" t="s">
        <v>9647</v>
      </c>
      <c r="H11021">
        <v>2015</v>
      </c>
      <c r="I11021">
        <v>195980</v>
      </c>
      <c r="J11021" t="s">
        <v>21</v>
      </c>
      <c r="K11021" t="s">
        <v>22</v>
      </c>
      <c r="L11021" t="s">
        <v>23</v>
      </c>
      <c r="M11021" t="s">
        <v>24</v>
      </c>
      <c r="N11021">
        <v>3342</v>
      </c>
      <c r="O11021" t="s">
        <v>47</v>
      </c>
      <c r="P11021">
        <v>8</v>
      </c>
      <c r="Q11021">
        <f t="shared" si="344"/>
        <v>9</v>
      </c>
      <c r="R11021" t="str">
        <f t="shared" si="345"/>
        <v>Mid-range</v>
      </c>
    </row>
    <row r="11022" spans="1:18" x14ac:dyDescent="0.35">
      <c r="A11022">
        <v>12820863</v>
      </c>
      <c r="B11022" t="s">
        <v>3908</v>
      </c>
      <c r="C11022">
        <v>26999</v>
      </c>
      <c r="D11022" t="s">
        <v>102</v>
      </c>
      <c r="E11022" t="s">
        <v>386</v>
      </c>
      <c r="F11022" t="s">
        <v>3909</v>
      </c>
      <c r="G11022" t="s">
        <v>1684</v>
      </c>
      <c r="H11022">
        <v>2017</v>
      </c>
      <c r="I11022">
        <v>159706</v>
      </c>
      <c r="J11022" t="s">
        <v>21</v>
      </c>
      <c r="K11022" t="s">
        <v>22</v>
      </c>
      <c r="L11022" t="s">
        <v>31</v>
      </c>
      <c r="M11022" t="s">
        <v>24</v>
      </c>
      <c r="N11022">
        <v>1968</v>
      </c>
      <c r="O11022" t="s">
        <v>25</v>
      </c>
      <c r="P11022">
        <v>5</v>
      </c>
      <c r="Q11022">
        <f t="shared" si="344"/>
        <v>7</v>
      </c>
      <c r="R11022" t="str">
        <f t="shared" si="345"/>
        <v>Mid-range</v>
      </c>
    </row>
    <row r="11023" spans="1:18" x14ac:dyDescent="0.35">
      <c r="A11023">
        <v>12820882</v>
      </c>
      <c r="B11023" t="s">
        <v>11272</v>
      </c>
      <c r="C11023">
        <v>77990</v>
      </c>
      <c r="D11023" t="s">
        <v>449</v>
      </c>
      <c r="E11023" t="s">
        <v>743</v>
      </c>
      <c r="F11023" t="s">
        <v>11273</v>
      </c>
      <c r="G11023" t="s">
        <v>2791</v>
      </c>
      <c r="H11023">
        <v>2015</v>
      </c>
      <c r="I11023">
        <v>127811</v>
      </c>
      <c r="J11023" t="s">
        <v>21</v>
      </c>
      <c r="K11023" t="s">
        <v>22</v>
      </c>
      <c r="L11023" t="s">
        <v>31</v>
      </c>
      <c r="M11023" t="s">
        <v>24</v>
      </c>
      <c r="N11023">
        <v>2993</v>
      </c>
      <c r="O11023" t="s">
        <v>47</v>
      </c>
      <c r="P11023">
        <v>5</v>
      </c>
      <c r="Q11023">
        <f t="shared" si="344"/>
        <v>9</v>
      </c>
      <c r="R11023" t="str">
        <f t="shared" si="345"/>
        <v>Luxury</v>
      </c>
    </row>
    <row r="11024" spans="1:18" x14ac:dyDescent="0.35">
      <c r="A11024">
        <v>12820889</v>
      </c>
      <c r="B11024" t="s">
        <v>3369</v>
      </c>
      <c r="C11024">
        <v>56990</v>
      </c>
      <c r="D11024" t="s">
        <v>17</v>
      </c>
      <c r="E11024" t="s">
        <v>3370</v>
      </c>
      <c r="F11024" t="s">
        <v>3371</v>
      </c>
      <c r="G11024" t="s">
        <v>3372</v>
      </c>
      <c r="H11024">
        <v>2021</v>
      </c>
      <c r="I11024">
        <v>9375</v>
      </c>
      <c r="J11024" t="s">
        <v>86</v>
      </c>
      <c r="K11024" t="s">
        <v>81</v>
      </c>
      <c r="L11024" t="s">
        <v>64</v>
      </c>
      <c r="M11024" t="s">
        <v>24</v>
      </c>
      <c r="N11024">
        <v>1618</v>
      </c>
      <c r="O11024" t="s">
        <v>135</v>
      </c>
      <c r="P11024">
        <v>4</v>
      </c>
      <c r="Q11024">
        <f t="shared" si="344"/>
        <v>3</v>
      </c>
      <c r="R11024" t="str">
        <f t="shared" si="345"/>
        <v>Luxury</v>
      </c>
    </row>
    <row r="11025" spans="1:18" x14ac:dyDescent="0.35">
      <c r="A11025">
        <v>12820892</v>
      </c>
      <c r="B11025" t="s">
        <v>1132</v>
      </c>
      <c r="C11025">
        <v>19990</v>
      </c>
      <c r="D11025" t="s">
        <v>17</v>
      </c>
      <c r="E11025" t="s">
        <v>642</v>
      </c>
      <c r="F11025" t="s">
        <v>1133</v>
      </c>
      <c r="G11025" t="s">
        <v>1134</v>
      </c>
      <c r="H11025">
        <v>2013</v>
      </c>
      <c r="I11025">
        <v>74844</v>
      </c>
      <c r="J11025" t="s">
        <v>63</v>
      </c>
      <c r="K11025" t="s">
        <v>22</v>
      </c>
      <c r="L11025" t="s">
        <v>23</v>
      </c>
      <c r="M11025" t="s">
        <v>24</v>
      </c>
      <c r="N11025">
        <v>2494</v>
      </c>
      <c r="O11025" t="s">
        <v>47</v>
      </c>
      <c r="P11025">
        <v>5</v>
      </c>
      <c r="Q11025">
        <f t="shared" si="344"/>
        <v>11</v>
      </c>
      <c r="R11025" t="str">
        <f t="shared" si="345"/>
        <v>Mid-range</v>
      </c>
    </row>
    <row r="11026" spans="1:18" x14ac:dyDescent="0.35">
      <c r="A11026">
        <v>12820893</v>
      </c>
      <c r="B11026" t="s">
        <v>11274</v>
      </c>
      <c r="C11026">
        <v>32995</v>
      </c>
      <c r="D11026" t="s">
        <v>76</v>
      </c>
      <c r="E11026" t="s">
        <v>77</v>
      </c>
      <c r="F11026" t="s">
        <v>4640</v>
      </c>
      <c r="G11026" t="s">
        <v>3154</v>
      </c>
      <c r="H11026">
        <v>2012</v>
      </c>
      <c r="I11026">
        <v>171870</v>
      </c>
      <c r="J11026" t="s">
        <v>182</v>
      </c>
      <c r="K11026" t="s">
        <v>81</v>
      </c>
      <c r="L11026" t="s">
        <v>31</v>
      </c>
      <c r="M11026" t="s">
        <v>24</v>
      </c>
      <c r="N11026">
        <v>2999</v>
      </c>
      <c r="O11026" t="s">
        <v>47</v>
      </c>
      <c r="P11026">
        <v>5</v>
      </c>
      <c r="Q11026">
        <f t="shared" si="344"/>
        <v>12</v>
      </c>
      <c r="R11026" t="str">
        <f t="shared" si="345"/>
        <v>Mid-range</v>
      </c>
    </row>
    <row r="11027" spans="1:18" x14ac:dyDescent="0.35">
      <c r="A11027">
        <v>12820913</v>
      </c>
      <c r="B11027" t="s">
        <v>11275</v>
      </c>
      <c r="C11027">
        <v>23990</v>
      </c>
      <c r="D11027" t="s">
        <v>127</v>
      </c>
      <c r="E11027" t="s">
        <v>418</v>
      </c>
      <c r="F11027" t="s">
        <v>1847</v>
      </c>
      <c r="G11027" t="s">
        <v>452</v>
      </c>
      <c r="H11027">
        <v>2013</v>
      </c>
      <c r="I11027">
        <v>88001</v>
      </c>
      <c r="J11027" t="s">
        <v>21</v>
      </c>
      <c r="K11027" t="s">
        <v>22</v>
      </c>
      <c r="L11027" t="s">
        <v>23</v>
      </c>
      <c r="M11027" t="s">
        <v>24</v>
      </c>
      <c r="N11027">
        <v>3726</v>
      </c>
      <c r="O11027" t="s">
        <v>25</v>
      </c>
      <c r="P11027">
        <v>7</v>
      </c>
      <c r="Q11027">
        <f t="shared" si="344"/>
        <v>11</v>
      </c>
      <c r="R11027" t="str">
        <f t="shared" si="345"/>
        <v>Mid-range</v>
      </c>
    </row>
    <row r="11028" spans="1:18" x14ac:dyDescent="0.35">
      <c r="A11028">
        <v>12820925</v>
      </c>
      <c r="B11028" t="s">
        <v>6823</v>
      </c>
      <c r="C11028">
        <v>41910</v>
      </c>
      <c r="D11028" t="s">
        <v>17</v>
      </c>
      <c r="E11028" t="s">
        <v>153</v>
      </c>
      <c r="F11028" t="s">
        <v>2686</v>
      </c>
      <c r="G11028" t="s">
        <v>2064</v>
      </c>
      <c r="H11028">
        <v>2018</v>
      </c>
      <c r="I11028">
        <v>20715</v>
      </c>
      <c r="J11028" t="s">
        <v>21</v>
      </c>
      <c r="K11028" t="s">
        <v>22</v>
      </c>
      <c r="L11028" t="s">
        <v>23</v>
      </c>
      <c r="M11028" t="s">
        <v>24</v>
      </c>
      <c r="N11028">
        <v>2494</v>
      </c>
      <c r="O11028" t="s">
        <v>47</v>
      </c>
      <c r="P11028">
        <v>5</v>
      </c>
      <c r="Q11028">
        <f t="shared" si="344"/>
        <v>6</v>
      </c>
      <c r="R11028" t="str">
        <f t="shared" si="345"/>
        <v>Luxury</v>
      </c>
    </row>
    <row r="11029" spans="1:18" x14ac:dyDescent="0.35">
      <c r="A11029">
        <v>12820950</v>
      </c>
      <c r="B11029" t="s">
        <v>11276</v>
      </c>
      <c r="C11029">
        <v>12995</v>
      </c>
      <c r="D11029" t="s">
        <v>17</v>
      </c>
      <c r="E11029" t="s">
        <v>905</v>
      </c>
      <c r="F11029" t="s">
        <v>1930</v>
      </c>
      <c r="G11029" t="s">
        <v>3094</v>
      </c>
      <c r="H11029">
        <v>2007</v>
      </c>
      <c r="I11029">
        <v>241445</v>
      </c>
      <c r="J11029" t="s">
        <v>106</v>
      </c>
      <c r="K11029" t="s">
        <v>81</v>
      </c>
      <c r="L11029" t="s">
        <v>23</v>
      </c>
      <c r="M11029" t="s">
        <v>24</v>
      </c>
      <c r="N11029">
        <v>2694</v>
      </c>
      <c r="O11029" t="s">
        <v>47</v>
      </c>
      <c r="P11029">
        <v>3</v>
      </c>
      <c r="Q11029">
        <f t="shared" si="344"/>
        <v>17</v>
      </c>
      <c r="R11029" t="str">
        <f t="shared" si="345"/>
        <v>Mid-range</v>
      </c>
    </row>
    <row r="11030" spans="1:18" x14ac:dyDescent="0.35">
      <c r="A11030">
        <v>12820951</v>
      </c>
      <c r="B11030" t="s">
        <v>11277</v>
      </c>
      <c r="C11030">
        <v>12995</v>
      </c>
      <c r="D11030" t="s">
        <v>17</v>
      </c>
      <c r="E11030" t="s">
        <v>905</v>
      </c>
      <c r="F11030" t="s">
        <v>1930</v>
      </c>
      <c r="G11030" t="s">
        <v>5840</v>
      </c>
      <c r="H11030">
        <v>2005</v>
      </c>
      <c r="I11030">
        <v>357058</v>
      </c>
      <c r="J11030" t="s">
        <v>106</v>
      </c>
      <c r="K11030" t="s">
        <v>22</v>
      </c>
      <c r="L11030" t="s">
        <v>23</v>
      </c>
      <c r="M11030" t="s">
        <v>24</v>
      </c>
      <c r="N11030">
        <v>2694</v>
      </c>
      <c r="O11030" t="s">
        <v>47</v>
      </c>
      <c r="P11030">
        <v>3</v>
      </c>
      <c r="Q11030">
        <f t="shared" si="344"/>
        <v>19</v>
      </c>
      <c r="R11030" t="str">
        <f t="shared" si="345"/>
        <v>Mid-range</v>
      </c>
    </row>
    <row r="11031" spans="1:18" x14ac:dyDescent="0.35">
      <c r="A11031">
        <v>12820954</v>
      </c>
      <c r="B11031" t="s">
        <v>11278</v>
      </c>
      <c r="C11031">
        <v>19999</v>
      </c>
      <c r="D11031" t="s">
        <v>102</v>
      </c>
      <c r="E11031" t="s">
        <v>222</v>
      </c>
      <c r="F11031" t="s">
        <v>1530</v>
      </c>
      <c r="G11031" t="s">
        <v>1107</v>
      </c>
      <c r="H11031">
        <v>2017</v>
      </c>
      <c r="I11031">
        <v>120000</v>
      </c>
      <c r="J11031" t="s">
        <v>86</v>
      </c>
      <c r="K11031" t="s">
        <v>22</v>
      </c>
      <c r="L11031" t="s">
        <v>64</v>
      </c>
      <c r="M11031" t="s">
        <v>24</v>
      </c>
      <c r="N11031">
        <v>1395</v>
      </c>
      <c r="O11031" t="s">
        <v>47</v>
      </c>
      <c r="P11031">
        <v>5</v>
      </c>
      <c r="Q11031">
        <f t="shared" si="344"/>
        <v>7</v>
      </c>
      <c r="R11031" t="str">
        <f t="shared" si="345"/>
        <v>Mid-range</v>
      </c>
    </row>
    <row r="11032" spans="1:18" x14ac:dyDescent="0.35">
      <c r="A11032">
        <v>12820955</v>
      </c>
      <c r="B11032" t="s">
        <v>5790</v>
      </c>
      <c r="C11032">
        <v>16990</v>
      </c>
      <c r="D11032" t="s">
        <v>88</v>
      </c>
      <c r="E11032" t="s">
        <v>1335</v>
      </c>
      <c r="F11032" t="s">
        <v>5791</v>
      </c>
      <c r="G11032" t="s">
        <v>1337</v>
      </c>
      <c r="H11032">
        <v>2014</v>
      </c>
      <c r="I11032">
        <v>137120</v>
      </c>
      <c r="J11032" t="s">
        <v>21</v>
      </c>
      <c r="K11032" t="s">
        <v>22</v>
      </c>
      <c r="L11032" t="s">
        <v>23</v>
      </c>
      <c r="M11032" t="s">
        <v>24</v>
      </c>
      <c r="N11032">
        <v>1999</v>
      </c>
      <c r="O11032" t="s">
        <v>47</v>
      </c>
      <c r="P11032">
        <v>5</v>
      </c>
      <c r="Q11032">
        <f t="shared" si="344"/>
        <v>10</v>
      </c>
      <c r="R11032" t="str">
        <f t="shared" si="345"/>
        <v>Mid-range</v>
      </c>
    </row>
    <row r="11033" spans="1:18" x14ac:dyDescent="0.35">
      <c r="A11033">
        <v>12820958</v>
      </c>
      <c r="B11033" t="s">
        <v>11279</v>
      </c>
      <c r="C11033">
        <v>7990</v>
      </c>
      <c r="D11033" t="s">
        <v>143</v>
      </c>
      <c r="E11033" t="s">
        <v>1109</v>
      </c>
      <c r="F11033" t="s">
        <v>4471</v>
      </c>
      <c r="G11033" t="s">
        <v>1252</v>
      </c>
      <c r="H11033">
        <v>2007</v>
      </c>
      <c r="I11033">
        <v>219291</v>
      </c>
      <c r="J11033" t="s">
        <v>21</v>
      </c>
      <c r="K11033" t="s">
        <v>22</v>
      </c>
      <c r="L11033" t="s">
        <v>64</v>
      </c>
      <c r="M11033" t="s">
        <v>24</v>
      </c>
      <c r="N11033">
        <v>3000</v>
      </c>
      <c r="O11033" t="s">
        <v>33</v>
      </c>
      <c r="P11033">
        <v>5</v>
      </c>
      <c r="Q11033">
        <f t="shared" si="344"/>
        <v>17</v>
      </c>
      <c r="R11033" t="str">
        <f t="shared" si="345"/>
        <v>Budget</v>
      </c>
    </row>
    <row r="11034" spans="1:18" x14ac:dyDescent="0.35">
      <c r="A11034">
        <v>12820964</v>
      </c>
      <c r="B11034" t="s">
        <v>3686</v>
      </c>
      <c r="C11034">
        <v>27990</v>
      </c>
      <c r="D11034" t="s">
        <v>88</v>
      </c>
      <c r="E11034" t="s">
        <v>98</v>
      </c>
      <c r="F11034" t="s">
        <v>2308</v>
      </c>
      <c r="G11034" t="s">
        <v>2508</v>
      </c>
      <c r="H11034">
        <v>2017</v>
      </c>
      <c r="I11034">
        <v>64141</v>
      </c>
      <c r="J11034" t="s">
        <v>86</v>
      </c>
      <c r="K11034" t="s">
        <v>22</v>
      </c>
      <c r="L11034" t="s">
        <v>23</v>
      </c>
      <c r="M11034" t="s">
        <v>24</v>
      </c>
      <c r="N11034">
        <v>1591</v>
      </c>
      <c r="O11034" t="s">
        <v>47</v>
      </c>
      <c r="P11034">
        <v>5</v>
      </c>
      <c r="Q11034">
        <f t="shared" si="344"/>
        <v>7</v>
      </c>
      <c r="R11034" t="str">
        <f t="shared" si="345"/>
        <v>Mid-range</v>
      </c>
    </row>
    <row r="11035" spans="1:18" x14ac:dyDescent="0.35">
      <c r="A11035">
        <v>12820988</v>
      </c>
      <c r="B11035" t="s">
        <v>11280</v>
      </c>
      <c r="C11035">
        <v>15999</v>
      </c>
      <c r="D11035" t="s">
        <v>27</v>
      </c>
      <c r="E11035" t="s">
        <v>966</v>
      </c>
      <c r="F11035" t="s">
        <v>2497</v>
      </c>
      <c r="G11035" t="s">
        <v>823</v>
      </c>
      <c r="H11035">
        <v>2011</v>
      </c>
      <c r="I11035">
        <v>109751</v>
      </c>
      <c r="J11035" t="s">
        <v>63</v>
      </c>
      <c r="K11035" t="s">
        <v>22</v>
      </c>
      <c r="L11035" t="s">
        <v>64</v>
      </c>
      <c r="M11035" t="s">
        <v>24</v>
      </c>
      <c r="N11035">
        <v>1796</v>
      </c>
      <c r="O11035" t="s">
        <v>116</v>
      </c>
      <c r="P11035">
        <v>5</v>
      </c>
      <c r="Q11035">
        <f t="shared" si="344"/>
        <v>13</v>
      </c>
      <c r="R11035" t="str">
        <f t="shared" si="345"/>
        <v>Mid-range</v>
      </c>
    </row>
    <row r="11036" spans="1:18" x14ac:dyDescent="0.35">
      <c r="A11036">
        <v>12820989</v>
      </c>
      <c r="B11036" t="s">
        <v>11281</v>
      </c>
      <c r="C11036">
        <v>14999</v>
      </c>
      <c r="D11036" t="s">
        <v>102</v>
      </c>
      <c r="E11036" t="s">
        <v>386</v>
      </c>
      <c r="F11036" t="s">
        <v>4144</v>
      </c>
      <c r="G11036" t="s">
        <v>1385</v>
      </c>
      <c r="H11036">
        <v>2012</v>
      </c>
      <c r="I11036">
        <v>162572</v>
      </c>
      <c r="J11036" t="s">
        <v>21</v>
      </c>
      <c r="K11036" t="s">
        <v>22</v>
      </c>
      <c r="L11036" t="s">
        <v>64</v>
      </c>
      <c r="M11036" t="s">
        <v>24</v>
      </c>
      <c r="N11036">
        <v>1984</v>
      </c>
      <c r="O11036" t="s">
        <v>151</v>
      </c>
      <c r="P11036">
        <v>5</v>
      </c>
      <c r="Q11036">
        <f t="shared" si="344"/>
        <v>12</v>
      </c>
      <c r="R11036" t="str">
        <f t="shared" si="345"/>
        <v>Mid-range</v>
      </c>
    </row>
    <row r="11037" spans="1:18" x14ac:dyDescent="0.35">
      <c r="A11037">
        <v>12820999</v>
      </c>
      <c r="B11037" t="s">
        <v>11282</v>
      </c>
      <c r="C11037">
        <v>15900</v>
      </c>
      <c r="D11037" t="s">
        <v>17</v>
      </c>
      <c r="E11037" t="s">
        <v>905</v>
      </c>
      <c r="F11037" t="s">
        <v>1930</v>
      </c>
      <c r="G11037" t="s">
        <v>3094</v>
      </c>
      <c r="H11037">
        <v>2010</v>
      </c>
      <c r="I11037">
        <v>414490</v>
      </c>
      <c r="J11037" t="s">
        <v>106</v>
      </c>
      <c r="K11037" t="s">
        <v>22</v>
      </c>
      <c r="L11037" t="s">
        <v>23</v>
      </c>
      <c r="M11037" t="s">
        <v>24</v>
      </c>
      <c r="N11037">
        <v>2694</v>
      </c>
      <c r="O11037" t="s">
        <v>47</v>
      </c>
      <c r="P11037">
        <v>3</v>
      </c>
      <c r="Q11037">
        <f t="shared" si="344"/>
        <v>14</v>
      </c>
      <c r="R11037" t="str">
        <f t="shared" si="345"/>
        <v>Mid-range</v>
      </c>
    </row>
    <row r="11038" spans="1:18" x14ac:dyDescent="0.35">
      <c r="A11038">
        <v>12821008</v>
      </c>
      <c r="B11038" t="s">
        <v>628</v>
      </c>
      <c r="C11038">
        <v>119777</v>
      </c>
      <c r="D11038" t="s">
        <v>17</v>
      </c>
      <c r="E11038" t="s">
        <v>171</v>
      </c>
      <c r="F11038" t="s">
        <v>629</v>
      </c>
      <c r="G11038" t="s">
        <v>630</v>
      </c>
      <c r="H11038">
        <v>2018</v>
      </c>
      <c r="I11038">
        <v>60497</v>
      </c>
      <c r="J11038" t="s">
        <v>21</v>
      </c>
      <c r="K11038" t="s">
        <v>22</v>
      </c>
      <c r="L11038" t="s">
        <v>31</v>
      </c>
      <c r="M11038" t="s">
        <v>24</v>
      </c>
      <c r="N11038">
        <v>4461</v>
      </c>
      <c r="O11038" t="s">
        <v>47</v>
      </c>
      <c r="P11038">
        <v>7</v>
      </c>
      <c r="Q11038">
        <f t="shared" si="344"/>
        <v>6</v>
      </c>
      <c r="R11038" t="str">
        <f t="shared" si="345"/>
        <v>Luxury</v>
      </c>
    </row>
    <row r="11039" spans="1:18" x14ac:dyDescent="0.35">
      <c r="A11039">
        <v>12821009</v>
      </c>
      <c r="B11039" t="s">
        <v>11283</v>
      </c>
      <c r="C11039">
        <v>158888</v>
      </c>
      <c r="D11039" t="s">
        <v>449</v>
      </c>
      <c r="E11039" t="s">
        <v>743</v>
      </c>
      <c r="F11039" t="s">
        <v>984</v>
      </c>
      <c r="G11039" t="s">
        <v>6297</v>
      </c>
      <c r="H11039">
        <v>2017</v>
      </c>
      <c r="I11039">
        <v>67488</v>
      </c>
      <c r="J11039" t="s">
        <v>21</v>
      </c>
      <c r="K11039" t="s">
        <v>22</v>
      </c>
      <c r="L11039" t="s">
        <v>64</v>
      </c>
      <c r="M11039" t="s">
        <v>24</v>
      </c>
      <c r="N11039">
        <v>4999</v>
      </c>
      <c r="O11039" t="s">
        <v>47</v>
      </c>
      <c r="P11039">
        <v>5</v>
      </c>
      <c r="Q11039">
        <f t="shared" si="344"/>
        <v>7</v>
      </c>
      <c r="R11039" t="str">
        <f t="shared" si="345"/>
        <v>Luxury</v>
      </c>
    </row>
    <row r="11040" spans="1:18" x14ac:dyDescent="0.35">
      <c r="A11040">
        <v>12821052</v>
      </c>
      <c r="B11040" t="s">
        <v>8849</v>
      </c>
      <c r="C11040">
        <v>22999</v>
      </c>
      <c r="D11040" t="s">
        <v>88</v>
      </c>
      <c r="E11040" t="s">
        <v>94</v>
      </c>
      <c r="F11040" t="s">
        <v>2892</v>
      </c>
      <c r="G11040" t="s">
        <v>4157</v>
      </c>
      <c r="H11040">
        <v>2015</v>
      </c>
      <c r="I11040">
        <v>184350</v>
      </c>
      <c r="J11040" t="s">
        <v>21</v>
      </c>
      <c r="K11040" t="s">
        <v>22</v>
      </c>
      <c r="L11040" t="s">
        <v>31</v>
      </c>
      <c r="M11040" t="s">
        <v>24</v>
      </c>
      <c r="N11040">
        <v>2199</v>
      </c>
      <c r="O11040" t="s">
        <v>25</v>
      </c>
      <c r="P11040">
        <v>7</v>
      </c>
      <c r="Q11040">
        <f t="shared" si="344"/>
        <v>9</v>
      </c>
      <c r="R11040" t="str">
        <f t="shared" si="345"/>
        <v>Mid-range</v>
      </c>
    </row>
    <row r="11041" spans="1:18" x14ac:dyDescent="0.35">
      <c r="A11041">
        <v>12821073</v>
      </c>
      <c r="B11041" t="s">
        <v>8462</v>
      </c>
      <c r="C11041">
        <v>26999</v>
      </c>
      <c r="D11041" t="s">
        <v>127</v>
      </c>
      <c r="E11041" t="s">
        <v>466</v>
      </c>
      <c r="F11041" t="s">
        <v>467</v>
      </c>
      <c r="G11041" t="s">
        <v>1091</v>
      </c>
      <c r="H11041">
        <v>2016</v>
      </c>
      <c r="I11041">
        <v>98041</v>
      </c>
      <c r="J11041" t="s">
        <v>21</v>
      </c>
      <c r="K11041" t="s">
        <v>22</v>
      </c>
      <c r="L11041" t="s">
        <v>23</v>
      </c>
      <c r="M11041" t="s">
        <v>24</v>
      </c>
      <c r="N11041">
        <v>1997</v>
      </c>
      <c r="O11041" t="s">
        <v>25</v>
      </c>
      <c r="P11041">
        <v>5</v>
      </c>
      <c r="Q11041">
        <f t="shared" si="344"/>
        <v>8</v>
      </c>
      <c r="R11041" t="str">
        <f t="shared" si="345"/>
        <v>Mid-range</v>
      </c>
    </row>
    <row r="11042" spans="1:18" x14ac:dyDescent="0.35">
      <c r="A11042">
        <v>12821085</v>
      </c>
      <c r="B11042" t="s">
        <v>2184</v>
      </c>
      <c r="C11042">
        <v>24950</v>
      </c>
      <c r="D11042" t="s">
        <v>42</v>
      </c>
      <c r="E11042" t="s">
        <v>71</v>
      </c>
      <c r="F11042" t="s">
        <v>139</v>
      </c>
      <c r="G11042" t="s">
        <v>2185</v>
      </c>
      <c r="H11042">
        <v>2018</v>
      </c>
      <c r="I11042">
        <v>59548</v>
      </c>
      <c r="J11042" t="s">
        <v>141</v>
      </c>
      <c r="K11042" t="s">
        <v>22</v>
      </c>
      <c r="L11042" t="s">
        <v>64</v>
      </c>
      <c r="M11042" t="s">
        <v>24</v>
      </c>
      <c r="N11042">
        <v>1998</v>
      </c>
      <c r="O11042" t="s">
        <v>47</v>
      </c>
      <c r="P11042">
        <v>5</v>
      </c>
      <c r="Q11042">
        <f t="shared" si="344"/>
        <v>6</v>
      </c>
      <c r="R11042" t="str">
        <f t="shared" si="345"/>
        <v>Mid-range</v>
      </c>
    </row>
    <row r="11043" spans="1:18" x14ac:dyDescent="0.35">
      <c r="A11043">
        <v>12821087</v>
      </c>
      <c r="B11043" t="s">
        <v>7522</v>
      </c>
      <c r="C11043">
        <v>13990</v>
      </c>
      <c r="D11043" t="s">
        <v>143</v>
      </c>
      <c r="E11043" t="s">
        <v>879</v>
      </c>
      <c r="F11043" t="s">
        <v>2085</v>
      </c>
      <c r="G11043" t="s">
        <v>2093</v>
      </c>
      <c r="H11043">
        <v>2011</v>
      </c>
      <c r="I11043">
        <v>122015</v>
      </c>
      <c r="J11043" t="s">
        <v>86</v>
      </c>
      <c r="K11043" t="s">
        <v>22</v>
      </c>
      <c r="L11043" t="s">
        <v>64</v>
      </c>
      <c r="M11043" t="s">
        <v>24</v>
      </c>
      <c r="N11043">
        <v>1994</v>
      </c>
      <c r="O11043" t="s">
        <v>47</v>
      </c>
      <c r="P11043">
        <v>5</v>
      </c>
      <c r="Q11043">
        <f t="shared" si="344"/>
        <v>13</v>
      </c>
      <c r="R11043" t="str">
        <f t="shared" si="345"/>
        <v>Mid-range</v>
      </c>
    </row>
    <row r="11044" spans="1:18" x14ac:dyDescent="0.35">
      <c r="A11044">
        <v>12821099</v>
      </c>
      <c r="B11044" t="s">
        <v>11284</v>
      </c>
      <c r="C11044">
        <v>14990</v>
      </c>
      <c r="D11044" t="s">
        <v>226</v>
      </c>
      <c r="E11044" t="s">
        <v>1698</v>
      </c>
      <c r="F11044" t="s">
        <v>1699</v>
      </c>
      <c r="G11044" t="s">
        <v>1700</v>
      </c>
      <c r="H11044">
        <v>2014</v>
      </c>
      <c r="I11044">
        <v>83572</v>
      </c>
      <c r="J11044" t="s">
        <v>86</v>
      </c>
      <c r="K11044" t="s">
        <v>22</v>
      </c>
      <c r="L11044" t="s">
        <v>64</v>
      </c>
      <c r="M11044" t="s">
        <v>24</v>
      </c>
      <c r="N11044">
        <v>1197</v>
      </c>
      <c r="O11044" t="s">
        <v>47</v>
      </c>
      <c r="P11044">
        <v>5</v>
      </c>
      <c r="Q11044">
        <f t="shared" si="344"/>
        <v>10</v>
      </c>
      <c r="R11044" t="str">
        <f t="shared" si="345"/>
        <v>Mid-range</v>
      </c>
    </row>
    <row r="11045" spans="1:18" x14ac:dyDescent="0.35">
      <c r="A11045">
        <v>12821101</v>
      </c>
      <c r="B11045" t="s">
        <v>11285</v>
      </c>
      <c r="C11045">
        <v>26995</v>
      </c>
      <c r="D11045" t="s">
        <v>143</v>
      </c>
      <c r="E11045" t="s">
        <v>1744</v>
      </c>
      <c r="F11045" t="s">
        <v>2210</v>
      </c>
      <c r="G11045" t="s">
        <v>877</v>
      </c>
      <c r="H11045">
        <v>2012</v>
      </c>
      <c r="I11045">
        <v>124440</v>
      </c>
      <c r="J11045" t="s">
        <v>63</v>
      </c>
      <c r="K11045" t="s">
        <v>81</v>
      </c>
      <c r="L11045" t="s">
        <v>64</v>
      </c>
      <c r="M11045" t="s">
        <v>24</v>
      </c>
      <c r="N11045">
        <v>2457</v>
      </c>
      <c r="O11045" t="s">
        <v>47</v>
      </c>
      <c r="P11045">
        <v>5</v>
      </c>
      <c r="Q11045">
        <f t="shared" si="344"/>
        <v>12</v>
      </c>
      <c r="R11045" t="str">
        <f t="shared" si="345"/>
        <v>Mid-range</v>
      </c>
    </row>
    <row r="11046" spans="1:18" x14ac:dyDescent="0.35">
      <c r="A11046">
        <v>12821103</v>
      </c>
      <c r="B11046" t="s">
        <v>401</v>
      </c>
      <c r="C11046">
        <v>11995</v>
      </c>
      <c r="D11046" t="s">
        <v>42</v>
      </c>
      <c r="E11046" t="s">
        <v>402</v>
      </c>
      <c r="F11046" t="s">
        <v>403</v>
      </c>
      <c r="G11046" t="s">
        <v>404</v>
      </c>
      <c r="H11046">
        <v>2005</v>
      </c>
      <c r="I11046">
        <v>372862</v>
      </c>
      <c r="J11046" t="s">
        <v>205</v>
      </c>
      <c r="K11046" t="s">
        <v>81</v>
      </c>
      <c r="L11046" t="s">
        <v>31</v>
      </c>
      <c r="M11046" t="s">
        <v>24</v>
      </c>
      <c r="N11046">
        <v>2999</v>
      </c>
      <c r="O11046" t="s">
        <v>47</v>
      </c>
      <c r="P11046">
        <v>5</v>
      </c>
      <c r="Q11046">
        <f t="shared" si="344"/>
        <v>19</v>
      </c>
      <c r="R11046" t="str">
        <f t="shared" si="345"/>
        <v>Mid-range</v>
      </c>
    </row>
    <row r="11047" spans="1:18" x14ac:dyDescent="0.35">
      <c r="A11047">
        <v>12821105</v>
      </c>
      <c r="B11047" t="s">
        <v>11054</v>
      </c>
      <c r="C11047">
        <v>14995</v>
      </c>
      <c r="D11047" t="s">
        <v>88</v>
      </c>
      <c r="E11047" t="s">
        <v>98</v>
      </c>
      <c r="F11047" t="s">
        <v>3882</v>
      </c>
      <c r="G11047" t="s">
        <v>8129</v>
      </c>
      <c r="H11047">
        <v>2015</v>
      </c>
      <c r="I11047">
        <v>115030</v>
      </c>
      <c r="J11047" t="s">
        <v>86</v>
      </c>
      <c r="K11047" t="s">
        <v>81</v>
      </c>
      <c r="L11047" t="s">
        <v>23</v>
      </c>
      <c r="M11047" t="s">
        <v>24</v>
      </c>
      <c r="N11047">
        <v>1797</v>
      </c>
      <c r="O11047" t="s">
        <v>135</v>
      </c>
      <c r="P11047">
        <v>5</v>
      </c>
      <c r="Q11047">
        <f t="shared" si="344"/>
        <v>9</v>
      </c>
      <c r="R11047" t="str">
        <f t="shared" si="345"/>
        <v>Mid-range</v>
      </c>
    </row>
    <row r="11048" spans="1:18" x14ac:dyDescent="0.35">
      <c r="A11048">
        <v>12821109</v>
      </c>
      <c r="B11048" t="s">
        <v>496</v>
      </c>
      <c r="C11048">
        <v>26990</v>
      </c>
      <c r="D11048" t="s">
        <v>497</v>
      </c>
      <c r="E11048" t="s">
        <v>498</v>
      </c>
      <c r="F11048" t="s">
        <v>499</v>
      </c>
      <c r="G11048" t="s">
        <v>500</v>
      </c>
      <c r="H11048">
        <v>2021</v>
      </c>
      <c r="I11048">
        <v>20238</v>
      </c>
      <c r="J11048" t="s">
        <v>21</v>
      </c>
      <c r="K11048" t="s">
        <v>22</v>
      </c>
      <c r="L11048" t="s">
        <v>23</v>
      </c>
      <c r="M11048" t="s">
        <v>24</v>
      </c>
      <c r="N11048">
        <v>1490</v>
      </c>
      <c r="O11048" t="s">
        <v>47</v>
      </c>
      <c r="P11048">
        <v>5</v>
      </c>
      <c r="Q11048">
        <f t="shared" si="344"/>
        <v>3</v>
      </c>
      <c r="R11048" t="str">
        <f t="shared" si="345"/>
        <v>Mid-range</v>
      </c>
    </row>
    <row r="11049" spans="1:18" x14ac:dyDescent="0.35">
      <c r="A11049">
        <v>12821137</v>
      </c>
      <c r="B11049" t="s">
        <v>11286</v>
      </c>
      <c r="C11049">
        <v>66990</v>
      </c>
      <c r="D11049" t="s">
        <v>27</v>
      </c>
      <c r="E11049" t="s">
        <v>6278</v>
      </c>
      <c r="F11049">
        <v>200</v>
      </c>
      <c r="G11049" t="s">
        <v>914</v>
      </c>
      <c r="H11049">
        <v>2020</v>
      </c>
      <c r="I11049">
        <v>27384</v>
      </c>
      <c r="J11049" t="s">
        <v>393</v>
      </c>
      <c r="K11049" t="s">
        <v>22</v>
      </c>
      <c r="L11049" t="s">
        <v>64</v>
      </c>
      <c r="M11049" t="s">
        <v>24</v>
      </c>
      <c r="N11049">
        <v>1332</v>
      </c>
      <c r="O11049" t="s">
        <v>33</v>
      </c>
      <c r="P11049">
        <v>5</v>
      </c>
      <c r="Q11049">
        <f t="shared" si="344"/>
        <v>4</v>
      </c>
      <c r="R11049" t="str">
        <f t="shared" si="345"/>
        <v>Luxury</v>
      </c>
    </row>
    <row r="11050" spans="1:18" x14ac:dyDescent="0.35">
      <c r="A11050">
        <v>12821138</v>
      </c>
      <c r="B11050" t="s">
        <v>2507</v>
      </c>
      <c r="C11050">
        <v>23990</v>
      </c>
      <c r="D11050" t="s">
        <v>88</v>
      </c>
      <c r="E11050" t="s">
        <v>98</v>
      </c>
      <c r="F11050" t="s">
        <v>90</v>
      </c>
      <c r="G11050" t="s">
        <v>2508</v>
      </c>
      <c r="H11050">
        <v>2018</v>
      </c>
      <c r="I11050">
        <v>56143</v>
      </c>
      <c r="J11050" t="s">
        <v>86</v>
      </c>
      <c r="K11050" t="s">
        <v>22</v>
      </c>
      <c r="L11050" t="s">
        <v>23</v>
      </c>
      <c r="M11050" t="s">
        <v>24</v>
      </c>
      <c r="N11050">
        <v>1999</v>
      </c>
      <c r="O11050" t="s">
        <v>25</v>
      </c>
      <c r="P11050">
        <v>5</v>
      </c>
      <c r="Q11050">
        <f t="shared" si="344"/>
        <v>6</v>
      </c>
      <c r="R11050" t="str">
        <f t="shared" si="345"/>
        <v>Mid-range</v>
      </c>
    </row>
    <row r="11051" spans="1:18" x14ac:dyDescent="0.35">
      <c r="A11051">
        <v>12821154</v>
      </c>
      <c r="B11051" t="s">
        <v>4756</v>
      </c>
      <c r="C11051">
        <v>53800</v>
      </c>
      <c r="D11051" t="s">
        <v>42</v>
      </c>
      <c r="E11051" t="s">
        <v>71</v>
      </c>
      <c r="F11051" t="s">
        <v>1025</v>
      </c>
      <c r="G11051" t="s">
        <v>1019</v>
      </c>
      <c r="H11051">
        <v>2015</v>
      </c>
      <c r="I11051">
        <v>94399</v>
      </c>
      <c r="J11051" t="s">
        <v>63</v>
      </c>
      <c r="K11051" t="s">
        <v>81</v>
      </c>
      <c r="L11051" t="s">
        <v>64</v>
      </c>
      <c r="M11051" t="s">
        <v>24</v>
      </c>
      <c r="N11051">
        <v>6200</v>
      </c>
      <c r="O11051" t="s">
        <v>33</v>
      </c>
      <c r="P11051">
        <v>5</v>
      </c>
      <c r="Q11051">
        <f t="shared" si="344"/>
        <v>9</v>
      </c>
      <c r="R11051" t="str">
        <f t="shared" si="345"/>
        <v>Luxury</v>
      </c>
    </row>
    <row r="11052" spans="1:18" x14ac:dyDescent="0.35">
      <c r="A11052">
        <v>12821159</v>
      </c>
      <c r="B11052" t="s">
        <v>2849</v>
      </c>
      <c r="C11052">
        <v>18800</v>
      </c>
      <c r="D11052" t="s">
        <v>17</v>
      </c>
      <c r="E11052" t="s">
        <v>344</v>
      </c>
      <c r="F11052" t="s">
        <v>2297</v>
      </c>
      <c r="G11052" t="s">
        <v>2850</v>
      </c>
      <c r="H11052">
        <v>2015</v>
      </c>
      <c r="I11052">
        <v>118248</v>
      </c>
      <c r="J11052" t="s">
        <v>63</v>
      </c>
      <c r="K11052" t="s">
        <v>22</v>
      </c>
      <c r="L11052" t="s">
        <v>23</v>
      </c>
      <c r="M11052" t="s">
        <v>24</v>
      </c>
      <c r="N11052">
        <v>3456</v>
      </c>
      <c r="O11052" t="s">
        <v>69</v>
      </c>
      <c r="P11052">
        <v>5</v>
      </c>
      <c r="Q11052">
        <f t="shared" si="344"/>
        <v>9</v>
      </c>
      <c r="R11052" t="str">
        <f t="shared" si="345"/>
        <v>Mid-range</v>
      </c>
    </row>
    <row r="11053" spans="1:18" x14ac:dyDescent="0.35">
      <c r="A11053">
        <v>12821161</v>
      </c>
      <c r="B11053" t="s">
        <v>6129</v>
      </c>
      <c r="C11053">
        <v>10800</v>
      </c>
      <c r="D11053" t="s">
        <v>59</v>
      </c>
      <c r="E11053" t="s">
        <v>406</v>
      </c>
      <c r="F11053" t="s">
        <v>6130</v>
      </c>
      <c r="G11053" t="s">
        <v>62</v>
      </c>
      <c r="H11053">
        <v>2011</v>
      </c>
      <c r="I11053">
        <v>145402</v>
      </c>
      <c r="J11053" t="s">
        <v>63</v>
      </c>
      <c r="K11053" t="s">
        <v>22</v>
      </c>
      <c r="L11053" t="s">
        <v>64</v>
      </c>
      <c r="M11053" t="s">
        <v>24</v>
      </c>
      <c r="N11053">
        <v>1995</v>
      </c>
      <c r="O11053" t="s">
        <v>47</v>
      </c>
      <c r="P11053">
        <v>5</v>
      </c>
      <c r="Q11053">
        <f t="shared" si="344"/>
        <v>13</v>
      </c>
      <c r="R11053" t="str">
        <f t="shared" si="345"/>
        <v>Mid-range</v>
      </c>
    </row>
    <row r="11054" spans="1:18" x14ac:dyDescent="0.35">
      <c r="A11054">
        <v>12821164</v>
      </c>
      <c r="B11054" t="s">
        <v>11287</v>
      </c>
      <c r="C11054">
        <v>12913</v>
      </c>
      <c r="D11054" t="s">
        <v>165</v>
      </c>
      <c r="E11054" t="s">
        <v>166</v>
      </c>
      <c r="F11054" t="s">
        <v>1780</v>
      </c>
      <c r="G11054" t="s">
        <v>1708</v>
      </c>
      <c r="H11054">
        <v>2013</v>
      </c>
      <c r="I11054">
        <v>275813</v>
      </c>
      <c r="J11054" t="s">
        <v>169</v>
      </c>
      <c r="K11054" t="s">
        <v>22</v>
      </c>
      <c r="L11054" t="s">
        <v>31</v>
      </c>
      <c r="M11054" t="s">
        <v>24</v>
      </c>
      <c r="N11054">
        <v>2477</v>
      </c>
      <c r="O11054" t="s">
        <v>47</v>
      </c>
      <c r="P11054">
        <v>5</v>
      </c>
      <c r="Q11054">
        <f t="shared" si="344"/>
        <v>11</v>
      </c>
      <c r="R11054" t="str">
        <f t="shared" si="345"/>
        <v>Mid-range</v>
      </c>
    </row>
    <row r="11055" spans="1:18" x14ac:dyDescent="0.35">
      <c r="A11055">
        <v>12821167</v>
      </c>
      <c r="B11055" t="s">
        <v>6567</v>
      </c>
      <c r="C11055">
        <v>11800</v>
      </c>
      <c r="D11055" t="s">
        <v>112</v>
      </c>
      <c r="E11055" t="s">
        <v>830</v>
      </c>
      <c r="F11055" t="s">
        <v>831</v>
      </c>
      <c r="G11055" t="s">
        <v>2948</v>
      </c>
      <c r="H11055">
        <v>2008</v>
      </c>
      <c r="I11055">
        <v>176050</v>
      </c>
      <c r="J11055" t="s">
        <v>63</v>
      </c>
      <c r="K11055" t="s">
        <v>22</v>
      </c>
      <c r="L11055" t="s">
        <v>64</v>
      </c>
      <c r="M11055" t="s">
        <v>24</v>
      </c>
      <c r="N11055">
        <v>2500</v>
      </c>
      <c r="O11055" t="s">
        <v>116</v>
      </c>
      <c r="P11055">
        <v>5</v>
      </c>
      <c r="Q11055">
        <f t="shared" si="344"/>
        <v>16</v>
      </c>
      <c r="R11055" t="str">
        <f t="shared" si="345"/>
        <v>Mid-range</v>
      </c>
    </row>
    <row r="11056" spans="1:18" x14ac:dyDescent="0.35">
      <c r="A11056">
        <v>12821168</v>
      </c>
      <c r="B11056" t="s">
        <v>11288</v>
      </c>
      <c r="C11056">
        <v>20800</v>
      </c>
      <c r="D11056" t="s">
        <v>88</v>
      </c>
      <c r="E11056" t="s">
        <v>98</v>
      </c>
      <c r="F11056" t="s">
        <v>887</v>
      </c>
      <c r="G11056" t="s">
        <v>2508</v>
      </c>
      <c r="H11056">
        <v>2019</v>
      </c>
      <c r="I11056">
        <v>74421</v>
      </c>
      <c r="J11056" t="s">
        <v>86</v>
      </c>
      <c r="K11056" t="s">
        <v>81</v>
      </c>
      <c r="L11056" t="s">
        <v>23</v>
      </c>
      <c r="M11056" t="s">
        <v>24</v>
      </c>
      <c r="N11056">
        <v>1999</v>
      </c>
      <c r="O11056" t="s">
        <v>25</v>
      </c>
      <c r="P11056">
        <v>5</v>
      </c>
      <c r="Q11056">
        <f t="shared" si="344"/>
        <v>5</v>
      </c>
      <c r="R11056" t="str">
        <f t="shared" si="345"/>
        <v>Mid-range</v>
      </c>
    </row>
    <row r="11057" spans="1:18" x14ac:dyDescent="0.35">
      <c r="A11057">
        <v>12821169</v>
      </c>
      <c r="B11057" t="s">
        <v>11289</v>
      </c>
      <c r="C11057">
        <v>14800</v>
      </c>
      <c r="D11057" t="s">
        <v>143</v>
      </c>
      <c r="E11057" t="s">
        <v>879</v>
      </c>
      <c r="F11057" t="s">
        <v>1941</v>
      </c>
      <c r="G11057" t="s">
        <v>452</v>
      </c>
      <c r="H11057">
        <v>2013</v>
      </c>
      <c r="I11057">
        <v>91073</v>
      </c>
      <c r="J11057" t="s">
        <v>86</v>
      </c>
      <c r="K11057" t="s">
        <v>81</v>
      </c>
      <c r="L11057" t="s">
        <v>23</v>
      </c>
      <c r="M11057" t="s">
        <v>24</v>
      </c>
      <c r="N11057">
        <v>1995</v>
      </c>
      <c r="O11057" t="s">
        <v>25</v>
      </c>
      <c r="P11057">
        <v>5</v>
      </c>
      <c r="Q11057">
        <f t="shared" si="344"/>
        <v>11</v>
      </c>
      <c r="R11057" t="str">
        <f t="shared" si="345"/>
        <v>Mid-range</v>
      </c>
    </row>
    <row r="11058" spans="1:18" x14ac:dyDescent="0.35">
      <c r="A11058">
        <v>12821170</v>
      </c>
      <c r="B11058" t="s">
        <v>11290</v>
      </c>
      <c r="C11058">
        <v>39800</v>
      </c>
      <c r="D11058" t="s">
        <v>131</v>
      </c>
      <c r="E11058" t="s">
        <v>559</v>
      </c>
      <c r="F11058" t="s">
        <v>6118</v>
      </c>
      <c r="G11058" t="s">
        <v>5494</v>
      </c>
      <c r="H11058">
        <v>2018</v>
      </c>
      <c r="I11058">
        <v>89213</v>
      </c>
      <c r="J11058" t="s">
        <v>63</v>
      </c>
      <c r="K11058" t="s">
        <v>22</v>
      </c>
      <c r="L11058" t="s">
        <v>64</v>
      </c>
      <c r="M11058" t="s">
        <v>24</v>
      </c>
      <c r="N11058">
        <v>1984</v>
      </c>
      <c r="O11058" t="s">
        <v>47</v>
      </c>
      <c r="P11058">
        <v>5</v>
      </c>
      <c r="Q11058">
        <f t="shared" si="344"/>
        <v>6</v>
      </c>
      <c r="R11058" t="str">
        <f t="shared" si="345"/>
        <v>Mid-range</v>
      </c>
    </row>
    <row r="11059" spans="1:18" x14ac:dyDescent="0.35">
      <c r="A11059">
        <v>12821172</v>
      </c>
      <c r="B11059" t="s">
        <v>11291</v>
      </c>
      <c r="C11059">
        <v>18800</v>
      </c>
      <c r="D11059" t="s">
        <v>17</v>
      </c>
      <c r="E11059" t="s">
        <v>157</v>
      </c>
      <c r="F11059" t="s">
        <v>781</v>
      </c>
      <c r="G11059" t="s">
        <v>159</v>
      </c>
      <c r="H11059">
        <v>2005</v>
      </c>
      <c r="I11059">
        <v>430661</v>
      </c>
      <c r="J11059" t="s">
        <v>21</v>
      </c>
      <c r="K11059" t="s">
        <v>22</v>
      </c>
      <c r="L11059" t="s">
        <v>31</v>
      </c>
      <c r="M11059" t="s">
        <v>24</v>
      </c>
      <c r="N11059">
        <v>2982</v>
      </c>
      <c r="O11059" t="s">
        <v>116</v>
      </c>
      <c r="P11059">
        <v>8</v>
      </c>
      <c r="Q11059">
        <f t="shared" si="344"/>
        <v>19</v>
      </c>
      <c r="R11059" t="str">
        <f t="shared" si="345"/>
        <v>Mid-range</v>
      </c>
    </row>
    <row r="11060" spans="1:18" x14ac:dyDescent="0.35">
      <c r="A11060">
        <v>12821176</v>
      </c>
      <c r="B11060" t="s">
        <v>11292</v>
      </c>
      <c r="C11060">
        <v>6413</v>
      </c>
      <c r="D11060" t="s">
        <v>88</v>
      </c>
      <c r="E11060" t="s">
        <v>2544</v>
      </c>
      <c r="F11060" t="s">
        <v>99</v>
      </c>
      <c r="G11060" t="s">
        <v>3218</v>
      </c>
      <c r="H11060">
        <v>2010</v>
      </c>
      <c r="I11060">
        <v>154771</v>
      </c>
      <c r="J11060" t="s">
        <v>86</v>
      </c>
      <c r="K11060" t="s">
        <v>81</v>
      </c>
      <c r="L11060" t="s">
        <v>23</v>
      </c>
      <c r="M11060" t="s">
        <v>24</v>
      </c>
      <c r="N11060">
        <v>1599</v>
      </c>
      <c r="O11060" t="s">
        <v>69</v>
      </c>
      <c r="P11060">
        <v>5</v>
      </c>
      <c r="Q11060">
        <f t="shared" si="344"/>
        <v>14</v>
      </c>
      <c r="R11060" t="str">
        <f t="shared" si="345"/>
        <v>Budget</v>
      </c>
    </row>
    <row r="11061" spans="1:18" x14ac:dyDescent="0.35">
      <c r="A11061">
        <v>12821179</v>
      </c>
      <c r="B11061" t="s">
        <v>2229</v>
      </c>
      <c r="C11061">
        <v>17913</v>
      </c>
      <c r="D11061" t="s">
        <v>54</v>
      </c>
      <c r="E11061" t="s">
        <v>175</v>
      </c>
      <c r="F11061" t="s">
        <v>2230</v>
      </c>
      <c r="G11061" t="s">
        <v>2231</v>
      </c>
      <c r="H11061">
        <v>2009</v>
      </c>
      <c r="I11061">
        <v>203796</v>
      </c>
      <c r="J11061" t="s">
        <v>236</v>
      </c>
      <c r="K11061" t="s">
        <v>22</v>
      </c>
      <c r="L11061" t="s">
        <v>31</v>
      </c>
      <c r="M11061" t="s">
        <v>24</v>
      </c>
      <c r="N11061">
        <v>2953</v>
      </c>
      <c r="O11061" t="s">
        <v>47</v>
      </c>
      <c r="P11061">
        <v>5</v>
      </c>
      <c r="Q11061">
        <f t="shared" si="344"/>
        <v>15</v>
      </c>
      <c r="R11061" t="str">
        <f t="shared" si="345"/>
        <v>Mid-range</v>
      </c>
    </row>
    <row r="11062" spans="1:18" x14ac:dyDescent="0.35">
      <c r="A11062">
        <v>12821184</v>
      </c>
      <c r="B11062" t="s">
        <v>3210</v>
      </c>
      <c r="C11062">
        <v>5990</v>
      </c>
      <c r="D11062" t="s">
        <v>42</v>
      </c>
      <c r="E11062" t="s">
        <v>43</v>
      </c>
      <c r="F11062" t="s">
        <v>44</v>
      </c>
      <c r="G11062" t="s">
        <v>1148</v>
      </c>
      <c r="H11062">
        <v>2010</v>
      </c>
      <c r="I11062">
        <v>163678</v>
      </c>
      <c r="J11062" t="s">
        <v>63</v>
      </c>
      <c r="K11062" t="s">
        <v>81</v>
      </c>
      <c r="L11062" t="s">
        <v>23</v>
      </c>
      <c r="M11062" t="s">
        <v>24</v>
      </c>
      <c r="N11062">
        <v>1796</v>
      </c>
      <c r="O11062" t="s">
        <v>69</v>
      </c>
      <c r="P11062">
        <v>5</v>
      </c>
      <c r="Q11062">
        <f t="shared" si="344"/>
        <v>14</v>
      </c>
      <c r="R11062" t="str">
        <f t="shared" si="345"/>
        <v>Budget</v>
      </c>
    </row>
    <row r="11063" spans="1:18" x14ac:dyDescent="0.35">
      <c r="A11063">
        <v>12821189</v>
      </c>
      <c r="B11063" t="s">
        <v>11293</v>
      </c>
      <c r="C11063">
        <v>38913</v>
      </c>
      <c r="D11063" t="s">
        <v>165</v>
      </c>
      <c r="E11063" t="s">
        <v>166</v>
      </c>
      <c r="F11063" t="s">
        <v>6608</v>
      </c>
      <c r="G11063" t="s">
        <v>616</v>
      </c>
      <c r="H11063">
        <v>2018</v>
      </c>
      <c r="I11063">
        <v>117801</v>
      </c>
      <c r="J11063" t="s">
        <v>338</v>
      </c>
      <c r="K11063" t="s">
        <v>81</v>
      </c>
      <c r="L11063" t="s">
        <v>31</v>
      </c>
      <c r="M11063" t="s">
        <v>24</v>
      </c>
      <c r="N11063">
        <v>2440</v>
      </c>
      <c r="O11063" t="s">
        <v>25</v>
      </c>
      <c r="P11063">
        <v>5</v>
      </c>
      <c r="Q11063">
        <f t="shared" si="344"/>
        <v>6</v>
      </c>
      <c r="R11063" t="str">
        <f t="shared" si="345"/>
        <v>Mid-range</v>
      </c>
    </row>
    <row r="11064" spans="1:18" x14ac:dyDescent="0.35">
      <c r="A11064">
        <v>12821193</v>
      </c>
      <c r="B11064" t="s">
        <v>1049</v>
      </c>
      <c r="C11064">
        <v>16713</v>
      </c>
      <c r="D11064" t="s">
        <v>188</v>
      </c>
      <c r="E11064" t="s">
        <v>995</v>
      </c>
      <c r="F11064" t="s">
        <v>251</v>
      </c>
      <c r="G11064" t="s">
        <v>1050</v>
      </c>
      <c r="H11064">
        <v>2015</v>
      </c>
      <c r="I11064">
        <v>85447</v>
      </c>
      <c r="J11064" t="s">
        <v>86</v>
      </c>
      <c r="K11064" t="s">
        <v>22</v>
      </c>
      <c r="L11064" t="s">
        <v>23</v>
      </c>
      <c r="M11064" t="s">
        <v>24</v>
      </c>
      <c r="N11064">
        <v>1797</v>
      </c>
      <c r="O11064" t="s">
        <v>47</v>
      </c>
      <c r="P11064">
        <v>5</v>
      </c>
      <c r="Q11064">
        <f t="shared" si="344"/>
        <v>9</v>
      </c>
      <c r="R11064" t="str">
        <f t="shared" si="345"/>
        <v>Mid-range</v>
      </c>
    </row>
    <row r="11065" spans="1:18" x14ac:dyDescent="0.35">
      <c r="A11065">
        <v>12821194</v>
      </c>
      <c r="B11065" t="s">
        <v>1691</v>
      </c>
      <c r="C11065">
        <v>16913</v>
      </c>
      <c r="D11065" t="s">
        <v>165</v>
      </c>
      <c r="E11065" t="s">
        <v>166</v>
      </c>
      <c r="F11065" t="s">
        <v>167</v>
      </c>
      <c r="G11065" t="s">
        <v>1645</v>
      </c>
      <c r="H11065">
        <v>2014</v>
      </c>
      <c r="I11065">
        <v>232126</v>
      </c>
      <c r="J11065" t="s">
        <v>201</v>
      </c>
      <c r="K11065" t="s">
        <v>81</v>
      </c>
      <c r="L11065" t="s">
        <v>31</v>
      </c>
      <c r="M11065" t="s">
        <v>24</v>
      </c>
      <c r="N11065">
        <v>2477</v>
      </c>
      <c r="O11065" t="s">
        <v>135</v>
      </c>
      <c r="P11065">
        <v>5</v>
      </c>
      <c r="Q11065">
        <f t="shared" si="344"/>
        <v>10</v>
      </c>
      <c r="R11065" t="str">
        <f t="shared" si="345"/>
        <v>Mid-range</v>
      </c>
    </row>
    <row r="11066" spans="1:18" x14ac:dyDescent="0.35">
      <c r="A11066">
        <v>12821195</v>
      </c>
      <c r="B11066" t="s">
        <v>1707</v>
      </c>
      <c r="C11066">
        <v>19913</v>
      </c>
      <c r="D11066" t="s">
        <v>165</v>
      </c>
      <c r="E11066" t="s">
        <v>166</v>
      </c>
      <c r="F11066" t="s">
        <v>1513</v>
      </c>
      <c r="G11066" t="s">
        <v>1708</v>
      </c>
      <c r="H11066">
        <v>2013</v>
      </c>
      <c r="I11066">
        <v>231064</v>
      </c>
      <c r="J11066" t="s">
        <v>169</v>
      </c>
      <c r="K11066" t="s">
        <v>22</v>
      </c>
      <c r="L11066" t="s">
        <v>31</v>
      </c>
      <c r="M11066" t="s">
        <v>24</v>
      </c>
      <c r="N11066">
        <v>2477</v>
      </c>
      <c r="O11066" t="s">
        <v>47</v>
      </c>
      <c r="P11066">
        <v>5</v>
      </c>
      <c r="Q11066">
        <f t="shared" si="344"/>
        <v>11</v>
      </c>
      <c r="R11066" t="str">
        <f t="shared" si="345"/>
        <v>Mid-range</v>
      </c>
    </row>
    <row r="11067" spans="1:18" x14ac:dyDescent="0.35">
      <c r="A11067">
        <v>12821198</v>
      </c>
      <c r="B11067" t="s">
        <v>10457</v>
      </c>
      <c r="C11067">
        <v>18913</v>
      </c>
      <c r="D11067" t="s">
        <v>17</v>
      </c>
      <c r="E11067" t="s">
        <v>905</v>
      </c>
      <c r="F11067" t="s">
        <v>1930</v>
      </c>
      <c r="G11067" t="s">
        <v>10458</v>
      </c>
      <c r="H11067">
        <v>2007</v>
      </c>
      <c r="I11067">
        <v>175299</v>
      </c>
      <c r="J11067" t="s">
        <v>106</v>
      </c>
      <c r="K11067" t="s">
        <v>81</v>
      </c>
      <c r="L11067" t="s">
        <v>23</v>
      </c>
      <c r="M11067" t="s">
        <v>24</v>
      </c>
      <c r="N11067">
        <v>2694</v>
      </c>
      <c r="O11067" t="s">
        <v>47</v>
      </c>
      <c r="P11067">
        <v>3</v>
      </c>
      <c r="Q11067">
        <f t="shared" si="344"/>
        <v>17</v>
      </c>
      <c r="R11067" t="str">
        <f t="shared" si="345"/>
        <v>Mid-range</v>
      </c>
    </row>
    <row r="11068" spans="1:18" x14ac:dyDescent="0.35">
      <c r="A11068">
        <v>12821213</v>
      </c>
      <c r="B11068" t="s">
        <v>2778</v>
      </c>
      <c r="C11068">
        <v>14990</v>
      </c>
      <c r="D11068" t="s">
        <v>54</v>
      </c>
      <c r="E11068" t="s">
        <v>55</v>
      </c>
      <c r="F11068" t="s">
        <v>2228</v>
      </c>
      <c r="G11068" t="s">
        <v>2157</v>
      </c>
      <c r="H11068">
        <v>2011</v>
      </c>
      <c r="I11068">
        <v>211392</v>
      </c>
      <c r="J11068" t="s">
        <v>21</v>
      </c>
      <c r="K11068" t="s">
        <v>22</v>
      </c>
      <c r="L11068" t="s">
        <v>31</v>
      </c>
      <c r="M11068" t="s">
        <v>24</v>
      </c>
      <c r="N11068">
        <v>2720</v>
      </c>
      <c r="O11068" t="s">
        <v>116</v>
      </c>
      <c r="P11068">
        <v>7</v>
      </c>
      <c r="Q11068">
        <f t="shared" si="344"/>
        <v>13</v>
      </c>
      <c r="R11068" t="str">
        <f t="shared" si="345"/>
        <v>Mid-range</v>
      </c>
    </row>
    <row r="11069" spans="1:18" x14ac:dyDescent="0.35">
      <c r="A11069">
        <v>12821216</v>
      </c>
      <c r="B11069" t="s">
        <v>11294</v>
      </c>
      <c r="C11069">
        <v>4999</v>
      </c>
      <c r="D11069" t="s">
        <v>11295</v>
      </c>
      <c r="E11069" t="s">
        <v>1089</v>
      </c>
      <c r="F11069" t="s">
        <v>5369</v>
      </c>
      <c r="G11069" t="s">
        <v>11296</v>
      </c>
      <c r="H11069">
        <v>2011</v>
      </c>
      <c r="I11069">
        <v>155250</v>
      </c>
      <c r="J11069" t="s">
        <v>21</v>
      </c>
      <c r="K11069" t="s">
        <v>22</v>
      </c>
      <c r="L11069" t="s">
        <v>23</v>
      </c>
      <c r="M11069" t="s">
        <v>24</v>
      </c>
      <c r="N11069">
        <v>1971</v>
      </c>
      <c r="O11069" t="s">
        <v>69</v>
      </c>
      <c r="P11069">
        <v>5</v>
      </c>
      <c r="Q11069">
        <f t="shared" si="344"/>
        <v>13</v>
      </c>
      <c r="R11069" t="str">
        <f t="shared" si="345"/>
        <v>Budget</v>
      </c>
    </row>
    <row r="11070" spans="1:18" x14ac:dyDescent="0.35">
      <c r="A11070">
        <v>12821217</v>
      </c>
      <c r="B11070" t="s">
        <v>11297</v>
      </c>
      <c r="C11070">
        <v>10990</v>
      </c>
      <c r="D11070" t="s">
        <v>88</v>
      </c>
      <c r="E11070" t="s">
        <v>1335</v>
      </c>
      <c r="F11070" t="s">
        <v>2643</v>
      </c>
      <c r="G11070" t="s">
        <v>1337</v>
      </c>
      <c r="H11070">
        <v>2013</v>
      </c>
      <c r="I11070">
        <v>224600</v>
      </c>
      <c r="J11070" t="s">
        <v>21</v>
      </c>
      <c r="K11070" t="s">
        <v>22</v>
      </c>
      <c r="L11070" t="s">
        <v>23</v>
      </c>
      <c r="M11070" t="s">
        <v>24</v>
      </c>
      <c r="N11070">
        <v>1999</v>
      </c>
      <c r="O11070" t="s">
        <v>116</v>
      </c>
      <c r="P11070">
        <v>5</v>
      </c>
      <c r="Q11070">
        <f t="shared" si="344"/>
        <v>11</v>
      </c>
      <c r="R11070" t="str">
        <f t="shared" si="345"/>
        <v>Mid-range</v>
      </c>
    </row>
    <row r="11071" spans="1:18" x14ac:dyDescent="0.35">
      <c r="A11071">
        <v>12821227</v>
      </c>
      <c r="B11071" t="s">
        <v>11298</v>
      </c>
      <c r="C11071">
        <v>14999</v>
      </c>
      <c r="D11071" t="s">
        <v>143</v>
      </c>
      <c r="E11071" t="s">
        <v>1109</v>
      </c>
      <c r="F11071" t="s">
        <v>1110</v>
      </c>
      <c r="G11071" t="s">
        <v>877</v>
      </c>
      <c r="H11071">
        <v>2012</v>
      </c>
      <c r="I11071">
        <v>167098</v>
      </c>
      <c r="J11071" t="s">
        <v>21</v>
      </c>
      <c r="K11071" t="s">
        <v>22</v>
      </c>
      <c r="L11071" t="s">
        <v>64</v>
      </c>
      <c r="M11071" t="s">
        <v>24</v>
      </c>
      <c r="N11071">
        <v>2457</v>
      </c>
      <c r="O11071" t="s">
        <v>116</v>
      </c>
      <c r="P11071">
        <v>5</v>
      </c>
      <c r="Q11071">
        <f t="shared" si="344"/>
        <v>12</v>
      </c>
      <c r="R11071" t="str">
        <f t="shared" si="345"/>
        <v>Mid-range</v>
      </c>
    </row>
    <row r="11072" spans="1:18" x14ac:dyDescent="0.35">
      <c r="A11072">
        <v>12821230</v>
      </c>
      <c r="B11072" t="s">
        <v>6822</v>
      </c>
      <c r="C11072">
        <v>36890</v>
      </c>
      <c r="D11072" t="s">
        <v>102</v>
      </c>
      <c r="E11072" t="s">
        <v>386</v>
      </c>
      <c r="F11072" t="s">
        <v>2031</v>
      </c>
      <c r="G11072" t="s">
        <v>1684</v>
      </c>
      <c r="H11072">
        <v>2017</v>
      </c>
      <c r="I11072">
        <v>113046</v>
      </c>
      <c r="J11072" t="s">
        <v>21</v>
      </c>
      <c r="K11072" t="s">
        <v>22</v>
      </c>
      <c r="L11072" t="s">
        <v>31</v>
      </c>
      <c r="M11072" t="s">
        <v>24</v>
      </c>
      <c r="N11072">
        <v>1968</v>
      </c>
      <c r="O11072" t="s">
        <v>47</v>
      </c>
      <c r="P11072">
        <v>5</v>
      </c>
      <c r="Q11072">
        <f t="shared" si="344"/>
        <v>7</v>
      </c>
      <c r="R11072" t="str">
        <f t="shared" si="345"/>
        <v>Mid-range</v>
      </c>
    </row>
    <row r="11073" spans="1:18" x14ac:dyDescent="0.35">
      <c r="A11073">
        <v>12821232</v>
      </c>
      <c r="B11073" t="s">
        <v>11299</v>
      </c>
      <c r="C11073">
        <v>27888</v>
      </c>
      <c r="D11073" t="s">
        <v>165</v>
      </c>
      <c r="E11073" t="s">
        <v>584</v>
      </c>
      <c r="F11073" t="s">
        <v>585</v>
      </c>
      <c r="G11073" t="s">
        <v>6685</v>
      </c>
      <c r="H11073">
        <v>2017</v>
      </c>
      <c r="I11073">
        <v>90359</v>
      </c>
      <c r="J11073" t="s">
        <v>21</v>
      </c>
      <c r="K11073" t="s">
        <v>22</v>
      </c>
      <c r="L11073" t="s">
        <v>23</v>
      </c>
      <c r="M11073" t="s">
        <v>24</v>
      </c>
      <c r="N11073">
        <v>1499</v>
      </c>
      <c r="O11073" t="s">
        <v>47</v>
      </c>
      <c r="P11073">
        <v>5</v>
      </c>
      <c r="Q11073">
        <f t="shared" si="344"/>
        <v>7</v>
      </c>
      <c r="R11073" t="str">
        <f t="shared" si="345"/>
        <v>Mid-range</v>
      </c>
    </row>
    <row r="11074" spans="1:18" x14ac:dyDescent="0.35">
      <c r="A11074">
        <v>12821234</v>
      </c>
      <c r="B11074" t="s">
        <v>11300</v>
      </c>
      <c r="C11074">
        <v>16990</v>
      </c>
      <c r="D11074" t="s">
        <v>102</v>
      </c>
      <c r="E11074" t="s">
        <v>103</v>
      </c>
      <c r="F11074" t="s">
        <v>104</v>
      </c>
      <c r="G11074" t="s">
        <v>7631</v>
      </c>
      <c r="H11074">
        <v>2011</v>
      </c>
      <c r="I11074">
        <v>206940</v>
      </c>
      <c r="J11074" t="s">
        <v>106</v>
      </c>
      <c r="K11074" t="s">
        <v>22</v>
      </c>
      <c r="L11074" t="s">
        <v>31</v>
      </c>
      <c r="M11074" t="s">
        <v>24</v>
      </c>
      <c r="N11074">
        <v>1598</v>
      </c>
      <c r="O11074" t="s">
        <v>47</v>
      </c>
      <c r="P11074">
        <v>2</v>
      </c>
      <c r="Q11074">
        <f t="shared" si="344"/>
        <v>13</v>
      </c>
      <c r="R11074" t="str">
        <f t="shared" si="345"/>
        <v>Mid-range</v>
      </c>
    </row>
    <row r="11075" spans="1:18" x14ac:dyDescent="0.35">
      <c r="A11075">
        <v>12821236</v>
      </c>
      <c r="B11075" t="s">
        <v>791</v>
      </c>
      <c r="C11075">
        <v>27990</v>
      </c>
      <c r="D11075" t="s">
        <v>42</v>
      </c>
      <c r="E11075" t="s">
        <v>179</v>
      </c>
      <c r="F11075" t="s">
        <v>293</v>
      </c>
      <c r="G11075" t="s">
        <v>792</v>
      </c>
      <c r="H11075">
        <v>2015</v>
      </c>
      <c r="I11075">
        <v>227192</v>
      </c>
      <c r="J11075" t="s">
        <v>205</v>
      </c>
      <c r="K11075" t="s">
        <v>81</v>
      </c>
      <c r="L11075" t="s">
        <v>31</v>
      </c>
      <c r="M11075" t="s">
        <v>24</v>
      </c>
      <c r="N11075">
        <v>2776</v>
      </c>
      <c r="O11075" t="s">
        <v>33</v>
      </c>
      <c r="P11075">
        <v>5</v>
      </c>
      <c r="Q11075">
        <f t="shared" ref="Q11075:Q11138" si="346">2024-H11075</f>
        <v>9</v>
      </c>
      <c r="R11075" t="str">
        <f t="shared" ref="R11075:R11138" si="347">IF(C11075&lt;=10000,"Budget",IF(C11075&lt;=40000,"Mid-range","Luxury"))</f>
        <v>Mid-range</v>
      </c>
    </row>
    <row r="11076" spans="1:18" x14ac:dyDescent="0.35">
      <c r="A11076">
        <v>12821237</v>
      </c>
      <c r="B11076" t="s">
        <v>11301</v>
      </c>
      <c r="C11076">
        <v>18990</v>
      </c>
      <c r="D11076" t="s">
        <v>42</v>
      </c>
      <c r="E11076" t="s">
        <v>1193</v>
      </c>
      <c r="F11076" t="s">
        <v>1194</v>
      </c>
      <c r="G11076" t="s">
        <v>1195</v>
      </c>
      <c r="H11076">
        <v>2017</v>
      </c>
      <c r="I11076">
        <v>108422</v>
      </c>
      <c r="J11076" t="s">
        <v>21</v>
      </c>
      <c r="K11076" t="s">
        <v>22</v>
      </c>
      <c r="L11076" t="s">
        <v>23</v>
      </c>
      <c r="M11076" t="s">
        <v>24</v>
      </c>
      <c r="N11076">
        <v>2997</v>
      </c>
      <c r="O11076" t="s">
        <v>69</v>
      </c>
      <c r="P11076">
        <v>7</v>
      </c>
      <c r="Q11076">
        <f t="shared" si="346"/>
        <v>7</v>
      </c>
      <c r="R11076" t="str">
        <f t="shared" si="347"/>
        <v>Mid-range</v>
      </c>
    </row>
    <row r="11077" spans="1:18" x14ac:dyDescent="0.35">
      <c r="A11077">
        <v>12821249</v>
      </c>
      <c r="B11077" t="s">
        <v>6855</v>
      </c>
      <c r="C11077">
        <v>31956</v>
      </c>
      <c r="D11077" t="s">
        <v>188</v>
      </c>
      <c r="E11077" t="s">
        <v>189</v>
      </c>
      <c r="F11077" t="s">
        <v>4293</v>
      </c>
      <c r="G11077" t="s">
        <v>3142</v>
      </c>
      <c r="H11077">
        <v>2020</v>
      </c>
      <c r="I11077">
        <v>58703</v>
      </c>
      <c r="J11077" t="s">
        <v>21</v>
      </c>
      <c r="K11077" t="s">
        <v>22</v>
      </c>
      <c r="L11077" t="s">
        <v>23</v>
      </c>
      <c r="M11077" t="s">
        <v>24</v>
      </c>
      <c r="N11077">
        <v>1999</v>
      </c>
      <c r="O11077" t="s">
        <v>135</v>
      </c>
      <c r="P11077">
        <v>5</v>
      </c>
      <c r="Q11077">
        <f t="shared" si="346"/>
        <v>4</v>
      </c>
      <c r="R11077" t="str">
        <f t="shared" si="347"/>
        <v>Mid-range</v>
      </c>
    </row>
    <row r="11078" spans="1:18" x14ac:dyDescent="0.35">
      <c r="A11078">
        <v>12821250</v>
      </c>
      <c r="B11078" t="s">
        <v>7726</v>
      </c>
      <c r="C11078">
        <v>26450</v>
      </c>
      <c r="D11078" t="s">
        <v>88</v>
      </c>
      <c r="E11078" t="s">
        <v>108</v>
      </c>
      <c r="F11078" t="s">
        <v>7727</v>
      </c>
      <c r="G11078" t="s">
        <v>4718</v>
      </c>
      <c r="H11078">
        <v>2017</v>
      </c>
      <c r="I11078">
        <v>65757</v>
      </c>
      <c r="J11078" t="s">
        <v>21</v>
      </c>
      <c r="K11078" t="s">
        <v>22</v>
      </c>
      <c r="L11078" t="s">
        <v>31</v>
      </c>
      <c r="M11078" t="s">
        <v>24</v>
      </c>
      <c r="N11078">
        <v>1995</v>
      </c>
      <c r="O11078" t="s">
        <v>116</v>
      </c>
      <c r="P11078">
        <v>5</v>
      </c>
      <c r="Q11078">
        <f t="shared" si="346"/>
        <v>7</v>
      </c>
      <c r="R11078" t="str">
        <f t="shared" si="347"/>
        <v>Mid-range</v>
      </c>
    </row>
    <row r="11079" spans="1:18" x14ac:dyDescent="0.35">
      <c r="A11079">
        <v>12821251</v>
      </c>
      <c r="B11079" t="s">
        <v>5320</v>
      </c>
      <c r="C11079">
        <v>67990</v>
      </c>
      <c r="D11079" t="s">
        <v>59</v>
      </c>
      <c r="E11079" t="s">
        <v>398</v>
      </c>
      <c r="F11079" t="s">
        <v>5321</v>
      </c>
      <c r="G11079" t="s">
        <v>2635</v>
      </c>
      <c r="H11079">
        <v>2019</v>
      </c>
      <c r="I11079">
        <v>20109</v>
      </c>
      <c r="J11079" t="s">
        <v>21</v>
      </c>
      <c r="K11079" t="s">
        <v>22</v>
      </c>
      <c r="L11079" t="s">
        <v>23</v>
      </c>
      <c r="M11079" t="s">
        <v>24</v>
      </c>
      <c r="N11079">
        <v>1998</v>
      </c>
      <c r="O11079" t="s">
        <v>47</v>
      </c>
      <c r="P11079">
        <v>5</v>
      </c>
      <c r="Q11079">
        <f t="shared" si="346"/>
        <v>5</v>
      </c>
      <c r="R11079" t="str">
        <f t="shared" si="347"/>
        <v>Luxury</v>
      </c>
    </row>
    <row r="11080" spans="1:18" x14ac:dyDescent="0.35">
      <c r="A11080">
        <v>12821252</v>
      </c>
      <c r="B11080" t="s">
        <v>8641</v>
      </c>
      <c r="C11080">
        <v>54990</v>
      </c>
      <c r="D11080" t="s">
        <v>17</v>
      </c>
      <c r="E11080" t="s">
        <v>262</v>
      </c>
      <c r="F11080" t="s">
        <v>5695</v>
      </c>
      <c r="G11080" t="s">
        <v>1911</v>
      </c>
      <c r="H11080">
        <v>2022</v>
      </c>
      <c r="I11080">
        <v>6</v>
      </c>
      <c r="J11080" t="s">
        <v>86</v>
      </c>
      <c r="K11080" t="s">
        <v>22</v>
      </c>
      <c r="L11080" t="s">
        <v>540</v>
      </c>
      <c r="M11080" t="s">
        <v>24</v>
      </c>
      <c r="N11080">
        <v>1798</v>
      </c>
      <c r="O11080" t="s">
        <v>47</v>
      </c>
      <c r="P11080">
        <v>5</v>
      </c>
      <c r="Q11080">
        <f t="shared" si="346"/>
        <v>2</v>
      </c>
      <c r="R11080" t="str">
        <f t="shared" si="347"/>
        <v>Luxury</v>
      </c>
    </row>
    <row r="11081" spans="1:18" x14ac:dyDescent="0.35">
      <c r="A11081">
        <v>12821253</v>
      </c>
      <c r="B11081" t="s">
        <v>1079</v>
      </c>
      <c r="C11081">
        <v>54990</v>
      </c>
      <c r="D11081" t="s">
        <v>102</v>
      </c>
      <c r="E11081" t="s">
        <v>386</v>
      </c>
      <c r="F11081" t="s">
        <v>1080</v>
      </c>
      <c r="G11081" t="s">
        <v>608</v>
      </c>
      <c r="H11081">
        <v>2020</v>
      </c>
      <c r="I11081">
        <v>41335</v>
      </c>
      <c r="J11081" t="s">
        <v>21</v>
      </c>
      <c r="K11081" t="s">
        <v>22</v>
      </c>
      <c r="L11081" t="s">
        <v>64</v>
      </c>
      <c r="M11081" t="s">
        <v>24</v>
      </c>
      <c r="N11081">
        <v>1984</v>
      </c>
      <c r="O11081" t="s">
        <v>116</v>
      </c>
      <c r="P11081">
        <v>5</v>
      </c>
      <c r="Q11081">
        <f t="shared" si="346"/>
        <v>4</v>
      </c>
      <c r="R11081" t="str">
        <f t="shared" si="347"/>
        <v>Luxury</v>
      </c>
    </row>
    <row r="11082" spans="1:18" x14ac:dyDescent="0.35">
      <c r="A11082">
        <v>12821254</v>
      </c>
      <c r="B11082" t="s">
        <v>11302</v>
      </c>
      <c r="C11082">
        <v>52675</v>
      </c>
      <c r="D11082" t="s">
        <v>59</v>
      </c>
      <c r="E11082" t="s">
        <v>11072</v>
      </c>
      <c r="F11082" t="s">
        <v>11303</v>
      </c>
      <c r="G11082" t="s">
        <v>4770</v>
      </c>
      <c r="H11082">
        <v>2022</v>
      </c>
      <c r="I11082">
        <v>8018</v>
      </c>
      <c r="J11082" t="s">
        <v>393</v>
      </c>
      <c r="K11082" t="s">
        <v>22</v>
      </c>
      <c r="L11082" t="s">
        <v>381</v>
      </c>
      <c r="M11082" t="s">
        <v>24</v>
      </c>
      <c r="N11082">
        <v>1499</v>
      </c>
      <c r="O11082" t="s">
        <v>33</v>
      </c>
      <c r="P11082">
        <v>5</v>
      </c>
      <c r="Q11082">
        <f t="shared" si="346"/>
        <v>2</v>
      </c>
      <c r="R11082" t="str">
        <f t="shared" si="347"/>
        <v>Luxury</v>
      </c>
    </row>
    <row r="11083" spans="1:18" x14ac:dyDescent="0.35">
      <c r="A11083">
        <v>12821255</v>
      </c>
      <c r="B11083" t="s">
        <v>11302</v>
      </c>
      <c r="C11083">
        <v>53725</v>
      </c>
      <c r="D11083" t="s">
        <v>59</v>
      </c>
      <c r="E11083" t="s">
        <v>11072</v>
      </c>
      <c r="F11083" t="s">
        <v>11303</v>
      </c>
      <c r="G11083" t="s">
        <v>4770</v>
      </c>
      <c r="H11083">
        <v>2022</v>
      </c>
      <c r="I11083">
        <v>7308</v>
      </c>
      <c r="J11083" t="s">
        <v>393</v>
      </c>
      <c r="K11083" t="s">
        <v>22</v>
      </c>
      <c r="L11083" t="s">
        <v>381</v>
      </c>
      <c r="M11083" t="s">
        <v>24</v>
      </c>
      <c r="N11083">
        <v>1499</v>
      </c>
      <c r="O11083" t="s">
        <v>33</v>
      </c>
      <c r="P11083">
        <v>5</v>
      </c>
      <c r="Q11083">
        <f t="shared" si="346"/>
        <v>2</v>
      </c>
      <c r="R11083" t="str">
        <f t="shared" si="347"/>
        <v>Luxury</v>
      </c>
    </row>
    <row r="11084" spans="1:18" x14ac:dyDescent="0.35">
      <c r="A11084">
        <v>12821257</v>
      </c>
      <c r="B11084" t="s">
        <v>11304</v>
      </c>
      <c r="C11084">
        <v>64960</v>
      </c>
      <c r="D11084" t="s">
        <v>59</v>
      </c>
      <c r="E11084" t="s">
        <v>1723</v>
      </c>
      <c r="F11084" t="s">
        <v>4769</v>
      </c>
      <c r="G11084" t="s">
        <v>4770</v>
      </c>
      <c r="H11084">
        <v>2022</v>
      </c>
      <c r="I11084">
        <v>5198</v>
      </c>
      <c r="J11084" t="s">
        <v>393</v>
      </c>
      <c r="K11084" t="s">
        <v>22</v>
      </c>
      <c r="L11084" t="s">
        <v>64</v>
      </c>
      <c r="M11084" t="s">
        <v>24</v>
      </c>
      <c r="N11084">
        <v>1998</v>
      </c>
      <c r="O11084" t="s">
        <v>69</v>
      </c>
      <c r="P11084">
        <v>5</v>
      </c>
      <c r="Q11084">
        <f t="shared" si="346"/>
        <v>2</v>
      </c>
      <c r="R11084" t="str">
        <f t="shared" si="347"/>
        <v>Luxury</v>
      </c>
    </row>
    <row r="11085" spans="1:18" x14ac:dyDescent="0.35">
      <c r="A11085">
        <v>12821258</v>
      </c>
      <c r="B11085" t="s">
        <v>11305</v>
      </c>
      <c r="C11085">
        <v>48475</v>
      </c>
      <c r="D11085" t="s">
        <v>59</v>
      </c>
      <c r="E11085" t="s">
        <v>1488</v>
      </c>
      <c r="F11085" t="s">
        <v>696</v>
      </c>
      <c r="G11085" t="s">
        <v>1489</v>
      </c>
      <c r="H11085">
        <v>2022</v>
      </c>
      <c r="I11085">
        <v>5499</v>
      </c>
      <c r="J11085" t="s">
        <v>86</v>
      </c>
      <c r="K11085" t="s">
        <v>22</v>
      </c>
      <c r="L11085" t="s">
        <v>64</v>
      </c>
      <c r="M11085" t="s">
        <v>24</v>
      </c>
      <c r="N11085">
        <v>1499</v>
      </c>
      <c r="O11085" t="s">
        <v>33</v>
      </c>
      <c r="P11085">
        <v>5</v>
      </c>
      <c r="Q11085">
        <f t="shared" si="346"/>
        <v>2</v>
      </c>
      <c r="R11085" t="str">
        <f t="shared" si="347"/>
        <v>Luxury</v>
      </c>
    </row>
    <row r="11086" spans="1:18" x14ac:dyDescent="0.35">
      <c r="A11086">
        <v>12821260</v>
      </c>
      <c r="B11086" t="s">
        <v>11306</v>
      </c>
      <c r="C11086">
        <v>55555</v>
      </c>
      <c r="D11086" t="s">
        <v>59</v>
      </c>
      <c r="E11086" t="s">
        <v>1311</v>
      </c>
      <c r="F11086" t="s">
        <v>5139</v>
      </c>
      <c r="G11086" t="s">
        <v>7992</v>
      </c>
      <c r="H11086">
        <v>2019</v>
      </c>
      <c r="I11086">
        <v>49838</v>
      </c>
      <c r="J11086" t="s">
        <v>21</v>
      </c>
      <c r="K11086" t="s">
        <v>22</v>
      </c>
      <c r="L11086" t="s">
        <v>64</v>
      </c>
      <c r="M11086" t="s">
        <v>24</v>
      </c>
      <c r="N11086">
        <v>1998</v>
      </c>
      <c r="O11086" t="s">
        <v>116</v>
      </c>
      <c r="P11086">
        <v>5</v>
      </c>
      <c r="Q11086">
        <f t="shared" si="346"/>
        <v>5</v>
      </c>
      <c r="R11086" t="str">
        <f t="shared" si="347"/>
        <v>Luxury</v>
      </c>
    </row>
    <row r="11087" spans="1:18" x14ac:dyDescent="0.35">
      <c r="A11087">
        <v>12821261</v>
      </c>
      <c r="B11087" t="s">
        <v>11307</v>
      </c>
      <c r="C11087">
        <v>56875</v>
      </c>
      <c r="D11087" t="s">
        <v>59</v>
      </c>
      <c r="E11087" t="s">
        <v>11072</v>
      </c>
      <c r="F11087" t="s">
        <v>4769</v>
      </c>
      <c r="G11087" t="s">
        <v>4770</v>
      </c>
      <c r="H11087">
        <v>2022</v>
      </c>
      <c r="I11087">
        <v>6288</v>
      </c>
      <c r="J11087" t="s">
        <v>393</v>
      </c>
      <c r="K11087" t="s">
        <v>22</v>
      </c>
      <c r="L11087" t="s">
        <v>64</v>
      </c>
      <c r="M11087" t="s">
        <v>24</v>
      </c>
      <c r="N11087">
        <v>1499</v>
      </c>
      <c r="O11087" t="s">
        <v>25</v>
      </c>
      <c r="P11087">
        <v>5</v>
      </c>
      <c r="Q11087">
        <f t="shared" si="346"/>
        <v>2</v>
      </c>
      <c r="R11087" t="str">
        <f t="shared" si="347"/>
        <v>Luxury</v>
      </c>
    </row>
    <row r="11088" spans="1:18" x14ac:dyDescent="0.35">
      <c r="A11088">
        <v>12821263</v>
      </c>
      <c r="B11088" t="s">
        <v>11308</v>
      </c>
      <c r="C11088">
        <v>32990</v>
      </c>
      <c r="D11088" t="s">
        <v>54</v>
      </c>
      <c r="E11088" t="s">
        <v>1871</v>
      </c>
      <c r="F11088" t="s">
        <v>2355</v>
      </c>
      <c r="G11088" t="s">
        <v>1873</v>
      </c>
      <c r="H11088">
        <v>2019</v>
      </c>
      <c r="I11088">
        <v>63000</v>
      </c>
      <c r="J11088" t="s">
        <v>21</v>
      </c>
      <c r="K11088" t="s">
        <v>22</v>
      </c>
      <c r="L11088" t="s">
        <v>31</v>
      </c>
      <c r="M11088" t="s">
        <v>24</v>
      </c>
      <c r="N11088">
        <v>1995</v>
      </c>
      <c r="O11088" t="s">
        <v>69</v>
      </c>
      <c r="P11088">
        <v>5</v>
      </c>
      <c r="Q11088">
        <f t="shared" si="346"/>
        <v>5</v>
      </c>
      <c r="R11088" t="str">
        <f t="shared" si="347"/>
        <v>Mid-range</v>
      </c>
    </row>
    <row r="11089" spans="1:18" x14ac:dyDescent="0.35">
      <c r="A11089">
        <v>12821269</v>
      </c>
      <c r="B11089" t="s">
        <v>11235</v>
      </c>
      <c r="C11089">
        <v>29990</v>
      </c>
      <c r="D11089" t="s">
        <v>328</v>
      </c>
      <c r="E11089" t="s">
        <v>329</v>
      </c>
      <c r="F11089" t="s">
        <v>330</v>
      </c>
      <c r="G11089" t="s">
        <v>943</v>
      </c>
      <c r="H11089">
        <v>2019</v>
      </c>
      <c r="I11089">
        <v>45732</v>
      </c>
      <c r="J11089" t="s">
        <v>63</v>
      </c>
      <c r="K11089" t="s">
        <v>22</v>
      </c>
      <c r="L11089" t="s">
        <v>23</v>
      </c>
      <c r="M11089" t="s">
        <v>24</v>
      </c>
      <c r="N11089">
        <v>1498</v>
      </c>
      <c r="O11089" t="s">
        <v>25</v>
      </c>
      <c r="P11089">
        <v>5</v>
      </c>
      <c r="Q11089">
        <f t="shared" si="346"/>
        <v>5</v>
      </c>
      <c r="R11089" t="str">
        <f t="shared" si="347"/>
        <v>Mid-range</v>
      </c>
    </row>
    <row r="11090" spans="1:18" x14ac:dyDescent="0.35">
      <c r="A11090">
        <v>12821270</v>
      </c>
      <c r="B11090" t="s">
        <v>11309</v>
      </c>
      <c r="C11090">
        <v>15990</v>
      </c>
      <c r="D11090" t="s">
        <v>17</v>
      </c>
      <c r="E11090" t="s">
        <v>642</v>
      </c>
      <c r="F11090" t="s">
        <v>1133</v>
      </c>
      <c r="G11090" t="s">
        <v>1134</v>
      </c>
      <c r="H11090">
        <v>2011</v>
      </c>
      <c r="I11090">
        <v>123970</v>
      </c>
      <c r="J11090" t="s">
        <v>63</v>
      </c>
      <c r="K11090" t="s">
        <v>22</v>
      </c>
      <c r="L11090" t="s">
        <v>23</v>
      </c>
      <c r="M11090" t="s">
        <v>24</v>
      </c>
      <c r="N11090">
        <v>2494</v>
      </c>
      <c r="O11090" t="s">
        <v>135</v>
      </c>
      <c r="P11090">
        <v>5</v>
      </c>
      <c r="Q11090">
        <f t="shared" si="346"/>
        <v>13</v>
      </c>
      <c r="R11090" t="str">
        <f t="shared" si="347"/>
        <v>Mid-range</v>
      </c>
    </row>
    <row r="11091" spans="1:18" x14ac:dyDescent="0.35">
      <c r="A11091">
        <v>12821277</v>
      </c>
      <c r="B11091" t="s">
        <v>11310</v>
      </c>
      <c r="C11091">
        <v>18990</v>
      </c>
      <c r="D11091" t="s">
        <v>328</v>
      </c>
      <c r="E11091" t="s">
        <v>329</v>
      </c>
      <c r="F11091" t="s">
        <v>330</v>
      </c>
      <c r="G11091" t="s">
        <v>7298</v>
      </c>
      <c r="H11091">
        <v>2014</v>
      </c>
      <c r="I11091">
        <v>72356</v>
      </c>
      <c r="J11091" t="s">
        <v>63</v>
      </c>
      <c r="K11091" t="s">
        <v>22</v>
      </c>
      <c r="L11091" t="s">
        <v>23</v>
      </c>
      <c r="M11091" t="s">
        <v>24</v>
      </c>
      <c r="N11091">
        <v>1798</v>
      </c>
      <c r="O11091" t="s">
        <v>47</v>
      </c>
      <c r="P11091">
        <v>5</v>
      </c>
      <c r="Q11091">
        <f t="shared" si="346"/>
        <v>10</v>
      </c>
      <c r="R11091" t="str">
        <f t="shared" si="347"/>
        <v>Mid-range</v>
      </c>
    </row>
    <row r="11092" spans="1:18" x14ac:dyDescent="0.35">
      <c r="A11092">
        <v>12821278</v>
      </c>
      <c r="B11092" t="s">
        <v>11311</v>
      </c>
      <c r="C11092">
        <v>19990</v>
      </c>
      <c r="D11092" t="s">
        <v>88</v>
      </c>
      <c r="E11092" t="s">
        <v>1335</v>
      </c>
      <c r="F11092" t="s">
        <v>109</v>
      </c>
      <c r="G11092" t="s">
        <v>6427</v>
      </c>
      <c r="H11092">
        <v>2013</v>
      </c>
      <c r="I11092">
        <v>90764</v>
      </c>
      <c r="J11092" t="s">
        <v>21</v>
      </c>
      <c r="K11092" t="s">
        <v>22</v>
      </c>
      <c r="L11092" t="s">
        <v>23</v>
      </c>
      <c r="M11092" t="s">
        <v>24</v>
      </c>
      <c r="N11092">
        <v>2359</v>
      </c>
      <c r="O11092" t="s">
        <v>25</v>
      </c>
      <c r="P11092">
        <v>5</v>
      </c>
      <c r="Q11092">
        <f t="shared" si="346"/>
        <v>11</v>
      </c>
      <c r="R11092" t="str">
        <f t="shared" si="347"/>
        <v>Mid-range</v>
      </c>
    </row>
    <row r="11093" spans="1:18" x14ac:dyDescent="0.35">
      <c r="A11093">
        <v>12821305</v>
      </c>
      <c r="B11093" t="s">
        <v>3188</v>
      </c>
      <c r="C11093">
        <v>28990</v>
      </c>
      <c r="D11093" t="s">
        <v>17</v>
      </c>
      <c r="E11093" t="s">
        <v>642</v>
      </c>
      <c r="F11093" t="s">
        <v>263</v>
      </c>
      <c r="G11093" t="s">
        <v>3189</v>
      </c>
      <c r="H11093">
        <v>2019</v>
      </c>
      <c r="I11093">
        <v>52100</v>
      </c>
      <c r="J11093" t="s">
        <v>63</v>
      </c>
      <c r="K11093" t="s">
        <v>22</v>
      </c>
      <c r="L11093" t="s">
        <v>23</v>
      </c>
      <c r="M11093" t="s">
        <v>24</v>
      </c>
      <c r="N11093">
        <v>2494</v>
      </c>
      <c r="O11093" t="s">
        <v>69</v>
      </c>
      <c r="P11093">
        <v>5</v>
      </c>
      <c r="Q11093">
        <f t="shared" si="346"/>
        <v>5</v>
      </c>
      <c r="R11093" t="str">
        <f t="shared" si="347"/>
        <v>Mid-range</v>
      </c>
    </row>
    <row r="11094" spans="1:18" x14ac:dyDescent="0.35">
      <c r="A11094">
        <v>12821306</v>
      </c>
      <c r="B11094" t="s">
        <v>963</v>
      </c>
      <c r="C11094">
        <v>51990</v>
      </c>
      <c r="D11094" t="s">
        <v>54</v>
      </c>
      <c r="E11094" t="s">
        <v>175</v>
      </c>
      <c r="F11094" t="s">
        <v>964</v>
      </c>
      <c r="G11094" t="s">
        <v>177</v>
      </c>
      <c r="H11094">
        <v>2017</v>
      </c>
      <c r="I11094">
        <v>97838</v>
      </c>
      <c r="J11094" t="s">
        <v>236</v>
      </c>
      <c r="K11094" t="s">
        <v>22</v>
      </c>
      <c r="L11094" t="s">
        <v>31</v>
      </c>
      <c r="M11094" t="s">
        <v>24</v>
      </c>
      <c r="N11094">
        <v>3198</v>
      </c>
      <c r="O11094" t="s">
        <v>25</v>
      </c>
      <c r="P11094">
        <v>5</v>
      </c>
      <c r="Q11094">
        <f t="shared" si="346"/>
        <v>7</v>
      </c>
      <c r="R11094" t="str">
        <f t="shared" si="347"/>
        <v>Luxury</v>
      </c>
    </row>
    <row r="11095" spans="1:18" x14ac:dyDescent="0.35">
      <c r="A11095">
        <v>12821308</v>
      </c>
      <c r="B11095" t="s">
        <v>11312</v>
      </c>
      <c r="C11095">
        <v>54990</v>
      </c>
      <c r="D11095" t="s">
        <v>188</v>
      </c>
      <c r="E11095" t="s">
        <v>969</v>
      </c>
      <c r="F11095" t="s">
        <v>8497</v>
      </c>
      <c r="G11095" t="s">
        <v>8155</v>
      </c>
      <c r="H11095">
        <v>2019</v>
      </c>
      <c r="I11095">
        <v>71346</v>
      </c>
      <c r="J11095" t="s">
        <v>63</v>
      </c>
      <c r="K11095" t="s">
        <v>22</v>
      </c>
      <c r="L11095" t="s">
        <v>23</v>
      </c>
      <c r="M11095" t="s">
        <v>24</v>
      </c>
      <c r="N11095">
        <v>3342</v>
      </c>
      <c r="O11095" t="s">
        <v>69</v>
      </c>
      <c r="P11095">
        <v>5</v>
      </c>
      <c r="Q11095">
        <f t="shared" si="346"/>
        <v>5</v>
      </c>
      <c r="R11095" t="str">
        <f t="shared" si="347"/>
        <v>Luxury</v>
      </c>
    </row>
    <row r="11096" spans="1:18" x14ac:dyDescent="0.35">
      <c r="A11096">
        <v>12821316</v>
      </c>
      <c r="B11096" t="s">
        <v>10372</v>
      </c>
      <c r="C11096">
        <v>16990</v>
      </c>
      <c r="D11096" t="s">
        <v>127</v>
      </c>
      <c r="E11096">
        <v>6</v>
      </c>
      <c r="F11096" t="s">
        <v>5612</v>
      </c>
      <c r="G11096" t="s">
        <v>5613</v>
      </c>
      <c r="H11096">
        <v>2013</v>
      </c>
      <c r="I11096">
        <v>114384</v>
      </c>
      <c r="J11096" t="s">
        <v>63</v>
      </c>
      <c r="K11096" t="s">
        <v>22</v>
      </c>
      <c r="L11096" t="s">
        <v>31</v>
      </c>
      <c r="M11096" t="s">
        <v>24</v>
      </c>
      <c r="N11096">
        <v>2191</v>
      </c>
      <c r="O11096" t="s">
        <v>135</v>
      </c>
      <c r="P11096">
        <v>5</v>
      </c>
      <c r="Q11096">
        <f t="shared" si="346"/>
        <v>11</v>
      </c>
      <c r="R11096" t="str">
        <f t="shared" si="347"/>
        <v>Mid-range</v>
      </c>
    </row>
    <row r="11097" spans="1:18" x14ac:dyDescent="0.35">
      <c r="A11097">
        <v>12821319</v>
      </c>
      <c r="B11097" t="s">
        <v>5615</v>
      </c>
      <c r="C11097">
        <v>10990</v>
      </c>
      <c r="D11097" t="s">
        <v>328</v>
      </c>
      <c r="E11097" t="s">
        <v>734</v>
      </c>
      <c r="F11097" t="s">
        <v>2451</v>
      </c>
      <c r="G11097" t="s">
        <v>5616</v>
      </c>
      <c r="H11097">
        <v>2004</v>
      </c>
      <c r="I11097">
        <v>128883</v>
      </c>
      <c r="J11097" t="s">
        <v>21</v>
      </c>
      <c r="K11097" t="s">
        <v>22</v>
      </c>
      <c r="L11097" t="s">
        <v>23</v>
      </c>
      <c r="M11097" t="s">
        <v>24</v>
      </c>
      <c r="N11097">
        <v>2354</v>
      </c>
      <c r="O11097" t="s">
        <v>151</v>
      </c>
      <c r="P11097">
        <v>5</v>
      </c>
      <c r="Q11097">
        <f t="shared" si="346"/>
        <v>20</v>
      </c>
      <c r="R11097" t="str">
        <f t="shared" si="347"/>
        <v>Mid-range</v>
      </c>
    </row>
    <row r="11098" spans="1:18" x14ac:dyDescent="0.35">
      <c r="A11098">
        <v>12821328</v>
      </c>
      <c r="B11098" t="s">
        <v>947</v>
      </c>
      <c r="C11098">
        <v>27990</v>
      </c>
      <c r="D11098" t="s">
        <v>188</v>
      </c>
      <c r="E11098" t="s">
        <v>189</v>
      </c>
      <c r="F11098" t="s">
        <v>948</v>
      </c>
      <c r="G11098" t="s">
        <v>949</v>
      </c>
      <c r="H11098">
        <v>2018</v>
      </c>
      <c r="I11098">
        <v>122217</v>
      </c>
      <c r="J11098" t="s">
        <v>21</v>
      </c>
      <c r="K11098" t="s">
        <v>22</v>
      </c>
      <c r="L11098" t="s">
        <v>23</v>
      </c>
      <c r="M11098" t="s">
        <v>24</v>
      </c>
      <c r="N11098">
        <v>1999</v>
      </c>
      <c r="O11098" t="s">
        <v>47</v>
      </c>
      <c r="P11098">
        <v>5</v>
      </c>
      <c r="Q11098">
        <f t="shared" si="346"/>
        <v>6</v>
      </c>
      <c r="R11098" t="str">
        <f t="shared" si="347"/>
        <v>Mid-range</v>
      </c>
    </row>
    <row r="11099" spans="1:18" x14ac:dyDescent="0.35">
      <c r="A11099">
        <v>12821329</v>
      </c>
      <c r="B11099" t="s">
        <v>5754</v>
      </c>
      <c r="C11099">
        <v>36990</v>
      </c>
      <c r="D11099" t="s">
        <v>143</v>
      </c>
      <c r="E11099" t="s">
        <v>144</v>
      </c>
      <c r="F11099" t="s">
        <v>4751</v>
      </c>
      <c r="G11099" t="s">
        <v>943</v>
      </c>
      <c r="H11099">
        <v>2018</v>
      </c>
      <c r="I11099">
        <v>114202</v>
      </c>
      <c r="J11099" t="s">
        <v>21</v>
      </c>
      <c r="K11099" t="s">
        <v>22</v>
      </c>
      <c r="L11099" t="s">
        <v>23</v>
      </c>
      <c r="M11099" t="s">
        <v>24</v>
      </c>
      <c r="N11099">
        <v>2498</v>
      </c>
      <c r="O11099" t="s">
        <v>47</v>
      </c>
      <c r="P11099">
        <v>5</v>
      </c>
      <c r="Q11099">
        <f t="shared" si="346"/>
        <v>6</v>
      </c>
      <c r="R11099" t="str">
        <f t="shared" si="347"/>
        <v>Mid-range</v>
      </c>
    </row>
    <row r="11100" spans="1:18" x14ac:dyDescent="0.35">
      <c r="A11100">
        <v>12821330</v>
      </c>
      <c r="B11100" t="s">
        <v>11313</v>
      </c>
      <c r="C11100">
        <v>11995</v>
      </c>
      <c r="D11100" t="s">
        <v>42</v>
      </c>
      <c r="E11100" t="s">
        <v>71</v>
      </c>
      <c r="F11100" t="s">
        <v>2673</v>
      </c>
      <c r="G11100" t="s">
        <v>1250</v>
      </c>
      <c r="H11100">
        <v>2012</v>
      </c>
      <c r="I11100">
        <v>162760</v>
      </c>
      <c r="J11100" t="s">
        <v>63</v>
      </c>
      <c r="K11100" t="s">
        <v>22</v>
      </c>
      <c r="L11100" t="s">
        <v>23</v>
      </c>
      <c r="M11100" t="s">
        <v>24</v>
      </c>
      <c r="N11100">
        <v>2997</v>
      </c>
      <c r="O11100" t="s">
        <v>47</v>
      </c>
      <c r="P11100">
        <v>5</v>
      </c>
      <c r="Q11100">
        <f t="shared" si="346"/>
        <v>12</v>
      </c>
      <c r="R11100" t="str">
        <f t="shared" si="347"/>
        <v>Mid-range</v>
      </c>
    </row>
    <row r="11101" spans="1:18" x14ac:dyDescent="0.35">
      <c r="A11101">
        <v>12821332</v>
      </c>
      <c r="B11101" t="s">
        <v>11314</v>
      </c>
      <c r="C11101">
        <v>14995</v>
      </c>
      <c r="D11101" t="s">
        <v>143</v>
      </c>
      <c r="E11101" t="s">
        <v>144</v>
      </c>
      <c r="F11101" t="s">
        <v>145</v>
      </c>
      <c r="G11101" t="s">
        <v>452</v>
      </c>
      <c r="H11101">
        <v>2013</v>
      </c>
      <c r="I11101">
        <v>208493</v>
      </c>
      <c r="J11101" t="s">
        <v>21</v>
      </c>
      <c r="K11101" t="s">
        <v>81</v>
      </c>
      <c r="L11101" t="s">
        <v>31</v>
      </c>
      <c r="M11101" t="s">
        <v>24</v>
      </c>
      <c r="N11101">
        <v>1998</v>
      </c>
      <c r="O11101" t="s">
        <v>47</v>
      </c>
      <c r="P11101">
        <v>5</v>
      </c>
      <c r="Q11101">
        <f t="shared" si="346"/>
        <v>11</v>
      </c>
      <c r="R11101" t="str">
        <f t="shared" si="347"/>
        <v>Mid-range</v>
      </c>
    </row>
    <row r="11102" spans="1:18" x14ac:dyDescent="0.35">
      <c r="A11102">
        <v>12821340</v>
      </c>
      <c r="B11102" t="s">
        <v>8162</v>
      </c>
      <c r="C11102">
        <v>24800</v>
      </c>
      <c r="D11102" t="s">
        <v>127</v>
      </c>
      <c r="E11102" t="s">
        <v>466</v>
      </c>
      <c r="F11102" t="s">
        <v>8163</v>
      </c>
      <c r="G11102" t="s">
        <v>1091</v>
      </c>
      <c r="H11102">
        <v>2016</v>
      </c>
      <c r="I11102">
        <v>159211</v>
      </c>
      <c r="J11102" t="s">
        <v>21</v>
      </c>
      <c r="K11102" t="s">
        <v>22</v>
      </c>
      <c r="L11102" t="s">
        <v>31</v>
      </c>
      <c r="M11102" t="s">
        <v>24</v>
      </c>
      <c r="N11102">
        <v>2191</v>
      </c>
      <c r="O11102" t="s">
        <v>25</v>
      </c>
      <c r="P11102">
        <v>5</v>
      </c>
      <c r="Q11102">
        <f t="shared" si="346"/>
        <v>8</v>
      </c>
      <c r="R11102" t="str">
        <f t="shared" si="347"/>
        <v>Mid-range</v>
      </c>
    </row>
    <row r="11103" spans="1:18" x14ac:dyDescent="0.35">
      <c r="A11103">
        <v>12821361</v>
      </c>
      <c r="B11103" t="s">
        <v>8303</v>
      </c>
      <c r="C11103">
        <v>9990</v>
      </c>
      <c r="D11103" t="s">
        <v>49</v>
      </c>
      <c r="E11103" t="s">
        <v>738</v>
      </c>
      <c r="F11103" t="s">
        <v>767</v>
      </c>
      <c r="G11103" t="s">
        <v>6346</v>
      </c>
      <c r="H11103">
        <v>2013</v>
      </c>
      <c r="I11103">
        <v>132799</v>
      </c>
      <c r="J11103" t="s">
        <v>63</v>
      </c>
      <c r="K11103" t="s">
        <v>22</v>
      </c>
      <c r="L11103" t="s">
        <v>23</v>
      </c>
      <c r="M11103" t="s">
        <v>24</v>
      </c>
      <c r="N11103">
        <v>1798</v>
      </c>
      <c r="O11103" t="s">
        <v>116</v>
      </c>
      <c r="P11103">
        <v>5</v>
      </c>
      <c r="Q11103">
        <f t="shared" si="346"/>
        <v>11</v>
      </c>
      <c r="R11103" t="str">
        <f t="shared" si="347"/>
        <v>Budget</v>
      </c>
    </row>
    <row r="11104" spans="1:18" x14ac:dyDescent="0.35">
      <c r="A11104">
        <v>12821369</v>
      </c>
      <c r="B11104" t="s">
        <v>10435</v>
      </c>
      <c r="C11104">
        <v>12000</v>
      </c>
      <c r="D11104" t="s">
        <v>328</v>
      </c>
      <c r="E11104" t="s">
        <v>329</v>
      </c>
      <c r="F11104" t="s">
        <v>696</v>
      </c>
      <c r="G11104">
        <v>40</v>
      </c>
      <c r="H11104">
        <v>2006</v>
      </c>
      <c r="I11104">
        <v>78000</v>
      </c>
      <c r="J11104" t="s">
        <v>63</v>
      </c>
      <c r="K11104" t="s">
        <v>22</v>
      </c>
      <c r="L11104" t="s">
        <v>23</v>
      </c>
      <c r="M11104" t="s">
        <v>24</v>
      </c>
      <c r="N11104">
        <v>1998</v>
      </c>
      <c r="O11104" t="s">
        <v>116</v>
      </c>
      <c r="P11104">
        <v>5</v>
      </c>
      <c r="Q11104">
        <f t="shared" si="346"/>
        <v>18</v>
      </c>
      <c r="R11104" t="str">
        <f t="shared" si="347"/>
        <v>Mid-range</v>
      </c>
    </row>
    <row r="11105" spans="1:18" x14ac:dyDescent="0.35">
      <c r="A11105">
        <v>12821387</v>
      </c>
      <c r="B11105" t="s">
        <v>11315</v>
      </c>
      <c r="C11105">
        <v>29990</v>
      </c>
      <c r="D11105" t="s">
        <v>42</v>
      </c>
      <c r="E11105" t="s">
        <v>1901</v>
      </c>
      <c r="F11105" t="s">
        <v>293</v>
      </c>
      <c r="G11105" t="s">
        <v>1291</v>
      </c>
      <c r="H11105">
        <v>2014</v>
      </c>
      <c r="I11105">
        <v>161988</v>
      </c>
      <c r="J11105" t="s">
        <v>21</v>
      </c>
      <c r="K11105" t="s">
        <v>22</v>
      </c>
      <c r="L11105" t="s">
        <v>31</v>
      </c>
      <c r="M11105" t="s">
        <v>24</v>
      </c>
      <c r="N11105">
        <v>2776</v>
      </c>
      <c r="O11105" t="s">
        <v>25</v>
      </c>
      <c r="P11105">
        <v>7</v>
      </c>
      <c r="Q11105">
        <f t="shared" si="346"/>
        <v>10</v>
      </c>
      <c r="R11105" t="str">
        <f t="shared" si="347"/>
        <v>Mid-range</v>
      </c>
    </row>
    <row r="11106" spans="1:18" x14ac:dyDescent="0.35">
      <c r="A11106">
        <v>12821397</v>
      </c>
      <c r="B11106" t="s">
        <v>11316</v>
      </c>
      <c r="C11106">
        <v>8880</v>
      </c>
      <c r="D11106" t="s">
        <v>127</v>
      </c>
      <c r="E11106">
        <v>3</v>
      </c>
      <c r="F11106" t="s">
        <v>3065</v>
      </c>
      <c r="G11106" t="s">
        <v>3100</v>
      </c>
      <c r="H11106">
        <v>2007</v>
      </c>
      <c r="I11106">
        <v>254751</v>
      </c>
      <c r="J11106" t="s">
        <v>63</v>
      </c>
      <c r="K11106" t="s">
        <v>22</v>
      </c>
      <c r="L11106" t="s">
        <v>23</v>
      </c>
      <c r="M11106" t="s">
        <v>24</v>
      </c>
      <c r="N11106">
        <v>1998</v>
      </c>
      <c r="O11106" t="s">
        <v>33</v>
      </c>
      <c r="P11106">
        <v>5</v>
      </c>
      <c r="Q11106">
        <f t="shared" si="346"/>
        <v>17</v>
      </c>
      <c r="R11106" t="str">
        <f t="shared" si="347"/>
        <v>Budget</v>
      </c>
    </row>
    <row r="11107" spans="1:18" x14ac:dyDescent="0.35">
      <c r="A11107">
        <v>12821398</v>
      </c>
      <c r="B11107" t="s">
        <v>10002</v>
      </c>
      <c r="C11107">
        <v>14880</v>
      </c>
      <c r="D11107" t="s">
        <v>42</v>
      </c>
      <c r="E11107" t="s">
        <v>43</v>
      </c>
      <c r="F11107" t="s">
        <v>4171</v>
      </c>
      <c r="G11107" t="s">
        <v>4172</v>
      </c>
      <c r="H11107">
        <v>2013</v>
      </c>
      <c r="I11107">
        <v>121601</v>
      </c>
      <c r="J11107" t="s">
        <v>86</v>
      </c>
      <c r="K11107" t="s">
        <v>22</v>
      </c>
      <c r="L11107" t="s">
        <v>23</v>
      </c>
      <c r="M11107" t="s">
        <v>24</v>
      </c>
      <c r="N11107">
        <v>1364</v>
      </c>
      <c r="O11107" t="s">
        <v>47</v>
      </c>
      <c r="P11107">
        <v>5</v>
      </c>
      <c r="Q11107">
        <f t="shared" si="346"/>
        <v>11</v>
      </c>
      <c r="R11107" t="str">
        <f t="shared" si="347"/>
        <v>Mid-range</v>
      </c>
    </row>
    <row r="11108" spans="1:18" x14ac:dyDescent="0.35">
      <c r="A11108">
        <v>12821401</v>
      </c>
      <c r="B11108" t="s">
        <v>2100</v>
      </c>
      <c r="C11108">
        <v>3990</v>
      </c>
      <c r="D11108" t="s">
        <v>42</v>
      </c>
      <c r="E11108" t="s">
        <v>71</v>
      </c>
      <c r="F11108" t="s">
        <v>407</v>
      </c>
      <c r="G11108" t="s">
        <v>2101</v>
      </c>
      <c r="H11108">
        <v>1999</v>
      </c>
      <c r="I11108">
        <v>138658</v>
      </c>
      <c r="J11108" t="s">
        <v>63</v>
      </c>
      <c r="K11108" t="s">
        <v>22</v>
      </c>
      <c r="L11108" t="s">
        <v>23</v>
      </c>
      <c r="M11108" t="s">
        <v>24</v>
      </c>
      <c r="N11108">
        <v>3791</v>
      </c>
      <c r="O11108" t="s">
        <v>116</v>
      </c>
      <c r="P11108">
        <v>5</v>
      </c>
      <c r="Q11108">
        <f t="shared" si="346"/>
        <v>25</v>
      </c>
      <c r="R11108" t="str">
        <f t="shared" si="347"/>
        <v>Budget</v>
      </c>
    </row>
    <row r="11109" spans="1:18" x14ac:dyDescent="0.35">
      <c r="A11109">
        <v>12821404</v>
      </c>
      <c r="B11109" t="s">
        <v>4563</v>
      </c>
      <c r="C11109">
        <v>22990</v>
      </c>
      <c r="D11109" t="s">
        <v>88</v>
      </c>
      <c r="E11109" t="s">
        <v>4564</v>
      </c>
      <c r="F11109" t="s">
        <v>90</v>
      </c>
      <c r="G11109" t="s">
        <v>4565</v>
      </c>
      <c r="H11109">
        <v>2017</v>
      </c>
      <c r="I11109">
        <v>66278</v>
      </c>
      <c r="J11109" t="s">
        <v>63</v>
      </c>
      <c r="K11109" t="s">
        <v>22</v>
      </c>
      <c r="L11109" t="s">
        <v>31</v>
      </c>
      <c r="M11109" t="s">
        <v>24</v>
      </c>
      <c r="N11109">
        <v>1685</v>
      </c>
      <c r="O11109" t="s">
        <v>47</v>
      </c>
      <c r="P11109">
        <v>5</v>
      </c>
      <c r="Q11109">
        <f t="shared" si="346"/>
        <v>7</v>
      </c>
      <c r="R11109" t="str">
        <f t="shared" si="347"/>
        <v>Mid-range</v>
      </c>
    </row>
    <row r="11110" spans="1:18" x14ac:dyDescent="0.35">
      <c r="A11110">
        <v>12821419</v>
      </c>
      <c r="B11110" t="s">
        <v>7827</v>
      </c>
      <c r="C11110">
        <v>18990</v>
      </c>
      <c r="D11110" t="s">
        <v>127</v>
      </c>
      <c r="E11110">
        <v>3</v>
      </c>
      <c r="F11110" t="s">
        <v>3065</v>
      </c>
      <c r="G11110" t="s">
        <v>2105</v>
      </c>
      <c r="H11110">
        <v>2015</v>
      </c>
      <c r="I11110">
        <v>95484</v>
      </c>
      <c r="J11110" t="s">
        <v>86</v>
      </c>
      <c r="K11110" t="s">
        <v>22</v>
      </c>
      <c r="L11110" t="s">
        <v>23</v>
      </c>
      <c r="M11110" t="s">
        <v>24</v>
      </c>
      <c r="N11110">
        <v>1998</v>
      </c>
      <c r="O11110" t="s">
        <v>33</v>
      </c>
      <c r="P11110">
        <v>5</v>
      </c>
      <c r="Q11110">
        <f t="shared" si="346"/>
        <v>9</v>
      </c>
      <c r="R11110" t="str">
        <f t="shared" si="347"/>
        <v>Mid-range</v>
      </c>
    </row>
    <row r="11111" spans="1:18" x14ac:dyDescent="0.35">
      <c r="A11111">
        <v>12821420</v>
      </c>
      <c r="B11111" t="s">
        <v>10414</v>
      </c>
      <c r="C11111">
        <v>27990</v>
      </c>
      <c r="D11111" t="s">
        <v>17</v>
      </c>
      <c r="E11111" t="s">
        <v>642</v>
      </c>
      <c r="F11111" t="s">
        <v>10415</v>
      </c>
      <c r="G11111" t="s">
        <v>2183</v>
      </c>
      <c r="H11111">
        <v>2017</v>
      </c>
      <c r="I11111">
        <v>42331</v>
      </c>
      <c r="J11111" t="s">
        <v>63</v>
      </c>
      <c r="K11111" t="s">
        <v>22</v>
      </c>
      <c r="L11111" t="s">
        <v>23</v>
      </c>
      <c r="M11111" t="s">
        <v>24</v>
      </c>
      <c r="N11111">
        <v>2494</v>
      </c>
      <c r="O11111" t="s">
        <v>25</v>
      </c>
      <c r="P11111">
        <v>5</v>
      </c>
      <c r="Q11111">
        <f t="shared" si="346"/>
        <v>7</v>
      </c>
      <c r="R11111" t="str">
        <f t="shared" si="347"/>
        <v>Mid-range</v>
      </c>
    </row>
    <row r="11112" spans="1:18" x14ac:dyDescent="0.35">
      <c r="A11112">
        <v>12821421</v>
      </c>
      <c r="B11112" t="s">
        <v>11317</v>
      </c>
      <c r="C11112">
        <v>17990</v>
      </c>
      <c r="D11112" t="s">
        <v>188</v>
      </c>
      <c r="E11112" t="s">
        <v>995</v>
      </c>
      <c r="F11112" t="s">
        <v>10547</v>
      </c>
      <c r="G11112" t="s">
        <v>1834</v>
      </c>
      <c r="H11112">
        <v>2016</v>
      </c>
      <c r="I11112">
        <v>104242</v>
      </c>
      <c r="J11112" t="s">
        <v>86</v>
      </c>
      <c r="K11112" t="s">
        <v>22</v>
      </c>
      <c r="L11112" t="s">
        <v>23</v>
      </c>
      <c r="M11112" t="s">
        <v>24</v>
      </c>
      <c r="N11112">
        <v>1797</v>
      </c>
      <c r="O11112" t="s">
        <v>25</v>
      </c>
      <c r="P11112">
        <v>5</v>
      </c>
      <c r="Q11112">
        <f t="shared" si="346"/>
        <v>8</v>
      </c>
      <c r="R11112" t="str">
        <f t="shared" si="347"/>
        <v>Mid-range</v>
      </c>
    </row>
    <row r="11113" spans="1:18" x14ac:dyDescent="0.35">
      <c r="A11113">
        <v>12821423</v>
      </c>
      <c r="B11113" t="s">
        <v>11318</v>
      </c>
      <c r="C11113">
        <v>14990</v>
      </c>
      <c r="D11113" t="s">
        <v>165</v>
      </c>
      <c r="E11113" t="s">
        <v>6024</v>
      </c>
      <c r="F11113" t="s">
        <v>456</v>
      </c>
      <c r="G11113" t="s">
        <v>9001</v>
      </c>
      <c r="H11113">
        <v>2016</v>
      </c>
      <c r="I11113">
        <v>21033</v>
      </c>
      <c r="J11113" t="s">
        <v>63</v>
      </c>
      <c r="K11113" t="s">
        <v>22</v>
      </c>
      <c r="L11113" t="s">
        <v>23</v>
      </c>
      <c r="M11113" t="s">
        <v>24</v>
      </c>
      <c r="N11113">
        <v>1193</v>
      </c>
      <c r="O11113" t="s">
        <v>47</v>
      </c>
      <c r="P11113">
        <v>5</v>
      </c>
      <c r="Q11113">
        <f t="shared" si="346"/>
        <v>8</v>
      </c>
      <c r="R11113" t="str">
        <f t="shared" si="347"/>
        <v>Mid-range</v>
      </c>
    </row>
    <row r="11114" spans="1:18" x14ac:dyDescent="0.35">
      <c r="A11114">
        <v>12821424</v>
      </c>
      <c r="B11114" t="s">
        <v>8424</v>
      </c>
      <c r="C11114">
        <v>33990</v>
      </c>
      <c r="D11114" t="s">
        <v>188</v>
      </c>
      <c r="E11114" t="s">
        <v>189</v>
      </c>
      <c r="F11114" t="s">
        <v>190</v>
      </c>
      <c r="G11114" t="s">
        <v>949</v>
      </c>
      <c r="H11114">
        <v>2019</v>
      </c>
      <c r="I11114">
        <v>24435</v>
      </c>
      <c r="J11114" t="s">
        <v>21</v>
      </c>
      <c r="K11114" t="s">
        <v>22</v>
      </c>
      <c r="L11114" t="s">
        <v>23</v>
      </c>
      <c r="M11114" t="s">
        <v>24</v>
      </c>
      <c r="N11114">
        <v>1999</v>
      </c>
      <c r="O11114" t="s">
        <v>25</v>
      </c>
      <c r="P11114">
        <v>5</v>
      </c>
      <c r="Q11114">
        <f t="shared" si="346"/>
        <v>5</v>
      </c>
      <c r="R11114" t="str">
        <f t="shared" si="347"/>
        <v>Mid-range</v>
      </c>
    </row>
    <row r="11115" spans="1:18" x14ac:dyDescent="0.35">
      <c r="A11115">
        <v>12821427</v>
      </c>
      <c r="B11115" t="s">
        <v>10691</v>
      </c>
      <c r="C11115">
        <v>25990</v>
      </c>
      <c r="D11115" t="s">
        <v>188</v>
      </c>
      <c r="E11115" t="s">
        <v>995</v>
      </c>
      <c r="F11115" t="s">
        <v>696</v>
      </c>
      <c r="G11115" t="s">
        <v>1342</v>
      </c>
      <c r="H11115">
        <v>2018</v>
      </c>
      <c r="I11115">
        <v>35531</v>
      </c>
      <c r="J11115" t="s">
        <v>63</v>
      </c>
      <c r="K11115" t="s">
        <v>22</v>
      </c>
      <c r="L11115" t="s">
        <v>23</v>
      </c>
      <c r="M11115" t="s">
        <v>24</v>
      </c>
      <c r="N11115">
        <v>1999</v>
      </c>
      <c r="O11115" t="s">
        <v>47</v>
      </c>
      <c r="P11115">
        <v>5</v>
      </c>
      <c r="Q11115">
        <f t="shared" si="346"/>
        <v>6</v>
      </c>
      <c r="R11115" t="str">
        <f t="shared" si="347"/>
        <v>Mid-range</v>
      </c>
    </row>
    <row r="11116" spans="1:18" x14ac:dyDescent="0.35">
      <c r="A11116">
        <v>12821447</v>
      </c>
      <c r="B11116" t="s">
        <v>9051</v>
      </c>
      <c r="C11116">
        <v>26990</v>
      </c>
      <c r="D11116" t="s">
        <v>54</v>
      </c>
      <c r="E11116" t="s">
        <v>55</v>
      </c>
      <c r="F11116" t="s">
        <v>2228</v>
      </c>
      <c r="G11116" t="s">
        <v>57</v>
      </c>
      <c r="H11116">
        <v>2016</v>
      </c>
      <c r="I11116">
        <v>112028</v>
      </c>
      <c r="J11116" t="s">
        <v>21</v>
      </c>
      <c r="K11116" t="s">
        <v>22</v>
      </c>
      <c r="L11116" t="s">
        <v>23</v>
      </c>
      <c r="M11116" t="s">
        <v>24</v>
      </c>
      <c r="N11116">
        <v>3984</v>
      </c>
      <c r="O11116" t="s">
        <v>135</v>
      </c>
      <c r="P11116">
        <v>7</v>
      </c>
      <c r="Q11116">
        <f t="shared" si="346"/>
        <v>8</v>
      </c>
      <c r="R11116" t="str">
        <f t="shared" si="347"/>
        <v>Mid-range</v>
      </c>
    </row>
    <row r="11117" spans="1:18" x14ac:dyDescent="0.35">
      <c r="A11117">
        <v>12821452</v>
      </c>
      <c r="B11117" t="s">
        <v>11319</v>
      </c>
      <c r="C11117">
        <v>79910</v>
      </c>
      <c r="D11117" t="s">
        <v>17</v>
      </c>
      <c r="E11117" t="s">
        <v>171</v>
      </c>
      <c r="F11117" t="s">
        <v>158</v>
      </c>
      <c r="G11117" t="s">
        <v>7224</v>
      </c>
      <c r="H11117">
        <v>2016</v>
      </c>
      <c r="I11117">
        <v>214987</v>
      </c>
      <c r="J11117" t="s">
        <v>201</v>
      </c>
      <c r="K11117" t="s">
        <v>81</v>
      </c>
      <c r="L11117" t="s">
        <v>31</v>
      </c>
      <c r="M11117" t="s">
        <v>24</v>
      </c>
      <c r="N11117">
        <v>4461</v>
      </c>
      <c r="O11117" t="s">
        <v>25</v>
      </c>
      <c r="P11117">
        <v>5</v>
      </c>
      <c r="Q11117">
        <f t="shared" si="346"/>
        <v>8</v>
      </c>
      <c r="R11117" t="str">
        <f t="shared" si="347"/>
        <v>Luxury</v>
      </c>
    </row>
    <row r="11118" spans="1:18" x14ac:dyDescent="0.35">
      <c r="A11118">
        <v>12821456</v>
      </c>
      <c r="B11118" t="s">
        <v>4393</v>
      </c>
      <c r="C11118">
        <v>36990</v>
      </c>
      <c r="D11118" t="s">
        <v>42</v>
      </c>
      <c r="E11118" t="s">
        <v>179</v>
      </c>
      <c r="F11118" t="s">
        <v>293</v>
      </c>
      <c r="G11118" t="s">
        <v>204</v>
      </c>
      <c r="H11118">
        <v>2016</v>
      </c>
      <c r="I11118">
        <v>201887</v>
      </c>
      <c r="J11118" t="s">
        <v>205</v>
      </c>
      <c r="K11118" t="s">
        <v>22</v>
      </c>
      <c r="L11118" t="s">
        <v>31</v>
      </c>
      <c r="M11118" t="s">
        <v>24</v>
      </c>
      <c r="N11118">
        <v>2776</v>
      </c>
      <c r="O11118" t="s">
        <v>135</v>
      </c>
      <c r="P11118">
        <v>5</v>
      </c>
      <c r="Q11118">
        <f t="shared" si="346"/>
        <v>8</v>
      </c>
      <c r="R11118" t="str">
        <f t="shared" si="347"/>
        <v>Mid-range</v>
      </c>
    </row>
    <row r="11119" spans="1:18" x14ac:dyDescent="0.35">
      <c r="A11119">
        <v>12821479</v>
      </c>
      <c r="B11119" t="s">
        <v>1730</v>
      </c>
      <c r="C11119">
        <v>15888</v>
      </c>
      <c r="D11119" t="s">
        <v>165</v>
      </c>
      <c r="E11119" t="s">
        <v>455</v>
      </c>
      <c r="F11119" t="s">
        <v>1731</v>
      </c>
      <c r="G11119" t="s">
        <v>1732</v>
      </c>
      <c r="H11119">
        <v>2014</v>
      </c>
      <c r="I11119">
        <v>89963</v>
      </c>
      <c r="J11119" t="s">
        <v>86</v>
      </c>
      <c r="K11119" t="s">
        <v>81</v>
      </c>
      <c r="L11119" t="s">
        <v>23</v>
      </c>
      <c r="M11119" t="s">
        <v>24</v>
      </c>
      <c r="N11119">
        <v>2360</v>
      </c>
      <c r="O11119" t="s">
        <v>33</v>
      </c>
      <c r="P11119">
        <v>5</v>
      </c>
      <c r="Q11119">
        <f t="shared" si="346"/>
        <v>10</v>
      </c>
      <c r="R11119" t="str">
        <f t="shared" si="347"/>
        <v>Mid-range</v>
      </c>
    </row>
    <row r="11120" spans="1:18" x14ac:dyDescent="0.35">
      <c r="A11120">
        <v>12821484</v>
      </c>
      <c r="B11120" t="s">
        <v>9303</v>
      </c>
      <c r="C11120">
        <v>32680</v>
      </c>
      <c r="D11120" t="s">
        <v>88</v>
      </c>
      <c r="E11120" t="s">
        <v>94</v>
      </c>
      <c r="F11120" t="s">
        <v>3882</v>
      </c>
      <c r="G11120" t="s">
        <v>9304</v>
      </c>
      <c r="H11120">
        <v>2017</v>
      </c>
      <c r="I11120">
        <v>91057</v>
      </c>
      <c r="J11120" t="s">
        <v>21</v>
      </c>
      <c r="K11120" t="s">
        <v>22</v>
      </c>
      <c r="L11120" t="s">
        <v>23</v>
      </c>
      <c r="M11120" t="s">
        <v>24</v>
      </c>
      <c r="N11120">
        <v>3342</v>
      </c>
      <c r="O11120" t="s">
        <v>47</v>
      </c>
      <c r="P11120">
        <v>7</v>
      </c>
      <c r="Q11120">
        <f t="shared" si="346"/>
        <v>7</v>
      </c>
      <c r="R11120" t="str">
        <f t="shared" si="347"/>
        <v>Mid-range</v>
      </c>
    </row>
    <row r="11121" spans="1:18" x14ac:dyDescent="0.35">
      <c r="A11121">
        <v>12821485</v>
      </c>
      <c r="B11121" t="s">
        <v>6353</v>
      </c>
      <c r="C11121">
        <v>28990</v>
      </c>
      <c r="D11121" t="s">
        <v>328</v>
      </c>
      <c r="E11121" t="s">
        <v>1330</v>
      </c>
      <c r="F11121" t="s">
        <v>543</v>
      </c>
      <c r="G11121" t="s">
        <v>6354</v>
      </c>
      <c r="H11121">
        <v>2015</v>
      </c>
      <c r="I11121">
        <v>94700</v>
      </c>
      <c r="J11121" t="s">
        <v>21</v>
      </c>
      <c r="K11121" t="s">
        <v>22</v>
      </c>
      <c r="L11121" t="s">
        <v>23</v>
      </c>
      <c r="M11121" t="s">
        <v>24</v>
      </c>
      <c r="N11121">
        <v>2356</v>
      </c>
      <c r="O11121" t="s">
        <v>25</v>
      </c>
      <c r="P11121">
        <v>8</v>
      </c>
      <c r="Q11121">
        <f t="shared" si="346"/>
        <v>9</v>
      </c>
      <c r="R11121" t="str">
        <f t="shared" si="347"/>
        <v>Mid-range</v>
      </c>
    </row>
    <row r="11122" spans="1:18" x14ac:dyDescent="0.35">
      <c r="A11122">
        <v>12821486</v>
      </c>
      <c r="B11122" t="s">
        <v>11320</v>
      </c>
      <c r="C11122">
        <v>32990</v>
      </c>
      <c r="D11122" t="s">
        <v>188</v>
      </c>
      <c r="E11122" t="s">
        <v>594</v>
      </c>
      <c r="F11122" t="s">
        <v>2701</v>
      </c>
      <c r="G11122" t="s">
        <v>1615</v>
      </c>
      <c r="H11122">
        <v>2017</v>
      </c>
      <c r="I11122">
        <v>63950</v>
      </c>
      <c r="J11122" t="s">
        <v>21</v>
      </c>
      <c r="K11122" t="s">
        <v>22</v>
      </c>
      <c r="L11122" t="s">
        <v>23</v>
      </c>
      <c r="M11122" t="s">
        <v>24</v>
      </c>
      <c r="N11122">
        <v>3342</v>
      </c>
      <c r="O11122" t="s">
        <v>116</v>
      </c>
      <c r="P11122">
        <v>7</v>
      </c>
      <c r="Q11122">
        <f t="shared" si="346"/>
        <v>7</v>
      </c>
      <c r="R11122" t="str">
        <f t="shared" si="347"/>
        <v>Mid-range</v>
      </c>
    </row>
    <row r="11123" spans="1:18" x14ac:dyDescent="0.35">
      <c r="A11123">
        <v>12821487</v>
      </c>
      <c r="B11123" t="s">
        <v>9610</v>
      </c>
      <c r="C11123">
        <v>27990</v>
      </c>
      <c r="D11123" t="s">
        <v>165</v>
      </c>
      <c r="E11123" t="s">
        <v>568</v>
      </c>
      <c r="F11123" t="s">
        <v>692</v>
      </c>
      <c r="G11123" t="s">
        <v>834</v>
      </c>
      <c r="H11123">
        <v>2019</v>
      </c>
      <c r="I11123">
        <v>39592</v>
      </c>
      <c r="J11123" t="s">
        <v>21</v>
      </c>
      <c r="K11123" t="s">
        <v>22</v>
      </c>
      <c r="L11123" t="s">
        <v>23</v>
      </c>
      <c r="M11123" t="s">
        <v>24</v>
      </c>
      <c r="N11123">
        <v>1998</v>
      </c>
      <c r="O11123" t="s">
        <v>116</v>
      </c>
      <c r="P11123">
        <v>5</v>
      </c>
      <c r="Q11123">
        <f t="shared" si="346"/>
        <v>5</v>
      </c>
      <c r="R11123" t="str">
        <f t="shared" si="347"/>
        <v>Mid-range</v>
      </c>
    </row>
    <row r="11124" spans="1:18" x14ac:dyDescent="0.35">
      <c r="A11124">
        <v>12821490</v>
      </c>
      <c r="B11124" t="s">
        <v>11321</v>
      </c>
      <c r="C11124">
        <v>23888</v>
      </c>
      <c r="D11124" t="s">
        <v>165</v>
      </c>
      <c r="E11124" t="s">
        <v>2375</v>
      </c>
      <c r="F11124" t="s">
        <v>11322</v>
      </c>
      <c r="G11124" t="s">
        <v>6241</v>
      </c>
      <c r="H11124">
        <v>2010</v>
      </c>
      <c r="I11124">
        <v>155429</v>
      </c>
      <c r="J11124" t="s">
        <v>21</v>
      </c>
      <c r="K11124" t="s">
        <v>22</v>
      </c>
      <c r="L11124" t="s">
        <v>31</v>
      </c>
      <c r="M11124" t="s">
        <v>24</v>
      </c>
      <c r="N11124">
        <v>2477</v>
      </c>
      <c r="O11124" t="s">
        <v>69</v>
      </c>
      <c r="P11124">
        <v>5</v>
      </c>
      <c r="Q11124">
        <f t="shared" si="346"/>
        <v>14</v>
      </c>
      <c r="R11124" t="str">
        <f t="shared" si="347"/>
        <v>Mid-range</v>
      </c>
    </row>
    <row r="11125" spans="1:18" x14ac:dyDescent="0.35">
      <c r="A11125">
        <v>12821503</v>
      </c>
      <c r="B11125" t="s">
        <v>11312</v>
      </c>
      <c r="C11125">
        <v>63990</v>
      </c>
      <c r="D11125" t="s">
        <v>188</v>
      </c>
      <c r="E11125" t="s">
        <v>969</v>
      </c>
      <c r="F11125" t="s">
        <v>8497</v>
      </c>
      <c r="G11125" t="s">
        <v>8155</v>
      </c>
      <c r="H11125">
        <v>2019</v>
      </c>
      <c r="I11125">
        <v>21530</v>
      </c>
      <c r="J11125" t="s">
        <v>63</v>
      </c>
      <c r="K11125" t="s">
        <v>22</v>
      </c>
      <c r="L11125" t="s">
        <v>23</v>
      </c>
      <c r="M11125" t="s">
        <v>24</v>
      </c>
      <c r="N11125">
        <v>3342</v>
      </c>
      <c r="O11125" t="s">
        <v>69</v>
      </c>
      <c r="P11125">
        <v>5</v>
      </c>
      <c r="Q11125">
        <f t="shared" si="346"/>
        <v>5</v>
      </c>
      <c r="R11125" t="str">
        <f t="shared" si="347"/>
        <v>Luxury</v>
      </c>
    </row>
    <row r="11126" spans="1:18" x14ac:dyDescent="0.35">
      <c r="A11126">
        <v>12821505</v>
      </c>
      <c r="B11126" t="s">
        <v>11323</v>
      </c>
      <c r="C11126">
        <v>55579</v>
      </c>
      <c r="D11126" t="s">
        <v>88</v>
      </c>
      <c r="E11126" t="s">
        <v>98</v>
      </c>
      <c r="F11126" t="s">
        <v>1142</v>
      </c>
      <c r="G11126" t="s">
        <v>4955</v>
      </c>
      <c r="H11126">
        <v>2021</v>
      </c>
      <c r="I11126">
        <v>13364</v>
      </c>
      <c r="J11126" t="s">
        <v>86</v>
      </c>
      <c r="K11126" t="s">
        <v>22</v>
      </c>
      <c r="L11126" t="s">
        <v>64</v>
      </c>
      <c r="M11126" t="s">
        <v>24</v>
      </c>
      <c r="N11126">
        <v>1998</v>
      </c>
      <c r="O11126" t="s">
        <v>33</v>
      </c>
      <c r="P11126">
        <v>5</v>
      </c>
      <c r="Q11126">
        <f t="shared" si="346"/>
        <v>3</v>
      </c>
      <c r="R11126" t="str">
        <f t="shared" si="347"/>
        <v>Luxury</v>
      </c>
    </row>
    <row r="11127" spans="1:18" x14ac:dyDescent="0.35">
      <c r="A11127">
        <v>12821518</v>
      </c>
      <c r="B11127" t="s">
        <v>11324</v>
      </c>
      <c r="C11127">
        <v>53889</v>
      </c>
      <c r="D11127" t="s">
        <v>17</v>
      </c>
      <c r="E11127" t="s">
        <v>153</v>
      </c>
      <c r="F11127" t="s">
        <v>11325</v>
      </c>
      <c r="G11127" t="s">
        <v>1991</v>
      </c>
      <c r="H11127">
        <v>2020</v>
      </c>
      <c r="I11127">
        <v>48573</v>
      </c>
      <c r="J11127" t="s">
        <v>21</v>
      </c>
      <c r="K11127" t="s">
        <v>22</v>
      </c>
      <c r="L11127" t="s">
        <v>540</v>
      </c>
      <c r="M11127" t="s">
        <v>24</v>
      </c>
      <c r="N11127">
        <v>2487</v>
      </c>
      <c r="O11127" t="s">
        <v>47</v>
      </c>
      <c r="P11127">
        <v>5</v>
      </c>
      <c r="Q11127">
        <f t="shared" si="346"/>
        <v>4</v>
      </c>
      <c r="R11127" t="str">
        <f t="shared" si="347"/>
        <v>Luxury</v>
      </c>
    </row>
    <row r="11128" spans="1:18" x14ac:dyDescent="0.35">
      <c r="A11128">
        <v>12821522</v>
      </c>
      <c r="B11128" t="s">
        <v>8641</v>
      </c>
      <c r="C11128">
        <v>37990</v>
      </c>
      <c r="D11128" t="s">
        <v>17</v>
      </c>
      <c r="E11128" t="s">
        <v>262</v>
      </c>
      <c r="F11128" t="s">
        <v>5695</v>
      </c>
      <c r="G11128" t="s">
        <v>1911</v>
      </c>
      <c r="H11128">
        <v>2022</v>
      </c>
      <c r="I11128">
        <v>22701</v>
      </c>
      <c r="J11128" t="s">
        <v>86</v>
      </c>
      <c r="K11128" t="s">
        <v>22</v>
      </c>
      <c r="L11128" t="s">
        <v>540</v>
      </c>
      <c r="M11128" t="s">
        <v>24</v>
      </c>
      <c r="N11128">
        <v>1798</v>
      </c>
      <c r="O11128" t="s">
        <v>47</v>
      </c>
      <c r="P11128">
        <v>5</v>
      </c>
      <c r="Q11128">
        <f t="shared" si="346"/>
        <v>2</v>
      </c>
      <c r="R11128" t="str">
        <f t="shared" si="347"/>
        <v>Mid-range</v>
      </c>
    </row>
    <row r="11129" spans="1:18" x14ac:dyDescent="0.35">
      <c r="A11129">
        <v>12821523</v>
      </c>
      <c r="B11129" t="s">
        <v>2139</v>
      </c>
      <c r="C11129">
        <v>27988</v>
      </c>
      <c r="D11129" t="s">
        <v>17</v>
      </c>
      <c r="E11129" t="s">
        <v>262</v>
      </c>
      <c r="F11129" t="s">
        <v>99</v>
      </c>
      <c r="G11129" t="s">
        <v>2140</v>
      </c>
      <c r="H11129">
        <v>2019</v>
      </c>
      <c r="I11129">
        <v>68011</v>
      </c>
      <c r="J11129" t="s">
        <v>63</v>
      </c>
      <c r="K11129" t="s">
        <v>22</v>
      </c>
      <c r="L11129" t="s">
        <v>23</v>
      </c>
      <c r="M11129" t="s">
        <v>24</v>
      </c>
      <c r="N11129">
        <v>1798</v>
      </c>
      <c r="O11129" t="s">
        <v>47</v>
      </c>
      <c r="P11129">
        <v>5</v>
      </c>
      <c r="Q11129">
        <f t="shared" si="346"/>
        <v>5</v>
      </c>
      <c r="R11129" t="str">
        <f t="shared" si="347"/>
        <v>Mid-range</v>
      </c>
    </row>
    <row r="11130" spans="1:18" x14ac:dyDescent="0.35">
      <c r="A11130">
        <v>12821524</v>
      </c>
      <c r="B11130" t="s">
        <v>4879</v>
      </c>
      <c r="C11130">
        <v>48990</v>
      </c>
      <c r="D11130" t="s">
        <v>88</v>
      </c>
      <c r="E11130" t="s">
        <v>94</v>
      </c>
      <c r="F11130" t="s">
        <v>4838</v>
      </c>
      <c r="G11130" t="s">
        <v>2734</v>
      </c>
      <c r="H11130">
        <v>2018</v>
      </c>
      <c r="I11130">
        <v>64843</v>
      </c>
      <c r="J11130" t="s">
        <v>21</v>
      </c>
      <c r="K11130" t="s">
        <v>22</v>
      </c>
      <c r="L11130" t="s">
        <v>31</v>
      </c>
      <c r="M11130" t="s">
        <v>24</v>
      </c>
      <c r="N11130">
        <v>2199</v>
      </c>
      <c r="O11130" t="s">
        <v>1085</v>
      </c>
      <c r="P11130">
        <v>7</v>
      </c>
      <c r="Q11130">
        <f t="shared" si="346"/>
        <v>6</v>
      </c>
      <c r="R11130" t="str">
        <f t="shared" si="347"/>
        <v>Luxury</v>
      </c>
    </row>
    <row r="11131" spans="1:18" x14ac:dyDescent="0.35">
      <c r="A11131">
        <v>12821525</v>
      </c>
      <c r="B11131" t="s">
        <v>9248</v>
      </c>
      <c r="C11131">
        <v>26990</v>
      </c>
      <c r="D11131" t="s">
        <v>165</v>
      </c>
      <c r="E11131" t="s">
        <v>455</v>
      </c>
      <c r="F11131" t="s">
        <v>9249</v>
      </c>
      <c r="G11131" t="s">
        <v>6114</v>
      </c>
      <c r="H11131">
        <v>2017</v>
      </c>
      <c r="I11131">
        <v>23446</v>
      </c>
      <c r="J11131" t="s">
        <v>63</v>
      </c>
      <c r="K11131" t="s">
        <v>22</v>
      </c>
      <c r="L11131" t="s">
        <v>23</v>
      </c>
      <c r="M11131" t="s">
        <v>24</v>
      </c>
      <c r="N11131">
        <v>1998</v>
      </c>
      <c r="O11131" t="s">
        <v>47</v>
      </c>
      <c r="P11131">
        <v>5</v>
      </c>
      <c r="Q11131">
        <f t="shared" si="346"/>
        <v>7</v>
      </c>
      <c r="R11131" t="str">
        <f t="shared" si="347"/>
        <v>Mid-range</v>
      </c>
    </row>
    <row r="11132" spans="1:18" x14ac:dyDescent="0.35">
      <c r="A11132">
        <v>12821538</v>
      </c>
      <c r="B11132" t="s">
        <v>5256</v>
      </c>
      <c r="C11132">
        <v>46990</v>
      </c>
      <c r="D11132" t="s">
        <v>226</v>
      </c>
      <c r="E11132" t="s">
        <v>1710</v>
      </c>
      <c r="F11132" t="s">
        <v>5257</v>
      </c>
      <c r="G11132" t="s">
        <v>1712</v>
      </c>
      <c r="H11132">
        <v>2022</v>
      </c>
      <c r="I11132">
        <v>11</v>
      </c>
      <c r="J11132" t="s">
        <v>393</v>
      </c>
      <c r="K11132" t="s">
        <v>22</v>
      </c>
      <c r="L11132" t="s">
        <v>23</v>
      </c>
      <c r="M11132" t="s">
        <v>32</v>
      </c>
      <c r="N11132">
        <v>1333</v>
      </c>
      <c r="O11132" t="s">
        <v>47</v>
      </c>
      <c r="P11132">
        <v>5</v>
      </c>
      <c r="Q11132">
        <f t="shared" si="346"/>
        <v>2</v>
      </c>
      <c r="R11132" t="str">
        <f t="shared" si="347"/>
        <v>Luxury</v>
      </c>
    </row>
    <row r="11133" spans="1:18" x14ac:dyDescent="0.35">
      <c r="A11133">
        <v>12821539</v>
      </c>
      <c r="B11133" t="s">
        <v>5256</v>
      </c>
      <c r="C11133">
        <v>46490</v>
      </c>
      <c r="D11133" t="s">
        <v>226</v>
      </c>
      <c r="E11133" t="s">
        <v>1710</v>
      </c>
      <c r="F11133" t="s">
        <v>5257</v>
      </c>
      <c r="G11133" t="s">
        <v>1712</v>
      </c>
      <c r="H11133">
        <v>2022</v>
      </c>
      <c r="I11133">
        <v>12</v>
      </c>
      <c r="J11133" t="s">
        <v>393</v>
      </c>
      <c r="K11133" t="s">
        <v>22</v>
      </c>
      <c r="L11133" t="s">
        <v>23</v>
      </c>
      <c r="M11133" t="s">
        <v>32</v>
      </c>
      <c r="N11133">
        <v>1333</v>
      </c>
      <c r="O11133" t="s">
        <v>25</v>
      </c>
      <c r="P11133">
        <v>5</v>
      </c>
      <c r="Q11133">
        <f t="shared" si="346"/>
        <v>2</v>
      </c>
      <c r="R11133" t="str">
        <f t="shared" si="347"/>
        <v>Luxury</v>
      </c>
    </row>
    <row r="11134" spans="1:18" x14ac:dyDescent="0.35">
      <c r="A11134">
        <v>12821540</v>
      </c>
      <c r="B11134" t="s">
        <v>1380</v>
      </c>
      <c r="C11134">
        <v>14705</v>
      </c>
      <c r="D11134" t="s">
        <v>17</v>
      </c>
      <c r="E11134" t="s">
        <v>632</v>
      </c>
      <c r="F11134" t="s">
        <v>263</v>
      </c>
      <c r="G11134" t="s">
        <v>1381</v>
      </c>
      <c r="H11134">
        <v>2016</v>
      </c>
      <c r="I11134">
        <v>105497</v>
      </c>
      <c r="J11134" t="s">
        <v>86</v>
      </c>
      <c r="K11134" t="s">
        <v>81</v>
      </c>
      <c r="L11134" t="s">
        <v>23</v>
      </c>
      <c r="M11134" t="s">
        <v>24</v>
      </c>
      <c r="N11134">
        <v>1299</v>
      </c>
      <c r="O11134" t="s">
        <v>47</v>
      </c>
      <c r="P11134">
        <v>5</v>
      </c>
      <c r="Q11134">
        <f t="shared" si="346"/>
        <v>8</v>
      </c>
      <c r="R11134" t="str">
        <f t="shared" si="347"/>
        <v>Mid-range</v>
      </c>
    </row>
    <row r="11135" spans="1:18" x14ac:dyDescent="0.35">
      <c r="A11135">
        <v>12821541</v>
      </c>
      <c r="B11135" t="s">
        <v>7886</v>
      </c>
      <c r="C11135">
        <v>11950</v>
      </c>
      <c r="D11135" t="s">
        <v>17</v>
      </c>
      <c r="E11135" t="s">
        <v>632</v>
      </c>
      <c r="F11135" t="s">
        <v>2098</v>
      </c>
      <c r="G11135" t="s">
        <v>2099</v>
      </c>
      <c r="H11135">
        <v>2013</v>
      </c>
      <c r="I11135">
        <v>98523</v>
      </c>
      <c r="J11135" t="s">
        <v>86</v>
      </c>
      <c r="K11135" t="s">
        <v>81</v>
      </c>
      <c r="L11135" t="s">
        <v>23</v>
      </c>
      <c r="M11135" t="s">
        <v>24</v>
      </c>
      <c r="N11135">
        <v>1299</v>
      </c>
      <c r="O11135" t="s">
        <v>47</v>
      </c>
      <c r="P11135">
        <v>5</v>
      </c>
      <c r="Q11135">
        <f t="shared" si="346"/>
        <v>11</v>
      </c>
      <c r="R11135" t="str">
        <f t="shared" si="347"/>
        <v>Mid-range</v>
      </c>
    </row>
    <row r="11136" spans="1:18" x14ac:dyDescent="0.35">
      <c r="A11136">
        <v>12821543</v>
      </c>
      <c r="B11136" t="s">
        <v>7351</v>
      </c>
      <c r="C11136">
        <v>27990</v>
      </c>
      <c r="D11136" t="s">
        <v>17</v>
      </c>
      <c r="E11136" t="s">
        <v>905</v>
      </c>
      <c r="F11136" t="s">
        <v>1930</v>
      </c>
      <c r="G11136" t="s">
        <v>2858</v>
      </c>
      <c r="H11136">
        <v>2018</v>
      </c>
      <c r="I11136">
        <v>251152</v>
      </c>
      <c r="J11136" t="s">
        <v>106</v>
      </c>
      <c r="K11136" t="s">
        <v>22</v>
      </c>
      <c r="L11136" t="s">
        <v>31</v>
      </c>
      <c r="M11136" t="s">
        <v>24</v>
      </c>
      <c r="N11136">
        <v>2982</v>
      </c>
      <c r="O11136" t="s">
        <v>47</v>
      </c>
      <c r="P11136">
        <v>2</v>
      </c>
      <c r="Q11136">
        <f t="shared" si="346"/>
        <v>6</v>
      </c>
      <c r="R11136" t="str">
        <f t="shared" si="347"/>
        <v>Mid-range</v>
      </c>
    </row>
    <row r="11137" spans="1:18" x14ac:dyDescent="0.35">
      <c r="A11137">
        <v>12821546</v>
      </c>
      <c r="B11137" t="s">
        <v>11326</v>
      </c>
      <c r="C11137">
        <v>37990</v>
      </c>
      <c r="D11137" t="s">
        <v>362</v>
      </c>
      <c r="E11137" t="s">
        <v>8660</v>
      </c>
      <c r="F11137" t="s">
        <v>10915</v>
      </c>
      <c r="G11137" t="s">
        <v>11327</v>
      </c>
      <c r="H11137">
        <v>2019</v>
      </c>
      <c r="I11137">
        <v>91520</v>
      </c>
      <c r="J11137" t="s">
        <v>338</v>
      </c>
      <c r="K11137" t="s">
        <v>22</v>
      </c>
      <c r="L11137" t="s">
        <v>31</v>
      </c>
      <c r="M11137" t="s">
        <v>24</v>
      </c>
      <c r="N11137">
        <v>2157</v>
      </c>
      <c r="O11137" t="s">
        <v>116</v>
      </c>
      <c r="P11137">
        <v>5</v>
      </c>
      <c r="Q11137">
        <f t="shared" si="346"/>
        <v>5</v>
      </c>
      <c r="R11137" t="str">
        <f t="shared" si="347"/>
        <v>Mid-range</v>
      </c>
    </row>
    <row r="11138" spans="1:18" x14ac:dyDescent="0.35">
      <c r="A11138">
        <v>12821547</v>
      </c>
      <c r="B11138" t="s">
        <v>3948</v>
      </c>
      <c r="C11138">
        <v>50990</v>
      </c>
      <c r="D11138" t="s">
        <v>27</v>
      </c>
      <c r="E11138" t="s">
        <v>2742</v>
      </c>
      <c r="F11138" t="s">
        <v>1852</v>
      </c>
      <c r="G11138" t="s">
        <v>1947</v>
      </c>
      <c r="H11138">
        <v>2017</v>
      </c>
      <c r="I11138">
        <v>129000</v>
      </c>
      <c r="J11138" t="s">
        <v>393</v>
      </c>
      <c r="K11138" t="s">
        <v>22</v>
      </c>
      <c r="L11138" t="s">
        <v>31</v>
      </c>
      <c r="M11138" t="s">
        <v>24</v>
      </c>
      <c r="N11138">
        <v>2143</v>
      </c>
      <c r="O11138" t="s">
        <v>47</v>
      </c>
      <c r="P11138">
        <v>5</v>
      </c>
      <c r="Q11138">
        <f t="shared" si="346"/>
        <v>7</v>
      </c>
      <c r="R11138" t="str">
        <f t="shared" si="347"/>
        <v>Luxury</v>
      </c>
    </row>
    <row r="11139" spans="1:18" x14ac:dyDescent="0.35">
      <c r="A11139">
        <v>12821548</v>
      </c>
      <c r="B11139" t="s">
        <v>11328</v>
      </c>
      <c r="C11139">
        <v>85990</v>
      </c>
      <c r="D11139" t="s">
        <v>27</v>
      </c>
      <c r="E11139" t="s">
        <v>8368</v>
      </c>
      <c r="F11139" t="s">
        <v>492</v>
      </c>
      <c r="G11139" t="s">
        <v>8226</v>
      </c>
      <c r="H11139">
        <v>2019</v>
      </c>
      <c r="I11139">
        <v>35220</v>
      </c>
      <c r="J11139" t="s">
        <v>21</v>
      </c>
      <c r="K11139" t="s">
        <v>22</v>
      </c>
      <c r="L11139" t="s">
        <v>64</v>
      </c>
      <c r="M11139" t="s">
        <v>24</v>
      </c>
      <c r="N11139">
        <v>1991</v>
      </c>
      <c r="O11139" t="s">
        <v>135</v>
      </c>
      <c r="P11139">
        <v>5</v>
      </c>
      <c r="Q11139">
        <f t="shared" ref="Q11139:Q11202" si="348">2024-H11139</f>
        <v>5</v>
      </c>
      <c r="R11139" t="str">
        <f t="shared" ref="R11139:R11202" si="349">IF(C11139&lt;=10000,"Budget",IF(C11139&lt;=40000,"Mid-range","Luxury"))</f>
        <v>Luxury</v>
      </c>
    </row>
    <row r="11140" spans="1:18" x14ac:dyDescent="0.35">
      <c r="A11140">
        <v>12821550</v>
      </c>
      <c r="B11140" t="s">
        <v>8409</v>
      </c>
      <c r="C11140">
        <v>47990</v>
      </c>
      <c r="D11140" t="s">
        <v>17</v>
      </c>
      <c r="E11140" t="s">
        <v>1771</v>
      </c>
      <c r="F11140" t="s">
        <v>3629</v>
      </c>
      <c r="G11140" t="s">
        <v>1772</v>
      </c>
      <c r="H11140">
        <v>2015</v>
      </c>
      <c r="I11140">
        <v>93277</v>
      </c>
      <c r="J11140" t="s">
        <v>21</v>
      </c>
      <c r="K11140" t="s">
        <v>22</v>
      </c>
      <c r="L11140" t="s">
        <v>31</v>
      </c>
      <c r="M11140" t="s">
        <v>24</v>
      </c>
      <c r="N11140">
        <v>2753</v>
      </c>
      <c r="O11140" t="s">
        <v>25</v>
      </c>
      <c r="P11140">
        <v>7</v>
      </c>
      <c r="Q11140">
        <f t="shared" si="348"/>
        <v>9</v>
      </c>
      <c r="R11140" t="str">
        <f t="shared" si="349"/>
        <v>Luxury</v>
      </c>
    </row>
    <row r="11141" spans="1:18" x14ac:dyDescent="0.35">
      <c r="A11141">
        <v>12821551</v>
      </c>
      <c r="B11141" t="s">
        <v>10118</v>
      </c>
      <c r="C11141">
        <v>49998</v>
      </c>
      <c r="D11141" t="s">
        <v>42</v>
      </c>
      <c r="E11141" t="s">
        <v>71</v>
      </c>
      <c r="F11141" t="s">
        <v>10119</v>
      </c>
      <c r="G11141" t="s">
        <v>4775</v>
      </c>
      <c r="H11141">
        <v>2016</v>
      </c>
      <c r="I11141">
        <v>53191</v>
      </c>
      <c r="J11141" t="s">
        <v>63</v>
      </c>
      <c r="K11141" t="s">
        <v>22</v>
      </c>
      <c r="L11141" t="s">
        <v>64</v>
      </c>
      <c r="M11141" t="s">
        <v>24</v>
      </c>
      <c r="N11141">
        <v>6200</v>
      </c>
      <c r="O11141" t="s">
        <v>116</v>
      </c>
      <c r="P11141">
        <v>5</v>
      </c>
      <c r="Q11141">
        <f t="shared" si="348"/>
        <v>8</v>
      </c>
      <c r="R11141" t="str">
        <f t="shared" si="349"/>
        <v>Luxury</v>
      </c>
    </row>
    <row r="11142" spans="1:18" x14ac:dyDescent="0.35">
      <c r="A11142">
        <v>12821552</v>
      </c>
      <c r="B11142" t="s">
        <v>2274</v>
      </c>
      <c r="C11142">
        <v>39998</v>
      </c>
      <c r="D11142" t="s">
        <v>49</v>
      </c>
      <c r="E11142" t="s">
        <v>234</v>
      </c>
      <c r="F11142" t="s">
        <v>149</v>
      </c>
      <c r="G11142" t="s">
        <v>337</v>
      </c>
      <c r="H11142">
        <v>2017</v>
      </c>
      <c r="I11142">
        <v>108255</v>
      </c>
      <c r="J11142" t="s">
        <v>338</v>
      </c>
      <c r="K11142" t="s">
        <v>22</v>
      </c>
      <c r="L11142" t="s">
        <v>31</v>
      </c>
      <c r="M11142" t="s">
        <v>24</v>
      </c>
      <c r="N11142">
        <v>2298</v>
      </c>
      <c r="O11142" t="s">
        <v>33</v>
      </c>
      <c r="P11142">
        <v>5</v>
      </c>
      <c r="Q11142">
        <f t="shared" si="348"/>
        <v>7</v>
      </c>
      <c r="R11142" t="str">
        <f t="shared" si="349"/>
        <v>Mid-range</v>
      </c>
    </row>
    <row r="11143" spans="1:18" x14ac:dyDescent="0.35">
      <c r="A11143">
        <v>12821578</v>
      </c>
      <c r="B11143" t="s">
        <v>884</v>
      </c>
      <c r="C11143">
        <v>54990</v>
      </c>
      <c r="D11143" t="s">
        <v>17</v>
      </c>
      <c r="E11143" t="s">
        <v>193</v>
      </c>
      <c r="F11143" t="s">
        <v>781</v>
      </c>
      <c r="G11143" t="s">
        <v>885</v>
      </c>
      <c r="H11143">
        <v>2018</v>
      </c>
      <c r="I11143">
        <v>48095</v>
      </c>
      <c r="J11143" t="s">
        <v>21</v>
      </c>
      <c r="K11143" t="s">
        <v>22</v>
      </c>
      <c r="L11143" t="s">
        <v>23</v>
      </c>
      <c r="M11143" t="s">
        <v>24</v>
      </c>
      <c r="N11143">
        <v>3456</v>
      </c>
      <c r="O11143" t="s">
        <v>47</v>
      </c>
      <c r="P11143">
        <v>7</v>
      </c>
      <c r="Q11143">
        <f t="shared" si="348"/>
        <v>6</v>
      </c>
      <c r="R11143" t="str">
        <f t="shared" si="349"/>
        <v>Luxury</v>
      </c>
    </row>
    <row r="11144" spans="1:18" x14ac:dyDescent="0.35">
      <c r="A11144">
        <v>12821582</v>
      </c>
      <c r="B11144" t="s">
        <v>11329</v>
      </c>
      <c r="C11144">
        <v>53888</v>
      </c>
      <c r="D11144" t="s">
        <v>17</v>
      </c>
      <c r="E11144" t="s">
        <v>1070</v>
      </c>
      <c r="F11144" t="s">
        <v>3928</v>
      </c>
      <c r="G11144" t="s">
        <v>2442</v>
      </c>
      <c r="H11144">
        <v>2022</v>
      </c>
      <c r="I11144">
        <v>39</v>
      </c>
      <c r="J11144" t="s">
        <v>21</v>
      </c>
      <c r="K11144" t="s">
        <v>22</v>
      </c>
      <c r="L11144" t="s">
        <v>540</v>
      </c>
      <c r="M11144" t="s">
        <v>24</v>
      </c>
      <c r="N11144">
        <v>1798</v>
      </c>
      <c r="O11144" t="s">
        <v>47</v>
      </c>
      <c r="P11144">
        <v>5</v>
      </c>
      <c r="Q11144">
        <f t="shared" si="348"/>
        <v>2</v>
      </c>
      <c r="R11144" t="str">
        <f t="shared" si="349"/>
        <v>Luxury</v>
      </c>
    </row>
    <row r="11145" spans="1:18" x14ac:dyDescent="0.35">
      <c r="A11145">
        <v>12821583</v>
      </c>
      <c r="B11145" t="s">
        <v>10770</v>
      </c>
      <c r="C11145">
        <v>91888</v>
      </c>
      <c r="D11145" t="s">
        <v>17</v>
      </c>
      <c r="E11145" t="s">
        <v>157</v>
      </c>
      <c r="F11145" t="s">
        <v>10771</v>
      </c>
      <c r="G11145" t="s">
        <v>819</v>
      </c>
      <c r="H11145">
        <v>2021</v>
      </c>
      <c r="I11145">
        <v>9986</v>
      </c>
      <c r="J11145" t="s">
        <v>21</v>
      </c>
      <c r="K11145" t="s">
        <v>22</v>
      </c>
      <c r="L11145" t="s">
        <v>31</v>
      </c>
      <c r="M11145" t="s">
        <v>24</v>
      </c>
      <c r="N11145">
        <v>2755</v>
      </c>
      <c r="O11145" t="s">
        <v>47</v>
      </c>
      <c r="P11145">
        <v>7</v>
      </c>
      <c r="Q11145">
        <f t="shared" si="348"/>
        <v>3</v>
      </c>
      <c r="R11145" t="str">
        <f t="shared" si="349"/>
        <v>Luxury</v>
      </c>
    </row>
    <row r="11146" spans="1:18" x14ac:dyDescent="0.35">
      <c r="A11146">
        <v>12821586</v>
      </c>
      <c r="B11146" t="s">
        <v>11330</v>
      </c>
      <c r="C11146">
        <v>34888</v>
      </c>
      <c r="D11146" t="s">
        <v>17</v>
      </c>
      <c r="E11146" t="s">
        <v>632</v>
      </c>
      <c r="F11146" t="s">
        <v>807</v>
      </c>
      <c r="G11146" t="s">
        <v>5485</v>
      </c>
      <c r="H11146">
        <v>2022</v>
      </c>
      <c r="I11146">
        <v>22</v>
      </c>
      <c r="J11146" t="s">
        <v>86</v>
      </c>
      <c r="K11146" t="s">
        <v>22</v>
      </c>
      <c r="L11146" t="s">
        <v>23</v>
      </c>
      <c r="M11146" t="s">
        <v>24</v>
      </c>
      <c r="N11146">
        <v>1490</v>
      </c>
      <c r="O11146" t="s">
        <v>47</v>
      </c>
      <c r="P11146">
        <v>5</v>
      </c>
      <c r="Q11146">
        <f t="shared" si="348"/>
        <v>2</v>
      </c>
      <c r="R11146" t="str">
        <f t="shared" si="349"/>
        <v>Mid-range</v>
      </c>
    </row>
    <row r="11147" spans="1:18" x14ac:dyDescent="0.35">
      <c r="A11147">
        <v>12821622</v>
      </c>
      <c r="B11147" t="s">
        <v>3039</v>
      </c>
      <c r="C11147">
        <v>69990</v>
      </c>
      <c r="D11147" t="s">
        <v>54</v>
      </c>
      <c r="E11147" t="s">
        <v>175</v>
      </c>
      <c r="F11147" t="s">
        <v>964</v>
      </c>
      <c r="G11147" t="s">
        <v>2486</v>
      </c>
      <c r="H11147">
        <v>2020</v>
      </c>
      <c r="I11147">
        <v>69072</v>
      </c>
      <c r="J11147" t="s">
        <v>275</v>
      </c>
      <c r="K11147" t="s">
        <v>22</v>
      </c>
      <c r="L11147" t="s">
        <v>31</v>
      </c>
      <c r="M11147" t="s">
        <v>24</v>
      </c>
      <c r="N11147">
        <v>3198</v>
      </c>
      <c r="O11147" t="s">
        <v>25</v>
      </c>
      <c r="P11147">
        <v>5</v>
      </c>
      <c r="Q11147">
        <f t="shared" si="348"/>
        <v>4</v>
      </c>
      <c r="R11147" t="str">
        <f t="shared" si="349"/>
        <v>Luxury</v>
      </c>
    </row>
    <row r="11148" spans="1:18" x14ac:dyDescent="0.35">
      <c r="A11148">
        <v>12821623</v>
      </c>
      <c r="B11148" t="s">
        <v>11331</v>
      </c>
      <c r="C11148">
        <v>41990</v>
      </c>
      <c r="D11148" t="s">
        <v>165</v>
      </c>
      <c r="E11148" t="s">
        <v>184</v>
      </c>
      <c r="F11148" t="s">
        <v>2842</v>
      </c>
      <c r="G11148" t="s">
        <v>582</v>
      </c>
      <c r="H11148">
        <v>2019</v>
      </c>
      <c r="I11148">
        <v>57149</v>
      </c>
      <c r="J11148" t="s">
        <v>21</v>
      </c>
      <c r="K11148" t="s">
        <v>22</v>
      </c>
      <c r="L11148" t="s">
        <v>31</v>
      </c>
      <c r="M11148" t="s">
        <v>24</v>
      </c>
      <c r="N11148">
        <v>2268</v>
      </c>
      <c r="O11148" t="s">
        <v>25</v>
      </c>
      <c r="P11148">
        <v>7</v>
      </c>
      <c r="Q11148">
        <f t="shared" si="348"/>
        <v>5</v>
      </c>
      <c r="R11148" t="str">
        <f t="shared" si="349"/>
        <v>Luxury</v>
      </c>
    </row>
    <row r="11149" spans="1:18" x14ac:dyDescent="0.35">
      <c r="A11149">
        <v>12821624</v>
      </c>
      <c r="B11149" t="s">
        <v>6138</v>
      </c>
      <c r="C11149">
        <v>43888</v>
      </c>
      <c r="D11149" t="s">
        <v>17</v>
      </c>
      <c r="E11149" t="s">
        <v>193</v>
      </c>
      <c r="F11149" t="s">
        <v>703</v>
      </c>
      <c r="G11149" t="s">
        <v>885</v>
      </c>
      <c r="H11149">
        <v>2019</v>
      </c>
      <c r="I11149">
        <v>63759</v>
      </c>
      <c r="J11149" t="s">
        <v>21</v>
      </c>
      <c r="K11149" t="s">
        <v>22</v>
      </c>
      <c r="L11149" t="s">
        <v>23</v>
      </c>
      <c r="M11149" t="s">
        <v>24</v>
      </c>
      <c r="N11149">
        <v>3456</v>
      </c>
      <c r="O11149" t="s">
        <v>47</v>
      </c>
      <c r="P11149">
        <v>7</v>
      </c>
      <c r="Q11149">
        <f t="shared" si="348"/>
        <v>5</v>
      </c>
      <c r="R11149" t="str">
        <f t="shared" si="349"/>
        <v>Luxury</v>
      </c>
    </row>
    <row r="11150" spans="1:18" x14ac:dyDescent="0.35">
      <c r="A11150">
        <v>12821626</v>
      </c>
      <c r="B11150" t="s">
        <v>9167</v>
      </c>
      <c r="C11150">
        <v>35888</v>
      </c>
      <c r="D11150" t="s">
        <v>42</v>
      </c>
      <c r="E11150" t="s">
        <v>1794</v>
      </c>
      <c r="F11150" t="s">
        <v>9168</v>
      </c>
      <c r="G11150" t="s">
        <v>1796</v>
      </c>
      <c r="H11150">
        <v>2019</v>
      </c>
      <c r="I11150">
        <v>67243</v>
      </c>
      <c r="J11150" t="s">
        <v>21</v>
      </c>
      <c r="K11150" t="s">
        <v>22</v>
      </c>
      <c r="L11150" t="s">
        <v>23</v>
      </c>
      <c r="M11150" t="s">
        <v>24</v>
      </c>
      <c r="N11150">
        <v>3649</v>
      </c>
      <c r="O11150" t="s">
        <v>33</v>
      </c>
      <c r="P11150">
        <v>7</v>
      </c>
      <c r="Q11150">
        <f t="shared" si="348"/>
        <v>5</v>
      </c>
      <c r="R11150" t="str">
        <f t="shared" si="349"/>
        <v>Mid-range</v>
      </c>
    </row>
    <row r="11151" spans="1:18" x14ac:dyDescent="0.35">
      <c r="A11151">
        <v>12821638</v>
      </c>
      <c r="B11151" t="s">
        <v>11332</v>
      </c>
      <c r="C11151">
        <v>27990</v>
      </c>
      <c r="D11151" t="s">
        <v>59</v>
      </c>
      <c r="E11151" t="s">
        <v>5524</v>
      </c>
      <c r="F11151" t="s">
        <v>1724</v>
      </c>
      <c r="G11151" t="s">
        <v>5089</v>
      </c>
      <c r="H11151">
        <v>2015</v>
      </c>
      <c r="I11151">
        <v>119361</v>
      </c>
      <c r="J11151" t="s">
        <v>63</v>
      </c>
      <c r="K11151" t="s">
        <v>22</v>
      </c>
      <c r="L11151" t="s">
        <v>31</v>
      </c>
      <c r="M11151" t="s">
        <v>24</v>
      </c>
      <c r="N11151">
        <v>1995</v>
      </c>
      <c r="O11151" t="s">
        <v>33</v>
      </c>
      <c r="P11151">
        <v>5</v>
      </c>
      <c r="Q11151">
        <f t="shared" si="348"/>
        <v>9</v>
      </c>
      <c r="R11151" t="str">
        <f t="shared" si="349"/>
        <v>Mid-range</v>
      </c>
    </row>
    <row r="11152" spans="1:18" x14ac:dyDescent="0.35">
      <c r="A11152">
        <v>12821662</v>
      </c>
      <c r="B11152" t="s">
        <v>11333</v>
      </c>
      <c r="C11152">
        <v>7995</v>
      </c>
      <c r="D11152" t="s">
        <v>88</v>
      </c>
      <c r="E11152" t="s">
        <v>98</v>
      </c>
      <c r="F11152" t="s">
        <v>99</v>
      </c>
      <c r="G11152" t="s">
        <v>2872</v>
      </c>
      <c r="H11152">
        <v>2008</v>
      </c>
      <c r="I11152">
        <v>168012</v>
      </c>
      <c r="J11152" t="s">
        <v>86</v>
      </c>
      <c r="K11152" t="s">
        <v>22</v>
      </c>
      <c r="L11152" t="s">
        <v>23</v>
      </c>
      <c r="M11152" t="s">
        <v>24</v>
      </c>
      <c r="N11152">
        <v>1975</v>
      </c>
      <c r="O11152" t="s">
        <v>69</v>
      </c>
      <c r="P11152">
        <v>5</v>
      </c>
      <c r="Q11152">
        <f t="shared" si="348"/>
        <v>16</v>
      </c>
      <c r="R11152" t="str">
        <f t="shared" si="349"/>
        <v>Budget</v>
      </c>
    </row>
    <row r="11153" spans="1:18" x14ac:dyDescent="0.35">
      <c r="A11153">
        <v>12821663</v>
      </c>
      <c r="B11153" t="s">
        <v>11334</v>
      </c>
      <c r="C11153">
        <v>36995</v>
      </c>
      <c r="D11153" t="s">
        <v>54</v>
      </c>
      <c r="E11153" t="s">
        <v>175</v>
      </c>
      <c r="F11153" t="s">
        <v>1528</v>
      </c>
      <c r="G11153" t="s">
        <v>207</v>
      </c>
      <c r="H11153">
        <v>2014</v>
      </c>
      <c r="I11153">
        <v>146881</v>
      </c>
      <c r="J11153" t="s">
        <v>1181</v>
      </c>
      <c r="K11153" t="s">
        <v>81</v>
      </c>
      <c r="L11153" t="s">
        <v>31</v>
      </c>
      <c r="M11153" t="s">
        <v>24</v>
      </c>
      <c r="N11153">
        <v>2198</v>
      </c>
      <c r="O11153" t="s">
        <v>47</v>
      </c>
      <c r="P11153">
        <v>5</v>
      </c>
      <c r="Q11153">
        <f t="shared" si="348"/>
        <v>10</v>
      </c>
      <c r="R11153" t="str">
        <f t="shared" si="349"/>
        <v>Mid-range</v>
      </c>
    </row>
    <row r="11154" spans="1:18" x14ac:dyDescent="0.35">
      <c r="A11154">
        <v>12821667</v>
      </c>
      <c r="B11154" t="s">
        <v>2930</v>
      </c>
      <c r="C11154">
        <v>24995</v>
      </c>
      <c r="D11154" t="s">
        <v>102</v>
      </c>
      <c r="E11154" t="s">
        <v>2931</v>
      </c>
      <c r="F11154" t="s">
        <v>223</v>
      </c>
      <c r="G11154" t="s">
        <v>2932</v>
      </c>
      <c r="H11154">
        <v>2012</v>
      </c>
      <c r="I11154">
        <v>102015</v>
      </c>
      <c r="J11154" t="s">
        <v>393</v>
      </c>
      <c r="K11154" t="s">
        <v>81</v>
      </c>
      <c r="L11154" t="s">
        <v>64</v>
      </c>
      <c r="M11154" t="s">
        <v>24</v>
      </c>
      <c r="N11154">
        <v>1984</v>
      </c>
      <c r="O11154" t="s">
        <v>25</v>
      </c>
      <c r="P11154">
        <v>4</v>
      </c>
      <c r="Q11154">
        <f t="shared" si="348"/>
        <v>12</v>
      </c>
      <c r="R11154" t="str">
        <f t="shared" si="349"/>
        <v>Mid-range</v>
      </c>
    </row>
    <row r="11155" spans="1:18" x14ac:dyDescent="0.35">
      <c r="A11155">
        <v>12821668</v>
      </c>
      <c r="B11155" t="s">
        <v>11335</v>
      </c>
      <c r="C11155">
        <v>15995</v>
      </c>
      <c r="D11155" t="s">
        <v>127</v>
      </c>
      <c r="E11155" t="s">
        <v>466</v>
      </c>
      <c r="F11155" t="s">
        <v>8342</v>
      </c>
      <c r="G11155" t="s">
        <v>468</v>
      </c>
      <c r="H11155">
        <v>2014</v>
      </c>
      <c r="I11155">
        <v>205078</v>
      </c>
      <c r="J11155" t="s">
        <v>21</v>
      </c>
      <c r="K11155" t="s">
        <v>22</v>
      </c>
      <c r="L11155" t="s">
        <v>23</v>
      </c>
      <c r="M11155" t="s">
        <v>24</v>
      </c>
      <c r="N11155">
        <v>2488</v>
      </c>
      <c r="O11155" t="s">
        <v>47</v>
      </c>
      <c r="P11155">
        <v>5</v>
      </c>
      <c r="Q11155">
        <f t="shared" si="348"/>
        <v>10</v>
      </c>
      <c r="R11155" t="str">
        <f t="shared" si="349"/>
        <v>Mid-range</v>
      </c>
    </row>
    <row r="11156" spans="1:18" x14ac:dyDescent="0.35">
      <c r="A11156">
        <v>12821669</v>
      </c>
      <c r="B11156" t="s">
        <v>257</v>
      </c>
      <c r="C11156">
        <v>39995</v>
      </c>
      <c r="D11156" t="s">
        <v>17</v>
      </c>
      <c r="E11156" t="s">
        <v>258</v>
      </c>
      <c r="F11156" t="s">
        <v>259</v>
      </c>
      <c r="G11156" t="s">
        <v>260</v>
      </c>
      <c r="H11156">
        <v>2013</v>
      </c>
      <c r="I11156">
        <v>222300</v>
      </c>
      <c r="J11156" t="s">
        <v>236</v>
      </c>
      <c r="K11156" t="s">
        <v>81</v>
      </c>
      <c r="L11156" t="s">
        <v>31</v>
      </c>
      <c r="M11156" t="s">
        <v>24</v>
      </c>
      <c r="N11156">
        <v>2982</v>
      </c>
      <c r="O11156" t="s">
        <v>33</v>
      </c>
      <c r="P11156">
        <v>5</v>
      </c>
      <c r="Q11156">
        <f t="shared" si="348"/>
        <v>11</v>
      </c>
      <c r="R11156" t="str">
        <f t="shared" si="349"/>
        <v>Mid-range</v>
      </c>
    </row>
    <row r="11157" spans="1:18" x14ac:dyDescent="0.35">
      <c r="A11157">
        <v>12821671</v>
      </c>
      <c r="B11157" t="s">
        <v>4074</v>
      </c>
      <c r="C11157">
        <v>19990</v>
      </c>
      <c r="D11157" t="s">
        <v>165</v>
      </c>
      <c r="E11157" t="s">
        <v>166</v>
      </c>
      <c r="F11157" t="s">
        <v>167</v>
      </c>
      <c r="G11157" t="s">
        <v>168</v>
      </c>
      <c r="H11157">
        <v>2014</v>
      </c>
      <c r="I11157">
        <v>183760</v>
      </c>
      <c r="J11157" t="s">
        <v>169</v>
      </c>
      <c r="K11157" t="s">
        <v>81</v>
      </c>
      <c r="L11157" t="s">
        <v>31</v>
      </c>
      <c r="M11157" t="s">
        <v>24</v>
      </c>
      <c r="N11157">
        <v>2477</v>
      </c>
      <c r="O11157" t="s">
        <v>47</v>
      </c>
      <c r="P11157">
        <v>5</v>
      </c>
      <c r="Q11157">
        <f t="shared" si="348"/>
        <v>10</v>
      </c>
      <c r="R11157" t="str">
        <f t="shared" si="349"/>
        <v>Mid-range</v>
      </c>
    </row>
    <row r="11158" spans="1:18" x14ac:dyDescent="0.35">
      <c r="A11158">
        <v>12821672</v>
      </c>
      <c r="B11158" t="s">
        <v>11336</v>
      </c>
      <c r="C11158">
        <v>40990</v>
      </c>
      <c r="D11158" t="s">
        <v>76</v>
      </c>
      <c r="E11158" t="s">
        <v>373</v>
      </c>
      <c r="F11158" t="s">
        <v>10575</v>
      </c>
      <c r="G11158" t="s">
        <v>946</v>
      </c>
      <c r="H11158">
        <v>2017</v>
      </c>
      <c r="I11158">
        <v>88077</v>
      </c>
      <c r="J11158" t="s">
        <v>21</v>
      </c>
      <c r="K11158" t="s">
        <v>22</v>
      </c>
      <c r="L11158" t="s">
        <v>31</v>
      </c>
      <c r="M11158" t="s">
        <v>24</v>
      </c>
      <c r="N11158">
        <v>2999</v>
      </c>
      <c r="O11158" t="s">
        <v>116</v>
      </c>
      <c r="P11158">
        <v>7</v>
      </c>
      <c r="Q11158">
        <f t="shared" si="348"/>
        <v>7</v>
      </c>
      <c r="R11158" t="str">
        <f t="shared" si="349"/>
        <v>Luxury</v>
      </c>
    </row>
    <row r="11159" spans="1:18" x14ac:dyDescent="0.35">
      <c r="A11159">
        <v>12821695</v>
      </c>
      <c r="B11159" t="s">
        <v>2311</v>
      </c>
      <c r="C11159">
        <v>129999</v>
      </c>
      <c r="D11159" t="s">
        <v>2312</v>
      </c>
      <c r="E11159" t="s">
        <v>2313</v>
      </c>
      <c r="F11159" t="s">
        <v>2314</v>
      </c>
      <c r="G11159" t="s">
        <v>600</v>
      </c>
      <c r="H11159">
        <v>2021</v>
      </c>
      <c r="I11159">
        <v>73513</v>
      </c>
      <c r="J11159" t="s">
        <v>182</v>
      </c>
      <c r="K11159" t="s">
        <v>22</v>
      </c>
      <c r="L11159" t="s">
        <v>23</v>
      </c>
      <c r="M11159" t="s">
        <v>24</v>
      </c>
      <c r="N11159">
        <v>6162</v>
      </c>
      <c r="O11159" t="s">
        <v>25</v>
      </c>
      <c r="P11159">
        <v>5</v>
      </c>
      <c r="Q11159">
        <f t="shared" si="348"/>
        <v>3</v>
      </c>
      <c r="R11159" t="str">
        <f t="shared" si="349"/>
        <v>Luxury</v>
      </c>
    </row>
    <row r="11160" spans="1:18" x14ac:dyDescent="0.35">
      <c r="A11160">
        <v>12821700</v>
      </c>
      <c r="B11160" t="s">
        <v>8753</v>
      </c>
      <c r="C11160">
        <v>24500</v>
      </c>
      <c r="D11160" t="s">
        <v>17</v>
      </c>
      <c r="E11160">
        <v>86</v>
      </c>
      <c r="F11160" t="s">
        <v>2012</v>
      </c>
      <c r="G11160" t="s">
        <v>6875</v>
      </c>
      <c r="H11160">
        <v>2013</v>
      </c>
      <c r="I11160">
        <v>96527</v>
      </c>
      <c r="J11160" t="s">
        <v>393</v>
      </c>
      <c r="K11160" t="s">
        <v>81</v>
      </c>
      <c r="L11160" t="s">
        <v>64</v>
      </c>
      <c r="M11160" t="s">
        <v>24</v>
      </c>
      <c r="N11160">
        <v>1998</v>
      </c>
      <c r="O11160" t="s">
        <v>2003</v>
      </c>
      <c r="P11160">
        <v>4</v>
      </c>
      <c r="Q11160">
        <f t="shared" si="348"/>
        <v>11</v>
      </c>
      <c r="R11160" t="str">
        <f t="shared" si="349"/>
        <v>Mid-range</v>
      </c>
    </row>
    <row r="11161" spans="1:18" x14ac:dyDescent="0.35">
      <c r="A11161">
        <v>12821705</v>
      </c>
      <c r="B11161" t="s">
        <v>11337</v>
      </c>
      <c r="C11161">
        <v>46990</v>
      </c>
      <c r="D11161" t="s">
        <v>679</v>
      </c>
      <c r="E11161" t="s">
        <v>2612</v>
      </c>
      <c r="F11161" t="s">
        <v>2179</v>
      </c>
      <c r="G11161" t="s">
        <v>9447</v>
      </c>
      <c r="H11161">
        <v>2020</v>
      </c>
      <c r="I11161">
        <v>5900</v>
      </c>
      <c r="J11161" t="s">
        <v>21</v>
      </c>
      <c r="K11161" t="s">
        <v>22</v>
      </c>
      <c r="L11161" t="s">
        <v>64</v>
      </c>
      <c r="M11161" t="s">
        <v>24</v>
      </c>
      <c r="N11161">
        <v>1499</v>
      </c>
      <c r="O11161" t="s">
        <v>33</v>
      </c>
      <c r="P11161">
        <v>5</v>
      </c>
      <c r="Q11161">
        <f t="shared" si="348"/>
        <v>4</v>
      </c>
      <c r="R11161" t="str">
        <f t="shared" si="349"/>
        <v>Luxury</v>
      </c>
    </row>
    <row r="11162" spans="1:18" x14ac:dyDescent="0.35">
      <c r="A11162">
        <v>12821713</v>
      </c>
      <c r="B11162" t="s">
        <v>5278</v>
      </c>
      <c r="C11162">
        <v>33990</v>
      </c>
      <c r="D11162" t="s">
        <v>17</v>
      </c>
      <c r="E11162" t="s">
        <v>1070</v>
      </c>
      <c r="F11162" t="s">
        <v>5279</v>
      </c>
      <c r="G11162" t="s">
        <v>5280</v>
      </c>
      <c r="H11162">
        <v>2018</v>
      </c>
      <c r="I11162">
        <v>83132</v>
      </c>
      <c r="J11162" t="s">
        <v>21</v>
      </c>
      <c r="K11162" t="s">
        <v>22</v>
      </c>
      <c r="L11162" t="s">
        <v>64</v>
      </c>
      <c r="M11162" t="s">
        <v>24</v>
      </c>
      <c r="N11162">
        <v>1197</v>
      </c>
      <c r="O11162" t="s">
        <v>33</v>
      </c>
      <c r="P11162">
        <v>5</v>
      </c>
      <c r="Q11162">
        <f t="shared" si="348"/>
        <v>6</v>
      </c>
      <c r="R11162" t="str">
        <f t="shared" si="349"/>
        <v>Mid-range</v>
      </c>
    </row>
    <row r="11163" spans="1:18" x14ac:dyDescent="0.35">
      <c r="A11163">
        <v>12821714</v>
      </c>
      <c r="B11163" t="s">
        <v>10481</v>
      </c>
      <c r="C11163">
        <v>26888</v>
      </c>
      <c r="D11163" t="s">
        <v>59</v>
      </c>
      <c r="E11163" t="s">
        <v>398</v>
      </c>
      <c r="F11163" t="s">
        <v>8483</v>
      </c>
      <c r="G11163" t="s">
        <v>605</v>
      </c>
      <c r="H11163">
        <v>2012</v>
      </c>
      <c r="I11163">
        <v>62450</v>
      </c>
      <c r="J11163" t="s">
        <v>21</v>
      </c>
      <c r="K11163" t="s">
        <v>22</v>
      </c>
      <c r="L11163" t="s">
        <v>64</v>
      </c>
      <c r="M11163" t="s">
        <v>24</v>
      </c>
      <c r="N11163">
        <v>1997</v>
      </c>
      <c r="O11163" t="s">
        <v>25</v>
      </c>
      <c r="P11163">
        <v>5</v>
      </c>
      <c r="Q11163">
        <f t="shared" si="348"/>
        <v>12</v>
      </c>
      <c r="R11163" t="str">
        <f t="shared" si="349"/>
        <v>Mid-range</v>
      </c>
    </row>
    <row r="11164" spans="1:18" x14ac:dyDescent="0.35">
      <c r="A11164">
        <v>12821715</v>
      </c>
      <c r="B11164" t="s">
        <v>87</v>
      </c>
      <c r="C11164">
        <v>9971</v>
      </c>
      <c r="D11164" t="s">
        <v>88</v>
      </c>
      <c r="E11164" t="s">
        <v>89</v>
      </c>
      <c r="F11164" t="s">
        <v>90</v>
      </c>
      <c r="G11164" t="s">
        <v>91</v>
      </c>
      <c r="H11164">
        <v>2013</v>
      </c>
      <c r="I11164">
        <v>125394</v>
      </c>
      <c r="J11164" t="s">
        <v>63</v>
      </c>
      <c r="K11164" t="s">
        <v>81</v>
      </c>
      <c r="L11164" t="s">
        <v>23</v>
      </c>
      <c r="M11164" t="s">
        <v>24</v>
      </c>
      <c r="N11164">
        <v>1796</v>
      </c>
      <c r="O11164" t="s">
        <v>1382</v>
      </c>
      <c r="P11164">
        <v>5</v>
      </c>
      <c r="Q11164">
        <f t="shared" si="348"/>
        <v>11</v>
      </c>
      <c r="R11164" t="str">
        <f t="shared" si="349"/>
        <v>Budget</v>
      </c>
    </row>
    <row r="11165" spans="1:18" x14ac:dyDescent="0.35">
      <c r="A11165">
        <v>12821717</v>
      </c>
      <c r="B11165" t="s">
        <v>11338</v>
      </c>
      <c r="C11165">
        <v>34890</v>
      </c>
      <c r="D11165" t="s">
        <v>328</v>
      </c>
      <c r="E11165" t="s">
        <v>598</v>
      </c>
      <c r="F11165" t="s">
        <v>599</v>
      </c>
      <c r="G11165" t="s">
        <v>531</v>
      </c>
      <c r="H11165">
        <v>2019</v>
      </c>
      <c r="I11165">
        <v>27548</v>
      </c>
      <c r="J11165" t="s">
        <v>21</v>
      </c>
      <c r="K11165" t="s">
        <v>22</v>
      </c>
      <c r="L11165" t="s">
        <v>23</v>
      </c>
      <c r="M11165" t="s">
        <v>24</v>
      </c>
      <c r="N11165">
        <v>1799</v>
      </c>
      <c r="O11165" t="s">
        <v>116</v>
      </c>
      <c r="P11165">
        <v>5</v>
      </c>
      <c r="Q11165">
        <f t="shared" si="348"/>
        <v>5</v>
      </c>
      <c r="R11165" t="str">
        <f t="shared" si="349"/>
        <v>Mid-range</v>
      </c>
    </row>
    <row r="11166" spans="1:18" x14ac:dyDescent="0.35">
      <c r="A11166">
        <v>12821722</v>
      </c>
      <c r="B11166" t="s">
        <v>769</v>
      </c>
      <c r="C11166">
        <v>17800</v>
      </c>
      <c r="D11166" t="s">
        <v>533</v>
      </c>
      <c r="E11166" t="s">
        <v>770</v>
      </c>
      <c r="F11166" t="s">
        <v>771</v>
      </c>
      <c r="G11166" t="s">
        <v>772</v>
      </c>
      <c r="H11166">
        <v>2012</v>
      </c>
      <c r="I11166">
        <v>113786</v>
      </c>
      <c r="J11166" t="s">
        <v>21</v>
      </c>
      <c r="K11166" t="s">
        <v>22</v>
      </c>
      <c r="L11166" t="s">
        <v>23</v>
      </c>
      <c r="M11166" t="s">
        <v>24</v>
      </c>
      <c r="N11166">
        <v>2393</v>
      </c>
      <c r="O11166" t="s">
        <v>25</v>
      </c>
      <c r="P11166">
        <v>5</v>
      </c>
      <c r="Q11166">
        <f t="shared" si="348"/>
        <v>12</v>
      </c>
      <c r="R11166" t="str">
        <f t="shared" si="349"/>
        <v>Mid-range</v>
      </c>
    </row>
    <row r="11167" spans="1:18" x14ac:dyDescent="0.35">
      <c r="A11167">
        <v>12821732</v>
      </c>
      <c r="B11167" t="s">
        <v>6854</v>
      </c>
      <c r="C11167">
        <v>11989</v>
      </c>
      <c r="D11167" t="s">
        <v>282</v>
      </c>
      <c r="E11167" t="s">
        <v>443</v>
      </c>
      <c r="F11167" t="s">
        <v>1101</v>
      </c>
      <c r="G11167" t="s">
        <v>664</v>
      </c>
      <c r="H11167">
        <v>2012</v>
      </c>
      <c r="I11167">
        <v>261436</v>
      </c>
      <c r="J11167" t="s">
        <v>21</v>
      </c>
      <c r="K11167" t="s">
        <v>22</v>
      </c>
      <c r="L11167" t="s">
        <v>64</v>
      </c>
      <c r="M11167" t="s">
        <v>24</v>
      </c>
      <c r="N11167">
        <v>3604</v>
      </c>
      <c r="O11167" t="s">
        <v>47</v>
      </c>
      <c r="P11167">
        <v>5</v>
      </c>
      <c r="Q11167">
        <f t="shared" si="348"/>
        <v>12</v>
      </c>
      <c r="R11167" t="str">
        <f t="shared" si="349"/>
        <v>Mid-range</v>
      </c>
    </row>
    <row r="11168" spans="1:18" x14ac:dyDescent="0.35">
      <c r="A11168">
        <v>12821733</v>
      </c>
      <c r="B11168" t="s">
        <v>5278</v>
      </c>
      <c r="C11168">
        <v>33990</v>
      </c>
      <c r="D11168" t="s">
        <v>17</v>
      </c>
      <c r="E11168" t="s">
        <v>1070</v>
      </c>
      <c r="F11168" t="s">
        <v>5279</v>
      </c>
      <c r="G11168" t="s">
        <v>5280</v>
      </c>
      <c r="H11168">
        <v>2018</v>
      </c>
      <c r="I11168">
        <v>83132</v>
      </c>
      <c r="J11168" t="s">
        <v>21</v>
      </c>
      <c r="K11168" t="s">
        <v>22</v>
      </c>
      <c r="L11168" t="s">
        <v>64</v>
      </c>
      <c r="M11168" t="s">
        <v>24</v>
      </c>
      <c r="N11168">
        <v>1197</v>
      </c>
      <c r="O11168" t="s">
        <v>33</v>
      </c>
      <c r="P11168">
        <v>5</v>
      </c>
      <c r="Q11168">
        <f t="shared" si="348"/>
        <v>6</v>
      </c>
      <c r="R11168" t="str">
        <f t="shared" si="349"/>
        <v>Mid-range</v>
      </c>
    </row>
    <row r="11169" spans="1:18" x14ac:dyDescent="0.35">
      <c r="A11169">
        <v>12821734</v>
      </c>
      <c r="B11169" t="s">
        <v>8552</v>
      </c>
      <c r="C11169">
        <v>25990</v>
      </c>
      <c r="D11169" t="s">
        <v>533</v>
      </c>
      <c r="E11169" t="s">
        <v>534</v>
      </c>
      <c r="F11169" t="s">
        <v>6173</v>
      </c>
      <c r="G11169" t="s">
        <v>536</v>
      </c>
      <c r="H11169">
        <v>2017</v>
      </c>
      <c r="I11169">
        <v>88080</v>
      </c>
      <c r="J11169" t="s">
        <v>21</v>
      </c>
      <c r="K11169" t="s">
        <v>22</v>
      </c>
      <c r="L11169" t="s">
        <v>23</v>
      </c>
      <c r="M11169" t="s">
        <v>24</v>
      </c>
      <c r="N11169">
        <v>1373</v>
      </c>
      <c r="O11169" t="s">
        <v>33</v>
      </c>
      <c r="P11169">
        <v>5</v>
      </c>
      <c r="Q11169">
        <f t="shared" si="348"/>
        <v>7</v>
      </c>
      <c r="R11169" t="str">
        <f t="shared" si="349"/>
        <v>Mid-range</v>
      </c>
    </row>
    <row r="11170" spans="1:18" x14ac:dyDescent="0.35">
      <c r="A11170">
        <v>12821735</v>
      </c>
      <c r="B11170" t="s">
        <v>2344</v>
      </c>
      <c r="C11170">
        <v>25990</v>
      </c>
      <c r="D11170" t="s">
        <v>88</v>
      </c>
      <c r="E11170" t="s">
        <v>953</v>
      </c>
      <c r="F11170" t="s">
        <v>2345</v>
      </c>
      <c r="G11170" t="s">
        <v>2346</v>
      </c>
      <c r="H11170">
        <v>2017</v>
      </c>
      <c r="I11170">
        <v>85610</v>
      </c>
      <c r="J11170" t="s">
        <v>393</v>
      </c>
      <c r="K11170" t="s">
        <v>81</v>
      </c>
      <c r="L11170" t="s">
        <v>23</v>
      </c>
      <c r="M11170" t="s">
        <v>24</v>
      </c>
      <c r="N11170">
        <v>1591</v>
      </c>
      <c r="O11170" t="s">
        <v>135</v>
      </c>
      <c r="P11170">
        <v>4</v>
      </c>
      <c r="Q11170">
        <f t="shared" si="348"/>
        <v>7</v>
      </c>
      <c r="R11170" t="str">
        <f t="shared" si="349"/>
        <v>Mid-range</v>
      </c>
    </row>
    <row r="11171" spans="1:18" x14ac:dyDescent="0.35">
      <c r="A11171">
        <v>12821745</v>
      </c>
      <c r="B11171" t="s">
        <v>3727</v>
      </c>
      <c r="C11171">
        <v>29985</v>
      </c>
      <c r="D11171" t="s">
        <v>88</v>
      </c>
      <c r="E11171" t="s">
        <v>108</v>
      </c>
      <c r="F11171" t="s">
        <v>109</v>
      </c>
      <c r="G11171" t="s">
        <v>110</v>
      </c>
      <c r="H11171">
        <v>2017</v>
      </c>
      <c r="I11171">
        <v>92658</v>
      </c>
      <c r="J11171" t="s">
        <v>21</v>
      </c>
      <c r="K11171" t="s">
        <v>22</v>
      </c>
      <c r="L11171" t="s">
        <v>31</v>
      </c>
      <c r="M11171" t="s">
        <v>24</v>
      </c>
      <c r="N11171">
        <v>1995</v>
      </c>
      <c r="O11171" t="s">
        <v>116</v>
      </c>
      <c r="P11171">
        <v>5</v>
      </c>
      <c r="Q11171">
        <f t="shared" si="348"/>
        <v>7</v>
      </c>
      <c r="R11171" t="str">
        <f t="shared" si="349"/>
        <v>Mid-range</v>
      </c>
    </row>
    <row r="11172" spans="1:18" x14ac:dyDescent="0.35">
      <c r="A11172">
        <v>12821747</v>
      </c>
      <c r="B11172" t="s">
        <v>11339</v>
      </c>
      <c r="C11172">
        <v>13990</v>
      </c>
      <c r="D11172" t="s">
        <v>88</v>
      </c>
      <c r="E11172" t="s">
        <v>89</v>
      </c>
      <c r="F11172" t="s">
        <v>90</v>
      </c>
      <c r="G11172" t="s">
        <v>3161</v>
      </c>
      <c r="H11172">
        <v>2011</v>
      </c>
      <c r="I11172">
        <v>126767</v>
      </c>
      <c r="J11172" t="s">
        <v>63</v>
      </c>
      <c r="K11172" t="s">
        <v>22</v>
      </c>
      <c r="L11172" t="s">
        <v>23</v>
      </c>
      <c r="M11172" t="s">
        <v>24</v>
      </c>
      <c r="N11172">
        <v>1796</v>
      </c>
      <c r="O11172" t="s">
        <v>47</v>
      </c>
      <c r="P11172">
        <v>5</v>
      </c>
      <c r="Q11172">
        <f t="shared" si="348"/>
        <v>13</v>
      </c>
      <c r="R11172" t="str">
        <f t="shared" si="349"/>
        <v>Mid-range</v>
      </c>
    </row>
    <row r="11173" spans="1:18" x14ac:dyDescent="0.35">
      <c r="A11173">
        <v>12821754</v>
      </c>
      <c r="B11173" t="s">
        <v>11340</v>
      </c>
      <c r="C11173">
        <v>38500</v>
      </c>
      <c r="D11173" t="s">
        <v>54</v>
      </c>
      <c r="E11173" t="s">
        <v>175</v>
      </c>
      <c r="F11173" t="s">
        <v>11341</v>
      </c>
      <c r="G11173" t="s">
        <v>177</v>
      </c>
      <c r="H11173">
        <v>2017</v>
      </c>
      <c r="I11173">
        <v>185500</v>
      </c>
      <c r="J11173" t="s">
        <v>338</v>
      </c>
      <c r="K11173" t="s">
        <v>22</v>
      </c>
      <c r="L11173" t="s">
        <v>31</v>
      </c>
      <c r="M11173" t="s">
        <v>24</v>
      </c>
      <c r="N11173">
        <v>3198</v>
      </c>
      <c r="O11173" t="s">
        <v>25</v>
      </c>
      <c r="P11173">
        <v>5</v>
      </c>
      <c r="Q11173">
        <f t="shared" si="348"/>
        <v>7</v>
      </c>
      <c r="R11173" t="str">
        <f t="shared" si="349"/>
        <v>Mid-range</v>
      </c>
    </row>
    <row r="11174" spans="1:18" x14ac:dyDescent="0.35">
      <c r="A11174">
        <v>12821762</v>
      </c>
      <c r="B11174" t="s">
        <v>1192</v>
      </c>
      <c r="C11174">
        <v>21950</v>
      </c>
      <c r="D11174" t="s">
        <v>42</v>
      </c>
      <c r="E11174" t="s">
        <v>1193</v>
      </c>
      <c r="F11174" t="s">
        <v>1194</v>
      </c>
      <c r="G11174" t="s">
        <v>1195</v>
      </c>
      <c r="H11174">
        <v>2018</v>
      </c>
      <c r="I11174">
        <v>88896</v>
      </c>
      <c r="J11174" t="s">
        <v>21</v>
      </c>
      <c r="K11174" t="s">
        <v>22</v>
      </c>
      <c r="L11174" t="s">
        <v>31</v>
      </c>
      <c r="M11174" t="s">
        <v>24</v>
      </c>
      <c r="N11174">
        <v>2231</v>
      </c>
      <c r="O11174" t="s">
        <v>116</v>
      </c>
      <c r="P11174">
        <v>7</v>
      </c>
      <c r="Q11174">
        <f t="shared" si="348"/>
        <v>6</v>
      </c>
      <c r="R11174" t="str">
        <f t="shared" si="349"/>
        <v>Mid-range</v>
      </c>
    </row>
    <row r="11175" spans="1:18" x14ac:dyDescent="0.35">
      <c r="A11175">
        <v>12821764</v>
      </c>
      <c r="B11175" t="s">
        <v>9243</v>
      </c>
      <c r="C11175">
        <v>2100</v>
      </c>
      <c r="D11175" t="s">
        <v>49</v>
      </c>
      <c r="E11175" t="s">
        <v>738</v>
      </c>
      <c r="F11175" t="s">
        <v>767</v>
      </c>
      <c r="G11175" t="s">
        <v>3841</v>
      </c>
      <c r="H11175">
        <v>2003</v>
      </c>
      <c r="I11175">
        <v>462063</v>
      </c>
      <c r="J11175" t="s">
        <v>63</v>
      </c>
      <c r="K11175" t="s">
        <v>81</v>
      </c>
      <c r="L11175" t="s">
        <v>23</v>
      </c>
      <c r="M11175" t="s">
        <v>24</v>
      </c>
      <c r="N11175">
        <v>1769</v>
      </c>
      <c r="O11175" t="s">
        <v>151</v>
      </c>
      <c r="P11175">
        <v>5</v>
      </c>
      <c r="Q11175">
        <f t="shared" si="348"/>
        <v>21</v>
      </c>
      <c r="R11175" t="str">
        <f t="shared" si="349"/>
        <v>Budget</v>
      </c>
    </row>
    <row r="11176" spans="1:18" x14ac:dyDescent="0.35">
      <c r="A11176">
        <v>12821769</v>
      </c>
      <c r="B11176" t="s">
        <v>4122</v>
      </c>
      <c r="C11176">
        <v>8990</v>
      </c>
      <c r="D11176" t="s">
        <v>17</v>
      </c>
      <c r="E11176" t="s">
        <v>642</v>
      </c>
      <c r="F11176" t="s">
        <v>844</v>
      </c>
      <c r="G11176" t="s">
        <v>2298</v>
      </c>
      <c r="H11176">
        <v>2009</v>
      </c>
      <c r="I11176">
        <v>190020</v>
      </c>
      <c r="J11176" t="s">
        <v>63</v>
      </c>
      <c r="K11176" t="s">
        <v>22</v>
      </c>
      <c r="L11176" t="s">
        <v>23</v>
      </c>
      <c r="M11176" t="s">
        <v>24</v>
      </c>
      <c r="N11176">
        <v>2362</v>
      </c>
      <c r="O11176" t="s">
        <v>116</v>
      </c>
      <c r="P11176">
        <v>5</v>
      </c>
      <c r="Q11176">
        <f t="shared" si="348"/>
        <v>15</v>
      </c>
      <c r="R11176" t="str">
        <f t="shared" si="349"/>
        <v>Budget</v>
      </c>
    </row>
    <row r="11177" spans="1:18" x14ac:dyDescent="0.35">
      <c r="A11177">
        <v>12821772</v>
      </c>
      <c r="B11177" t="s">
        <v>9211</v>
      </c>
      <c r="C11177">
        <v>13500</v>
      </c>
      <c r="D11177" t="s">
        <v>17</v>
      </c>
      <c r="E11177" t="s">
        <v>193</v>
      </c>
      <c r="F11177" t="s">
        <v>781</v>
      </c>
      <c r="G11177" t="s">
        <v>2600</v>
      </c>
      <c r="H11177">
        <v>2008</v>
      </c>
      <c r="I11177">
        <v>120000</v>
      </c>
      <c r="J11177" t="s">
        <v>21</v>
      </c>
      <c r="K11177" t="s">
        <v>22</v>
      </c>
      <c r="L11177" t="s">
        <v>23</v>
      </c>
      <c r="M11177" t="s">
        <v>24</v>
      </c>
      <c r="N11177">
        <v>3456</v>
      </c>
      <c r="O11177" t="s">
        <v>47</v>
      </c>
      <c r="P11177">
        <v>7</v>
      </c>
      <c r="Q11177">
        <f t="shared" si="348"/>
        <v>16</v>
      </c>
      <c r="R11177" t="str">
        <f t="shared" si="349"/>
        <v>Mid-range</v>
      </c>
    </row>
    <row r="11178" spans="1:18" x14ac:dyDescent="0.35">
      <c r="A11178">
        <v>12821799</v>
      </c>
      <c r="B11178" t="s">
        <v>9999</v>
      </c>
      <c r="C11178">
        <v>17490</v>
      </c>
      <c r="D11178" t="s">
        <v>3051</v>
      </c>
      <c r="E11178" t="s">
        <v>10000</v>
      </c>
      <c r="F11178" t="s">
        <v>1930</v>
      </c>
      <c r="G11178" t="s">
        <v>452</v>
      </c>
      <c r="H11178">
        <v>2015</v>
      </c>
      <c r="I11178">
        <v>129200</v>
      </c>
      <c r="J11178" t="s">
        <v>106</v>
      </c>
      <c r="K11178" t="s">
        <v>81</v>
      </c>
      <c r="L11178" t="s">
        <v>31</v>
      </c>
      <c r="M11178" t="s">
        <v>24</v>
      </c>
      <c r="N11178">
        <v>1997</v>
      </c>
      <c r="O11178" t="s">
        <v>47</v>
      </c>
      <c r="P11178">
        <v>3</v>
      </c>
      <c r="Q11178">
        <f t="shared" si="348"/>
        <v>9</v>
      </c>
      <c r="R11178" t="str">
        <f t="shared" si="349"/>
        <v>Mid-range</v>
      </c>
    </row>
    <row r="11179" spans="1:18" x14ac:dyDescent="0.35">
      <c r="A11179">
        <v>12821803</v>
      </c>
      <c r="B11179" t="s">
        <v>7426</v>
      </c>
      <c r="C11179">
        <v>55800</v>
      </c>
      <c r="D11179" t="s">
        <v>54</v>
      </c>
      <c r="E11179" t="s">
        <v>175</v>
      </c>
      <c r="F11179" t="s">
        <v>900</v>
      </c>
      <c r="G11179" t="s">
        <v>650</v>
      </c>
      <c r="H11179">
        <v>2018</v>
      </c>
      <c r="I11179">
        <v>67228</v>
      </c>
      <c r="J11179" t="s">
        <v>338</v>
      </c>
      <c r="K11179" t="s">
        <v>81</v>
      </c>
      <c r="L11179" t="s">
        <v>31</v>
      </c>
      <c r="M11179" t="s">
        <v>24</v>
      </c>
      <c r="N11179">
        <v>3198</v>
      </c>
      <c r="O11179" t="s">
        <v>47</v>
      </c>
      <c r="P11179">
        <v>5</v>
      </c>
      <c r="Q11179">
        <f t="shared" si="348"/>
        <v>6</v>
      </c>
      <c r="R11179" t="str">
        <f t="shared" si="349"/>
        <v>Luxury</v>
      </c>
    </row>
    <row r="11180" spans="1:18" x14ac:dyDescent="0.35">
      <c r="A11180">
        <v>12821815</v>
      </c>
      <c r="B11180" t="s">
        <v>11342</v>
      </c>
      <c r="C11180">
        <v>36999</v>
      </c>
      <c r="D11180" t="s">
        <v>59</v>
      </c>
      <c r="E11180" t="s">
        <v>406</v>
      </c>
      <c r="F11180" t="s">
        <v>391</v>
      </c>
      <c r="G11180" t="s">
        <v>5089</v>
      </c>
      <c r="H11180">
        <v>2016</v>
      </c>
      <c r="I11180">
        <v>59000</v>
      </c>
      <c r="J11180" t="s">
        <v>63</v>
      </c>
      <c r="K11180" t="s">
        <v>22</v>
      </c>
      <c r="L11180" t="s">
        <v>64</v>
      </c>
      <c r="M11180" t="s">
        <v>24</v>
      </c>
      <c r="N11180">
        <v>1997</v>
      </c>
      <c r="O11180" t="s">
        <v>11343</v>
      </c>
      <c r="P11180">
        <v>5</v>
      </c>
      <c r="Q11180">
        <f t="shared" si="348"/>
        <v>8</v>
      </c>
      <c r="R11180" t="str">
        <f t="shared" si="349"/>
        <v>Mid-range</v>
      </c>
    </row>
    <row r="11181" spans="1:18" x14ac:dyDescent="0.35">
      <c r="A11181">
        <v>12821829</v>
      </c>
      <c r="B11181" t="s">
        <v>6249</v>
      </c>
      <c r="C11181">
        <v>60000</v>
      </c>
      <c r="D11181" t="s">
        <v>17</v>
      </c>
      <c r="E11181" t="s">
        <v>193</v>
      </c>
      <c r="F11181" t="s">
        <v>781</v>
      </c>
      <c r="G11181" t="s">
        <v>885</v>
      </c>
      <c r="H11181">
        <v>2019</v>
      </c>
      <c r="I11181">
        <v>60000</v>
      </c>
      <c r="J11181" t="s">
        <v>21</v>
      </c>
      <c r="K11181" t="s">
        <v>22</v>
      </c>
      <c r="L11181" t="s">
        <v>23</v>
      </c>
      <c r="M11181" t="s">
        <v>24</v>
      </c>
      <c r="N11181">
        <v>3456</v>
      </c>
      <c r="O11181" t="s">
        <v>11344</v>
      </c>
      <c r="P11181">
        <v>7</v>
      </c>
      <c r="Q11181">
        <f t="shared" si="348"/>
        <v>5</v>
      </c>
      <c r="R11181" t="str">
        <f t="shared" si="349"/>
        <v>Luxury</v>
      </c>
    </row>
    <row r="11182" spans="1:18" x14ac:dyDescent="0.35">
      <c r="A11182">
        <v>12821834</v>
      </c>
      <c r="B11182" t="s">
        <v>11345</v>
      </c>
      <c r="C11182">
        <v>7500</v>
      </c>
      <c r="D11182" t="s">
        <v>197</v>
      </c>
      <c r="E11182" t="s">
        <v>1907</v>
      </c>
      <c r="F11182" t="s">
        <v>11346</v>
      </c>
      <c r="G11182" t="s">
        <v>11347</v>
      </c>
      <c r="H11182">
        <v>2011</v>
      </c>
      <c r="I11182">
        <v>175500</v>
      </c>
      <c r="J11182" t="s">
        <v>63</v>
      </c>
      <c r="K11182" t="s">
        <v>22</v>
      </c>
      <c r="L11182" t="s">
        <v>31</v>
      </c>
      <c r="M11182" t="s">
        <v>24</v>
      </c>
      <c r="N11182">
        <v>1968</v>
      </c>
      <c r="O11182" t="s">
        <v>3150</v>
      </c>
      <c r="P11182">
        <v>5</v>
      </c>
      <c r="Q11182">
        <f t="shared" si="348"/>
        <v>13</v>
      </c>
      <c r="R11182" t="str">
        <f t="shared" si="349"/>
        <v>Budget</v>
      </c>
    </row>
    <row r="11183" spans="1:18" x14ac:dyDescent="0.35">
      <c r="A11183">
        <v>12821850</v>
      </c>
      <c r="B11183" t="s">
        <v>11348</v>
      </c>
      <c r="C11183">
        <v>59800</v>
      </c>
      <c r="D11183" t="s">
        <v>27</v>
      </c>
      <c r="E11183" t="s">
        <v>1293</v>
      </c>
      <c r="F11183" t="s">
        <v>492</v>
      </c>
      <c r="G11183" t="s">
        <v>10857</v>
      </c>
      <c r="H11183">
        <v>2017</v>
      </c>
      <c r="I11183">
        <v>68149</v>
      </c>
      <c r="J11183" t="s">
        <v>86</v>
      </c>
      <c r="K11183" t="s">
        <v>22</v>
      </c>
      <c r="L11183" t="s">
        <v>64</v>
      </c>
      <c r="M11183" t="s">
        <v>24</v>
      </c>
      <c r="N11183">
        <v>1991</v>
      </c>
      <c r="O11183" t="s">
        <v>135</v>
      </c>
      <c r="P11183">
        <v>5</v>
      </c>
      <c r="Q11183">
        <f t="shared" si="348"/>
        <v>7</v>
      </c>
      <c r="R11183" t="str">
        <f t="shared" si="349"/>
        <v>Luxury</v>
      </c>
    </row>
    <row r="11184" spans="1:18" x14ac:dyDescent="0.35">
      <c r="A11184">
        <v>12821855</v>
      </c>
      <c r="B11184" t="s">
        <v>8587</v>
      </c>
      <c r="C11184">
        <v>28850</v>
      </c>
      <c r="D11184" t="s">
        <v>17</v>
      </c>
      <c r="E11184" t="s">
        <v>642</v>
      </c>
      <c r="F11184" t="s">
        <v>263</v>
      </c>
      <c r="G11184" t="s">
        <v>3189</v>
      </c>
      <c r="H11184">
        <v>2018</v>
      </c>
      <c r="I11184">
        <v>105439</v>
      </c>
      <c r="J11184" t="s">
        <v>63</v>
      </c>
      <c r="K11184" t="s">
        <v>22</v>
      </c>
      <c r="L11184" t="s">
        <v>23</v>
      </c>
      <c r="M11184" t="s">
        <v>24</v>
      </c>
      <c r="N11184">
        <v>2494</v>
      </c>
      <c r="O11184" t="s">
        <v>116</v>
      </c>
      <c r="P11184">
        <v>5</v>
      </c>
      <c r="Q11184">
        <f t="shared" si="348"/>
        <v>6</v>
      </c>
      <c r="R11184" t="str">
        <f t="shared" si="349"/>
        <v>Mid-range</v>
      </c>
    </row>
    <row r="11185" spans="1:18" x14ac:dyDescent="0.35">
      <c r="A11185">
        <v>12821864</v>
      </c>
      <c r="B11185" t="s">
        <v>11349</v>
      </c>
      <c r="C11185">
        <v>24990</v>
      </c>
      <c r="D11185" t="s">
        <v>165</v>
      </c>
      <c r="E11185" t="s">
        <v>568</v>
      </c>
      <c r="F11185" t="s">
        <v>1728</v>
      </c>
      <c r="G11185" t="s">
        <v>1548</v>
      </c>
      <c r="H11185">
        <v>2016</v>
      </c>
      <c r="I11185">
        <v>115104</v>
      </c>
      <c r="J11185" t="s">
        <v>21</v>
      </c>
      <c r="K11185" t="s">
        <v>22</v>
      </c>
      <c r="L11185" t="s">
        <v>31</v>
      </c>
      <c r="M11185" t="s">
        <v>24</v>
      </c>
      <c r="N11185">
        <v>2268</v>
      </c>
      <c r="O11185" t="s">
        <v>25</v>
      </c>
      <c r="P11185">
        <v>5</v>
      </c>
      <c r="Q11185">
        <f t="shared" si="348"/>
        <v>8</v>
      </c>
      <c r="R11185" t="str">
        <f t="shared" si="349"/>
        <v>Mid-range</v>
      </c>
    </row>
    <row r="11186" spans="1:18" x14ac:dyDescent="0.35">
      <c r="A11186">
        <v>12821882</v>
      </c>
      <c r="B11186" t="s">
        <v>8139</v>
      </c>
      <c r="C11186">
        <v>72500</v>
      </c>
      <c r="D11186" t="s">
        <v>17</v>
      </c>
      <c r="E11186" t="s">
        <v>171</v>
      </c>
      <c r="F11186" t="s">
        <v>158</v>
      </c>
      <c r="G11186" t="s">
        <v>5505</v>
      </c>
      <c r="H11186">
        <v>2011</v>
      </c>
      <c r="I11186">
        <v>220000</v>
      </c>
      <c r="J11186" t="s">
        <v>21</v>
      </c>
      <c r="K11186" t="s">
        <v>81</v>
      </c>
      <c r="L11186" t="s">
        <v>31</v>
      </c>
      <c r="M11186" t="s">
        <v>24</v>
      </c>
      <c r="N11186">
        <v>4461</v>
      </c>
      <c r="O11186" t="s">
        <v>116</v>
      </c>
      <c r="P11186">
        <v>5</v>
      </c>
      <c r="Q11186">
        <f t="shared" si="348"/>
        <v>13</v>
      </c>
      <c r="R11186" t="str">
        <f t="shared" si="349"/>
        <v>Luxury</v>
      </c>
    </row>
    <row r="11187" spans="1:18" x14ac:dyDescent="0.35">
      <c r="A11187">
        <v>12821883</v>
      </c>
      <c r="B11187" t="s">
        <v>3416</v>
      </c>
      <c r="C11187">
        <v>28950</v>
      </c>
      <c r="D11187" t="s">
        <v>165</v>
      </c>
      <c r="E11187" t="s">
        <v>166</v>
      </c>
      <c r="F11187" t="s">
        <v>470</v>
      </c>
      <c r="G11187" t="s">
        <v>1775</v>
      </c>
      <c r="H11187">
        <v>2016</v>
      </c>
      <c r="I11187">
        <v>185129</v>
      </c>
      <c r="J11187" t="s">
        <v>338</v>
      </c>
      <c r="K11187" t="s">
        <v>22</v>
      </c>
      <c r="L11187" t="s">
        <v>31</v>
      </c>
      <c r="M11187" t="s">
        <v>24</v>
      </c>
      <c r="N11187">
        <v>2440</v>
      </c>
      <c r="O11187" t="s">
        <v>47</v>
      </c>
      <c r="P11187">
        <v>5</v>
      </c>
      <c r="Q11187">
        <f t="shared" si="348"/>
        <v>8</v>
      </c>
      <c r="R11187" t="str">
        <f t="shared" si="349"/>
        <v>Mid-range</v>
      </c>
    </row>
    <row r="11188" spans="1:18" x14ac:dyDescent="0.35">
      <c r="A11188">
        <v>12821885</v>
      </c>
      <c r="B11188" t="s">
        <v>4166</v>
      </c>
      <c r="C11188">
        <v>39990</v>
      </c>
      <c r="D11188" t="s">
        <v>143</v>
      </c>
      <c r="E11188" t="s">
        <v>144</v>
      </c>
      <c r="F11188" t="s">
        <v>1582</v>
      </c>
      <c r="G11188" t="s">
        <v>943</v>
      </c>
      <c r="H11188">
        <v>2019</v>
      </c>
      <c r="I11188">
        <v>40935</v>
      </c>
      <c r="J11188" t="s">
        <v>21</v>
      </c>
      <c r="K11188" t="s">
        <v>22</v>
      </c>
      <c r="L11188" t="s">
        <v>23</v>
      </c>
      <c r="M11188" t="s">
        <v>24</v>
      </c>
      <c r="N11188">
        <v>2498</v>
      </c>
      <c r="O11188" t="s">
        <v>25</v>
      </c>
      <c r="P11188">
        <v>5</v>
      </c>
      <c r="Q11188">
        <f t="shared" si="348"/>
        <v>5</v>
      </c>
      <c r="R11188" t="str">
        <f t="shared" si="349"/>
        <v>Mid-range</v>
      </c>
    </row>
    <row r="11189" spans="1:18" x14ac:dyDescent="0.35">
      <c r="A11189">
        <v>12821937</v>
      </c>
      <c r="B11189" t="s">
        <v>3853</v>
      </c>
      <c r="C11189">
        <v>28999</v>
      </c>
      <c r="D11189" t="s">
        <v>127</v>
      </c>
      <c r="E11189" t="s">
        <v>998</v>
      </c>
      <c r="F11189" t="s">
        <v>3854</v>
      </c>
      <c r="G11189" t="s">
        <v>3855</v>
      </c>
      <c r="H11189">
        <v>2018</v>
      </c>
      <c r="I11189">
        <v>56281</v>
      </c>
      <c r="J11189" t="s">
        <v>21</v>
      </c>
      <c r="K11189" t="s">
        <v>22</v>
      </c>
      <c r="L11189" t="s">
        <v>23</v>
      </c>
      <c r="M11189" t="s">
        <v>24</v>
      </c>
      <c r="N11189">
        <v>1998</v>
      </c>
      <c r="O11189" t="s">
        <v>47</v>
      </c>
      <c r="P11189">
        <v>5</v>
      </c>
      <c r="Q11189">
        <f t="shared" si="348"/>
        <v>6</v>
      </c>
      <c r="R11189" t="str">
        <f t="shared" si="349"/>
        <v>Mid-range</v>
      </c>
    </row>
    <row r="11190" spans="1:18" x14ac:dyDescent="0.35">
      <c r="A11190">
        <v>12821963</v>
      </c>
      <c r="B11190" t="s">
        <v>8975</v>
      </c>
      <c r="C11190">
        <v>26990</v>
      </c>
      <c r="D11190" t="s">
        <v>27</v>
      </c>
      <c r="E11190" t="s">
        <v>3464</v>
      </c>
      <c r="F11190" t="s">
        <v>7569</v>
      </c>
      <c r="G11190">
        <v>166</v>
      </c>
      <c r="H11190">
        <v>2013</v>
      </c>
      <c r="I11190">
        <v>230663</v>
      </c>
      <c r="J11190" t="s">
        <v>21</v>
      </c>
      <c r="K11190" t="s">
        <v>22</v>
      </c>
      <c r="L11190" t="s">
        <v>31</v>
      </c>
      <c r="M11190" t="s">
        <v>24</v>
      </c>
      <c r="N11190">
        <v>2987</v>
      </c>
      <c r="O11190" t="s">
        <v>116</v>
      </c>
      <c r="P11190">
        <v>5</v>
      </c>
      <c r="Q11190">
        <f t="shared" si="348"/>
        <v>11</v>
      </c>
      <c r="R11190" t="str">
        <f t="shared" si="349"/>
        <v>Mid-range</v>
      </c>
    </row>
    <row r="11191" spans="1:18" x14ac:dyDescent="0.35">
      <c r="A11191">
        <v>12821964</v>
      </c>
      <c r="B11191" t="s">
        <v>11350</v>
      </c>
      <c r="C11191">
        <v>28990</v>
      </c>
      <c r="D11191" t="s">
        <v>328</v>
      </c>
      <c r="E11191" t="s">
        <v>329</v>
      </c>
      <c r="F11191" t="s">
        <v>543</v>
      </c>
      <c r="G11191" t="s">
        <v>592</v>
      </c>
      <c r="H11191">
        <v>2020</v>
      </c>
      <c r="I11191">
        <v>28786</v>
      </c>
      <c r="J11191" t="s">
        <v>63</v>
      </c>
      <c r="K11191" t="s">
        <v>22</v>
      </c>
      <c r="L11191" t="s">
        <v>23</v>
      </c>
      <c r="M11191" t="s">
        <v>24</v>
      </c>
      <c r="N11191">
        <v>1799</v>
      </c>
      <c r="O11191" t="s">
        <v>25</v>
      </c>
      <c r="P11191">
        <v>5</v>
      </c>
      <c r="Q11191">
        <f t="shared" si="348"/>
        <v>4</v>
      </c>
      <c r="R11191" t="str">
        <f t="shared" si="349"/>
        <v>Mid-range</v>
      </c>
    </row>
    <row r="11192" spans="1:18" x14ac:dyDescent="0.35">
      <c r="A11192">
        <v>12821983</v>
      </c>
      <c r="B11192" t="s">
        <v>11351</v>
      </c>
      <c r="C11192">
        <v>56990</v>
      </c>
      <c r="D11192" t="s">
        <v>17</v>
      </c>
      <c r="E11192" t="s">
        <v>153</v>
      </c>
      <c r="F11192" t="s">
        <v>2617</v>
      </c>
      <c r="G11192" t="s">
        <v>539</v>
      </c>
      <c r="H11192">
        <v>2020</v>
      </c>
      <c r="I11192">
        <v>39685</v>
      </c>
      <c r="J11192" t="s">
        <v>21</v>
      </c>
      <c r="K11192" t="s">
        <v>22</v>
      </c>
      <c r="L11192" t="s">
        <v>540</v>
      </c>
      <c r="M11192" t="s">
        <v>24</v>
      </c>
      <c r="N11192">
        <v>2487</v>
      </c>
      <c r="O11192" t="s">
        <v>25</v>
      </c>
      <c r="P11192">
        <v>5</v>
      </c>
      <c r="Q11192">
        <f t="shared" si="348"/>
        <v>4</v>
      </c>
      <c r="R11192" t="str">
        <f t="shared" si="349"/>
        <v>Luxury</v>
      </c>
    </row>
    <row r="11193" spans="1:18" x14ac:dyDescent="0.35">
      <c r="A11193">
        <v>12821992</v>
      </c>
      <c r="B11193" t="s">
        <v>11352</v>
      </c>
      <c r="C11193">
        <v>29990</v>
      </c>
      <c r="D11193" t="s">
        <v>112</v>
      </c>
      <c r="E11193" t="s">
        <v>2398</v>
      </c>
      <c r="F11193" t="s">
        <v>5729</v>
      </c>
      <c r="G11193" t="s">
        <v>11353</v>
      </c>
      <c r="H11193">
        <v>2010</v>
      </c>
      <c r="I11193">
        <v>139000</v>
      </c>
      <c r="J11193" t="s">
        <v>21</v>
      </c>
      <c r="K11193" t="s">
        <v>22</v>
      </c>
      <c r="L11193" t="s">
        <v>64</v>
      </c>
      <c r="M11193" t="s">
        <v>24</v>
      </c>
      <c r="N11193">
        <v>3456</v>
      </c>
      <c r="O11193" t="s">
        <v>2130</v>
      </c>
      <c r="P11193">
        <v>5</v>
      </c>
      <c r="Q11193">
        <f t="shared" si="348"/>
        <v>14</v>
      </c>
      <c r="R11193" t="str">
        <f t="shared" si="349"/>
        <v>Mid-range</v>
      </c>
    </row>
    <row r="11194" spans="1:18" x14ac:dyDescent="0.35">
      <c r="A11194">
        <v>12822024</v>
      </c>
      <c r="B11194" t="s">
        <v>2331</v>
      </c>
      <c r="C11194">
        <v>49888</v>
      </c>
      <c r="D11194" t="s">
        <v>49</v>
      </c>
      <c r="E11194" t="s">
        <v>50</v>
      </c>
      <c r="F11194" t="s">
        <v>215</v>
      </c>
      <c r="G11194" t="s">
        <v>2332</v>
      </c>
      <c r="H11194">
        <v>2022</v>
      </c>
      <c r="I11194">
        <v>1895</v>
      </c>
      <c r="J11194" t="s">
        <v>21</v>
      </c>
      <c r="K11194" t="s">
        <v>22</v>
      </c>
      <c r="L11194" t="s">
        <v>23</v>
      </c>
      <c r="M11194" t="s">
        <v>247</v>
      </c>
      <c r="N11194">
        <v>2488</v>
      </c>
      <c r="O11194" t="s">
        <v>25</v>
      </c>
      <c r="P11194">
        <v>5</v>
      </c>
      <c r="Q11194">
        <f t="shared" si="348"/>
        <v>2</v>
      </c>
      <c r="R11194" t="str">
        <f t="shared" si="349"/>
        <v>Luxury</v>
      </c>
    </row>
    <row r="11195" spans="1:18" x14ac:dyDescent="0.35">
      <c r="A11195">
        <v>12822026</v>
      </c>
      <c r="B11195" t="s">
        <v>2331</v>
      </c>
      <c r="C11195">
        <v>51981</v>
      </c>
      <c r="D11195" t="s">
        <v>49</v>
      </c>
      <c r="E11195" t="s">
        <v>50</v>
      </c>
      <c r="F11195" t="s">
        <v>215</v>
      </c>
      <c r="G11195" t="s">
        <v>2332</v>
      </c>
      <c r="H11195">
        <v>2022</v>
      </c>
      <c r="I11195">
        <v>430</v>
      </c>
      <c r="J11195" t="s">
        <v>21</v>
      </c>
      <c r="K11195" t="s">
        <v>22</v>
      </c>
      <c r="L11195" t="s">
        <v>23</v>
      </c>
      <c r="M11195" t="s">
        <v>247</v>
      </c>
      <c r="N11195">
        <v>2488</v>
      </c>
      <c r="O11195" t="s">
        <v>135</v>
      </c>
      <c r="P11195">
        <v>5</v>
      </c>
      <c r="Q11195">
        <f t="shared" si="348"/>
        <v>2</v>
      </c>
      <c r="R11195" t="str">
        <f t="shared" si="349"/>
        <v>Luxury</v>
      </c>
    </row>
    <row r="11196" spans="1:18" x14ac:dyDescent="0.35">
      <c r="A11196">
        <v>12822027</v>
      </c>
      <c r="B11196" t="s">
        <v>2331</v>
      </c>
      <c r="C11196">
        <v>51981</v>
      </c>
      <c r="D11196" t="s">
        <v>49</v>
      </c>
      <c r="E11196" t="s">
        <v>50</v>
      </c>
      <c r="F11196" t="s">
        <v>215</v>
      </c>
      <c r="G11196" t="s">
        <v>2332</v>
      </c>
      <c r="H11196">
        <v>2022</v>
      </c>
      <c r="I11196">
        <v>553</v>
      </c>
      <c r="J11196" t="s">
        <v>21</v>
      </c>
      <c r="K11196" t="s">
        <v>22</v>
      </c>
      <c r="L11196" t="s">
        <v>23</v>
      </c>
      <c r="M11196" t="s">
        <v>247</v>
      </c>
      <c r="N11196">
        <v>2488</v>
      </c>
      <c r="O11196" t="s">
        <v>116</v>
      </c>
      <c r="P11196">
        <v>5</v>
      </c>
      <c r="Q11196">
        <f t="shared" si="348"/>
        <v>2</v>
      </c>
      <c r="R11196" t="str">
        <f t="shared" si="349"/>
        <v>Luxury</v>
      </c>
    </row>
    <row r="11197" spans="1:18" x14ac:dyDescent="0.35">
      <c r="A11197">
        <v>12822048</v>
      </c>
      <c r="B11197" t="s">
        <v>3102</v>
      </c>
      <c r="C11197">
        <v>15190</v>
      </c>
      <c r="D11197" t="s">
        <v>54</v>
      </c>
      <c r="E11197" t="s">
        <v>83</v>
      </c>
      <c r="F11197" t="s">
        <v>84</v>
      </c>
      <c r="G11197" t="s">
        <v>3103</v>
      </c>
      <c r="H11197">
        <v>2015</v>
      </c>
      <c r="I11197">
        <v>77135</v>
      </c>
      <c r="J11197" t="s">
        <v>86</v>
      </c>
      <c r="K11197" t="s">
        <v>22</v>
      </c>
      <c r="L11197" t="s">
        <v>23</v>
      </c>
      <c r="M11197" t="s">
        <v>24</v>
      </c>
      <c r="N11197">
        <v>1596</v>
      </c>
      <c r="O11197" t="s">
        <v>47</v>
      </c>
      <c r="P11197">
        <v>5</v>
      </c>
      <c r="Q11197">
        <f t="shared" si="348"/>
        <v>9</v>
      </c>
      <c r="R11197" t="str">
        <f t="shared" si="349"/>
        <v>Mid-range</v>
      </c>
    </row>
    <row r="11198" spans="1:18" x14ac:dyDescent="0.35">
      <c r="A11198">
        <v>12822049</v>
      </c>
      <c r="B11198" t="s">
        <v>2331</v>
      </c>
      <c r="C11198">
        <v>51981</v>
      </c>
      <c r="D11198" t="s">
        <v>49</v>
      </c>
      <c r="E11198" t="s">
        <v>50</v>
      </c>
      <c r="F11198" t="s">
        <v>215</v>
      </c>
      <c r="G11198" t="s">
        <v>2332</v>
      </c>
      <c r="H11198">
        <v>2022</v>
      </c>
      <c r="I11198">
        <v>425</v>
      </c>
      <c r="J11198" t="s">
        <v>21</v>
      </c>
      <c r="K11198" t="s">
        <v>22</v>
      </c>
      <c r="L11198" t="s">
        <v>23</v>
      </c>
      <c r="M11198" t="s">
        <v>247</v>
      </c>
      <c r="N11198">
        <v>2488</v>
      </c>
      <c r="O11198" t="s">
        <v>47</v>
      </c>
      <c r="P11198">
        <v>5</v>
      </c>
      <c r="Q11198">
        <f t="shared" si="348"/>
        <v>2</v>
      </c>
      <c r="R11198" t="str">
        <f t="shared" si="349"/>
        <v>Luxury</v>
      </c>
    </row>
    <row r="11199" spans="1:18" x14ac:dyDescent="0.35">
      <c r="A11199">
        <v>12822050</v>
      </c>
      <c r="B11199" t="s">
        <v>5968</v>
      </c>
      <c r="C11199">
        <v>18090</v>
      </c>
      <c r="D11199" t="s">
        <v>88</v>
      </c>
      <c r="E11199" t="s">
        <v>4564</v>
      </c>
      <c r="F11199" t="s">
        <v>90</v>
      </c>
      <c r="G11199" t="s">
        <v>5969</v>
      </c>
      <c r="H11199">
        <v>2014</v>
      </c>
      <c r="I11199">
        <v>85718</v>
      </c>
      <c r="J11199" t="s">
        <v>63</v>
      </c>
      <c r="K11199" t="s">
        <v>22</v>
      </c>
      <c r="L11199" t="s">
        <v>23</v>
      </c>
      <c r="M11199" t="s">
        <v>24</v>
      </c>
      <c r="N11199">
        <v>1999</v>
      </c>
      <c r="O11199" t="s">
        <v>116</v>
      </c>
      <c r="P11199">
        <v>5</v>
      </c>
      <c r="Q11199">
        <f t="shared" si="348"/>
        <v>10</v>
      </c>
      <c r="R11199" t="str">
        <f t="shared" si="349"/>
        <v>Mid-range</v>
      </c>
    </row>
    <row r="11200" spans="1:18" x14ac:dyDescent="0.35">
      <c r="A11200">
        <v>12822052</v>
      </c>
      <c r="B11200" t="s">
        <v>10597</v>
      </c>
      <c r="C11200">
        <v>21500</v>
      </c>
      <c r="D11200" t="s">
        <v>54</v>
      </c>
      <c r="E11200" t="s">
        <v>55</v>
      </c>
      <c r="F11200" t="s">
        <v>2713</v>
      </c>
      <c r="G11200" t="s">
        <v>2157</v>
      </c>
      <c r="H11200">
        <v>2013</v>
      </c>
      <c r="I11200">
        <v>149121</v>
      </c>
      <c r="J11200" t="s">
        <v>21</v>
      </c>
      <c r="K11200" t="s">
        <v>22</v>
      </c>
      <c r="L11200" t="s">
        <v>31</v>
      </c>
      <c r="M11200" t="s">
        <v>24</v>
      </c>
      <c r="N11200">
        <v>2720</v>
      </c>
      <c r="O11200" t="s">
        <v>116</v>
      </c>
      <c r="P11200">
        <v>7</v>
      </c>
      <c r="Q11200">
        <f t="shared" si="348"/>
        <v>11</v>
      </c>
      <c r="R11200" t="str">
        <f t="shared" si="349"/>
        <v>Mid-range</v>
      </c>
    </row>
    <row r="11201" spans="1:18" x14ac:dyDescent="0.35">
      <c r="A11201">
        <v>12822055</v>
      </c>
      <c r="B11201" t="s">
        <v>11354</v>
      </c>
      <c r="C11201">
        <v>15950</v>
      </c>
      <c r="D11201" t="s">
        <v>59</v>
      </c>
      <c r="E11201" t="s">
        <v>398</v>
      </c>
      <c r="F11201" t="s">
        <v>1961</v>
      </c>
      <c r="G11201" t="s">
        <v>605</v>
      </c>
      <c r="H11201">
        <v>2013</v>
      </c>
      <c r="I11201">
        <v>218579</v>
      </c>
      <c r="J11201" t="s">
        <v>21</v>
      </c>
      <c r="K11201" t="s">
        <v>22</v>
      </c>
      <c r="L11201" t="s">
        <v>31</v>
      </c>
      <c r="M11201" t="s">
        <v>24</v>
      </c>
      <c r="N11201">
        <v>1995</v>
      </c>
      <c r="O11201" t="s">
        <v>33</v>
      </c>
      <c r="P11201">
        <v>5</v>
      </c>
      <c r="Q11201">
        <f t="shared" si="348"/>
        <v>11</v>
      </c>
      <c r="R11201" t="str">
        <f t="shared" si="349"/>
        <v>Mid-range</v>
      </c>
    </row>
    <row r="11202" spans="1:18" x14ac:dyDescent="0.35">
      <c r="A11202">
        <v>12822064</v>
      </c>
      <c r="B11202" t="s">
        <v>11355</v>
      </c>
      <c r="C11202">
        <v>24990</v>
      </c>
      <c r="D11202" t="s">
        <v>127</v>
      </c>
      <c r="E11202" t="s">
        <v>418</v>
      </c>
      <c r="F11202" t="s">
        <v>2266</v>
      </c>
      <c r="G11202" t="s">
        <v>1226</v>
      </c>
      <c r="H11202">
        <v>2015</v>
      </c>
      <c r="I11202">
        <v>91207</v>
      </c>
      <c r="J11202" t="s">
        <v>21</v>
      </c>
      <c r="K11202" t="s">
        <v>22</v>
      </c>
      <c r="L11202" t="s">
        <v>23</v>
      </c>
      <c r="M11202" t="s">
        <v>24</v>
      </c>
      <c r="N11202">
        <v>3726</v>
      </c>
      <c r="O11202" t="s">
        <v>25</v>
      </c>
      <c r="P11202">
        <v>7</v>
      </c>
      <c r="Q11202">
        <f t="shared" si="348"/>
        <v>9</v>
      </c>
      <c r="R11202" t="str">
        <f t="shared" si="349"/>
        <v>Mid-range</v>
      </c>
    </row>
    <row r="11203" spans="1:18" x14ac:dyDescent="0.35">
      <c r="A11203">
        <v>12822073</v>
      </c>
      <c r="B11203" t="s">
        <v>1465</v>
      </c>
      <c r="C11203">
        <v>8750</v>
      </c>
      <c r="D11203" t="s">
        <v>42</v>
      </c>
      <c r="E11203" t="s">
        <v>71</v>
      </c>
      <c r="F11203" t="s">
        <v>1018</v>
      </c>
      <c r="G11203" t="s">
        <v>1466</v>
      </c>
      <c r="H11203">
        <v>2010</v>
      </c>
      <c r="I11203">
        <v>182534</v>
      </c>
      <c r="J11203" t="s">
        <v>63</v>
      </c>
      <c r="K11203" t="s">
        <v>22</v>
      </c>
      <c r="L11203" t="s">
        <v>23</v>
      </c>
      <c r="M11203" t="s">
        <v>24</v>
      </c>
      <c r="N11203">
        <v>3565</v>
      </c>
      <c r="O11203" t="s">
        <v>69</v>
      </c>
      <c r="P11203">
        <v>5</v>
      </c>
      <c r="Q11203">
        <f t="shared" ref="Q11203:Q11266" si="350">2024-H11203</f>
        <v>14</v>
      </c>
      <c r="R11203" t="str">
        <f t="shared" ref="R11203:R11266" si="351">IF(C11203&lt;=10000,"Budget",IF(C11203&lt;=40000,"Mid-range","Luxury"))</f>
        <v>Budget</v>
      </c>
    </row>
    <row r="11204" spans="1:18" x14ac:dyDescent="0.35">
      <c r="A11204">
        <v>12822075</v>
      </c>
      <c r="B11204" t="s">
        <v>6376</v>
      </c>
      <c r="C11204">
        <v>28500</v>
      </c>
      <c r="D11204" t="s">
        <v>188</v>
      </c>
      <c r="E11204" t="s">
        <v>288</v>
      </c>
      <c r="F11204" t="s">
        <v>251</v>
      </c>
      <c r="G11204" t="s">
        <v>2254</v>
      </c>
      <c r="H11204">
        <v>2016</v>
      </c>
      <c r="I11204">
        <v>146000</v>
      </c>
      <c r="J11204" t="s">
        <v>21</v>
      </c>
      <c r="K11204" t="s">
        <v>22</v>
      </c>
      <c r="L11204" t="s">
        <v>23</v>
      </c>
      <c r="M11204" t="s">
        <v>24</v>
      </c>
      <c r="N11204">
        <v>3342</v>
      </c>
      <c r="O11204" t="s">
        <v>116</v>
      </c>
      <c r="P11204">
        <v>8</v>
      </c>
      <c r="Q11204">
        <f t="shared" si="350"/>
        <v>8</v>
      </c>
      <c r="R11204" t="str">
        <f t="shared" si="351"/>
        <v>Mid-range</v>
      </c>
    </row>
    <row r="11205" spans="1:18" x14ac:dyDescent="0.35">
      <c r="A11205">
        <v>12822094</v>
      </c>
      <c r="B11205" t="s">
        <v>11356</v>
      </c>
      <c r="C11205">
        <v>28500</v>
      </c>
      <c r="D11205" t="s">
        <v>449</v>
      </c>
      <c r="E11205" t="s">
        <v>762</v>
      </c>
      <c r="F11205" t="s">
        <v>11357</v>
      </c>
      <c r="G11205" t="s">
        <v>1890</v>
      </c>
      <c r="H11205">
        <v>2012</v>
      </c>
      <c r="I11205">
        <v>131000</v>
      </c>
      <c r="J11205" t="s">
        <v>21</v>
      </c>
      <c r="K11205" t="s">
        <v>81</v>
      </c>
      <c r="L11205" t="s">
        <v>31</v>
      </c>
      <c r="M11205" t="s">
        <v>24</v>
      </c>
      <c r="N11205">
        <v>2179</v>
      </c>
      <c r="O11205" t="s">
        <v>47</v>
      </c>
      <c r="P11205">
        <v>5</v>
      </c>
      <c r="Q11205">
        <f t="shared" si="350"/>
        <v>12</v>
      </c>
      <c r="R11205" t="str">
        <f t="shared" si="351"/>
        <v>Mid-range</v>
      </c>
    </row>
    <row r="11206" spans="1:18" x14ac:dyDescent="0.35">
      <c r="A11206">
        <v>12822102</v>
      </c>
      <c r="B11206" t="s">
        <v>11358</v>
      </c>
      <c r="C11206">
        <v>34490</v>
      </c>
      <c r="D11206" t="s">
        <v>3051</v>
      </c>
      <c r="E11206" t="s">
        <v>7370</v>
      </c>
      <c r="F11206" t="s">
        <v>11359</v>
      </c>
      <c r="G11206" t="s">
        <v>7372</v>
      </c>
      <c r="H11206">
        <v>2018</v>
      </c>
      <c r="I11206">
        <v>87900</v>
      </c>
      <c r="J11206" t="s">
        <v>106</v>
      </c>
      <c r="K11206" t="s">
        <v>22</v>
      </c>
      <c r="L11206" t="s">
        <v>31</v>
      </c>
      <c r="M11206" t="s">
        <v>24</v>
      </c>
      <c r="N11206">
        <v>2287</v>
      </c>
      <c r="O11206" t="s">
        <v>891</v>
      </c>
      <c r="P11206">
        <v>3</v>
      </c>
      <c r="Q11206">
        <f t="shared" si="350"/>
        <v>6</v>
      </c>
      <c r="R11206" t="str">
        <f t="shared" si="351"/>
        <v>Mid-range</v>
      </c>
    </row>
    <row r="11207" spans="1:18" x14ac:dyDescent="0.35">
      <c r="A11207">
        <v>12822111</v>
      </c>
      <c r="B11207" t="s">
        <v>11360</v>
      </c>
      <c r="C11207">
        <v>17500</v>
      </c>
      <c r="D11207" t="s">
        <v>88</v>
      </c>
      <c r="E11207" t="s">
        <v>98</v>
      </c>
      <c r="F11207" t="s">
        <v>11361</v>
      </c>
      <c r="G11207" t="s">
        <v>1217</v>
      </c>
      <c r="H11207">
        <v>2015</v>
      </c>
      <c r="I11207">
        <v>77000</v>
      </c>
      <c r="J11207" t="s">
        <v>21</v>
      </c>
      <c r="K11207" t="s">
        <v>22</v>
      </c>
      <c r="L11207" t="s">
        <v>31</v>
      </c>
      <c r="M11207" t="s">
        <v>24</v>
      </c>
      <c r="N11207">
        <v>1582</v>
      </c>
      <c r="O11207" t="s">
        <v>47</v>
      </c>
      <c r="P11207">
        <v>5</v>
      </c>
      <c r="Q11207">
        <f t="shared" si="350"/>
        <v>9</v>
      </c>
      <c r="R11207" t="str">
        <f t="shared" si="351"/>
        <v>Mid-range</v>
      </c>
    </row>
    <row r="11208" spans="1:18" x14ac:dyDescent="0.35">
      <c r="A11208">
        <v>12822119</v>
      </c>
      <c r="B11208" t="s">
        <v>1486</v>
      </c>
      <c r="C11208">
        <v>130000</v>
      </c>
      <c r="D11208" t="s">
        <v>17</v>
      </c>
      <c r="E11208" t="s">
        <v>171</v>
      </c>
      <c r="F11208" t="s">
        <v>629</v>
      </c>
      <c r="G11208" t="s">
        <v>630</v>
      </c>
      <c r="H11208">
        <v>2016</v>
      </c>
      <c r="I11208">
        <v>52102</v>
      </c>
      <c r="J11208" t="s">
        <v>21</v>
      </c>
      <c r="K11208" t="s">
        <v>22</v>
      </c>
      <c r="L11208" t="s">
        <v>31</v>
      </c>
      <c r="M11208" t="s">
        <v>24</v>
      </c>
      <c r="N11208">
        <v>4461</v>
      </c>
      <c r="O11208" t="s">
        <v>116</v>
      </c>
      <c r="P11208">
        <v>7</v>
      </c>
      <c r="Q11208">
        <f t="shared" si="350"/>
        <v>8</v>
      </c>
      <c r="R11208" t="str">
        <f t="shared" si="351"/>
        <v>Luxury</v>
      </c>
    </row>
    <row r="11209" spans="1:18" x14ac:dyDescent="0.35">
      <c r="A11209">
        <v>12822169</v>
      </c>
      <c r="B11209" t="s">
        <v>5432</v>
      </c>
      <c r="C11209">
        <v>18500</v>
      </c>
      <c r="D11209" t="s">
        <v>165</v>
      </c>
      <c r="E11209" t="s">
        <v>568</v>
      </c>
      <c r="F11209" t="s">
        <v>857</v>
      </c>
      <c r="G11209" t="s">
        <v>1729</v>
      </c>
      <c r="H11209">
        <v>2015</v>
      </c>
      <c r="I11209">
        <v>165000</v>
      </c>
      <c r="J11209" t="s">
        <v>21</v>
      </c>
      <c r="K11209" t="s">
        <v>22</v>
      </c>
      <c r="L11209" t="s">
        <v>23</v>
      </c>
      <c r="M11209" t="s">
        <v>24</v>
      </c>
      <c r="N11209">
        <v>1998</v>
      </c>
      <c r="O11209" t="s">
        <v>47</v>
      </c>
      <c r="P11209">
        <v>5</v>
      </c>
      <c r="Q11209">
        <f t="shared" si="350"/>
        <v>9</v>
      </c>
      <c r="R11209" t="str">
        <f t="shared" si="351"/>
        <v>Mid-range</v>
      </c>
    </row>
    <row r="11210" spans="1:18" x14ac:dyDescent="0.35">
      <c r="A11210">
        <v>12822224</v>
      </c>
      <c r="B11210" t="s">
        <v>257</v>
      </c>
      <c r="C11210">
        <v>20200</v>
      </c>
      <c r="D11210" t="s">
        <v>17</v>
      </c>
      <c r="E11210" t="s">
        <v>258</v>
      </c>
      <c r="F11210" t="s">
        <v>259</v>
      </c>
      <c r="G11210" t="s">
        <v>260</v>
      </c>
      <c r="H11210">
        <v>2013</v>
      </c>
      <c r="I11210">
        <v>350000</v>
      </c>
      <c r="J11210" t="s">
        <v>236</v>
      </c>
      <c r="K11210" t="s">
        <v>22</v>
      </c>
      <c r="L11210" t="s">
        <v>31</v>
      </c>
      <c r="M11210" t="s">
        <v>24</v>
      </c>
      <c r="N11210">
        <v>2982</v>
      </c>
      <c r="O11210" t="s">
        <v>116</v>
      </c>
      <c r="P11210">
        <v>5</v>
      </c>
      <c r="Q11210">
        <f t="shared" si="350"/>
        <v>11</v>
      </c>
      <c r="R11210" t="str">
        <f t="shared" si="351"/>
        <v>Mid-range</v>
      </c>
    </row>
    <row r="11211" spans="1:18" x14ac:dyDescent="0.35">
      <c r="A11211">
        <v>12822262</v>
      </c>
      <c r="B11211" t="s">
        <v>11362</v>
      </c>
      <c r="C11211">
        <v>43000</v>
      </c>
      <c r="D11211" t="s">
        <v>449</v>
      </c>
      <c r="E11211" t="s">
        <v>2880</v>
      </c>
      <c r="F11211" t="s">
        <v>7317</v>
      </c>
      <c r="G11211" t="s">
        <v>211</v>
      </c>
      <c r="H11211">
        <v>2017</v>
      </c>
      <c r="I11211">
        <v>110000</v>
      </c>
      <c r="J11211" t="s">
        <v>21</v>
      </c>
      <c r="K11211" t="s">
        <v>22</v>
      </c>
      <c r="L11211" t="s">
        <v>31</v>
      </c>
      <c r="M11211" t="s">
        <v>24</v>
      </c>
      <c r="N11211">
        <v>1999</v>
      </c>
      <c r="O11211" t="s">
        <v>25</v>
      </c>
      <c r="P11211">
        <v>5</v>
      </c>
      <c r="Q11211">
        <f t="shared" si="350"/>
        <v>7</v>
      </c>
      <c r="R11211" t="str">
        <f t="shared" si="351"/>
        <v>Luxury</v>
      </c>
    </row>
    <row r="11212" spans="1:18" x14ac:dyDescent="0.35">
      <c r="A11212">
        <v>12822278</v>
      </c>
      <c r="B11212" t="s">
        <v>3317</v>
      </c>
      <c r="C11212">
        <v>26800</v>
      </c>
      <c r="D11212" t="s">
        <v>27</v>
      </c>
      <c r="E11212" t="s">
        <v>38</v>
      </c>
      <c r="F11212" t="s">
        <v>3318</v>
      </c>
      <c r="G11212">
        <v>212</v>
      </c>
      <c r="H11212">
        <v>2010</v>
      </c>
      <c r="I11212">
        <v>43625</v>
      </c>
      <c r="J11212" t="s">
        <v>63</v>
      </c>
      <c r="K11212" t="s">
        <v>22</v>
      </c>
      <c r="L11212" t="s">
        <v>64</v>
      </c>
      <c r="M11212" t="s">
        <v>24</v>
      </c>
      <c r="N11212">
        <v>1796</v>
      </c>
      <c r="O11212" t="s">
        <v>33</v>
      </c>
      <c r="P11212">
        <v>5</v>
      </c>
      <c r="Q11212">
        <f t="shared" si="350"/>
        <v>14</v>
      </c>
      <c r="R11212" t="str">
        <f t="shared" si="351"/>
        <v>Mid-range</v>
      </c>
    </row>
    <row r="11213" spans="1:18" x14ac:dyDescent="0.35">
      <c r="A11213">
        <v>12822288</v>
      </c>
      <c r="B11213" t="s">
        <v>11363</v>
      </c>
      <c r="C11213">
        <v>30000</v>
      </c>
      <c r="D11213" t="s">
        <v>49</v>
      </c>
      <c r="E11213" t="s">
        <v>50</v>
      </c>
      <c r="F11213" t="s">
        <v>215</v>
      </c>
      <c r="G11213" t="s">
        <v>52</v>
      </c>
      <c r="H11213">
        <v>2017</v>
      </c>
      <c r="I11213">
        <v>92000</v>
      </c>
      <c r="J11213" t="s">
        <v>21</v>
      </c>
      <c r="K11213" t="s">
        <v>22</v>
      </c>
      <c r="L11213" t="s">
        <v>23</v>
      </c>
      <c r="M11213" t="s">
        <v>24</v>
      </c>
      <c r="N11213">
        <v>2488</v>
      </c>
      <c r="O11213" t="s">
        <v>33</v>
      </c>
      <c r="P11213">
        <v>5</v>
      </c>
      <c r="Q11213">
        <f t="shared" si="350"/>
        <v>7</v>
      </c>
      <c r="R11213" t="str">
        <f t="shared" si="351"/>
        <v>Mid-range</v>
      </c>
    </row>
    <row r="11214" spans="1:18" x14ac:dyDescent="0.35">
      <c r="A11214">
        <v>12822292</v>
      </c>
      <c r="B11214" t="s">
        <v>11364</v>
      </c>
      <c r="C11214">
        <v>39990</v>
      </c>
      <c r="D11214" t="s">
        <v>102</v>
      </c>
      <c r="E11214" t="s">
        <v>473</v>
      </c>
      <c r="F11214" t="s">
        <v>11365</v>
      </c>
      <c r="G11214" t="s">
        <v>2539</v>
      </c>
      <c r="H11214">
        <v>2015</v>
      </c>
      <c r="I11214">
        <v>41259</v>
      </c>
      <c r="J11214" t="s">
        <v>338</v>
      </c>
      <c r="K11214" t="s">
        <v>81</v>
      </c>
      <c r="L11214" t="s">
        <v>31</v>
      </c>
      <c r="M11214" t="s">
        <v>24</v>
      </c>
      <c r="N11214">
        <v>1968</v>
      </c>
      <c r="O11214" t="s">
        <v>47</v>
      </c>
      <c r="P11214">
        <v>5</v>
      </c>
      <c r="Q11214">
        <f t="shared" si="350"/>
        <v>9</v>
      </c>
      <c r="R11214" t="str">
        <f t="shared" si="351"/>
        <v>Mid-range</v>
      </c>
    </row>
    <row r="11215" spans="1:18" x14ac:dyDescent="0.35">
      <c r="A11215">
        <v>12822294</v>
      </c>
      <c r="B11215" t="s">
        <v>11366</v>
      </c>
      <c r="C11215">
        <v>34990</v>
      </c>
      <c r="D11215" t="s">
        <v>17</v>
      </c>
      <c r="E11215" t="s">
        <v>262</v>
      </c>
      <c r="F11215" t="s">
        <v>807</v>
      </c>
      <c r="G11215" t="s">
        <v>1721</v>
      </c>
      <c r="H11215">
        <v>2021</v>
      </c>
      <c r="I11215">
        <v>18957</v>
      </c>
      <c r="J11215" t="s">
        <v>86</v>
      </c>
      <c r="K11215" t="s">
        <v>22</v>
      </c>
      <c r="L11215" t="s">
        <v>23</v>
      </c>
      <c r="M11215" t="s">
        <v>24</v>
      </c>
      <c r="N11215">
        <v>1987</v>
      </c>
      <c r="O11215" t="s">
        <v>116</v>
      </c>
      <c r="P11215">
        <v>5</v>
      </c>
      <c r="Q11215">
        <f t="shared" si="350"/>
        <v>3</v>
      </c>
      <c r="R11215" t="str">
        <f t="shared" si="351"/>
        <v>Mid-range</v>
      </c>
    </row>
    <row r="11216" spans="1:18" x14ac:dyDescent="0.35">
      <c r="A11216">
        <v>12822296</v>
      </c>
      <c r="B11216" t="s">
        <v>1638</v>
      </c>
      <c r="C11216">
        <v>36990</v>
      </c>
      <c r="D11216" t="s">
        <v>143</v>
      </c>
      <c r="E11216" t="s">
        <v>144</v>
      </c>
      <c r="F11216" t="s">
        <v>1639</v>
      </c>
      <c r="G11216" t="s">
        <v>943</v>
      </c>
      <c r="H11216">
        <v>2019</v>
      </c>
      <c r="I11216">
        <v>108352</v>
      </c>
      <c r="J11216" t="s">
        <v>21</v>
      </c>
      <c r="K11216" t="s">
        <v>22</v>
      </c>
      <c r="L11216" t="s">
        <v>23</v>
      </c>
      <c r="M11216" t="s">
        <v>24</v>
      </c>
      <c r="N11216">
        <v>2498</v>
      </c>
      <c r="O11216" t="s">
        <v>47</v>
      </c>
      <c r="P11216">
        <v>5</v>
      </c>
      <c r="Q11216">
        <f t="shared" si="350"/>
        <v>5</v>
      </c>
      <c r="R11216" t="str">
        <f t="shared" si="351"/>
        <v>Mid-range</v>
      </c>
    </row>
    <row r="11217" spans="1:18" x14ac:dyDescent="0.35">
      <c r="A11217">
        <v>12822299</v>
      </c>
      <c r="B11217" t="s">
        <v>10039</v>
      </c>
      <c r="C11217">
        <v>11888</v>
      </c>
      <c r="D11217" t="s">
        <v>42</v>
      </c>
      <c r="E11217" t="s">
        <v>43</v>
      </c>
      <c r="F11217" t="s">
        <v>10040</v>
      </c>
      <c r="G11217" t="s">
        <v>4172</v>
      </c>
      <c r="H11217">
        <v>2013</v>
      </c>
      <c r="I11217">
        <v>84646</v>
      </c>
      <c r="J11217" t="s">
        <v>86</v>
      </c>
      <c r="K11217" t="s">
        <v>22</v>
      </c>
      <c r="L11217" t="s">
        <v>23</v>
      </c>
      <c r="M11217" t="s">
        <v>24</v>
      </c>
      <c r="N11217">
        <v>1796</v>
      </c>
      <c r="O11217" t="s">
        <v>116</v>
      </c>
      <c r="P11217">
        <v>5</v>
      </c>
      <c r="Q11217">
        <f t="shared" si="350"/>
        <v>11</v>
      </c>
      <c r="R11217" t="str">
        <f t="shared" si="351"/>
        <v>Mid-range</v>
      </c>
    </row>
    <row r="11218" spans="1:18" x14ac:dyDescent="0.35">
      <c r="A11218">
        <v>12822304</v>
      </c>
      <c r="B11218" t="s">
        <v>11367</v>
      </c>
      <c r="C11218">
        <v>35870</v>
      </c>
      <c r="D11218" t="s">
        <v>143</v>
      </c>
      <c r="E11218" t="s">
        <v>1178</v>
      </c>
      <c r="F11218" t="s">
        <v>1179</v>
      </c>
      <c r="G11218" t="s">
        <v>592</v>
      </c>
      <c r="H11218">
        <v>2019</v>
      </c>
      <c r="I11218">
        <v>47950</v>
      </c>
      <c r="J11218" t="s">
        <v>21</v>
      </c>
      <c r="K11218" t="s">
        <v>22</v>
      </c>
      <c r="L11218" t="s">
        <v>23</v>
      </c>
      <c r="M11218" t="s">
        <v>24</v>
      </c>
      <c r="N11218">
        <v>1995</v>
      </c>
      <c r="O11218" t="s">
        <v>69</v>
      </c>
      <c r="P11218">
        <v>5</v>
      </c>
      <c r="Q11218">
        <f t="shared" si="350"/>
        <v>5</v>
      </c>
      <c r="R11218" t="str">
        <f t="shared" si="351"/>
        <v>Mid-range</v>
      </c>
    </row>
    <row r="11219" spans="1:18" x14ac:dyDescent="0.35">
      <c r="A11219">
        <v>12822308</v>
      </c>
      <c r="B11219" t="s">
        <v>11368</v>
      </c>
      <c r="C11219">
        <v>14980</v>
      </c>
      <c r="D11219" t="s">
        <v>188</v>
      </c>
      <c r="E11219" t="s">
        <v>2171</v>
      </c>
      <c r="F11219" t="s">
        <v>251</v>
      </c>
      <c r="G11219" t="s">
        <v>7214</v>
      </c>
      <c r="H11219">
        <v>2014</v>
      </c>
      <c r="I11219">
        <v>64969</v>
      </c>
      <c r="J11219" t="s">
        <v>86</v>
      </c>
      <c r="K11219" t="s">
        <v>22</v>
      </c>
      <c r="L11219" t="s">
        <v>23</v>
      </c>
      <c r="M11219" t="s">
        <v>24</v>
      </c>
      <c r="N11219">
        <v>1396</v>
      </c>
      <c r="O11219" t="s">
        <v>116</v>
      </c>
      <c r="P11219">
        <v>5</v>
      </c>
      <c r="Q11219">
        <f t="shared" si="350"/>
        <v>10</v>
      </c>
      <c r="R11219" t="str">
        <f t="shared" si="351"/>
        <v>Mid-range</v>
      </c>
    </row>
    <row r="11220" spans="1:18" x14ac:dyDescent="0.35">
      <c r="A11220">
        <v>12822311</v>
      </c>
      <c r="B11220" t="s">
        <v>11369</v>
      </c>
      <c r="C11220">
        <v>69888</v>
      </c>
      <c r="D11220" t="s">
        <v>249</v>
      </c>
      <c r="E11220" t="s">
        <v>250</v>
      </c>
      <c r="F11220" t="s">
        <v>2012</v>
      </c>
      <c r="G11220" t="s">
        <v>7298</v>
      </c>
      <c r="H11220">
        <v>2014</v>
      </c>
      <c r="I11220">
        <v>104256</v>
      </c>
      <c r="J11220" t="s">
        <v>21</v>
      </c>
      <c r="K11220" t="s">
        <v>22</v>
      </c>
      <c r="L11220" t="s">
        <v>64</v>
      </c>
      <c r="M11220" t="s">
        <v>24</v>
      </c>
      <c r="N11220">
        <v>4806</v>
      </c>
      <c r="O11220" t="s">
        <v>47</v>
      </c>
      <c r="P11220">
        <v>5</v>
      </c>
      <c r="Q11220">
        <f t="shared" si="350"/>
        <v>10</v>
      </c>
      <c r="R11220" t="str">
        <f t="shared" si="351"/>
        <v>Luxury</v>
      </c>
    </row>
    <row r="11221" spans="1:18" x14ac:dyDescent="0.35">
      <c r="A11221">
        <v>12822315</v>
      </c>
      <c r="B11221" t="s">
        <v>1343</v>
      </c>
      <c r="C11221">
        <v>33990</v>
      </c>
      <c r="D11221" t="s">
        <v>49</v>
      </c>
      <c r="E11221" t="s">
        <v>50</v>
      </c>
      <c r="F11221" t="s">
        <v>137</v>
      </c>
      <c r="G11221" t="s">
        <v>52</v>
      </c>
      <c r="H11221">
        <v>2019</v>
      </c>
      <c r="I11221">
        <v>53868</v>
      </c>
      <c r="J11221" t="s">
        <v>21</v>
      </c>
      <c r="K11221" t="s">
        <v>22</v>
      </c>
      <c r="L11221" t="s">
        <v>23</v>
      </c>
      <c r="M11221" t="s">
        <v>24</v>
      </c>
      <c r="N11221">
        <v>2488</v>
      </c>
      <c r="O11221" t="s">
        <v>47</v>
      </c>
      <c r="P11221">
        <v>5</v>
      </c>
      <c r="Q11221">
        <f t="shared" si="350"/>
        <v>5</v>
      </c>
      <c r="R11221" t="str">
        <f t="shared" si="351"/>
        <v>Mid-range</v>
      </c>
    </row>
    <row r="11222" spans="1:18" x14ac:dyDescent="0.35">
      <c r="A11222">
        <v>12822317</v>
      </c>
      <c r="B11222" t="s">
        <v>11370</v>
      </c>
      <c r="C11222">
        <v>14990</v>
      </c>
      <c r="D11222" t="s">
        <v>42</v>
      </c>
      <c r="E11222" t="s">
        <v>730</v>
      </c>
      <c r="F11222" t="s">
        <v>1755</v>
      </c>
      <c r="G11222" t="s">
        <v>1042</v>
      </c>
      <c r="H11222">
        <v>2015</v>
      </c>
      <c r="I11222">
        <v>108399</v>
      </c>
      <c r="J11222" t="s">
        <v>21</v>
      </c>
      <c r="K11222" t="s">
        <v>22</v>
      </c>
      <c r="L11222" t="s">
        <v>23</v>
      </c>
      <c r="M11222" t="s">
        <v>24</v>
      </c>
      <c r="N11222">
        <v>1796</v>
      </c>
      <c r="O11222" t="s">
        <v>47</v>
      </c>
      <c r="P11222">
        <v>5</v>
      </c>
      <c r="Q11222">
        <f t="shared" si="350"/>
        <v>9</v>
      </c>
      <c r="R11222" t="str">
        <f t="shared" si="351"/>
        <v>Mid-range</v>
      </c>
    </row>
    <row r="11223" spans="1:18" x14ac:dyDescent="0.35">
      <c r="A11223">
        <v>12822322</v>
      </c>
      <c r="B11223" t="s">
        <v>9879</v>
      </c>
      <c r="C11223">
        <v>79888</v>
      </c>
      <c r="D11223" t="s">
        <v>3601</v>
      </c>
      <c r="E11223" t="s">
        <v>3602</v>
      </c>
      <c r="F11223" t="s">
        <v>9880</v>
      </c>
      <c r="G11223" t="s">
        <v>3603</v>
      </c>
      <c r="H11223">
        <v>2008</v>
      </c>
      <c r="I11223">
        <v>123501</v>
      </c>
      <c r="J11223" t="s">
        <v>63</v>
      </c>
      <c r="K11223" t="s">
        <v>22</v>
      </c>
      <c r="L11223" t="s">
        <v>64</v>
      </c>
      <c r="M11223" t="s">
        <v>24</v>
      </c>
      <c r="N11223">
        <v>5998</v>
      </c>
      <c r="O11223" t="s">
        <v>47</v>
      </c>
      <c r="P11223">
        <v>4</v>
      </c>
      <c r="Q11223">
        <f t="shared" si="350"/>
        <v>16</v>
      </c>
      <c r="R11223" t="str">
        <f t="shared" si="351"/>
        <v>Luxury</v>
      </c>
    </row>
    <row r="11224" spans="1:18" x14ac:dyDescent="0.35">
      <c r="A11224">
        <v>12822325</v>
      </c>
      <c r="B11224" t="s">
        <v>10720</v>
      </c>
      <c r="C11224">
        <v>79888</v>
      </c>
      <c r="D11224" t="s">
        <v>449</v>
      </c>
      <c r="E11224" t="s">
        <v>743</v>
      </c>
      <c r="F11224" t="s">
        <v>8538</v>
      </c>
      <c r="G11224" t="s">
        <v>2791</v>
      </c>
      <c r="H11224">
        <v>2015</v>
      </c>
      <c r="I11224">
        <v>99811</v>
      </c>
      <c r="J11224" t="s">
        <v>21</v>
      </c>
      <c r="K11224" t="s">
        <v>22</v>
      </c>
      <c r="L11224" t="s">
        <v>31</v>
      </c>
      <c r="M11224" t="s">
        <v>24</v>
      </c>
      <c r="N11224">
        <v>4367</v>
      </c>
      <c r="O11224" t="s">
        <v>33</v>
      </c>
      <c r="P11224">
        <v>5</v>
      </c>
      <c r="Q11224">
        <f t="shared" si="350"/>
        <v>9</v>
      </c>
      <c r="R11224" t="str">
        <f t="shared" si="351"/>
        <v>Luxury</v>
      </c>
    </row>
    <row r="11225" spans="1:18" x14ac:dyDescent="0.35">
      <c r="A11225">
        <v>12822331</v>
      </c>
      <c r="B11225" t="s">
        <v>11371</v>
      </c>
      <c r="C11225">
        <v>59869</v>
      </c>
      <c r="D11225" t="s">
        <v>131</v>
      </c>
      <c r="E11225" t="s">
        <v>238</v>
      </c>
      <c r="F11225" t="s">
        <v>11372</v>
      </c>
      <c r="G11225" t="s">
        <v>2525</v>
      </c>
      <c r="H11225">
        <v>2020</v>
      </c>
      <c r="I11225">
        <v>28261</v>
      </c>
      <c r="J11225" t="s">
        <v>21</v>
      </c>
      <c r="K11225" t="s">
        <v>22</v>
      </c>
      <c r="L11225" t="s">
        <v>64</v>
      </c>
      <c r="M11225" t="s">
        <v>24</v>
      </c>
      <c r="N11225">
        <v>1984</v>
      </c>
      <c r="O11225" t="s">
        <v>47</v>
      </c>
      <c r="P11225">
        <v>5</v>
      </c>
      <c r="Q11225">
        <f t="shared" si="350"/>
        <v>4</v>
      </c>
      <c r="R11225" t="str">
        <f t="shared" si="351"/>
        <v>Luxury</v>
      </c>
    </row>
    <row r="11226" spans="1:18" x14ac:dyDescent="0.35">
      <c r="A11226">
        <v>12822333</v>
      </c>
      <c r="B11226" t="s">
        <v>4907</v>
      </c>
      <c r="C11226">
        <v>52967</v>
      </c>
      <c r="D11226" t="s">
        <v>27</v>
      </c>
      <c r="E11226" t="s">
        <v>2410</v>
      </c>
      <c r="F11226" t="s">
        <v>492</v>
      </c>
      <c r="G11226" t="s">
        <v>4707</v>
      </c>
      <c r="H11226">
        <v>2017</v>
      </c>
      <c r="I11226">
        <v>56605</v>
      </c>
      <c r="J11226" t="s">
        <v>21</v>
      </c>
      <c r="K11226" t="s">
        <v>22</v>
      </c>
      <c r="L11226" t="s">
        <v>64</v>
      </c>
      <c r="M11226" t="s">
        <v>24</v>
      </c>
      <c r="N11226">
        <v>1991</v>
      </c>
      <c r="O11226" t="s">
        <v>33</v>
      </c>
      <c r="P11226">
        <v>5</v>
      </c>
      <c r="Q11226">
        <f t="shared" si="350"/>
        <v>7</v>
      </c>
      <c r="R11226" t="str">
        <f t="shared" si="351"/>
        <v>Luxury</v>
      </c>
    </row>
    <row r="11227" spans="1:18" x14ac:dyDescent="0.35">
      <c r="A11227">
        <v>12822341</v>
      </c>
      <c r="B11227" t="s">
        <v>11373</v>
      </c>
      <c r="C11227">
        <v>65888</v>
      </c>
      <c r="D11227" t="s">
        <v>249</v>
      </c>
      <c r="E11227" t="s">
        <v>1315</v>
      </c>
      <c r="F11227" t="s">
        <v>251</v>
      </c>
      <c r="G11227" t="s">
        <v>6285</v>
      </c>
      <c r="H11227">
        <v>2017</v>
      </c>
      <c r="I11227">
        <v>145676</v>
      </c>
      <c r="J11227" t="s">
        <v>21</v>
      </c>
      <c r="K11227" t="s">
        <v>22</v>
      </c>
      <c r="L11227" t="s">
        <v>64</v>
      </c>
      <c r="M11227" t="s">
        <v>24</v>
      </c>
      <c r="N11227">
        <v>2997</v>
      </c>
      <c r="O11227" t="s">
        <v>25</v>
      </c>
      <c r="P11227">
        <v>5</v>
      </c>
      <c r="Q11227">
        <f t="shared" si="350"/>
        <v>7</v>
      </c>
      <c r="R11227" t="str">
        <f t="shared" si="351"/>
        <v>Luxury</v>
      </c>
    </row>
    <row r="11228" spans="1:18" x14ac:dyDescent="0.35">
      <c r="A11228">
        <v>12822387</v>
      </c>
      <c r="B11228" t="s">
        <v>11374</v>
      </c>
      <c r="C11228">
        <v>68910</v>
      </c>
      <c r="D11228" t="s">
        <v>127</v>
      </c>
      <c r="E11228" t="s">
        <v>418</v>
      </c>
      <c r="F11228" t="s">
        <v>2856</v>
      </c>
      <c r="G11228" t="s">
        <v>6445</v>
      </c>
      <c r="H11228">
        <v>2021</v>
      </c>
      <c r="I11228">
        <v>12249</v>
      </c>
      <c r="J11228" t="s">
        <v>21</v>
      </c>
      <c r="K11228" t="s">
        <v>22</v>
      </c>
      <c r="L11228" t="s">
        <v>23</v>
      </c>
      <c r="M11228" t="s">
        <v>24</v>
      </c>
      <c r="N11228">
        <v>2488</v>
      </c>
      <c r="O11228" t="s">
        <v>33</v>
      </c>
      <c r="P11228">
        <v>7</v>
      </c>
      <c r="Q11228">
        <f t="shared" si="350"/>
        <v>3</v>
      </c>
      <c r="R11228" t="str">
        <f t="shared" si="351"/>
        <v>Luxury</v>
      </c>
    </row>
    <row r="11229" spans="1:18" x14ac:dyDescent="0.35">
      <c r="A11229">
        <v>12822392</v>
      </c>
      <c r="B11229" t="s">
        <v>3171</v>
      </c>
      <c r="C11229">
        <v>17888</v>
      </c>
      <c r="D11229" t="s">
        <v>42</v>
      </c>
      <c r="E11229" t="s">
        <v>1193</v>
      </c>
      <c r="F11229" t="s">
        <v>3172</v>
      </c>
      <c r="G11229" t="s">
        <v>3173</v>
      </c>
      <c r="H11229">
        <v>2015</v>
      </c>
      <c r="I11229">
        <v>84557</v>
      </c>
      <c r="J11229" t="s">
        <v>21</v>
      </c>
      <c r="K11229" t="s">
        <v>22</v>
      </c>
      <c r="L11229" t="s">
        <v>23</v>
      </c>
      <c r="M11229" t="s">
        <v>24</v>
      </c>
      <c r="N11229">
        <v>2997</v>
      </c>
      <c r="O11229" t="s">
        <v>116</v>
      </c>
      <c r="P11229">
        <v>7</v>
      </c>
      <c r="Q11229">
        <f t="shared" si="350"/>
        <v>9</v>
      </c>
      <c r="R11229" t="str">
        <f t="shared" si="351"/>
        <v>Mid-range</v>
      </c>
    </row>
    <row r="11230" spans="1:18" x14ac:dyDescent="0.35">
      <c r="A11230">
        <v>12822394</v>
      </c>
      <c r="B11230" t="s">
        <v>11375</v>
      </c>
      <c r="C11230">
        <v>42888</v>
      </c>
      <c r="D11230" t="s">
        <v>143</v>
      </c>
      <c r="E11230" t="s">
        <v>144</v>
      </c>
      <c r="F11230" t="s">
        <v>1639</v>
      </c>
      <c r="G11230" t="s">
        <v>600</v>
      </c>
      <c r="H11230">
        <v>2021</v>
      </c>
      <c r="I11230">
        <v>29780</v>
      </c>
      <c r="J11230" t="s">
        <v>21</v>
      </c>
      <c r="K11230" t="s">
        <v>22</v>
      </c>
      <c r="L11230" t="s">
        <v>23</v>
      </c>
      <c r="M11230" t="s">
        <v>24</v>
      </c>
      <c r="N11230">
        <v>2498</v>
      </c>
      <c r="O11230" t="s">
        <v>25</v>
      </c>
      <c r="P11230">
        <v>5</v>
      </c>
      <c r="Q11230">
        <f t="shared" si="350"/>
        <v>3</v>
      </c>
      <c r="R11230" t="str">
        <f t="shared" si="351"/>
        <v>Luxury</v>
      </c>
    </row>
    <row r="11231" spans="1:18" x14ac:dyDescent="0.35">
      <c r="A11231">
        <v>12822396</v>
      </c>
      <c r="B11231" t="s">
        <v>486</v>
      </c>
      <c r="C11231">
        <v>53900</v>
      </c>
      <c r="D11231" t="s">
        <v>131</v>
      </c>
      <c r="E11231" t="s">
        <v>487</v>
      </c>
      <c r="F11231" t="s">
        <v>488</v>
      </c>
      <c r="G11231" t="s">
        <v>489</v>
      </c>
      <c r="H11231">
        <v>2022</v>
      </c>
      <c r="I11231">
        <v>1120</v>
      </c>
      <c r="J11231" t="s">
        <v>21</v>
      </c>
      <c r="K11231" t="s">
        <v>22</v>
      </c>
      <c r="L11231" t="s">
        <v>64</v>
      </c>
      <c r="M11231" t="s">
        <v>247</v>
      </c>
      <c r="N11231">
        <v>1498</v>
      </c>
      <c r="O11231" t="s">
        <v>47</v>
      </c>
      <c r="P11231">
        <v>5</v>
      </c>
      <c r="Q11231">
        <f t="shared" si="350"/>
        <v>2</v>
      </c>
      <c r="R11231" t="str">
        <f t="shared" si="351"/>
        <v>Luxury</v>
      </c>
    </row>
    <row r="11232" spans="1:18" x14ac:dyDescent="0.35">
      <c r="A11232">
        <v>12822397</v>
      </c>
      <c r="B11232" t="s">
        <v>11376</v>
      </c>
      <c r="C11232">
        <v>28999</v>
      </c>
      <c r="D11232" t="s">
        <v>102</v>
      </c>
      <c r="E11232" t="s">
        <v>1670</v>
      </c>
      <c r="F11232" t="s">
        <v>9540</v>
      </c>
      <c r="G11232" t="s">
        <v>308</v>
      </c>
      <c r="H11232">
        <v>2015</v>
      </c>
      <c r="I11232">
        <v>186685</v>
      </c>
      <c r="J11232" t="s">
        <v>106</v>
      </c>
      <c r="K11232" t="s">
        <v>22</v>
      </c>
      <c r="L11232" t="s">
        <v>31</v>
      </c>
      <c r="M11232" t="s">
        <v>24</v>
      </c>
      <c r="N11232">
        <v>1968</v>
      </c>
      <c r="O11232" t="s">
        <v>135</v>
      </c>
      <c r="P11232">
        <v>2</v>
      </c>
      <c r="Q11232">
        <f t="shared" si="350"/>
        <v>9</v>
      </c>
      <c r="R11232" t="str">
        <f t="shared" si="351"/>
        <v>Mid-range</v>
      </c>
    </row>
    <row r="11233" spans="1:18" x14ac:dyDescent="0.35">
      <c r="A11233">
        <v>12822402</v>
      </c>
      <c r="B11233" t="s">
        <v>11377</v>
      </c>
      <c r="C11233">
        <v>14995</v>
      </c>
      <c r="D11233" t="s">
        <v>679</v>
      </c>
      <c r="E11233" t="s">
        <v>2179</v>
      </c>
      <c r="F11233" t="s">
        <v>251</v>
      </c>
      <c r="G11233" t="s">
        <v>9116</v>
      </c>
      <c r="H11233">
        <v>2007</v>
      </c>
      <c r="I11233">
        <v>141201</v>
      </c>
      <c r="J11233" t="s">
        <v>86</v>
      </c>
      <c r="K11233" t="s">
        <v>22</v>
      </c>
      <c r="L11233" t="s">
        <v>23</v>
      </c>
      <c r="M11233" t="s">
        <v>24</v>
      </c>
      <c r="N11233">
        <v>1598</v>
      </c>
      <c r="O11233" t="s">
        <v>69</v>
      </c>
      <c r="P11233">
        <v>4</v>
      </c>
      <c r="Q11233">
        <f t="shared" si="350"/>
        <v>17</v>
      </c>
      <c r="R11233" t="str">
        <f t="shared" si="351"/>
        <v>Mid-range</v>
      </c>
    </row>
    <row r="11234" spans="1:18" x14ac:dyDescent="0.35">
      <c r="A11234">
        <v>12822405</v>
      </c>
      <c r="B11234" t="s">
        <v>11378</v>
      </c>
      <c r="C11234">
        <v>8995</v>
      </c>
      <c r="D11234" t="s">
        <v>17</v>
      </c>
      <c r="E11234" t="s">
        <v>262</v>
      </c>
      <c r="F11234" t="s">
        <v>10942</v>
      </c>
      <c r="G11234" t="s">
        <v>5877</v>
      </c>
      <c r="H11234">
        <v>2005</v>
      </c>
      <c r="I11234">
        <v>202880</v>
      </c>
      <c r="J11234" t="s">
        <v>86</v>
      </c>
      <c r="K11234" t="s">
        <v>22</v>
      </c>
      <c r="L11234" t="s">
        <v>23</v>
      </c>
      <c r="M11234" t="s">
        <v>24</v>
      </c>
      <c r="N11234">
        <v>1794</v>
      </c>
      <c r="O11234" t="s">
        <v>33</v>
      </c>
      <c r="P11234">
        <v>5</v>
      </c>
      <c r="Q11234">
        <f t="shared" si="350"/>
        <v>19</v>
      </c>
      <c r="R11234" t="str">
        <f t="shared" si="351"/>
        <v>Budget</v>
      </c>
    </row>
    <row r="11235" spans="1:18" x14ac:dyDescent="0.35">
      <c r="A11235">
        <v>12822406</v>
      </c>
      <c r="B11235" t="s">
        <v>6418</v>
      </c>
      <c r="C11235">
        <v>8995</v>
      </c>
      <c r="D11235" t="s">
        <v>17</v>
      </c>
      <c r="E11235" t="s">
        <v>262</v>
      </c>
      <c r="F11235" t="s">
        <v>263</v>
      </c>
      <c r="G11235" t="s">
        <v>2334</v>
      </c>
      <c r="H11235">
        <v>2009</v>
      </c>
      <c r="I11235">
        <v>238670</v>
      </c>
      <c r="J11235" t="s">
        <v>86</v>
      </c>
      <c r="K11235" t="s">
        <v>81</v>
      </c>
      <c r="L11235" t="s">
        <v>23</v>
      </c>
      <c r="M11235" t="s">
        <v>24</v>
      </c>
      <c r="N11235">
        <v>1798</v>
      </c>
      <c r="O11235" t="s">
        <v>116</v>
      </c>
      <c r="P11235">
        <v>5</v>
      </c>
      <c r="Q11235">
        <f t="shared" si="350"/>
        <v>15</v>
      </c>
      <c r="R11235" t="str">
        <f t="shared" si="351"/>
        <v>Budget</v>
      </c>
    </row>
    <row r="11236" spans="1:18" x14ac:dyDescent="0.35">
      <c r="A11236">
        <v>12822407</v>
      </c>
      <c r="B11236" t="s">
        <v>1180</v>
      </c>
      <c r="C11236">
        <v>34995</v>
      </c>
      <c r="D11236" t="s">
        <v>54</v>
      </c>
      <c r="E11236" t="s">
        <v>175</v>
      </c>
      <c r="F11236" t="s">
        <v>176</v>
      </c>
      <c r="G11236" t="s">
        <v>659</v>
      </c>
      <c r="H11236">
        <v>2016</v>
      </c>
      <c r="I11236">
        <v>173050</v>
      </c>
      <c r="J11236" t="s">
        <v>1181</v>
      </c>
      <c r="K11236" t="s">
        <v>22</v>
      </c>
      <c r="L11236" t="s">
        <v>31</v>
      </c>
      <c r="M11236" t="s">
        <v>24</v>
      </c>
      <c r="N11236">
        <v>3198</v>
      </c>
      <c r="O11236" t="s">
        <v>47</v>
      </c>
      <c r="P11236">
        <v>5</v>
      </c>
      <c r="Q11236">
        <f t="shared" si="350"/>
        <v>8</v>
      </c>
      <c r="R11236" t="str">
        <f t="shared" si="351"/>
        <v>Mid-range</v>
      </c>
    </row>
    <row r="11237" spans="1:18" x14ac:dyDescent="0.35">
      <c r="A11237">
        <v>12822417</v>
      </c>
      <c r="B11237" t="s">
        <v>5586</v>
      </c>
      <c r="C11237">
        <v>41999</v>
      </c>
      <c r="D11237" t="s">
        <v>88</v>
      </c>
      <c r="E11237" t="s">
        <v>108</v>
      </c>
      <c r="F11237" t="s">
        <v>2191</v>
      </c>
      <c r="G11237" t="s">
        <v>752</v>
      </c>
      <c r="H11237">
        <v>2020</v>
      </c>
      <c r="I11237">
        <v>62422</v>
      </c>
      <c r="J11237" t="s">
        <v>21</v>
      </c>
      <c r="K11237" t="s">
        <v>22</v>
      </c>
      <c r="L11237" t="s">
        <v>31</v>
      </c>
      <c r="M11237" t="s">
        <v>24</v>
      </c>
      <c r="N11237">
        <v>1995</v>
      </c>
      <c r="O11237" t="s">
        <v>135</v>
      </c>
      <c r="P11237">
        <v>5</v>
      </c>
      <c r="Q11237">
        <f t="shared" si="350"/>
        <v>4</v>
      </c>
      <c r="R11237" t="str">
        <f t="shared" si="351"/>
        <v>Luxury</v>
      </c>
    </row>
    <row r="11238" spans="1:18" x14ac:dyDescent="0.35">
      <c r="A11238">
        <v>12822418</v>
      </c>
      <c r="B11238" t="s">
        <v>6009</v>
      </c>
      <c r="C11238">
        <v>46990</v>
      </c>
      <c r="D11238" t="s">
        <v>127</v>
      </c>
      <c r="E11238" t="s">
        <v>556</v>
      </c>
      <c r="F11238" t="s">
        <v>3136</v>
      </c>
      <c r="G11238" t="s">
        <v>1158</v>
      </c>
      <c r="H11238">
        <v>2017</v>
      </c>
      <c r="I11238">
        <v>66847</v>
      </c>
      <c r="J11238" t="s">
        <v>338</v>
      </c>
      <c r="K11238" t="s">
        <v>22</v>
      </c>
      <c r="L11238" t="s">
        <v>31</v>
      </c>
      <c r="M11238" t="s">
        <v>24</v>
      </c>
      <c r="N11238">
        <v>3196</v>
      </c>
      <c r="O11238" t="s">
        <v>47</v>
      </c>
      <c r="P11238">
        <v>5</v>
      </c>
      <c r="Q11238">
        <f t="shared" si="350"/>
        <v>7</v>
      </c>
      <c r="R11238" t="str">
        <f t="shared" si="351"/>
        <v>Luxury</v>
      </c>
    </row>
    <row r="11239" spans="1:18" x14ac:dyDescent="0.35">
      <c r="A11239">
        <v>12822428</v>
      </c>
      <c r="B11239" t="s">
        <v>5240</v>
      </c>
      <c r="C11239">
        <v>10990</v>
      </c>
      <c r="D11239" t="s">
        <v>127</v>
      </c>
      <c r="E11239">
        <v>3</v>
      </c>
      <c r="F11239" t="s">
        <v>128</v>
      </c>
      <c r="G11239" t="s">
        <v>546</v>
      </c>
      <c r="H11239">
        <v>2012</v>
      </c>
      <c r="I11239">
        <v>243654</v>
      </c>
      <c r="J11239" t="s">
        <v>86</v>
      </c>
      <c r="K11239" t="s">
        <v>22</v>
      </c>
      <c r="L11239" t="s">
        <v>23</v>
      </c>
      <c r="M11239" t="s">
        <v>24</v>
      </c>
      <c r="N11239">
        <v>1999</v>
      </c>
      <c r="O11239" t="s">
        <v>47</v>
      </c>
      <c r="P11239">
        <v>5</v>
      </c>
      <c r="Q11239">
        <f t="shared" si="350"/>
        <v>12</v>
      </c>
      <c r="R11239" t="str">
        <f t="shared" si="351"/>
        <v>Mid-range</v>
      </c>
    </row>
    <row r="11240" spans="1:18" x14ac:dyDescent="0.35">
      <c r="A11240">
        <v>12822429</v>
      </c>
      <c r="B11240" t="s">
        <v>7792</v>
      </c>
      <c r="C11240">
        <v>18990</v>
      </c>
      <c r="D11240" t="s">
        <v>42</v>
      </c>
      <c r="E11240" t="s">
        <v>179</v>
      </c>
      <c r="F11240" t="s">
        <v>403</v>
      </c>
      <c r="G11240" t="s">
        <v>7793</v>
      </c>
      <c r="H11240">
        <v>2009</v>
      </c>
      <c r="I11240">
        <v>189207</v>
      </c>
      <c r="J11240" t="s">
        <v>205</v>
      </c>
      <c r="K11240" t="s">
        <v>22</v>
      </c>
      <c r="L11240" t="s">
        <v>23</v>
      </c>
      <c r="M11240" t="s">
        <v>24</v>
      </c>
      <c r="N11240">
        <v>3565</v>
      </c>
      <c r="O11240" t="s">
        <v>47</v>
      </c>
      <c r="P11240">
        <v>5</v>
      </c>
      <c r="Q11240">
        <f t="shared" si="350"/>
        <v>15</v>
      </c>
      <c r="R11240" t="str">
        <f t="shared" si="351"/>
        <v>Mid-range</v>
      </c>
    </row>
    <row r="11241" spans="1:18" x14ac:dyDescent="0.35">
      <c r="A11241">
        <v>12822431</v>
      </c>
      <c r="B11241" t="s">
        <v>11379</v>
      </c>
      <c r="C11241">
        <v>16850</v>
      </c>
      <c r="D11241" t="s">
        <v>102</v>
      </c>
      <c r="E11241" t="s">
        <v>1212</v>
      </c>
      <c r="F11241" t="s">
        <v>2031</v>
      </c>
      <c r="G11241" t="s">
        <v>8185</v>
      </c>
      <c r="H11241">
        <v>2015</v>
      </c>
      <c r="I11241">
        <v>207608</v>
      </c>
      <c r="J11241" t="s">
        <v>21</v>
      </c>
      <c r="K11241" t="s">
        <v>22</v>
      </c>
      <c r="L11241" t="s">
        <v>31</v>
      </c>
      <c r="M11241" t="s">
        <v>24</v>
      </c>
      <c r="N11241">
        <v>1968</v>
      </c>
      <c r="O11241" t="s">
        <v>47</v>
      </c>
      <c r="P11241">
        <v>5</v>
      </c>
      <c r="Q11241">
        <f t="shared" si="350"/>
        <v>9</v>
      </c>
      <c r="R11241" t="str">
        <f t="shared" si="351"/>
        <v>Mid-range</v>
      </c>
    </row>
    <row r="11242" spans="1:18" x14ac:dyDescent="0.35">
      <c r="A11242">
        <v>12822434</v>
      </c>
      <c r="B11242" t="s">
        <v>11380</v>
      </c>
      <c r="C11242">
        <v>529990</v>
      </c>
      <c r="D11242" t="s">
        <v>249</v>
      </c>
      <c r="E11242">
        <v>911</v>
      </c>
      <c r="F11242" t="s">
        <v>11381</v>
      </c>
      <c r="G11242" t="s">
        <v>5706</v>
      </c>
      <c r="H11242">
        <v>2019</v>
      </c>
      <c r="I11242">
        <v>4192</v>
      </c>
      <c r="J11242" t="s">
        <v>393</v>
      </c>
      <c r="K11242" t="s">
        <v>22</v>
      </c>
      <c r="L11242" t="s">
        <v>64</v>
      </c>
      <c r="M11242" t="s">
        <v>24</v>
      </c>
      <c r="N11242">
        <v>3996</v>
      </c>
      <c r="O11242" t="s">
        <v>135</v>
      </c>
      <c r="P11242">
        <v>4</v>
      </c>
      <c r="Q11242">
        <f t="shared" si="350"/>
        <v>5</v>
      </c>
      <c r="R11242" t="str">
        <f t="shared" si="351"/>
        <v>Luxury</v>
      </c>
    </row>
    <row r="11243" spans="1:18" x14ac:dyDescent="0.35">
      <c r="A11243">
        <v>12822442</v>
      </c>
      <c r="B11243" t="s">
        <v>11382</v>
      </c>
      <c r="C11243">
        <v>27990</v>
      </c>
      <c r="D11243" t="s">
        <v>49</v>
      </c>
      <c r="E11243" t="s">
        <v>1087</v>
      </c>
      <c r="F11243" t="s">
        <v>514</v>
      </c>
      <c r="G11243" t="s">
        <v>1089</v>
      </c>
      <c r="H11243">
        <v>2016</v>
      </c>
      <c r="I11243">
        <v>45768</v>
      </c>
      <c r="J11243" t="s">
        <v>21</v>
      </c>
      <c r="K11243" t="s">
        <v>22</v>
      </c>
      <c r="L11243" t="s">
        <v>31</v>
      </c>
      <c r="M11243" t="s">
        <v>24</v>
      </c>
      <c r="N11243">
        <v>1598</v>
      </c>
      <c r="O11243" t="s">
        <v>116</v>
      </c>
      <c r="P11243">
        <v>5</v>
      </c>
      <c r="Q11243">
        <f t="shared" si="350"/>
        <v>8</v>
      </c>
      <c r="R11243" t="str">
        <f t="shared" si="351"/>
        <v>Mid-range</v>
      </c>
    </row>
    <row r="11244" spans="1:18" x14ac:dyDescent="0.35">
      <c r="A11244">
        <v>12822450</v>
      </c>
      <c r="B11244" t="s">
        <v>1858</v>
      </c>
      <c r="C11244">
        <v>54990</v>
      </c>
      <c r="D11244" t="s">
        <v>17</v>
      </c>
      <c r="E11244" t="s">
        <v>157</v>
      </c>
      <c r="F11244" t="s">
        <v>158</v>
      </c>
      <c r="G11244" t="s">
        <v>1859</v>
      </c>
      <c r="H11244">
        <v>2018</v>
      </c>
      <c r="I11244">
        <v>188070</v>
      </c>
      <c r="J11244" t="s">
        <v>21</v>
      </c>
      <c r="K11244" t="s">
        <v>22</v>
      </c>
      <c r="L11244" t="s">
        <v>31</v>
      </c>
      <c r="M11244" t="s">
        <v>24</v>
      </c>
      <c r="N11244">
        <v>2755</v>
      </c>
      <c r="O11244" t="s">
        <v>116</v>
      </c>
      <c r="P11244">
        <v>7</v>
      </c>
      <c r="Q11244">
        <f t="shared" si="350"/>
        <v>6</v>
      </c>
      <c r="R11244" t="str">
        <f t="shared" si="351"/>
        <v>Luxury</v>
      </c>
    </row>
    <row r="11245" spans="1:18" x14ac:dyDescent="0.35">
      <c r="A11245">
        <v>12822472</v>
      </c>
      <c r="B11245" t="s">
        <v>7497</v>
      </c>
      <c r="C11245">
        <v>35990</v>
      </c>
      <c r="D11245" t="s">
        <v>127</v>
      </c>
      <c r="E11245" t="s">
        <v>466</v>
      </c>
      <c r="F11245" t="s">
        <v>1197</v>
      </c>
      <c r="G11245" t="s">
        <v>549</v>
      </c>
      <c r="H11245">
        <v>2018</v>
      </c>
      <c r="I11245">
        <v>140507</v>
      </c>
      <c r="J11245" t="s">
        <v>21</v>
      </c>
      <c r="K11245" t="s">
        <v>22</v>
      </c>
      <c r="L11245" t="s">
        <v>23</v>
      </c>
      <c r="M11245" t="s">
        <v>24</v>
      </c>
      <c r="N11245">
        <v>2488</v>
      </c>
      <c r="O11245" t="s">
        <v>33</v>
      </c>
      <c r="P11245">
        <v>5</v>
      </c>
      <c r="Q11245">
        <f t="shared" si="350"/>
        <v>6</v>
      </c>
      <c r="R11245" t="str">
        <f t="shared" si="351"/>
        <v>Mid-range</v>
      </c>
    </row>
    <row r="11246" spans="1:18" x14ac:dyDescent="0.35">
      <c r="A11246">
        <v>12822479</v>
      </c>
      <c r="B11246" t="s">
        <v>9568</v>
      </c>
      <c r="C11246">
        <v>11998</v>
      </c>
      <c r="D11246" t="s">
        <v>165</v>
      </c>
      <c r="E11246" t="s">
        <v>269</v>
      </c>
      <c r="F11246" t="s">
        <v>1647</v>
      </c>
      <c r="G11246" t="s">
        <v>1648</v>
      </c>
      <c r="H11246">
        <v>2008</v>
      </c>
      <c r="I11246">
        <v>370000</v>
      </c>
      <c r="J11246" t="s">
        <v>21</v>
      </c>
      <c r="K11246" t="s">
        <v>22</v>
      </c>
      <c r="L11246" t="s">
        <v>31</v>
      </c>
      <c r="M11246" t="s">
        <v>24</v>
      </c>
      <c r="N11246">
        <v>3200</v>
      </c>
      <c r="O11246" t="s">
        <v>47</v>
      </c>
      <c r="P11246">
        <v>7</v>
      </c>
      <c r="Q11246">
        <f t="shared" si="350"/>
        <v>16</v>
      </c>
      <c r="R11246" t="str">
        <f t="shared" si="351"/>
        <v>Mid-range</v>
      </c>
    </row>
    <row r="11247" spans="1:18" x14ac:dyDescent="0.35">
      <c r="A11247">
        <v>12822498</v>
      </c>
      <c r="B11247" t="s">
        <v>11383</v>
      </c>
      <c r="C11247">
        <v>25990</v>
      </c>
      <c r="D11247" t="s">
        <v>49</v>
      </c>
      <c r="E11247" t="s">
        <v>724</v>
      </c>
      <c r="F11247" t="s">
        <v>266</v>
      </c>
      <c r="G11247" t="s">
        <v>7817</v>
      </c>
      <c r="H11247">
        <v>2016</v>
      </c>
      <c r="I11247">
        <v>175292</v>
      </c>
      <c r="J11247" t="s">
        <v>21</v>
      </c>
      <c r="K11247" t="s">
        <v>22</v>
      </c>
      <c r="L11247" t="s">
        <v>64</v>
      </c>
      <c r="M11247" t="s">
        <v>24</v>
      </c>
      <c r="N11247">
        <v>3498</v>
      </c>
      <c r="O11247" t="s">
        <v>47</v>
      </c>
      <c r="P11247">
        <v>7</v>
      </c>
      <c r="Q11247">
        <f t="shared" si="350"/>
        <v>8</v>
      </c>
      <c r="R11247" t="str">
        <f t="shared" si="351"/>
        <v>Mid-range</v>
      </c>
    </row>
    <row r="11248" spans="1:18" x14ac:dyDescent="0.35">
      <c r="A11248">
        <v>12822501</v>
      </c>
      <c r="B11248" t="s">
        <v>11384</v>
      </c>
      <c r="C11248">
        <v>17990</v>
      </c>
      <c r="D11248" t="s">
        <v>188</v>
      </c>
      <c r="E11248" t="s">
        <v>189</v>
      </c>
      <c r="F11248" t="s">
        <v>190</v>
      </c>
      <c r="G11248" t="s">
        <v>3511</v>
      </c>
      <c r="H11248">
        <v>2013</v>
      </c>
      <c r="I11248">
        <v>126512</v>
      </c>
      <c r="J11248" t="s">
        <v>21</v>
      </c>
      <c r="K11248" t="s">
        <v>22</v>
      </c>
      <c r="L11248" t="s">
        <v>23</v>
      </c>
      <c r="M11248" t="s">
        <v>24</v>
      </c>
      <c r="N11248">
        <v>1998</v>
      </c>
      <c r="O11248" t="s">
        <v>47</v>
      </c>
      <c r="P11248">
        <v>5</v>
      </c>
      <c r="Q11248">
        <f t="shared" si="350"/>
        <v>11</v>
      </c>
      <c r="R11248" t="str">
        <f t="shared" si="351"/>
        <v>Mid-range</v>
      </c>
    </row>
    <row r="11249" spans="1:18" x14ac:dyDescent="0.35">
      <c r="A11249">
        <v>12822503</v>
      </c>
      <c r="B11249" t="s">
        <v>11385</v>
      </c>
      <c r="C11249">
        <v>10990</v>
      </c>
      <c r="D11249" t="s">
        <v>17</v>
      </c>
      <c r="E11249" t="s">
        <v>262</v>
      </c>
      <c r="F11249" t="s">
        <v>807</v>
      </c>
      <c r="G11249" t="s">
        <v>2334</v>
      </c>
      <c r="H11249">
        <v>2010</v>
      </c>
      <c r="I11249">
        <v>185646</v>
      </c>
      <c r="J11249" t="s">
        <v>86</v>
      </c>
      <c r="K11249" t="s">
        <v>22</v>
      </c>
      <c r="L11249" t="s">
        <v>23</v>
      </c>
      <c r="M11249" t="s">
        <v>24</v>
      </c>
      <c r="N11249">
        <v>1798</v>
      </c>
      <c r="O11249" t="s">
        <v>135</v>
      </c>
      <c r="P11249">
        <v>5</v>
      </c>
      <c r="Q11249">
        <f t="shared" si="350"/>
        <v>14</v>
      </c>
      <c r="R11249" t="str">
        <f t="shared" si="351"/>
        <v>Mid-range</v>
      </c>
    </row>
    <row r="11250" spans="1:18" x14ac:dyDescent="0.35">
      <c r="A11250">
        <v>12822504</v>
      </c>
      <c r="B11250" t="s">
        <v>6160</v>
      </c>
      <c r="C11250">
        <v>47990</v>
      </c>
      <c r="D11250" t="s">
        <v>54</v>
      </c>
      <c r="E11250" t="s">
        <v>175</v>
      </c>
      <c r="F11250" t="s">
        <v>964</v>
      </c>
      <c r="G11250" t="s">
        <v>659</v>
      </c>
      <c r="H11250">
        <v>2016</v>
      </c>
      <c r="I11250">
        <v>94901</v>
      </c>
      <c r="J11250" t="s">
        <v>236</v>
      </c>
      <c r="K11250" t="s">
        <v>22</v>
      </c>
      <c r="L11250" t="s">
        <v>31</v>
      </c>
      <c r="M11250" t="s">
        <v>24</v>
      </c>
      <c r="N11250">
        <v>3198</v>
      </c>
      <c r="O11250" t="s">
        <v>47</v>
      </c>
      <c r="P11250">
        <v>5</v>
      </c>
      <c r="Q11250">
        <f t="shared" si="350"/>
        <v>8</v>
      </c>
      <c r="R11250" t="str">
        <f t="shared" si="351"/>
        <v>Luxury</v>
      </c>
    </row>
    <row r="11251" spans="1:18" x14ac:dyDescent="0.35">
      <c r="A11251">
        <v>12822506</v>
      </c>
      <c r="B11251" t="s">
        <v>5894</v>
      </c>
      <c r="C11251">
        <v>17990</v>
      </c>
      <c r="D11251" t="s">
        <v>54</v>
      </c>
      <c r="E11251" t="s">
        <v>2845</v>
      </c>
      <c r="F11251" t="s">
        <v>341</v>
      </c>
      <c r="G11251" t="s">
        <v>4845</v>
      </c>
      <c r="H11251">
        <v>2017</v>
      </c>
      <c r="I11251">
        <v>67289</v>
      </c>
      <c r="J11251" t="s">
        <v>21</v>
      </c>
      <c r="K11251" t="s">
        <v>22</v>
      </c>
      <c r="L11251" t="s">
        <v>64</v>
      </c>
      <c r="M11251" t="s">
        <v>24</v>
      </c>
      <c r="N11251">
        <v>1498</v>
      </c>
      <c r="O11251" t="s">
        <v>47</v>
      </c>
      <c r="P11251">
        <v>5</v>
      </c>
      <c r="Q11251">
        <f t="shared" si="350"/>
        <v>7</v>
      </c>
      <c r="R11251" t="str">
        <f t="shared" si="351"/>
        <v>Mid-range</v>
      </c>
    </row>
    <row r="11252" spans="1:18" x14ac:dyDescent="0.35">
      <c r="A11252">
        <v>12822512</v>
      </c>
      <c r="B11252" t="s">
        <v>4123</v>
      </c>
      <c r="C11252">
        <v>29990</v>
      </c>
      <c r="D11252" t="s">
        <v>17</v>
      </c>
      <c r="E11252" t="s">
        <v>193</v>
      </c>
      <c r="F11252" t="s">
        <v>3298</v>
      </c>
      <c r="G11252" t="s">
        <v>573</v>
      </c>
      <c r="H11252">
        <v>2014</v>
      </c>
      <c r="I11252">
        <v>158979</v>
      </c>
      <c r="J11252" t="s">
        <v>21</v>
      </c>
      <c r="K11252" t="s">
        <v>22</v>
      </c>
      <c r="L11252" t="s">
        <v>23</v>
      </c>
      <c r="M11252" t="s">
        <v>24</v>
      </c>
      <c r="N11252">
        <v>3456</v>
      </c>
      <c r="O11252" t="s">
        <v>116</v>
      </c>
      <c r="P11252">
        <v>7</v>
      </c>
      <c r="Q11252">
        <f t="shared" si="350"/>
        <v>10</v>
      </c>
      <c r="R11252" t="str">
        <f t="shared" si="351"/>
        <v>Mid-range</v>
      </c>
    </row>
    <row r="11253" spans="1:18" x14ac:dyDescent="0.35">
      <c r="A11253">
        <v>12822515</v>
      </c>
      <c r="B11253" t="s">
        <v>7542</v>
      </c>
      <c r="C11253">
        <v>75800</v>
      </c>
      <c r="D11253" t="s">
        <v>27</v>
      </c>
      <c r="E11253" t="s">
        <v>7543</v>
      </c>
      <c r="F11253" t="s">
        <v>6279</v>
      </c>
      <c r="G11253" t="s">
        <v>7544</v>
      </c>
      <c r="H11253">
        <v>2020</v>
      </c>
      <c r="I11253">
        <v>20947</v>
      </c>
      <c r="J11253" t="s">
        <v>21</v>
      </c>
      <c r="K11253" t="s">
        <v>22</v>
      </c>
      <c r="L11253" t="s">
        <v>64</v>
      </c>
      <c r="M11253" t="s">
        <v>24</v>
      </c>
      <c r="N11253">
        <v>1991</v>
      </c>
      <c r="O11253" t="s">
        <v>69</v>
      </c>
      <c r="P11253">
        <v>5</v>
      </c>
      <c r="Q11253">
        <f t="shared" si="350"/>
        <v>4</v>
      </c>
      <c r="R11253" t="str">
        <f t="shared" si="351"/>
        <v>Luxury</v>
      </c>
    </row>
    <row r="11254" spans="1:18" x14ac:dyDescent="0.35">
      <c r="A11254">
        <v>12822540</v>
      </c>
      <c r="B11254" t="s">
        <v>2058</v>
      </c>
      <c r="C11254">
        <v>38888</v>
      </c>
      <c r="D11254" t="s">
        <v>17</v>
      </c>
      <c r="E11254" t="s">
        <v>153</v>
      </c>
      <c r="F11254" t="s">
        <v>154</v>
      </c>
      <c r="G11254" t="s">
        <v>1884</v>
      </c>
      <c r="H11254">
        <v>2019</v>
      </c>
      <c r="I11254">
        <v>111972</v>
      </c>
      <c r="J11254" t="s">
        <v>21</v>
      </c>
      <c r="K11254" t="s">
        <v>22</v>
      </c>
      <c r="L11254" t="s">
        <v>23</v>
      </c>
      <c r="M11254" t="s">
        <v>24</v>
      </c>
      <c r="N11254">
        <v>1987</v>
      </c>
      <c r="O11254" t="s">
        <v>47</v>
      </c>
      <c r="P11254">
        <v>5</v>
      </c>
      <c r="Q11254">
        <f t="shared" si="350"/>
        <v>5</v>
      </c>
      <c r="R11254" t="str">
        <f t="shared" si="351"/>
        <v>Mid-range</v>
      </c>
    </row>
    <row r="11255" spans="1:18" x14ac:dyDescent="0.35">
      <c r="A11255">
        <v>12822541</v>
      </c>
      <c r="B11255" t="s">
        <v>1760</v>
      </c>
      <c r="C11255">
        <v>151888</v>
      </c>
      <c r="D11255" t="s">
        <v>17</v>
      </c>
      <c r="E11255" t="s">
        <v>171</v>
      </c>
      <c r="F11255" t="s">
        <v>1761</v>
      </c>
      <c r="G11255" t="s">
        <v>1022</v>
      </c>
      <c r="H11255">
        <v>2022</v>
      </c>
      <c r="I11255">
        <v>1869</v>
      </c>
      <c r="J11255" t="s">
        <v>21</v>
      </c>
      <c r="K11255" t="s">
        <v>22</v>
      </c>
      <c r="L11255" t="s">
        <v>31</v>
      </c>
      <c r="M11255" t="s">
        <v>24</v>
      </c>
      <c r="N11255">
        <v>3346</v>
      </c>
      <c r="O11255" t="s">
        <v>69</v>
      </c>
      <c r="P11255">
        <v>7</v>
      </c>
      <c r="Q11255">
        <f t="shared" si="350"/>
        <v>2</v>
      </c>
      <c r="R11255" t="str">
        <f t="shared" si="351"/>
        <v>Luxury</v>
      </c>
    </row>
    <row r="11256" spans="1:18" x14ac:dyDescent="0.35">
      <c r="A11256">
        <v>12822549</v>
      </c>
      <c r="B11256" t="s">
        <v>7255</v>
      </c>
      <c r="C11256">
        <v>18990</v>
      </c>
      <c r="D11256" t="s">
        <v>17</v>
      </c>
      <c r="E11256" t="s">
        <v>632</v>
      </c>
      <c r="F11256" t="s">
        <v>263</v>
      </c>
      <c r="G11256" t="s">
        <v>1381</v>
      </c>
      <c r="H11256">
        <v>2015</v>
      </c>
      <c r="I11256">
        <v>75649</v>
      </c>
      <c r="J11256" t="s">
        <v>86</v>
      </c>
      <c r="K11256" t="s">
        <v>22</v>
      </c>
      <c r="L11256" t="s">
        <v>23</v>
      </c>
      <c r="M11256" t="s">
        <v>24</v>
      </c>
      <c r="N11256">
        <v>1299</v>
      </c>
      <c r="O11256" t="s">
        <v>47</v>
      </c>
      <c r="P11256">
        <v>5</v>
      </c>
      <c r="Q11256">
        <f t="shared" si="350"/>
        <v>9</v>
      </c>
      <c r="R11256" t="str">
        <f t="shared" si="351"/>
        <v>Mid-range</v>
      </c>
    </row>
    <row r="11257" spans="1:18" x14ac:dyDescent="0.35">
      <c r="A11257">
        <v>12822558</v>
      </c>
      <c r="B11257" t="s">
        <v>11386</v>
      </c>
      <c r="C11257">
        <v>23998</v>
      </c>
      <c r="D11257" t="s">
        <v>54</v>
      </c>
      <c r="E11257" t="s">
        <v>766</v>
      </c>
      <c r="F11257" t="s">
        <v>767</v>
      </c>
      <c r="G11257" t="s">
        <v>1414</v>
      </c>
      <c r="H11257">
        <v>2015</v>
      </c>
      <c r="I11257">
        <v>64918</v>
      </c>
      <c r="J11257" t="s">
        <v>86</v>
      </c>
      <c r="K11257" t="s">
        <v>81</v>
      </c>
      <c r="L11257" t="s">
        <v>23</v>
      </c>
      <c r="M11257" t="s">
        <v>24</v>
      </c>
      <c r="N11257">
        <v>1596</v>
      </c>
      <c r="O11257" t="s">
        <v>69</v>
      </c>
      <c r="P11257">
        <v>5</v>
      </c>
      <c r="Q11257">
        <f t="shared" si="350"/>
        <v>9</v>
      </c>
      <c r="R11257" t="str">
        <f t="shared" si="351"/>
        <v>Mid-range</v>
      </c>
    </row>
    <row r="11258" spans="1:18" x14ac:dyDescent="0.35">
      <c r="A11258">
        <v>12822560</v>
      </c>
      <c r="B11258" t="s">
        <v>11387</v>
      </c>
      <c r="C11258">
        <v>13950</v>
      </c>
      <c r="D11258" t="s">
        <v>27</v>
      </c>
      <c r="E11258" t="s">
        <v>3464</v>
      </c>
      <c r="F11258" t="s">
        <v>6942</v>
      </c>
      <c r="G11258" t="s">
        <v>11388</v>
      </c>
      <c r="H11258">
        <v>2006</v>
      </c>
      <c r="I11258">
        <v>184962</v>
      </c>
      <c r="J11258" t="s">
        <v>21</v>
      </c>
      <c r="K11258" t="s">
        <v>22</v>
      </c>
      <c r="L11258" t="s">
        <v>64</v>
      </c>
      <c r="M11258" t="s">
        <v>24</v>
      </c>
      <c r="N11258">
        <v>3498</v>
      </c>
      <c r="O11258" t="s">
        <v>116</v>
      </c>
      <c r="P11258">
        <v>5</v>
      </c>
      <c r="Q11258">
        <f t="shared" si="350"/>
        <v>18</v>
      </c>
      <c r="R11258" t="str">
        <f t="shared" si="351"/>
        <v>Mid-range</v>
      </c>
    </row>
    <row r="11259" spans="1:18" x14ac:dyDescent="0.35">
      <c r="A11259">
        <v>12822562</v>
      </c>
      <c r="B11259" t="s">
        <v>6318</v>
      </c>
      <c r="C11259">
        <v>33990</v>
      </c>
      <c r="D11259" t="s">
        <v>42</v>
      </c>
      <c r="E11259" t="s">
        <v>71</v>
      </c>
      <c r="F11259" t="s">
        <v>599</v>
      </c>
      <c r="G11259" t="s">
        <v>2185</v>
      </c>
      <c r="H11259">
        <v>2018</v>
      </c>
      <c r="I11259">
        <v>32858</v>
      </c>
      <c r="J11259" t="s">
        <v>141</v>
      </c>
      <c r="K11259" t="s">
        <v>22</v>
      </c>
      <c r="L11259" t="s">
        <v>23</v>
      </c>
      <c r="M11259" t="s">
        <v>24</v>
      </c>
      <c r="N11259">
        <v>3649</v>
      </c>
      <c r="O11259" t="s">
        <v>47</v>
      </c>
      <c r="P11259">
        <v>5</v>
      </c>
      <c r="Q11259">
        <f t="shared" si="350"/>
        <v>6</v>
      </c>
      <c r="R11259" t="str">
        <f t="shared" si="351"/>
        <v>Mid-range</v>
      </c>
    </row>
    <row r="11260" spans="1:18" x14ac:dyDescent="0.35">
      <c r="A11260">
        <v>12822565</v>
      </c>
      <c r="B11260" t="s">
        <v>6511</v>
      </c>
      <c r="C11260">
        <v>132900</v>
      </c>
      <c r="D11260" t="s">
        <v>17</v>
      </c>
      <c r="E11260" t="s">
        <v>171</v>
      </c>
      <c r="F11260" t="s">
        <v>1021</v>
      </c>
      <c r="G11260" t="s">
        <v>1022</v>
      </c>
      <c r="H11260">
        <v>2022</v>
      </c>
      <c r="I11260">
        <v>1034</v>
      </c>
      <c r="J11260" t="s">
        <v>21</v>
      </c>
      <c r="K11260" t="s">
        <v>22</v>
      </c>
      <c r="L11260" t="s">
        <v>31</v>
      </c>
      <c r="M11260" t="s">
        <v>24</v>
      </c>
      <c r="N11260">
        <v>3346</v>
      </c>
      <c r="O11260" t="s">
        <v>47</v>
      </c>
      <c r="P11260">
        <v>7</v>
      </c>
      <c r="Q11260">
        <f t="shared" si="350"/>
        <v>2</v>
      </c>
      <c r="R11260" t="str">
        <f t="shared" si="351"/>
        <v>Luxury</v>
      </c>
    </row>
    <row r="11261" spans="1:18" x14ac:dyDescent="0.35">
      <c r="A11261">
        <v>12822568</v>
      </c>
      <c r="B11261" t="s">
        <v>3231</v>
      </c>
      <c r="C11261">
        <v>25990</v>
      </c>
      <c r="D11261" t="s">
        <v>17</v>
      </c>
      <c r="E11261" t="s">
        <v>642</v>
      </c>
      <c r="F11261" t="s">
        <v>2623</v>
      </c>
      <c r="G11261" t="s">
        <v>3232</v>
      </c>
      <c r="H11261">
        <v>2017</v>
      </c>
      <c r="I11261">
        <v>92596</v>
      </c>
      <c r="J11261" t="s">
        <v>63</v>
      </c>
      <c r="K11261" t="s">
        <v>22</v>
      </c>
      <c r="L11261" t="s">
        <v>23</v>
      </c>
      <c r="M11261" t="s">
        <v>24</v>
      </c>
      <c r="N11261">
        <v>2494</v>
      </c>
      <c r="O11261" t="s">
        <v>116</v>
      </c>
      <c r="P11261">
        <v>5</v>
      </c>
      <c r="Q11261">
        <f t="shared" si="350"/>
        <v>7</v>
      </c>
      <c r="R11261" t="str">
        <f t="shared" si="351"/>
        <v>Mid-range</v>
      </c>
    </row>
    <row r="11262" spans="1:18" x14ac:dyDescent="0.35">
      <c r="A11262">
        <v>12822575</v>
      </c>
      <c r="B11262" t="s">
        <v>10027</v>
      </c>
      <c r="C11262">
        <v>19990</v>
      </c>
      <c r="D11262" t="s">
        <v>188</v>
      </c>
      <c r="E11262" t="s">
        <v>2171</v>
      </c>
      <c r="F11262" t="s">
        <v>251</v>
      </c>
      <c r="G11262" t="s">
        <v>10028</v>
      </c>
      <c r="H11262">
        <v>2019</v>
      </c>
      <c r="I11262">
        <v>55890</v>
      </c>
      <c r="J11262" t="s">
        <v>86</v>
      </c>
      <c r="K11262" t="s">
        <v>22</v>
      </c>
      <c r="L11262" t="s">
        <v>23</v>
      </c>
      <c r="M11262" t="s">
        <v>24</v>
      </c>
      <c r="N11262">
        <v>1368</v>
      </c>
      <c r="O11262" t="s">
        <v>116</v>
      </c>
      <c r="P11262">
        <v>5</v>
      </c>
      <c r="Q11262">
        <f t="shared" si="350"/>
        <v>5</v>
      </c>
      <c r="R11262" t="str">
        <f t="shared" si="351"/>
        <v>Mid-range</v>
      </c>
    </row>
    <row r="11263" spans="1:18" x14ac:dyDescent="0.35">
      <c r="A11263">
        <v>12822655</v>
      </c>
      <c r="B11263" t="s">
        <v>4976</v>
      </c>
      <c r="C11263">
        <v>24990</v>
      </c>
      <c r="D11263" t="s">
        <v>127</v>
      </c>
      <c r="E11263">
        <v>3</v>
      </c>
      <c r="F11263" t="s">
        <v>3065</v>
      </c>
      <c r="G11263" t="s">
        <v>2105</v>
      </c>
      <c r="H11263">
        <v>2016</v>
      </c>
      <c r="I11263">
        <v>10735</v>
      </c>
      <c r="J11263" t="s">
        <v>63</v>
      </c>
      <c r="K11263" t="s">
        <v>22</v>
      </c>
      <c r="L11263" t="s">
        <v>23</v>
      </c>
      <c r="M11263" t="s">
        <v>24</v>
      </c>
      <c r="N11263">
        <v>1998</v>
      </c>
      <c r="O11263" t="s">
        <v>135</v>
      </c>
      <c r="P11263">
        <v>5</v>
      </c>
      <c r="Q11263">
        <f t="shared" si="350"/>
        <v>8</v>
      </c>
      <c r="R11263" t="str">
        <f t="shared" si="351"/>
        <v>Mid-range</v>
      </c>
    </row>
    <row r="11264" spans="1:18" x14ac:dyDescent="0.35">
      <c r="A11264">
        <v>12822661</v>
      </c>
      <c r="B11264" t="s">
        <v>9280</v>
      </c>
      <c r="C11264">
        <v>16950</v>
      </c>
      <c r="D11264" t="s">
        <v>533</v>
      </c>
      <c r="E11264" t="s">
        <v>577</v>
      </c>
      <c r="F11264" t="s">
        <v>578</v>
      </c>
      <c r="G11264" t="s">
        <v>579</v>
      </c>
      <c r="H11264">
        <v>2015</v>
      </c>
      <c r="I11264">
        <v>90810</v>
      </c>
      <c r="J11264" t="s">
        <v>86</v>
      </c>
      <c r="K11264" t="s">
        <v>22</v>
      </c>
      <c r="L11264" t="s">
        <v>23</v>
      </c>
      <c r="M11264" t="s">
        <v>24</v>
      </c>
      <c r="N11264">
        <v>1372</v>
      </c>
      <c r="O11264" t="s">
        <v>25</v>
      </c>
      <c r="P11264">
        <v>5</v>
      </c>
      <c r="Q11264">
        <f t="shared" si="350"/>
        <v>9</v>
      </c>
      <c r="R11264" t="str">
        <f t="shared" si="351"/>
        <v>Mid-range</v>
      </c>
    </row>
    <row r="11265" spans="1:18" x14ac:dyDescent="0.35">
      <c r="A11265">
        <v>12822666</v>
      </c>
      <c r="B11265" t="s">
        <v>5378</v>
      </c>
      <c r="C11265">
        <v>22880</v>
      </c>
      <c r="D11265" t="s">
        <v>127</v>
      </c>
      <c r="E11265" t="s">
        <v>998</v>
      </c>
      <c r="F11265" t="s">
        <v>1968</v>
      </c>
      <c r="G11265" t="s">
        <v>1000</v>
      </c>
      <c r="H11265">
        <v>2015</v>
      </c>
      <c r="I11265">
        <v>122609</v>
      </c>
      <c r="J11265" t="s">
        <v>21</v>
      </c>
      <c r="K11265" t="s">
        <v>22</v>
      </c>
      <c r="L11265" t="s">
        <v>23</v>
      </c>
      <c r="M11265" t="s">
        <v>24</v>
      </c>
      <c r="N11265">
        <v>1998</v>
      </c>
      <c r="O11265" t="s">
        <v>47</v>
      </c>
      <c r="P11265">
        <v>5</v>
      </c>
      <c r="Q11265">
        <f t="shared" si="350"/>
        <v>9</v>
      </c>
      <c r="R11265" t="str">
        <f t="shared" si="351"/>
        <v>Mid-range</v>
      </c>
    </row>
    <row r="11266" spans="1:18" x14ac:dyDescent="0.35">
      <c r="A11266">
        <v>12822686</v>
      </c>
      <c r="B11266" t="s">
        <v>8877</v>
      </c>
      <c r="C11266">
        <v>58880</v>
      </c>
      <c r="D11266" t="s">
        <v>59</v>
      </c>
      <c r="E11266" t="s">
        <v>1311</v>
      </c>
      <c r="F11266" t="s">
        <v>5139</v>
      </c>
      <c r="G11266" t="s">
        <v>8878</v>
      </c>
      <c r="H11266">
        <v>2019</v>
      </c>
      <c r="I11266">
        <v>31266</v>
      </c>
      <c r="J11266" t="s">
        <v>21</v>
      </c>
      <c r="K11266" t="s">
        <v>22</v>
      </c>
      <c r="L11266" t="s">
        <v>64</v>
      </c>
      <c r="M11266" t="s">
        <v>24</v>
      </c>
      <c r="N11266">
        <v>1998</v>
      </c>
      <c r="O11266" t="s">
        <v>47</v>
      </c>
      <c r="P11266">
        <v>5</v>
      </c>
      <c r="Q11266">
        <f t="shared" si="350"/>
        <v>5</v>
      </c>
      <c r="R11266" t="str">
        <f t="shared" si="351"/>
        <v>Luxury</v>
      </c>
    </row>
    <row r="11267" spans="1:18" x14ac:dyDescent="0.35">
      <c r="A11267">
        <v>12822687</v>
      </c>
      <c r="B11267" t="s">
        <v>4719</v>
      </c>
      <c r="C11267">
        <v>18999</v>
      </c>
      <c r="D11267" t="s">
        <v>127</v>
      </c>
      <c r="E11267" t="s">
        <v>466</v>
      </c>
      <c r="F11267" t="s">
        <v>3774</v>
      </c>
      <c r="G11267" t="s">
        <v>1091</v>
      </c>
      <c r="H11267">
        <v>2016</v>
      </c>
      <c r="I11267">
        <v>113648</v>
      </c>
      <c r="J11267" t="s">
        <v>21</v>
      </c>
      <c r="K11267" t="s">
        <v>22</v>
      </c>
      <c r="L11267" t="s">
        <v>31</v>
      </c>
      <c r="M11267" t="s">
        <v>24</v>
      </c>
      <c r="N11267">
        <v>2191</v>
      </c>
      <c r="O11267" t="s">
        <v>116</v>
      </c>
      <c r="P11267">
        <v>5</v>
      </c>
      <c r="Q11267">
        <f t="shared" ref="Q11267:Q11330" si="352">2024-H11267</f>
        <v>8</v>
      </c>
      <c r="R11267" t="str">
        <f t="shared" ref="R11267:R11330" si="353">IF(C11267&lt;=10000,"Budget",IF(C11267&lt;=40000,"Mid-range","Luxury"))</f>
        <v>Mid-range</v>
      </c>
    </row>
    <row r="11268" spans="1:18" x14ac:dyDescent="0.35">
      <c r="A11268">
        <v>12822702</v>
      </c>
      <c r="B11268" t="s">
        <v>359</v>
      </c>
      <c r="C11268">
        <v>44990</v>
      </c>
      <c r="D11268" t="s">
        <v>17</v>
      </c>
      <c r="E11268" t="s">
        <v>258</v>
      </c>
      <c r="F11268" t="s">
        <v>259</v>
      </c>
      <c r="G11268" t="s">
        <v>360</v>
      </c>
      <c r="H11268">
        <v>2018</v>
      </c>
      <c r="I11268">
        <v>184109</v>
      </c>
      <c r="J11268" t="s">
        <v>338</v>
      </c>
      <c r="K11268" t="s">
        <v>22</v>
      </c>
      <c r="L11268" t="s">
        <v>31</v>
      </c>
      <c r="M11268" t="s">
        <v>24</v>
      </c>
      <c r="N11268">
        <v>2753</v>
      </c>
      <c r="O11268" t="s">
        <v>116</v>
      </c>
      <c r="P11268">
        <v>5</v>
      </c>
      <c r="Q11268">
        <f t="shared" si="352"/>
        <v>6</v>
      </c>
      <c r="R11268" t="str">
        <f t="shared" si="353"/>
        <v>Luxury</v>
      </c>
    </row>
    <row r="11269" spans="1:18" x14ac:dyDescent="0.35">
      <c r="A11269">
        <v>12822703</v>
      </c>
      <c r="B11269" t="s">
        <v>1912</v>
      </c>
      <c r="C11269">
        <v>39990</v>
      </c>
      <c r="D11269" t="s">
        <v>54</v>
      </c>
      <c r="E11269" t="s">
        <v>175</v>
      </c>
      <c r="F11269" t="s">
        <v>900</v>
      </c>
      <c r="G11269" t="s">
        <v>177</v>
      </c>
      <c r="H11269">
        <v>2017</v>
      </c>
      <c r="I11269">
        <v>191480</v>
      </c>
      <c r="J11269" t="s">
        <v>338</v>
      </c>
      <c r="K11269" t="s">
        <v>22</v>
      </c>
      <c r="L11269" t="s">
        <v>31</v>
      </c>
      <c r="M11269" t="s">
        <v>24</v>
      </c>
      <c r="N11269">
        <v>3198</v>
      </c>
      <c r="O11269" t="s">
        <v>135</v>
      </c>
      <c r="P11269">
        <v>5</v>
      </c>
      <c r="Q11269">
        <f t="shared" si="352"/>
        <v>7</v>
      </c>
      <c r="R11269" t="str">
        <f t="shared" si="353"/>
        <v>Mid-range</v>
      </c>
    </row>
    <row r="11270" spans="1:18" x14ac:dyDescent="0.35">
      <c r="A11270">
        <v>12822708</v>
      </c>
      <c r="B11270" t="s">
        <v>11389</v>
      </c>
      <c r="C11270">
        <v>24990</v>
      </c>
      <c r="D11270" t="s">
        <v>143</v>
      </c>
      <c r="E11270" t="s">
        <v>879</v>
      </c>
      <c r="F11270" t="s">
        <v>1941</v>
      </c>
      <c r="G11270" t="s">
        <v>943</v>
      </c>
      <c r="H11270">
        <v>2018</v>
      </c>
      <c r="I11270">
        <v>59884</v>
      </c>
      <c r="J11270" t="s">
        <v>86</v>
      </c>
      <c r="K11270" t="s">
        <v>22</v>
      </c>
      <c r="L11270" t="s">
        <v>23</v>
      </c>
      <c r="M11270" t="s">
        <v>24</v>
      </c>
      <c r="N11270">
        <v>1995</v>
      </c>
      <c r="O11270" t="s">
        <v>69</v>
      </c>
      <c r="P11270">
        <v>5</v>
      </c>
      <c r="Q11270">
        <f t="shared" si="352"/>
        <v>6</v>
      </c>
      <c r="R11270" t="str">
        <f t="shared" si="353"/>
        <v>Mid-range</v>
      </c>
    </row>
    <row r="11271" spans="1:18" x14ac:dyDescent="0.35">
      <c r="A11271">
        <v>12822714</v>
      </c>
      <c r="B11271" t="s">
        <v>11390</v>
      </c>
      <c r="C11271">
        <v>34990</v>
      </c>
      <c r="D11271" t="s">
        <v>143</v>
      </c>
      <c r="E11271" t="s">
        <v>1178</v>
      </c>
      <c r="F11271" t="s">
        <v>6222</v>
      </c>
      <c r="G11271" t="s">
        <v>592</v>
      </c>
      <c r="H11271">
        <v>2020</v>
      </c>
      <c r="I11271">
        <v>40250</v>
      </c>
      <c r="J11271" t="s">
        <v>21</v>
      </c>
      <c r="K11271" t="s">
        <v>22</v>
      </c>
      <c r="L11271" t="s">
        <v>23</v>
      </c>
      <c r="M11271" t="s">
        <v>24</v>
      </c>
      <c r="N11271">
        <v>1995</v>
      </c>
      <c r="O11271" t="s">
        <v>25</v>
      </c>
      <c r="P11271">
        <v>5</v>
      </c>
      <c r="Q11271">
        <f t="shared" si="352"/>
        <v>4</v>
      </c>
      <c r="R11271" t="str">
        <f t="shared" si="353"/>
        <v>Mid-range</v>
      </c>
    </row>
    <row r="11272" spans="1:18" x14ac:dyDescent="0.35">
      <c r="A11272">
        <v>12822716</v>
      </c>
      <c r="B11272" t="s">
        <v>11391</v>
      </c>
      <c r="C11272">
        <v>5950</v>
      </c>
      <c r="D11272" t="s">
        <v>17</v>
      </c>
      <c r="E11272" t="s">
        <v>262</v>
      </c>
      <c r="F11272" t="s">
        <v>5934</v>
      </c>
      <c r="G11272" t="s">
        <v>5877</v>
      </c>
      <c r="H11272">
        <v>2003</v>
      </c>
      <c r="I11272">
        <v>225132</v>
      </c>
      <c r="J11272" t="s">
        <v>86</v>
      </c>
      <c r="K11272" t="s">
        <v>22</v>
      </c>
      <c r="L11272" t="s">
        <v>23</v>
      </c>
      <c r="M11272" t="s">
        <v>24</v>
      </c>
      <c r="N11272">
        <v>1794</v>
      </c>
      <c r="O11272" t="s">
        <v>116</v>
      </c>
      <c r="P11272">
        <v>5</v>
      </c>
      <c r="Q11272">
        <f t="shared" si="352"/>
        <v>21</v>
      </c>
      <c r="R11272" t="str">
        <f t="shared" si="353"/>
        <v>Budget</v>
      </c>
    </row>
    <row r="11273" spans="1:18" x14ac:dyDescent="0.35">
      <c r="A11273">
        <v>12822717</v>
      </c>
      <c r="B11273" t="s">
        <v>5727</v>
      </c>
      <c r="C11273">
        <v>7750</v>
      </c>
      <c r="D11273" t="s">
        <v>112</v>
      </c>
      <c r="E11273" t="s">
        <v>5728</v>
      </c>
      <c r="F11273" t="s">
        <v>5729</v>
      </c>
      <c r="G11273" t="s">
        <v>5730</v>
      </c>
      <c r="H11273">
        <v>2003</v>
      </c>
      <c r="I11273">
        <v>227608</v>
      </c>
      <c r="J11273" t="s">
        <v>21</v>
      </c>
      <c r="K11273" t="s">
        <v>22</v>
      </c>
      <c r="L11273" t="s">
        <v>23</v>
      </c>
      <c r="M11273" t="s">
        <v>24</v>
      </c>
      <c r="N11273">
        <v>3311</v>
      </c>
      <c r="O11273" t="s">
        <v>25</v>
      </c>
      <c r="P11273">
        <v>5</v>
      </c>
      <c r="Q11273">
        <f t="shared" si="352"/>
        <v>21</v>
      </c>
      <c r="R11273" t="str">
        <f t="shared" si="353"/>
        <v>Budget</v>
      </c>
    </row>
    <row r="11274" spans="1:18" x14ac:dyDescent="0.35">
      <c r="A11274">
        <v>12822718</v>
      </c>
      <c r="B11274" t="s">
        <v>11392</v>
      </c>
      <c r="C11274">
        <v>5999</v>
      </c>
      <c r="D11274" t="s">
        <v>17</v>
      </c>
      <c r="E11274" t="s">
        <v>262</v>
      </c>
      <c r="F11274" t="s">
        <v>263</v>
      </c>
      <c r="G11274" t="s">
        <v>5877</v>
      </c>
      <c r="H11274">
        <v>2006</v>
      </c>
      <c r="I11274">
        <v>318319</v>
      </c>
      <c r="J11274" t="s">
        <v>63</v>
      </c>
      <c r="K11274" t="s">
        <v>22</v>
      </c>
      <c r="L11274" t="s">
        <v>23</v>
      </c>
      <c r="M11274" t="s">
        <v>24</v>
      </c>
      <c r="N11274">
        <v>1794</v>
      </c>
      <c r="O11274" t="s">
        <v>47</v>
      </c>
      <c r="P11274">
        <v>5</v>
      </c>
      <c r="Q11274">
        <f t="shared" si="352"/>
        <v>18</v>
      </c>
      <c r="R11274" t="str">
        <f t="shared" si="353"/>
        <v>Budget</v>
      </c>
    </row>
    <row r="11275" spans="1:18" x14ac:dyDescent="0.35">
      <c r="A11275">
        <v>12822719</v>
      </c>
      <c r="B11275" t="s">
        <v>1411</v>
      </c>
      <c r="C11275">
        <v>6950</v>
      </c>
      <c r="D11275" t="s">
        <v>42</v>
      </c>
      <c r="E11275" t="s">
        <v>71</v>
      </c>
      <c r="F11275" t="s">
        <v>1018</v>
      </c>
      <c r="G11275" t="s">
        <v>1412</v>
      </c>
      <c r="H11275">
        <v>2004</v>
      </c>
      <c r="I11275">
        <v>231806</v>
      </c>
      <c r="J11275" t="s">
        <v>63</v>
      </c>
      <c r="K11275" t="s">
        <v>22</v>
      </c>
      <c r="L11275" t="s">
        <v>23</v>
      </c>
      <c r="M11275" t="s">
        <v>24</v>
      </c>
      <c r="N11275">
        <v>3565</v>
      </c>
      <c r="O11275" t="s">
        <v>135</v>
      </c>
      <c r="P11275">
        <v>5</v>
      </c>
      <c r="Q11275">
        <f t="shared" si="352"/>
        <v>20</v>
      </c>
      <c r="R11275" t="str">
        <f t="shared" si="353"/>
        <v>Budget</v>
      </c>
    </row>
    <row r="11276" spans="1:18" x14ac:dyDescent="0.35">
      <c r="A11276">
        <v>12822721</v>
      </c>
      <c r="B11276" t="s">
        <v>11393</v>
      </c>
      <c r="C11276">
        <v>5950</v>
      </c>
      <c r="D11276" t="s">
        <v>88</v>
      </c>
      <c r="E11276" t="s">
        <v>98</v>
      </c>
      <c r="F11276" t="s">
        <v>4443</v>
      </c>
      <c r="G11276" t="s">
        <v>4148</v>
      </c>
      <c r="H11276">
        <v>2009</v>
      </c>
      <c r="I11276">
        <v>255061</v>
      </c>
      <c r="J11276" t="s">
        <v>21</v>
      </c>
      <c r="K11276" t="s">
        <v>22</v>
      </c>
      <c r="L11276" t="s">
        <v>31</v>
      </c>
      <c r="M11276" t="s">
        <v>24</v>
      </c>
      <c r="N11276">
        <v>1582</v>
      </c>
      <c r="O11276" t="s">
        <v>116</v>
      </c>
      <c r="P11276">
        <v>5</v>
      </c>
      <c r="Q11276">
        <f t="shared" si="352"/>
        <v>15</v>
      </c>
      <c r="R11276" t="str">
        <f t="shared" si="353"/>
        <v>Budget</v>
      </c>
    </row>
    <row r="11277" spans="1:18" x14ac:dyDescent="0.35">
      <c r="A11277">
        <v>12822722</v>
      </c>
      <c r="B11277" t="s">
        <v>5867</v>
      </c>
      <c r="C11277">
        <v>39990</v>
      </c>
      <c r="D11277" t="s">
        <v>88</v>
      </c>
      <c r="E11277" t="s">
        <v>98</v>
      </c>
      <c r="F11277" t="s">
        <v>3405</v>
      </c>
      <c r="G11277" t="s">
        <v>5868</v>
      </c>
      <c r="H11277">
        <v>2020</v>
      </c>
      <c r="I11277">
        <v>14856</v>
      </c>
      <c r="J11277" t="s">
        <v>86</v>
      </c>
      <c r="K11277" t="s">
        <v>22</v>
      </c>
      <c r="L11277" t="s">
        <v>23</v>
      </c>
      <c r="M11277" t="s">
        <v>24</v>
      </c>
      <c r="N11277">
        <v>1591</v>
      </c>
      <c r="O11277" t="s">
        <v>69</v>
      </c>
      <c r="P11277">
        <v>5</v>
      </c>
      <c r="Q11277">
        <f t="shared" si="352"/>
        <v>4</v>
      </c>
      <c r="R11277" t="str">
        <f t="shared" si="353"/>
        <v>Mid-range</v>
      </c>
    </row>
    <row r="11278" spans="1:18" x14ac:dyDescent="0.35">
      <c r="A11278">
        <v>12822728</v>
      </c>
      <c r="B11278" t="s">
        <v>9709</v>
      </c>
      <c r="C11278">
        <v>57500</v>
      </c>
      <c r="D11278" t="s">
        <v>112</v>
      </c>
      <c r="E11278" t="s">
        <v>9710</v>
      </c>
      <c r="F11278" t="s">
        <v>9711</v>
      </c>
      <c r="G11278" t="s">
        <v>9712</v>
      </c>
      <c r="H11278">
        <v>2019</v>
      </c>
      <c r="I11278">
        <v>141038</v>
      </c>
      <c r="J11278" t="s">
        <v>63</v>
      </c>
      <c r="K11278" t="s">
        <v>22</v>
      </c>
      <c r="L11278" t="s">
        <v>381</v>
      </c>
      <c r="M11278" t="s">
        <v>24</v>
      </c>
      <c r="N11278">
        <v>2487</v>
      </c>
      <c r="O11278" t="s">
        <v>25</v>
      </c>
      <c r="P11278">
        <v>5</v>
      </c>
      <c r="Q11278">
        <f t="shared" si="352"/>
        <v>5</v>
      </c>
      <c r="R11278" t="str">
        <f t="shared" si="353"/>
        <v>Luxury</v>
      </c>
    </row>
    <row r="11279" spans="1:18" x14ac:dyDescent="0.35">
      <c r="A11279">
        <v>12822731</v>
      </c>
      <c r="B11279" t="s">
        <v>3110</v>
      </c>
      <c r="C11279">
        <v>22995</v>
      </c>
      <c r="D11279" t="s">
        <v>17</v>
      </c>
      <c r="E11279" t="s">
        <v>642</v>
      </c>
      <c r="F11279" t="s">
        <v>844</v>
      </c>
      <c r="G11279" t="s">
        <v>3111</v>
      </c>
      <c r="H11279">
        <v>2016</v>
      </c>
      <c r="I11279">
        <v>126794</v>
      </c>
      <c r="J11279" t="s">
        <v>63</v>
      </c>
      <c r="K11279" t="s">
        <v>22</v>
      </c>
      <c r="L11279" t="s">
        <v>23</v>
      </c>
      <c r="M11279" t="s">
        <v>24</v>
      </c>
      <c r="N11279">
        <v>2494</v>
      </c>
      <c r="O11279" t="s">
        <v>47</v>
      </c>
      <c r="P11279">
        <v>5</v>
      </c>
      <c r="Q11279">
        <f t="shared" si="352"/>
        <v>8</v>
      </c>
      <c r="R11279" t="str">
        <f t="shared" si="353"/>
        <v>Mid-range</v>
      </c>
    </row>
    <row r="11280" spans="1:18" x14ac:dyDescent="0.35">
      <c r="A11280">
        <v>12822732</v>
      </c>
      <c r="B11280" t="s">
        <v>11394</v>
      </c>
      <c r="C11280">
        <v>27995</v>
      </c>
      <c r="D11280" t="s">
        <v>127</v>
      </c>
      <c r="E11280">
        <v>3</v>
      </c>
      <c r="F11280" t="s">
        <v>4382</v>
      </c>
      <c r="G11280" t="s">
        <v>1875</v>
      </c>
      <c r="H11280">
        <v>2016</v>
      </c>
      <c r="I11280">
        <v>37285</v>
      </c>
      <c r="J11280" t="s">
        <v>86</v>
      </c>
      <c r="K11280" t="s">
        <v>22</v>
      </c>
      <c r="L11280" t="s">
        <v>23</v>
      </c>
      <c r="M11280" t="s">
        <v>24</v>
      </c>
      <c r="N11280">
        <v>2488</v>
      </c>
      <c r="O11280" t="s">
        <v>69</v>
      </c>
      <c r="P11280">
        <v>5</v>
      </c>
      <c r="Q11280">
        <f t="shared" si="352"/>
        <v>8</v>
      </c>
      <c r="R11280" t="str">
        <f t="shared" si="353"/>
        <v>Mid-range</v>
      </c>
    </row>
    <row r="11281" spans="1:18" x14ac:dyDescent="0.35">
      <c r="A11281">
        <v>12822734</v>
      </c>
      <c r="B11281" t="s">
        <v>11395</v>
      </c>
      <c r="C11281">
        <v>33990</v>
      </c>
      <c r="D11281" t="s">
        <v>17</v>
      </c>
      <c r="E11281" t="s">
        <v>258</v>
      </c>
      <c r="F11281" t="s">
        <v>429</v>
      </c>
      <c r="G11281" t="s">
        <v>5418</v>
      </c>
      <c r="H11281">
        <v>2017</v>
      </c>
      <c r="I11281">
        <v>190803</v>
      </c>
      <c r="J11281" t="s">
        <v>338</v>
      </c>
      <c r="K11281" t="s">
        <v>22</v>
      </c>
      <c r="L11281" t="s">
        <v>31</v>
      </c>
      <c r="M11281" t="s">
        <v>24</v>
      </c>
      <c r="N11281">
        <v>2753</v>
      </c>
      <c r="O11281" t="s">
        <v>47</v>
      </c>
      <c r="P11281">
        <v>5</v>
      </c>
      <c r="Q11281">
        <f t="shared" si="352"/>
        <v>7</v>
      </c>
      <c r="R11281" t="str">
        <f t="shared" si="353"/>
        <v>Mid-range</v>
      </c>
    </row>
    <row r="11282" spans="1:18" x14ac:dyDescent="0.35">
      <c r="A11282">
        <v>12822740</v>
      </c>
      <c r="B11282" t="s">
        <v>11396</v>
      </c>
      <c r="C11282">
        <v>20990</v>
      </c>
      <c r="D11282" t="s">
        <v>42</v>
      </c>
      <c r="E11282" t="s">
        <v>730</v>
      </c>
      <c r="F11282" t="s">
        <v>139</v>
      </c>
      <c r="G11282" t="s">
        <v>10037</v>
      </c>
      <c r="H11282">
        <v>2019</v>
      </c>
      <c r="I11282">
        <v>63747</v>
      </c>
      <c r="J11282" t="s">
        <v>21</v>
      </c>
      <c r="K11282" t="s">
        <v>22</v>
      </c>
      <c r="L11282" t="s">
        <v>23</v>
      </c>
      <c r="M11282" t="s">
        <v>24</v>
      </c>
      <c r="N11282">
        <v>1364</v>
      </c>
      <c r="O11282" t="s">
        <v>47</v>
      </c>
      <c r="P11282">
        <v>5</v>
      </c>
      <c r="Q11282">
        <f t="shared" si="352"/>
        <v>5</v>
      </c>
      <c r="R11282" t="str">
        <f t="shared" si="353"/>
        <v>Mid-range</v>
      </c>
    </row>
    <row r="11283" spans="1:18" x14ac:dyDescent="0.35">
      <c r="A11283">
        <v>12822746</v>
      </c>
      <c r="B11283" t="s">
        <v>3095</v>
      </c>
      <c r="C11283">
        <v>43950</v>
      </c>
      <c r="D11283" t="s">
        <v>17</v>
      </c>
      <c r="E11283" t="s">
        <v>193</v>
      </c>
      <c r="F11283" t="s">
        <v>395</v>
      </c>
      <c r="G11283" t="s">
        <v>573</v>
      </c>
      <c r="H11283">
        <v>2019</v>
      </c>
      <c r="I11283">
        <v>81215</v>
      </c>
      <c r="J11283" t="s">
        <v>21</v>
      </c>
      <c r="K11283" t="s">
        <v>22</v>
      </c>
      <c r="L11283" t="s">
        <v>23</v>
      </c>
      <c r="M11283" t="s">
        <v>24</v>
      </c>
      <c r="N11283">
        <v>3456</v>
      </c>
      <c r="O11283" t="s">
        <v>47</v>
      </c>
      <c r="P11283">
        <v>7</v>
      </c>
      <c r="Q11283">
        <f t="shared" si="352"/>
        <v>5</v>
      </c>
      <c r="R11283" t="str">
        <f t="shared" si="353"/>
        <v>Luxury</v>
      </c>
    </row>
    <row r="11284" spans="1:18" x14ac:dyDescent="0.35">
      <c r="A11284">
        <v>12822747</v>
      </c>
      <c r="B11284" t="s">
        <v>11397</v>
      </c>
      <c r="C11284">
        <v>62950</v>
      </c>
      <c r="D11284" t="s">
        <v>449</v>
      </c>
      <c r="E11284" t="s">
        <v>2880</v>
      </c>
      <c r="F11284" t="s">
        <v>7037</v>
      </c>
      <c r="G11284" t="s">
        <v>3106</v>
      </c>
      <c r="H11284">
        <v>2016</v>
      </c>
      <c r="I11284">
        <v>78124</v>
      </c>
      <c r="J11284" t="s">
        <v>21</v>
      </c>
      <c r="K11284" t="s">
        <v>22</v>
      </c>
      <c r="L11284" t="s">
        <v>31</v>
      </c>
      <c r="M11284" t="s">
        <v>24</v>
      </c>
      <c r="N11284">
        <v>2993</v>
      </c>
      <c r="O11284" t="s">
        <v>116</v>
      </c>
      <c r="P11284">
        <v>7</v>
      </c>
      <c r="Q11284">
        <f t="shared" si="352"/>
        <v>8</v>
      </c>
      <c r="R11284" t="str">
        <f t="shared" si="353"/>
        <v>Luxury</v>
      </c>
    </row>
    <row r="11285" spans="1:18" x14ac:dyDescent="0.35">
      <c r="A11285">
        <v>12822754</v>
      </c>
      <c r="B11285" t="s">
        <v>6727</v>
      </c>
      <c r="C11285">
        <v>33990</v>
      </c>
      <c r="D11285" t="s">
        <v>17</v>
      </c>
      <c r="E11285" t="s">
        <v>262</v>
      </c>
      <c r="F11285" t="s">
        <v>5052</v>
      </c>
      <c r="G11285" t="s">
        <v>1721</v>
      </c>
      <c r="H11285">
        <v>2021</v>
      </c>
      <c r="I11285">
        <v>27429</v>
      </c>
      <c r="J11285" t="s">
        <v>86</v>
      </c>
      <c r="K11285" t="s">
        <v>22</v>
      </c>
      <c r="L11285" t="s">
        <v>23</v>
      </c>
      <c r="M11285" t="s">
        <v>24</v>
      </c>
      <c r="N11285">
        <v>1987</v>
      </c>
      <c r="O11285" t="s">
        <v>47</v>
      </c>
      <c r="P11285">
        <v>5</v>
      </c>
      <c r="Q11285">
        <f t="shared" si="352"/>
        <v>3</v>
      </c>
      <c r="R11285" t="str">
        <f t="shared" si="353"/>
        <v>Mid-range</v>
      </c>
    </row>
    <row r="11286" spans="1:18" x14ac:dyDescent="0.35">
      <c r="A11286">
        <v>12822755</v>
      </c>
      <c r="B11286" t="s">
        <v>11398</v>
      </c>
      <c r="C11286">
        <v>40990</v>
      </c>
      <c r="D11286" t="s">
        <v>102</v>
      </c>
      <c r="E11286" t="s">
        <v>222</v>
      </c>
      <c r="F11286" t="s">
        <v>4259</v>
      </c>
      <c r="G11286" t="s">
        <v>2852</v>
      </c>
      <c r="H11286">
        <v>2020</v>
      </c>
      <c r="I11286">
        <v>18636</v>
      </c>
      <c r="J11286" t="s">
        <v>21</v>
      </c>
      <c r="K11286" t="s">
        <v>22</v>
      </c>
      <c r="L11286" t="s">
        <v>64</v>
      </c>
      <c r="M11286" t="s">
        <v>24</v>
      </c>
      <c r="N11286">
        <v>1798</v>
      </c>
      <c r="O11286" t="s">
        <v>25</v>
      </c>
      <c r="P11286">
        <v>5</v>
      </c>
      <c r="Q11286">
        <f t="shared" si="352"/>
        <v>4</v>
      </c>
      <c r="R11286" t="str">
        <f t="shared" si="353"/>
        <v>Luxury</v>
      </c>
    </row>
    <row r="11287" spans="1:18" x14ac:dyDescent="0.35">
      <c r="A11287">
        <v>12822756</v>
      </c>
      <c r="B11287" t="s">
        <v>11399</v>
      </c>
      <c r="C11287">
        <v>33990</v>
      </c>
      <c r="D11287" t="s">
        <v>165</v>
      </c>
      <c r="E11287" t="s">
        <v>184</v>
      </c>
      <c r="F11287" t="s">
        <v>10317</v>
      </c>
      <c r="G11287" t="s">
        <v>582</v>
      </c>
      <c r="H11287">
        <v>2019</v>
      </c>
      <c r="I11287">
        <v>83390</v>
      </c>
      <c r="J11287" t="s">
        <v>21</v>
      </c>
      <c r="K11287" t="s">
        <v>22</v>
      </c>
      <c r="L11287" t="s">
        <v>23</v>
      </c>
      <c r="M11287" t="s">
        <v>24</v>
      </c>
      <c r="N11287">
        <v>2360</v>
      </c>
      <c r="O11287" t="s">
        <v>25</v>
      </c>
      <c r="P11287">
        <v>5</v>
      </c>
      <c r="Q11287">
        <f t="shared" si="352"/>
        <v>5</v>
      </c>
      <c r="R11287" t="str">
        <f t="shared" si="353"/>
        <v>Mid-range</v>
      </c>
    </row>
    <row r="11288" spans="1:18" x14ac:dyDescent="0.35">
      <c r="A11288">
        <v>12822757</v>
      </c>
      <c r="B11288" t="s">
        <v>8186</v>
      </c>
      <c r="C11288">
        <v>27990</v>
      </c>
      <c r="D11288" t="s">
        <v>49</v>
      </c>
      <c r="E11288" t="s">
        <v>1087</v>
      </c>
      <c r="F11288" t="s">
        <v>717</v>
      </c>
      <c r="G11288" t="s">
        <v>1089</v>
      </c>
      <c r="H11288">
        <v>2017</v>
      </c>
      <c r="I11288">
        <v>69166</v>
      </c>
      <c r="J11288" t="s">
        <v>21</v>
      </c>
      <c r="K11288" t="s">
        <v>22</v>
      </c>
      <c r="L11288" t="s">
        <v>23</v>
      </c>
      <c r="M11288" t="s">
        <v>24</v>
      </c>
      <c r="N11288">
        <v>1997</v>
      </c>
      <c r="O11288" t="s">
        <v>47</v>
      </c>
      <c r="P11288">
        <v>5</v>
      </c>
      <c r="Q11288">
        <f t="shared" si="352"/>
        <v>7</v>
      </c>
      <c r="R11288" t="str">
        <f t="shared" si="353"/>
        <v>Mid-range</v>
      </c>
    </row>
    <row r="11289" spans="1:18" x14ac:dyDescent="0.35">
      <c r="A11289">
        <v>12822758</v>
      </c>
      <c r="B11289" t="s">
        <v>11400</v>
      </c>
      <c r="C11289">
        <v>19990</v>
      </c>
      <c r="D11289" t="s">
        <v>102</v>
      </c>
      <c r="E11289" t="s">
        <v>1670</v>
      </c>
      <c r="F11289" t="s">
        <v>11401</v>
      </c>
      <c r="G11289" t="s">
        <v>8442</v>
      </c>
      <c r="H11289">
        <v>2013</v>
      </c>
      <c r="I11289">
        <v>196665</v>
      </c>
      <c r="J11289" t="s">
        <v>106</v>
      </c>
      <c r="K11289" t="s">
        <v>81</v>
      </c>
      <c r="L11289" t="s">
        <v>31</v>
      </c>
      <c r="M11289" t="s">
        <v>24</v>
      </c>
      <c r="N11289">
        <v>1968</v>
      </c>
      <c r="O11289" t="s">
        <v>47</v>
      </c>
      <c r="P11289">
        <v>2</v>
      </c>
      <c r="Q11289">
        <f t="shared" si="352"/>
        <v>11</v>
      </c>
      <c r="R11289" t="str">
        <f t="shared" si="353"/>
        <v>Mid-range</v>
      </c>
    </row>
    <row r="11290" spans="1:18" x14ac:dyDescent="0.35">
      <c r="A11290">
        <v>12822763</v>
      </c>
      <c r="B11290" t="s">
        <v>2277</v>
      </c>
      <c r="C11290">
        <v>44488</v>
      </c>
      <c r="D11290" t="s">
        <v>17</v>
      </c>
      <c r="E11290" t="s">
        <v>193</v>
      </c>
      <c r="F11290" t="s">
        <v>572</v>
      </c>
      <c r="G11290" t="s">
        <v>573</v>
      </c>
      <c r="H11290">
        <v>2019</v>
      </c>
      <c r="I11290">
        <v>72336</v>
      </c>
      <c r="J11290" t="s">
        <v>21</v>
      </c>
      <c r="K11290" t="s">
        <v>22</v>
      </c>
      <c r="L11290" t="s">
        <v>23</v>
      </c>
      <c r="M11290" t="s">
        <v>24</v>
      </c>
      <c r="N11290">
        <v>3456</v>
      </c>
      <c r="O11290" t="s">
        <v>33</v>
      </c>
      <c r="P11290">
        <v>7</v>
      </c>
      <c r="Q11290">
        <f t="shared" si="352"/>
        <v>5</v>
      </c>
      <c r="R11290" t="str">
        <f t="shared" si="353"/>
        <v>Luxury</v>
      </c>
    </row>
    <row r="11291" spans="1:18" x14ac:dyDescent="0.35">
      <c r="A11291">
        <v>12822764</v>
      </c>
      <c r="B11291" t="s">
        <v>11402</v>
      </c>
      <c r="C11291">
        <v>66780</v>
      </c>
      <c r="D11291" t="s">
        <v>54</v>
      </c>
      <c r="E11291" t="s">
        <v>175</v>
      </c>
      <c r="F11291" t="s">
        <v>964</v>
      </c>
      <c r="G11291" t="s">
        <v>2620</v>
      </c>
      <c r="H11291">
        <v>2020</v>
      </c>
      <c r="I11291">
        <v>17052</v>
      </c>
      <c r="J11291" t="s">
        <v>275</v>
      </c>
      <c r="K11291" t="s">
        <v>22</v>
      </c>
      <c r="L11291" t="s">
        <v>31</v>
      </c>
      <c r="M11291" t="s">
        <v>24</v>
      </c>
      <c r="N11291">
        <v>3198</v>
      </c>
      <c r="O11291" t="s">
        <v>47</v>
      </c>
      <c r="P11291">
        <v>5</v>
      </c>
      <c r="Q11291">
        <f t="shared" si="352"/>
        <v>4</v>
      </c>
      <c r="R11291" t="str">
        <f t="shared" si="353"/>
        <v>Luxury</v>
      </c>
    </row>
    <row r="11292" spans="1:18" x14ac:dyDescent="0.35">
      <c r="A11292">
        <v>12822765</v>
      </c>
      <c r="B11292" t="s">
        <v>2047</v>
      </c>
      <c r="C11292">
        <v>22880</v>
      </c>
      <c r="D11292" t="s">
        <v>165</v>
      </c>
      <c r="E11292" t="s">
        <v>166</v>
      </c>
      <c r="F11292" t="s">
        <v>1780</v>
      </c>
      <c r="G11292" t="s">
        <v>1775</v>
      </c>
      <c r="H11292">
        <v>2017</v>
      </c>
      <c r="I11292">
        <v>76355</v>
      </c>
      <c r="J11292" t="s">
        <v>80</v>
      </c>
      <c r="K11292" t="s">
        <v>81</v>
      </c>
      <c r="L11292" t="s">
        <v>31</v>
      </c>
      <c r="M11292" t="s">
        <v>24</v>
      </c>
      <c r="N11292">
        <v>2440</v>
      </c>
      <c r="O11292" t="s">
        <v>47</v>
      </c>
      <c r="P11292">
        <v>2</v>
      </c>
      <c r="Q11292">
        <f t="shared" si="352"/>
        <v>7</v>
      </c>
      <c r="R11292" t="str">
        <f t="shared" si="353"/>
        <v>Mid-range</v>
      </c>
    </row>
    <row r="11293" spans="1:18" x14ac:dyDescent="0.35">
      <c r="A11293">
        <v>12822777</v>
      </c>
      <c r="B11293" t="s">
        <v>5821</v>
      </c>
      <c r="C11293">
        <v>83990</v>
      </c>
      <c r="D11293" t="s">
        <v>282</v>
      </c>
      <c r="E11293" t="s">
        <v>931</v>
      </c>
      <c r="F11293" t="s">
        <v>1525</v>
      </c>
      <c r="G11293" t="s">
        <v>5822</v>
      </c>
      <c r="H11293">
        <v>2020</v>
      </c>
      <c r="I11293">
        <v>7042</v>
      </c>
      <c r="J11293" t="s">
        <v>508</v>
      </c>
      <c r="K11293" t="s">
        <v>22</v>
      </c>
      <c r="L11293" t="s">
        <v>23</v>
      </c>
      <c r="M11293" t="s">
        <v>24</v>
      </c>
      <c r="N11293">
        <v>3604</v>
      </c>
      <c r="O11293" t="s">
        <v>74</v>
      </c>
      <c r="P11293">
        <v>5</v>
      </c>
      <c r="Q11293">
        <f t="shared" si="352"/>
        <v>4</v>
      </c>
      <c r="R11293" t="str">
        <f t="shared" si="353"/>
        <v>Luxury</v>
      </c>
    </row>
    <row r="11294" spans="1:18" x14ac:dyDescent="0.35">
      <c r="A11294">
        <v>12822780</v>
      </c>
      <c r="B11294" t="s">
        <v>6822</v>
      </c>
      <c r="C11294">
        <v>38990</v>
      </c>
      <c r="D11294" t="s">
        <v>102</v>
      </c>
      <c r="E11294" t="s">
        <v>386</v>
      </c>
      <c r="F11294" t="s">
        <v>2031</v>
      </c>
      <c r="G11294" t="s">
        <v>1684</v>
      </c>
      <c r="H11294">
        <v>2017</v>
      </c>
      <c r="I11294">
        <v>83300</v>
      </c>
      <c r="J11294" t="s">
        <v>21</v>
      </c>
      <c r="K11294" t="s">
        <v>22</v>
      </c>
      <c r="L11294" t="s">
        <v>31</v>
      </c>
      <c r="M11294" t="s">
        <v>24</v>
      </c>
      <c r="N11294">
        <v>1968</v>
      </c>
      <c r="O11294" t="s">
        <v>47</v>
      </c>
      <c r="P11294">
        <v>5</v>
      </c>
      <c r="Q11294">
        <f t="shared" si="352"/>
        <v>7</v>
      </c>
      <c r="R11294" t="str">
        <f t="shared" si="353"/>
        <v>Mid-range</v>
      </c>
    </row>
    <row r="11295" spans="1:18" x14ac:dyDescent="0.35">
      <c r="A11295">
        <v>12822781</v>
      </c>
      <c r="B11295" t="s">
        <v>11403</v>
      </c>
      <c r="C11295">
        <v>72990</v>
      </c>
      <c r="D11295" t="s">
        <v>102</v>
      </c>
      <c r="E11295" t="s">
        <v>306</v>
      </c>
      <c r="F11295" t="s">
        <v>8357</v>
      </c>
      <c r="G11295" t="s">
        <v>3301</v>
      </c>
      <c r="H11295">
        <v>2021</v>
      </c>
      <c r="I11295">
        <v>14660</v>
      </c>
      <c r="J11295" t="s">
        <v>21</v>
      </c>
      <c r="K11295" t="s">
        <v>22</v>
      </c>
      <c r="L11295" t="s">
        <v>31</v>
      </c>
      <c r="M11295" t="s">
        <v>24</v>
      </c>
      <c r="N11295">
        <v>1968</v>
      </c>
      <c r="O11295" t="s">
        <v>47</v>
      </c>
      <c r="P11295">
        <v>7</v>
      </c>
      <c r="Q11295">
        <f t="shared" si="352"/>
        <v>3</v>
      </c>
      <c r="R11295" t="str">
        <f t="shared" si="353"/>
        <v>Luxury</v>
      </c>
    </row>
    <row r="11296" spans="1:18" x14ac:dyDescent="0.35">
      <c r="A11296">
        <v>12822792</v>
      </c>
      <c r="B11296" t="s">
        <v>1746</v>
      </c>
      <c r="C11296">
        <v>54900</v>
      </c>
      <c r="D11296" t="s">
        <v>197</v>
      </c>
      <c r="E11296" t="s">
        <v>1747</v>
      </c>
      <c r="F11296" t="s">
        <v>1748</v>
      </c>
      <c r="G11296" t="s">
        <v>1749</v>
      </c>
      <c r="H11296">
        <v>2022</v>
      </c>
      <c r="I11296">
        <v>122</v>
      </c>
      <c r="J11296" t="s">
        <v>21</v>
      </c>
      <c r="K11296" t="s">
        <v>22</v>
      </c>
      <c r="L11296" t="s">
        <v>23</v>
      </c>
      <c r="M11296" t="s">
        <v>247</v>
      </c>
      <c r="N11296">
        <v>1984</v>
      </c>
      <c r="O11296" t="s">
        <v>47</v>
      </c>
      <c r="P11296">
        <v>5</v>
      </c>
      <c r="Q11296">
        <f t="shared" si="352"/>
        <v>2</v>
      </c>
      <c r="R11296" t="str">
        <f t="shared" si="353"/>
        <v>Luxury</v>
      </c>
    </row>
    <row r="11297" spans="1:18" x14ac:dyDescent="0.35">
      <c r="A11297">
        <v>12822793</v>
      </c>
      <c r="B11297" t="s">
        <v>11404</v>
      </c>
      <c r="C11297">
        <v>63490</v>
      </c>
      <c r="D11297" t="s">
        <v>197</v>
      </c>
      <c r="E11297" t="s">
        <v>2756</v>
      </c>
      <c r="F11297" t="s">
        <v>11405</v>
      </c>
      <c r="G11297" t="s">
        <v>11406</v>
      </c>
      <c r="H11297">
        <v>2022</v>
      </c>
      <c r="I11297">
        <v>22</v>
      </c>
      <c r="J11297" t="s">
        <v>21</v>
      </c>
      <c r="K11297" t="s">
        <v>22</v>
      </c>
      <c r="L11297" t="s">
        <v>64</v>
      </c>
      <c r="M11297" t="s">
        <v>247</v>
      </c>
      <c r="N11297">
        <v>1984</v>
      </c>
      <c r="O11297" t="s">
        <v>116</v>
      </c>
      <c r="P11297">
        <v>7</v>
      </c>
      <c r="Q11297">
        <f t="shared" si="352"/>
        <v>2</v>
      </c>
      <c r="R11297" t="str">
        <f t="shared" si="353"/>
        <v>Luxury</v>
      </c>
    </row>
    <row r="11298" spans="1:18" x14ac:dyDescent="0.35">
      <c r="A11298">
        <v>12822795</v>
      </c>
      <c r="B11298" t="s">
        <v>4766</v>
      </c>
      <c r="C11298">
        <v>7490</v>
      </c>
      <c r="D11298" t="s">
        <v>165</v>
      </c>
      <c r="E11298" t="s">
        <v>455</v>
      </c>
      <c r="F11298" t="s">
        <v>456</v>
      </c>
      <c r="G11298" t="s">
        <v>4767</v>
      </c>
      <c r="H11298">
        <v>2006</v>
      </c>
      <c r="I11298">
        <v>186962</v>
      </c>
      <c r="J11298" t="s">
        <v>63</v>
      </c>
      <c r="K11298" t="s">
        <v>22</v>
      </c>
      <c r="L11298" t="s">
        <v>23</v>
      </c>
      <c r="M11298" t="s">
        <v>24</v>
      </c>
      <c r="N11298">
        <v>2378</v>
      </c>
      <c r="O11298" t="s">
        <v>135</v>
      </c>
      <c r="P11298">
        <v>5</v>
      </c>
      <c r="Q11298">
        <f t="shared" si="352"/>
        <v>18</v>
      </c>
      <c r="R11298" t="str">
        <f t="shared" si="353"/>
        <v>Budget</v>
      </c>
    </row>
    <row r="11299" spans="1:18" x14ac:dyDescent="0.35">
      <c r="A11299">
        <v>12822796</v>
      </c>
      <c r="B11299" t="s">
        <v>8228</v>
      </c>
      <c r="C11299">
        <v>41990</v>
      </c>
      <c r="D11299" t="s">
        <v>54</v>
      </c>
      <c r="E11299" t="s">
        <v>175</v>
      </c>
      <c r="F11299" t="s">
        <v>8229</v>
      </c>
      <c r="G11299" t="s">
        <v>650</v>
      </c>
      <c r="H11299">
        <v>2018</v>
      </c>
      <c r="I11299">
        <v>150853</v>
      </c>
      <c r="J11299" t="s">
        <v>338</v>
      </c>
      <c r="K11299" t="s">
        <v>22</v>
      </c>
      <c r="L11299" t="s">
        <v>31</v>
      </c>
      <c r="M11299" t="s">
        <v>24</v>
      </c>
      <c r="N11299">
        <v>3198</v>
      </c>
      <c r="O11299" t="s">
        <v>47</v>
      </c>
      <c r="P11299">
        <v>5</v>
      </c>
      <c r="Q11299">
        <f t="shared" si="352"/>
        <v>6</v>
      </c>
      <c r="R11299" t="str">
        <f t="shared" si="353"/>
        <v>Luxury</v>
      </c>
    </row>
    <row r="11300" spans="1:18" x14ac:dyDescent="0.35">
      <c r="A11300">
        <v>12822801</v>
      </c>
      <c r="B11300" t="s">
        <v>11407</v>
      </c>
      <c r="C11300">
        <v>22990</v>
      </c>
      <c r="D11300" t="s">
        <v>54</v>
      </c>
      <c r="E11300" t="s">
        <v>4024</v>
      </c>
      <c r="F11300" t="s">
        <v>11408</v>
      </c>
      <c r="G11300" t="s">
        <v>9939</v>
      </c>
      <c r="H11300">
        <v>2007</v>
      </c>
      <c r="I11300">
        <v>257727</v>
      </c>
      <c r="J11300" t="s">
        <v>106</v>
      </c>
      <c r="K11300" t="s">
        <v>81</v>
      </c>
      <c r="L11300" t="s">
        <v>31</v>
      </c>
      <c r="M11300" t="s">
        <v>24</v>
      </c>
      <c r="N11300">
        <v>2402</v>
      </c>
      <c r="O11300" t="s">
        <v>135</v>
      </c>
      <c r="P11300">
        <v>3</v>
      </c>
      <c r="Q11300">
        <f t="shared" si="352"/>
        <v>17</v>
      </c>
      <c r="R11300" t="str">
        <f t="shared" si="353"/>
        <v>Mid-range</v>
      </c>
    </row>
    <row r="11301" spans="1:18" x14ac:dyDescent="0.35">
      <c r="A11301">
        <v>12822827</v>
      </c>
      <c r="B11301" t="s">
        <v>11409</v>
      </c>
      <c r="C11301">
        <v>28990</v>
      </c>
      <c r="D11301" t="s">
        <v>165</v>
      </c>
      <c r="E11301" t="s">
        <v>184</v>
      </c>
      <c r="F11301" t="s">
        <v>11410</v>
      </c>
      <c r="G11301" t="s">
        <v>525</v>
      </c>
      <c r="H11301">
        <v>2015</v>
      </c>
      <c r="I11301">
        <v>61831</v>
      </c>
      <c r="J11301" t="s">
        <v>21</v>
      </c>
      <c r="K11301" t="s">
        <v>22</v>
      </c>
      <c r="L11301" t="s">
        <v>31</v>
      </c>
      <c r="M11301" t="s">
        <v>24</v>
      </c>
      <c r="N11301">
        <v>2268</v>
      </c>
      <c r="O11301" t="s">
        <v>135</v>
      </c>
      <c r="P11301">
        <v>7</v>
      </c>
      <c r="Q11301">
        <f t="shared" si="352"/>
        <v>9</v>
      </c>
      <c r="R11301" t="str">
        <f t="shared" si="353"/>
        <v>Mid-range</v>
      </c>
    </row>
    <row r="11302" spans="1:18" x14ac:dyDescent="0.35">
      <c r="A11302">
        <v>12822828</v>
      </c>
      <c r="B11302" t="s">
        <v>11411</v>
      </c>
      <c r="C11302">
        <v>24998</v>
      </c>
      <c r="D11302" t="s">
        <v>27</v>
      </c>
      <c r="E11302" t="s">
        <v>7568</v>
      </c>
      <c r="F11302" t="s">
        <v>7569</v>
      </c>
      <c r="G11302">
        <v>166</v>
      </c>
      <c r="H11302">
        <v>2012</v>
      </c>
      <c r="I11302">
        <v>120270</v>
      </c>
      <c r="J11302" t="s">
        <v>21</v>
      </c>
      <c r="K11302" t="s">
        <v>22</v>
      </c>
      <c r="L11302" t="s">
        <v>31</v>
      </c>
      <c r="M11302" t="s">
        <v>24</v>
      </c>
      <c r="N11302">
        <v>2143</v>
      </c>
      <c r="O11302" t="s">
        <v>47</v>
      </c>
      <c r="P11302">
        <v>5</v>
      </c>
      <c r="Q11302">
        <f t="shared" si="352"/>
        <v>12</v>
      </c>
      <c r="R11302" t="str">
        <f t="shared" si="353"/>
        <v>Mid-range</v>
      </c>
    </row>
    <row r="11303" spans="1:18" x14ac:dyDescent="0.35">
      <c r="A11303">
        <v>12822830</v>
      </c>
      <c r="B11303" t="s">
        <v>11412</v>
      </c>
      <c r="C11303">
        <v>21990</v>
      </c>
      <c r="D11303" t="s">
        <v>42</v>
      </c>
      <c r="E11303" t="s">
        <v>730</v>
      </c>
      <c r="F11303" t="s">
        <v>622</v>
      </c>
      <c r="G11303" t="s">
        <v>7519</v>
      </c>
      <c r="H11303">
        <v>2018</v>
      </c>
      <c r="I11303">
        <v>81456</v>
      </c>
      <c r="J11303" t="s">
        <v>21</v>
      </c>
      <c r="K11303" t="s">
        <v>22</v>
      </c>
      <c r="L11303" t="s">
        <v>23</v>
      </c>
      <c r="M11303" t="s">
        <v>24</v>
      </c>
      <c r="N11303">
        <v>1364</v>
      </c>
      <c r="O11303" t="s">
        <v>69</v>
      </c>
      <c r="P11303">
        <v>5</v>
      </c>
      <c r="Q11303">
        <f t="shared" si="352"/>
        <v>6</v>
      </c>
      <c r="R11303" t="str">
        <f t="shared" si="353"/>
        <v>Mid-range</v>
      </c>
    </row>
    <row r="11304" spans="1:18" x14ac:dyDescent="0.35">
      <c r="A11304">
        <v>12822832</v>
      </c>
      <c r="B11304" t="s">
        <v>2068</v>
      </c>
      <c r="C11304">
        <v>28450</v>
      </c>
      <c r="D11304" t="s">
        <v>42</v>
      </c>
      <c r="E11304" t="s">
        <v>71</v>
      </c>
      <c r="F11304" t="s">
        <v>1018</v>
      </c>
      <c r="G11304" t="s">
        <v>1026</v>
      </c>
      <c r="H11304">
        <v>2017</v>
      </c>
      <c r="I11304">
        <v>99250</v>
      </c>
      <c r="J11304" t="s">
        <v>63</v>
      </c>
      <c r="K11304" t="s">
        <v>22</v>
      </c>
      <c r="L11304" t="s">
        <v>23</v>
      </c>
      <c r="M11304" t="s">
        <v>24</v>
      </c>
      <c r="N11304">
        <v>3565</v>
      </c>
      <c r="O11304" t="s">
        <v>47</v>
      </c>
      <c r="P11304">
        <v>5</v>
      </c>
      <c r="Q11304">
        <f t="shared" si="352"/>
        <v>7</v>
      </c>
      <c r="R11304" t="str">
        <f t="shared" si="353"/>
        <v>Mid-range</v>
      </c>
    </row>
    <row r="11305" spans="1:18" x14ac:dyDescent="0.35">
      <c r="A11305">
        <v>12822836</v>
      </c>
      <c r="B11305" t="s">
        <v>9294</v>
      </c>
      <c r="C11305">
        <v>21990</v>
      </c>
      <c r="D11305" t="s">
        <v>17</v>
      </c>
      <c r="E11305" t="s">
        <v>642</v>
      </c>
      <c r="F11305" t="s">
        <v>844</v>
      </c>
      <c r="G11305" t="s">
        <v>1134</v>
      </c>
      <c r="H11305">
        <v>2013</v>
      </c>
      <c r="I11305">
        <v>33053</v>
      </c>
      <c r="J11305" t="s">
        <v>63</v>
      </c>
      <c r="K11305" t="s">
        <v>22</v>
      </c>
      <c r="L11305" t="s">
        <v>23</v>
      </c>
      <c r="M11305" t="s">
        <v>24</v>
      </c>
      <c r="N11305">
        <v>2494</v>
      </c>
      <c r="O11305" t="s">
        <v>47</v>
      </c>
      <c r="P11305">
        <v>5</v>
      </c>
      <c r="Q11305">
        <f t="shared" si="352"/>
        <v>11</v>
      </c>
      <c r="R11305" t="str">
        <f t="shared" si="353"/>
        <v>Mid-range</v>
      </c>
    </row>
    <row r="11306" spans="1:18" x14ac:dyDescent="0.35">
      <c r="A11306">
        <v>12822839</v>
      </c>
      <c r="B11306" t="s">
        <v>4461</v>
      </c>
      <c r="C11306">
        <v>20990</v>
      </c>
      <c r="D11306" t="s">
        <v>533</v>
      </c>
      <c r="E11306" t="s">
        <v>4342</v>
      </c>
      <c r="F11306" t="s">
        <v>639</v>
      </c>
      <c r="G11306" t="s">
        <v>3194</v>
      </c>
      <c r="H11306">
        <v>2021</v>
      </c>
      <c r="I11306">
        <v>32781</v>
      </c>
      <c r="J11306" t="s">
        <v>86</v>
      </c>
      <c r="K11306" t="s">
        <v>22</v>
      </c>
      <c r="L11306" t="s">
        <v>23</v>
      </c>
      <c r="M11306" t="s">
        <v>24</v>
      </c>
      <c r="N11306">
        <v>1373</v>
      </c>
      <c r="O11306" t="s">
        <v>47</v>
      </c>
      <c r="P11306">
        <v>5</v>
      </c>
      <c r="Q11306">
        <f t="shared" si="352"/>
        <v>3</v>
      </c>
      <c r="R11306" t="str">
        <f t="shared" si="353"/>
        <v>Mid-range</v>
      </c>
    </row>
    <row r="11307" spans="1:18" x14ac:dyDescent="0.35">
      <c r="A11307">
        <v>12822845</v>
      </c>
      <c r="B11307" t="s">
        <v>8424</v>
      </c>
      <c r="C11307">
        <v>32888</v>
      </c>
      <c r="D11307" t="s">
        <v>188</v>
      </c>
      <c r="E11307" t="s">
        <v>189</v>
      </c>
      <c r="F11307" t="s">
        <v>190</v>
      </c>
      <c r="G11307" t="s">
        <v>949</v>
      </c>
      <c r="H11307">
        <v>2019</v>
      </c>
      <c r="I11307">
        <v>56546</v>
      </c>
      <c r="J11307" t="s">
        <v>21</v>
      </c>
      <c r="K11307" t="s">
        <v>22</v>
      </c>
      <c r="L11307" t="s">
        <v>23</v>
      </c>
      <c r="M11307" t="s">
        <v>24</v>
      </c>
      <c r="N11307">
        <v>1999</v>
      </c>
      <c r="O11307" t="s">
        <v>47</v>
      </c>
      <c r="P11307">
        <v>5</v>
      </c>
      <c r="Q11307">
        <f t="shared" si="352"/>
        <v>5</v>
      </c>
      <c r="R11307" t="str">
        <f t="shared" si="353"/>
        <v>Mid-range</v>
      </c>
    </row>
    <row r="11308" spans="1:18" x14ac:dyDescent="0.35">
      <c r="A11308">
        <v>12822847</v>
      </c>
      <c r="B11308" t="s">
        <v>11413</v>
      </c>
      <c r="C11308">
        <v>42000</v>
      </c>
      <c r="D11308" t="s">
        <v>449</v>
      </c>
      <c r="E11308" t="s">
        <v>762</v>
      </c>
      <c r="F11308" t="s">
        <v>2019</v>
      </c>
      <c r="G11308" t="s">
        <v>11414</v>
      </c>
      <c r="H11308">
        <v>2015</v>
      </c>
      <c r="I11308">
        <v>130050</v>
      </c>
      <c r="J11308" t="s">
        <v>21</v>
      </c>
      <c r="K11308" t="s">
        <v>22</v>
      </c>
      <c r="L11308" t="s">
        <v>31</v>
      </c>
      <c r="M11308" t="s">
        <v>24</v>
      </c>
      <c r="N11308">
        <v>1999</v>
      </c>
      <c r="O11308" t="s">
        <v>25</v>
      </c>
      <c r="P11308">
        <v>5</v>
      </c>
      <c r="Q11308">
        <f t="shared" si="352"/>
        <v>9</v>
      </c>
      <c r="R11308" t="str">
        <f t="shared" si="353"/>
        <v>Luxury</v>
      </c>
    </row>
    <row r="11309" spans="1:18" x14ac:dyDescent="0.35">
      <c r="A11309">
        <v>12822851</v>
      </c>
      <c r="B11309" t="s">
        <v>11415</v>
      </c>
      <c r="C11309">
        <v>12999</v>
      </c>
      <c r="D11309" t="s">
        <v>197</v>
      </c>
      <c r="E11309" t="s">
        <v>1907</v>
      </c>
      <c r="F11309" t="s">
        <v>11416</v>
      </c>
      <c r="G11309" t="s">
        <v>11417</v>
      </c>
      <c r="H11309">
        <v>2012</v>
      </c>
      <c r="I11309">
        <v>165712</v>
      </c>
      <c r="J11309" t="s">
        <v>63</v>
      </c>
      <c r="K11309" t="s">
        <v>22</v>
      </c>
      <c r="L11309" t="s">
        <v>64</v>
      </c>
      <c r="M11309" t="s">
        <v>24</v>
      </c>
      <c r="N11309">
        <v>1798</v>
      </c>
      <c r="O11309" t="s">
        <v>47</v>
      </c>
      <c r="P11309">
        <v>5</v>
      </c>
      <c r="Q11309">
        <f t="shared" si="352"/>
        <v>12</v>
      </c>
      <c r="R11309" t="str">
        <f t="shared" si="353"/>
        <v>Mid-range</v>
      </c>
    </row>
    <row r="11310" spans="1:18" x14ac:dyDescent="0.35">
      <c r="A11310">
        <v>12822854</v>
      </c>
      <c r="B11310" t="s">
        <v>11418</v>
      </c>
      <c r="C11310">
        <v>13990</v>
      </c>
      <c r="D11310" t="s">
        <v>165</v>
      </c>
      <c r="E11310" t="s">
        <v>184</v>
      </c>
      <c r="F11310" t="s">
        <v>4216</v>
      </c>
      <c r="G11310" t="s">
        <v>1104</v>
      </c>
      <c r="H11310">
        <v>2007</v>
      </c>
      <c r="I11310">
        <v>247530</v>
      </c>
      <c r="J11310" t="s">
        <v>21</v>
      </c>
      <c r="K11310" t="s">
        <v>22</v>
      </c>
      <c r="L11310" t="s">
        <v>23</v>
      </c>
      <c r="M11310" t="s">
        <v>24</v>
      </c>
      <c r="N11310">
        <v>2998</v>
      </c>
      <c r="O11310" t="s">
        <v>33</v>
      </c>
      <c r="P11310">
        <v>5</v>
      </c>
      <c r="Q11310">
        <f t="shared" si="352"/>
        <v>17</v>
      </c>
      <c r="R11310" t="str">
        <f t="shared" si="353"/>
        <v>Mid-range</v>
      </c>
    </row>
    <row r="11311" spans="1:18" x14ac:dyDescent="0.35">
      <c r="A11311">
        <v>12822857</v>
      </c>
      <c r="B11311" t="s">
        <v>11419</v>
      </c>
      <c r="C11311">
        <v>17753</v>
      </c>
      <c r="D11311" t="s">
        <v>102</v>
      </c>
      <c r="E11311" t="s">
        <v>222</v>
      </c>
      <c r="F11311" t="s">
        <v>3598</v>
      </c>
      <c r="G11311" t="s">
        <v>11420</v>
      </c>
      <c r="H11311">
        <v>2013</v>
      </c>
      <c r="I11311">
        <v>106926</v>
      </c>
      <c r="J11311" t="s">
        <v>21</v>
      </c>
      <c r="K11311" t="s">
        <v>22</v>
      </c>
      <c r="L11311" t="s">
        <v>64</v>
      </c>
      <c r="M11311" t="s">
        <v>24</v>
      </c>
      <c r="N11311">
        <v>1390</v>
      </c>
      <c r="O11311" t="s">
        <v>47</v>
      </c>
      <c r="P11311">
        <v>5</v>
      </c>
      <c r="Q11311">
        <f t="shared" si="352"/>
        <v>11</v>
      </c>
      <c r="R11311" t="str">
        <f t="shared" si="353"/>
        <v>Mid-range</v>
      </c>
    </row>
    <row r="11312" spans="1:18" x14ac:dyDescent="0.35">
      <c r="A11312">
        <v>12822858</v>
      </c>
      <c r="B11312" t="s">
        <v>6621</v>
      </c>
      <c r="C11312">
        <v>15669</v>
      </c>
      <c r="D11312" t="s">
        <v>88</v>
      </c>
      <c r="E11312" t="s">
        <v>98</v>
      </c>
      <c r="F11312" t="s">
        <v>5272</v>
      </c>
      <c r="G11312" t="s">
        <v>1650</v>
      </c>
      <c r="H11312">
        <v>2012</v>
      </c>
      <c r="I11312">
        <v>120429</v>
      </c>
      <c r="J11312" t="s">
        <v>86</v>
      </c>
      <c r="K11312" t="s">
        <v>81</v>
      </c>
      <c r="L11312" t="s">
        <v>31</v>
      </c>
      <c r="M11312" t="s">
        <v>24</v>
      </c>
      <c r="N11312">
        <v>1582</v>
      </c>
      <c r="O11312" t="s">
        <v>116</v>
      </c>
      <c r="P11312">
        <v>5</v>
      </c>
      <c r="Q11312">
        <f t="shared" si="352"/>
        <v>12</v>
      </c>
      <c r="R11312" t="str">
        <f t="shared" si="353"/>
        <v>Mid-range</v>
      </c>
    </row>
    <row r="11313" spans="1:18" x14ac:dyDescent="0.35">
      <c r="A11313">
        <v>12822859</v>
      </c>
      <c r="B11313" t="s">
        <v>11421</v>
      </c>
      <c r="C11313">
        <v>11990</v>
      </c>
      <c r="D11313" t="s">
        <v>1475</v>
      </c>
      <c r="E11313" t="s">
        <v>6066</v>
      </c>
      <c r="F11313" t="s">
        <v>11422</v>
      </c>
      <c r="G11313" t="s">
        <v>7359</v>
      </c>
      <c r="H11313">
        <v>2005</v>
      </c>
      <c r="I11313">
        <v>191510</v>
      </c>
      <c r="J11313" t="s">
        <v>63</v>
      </c>
      <c r="K11313" t="s">
        <v>22</v>
      </c>
      <c r="L11313" t="s">
        <v>64</v>
      </c>
      <c r="M11313" t="s">
        <v>24</v>
      </c>
      <c r="N11313">
        <v>3518</v>
      </c>
      <c r="O11313" t="s">
        <v>116</v>
      </c>
      <c r="P11313">
        <v>5</v>
      </c>
      <c r="Q11313">
        <f t="shared" si="352"/>
        <v>19</v>
      </c>
      <c r="R11313" t="str">
        <f t="shared" si="353"/>
        <v>Mid-range</v>
      </c>
    </row>
    <row r="11314" spans="1:18" x14ac:dyDescent="0.35">
      <c r="A11314">
        <v>12822874</v>
      </c>
      <c r="B11314" t="s">
        <v>4143</v>
      </c>
      <c r="C11314">
        <v>17990</v>
      </c>
      <c r="D11314" t="s">
        <v>102</v>
      </c>
      <c r="E11314" t="s">
        <v>386</v>
      </c>
      <c r="F11314" t="s">
        <v>4144</v>
      </c>
      <c r="G11314" t="s">
        <v>1385</v>
      </c>
      <c r="H11314">
        <v>2011</v>
      </c>
      <c r="I11314">
        <v>98495</v>
      </c>
      <c r="J11314" t="s">
        <v>21</v>
      </c>
      <c r="K11314" t="s">
        <v>22</v>
      </c>
      <c r="L11314" t="s">
        <v>64</v>
      </c>
      <c r="M11314" t="s">
        <v>24</v>
      </c>
      <c r="N11314">
        <v>1984</v>
      </c>
      <c r="O11314" t="s">
        <v>25</v>
      </c>
      <c r="P11314">
        <v>5</v>
      </c>
      <c r="Q11314">
        <f t="shared" si="352"/>
        <v>13</v>
      </c>
      <c r="R11314" t="str">
        <f t="shared" si="353"/>
        <v>Mid-range</v>
      </c>
    </row>
    <row r="11315" spans="1:18" x14ac:dyDescent="0.35">
      <c r="A11315">
        <v>12822884</v>
      </c>
      <c r="B11315" t="s">
        <v>11423</v>
      </c>
      <c r="C11315">
        <v>59900</v>
      </c>
      <c r="D11315" t="s">
        <v>131</v>
      </c>
      <c r="E11315" t="s">
        <v>745</v>
      </c>
      <c r="F11315" t="s">
        <v>11424</v>
      </c>
      <c r="G11315" t="s">
        <v>1866</v>
      </c>
      <c r="H11315">
        <v>2020</v>
      </c>
      <c r="I11315">
        <v>27000</v>
      </c>
      <c r="J11315" t="s">
        <v>40</v>
      </c>
      <c r="K11315" t="s">
        <v>22</v>
      </c>
      <c r="L11315" t="s">
        <v>64</v>
      </c>
      <c r="M11315" t="s">
        <v>24</v>
      </c>
      <c r="N11315">
        <v>1984</v>
      </c>
      <c r="O11315" t="s">
        <v>2433</v>
      </c>
      <c r="P11315">
        <v>4</v>
      </c>
      <c r="Q11315">
        <f t="shared" si="352"/>
        <v>4</v>
      </c>
      <c r="R11315" t="str">
        <f t="shared" si="353"/>
        <v>Luxury</v>
      </c>
    </row>
    <row r="11316" spans="1:18" x14ac:dyDescent="0.35">
      <c r="A11316">
        <v>12822888</v>
      </c>
      <c r="B11316" t="s">
        <v>6040</v>
      </c>
      <c r="C11316">
        <v>32500</v>
      </c>
      <c r="D11316" t="s">
        <v>88</v>
      </c>
      <c r="E11316" t="s">
        <v>108</v>
      </c>
      <c r="F11316" t="s">
        <v>513</v>
      </c>
      <c r="G11316" t="s">
        <v>3930</v>
      </c>
      <c r="H11316">
        <v>2018</v>
      </c>
      <c r="I11316">
        <v>85500</v>
      </c>
      <c r="J11316" t="s">
        <v>21</v>
      </c>
      <c r="K11316" t="s">
        <v>22</v>
      </c>
      <c r="L11316" t="s">
        <v>23</v>
      </c>
      <c r="M11316" t="s">
        <v>24</v>
      </c>
      <c r="N11316">
        <v>1999</v>
      </c>
      <c r="O11316" t="s">
        <v>891</v>
      </c>
      <c r="P11316">
        <v>5</v>
      </c>
      <c r="Q11316">
        <f t="shared" si="352"/>
        <v>6</v>
      </c>
      <c r="R11316" t="str">
        <f t="shared" si="353"/>
        <v>Mid-range</v>
      </c>
    </row>
    <row r="11317" spans="1:18" x14ac:dyDescent="0.35">
      <c r="A11317">
        <v>12822923</v>
      </c>
      <c r="B11317" t="s">
        <v>11425</v>
      </c>
      <c r="C11317">
        <v>28980</v>
      </c>
      <c r="D11317" t="s">
        <v>127</v>
      </c>
      <c r="E11317">
        <v>3</v>
      </c>
      <c r="F11317" t="s">
        <v>4382</v>
      </c>
      <c r="G11317" t="s">
        <v>1875</v>
      </c>
      <c r="H11317">
        <v>2018</v>
      </c>
      <c r="I11317">
        <v>54020</v>
      </c>
      <c r="J11317" t="s">
        <v>86</v>
      </c>
      <c r="K11317" t="s">
        <v>22</v>
      </c>
      <c r="L11317" t="s">
        <v>23</v>
      </c>
      <c r="M11317" t="s">
        <v>24</v>
      </c>
      <c r="N11317">
        <v>2488</v>
      </c>
      <c r="O11317" t="s">
        <v>47</v>
      </c>
      <c r="P11317">
        <v>5</v>
      </c>
      <c r="Q11317">
        <f t="shared" si="352"/>
        <v>6</v>
      </c>
      <c r="R11317" t="str">
        <f t="shared" si="353"/>
        <v>Mid-range</v>
      </c>
    </row>
    <row r="11318" spans="1:18" x14ac:dyDescent="0.35">
      <c r="A11318">
        <v>12822940</v>
      </c>
      <c r="B11318" t="s">
        <v>11426</v>
      </c>
      <c r="C11318">
        <v>19990</v>
      </c>
      <c r="D11318" t="s">
        <v>42</v>
      </c>
      <c r="E11318" t="s">
        <v>621</v>
      </c>
      <c r="F11318" t="s">
        <v>3258</v>
      </c>
      <c r="G11318" t="s">
        <v>623</v>
      </c>
      <c r="H11318">
        <v>2017</v>
      </c>
      <c r="I11318">
        <v>62873</v>
      </c>
      <c r="J11318" t="s">
        <v>63</v>
      </c>
      <c r="K11318" t="s">
        <v>22</v>
      </c>
      <c r="L11318" t="s">
        <v>23</v>
      </c>
      <c r="M11318" t="s">
        <v>24</v>
      </c>
      <c r="N11318">
        <v>1399</v>
      </c>
      <c r="O11318" t="s">
        <v>116</v>
      </c>
      <c r="P11318">
        <v>5</v>
      </c>
      <c r="Q11318">
        <f t="shared" si="352"/>
        <v>7</v>
      </c>
      <c r="R11318" t="str">
        <f t="shared" si="353"/>
        <v>Mid-range</v>
      </c>
    </row>
    <row r="11319" spans="1:18" x14ac:dyDescent="0.35">
      <c r="A11319">
        <v>12822945</v>
      </c>
      <c r="B11319" t="s">
        <v>2447</v>
      </c>
      <c r="C11319">
        <v>25990</v>
      </c>
      <c r="D11319" t="s">
        <v>188</v>
      </c>
      <c r="E11319" t="s">
        <v>189</v>
      </c>
      <c r="F11319" t="s">
        <v>2448</v>
      </c>
      <c r="G11319" t="s">
        <v>2449</v>
      </c>
      <c r="H11319">
        <v>2017</v>
      </c>
      <c r="I11319">
        <v>68930</v>
      </c>
      <c r="J11319" t="s">
        <v>21</v>
      </c>
      <c r="K11319" t="s">
        <v>22</v>
      </c>
      <c r="L11319" t="s">
        <v>31</v>
      </c>
      <c r="M11319" t="s">
        <v>24</v>
      </c>
      <c r="N11319">
        <v>1995</v>
      </c>
      <c r="O11319" t="s">
        <v>47</v>
      </c>
      <c r="P11319">
        <v>5</v>
      </c>
      <c r="Q11319">
        <f t="shared" si="352"/>
        <v>7</v>
      </c>
      <c r="R11319" t="str">
        <f t="shared" si="353"/>
        <v>Mid-range</v>
      </c>
    </row>
    <row r="11320" spans="1:18" x14ac:dyDescent="0.35">
      <c r="A11320">
        <v>12822949</v>
      </c>
      <c r="B11320" t="s">
        <v>8712</v>
      </c>
      <c r="C11320">
        <v>42888</v>
      </c>
      <c r="D11320" t="s">
        <v>847</v>
      </c>
      <c r="E11320" t="s">
        <v>848</v>
      </c>
      <c r="F11320" t="s">
        <v>5820</v>
      </c>
      <c r="G11320" t="s">
        <v>850</v>
      </c>
      <c r="H11320">
        <v>2020</v>
      </c>
      <c r="I11320">
        <v>17851</v>
      </c>
      <c r="J11320" t="s">
        <v>169</v>
      </c>
      <c r="K11320" t="s">
        <v>22</v>
      </c>
      <c r="L11320" t="s">
        <v>31</v>
      </c>
      <c r="M11320" t="s">
        <v>24</v>
      </c>
      <c r="N11320">
        <v>2776</v>
      </c>
      <c r="O11320" t="s">
        <v>33</v>
      </c>
      <c r="P11320">
        <v>5</v>
      </c>
      <c r="Q11320">
        <f t="shared" si="352"/>
        <v>4</v>
      </c>
      <c r="R11320" t="str">
        <f t="shared" si="353"/>
        <v>Luxury</v>
      </c>
    </row>
    <row r="11321" spans="1:18" x14ac:dyDescent="0.35">
      <c r="A11321">
        <v>12822952</v>
      </c>
      <c r="B11321" t="s">
        <v>11427</v>
      </c>
      <c r="C11321">
        <v>44800</v>
      </c>
      <c r="D11321" t="s">
        <v>197</v>
      </c>
      <c r="E11321" t="s">
        <v>1747</v>
      </c>
      <c r="F11321" t="s">
        <v>11428</v>
      </c>
      <c r="G11321" t="s">
        <v>5153</v>
      </c>
      <c r="H11321">
        <v>2020</v>
      </c>
      <c r="I11321">
        <v>27302</v>
      </c>
      <c r="J11321" t="s">
        <v>21</v>
      </c>
      <c r="K11321" t="s">
        <v>22</v>
      </c>
      <c r="L11321" t="s">
        <v>23</v>
      </c>
      <c r="M11321" t="s">
        <v>24</v>
      </c>
      <c r="N11321">
        <v>1984</v>
      </c>
      <c r="O11321" t="s">
        <v>47</v>
      </c>
      <c r="P11321">
        <v>5</v>
      </c>
      <c r="Q11321">
        <f t="shared" si="352"/>
        <v>4</v>
      </c>
      <c r="R11321" t="str">
        <f t="shared" si="353"/>
        <v>Luxury</v>
      </c>
    </row>
    <row r="11322" spans="1:18" x14ac:dyDescent="0.35">
      <c r="A11322">
        <v>12822953</v>
      </c>
      <c r="B11322" t="s">
        <v>11429</v>
      </c>
      <c r="C11322">
        <v>25599</v>
      </c>
      <c r="D11322" t="s">
        <v>328</v>
      </c>
      <c r="E11322" t="s">
        <v>329</v>
      </c>
      <c r="F11322" t="s">
        <v>942</v>
      </c>
      <c r="G11322" t="s">
        <v>211</v>
      </c>
      <c r="H11322">
        <v>2018</v>
      </c>
      <c r="I11322">
        <v>48565</v>
      </c>
      <c r="J11322" t="s">
        <v>63</v>
      </c>
      <c r="K11322" t="s">
        <v>22</v>
      </c>
      <c r="L11322" t="s">
        <v>23</v>
      </c>
      <c r="M11322" t="s">
        <v>24</v>
      </c>
      <c r="N11322">
        <v>1799</v>
      </c>
      <c r="O11322" t="s">
        <v>69</v>
      </c>
      <c r="P11322">
        <v>5</v>
      </c>
      <c r="Q11322">
        <f t="shared" si="352"/>
        <v>6</v>
      </c>
      <c r="R11322" t="str">
        <f t="shared" si="353"/>
        <v>Mid-range</v>
      </c>
    </row>
    <row r="11323" spans="1:18" x14ac:dyDescent="0.35">
      <c r="A11323">
        <v>12822976</v>
      </c>
      <c r="B11323" t="s">
        <v>11430</v>
      </c>
      <c r="C11323">
        <v>62990</v>
      </c>
      <c r="D11323" t="s">
        <v>1814</v>
      </c>
      <c r="E11323">
        <v>3008</v>
      </c>
      <c r="F11323" t="s">
        <v>11431</v>
      </c>
      <c r="G11323" t="s">
        <v>11432</v>
      </c>
      <c r="H11323">
        <v>2022</v>
      </c>
      <c r="I11323">
        <v>2439</v>
      </c>
      <c r="J11323" t="s">
        <v>21</v>
      </c>
      <c r="K11323" t="s">
        <v>22</v>
      </c>
      <c r="L11323" t="s">
        <v>23</v>
      </c>
      <c r="M11323" t="s">
        <v>247</v>
      </c>
      <c r="N11323">
        <v>1598</v>
      </c>
      <c r="O11323" t="s">
        <v>69</v>
      </c>
      <c r="P11323">
        <v>5</v>
      </c>
      <c r="Q11323">
        <f t="shared" si="352"/>
        <v>2</v>
      </c>
      <c r="R11323" t="str">
        <f t="shared" si="353"/>
        <v>Luxury</v>
      </c>
    </row>
    <row r="11324" spans="1:18" x14ac:dyDescent="0.35">
      <c r="A11324">
        <v>12822981</v>
      </c>
      <c r="B11324" t="s">
        <v>11433</v>
      </c>
      <c r="C11324">
        <v>44285</v>
      </c>
      <c r="D11324" t="s">
        <v>533</v>
      </c>
      <c r="E11324" t="s">
        <v>534</v>
      </c>
      <c r="F11324" t="s">
        <v>11434</v>
      </c>
      <c r="G11324" t="s">
        <v>3194</v>
      </c>
      <c r="H11324">
        <v>2022</v>
      </c>
      <c r="I11324">
        <v>26</v>
      </c>
      <c r="J11324" t="s">
        <v>21</v>
      </c>
      <c r="K11324" t="s">
        <v>22</v>
      </c>
      <c r="L11324" t="s">
        <v>64</v>
      </c>
      <c r="M11324" t="s">
        <v>32</v>
      </c>
      <c r="N11324">
        <v>1373</v>
      </c>
      <c r="O11324" t="s">
        <v>135</v>
      </c>
      <c r="P11324">
        <v>5</v>
      </c>
      <c r="Q11324">
        <f t="shared" si="352"/>
        <v>2</v>
      </c>
      <c r="R11324" t="str">
        <f t="shared" si="353"/>
        <v>Luxury</v>
      </c>
    </row>
    <row r="11325" spans="1:18" x14ac:dyDescent="0.35">
      <c r="A11325">
        <v>12822983</v>
      </c>
      <c r="B11325" t="s">
        <v>5073</v>
      </c>
      <c r="C11325">
        <v>49247</v>
      </c>
      <c r="D11325" t="s">
        <v>226</v>
      </c>
      <c r="E11325" t="s">
        <v>1710</v>
      </c>
      <c r="F11325" t="s">
        <v>5074</v>
      </c>
      <c r="G11325" t="s">
        <v>1712</v>
      </c>
      <c r="H11325">
        <v>2022</v>
      </c>
      <c r="I11325">
        <v>8</v>
      </c>
      <c r="J11325" t="s">
        <v>393</v>
      </c>
      <c r="K11325" t="s">
        <v>22</v>
      </c>
      <c r="L11325" t="s">
        <v>23</v>
      </c>
      <c r="M11325" t="s">
        <v>32</v>
      </c>
      <c r="N11325">
        <v>1333</v>
      </c>
      <c r="O11325" t="s">
        <v>33</v>
      </c>
      <c r="P11325">
        <v>5</v>
      </c>
      <c r="Q11325">
        <f t="shared" si="352"/>
        <v>2</v>
      </c>
      <c r="R11325" t="str">
        <f t="shared" si="353"/>
        <v>Luxury</v>
      </c>
    </row>
    <row r="11326" spans="1:18" x14ac:dyDescent="0.35">
      <c r="A11326">
        <v>12822993</v>
      </c>
      <c r="B11326" t="s">
        <v>7736</v>
      </c>
      <c r="C11326">
        <v>39990</v>
      </c>
      <c r="D11326" t="s">
        <v>4337</v>
      </c>
      <c r="E11326" t="s">
        <v>4338</v>
      </c>
      <c r="F11326" t="s">
        <v>4227</v>
      </c>
      <c r="G11326" t="s">
        <v>4340</v>
      </c>
      <c r="H11326">
        <v>2022</v>
      </c>
      <c r="I11326">
        <v>9</v>
      </c>
      <c r="J11326" t="s">
        <v>21</v>
      </c>
      <c r="K11326" t="s">
        <v>22</v>
      </c>
      <c r="L11326" t="s">
        <v>64</v>
      </c>
      <c r="M11326" t="s">
        <v>32</v>
      </c>
      <c r="N11326">
        <v>1998</v>
      </c>
      <c r="O11326" t="s">
        <v>47</v>
      </c>
      <c r="P11326">
        <v>5</v>
      </c>
      <c r="Q11326">
        <f t="shared" si="352"/>
        <v>2</v>
      </c>
      <c r="R11326" t="str">
        <f t="shared" si="353"/>
        <v>Mid-range</v>
      </c>
    </row>
    <row r="11327" spans="1:18" x14ac:dyDescent="0.35">
      <c r="A11327">
        <v>12823012</v>
      </c>
      <c r="B11327" t="s">
        <v>11435</v>
      </c>
      <c r="C11327">
        <v>28990</v>
      </c>
      <c r="D11327" t="s">
        <v>17</v>
      </c>
      <c r="E11327">
        <v>86</v>
      </c>
      <c r="F11327" t="s">
        <v>2012</v>
      </c>
      <c r="G11327" t="s">
        <v>4917</v>
      </c>
      <c r="H11327">
        <v>2015</v>
      </c>
      <c r="I11327">
        <v>112128</v>
      </c>
      <c r="J11327" t="s">
        <v>393</v>
      </c>
      <c r="K11327" t="s">
        <v>81</v>
      </c>
      <c r="L11327" t="s">
        <v>64</v>
      </c>
      <c r="M11327" t="s">
        <v>24</v>
      </c>
      <c r="N11327">
        <v>1998</v>
      </c>
      <c r="O11327" t="s">
        <v>47</v>
      </c>
      <c r="P11327">
        <v>4</v>
      </c>
      <c r="Q11327">
        <f t="shared" si="352"/>
        <v>9</v>
      </c>
      <c r="R11327" t="str">
        <f t="shared" si="353"/>
        <v>Mid-range</v>
      </c>
    </row>
    <row r="11328" spans="1:18" x14ac:dyDescent="0.35">
      <c r="A11328">
        <v>12823025</v>
      </c>
      <c r="B11328" t="s">
        <v>11436</v>
      </c>
      <c r="C11328">
        <v>16990</v>
      </c>
      <c r="D11328" t="s">
        <v>102</v>
      </c>
      <c r="E11328" t="s">
        <v>222</v>
      </c>
      <c r="F11328" t="s">
        <v>2796</v>
      </c>
      <c r="G11328" t="s">
        <v>3336</v>
      </c>
      <c r="H11328">
        <v>2016</v>
      </c>
      <c r="I11328">
        <v>129339</v>
      </c>
      <c r="J11328" t="s">
        <v>86</v>
      </c>
      <c r="K11328" t="s">
        <v>81</v>
      </c>
      <c r="L11328" t="s">
        <v>64</v>
      </c>
      <c r="M11328" t="s">
        <v>24</v>
      </c>
      <c r="N11328">
        <v>1395</v>
      </c>
      <c r="O11328" t="s">
        <v>116</v>
      </c>
      <c r="P11328">
        <v>5</v>
      </c>
      <c r="Q11328">
        <f t="shared" si="352"/>
        <v>8</v>
      </c>
      <c r="R11328" t="str">
        <f t="shared" si="353"/>
        <v>Mid-range</v>
      </c>
    </row>
    <row r="11329" spans="1:18" x14ac:dyDescent="0.35">
      <c r="A11329">
        <v>12823033</v>
      </c>
      <c r="B11329" t="s">
        <v>523</v>
      </c>
      <c r="C11329">
        <v>24490</v>
      </c>
      <c r="D11329" t="s">
        <v>165</v>
      </c>
      <c r="E11329" t="s">
        <v>184</v>
      </c>
      <c r="F11329" t="s">
        <v>524</v>
      </c>
      <c r="G11329" t="s">
        <v>525</v>
      </c>
      <c r="H11329">
        <v>2016</v>
      </c>
      <c r="I11329">
        <v>66120</v>
      </c>
      <c r="J11329" t="s">
        <v>21</v>
      </c>
      <c r="K11329" t="s">
        <v>22</v>
      </c>
      <c r="L11329" t="s">
        <v>23</v>
      </c>
      <c r="M11329" t="s">
        <v>24</v>
      </c>
      <c r="N11329">
        <v>1998</v>
      </c>
      <c r="O11329" t="s">
        <v>47</v>
      </c>
      <c r="P11329">
        <v>5</v>
      </c>
      <c r="Q11329">
        <f t="shared" si="352"/>
        <v>8</v>
      </c>
      <c r="R11329" t="str">
        <f t="shared" si="353"/>
        <v>Mid-range</v>
      </c>
    </row>
    <row r="11330" spans="1:18" x14ac:dyDescent="0.35">
      <c r="A11330">
        <v>12823042</v>
      </c>
      <c r="B11330" t="s">
        <v>164</v>
      </c>
      <c r="C11330">
        <v>25990</v>
      </c>
      <c r="D11330" t="s">
        <v>165</v>
      </c>
      <c r="E11330" t="s">
        <v>166</v>
      </c>
      <c r="F11330" t="s">
        <v>167</v>
      </c>
      <c r="G11330" t="s">
        <v>168</v>
      </c>
      <c r="H11330">
        <v>2015</v>
      </c>
      <c r="I11330">
        <v>125816</v>
      </c>
      <c r="J11330" t="s">
        <v>169</v>
      </c>
      <c r="K11330" t="s">
        <v>22</v>
      </c>
      <c r="L11330" t="s">
        <v>31</v>
      </c>
      <c r="M11330" t="s">
        <v>24</v>
      </c>
      <c r="N11330">
        <v>2477</v>
      </c>
      <c r="O11330" t="s">
        <v>47</v>
      </c>
      <c r="P11330">
        <v>5</v>
      </c>
      <c r="Q11330">
        <f t="shared" si="352"/>
        <v>9</v>
      </c>
      <c r="R11330" t="str">
        <f t="shared" si="353"/>
        <v>Mid-range</v>
      </c>
    </row>
    <row r="11331" spans="1:18" x14ac:dyDescent="0.35">
      <c r="A11331">
        <v>12823047</v>
      </c>
      <c r="B11331" t="s">
        <v>11437</v>
      </c>
      <c r="C11331">
        <v>22990</v>
      </c>
      <c r="D11331" t="s">
        <v>131</v>
      </c>
      <c r="E11331" t="s">
        <v>132</v>
      </c>
      <c r="F11331" t="s">
        <v>2835</v>
      </c>
      <c r="G11331" t="s">
        <v>134</v>
      </c>
      <c r="H11331">
        <v>2013</v>
      </c>
      <c r="I11331">
        <v>117454</v>
      </c>
      <c r="J11331" t="s">
        <v>21</v>
      </c>
      <c r="K11331" t="s">
        <v>22</v>
      </c>
      <c r="L11331" t="s">
        <v>31</v>
      </c>
      <c r="M11331" t="s">
        <v>24</v>
      </c>
      <c r="N11331">
        <v>1968</v>
      </c>
      <c r="O11331" t="s">
        <v>47</v>
      </c>
      <c r="P11331">
        <v>5</v>
      </c>
      <c r="Q11331">
        <f t="shared" ref="Q11331:Q11394" si="354">2024-H11331</f>
        <v>11</v>
      </c>
      <c r="R11331" t="str">
        <f t="shared" ref="R11331:R11394" si="355">IF(C11331&lt;=10000,"Budget",IF(C11331&lt;=40000,"Mid-range","Luxury"))</f>
        <v>Mid-range</v>
      </c>
    </row>
    <row r="11332" spans="1:18" x14ac:dyDescent="0.35">
      <c r="A11332">
        <v>12823049</v>
      </c>
      <c r="B11332" t="s">
        <v>11438</v>
      </c>
      <c r="C11332">
        <v>23900</v>
      </c>
      <c r="D11332" t="s">
        <v>197</v>
      </c>
      <c r="E11332" t="s">
        <v>198</v>
      </c>
      <c r="F11332" t="s">
        <v>4882</v>
      </c>
      <c r="G11332" t="s">
        <v>200</v>
      </c>
      <c r="H11332">
        <v>2017</v>
      </c>
      <c r="I11332">
        <v>88822</v>
      </c>
      <c r="J11332" t="s">
        <v>21</v>
      </c>
      <c r="K11332" t="s">
        <v>22</v>
      </c>
      <c r="L11332" t="s">
        <v>64</v>
      </c>
      <c r="M11332" t="s">
        <v>24</v>
      </c>
      <c r="N11332">
        <v>1395</v>
      </c>
      <c r="O11332" t="s">
        <v>47</v>
      </c>
      <c r="P11332">
        <v>5</v>
      </c>
      <c r="Q11332">
        <f t="shared" si="354"/>
        <v>7</v>
      </c>
      <c r="R11332" t="str">
        <f t="shared" si="355"/>
        <v>Mid-range</v>
      </c>
    </row>
    <row r="11333" spans="1:18" x14ac:dyDescent="0.35">
      <c r="A11333">
        <v>12823050</v>
      </c>
      <c r="B11333" t="s">
        <v>11439</v>
      </c>
      <c r="C11333">
        <v>22990</v>
      </c>
      <c r="D11333" t="s">
        <v>188</v>
      </c>
      <c r="E11333" t="s">
        <v>2171</v>
      </c>
      <c r="F11333" t="s">
        <v>696</v>
      </c>
      <c r="G11333" t="s">
        <v>10401</v>
      </c>
      <c r="H11333">
        <v>2019</v>
      </c>
      <c r="I11333">
        <v>39070</v>
      </c>
      <c r="J11333" t="s">
        <v>86</v>
      </c>
      <c r="K11333" t="s">
        <v>22</v>
      </c>
      <c r="L11333" t="s">
        <v>23</v>
      </c>
      <c r="M11333" t="s">
        <v>24</v>
      </c>
      <c r="N11333">
        <v>1368</v>
      </c>
      <c r="O11333" t="s">
        <v>1382</v>
      </c>
      <c r="P11333">
        <v>5</v>
      </c>
      <c r="Q11333">
        <f t="shared" si="354"/>
        <v>5</v>
      </c>
      <c r="R11333" t="str">
        <f t="shared" si="355"/>
        <v>Mid-range</v>
      </c>
    </row>
    <row r="11334" spans="1:18" x14ac:dyDescent="0.35">
      <c r="A11334">
        <v>12823051</v>
      </c>
      <c r="B11334" t="s">
        <v>6855</v>
      </c>
      <c r="C11334">
        <v>30990</v>
      </c>
      <c r="D11334" t="s">
        <v>188</v>
      </c>
      <c r="E11334" t="s">
        <v>189</v>
      </c>
      <c r="F11334" t="s">
        <v>4293</v>
      </c>
      <c r="G11334" t="s">
        <v>3142</v>
      </c>
      <c r="H11334">
        <v>2020</v>
      </c>
      <c r="I11334">
        <v>61064</v>
      </c>
      <c r="J11334" t="s">
        <v>21</v>
      </c>
      <c r="K11334" t="s">
        <v>22</v>
      </c>
      <c r="L11334" t="s">
        <v>23</v>
      </c>
      <c r="M11334" t="s">
        <v>24</v>
      </c>
      <c r="N11334">
        <v>1999</v>
      </c>
      <c r="O11334" t="s">
        <v>116</v>
      </c>
      <c r="P11334">
        <v>5</v>
      </c>
      <c r="Q11334">
        <f t="shared" si="354"/>
        <v>4</v>
      </c>
      <c r="R11334" t="str">
        <f t="shared" si="355"/>
        <v>Mid-range</v>
      </c>
    </row>
    <row r="11335" spans="1:18" x14ac:dyDescent="0.35">
      <c r="A11335">
        <v>12823069</v>
      </c>
      <c r="B11335" t="s">
        <v>9340</v>
      </c>
      <c r="C11335">
        <v>8990</v>
      </c>
      <c r="D11335" t="s">
        <v>102</v>
      </c>
      <c r="E11335" t="s">
        <v>3681</v>
      </c>
      <c r="F11335" t="s">
        <v>3598</v>
      </c>
      <c r="G11335" t="s">
        <v>9341</v>
      </c>
      <c r="H11335">
        <v>2015</v>
      </c>
      <c r="I11335">
        <v>198111</v>
      </c>
      <c r="J11335" t="s">
        <v>63</v>
      </c>
      <c r="K11335" t="s">
        <v>22</v>
      </c>
      <c r="L11335" t="s">
        <v>64</v>
      </c>
      <c r="M11335" t="s">
        <v>24</v>
      </c>
      <c r="N11335">
        <v>1390</v>
      </c>
      <c r="O11335" t="s">
        <v>25</v>
      </c>
      <c r="P11335">
        <v>5</v>
      </c>
      <c r="Q11335">
        <f t="shared" si="354"/>
        <v>9</v>
      </c>
      <c r="R11335" t="str">
        <f t="shared" si="355"/>
        <v>Budget</v>
      </c>
    </row>
    <row r="11336" spans="1:18" x14ac:dyDescent="0.35">
      <c r="A11336">
        <v>12823071</v>
      </c>
      <c r="B11336" t="s">
        <v>11440</v>
      </c>
      <c r="C11336">
        <v>2995</v>
      </c>
      <c r="D11336" t="s">
        <v>17</v>
      </c>
      <c r="E11336" t="s">
        <v>262</v>
      </c>
      <c r="F11336" t="s">
        <v>11441</v>
      </c>
      <c r="G11336" t="s">
        <v>11442</v>
      </c>
      <c r="H11336">
        <v>1998</v>
      </c>
      <c r="I11336">
        <v>168449</v>
      </c>
      <c r="J11336" t="s">
        <v>141</v>
      </c>
      <c r="K11336" t="s">
        <v>22</v>
      </c>
      <c r="L11336" t="s">
        <v>23</v>
      </c>
      <c r="M11336" t="s">
        <v>24</v>
      </c>
      <c r="N11336">
        <v>1587</v>
      </c>
      <c r="O11336" t="s">
        <v>47</v>
      </c>
      <c r="P11336">
        <v>5</v>
      </c>
      <c r="Q11336">
        <f t="shared" si="354"/>
        <v>26</v>
      </c>
      <c r="R11336" t="str">
        <f t="shared" si="355"/>
        <v>Budget</v>
      </c>
    </row>
    <row r="11337" spans="1:18" x14ac:dyDescent="0.35">
      <c r="A11337">
        <v>12823074</v>
      </c>
      <c r="B11337" t="s">
        <v>9519</v>
      </c>
      <c r="C11337">
        <v>29890</v>
      </c>
      <c r="D11337" t="s">
        <v>76</v>
      </c>
      <c r="E11337" t="s">
        <v>77</v>
      </c>
      <c r="F11337" t="s">
        <v>4239</v>
      </c>
      <c r="G11337" t="s">
        <v>326</v>
      </c>
      <c r="H11337">
        <v>2017</v>
      </c>
      <c r="I11337">
        <v>237263</v>
      </c>
      <c r="J11337" t="s">
        <v>3566</v>
      </c>
      <c r="K11337" t="s">
        <v>22</v>
      </c>
      <c r="L11337" t="s">
        <v>31</v>
      </c>
      <c r="M11337" t="s">
        <v>24</v>
      </c>
      <c r="N11337">
        <v>2999</v>
      </c>
      <c r="O11337" t="s">
        <v>47</v>
      </c>
      <c r="P11337">
        <v>4</v>
      </c>
      <c r="Q11337">
        <f t="shared" si="354"/>
        <v>7</v>
      </c>
      <c r="R11337" t="str">
        <f t="shared" si="355"/>
        <v>Mid-range</v>
      </c>
    </row>
    <row r="11338" spans="1:18" x14ac:dyDescent="0.35">
      <c r="A11338">
        <v>12823114</v>
      </c>
      <c r="B11338" t="s">
        <v>11443</v>
      </c>
      <c r="C11338">
        <v>43990</v>
      </c>
      <c r="D11338" t="s">
        <v>188</v>
      </c>
      <c r="E11338" t="s">
        <v>189</v>
      </c>
      <c r="F11338" t="s">
        <v>2697</v>
      </c>
      <c r="G11338" t="s">
        <v>949</v>
      </c>
      <c r="H11338">
        <v>2019</v>
      </c>
      <c r="I11338">
        <v>52993</v>
      </c>
      <c r="J11338" t="s">
        <v>21</v>
      </c>
      <c r="K11338" t="s">
        <v>22</v>
      </c>
      <c r="L11338" t="s">
        <v>31</v>
      </c>
      <c r="M11338" t="s">
        <v>24</v>
      </c>
      <c r="N11338">
        <v>1995</v>
      </c>
      <c r="O11338" t="s">
        <v>116</v>
      </c>
      <c r="P11338">
        <v>5</v>
      </c>
      <c r="Q11338">
        <f t="shared" si="354"/>
        <v>5</v>
      </c>
      <c r="R11338" t="str">
        <f t="shared" si="355"/>
        <v>Luxury</v>
      </c>
    </row>
    <row r="11339" spans="1:18" x14ac:dyDescent="0.35">
      <c r="A11339">
        <v>12823117</v>
      </c>
      <c r="B11339" t="s">
        <v>11444</v>
      </c>
      <c r="C11339">
        <v>46990</v>
      </c>
      <c r="D11339" t="s">
        <v>226</v>
      </c>
      <c r="E11339" t="s">
        <v>3768</v>
      </c>
      <c r="F11339" t="s">
        <v>11445</v>
      </c>
      <c r="G11339" t="s">
        <v>11218</v>
      </c>
      <c r="H11339">
        <v>2020</v>
      </c>
      <c r="I11339">
        <v>60412</v>
      </c>
      <c r="J11339" t="s">
        <v>106</v>
      </c>
      <c r="K11339" t="s">
        <v>22</v>
      </c>
      <c r="L11339" t="s">
        <v>31</v>
      </c>
      <c r="M11339" t="s">
        <v>24</v>
      </c>
      <c r="N11339">
        <v>1997</v>
      </c>
      <c r="O11339" t="s">
        <v>47</v>
      </c>
      <c r="P11339">
        <v>3</v>
      </c>
      <c r="Q11339">
        <f t="shared" si="354"/>
        <v>4</v>
      </c>
      <c r="R11339" t="str">
        <f t="shared" si="355"/>
        <v>Luxury</v>
      </c>
    </row>
    <row r="11340" spans="1:18" x14ac:dyDescent="0.35">
      <c r="A11340">
        <v>12823118</v>
      </c>
      <c r="B11340" t="s">
        <v>4958</v>
      </c>
      <c r="C11340">
        <v>15990</v>
      </c>
      <c r="D11340" t="s">
        <v>49</v>
      </c>
      <c r="E11340" t="s">
        <v>234</v>
      </c>
      <c r="F11340" t="s">
        <v>1935</v>
      </c>
      <c r="G11340" t="s">
        <v>4959</v>
      </c>
      <c r="H11340">
        <v>2006</v>
      </c>
      <c r="I11340">
        <v>237334</v>
      </c>
      <c r="J11340" t="s">
        <v>236</v>
      </c>
      <c r="K11340" t="s">
        <v>81</v>
      </c>
      <c r="L11340" t="s">
        <v>31</v>
      </c>
      <c r="M11340" t="s">
        <v>24</v>
      </c>
      <c r="N11340">
        <v>2953</v>
      </c>
      <c r="O11340" t="s">
        <v>47</v>
      </c>
      <c r="P11340">
        <v>5</v>
      </c>
      <c r="Q11340">
        <f t="shared" si="354"/>
        <v>18</v>
      </c>
      <c r="R11340" t="str">
        <f t="shared" si="355"/>
        <v>Mid-range</v>
      </c>
    </row>
    <row r="11341" spans="1:18" x14ac:dyDescent="0.35">
      <c r="A11341">
        <v>12823119</v>
      </c>
      <c r="B11341" t="s">
        <v>5014</v>
      </c>
      <c r="C11341">
        <v>22998</v>
      </c>
      <c r="D11341" t="s">
        <v>17</v>
      </c>
      <c r="E11341" t="s">
        <v>258</v>
      </c>
      <c r="F11341" t="s">
        <v>351</v>
      </c>
      <c r="G11341" t="s">
        <v>352</v>
      </c>
      <c r="H11341">
        <v>2015</v>
      </c>
      <c r="I11341">
        <v>204329</v>
      </c>
      <c r="J11341" t="s">
        <v>80</v>
      </c>
      <c r="K11341" t="s">
        <v>81</v>
      </c>
      <c r="L11341" t="s">
        <v>31</v>
      </c>
      <c r="M11341" t="s">
        <v>24</v>
      </c>
      <c r="N11341">
        <v>2393</v>
      </c>
      <c r="O11341" t="s">
        <v>47</v>
      </c>
      <c r="P11341">
        <v>2</v>
      </c>
      <c r="Q11341">
        <f t="shared" si="354"/>
        <v>9</v>
      </c>
      <c r="R11341" t="str">
        <f t="shared" si="355"/>
        <v>Mid-range</v>
      </c>
    </row>
    <row r="11342" spans="1:18" x14ac:dyDescent="0.35">
      <c r="A11342">
        <v>12823121</v>
      </c>
      <c r="B11342" t="s">
        <v>11446</v>
      </c>
      <c r="C11342">
        <v>11999</v>
      </c>
      <c r="D11342" t="s">
        <v>165</v>
      </c>
      <c r="E11342" t="s">
        <v>184</v>
      </c>
      <c r="F11342" t="s">
        <v>622</v>
      </c>
      <c r="G11342" t="s">
        <v>4217</v>
      </c>
      <c r="H11342">
        <v>2010</v>
      </c>
      <c r="I11342">
        <v>210188</v>
      </c>
      <c r="J11342" t="s">
        <v>21</v>
      </c>
      <c r="K11342" t="s">
        <v>22</v>
      </c>
      <c r="L11342" t="s">
        <v>23</v>
      </c>
      <c r="M11342" t="s">
        <v>24</v>
      </c>
      <c r="N11342">
        <v>2359</v>
      </c>
      <c r="O11342" t="s">
        <v>116</v>
      </c>
      <c r="P11342">
        <v>5</v>
      </c>
      <c r="Q11342">
        <f t="shared" si="354"/>
        <v>14</v>
      </c>
      <c r="R11342" t="str">
        <f t="shared" si="355"/>
        <v>Mid-range</v>
      </c>
    </row>
    <row r="11343" spans="1:18" x14ac:dyDescent="0.35">
      <c r="A11343">
        <v>12823122</v>
      </c>
      <c r="B11343" t="s">
        <v>11447</v>
      </c>
      <c r="C11343">
        <v>11499</v>
      </c>
      <c r="D11343" t="s">
        <v>42</v>
      </c>
      <c r="E11343" t="s">
        <v>1193</v>
      </c>
      <c r="F11343" t="s">
        <v>4239</v>
      </c>
      <c r="G11343" t="s">
        <v>2129</v>
      </c>
      <c r="H11343">
        <v>2010</v>
      </c>
      <c r="I11343">
        <v>150995</v>
      </c>
      <c r="J11343" t="s">
        <v>21</v>
      </c>
      <c r="K11343" t="s">
        <v>22</v>
      </c>
      <c r="L11343" t="s">
        <v>23</v>
      </c>
      <c r="M11343" t="s">
        <v>24</v>
      </c>
      <c r="N11343">
        <v>3195</v>
      </c>
      <c r="O11343" t="s">
        <v>33</v>
      </c>
      <c r="P11343">
        <v>7</v>
      </c>
      <c r="Q11343">
        <f t="shared" si="354"/>
        <v>14</v>
      </c>
      <c r="R11343" t="str">
        <f t="shared" si="355"/>
        <v>Mid-range</v>
      </c>
    </row>
    <row r="11344" spans="1:18" x14ac:dyDescent="0.35">
      <c r="A11344">
        <v>12823125</v>
      </c>
      <c r="B11344" t="s">
        <v>6208</v>
      </c>
      <c r="C11344">
        <v>15888</v>
      </c>
      <c r="D11344" t="s">
        <v>17</v>
      </c>
      <c r="E11344" t="s">
        <v>153</v>
      </c>
      <c r="F11344" t="s">
        <v>6209</v>
      </c>
      <c r="G11344" t="s">
        <v>6210</v>
      </c>
      <c r="H11344">
        <v>2002</v>
      </c>
      <c r="I11344">
        <v>98572</v>
      </c>
      <c r="J11344" t="s">
        <v>21</v>
      </c>
      <c r="K11344" t="s">
        <v>22</v>
      </c>
      <c r="L11344" t="s">
        <v>23</v>
      </c>
      <c r="M11344" t="s">
        <v>24</v>
      </c>
      <c r="N11344">
        <v>1998</v>
      </c>
      <c r="O11344" t="s">
        <v>116</v>
      </c>
      <c r="P11344">
        <v>4</v>
      </c>
      <c r="Q11344">
        <f t="shared" si="354"/>
        <v>22</v>
      </c>
      <c r="R11344" t="str">
        <f t="shared" si="355"/>
        <v>Mid-range</v>
      </c>
    </row>
    <row r="11345" spans="1:18" x14ac:dyDescent="0.35">
      <c r="A11345">
        <v>12823126</v>
      </c>
      <c r="B11345" t="s">
        <v>5876</v>
      </c>
      <c r="C11345">
        <v>8999</v>
      </c>
      <c r="D11345" t="s">
        <v>17</v>
      </c>
      <c r="E11345" t="s">
        <v>262</v>
      </c>
      <c r="F11345" t="s">
        <v>263</v>
      </c>
      <c r="G11345" t="s">
        <v>5877</v>
      </c>
      <c r="H11345">
        <v>2003</v>
      </c>
      <c r="I11345">
        <v>186955</v>
      </c>
      <c r="J11345" t="s">
        <v>63</v>
      </c>
      <c r="K11345" t="s">
        <v>22</v>
      </c>
      <c r="L11345" t="s">
        <v>23</v>
      </c>
      <c r="M11345" t="s">
        <v>24</v>
      </c>
      <c r="N11345">
        <v>1794</v>
      </c>
      <c r="O11345" t="s">
        <v>116</v>
      </c>
      <c r="P11345">
        <v>5</v>
      </c>
      <c r="Q11345">
        <f t="shared" si="354"/>
        <v>21</v>
      </c>
      <c r="R11345" t="str">
        <f t="shared" si="355"/>
        <v>Budget</v>
      </c>
    </row>
    <row r="11346" spans="1:18" x14ac:dyDescent="0.35">
      <c r="A11346">
        <v>12823127</v>
      </c>
      <c r="B11346" t="s">
        <v>7445</v>
      </c>
      <c r="C11346">
        <v>17988</v>
      </c>
      <c r="D11346" t="s">
        <v>127</v>
      </c>
      <c r="E11346" t="s">
        <v>4356</v>
      </c>
      <c r="F11346" t="s">
        <v>2266</v>
      </c>
      <c r="G11346" t="s">
        <v>4358</v>
      </c>
      <c r="H11346">
        <v>2011</v>
      </c>
      <c r="I11346">
        <v>113681</v>
      </c>
      <c r="J11346" t="s">
        <v>21</v>
      </c>
      <c r="K11346" t="s">
        <v>22</v>
      </c>
      <c r="L11346" t="s">
        <v>23</v>
      </c>
      <c r="M11346" t="s">
        <v>24</v>
      </c>
      <c r="N11346">
        <v>2488</v>
      </c>
      <c r="O11346" t="s">
        <v>33</v>
      </c>
      <c r="P11346">
        <v>5</v>
      </c>
      <c r="Q11346">
        <f t="shared" si="354"/>
        <v>13</v>
      </c>
      <c r="R11346" t="str">
        <f t="shared" si="355"/>
        <v>Mid-range</v>
      </c>
    </row>
    <row r="11347" spans="1:18" x14ac:dyDescent="0.35">
      <c r="A11347">
        <v>12823128</v>
      </c>
      <c r="B11347" t="s">
        <v>7445</v>
      </c>
      <c r="C11347">
        <v>16988</v>
      </c>
      <c r="D11347" t="s">
        <v>127</v>
      </c>
      <c r="E11347" t="s">
        <v>4356</v>
      </c>
      <c r="F11347" t="s">
        <v>2266</v>
      </c>
      <c r="G11347" t="s">
        <v>4358</v>
      </c>
      <c r="H11347">
        <v>2011</v>
      </c>
      <c r="I11347">
        <v>122293</v>
      </c>
      <c r="J11347" t="s">
        <v>21</v>
      </c>
      <c r="K11347" t="s">
        <v>22</v>
      </c>
      <c r="L11347" t="s">
        <v>23</v>
      </c>
      <c r="M11347" t="s">
        <v>24</v>
      </c>
      <c r="N11347">
        <v>2488</v>
      </c>
      <c r="O11347" t="s">
        <v>69</v>
      </c>
      <c r="P11347">
        <v>5</v>
      </c>
      <c r="Q11347">
        <f t="shared" si="354"/>
        <v>13</v>
      </c>
      <c r="R11347" t="str">
        <f t="shared" si="355"/>
        <v>Mid-range</v>
      </c>
    </row>
    <row r="11348" spans="1:18" x14ac:dyDescent="0.35">
      <c r="A11348">
        <v>12823129</v>
      </c>
      <c r="B11348" t="s">
        <v>10826</v>
      </c>
      <c r="C11348">
        <v>8999</v>
      </c>
      <c r="D11348" t="s">
        <v>54</v>
      </c>
      <c r="E11348" t="s">
        <v>118</v>
      </c>
      <c r="F11348" t="s">
        <v>1076</v>
      </c>
      <c r="G11348" t="s">
        <v>3030</v>
      </c>
      <c r="H11348">
        <v>2007</v>
      </c>
      <c r="I11348">
        <v>169374</v>
      </c>
      <c r="J11348" t="s">
        <v>63</v>
      </c>
      <c r="K11348" t="s">
        <v>22</v>
      </c>
      <c r="L11348" t="s">
        <v>23</v>
      </c>
      <c r="M11348" t="s">
        <v>24</v>
      </c>
      <c r="N11348">
        <v>3984</v>
      </c>
      <c r="O11348" t="s">
        <v>47</v>
      </c>
      <c r="P11348">
        <v>5</v>
      </c>
      <c r="Q11348">
        <f t="shared" si="354"/>
        <v>17</v>
      </c>
      <c r="R11348" t="str">
        <f t="shared" si="355"/>
        <v>Budget</v>
      </c>
    </row>
    <row r="11349" spans="1:18" x14ac:dyDescent="0.35">
      <c r="A11349">
        <v>12823130</v>
      </c>
      <c r="B11349" t="s">
        <v>7445</v>
      </c>
      <c r="C11349">
        <v>16988</v>
      </c>
      <c r="D11349" t="s">
        <v>127</v>
      </c>
      <c r="E11349" t="s">
        <v>4356</v>
      </c>
      <c r="F11349" t="s">
        <v>2266</v>
      </c>
      <c r="G11349" t="s">
        <v>4358</v>
      </c>
      <c r="H11349">
        <v>2011</v>
      </c>
      <c r="I11349">
        <v>135278</v>
      </c>
      <c r="J11349" t="s">
        <v>21</v>
      </c>
      <c r="K11349" t="s">
        <v>22</v>
      </c>
      <c r="L11349" t="s">
        <v>23</v>
      </c>
      <c r="M11349" t="s">
        <v>24</v>
      </c>
      <c r="N11349">
        <v>2488</v>
      </c>
      <c r="O11349" t="s">
        <v>116</v>
      </c>
      <c r="P11349">
        <v>5</v>
      </c>
      <c r="Q11349">
        <f t="shared" si="354"/>
        <v>13</v>
      </c>
      <c r="R11349" t="str">
        <f t="shared" si="355"/>
        <v>Mid-range</v>
      </c>
    </row>
    <row r="11350" spans="1:18" x14ac:dyDescent="0.35">
      <c r="A11350">
        <v>12823132</v>
      </c>
      <c r="B11350" t="s">
        <v>4289</v>
      </c>
      <c r="C11350">
        <v>14999</v>
      </c>
      <c r="D11350" t="s">
        <v>143</v>
      </c>
      <c r="E11350" t="s">
        <v>144</v>
      </c>
      <c r="F11350" t="s">
        <v>2576</v>
      </c>
      <c r="G11350" t="s">
        <v>464</v>
      </c>
      <c r="H11350">
        <v>2010</v>
      </c>
      <c r="I11350">
        <v>201151</v>
      </c>
      <c r="J11350" t="s">
        <v>21</v>
      </c>
      <c r="K11350" t="s">
        <v>22</v>
      </c>
      <c r="L11350" t="s">
        <v>23</v>
      </c>
      <c r="M11350" t="s">
        <v>24</v>
      </c>
      <c r="N11350">
        <v>2457</v>
      </c>
      <c r="O11350" t="s">
        <v>74</v>
      </c>
      <c r="P11350">
        <v>5</v>
      </c>
      <c r="Q11350">
        <f t="shared" si="354"/>
        <v>14</v>
      </c>
      <c r="R11350" t="str">
        <f t="shared" si="355"/>
        <v>Mid-range</v>
      </c>
    </row>
    <row r="11351" spans="1:18" x14ac:dyDescent="0.35">
      <c r="A11351">
        <v>12823133</v>
      </c>
      <c r="B11351" t="s">
        <v>10340</v>
      </c>
      <c r="C11351">
        <v>10999</v>
      </c>
      <c r="D11351" t="s">
        <v>127</v>
      </c>
      <c r="E11351">
        <v>3</v>
      </c>
      <c r="F11351" t="s">
        <v>3065</v>
      </c>
      <c r="G11351" t="s">
        <v>3016</v>
      </c>
      <c r="H11351">
        <v>2009</v>
      </c>
      <c r="I11351">
        <v>218744</v>
      </c>
      <c r="J11351" t="s">
        <v>63</v>
      </c>
      <c r="K11351" t="s">
        <v>22</v>
      </c>
      <c r="L11351" t="s">
        <v>23</v>
      </c>
      <c r="M11351" t="s">
        <v>24</v>
      </c>
      <c r="N11351">
        <v>1999</v>
      </c>
      <c r="O11351" t="s">
        <v>33</v>
      </c>
      <c r="P11351">
        <v>5</v>
      </c>
      <c r="Q11351">
        <f t="shared" si="354"/>
        <v>15</v>
      </c>
      <c r="R11351" t="str">
        <f t="shared" si="355"/>
        <v>Mid-range</v>
      </c>
    </row>
    <row r="11352" spans="1:18" x14ac:dyDescent="0.35">
      <c r="A11352">
        <v>12823135</v>
      </c>
      <c r="B11352" t="s">
        <v>11448</v>
      </c>
      <c r="C11352">
        <v>15999</v>
      </c>
      <c r="D11352" t="s">
        <v>131</v>
      </c>
      <c r="E11352" t="s">
        <v>559</v>
      </c>
      <c r="F11352" t="s">
        <v>4543</v>
      </c>
      <c r="G11352" t="s">
        <v>6189</v>
      </c>
      <c r="H11352">
        <v>2010</v>
      </c>
      <c r="I11352">
        <v>135181</v>
      </c>
      <c r="J11352" t="s">
        <v>63</v>
      </c>
      <c r="K11352" t="s">
        <v>22</v>
      </c>
      <c r="L11352" t="s">
        <v>64</v>
      </c>
      <c r="M11352" t="s">
        <v>24</v>
      </c>
      <c r="N11352">
        <v>1798</v>
      </c>
      <c r="O11352" t="s">
        <v>25</v>
      </c>
      <c r="P11352">
        <v>5</v>
      </c>
      <c r="Q11352">
        <f t="shared" si="354"/>
        <v>14</v>
      </c>
      <c r="R11352" t="str">
        <f t="shared" si="355"/>
        <v>Mid-range</v>
      </c>
    </row>
    <row r="11353" spans="1:18" x14ac:dyDescent="0.35">
      <c r="A11353">
        <v>12823136</v>
      </c>
      <c r="B11353" t="s">
        <v>11449</v>
      </c>
      <c r="C11353">
        <v>9999</v>
      </c>
      <c r="D11353" t="s">
        <v>17</v>
      </c>
      <c r="E11353" t="s">
        <v>153</v>
      </c>
      <c r="F11353" t="s">
        <v>11450</v>
      </c>
      <c r="G11353" t="s">
        <v>7861</v>
      </c>
      <c r="H11353">
        <v>2003</v>
      </c>
      <c r="I11353">
        <v>198703</v>
      </c>
      <c r="J11353" t="s">
        <v>21</v>
      </c>
      <c r="K11353" t="s">
        <v>22</v>
      </c>
      <c r="L11353" t="s">
        <v>23</v>
      </c>
      <c r="M11353" t="s">
        <v>24</v>
      </c>
      <c r="N11353">
        <v>1998</v>
      </c>
      <c r="O11353" t="s">
        <v>33</v>
      </c>
      <c r="P11353">
        <v>5</v>
      </c>
      <c r="Q11353">
        <f t="shared" si="354"/>
        <v>21</v>
      </c>
      <c r="R11353" t="str">
        <f t="shared" si="355"/>
        <v>Budget</v>
      </c>
    </row>
    <row r="11354" spans="1:18" x14ac:dyDescent="0.35">
      <c r="A11354">
        <v>12823137</v>
      </c>
      <c r="B11354" t="s">
        <v>10128</v>
      </c>
      <c r="C11354">
        <v>13999</v>
      </c>
      <c r="D11354" t="s">
        <v>143</v>
      </c>
      <c r="E11354" t="s">
        <v>7627</v>
      </c>
      <c r="F11354" t="s">
        <v>7628</v>
      </c>
      <c r="G11354" t="s">
        <v>452</v>
      </c>
      <c r="H11354">
        <v>2013</v>
      </c>
      <c r="I11354">
        <v>214647</v>
      </c>
      <c r="J11354" t="s">
        <v>21</v>
      </c>
      <c r="K11354" t="s">
        <v>22</v>
      </c>
      <c r="L11354" t="s">
        <v>23</v>
      </c>
      <c r="M11354" t="s">
        <v>24</v>
      </c>
      <c r="N11354">
        <v>3630</v>
      </c>
      <c r="O11354" t="s">
        <v>69</v>
      </c>
      <c r="P11354">
        <v>7</v>
      </c>
      <c r="Q11354">
        <f t="shared" si="354"/>
        <v>11</v>
      </c>
      <c r="R11354" t="str">
        <f t="shared" si="355"/>
        <v>Mid-range</v>
      </c>
    </row>
    <row r="11355" spans="1:18" x14ac:dyDescent="0.35">
      <c r="A11355">
        <v>12823138</v>
      </c>
      <c r="B11355" t="s">
        <v>11451</v>
      </c>
      <c r="C11355">
        <v>8888</v>
      </c>
      <c r="D11355" t="s">
        <v>127</v>
      </c>
      <c r="E11355">
        <v>6</v>
      </c>
      <c r="F11355" t="s">
        <v>2022</v>
      </c>
      <c r="G11355" t="s">
        <v>3000</v>
      </c>
      <c r="H11355">
        <v>2005</v>
      </c>
      <c r="I11355">
        <v>206990</v>
      </c>
      <c r="J11355" t="s">
        <v>86</v>
      </c>
      <c r="K11355" t="s">
        <v>22</v>
      </c>
      <c r="L11355" t="s">
        <v>64</v>
      </c>
      <c r="M11355" t="s">
        <v>24</v>
      </c>
      <c r="N11355">
        <v>2261</v>
      </c>
      <c r="O11355" t="s">
        <v>135</v>
      </c>
      <c r="P11355">
        <v>5</v>
      </c>
      <c r="Q11355">
        <f t="shared" si="354"/>
        <v>19</v>
      </c>
      <c r="R11355" t="str">
        <f t="shared" si="355"/>
        <v>Budget</v>
      </c>
    </row>
    <row r="11356" spans="1:18" x14ac:dyDescent="0.35">
      <c r="A11356">
        <v>12823142</v>
      </c>
      <c r="B11356" t="s">
        <v>11452</v>
      </c>
      <c r="C11356">
        <v>25999</v>
      </c>
      <c r="D11356" t="s">
        <v>76</v>
      </c>
      <c r="E11356" t="s">
        <v>77</v>
      </c>
      <c r="F11356" t="s">
        <v>945</v>
      </c>
      <c r="G11356" t="s">
        <v>3350</v>
      </c>
      <c r="H11356">
        <v>2008</v>
      </c>
      <c r="I11356">
        <v>134646</v>
      </c>
      <c r="J11356" t="s">
        <v>182</v>
      </c>
      <c r="K11356" t="s">
        <v>22</v>
      </c>
      <c r="L11356" t="s">
        <v>31</v>
      </c>
      <c r="M11356" t="s">
        <v>24</v>
      </c>
      <c r="N11356">
        <v>2999</v>
      </c>
      <c r="O11356" t="s">
        <v>116</v>
      </c>
      <c r="P11356">
        <v>5</v>
      </c>
      <c r="Q11356">
        <f t="shared" si="354"/>
        <v>16</v>
      </c>
      <c r="R11356" t="str">
        <f t="shared" si="355"/>
        <v>Mid-range</v>
      </c>
    </row>
    <row r="11357" spans="1:18" x14ac:dyDescent="0.35">
      <c r="A11357">
        <v>12823143</v>
      </c>
      <c r="B11357" t="s">
        <v>11453</v>
      </c>
      <c r="C11357">
        <v>12999</v>
      </c>
      <c r="D11357" t="s">
        <v>127</v>
      </c>
      <c r="E11357">
        <v>6</v>
      </c>
      <c r="F11357" t="s">
        <v>31</v>
      </c>
      <c r="G11357" t="s">
        <v>7375</v>
      </c>
      <c r="H11357">
        <v>2012</v>
      </c>
      <c r="I11357">
        <v>226556</v>
      </c>
      <c r="J11357" t="s">
        <v>21</v>
      </c>
      <c r="K11357" t="s">
        <v>81</v>
      </c>
      <c r="L11357" t="s">
        <v>31</v>
      </c>
      <c r="M11357" t="s">
        <v>24</v>
      </c>
      <c r="N11357">
        <v>2183</v>
      </c>
      <c r="O11357" t="s">
        <v>47</v>
      </c>
      <c r="P11357">
        <v>5</v>
      </c>
      <c r="Q11357">
        <f t="shared" si="354"/>
        <v>12</v>
      </c>
      <c r="R11357" t="str">
        <f t="shared" si="355"/>
        <v>Mid-range</v>
      </c>
    </row>
    <row r="11358" spans="1:18" x14ac:dyDescent="0.35">
      <c r="A11358">
        <v>12823144</v>
      </c>
      <c r="B11358" t="s">
        <v>8622</v>
      </c>
      <c r="C11358">
        <v>7999</v>
      </c>
      <c r="D11358" t="s">
        <v>328</v>
      </c>
      <c r="E11358" t="s">
        <v>329</v>
      </c>
      <c r="F11358" t="s">
        <v>1791</v>
      </c>
      <c r="G11358" t="s">
        <v>3551</v>
      </c>
      <c r="H11358">
        <v>2002</v>
      </c>
      <c r="I11358">
        <v>239331</v>
      </c>
      <c r="J11358" t="s">
        <v>63</v>
      </c>
      <c r="K11358" t="s">
        <v>22</v>
      </c>
      <c r="L11358" t="s">
        <v>23</v>
      </c>
      <c r="M11358" t="s">
        <v>24</v>
      </c>
      <c r="N11358">
        <v>1668</v>
      </c>
      <c r="O11358" t="s">
        <v>116</v>
      </c>
      <c r="P11358">
        <v>5</v>
      </c>
      <c r="Q11358">
        <f t="shared" si="354"/>
        <v>22</v>
      </c>
      <c r="R11358" t="str">
        <f t="shared" si="355"/>
        <v>Budget</v>
      </c>
    </row>
    <row r="11359" spans="1:18" x14ac:dyDescent="0.35">
      <c r="A11359">
        <v>12823145</v>
      </c>
      <c r="B11359" t="s">
        <v>11454</v>
      </c>
      <c r="C11359">
        <v>8499</v>
      </c>
      <c r="D11359" t="s">
        <v>127</v>
      </c>
      <c r="E11359">
        <v>3</v>
      </c>
      <c r="F11359" t="s">
        <v>4021</v>
      </c>
      <c r="G11359" t="s">
        <v>4845</v>
      </c>
      <c r="H11359">
        <v>2005</v>
      </c>
      <c r="I11359">
        <v>235798</v>
      </c>
      <c r="J11359" t="s">
        <v>63</v>
      </c>
      <c r="K11359" t="s">
        <v>22</v>
      </c>
      <c r="L11359" t="s">
        <v>23</v>
      </c>
      <c r="M11359" t="s">
        <v>24</v>
      </c>
      <c r="N11359">
        <v>1998</v>
      </c>
      <c r="O11359" t="s">
        <v>33</v>
      </c>
      <c r="P11359">
        <v>5</v>
      </c>
      <c r="Q11359">
        <f t="shared" si="354"/>
        <v>19</v>
      </c>
      <c r="R11359" t="str">
        <f t="shared" si="355"/>
        <v>Budget</v>
      </c>
    </row>
    <row r="11360" spans="1:18" x14ac:dyDescent="0.35">
      <c r="A11360">
        <v>12823148</v>
      </c>
      <c r="B11360" t="s">
        <v>8120</v>
      </c>
      <c r="C11360">
        <v>16999</v>
      </c>
      <c r="D11360" t="s">
        <v>49</v>
      </c>
      <c r="E11360" t="s">
        <v>234</v>
      </c>
      <c r="F11360" t="s">
        <v>717</v>
      </c>
      <c r="G11360" t="s">
        <v>415</v>
      </c>
      <c r="H11360">
        <v>2013</v>
      </c>
      <c r="I11360">
        <v>248798</v>
      </c>
      <c r="J11360" t="s">
        <v>236</v>
      </c>
      <c r="K11360" t="s">
        <v>22</v>
      </c>
      <c r="L11360" t="s">
        <v>31</v>
      </c>
      <c r="M11360" t="s">
        <v>24</v>
      </c>
      <c r="N11360">
        <v>2488</v>
      </c>
      <c r="O11360" t="s">
        <v>116</v>
      </c>
      <c r="P11360">
        <v>5</v>
      </c>
      <c r="Q11360">
        <f t="shared" si="354"/>
        <v>11</v>
      </c>
      <c r="R11360" t="str">
        <f t="shared" si="355"/>
        <v>Mid-range</v>
      </c>
    </row>
    <row r="11361" spans="1:18" x14ac:dyDescent="0.35">
      <c r="A11361">
        <v>12823149</v>
      </c>
      <c r="B11361" t="s">
        <v>117</v>
      </c>
      <c r="C11361">
        <v>17999</v>
      </c>
      <c r="D11361" t="s">
        <v>54</v>
      </c>
      <c r="E11361" t="s">
        <v>118</v>
      </c>
      <c r="F11361" t="s">
        <v>119</v>
      </c>
      <c r="G11361" t="s">
        <v>120</v>
      </c>
      <c r="H11361">
        <v>2009</v>
      </c>
      <c r="I11361">
        <v>156295</v>
      </c>
      <c r="J11361" t="s">
        <v>63</v>
      </c>
      <c r="K11361" t="s">
        <v>22</v>
      </c>
      <c r="L11361" t="s">
        <v>23</v>
      </c>
      <c r="M11361" t="s">
        <v>24</v>
      </c>
      <c r="N11361">
        <v>3984</v>
      </c>
      <c r="O11361" t="s">
        <v>69</v>
      </c>
      <c r="P11361">
        <v>5</v>
      </c>
      <c r="Q11361">
        <f t="shared" si="354"/>
        <v>15</v>
      </c>
      <c r="R11361" t="str">
        <f t="shared" si="355"/>
        <v>Mid-range</v>
      </c>
    </row>
    <row r="11362" spans="1:18" x14ac:dyDescent="0.35">
      <c r="A11362">
        <v>12823151</v>
      </c>
      <c r="B11362" t="s">
        <v>11455</v>
      </c>
      <c r="C11362">
        <v>20999</v>
      </c>
      <c r="D11362" t="s">
        <v>102</v>
      </c>
      <c r="E11362" t="s">
        <v>386</v>
      </c>
      <c r="F11362" t="s">
        <v>3992</v>
      </c>
      <c r="G11362" t="s">
        <v>10250</v>
      </c>
      <c r="H11362">
        <v>2013</v>
      </c>
      <c r="I11362">
        <v>87436</v>
      </c>
      <c r="J11362" t="s">
        <v>21</v>
      </c>
      <c r="K11362" t="s">
        <v>22</v>
      </c>
      <c r="L11362" t="s">
        <v>64</v>
      </c>
      <c r="M11362" t="s">
        <v>24</v>
      </c>
      <c r="N11362">
        <v>1984</v>
      </c>
      <c r="O11362" t="s">
        <v>33</v>
      </c>
      <c r="P11362">
        <v>5</v>
      </c>
      <c r="Q11362">
        <f t="shared" si="354"/>
        <v>11</v>
      </c>
      <c r="R11362" t="str">
        <f t="shared" si="355"/>
        <v>Mid-range</v>
      </c>
    </row>
    <row r="11363" spans="1:18" x14ac:dyDescent="0.35">
      <c r="A11363">
        <v>12823162</v>
      </c>
      <c r="B11363" t="s">
        <v>3787</v>
      </c>
      <c r="C11363">
        <v>18990</v>
      </c>
      <c r="D11363" t="s">
        <v>143</v>
      </c>
      <c r="E11363" t="s">
        <v>1109</v>
      </c>
      <c r="F11363" t="s">
        <v>2814</v>
      </c>
      <c r="G11363" t="s">
        <v>452</v>
      </c>
      <c r="H11363">
        <v>2013</v>
      </c>
      <c r="I11363">
        <v>168142</v>
      </c>
      <c r="J11363" t="s">
        <v>21</v>
      </c>
      <c r="K11363" t="s">
        <v>22</v>
      </c>
      <c r="L11363" t="s">
        <v>31</v>
      </c>
      <c r="M11363" t="s">
        <v>24</v>
      </c>
      <c r="N11363">
        <v>1998</v>
      </c>
      <c r="O11363" t="s">
        <v>116</v>
      </c>
      <c r="P11363">
        <v>5</v>
      </c>
      <c r="Q11363">
        <f t="shared" si="354"/>
        <v>11</v>
      </c>
      <c r="R11363" t="str">
        <f t="shared" si="355"/>
        <v>Mid-range</v>
      </c>
    </row>
    <row r="11364" spans="1:18" x14ac:dyDescent="0.35">
      <c r="A11364">
        <v>12823163</v>
      </c>
      <c r="B11364" t="s">
        <v>7277</v>
      </c>
      <c r="C11364">
        <v>21990</v>
      </c>
      <c r="D11364" t="s">
        <v>88</v>
      </c>
      <c r="E11364" t="s">
        <v>98</v>
      </c>
      <c r="F11364" t="s">
        <v>90</v>
      </c>
      <c r="G11364" t="s">
        <v>2508</v>
      </c>
      <c r="H11364">
        <v>2017</v>
      </c>
      <c r="I11364">
        <v>71481</v>
      </c>
      <c r="J11364" t="s">
        <v>86</v>
      </c>
      <c r="K11364" t="s">
        <v>22</v>
      </c>
      <c r="L11364" t="s">
        <v>23</v>
      </c>
      <c r="M11364" t="s">
        <v>24</v>
      </c>
      <c r="N11364">
        <v>1999</v>
      </c>
      <c r="O11364" t="s">
        <v>25</v>
      </c>
      <c r="P11364">
        <v>5</v>
      </c>
      <c r="Q11364">
        <f t="shared" si="354"/>
        <v>7</v>
      </c>
      <c r="R11364" t="str">
        <f t="shared" si="355"/>
        <v>Mid-range</v>
      </c>
    </row>
    <row r="11365" spans="1:18" x14ac:dyDescent="0.35">
      <c r="A11365">
        <v>12823164</v>
      </c>
      <c r="B11365" t="s">
        <v>11456</v>
      </c>
      <c r="C11365">
        <v>16990</v>
      </c>
      <c r="D11365" t="s">
        <v>328</v>
      </c>
      <c r="E11365" t="s">
        <v>1366</v>
      </c>
      <c r="F11365" t="s">
        <v>8747</v>
      </c>
      <c r="G11365">
        <v>10</v>
      </c>
      <c r="H11365">
        <v>2010</v>
      </c>
      <c r="I11365">
        <v>69880</v>
      </c>
      <c r="J11365" t="s">
        <v>63</v>
      </c>
      <c r="K11365" t="s">
        <v>22</v>
      </c>
      <c r="L11365" t="s">
        <v>64</v>
      </c>
      <c r="M11365" t="s">
        <v>24</v>
      </c>
      <c r="N11365">
        <v>2354</v>
      </c>
      <c r="O11365" t="s">
        <v>47</v>
      </c>
      <c r="P11365">
        <v>5</v>
      </c>
      <c r="Q11365">
        <f t="shared" si="354"/>
        <v>14</v>
      </c>
      <c r="R11365" t="str">
        <f t="shared" si="355"/>
        <v>Mid-range</v>
      </c>
    </row>
    <row r="11366" spans="1:18" x14ac:dyDescent="0.35">
      <c r="A11366">
        <v>12823165</v>
      </c>
      <c r="B11366" t="s">
        <v>11457</v>
      </c>
      <c r="C11366">
        <v>10990</v>
      </c>
      <c r="D11366" t="s">
        <v>165</v>
      </c>
      <c r="E11366" t="s">
        <v>184</v>
      </c>
      <c r="F11366" t="s">
        <v>7315</v>
      </c>
      <c r="G11366" t="s">
        <v>7866</v>
      </c>
      <c r="H11366">
        <v>2010</v>
      </c>
      <c r="I11366">
        <v>198682</v>
      </c>
      <c r="J11366" t="s">
        <v>21</v>
      </c>
      <c r="K11366" t="s">
        <v>22</v>
      </c>
      <c r="L11366" t="s">
        <v>23</v>
      </c>
      <c r="M11366" t="s">
        <v>24</v>
      </c>
      <c r="N11366">
        <v>2359</v>
      </c>
      <c r="O11366" t="s">
        <v>116</v>
      </c>
      <c r="P11366">
        <v>5</v>
      </c>
      <c r="Q11366">
        <f t="shared" si="354"/>
        <v>14</v>
      </c>
      <c r="R11366" t="str">
        <f t="shared" si="355"/>
        <v>Mid-range</v>
      </c>
    </row>
    <row r="11367" spans="1:18" x14ac:dyDescent="0.35">
      <c r="A11367">
        <v>12823166</v>
      </c>
      <c r="B11367" t="s">
        <v>5574</v>
      </c>
      <c r="C11367">
        <v>19990</v>
      </c>
      <c r="D11367" t="s">
        <v>54</v>
      </c>
      <c r="E11367" t="s">
        <v>175</v>
      </c>
      <c r="F11367" t="s">
        <v>1519</v>
      </c>
      <c r="G11367" t="s">
        <v>207</v>
      </c>
      <c r="H11367">
        <v>2012</v>
      </c>
      <c r="I11367">
        <v>201578</v>
      </c>
      <c r="J11367" t="s">
        <v>205</v>
      </c>
      <c r="K11367" t="s">
        <v>22</v>
      </c>
      <c r="L11367" t="s">
        <v>31</v>
      </c>
      <c r="M11367" t="s">
        <v>24</v>
      </c>
      <c r="N11367">
        <v>2198</v>
      </c>
      <c r="O11367" t="s">
        <v>47</v>
      </c>
      <c r="P11367">
        <v>5</v>
      </c>
      <c r="Q11367">
        <f t="shared" si="354"/>
        <v>12</v>
      </c>
      <c r="R11367" t="str">
        <f t="shared" si="355"/>
        <v>Mid-range</v>
      </c>
    </row>
    <row r="11368" spans="1:18" x14ac:dyDescent="0.35">
      <c r="A11368">
        <v>12823169</v>
      </c>
      <c r="B11368" t="s">
        <v>10812</v>
      </c>
      <c r="C11368">
        <v>13990</v>
      </c>
      <c r="D11368" t="s">
        <v>17</v>
      </c>
      <c r="E11368" t="s">
        <v>262</v>
      </c>
      <c r="F11368" t="s">
        <v>807</v>
      </c>
      <c r="G11368" t="s">
        <v>1287</v>
      </c>
      <c r="H11368">
        <v>2011</v>
      </c>
      <c r="I11368">
        <v>139373</v>
      </c>
      <c r="J11368" t="s">
        <v>63</v>
      </c>
      <c r="K11368" t="s">
        <v>22</v>
      </c>
      <c r="L11368" t="s">
        <v>23</v>
      </c>
      <c r="M11368" t="s">
        <v>24</v>
      </c>
      <c r="N11368">
        <v>1798</v>
      </c>
      <c r="O11368" t="s">
        <v>25</v>
      </c>
      <c r="P11368">
        <v>5</v>
      </c>
      <c r="Q11368">
        <f t="shared" si="354"/>
        <v>13</v>
      </c>
      <c r="R11368" t="str">
        <f t="shared" si="355"/>
        <v>Mid-range</v>
      </c>
    </row>
    <row r="11369" spans="1:18" x14ac:dyDescent="0.35">
      <c r="A11369">
        <v>12823170</v>
      </c>
      <c r="B11369" t="s">
        <v>11458</v>
      </c>
      <c r="C11369">
        <v>13990</v>
      </c>
      <c r="D11369" t="s">
        <v>88</v>
      </c>
      <c r="E11369" t="s">
        <v>98</v>
      </c>
      <c r="F11369" t="s">
        <v>90</v>
      </c>
      <c r="G11369" t="s">
        <v>1650</v>
      </c>
      <c r="H11369">
        <v>2012</v>
      </c>
      <c r="I11369">
        <v>147221</v>
      </c>
      <c r="J11369" t="s">
        <v>86</v>
      </c>
      <c r="K11369" t="s">
        <v>81</v>
      </c>
      <c r="L11369" t="s">
        <v>23</v>
      </c>
      <c r="M11369" t="s">
        <v>24</v>
      </c>
      <c r="N11369">
        <v>1797</v>
      </c>
      <c r="O11369" t="s">
        <v>25</v>
      </c>
      <c r="P11369">
        <v>5</v>
      </c>
      <c r="Q11369">
        <f t="shared" si="354"/>
        <v>12</v>
      </c>
      <c r="R11369" t="str">
        <f t="shared" si="355"/>
        <v>Mid-range</v>
      </c>
    </row>
    <row r="11370" spans="1:18" x14ac:dyDescent="0.35">
      <c r="A11370">
        <v>12823171</v>
      </c>
      <c r="B11370" t="s">
        <v>11459</v>
      </c>
      <c r="C11370">
        <v>10990</v>
      </c>
      <c r="D11370" t="s">
        <v>165</v>
      </c>
      <c r="E11370" t="s">
        <v>455</v>
      </c>
      <c r="F11370" t="s">
        <v>4018</v>
      </c>
      <c r="G11370" t="s">
        <v>457</v>
      </c>
      <c r="H11370">
        <v>2012</v>
      </c>
      <c r="I11370">
        <v>182576</v>
      </c>
      <c r="J11370" t="s">
        <v>86</v>
      </c>
      <c r="K11370" t="s">
        <v>22</v>
      </c>
      <c r="L11370" t="s">
        <v>23</v>
      </c>
      <c r="M11370" t="s">
        <v>24</v>
      </c>
      <c r="N11370">
        <v>1998</v>
      </c>
      <c r="O11370" t="s">
        <v>33</v>
      </c>
      <c r="P11370">
        <v>5</v>
      </c>
      <c r="Q11370">
        <f t="shared" si="354"/>
        <v>12</v>
      </c>
      <c r="R11370" t="str">
        <f t="shared" si="355"/>
        <v>Mid-range</v>
      </c>
    </row>
    <row r="11371" spans="1:18" x14ac:dyDescent="0.35">
      <c r="A11371">
        <v>12823172</v>
      </c>
      <c r="B11371" t="s">
        <v>3759</v>
      </c>
      <c r="C11371">
        <v>21990</v>
      </c>
      <c r="D11371" t="s">
        <v>17</v>
      </c>
      <c r="E11371" t="s">
        <v>193</v>
      </c>
      <c r="F11371" t="s">
        <v>1715</v>
      </c>
      <c r="G11371" t="s">
        <v>195</v>
      </c>
      <c r="H11371">
        <v>2012</v>
      </c>
      <c r="I11371">
        <v>196342</v>
      </c>
      <c r="J11371" t="s">
        <v>21</v>
      </c>
      <c r="K11371" t="s">
        <v>22</v>
      </c>
      <c r="L11371" t="s">
        <v>23</v>
      </c>
      <c r="M11371" t="s">
        <v>24</v>
      </c>
      <c r="N11371">
        <v>3456</v>
      </c>
      <c r="O11371" t="s">
        <v>47</v>
      </c>
      <c r="P11371">
        <v>7</v>
      </c>
      <c r="Q11371">
        <f t="shared" si="354"/>
        <v>12</v>
      </c>
      <c r="R11371" t="str">
        <f t="shared" si="355"/>
        <v>Mid-range</v>
      </c>
    </row>
    <row r="11372" spans="1:18" x14ac:dyDescent="0.35">
      <c r="A11372">
        <v>12823174</v>
      </c>
      <c r="B11372" t="s">
        <v>1464</v>
      </c>
      <c r="C11372">
        <v>23990</v>
      </c>
      <c r="D11372" t="s">
        <v>42</v>
      </c>
      <c r="E11372" t="s">
        <v>1017</v>
      </c>
      <c r="F11372" t="s">
        <v>1018</v>
      </c>
      <c r="G11372" t="s">
        <v>441</v>
      </c>
      <c r="H11372">
        <v>2013</v>
      </c>
      <c r="I11372">
        <v>152205</v>
      </c>
      <c r="J11372" t="s">
        <v>427</v>
      </c>
      <c r="K11372" t="s">
        <v>81</v>
      </c>
      <c r="L11372" t="s">
        <v>23</v>
      </c>
      <c r="M11372" t="s">
        <v>24</v>
      </c>
      <c r="N11372">
        <v>3565</v>
      </c>
      <c r="O11372" t="s">
        <v>33</v>
      </c>
      <c r="P11372">
        <v>2</v>
      </c>
      <c r="Q11372">
        <f t="shared" si="354"/>
        <v>11</v>
      </c>
      <c r="R11372" t="str">
        <f t="shared" si="355"/>
        <v>Mid-range</v>
      </c>
    </row>
    <row r="11373" spans="1:18" x14ac:dyDescent="0.35">
      <c r="A11373">
        <v>12823175</v>
      </c>
      <c r="B11373" t="s">
        <v>1375</v>
      </c>
      <c r="C11373">
        <v>22880</v>
      </c>
      <c r="D11373" t="s">
        <v>42</v>
      </c>
      <c r="E11373" t="s">
        <v>71</v>
      </c>
      <c r="F11373" t="s">
        <v>383</v>
      </c>
      <c r="G11373" t="s">
        <v>1376</v>
      </c>
      <c r="H11373">
        <v>2010</v>
      </c>
      <c r="I11373">
        <v>272761</v>
      </c>
      <c r="J11373" t="s">
        <v>46</v>
      </c>
      <c r="K11373" t="s">
        <v>22</v>
      </c>
      <c r="L11373" t="s">
        <v>64</v>
      </c>
      <c r="M11373" t="s">
        <v>24</v>
      </c>
      <c r="N11373">
        <v>5967</v>
      </c>
      <c r="O11373" t="s">
        <v>33</v>
      </c>
      <c r="P11373">
        <v>5</v>
      </c>
      <c r="Q11373">
        <f t="shared" si="354"/>
        <v>14</v>
      </c>
      <c r="R11373" t="str">
        <f t="shared" si="355"/>
        <v>Mid-range</v>
      </c>
    </row>
    <row r="11374" spans="1:18" x14ac:dyDescent="0.35">
      <c r="A11374">
        <v>12823188</v>
      </c>
      <c r="B11374" t="s">
        <v>10047</v>
      </c>
      <c r="C11374">
        <v>35990</v>
      </c>
      <c r="D11374" t="s">
        <v>102</v>
      </c>
      <c r="E11374" t="s">
        <v>1670</v>
      </c>
      <c r="F11374" t="s">
        <v>1702</v>
      </c>
      <c r="G11374" t="s">
        <v>308</v>
      </c>
      <c r="H11374">
        <v>2016</v>
      </c>
      <c r="I11374">
        <v>75461</v>
      </c>
      <c r="J11374" t="s">
        <v>106</v>
      </c>
      <c r="K11374" t="s">
        <v>81</v>
      </c>
      <c r="L11374" t="s">
        <v>31</v>
      </c>
      <c r="M11374" t="s">
        <v>24</v>
      </c>
      <c r="N11374">
        <v>1968</v>
      </c>
      <c r="O11374" t="s">
        <v>47</v>
      </c>
      <c r="P11374">
        <v>2</v>
      </c>
      <c r="Q11374">
        <f t="shared" si="354"/>
        <v>8</v>
      </c>
      <c r="R11374" t="str">
        <f t="shared" si="355"/>
        <v>Mid-range</v>
      </c>
    </row>
    <row r="11375" spans="1:18" x14ac:dyDescent="0.35">
      <c r="A11375">
        <v>12823212</v>
      </c>
      <c r="B11375" t="s">
        <v>3702</v>
      </c>
      <c r="C11375">
        <v>48990</v>
      </c>
      <c r="D11375" t="s">
        <v>42</v>
      </c>
      <c r="E11375" t="s">
        <v>292</v>
      </c>
      <c r="F11375" t="s">
        <v>293</v>
      </c>
      <c r="G11375" t="s">
        <v>181</v>
      </c>
      <c r="H11375">
        <v>2018</v>
      </c>
      <c r="I11375">
        <v>57438</v>
      </c>
      <c r="J11375" t="s">
        <v>21</v>
      </c>
      <c r="K11375" t="s">
        <v>22</v>
      </c>
      <c r="L11375" t="s">
        <v>31</v>
      </c>
      <c r="M11375" t="s">
        <v>24</v>
      </c>
      <c r="N11375">
        <v>2776</v>
      </c>
      <c r="O11375" t="s">
        <v>33</v>
      </c>
      <c r="P11375">
        <v>7</v>
      </c>
      <c r="Q11375">
        <f t="shared" si="354"/>
        <v>6</v>
      </c>
      <c r="R11375" t="str">
        <f t="shared" si="355"/>
        <v>Luxury</v>
      </c>
    </row>
    <row r="11376" spans="1:18" x14ac:dyDescent="0.35">
      <c r="A11376">
        <v>12823227</v>
      </c>
      <c r="B11376" t="s">
        <v>7615</v>
      </c>
      <c r="C11376">
        <v>34990</v>
      </c>
      <c r="D11376" t="s">
        <v>42</v>
      </c>
      <c r="E11376" t="s">
        <v>179</v>
      </c>
      <c r="F11376" t="s">
        <v>524</v>
      </c>
      <c r="G11376" t="s">
        <v>181</v>
      </c>
      <c r="H11376">
        <v>2018</v>
      </c>
      <c r="I11376">
        <v>92830</v>
      </c>
      <c r="J11376" t="s">
        <v>205</v>
      </c>
      <c r="K11376" t="s">
        <v>22</v>
      </c>
      <c r="L11376" t="s">
        <v>31</v>
      </c>
      <c r="M11376" t="s">
        <v>24</v>
      </c>
      <c r="N11376">
        <v>2776</v>
      </c>
      <c r="O11376" t="s">
        <v>47</v>
      </c>
      <c r="P11376">
        <v>5</v>
      </c>
      <c r="Q11376">
        <f t="shared" si="354"/>
        <v>6</v>
      </c>
      <c r="R11376" t="str">
        <f t="shared" si="355"/>
        <v>Mid-range</v>
      </c>
    </row>
    <row r="11377" spans="1:18" x14ac:dyDescent="0.35">
      <c r="A11377">
        <v>12823233</v>
      </c>
      <c r="B11377" t="s">
        <v>11460</v>
      </c>
      <c r="C11377">
        <v>42990</v>
      </c>
      <c r="D11377" t="s">
        <v>143</v>
      </c>
      <c r="E11377" t="s">
        <v>1744</v>
      </c>
      <c r="F11377" t="s">
        <v>2210</v>
      </c>
      <c r="G11377" t="s">
        <v>531</v>
      </c>
      <c r="H11377">
        <v>2017</v>
      </c>
      <c r="I11377">
        <v>46510</v>
      </c>
      <c r="J11377" t="s">
        <v>63</v>
      </c>
      <c r="K11377" t="s">
        <v>81</v>
      </c>
      <c r="L11377" t="s">
        <v>64</v>
      </c>
      <c r="M11377" t="s">
        <v>24</v>
      </c>
      <c r="N11377">
        <v>1998</v>
      </c>
      <c r="O11377" t="s">
        <v>69</v>
      </c>
      <c r="P11377">
        <v>5</v>
      </c>
      <c r="Q11377">
        <f t="shared" si="354"/>
        <v>7</v>
      </c>
      <c r="R11377" t="str">
        <f t="shared" si="355"/>
        <v>Luxury</v>
      </c>
    </row>
    <row r="11378" spans="1:18" x14ac:dyDescent="0.35">
      <c r="A11378">
        <v>12823248</v>
      </c>
      <c r="B11378" t="s">
        <v>5256</v>
      </c>
      <c r="C11378">
        <v>46974</v>
      </c>
      <c r="D11378" t="s">
        <v>226</v>
      </c>
      <c r="E11378" t="s">
        <v>1710</v>
      </c>
      <c r="F11378" t="s">
        <v>5257</v>
      </c>
      <c r="G11378" t="s">
        <v>1712</v>
      </c>
      <c r="H11378">
        <v>2022</v>
      </c>
      <c r="I11378">
        <v>8</v>
      </c>
      <c r="J11378" t="s">
        <v>393</v>
      </c>
      <c r="K11378" t="s">
        <v>22</v>
      </c>
      <c r="L11378" t="s">
        <v>23</v>
      </c>
      <c r="M11378" t="s">
        <v>32</v>
      </c>
      <c r="N11378">
        <v>1333</v>
      </c>
      <c r="O11378" t="s">
        <v>47</v>
      </c>
      <c r="P11378">
        <v>5</v>
      </c>
      <c r="Q11378">
        <f t="shared" si="354"/>
        <v>2</v>
      </c>
      <c r="R11378" t="str">
        <f t="shared" si="355"/>
        <v>Luxury</v>
      </c>
    </row>
    <row r="11379" spans="1:18" x14ac:dyDescent="0.35">
      <c r="A11379">
        <v>12823250</v>
      </c>
      <c r="B11379" t="s">
        <v>5073</v>
      </c>
      <c r="C11379">
        <v>46900</v>
      </c>
      <c r="D11379" t="s">
        <v>226</v>
      </c>
      <c r="E11379" t="s">
        <v>1710</v>
      </c>
      <c r="F11379" t="s">
        <v>5074</v>
      </c>
      <c r="G11379" t="s">
        <v>1712</v>
      </c>
      <c r="H11379">
        <v>2022</v>
      </c>
      <c r="I11379">
        <v>750</v>
      </c>
      <c r="J11379" t="s">
        <v>393</v>
      </c>
      <c r="K11379" t="s">
        <v>22</v>
      </c>
      <c r="L11379" t="s">
        <v>23</v>
      </c>
      <c r="M11379" t="s">
        <v>247</v>
      </c>
      <c r="N11379">
        <v>1333</v>
      </c>
      <c r="O11379" t="s">
        <v>135</v>
      </c>
      <c r="P11379">
        <v>5</v>
      </c>
      <c r="Q11379">
        <f t="shared" si="354"/>
        <v>2</v>
      </c>
      <c r="R11379" t="str">
        <f t="shared" si="355"/>
        <v>Luxury</v>
      </c>
    </row>
    <row r="11380" spans="1:18" x14ac:dyDescent="0.35">
      <c r="A11380">
        <v>12823254</v>
      </c>
      <c r="B11380" t="s">
        <v>9629</v>
      </c>
      <c r="C11380">
        <v>46793</v>
      </c>
      <c r="D11380" t="s">
        <v>226</v>
      </c>
      <c r="E11380" t="s">
        <v>3768</v>
      </c>
      <c r="F11380" t="s">
        <v>9630</v>
      </c>
      <c r="G11380" t="s">
        <v>9631</v>
      </c>
      <c r="H11380">
        <v>2022</v>
      </c>
      <c r="I11380">
        <v>15</v>
      </c>
      <c r="J11380" t="s">
        <v>106</v>
      </c>
      <c r="K11380" t="s">
        <v>81</v>
      </c>
      <c r="L11380" t="s">
        <v>31</v>
      </c>
      <c r="M11380" t="s">
        <v>32</v>
      </c>
      <c r="N11380">
        <v>1598</v>
      </c>
      <c r="O11380" t="s">
        <v>47</v>
      </c>
      <c r="P11380">
        <v>3</v>
      </c>
      <c r="Q11380">
        <f t="shared" si="354"/>
        <v>2</v>
      </c>
      <c r="R11380" t="str">
        <f t="shared" si="355"/>
        <v>Luxury</v>
      </c>
    </row>
    <row r="11381" spans="1:18" x14ac:dyDescent="0.35">
      <c r="A11381">
        <v>12823257</v>
      </c>
      <c r="B11381" t="s">
        <v>11461</v>
      </c>
      <c r="C11381">
        <v>52800</v>
      </c>
      <c r="D11381" t="s">
        <v>226</v>
      </c>
      <c r="E11381" t="s">
        <v>552</v>
      </c>
      <c r="F11381" t="s">
        <v>2823</v>
      </c>
      <c r="G11381" t="s">
        <v>2127</v>
      </c>
      <c r="H11381">
        <v>2022</v>
      </c>
      <c r="I11381">
        <v>8</v>
      </c>
      <c r="J11381" t="s">
        <v>21</v>
      </c>
      <c r="K11381" t="s">
        <v>22</v>
      </c>
      <c r="L11381" t="s">
        <v>23</v>
      </c>
      <c r="M11381" t="s">
        <v>32</v>
      </c>
      <c r="N11381">
        <v>2488</v>
      </c>
      <c r="O11381" t="s">
        <v>33</v>
      </c>
      <c r="P11381">
        <v>5</v>
      </c>
      <c r="Q11381">
        <f t="shared" si="354"/>
        <v>2</v>
      </c>
      <c r="R11381" t="str">
        <f t="shared" si="355"/>
        <v>Luxury</v>
      </c>
    </row>
    <row r="11382" spans="1:18" x14ac:dyDescent="0.35">
      <c r="A11382">
        <v>12823258</v>
      </c>
      <c r="B11382" t="s">
        <v>5256</v>
      </c>
      <c r="C11382">
        <v>45547</v>
      </c>
      <c r="D11382" t="s">
        <v>226</v>
      </c>
      <c r="E11382" t="s">
        <v>1710</v>
      </c>
      <c r="F11382" t="s">
        <v>5257</v>
      </c>
      <c r="G11382" t="s">
        <v>1712</v>
      </c>
      <c r="H11382">
        <v>2022</v>
      </c>
      <c r="I11382">
        <v>8</v>
      </c>
      <c r="J11382" t="s">
        <v>393</v>
      </c>
      <c r="K11382" t="s">
        <v>22</v>
      </c>
      <c r="L11382" t="s">
        <v>23</v>
      </c>
      <c r="M11382" t="s">
        <v>32</v>
      </c>
      <c r="N11382">
        <v>1333</v>
      </c>
      <c r="O11382" t="s">
        <v>33</v>
      </c>
      <c r="P11382">
        <v>5</v>
      </c>
      <c r="Q11382">
        <f t="shared" si="354"/>
        <v>2</v>
      </c>
      <c r="R11382" t="str">
        <f t="shared" si="355"/>
        <v>Luxury</v>
      </c>
    </row>
    <row r="11383" spans="1:18" x14ac:dyDescent="0.35">
      <c r="A11383">
        <v>12823259</v>
      </c>
      <c r="B11383" t="s">
        <v>9434</v>
      </c>
      <c r="C11383">
        <v>51143</v>
      </c>
      <c r="D11383" t="s">
        <v>226</v>
      </c>
      <c r="E11383" t="s">
        <v>552</v>
      </c>
      <c r="F11383" t="s">
        <v>2153</v>
      </c>
      <c r="G11383" t="s">
        <v>2127</v>
      </c>
      <c r="H11383">
        <v>2022</v>
      </c>
      <c r="I11383">
        <v>8</v>
      </c>
      <c r="J11383" t="s">
        <v>21</v>
      </c>
      <c r="K11383" t="s">
        <v>22</v>
      </c>
      <c r="L11383" t="s">
        <v>23</v>
      </c>
      <c r="M11383" t="s">
        <v>32</v>
      </c>
      <c r="N11383">
        <v>2488</v>
      </c>
      <c r="O11383" t="s">
        <v>25</v>
      </c>
      <c r="P11383">
        <v>5</v>
      </c>
      <c r="Q11383">
        <f t="shared" si="354"/>
        <v>2</v>
      </c>
      <c r="R11383" t="str">
        <f t="shared" si="355"/>
        <v>Luxury</v>
      </c>
    </row>
    <row r="11384" spans="1:18" x14ac:dyDescent="0.35">
      <c r="A11384">
        <v>12823262</v>
      </c>
      <c r="B11384" t="s">
        <v>9434</v>
      </c>
      <c r="C11384">
        <v>51143</v>
      </c>
      <c r="D11384" t="s">
        <v>226</v>
      </c>
      <c r="E11384" t="s">
        <v>552</v>
      </c>
      <c r="F11384" t="s">
        <v>2153</v>
      </c>
      <c r="G11384" t="s">
        <v>2127</v>
      </c>
      <c r="H11384">
        <v>2022</v>
      </c>
      <c r="I11384">
        <v>8</v>
      </c>
      <c r="J11384" t="s">
        <v>21</v>
      </c>
      <c r="K11384" t="s">
        <v>22</v>
      </c>
      <c r="L11384" t="s">
        <v>23</v>
      </c>
      <c r="M11384" t="s">
        <v>32</v>
      </c>
      <c r="N11384">
        <v>2488</v>
      </c>
      <c r="O11384" t="s">
        <v>47</v>
      </c>
      <c r="P11384">
        <v>5</v>
      </c>
      <c r="Q11384">
        <f t="shared" si="354"/>
        <v>2</v>
      </c>
      <c r="R11384" t="str">
        <f t="shared" si="355"/>
        <v>Luxury</v>
      </c>
    </row>
    <row r="11385" spans="1:18" x14ac:dyDescent="0.35">
      <c r="A11385">
        <v>12823263</v>
      </c>
      <c r="B11385" t="s">
        <v>9434</v>
      </c>
      <c r="C11385">
        <v>51143</v>
      </c>
      <c r="D11385" t="s">
        <v>226</v>
      </c>
      <c r="E11385" t="s">
        <v>552</v>
      </c>
      <c r="F11385" t="s">
        <v>2153</v>
      </c>
      <c r="G11385" t="s">
        <v>2127</v>
      </c>
      <c r="H11385">
        <v>2022</v>
      </c>
      <c r="I11385">
        <v>8</v>
      </c>
      <c r="J11385" t="s">
        <v>21</v>
      </c>
      <c r="K11385" t="s">
        <v>22</v>
      </c>
      <c r="L11385" t="s">
        <v>23</v>
      </c>
      <c r="M11385" t="s">
        <v>32</v>
      </c>
      <c r="N11385">
        <v>2488</v>
      </c>
      <c r="O11385" t="s">
        <v>47</v>
      </c>
      <c r="P11385">
        <v>5</v>
      </c>
      <c r="Q11385">
        <f t="shared" si="354"/>
        <v>2</v>
      </c>
      <c r="R11385" t="str">
        <f t="shared" si="355"/>
        <v>Luxury</v>
      </c>
    </row>
    <row r="11386" spans="1:18" x14ac:dyDescent="0.35">
      <c r="A11386">
        <v>12823264</v>
      </c>
      <c r="B11386" t="s">
        <v>9434</v>
      </c>
      <c r="C11386">
        <v>51143</v>
      </c>
      <c r="D11386" t="s">
        <v>226</v>
      </c>
      <c r="E11386" t="s">
        <v>552</v>
      </c>
      <c r="F11386" t="s">
        <v>2153</v>
      </c>
      <c r="G11386" t="s">
        <v>2127</v>
      </c>
      <c r="H11386">
        <v>2022</v>
      </c>
      <c r="I11386">
        <v>8</v>
      </c>
      <c r="J11386" t="s">
        <v>21</v>
      </c>
      <c r="K11386" t="s">
        <v>22</v>
      </c>
      <c r="L11386" t="s">
        <v>23</v>
      </c>
      <c r="M11386" t="s">
        <v>32</v>
      </c>
      <c r="N11386">
        <v>2488</v>
      </c>
      <c r="O11386" t="s">
        <v>47</v>
      </c>
      <c r="P11386">
        <v>5</v>
      </c>
      <c r="Q11386">
        <f t="shared" si="354"/>
        <v>2</v>
      </c>
      <c r="R11386" t="str">
        <f t="shared" si="355"/>
        <v>Luxury</v>
      </c>
    </row>
    <row r="11387" spans="1:18" x14ac:dyDescent="0.35">
      <c r="A11387">
        <v>12823265</v>
      </c>
      <c r="B11387" t="s">
        <v>9434</v>
      </c>
      <c r="C11387">
        <v>51143</v>
      </c>
      <c r="D11387" t="s">
        <v>226</v>
      </c>
      <c r="E11387" t="s">
        <v>552</v>
      </c>
      <c r="F11387" t="s">
        <v>2153</v>
      </c>
      <c r="G11387" t="s">
        <v>2127</v>
      </c>
      <c r="H11387">
        <v>2022</v>
      </c>
      <c r="I11387">
        <v>8</v>
      </c>
      <c r="J11387" t="s">
        <v>21</v>
      </c>
      <c r="K11387" t="s">
        <v>22</v>
      </c>
      <c r="L11387" t="s">
        <v>23</v>
      </c>
      <c r="M11387" t="s">
        <v>32</v>
      </c>
      <c r="N11387">
        <v>2488</v>
      </c>
      <c r="O11387" t="s">
        <v>33</v>
      </c>
      <c r="P11387">
        <v>5</v>
      </c>
      <c r="Q11387">
        <f t="shared" si="354"/>
        <v>2</v>
      </c>
      <c r="R11387" t="str">
        <f t="shared" si="355"/>
        <v>Luxury</v>
      </c>
    </row>
    <row r="11388" spans="1:18" x14ac:dyDescent="0.35">
      <c r="A11388">
        <v>12823266</v>
      </c>
      <c r="B11388" t="s">
        <v>9434</v>
      </c>
      <c r="C11388">
        <v>51143</v>
      </c>
      <c r="D11388" t="s">
        <v>226</v>
      </c>
      <c r="E11388" t="s">
        <v>552</v>
      </c>
      <c r="F11388" t="s">
        <v>2153</v>
      </c>
      <c r="G11388" t="s">
        <v>2127</v>
      </c>
      <c r="H11388">
        <v>2022</v>
      </c>
      <c r="I11388">
        <v>8</v>
      </c>
      <c r="J11388" t="s">
        <v>21</v>
      </c>
      <c r="K11388" t="s">
        <v>22</v>
      </c>
      <c r="L11388" t="s">
        <v>23</v>
      </c>
      <c r="M11388" t="s">
        <v>32</v>
      </c>
      <c r="N11388">
        <v>2488</v>
      </c>
      <c r="O11388" t="s">
        <v>47</v>
      </c>
      <c r="P11388">
        <v>5</v>
      </c>
      <c r="Q11388">
        <f t="shared" si="354"/>
        <v>2</v>
      </c>
      <c r="R11388" t="str">
        <f t="shared" si="355"/>
        <v>Luxury</v>
      </c>
    </row>
    <row r="11389" spans="1:18" x14ac:dyDescent="0.35">
      <c r="A11389">
        <v>12823267</v>
      </c>
      <c r="B11389" t="s">
        <v>9434</v>
      </c>
      <c r="C11389">
        <v>51143</v>
      </c>
      <c r="D11389" t="s">
        <v>226</v>
      </c>
      <c r="E11389" t="s">
        <v>552</v>
      </c>
      <c r="F11389" t="s">
        <v>2153</v>
      </c>
      <c r="G11389" t="s">
        <v>2127</v>
      </c>
      <c r="H11389">
        <v>2022</v>
      </c>
      <c r="I11389">
        <v>8</v>
      </c>
      <c r="J11389" t="s">
        <v>21</v>
      </c>
      <c r="K11389" t="s">
        <v>22</v>
      </c>
      <c r="L11389" t="s">
        <v>23</v>
      </c>
      <c r="M11389" t="s">
        <v>32</v>
      </c>
      <c r="N11389">
        <v>2488</v>
      </c>
      <c r="O11389" t="s">
        <v>25</v>
      </c>
      <c r="P11389">
        <v>5</v>
      </c>
      <c r="Q11389">
        <f t="shared" si="354"/>
        <v>2</v>
      </c>
      <c r="R11389" t="str">
        <f t="shared" si="355"/>
        <v>Luxury</v>
      </c>
    </row>
    <row r="11390" spans="1:18" x14ac:dyDescent="0.35">
      <c r="A11390">
        <v>12823270</v>
      </c>
      <c r="B11390" t="s">
        <v>4604</v>
      </c>
      <c r="C11390">
        <v>34990</v>
      </c>
      <c r="D11390" t="s">
        <v>165</v>
      </c>
      <c r="E11390" t="s">
        <v>269</v>
      </c>
      <c r="F11390" t="s">
        <v>1647</v>
      </c>
      <c r="G11390" t="s">
        <v>4605</v>
      </c>
      <c r="H11390">
        <v>2017</v>
      </c>
      <c r="I11390">
        <v>176136</v>
      </c>
      <c r="J11390" t="s">
        <v>21</v>
      </c>
      <c r="K11390" t="s">
        <v>22</v>
      </c>
      <c r="L11390" t="s">
        <v>31</v>
      </c>
      <c r="M11390" t="s">
        <v>24</v>
      </c>
      <c r="N11390">
        <v>3200</v>
      </c>
      <c r="O11390" t="s">
        <v>47</v>
      </c>
      <c r="P11390">
        <v>7</v>
      </c>
      <c r="Q11390">
        <f t="shared" si="354"/>
        <v>7</v>
      </c>
      <c r="R11390" t="str">
        <f t="shared" si="355"/>
        <v>Mid-range</v>
      </c>
    </row>
    <row r="11391" spans="1:18" x14ac:dyDescent="0.35">
      <c r="A11391">
        <v>12823272</v>
      </c>
      <c r="B11391" t="s">
        <v>11462</v>
      </c>
      <c r="C11391">
        <v>27990</v>
      </c>
      <c r="D11391" t="s">
        <v>188</v>
      </c>
      <c r="E11391" t="s">
        <v>594</v>
      </c>
      <c r="F11391" t="s">
        <v>4282</v>
      </c>
      <c r="G11391" t="s">
        <v>1831</v>
      </c>
      <c r="H11391">
        <v>2017</v>
      </c>
      <c r="I11391">
        <v>141766</v>
      </c>
      <c r="J11391" t="s">
        <v>21</v>
      </c>
      <c r="K11391" t="s">
        <v>22</v>
      </c>
      <c r="L11391" t="s">
        <v>31</v>
      </c>
      <c r="M11391" t="s">
        <v>24</v>
      </c>
      <c r="N11391">
        <v>2199</v>
      </c>
      <c r="O11391" t="s">
        <v>33</v>
      </c>
      <c r="P11391">
        <v>7</v>
      </c>
      <c r="Q11391">
        <f t="shared" si="354"/>
        <v>7</v>
      </c>
      <c r="R11391" t="str">
        <f t="shared" si="355"/>
        <v>Mid-range</v>
      </c>
    </row>
    <row r="11392" spans="1:18" x14ac:dyDescent="0.35">
      <c r="A11392">
        <v>12823273</v>
      </c>
      <c r="B11392" t="s">
        <v>107</v>
      </c>
      <c r="C11392">
        <v>27990</v>
      </c>
      <c r="D11392" t="s">
        <v>88</v>
      </c>
      <c r="E11392" t="s">
        <v>108</v>
      </c>
      <c r="F11392" t="s">
        <v>109</v>
      </c>
      <c r="G11392" t="s">
        <v>110</v>
      </c>
      <c r="H11392">
        <v>2016</v>
      </c>
      <c r="I11392">
        <v>109002</v>
      </c>
      <c r="J11392" t="s">
        <v>21</v>
      </c>
      <c r="K11392" t="s">
        <v>22</v>
      </c>
      <c r="L11392" t="s">
        <v>31</v>
      </c>
      <c r="M11392" t="s">
        <v>24</v>
      </c>
      <c r="N11392">
        <v>1995</v>
      </c>
      <c r="O11392" t="s">
        <v>1085</v>
      </c>
      <c r="P11392">
        <v>5</v>
      </c>
      <c r="Q11392">
        <f t="shared" si="354"/>
        <v>8</v>
      </c>
      <c r="R11392" t="str">
        <f t="shared" si="355"/>
        <v>Mid-range</v>
      </c>
    </row>
    <row r="11393" spans="1:18" x14ac:dyDescent="0.35">
      <c r="A11393">
        <v>12823277</v>
      </c>
      <c r="B11393" t="s">
        <v>2594</v>
      </c>
      <c r="C11393">
        <v>30990</v>
      </c>
      <c r="D11393" t="s">
        <v>328</v>
      </c>
      <c r="E11393" t="s">
        <v>734</v>
      </c>
      <c r="F11393" t="s">
        <v>2595</v>
      </c>
      <c r="G11393" t="s">
        <v>531</v>
      </c>
      <c r="H11393">
        <v>2018</v>
      </c>
      <c r="I11393">
        <v>118746</v>
      </c>
      <c r="J11393" t="s">
        <v>21</v>
      </c>
      <c r="K11393" t="s">
        <v>22</v>
      </c>
      <c r="L11393" t="s">
        <v>23</v>
      </c>
      <c r="M11393" t="s">
        <v>24</v>
      </c>
      <c r="N11393">
        <v>1498</v>
      </c>
      <c r="O11393" t="s">
        <v>135</v>
      </c>
      <c r="P11393">
        <v>5</v>
      </c>
      <c r="Q11393">
        <f t="shared" si="354"/>
        <v>6</v>
      </c>
      <c r="R11393" t="str">
        <f t="shared" si="355"/>
        <v>Mid-range</v>
      </c>
    </row>
    <row r="11394" spans="1:18" x14ac:dyDescent="0.35">
      <c r="A11394">
        <v>12823283</v>
      </c>
      <c r="B11394" t="s">
        <v>11463</v>
      </c>
      <c r="C11394">
        <v>33980</v>
      </c>
      <c r="D11394" t="s">
        <v>188</v>
      </c>
      <c r="E11394" t="s">
        <v>594</v>
      </c>
      <c r="F11394" t="s">
        <v>2701</v>
      </c>
      <c r="G11394" t="s">
        <v>2529</v>
      </c>
      <c r="H11394">
        <v>2019</v>
      </c>
      <c r="I11394">
        <v>83971</v>
      </c>
      <c r="J11394" t="s">
        <v>21</v>
      </c>
      <c r="K11394" t="s">
        <v>22</v>
      </c>
      <c r="L11394" t="s">
        <v>23</v>
      </c>
      <c r="M11394" t="s">
        <v>24</v>
      </c>
      <c r="N11394">
        <v>3490</v>
      </c>
      <c r="O11394" t="s">
        <v>47</v>
      </c>
      <c r="P11394">
        <v>7</v>
      </c>
      <c r="Q11394">
        <f t="shared" si="354"/>
        <v>5</v>
      </c>
      <c r="R11394" t="str">
        <f t="shared" si="355"/>
        <v>Mid-range</v>
      </c>
    </row>
    <row r="11395" spans="1:18" x14ac:dyDescent="0.35">
      <c r="A11395">
        <v>12823285</v>
      </c>
      <c r="B11395" t="s">
        <v>6728</v>
      </c>
      <c r="C11395">
        <v>56990</v>
      </c>
      <c r="D11395" t="s">
        <v>17</v>
      </c>
      <c r="E11395" t="s">
        <v>258</v>
      </c>
      <c r="F11395" t="s">
        <v>484</v>
      </c>
      <c r="G11395" t="s">
        <v>2415</v>
      </c>
      <c r="H11395">
        <v>2019</v>
      </c>
      <c r="I11395">
        <v>88386</v>
      </c>
      <c r="J11395" t="s">
        <v>201</v>
      </c>
      <c r="K11395" t="s">
        <v>22</v>
      </c>
      <c r="L11395" t="s">
        <v>31</v>
      </c>
      <c r="M11395" t="s">
        <v>24</v>
      </c>
      <c r="N11395">
        <v>2753</v>
      </c>
      <c r="O11395" t="s">
        <v>47</v>
      </c>
      <c r="P11395">
        <v>5</v>
      </c>
      <c r="Q11395">
        <f t="shared" ref="Q11395:Q11458" si="356">2024-H11395</f>
        <v>5</v>
      </c>
      <c r="R11395" t="str">
        <f t="shared" ref="R11395:R11458" si="357">IF(C11395&lt;=10000,"Budget",IF(C11395&lt;=40000,"Mid-range","Luxury"))</f>
        <v>Luxury</v>
      </c>
    </row>
    <row r="11396" spans="1:18" x14ac:dyDescent="0.35">
      <c r="A11396">
        <v>12823288</v>
      </c>
      <c r="B11396" t="s">
        <v>7832</v>
      </c>
      <c r="C11396">
        <v>29999</v>
      </c>
      <c r="D11396" t="s">
        <v>143</v>
      </c>
      <c r="E11396" t="s">
        <v>144</v>
      </c>
      <c r="F11396" t="s">
        <v>1905</v>
      </c>
      <c r="G11396" t="s">
        <v>531</v>
      </c>
      <c r="H11396">
        <v>2018</v>
      </c>
      <c r="I11396">
        <v>146454</v>
      </c>
      <c r="J11396" t="s">
        <v>21</v>
      </c>
      <c r="K11396" t="s">
        <v>22</v>
      </c>
      <c r="L11396" t="s">
        <v>23</v>
      </c>
      <c r="M11396" t="s">
        <v>24</v>
      </c>
      <c r="N11396">
        <v>2498</v>
      </c>
      <c r="O11396" t="s">
        <v>47</v>
      </c>
      <c r="P11396">
        <v>5</v>
      </c>
      <c r="Q11396">
        <f t="shared" si="356"/>
        <v>6</v>
      </c>
      <c r="R11396" t="str">
        <f t="shared" si="357"/>
        <v>Mid-range</v>
      </c>
    </row>
    <row r="11397" spans="1:18" x14ac:dyDescent="0.35">
      <c r="A11397">
        <v>12823289</v>
      </c>
      <c r="B11397" t="s">
        <v>11464</v>
      </c>
      <c r="C11397">
        <v>12800</v>
      </c>
      <c r="D11397" t="s">
        <v>226</v>
      </c>
      <c r="E11397" t="s">
        <v>227</v>
      </c>
      <c r="F11397" t="s">
        <v>4532</v>
      </c>
      <c r="G11397" t="s">
        <v>229</v>
      </c>
      <c r="H11397">
        <v>2013</v>
      </c>
      <c r="I11397">
        <v>117284</v>
      </c>
      <c r="J11397" t="s">
        <v>86</v>
      </c>
      <c r="K11397" t="s">
        <v>22</v>
      </c>
      <c r="L11397" t="s">
        <v>23</v>
      </c>
      <c r="M11397" t="s">
        <v>24</v>
      </c>
      <c r="N11397">
        <v>1197</v>
      </c>
      <c r="O11397" t="s">
        <v>69</v>
      </c>
      <c r="P11397">
        <v>5</v>
      </c>
      <c r="Q11397">
        <f t="shared" si="356"/>
        <v>11</v>
      </c>
      <c r="R11397" t="str">
        <f t="shared" si="357"/>
        <v>Mid-range</v>
      </c>
    </row>
    <row r="11398" spans="1:18" x14ac:dyDescent="0.35">
      <c r="A11398">
        <v>12823290</v>
      </c>
      <c r="B11398" t="s">
        <v>5040</v>
      </c>
      <c r="C11398">
        <v>17950</v>
      </c>
      <c r="D11398" t="s">
        <v>54</v>
      </c>
      <c r="E11398" t="s">
        <v>55</v>
      </c>
      <c r="F11398" t="s">
        <v>5041</v>
      </c>
      <c r="G11398" t="s">
        <v>57</v>
      </c>
      <c r="H11398">
        <v>2015</v>
      </c>
      <c r="I11398">
        <v>181814</v>
      </c>
      <c r="J11398" t="s">
        <v>21</v>
      </c>
      <c r="K11398" t="s">
        <v>22</v>
      </c>
      <c r="L11398" t="s">
        <v>31</v>
      </c>
      <c r="M11398" t="s">
        <v>24</v>
      </c>
      <c r="N11398">
        <v>2720</v>
      </c>
      <c r="O11398" t="s">
        <v>47</v>
      </c>
      <c r="P11398">
        <v>5</v>
      </c>
      <c r="Q11398">
        <f t="shared" si="356"/>
        <v>9</v>
      </c>
      <c r="R11398" t="str">
        <f t="shared" si="357"/>
        <v>Mid-range</v>
      </c>
    </row>
    <row r="11399" spans="1:18" x14ac:dyDescent="0.35">
      <c r="A11399">
        <v>12823298</v>
      </c>
      <c r="B11399" t="s">
        <v>11465</v>
      </c>
      <c r="C11399">
        <v>8888</v>
      </c>
      <c r="D11399" t="s">
        <v>165</v>
      </c>
      <c r="E11399" t="s">
        <v>455</v>
      </c>
      <c r="F11399" t="s">
        <v>11466</v>
      </c>
      <c r="G11399" t="s">
        <v>4019</v>
      </c>
      <c r="H11399">
        <v>2010</v>
      </c>
      <c r="I11399">
        <v>178813</v>
      </c>
      <c r="J11399" t="s">
        <v>86</v>
      </c>
      <c r="K11399" t="s">
        <v>22</v>
      </c>
      <c r="L11399" t="s">
        <v>23</v>
      </c>
      <c r="M11399" t="s">
        <v>24</v>
      </c>
      <c r="N11399">
        <v>1998</v>
      </c>
      <c r="O11399" t="s">
        <v>151</v>
      </c>
      <c r="P11399">
        <v>5</v>
      </c>
      <c r="Q11399">
        <f t="shared" si="356"/>
        <v>14</v>
      </c>
      <c r="R11399" t="str">
        <f t="shared" si="357"/>
        <v>Budget</v>
      </c>
    </row>
    <row r="11400" spans="1:18" x14ac:dyDescent="0.35">
      <c r="A11400">
        <v>12823299</v>
      </c>
      <c r="B11400" t="s">
        <v>8422</v>
      </c>
      <c r="C11400">
        <v>14888</v>
      </c>
      <c r="D11400" t="s">
        <v>88</v>
      </c>
      <c r="E11400" t="s">
        <v>707</v>
      </c>
      <c r="F11400" t="s">
        <v>90</v>
      </c>
      <c r="G11400" t="s">
        <v>8423</v>
      </c>
      <c r="H11400">
        <v>2016</v>
      </c>
      <c r="I11400">
        <v>122053</v>
      </c>
      <c r="J11400" t="s">
        <v>86</v>
      </c>
      <c r="K11400" t="s">
        <v>22</v>
      </c>
      <c r="L11400" t="s">
        <v>23</v>
      </c>
      <c r="M11400" t="s">
        <v>24</v>
      </c>
      <c r="N11400">
        <v>1368</v>
      </c>
      <c r="O11400" t="s">
        <v>47</v>
      </c>
      <c r="P11400">
        <v>5</v>
      </c>
      <c r="Q11400">
        <f t="shared" si="356"/>
        <v>8</v>
      </c>
      <c r="R11400" t="str">
        <f t="shared" si="357"/>
        <v>Mid-range</v>
      </c>
    </row>
    <row r="11401" spans="1:18" x14ac:dyDescent="0.35">
      <c r="A11401">
        <v>12823300</v>
      </c>
      <c r="B11401" t="s">
        <v>5535</v>
      </c>
      <c r="C11401">
        <v>17888</v>
      </c>
      <c r="D11401" t="s">
        <v>127</v>
      </c>
      <c r="E11401">
        <v>3</v>
      </c>
      <c r="F11401" t="s">
        <v>3065</v>
      </c>
      <c r="G11401" t="s">
        <v>1155</v>
      </c>
      <c r="H11401">
        <v>2014</v>
      </c>
      <c r="I11401">
        <v>101745</v>
      </c>
      <c r="J11401" t="s">
        <v>63</v>
      </c>
      <c r="K11401" t="s">
        <v>22</v>
      </c>
      <c r="L11401" t="s">
        <v>23</v>
      </c>
      <c r="M11401" t="s">
        <v>24</v>
      </c>
      <c r="N11401">
        <v>1998</v>
      </c>
      <c r="O11401" t="s">
        <v>47</v>
      </c>
      <c r="P11401">
        <v>5</v>
      </c>
      <c r="Q11401">
        <f t="shared" si="356"/>
        <v>10</v>
      </c>
      <c r="R11401" t="str">
        <f t="shared" si="357"/>
        <v>Mid-range</v>
      </c>
    </row>
    <row r="11402" spans="1:18" x14ac:dyDescent="0.35">
      <c r="A11402">
        <v>12823301</v>
      </c>
      <c r="B11402" t="s">
        <v>11467</v>
      </c>
      <c r="C11402">
        <v>28888</v>
      </c>
      <c r="D11402" t="s">
        <v>188</v>
      </c>
      <c r="E11402" t="s">
        <v>3294</v>
      </c>
      <c r="F11402" t="s">
        <v>3704</v>
      </c>
      <c r="G11402" t="s">
        <v>592</v>
      </c>
      <c r="H11402">
        <v>2019</v>
      </c>
      <c r="I11402">
        <v>47228</v>
      </c>
      <c r="J11402" t="s">
        <v>21</v>
      </c>
      <c r="K11402" t="s">
        <v>22</v>
      </c>
      <c r="L11402" t="s">
        <v>23</v>
      </c>
      <c r="M11402" t="s">
        <v>24</v>
      </c>
      <c r="N11402">
        <v>1999</v>
      </c>
      <c r="O11402" t="s">
        <v>25</v>
      </c>
      <c r="P11402">
        <v>5</v>
      </c>
      <c r="Q11402">
        <f t="shared" si="356"/>
        <v>5</v>
      </c>
      <c r="R11402" t="str">
        <f t="shared" si="357"/>
        <v>Mid-range</v>
      </c>
    </row>
    <row r="11403" spans="1:18" x14ac:dyDescent="0.35">
      <c r="A11403">
        <v>12823302</v>
      </c>
      <c r="B11403" t="s">
        <v>11468</v>
      </c>
      <c r="C11403">
        <v>31888</v>
      </c>
      <c r="D11403" t="s">
        <v>127</v>
      </c>
      <c r="E11403">
        <v>3</v>
      </c>
      <c r="F11403" t="s">
        <v>3568</v>
      </c>
      <c r="G11403" t="s">
        <v>1666</v>
      </c>
      <c r="H11403">
        <v>2020</v>
      </c>
      <c r="I11403">
        <v>28023</v>
      </c>
      <c r="J11403" t="s">
        <v>86</v>
      </c>
      <c r="K11403" t="s">
        <v>22</v>
      </c>
      <c r="L11403" t="s">
        <v>23</v>
      </c>
      <c r="M11403" t="s">
        <v>24</v>
      </c>
      <c r="N11403">
        <v>1998</v>
      </c>
      <c r="O11403" t="s">
        <v>47</v>
      </c>
      <c r="P11403">
        <v>5</v>
      </c>
      <c r="Q11403">
        <f t="shared" si="356"/>
        <v>4</v>
      </c>
      <c r="R11403" t="str">
        <f t="shared" si="357"/>
        <v>Mid-range</v>
      </c>
    </row>
    <row r="11404" spans="1:18" x14ac:dyDescent="0.35">
      <c r="A11404">
        <v>12823305</v>
      </c>
      <c r="B11404" t="s">
        <v>6506</v>
      </c>
      <c r="C11404">
        <v>5990</v>
      </c>
      <c r="D11404" t="s">
        <v>42</v>
      </c>
      <c r="E11404" t="s">
        <v>621</v>
      </c>
      <c r="F11404" t="s">
        <v>44</v>
      </c>
      <c r="G11404" t="s">
        <v>6507</v>
      </c>
      <c r="H11404">
        <v>2008</v>
      </c>
      <c r="I11404">
        <v>209001</v>
      </c>
      <c r="J11404" t="s">
        <v>86</v>
      </c>
      <c r="K11404" t="s">
        <v>22</v>
      </c>
      <c r="L11404" t="s">
        <v>23</v>
      </c>
      <c r="M11404" t="s">
        <v>24</v>
      </c>
      <c r="N11404">
        <v>1796</v>
      </c>
      <c r="O11404" t="s">
        <v>116</v>
      </c>
      <c r="P11404">
        <v>5</v>
      </c>
      <c r="Q11404">
        <f t="shared" si="356"/>
        <v>16</v>
      </c>
      <c r="R11404" t="str">
        <f t="shared" si="357"/>
        <v>Budget</v>
      </c>
    </row>
    <row r="11405" spans="1:18" x14ac:dyDescent="0.35">
      <c r="A11405">
        <v>12823314</v>
      </c>
      <c r="B11405" t="s">
        <v>9526</v>
      </c>
      <c r="C11405">
        <v>23888</v>
      </c>
      <c r="D11405" t="s">
        <v>17</v>
      </c>
      <c r="E11405" t="s">
        <v>632</v>
      </c>
      <c r="F11405" t="s">
        <v>263</v>
      </c>
      <c r="G11405" t="s">
        <v>6847</v>
      </c>
      <c r="H11405">
        <v>2019</v>
      </c>
      <c r="I11405">
        <v>30135</v>
      </c>
      <c r="J11405" t="s">
        <v>86</v>
      </c>
      <c r="K11405" t="s">
        <v>22</v>
      </c>
      <c r="L11405" t="s">
        <v>23</v>
      </c>
      <c r="M11405" t="s">
        <v>24</v>
      </c>
      <c r="N11405">
        <v>1299</v>
      </c>
      <c r="O11405" t="s">
        <v>47</v>
      </c>
      <c r="P11405">
        <v>5</v>
      </c>
      <c r="Q11405">
        <f t="shared" si="356"/>
        <v>5</v>
      </c>
      <c r="R11405" t="str">
        <f t="shared" si="357"/>
        <v>Mid-range</v>
      </c>
    </row>
    <row r="11406" spans="1:18" x14ac:dyDescent="0.35">
      <c r="A11406">
        <v>12823319</v>
      </c>
      <c r="B11406" t="s">
        <v>5154</v>
      </c>
      <c r="C11406">
        <v>56990</v>
      </c>
      <c r="D11406" t="s">
        <v>42</v>
      </c>
      <c r="E11406" t="s">
        <v>179</v>
      </c>
      <c r="F11406" t="s">
        <v>798</v>
      </c>
      <c r="G11406" t="s">
        <v>3428</v>
      </c>
      <c r="H11406">
        <v>2019</v>
      </c>
      <c r="I11406">
        <v>68960</v>
      </c>
      <c r="J11406" t="s">
        <v>205</v>
      </c>
      <c r="K11406" t="s">
        <v>22</v>
      </c>
      <c r="L11406" t="s">
        <v>31</v>
      </c>
      <c r="M11406" t="s">
        <v>24</v>
      </c>
      <c r="N11406">
        <v>2776</v>
      </c>
      <c r="O11406" t="s">
        <v>25</v>
      </c>
      <c r="P11406">
        <v>5</v>
      </c>
      <c r="Q11406">
        <f t="shared" si="356"/>
        <v>5</v>
      </c>
      <c r="R11406" t="str">
        <f t="shared" si="357"/>
        <v>Luxury</v>
      </c>
    </row>
    <row r="11407" spans="1:18" x14ac:dyDescent="0.35">
      <c r="A11407">
        <v>12823320</v>
      </c>
      <c r="B11407" t="s">
        <v>11469</v>
      </c>
      <c r="C11407">
        <v>20990</v>
      </c>
      <c r="D11407" t="s">
        <v>282</v>
      </c>
      <c r="E11407" t="s">
        <v>283</v>
      </c>
      <c r="F11407" t="s">
        <v>3244</v>
      </c>
      <c r="G11407" t="s">
        <v>749</v>
      </c>
      <c r="H11407">
        <v>2010</v>
      </c>
      <c r="I11407">
        <v>159525</v>
      </c>
      <c r="J11407" t="s">
        <v>508</v>
      </c>
      <c r="K11407" t="s">
        <v>81</v>
      </c>
      <c r="L11407" t="s">
        <v>23</v>
      </c>
      <c r="M11407" t="s">
        <v>24</v>
      </c>
      <c r="N11407">
        <v>3778</v>
      </c>
      <c r="O11407" t="s">
        <v>33</v>
      </c>
      <c r="P11407">
        <v>4</v>
      </c>
      <c r="Q11407">
        <f t="shared" si="356"/>
        <v>14</v>
      </c>
      <c r="R11407" t="str">
        <f t="shared" si="357"/>
        <v>Mid-range</v>
      </c>
    </row>
    <row r="11408" spans="1:18" x14ac:dyDescent="0.35">
      <c r="A11408">
        <v>12823323</v>
      </c>
      <c r="B11408" t="s">
        <v>3949</v>
      </c>
      <c r="C11408">
        <v>16990</v>
      </c>
      <c r="D11408" t="s">
        <v>127</v>
      </c>
      <c r="E11408">
        <v>3</v>
      </c>
      <c r="F11408" t="s">
        <v>128</v>
      </c>
      <c r="G11408" t="s">
        <v>1155</v>
      </c>
      <c r="H11408">
        <v>2014</v>
      </c>
      <c r="I11408">
        <v>140123</v>
      </c>
      <c r="J11408" t="s">
        <v>86</v>
      </c>
      <c r="K11408" t="s">
        <v>22</v>
      </c>
      <c r="L11408" t="s">
        <v>23</v>
      </c>
      <c r="M11408" t="s">
        <v>24</v>
      </c>
      <c r="N11408">
        <v>1998</v>
      </c>
      <c r="O11408" t="s">
        <v>47</v>
      </c>
      <c r="P11408">
        <v>5</v>
      </c>
      <c r="Q11408">
        <f t="shared" si="356"/>
        <v>10</v>
      </c>
      <c r="R11408" t="str">
        <f t="shared" si="357"/>
        <v>Mid-range</v>
      </c>
    </row>
    <row r="11409" spans="1:18" x14ac:dyDescent="0.35">
      <c r="A11409">
        <v>12823326</v>
      </c>
      <c r="B11409" t="s">
        <v>11470</v>
      </c>
      <c r="C11409">
        <v>59950</v>
      </c>
      <c r="D11409" t="s">
        <v>112</v>
      </c>
      <c r="E11409" t="s">
        <v>2398</v>
      </c>
      <c r="F11409" t="s">
        <v>9457</v>
      </c>
      <c r="G11409" t="s">
        <v>2400</v>
      </c>
      <c r="H11409">
        <v>2015</v>
      </c>
      <c r="I11409">
        <v>90329</v>
      </c>
      <c r="J11409" t="s">
        <v>21</v>
      </c>
      <c r="K11409" t="s">
        <v>22</v>
      </c>
      <c r="L11409" t="s">
        <v>381</v>
      </c>
      <c r="M11409" t="s">
        <v>24</v>
      </c>
      <c r="N11409">
        <v>3456</v>
      </c>
      <c r="O11409" t="s">
        <v>47</v>
      </c>
      <c r="P11409">
        <v>5</v>
      </c>
      <c r="Q11409">
        <f t="shared" si="356"/>
        <v>9</v>
      </c>
      <c r="R11409" t="str">
        <f t="shared" si="357"/>
        <v>Luxury</v>
      </c>
    </row>
    <row r="11410" spans="1:18" x14ac:dyDescent="0.35">
      <c r="A11410">
        <v>12823333</v>
      </c>
      <c r="B11410" t="s">
        <v>11471</v>
      </c>
      <c r="C11410">
        <v>31000</v>
      </c>
      <c r="D11410" t="s">
        <v>533</v>
      </c>
      <c r="E11410" t="s">
        <v>534</v>
      </c>
      <c r="F11410" t="s">
        <v>1419</v>
      </c>
      <c r="G11410" t="s">
        <v>11472</v>
      </c>
      <c r="H11410">
        <v>2022</v>
      </c>
      <c r="I11410">
        <v>550</v>
      </c>
      <c r="J11410" t="s">
        <v>21</v>
      </c>
      <c r="K11410" t="s">
        <v>22</v>
      </c>
      <c r="L11410" t="s">
        <v>64</v>
      </c>
      <c r="M11410" t="s">
        <v>247</v>
      </c>
      <c r="N11410">
        <v>1373</v>
      </c>
      <c r="O11410" t="s">
        <v>47</v>
      </c>
      <c r="P11410">
        <v>5</v>
      </c>
      <c r="Q11410">
        <f t="shared" si="356"/>
        <v>2</v>
      </c>
      <c r="R11410" t="str">
        <f t="shared" si="357"/>
        <v>Mid-range</v>
      </c>
    </row>
    <row r="11411" spans="1:18" x14ac:dyDescent="0.35">
      <c r="A11411">
        <v>12823336</v>
      </c>
      <c r="B11411" t="s">
        <v>4536</v>
      </c>
      <c r="C11411">
        <v>37990</v>
      </c>
      <c r="D11411" t="s">
        <v>127</v>
      </c>
      <c r="E11411" t="s">
        <v>556</v>
      </c>
      <c r="F11411" t="s">
        <v>3136</v>
      </c>
      <c r="G11411" t="s">
        <v>146</v>
      </c>
      <c r="H11411">
        <v>2016</v>
      </c>
      <c r="I11411">
        <v>150915</v>
      </c>
      <c r="J11411" t="s">
        <v>338</v>
      </c>
      <c r="K11411" t="s">
        <v>22</v>
      </c>
      <c r="L11411" t="s">
        <v>31</v>
      </c>
      <c r="M11411" t="s">
        <v>24</v>
      </c>
      <c r="N11411">
        <v>3196</v>
      </c>
      <c r="O11411" t="s">
        <v>47</v>
      </c>
      <c r="P11411">
        <v>5</v>
      </c>
      <c r="Q11411">
        <f t="shared" si="356"/>
        <v>8</v>
      </c>
      <c r="R11411" t="str">
        <f t="shared" si="357"/>
        <v>Mid-range</v>
      </c>
    </row>
    <row r="11412" spans="1:18" x14ac:dyDescent="0.35">
      <c r="A11412">
        <v>12823344</v>
      </c>
      <c r="B11412" t="s">
        <v>11473</v>
      </c>
      <c r="C11412">
        <v>27990</v>
      </c>
      <c r="D11412" t="s">
        <v>112</v>
      </c>
      <c r="E11412" t="s">
        <v>830</v>
      </c>
      <c r="F11412" t="s">
        <v>758</v>
      </c>
      <c r="G11412" t="s">
        <v>1677</v>
      </c>
      <c r="H11412">
        <v>2010</v>
      </c>
      <c r="I11412">
        <v>86019</v>
      </c>
      <c r="J11412" t="s">
        <v>63</v>
      </c>
      <c r="K11412" t="s">
        <v>22</v>
      </c>
      <c r="L11412" t="s">
        <v>64</v>
      </c>
      <c r="M11412" t="s">
        <v>24</v>
      </c>
      <c r="N11412">
        <v>2500</v>
      </c>
      <c r="O11412" t="s">
        <v>135</v>
      </c>
      <c r="P11412">
        <v>5</v>
      </c>
      <c r="Q11412">
        <f t="shared" si="356"/>
        <v>14</v>
      </c>
      <c r="R11412" t="str">
        <f t="shared" si="357"/>
        <v>Mid-range</v>
      </c>
    </row>
    <row r="11413" spans="1:18" x14ac:dyDescent="0.35">
      <c r="A11413">
        <v>12823347</v>
      </c>
      <c r="B11413" t="s">
        <v>10811</v>
      </c>
      <c r="C11413">
        <v>23990</v>
      </c>
      <c r="D11413" t="s">
        <v>143</v>
      </c>
      <c r="E11413" t="s">
        <v>879</v>
      </c>
      <c r="F11413" t="s">
        <v>1941</v>
      </c>
      <c r="G11413" t="s">
        <v>211</v>
      </c>
      <c r="H11413">
        <v>2017</v>
      </c>
      <c r="I11413">
        <v>101811</v>
      </c>
      <c r="J11413" t="s">
        <v>63</v>
      </c>
      <c r="K11413" t="s">
        <v>22</v>
      </c>
      <c r="L11413" t="s">
        <v>23</v>
      </c>
      <c r="M11413" t="s">
        <v>24</v>
      </c>
      <c r="N11413">
        <v>1995</v>
      </c>
      <c r="O11413" t="s">
        <v>47</v>
      </c>
      <c r="P11413">
        <v>5</v>
      </c>
      <c r="Q11413">
        <f t="shared" si="356"/>
        <v>7</v>
      </c>
      <c r="R11413" t="str">
        <f t="shared" si="357"/>
        <v>Mid-range</v>
      </c>
    </row>
    <row r="11414" spans="1:18" x14ac:dyDescent="0.35">
      <c r="A11414">
        <v>12823348</v>
      </c>
      <c r="B11414" t="s">
        <v>3852</v>
      </c>
      <c r="C11414">
        <v>29990</v>
      </c>
      <c r="D11414" t="s">
        <v>328</v>
      </c>
      <c r="E11414" t="s">
        <v>598</v>
      </c>
      <c r="F11414" t="s">
        <v>942</v>
      </c>
      <c r="G11414" t="s">
        <v>592</v>
      </c>
      <c r="H11414">
        <v>2020</v>
      </c>
      <c r="I11414">
        <v>49487</v>
      </c>
      <c r="J11414" t="s">
        <v>21</v>
      </c>
      <c r="K11414" t="s">
        <v>22</v>
      </c>
      <c r="L11414" t="s">
        <v>23</v>
      </c>
      <c r="M11414" t="s">
        <v>24</v>
      </c>
      <c r="N11414">
        <v>1799</v>
      </c>
      <c r="O11414" t="s">
        <v>69</v>
      </c>
      <c r="P11414">
        <v>5</v>
      </c>
      <c r="Q11414">
        <f t="shared" si="356"/>
        <v>4</v>
      </c>
      <c r="R11414" t="str">
        <f t="shared" si="357"/>
        <v>Mid-range</v>
      </c>
    </row>
    <row r="11415" spans="1:18" x14ac:dyDescent="0.35">
      <c r="A11415">
        <v>12823349</v>
      </c>
      <c r="B11415" t="s">
        <v>1807</v>
      </c>
      <c r="C11415">
        <v>43990</v>
      </c>
      <c r="D11415" t="s">
        <v>17</v>
      </c>
      <c r="E11415" t="s">
        <v>642</v>
      </c>
      <c r="F11415" t="s">
        <v>924</v>
      </c>
      <c r="G11415" t="s">
        <v>1808</v>
      </c>
      <c r="H11415">
        <v>2020</v>
      </c>
      <c r="I11415">
        <v>37521</v>
      </c>
      <c r="J11415" t="s">
        <v>63</v>
      </c>
      <c r="K11415" t="s">
        <v>22</v>
      </c>
      <c r="L11415" t="s">
        <v>381</v>
      </c>
      <c r="M11415" t="s">
        <v>24</v>
      </c>
      <c r="N11415">
        <v>2494</v>
      </c>
      <c r="O11415" t="s">
        <v>33</v>
      </c>
      <c r="P11415">
        <v>5</v>
      </c>
      <c r="Q11415">
        <f t="shared" si="356"/>
        <v>4</v>
      </c>
      <c r="R11415" t="str">
        <f t="shared" si="357"/>
        <v>Luxury</v>
      </c>
    </row>
    <row r="11416" spans="1:18" x14ac:dyDescent="0.35">
      <c r="A11416">
        <v>12823351</v>
      </c>
      <c r="B11416" t="s">
        <v>2778</v>
      </c>
      <c r="C11416">
        <v>13995</v>
      </c>
      <c r="D11416" t="s">
        <v>54</v>
      </c>
      <c r="E11416" t="s">
        <v>55</v>
      </c>
      <c r="F11416" t="s">
        <v>2228</v>
      </c>
      <c r="G11416" t="s">
        <v>2157</v>
      </c>
      <c r="H11416">
        <v>2011</v>
      </c>
      <c r="I11416">
        <v>169678</v>
      </c>
      <c r="J11416" t="s">
        <v>21</v>
      </c>
      <c r="K11416" t="s">
        <v>22</v>
      </c>
      <c r="L11416" t="s">
        <v>31</v>
      </c>
      <c r="M11416" t="s">
        <v>24</v>
      </c>
      <c r="N11416">
        <v>2720</v>
      </c>
      <c r="O11416" t="s">
        <v>116</v>
      </c>
      <c r="P11416">
        <v>7</v>
      </c>
      <c r="Q11416">
        <f t="shared" si="356"/>
        <v>13</v>
      </c>
      <c r="R11416" t="str">
        <f t="shared" si="357"/>
        <v>Mid-range</v>
      </c>
    </row>
    <row r="11417" spans="1:18" x14ac:dyDescent="0.35">
      <c r="A11417">
        <v>12823352</v>
      </c>
      <c r="B11417" t="s">
        <v>4280</v>
      </c>
      <c r="C11417">
        <v>12995</v>
      </c>
      <c r="D11417" t="s">
        <v>42</v>
      </c>
      <c r="E11417" t="s">
        <v>43</v>
      </c>
      <c r="F11417" t="s">
        <v>3254</v>
      </c>
      <c r="G11417" t="s">
        <v>4055</v>
      </c>
      <c r="H11417">
        <v>2015</v>
      </c>
      <c r="I11417">
        <v>79376</v>
      </c>
      <c r="J11417" t="s">
        <v>63</v>
      </c>
      <c r="K11417" t="s">
        <v>22</v>
      </c>
      <c r="L11417" t="s">
        <v>23</v>
      </c>
      <c r="M11417" t="s">
        <v>24</v>
      </c>
      <c r="N11417">
        <v>1796</v>
      </c>
      <c r="O11417" t="s">
        <v>135</v>
      </c>
      <c r="P11417">
        <v>5</v>
      </c>
      <c r="Q11417">
        <f t="shared" si="356"/>
        <v>9</v>
      </c>
      <c r="R11417" t="str">
        <f t="shared" si="357"/>
        <v>Mid-range</v>
      </c>
    </row>
    <row r="11418" spans="1:18" x14ac:dyDescent="0.35">
      <c r="A11418">
        <v>12823353</v>
      </c>
      <c r="B11418" t="s">
        <v>3469</v>
      </c>
      <c r="C11418">
        <v>12995</v>
      </c>
      <c r="D11418" t="s">
        <v>42</v>
      </c>
      <c r="E11418" t="s">
        <v>730</v>
      </c>
      <c r="F11418" t="s">
        <v>1755</v>
      </c>
      <c r="G11418" t="s">
        <v>731</v>
      </c>
      <c r="H11418">
        <v>2014</v>
      </c>
      <c r="I11418">
        <v>159341</v>
      </c>
      <c r="J11418" t="s">
        <v>21</v>
      </c>
      <c r="K11418" t="s">
        <v>22</v>
      </c>
      <c r="L11418" t="s">
        <v>23</v>
      </c>
      <c r="M11418" t="s">
        <v>24</v>
      </c>
      <c r="N11418">
        <v>1796</v>
      </c>
      <c r="O11418" t="s">
        <v>33</v>
      </c>
      <c r="P11418">
        <v>5</v>
      </c>
      <c r="Q11418">
        <f t="shared" si="356"/>
        <v>10</v>
      </c>
      <c r="R11418" t="str">
        <f t="shared" si="357"/>
        <v>Mid-range</v>
      </c>
    </row>
    <row r="11419" spans="1:18" x14ac:dyDescent="0.35">
      <c r="A11419">
        <v>12823354</v>
      </c>
      <c r="B11419" t="s">
        <v>3579</v>
      </c>
      <c r="C11419">
        <v>125990</v>
      </c>
      <c r="D11419" t="s">
        <v>449</v>
      </c>
      <c r="E11419" t="s">
        <v>743</v>
      </c>
      <c r="F11419" t="s">
        <v>3580</v>
      </c>
      <c r="G11419" t="s">
        <v>3581</v>
      </c>
      <c r="H11419">
        <v>2018</v>
      </c>
      <c r="I11419">
        <v>68016</v>
      </c>
      <c r="J11419" t="s">
        <v>21</v>
      </c>
      <c r="K11419" t="s">
        <v>22</v>
      </c>
      <c r="L11419" t="s">
        <v>31</v>
      </c>
      <c r="M11419" t="s">
        <v>24</v>
      </c>
      <c r="N11419">
        <v>2993</v>
      </c>
      <c r="O11419" t="s">
        <v>33</v>
      </c>
      <c r="P11419">
        <v>5</v>
      </c>
      <c r="Q11419">
        <f t="shared" si="356"/>
        <v>6</v>
      </c>
      <c r="R11419" t="str">
        <f t="shared" si="357"/>
        <v>Luxury</v>
      </c>
    </row>
    <row r="11420" spans="1:18" x14ac:dyDescent="0.35">
      <c r="A11420">
        <v>12823355</v>
      </c>
      <c r="B11420" t="s">
        <v>11248</v>
      </c>
      <c r="C11420">
        <v>9995</v>
      </c>
      <c r="D11420" t="s">
        <v>17</v>
      </c>
      <c r="E11420" t="s">
        <v>344</v>
      </c>
      <c r="F11420" t="s">
        <v>345</v>
      </c>
      <c r="G11420" t="s">
        <v>3651</v>
      </c>
      <c r="H11420">
        <v>2007</v>
      </c>
      <c r="I11420">
        <v>168157</v>
      </c>
      <c r="J11420" t="s">
        <v>63</v>
      </c>
      <c r="K11420" t="s">
        <v>22</v>
      </c>
      <c r="L11420" t="s">
        <v>23</v>
      </c>
      <c r="M11420" t="s">
        <v>24</v>
      </c>
      <c r="N11420">
        <v>3456</v>
      </c>
      <c r="O11420" t="s">
        <v>47</v>
      </c>
      <c r="P11420">
        <v>5</v>
      </c>
      <c r="Q11420">
        <f t="shared" si="356"/>
        <v>17</v>
      </c>
      <c r="R11420" t="str">
        <f t="shared" si="357"/>
        <v>Budget</v>
      </c>
    </row>
    <row r="11421" spans="1:18" x14ac:dyDescent="0.35">
      <c r="A11421">
        <v>12823382</v>
      </c>
      <c r="B11421" t="s">
        <v>3816</v>
      </c>
      <c r="C11421">
        <v>19950</v>
      </c>
      <c r="D11421" t="s">
        <v>102</v>
      </c>
      <c r="E11421" t="s">
        <v>222</v>
      </c>
      <c r="F11421" t="s">
        <v>3671</v>
      </c>
      <c r="G11421" t="s">
        <v>3817</v>
      </c>
      <c r="H11421">
        <v>2014</v>
      </c>
      <c r="I11421">
        <v>120732</v>
      </c>
      <c r="J11421" t="s">
        <v>86</v>
      </c>
      <c r="K11421" t="s">
        <v>22</v>
      </c>
      <c r="L11421" t="s">
        <v>31</v>
      </c>
      <c r="M11421" t="s">
        <v>24</v>
      </c>
      <c r="N11421">
        <v>1968</v>
      </c>
      <c r="O11421" t="s">
        <v>116</v>
      </c>
      <c r="P11421">
        <v>5</v>
      </c>
      <c r="Q11421">
        <f t="shared" si="356"/>
        <v>10</v>
      </c>
      <c r="R11421" t="str">
        <f t="shared" si="357"/>
        <v>Mid-range</v>
      </c>
    </row>
    <row r="11422" spans="1:18" x14ac:dyDescent="0.35">
      <c r="A11422">
        <v>12823384</v>
      </c>
      <c r="B11422" t="s">
        <v>11474</v>
      </c>
      <c r="C11422">
        <v>16990</v>
      </c>
      <c r="D11422" t="s">
        <v>42</v>
      </c>
      <c r="E11422" t="s">
        <v>730</v>
      </c>
      <c r="F11422" t="s">
        <v>622</v>
      </c>
      <c r="G11422" t="s">
        <v>731</v>
      </c>
      <c r="H11422">
        <v>2014</v>
      </c>
      <c r="I11422">
        <v>55123</v>
      </c>
      <c r="J11422" t="s">
        <v>21</v>
      </c>
      <c r="K11422" t="s">
        <v>22</v>
      </c>
      <c r="L11422" t="s">
        <v>23</v>
      </c>
      <c r="M11422" t="s">
        <v>24</v>
      </c>
      <c r="N11422">
        <v>1796</v>
      </c>
      <c r="O11422" t="s">
        <v>47</v>
      </c>
      <c r="P11422">
        <v>5</v>
      </c>
      <c r="Q11422">
        <f t="shared" si="356"/>
        <v>10</v>
      </c>
      <c r="R11422" t="str">
        <f t="shared" si="357"/>
        <v>Mid-range</v>
      </c>
    </row>
    <row r="11423" spans="1:18" x14ac:dyDescent="0.35">
      <c r="A11423">
        <v>12823387</v>
      </c>
      <c r="B11423" t="s">
        <v>9095</v>
      </c>
      <c r="C11423">
        <v>74868</v>
      </c>
      <c r="D11423" t="s">
        <v>27</v>
      </c>
      <c r="E11423" t="s">
        <v>2742</v>
      </c>
      <c r="F11423" t="s">
        <v>1852</v>
      </c>
      <c r="G11423" t="s">
        <v>3977</v>
      </c>
      <c r="H11423">
        <v>2018</v>
      </c>
      <c r="I11423">
        <v>50583</v>
      </c>
      <c r="J11423" t="s">
        <v>21</v>
      </c>
      <c r="K11423" t="s">
        <v>22</v>
      </c>
      <c r="L11423" t="s">
        <v>31</v>
      </c>
      <c r="M11423" t="s">
        <v>24</v>
      </c>
      <c r="N11423">
        <v>2143</v>
      </c>
      <c r="O11423" t="s">
        <v>47</v>
      </c>
      <c r="P11423">
        <v>5</v>
      </c>
      <c r="Q11423">
        <f t="shared" si="356"/>
        <v>6</v>
      </c>
      <c r="R11423" t="str">
        <f t="shared" si="357"/>
        <v>Luxury</v>
      </c>
    </row>
    <row r="11424" spans="1:18" x14ac:dyDescent="0.35">
      <c r="A11424">
        <v>12823401</v>
      </c>
      <c r="B11424" t="s">
        <v>10437</v>
      </c>
      <c r="C11424">
        <v>39888</v>
      </c>
      <c r="D11424" t="s">
        <v>165</v>
      </c>
      <c r="E11424" t="s">
        <v>166</v>
      </c>
      <c r="F11424" t="s">
        <v>167</v>
      </c>
      <c r="G11424" t="s">
        <v>616</v>
      </c>
      <c r="H11424">
        <v>2017</v>
      </c>
      <c r="I11424">
        <v>96288</v>
      </c>
      <c r="J11424" t="s">
        <v>485</v>
      </c>
      <c r="K11424" t="s">
        <v>22</v>
      </c>
      <c r="L11424" t="s">
        <v>31</v>
      </c>
      <c r="M11424" t="s">
        <v>24</v>
      </c>
      <c r="N11424">
        <v>2440</v>
      </c>
      <c r="O11424" t="s">
        <v>47</v>
      </c>
      <c r="P11424">
        <v>5</v>
      </c>
      <c r="Q11424">
        <f t="shared" si="356"/>
        <v>7</v>
      </c>
      <c r="R11424" t="str">
        <f t="shared" si="357"/>
        <v>Mid-range</v>
      </c>
    </row>
    <row r="11425" spans="1:18" x14ac:dyDescent="0.35">
      <c r="A11425">
        <v>12823403</v>
      </c>
      <c r="B11425" t="s">
        <v>10234</v>
      </c>
      <c r="C11425">
        <v>51888</v>
      </c>
      <c r="D11425" t="s">
        <v>17</v>
      </c>
      <c r="E11425" t="s">
        <v>157</v>
      </c>
      <c r="F11425" t="s">
        <v>818</v>
      </c>
      <c r="G11425" t="s">
        <v>1939</v>
      </c>
      <c r="H11425">
        <v>2013</v>
      </c>
      <c r="I11425">
        <v>136121</v>
      </c>
      <c r="J11425" t="s">
        <v>21</v>
      </c>
      <c r="K11425" t="s">
        <v>22</v>
      </c>
      <c r="L11425" t="s">
        <v>31</v>
      </c>
      <c r="M11425" t="s">
        <v>24</v>
      </c>
      <c r="N11425">
        <v>2982</v>
      </c>
      <c r="O11425" t="s">
        <v>47</v>
      </c>
      <c r="P11425">
        <v>7</v>
      </c>
      <c r="Q11425">
        <f t="shared" si="356"/>
        <v>11</v>
      </c>
      <c r="R11425" t="str">
        <f t="shared" si="357"/>
        <v>Luxury</v>
      </c>
    </row>
    <row r="11426" spans="1:18" x14ac:dyDescent="0.35">
      <c r="A11426">
        <v>12823405</v>
      </c>
      <c r="B11426" t="s">
        <v>6041</v>
      </c>
      <c r="C11426">
        <v>14888</v>
      </c>
      <c r="D11426" t="s">
        <v>17</v>
      </c>
      <c r="E11426" t="s">
        <v>262</v>
      </c>
      <c r="F11426" t="s">
        <v>263</v>
      </c>
      <c r="G11426" t="s">
        <v>1287</v>
      </c>
      <c r="H11426">
        <v>2012</v>
      </c>
      <c r="I11426">
        <v>135111</v>
      </c>
      <c r="J11426" t="s">
        <v>86</v>
      </c>
      <c r="K11426" t="s">
        <v>22</v>
      </c>
      <c r="L11426" t="s">
        <v>23</v>
      </c>
      <c r="M11426" t="s">
        <v>24</v>
      </c>
      <c r="N11426">
        <v>1798</v>
      </c>
      <c r="O11426" t="s">
        <v>69</v>
      </c>
      <c r="P11426">
        <v>5</v>
      </c>
      <c r="Q11426">
        <f t="shared" si="356"/>
        <v>12</v>
      </c>
      <c r="R11426" t="str">
        <f t="shared" si="357"/>
        <v>Mid-range</v>
      </c>
    </row>
    <row r="11427" spans="1:18" x14ac:dyDescent="0.35">
      <c r="A11427">
        <v>12823407</v>
      </c>
      <c r="B11427" t="s">
        <v>7447</v>
      </c>
      <c r="C11427">
        <v>17888</v>
      </c>
      <c r="D11427" t="s">
        <v>88</v>
      </c>
      <c r="E11427" t="s">
        <v>1335</v>
      </c>
      <c r="F11427" t="s">
        <v>109</v>
      </c>
      <c r="G11427" t="s">
        <v>4002</v>
      </c>
      <c r="H11427">
        <v>2011</v>
      </c>
      <c r="I11427">
        <v>150607</v>
      </c>
      <c r="J11427" t="s">
        <v>21</v>
      </c>
      <c r="K11427" t="s">
        <v>22</v>
      </c>
      <c r="L11427" t="s">
        <v>31</v>
      </c>
      <c r="M11427" t="s">
        <v>24</v>
      </c>
      <c r="N11427">
        <v>1995</v>
      </c>
      <c r="O11427" t="s">
        <v>47</v>
      </c>
      <c r="P11427">
        <v>5</v>
      </c>
      <c r="Q11427">
        <f t="shared" si="356"/>
        <v>13</v>
      </c>
      <c r="R11427" t="str">
        <f t="shared" si="357"/>
        <v>Mid-range</v>
      </c>
    </row>
    <row r="11428" spans="1:18" x14ac:dyDescent="0.35">
      <c r="A11428">
        <v>12823413</v>
      </c>
      <c r="B11428" t="s">
        <v>11475</v>
      </c>
      <c r="C11428">
        <v>87480</v>
      </c>
      <c r="D11428" t="s">
        <v>102</v>
      </c>
      <c r="E11428" t="s">
        <v>1082</v>
      </c>
      <c r="F11428" t="s">
        <v>11476</v>
      </c>
      <c r="G11428" t="s">
        <v>592</v>
      </c>
      <c r="H11428">
        <v>2020</v>
      </c>
      <c r="I11428">
        <v>63522</v>
      </c>
      <c r="J11428" t="s">
        <v>21</v>
      </c>
      <c r="K11428" t="s">
        <v>22</v>
      </c>
      <c r="L11428" t="s">
        <v>31</v>
      </c>
      <c r="M11428" t="s">
        <v>24</v>
      </c>
      <c r="N11428">
        <v>2967</v>
      </c>
      <c r="O11428" t="s">
        <v>25</v>
      </c>
      <c r="P11428">
        <v>5</v>
      </c>
      <c r="Q11428">
        <f t="shared" si="356"/>
        <v>4</v>
      </c>
      <c r="R11428" t="str">
        <f t="shared" si="357"/>
        <v>Luxury</v>
      </c>
    </row>
    <row r="11429" spans="1:18" x14ac:dyDescent="0.35">
      <c r="A11429">
        <v>12823414</v>
      </c>
      <c r="B11429" t="s">
        <v>11477</v>
      </c>
      <c r="C11429">
        <v>36880</v>
      </c>
      <c r="D11429" t="s">
        <v>197</v>
      </c>
      <c r="E11429" t="s">
        <v>2756</v>
      </c>
      <c r="F11429" t="s">
        <v>4144</v>
      </c>
      <c r="G11429" t="s">
        <v>11478</v>
      </c>
      <c r="H11429">
        <v>2018</v>
      </c>
      <c r="I11429">
        <v>79932</v>
      </c>
      <c r="J11429" t="s">
        <v>21</v>
      </c>
      <c r="K11429" t="s">
        <v>22</v>
      </c>
      <c r="L11429" t="s">
        <v>64</v>
      </c>
      <c r="M11429" t="s">
        <v>24</v>
      </c>
      <c r="N11429">
        <v>1984</v>
      </c>
      <c r="O11429" t="s">
        <v>69</v>
      </c>
      <c r="P11429">
        <v>7</v>
      </c>
      <c r="Q11429">
        <f t="shared" si="356"/>
        <v>6</v>
      </c>
      <c r="R11429" t="str">
        <f t="shared" si="357"/>
        <v>Mid-range</v>
      </c>
    </row>
    <row r="11430" spans="1:18" x14ac:dyDescent="0.35">
      <c r="A11430">
        <v>12823416</v>
      </c>
      <c r="B11430" t="s">
        <v>11479</v>
      </c>
      <c r="C11430">
        <v>14900</v>
      </c>
      <c r="D11430" t="s">
        <v>17</v>
      </c>
      <c r="E11430" t="s">
        <v>193</v>
      </c>
      <c r="F11430" t="s">
        <v>4497</v>
      </c>
      <c r="G11430" t="s">
        <v>1309</v>
      </c>
      <c r="H11430">
        <v>2012</v>
      </c>
      <c r="I11430">
        <v>331110</v>
      </c>
      <c r="J11430" t="s">
        <v>21</v>
      </c>
      <c r="K11430" t="s">
        <v>22</v>
      </c>
      <c r="L11430" t="s">
        <v>23</v>
      </c>
      <c r="M11430" t="s">
        <v>24</v>
      </c>
      <c r="N11430">
        <v>3456</v>
      </c>
      <c r="O11430" t="s">
        <v>25</v>
      </c>
      <c r="P11430">
        <v>7</v>
      </c>
      <c r="Q11430">
        <f t="shared" si="356"/>
        <v>12</v>
      </c>
      <c r="R11430" t="str">
        <f t="shared" si="357"/>
        <v>Mid-range</v>
      </c>
    </row>
    <row r="11431" spans="1:18" x14ac:dyDescent="0.35">
      <c r="A11431">
        <v>12823419</v>
      </c>
      <c r="B11431" t="s">
        <v>11480</v>
      </c>
      <c r="C11431">
        <v>32990</v>
      </c>
      <c r="D11431" t="s">
        <v>410</v>
      </c>
      <c r="E11431" t="s">
        <v>1304</v>
      </c>
      <c r="F11431" t="s">
        <v>11481</v>
      </c>
      <c r="G11431" t="s">
        <v>8116</v>
      </c>
      <c r="H11431">
        <v>2016</v>
      </c>
      <c r="I11431">
        <v>70044</v>
      </c>
      <c r="J11431" t="s">
        <v>86</v>
      </c>
      <c r="K11431" t="s">
        <v>22</v>
      </c>
      <c r="L11431" t="s">
        <v>64</v>
      </c>
      <c r="M11431" t="s">
        <v>24</v>
      </c>
      <c r="N11431">
        <v>1970</v>
      </c>
      <c r="O11431" t="s">
        <v>47</v>
      </c>
      <c r="P11431">
        <v>5</v>
      </c>
      <c r="Q11431">
        <f t="shared" si="356"/>
        <v>8</v>
      </c>
      <c r="R11431" t="str">
        <f t="shared" si="357"/>
        <v>Mid-range</v>
      </c>
    </row>
    <row r="11432" spans="1:18" x14ac:dyDescent="0.35">
      <c r="A11432">
        <v>12823425</v>
      </c>
      <c r="B11432" t="s">
        <v>11482</v>
      </c>
      <c r="C11432">
        <v>13500</v>
      </c>
      <c r="D11432" t="s">
        <v>328</v>
      </c>
      <c r="E11432" t="s">
        <v>1449</v>
      </c>
      <c r="F11432" t="s">
        <v>1791</v>
      </c>
      <c r="G11432" t="s">
        <v>4646</v>
      </c>
      <c r="H11432">
        <v>2011</v>
      </c>
      <c r="I11432">
        <v>133736</v>
      </c>
      <c r="J11432" t="s">
        <v>86</v>
      </c>
      <c r="K11432" t="s">
        <v>22</v>
      </c>
      <c r="L11432" t="s">
        <v>23</v>
      </c>
      <c r="M11432" t="s">
        <v>24</v>
      </c>
      <c r="N11432">
        <v>1339</v>
      </c>
      <c r="O11432" t="s">
        <v>116</v>
      </c>
      <c r="P11432">
        <v>5</v>
      </c>
      <c r="Q11432">
        <f t="shared" si="356"/>
        <v>13</v>
      </c>
      <c r="R11432" t="str">
        <f t="shared" si="357"/>
        <v>Mid-range</v>
      </c>
    </row>
    <row r="11433" spans="1:18" x14ac:dyDescent="0.35">
      <c r="A11433">
        <v>12823435</v>
      </c>
      <c r="B11433" t="s">
        <v>2063</v>
      </c>
      <c r="C11433">
        <v>40987</v>
      </c>
      <c r="D11433" t="s">
        <v>17</v>
      </c>
      <c r="E11433" t="s">
        <v>153</v>
      </c>
      <c r="F11433" t="s">
        <v>158</v>
      </c>
      <c r="G11433" t="s">
        <v>2064</v>
      </c>
      <c r="H11433">
        <v>2018</v>
      </c>
      <c r="I11433">
        <v>54808</v>
      </c>
      <c r="J11433" t="s">
        <v>21</v>
      </c>
      <c r="K11433" t="s">
        <v>22</v>
      </c>
      <c r="L11433" t="s">
        <v>23</v>
      </c>
      <c r="M11433" t="s">
        <v>24</v>
      </c>
      <c r="N11433">
        <v>2494</v>
      </c>
      <c r="O11433" t="s">
        <v>47</v>
      </c>
      <c r="P11433">
        <v>5</v>
      </c>
      <c r="Q11433">
        <f t="shared" si="356"/>
        <v>6</v>
      </c>
      <c r="R11433" t="str">
        <f t="shared" si="357"/>
        <v>Luxury</v>
      </c>
    </row>
    <row r="11434" spans="1:18" x14ac:dyDescent="0.35">
      <c r="A11434">
        <v>12823451</v>
      </c>
      <c r="B11434" t="s">
        <v>856</v>
      </c>
      <c r="C11434">
        <v>24990</v>
      </c>
      <c r="D11434" t="s">
        <v>165</v>
      </c>
      <c r="E11434" t="s">
        <v>568</v>
      </c>
      <c r="F11434" t="s">
        <v>857</v>
      </c>
      <c r="G11434" t="s">
        <v>858</v>
      </c>
      <c r="H11434">
        <v>2016</v>
      </c>
      <c r="I11434">
        <v>101039</v>
      </c>
      <c r="J11434" t="s">
        <v>21</v>
      </c>
      <c r="K11434" t="s">
        <v>22</v>
      </c>
      <c r="L11434" t="s">
        <v>23</v>
      </c>
      <c r="M11434" t="s">
        <v>24</v>
      </c>
      <c r="N11434">
        <v>1998</v>
      </c>
      <c r="O11434" t="s">
        <v>25</v>
      </c>
      <c r="P11434">
        <v>5</v>
      </c>
      <c r="Q11434">
        <f t="shared" si="356"/>
        <v>8</v>
      </c>
      <c r="R11434" t="str">
        <f t="shared" si="357"/>
        <v>Mid-range</v>
      </c>
    </row>
    <row r="11435" spans="1:18" x14ac:dyDescent="0.35">
      <c r="A11435">
        <v>12823469</v>
      </c>
      <c r="B11435" t="s">
        <v>1467</v>
      </c>
      <c r="C11435">
        <v>14990</v>
      </c>
      <c r="D11435" t="s">
        <v>17</v>
      </c>
      <c r="E11435" t="s">
        <v>642</v>
      </c>
      <c r="F11435" t="s">
        <v>844</v>
      </c>
      <c r="G11435" t="s">
        <v>1134</v>
      </c>
      <c r="H11435">
        <v>2011</v>
      </c>
      <c r="I11435">
        <v>123012</v>
      </c>
      <c r="J11435" t="s">
        <v>63</v>
      </c>
      <c r="K11435" t="s">
        <v>22</v>
      </c>
      <c r="L11435" t="s">
        <v>23</v>
      </c>
      <c r="M11435" t="s">
        <v>24</v>
      </c>
      <c r="N11435">
        <v>2494</v>
      </c>
      <c r="O11435" t="s">
        <v>47</v>
      </c>
      <c r="P11435">
        <v>5</v>
      </c>
      <c r="Q11435">
        <f t="shared" si="356"/>
        <v>13</v>
      </c>
      <c r="R11435" t="str">
        <f t="shared" si="357"/>
        <v>Mid-range</v>
      </c>
    </row>
    <row r="11436" spans="1:18" x14ac:dyDescent="0.35">
      <c r="A11436">
        <v>12823471</v>
      </c>
      <c r="B11436" t="s">
        <v>609</v>
      </c>
      <c r="C11436">
        <v>28490</v>
      </c>
      <c r="D11436" t="s">
        <v>88</v>
      </c>
      <c r="E11436" t="s">
        <v>108</v>
      </c>
      <c r="F11436" t="s">
        <v>513</v>
      </c>
      <c r="G11436" t="s">
        <v>610</v>
      </c>
      <c r="H11436">
        <v>2019</v>
      </c>
      <c r="I11436">
        <v>74854</v>
      </c>
      <c r="J11436" t="s">
        <v>21</v>
      </c>
      <c r="K11436" t="s">
        <v>22</v>
      </c>
      <c r="L11436" t="s">
        <v>23</v>
      </c>
      <c r="M11436" t="s">
        <v>24</v>
      </c>
      <c r="N11436">
        <v>1999</v>
      </c>
      <c r="O11436" t="s">
        <v>25</v>
      </c>
      <c r="P11436">
        <v>5</v>
      </c>
      <c r="Q11436">
        <f t="shared" si="356"/>
        <v>5</v>
      </c>
      <c r="R11436" t="str">
        <f t="shared" si="357"/>
        <v>Mid-range</v>
      </c>
    </row>
    <row r="11437" spans="1:18" x14ac:dyDescent="0.35">
      <c r="A11437">
        <v>12823473</v>
      </c>
      <c r="B11437" t="s">
        <v>2330</v>
      </c>
      <c r="C11437">
        <v>22999</v>
      </c>
      <c r="D11437" t="s">
        <v>49</v>
      </c>
      <c r="E11437" t="s">
        <v>234</v>
      </c>
      <c r="F11437" t="s">
        <v>1935</v>
      </c>
      <c r="G11437" t="s">
        <v>1936</v>
      </c>
      <c r="H11437">
        <v>2011</v>
      </c>
      <c r="I11437">
        <v>119418</v>
      </c>
      <c r="J11437" t="s">
        <v>236</v>
      </c>
      <c r="K11437" t="s">
        <v>81</v>
      </c>
      <c r="L11437" t="s">
        <v>31</v>
      </c>
      <c r="M11437" t="s">
        <v>24</v>
      </c>
      <c r="N11437">
        <v>2488</v>
      </c>
      <c r="O11437" t="s">
        <v>116</v>
      </c>
      <c r="P11437">
        <v>5</v>
      </c>
      <c r="Q11437">
        <f t="shared" si="356"/>
        <v>13</v>
      </c>
      <c r="R11437" t="str">
        <f t="shared" si="357"/>
        <v>Mid-range</v>
      </c>
    </row>
    <row r="11438" spans="1:18" x14ac:dyDescent="0.35">
      <c r="A11438">
        <v>12823479</v>
      </c>
      <c r="B11438" t="s">
        <v>5068</v>
      </c>
      <c r="C11438">
        <v>45970</v>
      </c>
      <c r="D11438" t="s">
        <v>127</v>
      </c>
      <c r="E11438" t="s">
        <v>466</v>
      </c>
      <c r="F11438" t="s">
        <v>1592</v>
      </c>
      <c r="G11438" t="s">
        <v>755</v>
      </c>
      <c r="H11438">
        <v>2019</v>
      </c>
      <c r="I11438">
        <v>34866</v>
      </c>
      <c r="J11438" t="s">
        <v>21</v>
      </c>
      <c r="K11438" t="s">
        <v>22</v>
      </c>
      <c r="L11438" t="s">
        <v>23</v>
      </c>
      <c r="M11438" t="s">
        <v>24</v>
      </c>
      <c r="N11438">
        <v>2488</v>
      </c>
      <c r="O11438" t="s">
        <v>135</v>
      </c>
      <c r="P11438">
        <v>5</v>
      </c>
      <c r="Q11438">
        <f t="shared" si="356"/>
        <v>5</v>
      </c>
      <c r="R11438" t="str">
        <f t="shared" si="357"/>
        <v>Luxury</v>
      </c>
    </row>
    <row r="11439" spans="1:18" x14ac:dyDescent="0.35">
      <c r="A11439">
        <v>12823485</v>
      </c>
      <c r="B11439" t="s">
        <v>11483</v>
      </c>
      <c r="C11439">
        <v>20990</v>
      </c>
      <c r="D11439" t="s">
        <v>497</v>
      </c>
      <c r="E11439" t="s">
        <v>2428</v>
      </c>
      <c r="F11439" t="s">
        <v>4098</v>
      </c>
      <c r="G11439" t="s">
        <v>6882</v>
      </c>
      <c r="H11439">
        <v>2022</v>
      </c>
      <c r="I11439">
        <v>12</v>
      </c>
      <c r="J11439" t="s">
        <v>86</v>
      </c>
      <c r="K11439" t="s">
        <v>22</v>
      </c>
      <c r="L11439" t="s">
        <v>64</v>
      </c>
      <c r="M11439" t="s">
        <v>247</v>
      </c>
      <c r="N11439">
        <v>1498</v>
      </c>
      <c r="O11439" t="s">
        <v>116</v>
      </c>
      <c r="P11439">
        <v>5</v>
      </c>
      <c r="Q11439">
        <f t="shared" si="356"/>
        <v>2</v>
      </c>
      <c r="R11439" t="str">
        <f t="shared" si="357"/>
        <v>Mid-range</v>
      </c>
    </row>
    <row r="11440" spans="1:18" x14ac:dyDescent="0.35">
      <c r="A11440">
        <v>12823488</v>
      </c>
      <c r="B11440" t="s">
        <v>10742</v>
      </c>
      <c r="C11440">
        <v>40450</v>
      </c>
      <c r="D11440" t="s">
        <v>127</v>
      </c>
      <c r="E11440" t="s">
        <v>277</v>
      </c>
      <c r="F11440" t="s">
        <v>10743</v>
      </c>
      <c r="G11440" t="s">
        <v>2124</v>
      </c>
      <c r="H11440">
        <v>2018</v>
      </c>
      <c r="I11440">
        <v>68984</v>
      </c>
      <c r="J11440" t="s">
        <v>21</v>
      </c>
      <c r="K11440" t="s">
        <v>22</v>
      </c>
      <c r="L11440" t="s">
        <v>31</v>
      </c>
      <c r="M11440" t="s">
        <v>24</v>
      </c>
      <c r="N11440">
        <v>2191</v>
      </c>
      <c r="O11440" t="s">
        <v>25</v>
      </c>
      <c r="P11440">
        <v>7</v>
      </c>
      <c r="Q11440">
        <f t="shared" si="356"/>
        <v>6</v>
      </c>
      <c r="R11440" t="str">
        <f t="shared" si="357"/>
        <v>Luxury</v>
      </c>
    </row>
    <row r="11441" spans="1:18" x14ac:dyDescent="0.35">
      <c r="A11441">
        <v>12823490</v>
      </c>
      <c r="B11441" t="s">
        <v>2089</v>
      </c>
      <c r="C11441">
        <v>14990</v>
      </c>
      <c r="D11441" t="s">
        <v>49</v>
      </c>
      <c r="E11441" t="s">
        <v>50</v>
      </c>
      <c r="F11441" t="s">
        <v>1620</v>
      </c>
      <c r="G11441" t="s">
        <v>297</v>
      </c>
      <c r="H11441">
        <v>2012</v>
      </c>
      <c r="I11441">
        <v>152130</v>
      </c>
      <c r="J11441" t="s">
        <v>21</v>
      </c>
      <c r="K11441" t="s">
        <v>81</v>
      </c>
      <c r="L11441" t="s">
        <v>23</v>
      </c>
      <c r="M11441" t="s">
        <v>24</v>
      </c>
      <c r="N11441">
        <v>1997</v>
      </c>
      <c r="O11441" t="s">
        <v>47</v>
      </c>
      <c r="P11441">
        <v>5</v>
      </c>
      <c r="Q11441">
        <f t="shared" si="356"/>
        <v>12</v>
      </c>
      <c r="R11441" t="str">
        <f t="shared" si="357"/>
        <v>Mid-range</v>
      </c>
    </row>
    <row r="11442" spans="1:18" x14ac:dyDescent="0.35">
      <c r="A11442">
        <v>12823501</v>
      </c>
      <c r="B11442" t="s">
        <v>2246</v>
      </c>
      <c r="C11442">
        <v>21990</v>
      </c>
      <c r="D11442" t="s">
        <v>165</v>
      </c>
      <c r="E11442" t="s">
        <v>166</v>
      </c>
      <c r="F11442" t="s">
        <v>167</v>
      </c>
      <c r="G11442" t="s">
        <v>2247</v>
      </c>
      <c r="H11442">
        <v>2013</v>
      </c>
      <c r="I11442">
        <v>189123</v>
      </c>
      <c r="J11442" t="s">
        <v>169</v>
      </c>
      <c r="K11442" t="s">
        <v>81</v>
      </c>
      <c r="L11442" t="s">
        <v>31</v>
      </c>
      <c r="M11442" t="s">
        <v>24</v>
      </c>
      <c r="N11442">
        <v>2477</v>
      </c>
      <c r="O11442" t="s">
        <v>116</v>
      </c>
      <c r="P11442">
        <v>5</v>
      </c>
      <c r="Q11442">
        <f t="shared" si="356"/>
        <v>11</v>
      </c>
      <c r="R11442" t="str">
        <f t="shared" si="357"/>
        <v>Mid-range</v>
      </c>
    </row>
    <row r="11443" spans="1:18" x14ac:dyDescent="0.35">
      <c r="A11443">
        <v>12823507</v>
      </c>
      <c r="B11443" t="s">
        <v>11484</v>
      </c>
      <c r="C11443">
        <v>6800</v>
      </c>
      <c r="D11443" t="s">
        <v>54</v>
      </c>
      <c r="E11443" t="s">
        <v>1421</v>
      </c>
      <c r="F11443" t="s">
        <v>3589</v>
      </c>
      <c r="G11443" t="s">
        <v>11485</v>
      </c>
      <c r="H11443">
        <v>2006</v>
      </c>
      <c r="I11443">
        <v>207498</v>
      </c>
      <c r="J11443" t="s">
        <v>21</v>
      </c>
      <c r="K11443" t="s">
        <v>22</v>
      </c>
      <c r="L11443" t="s">
        <v>23</v>
      </c>
      <c r="M11443" t="s">
        <v>24</v>
      </c>
      <c r="N11443">
        <v>2260</v>
      </c>
      <c r="O11443" t="s">
        <v>116</v>
      </c>
      <c r="P11443">
        <v>5</v>
      </c>
      <c r="Q11443">
        <f t="shared" si="356"/>
        <v>18</v>
      </c>
      <c r="R11443" t="str">
        <f t="shared" si="357"/>
        <v>Budget</v>
      </c>
    </row>
    <row r="11444" spans="1:18" x14ac:dyDescent="0.35">
      <c r="A11444">
        <v>12823530</v>
      </c>
      <c r="B11444" t="s">
        <v>11486</v>
      </c>
      <c r="C11444">
        <v>18900</v>
      </c>
      <c r="D11444" t="s">
        <v>328</v>
      </c>
      <c r="E11444" t="s">
        <v>1449</v>
      </c>
      <c r="F11444" t="s">
        <v>330</v>
      </c>
      <c r="G11444" t="s">
        <v>8201</v>
      </c>
      <c r="H11444">
        <v>2016</v>
      </c>
      <c r="I11444">
        <v>42103</v>
      </c>
      <c r="J11444" t="s">
        <v>86</v>
      </c>
      <c r="K11444" t="s">
        <v>22</v>
      </c>
      <c r="L11444" t="s">
        <v>23</v>
      </c>
      <c r="M11444" t="s">
        <v>24</v>
      </c>
      <c r="N11444">
        <v>1497</v>
      </c>
      <c r="O11444" t="s">
        <v>11487</v>
      </c>
      <c r="P11444">
        <v>5</v>
      </c>
      <c r="Q11444">
        <f t="shared" si="356"/>
        <v>8</v>
      </c>
      <c r="R11444" t="str">
        <f t="shared" si="357"/>
        <v>Mid-range</v>
      </c>
    </row>
    <row r="11445" spans="1:18" x14ac:dyDescent="0.35">
      <c r="A11445">
        <v>12823535</v>
      </c>
      <c r="B11445" t="s">
        <v>11488</v>
      </c>
      <c r="C11445">
        <v>7999</v>
      </c>
      <c r="D11445" t="s">
        <v>328</v>
      </c>
      <c r="E11445" t="s">
        <v>329</v>
      </c>
      <c r="F11445" t="s">
        <v>379</v>
      </c>
      <c r="G11445">
        <v>40</v>
      </c>
      <c r="H11445">
        <v>2006</v>
      </c>
      <c r="I11445">
        <v>232315</v>
      </c>
      <c r="J11445" t="s">
        <v>63</v>
      </c>
      <c r="K11445" t="s">
        <v>22</v>
      </c>
      <c r="L11445" t="s">
        <v>540</v>
      </c>
      <c r="M11445" t="s">
        <v>24</v>
      </c>
      <c r="N11445">
        <v>1339</v>
      </c>
      <c r="O11445" t="s">
        <v>47</v>
      </c>
      <c r="P11445">
        <v>5</v>
      </c>
      <c r="Q11445">
        <f t="shared" si="356"/>
        <v>18</v>
      </c>
      <c r="R11445" t="str">
        <f t="shared" si="357"/>
        <v>Budget</v>
      </c>
    </row>
    <row r="11446" spans="1:18" x14ac:dyDescent="0.35">
      <c r="A11446">
        <v>12823539</v>
      </c>
      <c r="B11446" t="s">
        <v>11489</v>
      </c>
      <c r="C11446">
        <v>40990</v>
      </c>
      <c r="D11446" t="s">
        <v>49</v>
      </c>
      <c r="E11446" t="s">
        <v>724</v>
      </c>
      <c r="F11446" t="s">
        <v>51</v>
      </c>
      <c r="G11446" t="s">
        <v>2766</v>
      </c>
      <c r="H11446">
        <v>2020</v>
      </c>
      <c r="I11446">
        <v>73826</v>
      </c>
      <c r="J11446" t="s">
        <v>21</v>
      </c>
      <c r="K11446" t="s">
        <v>22</v>
      </c>
      <c r="L11446" t="s">
        <v>64</v>
      </c>
      <c r="M11446" t="s">
        <v>24</v>
      </c>
      <c r="N11446">
        <v>3498</v>
      </c>
      <c r="O11446" t="s">
        <v>69</v>
      </c>
      <c r="P11446">
        <v>7</v>
      </c>
      <c r="Q11446">
        <f t="shared" si="356"/>
        <v>4</v>
      </c>
      <c r="R11446" t="str">
        <f t="shared" si="357"/>
        <v>Luxury</v>
      </c>
    </row>
    <row r="11447" spans="1:18" x14ac:dyDescent="0.35">
      <c r="A11447">
        <v>12823545</v>
      </c>
      <c r="B11447" t="s">
        <v>11490</v>
      </c>
      <c r="C11447">
        <v>36990</v>
      </c>
      <c r="D11447" t="s">
        <v>165</v>
      </c>
      <c r="E11447" t="s">
        <v>184</v>
      </c>
      <c r="F11447" t="s">
        <v>7071</v>
      </c>
      <c r="G11447" t="s">
        <v>582</v>
      </c>
      <c r="H11447">
        <v>2019</v>
      </c>
      <c r="I11447">
        <v>46819</v>
      </c>
      <c r="J11447" t="s">
        <v>21</v>
      </c>
      <c r="K11447" t="s">
        <v>22</v>
      </c>
      <c r="L11447" t="s">
        <v>23</v>
      </c>
      <c r="M11447" t="s">
        <v>24</v>
      </c>
      <c r="N11447">
        <v>2360</v>
      </c>
      <c r="O11447" t="s">
        <v>116</v>
      </c>
      <c r="P11447">
        <v>7</v>
      </c>
      <c r="Q11447">
        <f t="shared" si="356"/>
        <v>5</v>
      </c>
      <c r="R11447" t="str">
        <f t="shared" si="357"/>
        <v>Mid-range</v>
      </c>
    </row>
    <row r="11448" spans="1:18" x14ac:dyDescent="0.35">
      <c r="A11448">
        <v>12823546</v>
      </c>
      <c r="B11448" t="s">
        <v>9610</v>
      </c>
      <c r="C11448">
        <v>28990</v>
      </c>
      <c r="D11448" t="s">
        <v>165</v>
      </c>
      <c r="E11448" t="s">
        <v>568</v>
      </c>
      <c r="F11448" t="s">
        <v>692</v>
      </c>
      <c r="G11448" t="s">
        <v>834</v>
      </c>
      <c r="H11448">
        <v>2019</v>
      </c>
      <c r="I11448">
        <v>43125</v>
      </c>
      <c r="J11448" t="s">
        <v>21</v>
      </c>
      <c r="K11448" t="s">
        <v>22</v>
      </c>
      <c r="L11448" t="s">
        <v>23</v>
      </c>
      <c r="M11448" t="s">
        <v>24</v>
      </c>
      <c r="N11448">
        <v>1998</v>
      </c>
      <c r="O11448" t="s">
        <v>25</v>
      </c>
      <c r="P11448">
        <v>5</v>
      </c>
      <c r="Q11448">
        <f t="shared" si="356"/>
        <v>5</v>
      </c>
      <c r="R11448" t="str">
        <f t="shared" si="357"/>
        <v>Mid-range</v>
      </c>
    </row>
    <row r="11449" spans="1:18" x14ac:dyDescent="0.35">
      <c r="A11449">
        <v>12823547</v>
      </c>
      <c r="B11449" t="s">
        <v>1344</v>
      </c>
      <c r="C11449">
        <v>30990</v>
      </c>
      <c r="D11449" t="s">
        <v>49</v>
      </c>
      <c r="E11449" t="s">
        <v>50</v>
      </c>
      <c r="F11449" t="s">
        <v>137</v>
      </c>
      <c r="G11449" t="s">
        <v>52</v>
      </c>
      <c r="H11449">
        <v>2018</v>
      </c>
      <c r="I11449">
        <v>26983</v>
      </c>
      <c r="J11449" t="s">
        <v>21</v>
      </c>
      <c r="K11449" t="s">
        <v>22</v>
      </c>
      <c r="L11449" t="s">
        <v>23</v>
      </c>
      <c r="M11449" t="s">
        <v>24</v>
      </c>
      <c r="N11449">
        <v>2488</v>
      </c>
      <c r="O11449" t="s">
        <v>116</v>
      </c>
      <c r="P11449">
        <v>5</v>
      </c>
      <c r="Q11449">
        <f t="shared" si="356"/>
        <v>6</v>
      </c>
      <c r="R11449" t="str">
        <f t="shared" si="357"/>
        <v>Mid-range</v>
      </c>
    </row>
    <row r="11450" spans="1:18" x14ac:dyDescent="0.35">
      <c r="A11450">
        <v>12823549</v>
      </c>
      <c r="B11450" t="s">
        <v>11491</v>
      </c>
      <c r="C11450">
        <v>28990</v>
      </c>
      <c r="D11450" t="s">
        <v>165</v>
      </c>
      <c r="E11450" t="s">
        <v>568</v>
      </c>
      <c r="F11450" t="s">
        <v>5592</v>
      </c>
      <c r="G11450" t="s">
        <v>834</v>
      </c>
      <c r="H11450">
        <v>2019</v>
      </c>
      <c r="I11450">
        <v>53399</v>
      </c>
      <c r="J11450" t="s">
        <v>21</v>
      </c>
      <c r="K11450" t="s">
        <v>22</v>
      </c>
      <c r="L11450" t="s">
        <v>23</v>
      </c>
      <c r="M11450" t="s">
        <v>24</v>
      </c>
      <c r="N11450">
        <v>1998</v>
      </c>
      <c r="O11450" t="s">
        <v>47</v>
      </c>
      <c r="P11450">
        <v>5</v>
      </c>
      <c r="Q11450">
        <f t="shared" si="356"/>
        <v>5</v>
      </c>
      <c r="R11450" t="str">
        <f t="shared" si="357"/>
        <v>Mid-range</v>
      </c>
    </row>
    <row r="11451" spans="1:18" x14ac:dyDescent="0.35">
      <c r="A11451">
        <v>12823553</v>
      </c>
      <c r="B11451" t="s">
        <v>6514</v>
      </c>
      <c r="C11451">
        <v>74988</v>
      </c>
      <c r="D11451" t="s">
        <v>282</v>
      </c>
      <c r="E11451" t="s">
        <v>443</v>
      </c>
      <c r="F11451" t="s">
        <v>6515</v>
      </c>
      <c r="G11451" t="s">
        <v>2718</v>
      </c>
      <c r="H11451">
        <v>2020</v>
      </c>
      <c r="I11451">
        <v>34030</v>
      </c>
      <c r="J11451" t="s">
        <v>21</v>
      </c>
      <c r="K11451" t="s">
        <v>22</v>
      </c>
      <c r="L11451" t="s">
        <v>31</v>
      </c>
      <c r="M11451" t="s">
        <v>24</v>
      </c>
      <c r="N11451">
        <v>2987</v>
      </c>
      <c r="O11451" t="s">
        <v>47</v>
      </c>
      <c r="P11451">
        <v>5</v>
      </c>
      <c r="Q11451">
        <f t="shared" si="356"/>
        <v>4</v>
      </c>
      <c r="R11451" t="str">
        <f t="shared" si="357"/>
        <v>Luxury</v>
      </c>
    </row>
    <row r="11452" spans="1:18" x14ac:dyDescent="0.35">
      <c r="A11452">
        <v>12823560</v>
      </c>
      <c r="B11452" t="s">
        <v>2619</v>
      </c>
      <c r="C11452">
        <v>83401</v>
      </c>
      <c r="D11452" t="s">
        <v>54</v>
      </c>
      <c r="E11452" t="s">
        <v>175</v>
      </c>
      <c r="F11452" t="s">
        <v>510</v>
      </c>
      <c r="G11452" t="s">
        <v>2620</v>
      </c>
      <c r="H11452">
        <v>2021</v>
      </c>
      <c r="I11452">
        <v>34699</v>
      </c>
      <c r="J11452" t="s">
        <v>275</v>
      </c>
      <c r="K11452" t="s">
        <v>22</v>
      </c>
      <c r="L11452" t="s">
        <v>31</v>
      </c>
      <c r="M11452" t="s">
        <v>24</v>
      </c>
      <c r="N11452">
        <v>1996</v>
      </c>
      <c r="O11452" t="s">
        <v>47</v>
      </c>
      <c r="P11452">
        <v>5</v>
      </c>
      <c r="Q11452">
        <f t="shared" si="356"/>
        <v>3</v>
      </c>
      <c r="R11452" t="str">
        <f t="shared" si="357"/>
        <v>Luxury</v>
      </c>
    </row>
    <row r="11453" spans="1:18" x14ac:dyDescent="0.35">
      <c r="A11453">
        <v>12823561</v>
      </c>
      <c r="B11453" t="s">
        <v>11492</v>
      </c>
      <c r="C11453">
        <v>41888</v>
      </c>
      <c r="D11453" t="s">
        <v>59</v>
      </c>
      <c r="E11453" t="s">
        <v>564</v>
      </c>
      <c r="F11453" t="s">
        <v>2760</v>
      </c>
      <c r="G11453" t="s">
        <v>11493</v>
      </c>
      <c r="H11453">
        <v>2012</v>
      </c>
      <c r="I11453">
        <v>151255</v>
      </c>
      <c r="J11453" t="s">
        <v>393</v>
      </c>
      <c r="K11453" t="s">
        <v>22</v>
      </c>
      <c r="L11453" t="s">
        <v>31</v>
      </c>
      <c r="M11453" t="s">
        <v>24</v>
      </c>
      <c r="N11453">
        <v>2993</v>
      </c>
      <c r="O11453" t="s">
        <v>69</v>
      </c>
      <c r="P11453">
        <v>4</v>
      </c>
      <c r="Q11453">
        <f t="shared" si="356"/>
        <v>12</v>
      </c>
      <c r="R11453" t="str">
        <f t="shared" si="357"/>
        <v>Luxury</v>
      </c>
    </row>
    <row r="11454" spans="1:18" x14ac:dyDescent="0.35">
      <c r="A11454">
        <v>12823564</v>
      </c>
      <c r="B11454" t="s">
        <v>1393</v>
      </c>
      <c r="C11454">
        <v>149990</v>
      </c>
      <c r="D11454" t="s">
        <v>17</v>
      </c>
      <c r="E11454" t="s">
        <v>254</v>
      </c>
      <c r="F11454" t="s">
        <v>255</v>
      </c>
      <c r="G11454" t="s">
        <v>256</v>
      </c>
      <c r="H11454">
        <v>2022</v>
      </c>
      <c r="I11454">
        <v>11454</v>
      </c>
      <c r="J11454" t="s">
        <v>201</v>
      </c>
      <c r="K11454" t="s">
        <v>81</v>
      </c>
      <c r="L11454" t="s">
        <v>31</v>
      </c>
      <c r="M11454" t="s">
        <v>24</v>
      </c>
      <c r="N11454">
        <v>4461</v>
      </c>
      <c r="O11454" t="s">
        <v>25</v>
      </c>
      <c r="P11454">
        <v>5</v>
      </c>
      <c r="Q11454">
        <f t="shared" si="356"/>
        <v>2</v>
      </c>
      <c r="R11454" t="str">
        <f t="shared" si="357"/>
        <v>Luxury</v>
      </c>
    </row>
    <row r="11455" spans="1:18" x14ac:dyDescent="0.35">
      <c r="A11455">
        <v>12823572</v>
      </c>
      <c r="B11455" t="s">
        <v>9967</v>
      </c>
      <c r="C11455">
        <v>118990</v>
      </c>
      <c r="D11455" t="s">
        <v>27</v>
      </c>
      <c r="E11455" t="s">
        <v>1741</v>
      </c>
      <c r="F11455" t="s">
        <v>251</v>
      </c>
      <c r="G11455" t="s">
        <v>9039</v>
      </c>
      <c r="H11455">
        <v>2017</v>
      </c>
      <c r="I11455">
        <v>41001</v>
      </c>
      <c r="J11455" t="s">
        <v>63</v>
      </c>
      <c r="K11455" t="s">
        <v>22</v>
      </c>
      <c r="L11455" t="s">
        <v>64</v>
      </c>
      <c r="M11455" t="s">
        <v>24</v>
      </c>
      <c r="N11455">
        <v>3982</v>
      </c>
      <c r="O11455" t="s">
        <v>47</v>
      </c>
      <c r="P11455">
        <v>4</v>
      </c>
      <c r="Q11455">
        <f t="shared" si="356"/>
        <v>7</v>
      </c>
      <c r="R11455" t="str">
        <f t="shared" si="357"/>
        <v>Luxury</v>
      </c>
    </row>
    <row r="11456" spans="1:18" x14ac:dyDescent="0.35">
      <c r="A11456">
        <v>12823577</v>
      </c>
      <c r="B11456" t="s">
        <v>11494</v>
      </c>
      <c r="C11456">
        <v>29990</v>
      </c>
      <c r="D11456" t="s">
        <v>88</v>
      </c>
      <c r="E11456" t="s">
        <v>98</v>
      </c>
      <c r="F11456" t="s">
        <v>423</v>
      </c>
      <c r="G11456" t="s">
        <v>2936</v>
      </c>
      <c r="H11456">
        <v>2018</v>
      </c>
      <c r="I11456">
        <v>42080</v>
      </c>
      <c r="J11456" t="s">
        <v>86</v>
      </c>
      <c r="K11456" t="s">
        <v>22</v>
      </c>
      <c r="L11456" t="s">
        <v>23</v>
      </c>
      <c r="M11456" t="s">
        <v>24</v>
      </c>
      <c r="N11456">
        <v>1999</v>
      </c>
      <c r="O11456" t="s">
        <v>25</v>
      </c>
      <c r="P11456">
        <v>5</v>
      </c>
      <c r="Q11456">
        <f t="shared" si="356"/>
        <v>6</v>
      </c>
      <c r="R11456" t="str">
        <f t="shared" si="357"/>
        <v>Mid-range</v>
      </c>
    </row>
    <row r="11457" spans="1:18" x14ac:dyDescent="0.35">
      <c r="A11457">
        <v>12823625</v>
      </c>
      <c r="B11457" t="s">
        <v>11495</v>
      </c>
      <c r="C11457">
        <v>25888</v>
      </c>
      <c r="D11457" t="s">
        <v>127</v>
      </c>
      <c r="E11457">
        <v>3</v>
      </c>
      <c r="F11457" t="s">
        <v>4382</v>
      </c>
      <c r="G11457" t="s">
        <v>5142</v>
      </c>
      <c r="H11457">
        <v>2018</v>
      </c>
      <c r="I11457">
        <v>73022</v>
      </c>
      <c r="J11457" t="s">
        <v>86</v>
      </c>
      <c r="K11457" t="s">
        <v>22</v>
      </c>
      <c r="L11457" t="s">
        <v>23</v>
      </c>
      <c r="M11457" t="s">
        <v>24</v>
      </c>
      <c r="N11457">
        <v>2488</v>
      </c>
      <c r="O11457" t="s">
        <v>25</v>
      </c>
      <c r="P11457">
        <v>5</v>
      </c>
      <c r="Q11457">
        <f t="shared" si="356"/>
        <v>6</v>
      </c>
      <c r="R11457" t="str">
        <f t="shared" si="357"/>
        <v>Mid-range</v>
      </c>
    </row>
    <row r="11458" spans="1:18" x14ac:dyDescent="0.35">
      <c r="A11458">
        <v>12823626</v>
      </c>
      <c r="B11458" t="s">
        <v>7696</v>
      </c>
      <c r="C11458">
        <v>44990</v>
      </c>
      <c r="D11458" t="s">
        <v>17</v>
      </c>
      <c r="E11458" t="s">
        <v>258</v>
      </c>
      <c r="F11458" t="s">
        <v>484</v>
      </c>
      <c r="G11458" t="s">
        <v>360</v>
      </c>
      <c r="H11458">
        <v>2017</v>
      </c>
      <c r="I11458">
        <v>129143</v>
      </c>
      <c r="J11458" t="s">
        <v>338</v>
      </c>
      <c r="K11458" t="s">
        <v>22</v>
      </c>
      <c r="L11458" t="s">
        <v>31</v>
      </c>
      <c r="M11458" t="s">
        <v>24</v>
      </c>
      <c r="N11458">
        <v>2753</v>
      </c>
      <c r="O11458" t="s">
        <v>47</v>
      </c>
      <c r="P11458">
        <v>5</v>
      </c>
      <c r="Q11458">
        <f t="shared" si="356"/>
        <v>7</v>
      </c>
      <c r="R11458" t="str">
        <f t="shared" si="357"/>
        <v>Luxury</v>
      </c>
    </row>
    <row r="11459" spans="1:18" x14ac:dyDescent="0.35">
      <c r="A11459">
        <v>12823638</v>
      </c>
      <c r="B11459" t="s">
        <v>11496</v>
      </c>
      <c r="C11459">
        <v>29888</v>
      </c>
      <c r="D11459" t="s">
        <v>127</v>
      </c>
      <c r="E11459" t="s">
        <v>466</v>
      </c>
      <c r="F11459" t="s">
        <v>467</v>
      </c>
      <c r="G11459" t="s">
        <v>1275</v>
      </c>
      <c r="H11459">
        <v>2017</v>
      </c>
      <c r="I11459">
        <v>94567</v>
      </c>
      <c r="J11459" t="s">
        <v>21</v>
      </c>
      <c r="K11459" t="s">
        <v>22</v>
      </c>
      <c r="L11459" t="s">
        <v>23</v>
      </c>
      <c r="M11459" t="s">
        <v>24</v>
      </c>
      <c r="N11459">
        <v>1997</v>
      </c>
      <c r="O11459" t="s">
        <v>69</v>
      </c>
      <c r="P11459">
        <v>5</v>
      </c>
      <c r="Q11459">
        <f t="shared" ref="Q11459:Q11522" si="358">2024-H11459</f>
        <v>7</v>
      </c>
      <c r="R11459" t="str">
        <f t="shared" ref="R11459:R11522" si="359">IF(C11459&lt;=10000,"Budget",IF(C11459&lt;=40000,"Mid-range","Luxury"))</f>
        <v>Mid-range</v>
      </c>
    </row>
    <row r="11460" spans="1:18" x14ac:dyDescent="0.35">
      <c r="A11460">
        <v>12823651</v>
      </c>
      <c r="B11460" t="s">
        <v>2935</v>
      </c>
      <c r="C11460">
        <v>22990</v>
      </c>
      <c r="D11460" t="s">
        <v>88</v>
      </c>
      <c r="E11460" t="s">
        <v>98</v>
      </c>
      <c r="F11460" t="s">
        <v>90</v>
      </c>
      <c r="G11460" t="s">
        <v>2936</v>
      </c>
      <c r="H11460">
        <v>2018</v>
      </c>
      <c r="I11460">
        <v>67072</v>
      </c>
      <c r="J11460" t="s">
        <v>86</v>
      </c>
      <c r="K11460" t="s">
        <v>22</v>
      </c>
      <c r="L11460" t="s">
        <v>23</v>
      </c>
      <c r="M11460" t="s">
        <v>24</v>
      </c>
      <c r="N11460">
        <v>1999</v>
      </c>
      <c r="O11460" t="s">
        <v>47</v>
      </c>
      <c r="P11460">
        <v>5</v>
      </c>
      <c r="Q11460">
        <f t="shared" si="358"/>
        <v>6</v>
      </c>
      <c r="R11460" t="str">
        <f t="shared" si="359"/>
        <v>Mid-range</v>
      </c>
    </row>
    <row r="11461" spans="1:18" x14ac:dyDescent="0.35">
      <c r="A11461">
        <v>12823665</v>
      </c>
      <c r="B11461" t="s">
        <v>7762</v>
      </c>
      <c r="C11461">
        <v>17990</v>
      </c>
      <c r="D11461" t="s">
        <v>27</v>
      </c>
      <c r="E11461" t="s">
        <v>7763</v>
      </c>
      <c r="F11461" t="s">
        <v>7764</v>
      </c>
      <c r="G11461">
        <v>203</v>
      </c>
      <c r="H11461">
        <v>2009</v>
      </c>
      <c r="I11461">
        <v>111873</v>
      </c>
      <c r="J11461" t="s">
        <v>393</v>
      </c>
      <c r="K11461" t="s">
        <v>22</v>
      </c>
      <c r="L11461" t="s">
        <v>64</v>
      </c>
      <c r="M11461" t="s">
        <v>24</v>
      </c>
      <c r="N11461">
        <v>1796</v>
      </c>
      <c r="O11461" t="s">
        <v>25</v>
      </c>
      <c r="P11461">
        <v>4</v>
      </c>
      <c r="Q11461">
        <f t="shared" si="358"/>
        <v>15</v>
      </c>
      <c r="R11461" t="str">
        <f t="shared" si="359"/>
        <v>Mid-range</v>
      </c>
    </row>
    <row r="11462" spans="1:18" x14ac:dyDescent="0.35">
      <c r="A11462">
        <v>12823688</v>
      </c>
      <c r="B11462" t="s">
        <v>6599</v>
      </c>
      <c r="C11462">
        <v>24990</v>
      </c>
      <c r="D11462" t="s">
        <v>88</v>
      </c>
      <c r="E11462" t="s">
        <v>108</v>
      </c>
      <c r="F11462" t="s">
        <v>5545</v>
      </c>
      <c r="G11462" t="s">
        <v>610</v>
      </c>
      <c r="H11462">
        <v>2019</v>
      </c>
      <c r="I11462">
        <v>122613</v>
      </c>
      <c r="J11462" t="s">
        <v>21</v>
      </c>
      <c r="K11462" t="s">
        <v>22</v>
      </c>
      <c r="L11462" t="s">
        <v>23</v>
      </c>
      <c r="M11462" t="s">
        <v>24</v>
      </c>
      <c r="N11462">
        <v>1999</v>
      </c>
      <c r="O11462" t="s">
        <v>33</v>
      </c>
      <c r="P11462">
        <v>5</v>
      </c>
      <c r="Q11462">
        <f t="shared" si="358"/>
        <v>5</v>
      </c>
      <c r="R11462" t="str">
        <f t="shared" si="359"/>
        <v>Mid-range</v>
      </c>
    </row>
    <row r="11463" spans="1:18" x14ac:dyDescent="0.35">
      <c r="A11463">
        <v>12823700</v>
      </c>
      <c r="B11463" t="s">
        <v>8123</v>
      </c>
      <c r="C11463">
        <v>32500</v>
      </c>
      <c r="D11463" t="s">
        <v>847</v>
      </c>
      <c r="E11463" t="s">
        <v>848</v>
      </c>
      <c r="F11463" t="s">
        <v>3256</v>
      </c>
      <c r="G11463" t="s">
        <v>3435</v>
      </c>
      <c r="H11463">
        <v>2021</v>
      </c>
      <c r="I11463">
        <v>29000</v>
      </c>
      <c r="J11463" t="s">
        <v>169</v>
      </c>
      <c r="K11463" t="s">
        <v>22</v>
      </c>
      <c r="L11463" t="s">
        <v>31</v>
      </c>
      <c r="M11463" t="s">
        <v>24</v>
      </c>
      <c r="N11463">
        <v>2776</v>
      </c>
      <c r="O11463" t="s">
        <v>33</v>
      </c>
      <c r="P11463">
        <v>5</v>
      </c>
      <c r="Q11463">
        <f t="shared" si="358"/>
        <v>3</v>
      </c>
      <c r="R11463" t="str">
        <f t="shared" si="359"/>
        <v>Mid-range</v>
      </c>
    </row>
    <row r="11464" spans="1:18" x14ac:dyDescent="0.35">
      <c r="A11464">
        <v>12823701</v>
      </c>
      <c r="B11464" t="s">
        <v>8417</v>
      </c>
      <c r="C11464">
        <v>12750</v>
      </c>
      <c r="D11464" t="s">
        <v>17</v>
      </c>
      <c r="E11464" t="s">
        <v>344</v>
      </c>
      <c r="F11464" t="s">
        <v>345</v>
      </c>
      <c r="G11464" t="s">
        <v>3651</v>
      </c>
      <c r="H11464">
        <v>2009</v>
      </c>
      <c r="I11464">
        <v>116900</v>
      </c>
      <c r="J11464" t="s">
        <v>63</v>
      </c>
      <c r="K11464" t="s">
        <v>22</v>
      </c>
      <c r="L11464" t="s">
        <v>23</v>
      </c>
      <c r="M11464" t="s">
        <v>24</v>
      </c>
      <c r="N11464">
        <v>3456</v>
      </c>
      <c r="O11464" t="s">
        <v>6695</v>
      </c>
      <c r="P11464">
        <v>5</v>
      </c>
      <c r="Q11464">
        <f t="shared" si="358"/>
        <v>15</v>
      </c>
      <c r="R11464" t="str">
        <f t="shared" si="359"/>
        <v>Mid-range</v>
      </c>
    </row>
    <row r="11465" spans="1:18" x14ac:dyDescent="0.35">
      <c r="A11465">
        <v>12823704</v>
      </c>
      <c r="B11465" t="s">
        <v>11497</v>
      </c>
      <c r="C11465">
        <v>10990</v>
      </c>
      <c r="D11465" t="s">
        <v>27</v>
      </c>
      <c r="E11465" t="s">
        <v>11498</v>
      </c>
      <c r="F11465" t="s">
        <v>721</v>
      </c>
      <c r="G11465">
        <v>211</v>
      </c>
      <c r="H11465">
        <v>2003</v>
      </c>
      <c r="I11465">
        <v>191120</v>
      </c>
      <c r="J11465" t="s">
        <v>63</v>
      </c>
      <c r="K11465" t="s">
        <v>22</v>
      </c>
      <c r="L11465" t="s">
        <v>23</v>
      </c>
      <c r="M11465" t="s">
        <v>24</v>
      </c>
      <c r="N11465">
        <v>3199</v>
      </c>
      <c r="O11465" t="s">
        <v>116</v>
      </c>
      <c r="P11465">
        <v>5</v>
      </c>
      <c r="Q11465">
        <f t="shared" si="358"/>
        <v>21</v>
      </c>
      <c r="R11465" t="str">
        <f t="shared" si="359"/>
        <v>Mid-range</v>
      </c>
    </row>
    <row r="11466" spans="1:18" x14ac:dyDescent="0.35">
      <c r="A11466">
        <v>12823714</v>
      </c>
      <c r="B11466" t="s">
        <v>1140</v>
      </c>
      <c r="C11466">
        <v>48990</v>
      </c>
      <c r="D11466" t="s">
        <v>88</v>
      </c>
      <c r="E11466" t="s">
        <v>108</v>
      </c>
      <c r="F11466" t="s">
        <v>922</v>
      </c>
      <c r="G11466" t="s">
        <v>920</v>
      </c>
      <c r="H11466">
        <v>2021</v>
      </c>
      <c r="I11466">
        <v>7083</v>
      </c>
      <c r="J11466" t="s">
        <v>21</v>
      </c>
      <c r="K11466" t="s">
        <v>22</v>
      </c>
      <c r="L11466" t="s">
        <v>31</v>
      </c>
      <c r="M11466" t="s">
        <v>24</v>
      </c>
      <c r="N11466">
        <v>1998</v>
      </c>
      <c r="O11466" t="s">
        <v>74</v>
      </c>
      <c r="P11466">
        <v>5</v>
      </c>
      <c r="Q11466">
        <f t="shared" si="358"/>
        <v>3</v>
      </c>
      <c r="R11466" t="str">
        <f t="shared" si="359"/>
        <v>Luxury</v>
      </c>
    </row>
    <row r="11467" spans="1:18" x14ac:dyDescent="0.35">
      <c r="A11467">
        <v>12823720</v>
      </c>
      <c r="B11467" t="s">
        <v>7278</v>
      </c>
      <c r="C11467">
        <v>46990</v>
      </c>
      <c r="D11467" t="s">
        <v>54</v>
      </c>
      <c r="E11467" t="s">
        <v>175</v>
      </c>
      <c r="F11467" t="s">
        <v>964</v>
      </c>
      <c r="G11467" t="s">
        <v>4780</v>
      </c>
      <c r="H11467">
        <v>2017</v>
      </c>
      <c r="I11467">
        <v>165563</v>
      </c>
      <c r="J11467" t="s">
        <v>236</v>
      </c>
      <c r="K11467" t="s">
        <v>22</v>
      </c>
      <c r="L11467" t="s">
        <v>31</v>
      </c>
      <c r="M11467" t="s">
        <v>24</v>
      </c>
      <c r="N11467">
        <v>3198</v>
      </c>
      <c r="O11467" t="s">
        <v>116</v>
      </c>
      <c r="P11467">
        <v>5</v>
      </c>
      <c r="Q11467">
        <f t="shared" si="358"/>
        <v>7</v>
      </c>
      <c r="R11467" t="str">
        <f t="shared" si="359"/>
        <v>Luxury</v>
      </c>
    </row>
    <row r="11468" spans="1:18" x14ac:dyDescent="0.35">
      <c r="A11468">
        <v>12823722</v>
      </c>
      <c r="B11468" t="s">
        <v>2564</v>
      </c>
      <c r="C11468">
        <v>156990</v>
      </c>
      <c r="D11468" t="s">
        <v>59</v>
      </c>
      <c r="E11468" t="s">
        <v>2147</v>
      </c>
      <c r="F11468" t="s">
        <v>2148</v>
      </c>
      <c r="G11468" t="s">
        <v>2149</v>
      </c>
      <c r="H11468">
        <v>2022</v>
      </c>
      <c r="I11468">
        <v>6849</v>
      </c>
      <c r="J11468" t="s">
        <v>21</v>
      </c>
      <c r="K11468" t="s">
        <v>22</v>
      </c>
      <c r="L11468" t="s">
        <v>31</v>
      </c>
      <c r="M11468" t="s">
        <v>24</v>
      </c>
      <c r="N11468">
        <v>2993</v>
      </c>
      <c r="O11468" t="s">
        <v>33</v>
      </c>
      <c r="P11468">
        <v>7</v>
      </c>
      <c r="Q11468">
        <f t="shared" si="358"/>
        <v>2</v>
      </c>
      <c r="R11468" t="str">
        <f t="shared" si="359"/>
        <v>Luxury</v>
      </c>
    </row>
    <row r="11469" spans="1:18" x14ac:dyDescent="0.35">
      <c r="A11469">
        <v>12823729</v>
      </c>
      <c r="B11469" t="s">
        <v>11499</v>
      </c>
      <c r="C11469">
        <v>20872</v>
      </c>
      <c r="D11469" t="s">
        <v>282</v>
      </c>
      <c r="E11469" t="s">
        <v>443</v>
      </c>
      <c r="F11469" t="s">
        <v>1101</v>
      </c>
      <c r="G11469" t="s">
        <v>664</v>
      </c>
      <c r="H11469">
        <v>2013</v>
      </c>
      <c r="I11469">
        <v>178246</v>
      </c>
      <c r="J11469" t="s">
        <v>21</v>
      </c>
      <c r="K11469" t="s">
        <v>22</v>
      </c>
      <c r="L11469" t="s">
        <v>31</v>
      </c>
      <c r="M11469" t="s">
        <v>24</v>
      </c>
      <c r="N11469">
        <v>2987</v>
      </c>
      <c r="O11469" t="s">
        <v>116</v>
      </c>
      <c r="P11469">
        <v>5</v>
      </c>
      <c r="Q11469">
        <f t="shared" si="358"/>
        <v>11</v>
      </c>
      <c r="R11469" t="str">
        <f t="shared" si="359"/>
        <v>Mid-range</v>
      </c>
    </row>
    <row r="11470" spans="1:18" x14ac:dyDescent="0.35">
      <c r="A11470">
        <v>12823735</v>
      </c>
      <c r="B11470" t="s">
        <v>11500</v>
      </c>
      <c r="C11470">
        <v>34990</v>
      </c>
      <c r="D11470" t="s">
        <v>112</v>
      </c>
      <c r="E11470" t="s">
        <v>1504</v>
      </c>
      <c r="F11470" t="s">
        <v>1847</v>
      </c>
      <c r="G11470" t="s">
        <v>1625</v>
      </c>
      <c r="H11470">
        <v>2017</v>
      </c>
      <c r="I11470">
        <v>136111</v>
      </c>
      <c r="J11470" t="s">
        <v>21</v>
      </c>
      <c r="K11470" t="s">
        <v>22</v>
      </c>
      <c r="L11470" t="s">
        <v>64</v>
      </c>
      <c r="M11470" t="s">
        <v>24</v>
      </c>
      <c r="N11470">
        <v>1998</v>
      </c>
      <c r="O11470" t="s">
        <v>33</v>
      </c>
      <c r="P11470">
        <v>5</v>
      </c>
      <c r="Q11470">
        <f t="shared" si="358"/>
        <v>7</v>
      </c>
      <c r="R11470" t="str">
        <f t="shared" si="359"/>
        <v>Mid-range</v>
      </c>
    </row>
    <row r="11471" spans="1:18" x14ac:dyDescent="0.35">
      <c r="A11471">
        <v>12823736</v>
      </c>
      <c r="B11471" t="s">
        <v>10323</v>
      </c>
      <c r="C11471">
        <v>69900</v>
      </c>
      <c r="D11471" t="s">
        <v>17</v>
      </c>
      <c r="E11471" t="s">
        <v>905</v>
      </c>
      <c r="F11471" t="s">
        <v>10324</v>
      </c>
      <c r="G11471" t="s">
        <v>4237</v>
      </c>
      <c r="H11471">
        <v>2022</v>
      </c>
      <c r="I11471">
        <v>39</v>
      </c>
      <c r="J11471" t="s">
        <v>106</v>
      </c>
      <c r="K11471" t="s">
        <v>22</v>
      </c>
      <c r="L11471" t="s">
        <v>31</v>
      </c>
      <c r="M11471" t="s">
        <v>24</v>
      </c>
      <c r="N11471">
        <v>2755</v>
      </c>
      <c r="O11471" t="s">
        <v>47</v>
      </c>
      <c r="P11471">
        <v>2</v>
      </c>
      <c r="Q11471">
        <f t="shared" si="358"/>
        <v>2</v>
      </c>
      <c r="R11471" t="str">
        <f t="shared" si="359"/>
        <v>Luxury</v>
      </c>
    </row>
    <row r="11472" spans="1:18" x14ac:dyDescent="0.35">
      <c r="A11472">
        <v>12823744</v>
      </c>
      <c r="B11472" t="s">
        <v>11501</v>
      </c>
      <c r="C11472">
        <v>19888</v>
      </c>
      <c r="D11472" t="s">
        <v>88</v>
      </c>
      <c r="E11472" t="s">
        <v>1335</v>
      </c>
      <c r="F11472" t="s">
        <v>1821</v>
      </c>
      <c r="G11472" t="s">
        <v>1337</v>
      </c>
      <c r="H11472">
        <v>2013</v>
      </c>
      <c r="I11472">
        <v>126945</v>
      </c>
      <c r="J11472" t="s">
        <v>21</v>
      </c>
      <c r="K11472" t="s">
        <v>22</v>
      </c>
      <c r="L11472" t="s">
        <v>23</v>
      </c>
      <c r="M11472" t="s">
        <v>24</v>
      </c>
      <c r="N11472">
        <v>1999</v>
      </c>
      <c r="O11472" t="s">
        <v>47</v>
      </c>
      <c r="P11472">
        <v>5</v>
      </c>
      <c r="Q11472">
        <f t="shared" si="358"/>
        <v>11</v>
      </c>
      <c r="R11472" t="str">
        <f t="shared" si="359"/>
        <v>Mid-range</v>
      </c>
    </row>
    <row r="11473" spans="1:18" x14ac:dyDescent="0.35">
      <c r="A11473">
        <v>12823746</v>
      </c>
      <c r="B11473" t="s">
        <v>4188</v>
      </c>
      <c r="C11473">
        <v>51888</v>
      </c>
      <c r="D11473" t="s">
        <v>112</v>
      </c>
      <c r="E11473" t="s">
        <v>1623</v>
      </c>
      <c r="F11473" t="s">
        <v>1847</v>
      </c>
      <c r="G11473" t="s">
        <v>4189</v>
      </c>
      <c r="H11473">
        <v>2018</v>
      </c>
      <c r="I11473">
        <v>67571</v>
      </c>
      <c r="J11473" t="s">
        <v>21</v>
      </c>
      <c r="K11473" t="s">
        <v>22</v>
      </c>
      <c r="L11473" t="s">
        <v>64</v>
      </c>
      <c r="M11473" t="s">
        <v>24</v>
      </c>
      <c r="N11473">
        <v>1998</v>
      </c>
      <c r="O11473" t="s">
        <v>47</v>
      </c>
      <c r="P11473">
        <v>5</v>
      </c>
      <c r="Q11473">
        <f t="shared" si="358"/>
        <v>6</v>
      </c>
      <c r="R11473" t="str">
        <f t="shared" si="359"/>
        <v>Luxury</v>
      </c>
    </row>
    <row r="11474" spans="1:18" x14ac:dyDescent="0.35">
      <c r="A11474">
        <v>12823747</v>
      </c>
      <c r="B11474" t="s">
        <v>4556</v>
      </c>
      <c r="C11474">
        <v>17888</v>
      </c>
      <c r="D11474" t="s">
        <v>54</v>
      </c>
      <c r="E11474" t="s">
        <v>83</v>
      </c>
      <c r="F11474" t="s">
        <v>341</v>
      </c>
      <c r="G11474" t="s">
        <v>1877</v>
      </c>
      <c r="H11474">
        <v>2016</v>
      </c>
      <c r="I11474">
        <v>151982</v>
      </c>
      <c r="J11474" t="s">
        <v>86</v>
      </c>
      <c r="K11474" t="s">
        <v>22</v>
      </c>
      <c r="L11474" t="s">
        <v>23</v>
      </c>
      <c r="M11474" t="s">
        <v>24</v>
      </c>
      <c r="N11474">
        <v>1498</v>
      </c>
      <c r="O11474" t="s">
        <v>33</v>
      </c>
      <c r="P11474">
        <v>5</v>
      </c>
      <c r="Q11474">
        <f t="shared" si="358"/>
        <v>8</v>
      </c>
      <c r="R11474" t="str">
        <f t="shared" si="359"/>
        <v>Mid-range</v>
      </c>
    </row>
    <row r="11475" spans="1:18" x14ac:dyDescent="0.35">
      <c r="A11475">
        <v>12823756</v>
      </c>
      <c r="B11475" t="s">
        <v>11502</v>
      </c>
      <c r="C11475">
        <v>7880</v>
      </c>
      <c r="D11475" t="s">
        <v>127</v>
      </c>
      <c r="E11475">
        <v>3</v>
      </c>
      <c r="F11475" t="s">
        <v>3065</v>
      </c>
      <c r="G11475" t="s">
        <v>4845</v>
      </c>
      <c r="H11475">
        <v>2005</v>
      </c>
      <c r="I11475">
        <v>196561</v>
      </c>
      <c r="J11475" t="s">
        <v>63</v>
      </c>
      <c r="K11475" t="s">
        <v>81</v>
      </c>
      <c r="L11475" t="s">
        <v>23</v>
      </c>
      <c r="M11475" t="s">
        <v>24</v>
      </c>
      <c r="N11475">
        <v>1998</v>
      </c>
      <c r="O11475" t="s">
        <v>69</v>
      </c>
      <c r="P11475">
        <v>5</v>
      </c>
      <c r="Q11475">
        <f t="shared" si="358"/>
        <v>19</v>
      </c>
      <c r="R11475" t="str">
        <f t="shared" si="359"/>
        <v>Budget</v>
      </c>
    </row>
    <row r="11476" spans="1:18" x14ac:dyDescent="0.35">
      <c r="A11476">
        <v>12823757</v>
      </c>
      <c r="B11476" t="s">
        <v>4366</v>
      </c>
      <c r="C11476">
        <v>13880</v>
      </c>
      <c r="D11476" t="s">
        <v>54</v>
      </c>
      <c r="E11476" t="s">
        <v>175</v>
      </c>
      <c r="F11476" t="s">
        <v>2554</v>
      </c>
      <c r="G11476" t="s">
        <v>2264</v>
      </c>
      <c r="H11476">
        <v>2007</v>
      </c>
      <c r="I11476">
        <v>421781</v>
      </c>
      <c r="J11476" t="s">
        <v>236</v>
      </c>
      <c r="K11476" t="s">
        <v>22</v>
      </c>
      <c r="L11476" t="s">
        <v>31</v>
      </c>
      <c r="M11476" t="s">
        <v>24</v>
      </c>
      <c r="N11476">
        <v>2953</v>
      </c>
      <c r="O11476" t="s">
        <v>47</v>
      </c>
      <c r="P11476">
        <v>5</v>
      </c>
      <c r="Q11476">
        <f t="shared" si="358"/>
        <v>17</v>
      </c>
      <c r="R11476" t="str">
        <f t="shared" si="359"/>
        <v>Mid-range</v>
      </c>
    </row>
    <row r="11477" spans="1:18" x14ac:dyDescent="0.35">
      <c r="A11477">
        <v>12823759</v>
      </c>
      <c r="B11477" t="s">
        <v>10597</v>
      </c>
      <c r="C11477">
        <v>14880</v>
      </c>
      <c r="D11477" t="s">
        <v>54</v>
      </c>
      <c r="E11477" t="s">
        <v>55</v>
      </c>
      <c r="F11477" t="s">
        <v>2713</v>
      </c>
      <c r="G11477" t="s">
        <v>2157</v>
      </c>
      <c r="H11477">
        <v>2013</v>
      </c>
      <c r="I11477">
        <v>243168</v>
      </c>
      <c r="J11477" t="s">
        <v>21</v>
      </c>
      <c r="K11477" t="s">
        <v>22</v>
      </c>
      <c r="L11477" t="s">
        <v>31</v>
      </c>
      <c r="M11477" t="s">
        <v>24</v>
      </c>
      <c r="N11477">
        <v>2720</v>
      </c>
      <c r="O11477" t="s">
        <v>116</v>
      </c>
      <c r="P11477">
        <v>7</v>
      </c>
      <c r="Q11477">
        <f t="shared" si="358"/>
        <v>11</v>
      </c>
      <c r="R11477" t="str">
        <f t="shared" si="359"/>
        <v>Mid-range</v>
      </c>
    </row>
    <row r="11478" spans="1:18" x14ac:dyDescent="0.35">
      <c r="A11478">
        <v>12823766</v>
      </c>
      <c r="B11478" t="s">
        <v>11503</v>
      </c>
      <c r="C11478">
        <v>32888</v>
      </c>
      <c r="D11478" t="s">
        <v>449</v>
      </c>
      <c r="E11478" t="s">
        <v>762</v>
      </c>
      <c r="F11478" t="s">
        <v>11504</v>
      </c>
      <c r="G11478" t="s">
        <v>1890</v>
      </c>
      <c r="H11478">
        <v>2012</v>
      </c>
      <c r="I11478">
        <v>82300</v>
      </c>
      <c r="J11478" t="s">
        <v>21</v>
      </c>
      <c r="K11478" t="s">
        <v>22</v>
      </c>
      <c r="L11478" t="s">
        <v>64</v>
      </c>
      <c r="M11478" t="s">
        <v>24</v>
      </c>
      <c r="N11478">
        <v>1999</v>
      </c>
      <c r="O11478" t="s">
        <v>69</v>
      </c>
      <c r="P11478">
        <v>5</v>
      </c>
      <c r="Q11478">
        <f t="shared" si="358"/>
        <v>12</v>
      </c>
      <c r="R11478" t="str">
        <f t="shared" si="359"/>
        <v>Mid-range</v>
      </c>
    </row>
    <row r="11479" spans="1:18" x14ac:dyDescent="0.35">
      <c r="A11479">
        <v>12823768</v>
      </c>
      <c r="B11479" t="s">
        <v>11505</v>
      </c>
      <c r="C11479">
        <v>21888</v>
      </c>
      <c r="D11479" t="s">
        <v>127</v>
      </c>
      <c r="E11479">
        <v>3</v>
      </c>
      <c r="F11479" t="s">
        <v>545</v>
      </c>
      <c r="G11479" t="s">
        <v>2105</v>
      </c>
      <c r="H11479">
        <v>2015</v>
      </c>
      <c r="I11479">
        <v>73255</v>
      </c>
      <c r="J11479" t="s">
        <v>86</v>
      </c>
      <c r="K11479" t="s">
        <v>22</v>
      </c>
      <c r="L11479" t="s">
        <v>23</v>
      </c>
      <c r="M11479" t="s">
        <v>24</v>
      </c>
      <c r="N11479">
        <v>2488</v>
      </c>
      <c r="O11479" t="s">
        <v>69</v>
      </c>
      <c r="P11479">
        <v>5</v>
      </c>
      <c r="Q11479">
        <f t="shared" si="358"/>
        <v>9</v>
      </c>
      <c r="R11479" t="str">
        <f t="shared" si="359"/>
        <v>Mid-range</v>
      </c>
    </row>
    <row r="11480" spans="1:18" x14ac:dyDescent="0.35">
      <c r="A11480">
        <v>12823770</v>
      </c>
      <c r="B11480" t="s">
        <v>11506</v>
      </c>
      <c r="C11480">
        <v>39888</v>
      </c>
      <c r="D11480" t="s">
        <v>131</v>
      </c>
      <c r="E11480" t="s">
        <v>1094</v>
      </c>
      <c r="F11480" t="s">
        <v>239</v>
      </c>
      <c r="G11480" t="s">
        <v>240</v>
      </c>
      <c r="H11480">
        <v>2013</v>
      </c>
      <c r="I11480">
        <v>91888</v>
      </c>
      <c r="J11480" t="s">
        <v>21</v>
      </c>
      <c r="K11480" t="s">
        <v>22</v>
      </c>
      <c r="L11480" t="s">
        <v>31</v>
      </c>
      <c r="M11480" t="s">
        <v>24</v>
      </c>
      <c r="N11480">
        <v>2967</v>
      </c>
      <c r="O11480" t="s">
        <v>69</v>
      </c>
      <c r="P11480">
        <v>5</v>
      </c>
      <c r="Q11480">
        <f t="shared" si="358"/>
        <v>11</v>
      </c>
      <c r="R11480" t="str">
        <f t="shared" si="359"/>
        <v>Mid-range</v>
      </c>
    </row>
    <row r="11481" spans="1:18" x14ac:dyDescent="0.35">
      <c r="A11481">
        <v>12823771</v>
      </c>
      <c r="B11481" t="s">
        <v>11507</v>
      </c>
      <c r="C11481">
        <v>43888</v>
      </c>
      <c r="D11481" t="s">
        <v>27</v>
      </c>
      <c r="E11481" t="s">
        <v>3464</v>
      </c>
      <c r="F11481" t="s">
        <v>7569</v>
      </c>
      <c r="G11481" t="s">
        <v>4460</v>
      </c>
      <c r="H11481">
        <v>2014</v>
      </c>
      <c r="I11481">
        <v>111700</v>
      </c>
      <c r="J11481" t="s">
        <v>21</v>
      </c>
      <c r="K11481" t="s">
        <v>22</v>
      </c>
      <c r="L11481" t="s">
        <v>31</v>
      </c>
      <c r="M11481" t="s">
        <v>24</v>
      </c>
      <c r="N11481">
        <v>2987</v>
      </c>
      <c r="O11481" t="s">
        <v>25</v>
      </c>
      <c r="P11481">
        <v>5</v>
      </c>
      <c r="Q11481">
        <f t="shared" si="358"/>
        <v>10</v>
      </c>
      <c r="R11481" t="str">
        <f t="shared" si="359"/>
        <v>Luxury</v>
      </c>
    </row>
    <row r="11482" spans="1:18" x14ac:dyDescent="0.35">
      <c r="A11482">
        <v>12823772</v>
      </c>
      <c r="B11482" t="s">
        <v>11508</v>
      </c>
      <c r="C11482">
        <v>16888</v>
      </c>
      <c r="D11482" t="s">
        <v>282</v>
      </c>
      <c r="E11482" t="s">
        <v>443</v>
      </c>
      <c r="F11482" t="s">
        <v>3266</v>
      </c>
      <c r="G11482" t="s">
        <v>2070</v>
      </c>
      <c r="H11482">
        <v>2013</v>
      </c>
      <c r="I11482">
        <v>174780</v>
      </c>
      <c r="J11482" t="s">
        <v>21</v>
      </c>
      <c r="K11482" t="s">
        <v>22</v>
      </c>
      <c r="L11482" t="s">
        <v>64</v>
      </c>
      <c r="M11482" t="s">
        <v>24</v>
      </c>
      <c r="N11482">
        <v>3604</v>
      </c>
      <c r="O11482" t="s">
        <v>116</v>
      </c>
      <c r="P11482">
        <v>5</v>
      </c>
      <c r="Q11482">
        <f t="shared" si="358"/>
        <v>11</v>
      </c>
      <c r="R11482" t="str">
        <f t="shared" si="359"/>
        <v>Mid-range</v>
      </c>
    </row>
    <row r="11483" spans="1:18" x14ac:dyDescent="0.35">
      <c r="A11483">
        <v>12823775</v>
      </c>
      <c r="B11483" t="s">
        <v>11509</v>
      </c>
      <c r="C11483">
        <v>8488</v>
      </c>
      <c r="D11483" t="s">
        <v>3614</v>
      </c>
      <c r="E11483" t="s">
        <v>8601</v>
      </c>
      <c r="F11483" t="s">
        <v>99</v>
      </c>
      <c r="G11483" t="s">
        <v>11510</v>
      </c>
      <c r="H11483">
        <v>2007</v>
      </c>
      <c r="I11483">
        <v>160800</v>
      </c>
      <c r="J11483" t="s">
        <v>86</v>
      </c>
      <c r="K11483" t="s">
        <v>22</v>
      </c>
      <c r="L11483" t="s">
        <v>23</v>
      </c>
      <c r="M11483" t="s">
        <v>24</v>
      </c>
      <c r="N11483">
        <v>1998</v>
      </c>
      <c r="O11483" t="s">
        <v>33</v>
      </c>
      <c r="P11483">
        <v>5</v>
      </c>
      <c r="Q11483">
        <f t="shared" si="358"/>
        <v>17</v>
      </c>
      <c r="R11483" t="str">
        <f t="shared" si="359"/>
        <v>Budget</v>
      </c>
    </row>
    <row r="11484" spans="1:18" x14ac:dyDescent="0.35">
      <c r="A11484">
        <v>12823776</v>
      </c>
      <c r="B11484" t="s">
        <v>10425</v>
      </c>
      <c r="C11484">
        <v>8488</v>
      </c>
      <c r="D11484" t="s">
        <v>127</v>
      </c>
      <c r="E11484">
        <v>3</v>
      </c>
      <c r="F11484" t="s">
        <v>3099</v>
      </c>
      <c r="G11484" t="s">
        <v>3100</v>
      </c>
      <c r="H11484">
        <v>2007</v>
      </c>
      <c r="I11484">
        <v>269750</v>
      </c>
      <c r="J11484" t="s">
        <v>63</v>
      </c>
      <c r="K11484" t="s">
        <v>22</v>
      </c>
      <c r="L11484" t="s">
        <v>23</v>
      </c>
      <c r="M11484" t="s">
        <v>24</v>
      </c>
      <c r="N11484">
        <v>2261</v>
      </c>
      <c r="O11484" t="s">
        <v>69</v>
      </c>
      <c r="P11484">
        <v>5</v>
      </c>
      <c r="Q11484">
        <f t="shared" si="358"/>
        <v>17</v>
      </c>
      <c r="R11484" t="str">
        <f t="shared" si="359"/>
        <v>Budget</v>
      </c>
    </row>
    <row r="11485" spans="1:18" x14ac:dyDescent="0.35">
      <c r="A11485">
        <v>12823778</v>
      </c>
      <c r="B11485" t="s">
        <v>11511</v>
      </c>
      <c r="C11485">
        <v>19888</v>
      </c>
      <c r="D11485" t="s">
        <v>102</v>
      </c>
      <c r="E11485" t="s">
        <v>1212</v>
      </c>
      <c r="F11485" t="s">
        <v>10514</v>
      </c>
      <c r="G11485" t="s">
        <v>7210</v>
      </c>
      <c r="H11485">
        <v>2008</v>
      </c>
      <c r="I11485">
        <v>121444</v>
      </c>
      <c r="J11485" t="s">
        <v>21</v>
      </c>
      <c r="K11485" t="s">
        <v>22</v>
      </c>
      <c r="L11485" t="s">
        <v>64</v>
      </c>
      <c r="M11485" t="s">
        <v>24</v>
      </c>
      <c r="N11485">
        <v>3597</v>
      </c>
      <c r="O11485" t="s">
        <v>69</v>
      </c>
      <c r="P11485">
        <v>5</v>
      </c>
      <c r="Q11485">
        <f t="shared" si="358"/>
        <v>16</v>
      </c>
      <c r="R11485" t="str">
        <f t="shared" si="359"/>
        <v>Mid-range</v>
      </c>
    </row>
    <row r="11486" spans="1:18" x14ac:dyDescent="0.35">
      <c r="A11486">
        <v>12823779</v>
      </c>
      <c r="B11486" t="s">
        <v>3463</v>
      </c>
      <c r="C11486">
        <v>35888</v>
      </c>
      <c r="D11486" t="s">
        <v>27</v>
      </c>
      <c r="E11486" t="s">
        <v>3464</v>
      </c>
      <c r="F11486" t="s">
        <v>3465</v>
      </c>
      <c r="G11486" t="s">
        <v>3466</v>
      </c>
      <c r="H11486">
        <v>2012</v>
      </c>
      <c r="I11486">
        <v>102888</v>
      </c>
      <c r="J11486" t="s">
        <v>21</v>
      </c>
      <c r="K11486" t="s">
        <v>22</v>
      </c>
      <c r="L11486" t="s">
        <v>31</v>
      </c>
      <c r="M11486" t="s">
        <v>24</v>
      </c>
      <c r="N11486">
        <v>2987</v>
      </c>
      <c r="O11486" t="s">
        <v>33</v>
      </c>
      <c r="P11486">
        <v>5</v>
      </c>
      <c r="Q11486">
        <f t="shared" si="358"/>
        <v>12</v>
      </c>
      <c r="R11486" t="str">
        <f t="shared" si="359"/>
        <v>Mid-range</v>
      </c>
    </row>
    <row r="11487" spans="1:18" x14ac:dyDescent="0.35">
      <c r="A11487">
        <v>12823780</v>
      </c>
      <c r="B11487" t="s">
        <v>11512</v>
      </c>
      <c r="C11487">
        <v>29888</v>
      </c>
      <c r="D11487" t="s">
        <v>449</v>
      </c>
      <c r="E11487" t="s">
        <v>450</v>
      </c>
      <c r="F11487" t="s">
        <v>2655</v>
      </c>
      <c r="G11487" t="s">
        <v>464</v>
      </c>
      <c r="H11487">
        <v>2010</v>
      </c>
      <c r="I11487">
        <v>169780</v>
      </c>
      <c r="J11487" t="s">
        <v>21</v>
      </c>
      <c r="K11487" t="s">
        <v>22</v>
      </c>
      <c r="L11487" t="s">
        <v>31</v>
      </c>
      <c r="M11487" t="s">
        <v>24</v>
      </c>
      <c r="N11487">
        <v>2720</v>
      </c>
      <c r="O11487" t="s">
        <v>1085</v>
      </c>
      <c r="P11487">
        <v>5</v>
      </c>
      <c r="Q11487">
        <f t="shared" si="358"/>
        <v>14</v>
      </c>
      <c r="R11487" t="str">
        <f t="shared" si="359"/>
        <v>Mid-range</v>
      </c>
    </row>
    <row r="11488" spans="1:18" x14ac:dyDescent="0.35">
      <c r="A11488">
        <v>12823781</v>
      </c>
      <c r="B11488" t="s">
        <v>11513</v>
      </c>
      <c r="C11488">
        <v>8488</v>
      </c>
      <c r="D11488" t="s">
        <v>102</v>
      </c>
      <c r="E11488" t="s">
        <v>1066</v>
      </c>
      <c r="F11488" t="s">
        <v>1535</v>
      </c>
      <c r="G11488" t="s">
        <v>1068</v>
      </c>
      <c r="H11488">
        <v>2008</v>
      </c>
      <c r="I11488">
        <v>142662</v>
      </c>
      <c r="J11488" t="s">
        <v>86</v>
      </c>
      <c r="K11488" t="s">
        <v>81</v>
      </c>
      <c r="L11488" t="s">
        <v>64</v>
      </c>
      <c r="M11488" t="s">
        <v>24</v>
      </c>
      <c r="N11488">
        <v>1781</v>
      </c>
      <c r="O11488" t="s">
        <v>33</v>
      </c>
      <c r="P11488">
        <v>5</v>
      </c>
      <c r="Q11488">
        <f t="shared" si="358"/>
        <v>16</v>
      </c>
      <c r="R11488" t="str">
        <f t="shared" si="359"/>
        <v>Budget</v>
      </c>
    </row>
    <row r="11489" spans="1:18" x14ac:dyDescent="0.35">
      <c r="A11489">
        <v>12823782</v>
      </c>
      <c r="B11489" t="s">
        <v>5221</v>
      </c>
      <c r="C11489">
        <v>9488</v>
      </c>
      <c r="D11489" t="s">
        <v>17</v>
      </c>
      <c r="E11489" t="s">
        <v>642</v>
      </c>
      <c r="F11489" t="s">
        <v>2297</v>
      </c>
      <c r="G11489" t="s">
        <v>5222</v>
      </c>
      <c r="H11489">
        <v>2005</v>
      </c>
      <c r="I11489">
        <v>123555</v>
      </c>
      <c r="J11489" t="s">
        <v>63</v>
      </c>
      <c r="K11489" t="s">
        <v>22</v>
      </c>
      <c r="L11489" t="s">
        <v>23</v>
      </c>
      <c r="M11489" t="s">
        <v>24</v>
      </c>
      <c r="N11489">
        <v>2362</v>
      </c>
      <c r="O11489" t="s">
        <v>33</v>
      </c>
      <c r="P11489">
        <v>5</v>
      </c>
      <c r="Q11489">
        <f t="shared" si="358"/>
        <v>19</v>
      </c>
      <c r="R11489" t="str">
        <f t="shared" si="359"/>
        <v>Budget</v>
      </c>
    </row>
    <row r="11490" spans="1:18" x14ac:dyDescent="0.35">
      <c r="A11490">
        <v>12823785</v>
      </c>
      <c r="B11490" t="s">
        <v>11514</v>
      </c>
      <c r="C11490">
        <v>12488</v>
      </c>
      <c r="D11490" t="s">
        <v>9383</v>
      </c>
      <c r="E11490" t="s">
        <v>621</v>
      </c>
      <c r="F11490" t="s">
        <v>9395</v>
      </c>
      <c r="G11490" t="s">
        <v>2264</v>
      </c>
      <c r="H11490">
        <v>2012</v>
      </c>
      <c r="I11490">
        <v>90900</v>
      </c>
      <c r="J11490" t="s">
        <v>86</v>
      </c>
      <c r="K11490" t="s">
        <v>22</v>
      </c>
      <c r="L11490" t="s">
        <v>31</v>
      </c>
      <c r="M11490" t="s">
        <v>24</v>
      </c>
      <c r="N11490">
        <v>1956</v>
      </c>
      <c r="O11490" t="s">
        <v>116</v>
      </c>
      <c r="P11490">
        <v>5</v>
      </c>
      <c r="Q11490">
        <f t="shared" si="358"/>
        <v>12</v>
      </c>
      <c r="R11490" t="str">
        <f t="shared" si="359"/>
        <v>Mid-range</v>
      </c>
    </row>
    <row r="11491" spans="1:18" x14ac:dyDescent="0.35">
      <c r="A11491">
        <v>12823787</v>
      </c>
      <c r="B11491" t="s">
        <v>3756</v>
      </c>
      <c r="C11491">
        <v>14888</v>
      </c>
      <c r="D11491" t="s">
        <v>17</v>
      </c>
      <c r="E11491" t="s">
        <v>262</v>
      </c>
      <c r="F11491" t="s">
        <v>263</v>
      </c>
      <c r="G11491" t="s">
        <v>1668</v>
      </c>
      <c r="H11491">
        <v>2013</v>
      </c>
      <c r="I11491">
        <v>173409</v>
      </c>
      <c r="J11491" t="s">
        <v>86</v>
      </c>
      <c r="K11491" t="s">
        <v>22</v>
      </c>
      <c r="L11491" t="s">
        <v>23</v>
      </c>
      <c r="M11491" t="s">
        <v>24</v>
      </c>
      <c r="N11491">
        <v>1798</v>
      </c>
      <c r="O11491" t="s">
        <v>116</v>
      </c>
      <c r="P11491">
        <v>5</v>
      </c>
      <c r="Q11491">
        <f t="shared" si="358"/>
        <v>11</v>
      </c>
      <c r="R11491" t="str">
        <f t="shared" si="359"/>
        <v>Mid-range</v>
      </c>
    </row>
    <row r="11492" spans="1:18" x14ac:dyDescent="0.35">
      <c r="A11492">
        <v>12823789</v>
      </c>
      <c r="B11492" t="s">
        <v>3469</v>
      </c>
      <c r="C11492">
        <v>13888</v>
      </c>
      <c r="D11492" t="s">
        <v>42</v>
      </c>
      <c r="E11492" t="s">
        <v>730</v>
      </c>
      <c r="F11492" t="s">
        <v>1755</v>
      </c>
      <c r="G11492" t="s">
        <v>731</v>
      </c>
      <c r="H11492">
        <v>2014</v>
      </c>
      <c r="I11492">
        <v>135655</v>
      </c>
      <c r="J11492" t="s">
        <v>21</v>
      </c>
      <c r="K11492" t="s">
        <v>22</v>
      </c>
      <c r="L11492" t="s">
        <v>23</v>
      </c>
      <c r="M11492" t="s">
        <v>24</v>
      </c>
      <c r="N11492">
        <v>1796</v>
      </c>
      <c r="O11492" t="s">
        <v>33</v>
      </c>
      <c r="P11492">
        <v>5</v>
      </c>
      <c r="Q11492">
        <f t="shared" si="358"/>
        <v>10</v>
      </c>
      <c r="R11492" t="str">
        <f t="shared" si="359"/>
        <v>Mid-range</v>
      </c>
    </row>
    <row r="11493" spans="1:18" x14ac:dyDescent="0.35">
      <c r="A11493">
        <v>12823790</v>
      </c>
      <c r="B11493" t="s">
        <v>3104</v>
      </c>
      <c r="C11493">
        <v>42888</v>
      </c>
      <c r="D11493" t="s">
        <v>449</v>
      </c>
      <c r="E11493" t="s">
        <v>518</v>
      </c>
      <c r="F11493" t="s">
        <v>3105</v>
      </c>
      <c r="G11493" t="s">
        <v>3106</v>
      </c>
      <c r="H11493">
        <v>2016</v>
      </c>
      <c r="I11493">
        <v>68900</v>
      </c>
      <c r="J11493" t="s">
        <v>21</v>
      </c>
      <c r="K11493" t="s">
        <v>22</v>
      </c>
      <c r="L11493" t="s">
        <v>31</v>
      </c>
      <c r="M11493" t="s">
        <v>24</v>
      </c>
      <c r="N11493">
        <v>2179</v>
      </c>
      <c r="O11493" t="s">
        <v>47</v>
      </c>
      <c r="P11493">
        <v>5</v>
      </c>
      <c r="Q11493">
        <f t="shared" si="358"/>
        <v>8</v>
      </c>
      <c r="R11493" t="str">
        <f t="shared" si="359"/>
        <v>Luxury</v>
      </c>
    </row>
    <row r="11494" spans="1:18" x14ac:dyDescent="0.35">
      <c r="A11494">
        <v>12823791</v>
      </c>
      <c r="B11494" t="s">
        <v>10618</v>
      </c>
      <c r="C11494">
        <v>42888</v>
      </c>
      <c r="D11494" t="s">
        <v>449</v>
      </c>
      <c r="E11494" t="s">
        <v>762</v>
      </c>
      <c r="F11494" t="s">
        <v>7087</v>
      </c>
      <c r="G11494" t="s">
        <v>2020</v>
      </c>
      <c r="H11494">
        <v>2016</v>
      </c>
      <c r="I11494">
        <v>96800</v>
      </c>
      <c r="J11494" t="s">
        <v>21</v>
      </c>
      <c r="K11494" t="s">
        <v>22</v>
      </c>
      <c r="L11494" t="s">
        <v>31</v>
      </c>
      <c r="M11494" t="s">
        <v>24</v>
      </c>
      <c r="N11494">
        <v>1999</v>
      </c>
      <c r="O11494" t="s">
        <v>47</v>
      </c>
      <c r="P11494">
        <v>5</v>
      </c>
      <c r="Q11494">
        <f t="shared" si="358"/>
        <v>8</v>
      </c>
      <c r="R11494" t="str">
        <f t="shared" si="359"/>
        <v>Luxury</v>
      </c>
    </row>
    <row r="11495" spans="1:18" x14ac:dyDescent="0.35">
      <c r="A11495">
        <v>12823795</v>
      </c>
      <c r="B11495" t="s">
        <v>609</v>
      </c>
      <c r="C11495">
        <v>29990</v>
      </c>
      <c r="D11495" t="s">
        <v>88</v>
      </c>
      <c r="E11495" t="s">
        <v>108</v>
      </c>
      <c r="F11495" t="s">
        <v>513</v>
      </c>
      <c r="G11495" t="s">
        <v>610</v>
      </c>
      <c r="H11495">
        <v>2019</v>
      </c>
      <c r="I11495">
        <v>61501</v>
      </c>
      <c r="J11495" t="s">
        <v>21</v>
      </c>
      <c r="K11495" t="s">
        <v>22</v>
      </c>
      <c r="L11495" t="s">
        <v>23</v>
      </c>
      <c r="M11495" t="s">
        <v>24</v>
      </c>
      <c r="N11495">
        <v>1999</v>
      </c>
      <c r="O11495" t="s">
        <v>116</v>
      </c>
      <c r="P11495">
        <v>5</v>
      </c>
      <c r="Q11495">
        <f t="shared" si="358"/>
        <v>5</v>
      </c>
      <c r="R11495" t="str">
        <f t="shared" si="359"/>
        <v>Mid-range</v>
      </c>
    </row>
    <row r="11496" spans="1:18" x14ac:dyDescent="0.35">
      <c r="A11496">
        <v>12823796</v>
      </c>
      <c r="B11496" t="s">
        <v>6911</v>
      </c>
      <c r="C11496">
        <v>29990</v>
      </c>
      <c r="D11496" t="s">
        <v>165</v>
      </c>
      <c r="E11496" t="s">
        <v>584</v>
      </c>
      <c r="F11496" t="s">
        <v>692</v>
      </c>
      <c r="G11496" t="s">
        <v>5313</v>
      </c>
      <c r="H11496">
        <v>2020</v>
      </c>
      <c r="I11496">
        <v>52401</v>
      </c>
      <c r="J11496" t="s">
        <v>21</v>
      </c>
      <c r="K11496" t="s">
        <v>22</v>
      </c>
      <c r="L11496" t="s">
        <v>23</v>
      </c>
      <c r="M11496" t="s">
        <v>24</v>
      </c>
      <c r="N11496">
        <v>1499</v>
      </c>
      <c r="O11496" t="s">
        <v>116</v>
      </c>
      <c r="P11496">
        <v>5</v>
      </c>
      <c r="Q11496">
        <f t="shared" si="358"/>
        <v>4</v>
      </c>
      <c r="R11496" t="str">
        <f t="shared" si="359"/>
        <v>Mid-range</v>
      </c>
    </row>
    <row r="11497" spans="1:18" x14ac:dyDescent="0.35">
      <c r="A11497">
        <v>12823798</v>
      </c>
      <c r="B11497" t="s">
        <v>3188</v>
      </c>
      <c r="C11497">
        <v>26990</v>
      </c>
      <c r="D11497" t="s">
        <v>17</v>
      </c>
      <c r="E11497" t="s">
        <v>642</v>
      </c>
      <c r="F11497" t="s">
        <v>263</v>
      </c>
      <c r="G11497" t="s">
        <v>3189</v>
      </c>
      <c r="H11497">
        <v>2019</v>
      </c>
      <c r="I11497">
        <v>56821</v>
      </c>
      <c r="J11497" t="s">
        <v>63</v>
      </c>
      <c r="K11497" t="s">
        <v>22</v>
      </c>
      <c r="L11497" t="s">
        <v>23</v>
      </c>
      <c r="M11497" t="s">
        <v>24</v>
      </c>
      <c r="N11497">
        <v>2494</v>
      </c>
      <c r="O11497" t="s">
        <v>47</v>
      </c>
      <c r="P11497">
        <v>5</v>
      </c>
      <c r="Q11497">
        <f t="shared" si="358"/>
        <v>5</v>
      </c>
      <c r="R11497" t="str">
        <f t="shared" si="359"/>
        <v>Mid-range</v>
      </c>
    </row>
    <row r="11498" spans="1:18" x14ac:dyDescent="0.35">
      <c r="A11498">
        <v>12823806</v>
      </c>
      <c r="B11498" t="s">
        <v>10616</v>
      </c>
      <c r="C11498">
        <v>102950</v>
      </c>
      <c r="D11498" t="s">
        <v>17</v>
      </c>
      <c r="E11498" t="s">
        <v>171</v>
      </c>
      <c r="F11498" t="s">
        <v>9126</v>
      </c>
      <c r="G11498" t="s">
        <v>232</v>
      </c>
      <c r="H11498">
        <v>2020</v>
      </c>
      <c r="I11498">
        <v>97277</v>
      </c>
      <c r="J11498" t="s">
        <v>21</v>
      </c>
      <c r="K11498" t="s">
        <v>22</v>
      </c>
      <c r="L11498" t="s">
        <v>31</v>
      </c>
      <c r="M11498" t="s">
        <v>24</v>
      </c>
      <c r="N11498">
        <v>4461</v>
      </c>
      <c r="O11498" t="s">
        <v>47</v>
      </c>
      <c r="P11498">
        <v>8</v>
      </c>
      <c r="Q11498">
        <f t="shared" si="358"/>
        <v>4</v>
      </c>
      <c r="R11498" t="str">
        <f t="shared" si="359"/>
        <v>Luxury</v>
      </c>
    </row>
    <row r="11499" spans="1:18" x14ac:dyDescent="0.35">
      <c r="A11499">
        <v>12823811</v>
      </c>
      <c r="B11499" t="s">
        <v>2063</v>
      </c>
      <c r="C11499">
        <v>36910</v>
      </c>
      <c r="D11499" t="s">
        <v>17</v>
      </c>
      <c r="E11499" t="s">
        <v>153</v>
      </c>
      <c r="F11499" t="s">
        <v>158</v>
      </c>
      <c r="G11499" t="s">
        <v>2064</v>
      </c>
      <c r="H11499">
        <v>2018</v>
      </c>
      <c r="I11499">
        <v>62259</v>
      </c>
      <c r="J11499" t="s">
        <v>21</v>
      </c>
      <c r="K11499" t="s">
        <v>22</v>
      </c>
      <c r="L11499" t="s">
        <v>23</v>
      </c>
      <c r="M11499" t="s">
        <v>24</v>
      </c>
      <c r="N11499">
        <v>2494</v>
      </c>
      <c r="O11499" t="s">
        <v>116</v>
      </c>
      <c r="P11499">
        <v>5</v>
      </c>
      <c r="Q11499">
        <f t="shared" si="358"/>
        <v>6</v>
      </c>
      <c r="R11499" t="str">
        <f t="shared" si="359"/>
        <v>Mid-range</v>
      </c>
    </row>
    <row r="11500" spans="1:18" x14ac:dyDescent="0.35">
      <c r="A11500">
        <v>12823817</v>
      </c>
      <c r="B11500" t="s">
        <v>8341</v>
      </c>
      <c r="C11500">
        <v>19888</v>
      </c>
      <c r="D11500" t="s">
        <v>127</v>
      </c>
      <c r="E11500" t="s">
        <v>466</v>
      </c>
      <c r="F11500" t="s">
        <v>8342</v>
      </c>
      <c r="G11500" t="s">
        <v>452</v>
      </c>
      <c r="H11500">
        <v>2013</v>
      </c>
      <c r="I11500">
        <v>180415</v>
      </c>
      <c r="J11500" t="s">
        <v>21</v>
      </c>
      <c r="K11500" t="s">
        <v>22</v>
      </c>
      <c r="L11500" t="s">
        <v>23</v>
      </c>
      <c r="M11500" t="s">
        <v>24</v>
      </c>
      <c r="N11500">
        <v>2488</v>
      </c>
      <c r="O11500" t="s">
        <v>33</v>
      </c>
      <c r="P11500">
        <v>5</v>
      </c>
      <c r="Q11500">
        <f t="shared" si="358"/>
        <v>11</v>
      </c>
      <c r="R11500" t="str">
        <f t="shared" si="359"/>
        <v>Mid-range</v>
      </c>
    </row>
    <row r="11501" spans="1:18" x14ac:dyDescent="0.35">
      <c r="A11501">
        <v>12823819</v>
      </c>
      <c r="B11501" t="s">
        <v>11515</v>
      </c>
      <c r="C11501">
        <v>11500</v>
      </c>
      <c r="D11501" t="s">
        <v>143</v>
      </c>
      <c r="E11501" t="s">
        <v>1109</v>
      </c>
      <c r="F11501" t="s">
        <v>7052</v>
      </c>
      <c r="G11501" t="s">
        <v>881</v>
      </c>
      <c r="H11501">
        <v>2008</v>
      </c>
      <c r="I11501">
        <v>175050</v>
      </c>
      <c r="J11501" t="s">
        <v>21</v>
      </c>
      <c r="K11501" t="s">
        <v>81</v>
      </c>
      <c r="L11501" t="s">
        <v>23</v>
      </c>
      <c r="M11501" t="s">
        <v>24</v>
      </c>
      <c r="N11501">
        <v>2457</v>
      </c>
      <c r="O11501" t="s">
        <v>116</v>
      </c>
      <c r="P11501">
        <v>5</v>
      </c>
      <c r="Q11501">
        <f t="shared" si="358"/>
        <v>16</v>
      </c>
      <c r="R11501" t="str">
        <f t="shared" si="359"/>
        <v>Mid-range</v>
      </c>
    </row>
    <row r="11502" spans="1:18" x14ac:dyDescent="0.35">
      <c r="A11502">
        <v>12823823</v>
      </c>
      <c r="B11502" t="s">
        <v>11516</v>
      </c>
      <c r="C11502">
        <v>86999</v>
      </c>
      <c r="D11502" t="s">
        <v>17</v>
      </c>
      <c r="E11502" t="s">
        <v>258</v>
      </c>
      <c r="F11502" t="s">
        <v>11517</v>
      </c>
      <c r="G11502" t="s">
        <v>323</v>
      </c>
      <c r="H11502">
        <v>2022</v>
      </c>
      <c r="I11502">
        <v>15</v>
      </c>
      <c r="J11502" t="s">
        <v>275</v>
      </c>
      <c r="K11502" t="s">
        <v>22</v>
      </c>
      <c r="L11502" t="s">
        <v>31</v>
      </c>
      <c r="M11502" t="s">
        <v>24</v>
      </c>
      <c r="N11502">
        <v>2753</v>
      </c>
      <c r="O11502" t="s">
        <v>33</v>
      </c>
      <c r="P11502">
        <v>5</v>
      </c>
      <c r="Q11502">
        <f t="shared" si="358"/>
        <v>2</v>
      </c>
      <c r="R11502" t="str">
        <f t="shared" si="359"/>
        <v>Luxury</v>
      </c>
    </row>
    <row r="11503" spans="1:18" x14ac:dyDescent="0.35">
      <c r="A11503">
        <v>12823830</v>
      </c>
      <c r="B11503" t="s">
        <v>5893</v>
      </c>
      <c r="C11503">
        <v>20998</v>
      </c>
      <c r="D11503" t="s">
        <v>328</v>
      </c>
      <c r="E11503" t="s">
        <v>598</v>
      </c>
      <c r="F11503" t="s">
        <v>543</v>
      </c>
      <c r="G11503" t="s">
        <v>146</v>
      </c>
      <c r="H11503">
        <v>2016</v>
      </c>
      <c r="I11503">
        <v>142734</v>
      </c>
      <c r="J11503" t="s">
        <v>21</v>
      </c>
      <c r="K11503" t="s">
        <v>22</v>
      </c>
      <c r="L11503" t="s">
        <v>23</v>
      </c>
      <c r="M11503" t="s">
        <v>24</v>
      </c>
      <c r="N11503">
        <v>1799</v>
      </c>
      <c r="O11503" t="s">
        <v>135</v>
      </c>
      <c r="P11503">
        <v>5</v>
      </c>
      <c r="Q11503">
        <f t="shared" si="358"/>
        <v>8</v>
      </c>
      <c r="R11503" t="str">
        <f t="shared" si="359"/>
        <v>Mid-range</v>
      </c>
    </row>
    <row r="11504" spans="1:18" x14ac:dyDescent="0.35">
      <c r="A11504">
        <v>12823839</v>
      </c>
      <c r="B11504" t="s">
        <v>1361</v>
      </c>
      <c r="C11504">
        <v>68888</v>
      </c>
      <c r="D11504" t="s">
        <v>54</v>
      </c>
      <c r="E11504" t="s">
        <v>987</v>
      </c>
      <c r="F11504" t="s">
        <v>1362</v>
      </c>
      <c r="G11504" t="s">
        <v>1363</v>
      </c>
      <c r="H11504">
        <v>2019</v>
      </c>
      <c r="I11504">
        <v>23500</v>
      </c>
      <c r="J11504" t="s">
        <v>1364</v>
      </c>
      <c r="K11504" t="s">
        <v>22</v>
      </c>
      <c r="L11504" t="s">
        <v>64</v>
      </c>
      <c r="M11504" t="s">
        <v>24</v>
      </c>
      <c r="N11504">
        <v>4950</v>
      </c>
      <c r="O11504" t="s">
        <v>47</v>
      </c>
      <c r="P11504">
        <v>4</v>
      </c>
      <c r="Q11504">
        <f t="shared" si="358"/>
        <v>5</v>
      </c>
      <c r="R11504" t="str">
        <f t="shared" si="359"/>
        <v>Luxury</v>
      </c>
    </row>
    <row r="11505" spans="1:18" x14ac:dyDescent="0.35">
      <c r="A11505">
        <v>12823844</v>
      </c>
      <c r="B11505" t="s">
        <v>11518</v>
      </c>
      <c r="C11505">
        <v>53800</v>
      </c>
      <c r="D11505" t="s">
        <v>76</v>
      </c>
      <c r="E11505" t="s">
        <v>77</v>
      </c>
      <c r="F11505" t="s">
        <v>2874</v>
      </c>
      <c r="G11505" t="s">
        <v>326</v>
      </c>
      <c r="H11505">
        <v>2018</v>
      </c>
      <c r="I11505">
        <v>115837</v>
      </c>
      <c r="J11505" t="s">
        <v>182</v>
      </c>
      <c r="K11505" t="s">
        <v>22</v>
      </c>
      <c r="L11505" t="s">
        <v>31</v>
      </c>
      <c r="M11505" t="s">
        <v>24</v>
      </c>
      <c r="N11505">
        <v>2999</v>
      </c>
      <c r="O11505" t="s">
        <v>69</v>
      </c>
      <c r="P11505">
        <v>5</v>
      </c>
      <c r="Q11505">
        <f t="shared" si="358"/>
        <v>6</v>
      </c>
      <c r="R11505" t="str">
        <f t="shared" si="359"/>
        <v>Luxury</v>
      </c>
    </row>
    <row r="11506" spans="1:18" x14ac:dyDescent="0.35">
      <c r="A11506">
        <v>12823845</v>
      </c>
      <c r="B11506" t="s">
        <v>11519</v>
      </c>
      <c r="C11506">
        <v>84600</v>
      </c>
      <c r="D11506" t="s">
        <v>59</v>
      </c>
      <c r="E11506" t="s">
        <v>1737</v>
      </c>
      <c r="F11506" t="s">
        <v>1209</v>
      </c>
      <c r="G11506" t="s">
        <v>1191</v>
      </c>
      <c r="H11506">
        <v>2022</v>
      </c>
      <c r="I11506">
        <v>1598</v>
      </c>
      <c r="J11506" t="s">
        <v>63</v>
      </c>
      <c r="K11506" t="s">
        <v>22</v>
      </c>
      <c r="L11506" t="s">
        <v>64</v>
      </c>
      <c r="M11506" t="s">
        <v>247</v>
      </c>
      <c r="N11506">
        <v>1998</v>
      </c>
      <c r="O11506" t="s">
        <v>69</v>
      </c>
      <c r="P11506">
        <v>5</v>
      </c>
      <c r="Q11506">
        <f t="shared" si="358"/>
        <v>2</v>
      </c>
      <c r="R11506" t="str">
        <f t="shared" si="359"/>
        <v>Luxury</v>
      </c>
    </row>
    <row r="11507" spans="1:18" x14ac:dyDescent="0.35">
      <c r="A11507">
        <v>12823850</v>
      </c>
      <c r="B11507" t="s">
        <v>7805</v>
      </c>
      <c r="C11507">
        <v>56905</v>
      </c>
      <c r="D11507" t="s">
        <v>54</v>
      </c>
      <c r="E11507" t="s">
        <v>318</v>
      </c>
      <c r="F11507" t="s">
        <v>7806</v>
      </c>
      <c r="G11507" t="s">
        <v>7807</v>
      </c>
      <c r="H11507">
        <v>2019</v>
      </c>
      <c r="I11507">
        <v>67083</v>
      </c>
      <c r="J11507" t="s">
        <v>106</v>
      </c>
      <c r="K11507" t="s">
        <v>22</v>
      </c>
      <c r="L11507" t="s">
        <v>31</v>
      </c>
      <c r="M11507" t="s">
        <v>24</v>
      </c>
      <c r="N11507">
        <v>1995</v>
      </c>
      <c r="O11507" t="s">
        <v>33</v>
      </c>
      <c r="P11507">
        <v>3</v>
      </c>
      <c r="Q11507">
        <f t="shared" si="358"/>
        <v>5</v>
      </c>
      <c r="R11507" t="str">
        <f t="shared" si="359"/>
        <v>Luxury</v>
      </c>
    </row>
    <row r="11508" spans="1:18" x14ac:dyDescent="0.35">
      <c r="A11508">
        <v>12823852</v>
      </c>
      <c r="B11508" t="s">
        <v>11520</v>
      </c>
      <c r="C11508">
        <v>55990</v>
      </c>
      <c r="D11508" t="s">
        <v>76</v>
      </c>
      <c r="E11508" t="s">
        <v>373</v>
      </c>
      <c r="F11508" t="s">
        <v>3408</v>
      </c>
      <c r="G11508" t="s">
        <v>6828</v>
      </c>
      <c r="H11508">
        <v>2021</v>
      </c>
      <c r="I11508">
        <v>7755</v>
      </c>
      <c r="J11508" t="s">
        <v>21</v>
      </c>
      <c r="K11508" t="s">
        <v>22</v>
      </c>
      <c r="L11508" t="s">
        <v>31</v>
      </c>
      <c r="M11508" t="s">
        <v>24</v>
      </c>
      <c r="N11508">
        <v>2999</v>
      </c>
      <c r="O11508" t="s">
        <v>47</v>
      </c>
      <c r="P11508">
        <v>7</v>
      </c>
      <c r="Q11508">
        <f t="shared" si="358"/>
        <v>3</v>
      </c>
      <c r="R11508" t="str">
        <f t="shared" si="359"/>
        <v>Luxury</v>
      </c>
    </row>
    <row r="11509" spans="1:18" x14ac:dyDescent="0.35">
      <c r="A11509">
        <v>12823856</v>
      </c>
      <c r="B11509" t="s">
        <v>8641</v>
      </c>
      <c r="C11509">
        <v>35990</v>
      </c>
      <c r="D11509" t="s">
        <v>17</v>
      </c>
      <c r="E11509" t="s">
        <v>262</v>
      </c>
      <c r="F11509" t="s">
        <v>5695</v>
      </c>
      <c r="G11509" t="s">
        <v>1911</v>
      </c>
      <c r="H11509">
        <v>2022</v>
      </c>
      <c r="I11509">
        <v>28935</v>
      </c>
      <c r="J11509" t="s">
        <v>63</v>
      </c>
      <c r="K11509" t="s">
        <v>22</v>
      </c>
      <c r="L11509" t="s">
        <v>540</v>
      </c>
      <c r="M11509" t="s">
        <v>24</v>
      </c>
      <c r="N11509">
        <v>1798</v>
      </c>
      <c r="O11509" t="s">
        <v>25</v>
      </c>
      <c r="P11509">
        <v>5</v>
      </c>
      <c r="Q11509">
        <f t="shared" si="358"/>
        <v>2</v>
      </c>
      <c r="R11509" t="str">
        <f t="shared" si="359"/>
        <v>Mid-range</v>
      </c>
    </row>
    <row r="11510" spans="1:18" x14ac:dyDescent="0.35">
      <c r="A11510">
        <v>12823881</v>
      </c>
      <c r="B11510" t="s">
        <v>11521</v>
      </c>
      <c r="C11510">
        <v>39800</v>
      </c>
      <c r="D11510" t="s">
        <v>27</v>
      </c>
      <c r="E11510" t="s">
        <v>11522</v>
      </c>
      <c r="F11510" t="s">
        <v>11523</v>
      </c>
      <c r="G11510" t="s">
        <v>2132</v>
      </c>
      <c r="H11510">
        <v>2016</v>
      </c>
      <c r="I11510">
        <v>78810</v>
      </c>
      <c r="J11510" t="s">
        <v>21</v>
      </c>
      <c r="K11510" t="s">
        <v>22</v>
      </c>
      <c r="L11510" t="s">
        <v>31</v>
      </c>
      <c r="M11510" t="s">
        <v>24</v>
      </c>
      <c r="N11510">
        <v>2143</v>
      </c>
      <c r="O11510" t="s">
        <v>116</v>
      </c>
      <c r="P11510">
        <v>5</v>
      </c>
      <c r="Q11510">
        <f t="shared" si="358"/>
        <v>8</v>
      </c>
      <c r="R11510" t="str">
        <f t="shared" si="359"/>
        <v>Mid-range</v>
      </c>
    </row>
    <row r="11511" spans="1:18" x14ac:dyDescent="0.35">
      <c r="A11511">
        <v>12823885</v>
      </c>
      <c r="B11511" t="s">
        <v>1931</v>
      </c>
      <c r="C11511">
        <v>43990</v>
      </c>
      <c r="D11511" t="s">
        <v>88</v>
      </c>
      <c r="E11511" t="s">
        <v>625</v>
      </c>
      <c r="F11511" t="s">
        <v>626</v>
      </c>
      <c r="G11511" t="s">
        <v>1323</v>
      </c>
      <c r="H11511">
        <v>2019</v>
      </c>
      <c r="I11511">
        <v>43758</v>
      </c>
      <c r="J11511" t="s">
        <v>106</v>
      </c>
      <c r="K11511" t="s">
        <v>22</v>
      </c>
      <c r="L11511" t="s">
        <v>31</v>
      </c>
      <c r="M11511" t="s">
        <v>24</v>
      </c>
      <c r="N11511">
        <v>2497</v>
      </c>
      <c r="O11511" t="s">
        <v>33</v>
      </c>
      <c r="P11511">
        <v>3</v>
      </c>
      <c r="Q11511">
        <f t="shared" si="358"/>
        <v>5</v>
      </c>
      <c r="R11511" t="str">
        <f t="shared" si="359"/>
        <v>Luxury</v>
      </c>
    </row>
    <row r="11512" spans="1:18" x14ac:dyDescent="0.35">
      <c r="A11512">
        <v>12823886</v>
      </c>
      <c r="B11512" t="s">
        <v>11524</v>
      </c>
      <c r="C11512">
        <v>52990</v>
      </c>
      <c r="D11512" t="s">
        <v>188</v>
      </c>
      <c r="E11512" t="s">
        <v>288</v>
      </c>
      <c r="F11512" t="s">
        <v>1914</v>
      </c>
      <c r="G11512" t="s">
        <v>5626</v>
      </c>
      <c r="H11512">
        <v>2018</v>
      </c>
      <c r="I11512">
        <v>48002</v>
      </c>
      <c r="J11512" t="s">
        <v>21</v>
      </c>
      <c r="K11512" t="s">
        <v>22</v>
      </c>
      <c r="L11512" t="s">
        <v>23</v>
      </c>
      <c r="M11512" t="s">
        <v>24</v>
      </c>
      <c r="N11512">
        <v>3342</v>
      </c>
      <c r="O11512" t="s">
        <v>47</v>
      </c>
      <c r="P11512">
        <v>8</v>
      </c>
      <c r="Q11512">
        <f t="shared" si="358"/>
        <v>6</v>
      </c>
      <c r="R11512" t="str">
        <f t="shared" si="359"/>
        <v>Luxury</v>
      </c>
    </row>
    <row r="11513" spans="1:18" x14ac:dyDescent="0.35">
      <c r="A11513">
        <v>12823891</v>
      </c>
      <c r="B11513" t="s">
        <v>7511</v>
      </c>
      <c r="C11513">
        <v>34990</v>
      </c>
      <c r="D11513" t="s">
        <v>127</v>
      </c>
      <c r="E11513" t="s">
        <v>3313</v>
      </c>
      <c r="F11513" t="s">
        <v>7512</v>
      </c>
      <c r="G11513" t="s">
        <v>3315</v>
      </c>
      <c r="H11513">
        <v>2021</v>
      </c>
      <c r="I11513">
        <v>14182</v>
      </c>
      <c r="J11513" t="s">
        <v>21</v>
      </c>
      <c r="K11513" t="s">
        <v>22</v>
      </c>
      <c r="L11513" t="s">
        <v>23</v>
      </c>
      <c r="M11513" t="s">
        <v>24</v>
      </c>
      <c r="N11513">
        <v>1998</v>
      </c>
      <c r="O11513" t="s">
        <v>135</v>
      </c>
      <c r="P11513">
        <v>5</v>
      </c>
      <c r="Q11513">
        <f t="shared" si="358"/>
        <v>3</v>
      </c>
      <c r="R11513" t="str">
        <f t="shared" si="359"/>
        <v>Mid-range</v>
      </c>
    </row>
    <row r="11514" spans="1:18" x14ac:dyDescent="0.35">
      <c r="A11514">
        <v>12823909</v>
      </c>
      <c r="B11514" t="s">
        <v>8778</v>
      </c>
      <c r="C11514">
        <v>27870</v>
      </c>
      <c r="D11514" t="s">
        <v>88</v>
      </c>
      <c r="E11514" t="s">
        <v>98</v>
      </c>
      <c r="F11514" t="s">
        <v>8779</v>
      </c>
      <c r="G11514" t="s">
        <v>2508</v>
      </c>
      <c r="H11514">
        <v>2017</v>
      </c>
      <c r="I11514">
        <v>66141</v>
      </c>
      <c r="J11514" t="s">
        <v>86</v>
      </c>
      <c r="K11514" t="s">
        <v>22</v>
      </c>
      <c r="L11514" t="s">
        <v>23</v>
      </c>
      <c r="M11514" t="s">
        <v>24</v>
      </c>
      <c r="N11514">
        <v>1591</v>
      </c>
      <c r="O11514" t="s">
        <v>732</v>
      </c>
      <c r="P11514">
        <v>5</v>
      </c>
      <c r="Q11514">
        <f t="shared" si="358"/>
        <v>7</v>
      </c>
      <c r="R11514" t="str">
        <f t="shared" si="359"/>
        <v>Mid-range</v>
      </c>
    </row>
    <row r="11515" spans="1:18" x14ac:dyDescent="0.35">
      <c r="A11515">
        <v>12823911</v>
      </c>
      <c r="B11515" t="s">
        <v>11525</v>
      </c>
      <c r="C11515">
        <v>57880</v>
      </c>
      <c r="D11515" t="s">
        <v>165</v>
      </c>
      <c r="E11515" t="s">
        <v>209</v>
      </c>
      <c r="F11515" t="s">
        <v>313</v>
      </c>
      <c r="G11515" t="s">
        <v>3771</v>
      </c>
      <c r="H11515">
        <v>2019</v>
      </c>
      <c r="I11515">
        <v>37029</v>
      </c>
      <c r="J11515" t="s">
        <v>21</v>
      </c>
      <c r="K11515" t="s">
        <v>22</v>
      </c>
      <c r="L11515" t="s">
        <v>31</v>
      </c>
      <c r="M11515" t="s">
        <v>24</v>
      </c>
      <c r="N11515">
        <v>2442</v>
      </c>
      <c r="O11515" t="s">
        <v>47</v>
      </c>
      <c r="P11515">
        <v>7</v>
      </c>
      <c r="Q11515">
        <f t="shared" si="358"/>
        <v>5</v>
      </c>
      <c r="R11515" t="str">
        <f t="shared" si="359"/>
        <v>Luxury</v>
      </c>
    </row>
    <row r="11516" spans="1:18" x14ac:dyDescent="0.35">
      <c r="A11516">
        <v>12823918</v>
      </c>
      <c r="B11516" t="s">
        <v>11526</v>
      </c>
      <c r="C11516">
        <v>71850</v>
      </c>
      <c r="D11516" t="s">
        <v>188</v>
      </c>
      <c r="E11516" t="s">
        <v>288</v>
      </c>
      <c r="F11516" t="s">
        <v>289</v>
      </c>
      <c r="G11516" t="s">
        <v>3786</v>
      </c>
      <c r="H11516">
        <v>2022</v>
      </c>
      <c r="I11516">
        <v>18</v>
      </c>
      <c r="J11516" t="s">
        <v>21</v>
      </c>
      <c r="K11516" t="s">
        <v>22</v>
      </c>
      <c r="L11516" t="s">
        <v>31</v>
      </c>
      <c r="M11516" t="s">
        <v>24</v>
      </c>
      <c r="N11516">
        <v>2151</v>
      </c>
      <c r="O11516" t="s">
        <v>25</v>
      </c>
      <c r="P11516">
        <v>8</v>
      </c>
      <c r="Q11516">
        <f t="shared" si="358"/>
        <v>2</v>
      </c>
      <c r="R11516" t="str">
        <f t="shared" si="359"/>
        <v>Luxury</v>
      </c>
    </row>
    <row r="11517" spans="1:18" x14ac:dyDescent="0.35">
      <c r="A11517">
        <v>12823919</v>
      </c>
      <c r="B11517" t="s">
        <v>11527</v>
      </c>
      <c r="C11517">
        <v>33850</v>
      </c>
      <c r="D11517" t="s">
        <v>165</v>
      </c>
      <c r="E11517" t="s">
        <v>184</v>
      </c>
      <c r="F11517" t="s">
        <v>1579</v>
      </c>
      <c r="G11517" t="s">
        <v>582</v>
      </c>
      <c r="H11517">
        <v>2018</v>
      </c>
      <c r="I11517">
        <v>78737</v>
      </c>
      <c r="J11517" t="s">
        <v>21</v>
      </c>
      <c r="K11517" t="s">
        <v>22</v>
      </c>
      <c r="L11517" t="s">
        <v>23</v>
      </c>
      <c r="M11517" t="s">
        <v>24</v>
      </c>
      <c r="N11517">
        <v>2360</v>
      </c>
      <c r="O11517" t="s">
        <v>47</v>
      </c>
      <c r="P11517">
        <v>7</v>
      </c>
      <c r="Q11517">
        <f t="shared" si="358"/>
        <v>6</v>
      </c>
      <c r="R11517" t="str">
        <f t="shared" si="359"/>
        <v>Mid-range</v>
      </c>
    </row>
    <row r="11518" spans="1:18" x14ac:dyDescent="0.35">
      <c r="A11518">
        <v>12823922</v>
      </c>
      <c r="B11518" t="s">
        <v>7488</v>
      </c>
      <c r="C11518">
        <v>32990</v>
      </c>
      <c r="D11518" t="s">
        <v>165</v>
      </c>
      <c r="E11518" t="s">
        <v>166</v>
      </c>
      <c r="F11518" t="s">
        <v>502</v>
      </c>
      <c r="G11518" t="s">
        <v>1775</v>
      </c>
      <c r="H11518">
        <v>2017</v>
      </c>
      <c r="I11518">
        <v>166038</v>
      </c>
      <c r="J11518" t="s">
        <v>338</v>
      </c>
      <c r="K11518" t="s">
        <v>22</v>
      </c>
      <c r="L11518" t="s">
        <v>31</v>
      </c>
      <c r="M11518" t="s">
        <v>24</v>
      </c>
      <c r="N11518">
        <v>2440</v>
      </c>
      <c r="O11518" t="s">
        <v>47</v>
      </c>
      <c r="P11518">
        <v>5</v>
      </c>
      <c r="Q11518">
        <f t="shared" si="358"/>
        <v>7</v>
      </c>
      <c r="R11518" t="str">
        <f t="shared" si="359"/>
        <v>Mid-range</v>
      </c>
    </row>
    <row r="11519" spans="1:18" x14ac:dyDescent="0.35">
      <c r="A11519">
        <v>12823929</v>
      </c>
      <c r="B11519" t="s">
        <v>6453</v>
      </c>
      <c r="C11519">
        <v>29995</v>
      </c>
      <c r="D11519" t="s">
        <v>282</v>
      </c>
      <c r="E11519" t="s">
        <v>443</v>
      </c>
      <c r="F11519" t="s">
        <v>444</v>
      </c>
      <c r="G11519" t="s">
        <v>2070</v>
      </c>
      <c r="H11519">
        <v>2013</v>
      </c>
      <c r="I11519">
        <v>115223</v>
      </c>
      <c r="J11519" t="s">
        <v>21</v>
      </c>
      <c r="K11519" t="s">
        <v>22</v>
      </c>
      <c r="L11519" t="s">
        <v>64</v>
      </c>
      <c r="M11519" t="s">
        <v>24</v>
      </c>
      <c r="N11519">
        <v>3604</v>
      </c>
      <c r="O11519" t="s">
        <v>25</v>
      </c>
      <c r="P11519">
        <v>5</v>
      </c>
      <c r="Q11519">
        <f t="shared" si="358"/>
        <v>11</v>
      </c>
      <c r="R11519" t="str">
        <f t="shared" si="359"/>
        <v>Mid-range</v>
      </c>
    </row>
    <row r="11520" spans="1:18" x14ac:dyDescent="0.35">
      <c r="A11520">
        <v>12823930</v>
      </c>
      <c r="B11520" t="s">
        <v>6876</v>
      </c>
      <c r="C11520">
        <v>49690</v>
      </c>
      <c r="D11520" t="s">
        <v>497</v>
      </c>
      <c r="E11520" t="s">
        <v>6877</v>
      </c>
      <c r="F11520" t="s">
        <v>6878</v>
      </c>
      <c r="G11520" t="s">
        <v>6879</v>
      </c>
      <c r="H11520">
        <v>2022</v>
      </c>
      <c r="I11520">
        <v>7</v>
      </c>
      <c r="J11520" t="s">
        <v>21</v>
      </c>
      <c r="K11520" t="s">
        <v>22</v>
      </c>
      <c r="L11520" t="s">
        <v>381</v>
      </c>
      <c r="M11520" t="s">
        <v>32</v>
      </c>
      <c r="N11520">
        <v>1490</v>
      </c>
      <c r="O11520" t="s">
        <v>135</v>
      </c>
      <c r="P11520">
        <v>5</v>
      </c>
      <c r="Q11520">
        <f t="shared" si="358"/>
        <v>2</v>
      </c>
      <c r="R11520" t="str">
        <f t="shared" si="359"/>
        <v>Luxury</v>
      </c>
    </row>
    <row r="11521" spans="1:18" x14ac:dyDescent="0.35">
      <c r="A11521">
        <v>12823932</v>
      </c>
      <c r="B11521" t="s">
        <v>8186</v>
      </c>
      <c r="C11521">
        <v>22990</v>
      </c>
      <c r="D11521" t="s">
        <v>49</v>
      </c>
      <c r="E11521" t="s">
        <v>1087</v>
      </c>
      <c r="F11521" t="s">
        <v>717</v>
      </c>
      <c r="G11521" t="s">
        <v>1089</v>
      </c>
      <c r="H11521">
        <v>2017</v>
      </c>
      <c r="I11521">
        <v>73750</v>
      </c>
      <c r="J11521" t="s">
        <v>21</v>
      </c>
      <c r="K11521" t="s">
        <v>22</v>
      </c>
      <c r="L11521" t="s">
        <v>23</v>
      </c>
      <c r="M11521" t="s">
        <v>24</v>
      </c>
      <c r="N11521">
        <v>1997</v>
      </c>
      <c r="O11521" t="s">
        <v>47</v>
      </c>
      <c r="P11521">
        <v>5</v>
      </c>
      <c r="Q11521">
        <f t="shared" si="358"/>
        <v>7</v>
      </c>
      <c r="R11521" t="str">
        <f t="shared" si="359"/>
        <v>Mid-range</v>
      </c>
    </row>
    <row r="11522" spans="1:18" x14ac:dyDescent="0.35">
      <c r="A11522">
        <v>12823934</v>
      </c>
      <c r="B11522" t="s">
        <v>7649</v>
      </c>
      <c r="C11522">
        <v>41990</v>
      </c>
      <c r="D11522" t="s">
        <v>165</v>
      </c>
      <c r="E11522" t="s">
        <v>166</v>
      </c>
      <c r="F11522" t="s">
        <v>470</v>
      </c>
      <c r="G11522" t="s">
        <v>616</v>
      </c>
      <c r="H11522">
        <v>2018</v>
      </c>
      <c r="I11522">
        <v>87727</v>
      </c>
      <c r="J11522" t="s">
        <v>338</v>
      </c>
      <c r="K11522" t="s">
        <v>81</v>
      </c>
      <c r="L11522" t="s">
        <v>31</v>
      </c>
      <c r="M11522" t="s">
        <v>24</v>
      </c>
      <c r="N11522">
        <v>2440</v>
      </c>
      <c r="O11522" t="s">
        <v>47</v>
      </c>
      <c r="P11522">
        <v>5</v>
      </c>
      <c r="Q11522">
        <f t="shared" si="358"/>
        <v>6</v>
      </c>
      <c r="R11522" t="str">
        <f t="shared" si="359"/>
        <v>Luxury</v>
      </c>
    </row>
    <row r="11523" spans="1:18" x14ac:dyDescent="0.35">
      <c r="A11523">
        <v>12823935</v>
      </c>
      <c r="B11523" t="s">
        <v>5726</v>
      </c>
      <c r="C11523">
        <v>22990</v>
      </c>
      <c r="D11523" t="s">
        <v>127</v>
      </c>
      <c r="E11523" t="s">
        <v>466</v>
      </c>
      <c r="F11523" t="s">
        <v>1444</v>
      </c>
      <c r="G11523" t="s">
        <v>468</v>
      </c>
      <c r="H11523">
        <v>2014</v>
      </c>
      <c r="I11523">
        <v>119935</v>
      </c>
      <c r="J11523" t="s">
        <v>21</v>
      </c>
      <c r="K11523" t="s">
        <v>22</v>
      </c>
      <c r="L11523" t="s">
        <v>31</v>
      </c>
      <c r="M11523" t="s">
        <v>24</v>
      </c>
      <c r="N11523">
        <v>2191</v>
      </c>
      <c r="O11523" t="s">
        <v>135</v>
      </c>
      <c r="P11523">
        <v>5</v>
      </c>
      <c r="Q11523">
        <f t="shared" ref="Q11523:Q11586" si="360">2024-H11523</f>
        <v>10</v>
      </c>
      <c r="R11523" t="str">
        <f t="shared" ref="R11523:R11586" si="361">IF(C11523&lt;=10000,"Budget",IF(C11523&lt;=40000,"Mid-range","Luxury"))</f>
        <v>Mid-range</v>
      </c>
    </row>
    <row r="11524" spans="1:18" x14ac:dyDescent="0.35">
      <c r="A11524">
        <v>12823938</v>
      </c>
      <c r="B11524" t="s">
        <v>3753</v>
      </c>
      <c r="C11524">
        <v>11500</v>
      </c>
      <c r="D11524" t="s">
        <v>17</v>
      </c>
      <c r="E11524" t="s">
        <v>1779</v>
      </c>
      <c r="F11524" t="s">
        <v>1791</v>
      </c>
      <c r="G11524" t="s">
        <v>1792</v>
      </c>
      <c r="H11524">
        <v>2009</v>
      </c>
      <c r="I11524">
        <v>280347</v>
      </c>
      <c r="J11524" t="s">
        <v>21</v>
      </c>
      <c r="K11524" t="s">
        <v>22</v>
      </c>
      <c r="L11524" t="s">
        <v>23</v>
      </c>
      <c r="M11524" t="s">
        <v>24</v>
      </c>
      <c r="N11524">
        <v>2362</v>
      </c>
      <c r="O11524" t="s">
        <v>47</v>
      </c>
      <c r="P11524">
        <v>8</v>
      </c>
      <c r="Q11524">
        <f t="shared" si="360"/>
        <v>15</v>
      </c>
      <c r="R11524" t="str">
        <f t="shared" si="361"/>
        <v>Mid-range</v>
      </c>
    </row>
    <row r="11525" spans="1:18" x14ac:dyDescent="0.35">
      <c r="A11525">
        <v>12823946</v>
      </c>
      <c r="B11525" t="s">
        <v>3727</v>
      </c>
      <c r="C11525">
        <v>35450</v>
      </c>
      <c r="D11525" t="s">
        <v>88</v>
      </c>
      <c r="E11525" t="s">
        <v>108</v>
      </c>
      <c r="F11525" t="s">
        <v>109</v>
      </c>
      <c r="G11525" t="s">
        <v>110</v>
      </c>
      <c r="H11525">
        <v>2017</v>
      </c>
      <c r="I11525">
        <v>71447</v>
      </c>
      <c r="J11525" t="s">
        <v>21</v>
      </c>
      <c r="K11525" t="s">
        <v>22</v>
      </c>
      <c r="L11525" t="s">
        <v>31</v>
      </c>
      <c r="M11525" t="s">
        <v>24</v>
      </c>
      <c r="N11525">
        <v>1995</v>
      </c>
      <c r="O11525" t="s">
        <v>135</v>
      </c>
      <c r="P11525">
        <v>5</v>
      </c>
      <c r="Q11525">
        <f t="shared" si="360"/>
        <v>7</v>
      </c>
      <c r="R11525" t="str">
        <f t="shared" si="361"/>
        <v>Mid-range</v>
      </c>
    </row>
    <row r="11526" spans="1:18" x14ac:dyDescent="0.35">
      <c r="A11526">
        <v>12823958</v>
      </c>
      <c r="B11526" t="s">
        <v>6670</v>
      </c>
      <c r="C11526">
        <v>6420</v>
      </c>
      <c r="D11526" t="s">
        <v>127</v>
      </c>
      <c r="E11526">
        <v>3</v>
      </c>
      <c r="F11526" t="s">
        <v>3099</v>
      </c>
      <c r="G11526" t="s">
        <v>4845</v>
      </c>
      <c r="H11526">
        <v>2006</v>
      </c>
      <c r="I11526">
        <v>238726</v>
      </c>
      <c r="J11526" t="s">
        <v>63</v>
      </c>
      <c r="K11526" t="s">
        <v>22</v>
      </c>
      <c r="L11526" t="s">
        <v>23</v>
      </c>
      <c r="M11526" t="s">
        <v>24</v>
      </c>
      <c r="N11526">
        <v>2261</v>
      </c>
      <c r="O11526" t="s">
        <v>69</v>
      </c>
      <c r="P11526">
        <v>5</v>
      </c>
      <c r="Q11526">
        <f t="shared" si="360"/>
        <v>18</v>
      </c>
      <c r="R11526" t="str">
        <f t="shared" si="361"/>
        <v>Budget</v>
      </c>
    </row>
    <row r="11527" spans="1:18" x14ac:dyDescent="0.35">
      <c r="A11527">
        <v>12823959</v>
      </c>
      <c r="B11527" t="s">
        <v>5933</v>
      </c>
      <c r="C11527">
        <v>9420</v>
      </c>
      <c r="D11527" t="s">
        <v>17</v>
      </c>
      <c r="E11527" t="s">
        <v>262</v>
      </c>
      <c r="F11527" t="s">
        <v>5934</v>
      </c>
      <c r="G11527" t="s">
        <v>5935</v>
      </c>
      <c r="H11527">
        <v>2006</v>
      </c>
      <c r="I11527">
        <v>140203</v>
      </c>
      <c r="J11527" t="s">
        <v>86</v>
      </c>
      <c r="K11527" t="s">
        <v>22</v>
      </c>
      <c r="L11527" t="s">
        <v>23</v>
      </c>
      <c r="M11527" t="s">
        <v>24</v>
      </c>
      <c r="N11527">
        <v>1794</v>
      </c>
      <c r="O11527" t="s">
        <v>47</v>
      </c>
      <c r="P11527">
        <v>5</v>
      </c>
      <c r="Q11527">
        <f t="shared" si="360"/>
        <v>18</v>
      </c>
      <c r="R11527" t="str">
        <f t="shared" si="361"/>
        <v>Budget</v>
      </c>
    </row>
    <row r="11528" spans="1:18" x14ac:dyDescent="0.35">
      <c r="A11528">
        <v>12823962</v>
      </c>
      <c r="B11528" t="s">
        <v>11528</v>
      </c>
      <c r="C11528">
        <v>12220</v>
      </c>
      <c r="D11528" t="s">
        <v>102</v>
      </c>
      <c r="E11528" t="s">
        <v>1066</v>
      </c>
      <c r="F11528" t="s">
        <v>11529</v>
      </c>
      <c r="G11528" t="s">
        <v>11530</v>
      </c>
      <c r="H11528">
        <v>2012</v>
      </c>
      <c r="I11528">
        <v>79426</v>
      </c>
      <c r="J11528" t="s">
        <v>86</v>
      </c>
      <c r="K11528" t="s">
        <v>22</v>
      </c>
      <c r="L11528" t="s">
        <v>64</v>
      </c>
      <c r="M11528" t="s">
        <v>24</v>
      </c>
      <c r="N11528">
        <v>1390</v>
      </c>
      <c r="O11528" t="s">
        <v>135</v>
      </c>
      <c r="P11528">
        <v>5</v>
      </c>
      <c r="Q11528">
        <f t="shared" si="360"/>
        <v>12</v>
      </c>
      <c r="R11528" t="str">
        <f t="shared" si="361"/>
        <v>Mid-range</v>
      </c>
    </row>
    <row r="11529" spans="1:18" x14ac:dyDescent="0.35">
      <c r="A11529">
        <v>12823963</v>
      </c>
      <c r="B11529" t="s">
        <v>11531</v>
      </c>
      <c r="C11529">
        <v>9420</v>
      </c>
      <c r="D11529" t="s">
        <v>679</v>
      </c>
      <c r="E11529" t="s">
        <v>2179</v>
      </c>
      <c r="F11529" t="s">
        <v>251</v>
      </c>
      <c r="G11529" t="s">
        <v>11532</v>
      </c>
      <c r="H11529">
        <v>2004</v>
      </c>
      <c r="I11529">
        <v>162319</v>
      </c>
      <c r="J11529" t="s">
        <v>86</v>
      </c>
      <c r="K11529" t="s">
        <v>81</v>
      </c>
      <c r="L11529" t="s">
        <v>23</v>
      </c>
      <c r="M11529" t="s">
        <v>24</v>
      </c>
      <c r="N11529">
        <v>1598</v>
      </c>
      <c r="O11529" t="s">
        <v>69</v>
      </c>
      <c r="P11529">
        <v>4</v>
      </c>
      <c r="Q11529">
        <f t="shared" si="360"/>
        <v>20</v>
      </c>
      <c r="R11529" t="str">
        <f t="shared" si="361"/>
        <v>Budget</v>
      </c>
    </row>
    <row r="11530" spans="1:18" x14ac:dyDescent="0.35">
      <c r="A11530">
        <v>12823964</v>
      </c>
      <c r="B11530" t="s">
        <v>11533</v>
      </c>
      <c r="C11530">
        <v>11220</v>
      </c>
      <c r="D11530" t="s">
        <v>328</v>
      </c>
      <c r="E11530" t="s">
        <v>329</v>
      </c>
      <c r="F11530" t="s">
        <v>842</v>
      </c>
      <c r="G11530" t="s">
        <v>5646</v>
      </c>
      <c r="H11530">
        <v>2011</v>
      </c>
      <c r="I11530">
        <v>149678</v>
      </c>
      <c r="J11530" t="s">
        <v>86</v>
      </c>
      <c r="K11530" t="s">
        <v>81</v>
      </c>
      <c r="L11530" t="s">
        <v>23</v>
      </c>
      <c r="M11530" t="s">
        <v>24</v>
      </c>
      <c r="N11530">
        <v>1799</v>
      </c>
      <c r="O11530" t="s">
        <v>25</v>
      </c>
      <c r="P11530">
        <v>5</v>
      </c>
      <c r="Q11530">
        <f t="shared" si="360"/>
        <v>13</v>
      </c>
      <c r="R11530" t="str">
        <f t="shared" si="361"/>
        <v>Mid-range</v>
      </c>
    </row>
    <row r="11531" spans="1:18" x14ac:dyDescent="0.35">
      <c r="A11531">
        <v>12823972</v>
      </c>
      <c r="B11531" t="s">
        <v>10847</v>
      </c>
      <c r="C11531">
        <v>20000</v>
      </c>
      <c r="D11531" t="s">
        <v>17</v>
      </c>
      <c r="E11531" t="s">
        <v>171</v>
      </c>
      <c r="F11531" t="s">
        <v>10848</v>
      </c>
      <c r="G11531" t="s">
        <v>8419</v>
      </c>
      <c r="H11531">
        <v>2002</v>
      </c>
      <c r="I11531">
        <v>300000</v>
      </c>
      <c r="J11531" t="s">
        <v>80</v>
      </c>
      <c r="K11531" t="s">
        <v>81</v>
      </c>
      <c r="L11531" t="s">
        <v>31</v>
      </c>
      <c r="M11531" t="s">
        <v>24</v>
      </c>
      <c r="N11531">
        <v>4164</v>
      </c>
      <c r="O11531" t="s">
        <v>151</v>
      </c>
      <c r="P11531">
        <v>2</v>
      </c>
      <c r="Q11531">
        <f t="shared" si="360"/>
        <v>22</v>
      </c>
      <c r="R11531" t="str">
        <f t="shared" si="361"/>
        <v>Mid-range</v>
      </c>
    </row>
    <row r="11532" spans="1:18" x14ac:dyDescent="0.35">
      <c r="A11532">
        <v>12823973</v>
      </c>
      <c r="B11532" t="s">
        <v>5349</v>
      </c>
      <c r="C11532">
        <v>7990</v>
      </c>
      <c r="D11532" t="s">
        <v>17</v>
      </c>
      <c r="E11532" t="s">
        <v>632</v>
      </c>
      <c r="F11532" t="s">
        <v>633</v>
      </c>
      <c r="G11532" t="s">
        <v>5350</v>
      </c>
      <c r="H11532">
        <v>2007</v>
      </c>
      <c r="I11532">
        <v>260327</v>
      </c>
      <c r="J11532" t="s">
        <v>63</v>
      </c>
      <c r="K11532" t="s">
        <v>22</v>
      </c>
      <c r="L11532" t="s">
        <v>23</v>
      </c>
      <c r="M11532" t="s">
        <v>24</v>
      </c>
      <c r="N11532">
        <v>1497</v>
      </c>
      <c r="O11532" t="s">
        <v>116</v>
      </c>
      <c r="P11532">
        <v>5</v>
      </c>
      <c r="Q11532">
        <f t="shared" si="360"/>
        <v>17</v>
      </c>
      <c r="R11532" t="str">
        <f t="shared" si="361"/>
        <v>Budget</v>
      </c>
    </row>
    <row r="11533" spans="1:18" x14ac:dyDescent="0.35">
      <c r="A11533">
        <v>12823974</v>
      </c>
      <c r="B11533" t="s">
        <v>6226</v>
      </c>
      <c r="C11533">
        <v>12990</v>
      </c>
      <c r="D11533" t="s">
        <v>17</v>
      </c>
      <c r="E11533" t="s">
        <v>258</v>
      </c>
      <c r="F11533" t="s">
        <v>351</v>
      </c>
      <c r="G11533" t="s">
        <v>447</v>
      </c>
      <c r="H11533">
        <v>2012</v>
      </c>
      <c r="I11533">
        <v>280251</v>
      </c>
      <c r="J11533" t="s">
        <v>80</v>
      </c>
      <c r="K11533" t="s">
        <v>81</v>
      </c>
      <c r="L11533" t="s">
        <v>23</v>
      </c>
      <c r="M11533" t="s">
        <v>24</v>
      </c>
      <c r="N11533">
        <v>2694</v>
      </c>
      <c r="O11533" t="s">
        <v>47</v>
      </c>
      <c r="P11533">
        <v>3</v>
      </c>
      <c r="Q11533">
        <f t="shared" si="360"/>
        <v>12</v>
      </c>
      <c r="R11533" t="str">
        <f t="shared" si="361"/>
        <v>Mid-range</v>
      </c>
    </row>
    <row r="11534" spans="1:18" x14ac:dyDescent="0.35">
      <c r="A11534">
        <v>12823975</v>
      </c>
      <c r="B11534" t="s">
        <v>2438</v>
      </c>
      <c r="C11534">
        <v>15888</v>
      </c>
      <c r="D11534" t="s">
        <v>17</v>
      </c>
      <c r="E11534" t="s">
        <v>153</v>
      </c>
      <c r="F11534" t="s">
        <v>154</v>
      </c>
      <c r="G11534" t="s">
        <v>2439</v>
      </c>
      <c r="H11534">
        <v>2013</v>
      </c>
      <c r="I11534">
        <v>252383</v>
      </c>
      <c r="J11534" t="s">
        <v>21</v>
      </c>
      <c r="K11534" t="s">
        <v>22</v>
      </c>
      <c r="L11534" t="s">
        <v>23</v>
      </c>
      <c r="M11534" t="s">
        <v>24</v>
      </c>
      <c r="N11534">
        <v>1987</v>
      </c>
      <c r="O11534" t="s">
        <v>33</v>
      </c>
      <c r="P11534">
        <v>5</v>
      </c>
      <c r="Q11534">
        <f t="shared" si="360"/>
        <v>11</v>
      </c>
      <c r="R11534" t="str">
        <f t="shared" si="361"/>
        <v>Mid-range</v>
      </c>
    </row>
    <row r="11535" spans="1:18" x14ac:dyDescent="0.35">
      <c r="A11535">
        <v>12823980</v>
      </c>
      <c r="B11535" t="s">
        <v>1424</v>
      </c>
      <c r="C11535">
        <v>122000</v>
      </c>
      <c r="D11535" t="s">
        <v>27</v>
      </c>
      <c r="E11535" t="s">
        <v>1425</v>
      </c>
      <c r="F11535" t="s">
        <v>1426</v>
      </c>
      <c r="G11535" t="s">
        <v>1427</v>
      </c>
      <c r="H11535">
        <v>2019</v>
      </c>
      <c r="I11535">
        <v>26450</v>
      </c>
      <c r="J11535" t="s">
        <v>21</v>
      </c>
      <c r="K11535" t="s">
        <v>22</v>
      </c>
      <c r="L11535" t="s">
        <v>31</v>
      </c>
      <c r="M11535" t="s">
        <v>24</v>
      </c>
      <c r="N11535">
        <v>1950</v>
      </c>
      <c r="O11535" t="s">
        <v>47</v>
      </c>
      <c r="P11535">
        <v>5</v>
      </c>
      <c r="Q11535">
        <f t="shared" si="360"/>
        <v>5</v>
      </c>
      <c r="R11535" t="str">
        <f t="shared" si="361"/>
        <v>Luxury</v>
      </c>
    </row>
    <row r="11536" spans="1:18" x14ac:dyDescent="0.35">
      <c r="A11536">
        <v>12823982</v>
      </c>
      <c r="B11536" t="s">
        <v>11289</v>
      </c>
      <c r="C11536">
        <v>13888</v>
      </c>
      <c r="D11536" t="s">
        <v>143</v>
      </c>
      <c r="E11536" t="s">
        <v>879</v>
      </c>
      <c r="F11536" t="s">
        <v>1941</v>
      </c>
      <c r="G11536" t="s">
        <v>452</v>
      </c>
      <c r="H11536">
        <v>2013</v>
      </c>
      <c r="I11536">
        <v>166225</v>
      </c>
      <c r="J11536" t="s">
        <v>86</v>
      </c>
      <c r="K11536" t="s">
        <v>22</v>
      </c>
      <c r="L11536" t="s">
        <v>23</v>
      </c>
      <c r="M11536" t="s">
        <v>24</v>
      </c>
      <c r="N11536">
        <v>1995</v>
      </c>
      <c r="O11536" t="s">
        <v>116</v>
      </c>
      <c r="P11536">
        <v>5</v>
      </c>
      <c r="Q11536">
        <f t="shared" si="360"/>
        <v>11</v>
      </c>
      <c r="R11536" t="str">
        <f t="shared" si="361"/>
        <v>Mid-range</v>
      </c>
    </row>
    <row r="11537" spans="1:18" x14ac:dyDescent="0.35">
      <c r="A11537">
        <v>12823986</v>
      </c>
      <c r="B11537" t="s">
        <v>5936</v>
      </c>
      <c r="C11537">
        <v>12999</v>
      </c>
      <c r="D11537" t="s">
        <v>165</v>
      </c>
      <c r="E11537" t="s">
        <v>166</v>
      </c>
      <c r="F11537" t="s">
        <v>5937</v>
      </c>
      <c r="G11537" t="s">
        <v>2027</v>
      </c>
      <c r="H11537">
        <v>2009</v>
      </c>
      <c r="I11537">
        <v>299029</v>
      </c>
      <c r="J11537" t="s">
        <v>169</v>
      </c>
      <c r="K11537" t="s">
        <v>22</v>
      </c>
      <c r="L11537" t="s">
        <v>31</v>
      </c>
      <c r="M11537" t="s">
        <v>24</v>
      </c>
      <c r="N11537">
        <v>2477</v>
      </c>
      <c r="O11537" t="s">
        <v>116</v>
      </c>
      <c r="P11537">
        <v>5</v>
      </c>
      <c r="Q11537">
        <f t="shared" si="360"/>
        <v>15</v>
      </c>
      <c r="R11537" t="str">
        <f t="shared" si="361"/>
        <v>Mid-range</v>
      </c>
    </row>
    <row r="11538" spans="1:18" x14ac:dyDescent="0.35">
      <c r="A11538">
        <v>12824000</v>
      </c>
      <c r="B11538" t="s">
        <v>11534</v>
      </c>
      <c r="C11538">
        <v>18800</v>
      </c>
      <c r="D11538" t="s">
        <v>127</v>
      </c>
      <c r="E11538">
        <v>3</v>
      </c>
      <c r="F11538" t="s">
        <v>2104</v>
      </c>
      <c r="G11538" t="s">
        <v>1155</v>
      </c>
      <c r="H11538">
        <v>2015</v>
      </c>
      <c r="I11538">
        <v>93321</v>
      </c>
      <c r="J11538" t="s">
        <v>86</v>
      </c>
      <c r="K11538" t="s">
        <v>81</v>
      </c>
      <c r="L11538" t="s">
        <v>23</v>
      </c>
      <c r="M11538" t="s">
        <v>24</v>
      </c>
      <c r="N11538">
        <v>2488</v>
      </c>
      <c r="O11538" t="s">
        <v>135</v>
      </c>
      <c r="P11538">
        <v>5</v>
      </c>
      <c r="Q11538">
        <f t="shared" si="360"/>
        <v>9</v>
      </c>
      <c r="R11538" t="str">
        <f t="shared" si="361"/>
        <v>Mid-range</v>
      </c>
    </row>
    <row r="11539" spans="1:18" x14ac:dyDescent="0.35">
      <c r="A11539">
        <v>12824012</v>
      </c>
      <c r="B11539" t="s">
        <v>4703</v>
      </c>
      <c r="C11539">
        <v>36990</v>
      </c>
      <c r="D11539" t="s">
        <v>17</v>
      </c>
      <c r="E11539" t="s">
        <v>258</v>
      </c>
      <c r="F11539" t="s">
        <v>484</v>
      </c>
      <c r="G11539" t="s">
        <v>323</v>
      </c>
      <c r="H11539">
        <v>2016</v>
      </c>
      <c r="I11539">
        <v>165954</v>
      </c>
      <c r="J11539" t="s">
        <v>338</v>
      </c>
      <c r="K11539" t="s">
        <v>22</v>
      </c>
      <c r="L11539" t="s">
        <v>31</v>
      </c>
      <c r="M11539" t="s">
        <v>24</v>
      </c>
      <c r="N11539">
        <v>2753</v>
      </c>
      <c r="O11539" t="s">
        <v>47</v>
      </c>
      <c r="P11539">
        <v>5</v>
      </c>
      <c r="Q11539">
        <f t="shared" si="360"/>
        <v>8</v>
      </c>
      <c r="R11539" t="str">
        <f t="shared" si="361"/>
        <v>Mid-range</v>
      </c>
    </row>
    <row r="11540" spans="1:18" x14ac:dyDescent="0.35">
      <c r="A11540">
        <v>12824013</v>
      </c>
      <c r="B11540" t="s">
        <v>11535</v>
      </c>
      <c r="C11540">
        <v>11990</v>
      </c>
      <c r="D11540" t="s">
        <v>17</v>
      </c>
      <c r="E11540" t="s">
        <v>258</v>
      </c>
      <c r="F11540" t="s">
        <v>2308</v>
      </c>
      <c r="G11540" t="s">
        <v>11536</v>
      </c>
      <c r="H11540">
        <v>2010</v>
      </c>
      <c r="I11540">
        <v>341075</v>
      </c>
      <c r="J11540" t="s">
        <v>80</v>
      </c>
      <c r="K11540" t="s">
        <v>81</v>
      </c>
      <c r="L11540" t="s">
        <v>31</v>
      </c>
      <c r="M11540" t="s">
        <v>24</v>
      </c>
      <c r="N11540">
        <v>2982</v>
      </c>
      <c r="O11540" t="s">
        <v>47</v>
      </c>
      <c r="P11540">
        <v>3</v>
      </c>
      <c r="Q11540">
        <f t="shared" si="360"/>
        <v>14</v>
      </c>
      <c r="R11540" t="str">
        <f t="shared" si="361"/>
        <v>Mid-range</v>
      </c>
    </row>
    <row r="11541" spans="1:18" x14ac:dyDescent="0.35">
      <c r="A11541">
        <v>12824021</v>
      </c>
      <c r="B11541" t="s">
        <v>3364</v>
      </c>
      <c r="C11541">
        <v>34990</v>
      </c>
      <c r="D11541" t="s">
        <v>188</v>
      </c>
      <c r="E11541" t="s">
        <v>594</v>
      </c>
      <c r="F11541" t="s">
        <v>3365</v>
      </c>
      <c r="G11541" t="s">
        <v>3366</v>
      </c>
      <c r="H11541">
        <v>2016</v>
      </c>
      <c r="I11541">
        <v>78564</v>
      </c>
      <c r="J11541" t="s">
        <v>21</v>
      </c>
      <c r="K11541" t="s">
        <v>22</v>
      </c>
      <c r="L11541" t="s">
        <v>31</v>
      </c>
      <c r="M11541" t="s">
        <v>24</v>
      </c>
      <c r="N11541">
        <v>2199</v>
      </c>
      <c r="O11541" t="s">
        <v>47</v>
      </c>
      <c r="P11541">
        <v>7</v>
      </c>
      <c r="Q11541">
        <f t="shared" si="360"/>
        <v>8</v>
      </c>
      <c r="R11541" t="str">
        <f t="shared" si="361"/>
        <v>Mid-range</v>
      </c>
    </row>
    <row r="11542" spans="1:18" x14ac:dyDescent="0.35">
      <c r="A11542">
        <v>12824049</v>
      </c>
      <c r="B11542" t="s">
        <v>2802</v>
      </c>
      <c r="C11542">
        <v>61990</v>
      </c>
      <c r="D11542" t="s">
        <v>54</v>
      </c>
      <c r="E11542" t="s">
        <v>987</v>
      </c>
      <c r="F11542" t="s">
        <v>988</v>
      </c>
      <c r="G11542" t="s">
        <v>2803</v>
      </c>
      <c r="H11542">
        <v>2017</v>
      </c>
      <c r="I11542">
        <v>22000</v>
      </c>
      <c r="J11542" t="s">
        <v>393</v>
      </c>
      <c r="K11542" t="s">
        <v>22</v>
      </c>
      <c r="L11542" t="s">
        <v>64</v>
      </c>
      <c r="M11542" t="s">
        <v>24</v>
      </c>
      <c r="N11542">
        <v>4950</v>
      </c>
      <c r="O11542" t="s">
        <v>116</v>
      </c>
      <c r="P11542">
        <v>4</v>
      </c>
      <c r="Q11542">
        <f t="shared" si="360"/>
        <v>7</v>
      </c>
      <c r="R11542" t="str">
        <f t="shared" si="361"/>
        <v>Luxury</v>
      </c>
    </row>
    <row r="11543" spans="1:18" x14ac:dyDescent="0.35">
      <c r="A11543">
        <v>12824070</v>
      </c>
      <c r="B11543" t="s">
        <v>3605</v>
      </c>
      <c r="C11543">
        <v>10990</v>
      </c>
      <c r="D11543" t="s">
        <v>42</v>
      </c>
      <c r="E11543" t="s">
        <v>1193</v>
      </c>
      <c r="F11543" t="s">
        <v>3172</v>
      </c>
      <c r="G11543" t="s">
        <v>3606</v>
      </c>
      <c r="H11543">
        <v>2014</v>
      </c>
      <c r="I11543">
        <v>163372</v>
      </c>
      <c r="J11543" t="s">
        <v>21</v>
      </c>
      <c r="K11543" t="s">
        <v>22</v>
      </c>
      <c r="L11543" t="s">
        <v>31</v>
      </c>
      <c r="M11543" t="s">
        <v>24</v>
      </c>
      <c r="N11543">
        <v>2231</v>
      </c>
      <c r="O11543" t="s">
        <v>1085</v>
      </c>
      <c r="P11543">
        <v>7</v>
      </c>
      <c r="Q11543">
        <f t="shared" si="360"/>
        <v>10</v>
      </c>
      <c r="R11543" t="str">
        <f t="shared" si="361"/>
        <v>Mid-range</v>
      </c>
    </row>
    <row r="11544" spans="1:18" x14ac:dyDescent="0.35">
      <c r="A11544">
        <v>12824078</v>
      </c>
      <c r="B11544" t="s">
        <v>11537</v>
      </c>
      <c r="C11544">
        <v>32990</v>
      </c>
      <c r="D11544" t="s">
        <v>17</v>
      </c>
      <c r="E11544" t="s">
        <v>905</v>
      </c>
      <c r="F11544" t="s">
        <v>906</v>
      </c>
      <c r="G11544" t="s">
        <v>2858</v>
      </c>
      <c r="H11544">
        <v>2017</v>
      </c>
      <c r="I11544">
        <v>119145</v>
      </c>
      <c r="J11544" t="s">
        <v>106</v>
      </c>
      <c r="K11544" t="s">
        <v>22</v>
      </c>
      <c r="L11544" t="s">
        <v>31</v>
      </c>
      <c r="M11544" t="s">
        <v>24</v>
      </c>
      <c r="N11544">
        <v>2982</v>
      </c>
      <c r="O11544" t="s">
        <v>47</v>
      </c>
      <c r="P11544">
        <v>5</v>
      </c>
      <c r="Q11544">
        <f t="shared" si="360"/>
        <v>7</v>
      </c>
      <c r="R11544" t="str">
        <f t="shared" si="361"/>
        <v>Mid-range</v>
      </c>
    </row>
    <row r="11545" spans="1:18" x14ac:dyDescent="0.35">
      <c r="A11545">
        <v>12824079</v>
      </c>
      <c r="B11545" t="s">
        <v>6865</v>
      </c>
      <c r="C11545">
        <v>51700</v>
      </c>
      <c r="D11545" t="s">
        <v>54</v>
      </c>
      <c r="E11545" t="s">
        <v>340</v>
      </c>
      <c r="F11545" t="s">
        <v>341</v>
      </c>
      <c r="G11545" t="s">
        <v>3827</v>
      </c>
      <c r="H11545">
        <v>2017</v>
      </c>
      <c r="I11545">
        <v>112000</v>
      </c>
      <c r="J11545" t="s">
        <v>21</v>
      </c>
      <c r="K11545" t="s">
        <v>22</v>
      </c>
      <c r="L11545" t="s">
        <v>31</v>
      </c>
      <c r="M11545" t="s">
        <v>24</v>
      </c>
      <c r="N11545">
        <v>3198</v>
      </c>
      <c r="O11545" t="s">
        <v>33</v>
      </c>
      <c r="P11545">
        <v>7</v>
      </c>
      <c r="Q11545">
        <f t="shared" si="360"/>
        <v>7</v>
      </c>
      <c r="R11545" t="str">
        <f t="shared" si="361"/>
        <v>Luxury</v>
      </c>
    </row>
    <row r="11546" spans="1:18" x14ac:dyDescent="0.35">
      <c r="A11546">
        <v>12824082</v>
      </c>
      <c r="B11546" t="s">
        <v>3788</v>
      </c>
      <c r="C11546">
        <v>32990</v>
      </c>
      <c r="D11546" t="s">
        <v>282</v>
      </c>
      <c r="E11546" t="s">
        <v>443</v>
      </c>
      <c r="F11546" t="s">
        <v>479</v>
      </c>
      <c r="G11546" t="s">
        <v>1353</v>
      </c>
      <c r="H11546">
        <v>2015</v>
      </c>
      <c r="I11546">
        <v>47665</v>
      </c>
      <c r="J11546" t="s">
        <v>21</v>
      </c>
      <c r="K11546" t="s">
        <v>22</v>
      </c>
      <c r="L11546" t="s">
        <v>64</v>
      </c>
      <c r="M11546" t="s">
        <v>24</v>
      </c>
      <c r="N11546">
        <v>3604</v>
      </c>
      <c r="O11546" t="s">
        <v>135</v>
      </c>
      <c r="P11546">
        <v>5</v>
      </c>
      <c r="Q11546">
        <f t="shared" si="360"/>
        <v>9</v>
      </c>
      <c r="R11546" t="str">
        <f t="shared" si="361"/>
        <v>Mid-range</v>
      </c>
    </row>
    <row r="11547" spans="1:18" x14ac:dyDescent="0.35">
      <c r="A11547">
        <v>12824083</v>
      </c>
      <c r="B11547" t="s">
        <v>10680</v>
      </c>
      <c r="C11547">
        <v>43000</v>
      </c>
      <c r="D11547" t="s">
        <v>143</v>
      </c>
      <c r="E11547" t="s">
        <v>144</v>
      </c>
      <c r="F11547" t="s">
        <v>4751</v>
      </c>
      <c r="G11547" t="s">
        <v>592</v>
      </c>
      <c r="H11547">
        <v>2020</v>
      </c>
      <c r="I11547">
        <v>31000</v>
      </c>
      <c r="J11547" t="s">
        <v>21</v>
      </c>
      <c r="K11547" t="s">
        <v>22</v>
      </c>
      <c r="L11547" t="s">
        <v>23</v>
      </c>
      <c r="M11547" t="s">
        <v>24</v>
      </c>
      <c r="N11547">
        <v>2498</v>
      </c>
      <c r="O11547" t="s">
        <v>135</v>
      </c>
      <c r="P11547">
        <v>5</v>
      </c>
      <c r="Q11547">
        <f t="shared" si="360"/>
        <v>4</v>
      </c>
      <c r="R11547" t="str">
        <f t="shared" si="361"/>
        <v>Luxury</v>
      </c>
    </row>
    <row r="11548" spans="1:18" x14ac:dyDescent="0.35">
      <c r="A11548">
        <v>12824095</v>
      </c>
      <c r="B11548" t="s">
        <v>4205</v>
      </c>
      <c r="C11548">
        <v>15500</v>
      </c>
      <c r="D11548" t="s">
        <v>102</v>
      </c>
      <c r="E11548" t="s">
        <v>386</v>
      </c>
      <c r="F11548" t="s">
        <v>4144</v>
      </c>
      <c r="G11548" t="s">
        <v>4206</v>
      </c>
      <c r="H11548">
        <v>2016</v>
      </c>
      <c r="I11548">
        <v>218752</v>
      </c>
      <c r="J11548" t="s">
        <v>21</v>
      </c>
      <c r="K11548" t="s">
        <v>22</v>
      </c>
      <c r="L11548" t="s">
        <v>64</v>
      </c>
      <c r="M11548" t="s">
        <v>24</v>
      </c>
      <c r="N11548">
        <v>1984</v>
      </c>
      <c r="O11548" t="s">
        <v>116</v>
      </c>
      <c r="P11548">
        <v>5</v>
      </c>
      <c r="Q11548">
        <f t="shared" si="360"/>
        <v>8</v>
      </c>
      <c r="R11548" t="str">
        <f t="shared" si="361"/>
        <v>Mid-range</v>
      </c>
    </row>
    <row r="11549" spans="1:18" x14ac:dyDescent="0.35">
      <c r="A11549">
        <v>12824103</v>
      </c>
      <c r="B11549" t="s">
        <v>117</v>
      </c>
      <c r="C11549">
        <v>10500</v>
      </c>
      <c r="D11549" t="s">
        <v>54</v>
      </c>
      <c r="E11549" t="s">
        <v>118</v>
      </c>
      <c r="F11549" t="s">
        <v>119</v>
      </c>
      <c r="G11549" t="s">
        <v>120</v>
      </c>
      <c r="H11549">
        <v>2009</v>
      </c>
      <c r="I11549">
        <v>250000</v>
      </c>
      <c r="J11549" t="s">
        <v>63</v>
      </c>
      <c r="K11549" t="s">
        <v>22</v>
      </c>
      <c r="L11549" t="s">
        <v>23</v>
      </c>
      <c r="M11549" t="s">
        <v>24</v>
      </c>
      <c r="N11549">
        <v>3984</v>
      </c>
      <c r="O11549" t="s">
        <v>33</v>
      </c>
      <c r="P11549">
        <v>5</v>
      </c>
      <c r="Q11549">
        <f t="shared" si="360"/>
        <v>15</v>
      </c>
      <c r="R11549" t="str">
        <f t="shared" si="361"/>
        <v>Mid-range</v>
      </c>
    </row>
    <row r="11550" spans="1:18" x14ac:dyDescent="0.35">
      <c r="A11550">
        <v>12824106</v>
      </c>
      <c r="B11550" t="s">
        <v>8753</v>
      </c>
      <c r="C11550">
        <v>28800</v>
      </c>
      <c r="D11550" t="s">
        <v>17</v>
      </c>
      <c r="E11550">
        <v>86</v>
      </c>
      <c r="F11550" t="s">
        <v>2012</v>
      </c>
      <c r="G11550" t="s">
        <v>6875</v>
      </c>
      <c r="H11550">
        <v>2013</v>
      </c>
      <c r="I11550">
        <v>61300</v>
      </c>
      <c r="J11550" t="s">
        <v>393</v>
      </c>
      <c r="K11550" t="s">
        <v>81</v>
      </c>
      <c r="L11550" t="s">
        <v>64</v>
      </c>
      <c r="M11550" t="s">
        <v>24</v>
      </c>
      <c r="N11550">
        <v>1998</v>
      </c>
      <c r="O11550" t="s">
        <v>69</v>
      </c>
      <c r="P11550">
        <v>4</v>
      </c>
      <c r="Q11550">
        <f t="shared" si="360"/>
        <v>11</v>
      </c>
      <c r="R11550" t="str">
        <f t="shared" si="361"/>
        <v>Mid-range</v>
      </c>
    </row>
    <row r="11551" spans="1:18" x14ac:dyDescent="0.35">
      <c r="A11551">
        <v>12824115</v>
      </c>
      <c r="B11551" t="s">
        <v>11538</v>
      </c>
      <c r="C11551">
        <v>28990</v>
      </c>
      <c r="D11551" t="s">
        <v>165</v>
      </c>
      <c r="E11551" t="s">
        <v>568</v>
      </c>
      <c r="F11551" t="s">
        <v>585</v>
      </c>
      <c r="G11551" t="s">
        <v>2468</v>
      </c>
      <c r="H11551">
        <v>2019</v>
      </c>
      <c r="I11551">
        <v>46206</v>
      </c>
      <c r="J11551" t="s">
        <v>21</v>
      </c>
      <c r="K11551" t="s">
        <v>22</v>
      </c>
      <c r="L11551" t="s">
        <v>23</v>
      </c>
      <c r="M11551" t="s">
        <v>24</v>
      </c>
      <c r="N11551">
        <v>1999</v>
      </c>
      <c r="O11551" t="s">
        <v>25</v>
      </c>
      <c r="P11551">
        <v>5</v>
      </c>
      <c r="Q11551">
        <f t="shared" si="360"/>
        <v>5</v>
      </c>
      <c r="R11551" t="str">
        <f t="shared" si="361"/>
        <v>Mid-range</v>
      </c>
    </row>
    <row r="11552" spans="1:18" x14ac:dyDescent="0.35">
      <c r="A11552">
        <v>12824119</v>
      </c>
      <c r="B11552" t="s">
        <v>11499</v>
      </c>
      <c r="C11552">
        <v>24991</v>
      </c>
      <c r="D11552" t="s">
        <v>282</v>
      </c>
      <c r="E11552" t="s">
        <v>443</v>
      </c>
      <c r="F11552" t="s">
        <v>1101</v>
      </c>
      <c r="G11552" t="s">
        <v>664</v>
      </c>
      <c r="H11552">
        <v>2013</v>
      </c>
      <c r="I11552">
        <v>92297</v>
      </c>
      <c r="J11552" t="s">
        <v>21</v>
      </c>
      <c r="K11552" t="s">
        <v>22</v>
      </c>
      <c r="L11552" t="s">
        <v>64</v>
      </c>
      <c r="M11552" t="s">
        <v>24</v>
      </c>
      <c r="N11552">
        <v>3604</v>
      </c>
      <c r="O11552" t="s">
        <v>69</v>
      </c>
      <c r="P11552">
        <v>5</v>
      </c>
      <c r="Q11552">
        <f t="shared" si="360"/>
        <v>11</v>
      </c>
      <c r="R11552" t="str">
        <f t="shared" si="361"/>
        <v>Mid-range</v>
      </c>
    </row>
    <row r="11553" spans="1:18" x14ac:dyDescent="0.35">
      <c r="A11553">
        <v>12824121</v>
      </c>
      <c r="B11553" t="s">
        <v>4078</v>
      </c>
      <c r="C11553">
        <v>33500</v>
      </c>
      <c r="D11553" t="s">
        <v>17</v>
      </c>
      <c r="E11553" t="s">
        <v>258</v>
      </c>
      <c r="F11553" t="s">
        <v>484</v>
      </c>
      <c r="G11553" t="s">
        <v>714</v>
      </c>
      <c r="H11553">
        <v>2013</v>
      </c>
      <c r="I11553">
        <v>138389</v>
      </c>
      <c r="J11553" t="s">
        <v>80</v>
      </c>
      <c r="K11553" t="s">
        <v>81</v>
      </c>
      <c r="L11553" t="s">
        <v>31</v>
      </c>
      <c r="M11553" t="s">
        <v>24</v>
      </c>
      <c r="N11553">
        <v>2982</v>
      </c>
      <c r="O11553" t="s">
        <v>47</v>
      </c>
      <c r="P11553">
        <v>3</v>
      </c>
      <c r="Q11553">
        <f t="shared" si="360"/>
        <v>11</v>
      </c>
      <c r="R11553" t="str">
        <f t="shared" si="361"/>
        <v>Mid-range</v>
      </c>
    </row>
    <row r="11554" spans="1:18" x14ac:dyDescent="0.35">
      <c r="A11554">
        <v>12824124</v>
      </c>
      <c r="B11554" t="s">
        <v>11539</v>
      </c>
      <c r="C11554">
        <v>49900</v>
      </c>
      <c r="D11554" t="s">
        <v>127</v>
      </c>
      <c r="E11554" t="s">
        <v>418</v>
      </c>
      <c r="F11554" t="s">
        <v>4371</v>
      </c>
      <c r="G11554" t="s">
        <v>943</v>
      </c>
      <c r="H11554">
        <v>2018</v>
      </c>
      <c r="I11554">
        <v>70925</v>
      </c>
      <c r="J11554" t="s">
        <v>21</v>
      </c>
      <c r="K11554" t="s">
        <v>22</v>
      </c>
      <c r="L11554" t="s">
        <v>23</v>
      </c>
      <c r="M11554" t="s">
        <v>24</v>
      </c>
      <c r="N11554">
        <v>2488</v>
      </c>
      <c r="O11554" t="s">
        <v>47</v>
      </c>
      <c r="P11554">
        <v>7</v>
      </c>
      <c r="Q11554">
        <f t="shared" si="360"/>
        <v>6</v>
      </c>
      <c r="R11554" t="str">
        <f t="shared" si="361"/>
        <v>Luxury</v>
      </c>
    </row>
    <row r="11555" spans="1:18" x14ac:dyDescent="0.35">
      <c r="A11555">
        <v>12824169</v>
      </c>
      <c r="B11555" t="s">
        <v>649</v>
      </c>
      <c r="C11555">
        <v>41975</v>
      </c>
      <c r="D11555" t="s">
        <v>54</v>
      </c>
      <c r="E11555" t="s">
        <v>175</v>
      </c>
      <c r="F11555" t="s">
        <v>176</v>
      </c>
      <c r="G11555" t="s">
        <v>650</v>
      </c>
      <c r="H11555">
        <v>2018</v>
      </c>
      <c r="I11555">
        <v>96284</v>
      </c>
      <c r="J11555" t="s">
        <v>80</v>
      </c>
      <c r="K11555" t="s">
        <v>22</v>
      </c>
      <c r="L11555" t="s">
        <v>31</v>
      </c>
      <c r="M11555" t="s">
        <v>24</v>
      </c>
      <c r="N11555">
        <v>3198</v>
      </c>
      <c r="O11555" t="s">
        <v>47</v>
      </c>
      <c r="P11555">
        <v>2</v>
      </c>
      <c r="Q11555">
        <f t="shared" si="360"/>
        <v>6</v>
      </c>
      <c r="R11555" t="str">
        <f t="shared" si="361"/>
        <v>Luxury</v>
      </c>
    </row>
    <row r="11556" spans="1:18" x14ac:dyDescent="0.35">
      <c r="A11556">
        <v>12824228</v>
      </c>
      <c r="B11556" t="s">
        <v>963</v>
      </c>
      <c r="C11556">
        <v>52000</v>
      </c>
      <c r="D11556" t="s">
        <v>54</v>
      </c>
      <c r="E11556" t="s">
        <v>175</v>
      </c>
      <c r="F11556" t="s">
        <v>964</v>
      </c>
      <c r="G11556" t="s">
        <v>177</v>
      </c>
      <c r="H11556">
        <v>2017</v>
      </c>
      <c r="I11556">
        <v>123450</v>
      </c>
      <c r="J11556" t="s">
        <v>236</v>
      </c>
      <c r="K11556" t="s">
        <v>81</v>
      </c>
      <c r="L11556" t="s">
        <v>31</v>
      </c>
      <c r="M11556" t="s">
        <v>24</v>
      </c>
      <c r="N11556">
        <v>3198</v>
      </c>
      <c r="O11556" t="s">
        <v>33</v>
      </c>
      <c r="P11556">
        <v>5</v>
      </c>
      <c r="Q11556">
        <f t="shared" si="360"/>
        <v>7</v>
      </c>
      <c r="R11556" t="str">
        <f t="shared" si="361"/>
        <v>Luxury</v>
      </c>
    </row>
    <row r="11557" spans="1:18" x14ac:dyDescent="0.35">
      <c r="A11557">
        <v>12824239</v>
      </c>
      <c r="B11557" t="s">
        <v>4934</v>
      </c>
      <c r="C11557">
        <v>19950</v>
      </c>
      <c r="D11557" t="s">
        <v>17</v>
      </c>
      <c r="E11557" t="s">
        <v>193</v>
      </c>
      <c r="F11557" t="s">
        <v>4497</v>
      </c>
      <c r="G11557" t="s">
        <v>1309</v>
      </c>
      <c r="H11557">
        <v>2011</v>
      </c>
      <c r="I11557">
        <v>156534</v>
      </c>
      <c r="J11557" t="s">
        <v>21</v>
      </c>
      <c r="K11557" t="s">
        <v>22</v>
      </c>
      <c r="L11557" t="s">
        <v>23</v>
      </c>
      <c r="M11557" t="s">
        <v>24</v>
      </c>
      <c r="N11557">
        <v>3456</v>
      </c>
      <c r="O11557" t="s">
        <v>25</v>
      </c>
      <c r="P11557">
        <v>7</v>
      </c>
      <c r="Q11557">
        <f t="shared" si="360"/>
        <v>13</v>
      </c>
      <c r="R11557" t="str">
        <f t="shared" si="361"/>
        <v>Mid-range</v>
      </c>
    </row>
    <row r="11558" spans="1:18" x14ac:dyDescent="0.35">
      <c r="A11558">
        <v>12824240</v>
      </c>
      <c r="B11558" t="s">
        <v>7759</v>
      </c>
      <c r="C11558">
        <v>17750</v>
      </c>
      <c r="D11558" t="s">
        <v>54</v>
      </c>
      <c r="E11558" t="s">
        <v>83</v>
      </c>
      <c r="F11558" t="s">
        <v>341</v>
      </c>
      <c r="G11558" t="s">
        <v>1877</v>
      </c>
      <c r="H11558">
        <v>2018</v>
      </c>
      <c r="I11558">
        <v>120318</v>
      </c>
      <c r="J11558" t="s">
        <v>86</v>
      </c>
      <c r="K11558" t="s">
        <v>22</v>
      </c>
      <c r="L11558" t="s">
        <v>23</v>
      </c>
      <c r="M11558" t="s">
        <v>24</v>
      </c>
      <c r="N11558">
        <v>1498</v>
      </c>
      <c r="O11558" t="s">
        <v>47</v>
      </c>
      <c r="P11558">
        <v>5</v>
      </c>
      <c r="Q11558">
        <f t="shared" si="360"/>
        <v>6</v>
      </c>
      <c r="R11558" t="str">
        <f t="shared" si="361"/>
        <v>Mid-range</v>
      </c>
    </row>
    <row r="11559" spans="1:18" x14ac:dyDescent="0.35">
      <c r="A11559">
        <v>12824258</v>
      </c>
      <c r="B11559" t="s">
        <v>2507</v>
      </c>
      <c r="C11559">
        <v>22000</v>
      </c>
      <c r="D11559" t="s">
        <v>88</v>
      </c>
      <c r="E11559" t="s">
        <v>98</v>
      </c>
      <c r="F11559" t="s">
        <v>90</v>
      </c>
      <c r="G11559" t="s">
        <v>2508</v>
      </c>
      <c r="H11559">
        <v>2018</v>
      </c>
      <c r="I11559">
        <v>87000</v>
      </c>
      <c r="J11559" t="s">
        <v>86</v>
      </c>
      <c r="K11559" t="s">
        <v>22</v>
      </c>
      <c r="L11559" t="s">
        <v>23</v>
      </c>
      <c r="M11559" t="s">
        <v>24</v>
      </c>
      <c r="N11559">
        <v>1999</v>
      </c>
      <c r="O11559" t="s">
        <v>135</v>
      </c>
      <c r="P11559">
        <v>5</v>
      </c>
      <c r="Q11559">
        <f t="shared" si="360"/>
        <v>6</v>
      </c>
      <c r="R11559" t="str">
        <f t="shared" si="361"/>
        <v>Mid-range</v>
      </c>
    </row>
    <row r="11560" spans="1:18" x14ac:dyDescent="0.35">
      <c r="A11560">
        <v>12824262</v>
      </c>
      <c r="B11560" t="s">
        <v>8574</v>
      </c>
      <c r="C11560">
        <v>14995</v>
      </c>
      <c r="D11560" t="s">
        <v>54</v>
      </c>
      <c r="E11560" t="s">
        <v>118</v>
      </c>
      <c r="F11560" t="s">
        <v>119</v>
      </c>
      <c r="G11560" t="s">
        <v>120</v>
      </c>
      <c r="H11560">
        <v>2010</v>
      </c>
      <c r="I11560">
        <v>163711</v>
      </c>
      <c r="J11560" t="s">
        <v>63</v>
      </c>
      <c r="K11560" t="s">
        <v>22</v>
      </c>
      <c r="L11560" t="s">
        <v>23</v>
      </c>
      <c r="M11560" t="s">
        <v>24</v>
      </c>
      <c r="N11560">
        <v>3984</v>
      </c>
      <c r="O11560" t="s">
        <v>135</v>
      </c>
      <c r="P11560">
        <v>5</v>
      </c>
      <c r="Q11560">
        <f t="shared" si="360"/>
        <v>14</v>
      </c>
      <c r="R11560" t="str">
        <f t="shared" si="361"/>
        <v>Mid-range</v>
      </c>
    </row>
    <row r="11561" spans="1:18" x14ac:dyDescent="0.35">
      <c r="A11561">
        <v>12824263</v>
      </c>
      <c r="B11561" t="s">
        <v>6767</v>
      </c>
      <c r="C11561">
        <v>28995</v>
      </c>
      <c r="D11561" t="s">
        <v>127</v>
      </c>
      <c r="E11561" t="s">
        <v>466</v>
      </c>
      <c r="F11561" t="s">
        <v>1197</v>
      </c>
      <c r="G11561" t="s">
        <v>1091</v>
      </c>
      <c r="H11561">
        <v>2016</v>
      </c>
      <c r="I11561">
        <v>160587</v>
      </c>
      <c r="J11561" t="s">
        <v>21</v>
      </c>
      <c r="K11561" t="s">
        <v>22</v>
      </c>
      <c r="L11561" t="s">
        <v>31</v>
      </c>
      <c r="M11561" t="s">
        <v>24</v>
      </c>
      <c r="N11561">
        <v>2191</v>
      </c>
      <c r="O11561" t="s">
        <v>135</v>
      </c>
      <c r="P11561">
        <v>5</v>
      </c>
      <c r="Q11561">
        <f t="shared" si="360"/>
        <v>8</v>
      </c>
      <c r="R11561" t="str">
        <f t="shared" si="361"/>
        <v>Mid-range</v>
      </c>
    </row>
    <row r="11562" spans="1:18" x14ac:dyDescent="0.35">
      <c r="A11562">
        <v>12824264</v>
      </c>
      <c r="B11562" t="s">
        <v>3571</v>
      </c>
      <c r="C11562">
        <v>11995</v>
      </c>
      <c r="D11562" t="s">
        <v>42</v>
      </c>
      <c r="E11562" t="s">
        <v>1205</v>
      </c>
      <c r="F11562" t="s">
        <v>44</v>
      </c>
      <c r="G11562" t="s">
        <v>3572</v>
      </c>
      <c r="H11562">
        <v>2014</v>
      </c>
      <c r="I11562">
        <v>130760</v>
      </c>
      <c r="J11562" t="s">
        <v>86</v>
      </c>
      <c r="K11562" t="s">
        <v>22</v>
      </c>
      <c r="L11562" t="s">
        <v>23</v>
      </c>
      <c r="M11562" t="s">
        <v>24</v>
      </c>
      <c r="N11562">
        <v>1598</v>
      </c>
      <c r="O11562" t="s">
        <v>69</v>
      </c>
      <c r="P11562">
        <v>5</v>
      </c>
      <c r="Q11562">
        <f t="shared" si="360"/>
        <v>10</v>
      </c>
      <c r="R11562" t="str">
        <f t="shared" si="361"/>
        <v>Mid-range</v>
      </c>
    </row>
    <row r="11563" spans="1:18" x14ac:dyDescent="0.35">
      <c r="A11563">
        <v>12824270</v>
      </c>
      <c r="B11563" t="s">
        <v>11540</v>
      </c>
      <c r="C11563">
        <v>38000</v>
      </c>
      <c r="D11563" t="s">
        <v>143</v>
      </c>
      <c r="E11563" t="s">
        <v>1744</v>
      </c>
      <c r="F11563" t="s">
        <v>2210</v>
      </c>
      <c r="G11563" t="s">
        <v>531</v>
      </c>
      <c r="H11563">
        <v>2018</v>
      </c>
      <c r="I11563">
        <v>63000</v>
      </c>
      <c r="J11563" t="s">
        <v>63</v>
      </c>
      <c r="K11563" t="s">
        <v>81</v>
      </c>
      <c r="L11563" t="s">
        <v>64</v>
      </c>
      <c r="M11563" t="s">
        <v>24</v>
      </c>
      <c r="N11563">
        <v>1998</v>
      </c>
      <c r="O11563" t="s">
        <v>69</v>
      </c>
      <c r="P11563">
        <v>5</v>
      </c>
      <c r="Q11563">
        <f t="shared" si="360"/>
        <v>6</v>
      </c>
      <c r="R11563" t="str">
        <f t="shared" si="361"/>
        <v>Mid-range</v>
      </c>
    </row>
    <row r="11564" spans="1:18" x14ac:dyDescent="0.35">
      <c r="A11564">
        <v>12824276</v>
      </c>
      <c r="B11564" t="s">
        <v>11541</v>
      </c>
      <c r="C11564">
        <v>35990</v>
      </c>
      <c r="D11564" t="s">
        <v>127</v>
      </c>
      <c r="E11564" t="s">
        <v>466</v>
      </c>
      <c r="F11564" t="s">
        <v>2574</v>
      </c>
      <c r="G11564" t="s">
        <v>5719</v>
      </c>
      <c r="H11564">
        <v>2020</v>
      </c>
      <c r="I11564">
        <v>30191</v>
      </c>
      <c r="J11564" t="s">
        <v>21</v>
      </c>
      <c r="K11564" t="s">
        <v>22</v>
      </c>
      <c r="L11564" t="s">
        <v>23</v>
      </c>
      <c r="M11564" t="s">
        <v>24</v>
      </c>
      <c r="N11564">
        <v>1997</v>
      </c>
      <c r="O11564" t="s">
        <v>116</v>
      </c>
      <c r="P11564">
        <v>5</v>
      </c>
      <c r="Q11564">
        <f t="shared" si="360"/>
        <v>4</v>
      </c>
      <c r="R11564" t="str">
        <f t="shared" si="361"/>
        <v>Mid-range</v>
      </c>
    </row>
    <row r="11565" spans="1:18" x14ac:dyDescent="0.35">
      <c r="A11565">
        <v>12824386</v>
      </c>
      <c r="B11565" t="s">
        <v>3523</v>
      </c>
      <c r="C11565">
        <v>46490</v>
      </c>
      <c r="D11565" t="s">
        <v>449</v>
      </c>
      <c r="E11565" t="s">
        <v>518</v>
      </c>
      <c r="F11565" t="s">
        <v>3524</v>
      </c>
      <c r="G11565" t="s">
        <v>520</v>
      </c>
      <c r="H11565">
        <v>2017</v>
      </c>
      <c r="I11565">
        <v>57642</v>
      </c>
      <c r="J11565" t="s">
        <v>21</v>
      </c>
      <c r="K11565" t="s">
        <v>22</v>
      </c>
      <c r="L11565" t="s">
        <v>31</v>
      </c>
      <c r="M11565" t="s">
        <v>24</v>
      </c>
      <c r="N11565">
        <v>1999</v>
      </c>
      <c r="O11565" t="s">
        <v>135</v>
      </c>
      <c r="P11565">
        <v>5</v>
      </c>
      <c r="Q11565">
        <f t="shared" si="360"/>
        <v>7</v>
      </c>
      <c r="R11565" t="str">
        <f t="shared" si="361"/>
        <v>Luxury</v>
      </c>
    </row>
    <row r="11566" spans="1:18" x14ac:dyDescent="0.35">
      <c r="A11566">
        <v>12824387</v>
      </c>
      <c r="B11566" t="s">
        <v>11542</v>
      </c>
      <c r="C11566">
        <v>46490</v>
      </c>
      <c r="D11566" t="s">
        <v>1475</v>
      </c>
      <c r="E11566">
        <v>300</v>
      </c>
      <c r="F11566" t="s">
        <v>6658</v>
      </c>
      <c r="G11566" t="s">
        <v>531</v>
      </c>
      <c r="H11566">
        <v>2019</v>
      </c>
      <c r="I11566">
        <v>71448</v>
      </c>
      <c r="J11566" t="s">
        <v>63</v>
      </c>
      <c r="K11566" t="s">
        <v>22</v>
      </c>
      <c r="L11566" t="s">
        <v>64</v>
      </c>
      <c r="M11566" t="s">
        <v>24</v>
      </c>
      <c r="N11566">
        <v>3604</v>
      </c>
      <c r="O11566" t="s">
        <v>33</v>
      </c>
      <c r="P11566">
        <v>5</v>
      </c>
      <c r="Q11566">
        <f t="shared" si="360"/>
        <v>5</v>
      </c>
      <c r="R11566" t="str">
        <f t="shared" si="361"/>
        <v>Luxury</v>
      </c>
    </row>
    <row r="11567" spans="1:18" x14ac:dyDescent="0.35">
      <c r="A11567">
        <v>12824388</v>
      </c>
      <c r="B11567" t="s">
        <v>3818</v>
      </c>
      <c r="C11567">
        <v>41490</v>
      </c>
      <c r="D11567" t="s">
        <v>54</v>
      </c>
      <c r="E11567" t="s">
        <v>175</v>
      </c>
      <c r="F11567" t="s">
        <v>3819</v>
      </c>
      <c r="G11567" t="s">
        <v>177</v>
      </c>
      <c r="H11567">
        <v>2017</v>
      </c>
      <c r="I11567">
        <v>76892</v>
      </c>
      <c r="J11567" t="s">
        <v>182</v>
      </c>
      <c r="K11567" t="s">
        <v>22</v>
      </c>
      <c r="L11567" t="s">
        <v>31</v>
      </c>
      <c r="M11567" t="s">
        <v>24</v>
      </c>
      <c r="N11567">
        <v>3198</v>
      </c>
      <c r="O11567" t="s">
        <v>47</v>
      </c>
      <c r="P11567">
        <v>5</v>
      </c>
      <c r="Q11567">
        <f t="shared" si="360"/>
        <v>7</v>
      </c>
      <c r="R11567" t="str">
        <f t="shared" si="361"/>
        <v>Luxury</v>
      </c>
    </row>
    <row r="11568" spans="1:18" x14ac:dyDescent="0.35">
      <c r="A11568">
        <v>12824389</v>
      </c>
      <c r="B11568" t="s">
        <v>11543</v>
      </c>
      <c r="C11568">
        <v>48990</v>
      </c>
      <c r="D11568" t="s">
        <v>27</v>
      </c>
      <c r="E11568" t="s">
        <v>4015</v>
      </c>
      <c r="F11568" t="s">
        <v>9203</v>
      </c>
      <c r="G11568" t="s">
        <v>5023</v>
      </c>
      <c r="H11568">
        <v>2014</v>
      </c>
      <c r="I11568">
        <v>104463</v>
      </c>
      <c r="J11568" t="s">
        <v>21</v>
      </c>
      <c r="K11568" t="s">
        <v>22</v>
      </c>
      <c r="L11568" t="s">
        <v>31</v>
      </c>
      <c r="M11568" t="s">
        <v>24</v>
      </c>
      <c r="N11568">
        <v>2987</v>
      </c>
      <c r="O11568" t="s">
        <v>47</v>
      </c>
      <c r="P11568">
        <v>7</v>
      </c>
      <c r="Q11568">
        <f t="shared" si="360"/>
        <v>10</v>
      </c>
      <c r="R11568" t="str">
        <f t="shared" si="361"/>
        <v>Luxury</v>
      </c>
    </row>
    <row r="11569" spans="1:18" x14ac:dyDescent="0.35">
      <c r="A11569">
        <v>12824412</v>
      </c>
      <c r="B11569" t="s">
        <v>11544</v>
      </c>
      <c r="C11569">
        <v>29990</v>
      </c>
      <c r="D11569" t="s">
        <v>17</v>
      </c>
      <c r="E11569" t="s">
        <v>193</v>
      </c>
      <c r="F11569" t="s">
        <v>395</v>
      </c>
      <c r="G11569" t="s">
        <v>573</v>
      </c>
      <c r="H11569">
        <v>2017</v>
      </c>
      <c r="I11569">
        <v>151000</v>
      </c>
      <c r="J11569" t="s">
        <v>21</v>
      </c>
      <c r="K11569" t="s">
        <v>22</v>
      </c>
      <c r="L11569" t="s">
        <v>23</v>
      </c>
      <c r="M11569" t="s">
        <v>24</v>
      </c>
      <c r="N11569">
        <v>3456</v>
      </c>
      <c r="O11569" t="s">
        <v>674</v>
      </c>
      <c r="P11569">
        <v>7</v>
      </c>
      <c r="Q11569">
        <f t="shared" si="360"/>
        <v>7</v>
      </c>
      <c r="R11569" t="str">
        <f t="shared" si="361"/>
        <v>Mid-range</v>
      </c>
    </row>
    <row r="11570" spans="1:18" x14ac:dyDescent="0.35">
      <c r="A11570">
        <v>12824426</v>
      </c>
      <c r="B11570" t="s">
        <v>9537</v>
      </c>
      <c r="C11570">
        <v>155900</v>
      </c>
      <c r="D11570" t="s">
        <v>27</v>
      </c>
      <c r="E11570" t="s">
        <v>8825</v>
      </c>
      <c r="F11570" t="s">
        <v>8826</v>
      </c>
      <c r="G11570" t="s">
        <v>9538</v>
      </c>
      <c r="H11570">
        <v>2019</v>
      </c>
      <c r="I11570">
        <v>66860</v>
      </c>
      <c r="J11570" t="s">
        <v>21</v>
      </c>
      <c r="K11570" t="s">
        <v>22</v>
      </c>
      <c r="L11570" t="s">
        <v>31</v>
      </c>
      <c r="M11570" t="s">
        <v>24</v>
      </c>
      <c r="N11570">
        <v>2925</v>
      </c>
      <c r="O11570" t="s">
        <v>33</v>
      </c>
      <c r="P11570">
        <v>7</v>
      </c>
      <c r="Q11570">
        <f t="shared" si="360"/>
        <v>5</v>
      </c>
      <c r="R11570" t="str">
        <f t="shared" si="361"/>
        <v>Luxury</v>
      </c>
    </row>
    <row r="11571" spans="1:18" x14ac:dyDescent="0.35">
      <c r="A11571">
        <v>12824446</v>
      </c>
      <c r="B11571" t="s">
        <v>483</v>
      </c>
      <c r="C11571">
        <v>52990</v>
      </c>
      <c r="D11571" t="s">
        <v>17</v>
      </c>
      <c r="E11571" t="s">
        <v>258</v>
      </c>
      <c r="F11571" t="s">
        <v>484</v>
      </c>
      <c r="G11571" t="s">
        <v>360</v>
      </c>
      <c r="H11571">
        <v>2018</v>
      </c>
      <c r="I11571">
        <v>91031</v>
      </c>
      <c r="J11571" t="s">
        <v>1220</v>
      </c>
      <c r="K11571" t="s">
        <v>81</v>
      </c>
      <c r="L11571" t="s">
        <v>31</v>
      </c>
      <c r="M11571" t="s">
        <v>24</v>
      </c>
      <c r="N11571">
        <v>2753</v>
      </c>
      <c r="O11571" t="s">
        <v>47</v>
      </c>
      <c r="P11571">
        <v>5</v>
      </c>
      <c r="Q11571">
        <f t="shared" si="360"/>
        <v>6</v>
      </c>
      <c r="R11571" t="str">
        <f t="shared" si="361"/>
        <v>Luxury</v>
      </c>
    </row>
    <row r="11572" spans="1:18" x14ac:dyDescent="0.35">
      <c r="A11572">
        <v>12824448</v>
      </c>
      <c r="B11572" t="s">
        <v>7514</v>
      </c>
      <c r="C11572">
        <v>51990</v>
      </c>
      <c r="D11572" t="s">
        <v>17</v>
      </c>
      <c r="E11572" t="s">
        <v>1771</v>
      </c>
      <c r="F11572" t="s">
        <v>255</v>
      </c>
      <c r="G11572" t="s">
        <v>7515</v>
      </c>
      <c r="H11572">
        <v>2018</v>
      </c>
      <c r="I11572">
        <v>64106</v>
      </c>
      <c r="J11572" t="s">
        <v>21</v>
      </c>
      <c r="K11572" t="s">
        <v>22</v>
      </c>
      <c r="L11572" t="s">
        <v>31</v>
      </c>
      <c r="M11572" t="s">
        <v>24</v>
      </c>
      <c r="N11572">
        <v>2753</v>
      </c>
      <c r="O11572" t="s">
        <v>47</v>
      </c>
      <c r="P11572">
        <v>7</v>
      </c>
      <c r="Q11572">
        <f t="shared" si="360"/>
        <v>6</v>
      </c>
      <c r="R11572" t="str">
        <f t="shared" si="361"/>
        <v>Luxury</v>
      </c>
    </row>
    <row r="11573" spans="1:18" x14ac:dyDescent="0.35">
      <c r="A11573">
        <v>12824450</v>
      </c>
      <c r="B11573" t="s">
        <v>10702</v>
      </c>
      <c r="C11573">
        <v>44990</v>
      </c>
      <c r="D11573" t="s">
        <v>17</v>
      </c>
      <c r="E11573" t="s">
        <v>157</v>
      </c>
      <c r="F11573" t="s">
        <v>158</v>
      </c>
      <c r="G11573" t="s">
        <v>800</v>
      </c>
      <c r="H11573">
        <v>2014</v>
      </c>
      <c r="I11573">
        <v>193280</v>
      </c>
      <c r="J11573" t="s">
        <v>21</v>
      </c>
      <c r="K11573" t="s">
        <v>22</v>
      </c>
      <c r="L11573" t="s">
        <v>31</v>
      </c>
      <c r="M11573" t="s">
        <v>24</v>
      </c>
      <c r="N11573">
        <v>2982</v>
      </c>
      <c r="O11573" t="s">
        <v>47</v>
      </c>
      <c r="P11573">
        <v>7</v>
      </c>
      <c r="Q11573">
        <f t="shared" si="360"/>
        <v>10</v>
      </c>
      <c r="R11573" t="str">
        <f t="shared" si="361"/>
        <v>Luxury</v>
      </c>
    </row>
    <row r="11574" spans="1:18" x14ac:dyDescent="0.35">
      <c r="A11574">
        <v>12824451</v>
      </c>
      <c r="B11574" t="s">
        <v>4942</v>
      </c>
      <c r="C11574">
        <v>64990</v>
      </c>
      <c r="D11574" t="s">
        <v>17</v>
      </c>
      <c r="E11574" t="s">
        <v>157</v>
      </c>
      <c r="F11574" t="s">
        <v>255</v>
      </c>
      <c r="G11574" t="s">
        <v>819</v>
      </c>
      <c r="H11574">
        <v>2020</v>
      </c>
      <c r="I11574">
        <v>65534</v>
      </c>
      <c r="J11574" t="s">
        <v>21</v>
      </c>
      <c r="K11574" t="s">
        <v>22</v>
      </c>
      <c r="L11574" t="s">
        <v>31</v>
      </c>
      <c r="M11574" t="s">
        <v>24</v>
      </c>
      <c r="N11574">
        <v>2755</v>
      </c>
      <c r="O11574" t="s">
        <v>25</v>
      </c>
      <c r="P11574">
        <v>7</v>
      </c>
      <c r="Q11574">
        <f t="shared" si="360"/>
        <v>4</v>
      </c>
      <c r="R11574" t="str">
        <f t="shared" si="361"/>
        <v>Luxury</v>
      </c>
    </row>
    <row r="11575" spans="1:18" x14ac:dyDescent="0.35">
      <c r="A11575">
        <v>12824452</v>
      </c>
      <c r="B11575" t="s">
        <v>359</v>
      </c>
      <c r="C11575">
        <v>39990</v>
      </c>
      <c r="D11575" t="s">
        <v>17</v>
      </c>
      <c r="E11575" t="s">
        <v>258</v>
      </c>
      <c r="F11575" t="s">
        <v>259</v>
      </c>
      <c r="G11575" t="s">
        <v>360</v>
      </c>
      <c r="H11575">
        <v>2018</v>
      </c>
      <c r="I11575">
        <v>300800</v>
      </c>
      <c r="J11575" t="s">
        <v>338</v>
      </c>
      <c r="K11575" t="s">
        <v>22</v>
      </c>
      <c r="L11575" t="s">
        <v>31</v>
      </c>
      <c r="M11575" t="s">
        <v>24</v>
      </c>
      <c r="N11575">
        <v>2753</v>
      </c>
      <c r="O11575" t="s">
        <v>47</v>
      </c>
      <c r="P11575">
        <v>5</v>
      </c>
      <c r="Q11575">
        <f t="shared" si="360"/>
        <v>6</v>
      </c>
      <c r="R11575" t="str">
        <f t="shared" si="361"/>
        <v>Mid-range</v>
      </c>
    </row>
    <row r="11576" spans="1:18" x14ac:dyDescent="0.35">
      <c r="A11576">
        <v>12824456</v>
      </c>
      <c r="B11576" t="s">
        <v>7294</v>
      </c>
      <c r="C11576">
        <v>19990</v>
      </c>
      <c r="D11576" t="s">
        <v>102</v>
      </c>
      <c r="E11576" t="s">
        <v>222</v>
      </c>
      <c r="F11576" t="s">
        <v>4039</v>
      </c>
      <c r="G11576" t="s">
        <v>668</v>
      </c>
      <c r="H11576">
        <v>2013</v>
      </c>
      <c r="I11576">
        <v>116555</v>
      </c>
      <c r="J11576" t="s">
        <v>86</v>
      </c>
      <c r="K11576" t="s">
        <v>22</v>
      </c>
      <c r="L11576" t="s">
        <v>64</v>
      </c>
      <c r="M11576" t="s">
        <v>24</v>
      </c>
      <c r="N11576">
        <v>1395</v>
      </c>
      <c r="O11576" t="s">
        <v>47</v>
      </c>
      <c r="P11576">
        <v>5</v>
      </c>
      <c r="Q11576">
        <f t="shared" si="360"/>
        <v>11</v>
      </c>
      <c r="R11576" t="str">
        <f t="shared" si="361"/>
        <v>Mid-range</v>
      </c>
    </row>
    <row r="11577" spans="1:18" x14ac:dyDescent="0.35">
      <c r="A11577">
        <v>12824457</v>
      </c>
      <c r="B11577" t="s">
        <v>11545</v>
      </c>
      <c r="C11577">
        <v>24990</v>
      </c>
      <c r="D11577" t="s">
        <v>42</v>
      </c>
      <c r="E11577" t="s">
        <v>71</v>
      </c>
      <c r="F11577" t="s">
        <v>10189</v>
      </c>
      <c r="G11577" t="s">
        <v>962</v>
      </c>
      <c r="H11577">
        <v>2015</v>
      </c>
      <c r="I11577">
        <v>126257</v>
      </c>
      <c r="J11577" t="s">
        <v>46</v>
      </c>
      <c r="K11577" t="s">
        <v>22</v>
      </c>
      <c r="L11577" t="s">
        <v>1173</v>
      </c>
      <c r="M11577" t="s">
        <v>24</v>
      </c>
      <c r="N11577">
        <v>3565</v>
      </c>
      <c r="O11577" t="s">
        <v>47</v>
      </c>
      <c r="P11577">
        <v>5</v>
      </c>
      <c r="Q11577">
        <f t="shared" si="360"/>
        <v>9</v>
      </c>
      <c r="R11577" t="str">
        <f t="shared" si="361"/>
        <v>Mid-range</v>
      </c>
    </row>
    <row r="11578" spans="1:18" x14ac:dyDescent="0.35">
      <c r="A11578">
        <v>12824459</v>
      </c>
      <c r="B11578" t="s">
        <v>11111</v>
      </c>
      <c r="C11578">
        <v>23990</v>
      </c>
      <c r="D11578" t="s">
        <v>49</v>
      </c>
      <c r="E11578" t="s">
        <v>724</v>
      </c>
      <c r="F11578" t="s">
        <v>2302</v>
      </c>
      <c r="G11578" t="s">
        <v>1277</v>
      </c>
      <c r="H11578">
        <v>2014</v>
      </c>
      <c r="I11578">
        <v>99284</v>
      </c>
      <c r="J11578" t="s">
        <v>21</v>
      </c>
      <c r="K11578" t="s">
        <v>22</v>
      </c>
      <c r="L11578" t="s">
        <v>64</v>
      </c>
      <c r="M11578" t="s">
        <v>24</v>
      </c>
      <c r="N11578">
        <v>3498</v>
      </c>
      <c r="O11578" t="s">
        <v>116</v>
      </c>
      <c r="P11578">
        <v>7</v>
      </c>
      <c r="Q11578">
        <f t="shared" si="360"/>
        <v>10</v>
      </c>
      <c r="R11578" t="str">
        <f t="shared" si="361"/>
        <v>Mid-range</v>
      </c>
    </row>
    <row r="11579" spans="1:18" x14ac:dyDescent="0.35">
      <c r="A11579">
        <v>12824472</v>
      </c>
      <c r="B11579" t="s">
        <v>3973</v>
      </c>
      <c r="C11579">
        <v>27900</v>
      </c>
      <c r="D11579" t="s">
        <v>42</v>
      </c>
      <c r="E11579" t="s">
        <v>292</v>
      </c>
      <c r="F11579" t="s">
        <v>3974</v>
      </c>
      <c r="G11579" t="s">
        <v>2925</v>
      </c>
      <c r="H11579">
        <v>2019</v>
      </c>
      <c r="I11579">
        <v>266298</v>
      </c>
      <c r="J11579" t="s">
        <v>21</v>
      </c>
      <c r="K11579" t="s">
        <v>22</v>
      </c>
      <c r="L11579" t="s">
        <v>31</v>
      </c>
      <c r="M11579" t="s">
        <v>24</v>
      </c>
      <c r="N11579">
        <v>2776</v>
      </c>
      <c r="O11579" t="s">
        <v>47</v>
      </c>
      <c r="P11579">
        <v>7</v>
      </c>
      <c r="Q11579">
        <f t="shared" si="360"/>
        <v>5</v>
      </c>
      <c r="R11579" t="str">
        <f t="shared" si="361"/>
        <v>Mid-range</v>
      </c>
    </row>
    <row r="11580" spans="1:18" x14ac:dyDescent="0.35">
      <c r="A11580">
        <v>12824475</v>
      </c>
      <c r="B11580" t="s">
        <v>174</v>
      </c>
      <c r="C11580">
        <v>37750</v>
      </c>
      <c r="D11580" t="s">
        <v>54</v>
      </c>
      <c r="E11580" t="s">
        <v>175</v>
      </c>
      <c r="F11580" t="s">
        <v>176</v>
      </c>
      <c r="G11580" t="s">
        <v>177</v>
      </c>
      <c r="H11580">
        <v>2017</v>
      </c>
      <c r="I11580">
        <v>84739</v>
      </c>
      <c r="J11580" t="s">
        <v>182</v>
      </c>
      <c r="K11580" t="s">
        <v>22</v>
      </c>
      <c r="L11580" t="s">
        <v>31</v>
      </c>
      <c r="M11580" t="s">
        <v>24</v>
      </c>
      <c r="N11580">
        <v>3198</v>
      </c>
      <c r="O11580" t="s">
        <v>47</v>
      </c>
      <c r="P11580">
        <v>5</v>
      </c>
      <c r="Q11580">
        <f t="shared" si="360"/>
        <v>7</v>
      </c>
      <c r="R11580" t="str">
        <f t="shared" si="361"/>
        <v>Mid-range</v>
      </c>
    </row>
    <row r="11581" spans="1:18" x14ac:dyDescent="0.35">
      <c r="A11581">
        <v>12824566</v>
      </c>
      <c r="B11581" t="s">
        <v>4476</v>
      </c>
      <c r="C11581">
        <v>18888</v>
      </c>
      <c r="D11581" t="s">
        <v>127</v>
      </c>
      <c r="E11581">
        <v>2</v>
      </c>
      <c r="F11581" t="s">
        <v>2049</v>
      </c>
      <c r="G11581" t="s">
        <v>3893</v>
      </c>
      <c r="H11581">
        <v>2015</v>
      </c>
      <c r="I11581">
        <v>60963</v>
      </c>
      <c r="J11581" t="s">
        <v>86</v>
      </c>
      <c r="K11581" t="s">
        <v>22</v>
      </c>
      <c r="L11581" t="s">
        <v>23</v>
      </c>
      <c r="M11581" t="s">
        <v>24</v>
      </c>
      <c r="N11581">
        <v>1496</v>
      </c>
      <c r="O11581" t="s">
        <v>69</v>
      </c>
      <c r="P11581">
        <v>5</v>
      </c>
      <c r="Q11581">
        <f t="shared" si="360"/>
        <v>9</v>
      </c>
      <c r="R11581" t="str">
        <f t="shared" si="361"/>
        <v>Mid-range</v>
      </c>
    </row>
    <row r="11582" spans="1:18" x14ac:dyDescent="0.35">
      <c r="A11582">
        <v>12824579</v>
      </c>
      <c r="B11582" t="s">
        <v>11546</v>
      </c>
      <c r="C11582">
        <v>79000</v>
      </c>
      <c r="D11582" t="s">
        <v>449</v>
      </c>
      <c r="E11582" t="s">
        <v>762</v>
      </c>
      <c r="F11582" t="s">
        <v>11547</v>
      </c>
      <c r="G11582" t="s">
        <v>11548</v>
      </c>
      <c r="H11582">
        <v>2020</v>
      </c>
      <c r="I11582">
        <v>40000</v>
      </c>
      <c r="J11582" t="s">
        <v>21</v>
      </c>
      <c r="K11582" t="s">
        <v>22</v>
      </c>
      <c r="L11582" t="s">
        <v>64</v>
      </c>
      <c r="M11582" t="s">
        <v>24</v>
      </c>
      <c r="N11582">
        <v>1997</v>
      </c>
      <c r="O11582" t="s">
        <v>25</v>
      </c>
      <c r="P11582">
        <v>5</v>
      </c>
      <c r="Q11582">
        <f t="shared" si="360"/>
        <v>4</v>
      </c>
      <c r="R11582" t="str">
        <f t="shared" si="361"/>
        <v>Luxury</v>
      </c>
    </row>
    <row r="11583" spans="1:18" x14ac:dyDescent="0.35">
      <c r="A11583">
        <v>12824581</v>
      </c>
      <c r="B11583" t="s">
        <v>11549</v>
      </c>
      <c r="C11583">
        <v>7900</v>
      </c>
      <c r="D11583" t="s">
        <v>54</v>
      </c>
      <c r="E11583" t="s">
        <v>118</v>
      </c>
      <c r="F11583" t="s">
        <v>119</v>
      </c>
      <c r="G11583" t="s">
        <v>1172</v>
      </c>
      <c r="H11583">
        <v>2002</v>
      </c>
      <c r="I11583">
        <v>235501</v>
      </c>
      <c r="J11583" t="s">
        <v>63</v>
      </c>
      <c r="K11583" t="s">
        <v>22</v>
      </c>
      <c r="L11583" t="s">
        <v>23</v>
      </c>
      <c r="M11583" t="s">
        <v>24</v>
      </c>
      <c r="N11583">
        <v>3984</v>
      </c>
      <c r="O11583" t="s">
        <v>47</v>
      </c>
      <c r="P11583">
        <v>5</v>
      </c>
      <c r="Q11583">
        <f t="shared" si="360"/>
        <v>22</v>
      </c>
      <c r="R11583" t="str">
        <f t="shared" si="361"/>
        <v>Budget</v>
      </c>
    </row>
    <row r="11584" spans="1:18" x14ac:dyDescent="0.35">
      <c r="A11584">
        <v>12824582</v>
      </c>
      <c r="B11584" t="s">
        <v>11550</v>
      </c>
      <c r="C11584">
        <v>17888</v>
      </c>
      <c r="D11584" t="s">
        <v>131</v>
      </c>
      <c r="E11584" t="s">
        <v>559</v>
      </c>
      <c r="F11584" t="s">
        <v>11551</v>
      </c>
      <c r="G11584" t="s">
        <v>8578</v>
      </c>
      <c r="H11584">
        <v>2013</v>
      </c>
      <c r="I11584">
        <v>171481</v>
      </c>
      <c r="J11584" t="s">
        <v>63</v>
      </c>
      <c r="K11584" t="s">
        <v>22</v>
      </c>
      <c r="L11584" t="s">
        <v>64</v>
      </c>
      <c r="M11584" t="s">
        <v>24</v>
      </c>
      <c r="N11584">
        <v>1798</v>
      </c>
      <c r="O11584" t="s">
        <v>33</v>
      </c>
      <c r="P11584">
        <v>5</v>
      </c>
      <c r="Q11584">
        <f t="shared" si="360"/>
        <v>11</v>
      </c>
      <c r="R11584" t="str">
        <f t="shared" si="361"/>
        <v>Mid-range</v>
      </c>
    </row>
    <row r="11585" spans="1:18" x14ac:dyDescent="0.35">
      <c r="A11585">
        <v>12824583</v>
      </c>
      <c r="B11585" t="s">
        <v>6746</v>
      </c>
      <c r="C11585">
        <v>20880</v>
      </c>
      <c r="D11585" t="s">
        <v>54</v>
      </c>
      <c r="E11585" t="s">
        <v>55</v>
      </c>
      <c r="F11585" t="s">
        <v>2156</v>
      </c>
      <c r="G11585" t="s">
        <v>2157</v>
      </c>
      <c r="H11585">
        <v>2013</v>
      </c>
      <c r="I11585">
        <v>156511</v>
      </c>
      <c r="J11585" t="s">
        <v>21</v>
      </c>
      <c r="K11585" t="s">
        <v>22</v>
      </c>
      <c r="L11585" t="s">
        <v>31</v>
      </c>
      <c r="M11585" t="s">
        <v>24</v>
      </c>
      <c r="N11585">
        <v>2720</v>
      </c>
      <c r="O11585" t="s">
        <v>116</v>
      </c>
      <c r="P11585">
        <v>7</v>
      </c>
      <c r="Q11585">
        <f t="shared" si="360"/>
        <v>11</v>
      </c>
      <c r="R11585" t="str">
        <f t="shared" si="361"/>
        <v>Mid-range</v>
      </c>
    </row>
    <row r="11586" spans="1:18" x14ac:dyDescent="0.35">
      <c r="A11586">
        <v>12824585</v>
      </c>
      <c r="B11586" t="s">
        <v>2071</v>
      </c>
      <c r="C11586">
        <v>42880</v>
      </c>
      <c r="D11586" t="s">
        <v>54</v>
      </c>
      <c r="E11586" t="s">
        <v>175</v>
      </c>
      <c r="F11586" t="s">
        <v>805</v>
      </c>
      <c r="G11586" t="s">
        <v>511</v>
      </c>
      <c r="H11586">
        <v>2018</v>
      </c>
      <c r="I11586">
        <v>161980</v>
      </c>
      <c r="J11586" t="s">
        <v>275</v>
      </c>
      <c r="K11586" t="s">
        <v>22</v>
      </c>
      <c r="L11586" t="s">
        <v>31</v>
      </c>
      <c r="M11586" t="s">
        <v>24</v>
      </c>
      <c r="N11586">
        <v>3198</v>
      </c>
      <c r="O11586" t="s">
        <v>47</v>
      </c>
      <c r="P11586">
        <v>5</v>
      </c>
      <c r="Q11586">
        <f t="shared" si="360"/>
        <v>6</v>
      </c>
      <c r="R11586" t="str">
        <f t="shared" si="361"/>
        <v>Luxury</v>
      </c>
    </row>
    <row r="11587" spans="1:18" x14ac:dyDescent="0.35">
      <c r="A11587">
        <v>12824586</v>
      </c>
      <c r="B11587" t="s">
        <v>4829</v>
      </c>
      <c r="C11587">
        <v>24990</v>
      </c>
      <c r="D11587" t="s">
        <v>49</v>
      </c>
      <c r="E11587" t="s">
        <v>234</v>
      </c>
      <c r="F11587" t="s">
        <v>149</v>
      </c>
      <c r="G11587" t="s">
        <v>243</v>
      </c>
      <c r="H11587">
        <v>2015</v>
      </c>
      <c r="I11587">
        <v>260056</v>
      </c>
      <c r="J11587" t="s">
        <v>338</v>
      </c>
      <c r="K11587" t="s">
        <v>81</v>
      </c>
      <c r="L11587" t="s">
        <v>31</v>
      </c>
      <c r="M11587" t="s">
        <v>24</v>
      </c>
      <c r="N11587">
        <v>2298</v>
      </c>
      <c r="O11587" t="s">
        <v>116</v>
      </c>
      <c r="P11587">
        <v>5</v>
      </c>
      <c r="Q11587">
        <f t="shared" ref="Q11587:Q11650" si="362">2024-H11587</f>
        <v>9</v>
      </c>
      <c r="R11587" t="str">
        <f t="shared" ref="R11587:R11650" si="363">IF(C11587&lt;=10000,"Budget",IF(C11587&lt;=40000,"Mid-range","Luxury"))</f>
        <v>Mid-range</v>
      </c>
    </row>
    <row r="11588" spans="1:18" x14ac:dyDescent="0.35">
      <c r="A11588">
        <v>12824603</v>
      </c>
      <c r="B11588" t="s">
        <v>5959</v>
      </c>
      <c r="C11588">
        <v>14990</v>
      </c>
      <c r="D11588" t="s">
        <v>49</v>
      </c>
      <c r="E11588" t="s">
        <v>50</v>
      </c>
      <c r="F11588" t="s">
        <v>1620</v>
      </c>
      <c r="G11588" t="s">
        <v>1621</v>
      </c>
      <c r="H11588">
        <v>2014</v>
      </c>
      <c r="I11588">
        <v>170716</v>
      </c>
      <c r="J11588" t="s">
        <v>21</v>
      </c>
      <c r="K11588" t="s">
        <v>22</v>
      </c>
      <c r="L11588" t="s">
        <v>23</v>
      </c>
      <c r="M11588" t="s">
        <v>24</v>
      </c>
      <c r="N11588">
        <v>2488</v>
      </c>
      <c r="O11588" t="s">
        <v>33</v>
      </c>
      <c r="P11588">
        <v>5</v>
      </c>
      <c r="Q11588">
        <f t="shared" si="362"/>
        <v>10</v>
      </c>
      <c r="R11588" t="str">
        <f t="shared" si="363"/>
        <v>Mid-range</v>
      </c>
    </row>
    <row r="11589" spans="1:18" x14ac:dyDescent="0.35">
      <c r="A11589">
        <v>12824606</v>
      </c>
      <c r="B11589" t="s">
        <v>11552</v>
      </c>
      <c r="C11589">
        <v>8490</v>
      </c>
      <c r="D11589" t="s">
        <v>17</v>
      </c>
      <c r="E11589" t="s">
        <v>642</v>
      </c>
      <c r="F11589" t="s">
        <v>844</v>
      </c>
      <c r="G11589" t="s">
        <v>2298</v>
      </c>
      <c r="H11589">
        <v>2010</v>
      </c>
      <c r="I11589">
        <v>204000</v>
      </c>
      <c r="J11589" t="s">
        <v>63</v>
      </c>
      <c r="K11589" t="s">
        <v>22</v>
      </c>
      <c r="L11589" t="s">
        <v>23</v>
      </c>
      <c r="M11589" t="s">
        <v>24</v>
      </c>
      <c r="N11589">
        <v>2362</v>
      </c>
      <c r="O11589" t="s">
        <v>47</v>
      </c>
      <c r="P11589">
        <v>5</v>
      </c>
      <c r="Q11589">
        <f t="shared" si="362"/>
        <v>14</v>
      </c>
      <c r="R11589" t="str">
        <f t="shared" si="363"/>
        <v>Budget</v>
      </c>
    </row>
    <row r="11590" spans="1:18" x14ac:dyDescent="0.35">
      <c r="A11590">
        <v>12824607</v>
      </c>
      <c r="B11590" t="s">
        <v>2478</v>
      </c>
      <c r="C11590">
        <v>25910</v>
      </c>
      <c r="D11590" t="s">
        <v>76</v>
      </c>
      <c r="E11590" t="s">
        <v>77</v>
      </c>
      <c r="F11590" t="s">
        <v>2479</v>
      </c>
      <c r="G11590" t="s">
        <v>1538</v>
      </c>
      <c r="H11590">
        <v>2019</v>
      </c>
      <c r="I11590">
        <v>170995</v>
      </c>
      <c r="J11590" t="s">
        <v>80</v>
      </c>
      <c r="K11590" t="s">
        <v>81</v>
      </c>
      <c r="L11590" t="s">
        <v>31</v>
      </c>
      <c r="M11590" t="s">
        <v>24</v>
      </c>
      <c r="N11590">
        <v>2999</v>
      </c>
      <c r="O11590" t="s">
        <v>47</v>
      </c>
      <c r="P11590">
        <v>2</v>
      </c>
      <c r="Q11590">
        <f t="shared" si="362"/>
        <v>5</v>
      </c>
      <c r="R11590" t="str">
        <f t="shared" si="363"/>
        <v>Mid-range</v>
      </c>
    </row>
    <row r="11591" spans="1:18" x14ac:dyDescent="0.35">
      <c r="A11591">
        <v>12824608</v>
      </c>
      <c r="B11591" t="s">
        <v>6727</v>
      </c>
      <c r="C11591">
        <v>28499</v>
      </c>
      <c r="D11591" t="s">
        <v>17</v>
      </c>
      <c r="E11591" t="s">
        <v>262</v>
      </c>
      <c r="F11591" t="s">
        <v>5052</v>
      </c>
      <c r="G11591" t="s">
        <v>1721</v>
      </c>
      <c r="H11591">
        <v>2021</v>
      </c>
      <c r="I11591">
        <v>13543</v>
      </c>
      <c r="J11591" t="s">
        <v>86</v>
      </c>
      <c r="K11591" t="s">
        <v>22</v>
      </c>
      <c r="L11591" t="s">
        <v>23</v>
      </c>
      <c r="M11591" t="s">
        <v>24</v>
      </c>
      <c r="N11591">
        <v>1987</v>
      </c>
      <c r="O11591" t="s">
        <v>47</v>
      </c>
      <c r="P11591">
        <v>5</v>
      </c>
      <c r="Q11591">
        <f t="shared" si="362"/>
        <v>3</v>
      </c>
      <c r="R11591" t="str">
        <f t="shared" si="363"/>
        <v>Mid-range</v>
      </c>
    </row>
    <row r="11592" spans="1:18" x14ac:dyDescent="0.35">
      <c r="A11592">
        <v>12824626</v>
      </c>
      <c r="B11592" t="s">
        <v>5697</v>
      </c>
      <c r="C11592">
        <v>10990</v>
      </c>
      <c r="D11592" t="s">
        <v>49</v>
      </c>
      <c r="E11592" t="s">
        <v>234</v>
      </c>
      <c r="F11592" t="s">
        <v>1935</v>
      </c>
      <c r="G11592" t="s">
        <v>4088</v>
      </c>
      <c r="H11592">
        <v>2008</v>
      </c>
      <c r="I11592">
        <v>341215</v>
      </c>
      <c r="J11592" t="s">
        <v>236</v>
      </c>
      <c r="K11592" t="s">
        <v>81</v>
      </c>
      <c r="L11592" t="s">
        <v>31</v>
      </c>
      <c r="M11592" t="s">
        <v>24</v>
      </c>
      <c r="N11592">
        <v>2488</v>
      </c>
      <c r="O11592" t="s">
        <v>47</v>
      </c>
      <c r="P11592">
        <v>5</v>
      </c>
      <c r="Q11592">
        <f t="shared" si="362"/>
        <v>16</v>
      </c>
      <c r="R11592" t="str">
        <f t="shared" si="363"/>
        <v>Mid-range</v>
      </c>
    </row>
    <row r="11593" spans="1:18" x14ac:dyDescent="0.35">
      <c r="A11593">
        <v>12824630</v>
      </c>
      <c r="B11593" t="s">
        <v>11553</v>
      </c>
      <c r="C11593">
        <v>46634</v>
      </c>
      <c r="D11593" t="s">
        <v>76</v>
      </c>
      <c r="E11593" t="s">
        <v>373</v>
      </c>
      <c r="F11593" t="s">
        <v>3408</v>
      </c>
      <c r="G11593" t="s">
        <v>6828</v>
      </c>
      <c r="H11593">
        <v>2020</v>
      </c>
      <c r="I11593">
        <v>71625</v>
      </c>
      <c r="J11593" t="s">
        <v>21</v>
      </c>
      <c r="K11593" t="s">
        <v>22</v>
      </c>
      <c r="L11593" t="s">
        <v>31</v>
      </c>
      <c r="M11593" t="s">
        <v>24</v>
      </c>
      <c r="N11593">
        <v>2999</v>
      </c>
      <c r="O11593" t="s">
        <v>47</v>
      </c>
      <c r="P11593">
        <v>7</v>
      </c>
      <c r="Q11593">
        <f t="shared" si="362"/>
        <v>4</v>
      </c>
      <c r="R11593" t="str">
        <f t="shared" si="363"/>
        <v>Luxury</v>
      </c>
    </row>
    <row r="11594" spans="1:18" x14ac:dyDescent="0.35">
      <c r="A11594">
        <v>12824632</v>
      </c>
      <c r="B11594" t="s">
        <v>11554</v>
      </c>
      <c r="C11594">
        <v>13670</v>
      </c>
      <c r="D11594" t="s">
        <v>143</v>
      </c>
      <c r="E11594" t="s">
        <v>1109</v>
      </c>
      <c r="F11594" t="s">
        <v>2336</v>
      </c>
      <c r="G11594" t="s">
        <v>877</v>
      </c>
      <c r="H11594">
        <v>2011</v>
      </c>
      <c r="I11594">
        <v>240427</v>
      </c>
      <c r="J11594" t="s">
        <v>21</v>
      </c>
      <c r="K11594" t="s">
        <v>22</v>
      </c>
      <c r="L11594" t="s">
        <v>64</v>
      </c>
      <c r="M11594" t="s">
        <v>24</v>
      </c>
      <c r="N11594">
        <v>2457</v>
      </c>
      <c r="O11594" t="s">
        <v>151</v>
      </c>
      <c r="P11594">
        <v>5</v>
      </c>
      <c r="Q11594">
        <f t="shared" si="362"/>
        <v>13</v>
      </c>
      <c r="R11594" t="str">
        <f t="shared" si="363"/>
        <v>Mid-range</v>
      </c>
    </row>
    <row r="11595" spans="1:18" x14ac:dyDescent="0.35">
      <c r="A11595">
        <v>12824640</v>
      </c>
      <c r="B11595" t="s">
        <v>1912</v>
      </c>
      <c r="C11595">
        <v>45990</v>
      </c>
      <c r="D11595" t="s">
        <v>54</v>
      </c>
      <c r="E11595" t="s">
        <v>175</v>
      </c>
      <c r="F11595" t="s">
        <v>900</v>
      </c>
      <c r="G11595" t="s">
        <v>177</v>
      </c>
      <c r="H11595">
        <v>2017</v>
      </c>
      <c r="I11595">
        <v>151017</v>
      </c>
      <c r="J11595" t="s">
        <v>338</v>
      </c>
      <c r="K11595" t="s">
        <v>22</v>
      </c>
      <c r="L11595" t="s">
        <v>31</v>
      </c>
      <c r="M11595" t="s">
        <v>24</v>
      </c>
      <c r="N11595">
        <v>3198</v>
      </c>
      <c r="O11595" t="s">
        <v>47</v>
      </c>
      <c r="P11595">
        <v>5</v>
      </c>
      <c r="Q11595">
        <f t="shared" si="362"/>
        <v>7</v>
      </c>
      <c r="R11595" t="str">
        <f t="shared" si="363"/>
        <v>Luxury</v>
      </c>
    </row>
    <row r="11596" spans="1:18" x14ac:dyDescent="0.35">
      <c r="A11596">
        <v>12824641</v>
      </c>
      <c r="B11596" t="s">
        <v>11555</v>
      </c>
      <c r="C11596">
        <v>97990</v>
      </c>
      <c r="D11596" t="s">
        <v>17</v>
      </c>
      <c r="E11596" t="s">
        <v>171</v>
      </c>
      <c r="F11596" t="s">
        <v>629</v>
      </c>
      <c r="G11596" t="s">
        <v>852</v>
      </c>
      <c r="H11596">
        <v>2014</v>
      </c>
      <c r="I11596">
        <v>132006</v>
      </c>
      <c r="J11596" t="s">
        <v>21</v>
      </c>
      <c r="K11596" t="s">
        <v>22</v>
      </c>
      <c r="L11596" t="s">
        <v>31</v>
      </c>
      <c r="M11596" t="s">
        <v>24</v>
      </c>
      <c r="N11596">
        <v>4461</v>
      </c>
      <c r="O11596" t="s">
        <v>25</v>
      </c>
      <c r="P11596">
        <v>7</v>
      </c>
      <c r="Q11596">
        <f t="shared" si="362"/>
        <v>10</v>
      </c>
      <c r="R11596" t="str">
        <f t="shared" si="363"/>
        <v>Luxury</v>
      </c>
    </row>
    <row r="11597" spans="1:18" x14ac:dyDescent="0.35">
      <c r="A11597">
        <v>12824644</v>
      </c>
      <c r="B11597" t="s">
        <v>11319</v>
      </c>
      <c r="C11597">
        <v>102987</v>
      </c>
      <c r="D11597" t="s">
        <v>17</v>
      </c>
      <c r="E11597" t="s">
        <v>171</v>
      </c>
      <c r="F11597" t="s">
        <v>158</v>
      </c>
      <c r="G11597" t="s">
        <v>7224</v>
      </c>
      <c r="H11597">
        <v>2016</v>
      </c>
      <c r="I11597">
        <v>82361</v>
      </c>
      <c r="J11597" t="s">
        <v>201</v>
      </c>
      <c r="K11597" t="s">
        <v>81</v>
      </c>
      <c r="L11597" t="s">
        <v>31</v>
      </c>
      <c r="M11597" t="s">
        <v>24</v>
      </c>
      <c r="N11597">
        <v>4461</v>
      </c>
      <c r="O11597" t="s">
        <v>47</v>
      </c>
      <c r="P11597">
        <v>5</v>
      </c>
      <c r="Q11597">
        <f t="shared" si="362"/>
        <v>8</v>
      </c>
      <c r="R11597" t="str">
        <f t="shared" si="363"/>
        <v>Luxury</v>
      </c>
    </row>
    <row r="11598" spans="1:18" x14ac:dyDescent="0.35">
      <c r="A11598">
        <v>12824660</v>
      </c>
      <c r="B11598" t="s">
        <v>11109</v>
      </c>
      <c r="C11598">
        <v>13900</v>
      </c>
      <c r="D11598" t="s">
        <v>42</v>
      </c>
      <c r="E11598" t="s">
        <v>71</v>
      </c>
      <c r="F11598" t="s">
        <v>67</v>
      </c>
      <c r="G11598" t="s">
        <v>7406</v>
      </c>
      <c r="H11598">
        <v>2014</v>
      </c>
      <c r="I11598">
        <v>187661</v>
      </c>
      <c r="J11598" t="s">
        <v>46</v>
      </c>
      <c r="K11598" t="s">
        <v>22</v>
      </c>
      <c r="L11598" t="s">
        <v>23</v>
      </c>
      <c r="M11598" t="s">
        <v>24</v>
      </c>
      <c r="N11598">
        <v>2997</v>
      </c>
      <c r="O11598" t="s">
        <v>47</v>
      </c>
      <c r="P11598">
        <v>5</v>
      </c>
      <c r="Q11598">
        <f t="shared" si="362"/>
        <v>10</v>
      </c>
      <c r="R11598" t="str">
        <f t="shared" si="363"/>
        <v>Mid-range</v>
      </c>
    </row>
    <row r="11599" spans="1:18" x14ac:dyDescent="0.35">
      <c r="A11599">
        <v>12824662</v>
      </c>
      <c r="B11599" t="s">
        <v>11556</v>
      </c>
      <c r="C11599">
        <v>37990</v>
      </c>
      <c r="D11599" t="s">
        <v>131</v>
      </c>
      <c r="E11599" t="s">
        <v>132</v>
      </c>
      <c r="F11599" t="s">
        <v>2036</v>
      </c>
      <c r="G11599" t="s">
        <v>6352</v>
      </c>
      <c r="H11599">
        <v>2018</v>
      </c>
      <c r="I11599">
        <v>22155</v>
      </c>
      <c r="J11599" t="s">
        <v>21</v>
      </c>
      <c r="K11599" t="s">
        <v>22</v>
      </c>
      <c r="L11599" t="s">
        <v>64</v>
      </c>
      <c r="M11599" t="s">
        <v>24</v>
      </c>
      <c r="N11599">
        <v>1395</v>
      </c>
      <c r="O11599" t="s">
        <v>116</v>
      </c>
      <c r="P11599">
        <v>5</v>
      </c>
      <c r="Q11599">
        <f t="shared" si="362"/>
        <v>6</v>
      </c>
      <c r="R11599" t="str">
        <f t="shared" si="363"/>
        <v>Mid-range</v>
      </c>
    </row>
    <row r="11600" spans="1:18" x14ac:dyDescent="0.35">
      <c r="A11600">
        <v>12824663</v>
      </c>
      <c r="B11600" t="s">
        <v>2394</v>
      </c>
      <c r="C11600">
        <v>26998</v>
      </c>
      <c r="D11600" t="s">
        <v>102</v>
      </c>
      <c r="E11600" t="s">
        <v>386</v>
      </c>
      <c r="F11600" t="s">
        <v>2395</v>
      </c>
      <c r="G11600" t="s">
        <v>1684</v>
      </c>
      <c r="H11600">
        <v>2016</v>
      </c>
      <c r="I11600">
        <v>139882</v>
      </c>
      <c r="J11600" t="s">
        <v>21</v>
      </c>
      <c r="K11600" t="s">
        <v>22</v>
      </c>
      <c r="L11600" t="s">
        <v>64</v>
      </c>
      <c r="M11600" t="s">
        <v>24</v>
      </c>
      <c r="N11600">
        <v>1984</v>
      </c>
      <c r="O11600" t="s">
        <v>47</v>
      </c>
      <c r="P11600">
        <v>5</v>
      </c>
      <c r="Q11600">
        <f t="shared" si="362"/>
        <v>8</v>
      </c>
      <c r="R11600" t="str">
        <f t="shared" si="363"/>
        <v>Mid-range</v>
      </c>
    </row>
    <row r="11601" spans="1:18" x14ac:dyDescent="0.35">
      <c r="A11601">
        <v>12824664</v>
      </c>
      <c r="B11601" t="s">
        <v>5141</v>
      </c>
      <c r="C11601">
        <v>23498</v>
      </c>
      <c r="D11601" t="s">
        <v>127</v>
      </c>
      <c r="E11601">
        <v>3</v>
      </c>
      <c r="F11601" t="s">
        <v>4021</v>
      </c>
      <c r="G11601" t="s">
        <v>5142</v>
      </c>
      <c r="H11601">
        <v>2018</v>
      </c>
      <c r="I11601">
        <v>74733</v>
      </c>
      <c r="J11601" t="s">
        <v>86</v>
      </c>
      <c r="K11601" t="s">
        <v>22</v>
      </c>
      <c r="L11601" t="s">
        <v>23</v>
      </c>
      <c r="M11601" t="s">
        <v>24</v>
      </c>
      <c r="N11601">
        <v>1998</v>
      </c>
      <c r="O11601" t="s">
        <v>135</v>
      </c>
      <c r="P11601">
        <v>5</v>
      </c>
      <c r="Q11601">
        <f t="shared" si="362"/>
        <v>6</v>
      </c>
      <c r="R11601" t="str">
        <f t="shared" si="363"/>
        <v>Mid-range</v>
      </c>
    </row>
    <row r="11602" spans="1:18" x14ac:dyDescent="0.35">
      <c r="A11602">
        <v>12824667</v>
      </c>
      <c r="B11602" t="s">
        <v>11557</v>
      </c>
      <c r="C11602">
        <v>77990</v>
      </c>
      <c r="D11602" t="s">
        <v>17</v>
      </c>
      <c r="E11602" t="s">
        <v>157</v>
      </c>
      <c r="F11602" t="s">
        <v>1508</v>
      </c>
      <c r="G11602" t="s">
        <v>1599</v>
      </c>
      <c r="H11602">
        <v>2018</v>
      </c>
      <c r="I11602">
        <v>61627</v>
      </c>
      <c r="J11602" t="s">
        <v>21</v>
      </c>
      <c r="K11602" t="s">
        <v>22</v>
      </c>
      <c r="L11602" t="s">
        <v>31</v>
      </c>
      <c r="M11602" t="s">
        <v>24</v>
      </c>
      <c r="N11602">
        <v>2755</v>
      </c>
      <c r="O11602" t="s">
        <v>47</v>
      </c>
      <c r="P11602">
        <v>7</v>
      </c>
      <c r="Q11602">
        <f t="shared" si="362"/>
        <v>6</v>
      </c>
      <c r="R11602" t="str">
        <f t="shared" si="363"/>
        <v>Luxury</v>
      </c>
    </row>
    <row r="11603" spans="1:18" x14ac:dyDescent="0.35">
      <c r="A11603">
        <v>12824671</v>
      </c>
      <c r="B11603" t="s">
        <v>11558</v>
      </c>
      <c r="C11603">
        <v>40888</v>
      </c>
      <c r="D11603" t="s">
        <v>127</v>
      </c>
      <c r="E11603" t="s">
        <v>418</v>
      </c>
      <c r="F11603" t="s">
        <v>916</v>
      </c>
      <c r="G11603" t="s">
        <v>146</v>
      </c>
      <c r="H11603">
        <v>2016</v>
      </c>
      <c r="I11603">
        <v>93030</v>
      </c>
      <c r="J11603" t="s">
        <v>21</v>
      </c>
      <c r="K11603" t="s">
        <v>22</v>
      </c>
      <c r="L11603" t="s">
        <v>23</v>
      </c>
      <c r="M11603" t="s">
        <v>24</v>
      </c>
      <c r="N11603">
        <v>2488</v>
      </c>
      <c r="O11603" t="s">
        <v>33</v>
      </c>
      <c r="P11603">
        <v>7</v>
      </c>
      <c r="Q11603">
        <f t="shared" si="362"/>
        <v>8</v>
      </c>
      <c r="R11603" t="str">
        <f t="shared" si="363"/>
        <v>Luxury</v>
      </c>
    </row>
    <row r="11604" spans="1:18" x14ac:dyDescent="0.35">
      <c r="A11604">
        <v>12824674</v>
      </c>
      <c r="B11604" t="s">
        <v>11559</v>
      </c>
      <c r="C11604">
        <v>8990</v>
      </c>
      <c r="D11604" t="s">
        <v>17</v>
      </c>
      <c r="E11604" t="s">
        <v>193</v>
      </c>
      <c r="F11604" t="s">
        <v>2921</v>
      </c>
      <c r="G11604" t="s">
        <v>1357</v>
      </c>
      <c r="H11604">
        <v>2003</v>
      </c>
      <c r="I11604">
        <v>268220</v>
      </c>
      <c r="J11604" t="s">
        <v>21</v>
      </c>
      <c r="K11604" t="s">
        <v>22</v>
      </c>
      <c r="L11604" t="s">
        <v>23</v>
      </c>
      <c r="M11604" t="s">
        <v>24</v>
      </c>
      <c r="N11604">
        <v>3311</v>
      </c>
      <c r="O11604" t="s">
        <v>47</v>
      </c>
      <c r="P11604">
        <v>7</v>
      </c>
      <c r="Q11604">
        <f t="shared" si="362"/>
        <v>21</v>
      </c>
      <c r="R11604" t="str">
        <f t="shared" si="363"/>
        <v>Budget</v>
      </c>
    </row>
    <row r="11605" spans="1:18" x14ac:dyDescent="0.35">
      <c r="A11605">
        <v>12824681</v>
      </c>
      <c r="B11605" t="s">
        <v>8011</v>
      </c>
      <c r="C11605">
        <v>30988</v>
      </c>
      <c r="D11605" t="s">
        <v>127</v>
      </c>
      <c r="E11605">
        <v>2</v>
      </c>
      <c r="F11605" t="s">
        <v>8012</v>
      </c>
      <c r="G11605" t="s">
        <v>2693</v>
      </c>
      <c r="H11605">
        <v>2022</v>
      </c>
      <c r="I11605">
        <v>6</v>
      </c>
      <c r="J11605" t="s">
        <v>63</v>
      </c>
      <c r="K11605" t="s">
        <v>22</v>
      </c>
      <c r="L11605" t="s">
        <v>23</v>
      </c>
      <c r="M11605" t="s">
        <v>32</v>
      </c>
      <c r="N11605">
        <v>1496</v>
      </c>
      <c r="O11605" t="s">
        <v>25</v>
      </c>
      <c r="P11605">
        <v>5</v>
      </c>
      <c r="Q11605">
        <f t="shared" si="362"/>
        <v>2</v>
      </c>
      <c r="R11605" t="str">
        <f t="shared" si="363"/>
        <v>Mid-range</v>
      </c>
    </row>
    <row r="11606" spans="1:18" x14ac:dyDescent="0.35">
      <c r="A11606">
        <v>12824685</v>
      </c>
      <c r="B11606" t="s">
        <v>10404</v>
      </c>
      <c r="C11606">
        <v>66988</v>
      </c>
      <c r="D11606" t="s">
        <v>127</v>
      </c>
      <c r="E11606" t="s">
        <v>556</v>
      </c>
      <c r="F11606" t="s">
        <v>1592</v>
      </c>
      <c r="G11606" t="s">
        <v>6459</v>
      </c>
      <c r="H11606">
        <v>2022</v>
      </c>
      <c r="I11606">
        <v>7</v>
      </c>
      <c r="J11606" t="s">
        <v>236</v>
      </c>
      <c r="K11606" t="s">
        <v>22</v>
      </c>
      <c r="L11606" t="s">
        <v>31</v>
      </c>
      <c r="M11606" t="s">
        <v>32</v>
      </c>
      <c r="N11606">
        <v>2999</v>
      </c>
      <c r="O11606" t="s">
        <v>25</v>
      </c>
      <c r="P11606">
        <v>5</v>
      </c>
      <c r="Q11606">
        <f t="shared" si="362"/>
        <v>2</v>
      </c>
      <c r="R11606" t="str">
        <f t="shared" si="363"/>
        <v>Luxury</v>
      </c>
    </row>
    <row r="11607" spans="1:18" x14ac:dyDescent="0.35">
      <c r="A11607">
        <v>12824687</v>
      </c>
      <c r="B11607" t="s">
        <v>11560</v>
      </c>
      <c r="C11607">
        <v>32288</v>
      </c>
      <c r="D11607" t="s">
        <v>127</v>
      </c>
      <c r="E11607" t="s">
        <v>998</v>
      </c>
      <c r="F11607" t="s">
        <v>11561</v>
      </c>
      <c r="G11607" t="s">
        <v>5997</v>
      </c>
      <c r="H11607">
        <v>2022</v>
      </c>
      <c r="I11607">
        <v>7</v>
      </c>
      <c r="J11607" t="s">
        <v>21</v>
      </c>
      <c r="K11607" t="s">
        <v>22</v>
      </c>
      <c r="L11607" t="s">
        <v>23</v>
      </c>
      <c r="M11607" t="s">
        <v>32</v>
      </c>
      <c r="N11607">
        <v>1998</v>
      </c>
      <c r="O11607" t="s">
        <v>33</v>
      </c>
      <c r="P11607">
        <v>5</v>
      </c>
      <c r="Q11607">
        <f t="shared" si="362"/>
        <v>2</v>
      </c>
      <c r="R11607" t="str">
        <f t="shared" si="363"/>
        <v>Mid-range</v>
      </c>
    </row>
    <row r="11608" spans="1:18" x14ac:dyDescent="0.35">
      <c r="A11608">
        <v>12824695</v>
      </c>
      <c r="B11608" t="s">
        <v>5068</v>
      </c>
      <c r="C11608">
        <v>42990</v>
      </c>
      <c r="D11608" t="s">
        <v>127</v>
      </c>
      <c r="E11608" t="s">
        <v>466</v>
      </c>
      <c r="F11608" t="s">
        <v>1592</v>
      </c>
      <c r="G11608" t="s">
        <v>755</v>
      </c>
      <c r="H11608">
        <v>2019</v>
      </c>
      <c r="I11608">
        <v>35163</v>
      </c>
      <c r="J11608" t="s">
        <v>21</v>
      </c>
      <c r="K11608" t="s">
        <v>22</v>
      </c>
      <c r="L11608" t="s">
        <v>23</v>
      </c>
      <c r="M11608" t="s">
        <v>24</v>
      </c>
      <c r="N11608">
        <v>2488</v>
      </c>
      <c r="O11608" t="s">
        <v>116</v>
      </c>
      <c r="P11608">
        <v>5</v>
      </c>
      <c r="Q11608">
        <f t="shared" si="362"/>
        <v>5</v>
      </c>
      <c r="R11608" t="str">
        <f t="shared" si="363"/>
        <v>Luxury</v>
      </c>
    </row>
    <row r="11609" spans="1:18" x14ac:dyDescent="0.35">
      <c r="A11609">
        <v>12824716</v>
      </c>
      <c r="B11609" t="s">
        <v>6922</v>
      </c>
      <c r="C11609">
        <v>38948</v>
      </c>
      <c r="D11609" t="s">
        <v>76</v>
      </c>
      <c r="E11609" t="s">
        <v>77</v>
      </c>
      <c r="F11609" t="s">
        <v>4640</v>
      </c>
      <c r="G11609" t="s">
        <v>326</v>
      </c>
      <c r="H11609">
        <v>2017</v>
      </c>
      <c r="I11609">
        <v>127051</v>
      </c>
      <c r="J11609" t="s">
        <v>182</v>
      </c>
      <c r="K11609" t="s">
        <v>22</v>
      </c>
      <c r="L11609" t="s">
        <v>31</v>
      </c>
      <c r="M11609" t="s">
        <v>24</v>
      </c>
      <c r="N11609">
        <v>2999</v>
      </c>
      <c r="O11609" t="s">
        <v>47</v>
      </c>
      <c r="P11609">
        <v>5</v>
      </c>
      <c r="Q11609">
        <f t="shared" si="362"/>
        <v>7</v>
      </c>
      <c r="R11609" t="str">
        <f t="shared" si="363"/>
        <v>Mid-range</v>
      </c>
    </row>
    <row r="11610" spans="1:18" x14ac:dyDescent="0.35">
      <c r="A11610">
        <v>12824718</v>
      </c>
      <c r="B11610" t="s">
        <v>324</v>
      </c>
      <c r="C11610">
        <v>24913</v>
      </c>
      <c r="D11610" t="s">
        <v>76</v>
      </c>
      <c r="E11610" t="s">
        <v>77</v>
      </c>
      <c r="F11610" t="s">
        <v>325</v>
      </c>
      <c r="G11610" t="s">
        <v>326</v>
      </c>
      <c r="H11610">
        <v>2017</v>
      </c>
      <c r="I11610">
        <v>181154</v>
      </c>
      <c r="J11610" t="s">
        <v>1181</v>
      </c>
      <c r="K11610" t="s">
        <v>22</v>
      </c>
      <c r="L11610" t="s">
        <v>31</v>
      </c>
      <c r="M11610" t="s">
        <v>24</v>
      </c>
      <c r="N11610">
        <v>2999</v>
      </c>
      <c r="O11610" t="s">
        <v>47</v>
      </c>
      <c r="P11610">
        <v>5</v>
      </c>
      <c r="Q11610">
        <f t="shared" si="362"/>
        <v>7</v>
      </c>
      <c r="R11610" t="str">
        <f t="shared" si="363"/>
        <v>Mid-range</v>
      </c>
    </row>
    <row r="11611" spans="1:18" x14ac:dyDescent="0.35">
      <c r="A11611">
        <v>12824725</v>
      </c>
      <c r="B11611" t="s">
        <v>2333</v>
      </c>
      <c r="C11611">
        <v>6913</v>
      </c>
      <c r="D11611" t="s">
        <v>17</v>
      </c>
      <c r="E11611" t="s">
        <v>262</v>
      </c>
      <c r="F11611" t="s">
        <v>263</v>
      </c>
      <c r="G11611" t="s">
        <v>2334</v>
      </c>
      <c r="H11611">
        <v>2007</v>
      </c>
      <c r="I11611">
        <v>220281</v>
      </c>
      <c r="J11611" t="s">
        <v>63</v>
      </c>
      <c r="K11611" t="s">
        <v>81</v>
      </c>
      <c r="L11611" t="s">
        <v>23</v>
      </c>
      <c r="M11611" t="s">
        <v>24</v>
      </c>
      <c r="N11611">
        <v>1798</v>
      </c>
      <c r="O11611" t="s">
        <v>116</v>
      </c>
      <c r="P11611">
        <v>5</v>
      </c>
      <c r="Q11611">
        <f t="shared" si="362"/>
        <v>17</v>
      </c>
      <c r="R11611" t="str">
        <f t="shared" si="363"/>
        <v>Budget</v>
      </c>
    </row>
    <row r="11612" spans="1:18" x14ac:dyDescent="0.35">
      <c r="A11612">
        <v>12824726</v>
      </c>
      <c r="B11612" t="s">
        <v>8753</v>
      </c>
      <c r="C11612">
        <v>28913</v>
      </c>
      <c r="D11612" t="s">
        <v>17</v>
      </c>
      <c r="E11612">
        <v>86</v>
      </c>
      <c r="F11612" t="s">
        <v>2012</v>
      </c>
      <c r="G11612" t="s">
        <v>6875</v>
      </c>
      <c r="H11612">
        <v>2013</v>
      </c>
      <c r="I11612">
        <v>43654</v>
      </c>
      <c r="J11612" t="s">
        <v>393</v>
      </c>
      <c r="K11612" t="s">
        <v>22</v>
      </c>
      <c r="L11612" t="s">
        <v>64</v>
      </c>
      <c r="M11612" t="s">
        <v>24</v>
      </c>
      <c r="N11612">
        <v>1998</v>
      </c>
      <c r="O11612" t="s">
        <v>47</v>
      </c>
      <c r="P11612">
        <v>4</v>
      </c>
      <c r="Q11612">
        <f t="shared" si="362"/>
        <v>11</v>
      </c>
      <c r="R11612" t="str">
        <f t="shared" si="363"/>
        <v>Mid-range</v>
      </c>
    </row>
    <row r="11613" spans="1:18" x14ac:dyDescent="0.35">
      <c r="A11613">
        <v>12824728</v>
      </c>
      <c r="B11613" t="s">
        <v>3219</v>
      </c>
      <c r="C11613">
        <v>29913</v>
      </c>
      <c r="D11613" t="s">
        <v>165</v>
      </c>
      <c r="E11613" t="s">
        <v>166</v>
      </c>
      <c r="F11613" t="s">
        <v>502</v>
      </c>
      <c r="G11613" t="s">
        <v>3220</v>
      </c>
      <c r="H11613">
        <v>2016</v>
      </c>
      <c r="I11613">
        <v>110134</v>
      </c>
      <c r="J11613" t="s">
        <v>338</v>
      </c>
      <c r="K11613" t="s">
        <v>81</v>
      </c>
      <c r="L11613" t="s">
        <v>31</v>
      </c>
      <c r="M11613" t="s">
        <v>24</v>
      </c>
      <c r="N11613">
        <v>2440</v>
      </c>
      <c r="O11613" t="s">
        <v>47</v>
      </c>
      <c r="P11613">
        <v>5</v>
      </c>
      <c r="Q11613">
        <f t="shared" si="362"/>
        <v>8</v>
      </c>
      <c r="R11613" t="str">
        <f t="shared" si="363"/>
        <v>Mid-range</v>
      </c>
    </row>
    <row r="11614" spans="1:18" x14ac:dyDescent="0.35">
      <c r="A11614">
        <v>12824737</v>
      </c>
      <c r="B11614" t="s">
        <v>2018</v>
      </c>
      <c r="C11614">
        <v>46800</v>
      </c>
      <c r="D11614" t="s">
        <v>449</v>
      </c>
      <c r="E11614" t="s">
        <v>762</v>
      </c>
      <c r="F11614" t="s">
        <v>2019</v>
      </c>
      <c r="G11614" t="s">
        <v>2020</v>
      </c>
      <c r="H11614">
        <v>2017</v>
      </c>
      <c r="I11614">
        <v>66616</v>
      </c>
      <c r="J11614" t="s">
        <v>21</v>
      </c>
      <c r="K11614" t="s">
        <v>22</v>
      </c>
      <c r="L11614" t="s">
        <v>31</v>
      </c>
      <c r="M11614" t="s">
        <v>24</v>
      </c>
      <c r="N11614">
        <v>1999</v>
      </c>
      <c r="O11614" t="s">
        <v>47</v>
      </c>
      <c r="P11614">
        <v>5</v>
      </c>
      <c r="Q11614">
        <f t="shared" si="362"/>
        <v>7</v>
      </c>
      <c r="R11614" t="str">
        <f t="shared" si="363"/>
        <v>Luxury</v>
      </c>
    </row>
    <row r="11615" spans="1:18" x14ac:dyDescent="0.35">
      <c r="A11615">
        <v>12824738</v>
      </c>
      <c r="B11615" t="s">
        <v>11562</v>
      </c>
      <c r="C11615">
        <v>39990</v>
      </c>
      <c r="D11615" t="s">
        <v>27</v>
      </c>
      <c r="E11615" t="s">
        <v>2631</v>
      </c>
      <c r="F11615" t="s">
        <v>6857</v>
      </c>
      <c r="G11615" t="s">
        <v>2132</v>
      </c>
      <c r="H11615">
        <v>2016</v>
      </c>
      <c r="I11615">
        <v>99875</v>
      </c>
      <c r="J11615" t="s">
        <v>393</v>
      </c>
      <c r="K11615" t="s">
        <v>22</v>
      </c>
      <c r="L11615" t="s">
        <v>64</v>
      </c>
      <c r="M11615" t="s">
        <v>24</v>
      </c>
      <c r="N11615">
        <v>1991</v>
      </c>
      <c r="O11615" t="s">
        <v>25</v>
      </c>
      <c r="P11615">
        <v>5</v>
      </c>
      <c r="Q11615">
        <f t="shared" si="362"/>
        <v>8</v>
      </c>
      <c r="R11615" t="str">
        <f t="shared" si="363"/>
        <v>Mid-range</v>
      </c>
    </row>
    <row r="11616" spans="1:18" x14ac:dyDescent="0.35">
      <c r="A11616">
        <v>12824747</v>
      </c>
      <c r="B11616" t="s">
        <v>806</v>
      </c>
      <c r="C11616">
        <v>25990</v>
      </c>
      <c r="D11616" t="s">
        <v>17</v>
      </c>
      <c r="E11616" t="s">
        <v>262</v>
      </c>
      <c r="F11616" t="s">
        <v>807</v>
      </c>
      <c r="G11616" t="s">
        <v>808</v>
      </c>
      <c r="H11616">
        <v>2018</v>
      </c>
      <c r="I11616">
        <v>40221</v>
      </c>
      <c r="J11616" t="s">
        <v>86</v>
      </c>
      <c r="K11616" t="s">
        <v>22</v>
      </c>
      <c r="L11616" t="s">
        <v>23</v>
      </c>
      <c r="M11616" t="s">
        <v>24</v>
      </c>
      <c r="N11616">
        <v>1798</v>
      </c>
      <c r="O11616" t="s">
        <v>732</v>
      </c>
      <c r="P11616">
        <v>5</v>
      </c>
      <c r="Q11616">
        <f t="shared" si="362"/>
        <v>6</v>
      </c>
      <c r="R11616" t="str">
        <f t="shared" si="363"/>
        <v>Mid-range</v>
      </c>
    </row>
    <row r="11617" spans="1:18" x14ac:dyDescent="0.35">
      <c r="A11617">
        <v>12824750</v>
      </c>
      <c r="B11617" t="s">
        <v>11563</v>
      </c>
      <c r="C11617">
        <v>65990</v>
      </c>
      <c r="D11617" t="s">
        <v>17</v>
      </c>
      <c r="E11617" t="s">
        <v>157</v>
      </c>
      <c r="F11617" t="s">
        <v>1508</v>
      </c>
      <c r="G11617" t="s">
        <v>1599</v>
      </c>
      <c r="H11617">
        <v>2017</v>
      </c>
      <c r="I11617">
        <v>112265</v>
      </c>
      <c r="J11617" t="s">
        <v>21</v>
      </c>
      <c r="K11617" t="s">
        <v>22</v>
      </c>
      <c r="L11617" t="s">
        <v>31</v>
      </c>
      <c r="M11617" t="s">
        <v>24</v>
      </c>
      <c r="N11617">
        <v>2755</v>
      </c>
      <c r="O11617" t="s">
        <v>47</v>
      </c>
      <c r="P11617">
        <v>7</v>
      </c>
      <c r="Q11617">
        <f t="shared" si="362"/>
        <v>7</v>
      </c>
      <c r="R11617" t="str">
        <f t="shared" si="363"/>
        <v>Luxury</v>
      </c>
    </row>
    <row r="11618" spans="1:18" x14ac:dyDescent="0.35">
      <c r="A11618">
        <v>12824751</v>
      </c>
      <c r="B11618" t="s">
        <v>9865</v>
      </c>
      <c r="C11618">
        <v>33990</v>
      </c>
      <c r="D11618" t="s">
        <v>17</v>
      </c>
      <c r="E11618" t="s">
        <v>262</v>
      </c>
      <c r="F11618" t="s">
        <v>8053</v>
      </c>
      <c r="G11618" t="s">
        <v>1911</v>
      </c>
      <c r="H11618">
        <v>2018</v>
      </c>
      <c r="I11618">
        <v>37108</v>
      </c>
      <c r="J11618" t="s">
        <v>86</v>
      </c>
      <c r="K11618" t="s">
        <v>22</v>
      </c>
      <c r="L11618" t="s">
        <v>540</v>
      </c>
      <c r="M11618" t="s">
        <v>24</v>
      </c>
      <c r="N11618">
        <v>1798</v>
      </c>
      <c r="O11618" t="s">
        <v>69</v>
      </c>
      <c r="P11618">
        <v>5</v>
      </c>
      <c r="Q11618">
        <f t="shared" si="362"/>
        <v>6</v>
      </c>
      <c r="R11618" t="str">
        <f t="shared" si="363"/>
        <v>Mid-range</v>
      </c>
    </row>
    <row r="11619" spans="1:18" x14ac:dyDescent="0.35">
      <c r="A11619">
        <v>12824754</v>
      </c>
      <c r="B11619" t="s">
        <v>3299</v>
      </c>
      <c r="C11619">
        <v>54880</v>
      </c>
      <c r="D11619" t="s">
        <v>102</v>
      </c>
      <c r="E11619" t="s">
        <v>1670</v>
      </c>
      <c r="F11619" t="s">
        <v>3300</v>
      </c>
      <c r="G11619" t="s">
        <v>3301</v>
      </c>
      <c r="H11619">
        <v>2021</v>
      </c>
      <c r="I11619">
        <v>9592</v>
      </c>
      <c r="J11619" t="s">
        <v>106</v>
      </c>
      <c r="K11619" t="s">
        <v>22</v>
      </c>
      <c r="L11619" t="s">
        <v>31</v>
      </c>
      <c r="M11619" t="s">
        <v>24</v>
      </c>
      <c r="N11619">
        <v>1968</v>
      </c>
      <c r="O11619" t="s">
        <v>47</v>
      </c>
      <c r="P11619">
        <v>3</v>
      </c>
      <c r="Q11619">
        <f t="shared" si="362"/>
        <v>3</v>
      </c>
      <c r="R11619" t="str">
        <f t="shared" si="363"/>
        <v>Luxury</v>
      </c>
    </row>
    <row r="11620" spans="1:18" x14ac:dyDescent="0.35">
      <c r="A11620">
        <v>12824766</v>
      </c>
      <c r="B11620" t="s">
        <v>8272</v>
      </c>
      <c r="C11620">
        <v>129990</v>
      </c>
      <c r="D11620" t="s">
        <v>27</v>
      </c>
      <c r="E11620" t="s">
        <v>1741</v>
      </c>
      <c r="F11620" t="s">
        <v>251</v>
      </c>
      <c r="G11620" t="s">
        <v>2393</v>
      </c>
      <c r="H11620">
        <v>2017</v>
      </c>
      <c r="I11620">
        <v>45200</v>
      </c>
      <c r="J11620" t="s">
        <v>393</v>
      </c>
      <c r="K11620" t="s">
        <v>22</v>
      </c>
      <c r="L11620" t="s">
        <v>64</v>
      </c>
      <c r="M11620" t="s">
        <v>24</v>
      </c>
      <c r="N11620">
        <v>3982</v>
      </c>
      <c r="O11620" t="s">
        <v>25</v>
      </c>
      <c r="P11620">
        <v>4</v>
      </c>
      <c r="Q11620">
        <f t="shared" si="362"/>
        <v>7</v>
      </c>
      <c r="R11620" t="str">
        <f t="shared" si="363"/>
        <v>Luxury</v>
      </c>
    </row>
    <row r="11621" spans="1:18" x14ac:dyDescent="0.35">
      <c r="A11621">
        <v>12824772</v>
      </c>
      <c r="B11621" t="s">
        <v>10923</v>
      </c>
      <c r="C11621">
        <v>59990</v>
      </c>
      <c r="D11621" t="s">
        <v>76</v>
      </c>
      <c r="E11621" t="s">
        <v>77</v>
      </c>
      <c r="F11621" t="s">
        <v>945</v>
      </c>
      <c r="G11621" t="s">
        <v>5723</v>
      </c>
      <c r="H11621">
        <v>2022</v>
      </c>
      <c r="I11621">
        <v>10</v>
      </c>
      <c r="J11621" t="s">
        <v>182</v>
      </c>
      <c r="K11621" t="s">
        <v>22</v>
      </c>
      <c r="L11621" t="s">
        <v>31</v>
      </c>
      <c r="M11621" t="s">
        <v>247</v>
      </c>
      <c r="N11621">
        <v>2999</v>
      </c>
      <c r="O11621" t="s">
        <v>116</v>
      </c>
      <c r="P11621">
        <v>5</v>
      </c>
      <c r="Q11621">
        <f t="shared" si="362"/>
        <v>2</v>
      </c>
      <c r="R11621" t="str">
        <f t="shared" si="363"/>
        <v>Luxury</v>
      </c>
    </row>
    <row r="11622" spans="1:18" x14ac:dyDescent="0.35">
      <c r="A11622">
        <v>12824785</v>
      </c>
      <c r="B11622" t="s">
        <v>11564</v>
      </c>
      <c r="C11622">
        <v>62000</v>
      </c>
      <c r="D11622" t="s">
        <v>188</v>
      </c>
      <c r="E11622" t="s">
        <v>969</v>
      </c>
      <c r="F11622" t="s">
        <v>11565</v>
      </c>
      <c r="G11622" t="s">
        <v>11566</v>
      </c>
      <c r="H11622">
        <v>2017</v>
      </c>
      <c r="I11622">
        <v>27650</v>
      </c>
      <c r="J11622" t="s">
        <v>63</v>
      </c>
      <c r="K11622" t="s">
        <v>22</v>
      </c>
      <c r="L11622" t="s">
        <v>23</v>
      </c>
      <c r="M11622" t="s">
        <v>24</v>
      </c>
      <c r="N11622">
        <v>3342</v>
      </c>
      <c r="O11622" t="s">
        <v>5205</v>
      </c>
      <c r="P11622">
        <v>5</v>
      </c>
      <c r="Q11622">
        <f t="shared" si="362"/>
        <v>7</v>
      </c>
      <c r="R11622" t="str">
        <f t="shared" si="363"/>
        <v>Luxury</v>
      </c>
    </row>
    <row r="11623" spans="1:18" x14ac:dyDescent="0.35">
      <c r="A11623">
        <v>12824789</v>
      </c>
      <c r="B11623" t="s">
        <v>11567</v>
      </c>
      <c r="C11623">
        <v>27950</v>
      </c>
      <c r="D11623" t="s">
        <v>102</v>
      </c>
      <c r="E11623" t="s">
        <v>473</v>
      </c>
      <c r="F11623" t="s">
        <v>11568</v>
      </c>
      <c r="G11623" t="s">
        <v>2539</v>
      </c>
      <c r="H11623">
        <v>2014</v>
      </c>
      <c r="I11623">
        <v>181854</v>
      </c>
      <c r="J11623" t="s">
        <v>338</v>
      </c>
      <c r="K11623" t="s">
        <v>81</v>
      </c>
      <c r="L11623" t="s">
        <v>31</v>
      </c>
      <c r="M11623" t="s">
        <v>24</v>
      </c>
      <c r="N11623">
        <v>1968</v>
      </c>
      <c r="O11623" t="s">
        <v>116</v>
      </c>
      <c r="P11623">
        <v>5</v>
      </c>
      <c r="Q11623">
        <f t="shared" si="362"/>
        <v>10</v>
      </c>
      <c r="R11623" t="str">
        <f t="shared" si="363"/>
        <v>Mid-range</v>
      </c>
    </row>
    <row r="11624" spans="1:18" x14ac:dyDescent="0.35">
      <c r="A11624">
        <v>12824804</v>
      </c>
      <c r="B11624" t="s">
        <v>547</v>
      </c>
      <c r="C11624">
        <v>34999</v>
      </c>
      <c r="D11624" t="s">
        <v>127</v>
      </c>
      <c r="E11624" t="s">
        <v>466</v>
      </c>
      <c r="F11624" t="s">
        <v>548</v>
      </c>
      <c r="G11624" t="s">
        <v>549</v>
      </c>
      <c r="H11624">
        <v>2018</v>
      </c>
      <c r="I11624">
        <v>29993</v>
      </c>
      <c r="J11624" t="s">
        <v>21</v>
      </c>
      <c r="K11624" t="s">
        <v>22</v>
      </c>
      <c r="L11624" t="s">
        <v>23</v>
      </c>
      <c r="M11624" t="s">
        <v>24</v>
      </c>
      <c r="N11624">
        <v>1997</v>
      </c>
      <c r="O11624" t="s">
        <v>47</v>
      </c>
      <c r="P11624">
        <v>5</v>
      </c>
      <c r="Q11624">
        <f t="shared" si="362"/>
        <v>6</v>
      </c>
      <c r="R11624" t="str">
        <f t="shared" si="363"/>
        <v>Mid-range</v>
      </c>
    </row>
    <row r="11625" spans="1:18" x14ac:dyDescent="0.35">
      <c r="A11625">
        <v>12824807</v>
      </c>
      <c r="B11625" t="s">
        <v>6880</v>
      </c>
      <c r="C11625">
        <v>20870</v>
      </c>
      <c r="D11625" t="s">
        <v>127</v>
      </c>
      <c r="E11625">
        <v>3</v>
      </c>
      <c r="F11625" t="s">
        <v>4382</v>
      </c>
      <c r="G11625" t="s">
        <v>1155</v>
      </c>
      <c r="H11625">
        <v>2014</v>
      </c>
      <c r="I11625">
        <v>91197</v>
      </c>
      <c r="J11625" t="s">
        <v>86</v>
      </c>
      <c r="K11625" t="s">
        <v>81</v>
      </c>
      <c r="L11625" t="s">
        <v>23</v>
      </c>
      <c r="M11625" t="s">
        <v>24</v>
      </c>
      <c r="N11625">
        <v>2488</v>
      </c>
      <c r="O11625" t="s">
        <v>33</v>
      </c>
      <c r="P11625">
        <v>5</v>
      </c>
      <c r="Q11625">
        <f t="shared" si="362"/>
        <v>10</v>
      </c>
      <c r="R11625" t="str">
        <f t="shared" si="363"/>
        <v>Mid-range</v>
      </c>
    </row>
    <row r="11626" spans="1:18" x14ac:dyDescent="0.35">
      <c r="A11626">
        <v>12824820</v>
      </c>
      <c r="B11626" t="s">
        <v>4502</v>
      </c>
      <c r="C11626">
        <v>97800</v>
      </c>
      <c r="D11626" t="s">
        <v>59</v>
      </c>
      <c r="E11626" t="s">
        <v>826</v>
      </c>
      <c r="F11626" t="s">
        <v>4503</v>
      </c>
      <c r="G11626" t="s">
        <v>4504</v>
      </c>
      <c r="H11626">
        <v>2019</v>
      </c>
      <c r="I11626">
        <v>37000</v>
      </c>
      <c r="J11626" t="s">
        <v>21</v>
      </c>
      <c r="K11626" t="s">
        <v>22</v>
      </c>
      <c r="L11626" t="s">
        <v>31</v>
      </c>
      <c r="M11626" t="s">
        <v>24</v>
      </c>
      <c r="N11626">
        <v>2993</v>
      </c>
      <c r="O11626" t="s">
        <v>11569</v>
      </c>
      <c r="P11626">
        <v>5</v>
      </c>
      <c r="Q11626">
        <f t="shared" si="362"/>
        <v>5</v>
      </c>
      <c r="R11626" t="str">
        <f t="shared" si="363"/>
        <v>Luxury</v>
      </c>
    </row>
    <row r="11627" spans="1:18" x14ac:dyDescent="0.35">
      <c r="A11627">
        <v>12824824</v>
      </c>
      <c r="B11627" t="s">
        <v>2333</v>
      </c>
      <c r="C11627">
        <v>7990</v>
      </c>
      <c r="D11627" t="s">
        <v>17</v>
      </c>
      <c r="E11627" t="s">
        <v>262</v>
      </c>
      <c r="F11627" t="s">
        <v>263</v>
      </c>
      <c r="G11627" t="s">
        <v>2334</v>
      </c>
      <c r="H11627">
        <v>2007</v>
      </c>
      <c r="I11627">
        <v>243212</v>
      </c>
      <c r="J11627" t="s">
        <v>63</v>
      </c>
      <c r="K11627" t="s">
        <v>22</v>
      </c>
      <c r="L11627" t="s">
        <v>23</v>
      </c>
      <c r="M11627" t="s">
        <v>24</v>
      </c>
      <c r="N11627">
        <v>1798</v>
      </c>
      <c r="O11627" t="s">
        <v>33</v>
      </c>
      <c r="P11627">
        <v>5</v>
      </c>
      <c r="Q11627">
        <f t="shared" si="362"/>
        <v>17</v>
      </c>
      <c r="R11627" t="str">
        <f t="shared" si="363"/>
        <v>Budget</v>
      </c>
    </row>
    <row r="11628" spans="1:18" x14ac:dyDescent="0.35">
      <c r="A11628">
        <v>12824825</v>
      </c>
      <c r="B11628" t="s">
        <v>11570</v>
      </c>
      <c r="C11628">
        <v>54793</v>
      </c>
      <c r="D11628" t="s">
        <v>1059</v>
      </c>
      <c r="E11628" t="s">
        <v>1060</v>
      </c>
      <c r="F11628" t="s">
        <v>696</v>
      </c>
      <c r="G11628" t="s">
        <v>592</v>
      </c>
      <c r="H11628">
        <v>2020</v>
      </c>
      <c r="I11628">
        <v>31703</v>
      </c>
      <c r="J11628" t="s">
        <v>63</v>
      </c>
      <c r="K11628" t="s">
        <v>22</v>
      </c>
      <c r="L11628" t="s">
        <v>64</v>
      </c>
      <c r="M11628" t="s">
        <v>24</v>
      </c>
      <c r="N11628">
        <v>1995</v>
      </c>
      <c r="O11628" t="s">
        <v>135</v>
      </c>
      <c r="P11628">
        <v>5</v>
      </c>
      <c r="Q11628">
        <f t="shared" si="362"/>
        <v>4</v>
      </c>
      <c r="R11628" t="str">
        <f t="shared" si="363"/>
        <v>Luxury</v>
      </c>
    </row>
    <row r="11629" spans="1:18" x14ac:dyDescent="0.35">
      <c r="A11629">
        <v>12824828</v>
      </c>
      <c r="B11629" t="s">
        <v>11571</v>
      </c>
      <c r="C11629">
        <v>6880</v>
      </c>
      <c r="D11629" t="s">
        <v>42</v>
      </c>
      <c r="E11629" t="s">
        <v>71</v>
      </c>
      <c r="F11629" t="s">
        <v>407</v>
      </c>
      <c r="G11629" t="s">
        <v>3717</v>
      </c>
      <c r="H11629">
        <v>2001</v>
      </c>
      <c r="I11629">
        <v>209671</v>
      </c>
      <c r="J11629" t="s">
        <v>63</v>
      </c>
      <c r="K11629" t="s">
        <v>22</v>
      </c>
      <c r="L11629" t="s">
        <v>23</v>
      </c>
      <c r="M11629" t="s">
        <v>24</v>
      </c>
      <c r="N11629">
        <v>3791</v>
      </c>
      <c r="O11629" t="s">
        <v>1085</v>
      </c>
      <c r="P11629">
        <v>5</v>
      </c>
      <c r="Q11629">
        <f t="shared" si="362"/>
        <v>23</v>
      </c>
      <c r="R11629" t="str">
        <f t="shared" si="363"/>
        <v>Budget</v>
      </c>
    </row>
    <row r="11630" spans="1:18" x14ac:dyDescent="0.35">
      <c r="A11630">
        <v>12824829</v>
      </c>
      <c r="B11630" t="s">
        <v>1399</v>
      </c>
      <c r="C11630">
        <v>48980</v>
      </c>
      <c r="D11630" t="s">
        <v>54</v>
      </c>
      <c r="E11630" t="s">
        <v>175</v>
      </c>
      <c r="F11630" t="s">
        <v>900</v>
      </c>
      <c r="G11630" t="s">
        <v>207</v>
      </c>
      <c r="H11630">
        <v>2013</v>
      </c>
      <c r="I11630">
        <v>73332</v>
      </c>
      <c r="J11630" t="s">
        <v>2060</v>
      </c>
      <c r="K11630" t="s">
        <v>22</v>
      </c>
      <c r="L11630" t="s">
        <v>31</v>
      </c>
      <c r="M11630" t="s">
        <v>24</v>
      </c>
      <c r="N11630">
        <v>3198</v>
      </c>
      <c r="O11630" t="s">
        <v>47</v>
      </c>
      <c r="P11630">
        <v>4</v>
      </c>
      <c r="Q11630">
        <f t="shared" si="362"/>
        <v>11</v>
      </c>
      <c r="R11630" t="str">
        <f t="shared" si="363"/>
        <v>Luxury</v>
      </c>
    </row>
    <row r="11631" spans="1:18" x14ac:dyDescent="0.35">
      <c r="A11631">
        <v>12824832</v>
      </c>
      <c r="B11631" t="s">
        <v>901</v>
      </c>
      <c r="C11631">
        <v>28990</v>
      </c>
      <c r="D11631" t="s">
        <v>42</v>
      </c>
      <c r="E11631" t="s">
        <v>71</v>
      </c>
      <c r="F11631" t="s">
        <v>383</v>
      </c>
      <c r="G11631" t="s">
        <v>384</v>
      </c>
      <c r="H11631">
        <v>2008</v>
      </c>
      <c r="I11631">
        <v>149113</v>
      </c>
      <c r="J11631" t="s">
        <v>427</v>
      </c>
      <c r="K11631" t="s">
        <v>22</v>
      </c>
      <c r="L11631" t="s">
        <v>23</v>
      </c>
      <c r="M11631" t="s">
        <v>24</v>
      </c>
      <c r="N11631">
        <v>5967</v>
      </c>
      <c r="O11631" t="s">
        <v>69</v>
      </c>
      <c r="P11631">
        <v>2</v>
      </c>
      <c r="Q11631">
        <f t="shared" si="362"/>
        <v>16</v>
      </c>
      <c r="R11631" t="str">
        <f t="shared" si="363"/>
        <v>Mid-range</v>
      </c>
    </row>
    <row r="11632" spans="1:18" x14ac:dyDescent="0.35">
      <c r="A11632">
        <v>12824864</v>
      </c>
      <c r="B11632" t="s">
        <v>9244</v>
      </c>
      <c r="C11632">
        <v>58800</v>
      </c>
      <c r="D11632" t="s">
        <v>7671</v>
      </c>
      <c r="E11632" t="s">
        <v>7672</v>
      </c>
      <c r="F11632" t="s">
        <v>251</v>
      </c>
      <c r="G11632" t="s">
        <v>7673</v>
      </c>
      <c r="H11632">
        <v>2014</v>
      </c>
      <c r="I11632">
        <v>89664</v>
      </c>
      <c r="J11632" t="s">
        <v>63</v>
      </c>
      <c r="K11632" t="s">
        <v>22</v>
      </c>
      <c r="L11632" t="s">
        <v>64</v>
      </c>
      <c r="M11632" t="s">
        <v>24</v>
      </c>
      <c r="N11632">
        <v>2979</v>
      </c>
      <c r="O11632" t="s">
        <v>33</v>
      </c>
      <c r="P11632">
        <v>5</v>
      </c>
      <c r="Q11632">
        <f t="shared" si="362"/>
        <v>10</v>
      </c>
      <c r="R11632" t="str">
        <f t="shared" si="363"/>
        <v>Luxury</v>
      </c>
    </row>
    <row r="11633" spans="1:18" x14ac:dyDescent="0.35">
      <c r="A11633">
        <v>12824870</v>
      </c>
      <c r="B11633" t="s">
        <v>3605</v>
      </c>
      <c r="C11633">
        <v>14990</v>
      </c>
      <c r="D11633" t="s">
        <v>42</v>
      </c>
      <c r="E11633" t="s">
        <v>1193</v>
      </c>
      <c r="F11633" t="s">
        <v>3172</v>
      </c>
      <c r="G11633" t="s">
        <v>3606</v>
      </c>
      <c r="H11633">
        <v>2014</v>
      </c>
      <c r="I11633">
        <v>191053</v>
      </c>
      <c r="J11633" t="s">
        <v>21</v>
      </c>
      <c r="K11633" t="s">
        <v>22</v>
      </c>
      <c r="L11633" t="s">
        <v>31</v>
      </c>
      <c r="M11633" t="s">
        <v>24</v>
      </c>
      <c r="N11633">
        <v>2231</v>
      </c>
      <c r="O11633" t="s">
        <v>47</v>
      </c>
      <c r="P11633">
        <v>7</v>
      </c>
      <c r="Q11633">
        <f t="shared" si="362"/>
        <v>10</v>
      </c>
      <c r="R11633" t="str">
        <f t="shared" si="363"/>
        <v>Mid-range</v>
      </c>
    </row>
    <row r="11634" spans="1:18" x14ac:dyDescent="0.35">
      <c r="A11634">
        <v>12824879</v>
      </c>
      <c r="B11634" t="s">
        <v>11572</v>
      </c>
      <c r="C11634">
        <v>7000</v>
      </c>
      <c r="D11634" t="s">
        <v>282</v>
      </c>
      <c r="E11634" t="s">
        <v>893</v>
      </c>
      <c r="F11634" t="s">
        <v>479</v>
      </c>
      <c r="G11634" t="s">
        <v>10726</v>
      </c>
      <c r="H11634">
        <v>2001</v>
      </c>
      <c r="I11634">
        <v>257000</v>
      </c>
      <c r="J11634" t="s">
        <v>21</v>
      </c>
      <c r="K11634" t="s">
        <v>22</v>
      </c>
      <c r="L11634" t="s">
        <v>23</v>
      </c>
      <c r="M11634" t="s">
        <v>24</v>
      </c>
      <c r="N11634">
        <v>3701</v>
      </c>
      <c r="O11634" t="s">
        <v>69</v>
      </c>
      <c r="P11634">
        <v>5</v>
      </c>
      <c r="Q11634">
        <f t="shared" si="362"/>
        <v>23</v>
      </c>
      <c r="R11634" t="str">
        <f t="shared" si="363"/>
        <v>Budget</v>
      </c>
    </row>
    <row r="11635" spans="1:18" x14ac:dyDescent="0.35">
      <c r="A11635">
        <v>12824881</v>
      </c>
      <c r="B11635" t="s">
        <v>5744</v>
      </c>
      <c r="C11635">
        <v>70990</v>
      </c>
      <c r="D11635" t="s">
        <v>42</v>
      </c>
      <c r="E11635" t="s">
        <v>1017</v>
      </c>
      <c r="F11635" t="s">
        <v>1025</v>
      </c>
      <c r="G11635" t="s">
        <v>1026</v>
      </c>
      <c r="H11635">
        <v>2017</v>
      </c>
      <c r="I11635">
        <v>52169</v>
      </c>
      <c r="J11635" t="s">
        <v>427</v>
      </c>
      <c r="K11635" t="s">
        <v>81</v>
      </c>
      <c r="L11635" t="s">
        <v>23</v>
      </c>
      <c r="M11635" t="s">
        <v>24</v>
      </c>
      <c r="N11635">
        <v>6200</v>
      </c>
      <c r="O11635" t="s">
        <v>47</v>
      </c>
      <c r="P11635">
        <v>2</v>
      </c>
      <c r="Q11635">
        <f t="shared" si="362"/>
        <v>7</v>
      </c>
      <c r="R11635" t="str">
        <f t="shared" si="363"/>
        <v>Luxury</v>
      </c>
    </row>
    <row r="11636" spans="1:18" x14ac:dyDescent="0.35">
      <c r="A11636">
        <v>12824882</v>
      </c>
      <c r="B11636" t="s">
        <v>2716</v>
      </c>
      <c r="C11636">
        <v>71990</v>
      </c>
      <c r="D11636" t="s">
        <v>54</v>
      </c>
      <c r="E11636" t="s">
        <v>987</v>
      </c>
      <c r="F11636" t="s">
        <v>988</v>
      </c>
      <c r="G11636" t="s">
        <v>2166</v>
      </c>
      <c r="H11636">
        <v>2019</v>
      </c>
      <c r="I11636">
        <v>23763</v>
      </c>
      <c r="J11636" t="s">
        <v>393</v>
      </c>
      <c r="K11636" t="s">
        <v>22</v>
      </c>
      <c r="L11636" t="s">
        <v>64</v>
      </c>
      <c r="M11636" t="s">
        <v>24</v>
      </c>
      <c r="N11636">
        <v>4950</v>
      </c>
      <c r="O11636" t="s">
        <v>135</v>
      </c>
      <c r="P11636">
        <v>4</v>
      </c>
      <c r="Q11636">
        <f t="shared" si="362"/>
        <v>5</v>
      </c>
      <c r="R11636" t="str">
        <f t="shared" si="363"/>
        <v>Luxury</v>
      </c>
    </row>
    <row r="11637" spans="1:18" x14ac:dyDescent="0.35">
      <c r="A11637">
        <v>12824883</v>
      </c>
      <c r="B11637" t="s">
        <v>3763</v>
      </c>
      <c r="C11637">
        <v>54990</v>
      </c>
      <c r="D11637" t="s">
        <v>17</v>
      </c>
      <c r="E11637" t="s">
        <v>157</v>
      </c>
      <c r="F11637" t="s">
        <v>158</v>
      </c>
      <c r="G11637" t="s">
        <v>1509</v>
      </c>
      <c r="H11637">
        <v>2015</v>
      </c>
      <c r="I11637">
        <v>129222</v>
      </c>
      <c r="J11637" t="s">
        <v>21</v>
      </c>
      <c r="K11637" t="s">
        <v>22</v>
      </c>
      <c r="L11637" t="s">
        <v>31</v>
      </c>
      <c r="M11637" t="s">
        <v>24</v>
      </c>
      <c r="N11637">
        <v>2753</v>
      </c>
      <c r="O11637" t="s">
        <v>47</v>
      </c>
      <c r="P11637">
        <v>7</v>
      </c>
      <c r="Q11637">
        <f t="shared" si="362"/>
        <v>9</v>
      </c>
      <c r="R11637" t="str">
        <f t="shared" si="363"/>
        <v>Luxury</v>
      </c>
    </row>
    <row r="11638" spans="1:18" x14ac:dyDescent="0.35">
      <c r="A11638">
        <v>12824884</v>
      </c>
      <c r="B11638" t="s">
        <v>11573</v>
      </c>
      <c r="C11638">
        <v>23888</v>
      </c>
      <c r="D11638" t="s">
        <v>49</v>
      </c>
      <c r="E11638" t="s">
        <v>50</v>
      </c>
      <c r="F11638" t="s">
        <v>5170</v>
      </c>
      <c r="G11638" t="s">
        <v>1621</v>
      </c>
      <c r="H11638">
        <v>2014</v>
      </c>
      <c r="I11638">
        <v>107895</v>
      </c>
      <c r="J11638" t="s">
        <v>21</v>
      </c>
      <c r="K11638" t="s">
        <v>22</v>
      </c>
      <c r="L11638" t="s">
        <v>23</v>
      </c>
      <c r="M11638" t="s">
        <v>24</v>
      </c>
      <c r="N11638">
        <v>2488</v>
      </c>
      <c r="O11638" t="s">
        <v>135</v>
      </c>
      <c r="P11638">
        <v>5</v>
      </c>
      <c r="Q11638">
        <f t="shared" si="362"/>
        <v>10</v>
      </c>
      <c r="R11638" t="str">
        <f t="shared" si="363"/>
        <v>Mid-range</v>
      </c>
    </row>
    <row r="11639" spans="1:18" x14ac:dyDescent="0.35">
      <c r="A11639">
        <v>12824895</v>
      </c>
      <c r="B11639" t="s">
        <v>11574</v>
      </c>
      <c r="C11639">
        <v>11999</v>
      </c>
      <c r="D11639" t="s">
        <v>88</v>
      </c>
      <c r="E11639" t="s">
        <v>89</v>
      </c>
      <c r="F11639" t="s">
        <v>90</v>
      </c>
      <c r="G11639" t="s">
        <v>2464</v>
      </c>
      <c r="H11639">
        <v>2014</v>
      </c>
      <c r="I11639">
        <v>175052</v>
      </c>
      <c r="J11639" t="s">
        <v>63</v>
      </c>
      <c r="K11639" t="s">
        <v>22</v>
      </c>
      <c r="L11639" t="s">
        <v>23</v>
      </c>
      <c r="M11639" t="s">
        <v>24</v>
      </c>
      <c r="N11639">
        <v>1796</v>
      </c>
      <c r="O11639" t="s">
        <v>69</v>
      </c>
      <c r="P11639">
        <v>5</v>
      </c>
      <c r="Q11639">
        <f t="shared" si="362"/>
        <v>10</v>
      </c>
      <c r="R11639" t="str">
        <f t="shared" si="363"/>
        <v>Mid-range</v>
      </c>
    </row>
    <row r="11640" spans="1:18" x14ac:dyDescent="0.35">
      <c r="A11640">
        <v>12824899</v>
      </c>
      <c r="B11640" t="s">
        <v>5097</v>
      </c>
      <c r="C11640">
        <v>58880</v>
      </c>
      <c r="D11640" t="s">
        <v>102</v>
      </c>
      <c r="E11640" t="s">
        <v>473</v>
      </c>
      <c r="F11640" t="s">
        <v>1823</v>
      </c>
      <c r="G11640" t="s">
        <v>528</v>
      </c>
      <c r="H11640">
        <v>2019</v>
      </c>
      <c r="I11640">
        <v>16351</v>
      </c>
      <c r="J11640" t="s">
        <v>338</v>
      </c>
      <c r="K11640" t="s">
        <v>22</v>
      </c>
      <c r="L11640" t="s">
        <v>31</v>
      </c>
      <c r="M11640" t="s">
        <v>24</v>
      </c>
      <c r="N11640">
        <v>2967</v>
      </c>
      <c r="O11640" t="s">
        <v>135</v>
      </c>
      <c r="P11640">
        <v>5</v>
      </c>
      <c r="Q11640">
        <f t="shared" si="362"/>
        <v>5</v>
      </c>
      <c r="R11640" t="str">
        <f t="shared" si="363"/>
        <v>Luxury</v>
      </c>
    </row>
    <row r="11641" spans="1:18" x14ac:dyDescent="0.35">
      <c r="A11641">
        <v>12824901</v>
      </c>
      <c r="B11641" t="s">
        <v>11575</v>
      </c>
      <c r="C11641">
        <v>44583</v>
      </c>
      <c r="D11641" t="s">
        <v>1033</v>
      </c>
      <c r="E11641" t="s">
        <v>1034</v>
      </c>
      <c r="F11641" t="s">
        <v>11576</v>
      </c>
      <c r="G11641" t="s">
        <v>1348</v>
      </c>
      <c r="H11641">
        <v>2010</v>
      </c>
      <c r="I11641">
        <v>171434</v>
      </c>
      <c r="J11641" t="s">
        <v>21</v>
      </c>
      <c r="K11641" t="s">
        <v>22</v>
      </c>
      <c r="L11641" t="s">
        <v>64</v>
      </c>
      <c r="M11641" t="s">
        <v>24</v>
      </c>
      <c r="N11641">
        <v>6200</v>
      </c>
      <c r="O11641" t="s">
        <v>33</v>
      </c>
      <c r="P11641">
        <v>5</v>
      </c>
      <c r="Q11641">
        <f t="shared" si="362"/>
        <v>14</v>
      </c>
      <c r="R11641" t="str">
        <f t="shared" si="363"/>
        <v>Luxury</v>
      </c>
    </row>
    <row r="11642" spans="1:18" x14ac:dyDescent="0.35">
      <c r="A11642">
        <v>12824902</v>
      </c>
      <c r="B11642" t="s">
        <v>4326</v>
      </c>
      <c r="C11642">
        <v>42990</v>
      </c>
      <c r="D11642" t="s">
        <v>17</v>
      </c>
      <c r="E11642" t="s">
        <v>258</v>
      </c>
      <c r="F11642" t="s">
        <v>4327</v>
      </c>
      <c r="G11642" t="s">
        <v>4328</v>
      </c>
      <c r="H11642">
        <v>2021</v>
      </c>
      <c r="I11642">
        <v>2838</v>
      </c>
      <c r="J11642" t="s">
        <v>80</v>
      </c>
      <c r="K11642" t="s">
        <v>81</v>
      </c>
      <c r="L11642" t="s">
        <v>31</v>
      </c>
      <c r="M11642" t="s">
        <v>24</v>
      </c>
      <c r="N11642">
        <v>2393</v>
      </c>
      <c r="O11642" t="s">
        <v>47</v>
      </c>
      <c r="P11642">
        <v>2</v>
      </c>
      <c r="Q11642">
        <f t="shared" si="362"/>
        <v>3</v>
      </c>
      <c r="R11642" t="str">
        <f t="shared" si="363"/>
        <v>Luxury</v>
      </c>
    </row>
    <row r="11643" spans="1:18" x14ac:dyDescent="0.35">
      <c r="A11643">
        <v>12824904</v>
      </c>
      <c r="B11643" t="s">
        <v>483</v>
      </c>
      <c r="C11643">
        <v>44990</v>
      </c>
      <c r="D11643" t="s">
        <v>17</v>
      </c>
      <c r="E11643" t="s">
        <v>258</v>
      </c>
      <c r="F11643" t="s">
        <v>484</v>
      </c>
      <c r="G11643" t="s">
        <v>360</v>
      </c>
      <c r="H11643">
        <v>2018</v>
      </c>
      <c r="I11643">
        <v>119300</v>
      </c>
      <c r="J11643" t="s">
        <v>338</v>
      </c>
      <c r="K11643" t="s">
        <v>22</v>
      </c>
      <c r="L11643" t="s">
        <v>31</v>
      </c>
      <c r="M11643" t="s">
        <v>24</v>
      </c>
      <c r="N11643">
        <v>2753</v>
      </c>
      <c r="O11643" t="s">
        <v>47</v>
      </c>
      <c r="P11643">
        <v>5</v>
      </c>
      <c r="Q11643">
        <f t="shared" si="362"/>
        <v>6</v>
      </c>
      <c r="R11643" t="str">
        <f t="shared" si="363"/>
        <v>Luxury</v>
      </c>
    </row>
    <row r="11644" spans="1:18" x14ac:dyDescent="0.35">
      <c r="A11644">
        <v>12824905</v>
      </c>
      <c r="B11644" t="s">
        <v>628</v>
      </c>
      <c r="C11644">
        <v>124888</v>
      </c>
      <c r="D11644" t="s">
        <v>17</v>
      </c>
      <c r="E11644" t="s">
        <v>171</v>
      </c>
      <c r="F11644" t="s">
        <v>629</v>
      </c>
      <c r="G11644" t="s">
        <v>630</v>
      </c>
      <c r="H11644">
        <v>2018</v>
      </c>
      <c r="I11644">
        <v>110337</v>
      </c>
      <c r="J11644" t="s">
        <v>21</v>
      </c>
      <c r="K11644" t="s">
        <v>22</v>
      </c>
      <c r="L11644" t="s">
        <v>31</v>
      </c>
      <c r="M11644" t="s">
        <v>24</v>
      </c>
      <c r="N11644">
        <v>4461</v>
      </c>
      <c r="O11644" t="s">
        <v>33</v>
      </c>
      <c r="P11644">
        <v>7</v>
      </c>
      <c r="Q11644">
        <f t="shared" si="362"/>
        <v>6</v>
      </c>
      <c r="R11644" t="str">
        <f t="shared" si="363"/>
        <v>Luxury</v>
      </c>
    </row>
    <row r="11645" spans="1:18" x14ac:dyDescent="0.35">
      <c r="A11645">
        <v>12824907</v>
      </c>
      <c r="B11645" t="s">
        <v>6583</v>
      </c>
      <c r="C11645">
        <v>29888</v>
      </c>
      <c r="D11645" t="s">
        <v>17</v>
      </c>
      <c r="E11645" t="s">
        <v>262</v>
      </c>
      <c r="F11645" t="s">
        <v>807</v>
      </c>
      <c r="G11645" t="s">
        <v>1721</v>
      </c>
      <c r="H11645">
        <v>2018</v>
      </c>
      <c r="I11645">
        <v>47963</v>
      </c>
      <c r="J11645" t="s">
        <v>86</v>
      </c>
      <c r="K11645" t="s">
        <v>22</v>
      </c>
      <c r="L11645" t="s">
        <v>23</v>
      </c>
      <c r="M11645" t="s">
        <v>24</v>
      </c>
      <c r="N11645">
        <v>1987</v>
      </c>
      <c r="O11645" t="s">
        <v>116</v>
      </c>
      <c r="P11645">
        <v>5</v>
      </c>
      <c r="Q11645">
        <f t="shared" si="362"/>
        <v>6</v>
      </c>
      <c r="R11645" t="str">
        <f t="shared" si="363"/>
        <v>Mid-range</v>
      </c>
    </row>
    <row r="11646" spans="1:18" x14ac:dyDescent="0.35">
      <c r="A11646">
        <v>12824908</v>
      </c>
      <c r="B11646" t="s">
        <v>11577</v>
      </c>
      <c r="C11646">
        <v>32888</v>
      </c>
      <c r="D11646" t="s">
        <v>54</v>
      </c>
      <c r="E11646" t="s">
        <v>1421</v>
      </c>
      <c r="F11646" t="s">
        <v>2355</v>
      </c>
      <c r="G11646" t="s">
        <v>11578</v>
      </c>
      <c r="H11646">
        <v>2019</v>
      </c>
      <c r="I11646">
        <v>45328</v>
      </c>
      <c r="J11646" t="s">
        <v>21</v>
      </c>
      <c r="K11646" t="s">
        <v>22</v>
      </c>
      <c r="L11646" t="s">
        <v>64</v>
      </c>
      <c r="M11646" t="s">
        <v>24</v>
      </c>
      <c r="N11646">
        <v>1999</v>
      </c>
      <c r="O11646" t="s">
        <v>116</v>
      </c>
      <c r="P11646">
        <v>5</v>
      </c>
      <c r="Q11646">
        <f t="shared" si="362"/>
        <v>5</v>
      </c>
      <c r="R11646" t="str">
        <f t="shared" si="363"/>
        <v>Mid-range</v>
      </c>
    </row>
    <row r="11647" spans="1:18" x14ac:dyDescent="0.35">
      <c r="A11647">
        <v>12824911</v>
      </c>
      <c r="B11647" t="s">
        <v>8028</v>
      </c>
      <c r="C11647">
        <v>55880</v>
      </c>
      <c r="D11647" t="s">
        <v>54</v>
      </c>
      <c r="E11647" t="s">
        <v>175</v>
      </c>
      <c r="F11647" t="s">
        <v>8029</v>
      </c>
      <c r="G11647" t="s">
        <v>650</v>
      </c>
      <c r="H11647">
        <v>2018</v>
      </c>
      <c r="I11647">
        <v>64504</v>
      </c>
      <c r="J11647" t="s">
        <v>236</v>
      </c>
      <c r="K11647" t="s">
        <v>22</v>
      </c>
      <c r="L11647" t="s">
        <v>31</v>
      </c>
      <c r="M11647" t="s">
        <v>24</v>
      </c>
      <c r="N11647">
        <v>3198</v>
      </c>
      <c r="O11647" t="s">
        <v>47</v>
      </c>
      <c r="P11647">
        <v>5</v>
      </c>
      <c r="Q11647">
        <f t="shared" si="362"/>
        <v>6</v>
      </c>
      <c r="R11647" t="str">
        <f t="shared" si="363"/>
        <v>Luxury</v>
      </c>
    </row>
    <row r="11648" spans="1:18" x14ac:dyDescent="0.35">
      <c r="A11648">
        <v>12824916</v>
      </c>
      <c r="B11648" t="s">
        <v>11579</v>
      </c>
      <c r="C11648">
        <v>30990</v>
      </c>
      <c r="D11648" t="s">
        <v>188</v>
      </c>
      <c r="E11648" t="s">
        <v>594</v>
      </c>
      <c r="F11648" t="s">
        <v>3365</v>
      </c>
      <c r="G11648" t="s">
        <v>3366</v>
      </c>
      <c r="H11648">
        <v>2015</v>
      </c>
      <c r="I11648">
        <v>131127</v>
      </c>
      <c r="J11648" t="s">
        <v>21</v>
      </c>
      <c r="K11648" t="s">
        <v>22</v>
      </c>
      <c r="L11648" t="s">
        <v>31</v>
      </c>
      <c r="M11648" t="s">
        <v>24</v>
      </c>
      <c r="N11648">
        <v>2199</v>
      </c>
      <c r="O11648" t="s">
        <v>135</v>
      </c>
      <c r="P11648">
        <v>7</v>
      </c>
      <c r="Q11648">
        <f t="shared" si="362"/>
        <v>9</v>
      </c>
      <c r="R11648" t="str">
        <f t="shared" si="363"/>
        <v>Mid-range</v>
      </c>
    </row>
    <row r="11649" spans="1:18" x14ac:dyDescent="0.35">
      <c r="A11649">
        <v>12824919</v>
      </c>
      <c r="B11649" t="s">
        <v>609</v>
      </c>
      <c r="C11649">
        <v>31990</v>
      </c>
      <c r="D11649" t="s">
        <v>88</v>
      </c>
      <c r="E11649" t="s">
        <v>108</v>
      </c>
      <c r="F11649" t="s">
        <v>513</v>
      </c>
      <c r="G11649" t="s">
        <v>610</v>
      </c>
      <c r="H11649">
        <v>2019</v>
      </c>
      <c r="I11649">
        <v>59021</v>
      </c>
      <c r="J11649" t="s">
        <v>21</v>
      </c>
      <c r="K11649" t="s">
        <v>22</v>
      </c>
      <c r="L11649" t="s">
        <v>23</v>
      </c>
      <c r="M11649" t="s">
        <v>24</v>
      </c>
      <c r="N11649">
        <v>1999</v>
      </c>
      <c r="O11649" t="s">
        <v>135</v>
      </c>
      <c r="P11649">
        <v>5</v>
      </c>
      <c r="Q11649">
        <f t="shared" si="362"/>
        <v>5</v>
      </c>
      <c r="R11649" t="str">
        <f t="shared" si="363"/>
        <v>Mid-range</v>
      </c>
    </row>
    <row r="11650" spans="1:18" x14ac:dyDescent="0.35">
      <c r="A11650">
        <v>12824921</v>
      </c>
      <c r="B11650" t="s">
        <v>1079</v>
      </c>
      <c r="C11650">
        <v>57990</v>
      </c>
      <c r="D11650" t="s">
        <v>102</v>
      </c>
      <c r="E11650" t="s">
        <v>386</v>
      </c>
      <c r="F11650" t="s">
        <v>1080</v>
      </c>
      <c r="G11650" t="s">
        <v>608</v>
      </c>
      <c r="H11650">
        <v>2020</v>
      </c>
      <c r="I11650">
        <v>33810</v>
      </c>
      <c r="J11650" t="s">
        <v>21</v>
      </c>
      <c r="K11650" t="s">
        <v>22</v>
      </c>
      <c r="L11650" t="s">
        <v>64</v>
      </c>
      <c r="M11650" t="s">
        <v>24</v>
      </c>
      <c r="N11650">
        <v>1984</v>
      </c>
      <c r="O11650" t="s">
        <v>47</v>
      </c>
      <c r="P11650">
        <v>5</v>
      </c>
      <c r="Q11650">
        <f t="shared" si="362"/>
        <v>4</v>
      </c>
      <c r="R11650" t="str">
        <f t="shared" si="363"/>
        <v>Luxury</v>
      </c>
    </row>
    <row r="11651" spans="1:18" x14ac:dyDescent="0.35">
      <c r="A11651">
        <v>12824922</v>
      </c>
      <c r="B11651" t="s">
        <v>3503</v>
      </c>
      <c r="C11651">
        <v>58500</v>
      </c>
      <c r="D11651" t="s">
        <v>17</v>
      </c>
      <c r="E11651" t="s">
        <v>153</v>
      </c>
      <c r="F11651" t="s">
        <v>1990</v>
      </c>
      <c r="G11651" t="s">
        <v>1991</v>
      </c>
      <c r="H11651">
        <v>2020</v>
      </c>
      <c r="I11651">
        <v>57575</v>
      </c>
      <c r="J11651" t="s">
        <v>21</v>
      </c>
      <c r="K11651" t="s">
        <v>22</v>
      </c>
      <c r="L11651" t="s">
        <v>540</v>
      </c>
      <c r="M11651" t="s">
        <v>24</v>
      </c>
      <c r="N11651">
        <v>2487</v>
      </c>
      <c r="O11651" t="s">
        <v>25</v>
      </c>
      <c r="P11651">
        <v>5</v>
      </c>
      <c r="Q11651">
        <f t="shared" ref="Q11651:Q11714" si="364">2024-H11651</f>
        <v>4</v>
      </c>
      <c r="R11651" t="str">
        <f t="shared" ref="R11651:R11714" si="365">IF(C11651&lt;=10000,"Budget",IF(C11651&lt;=40000,"Mid-range","Luxury"))</f>
        <v>Luxury</v>
      </c>
    </row>
    <row r="11652" spans="1:18" x14ac:dyDescent="0.35">
      <c r="A11652">
        <v>12824925</v>
      </c>
      <c r="B11652" t="s">
        <v>2802</v>
      </c>
      <c r="C11652">
        <v>58998</v>
      </c>
      <c r="D11652" t="s">
        <v>54</v>
      </c>
      <c r="E11652" t="s">
        <v>987</v>
      </c>
      <c r="F11652" t="s">
        <v>988</v>
      </c>
      <c r="G11652" t="s">
        <v>2803</v>
      </c>
      <c r="H11652">
        <v>2017</v>
      </c>
      <c r="I11652">
        <v>28098</v>
      </c>
      <c r="J11652" t="s">
        <v>393</v>
      </c>
      <c r="K11652" t="s">
        <v>81</v>
      </c>
      <c r="L11652" t="s">
        <v>64</v>
      </c>
      <c r="M11652" t="s">
        <v>24</v>
      </c>
      <c r="N11652">
        <v>4950</v>
      </c>
      <c r="O11652" t="s">
        <v>33</v>
      </c>
      <c r="P11652">
        <v>4</v>
      </c>
      <c r="Q11652">
        <f t="shared" si="364"/>
        <v>7</v>
      </c>
      <c r="R11652" t="str">
        <f t="shared" si="365"/>
        <v>Luxury</v>
      </c>
    </row>
    <row r="11653" spans="1:18" x14ac:dyDescent="0.35">
      <c r="A11653">
        <v>12824926</v>
      </c>
      <c r="B11653" t="s">
        <v>6135</v>
      </c>
      <c r="C11653">
        <v>53998</v>
      </c>
      <c r="D11653" t="s">
        <v>102</v>
      </c>
      <c r="E11653" t="s">
        <v>222</v>
      </c>
      <c r="F11653" t="s">
        <v>223</v>
      </c>
      <c r="G11653" t="s">
        <v>2287</v>
      </c>
      <c r="H11653">
        <v>2019</v>
      </c>
      <c r="I11653">
        <v>66508</v>
      </c>
      <c r="J11653" t="s">
        <v>21</v>
      </c>
      <c r="K11653" t="s">
        <v>22</v>
      </c>
      <c r="L11653" t="s">
        <v>64</v>
      </c>
      <c r="M11653" t="s">
        <v>24</v>
      </c>
      <c r="N11653">
        <v>1984</v>
      </c>
      <c r="O11653" t="s">
        <v>47</v>
      </c>
      <c r="P11653">
        <v>5</v>
      </c>
      <c r="Q11653">
        <f t="shared" si="364"/>
        <v>5</v>
      </c>
      <c r="R11653" t="str">
        <f t="shared" si="365"/>
        <v>Luxury</v>
      </c>
    </row>
    <row r="11654" spans="1:18" x14ac:dyDescent="0.35">
      <c r="A11654">
        <v>12824928</v>
      </c>
      <c r="B11654" t="s">
        <v>8988</v>
      </c>
      <c r="C11654">
        <v>56998</v>
      </c>
      <c r="D11654" t="s">
        <v>49</v>
      </c>
      <c r="E11654" t="s">
        <v>234</v>
      </c>
      <c r="F11654" t="s">
        <v>8846</v>
      </c>
      <c r="G11654" t="s">
        <v>8989</v>
      </c>
      <c r="H11654">
        <v>2019</v>
      </c>
      <c r="I11654">
        <v>39143</v>
      </c>
      <c r="J11654" t="s">
        <v>236</v>
      </c>
      <c r="K11654" t="s">
        <v>22</v>
      </c>
      <c r="L11654" t="s">
        <v>31</v>
      </c>
      <c r="M11654" t="s">
        <v>24</v>
      </c>
      <c r="N11654">
        <v>2298</v>
      </c>
      <c r="O11654" t="s">
        <v>25</v>
      </c>
      <c r="P11654">
        <v>5</v>
      </c>
      <c r="Q11654">
        <f t="shared" si="364"/>
        <v>5</v>
      </c>
      <c r="R11654" t="str">
        <f t="shared" si="365"/>
        <v>Luxury</v>
      </c>
    </row>
    <row r="11655" spans="1:18" x14ac:dyDescent="0.35">
      <c r="A11655">
        <v>12824935</v>
      </c>
      <c r="B11655" t="s">
        <v>11580</v>
      </c>
      <c r="C11655">
        <v>37990</v>
      </c>
      <c r="D11655" t="s">
        <v>42</v>
      </c>
      <c r="E11655" t="s">
        <v>179</v>
      </c>
      <c r="F11655" t="s">
        <v>619</v>
      </c>
      <c r="G11655" t="s">
        <v>294</v>
      </c>
      <c r="H11655">
        <v>2016</v>
      </c>
      <c r="I11655">
        <v>135474</v>
      </c>
      <c r="J11655" t="s">
        <v>205</v>
      </c>
      <c r="K11655" t="s">
        <v>22</v>
      </c>
      <c r="L11655" t="s">
        <v>31</v>
      </c>
      <c r="M11655" t="s">
        <v>24</v>
      </c>
      <c r="N11655">
        <v>2776</v>
      </c>
      <c r="O11655" t="s">
        <v>69</v>
      </c>
      <c r="P11655">
        <v>5</v>
      </c>
      <c r="Q11655">
        <f t="shared" si="364"/>
        <v>8</v>
      </c>
      <c r="R11655" t="str">
        <f t="shared" si="365"/>
        <v>Mid-range</v>
      </c>
    </row>
    <row r="11656" spans="1:18" x14ac:dyDescent="0.35">
      <c r="A11656">
        <v>12824949</v>
      </c>
      <c r="B11656" t="s">
        <v>11581</v>
      </c>
      <c r="C11656">
        <v>57990</v>
      </c>
      <c r="D11656" t="s">
        <v>328</v>
      </c>
      <c r="E11656" t="s">
        <v>329</v>
      </c>
      <c r="F11656" t="s">
        <v>2865</v>
      </c>
      <c r="G11656" t="s">
        <v>211</v>
      </c>
      <c r="H11656">
        <v>2018</v>
      </c>
      <c r="I11656">
        <v>46310</v>
      </c>
      <c r="J11656" t="s">
        <v>86</v>
      </c>
      <c r="K11656" t="s">
        <v>81</v>
      </c>
      <c r="L11656" t="s">
        <v>64</v>
      </c>
      <c r="M11656" t="s">
        <v>24</v>
      </c>
      <c r="N11656">
        <v>1996</v>
      </c>
      <c r="O11656" t="s">
        <v>33</v>
      </c>
      <c r="P11656">
        <v>4</v>
      </c>
      <c r="Q11656">
        <f t="shared" si="364"/>
        <v>6</v>
      </c>
      <c r="R11656" t="str">
        <f t="shared" si="365"/>
        <v>Luxury</v>
      </c>
    </row>
    <row r="11657" spans="1:18" x14ac:dyDescent="0.35">
      <c r="A11657">
        <v>12824950</v>
      </c>
      <c r="B11657" t="s">
        <v>7611</v>
      </c>
      <c r="C11657">
        <v>81990</v>
      </c>
      <c r="D11657" t="s">
        <v>143</v>
      </c>
      <c r="E11657" t="s">
        <v>1744</v>
      </c>
      <c r="F11657" t="s">
        <v>4677</v>
      </c>
      <c r="G11657" t="s">
        <v>600</v>
      </c>
      <c r="H11657">
        <v>2021</v>
      </c>
      <c r="I11657">
        <v>334</v>
      </c>
      <c r="J11657" t="s">
        <v>63</v>
      </c>
      <c r="K11657" t="s">
        <v>81</v>
      </c>
      <c r="L11657" t="s">
        <v>64</v>
      </c>
      <c r="M11657" t="s">
        <v>24</v>
      </c>
      <c r="N11657">
        <v>2457</v>
      </c>
      <c r="O11657" t="s">
        <v>69</v>
      </c>
      <c r="P11657">
        <v>5</v>
      </c>
      <c r="Q11657">
        <f t="shared" si="364"/>
        <v>3</v>
      </c>
      <c r="R11657" t="str">
        <f t="shared" si="365"/>
        <v>Luxury</v>
      </c>
    </row>
    <row r="11658" spans="1:18" x14ac:dyDescent="0.35">
      <c r="A11658">
        <v>12824954</v>
      </c>
      <c r="B11658" t="s">
        <v>5336</v>
      </c>
      <c r="C11658">
        <v>64990</v>
      </c>
      <c r="D11658" t="s">
        <v>127</v>
      </c>
      <c r="E11658" t="s">
        <v>418</v>
      </c>
      <c r="F11658" t="s">
        <v>3402</v>
      </c>
      <c r="G11658" t="s">
        <v>2145</v>
      </c>
      <c r="H11658">
        <v>2020</v>
      </c>
      <c r="I11658">
        <v>29358</v>
      </c>
      <c r="J11658" t="s">
        <v>21</v>
      </c>
      <c r="K11658" t="s">
        <v>22</v>
      </c>
      <c r="L11658" t="s">
        <v>23</v>
      </c>
      <c r="M11658" t="s">
        <v>24</v>
      </c>
      <c r="N11658">
        <v>2488</v>
      </c>
      <c r="O11658" t="s">
        <v>33</v>
      </c>
      <c r="P11658">
        <v>7</v>
      </c>
      <c r="Q11658">
        <f t="shared" si="364"/>
        <v>4</v>
      </c>
      <c r="R11658" t="str">
        <f t="shared" si="365"/>
        <v>Luxury</v>
      </c>
    </row>
    <row r="11659" spans="1:18" x14ac:dyDescent="0.35">
      <c r="A11659">
        <v>12824955</v>
      </c>
      <c r="B11659" t="s">
        <v>298</v>
      </c>
      <c r="C11659">
        <v>23490</v>
      </c>
      <c r="D11659" t="s">
        <v>88</v>
      </c>
      <c r="E11659" t="s">
        <v>98</v>
      </c>
      <c r="F11659" t="s">
        <v>90</v>
      </c>
      <c r="G11659" t="s">
        <v>299</v>
      </c>
      <c r="H11659">
        <v>2019</v>
      </c>
      <c r="I11659">
        <v>61054</v>
      </c>
      <c r="J11659" t="s">
        <v>86</v>
      </c>
      <c r="K11659" t="s">
        <v>22</v>
      </c>
      <c r="L11659" t="s">
        <v>23</v>
      </c>
      <c r="M11659" t="s">
        <v>24</v>
      </c>
      <c r="N11659">
        <v>1999</v>
      </c>
      <c r="O11659" t="s">
        <v>47</v>
      </c>
      <c r="P11659">
        <v>5</v>
      </c>
      <c r="Q11659">
        <f t="shared" si="364"/>
        <v>5</v>
      </c>
      <c r="R11659" t="str">
        <f t="shared" si="365"/>
        <v>Mid-range</v>
      </c>
    </row>
    <row r="11660" spans="1:18" x14ac:dyDescent="0.35">
      <c r="A11660">
        <v>12824982</v>
      </c>
      <c r="B11660" t="s">
        <v>4945</v>
      </c>
      <c r="C11660">
        <v>4000</v>
      </c>
      <c r="D11660" t="s">
        <v>42</v>
      </c>
      <c r="E11660" t="s">
        <v>71</v>
      </c>
      <c r="F11660" t="s">
        <v>2673</v>
      </c>
      <c r="G11660" t="s">
        <v>384</v>
      </c>
      <c r="H11660">
        <v>2006</v>
      </c>
      <c r="I11660">
        <v>169800</v>
      </c>
      <c r="J11660" t="s">
        <v>63</v>
      </c>
      <c r="K11660" t="s">
        <v>22</v>
      </c>
      <c r="L11660" t="s">
        <v>23</v>
      </c>
      <c r="M11660" t="s">
        <v>24</v>
      </c>
      <c r="N11660">
        <v>3565</v>
      </c>
      <c r="O11660" t="s">
        <v>33</v>
      </c>
      <c r="P11660">
        <v>5</v>
      </c>
      <c r="Q11660">
        <f t="shared" si="364"/>
        <v>18</v>
      </c>
      <c r="R11660" t="str">
        <f t="shared" si="365"/>
        <v>Budget</v>
      </c>
    </row>
    <row r="11661" spans="1:18" x14ac:dyDescent="0.35">
      <c r="A11661">
        <v>12824985</v>
      </c>
      <c r="B11661" t="s">
        <v>1692</v>
      </c>
      <c r="C11661">
        <v>39999</v>
      </c>
      <c r="D11661" t="s">
        <v>449</v>
      </c>
      <c r="E11661" t="s">
        <v>518</v>
      </c>
      <c r="F11661" t="s">
        <v>1693</v>
      </c>
      <c r="G11661" t="s">
        <v>1139</v>
      </c>
      <c r="H11661">
        <v>2017</v>
      </c>
      <c r="I11661">
        <v>100820</v>
      </c>
      <c r="J11661" t="s">
        <v>21</v>
      </c>
      <c r="K11661" t="s">
        <v>22</v>
      </c>
      <c r="L11661" t="s">
        <v>31</v>
      </c>
      <c r="M11661" t="s">
        <v>24</v>
      </c>
      <c r="N11661">
        <v>1999</v>
      </c>
      <c r="O11661" t="s">
        <v>69</v>
      </c>
      <c r="P11661">
        <v>5</v>
      </c>
      <c r="Q11661">
        <f t="shared" si="364"/>
        <v>7</v>
      </c>
      <c r="R11661" t="str">
        <f t="shared" si="365"/>
        <v>Mid-range</v>
      </c>
    </row>
    <row r="11662" spans="1:18" x14ac:dyDescent="0.35">
      <c r="A11662">
        <v>12824998</v>
      </c>
      <c r="B11662" t="s">
        <v>2018</v>
      </c>
      <c r="C11662">
        <v>44888</v>
      </c>
      <c r="D11662" t="s">
        <v>449</v>
      </c>
      <c r="E11662" t="s">
        <v>762</v>
      </c>
      <c r="F11662" t="s">
        <v>2019</v>
      </c>
      <c r="G11662" t="s">
        <v>2020</v>
      </c>
      <c r="H11662">
        <v>2017</v>
      </c>
      <c r="I11662">
        <v>74074</v>
      </c>
      <c r="J11662" t="s">
        <v>21</v>
      </c>
      <c r="K11662" t="s">
        <v>22</v>
      </c>
      <c r="L11662" t="s">
        <v>31</v>
      </c>
      <c r="M11662" t="s">
        <v>24</v>
      </c>
      <c r="N11662">
        <v>1999</v>
      </c>
      <c r="O11662" t="s">
        <v>47</v>
      </c>
      <c r="P11662">
        <v>5</v>
      </c>
      <c r="Q11662">
        <f t="shared" si="364"/>
        <v>7</v>
      </c>
      <c r="R11662" t="str">
        <f t="shared" si="365"/>
        <v>Luxury</v>
      </c>
    </row>
    <row r="11663" spans="1:18" x14ac:dyDescent="0.35">
      <c r="A11663">
        <v>12825006</v>
      </c>
      <c r="B11663" t="s">
        <v>8780</v>
      </c>
      <c r="C11663">
        <v>18990</v>
      </c>
      <c r="D11663" t="s">
        <v>54</v>
      </c>
      <c r="E11663" t="s">
        <v>2845</v>
      </c>
      <c r="F11663" t="s">
        <v>341</v>
      </c>
      <c r="G11663" t="s">
        <v>4845</v>
      </c>
      <c r="H11663">
        <v>2016</v>
      </c>
      <c r="I11663">
        <v>82726</v>
      </c>
      <c r="J11663" t="s">
        <v>21</v>
      </c>
      <c r="K11663" t="s">
        <v>22</v>
      </c>
      <c r="L11663" t="s">
        <v>64</v>
      </c>
      <c r="M11663" t="s">
        <v>24</v>
      </c>
      <c r="N11663">
        <v>1498</v>
      </c>
      <c r="O11663" t="s">
        <v>116</v>
      </c>
      <c r="P11663">
        <v>5</v>
      </c>
      <c r="Q11663">
        <f t="shared" si="364"/>
        <v>8</v>
      </c>
      <c r="R11663" t="str">
        <f t="shared" si="365"/>
        <v>Mid-range</v>
      </c>
    </row>
    <row r="11664" spans="1:18" x14ac:dyDescent="0.35">
      <c r="A11664">
        <v>12825022</v>
      </c>
      <c r="B11664" t="s">
        <v>7019</v>
      </c>
      <c r="C11664">
        <v>16999</v>
      </c>
      <c r="D11664" t="s">
        <v>42</v>
      </c>
      <c r="E11664" t="s">
        <v>1205</v>
      </c>
      <c r="F11664" t="s">
        <v>599</v>
      </c>
      <c r="G11664" t="s">
        <v>7020</v>
      </c>
      <c r="H11664">
        <v>2015</v>
      </c>
      <c r="I11664">
        <v>81428</v>
      </c>
      <c r="J11664" t="s">
        <v>86</v>
      </c>
      <c r="K11664" t="s">
        <v>22</v>
      </c>
      <c r="L11664" t="s">
        <v>64</v>
      </c>
      <c r="M11664" t="s">
        <v>24</v>
      </c>
      <c r="N11664">
        <v>1364</v>
      </c>
      <c r="O11664" t="s">
        <v>732</v>
      </c>
      <c r="P11664">
        <v>5</v>
      </c>
      <c r="Q11664">
        <f t="shared" si="364"/>
        <v>9</v>
      </c>
      <c r="R11664" t="str">
        <f t="shared" si="365"/>
        <v>Mid-range</v>
      </c>
    </row>
    <row r="11665" spans="1:18" x14ac:dyDescent="0.35">
      <c r="A11665">
        <v>12825023</v>
      </c>
      <c r="B11665" t="s">
        <v>11582</v>
      </c>
      <c r="C11665">
        <v>31990</v>
      </c>
      <c r="D11665" t="s">
        <v>410</v>
      </c>
      <c r="E11665" t="s">
        <v>1565</v>
      </c>
      <c r="F11665" t="s">
        <v>6293</v>
      </c>
      <c r="G11665" t="s">
        <v>5886</v>
      </c>
      <c r="H11665">
        <v>2015</v>
      </c>
      <c r="I11665">
        <v>75396</v>
      </c>
      <c r="J11665" t="s">
        <v>21</v>
      </c>
      <c r="K11665" t="s">
        <v>22</v>
      </c>
      <c r="L11665" t="s">
        <v>31</v>
      </c>
      <c r="M11665" t="s">
        <v>24</v>
      </c>
      <c r="N11665">
        <v>2400</v>
      </c>
      <c r="O11665" t="s">
        <v>1085</v>
      </c>
      <c r="P11665">
        <v>5</v>
      </c>
      <c r="Q11665">
        <f t="shared" si="364"/>
        <v>9</v>
      </c>
      <c r="R11665" t="str">
        <f t="shared" si="365"/>
        <v>Mid-range</v>
      </c>
    </row>
    <row r="11666" spans="1:18" x14ac:dyDescent="0.35">
      <c r="A11666">
        <v>12825025</v>
      </c>
      <c r="B11666" t="s">
        <v>11582</v>
      </c>
      <c r="C11666">
        <v>31990</v>
      </c>
      <c r="D11666" t="s">
        <v>410</v>
      </c>
      <c r="E11666" t="s">
        <v>1565</v>
      </c>
      <c r="F11666" t="s">
        <v>6293</v>
      </c>
      <c r="G11666" t="s">
        <v>5886</v>
      </c>
      <c r="H11666">
        <v>2015</v>
      </c>
      <c r="I11666">
        <v>75396</v>
      </c>
      <c r="J11666" t="s">
        <v>21</v>
      </c>
      <c r="K11666" t="s">
        <v>22</v>
      </c>
      <c r="L11666" t="s">
        <v>31</v>
      </c>
      <c r="M11666" t="s">
        <v>24</v>
      </c>
      <c r="N11666">
        <v>2400</v>
      </c>
      <c r="O11666" t="s">
        <v>1085</v>
      </c>
      <c r="P11666">
        <v>5</v>
      </c>
      <c r="Q11666">
        <f t="shared" si="364"/>
        <v>9</v>
      </c>
      <c r="R11666" t="str">
        <f t="shared" si="365"/>
        <v>Mid-range</v>
      </c>
    </row>
    <row r="11667" spans="1:18" x14ac:dyDescent="0.35">
      <c r="A11667">
        <v>12825032</v>
      </c>
      <c r="B11667" t="s">
        <v>1260</v>
      </c>
      <c r="C11667">
        <v>33990</v>
      </c>
      <c r="D11667" t="s">
        <v>54</v>
      </c>
      <c r="E11667" t="s">
        <v>175</v>
      </c>
      <c r="F11667" t="s">
        <v>900</v>
      </c>
      <c r="G11667" t="s">
        <v>207</v>
      </c>
      <c r="H11667">
        <v>2015</v>
      </c>
      <c r="I11667">
        <v>135070</v>
      </c>
      <c r="J11667" t="s">
        <v>338</v>
      </c>
      <c r="K11667" t="s">
        <v>81</v>
      </c>
      <c r="L11667" t="s">
        <v>31</v>
      </c>
      <c r="M11667" t="s">
        <v>24</v>
      </c>
      <c r="N11667">
        <v>3198</v>
      </c>
      <c r="O11667" t="s">
        <v>151</v>
      </c>
      <c r="P11667">
        <v>5</v>
      </c>
      <c r="Q11667">
        <f t="shared" si="364"/>
        <v>9</v>
      </c>
      <c r="R11667" t="str">
        <f t="shared" si="365"/>
        <v>Mid-range</v>
      </c>
    </row>
    <row r="11668" spans="1:18" x14ac:dyDescent="0.35">
      <c r="A11668">
        <v>12825033</v>
      </c>
      <c r="B11668" t="s">
        <v>5660</v>
      </c>
      <c r="C11668">
        <v>54184</v>
      </c>
      <c r="D11668" t="s">
        <v>127</v>
      </c>
      <c r="E11668" t="s">
        <v>556</v>
      </c>
      <c r="F11668" t="s">
        <v>1157</v>
      </c>
      <c r="G11668" t="s">
        <v>1593</v>
      </c>
      <c r="H11668">
        <v>2020</v>
      </c>
      <c r="I11668">
        <v>19849</v>
      </c>
      <c r="J11668" t="s">
        <v>236</v>
      </c>
      <c r="K11668" t="s">
        <v>22</v>
      </c>
      <c r="L11668" t="s">
        <v>31</v>
      </c>
      <c r="M11668" t="s">
        <v>24</v>
      </c>
      <c r="N11668">
        <v>2999</v>
      </c>
      <c r="O11668" t="s">
        <v>47</v>
      </c>
      <c r="P11668">
        <v>5</v>
      </c>
      <c r="Q11668">
        <f t="shared" si="364"/>
        <v>4</v>
      </c>
      <c r="R11668" t="str">
        <f t="shared" si="365"/>
        <v>Luxury</v>
      </c>
    </row>
    <row r="11669" spans="1:18" x14ac:dyDescent="0.35">
      <c r="A11669">
        <v>12825037</v>
      </c>
      <c r="B11669" t="s">
        <v>11583</v>
      </c>
      <c r="C11669">
        <v>33888</v>
      </c>
      <c r="D11669" t="s">
        <v>17</v>
      </c>
      <c r="E11669" t="s">
        <v>153</v>
      </c>
      <c r="F11669" t="s">
        <v>158</v>
      </c>
      <c r="G11669" t="s">
        <v>11584</v>
      </c>
      <c r="H11669">
        <v>2016</v>
      </c>
      <c r="I11669">
        <v>83917</v>
      </c>
      <c r="J11669" t="s">
        <v>21</v>
      </c>
      <c r="K11669" t="s">
        <v>22</v>
      </c>
      <c r="L11669" t="s">
        <v>31</v>
      </c>
      <c r="M11669" t="s">
        <v>24</v>
      </c>
      <c r="N11669">
        <v>2231</v>
      </c>
      <c r="O11669" t="s">
        <v>25</v>
      </c>
      <c r="P11669">
        <v>5</v>
      </c>
      <c r="Q11669">
        <f t="shared" si="364"/>
        <v>8</v>
      </c>
      <c r="R11669" t="str">
        <f t="shared" si="365"/>
        <v>Mid-range</v>
      </c>
    </row>
    <row r="11670" spans="1:18" x14ac:dyDescent="0.35">
      <c r="A11670">
        <v>12825044</v>
      </c>
      <c r="B11670" t="s">
        <v>6917</v>
      </c>
      <c r="C11670">
        <v>14990</v>
      </c>
      <c r="D11670" t="s">
        <v>54</v>
      </c>
      <c r="E11670" t="s">
        <v>55</v>
      </c>
      <c r="F11670" t="s">
        <v>2235</v>
      </c>
      <c r="G11670" t="s">
        <v>2157</v>
      </c>
      <c r="H11670">
        <v>2011</v>
      </c>
      <c r="I11670">
        <v>177451</v>
      </c>
      <c r="J11670" t="s">
        <v>21</v>
      </c>
      <c r="K11670" t="s">
        <v>22</v>
      </c>
      <c r="L11670" t="s">
        <v>31</v>
      </c>
      <c r="M11670" t="s">
        <v>24</v>
      </c>
      <c r="N11670">
        <v>2720</v>
      </c>
      <c r="O11670" t="s">
        <v>33</v>
      </c>
      <c r="P11670">
        <v>7</v>
      </c>
      <c r="Q11670">
        <f t="shared" si="364"/>
        <v>13</v>
      </c>
      <c r="R11670" t="str">
        <f t="shared" si="365"/>
        <v>Mid-range</v>
      </c>
    </row>
    <row r="11671" spans="1:18" x14ac:dyDescent="0.35">
      <c r="A11671">
        <v>12825046</v>
      </c>
      <c r="B11671" t="s">
        <v>7186</v>
      </c>
      <c r="C11671">
        <v>25880</v>
      </c>
      <c r="D11671" t="s">
        <v>282</v>
      </c>
      <c r="E11671" t="s">
        <v>443</v>
      </c>
      <c r="F11671" t="s">
        <v>3266</v>
      </c>
      <c r="G11671" t="s">
        <v>2070</v>
      </c>
      <c r="H11671">
        <v>2014</v>
      </c>
      <c r="I11671">
        <v>91465</v>
      </c>
      <c r="J11671" t="s">
        <v>21</v>
      </c>
      <c r="K11671" t="s">
        <v>22</v>
      </c>
      <c r="L11671" t="s">
        <v>64</v>
      </c>
      <c r="M11671" t="s">
        <v>24</v>
      </c>
      <c r="N11671">
        <v>3604</v>
      </c>
      <c r="O11671" t="s">
        <v>33</v>
      </c>
      <c r="P11671">
        <v>5</v>
      </c>
      <c r="Q11671">
        <f t="shared" si="364"/>
        <v>10</v>
      </c>
      <c r="R11671" t="str">
        <f t="shared" si="365"/>
        <v>Mid-range</v>
      </c>
    </row>
    <row r="11672" spans="1:18" x14ac:dyDescent="0.35">
      <c r="A11672">
        <v>12825050</v>
      </c>
      <c r="B11672" t="s">
        <v>10502</v>
      </c>
      <c r="C11672">
        <v>26990</v>
      </c>
      <c r="D11672" t="s">
        <v>127</v>
      </c>
      <c r="E11672" t="s">
        <v>556</v>
      </c>
      <c r="F11672" t="s">
        <v>3136</v>
      </c>
      <c r="G11672" t="s">
        <v>452</v>
      </c>
      <c r="H11672">
        <v>2013</v>
      </c>
      <c r="I11672">
        <v>210576</v>
      </c>
      <c r="J11672" t="s">
        <v>338</v>
      </c>
      <c r="K11672" t="s">
        <v>22</v>
      </c>
      <c r="L11672" t="s">
        <v>31</v>
      </c>
      <c r="M11672" t="s">
        <v>24</v>
      </c>
      <c r="N11672">
        <v>3196</v>
      </c>
      <c r="O11672" t="s">
        <v>47</v>
      </c>
      <c r="P11672">
        <v>5</v>
      </c>
      <c r="Q11672">
        <f t="shared" si="364"/>
        <v>11</v>
      </c>
      <c r="R11672" t="str">
        <f t="shared" si="365"/>
        <v>Mid-range</v>
      </c>
    </row>
    <row r="11673" spans="1:18" x14ac:dyDescent="0.35">
      <c r="A11673">
        <v>12825055</v>
      </c>
      <c r="B11673" t="s">
        <v>11585</v>
      </c>
      <c r="C11673">
        <v>36913</v>
      </c>
      <c r="D11673" t="s">
        <v>165</v>
      </c>
      <c r="E11673" t="s">
        <v>209</v>
      </c>
      <c r="F11673" t="s">
        <v>477</v>
      </c>
      <c r="G11673" t="s">
        <v>2626</v>
      </c>
      <c r="H11673">
        <v>2015</v>
      </c>
      <c r="I11673">
        <v>119686</v>
      </c>
      <c r="J11673" t="s">
        <v>21</v>
      </c>
      <c r="K11673" t="s">
        <v>22</v>
      </c>
      <c r="L11673" t="s">
        <v>31</v>
      </c>
      <c r="M11673" t="s">
        <v>24</v>
      </c>
      <c r="N11673">
        <v>2442</v>
      </c>
      <c r="O11673" t="s">
        <v>47</v>
      </c>
      <c r="P11673">
        <v>5</v>
      </c>
      <c r="Q11673">
        <f t="shared" si="364"/>
        <v>9</v>
      </c>
      <c r="R11673" t="str">
        <f t="shared" si="365"/>
        <v>Mid-range</v>
      </c>
    </row>
    <row r="11674" spans="1:18" x14ac:dyDescent="0.35">
      <c r="A11674">
        <v>12825056</v>
      </c>
      <c r="B11674" t="s">
        <v>202</v>
      </c>
      <c r="C11674">
        <v>31813</v>
      </c>
      <c r="D11674" t="s">
        <v>42</v>
      </c>
      <c r="E11674" t="s">
        <v>179</v>
      </c>
      <c r="F11674" t="s">
        <v>203</v>
      </c>
      <c r="G11674" t="s">
        <v>204</v>
      </c>
      <c r="H11674">
        <v>2016</v>
      </c>
      <c r="I11674">
        <v>149721</v>
      </c>
      <c r="J11674" t="s">
        <v>205</v>
      </c>
      <c r="K11674" t="s">
        <v>81</v>
      </c>
      <c r="L11674" t="s">
        <v>31</v>
      </c>
      <c r="M11674" t="s">
        <v>24</v>
      </c>
      <c r="N11674">
        <v>2776</v>
      </c>
      <c r="O11674" t="s">
        <v>47</v>
      </c>
      <c r="P11674">
        <v>5</v>
      </c>
      <c r="Q11674">
        <f t="shared" si="364"/>
        <v>8</v>
      </c>
      <c r="R11674" t="str">
        <f t="shared" si="365"/>
        <v>Mid-range</v>
      </c>
    </row>
    <row r="11675" spans="1:18" x14ac:dyDescent="0.35">
      <c r="A11675">
        <v>12825068</v>
      </c>
      <c r="B11675" t="s">
        <v>7726</v>
      </c>
      <c r="C11675">
        <v>25999</v>
      </c>
      <c r="D11675" t="s">
        <v>88</v>
      </c>
      <c r="E11675" t="s">
        <v>108</v>
      </c>
      <c r="F11675" t="s">
        <v>7727</v>
      </c>
      <c r="G11675" t="s">
        <v>4718</v>
      </c>
      <c r="H11675">
        <v>2017</v>
      </c>
      <c r="I11675">
        <v>109462</v>
      </c>
      <c r="J11675" t="s">
        <v>21</v>
      </c>
      <c r="K11675" t="s">
        <v>22</v>
      </c>
      <c r="L11675" t="s">
        <v>31</v>
      </c>
      <c r="M11675" t="s">
        <v>24</v>
      </c>
      <c r="N11675">
        <v>1995</v>
      </c>
      <c r="O11675" t="s">
        <v>47</v>
      </c>
      <c r="P11675">
        <v>5</v>
      </c>
      <c r="Q11675">
        <f t="shared" si="364"/>
        <v>7</v>
      </c>
      <c r="R11675" t="str">
        <f t="shared" si="365"/>
        <v>Mid-range</v>
      </c>
    </row>
    <row r="11676" spans="1:18" x14ac:dyDescent="0.35">
      <c r="A11676">
        <v>12825092</v>
      </c>
      <c r="B11676" t="s">
        <v>11285</v>
      </c>
      <c r="C11676">
        <v>19996</v>
      </c>
      <c r="D11676" t="s">
        <v>143</v>
      </c>
      <c r="E11676" t="s">
        <v>1744</v>
      </c>
      <c r="F11676" t="s">
        <v>2210</v>
      </c>
      <c r="G11676" t="s">
        <v>877</v>
      </c>
      <c r="H11676">
        <v>2012</v>
      </c>
      <c r="I11676">
        <v>218427</v>
      </c>
      <c r="J11676" t="s">
        <v>63</v>
      </c>
      <c r="K11676" t="s">
        <v>81</v>
      </c>
      <c r="L11676" t="s">
        <v>64</v>
      </c>
      <c r="M11676" t="s">
        <v>24</v>
      </c>
      <c r="N11676">
        <v>2457</v>
      </c>
      <c r="O11676" t="s">
        <v>47</v>
      </c>
      <c r="P11676">
        <v>5</v>
      </c>
      <c r="Q11676">
        <f t="shared" si="364"/>
        <v>12</v>
      </c>
      <c r="R11676" t="str">
        <f t="shared" si="365"/>
        <v>Mid-range</v>
      </c>
    </row>
    <row r="11677" spans="1:18" x14ac:dyDescent="0.35">
      <c r="A11677">
        <v>12825095</v>
      </c>
      <c r="B11677" t="s">
        <v>1895</v>
      </c>
      <c r="C11677">
        <v>39990</v>
      </c>
      <c r="D11677" t="s">
        <v>17</v>
      </c>
      <c r="E11677" t="s">
        <v>258</v>
      </c>
      <c r="F11677" t="s">
        <v>259</v>
      </c>
      <c r="G11677" t="s">
        <v>323</v>
      </c>
      <c r="H11677">
        <v>2016</v>
      </c>
      <c r="I11677">
        <v>206528</v>
      </c>
      <c r="J11677" t="s">
        <v>338</v>
      </c>
      <c r="K11677" t="s">
        <v>22</v>
      </c>
      <c r="L11677" t="s">
        <v>31</v>
      </c>
      <c r="M11677" t="s">
        <v>24</v>
      </c>
      <c r="N11677">
        <v>2753</v>
      </c>
      <c r="O11677" t="s">
        <v>116</v>
      </c>
      <c r="P11677">
        <v>5</v>
      </c>
      <c r="Q11677">
        <f t="shared" si="364"/>
        <v>8</v>
      </c>
      <c r="R11677" t="str">
        <f t="shared" si="365"/>
        <v>Mid-range</v>
      </c>
    </row>
    <row r="11678" spans="1:18" x14ac:dyDescent="0.35">
      <c r="A11678">
        <v>12825099</v>
      </c>
      <c r="B11678" t="s">
        <v>1616</v>
      </c>
      <c r="C11678">
        <v>22995</v>
      </c>
      <c r="D11678" t="s">
        <v>143</v>
      </c>
      <c r="E11678" t="s">
        <v>144</v>
      </c>
      <c r="F11678" t="s">
        <v>1110</v>
      </c>
      <c r="G11678" t="s">
        <v>1226</v>
      </c>
      <c r="H11678">
        <v>2014</v>
      </c>
      <c r="I11678">
        <v>115075</v>
      </c>
      <c r="J11678" t="s">
        <v>21</v>
      </c>
      <c r="K11678" t="s">
        <v>22</v>
      </c>
      <c r="L11678" t="s">
        <v>23</v>
      </c>
      <c r="M11678" t="s">
        <v>24</v>
      </c>
      <c r="N11678">
        <v>2498</v>
      </c>
      <c r="O11678" t="s">
        <v>47</v>
      </c>
      <c r="P11678">
        <v>5</v>
      </c>
      <c r="Q11678">
        <f t="shared" si="364"/>
        <v>10</v>
      </c>
      <c r="R11678" t="str">
        <f t="shared" si="365"/>
        <v>Mid-range</v>
      </c>
    </row>
    <row r="11679" spans="1:18" x14ac:dyDescent="0.35">
      <c r="A11679">
        <v>12825101</v>
      </c>
      <c r="B11679" t="s">
        <v>335</v>
      </c>
      <c r="C11679">
        <v>40888</v>
      </c>
      <c r="D11679" t="s">
        <v>49</v>
      </c>
      <c r="E11679" t="s">
        <v>234</v>
      </c>
      <c r="F11679" t="s">
        <v>336</v>
      </c>
      <c r="G11679" t="s">
        <v>337</v>
      </c>
      <c r="H11679">
        <v>2017</v>
      </c>
      <c r="I11679">
        <v>95549</v>
      </c>
      <c r="J11679" t="s">
        <v>338</v>
      </c>
      <c r="K11679" t="s">
        <v>22</v>
      </c>
      <c r="L11679" t="s">
        <v>31</v>
      </c>
      <c r="M11679" t="s">
        <v>24</v>
      </c>
      <c r="N11679">
        <v>2298</v>
      </c>
      <c r="O11679" t="s">
        <v>135</v>
      </c>
      <c r="P11679">
        <v>5</v>
      </c>
      <c r="Q11679">
        <f t="shared" si="364"/>
        <v>7</v>
      </c>
      <c r="R11679" t="str">
        <f t="shared" si="365"/>
        <v>Luxury</v>
      </c>
    </row>
    <row r="11680" spans="1:18" x14ac:dyDescent="0.35">
      <c r="A11680">
        <v>12825102</v>
      </c>
      <c r="B11680" t="s">
        <v>2802</v>
      </c>
      <c r="C11680">
        <v>68888</v>
      </c>
      <c r="D11680" t="s">
        <v>54</v>
      </c>
      <c r="E11680" t="s">
        <v>987</v>
      </c>
      <c r="F11680" t="s">
        <v>988</v>
      </c>
      <c r="G11680" t="s">
        <v>2803</v>
      </c>
      <c r="H11680">
        <v>2017</v>
      </c>
      <c r="I11680">
        <v>27144</v>
      </c>
      <c r="J11680" t="s">
        <v>393</v>
      </c>
      <c r="K11680" t="s">
        <v>22</v>
      </c>
      <c r="L11680" t="s">
        <v>64</v>
      </c>
      <c r="M11680" t="s">
        <v>24</v>
      </c>
      <c r="N11680">
        <v>4950</v>
      </c>
      <c r="O11680" t="s">
        <v>116</v>
      </c>
      <c r="P11680">
        <v>4</v>
      </c>
      <c r="Q11680">
        <f t="shared" si="364"/>
        <v>7</v>
      </c>
      <c r="R11680" t="str">
        <f t="shared" si="365"/>
        <v>Luxury</v>
      </c>
    </row>
    <row r="11681" spans="1:18" x14ac:dyDescent="0.35">
      <c r="A11681">
        <v>12825113</v>
      </c>
      <c r="B11681" t="s">
        <v>11586</v>
      </c>
      <c r="C11681">
        <v>16990</v>
      </c>
      <c r="D11681" t="s">
        <v>3614</v>
      </c>
      <c r="E11681" t="s">
        <v>4320</v>
      </c>
      <c r="F11681" t="s">
        <v>6984</v>
      </c>
      <c r="G11681" t="s">
        <v>4480</v>
      </c>
      <c r="H11681">
        <v>2015</v>
      </c>
      <c r="I11681">
        <v>172702</v>
      </c>
      <c r="J11681" t="s">
        <v>21</v>
      </c>
      <c r="K11681" t="s">
        <v>22</v>
      </c>
      <c r="L11681" t="s">
        <v>64</v>
      </c>
      <c r="M11681" t="s">
        <v>24</v>
      </c>
      <c r="N11681">
        <v>3604</v>
      </c>
      <c r="O11681" t="s">
        <v>135</v>
      </c>
      <c r="P11681">
        <v>5</v>
      </c>
      <c r="Q11681">
        <f t="shared" si="364"/>
        <v>9</v>
      </c>
      <c r="R11681" t="str">
        <f t="shared" si="365"/>
        <v>Mid-range</v>
      </c>
    </row>
    <row r="11682" spans="1:18" x14ac:dyDescent="0.35">
      <c r="A11682">
        <v>12825114</v>
      </c>
      <c r="B11682" t="s">
        <v>11587</v>
      </c>
      <c r="C11682">
        <v>71990</v>
      </c>
      <c r="D11682" t="s">
        <v>88</v>
      </c>
      <c r="E11682" t="s">
        <v>94</v>
      </c>
      <c r="F11682" t="s">
        <v>9165</v>
      </c>
      <c r="G11682" t="s">
        <v>4819</v>
      </c>
      <c r="H11682">
        <v>2021</v>
      </c>
      <c r="I11682">
        <v>12497</v>
      </c>
      <c r="J11682" t="s">
        <v>21</v>
      </c>
      <c r="K11682" t="s">
        <v>22</v>
      </c>
      <c r="L11682" t="s">
        <v>31</v>
      </c>
      <c r="M11682" t="s">
        <v>24</v>
      </c>
      <c r="N11682">
        <v>2151</v>
      </c>
      <c r="O11682" t="s">
        <v>25</v>
      </c>
      <c r="P11682">
        <v>7</v>
      </c>
      <c r="Q11682">
        <f t="shared" si="364"/>
        <v>3</v>
      </c>
      <c r="R11682" t="str">
        <f t="shared" si="365"/>
        <v>Luxury</v>
      </c>
    </row>
    <row r="11683" spans="1:18" x14ac:dyDescent="0.35">
      <c r="A11683">
        <v>12825124</v>
      </c>
      <c r="B11683" t="s">
        <v>11588</v>
      </c>
      <c r="C11683">
        <v>22990</v>
      </c>
      <c r="D11683" t="s">
        <v>679</v>
      </c>
      <c r="E11683" t="s">
        <v>2612</v>
      </c>
      <c r="F11683" t="s">
        <v>2613</v>
      </c>
      <c r="G11683" t="s">
        <v>7008</v>
      </c>
      <c r="H11683">
        <v>2014</v>
      </c>
      <c r="I11683">
        <v>96417</v>
      </c>
      <c r="J11683" t="s">
        <v>21</v>
      </c>
      <c r="K11683" t="s">
        <v>81</v>
      </c>
      <c r="L11683" t="s">
        <v>64</v>
      </c>
      <c r="M11683" t="s">
        <v>24</v>
      </c>
      <c r="N11683">
        <v>1598</v>
      </c>
      <c r="O11683" t="s">
        <v>11589</v>
      </c>
      <c r="P11683">
        <v>4</v>
      </c>
      <c r="Q11683">
        <f t="shared" si="364"/>
        <v>10</v>
      </c>
      <c r="R11683" t="str">
        <f t="shared" si="365"/>
        <v>Mid-range</v>
      </c>
    </row>
    <row r="11684" spans="1:18" x14ac:dyDescent="0.35">
      <c r="A11684">
        <v>12825125</v>
      </c>
      <c r="B11684" t="s">
        <v>11590</v>
      </c>
      <c r="C11684">
        <v>42990</v>
      </c>
      <c r="D11684" t="s">
        <v>17</v>
      </c>
      <c r="E11684" t="s">
        <v>258</v>
      </c>
      <c r="F11684" t="s">
        <v>4327</v>
      </c>
      <c r="G11684" t="s">
        <v>4328</v>
      </c>
      <c r="H11684">
        <v>2022</v>
      </c>
      <c r="I11684">
        <v>22584</v>
      </c>
      <c r="J11684" t="s">
        <v>80</v>
      </c>
      <c r="K11684" t="s">
        <v>81</v>
      </c>
      <c r="L11684" t="s">
        <v>31</v>
      </c>
      <c r="M11684" t="s">
        <v>24</v>
      </c>
      <c r="N11684">
        <v>2393</v>
      </c>
      <c r="O11684" t="s">
        <v>33</v>
      </c>
      <c r="P11684">
        <v>2</v>
      </c>
      <c r="Q11684">
        <f t="shared" si="364"/>
        <v>2</v>
      </c>
      <c r="R11684" t="str">
        <f t="shared" si="365"/>
        <v>Luxury</v>
      </c>
    </row>
    <row r="11685" spans="1:18" x14ac:dyDescent="0.35">
      <c r="A11685">
        <v>12825146</v>
      </c>
      <c r="B11685" t="s">
        <v>10075</v>
      </c>
      <c r="C11685">
        <v>18990</v>
      </c>
      <c r="D11685" t="s">
        <v>165</v>
      </c>
      <c r="E11685" t="s">
        <v>455</v>
      </c>
      <c r="F11685" t="s">
        <v>6113</v>
      </c>
      <c r="G11685" t="s">
        <v>8863</v>
      </c>
      <c r="H11685">
        <v>2015</v>
      </c>
      <c r="I11685">
        <v>79081</v>
      </c>
      <c r="J11685" t="s">
        <v>63</v>
      </c>
      <c r="K11685" t="s">
        <v>81</v>
      </c>
      <c r="L11685" t="s">
        <v>23</v>
      </c>
      <c r="M11685" t="s">
        <v>24</v>
      </c>
      <c r="N11685">
        <v>1998</v>
      </c>
      <c r="O11685" t="s">
        <v>69</v>
      </c>
      <c r="P11685">
        <v>5</v>
      </c>
      <c r="Q11685">
        <f t="shared" si="364"/>
        <v>9</v>
      </c>
      <c r="R11685" t="str">
        <f t="shared" si="365"/>
        <v>Mid-range</v>
      </c>
    </row>
    <row r="11686" spans="1:18" x14ac:dyDescent="0.35">
      <c r="A11686">
        <v>12825152</v>
      </c>
      <c r="B11686" t="s">
        <v>11591</v>
      </c>
      <c r="C11686">
        <v>32990</v>
      </c>
      <c r="D11686" t="s">
        <v>143</v>
      </c>
      <c r="E11686" t="s">
        <v>879</v>
      </c>
      <c r="F11686" t="s">
        <v>2552</v>
      </c>
      <c r="G11686" t="s">
        <v>1252</v>
      </c>
      <c r="H11686">
        <v>2007</v>
      </c>
      <c r="I11686">
        <v>127526</v>
      </c>
      <c r="J11686" t="s">
        <v>63</v>
      </c>
      <c r="K11686" t="s">
        <v>81</v>
      </c>
      <c r="L11686" t="s">
        <v>23</v>
      </c>
      <c r="M11686" t="s">
        <v>24</v>
      </c>
      <c r="N11686">
        <v>2457</v>
      </c>
      <c r="O11686" t="s">
        <v>33</v>
      </c>
      <c r="P11686">
        <v>5</v>
      </c>
      <c r="Q11686">
        <f t="shared" si="364"/>
        <v>17</v>
      </c>
      <c r="R11686" t="str">
        <f t="shared" si="365"/>
        <v>Mid-range</v>
      </c>
    </row>
    <row r="11687" spans="1:18" x14ac:dyDescent="0.35">
      <c r="A11687">
        <v>12825165</v>
      </c>
      <c r="B11687" t="s">
        <v>11592</v>
      </c>
      <c r="C11687">
        <v>22870</v>
      </c>
      <c r="D11687" t="s">
        <v>17</v>
      </c>
      <c r="E11687" t="s">
        <v>262</v>
      </c>
      <c r="F11687" t="s">
        <v>263</v>
      </c>
      <c r="G11687" t="s">
        <v>808</v>
      </c>
      <c r="H11687">
        <v>2018</v>
      </c>
      <c r="I11687">
        <v>51881</v>
      </c>
      <c r="J11687" t="s">
        <v>86</v>
      </c>
      <c r="K11687" t="s">
        <v>22</v>
      </c>
      <c r="L11687" t="s">
        <v>23</v>
      </c>
      <c r="M11687" t="s">
        <v>24</v>
      </c>
      <c r="N11687">
        <v>1798</v>
      </c>
      <c r="O11687" t="s">
        <v>47</v>
      </c>
      <c r="P11687">
        <v>5</v>
      </c>
      <c r="Q11687">
        <f t="shared" si="364"/>
        <v>6</v>
      </c>
      <c r="R11687" t="str">
        <f t="shared" si="365"/>
        <v>Mid-range</v>
      </c>
    </row>
    <row r="11688" spans="1:18" x14ac:dyDescent="0.35">
      <c r="A11688">
        <v>12825175</v>
      </c>
      <c r="B11688" t="s">
        <v>3901</v>
      </c>
      <c r="C11688">
        <v>24925</v>
      </c>
      <c r="D11688" t="s">
        <v>188</v>
      </c>
      <c r="E11688" t="s">
        <v>995</v>
      </c>
      <c r="F11688" t="s">
        <v>1341</v>
      </c>
      <c r="G11688" t="s">
        <v>1342</v>
      </c>
      <c r="H11688">
        <v>2019</v>
      </c>
      <c r="I11688">
        <v>26851</v>
      </c>
      <c r="J11688" t="s">
        <v>86</v>
      </c>
      <c r="K11688" t="s">
        <v>22</v>
      </c>
      <c r="L11688" t="s">
        <v>23</v>
      </c>
      <c r="M11688" t="s">
        <v>24</v>
      </c>
      <c r="N11688">
        <v>1999</v>
      </c>
      <c r="O11688" t="s">
        <v>25</v>
      </c>
      <c r="P11688">
        <v>5</v>
      </c>
      <c r="Q11688">
        <f t="shared" si="364"/>
        <v>5</v>
      </c>
      <c r="R11688" t="str">
        <f t="shared" si="365"/>
        <v>Mid-range</v>
      </c>
    </row>
    <row r="11689" spans="1:18" x14ac:dyDescent="0.35">
      <c r="A11689">
        <v>12825177</v>
      </c>
      <c r="B11689" t="s">
        <v>1481</v>
      </c>
      <c r="C11689">
        <v>13990</v>
      </c>
      <c r="D11689" t="s">
        <v>54</v>
      </c>
      <c r="E11689" t="s">
        <v>118</v>
      </c>
      <c r="F11689" t="s">
        <v>119</v>
      </c>
      <c r="G11689" t="s">
        <v>426</v>
      </c>
      <c r="H11689">
        <v>2014</v>
      </c>
      <c r="I11689">
        <v>210000</v>
      </c>
      <c r="J11689" t="s">
        <v>63</v>
      </c>
      <c r="K11689" t="s">
        <v>22</v>
      </c>
      <c r="L11689" t="s">
        <v>23</v>
      </c>
      <c r="M11689" t="s">
        <v>24</v>
      </c>
      <c r="N11689">
        <v>3984</v>
      </c>
      <c r="O11689" t="s">
        <v>69</v>
      </c>
      <c r="P11689">
        <v>5</v>
      </c>
      <c r="Q11689">
        <f t="shared" si="364"/>
        <v>10</v>
      </c>
      <c r="R11689" t="str">
        <f t="shared" si="365"/>
        <v>Mid-range</v>
      </c>
    </row>
    <row r="11690" spans="1:18" x14ac:dyDescent="0.35">
      <c r="A11690">
        <v>12825191</v>
      </c>
      <c r="B11690" t="s">
        <v>11593</v>
      </c>
      <c r="C11690">
        <v>47990</v>
      </c>
      <c r="D11690" t="s">
        <v>54</v>
      </c>
      <c r="E11690" t="s">
        <v>175</v>
      </c>
      <c r="F11690" t="s">
        <v>176</v>
      </c>
      <c r="G11690" t="s">
        <v>862</v>
      </c>
      <c r="H11690">
        <v>2020</v>
      </c>
      <c r="I11690">
        <v>98930</v>
      </c>
      <c r="J11690" t="s">
        <v>275</v>
      </c>
      <c r="K11690" t="s">
        <v>22</v>
      </c>
      <c r="L11690" t="s">
        <v>31</v>
      </c>
      <c r="M11690" t="s">
        <v>24</v>
      </c>
      <c r="N11690">
        <v>3198</v>
      </c>
      <c r="O11690" t="s">
        <v>47</v>
      </c>
      <c r="P11690">
        <v>5</v>
      </c>
      <c r="Q11690">
        <f t="shared" si="364"/>
        <v>4</v>
      </c>
      <c r="R11690" t="str">
        <f t="shared" si="365"/>
        <v>Luxury</v>
      </c>
    </row>
    <row r="11691" spans="1:18" x14ac:dyDescent="0.35">
      <c r="A11691">
        <v>12825192</v>
      </c>
      <c r="B11691" t="s">
        <v>11594</v>
      </c>
      <c r="C11691">
        <v>16990</v>
      </c>
      <c r="D11691" t="s">
        <v>27</v>
      </c>
      <c r="E11691" t="s">
        <v>3325</v>
      </c>
      <c r="F11691" t="s">
        <v>822</v>
      </c>
      <c r="G11691" t="s">
        <v>2498</v>
      </c>
      <c r="H11691">
        <v>2012</v>
      </c>
      <c r="I11691">
        <v>134293</v>
      </c>
      <c r="J11691" t="s">
        <v>393</v>
      </c>
      <c r="K11691" t="s">
        <v>22</v>
      </c>
      <c r="L11691" t="s">
        <v>64</v>
      </c>
      <c r="M11691" t="s">
        <v>24</v>
      </c>
      <c r="N11691">
        <v>1796</v>
      </c>
      <c r="O11691" t="s">
        <v>47</v>
      </c>
      <c r="P11691">
        <v>4</v>
      </c>
      <c r="Q11691">
        <f t="shared" si="364"/>
        <v>12</v>
      </c>
      <c r="R11691" t="str">
        <f t="shared" si="365"/>
        <v>Mid-range</v>
      </c>
    </row>
    <row r="11692" spans="1:18" x14ac:dyDescent="0.35">
      <c r="A11692">
        <v>12825207</v>
      </c>
      <c r="B11692" t="s">
        <v>11595</v>
      </c>
      <c r="C11692">
        <v>37990</v>
      </c>
      <c r="D11692" t="s">
        <v>88</v>
      </c>
      <c r="E11692" t="s">
        <v>1014</v>
      </c>
      <c r="F11692" t="s">
        <v>11596</v>
      </c>
      <c r="G11692" t="s">
        <v>1015</v>
      </c>
      <c r="H11692">
        <v>2020</v>
      </c>
      <c r="I11692">
        <v>8239</v>
      </c>
      <c r="J11692" t="s">
        <v>21</v>
      </c>
      <c r="K11692" t="s">
        <v>22</v>
      </c>
      <c r="L11692" t="s">
        <v>23</v>
      </c>
      <c r="M11692" t="s">
        <v>24</v>
      </c>
      <c r="N11692">
        <v>1999</v>
      </c>
      <c r="O11692" t="s">
        <v>69</v>
      </c>
      <c r="P11692">
        <v>5</v>
      </c>
      <c r="Q11692">
        <f t="shared" si="364"/>
        <v>4</v>
      </c>
      <c r="R11692" t="str">
        <f t="shared" si="365"/>
        <v>Mid-range</v>
      </c>
    </row>
    <row r="11693" spans="1:18" x14ac:dyDescent="0.35">
      <c r="A11693">
        <v>12825234</v>
      </c>
      <c r="B11693" t="s">
        <v>11597</v>
      </c>
      <c r="C11693">
        <v>22990</v>
      </c>
      <c r="D11693" t="s">
        <v>42</v>
      </c>
      <c r="E11693" t="s">
        <v>621</v>
      </c>
      <c r="F11693" t="s">
        <v>3612</v>
      </c>
      <c r="G11693" t="s">
        <v>6399</v>
      </c>
      <c r="H11693">
        <v>2018</v>
      </c>
      <c r="I11693">
        <v>65166</v>
      </c>
      <c r="J11693" t="s">
        <v>86</v>
      </c>
      <c r="K11693" t="s">
        <v>22</v>
      </c>
      <c r="L11693" t="s">
        <v>64</v>
      </c>
      <c r="M11693" t="s">
        <v>24</v>
      </c>
      <c r="N11693">
        <v>1598</v>
      </c>
      <c r="O11693" t="s">
        <v>25</v>
      </c>
      <c r="P11693">
        <v>5</v>
      </c>
      <c r="Q11693">
        <f t="shared" si="364"/>
        <v>6</v>
      </c>
      <c r="R11693" t="str">
        <f t="shared" si="365"/>
        <v>Mid-range</v>
      </c>
    </row>
    <row r="11694" spans="1:18" x14ac:dyDescent="0.35">
      <c r="A11694">
        <v>12825252</v>
      </c>
      <c r="B11694" t="s">
        <v>11598</v>
      </c>
      <c r="C11694">
        <v>10913</v>
      </c>
      <c r="D11694" t="s">
        <v>127</v>
      </c>
      <c r="E11694">
        <v>3</v>
      </c>
      <c r="F11694" t="s">
        <v>4021</v>
      </c>
      <c r="G11694" t="s">
        <v>3016</v>
      </c>
      <c r="H11694">
        <v>2009</v>
      </c>
      <c r="I11694">
        <v>181286</v>
      </c>
      <c r="J11694" t="s">
        <v>86</v>
      </c>
      <c r="K11694" t="s">
        <v>22</v>
      </c>
      <c r="L11694" t="s">
        <v>23</v>
      </c>
      <c r="M11694" t="s">
        <v>24</v>
      </c>
      <c r="N11694">
        <v>1999</v>
      </c>
      <c r="O11694" t="s">
        <v>69</v>
      </c>
      <c r="P11694">
        <v>5</v>
      </c>
      <c r="Q11694">
        <f t="shared" si="364"/>
        <v>15</v>
      </c>
      <c r="R11694" t="str">
        <f t="shared" si="365"/>
        <v>Mid-range</v>
      </c>
    </row>
    <row r="11695" spans="1:18" x14ac:dyDescent="0.35">
      <c r="A11695">
        <v>12825253</v>
      </c>
      <c r="B11695" t="s">
        <v>1934</v>
      </c>
      <c r="C11695">
        <v>9613</v>
      </c>
      <c r="D11695" t="s">
        <v>49</v>
      </c>
      <c r="E11695" t="s">
        <v>234</v>
      </c>
      <c r="F11695" t="s">
        <v>1935</v>
      </c>
      <c r="G11695" t="s">
        <v>1936</v>
      </c>
      <c r="H11695">
        <v>2012</v>
      </c>
      <c r="I11695">
        <v>373008</v>
      </c>
      <c r="J11695" t="s">
        <v>236</v>
      </c>
      <c r="K11695" t="s">
        <v>81</v>
      </c>
      <c r="L11695" t="s">
        <v>31</v>
      </c>
      <c r="M11695" t="s">
        <v>24</v>
      </c>
      <c r="N11695">
        <v>2488</v>
      </c>
      <c r="O11695" t="s">
        <v>47</v>
      </c>
      <c r="P11695">
        <v>5</v>
      </c>
      <c r="Q11695">
        <f t="shared" si="364"/>
        <v>12</v>
      </c>
      <c r="R11695" t="str">
        <f t="shared" si="365"/>
        <v>Budget</v>
      </c>
    </row>
    <row r="11696" spans="1:18" x14ac:dyDescent="0.35">
      <c r="A11696">
        <v>12825263</v>
      </c>
      <c r="B11696" t="s">
        <v>6904</v>
      </c>
      <c r="C11696">
        <v>36990</v>
      </c>
      <c r="D11696" t="s">
        <v>54</v>
      </c>
      <c r="E11696" t="s">
        <v>118</v>
      </c>
      <c r="F11696" t="s">
        <v>119</v>
      </c>
      <c r="G11696" t="s">
        <v>349</v>
      </c>
      <c r="H11696">
        <v>2015</v>
      </c>
      <c r="I11696">
        <v>92119</v>
      </c>
      <c r="J11696" t="s">
        <v>63</v>
      </c>
      <c r="K11696" t="s">
        <v>22</v>
      </c>
      <c r="L11696" t="s">
        <v>23</v>
      </c>
      <c r="M11696" t="s">
        <v>24</v>
      </c>
      <c r="N11696">
        <v>3984</v>
      </c>
      <c r="O11696" t="s">
        <v>25</v>
      </c>
      <c r="P11696">
        <v>5</v>
      </c>
      <c r="Q11696">
        <f t="shared" si="364"/>
        <v>9</v>
      </c>
      <c r="R11696" t="str">
        <f t="shared" si="365"/>
        <v>Mid-range</v>
      </c>
    </row>
    <row r="11697" spans="1:18" x14ac:dyDescent="0.35">
      <c r="A11697">
        <v>12825268</v>
      </c>
      <c r="B11697" t="s">
        <v>8769</v>
      </c>
      <c r="C11697">
        <v>24990</v>
      </c>
      <c r="D11697" t="s">
        <v>127</v>
      </c>
      <c r="E11697" t="s">
        <v>556</v>
      </c>
      <c r="F11697" t="s">
        <v>557</v>
      </c>
      <c r="G11697" t="s">
        <v>452</v>
      </c>
      <c r="H11697">
        <v>2014</v>
      </c>
      <c r="I11697">
        <v>189454</v>
      </c>
      <c r="J11697" t="s">
        <v>338</v>
      </c>
      <c r="K11697" t="s">
        <v>22</v>
      </c>
      <c r="L11697" t="s">
        <v>31</v>
      </c>
      <c r="M11697" t="s">
        <v>24</v>
      </c>
      <c r="N11697">
        <v>3196</v>
      </c>
      <c r="O11697" t="s">
        <v>116</v>
      </c>
      <c r="P11697">
        <v>5</v>
      </c>
      <c r="Q11697">
        <f t="shared" si="364"/>
        <v>10</v>
      </c>
      <c r="R11697" t="str">
        <f t="shared" si="365"/>
        <v>Mid-range</v>
      </c>
    </row>
    <row r="11698" spans="1:18" x14ac:dyDescent="0.35">
      <c r="A11698">
        <v>12825275</v>
      </c>
      <c r="B11698" t="s">
        <v>2690</v>
      </c>
      <c r="C11698">
        <v>31990</v>
      </c>
      <c r="D11698" t="s">
        <v>165</v>
      </c>
      <c r="E11698" t="s">
        <v>568</v>
      </c>
      <c r="F11698" t="s">
        <v>692</v>
      </c>
      <c r="G11698" t="s">
        <v>2468</v>
      </c>
      <c r="H11698">
        <v>2020</v>
      </c>
      <c r="I11698">
        <v>47198</v>
      </c>
      <c r="J11698" t="s">
        <v>21</v>
      </c>
      <c r="K11698" t="s">
        <v>22</v>
      </c>
      <c r="L11698" t="s">
        <v>23</v>
      </c>
      <c r="M11698" t="s">
        <v>24</v>
      </c>
      <c r="N11698">
        <v>1999</v>
      </c>
      <c r="O11698" t="s">
        <v>47</v>
      </c>
      <c r="P11698">
        <v>5</v>
      </c>
      <c r="Q11698">
        <f t="shared" si="364"/>
        <v>4</v>
      </c>
      <c r="R11698" t="str">
        <f t="shared" si="365"/>
        <v>Mid-range</v>
      </c>
    </row>
    <row r="11699" spans="1:18" x14ac:dyDescent="0.35">
      <c r="A11699">
        <v>12825280</v>
      </c>
      <c r="B11699" t="s">
        <v>7056</v>
      </c>
      <c r="C11699">
        <v>45800</v>
      </c>
      <c r="D11699" t="s">
        <v>449</v>
      </c>
      <c r="E11699" t="s">
        <v>762</v>
      </c>
      <c r="F11699" t="s">
        <v>7057</v>
      </c>
      <c r="G11699" t="s">
        <v>6770</v>
      </c>
      <c r="H11699">
        <v>2016</v>
      </c>
      <c r="I11699">
        <v>78127</v>
      </c>
      <c r="J11699" t="s">
        <v>21</v>
      </c>
      <c r="K11699" t="s">
        <v>22</v>
      </c>
      <c r="L11699" t="s">
        <v>31</v>
      </c>
      <c r="M11699" t="s">
        <v>24</v>
      </c>
      <c r="N11699">
        <v>1999</v>
      </c>
      <c r="O11699" t="s">
        <v>33</v>
      </c>
      <c r="P11699">
        <v>5</v>
      </c>
      <c r="Q11699">
        <f t="shared" si="364"/>
        <v>8</v>
      </c>
      <c r="R11699" t="str">
        <f t="shared" si="365"/>
        <v>Luxury</v>
      </c>
    </row>
    <row r="11700" spans="1:18" x14ac:dyDescent="0.35">
      <c r="A11700">
        <v>12825284</v>
      </c>
      <c r="B11700" t="s">
        <v>2988</v>
      </c>
      <c r="C11700">
        <v>16999</v>
      </c>
      <c r="D11700" t="s">
        <v>49</v>
      </c>
      <c r="E11700" t="s">
        <v>148</v>
      </c>
      <c r="F11700" t="s">
        <v>149</v>
      </c>
      <c r="G11700" t="s">
        <v>2989</v>
      </c>
      <c r="H11700">
        <v>2002</v>
      </c>
      <c r="I11700">
        <v>305633</v>
      </c>
      <c r="J11700" t="s">
        <v>21</v>
      </c>
      <c r="K11700" t="s">
        <v>22</v>
      </c>
      <c r="L11700" t="s">
        <v>23</v>
      </c>
      <c r="M11700" t="s">
        <v>24</v>
      </c>
      <c r="N11700">
        <v>4759</v>
      </c>
      <c r="O11700" t="s">
        <v>47</v>
      </c>
      <c r="P11700">
        <v>7</v>
      </c>
      <c r="Q11700">
        <f t="shared" si="364"/>
        <v>22</v>
      </c>
      <c r="R11700" t="str">
        <f t="shared" si="365"/>
        <v>Mid-range</v>
      </c>
    </row>
    <row r="11701" spans="1:18" x14ac:dyDescent="0.35">
      <c r="A11701">
        <v>12825285</v>
      </c>
      <c r="B11701" t="s">
        <v>2385</v>
      </c>
      <c r="C11701">
        <v>16999</v>
      </c>
      <c r="D11701" t="s">
        <v>49</v>
      </c>
      <c r="E11701" t="s">
        <v>234</v>
      </c>
      <c r="F11701" t="s">
        <v>2386</v>
      </c>
      <c r="G11701" t="s">
        <v>2387</v>
      </c>
      <c r="H11701">
        <v>2012</v>
      </c>
      <c r="I11701">
        <v>227763</v>
      </c>
      <c r="J11701" t="s">
        <v>236</v>
      </c>
      <c r="K11701" t="s">
        <v>81</v>
      </c>
      <c r="L11701" t="s">
        <v>31</v>
      </c>
      <c r="M11701" t="s">
        <v>24</v>
      </c>
      <c r="N11701">
        <v>2488</v>
      </c>
      <c r="O11701" t="s">
        <v>47</v>
      </c>
      <c r="P11701">
        <v>5</v>
      </c>
      <c r="Q11701">
        <f t="shared" si="364"/>
        <v>12</v>
      </c>
      <c r="R11701" t="str">
        <f t="shared" si="365"/>
        <v>Mid-range</v>
      </c>
    </row>
    <row r="11702" spans="1:18" x14ac:dyDescent="0.35">
      <c r="A11702">
        <v>12825287</v>
      </c>
      <c r="B11702" t="s">
        <v>11599</v>
      </c>
      <c r="C11702">
        <v>35888</v>
      </c>
      <c r="D11702" t="s">
        <v>49</v>
      </c>
      <c r="E11702" t="s">
        <v>50</v>
      </c>
      <c r="F11702" t="s">
        <v>137</v>
      </c>
      <c r="G11702" t="s">
        <v>2332</v>
      </c>
      <c r="H11702">
        <v>2022</v>
      </c>
      <c r="I11702">
        <v>15198</v>
      </c>
      <c r="J11702" t="s">
        <v>21</v>
      </c>
      <c r="K11702" t="s">
        <v>22</v>
      </c>
      <c r="L11702" t="s">
        <v>23</v>
      </c>
      <c r="M11702" t="s">
        <v>24</v>
      </c>
      <c r="N11702">
        <v>2498</v>
      </c>
      <c r="O11702" t="s">
        <v>116</v>
      </c>
      <c r="P11702">
        <v>5</v>
      </c>
      <c r="Q11702">
        <f t="shared" si="364"/>
        <v>2</v>
      </c>
      <c r="R11702" t="str">
        <f t="shared" si="365"/>
        <v>Mid-range</v>
      </c>
    </row>
    <row r="11703" spans="1:18" x14ac:dyDescent="0.35">
      <c r="A11703">
        <v>12825297</v>
      </c>
      <c r="B11703" t="s">
        <v>1162</v>
      </c>
      <c r="C11703">
        <v>35777</v>
      </c>
      <c r="D11703" t="s">
        <v>17</v>
      </c>
      <c r="E11703" t="s">
        <v>153</v>
      </c>
      <c r="F11703" t="s">
        <v>154</v>
      </c>
      <c r="G11703" t="s">
        <v>1163</v>
      </c>
      <c r="H11703">
        <v>2018</v>
      </c>
      <c r="I11703">
        <v>30456</v>
      </c>
      <c r="J11703" t="s">
        <v>21</v>
      </c>
      <c r="K11703" t="s">
        <v>22</v>
      </c>
      <c r="L11703" t="s">
        <v>23</v>
      </c>
      <c r="M11703" t="s">
        <v>24</v>
      </c>
      <c r="N11703">
        <v>1987</v>
      </c>
      <c r="O11703" t="s">
        <v>47</v>
      </c>
      <c r="P11703">
        <v>5</v>
      </c>
      <c r="Q11703">
        <f t="shared" si="364"/>
        <v>6</v>
      </c>
      <c r="R11703" t="str">
        <f t="shared" si="365"/>
        <v>Mid-range</v>
      </c>
    </row>
    <row r="11704" spans="1:18" x14ac:dyDescent="0.35">
      <c r="A11704">
        <v>12825301</v>
      </c>
      <c r="B11704" t="s">
        <v>615</v>
      </c>
      <c r="C11704">
        <v>32888</v>
      </c>
      <c r="D11704" t="s">
        <v>165</v>
      </c>
      <c r="E11704" t="s">
        <v>166</v>
      </c>
      <c r="F11704" t="s">
        <v>167</v>
      </c>
      <c r="G11704" t="s">
        <v>616</v>
      </c>
      <c r="H11704">
        <v>2018</v>
      </c>
      <c r="I11704">
        <v>151799</v>
      </c>
      <c r="J11704" t="s">
        <v>485</v>
      </c>
      <c r="K11704" t="s">
        <v>22</v>
      </c>
      <c r="L11704" t="s">
        <v>31</v>
      </c>
      <c r="M11704" t="s">
        <v>24</v>
      </c>
      <c r="N11704">
        <v>2440</v>
      </c>
      <c r="O11704" t="s">
        <v>47</v>
      </c>
      <c r="P11704">
        <v>5</v>
      </c>
      <c r="Q11704">
        <f t="shared" si="364"/>
        <v>6</v>
      </c>
      <c r="R11704" t="str">
        <f t="shared" si="365"/>
        <v>Mid-range</v>
      </c>
    </row>
    <row r="11705" spans="1:18" x14ac:dyDescent="0.35">
      <c r="A11705">
        <v>12825302</v>
      </c>
      <c r="B11705" t="s">
        <v>4056</v>
      </c>
      <c r="C11705">
        <v>27500</v>
      </c>
      <c r="D11705" t="s">
        <v>17</v>
      </c>
      <c r="E11705" t="s">
        <v>193</v>
      </c>
      <c r="F11705" t="s">
        <v>158</v>
      </c>
      <c r="G11705" t="s">
        <v>885</v>
      </c>
      <c r="H11705">
        <v>2014</v>
      </c>
      <c r="I11705">
        <v>135192</v>
      </c>
      <c r="J11705" t="s">
        <v>21</v>
      </c>
      <c r="K11705" t="s">
        <v>22</v>
      </c>
      <c r="L11705" t="s">
        <v>23</v>
      </c>
      <c r="M11705" t="s">
        <v>24</v>
      </c>
      <c r="N11705">
        <v>3456</v>
      </c>
      <c r="O11705" t="s">
        <v>69</v>
      </c>
      <c r="P11705">
        <v>7</v>
      </c>
      <c r="Q11705">
        <f t="shared" si="364"/>
        <v>10</v>
      </c>
      <c r="R11705" t="str">
        <f t="shared" si="365"/>
        <v>Mid-range</v>
      </c>
    </row>
    <row r="11706" spans="1:18" x14ac:dyDescent="0.35">
      <c r="A11706">
        <v>12825306</v>
      </c>
      <c r="B11706" t="s">
        <v>3006</v>
      </c>
      <c r="C11706">
        <v>54995</v>
      </c>
      <c r="D11706" t="s">
        <v>17</v>
      </c>
      <c r="E11706" t="s">
        <v>153</v>
      </c>
      <c r="F11706" t="s">
        <v>3007</v>
      </c>
      <c r="G11706" t="s">
        <v>539</v>
      </c>
      <c r="H11706">
        <v>2022</v>
      </c>
      <c r="I11706">
        <v>30</v>
      </c>
      <c r="J11706" t="s">
        <v>21</v>
      </c>
      <c r="K11706" t="s">
        <v>22</v>
      </c>
      <c r="L11706" t="s">
        <v>540</v>
      </c>
      <c r="M11706" t="s">
        <v>24</v>
      </c>
      <c r="N11706">
        <v>2487</v>
      </c>
      <c r="O11706" t="s">
        <v>47</v>
      </c>
      <c r="P11706">
        <v>5</v>
      </c>
      <c r="Q11706">
        <f t="shared" si="364"/>
        <v>2</v>
      </c>
      <c r="R11706" t="str">
        <f t="shared" si="365"/>
        <v>Luxury</v>
      </c>
    </row>
    <row r="11707" spans="1:18" x14ac:dyDescent="0.35">
      <c r="A11707">
        <v>12825310</v>
      </c>
      <c r="B11707" t="s">
        <v>651</v>
      </c>
      <c r="C11707">
        <v>35990</v>
      </c>
      <c r="D11707" t="s">
        <v>17</v>
      </c>
      <c r="E11707" t="s">
        <v>258</v>
      </c>
      <c r="F11707" t="s">
        <v>351</v>
      </c>
      <c r="G11707" t="s">
        <v>311</v>
      </c>
      <c r="H11707">
        <v>2017</v>
      </c>
      <c r="I11707">
        <v>37611</v>
      </c>
      <c r="J11707" t="s">
        <v>338</v>
      </c>
      <c r="K11707" t="s">
        <v>22</v>
      </c>
      <c r="L11707" t="s">
        <v>23</v>
      </c>
      <c r="M11707" t="s">
        <v>24</v>
      </c>
      <c r="N11707">
        <v>2694</v>
      </c>
      <c r="O11707" t="s">
        <v>47</v>
      </c>
      <c r="P11707">
        <v>5</v>
      </c>
      <c r="Q11707">
        <f t="shared" si="364"/>
        <v>7</v>
      </c>
      <c r="R11707" t="str">
        <f t="shared" si="365"/>
        <v>Mid-range</v>
      </c>
    </row>
    <row r="11708" spans="1:18" x14ac:dyDescent="0.35">
      <c r="A11708">
        <v>12825311</v>
      </c>
      <c r="B11708" t="s">
        <v>5253</v>
      </c>
      <c r="C11708">
        <v>14990</v>
      </c>
      <c r="D11708" t="s">
        <v>328</v>
      </c>
      <c r="E11708" t="s">
        <v>734</v>
      </c>
      <c r="F11708" t="s">
        <v>2451</v>
      </c>
      <c r="G11708" t="s">
        <v>1252</v>
      </c>
      <c r="H11708">
        <v>2007</v>
      </c>
      <c r="I11708">
        <v>189140</v>
      </c>
      <c r="J11708" t="s">
        <v>21</v>
      </c>
      <c r="K11708" t="s">
        <v>22</v>
      </c>
      <c r="L11708" t="s">
        <v>23</v>
      </c>
      <c r="M11708" t="s">
        <v>24</v>
      </c>
      <c r="N11708">
        <v>2354</v>
      </c>
      <c r="O11708" t="s">
        <v>47</v>
      </c>
      <c r="P11708">
        <v>5</v>
      </c>
      <c r="Q11708">
        <f t="shared" si="364"/>
        <v>17</v>
      </c>
      <c r="R11708" t="str">
        <f t="shared" si="365"/>
        <v>Mid-range</v>
      </c>
    </row>
    <row r="11709" spans="1:18" x14ac:dyDescent="0.35">
      <c r="A11709">
        <v>12825319</v>
      </c>
      <c r="B11709" t="s">
        <v>11152</v>
      </c>
      <c r="C11709">
        <v>32990</v>
      </c>
      <c r="D11709" t="s">
        <v>328</v>
      </c>
      <c r="E11709" t="s">
        <v>734</v>
      </c>
      <c r="F11709" t="s">
        <v>2968</v>
      </c>
      <c r="G11709" t="s">
        <v>592</v>
      </c>
      <c r="H11709">
        <v>2020</v>
      </c>
      <c r="I11709">
        <v>87655</v>
      </c>
      <c r="J11709" t="s">
        <v>21</v>
      </c>
      <c r="K11709" t="s">
        <v>22</v>
      </c>
      <c r="L11709" t="s">
        <v>23</v>
      </c>
      <c r="M11709" t="s">
        <v>24</v>
      </c>
      <c r="N11709">
        <v>1498</v>
      </c>
      <c r="O11709" t="s">
        <v>25</v>
      </c>
      <c r="P11709">
        <v>5</v>
      </c>
      <c r="Q11709">
        <f t="shared" si="364"/>
        <v>4</v>
      </c>
      <c r="R11709" t="str">
        <f t="shared" si="365"/>
        <v>Mid-range</v>
      </c>
    </row>
    <row r="11710" spans="1:18" x14ac:dyDescent="0.35">
      <c r="A11710">
        <v>12825322</v>
      </c>
      <c r="B11710" t="s">
        <v>2911</v>
      </c>
      <c r="C11710">
        <v>67990</v>
      </c>
      <c r="D11710" t="s">
        <v>17</v>
      </c>
      <c r="E11710" t="s">
        <v>157</v>
      </c>
      <c r="F11710" t="s">
        <v>158</v>
      </c>
      <c r="G11710" t="s">
        <v>1859</v>
      </c>
      <c r="H11710">
        <v>2019</v>
      </c>
      <c r="I11710">
        <v>108156</v>
      </c>
      <c r="J11710" t="s">
        <v>21</v>
      </c>
      <c r="K11710" t="s">
        <v>22</v>
      </c>
      <c r="L11710" t="s">
        <v>31</v>
      </c>
      <c r="M11710" t="s">
        <v>24</v>
      </c>
      <c r="N11710">
        <v>2755</v>
      </c>
      <c r="O11710" t="s">
        <v>116</v>
      </c>
      <c r="P11710">
        <v>7</v>
      </c>
      <c r="Q11710">
        <f t="shared" si="364"/>
        <v>5</v>
      </c>
      <c r="R11710" t="str">
        <f t="shared" si="365"/>
        <v>Luxury</v>
      </c>
    </row>
    <row r="11711" spans="1:18" x14ac:dyDescent="0.35">
      <c r="A11711">
        <v>12825340</v>
      </c>
      <c r="B11711" t="s">
        <v>7382</v>
      </c>
      <c r="C11711">
        <v>27999</v>
      </c>
      <c r="D11711" t="s">
        <v>188</v>
      </c>
      <c r="E11711" t="s">
        <v>189</v>
      </c>
      <c r="F11711" t="s">
        <v>190</v>
      </c>
      <c r="G11711" t="s">
        <v>3488</v>
      </c>
      <c r="H11711">
        <v>2017</v>
      </c>
      <c r="I11711">
        <v>50817</v>
      </c>
      <c r="J11711" t="s">
        <v>21</v>
      </c>
      <c r="K11711" t="s">
        <v>22</v>
      </c>
      <c r="L11711" t="s">
        <v>23</v>
      </c>
      <c r="M11711" t="s">
        <v>24</v>
      </c>
      <c r="N11711">
        <v>1999</v>
      </c>
      <c r="O11711" t="s">
        <v>116</v>
      </c>
      <c r="P11711">
        <v>5</v>
      </c>
      <c r="Q11711">
        <f t="shared" si="364"/>
        <v>7</v>
      </c>
      <c r="R11711" t="str">
        <f t="shared" si="365"/>
        <v>Mid-range</v>
      </c>
    </row>
    <row r="11712" spans="1:18" x14ac:dyDescent="0.35">
      <c r="A11712">
        <v>12825341</v>
      </c>
      <c r="B11712" t="s">
        <v>11600</v>
      </c>
      <c r="C11712">
        <v>25999</v>
      </c>
      <c r="D11712" t="s">
        <v>54</v>
      </c>
      <c r="E11712" t="s">
        <v>1421</v>
      </c>
      <c r="F11712" t="s">
        <v>2355</v>
      </c>
      <c r="G11712" t="s">
        <v>1104</v>
      </c>
      <c r="H11712">
        <v>2017</v>
      </c>
      <c r="I11712">
        <v>98852</v>
      </c>
      <c r="J11712" t="s">
        <v>21</v>
      </c>
      <c r="K11712" t="s">
        <v>22</v>
      </c>
      <c r="L11712" t="s">
        <v>31</v>
      </c>
      <c r="M11712" t="s">
        <v>24</v>
      </c>
      <c r="N11712">
        <v>1998</v>
      </c>
      <c r="O11712" t="s">
        <v>135</v>
      </c>
      <c r="P11712">
        <v>5</v>
      </c>
      <c r="Q11712">
        <f t="shared" si="364"/>
        <v>7</v>
      </c>
      <c r="R11712" t="str">
        <f t="shared" si="365"/>
        <v>Mid-range</v>
      </c>
    </row>
    <row r="11713" spans="1:18" x14ac:dyDescent="0.35">
      <c r="A11713">
        <v>12825345</v>
      </c>
      <c r="B11713" t="s">
        <v>4752</v>
      </c>
      <c r="C11713">
        <v>5999</v>
      </c>
      <c r="D11713" t="s">
        <v>17</v>
      </c>
      <c r="E11713" t="s">
        <v>4753</v>
      </c>
      <c r="F11713" t="s">
        <v>4754</v>
      </c>
      <c r="G11713" t="s">
        <v>4755</v>
      </c>
      <c r="H11713">
        <v>2004</v>
      </c>
      <c r="I11713">
        <v>212448</v>
      </c>
      <c r="J11713" t="s">
        <v>63</v>
      </c>
      <c r="K11713" t="s">
        <v>22</v>
      </c>
      <c r="L11713" t="s">
        <v>23</v>
      </c>
      <c r="M11713" t="s">
        <v>24</v>
      </c>
      <c r="N11713">
        <v>2995</v>
      </c>
      <c r="O11713" t="s">
        <v>74</v>
      </c>
      <c r="P11713">
        <v>5</v>
      </c>
      <c r="Q11713">
        <f t="shared" si="364"/>
        <v>20</v>
      </c>
      <c r="R11713" t="str">
        <f t="shared" si="365"/>
        <v>Budget</v>
      </c>
    </row>
    <row r="11714" spans="1:18" x14ac:dyDescent="0.35">
      <c r="A11714">
        <v>12825351</v>
      </c>
      <c r="B11714" t="s">
        <v>11601</v>
      </c>
      <c r="C11714">
        <v>7490</v>
      </c>
      <c r="D11714" t="s">
        <v>226</v>
      </c>
      <c r="E11714" t="s">
        <v>11602</v>
      </c>
      <c r="F11714" t="s">
        <v>11603</v>
      </c>
      <c r="G11714" t="s">
        <v>11604</v>
      </c>
      <c r="H11714">
        <v>2008</v>
      </c>
      <c r="I11714">
        <v>100000</v>
      </c>
      <c r="J11714" t="s">
        <v>21</v>
      </c>
      <c r="K11714" t="s">
        <v>22</v>
      </c>
      <c r="L11714" t="s">
        <v>64</v>
      </c>
      <c r="M11714" t="s">
        <v>24</v>
      </c>
      <c r="N11714">
        <v>1998</v>
      </c>
      <c r="O11714" t="s">
        <v>135</v>
      </c>
      <c r="P11714">
        <v>5</v>
      </c>
      <c r="Q11714">
        <f t="shared" si="364"/>
        <v>16</v>
      </c>
      <c r="R11714" t="str">
        <f t="shared" si="365"/>
        <v>Budget</v>
      </c>
    </row>
    <row r="11715" spans="1:18" x14ac:dyDescent="0.35">
      <c r="A11715">
        <v>12825352</v>
      </c>
      <c r="B11715" t="s">
        <v>4696</v>
      </c>
      <c r="C11715">
        <v>19990</v>
      </c>
      <c r="D11715" t="s">
        <v>49</v>
      </c>
      <c r="E11715" t="s">
        <v>234</v>
      </c>
      <c r="F11715" t="s">
        <v>149</v>
      </c>
      <c r="G11715" t="s">
        <v>415</v>
      </c>
      <c r="H11715">
        <v>2013</v>
      </c>
      <c r="I11715">
        <v>297255</v>
      </c>
      <c r="J11715" t="s">
        <v>236</v>
      </c>
      <c r="K11715" t="s">
        <v>22</v>
      </c>
      <c r="L11715" t="s">
        <v>31</v>
      </c>
      <c r="M11715" t="s">
        <v>24</v>
      </c>
      <c r="N11715">
        <v>2488</v>
      </c>
      <c r="O11715" t="s">
        <v>47</v>
      </c>
      <c r="P11715">
        <v>5</v>
      </c>
      <c r="Q11715">
        <f t="shared" ref="Q11715:Q11778" si="366">2024-H11715</f>
        <v>11</v>
      </c>
      <c r="R11715" t="str">
        <f t="shared" ref="R11715:R11778" si="367">IF(C11715&lt;=10000,"Budget",IF(C11715&lt;=40000,"Mid-range","Luxury"))</f>
        <v>Mid-range</v>
      </c>
    </row>
    <row r="11716" spans="1:18" x14ac:dyDescent="0.35">
      <c r="A11716">
        <v>12825361</v>
      </c>
      <c r="B11716" t="s">
        <v>11605</v>
      </c>
      <c r="C11716">
        <v>69888</v>
      </c>
      <c r="D11716" t="s">
        <v>143</v>
      </c>
      <c r="E11716" t="s">
        <v>1744</v>
      </c>
      <c r="F11716" t="s">
        <v>1745</v>
      </c>
      <c r="G11716" t="s">
        <v>600</v>
      </c>
      <c r="H11716">
        <v>2020</v>
      </c>
      <c r="I11716">
        <v>15801</v>
      </c>
      <c r="J11716" t="s">
        <v>63</v>
      </c>
      <c r="K11716" t="s">
        <v>81</v>
      </c>
      <c r="L11716" t="s">
        <v>64</v>
      </c>
      <c r="M11716" t="s">
        <v>24</v>
      </c>
      <c r="N11716">
        <v>2457</v>
      </c>
      <c r="O11716" t="s">
        <v>33</v>
      </c>
      <c r="P11716">
        <v>5</v>
      </c>
      <c r="Q11716">
        <f t="shared" si="366"/>
        <v>4</v>
      </c>
      <c r="R11716" t="str">
        <f t="shared" si="367"/>
        <v>Luxury</v>
      </c>
    </row>
    <row r="11717" spans="1:18" x14ac:dyDescent="0.35">
      <c r="A11717">
        <v>12825370</v>
      </c>
      <c r="B11717" t="s">
        <v>11606</v>
      </c>
      <c r="C11717">
        <v>74990</v>
      </c>
      <c r="D11717" t="s">
        <v>197</v>
      </c>
      <c r="E11717" t="s">
        <v>2756</v>
      </c>
      <c r="F11717" t="s">
        <v>11607</v>
      </c>
      <c r="G11717" t="s">
        <v>11406</v>
      </c>
      <c r="H11717">
        <v>2022</v>
      </c>
      <c r="I11717">
        <v>567</v>
      </c>
      <c r="J11717" t="s">
        <v>21</v>
      </c>
      <c r="K11717" t="s">
        <v>22</v>
      </c>
      <c r="L11717" t="s">
        <v>64</v>
      </c>
      <c r="M11717" t="s">
        <v>247</v>
      </c>
      <c r="N11717">
        <v>1984</v>
      </c>
      <c r="O11717" t="s">
        <v>47</v>
      </c>
      <c r="P11717">
        <v>7</v>
      </c>
      <c r="Q11717">
        <f t="shared" si="366"/>
        <v>2</v>
      </c>
      <c r="R11717" t="str">
        <f t="shared" si="367"/>
        <v>Luxury</v>
      </c>
    </row>
    <row r="11718" spans="1:18" x14ac:dyDescent="0.35">
      <c r="A11718">
        <v>12825373</v>
      </c>
      <c r="B11718" t="s">
        <v>5308</v>
      </c>
      <c r="C11718">
        <v>51888</v>
      </c>
      <c r="D11718" t="s">
        <v>54</v>
      </c>
      <c r="E11718" t="s">
        <v>175</v>
      </c>
      <c r="F11718" t="s">
        <v>900</v>
      </c>
      <c r="G11718" t="s">
        <v>511</v>
      </c>
      <c r="H11718">
        <v>2019</v>
      </c>
      <c r="I11718">
        <v>65328</v>
      </c>
      <c r="J11718" t="s">
        <v>275</v>
      </c>
      <c r="K11718" t="s">
        <v>81</v>
      </c>
      <c r="L11718" t="s">
        <v>31</v>
      </c>
      <c r="M11718" t="s">
        <v>24</v>
      </c>
      <c r="N11718">
        <v>3198</v>
      </c>
      <c r="O11718" t="s">
        <v>116</v>
      </c>
      <c r="P11718">
        <v>5</v>
      </c>
      <c r="Q11718">
        <f t="shared" si="366"/>
        <v>5</v>
      </c>
      <c r="R11718" t="str">
        <f t="shared" si="367"/>
        <v>Luxury</v>
      </c>
    </row>
    <row r="11719" spans="1:18" x14ac:dyDescent="0.35">
      <c r="A11719">
        <v>12825374</v>
      </c>
      <c r="B11719" t="s">
        <v>3655</v>
      </c>
      <c r="C11719">
        <v>26888</v>
      </c>
      <c r="D11719" t="s">
        <v>17</v>
      </c>
      <c r="E11719" t="s">
        <v>262</v>
      </c>
      <c r="F11719" t="s">
        <v>807</v>
      </c>
      <c r="G11719" t="s">
        <v>808</v>
      </c>
      <c r="H11719">
        <v>2017</v>
      </c>
      <c r="I11719">
        <v>36231</v>
      </c>
      <c r="J11719" t="s">
        <v>86</v>
      </c>
      <c r="K11719" t="s">
        <v>22</v>
      </c>
      <c r="L11719" t="s">
        <v>23</v>
      </c>
      <c r="M11719" t="s">
        <v>24</v>
      </c>
      <c r="N11719">
        <v>1798</v>
      </c>
      <c r="O11719" t="s">
        <v>135</v>
      </c>
      <c r="P11719">
        <v>5</v>
      </c>
      <c r="Q11719">
        <f t="shared" si="366"/>
        <v>7</v>
      </c>
      <c r="R11719" t="str">
        <f t="shared" si="367"/>
        <v>Mid-range</v>
      </c>
    </row>
    <row r="11720" spans="1:18" x14ac:dyDescent="0.35">
      <c r="A11720">
        <v>12825381</v>
      </c>
      <c r="B11720" t="s">
        <v>3491</v>
      </c>
      <c r="C11720">
        <v>48888</v>
      </c>
      <c r="D11720" t="s">
        <v>188</v>
      </c>
      <c r="E11720" t="s">
        <v>969</v>
      </c>
      <c r="F11720" t="s">
        <v>2971</v>
      </c>
      <c r="G11720" t="s">
        <v>3492</v>
      </c>
      <c r="H11720">
        <v>2018</v>
      </c>
      <c r="I11720">
        <v>59302</v>
      </c>
      <c r="J11720" t="s">
        <v>63</v>
      </c>
      <c r="K11720" t="s">
        <v>22</v>
      </c>
      <c r="L11720" t="s">
        <v>23</v>
      </c>
      <c r="M11720" t="s">
        <v>24</v>
      </c>
      <c r="N11720">
        <v>3342</v>
      </c>
      <c r="O11720" t="s">
        <v>69</v>
      </c>
      <c r="P11720">
        <v>5</v>
      </c>
      <c r="Q11720">
        <f t="shared" si="366"/>
        <v>6</v>
      </c>
      <c r="R11720" t="str">
        <f t="shared" si="367"/>
        <v>Luxury</v>
      </c>
    </row>
    <row r="11721" spans="1:18" x14ac:dyDescent="0.35">
      <c r="A11721">
        <v>12825384</v>
      </c>
      <c r="B11721" t="s">
        <v>11608</v>
      </c>
      <c r="C11721">
        <v>29888</v>
      </c>
      <c r="D11721" t="s">
        <v>102</v>
      </c>
      <c r="E11721" t="s">
        <v>386</v>
      </c>
      <c r="F11721" t="s">
        <v>1530</v>
      </c>
      <c r="G11721" t="s">
        <v>1684</v>
      </c>
      <c r="H11721">
        <v>2016</v>
      </c>
      <c r="I11721">
        <v>56200</v>
      </c>
      <c r="J11721" t="s">
        <v>21</v>
      </c>
      <c r="K11721" t="s">
        <v>22</v>
      </c>
      <c r="L11721" t="s">
        <v>64</v>
      </c>
      <c r="M11721" t="s">
        <v>24</v>
      </c>
      <c r="N11721">
        <v>1395</v>
      </c>
      <c r="O11721" t="s">
        <v>33</v>
      </c>
      <c r="P11721">
        <v>5</v>
      </c>
      <c r="Q11721">
        <f t="shared" si="366"/>
        <v>8</v>
      </c>
      <c r="R11721" t="str">
        <f t="shared" si="367"/>
        <v>Mid-range</v>
      </c>
    </row>
    <row r="11722" spans="1:18" x14ac:dyDescent="0.35">
      <c r="A11722">
        <v>12825397</v>
      </c>
      <c r="B11722" t="s">
        <v>5892</v>
      </c>
      <c r="C11722">
        <v>32990</v>
      </c>
      <c r="D11722" t="s">
        <v>42</v>
      </c>
      <c r="E11722" t="s">
        <v>179</v>
      </c>
      <c r="F11722" t="s">
        <v>524</v>
      </c>
      <c r="G11722" t="s">
        <v>294</v>
      </c>
      <c r="H11722">
        <v>2017</v>
      </c>
      <c r="I11722">
        <v>107970</v>
      </c>
      <c r="J11722" t="s">
        <v>205</v>
      </c>
      <c r="K11722" t="s">
        <v>22</v>
      </c>
      <c r="L11722" t="s">
        <v>31</v>
      </c>
      <c r="M11722" t="s">
        <v>24</v>
      </c>
      <c r="N11722">
        <v>2776</v>
      </c>
      <c r="O11722" t="s">
        <v>47</v>
      </c>
      <c r="P11722">
        <v>5</v>
      </c>
      <c r="Q11722">
        <f t="shared" si="366"/>
        <v>7</v>
      </c>
      <c r="R11722" t="str">
        <f t="shared" si="367"/>
        <v>Mid-range</v>
      </c>
    </row>
    <row r="11723" spans="1:18" x14ac:dyDescent="0.35">
      <c r="A11723">
        <v>12825399</v>
      </c>
      <c r="B11723" t="s">
        <v>11609</v>
      </c>
      <c r="C11723">
        <v>38490</v>
      </c>
      <c r="D11723" t="s">
        <v>112</v>
      </c>
      <c r="E11723" t="s">
        <v>113</v>
      </c>
      <c r="F11723" t="s">
        <v>3712</v>
      </c>
      <c r="G11723" t="s">
        <v>115</v>
      </c>
      <c r="H11723">
        <v>2014</v>
      </c>
      <c r="I11723">
        <v>105521</v>
      </c>
      <c r="J11723" t="s">
        <v>21</v>
      </c>
      <c r="K11723" t="s">
        <v>22</v>
      </c>
      <c r="L11723" t="s">
        <v>64</v>
      </c>
      <c r="M11723" t="s">
        <v>24</v>
      </c>
      <c r="N11723">
        <v>3456</v>
      </c>
      <c r="O11723" t="s">
        <v>33</v>
      </c>
      <c r="P11723">
        <v>5</v>
      </c>
      <c r="Q11723">
        <f t="shared" si="366"/>
        <v>10</v>
      </c>
      <c r="R11723" t="str">
        <f t="shared" si="367"/>
        <v>Mid-range</v>
      </c>
    </row>
    <row r="11724" spans="1:18" x14ac:dyDescent="0.35">
      <c r="A11724">
        <v>12825400</v>
      </c>
      <c r="B11724" t="s">
        <v>11610</v>
      </c>
      <c r="C11724">
        <v>34390</v>
      </c>
      <c r="D11724" t="s">
        <v>42</v>
      </c>
      <c r="E11724" t="s">
        <v>1901</v>
      </c>
      <c r="F11724" t="s">
        <v>686</v>
      </c>
      <c r="G11724" t="s">
        <v>792</v>
      </c>
      <c r="H11724">
        <v>2015</v>
      </c>
      <c r="I11724">
        <v>76048</v>
      </c>
      <c r="J11724" t="s">
        <v>21</v>
      </c>
      <c r="K11724" t="s">
        <v>22</v>
      </c>
      <c r="L11724" t="s">
        <v>31</v>
      </c>
      <c r="M11724" t="s">
        <v>24</v>
      </c>
      <c r="N11724">
        <v>2776</v>
      </c>
      <c r="O11724" t="s">
        <v>47</v>
      </c>
      <c r="P11724">
        <v>7</v>
      </c>
      <c r="Q11724">
        <f t="shared" si="366"/>
        <v>9</v>
      </c>
      <c r="R11724" t="str">
        <f t="shared" si="367"/>
        <v>Mid-range</v>
      </c>
    </row>
    <row r="11725" spans="1:18" x14ac:dyDescent="0.35">
      <c r="A11725">
        <v>12825429</v>
      </c>
      <c r="B11725" t="s">
        <v>11611</v>
      </c>
      <c r="C11725">
        <v>28670</v>
      </c>
      <c r="D11725" t="s">
        <v>533</v>
      </c>
      <c r="E11725" t="s">
        <v>577</v>
      </c>
      <c r="F11725" t="s">
        <v>3513</v>
      </c>
      <c r="G11725" t="s">
        <v>3514</v>
      </c>
      <c r="H11725">
        <v>2020</v>
      </c>
      <c r="I11725">
        <v>19925</v>
      </c>
      <c r="J11725" t="s">
        <v>86</v>
      </c>
      <c r="K11725" t="s">
        <v>22</v>
      </c>
      <c r="L11725" t="s">
        <v>23</v>
      </c>
      <c r="M11725" t="s">
        <v>24</v>
      </c>
      <c r="N11725">
        <v>1373</v>
      </c>
      <c r="O11725" t="s">
        <v>25</v>
      </c>
      <c r="P11725">
        <v>5</v>
      </c>
      <c r="Q11725">
        <f t="shared" si="366"/>
        <v>4</v>
      </c>
      <c r="R11725" t="str">
        <f t="shared" si="367"/>
        <v>Mid-range</v>
      </c>
    </row>
    <row r="11726" spans="1:18" x14ac:dyDescent="0.35">
      <c r="A11726">
        <v>12825432</v>
      </c>
      <c r="B11726" t="s">
        <v>5703</v>
      </c>
      <c r="C11726">
        <v>16490</v>
      </c>
      <c r="D11726" t="s">
        <v>88</v>
      </c>
      <c r="E11726" t="s">
        <v>98</v>
      </c>
      <c r="F11726" t="s">
        <v>2213</v>
      </c>
      <c r="G11726" t="s">
        <v>3388</v>
      </c>
      <c r="H11726">
        <v>2014</v>
      </c>
      <c r="I11726">
        <v>171626</v>
      </c>
      <c r="J11726" t="s">
        <v>86</v>
      </c>
      <c r="K11726" t="s">
        <v>22</v>
      </c>
      <c r="L11726" t="s">
        <v>23</v>
      </c>
      <c r="M11726" t="s">
        <v>24</v>
      </c>
      <c r="N11726">
        <v>1797</v>
      </c>
      <c r="O11726" t="s">
        <v>47</v>
      </c>
      <c r="P11726">
        <v>5</v>
      </c>
      <c r="Q11726">
        <f t="shared" si="366"/>
        <v>10</v>
      </c>
      <c r="R11726" t="str">
        <f t="shared" si="367"/>
        <v>Mid-range</v>
      </c>
    </row>
    <row r="11727" spans="1:18" x14ac:dyDescent="0.35">
      <c r="A11727">
        <v>12825433</v>
      </c>
      <c r="B11727" t="s">
        <v>5907</v>
      </c>
      <c r="C11727">
        <v>37990</v>
      </c>
      <c r="D11727" t="s">
        <v>143</v>
      </c>
      <c r="E11727" t="s">
        <v>144</v>
      </c>
      <c r="F11727" t="s">
        <v>2848</v>
      </c>
      <c r="G11727" t="s">
        <v>943</v>
      </c>
      <c r="H11727">
        <v>2019</v>
      </c>
      <c r="I11727">
        <v>58768</v>
      </c>
      <c r="J11727" t="s">
        <v>21</v>
      </c>
      <c r="K11727" t="s">
        <v>22</v>
      </c>
      <c r="L11727" t="s">
        <v>23</v>
      </c>
      <c r="M11727" t="s">
        <v>24</v>
      </c>
      <c r="N11727">
        <v>2498</v>
      </c>
      <c r="O11727" t="s">
        <v>135</v>
      </c>
      <c r="P11727">
        <v>5</v>
      </c>
      <c r="Q11727">
        <f t="shared" si="366"/>
        <v>5</v>
      </c>
      <c r="R11727" t="str">
        <f t="shared" si="367"/>
        <v>Mid-range</v>
      </c>
    </row>
    <row r="11728" spans="1:18" x14ac:dyDescent="0.35">
      <c r="A11728">
        <v>12825434</v>
      </c>
      <c r="B11728" t="s">
        <v>11612</v>
      </c>
      <c r="C11728">
        <v>13990</v>
      </c>
      <c r="D11728" t="s">
        <v>17</v>
      </c>
      <c r="E11728" t="s">
        <v>262</v>
      </c>
      <c r="F11728" t="s">
        <v>6324</v>
      </c>
      <c r="G11728" t="s">
        <v>2334</v>
      </c>
      <c r="H11728">
        <v>2009</v>
      </c>
      <c r="I11728">
        <v>94433</v>
      </c>
      <c r="J11728" t="s">
        <v>86</v>
      </c>
      <c r="K11728" t="s">
        <v>22</v>
      </c>
      <c r="L11728" t="s">
        <v>23</v>
      </c>
      <c r="M11728" t="s">
        <v>24</v>
      </c>
      <c r="N11728">
        <v>1798</v>
      </c>
      <c r="O11728" t="s">
        <v>69</v>
      </c>
      <c r="P11728">
        <v>5</v>
      </c>
      <c r="Q11728">
        <f t="shared" si="366"/>
        <v>15</v>
      </c>
      <c r="R11728" t="str">
        <f t="shared" si="367"/>
        <v>Mid-range</v>
      </c>
    </row>
    <row r="11729" spans="1:18" x14ac:dyDescent="0.35">
      <c r="A11729">
        <v>12825457</v>
      </c>
      <c r="B11729" t="s">
        <v>8303</v>
      </c>
      <c r="C11729">
        <v>11990</v>
      </c>
      <c r="D11729" t="s">
        <v>49</v>
      </c>
      <c r="E11729" t="s">
        <v>738</v>
      </c>
      <c r="F11729" t="s">
        <v>767</v>
      </c>
      <c r="G11729" t="s">
        <v>6346</v>
      </c>
      <c r="H11729">
        <v>2013</v>
      </c>
      <c r="I11729">
        <v>55103</v>
      </c>
      <c r="J11729" t="s">
        <v>63</v>
      </c>
      <c r="K11729" t="s">
        <v>81</v>
      </c>
      <c r="L11729" t="s">
        <v>23</v>
      </c>
      <c r="M11729" t="s">
        <v>24</v>
      </c>
      <c r="N11729">
        <v>1798</v>
      </c>
      <c r="O11729" t="s">
        <v>25</v>
      </c>
      <c r="P11729">
        <v>5</v>
      </c>
      <c r="Q11729">
        <f t="shared" si="366"/>
        <v>11</v>
      </c>
      <c r="R11729" t="str">
        <f t="shared" si="367"/>
        <v>Mid-range</v>
      </c>
    </row>
    <row r="11730" spans="1:18" x14ac:dyDescent="0.35">
      <c r="A11730">
        <v>12825459</v>
      </c>
      <c r="B11730" t="s">
        <v>11613</v>
      </c>
      <c r="C11730">
        <v>28990</v>
      </c>
      <c r="D11730" t="s">
        <v>127</v>
      </c>
      <c r="E11730" t="s">
        <v>998</v>
      </c>
      <c r="F11730" t="s">
        <v>11614</v>
      </c>
      <c r="G11730" t="s">
        <v>3855</v>
      </c>
      <c r="H11730">
        <v>2018</v>
      </c>
      <c r="I11730">
        <v>28792</v>
      </c>
      <c r="J11730" t="s">
        <v>21</v>
      </c>
      <c r="K11730" t="s">
        <v>22</v>
      </c>
      <c r="L11730" t="s">
        <v>23</v>
      </c>
      <c r="M11730" t="s">
        <v>24</v>
      </c>
      <c r="N11730">
        <v>1998</v>
      </c>
      <c r="O11730" t="s">
        <v>1382</v>
      </c>
      <c r="P11730">
        <v>5</v>
      </c>
      <c r="Q11730">
        <f t="shared" si="366"/>
        <v>6</v>
      </c>
      <c r="R11730" t="str">
        <f t="shared" si="367"/>
        <v>Mid-range</v>
      </c>
    </row>
    <row r="11731" spans="1:18" x14ac:dyDescent="0.35">
      <c r="A11731">
        <v>12825472</v>
      </c>
      <c r="B11731" t="s">
        <v>10328</v>
      </c>
      <c r="C11731">
        <v>34990</v>
      </c>
      <c r="D11731" t="s">
        <v>165</v>
      </c>
      <c r="E11731" t="s">
        <v>184</v>
      </c>
      <c r="F11731" t="s">
        <v>581</v>
      </c>
      <c r="G11731" t="s">
        <v>2843</v>
      </c>
      <c r="H11731">
        <v>2021</v>
      </c>
      <c r="I11731">
        <v>70114</v>
      </c>
      <c r="J11731" t="s">
        <v>21</v>
      </c>
      <c r="K11731" t="s">
        <v>22</v>
      </c>
      <c r="L11731" t="s">
        <v>23</v>
      </c>
      <c r="M11731" t="s">
        <v>24</v>
      </c>
      <c r="N11731">
        <v>2360</v>
      </c>
      <c r="O11731" t="s">
        <v>47</v>
      </c>
      <c r="P11731">
        <v>7</v>
      </c>
      <c r="Q11731">
        <f t="shared" si="366"/>
        <v>3</v>
      </c>
      <c r="R11731" t="str">
        <f t="shared" si="367"/>
        <v>Mid-range</v>
      </c>
    </row>
    <row r="11732" spans="1:18" x14ac:dyDescent="0.35">
      <c r="A11732">
        <v>12825474</v>
      </c>
      <c r="B11732" t="s">
        <v>6838</v>
      </c>
      <c r="C11732">
        <v>35990</v>
      </c>
      <c r="D11732" t="s">
        <v>127</v>
      </c>
      <c r="E11732" t="s">
        <v>466</v>
      </c>
      <c r="F11732" t="s">
        <v>5522</v>
      </c>
      <c r="G11732" t="s">
        <v>1275</v>
      </c>
      <c r="H11732">
        <v>2018</v>
      </c>
      <c r="I11732">
        <v>62931</v>
      </c>
      <c r="J11732" t="s">
        <v>21</v>
      </c>
      <c r="K11732" t="s">
        <v>22</v>
      </c>
      <c r="L11732" t="s">
        <v>31</v>
      </c>
      <c r="M11732" t="s">
        <v>24</v>
      </c>
      <c r="N11732">
        <v>2191</v>
      </c>
      <c r="O11732" t="s">
        <v>69</v>
      </c>
      <c r="P11732">
        <v>5</v>
      </c>
      <c r="Q11732">
        <f t="shared" si="366"/>
        <v>6</v>
      </c>
      <c r="R11732" t="str">
        <f t="shared" si="367"/>
        <v>Mid-range</v>
      </c>
    </row>
    <row r="11733" spans="1:18" x14ac:dyDescent="0.35">
      <c r="A11733">
        <v>12825482</v>
      </c>
      <c r="B11733" t="s">
        <v>11615</v>
      </c>
      <c r="C11733">
        <v>125888</v>
      </c>
      <c r="D11733" t="s">
        <v>449</v>
      </c>
      <c r="E11733" t="s">
        <v>518</v>
      </c>
      <c r="F11733" t="s">
        <v>11616</v>
      </c>
      <c r="G11733" t="s">
        <v>11617</v>
      </c>
      <c r="H11733">
        <v>2020</v>
      </c>
      <c r="I11733">
        <v>19500</v>
      </c>
      <c r="J11733" t="s">
        <v>21</v>
      </c>
      <c r="K11733" t="s">
        <v>22</v>
      </c>
      <c r="L11733" t="s">
        <v>31</v>
      </c>
      <c r="M11733" t="s">
        <v>24</v>
      </c>
      <c r="N11733">
        <v>1999</v>
      </c>
      <c r="O11733" t="s">
        <v>732</v>
      </c>
      <c r="P11733">
        <v>5</v>
      </c>
      <c r="Q11733">
        <f t="shared" si="366"/>
        <v>4</v>
      </c>
      <c r="R11733" t="str">
        <f t="shared" si="367"/>
        <v>Luxury</v>
      </c>
    </row>
    <row r="11734" spans="1:18" x14ac:dyDescent="0.35">
      <c r="A11734">
        <v>12825483</v>
      </c>
      <c r="B11734" t="s">
        <v>3869</v>
      </c>
      <c r="C11734">
        <v>128888</v>
      </c>
      <c r="D11734" t="s">
        <v>131</v>
      </c>
      <c r="E11734" t="s">
        <v>1236</v>
      </c>
      <c r="F11734" t="s">
        <v>1237</v>
      </c>
      <c r="G11734" t="s">
        <v>3870</v>
      </c>
      <c r="H11734">
        <v>2022</v>
      </c>
      <c r="I11734">
        <v>5500</v>
      </c>
      <c r="J11734" t="s">
        <v>1239</v>
      </c>
      <c r="K11734" t="s">
        <v>22</v>
      </c>
      <c r="L11734" t="s">
        <v>64</v>
      </c>
      <c r="M11734" t="s">
        <v>24</v>
      </c>
      <c r="N11734">
        <v>2480</v>
      </c>
      <c r="O11734" t="s">
        <v>33</v>
      </c>
      <c r="P11734">
        <v>5</v>
      </c>
      <c r="Q11734">
        <f t="shared" si="366"/>
        <v>2</v>
      </c>
      <c r="R11734" t="str">
        <f t="shared" si="367"/>
        <v>Luxury</v>
      </c>
    </row>
    <row r="11735" spans="1:18" x14ac:dyDescent="0.35">
      <c r="A11735">
        <v>12825488</v>
      </c>
      <c r="B11735" t="s">
        <v>11031</v>
      </c>
      <c r="C11735">
        <v>37800</v>
      </c>
      <c r="D11735" t="s">
        <v>131</v>
      </c>
      <c r="E11735" t="s">
        <v>1228</v>
      </c>
      <c r="F11735" t="s">
        <v>239</v>
      </c>
      <c r="G11735" t="s">
        <v>1226</v>
      </c>
      <c r="H11735">
        <v>2014</v>
      </c>
      <c r="I11735">
        <v>96554</v>
      </c>
      <c r="J11735" t="s">
        <v>21</v>
      </c>
      <c r="K11735" t="s">
        <v>22</v>
      </c>
      <c r="L11735" t="s">
        <v>31</v>
      </c>
      <c r="M11735" t="s">
        <v>24</v>
      </c>
      <c r="N11735">
        <v>2967</v>
      </c>
      <c r="O11735" t="s">
        <v>25</v>
      </c>
      <c r="P11735">
        <v>7</v>
      </c>
      <c r="Q11735">
        <f t="shared" si="366"/>
        <v>10</v>
      </c>
      <c r="R11735" t="str">
        <f t="shared" si="367"/>
        <v>Mid-range</v>
      </c>
    </row>
    <row r="11736" spans="1:18" x14ac:dyDescent="0.35">
      <c r="A11736">
        <v>12825499</v>
      </c>
      <c r="B11736" t="s">
        <v>178</v>
      </c>
      <c r="C11736">
        <v>58999</v>
      </c>
      <c r="D11736" t="s">
        <v>42</v>
      </c>
      <c r="E11736" t="s">
        <v>179</v>
      </c>
      <c r="F11736" t="s">
        <v>180</v>
      </c>
      <c r="G11736" t="s">
        <v>181</v>
      </c>
      <c r="H11736">
        <v>2018</v>
      </c>
      <c r="I11736">
        <v>59262</v>
      </c>
      <c r="J11736" t="s">
        <v>182</v>
      </c>
      <c r="K11736" t="s">
        <v>22</v>
      </c>
      <c r="L11736" t="s">
        <v>31</v>
      </c>
      <c r="M11736" t="s">
        <v>24</v>
      </c>
      <c r="N11736">
        <v>2776</v>
      </c>
      <c r="O11736" t="s">
        <v>47</v>
      </c>
      <c r="P11736">
        <v>5</v>
      </c>
      <c r="Q11736">
        <f t="shared" si="366"/>
        <v>6</v>
      </c>
      <c r="R11736" t="str">
        <f t="shared" si="367"/>
        <v>Luxury</v>
      </c>
    </row>
    <row r="11737" spans="1:18" x14ac:dyDescent="0.35">
      <c r="A11737">
        <v>12825504</v>
      </c>
      <c r="B11737" t="s">
        <v>48</v>
      </c>
      <c r="C11737">
        <v>23925</v>
      </c>
      <c r="D11737" t="s">
        <v>49</v>
      </c>
      <c r="E11737" t="s">
        <v>50</v>
      </c>
      <c r="F11737" t="s">
        <v>51</v>
      </c>
      <c r="G11737" t="s">
        <v>52</v>
      </c>
      <c r="H11737">
        <v>2017</v>
      </c>
      <c r="I11737">
        <v>116373</v>
      </c>
      <c r="J11737" t="s">
        <v>21</v>
      </c>
      <c r="K11737" t="s">
        <v>22</v>
      </c>
      <c r="L11737" t="s">
        <v>23</v>
      </c>
      <c r="M11737" t="s">
        <v>24</v>
      </c>
      <c r="N11737">
        <v>2488</v>
      </c>
      <c r="O11737" t="s">
        <v>47</v>
      </c>
      <c r="P11737">
        <v>5</v>
      </c>
      <c r="Q11737">
        <f t="shared" si="366"/>
        <v>7</v>
      </c>
      <c r="R11737" t="str">
        <f t="shared" si="367"/>
        <v>Mid-range</v>
      </c>
    </row>
    <row r="11738" spans="1:18" x14ac:dyDescent="0.35">
      <c r="A11738">
        <v>12825508</v>
      </c>
      <c r="B11738" t="s">
        <v>1073</v>
      </c>
      <c r="C11738">
        <v>28990</v>
      </c>
      <c r="D11738" t="s">
        <v>165</v>
      </c>
      <c r="E11738" t="s">
        <v>184</v>
      </c>
      <c r="F11738" t="s">
        <v>1074</v>
      </c>
      <c r="G11738" t="s">
        <v>186</v>
      </c>
      <c r="H11738">
        <v>2018</v>
      </c>
      <c r="I11738">
        <v>122076</v>
      </c>
      <c r="J11738" t="s">
        <v>21</v>
      </c>
      <c r="K11738" t="s">
        <v>22</v>
      </c>
      <c r="L11738" t="s">
        <v>31</v>
      </c>
      <c r="M11738" t="s">
        <v>24</v>
      </c>
      <c r="N11738">
        <v>2268</v>
      </c>
      <c r="O11738" t="s">
        <v>116</v>
      </c>
      <c r="P11738">
        <v>7</v>
      </c>
      <c r="Q11738">
        <f t="shared" si="366"/>
        <v>6</v>
      </c>
      <c r="R11738" t="str">
        <f t="shared" si="367"/>
        <v>Mid-range</v>
      </c>
    </row>
    <row r="11739" spans="1:18" x14ac:dyDescent="0.35">
      <c r="A11739">
        <v>12825514</v>
      </c>
      <c r="B11739" t="s">
        <v>10541</v>
      </c>
      <c r="C11739">
        <v>36000</v>
      </c>
      <c r="D11739" t="s">
        <v>76</v>
      </c>
      <c r="E11739" t="s">
        <v>77</v>
      </c>
      <c r="F11739" t="s">
        <v>78</v>
      </c>
      <c r="G11739" t="s">
        <v>1627</v>
      </c>
      <c r="H11739">
        <v>2021</v>
      </c>
      <c r="I11739">
        <v>24500</v>
      </c>
      <c r="J11739" t="s">
        <v>80</v>
      </c>
      <c r="K11739" t="s">
        <v>81</v>
      </c>
      <c r="L11739" t="s">
        <v>31</v>
      </c>
      <c r="M11739" t="s">
        <v>24</v>
      </c>
      <c r="N11739">
        <v>2999</v>
      </c>
      <c r="O11739" t="s">
        <v>47</v>
      </c>
      <c r="P11739">
        <v>2</v>
      </c>
      <c r="Q11739">
        <f t="shared" si="366"/>
        <v>3</v>
      </c>
      <c r="R11739" t="str">
        <f t="shared" si="367"/>
        <v>Mid-range</v>
      </c>
    </row>
    <row r="11740" spans="1:18" x14ac:dyDescent="0.35">
      <c r="A11740">
        <v>12825515</v>
      </c>
      <c r="B11740" t="s">
        <v>3617</v>
      </c>
      <c r="C11740">
        <v>15995</v>
      </c>
      <c r="D11740" t="s">
        <v>102</v>
      </c>
      <c r="E11740" t="s">
        <v>222</v>
      </c>
      <c r="F11740" t="s">
        <v>3323</v>
      </c>
      <c r="G11740" t="s">
        <v>3618</v>
      </c>
      <c r="H11740">
        <v>2012</v>
      </c>
      <c r="I11740">
        <v>66622</v>
      </c>
      <c r="J11740" t="s">
        <v>86</v>
      </c>
      <c r="K11740" t="s">
        <v>22</v>
      </c>
      <c r="L11740" t="s">
        <v>64</v>
      </c>
      <c r="M11740" t="s">
        <v>24</v>
      </c>
      <c r="N11740">
        <v>1390</v>
      </c>
      <c r="O11740" t="s">
        <v>47</v>
      </c>
      <c r="P11740">
        <v>5</v>
      </c>
      <c r="Q11740">
        <f t="shared" si="366"/>
        <v>12</v>
      </c>
      <c r="R11740" t="str">
        <f t="shared" si="367"/>
        <v>Mid-range</v>
      </c>
    </row>
    <row r="11741" spans="1:18" x14ac:dyDescent="0.35">
      <c r="A11741">
        <v>12825516</v>
      </c>
      <c r="B11741" t="s">
        <v>11618</v>
      </c>
      <c r="C11741">
        <v>10990</v>
      </c>
      <c r="D11741" t="s">
        <v>88</v>
      </c>
      <c r="E11741" t="s">
        <v>89</v>
      </c>
      <c r="F11741" t="s">
        <v>90</v>
      </c>
      <c r="G11741" t="s">
        <v>91</v>
      </c>
      <c r="H11741">
        <v>2012</v>
      </c>
      <c r="I11741">
        <v>224053</v>
      </c>
      <c r="J11741" t="s">
        <v>63</v>
      </c>
      <c r="K11741" t="s">
        <v>22</v>
      </c>
      <c r="L11741" t="s">
        <v>23</v>
      </c>
      <c r="M11741" t="s">
        <v>24</v>
      </c>
      <c r="N11741">
        <v>1796</v>
      </c>
      <c r="O11741" t="s">
        <v>135</v>
      </c>
      <c r="P11741">
        <v>5</v>
      </c>
      <c r="Q11741">
        <f t="shared" si="366"/>
        <v>12</v>
      </c>
      <c r="R11741" t="str">
        <f t="shared" si="367"/>
        <v>Mid-range</v>
      </c>
    </row>
    <row r="11742" spans="1:18" x14ac:dyDescent="0.35">
      <c r="A11742">
        <v>12825536</v>
      </c>
      <c r="B11742" t="s">
        <v>2361</v>
      </c>
      <c r="C11742">
        <v>59990</v>
      </c>
      <c r="D11742" t="s">
        <v>54</v>
      </c>
      <c r="E11742" t="s">
        <v>987</v>
      </c>
      <c r="F11742" t="s">
        <v>988</v>
      </c>
      <c r="G11742" t="s">
        <v>989</v>
      </c>
      <c r="H11742">
        <v>2015</v>
      </c>
      <c r="I11742">
        <v>87370</v>
      </c>
      <c r="J11742" t="s">
        <v>393</v>
      </c>
      <c r="K11742" t="s">
        <v>22</v>
      </c>
      <c r="L11742" t="s">
        <v>64</v>
      </c>
      <c r="M11742" t="s">
        <v>24</v>
      </c>
      <c r="N11742">
        <v>4950</v>
      </c>
      <c r="O11742" t="s">
        <v>135</v>
      </c>
      <c r="P11742">
        <v>4</v>
      </c>
      <c r="Q11742">
        <f t="shared" si="366"/>
        <v>9</v>
      </c>
      <c r="R11742" t="str">
        <f t="shared" si="367"/>
        <v>Luxury</v>
      </c>
    </row>
    <row r="11743" spans="1:18" x14ac:dyDescent="0.35">
      <c r="A11743">
        <v>12825544</v>
      </c>
      <c r="B11743" t="s">
        <v>11619</v>
      </c>
      <c r="C11743">
        <v>119990</v>
      </c>
      <c r="D11743" t="s">
        <v>787</v>
      </c>
      <c r="E11743" t="s">
        <v>9843</v>
      </c>
      <c r="F11743" t="s">
        <v>9844</v>
      </c>
      <c r="G11743" t="s">
        <v>9845</v>
      </c>
      <c r="H11743">
        <v>2013</v>
      </c>
      <c r="I11743">
        <v>48226</v>
      </c>
      <c r="J11743" t="s">
        <v>393</v>
      </c>
      <c r="K11743" t="s">
        <v>22</v>
      </c>
      <c r="L11743" t="s">
        <v>64</v>
      </c>
      <c r="M11743" t="s">
        <v>24</v>
      </c>
      <c r="N11743">
        <v>5000</v>
      </c>
      <c r="O11743" t="s">
        <v>47</v>
      </c>
      <c r="P11743">
        <v>4</v>
      </c>
      <c r="Q11743">
        <f t="shared" si="366"/>
        <v>11</v>
      </c>
      <c r="R11743" t="str">
        <f t="shared" si="367"/>
        <v>Luxury</v>
      </c>
    </row>
    <row r="11744" spans="1:18" x14ac:dyDescent="0.35">
      <c r="A11744">
        <v>12825554</v>
      </c>
      <c r="B11744" t="s">
        <v>11620</v>
      </c>
      <c r="C11744">
        <v>299980</v>
      </c>
      <c r="D11744" t="s">
        <v>3601</v>
      </c>
      <c r="E11744" t="s">
        <v>10505</v>
      </c>
      <c r="F11744" t="s">
        <v>11621</v>
      </c>
      <c r="G11744" t="s">
        <v>943</v>
      </c>
      <c r="H11744">
        <v>2018</v>
      </c>
      <c r="I11744">
        <v>3430</v>
      </c>
      <c r="J11744" t="s">
        <v>21</v>
      </c>
      <c r="K11744" t="s">
        <v>22</v>
      </c>
      <c r="L11744" t="s">
        <v>64</v>
      </c>
      <c r="M11744" t="s">
        <v>24</v>
      </c>
      <c r="N11744">
        <v>3996</v>
      </c>
      <c r="O11744" t="s">
        <v>69</v>
      </c>
      <c r="P11744">
        <v>7</v>
      </c>
      <c r="Q11744">
        <f t="shared" si="366"/>
        <v>6</v>
      </c>
      <c r="R11744" t="str">
        <f t="shared" si="367"/>
        <v>Luxury</v>
      </c>
    </row>
    <row r="11745" spans="1:18" x14ac:dyDescent="0.35">
      <c r="A11745">
        <v>12825561</v>
      </c>
      <c r="B11745" t="s">
        <v>11622</v>
      </c>
      <c r="C11745">
        <v>479880</v>
      </c>
      <c r="D11745" t="s">
        <v>2994</v>
      </c>
      <c r="E11745" t="s">
        <v>11623</v>
      </c>
      <c r="F11745" t="s">
        <v>11624</v>
      </c>
      <c r="G11745">
        <v>724</v>
      </c>
      <c r="H11745">
        <v>2018</v>
      </c>
      <c r="I11745">
        <v>8130</v>
      </c>
      <c r="J11745" t="s">
        <v>393</v>
      </c>
      <c r="K11745" t="s">
        <v>22</v>
      </c>
      <c r="L11745" t="s">
        <v>64</v>
      </c>
      <c r="M11745" t="s">
        <v>24</v>
      </c>
      <c r="N11745">
        <v>5204</v>
      </c>
      <c r="O11745" t="s">
        <v>33</v>
      </c>
      <c r="P11745">
        <v>2</v>
      </c>
      <c r="Q11745">
        <f t="shared" si="366"/>
        <v>6</v>
      </c>
      <c r="R11745" t="str">
        <f t="shared" si="367"/>
        <v>Luxury</v>
      </c>
    </row>
    <row r="11746" spans="1:18" x14ac:dyDescent="0.35">
      <c r="A11746">
        <v>12825562</v>
      </c>
      <c r="B11746" t="s">
        <v>11625</v>
      </c>
      <c r="C11746">
        <v>169990</v>
      </c>
      <c r="D11746" t="s">
        <v>27</v>
      </c>
      <c r="E11746" t="s">
        <v>11626</v>
      </c>
      <c r="F11746" t="s">
        <v>1294</v>
      </c>
      <c r="G11746" t="s">
        <v>7541</v>
      </c>
      <c r="H11746">
        <v>2005</v>
      </c>
      <c r="I11746">
        <v>162468</v>
      </c>
      <c r="J11746" t="s">
        <v>220</v>
      </c>
      <c r="K11746" t="s">
        <v>22</v>
      </c>
      <c r="L11746" t="s">
        <v>64</v>
      </c>
      <c r="M11746" t="s">
        <v>24</v>
      </c>
      <c r="N11746">
        <v>5980</v>
      </c>
      <c r="O11746" t="s">
        <v>33</v>
      </c>
      <c r="P11746">
        <v>2</v>
      </c>
      <c r="Q11746">
        <f t="shared" si="366"/>
        <v>19</v>
      </c>
      <c r="R11746" t="str">
        <f t="shared" si="367"/>
        <v>Luxury</v>
      </c>
    </row>
    <row r="11747" spans="1:18" x14ac:dyDescent="0.35">
      <c r="A11747">
        <v>12825574</v>
      </c>
      <c r="B11747" t="s">
        <v>11627</v>
      </c>
      <c r="C11747">
        <v>124990</v>
      </c>
      <c r="D11747" t="s">
        <v>54</v>
      </c>
      <c r="E11747" t="s">
        <v>987</v>
      </c>
      <c r="F11747" t="s">
        <v>11628</v>
      </c>
      <c r="G11747" t="s">
        <v>1363</v>
      </c>
      <c r="H11747">
        <v>2020</v>
      </c>
      <c r="I11747">
        <v>9504</v>
      </c>
      <c r="J11747" t="s">
        <v>1364</v>
      </c>
      <c r="K11747" t="s">
        <v>81</v>
      </c>
      <c r="L11747" t="s">
        <v>64</v>
      </c>
      <c r="M11747" t="s">
        <v>24</v>
      </c>
      <c r="N11747">
        <v>5038</v>
      </c>
      <c r="O11747" t="s">
        <v>69</v>
      </c>
      <c r="P11747">
        <v>4</v>
      </c>
      <c r="Q11747">
        <f t="shared" si="366"/>
        <v>4</v>
      </c>
      <c r="R11747" t="str">
        <f t="shared" si="367"/>
        <v>Luxury</v>
      </c>
    </row>
    <row r="11748" spans="1:18" x14ac:dyDescent="0.35">
      <c r="A11748">
        <v>12825587</v>
      </c>
      <c r="B11748" t="s">
        <v>7436</v>
      </c>
      <c r="C11748">
        <v>8990</v>
      </c>
      <c r="D11748" t="s">
        <v>127</v>
      </c>
      <c r="E11748">
        <v>3</v>
      </c>
      <c r="F11748" t="s">
        <v>128</v>
      </c>
      <c r="G11748" t="s">
        <v>3016</v>
      </c>
      <c r="H11748">
        <v>2010</v>
      </c>
      <c r="I11748">
        <v>174470</v>
      </c>
      <c r="J11748" t="s">
        <v>63</v>
      </c>
      <c r="K11748" t="s">
        <v>22</v>
      </c>
      <c r="L11748" t="s">
        <v>23</v>
      </c>
      <c r="M11748" t="s">
        <v>24</v>
      </c>
      <c r="N11748">
        <v>1999</v>
      </c>
      <c r="O11748" t="s">
        <v>69</v>
      </c>
      <c r="P11748">
        <v>5</v>
      </c>
      <c r="Q11748">
        <f t="shared" si="366"/>
        <v>14</v>
      </c>
      <c r="R11748" t="str">
        <f t="shared" si="367"/>
        <v>Budget</v>
      </c>
    </row>
    <row r="11749" spans="1:18" x14ac:dyDescent="0.35">
      <c r="A11749">
        <v>12825599</v>
      </c>
      <c r="B11749" t="s">
        <v>11629</v>
      </c>
      <c r="C11749">
        <v>12990</v>
      </c>
      <c r="D11749" t="s">
        <v>131</v>
      </c>
      <c r="E11749" t="s">
        <v>745</v>
      </c>
      <c r="F11749" t="s">
        <v>3583</v>
      </c>
      <c r="G11749" t="s">
        <v>1099</v>
      </c>
      <c r="H11749">
        <v>2014</v>
      </c>
      <c r="I11749">
        <v>212402</v>
      </c>
      <c r="J11749" t="s">
        <v>86</v>
      </c>
      <c r="K11749" t="s">
        <v>22</v>
      </c>
      <c r="L11749" t="s">
        <v>64</v>
      </c>
      <c r="M11749" t="s">
        <v>24</v>
      </c>
      <c r="N11749">
        <v>1395</v>
      </c>
      <c r="O11749" t="s">
        <v>25</v>
      </c>
      <c r="P11749">
        <v>5</v>
      </c>
      <c r="Q11749">
        <f t="shared" si="366"/>
        <v>10</v>
      </c>
      <c r="R11749" t="str">
        <f t="shared" si="367"/>
        <v>Mid-range</v>
      </c>
    </row>
    <row r="11750" spans="1:18" x14ac:dyDescent="0.35">
      <c r="A11750">
        <v>12825654</v>
      </c>
      <c r="B11750" t="s">
        <v>9892</v>
      </c>
      <c r="C11750">
        <v>26990</v>
      </c>
      <c r="D11750" t="s">
        <v>188</v>
      </c>
      <c r="E11750" t="s">
        <v>189</v>
      </c>
      <c r="F11750" t="s">
        <v>190</v>
      </c>
      <c r="G11750" t="s">
        <v>5237</v>
      </c>
      <c r="H11750">
        <v>2016</v>
      </c>
      <c r="I11750">
        <v>40682</v>
      </c>
      <c r="J11750" t="s">
        <v>21</v>
      </c>
      <c r="K11750" t="s">
        <v>22</v>
      </c>
      <c r="L11750" t="s">
        <v>23</v>
      </c>
      <c r="M11750" t="s">
        <v>24</v>
      </c>
      <c r="N11750">
        <v>1999</v>
      </c>
      <c r="O11750" t="s">
        <v>69</v>
      </c>
      <c r="P11750">
        <v>5</v>
      </c>
      <c r="Q11750">
        <f t="shared" si="366"/>
        <v>8</v>
      </c>
      <c r="R11750" t="str">
        <f t="shared" si="367"/>
        <v>Mid-range</v>
      </c>
    </row>
    <row r="11751" spans="1:18" x14ac:dyDescent="0.35">
      <c r="A11751">
        <v>12825658</v>
      </c>
      <c r="B11751" t="s">
        <v>8186</v>
      </c>
      <c r="C11751">
        <v>23800</v>
      </c>
      <c r="D11751" t="s">
        <v>49</v>
      </c>
      <c r="E11751" t="s">
        <v>1087</v>
      </c>
      <c r="F11751" t="s">
        <v>717</v>
      </c>
      <c r="G11751" t="s">
        <v>1089</v>
      </c>
      <c r="H11751">
        <v>2017</v>
      </c>
      <c r="I11751">
        <v>76862</v>
      </c>
      <c r="J11751" t="s">
        <v>21</v>
      </c>
      <c r="K11751" t="s">
        <v>22</v>
      </c>
      <c r="L11751" t="s">
        <v>23</v>
      </c>
      <c r="M11751" t="s">
        <v>24</v>
      </c>
      <c r="N11751">
        <v>1997</v>
      </c>
      <c r="O11751" t="s">
        <v>25</v>
      </c>
      <c r="P11751">
        <v>5</v>
      </c>
      <c r="Q11751">
        <f t="shared" si="366"/>
        <v>7</v>
      </c>
      <c r="R11751" t="str">
        <f t="shared" si="367"/>
        <v>Mid-range</v>
      </c>
    </row>
    <row r="11752" spans="1:18" x14ac:dyDescent="0.35">
      <c r="A11752">
        <v>12825670</v>
      </c>
      <c r="B11752" t="s">
        <v>8753</v>
      </c>
      <c r="C11752">
        <v>21990</v>
      </c>
      <c r="D11752" t="s">
        <v>17</v>
      </c>
      <c r="E11752">
        <v>86</v>
      </c>
      <c r="F11752" t="s">
        <v>2012</v>
      </c>
      <c r="G11752" t="s">
        <v>6875</v>
      </c>
      <c r="H11752">
        <v>2013</v>
      </c>
      <c r="I11752">
        <v>96131</v>
      </c>
      <c r="J11752" t="s">
        <v>393</v>
      </c>
      <c r="K11752" t="s">
        <v>81</v>
      </c>
      <c r="L11752" t="s">
        <v>64</v>
      </c>
      <c r="M11752" t="s">
        <v>24</v>
      </c>
      <c r="N11752">
        <v>1998</v>
      </c>
      <c r="O11752" t="s">
        <v>732</v>
      </c>
      <c r="P11752">
        <v>4</v>
      </c>
      <c r="Q11752">
        <f t="shared" si="366"/>
        <v>11</v>
      </c>
      <c r="R11752" t="str">
        <f t="shared" si="367"/>
        <v>Mid-range</v>
      </c>
    </row>
    <row r="11753" spans="1:18" x14ac:dyDescent="0.35">
      <c r="A11753">
        <v>12825677</v>
      </c>
      <c r="B11753" t="s">
        <v>2033</v>
      </c>
      <c r="C11753">
        <v>11950</v>
      </c>
      <c r="D11753" t="s">
        <v>42</v>
      </c>
      <c r="E11753" t="s">
        <v>71</v>
      </c>
      <c r="F11753" t="s">
        <v>1018</v>
      </c>
      <c r="G11753" t="s">
        <v>2034</v>
      </c>
      <c r="H11753">
        <v>2011</v>
      </c>
      <c r="I11753">
        <v>237940</v>
      </c>
      <c r="J11753" t="s">
        <v>63</v>
      </c>
      <c r="K11753" t="s">
        <v>81</v>
      </c>
      <c r="L11753" t="s">
        <v>23</v>
      </c>
      <c r="M11753" t="s">
        <v>24</v>
      </c>
      <c r="N11753">
        <v>3565</v>
      </c>
      <c r="O11753" t="s">
        <v>74</v>
      </c>
      <c r="P11753">
        <v>5</v>
      </c>
      <c r="Q11753">
        <f t="shared" si="366"/>
        <v>13</v>
      </c>
      <c r="R11753" t="str">
        <f t="shared" si="367"/>
        <v>Mid-range</v>
      </c>
    </row>
    <row r="11754" spans="1:18" x14ac:dyDescent="0.35">
      <c r="A11754">
        <v>12825678</v>
      </c>
      <c r="B11754" t="s">
        <v>3225</v>
      </c>
      <c r="C11754">
        <v>29950</v>
      </c>
      <c r="D11754" t="s">
        <v>17</v>
      </c>
      <c r="E11754" t="s">
        <v>258</v>
      </c>
      <c r="F11754" t="s">
        <v>259</v>
      </c>
      <c r="G11754" t="s">
        <v>3226</v>
      </c>
      <c r="H11754">
        <v>2009</v>
      </c>
      <c r="I11754">
        <v>266315</v>
      </c>
      <c r="J11754" t="s">
        <v>236</v>
      </c>
      <c r="K11754" t="s">
        <v>22</v>
      </c>
      <c r="L11754" t="s">
        <v>31</v>
      </c>
      <c r="M11754" t="s">
        <v>24</v>
      </c>
      <c r="N11754">
        <v>2982</v>
      </c>
      <c r="O11754" t="s">
        <v>151</v>
      </c>
      <c r="P11754">
        <v>5</v>
      </c>
      <c r="Q11754">
        <f t="shared" si="366"/>
        <v>15</v>
      </c>
      <c r="R11754" t="str">
        <f t="shared" si="367"/>
        <v>Mid-range</v>
      </c>
    </row>
    <row r="11755" spans="1:18" x14ac:dyDescent="0.35">
      <c r="A11755">
        <v>12825685</v>
      </c>
      <c r="B11755" t="s">
        <v>2417</v>
      </c>
      <c r="C11755">
        <v>15750</v>
      </c>
      <c r="D11755" t="s">
        <v>102</v>
      </c>
      <c r="E11755" t="s">
        <v>1066</v>
      </c>
      <c r="F11755" t="s">
        <v>1535</v>
      </c>
      <c r="G11755" t="s">
        <v>2418</v>
      </c>
      <c r="H11755">
        <v>2013</v>
      </c>
      <c r="I11755">
        <v>165986</v>
      </c>
      <c r="J11755" t="s">
        <v>86</v>
      </c>
      <c r="K11755" t="s">
        <v>22</v>
      </c>
      <c r="L11755" t="s">
        <v>64</v>
      </c>
      <c r="M11755" t="s">
        <v>24</v>
      </c>
      <c r="N11755">
        <v>1390</v>
      </c>
      <c r="O11755" t="s">
        <v>69</v>
      </c>
      <c r="P11755">
        <v>5</v>
      </c>
      <c r="Q11755">
        <f t="shared" si="366"/>
        <v>11</v>
      </c>
      <c r="R11755" t="str">
        <f t="shared" si="367"/>
        <v>Mid-range</v>
      </c>
    </row>
    <row r="11756" spans="1:18" x14ac:dyDescent="0.35">
      <c r="A11756">
        <v>12825687</v>
      </c>
      <c r="B11756" t="s">
        <v>3210</v>
      </c>
      <c r="C11756">
        <v>6420</v>
      </c>
      <c r="D11756" t="s">
        <v>42</v>
      </c>
      <c r="E11756" t="s">
        <v>43</v>
      </c>
      <c r="F11756" t="s">
        <v>44</v>
      </c>
      <c r="G11756" t="s">
        <v>1148</v>
      </c>
      <c r="H11756">
        <v>2010</v>
      </c>
      <c r="I11756">
        <v>99046</v>
      </c>
      <c r="J11756" t="s">
        <v>63</v>
      </c>
      <c r="K11756" t="s">
        <v>81</v>
      </c>
      <c r="L11756" t="s">
        <v>23</v>
      </c>
      <c r="M11756" t="s">
        <v>24</v>
      </c>
      <c r="N11756">
        <v>1796</v>
      </c>
      <c r="O11756" t="s">
        <v>25</v>
      </c>
      <c r="P11756">
        <v>5</v>
      </c>
      <c r="Q11756">
        <f t="shared" si="366"/>
        <v>14</v>
      </c>
      <c r="R11756" t="str">
        <f t="shared" si="367"/>
        <v>Budget</v>
      </c>
    </row>
    <row r="11757" spans="1:18" x14ac:dyDescent="0.35">
      <c r="A11757">
        <v>12825690</v>
      </c>
      <c r="B11757" t="s">
        <v>1664</v>
      </c>
      <c r="C11757">
        <v>31777</v>
      </c>
      <c r="D11757" t="s">
        <v>127</v>
      </c>
      <c r="E11757">
        <v>3</v>
      </c>
      <c r="F11757" t="s">
        <v>1665</v>
      </c>
      <c r="G11757" t="s">
        <v>1666</v>
      </c>
      <c r="H11757">
        <v>2019</v>
      </c>
      <c r="I11757">
        <v>48000</v>
      </c>
      <c r="J11757" t="s">
        <v>63</v>
      </c>
      <c r="K11757" t="s">
        <v>22</v>
      </c>
      <c r="L11757" t="s">
        <v>23</v>
      </c>
      <c r="M11757" t="s">
        <v>24</v>
      </c>
      <c r="N11757">
        <v>1998</v>
      </c>
      <c r="O11757" t="s">
        <v>25</v>
      </c>
      <c r="P11757">
        <v>5</v>
      </c>
      <c r="Q11757">
        <f t="shared" si="366"/>
        <v>5</v>
      </c>
      <c r="R11757" t="str">
        <f t="shared" si="367"/>
        <v>Mid-range</v>
      </c>
    </row>
    <row r="11758" spans="1:18" x14ac:dyDescent="0.35">
      <c r="A11758">
        <v>12825705</v>
      </c>
      <c r="B11758" t="s">
        <v>324</v>
      </c>
      <c r="C11758">
        <v>24990</v>
      </c>
      <c r="D11758" t="s">
        <v>76</v>
      </c>
      <c r="E11758" t="s">
        <v>77</v>
      </c>
      <c r="F11758" t="s">
        <v>325</v>
      </c>
      <c r="G11758" t="s">
        <v>326</v>
      </c>
      <c r="H11758">
        <v>2017</v>
      </c>
      <c r="I11758">
        <v>185745</v>
      </c>
      <c r="J11758" t="s">
        <v>80</v>
      </c>
      <c r="K11758" t="s">
        <v>22</v>
      </c>
      <c r="L11758" t="s">
        <v>31</v>
      </c>
      <c r="M11758" t="s">
        <v>24</v>
      </c>
      <c r="N11758">
        <v>2999</v>
      </c>
      <c r="O11758" t="s">
        <v>47</v>
      </c>
      <c r="P11758">
        <v>2</v>
      </c>
      <c r="Q11758">
        <f t="shared" si="366"/>
        <v>7</v>
      </c>
      <c r="R11758" t="str">
        <f t="shared" si="367"/>
        <v>Mid-range</v>
      </c>
    </row>
    <row r="11759" spans="1:18" x14ac:dyDescent="0.35">
      <c r="A11759">
        <v>12825706</v>
      </c>
      <c r="B11759" t="s">
        <v>11630</v>
      </c>
      <c r="C11759">
        <v>52888</v>
      </c>
      <c r="D11759" t="s">
        <v>54</v>
      </c>
      <c r="E11759" t="s">
        <v>175</v>
      </c>
      <c r="F11759" t="s">
        <v>805</v>
      </c>
      <c r="G11759" t="s">
        <v>2620</v>
      </c>
      <c r="H11759">
        <v>2020</v>
      </c>
      <c r="I11759">
        <v>66910</v>
      </c>
      <c r="J11759" t="s">
        <v>275</v>
      </c>
      <c r="K11759" t="s">
        <v>22</v>
      </c>
      <c r="L11759" t="s">
        <v>31</v>
      </c>
      <c r="M11759" t="s">
        <v>24</v>
      </c>
      <c r="N11759">
        <v>3198</v>
      </c>
      <c r="O11759" t="s">
        <v>47</v>
      </c>
      <c r="P11759">
        <v>5</v>
      </c>
      <c r="Q11759">
        <f t="shared" si="366"/>
        <v>4</v>
      </c>
      <c r="R11759" t="str">
        <f t="shared" si="367"/>
        <v>Luxury</v>
      </c>
    </row>
    <row r="11760" spans="1:18" x14ac:dyDescent="0.35">
      <c r="A11760">
        <v>12825707</v>
      </c>
      <c r="B11760" t="s">
        <v>8415</v>
      </c>
      <c r="C11760">
        <v>35888</v>
      </c>
      <c r="D11760" t="s">
        <v>42</v>
      </c>
      <c r="E11760" t="s">
        <v>179</v>
      </c>
      <c r="F11760" t="s">
        <v>524</v>
      </c>
      <c r="G11760" t="s">
        <v>792</v>
      </c>
      <c r="H11760">
        <v>2015</v>
      </c>
      <c r="I11760">
        <v>81914</v>
      </c>
      <c r="J11760" t="s">
        <v>205</v>
      </c>
      <c r="K11760" t="s">
        <v>22</v>
      </c>
      <c r="L11760" t="s">
        <v>31</v>
      </c>
      <c r="M11760" t="s">
        <v>24</v>
      </c>
      <c r="N11760">
        <v>2776</v>
      </c>
      <c r="O11760" t="s">
        <v>116</v>
      </c>
      <c r="P11760">
        <v>5</v>
      </c>
      <c r="Q11760">
        <f t="shared" si="366"/>
        <v>9</v>
      </c>
      <c r="R11760" t="str">
        <f t="shared" si="367"/>
        <v>Mid-range</v>
      </c>
    </row>
    <row r="11761" spans="1:18" x14ac:dyDescent="0.35">
      <c r="A11761">
        <v>12825708</v>
      </c>
      <c r="B11761" t="s">
        <v>11631</v>
      </c>
      <c r="C11761">
        <v>37990</v>
      </c>
      <c r="D11761" t="s">
        <v>165</v>
      </c>
      <c r="E11761" t="s">
        <v>166</v>
      </c>
      <c r="F11761" t="s">
        <v>477</v>
      </c>
      <c r="G11761" t="s">
        <v>1775</v>
      </c>
      <c r="H11761">
        <v>2017</v>
      </c>
      <c r="I11761">
        <v>113733</v>
      </c>
      <c r="J11761" t="s">
        <v>338</v>
      </c>
      <c r="K11761" t="s">
        <v>22</v>
      </c>
      <c r="L11761" t="s">
        <v>31</v>
      </c>
      <c r="M11761" t="s">
        <v>24</v>
      </c>
      <c r="N11761">
        <v>2440</v>
      </c>
      <c r="O11761" t="s">
        <v>25</v>
      </c>
      <c r="P11761">
        <v>5</v>
      </c>
      <c r="Q11761">
        <f t="shared" si="366"/>
        <v>7</v>
      </c>
      <c r="R11761" t="str">
        <f t="shared" si="367"/>
        <v>Mid-range</v>
      </c>
    </row>
    <row r="11762" spans="1:18" x14ac:dyDescent="0.35">
      <c r="A11762">
        <v>12825709</v>
      </c>
      <c r="B11762" t="s">
        <v>11632</v>
      </c>
      <c r="C11762">
        <v>12990</v>
      </c>
      <c r="D11762" t="s">
        <v>42</v>
      </c>
      <c r="E11762" t="s">
        <v>1193</v>
      </c>
      <c r="F11762" t="s">
        <v>3238</v>
      </c>
      <c r="G11762" t="s">
        <v>2984</v>
      </c>
      <c r="H11762">
        <v>2013</v>
      </c>
      <c r="I11762">
        <v>107294</v>
      </c>
      <c r="J11762" t="s">
        <v>21</v>
      </c>
      <c r="K11762" t="s">
        <v>81</v>
      </c>
      <c r="L11762" t="s">
        <v>23</v>
      </c>
      <c r="M11762" t="s">
        <v>24</v>
      </c>
      <c r="N11762">
        <v>2384</v>
      </c>
      <c r="O11762" t="s">
        <v>116</v>
      </c>
      <c r="P11762">
        <v>5</v>
      </c>
      <c r="Q11762">
        <f t="shared" si="366"/>
        <v>11</v>
      </c>
      <c r="R11762" t="str">
        <f t="shared" si="367"/>
        <v>Mid-range</v>
      </c>
    </row>
    <row r="11763" spans="1:18" x14ac:dyDescent="0.35">
      <c r="A11763">
        <v>12825710</v>
      </c>
      <c r="B11763" t="s">
        <v>2068</v>
      </c>
      <c r="C11763">
        <v>26990</v>
      </c>
      <c r="D11763" t="s">
        <v>42</v>
      </c>
      <c r="E11763" t="s">
        <v>71</v>
      </c>
      <c r="F11763" t="s">
        <v>1018</v>
      </c>
      <c r="G11763" t="s">
        <v>1026</v>
      </c>
      <c r="H11763">
        <v>2017</v>
      </c>
      <c r="I11763">
        <v>133163</v>
      </c>
      <c r="J11763" t="s">
        <v>46</v>
      </c>
      <c r="K11763" t="s">
        <v>22</v>
      </c>
      <c r="L11763" t="s">
        <v>23</v>
      </c>
      <c r="M11763" t="s">
        <v>24</v>
      </c>
      <c r="N11763">
        <v>3565</v>
      </c>
      <c r="O11763" t="s">
        <v>116</v>
      </c>
      <c r="P11763">
        <v>5</v>
      </c>
      <c r="Q11763">
        <f t="shared" si="366"/>
        <v>7</v>
      </c>
      <c r="R11763" t="str">
        <f t="shared" si="367"/>
        <v>Mid-range</v>
      </c>
    </row>
    <row r="11764" spans="1:18" x14ac:dyDescent="0.35">
      <c r="A11764">
        <v>12825711</v>
      </c>
      <c r="B11764" t="s">
        <v>10559</v>
      </c>
      <c r="C11764">
        <v>53888</v>
      </c>
      <c r="D11764" t="s">
        <v>165</v>
      </c>
      <c r="E11764" t="s">
        <v>269</v>
      </c>
      <c r="F11764" t="s">
        <v>210</v>
      </c>
      <c r="G11764" t="s">
        <v>2798</v>
      </c>
      <c r="H11764">
        <v>2019</v>
      </c>
      <c r="I11764">
        <v>91003</v>
      </c>
      <c r="J11764" t="s">
        <v>21</v>
      </c>
      <c r="K11764" t="s">
        <v>22</v>
      </c>
      <c r="L11764" t="s">
        <v>31</v>
      </c>
      <c r="M11764" t="s">
        <v>24</v>
      </c>
      <c r="N11764">
        <v>3200</v>
      </c>
      <c r="O11764" t="s">
        <v>47</v>
      </c>
      <c r="P11764">
        <v>7</v>
      </c>
      <c r="Q11764">
        <f t="shared" si="366"/>
        <v>5</v>
      </c>
      <c r="R11764" t="str">
        <f t="shared" si="367"/>
        <v>Luxury</v>
      </c>
    </row>
    <row r="11765" spans="1:18" x14ac:dyDescent="0.35">
      <c r="A11765">
        <v>12825712</v>
      </c>
      <c r="B11765" t="s">
        <v>2797</v>
      </c>
      <c r="C11765">
        <v>62990</v>
      </c>
      <c r="D11765" t="s">
        <v>165</v>
      </c>
      <c r="E11765" t="s">
        <v>269</v>
      </c>
      <c r="F11765" t="s">
        <v>210</v>
      </c>
      <c r="G11765" t="s">
        <v>2798</v>
      </c>
      <c r="H11765">
        <v>2020</v>
      </c>
      <c r="I11765">
        <v>39637</v>
      </c>
      <c r="J11765" t="s">
        <v>21</v>
      </c>
      <c r="K11765" t="s">
        <v>22</v>
      </c>
      <c r="L11765" t="s">
        <v>31</v>
      </c>
      <c r="M11765" t="s">
        <v>24</v>
      </c>
      <c r="N11765">
        <v>3200</v>
      </c>
      <c r="O11765" t="s">
        <v>47</v>
      </c>
      <c r="P11765">
        <v>7</v>
      </c>
      <c r="Q11765">
        <f t="shared" si="366"/>
        <v>4</v>
      </c>
      <c r="R11765" t="str">
        <f t="shared" si="367"/>
        <v>Luxury</v>
      </c>
    </row>
    <row r="11766" spans="1:18" x14ac:dyDescent="0.35">
      <c r="A11766">
        <v>12825713</v>
      </c>
      <c r="B11766" t="s">
        <v>4873</v>
      </c>
      <c r="C11766">
        <v>55888</v>
      </c>
      <c r="D11766" t="s">
        <v>76</v>
      </c>
      <c r="E11766" t="s">
        <v>77</v>
      </c>
      <c r="F11766" t="s">
        <v>374</v>
      </c>
      <c r="G11766" t="s">
        <v>1538</v>
      </c>
      <c r="H11766">
        <v>2019</v>
      </c>
      <c r="I11766">
        <v>31621</v>
      </c>
      <c r="J11766" t="s">
        <v>182</v>
      </c>
      <c r="K11766" t="s">
        <v>22</v>
      </c>
      <c r="L11766" t="s">
        <v>31</v>
      </c>
      <c r="M11766" t="s">
        <v>24</v>
      </c>
      <c r="N11766">
        <v>2999</v>
      </c>
      <c r="O11766" t="s">
        <v>69</v>
      </c>
      <c r="P11766">
        <v>5</v>
      </c>
      <c r="Q11766">
        <f t="shared" si="366"/>
        <v>5</v>
      </c>
      <c r="R11766" t="str">
        <f t="shared" si="367"/>
        <v>Luxury</v>
      </c>
    </row>
    <row r="11767" spans="1:18" x14ac:dyDescent="0.35">
      <c r="A11767">
        <v>12825715</v>
      </c>
      <c r="B11767" t="s">
        <v>11633</v>
      </c>
      <c r="C11767">
        <v>18995</v>
      </c>
      <c r="D11767" t="s">
        <v>27</v>
      </c>
      <c r="E11767" t="s">
        <v>123</v>
      </c>
      <c r="F11767" t="s">
        <v>11634</v>
      </c>
      <c r="G11767" t="s">
        <v>2093</v>
      </c>
      <c r="H11767">
        <v>2011</v>
      </c>
      <c r="I11767">
        <v>329703</v>
      </c>
      <c r="J11767" t="s">
        <v>106</v>
      </c>
      <c r="K11767" t="s">
        <v>22</v>
      </c>
      <c r="L11767" t="s">
        <v>31</v>
      </c>
      <c r="M11767" t="s">
        <v>24</v>
      </c>
      <c r="N11767">
        <v>2987</v>
      </c>
      <c r="O11767" t="s">
        <v>25</v>
      </c>
      <c r="P11767">
        <v>2</v>
      </c>
      <c r="Q11767">
        <f t="shared" si="366"/>
        <v>13</v>
      </c>
      <c r="R11767" t="str">
        <f t="shared" si="367"/>
        <v>Mid-range</v>
      </c>
    </row>
    <row r="11768" spans="1:18" x14ac:dyDescent="0.35">
      <c r="A11768">
        <v>12825721</v>
      </c>
      <c r="B11768" t="s">
        <v>6844</v>
      </c>
      <c r="C11768">
        <v>51950</v>
      </c>
      <c r="D11768" t="s">
        <v>165</v>
      </c>
      <c r="E11768" t="s">
        <v>269</v>
      </c>
      <c r="F11768" t="s">
        <v>1473</v>
      </c>
      <c r="G11768" t="s">
        <v>4605</v>
      </c>
      <c r="H11768">
        <v>2017</v>
      </c>
      <c r="I11768">
        <v>116483</v>
      </c>
      <c r="J11768" t="s">
        <v>21</v>
      </c>
      <c r="K11768" t="s">
        <v>22</v>
      </c>
      <c r="L11768" t="s">
        <v>31</v>
      </c>
      <c r="M11768" t="s">
        <v>24</v>
      </c>
      <c r="N11768">
        <v>3200</v>
      </c>
      <c r="O11768" t="s">
        <v>47</v>
      </c>
      <c r="P11768">
        <v>7</v>
      </c>
      <c r="Q11768">
        <f t="shared" si="366"/>
        <v>7</v>
      </c>
      <c r="R11768" t="str">
        <f t="shared" si="367"/>
        <v>Luxury</v>
      </c>
    </row>
    <row r="11769" spans="1:18" x14ac:dyDescent="0.35">
      <c r="A11769">
        <v>12825750</v>
      </c>
      <c r="B11769" t="s">
        <v>11635</v>
      </c>
      <c r="C11769">
        <v>29888</v>
      </c>
      <c r="D11769" t="s">
        <v>88</v>
      </c>
      <c r="E11769" t="s">
        <v>98</v>
      </c>
      <c r="F11769" t="s">
        <v>7801</v>
      </c>
      <c r="G11769" t="s">
        <v>2936</v>
      </c>
      <c r="H11769">
        <v>2018</v>
      </c>
      <c r="I11769">
        <v>82303</v>
      </c>
      <c r="J11769" t="s">
        <v>86</v>
      </c>
      <c r="K11769" t="s">
        <v>22</v>
      </c>
      <c r="L11769" t="s">
        <v>23</v>
      </c>
      <c r="M11769" t="s">
        <v>24</v>
      </c>
      <c r="N11769">
        <v>1591</v>
      </c>
      <c r="O11769" t="s">
        <v>135</v>
      </c>
      <c r="P11769">
        <v>5</v>
      </c>
      <c r="Q11769">
        <f t="shared" si="366"/>
        <v>6</v>
      </c>
      <c r="R11769" t="str">
        <f t="shared" si="367"/>
        <v>Mid-range</v>
      </c>
    </row>
    <row r="11770" spans="1:18" x14ac:dyDescent="0.35">
      <c r="A11770">
        <v>12825754</v>
      </c>
      <c r="B11770" t="s">
        <v>6453</v>
      </c>
      <c r="C11770">
        <v>33990</v>
      </c>
      <c r="D11770" t="s">
        <v>282</v>
      </c>
      <c r="E11770" t="s">
        <v>443</v>
      </c>
      <c r="F11770" t="s">
        <v>444</v>
      </c>
      <c r="G11770" t="s">
        <v>2070</v>
      </c>
      <c r="H11770">
        <v>2013</v>
      </c>
      <c r="I11770">
        <v>104300</v>
      </c>
      <c r="J11770" t="s">
        <v>21</v>
      </c>
      <c r="K11770" t="s">
        <v>22</v>
      </c>
      <c r="L11770" t="s">
        <v>31</v>
      </c>
      <c r="M11770" t="s">
        <v>24</v>
      </c>
      <c r="N11770">
        <v>2987</v>
      </c>
      <c r="O11770" t="s">
        <v>135</v>
      </c>
      <c r="P11770">
        <v>5</v>
      </c>
      <c r="Q11770">
        <f t="shared" si="366"/>
        <v>11</v>
      </c>
      <c r="R11770" t="str">
        <f t="shared" si="367"/>
        <v>Mid-range</v>
      </c>
    </row>
    <row r="11771" spans="1:18" x14ac:dyDescent="0.35">
      <c r="A11771">
        <v>12825755</v>
      </c>
      <c r="B11771" t="s">
        <v>4536</v>
      </c>
      <c r="C11771">
        <v>38990</v>
      </c>
      <c r="D11771" t="s">
        <v>127</v>
      </c>
      <c r="E11771" t="s">
        <v>556</v>
      </c>
      <c r="F11771" t="s">
        <v>3136</v>
      </c>
      <c r="G11771" t="s">
        <v>146</v>
      </c>
      <c r="H11771">
        <v>2016</v>
      </c>
      <c r="I11771">
        <v>118502</v>
      </c>
      <c r="J11771" t="s">
        <v>6005</v>
      </c>
      <c r="K11771" t="s">
        <v>22</v>
      </c>
      <c r="L11771" t="s">
        <v>31</v>
      </c>
      <c r="M11771" t="s">
        <v>24</v>
      </c>
      <c r="N11771">
        <v>3196</v>
      </c>
      <c r="O11771" t="s">
        <v>116</v>
      </c>
      <c r="P11771">
        <v>4</v>
      </c>
      <c r="Q11771">
        <f t="shared" si="366"/>
        <v>8</v>
      </c>
      <c r="R11771" t="str">
        <f t="shared" si="367"/>
        <v>Mid-range</v>
      </c>
    </row>
    <row r="11772" spans="1:18" x14ac:dyDescent="0.35">
      <c r="A11772">
        <v>12825759</v>
      </c>
      <c r="B11772" t="s">
        <v>4212</v>
      </c>
      <c r="C11772">
        <v>38990</v>
      </c>
      <c r="D11772" t="s">
        <v>127</v>
      </c>
      <c r="E11772" t="s">
        <v>556</v>
      </c>
      <c r="F11772" t="s">
        <v>1157</v>
      </c>
      <c r="G11772" t="s">
        <v>452</v>
      </c>
      <c r="H11772">
        <v>2014</v>
      </c>
      <c r="I11772">
        <v>69915</v>
      </c>
      <c r="J11772" t="s">
        <v>80</v>
      </c>
      <c r="K11772" t="s">
        <v>81</v>
      </c>
      <c r="L11772" t="s">
        <v>31</v>
      </c>
      <c r="M11772" t="s">
        <v>24</v>
      </c>
      <c r="N11772">
        <v>3196</v>
      </c>
      <c r="O11772" t="s">
        <v>69</v>
      </c>
      <c r="P11772">
        <v>3</v>
      </c>
      <c r="Q11772">
        <f t="shared" si="366"/>
        <v>10</v>
      </c>
      <c r="R11772" t="str">
        <f t="shared" si="367"/>
        <v>Mid-range</v>
      </c>
    </row>
    <row r="11773" spans="1:18" x14ac:dyDescent="0.35">
      <c r="A11773">
        <v>12825760</v>
      </c>
      <c r="B11773" t="s">
        <v>10416</v>
      </c>
      <c r="C11773">
        <v>25888</v>
      </c>
      <c r="D11773" t="s">
        <v>165</v>
      </c>
      <c r="E11773" t="s">
        <v>184</v>
      </c>
      <c r="F11773" t="s">
        <v>524</v>
      </c>
      <c r="G11773" t="s">
        <v>2710</v>
      </c>
      <c r="H11773">
        <v>2016</v>
      </c>
      <c r="I11773">
        <v>99166</v>
      </c>
      <c r="J11773" t="s">
        <v>21</v>
      </c>
      <c r="K11773" t="s">
        <v>22</v>
      </c>
      <c r="L11773" t="s">
        <v>23</v>
      </c>
      <c r="M11773" t="s">
        <v>24</v>
      </c>
      <c r="N11773">
        <v>1998</v>
      </c>
      <c r="O11773" t="s">
        <v>47</v>
      </c>
      <c r="P11773">
        <v>7</v>
      </c>
      <c r="Q11773">
        <f t="shared" si="366"/>
        <v>8</v>
      </c>
      <c r="R11773" t="str">
        <f t="shared" si="367"/>
        <v>Mid-range</v>
      </c>
    </row>
    <row r="11774" spans="1:18" x14ac:dyDescent="0.35">
      <c r="A11774">
        <v>12825761</v>
      </c>
      <c r="B11774" t="s">
        <v>11636</v>
      </c>
      <c r="C11774">
        <v>19950</v>
      </c>
      <c r="D11774" t="s">
        <v>17</v>
      </c>
      <c r="E11774" t="s">
        <v>153</v>
      </c>
      <c r="F11774" t="s">
        <v>154</v>
      </c>
      <c r="G11774" t="s">
        <v>9908</v>
      </c>
      <c r="H11774">
        <v>2015</v>
      </c>
      <c r="I11774">
        <v>162728</v>
      </c>
      <c r="J11774" t="s">
        <v>21</v>
      </c>
      <c r="K11774" t="s">
        <v>22</v>
      </c>
      <c r="L11774" t="s">
        <v>23</v>
      </c>
      <c r="M11774" t="s">
        <v>24</v>
      </c>
      <c r="N11774">
        <v>1987</v>
      </c>
      <c r="O11774" t="s">
        <v>47</v>
      </c>
      <c r="P11774">
        <v>5</v>
      </c>
      <c r="Q11774">
        <f t="shared" si="366"/>
        <v>9</v>
      </c>
      <c r="R11774" t="str">
        <f t="shared" si="367"/>
        <v>Mid-range</v>
      </c>
    </row>
    <row r="11775" spans="1:18" x14ac:dyDescent="0.35">
      <c r="A11775">
        <v>12825762</v>
      </c>
      <c r="B11775" t="s">
        <v>651</v>
      </c>
      <c r="C11775">
        <v>23950</v>
      </c>
      <c r="D11775" t="s">
        <v>17</v>
      </c>
      <c r="E11775" t="s">
        <v>258</v>
      </c>
      <c r="F11775" t="s">
        <v>351</v>
      </c>
      <c r="G11775" t="s">
        <v>311</v>
      </c>
      <c r="H11775">
        <v>2017</v>
      </c>
      <c r="I11775">
        <v>142493</v>
      </c>
      <c r="J11775" t="s">
        <v>80</v>
      </c>
      <c r="K11775" t="s">
        <v>22</v>
      </c>
      <c r="L11775" t="s">
        <v>23</v>
      </c>
      <c r="M11775" t="s">
        <v>24</v>
      </c>
      <c r="N11775">
        <v>2694</v>
      </c>
      <c r="O11775" t="s">
        <v>47</v>
      </c>
      <c r="P11775">
        <v>2</v>
      </c>
      <c r="Q11775">
        <f t="shared" si="366"/>
        <v>7</v>
      </c>
      <c r="R11775" t="str">
        <f t="shared" si="367"/>
        <v>Mid-range</v>
      </c>
    </row>
    <row r="11776" spans="1:18" x14ac:dyDescent="0.35">
      <c r="A11776">
        <v>12825763</v>
      </c>
      <c r="B11776" t="s">
        <v>6852</v>
      </c>
      <c r="C11776">
        <v>26950</v>
      </c>
      <c r="D11776" t="s">
        <v>17</v>
      </c>
      <c r="E11776" t="s">
        <v>258</v>
      </c>
      <c r="F11776" t="s">
        <v>484</v>
      </c>
      <c r="G11776" t="s">
        <v>1686</v>
      </c>
      <c r="H11776">
        <v>2008</v>
      </c>
      <c r="I11776">
        <v>185227</v>
      </c>
      <c r="J11776" t="s">
        <v>236</v>
      </c>
      <c r="K11776" t="s">
        <v>81</v>
      </c>
      <c r="L11776" t="s">
        <v>31</v>
      </c>
      <c r="M11776" t="s">
        <v>24</v>
      </c>
      <c r="N11776">
        <v>2982</v>
      </c>
      <c r="O11776" t="s">
        <v>25</v>
      </c>
      <c r="P11776">
        <v>5</v>
      </c>
      <c r="Q11776">
        <f t="shared" si="366"/>
        <v>16</v>
      </c>
      <c r="R11776" t="str">
        <f t="shared" si="367"/>
        <v>Mid-range</v>
      </c>
    </row>
    <row r="11777" spans="1:18" x14ac:dyDescent="0.35">
      <c r="A11777">
        <v>12825764</v>
      </c>
      <c r="B11777" t="s">
        <v>8430</v>
      </c>
      <c r="C11777">
        <v>22950</v>
      </c>
      <c r="D11777" t="s">
        <v>54</v>
      </c>
      <c r="E11777" t="s">
        <v>55</v>
      </c>
      <c r="F11777" t="s">
        <v>2235</v>
      </c>
      <c r="G11777" t="s">
        <v>2157</v>
      </c>
      <c r="H11777">
        <v>2012</v>
      </c>
      <c r="I11777">
        <v>113078</v>
      </c>
      <c r="J11777" t="s">
        <v>21</v>
      </c>
      <c r="K11777" t="s">
        <v>22</v>
      </c>
      <c r="L11777" t="s">
        <v>31</v>
      </c>
      <c r="M11777" t="s">
        <v>24</v>
      </c>
      <c r="N11777">
        <v>2720</v>
      </c>
      <c r="O11777" t="s">
        <v>116</v>
      </c>
      <c r="P11777">
        <v>7</v>
      </c>
      <c r="Q11777">
        <f t="shared" si="366"/>
        <v>12</v>
      </c>
      <c r="R11777" t="str">
        <f t="shared" si="367"/>
        <v>Mid-range</v>
      </c>
    </row>
    <row r="11778" spans="1:18" x14ac:dyDescent="0.35">
      <c r="A11778">
        <v>12825773</v>
      </c>
      <c r="B11778" t="s">
        <v>6904</v>
      </c>
      <c r="C11778">
        <v>26995</v>
      </c>
      <c r="D11778" t="s">
        <v>54</v>
      </c>
      <c r="E11778" t="s">
        <v>118</v>
      </c>
      <c r="F11778" t="s">
        <v>119</v>
      </c>
      <c r="G11778" t="s">
        <v>349</v>
      </c>
      <c r="H11778">
        <v>2015</v>
      </c>
      <c r="I11778">
        <v>156069</v>
      </c>
      <c r="J11778" t="s">
        <v>63</v>
      </c>
      <c r="K11778" t="s">
        <v>22</v>
      </c>
      <c r="L11778" t="s">
        <v>23</v>
      </c>
      <c r="M11778" t="s">
        <v>24</v>
      </c>
      <c r="N11778">
        <v>3984</v>
      </c>
      <c r="O11778" t="s">
        <v>69</v>
      </c>
      <c r="P11778">
        <v>5</v>
      </c>
      <c r="Q11778">
        <f t="shared" si="366"/>
        <v>9</v>
      </c>
      <c r="R11778" t="str">
        <f t="shared" si="367"/>
        <v>Mid-range</v>
      </c>
    </row>
    <row r="11779" spans="1:18" x14ac:dyDescent="0.35">
      <c r="A11779">
        <v>12825774</v>
      </c>
      <c r="B11779" t="s">
        <v>2898</v>
      </c>
      <c r="C11779">
        <v>34995</v>
      </c>
      <c r="D11779" t="s">
        <v>17</v>
      </c>
      <c r="E11779" t="s">
        <v>193</v>
      </c>
      <c r="F11779" t="s">
        <v>781</v>
      </c>
      <c r="G11779" t="s">
        <v>885</v>
      </c>
      <c r="H11779">
        <v>2014</v>
      </c>
      <c r="I11779">
        <v>123882</v>
      </c>
      <c r="J11779" t="s">
        <v>21</v>
      </c>
      <c r="K11779" t="s">
        <v>22</v>
      </c>
      <c r="L11779" t="s">
        <v>23</v>
      </c>
      <c r="M11779" t="s">
        <v>24</v>
      </c>
      <c r="N11779">
        <v>3456</v>
      </c>
      <c r="O11779" t="s">
        <v>74</v>
      </c>
      <c r="P11779">
        <v>7</v>
      </c>
      <c r="Q11779">
        <f t="shared" ref="Q11779:Q11842" si="368">2024-H11779</f>
        <v>10</v>
      </c>
      <c r="R11779" t="str">
        <f t="shared" ref="R11779:R11842" si="369">IF(C11779&lt;=10000,"Budget",IF(C11779&lt;=40000,"Mid-range","Luxury"))</f>
        <v>Mid-range</v>
      </c>
    </row>
    <row r="11780" spans="1:18" x14ac:dyDescent="0.35">
      <c r="A11780">
        <v>12825777</v>
      </c>
      <c r="B11780" t="s">
        <v>9526</v>
      </c>
      <c r="C11780">
        <v>22777</v>
      </c>
      <c r="D11780" t="s">
        <v>17</v>
      </c>
      <c r="E11780" t="s">
        <v>632</v>
      </c>
      <c r="F11780" t="s">
        <v>263</v>
      </c>
      <c r="G11780" t="s">
        <v>6847</v>
      </c>
      <c r="H11780">
        <v>2019</v>
      </c>
      <c r="I11780">
        <v>34224</v>
      </c>
      <c r="J11780" t="s">
        <v>86</v>
      </c>
      <c r="K11780" t="s">
        <v>22</v>
      </c>
      <c r="L11780" t="s">
        <v>23</v>
      </c>
      <c r="M11780" t="s">
        <v>24</v>
      </c>
      <c r="N11780">
        <v>1299</v>
      </c>
      <c r="O11780" t="s">
        <v>47</v>
      </c>
      <c r="P11780">
        <v>5</v>
      </c>
      <c r="Q11780">
        <f t="shared" si="368"/>
        <v>5</v>
      </c>
      <c r="R11780" t="str">
        <f t="shared" si="369"/>
        <v>Mid-range</v>
      </c>
    </row>
    <row r="11781" spans="1:18" x14ac:dyDescent="0.35">
      <c r="A11781">
        <v>12825779</v>
      </c>
      <c r="B11781" t="s">
        <v>11637</v>
      </c>
      <c r="C11781">
        <v>35777</v>
      </c>
      <c r="D11781" t="s">
        <v>17</v>
      </c>
      <c r="E11781" t="s">
        <v>642</v>
      </c>
      <c r="F11781" t="s">
        <v>99</v>
      </c>
      <c r="G11781" t="s">
        <v>3189</v>
      </c>
      <c r="H11781">
        <v>2018</v>
      </c>
      <c r="I11781">
        <v>50020</v>
      </c>
      <c r="J11781" t="s">
        <v>63</v>
      </c>
      <c r="K11781" t="s">
        <v>22</v>
      </c>
      <c r="L11781" t="s">
        <v>23</v>
      </c>
      <c r="M11781" t="s">
        <v>24</v>
      </c>
      <c r="N11781">
        <v>2494</v>
      </c>
      <c r="O11781" t="s">
        <v>47</v>
      </c>
      <c r="P11781">
        <v>5</v>
      </c>
      <c r="Q11781">
        <f t="shared" si="368"/>
        <v>6</v>
      </c>
      <c r="R11781" t="str">
        <f t="shared" si="369"/>
        <v>Mid-range</v>
      </c>
    </row>
    <row r="11782" spans="1:18" x14ac:dyDescent="0.35">
      <c r="A11782">
        <v>12825780</v>
      </c>
      <c r="B11782" t="s">
        <v>11638</v>
      </c>
      <c r="C11782">
        <v>49480</v>
      </c>
      <c r="D11782" t="s">
        <v>1814</v>
      </c>
      <c r="E11782">
        <v>3008</v>
      </c>
      <c r="F11782" t="s">
        <v>9808</v>
      </c>
      <c r="G11782" t="s">
        <v>10053</v>
      </c>
      <c r="H11782">
        <v>2021</v>
      </c>
      <c r="I11782">
        <v>21010</v>
      </c>
      <c r="J11782" t="s">
        <v>21</v>
      </c>
      <c r="K11782" t="s">
        <v>22</v>
      </c>
      <c r="L11782" t="s">
        <v>64</v>
      </c>
      <c r="M11782" t="s">
        <v>24</v>
      </c>
      <c r="N11782">
        <v>1598</v>
      </c>
      <c r="O11782" t="s">
        <v>25</v>
      </c>
      <c r="P11782">
        <v>5</v>
      </c>
      <c r="Q11782">
        <f t="shared" si="368"/>
        <v>3</v>
      </c>
      <c r="R11782" t="str">
        <f t="shared" si="369"/>
        <v>Luxury</v>
      </c>
    </row>
    <row r="11783" spans="1:18" x14ac:dyDescent="0.35">
      <c r="A11783">
        <v>12825781</v>
      </c>
      <c r="B11783" t="s">
        <v>9294</v>
      </c>
      <c r="C11783">
        <v>19999</v>
      </c>
      <c r="D11783" t="s">
        <v>17</v>
      </c>
      <c r="E11783" t="s">
        <v>642</v>
      </c>
      <c r="F11783" t="s">
        <v>844</v>
      </c>
      <c r="G11783" t="s">
        <v>1134</v>
      </c>
      <c r="H11783">
        <v>2013</v>
      </c>
      <c r="I11783">
        <v>29614</v>
      </c>
      <c r="J11783" t="s">
        <v>63</v>
      </c>
      <c r="K11783" t="s">
        <v>22</v>
      </c>
      <c r="L11783" t="s">
        <v>23</v>
      </c>
      <c r="M11783" t="s">
        <v>24</v>
      </c>
      <c r="N11783">
        <v>2494</v>
      </c>
      <c r="O11783" t="s">
        <v>69</v>
      </c>
      <c r="P11783">
        <v>5</v>
      </c>
      <c r="Q11783">
        <f t="shared" si="368"/>
        <v>11</v>
      </c>
      <c r="R11783" t="str">
        <f t="shared" si="369"/>
        <v>Mid-range</v>
      </c>
    </row>
    <row r="11784" spans="1:18" x14ac:dyDescent="0.35">
      <c r="A11784">
        <v>12825782</v>
      </c>
      <c r="B11784" t="s">
        <v>11639</v>
      </c>
      <c r="C11784">
        <v>22999</v>
      </c>
      <c r="D11784" t="s">
        <v>127</v>
      </c>
      <c r="E11784">
        <v>2</v>
      </c>
      <c r="F11784" t="s">
        <v>11640</v>
      </c>
      <c r="G11784" t="s">
        <v>3893</v>
      </c>
      <c r="H11784">
        <v>2019</v>
      </c>
      <c r="I11784">
        <v>6263</v>
      </c>
      <c r="J11784" t="s">
        <v>86</v>
      </c>
      <c r="K11784" t="s">
        <v>22</v>
      </c>
      <c r="L11784" t="s">
        <v>23</v>
      </c>
      <c r="M11784" t="s">
        <v>24</v>
      </c>
      <c r="N11784">
        <v>1496</v>
      </c>
      <c r="O11784" t="s">
        <v>135</v>
      </c>
      <c r="P11784">
        <v>5</v>
      </c>
      <c r="Q11784">
        <f t="shared" si="368"/>
        <v>5</v>
      </c>
      <c r="R11784" t="str">
        <f t="shared" si="369"/>
        <v>Mid-range</v>
      </c>
    </row>
    <row r="11785" spans="1:18" x14ac:dyDescent="0.35">
      <c r="A11785">
        <v>12825786</v>
      </c>
      <c r="B11785" t="s">
        <v>11641</v>
      </c>
      <c r="C11785">
        <v>117700</v>
      </c>
      <c r="D11785" t="s">
        <v>17</v>
      </c>
      <c r="E11785" t="s">
        <v>171</v>
      </c>
      <c r="F11785" t="s">
        <v>629</v>
      </c>
      <c r="G11785" t="s">
        <v>630</v>
      </c>
      <c r="H11785">
        <v>2017</v>
      </c>
      <c r="I11785">
        <v>81881</v>
      </c>
      <c r="J11785" t="s">
        <v>21</v>
      </c>
      <c r="K11785" t="s">
        <v>22</v>
      </c>
      <c r="L11785" t="s">
        <v>31</v>
      </c>
      <c r="M11785" t="s">
        <v>24</v>
      </c>
      <c r="N11785">
        <v>4461</v>
      </c>
      <c r="O11785" t="s">
        <v>47</v>
      </c>
      <c r="P11785">
        <v>7</v>
      </c>
      <c r="Q11785">
        <f t="shared" si="368"/>
        <v>7</v>
      </c>
      <c r="R11785" t="str">
        <f t="shared" si="369"/>
        <v>Luxury</v>
      </c>
    </row>
    <row r="11786" spans="1:18" x14ac:dyDescent="0.35">
      <c r="A11786">
        <v>12825816</v>
      </c>
      <c r="B11786" t="s">
        <v>3736</v>
      </c>
      <c r="C11786">
        <v>35484</v>
      </c>
      <c r="D11786" t="s">
        <v>42</v>
      </c>
      <c r="E11786" t="s">
        <v>1045</v>
      </c>
      <c r="F11786" t="s">
        <v>28</v>
      </c>
      <c r="G11786" t="s">
        <v>3737</v>
      </c>
      <c r="H11786">
        <v>2016</v>
      </c>
      <c r="I11786">
        <v>116401</v>
      </c>
      <c r="J11786" t="s">
        <v>63</v>
      </c>
      <c r="K11786" t="s">
        <v>22</v>
      </c>
      <c r="L11786" t="s">
        <v>64</v>
      </c>
      <c r="M11786" t="s">
        <v>24</v>
      </c>
      <c r="N11786">
        <v>6200</v>
      </c>
      <c r="O11786" t="s">
        <v>47</v>
      </c>
      <c r="P11786">
        <v>5</v>
      </c>
      <c r="Q11786">
        <f t="shared" si="368"/>
        <v>8</v>
      </c>
      <c r="R11786" t="str">
        <f t="shared" si="369"/>
        <v>Mid-range</v>
      </c>
    </row>
    <row r="11787" spans="1:18" x14ac:dyDescent="0.35">
      <c r="A11787">
        <v>12825817</v>
      </c>
      <c r="B11787" t="s">
        <v>11642</v>
      </c>
      <c r="C11787">
        <v>17990</v>
      </c>
      <c r="D11787" t="s">
        <v>27</v>
      </c>
      <c r="E11787" t="s">
        <v>38</v>
      </c>
      <c r="F11787" t="s">
        <v>39</v>
      </c>
      <c r="G11787">
        <v>212</v>
      </c>
      <c r="H11787">
        <v>2011</v>
      </c>
      <c r="I11787">
        <v>237478</v>
      </c>
      <c r="J11787" t="s">
        <v>63</v>
      </c>
      <c r="K11787" t="s">
        <v>22</v>
      </c>
      <c r="L11787" t="s">
        <v>31</v>
      </c>
      <c r="M11787" t="s">
        <v>24</v>
      </c>
      <c r="N11787">
        <v>2143</v>
      </c>
      <c r="O11787" t="s">
        <v>25</v>
      </c>
      <c r="P11787">
        <v>5</v>
      </c>
      <c r="Q11787">
        <f t="shared" si="368"/>
        <v>13</v>
      </c>
      <c r="R11787" t="str">
        <f t="shared" si="369"/>
        <v>Mid-range</v>
      </c>
    </row>
    <row r="11788" spans="1:18" x14ac:dyDescent="0.35">
      <c r="A11788">
        <v>12825818</v>
      </c>
      <c r="B11788" t="s">
        <v>1598</v>
      </c>
      <c r="C11788">
        <v>59990</v>
      </c>
      <c r="D11788" t="s">
        <v>17</v>
      </c>
      <c r="E11788" t="s">
        <v>157</v>
      </c>
      <c r="F11788" t="s">
        <v>158</v>
      </c>
      <c r="G11788" t="s">
        <v>1599</v>
      </c>
      <c r="H11788">
        <v>2018</v>
      </c>
      <c r="I11788">
        <v>143283</v>
      </c>
      <c r="J11788" t="s">
        <v>21</v>
      </c>
      <c r="K11788" t="s">
        <v>22</v>
      </c>
      <c r="L11788" t="s">
        <v>31</v>
      </c>
      <c r="M11788" t="s">
        <v>24</v>
      </c>
      <c r="N11788">
        <v>2755</v>
      </c>
      <c r="O11788" t="s">
        <v>47</v>
      </c>
      <c r="P11788">
        <v>7</v>
      </c>
      <c r="Q11788">
        <f t="shared" si="368"/>
        <v>6</v>
      </c>
      <c r="R11788" t="str">
        <f t="shared" si="369"/>
        <v>Luxury</v>
      </c>
    </row>
    <row r="11789" spans="1:18" x14ac:dyDescent="0.35">
      <c r="A11789">
        <v>12825821</v>
      </c>
      <c r="B11789" t="s">
        <v>4505</v>
      </c>
      <c r="C11789">
        <v>59990</v>
      </c>
      <c r="D11789" t="s">
        <v>17</v>
      </c>
      <c r="E11789" t="s">
        <v>258</v>
      </c>
      <c r="F11789" t="s">
        <v>259</v>
      </c>
      <c r="G11789" t="s">
        <v>873</v>
      </c>
      <c r="H11789">
        <v>2019</v>
      </c>
      <c r="I11789">
        <v>94495</v>
      </c>
      <c r="J11789" t="s">
        <v>275</v>
      </c>
      <c r="K11789" t="s">
        <v>22</v>
      </c>
      <c r="L11789" t="s">
        <v>31</v>
      </c>
      <c r="M11789" t="s">
        <v>24</v>
      </c>
      <c r="N11789">
        <v>2753</v>
      </c>
      <c r="O11789" t="s">
        <v>47</v>
      </c>
      <c r="P11789">
        <v>5</v>
      </c>
      <c r="Q11789">
        <f t="shared" si="368"/>
        <v>5</v>
      </c>
      <c r="R11789" t="str">
        <f t="shared" si="369"/>
        <v>Luxury</v>
      </c>
    </row>
    <row r="11790" spans="1:18" x14ac:dyDescent="0.35">
      <c r="A11790">
        <v>12825822</v>
      </c>
      <c r="B11790" t="s">
        <v>10207</v>
      </c>
      <c r="C11790">
        <v>15705</v>
      </c>
      <c r="D11790" t="s">
        <v>102</v>
      </c>
      <c r="E11790" t="s">
        <v>1066</v>
      </c>
      <c r="F11790" t="s">
        <v>7197</v>
      </c>
      <c r="G11790" t="s">
        <v>7812</v>
      </c>
      <c r="H11790">
        <v>2015</v>
      </c>
      <c r="I11790">
        <v>107404</v>
      </c>
      <c r="J11790" t="s">
        <v>86</v>
      </c>
      <c r="K11790" t="s">
        <v>22</v>
      </c>
      <c r="L11790" t="s">
        <v>64</v>
      </c>
      <c r="M11790" t="s">
        <v>24</v>
      </c>
      <c r="N11790">
        <v>1197</v>
      </c>
      <c r="O11790" t="s">
        <v>47</v>
      </c>
      <c r="P11790">
        <v>5</v>
      </c>
      <c r="Q11790">
        <f t="shared" si="368"/>
        <v>9</v>
      </c>
      <c r="R11790" t="str">
        <f t="shared" si="369"/>
        <v>Mid-range</v>
      </c>
    </row>
    <row r="11791" spans="1:18" x14ac:dyDescent="0.35">
      <c r="A11791">
        <v>12825824</v>
      </c>
      <c r="B11791" t="s">
        <v>5926</v>
      </c>
      <c r="C11791">
        <v>19990</v>
      </c>
      <c r="D11791" t="s">
        <v>127</v>
      </c>
      <c r="E11791">
        <v>2</v>
      </c>
      <c r="F11791" t="s">
        <v>3065</v>
      </c>
      <c r="G11791" t="s">
        <v>3893</v>
      </c>
      <c r="H11791">
        <v>2015</v>
      </c>
      <c r="I11791">
        <v>56897</v>
      </c>
      <c r="J11791" t="s">
        <v>86</v>
      </c>
      <c r="K11791" t="s">
        <v>22</v>
      </c>
      <c r="L11791" t="s">
        <v>23</v>
      </c>
      <c r="M11791" t="s">
        <v>24</v>
      </c>
      <c r="N11791">
        <v>1496</v>
      </c>
      <c r="O11791" t="s">
        <v>116</v>
      </c>
      <c r="P11791">
        <v>5</v>
      </c>
      <c r="Q11791">
        <f t="shared" si="368"/>
        <v>9</v>
      </c>
      <c r="R11791" t="str">
        <f t="shared" si="369"/>
        <v>Mid-range</v>
      </c>
    </row>
    <row r="11792" spans="1:18" x14ac:dyDescent="0.35">
      <c r="A11792">
        <v>12825827</v>
      </c>
      <c r="B11792" t="s">
        <v>214</v>
      </c>
      <c r="C11792">
        <v>34950</v>
      </c>
      <c r="D11792" t="s">
        <v>49</v>
      </c>
      <c r="E11792" t="s">
        <v>50</v>
      </c>
      <c r="F11792" t="s">
        <v>215</v>
      </c>
      <c r="G11792" t="s">
        <v>52</v>
      </c>
      <c r="H11792">
        <v>2018</v>
      </c>
      <c r="I11792">
        <v>40306</v>
      </c>
      <c r="J11792" t="s">
        <v>21</v>
      </c>
      <c r="K11792" t="s">
        <v>22</v>
      </c>
      <c r="L11792" t="s">
        <v>23</v>
      </c>
      <c r="M11792" t="s">
        <v>24</v>
      </c>
      <c r="N11792">
        <v>2488</v>
      </c>
      <c r="O11792" t="s">
        <v>732</v>
      </c>
      <c r="P11792">
        <v>5</v>
      </c>
      <c r="Q11792">
        <f t="shared" si="368"/>
        <v>6</v>
      </c>
      <c r="R11792" t="str">
        <f t="shared" si="369"/>
        <v>Mid-range</v>
      </c>
    </row>
    <row r="11793" spans="1:18" x14ac:dyDescent="0.35">
      <c r="A11793">
        <v>12825836</v>
      </c>
      <c r="B11793" t="s">
        <v>11643</v>
      </c>
      <c r="C11793">
        <v>244900</v>
      </c>
      <c r="D11793" t="s">
        <v>59</v>
      </c>
      <c r="E11793" t="s">
        <v>826</v>
      </c>
      <c r="F11793" t="s">
        <v>11644</v>
      </c>
      <c r="G11793" t="s">
        <v>11645</v>
      </c>
      <c r="H11793">
        <v>2021</v>
      </c>
      <c r="I11793">
        <v>3570</v>
      </c>
      <c r="J11793" t="s">
        <v>21</v>
      </c>
      <c r="K11793" t="s">
        <v>22</v>
      </c>
      <c r="L11793" t="s">
        <v>64</v>
      </c>
      <c r="M11793" t="s">
        <v>247</v>
      </c>
      <c r="N11793">
        <v>4395</v>
      </c>
      <c r="O11793" t="s">
        <v>33</v>
      </c>
      <c r="P11793">
        <v>5</v>
      </c>
      <c r="Q11793">
        <f t="shared" si="368"/>
        <v>3</v>
      </c>
      <c r="R11793" t="str">
        <f t="shared" si="369"/>
        <v>Luxury</v>
      </c>
    </row>
    <row r="11794" spans="1:18" x14ac:dyDescent="0.35">
      <c r="A11794">
        <v>12825849</v>
      </c>
      <c r="B11794" t="s">
        <v>10140</v>
      </c>
      <c r="C11794">
        <v>78888</v>
      </c>
      <c r="D11794" t="s">
        <v>102</v>
      </c>
      <c r="E11794" t="s">
        <v>473</v>
      </c>
      <c r="F11794" t="s">
        <v>10141</v>
      </c>
      <c r="G11794" t="s">
        <v>837</v>
      </c>
      <c r="H11794">
        <v>2022</v>
      </c>
      <c r="I11794">
        <v>25</v>
      </c>
      <c r="J11794" t="s">
        <v>338</v>
      </c>
      <c r="K11794" t="s">
        <v>22</v>
      </c>
      <c r="L11794" t="s">
        <v>31</v>
      </c>
      <c r="M11794" t="s">
        <v>32</v>
      </c>
      <c r="N11794">
        <v>2967</v>
      </c>
      <c r="O11794" t="s">
        <v>116</v>
      </c>
      <c r="P11794">
        <v>5</v>
      </c>
      <c r="Q11794">
        <f t="shared" si="368"/>
        <v>2</v>
      </c>
      <c r="R11794" t="str">
        <f t="shared" si="369"/>
        <v>Luxury</v>
      </c>
    </row>
    <row r="11795" spans="1:18" x14ac:dyDescent="0.35">
      <c r="A11795">
        <v>12825850</v>
      </c>
      <c r="B11795" t="s">
        <v>10702</v>
      </c>
      <c r="C11795">
        <v>57990</v>
      </c>
      <c r="D11795" t="s">
        <v>17</v>
      </c>
      <c r="E11795" t="s">
        <v>157</v>
      </c>
      <c r="F11795" t="s">
        <v>158</v>
      </c>
      <c r="G11795" t="s">
        <v>800</v>
      </c>
      <c r="H11795">
        <v>2014</v>
      </c>
      <c r="I11795">
        <v>73919</v>
      </c>
      <c r="J11795" t="s">
        <v>21</v>
      </c>
      <c r="K11795" t="s">
        <v>22</v>
      </c>
      <c r="L11795" t="s">
        <v>31</v>
      </c>
      <c r="M11795" t="s">
        <v>24</v>
      </c>
      <c r="N11795">
        <v>2982</v>
      </c>
      <c r="O11795" t="s">
        <v>47</v>
      </c>
      <c r="P11795">
        <v>7</v>
      </c>
      <c r="Q11795">
        <f t="shared" si="368"/>
        <v>10</v>
      </c>
      <c r="R11795" t="str">
        <f t="shared" si="369"/>
        <v>Luxury</v>
      </c>
    </row>
    <row r="11796" spans="1:18" x14ac:dyDescent="0.35">
      <c r="A11796">
        <v>12825855</v>
      </c>
      <c r="B11796" t="s">
        <v>11646</v>
      </c>
      <c r="C11796">
        <v>29990</v>
      </c>
      <c r="D11796" t="s">
        <v>59</v>
      </c>
      <c r="E11796" t="s">
        <v>11072</v>
      </c>
      <c r="F11796" t="s">
        <v>10356</v>
      </c>
      <c r="G11796" t="s">
        <v>7717</v>
      </c>
      <c r="H11796">
        <v>2016</v>
      </c>
      <c r="I11796">
        <v>38500</v>
      </c>
      <c r="J11796" t="s">
        <v>21</v>
      </c>
      <c r="K11796" t="s">
        <v>22</v>
      </c>
      <c r="L11796" t="s">
        <v>64</v>
      </c>
      <c r="M11796" t="s">
        <v>24</v>
      </c>
      <c r="N11796">
        <v>1499</v>
      </c>
      <c r="O11796" t="s">
        <v>116</v>
      </c>
      <c r="P11796">
        <v>5</v>
      </c>
      <c r="Q11796">
        <f t="shared" si="368"/>
        <v>8</v>
      </c>
      <c r="R11796" t="str">
        <f t="shared" si="369"/>
        <v>Mid-range</v>
      </c>
    </row>
    <row r="11797" spans="1:18" x14ac:dyDescent="0.35">
      <c r="A11797">
        <v>12825856</v>
      </c>
      <c r="B11797" t="s">
        <v>11647</v>
      </c>
      <c r="C11797">
        <v>24990</v>
      </c>
      <c r="D11797" t="s">
        <v>127</v>
      </c>
      <c r="E11797">
        <v>3</v>
      </c>
      <c r="F11797" t="s">
        <v>11648</v>
      </c>
      <c r="G11797" t="s">
        <v>1666</v>
      </c>
      <c r="H11797">
        <v>2020</v>
      </c>
      <c r="I11797">
        <v>13244</v>
      </c>
      <c r="J11797" t="s">
        <v>63</v>
      </c>
      <c r="K11797" t="s">
        <v>22</v>
      </c>
      <c r="L11797" t="s">
        <v>23</v>
      </c>
      <c r="M11797" t="s">
        <v>24</v>
      </c>
      <c r="N11797">
        <v>1998</v>
      </c>
      <c r="O11797" t="s">
        <v>25</v>
      </c>
      <c r="P11797">
        <v>5</v>
      </c>
      <c r="Q11797">
        <f t="shared" si="368"/>
        <v>4</v>
      </c>
      <c r="R11797" t="str">
        <f t="shared" si="369"/>
        <v>Mid-range</v>
      </c>
    </row>
    <row r="11798" spans="1:18" x14ac:dyDescent="0.35">
      <c r="A11798">
        <v>12825858</v>
      </c>
      <c r="B11798" t="s">
        <v>899</v>
      </c>
      <c r="C11798">
        <v>30990</v>
      </c>
      <c r="D11798" t="s">
        <v>54</v>
      </c>
      <c r="E11798" t="s">
        <v>175</v>
      </c>
      <c r="F11798" t="s">
        <v>900</v>
      </c>
      <c r="G11798" t="s">
        <v>207</v>
      </c>
      <c r="H11798">
        <v>2014</v>
      </c>
      <c r="I11798">
        <v>114267</v>
      </c>
      <c r="J11798" t="s">
        <v>338</v>
      </c>
      <c r="K11798" t="s">
        <v>81</v>
      </c>
      <c r="L11798" t="s">
        <v>31</v>
      </c>
      <c r="M11798" t="s">
        <v>24</v>
      </c>
      <c r="N11798">
        <v>3198</v>
      </c>
      <c r="O11798" t="s">
        <v>116</v>
      </c>
      <c r="P11798">
        <v>5</v>
      </c>
      <c r="Q11798">
        <f t="shared" si="368"/>
        <v>10</v>
      </c>
      <c r="R11798" t="str">
        <f t="shared" si="369"/>
        <v>Mid-range</v>
      </c>
    </row>
    <row r="11799" spans="1:18" x14ac:dyDescent="0.35">
      <c r="A11799">
        <v>12825859</v>
      </c>
      <c r="B11799" t="s">
        <v>6150</v>
      </c>
      <c r="C11799">
        <v>11990</v>
      </c>
      <c r="D11799" t="s">
        <v>42</v>
      </c>
      <c r="E11799" t="s">
        <v>1205</v>
      </c>
      <c r="F11799" t="s">
        <v>44</v>
      </c>
      <c r="G11799" t="s">
        <v>1206</v>
      </c>
      <c r="H11799">
        <v>2012</v>
      </c>
      <c r="I11799">
        <v>82223</v>
      </c>
      <c r="J11799" t="s">
        <v>63</v>
      </c>
      <c r="K11799" t="s">
        <v>22</v>
      </c>
      <c r="L11799" t="s">
        <v>23</v>
      </c>
      <c r="M11799" t="s">
        <v>24</v>
      </c>
      <c r="N11799">
        <v>1598</v>
      </c>
      <c r="O11799" t="s">
        <v>33</v>
      </c>
      <c r="P11799">
        <v>5</v>
      </c>
      <c r="Q11799">
        <f t="shared" si="368"/>
        <v>12</v>
      </c>
      <c r="R11799" t="str">
        <f t="shared" si="369"/>
        <v>Mid-range</v>
      </c>
    </row>
    <row r="11800" spans="1:18" x14ac:dyDescent="0.35">
      <c r="A11800">
        <v>12825860</v>
      </c>
      <c r="B11800" t="s">
        <v>11649</v>
      </c>
      <c r="C11800">
        <v>29990</v>
      </c>
      <c r="D11800" t="s">
        <v>282</v>
      </c>
      <c r="E11800" t="s">
        <v>283</v>
      </c>
      <c r="F11800" t="s">
        <v>284</v>
      </c>
      <c r="G11800" t="s">
        <v>507</v>
      </c>
      <c r="H11800">
        <v>2013</v>
      </c>
      <c r="I11800">
        <v>110223</v>
      </c>
      <c r="J11800" t="s">
        <v>286</v>
      </c>
      <c r="K11800" t="s">
        <v>22</v>
      </c>
      <c r="L11800" t="s">
        <v>23</v>
      </c>
      <c r="M11800" t="s">
        <v>24</v>
      </c>
      <c r="N11800">
        <v>3604</v>
      </c>
      <c r="O11800" t="s">
        <v>116</v>
      </c>
      <c r="P11800">
        <v>4</v>
      </c>
      <c r="Q11800">
        <f t="shared" si="368"/>
        <v>11</v>
      </c>
      <c r="R11800" t="str">
        <f t="shared" si="369"/>
        <v>Mid-range</v>
      </c>
    </row>
    <row r="11801" spans="1:18" x14ac:dyDescent="0.35">
      <c r="A11801">
        <v>12825861</v>
      </c>
      <c r="B11801" t="s">
        <v>11650</v>
      </c>
      <c r="C11801">
        <v>22990</v>
      </c>
      <c r="D11801" t="s">
        <v>188</v>
      </c>
      <c r="E11801" t="s">
        <v>995</v>
      </c>
      <c r="F11801" t="s">
        <v>251</v>
      </c>
      <c r="G11801" t="s">
        <v>6339</v>
      </c>
      <c r="H11801">
        <v>2021</v>
      </c>
      <c r="I11801">
        <v>18334</v>
      </c>
      <c r="J11801" t="s">
        <v>63</v>
      </c>
      <c r="K11801" t="s">
        <v>22</v>
      </c>
      <c r="L11801" t="s">
        <v>23</v>
      </c>
      <c r="M11801" t="s">
        <v>24</v>
      </c>
      <c r="N11801">
        <v>1999</v>
      </c>
      <c r="O11801" t="s">
        <v>25</v>
      </c>
      <c r="P11801">
        <v>5</v>
      </c>
      <c r="Q11801">
        <f t="shared" si="368"/>
        <v>3</v>
      </c>
      <c r="R11801" t="str">
        <f t="shared" si="369"/>
        <v>Mid-range</v>
      </c>
    </row>
    <row r="11802" spans="1:18" x14ac:dyDescent="0.35">
      <c r="A11802">
        <v>12825862</v>
      </c>
      <c r="B11802" t="s">
        <v>11651</v>
      </c>
      <c r="C11802">
        <v>28830</v>
      </c>
      <c r="D11802" t="s">
        <v>54</v>
      </c>
      <c r="E11802" t="s">
        <v>175</v>
      </c>
      <c r="F11802" t="s">
        <v>1528</v>
      </c>
      <c r="G11802" t="s">
        <v>659</v>
      </c>
      <c r="H11802">
        <v>2016</v>
      </c>
      <c r="I11802">
        <v>197733</v>
      </c>
      <c r="J11802" t="s">
        <v>182</v>
      </c>
      <c r="K11802" t="s">
        <v>22</v>
      </c>
      <c r="L11802" t="s">
        <v>31</v>
      </c>
      <c r="M11802" t="s">
        <v>24</v>
      </c>
      <c r="N11802">
        <v>2198</v>
      </c>
      <c r="O11802" t="s">
        <v>47</v>
      </c>
      <c r="P11802">
        <v>5</v>
      </c>
      <c r="Q11802">
        <f t="shared" si="368"/>
        <v>8</v>
      </c>
      <c r="R11802" t="str">
        <f t="shared" si="369"/>
        <v>Mid-range</v>
      </c>
    </row>
    <row r="11803" spans="1:18" x14ac:dyDescent="0.35">
      <c r="A11803">
        <v>12825881</v>
      </c>
      <c r="B11803" t="s">
        <v>5363</v>
      </c>
      <c r="C11803">
        <v>32995</v>
      </c>
      <c r="D11803" t="s">
        <v>88</v>
      </c>
      <c r="E11803" t="s">
        <v>625</v>
      </c>
      <c r="F11803" t="s">
        <v>626</v>
      </c>
      <c r="G11803" t="s">
        <v>627</v>
      </c>
      <c r="H11803">
        <v>2017</v>
      </c>
      <c r="I11803">
        <v>97931</v>
      </c>
      <c r="J11803" t="s">
        <v>106</v>
      </c>
      <c r="K11803" t="s">
        <v>22</v>
      </c>
      <c r="L11803" t="s">
        <v>31</v>
      </c>
      <c r="M11803" t="s">
        <v>24</v>
      </c>
      <c r="N11803">
        <v>2497</v>
      </c>
      <c r="O11803" t="s">
        <v>47</v>
      </c>
      <c r="P11803">
        <v>3</v>
      </c>
      <c r="Q11803">
        <f t="shared" si="368"/>
        <v>7</v>
      </c>
      <c r="R11803" t="str">
        <f t="shared" si="369"/>
        <v>Mid-range</v>
      </c>
    </row>
    <row r="11804" spans="1:18" x14ac:dyDescent="0.35">
      <c r="A11804">
        <v>12825887</v>
      </c>
      <c r="B11804" t="s">
        <v>7917</v>
      </c>
      <c r="C11804">
        <v>12990</v>
      </c>
      <c r="D11804" t="s">
        <v>112</v>
      </c>
      <c r="E11804" t="s">
        <v>830</v>
      </c>
      <c r="F11804" t="s">
        <v>831</v>
      </c>
      <c r="G11804" t="s">
        <v>2948</v>
      </c>
      <c r="H11804">
        <v>2006</v>
      </c>
      <c r="I11804">
        <v>142800</v>
      </c>
      <c r="J11804" t="s">
        <v>63</v>
      </c>
      <c r="K11804" t="s">
        <v>22</v>
      </c>
      <c r="L11804" t="s">
        <v>64</v>
      </c>
      <c r="M11804" t="s">
        <v>24</v>
      </c>
      <c r="N11804">
        <v>2500</v>
      </c>
      <c r="O11804" t="s">
        <v>116</v>
      </c>
      <c r="P11804">
        <v>5</v>
      </c>
      <c r="Q11804">
        <f t="shared" si="368"/>
        <v>18</v>
      </c>
      <c r="R11804" t="str">
        <f t="shared" si="369"/>
        <v>Mid-range</v>
      </c>
    </row>
    <row r="11805" spans="1:18" x14ac:dyDescent="0.35">
      <c r="A11805">
        <v>12825888</v>
      </c>
      <c r="B11805" t="s">
        <v>5675</v>
      </c>
      <c r="C11805">
        <v>11990</v>
      </c>
      <c r="D11805" t="s">
        <v>17</v>
      </c>
      <c r="E11805" t="s">
        <v>262</v>
      </c>
      <c r="F11805" t="s">
        <v>263</v>
      </c>
      <c r="G11805" t="s">
        <v>2334</v>
      </c>
      <c r="H11805">
        <v>2008</v>
      </c>
      <c r="I11805">
        <v>144750</v>
      </c>
      <c r="J11805" t="s">
        <v>63</v>
      </c>
      <c r="K11805" t="s">
        <v>22</v>
      </c>
      <c r="L11805" t="s">
        <v>23</v>
      </c>
      <c r="M11805" t="s">
        <v>24</v>
      </c>
      <c r="N11805">
        <v>1798</v>
      </c>
      <c r="O11805" t="s">
        <v>116</v>
      </c>
      <c r="P11805">
        <v>5</v>
      </c>
      <c r="Q11805">
        <f t="shared" si="368"/>
        <v>16</v>
      </c>
      <c r="R11805" t="str">
        <f t="shared" si="369"/>
        <v>Mid-range</v>
      </c>
    </row>
    <row r="11806" spans="1:18" x14ac:dyDescent="0.35">
      <c r="A11806">
        <v>12825892</v>
      </c>
      <c r="B11806" t="s">
        <v>11652</v>
      </c>
      <c r="C11806">
        <v>19500</v>
      </c>
      <c r="D11806" t="s">
        <v>17</v>
      </c>
      <c r="E11806" t="s">
        <v>642</v>
      </c>
      <c r="F11806" t="s">
        <v>7977</v>
      </c>
      <c r="G11806" t="s">
        <v>1134</v>
      </c>
      <c r="H11806">
        <v>2012</v>
      </c>
      <c r="I11806">
        <v>138000</v>
      </c>
      <c r="J11806" t="s">
        <v>63</v>
      </c>
      <c r="K11806" t="s">
        <v>22</v>
      </c>
      <c r="L11806" t="s">
        <v>23</v>
      </c>
      <c r="M11806" t="s">
        <v>24</v>
      </c>
      <c r="N11806">
        <v>2494</v>
      </c>
      <c r="O11806" t="s">
        <v>11653</v>
      </c>
      <c r="P11806">
        <v>5</v>
      </c>
      <c r="Q11806">
        <f t="shared" si="368"/>
        <v>12</v>
      </c>
      <c r="R11806" t="str">
        <f t="shared" si="369"/>
        <v>Mid-range</v>
      </c>
    </row>
    <row r="11807" spans="1:18" x14ac:dyDescent="0.35">
      <c r="A11807">
        <v>12825903</v>
      </c>
      <c r="B11807" t="s">
        <v>1614</v>
      </c>
      <c r="C11807">
        <v>36990</v>
      </c>
      <c r="D11807" t="s">
        <v>188</v>
      </c>
      <c r="E11807" t="s">
        <v>594</v>
      </c>
      <c r="F11807" t="s">
        <v>595</v>
      </c>
      <c r="G11807" t="s">
        <v>1615</v>
      </c>
      <c r="H11807">
        <v>2017</v>
      </c>
      <c r="I11807">
        <v>103870</v>
      </c>
      <c r="J11807" t="s">
        <v>21</v>
      </c>
      <c r="K11807" t="s">
        <v>22</v>
      </c>
      <c r="L11807" t="s">
        <v>31</v>
      </c>
      <c r="M11807" t="s">
        <v>24</v>
      </c>
      <c r="N11807">
        <v>2199</v>
      </c>
      <c r="O11807" t="s">
        <v>47</v>
      </c>
      <c r="P11807">
        <v>7</v>
      </c>
      <c r="Q11807">
        <f t="shared" si="368"/>
        <v>7</v>
      </c>
      <c r="R11807" t="str">
        <f t="shared" si="369"/>
        <v>Mid-range</v>
      </c>
    </row>
    <row r="11808" spans="1:18" x14ac:dyDescent="0.35">
      <c r="A11808">
        <v>12825920</v>
      </c>
      <c r="B11808" t="s">
        <v>11654</v>
      </c>
      <c r="C11808">
        <v>16990</v>
      </c>
      <c r="D11808" t="s">
        <v>102</v>
      </c>
      <c r="E11808" t="s">
        <v>3681</v>
      </c>
      <c r="F11808" t="s">
        <v>1213</v>
      </c>
      <c r="G11808" t="s">
        <v>4006</v>
      </c>
      <c r="H11808">
        <v>2014</v>
      </c>
      <c r="I11808">
        <v>103640</v>
      </c>
      <c r="J11808" t="s">
        <v>63</v>
      </c>
      <c r="K11808" t="s">
        <v>22</v>
      </c>
      <c r="L11808" t="s">
        <v>64</v>
      </c>
      <c r="M11808" t="s">
        <v>24</v>
      </c>
      <c r="N11808">
        <v>1390</v>
      </c>
      <c r="O11808" t="s">
        <v>47</v>
      </c>
      <c r="P11808">
        <v>5</v>
      </c>
      <c r="Q11808">
        <f t="shared" si="368"/>
        <v>10</v>
      </c>
      <c r="R11808" t="str">
        <f t="shared" si="369"/>
        <v>Mid-range</v>
      </c>
    </row>
    <row r="11809" spans="1:18" x14ac:dyDescent="0.35">
      <c r="A11809">
        <v>12825934</v>
      </c>
      <c r="B11809" t="s">
        <v>11655</v>
      </c>
      <c r="C11809">
        <v>76830</v>
      </c>
      <c r="D11809" t="s">
        <v>249</v>
      </c>
      <c r="E11809" t="s">
        <v>250</v>
      </c>
      <c r="F11809" t="s">
        <v>11656</v>
      </c>
      <c r="G11809" t="s">
        <v>2884</v>
      </c>
      <c r="H11809">
        <v>2017</v>
      </c>
      <c r="I11809">
        <v>83288</v>
      </c>
      <c r="J11809" t="s">
        <v>21</v>
      </c>
      <c r="K11809" t="s">
        <v>22</v>
      </c>
      <c r="L11809" t="s">
        <v>31</v>
      </c>
      <c r="M11809" t="s">
        <v>24</v>
      </c>
      <c r="N11809">
        <v>2967</v>
      </c>
      <c r="O11809" t="s">
        <v>47</v>
      </c>
      <c r="P11809">
        <v>5</v>
      </c>
      <c r="Q11809">
        <f t="shared" si="368"/>
        <v>7</v>
      </c>
      <c r="R11809" t="str">
        <f t="shared" si="369"/>
        <v>Luxury</v>
      </c>
    </row>
    <row r="11810" spans="1:18" x14ac:dyDescent="0.35">
      <c r="A11810">
        <v>12825938</v>
      </c>
      <c r="B11810" t="s">
        <v>11657</v>
      </c>
      <c r="C11810">
        <v>34990</v>
      </c>
      <c r="D11810" t="s">
        <v>42</v>
      </c>
      <c r="E11810" t="s">
        <v>179</v>
      </c>
      <c r="F11810" t="s">
        <v>11658</v>
      </c>
      <c r="G11810" t="s">
        <v>204</v>
      </c>
      <c r="H11810">
        <v>2016</v>
      </c>
      <c r="I11810">
        <v>120252</v>
      </c>
      <c r="J11810" t="s">
        <v>205</v>
      </c>
      <c r="K11810" t="s">
        <v>22</v>
      </c>
      <c r="L11810" t="s">
        <v>31</v>
      </c>
      <c r="M11810" t="s">
        <v>24</v>
      </c>
      <c r="N11810">
        <v>2776</v>
      </c>
      <c r="O11810" t="s">
        <v>47</v>
      </c>
      <c r="P11810">
        <v>5</v>
      </c>
      <c r="Q11810">
        <f t="shared" si="368"/>
        <v>8</v>
      </c>
      <c r="R11810" t="str">
        <f t="shared" si="369"/>
        <v>Mid-range</v>
      </c>
    </row>
    <row r="11811" spans="1:18" x14ac:dyDescent="0.35">
      <c r="A11811">
        <v>12825956</v>
      </c>
      <c r="B11811" t="s">
        <v>202</v>
      </c>
      <c r="C11811">
        <v>39990</v>
      </c>
      <c r="D11811" t="s">
        <v>42</v>
      </c>
      <c r="E11811" t="s">
        <v>179</v>
      </c>
      <c r="F11811" t="s">
        <v>203</v>
      </c>
      <c r="G11811" t="s">
        <v>204</v>
      </c>
      <c r="H11811">
        <v>2016</v>
      </c>
      <c r="I11811">
        <v>107325</v>
      </c>
      <c r="J11811" t="s">
        <v>205</v>
      </c>
      <c r="K11811" t="s">
        <v>22</v>
      </c>
      <c r="L11811" t="s">
        <v>31</v>
      </c>
      <c r="M11811" t="s">
        <v>24</v>
      </c>
      <c r="N11811">
        <v>2776</v>
      </c>
      <c r="O11811" t="s">
        <v>47</v>
      </c>
      <c r="P11811">
        <v>5</v>
      </c>
      <c r="Q11811">
        <f t="shared" si="368"/>
        <v>8</v>
      </c>
      <c r="R11811" t="str">
        <f t="shared" si="369"/>
        <v>Mid-range</v>
      </c>
    </row>
    <row r="11812" spans="1:18" x14ac:dyDescent="0.35">
      <c r="A11812">
        <v>12825958</v>
      </c>
      <c r="B11812" t="s">
        <v>7127</v>
      </c>
      <c r="C11812">
        <v>21800</v>
      </c>
      <c r="D11812" t="s">
        <v>76</v>
      </c>
      <c r="E11812" t="s">
        <v>77</v>
      </c>
      <c r="F11812" t="s">
        <v>4239</v>
      </c>
      <c r="G11812" t="s">
        <v>3154</v>
      </c>
      <c r="H11812">
        <v>2013</v>
      </c>
      <c r="I11812">
        <v>274138</v>
      </c>
      <c r="J11812" t="s">
        <v>1181</v>
      </c>
      <c r="K11812" t="s">
        <v>81</v>
      </c>
      <c r="L11812" t="s">
        <v>31</v>
      </c>
      <c r="M11812" t="s">
        <v>24</v>
      </c>
      <c r="N11812">
        <v>2999</v>
      </c>
      <c r="O11812" t="s">
        <v>47</v>
      </c>
      <c r="P11812">
        <v>5</v>
      </c>
      <c r="Q11812">
        <f t="shared" si="368"/>
        <v>11</v>
      </c>
      <c r="R11812" t="str">
        <f t="shared" si="369"/>
        <v>Mid-range</v>
      </c>
    </row>
    <row r="11813" spans="1:18" x14ac:dyDescent="0.35">
      <c r="A11813">
        <v>12825959</v>
      </c>
      <c r="B11813" t="s">
        <v>7552</v>
      </c>
      <c r="C11813">
        <v>19800</v>
      </c>
      <c r="D11813" t="s">
        <v>76</v>
      </c>
      <c r="E11813" t="s">
        <v>77</v>
      </c>
      <c r="F11813" t="s">
        <v>2008</v>
      </c>
      <c r="G11813" t="s">
        <v>4641</v>
      </c>
      <c r="H11813">
        <v>2014</v>
      </c>
      <c r="I11813">
        <v>297868</v>
      </c>
      <c r="J11813" t="s">
        <v>182</v>
      </c>
      <c r="K11813" t="s">
        <v>81</v>
      </c>
      <c r="L11813" t="s">
        <v>31</v>
      </c>
      <c r="M11813" t="s">
        <v>24</v>
      </c>
      <c r="N11813">
        <v>2999</v>
      </c>
      <c r="O11813" t="s">
        <v>47</v>
      </c>
      <c r="P11813">
        <v>5</v>
      </c>
      <c r="Q11813">
        <f t="shared" si="368"/>
        <v>10</v>
      </c>
      <c r="R11813" t="str">
        <f t="shared" si="369"/>
        <v>Mid-range</v>
      </c>
    </row>
    <row r="11814" spans="1:18" x14ac:dyDescent="0.35">
      <c r="A11814">
        <v>12825961</v>
      </c>
      <c r="B11814" t="s">
        <v>11659</v>
      </c>
      <c r="C11814">
        <v>21999</v>
      </c>
      <c r="D11814" t="s">
        <v>102</v>
      </c>
      <c r="E11814" t="s">
        <v>1670</v>
      </c>
      <c r="F11814" t="s">
        <v>11660</v>
      </c>
      <c r="G11814" t="s">
        <v>11203</v>
      </c>
      <c r="H11814">
        <v>2022</v>
      </c>
      <c r="I11814">
        <v>250302</v>
      </c>
      <c r="J11814" t="s">
        <v>106</v>
      </c>
      <c r="K11814" t="s">
        <v>22</v>
      </c>
      <c r="L11814" t="s">
        <v>31</v>
      </c>
      <c r="M11814" t="s">
        <v>24</v>
      </c>
      <c r="N11814">
        <v>1968</v>
      </c>
      <c r="O11814" t="s">
        <v>135</v>
      </c>
      <c r="P11814">
        <v>5</v>
      </c>
      <c r="Q11814">
        <f t="shared" si="368"/>
        <v>2</v>
      </c>
      <c r="R11814" t="str">
        <f t="shared" si="369"/>
        <v>Mid-range</v>
      </c>
    </row>
    <row r="11815" spans="1:18" x14ac:dyDescent="0.35">
      <c r="A11815">
        <v>12825969</v>
      </c>
      <c r="B11815" t="s">
        <v>11661</v>
      </c>
      <c r="C11815">
        <v>82990</v>
      </c>
      <c r="D11815" t="s">
        <v>17</v>
      </c>
      <c r="E11815" t="s">
        <v>157</v>
      </c>
      <c r="F11815" t="s">
        <v>3912</v>
      </c>
      <c r="G11815" t="s">
        <v>819</v>
      </c>
      <c r="H11815">
        <v>2022</v>
      </c>
      <c r="I11815">
        <v>7</v>
      </c>
      <c r="J11815" t="s">
        <v>21</v>
      </c>
      <c r="K11815" t="s">
        <v>22</v>
      </c>
      <c r="L11815" t="s">
        <v>31</v>
      </c>
      <c r="M11815" t="s">
        <v>24</v>
      </c>
      <c r="N11815">
        <v>2755</v>
      </c>
      <c r="O11815" t="s">
        <v>47</v>
      </c>
      <c r="P11815">
        <v>7</v>
      </c>
      <c r="Q11815">
        <f t="shared" si="368"/>
        <v>2</v>
      </c>
      <c r="R11815" t="str">
        <f t="shared" si="369"/>
        <v>Luxury</v>
      </c>
    </row>
    <row r="11816" spans="1:18" x14ac:dyDescent="0.35">
      <c r="A11816">
        <v>12825971</v>
      </c>
      <c r="B11816" t="s">
        <v>4099</v>
      </c>
      <c r="C11816">
        <v>41990</v>
      </c>
      <c r="D11816" t="s">
        <v>17</v>
      </c>
      <c r="E11816" t="s">
        <v>642</v>
      </c>
      <c r="F11816" t="s">
        <v>924</v>
      </c>
      <c r="G11816" t="s">
        <v>1808</v>
      </c>
      <c r="H11816">
        <v>2018</v>
      </c>
      <c r="I11816">
        <v>43882</v>
      </c>
      <c r="J11816" t="s">
        <v>63</v>
      </c>
      <c r="K11816" t="s">
        <v>22</v>
      </c>
      <c r="L11816" t="s">
        <v>540</v>
      </c>
      <c r="M11816" t="s">
        <v>24</v>
      </c>
      <c r="N11816">
        <v>2494</v>
      </c>
      <c r="O11816" t="s">
        <v>47</v>
      </c>
      <c r="P11816">
        <v>5</v>
      </c>
      <c r="Q11816">
        <f t="shared" si="368"/>
        <v>6</v>
      </c>
      <c r="R11816" t="str">
        <f t="shared" si="369"/>
        <v>Luxury</v>
      </c>
    </row>
    <row r="11817" spans="1:18" x14ac:dyDescent="0.35">
      <c r="A11817">
        <v>12825973</v>
      </c>
      <c r="B11817" t="s">
        <v>2573</v>
      </c>
      <c r="C11817">
        <v>26886</v>
      </c>
      <c r="D11817" t="s">
        <v>127</v>
      </c>
      <c r="E11817" t="s">
        <v>998</v>
      </c>
      <c r="F11817" t="s">
        <v>2574</v>
      </c>
      <c r="G11817" t="s">
        <v>1969</v>
      </c>
      <c r="H11817">
        <v>2019</v>
      </c>
      <c r="I11817">
        <v>48271</v>
      </c>
      <c r="J11817" t="s">
        <v>21</v>
      </c>
      <c r="K11817" t="s">
        <v>22</v>
      </c>
      <c r="L11817" t="s">
        <v>23</v>
      </c>
      <c r="M11817" t="s">
        <v>24</v>
      </c>
      <c r="N11817">
        <v>1998</v>
      </c>
      <c r="O11817" t="s">
        <v>25</v>
      </c>
      <c r="P11817">
        <v>5</v>
      </c>
      <c r="Q11817">
        <f t="shared" si="368"/>
        <v>5</v>
      </c>
      <c r="R11817" t="str">
        <f t="shared" si="369"/>
        <v>Mid-range</v>
      </c>
    </row>
    <row r="11818" spans="1:18" x14ac:dyDescent="0.35">
      <c r="A11818">
        <v>12826000</v>
      </c>
      <c r="B11818" t="s">
        <v>321</v>
      </c>
      <c r="C11818">
        <v>76800</v>
      </c>
      <c r="D11818" t="s">
        <v>17</v>
      </c>
      <c r="E11818" t="s">
        <v>258</v>
      </c>
      <c r="F11818" t="s">
        <v>322</v>
      </c>
      <c r="G11818" t="s">
        <v>323</v>
      </c>
      <c r="H11818">
        <v>2021</v>
      </c>
      <c r="I11818">
        <v>28338</v>
      </c>
      <c r="J11818" t="s">
        <v>275</v>
      </c>
      <c r="K11818" t="s">
        <v>22</v>
      </c>
      <c r="L11818" t="s">
        <v>31</v>
      </c>
      <c r="M11818" t="s">
        <v>24</v>
      </c>
      <c r="N11818">
        <v>2753</v>
      </c>
      <c r="O11818" t="s">
        <v>47</v>
      </c>
      <c r="P11818">
        <v>5</v>
      </c>
      <c r="Q11818">
        <f t="shared" si="368"/>
        <v>3</v>
      </c>
      <c r="R11818" t="str">
        <f t="shared" si="369"/>
        <v>Luxury</v>
      </c>
    </row>
    <row r="11819" spans="1:18" x14ac:dyDescent="0.35">
      <c r="A11819">
        <v>12826002</v>
      </c>
      <c r="B11819" t="s">
        <v>4351</v>
      </c>
      <c r="C11819">
        <v>54990</v>
      </c>
      <c r="D11819" t="s">
        <v>27</v>
      </c>
      <c r="E11819" t="s">
        <v>720</v>
      </c>
      <c r="F11819" t="s">
        <v>1852</v>
      </c>
      <c r="G11819">
        <v>213</v>
      </c>
      <c r="H11819">
        <v>2016</v>
      </c>
      <c r="I11819">
        <v>110965</v>
      </c>
      <c r="J11819" t="s">
        <v>63</v>
      </c>
      <c r="K11819" t="s">
        <v>22</v>
      </c>
      <c r="L11819" t="s">
        <v>31</v>
      </c>
      <c r="M11819" t="s">
        <v>24</v>
      </c>
      <c r="N11819">
        <v>2987</v>
      </c>
      <c r="O11819" t="s">
        <v>116</v>
      </c>
      <c r="P11819">
        <v>5</v>
      </c>
      <c r="Q11819">
        <f t="shared" si="368"/>
        <v>8</v>
      </c>
      <c r="R11819" t="str">
        <f t="shared" si="369"/>
        <v>Luxury</v>
      </c>
    </row>
    <row r="11820" spans="1:18" x14ac:dyDescent="0.35">
      <c r="A11820">
        <v>12826018</v>
      </c>
      <c r="B11820" t="s">
        <v>1344</v>
      </c>
      <c r="C11820">
        <v>23800</v>
      </c>
      <c r="D11820" t="s">
        <v>49</v>
      </c>
      <c r="E11820" t="s">
        <v>50</v>
      </c>
      <c r="F11820" t="s">
        <v>137</v>
      </c>
      <c r="G11820" t="s">
        <v>52</v>
      </c>
      <c r="H11820">
        <v>2018</v>
      </c>
      <c r="I11820">
        <v>90432</v>
      </c>
      <c r="J11820" t="s">
        <v>21</v>
      </c>
      <c r="K11820" t="s">
        <v>22</v>
      </c>
      <c r="L11820" t="s">
        <v>23</v>
      </c>
      <c r="M11820" t="s">
        <v>24</v>
      </c>
      <c r="N11820">
        <v>2488</v>
      </c>
      <c r="O11820" t="s">
        <v>25</v>
      </c>
      <c r="P11820">
        <v>5</v>
      </c>
      <c r="Q11820">
        <f t="shared" si="368"/>
        <v>6</v>
      </c>
      <c r="R11820" t="str">
        <f t="shared" si="369"/>
        <v>Mid-range</v>
      </c>
    </row>
    <row r="11821" spans="1:18" x14ac:dyDescent="0.35">
      <c r="A11821">
        <v>12826019</v>
      </c>
      <c r="B11821" t="s">
        <v>11662</v>
      </c>
      <c r="C11821">
        <v>29990</v>
      </c>
      <c r="D11821" t="s">
        <v>1033</v>
      </c>
      <c r="E11821" t="s">
        <v>8763</v>
      </c>
      <c r="F11821" t="s">
        <v>8764</v>
      </c>
      <c r="G11821" t="s">
        <v>11663</v>
      </c>
      <c r="H11821">
        <v>2000</v>
      </c>
      <c r="I11821">
        <v>221501</v>
      </c>
      <c r="J11821" t="s">
        <v>63</v>
      </c>
      <c r="K11821" t="s">
        <v>22</v>
      </c>
      <c r="L11821" t="s">
        <v>64</v>
      </c>
      <c r="M11821" t="s">
        <v>24</v>
      </c>
      <c r="N11821">
        <v>5665</v>
      </c>
      <c r="O11821" t="s">
        <v>151</v>
      </c>
      <c r="P11821">
        <v>5</v>
      </c>
      <c r="Q11821">
        <f t="shared" si="368"/>
        <v>24</v>
      </c>
      <c r="R11821" t="str">
        <f t="shared" si="369"/>
        <v>Mid-range</v>
      </c>
    </row>
    <row r="11822" spans="1:18" x14ac:dyDescent="0.35">
      <c r="A11822">
        <v>12826020</v>
      </c>
      <c r="B11822" t="s">
        <v>212</v>
      </c>
      <c r="C11822">
        <v>18500</v>
      </c>
      <c r="D11822" t="s">
        <v>54</v>
      </c>
      <c r="E11822" t="s">
        <v>175</v>
      </c>
      <c r="F11822" t="s">
        <v>176</v>
      </c>
      <c r="G11822" t="s">
        <v>207</v>
      </c>
      <c r="H11822">
        <v>2014</v>
      </c>
      <c r="I11822">
        <v>310000</v>
      </c>
      <c r="J11822" t="s">
        <v>338</v>
      </c>
      <c r="K11822" t="s">
        <v>22</v>
      </c>
      <c r="L11822" t="s">
        <v>31</v>
      </c>
      <c r="M11822" t="s">
        <v>24</v>
      </c>
      <c r="N11822">
        <v>3198</v>
      </c>
      <c r="O11822" t="s">
        <v>47</v>
      </c>
      <c r="P11822">
        <v>5</v>
      </c>
      <c r="Q11822">
        <f t="shared" si="368"/>
        <v>10</v>
      </c>
      <c r="R11822" t="str">
        <f t="shared" si="369"/>
        <v>Mid-range</v>
      </c>
    </row>
    <row r="11823" spans="1:18" x14ac:dyDescent="0.35">
      <c r="A11823">
        <v>12826032</v>
      </c>
      <c r="B11823" t="s">
        <v>3195</v>
      </c>
      <c r="C11823">
        <v>18800</v>
      </c>
      <c r="D11823" t="s">
        <v>59</v>
      </c>
      <c r="E11823" t="s">
        <v>1311</v>
      </c>
      <c r="F11823" t="s">
        <v>3196</v>
      </c>
      <c r="G11823" t="s">
        <v>1313</v>
      </c>
      <c r="H11823">
        <v>2013</v>
      </c>
      <c r="I11823">
        <v>97913</v>
      </c>
      <c r="J11823" t="s">
        <v>21</v>
      </c>
      <c r="K11823" t="s">
        <v>22</v>
      </c>
      <c r="L11823" t="s">
        <v>31</v>
      </c>
      <c r="M11823" t="s">
        <v>24</v>
      </c>
      <c r="N11823">
        <v>1995</v>
      </c>
      <c r="O11823" t="s">
        <v>69</v>
      </c>
      <c r="P11823">
        <v>5</v>
      </c>
      <c r="Q11823">
        <f t="shared" si="368"/>
        <v>11</v>
      </c>
      <c r="R11823" t="str">
        <f t="shared" si="369"/>
        <v>Mid-range</v>
      </c>
    </row>
    <row r="11824" spans="1:18" x14ac:dyDescent="0.35">
      <c r="A11824">
        <v>12826039</v>
      </c>
      <c r="B11824" t="s">
        <v>11664</v>
      </c>
      <c r="C11824">
        <v>12990</v>
      </c>
      <c r="D11824" t="s">
        <v>42</v>
      </c>
      <c r="E11824" t="s">
        <v>43</v>
      </c>
      <c r="F11824" t="s">
        <v>4171</v>
      </c>
      <c r="G11824" t="s">
        <v>655</v>
      </c>
      <c r="H11824">
        <v>2012</v>
      </c>
      <c r="I11824">
        <v>84000</v>
      </c>
      <c r="J11824" t="s">
        <v>63</v>
      </c>
      <c r="K11824" t="s">
        <v>81</v>
      </c>
      <c r="L11824" t="s">
        <v>23</v>
      </c>
      <c r="M11824" t="s">
        <v>24</v>
      </c>
      <c r="N11824">
        <v>1364</v>
      </c>
      <c r="O11824" t="s">
        <v>74</v>
      </c>
      <c r="P11824">
        <v>5</v>
      </c>
      <c r="Q11824">
        <f t="shared" si="368"/>
        <v>12</v>
      </c>
      <c r="R11824" t="str">
        <f t="shared" si="369"/>
        <v>Mid-range</v>
      </c>
    </row>
    <row r="11825" spans="1:18" x14ac:dyDescent="0.35">
      <c r="A11825">
        <v>12826048</v>
      </c>
      <c r="B11825" t="s">
        <v>8754</v>
      </c>
      <c r="C11825">
        <v>16990</v>
      </c>
      <c r="D11825" t="s">
        <v>17</v>
      </c>
      <c r="E11825" t="s">
        <v>153</v>
      </c>
      <c r="F11825" t="s">
        <v>8755</v>
      </c>
      <c r="G11825" t="s">
        <v>8094</v>
      </c>
      <c r="H11825">
        <v>2012</v>
      </c>
      <c r="I11825">
        <v>171396</v>
      </c>
      <c r="J11825" t="s">
        <v>21</v>
      </c>
      <c r="K11825" t="s">
        <v>22</v>
      </c>
      <c r="L11825" t="s">
        <v>23</v>
      </c>
      <c r="M11825" t="s">
        <v>24</v>
      </c>
      <c r="N11825">
        <v>2362</v>
      </c>
      <c r="O11825" t="s">
        <v>135</v>
      </c>
      <c r="P11825">
        <v>5</v>
      </c>
      <c r="Q11825">
        <f t="shared" si="368"/>
        <v>12</v>
      </c>
      <c r="R11825" t="str">
        <f t="shared" si="369"/>
        <v>Mid-range</v>
      </c>
    </row>
    <row r="11826" spans="1:18" x14ac:dyDescent="0.35">
      <c r="A11826">
        <v>12826055</v>
      </c>
      <c r="B11826" t="s">
        <v>11665</v>
      </c>
      <c r="C11826">
        <v>47850</v>
      </c>
      <c r="D11826" t="s">
        <v>54</v>
      </c>
      <c r="E11826" t="s">
        <v>175</v>
      </c>
      <c r="F11826" t="s">
        <v>964</v>
      </c>
      <c r="G11826" t="s">
        <v>650</v>
      </c>
      <c r="H11826">
        <v>2017</v>
      </c>
      <c r="I11826">
        <v>171548</v>
      </c>
      <c r="J11826" t="s">
        <v>236</v>
      </c>
      <c r="K11826" t="s">
        <v>22</v>
      </c>
      <c r="L11826" t="s">
        <v>31</v>
      </c>
      <c r="M11826" t="s">
        <v>24</v>
      </c>
      <c r="N11826">
        <v>3198</v>
      </c>
      <c r="O11826" t="s">
        <v>25</v>
      </c>
      <c r="P11826">
        <v>5</v>
      </c>
      <c r="Q11826">
        <f t="shared" si="368"/>
        <v>7</v>
      </c>
      <c r="R11826" t="str">
        <f t="shared" si="369"/>
        <v>Luxury</v>
      </c>
    </row>
    <row r="11827" spans="1:18" x14ac:dyDescent="0.35">
      <c r="A11827">
        <v>12826065</v>
      </c>
      <c r="B11827" t="s">
        <v>11666</v>
      </c>
      <c r="C11827">
        <v>15990</v>
      </c>
      <c r="D11827" t="s">
        <v>49</v>
      </c>
      <c r="E11827" t="s">
        <v>50</v>
      </c>
      <c r="F11827" t="s">
        <v>149</v>
      </c>
      <c r="G11827" t="s">
        <v>297</v>
      </c>
      <c r="H11827">
        <v>2011</v>
      </c>
      <c r="I11827">
        <v>78033</v>
      </c>
      <c r="J11827" t="s">
        <v>21</v>
      </c>
      <c r="K11827" t="s">
        <v>22</v>
      </c>
      <c r="L11827" t="s">
        <v>23</v>
      </c>
      <c r="M11827" t="s">
        <v>24</v>
      </c>
      <c r="N11827">
        <v>2488</v>
      </c>
      <c r="O11827" t="s">
        <v>47</v>
      </c>
      <c r="P11827">
        <v>5</v>
      </c>
      <c r="Q11827">
        <f t="shared" si="368"/>
        <v>13</v>
      </c>
      <c r="R11827" t="str">
        <f t="shared" si="369"/>
        <v>Mid-range</v>
      </c>
    </row>
    <row r="11828" spans="1:18" x14ac:dyDescent="0.35">
      <c r="A11828">
        <v>12826073</v>
      </c>
      <c r="B11828" t="s">
        <v>8373</v>
      </c>
      <c r="C11828">
        <v>9990</v>
      </c>
      <c r="D11828" t="s">
        <v>3748</v>
      </c>
      <c r="E11828" t="s">
        <v>7156</v>
      </c>
      <c r="F11828" t="s">
        <v>771</v>
      </c>
      <c r="G11828" t="s">
        <v>3751</v>
      </c>
      <c r="H11828">
        <v>2014</v>
      </c>
      <c r="I11828">
        <v>140591</v>
      </c>
      <c r="J11828" t="s">
        <v>80</v>
      </c>
      <c r="K11828" t="s">
        <v>81</v>
      </c>
      <c r="L11828" t="s">
        <v>31</v>
      </c>
      <c r="M11828" t="s">
        <v>24</v>
      </c>
      <c r="N11828">
        <v>1996</v>
      </c>
      <c r="O11828" t="s">
        <v>69</v>
      </c>
      <c r="P11828">
        <v>2</v>
      </c>
      <c r="Q11828">
        <f t="shared" si="368"/>
        <v>10</v>
      </c>
      <c r="R11828" t="str">
        <f t="shared" si="369"/>
        <v>Budget</v>
      </c>
    </row>
    <row r="11829" spans="1:18" x14ac:dyDescent="0.35">
      <c r="A11829">
        <v>12826115</v>
      </c>
      <c r="B11829" t="s">
        <v>11667</v>
      </c>
      <c r="C11829">
        <v>11999</v>
      </c>
      <c r="D11829" t="s">
        <v>102</v>
      </c>
      <c r="E11829" t="s">
        <v>1066</v>
      </c>
      <c r="F11829" t="s">
        <v>11529</v>
      </c>
      <c r="G11829" t="s">
        <v>11668</v>
      </c>
      <c r="H11829">
        <v>2012</v>
      </c>
      <c r="I11829">
        <v>83230</v>
      </c>
      <c r="J11829" t="s">
        <v>86</v>
      </c>
      <c r="K11829" t="s">
        <v>81</v>
      </c>
      <c r="L11829" t="s">
        <v>64</v>
      </c>
      <c r="M11829" t="s">
        <v>24</v>
      </c>
      <c r="N11829">
        <v>1390</v>
      </c>
      <c r="O11829" t="s">
        <v>47</v>
      </c>
      <c r="P11829">
        <v>5</v>
      </c>
      <c r="Q11829">
        <f t="shared" si="368"/>
        <v>12</v>
      </c>
      <c r="R11829" t="str">
        <f t="shared" si="369"/>
        <v>Mid-range</v>
      </c>
    </row>
    <row r="11830" spans="1:18" x14ac:dyDescent="0.35">
      <c r="A11830">
        <v>12826116</v>
      </c>
      <c r="B11830" t="s">
        <v>2907</v>
      </c>
      <c r="C11830">
        <v>67933</v>
      </c>
      <c r="D11830" t="s">
        <v>76</v>
      </c>
      <c r="E11830" t="s">
        <v>77</v>
      </c>
      <c r="F11830" t="s">
        <v>2908</v>
      </c>
      <c r="G11830" t="s">
        <v>1627</v>
      </c>
      <c r="H11830">
        <v>2021</v>
      </c>
      <c r="I11830">
        <v>18500</v>
      </c>
      <c r="J11830" t="s">
        <v>182</v>
      </c>
      <c r="K11830" t="s">
        <v>22</v>
      </c>
      <c r="L11830" t="s">
        <v>31</v>
      </c>
      <c r="M11830" t="s">
        <v>24</v>
      </c>
      <c r="N11830">
        <v>2999</v>
      </c>
      <c r="O11830" t="s">
        <v>47</v>
      </c>
      <c r="P11830">
        <v>5</v>
      </c>
      <c r="Q11830">
        <f t="shared" si="368"/>
        <v>3</v>
      </c>
      <c r="R11830" t="str">
        <f t="shared" si="369"/>
        <v>Luxury</v>
      </c>
    </row>
    <row r="11831" spans="1:18" x14ac:dyDescent="0.35">
      <c r="A11831">
        <v>12826122</v>
      </c>
      <c r="B11831" t="s">
        <v>4726</v>
      </c>
      <c r="C11831">
        <v>29800</v>
      </c>
      <c r="D11831" t="s">
        <v>42</v>
      </c>
      <c r="E11831" t="s">
        <v>179</v>
      </c>
      <c r="F11831" t="s">
        <v>1289</v>
      </c>
      <c r="G11831" t="s">
        <v>2925</v>
      </c>
      <c r="H11831">
        <v>2018</v>
      </c>
      <c r="I11831">
        <v>179945</v>
      </c>
      <c r="J11831" t="s">
        <v>205</v>
      </c>
      <c r="K11831" t="s">
        <v>22</v>
      </c>
      <c r="L11831" t="s">
        <v>31</v>
      </c>
      <c r="M11831" t="s">
        <v>24</v>
      </c>
      <c r="N11831">
        <v>2776</v>
      </c>
      <c r="O11831" t="s">
        <v>116</v>
      </c>
      <c r="P11831">
        <v>5</v>
      </c>
      <c r="Q11831">
        <f t="shared" si="368"/>
        <v>6</v>
      </c>
      <c r="R11831" t="str">
        <f t="shared" si="369"/>
        <v>Mid-range</v>
      </c>
    </row>
    <row r="11832" spans="1:18" x14ac:dyDescent="0.35">
      <c r="A11832">
        <v>12826127</v>
      </c>
      <c r="B11832" t="s">
        <v>7159</v>
      </c>
      <c r="C11832">
        <v>29369</v>
      </c>
      <c r="D11832" t="s">
        <v>17</v>
      </c>
      <c r="E11832" t="s">
        <v>1070</v>
      </c>
      <c r="F11832" t="s">
        <v>1071</v>
      </c>
      <c r="G11832" t="s">
        <v>1887</v>
      </c>
      <c r="H11832">
        <v>2017</v>
      </c>
      <c r="I11832">
        <v>66128</v>
      </c>
      <c r="J11832" t="s">
        <v>21</v>
      </c>
      <c r="K11832" t="s">
        <v>22</v>
      </c>
      <c r="L11832" t="s">
        <v>64</v>
      </c>
      <c r="M11832" t="s">
        <v>24</v>
      </c>
      <c r="N11832">
        <v>1197</v>
      </c>
      <c r="O11832" t="s">
        <v>47</v>
      </c>
      <c r="P11832">
        <v>5</v>
      </c>
      <c r="Q11832">
        <f t="shared" si="368"/>
        <v>7</v>
      </c>
      <c r="R11832" t="str">
        <f t="shared" si="369"/>
        <v>Mid-range</v>
      </c>
    </row>
    <row r="11833" spans="1:18" x14ac:dyDescent="0.35">
      <c r="A11833">
        <v>12826139</v>
      </c>
      <c r="B11833" t="s">
        <v>562</v>
      </c>
      <c r="C11833">
        <v>29950</v>
      </c>
      <c r="D11833" t="s">
        <v>49</v>
      </c>
      <c r="E11833" t="s">
        <v>148</v>
      </c>
      <c r="F11833" t="s">
        <v>149</v>
      </c>
      <c r="G11833" t="s">
        <v>150</v>
      </c>
      <c r="H11833">
        <v>2005</v>
      </c>
      <c r="I11833">
        <v>270999</v>
      </c>
      <c r="J11833" t="s">
        <v>21</v>
      </c>
      <c r="K11833" t="s">
        <v>22</v>
      </c>
      <c r="L11833" t="s">
        <v>31</v>
      </c>
      <c r="M11833" t="s">
        <v>24</v>
      </c>
      <c r="N11833">
        <v>2953</v>
      </c>
      <c r="O11833" t="s">
        <v>116</v>
      </c>
      <c r="P11833">
        <v>7</v>
      </c>
      <c r="Q11833">
        <f t="shared" si="368"/>
        <v>19</v>
      </c>
      <c r="R11833" t="str">
        <f t="shared" si="369"/>
        <v>Mid-range</v>
      </c>
    </row>
    <row r="11834" spans="1:18" x14ac:dyDescent="0.35">
      <c r="A11834">
        <v>12826144</v>
      </c>
      <c r="B11834" t="s">
        <v>1251</v>
      </c>
      <c r="C11834">
        <v>10670</v>
      </c>
      <c r="D11834" t="s">
        <v>328</v>
      </c>
      <c r="E11834" t="s">
        <v>329</v>
      </c>
      <c r="F11834" t="s">
        <v>379</v>
      </c>
      <c r="G11834" t="s">
        <v>1252</v>
      </c>
      <c r="H11834">
        <v>2008</v>
      </c>
      <c r="I11834">
        <v>136532</v>
      </c>
      <c r="J11834" t="s">
        <v>63</v>
      </c>
      <c r="K11834" t="s">
        <v>22</v>
      </c>
      <c r="L11834" t="s">
        <v>540</v>
      </c>
      <c r="M11834" t="s">
        <v>24</v>
      </c>
      <c r="N11834">
        <v>1339</v>
      </c>
      <c r="O11834" t="s">
        <v>47</v>
      </c>
      <c r="P11834">
        <v>5</v>
      </c>
      <c r="Q11834">
        <f t="shared" si="368"/>
        <v>16</v>
      </c>
      <c r="R11834" t="str">
        <f t="shared" si="369"/>
        <v>Mid-range</v>
      </c>
    </row>
    <row r="11835" spans="1:18" x14ac:dyDescent="0.35">
      <c r="A11835">
        <v>12826153</v>
      </c>
      <c r="B11835" t="s">
        <v>8024</v>
      </c>
      <c r="C11835">
        <v>24990</v>
      </c>
      <c r="D11835" t="s">
        <v>165</v>
      </c>
      <c r="E11835" t="s">
        <v>269</v>
      </c>
      <c r="F11835" t="s">
        <v>7315</v>
      </c>
      <c r="G11835" t="s">
        <v>7350</v>
      </c>
      <c r="H11835">
        <v>2012</v>
      </c>
      <c r="I11835">
        <v>237990</v>
      </c>
      <c r="J11835" t="s">
        <v>21</v>
      </c>
      <c r="K11835" t="s">
        <v>22</v>
      </c>
      <c r="L11835" t="s">
        <v>31</v>
      </c>
      <c r="M11835" t="s">
        <v>24</v>
      </c>
      <c r="N11835">
        <v>3200</v>
      </c>
      <c r="O11835" t="s">
        <v>3341</v>
      </c>
      <c r="P11835">
        <v>7</v>
      </c>
      <c r="Q11835">
        <f t="shared" si="368"/>
        <v>12</v>
      </c>
      <c r="R11835" t="str">
        <f t="shared" si="369"/>
        <v>Mid-range</v>
      </c>
    </row>
    <row r="11836" spans="1:18" x14ac:dyDescent="0.35">
      <c r="A11836">
        <v>12826158</v>
      </c>
      <c r="B11836" t="s">
        <v>10078</v>
      </c>
      <c r="C11836">
        <v>22000</v>
      </c>
      <c r="D11836" t="s">
        <v>17</v>
      </c>
      <c r="E11836" t="s">
        <v>153</v>
      </c>
      <c r="F11836" t="s">
        <v>8876</v>
      </c>
      <c r="G11836" t="s">
        <v>5081</v>
      </c>
      <c r="H11836">
        <v>2019</v>
      </c>
      <c r="I11836">
        <v>32000</v>
      </c>
      <c r="J11836" t="s">
        <v>21</v>
      </c>
      <c r="K11836" t="s">
        <v>22</v>
      </c>
      <c r="L11836" t="s">
        <v>23</v>
      </c>
      <c r="M11836" t="s">
        <v>24</v>
      </c>
      <c r="N11836">
        <v>2487</v>
      </c>
      <c r="O11836" t="s">
        <v>33</v>
      </c>
      <c r="P11836">
        <v>5</v>
      </c>
      <c r="Q11836">
        <f t="shared" si="368"/>
        <v>5</v>
      </c>
      <c r="R11836" t="str">
        <f t="shared" si="369"/>
        <v>Mid-range</v>
      </c>
    </row>
    <row r="11837" spans="1:18" x14ac:dyDescent="0.35">
      <c r="A11837">
        <v>12826168</v>
      </c>
      <c r="B11837" t="s">
        <v>11669</v>
      </c>
      <c r="C11837">
        <v>98000</v>
      </c>
      <c r="D11837" t="s">
        <v>17</v>
      </c>
      <c r="E11837" t="s">
        <v>254</v>
      </c>
      <c r="F11837" t="s">
        <v>3067</v>
      </c>
      <c r="G11837" t="s">
        <v>256</v>
      </c>
      <c r="H11837">
        <v>2021</v>
      </c>
      <c r="I11837">
        <v>21</v>
      </c>
      <c r="J11837" t="s">
        <v>80</v>
      </c>
      <c r="K11837" t="s">
        <v>81</v>
      </c>
      <c r="L11837" t="s">
        <v>31</v>
      </c>
      <c r="M11837" t="s">
        <v>24</v>
      </c>
      <c r="N11837">
        <v>4461</v>
      </c>
      <c r="O11837" t="s">
        <v>25</v>
      </c>
      <c r="P11837">
        <v>2</v>
      </c>
      <c r="Q11837">
        <f t="shared" si="368"/>
        <v>3</v>
      </c>
      <c r="R11837" t="str">
        <f t="shared" si="369"/>
        <v>Luxury</v>
      </c>
    </row>
    <row r="11838" spans="1:18" x14ac:dyDescent="0.35">
      <c r="A11838">
        <v>12826169</v>
      </c>
      <c r="B11838" t="s">
        <v>11670</v>
      </c>
      <c r="C11838">
        <v>59990</v>
      </c>
      <c r="D11838" t="s">
        <v>188</v>
      </c>
      <c r="E11838" t="s">
        <v>594</v>
      </c>
      <c r="F11838" t="s">
        <v>5366</v>
      </c>
      <c r="G11838" t="s">
        <v>1031</v>
      </c>
      <c r="H11838">
        <v>2021</v>
      </c>
      <c r="I11838">
        <v>39181</v>
      </c>
      <c r="J11838" t="s">
        <v>21</v>
      </c>
      <c r="K11838" t="s">
        <v>22</v>
      </c>
      <c r="L11838" t="s">
        <v>31</v>
      </c>
      <c r="M11838" t="s">
        <v>24</v>
      </c>
      <c r="N11838">
        <v>2151</v>
      </c>
      <c r="O11838" t="s">
        <v>69</v>
      </c>
      <c r="P11838">
        <v>7</v>
      </c>
      <c r="Q11838">
        <f t="shared" si="368"/>
        <v>3</v>
      </c>
      <c r="R11838" t="str">
        <f t="shared" si="369"/>
        <v>Luxury</v>
      </c>
    </row>
    <row r="11839" spans="1:18" x14ac:dyDescent="0.35">
      <c r="A11839">
        <v>12826171</v>
      </c>
      <c r="B11839" t="s">
        <v>11671</v>
      </c>
      <c r="C11839">
        <v>39990</v>
      </c>
      <c r="D11839" t="s">
        <v>127</v>
      </c>
      <c r="E11839" t="s">
        <v>466</v>
      </c>
      <c r="F11839" t="s">
        <v>5374</v>
      </c>
      <c r="G11839" t="s">
        <v>1919</v>
      </c>
      <c r="H11839">
        <v>2021</v>
      </c>
      <c r="I11839">
        <v>22917</v>
      </c>
      <c r="J11839" t="s">
        <v>21</v>
      </c>
      <c r="K11839" t="s">
        <v>22</v>
      </c>
      <c r="L11839" t="s">
        <v>23</v>
      </c>
      <c r="M11839" t="s">
        <v>24</v>
      </c>
      <c r="N11839">
        <v>1997</v>
      </c>
      <c r="O11839" t="s">
        <v>47</v>
      </c>
      <c r="P11839">
        <v>5</v>
      </c>
      <c r="Q11839">
        <f t="shared" si="368"/>
        <v>3</v>
      </c>
      <c r="R11839" t="str">
        <f t="shared" si="369"/>
        <v>Mid-range</v>
      </c>
    </row>
    <row r="11840" spans="1:18" x14ac:dyDescent="0.35">
      <c r="A11840">
        <v>12826172</v>
      </c>
      <c r="B11840" t="s">
        <v>6641</v>
      </c>
      <c r="C11840">
        <v>74990</v>
      </c>
      <c r="D11840" t="s">
        <v>76</v>
      </c>
      <c r="E11840" t="s">
        <v>77</v>
      </c>
      <c r="F11840" t="s">
        <v>2908</v>
      </c>
      <c r="G11840" t="s">
        <v>5376</v>
      </c>
      <c r="H11840">
        <v>2022</v>
      </c>
      <c r="I11840">
        <v>18</v>
      </c>
      <c r="J11840" t="s">
        <v>182</v>
      </c>
      <c r="K11840" t="s">
        <v>22</v>
      </c>
      <c r="L11840" t="s">
        <v>31</v>
      </c>
      <c r="M11840" t="s">
        <v>24</v>
      </c>
      <c r="N11840">
        <v>2999</v>
      </c>
      <c r="O11840" t="s">
        <v>69</v>
      </c>
      <c r="P11840">
        <v>5</v>
      </c>
      <c r="Q11840">
        <f t="shared" si="368"/>
        <v>2</v>
      </c>
      <c r="R11840" t="str">
        <f t="shared" si="369"/>
        <v>Luxury</v>
      </c>
    </row>
    <row r="11841" spans="1:18" x14ac:dyDescent="0.35">
      <c r="A11841">
        <v>12826175</v>
      </c>
      <c r="B11841" t="s">
        <v>9936</v>
      </c>
      <c r="C11841">
        <v>37990</v>
      </c>
      <c r="D11841" t="s">
        <v>143</v>
      </c>
      <c r="E11841" t="s">
        <v>1178</v>
      </c>
      <c r="F11841" t="s">
        <v>1179</v>
      </c>
      <c r="G11841" t="s">
        <v>592</v>
      </c>
      <c r="H11841">
        <v>2020</v>
      </c>
      <c r="I11841">
        <v>21000</v>
      </c>
      <c r="J11841" t="s">
        <v>21</v>
      </c>
      <c r="K11841" t="s">
        <v>22</v>
      </c>
      <c r="L11841" t="s">
        <v>23</v>
      </c>
      <c r="M11841" t="s">
        <v>24</v>
      </c>
      <c r="N11841">
        <v>1995</v>
      </c>
      <c r="O11841" t="s">
        <v>11672</v>
      </c>
      <c r="P11841">
        <v>5</v>
      </c>
      <c r="Q11841">
        <f t="shared" si="368"/>
        <v>4</v>
      </c>
      <c r="R11841" t="str">
        <f t="shared" si="369"/>
        <v>Mid-range</v>
      </c>
    </row>
    <row r="11842" spans="1:18" x14ac:dyDescent="0.35">
      <c r="A11842">
        <v>12826204</v>
      </c>
      <c r="B11842" t="s">
        <v>2120</v>
      </c>
      <c r="C11842">
        <v>54800</v>
      </c>
      <c r="D11842" t="s">
        <v>127</v>
      </c>
      <c r="E11842" t="s">
        <v>418</v>
      </c>
      <c r="F11842" t="s">
        <v>2121</v>
      </c>
      <c r="G11842" t="s">
        <v>943</v>
      </c>
      <c r="H11842">
        <v>2018</v>
      </c>
      <c r="I11842">
        <v>64911</v>
      </c>
      <c r="J11842" t="s">
        <v>21</v>
      </c>
      <c r="K11842" t="s">
        <v>22</v>
      </c>
      <c r="L11842" t="s">
        <v>23</v>
      </c>
      <c r="M11842" t="s">
        <v>24</v>
      </c>
      <c r="N11842">
        <v>2488</v>
      </c>
      <c r="O11842" t="s">
        <v>25</v>
      </c>
      <c r="P11842">
        <v>7</v>
      </c>
      <c r="Q11842">
        <f t="shared" si="368"/>
        <v>6</v>
      </c>
      <c r="R11842" t="str">
        <f t="shared" si="369"/>
        <v>Luxury</v>
      </c>
    </row>
    <row r="11843" spans="1:18" x14ac:dyDescent="0.35">
      <c r="A11843">
        <v>12826209</v>
      </c>
      <c r="B11843" t="s">
        <v>11673</v>
      </c>
      <c r="C11843">
        <v>34800</v>
      </c>
      <c r="D11843" t="s">
        <v>76</v>
      </c>
      <c r="E11843" t="s">
        <v>373</v>
      </c>
      <c r="F11843" t="s">
        <v>1167</v>
      </c>
      <c r="G11843" t="s">
        <v>4700</v>
      </c>
      <c r="H11843">
        <v>2016</v>
      </c>
      <c r="I11843">
        <v>163946</v>
      </c>
      <c r="J11843" t="s">
        <v>21</v>
      </c>
      <c r="K11843" t="s">
        <v>22</v>
      </c>
      <c r="L11843" t="s">
        <v>31</v>
      </c>
      <c r="M11843" t="s">
        <v>24</v>
      </c>
      <c r="N11843">
        <v>2999</v>
      </c>
      <c r="O11843" t="s">
        <v>116</v>
      </c>
      <c r="P11843">
        <v>7</v>
      </c>
      <c r="Q11843">
        <f t="shared" ref="Q11843:Q11906" si="370">2024-H11843</f>
        <v>8</v>
      </c>
      <c r="R11843" t="str">
        <f t="shared" ref="R11843:R11906" si="371">IF(C11843&lt;=10000,"Budget",IF(C11843&lt;=40000,"Mid-range","Luxury"))</f>
        <v>Mid-range</v>
      </c>
    </row>
    <row r="11844" spans="1:18" x14ac:dyDescent="0.35">
      <c r="A11844">
        <v>12826210</v>
      </c>
      <c r="B11844" t="s">
        <v>2472</v>
      </c>
      <c r="C11844">
        <v>24800</v>
      </c>
      <c r="D11844" t="s">
        <v>76</v>
      </c>
      <c r="E11844" t="s">
        <v>77</v>
      </c>
      <c r="F11844" t="s">
        <v>2008</v>
      </c>
      <c r="G11844" t="s">
        <v>326</v>
      </c>
      <c r="H11844">
        <v>2017</v>
      </c>
      <c r="I11844">
        <v>312054</v>
      </c>
      <c r="J11844" t="s">
        <v>182</v>
      </c>
      <c r="K11844" t="s">
        <v>22</v>
      </c>
      <c r="L11844" t="s">
        <v>31</v>
      </c>
      <c r="M11844" t="s">
        <v>24</v>
      </c>
      <c r="N11844">
        <v>2999</v>
      </c>
      <c r="O11844" t="s">
        <v>47</v>
      </c>
      <c r="P11844">
        <v>5</v>
      </c>
      <c r="Q11844">
        <f t="shared" si="370"/>
        <v>7</v>
      </c>
      <c r="R11844" t="str">
        <f t="shared" si="371"/>
        <v>Mid-range</v>
      </c>
    </row>
    <row r="11845" spans="1:18" x14ac:dyDescent="0.35">
      <c r="A11845">
        <v>12826213</v>
      </c>
      <c r="B11845" t="s">
        <v>8054</v>
      </c>
      <c r="C11845">
        <v>7980</v>
      </c>
      <c r="D11845" t="s">
        <v>42</v>
      </c>
      <c r="E11845" t="s">
        <v>71</v>
      </c>
      <c r="F11845" t="s">
        <v>1018</v>
      </c>
      <c r="G11845" t="s">
        <v>2720</v>
      </c>
      <c r="H11845">
        <v>2008</v>
      </c>
      <c r="I11845">
        <v>302413</v>
      </c>
      <c r="J11845" t="s">
        <v>63</v>
      </c>
      <c r="K11845" t="s">
        <v>22</v>
      </c>
      <c r="L11845" t="s">
        <v>23</v>
      </c>
      <c r="M11845" t="s">
        <v>24</v>
      </c>
      <c r="N11845">
        <v>3565</v>
      </c>
      <c r="O11845" t="s">
        <v>33</v>
      </c>
      <c r="P11845">
        <v>5</v>
      </c>
      <c r="Q11845">
        <f t="shared" si="370"/>
        <v>16</v>
      </c>
      <c r="R11845" t="str">
        <f t="shared" si="371"/>
        <v>Budget</v>
      </c>
    </row>
    <row r="11846" spans="1:18" x14ac:dyDescent="0.35">
      <c r="A11846">
        <v>12826218</v>
      </c>
      <c r="B11846" t="s">
        <v>11674</v>
      </c>
      <c r="C11846">
        <v>22990</v>
      </c>
      <c r="D11846" t="s">
        <v>88</v>
      </c>
      <c r="E11846" t="s">
        <v>108</v>
      </c>
      <c r="F11846" t="s">
        <v>5381</v>
      </c>
      <c r="G11846" t="s">
        <v>514</v>
      </c>
      <c r="H11846">
        <v>2016</v>
      </c>
      <c r="I11846">
        <v>151338</v>
      </c>
      <c r="J11846" t="s">
        <v>21</v>
      </c>
      <c r="K11846" t="s">
        <v>22</v>
      </c>
      <c r="L11846" t="s">
        <v>31</v>
      </c>
      <c r="M11846" t="s">
        <v>24</v>
      </c>
      <c r="N11846">
        <v>1995</v>
      </c>
      <c r="O11846" t="s">
        <v>25</v>
      </c>
      <c r="P11846">
        <v>5</v>
      </c>
      <c r="Q11846">
        <f t="shared" si="370"/>
        <v>8</v>
      </c>
      <c r="R11846" t="str">
        <f t="shared" si="371"/>
        <v>Mid-range</v>
      </c>
    </row>
    <row r="11847" spans="1:18" x14ac:dyDescent="0.35">
      <c r="A11847">
        <v>12826219</v>
      </c>
      <c r="B11847" t="s">
        <v>10794</v>
      </c>
      <c r="C11847">
        <v>29990</v>
      </c>
      <c r="D11847" t="s">
        <v>497</v>
      </c>
      <c r="E11847" t="s">
        <v>498</v>
      </c>
      <c r="F11847" t="s">
        <v>7606</v>
      </c>
      <c r="G11847" t="s">
        <v>500</v>
      </c>
      <c r="H11847">
        <v>2021</v>
      </c>
      <c r="I11847">
        <v>42241</v>
      </c>
      <c r="J11847" t="s">
        <v>21</v>
      </c>
      <c r="K11847" t="s">
        <v>22</v>
      </c>
      <c r="L11847" t="s">
        <v>23</v>
      </c>
      <c r="M11847" t="s">
        <v>24</v>
      </c>
      <c r="N11847">
        <v>1490</v>
      </c>
      <c r="O11847" t="s">
        <v>69</v>
      </c>
      <c r="P11847">
        <v>5</v>
      </c>
      <c r="Q11847">
        <f t="shared" si="370"/>
        <v>3</v>
      </c>
      <c r="R11847" t="str">
        <f t="shared" si="371"/>
        <v>Mid-range</v>
      </c>
    </row>
    <row r="11848" spans="1:18" x14ac:dyDescent="0.35">
      <c r="A11848">
        <v>12826222</v>
      </c>
      <c r="B11848" t="s">
        <v>343</v>
      </c>
      <c r="C11848">
        <v>19888</v>
      </c>
      <c r="D11848" t="s">
        <v>17</v>
      </c>
      <c r="E11848" t="s">
        <v>344</v>
      </c>
      <c r="F11848" t="s">
        <v>345</v>
      </c>
      <c r="G11848" t="s">
        <v>346</v>
      </c>
      <c r="H11848">
        <v>2017</v>
      </c>
      <c r="I11848">
        <v>108498</v>
      </c>
      <c r="J11848" t="s">
        <v>63</v>
      </c>
      <c r="K11848" t="s">
        <v>22</v>
      </c>
      <c r="L11848" t="s">
        <v>23</v>
      </c>
      <c r="M11848" t="s">
        <v>24</v>
      </c>
      <c r="N11848">
        <v>3456</v>
      </c>
      <c r="O11848" t="s">
        <v>47</v>
      </c>
      <c r="P11848">
        <v>5</v>
      </c>
      <c r="Q11848">
        <f t="shared" si="370"/>
        <v>7</v>
      </c>
      <c r="R11848" t="str">
        <f t="shared" si="371"/>
        <v>Mid-range</v>
      </c>
    </row>
    <row r="11849" spans="1:18" x14ac:dyDescent="0.35">
      <c r="A11849">
        <v>12826223</v>
      </c>
      <c r="B11849" t="s">
        <v>11675</v>
      </c>
      <c r="C11849">
        <v>22888</v>
      </c>
      <c r="D11849" t="s">
        <v>127</v>
      </c>
      <c r="E11849">
        <v>3</v>
      </c>
      <c r="F11849" t="s">
        <v>11676</v>
      </c>
      <c r="G11849" t="s">
        <v>5142</v>
      </c>
      <c r="H11849">
        <v>2018</v>
      </c>
      <c r="I11849">
        <v>93773</v>
      </c>
      <c r="J11849" t="s">
        <v>63</v>
      </c>
      <c r="K11849" t="s">
        <v>22</v>
      </c>
      <c r="L11849" t="s">
        <v>23</v>
      </c>
      <c r="M11849" t="s">
        <v>24</v>
      </c>
      <c r="N11849">
        <v>1998</v>
      </c>
      <c r="O11849" t="s">
        <v>47</v>
      </c>
      <c r="P11849">
        <v>5</v>
      </c>
      <c r="Q11849">
        <f t="shared" si="370"/>
        <v>6</v>
      </c>
      <c r="R11849" t="str">
        <f t="shared" si="371"/>
        <v>Mid-range</v>
      </c>
    </row>
    <row r="11850" spans="1:18" x14ac:dyDescent="0.35">
      <c r="A11850">
        <v>12826224</v>
      </c>
      <c r="B11850" t="s">
        <v>11677</v>
      </c>
      <c r="C11850">
        <v>7850</v>
      </c>
      <c r="D11850" t="s">
        <v>17</v>
      </c>
      <c r="E11850" t="s">
        <v>262</v>
      </c>
      <c r="F11850" t="s">
        <v>2159</v>
      </c>
      <c r="G11850" t="s">
        <v>11442</v>
      </c>
      <c r="H11850">
        <v>1995</v>
      </c>
      <c r="I11850">
        <v>123021</v>
      </c>
      <c r="J11850" t="s">
        <v>63</v>
      </c>
      <c r="K11850" t="s">
        <v>22</v>
      </c>
      <c r="L11850" t="s">
        <v>23</v>
      </c>
      <c r="M11850" t="s">
        <v>24</v>
      </c>
      <c r="N11850">
        <v>1587</v>
      </c>
      <c r="O11850" t="s">
        <v>74</v>
      </c>
      <c r="P11850">
        <v>5</v>
      </c>
      <c r="Q11850">
        <f t="shared" si="370"/>
        <v>29</v>
      </c>
      <c r="R11850" t="str">
        <f t="shared" si="371"/>
        <v>Budget</v>
      </c>
    </row>
    <row r="11851" spans="1:18" x14ac:dyDescent="0.35">
      <c r="A11851">
        <v>12826227</v>
      </c>
      <c r="B11851" t="s">
        <v>9287</v>
      </c>
      <c r="C11851">
        <v>10990</v>
      </c>
      <c r="D11851" t="s">
        <v>3748</v>
      </c>
      <c r="E11851" t="s">
        <v>9288</v>
      </c>
      <c r="F11851" t="s">
        <v>771</v>
      </c>
      <c r="G11851" t="s">
        <v>9289</v>
      </c>
      <c r="H11851">
        <v>2013</v>
      </c>
      <c r="I11851">
        <v>84774</v>
      </c>
      <c r="J11851" t="s">
        <v>21</v>
      </c>
      <c r="K11851" t="s">
        <v>81</v>
      </c>
      <c r="L11851" t="s">
        <v>31</v>
      </c>
      <c r="M11851" t="s">
        <v>24</v>
      </c>
      <c r="N11851">
        <v>1996</v>
      </c>
      <c r="O11851" t="s">
        <v>69</v>
      </c>
      <c r="P11851">
        <v>5</v>
      </c>
      <c r="Q11851">
        <f t="shared" si="370"/>
        <v>11</v>
      </c>
      <c r="R11851" t="str">
        <f t="shared" si="371"/>
        <v>Mid-range</v>
      </c>
    </row>
    <row r="11852" spans="1:18" x14ac:dyDescent="0.35">
      <c r="A11852">
        <v>12826245</v>
      </c>
      <c r="B11852" t="s">
        <v>11678</v>
      </c>
      <c r="C11852">
        <v>19990</v>
      </c>
      <c r="D11852" t="s">
        <v>131</v>
      </c>
      <c r="E11852" t="s">
        <v>3033</v>
      </c>
      <c r="F11852" t="s">
        <v>3034</v>
      </c>
      <c r="G11852" t="s">
        <v>11679</v>
      </c>
      <c r="H11852">
        <v>2015</v>
      </c>
      <c r="I11852">
        <v>77810</v>
      </c>
      <c r="J11852" t="s">
        <v>86</v>
      </c>
      <c r="K11852" t="s">
        <v>22</v>
      </c>
      <c r="L11852" t="s">
        <v>64</v>
      </c>
      <c r="M11852" t="s">
        <v>24</v>
      </c>
      <c r="N11852">
        <v>1395</v>
      </c>
      <c r="O11852" t="s">
        <v>135</v>
      </c>
      <c r="P11852">
        <v>5</v>
      </c>
      <c r="Q11852">
        <f t="shared" si="370"/>
        <v>9</v>
      </c>
      <c r="R11852" t="str">
        <f t="shared" si="371"/>
        <v>Mid-range</v>
      </c>
    </row>
    <row r="11853" spans="1:18" x14ac:dyDescent="0.35">
      <c r="A11853">
        <v>12826246</v>
      </c>
      <c r="B11853" t="s">
        <v>11680</v>
      </c>
      <c r="C11853">
        <v>39990</v>
      </c>
      <c r="D11853" t="s">
        <v>59</v>
      </c>
      <c r="E11853" t="s">
        <v>6689</v>
      </c>
      <c r="F11853" t="s">
        <v>1209</v>
      </c>
      <c r="G11853" t="s">
        <v>9461</v>
      </c>
      <c r="H11853">
        <v>2015</v>
      </c>
      <c r="I11853">
        <v>50313</v>
      </c>
      <c r="J11853" t="s">
        <v>393</v>
      </c>
      <c r="K11853" t="s">
        <v>22</v>
      </c>
      <c r="L11853" t="s">
        <v>64</v>
      </c>
      <c r="M11853" t="s">
        <v>24</v>
      </c>
      <c r="N11853">
        <v>1997</v>
      </c>
      <c r="O11853" t="s">
        <v>116</v>
      </c>
      <c r="P11853">
        <v>4</v>
      </c>
      <c r="Q11853">
        <f t="shared" si="370"/>
        <v>9</v>
      </c>
      <c r="R11853" t="str">
        <f t="shared" si="371"/>
        <v>Mid-range</v>
      </c>
    </row>
    <row r="11854" spans="1:18" x14ac:dyDescent="0.35">
      <c r="A11854">
        <v>12826247</v>
      </c>
      <c r="B11854" t="s">
        <v>10619</v>
      </c>
      <c r="C11854">
        <v>43888</v>
      </c>
      <c r="D11854" t="s">
        <v>42</v>
      </c>
      <c r="E11854" t="s">
        <v>179</v>
      </c>
      <c r="F11854" t="s">
        <v>293</v>
      </c>
      <c r="G11854" t="s">
        <v>181</v>
      </c>
      <c r="H11854">
        <v>2017</v>
      </c>
      <c r="I11854">
        <v>70488</v>
      </c>
      <c r="J11854" t="s">
        <v>205</v>
      </c>
      <c r="K11854" t="s">
        <v>22</v>
      </c>
      <c r="L11854" t="s">
        <v>31</v>
      </c>
      <c r="M11854" t="s">
        <v>24</v>
      </c>
      <c r="N11854">
        <v>2776</v>
      </c>
      <c r="O11854" t="s">
        <v>69</v>
      </c>
      <c r="P11854">
        <v>5</v>
      </c>
      <c r="Q11854">
        <f t="shared" si="370"/>
        <v>7</v>
      </c>
      <c r="R11854" t="str">
        <f t="shared" si="371"/>
        <v>Luxury</v>
      </c>
    </row>
    <row r="11855" spans="1:18" x14ac:dyDescent="0.35">
      <c r="A11855">
        <v>12826249</v>
      </c>
      <c r="B11855" t="s">
        <v>11681</v>
      </c>
      <c r="C11855">
        <v>42888</v>
      </c>
      <c r="D11855" t="s">
        <v>27</v>
      </c>
      <c r="E11855" t="s">
        <v>11682</v>
      </c>
      <c r="F11855" t="s">
        <v>1852</v>
      </c>
      <c r="G11855" t="s">
        <v>2738</v>
      </c>
      <c r="H11855">
        <v>2017</v>
      </c>
      <c r="I11855">
        <v>61312</v>
      </c>
      <c r="J11855" t="s">
        <v>21</v>
      </c>
      <c r="K11855" t="s">
        <v>22</v>
      </c>
      <c r="L11855" t="s">
        <v>31</v>
      </c>
      <c r="M11855" t="s">
        <v>24</v>
      </c>
      <c r="N11855">
        <v>2143</v>
      </c>
      <c r="O11855" t="s">
        <v>116</v>
      </c>
      <c r="P11855">
        <v>5</v>
      </c>
      <c r="Q11855">
        <f t="shared" si="370"/>
        <v>7</v>
      </c>
      <c r="R11855" t="str">
        <f t="shared" si="371"/>
        <v>Luxury</v>
      </c>
    </row>
    <row r="11856" spans="1:18" x14ac:dyDescent="0.35">
      <c r="A11856">
        <v>12826250</v>
      </c>
      <c r="B11856" t="s">
        <v>10220</v>
      </c>
      <c r="C11856">
        <v>46890</v>
      </c>
      <c r="D11856" t="s">
        <v>127</v>
      </c>
      <c r="E11856" t="s">
        <v>466</v>
      </c>
      <c r="F11856" t="s">
        <v>1695</v>
      </c>
      <c r="G11856" t="s">
        <v>1919</v>
      </c>
      <c r="H11856">
        <v>2021</v>
      </c>
      <c r="I11856">
        <v>48146</v>
      </c>
      <c r="J11856" t="s">
        <v>21</v>
      </c>
      <c r="K11856" t="s">
        <v>22</v>
      </c>
      <c r="L11856" t="s">
        <v>23</v>
      </c>
      <c r="M11856" t="s">
        <v>24</v>
      </c>
      <c r="N11856">
        <v>2488</v>
      </c>
      <c r="O11856" t="s">
        <v>33</v>
      </c>
      <c r="P11856">
        <v>5</v>
      </c>
      <c r="Q11856">
        <f t="shared" si="370"/>
        <v>3</v>
      </c>
      <c r="R11856" t="str">
        <f t="shared" si="371"/>
        <v>Luxury</v>
      </c>
    </row>
    <row r="11857" spans="1:18" x14ac:dyDescent="0.35">
      <c r="A11857">
        <v>12826255</v>
      </c>
      <c r="B11857" t="s">
        <v>923</v>
      </c>
      <c r="C11857">
        <v>39990</v>
      </c>
      <c r="D11857" t="s">
        <v>17</v>
      </c>
      <c r="E11857" t="s">
        <v>642</v>
      </c>
      <c r="F11857" t="s">
        <v>924</v>
      </c>
      <c r="G11857" t="s">
        <v>925</v>
      </c>
      <c r="H11857">
        <v>2019</v>
      </c>
      <c r="I11857">
        <v>48683</v>
      </c>
      <c r="J11857" t="s">
        <v>63</v>
      </c>
      <c r="K11857" t="s">
        <v>22</v>
      </c>
      <c r="L11857" t="s">
        <v>381</v>
      </c>
      <c r="M11857" t="s">
        <v>24</v>
      </c>
      <c r="N11857">
        <v>2494</v>
      </c>
      <c r="O11857" t="s">
        <v>47</v>
      </c>
      <c r="P11857">
        <v>5</v>
      </c>
      <c r="Q11857">
        <f t="shared" si="370"/>
        <v>5</v>
      </c>
      <c r="R11857" t="str">
        <f t="shared" si="371"/>
        <v>Mid-range</v>
      </c>
    </row>
    <row r="11858" spans="1:18" x14ac:dyDescent="0.35">
      <c r="A11858">
        <v>12826265</v>
      </c>
      <c r="B11858" t="s">
        <v>7320</v>
      </c>
      <c r="C11858">
        <v>29990</v>
      </c>
      <c r="D11858" t="s">
        <v>17</v>
      </c>
      <c r="E11858" t="s">
        <v>258</v>
      </c>
      <c r="F11858" t="s">
        <v>351</v>
      </c>
      <c r="G11858" t="s">
        <v>6903</v>
      </c>
      <c r="H11858">
        <v>2020</v>
      </c>
      <c r="I11858">
        <v>18400</v>
      </c>
      <c r="J11858" t="s">
        <v>80</v>
      </c>
      <c r="K11858" t="s">
        <v>81</v>
      </c>
      <c r="L11858" t="s">
        <v>23</v>
      </c>
      <c r="M11858" t="s">
        <v>24</v>
      </c>
      <c r="N11858">
        <v>2694</v>
      </c>
      <c r="O11858" t="s">
        <v>47</v>
      </c>
      <c r="P11858">
        <v>2</v>
      </c>
      <c r="Q11858">
        <f t="shared" si="370"/>
        <v>4</v>
      </c>
      <c r="R11858" t="str">
        <f t="shared" si="371"/>
        <v>Mid-range</v>
      </c>
    </row>
    <row r="11859" spans="1:18" x14ac:dyDescent="0.35">
      <c r="A11859">
        <v>12826268</v>
      </c>
      <c r="B11859" t="s">
        <v>9935</v>
      </c>
      <c r="C11859">
        <v>32000</v>
      </c>
      <c r="D11859" t="s">
        <v>102</v>
      </c>
      <c r="E11859" t="s">
        <v>386</v>
      </c>
      <c r="F11859" t="s">
        <v>1106</v>
      </c>
      <c r="G11859" t="s">
        <v>2980</v>
      </c>
      <c r="H11859">
        <v>2018</v>
      </c>
      <c r="I11859">
        <v>55880</v>
      </c>
      <c r="J11859" t="s">
        <v>21</v>
      </c>
      <c r="K11859" t="s">
        <v>22</v>
      </c>
      <c r="L11859" t="s">
        <v>64</v>
      </c>
      <c r="M11859" t="s">
        <v>24</v>
      </c>
      <c r="N11859">
        <v>1395</v>
      </c>
      <c r="O11859" t="s">
        <v>47</v>
      </c>
      <c r="P11859">
        <v>5</v>
      </c>
      <c r="Q11859">
        <f t="shared" si="370"/>
        <v>6</v>
      </c>
      <c r="R11859" t="str">
        <f t="shared" si="371"/>
        <v>Mid-range</v>
      </c>
    </row>
    <row r="11860" spans="1:18" x14ac:dyDescent="0.35">
      <c r="A11860">
        <v>12826276</v>
      </c>
      <c r="B11860" t="s">
        <v>5440</v>
      </c>
      <c r="C11860">
        <v>29700</v>
      </c>
      <c r="D11860" t="s">
        <v>17</v>
      </c>
      <c r="E11860" t="s">
        <v>153</v>
      </c>
      <c r="F11860" t="s">
        <v>703</v>
      </c>
      <c r="G11860" t="s">
        <v>2934</v>
      </c>
      <c r="H11860">
        <v>2016</v>
      </c>
      <c r="I11860">
        <v>131600</v>
      </c>
      <c r="J11860" t="s">
        <v>21</v>
      </c>
      <c r="K11860" t="s">
        <v>22</v>
      </c>
      <c r="L11860" t="s">
        <v>23</v>
      </c>
      <c r="M11860" t="s">
        <v>24</v>
      </c>
      <c r="N11860">
        <v>2494</v>
      </c>
      <c r="O11860" t="s">
        <v>116</v>
      </c>
      <c r="P11860">
        <v>5</v>
      </c>
      <c r="Q11860">
        <f t="shared" si="370"/>
        <v>8</v>
      </c>
      <c r="R11860" t="str">
        <f t="shared" si="371"/>
        <v>Mid-range</v>
      </c>
    </row>
    <row r="11861" spans="1:18" x14ac:dyDescent="0.35">
      <c r="A11861">
        <v>12826279</v>
      </c>
      <c r="B11861" t="s">
        <v>3562</v>
      </c>
      <c r="C11861">
        <v>38888</v>
      </c>
      <c r="D11861" t="s">
        <v>165</v>
      </c>
      <c r="E11861" t="s">
        <v>166</v>
      </c>
      <c r="F11861" t="s">
        <v>167</v>
      </c>
      <c r="G11861" t="s">
        <v>471</v>
      </c>
      <c r="H11861">
        <v>2016</v>
      </c>
      <c r="I11861">
        <v>106314</v>
      </c>
      <c r="J11861" t="s">
        <v>485</v>
      </c>
      <c r="K11861" t="s">
        <v>81</v>
      </c>
      <c r="L11861" t="s">
        <v>31</v>
      </c>
      <c r="M11861" t="s">
        <v>24</v>
      </c>
      <c r="N11861">
        <v>2440</v>
      </c>
      <c r="O11861" t="s">
        <v>116</v>
      </c>
      <c r="P11861">
        <v>5</v>
      </c>
      <c r="Q11861">
        <f t="shared" si="370"/>
        <v>8</v>
      </c>
      <c r="R11861" t="str">
        <f t="shared" si="371"/>
        <v>Mid-range</v>
      </c>
    </row>
    <row r="11862" spans="1:18" x14ac:dyDescent="0.35">
      <c r="A11862">
        <v>12826281</v>
      </c>
      <c r="B11862" t="s">
        <v>3188</v>
      </c>
      <c r="C11862">
        <v>26990</v>
      </c>
      <c r="D11862" t="s">
        <v>17</v>
      </c>
      <c r="E11862" t="s">
        <v>642</v>
      </c>
      <c r="F11862" t="s">
        <v>263</v>
      </c>
      <c r="G11862" t="s">
        <v>3189</v>
      </c>
      <c r="H11862">
        <v>2019</v>
      </c>
      <c r="I11862">
        <v>57529</v>
      </c>
      <c r="J11862" t="s">
        <v>63</v>
      </c>
      <c r="K11862" t="s">
        <v>22</v>
      </c>
      <c r="L11862" t="s">
        <v>23</v>
      </c>
      <c r="M11862" t="s">
        <v>24</v>
      </c>
      <c r="N11862">
        <v>2494</v>
      </c>
      <c r="O11862" t="s">
        <v>47</v>
      </c>
      <c r="P11862">
        <v>5</v>
      </c>
      <c r="Q11862">
        <f t="shared" si="370"/>
        <v>5</v>
      </c>
      <c r="R11862" t="str">
        <f t="shared" si="371"/>
        <v>Mid-range</v>
      </c>
    </row>
    <row r="11863" spans="1:18" x14ac:dyDescent="0.35">
      <c r="A11863">
        <v>12826283</v>
      </c>
      <c r="B11863" t="s">
        <v>11683</v>
      </c>
      <c r="C11863">
        <v>30990</v>
      </c>
      <c r="D11863" t="s">
        <v>165</v>
      </c>
      <c r="E11863" t="s">
        <v>184</v>
      </c>
      <c r="F11863" t="s">
        <v>3633</v>
      </c>
      <c r="G11863" t="s">
        <v>582</v>
      </c>
      <c r="H11863">
        <v>2018</v>
      </c>
      <c r="I11863">
        <v>62444</v>
      </c>
      <c r="J11863" t="s">
        <v>21</v>
      </c>
      <c r="K11863" t="s">
        <v>22</v>
      </c>
      <c r="L11863" t="s">
        <v>23</v>
      </c>
      <c r="M11863" t="s">
        <v>24</v>
      </c>
      <c r="N11863">
        <v>2360</v>
      </c>
      <c r="O11863" t="s">
        <v>135</v>
      </c>
      <c r="P11863">
        <v>7</v>
      </c>
      <c r="Q11863">
        <f t="shared" si="370"/>
        <v>6</v>
      </c>
      <c r="R11863" t="str">
        <f t="shared" si="371"/>
        <v>Mid-range</v>
      </c>
    </row>
    <row r="11864" spans="1:18" x14ac:dyDescent="0.35">
      <c r="A11864">
        <v>12826295</v>
      </c>
      <c r="B11864" t="s">
        <v>3364</v>
      </c>
      <c r="C11864">
        <v>35674</v>
      </c>
      <c r="D11864" t="s">
        <v>188</v>
      </c>
      <c r="E11864" t="s">
        <v>594</v>
      </c>
      <c r="F11864" t="s">
        <v>3365</v>
      </c>
      <c r="G11864" t="s">
        <v>3366</v>
      </c>
      <c r="H11864">
        <v>2016</v>
      </c>
      <c r="I11864">
        <v>92784</v>
      </c>
      <c r="J11864" t="s">
        <v>21</v>
      </c>
      <c r="K11864" t="s">
        <v>22</v>
      </c>
      <c r="L11864" t="s">
        <v>31</v>
      </c>
      <c r="M11864" t="s">
        <v>24</v>
      </c>
      <c r="N11864">
        <v>2199</v>
      </c>
      <c r="O11864" t="s">
        <v>33</v>
      </c>
      <c r="P11864">
        <v>7</v>
      </c>
      <c r="Q11864">
        <f t="shared" si="370"/>
        <v>8</v>
      </c>
      <c r="R11864" t="str">
        <f t="shared" si="371"/>
        <v>Mid-range</v>
      </c>
    </row>
    <row r="11865" spans="1:18" x14ac:dyDescent="0.35">
      <c r="A11865">
        <v>12826304</v>
      </c>
      <c r="B11865" t="s">
        <v>11684</v>
      </c>
      <c r="C11865">
        <v>26990</v>
      </c>
      <c r="D11865" t="s">
        <v>49</v>
      </c>
      <c r="E11865" t="s">
        <v>234</v>
      </c>
      <c r="F11865" t="s">
        <v>371</v>
      </c>
      <c r="G11865" t="s">
        <v>415</v>
      </c>
      <c r="H11865">
        <v>2012</v>
      </c>
      <c r="I11865">
        <v>253500</v>
      </c>
      <c r="J11865" t="s">
        <v>236</v>
      </c>
      <c r="K11865" t="s">
        <v>22</v>
      </c>
      <c r="L11865" t="s">
        <v>31</v>
      </c>
      <c r="M11865" t="s">
        <v>24</v>
      </c>
      <c r="N11865">
        <v>2991</v>
      </c>
      <c r="O11865" t="s">
        <v>116</v>
      </c>
      <c r="P11865">
        <v>5</v>
      </c>
      <c r="Q11865">
        <f t="shared" si="370"/>
        <v>12</v>
      </c>
      <c r="R11865" t="str">
        <f t="shared" si="371"/>
        <v>Mid-range</v>
      </c>
    </row>
    <row r="11866" spans="1:18" x14ac:dyDescent="0.35">
      <c r="A11866">
        <v>12826306</v>
      </c>
      <c r="B11866" t="s">
        <v>10078</v>
      </c>
      <c r="C11866">
        <v>47990</v>
      </c>
      <c r="D11866" t="s">
        <v>17</v>
      </c>
      <c r="E11866" t="s">
        <v>153</v>
      </c>
      <c r="F11866" t="s">
        <v>8876</v>
      </c>
      <c r="G11866" t="s">
        <v>5081</v>
      </c>
      <c r="H11866">
        <v>2019</v>
      </c>
      <c r="I11866">
        <v>86887</v>
      </c>
      <c r="J11866" t="s">
        <v>21</v>
      </c>
      <c r="K11866" t="s">
        <v>22</v>
      </c>
      <c r="L11866" t="s">
        <v>23</v>
      </c>
      <c r="M11866" t="s">
        <v>24</v>
      </c>
      <c r="N11866">
        <v>2487</v>
      </c>
      <c r="O11866" t="s">
        <v>33</v>
      </c>
      <c r="P11866">
        <v>5</v>
      </c>
      <c r="Q11866">
        <f t="shared" si="370"/>
        <v>5</v>
      </c>
      <c r="R11866" t="str">
        <f t="shared" si="371"/>
        <v>Luxury</v>
      </c>
    </row>
    <row r="11867" spans="1:18" x14ac:dyDescent="0.35">
      <c r="A11867">
        <v>12826307</v>
      </c>
      <c r="B11867" t="s">
        <v>10507</v>
      </c>
      <c r="C11867">
        <v>39990</v>
      </c>
      <c r="D11867" t="s">
        <v>54</v>
      </c>
      <c r="E11867" t="s">
        <v>175</v>
      </c>
      <c r="F11867" t="s">
        <v>658</v>
      </c>
      <c r="G11867" t="s">
        <v>659</v>
      </c>
      <c r="H11867">
        <v>2016</v>
      </c>
      <c r="I11867">
        <v>97881</v>
      </c>
      <c r="J11867" t="s">
        <v>205</v>
      </c>
      <c r="K11867" t="s">
        <v>22</v>
      </c>
      <c r="L11867" t="s">
        <v>31</v>
      </c>
      <c r="M11867" t="s">
        <v>24</v>
      </c>
      <c r="N11867">
        <v>3198</v>
      </c>
      <c r="O11867" t="s">
        <v>47</v>
      </c>
      <c r="P11867">
        <v>5</v>
      </c>
      <c r="Q11867">
        <f t="shared" si="370"/>
        <v>8</v>
      </c>
      <c r="R11867" t="str">
        <f t="shared" si="371"/>
        <v>Mid-range</v>
      </c>
    </row>
    <row r="11868" spans="1:18" x14ac:dyDescent="0.35">
      <c r="A11868">
        <v>12826308</v>
      </c>
      <c r="B11868" t="s">
        <v>2414</v>
      </c>
      <c r="C11868">
        <v>61990</v>
      </c>
      <c r="D11868" t="s">
        <v>17</v>
      </c>
      <c r="E11868" t="s">
        <v>258</v>
      </c>
      <c r="F11868" t="s">
        <v>259</v>
      </c>
      <c r="G11868" t="s">
        <v>2415</v>
      </c>
      <c r="H11868">
        <v>2019</v>
      </c>
      <c r="I11868">
        <v>67081</v>
      </c>
      <c r="J11868" t="s">
        <v>275</v>
      </c>
      <c r="K11868" t="s">
        <v>22</v>
      </c>
      <c r="L11868" t="s">
        <v>31</v>
      </c>
      <c r="M11868" t="s">
        <v>24</v>
      </c>
      <c r="N11868">
        <v>2753</v>
      </c>
      <c r="O11868" t="s">
        <v>25</v>
      </c>
      <c r="P11868">
        <v>5</v>
      </c>
      <c r="Q11868">
        <f t="shared" si="370"/>
        <v>5</v>
      </c>
      <c r="R11868" t="str">
        <f t="shared" si="371"/>
        <v>Luxury</v>
      </c>
    </row>
    <row r="11869" spans="1:18" x14ac:dyDescent="0.35">
      <c r="A11869">
        <v>12826314</v>
      </c>
      <c r="B11869" t="s">
        <v>11685</v>
      </c>
      <c r="C11869">
        <v>14990</v>
      </c>
      <c r="D11869" t="s">
        <v>410</v>
      </c>
      <c r="E11869" t="s">
        <v>11686</v>
      </c>
      <c r="F11869" t="s">
        <v>2092</v>
      </c>
      <c r="G11869" t="s">
        <v>2093</v>
      </c>
      <c r="H11869">
        <v>2011</v>
      </c>
      <c r="I11869">
        <v>126605</v>
      </c>
      <c r="J11869" t="s">
        <v>21</v>
      </c>
      <c r="K11869" t="s">
        <v>22</v>
      </c>
      <c r="L11869" t="s">
        <v>64</v>
      </c>
      <c r="M11869" t="s">
        <v>24</v>
      </c>
      <c r="N11869">
        <v>2521</v>
      </c>
      <c r="O11869" t="s">
        <v>25</v>
      </c>
      <c r="P11869">
        <v>5</v>
      </c>
      <c r="Q11869">
        <f t="shared" si="370"/>
        <v>13</v>
      </c>
      <c r="R11869" t="str">
        <f t="shared" si="371"/>
        <v>Mid-range</v>
      </c>
    </row>
    <row r="11870" spans="1:18" x14ac:dyDescent="0.35">
      <c r="A11870">
        <v>12826315</v>
      </c>
      <c r="B11870" t="s">
        <v>9890</v>
      </c>
      <c r="C11870">
        <v>36490</v>
      </c>
      <c r="D11870" t="s">
        <v>17</v>
      </c>
      <c r="E11870" t="s">
        <v>262</v>
      </c>
      <c r="F11870" t="s">
        <v>6803</v>
      </c>
      <c r="G11870" t="s">
        <v>1911</v>
      </c>
      <c r="H11870">
        <v>2019</v>
      </c>
      <c r="I11870">
        <v>49058</v>
      </c>
      <c r="J11870" t="s">
        <v>86</v>
      </c>
      <c r="K11870" t="s">
        <v>22</v>
      </c>
      <c r="L11870" t="s">
        <v>540</v>
      </c>
      <c r="M11870" t="s">
        <v>24</v>
      </c>
      <c r="N11870">
        <v>1798</v>
      </c>
      <c r="O11870" t="s">
        <v>135</v>
      </c>
      <c r="P11870">
        <v>5</v>
      </c>
      <c r="Q11870">
        <f t="shared" si="370"/>
        <v>5</v>
      </c>
      <c r="R11870" t="str">
        <f t="shared" si="371"/>
        <v>Mid-range</v>
      </c>
    </row>
    <row r="11871" spans="1:18" x14ac:dyDescent="0.35">
      <c r="A11871">
        <v>12826326</v>
      </c>
      <c r="B11871" t="s">
        <v>8975</v>
      </c>
      <c r="C11871">
        <v>39990</v>
      </c>
      <c r="D11871" t="s">
        <v>27</v>
      </c>
      <c r="E11871" t="s">
        <v>3464</v>
      </c>
      <c r="F11871" t="s">
        <v>7569</v>
      </c>
      <c r="G11871">
        <v>166</v>
      </c>
      <c r="H11871">
        <v>2013</v>
      </c>
      <c r="I11871">
        <v>94600</v>
      </c>
      <c r="J11871" t="s">
        <v>21</v>
      </c>
      <c r="K11871" t="s">
        <v>22</v>
      </c>
      <c r="L11871" t="s">
        <v>31</v>
      </c>
      <c r="M11871" t="s">
        <v>24</v>
      </c>
      <c r="N11871">
        <v>2987</v>
      </c>
      <c r="O11871" t="s">
        <v>33</v>
      </c>
      <c r="P11871">
        <v>5</v>
      </c>
      <c r="Q11871">
        <f t="shared" si="370"/>
        <v>11</v>
      </c>
      <c r="R11871" t="str">
        <f t="shared" si="371"/>
        <v>Mid-range</v>
      </c>
    </row>
    <row r="11872" spans="1:18" x14ac:dyDescent="0.35">
      <c r="A11872">
        <v>12826333</v>
      </c>
      <c r="B11872" t="s">
        <v>791</v>
      </c>
      <c r="C11872">
        <v>38990</v>
      </c>
      <c r="D11872" t="s">
        <v>42</v>
      </c>
      <c r="E11872" t="s">
        <v>179</v>
      </c>
      <c r="F11872" t="s">
        <v>293</v>
      </c>
      <c r="G11872" t="s">
        <v>792</v>
      </c>
      <c r="H11872">
        <v>2015</v>
      </c>
      <c r="I11872">
        <v>114377</v>
      </c>
      <c r="J11872" t="s">
        <v>205</v>
      </c>
      <c r="K11872" t="s">
        <v>81</v>
      </c>
      <c r="L11872" t="s">
        <v>31</v>
      </c>
      <c r="M11872" t="s">
        <v>24</v>
      </c>
      <c r="N11872">
        <v>2776</v>
      </c>
      <c r="O11872" t="s">
        <v>69</v>
      </c>
      <c r="P11872">
        <v>5</v>
      </c>
      <c r="Q11872">
        <f t="shared" si="370"/>
        <v>9</v>
      </c>
      <c r="R11872" t="str">
        <f t="shared" si="371"/>
        <v>Mid-range</v>
      </c>
    </row>
    <row r="11873" spans="1:18" x14ac:dyDescent="0.35">
      <c r="A11873">
        <v>12826336</v>
      </c>
      <c r="B11873" t="s">
        <v>11687</v>
      </c>
      <c r="C11873">
        <v>48750</v>
      </c>
      <c r="D11873" t="s">
        <v>188</v>
      </c>
      <c r="E11873" t="s">
        <v>288</v>
      </c>
      <c r="F11873" t="s">
        <v>289</v>
      </c>
      <c r="G11873" t="s">
        <v>5626</v>
      </c>
      <c r="H11873">
        <v>2019</v>
      </c>
      <c r="I11873">
        <v>92690</v>
      </c>
      <c r="J11873" t="s">
        <v>21</v>
      </c>
      <c r="K11873" t="s">
        <v>22</v>
      </c>
      <c r="L11873" t="s">
        <v>31</v>
      </c>
      <c r="M11873" t="s">
        <v>24</v>
      </c>
      <c r="N11873">
        <v>2199</v>
      </c>
      <c r="O11873" t="s">
        <v>25</v>
      </c>
      <c r="P11873">
        <v>8</v>
      </c>
      <c r="Q11873">
        <f t="shared" si="370"/>
        <v>5</v>
      </c>
      <c r="R11873" t="str">
        <f t="shared" si="371"/>
        <v>Luxury</v>
      </c>
    </row>
    <row r="11874" spans="1:18" x14ac:dyDescent="0.35">
      <c r="A11874">
        <v>12826344</v>
      </c>
      <c r="B11874" t="s">
        <v>11688</v>
      </c>
      <c r="C11874">
        <v>33990</v>
      </c>
      <c r="D11874" t="s">
        <v>197</v>
      </c>
      <c r="E11874" t="s">
        <v>198</v>
      </c>
      <c r="F11874" t="s">
        <v>11689</v>
      </c>
      <c r="G11874" t="s">
        <v>4883</v>
      </c>
      <c r="H11874">
        <v>2019</v>
      </c>
      <c r="I11874">
        <v>104233</v>
      </c>
      <c r="J11874" t="s">
        <v>63</v>
      </c>
      <c r="K11874" t="s">
        <v>22</v>
      </c>
      <c r="L11874" t="s">
        <v>64</v>
      </c>
      <c r="M11874" t="s">
        <v>24</v>
      </c>
      <c r="N11874">
        <v>1984</v>
      </c>
      <c r="O11874" t="s">
        <v>33</v>
      </c>
      <c r="P11874">
        <v>5</v>
      </c>
      <c r="Q11874">
        <f t="shared" si="370"/>
        <v>5</v>
      </c>
      <c r="R11874" t="str">
        <f t="shared" si="371"/>
        <v>Mid-range</v>
      </c>
    </row>
    <row r="11875" spans="1:18" x14ac:dyDescent="0.35">
      <c r="A11875">
        <v>12826345</v>
      </c>
      <c r="B11875" t="s">
        <v>6310</v>
      </c>
      <c r="C11875">
        <v>29740</v>
      </c>
      <c r="D11875" t="s">
        <v>102</v>
      </c>
      <c r="E11875" t="s">
        <v>473</v>
      </c>
      <c r="F11875" t="s">
        <v>2207</v>
      </c>
      <c r="G11875" t="s">
        <v>475</v>
      </c>
      <c r="H11875">
        <v>2017</v>
      </c>
      <c r="I11875">
        <v>192636</v>
      </c>
      <c r="J11875" t="s">
        <v>338</v>
      </c>
      <c r="K11875" t="s">
        <v>22</v>
      </c>
      <c r="L11875" t="s">
        <v>31</v>
      </c>
      <c r="M11875" t="s">
        <v>24</v>
      </c>
      <c r="N11875">
        <v>1968</v>
      </c>
      <c r="O11875" t="s">
        <v>1085</v>
      </c>
      <c r="P11875">
        <v>5</v>
      </c>
      <c r="Q11875">
        <f t="shared" si="370"/>
        <v>7</v>
      </c>
      <c r="R11875" t="str">
        <f t="shared" si="371"/>
        <v>Mid-range</v>
      </c>
    </row>
    <row r="11876" spans="1:18" x14ac:dyDescent="0.35">
      <c r="A11876">
        <v>12826346</v>
      </c>
      <c r="B11876" t="s">
        <v>7461</v>
      </c>
      <c r="C11876">
        <v>39790</v>
      </c>
      <c r="D11876" t="s">
        <v>102</v>
      </c>
      <c r="E11876" t="s">
        <v>386</v>
      </c>
      <c r="F11876" t="s">
        <v>2395</v>
      </c>
      <c r="G11876" t="s">
        <v>2980</v>
      </c>
      <c r="H11876">
        <v>2018</v>
      </c>
      <c r="I11876">
        <v>41987</v>
      </c>
      <c r="J11876" t="s">
        <v>21</v>
      </c>
      <c r="K11876" t="s">
        <v>22</v>
      </c>
      <c r="L11876" t="s">
        <v>64</v>
      </c>
      <c r="M11876" t="s">
        <v>24</v>
      </c>
      <c r="N11876">
        <v>1984</v>
      </c>
      <c r="O11876" t="s">
        <v>25</v>
      </c>
      <c r="P11876">
        <v>5</v>
      </c>
      <c r="Q11876">
        <f t="shared" si="370"/>
        <v>6</v>
      </c>
      <c r="R11876" t="str">
        <f t="shared" si="371"/>
        <v>Mid-range</v>
      </c>
    </row>
    <row r="11877" spans="1:18" x14ac:dyDescent="0.35">
      <c r="A11877">
        <v>12826347</v>
      </c>
      <c r="B11877" t="s">
        <v>7461</v>
      </c>
      <c r="C11877">
        <v>36990</v>
      </c>
      <c r="D11877" t="s">
        <v>102</v>
      </c>
      <c r="E11877" t="s">
        <v>386</v>
      </c>
      <c r="F11877" t="s">
        <v>2395</v>
      </c>
      <c r="G11877" t="s">
        <v>2980</v>
      </c>
      <c r="H11877">
        <v>2018</v>
      </c>
      <c r="I11877">
        <v>75275</v>
      </c>
      <c r="J11877" t="s">
        <v>21</v>
      </c>
      <c r="K11877" t="s">
        <v>22</v>
      </c>
      <c r="L11877" t="s">
        <v>64</v>
      </c>
      <c r="M11877" t="s">
        <v>24</v>
      </c>
      <c r="N11877">
        <v>1984</v>
      </c>
      <c r="O11877" t="s">
        <v>47</v>
      </c>
      <c r="P11877">
        <v>5</v>
      </c>
      <c r="Q11877">
        <f t="shared" si="370"/>
        <v>6</v>
      </c>
      <c r="R11877" t="str">
        <f t="shared" si="371"/>
        <v>Mid-range</v>
      </c>
    </row>
    <row r="11878" spans="1:18" x14ac:dyDescent="0.35">
      <c r="A11878">
        <v>12826353</v>
      </c>
      <c r="B11878" t="s">
        <v>11690</v>
      </c>
      <c r="C11878">
        <v>41990</v>
      </c>
      <c r="D11878" t="s">
        <v>165</v>
      </c>
      <c r="E11878" t="s">
        <v>166</v>
      </c>
      <c r="F11878" t="s">
        <v>167</v>
      </c>
      <c r="G11878" t="s">
        <v>1282</v>
      </c>
      <c r="H11878">
        <v>2020</v>
      </c>
      <c r="I11878">
        <v>33129</v>
      </c>
      <c r="J11878" t="s">
        <v>275</v>
      </c>
      <c r="K11878" t="s">
        <v>81</v>
      </c>
      <c r="L11878" t="s">
        <v>31</v>
      </c>
      <c r="M11878" t="s">
        <v>24</v>
      </c>
      <c r="N11878">
        <v>2440</v>
      </c>
      <c r="O11878" t="s">
        <v>47</v>
      </c>
      <c r="P11878">
        <v>5</v>
      </c>
      <c r="Q11878">
        <f t="shared" si="370"/>
        <v>4</v>
      </c>
      <c r="R11878" t="str">
        <f t="shared" si="371"/>
        <v>Luxury</v>
      </c>
    </row>
    <row r="11879" spans="1:18" x14ac:dyDescent="0.35">
      <c r="A11879">
        <v>12826355</v>
      </c>
      <c r="B11879" t="s">
        <v>8134</v>
      </c>
      <c r="C11879">
        <v>19990</v>
      </c>
      <c r="D11879" t="s">
        <v>17</v>
      </c>
      <c r="E11879" t="s">
        <v>262</v>
      </c>
      <c r="F11879" t="s">
        <v>807</v>
      </c>
      <c r="G11879" t="s">
        <v>264</v>
      </c>
      <c r="H11879">
        <v>2016</v>
      </c>
      <c r="I11879">
        <v>116218</v>
      </c>
      <c r="J11879" t="s">
        <v>86</v>
      </c>
      <c r="K11879" t="s">
        <v>22</v>
      </c>
      <c r="L11879" t="s">
        <v>23</v>
      </c>
      <c r="M11879" t="s">
        <v>24</v>
      </c>
      <c r="N11879">
        <v>1798</v>
      </c>
      <c r="O11879" t="s">
        <v>732</v>
      </c>
      <c r="P11879">
        <v>5</v>
      </c>
      <c r="Q11879">
        <f t="shared" si="370"/>
        <v>8</v>
      </c>
      <c r="R11879" t="str">
        <f t="shared" si="371"/>
        <v>Mid-range</v>
      </c>
    </row>
    <row r="11880" spans="1:18" x14ac:dyDescent="0.35">
      <c r="A11880">
        <v>12826356</v>
      </c>
      <c r="B11880" t="s">
        <v>8735</v>
      </c>
      <c r="C11880">
        <v>22990</v>
      </c>
      <c r="D11880" t="s">
        <v>49</v>
      </c>
      <c r="E11880" t="s">
        <v>1087</v>
      </c>
      <c r="F11880" t="s">
        <v>767</v>
      </c>
      <c r="G11880" t="s">
        <v>1097</v>
      </c>
      <c r="H11880">
        <v>2017</v>
      </c>
      <c r="I11880">
        <v>80002</v>
      </c>
      <c r="J11880" t="s">
        <v>21</v>
      </c>
      <c r="K11880" t="s">
        <v>22</v>
      </c>
      <c r="L11880" t="s">
        <v>23</v>
      </c>
      <c r="M11880" t="s">
        <v>24</v>
      </c>
      <c r="N11880">
        <v>1997</v>
      </c>
      <c r="O11880" t="s">
        <v>47</v>
      </c>
      <c r="P11880">
        <v>5</v>
      </c>
      <c r="Q11880">
        <f t="shared" si="370"/>
        <v>7</v>
      </c>
      <c r="R11880" t="str">
        <f t="shared" si="371"/>
        <v>Mid-range</v>
      </c>
    </row>
    <row r="11881" spans="1:18" x14ac:dyDescent="0.35">
      <c r="A11881">
        <v>12826360</v>
      </c>
      <c r="B11881" t="s">
        <v>11691</v>
      </c>
      <c r="C11881">
        <v>63990</v>
      </c>
      <c r="D11881" t="s">
        <v>328</v>
      </c>
      <c r="E11881" t="s">
        <v>329</v>
      </c>
      <c r="F11881" t="s">
        <v>2865</v>
      </c>
      <c r="G11881" t="s">
        <v>943</v>
      </c>
      <c r="H11881">
        <v>2019</v>
      </c>
      <c r="I11881">
        <v>9609</v>
      </c>
      <c r="J11881" t="s">
        <v>86</v>
      </c>
      <c r="K11881" t="s">
        <v>81</v>
      </c>
      <c r="L11881" t="s">
        <v>64</v>
      </c>
      <c r="M11881" t="s">
        <v>24</v>
      </c>
      <c r="N11881">
        <v>1996</v>
      </c>
      <c r="O11881" t="s">
        <v>47</v>
      </c>
      <c r="P11881">
        <v>4</v>
      </c>
      <c r="Q11881">
        <f t="shared" si="370"/>
        <v>5</v>
      </c>
      <c r="R11881" t="str">
        <f t="shared" si="371"/>
        <v>Luxury</v>
      </c>
    </row>
    <row r="11882" spans="1:18" x14ac:dyDescent="0.35">
      <c r="A11882">
        <v>12826376</v>
      </c>
      <c r="B11882" t="s">
        <v>5073</v>
      </c>
      <c r="C11882">
        <v>43888</v>
      </c>
      <c r="D11882" t="s">
        <v>226</v>
      </c>
      <c r="E11882" t="s">
        <v>1710</v>
      </c>
      <c r="F11882" t="s">
        <v>5074</v>
      </c>
      <c r="G11882" t="s">
        <v>1712</v>
      </c>
      <c r="H11882">
        <v>2022</v>
      </c>
      <c r="I11882">
        <v>2018</v>
      </c>
      <c r="J11882" t="s">
        <v>393</v>
      </c>
      <c r="K11882" t="s">
        <v>22</v>
      </c>
      <c r="L11882" t="s">
        <v>23</v>
      </c>
      <c r="M11882" t="s">
        <v>24</v>
      </c>
      <c r="N11882">
        <v>1333</v>
      </c>
      <c r="O11882" t="s">
        <v>135</v>
      </c>
      <c r="P11882">
        <v>5</v>
      </c>
      <c r="Q11882">
        <f t="shared" si="370"/>
        <v>2</v>
      </c>
      <c r="R11882" t="str">
        <f t="shared" si="371"/>
        <v>Luxury</v>
      </c>
    </row>
    <row r="11883" spans="1:18" x14ac:dyDescent="0.35">
      <c r="A11883">
        <v>12826385</v>
      </c>
      <c r="B11883" t="s">
        <v>9005</v>
      </c>
      <c r="C11883">
        <v>34990</v>
      </c>
      <c r="D11883" t="s">
        <v>17</v>
      </c>
      <c r="E11883" t="s">
        <v>258</v>
      </c>
      <c r="F11883" t="s">
        <v>172</v>
      </c>
      <c r="G11883" t="s">
        <v>1219</v>
      </c>
      <c r="H11883">
        <v>2016</v>
      </c>
      <c r="I11883">
        <v>205422</v>
      </c>
      <c r="J11883" t="s">
        <v>1220</v>
      </c>
      <c r="K11883" t="s">
        <v>81</v>
      </c>
      <c r="L11883" t="s">
        <v>31</v>
      </c>
      <c r="M11883" t="s">
        <v>24</v>
      </c>
      <c r="N11883">
        <v>2393</v>
      </c>
      <c r="O11883" t="s">
        <v>47</v>
      </c>
      <c r="P11883">
        <v>4</v>
      </c>
      <c r="Q11883">
        <f t="shared" si="370"/>
        <v>8</v>
      </c>
      <c r="R11883" t="str">
        <f t="shared" si="371"/>
        <v>Mid-range</v>
      </c>
    </row>
    <row r="11884" spans="1:18" x14ac:dyDescent="0.35">
      <c r="A11884">
        <v>12826386</v>
      </c>
      <c r="B11884" t="s">
        <v>10224</v>
      </c>
      <c r="C11884">
        <v>39990</v>
      </c>
      <c r="D11884" t="s">
        <v>131</v>
      </c>
      <c r="E11884" t="s">
        <v>132</v>
      </c>
      <c r="F11884" t="s">
        <v>2382</v>
      </c>
      <c r="G11884" t="s">
        <v>6352</v>
      </c>
      <c r="H11884">
        <v>2018</v>
      </c>
      <c r="I11884">
        <v>54779</v>
      </c>
      <c r="J11884" t="s">
        <v>21</v>
      </c>
      <c r="K11884" t="s">
        <v>22</v>
      </c>
      <c r="L11884" t="s">
        <v>64</v>
      </c>
      <c r="M11884" t="s">
        <v>24</v>
      </c>
      <c r="N11884">
        <v>1984</v>
      </c>
      <c r="O11884" t="s">
        <v>25</v>
      </c>
      <c r="P11884">
        <v>5</v>
      </c>
      <c r="Q11884">
        <f t="shared" si="370"/>
        <v>6</v>
      </c>
      <c r="R11884" t="str">
        <f t="shared" si="371"/>
        <v>Mid-range</v>
      </c>
    </row>
    <row r="11885" spans="1:18" x14ac:dyDescent="0.35">
      <c r="A11885">
        <v>12826401</v>
      </c>
      <c r="B11885" t="s">
        <v>2275</v>
      </c>
      <c r="C11885">
        <v>81990</v>
      </c>
      <c r="D11885" t="s">
        <v>102</v>
      </c>
      <c r="E11885" t="s">
        <v>1082</v>
      </c>
      <c r="F11885" t="s">
        <v>2276</v>
      </c>
      <c r="G11885" t="s">
        <v>592</v>
      </c>
      <c r="H11885">
        <v>2019</v>
      </c>
      <c r="I11885">
        <v>93000</v>
      </c>
      <c r="J11885" t="s">
        <v>21</v>
      </c>
      <c r="K11885" t="s">
        <v>22</v>
      </c>
      <c r="L11885" t="s">
        <v>31</v>
      </c>
      <c r="M11885" t="s">
        <v>24</v>
      </c>
      <c r="N11885">
        <v>2967</v>
      </c>
      <c r="O11885" t="s">
        <v>69</v>
      </c>
      <c r="P11885">
        <v>5</v>
      </c>
      <c r="Q11885">
        <f t="shared" si="370"/>
        <v>5</v>
      </c>
      <c r="R11885" t="str">
        <f t="shared" si="371"/>
        <v>Luxury</v>
      </c>
    </row>
    <row r="11886" spans="1:18" x14ac:dyDescent="0.35">
      <c r="A11886">
        <v>12826426</v>
      </c>
      <c r="B11886" t="s">
        <v>8011</v>
      </c>
      <c r="C11886">
        <v>30988</v>
      </c>
      <c r="D11886" t="s">
        <v>127</v>
      </c>
      <c r="E11886">
        <v>2</v>
      </c>
      <c r="F11886" t="s">
        <v>8012</v>
      </c>
      <c r="G11886" t="s">
        <v>2693</v>
      </c>
      <c r="H11886">
        <v>2022</v>
      </c>
      <c r="I11886">
        <v>6</v>
      </c>
      <c r="J11886" t="s">
        <v>86</v>
      </c>
      <c r="K11886" t="s">
        <v>22</v>
      </c>
      <c r="L11886" t="s">
        <v>23</v>
      </c>
      <c r="M11886" t="s">
        <v>247</v>
      </c>
      <c r="N11886">
        <v>1496</v>
      </c>
      <c r="O11886" t="s">
        <v>25</v>
      </c>
      <c r="P11886">
        <v>5</v>
      </c>
      <c r="Q11886">
        <f t="shared" si="370"/>
        <v>2</v>
      </c>
      <c r="R11886" t="str">
        <f t="shared" si="371"/>
        <v>Mid-range</v>
      </c>
    </row>
    <row r="11887" spans="1:18" x14ac:dyDescent="0.35">
      <c r="A11887">
        <v>12826428</v>
      </c>
      <c r="B11887" t="s">
        <v>2691</v>
      </c>
      <c r="C11887">
        <v>29588</v>
      </c>
      <c r="D11887" t="s">
        <v>127</v>
      </c>
      <c r="E11887">
        <v>2</v>
      </c>
      <c r="F11887" t="s">
        <v>2692</v>
      </c>
      <c r="G11887" t="s">
        <v>2693</v>
      </c>
      <c r="H11887">
        <v>2022</v>
      </c>
      <c r="I11887">
        <v>7</v>
      </c>
      <c r="J11887" t="s">
        <v>86</v>
      </c>
      <c r="K11887" t="s">
        <v>22</v>
      </c>
      <c r="L11887" t="s">
        <v>23</v>
      </c>
      <c r="M11887" t="s">
        <v>247</v>
      </c>
      <c r="N11887">
        <v>1496</v>
      </c>
      <c r="O11887" t="s">
        <v>135</v>
      </c>
      <c r="P11887">
        <v>5</v>
      </c>
      <c r="Q11887">
        <f t="shared" si="370"/>
        <v>2</v>
      </c>
      <c r="R11887" t="str">
        <f t="shared" si="371"/>
        <v>Mid-range</v>
      </c>
    </row>
    <row r="11888" spans="1:18" x14ac:dyDescent="0.35">
      <c r="A11888">
        <v>12826440</v>
      </c>
      <c r="B11888" t="s">
        <v>11692</v>
      </c>
      <c r="C11888">
        <v>28999</v>
      </c>
      <c r="D11888" t="s">
        <v>226</v>
      </c>
      <c r="E11888" t="s">
        <v>3768</v>
      </c>
      <c r="F11888" t="s">
        <v>6805</v>
      </c>
      <c r="G11888" t="s">
        <v>6806</v>
      </c>
      <c r="H11888">
        <v>2018</v>
      </c>
      <c r="I11888">
        <v>122194</v>
      </c>
      <c r="J11888" t="s">
        <v>106</v>
      </c>
      <c r="K11888" t="s">
        <v>81</v>
      </c>
      <c r="L11888" t="s">
        <v>31</v>
      </c>
      <c r="M11888" t="s">
        <v>24</v>
      </c>
      <c r="N11888">
        <v>1598</v>
      </c>
      <c r="O11888" t="s">
        <v>47</v>
      </c>
      <c r="P11888">
        <v>3</v>
      </c>
      <c r="Q11888">
        <f t="shared" si="370"/>
        <v>6</v>
      </c>
      <c r="R11888" t="str">
        <f t="shared" si="371"/>
        <v>Mid-range</v>
      </c>
    </row>
    <row r="11889" spans="1:18" x14ac:dyDescent="0.35">
      <c r="A11889">
        <v>12826443</v>
      </c>
      <c r="B11889" t="s">
        <v>4292</v>
      </c>
      <c r="C11889">
        <v>29990</v>
      </c>
      <c r="D11889" t="s">
        <v>188</v>
      </c>
      <c r="E11889" t="s">
        <v>189</v>
      </c>
      <c r="F11889" t="s">
        <v>4293</v>
      </c>
      <c r="G11889" t="s">
        <v>3142</v>
      </c>
      <c r="H11889">
        <v>2019</v>
      </c>
      <c r="I11889">
        <v>61693</v>
      </c>
      <c r="J11889" t="s">
        <v>21</v>
      </c>
      <c r="K11889" t="s">
        <v>22</v>
      </c>
      <c r="L11889" t="s">
        <v>23</v>
      </c>
      <c r="M11889" t="s">
        <v>24</v>
      </c>
      <c r="N11889">
        <v>1999</v>
      </c>
      <c r="O11889" t="s">
        <v>25</v>
      </c>
      <c r="P11889">
        <v>5</v>
      </c>
      <c r="Q11889">
        <f t="shared" si="370"/>
        <v>5</v>
      </c>
      <c r="R11889" t="str">
        <f t="shared" si="371"/>
        <v>Mid-range</v>
      </c>
    </row>
    <row r="11890" spans="1:18" x14ac:dyDescent="0.35">
      <c r="A11890">
        <v>12826484</v>
      </c>
      <c r="B11890" t="s">
        <v>11693</v>
      </c>
      <c r="C11890">
        <v>9950</v>
      </c>
      <c r="D11890" t="s">
        <v>54</v>
      </c>
      <c r="E11890" t="s">
        <v>55</v>
      </c>
      <c r="F11890" t="s">
        <v>4052</v>
      </c>
      <c r="G11890" t="s">
        <v>2714</v>
      </c>
      <c r="H11890">
        <v>2009</v>
      </c>
      <c r="I11890">
        <v>197079</v>
      </c>
      <c r="J11890" t="s">
        <v>21</v>
      </c>
      <c r="K11890" t="s">
        <v>22</v>
      </c>
      <c r="L11890" t="s">
        <v>23</v>
      </c>
      <c r="M11890" t="s">
        <v>24</v>
      </c>
      <c r="N11890">
        <v>3984</v>
      </c>
      <c r="O11890" t="s">
        <v>116</v>
      </c>
      <c r="P11890">
        <v>7</v>
      </c>
      <c r="Q11890">
        <f t="shared" si="370"/>
        <v>15</v>
      </c>
      <c r="R11890" t="str">
        <f t="shared" si="371"/>
        <v>Budget</v>
      </c>
    </row>
    <row r="11891" spans="1:18" x14ac:dyDescent="0.35">
      <c r="A11891">
        <v>12826485</v>
      </c>
      <c r="B11891" t="s">
        <v>2018</v>
      </c>
      <c r="C11891">
        <v>49990</v>
      </c>
      <c r="D11891" t="s">
        <v>449</v>
      </c>
      <c r="E11891" t="s">
        <v>762</v>
      </c>
      <c r="F11891" t="s">
        <v>2019</v>
      </c>
      <c r="G11891" t="s">
        <v>2020</v>
      </c>
      <c r="H11891">
        <v>2017</v>
      </c>
      <c r="I11891">
        <v>52091</v>
      </c>
      <c r="J11891" t="s">
        <v>21</v>
      </c>
      <c r="K11891" t="s">
        <v>22</v>
      </c>
      <c r="L11891" t="s">
        <v>31</v>
      </c>
      <c r="M11891" t="s">
        <v>24</v>
      </c>
      <c r="N11891">
        <v>1999</v>
      </c>
      <c r="O11891" t="s">
        <v>47</v>
      </c>
      <c r="P11891">
        <v>5</v>
      </c>
      <c r="Q11891">
        <f t="shared" si="370"/>
        <v>7</v>
      </c>
      <c r="R11891" t="str">
        <f t="shared" si="371"/>
        <v>Luxury</v>
      </c>
    </row>
    <row r="11892" spans="1:18" x14ac:dyDescent="0.35">
      <c r="A11892">
        <v>12826488</v>
      </c>
      <c r="B11892" t="s">
        <v>3996</v>
      </c>
      <c r="C11892">
        <v>7550</v>
      </c>
      <c r="D11892" t="s">
        <v>42</v>
      </c>
      <c r="E11892" t="s">
        <v>1193</v>
      </c>
      <c r="F11892" t="s">
        <v>1892</v>
      </c>
      <c r="G11892" t="s">
        <v>2074</v>
      </c>
      <c r="H11892">
        <v>2011</v>
      </c>
      <c r="I11892">
        <v>220886</v>
      </c>
      <c r="J11892" t="s">
        <v>21</v>
      </c>
      <c r="K11892" t="s">
        <v>22</v>
      </c>
      <c r="L11892" t="s">
        <v>23</v>
      </c>
      <c r="M11892" t="s">
        <v>24</v>
      </c>
      <c r="N11892">
        <v>2997</v>
      </c>
      <c r="O11892" t="s">
        <v>25</v>
      </c>
      <c r="P11892">
        <v>7</v>
      </c>
      <c r="Q11892">
        <f t="shared" si="370"/>
        <v>13</v>
      </c>
      <c r="R11892" t="str">
        <f t="shared" si="371"/>
        <v>Budget</v>
      </c>
    </row>
    <row r="11893" spans="1:18" x14ac:dyDescent="0.35">
      <c r="A11893">
        <v>12826489</v>
      </c>
      <c r="B11893" t="s">
        <v>11694</v>
      </c>
      <c r="C11893">
        <v>6750</v>
      </c>
      <c r="D11893" t="s">
        <v>328</v>
      </c>
      <c r="E11893" t="s">
        <v>329</v>
      </c>
      <c r="F11893" t="s">
        <v>330</v>
      </c>
      <c r="G11893">
        <v>40</v>
      </c>
      <c r="H11893">
        <v>2006</v>
      </c>
      <c r="I11893">
        <v>230432</v>
      </c>
      <c r="J11893" t="s">
        <v>63</v>
      </c>
      <c r="K11893" t="s">
        <v>22</v>
      </c>
      <c r="L11893" t="s">
        <v>23</v>
      </c>
      <c r="M11893" t="s">
        <v>24</v>
      </c>
      <c r="N11893">
        <v>1799</v>
      </c>
      <c r="O11893" t="s">
        <v>116</v>
      </c>
      <c r="P11893">
        <v>5</v>
      </c>
      <c r="Q11893">
        <f t="shared" si="370"/>
        <v>18</v>
      </c>
      <c r="R11893" t="str">
        <f t="shared" si="371"/>
        <v>Budget</v>
      </c>
    </row>
    <row r="11894" spans="1:18" x14ac:dyDescent="0.35">
      <c r="A11894">
        <v>12826504</v>
      </c>
      <c r="B11894" t="s">
        <v>3685</v>
      </c>
      <c r="C11894">
        <v>35888</v>
      </c>
      <c r="D11894" t="s">
        <v>328</v>
      </c>
      <c r="E11894" t="s">
        <v>598</v>
      </c>
      <c r="F11894" t="s">
        <v>599</v>
      </c>
      <c r="G11894" t="s">
        <v>600</v>
      </c>
      <c r="H11894">
        <v>2021</v>
      </c>
      <c r="I11894">
        <v>18006</v>
      </c>
      <c r="J11894" t="s">
        <v>21</v>
      </c>
      <c r="K11894" t="s">
        <v>22</v>
      </c>
      <c r="L11894" t="s">
        <v>23</v>
      </c>
      <c r="M11894" t="s">
        <v>24</v>
      </c>
      <c r="N11894">
        <v>1799</v>
      </c>
      <c r="O11894" t="s">
        <v>47</v>
      </c>
      <c r="P11894">
        <v>5</v>
      </c>
      <c r="Q11894">
        <f t="shared" si="370"/>
        <v>3</v>
      </c>
      <c r="R11894" t="str">
        <f t="shared" si="371"/>
        <v>Mid-range</v>
      </c>
    </row>
    <row r="11895" spans="1:18" x14ac:dyDescent="0.35">
      <c r="A11895">
        <v>12826519</v>
      </c>
      <c r="B11895" t="s">
        <v>11695</v>
      </c>
      <c r="C11895">
        <v>18999</v>
      </c>
      <c r="D11895" t="s">
        <v>54</v>
      </c>
      <c r="E11895" t="s">
        <v>118</v>
      </c>
      <c r="F11895" t="s">
        <v>119</v>
      </c>
      <c r="G11895" t="s">
        <v>426</v>
      </c>
      <c r="H11895">
        <v>2012</v>
      </c>
      <c r="I11895">
        <v>114286</v>
      </c>
      <c r="J11895" t="s">
        <v>63</v>
      </c>
      <c r="K11895" t="s">
        <v>22</v>
      </c>
      <c r="L11895" t="s">
        <v>23</v>
      </c>
      <c r="M11895" t="s">
        <v>24</v>
      </c>
      <c r="N11895">
        <v>3984</v>
      </c>
      <c r="O11895" t="s">
        <v>47</v>
      </c>
      <c r="P11895">
        <v>5</v>
      </c>
      <c r="Q11895">
        <f t="shared" si="370"/>
        <v>12</v>
      </c>
      <c r="R11895" t="str">
        <f t="shared" si="371"/>
        <v>Mid-range</v>
      </c>
    </row>
    <row r="11896" spans="1:18" x14ac:dyDescent="0.35">
      <c r="A11896">
        <v>12826537</v>
      </c>
      <c r="B11896" t="s">
        <v>11188</v>
      </c>
      <c r="C11896">
        <v>12999</v>
      </c>
      <c r="D11896" t="s">
        <v>127</v>
      </c>
      <c r="E11896">
        <v>2</v>
      </c>
      <c r="F11896" t="s">
        <v>815</v>
      </c>
      <c r="G11896" t="s">
        <v>4211</v>
      </c>
      <c r="H11896">
        <v>2014</v>
      </c>
      <c r="I11896">
        <v>58000</v>
      </c>
      <c r="J11896" t="s">
        <v>86</v>
      </c>
      <c r="K11896" t="s">
        <v>22</v>
      </c>
      <c r="L11896" t="s">
        <v>23</v>
      </c>
      <c r="M11896" t="s">
        <v>24</v>
      </c>
      <c r="N11896">
        <v>1498</v>
      </c>
      <c r="O11896" t="s">
        <v>47</v>
      </c>
      <c r="P11896">
        <v>5</v>
      </c>
      <c r="Q11896">
        <f t="shared" si="370"/>
        <v>10</v>
      </c>
      <c r="R11896" t="str">
        <f t="shared" si="371"/>
        <v>Mid-range</v>
      </c>
    </row>
    <row r="11897" spans="1:18" x14ac:dyDescent="0.35">
      <c r="A11897">
        <v>12826582</v>
      </c>
      <c r="B11897" t="s">
        <v>884</v>
      </c>
      <c r="C11897">
        <v>55888</v>
      </c>
      <c r="D11897" t="s">
        <v>17</v>
      </c>
      <c r="E11897" t="s">
        <v>193</v>
      </c>
      <c r="F11897" t="s">
        <v>781</v>
      </c>
      <c r="G11897" t="s">
        <v>885</v>
      </c>
      <c r="H11897">
        <v>2018</v>
      </c>
      <c r="I11897">
        <v>76112</v>
      </c>
      <c r="J11897" t="s">
        <v>21</v>
      </c>
      <c r="K11897" t="s">
        <v>22</v>
      </c>
      <c r="L11897" t="s">
        <v>23</v>
      </c>
      <c r="M11897" t="s">
        <v>24</v>
      </c>
      <c r="N11897">
        <v>3456</v>
      </c>
      <c r="O11897" t="s">
        <v>33</v>
      </c>
      <c r="P11897">
        <v>7</v>
      </c>
      <c r="Q11897">
        <f t="shared" si="370"/>
        <v>6</v>
      </c>
      <c r="R11897" t="str">
        <f t="shared" si="371"/>
        <v>Luxury</v>
      </c>
    </row>
    <row r="11898" spans="1:18" x14ac:dyDescent="0.35">
      <c r="A11898">
        <v>12826585</v>
      </c>
      <c r="B11898" t="s">
        <v>8079</v>
      </c>
      <c r="C11898">
        <v>16990</v>
      </c>
      <c r="D11898" t="s">
        <v>197</v>
      </c>
      <c r="E11898" t="s">
        <v>3460</v>
      </c>
      <c r="F11898" t="s">
        <v>8080</v>
      </c>
      <c r="G11898" t="s">
        <v>8081</v>
      </c>
      <c r="H11898">
        <v>2015</v>
      </c>
      <c r="I11898">
        <v>133553</v>
      </c>
      <c r="J11898" t="s">
        <v>21</v>
      </c>
      <c r="K11898" t="s">
        <v>22</v>
      </c>
      <c r="L11898" t="s">
        <v>64</v>
      </c>
      <c r="M11898" t="s">
        <v>24</v>
      </c>
      <c r="N11898">
        <v>1197</v>
      </c>
      <c r="O11898" t="s">
        <v>47</v>
      </c>
      <c r="P11898">
        <v>5</v>
      </c>
      <c r="Q11898">
        <f t="shared" si="370"/>
        <v>9</v>
      </c>
      <c r="R11898" t="str">
        <f t="shared" si="371"/>
        <v>Mid-range</v>
      </c>
    </row>
    <row r="11899" spans="1:18" x14ac:dyDescent="0.35">
      <c r="A11899">
        <v>12826587</v>
      </c>
      <c r="B11899" t="s">
        <v>11696</v>
      </c>
      <c r="C11899">
        <v>118800</v>
      </c>
      <c r="D11899" t="s">
        <v>59</v>
      </c>
      <c r="E11899" t="s">
        <v>2147</v>
      </c>
      <c r="F11899" t="s">
        <v>604</v>
      </c>
      <c r="G11899" t="s">
        <v>2149</v>
      </c>
      <c r="H11899">
        <v>2019</v>
      </c>
      <c r="I11899">
        <v>51685</v>
      </c>
      <c r="J11899" t="s">
        <v>21</v>
      </c>
      <c r="K11899" t="s">
        <v>22</v>
      </c>
      <c r="L11899" t="s">
        <v>31</v>
      </c>
      <c r="M11899" t="s">
        <v>24</v>
      </c>
      <c r="N11899">
        <v>2993</v>
      </c>
      <c r="O11899" t="s">
        <v>25</v>
      </c>
      <c r="P11899">
        <v>7</v>
      </c>
      <c r="Q11899">
        <f t="shared" si="370"/>
        <v>5</v>
      </c>
      <c r="R11899" t="str">
        <f t="shared" si="371"/>
        <v>Luxury</v>
      </c>
    </row>
    <row r="11900" spans="1:18" x14ac:dyDescent="0.35">
      <c r="A11900">
        <v>12826590</v>
      </c>
      <c r="B11900" t="s">
        <v>11697</v>
      </c>
      <c r="C11900">
        <v>58500</v>
      </c>
      <c r="D11900" t="s">
        <v>17</v>
      </c>
      <c r="E11900" t="s">
        <v>153</v>
      </c>
      <c r="F11900" t="s">
        <v>1883</v>
      </c>
      <c r="G11900" t="s">
        <v>1884</v>
      </c>
      <c r="H11900">
        <v>2022</v>
      </c>
      <c r="I11900">
        <v>4830</v>
      </c>
      <c r="J11900" t="s">
        <v>21</v>
      </c>
      <c r="K11900" t="s">
        <v>22</v>
      </c>
      <c r="L11900" t="s">
        <v>23</v>
      </c>
      <c r="M11900" t="s">
        <v>24</v>
      </c>
      <c r="N11900">
        <v>1987</v>
      </c>
      <c r="O11900" t="s">
        <v>25</v>
      </c>
      <c r="P11900">
        <v>5</v>
      </c>
      <c r="Q11900">
        <f t="shared" si="370"/>
        <v>2</v>
      </c>
      <c r="R11900" t="str">
        <f t="shared" si="371"/>
        <v>Luxury</v>
      </c>
    </row>
    <row r="11901" spans="1:18" x14ac:dyDescent="0.35">
      <c r="A11901">
        <v>12826596</v>
      </c>
      <c r="B11901" t="s">
        <v>11698</v>
      </c>
      <c r="C11901">
        <v>52995</v>
      </c>
      <c r="D11901" t="s">
        <v>54</v>
      </c>
      <c r="E11901" t="s">
        <v>340</v>
      </c>
      <c r="F11901" t="s">
        <v>9180</v>
      </c>
      <c r="G11901" t="s">
        <v>936</v>
      </c>
      <c r="H11901">
        <v>2019</v>
      </c>
      <c r="I11901">
        <v>53178</v>
      </c>
      <c r="J11901" t="s">
        <v>21</v>
      </c>
      <c r="K11901" t="s">
        <v>22</v>
      </c>
      <c r="L11901" t="s">
        <v>31</v>
      </c>
      <c r="M11901" t="s">
        <v>24</v>
      </c>
      <c r="N11901">
        <v>1996</v>
      </c>
      <c r="O11901" t="s">
        <v>47</v>
      </c>
      <c r="P11901">
        <v>7</v>
      </c>
      <c r="Q11901">
        <f t="shared" si="370"/>
        <v>5</v>
      </c>
      <c r="R11901" t="str">
        <f t="shared" si="371"/>
        <v>Luxury</v>
      </c>
    </row>
    <row r="11902" spans="1:18" x14ac:dyDescent="0.35">
      <c r="A11902">
        <v>12826597</v>
      </c>
      <c r="B11902" t="s">
        <v>609</v>
      </c>
      <c r="C11902">
        <v>34888</v>
      </c>
      <c r="D11902" t="s">
        <v>88</v>
      </c>
      <c r="E11902" t="s">
        <v>108</v>
      </c>
      <c r="F11902" t="s">
        <v>513</v>
      </c>
      <c r="G11902" t="s">
        <v>610</v>
      </c>
      <c r="H11902">
        <v>2019</v>
      </c>
      <c r="I11902">
        <v>44196</v>
      </c>
      <c r="J11902" t="s">
        <v>21</v>
      </c>
      <c r="K11902" t="s">
        <v>22</v>
      </c>
      <c r="L11902" t="s">
        <v>23</v>
      </c>
      <c r="M11902" t="s">
        <v>24</v>
      </c>
      <c r="N11902">
        <v>1999</v>
      </c>
      <c r="O11902" t="s">
        <v>25</v>
      </c>
      <c r="P11902">
        <v>5</v>
      </c>
      <c r="Q11902">
        <f t="shared" si="370"/>
        <v>5</v>
      </c>
      <c r="R11902" t="str">
        <f t="shared" si="371"/>
        <v>Mid-range</v>
      </c>
    </row>
    <row r="11903" spans="1:18" x14ac:dyDescent="0.35">
      <c r="A11903">
        <v>12826659</v>
      </c>
      <c r="B11903" t="s">
        <v>1927</v>
      </c>
      <c r="C11903">
        <v>84990</v>
      </c>
      <c r="D11903" t="s">
        <v>54</v>
      </c>
      <c r="E11903" t="s">
        <v>987</v>
      </c>
      <c r="F11903" t="s">
        <v>1362</v>
      </c>
      <c r="G11903" t="s">
        <v>1928</v>
      </c>
      <c r="H11903">
        <v>2022</v>
      </c>
      <c r="I11903">
        <v>305</v>
      </c>
      <c r="J11903" t="s">
        <v>1364</v>
      </c>
      <c r="K11903" t="s">
        <v>81</v>
      </c>
      <c r="L11903" t="s">
        <v>64</v>
      </c>
      <c r="M11903" t="s">
        <v>24</v>
      </c>
      <c r="N11903">
        <v>4950</v>
      </c>
      <c r="O11903" t="s">
        <v>33</v>
      </c>
      <c r="P11903">
        <v>4</v>
      </c>
      <c r="Q11903">
        <f t="shared" si="370"/>
        <v>2</v>
      </c>
      <c r="R11903" t="str">
        <f t="shared" si="371"/>
        <v>Luxury</v>
      </c>
    </row>
    <row r="11904" spans="1:18" x14ac:dyDescent="0.35">
      <c r="A11904">
        <v>12826660</v>
      </c>
      <c r="B11904" t="s">
        <v>11699</v>
      </c>
      <c r="C11904">
        <v>71990</v>
      </c>
      <c r="D11904" t="s">
        <v>27</v>
      </c>
      <c r="E11904" t="s">
        <v>6278</v>
      </c>
      <c r="F11904">
        <v>200</v>
      </c>
      <c r="G11904" t="s">
        <v>11700</v>
      </c>
      <c r="H11904">
        <v>2022</v>
      </c>
      <c r="I11904">
        <v>3403</v>
      </c>
      <c r="J11904" t="s">
        <v>393</v>
      </c>
      <c r="K11904" t="s">
        <v>22</v>
      </c>
      <c r="L11904" t="s">
        <v>64</v>
      </c>
      <c r="M11904" t="s">
        <v>24</v>
      </c>
      <c r="N11904">
        <v>1332</v>
      </c>
      <c r="O11904" t="s">
        <v>33</v>
      </c>
      <c r="P11904">
        <v>5</v>
      </c>
      <c r="Q11904">
        <f t="shared" si="370"/>
        <v>2</v>
      </c>
      <c r="R11904" t="str">
        <f t="shared" si="371"/>
        <v>Luxury</v>
      </c>
    </row>
    <row r="11905" spans="1:18" x14ac:dyDescent="0.35">
      <c r="A11905">
        <v>12826686</v>
      </c>
      <c r="B11905" t="s">
        <v>8824</v>
      </c>
      <c r="C11905">
        <v>159888</v>
      </c>
      <c r="D11905" t="s">
        <v>27</v>
      </c>
      <c r="E11905" t="s">
        <v>8825</v>
      </c>
      <c r="F11905" t="s">
        <v>8826</v>
      </c>
      <c r="G11905" t="s">
        <v>8827</v>
      </c>
      <c r="H11905">
        <v>2020</v>
      </c>
      <c r="I11905">
        <v>36180</v>
      </c>
      <c r="J11905" t="s">
        <v>21</v>
      </c>
      <c r="K11905" t="s">
        <v>22</v>
      </c>
      <c r="L11905" t="s">
        <v>31</v>
      </c>
      <c r="M11905" t="s">
        <v>24</v>
      </c>
      <c r="N11905">
        <v>2925</v>
      </c>
      <c r="O11905" t="s">
        <v>47</v>
      </c>
      <c r="P11905">
        <v>7</v>
      </c>
      <c r="Q11905">
        <f t="shared" si="370"/>
        <v>4</v>
      </c>
      <c r="R11905" t="str">
        <f t="shared" si="371"/>
        <v>Luxury</v>
      </c>
    </row>
    <row r="11906" spans="1:18" x14ac:dyDescent="0.35">
      <c r="A11906">
        <v>12826689</v>
      </c>
      <c r="B11906" t="s">
        <v>11701</v>
      </c>
      <c r="C11906">
        <v>26990</v>
      </c>
      <c r="D11906" t="s">
        <v>127</v>
      </c>
      <c r="E11906">
        <v>2</v>
      </c>
      <c r="F11906" t="s">
        <v>5130</v>
      </c>
      <c r="G11906" t="s">
        <v>2693</v>
      </c>
      <c r="H11906">
        <v>2022</v>
      </c>
      <c r="I11906">
        <v>3500</v>
      </c>
      <c r="J11906" t="s">
        <v>63</v>
      </c>
      <c r="K11906" t="s">
        <v>22</v>
      </c>
      <c r="L11906" t="s">
        <v>23</v>
      </c>
      <c r="M11906" t="s">
        <v>24</v>
      </c>
      <c r="N11906">
        <v>1496</v>
      </c>
      <c r="O11906" t="s">
        <v>47</v>
      </c>
      <c r="P11906">
        <v>5</v>
      </c>
      <c r="Q11906">
        <f t="shared" si="370"/>
        <v>2</v>
      </c>
      <c r="R11906" t="str">
        <f t="shared" si="371"/>
        <v>Mid-range</v>
      </c>
    </row>
    <row r="11907" spans="1:18" x14ac:dyDescent="0.35">
      <c r="A11907">
        <v>12826719</v>
      </c>
      <c r="B11907" t="s">
        <v>3302</v>
      </c>
      <c r="C11907">
        <v>24000</v>
      </c>
      <c r="D11907" t="s">
        <v>165</v>
      </c>
      <c r="E11907" t="s">
        <v>166</v>
      </c>
      <c r="F11907" t="s">
        <v>1780</v>
      </c>
      <c r="G11907" t="s">
        <v>471</v>
      </c>
      <c r="H11907">
        <v>2015</v>
      </c>
      <c r="I11907">
        <v>152000</v>
      </c>
      <c r="J11907" t="s">
        <v>80</v>
      </c>
      <c r="K11907" t="s">
        <v>22</v>
      </c>
      <c r="L11907" t="s">
        <v>31</v>
      </c>
      <c r="M11907" t="s">
        <v>24</v>
      </c>
      <c r="N11907">
        <v>2440</v>
      </c>
      <c r="O11907" t="s">
        <v>47</v>
      </c>
      <c r="P11907">
        <v>2</v>
      </c>
      <c r="Q11907">
        <f t="shared" ref="Q11907:Q11970" si="372">2024-H11907</f>
        <v>9</v>
      </c>
      <c r="R11907" t="str">
        <f t="shared" ref="R11907:R11970" si="373">IF(C11907&lt;=10000,"Budget",IF(C11907&lt;=40000,"Mid-range","Luxury"))</f>
        <v>Mid-range</v>
      </c>
    </row>
    <row r="11908" spans="1:18" x14ac:dyDescent="0.35">
      <c r="A11908">
        <v>12826724</v>
      </c>
      <c r="B11908" t="s">
        <v>2911</v>
      </c>
      <c r="C11908">
        <v>64990</v>
      </c>
      <c r="D11908" t="s">
        <v>17</v>
      </c>
      <c r="E11908" t="s">
        <v>157</v>
      </c>
      <c r="F11908" t="s">
        <v>158</v>
      </c>
      <c r="G11908" t="s">
        <v>1859</v>
      </c>
      <c r="H11908">
        <v>2019</v>
      </c>
      <c r="I11908">
        <v>89920</v>
      </c>
      <c r="J11908" t="s">
        <v>21</v>
      </c>
      <c r="K11908" t="s">
        <v>22</v>
      </c>
      <c r="L11908" t="s">
        <v>31</v>
      </c>
      <c r="M11908" t="s">
        <v>24</v>
      </c>
      <c r="N11908">
        <v>2755</v>
      </c>
      <c r="O11908" t="s">
        <v>47</v>
      </c>
      <c r="P11908">
        <v>7</v>
      </c>
      <c r="Q11908">
        <f t="shared" si="372"/>
        <v>5</v>
      </c>
      <c r="R11908" t="str">
        <f t="shared" si="373"/>
        <v>Luxury</v>
      </c>
    </row>
    <row r="11909" spans="1:18" x14ac:dyDescent="0.35">
      <c r="A11909">
        <v>12826726</v>
      </c>
      <c r="B11909" t="s">
        <v>10386</v>
      </c>
      <c r="C11909">
        <v>14990</v>
      </c>
      <c r="D11909" t="s">
        <v>54</v>
      </c>
      <c r="E11909" t="s">
        <v>83</v>
      </c>
      <c r="F11909" t="s">
        <v>696</v>
      </c>
      <c r="G11909" t="s">
        <v>85</v>
      </c>
      <c r="H11909">
        <v>2013</v>
      </c>
      <c r="I11909">
        <v>77496</v>
      </c>
      <c r="J11909" t="s">
        <v>86</v>
      </c>
      <c r="K11909" t="s">
        <v>81</v>
      </c>
      <c r="L11909" t="s">
        <v>23</v>
      </c>
      <c r="M11909" t="s">
        <v>24</v>
      </c>
      <c r="N11909">
        <v>1999</v>
      </c>
      <c r="O11909" t="s">
        <v>116</v>
      </c>
      <c r="P11909">
        <v>5</v>
      </c>
      <c r="Q11909">
        <f t="shared" si="372"/>
        <v>11</v>
      </c>
      <c r="R11909" t="str">
        <f t="shared" si="373"/>
        <v>Mid-range</v>
      </c>
    </row>
    <row r="11910" spans="1:18" x14ac:dyDescent="0.35">
      <c r="A11910">
        <v>12826727</v>
      </c>
      <c r="B11910" t="s">
        <v>6369</v>
      </c>
      <c r="C11910">
        <v>84999</v>
      </c>
      <c r="D11910" t="s">
        <v>17</v>
      </c>
      <c r="E11910" t="s">
        <v>193</v>
      </c>
      <c r="F11910" t="s">
        <v>6370</v>
      </c>
      <c r="G11910" t="s">
        <v>4265</v>
      </c>
      <c r="H11910">
        <v>2022</v>
      </c>
      <c r="I11910">
        <v>11000</v>
      </c>
      <c r="J11910" t="s">
        <v>21</v>
      </c>
      <c r="K11910" t="s">
        <v>22</v>
      </c>
      <c r="L11910" t="s">
        <v>381</v>
      </c>
      <c r="M11910" t="s">
        <v>24</v>
      </c>
      <c r="N11910">
        <v>2487</v>
      </c>
      <c r="O11910" t="s">
        <v>11702</v>
      </c>
      <c r="P11910">
        <v>7</v>
      </c>
      <c r="Q11910">
        <f t="shared" si="372"/>
        <v>2</v>
      </c>
      <c r="R11910" t="str">
        <f t="shared" si="373"/>
        <v>Luxury</v>
      </c>
    </row>
    <row r="11911" spans="1:18" x14ac:dyDescent="0.35">
      <c r="A11911">
        <v>12826734</v>
      </c>
      <c r="B11911" t="s">
        <v>11703</v>
      </c>
      <c r="C11911">
        <v>21990</v>
      </c>
      <c r="D11911" t="s">
        <v>88</v>
      </c>
      <c r="E11911" t="s">
        <v>89</v>
      </c>
      <c r="F11911" t="s">
        <v>4619</v>
      </c>
      <c r="G11911" t="s">
        <v>1007</v>
      </c>
      <c r="H11911">
        <v>2017</v>
      </c>
      <c r="I11911">
        <v>77488</v>
      </c>
      <c r="J11911" t="s">
        <v>63</v>
      </c>
      <c r="K11911" t="s">
        <v>22</v>
      </c>
      <c r="L11911" t="s">
        <v>23</v>
      </c>
      <c r="M11911" t="s">
        <v>24</v>
      </c>
      <c r="N11911">
        <v>1999</v>
      </c>
      <c r="O11911" t="s">
        <v>116</v>
      </c>
      <c r="P11911">
        <v>5</v>
      </c>
      <c r="Q11911">
        <f t="shared" si="372"/>
        <v>7</v>
      </c>
      <c r="R11911" t="str">
        <f t="shared" si="373"/>
        <v>Mid-range</v>
      </c>
    </row>
    <row r="11912" spans="1:18" x14ac:dyDescent="0.35">
      <c r="A11912">
        <v>12826738</v>
      </c>
      <c r="B11912" t="s">
        <v>11704</v>
      </c>
      <c r="C11912">
        <v>5900</v>
      </c>
      <c r="D11912" t="s">
        <v>17</v>
      </c>
      <c r="E11912" t="s">
        <v>262</v>
      </c>
      <c r="F11912" t="s">
        <v>10942</v>
      </c>
      <c r="G11912" t="s">
        <v>6088</v>
      </c>
      <c r="H11912">
        <v>2000</v>
      </c>
      <c r="I11912">
        <v>186241</v>
      </c>
      <c r="J11912" t="s">
        <v>141</v>
      </c>
      <c r="K11912" t="s">
        <v>22</v>
      </c>
      <c r="L11912" t="s">
        <v>23</v>
      </c>
      <c r="M11912" t="s">
        <v>24</v>
      </c>
      <c r="N11912">
        <v>1762</v>
      </c>
      <c r="O11912" t="s">
        <v>47</v>
      </c>
      <c r="P11912">
        <v>5</v>
      </c>
      <c r="Q11912">
        <f t="shared" si="372"/>
        <v>24</v>
      </c>
      <c r="R11912" t="str">
        <f t="shared" si="373"/>
        <v>Budget</v>
      </c>
    </row>
    <row r="11913" spans="1:18" x14ac:dyDescent="0.35">
      <c r="A11913">
        <v>12826741</v>
      </c>
      <c r="B11913" t="s">
        <v>11705</v>
      </c>
      <c r="C11913">
        <v>40990</v>
      </c>
      <c r="D11913" t="s">
        <v>17</v>
      </c>
      <c r="E11913" t="s">
        <v>1771</v>
      </c>
      <c r="F11913" t="s">
        <v>3067</v>
      </c>
      <c r="G11913" t="s">
        <v>1772</v>
      </c>
      <c r="H11913">
        <v>2017</v>
      </c>
      <c r="I11913">
        <v>136900</v>
      </c>
      <c r="J11913" t="s">
        <v>21</v>
      </c>
      <c r="K11913" t="s">
        <v>22</v>
      </c>
      <c r="L11913" t="s">
        <v>31</v>
      </c>
      <c r="M11913" t="s">
        <v>24</v>
      </c>
      <c r="N11913">
        <v>2753</v>
      </c>
      <c r="O11913" t="s">
        <v>47</v>
      </c>
      <c r="P11913">
        <v>7</v>
      </c>
      <c r="Q11913">
        <f t="shared" si="372"/>
        <v>7</v>
      </c>
      <c r="R11913" t="str">
        <f t="shared" si="373"/>
        <v>Luxury</v>
      </c>
    </row>
    <row r="11914" spans="1:18" x14ac:dyDescent="0.35">
      <c r="A11914">
        <v>12826745</v>
      </c>
      <c r="B11914" t="s">
        <v>11706</v>
      </c>
      <c r="C11914">
        <v>9999</v>
      </c>
      <c r="D11914" t="s">
        <v>282</v>
      </c>
      <c r="E11914" t="s">
        <v>648</v>
      </c>
      <c r="F11914" t="s">
        <v>1477</v>
      </c>
      <c r="G11914" t="s">
        <v>2262</v>
      </c>
      <c r="H11914">
        <v>2008</v>
      </c>
      <c r="I11914">
        <v>147896</v>
      </c>
      <c r="J11914" t="s">
        <v>21</v>
      </c>
      <c r="K11914" t="s">
        <v>81</v>
      </c>
      <c r="L11914" t="s">
        <v>31</v>
      </c>
      <c r="M11914" t="s">
        <v>24</v>
      </c>
      <c r="N11914">
        <v>1968</v>
      </c>
      <c r="O11914" t="s">
        <v>33</v>
      </c>
      <c r="P11914">
        <v>5</v>
      </c>
      <c r="Q11914">
        <f t="shared" si="372"/>
        <v>16</v>
      </c>
      <c r="R11914" t="str">
        <f t="shared" si="373"/>
        <v>Budget</v>
      </c>
    </row>
    <row r="11915" spans="1:18" x14ac:dyDescent="0.35">
      <c r="A11915">
        <v>12826773</v>
      </c>
      <c r="B11915" t="s">
        <v>1004</v>
      </c>
      <c r="C11915">
        <v>31500</v>
      </c>
      <c r="D11915" t="s">
        <v>49</v>
      </c>
      <c r="E11915" t="s">
        <v>234</v>
      </c>
      <c r="F11915" t="s">
        <v>371</v>
      </c>
      <c r="G11915" t="s">
        <v>243</v>
      </c>
      <c r="H11915">
        <v>2015</v>
      </c>
      <c r="I11915">
        <v>183000</v>
      </c>
      <c r="J11915" t="s">
        <v>338</v>
      </c>
      <c r="K11915" t="s">
        <v>22</v>
      </c>
      <c r="L11915" t="s">
        <v>31</v>
      </c>
      <c r="M11915" t="s">
        <v>24</v>
      </c>
      <c r="N11915">
        <v>2298</v>
      </c>
      <c r="O11915" t="s">
        <v>33</v>
      </c>
      <c r="P11915">
        <v>5</v>
      </c>
      <c r="Q11915">
        <f t="shared" si="372"/>
        <v>9</v>
      </c>
      <c r="R11915" t="str">
        <f t="shared" si="373"/>
        <v>Mid-range</v>
      </c>
    </row>
    <row r="11916" spans="1:18" x14ac:dyDescent="0.35">
      <c r="A11916">
        <v>12826796</v>
      </c>
      <c r="B11916" t="s">
        <v>11707</v>
      </c>
      <c r="C11916">
        <v>21500</v>
      </c>
      <c r="D11916" t="s">
        <v>49</v>
      </c>
      <c r="E11916" t="s">
        <v>234</v>
      </c>
      <c r="F11916" t="s">
        <v>717</v>
      </c>
      <c r="G11916" t="s">
        <v>6158</v>
      </c>
      <c r="H11916">
        <v>2015</v>
      </c>
      <c r="I11916">
        <v>168000</v>
      </c>
      <c r="J11916" t="s">
        <v>236</v>
      </c>
      <c r="K11916" t="s">
        <v>22</v>
      </c>
      <c r="L11916" t="s">
        <v>31</v>
      </c>
      <c r="M11916" t="s">
        <v>24</v>
      </c>
      <c r="N11916">
        <v>2488</v>
      </c>
      <c r="O11916" t="s">
        <v>135</v>
      </c>
      <c r="P11916">
        <v>5</v>
      </c>
      <c r="Q11916">
        <f t="shared" si="372"/>
        <v>9</v>
      </c>
      <c r="R11916" t="str">
        <f t="shared" si="373"/>
        <v>Mid-range</v>
      </c>
    </row>
    <row r="11917" spans="1:18" x14ac:dyDescent="0.35">
      <c r="A11917">
        <v>12826798</v>
      </c>
      <c r="B11917" t="s">
        <v>11708</v>
      </c>
      <c r="C11917">
        <v>5000</v>
      </c>
      <c r="D11917" t="s">
        <v>143</v>
      </c>
      <c r="E11917" t="s">
        <v>812</v>
      </c>
      <c r="F11917" t="s">
        <v>11709</v>
      </c>
      <c r="G11917" t="s">
        <v>3545</v>
      </c>
      <c r="H11917">
        <v>2000</v>
      </c>
      <c r="I11917">
        <v>183427</v>
      </c>
      <c r="J11917" t="s">
        <v>63</v>
      </c>
      <c r="K11917" t="s">
        <v>81</v>
      </c>
      <c r="L11917" t="s">
        <v>23</v>
      </c>
      <c r="M11917" t="s">
        <v>24</v>
      </c>
      <c r="N11917">
        <v>2457</v>
      </c>
      <c r="O11917" t="s">
        <v>74</v>
      </c>
      <c r="P11917">
        <v>5</v>
      </c>
      <c r="Q11917">
        <f t="shared" si="372"/>
        <v>24</v>
      </c>
      <c r="R11917" t="str">
        <f t="shared" si="373"/>
        <v>Budget</v>
      </c>
    </row>
    <row r="11918" spans="1:18" x14ac:dyDescent="0.35">
      <c r="A11918">
        <v>12826805</v>
      </c>
      <c r="B11918" t="s">
        <v>5848</v>
      </c>
      <c r="C11918">
        <v>31990</v>
      </c>
      <c r="D11918" t="s">
        <v>76</v>
      </c>
      <c r="E11918" t="s">
        <v>373</v>
      </c>
      <c r="F11918" t="s">
        <v>1167</v>
      </c>
      <c r="G11918" t="s">
        <v>2521</v>
      </c>
      <c r="H11918">
        <v>2015</v>
      </c>
      <c r="I11918">
        <v>210000</v>
      </c>
      <c r="J11918" t="s">
        <v>21</v>
      </c>
      <c r="K11918" t="s">
        <v>22</v>
      </c>
      <c r="L11918" t="s">
        <v>31</v>
      </c>
      <c r="M11918" t="s">
        <v>24</v>
      </c>
      <c r="N11918">
        <v>2999</v>
      </c>
      <c r="O11918" t="s">
        <v>1085</v>
      </c>
      <c r="P11918">
        <v>7</v>
      </c>
      <c r="Q11918">
        <f t="shared" si="372"/>
        <v>9</v>
      </c>
      <c r="R11918" t="str">
        <f t="shared" si="373"/>
        <v>Mid-range</v>
      </c>
    </row>
    <row r="11919" spans="1:18" x14ac:dyDescent="0.35">
      <c r="A11919">
        <v>12826806</v>
      </c>
      <c r="B11919" t="s">
        <v>8584</v>
      </c>
      <c r="C11919">
        <v>10990</v>
      </c>
      <c r="D11919" t="s">
        <v>42</v>
      </c>
      <c r="E11919" t="s">
        <v>71</v>
      </c>
      <c r="F11919" t="s">
        <v>2673</v>
      </c>
      <c r="G11919" t="s">
        <v>2034</v>
      </c>
      <c r="H11919">
        <v>2011</v>
      </c>
      <c r="I11919">
        <v>183000</v>
      </c>
      <c r="J11919" t="s">
        <v>63</v>
      </c>
      <c r="K11919" t="s">
        <v>22</v>
      </c>
      <c r="L11919" t="s">
        <v>23</v>
      </c>
      <c r="M11919" t="s">
        <v>24</v>
      </c>
      <c r="N11919">
        <v>2997</v>
      </c>
      <c r="O11919" t="s">
        <v>47</v>
      </c>
      <c r="P11919">
        <v>5</v>
      </c>
      <c r="Q11919">
        <f t="shared" si="372"/>
        <v>13</v>
      </c>
      <c r="R11919" t="str">
        <f t="shared" si="373"/>
        <v>Mid-range</v>
      </c>
    </row>
    <row r="11920" spans="1:18" x14ac:dyDescent="0.35">
      <c r="A11920">
        <v>12826812</v>
      </c>
      <c r="B11920" t="s">
        <v>11710</v>
      </c>
      <c r="C11920">
        <v>9090</v>
      </c>
      <c r="D11920" t="s">
        <v>27</v>
      </c>
      <c r="E11920" t="s">
        <v>821</v>
      </c>
      <c r="F11920" t="s">
        <v>2257</v>
      </c>
      <c r="G11920" t="s">
        <v>7975</v>
      </c>
      <c r="H11920">
        <v>2002</v>
      </c>
      <c r="I11920">
        <v>145980</v>
      </c>
      <c r="J11920" t="s">
        <v>63</v>
      </c>
      <c r="K11920" t="s">
        <v>22</v>
      </c>
      <c r="L11920" t="s">
        <v>23</v>
      </c>
      <c r="M11920" t="s">
        <v>24</v>
      </c>
      <c r="N11920">
        <v>1796</v>
      </c>
      <c r="O11920" t="s">
        <v>116</v>
      </c>
      <c r="P11920">
        <v>5</v>
      </c>
      <c r="Q11920">
        <f t="shared" si="372"/>
        <v>22</v>
      </c>
      <c r="R11920" t="str">
        <f t="shared" si="373"/>
        <v>Budget</v>
      </c>
    </row>
    <row r="11921" spans="1:18" x14ac:dyDescent="0.35">
      <c r="A11921">
        <v>12826813</v>
      </c>
      <c r="B11921" t="s">
        <v>4301</v>
      </c>
      <c r="C11921">
        <v>25990</v>
      </c>
      <c r="D11921" t="s">
        <v>88</v>
      </c>
      <c r="E11921" t="s">
        <v>108</v>
      </c>
      <c r="F11921" t="s">
        <v>4302</v>
      </c>
      <c r="G11921" t="s">
        <v>3930</v>
      </c>
      <c r="H11921">
        <v>2018</v>
      </c>
      <c r="I11921">
        <v>100999</v>
      </c>
      <c r="J11921" t="s">
        <v>21</v>
      </c>
      <c r="K11921" t="s">
        <v>22</v>
      </c>
      <c r="L11921" t="s">
        <v>23</v>
      </c>
      <c r="M11921" t="s">
        <v>24</v>
      </c>
      <c r="N11921">
        <v>1999</v>
      </c>
      <c r="O11921" t="s">
        <v>47</v>
      </c>
      <c r="P11921">
        <v>5</v>
      </c>
      <c r="Q11921">
        <f t="shared" si="372"/>
        <v>6</v>
      </c>
      <c r="R11921" t="str">
        <f t="shared" si="373"/>
        <v>Mid-range</v>
      </c>
    </row>
    <row r="11922" spans="1:18" x14ac:dyDescent="0.35">
      <c r="A11922">
        <v>12826819</v>
      </c>
      <c r="B11922" t="s">
        <v>6635</v>
      </c>
      <c r="C11922">
        <v>18000</v>
      </c>
      <c r="D11922" t="s">
        <v>165</v>
      </c>
      <c r="E11922" t="s">
        <v>568</v>
      </c>
      <c r="F11922" t="s">
        <v>585</v>
      </c>
      <c r="G11922" t="s">
        <v>1958</v>
      </c>
      <c r="H11922">
        <v>2018</v>
      </c>
      <c r="I11922">
        <v>140000</v>
      </c>
      <c r="J11922" t="s">
        <v>21</v>
      </c>
      <c r="K11922" t="s">
        <v>22</v>
      </c>
      <c r="L11922" t="s">
        <v>23</v>
      </c>
      <c r="M11922" t="s">
        <v>24</v>
      </c>
      <c r="N11922">
        <v>1998</v>
      </c>
      <c r="O11922" t="s">
        <v>47</v>
      </c>
      <c r="P11922">
        <v>5</v>
      </c>
      <c r="Q11922">
        <f t="shared" si="372"/>
        <v>6</v>
      </c>
      <c r="R11922" t="str">
        <f t="shared" si="373"/>
        <v>Mid-range</v>
      </c>
    </row>
    <row r="11923" spans="1:18" x14ac:dyDescent="0.35">
      <c r="A11923">
        <v>12826826</v>
      </c>
      <c r="B11923" t="s">
        <v>6635</v>
      </c>
      <c r="C11923">
        <v>18000</v>
      </c>
      <c r="D11923" t="s">
        <v>165</v>
      </c>
      <c r="E11923" t="s">
        <v>568</v>
      </c>
      <c r="F11923" t="s">
        <v>585</v>
      </c>
      <c r="G11923" t="s">
        <v>1958</v>
      </c>
      <c r="H11923">
        <v>2018</v>
      </c>
      <c r="I11923">
        <v>140000</v>
      </c>
      <c r="J11923" t="s">
        <v>21</v>
      </c>
      <c r="K11923" t="s">
        <v>22</v>
      </c>
      <c r="L11923" t="s">
        <v>23</v>
      </c>
      <c r="M11923" t="s">
        <v>24</v>
      </c>
      <c r="N11923">
        <v>1998</v>
      </c>
      <c r="O11923" t="s">
        <v>47</v>
      </c>
      <c r="P11923">
        <v>5</v>
      </c>
      <c r="Q11923">
        <f t="shared" si="372"/>
        <v>6</v>
      </c>
      <c r="R11923" t="str">
        <f t="shared" si="373"/>
        <v>Mid-range</v>
      </c>
    </row>
    <row r="11924" spans="1:18" x14ac:dyDescent="0.35">
      <c r="A11924">
        <v>12826848</v>
      </c>
      <c r="B11924" t="s">
        <v>1288</v>
      </c>
      <c r="C11924">
        <v>25990</v>
      </c>
      <c r="D11924" t="s">
        <v>42</v>
      </c>
      <c r="E11924" t="s">
        <v>179</v>
      </c>
      <c r="F11924" t="s">
        <v>1289</v>
      </c>
      <c r="G11924" t="s">
        <v>792</v>
      </c>
      <c r="H11924">
        <v>2015</v>
      </c>
      <c r="I11924">
        <v>112992</v>
      </c>
      <c r="J11924" t="s">
        <v>205</v>
      </c>
      <c r="K11924" t="s">
        <v>22</v>
      </c>
      <c r="L11924" t="s">
        <v>31</v>
      </c>
      <c r="M11924" t="s">
        <v>24</v>
      </c>
      <c r="N11924">
        <v>2776</v>
      </c>
      <c r="O11924" t="s">
        <v>47</v>
      </c>
      <c r="P11924">
        <v>5</v>
      </c>
      <c r="Q11924">
        <f t="shared" si="372"/>
        <v>9</v>
      </c>
      <c r="R11924" t="str">
        <f t="shared" si="373"/>
        <v>Mid-range</v>
      </c>
    </row>
    <row r="11925" spans="1:18" x14ac:dyDescent="0.35">
      <c r="A11925">
        <v>12826855</v>
      </c>
      <c r="B11925" t="s">
        <v>11711</v>
      </c>
      <c r="C11925">
        <v>26500</v>
      </c>
      <c r="D11925" t="s">
        <v>127</v>
      </c>
      <c r="E11925" t="s">
        <v>998</v>
      </c>
      <c r="F11925" t="s">
        <v>5374</v>
      </c>
      <c r="G11925" t="s">
        <v>1000</v>
      </c>
      <c r="H11925">
        <v>2016</v>
      </c>
      <c r="I11925">
        <v>57000</v>
      </c>
      <c r="J11925" t="s">
        <v>21</v>
      </c>
      <c r="K11925" t="s">
        <v>22</v>
      </c>
      <c r="L11925" t="s">
        <v>23</v>
      </c>
      <c r="M11925" t="s">
        <v>24</v>
      </c>
      <c r="N11925">
        <v>1998</v>
      </c>
      <c r="O11925" t="s">
        <v>4373</v>
      </c>
      <c r="P11925">
        <v>5</v>
      </c>
      <c r="Q11925">
        <f t="shared" si="372"/>
        <v>8</v>
      </c>
      <c r="R11925" t="str">
        <f t="shared" si="373"/>
        <v>Mid-range</v>
      </c>
    </row>
    <row r="11926" spans="1:18" x14ac:dyDescent="0.35">
      <c r="A11926">
        <v>12826901</v>
      </c>
      <c r="B11926" t="s">
        <v>9917</v>
      </c>
      <c r="C11926">
        <v>29990</v>
      </c>
      <c r="D11926" t="s">
        <v>847</v>
      </c>
      <c r="E11926" t="s">
        <v>848</v>
      </c>
      <c r="F11926" t="s">
        <v>849</v>
      </c>
      <c r="G11926" t="s">
        <v>2446</v>
      </c>
      <c r="H11926">
        <v>2020</v>
      </c>
      <c r="I11926">
        <v>95058</v>
      </c>
      <c r="J11926" t="s">
        <v>169</v>
      </c>
      <c r="K11926" t="s">
        <v>22</v>
      </c>
      <c r="L11926" t="s">
        <v>31</v>
      </c>
      <c r="M11926" t="s">
        <v>24</v>
      </c>
      <c r="N11926">
        <v>2776</v>
      </c>
      <c r="O11926" t="s">
        <v>47</v>
      </c>
      <c r="P11926">
        <v>5</v>
      </c>
      <c r="Q11926">
        <f t="shared" si="372"/>
        <v>4</v>
      </c>
      <c r="R11926" t="str">
        <f t="shared" si="373"/>
        <v>Mid-range</v>
      </c>
    </row>
    <row r="11927" spans="1:18" x14ac:dyDescent="0.35">
      <c r="A11927">
        <v>12826902</v>
      </c>
      <c r="B11927" t="s">
        <v>3362</v>
      </c>
      <c r="C11927">
        <v>49990</v>
      </c>
      <c r="D11927" t="s">
        <v>54</v>
      </c>
      <c r="E11927" t="s">
        <v>987</v>
      </c>
      <c r="F11927" t="s">
        <v>3363</v>
      </c>
      <c r="G11927" t="s">
        <v>2803</v>
      </c>
      <c r="H11927">
        <v>2017</v>
      </c>
      <c r="I11927">
        <v>88323</v>
      </c>
      <c r="J11927" t="s">
        <v>393</v>
      </c>
      <c r="K11927" t="s">
        <v>81</v>
      </c>
      <c r="L11927" t="s">
        <v>23</v>
      </c>
      <c r="M11927" t="s">
        <v>24</v>
      </c>
      <c r="N11927">
        <v>2261</v>
      </c>
      <c r="O11927" t="s">
        <v>47</v>
      </c>
      <c r="P11927">
        <v>4</v>
      </c>
      <c r="Q11927">
        <f t="shared" si="372"/>
        <v>7</v>
      </c>
      <c r="R11927" t="str">
        <f t="shared" si="373"/>
        <v>Luxury</v>
      </c>
    </row>
    <row r="11928" spans="1:18" x14ac:dyDescent="0.35">
      <c r="A11928">
        <v>12826966</v>
      </c>
      <c r="B11928" t="s">
        <v>11712</v>
      </c>
      <c r="C11928">
        <v>46888</v>
      </c>
      <c r="D11928" t="s">
        <v>188</v>
      </c>
      <c r="E11928" t="s">
        <v>189</v>
      </c>
      <c r="F11928" t="s">
        <v>10060</v>
      </c>
      <c r="G11928" t="s">
        <v>5286</v>
      </c>
      <c r="H11928">
        <v>2022</v>
      </c>
      <c r="I11928">
        <v>1953</v>
      </c>
      <c r="J11928" t="s">
        <v>21</v>
      </c>
      <c r="K11928" t="s">
        <v>22</v>
      </c>
      <c r="L11928" t="s">
        <v>31</v>
      </c>
      <c r="M11928" t="s">
        <v>24</v>
      </c>
      <c r="N11928">
        <v>1998</v>
      </c>
      <c r="O11928" t="s">
        <v>47</v>
      </c>
      <c r="P11928">
        <v>5</v>
      </c>
      <c r="Q11928">
        <f t="shared" si="372"/>
        <v>2</v>
      </c>
      <c r="R11928" t="str">
        <f t="shared" si="373"/>
        <v>Luxury</v>
      </c>
    </row>
    <row r="11929" spans="1:18" x14ac:dyDescent="0.35">
      <c r="A11929">
        <v>12827007</v>
      </c>
      <c r="B11929" t="s">
        <v>11713</v>
      </c>
      <c r="C11929">
        <v>5999</v>
      </c>
      <c r="D11929" t="s">
        <v>54</v>
      </c>
      <c r="E11929" t="s">
        <v>766</v>
      </c>
      <c r="F11929" t="s">
        <v>4004</v>
      </c>
      <c r="G11929" t="s">
        <v>4859</v>
      </c>
      <c r="H11929">
        <v>2012</v>
      </c>
      <c r="I11929">
        <v>201872</v>
      </c>
      <c r="J11929" t="s">
        <v>86</v>
      </c>
      <c r="K11929" t="s">
        <v>81</v>
      </c>
      <c r="L11929" t="s">
        <v>23</v>
      </c>
      <c r="M11929" t="s">
        <v>24</v>
      </c>
      <c r="N11929">
        <v>1596</v>
      </c>
      <c r="O11929" t="s">
        <v>69</v>
      </c>
      <c r="P11929">
        <v>5</v>
      </c>
      <c r="Q11929">
        <f t="shared" si="372"/>
        <v>12</v>
      </c>
      <c r="R11929" t="str">
        <f t="shared" si="373"/>
        <v>Budget</v>
      </c>
    </row>
    <row r="11930" spans="1:18" x14ac:dyDescent="0.35">
      <c r="A11930">
        <v>12827031</v>
      </c>
      <c r="B11930" t="s">
        <v>3994</v>
      </c>
      <c r="C11930">
        <v>85800</v>
      </c>
      <c r="D11930" t="s">
        <v>249</v>
      </c>
      <c r="E11930" t="s">
        <v>1315</v>
      </c>
      <c r="F11930" t="s">
        <v>1688</v>
      </c>
      <c r="G11930" t="s">
        <v>211</v>
      </c>
      <c r="H11930">
        <v>2016</v>
      </c>
      <c r="I11930">
        <v>27998</v>
      </c>
      <c r="J11930" t="s">
        <v>21</v>
      </c>
      <c r="K11930" t="s">
        <v>22</v>
      </c>
      <c r="L11930" t="s">
        <v>31</v>
      </c>
      <c r="M11930" t="s">
        <v>24</v>
      </c>
      <c r="N11930">
        <v>2967</v>
      </c>
      <c r="O11930" t="s">
        <v>47</v>
      </c>
      <c r="P11930">
        <v>5</v>
      </c>
      <c r="Q11930">
        <f t="shared" si="372"/>
        <v>8</v>
      </c>
      <c r="R11930" t="str">
        <f t="shared" si="373"/>
        <v>Luxury</v>
      </c>
    </row>
    <row r="11931" spans="1:18" x14ac:dyDescent="0.35">
      <c r="A11931">
        <v>12827032</v>
      </c>
      <c r="B11931" t="s">
        <v>6530</v>
      </c>
      <c r="C11931">
        <v>14250</v>
      </c>
      <c r="D11931" t="s">
        <v>42</v>
      </c>
      <c r="E11931" t="s">
        <v>71</v>
      </c>
      <c r="F11931" t="s">
        <v>1018</v>
      </c>
      <c r="G11931" t="s">
        <v>384</v>
      </c>
      <c r="H11931">
        <v>2007</v>
      </c>
      <c r="I11931">
        <v>220500</v>
      </c>
      <c r="J11931" t="s">
        <v>427</v>
      </c>
      <c r="K11931" t="s">
        <v>22</v>
      </c>
      <c r="L11931" t="s">
        <v>23</v>
      </c>
      <c r="M11931" t="s">
        <v>24</v>
      </c>
      <c r="N11931">
        <v>3564</v>
      </c>
      <c r="O11931" t="s">
        <v>47</v>
      </c>
      <c r="P11931">
        <v>2</v>
      </c>
      <c r="Q11931">
        <f t="shared" si="372"/>
        <v>17</v>
      </c>
      <c r="R11931" t="str">
        <f t="shared" si="373"/>
        <v>Mid-range</v>
      </c>
    </row>
    <row r="11932" spans="1:18" x14ac:dyDescent="0.35">
      <c r="A11932">
        <v>12827034</v>
      </c>
      <c r="B11932" t="s">
        <v>11714</v>
      </c>
      <c r="C11932">
        <v>13000</v>
      </c>
      <c r="D11932" t="s">
        <v>54</v>
      </c>
      <c r="E11932" t="s">
        <v>175</v>
      </c>
      <c r="F11932" t="s">
        <v>2554</v>
      </c>
      <c r="G11932" t="s">
        <v>2264</v>
      </c>
      <c r="H11932">
        <v>2008</v>
      </c>
      <c r="I11932">
        <v>297000</v>
      </c>
      <c r="J11932" t="s">
        <v>236</v>
      </c>
      <c r="K11932" t="s">
        <v>81</v>
      </c>
      <c r="L11932" t="s">
        <v>31</v>
      </c>
      <c r="M11932" t="s">
        <v>24</v>
      </c>
      <c r="N11932">
        <v>2953</v>
      </c>
      <c r="O11932" t="s">
        <v>47</v>
      </c>
      <c r="P11932">
        <v>5</v>
      </c>
      <c r="Q11932">
        <f t="shared" si="372"/>
        <v>16</v>
      </c>
      <c r="R11932" t="str">
        <f t="shared" si="373"/>
        <v>Mid-range</v>
      </c>
    </row>
    <row r="11933" spans="1:18" x14ac:dyDescent="0.35">
      <c r="A11933">
        <v>12827045</v>
      </c>
      <c r="B11933" t="s">
        <v>11715</v>
      </c>
      <c r="C11933">
        <v>56990</v>
      </c>
      <c r="D11933" t="s">
        <v>54</v>
      </c>
      <c r="E11933" t="s">
        <v>175</v>
      </c>
      <c r="F11933" t="s">
        <v>900</v>
      </c>
      <c r="G11933" t="s">
        <v>2620</v>
      </c>
      <c r="H11933">
        <v>2020</v>
      </c>
      <c r="I11933">
        <v>33000</v>
      </c>
      <c r="J11933" t="s">
        <v>275</v>
      </c>
      <c r="K11933" t="s">
        <v>22</v>
      </c>
      <c r="L11933" t="s">
        <v>31</v>
      </c>
      <c r="M11933" t="s">
        <v>24</v>
      </c>
      <c r="N11933">
        <v>3198</v>
      </c>
      <c r="O11933" t="s">
        <v>25</v>
      </c>
      <c r="P11933">
        <v>5</v>
      </c>
      <c r="Q11933">
        <f t="shared" si="372"/>
        <v>4</v>
      </c>
      <c r="R11933" t="str">
        <f t="shared" si="373"/>
        <v>Luxury</v>
      </c>
    </row>
    <row r="11934" spans="1:18" x14ac:dyDescent="0.35">
      <c r="A11934">
        <v>12827054</v>
      </c>
      <c r="B11934" t="s">
        <v>11716</v>
      </c>
      <c r="C11934">
        <v>8999</v>
      </c>
      <c r="D11934" t="s">
        <v>127</v>
      </c>
      <c r="E11934">
        <v>6</v>
      </c>
      <c r="F11934" t="s">
        <v>2022</v>
      </c>
      <c r="G11934" t="s">
        <v>3984</v>
      </c>
      <c r="H11934">
        <v>2005</v>
      </c>
      <c r="I11934">
        <v>198585</v>
      </c>
      <c r="J11934" t="s">
        <v>21</v>
      </c>
      <c r="K11934" t="s">
        <v>22</v>
      </c>
      <c r="L11934" t="s">
        <v>64</v>
      </c>
      <c r="M11934" t="s">
        <v>24</v>
      </c>
      <c r="N11934">
        <v>2261</v>
      </c>
      <c r="O11934" t="s">
        <v>116</v>
      </c>
      <c r="P11934">
        <v>5</v>
      </c>
      <c r="Q11934">
        <f t="shared" si="372"/>
        <v>19</v>
      </c>
      <c r="R11934" t="str">
        <f t="shared" si="373"/>
        <v>Budget</v>
      </c>
    </row>
    <row r="11935" spans="1:18" x14ac:dyDescent="0.35">
      <c r="A11935">
        <v>12827058</v>
      </c>
      <c r="B11935" t="s">
        <v>11717</v>
      </c>
      <c r="C11935">
        <v>14990</v>
      </c>
      <c r="D11935" t="s">
        <v>197</v>
      </c>
      <c r="E11935" t="s">
        <v>5346</v>
      </c>
      <c r="F11935" t="s">
        <v>11718</v>
      </c>
      <c r="G11935" t="s">
        <v>5348</v>
      </c>
      <c r="H11935">
        <v>2012</v>
      </c>
      <c r="I11935">
        <v>145603</v>
      </c>
      <c r="J11935" t="s">
        <v>21</v>
      </c>
      <c r="K11935" t="s">
        <v>22</v>
      </c>
      <c r="L11935" t="s">
        <v>64</v>
      </c>
      <c r="M11935" t="s">
        <v>24</v>
      </c>
      <c r="N11935">
        <v>1390</v>
      </c>
      <c r="O11935" t="s">
        <v>69</v>
      </c>
      <c r="P11935">
        <v>5</v>
      </c>
      <c r="Q11935">
        <f t="shared" si="372"/>
        <v>12</v>
      </c>
      <c r="R11935" t="str">
        <f t="shared" si="373"/>
        <v>Mid-range</v>
      </c>
    </row>
    <row r="11936" spans="1:18" x14ac:dyDescent="0.35">
      <c r="A11936">
        <v>12827060</v>
      </c>
      <c r="B11936" t="s">
        <v>53</v>
      </c>
      <c r="C11936">
        <v>19990</v>
      </c>
      <c r="D11936" t="s">
        <v>54</v>
      </c>
      <c r="E11936" t="s">
        <v>55</v>
      </c>
      <c r="F11936" t="s">
        <v>56</v>
      </c>
      <c r="G11936" t="s">
        <v>57</v>
      </c>
      <c r="H11936">
        <v>2016</v>
      </c>
      <c r="I11936">
        <v>190557</v>
      </c>
      <c r="J11936" t="s">
        <v>21</v>
      </c>
      <c r="K11936" t="s">
        <v>22</v>
      </c>
      <c r="L11936" t="s">
        <v>31</v>
      </c>
      <c r="M11936" t="s">
        <v>24</v>
      </c>
      <c r="N11936">
        <v>2720</v>
      </c>
      <c r="O11936" t="s">
        <v>69</v>
      </c>
      <c r="P11936">
        <v>5</v>
      </c>
      <c r="Q11936">
        <f t="shared" si="372"/>
        <v>8</v>
      </c>
      <c r="R11936" t="str">
        <f t="shared" si="373"/>
        <v>Mid-range</v>
      </c>
    </row>
    <row r="11937" spans="1:18" x14ac:dyDescent="0.35">
      <c r="A11937">
        <v>12827063</v>
      </c>
      <c r="B11937" t="s">
        <v>11719</v>
      </c>
      <c r="C11937">
        <v>8990</v>
      </c>
      <c r="D11937" t="s">
        <v>102</v>
      </c>
      <c r="E11937" t="s">
        <v>3681</v>
      </c>
      <c r="F11937" t="s">
        <v>1213</v>
      </c>
      <c r="G11937" t="s">
        <v>7588</v>
      </c>
      <c r="H11937">
        <v>2010</v>
      </c>
      <c r="I11937">
        <v>185578</v>
      </c>
      <c r="J11937" t="s">
        <v>63</v>
      </c>
      <c r="K11937" t="s">
        <v>81</v>
      </c>
      <c r="L11937" t="s">
        <v>64</v>
      </c>
      <c r="M11937" t="s">
        <v>24</v>
      </c>
      <c r="N11937">
        <v>1390</v>
      </c>
      <c r="O11937" t="s">
        <v>116</v>
      </c>
      <c r="P11937">
        <v>5</v>
      </c>
      <c r="Q11937">
        <f t="shared" si="372"/>
        <v>14</v>
      </c>
      <c r="R11937" t="str">
        <f t="shared" si="373"/>
        <v>Budget</v>
      </c>
    </row>
    <row r="11938" spans="1:18" x14ac:dyDescent="0.35">
      <c r="A11938">
        <v>12827064</v>
      </c>
      <c r="B11938" t="s">
        <v>11720</v>
      </c>
      <c r="C11938">
        <v>11990</v>
      </c>
      <c r="D11938" t="s">
        <v>165</v>
      </c>
      <c r="E11938" t="s">
        <v>455</v>
      </c>
      <c r="F11938" t="s">
        <v>456</v>
      </c>
      <c r="G11938" t="s">
        <v>11721</v>
      </c>
      <c r="H11938">
        <v>2013</v>
      </c>
      <c r="I11938">
        <v>216701</v>
      </c>
      <c r="J11938" t="s">
        <v>63</v>
      </c>
      <c r="K11938" t="s">
        <v>81</v>
      </c>
      <c r="L11938" t="s">
        <v>23</v>
      </c>
      <c r="M11938" t="s">
        <v>24</v>
      </c>
      <c r="N11938">
        <v>1998</v>
      </c>
      <c r="O11938" t="s">
        <v>33</v>
      </c>
      <c r="P11938">
        <v>5</v>
      </c>
      <c r="Q11938">
        <f t="shared" si="372"/>
        <v>11</v>
      </c>
      <c r="R11938" t="str">
        <f t="shared" si="373"/>
        <v>Mid-range</v>
      </c>
    </row>
    <row r="11939" spans="1:18" x14ac:dyDescent="0.35">
      <c r="A11939">
        <v>12827065</v>
      </c>
      <c r="B11939" t="s">
        <v>7154</v>
      </c>
      <c r="C11939">
        <v>4300</v>
      </c>
      <c r="D11939" t="s">
        <v>49</v>
      </c>
      <c r="E11939" t="s">
        <v>1681</v>
      </c>
      <c r="F11939" t="s">
        <v>767</v>
      </c>
      <c r="G11939" t="s">
        <v>4437</v>
      </c>
      <c r="H11939">
        <v>2006</v>
      </c>
      <c r="I11939">
        <v>200000</v>
      </c>
      <c r="J11939" t="s">
        <v>86</v>
      </c>
      <c r="K11939" t="s">
        <v>81</v>
      </c>
      <c r="L11939" t="s">
        <v>23</v>
      </c>
      <c r="M11939" t="s">
        <v>24</v>
      </c>
      <c r="N11939">
        <v>1797</v>
      </c>
      <c r="O11939" t="s">
        <v>69</v>
      </c>
      <c r="P11939">
        <v>5</v>
      </c>
      <c r="Q11939">
        <f t="shared" si="372"/>
        <v>18</v>
      </c>
      <c r="R11939" t="str">
        <f t="shared" si="373"/>
        <v>Budget</v>
      </c>
    </row>
    <row r="11940" spans="1:18" x14ac:dyDescent="0.35">
      <c r="A11940">
        <v>12827066</v>
      </c>
      <c r="B11940" t="s">
        <v>5254</v>
      </c>
      <c r="C11940">
        <v>57500</v>
      </c>
      <c r="D11940" t="s">
        <v>17</v>
      </c>
      <c r="E11940" t="s">
        <v>258</v>
      </c>
      <c r="F11940" t="s">
        <v>5255</v>
      </c>
      <c r="G11940" t="s">
        <v>873</v>
      </c>
      <c r="H11940">
        <v>2019</v>
      </c>
      <c r="I11940">
        <v>68000</v>
      </c>
      <c r="J11940" t="s">
        <v>275</v>
      </c>
      <c r="K11940" t="s">
        <v>22</v>
      </c>
      <c r="L11940" t="s">
        <v>31</v>
      </c>
      <c r="M11940" t="s">
        <v>24</v>
      </c>
      <c r="N11940">
        <v>2753</v>
      </c>
      <c r="O11940" t="s">
        <v>47</v>
      </c>
      <c r="P11940">
        <v>5</v>
      </c>
      <c r="Q11940">
        <f t="shared" si="372"/>
        <v>5</v>
      </c>
      <c r="R11940" t="str">
        <f t="shared" si="373"/>
        <v>Luxury</v>
      </c>
    </row>
    <row r="11941" spans="1:18" x14ac:dyDescent="0.35">
      <c r="A11941">
        <v>12827068</v>
      </c>
      <c r="B11941" t="s">
        <v>11722</v>
      </c>
      <c r="C11941">
        <v>29995</v>
      </c>
      <c r="D11941" t="s">
        <v>165</v>
      </c>
      <c r="E11941" t="s">
        <v>568</v>
      </c>
      <c r="F11941" t="s">
        <v>692</v>
      </c>
      <c r="G11941" t="s">
        <v>11723</v>
      </c>
      <c r="H11941">
        <v>2020</v>
      </c>
      <c r="I11941">
        <v>40009</v>
      </c>
      <c r="J11941" t="s">
        <v>21</v>
      </c>
      <c r="K11941" t="s">
        <v>22</v>
      </c>
      <c r="L11941" t="s">
        <v>23</v>
      </c>
      <c r="M11941" t="s">
        <v>24</v>
      </c>
      <c r="N11941">
        <v>1999</v>
      </c>
      <c r="O11941" t="s">
        <v>47</v>
      </c>
      <c r="P11941">
        <v>5</v>
      </c>
      <c r="Q11941">
        <f t="shared" si="372"/>
        <v>4</v>
      </c>
      <c r="R11941" t="str">
        <f t="shared" si="373"/>
        <v>Mid-range</v>
      </c>
    </row>
    <row r="11942" spans="1:18" x14ac:dyDescent="0.35">
      <c r="A11942">
        <v>12827070</v>
      </c>
      <c r="B11942" t="s">
        <v>8902</v>
      </c>
      <c r="C11942">
        <v>29995</v>
      </c>
      <c r="D11942" t="s">
        <v>42</v>
      </c>
      <c r="E11942" t="s">
        <v>179</v>
      </c>
      <c r="F11942" t="s">
        <v>403</v>
      </c>
      <c r="G11942" t="s">
        <v>1291</v>
      </c>
      <c r="H11942">
        <v>2014</v>
      </c>
      <c r="I11942">
        <v>147879</v>
      </c>
      <c r="J11942" t="s">
        <v>3566</v>
      </c>
      <c r="K11942" t="s">
        <v>22</v>
      </c>
      <c r="L11942" t="s">
        <v>31</v>
      </c>
      <c r="M11942" t="s">
        <v>24</v>
      </c>
      <c r="N11942">
        <v>2776</v>
      </c>
      <c r="O11942" t="s">
        <v>47</v>
      </c>
      <c r="P11942">
        <v>2</v>
      </c>
      <c r="Q11942">
        <f t="shared" si="372"/>
        <v>10</v>
      </c>
      <c r="R11942" t="str">
        <f t="shared" si="373"/>
        <v>Mid-range</v>
      </c>
    </row>
    <row r="11943" spans="1:18" x14ac:dyDescent="0.35">
      <c r="A11943">
        <v>12827071</v>
      </c>
      <c r="B11943" t="s">
        <v>8347</v>
      </c>
      <c r="C11943">
        <v>30995</v>
      </c>
      <c r="D11943" t="s">
        <v>76</v>
      </c>
      <c r="E11943" t="s">
        <v>77</v>
      </c>
      <c r="F11943" t="s">
        <v>4239</v>
      </c>
      <c r="G11943" t="s">
        <v>2875</v>
      </c>
      <c r="H11943">
        <v>2016</v>
      </c>
      <c r="I11943">
        <v>173919</v>
      </c>
      <c r="J11943" t="s">
        <v>80</v>
      </c>
      <c r="K11943" t="s">
        <v>81</v>
      </c>
      <c r="L11943" t="s">
        <v>31</v>
      </c>
      <c r="M11943" t="s">
        <v>24</v>
      </c>
      <c r="N11943">
        <v>2999</v>
      </c>
      <c r="O11943" t="s">
        <v>47</v>
      </c>
      <c r="P11943">
        <v>2</v>
      </c>
      <c r="Q11943">
        <f t="shared" si="372"/>
        <v>8</v>
      </c>
      <c r="R11943" t="str">
        <f t="shared" si="373"/>
        <v>Mid-range</v>
      </c>
    </row>
    <row r="11944" spans="1:18" x14ac:dyDescent="0.35">
      <c r="A11944">
        <v>12827073</v>
      </c>
      <c r="B11944" t="s">
        <v>11724</v>
      </c>
      <c r="C11944">
        <v>43995</v>
      </c>
      <c r="D11944" t="s">
        <v>76</v>
      </c>
      <c r="E11944" t="s">
        <v>77</v>
      </c>
      <c r="F11944" t="s">
        <v>1339</v>
      </c>
      <c r="G11944" t="s">
        <v>2875</v>
      </c>
      <c r="H11944">
        <v>2016</v>
      </c>
      <c r="I11944">
        <v>106131</v>
      </c>
      <c r="J11944" t="s">
        <v>1628</v>
      </c>
      <c r="K11944" t="s">
        <v>22</v>
      </c>
      <c r="L11944" t="s">
        <v>31</v>
      </c>
      <c r="M11944" t="s">
        <v>24</v>
      </c>
      <c r="N11944">
        <v>2999</v>
      </c>
      <c r="O11944" t="s">
        <v>47</v>
      </c>
      <c r="P11944">
        <v>4</v>
      </c>
      <c r="Q11944">
        <f t="shared" si="372"/>
        <v>8</v>
      </c>
      <c r="R11944" t="str">
        <f t="shared" si="373"/>
        <v>Luxury</v>
      </c>
    </row>
    <row r="11945" spans="1:18" x14ac:dyDescent="0.35">
      <c r="A11945">
        <v>12827085</v>
      </c>
      <c r="B11945" t="s">
        <v>11725</v>
      </c>
      <c r="C11945">
        <v>70000</v>
      </c>
      <c r="D11945" t="s">
        <v>27</v>
      </c>
      <c r="E11945" t="s">
        <v>11726</v>
      </c>
      <c r="F11945" t="s">
        <v>1852</v>
      </c>
      <c r="G11945">
        <v>213</v>
      </c>
      <c r="H11945">
        <v>2017</v>
      </c>
      <c r="I11945">
        <v>14106</v>
      </c>
      <c r="J11945" t="s">
        <v>63</v>
      </c>
      <c r="K11945" t="s">
        <v>22</v>
      </c>
      <c r="L11945" t="s">
        <v>31</v>
      </c>
      <c r="M11945" t="s">
        <v>24</v>
      </c>
      <c r="N11945">
        <v>1950</v>
      </c>
      <c r="O11945" t="s">
        <v>47</v>
      </c>
      <c r="P11945">
        <v>5</v>
      </c>
      <c r="Q11945">
        <f t="shared" si="372"/>
        <v>7</v>
      </c>
      <c r="R11945" t="str">
        <f t="shared" si="373"/>
        <v>Luxury</v>
      </c>
    </row>
    <row r="11946" spans="1:18" x14ac:dyDescent="0.35">
      <c r="A11946">
        <v>12827087</v>
      </c>
      <c r="B11946" t="s">
        <v>11727</v>
      </c>
      <c r="C11946">
        <v>32990</v>
      </c>
      <c r="D11946" t="s">
        <v>49</v>
      </c>
      <c r="E11946" t="s">
        <v>50</v>
      </c>
      <c r="F11946" t="s">
        <v>2765</v>
      </c>
      <c r="G11946" t="s">
        <v>52</v>
      </c>
      <c r="H11946">
        <v>2019</v>
      </c>
      <c r="I11946">
        <v>39459</v>
      </c>
      <c r="J11946" t="s">
        <v>21</v>
      </c>
      <c r="K11946" t="s">
        <v>22</v>
      </c>
      <c r="L11946" t="s">
        <v>23</v>
      </c>
      <c r="M11946" t="s">
        <v>24</v>
      </c>
      <c r="N11946">
        <v>2488</v>
      </c>
      <c r="O11946" t="s">
        <v>47</v>
      </c>
      <c r="P11946">
        <v>5</v>
      </c>
      <c r="Q11946">
        <f t="shared" si="372"/>
        <v>5</v>
      </c>
      <c r="R11946" t="str">
        <f t="shared" si="373"/>
        <v>Mid-range</v>
      </c>
    </row>
    <row r="11947" spans="1:18" x14ac:dyDescent="0.35">
      <c r="A11947">
        <v>12827089</v>
      </c>
      <c r="B11947" t="s">
        <v>9593</v>
      </c>
      <c r="C11947">
        <v>21990</v>
      </c>
      <c r="D11947" t="s">
        <v>17</v>
      </c>
      <c r="E11947" t="s">
        <v>262</v>
      </c>
      <c r="F11947" t="s">
        <v>263</v>
      </c>
      <c r="G11947" t="s">
        <v>264</v>
      </c>
      <c r="H11947">
        <v>2016</v>
      </c>
      <c r="I11947">
        <v>77409</v>
      </c>
      <c r="J11947" t="s">
        <v>86</v>
      </c>
      <c r="K11947" t="s">
        <v>22</v>
      </c>
      <c r="L11947" t="s">
        <v>23</v>
      </c>
      <c r="M11947" t="s">
        <v>24</v>
      </c>
      <c r="N11947">
        <v>1798</v>
      </c>
      <c r="O11947" t="s">
        <v>47</v>
      </c>
      <c r="P11947">
        <v>5</v>
      </c>
      <c r="Q11947">
        <f t="shared" si="372"/>
        <v>8</v>
      </c>
      <c r="R11947" t="str">
        <f t="shared" si="373"/>
        <v>Mid-range</v>
      </c>
    </row>
    <row r="11948" spans="1:18" x14ac:dyDescent="0.35">
      <c r="A11948">
        <v>12827090</v>
      </c>
      <c r="B11948" t="s">
        <v>11552</v>
      </c>
      <c r="C11948">
        <v>13990</v>
      </c>
      <c r="D11948" t="s">
        <v>17</v>
      </c>
      <c r="E11948" t="s">
        <v>642</v>
      </c>
      <c r="F11948" t="s">
        <v>844</v>
      </c>
      <c r="G11948" t="s">
        <v>2298</v>
      </c>
      <c r="H11948">
        <v>2010</v>
      </c>
      <c r="I11948">
        <v>144380</v>
      </c>
      <c r="J11948" t="s">
        <v>63</v>
      </c>
      <c r="K11948" t="s">
        <v>22</v>
      </c>
      <c r="L11948" t="s">
        <v>23</v>
      </c>
      <c r="M11948" t="s">
        <v>24</v>
      </c>
      <c r="N11948">
        <v>2362</v>
      </c>
      <c r="O11948" t="s">
        <v>74</v>
      </c>
      <c r="P11948">
        <v>5</v>
      </c>
      <c r="Q11948">
        <f t="shared" si="372"/>
        <v>14</v>
      </c>
      <c r="R11948" t="str">
        <f t="shared" si="373"/>
        <v>Mid-range</v>
      </c>
    </row>
    <row r="11949" spans="1:18" x14ac:dyDescent="0.35">
      <c r="A11949">
        <v>12827092</v>
      </c>
      <c r="B11949" t="s">
        <v>11728</v>
      </c>
      <c r="C11949">
        <v>26990</v>
      </c>
      <c r="D11949" t="s">
        <v>54</v>
      </c>
      <c r="E11949" t="s">
        <v>1421</v>
      </c>
      <c r="F11949" t="s">
        <v>3349</v>
      </c>
      <c r="G11949" t="s">
        <v>1104</v>
      </c>
      <c r="H11949">
        <v>2016</v>
      </c>
      <c r="I11949">
        <v>141755</v>
      </c>
      <c r="J11949" t="s">
        <v>21</v>
      </c>
      <c r="K11949" t="s">
        <v>22</v>
      </c>
      <c r="L11949" t="s">
        <v>64</v>
      </c>
      <c r="M11949" t="s">
        <v>24</v>
      </c>
      <c r="N11949">
        <v>1999</v>
      </c>
      <c r="O11949" t="s">
        <v>25</v>
      </c>
      <c r="P11949">
        <v>5</v>
      </c>
      <c r="Q11949">
        <f t="shared" si="372"/>
        <v>8</v>
      </c>
      <c r="R11949" t="str">
        <f t="shared" si="373"/>
        <v>Mid-range</v>
      </c>
    </row>
    <row r="11950" spans="1:18" x14ac:dyDescent="0.35">
      <c r="A11950">
        <v>12827096</v>
      </c>
      <c r="B11950" t="s">
        <v>8711</v>
      </c>
      <c r="C11950">
        <v>14888</v>
      </c>
      <c r="D11950" t="s">
        <v>17</v>
      </c>
      <c r="E11950" t="s">
        <v>344</v>
      </c>
      <c r="F11950" t="s">
        <v>345</v>
      </c>
      <c r="G11950" t="s">
        <v>4694</v>
      </c>
      <c r="H11950">
        <v>2009</v>
      </c>
      <c r="I11950">
        <v>117399</v>
      </c>
      <c r="J11950" t="s">
        <v>63</v>
      </c>
      <c r="K11950" t="s">
        <v>22</v>
      </c>
      <c r="L11950" t="s">
        <v>23</v>
      </c>
      <c r="M11950" t="s">
        <v>24</v>
      </c>
      <c r="N11950">
        <v>3456</v>
      </c>
      <c r="O11950" t="s">
        <v>33</v>
      </c>
      <c r="P11950">
        <v>5</v>
      </c>
      <c r="Q11950">
        <f t="shared" si="372"/>
        <v>15</v>
      </c>
      <c r="R11950" t="str">
        <f t="shared" si="373"/>
        <v>Mid-range</v>
      </c>
    </row>
    <row r="11951" spans="1:18" x14ac:dyDescent="0.35">
      <c r="A11951">
        <v>12827098</v>
      </c>
      <c r="B11951" t="s">
        <v>11729</v>
      </c>
      <c r="C11951">
        <v>17995</v>
      </c>
      <c r="D11951" t="s">
        <v>54</v>
      </c>
      <c r="E11951" t="s">
        <v>175</v>
      </c>
      <c r="F11951" t="s">
        <v>11730</v>
      </c>
      <c r="G11951" t="s">
        <v>2231</v>
      </c>
      <c r="H11951">
        <v>2009</v>
      </c>
      <c r="I11951">
        <v>100203</v>
      </c>
      <c r="J11951" t="s">
        <v>236</v>
      </c>
      <c r="K11951" t="s">
        <v>81</v>
      </c>
      <c r="L11951" t="s">
        <v>31</v>
      </c>
      <c r="M11951" t="s">
        <v>24</v>
      </c>
      <c r="N11951">
        <v>2953</v>
      </c>
      <c r="O11951" t="s">
        <v>47</v>
      </c>
      <c r="P11951">
        <v>5</v>
      </c>
      <c r="Q11951">
        <f t="shared" si="372"/>
        <v>15</v>
      </c>
      <c r="R11951" t="str">
        <f t="shared" si="373"/>
        <v>Mid-range</v>
      </c>
    </row>
    <row r="11952" spans="1:18" x14ac:dyDescent="0.35">
      <c r="A11952">
        <v>12827101</v>
      </c>
      <c r="B11952" t="s">
        <v>11731</v>
      </c>
      <c r="C11952">
        <v>37888</v>
      </c>
      <c r="D11952" t="s">
        <v>59</v>
      </c>
      <c r="E11952" t="s">
        <v>1311</v>
      </c>
      <c r="F11952" t="s">
        <v>1312</v>
      </c>
      <c r="G11952" t="s">
        <v>2569</v>
      </c>
      <c r="H11952">
        <v>2016</v>
      </c>
      <c r="I11952">
        <v>36108</v>
      </c>
      <c r="J11952" t="s">
        <v>21</v>
      </c>
      <c r="K11952" t="s">
        <v>22</v>
      </c>
      <c r="L11952" t="s">
        <v>64</v>
      </c>
      <c r="M11952" t="s">
        <v>24</v>
      </c>
      <c r="N11952">
        <v>1998</v>
      </c>
      <c r="O11952" t="s">
        <v>47</v>
      </c>
      <c r="P11952">
        <v>5</v>
      </c>
      <c r="Q11952">
        <f t="shared" si="372"/>
        <v>8</v>
      </c>
      <c r="R11952" t="str">
        <f t="shared" si="373"/>
        <v>Mid-range</v>
      </c>
    </row>
    <row r="11953" spans="1:18" x14ac:dyDescent="0.35">
      <c r="A11953">
        <v>12827102</v>
      </c>
      <c r="B11953" t="s">
        <v>11732</v>
      </c>
      <c r="C11953">
        <v>14900</v>
      </c>
      <c r="D11953" t="s">
        <v>102</v>
      </c>
      <c r="E11953" t="s">
        <v>1670</v>
      </c>
      <c r="F11953" t="s">
        <v>5905</v>
      </c>
      <c r="G11953" t="s">
        <v>5906</v>
      </c>
      <c r="H11953">
        <v>2008</v>
      </c>
      <c r="I11953">
        <v>235018</v>
      </c>
      <c r="J11953" t="s">
        <v>106</v>
      </c>
      <c r="K11953" t="s">
        <v>22</v>
      </c>
      <c r="L11953" t="s">
        <v>31</v>
      </c>
      <c r="M11953" t="s">
        <v>24</v>
      </c>
      <c r="N11953">
        <v>2460</v>
      </c>
      <c r="O11953" t="s">
        <v>74</v>
      </c>
      <c r="P11953">
        <v>2</v>
      </c>
      <c r="Q11953">
        <f t="shared" si="372"/>
        <v>16</v>
      </c>
      <c r="R11953" t="str">
        <f t="shared" si="373"/>
        <v>Mid-range</v>
      </c>
    </row>
    <row r="11954" spans="1:18" x14ac:dyDescent="0.35">
      <c r="A11954">
        <v>12827104</v>
      </c>
      <c r="B11954" t="s">
        <v>11733</v>
      </c>
      <c r="C11954">
        <v>15990</v>
      </c>
      <c r="D11954" t="s">
        <v>88</v>
      </c>
      <c r="E11954" t="s">
        <v>98</v>
      </c>
      <c r="F11954" t="s">
        <v>5272</v>
      </c>
      <c r="G11954" t="s">
        <v>1650</v>
      </c>
      <c r="H11954">
        <v>2013</v>
      </c>
      <c r="I11954">
        <v>101742</v>
      </c>
      <c r="J11954" t="s">
        <v>86</v>
      </c>
      <c r="K11954" t="s">
        <v>22</v>
      </c>
      <c r="L11954" t="s">
        <v>31</v>
      </c>
      <c r="M11954" t="s">
        <v>24</v>
      </c>
      <c r="N11954">
        <v>1582</v>
      </c>
      <c r="O11954" t="s">
        <v>47</v>
      </c>
      <c r="P11954">
        <v>5</v>
      </c>
      <c r="Q11954">
        <f t="shared" si="372"/>
        <v>11</v>
      </c>
      <c r="R11954" t="str">
        <f t="shared" si="373"/>
        <v>Mid-range</v>
      </c>
    </row>
    <row r="11955" spans="1:18" x14ac:dyDescent="0.35">
      <c r="A11955">
        <v>12827107</v>
      </c>
      <c r="B11955" t="s">
        <v>11734</v>
      </c>
      <c r="C11955">
        <v>35000</v>
      </c>
      <c r="D11955" t="s">
        <v>17</v>
      </c>
      <c r="E11955" t="s">
        <v>11735</v>
      </c>
      <c r="F11955" t="s">
        <v>302</v>
      </c>
      <c r="G11955" t="s">
        <v>11736</v>
      </c>
      <c r="H11955">
        <v>2005</v>
      </c>
      <c r="I11955">
        <v>80000</v>
      </c>
      <c r="J11955" t="s">
        <v>220</v>
      </c>
      <c r="K11955" t="s">
        <v>22</v>
      </c>
      <c r="L11955" t="s">
        <v>23</v>
      </c>
      <c r="M11955" t="s">
        <v>24</v>
      </c>
      <c r="N11955">
        <v>1794</v>
      </c>
      <c r="O11955" t="s">
        <v>33</v>
      </c>
      <c r="P11955">
        <v>2</v>
      </c>
      <c r="Q11955">
        <f t="shared" si="372"/>
        <v>19</v>
      </c>
      <c r="R11955" t="str">
        <f t="shared" si="373"/>
        <v>Mid-range</v>
      </c>
    </row>
    <row r="11956" spans="1:18" x14ac:dyDescent="0.35">
      <c r="A11956">
        <v>12827108</v>
      </c>
      <c r="B11956" t="s">
        <v>2071</v>
      </c>
      <c r="C11956">
        <v>44990</v>
      </c>
      <c r="D11956" t="s">
        <v>54</v>
      </c>
      <c r="E11956" t="s">
        <v>175</v>
      </c>
      <c r="F11956" t="s">
        <v>805</v>
      </c>
      <c r="G11956" t="s">
        <v>511</v>
      </c>
      <c r="H11956">
        <v>2018</v>
      </c>
      <c r="I11956">
        <v>61611</v>
      </c>
      <c r="J11956" t="s">
        <v>275</v>
      </c>
      <c r="K11956" t="s">
        <v>22</v>
      </c>
      <c r="L11956" t="s">
        <v>31</v>
      </c>
      <c r="M11956" t="s">
        <v>24</v>
      </c>
      <c r="N11956">
        <v>3198</v>
      </c>
      <c r="O11956" t="s">
        <v>47</v>
      </c>
      <c r="P11956">
        <v>5</v>
      </c>
      <c r="Q11956">
        <f t="shared" si="372"/>
        <v>6</v>
      </c>
      <c r="R11956" t="str">
        <f t="shared" si="373"/>
        <v>Luxury</v>
      </c>
    </row>
    <row r="11957" spans="1:18" x14ac:dyDescent="0.35">
      <c r="A11957">
        <v>12827109</v>
      </c>
      <c r="B11957" t="s">
        <v>11737</v>
      </c>
      <c r="C11957">
        <v>21990</v>
      </c>
      <c r="D11957" t="s">
        <v>127</v>
      </c>
      <c r="E11957">
        <v>2</v>
      </c>
      <c r="F11957" t="s">
        <v>3065</v>
      </c>
      <c r="G11957" t="s">
        <v>2050</v>
      </c>
      <c r="H11957">
        <v>2017</v>
      </c>
      <c r="I11957">
        <v>67081</v>
      </c>
      <c r="J11957" t="s">
        <v>86</v>
      </c>
      <c r="K11957" t="s">
        <v>22</v>
      </c>
      <c r="L11957" t="s">
        <v>23</v>
      </c>
      <c r="M11957" t="s">
        <v>24</v>
      </c>
      <c r="N11957">
        <v>1496</v>
      </c>
      <c r="O11957" t="s">
        <v>116</v>
      </c>
      <c r="P11957">
        <v>5</v>
      </c>
      <c r="Q11957">
        <f t="shared" si="372"/>
        <v>7</v>
      </c>
      <c r="R11957" t="str">
        <f t="shared" si="373"/>
        <v>Mid-range</v>
      </c>
    </row>
    <row r="11958" spans="1:18" x14ac:dyDescent="0.35">
      <c r="A11958">
        <v>12827117</v>
      </c>
      <c r="B11958" t="s">
        <v>11738</v>
      </c>
      <c r="C11958">
        <v>74990</v>
      </c>
      <c r="D11958" t="s">
        <v>449</v>
      </c>
      <c r="E11958" t="s">
        <v>743</v>
      </c>
      <c r="F11958" t="s">
        <v>11273</v>
      </c>
      <c r="G11958" t="s">
        <v>2791</v>
      </c>
      <c r="H11958">
        <v>2014</v>
      </c>
      <c r="I11958">
        <v>85101</v>
      </c>
      <c r="J11958" t="s">
        <v>21</v>
      </c>
      <c r="K11958" t="s">
        <v>22</v>
      </c>
      <c r="L11958" t="s">
        <v>31</v>
      </c>
      <c r="M11958" t="s">
        <v>24</v>
      </c>
      <c r="N11958">
        <v>2993</v>
      </c>
      <c r="O11958" t="s">
        <v>33</v>
      </c>
      <c r="P11958">
        <v>5</v>
      </c>
      <c r="Q11958">
        <f t="shared" si="372"/>
        <v>10</v>
      </c>
      <c r="R11958" t="str">
        <f t="shared" si="373"/>
        <v>Luxury</v>
      </c>
    </row>
    <row r="11959" spans="1:18" x14ac:dyDescent="0.35">
      <c r="A11959">
        <v>12827118</v>
      </c>
      <c r="B11959" t="s">
        <v>10203</v>
      </c>
      <c r="C11959">
        <v>19990</v>
      </c>
      <c r="D11959" t="s">
        <v>17</v>
      </c>
      <c r="E11959" t="s">
        <v>1779</v>
      </c>
      <c r="F11959" t="s">
        <v>1791</v>
      </c>
      <c r="G11959" t="s">
        <v>1781</v>
      </c>
      <c r="H11959">
        <v>2010</v>
      </c>
      <c r="I11959">
        <v>163754</v>
      </c>
      <c r="J11959" t="s">
        <v>21</v>
      </c>
      <c r="K11959" t="s">
        <v>22</v>
      </c>
      <c r="L11959" t="s">
        <v>23</v>
      </c>
      <c r="M11959" t="s">
        <v>24</v>
      </c>
      <c r="N11959">
        <v>2362</v>
      </c>
      <c r="O11959" t="s">
        <v>47</v>
      </c>
      <c r="P11959">
        <v>8</v>
      </c>
      <c r="Q11959">
        <f t="shared" si="372"/>
        <v>14</v>
      </c>
      <c r="R11959" t="str">
        <f t="shared" si="373"/>
        <v>Mid-range</v>
      </c>
    </row>
    <row r="11960" spans="1:18" x14ac:dyDescent="0.35">
      <c r="A11960">
        <v>12827119</v>
      </c>
      <c r="B11960" t="s">
        <v>5547</v>
      </c>
      <c r="C11960">
        <v>35000</v>
      </c>
      <c r="D11960" t="s">
        <v>17</v>
      </c>
      <c r="E11960" t="s">
        <v>157</v>
      </c>
      <c r="F11960" t="s">
        <v>158</v>
      </c>
      <c r="G11960" t="s">
        <v>1939</v>
      </c>
      <c r="H11960">
        <v>2012</v>
      </c>
      <c r="I11960">
        <v>239579</v>
      </c>
      <c r="J11960" t="s">
        <v>21</v>
      </c>
      <c r="K11960" t="s">
        <v>22</v>
      </c>
      <c r="L11960" t="s">
        <v>31</v>
      </c>
      <c r="M11960" t="s">
        <v>24</v>
      </c>
      <c r="N11960">
        <v>2982</v>
      </c>
      <c r="O11960" t="s">
        <v>47</v>
      </c>
      <c r="P11960">
        <v>7</v>
      </c>
      <c r="Q11960">
        <f t="shared" si="372"/>
        <v>12</v>
      </c>
      <c r="R11960" t="str">
        <f t="shared" si="373"/>
        <v>Mid-range</v>
      </c>
    </row>
    <row r="11961" spans="1:18" x14ac:dyDescent="0.35">
      <c r="A11961">
        <v>12827121</v>
      </c>
      <c r="B11961" t="s">
        <v>6713</v>
      </c>
      <c r="C11961">
        <v>45988</v>
      </c>
      <c r="D11961" t="s">
        <v>17</v>
      </c>
      <c r="E11961" t="s">
        <v>153</v>
      </c>
      <c r="F11961" t="s">
        <v>1886</v>
      </c>
      <c r="G11961" t="s">
        <v>1884</v>
      </c>
      <c r="H11961">
        <v>2020</v>
      </c>
      <c r="I11961">
        <v>11428</v>
      </c>
      <c r="J11961" t="s">
        <v>21</v>
      </c>
      <c r="K11961" t="s">
        <v>22</v>
      </c>
      <c r="L11961" t="s">
        <v>23</v>
      </c>
      <c r="M11961" t="s">
        <v>24</v>
      </c>
      <c r="N11961">
        <v>1987</v>
      </c>
      <c r="O11961" t="s">
        <v>135</v>
      </c>
      <c r="P11961">
        <v>5</v>
      </c>
      <c r="Q11961">
        <f t="shared" si="372"/>
        <v>4</v>
      </c>
      <c r="R11961" t="str">
        <f t="shared" si="373"/>
        <v>Luxury</v>
      </c>
    </row>
    <row r="11962" spans="1:18" x14ac:dyDescent="0.35">
      <c r="A11962">
        <v>12827124</v>
      </c>
      <c r="B11962" t="s">
        <v>2097</v>
      </c>
      <c r="C11962">
        <v>12750</v>
      </c>
      <c r="D11962" t="s">
        <v>17</v>
      </c>
      <c r="E11962" t="s">
        <v>632</v>
      </c>
      <c r="F11962" t="s">
        <v>2098</v>
      </c>
      <c r="G11962" t="s">
        <v>2099</v>
      </c>
      <c r="H11962">
        <v>2014</v>
      </c>
      <c r="I11962">
        <v>107900</v>
      </c>
      <c r="J11962" t="s">
        <v>86</v>
      </c>
      <c r="K11962" t="s">
        <v>22</v>
      </c>
      <c r="L11962" t="s">
        <v>23</v>
      </c>
      <c r="M11962" t="s">
        <v>24</v>
      </c>
      <c r="N11962">
        <v>1299</v>
      </c>
      <c r="O11962" t="s">
        <v>3634</v>
      </c>
      <c r="P11962">
        <v>5</v>
      </c>
      <c r="Q11962">
        <f t="shared" si="372"/>
        <v>10</v>
      </c>
      <c r="R11962" t="str">
        <f t="shared" si="373"/>
        <v>Mid-range</v>
      </c>
    </row>
    <row r="11963" spans="1:18" x14ac:dyDescent="0.35">
      <c r="A11963">
        <v>12827130</v>
      </c>
      <c r="B11963" t="s">
        <v>11739</v>
      </c>
      <c r="C11963">
        <v>38990</v>
      </c>
      <c r="D11963" t="s">
        <v>328</v>
      </c>
      <c r="E11963" t="s">
        <v>734</v>
      </c>
      <c r="F11963" t="s">
        <v>7442</v>
      </c>
      <c r="G11963" t="s">
        <v>943</v>
      </c>
      <c r="H11963">
        <v>2019</v>
      </c>
      <c r="I11963">
        <v>73645</v>
      </c>
      <c r="J11963" t="s">
        <v>21</v>
      </c>
      <c r="K11963" t="s">
        <v>22</v>
      </c>
      <c r="L11963" t="s">
        <v>23</v>
      </c>
      <c r="M11963" t="s">
        <v>24</v>
      </c>
      <c r="N11963">
        <v>1498</v>
      </c>
      <c r="O11963" t="s">
        <v>33</v>
      </c>
      <c r="P11963">
        <v>7</v>
      </c>
      <c r="Q11963">
        <f t="shared" si="372"/>
        <v>5</v>
      </c>
      <c r="R11963" t="str">
        <f t="shared" si="373"/>
        <v>Mid-range</v>
      </c>
    </row>
    <row r="11964" spans="1:18" x14ac:dyDescent="0.35">
      <c r="A11964">
        <v>12827131</v>
      </c>
      <c r="B11964" t="s">
        <v>5461</v>
      </c>
      <c r="C11964">
        <v>39990</v>
      </c>
      <c r="D11964" t="s">
        <v>17</v>
      </c>
      <c r="E11964" t="s">
        <v>642</v>
      </c>
      <c r="F11964" t="s">
        <v>5028</v>
      </c>
      <c r="G11964" t="s">
        <v>5462</v>
      </c>
      <c r="H11964">
        <v>2018</v>
      </c>
      <c r="I11964">
        <v>48012</v>
      </c>
      <c r="J11964" t="s">
        <v>63</v>
      </c>
      <c r="K11964" t="s">
        <v>22</v>
      </c>
      <c r="L11964" t="s">
        <v>23</v>
      </c>
      <c r="M11964" t="s">
        <v>24</v>
      </c>
      <c r="N11964">
        <v>3456</v>
      </c>
      <c r="O11964" t="s">
        <v>47</v>
      </c>
      <c r="P11964">
        <v>5</v>
      </c>
      <c r="Q11964">
        <f t="shared" si="372"/>
        <v>6</v>
      </c>
      <c r="R11964" t="str">
        <f t="shared" si="373"/>
        <v>Mid-range</v>
      </c>
    </row>
    <row r="11965" spans="1:18" x14ac:dyDescent="0.35">
      <c r="A11965">
        <v>12827137</v>
      </c>
      <c r="B11965" t="s">
        <v>2553</v>
      </c>
      <c r="C11965">
        <v>16711</v>
      </c>
      <c r="D11965" t="s">
        <v>54</v>
      </c>
      <c r="E11965" t="s">
        <v>175</v>
      </c>
      <c r="F11965" t="s">
        <v>2554</v>
      </c>
      <c r="G11965" t="s">
        <v>2231</v>
      </c>
      <c r="H11965">
        <v>2010</v>
      </c>
      <c r="I11965">
        <v>320340</v>
      </c>
      <c r="J11965" t="s">
        <v>236</v>
      </c>
      <c r="K11965" t="s">
        <v>22</v>
      </c>
      <c r="L11965" t="s">
        <v>31</v>
      </c>
      <c r="M11965" t="s">
        <v>24</v>
      </c>
      <c r="N11965">
        <v>2953</v>
      </c>
      <c r="O11965" t="s">
        <v>33</v>
      </c>
      <c r="P11965">
        <v>5</v>
      </c>
      <c r="Q11965">
        <f t="shared" si="372"/>
        <v>14</v>
      </c>
      <c r="R11965" t="str">
        <f t="shared" si="373"/>
        <v>Mid-range</v>
      </c>
    </row>
    <row r="11966" spans="1:18" x14ac:dyDescent="0.35">
      <c r="A11966">
        <v>12827142</v>
      </c>
      <c r="B11966" t="s">
        <v>11740</v>
      </c>
      <c r="C11966">
        <v>45999</v>
      </c>
      <c r="D11966" t="s">
        <v>131</v>
      </c>
      <c r="E11966" t="s">
        <v>1201</v>
      </c>
      <c r="F11966" t="s">
        <v>11741</v>
      </c>
      <c r="G11966" t="s">
        <v>2054</v>
      </c>
      <c r="H11966">
        <v>2017</v>
      </c>
      <c r="I11966">
        <v>88814</v>
      </c>
      <c r="J11966" t="s">
        <v>393</v>
      </c>
      <c r="K11966" t="s">
        <v>22</v>
      </c>
      <c r="L11966" t="s">
        <v>31</v>
      </c>
      <c r="M11966" t="s">
        <v>24</v>
      </c>
      <c r="N11966">
        <v>1968</v>
      </c>
      <c r="O11966" t="s">
        <v>47</v>
      </c>
      <c r="P11966">
        <v>4</v>
      </c>
      <c r="Q11966">
        <f t="shared" si="372"/>
        <v>7</v>
      </c>
      <c r="R11966" t="str">
        <f t="shared" si="373"/>
        <v>Luxury</v>
      </c>
    </row>
    <row r="11967" spans="1:18" x14ac:dyDescent="0.35">
      <c r="A11967">
        <v>12827146</v>
      </c>
      <c r="B11967" t="s">
        <v>7324</v>
      </c>
      <c r="C11967">
        <v>65990</v>
      </c>
      <c r="D11967" t="s">
        <v>54</v>
      </c>
      <c r="E11967" t="s">
        <v>175</v>
      </c>
      <c r="F11967" t="s">
        <v>2116</v>
      </c>
      <c r="G11967" t="s">
        <v>785</v>
      </c>
      <c r="H11967">
        <v>2022</v>
      </c>
      <c r="I11967">
        <v>2979</v>
      </c>
      <c r="J11967" t="s">
        <v>275</v>
      </c>
      <c r="K11967" t="s">
        <v>22</v>
      </c>
      <c r="L11967" t="s">
        <v>31</v>
      </c>
      <c r="M11967" t="s">
        <v>24</v>
      </c>
      <c r="N11967">
        <v>1996</v>
      </c>
      <c r="O11967" t="s">
        <v>47</v>
      </c>
      <c r="P11967">
        <v>5</v>
      </c>
      <c r="Q11967">
        <f t="shared" si="372"/>
        <v>2</v>
      </c>
      <c r="R11967" t="str">
        <f t="shared" si="373"/>
        <v>Luxury</v>
      </c>
    </row>
    <row r="11968" spans="1:18" x14ac:dyDescent="0.35">
      <c r="A11968">
        <v>12827147</v>
      </c>
      <c r="B11968" t="s">
        <v>11742</v>
      </c>
      <c r="C11968">
        <v>17990</v>
      </c>
      <c r="D11968" t="s">
        <v>102</v>
      </c>
      <c r="E11968" t="s">
        <v>1066</v>
      </c>
      <c r="F11968" t="s">
        <v>11743</v>
      </c>
      <c r="G11968" t="s">
        <v>6754</v>
      </c>
      <c r="H11968">
        <v>2016</v>
      </c>
      <c r="I11968">
        <v>78220</v>
      </c>
      <c r="J11968" t="s">
        <v>86</v>
      </c>
      <c r="K11968" t="s">
        <v>81</v>
      </c>
      <c r="L11968" t="s">
        <v>64</v>
      </c>
      <c r="M11968" t="s">
        <v>24</v>
      </c>
      <c r="N11968">
        <v>1197</v>
      </c>
      <c r="O11968" t="s">
        <v>47</v>
      </c>
      <c r="P11968">
        <v>5</v>
      </c>
      <c r="Q11968">
        <f t="shared" si="372"/>
        <v>8</v>
      </c>
      <c r="R11968" t="str">
        <f t="shared" si="373"/>
        <v>Mid-range</v>
      </c>
    </row>
    <row r="11969" spans="1:18" x14ac:dyDescent="0.35">
      <c r="A11969">
        <v>12827149</v>
      </c>
      <c r="B11969" t="s">
        <v>1073</v>
      </c>
      <c r="C11969">
        <v>30990</v>
      </c>
      <c r="D11969" t="s">
        <v>165</v>
      </c>
      <c r="E11969" t="s">
        <v>184</v>
      </c>
      <c r="F11969" t="s">
        <v>1074</v>
      </c>
      <c r="G11969" t="s">
        <v>186</v>
      </c>
      <c r="H11969">
        <v>2018</v>
      </c>
      <c r="I11969">
        <v>79810</v>
      </c>
      <c r="J11969" t="s">
        <v>21</v>
      </c>
      <c r="K11969" t="s">
        <v>22</v>
      </c>
      <c r="L11969" t="s">
        <v>31</v>
      </c>
      <c r="M11969" t="s">
        <v>24</v>
      </c>
      <c r="N11969">
        <v>2268</v>
      </c>
      <c r="O11969" t="s">
        <v>47</v>
      </c>
      <c r="P11969">
        <v>7</v>
      </c>
      <c r="Q11969">
        <f t="shared" si="372"/>
        <v>6</v>
      </c>
      <c r="R11969" t="str">
        <f t="shared" si="373"/>
        <v>Mid-range</v>
      </c>
    </row>
    <row r="11970" spans="1:18" x14ac:dyDescent="0.35">
      <c r="A11970">
        <v>12827154</v>
      </c>
      <c r="B11970" t="s">
        <v>11744</v>
      </c>
      <c r="C11970">
        <v>26490</v>
      </c>
      <c r="D11970" t="s">
        <v>127</v>
      </c>
      <c r="E11970" t="s">
        <v>998</v>
      </c>
      <c r="F11970" t="s">
        <v>11745</v>
      </c>
      <c r="G11970" t="s">
        <v>1000</v>
      </c>
      <c r="H11970">
        <v>2016</v>
      </c>
      <c r="I11970">
        <v>46722</v>
      </c>
      <c r="J11970" t="s">
        <v>21</v>
      </c>
      <c r="K11970" t="s">
        <v>22</v>
      </c>
      <c r="L11970" t="s">
        <v>23</v>
      </c>
      <c r="M11970" t="s">
        <v>24</v>
      </c>
      <c r="N11970">
        <v>1998</v>
      </c>
      <c r="O11970" t="s">
        <v>135</v>
      </c>
      <c r="P11970">
        <v>5</v>
      </c>
      <c r="Q11970">
        <f t="shared" si="372"/>
        <v>8</v>
      </c>
      <c r="R11970" t="str">
        <f t="shared" si="373"/>
        <v>Mid-range</v>
      </c>
    </row>
    <row r="11971" spans="1:18" x14ac:dyDescent="0.35">
      <c r="A11971">
        <v>12827155</v>
      </c>
      <c r="B11971" t="s">
        <v>1719</v>
      </c>
      <c r="C11971">
        <v>34990</v>
      </c>
      <c r="D11971" t="s">
        <v>127</v>
      </c>
      <c r="E11971" t="s">
        <v>466</v>
      </c>
      <c r="F11971" t="s">
        <v>1592</v>
      </c>
      <c r="G11971" t="s">
        <v>1275</v>
      </c>
      <c r="H11971">
        <v>2017</v>
      </c>
      <c r="I11971">
        <v>98946</v>
      </c>
      <c r="J11971" t="s">
        <v>21</v>
      </c>
      <c r="K11971" t="s">
        <v>22</v>
      </c>
      <c r="L11971" t="s">
        <v>23</v>
      </c>
      <c r="M11971" t="s">
        <v>24</v>
      </c>
      <c r="N11971">
        <v>2488</v>
      </c>
      <c r="O11971" t="s">
        <v>135</v>
      </c>
      <c r="P11971">
        <v>5</v>
      </c>
      <c r="Q11971">
        <f t="shared" ref="Q11971:Q12034" si="374">2024-H11971</f>
        <v>7</v>
      </c>
      <c r="R11971" t="str">
        <f t="shared" ref="R11971:R12034" si="375">IF(C11971&lt;=10000,"Budget",IF(C11971&lt;=40000,"Mid-range","Luxury"))</f>
        <v>Mid-range</v>
      </c>
    </row>
    <row r="11972" spans="1:18" x14ac:dyDescent="0.35">
      <c r="A11972">
        <v>12827156</v>
      </c>
      <c r="B11972" t="s">
        <v>11746</v>
      </c>
      <c r="C11972">
        <v>27999</v>
      </c>
      <c r="D11972" t="s">
        <v>49</v>
      </c>
      <c r="E11972" t="s">
        <v>148</v>
      </c>
      <c r="F11972" t="s">
        <v>3333</v>
      </c>
      <c r="G11972" t="s">
        <v>898</v>
      </c>
      <c r="H11972">
        <v>2012</v>
      </c>
      <c r="I11972">
        <v>172000</v>
      </c>
      <c r="J11972" t="s">
        <v>21</v>
      </c>
      <c r="K11972" t="s">
        <v>81</v>
      </c>
      <c r="L11972" t="s">
        <v>31</v>
      </c>
      <c r="M11972" t="s">
        <v>24</v>
      </c>
      <c r="N11972">
        <v>2953</v>
      </c>
      <c r="O11972" t="s">
        <v>47</v>
      </c>
      <c r="P11972">
        <v>5</v>
      </c>
      <c r="Q11972">
        <f t="shared" si="374"/>
        <v>12</v>
      </c>
      <c r="R11972" t="str">
        <f t="shared" si="375"/>
        <v>Mid-range</v>
      </c>
    </row>
    <row r="11973" spans="1:18" x14ac:dyDescent="0.35">
      <c r="A11973">
        <v>12827157</v>
      </c>
      <c r="B11973" t="s">
        <v>11747</v>
      </c>
      <c r="C11973">
        <v>79490</v>
      </c>
      <c r="D11973" t="s">
        <v>17</v>
      </c>
      <c r="E11973" t="s">
        <v>193</v>
      </c>
      <c r="F11973" t="s">
        <v>6121</v>
      </c>
      <c r="G11973" t="s">
        <v>6122</v>
      </c>
      <c r="H11973">
        <v>2022</v>
      </c>
      <c r="I11973">
        <v>7501</v>
      </c>
      <c r="J11973" t="s">
        <v>21</v>
      </c>
      <c r="K11973" t="s">
        <v>22</v>
      </c>
      <c r="L11973" t="s">
        <v>64</v>
      </c>
      <c r="M11973" t="s">
        <v>24</v>
      </c>
      <c r="N11973">
        <v>3456</v>
      </c>
      <c r="O11973" t="s">
        <v>69</v>
      </c>
      <c r="P11973">
        <v>7</v>
      </c>
      <c r="Q11973">
        <f t="shared" si="374"/>
        <v>2</v>
      </c>
      <c r="R11973" t="str">
        <f t="shared" si="375"/>
        <v>Luxury</v>
      </c>
    </row>
    <row r="11974" spans="1:18" x14ac:dyDescent="0.35">
      <c r="A11974">
        <v>12827158</v>
      </c>
      <c r="B11974" t="s">
        <v>11748</v>
      </c>
      <c r="C11974">
        <v>69990</v>
      </c>
      <c r="D11974" t="s">
        <v>17</v>
      </c>
      <c r="E11974" t="s">
        <v>153</v>
      </c>
      <c r="F11974" t="s">
        <v>11749</v>
      </c>
      <c r="G11974" t="s">
        <v>1991</v>
      </c>
      <c r="H11974">
        <v>2022</v>
      </c>
      <c r="I11974">
        <v>7330</v>
      </c>
      <c r="J11974" t="s">
        <v>21</v>
      </c>
      <c r="K11974" t="s">
        <v>22</v>
      </c>
      <c r="L11974" t="s">
        <v>540</v>
      </c>
      <c r="M11974" t="s">
        <v>24</v>
      </c>
      <c r="N11974">
        <v>2487</v>
      </c>
      <c r="O11974" t="s">
        <v>25</v>
      </c>
      <c r="P11974">
        <v>5</v>
      </c>
      <c r="Q11974">
        <f t="shared" si="374"/>
        <v>2</v>
      </c>
      <c r="R11974" t="str">
        <f t="shared" si="375"/>
        <v>Luxury</v>
      </c>
    </row>
    <row r="11975" spans="1:18" x14ac:dyDescent="0.35">
      <c r="A11975">
        <v>12827162</v>
      </c>
      <c r="B11975" t="s">
        <v>11750</v>
      </c>
      <c r="C11975">
        <v>69830</v>
      </c>
      <c r="D11975" t="s">
        <v>282</v>
      </c>
      <c r="E11975" t="s">
        <v>443</v>
      </c>
      <c r="F11975" t="s">
        <v>1555</v>
      </c>
      <c r="G11975" t="s">
        <v>2910</v>
      </c>
      <c r="H11975">
        <v>2021</v>
      </c>
      <c r="I11975">
        <v>17304</v>
      </c>
      <c r="J11975" t="s">
        <v>21</v>
      </c>
      <c r="K11975" t="s">
        <v>22</v>
      </c>
      <c r="L11975" t="s">
        <v>31</v>
      </c>
      <c r="M11975" t="s">
        <v>24</v>
      </c>
      <c r="N11975">
        <v>2987</v>
      </c>
      <c r="O11975" t="s">
        <v>116</v>
      </c>
      <c r="P11975">
        <v>5</v>
      </c>
      <c r="Q11975">
        <f t="shared" si="374"/>
        <v>3</v>
      </c>
      <c r="R11975" t="str">
        <f t="shared" si="375"/>
        <v>Luxury</v>
      </c>
    </row>
    <row r="11976" spans="1:18" x14ac:dyDescent="0.35">
      <c r="A11976">
        <v>12827167</v>
      </c>
      <c r="B11976" t="s">
        <v>7318</v>
      </c>
      <c r="C11976">
        <v>29990</v>
      </c>
      <c r="D11976" t="s">
        <v>143</v>
      </c>
      <c r="E11976" t="s">
        <v>1178</v>
      </c>
      <c r="F11976" t="s">
        <v>1179</v>
      </c>
      <c r="G11976" t="s">
        <v>211</v>
      </c>
      <c r="H11976">
        <v>2017</v>
      </c>
      <c r="I11976">
        <v>74922</v>
      </c>
      <c r="J11976" t="s">
        <v>21</v>
      </c>
      <c r="K11976" t="s">
        <v>22</v>
      </c>
      <c r="L11976" t="s">
        <v>23</v>
      </c>
      <c r="M11976" t="s">
        <v>24</v>
      </c>
      <c r="N11976">
        <v>1995</v>
      </c>
      <c r="O11976" t="s">
        <v>47</v>
      </c>
      <c r="P11976">
        <v>5</v>
      </c>
      <c r="Q11976">
        <f t="shared" si="374"/>
        <v>7</v>
      </c>
      <c r="R11976" t="str">
        <f t="shared" si="375"/>
        <v>Mid-range</v>
      </c>
    </row>
    <row r="11977" spans="1:18" x14ac:dyDescent="0.35">
      <c r="A11977">
        <v>12827168</v>
      </c>
      <c r="B11977" t="s">
        <v>10795</v>
      </c>
      <c r="C11977">
        <v>10200</v>
      </c>
      <c r="D11977" t="s">
        <v>42</v>
      </c>
      <c r="E11977" t="s">
        <v>71</v>
      </c>
      <c r="F11977" t="s">
        <v>1018</v>
      </c>
      <c r="G11977" t="s">
        <v>1466</v>
      </c>
      <c r="H11977">
        <v>2009</v>
      </c>
      <c r="I11977">
        <v>232500</v>
      </c>
      <c r="J11977" t="s">
        <v>46</v>
      </c>
      <c r="K11977" t="s">
        <v>22</v>
      </c>
      <c r="L11977" t="s">
        <v>23</v>
      </c>
      <c r="M11977" t="s">
        <v>24</v>
      </c>
      <c r="N11977">
        <v>3565</v>
      </c>
      <c r="O11977" t="s">
        <v>116</v>
      </c>
      <c r="P11977">
        <v>5</v>
      </c>
      <c r="Q11977">
        <f t="shared" si="374"/>
        <v>15</v>
      </c>
      <c r="R11977" t="str">
        <f t="shared" si="375"/>
        <v>Mid-range</v>
      </c>
    </row>
    <row r="11978" spans="1:18" x14ac:dyDescent="0.35">
      <c r="A11978">
        <v>12827181</v>
      </c>
      <c r="B11978" t="s">
        <v>11751</v>
      </c>
      <c r="C11978">
        <v>10990</v>
      </c>
      <c r="D11978" t="s">
        <v>533</v>
      </c>
      <c r="E11978" t="s">
        <v>577</v>
      </c>
      <c r="F11978" t="s">
        <v>639</v>
      </c>
      <c r="G11978" t="s">
        <v>673</v>
      </c>
      <c r="H11978">
        <v>2013</v>
      </c>
      <c r="I11978">
        <v>161491</v>
      </c>
      <c r="J11978" t="s">
        <v>86</v>
      </c>
      <c r="K11978" t="s">
        <v>22</v>
      </c>
      <c r="L11978" t="s">
        <v>23</v>
      </c>
      <c r="M11978" t="s">
        <v>24</v>
      </c>
      <c r="N11978">
        <v>1372</v>
      </c>
      <c r="O11978" t="s">
        <v>135</v>
      </c>
      <c r="P11978">
        <v>5</v>
      </c>
      <c r="Q11978">
        <f t="shared" si="374"/>
        <v>11</v>
      </c>
      <c r="R11978" t="str">
        <f t="shared" si="375"/>
        <v>Mid-range</v>
      </c>
    </row>
    <row r="11979" spans="1:18" x14ac:dyDescent="0.35">
      <c r="A11979">
        <v>12827185</v>
      </c>
      <c r="B11979" t="s">
        <v>9947</v>
      </c>
      <c r="C11979">
        <v>8999</v>
      </c>
      <c r="D11979" t="s">
        <v>165</v>
      </c>
      <c r="E11979" t="s">
        <v>568</v>
      </c>
      <c r="F11979" t="s">
        <v>2781</v>
      </c>
      <c r="G11979" t="s">
        <v>570</v>
      </c>
      <c r="H11979">
        <v>2012</v>
      </c>
      <c r="I11979">
        <v>273150</v>
      </c>
      <c r="J11979" t="s">
        <v>21</v>
      </c>
      <c r="K11979" t="s">
        <v>22</v>
      </c>
      <c r="L11979" t="s">
        <v>23</v>
      </c>
      <c r="M11979" t="s">
        <v>24</v>
      </c>
      <c r="N11979">
        <v>1998</v>
      </c>
      <c r="O11979" t="s">
        <v>69</v>
      </c>
      <c r="P11979">
        <v>5</v>
      </c>
      <c r="Q11979">
        <f t="shared" si="374"/>
        <v>12</v>
      </c>
      <c r="R11979" t="str">
        <f t="shared" si="375"/>
        <v>Budget</v>
      </c>
    </row>
    <row r="11980" spans="1:18" x14ac:dyDescent="0.35">
      <c r="A11980">
        <v>12827187</v>
      </c>
      <c r="B11980" t="s">
        <v>5269</v>
      </c>
      <c r="C11980">
        <v>12990</v>
      </c>
      <c r="D11980" t="s">
        <v>127</v>
      </c>
      <c r="E11980">
        <v>6</v>
      </c>
      <c r="F11980" t="s">
        <v>2022</v>
      </c>
      <c r="G11980" t="s">
        <v>4450</v>
      </c>
      <c r="H11980">
        <v>2008</v>
      </c>
      <c r="I11980">
        <v>167328</v>
      </c>
      <c r="J11980" t="s">
        <v>21</v>
      </c>
      <c r="K11980" t="s">
        <v>22</v>
      </c>
      <c r="L11980" t="s">
        <v>64</v>
      </c>
      <c r="M11980" t="s">
        <v>24</v>
      </c>
      <c r="N11980">
        <v>2488</v>
      </c>
      <c r="O11980" t="s">
        <v>116</v>
      </c>
      <c r="P11980">
        <v>5</v>
      </c>
      <c r="Q11980">
        <f t="shared" si="374"/>
        <v>16</v>
      </c>
      <c r="R11980" t="str">
        <f t="shared" si="375"/>
        <v>Mid-range</v>
      </c>
    </row>
    <row r="11981" spans="1:18" x14ac:dyDescent="0.35">
      <c r="A11981">
        <v>12827189</v>
      </c>
      <c r="B11981" t="s">
        <v>11752</v>
      </c>
      <c r="C11981">
        <v>46888</v>
      </c>
      <c r="D11981" t="s">
        <v>410</v>
      </c>
      <c r="E11981" t="s">
        <v>1565</v>
      </c>
      <c r="F11981" t="s">
        <v>1305</v>
      </c>
      <c r="G11981" t="s">
        <v>7517</v>
      </c>
      <c r="H11981">
        <v>2017</v>
      </c>
      <c r="I11981">
        <v>103055</v>
      </c>
      <c r="J11981" t="s">
        <v>21</v>
      </c>
      <c r="K11981" t="s">
        <v>22</v>
      </c>
      <c r="L11981" t="s">
        <v>31</v>
      </c>
      <c r="M11981" t="s">
        <v>24</v>
      </c>
      <c r="N11981">
        <v>1969</v>
      </c>
      <c r="O11981" t="s">
        <v>1085</v>
      </c>
      <c r="P11981">
        <v>5</v>
      </c>
      <c r="Q11981">
        <f t="shared" si="374"/>
        <v>7</v>
      </c>
      <c r="R11981" t="str">
        <f t="shared" si="375"/>
        <v>Luxury</v>
      </c>
    </row>
    <row r="11982" spans="1:18" x14ac:dyDescent="0.35">
      <c r="A11982">
        <v>12827194</v>
      </c>
      <c r="B11982" t="s">
        <v>11753</v>
      </c>
      <c r="C11982">
        <v>27900</v>
      </c>
      <c r="D11982" t="s">
        <v>17</v>
      </c>
      <c r="E11982" t="s">
        <v>153</v>
      </c>
      <c r="F11982" t="s">
        <v>154</v>
      </c>
      <c r="G11982" t="s">
        <v>951</v>
      </c>
      <c r="H11982">
        <v>2015</v>
      </c>
      <c r="I11982">
        <v>73000</v>
      </c>
      <c r="J11982" t="s">
        <v>21</v>
      </c>
      <c r="K11982" t="s">
        <v>22</v>
      </c>
      <c r="L11982" t="s">
        <v>23</v>
      </c>
      <c r="M11982" t="s">
        <v>24</v>
      </c>
      <c r="N11982">
        <v>1987</v>
      </c>
      <c r="O11982" t="s">
        <v>25</v>
      </c>
      <c r="P11982">
        <v>5</v>
      </c>
      <c r="Q11982">
        <f t="shared" si="374"/>
        <v>9</v>
      </c>
      <c r="R11982" t="str">
        <f t="shared" si="375"/>
        <v>Mid-range</v>
      </c>
    </row>
    <row r="11983" spans="1:18" x14ac:dyDescent="0.35">
      <c r="A11983">
        <v>12827214</v>
      </c>
      <c r="B11983" t="s">
        <v>3996</v>
      </c>
      <c r="C11983">
        <v>13990</v>
      </c>
      <c r="D11983" t="s">
        <v>42</v>
      </c>
      <c r="E11983" t="s">
        <v>1193</v>
      </c>
      <c r="F11983" t="s">
        <v>1892</v>
      </c>
      <c r="G11983" t="s">
        <v>2074</v>
      </c>
      <c r="H11983">
        <v>2011</v>
      </c>
      <c r="I11983">
        <v>140990</v>
      </c>
      <c r="J11983" t="s">
        <v>21</v>
      </c>
      <c r="K11983" t="s">
        <v>22</v>
      </c>
      <c r="L11983" t="s">
        <v>31</v>
      </c>
      <c r="M11983" t="s">
        <v>24</v>
      </c>
      <c r="N11983">
        <v>2231</v>
      </c>
      <c r="O11983" t="s">
        <v>116</v>
      </c>
      <c r="P11983">
        <v>7</v>
      </c>
      <c r="Q11983">
        <f t="shared" si="374"/>
        <v>13</v>
      </c>
      <c r="R11983" t="str">
        <f t="shared" si="375"/>
        <v>Mid-range</v>
      </c>
    </row>
    <row r="11984" spans="1:18" x14ac:dyDescent="0.35">
      <c r="A11984">
        <v>12827216</v>
      </c>
      <c r="B11984" t="s">
        <v>11754</v>
      </c>
      <c r="C11984">
        <v>39980</v>
      </c>
      <c r="D11984" t="s">
        <v>88</v>
      </c>
      <c r="E11984" t="s">
        <v>625</v>
      </c>
      <c r="F11984" t="s">
        <v>9155</v>
      </c>
      <c r="G11984" t="s">
        <v>627</v>
      </c>
      <c r="H11984">
        <v>2018</v>
      </c>
      <c r="I11984">
        <v>111811</v>
      </c>
      <c r="J11984" t="s">
        <v>4801</v>
      </c>
      <c r="K11984" t="s">
        <v>22</v>
      </c>
      <c r="L11984" t="s">
        <v>31</v>
      </c>
      <c r="M11984" t="s">
        <v>24</v>
      </c>
      <c r="N11984">
        <v>2497</v>
      </c>
      <c r="O11984" t="s">
        <v>47</v>
      </c>
      <c r="P11984">
        <v>6</v>
      </c>
      <c r="Q11984">
        <f t="shared" si="374"/>
        <v>6</v>
      </c>
      <c r="R11984" t="str">
        <f t="shared" si="375"/>
        <v>Mid-range</v>
      </c>
    </row>
    <row r="11985" spans="1:18" x14ac:dyDescent="0.35">
      <c r="A11985">
        <v>12827217</v>
      </c>
      <c r="B11985" t="s">
        <v>164</v>
      </c>
      <c r="C11985">
        <v>29980</v>
      </c>
      <c r="D11985" t="s">
        <v>165</v>
      </c>
      <c r="E11985" t="s">
        <v>166</v>
      </c>
      <c r="F11985" t="s">
        <v>167</v>
      </c>
      <c r="G11985" t="s">
        <v>168</v>
      </c>
      <c r="H11985">
        <v>2015</v>
      </c>
      <c r="I11985">
        <v>129041</v>
      </c>
      <c r="J11985" t="s">
        <v>169</v>
      </c>
      <c r="K11985" t="s">
        <v>22</v>
      </c>
      <c r="L11985" t="s">
        <v>31</v>
      </c>
      <c r="M11985" t="s">
        <v>24</v>
      </c>
      <c r="N11985">
        <v>2477</v>
      </c>
      <c r="O11985" t="s">
        <v>47</v>
      </c>
      <c r="P11985">
        <v>5</v>
      </c>
      <c r="Q11985">
        <f t="shared" si="374"/>
        <v>9</v>
      </c>
      <c r="R11985" t="str">
        <f t="shared" si="375"/>
        <v>Mid-range</v>
      </c>
    </row>
    <row r="11986" spans="1:18" x14ac:dyDescent="0.35">
      <c r="A11986">
        <v>12827254</v>
      </c>
      <c r="B11986" t="s">
        <v>11755</v>
      </c>
      <c r="C11986">
        <v>14990</v>
      </c>
      <c r="D11986" t="s">
        <v>127</v>
      </c>
      <c r="E11986" t="s">
        <v>556</v>
      </c>
      <c r="F11986" t="s">
        <v>11756</v>
      </c>
      <c r="G11986" t="s">
        <v>3311</v>
      </c>
      <c r="H11986">
        <v>2008</v>
      </c>
      <c r="I11986">
        <v>295854</v>
      </c>
      <c r="J11986" t="s">
        <v>236</v>
      </c>
      <c r="K11986" t="s">
        <v>22</v>
      </c>
      <c r="L11986" t="s">
        <v>31</v>
      </c>
      <c r="M11986" t="s">
        <v>24</v>
      </c>
      <c r="N11986">
        <v>2953</v>
      </c>
      <c r="O11986" t="s">
        <v>116</v>
      </c>
      <c r="P11986">
        <v>5</v>
      </c>
      <c r="Q11986">
        <f t="shared" si="374"/>
        <v>16</v>
      </c>
      <c r="R11986" t="str">
        <f t="shared" si="375"/>
        <v>Mid-range</v>
      </c>
    </row>
    <row r="11987" spans="1:18" x14ac:dyDescent="0.35">
      <c r="A11987">
        <v>12827255</v>
      </c>
      <c r="B11987" t="s">
        <v>3929</v>
      </c>
      <c r="C11987">
        <v>26890</v>
      </c>
      <c r="D11987" t="s">
        <v>88</v>
      </c>
      <c r="E11987" t="s">
        <v>108</v>
      </c>
      <c r="F11987" t="s">
        <v>513</v>
      </c>
      <c r="G11987" t="s">
        <v>3930</v>
      </c>
      <c r="H11987">
        <v>2017</v>
      </c>
      <c r="I11987">
        <v>86804</v>
      </c>
      <c r="J11987" t="s">
        <v>21</v>
      </c>
      <c r="K11987" t="s">
        <v>22</v>
      </c>
      <c r="L11987" t="s">
        <v>23</v>
      </c>
      <c r="M11987" t="s">
        <v>24</v>
      </c>
      <c r="N11987">
        <v>1999</v>
      </c>
      <c r="O11987" t="s">
        <v>33</v>
      </c>
      <c r="P11987">
        <v>5</v>
      </c>
      <c r="Q11987">
        <f t="shared" si="374"/>
        <v>7</v>
      </c>
      <c r="R11987" t="str">
        <f t="shared" si="375"/>
        <v>Mid-range</v>
      </c>
    </row>
    <row r="11988" spans="1:18" x14ac:dyDescent="0.35">
      <c r="A11988">
        <v>12827256</v>
      </c>
      <c r="B11988" t="s">
        <v>7040</v>
      </c>
      <c r="C11988">
        <v>15999</v>
      </c>
      <c r="D11988" t="s">
        <v>102</v>
      </c>
      <c r="E11988" t="s">
        <v>1212</v>
      </c>
      <c r="F11988" t="s">
        <v>1213</v>
      </c>
      <c r="G11988" t="s">
        <v>7041</v>
      </c>
      <c r="H11988">
        <v>2014</v>
      </c>
      <c r="I11988">
        <v>108279</v>
      </c>
      <c r="J11988" t="s">
        <v>63</v>
      </c>
      <c r="K11988" t="s">
        <v>22</v>
      </c>
      <c r="L11988" t="s">
        <v>64</v>
      </c>
      <c r="M11988" t="s">
        <v>24</v>
      </c>
      <c r="N11988">
        <v>1798</v>
      </c>
      <c r="O11988" t="s">
        <v>47</v>
      </c>
      <c r="P11988">
        <v>5</v>
      </c>
      <c r="Q11988">
        <f t="shared" si="374"/>
        <v>10</v>
      </c>
      <c r="R11988" t="str">
        <f t="shared" si="375"/>
        <v>Mid-range</v>
      </c>
    </row>
    <row r="11989" spans="1:18" x14ac:dyDescent="0.35">
      <c r="A11989">
        <v>12827262</v>
      </c>
      <c r="B11989" t="s">
        <v>11757</v>
      </c>
      <c r="C11989">
        <v>34888</v>
      </c>
      <c r="D11989" t="s">
        <v>17</v>
      </c>
      <c r="E11989" t="s">
        <v>2197</v>
      </c>
      <c r="F11989" t="s">
        <v>255</v>
      </c>
      <c r="G11989" t="s">
        <v>5164</v>
      </c>
      <c r="H11989">
        <v>2020</v>
      </c>
      <c r="I11989">
        <v>18940</v>
      </c>
      <c r="J11989" t="s">
        <v>21</v>
      </c>
      <c r="K11989" t="s">
        <v>22</v>
      </c>
      <c r="L11989" t="s">
        <v>23</v>
      </c>
      <c r="M11989" t="s">
        <v>24</v>
      </c>
      <c r="N11989">
        <v>1490</v>
      </c>
      <c r="O11989" t="s">
        <v>116</v>
      </c>
      <c r="P11989">
        <v>5</v>
      </c>
      <c r="Q11989">
        <f t="shared" si="374"/>
        <v>4</v>
      </c>
      <c r="R11989" t="str">
        <f t="shared" si="375"/>
        <v>Mid-range</v>
      </c>
    </row>
    <row r="11990" spans="1:18" x14ac:dyDescent="0.35">
      <c r="A11990">
        <v>12827271</v>
      </c>
      <c r="B11990" t="s">
        <v>5433</v>
      </c>
      <c r="C11990">
        <v>28990</v>
      </c>
      <c r="D11990" t="s">
        <v>49</v>
      </c>
      <c r="E11990" t="s">
        <v>50</v>
      </c>
      <c r="F11990" t="s">
        <v>1849</v>
      </c>
      <c r="G11990" t="s">
        <v>52</v>
      </c>
      <c r="H11990">
        <v>2019</v>
      </c>
      <c r="I11990">
        <v>61570</v>
      </c>
      <c r="J11990" t="s">
        <v>21</v>
      </c>
      <c r="K11990" t="s">
        <v>22</v>
      </c>
      <c r="L11990" t="s">
        <v>23</v>
      </c>
      <c r="M11990" t="s">
        <v>24</v>
      </c>
      <c r="N11990">
        <v>2488</v>
      </c>
      <c r="O11990" t="s">
        <v>116</v>
      </c>
      <c r="P11990">
        <v>7</v>
      </c>
      <c r="Q11990">
        <f t="shared" si="374"/>
        <v>5</v>
      </c>
      <c r="R11990" t="str">
        <f t="shared" si="375"/>
        <v>Mid-range</v>
      </c>
    </row>
    <row r="11991" spans="1:18" x14ac:dyDescent="0.35">
      <c r="A11991">
        <v>12827280</v>
      </c>
      <c r="B11991" t="s">
        <v>10091</v>
      </c>
      <c r="C11991">
        <v>7950</v>
      </c>
      <c r="D11991" t="s">
        <v>42</v>
      </c>
      <c r="E11991" t="s">
        <v>43</v>
      </c>
      <c r="F11991" t="s">
        <v>5896</v>
      </c>
      <c r="G11991" t="s">
        <v>4172</v>
      </c>
      <c r="H11991">
        <v>2013</v>
      </c>
      <c r="I11991">
        <v>177995</v>
      </c>
      <c r="J11991" t="s">
        <v>63</v>
      </c>
      <c r="K11991" t="s">
        <v>81</v>
      </c>
      <c r="L11991" t="s">
        <v>23</v>
      </c>
      <c r="M11991" t="s">
        <v>24</v>
      </c>
      <c r="N11991">
        <v>1364</v>
      </c>
      <c r="O11991" t="s">
        <v>47</v>
      </c>
      <c r="P11991">
        <v>5</v>
      </c>
      <c r="Q11991">
        <f t="shared" si="374"/>
        <v>11</v>
      </c>
      <c r="R11991" t="str">
        <f t="shared" si="375"/>
        <v>Budget</v>
      </c>
    </row>
    <row r="11992" spans="1:18" x14ac:dyDescent="0.35">
      <c r="A11992">
        <v>12827285</v>
      </c>
      <c r="B11992" t="s">
        <v>11758</v>
      </c>
      <c r="C11992">
        <v>35990</v>
      </c>
      <c r="D11992" t="s">
        <v>59</v>
      </c>
      <c r="E11992" t="s">
        <v>5783</v>
      </c>
      <c r="F11992" t="s">
        <v>1209</v>
      </c>
      <c r="G11992" t="s">
        <v>5089</v>
      </c>
      <c r="H11992">
        <v>2016</v>
      </c>
      <c r="I11992">
        <v>28312</v>
      </c>
      <c r="J11992" t="s">
        <v>63</v>
      </c>
      <c r="K11992" t="s">
        <v>22</v>
      </c>
      <c r="L11992" t="s">
        <v>64</v>
      </c>
      <c r="M11992" t="s">
        <v>24</v>
      </c>
      <c r="N11992">
        <v>1499</v>
      </c>
      <c r="O11992" t="s">
        <v>116</v>
      </c>
      <c r="P11992">
        <v>5</v>
      </c>
      <c r="Q11992">
        <f t="shared" si="374"/>
        <v>8</v>
      </c>
      <c r="R11992" t="str">
        <f t="shared" si="375"/>
        <v>Mid-range</v>
      </c>
    </row>
    <row r="11993" spans="1:18" x14ac:dyDescent="0.35">
      <c r="A11993">
        <v>12827286</v>
      </c>
      <c r="B11993" t="s">
        <v>11759</v>
      </c>
      <c r="C11993">
        <v>22980</v>
      </c>
      <c r="D11993" t="s">
        <v>188</v>
      </c>
      <c r="E11993" t="s">
        <v>995</v>
      </c>
      <c r="F11993" t="s">
        <v>251</v>
      </c>
      <c r="G11993" t="s">
        <v>3444</v>
      </c>
      <c r="H11993">
        <v>2021</v>
      </c>
      <c r="I11993">
        <v>58752</v>
      </c>
      <c r="J11993" t="s">
        <v>86</v>
      </c>
      <c r="K11993" t="s">
        <v>22</v>
      </c>
      <c r="L11993" t="s">
        <v>23</v>
      </c>
      <c r="M11993" t="s">
        <v>24</v>
      </c>
      <c r="N11993">
        <v>1999</v>
      </c>
      <c r="O11993" t="s">
        <v>69</v>
      </c>
      <c r="P11993">
        <v>5</v>
      </c>
      <c r="Q11993">
        <f t="shared" si="374"/>
        <v>3</v>
      </c>
      <c r="R11993" t="str">
        <f t="shared" si="375"/>
        <v>Mid-range</v>
      </c>
    </row>
    <row r="11994" spans="1:18" x14ac:dyDescent="0.35">
      <c r="A11994">
        <v>12827293</v>
      </c>
      <c r="B11994" t="s">
        <v>5147</v>
      </c>
      <c r="C11994">
        <v>8999</v>
      </c>
      <c r="D11994" t="s">
        <v>17</v>
      </c>
      <c r="E11994" t="s">
        <v>632</v>
      </c>
      <c r="F11994" t="s">
        <v>2098</v>
      </c>
      <c r="G11994" t="s">
        <v>5148</v>
      </c>
      <c r="H11994">
        <v>2007</v>
      </c>
      <c r="I11994">
        <v>195154</v>
      </c>
      <c r="J11994" t="s">
        <v>86</v>
      </c>
      <c r="K11994" t="s">
        <v>22</v>
      </c>
      <c r="L11994" t="s">
        <v>23</v>
      </c>
      <c r="M11994" t="s">
        <v>24</v>
      </c>
      <c r="N11994">
        <v>1299</v>
      </c>
      <c r="O11994" t="s">
        <v>33</v>
      </c>
      <c r="P11994">
        <v>5</v>
      </c>
      <c r="Q11994">
        <f t="shared" si="374"/>
        <v>17</v>
      </c>
      <c r="R11994" t="str">
        <f t="shared" si="375"/>
        <v>Budget</v>
      </c>
    </row>
    <row r="11995" spans="1:18" x14ac:dyDescent="0.35">
      <c r="A11995">
        <v>12827295</v>
      </c>
      <c r="B11995" t="s">
        <v>11760</v>
      </c>
      <c r="C11995">
        <v>78888</v>
      </c>
      <c r="D11995" t="s">
        <v>112</v>
      </c>
      <c r="E11995" t="s">
        <v>3711</v>
      </c>
      <c r="F11995" t="s">
        <v>114</v>
      </c>
      <c r="G11995" t="s">
        <v>3713</v>
      </c>
      <c r="H11995">
        <v>2021</v>
      </c>
      <c r="I11995">
        <v>39640</v>
      </c>
      <c r="J11995" t="s">
        <v>21</v>
      </c>
      <c r="K11995" t="s">
        <v>22</v>
      </c>
      <c r="L11995" t="s">
        <v>64</v>
      </c>
      <c r="M11995" t="s">
        <v>24</v>
      </c>
      <c r="N11995">
        <v>1998</v>
      </c>
      <c r="O11995" t="s">
        <v>135</v>
      </c>
      <c r="P11995">
        <v>5</v>
      </c>
      <c r="Q11995">
        <f t="shared" si="374"/>
        <v>3</v>
      </c>
      <c r="R11995" t="str">
        <f t="shared" si="375"/>
        <v>Luxury</v>
      </c>
    </row>
    <row r="11996" spans="1:18" x14ac:dyDescent="0.35">
      <c r="A11996">
        <v>12827296</v>
      </c>
      <c r="B11996" t="s">
        <v>5726</v>
      </c>
      <c r="C11996">
        <v>29888</v>
      </c>
      <c r="D11996" t="s">
        <v>127</v>
      </c>
      <c r="E11996" t="s">
        <v>466</v>
      </c>
      <c r="F11996" t="s">
        <v>1444</v>
      </c>
      <c r="G11996" t="s">
        <v>468</v>
      </c>
      <c r="H11996">
        <v>2014</v>
      </c>
      <c r="I11996">
        <v>77324</v>
      </c>
      <c r="J11996" t="s">
        <v>21</v>
      </c>
      <c r="K11996" t="s">
        <v>22</v>
      </c>
      <c r="L11996" t="s">
        <v>23</v>
      </c>
      <c r="M11996" t="s">
        <v>24</v>
      </c>
      <c r="N11996">
        <v>2488</v>
      </c>
      <c r="O11996" t="s">
        <v>47</v>
      </c>
      <c r="P11996">
        <v>5</v>
      </c>
      <c r="Q11996">
        <f t="shared" si="374"/>
        <v>10</v>
      </c>
      <c r="R11996" t="str">
        <f t="shared" si="375"/>
        <v>Mid-range</v>
      </c>
    </row>
    <row r="11997" spans="1:18" x14ac:dyDescent="0.35">
      <c r="A11997">
        <v>12827301</v>
      </c>
      <c r="B11997" t="s">
        <v>4130</v>
      </c>
      <c r="C11997">
        <v>19990</v>
      </c>
      <c r="D11997" t="s">
        <v>102</v>
      </c>
      <c r="E11997" t="s">
        <v>1066</v>
      </c>
      <c r="F11997" t="s">
        <v>4131</v>
      </c>
      <c r="G11997" t="s">
        <v>4132</v>
      </c>
      <c r="H11997">
        <v>2019</v>
      </c>
      <c r="I11997">
        <v>106420</v>
      </c>
      <c r="J11997" t="s">
        <v>86</v>
      </c>
      <c r="K11997" t="s">
        <v>81</v>
      </c>
      <c r="L11997" t="s">
        <v>64</v>
      </c>
      <c r="M11997" t="s">
        <v>24</v>
      </c>
      <c r="N11997">
        <v>999</v>
      </c>
      <c r="O11997" t="s">
        <v>47</v>
      </c>
      <c r="P11997">
        <v>5</v>
      </c>
      <c r="Q11997">
        <f t="shared" si="374"/>
        <v>5</v>
      </c>
      <c r="R11997" t="str">
        <f t="shared" si="375"/>
        <v>Mid-range</v>
      </c>
    </row>
    <row r="11998" spans="1:18" x14ac:dyDescent="0.35">
      <c r="A11998">
        <v>12827307</v>
      </c>
      <c r="B11998" t="s">
        <v>6511</v>
      </c>
      <c r="C11998">
        <v>129990</v>
      </c>
      <c r="D11998" t="s">
        <v>17</v>
      </c>
      <c r="E11998" t="s">
        <v>171</v>
      </c>
      <c r="F11998" t="s">
        <v>1021</v>
      </c>
      <c r="G11998" t="s">
        <v>1022</v>
      </c>
      <c r="H11998">
        <v>2022</v>
      </c>
      <c r="I11998">
        <v>1254</v>
      </c>
      <c r="J11998" t="s">
        <v>21</v>
      </c>
      <c r="K11998" t="s">
        <v>22</v>
      </c>
      <c r="L11998" t="s">
        <v>31</v>
      </c>
      <c r="M11998" t="s">
        <v>24</v>
      </c>
      <c r="N11998">
        <v>3346</v>
      </c>
      <c r="O11998" t="s">
        <v>47</v>
      </c>
      <c r="P11998">
        <v>7</v>
      </c>
      <c r="Q11998">
        <f t="shared" si="374"/>
        <v>2</v>
      </c>
      <c r="R11998" t="str">
        <f t="shared" si="375"/>
        <v>Luxury</v>
      </c>
    </row>
    <row r="11999" spans="1:18" x14ac:dyDescent="0.35">
      <c r="A11999">
        <v>12827327</v>
      </c>
      <c r="B11999" t="s">
        <v>11761</v>
      </c>
      <c r="C11999">
        <v>51990</v>
      </c>
      <c r="D11999" t="s">
        <v>76</v>
      </c>
      <c r="E11999" t="s">
        <v>77</v>
      </c>
      <c r="F11999" t="s">
        <v>4640</v>
      </c>
      <c r="G11999" t="s">
        <v>3215</v>
      </c>
      <c r="H11999">
        <v>2018</v>
      </c>
      <c r="I11999">
        <v>66249</v>
      </c>
      <c r="J11999" t="s">
        <v>182</v>
      </c>
      <c r="K11999" t="s">
        <v>22</v>
      </c>
      <c r="L11999" t="s">
        <v>31</v>
      </c>
      <c r="M11999" t="s">
        <v>24</v>
      </c>
      <c r="N11999">
        <v>2999</v>
      </c>
      <c r="O11999" t="s">
        <v>25</v>
      </c>
      <c r="P11999">
        <v>5</v>
      </c>
      <c r="Q11999">
        <f t="shared" si="374"/>
        <v>6</v>
      </c>
      <c r="R11999" t="str">
        <f t="shared" si="375"/>
        <v>Luxury</v>
      </c>
    </row>
    <row r="12000" spans="1:18" x14ac:dyDescent="0.35">
      <c r="A12000">
        <v>12827330</v>
      </c>
      <c r="B12000" t="s">
        <v>4179</v>
      </c>
      <c r="C12000">
        <v>27987</v>
      </c>
      <c r="D12000" t="s">
        <v>49</v>
      </c>
      <c r="E12000" t="s">
        <v>50</v>
      </c>
      <c r="F12000" t="s">
        <v>4180</v>
      </c>
      <c r="G12000" t="s">
        <v>52</v>
      </c>
      <c r="H12000">
        <v>2019</v>
      </c>
      <c r="I12000">
        <v>101100</v>
      </c>
      <c r="J12000" t="s">
        <v>21</v>
      </c>
      <c r="K12000" t="s">
        <v>22</v>
      </c>
      <c r="L12000" t="s">
        <v>23</v>
      </c>
      <c r="M12000" t="s">
        <v>24</v>
      </c>
      <c r="N12000">
        <v>2488</v>
      </c>
      <c r="O12000" t="s">
        <v>69</v>
      </c>
      <c r="P12000">
        <v>5</v>
      </c>
      <c r="Q12000">
        <f t="shared" si="374"/>
        <v>5</v>
      </c>
      <c r="R12000" t="str">
        <f t="shared" si="375"/>
        <v>Mid-range</v>
      </c>
    </row>
    <row r="12001" spans="1:18" x14ac:dyDescent="0.35">
      <c r="A12001">
        <v>12827335</v>
      </c>
      <c r="B12001" t="s">
        <v>11762</v>
      </c>
      <c r="C12001">
        <v>32990</v>
      </c>
      <c r="D12001" t="s">
        <v>127</v>
      </c>
      <c r="E12001" t="s">
        <v>998</v>
      </c>
      <c r="F12001" t="s">
        <v>1968</v>
      </c>
      <c r="G12001" t="s">
        <v>1000</v>
      </c>
      <c r="H12001">
        <v>2017</v>
      </c>
      <c r="I12001">
        <v>29568</v>
      </c>
      <c r="J12001" t="s">
        <v>21</v>
      </c>
      <c r="K12001" t="s">
        <v>81</v>
      </c>
      <c r="L12001" t="s">
        <v>23</v>
      </c>
      <c r="M12001" t="s">
        <v>24</v>
      </c>
      <c r="N12001">
        <v>1998</v>
      </c>
      <c r="O12001" t="s">
        <v>135</v>
      </c>
      <c r="P12001">
        <v>5</v>
      </c>
      <c r="Q12001">
        <f t="shared" si="374"/>
        <v>7</v>
      </c>
      <c r="R12001" t="str">
        <f t="shared" si="375"/>
        <v>Mid-range</v>
      </c>
    </row>
    <row r="12002" spans="1:18" x14ac:dyDescent="0.35">
      <c r="A12002">
        <v>12827339</v>
      </c>
      <c r="B12002" t="s">
        <v>11763</v>
      </c>
      <c r="C12002">
        <v>9995</v>
      </c>
      <c r="D12002" t="s">
        <v>42</v>
      </c>
      <c r="E12002" t="s">
        <v>71</v>
      </c>
      <c r="F12002" t="s">
        <v>11764</v>
      </c>
      <c r="G12002" t="s">
        <v>1412</v>
      </c>
      <c r="H12002">
        <v>2007</v>
      </c>
      <c r="I12002">
        <v>210667</v>
      </c>
      <c r="J12002" t="s">
        <v>427</v>
      </c>
      <c r="K12002" t="s">
        <v>22</v>
      </c>
      <c r="L12002" t="s">
        <v>23</v>
      </c>
      <c r="M12002" t="s">
        <v>24</v>
      </c>
      <c r="N12002">
        <v>3565</v>
      </c>
      <c r="O12002" t="s">
        <v>135</v>
      </c>
      <c r="P12002">
        <v>2</v>
      </c>
      <c r="Q12002">
        <f t="shared" si="374"/>
        <v>17</v>
      </c>
      <c r="R12002" t="str">
        <f t="shared" si="375"/>
        <v>Budget</v>
      </c>
    </row>
    <row r="12003" spans="1:18" x14ac:dyDescent="0.35">
      <c r="A12003">
        <v>12827340</v>
      </c>
      <c r="B12003" t="s">
        <v>11765</v>
      </c>
      <c r="C12003">
        <v>42888</v>
      </c>
      <c r="D12003" t="s">
        <v>449</v>
      </c>
      <c r="E12003" t="s">
        <v>762</v>
      </c>
      <c r="F12003" t="s">
        <v>9998</v>
      </c>
      <c r="G12003" t="s">
        <v>6770</v>
      </c>
      <c r="H12003">
        <v>2016</v>
      </c>
      <c r="I12003">
        <v>128023</v>
      </c>
      <c r="J12003" t="s">
        <v>21</v>
      </c>
      <c r="K12003" t="s">
        <v>22</v>
      </c>
      <c r="L12003" t="s">
        <v>31</v>
      </c>
      <c r="M12003" t="s">
        <v>24</v>
      </c>
      <c r="N12003">
        <v>1999</v>
      </c>
      <c r="O12003" t="s">
        <v>25</v>
      </c>
      <c r="P12003">
        <v>5</v>
      </c>
      <c r="Q12003">
        <f t="shared" si="374"/>
        <v>8</v>
      </c>
      <c r="R12003" t="str">
        <f t="shared" si="375"/>
        <v>Luxury</v>
      </c>
    </row>
    <row r="12004" spans="1:18" x14ac:dyDescent="0.35">
      <c r="A12004">
        <v>12827343</v>
      </c>
      <c r="B12004" t="s">
        <v>8712</v>
      </c>
      <c r="C12004">
        <v>40888</v>
      </c>
      <c r="D12004" t="s">
        <v>847</v>
      </c>
      <c r="E12004" t="s">
        <v>848</v>
      </c>
      <c r="F12004" t="s">
        <v>5820</v>
      </c>
      <c r="G12004" t="s">
        <v>850</v>
      </c>
      <c r="H12004">
        <v>2020</v>
      </c>
      <c r="I12004">
        <v>30928</v>
      </c>
      <c r="J12004" t="s">
        <v>169</v>
      </c>
      <c r="K12004" t="s">
        <v>22</v>
      </c>
      <c r="L12004" t="s">
        <v>31</v>
      </c>
      <c r="M12004" t="s">
        <v>24</v>
      </c>
      <c r="N12004">
        <v>2776</v>
      </c>
      <c r="O12004" t="s">
        <v>135</v>
      </c>
      <c r="P12004">
        <v>5</v>
      </c>
      <c r="Q12004">
        <f t="shared" si="374"/>
        <v>4</v>
      </c>
      <c r="R12004" t="str">
        <f t="shared" si="375"/>
        <v>Luxury</v>
      </c>
    </row>
    <row r="12005" spans="1:18" x14ac:dyDescent="0.35">
      <c r="A12005">
        <v>12827358</v>
      </c>
      <c r="B12005" t="s">
        <v>11766</v>
      </c>
      <c r="C12005">
        <v>13990</v>
      </c>
      <c r="D12005" t="s">
        <v>59</v>
      </c>
      <c r="E12005" t="s">
        <v>1311</v>
      </c>
      <c r="F12005" t="s">
        <v>6252</v>
      </c>
      <c r="G12005" t="s">
        <v>1962</v>
      </c>
      <c r="H12005">
        <v>2010</v>
      </c>
      <c r="I12005">
        <v>120158</v>
      </c>
      <c r="J12005" t="s">
        <v>21</v>
      </c>
      <c r="K12005" t="s">
        <v>81</v>
      </c>
      <c r="L12005" t="s">
        <v>64</v>
      </c>
      <c r="M12005" t="s">
        <v>24</v>
      </c>
      <c r="N12005">
        <v>1995</v>
      </c>
      <c r="O12005" t="s">
        <v>116</v>
      </c>
      <c r="P12005">
        <v>5</v>
      </c>
      <c r="Q12005">
        <f t="shared" si="374"/>
        <v>14</v>
      </c>
      <c r="R12005" t="str">
        <f t="shared" si="375"/>
        <v>Mid-range</v>
      </c>
    </row>
    <row r="12006" spans="1:18" x14ac:dyDescent="0.35">
      <c r="A12006">
        <v>12827369</v>
      </c>
      <c r="B12006" t="s">
        <v>3901</v>
      </c>
      <c r="C12006">
        <v>26888</v>
      </c>
      <c r="D12006" t="s">
        <v>188</v>
      </c>
      <c r="E12006" t="s">
        <v>995</v>
      </c>
      <c r="F12006" t="s">
        <v>1341</v>
      </c>
      <c r="G12006" t="s">
        <v>1342</v>
      </c>
      <c r="H12006">
        <v>2019</v>
      </c>
      <c r="I12006">
        <v>59163</v>
      </c>
      <c r="J12006" t="s">
        <v>86</v>
      </c>
      <c r="K12006" t="s">
        <v>22</v>
      </c>
      <c r="L12006" t="s">
        <v>23</v>
      </c>
      <c r="M12006" t="s">
        <v>24</v>
      </c>
      <c r="N12006">
        <v>1999</v>
      </c>
      <c r="O12006" t="s">
        <v>116</v>
      </c>
      <c r="P12006">
        <v>5</v>
      </c>
      <c r="Q12006">
        <f t="shared" si="374"/>
        <v>5</v>
      </c>
      <c r="R12006" t="str">
        <f t="shared" si="375"/>
        <v>Mid-range</v>
      </c>
    </row>
    <row r="12007" spans="1:18" x14ac:dyDescent="0.35">
      <c r="A12007">
        <v>12827370</v>
      </c>
      <c r="B12007" t="s">
        <v>580</v>
      </c>
      <c r="C12007">
        <v>34888</v>
      </c>
      <c r="D12007" t="s">
        <v>165</v>
      </c>
      <c r="E12007" t="s">
        <v>184</v>
      </c>
      <c r="F12007" t="s">
        <v>581</v>
      </c>
      <c r="G12007" t="s">
        <v>582</v>
      </c>
      <c r="H12007">
        <v>2019</v>
      </c>
      <c r="I12007">
        <v>64000</v>
      </c>
      <c r="J12007" t="s">
        <v>21</v>
      </c>
      <c r="K12007" t="s">
        <v>22</v>
      </c>
      <c r="L12007" t="s">
        <v>23</v>
      </c>
      <c r="M12007" t="s">
        <v>24</v>
      </c>
      <c r="N12007">
        <v>2360</v>
      </c>
      <c r="O12007" t="s">
        <v>47</v>
      </c>
      <c r="P12007">
        <v>7</v>
      </c>
      <c r="Q12007">
        <f t="shared" si="374"/>
        <v>5</v>
      </c>
      <c r="R12007" t="str">
        <f t="shared" si="375"/>
        <v>Mid-range</v>
      </c>
    </row>
    <row r="12008" spans="1:18" x14ac:dyDescent="0.35">
      <c r="A12008">
        <v>12827371</v>
      </c>
      <c r="B12008" t="s">
        <v>11767</v>
      </c>
      <c r="C12008">
        <v>22990</v>
      </c>
      <c r="D12008" t="s">
        <v>188</v>
      </c>
      <c r="E12008" t="s">
        <v>2171</v>
      </c>
      <c r="F12008" t="s">
        <v>251</v>
      </c>
      <c r="G12008" t="s">
        <v>10401</v>
      </c>
      <c r="H12008">
        <v>2019</v>
      </c>
      <c r="I12008">
        <v>67223</v>
      </c>
      <c r="J12008" t="s">
        <v>86</v>
      </c>
      <c r="K12008" t="s">
        <v>22</v>
      </c>
      <c r="L12008" t="s">
        <v>23</v>
      </c>
      <c r="M12008" t="s">
        <v>24</v>
      </c>
      <c r="N12008">
        <v>1368</v>
      </c>
      <c r="O12008" t="s">
        <v>116</v>
      </c>
      <c r="P12008">
        <v>5</v>
      </c>
      <c r="Q12008">
        <f t="shared" si="374"/>
        <v>5</v>
      </c>
      <c r="R12008" t="str">
        <f t="shared" si="375"/>
        <v>Mid-range</v>
      </c>
    </row>
    <row r="12009" spans="1:18" x14ac:dyDescent="0.35">
      <c r="A12009">
        <v>12827377</v>
      </c>
      <c r="B12009" t="s">
        <v>9424</v>
      </c>
      <c r="C12009">
        <v>9995</v>
      </c>
      <c r="D12009" t="s">
        <v>54</v>
      </c>
      <c r="E12009" t="s">
        <v>766</v>
      </c>
      <c r="F12009" t="s">
        <v>84</v>
      </c>
      <c r="G12009" t="s">
        <v>1414</v>
      </c>
      <c r="H12009">
        <v>2015</v>
      </c>
      <c r="I12009">
        <v>127923</v>
      </c>
      <c r="J12009" t="s">
        <v>86</v>
      </c>
      <c r="K12009" t="s">
        <v>81</v>
      </c>
      <c r="L12009" t="s">
        <v>23</v>
      </c>
      <c r="M12009" t="s">
        <v>24</v>
      </c>
      <c r="N12009">
        <v>1498</v>
      </c>
      <c r="O12009" t="s">
        <v>69</v>
      </c>
      <c r="P12009">
        <v>5</v>
      </c>
      <c r="Q12009">
        <f t="shared" si="374"/>
        <v>9</v>
      </c>
      <c r="R12009" t="str">
        <f t="shared" si="375"/>
        <v>Budget</v>
      </c>
    </row>
    <row r="12010" spans="1:18" x14ac:dyDescent="0.35">
      <c r="A12010">
        <v>12827382</v>
      </c>
      <c r="B12010" t="s">
        <v>11768</v>
      </c>
      <c r="C12010">
        <v>14978</v>
      </c>
      <c r="D12010" t="s">
        <v>188</v>
      </c>
      <c r="E12010" t="s">
        <v>2963</v>
      </c>
      <c r="F12010" t="s">
        <v>1914</v>
      </c>
      <c r="G12010" t="s">
        <v>3350</v>
      </c>
      <c r="H12010">
        <v>2012</v>
      </c>
      <c r="I12010">
        <v>158818</v>
      </c>
      <c r="J12010" t="s">
        <v>63</v>
      </c>
      <c r="K12010" t="s">
        <v>22</v>
      </c>
      <c r="L12010" t="s">
        <v>23</v>
      </c>
      <c r="M12010" t="s">
        <v>24</v>
      </c>
      <c r="N12010">
        <v>2359</v>
      </c>
      <c r="O12010" t="s">
        <v>116</v>
      </c>
      <c r="P12010">
        <v>5</v>
      </c>
      <c r="Q12010">
        <f t="shared" si="374"/>
        <v>12</v>
      </c>
      <c r="R12010" t="str">
        <f t="shared" si="375"/>
        <v>Mid-range</v>
      </c>
    </row>
    <row r="12011" spans="1:18" x14ac:dyDescent="0.35">
      <c r="A12011">
        <v>12827390</v>
      </c>
      <c r="B12011" t="s">
        <v>11769</v>
      </c>
      <c r="C12011">
        <v>43990</v>
      </c>
      <c r="D12011" t="s">
        <v>847</v>
      </c>
      <c r="E12011" t="s">
        <v>4834</v>
      </c>
      <c r="F12011" t="s">
        <v>4835</v>
      </c>
      <c r="G12011" t="s">
        <v>11770</v>
      </c>
      <c r="H12011">
        <v>2021</v>
      </c>
      <c r="I12011">
        <v>20997</v>
      </c>
      <c r="J12011" t="s">
        <v>21</v>
      </c>
      <c r="K12011" t="s">
        <v>22</v>
      </c>
      <c r="L12011" t="s">
        <v>31</v>
      </c>
      <c r="M12011" t="s">
        <v>24</v>
      </c>
      <c r="N12011">
        <v>1996</v>
      </c>
      <c r="O12011" t="s">
        <v>33</v>
      </c>
      <c r="P12011">
        <v>7</v>
      </c>
      <c r="Q12011">
        <f t="shared" si="374"/>
        <v>3</v>
      </c>
      <c r="R12011" t="str">
        <f t="shared" si="375"/>
        <v>Luxury</v>
      </c>
    </row>
    <row r="12012" spans="1:18" x14ac:dyDescent="0.35">
      <c r="A12012">
        <v>12827391</v>
      </c>
      <c r="B12012" t="s">
        <v>7495</v>
      </c>
      <c r="C12012">
        <v>21990</v>
      </c>
      <c r="D12012" t="s">
        <v>17</v>
      </c>
      <c r="E12012" t="s">
        <v>642</v>
      </c>
      <c r="F12012" t="s">
        <v>1133</v>
      </c>
      <c r="G12012" t="s">
        <v>3111</v>
      </c>
      <c r="H12012">
        <v>2016</v>
      </c>
      <c r="I12012">
        <v>92048</v>
      </c>
      <c r="J12012" t="s">
        <v>63</v>
      </c>
      <c r="K12012" t="s">
        <v>22</v>
      </c>
      <c r="L12012" t="s">
        <v>23</v>
      </c>
      <c r="M12012" t="s">
        <v>24</v>
      </c>
      <c r="N12012">
        <v>2494</v>
      </c>
      <c r="O12012" t="s">
        <v>25</v>
      </c>
      <c r="P12012">
        <v>5</v>
      </c>
      <c r="Q12012">
        <f t="shared" si="374"/>
        <v>8</v>
      </c>
      <c r="R12012" t="str">
        <f t="shared" si="375"/>
        <v>Mid-range</v>
      </c>
    </row>
    <row r="12013" spans="1:18" x14ac:dyDescent="0.35">
      <c r="A12013">
        <v>12827392</v>
      </c>
      <c r="B12013" t="s">
        <v>11771</v>
      </c>
      <c r="C12013">
        <v>26990</v>
      </c>
      <c r="D12013" t="s">
        <v>165</v>
      </c>
      <c r="E12013" t="s">
        <v>184</v>
      </c>
      <c r="F12013" t="s">
        <v>11772</v>
      </c>
      <c r="G12013" t="s">
        <v>3281</v>
      </c>
      <c r="H12013">
        <v>2014</v>
      </c>
      <c r="I12013">
        <v>80121</v>
      </c>
      <c r="J12013" t="s">
        <v>21</v>
      </c>
      <c r="K12013" t="s">
        <v>22</v>
      </c>
      <c r="L12013" t="s">
        <v>540</v>
      </c>
      <c r="M12013" t="s">
        <v>24</v>
      </c>
      <c r="N12013">
        <v>1998</v>
      </c>
      <c r="O12013" t="s">
        <v>25</v>
      </c>
      <c r="P12013">
        <v>5</v>
      </c>
      <c r="Q12013">
        <f t="shared" si="374"/>
        <v>10</v>
      </c>
      <c r="R12013" t="str">
        <f t="shared" si="375"/>
        <v>Mid-range</v>
      </c>
    </row>
    <row r="12014" spans="1:18" x14ac:dyDescent="0.35">
      <c r="A12014">
        <v>12827395</v>
      </c>
      <c r="B12014" t="s">
        <v>9530</v>
      </c>
      <c r="C12014">
        <v>11995</v>
      </c>
      <c r="D12014" t="s">
        <v>17</v>
      </c>
      <c r="E12014" t="s">
        <v>632</v>
      </c>
      <c r="F12014" t="s">
        <v>2098</v>
      </c>
      <c r="G12014" t="s">
        <v>2099</v>
      </c>
      <c r="H12014">
        <v>2012</v>
      </c>
      <c r="I12014">
        <v>143562</v>
      </c>
      <c r="J12014" t="s">
        <v>86</v>
      </c>
      <c r="K12014" t="s">
        <v>22</v>
      </c>
      <c r="L12014" t="s">
        <v>23</v>
      </c>
      <c r="M12014" t="s">
        <v>24</v>
      </c>
      <c r="N12014">
        <v>1299</v>
      </c>
      <c r="O12014" t="s">
        <v>33</v>
      </c>
      <c r="P12014">
        <v>5</v>
      </c>
      <c r="Q12014">
        <f t="shared" si="374"/>
        <v>12</v>
      </c>
      <c r="R12014" t="str">
        <f t="shared" si="375"/>
        <v>Mid-range</v>
      </c>
    </row>
    <row r="12015" spans="1:18" x14ac:dyDescent="0.35">
      <c r="A12015">
        <v>12827402</v>
      </c>
      <c r="B12015" t="s">
        <v>11773</v>
      </c>
      <c r="C12015">
        <v>12000</v>
      </c>
      <c r="D12015" t="s">
        <v>165</v>
      </c>
      <c r="E12015" t="s">
        <v>269</v>
      </c>
      <c r="F12015" t="s">
        <v>1473</v>
      </c>
      <c r="G12015" t="s">
        <v>6069</v>
      </c>
      <c r="H12015">
        <v>2004</v>
      </c>
      <c r="I12015">
        <v>462000</v>
      </c>
      <c r="J12015" t="s">
        <v>21</v>
      </c>
      <c r="K12015" t="s">
        <v>22</v>
      </c>
      <c r="L12015" t="s">
        <v>31</v>
      </c>
      <c r="M12015" t="s">
        <v>24</v>
      </c>
      <c r="N12015">
        <v>3200</v>
      </c>
      <c r="O12015" t="s">
        <v>7475</v>
      </c>
      <c r="P12015">
        <v>7</v>
      </c>
      <c r="Q12015">
        <f t="shared" si="374"/>
        <v>20</v>
      </c>
      <c r="R12015" t="str">
        <f t="shared" si="375"/>
        <v>Mid-range</v>
      </c>
    </row>
    <row r="12016" spans="1:18" x14ac:dyDescent="0.35">
      <c r="A12016">
        <v>12827412</v>
      </c>
      <c r="B12016" t="s">
        <v>2443</v>
      </c>
      <c r="C12016">
        <v>33980</v>
      </c>
      <c r="D12016" t="s">
        <v>17</v>
      </c>
      <c r="E12016" t="s">
        <v>262</v>
      </c>
      <c r="F12016" t="s">
        <v>924</v>
      </c>
      <c r="G12016" t="s">
        <v>1911</v>
      </c>
      <c r="H12016">
        <v>2018</v>
      </c>
      <c r="I12016">
        <v>28031</v>
      </c>
      <c r="J12016" t="s">
        <v>86</v>
      </c>
      <c r="K12016" t="s">
        <v>22</v>
      </c>
      <c r="L12016" t="s">
        <v>540</v>
      </c>
      <c r="M12016" t="s">
        <v>24</v>
      </c>
      <c r="N12016">
        <v>1798</v>
      </c>
      <c r="O12016" t="s">
        <v>47</v>
      </c>
      <c r="P12016">
        <v>5</v>
      </c>
      <c r="Q12016">
        <f t="shared" si="374"/>
        <v>6</v>
      </c>
      <c r="R12016" t="str">
        <f t="shared" si="375"/>
        <v>Mid-range</v>
      </c>
    </row>
    <row r="12017" spans="1:18" x14ac:dyDescent="0.35">
      <c r="A12017">
        <v>12827413</v>
      </c>
      <c r="B12017" t="s">
        <v>11774</v>
      </c>
      <c r="C12017">
        <v>15990</v>
      </c>
      <c r="D12017" t="s">
        <v>188</v>
      </c>
      <c r="E12017" t="s">
        <v>2963</v>
      </c>
      <c r="F12017" t="s">
        <v>1914</v>
      </c>
      <c r="G12017" t="s">
        <v>3350</v>
      </c>
      <c r="H12017">
        <v>2011</v>
      </c>
      <c r="I12017">
        <v>112615</v>
      </c>
      <c r="J12017" t="s">
        <v>63</v>
      </c>
      <c r="K12017" t="s">
        <v>22</v>
      </c>
      <c r="L12017" t="s">
        <v>23</v>
      </c>
      <c r="M12017" t="s">
        <v>24</v>
      </c>
      <c r="N12017">
        <v>2359</v>
      </c>
      <c r="O12017" t="s">
        <v>33</v>
      </c>
      <c r="P12017">
        <v>5</v>
      </c>
      <c r="Q12017">
        <f t="shared" si="374"/>
        <v>13</v>
      </c>
      <c r="R12017" t="str">
        <f t="shared" si="375"/>
        <v>Mid-range</v>
      </c>
    </row>
    <row r="12018" spans="1:18" x14ac:dyDescent="0.35">
      <c r="A12018">
        <v>12827423</v>
      </c>
      <c r="B12018" t="s">
        <v>11775</v>
      </c>
      <c r="C12018">
        <v>37975</v>
      </c>
      <c r="D12018" t="s">
        <v>143</v>
      </c>
      <c r="E12018" t="s">
        <v>1109</v>
      </c>
      <c r="F12018" t="s">
        <v>3338</v>
      </c>
      <c r="G12018" t="s">
        <v>943</v>
      </c>
      <c r="H12018">
        <v>2019</v>
      </c>
      <c r="I12018">
        <v>26276</v>
      </c>
      <c r="J12018" t="s">
        <v>21</v>
      </c>
      <c r="K12018" t="s">
        <v>22</v>
      </c>
      <c r="L12018" t="s">
        <v>31</v>
      </c>
      <c r="M12018" t="s">
        <v>24</v>
      </c>
      <c r="N12018">
        <v>1998</v>
      </c>
      <c r="O12018" t="s">
        <v>69</v>
      </c>
      <c r="P12018">
        <v>5</v>
      </c>
      <c r="Q12018">
        <f t="shared" si="374"/>
        <v>5</v>
      </c>
      <c r="R12018" t="str">
        <f t="shared" si="375"/>
        <v>Mid-range</v>
      </c>
    </row>
    <row r="12019" spans="1:18" x14ac:dyDescent="0.35">
      <c r="A12019">
        <v>12827424</v>
      </c>
      <c r="B12019" t="s">
        <v>11776</v>
      </c>
      <c r="C12019">
        <v>22990</v>
      </c>
      <c r="D12019" t="s">
        <v>102</v>
      </c>
      <c r="E12019" t="s">
        <v>386</v>
      </c>
      <c r="F12019" t="s">
        <v>1384</v>
      </c>
      <c r="G12019" t="s">
        <v>6127</v>
      </c>
      <c r="H12019">
        <v>2015</v>
      </c>
      <c r="I12019">
        <v>51000</v>
      </c>
      <c r="J12019" t="s">
        <v>21</v>
      </c>
      <c r="K12019" t="s">
        <v>22</v>
      </c>
      <c r="L12019" t="s">
        <v>64</v>
      </c>
      <c r="M12019" t="s">
        <v>24</v>
      </c>
      <c r="N12019">
        <v>1390</v>
      </c>
      <c r="O12019" t="s">
        <v>151</v>
      </c>
      <c r="P12019">
        <v>5</v>
      </c>
      <c r="Q12019">
        <f t="shared" si="374"/>
        <v>9</v>
      </c>
      <c r="R12019" t="str">
        <f t="shared" si="375"/>
        <v>Mid-range</v>
      </c>
    </row>
    <row r="12020" spans="1:18" x14ac:dyDescent="0.35">
      <c r="A12020">
        <v>12827428</v>
      </c>
      <c r="B12020" t="s">
        <v>1720</v>
      </c>
      <c r="C12020">
        <v>28910</v>
      </c>
      <c r="D12020" t="s">
        <v>17</v>
      </c>
      <c r="E12020" t="s">
        <v>262</v>
      </c>
      <c r="F12020" t="s">
        <v>99</v>
      </c>
      <c r="G12020" t="s">
        <v>1721</v>
      </c>
      <c r="H12020">
        <v>2018</v>
      </c>
      <c r="I12020">
        <v>30610</v>
      </c>
      <c r="J12020" t="s">
        <v>86</v>
      </c>
      <c r="K12020" t="s">
        <v>22</v>
      </c>
      <c r="L12020" t="s">
        <v>23</v>
      </c>
      <c r="M12020" t="s">
        <v>24</v>
      </c>
      <c r="N12020">
        <v>1987</v>
      </c>
      <c r="O12020" t="s">
        <v>33</v>
      </c>
      <c r="P12020">
        <v>5</v>
      </c>
      <c r="Q12020">
        <f t="shared" si="374"/>
        <v>6</v>
      </c>
      <c r="R12020" t="str">
        <f t="shared" si="375"/>
        <v>Mid-range</v>
      </c>
    </row>
    <row r="12021" spans="1:18" x14ac:dyDescent="0.35">
      <c r="A12021">
        <v>12827430</v>
      </c>
      <c r="B12021" t="s">
        <v>4665</v>
      </c>
      <c r="C12021">
        <v>32910</v>
      </c>
      <c r="D12021" t="s">
        <v>17</v>
      </c>
      <c r="E12021" t="s">
        <v>153</v>
      </c>
      <c r="F12021" t="s">
        <v>703</v>
      </c>
      <c r="G12021" t="s">
        <v>2064</v>
      </c>
      <c r="H12021">
        <v>2018</v>
      </c>
      <c r="I12021">
        <v>67718</v>
      </c>
      <c r="J12021" t="s">
        <v>21</v>
      </c>
      <c r="K12021" t="s">
        <v>22</v>
      </c>
      <c r="L12021" t="s">
        <v>23</v>
      </c>
      <c r="M12021" t="s">
        <v>24</v>
      </c>
      <c r="N12021">
        <v>2494</v>
      </c>
      <c r="O12021" t="s">
        <v>47</v>
      </c>
      <c r="P12021">
        <v>5</v>
      </c>
      <c r="Q12021">
        <f t="shared" si="374"/>
        <v>6</v>
      </c>
      <c r="R12021" t="str">
        <f t="shared" si="375"/>
        <v>Mid-range</v>
      </c>
    </row>
    <row r="12022" spans="1:18" x14ac:dyDescent="0.35">
      <c r="A12022">
        <v>12827448</v>
      </c>
      <c r="B12022" t="s">
        <v>8735</v>
      </c>
      <c r="C12022">
        <v>18990</v>
      </c>
      <c r="D12022" t="s">
        <v>49</v>
      </c>
      <c r="E12022" t="s">
        <v>1087</v>
      </c>
      <c r="F12022" t="s">
        <v>767</v>
      </c>
      <c r="G12022" t="s">
        <v>1097</v>
      </c>
      <c r="H12022">
        <v>2017</v>
      </c>
      <c r="I12022">
        <v>130526</v>
      </c>
      <c r="J12022" t="s">
        <v>21</v>
      </c>
      <c r="K12022" t="s">
        <v>22</v>
      </c>
      <c r="L12022" t="s">
        <v>23</v>
      </c>
      <c r="M12022" t="s">
        <v>24</v>
      </c>
      <c r="N12022">
        <v>1997</v>
      </c>
      <c r="O12022" t="s">
        <v>33</v>
      </c>
      <c r="P12022">
        <v>5</v>
      </c>
      <c r="Q12022">
        <f t="shared" si="374"/>
        <v>7</v>
      </c>
      <c r="R12022" t="str">
        <f t="shared" si="375"/>
        <v>Mid-range</v>
      </c>
    </row>
    <row r="12023" spans="1:18" x14ac:dyDescent="0.35">
      <c r="A12023">
        <v>12827449</v>
      </c>
      <c r="B12023" t="s">
        <v>7488</v>
      </c>
      <c r="C12023">
        <v>25000</v>
      </c>
      <c r="D12023" t="s">
        <v>165</v>
      </c>
      <c r="E12023" t="s">
        <v>166</v>
      </c>
      <c r="F12023" t="s">
        <v>502</v>
      </c>
      <c r="G12023" t="s">
        <v>1775</v>
      </c>
      <c r="H12023">
        <v>2017</v>
      </c>
      <c r="I12023">
        <v>195000</v>
      </c>
      <c r="J12023" t="s">
        <v>338</v>
      </c>
      <c r="K12023" t="s">
        <v>81</v>
      </c>
      <c r="L12023" t="s">
        <v>31</v>
      </c>
      <c r="M12023" t="s">
        <v>24</v>
      </c>
      <c r="N12023">
        <v>2440</v>
      </c>
      <c r="O12023" t="s">
        <v>47</v>
      </c>
      <c r="P12023">
        <v>5</v>
      </c>
      <c r="Q12023">
        <f t="shared" si="374"/>
        <v>7</v>
      </c>
      <c r="R12023" t="str">
        <f t="shared" si="375"/>
        <v>Mid-range</v>
      </c>
    </row>
    <row r="12024" spans="1:18" x14ac:dyDescent="0.35">
      <c r="A12024">
        <v>12827454</v>
      </c>
      <c r="B12024" t="s">
        <v>11777</v>
      </c>
      <c r="C12024">
        <v>53888</v>
      </c>
      <c r="D12024" t="s">
        <v>17</v>
      </c>
      <c r="E12024" t="s">
        <v>157</v>
      </c>
      <c r="F12024" t="s">
        <v>703</v>
      </c>
      <c r="G12024" t="s">
        <v>1859</v>
      </c>
      <c r="H12024">
        <v>2018</v>
      </c>
      <c r="I12024">
        <v>104101</v>
      </c>
      <c r="J12024" t="s">
        <v>21</v>
      </c>
      <c r="K12024" t="s">
        <v>22</v>
      </c>
      <c r="L12024" t="s">
        <v>31</v>
      </c>
      <c r="M12024" t="s">
        <v>24</v>
      </c>
      <c r="N12024">
        <v>2755</v>
      </c>
      <c r="O12024" t="s">
        <v>47</v>
      </c>
      <c r="P12024">
        <v>5</v>
      </c>
      <c r="Q12024">
        <f t="shared" si="374"/>
        <v>6</v>
      </c>
      <c r="R12024" t="str">
        <f t="shared" si="375"/>
        <v>Luxury</v>
      </c>
    </row>
    <row r="12025" spans="1:18" x14ac:dyDescent="0.35">
      <c r="A12025">
        <v>12827468</v>
      </c>
      <c r="B12025" t="s">
        <v>6767</v>
      </c>
      <c r="C12025">
        <v>26880</v>
      </c>
      <c r="D12025" t="s">
        <v>127</v>
      </c>
      <c r="E12025" t="s">
        <v>466</v>
      </c>
      <c r="F12025" t="s">
        <v>1197</v>
      </c>
      <c r="G12025" t="s">
        <v>1091</v>
      </c>
      <c r="H12025">
        <v>2016</v>
      </c>
      <c r="I12025">
        <v>131580</v>
      </c>
      <c r="J12025" t="s">
        <v>21</v>
      </c>
      <c r="K12025" t="s">
        <v>22</v>
      </c>
      <c r="L12025" t="s">
        <v>23</v>
      </c>
      <c r="M12025" t="s">
        <v>24</v>
      </c>
      <c r="N12025">
        <v>2488</v>
      </c>
      <c r="O12025" t="s">
        <v>25</v>
      </c>
      <c r="P12025">
        <v>5</v>
      </c>
      <c r="Q12025">
        <f t="shared" si="374"/>
        <v>8</v>
      </c>
      <c r="R12025" t="str">
        <f t="shared" si="375"/>
        <v>Mid-range</v>
      </c>
    </row>
    <row r="12026" spans="1:18" x14ac:dyDescent="0.35">
      <c r="A12026">
        <v>12827469</v>
      </c>
      <c r="B12026" t="s">
        <v>164</v>
      </c>
      <c r="C12026">
        <v>27990</v>
      </c>
      <c r="D12026" t="s">
        <v>165</v>
      </c>
      <c r="E12026" t="s">
        <v>166</v>
      </c>
      <c r="F12026" t="s">
        <v>167</v>
      </c>
      <c r="G12026" t="s">
        <v>168</v>
      </c>
      <c r="H12026">
        <v>2015</v>
      </c>
      <c r="I12026">
        <v>126342</v>
      </c>
      <c r="J12026" t="s">
        <v>169</v>
      </c>
      <c r="K12026" t="s">
        <v>22</v>
      </c>
      <c r="L12026" t="s">
        <v>31</v>
      </c>
      <c r="M12026" t="s">
        <v>24</v>
      </c>
      <c r="N12026">
        <v>2477</v>
      </c>
      <c r="O12026" t="s">
        <v>33</v>
      </c>
      <c r="P12026">
        <v>5</v>
      </c>
      <c r="Q12026">
        <f t="shared" si="374"/>
        <v>9</v>
      </c>
      <c r="R12026" t="str">
        <f t="shared" si="375"/>
        <v>Mid-range</v>
      </c>
    </row>
    <row r="12027" spans="1:18" x14ac:dyDescent="0.35">
      <c r="A12027">
        <v>12827482</v>
      </c>
      <c r="B12027" t="s">
        <v>117</v>
      </c>
      <c r="C12027">
        <v>16888</v>
      </c>
      <c r="D12027" t="s">
        <v>54</v>
      </c>
      <c r="E12027" t="s">
        <v>118</v>
      </c>
      <c r="F12027" t="s">
        <v>119</v>
      </c>
      <c r="G12027" t="s">
        <v>120</v>
      </c>
      <c r="H12027">
        <v>2009</v>
      </c>
      <c r="I12027">
        <v>136617</v>
      </c>
      <c r="J12027" t="s">
        <v>63</v>
      </c>
      <c r="K12027" t="s">
        <v>22</v>
      </c>
      <c r="L12027" t="s">
        <v>23</v>
      </c>
      <c r="M12027" t="s">
        <v>24</v>
      </c>
      <c r="N12027">
        <v>3984</v>
      </c>
      <c r="O12027" t="s">
        <v>25</v>
      </c>
      <c r="P12027">
        <v>5</v>
      </c>
      <c r="Q12027">
        <f t="shared" si="374"/>
        <v>15</v>
      </c>
      <c r="R12027" t="str">
        <f t="shared" si="375"/>
        <v>Mid-range</v>
      </c>
    </row>
    <row r="12028" spans="1:18" x14ac:dyDescent="0.35">
      <c r="A12028">
        <v>12827497</v>
      </c>
      <c r="B12028" t="s">
        <v>3929</v>
      </c>
      <c r="C12028">
        <v>27990</v>
      </c>
      <c r="D12028" t="s">
        <v>88</v>
      </c>
      <c r="E12028" t="s">
        <v>108</v>
      </c>
      <c r="F12028" t="s">
        <v>513</v>
      </c>
      <c r="G12028" t="s">
        <v>3930</v>
      </c>
      <c r="H12028">
        <v>2017</v>
      </c>
      <c r="I12028">
        <v>57071</v>
      </c>
      <c r="J12028" t="s">
        <v>21</v>
      </c>
      <c r="K12028" t="s">
        <v>22</v>
      </c>
      <c r="L12028" t="s">
        <v>23</v>
      </c>
      <c r="M12028" t="s">
        <v>24</v>
      </c>
      <c r="N12028">
        <v>1999</v>
      </c>
      <c r="O12028" t="s">
        <v>116</v>
      </c>
      <c r="P12028">
        <v>5</v>
      </c>
      <c r="Q12028">
        <f t="shared" si="374"/>
        <v>7</v>
      </c>
      <c r="R12028" t="str">
        <f t="shared" si="375"/>
        <v>Mid-range</v>
      </c>
    </row>
    <row r="12029" spans="1:18" x14ac:dyDescent="0.35">
      <c r="A12029">
        <v>12827498</v>
      </c>
      <c r="B12029" t="s">
        <v>1938</v>
      </c>
      <c r="C12029">
        <v>45990</v>
      </c>
      <c r="D12029" t="s">
        <v>17</v>
      </c>
      <c r="E12029" t="s">
        <v>157</v>
      </c>
      <c r="F12029" t="s">
        <v>158</v>
      </c>
      <c r="G12029" t="s">
        <v>1939</v>
      </c>
      <c r="H12029">
        <v>2013</v>
      </c>
      <c r="I12029">
        <v>155601</v>
      </c>
      <c r="J12029" t="s">
        <v>21</v>
      </c>
      <c r="K12029" t="s">
        <v>22</v>
      </c>
      <c r="L12029" t="s">
        <v>31</v>
      </c>
      <c r="M12029" t="s">
        <v>24</v>
      </c>
      <c r="N12029">
        <v>2982</v>
      </c>
      <c r="O12029" t="s">
        <v>47</v>
      </c>
      <c r="P12029">
        <v>7</v>
      </c>
      <c r="Q12029">
        <f t="shared" si="374"/>
        <v>11</v>
      </c>
      <c r="R12029" t="str">
        <f t="shared" si="375"/>
        <v>Luxury</v>
      </c>
    </row>
    <row r="12030" spans="1:18" x14ac:dyDescent="0.35">
      <c r="A12030">
        <v>12827499</v>
      </c>
      <c r="B12030" t="s">
        <v>1740</v>
      </c>
      <c r="C12030">
        <v>159990</v>
      </c>
      <c r="D12030" t="s">
        <v>27</v>
      </c>
      <c r="E12030" t="s">
        <v>1741</v>
      </c>
      <c r="F12030" t="s">
        <v>251</v>
      </c>
      <c r="G12030" t="s">
        <v>1742</v>
      </c>
      <c r="H12030">
        <v>2019</v>
      </c>
      <c r="I12030">
        <v>52367</v>
      </c>
      <c r="J12030" t="s">
        <v>393</v>
      </c>
      <c r="K12030" t="s">
        <v>22</v>
      </c>
      <c r="L12030" t="s">
        <v>64</v>
      </c>
      <c r="M12030" t="s">
        <v>24</v>
      </c>
      <c r="N12030">
        <v>3982</v>
      </c>
      <c r="O12030" t="s">
        <v>47</v>
      </c>
      <c r="P12030">
        <v>4</v>
      </c>
      <c r="Q12030">
        <f t="shared" si="374"/>
        <v>5</v>
      </c>
      <c r="R12030" t="str">
        <f t="shared" si="375"/>
        <v>Luxury</v>
      </c>
    </row>
    <row r="12031" spans="1:18" x14ac:dyDescent="0.35">
      <c r="A12031">
        <v>12827501</v>
      </c>
      <c r="B12031" t="s">
        <v>11600</v>
      </c>
      <c r="C12031">
        <v>16999</v>
      </c>
      <c r="D12031" t="s">
        <v>54</v>
      </c>
      <c r="E12031" t="s">
        <v>1421</v>
      </c>
      <c r="F12031" t="s">
        <v>2355</v>
      </c>
      <c r="G12031" t="s">
        <v>1104</v>
      </c>
      <c r="H12031">
        <v>2017</v>
      </c>
      <c r="I12031">
        <v>207460</v>
      </c>
      <c r="J12031" t="s">
        <v>21</v>
      </c>
      <c r="K12031" t="s">
        <v>22</v>
      </c>
      <c r="L12031" t="s">
        <v>31</v>
      </c>
      <c r="M12031" t="s">
        <v>24</v>
      </c>
      <c r="N12031">
        <v>1998</v>
      </c>
      <c r="O12031" t="s">
        <v>47</v>
      </c>
      <c r="P12031">
        <v>5</v>
      </c>
      <c r="Q12031">
        <f t="shared" si="374"/>
        <v>7</v>
      </c>
      <c r="R12031" t="str">
        <f t="shared" si="375"/>
        <v>Mid-range</v>
      </c>
    </row>
    <row r="12032" spans="1:18" x14ac:dyDescent="0.35">
      <c r="A12032">
        <v>12827502</v>
      </c>
      <c r="B12032" t="s">
        <v>750</v>
      </c>
      <c r="C12032">
        <v>32999</v>
      </c>
      <c r="D12032" t="s">
        <v>88</v>
      </c>
      <c r="E12032" t="s">
        <v>108</v>
      </c>
      <c r="F12032" t="s">
        <v>751</v>
      </c>
      <c r="G12032" t="s">
        <v>752</v>
      </c>
      <c r="H12032">
        <v>2019</v>
      </c>
      <c r="I12032">
        <v>94440</v>
      </c>
      <c r="J12032" t="s">
        <v>21</v>
      </c>
      <c r="K12032" t="s">
        <v>22</v>
      </c>
      <c r="L12032" t="s">
        <v>31</v>
      </c>
      <c r="M12032" t="s">
        <v>24</v>
      </c>
      <c r="N12032">
        <v>1995</v>
      </c>
      <c r="O12032" t="s">
        <v>47</v>
      </c>
      <c r="P12032">
        <v>5</v>
      </c>
      <c r="Q12032">
        <f t="shared" si="374"/>
        <v>5</v>
      </c>
      <c r="R12032" t="str">
        <f t="shared" si="375"/>
        <v>Mid-range</v>
      </c>
    </row>
    <row r="12033" spans="1:18" x14ac:dyDescent="0.35">
      <c r="A12033">
        <v>12827503</v>
      </c>
      <c r="B12033" t="s">
        <v>11778</v>
      </c>
      <c r="C12033">
        <v>23999</v>
      </c>
      <c r="D12033" t="s">
        <v>17</v>
      </c>
      <c r="E12033" t="s">
        <v>258</v>
      </c>
      <c r="F12033" t="s">
        <v>2308</v>
      </c>
      <c r="G12033" t="s">
        <v>2309</v>
      </c>
      <c r="H12033">
        <v>2013</v>
      </c>
      <c r="I12033">
        <v>121346</v>
      </c>
      <c r="J12033" t="s">
        <v>2310</v>
      </c>
      <c r="K12033" t="s">
        <v>81</v>
      </c>
      <c r="L12033" t="s">
        <v>31</v>
      </c>
      <c r="M12033" t="s">
        <v>24</v>
      </c>
      <c r="N12033">
        <v>2982</v>
      </c>
      <c r="O12033" t="s">
        <v>47</v>
      </c>
      <c r="P12033">
        <v>4</v>
      </c>
      <c r="Q12033">
        <f t="shared" si="374"/>
        <v>11</v>
      </c>
      <c r="R12033" t="str">
        <f t="shared" si="375"/>
        <v>Mid-range</v>
      </c>
    </row>
    <row r="12034" spans="1:18" x14ac:dyDescent="0.35">
      <c r="A12034">
        <v>12827512</v>
      </c>
      <c r="B12034" t="s">
        <v>8591</v>
      </c>
      <c r="C12034">
        <v>16750</v>
      </c>
      <c r="D12034" t="s">
        <v>42</v>
      </c>
      <c r="E12034" t="s">
        <v>1193</v>
      </c>
      <c r="F12034" t="s">
        <v>2260</v>
      </c>
      <c r="G12034" t="s">
        <v>3173</v>
      </c>
      <c r="H12034">
        <v>2015</v>
      </c>
      <c r="I12034">
        <v>106003</v>
      </c>
      <c r="J12034" t="s">
        <v>21</v>
      </c>
      <c r="K12034" t="s">
        <v>22</v>
      </c>
      <c r="L12034" t="s">
        <v>23</v>
      </c>
      <c r="M12034" t="s">
        <v>24</v>
      </c>
      <c r="N12034">
        <v>2384</v>
      </c>
      <c r="O12034" t="s">
        <v>33</v>
      </c>
      <c r="P12034">
        <v>7</v>
      </c>
      <c r="Q12034">
        <f t="shared" si="374"/>
        <v>9</v>
      </c>
      <c r="R12034" t="str">
        <f t="shared" si="375"/>
        <v>Mid-range</v>
      </c>
    </row>
    <row r="12035" spans="1:18" x14ac:dyDescent="0.35">
      <c r="A12035">
        <v>12827513</v>
      </c>
      <c r="B12035" t="s">
        <v>11779</v>
      </c>
      <c r="C12035">
        <v>14500</v>
      </c>
      <c r="D12035" t="s">
        <v>49</v>
      </c>
      <c r="E12035" t="s">
        <v>50</v>
      </c>
      <c r="F12035" t="s">
        <v>266</v>
      </c>
      <c r="G12035" t="s">
        <v>4786</v>
      </c>
      <c r="H12035">
        <v>2010</v>
      </c>
      <c r="I12035">
        <v>195492</v>
      </c>
      <c r="J12035" t="s">
        <v>21</v>
      </c>
      <c r="K12035" t="s">
        <v>22</v>
      </c>
      <c r="L12035" t="s">
        <v>23</v>
      </c>
      <c r="M12035" t="s">
        <v>24</v>
      </c>
      <c r="N12035">
        <v>2488</v>
      </c>
      <c r="O12035" t="s">
        <v>25</v>
      </c>
      <c r="P12035">
        <v>5</v>
      </c>
      <c r="Q12035">
        <f t="shared" ref="Q12035:Q12098" si="376">2024-H12035</f>
        <v>14</v>
      </c>
      <c r="R12035" t="str">
        <f t="shared" ref="R12035:R12098" si="377">IF(C12035&lt;=10000,"Budget",IF(C12035&lt;=40000,"Mid-range","Luxury"))</f>
        <v>Mid-range</v>
      </c>
    </row>
    <row r="12036" spans="1:18" x14ac:dyDescent="0.35">
      <c r="A12036">
        <v>12827515</v>
      </c>
      <c r="B12036" t="s">
        <v>11780</v>
      </c>
      <c r="C12036">
        <v>23390</v>
      </c>
      <c r="D12036" t="s">
        <v>49</v>
      </c>
      <c r="E12036" t="s">
        <v>3199</v>
      </c>
      <c r="F12036" t="s">
        <v>3200</v>
      </c>
      <c r="G12036" t="s">
        <v>1241</v>
      </c>
      <c r="H12036">
        <v>2018</v>
      </c>
      <c r="I12036">
        <v>35614</v>
      </c>
      <c r="J12036" t="s">
        <v>21</v>
      </c>
      <c r="K12036" t="s">
        <v>81</v>
      </c>
      <c r="L12036" t="s">
        <v>64</v>
      </c>
      <c r="M12036" t="s">
        <v>24</v>
      </c>
      <c r="N12036">
        <v>1618</v>
      </c>
      <c r="O12036" t="s">
        <v>47</v>
      </c>
      <c r="P12036">
        <v>5</v>
      </c>
      <c r="Q12036">
        <f t="shared" si="376"/>
        <v>6</v>
      </c>
      <c r="R12036" t="str">
        <f t="shared" si="377"/>
        <v>Mid-range</v>
      </c>
    </row>
    <row r="12037" spans="1:18" x14ac:dyDescent="0.35">
      <c r="A12037">
        <v>12827516</v>
      </c>
      <c r="B12037" t="s">
        <v>11781</v>
      </c>
      <c r="C12037">
        <v>14777</v>
      </c>
      <c r="D12037" t="s">
        <v>102</v>
      </c>
      <c r="E12037" t="s">
        <v>1212</v>
      </c>
      <c r="F12037" t="s">
        <v>7229</v>
      </c>
      <c r="G12037" t="s">
        <v>11782</v>
      </c>
      <c r="H12037">
        <v>2013</v>
      </c>
      <c r="I12037">
        <v>186420</v>
      </c>
      <c r="J12037" t="s">
        <v>21</v>
      </c>
      <c r="K12037" t="s">
        <v>22</v>
      </c>
      <c r="L12037" t="s">
        <v>31</v>
      </c>
      <c r="M12037" t="s">
        <v>24</v>
      </c>
      <c r="N12037">
        <v>1968</v>
      </c>
      <c r="O12037" t="s">
        <v>116</v>
      </c>
      <c r="P12037">
        <v>5</v>
      </c>
      <c r="Q12037">
        <f t="shared" si="376"/>
        <v>11</v>
      </c>
      <c r="R12037" t="str">
        <f t="shared" si="377"/>
        <v>Mid-range</v>
      </c>
    </row>
    <row r="12038" spans="1:18" x14ac:dyDescent="0.35">
      <c r="A12038">
        <v>12827520</v>
      </c>
      <c r="B12038" t="s">
        <v>11783</v>
      </c>
      <c r="C12038">
        <v>13990</v>
      </c>
      <c r="D12038" t="s">
        <v>3051</v>
      </c>
      <c r="E12038">
        <v>500</v>
      </c>
      <c r="F12038" t="s">
        <v>10842</v>
      </c>
      <c r="G12038" t="s">
        <v>1226</v>
      </c>
      <c r="H12038">
        <v>2014</v>
      </c>
      <c r="I12038">
        <v>89817</v>
      </c>
      <c r="J12038" t="s">
        <v>86</v>
      </c>
      <c r="K12038" t="s">
        <v>22</v>
      </c>
      <c r="L12038" t="s">
        <v>64</v>
      </c>
      <c r="M12038" t="s">
        <v>24</v>
      </c>
      <c r="N12038">
        <v>875</v>
      </c>
      <c r="O12038" t="s">
        <v>47</v>
      </c>
      <c r="P12038">
        <v>4</v>
      </c>
      <c r="Q12038">
        <f t="shared" si="376"/>
        <v>10</v>
      </c>
      <c r="R12038" t="str">
        <f t="shared" si="377"/>
        <v>Mid-range</v>
      </c>
    </row>
    <row r="12039" spans="1:18" x14ac:dyDescent="0.35">
      <c r="A12039">
        <v>12827530</v>
      </c>
      <c r="B12039" t="s">
        <v>11784</v>
      </c>
      <c r="C12039">
        <v>6990</v>
      </c>
      <c r="D12039" t="s">
        <v>410</v>
      </c>
      <c r="E12039" t="s">
        <v>1183</v>
      </c>
      <c r="F12039" t="s">
        <v>11785</v>
      </c>
      <c r="G12039" t="s">
        <v>877</v>
      </c>
      <c r="H12039">
        <v>2011</v>
      </c>
      <c r="I12039">
        <v>292052</v>
      </c>
      <c r="J12039" t="s">
        <v>21</v>
      </c>
      <c r="K12039" t="s">
        <v>22</v>
      </c>
      <c r="L12039" t="s">
        <v>64</v>
      </c>
      <c r="M12039" t="s">
        <v>24</v>
      </c>
      <c r="N12039">
        <v>3194</v>
      </c>
      <c r="O12039" t="s">
        <v>69</v>
      </c>
      <c r="P12039">
        <v>7</v>
      </c>
      <c r="Q12039">
        <f t="shared" si="376"/>
        <v>13</v>
      </c>
      <c r="R12039" t="str">
        <f t="shared" si="377"/>
        <v>Budget</v>
      </c>
    </row>
    <row r="12040" spans="1:18" x14ac:dyDescent="0.35">
      <c r="A12040">
        <v>12827532</v>
      </c>
      <c r="B12040" t="s">
        <v>11786</v>
      </c>
      <c r="C12040">
        <v>9995</v>
      </c>
      <c r="D12040" t="s">
        <v>143</v>
      </c>
      <c r="E12040" t="s">
        <v>1109</v>
      </c>
      <c r="F12040" t="s">
        <v>11787</v>
      </c>
      <c r="G12040" t="s">
        <v>5668</v>
      </c>
      <c r="H12040">
        <v>2005</v>
      </c>
      <c r="I12040">
        <v>196312</v>
      </c>
      <c r="J12040" t="s">
        <v>21</v>
      </c>
      <c r="K12040" t="s">
        <v>22</v>
      </c>
      <c r="L12040" t="s">
        <v>64</v>
      </c>
      <c r="M12040" t="s">
        <v>24</v>
      </c>
      <c r="N12040">
        <v>3000</v>
      </c>
      <c r="O12040" t="s">
        <v>25</v>
      </c>
      <c r="P12040">
        <v>5</v>
      </c>
      <c r="Q12040">
        <f t="shared" si="376"/>
        <v>19</v>
      </c>
      <c r="R12040" t="str">
        <f t="shared" si="377"/>
        <v>Budget</v>
      </c>
    </row>
    <row r="12041" spans="1:18" x14ac:dyDescent="0.35">
      <c r="A12041">
        <v>12827533</v>
      </c>
      <c r="B12041" t="s">
        <v>8260</v>
      </c>
      <c r="C12041">
        <v>8995</v>
      </c>
      <c r="D12041" t="s">
        <v>42</v>
      </c>
      <c r="E12041" t="s">
        <v>71</v>
      </c>
      <c r="F12041" t="s">
        <v>67</v>
      </c>
      <c r="G12041" t="s">
        <v>2437</v>
      </c>
      <c r="H12041">
        <v>2009</v>
      </c>
      <c r="I12041">
        <v>200356</v>
      </c>
      <c r="J12041" t="s">
        <v>63</v>
      </c>
      <c r="K12041" t="s">
        <v>22</v>
      </c>
      <c r="L12041" t="s">
        <v>23</v>
      </c>
      <c r="M12041" t="s">
        <v>24</v>
      </c>
      <c r="N12041">
        <v>3565</v>
      </c>
      <c r="O12041" t="s">
        <v>25</v>
      </c>
      <c r="P12041">
        <v>5</v>
      </c>
      <c r="Q12041">
        <f t="shared" si="376"/>
        <v>15</v>
      </c>
      <c r="R12041" t="str">
        <f t="shared" si="377"/>
        <v>Budget</v>
      </c>
    </row>
    <row r="12042" spans="1:18" x14ac:dyDescent="0.35">
      <c r="A12042">
        <v>12827535</v>
      </c>
      <c r="B12042" t="s">
        <v>11788</v>
      </c>
      <c r="C12042">
        <v>14880</v>
      </c>
      <c r="D12042" t="s">
        <v>42</v>
      </c>
      <c r="E12042" t="s">
        <v>71</v>
      </c>
      <c r="F12042" t="s">
        <v>1018</v>
      </c>
      <c r="G12042" t="s">
        <v>384</v>
      </c>
      <c r="H12042">
        <v>2006</v>
      </c>
      <c r="I12042">
        <v>313191</v>
      </c>
      <c r="J12042" t="s">
        <v>63</v>
      </c>
      <c r="K12042" t="s">
        <v>22</v>
      </c>
      <c r="L12042" t="s">
        <v>23</v>
      </c>
      <c r="M12042" t="s">
        <v>24</v>
      </c>
      <c r="N12042">
        <v>3565</v>
      </c>
      <c r="O12042" t="s">
        <v>135</v>
      </c>
      <c r="P12042">
        <v>5</v>
      </c>
      <c r="Q12042">
        <f t="shared" si="376"/>
        <v>18</v>
      </c>
      <c r="R12042" t="str">
        <f t="shared" si="377"/>
        <v>Mid-range</v>
      </c>
    </row>
    <row r="12043" spans="1:18" x14ac:dyDescent="0.35">
      <c r="A12043">
        <v>12827536</v>
      </c>
      <c r="B12043" t="s">
        <v>5933</v>
      </c>
      <c r="C12043">
        <v>7880</v>
      </c>
      <c r="D12043" t="s">
        <v>17</v>
      </c>
      <c r="E12043" t="s">
        <v>262</v>
      </c>
      <c r="F12043" t="s">
        <v>5934</v>
      </c>
      <c r="G12043" t="s">
        <v>5935</v>
      </c>
      <c r="H12043">
        <v>2006</v>
      </c>
      <c r="I12043">
        <v>268201</v>
      </c>
      <c r="J12043" t="s">
        <v>86</v>
      </c>
      <c r="K12043" t="s">
        <v>22</v>
      </c>
      <c r="L12043" t="s">
        <v>23</v>
      </c>
      <c r="M12043" t="s">
        <v>24</v>
      </c>
      <c r="N12043">
        <v>1794</v>
      </c>
      <c r="O12043" t="s">
        <v>135</v>
      </c>
      <c r="P12043">
        <v>5</v>
      </c>
      <c r="Q12043">
        <f t="shared" si="376"/>
        <v>18</v>
      </c>
      <c r="R12043" t="str">
        <f t="shared" si="377"/>
        <v>Budget</v>
      </c>
    </row>
    <row r="12044" spans="1:18" x14ac:dyDescent="0.35">
      <c r="A12044">
        <v>12827537</v>
      </c>
      <c r="B12044" t="s">
        <v>2372</v>
      </c>
      <c r="C12044">
        <v>9995</v>
      </c>
      <c r="D12044" t="s">
        <v>42</v>
      </c>
      <c r="E12044" t="s">
        <v>71</v>
      </c>
      <c r="F12044" t="s">
        <v>2373</v>
      </c>
      <c r="G12044" t="s">
        <v>1376</v>
      </c>
      <c r="H12044">
        <v>2011</v>
      </c>
      <c r="I12044">
        <v>248350</v>
      </c>
      <c r="J12044" t="s">
        <v>46</v>
      </c>
      <c r="K12044" t="s">
        <v>22</v>
      </c>
      <c r="L12044" t="s">
        <v>23</v>
      </c>
      <c r="M12044" t="s">
        <v>24</v>
      </c>
      <c r="N12044">
        <v>2997</v>
      </c>
      <c r="O12044" t="s">
        <v>47</v>
      </c>
      <c r="P12044">
        <v>5</v>
      </c>
      <c r="Q12044">
        <f t="shared" si="376"/>
        <v>13</v>
      </c>
      <c r="R12044" t="str">
        <f t="shared" si="377"/>
        <v>Budget</v>
      </c>
    </row>
    <row r="12045" spans="1:18" x14ac:dyDescent="0.35">
      <c r="A12045">
        <v>12827538</v>
      </c>
      <c r="B12045" t="s">
        <v>4369</v>
      </c>
      <c r="C12045">
        <v>17995</v>
      </c>
      <c r="D12045" t="s">
        <v>49</v>
      </c>
      <c r="E12045" t="s">
        <v>234</v>
      </c>
      <c r="F12045" t="s">
        <v>149</v>
      </c>
      <c r="G12045" t="s">
        <v>235</v>
      </c>
      <c r="H12045">
        <v>2010</v>
      </c>
      <c r="I12045">
        <v>194083</v>
      </c>
      <c r="J12045" t="s">
        <v>236</v>
      </c>
      <c r="K12045" t="s">
        <v>22</v>
      </c>
      <c r="L12045" t="s">
        <v>31</v>
      </c>
      <c r="M12045" t="s">
        <v>24</v>
      </c>
      <c r="N12045">
        <v>2488</v>
      </c>
      <c r="O12045" t="s">
        <v>116</v>
      </c>
      <c r="P12045">
        <v>5</v>
      </c>
      <c r="Q12045">
        <f t="shared" si="376"/>
        <v>14</v>
      </c>
      <c r="R12045" t="str">
        <f t="shared" si="377"/>
        <v>Mid-range</v>
      </c>
    </row>
    <row r="12046" spans="1:18" x14ac:dyDescent="0.35">
      <c r="A12046">
        <v>12827540</v>
      </c>
      <c r="B12046" t="s">
        <v>9785</v>
      </c>
      <c r="C12046">
        <v>10995</v>
      </c>
      <c r="D12046" t="s">
        <v>1814</v>
      </c>
      <c r="E12046">
        <v>208</v>
      </c>
      <c r="F12046" t="s">
        <v>9786</v>
      </c>
      <c r="G12046" t="s">
        <v>146</v>
      </c>
      <c r="H12046">
        <v>2015</v>
      </c>
      <c r="I12046">
        <v>70680</v>
      </c>
      <c r="J12046" t="s">
        <v>86</v>
      </c>
      <c r="K12046" t="s">
        <v>81</v>
      </c>
      <c r="L12046" t="s">
        <v>64</v>
      </c>
      <c r="M12046" t="s">
        <v>24</v>
      </c>
      <c r="N12046">
        <v>1199</v>
      </c>
      <c r="O12046" t="s">
        <v>69</v>
      </c>
      <c r="P12046">
        <v>5</v>
      </c>
      <c r="Q12046">
        <f t="shared" si="376"/>
        <v>9</v>
      </c>
      <c r="R12046" t="str">
        <f t="shared" si="377"/>
        <v>Mid-range</v>
      </c>
    </row>
    <row r="12047" spans="1:18" x14ac:dyDescent="0.35">
      <c r="A12047">
        <v>12827541</v>
      </c>
      <c r="B12047" t="s">
        <v>4268</v>
      </c>
      <c r="C12047">
        <v>14995</v>
      </c>
      <c r="D12047" t="s">
        <v>42</v>
      </c>
      <c r="E12047" t="s">
        <v>1193</v>
      </c>
      <c r="F12047" t="s">
        <v>2260</v>
      </c>
      <c r="G12047" t="s">
        <v>3606</v>
      </c>
      <c r="H12047">
        <v>2014</v>
      </c>
      <c r="I12047">
        <v>82512</v>
      </c>
      <c r="J12047" t="s">
        <v>21</v>
      </c>
      <c r="K12047" t="s">
        <v>22</v>
      </c>
      <c r="L12047" t="s">
        <v>23</v>
      </c>
      <c r="M12047" t="s">
        <v>24</v>
      </c>
      <c r="N12047">
        <v>2384</v>
      </c>
      <c r="O12047" t="s">
        <v>151</v>
      </c>
      <c r="P12047">
        <v>7</v>
      </c>
      <c r="Q12047">
        <f t="shared" si="376"/>
        <v>10</v>
      </c>
      <c r="R12047" t="str">
        <f t="shared" si="377"/>
        <v>Mid-range</v>
      </c>
    </row>
    <row r="12048" spans="1:18" x14ac:dyDescent="0.35">
      <c r="A12048">
        <v>12827542</v>
      </c>
      <c r="B12048" t="s">
        <v>2983</v>
      </c>
      <c r="C12048">
        <v>14995</v>
      </c>
      <c r="D12048" t="s">
        <v>42</v>
      </c>
      <c r="E12048" t="s">
        <v>1193</v>
      </c>
      <c r="F12048" t="s">
        <v>1892</v>
      </c>
      <c r="G12048" t="s">
        <v>2984</v>
      </c>
      <c r="H12048">
        <v>2013</v>
      </c>
      <c r="I12048">
        <v>113134</v>
      </c>
      <c r="J12048" t="s">
        <v>21</v>
      </c>
      <c r="K12048" t="s">
        <v>22</v>
      </c>
      <c r="L12048" t="s">
        <v>31</v>
      </c>
      <c r="M12048" t="s">
        <v>24</v>
      </c>
      <c r="N12048">
        <v>2231</v>
      </c>
      <c r="O12048" t="s">
        <v>47</v>
      </c>
      <c r="P12048">
        <v>7</v>
      </c>
      <c r="Q12048">
        <f t="shared" si="376"/>
        <v>11</v>
      </c>
      <c r="R12048" t="str">
        <f t="shared" si="377"/>
        <v>Mid-range</v>
      </c>
    </row>
    <row r="12049" spans="1:18" x14ac:dyDescent="0.35">
      <c r="A12049">
        <v>12827543</v>
      </c>
      <c r="B12049" t="s">
        <v>6111</v>
      </c>
      <c r="C12049">
        <v>18995</v>
      </c>
      <c r="D12049" t="s">
        <v>88</v>
      </c>
      <c r="E12049" t="s">
        <v>98</v>
      </c>
      <c r="F12049" t="s">
        <v>3882</v>
      </c>
      <c r="G12049" t="s">
        <v>5273</v>
      </c>
      <c r="H12049">
        <v>2015</v>
      </c>
      <c r="I12049">
        <v>107438</v>
      </c>
      <c r="J12049" t="s">
        <v>86</v>
      </c>
      <c r="K12049" t="s">
        <v>22</v>
      </c>
      <c r="L12049" t="s">
        <v>23</v>
      </c>
      <c r="M12049" t="s">
        <v>24</v>
      </c>
      <c r="N12049">
        <v>1797</v>
      </c>
      <c r="O12049" t="s">
        <v>69</v>
      </c>
      <c r="P12049">
        <v>5</v>
      </c>
      <c r="Q12049">
        <f t="shared" si="376"/>
        <v>9</v>
      </c>
      <c r="R12049" t="str">
        <f t="shared" si="377"/>
        <v>Mid-range</v>
      </c>
    </row>
    <row r="12050" spans="1:18" x14ac:dyDescent="0.35">
      <c r="A12050">
        <v>12827551</v>
      </c>
      <c r="B12050" t="s">
        <v>11789</v>
      </c>
      <c r="C12050">
        <v>21990</v>
      </c>
      <c r="D12050" t="s">
        <v>54</v>
      </c>
      <c r="E12050" t="s">
        <v>83</v>
      </c>
      <c r="F12050" t="s">
        <v>767</v>
      </c>
      <c r="G12050" t="s">
        <v>85</v>
      </c>
      <c r="H12050">
        <v>2014</v>
      </c>
      <c r="I12050">
        <v>140533</v>
      </c>
      <c r="J12050" t="s">
        <v>86</v>
      </c>
      <c r="K12050" t="s">
        <v>81</v>
      </c>
      <c r="L12050" t="s">
        <v>64</v>
      </c>
      <c r="M12050" t="s">
        <v>24</v>
      </c>
      <c r="N12050">
        <v>1999</v>
      </c>
      <c r="O12050" t="s">
        <v>47</v>
      </c>
      <c r="P12050">
        <v>5</v>
      </c>
      <c r="Q12050">
        <f t="shared" si="376"/>
        <v>10</v>
      </c>
      <c r="R12050" t="str">
        <f t="shared" si="377"/>
        <v>Mid-range</v>
      </c>
    </row>
    <row r="12051" spans="1:18" x14ac:dyDescent="0.35">
      <c r="A12051">
        <v>12827555</v>
      </c>
      <c r="B12051" t="s">
        <v>4310</v>
      </c>
      <c r="C12051">
        <v>39980</v>
      </c>
      <c r="D12051" t="s">
        <v>102</v>
      </c>
      <c r="E12051" t="s">
        <v>386</v>
      </c>
      <c r="F12051" t="s">
        <v>607</v>
      </c>
      <c r="G12051" t="s">
        <v>388</v>
      </c>
      <c r="H12051">
        <v>2019</v>
      </c>
      <c r="I12051">
        <v>59448</v>
      </c>
      <c r="J12051" t="s">
        <v>21</v>
      </c>
      <c r="K12051" t="s">
        <v>22</v>
      </c>
      <c r="L12051" t="s">
        <v>64</v>
      </c>
      <c r="M12051" t="s">
        <v>24</v>
      </c>
      <c r="N12051">
        <v>1984</v>
      </c>
      <c r="O12051" t="s">
        <v>25</v>
      </c>
      <c r="P12051">
        <v>5</v>
      </c>
      <c r="Q12051">
        <f t="shared" si="376"/>
        <v>5</v>
      </c>
      <c r="R12051" t="str">
        <f t="shared" si="377"/>
        <v>Mid-range</v>
      </c>
    </row>
    <row r="12052" spans="1:18" x14ac:dyDescent="0.35">
      <c r="A12052">
        <v>12827557</v>
      </c>
      <c r="B12052" t="s">
        <v>11790</v>
      </c>
      <c r="C12052">
        <v>135000</v>
      </c>
      <c r="D12052" t="s">
        <v>27</v>
      </c>
      <c r="E12052" t="s">
        <v>5048</v>
      </c>
      <c r="F12052" t="s">
        <v>11791</v>
      </c>
      <c r="G12052" t="s">
        <v>11018</v>
      </c>
      <c r="H12052">
        <v>2021</v>
      </c>
      <c r="I12052">
        <v>23800</v>
      </c>
      <c r="J12052" t="s">
        <v>21</v>
      </c>
      <c r="K12052" t="s">
        <v>22</v>
      </c>
      <c r="L12052" t="s">
        <v>31</v>
      </c>
      <c r="M12052" t="s">
        <v>24</v>
      </c>
      <c r="N12052">
        <v>2925</v>
      </c>
      <c r="O12052" t="s">
        <v>891</v>
      </c>
      <c r="P12052">
        <v>5</v>
      </c>
      <c r="Q12052">
        <f t="shared" si="376"/>
        <v>3</v>
      </c>
      <c r="R12052" t="str">
        <f t="shared" si="377"/>
        <v>Luxury</v>
      </c>
    </row>
    <row r="12053" spans="1:18" x14ac:dyDescent="0.35">
      <c r="A12053">
        <v>12827568</v>
      </c>
      <c r="B12053" t="s">
        <v>7953</v>
      </c>
      <c r="C12053">
        <v>8990</v>
      </c>
      <c r="D12053" t="s">
        <v>127</v>
      </c>
      <c r="E12053">
        <v>2</v>
      </c>
      <c r="F12053" t="s">
        <v>128</v>
      </c>
      <c r="G12053" t="s">
        <v>3081</v>
      </c>
      <c r="H12053">
        <v>2010</v>
      </c>
      <c r="I12053">
        <v>174137</v>
      </c>
      <c r="J12053" t="s">
        <v>86</v>
      </c>
      <c r="K12053" t="s">
        <v>22</v>
      </c>
      <c r="L12053" t="s">
        <v>23</v>
      </c>
      <c r="M12053" t="s">
        <v>24</v>
      </c>
      <c r="N12053">
        <v>1498</v>
      </c>
      <c r="O12053" t="s">
        <v>25</v>
      </c>
      <c r="P12053">
        <v>5</v>
      </c>
      <c r="Q12053">
        <f t="shared" si="376"/>
        <v>14</v>
      </c>
      <c r="R12053" t="str">
        <f t="shared" si="377"/>
        <v>Budget</v>
      </c>
    </row>
    <row r="12054" spans="1:18" x14ac:dyDescent="0.35">
      <c r="A12054">
        <v>12827573</v>
      </c>
      <c r="B12054" t="s">
        <v>6534</v>
      </c>
      <c r="C12054">
        <v>25490</v>
      </c>
      <c r="D12054" t="s">
        <v>165</v>
      </c>
      <c r="E12054" t="s">
        <v>166</v>
      </c>
      <c r="F12054" t="s">
        <v>167</v>
      </c>
      <c r="G12054" t="s">
        <v>1775</v>
      </c>
      <c r="H12054">
        <v>2016</v>
      </c>
      <c r="I12054">
        <v>159013</v>
      </c>
      <c r="J12054" t="s">
        <v>338</v>
      </c>
      <c r="K12054" t="s">
        <v>81</v>
      </c>
      <c r="L12054" t="s">
        <v>31</v>
      </c>
      <c r="M12054" t="s">
        <v>24</v>
      </c>
      <c r="N12054">
        <v>2440</v>
      </c>
      <c r="O12054" t="s">
        <v>25</v>
      </c>
      <c r="P12054">
        <v>5</v>
      </c>
      <c r="Q12054">
        <f t="shared" si="376"/>
        <v>8</v>
      </c>
      <c r="R12054" t="str">
        <f t="shared" si="377"/>
        <v>Mid-range</v>
      </c>
    </row>
    <row r="12055" spans="1:18" x14ac:dyDescent="0.35">
      <c r="A12055">
        <v>12827574</v>
      </c>
      <c r="B12055" t="s">
        <v>2911</v>
      </c>
      <c r="C12055">
        <v>69990</v>
      </c>
      <c r="D12055" t="s">
        <v>17</v>
      </c>
      <c r="E12055" t="s">
        <v>157</v>
      </c>
      <c r="F12055" t="s">
        <v>158</v>
      </c>
      <c r="G12055" t="s">
        <v>1859</v>
      </c>
      <c r="H12055">
        <v>2019</v>
      </c>
      <c r="I12055">
        <v>55707</v>
      </c>
      <c r="J12055" t="s">
        <v>21</v>
      </c>
      <c r="K12055" t="s">
        <v>81</v>
      </c>
      <c r="L12055" t="s">
        <v>31</v>
      </c>
      <c r="M12055" t="s">
        <v>24</v>
      </c>
      <c r="N12055">
        <v>2755</v>
      </c>
      <c r="O12055" t="s">
        <v>47</v>
      </c>
      <c r="P12055">
        <v>7</v>
      </c>
      <c r="Q12055">
        <f t="shared" si="376"/>
        <v>5</v>
      </c>
      <c r="R12055" t="str">
        <f t="shared" si="377"/>
        <v>Luxury</v>
      </c>
    </row>
    <row r="12056" spans="1:18" x14ac:dyDescent="0.35">
      <c r="A12056">
        <v>12827590</v>
      </c>
      <c r="B12056" t="s">
        <v>4369</v>
      </c>
      <c r="C12056">
        <v>10990</v>
      </c>
      <c r="D12056" t="s">
        <v>49</v>
      </c>
      <c r="E12056" t="s">
        <v>234</v>
      </c>
      <c r="F12056" t="s">
        <v>149</v>
      </c>
      <c r="G12056" t="s">
        <v>235</v>
      </c>
      <c r="H12056">
        <v>2010</v>
      </c>
      <c r="I12056">
        <v>274000</v>
      </c>
      <c r="J12056" t="s">
        <v>236</v>
      </c>
      <c r="K12056" t="s">
        <v>81</v>
      </c>
      <c r="L12056" t="s">
        <v>31</v>
      </c>
      <c r="M12056" t="s">
        <v>24</v>
      </c>
      <c r="N12056">
        <v>2488</v>
      </c>
      <c r="O12056" t="s">
        <v>47</v>
      </c>
      <c r="P12056">
        <v>5</v>
      </c>
      <c r="Q12056">
        <f t="shared" si="376"/>
        <v>14</v>
      </c>
      <c r="R12056" t="str">
        <f t="shared" si="377"/>
        <v>Mid-range</v>
      </c>
    </row>
    <row r="12057" spans="1:18" x14ac:dyDescent="0.35">
      <c r="A12057">
        <v>12827593</v>
      </c>
      <c r="B12057" t="s">
        <v>11792</v>
      </c>
      <c r="C12057">
        <v>16990</v>
      </c>
      <c r="D12057" t="s">
        <v>282</v>
      </c>
      <c r="E12057" t="s">
        <v>443</v>
      </c>
      <c r="F12057" t="s">
        <v>479</v>
      </c>
      <c r="G12057" t="s">
        <v>445</v>
      </c>
      <c r="H12057">
        <v>2011</v>
      </c>
      <c r="I12057">
        <v>221200</v>
      </c>
      <c r="J12057" t="s">
        <v>21</v>
      </c>
      <c r="K12057" t="s">
        <v>22</v>
      </c>
      <c r="L12057" t="s">
        <v>31</v>
      </c>
      <c r="M12057" t="s">
        <v>24</v>
      </c>
      <c r="N12057">
        <v>2987</v>
      </c>
      <c r="O12057" t="s">
        <v>33</v>
      </c>
      <c r="P12057">
        <v>5</v>
      </c>
      <c r="Q12057">
        <f t="shared" si="376"/>
        <v>13</v>
      </c>
      <c r="R12057" t="str">
        <f t="shared" si="377"/>
        <v>Mid-range</v>
      </c>
    </row>
    <row r="12058" spans="1:18" x14ac:dyDescent="0.35">
      <c r="A12058">
        <v>12827597</v>
      </c>
      <c r="B12058" t="s">
        <v>11210</v>
      </c>
      <c r="C12058">
        <v>12950</v>
      </c>
      <c r="D12058" t="s">
        <v>127</v>
      </c>
      <c r="E12058">
        <v>2</v>
      </c>
      <c r="F12058" t="s">
        <v>128</v>
      </c>
      <c r="G12058" t="s">
        <v>129</v>
      </c>
      <c r="H12058">
        <v>2013</v>
      </c>
      <c r="I12058">
        <v>150242</v>
      </c>
      <c r="J12058" t="s">
        <v>86</v>
      </c>
      <c r="K12058" t="s">
        <v>22</v>
      </c>
      <c r="L12058" t="s">
        <v>23</v>
      </c>
      <c r="M12058" t="s">
        <v>24</v>
      </c>
      <c r="N12058">
        <v>1498</v>
      </c>
      <c r="O12058" t="s">
        <v>47</v>
      </c>
      <c r="P12058">
        <v>5</v>
      </c>
      <c r="Q12058">
        <f t="shared" si="376"/>
        <v>11</v>
      </c>
      <c r="R12058" t="str">
        <f t="shared" si="377"/>
        <v>Mid-range</v>
      </c>
    </row>
    <row r="12059" spans="1:18" x14ac:dyDescent="0.35">
      <c r="A12059">
        <v>12827599</v>
      </c>
      <c r="B12059" t="s">
        <v>5466</v>
      </c>
      <c r="C12059">
        <v>38490</v>
      </c>
      <c r="D12059" t="s">
        <v>49</v>
      </c>
      <c r="E12059" t="s">
        <v>234</v>
      </c>
      <c r="F12059" t="s">
        <v>5467</v>
      </c>
      <c r="G12059" t="s">
        <v>337</v>
      </c>
      <c r="H12059">
        <v>2017</v>
      </c>
      <c r="I12059">
        <v>165679</v>
      </c>
      <c r="J12059" t="s">
        <v>338</v>
      </c>
      <c r="K12059" t="s">
        <v>22</v>
      </c>
      <c r="L12059" t="s">
        <v>31</v>
      </c>
      <c r="M12059" t="s">
        <v>24</v>
      </c>
      <c r="N12059">
        <v>2298</v>
      </c>
      <c r="O12059" t="s">
        <v>69</v>
      </c>
      <c r="P12059">
        <v>5</v>
      </c>
      <c r="Q12059">
        <f t="shared" si="376"/>
        <v>7</v>
      </c>
      <c r="R12059" t="str">
        <f t="shared" si="377"/>
        <v>Mid-range</v>
      </c>
    </row>
    <row r="12060" spans="1:18" x14ac:dyDescent="0.35">
      <c r="A12060">
        <v>12827600</v>
      </c>
      <c r="B12060" t="s">
        <v>11512</v>
      </c>
      <c r="C12060">
        <v>29950</v>
      </c>
      <c r="D12060" t="s">
        <v>449</v>
      </c>
      <c r="E12060" t="s">
        <v>450</v>
      </c>
      <c r="F12060" t="s">
        <v>2655</v>
      </c>
      <c r="G12060" t="s">
        <v>464</v>
      </c>
      <c r="H12060">
        <v>2010</v>
      </c>
      <c r="I12060">
        <v>145356</v>
      </c>
      <c r="J12060" t="s">
        <v>21</v>
      </c>
      <c r="K12060" t="s">
        <v>22</v>
      </c>
      <c r="L12060" t="s">
        <v>31</v>
      </c>
      <c r="M12060" t="s">
        <v>24</v>
      </c>
      <c r="N12060">
        <v>2720</v>
      </c>
      <c r="O12060" t="s">
        <v>33</v>
      </c>
      <c r="P12060">
        <v>5</v>
      </c>
      <c r="Q12060">
        <f t="shared" si="376"/>
        <v>14</v>
      </c>
      <c r="R12060" t="str">
        <f t="shared" si="377"/>
        <v>Mid-range</v>
      </c>
    </row>
    <row r="12061" spans="1:18" x14ac:dyDescent="0.35">
      <c r="A12061">
        <v>12827604</v>
      </c>
      <c r="B12061" t="s">
        <v>11793</v>
      </c>
      <c r="C12061">
        <v>16000</v>
      </c>
      <c r="D12061" t="s">
        <v>143</v>
      </c>
      <c r="E12061" t="s">
        <v>879</v>
      </c>
      <c r="F12061" t="s">
        <v>2552</v>
      </c>
      <c r="G12061" t="s">
        <v>1478</v>
      </c>
      <c r="H12061">
        <v>2005</v>
      </c>
      <c r="I12061">
        <v>208000</v>
      </c>
      <c r="J12061" t="s">
        <v>63</v>
      </c>
      <c r="K12061" t="s">
        <v>81</v>
      </c>
      <c r="L12061" t="s">
        <v>23</v>
      </c>
      <c r="M12061" t="s">
        <v>24</v>
      </c>
      <c r="N12061">
        <v>2457</v>
      </c>
      <c r="O12061" t="s">
        <v>121</v>
      </c>
      <c r="P12061">
        <v>5</v>
      </c>
      <c r="Q12061">
        <f t="shared" si="376"/>
        <v>19</v>
      </c>
      <c r="R12061" t="str">
        <f t="shared" si="377"/>
        <v>Mid-range</v>
      </c>
    </row>
    <row r="12062" spans="1:18" x14ac:dyDescent="0.35">
      <c r="A12062">
        <v>12827605</v>
      </c>
      <c r="B12062" t="s">
        <v>11794</v>
      </c>
      <c r="C12062">
        <v>23910</v>
      </c>
      <c r="D12062" t="s">
        <v>49</v>
      </c>
      <c r="E12062" t="s">
        <v>724</v>
      </c>
      <c r="F12062" t="s">
        <v>266</v>
      </c>
      <c r="G12062" t="s">
        <v>1277</v>
      </c>
      <c r="H12062">
        <v>2013</v>
      </c>
      <c r="I12062">
        <v>150996</v>
      </c>
      <c r="J12062" t="s">
        <v>21</v>
      </c>
      <c r="K12062" t="s">
        <v>22</v>
      </c>
      <c r="L12062" t="s">
        <v>64</v>
      </c>
      <c r="M12062" t="s">
        <v>24</v>
      </c>
      <c r="N12062">
        <v>3498</v>
      </c>
      <c r="O12062" t="s">
        <v>69</v>
      </c>
      <c r="P12062">
        <v>7</v>
      </c>
      <c r="Q12062">
        <f t="shared" si="376"/>
        <v>11</v>
      </c>
      <c r="R12062" t="str">
        <f t="shared" si="377"/>
        <v>Mid-range</v>
      </c>
    </row>
    <row r="12063" spans="1:18" x14ac:dyDescent="0.35">
      <c r="A12063">
        <v>12827606</v>
      </c>
      <c r="B12063" t="s">
        <v>1399</v>
      </c>
      <c r="C12063">
        <v>29950</v>
      </c>
      <c r="D12063" t="s">
        <v>54</v>
      </c>
      <c r="E12063" t="s">
        <v>175</v>
      </c>
      <c r="F12063" t="s">
        <v>900</v>
      </c>
      <c r="G12063" t="s">
        <v>207</v>
      </c>
      <c r="H12063">
        <v>2013</v>
      </c>
      <c r="I12063">
        <v>154654</v>
      </c>
      <c r="J12063" t="s">
        <v>338</v>
      </c>
      <c r="K12063" t="s">
        <v>22</v>
      </c>
      <c r="L12063" t="s">
        <v>31</v>
      </c>
      <c r="M12063" t="s">
        <v>24</v>
      </c>
      <c r="N12063">
        <v>3198</v>
      </c>
      <c r="O12063" t="s">
        <v>47</v>
      </c>
      <c r="P12063">
        <v>5</v>
      </c>
      <c r="Q12063">
        <f t="shared" si="376"/>
        <v>11</v>
      </c>
      <c r="R12063" t="str">
        <f t="shared" si="377"/>
        <v>Mid-range</v>
      </c>
    </row>
    <row r="12064" spans="1:18" x14ac:dyDescent="0.35">
      <c r="A12064">
        <v>12827612</v>
      </c>
      <c r="B12064" t="s">
        <v>1895</v>
      </c>
      <c r="C12064">
        <v>48500</v>
      </c>
      <c r="D12064" t="s">
        <v>17</v>
      </c>
      <c r="E12064" t="s">
        <v>258</v>
      </c>
      <c r="F12064" t="s">
        <v>259</v>
      </c>
      <c r="G12064" t="s">
        <v>323</v>
      </c>
      <c r="H12064">
        <v>2016</v>
      </c>
      <c r="I12064">
        <v>122607</v>
      </c>
      <c r="J12064" t="s">
        <v>338</v>
      </c>
      <c r="K12064" t="s">
        <v>81</v>
      </c>
      <c r="L12064" t="s">
        <v>31</v>
      </c>
      <c r="M12064" t="s">
        <v>24</v>
      </c>
      <c r="N12064">
        <v>2753</v>
      </c>
      <c r="O12064" t="s">
        <v>47</v>
      </c>
      <c r="P12064">
        <v>5</v>
      </c>
      <c r="Q12064">
        <f t="shared" si="376"/>
        <v>8</v>
      </c>
      <c r="R12064" t="str">
        <f t="shared" si="377"/>
        <v>Luxury</v>
      </c>
    </row>
    <row r="12065" spans="1:18" x14ac:dyDescent="0.35">
      <c r="A12065">
        <v>12827615</v>
      </c>
      <c r="B12065" t="s">
        <v>8790</v>
      </c>
      <c r="C12065">
        <v>2000</v>
      </c>
      <c r="D12065" t="s">
        <v>127</v>
      </c>
      <c r="E12065">
        <v>3</v>
      </c>
      <c r="F12065" t="s">
        <v>3099</v>
      </c>
      <c r="G12065" t="s">
        <v>4845</v>
      </c>
      <c r="H12065">
        <v>2005</v>
      </c>
      <c r="I12065">
        <v>268000</v>
      </c>
      <c r="J12065" t="s">
        <v>63</v>
      </c>
      <c r="K12065" t="s">
        <v>81</v>
      </c>
      <c r="L12065" t="s">
        <v>23</v>
      </c>
      <c r="M12065" t="s">
        <v>24</v>
      </c>
      <c r="N12065">
        <v>2261</v>
      </c>
      <c r="O12065" t="s">
        <v>25</v>
      </c>
      <c r="P12065">
        <v>5</v>
      </c>
      <c r="Q12065">
        <f t="shared" si="376"/>
        <v>19</v>
      </c>
      <c r="R12065" t="str">
        <f t="shared" si="377"/>
        <v>Budget</v>
      </c>
    </row>
    <row r="12066" spans="1:18" x14ac:dyDescent="0.35">
      <c r="A12066">
        <v>12827617</v>
      </c>
      <c r="B12066" t="s">
        <v>11795</v>
      </c>
      <c r="C12066">
        <v>14990</v>
      </c>
      <c r="D12066" t="s">
        <v>17</v>
      </c>
      <c r="E12066" t="s">
        <v>157</v>
      </c>
      <c r="F12066" t="s">
        <v>158</v>
      </c>
      <c r="G12066" t="s">
        <v>782</v>
      </c>
      <c r="H12066">
        <v>2004</v>
      </c>
      <c r="I12066">
        <v>344450</v>
      </c>
      <c r="J12066" t="s">
        <v>21</v>
      </c>
      <c r="K12066" t="s">
        <v>22</v>
      </c>
      <c r="L12066" t="s">
        <v>23</v>
      </c>
      <c r="M12066" t="s">
        <v>24</v>
      </c>
      <c r="N12066">
        <v>3955</v>
      </c>
      <c r="O12066" t="s">
        <v>116</v>
      </c>
      <c r="P12066">
        <v>8</v>
      </c>
      <c r="Q12066">
        <f t="shared" si="376"/>
        <v>20</v>
      </c>
      <c r="R12066" t="str">
        <f t="shared" si="377"/>
        <v>Mid-range</v>
      </c>
    </row>
    <row r="12067" spans="1:18" x14ac:dyDescent="0.35">
      <c r="A12067">
        <v>12827628</v>
      </c>
      <c r="B12067" t="s">
        <v>11796</v>
      </c>
      <c r="C12067">
        <v>84990</v>
      </c>
      <c r="D12067" t="s">
        <v>1033</v>
      </c>
      <c r="E12067" t="s">
        <v>1346</v>
      </c>
      <c r="F12067" t="s">
        <v>1347</v>
      </c>
      <c r="G12067" t="s">
        <v>3380</v>
      </c>
      <c r="H12067">
        <v>2011</v>
      </c>
      <c r="I12067">
        <v>42062</v>
      </c>
      <c r="J12067" t="s">
        <v>427</v>
      </c>
      <c r="K12067" t="s">
        <v>81</v>
      </c>
      <c r="L12067" t="s">
        <v>64</v>
      </c>
      <c r="M12067" t="s">
        <v>24</v>
      </c>
      <c r="N12067">
        <v>6200</v>
      </c>
      <c r="O12067" t="s">
        <v>33</v>
      </c>
      <c r="P12067">
        <v>2</v>
      </c>
      <c r="Q12067">
        <f t="shared" si="376"/>
        <v>13</v>
      </c>
      <c r="R12067" t="str">
        <f t="shared" si="377"/>
        <v>Luxury</v>
      </c>
    </row>
    <row r="12068" spans="1:18" x14ac:dyDescent="0.35">
      <c r="A12068">
        <v>12827630</v>
      </c>
      <c r="B12068" t="s">
        <v>4506</v>
      </c>
      <c r="C12068">
        <v>27500</v>
      </c>
      <c r="D12068" t="s">
        <v>17</v>
      </c>
      <c r="E12068" t="s">
        <v>258</v>
      </c>
      <c r="F12068" t="s">
        <v>351</v>
      </c>
      <c r="G12068" t="s">
        <v>311</v>
      </c>
      <c r="H12068">
        <v>2015</v>
      </c>
      <c r="I12068">
        <v>17530</v>
      </c>
      <c r="J12068" t="s">
        <v>80</v>
      </c>
      <c r="K12068" t="s">
        <v>81</v>
      </c>
      <c r="L12068" t="s">
        <v>23</v>
      </c>
      <c r="M12068" t="s">
        <v>24</v>
      </c>
      <c r="N12068">
        <v>2694</v>
      </c>
      <c r="O12068" t="s">
        <v>1408</v>
      </c>
      <c r="P12068">
        <v>2</v>
      </c>
      <c r="Q12068">
        <f t="shared" si="376"/>
        <v>9</v>
      </c>
      <c r="R12068" t="str">
        <f t="shared" si="377"/>
        <v>Mid-range</v>
      </c>
    </row>
    <row r="12069" spans="1:18" x14ac:dyDescent="0.35">
      <c r="A12069">
        <v>12827631</v>
      </c>
      <c r="B12069" t="s">
        <v>11797</v>
      </c>
      <c r="C12069">
        <v>9000</v>
      </c>
      <c r="D12069" t="s">
        <v>54</v>
      </c>
      <c r="E12069" t="s">
        <v>118</v>
      </c>
      <c r="F12069" t="s">
        <v>1442</v>
      </c>
      <c r="G12069" t="s">
        <v>1077</v>
      </c>
      <c r="H12069">
        <v>2005</v>
      </c>
      <c r="I12069">
        <v>330000</v>
      </c>
      <c r="J12069" t="s">
        <v>63</v>
      </c>
      <c r="K12069" t="s">
        <v>81</v>
      </c>
      <c r="L12069" t="s">
        <v>23</v>
      </c>
      <c r="M12069" t="s">
        <v>24</v>
      </c>
      <c r="N12069">
        <v>5408</v>
      </c>
      <c r="O12069" t="s">
        <v>2203</v>
      </c>
      <c r="P12069">
        <v>5</v>
      </c>
      <c r="Q12069">
        <f t="shared" si="376"/>
        <v>19</v>
      </c>
      <c r="R12069" t="str">
        <f t="shared" si="377"/>
        <v>Budget</v>
      </c>
    </row>
    <row r="12070" spans="1:18" x14ac:dyDescent="0.35">
      <c r="A12070">
        <v>12827636</v>
      </c>
      <c r="B12070" t="s">
        <v>5767</v>
      </c>
      <c r="C12070">
        <v>47990</v>
      </c>
      <c r="D12070" t="s">
        <v>49</v>
      </c>
      <c r="E12070" t="s">
        <v>234</v>
      </c>
      <c r="F12070" t="s">
        <v>5678</v>
      </c>
      <c r="G12070" t="s">
        <v>646</v>
      </c>
      <c r="H12070">
        <v>2018</v>
      </c>
      <c r="I12070">
        <v>94297</v>
      </c>
      <c r="J12070" t="s">
        <v>236</v>
      </c>
      <c r="K12070" t="s">
        <v>22</v>
      </c>
      <c r="L12070" t="s">
        <v>31</v>
      </c>
      <c r="M12070" t="s">
        <v>24</v>
      </c>
      <c r="N12070">
        <v>2298</v>
      </c>
      <c r="O12070" t="s">
        <v>25</v>
      </c>
      <c r="P12070">
        <v>5</v>
      </c>
      <c r="Q12070">
        <f t="shared" si="376"/>
        <v>6</v>
      </c>
      <c r="R12070" t="str">
        <f t="shared" si="377"/>
        <v>Luxury</v>
      </c>
    </row>
    <row r="12071" spans="1:18" x14ac:dyDescent="0.35">
      <c r="A12071">
        <v>12827638</v>
      </c>
      <c r="B12071" t="s">
        <v>11798</v>
      </c>
      <c r="C12071">
        <v>61990</v>
      </c>
      <c r="D12071" t="s">
        <v>17</v>
      </c>
      <c r="E12071" t="s">
        <v>157</v>
      </c>
      <c r="F12071" t="s">
        <v>1508</v>
      </c>
      <c r="G12071" t="s">
        <v>1509</v>
      </c>
      <c r="H12071">
        <v>2016</v>
      </c>
      <c r="I12071">
        <v>122334</v>
      </c>
      <c r="J12071" t="s">
        <v>21</v>
      </c>
      <c r="K12071" t="s">
        <v>22</v>
      </c>
      <c r="L12071" t="s">
        <v>31</v>
      </c>
      <c r="M12071" t="s">
        <v>24</v>
      </c>
      <c r="N12071">
        <v>2753</v>
      </c>
      <c r="O12071" t="s">
        <v>47</v>
      </c>
      <c r="P12071">
        <v>7</v>
      </c>
      <c r="Q12071">
        <f t="shared" si="376"/>
        <v>8</v>
      </c>
      <c r="R12071" t="str">
        <f t="shared" si="377"/>
        <v>Luxury</v>
      </c>
    </row>
    <row r="12072" spans="1:18" x14ac:dyDescent="0.35">
      <c r="A12072">
        <v>12827639</v>
      </c>
      <c r="B12072" t="s">
        <v>1913</v>
      </c>
      <c r="C12072">
        <v>52880</v>
      </c>
      <c r="D12072" t="s">
        <v>188</v>
      </c>
      <c r="E12072" t="s">
        <v>288</v>
      </c>
      <c r="F12072" t="s">
        <v>1914</v>
      </c>
      <c r="G12072" t="s">
        <v>991</v>
      </c>
      <c r="H12072">
        <v>2017</v>
      </c>
      <c r="I12072">
        <v>74646</v>
      </c>
      <c r="J12072" t="s">
        <v>21</v>
      </c>
      <c r="K12072" t="s">
        <v>22</v>
      </c>
      <c r="L12072" t="s">
        <v>31</v>
      </c>
      <c r="M12072" t="s">
        <v>24</v>
      </c>
      <c r="N12072">
        <v>2199</v>
      </c>
      <c r="O12072" t="s">
        <v>47</v>
      </c>
      <c r="P12072">
        <v>8</v>
      </c>
      <c r="Q12072">
        <f t="shared" si="376"/>
        <v>7</v>
      </c>
      <c r="R12072" t="str">
        <f t="shared" si="377"/>
        <v>Luxury</v>
      </c>
    </row>
    <row r="12073" spans="1:18" x14ac:dyDescent="0.35">
      <c r="A12073">
        <v>12827643</v>
      </c>
      <c r="B12073" t="s">
        <v>11799</v>
      </c>
      <c r="C12073">
        <v>16999</v>
      </c>
      <c r="D12073" t="s">
        <v>17</v>
      </c>
      <c r="E12073" t="s">
        <v>153</v>
      </c>
      <c r="F12073" t="s">
        <v>703</v>
      </c>
      <c r="G12073" t="s">
        <v>11800</v>
      </c>
      <c r="H12073">
        <v>2013</v>
      </c>
      <c r="I12073">
        <v>224263</v>
      </c>
      <c r="J12073" t="s">
        <v>21</v>
      </c>
      <c r="K12073" t="s">
        <v>22</v>
      </c>
      <c r="L12073" t="s">
        <v>23</v>
      </c>
      <c r="M12073" t="s">
        <v>24</v>
      </c>
      <c r="N12073">
        <v>2494</v>
      </c>
      <c r="O12073" t="s">
        <v>25</v>
      </c>
      <c r="P12073">
        <v>5</v>
      </c>
      <c r="Q12073">
        <f t="shared" si="376"/>
        <v>11</v>
      </c>
      <c r="R12073" t="str">
        <f t="shared" si="377"/>
        <v>Mid-range</v>
      </c>
    </row>
    <row r="12074" spans="1:18" x14ac:dyDescent="0.35">
      <c r="A12074">
        <v>12827644</v>
      </c>
      <c r="B12074" t="s">
        <v>9958</v>
      </c>
      <c r="C12074">
        <v>15655</v>
      </c>
      <c r="D12074" t="s">
        <v>102</v>
      </c>
      <c r="E12074" t="s">
        <v>222</v>
      </c>
      <c r="F12074" t="s">
        <v>2928</v>
      </c>
      <c r="G12074" t="s">
        <v>3618</v>
      </c>
      <c r="H12074">
        <v>2011</v>
      </c>
      <c r="I12074">
        <v>123371</v>
      </c>
      <c r="J12074" t="s">
        <v>86</v>
      </c>
      <c r="K12074" t="s">
        <v>22</v>
      </c>
      <c r="L12074" t="s">
        <v>31</v>
      </c>
      <c r="M12074" t="s">
        <v>24</v>
      </c>
      <c r="N12074">
        <v>1968</v>
      </c>
      <c r="O12074" t="s">
        <v>25</v>
      </c>
      <c r="P12074">
        <v>5</v>
      </c>
      <c r="Q12074">
        <f t="shared" si="376"/>
        <v>13</v>
      </c>
      <c r="R12074" t="str">
        <f t="shared" si="377"/>
        <v>Mid-range</v>
      </c>
    </row>
    <row r="12075" spans="1:18" x14ac:dyDescent="0.35">
      <c r="A12075">
        <v>12827651</v>
      </c>
      <c r="B12075" t="s">
        <v>1037</v>
      </c>
      <c r="C12075">
        <v>13990</v>
      </c>
      <c r="D12075" t="s">
        <v>54</v>
      </c>
      <c r="E12075" t="s">
        <v>1038</v>
      </c>
      <c r="F12075" t="s">
        <v>1039</v>
      </c>
      <c r="G12075" t="s">
        <v>1040</v>
      </c>
      <c r="H12075">
        <v>2013</v>
      </c>
      <c r="I12075">
        <v>112118</v>
      </c>
      <c r="J12075" t="s">
        <v>21</v>
      </c>
      <c r="K12075" t="s">
        <v>22</v>
      </c>
      <c r="L12075" t="s">
        <v>31</v>
      </c>
      <c r="M12075" t="s">
        <v>24</v>
      </c>
      <c r="N12075">
        <v>1997</v>
      </c>
      <c r="O12075" t="s">
        <v>47</v>
      </c>
      <c r="P12075">
        <v>5</v>
      </c>
      <c r="Q12075">
        <f t="shared" si="376"/>
        <v>11</v>
      </c>
      <c r="R12075" t="str">
        <f t="shared" si="377"/>
        <v>Mid-range</v>
      </c>
    </row>
    <row r="12076" spans="1:18" x14ac:dyDescent="0.35">
      <c r="A12076">
        <v>12827669</v>
      </c>
      <c r="B12076" t="s">
        <v>2810</v>
      </c>
      <c r="C12076">
        <v>25999</v>
      </c>
      <c r="D12076" t="s">
        <v>42</v>
      </c>
      <c r="E12076" t="s">
        <v>179</v>
      </c>
      <c r="F12076" t="s">
        <v>293</v>
      </c>
      <c r="G12076" t="s">
        <v>204</v>
      </c>
      <c r="H12076">
        <v>2015</v>
      </c>
      <c r="I12076">
        <v>222139</v>
      </c>
      <c r="J12076" t="s">
        <v>205</v>
      </c>
      <c r="K12076" t="s">
        <v>81</v>
      </c>
      <c r="L12076" t="s">
        <v>31</v>
      </c>
      <c r="M12076" t="s">
        <v>24</v>
      </c>
      <c r="N12076">
        <v>2776</v>
      </c>
      <c r="O12076" t="s">
        <v>732</v>
      </c>
      <c r="P12076">
        <v>5</v>
      </c>
      <c r="Q12076">
        <f t="shared" si="376"/>
        <v>9</v>
      </c>
      <c r="R12076" t="str">
        <f t="shared" si="377"/>
        <v>Mid-range</v>
      </c>
    </row>
    <row r="12077" spans="1:18" x14ac:dyDescent="0.35">
      <c r="A12077">
        <v>12827678</v>
      </c>
      <c r="B12077" t="s">
        <v>11801</v>
      </c>
      <c r="C12077">
        <v>18484</v>
      </c>
      <c r="D12077" t="s">
        <v>17</v>
      </c>
      <c r="E12077" t="s">
        <v>18</v>
      </c>
      <c r="F12077" t="s">
        <v>19</v>
      </c>
      <c r="G12077" t="s">
        <v>20</v>
      </c>
      <c r="H12077">
        <v>2012</v>
      </c>
      <c r="I12077">
        <v>59477</v>
      </c>
      <c r="J12077" t="s">
        <v>21</v>
      </c>
      <c r="K12077" t="s">
        <v>22</v>
      </c>
      <c r="L12077" t="s">
        <v>23</v>
      </c>
      <c r="M12077" t="s">
        <v>24</v>
      </c>
      <c r="N12077">
        <v>2362</v>
      </c>
      <c r="O12077" t="s">
        <v>47</v>
      </c>
      <c r="P12077">
        <v>5</v>
      </c>
      <c r="Q12077">
        <f t="shared" si="376"/>
        <v>12</v>
      </c>
      <c r="R12077" t="str">
        <f t="shared" si="377"/>
        <v>Mid-range</v>
      </c>
    </row>
    <row r="12078" spans="1:18" x14ac:dyDescent="0.35">
      <c r="A12078">
        <v>12827689</v>
      </c>
      <c r="B12078" t="s">
        <v>9442</v>
      </c>
      <c r="C12078">
        <v>28990</v>
      </c>
      <c r="D12078" t="s">
        <v>131</v>
      </c>
      <c r="E12078" t="s">
        <v>487</v>
      </c>
      <c r="F12078" t="s">
        <v>9443</v>
      </c>
      <c r="G12078" t="s">
        <v>9444</v>
      </c>
      <c r="H12078">
        <v>2017</v>
      </c>
      <c r="I12078">
        <v>128424</v>
      </c>
      <c r="J12078" t="s">
        <v>21</v>
      </c>
      <c r="K12078" t="s">
        <v>22</v>
      </c>
      <c r="L12078" t="s">
        <v>64</v>
      </c>
      <c r="M12078" t="s">
        <v>24</v>
      </c>
      <c r="N12078">
        <v>1395</v>
      </c>
      <c r="O12078" t="s">
        <v>47</v>
      </c>
      <c r="P12078">
        <v>5</v>
      </c>
      <c r="Q12078">
        <f t="shared" si="376"/>
        <v>7</v>
      </c>
      <c r="R12078" t="str">
        <f t="shared" si="377"/>
        <v>Mid-range</v>
      </c>
    </row>
    <row r="12079" spans="1:18" x14ac:dyDescent="0.35">
      <c r="A12079">
        <v>12827697</v>
      </c>
      <c r="B12079" t="s">
        <v>11802</v>
      </c>
      <c r="C12079">
        <v>43888</v>
      </c>
      <c r="D12079" t="s">
        <v>787</v>
      </c>
      <c r="E12079" t="s">
        <v>7770</v>
      </c>
      <c r="F12079" t="s">
        <v>11803</v>
      </c>
      <c r="G12079" t="s">
        <v>211</v>
      </c>
      <c r="H12079">
        <v>2016</v>
      </c>
      <c r="I12079">
        <v>9353</v>
      </c>
      <c r="J12079" t="s">
        <v>63</v>
      </c>
      <c r="K12079" t="s">
        <v>22</v>
      </c>
      <c r="L12079" t="s">
        <v>64</v>
      </c>
      <c r="M12079" t="s">
        <v>24</v>
      </c>
      <c r="N12079">
        <v>1999</v>
      </c>
      <c r="O12079" t="s">
        <v>25</v>
      </c>
      <c r="P12079">
        <v>5</v>
      </c>
      <c r="Q12079">
        <f t="shared" si="376"/>
        <v>8</v>
      </c>
      <c r="R12079" t="str">
        <f t="shared" si="377"/>
        <v>Luxury</v>
      </c>
    </row>
    <row r="12080" spans="1:18" x14ac:dyDescent="0.35">
      <c r="A12080">
        <v>12827698</v>
      </c>
      <c r="B12080" t="s">
        <v>11804</v>
      </c>
      <c r="C12080">
        <v>4900</v>
      </c>
      <c r="D12080" t="s">
        <v>143</v>
      </c>
      <c r="E12080" t="s">
        <v>1109</v>
      </c>
      <c r="F12080" t="s">
        <v>1110</v>
      </c>
      <c r="G12080" t="s">
        <v>1478</v>
      </c>
      <c r="H12080">
        <v>2006</v>
      </c>
      <c r="I12080">
        <v>302169</v>
      </c>
      <c r="J12080" t="s">
        <v>21</v>
      </c>
      <c r="K12080" t="s">
        <v>81</v>
      </c>
      <c r="L12080" t="s">
        <v>23</v>
      </c>
      <c r="M12080" t="s">
        <v>24</v>
      </c>
      <c r="N12080">
        <v>2457</v>
      </c>
      <c r="O12080" t="s">
        <v>69</v>
      </c>
      <c r="P12080">
        <v>5</v>
      </c>
      <c r="Q12080">
        <f t="shared" si="376"/>
        <v>18</v>
      </c>
      <c r="R12080" t="str">
        <f t="shared" si="377"/>
        <v>Budget</v>
      </c>
    </row>
    <row r="12081" spans="1:18" x14ac:dyDescent="0.35">
      <c r="A12081">
        <v>12827721</v>
      </c>
      <c r="B12081" t="s">
        <v>10260</v>
      </c>
      <c r="C12081">
        <v>35916</v>
      </c>
      <c r="D12081" t="s">
        <v>127</v>
      </c>
      <c r="E12081" t="s">
        <v>466</v>
      </c>
      <c r="F12081" t="s">
        <v>548</v>
      </c>
      <c r="G12081" t="s">
        <v>755</v>
      </c>
      <c r="H12081">
        <v>2020</v>
      </c>
      <c r="I12081">
        <v>33970</v>
      </c>
      <c r="J12081" t="s">
        <v>21</v>
      </c>
      <c r="K12081" t="s">
        <v>22</v>
      </c>
      <c r="L12081" t="s">
        <v>23</v>
      </c>
      <c r="M12081" t="s">
        <v>24</v>
      </c>
      <c r="N12081">
        <v>1997</v>
      </c>
      <c r="O12081" t="s">
        <v>33</v>
      </c>
      <c r="P12081">
        <v>5</v>
      </c>
      <c r="Q12081">
        <f t="shared" si="376"/>
        <v>4</v>
      </c>
      <c r="R12081" t="str">
        <f t="shared" si="377"/>
        <v>Mid-range</v>
      </c>
    </row>
    <row r="12082" spans="1:18" x14ac:dyDescent="0.35">
      <c r="A12082">
        <v>12827722</v>
      </c>
      <c r="B12082" t="s">
        <v>8130</v>
      </c>
      <c r="C12082">
        <v>17937</v>
      </c>
      <c r="D12082" t="s">
        <v>188</v>
      </c>
      <c r="E12082" t="s">
        <v>2171</v>
      </c>
      <c r="F12082" t="s">
        <v>251</v>
      </c>
      <c r="G12082" t="s">
        <v>5026</v>
      </c>
      <c r="H12082">
        <v>2017</v>
      </c>
      <c r="I12082">
        <v>99240</v>
      </c>
      <c r="J12082" t="s">
        <v>86</v>
      </c>
      <c r="K12082" t="s">
        <v>22</v>
      </c>
      <c r="L12082" t="s">
        <v>23</v>
      </c>
      <c r="M12082" t="s">
        <v>24</v>
      </c>
      <c r="N12082">
        <v>1368</v>
      </c>
      <c r="O12082" t="s">
        <v>25</v>
      </c>
      <c r="P12082">
        <v>5</v>
      </c>
      <c r="Q12082">
        <f t="shared" si="376"/>
        <v>7</v>
      </c>
      <c r="R12082" t="str">
        <f t="shared" si="377"/>
        <v>Mid-range</v>
      </c>
    </row>
    <row r="12083" spans="1:18" x14ac:dyDescent="0.35">
      <c r="A12083">
        <v>12827723</v>
      </c>
      <c r="B12083" t="s">
        <v>8713</v>
      </c>
      <c r="C12083">
        <v>20974</v>
      </c>
      <c r="D12083" t="s">
        <v>533</v>
      </c>
      <c r="E12083" t="s">
        <v>534</v>
      </c>
      <c r="F12083" t="s">
        <v>535</v>
      </c>
      <c r="G12083" t="s">
        <v>536</v>
      </c>
      <c r="H12083">
        <v>2016</v>
      </c>
      <c r="I12083">
        <v>95010</v>
      </c>
      <c r="J12083" t="s">
        <v>21</v>
      </c>
      <c r="K12083" t="s">
        <v>22</v>
      </c>
      <c r="L12083" t="s">
        <v>23</v>
      </c>
      <c r="M12083" t="s">
        <v>24</v>
      </c>
      <c r="N12083">
        <v>1586</v>
      </c>
      <c r="O12083" t="s">
        <v>69</v>
      </c>
      <c r="P12083">
        <v>5</v>
      </c>
      <c r="Q12083">
        <f t="shared" si="376"/>
        <v>8</v>
      </c>
      <c r="R12083" t="str">
        <f t="shared" si="377"/>
        <v>Mid-range</v>
      </c>
    </row>
    <row r="12084" spans="1:18" x14ac:dyDescent="0.35">
      <c r="A12084">
        <v>12827726</v>
      </c>
      <c r="B12084" t="s">
        <v>11805</v>
      </c>
      <c r="C12084">
        <v>58738</v>
      </c>
      <c r="D12084" t="s">
        <v>165</v>
      </c>
      <c r="E12084" t="s">
        <v>166</v>
      </c>
      <c r="F12084" t="s">
        <v>6894</v>
      </c>
      <c r="G12084" t="s">
        <v>1379</v>
      </c>
      <c r="H12084">
        <v>2021</v>
      </c>
      <c r="I12084">
        <v>8835</v>
      </c>
      <c r="J12084" t="s">
        <v>275</v>
      </c>
      <c r="K12084" t="s">
        <v>22</v>
      </c>
      <c r="L12084" t="s">
        <v>31</v>
      </c>
      <c r="M12084" t="s">
        <v>24</v>
      </c>
      <c r="N12084">
        <v>2442</v>
      </c>
      <c r="O12084" t="s">
        <v>732</v>
      </c>
      <c r="P12084">
        <v>5</v>
      </c>
      <c r="Q12084">
        <f t="shared" si="376"/>
        <v>3</v>
      </c>
      <c r="R12084" t="str">
        <f t="shared" si="377"/>
        <v>Luxury</v>
      </c>
    </row>
    <row r="12085" spans="1:18" x14ac:dyDescent="0.35">
      <c r="A12085">
        <v>12827728</v>
      </c>
      <c r="B12085" t="s">
        <v>11806</v>
      </c>
      <c r="C12085">
        <v>69799</v>
      </c>
      <c r="D12085" t="s">
        <v>410</v>
      </c>
      <c r="E12085" t="s">
        <v>1183</v>
      </c>
      <c r="F12085" t="s">
        <v>4688</v>
      </c>
      <c r="G12085" t="s">
        <v>7073</v>
      </c>
      <c r="H12085">
        <v>2017</v>
      </c>
      <c r="I12085">
        <v>57485</v>
      </c>
      <c r="J12085" t="s">
        <v>21</v>
      </c>
      <c r="K12085" t="s">
        <v>22</v>
      </c>
      <c r="L12085" t="s">
        <v>64</v>
      </c>
      <c r="M12085" t="s">
        <v>24</v>
      </c>
      <c r="N12085">
        <v>1969</v>
      </c>
      <c r="O12085" t="s">
        <v>33</v>
      </c>
      <c r="P12085">
        <v>7</v>
      </c>
      <c r="Q12085">
        <f t="shared" si="376"/>
        <v>7</v>
      </c>
      <c r="R12085" t="str">
        <f t="shared" si="377"/>
        <v>Luxury</v>
      </c>
    </row>
    <row r="12086" spans="1:18" x14ac:dyDescent="0.35">
      <c r="A12086">
        <v>12827733</v>
      </c>
      <c r="B12086" t="s">
        <v>11807</v>
      </c>
      <c r="C12086">
        <v>33770</v>
      </c>
      <c r="D12086" t="s">
        <v>127</v>
      </c>
      <c r="E12086" t="s">
        <v>998</v>
      </c>
      <c r="F12086" t="s">
        <v>3854</v>
      </c>
      <c r="G12086" t="s">
        <v>11808</v>
      </c>
      <c r="H12086">
        <v>2020</v>
      </c>
      <c r="I12086">
        <v>19009</v>
      </c>
      <c r="J12086" t="s">
        <v>21</v>
      </c>
      <c r="K12086" t="s">
        <v>22</v>
      </c>
      <c r="L12086" t="s">
        <v>23</v>
      </c>
      <c r="M12086" t="s">
        <v>24</v>
      </c>
      <c r="N12086">
        <v>1998</v>
      </c>
      <c r="O12086" t="s">
        <v>135</v>
      </c>
      <c r="P12086">
        <v>5</v>
      </c>
      <c r="Q12086">
        <f t="shared" si="376"/>
        <v>4</v>
      </c>
      <c r="R12086" t="str">
        <f t="shared" si="377"/>
        <v>Mid-range</v>
      </c>
    </row>
    <row r="12087" spans="1:18" x14ac:dyDescent="0.35">
      <c r="A12087">
        <v>12827737</v>
      </c>
      <c r="B12087" t="s">
        <v>7692</v>
      </c>
      <c r="C12087">
        <v>36992</v>
      </c>
      <c r="D12087" t="s">
        <v>102</v>
      </c>
      <c r="E12087" t="s">
        <v>222</v>
      </c>
      <c r="F12087" t="s">
        <v>223</v>
      </c>
      <c r="G12087" t="s">
        <v>1881</v>
      </c>
      <c r="H12087">
        <v>2017</v>
      </c>
      <c r="I12087">
        <v>95602</v>
      </c>
      <c r="J12087" t="s">
        <v>86</v>
      </c>
      <c r="K12087" t="s">
        <v>22</v>
      </c>
      <c r="L12087" t="s">
        <v>64</v>
      </c>
      <c r="M12087" t="s">
        <v>24</v>
      </c>
      <c r="N12087">
        <v>1984</v>
      </c>
      <c r="O12087" t="s">
        <v>47</v>
      </c>
      <c r="P12087">
        <v>5</v>
      </c>
      <c r="Q12087">
        <f t="shared" si="376"/>
        <v>7</v>
      </c>
      <c r="R12087" t="str">
        <f t="shared" si="377"/>
        <v>Mid-range</v>
      </c>
    </row>
    <row r="12088" spans="1:18" x14ac:dyDescent="0.35">
      <c r="A12088">
        <v>12827738</v>
      </c>
      <c r="B12088" t="s">
        <v>4942</v>
      </c>
      <c r="C12088">
        <v>78000</v>
      </c>
      <c r="D12088" t="s">
        <v>17</v>
      </c>
      <c r="E12088" t="s">
        <v>157</v>
      </c>
      <c r="F12088" t="s">
        <v>255</v>
      </c>
      <c r="G12088" t="s">
        <v>819</v>
      </c>
      <c r="H12088">
        <v>2020</v>
      </c>
      <c r="I12088">
        <v>58500</v>
      </c>
      <c r="J12088" t="s">
        <v>21</v>
      </c>
      <c r="K12088" t="s">
        <v>22</v>
      </c>
      <c r="L12088" t="s">
        <v>31</v>
      </c>
      <c r="M12088" t="s">
        <v>24</v>
      </c>
      <c r="N12088">
        <v>2755</v>
      </c>
      <c r="O12088" t="s">
        <v>11809</v>
      </c>
      <c r="P12088">
        <v>7</v>
      </c>
      <c r="Q12088">
        <f t="shared" si="376"/>
        <v>4</v>
      </c>
      <c r="R12088" t="str">
        <f t="shared" si="377"/>
        <v>Luxury</v>
      </c>
    </row>
    <row r="12089" spans="1:18" x14ac:dyDescent="0.35">
      <c r="A12089">
        <v>12827747</v>
      </c>
      <c r="B12089" t="s">
        <v>10961</v>
      </c>
      <c r="C12089">
        <v>15990</v>
      </c>
      <c r="D12089" t="s">
        <v>54</v>
      </c>
      <c r="E12089" t="s">
        <v>118</v>
      </c>
      <c r="F12089" t="s">
        <v>10962</v>
      </c>
      <c r="G12089" t="s">
        <v>3030</v>
      </c>
      <c r="H12089">
        <v>2007</v>
      </c>
      <c r="I12089">
        <v>208986</v>
      </c>
      <c r="J12089" t="s">
        <v>427</v>
      </c>
      <c r="K12089" t="s">
        <v>22</v>
      </c>
      <c r="L12089" t="s">
        <v>1173</v>
      </c>
      <c r="M12089" t="s">
        <v>24</v>
      </c>
      <c r="N12089">
        <v>3984</v>
      </c>
      <c r="O12089" t="s">
        <v>732</v>
      </c>
      <c r="P12089">
        <v>2</v>
      </c>
      <c r="Q12089">
        <f t="shared" si="376"/>
        <v>17</v>
      </c>
      <c r="R12089" t="str">
        <f t="shared" si="377"/>
        <v>Mid-range</v>
      </c>
    </row>
    <row r="12090" spans="1:18" x14ac:dyDescent="0.35">
      <c r="A12090">
        <v>12827750</v>
      </c>
      <c r="B12090" t="s">
        <v>1116</v>
      </c>
      <c r="C12090">
        <v>15900</v>
      </c>
      <c r="D12090" t="s">
        <v>188</v>
      </c>
      <c r="E12090" t="s">
        <v>995</v>
      </c>
      <c r="F12090" t="s">
        <v>251</v>
      </c>
      <c r="G12090" t="s">
        <v>1117</v>
      </c>
      <c r="H12090">
        <v>2017</v>
      </c>
      <c r="I12090">
        <v>42000</v>
      </c>
      <c r="J12090" t="s">
        <v>86</v>
      </c>
      <c r="K12090" t="s">
        <v>22</v>
      </c>
      <c r="L12090" t="s">
        <v>23</v>
      </c>
      <c r="M12090" t="s">
        <v>24</v>
      </c>
      <c r="N12090">
        <v>1999</v>
      </c>
      <c r="O12090" t="s">
        <v>2130</v>
      </c>
      <c r="P12090">
        <v>5</v>
      </c>
      <c r="Q12090">
        <f t="shared" si="376"/>
        <v>7</v>
      </c>
      <c r="R12090" t="str">
        <f t="shared" si="377"/>
        <v>Mid-range</v>
      </c>
    </row>
    <row r="12091" spans="1:18" x14ac:dyDescent="0.35">
      <c r="A12091">
        <v>12827760</v>
      </c>
      <c r="B12091" t="s">
        <v>11810</v>
      </c>
      <c r="C12091">
        <v>6950</v>
      </c>
      <c r="D12091" t="s">
        <v>54</v>
      </c>
      <c r="E12091" t="s">
        <v>55</v>
      </c>
      <c r="F12091" t="s">
        <v>4052</v>
      </c>
      <c r="G12091" t="s">
        <v>4053</v>
      </c>
      <c r="H12091">
        <v>2005</v>
      </c>
      <c r="I12091">
        <v>222981</v>
      </c>
      <c r="J12091" t="s">
        <v>21</v>
      </c>
      <c r="K12091" t="s">
        <v>22</v>
      </c>
      <c r="L12091" t="s">
        <v>23</v>
      </c>
      <c r="M12091" t="s">
        <v>24</v>
      </c>
      <c r="N12091">
        <v>3984</v>
      </c>
      <c r="O12091" t="s">
        <v>47</v>
      </c>
      <c r="P12091">
        <v>5</v>
      </c>
      <c r="Q12091">
        <f t="shared" si="376"/>
        <v>19</v>
      </c>
      <c r="R12091" t="str">
        <f t="shared" si="377"/>
        <v>Budget</v>
      </c>
    </row>
    <row r="12092" spans="1:18" x14ac:dyDescent="0.35">
      <c r="A12092">
        <v>12827762</v>
      </c>
      <c r="B12092" t="s">
        <v>11811</v>
      </c>
      <c r="C12092">
        <v>9995</v>
      </c>
      <c r="D12092" t="s">
        <v>533</v>
      </c>
      <c r="E12092" t="s">
        <v>5207</v>
      </c>
      <c r="F12092" t="s">
        <v>3589</v>
      </c>
      <c r="G12092" t="s">
        <v>5209</v>
      </c>
      <c r="H12092">
        <v>2011</v>
      </c>
      <c r="I12092">
        <v>278708</v>
      </c>
      <c r="J12092" t="s">
        <v>63</v>
      </c>
      <c r="K12092" t="s">
        <v>22</v>
      </c>
      <c r="L12092" t="s">
        <v>23</v>
      </c>
      <c r="M12092" t="s">
        <v>24</v>
      </c>
      <c r="N12092">
        <v>2393</v>
      </c>
      <c r="O12092" t="s">
        <v>116</v>
      </c>
      <c r="P12092">
        <v>5</v>
      </c>
      <c r="Q12092">
        <f t="shared" si="376"/>
        <v>13</v>
      </c>
      <c r="R12092" t="str">
        <f t="shared" si="377"/>
        <v>Budget</v>
      </c>
    </row>
    <row r="12093" spans="1:18" x14ac:dyDescent="0.35">
      <c r="A12093">
        <v>12827763</v>
      </c>
      <c r="B12093" t="s">
        <v>8584</v>
      </c>
      <c r="C12093">
        <v>11995</v>
      </c>
      <c r="D12093" t="s">
        <v>42</v>
      </c>
      <c r="E12093" t="s">
        <v>71</v>
      </c>
      <c r="F12093" t="s">
        <v>2673</v>
      </c>
      <c r="G12093" t="s">
        <v>2034</v>
      </c>
      <c r="H12093">
        <v>2011</v>
      </c>
      <c r="I12093">
        <v>112026</v>
      </c>
      <c r="J12093" t="s">
        <v>63</v>
      </c>
      <c r="K12093" t="s">
        <v>22</v>
      </c>
      <c r="L12093" t="s">
        <v>23</v>
      </c>
      <c r="M12093" t="s">
        <v>24</v>
      </c>
      <c r="N12093">
        <v>2997</v>
      </c>
      <c r="O12093" t="s">
        <v>47</v>
      </c>
      <c r="P12093">
        <v>5</v>
      </c>
      <c r="Q12093">
        <f t="shared" si="376"/>
        <v>13</v>
      </c>
      <c r="R12093" t="str">
        <f t="shared" si="377"/>
        <v>Mid-range</v>
      </c>
    </row>
    <row r="12094" spans="1:18" x14ac:dyDescent="0.35">
      <c r="A12094">
        <v>12827764</v>
      </c>
      <c r="B12094" t="s">
        <v>11284</v>
      </c>
      <c r="C12094">
        <v>10995</v>
      </c>
      <c r="D12094" t="s">
        <v>226</v>
      </c>
      <c r="E12094" t="s">
        <v>1698</v>
      </c>
      <c r="F12094" t="s">
        <v>1699</v>
      </c>
      <c r="G12094" t="s">
        <v>1700</v>
      </c>
      <c r="H12094">
        <v>2014</v>
      </c>
      <c r="I12094">
        <v>137392</v>
      </c>
      <c r="J12094" t="s">
        <v>86</v>
      </c>
      <c r="K12094" t="s">
        <v>22</v>
      </c>
      <c r="L12094" t="s">
        <v>64</v>
      </c>
      <c r="M12094" t="s">
        <v>24</v>
      </c>
      <c r="N12094">
        <v>1197</v>
      </c>
      <c r="O12094" t="s">
        <v>25</v>
      </c>
      <c r="P12094">
        <v>5</v>
      </c>
      <c r="Q12094">
        <f t="shared" si="376"/>
        <v>10</v>
      </c>
      <c r="R12094" t="str">
        <f t="shared" si="377"/>
        <v>Mid-range</v>
      </c>
    </row>
    <row r="12095" spans="1:18" x14ac:dyDescent="0.35">
      <c r="A12095">
        <v>12827767</v>
      </c>
      <c r="B12095" t="s">
        <v>10110</v>
      </c>
      <c r="C12095">
        <v>15995</v>
      </c>
      <c r="D12095" t="s">
        <v>17</v>
      </c>
      <c r="E12095" t="s">
        <v>193</v>
      </c>
      <c r="F12095" t="s">
        <v>1715</v>
      </c>
      <c r="G12095" t="s">
        <v>195</v>
      </c>
      <c r="H12095">
        <v>2011</v>
      </c>
      <c r="I12095">
        <v>290552</v>
      </c>
      <c r="J12095" t="s">
        <v>21</v>
      </c>
      <c r="K12095" t="s">
        <v>22</v>
      </c>
      <c r="L12095" t="s">
        <v>23</v>
      </c>
      <c r="M12095" t="s">
        <v>24</v>
      </c>
      <c r="N12095">
        <v>3456</v>
      </c>
      <c r="O12095" t="s">
        <v>25</v>
      </c>
      <c r="P12095">
        <v>7</v>
      </c>
      <c r="Q12095">
        <f t="shared" si="376"/>
        <v>13</v>
      </c>
      <c r="R12095" t="str">
        <f t="shared" si="377"/>
        <v>Mid-range</v>
      </c>
    </row>
    <row r="12096" spans="1:18" x14ac:dyDescent="0.35">
      <c r="A12096">
        <v>12827768</v>
      </c>
      <c r="B12096" t="s">
        <v>11812</v>
      </c>
      <c r="C12096">
        <v>29990</v>
      </c>
      <c r="D12096" t="s">
        <v>282</v>
      </c>
      <c r="E12096" t="s">
        <v>283</v>
      </c>
      <c r="F12096" t="s">
        <v>284</v>
      </c>
      <c r="G12096" t="s">
        <v>3797</v>
      </c>
      <c r="H12096">
        <v>2011</v>
      </c>
      <c r="I12096">
        <v>135283</v>
      </c>
      <c r="J12096" t="s">
        <v>286</v>
      </c>
      <c r="K12096" t="s">
        <v>81</v>
      </c>
      <c r="L12096" t="s">
        <v>23</v>
      </c>
      <c r="M12096" t="s">
        <v>24</v>
      </c>
      <c r="N12096">
        <v>3778</v>
      </c>
      <c r="O12096" t="s">
        <v>69</v>
      </c>
      <c r="P12096">
        <v>4</v>
      </c>
      <c r="Q12096">
        <f t="shared" si="376"/>
        <v>13</v>
      </c>
      <c r="R12096" t="str">
        <f t="shared" si="377"/>
        <v>Mid-range</v>
      </c>
    </row>
    <row r="12097" spans="1:18" x14ac:dyDescent="0.35">
      <c r="A12097">
        <v>12827776</v>
      </c>
      <c r="B12097" t="s">
        <v>11813</v>
      </c>
      <c r="C12097">
        <v>15000</v>
      </c>
      <c r="D12097" t="s">
        <v>49</v>
      </c>
      <c r="E12097" t="s">
        <v>716</v>
      </c>
      <c r="F12097" t="s">
        <v>266</v>
      </c>
      <c r="G12097" t="s">
        <v>718</v>
      </c>
      <c r="H12097">
        <v>2012</v>
      </c>
      <c r="I12097">
        <v>134000</v>
      </c>
      <c r="J12097" t="s">
        <v>21</v>
      </c>
      <c r="K12097" t="s">
        <v>22</v>
      </c>
      <c r="L12097" t="s">
        <v>23</v>
      </c>
      <c r="M12097" t="s">
        <v>24</v>
      </c>
      <c r="N12097">
        <v>1997</v>
      </c>
      <c r="O12097" t="s">
        <v>135</v>
      </c>
      <c r="P12097">
        <v>5</v>
      </c>
      <c r="Q12097">
        <f t="shared" si="376"/>
        <v>12</v>
      </c>
      <c r="R12097" t="str">
        <f t="shared" si="377"/>
        <v>Mid-range</v>
      </c>
    </row>
    <row r="12098" spans="1:18" x14ac:dyDescent="0.35">
      <c r="A12098">
        <v>12827777</v>
      </c>
      <c r="B12098" t="s">
        <v>6236</v>
      </c>
      <c r="C12098">
        <v>9000</v>
      </c>
      <c r="D12098" t="s">
        <v>143</v>
      </c>
      <c r="E12098" t="s">
        <v>812</v>
      </c>
      <c r="F12098" t="s">
        <v>1110</v>
      </c>
      <c r="G12098" t="s">
        <v>464</v>
      </c>
      <c r="H12098">
        <v>2009</v>
      </c>
      <c r="I12098">
        <v>250992</v>
      </c>
      <c r="J12098" t="s">
        <v>63</v>
      </c>
      <c r="K12098" t="s">
        <v>81</v>
      </c>
      <c r="L12098" t="s">
        <v>64</v>
      </c>
      <c r="M12098" t="s">
        <v>24</v>
      </c>
      <c r="N12098">
        <v>2457</v>
      </c>
      <c r="O12098" t="s">
        <v>69</v>
      </c>
      <c r="P12098">
        <v>5</v>
      </c>
      <c r="Q12098">
        <f t="shared" si="376"/>
        <v>15</v>
      </c>
      <c r="R12098" t="str">
        <f t="shared" si="377"/>
        <v>Budget</v>
      </c>
    </row>
    <row r="12099" spans="1:18" x14ac:dyDescent="0.35">
      <c r="A12099">
        <v>12827779</v>
      </c>
      <c r="B12099" t="s">
        <v>11814</v>
      </c>
      <c r="C12099">
        <v>23690</v>
      </c>
      <c r="D12099" t="s">
        <v>497</v>
      </c>
      <c r="E12099" t="s">
        <v>7289</v>
      </c>
      <c r="F12099" t="s">
        <v>7606</v>
      </c>
      <c r="G12099" t="s">
        <v>11815</v>
      </c>
      <c r="H12099">
        <v>2022</v>
      </c>
      <c r="I12099">
        <v>265</v>
      </c>
      <c r="J12099" t="s">
        <v>21</v>
      </c>
      <c r="K12099" t="s">
        <v>22</v>
      </c>
      <c r="L12099" t="s">
        <v>23</v>
      </c>
      <c r="M12099" t="s">
        <v>247</v>
      </c>
      <c r="N12099">
        <v>1498</v>
      </c>
      <c r="O12099" t="s">
        <v>116</v>
      </c>
      <c r="P12099">
        <v>5</v>
      </c>
      <c r="Q12099">
        <f t="shared" ref="Q12099:Q12162" si="378">2024-H12099</f>
        <v>2</v>
      </c>
      <c r="R12099" t="str">
        <f t="shared" ref="R12099:R12162" si="379">IF(C12099&lt;=10000,"Budget",IF(C12099&lt;=40000,"Mid-range","Luxury"))</f>
        <v>Mid-range</v>
      </c>
    </row>
    <row r="12100" spans="1:18" x14ac:dyDescent="0.35">
      <c r="A12100">
        <v>12827780</v>
      </c>
      <c r="B12100" t="s">
        <v>5068</v>
      </c>
      <c r="C12100">
        <v>43990</v>
      </c>
      <c r="D12100" t="s">
        <v>127</v>
      </c>
      <c r="E12100" t="s">
        <v>466</v>
      </c>
      <c r="F12100" t="s">
        <v>1592</v>
      </c>
      <c r="G12100" t="s">
        <v>755</v>
      </c>
      <c r="H12100">
        <v>2019</v>
      </c>
      <c r="I12100">
        <v>29490</v>
      </c>
      <c r="J12100" t="s">
        <v>21</v>
      </c>
      <c r="K12100" t="s">
        <v>22</v>
      </c>
      <c r="L12100" t="s">
        <v>23</v>
      </c>
      <c r="M12100" t="s">
        <v>24</v>
      </c>
      <c r="N12100">
        <v>2488</v>
      </c>
      <c r="O12100" t="s">
        <v>33</v>
      </c>
      <c r="P12100">
        <v>5</v>
      </c>
      <c r="Q12100">
        <f t="shared" si="378"/>
        <v>5</v>
      </c>
      <c r="R12100" t="str">
        <f t="shared" si="379"/>
        <v>Luxury</v>
      </c>
    </row>
    <row r="12101" spans="1:18" x14ac:dyDescent="0.35">
      <c r="A12101">
        <v>12827783</v>
      </c>
      <c r="B12101" t="s">
        <v>2182</v>
      </c>
      <c r="C12101">
        <v>20888</v>
      </c>
      <c r="D12101" t="s">
        <v>17</v>
      </c>
      <c r="E12101" t="s">
        <v>642</v>
      </c>
      <c r="F12101" t="s">
        <v>844</v>
      </c>
      <c r="G12101" t="s">
        <v>2183</v>
      </c>
      <c r="H12101">
        <v>2017</v>
      </c>
      <c r="I12101">
        <v>124056</v>
      </c>
      <c r="J12101" t="s">
        <v>63</v>
      </c>
      <c r="K12101" t="s">
        <v>22</v>
      </c>
      <c r="L12101" t="s">
        <v>23</v>
      </c>
      <c r="M12101" t="s">
        <v>24</v>
      </c>
      <c r="N12101">
        <v>2494</v>
      </c>
      <c r="O12101" t="s">
        <v>116</v>
      </c>
      <c r="P12101">
        <v>5</v>
      </c>
      <c r="Q12101">
        <f t="shared" si="378"/>
        <v>7</v>
      </c>
      <c r="R12101" t="str">
        <f t="shared" si="379"/>
        <v>Mid-range</v>
      </c>
    </row>
    <row r="12102" spans="1:18" x14ac:dyDescent="0.35">
      <c r="A12102">
        <v>12827784</v>
      </c>
      <c r="B12102" t="s">
        <v>11816</v>
      </c>
      <c r="C12102">
        <v>40888</v>
      </c>
      <c r="D12102" t="s">
        <v>127</v>
      </c>
      <c r="E12102" t="s">
        <v>466</v>
      </c>
      <c r="F12102" t="s">
        <v>5303</v>
      </c>
      <c r="G12102" t="s">
        <v>5719</v>
      </c>
      <c r="H12102">
        <v>2021</v>
      </c>
      <c r="I12102">
        <v>15289</v>
      </c>
      <c r="J12102" t="s">
        <v>21</v>
      </c>
      <c r="K12102" t="s">
        <v>22</v>
      </c>
      <c r="L12102" t="s">
        <v>23</v>
      </c>
      <c r="M12102" t="s">
        <v>24</v>
      </c>
      <c r="N12102">
        <v>2488</v>
      </c>
      <c r="O12102" t="s">
        <v>25</v>
      </c>
      <c r="P12102">
        <v>5</v>
      </c>
      <c r="Q12102">
        <f t="shared" si="378"/>
        <v>3</v>
      </c>
      <c r="R12102" t="str">
        <f t="shared" si="379"/>
        <v>Luxury</v>
      </c>
    </row>
    <row r="12103" spans="1:18" x14ac:dyDescent="0.35">
      <c r="A12103">
        <v>12827786</v>
      </c>
      <c r="B12103" t="s">
        <v>11021</v>
      </c>
      <c r="C12103">
        <v>32000</v>
      </c>
      <c r="D12103" t="s">
        <v>143</v>
      </c>
      <c r="E12103" t="s">
        <v>1178</v>
      </c>
      <c r="F12103" t="s">
        <v>1179</v>
      </c>
      <c r="G12103" t="s">
        <v>531</v>
      </c>
      <c r="H12103">
        <v>2017</v>
      </c>
      <c r="I12103">
        <v>50443</v>
      </c>
      <c r="J12103" t="s">
        <v>21</v>
      </c>
      <c r="K12103" t="s">
        <v>22</v>
      </c>
      <c r="L12103" t="s">
        <v>23</v>
      </c>
      <c r="M12103" t="s">
        <v>24</v>
      </c>
      <c r="N12103">
        <v>1995</v>
      </c>
      <c r="O12103" t="s">
        <v>47</v>
      </c>
      <c r="P12103">
        <v>5</v>
      </c>
      <c r="Q12103">
        <f t="shared" si="378"/>
        <v>7</v>
      </c>
      <c r="R12103" t="str">
        <f t="shared" si="379"/>
        <v>Mid-range</v>
      </c>
    </row>
    <row r="12104" spans="1:18" x14ac:dyDescent="0.35">
      <c r="A12104">
        <v>12827787</v>
      </c>
      <c r="B12104" t="s">
        <v>11817</v>
      </c>
      <c r="C12104">
        <v>12990</v>
      </c>
      <c r="D12104" t="s">
        <v>533</v>
      </c>
      <c r="E12104" t="s">
        <v>577</v>
      </c>
      <c r="F12104" t="s">
        <v>251</v>
      </c>
      <c r="G12104" t="s">
        <v>9823</v>
      </c>
      <c r="H12104">
        <v>2009</v>
      </c>
      <c r="I12104">
        <v>132484</v>
      </c>
      <c r="J12104" t="s">
        <v>86</v>
      </c>
      <c r="K12104" t="s">
        <v>22</v>
      </c>
      <c r="L12104" t="s">
        <v>23</v>
      </c>
      <c r="M12104" t="s">
        <v>24</v>
      </c>
      <c r="N12104">
        <v>1490</v>
      </c>
      <c r="O12104" t="s">
        <v>33</v>
      </c>
      <c r="P12104">
        <v>5</v>
      </c>
      <c r="Q12104">
        <f t="shared" si="378"/>
        <v>15</v>
      </c>
      <c r="R12104" t="str">
        <f t="shared" si="379"/>
        <v>Mid-range</v>
      </c>
    </row>
    <row r="12105" spans="1:18" x14ac:dyDescent="0.35">
      <c r="A12105">
        <v>12827790</v>
      </c>
      <c r="B12105" t="s">
        <v>11818</v>
      </c>
      <c r="C12105">
        <v>5000</v>
      </c>
      <c r="D12105" t="s">
        <v>165</v>
      </c>
      <c r="E12105" t="s">
        <v>455</v>
      </c>
      <c r="F12105" t="s">
        <v>11819</v>
      </c>
      <c r="G12105" t="s">
        <v>10673</v>
      </c>
      <c r="H12105">
        <v>1997</v>
      </c>
      <c r="I12105">
        <v>192000</v>
      </c>
      <c r="J12105" t="s">
        <v>393</v>
      </c>
      <c r="K12105" t="s">
        <v>81</v>
      </c>
      <c r="L12105" t="s">
        <v>23</v>
      </c>
      <c r="M12105" t="s">
        <v>24</v>
      </c>
      <c r="N12105">
        <v>1834</v>
      </c>
      <c r="O12105" t="s">
        <v>116</v>
      </c>
      <c r="P12105">
        <v>5</v>
      </c>
      <c r="Q12105">
        <f t="shared" si="378"/>
        <v>27</v>
      </c>
      <c r="R12105" t="str">
        <f t="shared" si="379"/>
        <v>Budget</v>
      </c>
    </row>
    <row r="12106" spans="1:18" x14ac:dyDescent="0.35">
      <c r="A12106">
        <v>12827794</v>
      </c>
      <c r="B12106" t="s">
        <v>11820</v>
      </c>
      <c r="C12106">
        <v>13999</v>
      </c>
      <c r="D12106" t="s">
        <v>127</v>
      </c>
      <c r="E12106" t="s">
        <v>418</v>
      </c>
      <c r="F12106" t="s">
        <v>114</v>
      </c>
      <c r="G12106" t="s">
        <v>1129</v>
      </c>
      <c r="H12106">
        <v>2009</v>
      </c>
      <c r="I12106">
        <v>199095</v>
      </c>
      <c r="J12106" t="s">
        <v>21</v>
      </c>
      <c r="K12106" t="s">
        <v>22</v>
      </c>
      <c r="L12106" t="s">
        <v>23</v>
      </c>
      <c r="M12106" t="s">
        <v>24</v>
      </c>
      <c r="N12106">
        <v>3726</v>
      </c>
      <c r="O12106" t="s">
        <v>69</v>
      </c>
      <c r="P12106">
        <v>7</v>
      </c>
      <c r="Q12106">
        <f t="shared" si="378"/>
        <v>15</v>
      </c>
      <c r="R12106" t="str">
        <f t="shared" si="379"/>
        <v>Mid-range</v>
      </c>
    </row>
    <row r="12107" spans="1:18" x14ac:dyDescent="0.35">
      <c r="A12107">
        <v>12827796</v>
      </c>
      <c r="B12107" t="s">
        <v>11821</v>
      </c>
      <c r="C12107">
        <v>34900</v>
      </c>
      <c r="D12107" t="s">
        <v>17</v>
      </c>
      <c r="E12107" t="s">
        <v>262</v>
      </c>
      <c r="F12107" t="s">
        <v>1131</v>
      </c>
      <c r="G12107" t="s">
        <v>1721</v>
      </c>
      <c r="H12107">
        <v>2020</v>
      </c>
      <c r="I12107">
        <v>13907</v>
      </c>
      <c r="J12107" t="s">
        <v>86</v>
      </c>
      <c r="K12107" t="s">
        <v>22</v>
      </c>
      <c r="L12107" t="s">
        <v>23</v>
      </c>
      <c r="M12107" t="s">
        <v>24</v>
      </c>
      <c r="N12107">
        <v>1987</v>
      </c>
      <c r="O12107" t="s">
        <v>891</v>
      </c>
      <c r="P12107">
        <v>5</v>
      </c>
      <c r="Q12107">
        <f t="shared" si="378"/>
        <v>4</v>
      </c>
      <c r="R12107" t="str">
        <f t="shared" si="379"/>
        <v>Mid-range</v>
      </c>
    </row>
    <row r="12108" spans="1:18" x14ac:dyDescent="0.35">
      <c r="A12108">
        <v>12827809</v>
      </c>
      <c r="B12108" t="s">
        <v>8533</v>
      </c>
      <c r="C12108">
        <v>12288</v>
      </c>
      <c r="D12108" t="s">
        <v>54</v>
      </c>
      <c r="E12108" t="s">
        <v>55</v>
      </c>
      <c r="F12108" t="s">
        <v>56</v>
      </c>
      <c r="G12108" t="s">
        <v>2157</v>
      </c>
      <c r="H12108">
        <v>2011</v>
      </c>
      <c r="I12108">
        <v>237299</v>
      </c>
      <c r="J12108" t="s">
        <v>21</v>
      </c>
      <c r="K12108" t="s">
        <v>22</v>
      </c>
      <c r="L12108" t="s">
        <v>23</v>
      </c>
      <c r="M12108" t="s">
        <v>24</v>
      </c>
      <c r="N12108">
        <v>3984</v>
      </c>
      <c r="O12108" t="s">
        <v>116</v>
      </c>
      <c r="P12108">
        <v>5</v>
      </c>
      <c r="Q12108">
        <f t="shared" si="378"/>
        <v>13</v>
      </c>
      <c r="R12108" t="str">
        <f t="shared" si="379"/>
        <v>Mid-range</v>
      </c>
    </row>
    <row r="12109" spans="1:18" x14ac:dyDescent="0.35">
      <c r="A12109">
        <v>12827812</v>
      </c>
      <c r="B12109" t="s">
        <v>6273</v>
      </c>
      <c r="C12109">
        <v>22999</v>
      </c>
      <c r="D12109" t="s">
        <v>49</v>
      </c>
      <c r="E12109" t="s">
        <v>1087</v>
      </c>
      <c r="F12109" t="s">
        <v>1088</v>
      </c>
      <c r="G12109" t="s">
        <v>1089</v>
      </c>
      <c r="H12109">
        <v>2014</v>
      </c>
      <c r="I12109">
        <v>100250</v>
      </c>
      <c r="J12109" t="s">
        <v>21</v>
      </c>
      <c r="K12109" t="s">
        <v>22</v>
      </c>
      <c r="L12109" t="s">
        <v>23</v>
      </c>
      <c r="M12109" t="s">
        <v>24</v>
      </c>
      <c r="N12109">
        <v>1997</v>
      </c>
      <c r="O12109" t="s">
        <v>33</v>
      </c>
      <c r="P12109">
        <v>5</v>
      </c>
      <c r="Q12109">
        <f t="shared" si="378"/>
        <v>10</v>
      </c>
      <c r="R12109" t="str">
        <f t="shared" si="379"/>
        <v>Mid-range</v>
      </c>
    </row>
    <row r="12110" spans="1:18" x14ac:dyDescent="0.35">
      <c r="A12110">
        <v>12827817</v>
      </c>
      <c r="B12110" t="s">
        <v>10658</v>
      </c>
      <c r="C12110">
        <v>78000</v>
      </c>
      <c r="D12110" t="s">
        <v>27</v>
      </c>
      <c r="E12110" t="s">
        <v>6601</v>
      </c>
      <c r="F12110" t="s">
        <v>6279</v>
      </c>
      <c r="G12110" t="s">
        <v>4680</v>
      </c>
      <c r="H12110">
        <v>2020</v>
      </c>
      <c r="I12110">
        <v>25000</v>
      </c>
      <c r="J12110" t="s">
        <v>21</v>
      </c>
      <c r="K12110" t="s">
        <v>22</v>
      </c>
      <c r="L12110" t="s">
        <v>64</v>
      </c>
      <c r="M12110" t="s">
        <v>24</v>
      </c>
      <c r="N12110">
        <v>1991</v>
      </c>
      <c r="O12110" t="s">
        <v>69</v>
      </c>
      <c r="P12110">
        <v>7</v>
      </c>
      <c r="Q12110">
        <f t="shared" si="378"/>
        <v>4</v>
      </c>
      <c r="R12110" t="str">
        <f t="shared" si="379"/>
        <v>Luxury</v>
      </c>
    </row>
    <row r="12111" spans="1:18" x14ac:dyDescent="0.35">
      <c r="A12111">
        <v>12827820</v>
      </c>
      <c r="B12111" t="s">
        <v>517</v>
      </c>
      <c r="C12111">
        <v>47585</v>
      </c>
      <c r="D12111" t="s">
        <v>449</v>
      </c>
      <c r="E12111" t="s">
        <v>518</v>
      </c>
      <c r="F12111" t="s">
        <v>519</v>
      </c>
      <c r="G12111" t="s">
        <v>520</v>
      </c>
      <c r="H12111">
        <v>2017</v>
      </c>
      <c r="I12111">
        <v>27019</v>
      </c>
      <c r="J12111" t="s">
        <v>21</v>
      </c>
      <c r="K12111" t="s">
        <v>22</v>
      </c>
      <c r="L12111" t="s">
        <v>31</v>
      </c>
      <c r="M12111" t="s">
        <v>24</v>
      </c>
      <c r="N12111">
        <v>1999</v>
      </c>
      <c r="O12111" t="s">
        <v>25</v>
      </c>
      <c r="P12111">
        <v>5</v>
      </c>
      <c r="Q12111">
        <f t="shared" si="378"/>
        <v>7</v>
      </c>
      <c r="R12111" t="str">
        <f t="shared" si="379"/>
        <v>Luxury</v>
      </c>
    </row>
    <row r="12112" spans="1:18" x14ac:dyDescent="0.35">
      <c r="A12112">
        <v>12827822</v>
      </c>
      <c r="B12112" t="s">
        <v>2068</v>
      </c>
      <c r="C12112">
        <v>28990</v>
      </c>
      <c r="D12112" t="s">
        <v>42</v>
      </c>
      <c r="E12112" t="s">
        <v>71</v>
      </c>
      <c r="F12112" t="s">
        <v>1018</v>
      </c>
      <c r="G12112" t="s">
        <v>1026</v>
      </c>
      <c r="H12112">
        <v>2017</v>
      </c>
      <c r="I12112">
        <v>130324</v>
      </c>
      <c r="J12112" t="s">
        <v>46</v>
      </c>
      <c r="K12112" t="s">
        <v>22</v>
      </c>
      <c r="L12112" t="s">
        <v>23</v>
      </c>
      <c r="M12112" t="s">
        <v>24</v>
      </c>
      <c r="N12112">
        <v>3565</v>
      </c>
      <c r="O12112" t="s">
        <v>47</v>
      </c>
      <c r="P12112">
        <v>5</v>
      </c>
      <c r="Q12112">
        <f t="shared" si="378"/>
        <v>7</v>
      </c>
      <c r="R12112" t="str">
        <f t="shared" si="379"/>
        <v>Mid-range</v>
      </c>
    </row>
    <row r="12113" spans="1:18" x14ac:dyDescent="0.35">
      <c r="A12113">
        <v>12827827</v>
      </c>
      <c r="B12113" t="s">
        <v>10288</v>
      </c>
      <c r="C12113">
        <v>50500</v>
      </c>
      <c r="D12113" t="s">
        <v>165</v>
      </c>
      <c r="E12113" t="s">
        <v>166</v>
      </c>
      <c r="F12113" t="s">
        <v>1513</v>
      </c>
      <c r="G12113" t="s">
        <v>1379</v>
      </c>
      <c r="H12113">
        <v>2021</v>
      </c>
      <c r="I12113">
        <v>44730</v>
      </c>
      <c r="J12113" t="s">
        <v>275</v>
      </c>
      <c r="K12113" t="s">
        <v>22</v>
      </c>
      <c r="L12113" t="s">
        <v>31</v>
      </c>
      <c r="M12113" t="s">
        <v>24</v>
      </c>
      <c r="N12113">
        <v>2442</v>
      </c>
      <c r="O12113" t="s">
        <v>25</v>
      </c>
      <c r="P12113">
        <v>5</v>
      </c>
      <c r="Q12113">
        <f t="shared" si="378"/>
        <v>3</v>
      </c>
      <c r="R12113" t="str">
        <f t="shared" si="379"/>
        <v>Luxury</v>
      </c>
    </row>
    <row r="12114" spans="1:18" x14ac:dyDescent="0.35">
      <c r="A12114">
        <v>12827833</v>
      </c>
      <c r="B12114" t="s">
        <v>11822</v>
      </c>
      <c r="C12114">
        <v>17990</v>
      </c>
      <c r="D12114" t="s">
        <v>42</v>
      </c>
      <c r="E12114" t="s">
        <v>71</v>
      </c>
      <c r="F12114" t="s">
        <v>1018</v>
      </c>
      <c r="G12114" t="s">
        <v>1250</v>
      </c>
      <c r="H12114">
        <v>2013</v>
      </c>
      <c r="I12114">
        <v>159980</v>
      </c>
      <c r="J12114" t="s">
        <v>63</v>
      </c>
      <c r="K12114" t="s">
        <v>22</v>
      </c>
      <c r="L12114" t="s">
        <v>23</v>
      </c>
      <c r="M12114" t="s">
        <v>24</v>
      </c>
      <c r="N12114">
        <v>3565</v>
      </c>
      <c r="O12114" t="s">
        <v>47</v>
      </c>
      <c r="P12114">
        <v>5</v>
      </c>
      <c r="Q12114">
        <f t="shared" si="378"/>
        <v>11</v>
      </c>
      <c r="R12114" t="str">
        <f t="shared" si="379"/>
        <v>Mid-range</v>
      </c>
    </row>
    <row r="12115" spans="1:18" x14ac:dyDescent="0.35">
      <c r="A12115">
        <v>12827834</v>
      </c>
      <c r="B12115" t="s">
        <v>1888</v>
      </c>
      <c r="C12115">
        <v>29990</v>
      </c>
      <c r="D12115" t="s">
        <v>449</v>
      </c>
      <c r="E12115" t="s">
        <v>762</v>
      </c>
      <c r="F12115" t="s">
        <v>1889</v>
      </c>
      <c r="G12115" t="s">
        <v>1890</v>
      </c>
      <c r="H12115">
        <v>2012</v>
      </c>
      <c r="I12115">
        <v>141837</v>
      </c>
      <c r="J12115" t="s">
        <v>21</v>
      </c>
      <c r="K12115" t="s">
        <v>22</v>
      </c>
      <c r="L12115" t="s">
        <v>64</v>
      </c>
      <c r="M12115" t="s">
        <v>24</v>
      </c>
      <c r="N12115">
        <v>1999</v>
      </c>
      <c r="O12115" t="s">
        <v>33</v>
      </c>
      <c r="P12115">
        <v>5</v>
      </c>
      <c r="Q12115">
        <f t="shared" si="378"/>
        <v>12</v>
      </c>
      <c r="R12115" t="str">
        <f t="shared" si="379"/>
        <v>Mid-range</v>
      </c>
    </row>
    <row r="12116" spans="1:18" x14ac:dyDescent="0.35">
      <c r="A12116">
        <v>12827835</v>
      </c>
      <c r="B12116" t="s">
        <v>11455</v>
      </c>
      <c r="C12116">
        <v>18990</v>
      </c>
      <c r="D12116" t="s">
        <v>102</v>
      </c>
      <c r="E12116" t="s">
        <v>386</v>
      </c>
      <c r="F12116" t="s">
        <v>3992</v>
      </c>
      <c r="G12116" t="s">
        <v>10250</v>
      </c>
      <c r="H12116">
        <v>2013</v>
      </c>
      <c r="I12116">
        <v>92563</v>
      </c>
      <c r="J12116" t="s">
        <v>21</v>
      </c>
      <c r="K12116" t="s">
        <v>22</v>
      </c>
      <c r="L12116" t="s">
        <v>64</v>
      </c>
      <c r="M12116" t="s">
        <v>24</v>
      </c>
      <c r="N12116">
        <v>1984</v>
      </c>
      <c r="O12116" t="s">
        <v>47</v>
      </c>
      <c r="P12116">
        <v>5</v>
      </c>
      <c r="Q12116">
        <f t="shared" si="378"/>
        <v>11</v>
      </c>
      <c r="R12116" t="str">
        <f t="shared" si="379"/>
        <v>Mid-range</v>
      </c>
    </row>
    <row r="12117" spans="1:18" x14ac:dyDescent="0.35">
      <c r="A12117">
        <v>12827836</v>
      </c>
      <c r="B12117" t="s">
        <v>6135</v>
      </c>
      <c r="C12117">
        <v>48800</v>
      </c>
      <c r="D12117" t="s">
        <v>102</v>
      </c>
      <c r="E12117" t="s">
        <v>222</v>
      </c>
      <c r="F12117" t="s">
        <v>223</v>
      </c>
      <c r="G12117" t="s">
        <v>2287</v>
      </c>
      <c r="H12117">
        <v>2019</v>
      </c>
      <c r="I12117">
        <v>94375</v>
      </c>
      <c r="J12117" t="s">
        <v>86</v>
      </c>
      <c r="K12117" t="s">
        <v>22</v>
      </c>
      <c r="L12117" t="s">
        <v>64</v>
      </c>
      <c r="M12117" t="s">
        <v>24</v>
      </c>
      <c r="N12117">
        <v>1984</v>
      </c>
      <c r="O12117" t="s">
        <v>135</v>
      </c>
      <c r="P12117">
        <v>5</v>
      </c>
      <c r="Q12117">
        <f t="shared" si="378"/>
        <v>5</v>
      </c>
      <c r="R12117" t="str">
        <f t="shared" si="379"/>
        <v>Luxury</v>
      </c>
    </row>
    <row r="12118" spans="1:18" x14ac:dyDescent="0.35">
      <c r="A12118">
        <v>12827848</v>
      </c>
      <c r="B12118" t="s">
        <v>7900</v>
      </c>
      <c r="C12118">
        <v>23990</v>
      </c>
      <c r="D12118" t="s">
        <v>42</v>
      </c>
      <c r="E12118" t="s">
        <v>71</v>
      </c>
      <c r="F12118" t="s">
        <v>2906</v>
      </c>
      <c r="G12118" t="s">
        <v>441</v>
      </c>
      <c r="H12118">
        <v>2014</v>
      </c>
      <c r="I12118">
        <v>188630</v>
      </c>
      <c r="J12118" t="s">
        <v>46</v>
      </c>
      <c r="K12118" t="s">
        <v>22</v>
      </c>
      <c r="L12118" t="s">
        <v>23</v>
      </c>
      <c r="M12118" t="s">
        <v>24</v>
      </c>
      <c r="N12118">
        <v>3565</v>
      </c>
      <c r="O12118" t="s">
        <v>25</v>
      </c>
      <c r="P12118">
        <v>5</v>
      </c>
      <c r="Q12118">
        <f t="shared" si="378"/>
        <v>10</v>
      </c>
      <c r="R12118" t="str">
        <f t="shared" si="379"/>
        <v>Mid-range</v>
      </c>
    </row>
    <row r="12119" spans="1:18" x14ac:dyDescent="0.35">
      <c r="A12119">
        <v>12827849</v>
      </c>
      <c r="B12119" t="s">
        <v>8540</v>
      </c>
      <c r="C12119">
        <v>32480</v>
      </c>
      <c r="D12119" t="s">
        <v>143</v>
      </c>
      <c r="E12119" t="s">
        <v>1178</v>
      </c>
      <c r="F12119" t="s">
        <v>1179</v>
      </c>
      <c r="G12119" t="s">
        <v>943</v>
      </c>
      <c r="H12119">
        <v>2018</v>
      </c>
      <c r="I12119">
        <v>80492</v>
      </c>
      <c r="J12119" t="s">
        <v>21</v>
      </c>
      <c r="K12119" t="s">
        <v>22</v>
      </c>
      <c r="L12119" t="s">
        <v>23</v>
      </c>
      <c r="M12119" t="s">
        <v>24</v>
      </c>
      <c r="N12119">
        <v>1995</v>
      </c>
      <c r="O12119" t="s">
        <v>25</v>
      </c>
      <c r="P12119">
        <v>5</v>
      </c>
      <c r="Q12119">
        <f t="shared" si="378"/>
        <v>6</v>
      </c>
      <c r="R12119" t="str">
        <f t="shared" si="379"/>
        <v>Mid-range</v>
      </c>
    </row>
    <row r="12120" spans="1:18" x14ac:dyDescent="0.35">
      <c r="A12120">
        <v>12827852</v>
      </c>
      <c r="B12120" t="s">
        <v>9294</v>
      </c>
      <c r="C12120">
        <v>16990</v>
      </c>
      <c r="D12120" t="s">
        <v>17</v>
      </c>
      <c r="E12120" t="s">
        <v>642</v>
      </c>
      <c r="F12120" t="s">
        <v>844</v>
      </c>
      <c r="G12120" t="s">
        <v>1134</v>
      </c>
      <c r="H12120">
        <v>2013</v>
      </c>
      <c r="I12120">
        <v>134583</v>
      </c>
      <c r="J12120" t="s">
        <v>63</v>
      </c>
      <c r="K12120" t="s">
        <v>22</v>
      </c>
      <c r="L12120" t="s">
        <v>23</v>
      </c>
      <c r="M12120" t="s">
        <v>24</v>
      </c>
      <c r="N12120">
        <v>2494</v>
      </c>
      <c r="O12120" t="s">
        <v>25</v>
      </c>
      <c r="P12120">
        <v>5</v>
      </c>
      <c r="Q12120">
        <f t="shared" si="378"/>
        <v>11</v>
      </c>
      <c r="R12120" t="str">
        <f t="shared" si="379"/>
        <v>Mid-range</v>
      </c>
    </row>
    <row r="12121" spans="1:18" x14ac:dyDescent="0.35">
      <c r="A12121">
        <v>12827858</v>
      </c>
      <c r="B12121" t="s">
        <v>7135</v>
      </c>
      <c r="C12121">
        <v>17990</v>
      </c>
      <c r="D12121" t="s">
        <v>328</v>
      </c>
      <c r="E12121" t="s">
        <v>734</v>
      </c>
      <c r="F12121" t="s">
        <v>735</v>
      </c>
      <c r="G12121">
        <v>30</v>
      </c>
      <c r="H12121">
        <v>2012</v>
      </c>
      <c r="I12121">
        <v>80822</v>
      </c>
      <c r="J12121" t="s">
        <v>21</v>
      </c>
      <c r="K12121" t="s">
        <v>81</v>
      </c>
      <c r="L12121" t="s">
        <v>23</v>
      </c>
      <c r="M12121" t="s">
        <v>24</v>
      </c>
      <c r="N12121">
        <v>1997</v>
      </c>
      <c r="O12121" t="s">
        <v>47</v>
      </c>
      <c r="P12121">
        <v>5</v>
      </c>
      <c r="Q12121">
        <f t="shared" si="378"/>
        <v>12</v>
      </c>
      <c r="R12121" t="str">
        <f t="shared" si="379"/>
        <v>Mid-range</v>
      </c>
    </row>
    <row r="12122" spans="1:18" x14ac:dyDescent="0.35">
      <c r="A12122">
        <v>12827859</v>
      </c>
      <c r="B12122" t="s">
        <v>11823</v>
      </c>
      <c r="C12122">
        <v>41990</v>
      </c>
      <c r="D12122" t="s">
        <v>102</v>
      </c>
      <c r="E12122" t="s">
        <v>306</v>
      </c>
      <c r="F12122" t="s">
        <v>1114</v>
      </c>
      <c r="G12122" t="s">
        <v>11203</v>
      </c>
      <c r="H12122">
        <v>2014</v>
      </c>
      <c r="I12122">
        <v>45314</v>
      </c>
      <c r="J12122" t="s">
        <v>21</v>
      </c>
      <c r="K12122" t="s">
        <v>22</v>
      </c>
      <c r="L12122" t="s">
        <v>31</v>
      </c>
      <c r="M12122" t="s">
        <v>24</v>
      </c>
      <c r="N12122">
        <v>1968</v>
      </c>
      <c r="O12122" t="s">
        <v>47</v>
      </c>
      <c r="P12122">
        <v>7</v>
      </c>
      <c r="Q12122">
        <f t="shared" si="378"/>
        <v>10</v>
      </c>
      <c r="R12122" t="str">
        <f t="shared" si="379"/>
        <v>Luxury</v>
      </c>
    </row>
    <row r="12123" spans="1:18" x14ac:dyDescent="0.35">
      <c r="A12123">
        <v>12827860</v>
      </c>
      <c r="B12123" t="s">
        <v>11824</v>
      </c>
      <c r="C12123">
        <v>33990</v>
      </c>
      <c r="D12123" t="s">
        <v>188</v>
      </c>
      <c r="E12123" t="s">
        <v>189</v>
      </c>
      <c r="F12123" t="s">
        <v>8109</v>
      </c>
      <c r="G12123" t="s">
        <v>5237</v>
      </c>
      <c r="H12123">
        <v>2016</v>
      </c>
      <c r="I12123">
        <v>57657</v>
      </c>
      <c r="J12123" t="s">
        <v>21</v>
      </c>
      <c r="K12123" t="s">
        <v>22</v>
      </c>
      <c r="L12123" t="s">
        <v>23</v>
      </c>
      <c r="M12123" t="s">
        <v>24</v>
      </c>
      <c r="N12123">
        <v>2359</v>
      </c>
      <c r="O12123" t="s">
        <v>25</v>
      </c>
      <c r="P12123">
        <v>5</v>
      </c>
      <c r="Q12123">
        <f t="shared" si="378"/>
        <v>8</v>
      </c>
      <c r="R12123" t="str">
        <f t="shared" si="379"/>
        <v>Mid-range</v>
      </c>
    </row>
    <row r="12124" spans="1:18" x14ac:dyDescent="0.35">
      <c r="A12124">
        <v>12827861</v>
      </c>
      <c r="B12124" t="s">
        <v>2907</v>
      </c>
      <c r="C12124">
        <v>69990</v>
      </c>
      <c r="D12124" t="s">
        <v>76</v>
      </c>
      <c r="E12124" t="s">
        <v>77</v>
      </c>
      <c r="F12124" t="s">
        <v>2908</v>
      </c>
      <c r="G12124" t="s">
        <v>1627</v>
      </c>
      <c r="H12124">
        <v>2021</v>
      </c>
      <c r="I12124">
        <v>12300</v>
      </c>
      <c r="J12124" t="s">
        <v>182</v>
      </c>
      <c r="K12124" t="s">
        <v>22</v>
      </c>
      <c r="L12124" t="s">
        <v>31</v>
      </c>
      <c r="M12124" t="s">
        <v>24</v>
      </c>
      <c r="N12124">
        <v>2999</v>
      </c>
      <c r="O12124" t="s">
        <v>116</v>
      </c>
      <c r="P12124">
        <v>5</v>
      </c>
      <c r="Q12124">
        <f t="shared" si="378"/>
        <v>3</v>
      </c>
      <c r="R12124" t="str">
        <f t="shared" si="379"/>
        <v>Luxury</v>
      </c>
    </row>
    <row r="12125" spans="1:18" x14ac:dyDescent="0.35">
      <c r="A12125">
        <v>12827866</v>
      </c>
      <c r="B12125" t="s">
        <v>8018</v>
      </c>
      <c r="C12125">
        <v>26998</v>
      </c>
      <c r="D12125" t="s">
        <v>165</v>
      </c>
      <c r="E12125" t="s">
        <v>584</v>
      </c>
      <c r="F12125" t="s">
        <v>692</v>
      </c>
      <c r="G12125" t="s">
        <v>586</v>
      </c>
      <c r="H12125">
        <v>2019</v>
      </c>
      <c r="I12125">
        <v>60741</v>
      </c>
      <c r="J12125" t="s">
        <v>21</v>
      </c>
      <c r="K12125" t="s">
        <v>22</v>
      </c>
      <c r="L12125" t="s">
        <v>23</v>
      </c>
      <c r="M12125" t="s">
        <v>24</v>
      </c>
      <c r="N12125">
        <v>1499</v>
      </c>
      <c r="O12125" t="s">
        <v>25</v>
      </c>
      <c r="P12125">
        <v>5</v>
      </c>
      <c r="Q12125">
        <f t="shared" si="378"/>
        <v>5</v>
      </c>
      <c r="R12125" t="str">
        <f t="shared" si="379"/>
        <v>Mid-range</v>
      </c>
    </row>
    <row r="12126" spans="1:18" x14ac:dyDescent="0.35">
      <c r="A12126">
        <v>12827870</v>
      </c>
      <c r="B12126" t="s">
        <v>580</v>
      </c>
      <c r="C12126">
        <v>30998</v>
      </c>
      <c r="D12126" t="s">
        <v>165</v>
      </c>
      <c r="E12126" t="s">
        <v>184</v>
      </c>
      <c r="F12126" t="s">
        <v>581</v>
      </c>
      <c r="G12126" t="s">
        <v>582</v>
      </c>
      <c r="H12126">
        <v>2019</v>
      </c>
      <c r="I12126">
        <v>42617</v>
      </c>
      <c r="J12126" t="s">
        <v>21</v>
      </c>
      <c r="K12126" t="s">
        <v>22</v>
      </c>
      <c r="L12126" t="s">
        <v>23</v>
      </c>
      <c r="M12126" t="s">
        <v>24</v>
      </c>
      <c r="N12126">
        <v>2360</v>
      </c>
      <c r="O12126" t="s">
        <v>47</v>
      </c>
      <c r="P12126">
        <v>7</v>
      </c>
      <c r="Q12126">
        <f t="shared" si="378"/>
        <v>5</v>
      </c>
      <c r="R12126" t="str">
        <f t="shared" si="379"/>
        <v>Mid-range</v>
      </c>
    </row>
    <row r="12127" spans="1:18" x14ac:dyDescent="0.35">
      <c r="A12127">
        <v>12827873</v>
      </c>
      <c r="B12127" t="s">
        <v>11825</v>
      </c>
      <c r="C12127">
        <v>14000</v>
      </c>
      <c r="D12127" t="s">
        <v>17</v>
      </c>
      <c r="E12127" t="s">
        <v>153</v>
      </c>
      <c r="F12127" t="s">
        <v>2686</v>
      </c>
      <c r="G12127" t="s">
        <v>11800</v>
      </c>
      <c r="H12127">
        <v>2014</v>
      </c>
      <c r="I12127">
        <v>134250</v>
      </c>
      <c r="J12127" t="s">
        <v>21</v>
      </c>
      <c r="K12127" t="s">
        <v>22</v>
      </c>
      <c r="L12127" t="s">
        <v>23</v>
      </c>
      <c r="M12127" t="s">
        <v>24</v>
      </c>
      <c r="N12127">
        <v>2494</v>
      </c>
      <c r="O12127" t="s">
        <v>74</v>
      </c>
      <c r="P12127">
        <v>5</v>
      </c>
      <c r="Q12127">
        <f t="shared" si="378"/>
        <v>10</v>
      </c>
      <c r="R12127" t="str">
        <f t="shared" si="379"/>
        <v>Mid-range</v>
      </c>
    </row>
    <row r="12128" spans="1:18" x14ac:dyDescent="0.35">
      <c r="A12128">
        <v>12827875</v>
      </c>
      <c r="B12128" t="s">
        <v>1992</v>
      </c>
      <c r="C12128">
        <v>20000</v>
      </c>
      <c r="D12128" t="s">
        <v>17</v>
      </c>
      <c r="E12128" t="s">
        <v>258</v>
      </c>
      <c r="F12128" t="s">
        <v>259</v>
      </c>
      <c r="G12128" t="s">
        <v>323</v>
      </c>
      <c r="H12128">
        <v>2015</v>
      </c>
      <c r="I12128">
        <v>72708</v>
      </c>
      <c r="J12128" t="s">
        <v>338</v>
      </c>
      <c r="K12128" t="s">
        <v>22</v>
      </c>
      <c r="L12128" t="s">
        <v>31</v>
      </c>
      <c r="M12128" t="s">
        <v>24</v>
      </c>
      <c r="N12128">
        <v>2753</v>
      </c>
      <c r="O12128" t="s">
        <v>47</v>
      </c>
      <c r="P12128">
        <v>5</v>
      </c>
      <c r="Q12128">
        <f t="shared" si="378"/>
        <v>9</v>
      </c>
      <c r="R12128" t="str">
        <f t="shared" si="379"/>
        <v>Mid-range</v>
      </c>
    </row>
    <row r="12129" spans="1:18" x14ac:dyDescent="0.35">
      <c r="A12129">
        <v>12827879</v>
      </c>
      <c r="B12129" t="s">
        <v>884</v>
      </c>
      <c r="C12129">
        <v>28000</v>
      </c>
      <c r="D12129" t="s">
        <v>17</v>
      </c>
      <c r="E12129" t="s">
        <v>193</v>
      </c>
      <c r="F12129" t="s">
        <v>781</v>
      </c>
      <c r="G12129" t="s">
        <v>885</v>
      </c>
      <c r="H12129">
        <v>2018</v>
      </c>
      <c r="I12129">
        <v>142000</v>
      </c>
      <c r="J12129" t="s">
        <v>21</v>
      </c>
      <c r="K12129" t="s">
        <v>22</v>
      </c>
      <c r="L12129" t="s">
        <v>23</v>
      </c>
      <c r="M12129" t="s">
        <v>24</v>
      </c>
      <c r="N12129">
        <v>3456</v>
      </c>
      <c r="O12129" t="s">
        <v>47</v>
      </c>
      <c r="P12129">
        <v>7</v>
      </c>
      <c r="Q12129">
        <f t="shared" si="378"/>
        <v>6</v>
      </c>
      <c r="R12129" t="str">
        <f t="shared" si="379"/>
        <v>Mid-range</v>
      </c>
    </row>
    <row r="12130" spans="1:18" x14ac:dyDescent="0.35">
      <c r="A12130">
        <v>12827883</v>
      </c>
      <c r="B12130" t="s">
        <v>11826</v>
      </c>
      <c r="C12130">
        <v>13500</v>
      </c>
      <c r="D12130" t="s">
        <v>449</v>
      </c>
      <c r="E12130" t="s">
        <v>2212</v>
      </c>
      <c r="F12130" t="s">
        <v>2213</v>
      </c>
      <c r="G12130" t="s">
        <v>8776</v>
      </c>
      <c r="H12130">
        <v>2007</v>
      </c>
      <c r="I12130">
        <v>259875</v>
      </c>
      <c r="J12130" t="s">
        <v>21</v>
      </c>
      <c r="K12130" t="s">
        <v>22</v>
      </c>
      <c r="L12130" t="s">
        <v>64</v>
      </c>
      <c r="M12130" t="s">
        <v>24</v>
      </c>
      <c r="N12130">
        <v>4009</v>
      </c>
      <c r="O12130" t="s">
        <v>151</v>
      </c>
      <c r="P12130">
        <v>5</v>
      </c>
      <c r="Q12130">
        <f t="shared" si="378"/>
        <v>17</v>
      </c>
      <c r="R12130" t="str">
        <f t="shared" si="379"/>
        <v>Mid-range</v>
      </c>
    </row>
    <row r="12131" spans="1:18" x14ac:dyDescent="0.35">
      <c r="A12131">
        <v>12827886</v>
      </c>
      <c r="B12131" t="s">
        <v>10968</v>
      </c>
      <c r="C12131">
        <v>51680</v>
      </c>
      <c r="D12131" t="s">
        <v>102</v>
      </c>
      <c r="E12131" t="s">
        <v>386</v>
      </c>
      <c r="F12131" t="s">
        <v>10969</v>
      </c>
      <c r="G12131" t="s">
        <v>1447</v>
      </c>
      <c r="H12131">
        <v>2022</v>
      </c>
      <c r="I12131">
        <v>1912</v>
      </c>
      <c r="J12131" t="s">
        <v>21</v>
      </c>
      <c r="K12131" t="s">
        <v>22</v>
      </c>
      <c r="L12131" t="s">
        <v>64</v>
      </c>
      <c r="M12131" t="s">
        <v>247</v>
      </c>
      <c r="N12131">
        <v>1984</v>
      </c>
      <c r="O12131" t="s">
        <v>47</v>
      </c>
      <c r="P12131">
        <v>5</v>
      </c>
      <c r="Q12131">
        <f t="shared" si="378"/>
        <v>2</v>
      </c>
      <c r="R12131" t="str">
        <f t="shared" si="379"/>
        <v>Luxury</v>
      </c>
    </row>
    <row r="12132" spans="1:18" x14ac:dyDescent="0.35">
      <c r="A12132">
        <v>12827904</v>
      </c>
      <c r="B12132" t="s">
        <v>7089</v>
      </c>
      <c r="C12132">
        <v>31894</v>
      </c>
      <c r="D12132" t="s">
        <v>102</v>
      </c>
      <c r="E12132" t="s">
        <v>222</v>
      </c>
      <c r="F12132" t="s">
        <v>1246</v>
      </c>
      <c r="G12132" t="s">
        <v>2287</v>
      </c>
      <c r="H12132">
        <v>2019</v>
      </c>
      <c r="I12132">
        <v>64519</v>
      </c>
      <c r="J12132" t="s">
        <v>86</v>
      </c>
      <c r="K12132" t="s">
        <v>22</v>
      </c>
      <c r="L12132" t="s">
        <v>64</v>
      </c>
      <c r="M12132" t="s">
        <v>24</v>
      </c>
      <c r="N12132">
        <v>1395</v>
      </c>
      <c r="O12132" t="s">
        <v>47</v>
      </c>
      <c r="P12132">
        <v>5</v>
      </c>
      <c r="Q12132">
        <f t="shared" si="378"/>
        <v>5</v>
      </c>
      <c r="R12132" t="str">
        <f t="shared" si="379"/>
        <v>Mid-range</v>
      </c>
    </row>
    <row r="12133" spans="1:18" x14ac:dyDescent="0.35">
      <c r="A12133">
        <v>12827908</v>
      </c>
      <c r="B12133" t="s">
        <v>3783</v>
      </c>
      <c r="C12133">
        <v>47500</v>
      </c>
      <c r="D12133" t="s">
        <v>42</v>
      </c>
      <c r="E12133" t="s">
        <v>179</v>
      </c>
      <c r="F12133" t="s">
        <v>798</v>
      </c>
      <c r="G12133" t="s">
        <v>294</v>
      </c>
      <c r="H12133">
        <v>2017</v>
      </c>
      <c r="I12133">
        <v>92000</v>
      </c>
      <c r="J12133" t="s">
        <v>205</v>
      </c>
      <c r="K12133" t="s">
        <v>22</v>
      </c>
      <c r="L12133" t="s">
        <v>31</v>
      </c>
      <c r="M12133" t="s">
        <v>24</v>
      </c>
      <c r="N12133">
        <v>2776</v>
      </c>
      <c r="O12133" t="s">
        <v>11827</v>
      </c>
      <c r="P12133">
        <v>5</v>
      </c>
      <c r="Q12133">
        <f t="shared" si="378"/>
        <v>7</v>
      </c>
      <c r="R12133" t="str">
        <f t="shared" si="379"/>
        <v>Luxury</v>
      </c>
    </row>
    <row r="12134" spans="1:18" x14ac:dyDescent="0.35">
      <c r="A12134">
        <v>12827912</v>
      </c>
      <c r="B12134" t="s">
        <v>6041</v>
      </c>
      <c r="C12134">
        <v>13500</v>
      </c>
      <c r="D12134" t="s">
        <v>17</v>
      </c>
      <c r="E12134" t="s">
        <v>262</v>
      </c>
      <c r="F12134" t="s">
        <v>263</v>
      </c>
      <c r="G12134" t="s">
        <v>1287</v>
      </c>
      <c r="H12134">
        <v>2012</v>
      </c>
      <c r="I12134">
        <v>122000</v>
      </c>
      <c r="J12134" t="s">
        <v>63</v>
      </c>
      <c r="K12134" t="s">
        <v>22</v>
      </c>
      <c r="L12134" t="s">
        <v>23</v>
      </c>
      <c r="M12134" t="s">
        <v>24</v>
      </c>
      <c r="N12134">
        <v>1798</v>
      </c>
      <c r="O12134" t="s">
        <v>33</v>
      </c>
      <c r="P12134">
        <v>5</v>
      </c>
      <c r="Q12134">
        <f t="shared" si="378"/>
        <v>12</v>
      </c>
      <c r="R12134" t="str">
        <f t="shared" si="379"/>
        <v>Mid-range</v>
      </c>
    </row>
    <row r="12135" spans="1:18" x14ac:dyDescent="0.35">
      <c r="A12135">
        <v>12827932</v>
      </c>
      <c r="B12135" t="s">
        <v>5107</v>
      </c>
      <c r="C12135">
        <v>12000</v>
      </c>
      <c r="D12135" t="s">
        <v>17</v>
      </c>
      <c r="E12135" t="s">
        <v>258</v>
      </c>
      <c r="F12135" t="s">
        <v>484</v>
      </c>
      <c r="G12135" t="s">
        <v>5108</v>
      </c>
      <c r="H12135">
        <v>2010</v>
      </c>
      <c r="I12135">
        <v>184000</v>
      </c>
      <c r="J12135" t="s">
        <v>485</v>
      </c>
      <c r="K12135" t="s">
        <v>81</v>
      </c>
      <c r="L12135" t="s">
        <v>31</v>
      </c>
      <c r="M12135" t="s">
        <v>24</v>
      </c>
      <c r="N12135">
        <v>2982</v>
      </c>
      <c r="O12135" t="s">
        <v>2365</v>
      </c>
      <c r="P12135">
        <v>5</v>
      </c>
      <c r="Q12135">
        <f t="shared" si="378"/>
        <v>14</v>
      </c>
      <c r="R12135" t="str">
        <f t="shared" si="379"/>
        <v>Mid-range</v>
      </c>
    </row>
    <row r="12136" spans="1:18" x14ac:dyDescent="0.35">
      <c r="A12136">
        <v>12827934</v>
      </c>
      <c r="B12136" t="s">
        <v>7390</v>
      </c>
      <c r="C12136">
        <v>89900</v>
      </c>
      <c r="D12136" t="s">
        <v>27</v>
      </c>
      <c r="E12136" t="s">
        <v>7391</v>
      </c>
      <c r="F12136" t="s">
        <v>7392</v>
      </c>
      <c r="G12136" t="s">
        <v>7393</v>
      </c>
      <c r="H12136">
        <v>2021</v>
      </c>
      <c r="I12136">
        <v>4334</v>
      </c>
      <c r="J12136" t="s">
        <v>63</v>
      </c>
      <c r="K12136" t="s">
        <v>22</v>
      </c>
      <c r="L12136" t="s">
        <v>381</v>
      </c>
      <c r="M12136" t="s">
        <v>24</v>
      </c>
      <c r="N12136">
        <v>1999</v>
      </c>
      <c r="O12136" t="s">
        <v>47</v>
      </c>
      <c r="P12136">
        <v>5</v>
      </c>
      <c r="Q12136">
        <f t="shared" si="378"/>
        <v>3</v>
      </c>
      <c r="R12136" t="str">
        <f t="shared" si="379"/>
        <v>Luxury</v>
      </c>
    </row>
    <row r="12137" spans="1:18" x14ac:dyDescent="0.35">
      <c r="A12137">
        <v>12827941</v>
      </c>
      <c r="B12137" t="s">
        <v>11828</v>
      </c>
      <c r="C12137">
        <v>14990</v>
      </c>
      <c r="D12137" t="s">
        <v>143</v>
      </c>
      <c r="E12137" t="s">
        <v>1109</v>
      </c>
      <c r="F12137" t="s">
        <v>1110</v>
      </c>
      <c r="G12137" t="s">
        <v>464</v>
      </c>
      <c r="H12137">
        <v>2010</v>
      </c>
      <c r="I12137">
        <v>181248</v>
      </c>
      <c r="J12137" t="s">
        <v>21</v>
      </c>
      <c r="K12137" t="s">
        <v>22</v>
      </c>
      <c r="L12137" t="s">
        <v>64</v>
      </c>
      <c r="M12137" t="s">
        <v>24</v>
      </c>
      <c r="N12137">
        <v>2457</v>
      </c>
      <c r="O12137" t="s">
        <v>135</v>
      </c>
      <c r="P12137">
        <v>5</v>
      </c>
      <c r="Q12137">
        <f t="shared" si="378"/>
        <v>14</v>
      </c>
      <c r="R12137" t="str">
        <f t="shared" si="379"/>
        <v>Mid-range</v>
      </c>
    </row>
    <row r="12138" spans="1:18" x14ac:dyDescent="0.35">
      <c r="A12138">
        <v>12827944</v>
      </c>
      <c r="B12138" t="s">
        <v>4047</v>
      </c>
      <c r="C12138">
        <v>22500</v>
      </c>
      <c r="D12138" t="s">
        <v>42</v>
      </c>
      <c r="E12138" t="s">
        <v>71</v>
      </c>
      <c r="F12138" t="s">
        <v>2906</v>
      </c>
      <c r="G12138" t="s">
        <v>962</v>
      </c>
      <c r="H12138">
        <v>2015</v>
      </c>
      <c r="I12138">
        <v>102950</v>
      </c>
      <c r="J12138" t="s">
        <v>63</v>
      </c>
      <c r="K12138" t="s">
        <v>22</v>
      </c>
      <c r="L12138" t="s">
        <v>23</v>
      </c>
      <c r="M12138" t="s">
        <v>24</v>
      </c>
      <c r="N12138">
        <v>3565</v>
      </c>
      <c r="O12138" t="s">
        <v>11829</v>
      </c>
      <c r="P12138">
        <v>5</v>
      </c>
      <c r="Q12138">
        <f t="shared" si="378"/>
        <v>9</v>
      </c>
      <c r="R12138" t="str">
        <f t="shared" si="379"/>
        <v>Mid-range</v>
      </c>
    </row>
    <row r="12139" spans="1:18" x14ac:dyDescent="0.35">
      <c r="A12139">
        <v>12827949</v>
      </c>
      <c r="B12139" t="s">
        <v>2368</v>
      </c>
      <c r="C12139">
        <v>15999</v>
      </c>
      <c r="D12139" t="s">
        <v>54</v>
      </c>
      <c r="E12139" t="s">
        <v>175</v>
      </c>
      <c r="F12139" t="s">
        <v>2369</v>
      </c>
      <c r="G12139" t="s">
        <v>207</v>
      </c>
      <c r="H12139">
        <v>2012</v>
      </c>
      <c r="I12139">
        <v>196812</v>
      </c>
      <c r="J12139" t="s">
        <v>80</v>
      </c>
      <c r="K12139" t="s">
        <v>81</v>
      </c>
      <c r="L12139" t="s">
        <v>31</v>
      </c>
      <c r="M12139" t="s">
        <v>24</v>
      </c>
      <c r="N12139">
        <v>2198</v>
      </c>
      <c r="O12139" t="s">
        <v>47</v>
      </c>
      <c r="P12139">
        <v>2</v>
      </c>
      <c r="Q12139">
        <f t="shared" si="378"/>
        <v>12</v>
      </c>
      <c r="R12139" t="str">
        <f t="shared" si="379"/>
        <v>Mid-range</v>
      </c>
    </row>
    <row r="12140" spans="1:18" x14ac:dyDescent="0.35">
      <c r="A12140">
        <v>12827950</v>
      </c>
      <c r="B12140" t="s">
        <v>11830</v>
      </c>
      <c r="C12140">
        <v>29990</v>
      </c>
      <c r="D12140" t="s">
        <v>17</v>
      </c>
      <c r="E12140" t="s">
        <v>642</v>
      </c>
      <c r="F12140" t="s">
        <v>10359</v>
      </c>
      <c r="G12140" t="s">
        <v>11831</v>
      </c>
      <c r="H12140">
        <v>2017</v>
      </c>
      <c r="I12140">
        <v>61505</v>
      </c>
      <c r="J12140" t="s">
        <v>63</v>
      </c>
      <c r="K12140" t="s">
        <v>22</v>
      </c>
      <c r="L12140" t="s">
        <v>540</v>
      </c>
      <c r="M12140" t="s">
        <v>24</v>
      </c>
      <c r="N12140">
        <v>2494</v>
      </c>
      <c r="O12140" t="s">
        <v>47</v>
      </c>
      <c r="P12140">
        <v>5</v>
      </c>
      <c r="Q12140">
        <f t="shared" si="378"/>
        <v>7</v>
      </c>
      <c r="R12140" t="str">
        <f t="shared" si="379"/>
        <v>Mid-range</v>
      </c>
    </row>
    <row r="12141" spans="1:18" x14ac:dyDescent="0.35">
      <c r="A12141">
        <v>12827956</v>
      </c>
      <c r="B12141" t="s">
        <v>3025</v>
      </c>
      <c r="C12141">
        <v>4499</v>
      </c>
      <c r="D12141" t="s">
        <v>88</v>
      </c>
      <c r="E12141" t="s">
        <v>108</v>
      </c>
      <c r="F12141" t="s">
        <v>2671</v>
      </c>
      <c r="G12141" t="s">
        <v>1252</v>
      </c>
      <c r="H12141">
        <v>2007</v>
      </c>
      <c r="I12141">
        <v>288865</v>
      </c>
      <c r="J12141" t="s">
        <v>21</v>
      </c>
      <c r="K12141" t="s">
        <v>81</v>
      </c>
      <c r="L12141" t="s">
        <v>23</v>
      </c>
      <c r="M12141" t="s">
        <v>24</v>
      </c>
      <c r="N12141">
        <v>1975</v>
      </c>
      <c r="O12141" t="s">
        <v>47</v>
      </c>
      <c r="P12141">
        <v>5</v>
      </c>
      <c r="Q12141">
        <f t="shared" si="378"/>
        <v>17</v>
      </c>
      <c r="R12141" t="str">
        <f t="shared" si="379"/>
        <v>Budget</v>
      </c>
    </row>
    <row r="12142" spans="1:18" x14ac:dyDescent="0.35">
      <c r="A12142">
        <v>12827964</v>
      </c>
      <c r="B12142" t="s">
        <v>10457</v>
      </c>
      <c r="C12142">
        <v>23400</v>
      </c>
      <c r="D12142" t="s">
        <v>17</v>
      </c>
      <c r="E12142" t="s">
        <v>905</v>
      </c>
      <c r="F12142" t="s">
        <v>1930</v>
      </c>
      <c r="G12142" t="s">
        <v>10458</v>
      </c>
      <c r="H12142">
        <v>2007</v>
      </c>
      <c r="I12142">
        <v>150000</v>
      </c>
      <c r="J12142" t="s">
        <v>106</v>
      </c>
      <c r="K12142" t="s">
        <v>81</v>
      </c>
      <c r="L12142" t="s">
        <v>23</v>
      </c>
      <c r="M12142" t="s">
        <v>24</v>
      </c>
      <c r="N12142">
        <v>2694</v>
      </c>
      <c r="O12142" t="s">
        <v>121</v>
      </c>
      <c r="P12142">
        <v>3</v>
      </c>
      <c r="Q12142">
        <f t="shared" si="378"/>
        <v>17</v>
      </c>
      <c r="R12142" t="str">
        <f t="shared" si="379"/>
        <v>Mid-range</v>
      </c>
    </row>
    <row r="12143" spans="1:18" x14ac:dyDescent="0.35">
      <c r="A12143">
        <v>12827971</v>
      </c>
      <c r="B12143" t="s">
        <v>4001</v>
      </c>
      <c r="C12143">
        <v>14956</v>
      </c>
      <c r="D12143" t="s">
        <v>88</v>
      </c>
      <c r="E12143" t="s">
        <v>1335</v>
      </c>
      <c r="F12143" t="s">
        <v>922</v>
      </c>
      <c r="G12143" t="s">
        <v>4002</v>
      </c>
      <c r="H12143">
        <v>2011</v>
      </c>
      <c r="I12143">
        <v>201909</v>
      </c>
      <c r="J12143" t="s">
        <v>21</v>
      </c>
      <c r="K12143" t="s">
        <v>22</v>
      </c>
      <c r="L12143" t="s">
        <v>31</v>
      </c>
      <c r="M12143" t="s">
        <v>24</v>
      </c>
      <c r="N12143">
        <v>1995</v>
      </c>
      <c r="O12143" t="s">
        <v>47</v>
      </c>
      <c r="P12143">
        <v>5</v>
      </c>
      <c r="Q12143">
        <f t="shared" si="378"/>
        <v>13</v>
      </c>
      <c r="R12143" t="str">
        <f t="shared" si="379"/>
        <v>Mid-range</v>
      </c>
    </row>
    <row r="12144" spans="1:18" x14ac:dyDescent="0.35">
      <c r="A12144">
        <v>12827972</v>
      </c>
      <c r="B12144" t="s">
        <v>1910</v>
      </c>
      <c r="C12144">
        <v>34900</v>
      </c>
      <c r="D12144" t="s">
        <v>17</v>
      </c>
      <c r="E12144" t="s">
        <v>262</v>
      </c>
      <c r="F12144" t="s">
        <v>924</v>
      </c>
      <c r="G12144" t="s">
        <v>1911</v>
      </c>
      <c r="H12144">
        <v>2019</v>
      </c>
      <c r="I12144">
        <v>15000</v>
      </c>
      <c r="J12144" t="s">
        <v>86</v>
      </c>
      <c r="K12144" t="s">
        <v>22</v>
      </c>
      <c r="L12144" t="s">
        <v>540</v>
      </c>
      <c r="M12144" t="s">
        <v>24</v>
      </c>
      <c r="N12144">
        <v>1798</v>
      </c>
      <c r="O12144" t="s">
        <v>47</v>
      </c>
      <c r="P12144">
        <v>5</v>
      </c>
      <c r="Q12144">
        <f t="shared" si="378"/>
        <v>5</v>
      </c>
      <c r="R12144" t="str">
        <f t="shared" si="379"/>
        <v>Mid-range</v>
      </c>
    </row>
    <row r="12145" spans="1:18" x14ac:dyDescent="0.35">
      <c r="A12145">
        <v>12827973</v>
      </c>
      <c r="B12145" t="s">
        <v>8260</v>
      </c>
      <c r="C12145">
        <v>6000</v>
      </c>
      <c r="D12145" t="s">
        <v>42</v>
      </c>
      <c r="E12145" t="s">
        <v>71</v>
      </c>
      <c r="F12145" t="s">
        <v>67</v>
      </c>
      <c r="G12145" t="s">
        <v>2437</v>
      </c>
      <c r="H12145">
        <v>2009</v>
      </c>
      <c r="I12145">
        <v>300000</v>
      </c>
      <c r="J12145" t="s">
        <v>46</v>
      </c>
      <c r="K12145" t="s">
        <v>22</v>
      </c>
      <c r="L12145" t="s">
        <v>23</v>
      </c>
      <c r="M12145" t="s">
        <v>24</v>
      </c>
      <c r="N12145">
        <v>3565</v>
      </c>
      <c r="O12145" t="s">
        <v>116</v>
      </c>
      <c r="P12145">
        <v>5</v>
      </c>
      <c r="Q12145">
        <f t="shared" si="378"/>
        <v>15</v>
      </c>
      <c r="R12145" t="str">
        <f t="shared" si="379"/>
        <v>Budget</v>
      </c>
    </row>
    <row r="12146" spans="1:18" x14ac:dyDescent="0.35">
      <c r="A12146">
        <v>12827976</v>
      </c>
      <c r="B12146" t="s">
        <v>11832</v>
      </c>
      <c r="C12146">
        <v>18000</v>
      </c>
      <c r="D12146" t="s">
        <v>59</v>
      </c>
      <c r="E12146" t="s">
        <v>398</v>
      </c>
      <c r="F12146" t="s">
        <v>7949</v>
      </c>
      <c r="G12146" t="s">
        <v>400</v>
      </c>
      <c r="H12146">
        <v>2007</v>
      </c>
      <c r="I12146">
        <v>120000</v>
      </c>
      <c r="J12146" t="s">
        <v>21</v>
      </c>
      <c r="K12146" t="s">
        <v>22</v>
      </c>
      <c r="L12146" t="s">
        <v>64</v>
      </c>
      <c r="M12146" t="s">
        <v>24</v>
      </c>
      <c r="N12146">
        <v>2494</v>
      </c>
      <c r="O12146" t="s">
        <v>25</v>
      </c>
      <c r="P12146">
        <v>5</v>
      </c>
      <c r="Q12146">
        <f t="shared" si="378"/>
        <v>17</v>
      </c>
      <c r="R12146" t="str">
        <f t="shared" si="379"/>
        <v>Mid-range</v>
      </c>
    </row>
    <row r="12147" spans="1:18" x14ac:dyDescent="0.35">
      <c r="A12147">
        <v>12827978</v>
      </c>
      <c r="B12147" t="s">
        <v>11833</v>
      </c>
      <c r="C12147">
        <v>12500</v>
      </c>
      <c r="D12147" t="s">
        <v>17</v>
      </c>
      <c r="E12147" t="s">
        <v>1779</v>
      </c>
      <c r="F12147" t="s">
        <v>1791</v>
      </c>
      <c r="G12147" t="s">
        <v>1792</v>
      </c>
      <c r="H12147">
        <v>2007</v>
      </c>
      <c r="I12147">
        <v>229100</v>
      </c>
      <c r="J12147" t="s">
        <v>21</v>
      </c>
      <c r="K12147" t="s">
        <v>22</v>
      </c>
      <c r="L12147" t="s">
        <v>23</v>
      </c>
      <c r="M12147" t="s">
        <v>24</v>
      </c>
      <c r="N12147">
        <v>2362</v>
      </c>
      <c r="O12147" t="s">
        <v>47</v>
      </c>
      <c r="P12147">
        <v>8</v>
      </c>
      <c r="Q12147">
        <f t="shared" si="378"/>
        <v>17</v>
      </c>
      <c r="R12147" t="str">
        <f t="shared" si="379"/>
        <v>Mid-range</v>
      </c>
    </row>
    <row r="12148" spans="1:18" x14ac:dyDescent="0.35">
      <c r="A12148">
        <v>12827983</v>
      </c>
      <c r="B12148" t="s">
        <v>4628</v>
      </c>
      <c r="C12148">
        <v>12800</v>
      </c>
      <c r="D12148" t="s">
        <v>328</v>
      </c>
      <c r="E12148" t="s">
        <v>2306</v>
      </c>
      <c r="F12148" t="s">
        <v>543</v>
      </c>
      <c r="G12148" t="s">
        <v>4161</v>
      </c>
      <c r="H12148">
        <v>2006</v>
      </c>
      <c r="I12148">
        <v>77707</v>
      </c>
      <c r="J12148" t="s">
        <v>63</v>
      </c>
      <c r="K12148" t="s">
        <v>22</v>
      </c>
      <c r="L12148" t="s">
        <v>23</v>
      </c>
      <c r="M12148" t="s">
        <v>24</v>
      </c>
      <c r="N12148">
        <v>2354</v>
      </c>
      <c r="O12148" t="s">
        <v>33</v>
      </c>
      <c r="P12148">
        <v>5</v>
      </c>
      <c r="Q12148">
        <f t="shared" si="378"/>
        <v>18</v>
      </c>
      <c r="R12148" t="str">
        <f t="shared" si="379"/>
        <v>Mid-range</v>
      </c>
    </row>
    <row r="12149" spans="1:18" x14ac:dyDescent="0.35">
      <c r="A12149">
        <v>12827991</v>
      </c>
      <c r="B12149" t="s">
        <v>2857</v>
      </c>
      <c r="C12149">
        <v>29990</v>
      </c>
      <c r="D12149" t="s">
        <v>17</v>
      </c>
      <c r="E12149" t="s">
        <v>905</v>
      </c>
      <c r="F12149" t="s">
        <v>1930</v>
      </c>
      <c r="G12149" t="s">
        <v>2858</v>
      </c>
      <c r="H12149">
        <v>2017</v>
      </c>
      <c r="I12149">
        <v>124010</v>
      </c>
      <c r="J12149" t="s">
        <v>106</v>
      </c>
      <c r="K12149" t="s">
        <v>81</v>
      </c>
      <c r="L12149" t="s">
        <v>31</v>
      </c>
      <c r="M12149" t="s">
        <v>24</v>
      </c>
      <c r="N12149">
        <v>2982</v>
      </c>
      <c r="O12149" t="s">
        <v>47</v>
      </c>
      <c r="P12149">
        <v>2</v>
      </c>
      <c r="Q12149">
        <f t="shared" si="378"/>
        <v>7</v>
      </c>
      <c r="R12149" t="str">
        <f t="shared" si="379"/>
        <v>Mid-range</v>
      </c>
    </row>
    <row r="12150" spans="1:18" x14ac:dyDescent="0.35">
      <c r="A12150">
        <v>12827999</v>
      </c>
      <c r="B12150" t="s">
        <v>675</v>
      </c>
      <c r="C12150">
        <v>22990</v>
      </c>
      <c r="D12150" t="s">
        <v>102</v>
      </c>
      <c r="E12150" t="s">
        <v>473</v>
      </c>
      <c r="F12150" t="s">
        <v>676</v>
      </c>
      <c r="G12150" t="s">
        <v>677</v>
      </c>
      <c r="H12150">
        <v>2011</v>
      </c>
      <c r="I12150">
        <v>229100</v>
      </c>
      <c r="J12150" t="s">
        <v>338</v>
      </c>
      <c r="K12150" t="s">
        <v>81</v>
      </c>
      <c r="L12150" t="s">
        <v>31</v>
      </c>
      <c r="M12150" t="s">
        <v>24</v>
      </c>
      <c r="N12150">
        <v>1968</v>
      </c>
      <c r="O12150" t="s">
        <v>1085</v>
      </c>
      <c r="P12150">
        <v>5</v>
      </c>
      <c r="Q12150">
        <f t="shared" si="378"/>
        <v>13</v>
      </c>
      <c r="R12150" t="str">
        <f t="shared" si="379"/>
        <v>Mid-range</v>
      </c>
    </row>
    <row r="12151" spans="1:18" x14ac:dyDescent="0.35">
      <c r="A12151">
        <v>12828017</v>
      </c>
      <c r="B12151" t="s">
        <v>11834</v>
      </c>
      <c r="C12151">
        <v>57950</v>
      </c>
      <c r="D12151" t="s">
        <v>127</v>
      </c>
      <c r="E12151" t="s">
        <v>277</v>
      </c>
      <c r="F12151" t="s">
        <v>278</v>
      </c>
      <c r="G12151" t="s">
        <v>279</v>
      </c>
      <c r="H12151">
        <v>2021</v>
      </c>
      <c r="I12151">
        <v>12107</v>
      </c>
      <c r="J12151" t="s">
        <v>21</v>
      </c>
      <c r="K12151" t="s">
        <v>22</v>
      </c>
      <c r="L12151" t="s">
        <v>31</v>
      </c>
      <c r="M12151" t="s">
        <v>24</v>
      </c>
      <c r="N12151">
        <v>2191</v>
      </c>
      <c r="O12151" t="s">
        <v>135</v>
      </c>
      <c r="P12151">
        <v>7</v>
      </c>
      <c r="Q12151">
        <f t="shared" si="378"/>
        <v>3</v>
      </c>
      <c r="R12151" t="str">
        <f t="shared" si="379"/>
        <v>Luxury</v>
      </c>
    </row>
    <row r="12152" spans="1:18" x14ac:dyDescent="0.35">
      <c r="A12152">
        <v>12828018</v>
      </c>
      <c r="B12152" t="s">
        <v>6420</v>
      </c>
      <c r="C12152">
        <v>49950</v>
      </c>
      <c r="D12152" t="s">
        <v>127</v>
      </c>
      <c r="E12152">
        <v>6</v>
      </c>
      <c r="F12152" t="s">
        <v>6421</v>
      </c>
      <c r="G12152" t="s">
        <v>6422</v>
      </c>
      <c r="H12152">
        <v>2021</v>
      </c>
      <c r="I12152">
        <v>10763</v>
      </c>
      <c r="J12152" t="s">
        <v>63</v>
      </c>
      <c r="K12152" t="s">
        <v>22</v>
      </c>
      <c r="L12152" t="s">
        <v>23</v>
      </c>
      <c r="M12152" t="s">
        <v>24</v>
      </c>
      <c r="N12152">
        <v>2488</v>
      </c>
      <c r="O12152" t="s">
        <v>116</v>
      </c>
      <c r="P12152">
        <v>5</v>
      </c>
      <c r="Q12152">
        <f t="shared" si="378"/>
        <v>3</v>
      </c>
      <c r="R12152" t="str">
        <f t="shared" si="379"/>
        <v>Luxury</v>
      </c>
    </row>
    <row r="12153" spans="1:18" x14ac:dyDescent="0.35">
      <c r="A12153">
        <v>12828020</v>
      </c>
      <c r="B12153" t="s">
        <v>7669</v>
      </c>
      <c r="C12153">
        <v>51450</v>
      </c>
      <c r="D12153" t="s">
        <v>127</v>
      </c>
      <c r="E12153">
        <v>6</v>
      </c>
      <c r="F12153" t="s">
        <v>5612</v>
      </c>
      <c r="G12153" t="s">
        <v>6422</v>
      </c>
      <c r="H12153">
        <v>2021</v>
      </c>
      <c r="I12153">
        <v>14588</v>
      </c>
      <c r="J12153" t="s">
        <v>63</v>
      </c>
      <c r="K12153" t="s">
        <v>22</v>
      </c>
      <c r="L12153" t="s">
        <v>23</v>
      </c>
      <c r="M12153" t="s">
        <v>24</v>
      </c>
      <c r="N12153">
        <v>2488</v>
      </c>
      <c r="O12153" t="s">
        <v>47</v>
      </c>
      <c r="P12153">
        <v>5</v>
      </c>
      <c r="Q12153">
        <f t="shared" si="378"/>
        <v>3</v>
      </c>
      <c r="R12153" t="str">
        <f t="shared" si="379"/>
        <v>Luxury</v>
      </c>
    </row>
    <row r="12154" spans="1:18" x14ac:dyDescent="0.35">
      <c r="A12154">
        <v>12828022</v>
      </c>
      <c r="B12154" t="s">
        <v>8617</v>
      </c>
      <c r="C12154">
        <v>56950</v>
      </c>
      <c r="D12154" t="s">
        <v>127</v>
      </c>
      <c r="E12154" t="s">
        <v>277</v>
      </c>
      <c r="F12154" t="s">
        <v>864</v>
      </c>
      <c r="G12154" t="s">
        <v>279</v>
      </c>
      <c r="H12154">
        <v>2021</v>
      </c>
      <c r="I12154">
        <v>20718</v>
      </c>
      <c r="J12154" t="s">
        <v>21</v>
      </c>
      <c r="K12154" t="s">
        <v>22</v>
      </c>
      <c r="L12154" t="s">
        <v>31</v>
      </c>
      <c r="M12154" t="s">
        <v>24</v>
      </c>
      <c r="N12154">
        <v>2191</v>
      </c>
      <c r="O12154" t="s">
        <v>135</v>
      </c>
      <c r="P12154">
        <v>7</v>
      </c>
      <c r="Q12154">
        <f t="shared" si="378"/>
        <v>3</v>
      </c>
      <c r="R12154" t="str">
        <f t="shared" si="379"/>
        <v>Luxury</v>
      </c>
    </row>
    <row r="12155" spans="1:18" x14ac:dyDescent="0.35">
      <c r="A12155">
        <v>12828024</v>
      </c>
      <c r="B12155" t="s">
        <v>7669</v>
      </c>
      <c r="C12155">
        <v>55450</v>
      </c>
      <c r="D12155" t="s">
        <v>127</v>
      </c>
      <c r="E12155">
        <v>6</v>
      </c>
      <c r="F12155" t="s">
        <v>5612</v>
      </c>
      <c r="G12155" t="s">
        <v>6422</v>
      </c>
      <c r="H12155">
        <v>2021</v>
      </c>
      <c r="I12155">
        <v>19630</v>
      </c>
      <c r="J12155" t="s">
        <v>21</v>
      </c>
      <c r="K12155" t="s">
        <v>22</v>
      </c>
      <c r="L12155" t="s">
        <v>23</v>
      </c>
      <c r="M12155" t="s">
        <v>24</v>
      </c>
      <c r="N12155">
        <v>2488</v>
      </c>
      <c r="O12155" t="s">
        <v>135</v>
      </c>
      <c r="P12155">
        <v>5</v>
      </c>
      <c r="Q12155">
        <f t="shared" si="378"/>
        <v>3</v>
      </c>
      <c r="R12155" t="str">
        <f t="shared" si="379"/>
        <v>Luxury</v>
      </c>
    </row>
    <row r="12156" spans="1:18" x14ac:dyDescent="0.35">
      <c r="A12156">
        <v>12828025</v>
      </c>
      <c r="B12156" t="s">
        <v>11835</v>
      </c>
      <c r="C12156">
        <v>44950</v>
      </c>
      <c r="D12156" t="s">
        <v>127</v>
      </c>
      <c r="E12156" t="s">
        <v>3313</v>
      </c>
      <c r="F12156" t="s">
        <v>10452</v>
      </c>
      <c r="G12156" t="s">
        <v>3315</v>
      </c>
      <c r="H12156">
        <v>2021</v>
      </c>
      <c r="I12156">
        <v>15893</v>
      </c>
      <c r="J12156" t="s">
        <v>21</v>
      </c>
      <c r="K12156" t="s">
        <v>22</v>
      </c>
      <c r="L12156" t="s">
        <v>23</v>
      </c>
      <c r="M12156" t="s">
        <v>24</v>
      </c>
      <c r="N12156">
        <v>1998</v>
      </c>
      <c r="O12156" t="s">
        <v>47</v>
      </c>
      <c r="P12156">
        <v>5</v>
      </c>
      <c r="Q12156">
        <f t="shared" si="378"/>
        <v>3</v>
      </c>
      <c r="R12156" t="str">
        <f t="shared" si="379"/>
        <v>Luxury</v>
      </c>
    </row>
    <row r="12157" spans="1:18" x14ac:dyDescent="0.35">
      <c r="A12157">
        <v>12828027</v>
      </c>
      <c r="B12157" t="s">
        <v>7669</v>
      </c>
      <c r="C12157">
        <v>55950</v>
      </c>
      <c r="D12157" t="s">
        <v>127</v>
      </c>
      <c r="E12157">
        <v>6</v>
      </c>
      <c r="F12157" t="s">
        <v>5612</v>
      </c>
      <c r="G12157" t="s">
        <v>6422</v>
      </c>
      <c r="H12157">
        <v>2021</v>
      </c>
      <c r="I12157">
        <v>14620</v>
      </c>
      <c r="J12157" t="s">
        <v>21</v>
      </c>
      <c r="K12157" t="s">
        <v>22</v>
      </c>
      <c r="L12157" t="s">
        <v>23</v>
      </c>
      <c r="M12157" t="s">
        <v>24</v>
      </c>
      <c r="N12157">
        <v>2488</v>
      </c>
      <c r="O12157" t="s">
        <v>25</v>
      </c>
      <c r="P12157">
        <v>5</v>
      </c>
      <c r="Q12157">
        <f t="shared" si="378"/>
        <v>3</v>
      </c>
      <c r="R12157" t="str">
        <f t="shared" si="379"/>
        <v>Luxury</v>
      </c>
    </row>
    <row r="12158" spans="1:18" x14ac:dyDescent="0.35">
      <c r="A12158">
        <v>12828033</v>
      </c>
      <c r="B12158" t="s">
        <v>11836</v>
      </c>
      <c r="C12158">
        <v>53950</v>
      </c>
      <c r="D12158" t="s">
        <v>127</v>
      </c>
      <c r="E12158" t="s">
        <v>466</v>
      </c>
      <c r="F12158" t="s">
        <v>8616</v>
      </c>
      <c r="G12158" t="s">
        <v>1919</v>
      </c>
      <c r="H12158">
        <v>2021</v>
      </c>
      <c r="I12158">
        <v>23747</v>
      </c>
      <c r="J12158" t="s">
        <v>21</v>
      </c>
      <c r="K12158" t="s">
        <v>22</v>
      </c>
      <c r="L12158" t="s">
        <v>23</v>
      </c>
      <c r="M12158" t="s">
        <v>24</v>
      </c>
      <c r="N12158">
        <v>2488</v>
      </c>
      <c r="O12158" t="s">
        <v>33</v>
      </c>
      <c r="P12158">
        <v>5</v>
      </c>
      <c r="Q12158">
        <f t="shared" si="378"/>
        <v>3</v>
      </c>
      <c r="R12158" t="str">
        <f t="shared" si="379"/>
        <v>Luxury</v>
      </c>
    </row>
    <row r="12159" spans="1:18" x14ac:dyDescent="0.35">
      <c r="A12159">
        <v>12828068</v>
      </c>
      <c r="B12159" t="s">
        <v>11837</v>
      </c>
      <c r="C12159">
        <v>28000</v>
      </c>
      <c r="D12159" t="s">
        <v>42</v>
      </c>
      <c r="E12159" t="s">
        <v>292</v>
      </c>
      <c r="F12159" t="s">
        <v>686</v>
      </c>
      <c r="G12159" t="s">
        <v>294</v>
      </c>
      <c r="H12159">
        <v>2016</v>
      </c>
      <c r="I12159">
        <v>150000</v>
      </c>
      <c r="J12159" t="s">
        <v>21</v>
      </c>
      <c r="K12159" t="s">
        <v>22</v>
      </c>
      <c r="L12159" t="s">
        <v>31</v>
      </c>
      <c r="M12159" t="s">
        <v>24</v>
      </c>
      <c r="N12159">
        <v>2776</v>
      </c>
      <c r="O12159" t="s">
        <v>47</v>
      </c>
      <c r="P12159">
        <v>7</v>
      </c>
      <c r="Q12159">
        <f t="shared" si="378"/>
        <v>8</v>
      </c>
      <c r="R12159" t="str">
        <f t="shared" si="379"/>
        <v>Mid-range</v>
      </c>
    </row>
    <row r="12160" spans="1:18" x14ac:dyDescent="0.35">
      <c r="A12160">
        <v>12828072</v>
      </c>
      <c r="B12160" t="s">
        <v>11838</v>
      </c>
      <c r="C12160">
        <v>36888</v>
      </c>
      <c r="D12160" t="s">
        <v>17</v>
      </c>
      <c r="E12160" t="s">
        <v>262</v>
      </c>
      <c r="F12160" t="s">
        <v>4245</v>
      </c>
      <c r="G12160" t="s">
        <v>1721</v>
      </c>
      <c r="H12160">
        <v>2022</v>
      </c>
      <c r="I12160">
        <v>14</v>
      </c>
      <c r="J12160" t="s">
        <v>63</v>
      </c>
      <c r="K12160" t="s">
        <v>683</v>
      </c>
      <c r="L12160" t="s">
        <v>23</v>
      </c>
      <c r="M12160" t="s">
        <v>24</v>
      </c>
      <c r="N12160">
        <v>1987</v>
      </c>
      <c r="O12160" t="s">
        <v>47</v>
      </c>
      <c r="P12160">
        <v>5</v>
      </c>
      <c r="Q12160">
        <f t="shared" si="378"/>
        <v>2</v>
      </c>
      <c r="R12160" t="str">
        <f t="shared" si="379"/>
        <v>Mid-range</v>
      </c>
    </row>
    <row r="12161" spans="1:18" x14ac:dyDescent="0.35">
      <c r="A12161">
        <v>12828083</v>
      </c>
      <c r="B12161" t="s">
        <v>1322</v>
      </c>
      <c r="C12161">
        <v>34700</v>
      </c>
      <c r="D12161" t="s">
        <v>88</v>
      </c>
      <c r="E12161" t="s">
        <v>625</v>
      </c>
      <c r="F12161" t="s">
        <v>626</v>
      </c>
      <c r="G12161" t="s">
        <v>1323</v>
      </c>
      <c r="H12161">
        <v>2018</v>
      </c>
      <c r="I12161">
        <v>83800</v>
      </c>
      <c r="J12161" t="s">
        <v>106</v>
      </c>
      <c r="K12161" t="s">
        <v>22</v>
      </c>
      <c r="L12161" t="s">
        <v>31</v>
      </c>
      <c r="M12161" t="s">
        <v>24</v>
      </c>
      <c r="N12161">
        <v>2497</v>
      </c>
      <c r="O12161" t="s">
        <v>47</v>
      </c>
      <c r="P12161">
        <v>3</v>
      </c>
      <c r="Q12161">
        <f t="shared" si="378"/>
        <v>6</v>
      </c>
      <c r="R12161" t="str">
        <f t="shared" si="379"/>
        <v>Mid-range</v>
      </c>
    </row>
    <row r="12162" spans="1:18" x14ac:dyDescent="0.35">
      <c r="A12162">
        <v>12828085</v>
      </c>
      <c r="B12162" t="s">
        <v>2218</v>
      </c>
      <c r="C12162">
        <v>9500</v>
      </c>
      <c r="D12162" t="s">
        <v>42</v>
      </c>
      <c r="E12162" t="s">
        <v>71</v>
      </c>
      <c r="F12162" t="s">
        <v>1018</v>
      </c>
      <c r="G12162" t="s">
        <v>1376</v>
      </c>
      <c r="H12162">
        <v>2010</v>
      </c>
      <c r="I12162">
        <v>131084</v>
      </c>
      <c r="J12162" t="s">
        <v>63</v>
      </c>
      <c r="K12162" t="s">
        <v>22</v>
      </c>
      <c r="L12162" t="s">
        <v>23</v>
      </c>
      <c r="M12162" t="s">
        <v>24</v>
      </c>
      <c r="N12162">
        <v>3565</v>
      </c>
      <c r="O12162" t="s">
        <v>11839</v>
      </c>
      <c r="P12162">
        <v>5</v>
      </c>
      <c r="Q12162">
        <f t="shared" si="378"/>
        <v>14</v>
      </c>
      <c r="R12162" t="str">
        <f t="shared" si="379"/>
        <v>Budget</v>
      </c>
    </row>
    <row r="12163" spans="1:18" x14ac:dyDescent="0.35">
      <c r="A12163">
        <v>12828090</v>
      </c>
      <c r="B12163" t="s">
        <v>11840</v>
      </c>
      <c r="C12163">
        <v>7500</v>
      </c>
      <c r="D12163" t="s">
        <v>143</v>
      </c>
      <c r="E12163" t="s">
        <v>1109</v>
      </c>
      <c r="F12163" t="s">
        <v>4471</v>
      </c>
      <c r="G12163" t="s">
        <v>5616</v>
      </c>
      <c r="H12163">
        <v>2004</v>
      </c>
      <c r="I12163">
        <v>189000</v>
      </c>
      <c r="J12163" t="s">
        <v>21</v>
      </c>
      <c r="K12163" t="s">
        <v>22</v>
      </c>
      <c r="L12163" t="s">
        <v>64</v>
      </c>
      <c r="M12163" t="s">
        <v>24</v>
      </c>
      <c r="N12163">
        <v>3000</v>
      </c>
      <c r="O12163" t="s">
        <v>2365</v>
      </c>
      <c r="P12163">
        <v>5</v>
      </c>
      <c r="Q12163">
        <f t="shared" ref="Q12163:Q12226" si="380">2024-H12163</f>
        <v>20</v>
      </c>
      <c r="R12163" t="str">
        <f t="shared" ref="R12163:R12226" si="381">IF(C12163&lt;=10000,"Budget",IF(C12163&lt;=40000,"Mid-range","Luxury"))</f>
        <v>Budget</v>
      </c>
    </row>
    <row r="12164" spans="1:18" x14ac:dyDescent="0.35">
      <c r="A12164">
        <v>12828093</v>
      </c>
      <c r="B12164" t="s">
        <v>11841</v>
      </c>
      <c r="C12164">
        <v>7800</v>
      </c>
      <c r="D12164" t="s">
        <v>54</v>
      </c>
      <c r="E12164" t="s">
        <v>55</v>
      </c>
      <c r="F12164" t="s">
        <v>5041</v>
      </c>
      <c r="G12164" t="s">
        <v>4053</v>
      </c>
      <c r="H12164">
        <v>2008</v>
      </c>
      <c r="I12164">
        <v>236000</v>
      </c>
      <c r="J12164" t="s">
        <v>21</v>
      </c>
      <c r="K12164" t="s">
        <v>22</v>
      </c>
      <c r="L12164" t="s">
        <v>23</v>
      </c>
      <c r="M12164" t="s">
        <v>24</v>
      </c>
      <c r="N12164">
        <v>3984</v>
      </c>
      <c r="O12164" t="s">
        <v>896</v>
      </c>
      <c r="P12164">
        <v>5</v>
      </c>
      <c r="Q12164">
        <f t="shared" si="380"/>
        <v>16</v>
      </c>
      <c r="R12164" t="str">
        <f t="shared" si="381"/>
        <v>Budget</v>
      </c>
    </row>
    <row r="12165" spans="1:18" x14ac:dyDescent="0.35">
      <c r="A12165">
        <v>12828095</v>
      </c>
      <c r="B12165" t="s">
        <v>1368</v>
      </c>
      <c r="C12165">
        <v>8500</v>
      </c>
      <c r="D12165" t="s">
        <v>17</v>
      </c>
      <c r="E12165" t="s">
        <v>642</v>
      </c>
      <c r="F12165" t="s">
        <v>844</v>
      </c>
      <c r="G12165" t="s">
        <v>1369</v>
      </c>
      <c r="H12165">
        <v>2009</v>
      </c>
      <c r="I12165">
        <v>296000</v>
      </c>
      <c r="J12165" t="s">
        <v>63</v>
      </c>
      <c r="K12165" t="s">
        <v>22</v>
      </c>
      <c r="L12165" t="s">
        <v>23</v>
      </c>
      <c r="M12165" t="s">
        <v>24</v>
      </c>
      <c r="N12165">
        <v>2362</v>
      </c>
      <c r="O12165" t="s">
        <v>33</v>
      </c>
      <c r="P12165">
        <v>5</v>
      </c>
      <c r="Q12165">
        <f t="shared" si="380"/>
        <v>15</v>
      </c>
      <c r="R12165" t="str">
        <f t="shared" si="381"/>
        <v>Budget</v>
      </c>
    </row>
    <row r="12166" spans="1:18" x14ac:dyDescent="0.35">
      <c r="A12166">
        <v>12828096</v>
      </c>
      <c r="B12166" t="s">
        <v>6994</v>
      </c>
      <c r="C12166">
        <v>7500</v>
      </c>
      <c r="D12166" t="s">
        <v>88</v>
      </c>
      <c r="E12166" t="s">
        <v>707</v>
      </c>
      <c r="F12166" t="s">
        <v>90</v>
      </c>
      <c r="G12166" t="s">
        <v>6995</v>
      </c>
      <c r="H12166">
        <v>2015</v>
      </c>
      <c r="I12166">
        <v>103600</v>
      </c>
      <c r="J12166" t="s">
        <v>86</v>
      </c>
      <c r="K12166" t="s">
        <v>81</v>
      </c>
      <c r="L12166" t="s">
        <v>23</v>
      </c>
      <c r="M12166" t="s">
        <v>24</v>
      </c>
      <c r="N12166">
        <v>1591</v>
      </c>
      <c r="O12166" t="s">
        <v>47</v>
      </c>
      <c r="P12166">
        <v>5</v>
      </c>
      <c r="Q12166">
        <f t="shared" si="380"/>
        <v>9</v>
      </c>
      <c r="R12166" t="str">
        <f t="shared" si="381"/>
        <v>Budget</v>
      </c>
    </row>
    <row r="12167" spans="1:18" x14ac:dyDescent="0.35">
      <c r="A12167">
        <v>12828110</v>
      </c>
      <c r="B12167" t="s">
        <v>3537</v>
      </c>
      <c r="C12167">
        <v>67990</v>
      </c>
      <c r="D12167" t="s">
        <v>54</v>
      </c>
      <c r="E12167" t="s">
        <v>175</v>
      </c>
      <c r="F12167" t="s">
        <v>993</v>
      </c>
      <c r="G12167" t="s">
        <v>785</v>
      </c>
      <c r="H12167">
        <v>2022</v>
      </c>
      <c r="I12167">
        <v>8402</v>
      </c>
      <c r="J12167" t="s">
        <v>275</v>
      </c>
      <c r="K12167" t="s">
        <v>22</v>
      </c>
      <c r="L12167" t="s">
        <v>31</v>
      </c>
      <c r="M12167" t="s">
        <v>24</v>
      </c>
      <c r="N12167">
        <v>1996</v>
      </c>
      <c r="O12167" t="s">
        <v>33</v>
      </c>
      <c r="P12167">
        <v>5</v>
      </c>
      <c r="Q12167">
        <f t="shared" si="380"/>
        <v>2</v>
      </c>
      <c r="R12167" t="str">
        <f t="shared" si="381"/>
        <v>Luxury</v>
      </c>
    </row>
    <row r="12168" spans="1:18" x14ac:dyDescent="0.35">
      <c r="A12168">
        <v>12828117</v>
      </c>
      <c r="B12168" t="s">
        <v>11130</v>
      </c>
      <c r="C12168">
        <v>11200</v>
      </c>
      <c r="D12168" t="s">
        <v>42</v>
      </c>
      <c r="E12168" t="s">
        <v>1193</v>
      </c>
      <c r="F12168" t="s">
        <v>4203</v>
      </c>
      <c r="G12168" t="s">
        <v>1893</v>
      </c>
      <c r="H12168">
        <v>2012</v>
      </c>
      <c r="I12168">
        <v>147816</v>
      </c>
      <c r="J12168" t="s">
        <v>21</v>
      </c>
      <c r="K12168" t="s">
        <v>22</v>
      </c>
      <c r="L12168" t="s">
        <v>23</v>
      </c>
      <c r="M12168" t="s">
        <v>24</v>
      </c>
      <c r="N12168">
        <v>2384</v>
      </c>
      <c r="O12168" t="s">
        <v>25</v>
      </c>
      <c r="P12168">
        <v>7</v>
      </c>
      <c r="Q12168">
        <f t="shared" si="380"/>
        <v>12</v>
      </c>
      <c r="R12168" t="str">
        <f t="shared" si="381"/>
        <v>Mid-range</v>
      </c>
    </row>
    <row r="12169" spans="1:18" x14ac:dyDescent="0.35">
      <c r="A12169">
        <v>12828119</v>
      </c>
      <c r="B12169" t="s">
        <v>9077</v>
      </c>
      <c r="C12169">
        <v>24999</v>
      </c>
      <c r="D12169" t="s">
        <v>49</v>
      </c>
      <c r="E12169" t="s">
        <v>724</v>
      </c>
      <c r="F12169" t="s">
        <v>717</v>
      </c>
      <c r="G12169" t="s">
        <v>1277</v>
      </c>
      <c r="H12169">
        <v>2015</v>
      </c>
      <c r="I12169">
        <v>128380</v>
      </c>
      <c r="J12169" t="s">
        <v>21</v>
      </c>
      <c r="K12169" t="s">
        <v>22</v>
      </c>
      <c r="L12169" t="s">
        <v>64</v>
      </c>
      <c r="M12169" t="s">
        <v>24</v>
      </c>
      <c r="N12169">
        <v>3498</v>
      </c>
      <c r="O12169" t="s">
        <v>1085</v>
      </c>
      <c r="P12169">
        <v>7</v>
      </c>
      <c r="Q12169">
        <f t="shared" si="380"/>
        <v>9</v>
      </c>
      <c r="R12169" t="str">
        <f t="shared" si="381"/>
        <v>Mid-range</v>
      </c>
    </row>
    <row r="12170" spans="1:18" x14ac:dyDescent="0.35">
      <c r="A12170">
        <v>12828122</v>
      </c>
      <c r="B12170" t="s">
        <v>11842</v>
      </c>
      <c r="C12170">
        <v>35490</v>
      </c>
      <c r="D12170" t="s">
        <v>102</v>
      </c>
      <c r="E12170" t="s">
        <v>1262</v>
      </c>
      <c r="F12170" t="s">
        <v>5499</v>
      </c>
      <c r="G12170" t="s">
        <v>1264</v>
      </c>
      <c r="H12170">
        <v>2022</v>
      </c>
      <c r="I12170">
        <v>1510</v>
      </c>
      <c r="J12170" t="s">
        <v>21</v>
      </c>
      <c r="K12170" t="s">
        <v>22</v>
      </c>
      <c r="L12170" t="s">
        <v>64</v>
      </c>
      <c r="M12170" t="s">
        <v>247</v>
      </c>
      <c r="N12170">
        <v>999</v>
      </c>
      <c r="O12170" t="s">
        <v>69</v>
      </c>
      <c r="P12170">
        <v>5</v>
      </c>
      <c r="Q12170">
        <f t="shared" si="380"/>
        <v>2</v>
      </c>
      <c r="R12170" t="str">
        <f t="shared" si="381"/>
        <v>Mid-range</v>
      </c>
    </row>
    <row r="12171" spans="1:18" x14ac:dyDescent="0.35">
      <c r="A12171">
        <v>12828129</v>
      </c>
      <c r="B12171" t="s">
        <v>5479</v>
      </c>
      <c r="C12171">
        <v>45000</v>
      </c>
      <c r="D12171" t="s">
        <v>165</v>
      </c>
      <c r="E12171" t="s">
        <v>209</v>
      </c>
      <c r="F12171" t="s">
        <v>313</v>
      </c>
      <c r="G12171" t="s">
        <v>3674</v>
      </c>
      <c r="H12171">
        <v>2019</v>
      </c>
      <c r="I12171">
        <v>99000</v>
      </c>
      <c r="J12171" t="s">
        <v>21</v>
      </c>
      <c r="K12171" t="s">
        <v>22</v>
      </c>
      <c r="L12171" t="s">
        <v>31</v>
      </c>
      <c r="M12171" t="s">
        <v>24</v>
      </c>
      <c r="N12171">
        <v>2442</v>
      </c>
      <c r="O12171" t="s">
        <v>47</v>
      </c>
      <c r="P12171">
        <v>7</v>
      </c>
      <c r="Q12171">
        <f t="shared" si="380"/>
        <v>5</v>
      </c>
      <c r="R12171" t="str">
        <f t="shared" si="381"/>
        <v>Luxury</v>
      </c>
    </row>
    <row r="12172" spans="1:18" x14ac:dyDescent="0.35">
      <c r="A12172">
        <v>12828145</v>
      </c>
      <c r="B12172" t="s">
        <v>11843</v>
      </c>
      <c r="C12172">
        <v>12990</v>
      </c>
      <c r="D12172" t="s">
        <v>226</v>
      </c>
      <c r="E12172" t="s">
        <v>552</v>
      </c>
      <c r="F12172" t="s">
        <v>11844</v>
      </c>
      <c r="G12172" t="s">
        <v>11845</v>
      </c>
      <c r="H12172">
        <v>2012</v>
      </c>
      <c r="I12172">
        <v>108811</v>
      </c>
      <c r="J12172" t="s">
        <v>21</v>
      </c>
      <c r="K12172" t="s">
        <v>22</v>
      </c>
      <c r="L12172" t="s">
        <v>64</v>
      </c>
      <c r="M12172" t="s">
        <v>24</v>
      </c>
      <c r="N12172">
        <v>2488</v>
      </c>
      <c r="O12172" t="s">
        <v>25</v>
      </c>
      <c r="P12172">
        <v>5</v>
      </c>
      <c r="Q12172">
        <f t="shared" si="380"/>
        <v>12</v>
      </c>
      <c r="R12172" t="str">
        <f t="shared" si="381"/>
        <v>Mid-range</v>
      </c>
    </row>
    <row r="12173" spans="1:18" x14ac:dyDescent="0.35">
      <c r="A12173">
        <v>12828147</v>
      </c>
      <c r="B12173" t="s">
        <v>11846</v>
      </c>
      <c r="C12173">
        <v>68500</v>
      </c>
      <c r="D12173" t="s">
        <v>76</v>
      </c>
      <c r="E12173" t="s">
        <v>373</v>
      </c>
      <c r="F12173" t="s">
        <v>1167</v>
      </c>
      <c r="G12173" t="s">
        <v>11847</v>
      </c>
      <c r="H12173">
        <v>2022</v>
      </c>
      <c r="I12173">
        <v>901</v>
      </c>
      <c r="J12173" t="s">
        <v>21</v>
      </c>
      <c r="K12173" t="s">
        <v>22</v>
      </c>
      <c r="L12173" t="s">
        <v>31</v>
      </c>
      <c r="M12173" t="s">
        <v>24</v>
      </c>
      <c r="N12173">
        <v>2999</v>
      </c>
      <c r="O12173" t="s">
        <v>11848</v>
      </c>
      <c r="P12173">
        <v>7</v>
      </c>
      <c r="Q12173">
        <f t="shared" si="380"/>
        <v>2</v>
      </c>
      <c r="R12173" t="str">
        <f t="shared" si="381"/>
        <v>Luxury</v>
      </c>
    </row>
    <row r="12174" spans="1:18" x14ac:dyDescent="0.35">
      <c r="A12174">
        <v>12828160</v>
      </c>
      <c r="B12174" t="s">
        <v>9051</v>
      </c>
      <c r="C12174">
        <v>26998</v>
      </c>
      <c r="D12174" t="s">
        <v>54</v>
      </c>
      <c r="E12174" t="s">
        <v>55</v>
      </c>
      <c r="F12174" t="s">
        <v>2228</v>
      </c>
      <c r="G12174" t="s">
        <v>57</v>
      </c>
      <c r="H12174">
        <v>2016</v>
      </c>
      <c r="I12174">
        <v>170718</v>
      </c>
      <c r="J12174" t="s">
        <v>21</v>
      </c>
      <c r="K12174" t="s">
        <v>22</v>
      </c>
      <c r="L12174" t="s">
        <v>31</v>
      </c>
      <c r="M12174" t="s">
        <v>24</v>
      </c>
      <c r="N12174">
        <v>2720</v>
      </c>
      <c r="O12174" t="s">
        <v>33</v>
      </c>
      <c r="P12174">
        <v>7</v>
      </c>
      <c r="Q12174">
        <f t="shared" si="380"/>
        <v>8</v>
      </c>
      <c r="R12174" t="str">
        <f t="shared" si="381"/>
        <v>Mid-range</v>
      </c>
    </row>
    <row r="12175" spans="1:18" x14ac:dyDescent="0.35">
      <c r="A12175">
        <v>12828161</v>
      </c>
      <c r="B12175" t="s">
        <v>11849</v>
      </c>
      <c r="C12175">
        <v>73490</v>
      </c>
      <c r="D12175" t="s">
        <v>27</v>
      </c>
      <c r="E12175" t="s">
        <v>2571</v>
      </c>
      <c r="F12175" t="s">
        <v>492</v>
      </c>
      <c r="G12175" t="s">
        <v>2572</v>
      </c>
      <c r="H12175">
        <v>2020</v>
      </c>
      <c r="I12175">
        <v>33400</v>
      </c>
      <c r="J12175" t="s">
        <v>86</v>
      </c>
      <c r="K12175" t="s">
        <v>22</v>
      </c>
      <c r="L12175" t="s">
        <v>64</v>
      </c>
      <c r="M12175" t="s">
        <v>24</v>
      </c>
      <c r="N12175">
        <v>1991</v>
      </c>
      <c r="O12175" t="s">
        <v>4284</v>
      </c>
      <c r="P12175">
        <v>5</v>
      </c>
      <c r="Q12175">
        <f t="shared" si="380"/>
        <v>4</v>
      </c>
      <c r="R12175" t="str">
        <f t="shared" si="381"/>
        <v>Luxury</v>
      </c>
    </row>
    <row r="12176" spans="1:18" x14ac:dyDescent="0.35">
      <c r="A12176">
        <v>12828167</v>
      </c>
      <c r="B12176" t="s">
        <v>11850</v>
      </c>
      <c r="C12176">
        <v>60000</v>
      </c>
      <c r="D12176" t="s">
        <v>42</v>
      </c>
      <c r="E12176" t="s">
        <v>1017</v>
      </c>
      <c r="F12176" t="s">
        <v>2000</v>
      </c>
      <c r="G12176" t="s">
        <v>441</v>
      </c>
      <c r="H12176">
        <v>2014</v>
      </c>
      <c r="I12176">
        <v>75000</v>
      </c>
      <c r="J12176" t="s">
        <v>427</v>
      </c>
      <c r="K12176" t="s">
        <v>81</v>
      </c>
      <c r="L12176" t="s">
        <v>23</v>
      </c>
      <c r="M12176" t="s">
        <v>24</v>
      </c>
      <c r="N12176">
        <v>5967</v>
      </c>
      <c r="O12176" t="s">
        <v>25</v>
      </c>
      <c r="P12176">
        <v>2</v>
      </c>
      <c r="Q12176">
        <f t="shared" si="380"/>
        <v>10</v>
      </c>
      <c r="R12176" t="str">
        <f t="shared" si="381"/>
        <v>Luxury</v>
      </c>
    </row>
    <row r="12177" spans="1:18" x14ac:dyDescent="0.35">
      <c r="A12177">
        <v>12828170</v>
      </c>
      <c r="B12177" t="s">
        <v>3562</v>
      </c>
      <c r="C12177">
        <v>32990</v>
      </c>
      <c r="D12177" t="s">
        <v>165</v>
      </c>
      <c r="E12177" t="s">
        <v>166</v>
      </c>
      <c r="F12177" t="s">
        <v>167</v>
      </c>
      <c r="G12177" t="s">
        <v>471</v>
      </c>
      <c r="H12177">
        <v>2016</v>
      </c>
      <c r="I12177">
        <v>95278</v>
      </c>
      <c r="J12177" t="s">
        <v>617</v>
      </c>
      <c r="K12177" t="s">
        <v>81</v>
      </c>
      <c r="L12177" t="s">
        <v>31</v>
      </c>
      <c r="M12177" t="s">
        <v>24</v>
      </c>
      <c r="N12177">
        <v>2440</v>
      </c>
      <c r="O12177" t="s">
        <v>116</v>
      </c>
      <c r="P12177">
        <v>4</v>
      </c>
      <c r="Q12177">
        <f t="shared" si="380"/>
        <v>8</v>
      </c>
      <c r="R12177" t="str">
        <f t="shared" si="381"/>
        <v>Mid-range</v>
      </c>
    </row>
    <row r="12178" spans="1:18" x14ac:dyDescent="0.35">
      <c r="A12178">
        <v>12828171</v>
      </c>
      <c r="B12178" t="s">
        <v>11851</v>
      </c>
      <c r="C12178">
        <v>6420</v>
      </c>
      <c r="D12178" t="s">
        <v>102</v>
      </c>
      <c r="E12178" t="s">
        <v>11852</v>
      </c>
      <c r="F12178" t="s">
        <v>11853</v>
      </c>
      <c r="G12178" t="s">
        <v>11854</v>
      </c>
      <c r="H12178">
        <v>2005</v>
      </c>
      <c r="I12178">
        <v>99077</v>
      </c>
      <c r="J12178" t="s">
        <v>63</v>
      </c>
      <c r="K12178" t="s">
        <v>22</v>
      </c>
      <c r="L12178" t="s">
        <v>64</v>
      </c>
      <c r="M12178" t="s">
        <v>24</v>
      </c>
      <c r="N12178">
        <v>2324</v>
      </c>
      <c r="O12178" t="s">
        <v>69</v>
      </c>
      <c r="P12178">
        <v>5</v>
      </c>
      <c r="Q12178">
        <f t="shared" si="380"/>
        <v>19</v>
      </c>
      <c r="R12178" t="str">
        <f t="shared" si="381"/>
        <v>Budget</v>
      </c>
    </row>
    <row r="12179" spans="1:18" x14ac:dyDescent="0.35">
      <c r="A12179">
        <v>12828174</v>
      </c>
      <c r="B12179" t="s">
        <v>11855</v>
      </c>
      <c r="C12179">
        <v>11000</v>
      </c>
      <c r="D12179" t="s">
        <v>102</v>
      </c>
      <c r="E12179" t="s">
        <v>8969</v>
      </c>
      <c r="F12179" t="s">
        <v>11856</v>
      </c>
      <c r="G12179" t="s">
        <v>11857</v>
      </c>
      <c r="H12179">
        <v>2009</v>
      </c>
      <c r="I12179">
        <v>139200</v>
      </c>
      <c r="J12179" t="s">
        <v>220</v>
      </c>
      <c r="K12179" t="s">
        <v>22</v>
      </c>
      <c r="L12179" t="s">
        <v>64</v>
      </c>
      <c r="M12179" t="s">
        <v>24</v>
      </c>
      <c r="N12179">
        <v>1984</v>
      </c>
      <c r="O12179" t="s">
        <v>47</v>
      </c>
      <c r="P12179">
        <v>4</v>
      </c>
      <c r="Q12179">
        <f t="shared" si="380"/>
        <v>15</v>
      </c>
      <c r="R12179" t="str">
        <f t="shared" si="381"/>
        <v>Mid-range</v>
      </c>
    </row>
    <row r="12180" spans="1:18" x14ac:dyDescent="0.35">
      <c r="A12180">
        <v>12828176</v>
      </c>
      <c r="B12180" t="s">
        <v>11858</v>
      </c>
      <c r="C12180">
        <v>4999</v>
      </c>
      <c r="D12180" t="s">
        <v>42</v>
      </c>
      <c r="E12180" t="s">
        <v>71</v>
      </c>
      <c r="F12180" t="s">
        <v>2673</v>
      </c>
      <c r="G12180" t="s">
        <v>1466</v>
      </c>
      <c r="H12180">
        <v>2009</v>
      </c>
      <c r="I12180">
        <v>243377</v>
      </c>
      <c r="J12180" t="s">
        <v>63</v>
      </c>
      <c r="K12180" t="s">
        <v>22</v>
      </c>
      <c r="L12180" t="s">
        <v>23</v>
      </c>
      <c r="M12180" t="s">
        <v>24</v>
      </c>
      <c r="N12180">
        <v>2997</v>
      </c>
      <c r="O12180" t="s">
        <v>47</v>
      </c>
      <c r="P12180">
        <v>5</v>
      </c>
      <c r="Q12180">
        <f t="shared" si="380"/>
        <v>15</v>
      </c>
      <c r="R12180" t="str">
        <f t="shared" si="381"/>
        <v>Budget</v>
      </c>
    </row>
    <row r="12181" spans="1:18" x14ac:dyDescent="0.35">
      <c r="A12181">
        <v>12828177</v>
      </c>
      <c r="B12181" t="s">
        <v>10049</v>
      </c>
      <c r="C12181">
        <v>32000</v>
      </c>
      <c r="D12181" t="s">
        <v>59</v>
      </c>
      <c r="E12181" t="s">
        <v>1311</v>
      </c>
      <c r="F12181" t="s">
        <v>5139</v>
      </c>
      <c r="G12181" t="s">
        <v>4191</v>
      </c>
      <c r="H12181">
        <v>2016</v>
      </c>
      <c r="I12181">
        <v>102000</v>
      </c>
      <c r="J12181" t="s">
        <v>21</v>
      </c>
      <c r="K12181" t="s">
        <v>22</v>
      </c>
      <c r="L12181" t="s">
        <v>64</v>
      </c>
      <c r="M12181" t="s">
        <v>24</v>
      </c>
      <c r="N12181">
        <v>1998</v>
      </c>
      <c r="O12181" t="s">
        <v>25</v>
      </c>
      <c r="P12181">
        <v>5</v>
      </c>
      <c r="Q12181">
        <f t="shared" si="380"/>
        <v>8</v>
      </c>
      <c r="R12181" t="str">
        <f t="shared" si="381"/>
        <v>Mid-range</v>
      </c>
    </row>
    <row r="12182" spans="1:18" x14ac:dyDescent="0.35">
      <c r="A12182">
        <v>12828185</v>
      </c>
      <c r="B12182" t="s">
        <v>11776</v>
      </c>
      <c r="C12182">
        <v>20000</v>
      </c>
      <c r="D12182" t="s">
        <v>102</v>
      </c>
      <c r="E12182" t="s">
        <v>386</v>
      </c>
      <c r="F12182" t="s">
        <v>1384</v>
      </c>
      <c r="G12182" t="s">
        <v>6127</v>
      </c>
      <c r="H12182">
        <v>2015</v>
      </c>
      <c r="I12182">
        <v>19893</v>
      </c>
      <c r="J12182" t="s">
        <v>21</v>
      </c>
      <c r="K12182" t="s">
        <v>22</v>
      </c>
      <c r="L12182" t="s">
        <v>64</v>
      </c>
      <c r="M12182" t="s">
        <v>24</v>
      </c>
      <c r="N12182">
        <v>1390</v>
      </c>
      <c r="O12182" t="s">
        <v>47</v>
      </c>
      <c r="P12182">
        <v>5</v>
      </c>
      <c r="Q12182">
        <f t="shared" si="380"/>
        <v>9</v>
      </c>
      <c r="R12182" t="str">
        <f t="shared" si="381"/>
        <v>Mid-range</v>
      </c>
    </row>
    <row r="12183" spans="1:18" x14ac:dyDescent="0.35">
      <c r="A12183">
        <v>12828187</v>
      </c>
      <c r="B12183" t="s">
        <v>5802</v>
      </c>
      <c r="C12183">
        <v>45500</v>
      </c>
      <c r="D12183" t="s">
        <v>27</v>
      </c>
      <c r="E12183" t="s">
        <v>4015</v>
      </c>
      <c r="F12183" t="s">
        <v>5803</v>
      </c>
      <c r="G12183" t="s">
        <v>4413</v>
      </c>
      <c r="H12183">
        <v>2015</v>
      </c>
      <c r="I12183">
        <v>226000</v>
      </c>
      <c r="J12183" t="s">
        <v>21</v>
      </c>
      <c r="K12183" t="s">
        <v>22</v>
      </c>
      <c r="L12183" t="s">
        <v>31</v>
      </c>
      <c r="M12183" t="s">
        <v>24</v>
      </c>
      <c r="N12183">
        <v>2987</v>
      </c>
      <c r="O12183" t="s">
        <v>116</v>
      </c>
      <c r="P12183">
        <v>7</v>
      </c>
      <c r="Q12183">
        <f t="shared" si="380"/>
        <v>9</v>
      </c>
      <c r="R12183" t="str">
        <f t="shared" si="381"/>
        <v>Luxury</v>
      </c>
    </row>
    <row r="12184" spans="1:18" x14ac:dyDescent="0.35">
      <c r="A12184">
        <v>12828190</v>
      </c>
      <c r="B12184" t="s">
        <v>7255</v>
      </c>
      <c r="C12184">
        <v>14999</v>
      </c>
      <c r="D12184" t="s">
        <v>17</v>
      </c>
      <c r="E12184" t="s">
        <v>632</v>
      </c>
      <c r="F12184" t="s">
        <v>263</v>
      </c>
      <c r="G12184" t="s">
        <v>1381</v>
      </c>
      <c r="H12184">
        <v>2015</v>
      </c>
      <c r="I12184">
        <v>81000</v>
      </c>
      <c r="J12184" t="s">
        <v>86</v>
      </c>
      <c r="K12184" t="s">
        <v>81</v>
      </c>
      <c r="L12184" t="s">
        <v>23</v>
      </c>
      <c r="M12184" t="s">
        <v>24</v>
      </c>
      <c r="N12184">
        <v>1299</v>
      </c>
      <c r="O12184" t="s">
        <v>47</v>
      </c>
      <c r="P12184">
        <v>5</v>
      </c>
      <c r="Q12184">
        <f t="shared" si="380"/>
        <v>9</v>
      </c>
      <c r="R12184" t="str">
        <f t="shared" si="381"/>
        <v>Mid-range</v>
      </c>
    </row>
    <row r="12185" spans="1:18" x14ac:dyDescent="0.35">
      <c r="A12185">
        <v>12828199</v>
      </c>
      <c r="B12185" t="s">
        <v>7166</v>
      </c>
      <c r="C12185">
        <v>12000</v>
      </c>
      <c r="D12185" t="s">
        <v>88</v>
      </c>
      <c r="E12185" t="s">
        <v>707</v>
      </c>
      <c r="F12185" t="s">
        <v>90</v>
      </c>
      <c r="G12185" t="s">
        <v>708</v>
      </c>
      <c r="H12185">
        <v>2016</v>
      </c>
      <c r="I12185">
        <v>118080</v>
      </c>
      <c r="J12185" t="s">
        <v>63</v>
      </c>
      <c r="K12185" t="s">
        <v>81</v>
      </c>
      <c r="L12185" t="s">
        <v>23</v>
      </c>
      <c r="M12185" t="s">
        <v>24</v>
      </c>
      <c r="N12185">
        <v>1368</v>
      </c>
      <c r="O12185" t="s">
        <v>47</v>
      </c>
      <c r="P12185">
        <v>5</v>
      </c>
      <c r="Q12185">
        <f t="shared" si="380"/>
        <v>8</v>
      </c>
      <c r="R12185" t="str">
        <f t="shared" si="381"/>
        <v>Mid-range</v>
      </c>
    </row>
    <row r="12186" spans="1:18" x14ac:dyDescent="0.35">
      <c r="A12186">
        <v>12828200</v>
      </c>
      <c r="B12186" t="s">
        <v>11859</v>
      </c>
      <c r="C12186">
        <v>3499</v>
      </c>
      <c r="D12186" t="s">
        <v>17</v>
      </c>
      <c r="E12186" t="s">
        <v>11860</v>
      </c>
      <c r="F12186" t="s">
        <v>3290</v>
      </c>
      <c r="G12186" t="s">
        <v>11861</v>
      </c>
      <c r="H12186">
        <v>1999</v>
      </c>
      <c r="I12186">
        <v>375413</v>
      </c>
      <c r="J12186" t="s">
        <v>3292</v>
      </c>
      <c r="K12186" t="s">
        <v>81</v>
      </c>
      <c r="L12186" t="s">
        <v>23</v>
      </c>
      <c r="M12186" t="s">
        <v>24</v>
      </c>
      <c r="N12186">
        <v>1781</v>
      </c>
      <c r="O12186" t="s">
        <v>69</v>
      </c>
      <c r="P12186">
        <v>2</v>
      </c>
      <c r="Q12186">
        <f t="shared" si="380"/>
        <v>25</v>
      </c>
      <c r="R12186" t="str">
        <f t="shared" si="381"/>
        <v>Budget</v>
      </c>
    </row>
    <row r="12187" spans="1:18" x14ac:dyDescent="0.35">
      <c r="A12187">
        <v>12828203</v>
      </c>
      <c r="B12187" t="s">
        <v>11862</v>
      </c>
      <c r="C12187">
        <v>42990</v>
      </c>
      <c r="D12187" t="s">
        <v>282</v>
      </c>
      <c r="E12187" t="s">
        <v>283</v>
      </c>
      <c r="F12187" t="s">
        <v>284</v>
      </c>
      <c r="G12187" t="s">
        <v>2118</v>
      </c>
      <c r="H12187">
        <v>2016</v>
      </c>
      <c r="I12187">
        <v>48842</v>
      </c>
      <c r="J12187" t="s">
        <v>286</v>
      </c>
      <c r="K12187" t="s">
        <v>22</v>
      </c>
      <c r="L12187" t="s">
        <v>23</v>
      </c>
      <c r="M12187" t="s">
        <v>24</v>
      </c>
      <c r="N12187">
        <v>3604</v>
      </c>
      <c r="O12187" t="s">
        <v>33</v>
      </c>
      <c r="P12187">
        <v>4</v>
      </c>
      <c r="Q12187">
        <f t="shared" si="380"/>
        <v>8</v>
      </c>
      <c r="R12187" t="str">
        <f t="shared" si="381"/>
        <v>Luxury</v>
      </c>
    </row>
    <row r="12188" spans="1:18" x14ac:dyDescent="0.35">
      <c r="A12188">
        <v>12828205</v>
      </c>
      <c r="B12188" t="s">
        <v>1598</v>
      </c>
      <c r="C12188">
        <v>73000</v>
      </c>
      <c r="D12188" t="s">
        <v>17</v>
      </c>
      <c r="E12188" t="s">
        <v>157</v>
      </c>
      <c r="F12188" t="s">
        <v>158</v>
      </c>
      <c r="G12188" t="s">
        <v>1599</v>
      </c>
      <c r="H12188">
        <v>2018</v>
      </c>
      <c r="I12188">
        <v>59000</v>
      </c>
      <c r="J12188" t="s">
        <v>21</v>
      </c>
      <c r="K12188" t="s">
        <v>22</v>
      </c>
      <c r="L12188" t="s">
        <v>31</v>
      </c>
      <c r="M12188" t="s">
        <v>24</v>
      </c>
      <c r="N12188">
        <v>2755</v>
      </c>
      <c r="O12188" t="s">
        <v>47</v>
      </c>
      <c r="P12188">
        <v>7</v>
      </c>
      <c r="Q12188">
        <f t="shared" si="380"/>
        <v>6</v>
      </c>
      <c r="R12188" t="str">
        <f t="shared" si="381"/>
        <v>Luxury</v>
      </c>
    </row>
    <row r="12189" spans="1:18" x14ac:dyDescent="0.35">
      <c r="A12189">
        <v>12828209</v>
      </c>
      <c r="B12189" t="s">
        <v>10185</v>
      </c>
      <c r="C12189">
        <v>29000</v>
      </c>
      <c r="D12189" t="s">
        <v>679</v>
      </c>
      <c r="E12189" t="s">
        <v>2179</v>
      </c>
      <c r="F12189" t="s">
        <v>8547</v>
      </c>
      <c r="G12189" t="s">
        <v>8548</v>
      </c>
      <c r="H12189">
        <v>2017</v>
      </c>
      <c r="I12189">
        <v>48000</v>
      </c>
      <c r="J12189" t="s">
        <v>86</v>
      </c>
      <c r="K12189" t="s">
        <v>22</v>
      </c>
      <c r="L12189" t="s">
        <v>64</v>
      </c>
      <c r="M12189" t="s">
        <v>24</v>
      </c>
      <c r="N12189">
        <v>1499</v>
      </c>
      <c r="O12189" t="s">
        <v>47</v>
      </c>
      <c r="P12189">
        <v>5</v>
      </c>
      <c r="Q12189">
        <f t="shared" si="380"/>
        <v>7</v>
      </c>
      <c r="R12189" t="str">
        <f t="shared" si="381"/>
        <v>Mid-range</v>
      </c>
    </row>
    <row r="12190" spans="1:18" x14ac:dyDescent="0.35">
      <c r="A12190">
        <v>12828210</v>
      </c>
      <c r="B12190" t="s">
        <v>8820</v>
      </c>
      <c r="C12190">
        <v>10995</v>
      </c>
      <c r="D12190" t="s">
        <v>17</v>
      </c>
      <c r="E12190" t="s">
        <v>632</v>
      </c>
      <c r="F12190" t="s">
        <v>2098</v>
      </c>
      <c r="G12190" t="s">
        <v>5148</v>
      </c>
      <c r="H12190">
        <v>2008</v>
      </c>
      <c r="I12190">
        <v>152538</v>
      </c>
      <c r="J12190" t="s">
        <v>86</v>
      </c>
      <c r="K12190" t="s">
        <v>22</v>
      </c>
      <c r="L12190" t="s">
        <v>23</v>
      </c>
      <c r="M12190" t="s">
        <v>24</v>
      </c>
      <c r="N12190">
        <v>1299</v>
      </c>
      <c r="O12190" t="s">
        <v>33</v>
      </c>
      <c r="P12190">
        <v>5</v>
      </c>
      <c r="Q12190">
        <f t="shared" si="380"/>
        <v>16</v>
      </c>
      <c r="R12190" t="str">
        <f t="shared" si="381"/>
        <v>Mid-range</v>
      </c>
    </row>
    <row r="12191" spans="1:18" x14ac:dyDescent="0.35">
      <c r="A12191">
        <v>12828215</v>
      </c>
      <c r="B12191" t="s">
        <v>11863</v>
      </c>
      <c r="C12191">
        <v>32990</v>
      </c>
      <c r="D12191" t="s">
        <v>165</v>
      </c>
      <c r="E12191" t="s">
        <v>584</v>
      </c>
      <c r="F12191" t="s">
        <v>5312</v>
      </c>
      <c r="G12191" t="s">
        <v>693</v>
      </c>
      <c r="H12191">
        <v>2018</v>
      </c>
      <c r="I12191">
        <v>26915</v>
      </c>
      <c r="J12191" t="s">
        <v>21</v>
      </c>
      <c r="K12191" t="s">
        <v>22</v>
      </c>
      <c r="L12191" t="s">
        <v>23</v>
      </c>
      <c r="M12191" t="s">
        <v>24</v>
      </c>
      <c r="N12191">
        <v>1499</v>
      </c>
      <c r="O12191" t="s">
        <v>25</v>
      </c>
      <c r="P12191">
        <v>5</v>
      </c>
      <c r="Q12191">
        <f t="shared" si="380"/>
        <v>6</v>
      </c>
      <c r="R12191" t="str">
        <f t="shared" si="381"/>
        <v>Mid-range</v>
      </c>
    </row>
    <row r="12192" spans="1:18" x14ac:dyDescent="0.35">
      <c r="A12192">
        <v>12828216</v>
      </c>
      <c r="B12192" t="s">
        <v>5618</v>
      </c>
      <c r="C12192">
        <v>24000</v>
      </c>
      <c r="D12192" t="s">
        <v>42</v>
      </c>
      <c r="E12192" t="s">
        <v>179</v>
      </c>
      <c r="F12192" t="s">
        <v>403</v>
      </c>
      <c r="G12192" t="s">
        <v>687</v>
      </c>
      <c r="H12192">
        <v>2013</v>
      </c>
      <c r="I12192">
        <v>205500</v>
      </c>
      <c r="J12192" t="s">
        <v>1181</v>
      </c>
      <c r="K12192" t="s">
        <v>22</v>
      </c>
      <c r="L12192" t="s">
        <v>31</v>
      </c>
      <c r="M12192" t="s">
        <v>24</v>
      </c>
      <c r="N12192">
        <v>2776</v>
      </c>
      <c r="O12192" t="s">
        <v>47</v>
      </c>
      <c r="P12192">
        <v>5</v>
      </c>
      <c r="Q12192">
        <f t="shared" si="380"/>
        <v>11</v>
      </c>
      <c r="R12192" t="str">
        <f t="shared" si="381"/>
        <v>Mid-range</v>
      </c>
    </row>
    <row r="12193" spans="1:18" x14ac:dyDescent="0.35">
      <c r="A12193">
        <v>12828217</v>
      </c>
      <c r="B12193" t="s">
        <v>6775</v>
      </c>
      <c r="C12193">
        <v>28495</v>
      </c>
      <c r="D12193" t="s">
        <v>497</v>
      </c>
      <c r="E12193" t="s">
        <v>498</v>
      </c>
      <c r="F12193" t="s">
        <v>6776</v>
      </c>
      <c r="G12193" t="s">
        <v>592</v>
      </c>
      <c r="H12193">
        <v>2020</v>
      </c>
      <c r="I12193">
        <v>53500</v>
      </c>
      <c r="J12193" t="s">
        <v>21</v>
      </c>
      <c r="K12193" t="s">
        <v>22</v>
      </c>
      <c r="L12193" t="s">
        <v>23</v>
      </c>
      <c r="M12193" t="s">
        <v>24</v>
      </c>
      <c r="N12193">
        <v>1490</v>
      </c>
      <c r="O12193" t="s">
        <v>47</v>
      </c>
      <c r="P12193">
        <v>5</v>
      </c>
      <c r="Q12193">
        <f t="shared" si="380"/>
        <v>4</v>
      </c>
      <c r="R12193" t="str">
        <f t="shared" si="381"/>
        <v>Mid-range</v>
      </c>
    </row>
    <row r="12194" spans="1:18" x14ac:dyDescent="0.35">
      <c r="A12194">
        <v>12828218</v>
      </c>
      <c r="B12194" t="s">
        <v>11864</v>
      </c>
      <c r="C12194">
        <v>17500</v>
      </c>
      <c r="D12194" t="s">
        <v>165</v>
      </c>
      <c r="E12194" t="s">
        <v>2375</v>
      </c>
      <c r="F12194" t="s">
        <v>11865</v>
      </c>
      <c r="G12194" t="s">
        <v>4668</v>
      </c>
      <c r="H12194">
        <v>2013</v>
      </c>
      <c r="I12194">
        <v>206000</v>
      </c>
      <c r="J12194" t="s">
        <v>21</v>
      </c>
      <c r="K12194" t="s">
        <v>22</v>
      </c>
      <c r="L12194" t="s">
        <v>31</v>
      </c>
      <c r="M12194" t="s">
        <v>24</v>
      </c>
      <c r="N12194">
        <v>2477</v>
      </c>
      <c r="O12194" t="s">
        <v>25</v>
      </c>
      <c r="P12194">
        <v>7</v>
      </c>
      <c r="Q12194">
        <f t="shared" si="380"/>
        <v>11</v>
      </c>
      <c r="R12194" t="str">
        <f t="shared" si="381"/>
        <v>Mid-range</v>
      </c>
    </row>
    <row r="12195" spans="1:18" x14ac:dyDescent="0.35">
      <c r="A12195">
        <v>12828219</v>
      </c>
      <c r="B12195" t="s">
        <v>11866</v>
      </c>
      <c r="C12195">
        <v>109000</v>
      </c>
      <c r="D12195" t="s">
        <v>59</v>
      </c>
      <c r="E12195" t="s">
        <v>2680</v>
      </c>
      <c r="F12195" t="s">
        <v>11867</v>
      </c>
      <c r="G12195" t="s">
        <v>219</v>
      </c>
      <c r="H12195">
        <v>2018</v>
      </c>
      <c r="I12195">
        <v>7620</v>
      </c>
      <c r="J12195" t="s">
        <v>220</v>
      </c>
      <c r="K12195" t="s">
        <v>22</v>
      </c>
      <c r="L12195" t="s">
        <v>64</v>
      </c>
      <c r="M12195" t="s">
        <v>24</v>
      </c>
      <c r="N12195">
        <v>2998</v>
      </c>
      <c r="O12195" t="s">
        <v>8871</v>
      </c>
      <c r="P12195">
        <v>4</v>
      </c>
      <c r="Q12195">
        <f t="shared" si="380"/>
        <v>6</v>
      </c>
      <c r="R12195" t="str">
        <f t="shared" si="381"/>
        <v>Luxury</v>
      </c>
    </row>
    <row r="12196" spans="1:18" x14ac:dyDescent="0.35">
      <c r="A12196">
        <v>12828222</v>
      </c>
      <c r="B12196" t="s">
        <v>11868</v>
      </c>
      <c r="C12196">
        <v>8999</v>
      </c>
      <c r="D12196" t="s">
        <v>88</v>
      </c>
      <c r="E12196" t="s">
        <v>98</v>
      </c>
      <c r="F12196" t="s">
        <v>2463</v>
      </c>
      <c r="G12196" t="s">
        <v>1650</v>
      </c>
      <c r="H12196">
        <v>2013</v>
      </c>
      <c r="I12196">
        <v>202179</v>
      </c>
      <c r="J12196" t="s">
        <v>86</v>
      </c>
      <c r="K12196" t="s">
        <v>81</v>
      </c>
      <c r="L12196" t="s">
        <v>23</v>
      </c>
      <c r="M12196" t="s">
        <v>24</v>
      </c>
      <c r="N12196">
        <v>1797</v>
      </c>
      <c r="O12196" t="s">
        <v>25</v>
      </c>
      <c r="P12196">
        <v>5</v>
      </c>
      <c r="Q12196">
        <f t="shared" si="380"/>
        <v>11</v>
      </c>
      <c r="R12196" t="str">
        <f t="shared" si="381"/>
        <v>Budget</v>
      </c>
    </row>
    <row r="12197" spans="1:18" x14ac:dyDescent="0.35">
      <c r="A12197">
        <v>12828223</v>
      </c>
      <c r="B12197" t="s">
        <v>11869</v>
      </c>
      <c r="C12197">
        <v>35990</v>
      </c>
      <c r="D12197" t="s">
        <v>59</v>
      </c>
      <c r="E12197" t="s">
        <v>1311</v>
      </c>
      <c r="F12197" t="s">
        <v>1312</v>
      </c>
      <c r="G12197" t="s">
        <v>4191</v>
      </c>
      <c r="H12197">
        <v>2017</v>
      </c>
      <c r="I12197">
        <v>70295</v>
      </c>
      <c r="J12197" t="s">
        <v>21</v>
      </c>
      <c r="K12197" t="s">
        <v>22</v>
      </c>
      <c r="L12197" t="s">
        <v>64</v>
      </c>
      <c r="M12197" t="s">
        <v>24</v>
      </c>
      <c r="N12197">
        <v>1998</v>
      </c>
      <c r="O12197" t="s">
        <v>47</v>
      </c>
      <c r="P12197">
        <v>5</v>
      </c>
      <c r="Q12197">
        <f t="shared" si="380"/>
        <v>7</v>
      </c>
      <c r="R12197" t="str">
        <f t="shared" si="381"/>
        <v>Mid-range</v>
      </c>
    </row>
    <row r="12198" spans="1:18" x14ac:dyDescent="0.35">
      <c r="A12198">
        <v>12828224</v>
      </c>
      <c r="B12198" t="s">
        <v>11870</v>
      </c>
      <c r="C12198">
        <v>66600</v>
      </c>
      <c r="D12198" t="s">
        <v>410</v>
      </c>
      <c r="E12198" t="s">
        <v>1565</v>
      </c>
      <c r="F12198" t="s">
        <v>11871</v>
      </c>
      <c r="G12198" t="s">
        <v>7517</v>
      </c>
      <c r="H12198">
        <v>2018</v>
      </c>
      <c r="I12198">
        <v>20000</v>
      </c>
      <c r="J12198" t="s">
        <v>21</v>
      </c>
      <c r="K12198" t="s">
        <v>22</v>
      </c>
      <c r="L12198" t="s">
        <v>64</v>
      </c>
      <c r="M12198" t="s">
        <v>24</v>
      </c>
      <c r="N12198">
        <v>1969</v>
      </c>
      <c r="O12198" t="s">
        <v>33</v>
      </c>
      <c r="P12198">
        <v>5</v>
      </c>
      <c r="Q12198">
        <f t="shared" si="380"/>
        <v>6</v>
      </c>
      <c r="R12198" t="str">
        <f t="shared" si="381"/>
        <v>Luxury</v>
      </c>
    </row>
    <row r="12199" spans="1:18" x14ac:dyDescent="0.35">
      <c r="A12199">
        <v>12828226</v>
      </c>
      <c r="B12199" t="s">
        <v>2747</v>
      </c>
      <c r="C12199">
        <v>29999</v>
      </c>
      <c r="D12199" t="s">
        <v>131</v>
      </c>
      <c r="E12199" t="s">
        <v>745</v>
      </c>
      <c r="F12199" t="s">
        <v>2748</v>
      </c>
      <c r="G12199" t="s">
        <v>2749</v>
      </c>
      <c r="H12199">
        <v>2016</v>
      </c>
      <c r="I12199">
        <v>31000</v>
      </c>
      <c r="J12199" t="s">
        <v>63</v>
      </c>
      <c r="K12199" t="s">
        <v>22</v>
      </c>
      <c r="L12199" t="s">
        <v>64</v>
      </c>
      <c r="M12199" t="s">
        <v>24</v>
      </c>
      <c r="N12199">
        <v>1395</v>
      </c>
      <c r="O12199" t="s">
        <v>135</v>
      </c>
      <c r="P12199">
        <v>5</v>
      </c>
      <c r="Q12199">
        <f t="shared" si="380"/>
        <v>8</v>
      </c>
      <c r="R12199" t="str">
        <f t="shared" si="381"/>
        <v>Mid-range</v>
      </c>
    </row>
    <row r="12200" spans="1:18" x14ac:dyDescent="0.35">
      <c r="A12200">
        <v>12828228</v>
      </c>
      <c r="B12200" t="s">
        <v>5223</v>
      </c>
      <c r="C12200">
        <v>26000</v>
      </c>
      <c r="D12200" t="s">
        <v>42</v>
      </c>
      <c r="E12200" t="s">
        <v>1193</v>
      </c>
      <c r="F12200" t="s">
        <v>1194</v>
      </c>
      <c r="G12200" t="s">
        <v>2112</v>
      </c>
      <c r="H12200">
        <v>2017</v>
      </c>
      <c r="I12200">
        <v>14500</v>
      </c>
      <c r="J12200" t="s">
        <v>21</v>
      </c>
      <c r="K12200" t="s">
        <v>22</v>
      </c>
      <c r="L12200" t="s">
        <v>31</v>
      </c>
      <c r="M12200" t="s">
        <v>24</v>
      </c>
      <c r="N12200">
        <v>2231</v>
      </c>
      <c r="O12200" t="s">
        <v>121</v>
      </c>
      <c r="P12200">
        <v>7</v>
      </c>
      <c r="Q12200">
        <f t="shared" si="380"/>
        <v>7</v>
      </c>
      <c r="R12200" t="str">
        <f t="shared" si="381"/>
        <v>Mid-range</v>
      </c>
    </row>
    <row r="12201" spans="1:18" x14ac:dyDescent="0.35">
      <c r="A12201">
        <v>12828233</v>
      </c>
      <c r="B12201" t="s">
        <v>11872</v>
      </c>
      <c r="C12201">
        <v>33990</v>
      </c>
      <c r="D12201" t="s">
        <v>449</v>
      </c>
      <c r="E12201" t="s">
        <v>762</v>
      </c>
      <c r="F12201" t="s">
        <v>1889</v>
      </c>
      <c r="G12201" t="s">
        <v>11873</v>
      </c>
      <c r="H12201">
        <v>2013</v>
      </c>
      <c r="I12201">
        <v>134170</v>
      </c>
      <c r="J12201" t="s">
        <v>21</v>
      </c>
      <c r="K12201" t="s">
        <v>22</v>
      </c>
      <c r="L12201" t="s">
        <v>64</v>
      </c>
      <c r="M12201" t="s">
        <v>24</v>
      </c>
      <c r="N12201">
        <v>1999</v>
      </c>
      <c r="O12201" t="s">
        <v>25</v>
      </c>
      <c r="P12201">
        <v>5</v>
      </c>
      <c r="Q12201">
        <f t="shared" si="380"/>
        <v>11</v>
      </c>
      <c r="R12201" t="str">
        <f t="shared" si="381"/>
        <v>Mid-range</v>
      </c>
    </row>
    <row r="12202" spans="1:18" x14ac:dyDescent="0.35">
      <c r="A12202">
        <v>12828237</v>
      </c>
      <c r="B12202" t="s">
        <v>6301</v>
      </c>
      <c r="C12202">
        <v>17990</v>
      </c>
      <c r="D12202" t="s">
        <v>54</v>
      </c>
      <c r="E12202" t="s">
        <v>118</v>
      </c>
      <c r="F12202" t="s">
        <v>5689</v>
      </c>
      <c r="G12202" t="s">
        <v>426</v>
      </c>
      <c r="H12202">
        <v>2013</v>
      </c>
      <c r="I12202">
        <v>196662</v>
      </c>
      <c r="J12202" t="s">
        <v>427</v>
      </c>
      <c r="K12202" t="s">
        <v>22</v>
      </c>
      <c r="L12202" t="s">
        <v>1173</v>
      </c>
      <c r="M12202" t="s">
        <v>24</v>
      </c>
      <c r="N12202">
        <v>3984</v>
      </c>
      <c r="O12202" t="s">
        <v>47</v>
      </c>
      <c r="P12202">
        <v>2</v>
      </c>
      <c r="Q12202">
        <f t="shared" si="380"/>
        <v>11</v>
      </c>
      <c r="R12202" t="str">
        <f t="shared" si="381"/>
        <v>Mid-range</v>
      </c>
    </row>
    <row r="12203" spans="1:18" x14ac:dyDescent="0.35">
      <c r="A12203">
        <v>12828239</v>
      </c>
      <c r="B12203" t="s">
        <v>4231</v>
      </c>
      <c r="C12203">
        <v>106000</v>
      </c>
      <c r="D12203" t="s">
        <v>27</v>
      </c>
      <c r="E12203" t="s">
        <v>1293</v>
      </c>
      <c r="F12203" t="s">
        <v>4232</v>
      </c>
      <c r="G12203" t="s">
        <v>2572</v>
      </c>
      <c r="H12203">
        <v>2020</v>
      </c>
      <c r="I12203">
        <v>15000</v>
      </c>
      <c r="J12203" t="s">
        <v>86</v>
      </c>
      <c r="K12203" t="s">
        <v>22</v>
      </c>
      <c r="L12203" t="s">
        <v>64</v>
      </c>
      <c r="M12203" t="s">
        <v>24</v>
      </c>
      <c r="N12203">
        <v>1991</v>
      </c>
      <c r="O12203" t="s">
        <v>25</v>
      </c>
      <c r="P12203">
        <v>5</v>
      </c>
      <c r="Q12203">
        <f t="shared" si="380"/>
        <v>4</v>
      </c>
      <c r="R12203" t="str">
        <f t="shared" si="381"/>
        <v>Luxury</v>
      </c>
    </row>
    <row r="12204" spans="1:18" x14ac:dyDescent="0.35">
      <c r="A12204">
        <v>12828240</v>
      </c>
      <c r="B12204" t="s">
        <v>324</v>
      </c>
      <c r="C12204">
        <v>21000</v>
      </c>
      <c r="D12204" t="s">
        <v>76</v>
      </c>
      <c r="E12204" t="s">
        <v>77</v>
      </c>
      <c r="F12204" t="s">
        <v>325</v>
      </c>
      <c r="G12204" t="s">
        <v>326</v>
      </c>
      <c r="H12204">
        <v>2017</v>
      </c>
      <c r="I12204">
        <v>240000</v>
      </c>
      <c r="J12204" t="s">
        <v>80</v>
      </c>
      <c r="K12204" t="s">
        <v>22</v>
      </c>
      <c r="L12204" t="s">
        <v>31</v>
      </c>
      <c r="M12204" t="s">
        <v>24</v>
      </c>
      <c r="N12204">
        <v>2999</v>
      </c>
      <c r="O12204" t="s">
        <v>891</v>
      </c>
      <c r="P12204">
        <v>2</v>
      </c>
      <c r="Q12204">
        <f t="shared" si="380"/>
        <v>7</v>
      </c>
      <c r="R12204" t="str">
        <f t="shared" si="381"/>
        <v>Mid-range</v>
      </c>
    </row>
    <row r="12205" spans="1:18" x14ac:dyDescent="0.35">
      <c r="A12205">
        <v>12828247</v>
      </c>
      <c r="B12205" t="s">
        <v>11874</v>
      </c>
      <c r="C12205">
        <v>23990</v>
      </c>
      <c r="D12205" t="s">
        <v>131</v>
      </c>
      <c r="E12205" t="s">
        <v>238</v>
      </c>
      <c r="F12205" t="s">
        <v>802</v>
      </c>
      <c r="G12205" t="s">
        <v>240</v>
      </c>
      <c r="H12205">
        <v>2014</v>
      </c>
      <c r="I12205">
        <v>98711</v>
      </c>
      <c r="J12205" t="s">
        <v>21</v>
      </c>
      <c r="K12205" t="s">
        <v>22</v>
      </c>
      <c r="L12205" t="s">
        <v>31</v>
      </c>
      <c r="M12205" t="s">
        <v>24</v>
      </c>
      <c r="N12205">
        <v>1968</v>
      </c>
      <c r="O12205" t="s">
        <v>1085</v>
      </c>
      <c r="P12205">
        <v>5</v>
      </c>
      <c r="Q12205">
        <f t="shared" si="380"/>
        <v>10</v>
      </c>
      <c r="R12205" t="str">
        <f t="shared" si="381"/>
        <v>Mid-range</v>
      </c>
    </row>
    <row r="12206" spans="1:18" x14ac:dyDescent="0.35">
      <c r="A12206">
        <v>12828248</v>
      </c>
      <c r="B12206" t="s">
        <v>11875</v>
      </c>
      <c r="C12206">
        <v>18500</v>
      </c>
      <c r="D12206" t="s">
        <v>328</v>
      </c>
      <c r="E12206" t="s">
        <v>6048</v>
      </c>
      <c r="F12206" t="s">
        <v>543</v>
      </c>
      <c r="G12206" t="s">
        <v>10042</v>
      </c>
      <c r="H12206">
        <v>2016</v>
      </c>
      <c r="I12206">
        <v>58200</v>
      </c>
      <c r="J12206" t="s">
        <v>63</v>
      </c>
      <c r="K12206" t="s">
        <v>22</v>
      </c>
      <c r="L12206" t="s">
        <v>23</v>
      </c>
      <c r="M12206" t="s">
        <v>24</v>
      </c>
      <c r="N12206">
        <v>1497</v>
      </c>
      <c r="O12206" t="s">
        <v>674</v>
      </c>
      <c r="P12206">
        <v>5</v>
      </c>
      <c r="Q12206">
        <f t="shared" si="380"/>
        <v>8</v>
      </c>
      <c r="R12206" t="str">
        <f t="shared" si="381"/>
        <v>Mid-range</v>
      </c>
    </row>
    <row r="12207" spans="1:18" x14ac:dyDescent="0.35">
      <c r="A12207">
        <v>12828249</v>
      </c>
      <c r="B12207" t="s">
        <v>11876</v>
      </c>
      <c r="C12207">
        <v>9999</v>
      </c>
      <c r="D12207" t="s">
        <v>42</v>
      </c>
      <c r="E12207" t="s">
        <v>71</v>
      </c>
      <c r="F12207" t="s">
        <v>72</v>
      </c>
      <c r="G12207" t="s">
        <v>1376</v>
      </c>
      <c r="H12207">
        <v>2011</v>
      </c>
      <c r="I12207">
        <v>240000</v>
      </c>
      <c r="J12207" t="s">
        <v>63</v>
      </c>
      <c r="K12207" t="s">
        <v>22</v>
      </c>
      <c r="L12207" t="s">
        <v>23</v>
      </c>
      <c r="M12207" t="s">
        <v>24</v>
      </c>
      <c r="N12207">
        <v>2997</v>
      </c>
      <c r="O12207" t="s">
        <v>33</v>
      </c>
      <c r="P12207">
        <v>5</v>
      </c>
      <c r="Q12207">
        <f t="shared" si="380"/>
        <v>13</v>
      </c>
      <c r="R12207" t="str">
        <f t="shared" si="381"/>
        <v>Budget</v>
      </c>
    </row>
    <row r="12208" spans="1:18" x14ac:dyDescent="0.35">
      <c r="A12208">
        <v>12828252</v>
      </c>
      <c r="B12208" t="s">
        <v>10127</v>
      </c>
      <c r="C12208">
        <v>11000</v>
      </c>
      <c r="D12208" t="s">
        <v>143</v>
      </c>
      <c r="E12208" t="s">
        <v>879</v>
      </c>
      <c r="F12208" t="s">
        <v>7384</v>
      </c>
      <c r="G12208" t="s">
        <v>2086</v>
      </c>
      <c r="H12208">
        <v>2008</v>
      </c>
      <c r="I12208">
        <v>87000</v>
      </c>
      <c r="J12208" t="s">
        <v>63</v>
      </c>
      <c r="K12208" t="s">
        <v>22</v>
      </c>
      <c r="L12208" t="s">
        <v>64</v>
      </c>
      <c r="M12208" t="s">
        <v>24</v>
      </c>
      <c r="N12208">
        <v>1994</v>
      </c>
      <c r="O12208" t="s">
        <v>47</v>
      </c>
      <c r="P12208">
        <v>5</v>
      </c>
      <c r="Q12208">
        <f t="shared" si="380"/>
        <v>16</v>
      </c>
      <c r="R12208" t="str">
        <f t="shared" si="381"/>
        <v>Mid-range</v>
      </c>
    </row>
    <row r="12209" spans="1:18" x14ac:dyDescent="0.35">
      <c r="A12209">
        <v>12828257</v>
      </c>
      <c r="B12209" t="s">
        <v>6627</v>
      </c>
      <c r="C12209">
        <v>26900</v>
      </c>
      <c r="D12209" t="s">
        <v>49</v>
      </c>
      <c r="E12209" t="s">
        <v>148</v>
      </c>
      <c r="F12209" t="s">
        <v>149</v>
      </c>
      <c r="G12209" t="s">
        <v>267</v>
      </c>
      <c r="H12209">
        <v>2008</v>
      </c>
      <c r="I12209">
        <v>201000</v>
      </c>
      <c r="J12209" t="s">
        <v>21</v>
      </c>
      <c r="K12209" t="s">
        <v>22</v>
      </c>
      <c r="L12209" t="s">
        <v>31</v>
      </c>
      <c r="M12209" t="s">
        <v>24</v>
      </c>
      <c r="N12209">
        <v>2953</v>
      </c>
      <c r="O12209" t="s">
        <v>151</v>
      </c>
      <c r="P12209">
        <v>7</v>
      </c>
      <c r="Q12209">
        <f t="shared" si="380"/>
        <v>16</v>
      </c>
      <c r="R12209" t="str">
        <f t="shared" si="381"/>
        <v>Mid-range</v>
      </c>
    </row>
    <row r="12210" spans="1:18" x14ac:dyDescent="0.35">
      <c r="A12210">
        <v>12828258</v>
      </c>
      <c r="B12210" t="s">
        <v>5086</v>
      </c>
      <c r="C12210">
        <v>41490</v>
      </c>
      <c r="D12210" t="s">
        <v>76</v>
      </c>
      <c r="E12210" t="s">
        <v>77</v>
      </c>
      <c r="F12210" t="s">
        <v>1339</v>
      </c>
      <c r="G12210" t="s">
        <v>79</v>
      </c>
      <c r="H12210">
        <v>2015</v>
      </c>
      <c r="I12210">
        <v>116000</v>
      </c>
      <c r="J12210" t="s">
        <v>182</v>
      </c>
      <c r="K12210" t="s">
        <v>81</v>
      </c>
      <c r="L12210" t="s">
        <v>31</v>
      </c>
      <c r="M12210" t="s">
        <v>24</v>
      </c>
      <c r="N12210">
        <v>2999</v>
      </c>
      <c r="O12210" t="s">
        <v>47</v>
      </c>
      <c r="P12210">
        <v>5</v>
      </c>
      <c r="Q12210">
        <f t="shared" si="380"/>
        <v>9</v>
      </c>
      <c r="R12210" t="str">
        <f t="shared" si="381"/>
        <v>Luxury</v>
      </c>
    </row>
    <row r="12211" spans="1:18" x14ac:dyDescent="0.35">
      <c r="A12211">
        <v>12828259</v>
      </c>
      <c r="B12211" t="s">
        <v>2811</v>
      </c>
      <c r="C12211">
        <v>32000</v>
      </c>
      <c r="D12211" t="s">
        <v>328</v>
      </c>
      <c r="E12211" t="s">
        <v>734</v>
      </c>
      <c r="F12211" t="s">
        <v>2812</v>
      </c>
      <c r="G12211" t="s">
        <v>531</v>
      </c>
      <c r="H12211">
        <v>2018</v>
      </c>
      <c r="I12211">
        <v>46000</v>
      </c>
      <c r="J12211" t="s">
        <v>21</v>
      </c>
      <c r="K12211" t="s">
        <v>22</v>
      </c>
      <c r="L12211" t="s">
        <v>23</v>
      </c>
      <c r="M12211" t="s">
        <v>24</v>
      </c>
      <c r="N12211">
        <v>1498</v>
      </c>
      <c r="O12211" t="s">
        <v>116</v>
      </c>
      <c r="P12211">
        <v>5</v>
      </c>
      <c r="Q12211">
        <f t="shared" si="380"/>
        <v>6</v>
      </c>
      <c r="R12211" t="str">
        <f t="shared" si="381"/>
        <v>Mid-range</v>
      </c>
    </row>
    <row r="12212" spans="1:18" x14ac:dyDescent="0.35">
      <c r="A12212">
        <v>12828273</v>
      </c>
      <c r="B12212" t="s">
        <v>2181</v>
      </c>
      <c r="C12212">
        <v>34000</v>
      </c>
      <c r="D12212" t="s">
        <v>143</v>
      </c>
      <c r="E12212" t="s">
        <v>144</v>
      </c>
      <c r="F12212" t="s">
        <v>1905</v>
      </c>
      <c r="G12212" t="s">
        <v>146</v>
      </c>
      <c r="H12212">
        <v>2016</v>
      </c>
      <c r="I12212">
        <v>65683</v>
      </c>
      <c r="J12212" t="s">
        <v>21</v>
      </c>
      <c r="K12212" t="s">
        <v>22</v>
      </c>
      <c r="L12212" t="s">
        <v>23</v>
      </c>
      <c r="M12212" t="s">
        <v>24</v>
      </c>
      <c r="N12212">
        <v>2498</v>
      </c>
      <c r="O12212" t="s">
        <v>47</v>
      </c>
      <c r="P12212">
        <v>5</v>
      </c>
      <c r="Q12212">
        <f t="shared" si="380"/>
        <v>8</v>
      </c>
      <c r="R12212" t="str">
        <f t="shared" si="381"/>
        <v>Mid-range</v>
      </c>
    </row>
    <row r="12213" spans="1:18" x14ac:dyDescent="0.35">
      <c r="A12213">
        <v>12828279</v>
      </c>
      <c r="B12213" t="s">
        <v>11877</v>
      </c>
      <c r="C12213">
        <v>11850</v>
      </c>
      <c r="D12213" t="s">
        <v>59</v>
      </c>
      <c r="E12213" t="s">
        <v>826</v>
      </c>
      <c r="F12213" t="s">
        <v>10077</v>
      </c>
      <c r="G12213" t="s">
        <v>1396</v>
      </c>
      <c r="H12213">
        <v>2004</v>
      </c>
      <c r="I12213">
        <v>192165</v>
      </c>
      <c r="J12213" t="s">
        <v>21</v>
      </c>
      <c r="K12213" t="s">
        <v>22</v>
      </c>
      <c r="L12213" t="s">
        <v>31</v>
      </c>
      <c r="M12213" t="s">
        <v>24</v>
      </c>
      <c r="N12213">
        <v>2993</v>
      </c>
      <c r="O12213" t="s">
        <v>47</v>
      </c>
      <c r="P12213">
        <v>5</v>
      </c>
      <c r="Q12213">
        <f t="shared" si="380"/>
        <v>20</v>
      </c>
      <c r="R12213" t="str">
        <f t="shared" si="381"/>
        <v>Mid-range</v>
      </c>
    </row>
    <row r="12214" spans="1:18" x14ac:dyDescent="0.35">
      <c r="A12214">
        <v>12828280</v>
      </c>
      <c r="B12214" t="s">
        <v>11878</v>
      </c>
      <c r="C12214">
        <v>15990</v>
      </c>
      <c r="D12214" t="s">
        <v>54</v>
      </c>
      <c r="E12214" t="s">
        <v>55</v>
      </c>
      <c r="F12214" t="s">
        <v>2713</v>
      </c>
      <c r="G12214" t="s">
        <v>2157</v>
      </c>
      <c r="H12214">
        <v>2011</v>
      </c>
      <c r="I12214">
        <v>154910</v>
      </c>
      <c r="J12214" t="s">
        <v>21</v>
      </c>
      <c r="K12214" t="s">
        <v>22</v>
      </c>
      <c r="L12214" t="s">
        <v>31</v>
      </c>
      <c r="M12214" t="s">
        <v>24</v>
      </c>
      <c r="N12214">
        <v>2720</v>
      </c>
      <c r="O12214" t="s">
        <v>47</v>
      </c>
      <c r="P12214">
        <v>7</v>
      </c>
      <c r="Q12214">
        <f t="shared" si="380"/>
        <v>13</v>
      </c>
      <c r="R12214" t="str">
        <f t="shared" si="381"/>
        <v>Mid-range</v>
      </c>
    </row>
    <row r="12215" spans="1:18" x14ac:dyDescent="0.35">
      <c r="A12215">
        <v>12828283</v>
      </c>
      <c r="B12215" t="s">
        <v>11879</v>
      </c>
      <c r="C12215">
        <v>8880</v>
      </c>
      <c r="D12215" t="s">
        <v>9991</v>
      </c>
      <c r="E12215" s="1">
        <v>45360</v>
      </c>
      <c r="F12215" t="s">
        <v>9992</v>
      </c>
      <c r="G12215" t="s">
        <v>4176</v>
      </c>
      <c r="H12215">
        <v>2001</v>
      </c>
      <c r="I12215">
        <v>172913</v>
      </c>
      <c r="J12215" t="s">
        <v>220</v>
      </c>
      <c r="K12215" t="s">
        <v>81</v>
      </c>
      <c r="L12215" t="s">
        <v>64</v>
      </c>
      <c r="M12215" t="s">
        <v>24</v>
      </c>
      <c r="N12215">
        <v>1985</v>
      </c>
      <c r="O12215" t="s">
        <v>69</v>
      </c>
      <c r="P12215">
        <v>5</v>
      </c>
      <c r="Q12215">
        <f t="shared" si="380"/>
        <v>23</v>
      </c>
      <c r="R12215" t="str">
        <f t="shared" si="381"/>
        <v>Budget</v>
      </c>
    </row>
    <row r="12216" spans="1:18" x14ac:dyDescent="0.35">
      <c r="A12216">
        <v>12828295</v>
      </c>
      <c r="B12216" t="s">
        <v>6881</v>
      </c>
      <c r="C12216">
        <v>17500</v>
      </c>
      <c r="D12216" t="s">
        <v>497</v>
      </c>
      <c r="E12216" t="s">
        <v>2428</v>
      </c>
      <c r="F12216" t="s">
        <v>499</v>
      </c>
      <c r="G12216" t="s">
        <v>6882</v>
      </c>
      <c r="H12216">
        <v>2022</v>
      </c>
      <c r="I12216">
        <v>4700</v>
      </c>
      <c r="J12216" t="s">
        <v>86</v>
      </c>
      <c r="K12216" t="s">
        <v>22</v>
      </c>
      <c r="L12216" t="s">
        <v>64</v>
      </c>
      <c r="M12216" t="s">
        <v>24</v>
      </c>
      <c r="N12216">
        <v>1498</v>
      </c>
      <c r="O12216" t="s">
        <v>116</v>
      </c>
      <c r="P12216">
        <v>5</v>
      </c>
      <c r="Q12216">
        <f t="shared" si="380"/>
        <v>2</v>
      </c>
      <c r="R12216" t="str">
        <f t="shared" si="381"/>
        <v>Mid-range</v>
      </c>
    </row>
    <row r="12217" spans="1:18" x14ac:dyDescent="0.35">
      <c r="A12217">
        <v>12828302</v>
      </c>
      <c r="B12217" t="s">
        <v>11832</v>
      </c>
      <c r="C12217">
        <v>17000</v>
      </c>
      <c r="D12217" t="s">
        <v>59</v>
      </c>
      <c r="E12217" t="s">
        <v>398</v>
      </c>
      <c r="F12217" t="s">
        <v>7949</v>
      </c>
      <c r="G12217" t="s">
        <v>400</v>
      </c>
      <c r="H12217">
        <v>2007</v>
      </c>
      <c r="I12217">
        <v>120000</v>
      </c>
      <c r="J12217" t="s">
        <v>21</v>
      </c>
      <c r="K12217" t="s">
        <v>22</v>
      </c>
      <c r="L12217" t="s">
        <v>64</v>
      </c>
      <c r="M12217" t="s">
        <v>24</v>
      </c>
      <c r="N12217">
        <v>2494</v>
      </c>
      <c r="O12217" t="s">
        <v>25</v>
      </c>
      <c r="P12217">
        <v>5</v>
      </c>
      <c r="Q12217">
        <f t="shared" si="380"/>
        <v>17</v>
      </c>
      <c r="R12217" t="str">
        <f t="shared" si="381"/>
        <v>Mid-range</v>
      </c>
    </row>
    <row r="12218" spans="1:18" x14ac:dyDescent="0.35">
      <c r="A12218">
        <v>12828356</v>
      </c>
      <c r="B12218" t="s">
        <v>11880</v>
      </c>
      <c r="C12218">
        <v>64987</v>
      </c>
      <c r="D12218" t="s">
        <v>17</v>
      </c>
      <c r="E12218" t="s">
        <v>1771</v>
      </c>
      <c r="F12218" t="s">
        <v>1783</v>
      </c>
      <c r="G12218" t="s">
        <v>1772</v>
      </c>
      <c r="H12218">
        <v>2022</v>
      </c>
      <c r="I12218">
        <v>10</v>
      </c>
      <c r="J12218" t="s">
        <v>21</v>
      </c>
      <c r="K12218" t="s">
        <v>22</v>
      </c>
      <c r="L12218" t="s">
        <v>31</v>
      </c>
      <c r="M12218" t="s">
        <v>24</v>
      </c>
      <c r="N12218">
        <v>2755</v>
      </c>
      <c r="O12218" t="s">
        <v>47</v>
      </c>
      <c r="P12218">
        <v>7</v>
      </c>
      <c r="Q12218">
        <f t="shared" si="380"/>
        <v>2</v>
      </c>
      <c r="R12218" t="str">
        <f t="shared" si="381"/>
        <v>Luxury</v>
      </c>
    </row>
    <row r="12219" spans="1:18" x14ac:dyDescent="0.35">
      <c r="A12219">
        <v>12828361</v>
      </c>
      <c r="B12219" t="s">
        <v>11881</v>
      </c>
      <c r="C12219">
        <v>10588</v>
      </c>
      <c r="D12219" t="s">
        <v>17</v>
      </c>
      <c r="E12219" t="s">
        <v>344</v>
      </c>
      <c r="F12219" t="s">
        <v>345</v>
      </c>
      <c r="G12219" t="s">
        <v>3651</v>
      </c>
      <c r="H12219">
        <v>2008</v>
      </c>
      <c r="I12219">
        <v>168354</v>
      </c>
      <c r="J12219" t="s">
        <v>63</v>
      </c>
      <c r="K12219" t="s">
        <v>22</v>
      </c>
      <c r="L12219" t="s">
        <v>23</v>
      </c>
      <c r="M12219" t="s">
        <v>24</v>
      </c>
      <c r="N12219">
        <v>3456</v>
      </c>
      <c r="O12219" t="s">
        <v>116</v>
      </c>
      <c r="P12219">
        <v>5</v>
      </c>
      <c r="Q12219">
        <f t="shared" si="380"/>
        <v>16</v>
      </c>
      <c r="R12219" t="str">
        <f t="shared" si="381"/>
        <v>Mid-range</v>
      </c>
    </row>
    <row r="12220" spans="1:18" x14ac:dyDescent="0.35">
      <c r="A12220">
        <v>12828365</v>
      </c>
      <c r="B12220" t="s">
        <v>11882</v>
      </c>
      <c r="C12220">
        <v>43886</v>
      </c>
      <c r="D12220" t="s">
        <v>127</v>
      </c>
      <c r="E12220" t="s">
        <v>418</v>
      </c>
      <c r="F12220" t="s">
        <v>278</v>
      </c>
      <c r="G12220" t="s">
        <v>146</v>
      </c>
      <c r="H12220">
        <v>2016</v>
      </c>
      <c r="I12220">
        <v>43086</v>
      </c>
      <c r="J12220" t="s">
        <v>21</v>
      </c>
      <c r="K12220" t="s">
        <v>22</v>
      </c>
      <c r="L12220" t="s">
        <v>23</v>
      </c>
      <c r="M12220" t="s">
        <v>24</v>
      </c>
      <c r="N12220">
        <v>2488</v>
      </c>
      <c r="O12220" t="s">
        <v>47</v>
      </c>
      <c r="P12220">
        <v>7</v>
      </c>
      <c r="Q12220">
        <f t="shared" si="380"/>
        <v>8</v>
      </c>
      <c r="R12220" t="str">
        <f t="shared" si="381"/>
        <v>Luxury</v>
      </c>
    </row>
    <row r="12221" spans="1:18" x14ac:dyDescent="0.35">
      <c r="A12221">
        <v>12828397</v>
      </c>
      <c r="B12221" t="s">
        <v>5156</v>
      </c>
      <c r="C12221">
        <v>25800</v>
      </c>
      <c r="D12221" t="s">
        <v>88</v>
      </c>
      <c r="E12221" t="s">
        <v>98</v>
      </c>
      <c r="F12221" t="s">
        <v>90</v>
      </c>
      <c r="G12221" t="s">
        <v>5157</v>
      </c>
      <c r="H12221">
        <v>2019</v>
      </c>
      <c r="I12221">
        <v>30310</v>
      </c>
      <c r="J12221" t="s">
        <v>86</v>
      </c>
      <c r="K12221" t="s">
        <v>22</v>
      </c>
      <c r="L12221" t="s">
        <v>23</v>
      </c>
      <c r="M12221" t="s">
        <v>24</v>
      </c>
      <c r="N12221">
        <v>1999</v>
      </c>
      <c r="O12221" t="s">
        <v>47</v>
      </c>
      <c r="P12221">
        <v>5</v>
      </c>
      <c r="Q12221">
        <f t="shared" si="380"/>
        <v>5</v>
      </c>
      <c r="R12221" t="str">
        <f t="shared" si="381"/>
        <v>Mid-range</v>
      </c>
    </row>
    <row r="12222" spans="1:18" x14ac:dyDescent="0.35">
      <c r="A12222">
        <v>12828403</v>
      </c>
      <c r="B12222" t="s">
        <v>5326</v>
      </c>
      <c r="C12222">
        <v>24975</v>
      </c>
      <c r="D12222" t="s">
        <v>17</v>
      </c>
      <c r="E12222" t="s">
        <v>258</v>
      </c>
      <c r="F12222" t="s">
        <v>484</v>
      </c>
      <c r="G12222" t="s">
        <v>5327</v>
      </c>
      <c r="H12222">
        <v>2011</v>
      </c>
      <c r="I12222">
        <v>270486</v>
      </c>
      <c r="J12222" t="s">
        <v>1220</v>
      </c>
      <c r="K12222" t="s">
        <v>81</v>
      </c>
      <c r="L12222" t="s">
        <v>31</v>
      </c>
      <c r="M12222" t="s">
        <v>24</v>
      </c>
      <c r="N12222">
        <v>2982</v>
      </c>
      <c r="O12222" t="s">
        <v>47</v>
      </c>
      <c r="P12222">
        <v>4</v>
      </c>
      <c r="Q12222">
        <f t="shared" si="380"/>
        <v>13</v>
      </c>
      <c r="R12222" t="str">
        <f t="shared" si="381"/>
        <v>Mid-range</v>
      </c>
    </row>
    <row r="12223" spans="1:18" x14ac:dyDescent="0.35">
      <c r="A12223">
        <v>12828406</v>
      </c>
      <c r="B12223" t="s">
        <v>8019</v>
      </c>
      <c r="C12223">
        <v>31500</v>
      </c>
      <c r="D12223" t="s">
        <v>88</v>
      </c>
      <c r="E12223" t="s">
        <v>98</v>
      </c>
      <c r="F12223" t="s">
        <v>7801</v>
      </c>
      <c r="G12223" t="s">
        <v>7802</v>
      </c>
      <c r="H12223">
        <v>2017</v>
      </c>
      <c r="I12223">
        <v>66000</v>
      </c>
      <c r="J12223" t="s">
        <v>86</v>
      </c>
      <c r="K12223" t="s">
        <v>22</v>
      </c>
      <c r="L12223" t="s">
        <v>23</v>
      </c>
      <c r="M12223" t="s">
        <v>24</v>
      </c>
      <c r="N12223">
        <v>1999</v>
      </c>
      <c r="O12223" t="s">
        <v>25</v>
      </c>
      <c r="P12223">
        <v>5</v>
      </c>
      <c r="Q12223">
        <f t="shared" si="380"/>
        <v>7</v>
      </c>
      <c r="R12223" t="str">
        <f t="shared" si="381"/>
        <v>Mid-range</v>
      </c>
    </row>
    <row r="12224" spans="1:18" x14ac:dyDescent="0.35">
      <c r="A12224">
        <v>12828413</v>
      </c>
      <c r="B12224" t="s">
        <v>6936</v>
      </c>
      <c r="C12224">
        <v>17888</v>
      </c>
      <c r="D12224" t="s">
        <v>54</v>
      </c>
      <c r="E12224" t="s">
        <v>83</v>
      </c>
      <c r="F12224" t="s">
        <v>760</v>
      </c>
      <c r="G12224" t="s">
        <v>85</v>
      </c>
      <c r="H12224">
        <v>2012</v>
      </c>
      <c r="I12224">
        <v>35064</v>
      </c>
      <c r="J12224" t="s">
        <v>63</v>
      </c>
      <c r="K12224" t="s">
        <v>22</v>
      </c>
      <c r="L12224" t="s">
        <v>23</v>
      </c>
      <c r="M12224" t="s">
        <v>24</v>
      </c>
      <c r="N12224">
        <v>1999</v>
      </c>
      <c r="O12224" t="s">
        <v>135</v>
      </c>
      <c r="P12224">
        <v>5</v>
      </c>
      <c r="Q12224">
        <f t="shared" si="380"/>
        <v>12</v>
      </c>
      <c r="R12224" t="str">
        <f t="shared" si="381"/>
        <v>Mid-range</v>
      </c>
    </row>
    <row r="12225" spans="1:18" x14ac:dyDescent="0.35">
      <c r="A12225">
        <v>12828425</v>
      </c>
      <c r="B12225" t="s">
        <v>11883</v>
      </c>
      <c r="C12225">
        <v>90000</v>
      </c>
      <c r="D12225" t="s">
        <v>1033</v>
      </c>
      <c r="E12225" t="s">
        <v>1034</v>
      </c>
      <c r="F12225" t="s">
        <v>1347</v>
      </c>
      <c r="G12225" t="s">
        <v>8765</v>
      </c>
      <c r="H12225">
        <v>2015</v>
      </c>
      <c r="I12225">
        <v>66106</v>
      </c>
      <c r="J12225" t="s">
        <v>63</v>
      </c>
      <c r="K12225" t="s">
        <v>81</v>
      </c>
      <c r="L12225" t="s">
        <v>64</v>
      </c>
      <c r="M12225" t="s">
        <v>24</v>
      </c>
      <c r="N12225">
        <v>6200</v>
      </c>
      <c r="O12225" t="s">
        <v>9347</v>
      </c>
      <c r="P12225">
        <v>5</v>
      </c>
      <c r="Q12225">
        <f t="shared" si="380"/>
        <v>9</v>
      </c>
      <c r="R12225" t="str">
        <f t="shared" si="381"/>
        <v>Luxury</v>
      </c>
    </row>
    <row r="12226" spans="1:18" x14ac:dyDescent="0.35">
      <c r="A12226">
        <v>12828426</v>
      </c>
      <c r="B12226" t="s">
        <v>4099</v>
      </c>
      <c r="C12226">
        <v>36999</v>
      </c>
      <c r="D12226" t="s">
        <v>17</v>
      </c>
      <c r="E12226" t="s">
        <v>642</v>
      </c>
      <c r="F12226" t="s">
        <v>924</v>
      </c>
      <c r="G12226" t="s">
        <v>1808</v>
      </c>
      <c r="H12226">
        <v>2018</v>
      </c>
      <c r="I12226">
        <v>59974</v>
      </c>
      <c r="J12226" t="s">
        <v>63</v>
      </c>
      <c r="K12226" t="s">
        <v>22</v>
      </c>
      <c r="L12226" t="s">
        <v>540</v>
      </c>
      <c r="M12226" t="s">
        <v>24</v>
      </c>
      <c r="N12226">
        <v>2494</v>
      </c>
      <c r="O12226" t="s">
        <v>69</v>
      </c>
      <c r="P12226">
        <v>5</v>
      </c>
      <c r="Q12226">
        <f t="shared" si="380"/>
        <v>6</v>
      </c>
      <c r="R12226" t="str">
        <f t="shared" si="381"/>
        <v>Mid-range</v>
      </c>
    </row>
    <row r="12227" spans="1:18" x14ac:dyDescent="0.35">
      <c r="A12227">
        <v>12828428</v>
      </c>
      <c r="B12227" t="s">
        <v>11884</v>
      </c>
      <c r="C12227">
        <v>17999</v>
      </c>
      <c r="D12227" t="s">
        <v>88</v>
      </c>
      <c r="E12227" t="s">
        <v>89</v>
      </c>
      <c r="F12227" t="s">
        <v>2463</v>
      </c>
      <c r="G12227" t="s">
        <v>2464</v>
      </c>
      <c r="H12227">
        <v>2015</v>
      </c>
      <c r="I12227">
        <v>91914</v>
      </c>
      <c r="J12227" t="s">
        <v>63</v>
      </c>
      <c r="K12227" t="s">
        <v>22</v>
      </c>
      <c r="L12227" t="s">
        <v>23</v>
      </c>
      <c r="M12227" t="s">
        <v>24</v>
      </c>
      <c r="N12227">
        <v>1796</v>
      </c>
      <c r="O12227" t="s">
        <v>47</v>
      </c>
      <c r="P12227">
        <v>5</v>
      </c>
      <c r="Q12227">
        <f t="shared" ref="Q12227:Q12290" si="382">2024-H12227</f>
        <v>9</v>
      </c>
      <c r="R12227" t="str">
        <f t="shared" ref="R12227:R12290" si="383">IF(C12227&lt;=10000,"Budget",IF(C12227&lt;=40000,"Mid-range","Luxury"))</f>
        <v>Mid-range</v>
      </c>
    </row>
    <row r="12228" spans="1:18" x14ac:dyDescent="0.35">
      <c r="A12228">
        <v>12828477</v>
      </c>
      <c r="B12228" t="s">
        <v>11885</v>
      </c>
      <c r="C12228">
        <v>19800</v>
      </c>
      <c r="D12228" t="s">
        <v>102</v>
      </c>
      <c r="E12228" t="s">
        <v>473</v>
      </c>
      <c r="F12228" t="s">
        <v>1499</v>
      </c>
      <c r="G12228" t="s">
        <v>2208</v>
      </c>
      <c r="H12228">
        <v>2015</v>
      </c>
      <c r="I12228">
        <v>220475</v>
      </c>
      <c r="J12228" t="s">
        <v>338</v>
      </c>
      <c r="K12228" t="s">
        <v>22</v>
      </c>
      <c r="L12228" t="s">
        <v>31</v>
      </c>
      <c r="M12228" t="s">
        <v>24</v>
      </c>
      <c r="N12228">
        <v>1984</v>
      </c>
      <c r="O12228" t="s">
        <v>47</v>
      </c>
      <c r="P12228">
        <v>5</v>
      </c>
      <c r="Q12228">
        <f t="shared" si="382"/>
        <v>9</v>
      </c>
      <c r="R12228" t="str">
        <f t="shared" si="383"/>
        <v>Mid-range</v>
      </c>
    </row>
    <row r="12229" spans="1:18" x14ac:dyDescent="0.35">
      <c r="A12229">
        <v>12828515</v>
      </c>
      <c r="B12229" t="s">
        <v>11886</v>
      </c>
      <c r="C12229">
        <v>59999</v>
      </c>
      <c r="D12229" t="s">
        <v>112</v>
      </c>
      <c r="E12229" t="s">
        <v>113</v>
      </c>
      <c r="F12229" t="s">
        <v>758</v>
      </c>
      <c r="G12229" t="s">
        <v>9708</v>
      </c>
      <c r="H12229">
        <v>2017</v>
      </c>
      <c r="I12229">
        <v>97410</v>
      </c>
      <c r="J12229" t="s">
        <v>21</v>
      </c>
      <c r="K12229" t="s">
        <v>22</v>
      </c>
      <c r="L12229" t="s">
        <v>64</v>
      </c>
      <c r="M12229" t="s">
        <v>24</v>
      </c>
      <c r="N12229">
        <v>3456</v>
      </c>
      <c r="O12229" t="s">
        <v>69</v>
      </c>
      <c r="P12229">
        <v>5</v>
      </c>
      <c r="Q12229">
        <f t="shared" si="382"/>
        <v>7</v>
      </c>
      <c r="R12229" t="str">
        <f t="shared" si="383"/>
        <v>Luxury</v>
      </c>
    </row>
    <row r="12230" spans="1:18" x14ac:dyDescent="0.35">
      <c r="A12230">
        <v>12828517</v>
      </c>
      <c r="B12230" t="s">
        <v>8774</v>
      </c>
      <c r="C12230">
        <v>27999</v>
      </c>
      <c r="D12230" t="s">
        <v>127</v>
      </c>
      <c r="E12230" t="s">
        <v>556</v>
      </c>
      <c r="F12230" t="s">
        <v>1592</v>
      </c>
      <c r="G12230" t="s">
        <v>452</v>
      </c>
      <c r="H12230">
        <v>2013</v>
      </c>
      <c r="I12230">
        <v>210254</v>
      </c>
      <c r="J12230" t="s">
        <v>338</v>
      </c>
      <c r="K12230" t="s">
        <v>22</v>
      </c>
      <c r="L12230" t="s">
        <v>31</v>
      </c>
      <c r="M12230" t="s">
        <v>24</v>
      </c>
      <c r="N12230">
        <v>3196</v>
      </c>
      <c r="O12230" t="s">
        <v>33</v>
      </c>
      <c r="P12230">
        <v>5</v>
      </c>
      <c r="Q12230">
        <f t="shared" si="382"/>
        <v>11</v>
      </c>
      <c r="R12230" t="str">
        <f t="shared" si="383"/>
        <v>Mid-range</v>
      </c>
    </row>
    <row r="12231" spans="1:18" x14ac:dyDescent="0.35">
      <c r="A12231">
        <v>12828521</v>
      </c>
      <c r="B12231" t="s">
        <v>947</v>
      </c>
      <c r="C12231">
        <v>27888</v>
      </c>
      <c r="D12231" t="s">
        <v>188</v>
      </c>
      <c r="E12231" t="s">
        <v>189</v>
      </c>
      <c r="F12231" t="s">
        <v>948</v>
      </c>
      <c r="G12231" t="s">
        <v>949</v>
      </c>
      <c r="H12231">
        <v>2018</v>
      </c>
      <c r="I12231">
        <v>77502</v>
      </c>
      <c r="J12231" t="s">
        <v>21</v>
      </c>
      <c r="K12231" t="s">
        <v>22</v>
      </c>
      <c r="L12231" t="s">
        <v>23</v>
      </c>
      <c r="M12231" t="s">
        <v>24</v>
      </c>
      <c r="N12231">
        <v>1999</v>
      </c>
      <c r="O12231" t="s">
        <v>116</v>
      </c>
      <c r="P12231">
        <v>5</v>
      </c>
      <c r="Q12231">
        <f t="shared" si="382"/>
        <v>6</v>
      </c>
      <c r="R12231" t="str">
        <f t="shared" si="383"/>
        <v>Mid-range</v>
      </c>
    </row>
    <row r="12232" spans="1:18" x14ac:dyDescent="0.35">
      <c r="A12232">
        <v>12828537</v>
      </c>
      <c r="B12232" t="s">
        <v>11887</v>
      </c>
      <c r="C12232">
        <v>3500</v>
      </c>
      <c r="D12232" t="s">
        <v>54</v>
      </c>
      <c r="E12232" t="s">
        <v>118</v>
      </c>
      <c r="F12232" t="s">
        <v>3029</v>
      </c>
      <c r="G12232" t="s">
        <v>10257</v>
      </c>
      <c r="H12232">
        <v>2002</v>
      </c>
      <c r="I12232">
        <v>360000</v>
      </c>
      <c r="J12232" t="s">
        <v>63</v>
      </c>
      <c r="K12232" t="s">
        <v>22</v>
      </c>
      <c r="L12232" t="s">
        <v>23</v>
      </c>
      <c r="M12232" t="s">
        <v>24</v>
      </c>
      <c r="N12232">
        <v>3984</v>
      </c>
      <c r="O12232" t="s">
        <v>47</v>
      </c>
      <c r="P12232">
        <v>5</v>
      </c>
      <c r="Q12232">
        <f t="shared" si="382"/>
        <v>22</v>
      </c>
      <c r="R12232" t="str">
        <f t="shared" si="383"/>
        <v>Budget</v>
      </c>
    </row>
    <row r="12233" spans="1:18" x14ac:dyDescent="0.35">
      <c r="A12233">
        <v>12828539</v>
      </c>
      <c r="B12233" t="s">
        <v>8641</v>
      </c>
      <c r="C12233">
        <v>48971</v>
      </c>
      <c r="D12233" t="s">
        <v>17</v>
      </c>
      <c r="E12233" t="s">
        <v>262</v>
      </c>
      <c r="F12233" t="s">
        <v>5695</v>
      </c>
      <c r="G12233" t="s">
        <v>1911</v>
      </c>
      <c r="H12233">
        <v>2022</v>
      </c>
      <c r="I12233">
        <v>6</v>
      </c>
      <c r="J12233" t="s">
        <v>86</v>
      </c>
      <c r="K12233" t="s">
        <v>22</v>
      </c>
      <c r="L12233" t="s">
        <v>540</v>
      </c>
      <c r="M12233" t="s">
        <v>24</v>
      </c>
      <c r="N12233">
        <v>1798</v>
      </c>
      <c r="O12233" t="s">
        <v>33</v>
      </c>
      <c r="P12233">
        <v>5</v>
      </c>
      <c r="Q12233">
        <f t="shared" si="382"/>
        <v>2</v>
      </c>
      <c r="R12233" t="str">
        <f t="shared" si="383"/>
        <v>Luxury</v>
      </c>
    </row>
    <row r="12234" spans="1:18" x14ac:dyDescent="0.35">
      <c r="A12234">
        <v>12828540</v>
      </c>
      <c r="B12234" t="s">
        <v>3664</v>
      </c>
      <c r="C12234">
        <v>44942</v>
      </c>
      <c r="D12234" t="s">
        <v>76</v>
      </c>
      <c r="E12234" t="s">
        <v>373</v>
      </c>
      <c r="F12234" t="s">
        <v>374</v>
      </c>
      <c r="G12234" t="s">
        <v>3409</v>
      </c>
      <c r="H12234">
        <v>2018</v>
      </c>
      <c r="I12234">
        <v>102732</v>
      </c>
      <c r="J12234" t="s">
        <v>21</v>
      </c>
      <c r="K12234" t="s">
        <v>22</v>
      </c>
      <c r="L12234" t="s">
        <v>31</v>
      </c>
      <c r="M12234" t="s">
        <v>24</v>
      </c>
      <c r="N12234">
        <v>2999</v>
      </c>
      <c r="O12234" t="s">
        <v>116</v>
      </c>
      <c r="P12234">
        <v>7</v>
      </c>
      <c r="Q12234">
        <f t="shared" si="382"/>
        <v>6</v>
      </c>
      <c r="R12234" t="str">
        <f t="shared" si="383"/>
        <v>Luxury</v>
      </c>
    </row>
    <row r="12235" spans="1:18" x14ac:dyDescent="0.35">
      <c r="A12235">
        <v>12828543</v>
      </c>
      <c r="B12235" t="s">
        <v>11888</v>
      </c>
      <c r="C12235">
        <v>9990</v>
      </c>
      <c r="D12235" t="s">
        <v>42</v>
      </c>
      <c r="E12235" t="s">
        <v>71</v>
      </c>
      <c r="F12235" t="s">
        <v>72</v>
      </c>
      <c r="G12235" t="s">
        <v>2783</v>
      </c>
      <c r="H12235">
        <v>2003</v>
      </c>
      <c r="I12235">
        <v>154453</v>
      </c>
      <c r="J12235" t="s">
        <v>63</v>
      </c>
      <c r="K12235" t="s">
        <v>22</v>
      </c>
      <c r="L12235" t="s">
        <v>23</v>
      </c>
      <c r="M12235" t="s">
        <v>24</v>
      </c>
      <c r="N12235">
        <v>3791</v>
      </c>
      <c r="O12235" t="s">
        <v>116</v>
      </c>
      <c r="P12235">
        <v>5</v>
      </c>
      <c r="Q12235">
        <f t="shared" si="382"/>
        <v>21</v>
      </c>
      <c r="R12235" t="str">
        <f t="shared" si="383"/>
        <v>Budget</v>
      </c>
    </row>
    <row r="12236" spans="1:18" x14ac:dyDescent="0.35">
      <c r="A12236">
        <v>12828547</v>
      </c>
      <c r="B12236" t="s">
        <v>7838</v>
      </c>
      <c r="C12236">
        <v>49990</v>
      </c>
      <c r="D12236" t="s">
        <v>102</v>
      </c>
      <c r="E12236" t="s">
        <v>386</v>
      </c>
      <c r="F12236" t="s">
        <v>1080</v>
      </c>
      <c r="G12236" t="s">
        <v>2980</v>
      </c>
      <c r="H12236">
        <v>2018</v>
      </c>
      <c r="I12236">
        <v>60140</v>
      </c>
      <c r="J12236" t="s">
        <v>21</v>
      </c>
      <c r="K12236" t="s">
        <v>22</v>
      </c>
      <c r="L12236" t="s">
        <v>64</v>
      </c>
      <c r="M12236" t="s">
        <v>24</v>
      </c>
      <c r="N12236">
        <v>1984</v>
      </c>
      <c r="O12236" t="s">
        <v>47</v>
      </c>
      <c r="P12236">
        <v>5</v>
      </c>
      <c r="Q12236">
        <f t="shared" si="382"/>
        <v>6</v>
      </c>
      <c r="R12236" t="str">
        <f t="shared" si="383"/>
        <v>Luxury</v>
      </c>
    </row>
    <row r="12237" spans="1:18" x14ac:dyDescent="0.35">
      <c r="A12237">
        <v>12828548</v>
      </c>
      <c r="B12237" t="s">
        <v>11889</v>
      </c>
      <c r="C12237">
        <v>7999</v>
      </c>
      <c r="D12237" t="s">
        <v>127</v>
      </c>
      <c r="E12237">
        <v>2</v>
      </c>
      <c r="F12237" t="s">
        <v>2049</v>
      </c>
      <c r="G12237" t="s">
        <v>3081</v>
      </c>
      <c r="H12237">
        <v>2009</v>
      </c>
      <c r="I12237">
        <v>158869</v>
      </c>
      <c r="J12237" t="s">
        <v>86</v>
      </c>
      <c r="K12237" t="s">
        <v>81</v>
      </c>
      <c r="L12237" t="s">
        <v>23</v>
      </c>
      <c r="M12237" t="s">
        <v>24</v>
      </c>
      <c r="N12237">
        <v>1498</v>
      </c>
      <c r="O12237" t="s">
        <v>25</v>
      </c>
      <c r="P12237">
        <v>5</v>
      </c>
      <c r="Q12237">
        <f t="shared" si="382"/>
        <v>15</v>
      </c>
      <c r="R12237" t="str">
        <f t="shared" si="383"/>
        <v>Budget</v>
      </c>
    </row>
    <row r="12238" spans="1:18" x14ac:dyDescent="0.35">
      <c r="A12238">
        <v>12828550</v>
      </c>
      <c r="B12238" t="s">
        <v>3486</v>
      </c>
      <c r="C12238">
        <v>24990</v>
      </c>
      <c r="D12238" t="s">
        <v>127</v>
      </c>
      <c r="E12238">
        <v>3</v>
      </c>
      <c r="F12238" t="s">
        <v>3092</v>
      </c>
      <c r="G12238" t="s">
        <v>1875</v>
      </c>
      <c r="H12238">
        <v>2017</v>
      </c>
      <c r="I12238">
        <v>73000</v>
      </c>
      <c r="J12238" t="s">
        <v>63</v>
      </c>
      <c r="K12238" t="s">
        <v>22</v>
      </c>
      <c r="L12238" t="s">
        <v>23</v>
      </c>
      <c r="M12238" t="s">
        <v>24</v>
      </c>
      <c r="N12238">
        <v>1998</v>
      </c>
      <c r="O12238" t="s">
        <v>135</v>
      </c>
      <c r="P12238">
        <v>5</v>
      </c>
      <c r="Q12238">
        <f t="shared" si="382"/>
        <v>7</v>
      </c>
      <c r="R12238" t="str">
        <f t="shared" si="383"/>
        <v>Mid-range</v>
      </c>
    </row>
    <row r="12239" spans="1:18" x14ac:dyDescent="0.35">
      <c r="A12239">
        <v>12828552</v>
      </c>
      <c r="B12239" t="s">
        <v>11890</v>
      </c>
      <c r="C12239">
        <v>34687</v>
      </c>
      <c r="D12239" t="s">
        <v>127</v>
      </c>
      <c r="E12239" t="s">
        <v>466</v>
      </c>
      <c r="F12239" t="s">
        <v>5522</v>
      </c>
      <c r="G12239" t="s">
        <v>1275</v>
      </c>
      <c r="H12239">
        <v>2017</v>
      </c>
      <c r="I12239">
        <v>60345</v>
      </c>
      <c r="J12239" t="s">
        <v>21</v>
      </c>
      <c r="K12239" t="s">
        <v>22</v>
      </c>
      <c r="L12239" t="s">
        <v>23</v>
      </c>
      <c r="M12239" t="s">
        <v>24</v>
      </c>
      <c r="N12239">
        <v>2488</v>
      </c>
      <c r="O12239" t="s">
        <v>33</v>
      </c>
      <c r="P12239">
        <v>5</v>
      </c>
      <c r="Q12239">
        <f t="shared" si="382"/>
        <v>7</v>
      </c>
      <c r="R12239" t="str">
        <f t="shared" si="383"/>
        <v>Mid-range</v>
      </c>
    </row>
    <row r="12240" spans="1:18" x14ac:dyDescent="0.35">
      <c r="A12240">
        <v>12828553</v>
      </c>
      <c r="B12240" t="s">
        <v>11890</v>
      </c>
      <c r="C12240">
        <v>24874</v>
      </c>
      <c r="D12240" t="s">
        <v>127</v>
      </c>
      <c r="E12240" t="s">
        <v>466</v>
      </c>
      <c r="F12240" t="s">
        <v>5522</v>
      </c>
      <c r="G12240" t="s">
        <v>1275</v>
      </c>
      <c r="H12240">
        <v>2017</v>
      </c>
      <c r="I12240">
        <v>161803</v>
      </c>
      <c r="J12240" t="s">
        <v>21</v>
      </c>
      <c r="K12240" t="s">
        <v>22</v>
      </c>
      <c r="L12240" t="s">
        <v>31</v>
      </c>
      <c r="M12240" t="s">
        <v>24</v>
      </c>
      <c r="N12240">
        <v>2191</v>
      </c>
      <c r="O12240" t="s">
        <v>25</v>
      </c>
      <c r="P12240">
        <v>5</v>
      </c>
      <c r="Q12240">
        <f t="shared" si="382"/>
        <v>7</v>
      </c>
      <c r="R12240" t="str">
        <f t="shared" si="383"/>
        <v>Mid-range</v>
      </c>
    </row>
    <row r="12241" spans="1:18" x14ac:dyDescent="0.35">
      <c r="A12241">
        <v>12828557</v>
      </c>
      <c r="B12241" t="s">
        <v>501</v>
      </c>
      <c r="C12241">
        <v>59950</v>
      </c>
      <c r="D12241" t="s">
        <v>165</v>
      </c>
      <c r="E12241" t="s">
        <v>166</v>
      </c>
      <c r="F12241" t="s">
        <v>502</v>
      </c>
      <c r="G12241" t="s">
        <v>503</v>
      </c>
      <c r="H12241">
        <v>2019</v>
      </c>
      <c r="I12241">
        <v>94955</v>
      </c>
      <c r="J12241" t="s">
        <v>275</v>
      </c>
      <c r="K12241" t="s">
        <v>22</v>
      </c>
      <c r="L12241" t="s">
        <v>31</v>
      </c>
      <c r="M12241" t="s">
        <v>24</v>
      </c>
      <c r="N12241">
        <v>2440</v>
      </c>
      <c r="O12241" t="s">
        <v>47</v>
      </c>
      <c r="P12241">
        <v>5</v>
      </c>
      <c r="Q12241">
        <f t="shared" si="382"/>
        <v>5</v>
      </c>
      <c r="R12241" t="str">
        <f t="shared" si="383"/>
        <v>Luxury</v>
      </c>
    </row>
    <row r="12242" spans="1:18" x14ac:dyDescent="0.35">
      <c r="A12242">
        <v>12828559</v>
      </c>
      <c r="B12242" t="s">
        <v>11891</v>
      </c>
      <c r="C12242">
        <v>7999</v>
      </c>
      <c r="D12242" t="s">
        <v>42</v>
      </c>
      <c r="E12242" t="s">
        <v>71</v>
      </c>
      <c r="F12242" t="s">
        <v>2673</v>
      </c>
      <c r="G12242" t="s">
        <v>3168</v>
      </c>
      <c r="H12242">
        <v>2008</v>
      </c>
      <c r="I12242">
        <v>147001</v>
      </c>
      <c r="J12242" t="s">
        <v>63</v>
      </c>
      <c r="K12242" t="s">
        <v>22</v>
      </c>
      <c r="L12242" t="s">
        <v>23</v>
      </c>
      <c r="M12242" t="s">
        <v>24</v>
      </c>
      <c r="N12242">
        <v>3565</v>
      </c>
      <c r="O12242" t="s">
        <v>1085</v>
      </c>
      <c r="P12242">
        <v>5</v>
      </c>
      <c r="Q12242">
        <f t="shared" si="382"/>
        <v>16</v>
      </c>
      <c r="R12242" t="str">
        <f t="shared" si="383"/>
        <v>Budget</v>
      </c>
    </row>
    <row r="12243" spans="1:18" x14ac:dyDescent="0.35">
      <c r="A12243">
        <v>12828562</v>
      </c>
      <c r="B12243" t="s">
        <v>3241</v>
      </c>
      <c r="C12243">
        <v>69985</v>
      </c>
      <c r="D12243" t="s">
        <v>54</v>
      </c>
      <c r="E12243" t="s">
        <v>175</v>
      </c>
      <c r="F12243" t="s">
        <v>993</v>
      </c>
      <c r="G12243" t="s">
        <v>785</v>
      </c>
      <c r="H12243">
        <v>2021</v>
      </c>
      <c r="I12243">
        <v>13487</v>
      </c>
      <c r="J12243" t="s">
        <v>275</v>
      </c>
      <c r="K12243" t="s">
        <v>22</v>
      </c>
      <c r="L12243" t="s">
        <v>31</v>
      </c>
      <c r="M12243" t="s">
        <v>24</v>
      </c>
      <c r="N12243">
        <v>1996</v>
      </c>
      <c r="O12243" t="s">
        <v>116</v>
      </c>
      <c r="P12243">
        <v>5</v>
      </c>
      <c r="Q12243">
        <f t="shared" si="382"/>
        <v>3</v>
      </c>
      <c r="R12243" t="str">
        <f t="shared" si="383"/>
        <v>Luxury</v>
      </c>
    </row>
    <row r="12244" spans="1:18" x14ac:dyDescent="0.35">
      <c r="A12244">
        <v>12828563</v>
      </c>
      <c r="B12244" t="s">
        <v>7632</v>
      </c>
      <c r="C12244">
        <v>32990</v>
      </c>
      <c r="D12244" t="s">
        <v>17</v>
      </c>
      <c r="E12244" t="s">
        <v>632</v>
      </c>
      <c r="F12244" t="s">
        <v>99</v>
      </c>
      <c r="G12244" t="s">
        <v>5485</v>
      </c>
      <c r="H12244">
        <v>2022</v>
      </c>
      <c r="I12244">
        <v>2691</v>
      </c>
      <c r="J12244" t="s">
        <v>86</v>
      </c>
      <c r="K12244" t="s">
        <v>22</v>
      </c>
      <c r="L12244" t="s">
        <v>23</v>
      </c>
      <c r="M12244" t="s">
        <v>24</v>
      </c>
      <c r="N12244">
        <v>1490</v>
      </c>
      <c r="O12244" t="s">
        <v>135</v>
      </c>
      <c r="P12244">
        <v>5</v>
      </c>
      <c r="Q12244">
        <f t="shared" si="382"/>
        <v>2</v>
      </c>
      <c r="R12244" t="str">
        <f t="shared" si="383"/>
        <v>Mid-range</v>
      </c>
    </row>
    <row r="12245" spans="1:18" x14ac:dyDescent="0.35">
      <c r="A12245">
        <v>12828565</v>
      </c>
      <c r="B12245" t="s">
        <v>11892</v>
      </c>
      <c r="C12245">
        <v>22500</v>
      </c>
      <c r="D12245" t="s">
        <v>17</v>
      </c>
      <c r="E12245" t="s">
        <v>193</v>
      </c>
      <c r="F12245" t="s">
        <v>1153</v>
      </c>
      <c r="G12245" t="s">
        <v>195</v>
      </c>
      <c r="H12245">
        <v>2011</v>
      </c>
      <c r="I12245">
        <v>127600</v>
      </c>
      <c r="J12245" t="s">
        <v>21</v>
      </c>
      <c r="K12245" t="s">
        <v>22</v>
      </c>
      <c r="L12245" t="s">
        <v>23</v>
      </c>
      <c r="M12245" t="s">
        <v>24</v>
      </c>
      <c r="N12245">
        <v>3456</v>
      </c>
      <c r="O12245" t="s">
        <v>69</v>
      </c>
      <c r="P12245">
        <v>7</v>
      </c>
      <c r="Q12245">
        <f t="shared" si="382"/>
        <v>13</v>
      </c>
      <c r="R12245" t="str">
        <f t="shared" si="383"/>
        <v>Mid-range</v>
      </c>
    </row>
    <row r="12246" spans="1:18" x14ac:dyDescent="0.35">
      <c r="A12246">
        <v>12828566</v>
      </c>
      <c r="B12246" t="s">
        <v>3473</v>
      </c>
      <c r="C12246">
        <v>22990</v>
      </c>
      <c r="D12246" t="s">
        <v>188</v>
      </c>
      <c r="E12246" t="s">
        <v>995</v>
      </c>
      <c r="F12246" t="s">
        <v>251</v>
      </c>
      <c r="G12246" t="s">
        <v>2889</v>
      </c>
      <c r="H12246">
        <v>2020</v>
      </c>
      <c r="I12246">
        <v>44778</v>
      </c>
      <c r="J12246" t="s">
        <v>86</v>
      </c>
      <c r="K12246" t="s">
        <v>22</v>
      </c>
      <c r="L12246" t="s">
        <v>23</v>
      </c>
      <c r="M12246" t="s">
        <v>24</v>
      </c>
      <c r="N12246">
        <v>1999</v>
      </c>
      <c r="O12246" t="s">
        <v>47</v>
      </c>
      <c r="P12246">
        <v>5</v>
      </c>
      <c r="Q12246">
        <f t="shared" si="382"/>
        <v>4</v>
      </c>
      <c r="R12246" t="str">
        <f t="shared" si="383"/>
        <v>Mid-range</v>
      </c>
    </row>
    <row r="12247" spans="1:18" x14ac:dyDescent="0.35">
      <c r="A12247">
        <v>12828567</v>
      </c>
      <c r="B12247" t="s">
        <v>3473</v>
      </c>
      <c r="C12247">
        <v>22990</v>
      </c>
      <c r="D12247" t="s">
        <v>188</v>
      </c>
      <c r="E12247" t="s">
        <v>995</v>
      </c>
      <c r="F12247" t="s">
        <v>251</v>
      </c>
      <c r="G12247" t="s">
        <v>2889</v>
      </c>
      <c r="H12247">
        <v>2020</v>
      </c>
      <c r="I12247">
        <v>46238</v>
      </c>
      <c r="J12247" t="s">
        <v>86</v>
      </c>
      <c r="K12247" t="s">
        <v>22</v>
      </c>
      <c r="L12247" t="s">
        <v>23</v>
      </c>
      <c r="M12247" t="s">
        <v>24</v>
      </c>
      <c r="N12247">
        <v>1999</v>
      </c>
      <c r="O12247" t="s">
        <v>47</v>
      </c>
      <c r="P12247">
        <v>5</v>
      </c>
      <c r="Q12247">
        <f t="shared" si="382"/>
        <v>4</v>
      </c>
      <c r="R12247" t="str">
        <f t="shared" si="383"/>
        <v>Mid-range</v>
      </c>
    </row>
    <row r="12248" spans="1:18" x14ac:dyDescent="0.35">
      <c r="A12248">
        <v>12828569</v>
      </c>
      <c r="B12248" t="s">
        <v>4054</v>
      </c>
      <c r="C12248">
        <v>6800</v>
      </c>
      <c r="D12248" t="s">
        <v>42</v>
      </c>
      <c r="E12248" t="s">
        <v>43</v>
      </c>
      <c r="F12248" t="s">
        <v>3254</v>
      </c>
      <c r="G12248" t="s">
        <v>4055</v>
      </c>
      <c r="H12248">
        <v>2014</v>
      </c>
      <c r="I12248">
        <v>130700</v>
      </c>
      <c r="J12248" t="s">
        <v>63</v>
      </c>
      <c r="K12248" t="s">
        <v>22</v>
      </c>
      <c r="L12248" t="s">
        <v>23</v>
      </c>
      <c r="M12248" t="s">
        <v>24</v>
      </c>
      <c r="N12248">
        <v>1796</v>
      </c>
      <c r="O12248" t="s">
        <v>69</v>
      </c>
      <c r="P12248">
        <v>5</v>
      </c>
      <c r="Q12248">
        <f t="shared" si="382"/>
        <v>10</v>
      </c>
      <c r="R12248" t="str">
        <f t="shared" si="383"/>
        <v>Budget</v>
      </c>
    </row>
    <row r="12249" spans="1:18" x14ac:dyDescent="0.35">
      <c r="A12249">
        <v>12828573</v>
      </c>
      <c r="B12249" t="s">
        <v>295</v>
      </c>
      <c r="C12249">
        <v>15500</v>
      </c>
      <c r="D12249" t="s">
        <v>49</v>
      </c>
      <c r="E12249" t="s">
        <v>50</v>
      </c>
      <c r="F12249" t="s">
        <v>296</v>
      </c>
      <c r="G12249" t="s">
        <v>297</v>
      </c>
      <c r="H12249">
        <v>2012</v>
      </c>
      <c r="I12249">
        <v>96000</v>
      </c>
      <c r="J12249" t="s">
        <v>21</v>
      </c>
      <c r="K12249" t="s">
        <v>22</v>
      </c>
      <c r="L12249" t="s">
        <v>23</v>
      </c>
      <c r="M12249" t="s">
        <v>24</v>
      </c>
      <c r="N12249">
        <v>2488</v>
      </c>
      <c r="O12249" t="s">
        <v>33</v>
      </c>
      <c r="P12249">
        <v>5</v>
      </c>
      <c r="Q12249">
        <f t="shared" si="382"/>
        <v>12</v>
      </c>
      <c r="R12249" t="str">
        <f t="shared" si="383"/>
        <v>Mid-range</v>
      </c>
    </row>
    <row r="12250" spans="1:18" x14ac:dyDescent="0.35">
      <c r="A12250">
        <v>12828574</v>
      </c>
      <c r="B12250" t="s">
        <v>11893</v>
      </c>
      <c r="C12250">
        <v>17990</v>
      </c>
      <c r="D12250" t="s">
        <v>17</v>
      </c>
      <c r="E12250" t="s">
        <v>344</v>
      </c>
      <c r="F12250" t="s">
        <v>345</v>
      </c>
      <c r="G12250" t="s">
        <v>6169</v>
      </c>
      <c r="H12250">
        <v>2015</v>
      </c>
      <c r="I12250">
        <v>112522</v>
      </c>
      <c r="J12250" t="s">
        <v>63</v>
      </c>
      <c r="K12250" t="s">
        <v>22</v>
      </c>
      <c r="L12250" t="s">
        <v>23</v>
      </c>
      <c r="M12250" t="s">
        <v>24</v>
      </c>
      <c r="N12250">
        <v>3456</v>
      </c>
      <c r="O12250" t="s">
        <v>69</v>
      </c>
      <c r="P12250">
        <v>5</v>
      </c>
      <c r="Q12250">
        <f t="shared" si="382"/>
        <v>9</v>
      </c>
      <c r="R12250" t="str">
        <f t="shared" si="383"/>
        <v>Mid-range</v>
      </c>
    </row>
    <row r="12251" spans="1:18" x14ac:dyDescent="0.35">
      <c r="A12251">
        <v>12828576</v>
      </c>
      <c r="B12251" t="s">
        <v>6018</v>
      </c>
      <c r="C12251">
        <v>16800</v>
      </c>
      <c r="D12251" t="s">
        <v>49</v>
      </c>
      <c r="E12251" t="s">
        <v>2215</v>
      </c>
      <c r="F12251" t="s">
        <v>767</v>
      </c>
      <c r="G12251" t="s">
        <v>6001</v>
      </c>
      <c r="H12251">
        <v>2013</v>
      </c>
      <c r="I12251">
        <v>125478</v>
      </c>
      <c r="J12251" t="s">
        <v>21</v>
      </c>
      <c r="K12251" t="s">
        <v>22</v>
      </c>
      <c r="L12251" t="s">
        <v>23</v>
      </c>
      <c r="M12251" t="s">
        <v>24</v>
      </c>
      <c r="N12251">
        <v>3498</v>
      </c>
      <c r="O12251" t="s">
        <v>47</v>
      </c>
      <c r="P12251">
        <v>5</v>
      </c>
      <c r="Q12251">
        <f t="shared" si="382"/>
        <v>11</v>
      </c>
      <c r="R12251" t="str">
        <f t="shared" si="383"/>
        <v>Mid-range</v>
      </c>
    </row>
    <row r="12252" spans="1:18" x14ac:dyDescent="0.35">
      <c r="A12252">
        <v>12828577</v>
      </c>
      <c r="B12252" t="s">
        <v>7374</v>
      </c>
      <c r="C12252">
        <v>14998</v>
      </c>
      <c r="D12252" t="s">
        <v>127</v>
      </c>
      <c r="E12252">
        <v>6</v>
      </c>
      <c r="F12252" t="s">
        <v>3092</v>
      </c>
      <c r="G12252" t="s">
        <v>7375</v>
      </c>
      <c r="H12252">
        <v>2012</v>
      </c>
      <c r="I12252">
        <v>121569</v>
      </c>
      <c r="J12252" t="s">
        <v>21</v>
      </c>
      <c r="K12252" t="s">
        <v>22</v>
      </c>
      <c r="L12252" t="s">
        <v>23</v>
      </c>
      <c r="M12252" t="s">
        <v>24</v>
      </c>
      <c r="N12252">
        <v>2488</v>
      </c>
      <c r="O12252" t="s">
        <v>47</v>
      </c>
      <c r="P12252">
        <v>5</v>
      </c>
      <c r="Q12252">
        <f t="shared" si="382"/>
        <v>12</v>
      </c>
      <c r="R12252" t="str">
        <f t="shared" si="383"/>
        <v>Mid-range</v>
      </c>
    </row>
    <row r="12253" spans="1:18" x14ac:dyDescent="0.35">
      <c r="A12253">
        <v>12828578</v>
      </c>
      <c r="B12253" t="s">
        <v>11894</v>
      </c>
      <c r="C12253">
        <v>28998</v>
      </c>
      <c r="D12253" t="s">
        <v>131</v>
      </c>
      <c r="E12253" t="s">
        <v>1228</v>
      </c>
      <c r="F12253" t="s">
        <v>239</v>
      </c>
      <c r="G12253" t="s">
        <v>452</v>
      </c>
      <c r="H12253">
        <v>2012</v>
      </c>
      <c r="I12253">
        <v>105751</v>
      </c>
      <c r="J12253" t="s">
        <v>21</v>
      </c>
      <c r="K12253" t="s">
        <v>22</v>
      </c>
      <c r="L12253" t="s">
        <v>31</v>
      </c>
      <c r="M12253" t="s">
        <v>24</v>
      </c>
      <c r="N12253">
        <v>2967</v>
      </c>
      <c r="O12253" t="s">
        <v>47</v>
      </c>
      <c r="P12253">
        <v>7</v>
      </c>
      <c r="Q12253">
        <f t="shared" si="382"/>
        <v>12</v>
      </c>
      <c r="R12253" t="str">
        <f t="shared" si="383"/>
        <v>Mid-range</v>
      </c>
    </row>
    <row r="12254" spans="1:18" x14ac:dyDescent="0.35">
      <c r="A12254">
        <v>12828580</v>
      </c>
      <c r="B12254" t="s">
        <v>4054</v>
      </c>
      <c r="C12254">
        <v>6800</v>
      </c>
      <c r="D12254" t="s">
        <v>42</v>
      </c>
      <c r="E12254" t="s">
        <v>43</v>
      </c>
      <c r="F12254" t="s">
        <v>3254</v>
      </c>
      <c r="G12254" t="s">
        <v>4055</v>
      </c>
      <c r="H12254">
        <v>2014</v>
      </c>
      <c r="I12254">
        <v>130700</v>
      </c>
      <c r="J12254" t="s">
        <v>63</v>
      </c>
      <c r="K12254" t="s">
        <v>22</v>
      </c>
      <c r="L12254" t="s">
        <v>23</v>
      </c>
      <c r="M12254" t="s">
        <v>24</v>
      </c>
      <c r="N12254">
        <v>1796</v>
      </c>
      <c r="O12254" t="s">
        <v>69</v>
      </c>
      <c r="P12254">
        <v>5</v>
      </c>
      <c r="Q12254">
        <f t="shared" si="382"/>
        <v>10</v>
      </c>
      <c r="R12254" t="str">
        <f t="shared" si="383"/>
        <v>Budget</v>
      </c>
    </row>
    <row r="12255" spans="1:18" x14ac:dyDescent="0.35">
      <c r="A12255">
        <v>12828583</v>
      </c>
      <c r="B12255" t="s">
        <v>476</v>
      </c>
      <c r="C12255">
        <v>34990</v>
      </c>
      <c r="D12255" t="s">
        <v>165</v>
      </c>
      <c r="E12255" t="s">
        <v>166</v>
      </c>
      <c r="F12255" t="s">
        <v>477</v>
      </c>
      <c r="G12255" t="s">
        <v>471</v>
      </c>
      <c r="H12255">
        <v>2015</v>
      </c>
      <c r="I12255">
        <v>150777</v>
      </c>
      <c r="J12255" t="s">
        <v>338</v>
      </c>
      <c r="K12255" t="s">
        <v>22</v>
      </c>
      <c r="L12255" t="s">
        <v>31</v>
      </c>
      <c r="M12255" t="s">
        <v>24</v>
      </c>
      <c r="N12255">
        <v>2440</v>
      </c>
      <c r="O12255" t="s">
        <v>116</v>
      </c>
      <c r="P12255">
        <v>5</v>
      </c>
      <c r="Q12255">
        <f t="shared" si="382"/>
        <v>9</v>
      </c>
      <c r="R12255" t="str">
        <f t="shared" si="383"/>
        <v>Mid-range</v>
      </c>
    </row>
    <row r="12256" spans="1:18" x14ac:dyDescent="0.35">
      <c r="A12256">
        <v>12828590</v>
      </c>
      <c r="B12256" t="s">
        <v>11895</v>
      </c>
      <c r="C12256">
        <v>19555</v>
      </c>
      <c r="D12256" t="s">
        <v>88</v>
      </c>
      <c r="E12256" t="s">
        <v>94</v>
      </c>
      <c r="F12256" t="s">
        <v>3330</v>
      </c>
      <c r="G12256" t="s">
        <v>8181</v>
      </c>
      <c r="H12256">
        <v>2012</v>
      </c>
      <c r="I12256">
        <v>147888</v>
      </c>
      <c r="J12256" t="s">
        <v>21</v>
      </c>
      <c r="K12256" t="s">
        <v>22</v>
      </c>
      <c r="L12256" t="s">
        <v>31</v>
      </c>
      <c r="M12256" t="s">
        <v>24</v>
      </c>
      <c r="N12256">
        <v>2199</v>
      </c>
      <c r="O12256" t="s">
        <v>47</v>
      </c>
      <c r="P12256">
        <v>5</v>
      </c>
      <c r="Q12256">
        <f t="shared" si="382"/>
        <v>12</v>
      </c>
      <c r="R12256" t="str">
        <f t="shared" si="383"/>
        <v>Mid-range</v>
      </c>
    </row>
    <row r="12257" spans="1:18" x14ac:dyDescent="0.35">
      <c r="A12257">
        <v>12828617</v>
      </c>
      <c r="B12257" t="s">
        <v>11896</v>
      </c>
      <c r="C12257">
        <v>13880</v>
      </c>
      <c r="D12257" t="s">
        <v>328</v>
      </c>
      <c r="E12257" t="s">
        <v>1366</v>
      </c>
      <c r="F12257" t="s">
        <v>8747</v>
      </c>
      <c r="G12257" t="s">
        <v>1387</v>
      </c>
      <c r="H12257">
        <v>2012</v>
      </c>
      <c r="I12257">
        <v>246771</v>
      </c>
      <c r="J12257" t="s">
        <v>63</v>
      </c>
      <c r="K12257" t="s">
        <v>22</v>
      </c>
      <c r="L12257" t="s">
        <v>64</v>
      </c>
      <c r="M12257" t="s">
        <v>24</v>
      </c>
      <c r="N12257">
        <v>2354</v>
      </c>
      <c r="O12257" t="s">
        <v>69</v>
      </c>
      <c r="P12257">
        <v>5</v>
      </c>
      <c r="Q12257">
        <f t="shared" si="382"/>
        <v>12</v>
      </c>
      <c r="R12257" t="str">
        <f t="shared" si="383"/>
        <v>Mid-range</v>
      </c>
    </row>
    <row r="12258" spans="1:18" x14ac:dyDescent="0.35">
      <c r="A12258">
        <v>12828619</v>
      </c>
      <c r="B12258" t="s">
        <v>6480</v>
      </c>
      <c r="C12258">
        <v>14990</v>
      </c>
      <c r="D12258" t="s">
        <v>42</v>
      </c>
      <c r="E12258" t="s">
        <v>1193</v>
      </c>
      <c r="F12258" t="s">
        <v>6481</v>
      </c>
      <c r="G12258" t="s">
        <v>2129</v>
      </c>
      <c r="H12258">
        <v>2011</v>
      </c>
      <c r="I12258">
        <v>153188</v>
      </c>
      <c r="J12258" t="s">
        <v>21</v>
      </c>
      <c r="K12258" t="s">
        <v>22</v>
      </c>
      <c r="L12258" t="s">
        <v>31</v>
      </c>
      <c r="M12258" t="s">
        <v>24</v>
      </c>
      <c r="N12258">
        <v>1991</v>
      </c>
      <c r="O12258" t="s">
        <v>33</v>
      </c>
      <c r="P12258">
        <v>7</v>
      </c>
      <c r="Q12258">
        <f t="shared" si="382"/>
        <v>13</v>
      </c>
      <c r="R12258" t="str">
        <f t="shared" si="383"/>
        <v>Mid-range</v>
      </c>
    </row>
    <row r="12259" spans="1:18" x14ac:dyDescent="0.35">
      <c r="A12259">
        <v>12828621</v>
      </c>
      <c r="B12259" t="s">
        <v>5801</v>
      </c>
      <c r="C12259">
        <v>29990</v>
      </c>
      <c r="D12259" t="s">
        <v>49</v>
      </c>
      <c r="E12259" t="s">
        <v>50</v>
      </c>
      <c r="F12259" t="s">
        <v>717</v>
      </c>
      <c r="G12259" t="s">
        <v>5481</v>
      </c>
      <c r="H12259">
        <v>2020</v>
      </c>
      <c r="I12259">
        <v>29310</v>
      </c>
      <c r="J12259" t="s">
        <v>21</v>
      </c>
      <c r="K12259" t="s">
        <v>22</v>
      </c>
      <c r="L12259" t="s">
        <v>23</v>
      </c>
      <c r="M12259" t="s">
        <v>24</v>
      </c>
      <c r="N12259">
        <v>2488</v>
      </c>
      <c r="O12259" t="s">
        <v>47</v>
      </c>
      <c r="P12259">
        <v>5</v>
      </c>
      <c r="Q12259">
        <f t="shared" si="382"/>
        <v>4</v>
      </c>
      <c r="R12259" t="str">
        <f t="shared" si="383"/>
        <v>Mid-range</v>
      </c>
    </row>
    <row r="12260" spans="1:18" x14ac:dyDescent="0.35">
      <c r="A12260">
        <v>12828623</v>
      </c>
      <c r="B12260" t="s">
        <v>5129</v>
      </c>
      <c r="C12260">
        <v>26950</v>
      </c>
      <c r="D12260" t="s">
        <v>127</v>
      </c>
      <c r="E12260">
        <v>2</v>
      </c>
      <c r="F12260" t="s">
        <v>5130</v>
      </c>
      <c r="G12260" t="s">
        <v>3893</v>
      </c>
      <c r="H12260">
        <v>2021</v>
      </c>
      <c r="I12260">
        <v>16172</v>
      </c>
      <c r="J12260" t="s">
        <v>86</v>
      </c>
      <c r="K12260" t="s">
        <v>22</v>
      </c>
      <c r="L12260" t="s">
        <v>23</v>
      </c>
      <c r="M12260" t="s">
        <v>24</v>
      </c>
      <c r="N12260">
        <v>1496</v>
      </c>
      <c r="O12260" t="s">
        <v>33</v>
      </c>
      <c r="P12260">
        <v>5</v>
      </c>
      <c r="Q12260">
        <f t="shared" si="382"/>
        <v>3</v>
      </c>
      <c r="R12260" t="str">
        <f t="shared" si="383"/>
        <v>Mid-range</v>
      </c>
    </row>
    <row r="12261" spans="1:18" x14ac:dyDescent="0.35">
      <c r="A12261">
        <v>12828633</v>
      </c>
      <c r="B12261" t="s">
        <v>5513</v>
      </c>
      <c r="C12261">
        <v>12950</v>
      </c>
      <c r="D12261" t="s">
        <v>131</v>
      </c>
      <c r="E12261" t="s">
        <v>3033</v>
      </c>
      <c r="F12261" t="s">
        <v>5514</v>
      </c>
      <c r="G12261" t="s">
        <v>5515</v>
      </c>
      <c r="H12261">
        <v>2011</v>
      </c>
      <c r="I12261">
        <v>133797</v>
      </c>
      <c r="J12261" t="s">
        <v>86</v>
      </c>
      <c r="K12261" t="s">
        <v>22</v>
      </c>
      <c r="L12261" t="s">
        <v>64</v>
      </c>
      <c r="M12261" t="s">
        <v>24</v>
      </c>
      <c r="N12261">
        <v>1390</v>
      </c>
      <c r="O12261" t="s">
        <v>116</v>
      </c>
      <c r="P12261">
        <v>4</v>
      </c>
      <c r="Q12261">
        <f t="shared" si="382"/>
        <v>13</v>
      </c>
      <c r="R12261" t="str">
        <f t="shared" si="383"/>
        <v>Mid-range</v>
      </c>
    </row>
    <row r="12262" spans="1:18" x14ac:dyDescent="0.35">
      <c r="A12262">
        <v>12828634</v>
      </c>
      <c r="B12262" t="s">
        <v>11897</v>
      </c>
      <c r="C12262">
        <v>22990</v>
      </c>
      <c r="D12262" t="s">
        <v>102</v>
      </c>
      <c r="E12262" t="s">
        <v>13</v>
      </c>
      <c r="F12262" t="s">
        <v>11898</v>
      </c>
      <c r="G12262" t="s">
        <v>11782</v>
      </c>
      <c r="H12262">
        <v>2013</v>
      </c>
      <c r="I12262">
        <v>109477</v>
      </c>
      <c r="J12262" t="s">
        <v>393</v>
      </c>
      <c r="K12262" t="s">
        <v>22</v>
      </c>
      <c r="L12262" t="s">
        <v>31</v>
      </c>
      <c r="M12262" t="s">
        <v>24</v>
      </c>
      <c r="N12262">
        <v>1968</v>
      </c>
      <c r="O12262" t="s">
        <v>25</v>
      </c>
      <c r="P12262">
        <v>5</v>
      </c>
      <c r="Q12262">
        <f t="shared" si="382"/>
        <v>11</v>
      </c>
      <c r="R12262" t="str">
        <f t="shared" si="383"/>
        <v>Mid-range</v>
      </c>
    </row>
    <row r="12263" spans="1:18" x14ac:dyDescent="0.35">
      <c r="A12263">
        <v>12828637</v>
      </c>
      <c r="B12263" t="s">
        <v>3397</v>
      </c>
      <c r="C12263">
        <v>19990</v>
      </c>
      <c r="D12263" t="s">
        <v>42</v>
      </c>
      <c r="E12263" t="s">
        <v>621</v>
      </c>
      <c r="F12263" t="s">
        <v>223</v>
      </c>
      <c r="G12263" t="s">
        <v>3398</v>
      </c>
      <c r="H12263">
        <v>2017</v>
      </c>
      <c r="I12263">
        <v>65529</v>
      </c>
      <c r="J12263" t="s">
        <v>86</v>
      </c>
      <c r="K12263" t="s">
        <v>22</v>
      </c>
      <c r="L12263" t="s">
        <v>64</v>
      </c>
      <c r="M12263" t="s">
        <v>24</v>
      </c>
      <c r="N12263">
        <v>1399</v>
      </c>
      <c r="O12263" t="s">
        <v>135</v>
      </c>
      <c r="P12263">
        <v>5</v>
      </c>
      <c r="Q12263">
        <f t="shared" si="382"/>
        <v>7</v>
      </c>
      <c r="R12263" t="str">
        <f t="shared" si="383"/>
        <v>Mid-range</v>
      </c>
    </row>
    <row r="12264" spans="1:18" x14ac:dyDescent="0.35">
      <c r="A12264">
        <v>12828638</v>
      </c>
      <c r="B12264" t="s">
        <v>7566</v>
      </c>
      <c r="C12264">
        <v>43990</v>
      </c>
      <c r="D12264" t="s">
        <v>42</v>
      </c>
      <c r="E12264" t="s">
        <v>179</v>
      </c>
      <c r="F12264" t="s">
        <v>293</v>
      </c>
      <c r="G12264" t="s">
        <v>294</v>
      </c>
      <c r="H12264">
        <v>2017</v>
      </c>
      <c r="I12264">
        <v>81486</v>
      </c>
      <c r="J12264" t="s">
        <v>5913</v>
      </c>
      <c r="K12264" t="s">
        <v>81</v>
      </c>
      <c r="L12264" t="s">
        <v>31</v>
      </c>
      <c r="M12264" t="s">
        <v>24</v>
      </c>
      <c r="N12264">
        <v>2776</v>
      </c>
      <c r="O12264" t="s">
        <v>47</v>
      </c>
      <c r="P12264">
        <v>2</v>
      </c>
      <c r="Q12264">
        <f t="shared" si="382"/>
        <v>7</v>
      </c>
      <c r="R12264" t="str">
        <f t="shared" si="383"/>
        <v>Luxury</v>
      </c>
    </row>
    <row r="12265" spans="1:18" x14ac:dyDescent="0.35">
      <c r="A12265">
        <v>12828639</v>
      </c>
      <c r="B12265" t="s">
        <v>2839</v>
      </c>
      <c r="C12265">
        <v>27998</v>
      </c>
      <c r="D12265" t="s">
        <v>17</v>
      </c>
      <c r="E12265" t="s">
        <v>1070</v>
      </c>
      <c r="F12265" t="s">
        <v>2781</v>
      </c>
      <c r="G12265" t="s">
        <v>1072</v>
      </c>
      <c r="H12265">
        <v>2018</v>
      </c>
      <c r="I12265">
        <v>68998</v>
      </c>
      <c r="J12265" t="s">
        <v>21</v>
      </c>
      <c r="K12265" t="s">
        <v>22</v>
      </c>
      <c r="L12265" t="s">
        <v>64</v>
      </c>
      <c r="M12265" t="s">
        <v>24</v>
      </c>
      <c r="N12265">
        <v>1197</v>
      </c>
      <c r="O12265" t="s">
        <v>135</v>
      </c>
      <c r="P12265">
        <v>5</v>
      </c>
      <c r="Q12265">
        <f t="shared" si="382"/>
        <v>6</v>
      </c>
      <c r="R12265" t="str">
        <f t="shared" si="383"/>
        <v>Mid-range</v>
      </c>
    </row>
    <row r="12266" spans="1:18" x14ac:dyDescent="0.35">
      <c r="A12266">
        <v>12828641</v>
      </c>
      <c r="B12266" t="s">
        <v>3445</v>
      </c>
      <c r="C12266">
        <v>105990</v>
      </c>
      <c r="D12266" t="s">
        <v>102</v>
      </c>
      <c r="E12266" t="s">
        <v>1082</v>
      </c>
      <c r="F12266" t="s">
        <v>3446</v>
      </c>
      <c r="G12266" t="s">
        <v>1267</v>
      </c>
      <c r="H12266">
        <v>2022</v>
      </c>
      <c r="I12266">
        <v>20</v>
      </c>
      <c r="J12266" t="s">
        <v>21</v>
      </c>
      <c r="K12266" t="s">
        <v>22</v>
      </c>
      <c r="L12266" t="s">
        <v>31</v>
      </c>
      <c r="M12266" t="s">
        <v>32</v>
      </c>
      <c r="N12266">
        <v>2967</v>
      </c>
      <c r="O12266" t="s">
        <v>47</v>
      </c>
      <c r="P12266">
        <v>5</v>
      </c>
      <c r="Q12266">
        <f t="shared" si="382"/>
        <v>2</v>
      </c>
      <c r="R12266" t="str">
        <f t="shared" si="383"/>
        <v>Luxury</v>
      </c>
    </row>
    <row r="12267" spans="1:18" x14ac:dyDescent="0.35">
      <c r="A12267">
        <v>12828645</v>
      </c>
      <c r="B12267" t="s">
        <v>11899</v>
      </c>
      <c r="C12267">
        <v>38970</v>
      </c>
      <c r="D12267" t="s">
        <v>1814</v>
      </c>
      <c r="E12267">
        <v>3008</v>
      </c>
      <c r="F12267" t="s">
        <v>10004</v>
      </c>
      <c r="G12267" t="s">
        <v>11900</v>
      </c>
      <c r="H12267">
        <v>2019</v>
      </c>
      <c r="I12267">
        <v>20819</v>
      </c>
      <c r="J12267" t="s">
        <v>21</v>
      </c>
      <c r="K12267" t="s">
        <v>22</v>
      </c>
      <c r="L12267" t="s">
        <v>64</v>
      </c>
      <c r="M12267" t="s">
        <v>24</v>
      </c>
      <c r="N12267">
        <v>1598</v>
      </c>
      <c r="O12267" t="s">
        <v>135</v>
      </c>
      <c r="P12267">
        <v>5</v>
      </c>
      <c r="Q12267">
        <f t="shared" si="382"/>
        <v>5</v>
      </c>
      <c r="R12267" t="str">
        <f t="shared" si="383"/>
        <v>Mid-range</v>
      </c>
    </row>
    <row r="12268" spans="1:18" x14ac:dyDescent="0.35">
      <c r="A12268">
        <v>12828647</v>
      </c>
      <c r="B12268" t="s">
        <v>11901</v>
      </c>
      <c r="C12268">
        <v>13950</v>
      </c>
      <c r="D12268" t="s">
        <v>27</v>
      </c>
      <c r="E12268" t="s">
        <v>821</v>
      </c>
      <c r="F12268" t="s">
        <v>11902</v>
      </c>
      <c r="G12268" t="s">
        <v>2238</v>
      </c>
      <c r="H12268">
        <v>2009</v>
      </c>
      <c r="I12268">
        <v>131500</v>
      </c>
      <c r="J12268" t="s">
        <v>63</v>
      </c>
      <c r="K12268" t="s">
        <v>22</v>
      </c>
      <c r="L12268" t="s">
        <v>64</v>
      </c>
      <c r="M12268" t="s">
        <v>24</v>
      </c>
      <c r="N12268">
        <v>1796</v>
      </c>
      <c r="O12268" t="s">
        <v>116</v>
      </c>
      <c r="P12268">
        <v>5</v>
      </c>
      <c r="Q12268">
        <f t="shared" si="382"/>
        <v>15</v>
      </c>
      <c r="R12268" t="str">
        <f t="shared" si="383"/>
        <v>Mid-range</v>
      </c>
    </row>
    <row r="12269" spans="1:18" x14ac:dyDescent="0.35">
      <c r="A12269">
        <v>12828650</v>
      </c>
      <c r="B12269" t="s">
        <v>11903</v>
      </c>
      <c r="C12269">
        <v>44314</v>
      </c>
      <c r="D12269" t="s">
        <v>226</v>
      </c>
      <c r="E12269" t="s">
        <v>3768</v>
      </c>
      <c r="F12269" t="s">
        <v>11904</v>
      </c>
      <c r="G12269" t="s">
        <v>9631</v>
      </c>
      <c r="H12269">
        <v>2022</v>
      </c>
      <c r="I12269">
        <v>20</v>
      </c>
      <c r="J12269" t="s">
        <v>106</v>
      </c>
      <c r="K12269" t="s">
        <v>81</v>
      </c>
      <c r="L12269" t="s">
        <v>31</v>
      </c>
      <c r="M12269" t="s">
        <v>32</v>
      </c>
      <c r="N12269">
        <v>1598</v>
      </c>
      <c r="O12269" t="s">
        <v>47</v>
      </c>
      <c r="P12269">
        <v>3</v>
      </c>
      <c r="Q12269">
        <f t="shared" si="382"/>
        <v>2</v>
      </c>
      <c r="R12269" t="str">
        <f t="shared" si="383"/>
        <v>Luxury</v>
      </c>
    </row>
    <row r="12270" spans="1:18" x14ac:dyDescent="0.35">
      <c r="A12270">
        <v>12828651</v>
      </c>
      <c r="B12270" t="s">
        <v>9434</v>
      </c>
      <c r="C12270">
        <v>50831</v>
      </c>
      <c r="D12270" t="s">
        <v>226</v>
      </c>
      <c r="E12270" t="s">
        <v>552</v>
      </c>
      <c r="F12270" t="s">
        <v>2153</v>
      </c>
      <c r="G12270" t="s">
        <v>2127</v>
      </c>
      <c r="H12270">
        <v>2022</v>
      </c>
      <c r="I12270">
        <v>9</v>
      </c>
      <c r="J12270" t="s">
        <v>21</v>
      </c>
      <c r="K12270" t="s">
        <v>22</v>
      </c>
      <c r="L12270" t="s">
        <v>23</v>
      </c>
      <c r="M12270" t="s">
        <v>32</v>
      </c>
      <c r="N12270">
        <v>2488</v>
      </c>
      <c r="O12270" t="s">
        <v>47</v>
      </c>
      <c r="P12270">
        <v>5</v>
      </c>
      <c r="Q12270">
        <f t="shared" si="382"/>
        <v>2</v>
      </c>
      <c r="R12270" t="str">
        <f t="shared" si="383"/>
        <v>Luxury</v>
      </c>
    </row>
    <row r="12271" spans="1:18" x14ac:dyDescent="0.35">
      <c r="A12271">
        <v>12828652</v>
      </c>
      <c r="B12271" t="s">
        <v>9629</v>
      </c>
      <c r="C12271">
        <v>46345</v>
      </c>
      <c r="D12271" t="s">
        <v>226</v>
      </c>
      <c r="E12271" t="s">
        <v>3768</v>
      </c>
      <c r="F12271" t="s">
        <v>9630</v>
      </c>
      <c r="G12271" t="s">
        <v>9631</v>
      </c>
      <c r="H12271">
        <v>2022</v>
      </c>
      <c r="I12271">
        <v>12</v>
      </c>
      <c r="J12271" t="s">
        <v>106</v>
      </c>
      <c r="K12271" t="s">
        <v>81</v>
      </c>
      <c r="L12271" t="s">
        <v>31</v>
      </c>
      <c r="M12271" t="s">
        <v>32</v>
      </c>
      <c r="N12271">
        <v>1598</v>
      </c>
      <c r="O12271" t="s">
        <v>47</v>
      </c>
      <c r="P12271">
        <v>3</v>
      </c>
      <c r="Q12271">
        <f t="shared" si="382"/>
        <v>2</v>
      </c>
      <c r="R12271" t="str">
        <f t="shared" si="383"/>
        <v>Luxury</v>
      </c>
    </row>
    <row r="12272" spans="1:18" x14ac:dyDescent="0.35">
      <c r="A12272">
        <v>12828653</v>
      </c>
      <c r="B12272" t="s">
        <v>5256</v>
      </c>
      <c r="C12272">
        <v>37490</v>
      </c>
      <c r="D12272" t="s">
        <v>226</v>
      </c>
      <c r="E12272" t="s">
        <v>1710</v>
      </c>
      <c r="F12272" t="s">
        <v>5257</v>
      </c>
      <c r="G12272" t="s">
        <v>1712</v>
      </c>
      <c r="H12272">
        <v>2022</v>
      </c>
      <c r="I12272">
        <v>8</v>
      </c>
      <c r="J12272" t="s">
        <v>393</v>
      </c>
      <c r="K12272" t="s">
        <v>22</v>
      </c>
      <c r="L12272" t="s">
        <v>23</v>
      </c>
      <c r="M12272" t="s">
        <v>32</v>
      </c>
      <c r="N12272">
        <v>1333</v>
      </c>
      <c r="O12272" t="s">
        <v>69</v>
      </c>
      <c r="P12272">
        <v>5</v>
      </c>
      <c r="Q12272">
        <f t="shared" si="382"/>
        <v>2</v>
      </c>
      <c r="R12272" t="str">
        <f t="shared" si="383"/>
        <v>Mid-range</v>
      </c>
    </row>
    <row r="12273" spans="1:18" x14ac:dyDescent="0.35">
      <c r="A12273">
        <v>12828654</v>
      </c>
      <c r="B12273" t="s">
        <v>11461</v>
      </c>
      <c r="C12273">
        <v>53006</v>
      </c>
      <c r="D12273" t="s">
        <v>226</v>
      </c>
      <c r="E12273" t="s">
        <v>552</v>
      </c>
      <c r="F12273" t="s">
        <v>2823</v>
      </c>
      <c r="G12273" t="s">
        <v>2127</v>
      </c>
      <c r="H12273">
        <v>2022</v>
      </c>
      <c r="I12273">
        <v>7</v>
      </c>
      <c r="J12273" t="s">
        <v>21</v>
      </c>
      <c r="K12273" t="s">
        <v>22</v>
      </c>
      <c r="L12273" t="s">
        <v>23</v>
      </c>
      <c r="M12273" t="s">
        <v>32</v>
      </c>
      <c r="N12273">
        <v>2488</v>
      </c>
      <c r="O12273" t="s">
        <v>25</v>
      </c>
      <c r="P12273">
        <v>5</v>
      </c>
      <c r="Q12273">
        <f t="shared" si="382"/>
        <v>2</v>
      </c>
      <c r="R12273" t="str">
        <f t="shared" si="383"/>
        <v>Luxury</v>
      </c>
    </row>
    <row r="12274" spans="1:18" x14ac:dyDescent="0.35">
      <c r="A12274">
        <v>12828655</v>
      </c>
      <c r="B12274" t="s">
        <v>11461</v>
      </c>
      <c r="C12274">
        <v>53006</v>
      </c>
      <c r="D12274" t="s">
        <v>226</v>
      </c>
      <c r="E12274" t="s">
        <v>552</v>
      </c>
      <c r="F12274" t="s">
        <v>2823</v>
      </c>
      <c r="G12274" t="s">
        <v>2127</v>
      </c>
      <c r="H12274">
        <v>2022</v>
      </c>
      <c r="I12274">
        <v>11</v>
      </c>
      <c r="J12274" t="s">
        <v>21</v>
      </c>
      <c r="K12274" t="s">
        <v>22</v>
      </c>
      <c r="L12274" t="s">
        <v>23</v>
      </c>
      <c r="M12274" t="s">
        <v>32</v>
      </c>
      <c r="N12274">
        <v>2488</v>
      </c>
      <c r="O12274" t="s">
        <v>33</v>
      </c>
      <c r="P12274">
        <v>5</v>
      </c>
      <c r="Q12274">
        <f t="shared" si="382"/>
        <v>2</v>
      </c>
      <c r="R12274" t="str">
        <f t="shared" si="383"/>
        <v>Luxury</v>
      </c>
    </row>
    <row r="12275" spans="1:18" x14ac:dyDescent="0.35">
      <c r="A12275">
        <v>12828656</v>
      </c>
      <c r="B12275" t="s">
        <v>11905</v>
      </c>
      <c r="C12275">
        <v>53200</v>
      </c>
      <c r="D12275" t="s">
        <v>226</v>
      </c>
      <c r="E12275" t="s">
        <v>3768</v>
      </c>
      <c r="F12275" t="s">
        <v>11217</v>
      </c>
      <c r="G12275" t="s">
        <v>9631</v>
      </c>
      <c r="H12275">
        <v>2022</v>
      </c>
      <c r="I12275">
        <v>1232</v>
      </c>
      <c r="J12275" t="s">
        <v>106</v>
      </c>
      <c r="K12275" t="s">
        <v>22</v>
      </c>
      <c r="L12275" t="s">
        <v>31</v>
      </c>
      <c r="M12275" t="s">
        <v>247</v>
      </c>
      <c r="N12275">
        <v>1997</v>
      </c>
      <c r="O12275" t="s">
        <v>47</v>
      </c>
      <c r="P12275">
        <v>3</v>
      </c>
      <c r="Q12275">
        <f t="shared" si="382"/>
        <v>2</v>
      </c>
      <c r="R12275" t="str">
        <f t="shared" si="383"/>
        <v>Luxury</v>
      </c>
    </row>
    <row r="12276" spans="1:18" x14ac:dyDescent="0.35">
      <c r="A12276">
        <v>12828657</v>
      </c>
      <c r="B12276" t="s">
        <v>5256</v>
      </c>
      <c r="C12276">
        <v>39800</v>
      </c>
      <c r="D12276" t="s">
        <v>226</v>
      </c>
      <c r="E12276" t="s">
        <v>1710</v>
      </c>
      <c r="F12276" t="s">
        <v>5257</v>
      </c>
      <c r="G12276" t="s">
        <v>1712</v>
      </c>
      <c r="H12276">
        <v>2022</v>
      </c>
      <c r="I12276">
        <v>6</v>
      </c>
      <c r="J12276" t="s">
        <v>393</v>
      </c>
      <c r="K12276" t="s">
        <v>22</v>
      </c>
      <c r="L12276" t="s">
        <v>23</v>
      </c>
      <c r="M12276" t="s">
        <v>32</v>
      </c>
      <c r="N12276">
        <v>1333</v>
      </c>
      <c r="O12276" t="s">
        <v>33</v>
      </c>
      <c r="P12276">
        <v>5</v>
      </c>
      <c r="Q12276">
        <f t="shared" si="382"/>
        <v>2</v>
      </c>
      <c r="R12276" t="str">
        <f t="shared" si="383"/>
        <v>Mid-range</v>
      </c>
    </row>
    <row r="12277" spans="1:18" x14ac:dyDescent="0.35">
      <c r="A12277">
        <v>12828658</v>
      </c>
      <c r="B12277" t="s">
        <v>11461</v>
      </c>
      <c r="C12277">
        <v>53006</v>
      </c>
      <c r="D12277" t="s">
        <v>226</v>
      </c>
      <c r="E12277" t="s">
        <v>552</v>
      </c>
      <c r="F12277" t="s">
        <v>2823</v>
      </c>
      <c r="G12277" t="s">
        <v>2127</v>
      </c>
      <c r="H12277">
        <v>2022</v>
      </c>
      <c r="I12277">
        <v>6</v>
      </c>
      <c r="J12277" t="s">
        <v>21</v>
      </c>
      <c r="K12277" t="s">
        <v>22</v>
      </c>
      <c r="L12277" t="s">
        <v>23</v>
      </c>
      <c r="M12277" t="s">
        <v>32</v>
      </c>
      <c r="N12277">
        <v>2488</v>
      </c>
      <c r="O12277" t="s">
        <v>25</v>
      </c>
      <c r="P12277">
        <v>5</v>
      </c>
      <c r="Q12277">
        <f t="shared" si="382"/>
        <v>2</v>
      </c>
      <c r="R12277" t="str">
        <f t="shared" si="383"/>
        <v>Luxury</v>
      </c>
    </row>
    <row r="12278" spans="1:18" x14ac:dyDescent="0.35">
      <c r="A12278">
        <v>12828670</v>
      </c>
      <c r="B12278" t="s">
        <v>4816</v>
      </c>
      <c r="C12278">
        <v>51750</v>
      </c>
      <c r="D12278" t="s">
        <v>17</v>
      </c>
      <c r="E12278" t="s">
        <v>193</v>
      </c>
      <c r="F12278" t="s">
        <v>158</v>
      </c>
      <c r="G12278" t="s">
        <v>885</v>
      </c>
      <c r="H12278">
        <v>2019</v>
      </c>
      <c r="I12278">
        <v>38984</v>
      </c>
      <c r="J12278" t="s">
        <v>21</v>
      </c>
      <c r="K12278" t="s">
        <v>22</v>
      </c>
      <c r="L12278" t="s">
        <v>23</v>
      </c>
      <c r="M12278" t="s">
        <v>24</v>
      </c>
      <c r="N12278">
        <v>3456</v>
      </c>
      <c r="O12278" t="s">
        <v>47</v>
      </c>
      <c r="P12278">
        <v>7</v>
      </c>
      <c r="Q12278">
        <f t="shared" si="382"/>
        <v>5</v>
      </c>
      <c r="R12278" t="str">
        <f t="shared" si="383"/>
        <v>Luxury</v>
      </c>
    </row>
    <row r="12279" spans="1:18" x14ac:dyDescent="0.35">
      <c r="A12279">
        <v>12828671</v>
      </c>
      <c r="B12279" t="s">
        <v>11906</v>
      </c>
      <c r="C12279">
        <v>17990</v>
      </c>
      <c r="D12279" t="s">
        <v>49</v>
      </c>
      <c r="E12279" t="s">
        <v>738</v>
      </c>
      <c r="F12279" t="s">
        <v>767</v>
      </c>
      <c r="G12279" t="s">
        <v>6346</v>
      </c>
      <c r="H12279">
        <v>2015</v>
      </c>
      <c r="I12279">
        <v>36496</v>
      </c>
      <c r="J12279" t="s">
        <v>63</v>
      </c>
      <c r="K12279" t="s">
        <v>22</v>
      </c>
      <c r="L12279" t="s">
        <v>23</v>
      </c>
      <c r="M12279" t="s">
        <v>24</v>
      </c>
      <c r="N12279">
        <v>1798</v>
      </c>
      <c r="O12279" t="s">
        <v>25</v>
      </c>
      <c r="P12279">
        <v>5</v>
      </c>
      <c r="Q12279">
        <f t="shared" si="382"/>
        <v>9</v>
      </c>
      <c r="R12279" t="str">
        <f t="shared" si="383"/>
        <v>Mid-range</v>
      </c>
    </row>
    <row r="12280" spans="1:18" x14ac:dyDescent="0.35">
      <c r="A12280">
        <v>12828673</v>
      </c>
      <c r="B12280" t="s">
        <v>11907</v>
      </c>
      <c r="C12280">
        <v>62990</v>
      </c>
      <c r="D12280" t="s">
        <v>17</v>
      </c>
      <c r="E12280" t="s">
        <v>258</v>
      </c>
      <c r="F12280" t="s">
        <v>484</v>
      </c>
      <c r="G12280" t="s">
        <v>2415</v>
      </c>
      <c r="H12280">
        <v>2020</v>
      </c>
      <c r="I12280">
        <v>61512</v>
      </c>
      <c r="J12280" t="s">
        <v>275</v>
      </c>
      <c r="K12280" t="s">
        <v>81</v>
      </c>
      <c r="L12280" t="s">
        <v>31</v>
      </c>
      <c r="M12280" t="s">
        <v>24</v>
      </c>
      <c r="N12280">
        <v>2753</v>
      </c>
      <c r="O12280" t="s">
        <v>25</v>
      </c>
      <c r="P12280">
        <v>5</v>
      </c>
      <c r="Q12280">
        <f t="shared" si="382"/>
        <v>4</v>
      </c>
      <c r="R12280" t="str">
        <f t="shared" si="383"/>
        <v>Luxury</v>
      </c>
    </row>
    <row r="12281" spans="1:18" x14ac:dyDescent="0.35">
      <c r="A12281">
        <v>12828676</v>
      </c>
      <c r="B12281" t="s">
        <v>6646</v>
      </c>
      <c r="C12281">
        <v>36998</v>
      </c>
      <c r="D12281" t="s">
        <v>165</v>
      </c>
      <c r="E12281" t="s">
        <v>269</v>
      </c>
      <c r="F12281" t="s">
        <v>4404</v>
      </c>
      <c r="G12281" t="s">
        <v>1597</v>
      </c>
      <c r="H12281">
        <v>2013</v>
      </c>
      <c r="I12281">
        <v>84469</v>
      </c>
      <c r="J12281" t="s">
        <v>21</v>
      </c>
      <c r="K12281" t="s">
        <v>22</v>
      </c>
      <c r="L12281" t="s">
        <v>31</v>
      </c>
      <c r="M12281" t="s">
        <v>24</v>
      </c>
      <c r="N12281">
        <v>3200</v>
      </c>
      <c r="O12281" t="s">
        <v>116</v>
      </c>
      <c r="P12281">
        <v>7</v>
      </c>
      <c r="Q12281">
        <f t="shared" si="382"/>
        <v>11</v>
      </c>
      <c r="R12281" t="str">
        <f t="shared" si="383"/>
        <v>Mid-range</v>
      </c>
    </row>
    <row r="12282" spans="1:18" x14ac:dyDescent="0.35">
      <c r="A12282">
        <v>12828677</v>
      </c>
      <c r="B12282" t="s">
        <v>1619</v>
      </c>
      <c r="C12282">
        <v>24888</v>
      </c>
      <c r="D12282" t="s">
        <v>49</v>
      </c>
      <c r="E12282" t="s">
        <v>50</v>
      </c>
      <c r="F12282" t="s">
        <v>1620</v>
      </c>
      <c r="G12282" t="s">
        <v>1621</v>
      </c>
      <c r="H12282">
        <v>2017</v>
      </c>
      <c r="I12282">
        <v>83814</v>
      </c>
      <c r="J12282" t="s">
        <v>21</v>
      </c>
      <c r="K12282" t="s">
        <v>22</v>
      </c>
      <c r="L12282" t="s">
        <v>23</v>
      </c>
      <c r="M12282" t="s">
        <v>24</v>
      </c>
      <c r="N12282">
        <v>2488</v>
      </c>
      <c r="O12282" t="s">
        <v>47</v>
      </c>
      <c r="P12282">
        <v>5</v>
      </c>
      <c r="Q12282">
        <f t="shared" si="382"/>
        <v>7</v>
      </c>
      <c r="R12282" t="str">
        <f t="shared" si="383"/>
        <v>Mid-range</v>
      </c>
    </row>
    <row r="12283" spans="1:18" x14ac:dyDescent="0.35">
      <c r="A12283">
        <v>12828678</v>
      </c>
      <c r="B12283" t="s">
        <v>11908</v>
      </c>
      <c r="C12283">
        <v>27900</v>
      </c>
      <c r="D12283" t="s">
        <v>17</v>
      </c>
      <c r="E12283" t="s">
        <v>258</v>
      </c>
      <c r="F12283" t="s">
        <v>259</v>
      </c>
      <c r="G12283" t="s">
        <v>11909</v>
      </c>
      <c r="H12283">
        <v>2012</v>
      </c>
      <c r="I12283">
        <v>237001</v>
      </c>
      <c r="J12283" t="s">
        <v>236</v>
      </c>
      <c r="K12283" t="s">
        <v>22</v>
      </c>
      <c r="L12283" t="s">
        <v>23</v>
      </c>
      <c r="M12283" t="s">
        <v>24</v>
      </c>
      <c r="N12283">
        <v>3956</v>
      </c>
      <c r="O12283" t="s">
        <v>47</v>
      </c>
      <c r="P12283">
        <v>5</v>
      </c>
      <c r="Q12283">
        <f t="shared" si="382"/>
        <v>12</v>
      </c>
      <c r="R12283" t="str">
        <f t="shared" si="383"/>
        <v>Mid-range</v>
      </c>
    </row>
    <row r="12284" spans="1:18" x14ac:dyDescent="0.35">
      <c r="A12284">
        <v>12828682</v>
      </c>
      <c r="B12284" t="s">
        <v>11910</v>
      </c>
      <c r="C12284">
        <v>77880</v>
      </c>
      <c r="D12284" t="s">
        <v>131</v>
      </c>
      <c r="E12284" t="s">
        <v>132</v>
      </c>
      <c r="F12284" t="s">
        <v>3374</v>
      </c>
      <c r="G12284" t="s">
        <v>3870</v>
      </c>
      <c r="H12284">
        <v>2021</v>
      </c>
      <c r="I12284">
        <v>7408</v>
      </c>
      <c r="J12284" t="s">
        <v>1239</v>
      </c>
      <c r="K12284" t="s">
        <v>22</v>
      </c>
      <c r="L12284" t="s">
        <v>64</v>
      </c>
      <c r="M12284" t="s">
        <v>24</v>
      </c>
      <c r="N12284">
        <v>1984</v>
      </c>
      <c r="O12284" t="s">
        <v>69</v>
      </c>
      <c r="P12284">
        <v>5</v>
      </c>
      <c r="Q12284">
        <f t="shared" si="382"/>
        <v>3</v>
      </c>
      <c r="R12284" t="str">
        <f t="shared" si="383"/>
        <v>Luxury</v>
      </c>
    </row>
    <row r="12285" spans="1:18" x14ac:dyDescent="0.35">
      <c r="A12285">
        <v>12828688</v>
      </c>
      <c r="B12285" t="s">
        <v>5054</v>
      </c>
      <c r="C12285">
        <v>61990</v>
      </c>
      <c r="D12285" t="s">
        <v>102</v>
      </c>
      <c r="E12285" t="s">
        <v>386</v>
      </c>
      <c r="F12285" t="s">
        <v>5055</v>
      </c>
      <c r="G12285" t="s">
        <v>3083</v>
      </c>
      <c r="H12285">
        <v>2021</v>
      </c>
      <c r="I12285">
        <v>39096</v>
      </c>
      <c r="J12285" t="s">
        <v>21</v>
      </c>
      <c r="K12285" t="s">
        <v>22</v>
      </c>
      <c r="L12285" t="s">
        <v>64</v>
      </c>
      <c r="M12285" t="s">
        <v>24</v>
      </c>
      <c r="N12285">
        <v>1984</v>
      </c>
      <c r="O12285" t="s">
        <v>33</v>
      </c>
      <c r="P12285">
        <v>5</v>
      </c>
      <c r="Q12285">
        <f t="shared" si="382"/>
        <v>3</v>
      </c>
      <c r="R12285" t="str">
        <f t="shared" si="383"/>
        <v>Luxury</v>
      </c>
    </row>
    <row r="12286" spans="1:18" x14ac:dyDescent="0.35">
      <c r="A12286">
        <v>12828691</v>
      </c>
      <c r="B12286" t="s">
        <v>2335</v>
      </c>
      <c r="C12286">
        <v>33990</v>
      </c>
      <c r="D12286" t="s">
        <v>143</v>
      </c>
      <c r="E12286" t="s">
        <v>812</v>
      </c>
      <c r="F12286" t="s">
        <v>2336</v>
      </c>
      <c r="G12286" t="s">
        <v>531</v>
      </c>
      <c r="H12286">
        <v>2018</v>
      </c>
      <c r="I12286">
        <v>48916</v>
      </c>
      <c r="J12286" t="s">
        <v>63</v>
      </c>
      <c r="K12286" t="s">
        <v>22</v>
      </c>
      <c r="L12286" t="s">
        <v>23</v>
      </c>
      <c r="M12286" t="s">
        <v>24</v>
      </c>
      <c r="N12286">
        <v>2498</v>
      </c>
      <c r="O12286" t="s">
        <v>135</v>
      </c>
      <c r="P12286">
        <v>5</v>
      </c>
      <c r="Q12286">
        <f t="shared" si="382"/>
        <v>6</v>
      </c>
      <c r="R12286" t="str">
        <f t="shared" si="383"/>
        <v>Mid-range</v>
      </c>
    </row>
    <row r="12287" spans="1:18" x14ac:dyDescent="0.35">
      <c r="A12287">
        <v>12828703</v>
      </c>
      <c r="B12287" t="s">
        <v>11911</v>
      </c>
      <c r="C12287">
        <v>28990</v>
      </c>
      <c r="D12287" t="s">
        <v>188</v>
      </c>
      <c r="E12287" t="s">
        <v>995</v>
      </c>
      <c r="F12287" t="s">
        <v>10135</v>
      </c>
      <c r="G12287" t="s">
        <v>2889</v>
      </c>
      <c r="H12287">
        <v>2019</v>
      </c>
      <c r="I12287">
        <v>17238</v>
      </c>
      <c r="J12287" t="s">
        <v>63</v>
      </c>
      <c r="K12287" t="s">
        <v>22</v>
      </c>
      <c r="L12287" t="s">
        <v>23</v>
      </c>
      <c r="M12287" t="s">
        <v>24</v>
      </c>
      <c r="N12287">
        <v>1999</v>
      </c>
      <c r="O12287" t="s">
        <v>25</v>
      </c>
      <c r="P12287">
        <v>5</v>
      </c>
      <c r="Q12287">
        <f t="shared" si="382"/>
        <v>5</v>
      </c>
      <c r="R12287" t="str">
        <f t="shared" si="383"/>
        <v>Mid-range</v>
      </c>
    </row>
    <row r="12288" spans="1:18" x14ac:dyDescent="0.35">
      <c r="A12288">
        <v>12828704</v>
      </c>
      <c r="B12288" t="s">
        <v>11912</v>
      </c>
      <c r="C12288">
        <v>35990</v>
      </c>
      <c r="D12288" t="s">
        <v>127</v>
      </c>
      <c r="E12288" t="s">
        <v>998</v>
      </c>
      <c r="F12288" t="s">
        <v>1968</v>
      </c>
      <c r="G12288" t="s">
        <v>9603</v>
      </c>
      <c r="H12288">
        <v>2022</v>
      </c>
      <c r="I12288">
        <v>21338</v>
      </c>
      <c r="J12288" t="s">
        <v>21</v>
      </c>
      <c r="K12288" t="s">
        <v>22</v>
      </c>
      <c r="L12288" t="s">
        <v>23</v>
      </c>
      <c r="M12288" t="s">
        <v>24</v>
      </c>
      <c r="N12288">
        <v>1998</v>
      </c>
      <c r="O12288" t="s">
        <v>135</v>
      </c>
      <c r="P12288">
        <v>5</v>
      </c>
      <c r="Q12288">
        <f t="shared" si="382"/>
        <v>2</v>
      </c>
      <c r="R12288" t="str">
        <f t="shared" si="383"/>
        <v>Mid-range</v>
      </c>
    </row>
    <row r="12289" spans="1:18" x14ac:dyDescent="0.35">
      <c r="A12289">
        <v>12828710</v>
      </c>
      <c r="B12289" t="s">
        <v>5982</v>
      </c>
      <c r="C12289">
        <v>29950</v>
      </c>
      <c r="D12289" t="s">
        <v>127</v>
      </c>
      <c r="E12289">
        <v>3</v>
      </c>
      <c r="F12289" t="s">
        <v>3568</v>
      </c>
      <c r="G12289" t="s">
        <v>1666</v>
      </c>
      <c r="H12289">
        <v>2019</v>
      </c>
      <c r="I12289">
        <v>37975</v>
      </c>
      <c r="J12289" t="s">
        <v>86</v>
      </c>
      <c r="K12289" t="s">
        <v>22</v>
      </c>
      <c r="L12289" t="s">
        <v>23</v>
      </c>
      <c r="M12289" t="s">
        <v>24</v>
      </c>
      <c r="N12289">
        <v>1998</v>
      </c>
      <c r="O12289" t="s">
        <v>135</v>
      </c>
      <c r="P12289">
        <v>5</v>
      </c>
      <c r="Q12289">
        <f t="shared" si="382"/>
        <v>5</v>
      </c>
      <c r="R12289" t="str">
        <f t="shared" si="383"/>
        <v>Mid-range</v>
      </c>
    </row>
    <row r="12290" spans="1:18" x14ac:dyDescent="0.35">
      <c r="A12290">
        <v>12828711</v>
      </c>
      <c r="B12290" t="s">
        <v>11913</v>
      </c>
      <c r="C12290">
        <v>83225</v>
      </c>
      <c r="D12290" t="s">
        <v>787</v>
      </c>
      <c r="E12290" t="s">
        <v>7770</v>
      </c>
      <c r="F12290" t="s">
        <v>11914</v>
      </c>
      <c r="G12290" t="s">
        <v>11915</v>
      </c>
      <c r="H12290">
        <v>2021</v>
      </c>
      <c r="I12290">
        <v>13435</v>
      </c>
      <c r="J12290" t="s">
        <v>63</v>
      </c>
      <c r="K12290" t="s">
        <v>22</v>
      </c>
      <c r="L12290" t="s">
        <v>64</v>
      </c>
      <c r="M12290" t="s">
        <v>24</v>
      </c>
      <c r="N12290">
        <v>1997</v>
      </c>
      <c r="O12290" t="s">
        <v>33</v>
      </c>
      <c r="P12290">
        <v>5</v>
      </c>
      <c r="Q12290">
        <f t="shared" si="382"/>
        <v>3</v>
      </c>
      <c r="R12290" t="str">
        <f t="shared" si="383"/>
        <v>Luxury</v>
      </c>
    </row>
    <row r="12291" spans="1:18" x14ac:dyDescent="0.35">
      <c r="A12291">
        <v>12828712</v>
      </c>
      <c r="B12291" t="s">
        <v>8641</v>
      </c>
      <c r="C12291">
        <v>41999</v>
      </c>
      <c r="D12291" t="s">
        <v>17</v>
      </c>
      <c r="E12291" t="s">
        <v>262</v>
      </c>
      <c r="F12291" t="s">
        <v>5695</v>
      </c>
      <c r="G12291" t="s">
        <v>1911</v>
      </c>
      <c r="H12291">
        <v>2022</v>
      </c>
      <c r="I12291">
        <v>30</v>
      </c>
      <c r="J12291" t="s">
        <v>86</v>
      </c>
      <c r="K12291" t="s">
        <v>22</v>
      </c>
      <c r="L12291" t="s">
        <v>540</v>
      </c>
      <c r="M12291" t="s">
        <v>24</v>
      </c>
      <c r="N12291">
        <v>1798</v>
      </c>
      <c r="O12291" t="s">
        <v>25</v>
      </c>
      <c r="P12291">
        <v>5</v>
      </c>
      <c r="Q12291">
        <f t="shared" ref="Q12291:Q12354" si="384">2024-H12291</f>
        <v>2</v>
      </c>
      <c r="R12291" t="str">
        <f t="shared" ref="R12291:R12354" si="385">IF(C12291&lt;=10000,"Budget",IF(C12291&lt;=40000,"Mid-range","Luxury"))</f>
        <v>Luxury</v>
      </c>
    </row>
    <row r="12292" spans="1:18" x14ac:dyDescent="0.35">
      <c r="A12292">
        <v>12828713</v>
      </c>
      <c r="B12292" t="s">
        <v>5449</v>
      </c>
      <c r="C12292">
        <v>56999</v>
      </c>
      <c r="D12292" t="s">
        <v>17</v>
      </c>
      <c r="E12292" t="s">
        <v>153</v>
      </c>
      <c r="F12292" t="s">
        <v>5450</v>
      </c>
      <c r="G12292" t="s">
        <v>539</v>
      </c>
      <c r="H12292">
        <v>2020</v>
      </c>
      <c r="I12292">
        <v>42978</v>
      </c>
      <c r="J12292" t="s">
        <v>21</v>
      </c>
      <c r="K12292" t="s">
        <v>22</v>
      </c>
      <c r="L12292" t="s">
        <v>540</v>
      </c>
      <c r="M12292" t="s">
        <v>24</v>
      </c>
      <c r="N12292">
        <v>2487</v>
      </c>
      <c r="O12292" t="s">
        <v>69</v>
      </c>
      <c r="P12292">
        <v>5</v>
      </c>
      <c r="Q12292">
        <f t="shared" si="384"/>
        <v>4</v>
      </c>
      <c r="R12292" t="str">
        <f t="shared" si="385"/>
        <v>Luxury</v>
      </c>
    </row>
    <row r="12293" spans="1:18" x14ac:dyDescent="0.35">
      <c r="A12293">
        <v>12828714</v>
      </c>
      <c r="B12293" t="s">
        <v>5449</v>
      </c>
      <c r="C12293">
        <v>58888</v>
      </c>
      <c r="D12293" t="s">
        <v>17</v>
      </c>
      <c r="E12293" t="s">
        <v>153</v>
      </c>
      <c r="F12293" t="s">
        <v>5450</v>
      </c>
      <c r="G12293" t="s">
        <v>539</v>
      </c>
      <c r="H12293">
        <v>2020</v>
      </c>
      <c r="I12293">
        <v>25538</v>
      </c>
      <c r="J12293" t="s">
        <v>21</v>
      </c>
      <c r="K12293" t="s">
        <v>22</v>
      </c>
      <c r="L12293" t="s">
        <v>540</v>
      </c>
      <c r="M12293" t="s">
        <v>24</v>
      </c>
      <c r="N12293">
        <v>2487</v>
      </c>
      <c r="O12293" t="s">
        <v>135</v>
      </c>
      <c r="P12293">
        <v>5</v>
      </c>
      <c r="Q12293">
        <f t="shared" si="384"/>
        <v>4</v>
      </c>
      <c r="R12293" t="str">
        <f t="shared" si="385"/>
        <v>Luxury</v>
      </c>
    </row>
    <row r="12294" spans="1:18" x14ac:dyDescent="0.35">
      <c r="A12294">
        <v>12828715</v>
      </c>
      <c r="B12294" t="s">
        <v>11916</v>
      </c>
      <c r="C12294">
        <v>63777</v>
      </c>
      <c r="D12294" t="s">
        <v>17</v>
      </c>
      <c r="E12294" t="s">
        <v>153</v>
      </c>
      <c r="F12294" t="s">
        <v>11917</v>
      </c>
      <c r="G12294" t="s">
        <v>539</v>
      </c>
      <c r="H12294">
        <v>2022</v>
      </c>
      <c r="I12294">
        <v>9702</v>
      </c>
      <c r="J12294" t="s">
        <v>21</v>
      </c>
      <c r="K12294" t="s">
        <v>22</v>
      </c>
      <c r="L12294" t="s">
        <v>540</v>
      </c>
      <c r="M12294" t="s">
        <v>24</v>
      </c>
      <c r="N12294">
        <v>2487</v>
      </c>
      <c r="O12294" t="s">
        <v>47</v>
      </c>
      <c r="P12294">
        <v>5</v>
      </c>
      <c r="Q12294">
        <f t="shared" si="384"/>
        <v>2</v>
      </c>
      <c r="R12294" t="str">
        <f t="shared" si="385"/>
        <v>Luxury</v>
      </c>
    </row>
    <row r="12295" spans="1:18" x14ac:dyDescent="0.35">
      <c r="A12295">
        <v>12828721</v>
      </c>
      <c r="B12295" t="s">
        <v>11918</v>
      </c>
      <c r="C12295">
        <v>9999</v>
      </c>
      <c r="D12295" t="s">
        <v>127</v>
      </c>
      <c r="E12295" t="s">
        <v>4356</v>
      </c>
      <c r="F12295" t="s">
        <v>6942</v>
      </c>
      <c r="G12295" t="s">
        <v>6943</v>
      </c>
      <c r="H12295">
        <v>2007</v>
      </c>
      <c r="I12295">
        <v>245603</v>
      </c>
      <c r="J12295" t="s">
        <v>21</v>
      </c>
      <c r="K12295" t="s">
        <v>22</v>
      </c>
      <c r="L12295" t="s">
        <v>64</v>
      </c>
      <c r="M12295" t="s">
        <v>24</v>
      </c>
      <c r="N12295">
        <v>2261</v>
      </c>
      <c r="O12295" t="s">
        <v>116</v>
      </c>
      <c r="P12295">
        <v>5</v>
      </c>
      <c r="Q12295">
        <f t="shared" si="384"/>
        <v>17</v>
      </c>
      <c r="R12295" t="str">
        <f t="shared" si="385"/>
        <v>Budget</v>
      </c>
    </row>
    <row r="12296" spans="1:18" x14ac:dyDescent="0.35">
      <c r="A12296">
        <v>12828734</v>
      </c>
      <c r="B12296" t="s">
        <v>11919</v>
      </c>
      <c r="C12296">
        <v>31990</v>
      </c>
      <c r="D12296" t="s">
        <v>131</v>
      </c>
      <c r="E12296" t="s">
        <v>238</v>
      </c>
      <c r="F12296" t="s">
        <v>802</v>
      </c>
      <c r="G12296" t="s">
        <v>240</v>
      </c>
      <c r="H12296">
        <v>2013</v>
      </c>
      <c r="I12296">
        <v>68750</v>
      </c>
      <c r="J12296" t="s">
        <v>21</v>
      </c>
      <c r="K12296" t="s">
        <v>22</v>
      </c>
      <c r="L12296" t="s">
        <v>31</v>
      </c>
      <c r="M12296" t="s">
        <v>24</v>
      </c>
      <c r="N12296">
        <v>1968</v>
      </c>
      <c r="O12296" t="s">
        <v>47</v>
      </c>
      <c r="P12296">
        <v>5</v>
      </c>
      <c r="Q12296">
        <f t="shared" si="384"/>
        <v>11</v>
      </c>
      <c r="R12296" t="str">
        <f t="shared" si="385"/>
        <v>Mid-range</v>
      </c>
    </row>
    <row r="12297" spans="1:18" x14ac:dyDescent="0.35">
      <c r="A12297">
        <v>12828738</v>
      </c>
      <c r="B12297" t="s">
        <v>11920</v>
      </c>
      <c r="C12297">
        <v>26888</v>
      </c>
      <c r="D12297" t="s">
        <v>127</v>
      </c>
      <c r="E12297">
        <v>2</v>
      </c>
      <c r="F12297" t="s">
        <v>11921</v>
      </c>
      <c r="G12297" t="s">
        <v>2693</v>
      </c>
      <c r="H12297">
        <v>2022</v>
      </c>
      <c r="I12297">
        <v>2001</v>
      </c>
      <c r="J12297" t="s">
        <v>86</v>
      </c>
      <c r="K12297" t="s">
        <v>22</v>
      </c>
      <c r="L12297" t="s">
        <v>23</v>
      </c>
      <c r="M12297" t="s">
        <v>247</v>
      </c>
      <c r="N12297">
        <v>1496</v>
      </c>
      <c r="O12297" t="s">
        <v>47</v>
      </c>
      <c r="P12297">
        <v>5</v>
      </c>
      <c r="Q12297">
        <f t="shared" si="384"/>
        <v>2</v>
      </c>
      <c r="R12297" t="str">
        <f t="shared" si="385"/>
        <v>Mid-range</v>
      </c>
    </row>
    <row r="12298" spans="1:18" x14ac:dyDescent="0.35">
      <c r="A12298">
        <v>12828742</v>
      </c>
      <c r="B12298" t="s">
        <v>11920</v>
      </c>
      <c r="C12298">
        <v>26888</v>
      </c>
      <c r="D12298" t="s">
        <v>127</v>
      </c>
      <c r="E12298">
        <v>2</v>
      </c>
      <c r="F12298" t="s">
        <v>11921</v>
      </c>
      <c r="G12298" t="s">
        <v>2693</v>
      </c>
      <c r="H12298">
        <v>2022</v>
      </c>
      <c r="I12298">
        <v>2001</v>
      </c>
      <c r="J12298" t="s">
        <v>86</v>
      </c>
      <c r="K12298" t="s">
        <v>22</v>
      </c>
      <c r="L12298" t="s">
        <v>23</v>
      </c>
      <c r="M12298" t="s">
        <v>247</v>
      </c>
      <c r="N12298">
        <v>1496</v>
      </c>
      <c r="O12298" t="s">
        <v>47</v>
      </c>
      <c r="P12298">
        <v>5</v>
      </c>
      <c r="Q12298">
        <f t="shared" si="384"/>
        <v>2</v>
      </c>
      <c r="R12298" t="str">
        <f t="shared" si="385"/>
        <v>Mid-range</v>
      </c>
    </row>
    <row r="12299" spans="1:18" x14ac:dyDescent="0.35">
      <c r="A12299">
        <v>12828745</v>
      </c>
      <c r="B12299" t="s">
        <v>7413</v>
      </c>
      <c r="C12299">
        <v>69990</v>
      </c>
      <c r="D12299" t="s">
        <v>17</v>
      </c>
      <c r="E12299" t="s">
        <v>905</v>
      </c>
      <c r="F12299" t="s">
        <v>7414</v>
      </c>
      <c r="G12299" t="s">
        <v>4478</v>
      </c>
      <c r="H12299">
        <v>2019</v>
      </c>
      <c r="I12299">
        <v>82239</v>
      </c>
      <c r="J12299" t="s">
        <v>106</v>
      </c>
      <c r="K12299" t="s">
        <v>22</v>
      </c>
      <c r="L12299" t="s">
        <v>31</v>
      </c>
      <c r="M12299" t="s">
        <v>24</v>
      </c>
      <c r="N12299">
        <v>2755</v>
      </c>
      <c r="O12299" t="s">
        <v>116</v>
      </c>
      <c r="P12299">
        <v>2</v>
      </c>
      <c r="Q12299">
        <f t="shared" si="384"/>
        <v>5</v>
      </c>
      <c r="R12299" t="str">
        <f t="shared" si="385"/>
        <v>Luxury</v>
      </c>
    </row>
    <row r="12300" spans="1:18" x14ac:dyDescent="0.35">
      <c r="A12300">
        <v>12828753</v>
      </c>
      <c r="B12300" t="s">
        <v>11922</v>
      </c>
      <c r="C12300">
        <v>79888</v>
      </c>
      <c r="D12300" t="s">
        <v>59</v>
      </c>
      <c r="E12300" t="s">
        <v>1737</v>
      </c>
      <c r="F12300" t="s">
        <v>218</v>
      </c>
      <c r="G12300" t="s">
        <v>1191</v>
      </c>
      <c r="H12300">
        <v>2022</v>
      </c>
      <c r="I12300">
        <v>4567</v>
      </c>
      <c r="J12300" t="s">
        <v>63</v>
      </c>
      <c r="K12300" t="s">
        <v>22</v>
      </c>
      <c r="L12300" t="s">
        <v>64</v>
      </c>
      <c r="M12300" t="s">
        <v>24</v>
      </c>
      <c r="N12300">
        <v>1998</v>
      </c>
      <c r="O12300" t="s">
        <v>47</v>
      </c>
      <c r="P12300">
        <v>5</v>
      </c>
      <c r="Q12300">
        <f t="shared" si="384"/>
        <v>2</v>
      </c>
      <c r="R12300" t="str">
        <f t="shared" si="385"/>
        <v>Luxury</v>
      </c>
    </row>
    <row r="12301" spans="1:18" x14ac:dyDescent="0.35">
      <c r="A12301">
        <v>12828754</v>
      </c>
      <c r="B12301" t="s">
        <v>1433</v>
      </c>
      <c r="C12301">
        <v>74888</v>
      </c>
      <c r="D12301" t="s">
        <v>131</v>
      </c>
      <c r="E12301" t="s">
        <v>1201</v>
      </c>
      <c r="F12301" t="s">
        <v>1199</v>
      </c>
      <c r="G12301" t="s">
        <v>1434</v>
      </c>
      <c r="H12301">
        <v>2020</v>
      </c>
      <c r="I12301">
        <v>10618</v>
      </c>
      <c r="J12301" t="s">
        <v>393</v>
      </c>
      <c r="K12301" t="s">
        <v>1435</v>
      </c>
      <c r="L12301" t="s">
        <v>381</v>
      </c>
      <c r="M12301" t="s">
        <v>24</v>
      </c>
      <c r="N12301">
        <v>1984</v>
      </c>
      <c r="O12301" t="s">
        <v>69</v>
      </c>
      <c r="P12301">
        <v>4</v>
      </c>
      <c r="Q12301">
        <f t="shared" si="384"/>
        <v>4</v>
      </c>
      <c r="R12301" t="str">
        <f t="shared" si="385"/>
        <v>Luxury</v>
      </c>
    </row>
    <row r="12302" spans="1:18" x14ac:dyDescent="0.35">
      <c r="A12302">
        <v>12828755</v>
      </c>
      <c r="B12302" t="s">
        <v>11923</v>
      </c>
      <c r="C12302">
        <v>264888</v>
      </c>
      <c r="D12302" t="s">
        <v>131</v>
      </c>
      <c r="E12302" t="s">
        <v>7113</v>
      </c>
      <c r="F12302" t="s">
        <v>7114</v>
      </c>
      <c r="G12302" t="s">
        <v>2794</v>
      </c>
      <c r="H12302">
        <v>2022</v>
      </c>
      <c r="I12302">
        <v>1860</v>
      </c>
      <c r="J12302" t="s">
        <v>21</v>
      </c>
      <c r="K12302" t="s">
        <v>22</v>
      </c>
      <c r="L12302" t="s">
        <v>381</v>
      </c>
      <c r="M12302" t="s">
        <v>24</v>
      </c>
      <c r="N12302">
        <v>3996</v>
      </c>
      <c r="O12302" t="s">
        <v>33</v>
      </c>
      <c r="P12302">
        <v>5</v>
      </c>
      <c r="Q12302">
        <f t="shared" si="384"/>
        <v>2</v>
      </c>
      <c r="R12302" t="str">
        <f t="shared" si="385"/>
        <v>Luxury</v>
      </c>
    </row>
    <row r="12303" spans="1:18" x14ac:dyDescent="0.35">
      <c r="A12303">
        <v>12828764</v>
      </c>
      <c r="B12303" t="s">
        <v>3445</v>
      </c>
      <c r="C12303">
        <v>102990</v>
      </c>
      <c r="D12303" t="s">
        <v>102</v>
      </c>
      <c r="E12303" t="s">
        <v>1082</v>
      </c>
      <c r="F12303" t="s">
        <v>3446</v>
      </c>
      <c r="G12303" t="s">
        <v>1267</v>
      </c>
      <c r="H12303">
        <v>2022</v>
      </c>
      <c r="I12303">
        <v>20</v>
      </c>
      <c r="J12303" t="s">
        <v>21</v>
      </c>
      <c r="K12303" t="s">
        <v>22</v>
      </c>
      <c r="L12303" t="s">
        <v>31</v>
      </c>
      <c r="M12303" t="s">
        <v>32</v>
      </c>
      <c r="N12303">
        <v>2967</v>
      </c>
      <c r="O12303" t="s">
        <v>33</v>
      </c>
      <c r="P12303">
        <v>5</v>
      </c>
      <c r="Q12303">
        <f t="shared" si="384"/>
        <v>2</v>
      </c>
      <c r="R12303" t="str">
        <f t="shared" si="385"/>
        <v>Luxury</v>
      </c>
    </row>
    <row r="12304" spans="1:18" x14ac:dyDescent="0.35">
      <c r="A12304">
        <v>12828767</v>
      </c>
      <c r="B12304" t="s">
        <v>11924</v>
      </c>
      <c r="C12304">
        <v>29990</v>
      </c>
      <c r="D12304" t="s">
        <v>49</v>
      </c>
      <c r="E12304" t="s">
        <v>148</v>
      </c>
      <c r="F12304" t="s">
        <v>3333</v>
      </c>
      <c r="G12304" t="s">
        <v>11925</v>
      </c>
      <c r="H12304">
        <v>2014</v>
      </c>
      <c r="I12304">
        <v>157252</v>
      </c>
      <c r="J12304" t="s">
        <v>3762</v>
      </c>
      <c r="K12304" t="s">
        <v>81</v>
      </c>
      <c r="L12304" t="s">
        <v>31</v>
      </c>
      <c r="M12304" t="s">
        <v>24</v>
      </c>
      <c r="N12304">
        <v>2953</v>
      </c>
      <c r="O12304" t="s">
        <v>47</v>
      </c>
      <c r="P12304">
        <v>3</v>
      </c>
      <c r="Q12304">
        <f t="shared" si="384"/>
        <v>10</v>
      </c>
      <c r="R12304" t="str">
        <f t="shared" si="385"/>
        <v>Mid-range</v>
      </c>
    </row>
    <row r="12305" spans="1:18" x14ac:dyDescent="0.35">
      <c r="A12305">
        <v>12828773</v>
      </c>
      <c r="B12305" t="s">
        <v>10702</v>
      </c>
      <c r="C12305">
        <v>43950</v>
      </c>
      <c r="D12305" t="s">
        <v>17</v>
      </c>
      <c r="E12305" t="s">
        <v>157</v>
      </c>
      <c r="F12305" t="s">
        <v>158</v>
      </c>
      <c r="G12305" t="s">
        <v>800</v>
      </c>
      <c r="H12305">
        <v>2014</v>
      </c>
      <c r="I12305">
        <v>158694</v>
      </c>
      <c r="J12305" t="s">
        <v>21</v>
      </c>
      <c r="K12305" t="s">
        <v>22</v>
      </c>
      <c r="L12305" t="s">
        <v>31</v>
      </c>
      <c r="M12305" t="s">
        <v>24</v>
      </c>
      <c r="N12305">
        <v>2982</v>
      </c>
      <c r="O12305" t="s">
        <v>116</v>
      </c>
      <c r="P12305">
        <v>7</v>
      </c>
      <c r="Q12305">
        <f t="shared" si="384"/>
        <v>10</v>
      </c>
      <c r="R12305" t="str">
        <f t="shared" si="385"/>
        <v>Luxury</v>
      </c>
    </row>
    <row r="12306" spans="1:18" x14ac:dyDescent="0.35">
      <c r="A12306">
        <v>12828775</v>
      </c>
      <c r="B12306" t="s">
        <v>4994</v>
      </c>
      <c r="C12306">
        <v>31990</v>
      </c>
      <c r="D12306" t="s">
        <v>17</v>
      </c>
      <c r="E12306" t="s">
        <v>642</v>
      </c>
      <c r="F12306" t="s">
        <v>263</v>
      </c>
      <c r="G12306" t="s">
        <v>643</v>
      </c>
      <c r="H12306">
        <v>2019</v>
      </c>
      <c r="I12306">
        <v>55412</v>
      </c>
      <c r="J12306" t="s">
        <v>63</v>
      </c>
      <c r="K12306" t="s">
        <v>22</v>
      </c>
      <c r="L12306" t="s">
        <v>23</v>
      </c>
      <c r="M12306" t="s">
        <v>24</v>
      </c>
      <c r="N12306">
        <v>2494</v>
      </c>
      <c r="O12306" t="s">
        <v>47</v>
      </c>
      <c r="P12306">
        <v>5</v>
      </c>
      <c r="Q12306">
        <f t="shared" si="384"/>
        <v>5</v>
      </c>
      <c r="R12306" t="str">
        <f t="shared" si="385"/>
        <v>Mid-range</v>
      </c>
    </row>
    <row r="12307" spans="1:18" x14ac:dyDescent="0.35">
      <c r="A12307">
        <v>12828776</v>
      </c>
      <c r="B12307" t="s">
        <v>3095</v>
      </c>
      <c r="C12307">
        <v>49888</v>
      </c>
      <c r="D12307" t="s">
        <v>17</v>
      </c>
      <c r="E12307" t="s">
        <v>193</v>
      </c>
      <c r="F12307" t="s">
        <v>395</v>
      </c>
      <c r="G12307" t="s">
        <v>573</v>
      </c>
      <c r="H12307">
        <v>2019</v>
      </c>
      <c r="I12307">
        <v>65361</v>
      </c>
      <c r="J12307" t="s">
        <v>21</v>
      </c>
      <c r="K12307" t="s">
        <v>22</v>
      </c>
      <c r="L12307" t="s">
        <v>23</v>
      </c>
      <c r="M12307" t="s">
        <v>24</v>
      </c>
      <c r="N12307">
        <v>3456</v>
      </c>
      <c r="O12307" t="s">
        <v>25</v>
      </c>
      <c r="P12307">
        <v>7</v>
      </c>
      <c r="Q12307">
        <f t="shared" si="384"/>
        <v>5</v>
      </c>
      <c r="R12307" t="str">
        <f t="shared" si="385"/>
        <v>Luxury</v>
      </c>
    </row>
    <row r="12308" spans="1:18" x14ac:dyDescent="0.35">
      <c r="A12308">
        <v>12828777</v>
      </c>
      <c r="B12308" t="s">
        <v>1910</v>
      </c>
      <c r="C12308">
        <v>33888</v>
      </c>
      <c r="D12308" t="s">
        <v>17</v>
      </c>
      <c r="E12308" t="s">
        <v>262</v>
      </c>
      <c r="F12308" t="s">
        <v>924</v>
      </c>
      <c r="G12308" t="s">
        <v>1911</v>
      </c>
      <c r="H12308">
        <v>2019</v>
      </c>
      <c r="I12308">
        <v>58744</v>
      </c>
      <c r="J12308" t="s">
        <v>86</v>
      </c>
      <c r="K12308" t="s">
        <v>22</v>
      </c>
      <c r="L12308" t="s">
        <v>540</v>
      </c>
      <c r="M12308" t="s">
        <v>24</v>
      </c>
      <c r="N12308">
        <v>1798</v>
      </c>
      <c r="O12308" t="s">
        <v>116</v>
      </c>
      <c r="P12308">
        <v>5</v>
      </c>
      <c r="Q12308">
        <f t="shared" si="384"/>
        <v>5</v>
      </c>
      <c r="R12308" t="str">
        <f t="shared" si="385"/>
        <v>Mid-range</v>
      </c>
    </row>
    <row r="12309" spans="1:18" x14ac:dyDescent="0.35">
      <c r="A12309">
        <v>12828789</v>
      </c>
      <c r="B12309" t="s">
        <v>523</v>
      </c>
      <c r="C12309">
        <v>19990</v>
      </c>
      <c r="D12309" t="s">
        <v>165</v>
      </c>
      <c r="E12309" t="s">
        <v>184</v>
      </c>
      <c r="F12309" t="s">
        <v>524</v>
      </c>
      <c r="G12309" t="s">
        <v>525</v>
      </c>
      <c r="H12309">
        <v>2016</v>
      </c>
      <c r="I12309">
        <v>149475</v>
      </c>
      <c r="J12309" t="s">
        <v>21</v>
      </c>
      <c r="K12309" t="s">
        <v>22</v>
      </c>
      <c r="L12309" t="s">
        <v>23</v>
      </c>
      <c r="M12309" t="s">
        <v>24</v>
      </c>
      <c r="N12309">
        <v>1998</v>
      </c>
      <c r="O12309" t="s">
        <v>116</v>
      </c>
      <c r="P12309">
        <v>5</v>
      </c>
      <c r="Q12309">
        <f t="shared" si="384"/>
        <v>8</v>
      </c>
      <c r="R12309" t="str">
        <f t="shared" si="385"/>
        <v>Mid-range</v>
      </c>
    </row>
    <row r="12310" spans="1:18" x14ac:dyDescent="0.35">
      <c r="A12310">
        <v>12828792</v>
      </c>
      <c r="B12310" t="s">
        <v>6472</v>
      </c>
      <c r="C12310">
        <v>99900</v>
      </c>
      <c r="D12310" t="s">
        <v>112</v>
      </c>
      <c r="E12310" t="s">
        <v>6473</v>
      </c>
      <c r="F12310" t="s">
        <v>6474</v>
      </c>
      <c r="G12310" t="s">
        <v>6475</v>
      </c>
      <c r="H12310">
        <v>2022</v>
      </c>
      <c r="I12310">
        <v>5846</v>
      </c>
      <c r="J12310" t="s">
        <v>21</v>
      </c>
      <c r="K12310" t="s">
        <v>22</v>
      </c>
      <c r="L12310" t="s">
        <v>64</v>
      </c>
      <c r="M12310" t="s">
        <v>24</v>
      </c>
      <c r="N12310">
        <v>2393</v>
      </c>
      <c r="O12310" t="s">
        <v>33</v>
      </c>
      <c r="P12310">
        <v>5</v>
      </c>
      <c r="Q12310">
        <f t="shared" si="384"/>
        <v>2</v>
      </c>
      <c r="R12310" t="str">
        <f t="shared" si="385"/>
        <v>Luxury</v>
      </c>
    </row>
    <row r="12311" spans="1:18" x14ac:dyDescent="0.35">
      <c r="A12311">
        <v>12828794</v>
      </c>
      <c r="B12311" t="s">
        <v>1580</v>
      </c>
      <c r="C12311">
        <v>10999</v>
      </c>
      <c r="D12311" t="s">
        <v>59</v>
      </c>
      <c r="E12311" t="s">
        <v>826</v>
      </c>
      <c r="F12311" t="s">
        <v>1395</v>
      </c>
      <c r="G12311" t="s">
        <v>1396</v>
      </c>
      <c r="H12311">
        <v>2003</v>
      </c>
      <c r="I12311">
        <v>179896</v>
      </c>
      <c r="J12311" t="s">
        <v>21</v>
      </c>
      <c r="K12311" t="s">
        <v>22</v>
      </c>
      <c r="L12311" t="s">
        <v>64</v>
      </c>
      <c r="M12311" t="s">
        <v>24</v>
      </c>
      <c r="N12311">
        <v>2979</v>
      </c>
      <c r="O12311" t="s">
        <v>33</v>
      </c>
      <c r="P12311">
        <v>5</v>
      </c>
      <c r="Q12311">
        <f t="shared" si="384"/>
        <v>21</v>
      </c>
      <c r="R12311" t="str">
        <f t="shared" si="385"/>
        <v>Mid-range</v>
      </c>
    </row>
    <row r="12312" spans="1:18" x14ac:dyDescent="0.35">
      <c r="A12312">
        <v>12828800</v>
      </c>
      <c r="B12312" t="s">
        <v>9350</v>
      </c>
      <c r="C12312">
        <v>28800</v>
      </c>
      <c r="D12312" t="s">
        <v>282</v>
      </c>
      <c r="E12312" t="s">
        <v>443</v>
      </c>
      <c r="F12312" t="s">
        <v>444</v>
      </c>
      <c r="G12312" t="s">
        <v>664</v>
      </c>
      <c r="H12312">
        <v>2013</v>
      </c>
      <c r="I12312">
        <v>126401</v>
      </c>
      <c r="J12312" t="s">
        <v>21</v>
      </c>
      <c r="K12312" t="s">
        <v>22</v>
      </c>
      <c r="L12312" t="s">
        <v>31</v>
      </c>
      <c r="M12312" t="s">
        <v>24</v>
      </c>
      <c r="N12312">
        <v>2987</v>
      </c>
      <c r="O12312" t="s">
        <v>135</v>
      </c>
      <c r="P12312">
        <v>5</v>
      </c>
      <c r="Q12312">
        <f t="shared" si="384"/>
        <v>11</v>
      </c>
      <c r="R12312" t="str">
        <f t="shared" si="385"/>
        <v>Mid-range</v>
      </c>
    </row>
    <row r="12313" spans="1:18" x14ac:dyDescent="0.35">
      <c r="A12313">
        <v>12828807</v>
      </c>
      <c r="B12313" t="s">
        <v>2137</v>
      </c>
      <c r="C12313">
        <v>25913</v>
      </c>
      <c r="D12313" t="s">
        <v>54</v>
      </c>
      <c r="E12313" t="s">
        <v>175</v>
      </c>
      <c r="F12313" t="s">
        <v>1519</v>
      </c>
      <c r="G12313" t="s">
        <v>650</v>
      </c>
      <c r="H12313">
        <v>2018</v>
      </c>
      <c r="I12313">
        <v>182037</v>
      </c>
      <c r="J12313" t="s">
        <v>205</v>
      </c>
      <c r="K12313" t="s">
        <v>22</v>
      </c>
      <c r="L12313" t="s">
        <v>31</v>
      </c>
      <c r="M12313" t="s">
        <v>24</v>
      </c>
      <c r="N12313">
        <v>2198</v>
      </c>
      <c r="O12313" t="s">
        <v>47</v>
      </c>
      <c r="P12313">
        <v>5</v>
      </c>
      <c r="Q12313">
        <f t="shared" si="384"/>
        <v>6</v>
      </c>
      <c r="R12313" t="str">
        <f t="shared" si="385"/>
        <v>Mid-range</v>
      </c>
    </row>
    <row r="12314" spans="1:18" x14ac:dyDescent="0.35">
      <c r="A12314">
        <v>12828808</v>
      </c>
      <c r="B12314" t="s">
        <v>11926</v>
      </c>
      <c r="C12314">
        <v>16513</v>
      </c>
      <c r="D12314" t="s">
        <v>102</v>
      </c>
      <c r="E12314" t="s">
        <v>473</v>
      </c>
      <c r="F12314" t="s">
        <v>11568</v>
      </c>
      <c r="G12314" t="s">
        <v>5106</v>
      </c>
      <c r="H12314">
        <v>2013</v>
      </c>
      <c r="I12314">
        <v>276648</v>
      </c>
      <c r="J12314" t="s">
        <v>338</v>
      </c>
      <c r="K12314" t="s">
        <v>81</v>
      </c>
      <c r="L12314" t="s">
        <v>31</v>
      </c>
      <c r="M12314" t="s">
        <v>24</v>
      </c>
      <c r="N12314">
        <v>1968</v>
      </c>
      <c r="O12314" t="s">
        <v>47</v>
      </c>
      <c r="P12314">
        <v>5</v>
      </c>
      <c r="Q12314">
        <f t="shared" si="384"/>
        <v>11</v>
      </c>
      <c r="R12314" t="str">
        <f t="shared" si="385"/>
        <v>Mid-range</v>
      </c>
    </row>
    <row r="12315" spans="1:18" x14ac:dyDescent="0.35">
      <c r="A12315">
        <v>12828826</v>
      </c>
      <c r="B12315" t="s">
        <v>11927</v>
      </c>
      <c r="C12315">
        <v>26800</v>
      </c>
      <c r="D12315" t="s">
        <v>59</v>
      </c>
      <c r="E12315" t="s">
        <v>398</v>
      </c>
      <c r="F12315" t="s">
        <v>8483</v>
      </c>
      <c r="G12315" t="s">
        <v>605</v>
      </c>
      <c r="H12315">
        <v>2013</v>
      </c>
      <c r="I12315">
        <v>73350</v>
      </c>
      <c r="J12315" t="s">
        <v>21</v>
      </c>
      <c r="K12315" t="s">
        <v>22</v>
      </c>
      <c r="L12315" t="s">
        <v>64</v>
      </c>
      <c r="M12315" t="s">
        <v>24</v>
      </c>
      <c r="N12315">
        <v>1997</v>
      </c>
      <c r="O12315" t="s">
        <v>25</v>
      </c>
      <c r="P12315">
        <v>5</v>
      </c>
      <c r="Q12315">
        <f t="shared" si="384"/>
        <v>11</v>
      </c>
      <c r="R12315" t="str">
        <f t="shared" si="385"/>
        <v>Mid-range</v>
      </c>
    </row>
    <row r="12316" spans="1:18" x14ac:dyDescent="0.35">
      <c r="A12316">
        <v>12828827</v>
      </c>
      <c r="B12316" t="s">
        <v>11928</v>
      </c>
      <c r="C12316">
        <v>85800</v>
      </c>
      <c r="D12316" t="s">
        <v>131</v>
      </c>
      <c r="E12316" t="s">
        <v>1094</v>
      </c>
      <c r="F12316" t="s">
        <v>2053</v>
      </c>
      <c r="G12316" t="s">
        <v>5859</v>
      </c>
      <c r="H12316">
        <v>2019</v>
      </c>
      <c r="I12316">
        <v>60969</v>
      </c>
      <c r="J12316" t="s">
        <v>21</v>
      </c>
      <c r="K12316" t="s">
        <v>22</v>
      </c>
      <c r="L12316" t="s">
        <v>64</v>
      </c>
      <c r="M12316" t="s">
        <v>24</v>
      </c>
      <c r="N12316">
        <v>2995</v>
      </c>
      <c r="O12316" t="s">
        <v>69</v>
      </c>
      <c r="P12316">
        <v>5</v>
      </c>
      <c r="Q12316">
        <f t="shared" si="384"/>
        <v>5</v>
      </c>
      <c r="R12316" t="str">
        <f t="shared" si="385"/>
        <v>Luxury</v>
      </c>
    </row>
    <row r="12317" spans="1:18" x14ac:dyDescent="0.35">
      <c r="A12317">
        <v>12828836</v>
      </c>
      <c r="B12317" t="s">
        <v>11748</v>
      </c>
      <c r="C12317">
        <v>69990</v>
      </c>
      <c r="D12317" t="s">
        <v>17</v>
      </c>
      <c r="E12317" t="s">
        <v>153</v>
      </c>
      <c r="F12317" t="s">
        <v>11749</v>
      </c>
      <c r="G12317" t="s">
        <v>1991</v>
      </c>
      <c r="H12317">
        <v>2022</v>
      </c>
      <c r="I12317">
        <v>8550</v>
      </c>
      <c r="J12317" t="s">
        <v>21</v>
      </c>
      <c r="K12317" t="s">
        <v>22</v>
      </c>
      <c r="L12317" t="s">
        <v>540</v>
      </c>
      <c r="M12317" t="s">
        <v>24</v>
      </c>
      <c r="N12317">
        <v>2487</v>
      </c>
      <c r="O12317" t="s">
        <v>33</v>
      </c>
      <c r="P12317">
        <v>5</v>
      </c>
      <c r="Q12317">
        <f t="shared" si="384"/>
        <v>2</v>
      </c>
      <c r="R12317" t="str">
        <f t="shared" si="385"/>
        <v>Luxury</v>
      </c>
    </row>
    <row r="12318" spans="1:18" x14ac:dyDescent="0.35">
      <c r="A12318">
        <v>12828846</v>
      </c>
      <c r="B12318" t="s">
        <v>9544</v>
      </c>
      <c r="C12318">
        <v>24800</v>
      </c>
      <c r="D12318" t="s">
        <v>165</v>
      </c>
      <c r="E12318" t="s">
        <v>184</v>
      </c>
      <c r="F12318" t="s">
        <v>4012</v>
      </c>
      <c r="G12318" t="s">
        <v>9545</v>
      </c>
      <c r="H12318">
        <v>2017</v>
      </c>
      <c r="I12318">
        <v>165900</v>
      </c>
      <c r="J12318" t="s">
        <v>21</v>
      </c>
      <c r="K12318" t="s">
        <v>22</v>
      </c>
      <c r="L12318" t="s">
        <v>31</v>
      </c>
      <c r="M12318" t="s">
        <v>24</v>
      </c>
      <c r="N12318">
        <v>2268</v>
      </c>
      <c r="O12318" t="s">
        <v>25</v>
      </c>
      <c r="P12318">
        <v>7</v>
      </c>
      <c r="Q12318">
        <f t="shared" si="384"/>
        <v>7</v>
      </c>
      <c r="R12318" t="str">
        <f t="shared" si="385"/>
        <v>Mid-range</v>
      </c>
    </row>
    <row r="12319" spans="1:18" x14ac:dyDescent="0.35">
      <c r="A12319">
        <v>12828847</v>
      </c>
      <c r="B12319" t="s">
        <v>6926</v>
      </c>
      <c r="C12319">
        <v>84990</v>
      </c>
      <c r="D12319" t="s">
        <v>1033</v>
      </c>
      <c r="E12319" t="s">
        <v>1034</v>
      </c>
      <c r="F12319" t="s">
        <v>6927</v>
      </c>
      <c r="G12319" t="s">
        <v>6928</v>
      </c>
      <c r="H12319">
        <v>2016</v>
      </c>
      <c r="I12319">
        <v>79804</v>
      </c>
      <c r="J12319" t="s">
        <v>63</v>
      </c>
      <c r="K12319" t="s">
        <v>81</v>
      </c>
      <c r="L12319" t="s">
        <v>64</v>
      </c>
      <c r="M12319" t="s">
        <v>24</v>
      </c>
      <c r="N12319">
        <v>6162</v>
      </c>
      <c r="O12319" t="s">
        <v>47</v>
      </c>
      <c r="P12319">
        <v>5</v>
      </c>
      <c r="Q12319">
        <f t="shared" si="384"/>
        <v>8</v>
      </c>
      <c r="R12319" t="str">
        <f t="shared" si="385"/>
        <v>Luxury</v>
      </c>
    </row>
    <row r="12320" spans="1:18" x14ac:dyDescent="0.35">
      <c r="A12320">
        <v>12828857</v>
      </c>
      <c r="B12320" t="s">
        <v>10532</v>
      </c>
      <c r="C12320">
        <v>14990</v>
      </c>
      <c r="D12320" t="s">
        <v>49</v>
      </c>
      <c r="E12320" t="s">
        <v>716</v>
      </c>
      <c r="F12320" t="s">
        <v>717</v>
      </c>
      <c r="G12320" t="s">
        <v>1845</v>
      </c>
      <c r="H12320">
        <v>2012</v>
      </c>
      <c r="I12320">
        <v>138530</v>
      </c>
      <c r="J12320" t="s">
        <v>21</v>
      </c>
      <c r="K12320" t="s">
        <v>22</v>
      </c>
      <c r="L12320" t="s">
        <v>23</v>
      </c>
      <c r="M12320" t="s">
        <v>24</v>
      </c>
      <c r="N12320">
        <v>1997</v>
      </c>
      <c r="O12320" t="s">
        <v>116</v>
      </c>
      <c r="P12320">
        <v>5</v>
      </c>
      <c r="Q12320">
        <f t="shared" si="384"/>
        <v>12</v>
      </c>
      <c r="R12320" t="str">
        <f t="shared" si="385"/>
        <v>Mid-range</v>
      </c>
    </row>
    <row r="12321" spans="1:18" x14ac:dyDescent="0.35">
      <c r="A12321">
        <v>12828861</v>
      </c>
      <c r="B12321" t="s">
        <v>11929</v>
      </c>
      <c r="C12321">
        <v>14999</v>
      </c>
      <c r="D12321" t="s">
        <v>42</v>
      </c>
      <c r="E12321" t="s">
        <v>621</v>
      </c>
      <c r="F12321" t="s">
        <v>7389</v>
      </c>
      <c r="G12321" t="s">
        <v>11930</v>
      </c>
      <c r="H12321">
        <v>2015</v>
      </c>
      <c r="I12321">
        <v>88481</v>
      </c>
      <c r="J12321" t="s">
        <v>86</v>
      </c>
      <c r="K12321" t="s">
        <v>22</v>
      </c>
      <c r="L12321" t="s">
        <v>64</v>
      </c>
      <c r="M12321" t="s">
        <v>24</v>
      </c>
      <c r="N12321">
        <v>1598</v>
      </c>
      <c r="O12321" t="s">
        <v>135</v>
      </c>
      <c r="P12321">
        <v>5</v>
      </c>
      <c r="Q12321">
        <f t="shared" si="384"/>
        <v>9</v>
      </c>
      <c r="R12321" t="str">
        <f t="shared" si="385"/>
        <v>Mid-range</v>
      </c>
    </row>
    <row r="12322" spans="1:18" x14ac:dyDescent="0.35">
      <c r="A12322">
        <v>12828872</v>
      </c>
      <c r="B12322" t="s">
        <v>8303</v>
      </c>
      <c r="C12322">
        <v>13988</v>
      </c>
      <c r="D12322" t="s">
        <v>49</v>
      </c>
      <c r="E12322" t="s">
        <v>738</v>
      </c>
      <c r="F12322" t="s">
        <v>767</v>
      </c>
      <c r="G12322" t="s">
        <v>6346</v>
      </c>
      <c r="H12322">
        <v>2013</v>
      </c>
      <c r="I12322">
        <v>105371</v>
      </c>
      <c r="J12322" t="s">
        <v>63</v>
      </c>
      <c r="K12322" t="s">
        <v>22</v>
      </c>
      <c r="L12322" t="s">
        <v>23</v>
      </c>
      <c r="M12322" t="s">
        <v>24</v>
      </c>
      <c r="N12322">
        <v>1798</v>
      </c>
      <c r="O12322" t="s">
        <v>25</v>
      </c>
      <c r="P12322">
        <v>5</v>
      </c>
      <c r="Q12322">
        <f t="shared" si="384"/>
        <v>11</v>
      </c>
      <c r="R12322" t="str">
        <f t="shared" si="385"/>
        <v>Mid-range</v>
      </c>
    </row>
    <row r="12323" spans="1:18" x14ac:dyDescent="0.35">
      <c r="A12323">
        <v>12828877</v>
      </c>
      <c r="B12323" t="s">
        <v>11931</v>
      </c>
      <c r="C12323">
        <v>19999</v>
      </c>
      <c r="D12323" t="s">
        <v>42</v>
      </c>
      <c r="E12323" t="s">
        <v>71</v>
      </c>
      <c r="F12323" t="s">
        <v>2900</v>
      </c>
      <c r="G12323" t="s">
        <v>441</v>
      </c>
      <c r="H12323">
        <v>2013</v>
      </c>
      <c r="I12323">
        <v>139021</v>
      </c>
      <c r="J12323" t="s">
        <v>63</v>
      </c>
      <c r="K12323" t="s">
        <v>22</v>
      </c>
      <c r="L12323" t="s">
        <v>23</v>
      </c>
      <c r="M12323" t="s">
        <v>24</v>
      </c>
      <c r="N12323">
        <v>2997</v>
      </c>
      <c r="O12323" t="s">
        <v>116</v>
      </c>
      <c r="P12323">
        <v>5</v>
      </c>
      <c r="Q12323">
        <f t="shared" si="384"/>
        <v>11</v>
      </c>
      <c r="R12323" t="str">
        <f t="shared" si="385"/>
        <v>Mid-range</v>
      </c>
    </row>
    <row r="12324" spans="1:18" x14ac:dyDescent="0.35">
      <c r="A12324">
        <v>12828878</v>
      </c>
      <c r="B12324" t="s">
        <v>11932</v>
      </c>
      <c r="C12324">
        <v>70888</v>
      </c>
      <c r="D12324" t="s">
        <v>102</v>
      </c>
      <c r="E12324" t="s">
        <v>473</v>
      </c>
      <c r="F12324" t="s">
        <v>11933</v>
      </c>
      <c r="G12324" t="s">
        <v>3548</v>
      </c>
      <c r="H12324">
        <v>2020</v>
      </c>
      <c r="I12324">
        <v>30142</v>
      </c>
      <c r="J12324" t="s">
        <v>338</v>
      </c>
      <c r="K12324" t="s">
        <v>22</v>
      </c>
      <c r="L12324" t="s">
        <v>31</v>
      </c>
      <c r="M12324" t="s">
        <v>24</v>
      </c>
      <c r="N12324">
        <v>2967</v>
      </c>
      <c r="O12324" t="s">
        <v>33</v>
      </c>
      <c r="P12324">
        <v>5</v>
      </c>
      <c r="Q12324">
        <f t="shared" si="384"/>
        <v>4</v>
      </c>
      <c r="R12324" t="str">
        <f t="shared" si="385"/>
        <v>Luxury</v>
      </c>
    </row>
    <row r="12325" spans="1:18" x14ac:dyDescent="0.35">
      <c r="A12325">
        <v>12828902</v>
      </c>
      <c r="B12325" t="s">
        <v>2042</v>
      </c>
      <c r="C12325">
        <v>12990</v>
      </c>
      <c r="D12325" t="s">
        <v>88</v>
      </c>
      <c r="E12325" t="s">
        <v>98</v>
      </c>
      <c r="F12325" t="s">
        <v>99</v>
      </c>
      <c r="G12325" t="s">
        <v>2043</v>
      </c>
      <c r="H12325">
        <v>2011</v>
      </c>
      <c r="I12325">
        <v>137810</v>
      </c>
      <c r="J12325" t="s">
        <v>86</v>
      </c>
      <c r="K12325" t="s">
        <v>22</v>
      </c>
      <c r="L12325" t="s">
        <v>23</v>
      </c>
      <c r="M12325" t="s">
        <v>24</v>
      </c>
      <c r="N12325">
        <v>1591</v>
      </c>
      <c r="O12325" t="s">
        <v>69</v>
      </c>
      <c r="P12325">
        <v>5</v>
      </c>
      <c r="Q12325">
        <f t="shared" si="384"/>
        <v>13</v>
      </c>
      <c r="R12325" t="str">
        <f t="shared" si="385"/>
        <v>Mid-range</v>
      </c>
    </row>
    <row r="12326" spans="1:18" x14ac:dyDescent="0.35">
      <c r="A12326">
        <v>12828906</v>
      </c>
      <c r="B12326" t="s">
        <v>11934</v>
      </c>
      <c r="C12326">
        <v>19800</v>
      </c>
      <c r="D12326" t="s">
        <v>102</v>
      </c>
      <c r="E12326" t="s">
        <v>473</v>
      </c>
      <c r="F12326" t="s">
        <v>11568</v>
      </c>
      <c r="G12326" t="s">
        <v>5106</v>
      </c>
      <c r="H12326">
        <v>2012</v>
      </c>
      <c r="I12326">
        <v>233351</v>
      </c>
      <c r="J12326" t="s">
        <v>338</v>
      </c>
      <c r="K12326" t="s">
        <v>81</v>
      </c>
      <c r="L12326" t="s">
        <v>31</v>
      </c>
      <c r="M12326" t="s">
        <v>24</v>
      </c>
      <c r="N12326">
        <v>1968</v>
      </c>
      <c r="O12326" t="s">
        <v>25</v>
      </c>
      <c r="P12326">
        <v>5</v>
      </c>
      <c r="Q12326">
        <f t="shared" si="384"/>
        <v>12</v>
      </c>
      <c r="R12326" t="str">
        <f t="shared" si="385"/>
        <v>Mid-range</v>
      </c>
    </row>
    <row r="12327" spans="1:18" x14ac:dyDescent="0.35">
      <c r="A12327">
        <v>12828908</v>
      </c>
      <c r="B12327" t="s">
        <v>5696</v>
      </c>
      <c r="C12327">
        <v>34800</v>
      </c>
      <c r="D12327" t="s">
        <v>54</v>
      </c>
      <c r="E12327" t="s">
        <v>340</v>
      </c>
      <c r="F12327" t="s">
        <v>84</v>
      </c>
      <c r="G12327" t="s">
        <v>342</v>
      </c>
      <c r="H12327">
        <v>2015</v>
      </c>
      <c r="I12327">
        <v>124865</v>
      </c>
      <c r="J12327" t="s">
        <v>21</v>
      </c>
      <c r="K12327" t="s">
        <v>22</v>
      </c>
      <c r="L12327" t="s">
        <v>31</v>
      </c>
      <c r="M12327" t="s">
        <v>24</v>
      </c>
      <c r="N12327">
        <v>3198</v>
      </c>
      <c r="O12327" t="s">
        <v>47</v>
      </c>
      <c r="P12327">
        <v>7</v>
      </c>
      <c r="Q12327">
        <f t="shared" si="384"/>
        <v>9</v>
      </c>
      <c r="R12327" t="str">
        <f t="shared" si="385"/>
        <v>Mid-range</v>
      </c>
    </row>
    <row r="12328" spans="1:18" x14ac:dyDescent="0.35">
      <c r="A12328">
        <v>12828912</v>
      </c>
      <c r="B12328" t="s">
        <v>7814</v>
      </c>
      <c r="C12328">
        <v>44800</v>
      </c>
      <c r="D12328" t="s">
        <v>76</v>
      </c>
      <c r="E12328" t="s">
        <v>373</v>
      </c>
      <c r="F12328" t="s">
        <v>374</v>
      </c>
      <c r="G12328" t="s">
        <v>946</v>
      </c>
      <c r="H12328">
        <v>2017</v>
      </c>
      <c r="I12328">
        <v>100031</v>
      </c>
      <c r="J12328" t="s">
        <v>21</v>
      </c>
      <c r="K12328" t="s">
        <v>22</v>
      </c>
      <c r="L12328" t="s">
        <v>31</v>
      </c>
      <c r="M12328" t="s">
        <v>24</v>
      </c>
      <c r="N12328">
        <v>2999</v>
      </c>
      <c r="O12328" t="s">
        <v>1085</v>
      </c>
      <c r="P12328">
        <v>7</v>
      </c>
      <c r="Q12328">
        <f t="shared" si="384"/>
        <v>7</v>
      </c>
      <c r="R12328" t="str">
        <f t="shared" si="385"/>
        <v>Luxury</v>
      </c>
    </row>
    <row r="12329" spans="1:18" x14ac:dyDescent="0.35">
      <c r="A12329">
        <v>12828936</v>
      </c>
      <c r="B12329" t="s">
        <v>6409</v>
      </c>
      <c r="C12329">
        <v>18500</v>
      </c>
      <c r="D12329" t="s">
        <v>88</v>
      </c>
      <c r="E12329" t="s">
        <v>98</v>
      </c>
      <c r="F12329" t="s">
        <v>90</v>
      </c>
      <c r="G12329" t="s">
        <v>5273</v>
      </c>
      <c r="H12329">
        <v>2016</v>
      </c>
      <c r="I12329">
        <v>99156</v>
      </c>
      <c r="J12329" t="s">
        <v>86</v>
      </c>
      <c r="K12329" t="s">
        <v>22</v>
      </c>
      <c r="L12329" t="s">
        <v>23</v>
      </c>
      <c r="M12329" t="s">
        <v>24</v>
      </c>
      <c r="N12329">
        <v>1797</v>
      </c>
      <c r="O12329" t="s">
        <v>25</v>
      </c>
      <c r="P12329">
        <v>5</v>
      </c>
      <c r="Q12329">
        <f t="shared" si="384"/>
        <v>8</v>
      </c>
      <c r="R12329" t="str">
        <f t="shared" si="385"/>
        <v>Mid-range</v>
      </c>
    </row>
    <row r="12330" spans="1:18" x14ac:dyDescent="0.35">
      <c r="A12330">
        <v>12828946</v>
      </c>
      <c r="B12330" t="s">
        <v>6611</v>
      </c>
      <c r="C12330">
        <v>23990</v>
      </c>
      <c r="D12330" t="s">
        <v>42</v>
      </c>
      <c r="E12330" t="s">
        <v>179</v>
      </c>
      <c r="F12330" t="s">
        <v>524</v>
      </c>
      <c r="G12330" t="s">
        <v>204</v>
      </c>
      <c r="H12330">
        <v>2016</v>
      </c>
      <c r="I12330">
        <v>182880</v>
      </c>
      <c r="J12330" t="s">
        <v>205</v>
      </c>
      <c r="K12330" t="s">
        <v>22</v>
      </c>
      <c r="L12330" t="s">
        <v>31</v>
      </c>
      <c r="M12330" t="s">
        <v>24</v>
      </c>
      <c r="N12330">
        <v>2776</v>
      </c>
      <c r="O12330" t="s">
        <v>47</v>
      </c>
      <c r="P12330">
        <v>5</v>
      </c>
      <c r="Q12330">
        <f t="shared" si="384"/>
        <v>8</v>
      </c>
      <c r="R12330" t="str">
        <f t="shared" si="385"/>
        <v>Mid-range</v>
      </c>
    </row>
    <row r="12331" spans="1:18" x14ac:dyDescent="0.35">
      <c r="A12331">
        <v>12828955</v>
      </c>
      <c r="B12331" t="s">
        <v>11935</v>
      </c>
      <c r="C12331">
        <v>36250</v>
      </c>
      <c r="D12331" t="s">
        <v>165</v>
      </c>
      <c r="E12331" t="s">
        <v>584</v>
      </c>
      <c r="F12331" t="s">
        <v>5592</v>
      </c>
      <c r="G12331" t="s">
        <v>5313</v>
      </c>
      <c r="H12331">
        <v>2019</v>
      </c>
      <c r="I12331">
        <v>52853</v>
      </c>
      <c r="J12331" t="s">
        <v>21</v>
      </c>
      <c r="K12331" t="s">
        <v>22</v>
      </c>
      <c r="L12331" t="s">
        <v>23</v>
      </c>
      <c r="M12331" t="s">
        <v>24</v>
      </c>
      <c r="N12331">
        <v>1499</v>
      </c>
      <c r="O12331" t="s">
        <v>33</v>
      </c>
      <c r="P12331">
        <v>5</v>
      </c>
      <c r="Q12331">
        <f t="shared" si="384"/>
        <v>5</v>
      </c>
      <c r="R12331" t="str">
        <f t="shared" si="385"/>
        <v>Mid-range</v>
      </c>
    </row>
    <row r="12332" spans="1:18" x14ac:dyDescent="0.35">
      <c r="A12332">
        <v>12828958</v>
      </c>
      <c r="B12332" t="s">
        <v>1572</v>
      </c>
      <c r="C12332">
        <v>53885</v>
      </c>
      <c r="D12332" t="s">
        <v>127</v>
      </c>
      <c r="E12332" t="s">
        <v>277</v>
      </c>
      <c r="F12332" t="s">
        <v>1573</v>
      </c>
      <c r="G12332" t="s">
        <v>279</v>
      </c>
      <c r="H12332">
        <v>2022</v>
      </c>
      <c r="I12332">
        <v>10</v>
      </c>
      <c r="J12332" t="s">
        <v>21</v>
      </c>
      <c r="K12332" t="s">
        <v>22</v>
      </c>
      <c r="L12332" t="s">
        <v>23</v>
      </c>
      <c r="M12332" t="s">
        <v>32</v>
      </c>
      <c r="N12332">
        <v>2488</v>
      </c>
      <c r="O12332" t="s">
        <v>25</v>
      </c>
      <c r="P12332">
        <v>7</v>
      </c>
      <c r="Q12332">
        <f t="shared" si="384"/>
        <v>2</v>
      </c>
      <c r="R12332" t="str">
        <f t="shared" si="385"/>
        <v>Luxury</v>
      </c>
    </row>
    <row r="12333" spans="1:18" x14ac:dyDescent="0.35">
      <c r="A12333">
        <v>12828963</v>
      </c>
      <c r="B12333" t="s">
        <v>9813</v>
      </c>
      <c r="C12333">
        <v>24999</v>
      </c>
      <c r="D12333" t="s">
        <v>49</v>
      </c>
      <c r="E12333" t="s">
        <v>724</v>
      </c>
      <c r="F12333" t="s">
        <v>1088</v>
      </c>
      <c r="G12333" t="s">
        <v>1277</v>
      </c>
      <c r="H12333">
        <v>2014</v>
      </c>
      <c r="I12333">
        <v>165000</v>
      </c>
      <c r="J12333" t="s">
        <v>21</v>
      </c>
      <c r="K12333" t="s">
        <v>22</v>
      </c>
      <c r="L12333" t="s">
        <v>64</v>
      </c>
      <c r="M12333" t="s">
        <v>24</v>
      </c>
      <c r="N12333">
        <v>3498</v>
      </c>
      <c r="O12333" t="s">
        <v>47</v>
      </c>
      <c r="P12333">
        <v>7</v>
      </c>
      <c r="Q12333">
        <f t="shared" si="384"/>
        <v>10</v>
      </c>
      <c r="R12333" t="str">
        <f t="shared" si="385"/>
        <v>Mid-range</v>
      </c>
    </row>
    <row r="12334" spans="1:18" x14ac:dyDescent="0.35">
      <c r="A12334">
        <v>12828973</v>
      </c>
      <c r="B12334" t="s">
        <v>11936</v>
      </c>
      <c r="C12334">
        <v>21990</v>
      </c>
      <c r="D12334" t="s">
        <v>226</v>
      </c>
      <c r="E12334" t="s">
        <v>552</v>
      </c>
      <c r="F12334" t="s">
        <v>7968</v>
      </c>
      <c r="G12334" t="s">
        <v>7969</v>
      </c>
      <c r="H12334">
        <v>2016</v>
      </c>
      <c r="I12334">
        <v>109437</v>
      </c>
      <c r="J12334" t="s">
        <v>21</v>
      </c>
      <c r="K12334" t="s">
        <v>22</v>
      </c>
      <c r="L12334" t="s">
        <v>64</v>
      </c>
      <c r="M12334" t="s">
        <v>24</v>
      </c>
      <c r="N12334">
        <v>2488</v>
      </c>
      <c r="O12334" t="s">
        <v>47</v>
      </c>
      <c r="P12334">
        <v>5</v>
      </c>
      <c r="Q12334">
        <f t="shared" si="384"/>
        <v>8</v>
      </c>
      <c r="R12334" t="str">
        <f t="shared" si="385"/>
        <v>Mid-range</v>
      </c>
    </row>
    <row r="12335" spans="1:18" x14ac:dyDescent="0.35">
      <c r="A12335">
        <v>12828974</v>
      </c>
      <c r="B12335" t="s">
        <v>7182</v>
      </c>
      <c r="C12335">
        <v>15990</v>
      </c>
      <c r="D12335" t="s">
        <v>42</v>
      </c>
      <c r="E12335" t="s">
        <v>71</v>
      </c>
      <c r="F12335" t="s">
        <v>2673</v>
      </c>
      <c r="G12335" t="s">
        <v>2034</v>
      </c>
      <c r="H12335">
        <v>2012</v>
      </c>
      <c r="I12335">
        <v>133400</v>
      </c>
      <c r="J12335" t="s">
        <v>46</v>
      </c>
      <c r="K12335" t="s">
        <v>22</v>
      </c>
      <c r="L12335" t="s">
        <v>23</v>
      </c>
      <c r="M12335" t="s">
        <v>24</v>
      </c>
      <c r="N12335">
        <v>2997</v>
      </c>
      <c r="O12335" t="s">
        <v>47</v>
      </c>
      <c r="P12335">
        <v>5</v>
      </c>
      <c r="Q12335">
        <f t="shared" si="384"/>
        <v>12</v>
      </c>
      <c r="R12335" t="str">
        <f t="shared" si="385"/>
        <v>Mid-range</v>
      </c>
    </row>
    <row r="12336" spans="1:18" x14ac:dyDescent="0.35">
      <c r="A12336">
        <v>12828981</v>
      </c>
      <c r="B12336" t="s">
        <v>2275</v>
      </c>
      <c r="C12336">
        <v>83490</v>
      </c>
      <c r="D12336" t="s">
        <v>102</v>
      </c>
      <c r="E12336" t="s">
        <v>1082</v>
      </c>
      <c r="F12336" t="s">
        <v>2276</v>
      </c>
      <c r="G12336" t="s">
        <v>592</v>
      </c>
      <c r="H12336">
        <v>2019</v>
      </c>
      <c r="I12336">
        <v>39375</v>
      </c>
      <c r="J12336" t="s">
        <v>21</v>
      </c>
      <c r="K12336" t="s">
        <v>22</v>
      </c>
      <c r="L12336" t="s">
        <v>31</v>
      </c>
      <c r="M12336" t="s">
        <v>24</v>
      </c>
      <c r="N12336">
        <v>2967</v>
      </c>
      <c r="O12336" t="s">
        <v>25</v>
      </c>
      <c r="P12336">
        <v>5</v>
      </c>
      <c r="Q12336">
        <f t="shared" si="384"/>
        <v>5</v>
      </c>
      <c r="R12336" t="str">
        <f t="shared" si="385"/>
        <v>Luxury</v>
      </c>
    </row>
    <row r="12337" spans="1:18" x14ac:dyDescent="0.35">
      <c r="A12337">
        <v>12828983</v>
      </c>
      <c r="B12337" t="s">
        <v>1118</v>
      </c>
      <c r="C12337">
        <v>83990</v>
      </c>
      <c r="D12337" t="s">
        <v>54</v>
      </c>
      <c r="E12337" t="s">
        <v>175</v>
      </c>
      <c r="F12337" t="s">
        <v>1119</v>
      </c>
      <c r="G12337" t="s">
        <v>1120</v>
      </c>
      <c r="H12337">
        <v>2022</v>
      </c>
      <c r="I12337">
        <v>5176</v>
      </c>
      <c r="J12337" t="s">
        <v>201</v>
      </c>
      <c r="K12337" t="s">
        <v>22</v>
      </c>
      <c r="L12337" t="s">
        <v>31</v>
      </c>
      <c r="M12337" t="s">
        <v>24</v>
      </c>
      <c r="N12337">
        <v>2993</v>
      </c>
      <c r="O12337" t="s">
        <v>33</v>
      </c>
      <c r="P12337">
        <v>5</v>
      </c>
      <c r="Q12337">
        <f t="shared" si="384"/>
        <v>2</v>
      </c>
      <c r="R12337" t="str">
        <f t="shared" si="385"/>
        <v>Luxury</v>
      </c>
    </row>
    <row r="12338" spans="1:18" x14ac:dyDescent="0.35">
      <c r="A12338">
        <v>12828985</v>
      </c>
      <c r="B12338" t="s">
        <v>6400</v>
      </c>
      <c r="C12338">
        <v>49987</v>
      </c>
      <c r="D12338" t="s">
        <v>54</v>
      </c>
      <c r="E12338" t="s">
        <v>175</v>
      </c>
      <c r="F12338" t="s">
        <v>964</v>
      </c>
      <c r="G12338" t="s">
        <v>511</v>
      </c>
      <c r="H12338">
        <v>2018</v>
      </c>
      <c r="I12338">
        <v>129127</v>
      </c>
      <c r="J12338" t="s">
        <v>275</v>
      </c>
      <c r="K12338" t="s">
        <v>22</v>
      </c>
      <c r="L12338" t="s">
        <v>31</v>
      </c>
      <c r="M12338" t="s">
        <v>24</v>
      </c>
      <c r="N12338">
        <v>3198</v>
      </c>
      <c r="O12338" t="s">
        <v>116</v>
      </c>
      <c r="P12338">
        <v>5</v>
      </c>
      <c r="Q12338">
        <f t="shared" si="384"/>
        <v>6</v>
      </c>
      <c r="R12338" t="str">
        <f t="shared" si="385"/>
        <v>Luxury</v>
      </c>
    </row>
    <row r="12339" spans="1:18" x14ac:dyDescent="0.35">
      <c r="A12339">
        <v>12828990</v>
      </c>
      <c r="B12339" t="s">
        <v>3472</v>
      </c>
      <c r="C12339">
        <v>94888</v>
      </c>
      <c r="D12339" t="s">
        <v>17</v>
      </c>
      <c r="E12339" t="s">
        <v>258</v>
      </c>
      <c r="F12339" t="s">
        <v>322</v>
      </c>
      <c r="G12339" t="s">
        <v>323</v>
      </c>
      <c r="H12339">
        <v>2022</v>
      </c>
      <c r="I12339">
        <v>7635</v>
      </c>
      <c r="J12339" t="s">
        <v>275</v>
      </c>
      <c r="K12339" t="s">
        <v>22</v>
      </c>
      <c r="L12339" t="s">
        <v>31</v>
      </c>
      <c r="M12339" t="s">
        <v>24</v>
      </c>
      <c r="N12339">
        <v>2753</v>
      </c>
      <c r="O12339" t="s">
        <v>33</v>
      </c>
      <c r="P12339">
        <v>5</v>
      </c>
      <c r="Q12339">
        <f t="shared" si="384"/>
        <v>2</v>
      </c>
      <c r="R12339" t="str">
        <f t="shared" si="385"/>
        <v>Luxury</v>
      </c>
    </row>
    <row r="12340" spans="1:18" x14ac:dyDescent="0.35">
      <c r="A12340">
        <v>12828993</v>
      </c>
      <c r="B12340" t="s">
        <v>11937</v>
      </c>
      <c r="C12340">
        <v>44990</v>
      </c>
      <c r="D12340" t="s">
        <v>165</v>
      </c>
      <c r="E12340" t="s">
        <v>166</v>
      </c>
      <c r="F12340" t="s">
        <v>167</v>
      </c>
      <c r="G12340" t="s">
        <v>6722</v>
      </c>
      <c r="H12340">
        <v>2022</v>
      </c>
      <c r="I12340">
        <v>5</v>
      </c>
      <c r="J12340" t="s">
        <v>201</v>
      </c>
      <c r="K12340" t="s">
        <v>81</v>
      </c>
      <c r="L12340" t="s">
        <v>31</v>
      </c>
      <c r="M12340" t="s">
        <v>32</v>
      </c>
      <c r="N12340">
        <v>2442</v>
      </c>
      <c r="O12340" t="s">
        <v>47</v>
      </c>
      <c r="P12340">
        <v>5</v>
      </c>
      <c r="Q12340">
        <f t="shared" si="384"/>
        <v>2</v>
      </c>
      <c r="R12340" t="str">
        <f t="shared" si="385"/>
        <v>Luxury</v>
      </c>
    </row>
    <row r="12341" spans="1:18" x14ac:dyDescent="0.35">
      <c r="A12341">
        <v>12828994</v>
      </c>
      <c r="B12341" t="s">
        <v>11938</v>
      </c>
      <c r="C12341">
        <v>62990</v>
      </c>
      <c r="D12341" t="s">
        <v>165</v>
      </c>
      <c r="E12341" t="s">
        <v>184</v>
      </c>
      <c r="F12341" t="s">
        <v>2842</v>
      </c>
      <c r="G12341" t="s">
        <v>8900</v>
      </c>
      <c r="H12341">
        <v>2022</v>
      </c>
      <c r="I12341">
        <v>5</v>
      </c>
      <c r="J12341" t="s">
        <v>21</v>
      </c>
      <c r="K12341" t="s">
        <v>22</v>
      </c>
      <c r="L12341" t="s">
        <v>23</v>
      </c>
      <c r="M12341" t="s">
        <v>32</v>
      </c>
      <c r="N12341">
        <v>2488</v>
      </c>
      <c r="O12341" t="s">
        <v>33</v>
      </c>
      <c r="P12341">
        <v>7</v>
      </c>
      <c r="Q12341">
        <f t="shared" si="384"/>
        <v>2</v>
      </c>
      <c r="R12341" t="str">
        <f t="shared" si="385"/>
        <v>Luxury</v>
      </c>
    </row>
    <row r="12342" spans="1:18" x14ac:dyDescent="0.35">
      <c r="A12342">
        <v>12828998</v>
      </c>
      <c r="B12342" t="s">
        <v>11939</v>
      </c>
      <c r="C12342">
        <v>56270</v>
      </c>
      <c r="D12342" t="s">
        <v>127</v>
      </c>
      <c r="E12342">
        <v>6</v>
      </c>
      <c r="F12342" t="s">
        <v>5612</v>
      </c>
      <c r="G12342" t="s">
        <v>6422</v>
      </c>
      <c r="H12342">
        <v>2022</v>
      </c>
      <c r="I12342">
        <v>10</v>
      </c>
      <c r="J12342" t="s">
        <v>63</v>
      </c>
      <c r="K12342" t="s">
        <v>22</v>
      </c>
      <c r="L12342" t="s">
        <v>23</v>
      </c>
      <c r="M12342" t="s">
        <v>32</v>
      </c>
      <c r="N12342">
        <v>2488</v>
      </c>
      <c r="O12342" t="s">
        <v>25</v>
      </c>
      <c r="P12342">
        <v>5</v>
      </c>
      <c r="Q12342">
        <f t="shared" si="384"/>
        <v>2</v>
      </c>
      <c r="R12342" t="str">
        <f t="shared" si="385"/>
        <v>Luxury</v>
      </c>
    </row>
    <row r="12343" spans="1:18" x14ac:dyDescent="0.35">
      <c r="A12343">
        <v>12829012</v>
      </c>
      <c r="B12343" t="s">
        <v>11805</v>
      </c>
      <c r="C12343">
        <v>57990</v>
      </c>
      <c r="D12343" t="s">
        <v>165</v>
      </c>
      <c r="E12343" t="s">
        <v>166</v>
      </c>
      <c r="F12343" t="s">
        <v>6894</v>
      </c>
      <c r="G12343" t="s">
        <v>1379</v>
      </c>
      <c r="H12343">
        <v>2021</v>
      </c>
      <c r="I12343">
        <v>20590</v>
      </c>
      <c r="J12343" t="s">
        <v>275</v>
      </c>
      <c r="K12343" t="s">
        <v>22</v>
      </c>
      <c r="L12343" t="s">
        <v>31</v>
      </c>
      <c r="M12343" t="s">
        <v>24</v>
      </c>
      <c r="N12343">
        <v>2442</v>
      </c>
      <c r="O12343" t="s">
        <v>25</v>
      </c>
      <c r="P12343">
        <v>5</v>
      </c>
      <c r="Q12343">
        <f t="shared" si="384"/>
        <v>3</v>
      </c>
      <c r="R12343" t="str">
        <f t="shared" si="385"/>
        <v>Luxury</v>
      </c>
    </row>
    <row r="12344" spans="1:18" x14ac:dyDescent="0.35">
      <c r="A12344">
        <v>12829016</v>
      </c>
      <c r="B12344" t="s">
        <v>11940</v>
      </c>
      <c r="C12344">
        <v>17990</v>
      </c>
      <c r="D12344" t="s">
        <v>17</v>
      </c>
      <c r="E12344" t="s">
        <v>262</v>
      </c>
      <c r="F12344" t="s">
        <v>263</v>
      </c>
      <c r="G12344" t="s">
        <v>1668</v>
      </c>
      <c r="H12344">
        <v>2015</v>
      </c>
      <c r="I12344">
        <v>142031</v>
      </c>
      <c r="J12344" t="s">
        <v>86</v>
      </c>
      <c r="K12344" t="s">
        <v>22</v>
      </c>
      <c r="L12344" t="s">
        <v>23</v>
      </c>
      <c r="M12344" t="s">
        <v>24</v>
      </c>
      <c r="N12344">
        <v>1798</v>
      </c>
      <c r="O12344" t="s">
        <v>47</v>
      </c>
      <c r="P12344">
        <v>5</v>
      </c>
      <c r="Q12344">
        <f t="shared" si="384"/>
        <v>9</v>
      </c>
      <c r="R12344" t="str">
        <f t="shared" si="385"/>
        <v>Mid-range</v>
      </c>
    </row>
    <row r="12345" spans="1:18" x14ac:dyDescent="0.35">
      <c r="A12345">
        <v>12829033</v>
      </c>
      <c r="B12345" t="s">
        <v>11941</v>
      </c>
      <c r="C12345">
        <v>9998</v>
      </c>
      <c r="D12345" t="s">
        <v>3748</v>
      </c>
      <c r="E12345" t="s">
        <v>7156</v>
      </c>
      <c r="F12345" t="s">
        <v>3750</v>
      </c>
      <c r="G12345" t="s">
        <v>3751</v>
      </c>
      <c r="H12345">
        <v>2013</v>
      </c>
      <c r="I12345">
        <v>124231</v>
      </c>
      <c r="J12345" t="s">
        <v>338</v>
      </c>
      <c r="K12345" t="s">
        <v>81</v>
      </c>
      <c r="L12345" t="s">
        <v>31</v>
      </c>
      <c r="M12345" t="s">
        <v>24</v>
      </c>
      <c r="N12345">
        <v>1996</v>
      </c>
      <c r="O12345" t="s">
        <v>116</v>
      </c>
      <c r="P12345">
        <v>5</v>
      </c>
      <c r="Q12345">
        <f t="shared" si="384"/>
        <v>11</v>
      </c>
      <c r="R12345" t="str">
        <f t="shared" si="385"/>
        <v>Budget</v>
      </c>
    </row>
    <row r="12346" spans="1:18" x14ac:dyDescent="0.35">
      <c r="A12346">
        <v>12829039</v>
      </c>
      <c r="B12346" t="s">
        <v>8183</v>
      </c>
      <c r="C12346">
        <v>47750</v>
      </c>
      <c r="D12346" t="s">
        <v>42</v>
      </c>
      <c r="E12346" t="s">
        <v>179</v>
      </c>
      <c r="F12346" t="s">
        <v>798</v>
      </c>
      <c r="G12346" t="s">
        <v>181</v>
      </c>
      <c r="H12346">
        <v>2017</v>
      </c>
      <c r="I12346">
        <v>74846</v>
      </c>
      <c r="J12346" t="s">
        <v>205</v>
      </c>
      <c r="K12346" t="s">
        <v>22</v>
      </c>
      <c r="L12346" t="s">
        <v>31</v>
      </c>
      <c r="M12346" t="s">
        <v>24</v>
      </c>
      <c r="N12346">
        <v>2776</v>
      </c>
      <c r="O12346" t="s">
        <v>47</v>
      </c>
      <c r="P12346">
        <v>5</v>
      </c>
      <c r="Q12346">
        <f t="shared" si="384"/>
        <v>7</v>
      </c>
      <c r="R12346" t="str">
        <f t="shared" si="385"/>
        <v>Luxury</v>
      </c>
    </row>
    <row r="12347" spans="1:18" x14ac:dyDescent="0.35">
      <c r="A12347">
        <v>12829040</v>
      </c>
      <c r="B12347" t="s">
        <v>11942</v>
      </c>
      <c r="C12347">
        <v>63990</v>
      </c>
      <c r="D12347" t="s">
        <v>59</v>
      </c>
      <c r="E12347" t="s">
        <v>406</v>
      </c>
      <c r="F12347" t="s">
        <v>218</v>
      </c>
      <c r="G12347" t="s">
        <v>1191</v>
      </c>
      <c r="H12347">
        <v>2020</v>
      </c>
      <c r="I12347">
        <v>26220</v>
      </c>
      <c r="J12347" t="s">
        <v>63</v>
      </c>
      <c r="K12347" t="s">
        <v>22</v>
      </c>
      <c r="L12347" t="s">
        <v>64</v>
      </c>
      <c r="M12347" t="s">
        <v>24</v>
      </c>
      <c r="N12347">
        <v>1998</v>
      </c>
      <c r="O12347" t="s">
        <v>47</v>
      </c>
      <c r="P12347">
        <v>5</v>
      </c>
      <c r="Q12347">
        <f t="shared" si="384"/>
        <v>4</v>
      </c>
      <c r="R12347" t="str">
        <f t="shared" si="385"/>
        <v>Luxury</v>
      </c>
    </row>
    <row r="12348" spans="1:18" x14ac:dyDescent="0.35">
      <c r="A12348">
        <v>12829044</v>
      </c>
      <c r="B12348" t="s">
        <v>3453</v>
      </c>
      <c r="C12348">
        <v>31000</v>
      </c>
      <c r="D12348" t="s">
        <v>188</v>
      </c>
      <c r="E12348" t="s">
        <v>189</v>
      </c>
      <c r="F12348" t="s">
        <v>2697</v>
      </c>
      <c r="G12348" t="s">
        <v>2449</v>
      </c>
      <c r="H12348">
        <v>2017</v>
      </c>
      <c r="I12348">
        <v>117020</v>
      </c>
      <c r="J12348" t="s">
        <v>21</v>
      </c>
      <c r="K12348" t="s">
        <v>22</v>
      </c>
      <c r="L12348" t="s">
        <v>23</v>
      </c>
      <c r="M12348" t="s">
        <v>24</v>
      </c>
      <c r="N12348">
        <v>2359</v>
      </c>
      <c r="O12348" t="s">
        <v>135</v>
      </c>
      <c r="P12348">
        <v>5</v>
      </c>
      <c r="Q12348">
        <f t="shared" si="384"/>
        <v>7</v>
      </c>
      <c r="R12348" t="str">
        <f t="shared" si="385"/>
        <v>Mid-range</v>
      </c>
    </row>
    <row r="12349" spans="1:18" x14ac:dyDescent="0.35">
      <c r="A12349">
        <v>12829045</v>
      </c>
      <c r="B12349" t="s">
        <v>7693</v>
      </c>
      <c r="C12349">
        <v>41990</v>
      </c>
      <c r="D12349" t="s">
        <v>42</v>
      </c>
      <c r="E12349" t="s">
        <v>71</v>
      </c>
      <c r="F12349" t="s">
        <v>1025</v>
      </c>
      <c r="G12349" t="s">
        <v>441</v>
      </c>
      <c r="H12349">
        <v>2014</v>
      </c>
      <c r="I12349">
        <v>141222</v>
      </c>
      <c r="J12349" t="s">
        <v>63</v>
      </c>
      <c r="K12349" t="s">
        <v>22</v>
      </c>
      <c r="L12349" t="s">
        <v>64</v>
      </c>
      <c r="M12349" t="s">
        <v>24</v>
      </c>
      <c r="N12349">
        <v>5967</v>
      </c>
      <c r="O12349" t="s">
        <v>116</v>
      </c>
      <c r="P12349">
        <v>5</v>
      </c>
      <c r="Q12349">
        <f t="shared" si="384"/>
        <v>10</v>
      </c>
      <c r="R12349" t="str">
        <f t="shared" si="385"/>
        <v>Luxury</v>
      </c>
    </row>
    <row r="12350" spans="1:18" x14ac:dyDescent="0.35">
      <c r="A12350">
        <v>12829046</v>
      </c>
      <c r="B12350" t="s">
        <v>11943</v>
      </c>
      <c r="C12350">
        <v>116888</v>
      </c>
      <c r="D12350" t="s">
        <v>131</v>
      </c>
      <c r="E12350" t="s">
        <v>3668</v>
      </c>
      <c r="F12350" t="s">
        <v>7677</v>
      </c>
      <c r="G12350" t="s">
        <v>5406</v>
      </c>
      <c r="H12350">
        <v>2019</v>
      </c>
      <c r="I12350">
        <v>47800</v>
      </c>
      <c r="J12350" t="s">
        <v>21</v>
      </c>
      <c r="K12350" t="s">
        <v>22</v>
      </c>
      <c r="L12350" t="s">
        <v>381</v>
      </c>
      <c r="M12350" t="s">
        <v>24</v>
      </c>
      <c r="N12350">
        <v>2995</v>
      </c>
      <c r="O12350" t="s">
        <v>25</v>
      </c>
      <c r="P12350">
        <v>5</v>
      </c>
      <c r="Q12350">
        <f t="shared" si="384"/>
        <v>5</v>
      </c>
      <c r="R12350" t="str">
        <f t="shared" si="385"/>
        <v>Luxury</v>
      </c>
    </row>
    <row r="12351" spans="1:18" x14ac:dyDescent="0.35">
      <c r="A12351">
        <v>12829054</v>
      </c>
      <c r="B12351" t="s">
        <v>11944</v>
      </c>
      <c r="C12351">
        <v>99990</v>
      </c>
      <c r="D12351" t="s">
        <v>449</v>
      </c>
      <c r="E12351" t="s">
        <v>875</v>
      </c>
      <c r="F12351" t="s">
        <v>11945</v>
      </c>
      <c r="G12351" t="s">
        <v>4736</v>
      </c>
      <c r="H12351">
        <v>2016</v>
      </c>
      <c r="I12351">
        <v>125451</v>
      </c>
      <c r="J12351" t="s">
        <v>21</v>
      </c>
      <c r="K12351" t="s">
        <v>22</v>
      </c>
      <c r="L12351" t="s">
        <v>31</v>
      </c>
      <c r="M12351" t="s">
        <v>24</v>
      </c>
      <c r="N12351">
        <v>4367</v>
      </c>
      <c r="O12351" t="s">
        <v>33</v>
      </c>
      <c r="P12351">
        <v>5</v>
      </c>
      <c r="Q12351">
        <f t="shared" si="384"/>
        <v>8</v>
      </c>
      <c r="R12351" t="str">
        <f t="shared" si="385"/>
        <v>Luxury</v>
      </c>
    </row>
    <row r="12352" spans="1:18" x14ac:dyDescent="0.35">
      <c r="A12352">
        <v>12829056</v>
      </c>
      <c r="B12352" t="s">
        <v>5870</v>
      </c>
      <c r="C12352">
        <v>48990</v>
      </c>
      <c r="D12352" t="s">
        <v>54</v>
      </c>
      <c r="E12352" t="s">
        <v>318</v>
      </c>
      <c r="F12352" t="s">
        <v>1757</v>
      </c>
      <c r="G12352" t="s">
        <v>2162</v>
      </c>
      <c r="H12352">
        <v>2018</v>
      </c>
      <c r="I12352">
        <v>90324</v>
      </c>
      <c r="J12352" t="s">
        <v>106</v>
      </c>
      <c r="K12352" t="s">
        <v>22</v>
      </c>
      <c r="L12352" t="s">
        <v>31</v>
      </c>
      <c r="M12352" t="s">
        <v>24</v>
      </c>
      <c r="N12352">
        <v>1995</v>
      </c>
      <c r="O12352" t="s">
        <v>47</v>
      </c>
      <c r="P12352">
        <v>3</v>
      </c>
      <c r="Q12352">
        <f t="shared" si="384"/>
        <v>6</v>
      </c>
      <c r="R12352" t="str">
        <f t="shared" si="385"/>
        <v>Luxury</v>
      </c>
    </row>
    <row r="12353" spans="1:18" x14ac:dyDescent="0.35">
      <c r="A12353">
        <v>12829064</v>
      </c>
      <c r="B12353" t="s">
        <v>1445</v>
      </c>
      <c r="C12353">
        <v>47990</v>
      </c>
      <c r="D12353" t="s">
        <v>102</v>
      </c>
      <c r="E12353" t="s">
        <v>386</v>
      </c>
      <c r="F12353" t="s">
        <v>1446</v>
      </c>
      <c r="G12353" t="s">
        <v>1447</v>
      </c>
      <c r="H12353">
        <v>2022</v>
      </c>
      <c r="I12353">
        <v>21</v>
      </c>
      <c r="J12353" t="s">
        <v>21</v>
      </c>
      <c r="K12353" t="s">
        <v>22</v>
      </c>
      <c r="L12353" t="s">
        <v>64</v>
      </c>
      <c r="M12353" t="s">
        <v>32</v>
      </c>
      <c r="N12353">
        <v>1395</v>
      </c>
      <c r="O12353" t="s">
        <v>47</v>
      </c>
      <c r="P12353">
        <v>5</v>
      </c>
      <c r="Q12353">
        <f t="shared" si="384"/>
        <v>2</v>
      </c>
      <c r="R12353" t="str">
        <f t="shared" si="385"/>
        <v>Luxury</v>
      </c>
    </row>
    <row r="12354" spans="1:18" x14ac:dyDescent="0.35">
      <c r="A12354">
        <v>12829066</v>
      </c>
      <c r="B12354" t="s">
        <v>1445</v>
      </c>
      <c r="C12354">
        <v>47990</v>
      </c>
      <c r="D12354" t="s">
        <v>102</v>
      </c>
      <c r="E12354" t="s">
        <v>386</v>
      </c>
      <c r="F12354" t="s">
        <v>1446</v>
      </c>
      <c r="G12354" t="s">
        <v>1447</v>
      </c>
      <c r="H12354">
        <v>2022</v>
      </c>
      <c r="I12354">
        <v>31</v>
      </c>
      <c r="J12354" t="s">
        <v>21</v>
      </c>
      <c r="K12354" t="s">
        <v>22</v>
      </c>
      <c r="L12354" t="s">
        <v>64</v>
      </c>
      <c r="M12354" t="s">
        <v>32</v>
      </c>
      <c r="N12354">
        <v>1395</v>
      </c>
      <c r="O12354" t="s">
        <v>47</v>
      </c>
      <c r="P12354">
        <v>5</v>
      </c>
      <c r="Q12354">
        <f t="shared" si="384"/>
        <v>2</v>
      </c>
      <c r="R12354" t="str">
        <f t="shared" si="385"/>
        <v>Luxury</v>
      </c>
    </row>
    <row r="12355" spans="1:18" x14ac:dyDescent="0.35">
      <c r="A12355">
        <v>12829067</v>
      </c>
      <c r="B12355" t="s">
        <v>5841</v>
      </c>
      <c r="C12355">
        <v>51990</v>
      </c>
      <c r="D12355" t="s">
        <v>102</v>
      </c>
      <c r="E12355" t="s">
        <v>386</v>
      </c>
      <c r="F12355" t="s">
        <v>5842</v>
      </c>
      <c r="G12355" t="s">
        <v>1447</v>
      </c>
      <c r="H12355">
        <v>2022</v>
      </c>
      <c r="I12355">
        <v>20</v>
      </c>
      <c r="J12355" t="s">
        <v>21</v>
      </c>
      <c r="K12355" t="s">
        <v>22</v>
      </c>
      <c r="L12355" t="s">
        <v>64</v>
      </c>
      <c r="M12355" t="s">
        <v>32</v>
      </c>
      <c r="N12355">
        <v>1984</v>
      </c>
      <c r="O12355" t="s">
        <v>33</v>
      </c>
      <c r="P12355">
        <v>7</v>
      </c>
      <c r="Q12355">
        <f t="shared" ref="Q12355:Q12418" si="386">2024-H12355</f>
        <v>2</v>
      </c>
      <c r="R12355" t="str">
        <f t="shared" ref="R12355:R12418" si="387">IF(C12355&lt;=10000,"Budget",IF(C12355&lt;=40000,"Mid-range","Luxury"))</f>
        <v>Luxury</v>
      </c>
    </row>
    <row r="12356" spans="1:18" x14ac:dyDescent="0.35">
      <c r="A12356">
        <v>12829068</v>
      </c>
      <c r="B12356" t="s">
        <v>1445</v>
      </c>
      <c r="C12356">
        <v>47990</v>
      </c>
      <c r="D12356" t="s">
        <v>102</v>
      </c>
      <c r="E12356" t="s">
        <v>386</v>
      </c>
      <c r="F12356" t="s">
        <v>1446</v>
      </c>
      <c r="G12356" t="s">
        <v>1447</v>
      </c>
      <c r="H12356">
        <v>2022</v>
      </c>
      <c r="I12356">
        <v>25</v>
      </c>
      <c r="J12356" t="s">
        <v>21</v>
      </c>
      <c r="K12356" t="s">
        <v>22</v>
      </c>
      <c r="L12356" t="s">
        <v>64</v>
      </c>
      <c r="M12356" t="s">
        <v>32</v>
      </c>
      <c r="N12356">
        <v>1395</v>
      </c>
      <c r="O12356" t="s">
        <v>47</v>
      </c>
      <c r="P12356">
        <v>5</v>
      </c>
      <c r="Q12356">
        <f t="shared" si="386"/>
        <v>2</v>
      </c>
      <c r="R12356" t="str">
        <f t="shared" si="387"/>
        <v>Luxury</v>
      </c>
    </row>
    <row r="12357" spans="1:18" x14ac:dyDescent="0.35">
      <c r="A12357">
        <v>12829070</v>
      </c>
      <c r="B12357" t="s">
        <v>11946</v>
      </c>
      <c r="C12357">
        <v>20989</v>
      </c>
      <c r="D12357" t="s">
        <v>165</v>
      </c>
      <c r="E12357" t="s">
        <v>568</v>
      </c>
      <c r="F12357" t="s">
        <v>585</v>
      </c>
      <c r="G12357" t="s">
        <v>1729</v>
      </c>
      <c r="H12357">
        <v>2015</v>
      </c>
      <c r="I12357">
        <v>168300</v>
      </c>
      <c r="J12357" t="s">
        <v>21</v>
      </c>
      <c r="K12357" t="s">
        <v>22</v>
      </c>
      <c r="L12357" t="s">
        <v>23</v>
      </c>
      <c r="M12357" t="s">
        <v>24</v>
      </c>
      <c r="N12357">
        <v>1998</v>
      </c>
      <c r="O12357" t="s">
        <v>69</v>
      </c>
      <c r="P12357">
        <v>5</v>
      </c>
      <c r="Q12357">
        <f t="shared" si="386"/>
        <v>9</v>
      </c>
      <c r="R12357" t="str">
        <f t="shared" si="387"/>
        <v>Mid-range</v>
      </c>
    </row>
    <row r="12358" spans="1:18" x14ac:dyDescent="0.35">
      <c r="A12358">
        <v>12829074</v>
      </c>
      <c r="B12358" t="s">
        <v>9533</v>
      </c>
      <c r="C12358">
        <v>31888</v>
      </c>
      <c r="D12358" t="s">
        <v>847</v>
      </c>
      <c r="E12358" t="s">
        <v>848</v>
      </c>
      <c r="F12358" t="s">
        <v>849</v>
      </c>
      <c r="G12358" t="s">
        <v>850</v>
      </c>
      <c r="H12358">
        <v>2020</v>
      </c>
      <c r="I12358">
        <v>61086</v>
      </c>
      <c r="J12358" t="s">
        <v>169</v>
      </c>
      <c r="K12358" t="s">
        <v>22</v>
      </c>
      <c r="L12358" t="s">
        <v>31</v>
      </c>
      <c r="M12358" t="s">
        <v>24</v>
      </c>
      <c r="N12358">
        <v>2776</v>
      </c>
      <c r="O12358" t="s">
        <v>33</v>
      </c>
      <c r="P12358">
        <v>5</v>
      </c>
      <c r="Q12358">
        <f t="shared" si="386"/>
        <v>4</v>
      </c>
      <c r="R12358" t="str">
        <f t="shared" si="387"/>
        <v>Mid-range</v>
      </c>
    </row>
    <row r="12359" spans="1:18" x14ac:dyDescent="0.35">
      <c r="A12359">
        <v>12829077</v>
      </c>
      <c r="B12359" t="s">
        <v>11947</v>
      </c>
      <c r="C12359">
        <v>36950</v>
      </c>
      <c r="D12359" t="s">
        <v>127</v>
      </c>
      <c r="E12359" t="s">
        <v>998</v>
      </c>
      <c r="F12359" t="s">
        <v>4200</v>
      </c>
      <c r="G12359" t="s">
        <v>1969</v>
      </c>
      <c r="H12359">
        <v>2019</v>
      </c>
      <c r="I12359">
        <v>24539</v>
      </c>
      <c r="J12359" t="s">
        <v>21</v>
      </c>
      <c r="K12359" t="s">
        <v>22</v>
      </c>
      <c r="L12359" t="s">
        <v>23</v>
      </c>
      <c r="M12359" t="s">
        <v>24</v>
      </c>
      <c r="N12359">
        <v>1998</v>
      </c>
      <c r="O12359" t="s">
        <v>135</v>
      </c>
      <c r="P12359">
        <v>5</v>
      </c>
      <c r="Q12359">
        <f t="shared" si="386"/>
        <v>5</v>
      </c>
      <c r="R12359" t="str">
        <f t="shared" si="387"/>
        <v>Mid-range</v>
      </c>
    </row>
    <row r="12360" spans="1:18" x14ac:dyDescent="0.35">
      <c r="A12360">
        <v>12829078</v>
      </c>
      <c r="B12360" t="s">
        <v>2390</v>
      </c>
      <c r="C12360">
        <v>32950</v>
      </c>
      <c r="D12360" t="s">
        <v>42</v>
      </c>
      <c r="E12360" t="s">
        <v>179</v>
      </c>
      <c r="F12360" t="s">
        <v>1289</v>
      </c>
      <c r="G12360" t="s">
        <v>181</v>
      </c>
      <c r="H12360">
        <v>2018</v>
      </c>
      <c r="I12360">
        <v>170725</v>
      </c>
      <c r="J12360" t="s">
        <v>1181</v>
      </c>
      <c r="K12360" t="s">
        <v>22</v>
      </c>
      <c r="L12360" t="s">
        <v>31</v>
      </c>
      <c r="M12360" t="s">
        <v>24</v>
      </c>
      <c r="N12360">
        <v>2776</v>
      </c>
      <c r="O12360" t="s">
        <v>47</v>
      </c>
      <c r="P12360">
        <v>5</v>
      </c>
      <c r="Q12360">
        <f t="shared" si="386"/>
        <v>6</v>
      </c>
      <c r="R12360" t="str">
        <f t="shared" si="387"/>
        <v>Mid-range</v>
      </c>
    </row>
    <row r="12361" spans="1:18" x14ac:dyDescent="0.35">
      <c r="A12361">
        <v>12829079</v>
      </c>
      <c r="B12361" t="s">
        <v>11948</v>
      </c>
      <c r="C12361">
        <v>34950</v>
      </c>
      <c r="D12361" t="s">
        <v>42</v>
      </c>
      <c r="E12361" t="s">
        <v>179</v>
      </c>
      <c r="F12361" t="s">
        <v>686</v>
      </c>
      <c r="G12361" t="s">
        <v>181</v>
      </c>
      <c r="H12361">
        <v>2018</v>
      </c>
      <c r="I12361">
        <v>151870</v>
      </c>
      <c r="J12361" t="s">
        <v>205</v>
      </c>
      <c r="K12361" t="s">
        <v>22</v>
      </c>
      <c r="L12361" t="s">
        <v>31</v>
      </c>
      <c r="M12361" t="s">
        <v>24</v>
      </c>
      <c r="N12361">
        <v>2776</v>
      </c>
      <c r="O12361" t="s">
        <v>116</v>
      </c>
      <c r="P12361">
        <v>5</v>
      </c>
      <c r="Q12361">
        <f t="shared" si="386"/>
        <v>6</v>
      </c>
      <c r="R12361" t="str">
        <f t="shared" si="387"/>
        <v>Mid-range</v>
      </c>
    </row>
    <row r="12362" spans="1:18" x14ac:dyDescent="0.35">
      <c r="A12362">
        <v>12829082</v>
      </c>
      <c r="B12362" t="s">
        <v>11949</v>
      </c>
      <c r="C12362">
        <v>31000</v>
      </c>
      <c r="D12362" t="s">
        <v>127</v>
      </c>
      <c r="E12362" t="s">
        <v>3313</v>
      </c>
      <c r="F12362" t="s">
        <v>7512</v>
      </c>
      <c r="G12362" t="s">
        <v>3315</v>
      </c>
      <c r="H12362">
        <v>2020</v>
      </c>
      <c r="I12362">
        <v>16941</v>
      </c>
      <c r="J12362" t="s">
        <v>21</v>
      </c>
      <c r="K12362" t="s">
        <v>22</v>
      </c>
      <c r="L12362" t="s">
        <v>23</v>
      </c>
      <c r="M12362" t="s">
        <v>24</v>
      </c>
      <c r="N12362">
        <v>1998</v>
      </c>
      <c r="O12362" t="s">
        <v>11950</v>
      </c>
      <c r="P12362">
        <v>5</v>
      </c>
      <c r="Q12362">
        <f t="shared" si="386"/>
        <v>4</v>
      </c>
      <c r="R12362" t="str">
        <f t="shared" si="387"/>
        <v>Mid-range</v>
      </c>
    </row>
    <row r="12363" spans="1:18" x14ac:dyDescent="0.35">
      <c r="A12363">
        <v>12829084</v>
      </c>
      <c r="B12363" t="s">
        <v>5119</v>
      </c>
      <c r="C12363">
        <v>10000</v>
      </c>
      <c r="D12363" t="s">
        <v>42</v>
      </c>
      <c r="E12363" t="s">
        <v>71</v>
      </c>
      <c r="F12363" t="s">
        <v>1018</v>
      </c>
      <c r="G12363" t="s">
        <v>3168</v>
      </c>
      <c r="H12363">
        <v>2008</v>
      </c>
      <c r="I12363">
        <v>297446</v>
      </c>
      <c r="J12363" t="s">
        <v>63</v>
      </c>
      <c r="K12363" t="s">
        <v>22</v>
      </c>
      <c r="L12363" t="s">
        <v>23</v>
      </c>
      <c r="M12363" t="s">
        <v>24</v>
      </c>
      <c r="N12363">
        <v>3565</v>
      </c>
      <c r="O12363" t="s">
        <v>74</v>
      </c>
      <c r="P12363">
        <v>5</v>
      </c>
      <c r="Q12363">
        <f t="shared" si="386"/>
        <v>16</v>
      </c>
      <c r="R12363" t="str">
        <f t="shared" si="387"/>
        <v>Budget</v>
      </c>
    </row>
    <row r="12364" spans="1:18" x14ac:dyDescent="0.35">
      <c r="A12364">
        <v>12829090</v>
      </c>
      <c r="B12364" t="s">
        <v>11951</v>
      </c>
      <c r="C12364">
        <v>40000</v>
      </c>
      <c r="D12364" t="s">
        <v>59</v>
      </c>
      <c r="E12364" t="s">
        <v>7756</v>
      </c>
      <c r="F12364" t="s">
        <v>696</v>
      </c>
      <c r="G12364" t="s">
        <v>11952</v>
      </c>
      <c r="H12364">
        <v>2010</v>
      </c>
      <c r="I12364">
        <v>44523</v>
      </c>
      <c r="J12364" t="s">
        <v>393</v>
      </c>
      <c r="K12364" t="s">
        <v>22</v>
      </c>
      <c r="L12364" t="s">
        <v>64</v>
      </c>
      <c r="M12364" t="s">
        <v>24</v>
      </c>
      <c r="N12364">
        <v>2979</v>
      </c>
      <c r="O12364" t="s">
        <v>33</v>
      </c>
      <c r="P12364">
        <v>4</v>
      </c>
      <c r="Q12364">
        <f t="shared" si="386"/>
        <v>14</v>
      </c>
      <c r="R12364" t="str">
        <f t="shared" si="387"/>
        <v>Mid-range</v>
      </c>
    </row>
    <row r="12365" spans="1:18" x14ac:dyDescent="0.35">
      <c r="A12365">
        <v>12829102</v>
      </c>
      <c r="B12365" t="s">
        <v>3714</v>
      </c>
      <c r="C12365">
        <v>135444</v>
      </c>
      <c r="D12365" t="s">
        <v>102</v>
      </c>
      <c r="E12365" t="s">
        <v>1082</v>
      </c>
      <c r="F12365" t="s">
        <v>3715</v>
      </c>
      <c r="G12365" t="s">
        <v>1267</v>
      </c>
      <c r="H12365">
        <v>2022</v>
      </c>
      <c r="I12365">
        <v>20</v>
      </c>
      <c r="J12365" t="s">
        <v>21</v>
      </c>
      <c r="K12365" t="s">
        <v>22</v>
      </c>
      <c r="L12365" t="s">
        <v>31</v>
      </c>
      <c r="M12365" t="s">
        <v>32</v>
      </c>
      <c r="N12365">
        <v>2967</v>
      </c>
      <c r="O12365" t="s">
        <v>116</v>
      </c>
      <c r="P12365">
        <v>5</v>
      </c>
      <c r="Q12365">
        <f t="shared" si="386"/>
        <v>2</v>
      </c>
      <c r="R12365" t="str">
        <f t="shared" si="387"/>
        <v>Luxury</v>
      </c>
    </row>
    <row r="12366" spans="1:18" x14ac:dyDescent="0.35">
      <c r="A12366">
        <v>12829103</v>
      </c>
      <c r="B12366" t="s">
        <v>11953</v>
      </c>
      <c r="C12366">
        <v>20000</v>
      </c>
      <c r="D12366" t="s">
        <v>42</v>
      </c>
      <c r="E12366" t="s">
        <v>730</v>
      </c>
      <c r="F12366" t="s">
        <v>139</v>
      </c>
      <c r="G12366" t="s">
        <v>7519</v>
      </c>
      <c r="H12366">
        <v>2018</v>
      </c>
      <c r="I12366">
        <v>55000</v>
      </c>
      <c r="J12366" t="s">
        <v>21</v>
      </c>
      <c r="K12366" t="s">
        <v>22</v>
      </c>
      <c r="L12366" t="s">
        <v>23</v>
      </c>
      <c r="M12366" t="s">
        <v>24</v>
      </c>
      <c r="N12366">
        <v>1364</v>
      </c>
      <c r="O12366" t="s">
        <v>69</v>
      </c>
      <c r="P12366">
        <v>5</v>
      </c>
      <c r="Q12366">
        <f t="shared" si="386"/>
        <v>6</v>
      </c>
      <c r="R12366" t="str">
        <f t="shared" si="387"/>
        <v>Mid-range</v>
      </c>
    </row>
    <row r="12367" spans="1:18" x14ac:dyDescent="0.35">
      <c r="A12367">
        <v>12829110</v>
      </c>
      <c r="B12367" t="s">
        <v>7155</v>
      </c>
      <c r="C12367">
        <v>12990</v>
      </c>
      <c r="D12367" t="s">
        <v>3748</v>
      </c>
      <c r="E12367" t="s">
        <v>7156</v>
      </c>
      <c r="F12367" t="s">
        <v>3750</v>
      </c>
      <c r="G12367" t="s">
        <v>3751</v>
      </c>
      <c r="H12367">
        <v>2011</v>
      </c>
      <c r="I12367">
        <v>143295</v>
      </c>
      <c r="J12367" t="s">
        <v>338</v>
      </c>
      <c r="K12367" t="s">
        <v>81</v>
      </c>
      <c r="L12367" t="s">
        <v>31</v>
      </c>
      <c r="M12367" t="s">
        <v>24</v>
      </c>
      <c r="N12367">
        <v>1996</v>
      </c>
      <c r="O12367" t="s">
        <v>47</v>
      </c>
      <c r="P12367">
        <v>5</v>
      </c>
      <c r="Q12367">
        <f t="shared" si="386"/>
        <v>13</v>
      </c>
      <c r="R12367" t="str">
        <f t="shared" si="387"/>
        <v>Mid-range</v>
      </c>
    </row>
    <row r="12368" spans="1:18" x14ac:dyDescent="0.35">
      <c r="A12368">
        <v>12829111</v>
      </c>
      <c r="B12368" t="s">
        <v>11954</v>
      </c>
      <c r="C12368">
        <v>28000</v>
      </c>
      <c r="D12368" t="s">
        <v>76</v>
      </c>
      <c r="E12368" t="s">
        <v>77</v>
      </c>
      <c r="F12368" t="s">
        <v>11955</v>
      </c>
      <c r="G12368" t="s">
        <v>4641</v>
      </c>
      <c r="H12368">
        <v>2014</v>
      </c>
      <c r="I12368">
        <v>182362</v>
      </c>
      <c r="J12368" t="s">
        <v>182</v>
      </c>
      <c r="K12368" t="s">
        <v>22</v>
      </c>
      <c r="L12368" t="s">
        <v>31</v>
      </c>
      <c r="M12368" t="s">
        <v>24</v>
      </c>
      <c r="N12368">
        <v>2999</v>
      </c>
      <c r="O12368" t="s">
        <v>33</v>
      </c>
      <c r="P12368">
        <v>5</v>
      </c>
      <c r="Q12368">
        <f t="shared" si="386"/>
        <v>10</v>
      </c>
      <c r="R12368" t="str">
        <f t="shared" si="387"/>
        <v>Mid-range</v>
      </c>
    </row>
    <row r="12369" spans="1:18" x14ac:dyDescent="0.35">
      <c r="A12369">
        <v>12829115</v>
      </c>
      <c r="B12369" t="s">
        <v>11956</v>
      </c>
      <c r="C12369">
        <v>6880</v>
      </c>
      <c r="D12369" t="s">
        <v>17</v>
      </c>
      <c r="E12369" t="s">
        <v>153</v>
      </c>
      <c r="F12369" t="s">
        <v>6209</v>
      </c>
      <c r="G12369" t="s">
        <v>7861</v>
      </c>
      <c r="H12369">
        <v>2000</v>
      </c>
      <c r="I12369">
        <v>272781</v>
      </c>
      <c r="J12369" t="s">
        <v>21</v>
      </c>
      <c r="K12369" t="s">
        <v>81</v>
      </c>
      <c r="L12369" t="s">
        <v>23</v>
      </c>
      <c r="M12369" t="s">
        <v>24</v>
      </c>
      <c r="N12369">
        <v>1998</v>
      </c>
      <c r="O12369" t="s">
        <v>116</v>
      </c>
      <c r="P12369">
        <v>5</v>
      </c>
      <c r="Q12369">
        <f t="shared" si="386"/>
        <v>24</v>
      </c>
      <c r="R12369" t="str">
        <f t="shared" si="387"/>
        <v>Budget</v>
      </c>
    </row>
    <row r="12370" spans="1:18" x14ac:dyDescent="0.35">
      <c r="A12370">
        <v>12829116</v>
      </c>
      <c r="B12370" t="s">
        <v>1637</v>
      </c>
      <c r="C12370">
        <v>51990</v>
      </c>
      <c r="D12370" t="s">
        <v>76</v>
      </c>
      <c r="E12370" t="s">
        <v>77</v>
      </c>
      <c r="F12370" t="s">
        <v>945</v>
      </c>
      <c r="G12370" t="s">
        <v>1538</v>
      </c>
      <c r="H12370">
        <v>2019</v>
      </c>
      <c r="I12370">
        <v>113075</v>
      </c>
      <c r="J12370" t="s">
        <v>182</v>
      </c>
      <c r="K12370" t="s">
        <v>81</v>
      </c>
      <c r="L12370" t="s">
        <v>31</v>
      </c>
      <c r="M12370" t="s">
        <v>24</v>
      </c>
      <c r="N12370">
        <v>2999</v>
      </c>
      <c r="O12370" t="s">
        <v>25</v>
      </c>
      <c r="P12370">
        <v>5</v>
      </c>
      <c r="Q12370">
        <f t="shared" si="386"/>
        <v>5</v>
      </c>
      <c r="R12370" t="str">
        <f t="shared" si="387"/>
        <v>Luxury</v>
      </c>
    </row>
    <row r="12371" spans="1:18" x14ac:dyDescent="0.35">
      <c r="A12371">
        <v>12829118</v>
      </c>
      <c r="B12371" t="s">
        <v>8137</v>
      </c>
      <c r="C12371">
        <v>22798</v>
      </c>
      <c r="D12371" t="s">
        <v>188</v>
      </c>
      <c r="E12371" t="s">
        <v>995</v>
      </c>
      <c r="F12371" t="s">
        <v>251</v>
      </c>
      <c r="G12371" t="s">
        <v>1342</v>
      </c>
      <c r="H12371">
        <v>2019</v>
      </c>
      <c r="I12371">
        <v>76225</v>
      </c>
      <c r="J12371" t="s">
        <v>63</v>
      </c>
      <c r="K12371" t="s">
        <v>22</v>
      </c>
      <c r="L12371" t="s">
        <v>23</v>
      </c>
      <c r="M12371" t="s">
        <v>24</v>
      </c>
      <c r="N12371">
        <v>1999</v>
      </c>
      <c r="O12371" t="s">
        <v>25</v>
      </c>
      <c r="P12371">
        <v>5</v>
      </c>
      <c r="Q12371">
        <f t="shared" si="386"/>
        <v>5</v>
      </c>
      <c r="R12371" t="str">
        <f t="shared" si="387"/>
        <v>Mid-range</v>
      </c>
    </row>
    <row r="12372" spans="1:18" x14ac:dyDescent="0.35">
      <c r="A12372">
        <v>12829119</v>
      </c>
      <c r="B12372" t="s">
        <v>11878</v>
      </c>
      <c r="C12372">
        <v>11800</v>
      </c>
      <c r="D12372" t="s">
        <v>54</v>
      </c>
      <c r="E12372" t="s">
        <v>55</v>
      </c>
      <c r="F12372" t="s">
        <v>2713</v>
      </c>
      <c r="G12372" t="s">
        <v>2157</v>
      </c>
      <c r="H12372">
        <v>2011</v>
      </c>
      <c r="I12372">
        <v>227457</v>
      </c>
      <c r="J12372" t="s">
        <v>21</v>
      </c>
      <c r="K12372" t="s">
        <v>22</v>
      </c>
      <c r="L12372" t="s">
        <v>31</v>
      </c>
      <c r="M12372" t="s">
        <v>24</v>
      </c>
      <c r="N12372">
        <v>2720</v>
      </c>
      <c r="O12372" t="s">
        <v>47</v>
      </c>
      <c r="P12372">
        <v>7</v>
      </c>
      <c r="Q12372">
        <f t="shared" si="386"/>
        <v>13</v>
      </c>
      <c r="R12372" t="str">
        <f t="shared" si="387"/>
        <v>Mid-range</v>
      </c>
    </row>
    <row r="12373" spans="1:18" x14ac:dyDescent="0.35">
      <c r="A12373">
        <v>12829126</v>
      </c>
      <c r="B12373" t="s">
        <v>6160</v>
      </c>
      <c r="C12373">
        <v>49990</v>
      </c>
      <c r="D12373" t="s">
        <v>54</v>
      </c>
      <c r="E12373" t="s">
        <v>175</v>
      </c>
      <c r="F12373" t="s">
        <v>964</v>
      </c>
      <c r="G12373" t="s">
        <v>659</v>
      </c>
      <c r="H12373">
        <v>2016</v>
      </c>
      <c r="I12373">
        <v>95252</v>
      </c>
      <c r="J12373" t="s">
        <v>236</v>
      </c>
      <c r="K12373" t="s">
        <v>22</v>
      </c>
      <c r="L12373" t="s">
        <v>31</v>
      </c>
      <c r="M12373" t="s">
        <v>24</v>
      </c>
      <c r="N12373">
        <v>3198</v>
      </c>
      <c r="O12373" t="s">
        <v>25</v>
      </c>
      <c r="P12373">
        <v>5</v>
      </c>
      <c r="Q12373">
        <f t="shared" si="386"/>
        <v>8</v>
      </c>
      <c r="R12373" t="str">
        <f t="shared" si="387"/>
        <v>Luxury</v>
      </c>
    </row>
    <row r="12374" spans="1:18" x14ac:dyDescent="0.35">
      <c r="A12374">
        <v>12829127</v>
      </c>
      <c r="B12374" t="s">
        <v>3345</v>
      </c>
      <c r="C12374">
        <v>17490</v>
      </c>
      <c r="D12374" t="s">
        <v>17</v>
      </c>
      <c r="E12374" t="s">
        <v>262</v>
      </c>
      <c r="F12374" t="s">
        <v>263</v>
      </c>
      <c r="G12374" t="s">
        <v>1668</v>
      </c>
      <c r="H12374">
        <v>2014</v>
      </c>
      <c r="I12374">
        <v>121942</v>
      </c>
      <c r="J12374" t="s">
        <v>86</v>
      </c>
      <c r="K12374" t="s">
        <v>22</v>
      </c>
      <c r="L12374" t="s">
        <v>23</v>
      </c>
      <c r="M12374" t="s">
        <v>24</v>
      </c>
      <c r="N12374">
        <v>1798</v>
      </c>
      <c r="O12374" t="s">
        <v>33</v>
      </c>
      <c r="P12374">
        <v>5</v>
      </c>
      <c r="Q12374">
        <f t="shared" si="386"/>
        <v>10</v>
      </c>
      <c r="R12374" t="str">
        <f t="shared" si="387"/>
        <v>Mid-range</v>
      </c>
    </row>
    <row r="12375" spans="1:18" x14ac:dyDescent="0.35">
      <c r="A12375">
        <v>12829136</v>
      </c>
      <c r="B12375" t="s">
        <v>11953</v>
      </c>
      <c r="C12375">
        <v>20000</v>
      </c>
      <c r="D12375" t="s">
        <v>42</v>
      </c>
      <c r="E12375" t="s">
        <v>730</v>
      </c>
      <c r="F12375" t="s">
        <v>139</v>
      </c>
      <c r="G12375" t="s">
        <v>7519</v>
      </c>
      <c r="H12375">
        <v>2018</v>
      </c>
      <c r="I12375">
        <v>55000</v>
      </c>
      <c r="J12375" t="s">
        <v>21</v>
      </c>
      <c r="K12375" t="s">
        <v>22</v>
      </c>
      <c r="L12375" t="s">
        <v>23</v>
      </c>
      <c r="M12375" t="s">
        <v>24</v>
      </c>
      <c r="N12375">
        <v>1364</v>
      </c>
      <c r="O12375" t="s">
        <v>69</v>
      </c>
      <c r="P12375">
        <v>5</v>
      </c>
      <c r="Q12375">
        <f t="shared" si="386"/>
        <v>6</v>
      </c>
      <c r="R12375" t="str">
        <f t="shared" si="387"/>
        <v>Mid-range</v>
      </c>
    </row>
    <row r="12376" spans="1:18" x14ac:dyDescent="0.35">
      <c r="A12376">
        <v>12829138</v>
      </c>
      <c r="B12376" t="s">
        <v>8272</v>
      </c>
      <c r="C12376">
        <v>114800</v>
      </c>
      <c r="D12376" t="s">
        <v>27</v>
      </c>
      <c r="E12376" t="s">
        <v>1741</v>
      </c>
      <c r="F12376" t="s">
        <v>251</v>
      </c>
      <c r="G12376" t="s">
        <v>2393</v>
      </c>
      <c r="H12376">
        <v>2017</v>
      </c>
      <c r="I12376">
        <v>69150</v>
      </c>
      <c r="J12376" t="s">
        <v>393</v>
      </c>
      <c r="K12376" t="s">
        <v>22</v>
      </c>
      <c r="L12376" t="s">
        <v>64</v>
      </c>
      <c r="M12376" t="s">
        <v>24</v>
      </c>
      <c r="N12376">
        <v>3982</v>
      </c>
      <c r="O12376" t="s">
        <v>47</v>
      </c>
      <c r="P12376">
        <v>4</v>
      </c>
      <c r="Q12376">
        <f t="shared" si="386"/>
        <v>7</v>
      </c>
      <c r="R12376" t="str">
        <f t="shared" si="387"/>
        <v>Luxury</v>
      </c>
    </row>
    <row r="12377" spans="1:18" x14ac:dyDescent="0.35">
      <c r="A12377">
        <v>12829146</v>
      </c>
      <c r="B12377" t="s">
        <v>11006</v>
      </c>
      <c r="C12377">
        <v>19998</v>
      </c>
      <c r="D12377" t="s">
        <v>49</v>
      </c>
      <c r="E12377" t="s">
        <v>724</v>
      </c>
      <c r="F12377" t="s">
        <v>296</v>
      </c>
      <c r="G12377" t="s">
        <v>4354</v>
      </c>
      <c r="H12377">
        <v>2005</v>
      </c>
      <c r="I12377">
        <v>113483</v>
      </c>
      <c r="J12377" t="s">
        <v>21</v>
      </c>
      <c r="K12377" t="s">
        <v>81</v>
      </c>
      <c r="L12377" t="s">
        <v>31</v>
      </c>
      <c r="M12377" t="s">
        <v>24</v>
      </c>
      <c r="N12377">
        <v>2488</v>
      </c>
      <c r="O12377" t="s">
        <v>116</v>
      </c>
      <c r="P12377">
        <v>7</v>
      </c>
      <c r="Q12377">
        <f t="shared" si="386"/>
        <v>19</v>
      </c>
      <c r="R12377" t="str">
        <f t="shared" si="387"/>
        <v>Mid-range</v>
      </c>
    </row>
    <row r="12378" spans="1:18" x14ac:dyDescent="0.35">
      <c r="A12378">
        <v>12829150</v>
      </c>
      <c r="B12378" t="s">
        <v>8354</v>
      </c>
      <c r="C12378">
        <v>37990</v>
      </c>
      <c r="D12378" t="s">
        <v>127</v>
      </c>
      <c r="E12378" t="s">
        <v>466</v>
      </c>
      <c r="F12378" t="s">
        <v>3774</v>
      </c>
      <c r="G12378" t="s">
        <v>755</v>
      </c>
      <c r="H12378">
        <v>2019</v>
      </c>
      <c r="I12378">
        <v>36926</v>
      </c>
      <c r="J12378" t="s">
        <v>21</v>
      </c>
      <c r="K12378" t="s">
        <v>22</v>
      </c>
      <c r="L12378" t="s">
        <v>23</v>
      </c>
      <c r="M12378" t="s">
        <v>24</v>
      </c>
      <c r="N12378">
        <v>2488</v>
      </c>
      <c r="O12378" t="s">
        <v>47</v>
      </c>
      <c r="P12378">
        <v>5</v>
      </c>
      <c r="Q12378">
        <f t="shared" si="386"/>
        <v>5</v>
      </c>
      <c r="R12378" t="str">
        <f t="shared" si="387"/>
        <v>Mid-range</v>
      </c>
    </row>
    <row r="12379" spans="1:18" x14ac:dyDescent="0.35">
      <c r="A12379">
        <v>12829154</v>
      </c>
      <c r="B12379" t="s">
        <v>11957</v>
      </c>
      <c r="C12379">
        <v>17990</v>
      </c>
      <c r="D12379" t="s">
        <v>42</v>
      </c>
      <c r="E12379" t="s">
        <v>1193</v>
      </c>
      <c r="F12379" t="s">
        <v>2435</v>
      </c>
      <c r="G12379" t="s">
        <v>1350</v>
      </c>
      <c r="H12379">
        <v>2017</v>
      </c>
      <c r="I12379">
        <v>79493</v>
      </c>
      <c r="J12379" t="s">
        <v>21</v>
      </c>
      <c r="K12379" t="s">
        <v>22</v>
      </c>
      <c r="L12379" t="s">
        <v>23</v>
      </c>
      <c r="M12379" t="s">
        <v>24</v>
      </c>
      <c r="N12379">
        <v>2384</v>
      </c>
      <c r="O12379" t="s">
        <v>69</v>
      </c>
      <c r="P12379">
        <v>5</v>
      </c>
      <c r="Q12379">
        <f t="shared" si="386"/>
        <v>7</v>
      </c>
      <c r="R12379" t="str">
        <f t="shared" si="387"/>
        <v>Mid-range</v>
      </c>
    </row>
    <row r="12380" spans="1:18" x14ac:dyDescent="0.35">
      <c r="A12380">
        <v>12829163</v>
      </c>
      <c r="B12380" t="s">
        <v>11958</v>
      </c>
      <c r="C12380">
        <v>10995</v>
      </c>
      <c r="D12380" t="s">
        <v>59</v>
      </c>
      <c r="E12380" t="s">
        <v>398</v>
      </c>
      <c r="F12380" t="s">
        <v>399</v>
      </c>
      <c r="G12380" t="s">
        <v>400</v>
      </c>
      <c r="H12380">
        <v>2007</v>
      </c>
      <c r="I12380">
        <v>215633</v>
      </c>
      <c r="J12380" t="s">
        <v>21</v>
      </c>
      <c r="K12380" t="s">
        <v>22</v>
      </c>
      <c r="L12380" t="s">
        <v>64</v>
      </c>
      <c r="M12380" t="s">
        <v>24</v>
      </c>
      <c r="N12380">
        <v>2979</v>
      </c>
      <c r="O12380" t="s">
        <v>116</v>
      </c>
      <c r="P12380">
        <v>5</v>
      </c>
      <c r="Q12380">
        <f t="shared" si="386"/>
        <v>17</v>
      </c>
      <c r="R12380" t="str">
        <f t="shared" si="387"/>
        <v>Mid-range</v>
      </c>
    </row>
    <row r="12381" spans="1:18" x14ac:dyDescent="0.35">
      <c r="A12381">
        <v>12829164</v>
      </c>
      <c r="B12381" t="s">
        <v>6558</v>
      </c>
      <c r="C12381">
        <v>7995</v>
      </c>
      <c r="D12381" t="s">
        <v>143</v>
      </c>
      <c r="E12381" t="s">
        <v>812</v>
      </c>
      <c r="F12381" t="s">
        <v>6559</v>
      </c>
      <c r="G12381" t="s">
        <v>1478</v>
      </c>
      <c r="H12381">
        <v>2006</v>
      </c>
      <c r="I12381">
        <v>189610</v>
      </c>
      <c r="J12381" t="s">
        <v>63</v>
      </c>
      <c r="K12381" t="s">
        <v>81</v>
      </c>
      <c r="L12381" t="s">
        <v>23</v>
      </c>
      <c r="M12381" t="s">
        <v>24</v>
      </c>
      <c r="N12381">
        <v>1994</v>
      </c>
      <c r="O12381" t="s">
        <v>25</v>
      </c>
      <c r="P12381">
        <v>5</v>
      </c>
      <c r="Q12381">
        <f t="shared" si="386"/>
        <v>18</v>
      </c>
      <c r="R12381" t="str">
        <f t="shared" si="387"/>
        <v>Budget</v>
      </c>
    </row>
    <row r="12382" spans="1:18" x14ac:dyDescent="0.35">
      <c r="A12382">
        <v>12829170</v>
      </c>
      <c r="B12382" t="s">
        <v>11959</v>
      </c>
      <c r="C12382">
        <v>54920</v>
      </c>
      <c r="D12382" t="s">
        <v>188</v>
      </c>
      <c r="E12382" t="s">
        <v>189</v>
      </c>
      <c r="F12382" t="s">
        <v>11960</v>
      </c>
      <c r="G12382" t="s">
        <v>5286</v>
      </c>
      <c r="H12382">
        <v>2022</v>
      </c>
      <c r="I12382">
        <v>5408</v>
      </c>
      <c r="J12382" t="s">
        <v>21</v>
      </c>
      <c r="K12382" t="s">
        <v>22</v>
      </c>
      <c r="L12382" t="s">
        <v>31</v>
      </c>
      <c r="M12382" t="s">
        <v>24</v>
      </c>
      <c r="N12382">
        <v>1998</v>
      </c>
      <c r="O12382" t="s">
        <v>74</v>
      </c>
      <c r="P12382">
        <v>5</v>
      </c>
      <c r="Q12382">
        <f t="shared" si="386"/>
        <v>2</v>
      </c>
      <c r="R12382" t="str">
        <f t="shared" si="387"/>
        <v>Luxury</v>
      </c>
    </row>
    <row r="12383" spans="1:18" x14ac:dyDescent="0.35">
      <c r="A12383">
        <v>12829172</v>
      </c>
      <c r="B12383" t="s">
        <v>7819</v>
      </c>
      <c r="C12383">
        <v>44925</v>
      </c>
      <c r="D12383" t="s">
        <v>102</v>
      </c>
      <c r="E12383" t="s">
        <v>5388</v>
      </c>
      <c r="F12383" t="s">
        <v>5389</v>
      </c>
      <c r="G12383" t="s">
        <v>7820</v>
      </c>
      <c r="H12383">
        <v>2020</v>
      </c>
      <c r="I12383">
        <v>45395</v>
      </c>
      <c r="J12383" t="s">
        <v>21</v>
      </c>
      <c r="K12383" t="s">
        <v>22</v>
      </c>
      <c r="L12383" t="s">
        <v>64</v>
      </c>
      <c r="M12383" t="s">
        <v>24</v>
      </c>
      <c r="N12383">
        <v>1984</v>
      </c>
      <c r="O12383" t="s">
        <v>47</v>
      </c>
      <c r="P12383">
        <v>5</v>
      </c>
      <c r="Q12383">
        <f t="shared" si="386"/>
        <v>4</v>
      </c>
      <c r="R12383" t="str">
        <f t="shared" si="387"/>
        <v>Luxury</v>
      </c>
    </row>
    <row r="12384" spans="1:18" x14ac:dyDescent="0.35">
      <c r="A12384">
        <v>12829181</v>
      </c>
      <c r="B12384" t="s">
        <v>11961</v>
      </c>
      <c r="C12384">
        <v>26999</v>
      </c>
      <c r="D12384" t="s">
        <v>127</v>
      </c>
      <c r="E12384">
        <v>6</v>
      </c>
      <c r="F12384" t="s">
        <v>2503</v>
      </c>
      <c r="G12384" t="s">
        <v>890</v>
      </c>
      <c r="H12384">
        <v>2016</v>
      </c>
      <c r="I12384">
        <v>88449</v>
      </c>
      <c r="J12384" t="s">
        <v>63</v>
      </c>
      <c r="K12384" t="s">
        <v>22</v>
      </c>
      <c r="L12384" t="s">
        <v>23</v>
      </c>
      <c r="M12384" t="s">
        <v>24</v>
      </c>
      <c r="N12384">
        <v>2488</v>
      </c>
      <c r="O12384" t="s">
        <v>25</v>
      </c>
      <c r="P12384">
        <v>5</v>
      </c>
      <c r="Q12384">
        <f t="shared" si="386"/>
        <v>8</v>
      </c>
      <c r="R12384" t="str">
        <f t="shared" si="387"/>
        <v>Mid-range</v>
      </c>
    </row>
    <row r="12385" spans="1:18" x14ac:dyDescent="0.35">
      <c r="A12385">
        <v>12829182</v>
      </c>
      <c r="B12385" t="s">
        <v>11962</v>
      </c>
      <c r="C12385">
        <v>44999</v>
      </c>
      <c r="D12385" t="s">
        <v>102</v>
      </c>
      <c r="E12385" t="s">
        <v>386</v>
      </c>
      <c r="F12385" t="s">
        <v>3631</v>
      </c>
      <c r="G12385" t="s">
        <v>3083</v>
      </c>
      <c r="H12385">
        <v>2021</v>
      </c>
      <c r="I12385">
        <v>16795</v>
      </c>
      <c r="J12385" t="s">
        <v>21</v>
      </c>
      <c r="K12385" t="s">
        <v>22</v>
      </c>
      <c r="L12385" t="s">
        <v>64</v>
      </c>
      <c r="M12385" t="s">
        <v>24</v>
      </c>
      <c r="N12385">
        <v>1395</v>
      </c>
      <c r="O12385" t="s">
        <v>47</v>
      </c>
      <c r="P12385">
        <v>7</v>
      </c>
      <c r="Q12385">
        <f t="shared" si="386"/>
        <v>3</v>
      </c>
      <c r="R12385" t="str">
        <f t="shared" si="387"/>
        <v>Luxury</v>
      </c>
    </row>
    <row r="12386" spans="1:18" x14ac:dyDescent="0.35">
      <c r="A12386">
        <v>12829202</v>
      </c>
      <c r="B12386" t="s">
        <v>11963</v>
      </c>
      <c r="C12386">
        <v>8995</v>
      </c>
      <c r="D12386" t="s">
        <v>17</v>
      </c>
      <c r="E12386" t="s">
        <v>153</v>
      </c>
      <c r="F12386" t="s">
        <v>1356</v>
      </c>
      <c r="G12386" t="s">
        <v>2687</v>
      </c>
      <c r="H12386">
        <v>2007</v>
      </c>
      <c r="I12386">
        <v>241385</v>
      </c>
      <c r="J12386" t="s">
        <v>21</v>
      </c>
      <c r="K12386" t="s">
        <v>22</v>
      </c>
      <c r="L12386" t="s">
        <v>23</v>
      </c>
      <c r="M12386" t="s">
        <v>24</v>
      </c>
      <c r="N12386">
        <v>2362</v>
      </c>
      <c r="O12386" t="s">
        <v>116</v>
      </c>
      <c r="P12386">
        <v>5</v>
      </c>
      <c r="Q12386">
        <f t="shared" si="386"/>
        <v>17</v>
      </c>
      <c r="R12386" t="str">
        <f t="shared" si="387"/>
        <v>Budget</v>
      </c>
    </row>
    <row r="12387" spans="1:18" x14ac:dyDescent="0.35">
      <c r="A12387">
        <v>12829222</v>
      </c>
      <c r="B12387" t="s">
        <v>11964</v>
      </c>
      <c r="C12387">
        <v>49990</v>
      </c>
      <c r="D12387" t="s">
        <v>3051</v>
      </c>
      <c r="E12387" t="s">
        <v>7370</v>
      </c>
      <c r="F12387" t="s">
        <v>11965</v>
      </c>
      <c r="G12387" t="s">
        <v>7372</v>
      </c>
      <c r="H12387">
        <v>2017</v>
      </c>
      <c r="I12387">
        <v>74000</v>
      </c>
      <c r="J12387" t="s">
        <v>106</v>
      </c>
      <c r="K12387" t="s">
        <v>22</v>
      </c>
      <c r="L12387" t="s">
        <v>31</v>
      </c>
      <c r="M12387" t="s">
        <v>24</v>
      </c>
      <c r="N12387">
        <v>2287</v>
      </c>
      <c r="O12387" t="s">
        <v>47</v>
      </c>
      <c r="P12387">
        <v>3</v>
      </c>
      <c r="Q12387">
        <f t="shared" si="386"/>
        <v>7</v>
      </c>
      <c r="R12387" t="str">
        <f t="shared" si="387"/>
        <v>Luxury</v>
      </c>
    </row>
    <row r="12388" spans="1:18" x14ac:dyDescent="0.35">
      <c r="A12388">
        <v>12829223</v>
      </c>
      <c r="B12388" t="s">
        <v>10794</v>
      </c>
      <c r="C12388">
        <v>29990</v>
      </c>
      <c r="D12388" t="s">
        <v>497</v>
      </c>
      <c r="E12388" t="s">
        <v>498</v>
      </c>
      <c r="F12388" t="s">
        <v>7606</v>
      </c>
      <c r="G12388" t="s">
        <v>500</v>
      </c>
      <c r="H12388">
        <v>2021</v>
      </c>
      <c r="I12388">
        <v>31251</v>
      </c>
      <c r="J12388" t="s">
        <v>21</v>
      </c>
      <c r="K12388" t="s">
        <v>22</v>
      </c>
      <c r="L12388" t="s">
        <v>23</v>
      </c>
      <c r="M12388" t="s">
        <v>24</v>
      </c>
      <c r="N12388">
        <v>1490</v>
      </c>
      <c r="O12388" t="s">
        <v>116</v>
      </c>
      <c r="P12388">
        <v>5</v>
      </c>
      <c r="Q12388">
        <f t="shared" si="386"/>
        <v>3</v>
      </c>
      <c r="R12388" t="str">
        <f t="shared" si="387"/>
        <v>Mid-range</v>
      </c>
    </row>
    <row r="12389" spans="1:18" x14ac:dyDescent="0.35">
      <c r="A12389">
        <v>12829225</v>
      </c>
      <c r="B12389" t="s">
        <v>3725</v>
      </c>
      <c r="C12389">
        <v>31999</v>
      </c>
      <c r="D12389" t="s">
        <v>17</v>
      </c>
      <c r="E12389" t="s">
        <v>905</v>
      </c>
      <c r="F12389" t="s">
        <v>1930</v>
      </c>
      <c r="G12389" t="s">
        <v>3726</v>
      </c>
      <c r="H12389">
        <v>2016</v>
      </c>
      <c r="I12389">
        <v>96436</v>
      </c>
      <c r="J12389" t="s">
        <v>106</v>
      </c>
      <c r="K12389" t="s">
        <v>22</v>
      </c>
      <c r="L12389" t="s">
        <v>23</v>
      </c>
      <c r="M12389" t="s">
        <v>24</v>
      </c>
      <c r="N12389">
        <v>2694</v>
      </c>
      <c r="O12389" t="s">
        <v>47</v>
      </c>
      <c r="P12389">
        <v>2</v>
      </c>
      <c r="Q12389">
        <f t="shared" si="386"/>
        <v>8</v>
      </c>
      <c r="R12389" t="str">
        <f t="shared" si="387"/>
        <v>Mid-range</v>
      </c>
    </row>
    <row r="12390" spans="1:18" x14ac:dyDescent="0.35">
      <c r="A12390">
        <v>12829228</v>
      </c>
      <c r="B12390" t="s">
        <v>11966</v>
      </c>
      <c r="C12390">
        <v>12800</v>
      </c>
      <c r="D12390" t="s">
        <v>42</v>
      </c>
      <c r="E12390" t="s">
        <v>1205</v>
      </c>
      <c r="F12390" t="s">
        <v>599</v>
      </c>
      <c r="G12390" t="s">
        <v>3572</v>
      </c>
      <c r="H12390">
        <v>2014</v>
      </c>
      <c r="I12390">
        <v>82532</v>
      </c>
      <c r="J12390" t="s">
        <v>86</v>
      </c>
      <c r="K12390" t="s">
        <v>81</v>
      </c>
      <c r="L12390" t="s">
        <v>64</v>
      </c>
      <c r="M12390" t="s">
        <v>24</v>
      </c>
      <c r="N12390">
        <v>1364</v>
      </c>
      <c r="O12390" t="s">
        <v>33</v>
      </c>
      <c r="P12390">
        <v>5</v>
      </c>
      <c r="Q12390">
        <f t="shared" si="386"/>
        <v>10</v>
      </c>
      <c r="R12390" t="str">
        <f t="shared" si="387"/>
        <v>Mid-range</v>
      </c>
    </row>
    <row r="12391" spans="1:18" x14ac:dyDescent="0.35">
      <c r="A12391">
        <v>12829230</v>
      </c>
      <c r="B12391" t="s">
        <v>11967</v>
      </c>
      <c r="C12391">
        <v>29990</v>
      </c>
      <c r="D12391" t="s">
        <v>59</v>
      </c>
      <c r="E12391" t="s">
        <v>826</v>
      </c>
      <c r="F12391" t="s">
        <v>7888</v>
      </c>
      <c r="G12391" t="s">
        <v>4249</v>
      </c>
      <c r="H12391">
        <v>2011</v>
      </c>
      <c r="I12391">
        <v>139646</v>
      </c>
      <c r="J12391" t="s">
        <v>21</v>
      </c>
      <c r="K12391" t="s">
        <v>22</v>
      </c>
      <c r="L12391" t="s">
        <v>31</v>
      </c>
      <c r="M12391" t="s">
        <v>24</v>
      </c>
      <c r="N12391">
        <v>2993</v>
      </c>
      <c r="O12391" t="s">
        <v>25</v>
      </c>
      <c r="P12391">
        <v>5</v>
      </c>
      <c r="Q12391">
        <f t="shared" si="386"/>
        <v>13</v>
      </c>
      <c r="R12391" t="str">
        <f t="shared" si="387"/>
        <v>Mid-range</v>
      </c>
    </row>
    <row r="12392" spans="1:18" x14ac:dyDescent="0.35">
      <c r="A12392">
        <v>12829231</v>
      </c>
      <c r="B12392" t="s">
        <v>3890</v>
      </c>
      <c r="C12392">
        <v>36890</v>
      </c>
      <c r="D12392" t="s">
        <v>131</v>
      </c>
      <c r="E12392" t="s">
        <v>132</v>
      </c>
      <c r="F12392" t="s">
        <v>2036</v>
      </c>
      <c r="G12392" t="s">
        <v>2268</v>
      </c>
      <c r="H12392">
        <v>2017</v>
      </c>
      <c r="I12392">
        <v>50000</v>
      </c>
      <c r="J12392" t="s">
        <v>21</v>
      </c>
      <c r="K12392" t="s">
        <v>22</v>
      </c>
      <c r="L12392" t="s">
        <v>64</v>
      </c>
      <c r="M12392" t="s">
        <v>24</v>
      </c>
      <c r="N12392">
        <v>1395</v>
      </c>
      <c r="O12392" t="s">
        <v>25</v>
      </c>
      <c r="P12392">
        <v>5</v>
      </c>
      <c r="Q12392">
        <f t="shared" si="386"/>
        <v>7</v>
      </c>
      <c r="R12392" t="str">
        <f t="shared" si="387"/>
        <v>Mid-range</v>
      </c>
    </row>
    <row r="12393" spans="1:18" x14ac:dyDescent="0.35">
      <c r="A12393">
        <v>12829233</v>
      </c>
      <c r="B12393" t="s">
        <v>11968</v>
      </c>
      <c r="C12393">
        <v>26990</v>
      </c>
      <c r="D12393" t="s">
        <v>59</v>
      </c>
      <c r="E12393" t="s">
        <v>826</v>
      </c>
      <c r="F12393" t="s">
        <v>4539</v>
      </c>
      <c r="G12393" t="s">
        <v>828</v>
      </c>
      <c r="H12393">
        <v>2010</v>
      </c>
      <c r="I12393">
        <v>144569</v>
      </c>
      <c r="J12393" t="s">
        <v>21</v>
      </c>
      <c r="K12393" t="s">
        <v>22</v>
      </c>
      <c r="L12393" t="s">
        <v>31</v>
      </c>
      <c r="M12393" t="s">
        <v>24</v>
      </c>
      <c r="N12393">
        <v>2993</v>
      </c>
      <c r="O12393" t="s">
        <v>33</v>
      </c>
      <c r="P12393">
        <v>5</v>
      </c>
      <c r="Q12393">
        <f t="shared" si="386"/>
        <v>14</v>
      </c>
      <c r="R12393" t="str">
        <f t="shared" si="387"/>
        <v>Mid-range</v>
      </c>
    </row>
    <row r="12394" spans="1:18" x14ac:dyDescent="0.35">
      <c r="A12394">
        <v>12829235</v>
      </c>
      <c r="B12394" t="s">
        <v>11969</v>
      </c>
      <c r="C12394">
        <v>33990</v>
      </c>
      <c r="D12394" t="s">
        <v>17</v>
      </c>
      <c r="E12394" t="s">
        <v>258</v>
      </c>
      <c r="F12394" t="s">
        <v>10621</v>
      </c>
      <c r="G12394" t="s">
        <v>11970</v>
      </c>
      <c r="H12394">
        <v>2018</v>
      </c>
      <c r="I12394">
        <v>163020</v>
      </c>
      <c r="J12394" t="s">
        <v>338</v>
      </c>
      <c r="K12394" t="s">
        <v>22</v>
      </c>
      <c r="L12394" t="s">
        <v>31</v>
      </c>
      <c r="M12394" t="s">
        <v>24</v>
      </c>
      <c r="N12394">
        <v>2393</v>
      </c>
      <c r="O12394" t="s">
        <v>47</v>
      </c>
      <c r="P12394">
        <v>5</v>
      </c>
      <c r="Q12394">
        <f t="shared" si="386"/>
        <v>6</v>
      </c>
      <c r="R12394" t="str">
        <f t="shared" si="387"/>
        <v>Mid-range</v>
      </c>
    </row>
    <row r="12395" spans="1:18" x14ac:dyDescent="0.35">
      <c r="A12395">
        <v>12829254</v>
      </c>
      <c r="B12395" t="s">
        <v>11971</v>
      </c>
      <c r="C12395">
        <v>31999</v>
      </c>
      <c r="D12395" t="s">
        <v>17</v>
      </c>
      <c r="E12395" t="s">
        <v>171</v>
      </c>
      <c r="F12395" t="s">
        <v>629</v>
      </c>
      <c r="G12395" t="s">
        <v>2136</v>
      </c>
      <c r="H12395">
        <v>2004</v>
      </c>
      <c r="I12395">
        <v>296828</v>
      </c>
      <c r="J12395" t="s">
        <v>21</v>
      </c>
      <c r="K12395" t="s">
        <v>22</v>
      </c>
      <c r="L12395" t="s">
        <v>23</v>
      </c>
      <c r="M12395" t="s">
        <v>24</v>
      </c>
      <c r="N12395">
        <v>4664</v>
      </c>
      <c r="O12395" t="s">
        <v>25</v>
      </c>
      <c r="P12395">
        <v>8</v>
      </c>
      <c r="Q12395">
        <f t="shared" si="386"/>
        <v>20</v>
      </c>
      <c r="R12395" t="str">
        <f t="shared" si="387"/>
        <v>Mid-range</v>
      </c>
    </row>
    <row r="12396" spans="1:18" x14ac:dyDescent="0.35">
      <c r="A12396">
        <v>12829255</v>
      </c>
      <c r="B12396" t="s">
        <v>5119</v>
      </c>
      <c r="C12396">
        <v>14000</v>
      </c>
      <c r="D12396" t="s">
        <v>42</v>
      </c>
      <c r="E12396" t="s">
        <v>71</v>
      </c>
      <c r="F12396" t="s">
        <v>1018</v>
      </c>
      <c r="G12396" t="s">
        <v>3168</v>
      </c>
      <c r="H12396">
        <v>2008</v>
      </c>
      <c r="I12396">
        <v>123442</v>
      </c>
      <c r="J12396" t="s">
        <v>63</v>
      </c>
      <c r="K12396" t="s">
        <v>22</v>
      </c>
      <c r="L12396" t="s">
        <v>23</v>
      </c>
      <c r="M12396" t="s">
        <v>24</v>
      </c>
      <c r="N12396">
        <v>3565</v>
      </c>
      <c r="O12396" t="s">
        <v>74</v>
      </c>
      <c r="P12396">
        <v>5</v>
      </c>
      <c r="Q12396">
        <f t="shared" si="386"/>
        <v>16</v>
      </c>
      <c r="R12396" t="str">
        <f t="shared" si="387"/>
        <v>Mid-range</v>
      </c>
    </row>
    <row r="12397" spans="1:18" x14ac:dyDescent="0.35">
      <c r="A12397">
        <v>12829256</v>
      </c>
      <c r="B12397" t="s">
        <v>192</v>
      </c>
      <c r="C12397">
        <v>20600</v>
      </c>
      <c r="D12397" t="s">
        <v>17</v>
      </c>
      <c r="E12397" t="s">
        <v>193</v>
      </c>
      <c r="F12397" t="s">
        <v>194</v>
      </c>
      <c r="G12397" t="s">
        <v>195</v>
      </c>
      <c r="H12397">
        <v>2012</v>
      </c>
      <c r="I12397">
        <v>158547</v>
      </c>
      <c r="J12397" t="s">
        <v>21</v>
      </c>
      <c r="K12397" t="s">
        <v>22</v>
      </c>
      <c r="L12397" t="s">
        <v>23</v>
      </c>
      <c r="M12397" t="s">
        <v>24</v>
      </c>
      <c r="N12397">
        <v>3456</v>
      </c>
      <c r="O12397" t="s">
        <v>116</v>
      </c>
      <c r="P12397">
        <v>5</v>
      </c>
      <c r="Q12397">
        <f t="shared" si="386"/>
        <v>12</v>
      </c>
      <c r="R12397" t="str">
        <f t="shared" si="387"/>
        <v>Mid-range</v>
      </c>
    </row>
    <row r="12398" spans="1:18" x14ac:dyDescent="0.35">
      <c r="A12398">
        <v>12829258</v>
      </c>
      <c r="B12398" t="s">
        <v>2246</v>
      </c>
      <c r="C12398">
        <v>18000</v>
      </c>
      <c r="D12398" t="s">
        <v>165</v>
      </c>
      <c r="E12398" t="s">
        <v>166</v>
      </c>
      <c r="F12398" t="s">
        <v>167</v>
      </c>
      <c r="G12398" t="s">
        <v>2247</v>
      </c>
      <c r="H12398">
        <v>2013</v>
      </c>
      <c r="I12398">
        <v>187000</v>
      </c>
      <c r="J12398" t="s">
        <v>169</v>
      </c>
      <c r="K12398" t="s">
        <v>81</v>
      </c>
      <c r="L12398" t="s">
        <v>31</v>
      </c>
      <c r="M12398" t="s">
        <v>24</v>
      </c>
      <c r="N12398">
        <v>2477</v>
      </c>
      <c r="O12398" t="s">
        <v>47</v>
      </c>
      <c r="P12398">
        <v>5</v>
      </c>
      <c r="Q12398">
        <f t="shared" si="386"/>
        <v>11</v>
      </c>
      <c r="R12398" t="str">
        <f t="shared" si="387"/>
        <v>Mid-range</v>
      </c>
    </row>
    <row r="12399" spans="1:18" x14ac:dyDescent="0.35">
      <c r="A12399">
        <v>12829260</v>
      </c>
      <c r="B12399" t="s">
        <v>2841</v>
      </c>
      <c r="C12399">
        <v>52880</v>
      </c>
      <c r="D12399" t="s">
        <v>165</v>
      </c>
      <c r="E12399" t="s">
        <v>184</v>
      </c>
      <c r="F12399" t="s">
        <v>2842</v>
      </c>
      <c r="G12399" t="s">
        <v>2843</v>
      </c>
      <c r="H12399">
        <v>2021</v>
      </c>
      <c r="I12399">
        <v>18355</v>
      </c>
      <c r="J12399" t="s">
        <v>21</v>
      </c>
      <c r="K12399" t="s">
        <v>22</v>
      </c>
      <c r="L12399" t="s">
        <v>23</v>
      </c>
      <c r="M12399" t="s">
        <v>24</v>
      </c>
      <c r="N12399">
        <v>2360</v>
      </c>
      <c r="O12399" t="s">
        <v>25</v>
      </c>
      <c r="P12399">
        <v>7</v>
      </c>
      <c r="Q12399">
        <f t="shared" si="386"/>
        <v>3</v>
      </c>
      <c r="R12399" t="str">
        <f t="shared" si="387"/>
        <v>Luxury</v>
      </c>
    </row>
    <row r="12400" spans="1:18" x14ac:dyDescent="0.35">
      <c r="A12400">
        <v>12829276</v>
      </c>
      <c r="B12400" t="s">
        <v>1399</v>
      </c>
      <c r="C12400">
        <v>35990</v>
      </c>
      <c r="D12400" t="s">
        <v>54</v>
      </c>
      <c r="E12400" t="s">
        <v>175</v>
      </c>
      <c r="F12400" t="s">
        <v>900</v>
      </c>
      <c r="G12400" t="s">
        <v>207</v>
      </c>
      <c r="H12400">
        <v>2013</v>
      </c>
      <c r="I12400">
        <v>154000</v>
      </c>
      <c r="J12400" t="s">
        <v>2060</v>
      </c>
      <c r="K12400" t="s">
        <v>81</v>
      </c>
      <c r="L12400" t="s">
        <v>31</v>
      </c>
      <c r="M12400" t="s">
        <v>24</v>
      </c>
      <c r="N12400">
        <v>3198</v>
      </c>
      <c r="O12400" t="s">
        <v>47</v>
      </c>
      <c r="P12400">
        <v>4</v>
      </c>
      <c r="Q12400">
        <f t="shared" si="386"/>
        <v>11</v>
      </c>
      <c r="R12400" t="str">
        <f t="shared" si="387"/>
        <v>Mid-range</v>
      </c>
    </row>
    <row r="12401" spans="1:18" x14ac:dyDescent="0.35">
      <c r="A12401">
        <v>12829277</v>
      </c>
      <c r="B12401" t="s">
        <v>8994</v>
      </c>
      <c r="C12401">
        <v>28990</v>
      </c>
      <c r="D12401" t="s">
        <v>49</v>
      </c>
      <c r="E12401" t="s">
        <v>50</v>
      </c>
      <c r="F12401" t="s">
        <v>4521</v>
      </c>
      <c r="G12401" t="s">
        <v>52</v>
      </c>
      <c r="H12401">
        <v>2017</v>
      </c>
      <c r="I12401">
        <v>83374</v>
      </c>
      <c r="J12401" t="s">
        <v>21</v>
      </c>
      <c r="K12401" t="s">
        <v>22</v>
      </c>
      <c r="L12401" t="s">
        <v>23</v>
      </c>
      <c r="M12401" t="s">
        <v>24</v>
      </c>
      <c r="N12401">
        <v>2488</v>
      </c>
      <c r="O12401" t="s">
        <v>47</v>
      </c>
      <c r="P12401">
        <v>5</v>
      </c>
      <c r="Q12401">
        <f t="shared" si="386"/>
        <v>7</v>
      </c>
      <c r="R12401" t="str">
        <f t="shared" si="387"/>
        <v>Mid-range</v>
      </c>
    </row>
    <row r="12402" spans="1:18" x14ac:dyDescent="0.35">
      <c r="A12402">
        <v>12829298</v>
      </c>
      <c r="B12402" t="s">
        <v>11972</v>
      </c>
      <c r="C12402">
        <v>16990</v>
      </c>
      <c r="D12402" t="s">
        <v>533</v>
      </c>
      <c r="E12402" t="s">
        <v>8886</v>
      </c>
      <c r="F12402" t="s">
        <v>251</v>
      </c>
      <c r="G12402" t="s">
        <v>8887</v>
      </c>
      <c r="H12402">
        <v>2012</v>
      </c>
      <c r="I12402">
        <v>45152</v>
      </c>
      <c r="J12402" t="s">
        <v>86</v>
      </c>
      <c r="K12402" t="s">
        <v>22</v>
      </c>
      <c r="L12402" t="s">
        <v>23</v>
      </c>
      <c r="M12402" t="s">
        <v>24</v>
      </c>
      <c r="N12402">
        <v>1995</v>
      </c>
      <c r="O12402" t="s">
        <v>116</v>
      </c>
      <c r="P12402">
        <v>5</v>
      </c>
      <c r="Q12402">
        <f t="shared" si="386"/>
        <v>12</v>
      </c>
      <c r="R12402" t="str">
        <f t="shared" si="387"/>
        <v>Mid-range</v>
      </c>
    </row>
    <row r="12403" spans="1:18" x14ac:dyDescent="0.35">
      <c r="A12403">
        <v>12829304</v>
      </c>
      <c r="B12403" t="s">
        <v>11973</v>
      </c>
      <c r="C12403">
        <v>13999</v>
      </c>
      <c r="D12403" t="s">
        <v>54</v>
      </c>
      <c r="E12403" t="s">
        <v>3348</v>
      </c>
      <c r="F12403" t="s">
        <v>2355</v>
      </c>
      <c r="G12403" t="s">
        <v>11177</v>
      </c>
      <c r="H12403">
        <v>2015</v>
      </c>
      <c r="I12403">
        <v>137890</v>
      </c>
      <c r="J12403" t="s">
        <v>21</v>
      </c>
      <c r="K12403" t="s">
        <v>22</v>
      </c>
      <c r="L12403" t="s">
        <v>64</v>
      </c>
      <c r="M12403" t="s">
        <v>24</v>
      </c>
      <c r="N12403">
        <v>1999</v>
      </c>
      <c r="O12403" t="s">
        <v>33</v>
      </c>
      <c r="P12403">
        <v>5</v>
      </c>
      <c r="Q12403">
        <f t="shared" si="386"/>
        <v>9</v>
      </c>
      <c r="R12403" t="str">
        <f t="shared" si="387"/>
        <v>Mid-range</v>
      </c>
    </row>
    <row r="12404" spans="1:18" x14ac:dyDescent="0.35">
      <c r="A12404">
        <v>12829308</v>
      </c>
      <c r="B12404" t="s">
        <v>11974</v>
      </c>
      <c r="C12404">
        <v>27990</v>
      </c>
      <c r="D12404" t="s">
        <v>410</v>
      </c>
      <c r="E12404" t="s">
        <v>1304</v>
      </c>
      <c r="F12404" t="s">
        <v>5885</v>
      </c>
      <c r="G12404" t="s">
        <v>8116</v>
      </c>
      <c r="H12404">
        <v>2016</v>
      </c>
      <c r="I12404">
        <v>90202</v>
      </c>
      <c r="J12404" t="s">
        <v>86</v>
      </c>
      <c r="K12404" t="s">
        <v>22</v>
      </c>
      <c r="L12404" t="s">
        <v>31</v>
      </c>
      <c r="M12404" t="s">
        <v>24</v>
      </c>
      <c r="N12404">
        <v>1968</v>
      </c>
      <c r="O12404" t="s">
        <v>33</v>
      </c>
      <c r="P12404">
        <v>5</v>
      </c>
      <c r="Q12404">
        <f t="shared" si="386"/>
        <v>8</v>
      </c>
      <c r="R12404" t="str">
        <f t="shared" si="387"/>
        <v>Mid-range</v>
      </c>
    </row>
    <row r="12405" spans="1:18" x14ac:dyDescent="0.35">
      <c r="A12405">
        <v>12829315</v>
      </c>
      <c r="B12405" t="s">
        <v>11975</v>
      </c>
      <c r="C12405">
        <v>108990</v>
      </c>
      <c r="D12405" t="s">
        <v>449</v>
      </c>
      <c r="E12405" t="s">
        <v>2762</v>
      </c>
      <c r="F12405" t="s">
        <v>11976</v>
      </c>
      <c r="G12405" t="s">
        <v>8889</v>
      </c>
      <c r="H12405">
        <v>2019</v>
      </c>
      <c r="I12405">
        <v>54658</v>
      </c>
      <c r="J12405" t="s">
        <v>21</v>
      </c>
      <c r="K12405" t="s">
        <v>22</v>
      </c>
      <c r="L12405" t="s">
        <v>64</v>
      </c>
      <c r="M12405" t="s">
        <v>24</v>
      </c>
      <c r="N12405">
        <v>1997</v>
      </c>
      <c r="O12405" t="s">
        <v>25</v>
      </c>
      <c r="P12405">
        <v>5</v>
      </c>
      <c r="Q12405">
        <f t="shared" si="386"/>
        <v>5</v>
      </c>
      <c r="R12405" t="str">
        <f t="shared" si="387"/>
        <v>Luxury</v>
      </c>
    </row>
    <row r="12406" spans="1:18" x14ac:dyDescent="0.35">
      <c r="A12406">
        <v>12829331</v>
      </c>
      <c r="B12406" t="s">
        <v>11977</v>
      </c>
      <c r="C12406">
        <v>53777</v>
      </c>
      <c r="D12406" t="s">
        <v>17</v>
      </c>
      <c r="E12406" t="s">
        <v>153</v>
      </c>
      <c r="F12406" t="s">
        <v>5080</v>
      </c>
      <c r="G12406" t="s">
        <v>5081</v>
      </c>
      <c r="H12406">
        <v>2020</v>
      </c>
      <c r="I12406">
        <v>39754</v>
      </c>
      <c r="J12406" t="s">
        <v>21</v>
      </c>
      <c r="K12406" t="s">
        <v>22</v>
      </c>
      <c r="L12406" t="s">
        <v>23</v>
      </c>
      <c r="M12406" t="s">
        <v>24</v>
      </c>
      <c r="N12406">
        <v>2487</v>
      </c>
      <c r="O12406" t="s">
        <v>33</v>
      </c>
      <c r="P12406">
        <v>5</v>
      </c>
      <c r="Q12406">
        <f t="shared" si="386"/>
        <v>4</v>
      </c>
      <c r="R12406" t="str">
        <f t="shared" si="387"/>
        <v>Luxury</v>
      </c>
    </row>
    <row r="12407" spans="1:18" x14ac:dyDescent="0.35">
      <c r="A12407">
        <v>12829349</v>
      </c>
      <c r="B12407" t="s">
        <v>11978</v>
      </c>
      <c r="C12407">
        <v>71999</v>
      </c>
      <c r="D12407" t="s">
        <v>188</v>
      </c>
      <c r="E12407" t="s">
        <v>594</v>
      </c>
      <c r="F12407" t="s">
        <v>1030</v>
      </c>
      <c r="G12407" t="s">
        <v>10868</v>
      </c>
      <c r="H12407">
        <v>2021</v>
      </c>
      <c r="I12407">
        <v>10506</v>
      </c>
      <c r="J12407" t="s">
        <v>21</v>
      </c>
      <c r="K12407" t="s">
        <v>22</v>
      </c>
      <c r="L12407" t="s">
        <v>31</v>
      </c>
      <c r="M12407" t="s">
        <v>24</v>
      </c>
      <c r="N12407">
        <v>2151</v>
      </c>
      <c r="O12407" t="s">
        <v>69</v>
      </c>
      <c r="P12407">
        <v>7</v>
      </c>
      <c r="Q12407">
        <f t="shared" si="386"/>
        <v>3</v>
      </c>
      <c r="R12407" t="str">
        <f t="shared" si="387"/>
        <v>Luxury</v>
      </c>
    </row>
    <row r="12408" spans="1:18" x14ac:dyDescent="0.35">
      <c r="A12408">
        <v>12829350</v>
      </c>
      <c r="B12408" t="s">
        <v>5141</v>
      </c>
      <c r="C12408">
        <v>25999</v>
      </c>
      <c r="D12408" t="s">
        <v>127</v>
      </c>
      <c r="E12408">
        <v>3</v>
      </c>
      <c r="F12408" t="s">
        <v>4021</v>
      </c>
      <c r="G12408" t="s">
        <v>5142</v>
      </c>
      <c r="H12408">
        <v>2018</v>
      </c>
      <c r="I12408">
        <v>52797</v>
      </c>
      <c r="J12408" t="s">
        <v>86</v>
      </c>
      <c r="K12408" t="s">
        <v>22</v>
      </c>
      <c r="L12408" t="s">
        <v>23</v>
      </c>
      <c r="M12408" t="s">
        <v>24</v>
      </c>
      <c r="N12408">
        <v>1998</v>
      </c>
      <c r="O12408" t="s">
        <v>25</v>
      </c>
      <c r="P12408">
        <v>5</v>
      </c>
      <c r="Q12408">
        <f t="shared" si="386"/>
        <v>6</v>
      </c>
      <c r="R12408" t="str">
        <f t="shared" si="387"/>
        <v>Mid-range</v>
      </c>
    </row>
    <row r="12409" spans="1:18" x14ac:dyDescent="0.35">
      <c r="A12409">
        <v>12829351</v>
      </c>
      <c r="B12409" t="s">
        <v>3569</v>
      </c>
      <c r="C12409">
        <v>54498</v>
      </c>
      <c r="D12409" t="s">
        <v>102</v>
      </c>
      <c r="E12409" t="s">
        <v>386</v>
      </c>
      <c r="F12409" t="s">
        <v>1080</v>
      </c>
      <c r="G12409" t="s">
        <v>388</v>
      </c>
      <c r="H12409">
        <v>2019</v>
      </c>
      <c r="I12409">
        <v>36330</v>
      </c>
      <c r="J12409" t="s">
        <v>21</v>
      </c>
      <c r="K12409" t="s">
        <v>22</v>
      </c>
      <c r="L12409" t="s">
        <v>64</v>
      </c>
      <c r="M12409" t="s">
        <v>24</v>
      </c>
      <c r="N12409">
        <v>1984</v>
      </c>
      <c r="O12409" t="s">
        <v>47</v>
      </c>
      <c r="P12409">
        <v>5</v>
      </c>
      <c r="Q12409">
        <f t="shared" si="386"/>
        <v>5</v>
      </c>
      <c r="R12409" t="str">
        <f t="shared" si="387"/>
        <v>Luxury</v>
      </c>
    </row>
    <row r="12410" spans="1:18" x14ac:dyDescent="0.35">
      <c r="A12410">
        <v>12829362</v>
      </c>
      <c r="B12410" t="s">
        <v>11979</v>
      </c>
      <c r="C12410">
        <v>24998</v>
      </c>
      <c r="D12410" t="s">
        <v>497</v>
      </c>
      <c r="E12410" t="s">
        <v>7289</v>
      </c>
      <c r="F12410" t="s">
        <v>6776</v>
      </c>
      <c r="G12410" t="s">
        <v>943</v>
      </c>
      <c r="H12410">
        <v>2020</v>
      </c>
      <c r="I12410">
        <v>57653</v>
      </c>
      <c r="J12410" t="s">
        <v>21</v>
      </c>
      <c r="K12410" t="s">
        <v>22</v>
      </c>
      <c r="L12410" t="s">
        <v>23</v>
      </c>
      <c r="M12410" t="s">
        <v>24</v>
      </c>
      <c r="N12410">
        <v>999</v>
      </c>
      <c r="O12410" t="s">
        <v>69</v>
      </c>
      <c r="P12410">
        <v>5</v>
      </c>
      <c r="Q12410">
        <f t="shared" si="386"/>
        <v>4</v>
      </c>
      <c r="R12410" t="str">
        <f t="shared" si="387"/>
        <v>Mid-range</v>
      </c>
    </row>
    <row r="12411" spans="1:18" x14ac:dyDescent="0.35">
      <c r="A12411">
        <v>12829364</v>
      </c>
      <c r="B12411" t="s">
        <v>6780</v>
      </c>
      <c r="C12411">
        <v>69990</v>
      </c>
      <c r="D12411" t="s">
        <v>54</v>
      </c>
      <c r="E12411" t="s">
        <v>175</v>
      </c>
      <c r="F12411" t="s">
        <v>510</v>
      </c>
      <c r="G12411" t="s">
        <v>862</v>
      </c>
      <c r="H12411">
        <v>2020</v>
      </c>
      <c r="I12411">
        <v>79200</v>
      </c>
      <c r="J12411" t="s">
        <v>275</v>
      </c>
      <c r="K12411" t="s">
        <v>22</v>
      </c>
      <c r="L12411" t="s">
        <v>31</v>
      </c>
      <c r="M12411" t="s">
        <v>24</v>
      </c>
      <c r="N12411">
        <v>1996</v>
      </c>
      <c r="O12411" t="s">
        <v>69</v>
      </c>
      <c r="P12411">
        <v>5</v>
      </c>
      <c r="Q12411">
        <f t="shared" si="386"/>
        <v>4</v>
      </c>
      <c r="R12411" t="str">
        <f t="shared" si="387"/>
        <v>Luxury</v>
      </c>
    </row>
    <row r="12412" spans="1:18" x14ac:dyDescent="0.35">
      <c r="A12412">
        <v>12829366</v>
      </c>
      <c r="B12412" t="s">
        <v>3494</v>
      </c>
      <c r="C12412">
        <v>49880</v>
      </c>
      <c r="D12412" t="s">
        <v>17</v>
      </c>
      <c r="E12412" t="s">
        <v>258</v>
      </c>
      <c r="F12412" t="s">
        <v>259</v>
      </c>
      <c r="G12412" t="s">
        <v>323</v>
      </c>
      <c r="H12412">
        <v>2017</v>
      </c>
      <c r="I12412">
        <v>153917</v>
      </c>
      <c r="J12412" t="s">
        <v>338</v>
      </c>
      <c r="K12412" t="s">
        <v>22</v>
      </c>
      <c r="L12412" t="s">
        <v>31</v>
      </c>
      <c r="M12412" t="s">
        <v>24</v>
      </c>
      <c r="N12412">
        <v>2753</v>
      </c>
      <c r="O12412" t="s">
        <v>47</v>
      </c>
      <c r="P12412">
        <v>5</v>
      </c>
      <c r="Q12412">
        <f t="shared" si="386"/>
        <v>7</v>
      </c>
      <c r="R12412" t="str">
        <f t="shared" si="387"/>
        <v>Luxury</v>
      </c>
    </row>
    <row r="12413" spans="1:18" x14ac:dyDescent="0.35">
      <c r="A12413">
        <v>12829368</v>
      </c>
      <c r="B12413" t="s">
        <v>11980</v>
      </c>
      <c r="C12413">
        <v>32888</v>
      </c>
      <c r="D12413" t="s">
        <v>102</v>
      </c>
      <c r="E12413" t="s">
        <v>2931</v>
      </c>
      <c r="F12413" t="s">
        <v>223</v>
      </c>
      <c r="G12413" t="s">
        <v>7499</v>
      </c>
      <c r="H12413">
        <v>2013</v>
      </c>
      <c r="I12413">
        <v>70611</v>
      </c>
      <c r="J12413" t="s">
        <v>393</v>
      </c>
      <c r="K12413" t="s">
        <v>81</v>
      </c>
      <c r="L12413" t="s">
        <v>64</v>
      </c>
      <c r="M12413" t="s">
        <v>24</v>
      </c>
      <c r="N12413">
        <v>1984</v>
      </c>
      <c r="O12413" t="s">
        <v>25</v>
      </c>
      <c r="P12413">
        <v>4</v>
      </c>
      <c r="Q12413">
        <f t="shared" si="386"/>
        <v>11</v>
      </c>
      <c r="R12413" t="str">
        <f t="shared" si="387"/>
        <v>Mid-range</v>
      </c>
    </row>
    <row r="12414" spans="1:18" x14ac:dyDescent="0.35">
      <c r="A12414">
        <v>12829373</v>
      </c>
      <c r="B12414" t="s">
        <v>11981</v>
      </c>
      <c r="C12414">
        <v>35950</v>
      </c>
      <c r="D12414" t="s">
        <v>362</v>
      </c>
      <c r="E12414" t="s">
        <v>5117</v>
      </c>
      <c r="F12414" t="s">
        <v>10915</v>
      </c>
      <c r="G12414" t="s">
        <v>11982</v>
      </c>
      <c r="H12414">
        <v>2021</v>
      </c>
      <c r="I12414">
        <v>13510</v>
      </c>
      <c r="J12414" t="s">
        <v>21</v>
      </c>
      <c r="K12414" t="s">
        <v>22</v>
      </c>
      <c r="L12414" t="s">
        <v>23</v>
      </c>
      <c r="M12414" t="s">
        <v>24</v>
      </c>
      <c r="N12414">
        <v>1497</v>
      </c>
      <c r="O12414" t="s">
        <v>69</v>
      </c>
      <c r="P12414">
        <v>5</v>
      </c>
      <c r="Q12414">
        <f t="shared" si="386"/>
        <v>3</v>
      </c>
      <c r="R12414" t="str">
        <f t="shared" si="387"/>
        <v>Mid-range</v>
      </c>
    </row>
    <row r="12415" spans="1:18" x14ac:dyDescent="0.35">
      <c r="A12415">
        <v>12829384</v>
      </c>
      <c r="B12415" t="s">
        <v>11983</v>
      </c>
      <c r="C12415">
        <v>68888</v>
      </c>
      <c r="D12415" t="s">
        <v>17</v>
      </c>
      <c r="E12415" t="s">
        <v>6790</v>
      </c>
      <c r="F12415" t="s">
        <v>11984</v>
      </c>
      <c r="G12415" t="s">
        <v>6792</v>
      </c>
      <c r="H12415">
        <v>2019</v>
      </c>
      <c r="I12415">
        <v>27858</v>
      </c>
      <c r="J12415" t="s">
        <v>21</v>
      </c>
      <c r="K12415" t="s">
        <v>22</v>
      </c>
      <c r="L12415" t="s">
        <v>31</v>
      </c>
      <c r="M12415" t="s">
        <v>24</v>
      </c>
      <c r="N12415">
        <v>2755</v>
      </c>
      <c r="O12415" t="s">
        <v>47</v>
      </c>
      <c r="P12415">
        <v>8</v>
      </c>
      <c r="Q12415">
        <f t="shared" si="386"/>
        <v>5</v>
      </c>
      <c r="R12415" t="str">
        <f t="shared" si="387"/>
        <v>Luxury</v>
      </c>
    </row>
    <row r="12416" spans="1:18" x14ac:dyDescent="0.35">
      <c r="A12416">
        <v>12829387</v>
      </c>
      <c r="B12416" t="s">
        <v>11436</v>
      </c>
      <c r="C12416">
        <v>21999</v>
      </c>
      <c r="D12416" t="s">
        <v>102</v>
      </c>
      <c r="E12416" t="s">
        <v>222</v>
      </c>
      <c r="F12416" t="s">
        <v>2796</v>
      </c>
      <c r="G12416" t="s">
        <v>3336</v>
      </c>
      <c r="H12416">
        <v>2016</v>
      </c>
      <c r="I12416">
        <v>30785</v>
      </c>
      <c r="J12416" t="s">
        <v>86</v>
      </c>
      <c r="K12416" t="s">
        <v>22</v>
      </c>
      <c r="L12416" t="s">
        <v>64</v>
      </c>
      <c r="M12416" t="s">
        <v>24</v>
      </c>
      <c r="N12416">
        <v>1395</v>
      </c>
      <c r="O12416" t="s">
        <v>47</v>
      </c>
      <c r="P12416">
        <v>5</v>
      </c>
      <c r="Q12416">
        <f t="shared" si="386"/>
        <v>8</v>
      </c>
      <c r="R12416" t="str">
        <f t="shared" si="387"/>
        <v>Mid-range</v>
      </c>
    </row>
    <row r="12417" spans="1:18" x14ac:dyDescent="0.35">
      <c r="A12417">
        <v>12829390</v>
      </c>
      <c r="B12417" t="s">
        <v>11985</v>
      </c>
      <c r="C12417">
        <v>31485</v>
      </c>
      <c r="D12417" t="s">
        <v>4337</v>
      </c>
      <c r="E12417" t="s">
        <v>8209</v>
      </c>
      <c r="F12417" t="s">
        <v>4345</v>
      </c>
      <c r="G12417" t="s">
        <v>8210</v>
      </c>
      <c r="H12417">
        <v>2022</v>
      </c>
      <c r="I12417">
        <v>12</v>
      </c>
      <c r="J12417" t="s">
        <v>21</v>
      </c>
      <c r="K12417" t="s">
        <v>22</v>
      </c>
      <c r="L12417" t="s">
        <v>64</v>
      </c>
      <c r="M12417" t="s">
        <v>32</v>
      </c>
      <c r="N12417">
        <v>1497</v>
      </c>
      <c r="O12417" t="s">
        <v>33</v>
      </c>
      <c r="P12417">
        <v>5</v>
      </c>
      <c r="Q12417">
        <f t="shared" si="386"/>
        <v>2</v>
      </c>
      <c r="R12417" t="str">
        <f t="shared" si="387"/>
        <v>Mid-range</v>
      </c>
    </row>
    <row r="12418" spans="1:18" x14ac:dyDescent="0.35">
      <c r="A12418">
        <v>12829393</v>
      </c>
      <c r="B12418" t="s">
        <v>11986</v>
      </c>
      <c r="C12418">
        <v>29990</v>
      </c>
      <c r="D12418" t="s">
        <v>165</v>
      </c>
      <c r="E12418" t="s">
        <v>269</v>
      </c>
      <c r="F12418" t="s">
        <v>4404</v>
      </c>
      <c r="G12418" t="s">
        <v>10375</v>
      </c>
      <c r="H12418">
        <v>2010</v>
      </c>
      <c r="I12418">
        <v>99725</v>
      </c>
      <c r="J12418" t="s">
        <v>21</v>
      </c>
      <c r="K12418" t="s">
        <v>22</v>
      </c>
      <c r="L12418" t="s">
        <v>31</v>
      </c>
      <c r="M12418" t="s">
        <v>24</v>
      </c>
      <c r="N12418">
        <v>3200</v>
      </c>
      <c r="O12418" t="s">
        <v>1085</v>
      </c>
      <c r="P12418">
        <v>7</v>
      </c>
      <c r="Q12418">
        <f t="shared" si="386"/>
        <v>14</v>
      </c>
      <c r="R12418" t="str">
        <f t="shared" si="387"/>
        <v>Mid-range</v>
      </c>
    </row>
    <row r="12419" spans="1:18" x14ac:dyDescent="0.35">
      <c r="A12419">
        <v>12829394</v>
      </c>
      <c r="B12419" t="s">
        <v>11987</v>
      </c>
      <c r="C12419">
        <v>14990</v>
      </c>
      <c r="D12419" t="s">
        <v>226</v>
      </c>
      <c r="E12419" t="s">
        <v>1810</v>
      </c>
      <c r="F12419" t="s">
        <v>4532</v>
      </c>
      <c r="G12419" t="s">
        <v>11988</v>
      </c>
      <c r="H12419">
        <v>2015</v>
      </c>
      <c r="I12419">
        <v>103425</v>
      </c>
      <c r="J12419" t="s">
        <v>21</v>
      </c>
      <c r="K12419" t="s">
        <v>22</v>
      </c>
      <c r="L12419" t="s">
        <v>64</v>
      </c>
      <c r="M12419" t="s">
        <v>24</v>
      </c>
      <c r="N12419">
        <v>1197</v>
      </c>
      <c r="O12419" t="s">
        <v>33</v>
      </c>
      <c r="P12419">
        <v>5</v>
      </c>
      <c r="Q12419">
        <f t="shared" ref="Q12419:Q12482" si="388">2024-H12419</f>
        <v>9</v>
      </c>
      <c r="R12419" t="str">
        <f t="shared" ref="R12419:R12482" si="389">IF(C12419&lt;=10000,"Budget",IF(C12419&lt;=40000,"Mid-range","Luxury"))</f>
        <v>Mid-range</v>
      </c>
    </row>
    <row r="12420" spans="1:18" x14ac:dyDescent="0.35">
      <c r="A12420">
        <v>12829398</v>
      </c>
      <c r="B12420" t="s">
        <v>11989</v>
      </c>
      <c r="C12420">
        <v>6990</v>
      </c>
      <c r="D12420" t="s">
        <v>127</v>
      </c>
      <c r="E12420">
        <v>2</v>
      </c>
      <c r="F12420" t="s">
        <v>3065</v>
      </c>
      <c r="G12420" t="s">
        <v>1925</v>
      </c>
      <c r="H12420">
        <v>2005</v>
      </c>
      <c r="I12420">
        <v>177792</v>
      </c>
      <c r="J12420" t="s">
        <v>86</v>
      </c>
      <c r="K12420" t="s">
        <v>81</v>
      </c>
      <c r="L12420" t="s">
        <v>23</v>
      </c>
      <c r="M12420" t="s">
        <v>24</v>
      </c>
      <c r="N12420">
        <v>1498</v>
      </c>
      <c r="O12420" t="s">
        <v>116</v>
      </c>
      <c r="P12420">
        <v>4</v>
      </c>
      <c r="Q12420">
        <f t="shared" si="388"/>
        <v>19</v>
      </c>
      <c r="R12420" t="str">
        <f t="shared" si="389"/>
        <v>Budget</v>
      </c>
    </row>
    <row r="12421" spans="1:18" x14ac:dyDescent="0.35">
      <c r="A12421">
        <v>12829409</v>
      </c>
      <c r="B12421" t="s">
        <v>5843</v>
      </c>
      <c r="C12421">
        <v>25990</v>
      </c>
      <c r="D12421" t="s">
        <v>165</v>
      </c>
      <c r="E12421" t="s">
        <v>568</v>
      </c>
      <c r="F12421" t="s">
        <v>857</v>
      </c>
      <c r="G12421" t="s">
        <v>1548</v>
      </c>
      <c r="H12421">
        <v>2016</v>
      </c>
      <c r="I12421">
        <v>60449</v>
      </c>
      <c r="J12421" t="s">
        <v>21</v>
      </c>
      <c r="K12421" t="s">
        <v>22</v>
      </c>
      <c r="L12421" t="s">
        <v>23</v>
      </c>
      <c r="M12421" t="s">
        <v>24</v>
      </c>
      <c r="N12421">
        <v>1998</v>
      </c>
      <c r="O12421" t="s">
        <v>25</v>
      </c>
      <c r="P12421">
        <v>5</v>
      </c>
      <c r="Q12421">
        <f t="shared" si="388"/>
        <v>8</v>
      </c>
      <c r="R12421" t="str">
        <f t="shared" si="389"/>
        <v>Mid-range</v>
      </c>
    </row>
    <row r="12422" spans="1:18" x14ac:dyDescent="0.35">
      <c r="A12422">
        <v>12829414</v>
      </c>
      <c r="B12422" t="s">
        <v>791</v>
      </c>
      <c r="C12422">
        <v>25990</v>
      </c>
      <c r="D12422" t="s">
        <v>42</v>
      </c>
      <c r="E12422" t="s">
        <v>179</v>
      </c>
      <c r="F12422" t="s">
        <v>293</v>
      </c>
      <c r="G12422" t="s">
        <v>792</v>
      </c>
      <c r="H12422">
        <v>2015</v>
      </c>
      <c r="I12422">
        <v>214284</v>
      </c>
      <c r="J12422" t="s">
        <v>205</v>
      </c>
      <c r="K12422" t="s">
        <v>81</v>
      </c>
      <c r="L12422" t="s">
        <v>31</v>
      </c>
      <c r="M12422" t="s">
        <v>24</v>
      </c>
      <c r="N12422">
        <v>2776</v>
      </c>
      <c r="O12422" t="s">
        <v>116</v>
      </c>
      <c r="P12422">
        <v>5</v>
      </c>
      <c r="Q12422">
        <f t="shared" si="388"/>
        <v>9</v>
      </c>
      <c r="R12422" t="str">
        <f t="shared" si="389"/>
        <v>Mid-range</v>
      </c>
    </row>
    <row r="12423" spans="1:18" x14ac:dyDescent="0.35">
      <c r="A12423">
        <v>12829415</v>
      </c>
      <c r="B12423" t="s">
        <v>1380</v>
      </c>
      <c r="C12423">
        <v>16990</v>
      </c>
      <c r="D12423" t="s">
        <v>17</v>
      </c>
      <c r="E12423" t="s">
        <v>632</v>
      </c>
      <c r="F12423" t="s">
        <v>263</v>
      </c>
      <c r="G12423" t="s">
        <v>1381</v>
      </c>
      <c r="H12423">
        <v>2016</v>
      </c>
      <c r="I12423">
        <v>91495</v>
      </c>
      <c r="J12423" t="s">
        <v>86</v>
      </c>
      <c r="K12423" t="s">
        <v>22</v>
      </c>
      <c r="L12423" t="s">
        <v>23</v>
      </c>
      <c r="M12423" t="s">
        <v>24</v>
      </c>
      <c r="N12423">
        <v>1299</v>
      </c>
      <c r="O12423" t="s">
        <v>135</v>
      </c>
      <c r="P12423">
        <v>5</v>
      </c>
      <c r="Q12423">
        <f t="shared" si="388"/>
        <v>8</v>
      </c>
      <c r="R12423" t="str">
        <f t="shared" si="389"/>
        <v>Mid-range</v>
      </c>
    </row>
    <row r="12424" spans="1:18" x14ac:dyDescent="0.35">
      <c r="A12424">
        <v>12829422</v>
      </c>
      <c r="B12424" t="s">
        <v>5929</v>
      </c>
      <c r="C12424">
        <v>26490</v>
      </c>
      <c r="D12424" t="s">
        <v>17</v>
      </c>
      <c r="E12424" t="s">
        <v>642</v>
      </c>
      <c r="F12424" t="s">
        <v>263</v>
      </c>
      <c r="G12424" t="s">
        <v>643</v>
      </c>
      <c r="H12424">
        <v>2018</v>
      </c>
      <c r="I12424">
        <v>98965</v>
      </c>
      <c r="J12424" t="s">
        <v>63</v>
      </c>
      <c r="K12424" t="s">
        <v>22</v>
      </c>
      <c r="L12424" t="s">
        <v>23</v>
      </c>
      <c r="M12424" t="s">
        <v>24</v>
      </c>
      <c r="N12424">
        <v>2494</v>
      </c>
      <c r="O12424" t="s">
        <v>69</v>
      </c>
      <c r="P12424">
        <v>5</v>
      </c>
      <c r="Q12424">
        <f t="shared" si="388"/>
        <v>6</v>
      </c>
      <c r="R12424" t="str">
        <f t="shared" si="389"/>
        <v>Mid-range</v>
      </c>
    </row>
    <row r="12425" spans="1:18" x14ac:dyDescent="0.35">
      <c r="A12425">
        <v>12829427</v>
      </c>
      <c r="B12425" t="s">
        <v>5954</v>
      </c>
      <c r="C12425">
        <v>25990</v>
      </c>
      <c r="D12425" t="s">
        <v>127</v>
      </c>
      <c r="E12425" t="s">
        <v>998</v>
      </c>
      <c r="F12425" t="s">
        <v>3854</v>
      </c>
      <c r="G12425" t="s">
        <v>3855</v>
      </c>
      <c r="H12425">
        <v>2017</v>
      </c>
      <c r="I12425">
        <v>71448</v>
      </c>
      <c r="J12425" t="s">
        <v>21</v>
      </c>
      <c r="K12425" t="s">
        <v>22</v>
      </c>
      <c r="L12425" t="s">
        <v>23</v>
      </c>
      <c r="M12425" t="s">
        <v>24</v>
      </c>
      <c r="N12425">
        <v>1998</v>
      </c>
      <c r="O12425" t="s">
        <v>47</v>
      </c>
      <c r="P12425">
        <v>5</v>
      </c>
      <c r="Q12425">
        <f t="shared" si="388"/>
        <v>7</v>
      </c>
      <c r="R12425" t="str">
        <f t="shared" si="389"/>
        <v>Mid-range</v>
      </c>
    </row>
    <row r="12426" spans="1:18" x14ac:dyDescent="0.35">
      <c r="A12426">
        <v>12829430</v>
      </c>
      <c r="B12426" t="s">
        <v>11990</v>
      </c>
      <c r="C12426">
        <v>69888</v>
      </c>
      <c r="D12426" t="s">
        <v>76</v>
      </c>
      <c r="E12426" t="s">
        <v>373</v>
      </c>
      <c r="F12426" t="s">
        <v>1167</v>
      </c>
      <c r="G12426" t="s">
        <v>7264</v>
      </c>
      <c r="H12426">
        <v>2021</v>
      </c>
      <c r="I12426">
        <v>13210</v>
      </c>
      <c r="J12426" t="s">
        <v>21</v>
      </c>
      <c r="K12426" t="s">
        <v>22</v>
      </c>
      <c r="L12426" t="s">
        <v>31</v>
      </c>
      <c r="M12426" t="s">
        <v>24</v>
      </c>
      <c r="N12426">
        <v>2999</v>
      </c>
      <c r="O12426" t="s">
        <v>47</v>
      </c>
      <c r="P12426">
        <v>7</v>
      </c>
      <c r="Q12426">
        <f t="shared" si="388"/>
        <v>3</v>
      </c>
      <c r="R12426" t="str">
        <f t="shared" si="389"/>
        <v>Luxury</v>
      </c>
    </row>
    <row r="12427" spans="1:18" x14ac:dyDescent="0.35">
      <c r="A12427">
        <v>12829442</v>
      </c>
      <c r="B12427" t="s">
        <v>5841</v>
      </c>
      <c r="C12427">
        <v>51990</v>
      </c>
      <c r="D12427" t="s">
        <v>102</v>
      </c>
      <c r="E12427" t="s">
        <v>386</v>
      </c>
      <c r="F12427" t="s">
        <v>5842</v>
      </c>
      <c r="G12427" t="s">
        <v>1447</v>
      </c>
      <c r="H12427">
        <v>2022</v>
      </c>
      <c r="I12427">
        <v>30</v>
      </c>
      <c r="J12427" t="s">
        <v>21</v>
      </c>
      <c r="K12427" t="s">
        <v>22</v>
      </c>
      <c r="L12427" t="s">
        <v>64</v>
      </c>
      <c r="M12427" t="s">
        <v>32</v>
      </c>
      <c r="N12427">
        <v>1984</v>
      </c>
      <c r="O12427" t="s">
        <v>33</v>
      </c>
      <c r="P12427">
        <v>7</v>
      </c>
      <c r="Q12427">
        <f t="shared" si="388"/>
        <v>2</v>
      </c>
      <c r="R12427" t="str">
        <f t="shared" si="389"/>
        <v>Luxury</v>
      </c>
    </row>
    <row r="12428" spans="1:18" x14ac:dyDescent="0.35">
      <c r="A12428">
        <v>12829445</v>
      </c>
      <c r="B12428" t="s">
        <v>5841</v>
      </c>
      <c r="C12428">
        <v>49990</v>
      </c>
      <c r="D12428" t="s">
        <v>102</v>
      </c>
      <c r="E12428" t="s">
        <v>386</v>
      </c>
      <c r="F12428" t="s">
        <v>5842</v>
      </c>
      <c r="G12428" t="s">
        <v>1447</v>
      </c>
      <c r="H12428">
        <v>2022</v>
      </c>
      <c r="I12428">
        <v>24</v>
      </c>
      <c r="J12428" t="s">
        <v>21</v>
      </c>
      <c r="K12428" t="s">
        <v>22</v>
      </c>
      <c r="L12428" t="s">
        <v>64</v>
      </c>
      <c r="M12428" t="s">
        <v>32</v>
      </c>
      <c r="N12428">
        <v>1984</v>
      </c>
      <c r="O12428" t="s">
        <v>47</v>
      </c>
      <c r="P12428">
        <v>7</v>
      </c>
      <c r="Q12428">
        <f t="shared" si="388"/>
        <v>2</v>
      </c>
      <c r="R12428" t="str">
        <f t="shared" si="389"/>
        <v>Luxury</v>
      </c>
    </row>
    <row r="12429" spans="1:18" x14ac:dyDescent="0.35">
      <c r="A12429">
        <v>12829446</v>
      </c>
      <c r="B12429" t="s">
        <v>3728</v>
      </c>
      <c r="C12429">
        <v>43750</v>
      </c>
      <c r="D12429" t="s">
        <v>127</v>
      </c>
      <c r="E12429" t="s">
        <v>3729</v>
      </c>
      <c r="F12429" t="s">
        <v>3730</v>
      </c>
      <c r="G12429" t="s">
        <v>3731</v>
      </c>
      <c r="H12429">
        <v>2021</v>
      </c>
      <c r="I12429">
        <v>12769</v>
      </c>
      <c r="J12429" t="s">
        <v>21</v>
      </c>
      <c r="K12429" t="s">
        <v>22</v>
      </c>
      <c r="L12429" t="s">
        <v>540</v>
      </c>
      <c r="M12429" t="s">
        <v>24</v>
      </c>
      <c r="N12429">
        <v>1998</v>
      </c>
      <c r="O12429" t="s">
        <v>47</v>
      </c>
      <c r="P12429">
        <v>5</v>
      </c>
      <c r="Q12429">
        <f t="shared" si="388"/>
        <v>3</v>
      </c>
      <c r="R12429" t="str">
        <f t="shared" si="389"/>
        <v>Luxury</v>
      </c>
    </row>
    <row r="12430" spans="1:18" x14ac:dyDescent="0.35">
      <c r="A12430">
        <v>12829449</v>
      </c>
      <c r="B12430" t="s">
        <v>846</v>
      </c>
      <c r="C12430">
        <v>29888</v>
      </c>
      <c r="D12430" t="s">
        <v>847</v>
      </c>
      <c r="E12430" t="s">
        <v>848</v>
      </c>
      <c r="F12430" t="s">
        <v>849</v>
      </c>
      <c r="G12430" t="s">
        <v>850</v>
      </c>
      <c r="H12430">
        <v>2018</v>
      </c>
      <c r="I12430">
        <v>79510</v>
      </c>
      <c r="J12430" t="s">
        <v>169</v>
      </c>
      <c r="K12430" t="s">
        <v>22</v>
      </c>
      <c r="L12430" t="s">
        <v>31</v>
      </c>
      <c r="M12430" t="s">
        <v>24</v>
      </c>
      <c r="N12430">
        <v>2776</v>
      </c>
      <c r="O12430" t="s">
        <v>47</v>
      </c>
      <c r="P12430">
        <v>5</v>
      </c>
      <c r="Q12430">
        <f t="shared" si="388"/>
        <v>6</v>
      </c>
      <c r="R12430" t="str">
        <f t="shared" si="389"/>
        <v>Mid-range</v>
      </c>
    </row>
    <row r="12431" spans="1:18" x14ac:dyDescent="0.35">
      <c r="A12431">
        <v>12829458</v>
      </c>
      <c r="B12431" t="s">
        <v>11991</v>
      </c>
      <c r="C12431">
        <v>42888</v>
      </c>
      <c r="D12431" t="s">
        <v>112</v>
      </c>
      <c r="E12431" t="s">
        <v>5355</v>
      </c>
      <c r="F12431" t="s">
        <v>114</v>
      </c>
      <c r="G12431" t="s">
        <v>6801</v>
      </c>
      <c r="H12431">
        <v>2018</v>
      </c>
      <c r="I12431">
        <v>70051</v>
      </c>
      <c r="J12431" t="s">
        <v>63</v>
      </c>
      <c r="K12431" t="s">
        <v>22</v>
      </c>
      <c r="L12431" t="s">
        <v>64</v>
      </c>
      <c r="M12431" t="s">
        <v>24</v>
      </c>
      <c r="N12431">
        <v>1998</v>
      </c>
      <c r="O12431" t="s">
        <v>25</v>
      </c>
      <c r="P12431">
        <v>5</v>
      </c>
      <c r="Q12431">
        <f t="shared" si="388"/>
        <v>6</v>
      </c>
      <c r="R12431" t="str">
        <f t="shared" si="389"/>
        <v>Luxury</v>
      </c>
    </row>
    <row r="12432" spans="1:18" x14ac:dyDescent="0.35">
      <c r="A12432">
        <v>12829459</v>
      </c>
      <c r="B12432" t="s">
        <v>7179</v>
      </c>
      <c r="C12432">
        <v>27500</v>
      </c>
      <c r="D12432" t="s">
        <v>127</v>
      </c>
      <c r="E12432">
        <v>3</v>
      </c>
      <c r="F12432" t="s">
        <v>2104</v>
      </c>
      <c r="G12432" t="s">
        <v>1875</v>
      </c>
      <c r="H12432">
        <v>2017</v>
      </c>
      <c r="I12432">
        <v>44000</v>
      </c>
      <c r="J12432" t="s">
        <v>63</v>
      </c>
      <c r="K12432" t="s">
        <v>22</v>
      </c>
      <c r="L12432" t="s">
        <v>23</v>
      </c>
      <c r="M12432" t="s">
        <v>24</v>
      </c>
      <c r="N12432">
        <v>2488</v>
      </c>
      <c r="O12432" t="s">
        <v>1483</v>
      </c>
      <c r="P12432">
        <v>5</v>
      </c>
      <c r="Q12432">
        <f t="shared" si="388"/>
        <v>7</v>
      </c>
      <c r="R12432" t="str">
        <f t="shared" si="389"/>
        <v>Mid-range</v>
      </c>
    </row>
    <row r="12433" spans="1:18" x14ac:dyDescent="0.35">
      <c r="A12433">
        <v>12829464</v>
      </c>
      <c r="B12433" t="s">
        <v>9148</v>
      </c>
      <c r="C12433">
        <v>4888</v>
      </c>
      <c r="D12433" t="s">
        <v>127</v>
      </c>
      <c r="E12433">
        <v>3</v>
      </c>
      <c r="F12433" t="s">
        <v>128</v>
      </c>
      <c r="G12433" t="s">
        <v>3100</v>
      </c>
      <c r="H12433">
        <v>2006</v>
      </c>
      <c r="I12433">
        <v>273112</v>
      </c>
      <c r="J12433" t="s">
        <v>63</v>
      </c>
      <c r="K12433" t="s">
        <v>81</v>
      </c>
      <c r="L12433" t="s">
        <v>23</v>
      </c>
      <c r="M12433" t="s">
        <v>24</v>
      </c>
      <c r="N12433">
        <v>1998</v>
      </c>
      <c r="O12433" t="s">
        <v>135</v>
      </c>
      <c r="P12433">
        <v>5</v>
      </c>
      <c r="Q12433">
        <f t="shared" si="388"/>
        <v>18</v>
      </c>
      <c r="R12433" t="str">
        <f t="shared" si="389"/>
        <v>Budget</v>
      </c>
    </row>
    <row r="12434" spans="1:18" x14ac:dyDescent="0.35">
      <c r="A12434">
        <v>12829473</v>
      </c>
      <c r="B12434" t="s">
        <v>11992</v>
      </c>
      <c r="C12434">
        <v>2995</v>
      </c>
      <c r="D12434" t="s">
        <v>54</v>
      </c>
      <c r="E12434" t="s">
        <v>55</v>
      </c>
      <c r="F12434" t="s">
        <v>2713</v>
      </c>
      <c r="G12434" t="s">
        <v>99</v>
      </c>
      <c r="H12434">
        <v>2005</v>
      </c>
      <c r="I12434">
        <v>448764</v>
      </c>
      <c r="J12434" t="s">
        <v>21</v>
      </c>
      <c r="K12434" t="s">
        <v>22</v>
      </c>
      <c r="L12434" t="s">
        <v>23</v>
      </c>
      <c r="M12434" t="s">
        <v>24</v>
      </c>
      <c r="N12434">
        <v>3984</v>
      </c>
      <c r="O12434" t="s">
        <v>47</v>
      </c>
      <c r="P12434">
        <v>5</v>
      </c>
      <c r="Q12434">
        <f t="shared" si="388"/>
        <v>19</v>
      </c>
      <c r="R12434" t="str">
        <f t="shared" si="389"/>
        <v>Budget</v>
      </c>
    </row>
    <row r="12435" spans="1:18" x14ac:dyDescent="0.35">
      <c r="A12435">
        <v>12829474</v>
      </c>
      <c r="B12435" t="s">
        <v>5910</v>
      </c>
      <c r="C12435">
        <v>41990</v>
      </c>
      <c r="D12435" t="s">
        <v>88</v>
      </c>
      <c r="E12435" t="s">
        <v>98</v>
      </c>
      <c r="F12435" t="s">
        <v>909</v>
      </c>
      <c r="G12435" t="s">
        <v>5911</v>
      </c>
      <c r="H12435">
        <v>2018</v>
      </c>
      <c r="I12435">
        <v>13929</v>
      </c>
      <c r="J12435" t="s">
        <v>86</v>
      </c>
      <c r="K12435" t="s">
        <v>81</v>
      </c>
      <c r="L12435" t="s">
        <v>64</v>
      </c>
      <c r="M12435" t="s">
        <v>24</v>
      </c>
      <c r="N12435">
        <v>1998</v>
      </c>
      <c r="O12435" t="s">
        <v>25</v>
      </c>
      <c r="P12435">
        <v>5</v>
      </c>
      <c r="Q12435">
        <f t="shared" si="388"/>
        <v>6</v>
      </c>
      <c r="R12435" t="str">
        <f t="shared" si="389"/>
        <v>Luxury</v>
      </c>
    </row>
    <row r="12436" spans="1:18" x14ac:dyDescent="0.35">
      <c r="A12436">
        <v>12829497</v>
      </c>
      <c r="B12436" t="s">
        <v>5694</v>
      </c>
      <c r="C12436">
        <v>34990</v>
      </c>
      <c r="D12436" t="s">
        <v>17</v>
      </c>
      <c r="E12436" t="s">
        <v>262</v>
      </c>
      <c r="F12436" t="s">
        <v>5695</v>
      </c>
      <c r="G12436" t="s">
        <v>1911</v>
      </c>
      <c r="H12436">
        <v>2021</v>
      </c>
      <c r="I12436">
        <v>28186</v>
      </c>
      <c r="J12436" t="s">
        <v>63</v>
      </c>
      <c r="K12436" t="s">
        <v>22</v>
      </c>
      <c r="L12436" t="s">
        <v>540</v>
      </c>
      <c r="M12436" t="s">
        <v>24</v>
      </c>
      <c r="N12436">
        <v>1798</v>
      </c>
      <c r="O12436" t="s">
        <v>69</v>
      </c>
      <c r="P12436">
        <v>5</v>
      </c>
      <c r="Q12436">
        <f t="shared" si="388"/>
        <v>3</v>
      </c>
      <c r="R12436" t="str">
        <f t="shared" si="389"/>
        <v>Mid-range</v>
      </c>
    </row>
    <row r="12437" spans="1:18" x14ac:dyDescent="0.35">
      <c r="A12437">
        <v>12829498</v>
      </c>
      <c r="B12437" t="s">
        <v>8469</v>
      </c>
      <c r="C12437">
        <v>43990</v>
      </c>
      <c r="D12437" t="s">
        <v>17</v>
      </c>
      <c r="E12437" t="s">
        <v>153</v>
      </c>
      <c r="F12437" t="s">
        <v>154</v>
      </c>
      <c r="G12437" t="s">
        <v>1884</v>
      </c>
      <c r="H12437">
        <v>2022</v>
      </c>
      <c r="I12437">
        <v>7549</v>
      </c>
      <c r="J12437" t="s">
        <v>21</v>
      </c>
      <c r="K12437" t="s">
        <v>22</v>
      </c>
      <c r="L12437" t="s">
        <v>23</v>
      </c>
      <c r="M12437" t="s">
        <v>24</v>
      </c>
      <c r="N12437">
        <v>1987</v>
      </c>
      <c r="O12437" t="s">
        <v>25</v>
      </c>
      <c r="P12437">
        <v>5</v>
      </c>
      <c r="Q12437">
        <f t="shared" si="388"/>
        <v>2</v>
      </c>
      <c r="R12437" t="str">
        <f t="shared" si="389"/>
        <v>Luxury</v>
      </c>
    </row>
    <row r="12438" spans="1:18" x14ac:dyDescent="0.35">
      <c r="A12438">
        <v>12829499</v>
      </c>
      <c r="B12438" t="s">
        <v>11993</v>
      </c>
      <c r="C12438">
        <v>26990</v>
      </c>
      <c r="D12438" t="s">
        <v>127</v>
      </c>
      <c r="E12438" t="s">
        <v>466</v>
      </c>
      <c r="F12438" t="s">
        <v>8342</v>
      </c>
      <c r="G12438" t="s">
        <v>1091</v>
      </c>
      <c r="H12438">
        <v>2015</v>
      </c>
      <c r="I12438">
        <v>52811</v>
      </c>
      <c r="J12438" t="s">
        <v>21</v>
      </c>
      <c r="K12438" t="s">
        <v>22</v>
      </c>
      <c r="L12438" t="s">
        <v>23</v>
      </c>
      <c r="M12438" t="s">
        <v>24</v>
      </c>
      <c r="N12438">
        <v>2488</v>
      </c>
      <c r="O12438" t="s">
        <v>69</v>
      </c>
      <c r="P12438">
        <v>5</v>
      </c>
      <c r="Q12438">
        <f t="shared" si="388"/>
        <v>9</v>
      </c>
      <c r="R12438" t="str">
        <f t="shared" si="389"/>
        <v>Mid-range</v>
      </c>
    </row>
    <row r="12439" spans="1:18" x14ac:dyDescent="0.35">
      <c r="A12439">
        <v>12829501</v>
      </c>
      <c r="B12439" t="s">
        <v>11350</v>
      </c>
      <c r="C12439">
        <v>31990</v>
      </c>
      <c r="D12439" t="s">
        <v>328</v>
      </c>
      <c r="E12439" t="s">
        <v>329</v>
      </c>
      <c r="F12439" t="s">
        <v>543</v>
      </c>
      <c r="G12439" t="s">
        <v>592</v>
      </c>
      <c r="H12439">
        <v>2020</v>
      </c>
      <c r="I12439">
        <v>14093</v>
      </c>
      <c r="J12439" t="s">
        <v>86</v>
      </c>
      <c r="K12439" t="s">
        <v>22</v>
      </c>
      <c r="L12439" t="s">
        <v>23</v>
      </c>
      <c r="M12439" t="s">
        <v>24</v>
      </c>
      <c r="N12439">
        <v>1799</v>
      </c>
      <c r="O12439" t="s">
        <v>116</v>
      </c>
      <c r="P12439">
        <v>5</v>
      </c>
      <c r="Q12439">
        <f t="shared" si="388"/>
        <v>4</v>
      </c>
      <c r="R12439" t="str">
        <f t="shared" si="389"/>
        <v>Mid-range</v>
      </c>
    </row>
    <row r="12440" spans="1:18" x14ac:dyDescent="0.35">
      <c r="A12440">
        <v>12829502</v>
      </c>
      <c r="B12440" t="s">
        <v>11994</v>
      </c>
      <c r="C12440">
        <v>51990</v>
      </c>
      <c r="D12440" t="s">
        <v>143</v>
      </c>
      <c r="E12440" t="s">
        <v>144</v>
      </c>
      <c r="F12440" t="s">
        <v>4751</v>
      </c>
      <c r="G12440" t="s">
        <v>1120</v>
      </c>
      <c r="H12440">
        <v>2022</v>
      </c>
      <c r="I12440">
        <v>6722</v>
      </c>
      <c r="J12440" t="s">
        <v>21</v>
      </c>
      <c r="K12440" t="s">
        <v>22</v>
      </c>
      <c r="L12440" t="s">
        <v>23</v>
      </c>
      <c r="M12440" t="s">
        <v>24</v>
      </c>
      <c r="N12440">
        <v>2498</v>
      </c>
      <c r="O12440" t="s">
        <v>47</v>
      </c>
      <c r="P12440">
        <v>5</v>
      </c>
      <c r="Q12440">
        <f t="shared" si="388"/>
        <v>2</v>
      </c>
      <c r="R12440" t="str">
        <f t="shared" si="389"/>
        <v>Luxury</v>
      </c>
    </row>
    <row r="12441" spans="1:18" x14ac:dyDescent="0.35">
      <c r="A12441">
        <v>12829512</v>
      </c>
      <c r="B12441" t="s">
        <v>2186</v>
      </c>
      <c r="C12441">
        <v>34990</v>
      </c>
      <c r="D12441" t="s">
        <v>42</v>
      </c>
      <c r="E12441" t="s">
        <v>179</v>
      </c>
      <c r="F12441" t="s">
        <v>1289</v>
      </c>
      <c r="G12441" t="s">
        <v>204</v>
      </c>
      <c r="H12441">
        <v>2016</v>
      </c>
      <c r="I12441">
        <v>142973</v>
      </c>
      <c r="J12441" t="s">
        <v>205</v>
      </c>
      <c r="K12441" t="s">
        <v>22</v>
      </c>
      <c r="L12441" t="s">
        <v>31</v>
      </c>
      <c r="M12441" t="s">
        <v>24</v>
      </c>
      <c r="N12441">
        <v>2776</v>
      </c>
      <c r="O12441" t="s">
        <v>47</v>
      </c>
      <c r="P12441">
        <v>5</v>
      </c>
      <c r="Q12441">
        <f t="shared" si="388"/>
        <v>8</v>
      </c>
      <c r="R12441" t="str">
        <f t="shared" si="389"/>
        <v>Mid-range</v>
      </c>
    </row>
    <row r="12442" spans="1:18" x14ac:dyDescent="0.35">
      <c r="A12442">
        <v>12829514</v>
      </c>
      <c r="B12442" t="s">
        <v>11995</v>
      </c>
      <c r="C12442">
        <v>30990</v>
      </c>
      <c r="D12442" t="s">
        <v>533</v>
      </c>
      <c r="E12442" t="s">
        <v>534</v>
      </c>
      <c r="F12442" t="s">
        <v>6173</v>
      </c>
      <c r="G12442" t="s">
        <v>536</v>
      </c>
      <c r="H12442">
        <v>2018</v>
      </c>
      <c r="I12442">
        <v>42000</v>
      </c>
      <c r="J12442" t="s">
        <v>21</v>
      </c>
      <c r="K12442" t="s">
        <v>22</v>
      </c>
      <c r="L12442" t="s">
        <v>23</v>
      </c>
      <c r="M12442" t="s">
        <v>24</v>
      </c>
      <c r="N12442">
        <v>1373</v>
      </c>
      <c r="O12442" t="s">
        <v>116</v>
      </c>
      <c r="P12442">
        <v>5</v>
      </c>
      <c r="Q12442">
        <f t="shared" si="388"/>
        <v>6</v>
      </c>
      <c r="R12442" t="str">
        <f t="shared" si="389"/>
        <v>Mid-range</v>
      </c>
    </row>
    <row r="12443" spans="1:18" x14ac:dyDescent="0.35">
      <c r="A12443">
        <v>12829531</v>
      </c>
      <c r="B12443" t="s">
        <v>4114</v>
      </c>
      <c r="C12443">
        <v>49888</v>
      </c>
      <c r="D12443" t="s">
        <v>59</v>
      </c>
      <c r="E12443" t="s">
        <v>217</v>
      </c>
      <c r="F12443" t="s">
        <v>218</v>
      </c>
      <c r="G12443" t="s">
        <v>4115</v>
      </c>
      <c r="H12443">
        <v>2016</v>
      </c>
      <c r="I12443">
        <v>31268</v>
      </c>
      <c r="J12443" t="s">
        <v>220</v>
      </c>
      <c r="K12443" t="s">
        <v>22</v>
      </c>
      <c r="L12443" t="s">
        <v>64</v>
      </c>
      <c r="M12443" t="s">
        <v>24</v>
      </c>
      <c r="N12443">
        <v>1997</v>
      </c>
      <c r="O12443" t="s">
        <v>25</v>
      </c>
      <c r="P12443">
        <v>4</v>
      </c>
      <c r="Q12443">
        <f t="shared" si="388"/>
        <v>8</v>
      </c>
      <c r="R12443" t="str">
        <f t="shared" si="389"/>
        <v>Luxury</v>
      </c>
    </row>
    <row r="12444" spans="1:18" x14ac:dyDescent="0.35">
      <c r="A12444">
        <v>12829534</v>
      </c>
      <c r="B12444" t="s">
        <v>11435</v>
      </c>
      <c r="C12444">
        <v>33888</v>
      </c>
      <c r="D12444" t="s">
        <v>17</v>
      </c>
      <c r="E12444">
        <v>86</v>
      </c>
      <c r="F12444" t="s">
        <v>2012</v>
      </c>
      <c r="G12444" t="s">
        <v>4917</v>
      </c>
      <c r="H12444">
        <v>2015</v>
      </c>
      <c r="I12444">
        <v>50747</v>
      </c>
      <c r="J12444" t="s">
        <v>393</v>
      </c>
      <c r="K12444" t="s">
        <v>22</v>
      </c>
      <c r="L12444" t="s">
        <v>64</v>
      </c>
      <c r="M12444" t="s">
        <v>24</v>
      </c>
      <c r="N12444">
        <v>1998</v>
      </c>
      <c r="O12444" t="s">
        <v>69</v>
      </c>
      <c r="P12444">
        <v>4</v>
      </c>
      <c r="Q12444">
        <f t="shared" si="388"/>
        <v>9</v>
      </c>
      <c r="R12444" t="str">
        <f t="shared" si="389"/>
        <v>Mid-range</v>
      </c>
    </row>
    <row r="12445" spans="1:18" x14ac:dyDescent="0.35">
      <c r="A12445">
        <v>12829535</v>
      </c>
      <c r="B12445" t="s">
        <v>9789</v>
      </c>
      <c r="C12445">
        <v>18771</v>
      </c>
      <c r="D12445" t="s">
        <v>143</v>
      </c>
      <c r="E12445" t="s">
        <v>144</v>
      </c>
      <c r="F12445" t="s">
        <v>354</v>
      </c>
      <c r="G12445" t="s">
        <v>452</v>
      </c>
      <c r="H12445">
        <v>2013</v>
      </c>
      <c r="I12445">
        <v>182413</v>
      </c>
      <c r="J12445" t="s">
        <v>21</v>
      </c>
      <c r="K12445" t="s">
        <v>22</v>
      </c>
      <c r="L12445" t="s">
        <v>23</v>
      </c>
      <c r="M12445" t="s">
        <v>24</v>
      </c>
      <c r="N12445">
        <v>2498</v>
      </c>
      <c r="O12445" t="s">
        <v>135</v>
      </c>
      <c r="P12445">
        <v>5</v>
      </c>
      <c r="Q12445">
        <f t="shared" si="388"/>
        <v>11</v>
      </c>
      <c r="R12445" t="str">
        <f t="shared" si="389"/>
        <v>Mid-range</v>
      </c>
    </row>
    <row r="12446" spans="1:18" x14ac:dyDescent="0.35">
      <c r="A12446">
        <v>12829537</v>
      </c>
      <c r="B12446" t="s">
        <v>11996</v>
      </c>
      <c r="C12446">
        <v>37800</v>
      </c>
      <c r="D12446" t="s">
        <v>59</v>
      </c>
      <c r="E12446" t="s">
        <v>1311</v>
      </c>
      <c r="F12446" t="s">
        <v>6252</v>
      </c>
      <c r="G12446" t="s">
        <v>5140</v>
      </c>
      <c r="H12446">
        <v>2018</v>
      </c>
      <c r="I12446">
        <v>58426</v>
      </c>
      <c r="J12446" t="s">
        <v>21</v>
      </c>
      <c r="K12446" t="s">
        <v>22</v>
      </c>
      <c r="L12446" t="s">
        <v>64</v>
      </c>
      <c r="M12446" t="s">
        <v>24</v>
      </c>
      <c r="N12446">
        <v>1499</v>
      </c>
      <c r="O12446" t="s">
        <v>47</v>
      </c>
      <c r="P12446">
        <v>5</v>
      </c>
      <c r="Q12446">
        <f t="shared" si="388"/>
        <v>6</v>
      </c>
      <c r="R12446" t="str">
        <f t="shared" si="389"/>
        <v>Mid-range</v>
      </c>
    </row>
    <row r="12447" spans="1:18" x14ac:dyDescent="0.35">
      <c r="A12447">
        <v>12829540</v>
      </c>
      <c r="B12447" t="s">
        <v>11997</v>
      </c>
      <c r="C12447">
        <v>11990</v>
      </c>
      <c r="D12447" t="s">
        <v>127</v>
      </c>
      <c r="E12447" t="s">
        <v>4356</v>
      </c>
      <c r="F12447" t="s">
        <v>11998</v>
      </c>
      <c r="G12447" t="s">
        <v>6943</v>
      </c>
      <c r="H12447">
        <v>2007</v>
      </c>
      <c r="I12447">
        <v>144436</v>
      </c>
      <c r="J12447" t="s">
        <v>21</v>
      </c>
      <c r="K12447" t="s">
        <v>22</v>
      </c>
      <c r="L12447" t="s">
        <v>64</v>
      </c>
      <c r="M12447" t="s">
        <v>24</v>
      </c>
      <c r="N12447">
        <v>2261</v>
      </c>
      <c r="O12447" t="s">
        <v>47</v>
      </c>
      <c r="P12447">
        <v>5</v>
      </c>
      <c r="Q12447">
        <f t="shared" si="388"/>
        <v>17</v>
      </c>
      <c r="R12447" t="str">
        <f t="shared" si="389"/>
        <v>Mid-range</v>
      </c>
    </row>
    <row r="12448" spans="1:18" x14ac:dyDescent="0.35">
      <c r="A12448">
        <v>12829545</v>
      </c>
      <c r="B12448" t="s">
        <v>1503</v>
      </c>
      <c r="C12448">
        <v>38100</v>
      </c>
      <c r="D12448" t="s">
        <v>112</v>
      </c>
      <c r="E12448" t="s">
        <v>1504</v>
      </c>
      <c r="F12448" t="s">
        <v>1505</v>
      </c>
      <c r="G12448" t="s">
        <v>1506</v>
      </c>
      <c r="H12448">
        <v>2015</v>
      </c>
      <c r="I12448">
        <v>100550</v>
      </c>
      <c r="J12448" t="s">
        <v>21</v>
      </c>
      <c r="K12448" t="s">
        <v>22</v>
      </c>
      <c r="L12448" t="s">
        <v>64</v>
      </c>
      <c r="M12448" t="s">
        <v>24</v>
      </c>
      <c r="N12448">
        <v>1998</v>
      </c>
      <c r="O12448" t="s">
        <v>25</v>
      </c>
      <c r="P12448">
        <v>5</v>
      </c>
      <c r="Q12448">
        <f t="shared" si="388"/>
        <v>9</v>
      </c>
      <c r="R12448" t="str">
        <f t="shared" si="389"/>
        <v>Mid-range</v>
      </c>
    </row>
    <row r="12449" spans="1:18" x14ac:dyDescent="0.35">
      <c r="A12449">
        <v>12829550</v>
      </c>
      <c r="B12449" t="s">
        <v>6581</v>
      </c>
      <c r="C12449">
        <v>13990</v>
      </c>
      <c r="D12449" t="s">
        <v>102</v>
      </c>
      <c r="E12449" t="s">
        <v>386</v>
      </c>
      <c r="F12449" t="s">
        <v>938</v>
      </c>
      <c r="G12449" t="s">
        <v>6582</v>
      </c>
      <c r="H12449">
        <v>2010</v>
      </c>
      <c r="I12449">
        <v>133035</v>
      </c>
      <c r="J12449" t="s">
        <v>21</v>
      </c>
      <c r="K12449" t="s">
        <v>22</v>
      </c>
      <c r="L12449" t="s">
        <v>64</v>
      </c>
      <c r="M12449" t="s">
        <v>24</v>
      </c>
      <c r="N12449">
        <v>1984</v>
      </c>
      <c r="O12449" t="s">
        <v>116</v>
      </c>
      <c r="P12449">
        <v>5</v>
      </c>
      <c r="Q12449">
        <f t="shared" si="388"/>
        <v>14</v>
      </c>
      <c r="R12449" t="str">
        <f t="shared" si="389"/>
        <v>Mid-range</v>
      </c>
    </row>
    <row r="12450" spans="1:18" x14ac:dyDescent="0.35">
      <c r="A12450">
        <v>12829551</v>
      </c>
      <c r="B12450" t="s">
        <v>9903</v>
      </c>
      <c r="C12450">
        <v>15990</v>
      </c>
      <c r="D12450" t="s">
        <v>54</v>
      </c>
      <c r="E12450" t="s">
        <v>83</v>
      </c>
      <c r="F12450" t="s">
        <v>760</v>
      </c>
      <c r="G12450" t="s">
        <v>85</v>
      </c>
      <c r="H12450">
        <v>2013</v>
      </c>
      <c r="I12450">
        <v>85776</v>
      </c>
      <c r="J12450" t="s">
        <v>63</v>
      </c>
      <c r="K12450" t="s">
        <v>22</v>
      </c>
      <c r="L12450" t="s">
        <v>23</v>
      </c>
      <c r="M12450" t="s">
        <v>24</v>
      </c>
      <c r="N12450">
        <v>1999</v>
      </c>
      <c r="O12450" t="s">
        <v>116</v>
      </c>
      <c r="P12450">
        <v>5</v>
      </c>
      <c r="Q12450">
        <f t="shared" si="388"/>
        <v>11</v>
      </c>
      <c r="R12450" t="str">
        <f t="shared" si="389"/>
        <v>Mid-range</v>
      </c>
    </row>
    <row r="12451" spans="1:18" x14ac:dyDescent="0.35">
      <c r="A12451">
        <v>12829552</v>
      </c>
      <c r="B12451" t="s">
        <v>11999</v>
      </c>
      <c r="C12451">
        <v>10990</v>
      </c>
      <c r="D12451" t="s">
        <v>533</v>
      </c>
      <c r="E12451" t="s">
        <v>577</v>
      </c>
      <c r="F12451" t="s">
        <v>696</v>
      </c>
      <c r="G12451" t="s">
        <v>9823</v>
      </c>
      <c r="H12451">
        <v>2010</v>
      </c>
      <c r="I12451">
        <v>149984</v>
      </c>
      <c r="J12451" t="s">
        <v>86</v>
      </c>
      <c r="K12451" t="s">
        <v>81</v>
      </c>
      <c r="L12451" t="s">
        <v>23</v>
      </c>
      <c r="M12451" t="s">
        <v>24</v>
      </c>
      <c r="N12451">
        <v>1586</v>
      </c>
      <c r="O12451" t="s">
        <v>47</v>
      </c>
      <c r="P12451">
        <v>5</v>
      </c>
      <c r="Q12451">
        <f t="shared" si="388"/>
        <v>14</v>
      </c>
      <c r="R12451" t="str">
        <f t="shared" si="389"/>
        <v>Mid-range</v>
      </c>
    </row>
    <row r="12452" spans="1:18" x14ac:dyDescent="0.35">
      <c r="A12452">
        <v>12829556</v>
      </c>
      <c r="B12452" t="s">
        <v>6377</v>
      </c>
      <c r="C12452">
        <v>21999</v>
      </c>
      <c r="D12452" t="s">
        <v>127</v>
      </c>
      <c r="E12452">
        <v>3</v>
      </c>
      <c r="F12452" t="s">
        <v>4382</v>
      </c>
      <c r="G12452" t="s">
        <v>1875</v>
      </c>
      <c r="H12452">
        <v>2017</v>
      </c>
      <c r="I12452">
        <v>84752</v>
      </c>
      <c r="J12452" t="s">
        <v>86</v>
      </c>
      <c r="K12452" t="s">
        <v>81</v>
      </c>
      <c r="L12452" t="s">
        <v>23</v>
      </c>
      <c r="M12452" t="s">
        <v>24</v>
      </c>
      <c r="N12452">
        <v>2488</v>
      </c>
      <c r="O12452" t="s">
        <v>25</v>
      </c>
      <c r="P12452">
        <v>5</v>
      </c>
      <c r="Q12452">
        <f t="shared" si="388"/>
        <v>7</v>
      </c>
      <c r="R12452" t="str">
        <f t="shared" si="389"/>
        <v>Mid-range</v>
      </c>
    </row>
    <row r="12453" spans="1:18" x14ac:dyDescent="0.35">
      <c r="A12453">
        <v>12829562</v>
      </c>
      <c r="B12453" t="s">
        <v>12000</v>
      </c>
      <c r="C12453">
        <v>35999</v>
      </c>
      <c r="D12453" t="s">
        <v>131</v>
      </c>
      <c r="E12453" t="s">
        <v>5414</v>
      </c>
      <c r="F12453" t="s">
        <v>1202</v>
      </c>
      <c r="G12453" t="s">
        <v>5415</v>
      </c>
      <c r="H12453">
        <v>2015</v>
      </c>
      <c r="I12453">
        <v>72572</v>
      </c>
      <c r="J12453" t="s">
        <v>86</v>
      </c>
      <c r="K12453" t="s">
        <v>81</v>
      </c>
      <c r="L12453" t="s">
        <v>64</v>
      </c>
      <c r="M12453" t="s">
        <v>24</v>
      </c>
      <c r="N12453">
        <v>1984</v>
      </c>
      <c r="O12453" t="s">
        <v>135</v>
      </c>
      <c r="P12453">
        <v>5</v>
      </c>
      <c r="Q12453">
        <f t="shared" si="388"/>
        <v>9</v>
      </c>
      <c r="R12453" t="str">
        <f t="shared" si="389"/>
        <v>Mid-range</v>
      </c>
    </row>
    <row r="12454" spans="1:18" x14ac:dyDescent="0.35">
      <c r="A12454">
        <v>12829575</v>
      </c>
      <c r="B12454" t="s">
        <v>6479</v>
      </c>
      <c r="C12454">
        <v>10500</v>
      </c>
      <c r="D12454" t="s">
        <v>143</v>
      </c>
      <c r="E12454" t="s">
        <v>1109</v>
      </c>
      <c r="F12454" t="s">
        <v>3338</v>
      </c>
      <c r="G12454" t="s">
        <v>464</v>
      </c>
      <c r="H12454">
        <v>2010</v>
      </c>
      <c r="I12454">
        <v>228020</v>
      </c>
      <c r="J12454" t="s">
        <v>21</v>
      </c>
      <c r="K12454" t="s">
        <v>81</v>
      </c>
      <c r="L12454" t="s">
        <v>31</v>
      </c>
      <c r="M12454" t="s">
        <v>24</v>
      </c>
      <c r="N12454">
        <v>1998</v>
      </c>
      <c r="O12454" t="s">
        <v>116</v>
      </c>
      <c r="P12454">
        <v>5</v>
      </c>
      <c r="Q12454">
        <f t="shared" si="388"/>
        <v>14</v>
      </c>
      <c r="R12454" t="str">
        <f t="shared" si="389"/>
        <v>Mid-range</v>
      </c>
    </row>
    <row r="12455" spans="1:18" x14ac:dyDescent="0.35">
      <c r="A12455">
        <v>12829581</v>
      </c>
      <c r="B12455" t="s">
        <v>11096</v>
      </c>
      <c r="C12455">
        <v>5700</v>
      </c>
      <c r="D12455" t="s">
        <v>188</v>
      </c>
      <c r="E12455" t="s">
        <v>995</v>
      </c>
      <c r="F12455" t="s">
        <v>251</v>
      </c>
      <c r="G12455" t="s">
        <v>11097</v>
      </c>
      <c r="H12455">
        <v>2012</v>
      </c>
      <c r="I12455">
        <v>159000</v>
      </c>
      <c r="J12455" t="s">
        <v>86</v>
      </c>
      <c r="K12455" t="s">
        <v>81</v>
      </c>
      <c r="L12455" t="s">
        <v>23</v>
      </c>
      <c r="M12455" t="s">
        <v>24</v>
      </c>
      <c r="N12455">
        <v>1998</v>
      </c>
      <c r="O12455" t="s">
        <v>47</v>
      </c>
      <c r="P12455">
        <v>5</v>
      </c>
      <c r="Q12455">
        <f t="shared" si="388"/>
        <v>12</v>
      </c>
      <c r="R12455" t="str">
        <f t="shared" si="389"/>
        <v>Budget</v>
      </c>
    </row>
    <row r="12456" spans="1:18" x14ac:dyDescent="0.35">
      <c r="A12456">
        <v>12829591</v>
      </c>
      <c r="B12456" t="s">
        <v>6486</v>
      </c>
      <c r="C12456">
        <v>17888</v>
      </c>
      <c r="D12456" t="s">
        <v>88</v>
      </c>
      <c r="E12456" t="s">
        <v>707</v>
      </c>
      <c r="F12456" t="s">
        <v>696</v>
      </c>
      <c r="G12456" t="s">
        <v>6487</v>
      </c>
      <c r="H12456">
        <v>2017</v>
      </c>
      <c r="I12456">
        <v>56642</v>
      </c>
      <c r="J12456" t="s">
        <v>86</v>
      </c>
      <c r="K12456" t="s">
        <v>22</v>
      </c>
      <c r="L12456" t="s">
        <v>23</v>
      </c>
      <c r="M12456" t="s">
        <v>24</v>
      </c>
      <c r="N12456">
        <v>1591</v>
      </c>
      <c r="O12456" t="s">
        <v>69</v>
      </c>
      <c r="P12456">
        <v>5</v>
      </c>
      <c r="Q12456">
        <f t="shared" si="388"/>
        <v>7</v>
      </c>
      <c r="R12456" t="str">
        <f t="shared" si="389"/>
        <v>Mid-range</v>
      </c>
    </row>
    <row r="12457" spans="1:18" x14ac:dyDescent="0.35">
      <c r="A12457">
        <v>12829598</v>
      </c>
      <c r="B12457" t="s">
        <v>5960</v>
      </c>
      <c r="C12457">
        <v>32900</v>
      </c>
      <c r="D12457" t="s">
        <v>131</v>
      </c>
      <c r="E12457" t="s">
        <v>745</v>
      </c>
      <c r="F12457" t="s">
        <v>5961</v>
      </c>
      <c r="G12457" t="s">
        <v>1769</v>
      </c>
      <c r="H12457">
        <v>2018</v>
      </c>
      <c r="I12457">
        <v>78681</v>
      </c>
      <c r="J12457" t="s">
        <v>86</v>
      </c>
      <c r="K12457" t="s">
        <v>22</v>
      </c>
      <c r="L12457" t="s">
        <v>64</v>
      </c>
      <c r="M12457" t="s">
        <v>24</v>
      </c>
      <c r="N12457">
        <v>1395</v>
      </c>
      <c r="O12457" t="s">
        <v>47</v>
      </c>
      <c r="P12457">
        <v>5</v>
      </c>
      <c r="Q12457">
        <f t="shared" si="388"/>
        <v>6</v>
      </c>
      <c r="R12457" t="str">
        <f t="shared" si="389"/>
        <v>Mid-range</v>
      </c>
    </row>
    <row r="12458" spans="1:18" x14ac:dyDescent="0.35">
      <c r="A12458">
        <v>12829601</v>
      </c>
      <c r="B12458" t="s">
        <v>2664</v>
      </c>
      <c r="C12458">
        <v>38888</v>
      </c>
      <c r="D12458" t="s">
        <v>143</v>
      </c>
      <c r="E12458" t="s">
        <v>1744</v>
      </c>
      <c r="F12458" t="s">
        <v>2210</v>
      </c>
      <c r="G12458" t="s">
        <v>1091</v>
      </c>
      <c r="H12458">
        <v>2014</v>
      </c>
      <c r="I12458">
        <v>94000</v>
      </c>
      <c r="J12458" t="s">
        <v>63</v>
      </c>
      <c r="K12458" t="s">
        <v>22</v>
      </c>
      <c r="L12458" t="s">
        <v>64</v>
      </c>
      <c r="M12458" t="s">
        <v>24</v>
      </c>
      <c r="N12458">
        <v>1998</v>
      </c>
      <c r="O12458" t="s">
        <v>33</v>
      </c>
      <c r="P12458">
        <v>5</v>
      </c>
      <c r="Q12458">
        <f t="shared" si="388"/>
        <v>10</v>
      </c>
      <c r="R12458" t="str">
        <f t="shared" si="389"/>
        <v>Mid-range</v>
      </c>
    </row>
    <row r="12459" spans="1:18" x14ac:dyDescent="0.35">
      <c r="A12459">
        <v>12829604</v>
      </c>
      <c r="B12459" t="s">
        <v>152</v>
      </c>
      <c r="C12459">
        <v>25913</v>
      </c>
      <c r="D12459" t="s">
        <v>17</v>
      </c>
      <c r="E12459" t="s">
        <v>153</v>
      </c>
      <c r="F12459" t="s">
        <v>154</v>
      </c>
      <c r="G12459" t="s">
        <v>155</v>
      </c>
      <c r="H12459">
        <v>2017</v>
      </c>
      <c r="I12459">
        <v>95909</v>
      </c>
      <c r="J12459" t="s">
        <v>21</v>
      </c>
      <c r="K12459" t="s">
        <v>22</v>
      </c>
      <c r="L12459" t="s">
        <v>23</v>
      </c>
      <c r="M12459" t="s">
        <v>24</v>
      </c>
      <c r="N12459">
        <v>1987</v>
      </c>
      <c r="O12459" t="s">
        <v>116</v>
      </c>
      <c r="P12459">
        <v>5</v>
      </c>
      <c r="Q12459">
        <f t="shared" si="388"/>
        <v>7</v>
      </c>
      <c r="R12459" t="str">
        <f t="shared" si="389"/>
        <v>Mid-range</v>
      </c>
    </row>
    <row r="12460" spans="1:18" x14ac:dyDescent="0.35">
      <c r="A12460">
        <v>12829606</v>
      </c>
      <c r="B12460" t="s">
        <v>9150</v>
      </c>
      <c r="C12460">
        <v>22913</v>
      </c>
      <c r="D12460" t="s">
        <v>54</v>
      </c>
      <c r="E12460" t="s">
        <v>175</v>
      </c>
      <c r="F12460" t="s">
        <v>1528</v>
      </c>
      <c r="G12460" t="s">
        <v>207</v>
      </c>
      <c r="H12460">
        <v>2015</v>
      </c>
      <c r="I12460">
        <v>198171</v>
      </c>
      <c r="J12460" t="s">
        <v>182</v>
      </c>
      <c r="K12460" t="s">
        <v>22</v>
      </c>
      <c r="L12460" t="s">
        <v>31</v>
      </c>
      <c r="M12460" t="s">
        <v>24</v>
      </c>
      <c r="N12460">
        <v>2198</v>
      </c>
      <c r="O12460" t="s">
        <v>47</v>
      </c>
      <c r="P12460">
        <v>5</v>
      </c>
      <c r="Q12460">
        <f t="shared" si="388"/>
        <v>9</v>
      </c>
      <c r="R12460" t="str">
        <f t="shared" si="389"/>
        <v>Mid-range</v>
      </c>
    </row>
    <row r="12461" spans="1:18" x14ac:dyDescent="0.35">
      <c r="A12461">
        <v>12829607</v>
      </c>
      <c r="B12461" t="s">
        <v>5107</v>
      </c>
      <c r="C12461">
        <v>29990</v>
      </c>
      <c r="D12461" t="s">
        <v>17</v>
      </c>
      <c r="E12461" t="s">
        <v>258</v>
      </c>
      <c r="F12461" t="s">
        <v>484</v>
      </c>
      <c r="G12461" t="s">
        <v>5108</v>
      </c>
      <c r="H12461">
        <v>2010</v>
      </c>
      <c r="I12461">
        <v>241022</v>
      </c>
      <c r="J12461" t="s">
        <v>236</v>
      </c>
      <c r="K12461" t="s">
        <v>22</v>
      </c>
      <c r="L12461" t="s">
        <v>31</v>
      </c>
      <c r="M12461" t="s">
        <v>24</v>
      </c>
      <c r="N12461">
        <v>2982</v>
      </c>
      <c r="O12461" t="s">
        <v>47</v>
      </c>
      <c r="P12461">
        <v>5</v>
      </c>
      <c r="Q12461">
        <f t="shared" si="388"/>
        <v>14</v>
      </c>
      <c r="R12461" t="str">
        <f t="shared" si="389"/>
        <v>Mid-range</v>
      </c>
    </row>
    <row r="12462" spans="1:18" x14ac:dyDescent="0.35">
      <c r="A12462">
        <v>12829608</v>
      </c>
      <c r="B12462" t="s">
        <v>2946</v>
      </c>
      <c r="C12462">
        <v>28500</v>
      </c>
      <c r="D12462" t="s">
        <v>282</v>
      </c>
      <c r="E12462" t="s">
        <v>283</v>
      </c>
      <c r="F12462" t="s">
        <v>284</v>
      </c>
      <c r="G12462" t="s">
        <v>933</v>
      </c>
      <c r="H12462">
        <v>2015</v>
      </c>
      <c r="I12462">
        <v>116900</v>
      </c>
      <c r="J12462" t="s">
        <v>286</v>
      </c>
      <c r="K12462" t="s">
        <v>81</v>
      </c>
      <c r="L12462" t="s">
        <v>23</v>
      </c>
      <c r="M12462" t="s">
        <v>24</v>
      </c>
      <c r="N12462">
        <v>3604</v>
      </c>
      <c r="O12462" t="s">
        <v>732</v>
      </c>
      <c r="P12462">
        <v>4</v>
      </c>
      <c r="Q12462">
        <f t="shared" si="388"/>
        <v>9</v>
      </c>
      <c r="R12462" t="str">
        <f t="shared" si="389"/>
        <v>Mid-range</v>
      </c>
    </row>
    <row r="12463" spans="1:18" x14ac:dyDescent="0.35">
      <c r="A12463">
        <v>12829610</v>
      </c>
      <c r="B12463" t="s">
        <v>3643</v>
      </c>
      <c r="C12463">
        <v>20990</v>
      </c>
      <c r="D12463" t="s">
        <v>17</v>
      </c>
      <c r="E12463" t="s">
        <v>632</v>
      </c>
      <c r="F12463" t="s">
        <v>263</v>
      </c>
      <c r="G12463" t="s">
        <v>3644</v>
      </c>
      <c r="H12463">
        <v>2017</v>
      </c>
      <c r="I12463">
        <v>37191</v>
      </c>
      <c r="J12463" t="s">
        <v>86</v>
      </c>
      <c r="K12463" t="s">
        <v>22</v>
      </c>
      <c r="L12463" t="s">
        <v>23</v>
      </c>
      <c r="M12463" t="s">
        <v>24</v>
      </c>
      <c r="N12463">
        <v>1299</v>
      </c>
      <c r="O12463" t="s">
        <v>135</v>
      </c>
      <c r="P12463">
        <v>5</v>
      </c>
      <c r="Q12463">
        <f t="shared" si="388"/>
        <v>7</v>
      </c>
      <c r="R12463" t="str">
        <f t="shared" si="389"/>
        <v>Mid-range</v>
      </c>
    </row>
    <row r="12464" spans="1:18" x14ac:dyDescent="0.35">
      <c r="A12464">
        <v>12829611</v>
      </c>
      <c r="B12464" t="s">
        <v>11798</v>
      </c>
      <c r="C12464">
        <v>59990</v>
      </c>
      <c r="D12464" t="s">
        <v>17</v>
      </c>
      <c r="E12464" t="s">
        <v>157</v>
      </c>
      <c r="F12464" t="s">
        <v>1508</v>
      </c>
      <c r="G12464" t="s">
        <v>1509</v>
      </c>
      <c r="H12464">
        <v>2016</v>
      </c>
      <c r="I12464">
        <v>62488</v>
      </c>
      <c r="J12464" t="s">
        <v>21</v>
      </c>
      <c r="K12464" t="s">
        <v>22</v>
      </c>
      <c r="L12464" t="s">
        <v>31</v>
      </c>
      <c r="M12464" t="s">
        <v>24</v>
      </c>
      <c r="N12464">
        <v>2753</v>
      </c>
      <c r="O12464" t="s">
        <v>47</v>
      </c>
      <c r="P12464">
        <v>7</v>
      </c>
      <c r="Q12464">
        <f t="shared" si="388"/>
        <v>8</v>
      </c>
      <c r="R12464" t="str">
        <f t="shared" si="389"/>
        <v>Luxury</v>
      </c>
    </row>
    <row r="12465" spans="1:18" x14ac:dyDescent="0.35">
      <c r="A12465">
        <v>12829612</v>
      </c>
      <c r="B12465" t="s">
        <v>1380</v>
      </c>
      <c r="C12465">
        <v>18990</v>
      </c>
      <c r="D12465" t="s">
        <v>17</v>
      </c>
      <c r="E12465" t="s">
        <v>632</v>
      </c>
      <c r="F12465" t="s">
        <v>263</v>
      </c>
      <c r="G12465" t="s">
        <v>1381</v>
      </c>
      <c r="H12465">
        <v>2016</v>
      </c>
      <c r="I12465">
        <v>67995</v>
      </c>
      <c r="J12465" t="s">
        <v>86</v>
      </c>
      <c r="K12465" t="s">
        <v>22</v>
      </c>
      <c r="L12465" t="s">
        <v>23</v>
      </c>
      <c r="M12465" t="s">
        <v>24</v>
      </c>
      <c r="N12465">
        <v>1299</v>
      </c>
      <c r="O12465" t="s">
        <v>47</v>
      </c>
      <c r="P12465">
        <v>5</v>
      </c>
      <c r="Q12465">
        <f t="shared" si="388"/>
        <v>8</v>
      </c>
      <c r="R12465" t="str">
        <f t="shared" si="389"/>
        <v>Mid-range</v>
      </c>
    </row>
    <row r="12466" spans="1:18" x14ac:dyDescent="0.35">
      <c r="A12466">
        <v>12829618</v>
      </c>
      <c r="B12466" t="s">
        <v>10039</v>
      </c>
      <c r="C12466">
        <v>11490</v>
      </c>
      <c r="D12466" t="s">
        <v>42</v>
      </c>
      <c r="E12466" t="s">
        <v>43</v>
      </c>
      <c r="F12466" t="s">
        <v>10040</v>
      </c>
      <c r="G12466" t="s">
        <v>4172</v>
      </c>
      <c r="H12466">
        <v>2013</v>
      </c>
      <c r="I12466">
        <v>104842</v>
      </c>
      <c r="J12466" t="s">
        <v>86</v>
      </c>
      <c r="K12466" t="s">
        <v>22</v>
      </c>
      <c r="L12466" t="s">
        <v>23</v>
      </c>
      <c r="M12466" t="s">
        <v>24</v>
      </c>
      <c r="N12466">
        <v>1796</v>
      </c>
      <c r="O12466" t="s">
        <v>25</v>
      </c>
      <c r="P12466">
        <v>5</v>
      </c>
      <c r="Q12466">
        <f t="shared" si="388"/>
        <v>11</v>
      </c>
      <c r="R12466" t="str">
        <f t="shared" si="389"/>
        <v>Mid-range</v>
      </c>
    </row>
    <row r="12467" spans="1:18" x14ac:dyDescent="0.35">
      <c r="A12467">
        <v>12829620</v>
      </c>
      <c r="B12467" t="s">
        <v>9892</v>
      </c>
      <c r="C12467">
        <v>23886</v>
      </c>
      <c r="D12467" t="s">
        <v>188</v>
      </c>
      <c r="E12467" t="s">
        <v>189</v>
      </c>
      <c r="F12467" t="s">
        <v>190</v>
      </c>
      <c r="G12467" t="s">
        <v>5237</v>
      </c>
      <c r="H12467">
        <v>2016</v>
      </c>
      <c r="I12467">
        <v>97722</v>
      </c>
      <c r="J12467" t="s">
        <v>21</v>
      </c>
      <c r="K12467" t="s">
        <v>22</v>
      </c>
      <c r="L12467" t="s">
        <v>23</v>
      </c>
      <c r="M12467" t="s">
        <v>24</v>
      </c>
      <c r="N12467">
        <v>1999</v>
      </c>
      <c r="O12467" t="s">
        <v>69</v>
      </c>
      <c r="P12467">
        <v>5</v>
      </c>
      <c r="Q12467">
        <f t="shared" si="388"/>
        <v>8</v>
      </c>
      <c r="R12467" t="str">
        <f t="shared" si="389"/>
        <v>Mid-range</v>
      </c>
    </row>
    <row r="12468" spans="1:18" x14ac:dyDescent="0.35">
      <c r="A12468">
        <v>12829621</v>
      </c>
      <c r="B12468" t="s">
        <v>4904</v>
      </c>
      <c r="C12468">
        <v>62886</v>
      </c>
      <c r="D12468" t="s">
        <v>49</v>
      </c>
      <c r="E12468" t="s">
        <v>234</v>
      </c>
      <c r="F12468" t="s">
        <v>4905</v>
      </c>
      <c r="G12468" t="s">
        <v>4906</v>
      </c>
      <c r="H12468">
        <v>2020</v>
      </c>
      <c r="I12468">
        <v>43411</v>
      </c>
      <c r="J12468" t="s">
        <v>236</v>
      </c>
      <c r="K12468" t="s">
        <v>22</v>
      </c>
      <c r="L12468" t="s">
        <v>31</v>
      </c>
      <c r="M12468" t="s">
        <v>24</v>
      </c>
      <c r="N12468">
        <v>2298</v>
      </c>
      <c r="O12468" t="s">
        <v>25</v>
      </c>
      <c r="P12468">
        <v>5</v>
      </c>
      <c r="Q12468">
        <f t="shared" si="388"/>
        <v>4</v>
      </c>
      <c r="R12468" t="str">
        <f t="shared" si="389"/>
        <v>Luxury</v>
      </c>
    </row>
    <row r="12469" spans="1:18" x14ac:dyDescent="0.35">
      <c r="A12469">
        <v>12829629</v>
      </c>
      <c r="B12469" t="s">
        <v>8943</v>
      </c>
      <c r="C12469">
        <v>29990</v>
      </c>
      <c r="D12469" t="s">
        <v>27</v>
      </c>
      <c r="E12469" t="s">
        <v>38</v>
      </c>
      <c r="F12469" t="s">
        <v>3318</v>
      </c>
      <c r="G12469">
        <v>207</v>
      </c>
      <c r="H12469">
        <v>2011</v>
      </c>
      <c r="I12469">
        <v>92148</v>
      </c>
      <c r="J12469" t="s">
        <v>40</v>
      </c>
      <c r="K12469" t="s">
        <v>22</v>
      </c>
      <c r="L12469" t="s">
        <v>64</v>
      </c>
      <c r="M12469" t="s">
        <v>24</v>
      </c>
      <c r="N12469">
        <v>1796</v>
      </c>
      <c r="O12469" t="s">
        <v>12001</v>
      </c>
      <c r="P12469">
        <v>4</v>
      </c>
      <c r="Q12469">
        <f t="shared" si="388"/>
        <v>13</v>
      </c>
      <c r="R12469" t="str">
        <f t="shared" si="389"/>
        <v>Mid-range</v>
      </c>
    </row>
    <row r="12470" spans="1:18" x14ac:dyDescent="0.35">
      <c r="A12470">
        <v>12829630</v>
      </c>
      <c r="B12470" t="s">
        <v>12002</v>
      </c>
      <c r="C12470">
        <v>45990</v>
      </c>
      <c r="D12470" t="s">
        <v>27</v>
      </c>
      <c r="E12470" t="s">
        <v>912</v>
      </c>
      <c r="F12470" t="s">
        <v>1294</v>
      </c>
      <c r="G12470">
        <v>117</v>
      </c>
      <c r="H12470">
        <v>2014</v>
      </c>
      <c r="I12470">
        <v>127388</v>
      </c>
      <c r="J12470" t="s">
        <v>393</v>
      </c>
      <c r="K12470" t="s">
        <v>22</v>
      </c>
      <c r="L12470" t="s">
        <v>64</v>
      </c>
      <c r="M12470" t="s">
        <v>24</v>
      </c>
      <c r="N12470">
        <v>1991</v>
      </c>
      <c r="O12470" t="s">
        <v>47</v>
      </c>
      <c r="P12470">
        <v>5</v>
      </c>
      <c r="Q12470">
        <f t="shared" si="388"/>
        <v>10</v>
      </c>
      <c r="R12470" t="str">
        <f t="shared" si="389"/>
        <v>Luxury</v>
      </c>
    </row>
    <row r="12471" spans="1:18" x14ac:dyDescent="0.35">
      <c r="A12471">
        <v>12829633</v>
      </c>
      <c r="B12471" t="s">
        <v>3250</v>
      </c>
      <c r="C12471">
        <v>85990</v>
      </c>
      <c r="D12471" t="s">
        <v>49</v>
      </c>
      <c r="E12471" t="s">
        <v>148</v>
      </c>
      <c r="F12471" t="s">
        <v>3251</v>
      </c>
      <c r="G12471" t="s">
        <v>3252</v>
      </c>
      <c r="H12471">
        <v>2019</v>
      </c>
      <c r="I12471">
        <v>68575</v>
      </c>
      <c r="J12471" t="s">
        <v>21</v>
      </c>
      <c r="K12471" t="s">
        <v>22</v>
      </c>
      <c r="L12471" t="s">
        <v>64</v>
      </c>
      <c r="M12471" t="s">
        <v>24</v>
      </c>
      <c r="N12471">
        <v>5552</v>
      </c>
      <c r="O12471" t="s">
        <v>25</v>
      </c>
      <c r="P12471">
        <v>7</v>
      </c>
      <c r="Q12471">
        <f t="shared" si="388"/>
        <v>5</v>
      </c>
      <c r="R12471" t="str">
        <f t="shared" si="389"/>
        <v>Luxury</v>
      </c>
    </row>
    <row r="12472" spans="1:18" x14ac:dyDescent="0.35">
      <c r="A12472">
        <v>12829636</v>
      </c>
      <c r="B12472" t="s">
        <v>12003</v>
      </c>
      <c r="C12472">
        <v>19978</v>
      </c>
      <c r="D12472" t="s">
        <v>165</v>
      </c>
      <c r="E12472" t="s">
        <v>568</v>
      </c>
      <c r="F12472" t="s">
        <v>1728</v>
      </c>
      <c r="G12472" t="s">
        <v>1548</v>
      </c>
      <c r="H12472">
        <v>2015</v>
      </c>
      <c r="I12472">
        <v>176396</v>
      </c>
      <c r="J12472" t="s">
        <v>21</v>
      </c>
      <c r="K12472" t="s">
        <v>22</v>
      </c>
      <c r="L12472" t="s">
        <v>31</v>
      </c>
      <c r="M12472" t="s">
        <v>24</v>
      </c>
      <c r="N12472">
        <v>2268</v>
      </c>
      <c r="O12472" t="s">
        <v>69</v>
      </c>
      <c r="P12472">
        <v>5</v>
      </c>
      <c r="Q12472">
        <f t="shared" si="388"/>
        <v>9</v>
      </c>
      <c r="R12472" t="str">
        <f t="shared" si="389"/>
        <v>Mid-range</v>
      </c>
    </row>
    <row r="12473" spans="1:18" x14ac:dyDescent="0.35">
      <c r="A12473">
        <v>12829659</v>
      </c>
      <c r="B12473" t="s">
        <v>11171</v>
      </c>
      <c r="C12473">
        <v>71990</v>
      </c>
      <c r="D12473" t="s">
        <v>17</v>
      </c>
      <c r="E12473" t="s">
        <v>1771</v>
      </c>
      <c r="F12473" t="s">
        <v>255</v>
      </c>
      <c r="G12473" t="s">
        <v>1772</v>
      </c>
      <c r="H12473">
        <v>2022</v>
      </c>
      <c r="I12473">
        <v>6032</v>
      </c>
      <c r="J12473" t="s">
        <v>21</v>
      </c>
      <c r="K12473" t="s">
        <v>22</v>
      </c>
      <c r="L12473" t="s">
        <v>31</v>
      </c>
      <c r="M12473" t="s">
        <v>24</v>
      </c>
      <c r="N12473">
        <v>2755</v>
      </c>
      <c r="O12473" t="s">
        <v>69</v>
      </c>
      <c r="P12473">
        <v>7</v>
      </c>
      <c r="Q12473">
        <f t="shared" si="388"/>
        <v>2</v>
      </c>
      <c r="R12473" t="str">
        <f t="shared" si="389"/>
        <v>Luxury</v>
      </c>
    </row>
    <row r="12474" spans="1:18" x14ac:dyDescent="0.35">
      <c r="A12474">
        <v>12829664</v>
      </c>
      <c r="B12474" t="s">
        <v>12004</v>
      </c>
      <c r="C12474">
        <v>90000</v>
      </c>
      <c r="D12474" t="s">
        <v>131</v>
      </c>
      <c r="E12474" t="s">
        <v>1768</v>
      </c>
      <c r="F12474" t="s">
        <v>2114</v>
      </c>
      <c r="G12474" t="s">
        <v>4711</v>
      </c>
      <c r="H12474">
        <v>2022</v>
      </c>
      <c r="I12474">
        <v>15</v>
      </c>
      <c r="J12474" t="s">
        <v>1239</v>
      </c>
      <c r="K12474" t="s">
        <v>22</v>
      </c>
      <c r="L12474" t="s">
        <v>64</v>
      </c>
      <c r="M12474" t="s">
        <v>247</v>
      </c>
      <c r="N12474">
        <v>1984</v>
      </c>
      <c r="O12474" t="s">
        <v>33</v>
      </c>
      <c r="P12474">
        <v>5</v>
      </c>
      <c r="Q12474">
        <f t="shared" si="388"/>
        <v>2</v>
      </c>
      <c r="R12474" t="str">
        <f t="shared" si="389"/>
        <v>Luxury</v>
      </c>
    </row>
    <row r="12475" spans="1:18" x14ac:dyDescent="0.35">
      <c r="A12475">
        <v>12829673</v>
      </c>
      <c r="B12475" t="s">
        <v>12005</v>
      </c>
      <c r="C12475">
        <v>24000</v>
      </c>
      <c r="D12475" t="s">
        <v>282</v>
      </c>
      <c r="E12475" t="s">
        <v>283</v>
      </c>
      <c r="F12475" t="s">
        <v>3796</v>
      </c>
      <c r="G12475" t="s">
        <v>749</v>
      </c>
      <c r="H12475">
        <v>2010</v>
      </c>
      <c r="I12475">
        <v>233490</v>
      </c>
      <c r="J12475" t="s">
        <v>286</v>
      </c>
      <c r="K12475" t="s">
        <v>22</v>
      </c>
      <c r="L12475" t="s">
        <v>23</v>
      </c>
      <c r="M12475" t="s">
        <v>24</v>
      </c>
      <c r="N12475">
        <v>3778</v>
      </c>
      <c r="O12475" t="s">
        <v>1382</v>
      </c>
      <c r="P12475">
        <v>5</v>
      </c>
      <c r="Q12475">
        <f t="shared" si="388"/>
        <v>14</v>
      </c>
      <c r="R12475" t="str">
        <f t="shared" si="389"/>
        <v>Mid-range</v>
      </c>
    </row>
    <row r="12476" spans="1:18" x14ac:dyDescent="0.35">
      <c r="A12476">
        <v>12829679</v>
      </c>
      <c r="B12476" t="s">
        <v>5622</v>
      </c>
      <c r="C12476">
        <v>69888</v>
      </c>
      <c r="D12476" t="s">
        <v>54</v>
      </c>
      <c r="E12476" t="s">
        <v>175</v>
      </c>
      <c r="F12476" t="s">
        <v>510</v>
      </c>
      <c r="G12476" t="s">
        <v>5623</v>
      </c>
      <c r="H12476">
        <v>2019</v>
      </c>
      <c r="I12476">
        <v>82954</v>
      </c>
      <c r="J12476" t="s">
        <v>275</v>
      </c>
      <c r="K12476" t="s">
        <v>22</v>
      </c>
      <c r="L12476" t="s">
        <v>31</v>
      </c>
      <c r="M12476" t="s">
        <v>24</v>
      </c>
      <c r="N12476">
        <v>1996</v>
      </c>
      <c r="O12476" t="s">
        <v>33</v>
      </c>
      <c r="P12476">
        <v>5</v>
      </c>
      <c r="Q12476">
        <f t="shared" si="388"/>
        <v>5</v>
      </c>
      <c r="R12476" t="str">
        <f t="shared" si="389"/>
        <v>Luxury</v>
      </c>
    </row>
    <row r="12477" spans="1:18" x14ac:dyDescent="0.35">
      <c r="A12477">
        <v>12829681</v>
      </c>
      <c r="B12477" t="s">
        <v>2826</v>
      </c>
      <c r="C12477">
        <v>24905</v>
      </c>
      <c r="D12477" t="s">
        <v>165</v>
      </c>
      <c r="E12477" t="s">
        <v>568</v>
      </c>
      <c r="F12477" t="s">
        <v>585</v>
      </c>
      <c r="G12477" t="s">
        <v>858</v>
      </c>
      <c r="H12477">
        <v>2017</v>
      </c>
      <c r="I12477">
        <v>100408</v>
      </c>
      <c r="J12477" t="s">
        <v>21</v>
      </c>
      <c r="K12477" t="s">
        <v>22</v>
      </c>
      <c r="L12477" t="s">
        <v>23</v>
      </c>
      <c r="M12477" t="s">
        <v>24</v>
      </c>
      <c r="N12477">
        <v>1998</v>
      </c>
      <c r="O12477" t="s">
        <v>47</v>
      </c>
      <c r="P12477">
        <v>5</v>
      </c>
      <c r="Q12477">
        <f t="shared" si="388"/>
        <v>7</v>
      </c>
      <c r="R12477" t="str">
        <f t="shared" si="389"/>
        <v>Mid-range</v>
      </c>
    </row>
    <row r="12478" spans="1:18" x14ac:dyDescent="0.35">
      <c r="A12478">
        <v>12829682</v>
      </c>
      <c r="B12478" t="s">
        <v>12006</v>
      </c>
      <c r="C12478">
        <v>32705</v>
      </c>
      <c r="D12478" t="s">
        <v>54</v>
      </c>
      <c r="E12478" t="s">
        <v>699</v>
      </c>
      <c r="F12478" t="s">
        <v>700</v>
      </c>
      <c r="G12478" t="s">
        <v>12007</v>
      </c>
      <c r="H12478">
        <v>2021</v>
      </c>
      <c r="I12478">
        <v>9743</v>
      </c>
      <c r="J12478" t="s">
        <v>86</v>
      </c>
      <c r="K12478" t="s">
        <v>22</v>
      </c>
      <c r="L12478" t="s">
        <v>64</v>
      </c>
      <c r="M12478" t="s">
        <v>24</v>
      </c>
      <c r="N12478">
        <v>999</v>
      </c>
      <c r="O12478" t="s">
        <v>116</v>
      </c>
      <c r="P12478">
        <v>5</v>
      </c>
      <c r="Q12478">
        <f t="shared" si="388"/>
        <v>3</v>
      </c>
      <c r="R12478" t="str">
        <f t="shared" si="389"/>
        <v>Mid-range</v>
      </c>
    </row>
    <row r="12479" spans="1:18" x14ac:dyDescent="0.35">
      <c r="A12479">
        <v>12829684</v>
      </c>
      <c r="B12479" t="s">
        <v>8202</v>
      </c>
      <c r="C12479">
        <v>40498</v>
      </c>
      <c r="D12479" t="s">
        <v>88</v>
      </c>
      <c r="E12479" t="s">
        <v>94</v>
      </c>
      <c r="F12479" t="s">
        <v>2733</v>
      </c>
      <c r="G12479" t="s">
        <v>2734</v>
      </c>
      <c r="H12479">
        <v>2019</v>
      </c>
      <c r="I12479">
        <v>99420</v>
      </c>
      <c r="J12479" t="s">
        <v>21</v>
      </c>
      <c r="K12479" t="s">
        <v>22</v>
      </c>
      <c r="L12479" t="s">
        <v>31</v>
      </c>
      <c r="M12479" t="s">
        <v>24</v>
      </c>
      <c r="N12479">
        <v>2199</v>
      </c>
      <c r="O12479" t="s">
        <v>47</v>
      </c>
      <c r="P12479">
        <v>7</v>
      </c>
      <c r="Q12479">
        <f t="shared" si="388"/>
        <v>5</v>
      </c>
      <c r="R12479" t="str">
        <f t="shared" si="389"/>
        <v>Luxury</v>
      </c>
    </row>
    <row r="12480" spans="1:18" x14ac:dyDescent="0.35">
      <c r="A12480">
        <v>12829685</v>
      </c>
      <c r="B12480" t="s">
        <v>12008</v>
      </c>
      <c r="C12480">
        <v>59998</v>
      </c>
      <c r="D12480" t="s">
        <v>328</v>
      </c>
      <c r="E12480" t="s">
        <v>329</v>
      </c>
      <c r="F12480" t="s">
        <v>2865</v>
      </c>
      <c r="G12480" t="s">
        <v>531</v>
      </c>
      <c r="H12480">
        <v>2019</v>
      </c>
      <c r="I12480">
        <v>36119</v>
      </c>
      <c r="J12480" t="s">
        <v>86</v>
      </c>
      <c r="K12480" t="s">
        <v>81</v>
      </c>
      <c r="L12480" t="s">
        <v>64</v>
      </c>
      <c r="M12480" t="s">
        <v>24</v>
      </c>
      <c r="N12480">
        <v>1996</v>
      </c>
      <c r="O12480" t="s">
        <v>69</v>
      </c>
      <c r="P12480">
        <v>4</v>
      </c>
      <c r="Q12480">
        <f t="shared" si="388"/>
        <v>5</v>
      </c>
      <c r="R12480" t="str">
        <f t="shared" si="389"/>
        <v>Luxury</v>
      </c>
    </row>
    <row r="12481" spans="1:18" x14ac:dyDescent="0.35">
      <c r="A12481">
        <v>12829698</v>
      </c>
      <c r="B12481" t="s">
        <v>9612</v>
      </c>
      <c r="C12481">
        <v>32990</v>
      </c>
      <c r="D12481" t="s">
        <v>127</v>
      </c>
      <c r="E12481" t="s">
        <v>998</v>
      </c>
      <c r="F12481" t="s">
        <v>3854</v>
      </c>
      <c r="G12481" t="s">
        <v>1969</v>
      </c>
      <c r="H12481">
        <v>2019</v>
      </c>
      <c r="I12481">
        <v>26550</v>
      </c>
      <c r="J12481" t="s">
        <v>21</v>
      </c>
      <c r="K12481" t="s">
        <v>22</v>
      </c>
      <c r="L12481" t="s">
        <v>23</v>
      </c>
      <c r="M12481" t="s">
        <v>24</v>
      </c>
      <c r="N12481">
        <v>1998</v>
      </c>
      <c r="O12481" t="s">
        <v>135</v>
      </c>
      <c r="P12481">
        <v>5</v>
      </c>
      <c r="Q12481">
        <f t="shared" si="388"/>
        <v>5</v>
      </c>
      <c r="R12481" t="str">
        <f t="shared" si="389"/>
        <v>Mid-range</v>
      </c>
    </row>
    <row r="12482" spans="1:18" x14ac:dyDescent="0.35">
      <c r="A12482">
        <v>12829701</v>
      </c>
      <c r="B12482" t="s">
        <v>174</v>
      </c>
      <c r="C12482">
        <v>32880</v>
      </c>
      <c r="D12482" t="s">
        <v>54</v>
      </c>
      <c r="E12482" t="s">
        <v>175</v>
      </c>
      <c r="F12482" t="s">
        <v>176</v>
      </c>
      <c r="G12482" t="s">
        <v>177</v>
      </c>
      <c r="H12482">
        <v>2017</v>
      </c>
      <c r="I12482">
        <v>175675</v>
      </c>
      <c r="J12482" t="s">
        <v>80</v>
      </c>
      <c r="K12482" t="s">
        <v>22</v>
      </c>
      <c r="L12482" t="s">
        <v>31</v>
      </c>
      <c r="M12482" t="s">
        <v>24</v>
      </c>
      <c r="N12482">
        <v>3198</v>
      </c>
      <c r="O12482" t="s">
        <v>47</v>
      </c>
      <c r="P12482">
        <v>2</v>
      </c>
      <c r="Q12482">
        <f t="shared" si="388"/>
        <v>7</v>
      </c>
      <c r="R12482" t="str">
        <f t="shared" si="389"/>
        <v>Mid-range</v>
      </c>
    </row>
    <row r="12483" spans="1:18" x14ac:dyDescent="0.35">
      <c r="A12483">
        <v>12829715</v>
      </c>
      <c r="B12483" t="s">
        <v>12009</v>
      </c>
      <c r="C12483">
        <v>74990</v>
      </c>
      <c r="D12483" t="s">
        <v>449</v>
      </c>
      <c r="E12483" t="s">
        <v>518</v>
      </c>
      <c r="F12483" t="s">
        <v>2518</v>
      </c>
      <c r="G12483" t="s">
        <v>11617</v>
      </c>
      <c r="H12483">
        <v>2020</v>
      </c>
      <c r="I12483">
        <v>41032</v>
      </c>
      <c r="J12483" t="s">
        <v>21</v>
      </c>
      <c r="K12483" t="s">
        <v>22</v>
      </c>
      <c r="L12483" t="s">
        <v>31</v>
      </c>
      <c r="M12483" t="s">
        <v>24</v>
      </c>
      <c r="N12483">
        <v>1999</v>
      </c>
      <c r="O12483" t="s">
        <v>33</v>
      </c>
      <c r="P12483">
        <v>5</v>
      </c>
      <c r="Q12483">
        <f t="shared" ref="Q12483:Q12546" si="390">2024-H12483</f>
        <v>4</v>
      </c>
      <c r="R12483" t="str">
        <f t="shared" ref="R12483:R12546" si="391">IF(C12483&lt;=10000,"Budget",IF(C12483&lt;=40000,"Mid-range","Luxury"))</f>
        <v>Luxury</v>
      </c>
    </row>
    <row r="12484" spans="1:18" x14ac:dyDescent="0.35">
      <c r="A12484">
        <v>12829722</v>
      </c>
      <c r="B12484" t="s">
        <v>1726</v>
      </c>
      <c r="C12484">
        <v>38990</v>
      </c>
      <c r="D12484" t="s">
        <v>17</v>
      </c>
      <c r="E12484" t="s">
        <v>642</v>
      </c>
      <c r="F12484" t="s">
        <v>263</v>
      </c>
      <c r="G12484" t="s">
        <v>643</v>
      </c>
      <c r="H12484">
        <v>2020</v>
      </c>
      <c r="I12484">
        <v>58676</v>
      </c>
      <c r="J12484" t="s">
        <v>63</v>
      </c>
      <c r="K12484" t="s">
        <v>22</v>
      </c>
      <c r="L12484" t="s">
        <v>23</v>
      </c>
      <c r="M12484" t="s">
        <v>24</v>
      </c>
      <c r="N12484">
        <v>2494</v>
      </c>
      <c r="O12484" t="s">
        <v>47</v>
      </c>
      <c r="P12484">
        <v>5</v>
      </c>
      <c r="Q12484">
        <f t="shared" si="390"/>
        <v>4</v>
      </c>
      <c r="R12484" t="str">
        <f t="shared" si="391"/>
        <v>Mid-range</v>
      </c>
    </row>
    <row r="12485" spans="1:18" x14ac:dyDescent="0.35">
      <c r="A12485">
        <v>12829723</v>
      </c>
      <c r="B12485" t="s">
        <v>1531</v>
      </c>
      <c r="C12485">
        <v>49990</v>
      </c>
      <c r="D12485" t="s">
        <v>165</v>
      </c>
      <c r="E12485" t="s">
        <v>166</v>
      </c>
      <c r="F12485" t="s">
        <v>470</v>
      </c>
      <c r="G12485" t="s">
        <v>503</v>
      </c>
      <c r="H12485">
        <v>2019</v>
      </c>
      <c r="I12485">
        <v>51470</v>
      </c>
      <c r="J12485" t="s">
        <v>275</v>
      </c>
      <c r="K12485" t="s">
        <v>22</v>
      </c>
      <c r="L12485" t="s">
        <v>31</v>
      </c>
      <c r="M12485" t="s">
        <v>24</v>
      </c>
      <c r="N12485">
        <v>2440</v>
      </c>
      <c r="O12485" t="s">
        <v>47</v>
      </c>
      <c r="P12485">
        <v>5</v>
      </c>
      <c r="Q12485">
        <f t="shared" si="390"/>
        <v>5</v>
      </c>
      <c r="R12485" t="str">
        <f t="shared" si="391"/>
        <v>Luxury</v>
      </c>
    </row>
    <row r="12486" spans="1:18" x14ac:dyDescent="0.35">
      <c r="A12486">
        <v>12829724</v>
      </c>
      <c r="B12486" t="s">
        <v>7186</v>
      </c>
      <c r="C12486">
        <v>22990</v>
      </c>
      <c r="D12486" t="s">
        <v>282</v>
      </c>
      <c r="E12486" t="s">
        <v>443</v>
      </c>
      <c r="F12486" t="s">
        <v>3266</v>
      </c>
      <c r="G12486" t="s">
        <v>2070</v>
      </c>
      <c r="H12486">
        <v>2014</v>
      </c>
      <c r="I12486">
        <v>124199</v>
      </c>
      <c r="J12486" t="s">
        <v>21</v>
      </c>
      <c r="K12486" t="s">
        <v>22</v>
      </c>
      <c r="L12486" t="s">
        <v>64</v>
      </c>
      <c r="M12486" t="s">
        <v>24</v>
      </c>
      <c r="N12486">
        <v>3604</v>
      </c>
      <c r="O12486" t="s">
        <v>47</v>
      </c>
      <c r="P12486">
        <v>5</v>
      </c>
      <c r="Q12486">
        <f t="shared" si="390"/>
        <v>10</v>
      </c>
      <c r="R12486" t="str">
        <f t="shared" si="391"/>
        <v>Mid-range</v>
      </c>
    </row>
    <row r="12487" spans="1:18" x14ac:dyDescent="0.35">
      <c r="A12487">
        <v>12829740</v>
      </c>
      <c r="B12487" t="s">
        <v>12010</v>
      </c>
      <c r="C12487">
        <v>76990</v>
      </c>
      <c r="D12487" t="s">
        <v>59</v>
      </c>
      <c r="E12487" t="s">
        <v>1953</v>
      </c>
      <c r="F12487" t="s">
        <v>12011</v>
      </c>
      <c r="G12487" t="s">
        <v>12012</v>
      </c>
      <c r="H12487">
        <v>2018</v>
      </c>
      <c r="I12487">
        <v>58333</v>
      </c>
      <c r="J12487" t="s">
        <v>393</v>
      </c>
      <c r="K12487" t="s">
        <v>81</v>
      </c>
      <c r="L12487" t="s">
        <v>64</v>
      </c>
      <c r="M12487" t="s">
        <v>24</v>
      </c>
      <c r="N12487">
        <v>2979</v>
      </c>
      <c r="O12487" t="s">
        <v>69</v>
      </c>
      <c r="P12487">
        <v>4</v>
      </c>
      <c r="Q12487">
        <f t="shared" si="390"/>
        <v>6</v>
      </c>
      <c r="R12487" t="str">
        <f t="shared" si="391"/>
        <v>Luxury</v>
      </c>
    </row>
    <row r="12488" spans="1:18" x14ac:dyDescent="0.35">
      <c r="A12488">
        <v>12829743</v>
      </c>
      <c r="B12488" t="s">
        <v>12013</v>
      </c>
      <c r="C12488">
        <v>179990</v>
      </c>
      <c r="D12488" t="s">
        <v>59</v>
      </c>
      <c r="E12488" t="s">
        <v>12014</v>
      </c>
      <c r="F12488" t="s">
        <v>379</v>
      </c>
      <c r="G12488" t="s">
        <v>12015</v>
      </c>
      <c r="H12488">
        <v>2015</v>
      </c>
      <c r="I12488">
        <v>18904</v>
      </c>
      <c r="J12488" t="s">
        <v>393</v>
      </c>
      <c r="K12488" t="s">
        <v>22</v>
      </c>
      <c r="L12488" t="s">
        <v>381</v>
      </c>
      <c r="M12488" t="s">
        <v>24</v>
      </c>
      <c r="N12488">
        <v>1499</v>
      </c>
      <c r="O12488" t="s">
        <v>47</v>
      </c>
      <c r="P12488">
        <v>4</v>
      </c>
      <c r="Q12488">
        <f t="shared" si="390"/>
        <v>9</v>
      </c>
      <c r="R12488" t="str">
        <f t="shared" si="391"/>
        <v>Luxury</v>
      </c>
    </row>
    <row r="12489" spans="1:18" x14ac:dyDescent="0.35">
      <c r="A12489">
        <v>12829755</v>
      </c>
      <c r="B12489" t="s">
        <v>12016</v>
      </c>
      <c r="C12489">
        <v>12990</v>
      </c>
      <c r="D12489" t="s">
        <v>49</v>
      </c>
      <c r="E12489" t="s">
        <v>234</v>
      </c>
      <c r="F12489" t="s">
        <v>3333</v>
      </c>
      <c r="G12489" t="s">
        <v>4959</v>
      </c>
      <c r="H12489">
        <v>2004</v>
      </c>
      <c r="I12489">
        <v>225000</v>
      </c>
      <c r="J12489" t="s">
        <v>80</v>
      </c>
      <c r="K12489" t="s">
        <v>81</v>
      </c>
      <c r="L12489" t="s">
        <v>31</v>
      </c>
      <c r="M12489" t="s">
        <v>24</v>
      </c>
      <c r="N12489">
        <v>2953</v>
      </c>
      <c r="O12489" t="s">
        <v>135</v>
      </c>
      <c r="P12489">
        <v>3</v>
      </c>
      <c r="Q12489">
        <f t="shared" si="390"/>
        <v>20</v>
      </c>
      <c r="R12489" t="str">
        <f t="shared" si="391"/>
        <v>Mid-range</v>
      </c>
    </row>
    <row r="12490" spans="1:18" x14ac:dyDescent="0.35">
      <c r="A12490">
        <v>12829764</v>
      </c>
      <c r="B12490" t="s">
        <v>3753</v>
      </c>
      <c r="C12490">
        <v>15489</v>
      </c>
      <c r="D12490" t="s">
        <v>17</v>
      </c>
      <c r="E12490" t="s">
        <v>1779</v>
      </c>
      <c r="F12490" t="s">
        <v>1791</v>
      </c>
      <c r="G12490" t="s">
        <v>1792</v>
      </c>
      <c r="H12490">
        <v>2009</v>
      </c>
      <c r="I12490">
        <v>207138</v>
      </c>
      <c r="J12490" t="s">
        <v>21</v>
      </c>
      <c r="K12490" t="s">
        <v>22</v>
      </c>
      <c r="L12490" t="s">
        <v>23</v>
      </c>
      <c r="M12490" t="s">
        <v>24</v>
      </c>
      <c r="N12490">
        <v>2362</v>
      </c>
      <c r="O12490" t="s">
        <v>135</v>
      </c>
      <c r="P12490">
        <v>8</v>
      </c>
      <c r="Q12490">
        <f t="shared" si="390"/>
        <v>15</v>
      </c>
      <c r="R12490" t="str">
        <f t="shared" si="391"/>
        <v>Mid-range</v>
      </c>
    </row>
    <row r="12491" spans="1:18" x14ac:dyDescent="0.35">
      <c r="A12491">
        <v>12829765</v>
      </c>
      <c r="B12491" t="s">
        <v>7261</v>
      </c>
      <c r="C12491">
        <v>23989</v>
      </c>
      <c r="D12491" t="s">
        <v>49</v>
      </c>
      <c r="E12491" t="s">
        <v>1087</v>
      </c>
      <c r="F12491" t="s">
        <v>514</v>
      </c>
      <c r="G12491" t="s">
        <v>1089</v>
      </c>
      <c r="H12491">
        <v>2015</v>
      </c>
      <c r="I12491">
        <v>183225</v>
      </c>
      <c r="J12491" t="s">
        <v>21</v>
      </c>
      <c r="K12491" t="s">
        <v>22</v>
      </c>
      <c r="L12491" t="s">
        <v>31</v>
      </c>
      <c r="M12491" t="s">
        <v>24</v>
      </c>
      <c r="N12491">
        <v>1598</v>
      </c>
      <c r="O12491" t="s">
        <v>69</v>
      </c>
      <c r="P12491">
        <v>5</v>
      </c>
      <c r="Q12491">
        <f t="shared" si="390"/>
        <v>9</v>
      </c>
      <c r="R12491" t="str">
        <f t="shared" si="391"/>
        <v>Mid-range</v>
      </c>
    </row>
    <row r="12492" spans="1:18" x14ac:dyDescent="0.35">
      <c r="A12492">
        <v>12829767</v>
      </c>
      <c r="B12492" t="s">
        <v>12017</v>
      </c>
      <c r="C12492">
        <v>63660</v>
      </c>
      <c r="D12492" t="s">
        <v>197</v>
      </c>
      <c r="E12492" t="s">
        <v>198</v>
      </c>
      <c r="F12492" t="s">
        <v>12018</v>
      </c>
      <c r="G12492" t="s">
        <v>12019</v>
      </c>
      <c r="H12492">
        <v>2022</v>
      </c>
      <c r="I12492">
        <v>10</v>
      </c>
      <c r="J12492" t="s">
        <v>21</v>
      </c>
      <c r="K12492" t="s">
        <v>22</v>
      </c>
      <c r="L12492" t="s">
        <v>64</v>
      </c>
      <c r="M12492" t="s">
        <v>32</v>
      </c>
      <c r="N12492">
        <v>1984</v>
      </c>
      <c r="O12492" t="s">
        <v>47</v>
      </c>
      <c r="P12492">
        <v>5</v>
      </c>
      <c r="Q12492">
        <f t="shared" si="390"/>
        <v>2</v>
      </c>
      <c r="R12492" t="str">
        <f t="shared" si="391"/>
        <v>Luxury</v>
      </c>
    </row>
    <row r="12493" spans="1:18" x14ac:dyDescent="0.35">
      <c r="A12493">
        <v>12829769</v>
      </c>
      <c r="B12493" t="s">
        <v>11606</v>
      </c>
      <c r="C12493">
        <v>74990</v>
      </c>
      <c r="D12493" t="s">
        <v>197</v>
      </c>
      <c r="E12493" t="s">
        <v>2756</v>
      </c>
      <c r="F12493" t="s">
        <v>11607</v>
      </c>
      <c r="G12493" t="s">
        <v>11406</v>
      </c>
      <c r="H12493">
        <v>2022</v>
      </c>
      <c r="I12493">
        <v>9</v>
      </c>
      <c r="J12493" t="s">
        <v>21</v>
      </c>
      <c r="K12493" t="s">
        <v>22</v>
      </c>
      <c r="L12493" t="s">
        <v>64</v>
      </c>
      <c r="M12493" t="s">
        <v>32</v>
      </c>
      <c r="N12493">
        <v>1984</v>
      </c>
      <c r="O12493" t="s">
        <v>25</v>
      </c>
      <c r="P12493">
        <v>7</v>
      </c>
      <c r="Q12493">
        <f t="shared" si="390"/>
        <v>2</v>
      </c>
      <c r="R12493" t="str">
        <f t="shared" si="391"/>
        <v>Luxury</v>
      </c>
    </row>
    <row r="12494" spans="1:18" x14ac:dyDescent="0.35">
      <c r="A12494">
        <v>12829773</v>
      </c>
      <c r="B12494" t="s">
        <v>8513</v>
      </c>
      <c r="C12494">
        <v>54290</v>
      </c>
      <c r="D12494" t="s">
        <v>197</v>
      </c>
      <c r="E12494" t="s">
        <v>198</v>
      </c>
      <c r="F12494" t="s">
        <v>8514</v>
      </c>
      <c r="G12494" t="s">
        <v>8515</v>
      </c>
      <c r="H12494">
        <v>2022</v>
      </c>
      <c r="I12494">
        <v>25</v>
      </c>
      <c r="J12494" t="s">
        <v>21</v>
      </c>
      <c r="K12494" t="s">
        <v>22</v>
      </c>
      <c r="L12494" t="s">
        <v>64</v>
      </c>
      <c r="M12494" t="s">
        <v>32</v>
      </c>
      <c r="N12494">
        <v>1984</v>
      </c>
      <c r="O12494" t="s">
        <v>135</v>
      </c>
      <c r="P12494">
        <v>5</v>
      </c>
      <c r="Q12494">
        <f t="shared" si="390"/>
        <v>2</v>
      </c>
      <c r="R12494" t="str">
        <f t="shared" si="391"/>
        <v>Luxury</v>
      </c>
    </row>
    <row r="12495" spans="1:18" x14ac:dyDescent="0.35">
      <c r="A12495">
        <v>12829782</v>
      </c>
      <c r="B12495" t="s">
        <v>4078</v>
      </c>
      <c r="C12495">
        <v>28000</v>
      </c>
      <c r="D12495" t="s">
        <v>17</v>
      </c>
      <c r="E12495" t="s">
        <v>258</v>
      </c>
      <c r="F12495" t="s">
        <v>484</v>
      </c>
      <c r="G12495" t="s">
        <v>714</v>
      </c>
      <c r="H12495">
        <v>2013</v>
      </c>
      <c r="I12495">
        <v>269861</v>
      </c>
      <c r="J12495" t="s">
        <v>80</v>
      </c>
      <c r="K12495" t="s">
        <v>81</v>
      </c>
      <c r="L12495" t="s">
        <v>31</v>
      </c>
      <c r="M12495" t="s">
        <v>24</v>
      </c>
      <c r="N12495">
        <v>2982</v>
      </c>
      <c r="O12495" t="s">
        <v>47</v>
      </c>
      <c r="P12495">
        <v>3</v>
      </c>
      <c r="Q12495">
        <f t="shared" si="390"/>
        <v>11</v>
      </c>
      <c r="R12495" t="str">
        <f t="shared" si="391"/>
        <v>Mid-range</v>
      </c>
    </row>
    <row r="12496" spans="1:18" x14ac:dyDescent="0.35">
      <c r="A12496">
        <v>12829787</v>
      </c>
      <c r="B12496" t="s">
        <v>10913</v>
      </c>
      <c r="C12496">
        <v>43888</v>
      </c>
      <c r="D12496" t="s">
        <v>362</v>
      </c>
      <c r="E12496" t="s">
        <v>10914</v>
      </c>
      <c r="F12496" t="s">
        <v>10915</v>
      </c>
      <c r="G12496" t="s">
        <v>10916</v>
      </c>
      <c r="H12496">
        <v>2022</v>
      </c>
      <c r="I12496">
        <v>1</v>
      </c>
      <c r="J12496" t="s">
        <v>205</v>
      </c>
      <c r="K12496" t="s">
        <v>22</v>
      </c>
      <c r="L12496" t="s">
        <v>31</v>
      </c>
      <c r="M12496" t="s">
        <v>32</v>
      </c>
      <c r="N12496">
        <v>2157</v>
      </c>
      <c r="O12496" t="s">
        <v>33</v>
      </c>
      <c r="P12496">
        <v>5</v>
      </c>
      <c r="Q12496">
        <f t="shared" si="390"/>
        <v>2</v>
      </c>
      <c r="R12496" t="str">
        <f t="shared" si="391"/>
        <v>Luxury</v>
      </c>
    </row>
    <row r="12497" spans="1:18" x14ac:dyDescent="0.35">
      <c r="A12497">
        <v>12829794</v>
      </c>
      <c r="B12497" t="s">
        <v>8546</v>
      </c>
      <c r="C12497">
        <v>28490</v>
      </c>
      <c r="D12497" t="s">
        <v>679</v>
      </c>
      <c r="E12497" t="s">
        <v>2179</v>
      </c>
      <c r="F12497" t="s">
        <v>8547</v>
      </c>
      <c r="G12497" t="s">
        <v>8548</v>
      </c>
      <c r="H12497">
        <v>2015</v>
      </c>
      <c r="I12497">
        <v>44051</v>
      </c>
      <c r="J12497" t="s">
        <v>86</v>
      </c>
      <c r="K12497" t="s">
        <v>22</v>
      </c>
      <c r="L12497" t="s">
        <v>64</v>
      </c>
      <c r="M12497" t="s">
        <v>24</v>
      </c>
      <c r="N12497">
        <v>1499</v>
      </c>
      <c r="O12497" t="s">
        <v>135</v>
      </c>
      <c r="P12497">
        <v>5</v>
      </c>
      <c r="Q12497">
        <f t="shared" si="390"/>
        <v>9</v>
      </c>
      <c r="R12497" t="str">
        <f t="shared" si="391"/>
        <v>Mid-range</v>
      </c>
    </row>
    <row r="12498" spans="1:18" x14ac:dyDescent="0.35">
      <c r="A12498">
        <v>12829796</v>
      </c>
      <c r="B12498" t="s">
        <v>4979</v>
      </c>
      <c r="C12498">
        <v>20988</v>
      </c>
      <c r="D12498" t="s">
        <v>17</v>
      </c>
      <c r="E12498" t="s">
        <v>632</v>
      </c>
      <c r="F12498" t="s">
        <v>263</v>
      </c>
      <c r="G12498" t="s">
        <v>3644</v>
      </c>
      <c r="H12498">
        <v>2018</v>
      </c>
      <c r="I12498">
        <v>24038</v>
      </c>
      <c r="J12498" t="s">
        <v>86</v>
      </c>
      <c r="K12498" t="s">
        <v>22</v>
      </c>
      <c r="L12498" t="s">
        <v>23</v>
      </c>
      <c r="M12498" t="s">
        <v>24</v>
      </c>
      <c r="N12498">
        <v>1299</v>
      </c>
      <c r="O12498" t="s">
        <v>47</v>
      </c>
      <c r="P12498">
        <v>5</v>
      </c>
      <c r="Q12498">
        <f t="shared" si="390"/>
        <v>6</v>
      </c>
      <c r="R12498" t="str">
        <f t="shared" si="391"/>
        <v>Mid-range</v>
      </c>
    </row>
    <row r="12499" spans="1:18" x14ac:dyDescent="0.35">
      <c r="A12499">
        <v>12829800</v>
      </c>
      <c r="B12499" t="s">
        <v>10933</v>
      </c>
      <c r="C12499">
        <v>19990</v>
      </c>
      <c r="D12499" t="s">
        <v>54</v>
      </c>
      <c r="E12499" t="s">
        <v>83</v>
      </c>
      <c r="F12499" t="s">
        <v>696</v>
      </c>
      <c r="G12499" t="s">
        <v>1877</v>
      </c>
      <c r="H12499">
        <v>2016</v>
      </c>
      <c r="I12499">
        <v>51440</v>
      </c>
      <c r="J12499" t="s">
        <v>86</v>
      </c>
      <c r="K12499" t="s">
        <v>22</v>
      </c>
      <c r="L12499" t="s">
        <v>23</v>
      </c>
      <c r="M12499" t="s">
        <v>24</v>
      </c>
      <c r="N12499">
        <v>1498</v>
      </c>
      <c r="O12499" t="s">
        <v>116</v>
      </c>
      <c r="P12499">
        <v>5</v>
      </c>
      <c r="Q12499">
        <f t="shared" si="390"/>
        <v>8</v>
      </c>
      <c r="R12499" t="str">
        <f t="shared" si="391"/>
        <v>Mid-range</v>
      </c>
    </row>
    <row r="12500" spans="1:18" x14ac:dyDescent="0.35">
      <c r="A12500">
        <v>12829801</v>
      </c>
      <c r="B12500" t="s">
        <v>5154</v>
      </c>
      <c r="C12500">
        <v>52990</v>
      </c>
      <c r="D12500" t="s">
        <v>42</v>
      </c>
      <c r="E12500" t="s">
        <v>179</v>
      </c>
      <c r="F12500" t="s">
        <v>798</v>
      </c>
      <c r="G12500" t="s">
        <v>3428</v>
      </c>
      <c r="H12500">
        <v>2019</v>
      </c>
      <c r="I12500">
        <v>59402</v>
      </c>
      <c r="J12500" t="s">
        <v>205</v>
      </c>
      <c r="K12500" t="s">
        <v>22</v>
      </c>
      <c r="L12500" t="s">
        <v>31</v>
      </c>
      <c r="M12500" t="s">
        <v>24</v>
      </c>
      <c r="N12500">
        <v>2776</v>
      </c>
      <c r="O12500" t="s">
        <v>135</v>
      </c>
      <c r="P12500">
        <v>5</v>
      </c>
      <c r="Q12500">
        <f t="shared" si="390"/>
        <v>5</v>
      </c>
      <c r="R12500" t="str">
        <f t="shared" si="391"/>
        <v>Luxury</v>
      </c>
    </row>
    <row r="12501" spans="1:18" x14ac:dyDescent="0.35">
      <c r="A12501">
        <v>12829802</v>
      </c>
      <c r="B12501" t="s">
        <v>2122</v>
      </c>
      <c r="C12501">
        <v>46990</v>
      </c>
      <c r="D12501" t="s">
        <v>127</v>
      </c>
      <c r="E12501" t="s">
        <v>277</v>
      </c>
      <c r="F12501" t="s">
        <v>2123</v>
      </c>
      <c r="G12501" t="s">
        <v>2124</v>
      </c>
      <c r="H12501">
        <v>2018</v>
      </c>
      <c r="I12501">
        <v>60430</v>
      </c>
      <c r="J12501" t="s">
        <v>21</v>
      </c>
      <c r="K12501" t="s">
        <v>22</v>
      </c>
      <c r="L12501" t="s">
        <v>31</v>
      </c>
      <c r="M12501" t="s">
        <v>24</v>
      </c>
      <c r="N12501">
        <v>2191</v>
      </c>
      <c r="O12501" t="s">
        <v>69</v>
      </c>
      <c r="P12501">
        <v>7</v>
      </c>
      <c r="Q12501">
        <f t="shared" si="390"/>
        <v>6</v>
      </c>
      <c r="R12501" t="str">
        <f t="shared" si="391"/>
        <v>Luxury</v>
      </c>
    </row>
    <row r="12502" spans="1:18" x14ac:dyDescent="0.35">
      <c r="A12502">
        <v>12829803</v>
      </c>
      <c r="B12502" t="s">
        <v>8973</v>
      </c>
      <c r="C12502">
        <v>41990</v>
      </c>
      <c r="D12502" t="s">
        <v>102</v>
      </c>
      <c r="E12502" t="s">
        <v>5388</v>
      </c>
      <c r="F12502" t="s">
        <v>8974</v>
      </c>
      <c r="G12502" t="s">
        <v>5390</v>
      </c>
      <c r="H12502">
        <v>2021</v>
      </c>
      <c r="I12502">
        <v>12209</v>
      </c>
      <c r="J12502" t="s">
        <v>21</v>
      </c>
      <c r="K12502" t="s">
        <v>22</v>
      </c>
      <c r="L12502" t="s">
        <v>64</v>
      </c>
      <c r="M12502" t="s">
        <v>24</v>
      </c>
      <c r="N12502">
        <v>1395</v>
      </c>
      <c r="O12502" t="s">
        <v>116</v>
      </c>
      <c r="P12502">
        <v>5</v>
      </c>
      <c r="Q12502">
        <f t="shared" si="390"/>
        <v>3</v>
      </c>
      <c r="R12502" t="str">
        <f t="shared" si="391"/>
        <v>Luxury</v>
      </c>
    </row>
    <row r="12503" spans="1:18" x14ac:dyDescent="0.35">
      <c r="A12503">
        <v>12829806</v>
      </c>
      <c r="B12503" t="s">
        <v>963</v>
      </c>
      <c r="C12503">
        <v>53990</v>
      </c>
      <c r="D12503" t="s">
        <v>54</v>
      </c>
      <c r="E12503" t="s">
        <v>175</v>
      </c>
      <c r="F12503" t="s">
        <v>964</v>
      </c>
      <c r="G12503" t="s">
        <v>177</v>
      </c>
      <c r="H12503">
        <v>2017</v>
      </c>
      <c r="I12503">
        <v>94140</v>
      </c>
      <c r="J12503" t="s">
        <v>236</v>
      </c>
      <c r="K12503" t="s">
        <v>22</v>
      </c>
      <c r="L12503" t="s">
        <v>31</v>
      </c>
      <c r="M12503" t="s">
        <v>24</v>
      </c>
      <c r="N12503">
        <v>3198</v>
      </c>
      <c r="O12503" t="s">
        <v>116</v>
      </c>
      <c r="P12503">
        <v>5</v>
      </c>
      <c r="Q12503">
        <f t="shared" si="390"/>
        <v>7</v>
      </c>
      <c r="R12503" t="str">
        <f t="shared" si="391"/>
        <v>Luxury</v>
      </c>
    </row>
    <row r="12504" spans="1:18" x14ac:dyDescent="0.35">
      <c r="A12504">
        <v>12829814</v>
      </c>
      <c r="B12504" t="s">
        <v>12020</v>
      </c>
      <c r="C12504">
        <v>39999</v>
      </c>
      <c r="D12504" t="s">
        <v>127</v>
      </c>
      <c r="E12504" t="s">
        <v>418</v>
      </c>
      <c r="F12504" t="s">
        <v>864</v>
      </c>
      <c r="G12504" t="s">
        <v>531</v>
      </c>
      <c r="H12504">
        <v>2017</v>
      </c>
      <c r="I12504">
        <v>43871</v>
      </c>
      <c r="J12504" t="s">
        <v>21</v>
      </c>
      <c r="K12504" t="s">
        <v>22</v>
      </c>
      <c r="L12504" t="s">
        <v>23</v>
      </c>
      <c r="M12504" t="s">
        <v>24</v>
      </c>
      <c r="N12504">
        <v>2488</v>
      </c>
      <c r="O12504" t="s">
        <v>47</v>
      </c>
      <c r="P12504">
        <v>7</v>
      </c>
      <c r="Q12504">
        <f t="shared" si="390"/>
        <v>7</v>
      </c>
      <c r="R12504" t="str">
        <f t="shared" si="391"/>
        <v>Mid-range</v>
      </c>
    </row>
    <row r="12505" spans="1:18" x14ac:dyDescent="0.35">
      <c r="A12505">
        <v>12829816</v>
      </c>
      <c r="B12505" t="s">
        <v>10773</v>
      </c>
      <c r="C12505">
        <v>14990</v>
      </c>
      <c r="D12505" t="s">
        <v>131</v>
      </c>
      <c r="E12505" t="s">
        <v>559</v>
      </c>
      <c r="F12505" t="s">
        <v>10183</v>
      </c>
      <c r="G12505" t="s">
        <v>10176</v>
      </c>
      <c r="H12505">
        <v>2011</v>
      </c>
      <c r="I12505">
        <v>158276</v>
      </c>
      <c r="J12505" t="s">
        <v>21</v>
      </c>
      <c r="K12505" t="s">
        <v>22</v>
      </c>
      <c r="L12505" t="s">
        <v>64</v>
      </c>
      <c r="M12505" t="s">
        <v>24</v>
      </c>
      <c r="N12505">
        <v>1798</v>
      </c>
      <c r="O12505" t="s">
        <v>47</v>
      </c>
      <c r="P12505">
        <v>5</v>
      </c>
      <c r="Q12505">
        <f t="shared" si="390"/>
        <v>13</v>
      </c>
      <c r="R12505" t="str">
        <f t="shared" si="391"/>
        <v>Mid-range</v>
      </c>
    </row>
    <row r="12506" spans="1:18" x14ac:dyDescent="0.35">
      <c r="A12506">
        <v>12829843</v>
      </c>
      <c r="B12506" t="s">
        <v>3467</v>
      </c>
      <c r="C12506">
        <v>69990</v>
      </c>
      <c r="D12506" t="s">
        <v>249</v>
      </c>
      <c r="E12506" t="s">
        <v>1315</v>
      </c>
      <c r="F12506" t="s">
        <v>251</v>
      </c>
      <c r="G12506" t="s">
        <v>1091</v>
      </c>
      <c r="H12506">
        <v>2015</v>
      </c>
      <c r="I12506">
        <v>55367</v>
      </c>
      <c r="J12506" t="s">
        <v>21</v>
      </c>
      <c r="K12506" t="s">
        <v>22</v>
      </c>
      <c r="L12506" t="s">
        <v>64</v>
      </c>
      <c r="M12506" t="s">
        <v>24</v>
      </c>
      <c r="N12506">
        <v>2997</v>
      </c>
      <c r="O12506" t="s">
        <v>33</v>
      </c>
      <c r="P12506">
        <v>5</v>
      </c>
      <c r="Q12506">
        <f t="shared" si="390"/>
        <v>9</v>
      </c>
      <c r="R12506" t="str">
        <f t="shared" si="391"/>
        <v>Luxury</v>
      </c>
    </row>
    <row r="12507" spans="1:18" x14ac:dyDescent="0.35">
      <c r="A12507">
        <v>12829852</v>
      </c>
      <c r="B12507" t="s">
        <v>4123</v>
      </c>
      <c r="C12507">
        <v>36999</v>
      </c>
      <c r="D12507" t="s">
        <v>17</v>
      </c>
      <c r="E12507" t="s">
        <v>193</v>
      </c>
      <c r="F12507" t="s">
        <v>3298</v>
      </c>
      <c r="G12507" t="s">
        <v>573</v>
      </c>
      <c r="H12507">
        <v>2014</v>
      </c>
      <c r="I12507">
        <v>93166</v>
      </c>
      <c r="J12507" t="s">
        <v>21</v>
      </c>
      <c r="K12507" t="s">
        <v>22</v>
      </c>
      <c r="L12507" t="s">
        <v>23</v>
      </c>
      <c r="M12507" t="s">
        <v>24</v>
      </c>
      <c r="N12507">
        <v>3456</v>
      </c>
      <c r="O12507" t="s">
        <v>47</v>
      </c>
      <c r="P12507">
        <v>7</v>
      </c>
      <c r="Q12507">
        <f t="shared" si="390"/>
        <v>10</v>
      </c>
      <c r="R12507" t="str">
        <f t="shared" si="391"/>
        <v>Mid-range</v>
      </c>
    </row>
    <row r="12508" spans="1:18" x14ac:dyDescent="0.35">
      <c r="A12508">
        <v>12829853</v>
      </c>
      <c r="B12508" t="s">
        <v>12021</v>
      </c>
      <c r="C12508">
        <v>19999</v>
      </c>
      <c r="D12508" t="s">
        <v>49</v>
      </c>
      <c r="E12508" t="s">
        <v>50</v>
      </c>
      <c r="F12508" t="s">
        <v>12022</v>
      </c>
      <c r="G12508" t="s">
        <v>1621</v>
      </c>
      <c r="H12508">
        <v>2015</v>
      </c>
      <c r="I12508">
        <v>151003</v>
      </c>
      <c r="J12508" t="s">
        <v>21</v>
      </c>
      <c r="K12508" t="s">
        <v>22</v>
      </c>
      <c r="L12508" t="s">
        <v>23</v>
      </c>
      <c r="M12508" t="s">
        <v>24</v>
      </c>
      <c r="N12508">
        <v>2488</v>
      </c>
      <c r="O12508" t="s">
        <v>33</v>
      </c>
      <c r="P12508">
        <v>5</v>
      </c>
      <c r="Q12508">
        <f t="shared" si="390"/>
        <v>9</v>
      </c>
      <c r="R12508" t="str">
        <f t="shared" si="391"/>
        <v>Mid-range</v>
      </c>
    </row>
    <row r="12509" spans="1:18" x14ac:dyDescent="0.35">
      <c r="A12509">
        <v>12829854</v>
      </c>
      <c r="B12509" t="s">
        <v>2119</v>
      </c>
      <c r="C12509">
        <v>43000</v>
      </c>
      <c r="D12509" t="s">
        <v>54</v>
      </c>
      <c r="E12509" t="s">
        <v>83</v>
      </c>
      <c r="F12509" t="s">
        <v>599</v>
      </c>
      <c r="G12509" t="s">
        <v>1877</v>
      </c>
      <c r="H12509">
        <v>2016</v>
      </c>
      <c r="I12509">
        <v>80482</v>
      </c>
      <c r="J12509" t="s">
        <v>86</v>
      </c>
      <c r="K12509" t="s">
        <v>81</v>
      </c>
      <c r="L12509" t="s">
        <v>64</v>
      </c>
      <c r="M12509" t="s">
        <v>24</v>
      </c>
      <c r="N12509">
        <v>2261</v>
      </c>
      <c r="O12509" t="s">
        <v>674</v>
      </c>
      <c r="P12509">
        <v>5</v>
      </c>
      <c r="Q12509">
        <f t="shared" si="390"/>
        <v>8</v>
      </c>
      <c r="R12509" t="str">
        <f t="shared" si="391"/>
        <v>Luxury</v>
      </c>
    </row>
    <row r="12510" spans="1:18" x14ac:dyDescent="0.35">
      <c r="A12510">
        <v>12829865</v>
      </c>
      <c r="B12510" t="s">
        <v>1649</v>
      </c>
      <c r="C12510">
        <v>13471</v>
      </c>
      <c r="D12510" t="s">
        <v>88</v>
      </c>
      <c r="E12510" t="s">
        <v>98</v>
      </c>
      <c r="F12510" t="s">
        <v>90</v>
      </c>
      <c r="G12510" t="s">
        <v>1650</v>
      </c>
      <c r="H12510">
        <v>2013</v>
      </c>
      <c r="I12510">
        <v>187044</v>
      </c>
      <c r="J12510" t="s">
        <v>86</v>
      </c>
      <c r="K12510" t="s">
        <v>22</v>
      </c>
      <c r="L12510" t="s">
        <v>23</v>
      </c>
      <c r="M12510" t="s">
        <v>24</v>
      </c>
      <c r="N12510">
        <v>1797</v>
      </c>
      <c r="O12510" t="s">
        <v>116</v>
      </c>
      <c r="P12510">
        <v>5</v>
      </c>
      <c r="Q12510">
        <f t="shared" si="390"/>
        <v>11</v>
      </c>
      <c r="R12510" t="str">
        <f t="shared" si="391"/>
        <v>Mid-range</v>
      </c>
    </row>
    <row r="12511" spans="1:18" x14ac:dyDescent="0.35">
      <c r="A12511">
        <v>12829866</v>
      </c>
      <c r="B12511" t="s">
        <v>12023</v>
      </c>
      <c r="C12511">
        <v>19990</v>
      </c>
      <c r="D12511" t="s">
        <v>49</v>
      </c>
      <c r="E12511" t="s">
        <v>50</v>
      </c>
      <c r="F12511" t="s">
        <v>266</v>
      </c>
      <c r="G12511" t="s">
        <v>297</v>
      </c>
      <c r="H12511">
        <v>2011</v>
      </c>
      <c r="I12511">
        <v>115319</v>
      </c>
      <c r="J12511" t="s">
        <v>21</v>
      </c>
      <c r="K12511" t="s">
        <v>22</v>
      </c>
      <c r="L12511" t="s">
        <v>23</v>
      </c>
      <c r="M12511" t="s">
        <v>24</v>
      </c>
      <c r="N12511">
        <v>2488</v>
      </c>
      <c r="O12511" t="s">
        <v>116</v>
      </c>
      <c r="P12511">
        <v>5</v>
      </c>
      <c r="Q12511">
        <f t="shared" si="390"/>
        <v>13</v>
      </c>
      <c r="R12511" t="str">
        <f t="shared" si="391"/>
        <v>Mid-range</v>
      </c>
    </row>
    <row r="12512" spans="1:18" x14ac:dyDescent="0.35">
      <c r="A12512">
        <v>12829867</v>
      </c>
      <c r="B12512" t="s">
        <v>12024</v>
      </c>
      <c r="C12512">
        <v>132490</v>
      </c>
      <c r="D12512" t="s">
        <v>1033</v>
      </c>
      <c r="E12512" t="s">
        <v>8763</v>
      </c>
      <c r="F12512" t="s">
        <v>8764</v>
      </c>
      <c r="G12512" t="s">
        <v>1036</v>
      </c>
      <c r="H12512">
        <v>2017</v>
      </c>
      <c r="I12512">
        <v>45433</v>
      </c>
      <c r="J12512" t="s">
        <v>63</v>
      </c>
      <c r="K12512" t="s">
        <v>22</v>
      </c>
      <c r="L12512" t="s">
        <v>64</v>
      </c>
      <c r="M12512" t="s">
        <v>24</v>
      </c>
      <c r="N12512">
        <v>6200</v>
      </c>
      <c r="O12512" t="s">
        <v>47</v>
      </c>
      <c r="P12512">
        <v>5</v>
      </c>
      <c r="Q12512">
        <f t="shared" si="390"/>
        <v>7</v>
      </c>
      <c r="R12512" t="str">
        <f t="shared" si="391"/>
        <v>Luxury</v>
      </c>
    </row>
    <row r="12513" spans="1:18" x14ac:dyDescent="0.35">
      <c r="A12513">
        <v>12829872</v>
      </c>
      <c r="B12513" t="s">
        <v>2119</v>
      </c>
      <c r="C12513">
        <v>43000</v>
      </c>
      <c r="D12513" t="s">
        <v>54</v>
      </c>
      <c r="E12513" t="s">
        <v>83</v>
      </c>
      <c r="F12513" t="s">
        <v>599</v>
      </c>
      <c r="G12513" t="s">
        <v>1877</v>
      </c>
      <c r="H12513">
        <v>2016</v>
      </c>
      <c r="I12513">
        <v>80472</v>
      </c>
      <c r="J12513" t="s">
        <v>86</v>
      </c>
      <c r="K12513" t="s">
        <v>81</v>
      </c>
      <c r="L12513" t="s">
        <v>64</v>
      </c>
      <c r="M12513" t="s">
        <v>24</v>
      </c>
      <c r="N12513">
        <v>2261</v>
      </c>
      <c r="O12513" t="s">
        <v>674</v>
      </c>
      <c r="P12513">
        <v>5</v>
      </c>
      <c r="Q12513">
        <f t="shared" si="390"/>
        <v>8</v>
      </c>
      <c r="R12513" t="str">
        <f t="shared" si="391"/>
        <v>Luxury</v>
      </c>
    </row>
    <row r="12514" spans="1:18" x14ac:dyDescent="0.35">
      <c r="A12514">
        <v>12829876</v>
      </c>
      <c r="B12514" t="s">
        <v>1344</v>
      </c>
      <c r="C12514">
        <v>29990</v>
      </c>
      <c r="D12514" t="s">
        <v>49</v>
      </c>
      <c r="E12514" t="s">
        <v>50</v>
      </c>
      <c r="F12514" t="s">
        <v>137</v>
      </c>
      <c r="G12514" t="s">
        <v>52</v>
      </c>
      <c r="H12514">
        <v>2018</v>
      </c>
      <c r="I12514">
        <v>54549</v>
      </c>
      <c r="J12514" t="s">
        <v>21</v>
      </c>
      <c r="K12514" t="s">
        <v>22</v>
      </c>
      <c r="L12514" t="s">
        <v>23</v>
      </c>
      <c r="M12514" t="s">
        <v>24</v>
      </c>
      <c r="N12514">
        <v>2488</v>
      </c>
      <c r="O12514" t="s">
        <v>47</v>
      </c>
      <c r="P12514">
        <v>5</v>
      </c>
      <c r="Q12514">
        <f t="shared" si="390"/>
        <v>6</v>
      </c>
      <c r="R12514" t="str">
        <f t="shared" si="391"/>
        <v>Mid-range</v>
      </c>
    </row>
    <row r="12515" spans="1:18" x14ac:dyDescent="0.35">
      <c r="A12515">
        <v>12829883</v>
      </c>
      <c r="B12515" t="s">
        <v>4054</v>
      </c>
      <c r="C12515">
        <v>12500</v>
      </c>
      <c r="D12515" t="s">
        <v>42</v>
      </c>
      <c r="E12515" t="s">
        <v>43</v>
      </c>
      <c r="F12515" t="s">
        <v>3254</v>
      </c>
      <c r="G12515" t="s">
        <v>4055</v>
      </c>
      <c r="H12515">
        <v>2014</v>
      </c>
      <c r="I12515">
        <v>63000</v>
      </c>
      <c r="J12515" t="s">
        <v>63</v>
      </c>
      <c r="K12515" t="s">
        <v>22</v>
      </c>
      <c r="L12515" t="s">
        <v>23</v>
      </c>
      <c r="M12515" t="s">
        <v>24</v>
      </c>
      <c r="N12515">
        <v>1364</v>
      </c>
      <c r="O12515" t="s">
        <v>135</v>
      </c>
      <c r="P12515">
        <v>5</v>
      </c>
      <c r="Q12515">
        <f t="shared" si="390"/>
        <v>10</v>
      </c>
      <c r="R12515" t="str">
        <f t="shared" si="391"/>
        <v>Mid-range</v>
      </c>
    </row>
    <row r="12516" spans="1:18" x14ac:dyDescent="0.35">
      <c r="A12516">
        <v>12829900</v>
      </c>
      <c r="B12516" t="s">
        <v>12025</v>
      </c>
      <c r="C12516">
        <v>24500</v>
      </c>
      <c r="D12516" t="s">
        <v>188</v>
      </c>
      <c r="E12516" t="s">
        <v>594</v>
      </c>
      <c r="F12516" t="s">
        <v>2701</v>
      </c>
      <c r="G12516" t="s">
        <v>3366</v>
      </c>
      <c r="H12516">
        <v>2016</v>
      </c>
      <c r="I12516">
        <v>171555</v>
      </c>
      <c r="J12516" t="s">
        <v>21</v>
      </c>
      <c r="K12516" t="s">
        <v>22</v>
      </c>
      <c r="L12516" t="s">
        <v>23</v>
      </c>
      <c r="M12516" t="s">
        <v>24</v>
      </c>
      <c r="N12516">
        <v>3342</v>
      </c>
      <c r="O12516" t="s">
        <v>47</v>
      </c>
      <c r="P12516">
        <v>7</v>
      </c>
      <c r="Q12516">
        <f t="shared" si="390"/>
        <v>8</v>
      </c>
      <c r="R12516" t="str">
        <f t="shared" si="391"/>
        <v>Mid-range</v>
      </c>
    </row>
    <row r="12517" spans="1:18" x14ac:dyDescent="0.35">
      <c r="A12517">
        <v>12829923</v>
      </c>
      <c r="B12517" t="s">
        <v>706</v>
      </c>
      <c r="C12517">
        <v>14990</v>
      </c>
      <c r="D12517" t="s">
        <v>88</v>
      </c>
      <c r="E12517" t="s">
        <v>707</v>
      </c>
      <c r="F12517" t="s">
        <v>90</v>
      </c>
      <c r="G12517" t="s">
        <v>708</v>
      </c>
      <c r="H12517">
        <v>2015</v>
      </c>
      <c r="I12517">
        <v>126403</v>
      </c>
      <c r="J12517" t="s">
        <v>86</v>
      </c>
      <c r="K12517" t="s">
        <v>22</v>
      </c>
      <c r="L12517" t="s">
        <v>23</v>
      </c>
      <c r="M12517" t="s">
        <v>24</v>
      </c>
      <c r="N12517">
        <v>1368</v>
      </c>
      <c r="O12517" t="s">
        <v>47</v>
      </c>
      <c r="P12517">
        <v>5</v>
      </c>
      <c r="Q12517">
        <f t="shared" si="390"/>
        <v>9</v>
      </c>
      <c r="R12517" t="str">
        <f t="shared" si="391"/>
        <v>Mid-range</v>
      </c>
    </row>
    <row r="12518" spans="1:18" x14ac:dyDescent="0.35">
      <c r="A12518">
        <v>12829948</v>
      </c>
      <c r="B12518" t="s">
        <v>9933</v>
      </c>
      <c r="C12518">
        <v>60990</v>
      </c>
      <c r="D12518" t="s">
        <v>17</v>
      </c>
      <c r="E12518" t="s">
        <v>258</v>
      </c>
      <c r="F12518" t="s">
        <v>484</v>
      </c>
      <c r="G12518" t="s">
        <v>323</v>
      </c>
      <c r="H12518">
        <v>2022</v>
      </c>
      <c r="I12518">
        <v>28720</v>
      </c>
      <c r="J12518" t="s">
        <v>275</v>
      </c>
      <c r="K12518" t="s">
        <v>22</v>
      </c>
      <c r="L12518" t="s">
        <v>31</v>
      </c>
      <c r="M12518" t="s">
        <v>24</v>
      </c>
      <c r="N12518">
        <v>2753</v>
      </c>
      <c r="O12518" t="s">
        <v>47</v>
      </c>
      <c r="P12518">
        <v>5</v>
      </c>
      <c r="Q12518">
        <f t="shared" si="390"/>
        <v>2</v>
      </c>
      <c r="R12518" t="str">
        <f t="shared" si="391"/>
        <v>Luxury</v>
      </c>
    </row>
    <row r="12519" spans="1:18" x14ac:dyDescent="0.35">
      <c r="A12519">
        <v>12829953</v>
      </c>
      <c r="B12519" t="s">
        <v>12026</v>
      </c>
      <c r="C12519">
        <v>61868</v>
      </c>
      <c r="D12519" t="s">
        <v>59</v>
      </c>
      <c r="E12519" t="s">
        <v>5524</v>
      </c>
      <c r="F12519" t="s">
        <v>1724</v>
      </c>
      <c r="G12519" t="s">
        <v>1738</v>
      </c>
      <c r="H12519">
        <v>2019</v>
      </c>
      <c r="I12519">
        <v>50597</v>
      </c>
      <c r="J12519" t="s">
        <v>63</v>
      </c>
      <c r="K12519" t="s">
        <v>22</v>
      </c>
      <c r="L12519" t="s">
        <v>31</v>
      </c>
      <c r="M12519" t="s">
        <v>24</v>
      </c>
      <c r="N12519">
        <v>1995</v>
      </c>
      <c r="O12519" t="s">
        <v>47</v>
      </c>
      <c r="P12519">
        <v>5</v>
      </c>
      <c r="Q12519">
        <f t="shared" si="390"/>
        <v>5</v>
      </c>
      <c r="R12519" t="str">
        <f t="shared" si="391"/>
        <v>Luxury</v>
      </c>
    </row>
    <row r="12520" spans="1:18" x14ac:dyDescent="0.35">
      <c r="A12520">
        <v>12829954</v>
      </c>
      <c r="B12520" t="s">
        <v>8676</v>
      </c>
      <c r="C12520">
        <v>32868</v>
      </c>
      <c r="D12520" t="s">
        <v>165</v>
      </c>
      <c r="E12520" t="s">
        <v>568</v>
      </c>
      <c r="F12520" t="s">
        <v>692</v>
      </c>
      <c r="G12520" t="s">
        <v>5972</v>
      </c>
      <c r="H12520">
        <v>2022</v>
      </c>
      <c r="I12520">
        <v>5325</v>
      </c>
      <c r="J12520" t="s">
        <v>21</v>
      </c>
      <c r="K12520" t="s">
        <v>22</v>
      </c>
      <c r="L12520" t="s">
        <v>23</v>
      </c>
      <c r="M12520" t="s">
        <v>24</v>
      </c>
      <c r="N12520">
        <v>1998</v>
      </c>
      <c r="O12520" t="s">
        <v>116</v>
      </c>
      <c r="P12520">
        <v>5</v>
      </c>
      <c r="Q12520">
        <f t="shared" si="390"/>
        <v>2</v>
      </c>
      <c r="R12520" t="str">
        <f t="shared" si="391"/>
        <v>Mid-range</v>
      </c>
    </row>
    <row r="12521" spans="1:18" x14ac:dyDescent="0.35">
      <c r="A12521">
        <v>12829957</v>
      </c>
      <c r="B12521" t="s">
        <v>12027</v>
      </c>
      <c r="C12521">
        <v>45996</v>
      </c>
      <c r="D12521" t="s">
        <v>76</v>
      </c>
      <c r="E12521" t="s">
        <v>373</v>
      </c>
      <c r="F12521" t="s">
        <v>1167</v>
      </c>
      <c r="G12521" t="s">
        <v>375</v>
      </c>
      <c r="H12521">
        <v>2016</v>
      </c>
      <c r="I12521">
        <v>101881</v>
      </c>
      <c r="J12521" t="s">
        <v>21</v>
      </c>
      <c r="K12521" t="s">
        <v>22</v>
      </c>
      <c r="L12521" t="s">
        <v>31</v>
      </c>
      <c r="M12521" t="s">
        <v>24</v>
      </c>
      <c r="N12521">
        <v>2999</v>
      </c>
      <c r="O12521" t="s">
        <v>25</v>
      </c>
      <c r="P12521">
        <v>7</v>
      </c>
      <c r="Q12521">
        <f t="shared" si="390"/>
        <v>8</v>
      </c>
      <c r="R12521" t="str">
        <f t="shared" si="391"/>
        <v>Luxury</v>
      </c>
    </row>
    <row r="12522" spans="1:18" x14ac:dyDescent="0.35">
      <c r="A12522">
        <v>12829963</v>
      </c>
      <c r="B12522" t="s">
        <v>12028</v>
      </c>
      <c r="C12522">
        <v>35990</v>
      </c>
      <c r="D12522" t="s">
        <v>88</v>
      </c>
      <c r="E12522" t="s">
        <v>108</v>
      </c>
      <c r="F12522" t="s">
        <v>12029</v>
      </c>
      <c r="G12522" t="s">
        <v>6471</v>
      </c>
      <c r="H12522">
        <v>2019</v>
      </c>
      <c r="I12522">
        <v>98727</v>
      </c>
      <c r="J12522" t="s">
        <v>21</v>
      </c>
      <c r="K12522" t="s">
        <v>22</v>
      </c>
      <c r="L12522" t="s">
        <v>31</v>
      </c>
      <c r="M12522" t="s">
        <v>24</v>
      </c>
      <c r="N12522">
        <v>1995</v>
      </c>
      <c r="O12522" t="s">
        <v>47</v>
      </c>
      <c r="P12522">
        <v>5</v>
      </c>
      <c r="Q12522">
        <f t="shared" si="390"/>
        <v>5</v>
      </c>
      <c r="R12522" t="str">
        <f t="shared" si="391"/>
        <v>Mid-range</v>
      </c>
    </row>
    <row r="12523" spans="1:18" x14ac:dyDescent="0.35">
      <c r="A12523">
        <v>12829978</v>
      </c>
      <c r="B12523" t="s">
        <v>3399</v>
      </c>
      <c r="C12523">
        <v>53990</v>
      </c>
      <c r="D12523" t="s">
        <v>17</v>
      </c>
      <c r="E12523" t="s">
        <v>157</v>
      </c>
      <c r="F12523" t="s">
        <v>158</v>
      </c>
      <c r="G12523" t="s">
        <v>1509</v>
      </c>
      <c r="H12523">
        <v>2016</v>
      </c>
      <c r="I12523">
        <v>91340</v>
      </c>
      <c r="J12523" t="s">
        <v>21</v>
      </c>
      <c r="K12523" t="s">
        <v>22</v>
      </c>
      <c r="L12523" t="s">
        <v>31</v>
      </c>
      <c r="M12523" t="s">
        <v>24</v>
      </c>
      <c r="N12523">
        <v>2753</v>
      </c>
      <c r="O12523" t="s">
        <v>47</v>
      </c>
      <c r="P12523">
        <v>7</v>
      </c>
      <c r="Q12523">
        <f t="shared" si="390"/>
        <v>8</v>
      </c>
      <c r="R12523" t="str">
        <f t="shared" si="391"/>
        <v>Luxury</v>
      </c>
    </row>
    <row r="12524" spans="1:18" x14ac:dyDescent="0.35">
      <c r="A12524">
        <v>12829981</v>
      </c>
      <c r="B12524" t="s">
        <v>7354</v>
      </c>
      <c r="C12524">
        <v>13990</v>
      </c>
      <c r="D12524" t="s">
        <v>88</v>
      </c>
      <c r="E12524" t="s">
        <v>98</v>
      </c>
      <c r="F12524" t="s">
        <v>5534</v>
      </c>
      <c r="G12524" t="s">
        <v>100</v>
      </c>
      <c r="H12524">
        <v>2010</v>
      </c>
      <c r="I12524">
        <v>120015</v>
      </c>
      <c r="J12524" t="s">
        <v>21</v>
      </c>
      <c r="K12524" t="s">
        <v>22</v>
      </c>
      <c r="L12524" t="s">
        <v>23</v>
      </c>
      <c r="M12524" t="s">
        <v>24</v>
      </c>
      <c r="N12524">
        <v>1975</v>
      </c>
      <c r="O12524" t="s">
        <v>116</v>
      </c>
      <c r="P12524">
        <v>5</v>
      </c>
      <c r="Q12524">
        <f t="shared" si="390"/>
        <v>14</v>
      </c>
      <c r="R12524" t="str">
        <f t="shared" si="391"/>
        <v>Mid-range</v>
      </c>
    </row>
    <row r="12525" spans="1:18" x14ac:dyDescent="0.35">
      <c r="A12525">
        <v>12830030</v>
      </c>
      <c r="B12525" t="s">
        <v>8778</v>
      </c>
      <c r="C12525">
        <v>20000</v>
      </c>
      <c r="D12525" t="s">
        <v>88</v>
      </c>
      <c r="E12525" t="s">
        <v>98</v>
      </c>
      <c r="F12525" t="s">
        <v>8779</v>
      </c>
      <c r="G12525" t="s">
        <v>2508</v>
      </c>
      <c r="H12525">
        <v>2017</v>
      </c>
      <c r="I12525">
        <v>131000</v>
      </c>
      <c r="J12525" t="s">
        <v>86</v>
      </c>
      <c r="K12525" t="s">
        <v>22</v>
      </c>
      <c r="L12525" t="s">
        <v>23</v>
      </c>
      <c r="M12525" t="s">
        <v>24</v>
      </c>
      <c r="N12525">
        <v>1591</v>
      </c>
      <c r="O12525" t="s">
        <v>135</v>
      </c>
      <c r="P12525">
        <v>5</v>
      </c>
      <c r="Q12525">
        <f t="shared" si="390"/>
        <v>7</v>
      </c>
      <c r="R12525" t="str">
        <f t="shared" si="391"/>
        <v>Mid-range</v>
      </c>
    </row>
    <row r="12526" spans="1:18" x14ac:dyDescent="0.35">
      <c r="A12526">
        <v>12830031</v>
      </c>
      <c r="B12526" t="s">
        <v>12030</v>
      </c>
      <c r="C12526">
        <v>7500</v>
      </c>
      <c r="D12526" t="s">
        <v>165</v>
      </c>
      <c r="E12526" t="s">
        <v>166</v>
      </c>
      <c r="F12526" t="s">
        <v>1513</v>
      </c>
      <c r="G12526" t="s">
        <v>7212</v>
      </c>
      <c r="H12526">
        <v>2005</v>
      </c>
      <c r="I12526">
        <v>216000</v>
      </c>
      <c r="J12526" t="s">
        <v>169</v>
      </c>
      <c r="K12526" t="s">
        <v>81</v>
      </c>
      <c r="L12526" t="s">
        <v>31</v>
      </c>
      <c r="M12526" t="s">
        <v>24</v>
      </c>
      <c r="N12526">
        <v>2835</v>
      </c>
      <c r="O12526" t="s">
        <v>121</v>
      </c>
      <c r="P12526">
        <v>5</v>
      </c>
      <c r="Q12526">
        <f t="shared" si="390"/>
        <v>19</v>
      </c>
      <c r="R12526" t="str">
        <f t="shared" si="391"/>
        <v>Budget</v>
      </c>
    </row>
    <row r="12527" spans="1:18" x14ac:dyDescent="0.35">
      <c r="A12527">
        <v>12830040</v>
      </c>
      <c r="B12527" t="s">
        <v>3018</v>
      </c>
      <c r="C12527">
        <v>27000</v>
      </c>
      <c r="D12527" t="s">
        <v>188</v>
      </c>
      <c r="E12527" t="s">
        <v>189</v>
      </c>
      <c r="F12527" t="s">
        <v>777</v>
      </c>
      <c r="G12527" t="s">
        <v>2449</v>
      </c>
      <c r="H12527">
        <v>2017</v>
      </c>
      <c r="I12527">
        <v>97000</v>
      </c>
      <c r="J12527" t="s">
        <v>21</v>
      </c>
      <c r="K12527" t="s">
        <v>22</v>
      </c>
      <c r="L12527" t="s">
        <v>31</v>
      </c>
      <c r="M12527" t="s">
        <v>24</v>
      </c>
      <c r="N12527">
        <v>1995</v>
      </c>
      <c r="O12527" t="s">
        <v>12031</v>
      </c>
      <c r="P12527">
        <v>5</v>
      </c>
      <c r="Q12527">
        <f t="shared" si="390"/>
        <v>7</v>
      </c>
      <c r="R12527" t="str">
        <f t="shared" si="391"/>
        <v>Mid-range</v>
      </c>
    </row>
    <row r="12528" spans="1:18" x14ac:dyDescent="0.35">
      <c r="A12528">
        <v>12830049</v>
      </c>
      <c r="B12528" t="s">
        <v>12032</v>
      </c>
      <c r="C12528">
        <v>37450</v>
      </c>
      <c r="D12528" t="s">
        <v>143</v>
      </c>
      <c r="E12528" t="s">
        <v>1178</v>
      </c>
      <c r="F12528" t="s">
        <v>11125</v>
      </c>
      <c r="G12528" t="s">
        <v>600</v>
      </c>
      <c r="H12528">
        <v>2021</v>
      </c>
      <c r="I12528">
        <v>18210</v>
      </c>
      <c r="J12528" t="s">
        <v>21</v>
      </c>
      <c r="K12528" t="s">
        <v>22</v>
      </c>
      <c r="L12528" t="s">
        <v>23</v>
      </c>
      <c r="M12528" t="s">
        <v>24</v>
      </c>
      <c r="N12528">
        <v>1995</v>
      </c>
      <c r="O12528" t="s">
        <v>47</v>
      </c>
      <c r="P12528">
        <v>5</v>
      </c>
      <c r="Q12528">
        <f t="shared" si="390"/>
        <v>3</v>
      </c>
      <c r="R12528" t="str">
        <f t="shared" si="391"/>
        <v>Mid-range</v>
      </c>
    </row>
    <row r="12529" spans="1:18" x14ac:dyDescent="0.35">
      <c r="A12529">
        <v>12830067</v>
      </c>
      <c r="B12529" t="s">
        <v>5993</v>
      </c>
      <c r="C12529">
        <v>13000</v>
      </c>
      <c r="D12529" t="s">
        <v>17</v>
      </c>
      <c r="E12529" t="s">
        <v>262</v>
      </c>
      <c r="F12529" t="s">
        <v>807</v>
      </c>
      <c r="G12529" t="s">
        <v>1668</v>
      </c>
      <c r="H12529">
        <v>2015</v>
      </c>
      <c r="I12529">
        <v>219500</v>
      </c>
      <c r="J12529" t="s">
        <v>86</v>
      </c>
      <c r="K12529" t="s">
        <v>81</v>
      </c>
      <c r="L12529" t="s">
        <v>23</v>
      </c>
      <c r="M12529" t="s">
        <v>24</v>
      </c>
      <c r="N12529">
        <v>1798</v>
      </c>
      <c r="O12529" t="s">
        <v>12033</v>
      </c>
      <c r="P12529">
        <v>5</v>
      </c>
      <c r="Q12529">
        <f t="shared" si="390"/>
        <v>9</v>
      </c>
      <c r="R12529" t="str">
        <f t="shared" si="391"/>
        <v>Mid-range</v>
      </c>
    </row>
    <row r="12530" spans="1:18" x14ac:dyDescent="0.35">
      <c r="A12530">
        <v>12830073</v>
      </c>
      <c r="B12530" t="s">
        <v>3039</v>
      </c>
      <c r="C12530">
        <v>65850</v>
      </c>
      <c r="D12530" t="s">
        <v>54</v>
      </c>
      <c r="E12530" t="s">
        <v>175</v>
      </c>
      <c r="F12530" t="s">
        <v>964</v>
      </c>
      <c r="G12530" t="s">
        <v>2486</v>
      </c>
      <c r="H12530">
        <v>2020</v>
      </c>
      <c r="I12530">
        <v>33970</v>
      </c>
      <c r="J12530" t="s">
        <v>275</v>
      </c>
      <c r="K12530" t="s">
        <v>22</v>
      </c>
      <c r="L12530" t="s">
        <v>31</v>
      </c>
      <c r="M12530" t="s">
        <v>24</v>
      </c>
      <c r="N12530">
        <v>3198</v>
      </c>
      <c r="O12530" t="s">
        <v>47</v>
      </c>
      <c r="P12530">
        <v>5</v>
      </c>
      <c r="Q12530">
        <f t="shared" si="390"/>
        <v>4</v>
      </c>
      <c r="R12530" t="str">
        <f t="shared" si="391"/>
        <v>Luxury</v>
      </c>
    </row>
    <row r="12531" spans="1:18" x14ac:dyDescent="0.35">
      <c r="A12531">
        <v>12830096</v>
      </c>
      <c r="B12531" t="s">
        <v>12034</v>
      </c>
      <c r="C12531">
        <v>7000</v>
      </c>
      <c r="D12531" t="s">
        <v>42</v>
      </c>
      <c r="E12531" t="s">
        <v>71</v>
      </c>
      <c r="F12531" t="s">
        <v>3254</v>
      </c>
      <c r="G12531" t="s">
        <v>1412</v>
      </c>
      <c r="H12531">
        <v>2005</v>
      </c>
      <c r="I12531">
        <v>167000</v>
      </c>
      <c r="J12531" t="s">
        <v>63</v>
      </c>
      <c r="K12531" t="s">
        <v>22</v>
      </c>
      <c r="L12531" t="s">
        <v>23</v>
      </c>
      <c r="M12531" t="s">
        <v>24</v>
      </c>
      <c r="N12531">
        <v>3565</v>
      </c>
      <c r="O12531" t="s">
        <v>69</v>
      </c>
      <c r="P12531">
        <v>5</v>
      </c>
      <c r="Q12531">
        <f t="shared" si="390"/>
        <v>19</v>
      </c>
      <c r="R12531" t="str">
        <f t="shared" si="391"/>
        <v>Budget</v>
      </c>
    </row>
    <row r="12532" spans="1:18" x14ac:dyDescent="0.35">
      <c r="A12532">
        <v>12830097</v>
      </c>
      <c r="B12532" t="s">
        <v>9675</v>
      </c>
      <c r="C12532">
        <v>25000</v>
      </c>
      <c r="D12532" t="s">
        <v>17</v>
      </c>
      <c r="E12532" t="s">
        <v>905</v>
      </c>
      <c r="F12532" t="s">
        <v>4236</v>
      </c>
      <c r="G12532" t="s">
        <v>7411</v>
      </c>
      <c r="H12532">
        <v>2013</v>
      </c>
      <c r="I12532">
        <v>275000</v>
      </c>
      <c r="J12532" t="s">
        <v>106</v>
      </c>
      <c r="K12532" t="s">
        <v>22</v>
      </c>
      <c r="L12532" t="s">
        <v>31</v>
      </c>
      <c r="M12532" t="s">
        <v>24</v>
      </c>
      <c r="N12532">
        <v>2982</v>
      </c>
      <c r="O12532" t="s">
        <v>47</v>
      </c>
      <c r="P12532">
        <v>3</v>
      </c>
      <c r="Q12532">
        <f t="shared" si="390"/>
        <v>11</v>
      </c>
      <c r="R12532" t="str">
        <f t="shared" si="391"/>
        <v>Mid-range</v>
      </c>
    </row>
    <row r="12533" spans="1:18" x14ac:dyDescent="0.35">
      <c r="A12533">
        <v>12830122</v>
      </c>
      <c r="B12533" t="s">
        <v>12035</v>
      </c>
      <c r="C12533">
        <v>12800</v>
      </c>
      <c r="D12533" t="s">
        <v>143</v>
      </c>
      <c r="E12533" t="s">
        <v>1178</v>
      </c>
      <c r="F12533" t="s">
        <v>1179</v>
      </c>
      <c r="G12533" t="s">
        <v>452</v>
      </c>
      <c r="H12533">
        <v>2013</v>
      </c>
      <c r="I12533">
        <v>117117</v>
      </c>
      <c r="J12533" t="s">
        <v>21</v>
      </c>
      <c r="K12533" t="s">
        <v>22</v>
      </c>
      <c r="L12533" t="s">
        <v>23</v>
      </c>
      <c r="M12533" t="s">
        <v>24</v>
      </c>
      <c r="N12533">
        <v>1995</v>
      </c>
      <c r="O12533" t="s">
        <v>12036</v>
      </c>
      <c r="P12533">
        <v>5</v>
      </c>
      <c r="Q12533">
        <f t="shared" si="390"/>
        <v>11</v>
      </c>
      <c r="R12533" t="str">
        <f t="shared" si="391"/>
        <v>Mid-range</v>
      </c>
    </row>
    <row r="12534" spans="1:18" x14ac:dyDescent="0.35">
      <c r="A12534">
        <v>12830141</v>
      </c>
      <c r="B12534" t="s">
        <v>9242</v>
      </c>
      <c r="C12534">
        <v>74820</v>
      </c>
      <c r="D12534" t="s">
        <v>27</v>
      </c>
      <c r="E12534" t="s">
        <v>6601</v>
      </c>
      <c r="F12534" t="s">
        <v>6279</v>
      </c>
      <c r="G12534" t="s">
        <v>7010</v>
      </c>
      <c r="H12534">
        <v>2020</v>
      </c>
      <c r="I12534">
        <v>23383</v>
      </c>
      <c r="J12534" t="s">
        <v>21</v>
      </c>
      <c r="K12534" t="s">
        <v>22</v>
      </c>
      <c r="L12534" t="s">
        <v>64</v>
      </c>
      <c r="M12534" t="s">
        <v>24</v>
      </c>
      <c r="N12534">
        <v>1991</v>
      </c>
      <c r="O12534" t="s">
        <v>47</v>
      </c>
      <c r="P12534">
        <v>7</v>
      </c>
      <c r="Q12534">
        <f t="shared" si="390"/>
        <v>4</v>
      </c>
      <c r="R12534" t="str">
        <f t="shared" si="391"/>
        <v>Luxury</v>
      </c>
    </row>
    <row r="12535" spans="1:18" x14ac:dyDescent="0.35">
      <c r="A12535">
        <v>12830156</v>
      </c>
      <c r="B12535" t="s">
        <v>7736</v>
      </c>
      <c r="C12535">
        <v>40490</v>
      </c>
      <c r="D12535" t="s">
        <v>4337</v>
      </c>
      <c r="E12535" t="s">
        <v>4338</v>
      </c>
      <c r="F12535" t="s">
        <v>4227</v>
      </c>
      <c r="G12535" t="s">
        <v>4340</v>
      </c>
      <c r="H12535">
        <v>2022</v>
      </c>
      <c r="I12535">
        <v>25</v>
      </c>
      <c r="J12535" t="s">
        <v>21</v>
      </c>
      <c r="K12535" t="s">
        <v>22</v>
      </c>
      <c r="L12535" t="s">
        <v>64</v>
      </c>
      <c r="M12535" t="s">
        <v>32</v>
      </c>
      <c r="N12535">
        <v>1998</v>
      </c>
      <c r="O12535" t="s">
        <v>69</v>
      </c>
      <c r="P12535">
        <v>5</v>
      </c>
      <c r="Q12535">
        <f t="shared" si="390"/>
        <v>2</v>
      </c>
      <c r="R12535" t="str">
        <f t="shared" si="391"/>
        <v>Luxury</v>
      </c>
    </row>
    <row r="12536" spans="1:18" x14ac:dyDescent="0.35">
      <c r="A12536">
        <v>12830217</v>
      </c>
      <c r="B12536" t="s">
        <v>11545</v>
      </c>
      <c r="C12536">
        <v>16999</v>
      </c>
      <c r="D12536" t="s">
        <v>42</v>
      </c>
      <c r="E12536" t="s">
        <v>71</v>
      </c>
      <c r="F12536" t="s">
        <v>10189</v>
      </c>
      <c r="G12536" t="s">
        <v>962</v>
      </c>
      <c r="H12536">
        <v>2015</v>
      </c>
      <c r="I12536">
        <v>234500</v>
      </c>
      <c r="J12536" t="s">
        <v>63</v>
      </c>
      <c r="K12536" t="s">
        <v>22</v>
      </c>
      <c r="L12536" t="s">
        <v>1173</v>
      </c>
      <c r="M12536" t="s">
        <v>24</v>
      </c>
      <c r="N12536">
        <v>3565</v>
      </c>
      <c r="O12536" t="s">
        <v>116</v>
      </c>
      <c r="P12536">
        <v>5</v>
      </c>
      <c r="Q12536">
        <f t="shared" si="390"/>
        <v>9</v>
      </c>
      <c r="R12536" t="str">
        <f t="shared" si="391"/>
        <v>Mid-range</v>
      </c>
    </row>
    <row r="12537" spans="1:18" x14ac:dyDescent="0.35">
      <c r="A12537">
        <v>12830236</v>
      </c>
      <c r="B12537" t="s">
        <v>11172</v>
      </c>
      <c r="C12537">
        <v>10999</v>
      </c>
      <c r="D12537" t="s">
        <v>54</v>
      </c>
      <c r="E12537" t="s">
        <v>83</v>
      </c>
      <c r="F12537" t="s">
        <v>341</v>
      </c>
      <c r="G12537" t="s">
        <v>2791</v>
      </c>
      <c r="H12537">
        <v>2012</v>
      </c>
      <c r="I12537">
        <v>153534</v>
      </c>
      <c r="J12537" t="s">
        <v>63</v>
      </c>
      <c r="K12537" t="s">
        <v>22</v>
      </c>
      <c r="L12537" t="s">
        <v>23</v>
      </c>
      <c r="M12537" t="s">
        <v>24</v>
      </c>
      <c r="N12537">
        <v>1999</v>
      </c>
      <c r="O12537" t="s">
        <v>47</v>
      </c>
      <c r="P12537">
        <v>5</v>
      </c>
      <c r="Q12537">
        <f t="shared" si="390"/>
        <v>12</v>
      </c>
      <c r="R12537" t="str">
        <f t="shared" si="391"/>
        <v>Mid-range</v>
      </c>
    </row>
    <row r="12538" spans="1:18" x14ac:dyDescent="0.35">
      <c r="A12538">
        <v>12830238</v>
      </c>
      <c r="B12538" t="s">
        <v>10634</v>
      </c>
      <c r="C12538">
        <v>11655</v>
      </c>
      <c r="D12538" t="s">
        <v>49</v>
      </c>
      <c r="E12538" t="s">
        <v>738</v>
      </c>
      <c r="F12538" t="s">
        <v>10635</v>
      </c>
      <c r="G12538" t="s">
        <v>9722</v>
      </c>
      <c r="H12538">
        <v>2015</v>
      </c>
      <c r="I12538">
        <v>163101</v>
      </c>
      <c r="J12538" t="s">
        <v>63</v>
      </c>
      <c r="K12538" t="s">
        <v>81</v>
      </c>
      <c r="L12538" t="s">
        <v>23</v>
      </c>
      <c r="M12538" t="s">
        <v>24</v>
      </c>
      <c r="N12538">
        <v>1618</v>
      </c>
      <c r="O12538" t="s">
        <v>47</v>
      </c>
      <c r="P12538">
        <v>5</v>
      </c>
      <c r="Q12538">
        <f t="shared" si="390"/>
        <v>9</v>
      </c>
      <c r="R12538" t="str">
        <f t="shared" si="391"/>
        <v>Mid-range</v>
      </c>
    </row>
    <row r="12539" spans="1:18" x14ac:dyDescent="0.35">
      <c r="A12539">
        <v>12830239</v>
      </c>
      <c r="B12539" t="s">
        <v>7615</v>
      </c>
      <c r="C12539">
        <v>27925</v>
      </c>
      <c r="D12539" t="s">
        <v>42</v>
      </c>
      <c r="E12539" t="s">
        <v>179</v>
      </c>
      <c r="F12539" t="s">
        <v>524</v>
      </c>
      <c r="G12539" t="s">
        <v>181</v>
      </c>
      <c r="H12539">
        <v>2018</v>
      </c>
      <c r="I12539">
        <v>139893</v>
      </c>
      <c r="J12539" t="s">
        <v>80</v>
      </c>
      <c r="K12539" t="s">
        <v>22</v>
      </c>
      <c r="L12539" t="s">
        <v>31</v>
      </c>
      <c r="M12539" t="s">
        <v>24</v>
      </c>
      <c r="N12539">
        <v>2776</v>
      </c>
      <c r="O12539" t="s">
        <v>47</v>
      </c>
      <c r="P12539">
        <v>2</v>
      </c>
      <c r="Q12539">
        <f t="shared" si="390"/>
        <v>6</v>
      </c>
      <c r="R12539" t="str">
        <f t="shared" si="391"/>
        <v>Mid-range</v>
      </c>
    </row>
    <row r="12540" spans="1:18" x14ac:dyDescent="0.35">
      <c r="A12540">
        <v>12830242</v>
      </c>
      <c r="B12540" t="s">
        <v>12037</v>
      </c>
      <c r="C12540">
        <v>8200</v>
      </c>
      <c r="D12540" t="s">
        <v>54</v>
      </c>
      <c r="E12540" t="s">
        <v>766</v>
      </c>
      <c r="F12540" t="s">
        <v>3037</v>
      </c>
      <c r="G12540" t="s">
        <v>4859</v>
      </c>
      <c r="H12540">
        <v>2010</v>
      </c>
      <c r="I12540">
        <v>162000</v>
      </c>
      <c r="J12540" t="s">
        <v>63</v>
      </c>
      <c r="K12540" t="s">
        <v>22</v>
      </c>
      <c r="L12540" t="s">
        <v>23</v>
      </c>
      <c r="M12540" t="s">
        <v>24</v>
      </c>
      <c r="N12540">
        <v>1596</v>
      </c>
      <c r="O12540" t="s">
        <v>25</v>
      </c>
      <c r="P12540">
        <v>5</v>
      </c>
      <c r="Q12540">
        <f t="shared" si="390"/>
        <v>14</v>
      </c>
      <c r="R12540" t="str">
        <f t="shared" si="391"/>
        <v>Budget</v>
      </c>
    </row>
    <row r="12541" spans="1:18" x14ac:dyDescent="0.35">
      <c r="A12541">
        <v>12830244</v>
      </c>
      <c r="B12541" t="s">
        <v>12038</v>
      </c>
      <c r="C12541">
        <v>17490</v>
      </c>
      <c r="D12541" t="s">
        <v>131</v>
      </c>
      <c r="E12541" t="s">
        <v>745</v>
      </c>
      <c r="F12541" t="s">
        <v>746</v>
      </c>
      <c r="G12541" t="s">
        <v>3046</v>
      </c>
      <c r="H12541">
        <v>2010</v>
      </c>
      <c r="I12541">
        <v>79055</v>
      </c>
      <c r="J12541" t="s">
        <v>86</v>
      </c>
      <c r="K12541" t="s">
        <v>22</v>
      </c>
      <c r="L12541" t="s">
        <v>64</v>
      </c>
      <c r="M12541" t="s">
        <v>24</v>
      </c>
      <c r="N12541">
        <v>1798</v>
      </c>
      <c r="O12541" t="s">
        <v>116</v>
      </c>
      <c r="P12541">
        <v>5</v>
      </c>
      <c r="Q12541">
        <f t="shared" si="390"/>
        <v>14</v>
      </c>
      <c r="R12541" t="str">
        <f t="shared" si="391"/>
        <v>Mid-range</v>
      </c>
    </row>
    <row r="12542" spans="1:18" x14ac:dyDescent="0.35">
      <c r="A12542">
        <v>12830247</v>
      </c>
      <c r="B12542" t="s">
        <v>12039</v>
      </c>
      <c r="C12542">
        <v>77880</v>
      </c>
      <c r="D12542" t="s">
        <v>449</v>
      </c>
      <c r="E12542" t="s">
        <v>743</v>
      </c>
      <c r="F12542" t="s">
        <v>9989</v>
      </c>
      <c r="G12542" t="s">
        <v>1978</v>
      </c>
      <c r="H12542">
        <v>2016</v>
      </c>
      <c r="I12542">
        <v>84313</v>
      </c>
      <c r="J12542" t="s">
        <v>21</v>
      </c>
      <c r="K12542" t="s">
        <v>22</v>
      </c>
      <c r="L12542" t="s">
        <v>31</v>
      </c>
      <c r="M12542" t="s">
        <v>24</v>
      </c>
      <c r="N12542">
        <v>2993</v>
      </c>
      <c r="O12542" t="s">
        <v>25</v>
      </c>
      <c r="P12542">
        <v>5</v>
      </c>
      <c r="Q12542">
        <f t="shared" si="390"/>
        <v>8</v>
      </c>
      <c r="R12542" t="str">
        <f t="shared" si="391"/>
        <v>Luxury</v>
      </c>
    </row>
    <row r="12543" spans="1:18" x14ac:dyDescent="0.35">
      <c r="A12543">
        <v>12830248</v>
      </c>
      <c r="B12543" t="s">
        <v>1370</v>
      </c>
      <c r="C12543">
        <v>33995</v>
      </c>
      <c r="D12543" t="s">
        <v>17</v>
      </c>
      <c r="E12543" t="s">
        <v>258</v>
      </c>
      <c r="F12543" t="s">
        <v>351</v>
      </c>
      <c r="G12543" t="s">
        <v>1371</v>
      </c>
      <c r="H12543">
        <v>2020</v>
      </c>
      <c r="I12543">
        <v>29870</v>
      </c>
      <c r="J12543" t="s">
        <v>80</v>
      </c>
      <c r="K12543" t="s">
        <v>22</v>
      </c>
      <c r="L12543" t="s">
        <v>23</v>
      </c>
      <c r="M12543" t="s">
        <v>24</v>
      </c>
      <c r="N12543">
        <v>2694</v>
      </c>
      <c r="O12543" t="s">
        <v>47</v>
      </c>
      <c r="P12543">
        <v>2</v>
      </c>
      <c r="Q12543">
        <f t="shared" si="390"/>
        <v>4</v>
      </c>
      <c r="R12543" t="str">
        <f t="shared" si="391"/>
        <v>Mid-range</v>
      </c>
    </row>
    <row r="12544" spans="1:18" x14ac:dyDescent="0.35">
      <c r="A12544">
        <v>12830249</v>
      </c>
      <c r="B12544" t="s">
        <v>1929</v>
      </c>
      <c r="C12544">
        <v>39995</v>
      </c>
      <c r="D12544" t="s">
        <v>17</v>
      </c>
      <c r="E12544" t="s">
        <v>905</v>
      </c>
      <c r="F12544" t="s">
        <v>1930</v>
      </c>
      <c r="G12544" t="s">
        <v>907</v>
      </c>
      <c r="H12544">
        <v>2016</v>
      </c>
      <c r="I12544">
        <v>80939</v>
      </c>
      <c r="J12544" t="s">
        <v>106</v>
      </c>
      <c r="K12544" t="s">
        <v>22</v>
      </c>
      <c r="L12544" t="s">
        <v>31</v>
      </c>
      <c r="M12544" t="s">
        <v>24</v>
      </c>
      <c r="N12544">
        <v>2982</v>
      </c>
      <c r="O12544" t="s">
        <v>47</v>
      </c>
      <c r="P12544">
        <v>2</v>
      </c>
      <c r="Q12544">
        <f t="shared" si="390"/>
        <v>8</v>
      </c>
      <c r="R12544" t="str">
        <f t="shared" si="391"/>
        <v>Mid-range</v>
      </c>
    </row>
    <row r="12545" spans="1:18" x14ac:dyDescent="0.35">
      <c r="A12545">
        <v>12830250</v>
      </c>
      <c r="B12545" t="s">
        <v>8627</v>
      </c>
      <c r="C12545">
        <v>9995</v>
      </c>
      <c r="D12545" t="s">
        <v>42</v>
      </c>
      <c r="E12545" t="s">
        <v>43</v>
      </c>
      <c r="F12545" t="s">
        <v>959</v>
      </c>
      <c r="G12545" t="s">
        <v>1148</v>
      </c>
      <c r="H12545">
        <v>2009</v>
      </c>
      <c r="I12545">
        <v>75532</v>
      </c>
      <c r="J12545" t="s">
        <v>63</v>
      </c>
      <c r="K12545" t="s">
        <v>22</v>
      </c>
      <c r="L12545" t="s">
        <v>23</v>
      </c>
      <c r="M12545" t="s">
        <v>24</v>
      </c>
      <c r="N12545">
        <v>1796</v>
      </c>
      <c r="O12545" t="s">
        <v>135</v>
      </c>
      <c r="P12545">
        <v>5</v>
      </c>
      <c r="Q12545">
        <f t="shared" si="390"/>
        <v>15</v>
      </c>
      <c r="R12545" t="str">
        <f t="shared" si="391"/>
        <v>Budget</v>
      </c>
    </row>
    <row r="12546" spans="1:18" x14ac:dyDescent="0.35">
      <c r="A12546">
        <v>12830252</v>
      </c>
      <c r="B12546" t="s">
        <v>5618</v>
      </c>
      <c r="C12546">
        <v>24975</v>
      </c>
      <c r="D12546" t="s">
        <v>42</v>
      </c>
      <c r="E12546" t="s">
        <v>179</v>
      </c>
      <c r="F12546" t="s">
        <v>403</v>
      </c>
      <c r="G12546" t="s">
        <v>687</v>
      </c>
      <c r="H12546">
        <v>2013</v>
      </c>
      <c r="I12546">
        <v>178159</v>
      </c>
      <c r="J12546" t="s">
        <v>1181</v>
      </c>
      <c r="K12546" t="s">
        <v>22</v>
      </c>
      <c r="L12546" t="s">
        <v>31</v>
      </c>
      <c r="M12546" t="s">
        <v>24</v>
      </c>
      <c r="N12546">
        <v>2776</v>
      </c>
      <c r="O12546" t="s">
        <v>47</v>
      </c>
      <c r="P12546">
        <v>5</v>
      </c>
      <c r="Q12546">
        <f t="shared" si="390"/>
        <v>11</v>
      </c>
      <c r="R12546" t="str">
        <f t="shared" si="391"/>
        <v>Mid-range</v>
      </c>
    </row>
    <row r="12547" spans="1:18" x14ac:dyDescent="0.35">
      <c r="A12547">
        <v>12830254</v>
      </c>
      <c r="B12547" t="s">
        <v>3643</v>
      </c>
      <c r="C12547">
        <v>17490</v>
      </c>
      <c r="D12547" t="s">
        <v>17</v>
      </c>
      <c r="E12547" t="s">
        <v>632</v>
      </c>
      <c r="F12547" t="s">
        <v>263</v>
      </c>
      <c r="G12547" t="s">
        <v>3644</v>
      </c>
      <c r="H12547">
        <v>2017</v>
      </c>
      <c r="I12547">
        <v>109676</v>
      </c>
      <c r="J12547" t="s">
        <v>86</v>
      </c>
      <c r="K12547" t="s">
        <v>22</v>
      </c>
      <c r="L12547" t="s">
        <v>23</v>
      </c>
      <c r="M12547" t="s">
        <v>24</v>
      </c>
      <c r="N12547">
        <v>1299</v>
      </c>
      <c r="O12547" t="s">
        <v>33</v>
      </c>
      <c r="P12547">
        <v>5</v>
      </c>
      <c r="Q12547">
        <f t="shared" ref="Q12547:Q12610" si="392">2024-H12547</f>
        <v>7</v>
      </c>
      <c r="R12547" t="str">
        <f t="shared" ref="R12547:R12610" si="393">IF(C12547&lt;=10000,"Budget",IF(C12547&lt;=40000,"Mid-range","Luxury"))</f>
        <v>Mid-range</v>
      </c>
    </row>
    <row r="12548" spans="1:18" x14ac:dyDescent="0.35">
      <c r="A12548">
        <v>12830266</v>
      </c>
      <c r="B12548" t="s">
        <v>5458</v>
      </c>
      <c r="C12548">
        <v>23780</v>
      </c>
      <c r="D12548" t="s">
        <v>42</v>
      </c>
      <c r="E12548" t="s">
        <v>71</v>
      </c>
      <c r="F12548" t="s">
        <v>1018</v>
      </c>
      <c r="G12548" t="s">
        <v>441</v>
      </c>
      <c r="H12548">
        <v>2013</v>
      </c>
      <c r="I12548">
        <v>160317</v>
      </c>
      <c r="J12548" t="s">
        <v>46</v>
      </c>
      <c r="K12548" t="s">
        <v>22</v>
      </c>
      <c r="L12548" t="s">
        <v>23</v>
      </c>
      <c r="M12548" t="s">
        <v>24</v>
      </c>
      <c r="N12548">
        <v>3565</v>
      </c>
      <c r="O12548" t="s">
        <v>33</v>
      </c>
      <c r="P12548">
        <v>5</v>
      </c>
      <c r="Q12548">
        <f t="shared" si="392"/>
        <v>11</v>
      </c>
      <c r="R12548" t="str">
        <f t="shared" si="393"/>
        <v>Mid-range</v>
      </c>
    </row>
    <row r="12549" spans="1:18" x14ac:dyDescent="0.35">
      <c r="A12549">
        <v>12830269</v>
      </c>
      <c r="B12549" t="s">
        <v>10767</v>
      </c>
      <c r="C12549">
        <v>41990</v>
      </c>
      <c r="D12549" t="s">
        <v>17</v>
      </c>
      <c r="E12549" t="s">
        <v>193</v>
      </c>
      <c r="F12549" t="s">
        <v>158</v>
      </c>
      <c r="G12549" t="s">
        <v>5948</v>
      </c>
      <c r="H12549">
        <v>2017</v>
      </c>
      <c r="I12549">
        <v>97480</v>
      </c>
      <c r="J12549" t="s">
        <v>21</v>
      </c>
      <c r="K12549" t="s">
        <v>22</v>
      </c>
      <c r="L12549" t="s">
        <v>23</v>
      </c>
      <c r="M12549" t="s">
        <v>24</v>
      </c>
      <c r="N12549">
        <v>3456</v>
      </c>
      <c r="O12549" t="s">
        <v>47</v>
      </c>
      <c r="P12549">
        <v>7</v>
      </c>
      <c r="Q12549">
        <f t="shared" si="392"/>
        <v>7</v>
      </c>
      <c r="R12549" t="str">
        <f t="shared" si="393"/>
        <v>Luxury</v>
      </c>
    </row>
    <row r="12550" spans="1:18" x14ac:dyDescent="0.35">
      <c r="A12550">
        <v>12830272</v>
      </c>
      <c r="B12550" t="s">
        <v>2974</v>
      </c>
      <c r="C12550">
        <v>34990</v>
      </c>
      <c r="D12550" t="s">
        <v>165</v>
      </c>
      <c r="E12550" t="s">
        <v>184</v>
      </c>
      <c r="F12550" t="s">
        <v>1579</v>
      </c>
      <c r="G12550" t="s">
        <v>2975</v>
      </c>
      <c r="H12550">
        <v>2020</v>
      </c>
      <c r="I12550">
        <v>45725</v>
      </c>
      <c r="J12550" t="s">
        <v>21</v>
      </c>
      <c r="K12550" t="s">
        <v>22</v>
      </c>
      <c r="L12550" t="s">
        <v>23</v>
      </c>
      <c r="M12550" t="s">
        <v>24</v>
      </c>
      <c r="N12550">
        <v>2360</v>
      </c>
      <c r="O12550" t="s">
        <v>47</v>
      </c>
      <c r="P12550">
        <v>7</v>
      </c>
      <c r="Q12550">
        <f t="shared" si="392"/>
        <v>4</v>
      </c>
      <c r="R12550" t="str">
        <f t="shared" si="393"/>
        <v>Mid-range</v>
      </c>
    </row>
    <row r="12551" spans="1:18" x14ac:dyDescent="0.35">
      <c r="A12551">
        <v>12830281</v>
      </c>
      <c r="B12551" t="s">
        <v>7127</v>
      </c>
      <c r="C12551">
        <v>29990</v>
      </c>
      <c r="D12551" t="s">
        <v>76</v>
      </c>
      <c r="E12551" t="s">
        <v>77</v>
      </c>
      <c r="F12551" t="s">
        <v>4239</v>
      </c>
      <c r="G12551" t="s">
        <v>3154</v>
      </c>
      <c r="H12551">
        <v>2013</v>
      </c>
      <c r="I12551">
        <v>199647</v>
      </c>
      <c r="J12551" t="s">
        <v>3566</v>
      </c>
      <c r="K12551" t="s">
        <v>22</v>
      </c>
      <c r="L12551" t="s">
        <v>31</v>
      </c>
      <c r="M12551" t="s">
        <v>24</v>
      </c>
      <c r="N12551">
        <v>2999</v>
      </c>
      <c r="O12551" t="s">
        <v>47</v>
      </c>
      <c r="P12551">
        <v>4</v>
      </c>
      <c r="Q12551">
        <f t="shared" si="392"/>
        <v>11</v>
      </c>
      <c r="R12551" t="str">
        <f t="shared" si="393"/>
        <v>Mid-range</v>
      </c>
    </row>
    <row r="12552" spans="1:18" x14ac:dyDescent="0.35">
      <c r="A12552">
        <v>12830293</v>
      </c>
      <c r="B12552" t="s">
        <v>12040</v>
      </c>
      <c r="C12552">
        <v>22448</v>
      </c>
      <c r="D12552" t="s">
        <v>131</v>
      </c>
      <c r="E12552" t="s">
        <v>238</v>
      </c>
      <c r="F12552" t="s">
        <v>239</v>
      </c>
      <c r="G12552" t="s">
        <v>240</v>
      </c>
      <c r="H12552">
        <v>2013</v>
      </c>
      <c r="I12552">
        <v>188618</v>
      </c>
      <c r="J12552" t="s">
        <v>21</v>
      </c>
      <c r="K12552" t="s">
        <v>22</v>
      </c>
      <c r="L12552" t="s">
        <v>31</v>
      </c>
      <c r="M12552" t="s">
        <v>24</v>
      </c>
      <c r="N12552">
        <v>2967</v>
      </c>
      <c r="O12552" t="s">
        <v>1085</v>
      </c>
      <c r="P12552">
        <v>5</v>
      </c>
      <c r="Q12552">
        <f t="shared" si="392"/>
        <v>11</v>
      </c>
      <c r="R12552" t="str">
        <f t="shared" si="393"/>
        <v>Mid-range</v>
      </c>
    </row>
    <row r="12553" spans="1:18" x14ac:dyDescent="0.35">
      <c r="A12553">
        <v>12830300</v>
      </c>
      <c r="B12553" t="s">
        <v>12041</v>
      </c>
      <c r="C12553">
        <v>79980</v>
      </c>
      <c r="D12553" t="s">
        <v>449</v>
      </c>
      <c r="E12553" t="s">
        <v>2762</v>
      </c>
      <c r="F12553" t="s">
        <v>12042</v>
      </c>
      <c r="G12553" t="s">
        <v>531</v>
      </c>
      <c r="H12553">
        <v>2018</v>
      </c>
      <c r="I12553">
        <v>60614</v>
      </c>
      <c r="J12553" t="s">
        <v>21</v>
      </c>
      <c r="K12553" t="s">
        <v>22</v>
      </c>
      <c r="L12553" t="s">
        <v>31</v>
      </c>
      <c r="M12553" t="s">
        <v>24</v>
      </c>
      <c r="N12553">
        <v>1999</v>
      </c>
      <c r="O12553" t="s">
        <v>47</v>
      </c>
      <c r="P12553">
        <v>5</v>
      </c>
      <c r="Q12553">
        <f t="shared" si="392"/>
        <v>6</v>
      </c>
      <c r="R12553" t="str">
        <f t="shared" si="393"/>
        <v>Luxury</v>
      </c>
    </row>
    <row r="12554" spans="1:18" x14ac:dyDescent="0.35">
      <c r="A12554">
        <v>12830316</v>
      </c>
      <c r="B12554" t="s">
        <v>9453</v>
      </c>
      <c r="C12554">
        <v>38990</v>
      </c>
      <c r="D12554" t="s">
        <v>131</v>
      </c>
      <c r="E12554" t="s">
        <v>1768</v>
      </c>
      <c r="F12554" t="s">
        <v>2114</v>
      </c>
      <c r="G12554" t="s">
        <v>1099</v>
      </c>
      <c r="H12554">
        <v>2015</v>
      </c>
      <c r="I12554">
        <v>86102</v>
      </c>
      <c r="J12554" t="s">
        <v>63</v>
      </c>
      <c r="K12554" t="s">
        <v>22</v>
      </c>
      <c r="L12554" t="s">
        <v>64</v>
      </c>
      <c r="M12554" t="s">
        <v>24</v>
      </c>
      <c r="N12554">
        <v>1984</v>
      </c>
      <c r="O12554" t="s">
        <v>33</v>
      </c>
      <c r="P12554">
        <v>5</v>
      </c>
      <c r="Q12554">
        <f t="shared" si="392"/>
        <v>9</v>
      </c>
      <c r="R12554" t="str">
        <f t="shared" si="393"/>
        <v>Mid-range</v>
      </c>
    </row>
    <row r="12555" spans="1:18" x14ac:dyDescent="0.35">
      <c r="A12555">
        <v>12830319</v>
      </c>
      <c r="B12555" t="s">
        <v>87</v>
      </c>
      <c r="C12555">
        <v>13310</v>
      </c>
      <c r="D12555" t="s">
        <v>88</v>
      </c>
      <c r="E12555" t="s">
        <v>89</v>
      </c>
      <c r="F12555" t="s">
        <v>90</v>
      </c>
      <c r="G12555" t="s">
        <v>91</v>
      </c>
      <c r="H12555">
        <v>2013</v>
      </c>
      <c r="I12555">
        <v>195759</v>
      </c>
      <c r="J12555" t="s">
        <v>63</v>
      </c>
      <c r="K12555" t="s">
        <v>22</v>
      </c>
      <c r="L12555" t="s">
        <v>23</v>
      </c>
      <c r="M12555" t="s">
        <v>24</v>
      </c>
      <c r="N12555">
        <v>1796</v>
      </c>
      <c r="O12555" t="s">
        <v>47</v>
      </c>
      <c r="P12555">
        <v>5</v>
      </c>
      <c r="Q12555">
        <f t="shared" si="392"/>
        <v>11</v>
      </c>
      <c r="R12555" t="str">
        <f t="shared" si="393"/>
        <v>Mid-range</v>
      </c>
    </row>
    <row r="12556" spans="1:18" x14ac:dyDescent="0.35">
      <c r="A12556">
        <v>12830322</v>
      </c>
      <c r="B12556" t="s">
        <v>9271</v>
      </c>
      <c r="C12556">
        <v>13000</v>
      </c>
      <c r="D12556" t="s">
        <v>679</v>
      </c>
      <c r="E12556" t="s">
        <v>3115</v>
      </c>
      <c r="F12556" t="s">
        <v>2613</v>
      </c>
      <c r="G12556" t="s">
        <v>9272</v>
      </c>
      <c r="H12556">
        <v>2008</v>
      </c>
      <c r="I12556">
        <v>92000</v>
      </c>
      <c r="J12556" t="s">
        <v>21</v>
      </c>
      <c r="K12556" t="s">
        <v>81</v>
      </c>
      <c r="L12556" t="s">
        <v>64</v>
      </c>
      <c r="M12556" t="s">
        <v>24</v>
      </c>
      <c r="N12556">
        <v>1598</v>
      </c>
      <c r="O12556" t="s">
        <v>25</v>
      </c>
      <c r="P12556">
        <v>4</v>
      </c>
      <c r="Q12556">
        <f t="shared" si="392"/>
        <v>16</v>
      </c>
      <c r="R12556" t="str">
        <f t="shared" si="393"/>
        <v>Mid-range</v>
      </c>
    </row>
    <row r="12557" spans="1:18" x14ac:dyDescent="0.35">
      <c r="A12557">
        <v>12830324</v>
      </c>
      <c r="B12557" t="s">
        <v>3696</v>
      </c>
      <c r="C12557">
        <v>34990</v>
      </c>
      <c r="D12557" t="s">
        <v>42</v>
      </c>
      <c r="E12557" t="s">
        <v>1045</v>
      </c>
      <c r="F12557" t="s">
        <v>28</v>
      </c>
      <c r="G12557" t="s">
        <v>3697</v>
      </c>
      <c r="H12557">
        <v>2015</v>
      </c>
      <c r="I12557">
        <v>85302</v>
      </c>
      <c r="J12557" t="s">
        <v>63</v>
      </c>
      <c r="K12557" t="s">
        <v>22</v>
      </c>
      <c r="L12557" t="s">
        <v>64</v>
      </c>
      <c r="M12557" t="s">
        <v>24</v>
      </c>
      <c r="N12557">
        <v>5967</v>
      </c>
      <c r="O12557" t="s">
        <v>33</v>
      </c>
      <c r="P12557">
        <v>5</v>
      </c>
      <c r="Q12557">
        <f t="shared" si="392"/>
        <v>9</v>
      </c>
      <c r="R12557" t="str">
        <f t="shared" si="393"/>
        <v>Mid-range</v>
      </c>
    </row>
    <row r="12558" spans="1:18" x14ac:dyDescent="0.35">
      <c r="A12558">
        <v>12830325</v>
      </c>
      <c r="B12558" t="s">
        <v>10993</v>
      </c>
      <c r="C12558">
        <v>29925</v>
      </c>
      <c r="D12558" t="s">
        <v>102</v>
      </c>
      <c r="E12558" t="s">
        <v>222</v>
      </c>
      <c r="F12558" t="s">
        <v>1530</v>
      </c>
      <c r="G12558" t="s">
        <v>2287</v>
      </c>
      <c r="H12558">
        <v>2019</v>
      </c>
      <c r="I12558">
        <v>35042</v>
      </c>
      <c r="J12558" t="s">
        <v>86</v>
      </c>
      <c r="K12558" t="s">
        <v>22</v>
      </c>
      <c r="L12558" t="s">
        <v>64</v>
      </c>
      <c r="M12558" t="s">
        <v>24</v>
      </c>
      <c r="N12558">
        <v>1395</v>
      </c>
      <c r="O12558" t="s">
        <v>33</v>
      </c>
      <c r="P12558">
        <v>5</v>
      </c>
      <c r="Q12558">
        <f t="shared" si="392"/>
        <v>5</v>
      </c>
      <c r="R12558" t="str">
        <f t="shared" si="393"/>
        <v>Mid-range</v>
      </c>
    </row>
    <row r="12559" spans="1:18" x14ac:dyDescent="0.35">
      <c r="A12559">
        <v>12830327</v>
      </c>
      <c r="B12559" t="s">
        <v>12043</v>
      </c>
      <c r="C12559">
        <v>6999</v>
      </c>
      <c r="D12559" t="s">
        <v>102</v>
      </c>
      <c r="E12559" t="s">
        <v>222</v>
      </c>
      <c r="F12559" t="s">
        <v>9479</v>
      </c>
      <c r="G12559" t="s">
        <v>2929</v>
      </c>
      <c r="H12559">
        <v>2011</v>
      </c>
      <c r="I12559">
        <v>275801</v>
      </c>
      <c r="J12559" t="s">
        <v>21</v>
      </c>
      <c r="K12559" t="s">
        <v>22</v>
      </c>
      <c r="L12559" t="s">
        <v>31</v>
      </c>
      <c r="M12559" t="s">
        <v>24</v>
      </c>
      <c r="N12559">
        <v>1598</v>
      </c>
      <c r="O12559" t="s">
        <v>47</v>
      </c>
      <c r="P12559">
        <v>5</v>
      </c>
      <c r="Q12559">
        <f t="shared" si="392"/>
        <v>13</v>
      </c>
      <c r="R12559" t="str">
        <f t="shared" si="393"/>
        <v>Budget</v>
      </c>
    </row>
    <row r="12560" spans="1:18" x14ac:dyDescent="0.35">
      <c r="A12560">
        <v>12830328</v>
      </c>
      <c r="B12560" t="s">
        <v>11502</v>
      </c>
      <c r="C12560">
        <v>7999</v>
      </c>
      <c r="D12560" t="s">
        <v>127</v>
      </c>
      <c r="E12560">
        <v>3</v>
      </c>
      <c r="F12560" t="s">
        <v>3065</v>
      </c>
      <c r="G12560" t="s">
        <v>4845</v>
      </c>
      <c r="H12560">
        <v>2005</v>
      </c>
      <c r="I12560">
        <v>170120</v>
      </c>
      <c r="J12560" t="s">
        <v>63</v>
      </c>
      <c r="K12560" t="s">
        <v>22</v>
      </c>
      <c r="L12560" t="s">
        <v>23</v>
      </c>
      <c r="M12560" t="s">
        <v>24</v>
      </c>
      <c r="N12560">
        <v>1998</v>
      </c>
      <c r="O12560" t="s">
        <v>69</v>
      </c>
      <c r="P12560">
        <v>5</v>
      </c>
      <c r="Q12560">
        <f t="shared" si="392"/>
        <v>19</v>
      </c>
      <c r="R12560" t="str">
        <f t="shared" si="393"/>
        <v>Budget</v>
      </c>
    </row>
    <row r="12561" spans="1:18" x14ac:dyDescent="0.35">
      <c r="A12561">
        <v>12830329</v>
      </c>
      <c r="B12561" t="s">
        <v>12044</v>
      </c>
      <c r="C12561">
        <v>8488</v>
      </c>
      <c r="D12561" t="s">
        <v>17</v>
      </c>
      <c r="E12561" t="s">
        <v>262</v>
      </c>
      <c r="F12561" t="s">
        <v>6324</v>
      </c>
      <c r="G12561" t="s">
        <v>7268</v>
      </c>
      <c r="H12561">
        <v>2006</v>
      </c>
      <c r="I12561">
        <v>156960</v>
      </c>
      <c r="J12561" t="s">
        <v>63</v>
      </c>
      <c r="K12561" t="s">
        <v>22</v>
      </c>
      <c r="L12561" t="s">
        <v>23</v>
      </c>
      <c r="M12561" t="s">
        <v>24</v>
      </c>
      <c r="N12561">
        <v>1794</v>
      </c>
      <c r="O12561" t="s">
        <v>69</v>
      </c>
      <c r="P12561">
        <v>5</v>
      </c>
      <c r="Q12561">
        <f t="shared" si="392"/>
        <v>18</v>
      </c>
      <c r="R12561" t="str">
        <f t="shared" si="393"/>
        <v>Budget</v>
      </c>
    </row>
    <row r="12562" spans="1:18" x14ac:dyDescent="0.35">
      <c r="A12562">
        <v>12830331</v>
      </c>
      <c r="B12562" t="s">
        <v>1286</v>
      </c>
      <c r="C12562">
        <v>13500</v>
      </c>
      <c r="D12562" t="s">
        <v>17</v>
      </c>
      <c r="E12562" t="s">
        <v>262</v>
      </c>
      <c r="F12562" t="s">
        <v>263</v>
      </c>
      <c r="G12562" t="s">
        <v>1287</v>
      </c>
      <c r="H12562">
        <v>2010</v>
      </c>
      <c r="I12562">
        <v>101577</v>
      </c>
      <c r="J12562" t="s">
        <v>63</v>
      </c>
      <c r="K12562" t="s">
        <v>22</v>
      </c>
      <c r="L12562" t="s">
        <v>23</v>
      </c>
      <c r="M12562" t="s">
        <v>24</v>
      </c>
      <c r="N12562">
        <v>1798</v>
      </c>
      <c r="O12562" t="s">
        <v>25</v>
      </c>
      <c r="P12562">
        <v>5</v>
      </c>
      <c r="Q12562">
        <f t="shared" si="392"/>
        <v>14</v>
      </c>
      <c r="R12562" t="str">
        <f t="shared" si="393"/>
        <v>Mid-range</v>
      </c>
    </row>
    <row r="12563" spans="1:18" x14ac:dyDescent="0.35">
      <c r="A12563">
        <v>12830333</v>
      </c>
      <c r="B12563" t="s">
        <v>12045</v>
      </c>
      <c r="C12563">
        <v>64888</v>
      </c>
      <c r="D12563" t="s">
        <v>1033</v>
      </c>
      <c r="E12563" t="s">
        <v>12046</v>
      </c>
      <c r="F12563">
        <v>99</v>
      </c>
      <c r="G12563" t="s">
        <v>11663</v>
      </c>
      <c r="H12563">
        <v>1999</v>
      </c>
      <c r="I12563">
        <v>134831</v>
      </c>
      <c r="J12563" t="s">
        <v>63</v>
      </c>
      <c r="K12563" t="s">
        <v>81</v>
      </c>
      <c r="L12563" t="s">
        <v>64</v>
      </c>
      <c r="M12563" t="s">
        <v>24</v>
      </c>
      <c r="N12563">
        <v>5665</v>
      </c>
      <c r="O12563" t="s">
        <v>151</v>
      </c>
      <c r="P12563">
        <v>5</v>
      </c>
      <c r="Q12563">
        <f t="shared" si="392"/>
        <v>25</v>
      </c>
      <c r="R12563" t="str">
        <f t="shared" si="393"/>
        <v>Luxury</v>
      </c>
    </row>
    <row r="12564" spans="1:18" x14ac:dyDescent="0.35">
      <c r="A12564">
        <v>12830335</v>
      </c>
      <c r="B12564" t="s">
        <v>12047</v>
      </c>
      <c r="C12564">
        <v>59999</v>
      </c>
      <c r="D12564" t="s">
        <v>1033</v>
      </c>
      <c r="E12564" t="s">
        <v>1034</v>
      </c>
      <c r="F12564" t="s">
        <v>1347</v>
      </c>
      <c r="G12564" t="s">
        <v>3380</v>
      </c>
      <c r="H12564">
        <v>2010</v>
      </c>
      <c r="I12564">
        <v>78550</v>
      </c>
      <c r="J12564" t="s">
        <v>63</v>
      </c>
      <c r="K12564" t="s">
        <v>22</v>
      </c>
      <c r="L12564" t="s">
        <v>64</v>
      </c>
      <c r="M12564" t="s">
        <v>24</v>
      </c>
      <c r="N12564">
        <v>6200</v>
      </c>
      <c r="O12564" t="s">
        <v>47</v>
      </c>
      <c r="P12564">
        <v>5</v>
      </c>
      <c r="Q12564">
        <f t="shared" si="392"/>
        <v>14</v>
      </c>
      <c r="R12564" t="str">
        <f t="shared" si="393"/>
        <v>Luxury</v>
      </c>
    </row>
    <row r="12565" spans="1:18" x14ac:dyDescent="0.35">
      <c r="A12565">
        <v>12830339</v>
      </c>
      <c r="B12565" t="s">
        <v>5345</v>
      </c>
      <c r="C12565">
        <v>8488</v>
      </c>
      <c r="D12565" t="s">
        <v>197</v>
      </c>
      <c r="E12565" t="s">
        <v>5346</v>
      </c>
      <c r="F12565" t="s">
        <v>5347</v>
      </c>
      <c r="G12565" t="s">
        <v>5348</v>
      </c>
      <c r="H12565">
        <v>2013</v>
      </c>
      <c r="I12565">
        <v>90801</v>
      </c>
      <c r="J12565" t="s">
        <v>86</v>
      </c>
      <c r="K12565" t="s">
        <v>81</v>
      </c>
      <c r="L12565" t="s">
        <v>23</v>
      </c>
      <c r="M12565" t="s">
        <v>24</v>
      </c>
      <c r="N12565">
        <v>1197</v>
      </c>
      <c r="O12565" t="s">
        <v>116</v>
      </c>
      <c r="P12565">
        <v>5</v>
      </c>
      <c r="Q12565">
        <f t="shared" si="392"/>
        <v>11</v>
      </c>
      <c r="R12565" t="str">
        <f t="shared" si="393"/>
        <v>Budget</v>
      </c>
    </row>
    <row r="12566" spans="1:18" x14ac:dyDescent="0.35">
      <c r="A12566">
        <v>12830340</v>
      </c>
      <c r="B12566" t="s">
        <v>12048</v>
      </c>
      <c r="C12566">
        <v>19888</v>
      </c>
      <c r="D12566" t="s">
        <v>112</v>
      </c>
      <c r="E12566" t="s">
        <v>113</v>
      </c>
      <c r="F12566" t="s">
        <v>758</v>
      </c>
      <c r="G12566" t="s">
        <v>12049</v>
      </c>
      <c r="H12566">
        <v>2009</v>
      </c>
      <c r="I12566">
        <v>176200</v>
      </c>
      <c r="J12566" t="s">
        <v>21</v>
      </c>
      <c r="K12566" t="s">
        <v>22</v>
      </c>
      <c r="L12566" t="s">
        <v>64</v>
      </c>
      <c r="M12566" t="s">
        <v>24</v>
      </c>
      <c r="N12566">
        <v>3456</v>
      </c>
      <c r="O12566" t="s">
        <v>33</v>
      </c>
      <c r="P12566">
        <v>5</v>
      </c>
      <c r="Q12566">
        <f t="shared" si="392"/>
        <v>15</v>
      </c>
      <c r="R12566" t="str">
        <f t="shared" si="393"/>
        <v>Mid-range</v>
      </c>
    </row>
    <row r="12567" spans="1:18" x14ac:dyDescent="0.35">
      <c r="A12567">
        <v>12830341</v>
      </c>
      <c r="B12567" t="s">
        <v>469</v>
      </c>
      <c r="C12567">
        <v>28888</v>
      </c>
      <c r="D12567" t="s">
        <v>165</v>
      </c>
      <c r="E12567" t="s">
        <v>166</v>
      </c>
      <c r="F12567" t="s">
        <v>470</v>
      </c>
      <c r="G12567" t="s">
        <v>471</v>
      </c>
      <c r="H12567">
        <v>2015</v>
      </c>
      <c r="I12567">
        <v>161187</v>
      </c>
      <c r="J12567" t="s">
        <v>338</v>
      </c>
      <c r="K12567" t="s">
        <v>22</v>
      </c>
      <c r="L12567" t="s">
        <v>31</v>
      </c>
      <c r="M12567" t="s">
        <v>24</v>
      </c>
      <c r="N12567">
        <v>2440</v>
      </c>
      <c r="O12567" t="s">
        <v>47</v>
      </c>
      <c r="P12567">
        <v>5</v>
      </c>
      <c r="Q12567">
        <f t="shared" si="392"/>
        <v>9</v>
      </c>
      <c r="R12567" t="str">
        <f t="shared" si="393"/>
        <v>Mid-range</v>
      </c>
    </row>
    <row r="12568" spans="1:18" x14ac:dyDescent="0.35">
      <c r="A12568">
        <v>12830342</v>
      </c>
      <c r="B12568" t="s">
        <v>4932</v>
      </c>
      <c r="C12568">
        <v>17888</v>
      </c>
      <c r="D12568" t="s">
        <v>17</v>
      </c>
      <c r="E12568" t="s">
        <v>905</v>
      </c>
      <c r="F12568" t="s">
        <v>1930</v>
      </c>
      <c r="G12568" t="s">
        <v>3094</v>
      </c>
      <c r="H12568">
        <v>2008</v>
      </c>
      <c r="I12568">
        <v>294974</v>
      </c>
      <c r="J12568" t="s">
        <v>106</v>
      </c>
      <c r="K12568" t="s">
        <v>22</v>
      </c>
      <c r="L12568" t="s">
        <v>23</v>
      </c>
      <c r="M12568" t="s">
        <v>24</v>
      </c>
      <c r="N12568">
        <v>2694</v>
      </c>
      <c r="O12568" t="s">
        <v>47</v>
      </c>
      <c r="P12568">
        <v>3</v>
      </c>
      <c r="Q12568">
        <f t="shared" si="392"/>
        <v>16</v>
      </c>
      <c r="R12568" t="str">
        <f t="shared" si="393"/>
        <v>Mid-range</v>
      </c>
    </row>
    <row r="12569" spans="1:18" x14ac:dyDescent="0.35">
      <c r="A12569">
        <v>12830344</v>
      </c>
      <c r="B12569" t="s">
        <v>12050</v>
      </c>
      <c r="C12569">
        <v>19999</v>
      </c>
      <c r="D12569" t="s">
        <v>17</v>
      </c>
      <c r="E12569" t="s">
        <v>905</v>
      </c>
      <c r="F12569" t="s">
        <v>1930</v>
      </c>
      <c r="G12569" t="s">
        <v>5305</v>
      </c>
      <c r="H12569">
        <v>2011</v>
      </c>
      <c r="I12569">
        <v>245380</v>
      </c>
      <c r="J12569" t="s">
        <v>106</v>
      </c>
      <c r="K12569" t="s">
        <v>81</v>
      </c>
      <c r="L12569" t="s">
        <v>23</v>
      </c>
      <c r="M12569" t="s">
        <v>24</v>
      </c>
      <c r="N12569">
        <v>2694</v>
      </c>
      <c r="O12569" t="s">
        <v>47</v>
      </c>
      <c r="P12569">
        <v>3</v>
      </c>
      <c r="Q12569">
        <f t="shared" si="392"/>
        <v>13</v>
      </c>
      <c r="R12569" t="str">
        <f t="shared" si="393"/>
        <v>Mid-range</v>
      </c>
    </row>
    <row r="12570" spans="1:18" x14ac:dyDescent="0.35">
      <c r="A12570">
        <v>12830348</v>
      </c>
      <c r="B12570" t="s">
        <v>12051</v>
      </c>
      <c r="C12570">
        <v>22888</v>
      </c>
      <c r="D12570" t="s">
        <v>49</v>
      </c>
      <c r="E12570" t="s">
        <v>148</v>
      </c>
      <c r="F12570" t="s">
        <v>3333</v>
      </c>
      <c r="G12570" t="s">
        <v>3761</v>
      </c>
      <c r="H12570">
        <v>2010</v>
      </c>
      <c r="I12570">
        <v>188901</v>
      </c>
      <c r="J12570" t="s">
        <v>8035</v>
      </c>
      <c r="K12570" t="s">
        <v>81</v>
      </c>
      <c r="L12570" t="s">
        <v>31</v>
      </c>
      <c r="M12570" t="s">
        <v>24</v>
      </c>
      <c r="N12570">
        <v>2953</v>
      </c>
      <c r="O12570" t="s">
        <v>47</v>
      </c>
      <c r="P12570">
        <v>3</v>
      </c>
      <c r="Q12570">
        <f t="shared" si="392"/>
        <v>14</v>
      </c>
      <c r="R12570" t="str">
        <f t="shared" si="393"/>
        <v>Mid-range</v>
      </c>
    </row>
    <row r="12571" spans="1:18" x14ac:dyDescent="0.35">
      <c r="A12571">
        <v>12830349</v>
      </c>
      <c r="B12571" t="s">
        <v>12052</v>
      </c>
      <c r="C12571">
        <v>22950</v>
      </c>
      <c r="D12571" t="s">
        <v>131</v>
      </c>
      <c r="E12571" t="s">
        <v>238</v>
      </c>
      <c r="F12571" t="s">
        <v>239</v>
      </c>
      <c r="G12571" t="s">
        <v>5537</v>
      </c>
      <c r="H12571">
        <v>2011</v>
      </c>
      <c r="I12571">
        <v>96301</v>
      </c>
      <c r="J12571" t="s">
        <v>21</v>
      </c>
      <c r="K12571" t="s">
        <v>22</v>
      </c>
      <c r="L12571" t="s">
        <v>31</v>
      </c>
      <c r="M12571" t="s">
        <v>24</v>
      </c>
      <c r="N12571">
        <v>2967</v>
      </c>
      <c r="O12571" t="s">
        <v>33</v>
      </c>
      <c r="P12571">
        <v>5</v>
      </c>
      <c r="Q12571">
        <f t="shared" si="392"/>
        <v>13</v>
      </c>
      <c r="R12571" t="str">
        <f t="shared" si="393"/>
        <v>Mid-range</v>
      </c>
    </row>
    <row r="12572" spans="1:18" x14ac:dyDescent="0.35">
      <c r="A12572">
        <v>12830350</v>
      </c>
      <c r="B12572" t="s">
        <v>12053</v>
      </c>
      <c r="C12572">
        <v>28888</v>
      </c>
      <c r="D12572" t="s">
        <v>226</v>
      </c>
      <c r="E12572" t="s">
        <v>3768</v>
      </c>
      <c r="F12572" t="s">
        <v>1803</v>
      </c>
      <c r="G12572" t="s">
        <v>3769</v>
      </c>
      <c r="H12572">
        <v>2018</v>
      </c>
      <c r="I12572">
        <v>163820</v>
      </c>
      <c r="J12572" t="s">
        <v>106</v>
      </c>
      <c r="K12572" t="s">
        <v>81</v>
      </c>
      <c r="L12572" t="s">
        <v>31</v>
      </c>
      <c r="M12572" t="s">
        <v>24</v>
      </c>
      <c r="N12572">
        <v>1595</v>
      </c>
      <c r="O12572" t="s">
        <v>47</v>
      </c>
      <c r="P12572">
        <v>3</v>
      </c>
      <c r="Q12572">
        <f t="shared" si="392"/>
        <v>6</v>
      </c>
      <c r="R12572" t="str">
        <f t="shared" si="393"/>
        <v>Mid-range</v>
      </c>
    </row>
    <row r="12573" spans="1:18" x14ac:dyDescent="0.35">
      <c r="A12573">
        <v>12830351</v>
      </c>
      <c r="B12573" t="s">
        <v>12054</v>
      </c>
      <c r="C12573">
        <v>11888</v>
      </c>
      <c r="D12573" t="s">
        <v>17</v>
      </c>
      <c r="E12573" t="s">
        <v>193</v>
      </c>
      <c r="F12573" t="s">
        <v>194</v>
      </c>
      <c r="G12573" t="s">
        <v>1716</v>
      </c>
      <c r="H12573">
        <v>2009</v>
      </c>
      <c r="I12573">
        <v>185680</v>
      </c>
      <c r="J12573" t="s">
        <v>21</v>
      </c>
      <c r="K12573" t="s">
        <v>22</v>
      </c>
      <c r="L12573" t="s">
        <v>23</v>
      </c>
      <c r="M12573" t="s">
        <v>24</v>
      </c>
      <c r="N12573">
        <v>3456</v>
      </c>
      <c r="O12573" t="s">
        <v>69</v>
      </c>
      <c r="P12573">
        <v>5</v>
      </c>
      <c r="Q12573">
        <f t="shared" si="392"/>
        <v>15</v>
      </c>
      <c r="R12573" t="str">
        <f t="shared" si="393"/>
        <v>Mid-range</v>
      </c>
    </row>
    <row r="12574" spans="1:18" x14ac:dyDescent="0.35">
      <c r="A12574">
        <v>12830353</v>
      </c>
      <c r="B12574" t="s">
        <v>7343</v>
      </c>
      <c r="C12574">
        <v>29999</v>
      </c>
      <c r="D12574" t="s">
        <v>76</v>
      </c>
      <c r="E12574" t="s">
        <v>77</v>
      </c>
      <c r="F12574" t="s">
        <v>325</v>
      </c>
      <c r="G12574" t="s">
        <v>79</v>
      </c>
      <c r="H12574">
        <v>2016</v>
      </c>
      <c r="I12574">
        <v>153782</v>
      </c>
      <c r="J12574" t="s">
        <v>182</v>
      </c>
      <c r="K12574" t="s">
        <v>22</v>
      </c>
      <c r="L12574" t="s">
        <v>31</v>
      </c>
      <c r="M12574" t="s">
        <v>24</v>
      </c>
      <c r="N12574">
        <v>2999</v>
      </c>
      <c r="O12574" t="s">
        <v>47</v>
      </c>
      <c r="P12574">
        <v>5</v>
      </c>
      <c r="Q12574">
        <f t="shared" si="392"/>
        <v>8</v>
      </c>
      <c r="R12574" t="str">
        <f t="shared" si="393"/>
        <v>Mid-range</v>
      </c>
    </row>
    <row r="12575" spans="1:18" x14ac:dyDescent="0.35">
      <c r="A12575">
        <v>12830355</v>
      </c>
      <c r="B12575" t="s">
        <v>12055</v>
      </c>
      <c r="C12575">
        <v>18888</v>
      </c>
      <c r="D12575" t="s">
        <v>17</v>
      </c>
      <c r="E12575" t="s">
        <v>905</v>
      </c>
      <c r="F12575" t="s">
        <v>1930</v>
      </c>
      <c r="G12575" t="s">
        <v>6229</v>
      </c>
      <c r="H12575">
        <v>2008</v>
      </c>
      <c r="I12575">
        <v>260998</v>
      </c>
      <c r="J12575" t="s">
        <v>106</v>
      </c>
      <c r="K12575" t="s">
        <v>81</v>
      </c>
      <c r="L12575" t="s">
        <v>31</v>
      </c>
      <c r="M12575" t="s">
        <v>24</v>
      </c>
      <c r="N12575">
        <v>2982</v>
      </c>
      <c r="O12575" t="s">
        <v>47</v>
      </c>
      <c r="P12575">
        <v>3</v>
      </c>
      <c r="Q12575">
        <f t="shared" si="392"/>
        <v>16</v>
      </c>
      <c r="R12575" t="str">
        <f t="shared" si="393"/>
        <v>Mid-range</v>
      </c>
    </row>
    <row r="12576" spans="1:18" x14ac:dyDescent="0.35">
      <c r="A12576">
        <v>12830356</v>
      </c>
      <c r="B12576" t="s">
        <v>11277</v>
      </c>
      <c r="C12576">
        <v>21800</v>
      </c>
      <c r="D12576" t="s">
        <v>17</v>
      </c>
      <c r="E12576" t="s">
        <v>905</v>
      </c>
      <c r="F12576" t="s">
        <v>1930</v>
      </c>
      <c r="G12576" t="s">
        <v>5840</v>
      </c>
      <c r="H12576">
        <v>2005</v>
      </c>
      <c r="I12576">
        <v>290697</v>
      </c>
      <c r="J12576" t="s">
        <v>106</v>
      </c>
      <c r="K12576" t="s">
        <v>81</v>
      </c>
      <c r="L12576" t="s">
        <v>23</v>
      </c>
      <c r="M12576" t="s">
        <v>24</v>
      </c>
      <c r="N12576">
        <v>2694</v>
      </c>
      <c r="O12576" t="s">
        <v>47</v>
      </c>
      <c r="P12576">
        <v>3</v>
      </c>
      <c r="Q12576">
        <f t="shared" si="392"/>
        <v>19</v>
      </c>
      <c r="R12576" t="str">
        <f t="shared" si="393"/>
        <v>Mid-range</v>
      </c>
    </row>
    <row r="12577" spans="1:18" x14ac:dyDescent="0.35">
      <c r="A12577">
        <v>12830359</v>
      </c>
      <c r="B12577" t="s">
        <v>4842</v>
      </c>
      <c r="C12577">
        <v>29999</v>
      </c>
      <c r="D12577" t="s">
        <v>54</v>
      </c>
      <c r="E12577" t="s">
        <v>175</v>
      </c>
      <c r="F12577" t="s">
        <v>176</v>
      </c>
      <c r="G12577" t="s">
        <v>4780</v>
      </c>
      <c r="H12577">
        <v>2017</v>
      </c>
      <c r="I12577">
        <v>220441</v>
      </c>
      <c r="J12577" t="s">
        <v>213</v>
      </c>
      <c r="K12577" t="s">
        <v>81</v>
      </c>
      <c r="L12577" t="s">
        <v>31</v>
      </c>
      <c r="M12577" t="s">
        <v>24</v>
      </c>
      <c r="N12577">
        <v>3198</v>
      </c>
      <c r="O12577" t="s">
        <v>47</v>
      </c>
      <c r="P12577">
        <v>4</v>
      </c>
      <c r="Q12577">
        <f t="shared" si="392"/>
        <v>7</v>
      </c>
      <c r="R12577" t="str">
        <f t="shared" si="393"/>
        <v>Mid-range</v>
      </c>
    </row>
    <row r="12578" spans="1:18" x14ac:dyDescent="0.35">
      <c r="A12578">
        <v>12830361</v>
      </c>
      <c r="B12578" t="s">
        <v>12056</v>
      </c>
      <c r="C12578">
        <v>10950</v>
      </c>
      <c r="D12578" t="s">
        <v>17</v>
      </c>
      <c r="E12578" t="s">
        <v>262</v>
      </c>
      <c r="F12578" t="s">
        <v>6324</v>
      </c>
      <c r="G12578" t="s">
        <v>2334</v>
      </c>
      <c r="H12578">
        <v>2008</v>
      </c>
      <c r="I12578">
        <v>137360</v>
      </c>
      <c r="J12578" t="s">
        <v>86</v>
      </c>
      <c r="K12578" t="s">
        <v>22</v>
      </c>
      <c r="L12578" t="s">
        <v>23</v>
      </c>
      <c r="M12578" t="s">
        <v>24</v>
      </c>
      <c r="N12578">
        <v>1798</v>
      </c>
      <c r="O12578" t="s">
        <v>69</v>
      </c>
      <c r="P12578">
        <v>5</v>
      </c>
      <c r="Q12578">
        <f t="shared" si="392"/>
        <v>16</v>
      </c>
      <c r="R12578" t="str">
        <f t="shared" si="393"/>
        <v>Mid-range</v>
      </c>
    </row>
    <row r="12579" spans="1:18" x14ac:dyDescent="0.35">
      <c r="A12579">
        <v>12830363</v>
      </c>
      <c r="B12579" t="s">
        <v>2275</v>
      </c>
      <c r="C12579">
        <v>94990</v>
      </c>
      <c r="D12579" t="s">
        <v>102</v>
      </c>
      <c r="E12579" t="s">
        <v>1082</v>
      </c>
      <c r="F12579" t="s">
        <v>2276</v>
      </c>
      <c r="G12579" t="s">
        <v>592</v>
      </c>
      <c r="H12579">
        <v>2019</v>
      </c>
      <c r="I12579">
        <v>32465</v>
      </c>
      <c r="J12579" t="s">
        <v>21</v>
      </c>
      <c r="K12579" t="s">
        <v>22</v>
      </c>
      <c r="L12579" t="s">
        <v>31</v>
      </c>
      <c r="M12579" t="s">
        <v>24</v>
      </c>
      <c r="N12579">
        <v>2967</v>
      </c>
      <c r="O12579" t="s">
        <v>69</v>
      </c>
      <c r="P12579">
        <v>5</v>
      </c>
      <c r="Q12579">
        <f t="shared" si="392"/>
        <v>5</v>
      </c>
      <c r="R12579" t="str">
        <f t="shared" si="393"/>
        <v>Luxury</v>
      </c>
    </row>
    <row r="12580" spans="1:18" x14ac:dyDescent="0.35">
      <c r="A12580">
        <v>12830366</v>
      </c>
      <c r="B12580" t="s">
        <v>12057</v>
      </c>
      <c r="C12580">
        <v>7990</v>
      </c>
      <c r="D12580" t="s">
        <v>49</v>
      </c>
      <c r="E12580" t="s">
        <v>738</v>
      </c>
      <c r="F12580" t="s">
        <v>1096</v>
      </c>
      <c r="G12580" t="s">
        <v>740</v>
      </c>
      <c r="H12580">
        <v>2001</v>
      </c>
      <c r="I12580">
        <v>163011</v>
      </c>
      <c r="J12580" t="s">
        <v>63</v>
      </c>
      <c r="K12580" t="s">
        <v>22</v>
      </c>
      <c r="L12580" t="s">
        <v>23</v>
      </c>
      <c r="M12580" t="s">
        <v>24</v>
      </c>
      <c r="N12580">
        <v>1769</v>
      </c>
      <c r="O12580" t="s">
        <v>116</v>
      </c>
      <c r="P12580">
        <v>5</v>
      </c>
      <c r="Q12580">
        <f t="shared" si="392"/>
        <v>23</v>
      </c>
      <c r="R12580" t="str">
        <f t="shared" si="393"/>
        <v>Budget</v>
      </c>
    </row>
    <row r="12581" spans="1:18" x14ac:dyDescent="0.35">
      <c r="A12581">
        <v>12830367</v>
      </c>
      <c r="B12581" t="s">
        <v>3393</v>
      </c>
      <c r="C12581">
        <v>49980</v>
      </c>
      <c r="D12581" t="s">
        <v>17</v>
      </c>
      <c r="E12581" t="s">
        <v>258</v>
      </c>
      <c r="F12581" t="s">
        <v>484</v>
      </c>
      <c r="G12581" t="s">
        <v>873</v>
      </c>
      <c r="H12581">
        <v>2018</v>
      </c>
      <c r="I12581">
        <v>156040</v>
      </c>
      <c r="J12581" t="s">
        <v>201</v>
      </c>
      <c r="K12581" t="s">
        <v>22</v>
      </c>
      <c r="L12581" t="s">
        <v>31</v>
      </c>
      <c r="M12581" t="s">
        <v>24</v>
      </c>
      <c r="N12581">
        <v>2753</v>
      </c>
      <c r="O12581" t="s">
        <v>47</v>
      </c>
      <c r="P12581">
        <v>5</v>
      </c>
      <c r="Q12581">
        <f t="shared" si="392"/>
        <v>6</v>
      </c>
      <c r="R12581" t="str">
        <f t="shared" si="393"/>
        <v>Luxury</v>
      </c>
    </row>
    <row r="12582" spans="1:18" x14ac:dyDescent="0.35">
      <c r="A12582">
        <v>12830374</v>
      </c>
      <c r="B12582" t="s">
        <v>12058</v>
      </c>
      <c r="C12582">
        <v>28990</v>
      </c>
      <c r="D12582" t="s">
        <v>88</v>
      </c>
      <c r="E12582" t="s">
        <v>94</v>
      </c>
      <c r="F12582" t="s">
        <v>3330</v>
      </c>
      <c r="G12582" t="s">
        <v>4157</v>
      </c>
      <c r="H12582">
        <v>2015</v>
      </c>
      <c r="I12582">
        <v>123961</v>
      </c>
      <c r="J12582" t="s">
        <v>21</v>
      </c>
      <c r="K12582" t="s">
        <v>22</v>
      </c>
      <c r="L12582" t="s">
        <v>31</v>
      </c>
      <c r="M12582" t="s">
        <v>24</v>
      </c>
      <c r="N12582">
        <v>2199</v>
      </c>
      <c r="O12582" t="s">
        <v>47</v>
      </c>
      <c r="P12582">
        <v>7</v>
      </c>
      <c r="Q12582">
        <f t="shared" si="392"/>
        <v>9</v>
      </c>
      <c r="R12582" t="str">
        <f t="shared" si="393"/>
        <v>Mid-range</v>
      </c>
    </row>
    <row r="12583" spans="1:18" x14ac:dyDescent="0.35">
      <c r="A12583">
        <v>12830376</v>
      </c>
      <c r="B12583" t="s">
        <v>12059</v>
      </c>
      <c r="C12583">
        <v>34950</v>
      </c>
      <c r="D12583" t="s">
        <v>54</v>
      </c>
      <c r="E12583" t="s">
        <v>175</v>
      </c>
      <c r="F12583" t="s">
        <v>1519</v>
      </c>
      <c r="G12583" t="s">
        <v>511</v>
      </c>
      <c r="H12583">
        <v>2019</v>
      </c>
      <c r="I12583">
        <v>97373</v>
      </c>
      <c r="J12583" t="s">
        <v>201</v>
      </c>
      <c r="K12583" t="s">
        <v>22</v>
      </c>
      <c r="L12583" t="s">
        <v>31</v>
      </c>
      <c r="M12583" t="s">
        <v>24</v>
      </c>
      <c r="N12583">
        <v>2198</v>
      </c>
      <c r="O12583" t="s">
        <v>47</v>
      </c>
      <c r="P12583">
        <v>5</v>
      </c>
      <c r="Q12583">
        <f t="shared" si="392"/>
        <v>5</v>
      </c>
      <c r="R12583" t="str">
        <f t="shared" si="393"/>
        <v>Mid-range</v>
      </c>
    </row>
    <row r="12584" spans="1:18" x14ac:dyDescent="0.35">
      <c r="A12584">
        <v>12830377</v>
      </c>
      <c r="B12584" t="s">
        <v>12060</v>
      </c>
      <c r="C12584">
        <v>43950</v>
      </c>
      <c r="D12584" t="s">
        <v>54</v>
      </c>
      <c r="E12584" t="s">
        <v>175</v>
      </c>
      <c r="F12584" t="s">
        <v>658</v>
      </c>
      <c r="G12584" t="s">
        <v>511</v>
      </c>
      <c r="H12584">
        <v>2019</v>
      </c>
      <c r="I12584">
        <v>157394</v>
      </c>
      <c r="J12584" t="s">
        <v>275</v>
      </c>
      <c r="K12584" t="s">
        <v>22</v>
      </c>
      <c r="L12584" t="s">
        <v>31</v>
      </c>
      <c r="M12584" t="s">
        <v>24</v>
      </c>
      <c r="N12584">
        <v>3198</v>
      </c>
      <c r="O12584" t="s">
        <v>135</v>
      </c>
      <c r="P12584">
        <v>5</v>
      </c>
      <c r="Q12584">
        <f t="shared" si="392"/>
        <v>5</v>
      </c>
      <c r="R12584" t="str">
        <f t="shared" si="393"/>
        <v>Luxury</v>
      </c>
    </row>
    <row r="12585" spans="1:18" x14ac:dyDescent="0.35">
      <c r="A12585">
        <v>12830378</v>
      </c>
      <c r="B12585" t="s">
        <v>3763</v>
      </c>
      <c r="C12585">
        <v>43950</v>
      </c>
      <c r="D12585" t="s">
        <v>17</v>
      </c>
      <c r="E12585" t="s">
        <v>157</v>
      </c>
      <c r="F12585" t="s">
        <v>158</v>
      </c>
      <c r="G12585" t="s">
        <v>1509</v>
      </c>
      <c r="H12585">
        <v>2015</v>
      </c>
      <c r="I12585">
        <v>184842</v>
      </c>
      <c r="J12585" t="s">
        <v>21</v>
      </c>
      <c r="K12585" t="s">
        <v>22</v>
      </c>
      <c r="L12585" t="s">
        <v>31</v>
      </c>
      <c r="M12585" t="s">
        <v>24</v>
      </c>
      <c r="N12585">
        <v>2753</v>
      </c>
      <c r="O12585" t="s">
        <v>116</v>
      </c>
      <c r="P12585">
        <v>7</v>
      </c>
      <c r="Q12585">
        <f t="shared" si="392"/>
        <v>9</v>
      </c>
      <c r="R12585" t="str">
        <f t="shared" si="393"/>
        <v>Luxury</v>
      </c>
    </row>
    <row r="12586" spans="1:18" x14ac:dyDescent="0.35">
      <c r="A12586">
        <v>12830399</v>
      </c>
      <c r="B12586" t="s">
        <v>11062</v>
      </c>
      <c r="C12586">
        <v>22999</v>
      </c>
      <c r="D12586" t="s">
        <v>42</v>
      </c>
      <c r="E12586" t="s">
        <v>1901</v>
      </c>
      <c r="F12586" t="s">
        <v>293</v>
      </c>
      <c r="G12586" t="s">
        <v>687</v>
      </c>
      <c r="H12586">
        <v>2012</v>
      </c>
      <c r="I12586">
        <v>206319</v>
      </c>
      <c r="J12586" t="s">
        <v>21</v>
      </c>
      <c r="K12586" t="s">
        <v>22</v>
      </c>
      <c r="L12586" t="s">
        <v>31</v>
      </c>
      <c r="M12586" t="s">
        <v>24</v>
      </c>
      <c r="N12586">
        <v>2776</v>
      </c>
      <c r="O12586" t="s">
        <v>116</v>
      </c>
      <c r="P12586">
        <v>7</v>
      </c>
      <c r="Q12586">
        <f t="shared" si="392"/>
        <v>12</v>
      </c>
      <c r="R12586" t="str">
        <f t="shared" si="393"/>
        <v>Mid-range</v>
      </c>
    </row>
    <row r="12587" spans="1:18" x14ac:dyDescent="0.35">
      <c r="A12587">
        <v>12830400</v>
      </c>
      <c r="B12587" t="s">
        <v>5269</v>
      </c>
      <c r="C12587">
        <v>8990</v>
      </c>
      <c r="D12587" t="s">
        <v>127</v>
      </c>
      <c r="E12587">
        <v>6</v>
      </c>
      <c r="F12587" t="s">
        <v>2022</v>
      </c>
      <c r="G12587" t="s">
        <v>4450</v>
      </c>
      <c r="H12587">
        <v>2008</v>
      </c>
      <c r="I12587">
        <v>203600</v>
      </c>
      <c r="J12587" t="s">
        <v>86</v>
      </c>
      <c r="K12587" t="s">
        <v>22</v>
      </c>
      <c r="L12587" t="s">
        <v>64</v>
      </c>
      <c r="M12587" t="s">
        <v>24</v>
      </c>
      <c r="N12587">
        <v>2488</v>
      </c>
      <c r="O12587" t="s">
        <v>33</v>
      </c>
      <c r="P12587">
        <v>5</v>
      </c>
      <c r="Q12587">
        <f t="shared" si="392"/>
        <v>16</v>
      </c>
      <c r="R12587" t="str">
        <f t="shared" si="393"/>
        <v>Budget</v>
      </c>
    </row>
    <row r="12588" spans="1:18" x14ac:dyDescent="0.35">
      <c r="A12588">
        <v>12830403</v>
      </c>
      <c r="B12588" t="s">
        <v>12061</v>
      </c>
      <c r="C12588">
        <v>62550</v>
      </c>
      <c r="D12588" t="s">
        <v>249</v>
      </c>
      <c r="E12588" t="s">
        <v>1315</v>
      </c>
      <c r="F12588" t="s">
        <v>1688</v>
      </c>
      <c r="G12588" t="s">
        <v>146</v>
      </c>
      <c r="H12588">
        <v>2016</v>
      </c>
      <c r="I12588">
        <v>96000</v>
      </c>
      <c r="J12588" t="s">
        <v>21</v>
      </c>
      <c r="K12588" t="s">
        <v>22</v>
      </c>
      <c r="L12588" t="s">
        <v>31</v>
      </c>
      <c r="M12588" t="s">
        <v>24</v>
      </c>
      <c r="N12588">
        <v>2967</v>
      </c>
      <c r="O12588" t="s">
        <v>12062</v>
      </c>
      <c r="P12588">
        <v>5</v>
      </c>
      <c r="Q12588">
        <f t="shared" si="392"/>
        <v>8</v>
      </c>
      <c r="R12588" t="str">
        <f t="shared" si="393"/>
        <v>Luxury</v>
      </c>
    </row>
    <row r="12589" spans="1:18" x14ac:dyDescent="0.35">
      <c r="A12589">
        <v>12830404</v>
      </c>
      <c r="B12589" t="s">
        <v>7630</v>
      </c>
      <c r="C12589">
        <v>18990</v>
      </c>
      <c r="D12589" t="s">
        <v>102</v>
      </c>
      <c r="E12589" t="s">
        <v>103</v>
      </c>
      <c r="F12589" t="s">
        <v>104</v>
      </c>
      <c r="G12589" t="s">
        <v>7631</v>
      </c>
      <c r="H12589">
        <v>2012</v>
      </c>
      <c r="I12589">
        <v>188994</v>
      </c>
      <c r="J12589" t="s">
        <v>106</v>
      </c>
      <c r="K12589" t="s">
        <v>81</v>
      </c>
      <c r="L12589" t="s">
        <v>31</v>
      </c>
      <c r="M12589" t="s">
        <v>24</v>
      </c>
      <c r="N12589">
        <v>1598</v>
      </c>
      <c r="O12589" t="s">
        <v>47</v>
      </c>
      <c r="P12589">
        <v>2</v>
      </c>
      <c r="Q12589">
        <f t="shared" si="392"/>
        <v>12</v>
      </c>
      <c r="R12589" t="str">
        <f t="shared" si="393"/>
        <v>Mid-range</v>
      </c>
    </row>
    <row r="12590" spans="1:18" x14ac:dyDescent="0.35">
      <c r="A12590">
        <v>12830423</v>
      </c>
      <c r="B12590" t="s">
        <v>4630</v>
      </c>
      <c r="C12590">
        <v>18999</v>
      </c>
      <c r="D12590" t="s">
        <v>17</v>
      </c>
      <c r="E12590" t="s">
        <v>905</v>
      </c>
      <c r="F12590" t="s">
        <v>1930</v>
      </c>
      <c r="G12590" t="s">
        <v>4402</v>
      </c>
      <c r="H12590">
        <v>2012</v>
      </c>
      <c r="I12590">
        <v>324835</v>
      </c>
      <c r="J12590" t="s">
        <v>106</v>
      </c>
      <c r="K12590" t="s">
        <v>81</v>
      </c>
      <c r="L12590" t="s">
        <v>31</v>
      </c>
      <c r="M12590" t="s">
        <v>24</v>
      </c>
      <c r="N12590">
        <v>2982</v>
      </c>
      <c r="O12590" t="s">
        <v>47</v>
      </c>
      <c r="P12590">
        <v>3</v>
      </c>
      <c r="Q12590">
        <f t="shared" si="392"/>
        <v>12</v>
      </c>
      <c r="R12590" t="str">
        <f t="shared" si="393"/>
        <v>Mid-range</v>
      </c>
    </row>
    <row r="12591" spans="1:18" x14ac:dyDescent="0.35">
      <c r="A12591">
        <v>12830425</v>
      </c>
      <c r="B12591" t="s">
        <v>2347</v>
      </c>
      <c r="C12591">
        <v>37800</v>
      </c>
      <c r="D12591" t="s">
        <v>165</v>
      </c>
      <c r="E12591" t="s">
        <v>269</v>
      </c>
      <c r="F12591" t="s">
        <v>1473</v>
      </c>
      <c r="G12591" t="s">
        <v>2348</v>
      </c>
      <c r="H12591">
        <v>2016</v>
      </c>
      <c r="I12591">
        <v>157000</v>
      </c>
      <c r="J12591" t="s">
        <v>21</v>
      </c>
      <c r="K12591" t="s">
        <v>22</v>
      </c>
      <c r="L12591" t="s">
        <v>31</v>
      </c>
      <c r="M12591" t="s">
        <v>24</v>
      </c>
      <c r="N12591">
        <v>3200</v>
      </c>
      <c r="O12591" t="s">
        <v>47</v>
      </c>
      <c r="P12591">
        <v>7</v>
      </c>
      <c r="Q12591">
        <f t="shared" si="392"/>
        <v>8</v>
      </c>
      <c r="R12591" t="str">
        <f t="shared" si="393"/>
        <v>Mid-range</v>
      </c>
    </row>
    <row r="12592" spans="1:18" x14ac:dyDescent="0.35">
      <c r="A12592">
        <v>12830434</v>
      </c>
      <c r="B12592" t="s">
        <v>5685</v>
      </c>
      <c r="C12592">
        <v>25999</v>
      </c>
      <c r="D12592" t="s">
        <v>127</v>
      </c>
      <c r="E12592" t="s">
        <v>998</v>
      </c>
      <c r="F12592" t="s">
        <v>2833</v>
      </c>
      <c r="G12592" t="s">
        <v>1969</v>
      </c>
      <c r="H12592">
        <v>2018</v>
      </c>
      <c r="I12592">
        <v>32284</v>
      </c>
      <c r="J12592" t="s">
        <v>21</v>
      </c>
      <c r="K12592" t="s">
        <v>22</v>
      </c>
      <c r="L12592" t="s">
        <v>23</v>
      </c>
      <c r="M12592" t="s">
        <v>24</v>
      </c>
      <c r="N12592">
        <v>1998</v>
      </c>
      <c r="O12592" t="s">
        <v>25</v>
      </c>
      <c r="P12592">
        <v>5</v>
      </c>
      <c r="Q12592">
        <f t="shared" si="392"/>
        <v>6</v>
      </c>
      <c r="R12592" t="str">
        <f t="shared" si="393"/>
        <v>Mid-range</v>
      </c>
    </row>
    <row r="12593" spans="1:18" x14ac:dyDescent="0.35">
      <c r="A12593">
        <v>12830442</v>
      </c>
      <c r="B12593" t="s">
        <v>12063</v>
      </c>
      <c r="C12593">
        <v>48980</v>
      </c>
      <c r="D12593" t="s">
        <v>88</v>
      </c>
      <c r="E12593" t="s">
        <v>625</v>
      </c>
      <c r="F12593" t="s">
        <v>626</v>
      </c>
      <c r="G12593" t="s">
        <v>12064</v>
      </c>
      <c r="H12593">
        <v>2020</v>
      </c>
      <c r="I12593">
        <v>20168</v>
      </c>
      <c r="J12593" t="s">
        <v>106</v>
      </c>
      <c r="K12593" t="s">
        <v>22</v>
      </c>
      <c r="L12593" t="s">
        <v>31</v>
      </c>
      <c r="M12593" t="s">
        <v>24</v>
      </c>
      <c r="N12593">
        <v>2497</v>
      </c>
      <c r="O12593" t="s">
        <v>47</v>
      </c>
      <c r="P12593">
        <v>3</v>
      </c>
      <c r="Q12593">
        <f t="shared" si="392"/>
        <v>4</v>
      </c>
      <c r="R12593" t="str">
        <f t="shared" si="393"/>
        <v>Luxury</v>
      </c>
    </row>
    <row r="12594" spans="1:18" x14ac:dyDescent="0.35">
      <c r="A12594">
        <v>12830444</v>
      </c>
      <c r="B12594" t="s">
        <v>5740</v>
      </c>
      <c r="C12594">
        <v>41980</v>
      </c>
      <c r="D12594" t="s">
        <v>88</v>
      </c>
      <c r="E12594" t="s">
        <v>625</v>
      </c>
      <c r="F12594" t="s">
        <v>626</v>
      </c>
      <c r="G12594" t="s">
        <v>1010</v>
      </c>
      <c r="H12594">
        <v>2019</v>
      </c>
      <c r="I12594">
        <v>63598</v>
      </c>
      <c r="J12594" t="s">
        <v>106</v>
      </c>
      <c r="K12594" t="s">
        <v>22</v>
      </c>
      <c r="L12594" t="s">
        <v>31</v>
      </c>
      <c r="M12594" t="s">
        <v>24</v>
      </c>
      <c r="N12594">
        <v>2497</v>
      </c>
      <c r="O12594" t="s">
        <v>47</v>
      </c>
      <c r="P12594">
        <v>3</v>
      </c>
      <c r="Q12594">
        <f t="shared" si="392"/>
        <v>5</v>
      </c>
      <c r="R12594" t="str">
        <f t="shared" si="393"/>
        <v>Luxury</v>
      </c>
    </row>
    <row r="12595" spans="1:18" x14ac:dyDescent="0.35">
      <c r="A12595">
        <v>12830446</v>
      </c>
      <c r="B12595" t="s">
        <v>12063</v>
      </c>
      <c r="C12595">
        <v>48980</v>
      </c>
      <c r="D12595" t="s">
        <v>88</v>
      </c>
      <c r="E12595" t="s">
        <v>625</v>
      </c>
      <c r="F12595" t="s">
        <v>626</v>
      </c>
      <c r="G12595" t="s">
        <v>12064</v>
      </c>
      <c r="H12595">
        <v>2020</v>
      </c>
      <c r="I12595">
        <v>21291</v>
      </c>
      <c r="J12595" t="s">
        <v>106</v>
      </c>
      <c r="K12595" t="s">
        <v>22</v>
      </c>
      <c r="L12595" t="s">
        <v>31</v>
      </c>
      <c r="M12595" t="s">
        <v>24</v>
      </c>
      <c r="N12595">
        <v>2497</v>
      </c>
      <c r="O12595" t="s">
        <v>47</v>
      </c>
      <c r="P12595">
        <v>3</v>
      </c>
      <c r="Q12595">
        <f t="shared" si="392"/>
        <v>4</v>
      </c>
      <c r="R12595" t="str">
        <f t="shared" si="393"/>
        <v>Luxury</v>
      </c>
    </row>
    <row r="12596" spans="1:18" x14ac:dyDescent="0.35">
      <c r="A12596">
        <v>12830466</v>
      </c>
      <c r="B12596" t="s">
        <v>1518</v>
      </c>
      <c r="C12596">
        <v>22990</v>
      </c>
      <c r="D12596" t="s">
        <v>54</v>
      </c>
      <c r="E12596" t="s">
        <v>175</v>
      </c>
      <c r="F12596" t="s">
        <v>1519</v>
      </c>
      <c r="G12596" t="s">
        <v>177</v>
      </c>
      <c r="H12596">
        <v>2017</v>
      </c>
      <c r="I12596">
        <v>130498</v>
      </c>
      <c r="J12596" t="s">
        <v>80</v>
      </c>
      <c r="K12596" t="s">
        <v>81</v>
      </c>
      <c r="L12596" t="s">
        <v>31</v>
      </c>
      <c r="M12596" t="s">
        <v>24</v>
      </c>
      <c r="N12596">
        <v>2198</v>
      </c>
      <c r="O12596" t="s">
        <v>47</v>
      </c>
      <c r="P12596">
        <v>2</v>
      </c>
      <c r="Q12596">
        <f t="shared" si="392"/>
        <v>7</v>
      </c>
      <c r="R12596" t="str">
        <f t="shared" si="393"/>
        <v>Mid-range</v>
      </c>
    </row>
    <row r="12597" spans="1:18" x14ac:dyDescent="0.35">
      <c r="A12597">
        <v>12830469</v>
      </c>
      <c r="B12597" t="s">
        <v>12065</v>
      </c>
      <c r="C12597">
        <v>49990</v>
      </c>
      <c r="D12597" t="s">
        <v>127</v>
      </c>
      <c r="E12597">
        <v>3</v>
      </c>
      <c r="F12597" t="s">
        <v>1903</v>
      </c>
      <c r="G12597" t="s">
        <v>3821</v>
      </c>
      <c r="H12597">
        <v>2022</v>
      </c>
      <c r="I12597">
        <v>10</v>
      </c>
      <c r="J12597" t="s">
        <v>86</v>
      </c>
      <c r="K12597" t="s">
        <v>22</v>
      </c>
      <c r="L12597" t="s">
        <v>23</v>
      </c>
      <c r="M12597" t="s">
        <v>32</v>
      </c>
      <c r="N12597">
        <v>2488</v>
      </c>
      <c r="O12597" t="s">
        <v>47</v>
      </c>
      <c r="P12597">
        <v>5</v>
      </c>
      <c r="Q12597">
        <f t="shared" si="392"/>
        <v>2</v>
      </c>
      <c r="R12597" t="str">
        <f t="shared" si="393"/>
        <v>Luxury</v>
      </c>
    </row>
    <row r="12598" spans="1:18" x14ac:dyDescent="0.35">
      <c r="A12598">
        <v>12830471</v>
      </c>
      <c r="B12598" t="s">
        <v>9145</v>
      </c>
      <c r="C12598">
        <v>49990</v>
      </c>
      <c r="D12598" t="s">
        <v>17</v>
      </c>
      <c r="E12598" t="s">
        <v>157</v>
      </c>
      <c r="F12598" t="s">
        <v>158</v>
      </c>
      <c r="G12598" t="s">
        <v>1599</v>
      </c>
      <c r="H12598">
        <v>2017</v>
      </c>
      <c r="I12598">
        <v>148000</v>
      </c>
      <c r="J12598" t="s">
        <v>21</v>
      </c>
      <c r="K12598" t="s">
        <v>22</v>
      </c>
      <c r="L12598" t="s">
        <v>31</v>
      </c>
      <c r="M12598" t="s">
        <v>24</v>
      </c>
      <c r="N12598">
        <v>2755</v>
      </c>
      <c r="O12598" t="s">
        <v>47</v>
      </c>
      <c r="P12598">
        <v>7</v>
      </c>
      <c r="Q12598">
        <f t="shared" si="392"/>
        <v>7</v>
      </c>
      <c r="R12598" t="str">
        <f t="shared" si="393"/>
        <v>Luxury</v>
      </c>
    </row>
    <row r="12599" spans="1:18" x14ac:dyDescent="0.35">
      <c r="A12599">
        <v>12830475</v>
      </c>
      <c r="B12599" t="s">
        <v>2362</v>
      </c>
      <c r="C12599">
        <v>31800</v>
      </c>
      <c r="D12599" t="s">
        <v>49</v>
      </c>
      <c r="E12599" t="s">
        <v>234</v>
      </c>
      <c r="F12599" t="s">
        <v>717</v>
      </c>
      <c r="G12599" t="s">
        <v>337</v>
      </c>
      <c r="H12599">
        <v>2017</v>
      </c>
      <c r="I12599">
        <v>92773</v>
      </c>
      <c r="J12599" t="s">
        <v>338</v>
      </c>
      <c r="K12599" t="s">
        <v>81</v>
      </c>
      <c r="L12599" t="s">
        <v>31</v>
      </c>
      <c r="M12599" t="s">
        <v>24</v>
      </c>
      <c r="N12599">
        <v>2298</v>
      </c>
      <c r="O12599" t="s">
        <v>47</v>
      </c>
      <c r="P12599">
        <v>5</v>
      </c>
      <c r="Q12599">
        <f t="shared" si="392"/>
        <v>7</v>
      </c>
      <c r="R12599" t="str">
        <f t="shared" si="393"/>
        <v>Mid-range</v>
      </c>
    </row>
    <row r="12600" spans="1:18" x14ac:dyDescent="0.35">
      <c r="A12600">
        <v>12830478</v>
      </c>
      <c r="B12600" t="s">
        <v>1649</v>
      </c>
      <c r="C12600">
        <v>14888</v>
      </c>
      <c r="D12600" t="s">
        <v>88</v>
      </c>
      <c r="E12600" t="s">
        <v>98</v>
      </c>
      <c r="F12600" t="s">
        <v>90</v>
      </c>
      <c r="G12600" t="s">
        <v>1650</v>
      </c>
      <c r="H12600">
        <v>2013</v>
      </c>
      <c r="I12600">
        <v>118592</v>
      </c>
      <c r="J12600" t="s">
        <v>86</v>
      </c>
      <c r="K12600" t="s">
        <v>22</v>
      </c>
      <c r="L12600" t="s">
        <v>23</v>
      </c>
      <c r="M12600" t="s">
        <v>24</v>
      </c>
      <c r="N12600">
        <v>1797</v>
      </c>
      <c r="O12600" t="s">
        <v>47</v>
      </c>
      <c r="P12600">
        <v>5</v>
      </c>
      <c r="Q12600">
        <f t="shared" si="392"/>
        <v>11</v>
      </c>
      <c r="R12600" t="str">
        <f t="shared" si="393"/>
        <v>Mid-range</v>
      </c>
    </row>
    <row r="12601" spans="1:18" x14ac:dyDescent="0.35">
      <c r="A12601">
        <v>12830483</v>
      </c>
      <c r="B12601" t="s">
        <v>1598</v>
      </c>
      <c r="C12601">
        <v>49800</v>
      </c>
      <c r="D12601" t="s">
        <v>17</v>
      </c>
      <c r="E12601" t="s">
        <v>157</v>
      </c>
      <c r="F12601" t="s">
        <v>158</v>
      </c>
      <c r="G12601" t="s">
        <v>1599</v>
      </c>
      <c r="H12601">
        <v>2018</v>
      </c>
      <c r="I12601">
        <v>191270</v>
      </c>
      <c r="J12601" t="s">
        <v>21</v>
      </c>
      <c r="K12601" t="s">
        <v>22</v>
      </c>
      <c r="L12601" t="s">
        <v>31</v>
      </c>
      <c r="M12601" t="s">
        <v>24</v>
      </c>
      <c r="N12601">
        <v>2755</v>
      </c>
      <c r="O12601" t="s">
        <v>116</v>
      </c>
      <c r="P12601">
        <v>7</v>
      </c>
      <c r="Q12601">
        <f t="shared" si="392"/>
        <v>6</v>
      </c>
      <c r="R12601" t="str">
        <f t="shared" si="393"/>
        <v>Luxury</v>
      </c>
    </row>
    <row r="12602" spans="1:18" x14ac:dyDescent="0.35">
      <c r="A12602">
        <v>12830489</v>
      </c>
      <c r="B12602" t="s">
        <v>3001</v>
      </c>
      <c r="C12602">
        <v>57990</v>
      </c>
      <c r="D12602" t="s">
        <v>17</v>
      </c>
      <c r="E12602" t="s">
        <v>157</v>
      </c>
      <c r="F12602" t="s">
        <v>703</v>
      </c>
      <c r="G12602" t="s">
        <v>1859</v>
      </c>
      <c r="H12602">
        <v>2019</v>
      </c>
      <c r="I12602">
        <v>80384</v>
      </c>
      <c r="J12602" t="s">
        <v>21</v>
      </c>
      <c r="K12602" t="s">
        <v>22</v>
      </c>
      <c r="L12602" t="s">
        <v>31</v>
      </c>
      <c r="M12602" t="s">
        <v>24</v>
      </c>
      <c r="N12602">
        <v>2755</v>
      </c>
      <c r="O12602" t="s">
        <v>47</v>
      </c>
      <c r="P12602">
        <v>5</v>
      </c>
      <c r="Q12602">
        <f t="shared" si="392"/>
        <v>5</v>
      </c>
      <c r="R12602" t="str">
        <f t="shared" si="393"/>
        <v>Luxury</v>
      </c>
    </row>
    <row r="12603" spans="1:18" x14ac:dyDescent="0.35">
      <c r="A12603">
        <v>12830490</v>
      </c>
      <c r="B12603" t="s">
        <v>11727</v>
      </c>
      <c r="C12603">
        <v>32888</v>
      </c>
      <c r="D12603" t="s">
        <v>49</v>
      </c>
      <c r="E12603" t="s">
        <v>50</v>
      </c>
      <c r="F12603" t="s">
        <v>2765</v>
      </c>
      <c r="G12603" t="s">
        <v>52</v>
      </c>
      <c r="H12603">
        <v>2019</v>
      </c>
      <c r="I12603">
        <v>44421</v>
      </c>
      <c r="J12603" t="s">
        <v>21</v>
      </c>
      <c r="K12603" t="s">
        <v>22</v>
      </c>
      <c r="L12603" t="s">
        <v>23</v>
      </c>
      <c r="M12603" t="s">
        <v>24</v>
      </c>
      <c r="N12603">
        <v>2488</v>
      </c>
      <c r="O12603" t="s">
        <v>47</v>
      </c>
      <c r="P12603">
        <v>5</v>
      </c>
      <c r="Q12603">
        <f t="shared" si="392"/>
        <v>5</v>
      </c>
      <c r="R12603" t="str">
        <f t="shared" si="393"/>
        <v>Mid-range</v>
      </c>
    </row>
    <row r="12604" spans="1:18" x14ac:dyDescent="0.35">
      <c r="A12604">
        <v>12830491</v>
      </c>
      <c r="B12604" t="s">
        <v>846</v>
      </c>
      <c r="C12604">
        <v>33990</v>
      </c>
      <c r="D12604" t="s">
        <v>847</v>
      </c>
      <c r="E12604" t="s">
        <v>848</v>
      </c>
      <c r="F12604" t="s">
        <v>849</v>
      </c>
      <c r="G12604" t="s">
        <v>850</v>
      </c>
      <c r="H12604">
        <v>2018</v>
      </c>
      <c r="I12604">
        <v>42546</v>
      </c>
      <c r="J12604" t="s">
        <v>169</v>
      </c>
      <c r="K12604" t="s">
        <v>22</v>
      </c>
      <c r="L12604" t="s">
        <v>31</v>
      </c>
      <c r="M12604" t="s">
        <v>24</v>
      </c>
      <c r="N12604">
        <v>2776</v>
      </c>
      <c r="O12604" t="s">
        <v>33</v>
      </c>
      <c r="P12604">
        <v>5</v>
      </c>
      <c r="Q12604">
        <f t="shared" si="392"/>
        <v>6</v>
      </c>
      <c r="R12604" t="str">
        <f t="shared" si="393"/>
        <v>Mid-range</v>
      </c>
    </row>
    <row r="12605" spans="1:18" x14ac:dyDescent="0.35">
      <c r="A12605">
        <v>12830492</v>
      </c>
      <c r="B12605" t="s">
        <v>6068</v>
      </c>
      <c r="C12605">
        <v>12987</v>
      </c>
      <c r="D12605" t="s">
        <v>165</v>
      </c>
      <c r="E12605" t="s">
        <v>269</v>
      </c>
      <c r="F12605" t="s">
        <v>1647</v>
      </c>
      <c r="G12605" t="s">
        <v>6069</v>
      </c>
      <c r="H12605">
        <v>2005</v>
      </c>
      <c r="I12605">
        <v>335000</v>
      </c>
      <c r="J12605" t="s">
        <v>21</v>
      </c>
      <c r="K12605" t="s">
        <v>22</v>
      </c>
      <c r="L12605" t="s">
        <v>23</v>
      </c>
      <c r="M12605" t="s">
        <v>24</v>
      </c>
      <c r="N12605">
        <v>3828</v>
      </c>
      <c r="O12605" t="s">
        <v>1696</v>
      </c>
      <c r="P12605">
        <v>7</v>
      </c>
      <c r="Q12605">
        <f t="shared" si="392"/>
        <v>19</v>
      </c>
      <c r="R12605" t="str">
        <f t="shared" si="393"/>
        <v>Mid-range</v>
      </c>
    </row>
    <row r="12606" spans="1:18" x14ac:dyDescent="0.35">
      <c r="A12606">
        <v>12830496</v>
      </c>
      <c r="B12606" t="s">
        <v>7856</v>
      </c>
      <c r="C12606">
        <v>21990</v>
      </c>
      <c r="D12606" t="s">
        <v>42</v>
      </c>
      <c r="E12606" t="s">
        <v>440</v>
      </c>
      <c r="F12606" t="s">
        <v>28</v>
      </c>
      <c r="G12606" t="s">
        <v>1466</v>
      </c>
      <c r="H12606">
        <v>2010</v>
      </c>
      <c r="I12606">
        <v>218160</v>
      </c>
      <c r="J12606" t="s">
        <v>46</v>
      </c>
      <c r="K12606" t="s">
        <v>22</v>
      </c>
      <c r="L12606" t="s">
        <v>64</v>
      </c>
      <c r="M12606" t="s">
        <v>24</v>
      </c>
      <c r="N12606">
        <v>5967</v>
      </c>
      <c r="O12606" t="s">
        <v>25</v>
      </c>
      <c r="P12606">
        <v>5</v>
      </c>
      <c r="Q12606">
        <f t="shared" si="392"/>
        <v>14</v>
      </c>
      <c r="R12606" t="str">
        <f t="shared" si="393"/>
        <v>Mid-range</v>
      </c>
    </row>
    <row r="12607" spans="1:18" x14ac:dyDescent="0.35">
      <c r="A12607">
        <v>12830504</v>
      </c>
      <c r="B12607" t="s">
        <v>12066</v>
      </c>
      <c r="C12607">
        <v>133333</v>
      </c>
      <c r="D12607" t="s">
        <v>59</v>
      </c>
      <c r="E12607" t="s">
        <v>826</v>
      </c>
      <c r="F12607" t="s">
        <v>2148</v>
      </c>
      <c r="G12607" t="s">
        <v>1234</v>
      </c>
      <c r="H12607">
        <v>2021</v>
      </c>
      <c r="I12607">
        <v>27000</v>
      </c>
      <c r="J12607" t="s">
        <v>21</v>
      </c>
      <c r="K12607" t="s">
        <v>22</v>
      </c>
      <c r="L12607" t="s">
        <v>31</v>
      </c>
      <c r="M12607" t="s">
        <v>24</v>
      </c>
      <c r="N12607">
        <v>2993</v>
      </c>
      <c r="O12607" t="s">
        <v>69</v>
      </c>
      <c r="P12607">
        <v>5</v>
      </c>
      <c r="Q12607">
        <f t="shared" si="392"/>
        <v>3</v>
      </c>
      <c r="R12607" t="str">
        <f t="shared" si="393"/>
        <v>Luxury</v>
      </c>
    </row>
    <row r="12608" spans="1:18" x14ac:dyDescent="0.35">
      <c r="A12608">
        <v>12830511</v>
      </c>
      <c r="B12608" t="s">
        <v>9164</v>
      </c>
      <c r="C12608">
        <v>68409</v>
      </c>
      <c r="D12608" t="s">
        <v>88</v>
      </c>
      <c r="E12608" t="s">
        <v>94</v>
      </c>
      <c r="F12608" t="s">
        <v>9165</v>
      </c>
      <c r="G12608" t="s">
        <v>4819</v>
      </c>
      <c r="H12608">
        <v>2020</v>
      </c>
      <c r="I12608">
        <v>26908</v>
      </c>
      <c r="J12608" t="s">
        <v>21</v>
      </c>
      <c r="K12608" t="s">
        <v>22</v>
      </c>
      <c r="L12608" t="s">
        <v>31</v>
      </c>
      <c r="M12608" t="s">
        <v>24</v>
      </c>
      <c r="N12608">
        <v>2151</v>
      </c>
      <c r="O12608" t="s">
        <v>33</v>
      </c>
      <c r="P12608">
        <v>7</v>
      </c>
      <c r="Q12608">
        <f t="shared" si="392"/>
        <v>4</v>
      </c>
      <c r="R12608" t="str">
        <f t="shared" si="393"/>
        <v>Luxury</v>
      </c>
    </row>
    <row r="12609" spans="1:18" x14ac:dyDescent="0.35">
      <c r="A12609">
        <v>12830513</v>
      </c>
      <c r="B12609" t="s">
        <v>12067</v>
      </c>
      <c r="C12609">
        <v>39532</v>
      </c>
      <c r="D12609" t="s">
        <v>449</v>
      </c>
      <c r="E12609" t="s">
        <v>518</v>
      </c>
      <c r="F12609" t="s">
        <v>7317</v>
      </c>
      <c r="G12609" t="s">
        <v>6986</v>
      </c>
      <c r="H12609">
        <v>2015</v>
      </c>
      <c r="I12609">
        <v>78207</v>
      </c>
      <c r="J12609" t="s">
        <v>21</v>
      </c>
      <c r="K12609" t="s">
        <v>22</v>
      </c>
      <c r="L12609" t="s">
        <v>31</v>
      </c>
      <c r="M12609" t="s">
        <v>24</v>
      </c>
      <c r="N12609">
        <v>2179</v>
      </c>
      <c r="O12609" t="s">
        <v>1085</v>
      </c>
      <c r="P12609">
        <v>5</v>
      </c>
      <c r="Q12609">
        <f t="shared" si="392"/>
        <v>9</v>
      </c>
      <c r="R12609" t="str">
        <f t="shared" si="393"/>
        <v>Mid-range</v>
      </c>
    </row>
    <row r="12610" spans="1:18" x14ac:dyDescent="0.35">
      <c r="A12610">
        <v>12830514</v>
      </c>
      <c r="B12610" t="s">
        <v>11071</v>
      </c>
      <c r="C12610">
        <v>45992</v>
      </c>
      <c r="D12610" t="s">
        <v>59</v>
      </c>
      <c r="E12610" t="s">
        <v>11072</v>
      </c>
      <c r="F12610" t="s">
        <v>4769</v>
      </c>
      <c r="G12610" t="s">
        <v>4770</v>
      </c>
      <c r="H12610">
        <v>2020</v>
      </c>
      <c r="I12610">
        <v>80805</v>
      </c>
      <c r="J12610" t="s">
        <v>393</v>
      </c>
      <c r="K12610" t="s">
        <v>22</v>
      </c>
      <c r="L12610" t="s">
        <v>64</v>
      </c>
      <c r="M12610" t="s">
        <v>24</v>
      </c>
      <c r="N12610">
        <v>1499</v>
      </c>
      <c r="O12610" t="s">
        <v>25</v>
      </c>
      <c r="P12610">
        <v>5</v>
      </c>
      <c r="Q12610">
        <f t="shared" si="392"/>
        <v>4</v>
      </c>
      <c r="R12610" t="str">
        <f t="shared" si="393"/>
        <v>Luxury</v>
      </c>
    </row>
    <row r="12611" spans="1:18" x14ac:dyDescent="0.35">
      <c r="A12611">
        <v>12830521</v>
      </c>
      <c r="B12611" t="s">
        <v>12068</v>
      </c>
      <c r="C12611">
        <v>27990</v>
      </c>
      <c r="D12611" t="s">
        <v>102</v>
      </c>
      <c r="E12611" t="s">
        <v>222</v>
      </c>
      <c r="F12611" t="s">
        <v>12069</v>
      </c>
      <c r="G12611" t="s">
        <v>1107</v>
      </c>
      <c r="H12611">
        <v>2017</v>
      </c>
      <c r="I12611">
        <v>104375</v>
      </c>
      <c r="J12611" t="s">
        <v>21</v>
      </c>
      <c r="K12611" t="s">
        <v>22</v>
      </c>
      <c r="L12611" t="s">
        <v>64</v>
      </c>
      <c r="M12611" t="s">
        <v>24</v>
      </c>
      <c r="N12611">
        <v>1798</v>
      </c>
      <c r="O12611" t="s">
        <v>69</v>
      </c>
      <c r="P12611">
        <v>5</v>
      </c>
      <c r="Q12611">
        <f t="shared" ref="Q12611:Q12674" si="394">2024-H12611</f>
        <v>7</v>
      </c>
      <c r="R12611" t="str">
        <f t="shared" ref="R12611:R12674" si="395">IF(C12611&lt;=10000,"Budget",IF(C12611&lt;=40000,"Mid-range","Luxury"))</f>
        <v>Mid-range</v>
      </c>
    </row>
    <row r="12612" spans="1:18" x14ac:dyDescent="0.35">
      <c r="A12612">
        <v>12830522</v>
      </c>
      <c r="B12612" t="s">
        <v>9982</v>
      </c>
      <c r="C12612">
        <v>32990</v>
      </c>
      <c r="D12612" t="s">
        <v>42</v>
      </c>
      <c r="E12612" t="s">
        <v>440</v>
      </c>
      <c r="F12612" t="s">
        <v>28</v>
      </c>
      <c r="G12612" t="s">
        <v>1019</v>
      </c>
      <c r="H12612">
        <v>2015</v>
      </c>
      <c r="I12612">
        <v>96307</v>
      </c>
      <c r="J12612" t="s">
        <v>46</v>
      </c>
      <c r="K12612" t="s">
        <v>22</v>
      </c>
      <c r="L12612" t="s">
        <v>23</v>
      </c>
      <c r="M12612" t="s">
        <v>24</v>
      </c>
      <c r="N12612">
        <v>3565</v>
      </c>
      <c r="O12612" t="s">
        <v>47</v>
      </c>
      <c r="P12612">
        <v>5</v>
      </c>
      <c r="Q12612">
        <f t="shared" si="394"/>
        <v>9</v>
      </c>
      <c r="R12612" t="str">
        <f t="shared" si="395"/>
        <v>Mid-range</v>
      </c>
    </row>
    <row r="12613" spans="1:18" x14ac:dyDescent="0.35">
      <c r="A12613">
        <v>12830523</v>
      </c>
      <c r="B12613" t="s">
        <v>5187</v>
      </c>
      <c r="C12613">
        <v>26990</v>
      </c>
      <c r="D12613" t="s">
        <v>127</v>
      </c>
      <c r="E12613">
        <v>3</v>
      </c>
      <c r="F12613" t="s">
        <v>2104</v>
      </c>
      <c r="G12613" t="s">
        <v>1155</v>
      </c>
      <c r="H12613">
        <v>2014</v>
      </c>
      <c r="I12613">
        <v>76301</v>
      </c>
      <c r="J12613" t="s">
        <v>63</v>
      </c>
      <c r="K12613" t="s">
        <v>22</v>
      </c>
      <c r="L12613" t="s">
        <v>23</v>
      </c>
      <c r="M12613" t="s">
        <v>24</v>
      </c>
      <c r="N12613">
        <v>2488</v>
      </c>
      <c r="O12613" t="s">
        <v>69</v>
      </c>
      <c r="P12613">
        <v>5</v>
      </c>
      <c r="Q12613">
        <f t="shared" si="394"/>
        <v>10</v>
      </c>
      <c r="R12613" t="str">
        <f t="shared" si="395"/>
        <v>Mid-range</v>
      </c>
    </row>
    <row r="12614" spans="1:18" x14ac:dyDescent="0.35">
      <c r="A12614">
        <v>12830526</v>
      </c>
      <c r="B12614" t="s">
        <v>1910</v>
      </c>
      <c r="C12614">
        <v>31990</v>
      </c>
      <c r="D12614" t="s">
        <v>17</v>
      </c>
      <c r="E12614" t="s">
        <v>262</v>
      </c>
      <c r="F12614" t="s">
        <v>924</v>
      </c>
      <c r="G12614" t="s">
        <v>1911</v>
      </c>
      <c r="H12614">
        <v>2019</v>
      </c>
      <c r="I12614">
        <v>53418</v>
      </c>
      <c r="J12614" t="s">
        <v>86</v>
      </c>
      <c r="K12614" t="s">
        <v>22</v>
      </c>
      <c r="L12614" t="s">
        <v>540</v>
      </c>
      <c r="M12614" t="s">
        <v>24</v>
      </c>
      <c r="N12614">
        <v>1798</v>
      </c>
      <c r="O12614" t="s">
        <v>116</v>
      </c>
      <c r="P12614">
        <v>5</v>
      </c>
      <c r="Q12614">
        <f t="shared" si="394"/>
        <v>5</v>
      </c>
      <c r="R12614" t="str">
        <f t="shared" si="395"/>
        <v>Mid-range</v>
      </c>
    </row>
    <row r="12615" spans="1:18" x14ac:dyDescent="0.35">
      <c r="A12615">
        <v>12830528</v>
      </c>
      <c r="B12615" t="s">
        <v>9097</v>
      </c>
      <c r="C12615">
        <v>57990</v>
      </c>
      <c r="D12615" t="s">
        <v>17</v>
      </c>
      <c r="E12615" t="s">
        <v>193</v>
      </c>
      <c r="F12615" t="s">
        <v>9098</v>
      </c>
      <c r="G12615" t="s">
        <v>885</v>
      </c>
      <c r="H12615">
        <v>2019</v>
      </c>
      <c r="I12615">
        <v>32092</v>
      </c>
      <c r="J12615" t="s">
        <v>21</v>
      </c>
      <c r="K12615" t="s">
        <v>22</v>
      </c>
      <c r="L12615" t="s">
        <v>23</v>
      </c>
      <c r="M12615" t="s">
        <v>24</v>
      </c>
      <c r="N12615">
        <v>3456</v>
      </c>
      <c r="O12615" t="s">
        <v>1085</v>
      </c>
      <c r="P12615">
        <v>7</v>
      </c>
      <c r="Q12615">
        <f t="shared" si="394"/>
        <v>5</v>
      </c>
      <c r="R12615" t="str">
        <f t="shared" si="395"/>
        <v>Luxury</v>
      </c>
    </row>
    <row r="12616" spans="1:18" x14ac:dyDescent="0.35">
      <c r="A12616">
        <v>12830530</v>
      </c>
      <c r="B12616" t="s">
        <v>5484</v>
      </c>
      <c r="C12616">
        <v>34990</v>
      </c>
      <c r="D12616" t="s">
        <v>17</v>
      </c>
      <c r="E12616" t="s">
        <v>632</v>
      </c>
      <c r="F12616" t="s">
        <v>1131</v>
      </c>
      <c r="G12616" t="s">
        <v>5485</v>
      </c>
      <c r="H12616">
        <v>2021</v>
      </c>
      <c r="I12616">
        <v>16529</v>
      </c>
      <c r="J12616" t="s">
        <v>86</v>
      </c>
      <c r="K12616" t="s">
        <v>22</v>
      </c>
      <c r="L12616" t="s">
        <v>23</v>
      </c>
      <c r="M12616" t="s">
        <v>24</v>
      </c>
      <c r="N12616">
        <v>1490</v>
      </c>
      <c r="O12616" t="s">
        <v>69</v>
      </c>
      <c r="P12616">
        <v>5</v>
      </c>
      <c r="Q12616">
        <f t="shared" si="394"/>
        <v>3</v>
      </c>
      <c r="R12616" t="str">
        <f t="shared" si="395"/>
        <v>Mid-range</v>
      </c>
    </row>
    <row r="12617" spans="1:18" x14ac:dyDescent="0.35">
      <c r="A12617">
        <v>12830531</v>
      </c>
      <c r="B12617" t="s">
        <v>5051</v>
      </c>
      <c r="C12617">
        <v>32490</v>
      </c>
      <c r="D12617" t="s">
        <v>17</v>
      </c>
      <c r="E12617" t="s">
        <v>262</v>
      </c>
      <c r="F12617" t="s">
        <v>5052</v>
      </c>
      <c r="G12617" t="s">
        <v>1721</v>
      </c>
      <c r="H12617">
        <v>2020</v>
      </c>
      <c r="I12617">
        <v>12772</v>
      </c>
      <c r="J12617" t="s">
        <v>86</v>
      </c>
      <c r="K12617" t="s">
        <v>22</v>
      </c>
      <c r="L12617" t="s">
        <v>23</v>
      </c>
      <c r="M12617" t="s">
        <v>24</v>
      </c>
      <c r="N12617">
        <v>1987</v>
      </c>
      <c r="O12617" t="s">
        <v>33</v>
      </c>
      <c r="P12617">
        <v>5</v>
      </c>
      <c r="Q12617">
        <f t="shared" si="394"/>
        <v>4</v>
      </c>
      <c r="R12617" t="str">
        <f t="shared" si="395"/>
        <v>Mid-range</v>
      </c>
    </row>
    <row r="12618" spans="1:18" x14ac:dyDescent="0.35">
      <c r="A12618">
        <v>12830532</v>
      </c>
      <c r="B12618" t="s">
        <v>6368</v>
      </c>
      <c r="C12618">
        <v>29990</v>
      </c>
      <c r="D12618" t="s">
        <v>17</v>
      </c>
      <c r="E12618" t="s">
        <v>632</v>
      </c>
      <c r="F12618" t="s">
        <v>807</v>
      </c>
      <c r="G12618" t="s">
        <v>5485</v>
      </c>
      <c r="H12618">
        <v>2021</v>
      </c>
      <c r="I12618">
        <v>26305</v>
      </c>
      <c r="J12618" t="s">
        <v>86</v>
      </c>
      <c r="K12618" t="s">
        <v>22</v>
      </c>
      <c r="L12618" t="s">
        <v>23</v>
      </c>
      <c r="M12618" t="s">
        <v>24</v>
      </c>
      <c r="N12618">
        <v>1490</v>
      </c>
      <c r="O12618" t="s">
        <v>116</v>
      </c>
      <c r="P12618">
        <v>5</v>
      </c>
      <c r="Q12618">
        <f t="shared" si="394"/>
        <v>3</v>
      </c>
      <c r="R12618" t="str">
        <f t="shared" si="395"/>
        <v>Mid-range</v>
      </c>
    </row>
    <row r="12619" spans="1:18" x14ac:dyDescent="0.35">
      <c r="A12619">
        <v>12830533</v>
      </c>
      <c r="B12619" t="s">
        <v>4326</v>
      </c>
      <c r="C12619">
        <v>48990</v>
      </c>
      <c r="D12619" t="s">
        <v>17</v>
      </c>
      <c r="E12619" t="s">
        <v>258</v>
      </c>
      <c r="F12619" t="s">
        <v>4327</v>
      </c>
      <c r="G12619" t="s">
        <v>4328</v>
      </c>
      <c r="H12619">
        <v>2021</v>
      </c>
      <c r="I12619">
        <v>11340</v>
      </c>
      <c r="J12619" t="s">
        <v>275</v>
      </c>
      <c r="K12619" t="s">
        <v>22</v>
      </c>
      <c r="L12619" t="s">
        <v>31</v>
      </c>
      <c r="M12619" t="s">
        <v>24</v>
      </c>
      <c r="N12619">
        <v>2393</v>
      </c>
      <c r="O12619" t="s">
        <v>47</v>
      </c>
      <c r="P12619">
        <v>5</v>
      </c>
      <c r="Q12619">
        <f t="shared" si="394"/>
        <v>3</v>
      </c>
      <c r="R12619" t="str">
        <f t="shared" si="395"/>
        <v>Luxury</v>
      </c>
    </row>
    <row r="12620" spans="1:18" x14ac:dyDescent="0.35">
      <c r="A12620">
        <v>12830534</v>
      </c>
      <c r="B12620" t="s">
        <v>2058</v>
      </c>
      <c r="C12620">
        <v>40490</v>
      </c>
      <c r="D12620" t="s">
        <v>17</v>
      </c>
      <c r="E12620" t="s">
        <v>153</v>
      </c>
      <c r="F12620" t="s">
        <v>154</v>
      </c>
      <c r="G12620" t="s">
        <v>1884</v>
      </c>
      <c r="H12620">
        <v>2019</v>
      </c>
      <c r="I12620">
        <v>41837</v>
      </c>
      <c r="J12620" t="s">
        <v>21</v>
      </c>
      <c r="K12620" t="s">
        <v>22</v>
      </c>
      <c r="L12620" t="s">
        <v>23</v>
      </c>
      <c r="M12620" t="s">
        <v>24</v>
      </c>
      <c r="N12620">
        <v>1987</v>
      </c>
      <c r="O12620" t="s">
        <v>47</v>
      </c>
      <c r="P12620">
        <v>5</v>
      </c>
      <c r="Q12620">
        <f t="shared" si="394"/>
        <v>5</v>
      </c>
      <c r="R12620" t="str">
        <f t="shared" si="395"/>
        <v>Luxury</v>
      </c>
    </row>
    <row r="12621" spans="1:18" x14ac:dyDescent="0.35">
      <c r="A12621">
        <v>12830535</v>
      </c>
      <c r="B12621" t="s">
        <v>6367</v>
      </c>
      <c r="C12621">
        <v>74990</v>
      </c>
      <c r="D12621" t="s">
        <v>17</v>
      </c>
      <c r="E12621" t="s">
        <v>258</v>
      </c>
      <c r="F12621" t="s">
        <v>273</v>
      </c>
      <c r="G12621" t="s">
        <v>274</v>
      </c>
      <c r="H12621">
        <v>2020</v>
      </c>
      <c r="I12621">
        <v>11662</v>
      </c>
      <c r="J12621" t="s">
        <v>275</v>
      </c>
      <c r="K12621" t="s">
        <v>22</v>
      </c>
      <c r="L12621" t="s">
        <v>31</v>
      </c>
      <c r="M12621" t="s">
        <v>24</v>
      </c>
      <c r="N12621">
        <v>2753</v>
      </c>
      <c r="O12621" t="s">
        <v>116</v>
      </c>
      <c r="P12621">
        <v>5</v>
      </c>
      <c r="Q12621">
        <f t="shared" si="394"/>
        <v>4</v>
      </c>
      <c r="R12621" t="str">
        <f t="shared" si="395"/>
        <v>Luxury</v>
      </c>
    </row>
    <row r="12622" spans="1:18" x14ac:dyDescent="0.35">
      <c r="A12622">
        <v>12830537</v>
      </c>
      <c r="B12622" t="s">
        <v>10894</v>
      </c>
      <c r="C12622">
        <v>72990</v>
      </c>
      <c r="D12622" t="s">
        <v>17</v>
      </c>
      <c r="E12622" t="s">
        <v>6790</v>
      </c>
      <c r="F12622" t="s">
        <v>6791</v>
      </c>
      <c r="G12622" t="s">
        <v>6792</v>
      </c>
      <c r="H12622">
        <v>2021</v>
      </c>
      <c r="I12622">
        <v>19027</v>
      </c>
      <c r="J12622" t="s">
        <v>21</v>
      </c>
      <c r="K12622" t="s">
        <v>22</v>
      </c>
      <c r="L12622" t="s">
        <v>31</v>
      </c>
      <c r="M12622" t="s">
        <v>24</v>
      </c>
      <c r="N12622">
        <v>2755</v>
      </c>
      <c r="O12622" t="s">
        <v>47</v>
      </c>
      <c r="P12622">
        <v>6</v>
      </c>
      <c r="Q12622">
        <f t="shared" si="394"/>
        <v>3</v>
      </c>
      <c r="R12622" t="str">
        <f t="shared" si="395"/>
        <v>Luxury</v>
      </c>
    </row>
    <row r="12623" spans="1:18" x14ac:dyDescent="0.35">
      <c r="A12623">
        <v>12830539</v>
      </c>
      <c r="B12623" t="s">
        <v>2058</v>
      </c>
      <c r="C12623">
        <v>37990</v>
      </c>
      <c r="D12623" t="s">
        <v>17</v>
      </c>
      <c r="E12623" t="s">
        <v>153</v>
      </c>
      <c r="F12623" t="s">
        <v>154</v>
      </c>
      <c r="G12623" t="s">
        <v>1884</v>
      </c>
      <c r="H12623">
        <v>2019</v>
      </c>
      <c r="I12623">
        <v>65604</v>
      </c>
      <c r="J12623" t="s">
        <v>21</v>
      </c>
      <c r="K12623" t="s">
        <v>22</v>
      </c>
      <c r="L12623" t="s">
        <v>23</v>
      </c>
      <c r="M12623" t="s">
        <v>24</v>
      </c>
      <c r="N12623">
        <v>1987</v>
      </c>
      <c r="O12623" t="s">
        <v>47</v>
      </c>
      <c r="P12623">
        <v>5</v>
      </c>
      <c r="Q12623">
        <f t="shared" si="394"/>
        <v>5</v>
      </c>
      <c r="R12623" t="str">
        <f t="shared" si="395"/>
        <v>Mid-range</v>
      </c>
    </row>
    <row r="12624" spans="1:18" x14ac:dyDescent="0.35">
      <c r="A12624">
        <v>12830541</v>
      </c>
      <c r="B12624" t="s">
        <v>7604</v>
      </c>
      <c r="C12624">
        <v>57990</v>
      </c>
      <c r="D12624" t="s">
        <v>17</v>
      </c>
      <c r="E12624" t="s">
        <v>258</v>
      </c>
      <c r="F12624" t="s">
        <v>259</v>
      </c>
      <c r="G12624" t="s">
        <v>360</v>
      </c>
      <c r="H12624">
        <v>2017</v>
      </c>
      <c r="I12624">
        <v>55720</v>
      </c>
      <c r="J12624" t="s">
        <v>338</v>
      </c>
      <c r="K12624" t="s">
        <v>22</v>
      </c>
      <c r="L12624" t="s">
        <v>31</v>
      </c>
      <c r="M12624" t="s">
        <v>24</v>
      </c>
      <c r="N12624">
        <v>2753</v>
      </c>
      <c r="O12624" t="s">
        <v>47</v>
      </c>
      <c r="P12624">
        <v>5</v>
      </c>
      <c r="Q12624">
        <f t="shared" si="394"/>
        <v>7</v>
      </c>
      <c r="R12624" t="str">
        <f t="shared" si="395"/>
        <v>Luxury</v>
      </c>
    </row>
    <row r="12625" spans="1:18" x14ac:dyDescent="0.35">
      <c r="A12625">
        <v>12830542</v>
      </c>
      <c r="B12625" t="s">
        <v>5416</v>
      </c>
      <c r="C12625">
        <v>53990</v>
      </c>
      <c r="D12625" t="s">
        <v>17</v>
      </c>
      <c r="E12625" t="s">
        <v>258</v>
      </c>
      <c r="F12625" t="s">
        <v>5417</v>
      </c>
      <c r="G12625" t="s">
        <v>5418</v>
      </c>
      <c r="H12625">
        <v>2021</v>
      </c>
      <c r="I12625">
        <v>11614</v>
      </c>
      <c r="J12625" t="s">
        <v>275</v>
      </c>
      <c r="K12625" t="s">
        <v>22</v>
      </c>
      <c r="L12625" t="s">
        <v>31</v>
      </c>
      <c r="M12625" t="s">
        <v>24</v>
      </c>
      <c r="N12625">
        <v>2753</v>
      </c>
      <c r="O12625" t="s">
        <v>47</v>
      </c>
      <c r="P12625">
        <v>5</v>
      </c>
      <c r="Q12625">
        <f t="shared" si="394"/>
        <v>3</v>
      </c>
      <c r="R12625" t="str">
        <f t="shared" si="395"/>
        <v>Luxury</v>
      </c>
    </row>
    <row r="12626" spans="1:18" x14ac:dyDescent="0.35">
      <c r="A12626">
        <v>12830543</v>
      </c>
      <c r="B12626" t="s">
        <v>12070</v>
      </c>
      <c r="C12626">
        <v>46990</v>
      </c>
      <c r="D12626" t="s">
        <v>17</v>
      </c>
      <c r="E12626" t="s">
        <v>258</v>
      </c>
      <c r="F12626" t="s">
        <v>5417</v>
      </c>
      <c r="G12626" t="s">
        <v>5418</v>
      </c>
      <c r="H12626">
        <v>2022</v>
      </c>
      <c r="I12626">
        <v>20</v>
      </c>
      <c r="J12626" t="s">
        <v>275</v>
      </c>
      <c r="K12626" t="s">
        <v>81</v>
      </c>
      <c r="L12626" t="s">
        <v>31</v>
      </c>
      <c r="M12626" t="s">
        <v>24</v>
      </c>
      <c r="N12626">
        <v>2753</v>
      </c>
      <c r="O12626" t="s">
        <v>47</v>
      </c>
      <c r="P12626">
        <v>5</v>
      </c>
      <c r="Q12626">
        <f t="shared" si="394"/>
        <v>2</v>
      </c>
      <c r="R12626" t="str">
        <f t="shared" si="395"/>
        <v>Luxury</v>
      </c>
    </row>
    <row r="12627" spans="1:18" x14ac:dyDescent="0.35">
      <c r="A12627">
        <v>12830544</v>
      </c>
      <c r="B12627" t="s">
        <v>6235</v>
      </c>
      <c r="C12627">
        <v>60990</v>
      </c>
      <c r="D12627" t="s">
        <v>17</v>
      </c>
      <c r="E12627" t="s">
        <v>258</v>
      </c>
      <c r="F12627" t="s">
        <v>172</v>
      </c>
      <c r="G12627" t="s">
        <v>1219</v>
      </c>
      <c r="H12627">
        <v>2022</v>
      </c>
      <c r="I12627">
        <v>6695</v>
      </c>
      <c r="J12627" t="s">
        <v>275</v>
      </c>
      <c r="K12627" t="s">
        <v>22</v>
      </c>
      <c r="L12627" t="s">
        <v>31</v>
      </c>
      <c r="M12627" t="s">
        <v>24</v>
      </c>
      <c r="N12627">
        <v>2393</v>
      </c>
      <c r="O12627" t="s">
        <v>47</v>
      </c>
      <c r="P12627">
        <v>5</v>
      </c>
      <c r="Q12627">
        <f t="shared" si="394"/>
        <v>2</v>
      </c>
      <c r="R12627" t="str">
        <f t="shared" si="395"/>
        <v>Luxury</v>
      </c>
    </row>
    <row r="12628" spans="1:18" x14ac:dyDescent="0.35">
      <c r="A12628">
        <v>12830545</v>
      </c>
      <c r="B12628" t="s">
        <v>5232</v>
      </c>
      <c r="C12628">
        <v>74990</v>
      </c>
      <c r="D12628" t="s">
        <v>17</v>
      </c>
      <c r="E12628" t="s">
        <v>193</v>
      </c>
      <c r="F12628" t="s">
        <v>5233</v>
      </c>
      <c r="G12628" t="s">
        <v>1407</v>
      </c>
      <c r="H12628">
        <v>2021</v>
      </c>
      <c r="I12628">
        <v>11448</v>
      </c>
      <c r="J12628" t="s">
        <v>21</v>
      </c>
      <c r="K12628" t="s">
        <v>22</v>
      </c>
      <c r="L12628" t="s">
        <v>64</v>
      </c>
      <c r="M12628" t="s">
        <v>24</v>
      </c>
      <c r="N12628">
        <v>3456</v>
      </c>
      <c r="O12628" t="s">
        <v>1085</v>
      </c>
      <c r="P12628">
        <v>7</v>
      </c>
      <c r="Q12628">
        <f t="shared" si="394"/>
        <v>3</v>
      </c>
      <c r="R12628" t="str">
        <f t="shared" si="395"/>
        <v>Luxury</v>
      </c>
    </row>
    <row r="12629" spans="1:18" x14ac:dyDescent="0.35">
      <c r="A12629">
        <v>12830547</v>
      </c>
      <c r="B12629" t="s">
        <v>12070</v>
      </c>
      <c r="C12629">
        <v>44990</v>
      </c>
      <c r="D12629" t="s">
        <v>17</v>
      </c>
      <c r="E12629" t="s">
        <v>258</v>
      </c>
      <c r="F12629" t="s">
        <v>5417</v>
      </c>
      <c r="G12629" t="s">
        <v>5418</v>
      </c>
      <c r="H12629">
        <v>2022</v>
      </c>
      <c r="I12629">
        <v>10</v>
      </c>
      <c r="J12629" t="s">
        <v>275</v>
      </c>
      <c r="K12629" t="s">
        <v>81</v>
      </c>
      <c r="L12629" t="s">
        <v>31</v>
      </c>
      <c r="M12629" t="s">
        <v>24</v>
      </c>
      <c r="N12629">
        <v>2753</v>
      </c>
      <c r="O12629" t="s">
        <v>47</v>
      </c>
      <c r="P12629">
        <v>5</v>
      </c>
      <c r="Q12629">
        <f t="shared" si="394"/>
        <v>2</v>
      </c>
      <c r="R12629" t="str">
        <f t="shared" si="395"/>
        <v>Luxury</v>
      </c>
    </row>
    <row r="12630" spans="1:18" x14ac:dyDescent="0.35">
      <c r="A12630">
        <v>12830548</v>
      </c>
      <c r="B12630" t="s">
        <v>7632</v>
      </c>
      <c r="C12630">
        <v>31990</v>
      </c>
      <c r="D12630" t="s">
        <v>17</v>
      </c>
      <c r="E12630" t="s">
        <v>632</v>
      </c>
      <c r="F12630" t="s">
        <v>99</v>
      </c>
      <c r="G12630" t="s">
        <v>5485</v>
      </c>
      <c r="H12630">
        <v>2022</v>
      </c>
      <c r="I12630">
        <v>13373</v>
      </c>
      <c r="J12630" t="s">
        <v>86</v>
      </c>
      <c r="K12630" t="s">
        <v>22</v>
      </c>
      <c r="L12630" t="s">
        <v>23</v>
      </c>
      <c r="M12630" t="s">
        <v>24</v>
      </c>
      <c r="N12630">
        <v>1490</v>
      </c>
      <c r="O12630" t="s">
        <v>47</v>
      </c>
      <c r="P12630">
        <v>5</v>
      </c>
      <c r="Q12630">
        <f t="shared" si="394"/>
        <v>2</v>
      </c>
      <c r="R12630" t="str">
        <f t="shared" si="395"/>
        <v>Mid-range</v>
      </c>
    </row>
    <row r="12631" spans="1:18" x14ac:dyDescent="0.35">
      <c r="A12631">
        <v>12830553</v>
      </c>
      <c r="B12631" t="s">
        <v>12071</v>
      </c>
      <c r="C12631">
        <v>55999</v>
      </c>
      <c r="D12631" t="s">
        <v>54</v>
      </c>
      <c r="E12631" t="s">
        <v>340</v>
      </c>
      <c r="F12631" t="s">
        <v>6513</v>
      </c>
      <c r="G12631" t="s">
        <v>5577</v>
      </c>
      <c r="H12631">
        <v>2018</v>
      </c>
      <c r="I12631">
        <v>78515</v>
      </c>
      <c r="J12631" t="s">
        <v>21</v>
      </c>
      <c r="K12631" t="s">
        <v>22</v>
      </c>
      <c r="L12631" t="s">
        <v>31</v>
      </c>
      <c r="M12631" t="s">
        <v>24</v>
      </c>
      <c r="N12631">
        <v>3198</v>
      </c>
      <c r="O12631" t="s">
        <v>47</v>
      </c>
      <c r="P12631">
        <v>7</v>
      </c>
      <c r="Q12631">
        <f t="shared" si="394"/>
        <v>6</v>
      </c>
      <c r="R12631" t="str">
        <f t="shared" si="395"/>
        <v>Luxury</v>
      </c>
    </row>
    <row r="12632" spans="1:18" x14ac:dyDescent="0.35">
      <c r="A12632">
        <v>12830566</v>
      </c>
      <c r="B12632" t="s">
        <v>1774</v>
      </c>
      <c r="C12632">
        <v>37880</v>
      </c>
      <c r="D12632" t="s">
        <v>165</v>
      </c>
      <c r="E12632" t="s">
        <v>166</v>
      </c>
      <c r="F12632" t="s">
        <v>470</v>
      </c>
      <c r="G12632" t="s">
        <v>1775</v>
      </c>
      <c r="H12632">
        <v>2017</v>
      </c>
      <c r="I12632">
        <v>98287</v>
      </c>
      <c r="J12632" t="s">
        <v>338</v>
      </c>
      <c r="K12632" t="s">
        <v>22</v>
      </c>
      <c r="L12632" t="s">
        <v>31</v>
      </c>
      <c r="M12632" t="s">
        <v>24</v>
      </c>
      <c r="N12632">
        <v>2440</v>
      </c>
      <c r="O12632" t="s">
        <v>47</v>
      </c>
      <c r="P12632">
        <v>5</v>
      </c>
      <c r="Q12632">
        <f t="shared" si="394"/>
        <v>7</v>
      </c>
      <c r="R12632" t="str">
        <f t="shared" si="395"/>
        <v>Mid-range</v>
      </c>
    </row>
    <row r="12633" spans="1:18" x14ac:dyDescent="0.35">
      <c r="A12633">
        <v>12830570</v>
      </c>
      <c r="B12633" t="s">
        <v>4370</v>
      </c>
      <c r="C12633">
        <v>45498</v>
      </c>
      <c r="D12633" t="s">
        <v>127</v>
      </c>
      <c r="E12633" t="s">
        <v>418</v>
      </c>
      <c r="F12633" t="s">
        <v>4371</v>
      </c>
      <c r="G12633" t="s">
        <v>146</v>
      </c>
      <c r="H12633">
        <v>2017</v>
      </c>
      <c r="I12633">
        <v>79769</v>
      </c>
      <c r="J12633" t="s">
        <v>21</v>
      </c>
      <c r="K12633" t="s">
        <v>22</v>
      </c>
      <c r="L12633" t="s">
        <v>23</v>
      </c>
      <c r="M12633" t="s">
        <v>24</v>
      </c>
      <c r="N12633">
        <v>2488</v>
      </c>
      <c r="O12633" t="s">
        <v>47</v>
      </c>
      <c r="P12633">
        <v>7</v>
      </c>
      <c r="Q12633">
        <f t="shared" si="394"/>
        <v>7</v>
      </c>
      <c r="R12633" t="str">
        <f t="shared" si="395"/>
        <v>Luxury</v>
      </c>
    </row>
    <row r="12634" spans="1:18" x14ac:dyDescent="0.35">
      <c r="A12634">
        <v>12830573</v>
      </c>
      <c r="B12634" t="s">
        <v>11563</v>
      </c>
      <c r="C12634">
        <v>74888</v>
      </c>
      <c r="D12634" t="s">
        <v>17</v>
      </c>
      <c r="E12634" t="s">
        <v>157</v>
      </c>
      <c r="F12634" t="s">
        <v>1508</v>
      </c>
      <c r="G12634" t="s">
        <v>1599</v>
      </c>
      <c r="H12634">
        <v>2017</v>
      </c>
      <c r="I12634">
        <v>106186</v>
      </c>
      <c r="J12634" t="s">
        <v>21</v>
      </c>
      <c r="K12634" t="s">
        <v>22</v>
      </c>
      <c r="L12634" t="s">
        <v>31</v>
      </c>
      <c r="M12634" t="s">
        <v>24</v>
      </c>
      <c r="N12634">
        <v>2755</v>
      </c>
      <c r="O12634" t="s">
        <v>47</v>
      </c>
      <c r="P12634">
        <v>7</v>
      </c>
      <c r="Q12634">
        <f t="shared" si="394"/>
        <v>7</v>
      </c>
      <c r="R12634" t="str">
        <f t="shared" si="395"/>
        <v>Luxury</v>
      </c>
    </row>
    <row r="12635" spans="1:18" x14ac:dyDescent="0.35">
      <c r="A12635">
        <v>12830574</v>
      </c>
      <c r="B12635" t="s">
        <v>6138</v>
      </c>
      <c r="C12635">
        <v>43880</v>
      </c>
      <c r="D12635" t="s">
        <v>17</v>
      </c>
      <c r="E12635" t="s">
        <v>193</v>
      </c>
      <c r="F12635" t="s">
        <v>703</v>
      </c>
      <c r="G12635" t="s">
        <v>885</v>
      </c>
      <c r="H12635">
        <v>2019</v>
      </c>
      <c r="I12635">
        <v>74127</v>
      </c>
      <c r="J12635" t="s">
        <v>21</v>
      </c>
      <c r="K12635" t="s">
        <v>22</v>
      </c>
      <c r="L12635" t="s">
        <v>23</v>
      </c>
      <c r="M12635" t="s">
        <v>24</v>
      </c>
      <c r="N12635">
        <v>3456</v>
      </c>
      <c r="O12635" t="s">
        <v>25</v>
      </c>
      <c r="P12635">
        <v>7</v>
      </c>
      <c r="Q12635">
        <f t="shared" si="394"/>
        <v>5</v>
      </c>
      <c r="R12635" t="str">
        <f t="shared" si="395"/>
        <v>Luxury</v>
      </c>
    </row>
    <row r="12636" spans="1:18" x14ac:dyDescent="0.35">
      <c r="A12636">
        <v>12830575</v>
      </c>
      <c r="B12636" t="s">
        <v>6226</v>
      </c>
      <c r="C12636">
        <v>16950</v>
      </c>
      <c r="D12636" t="s">
        <v>17</v>
      </c>
      <c r="E12636" t="s">
        <v>258</v>
      </c>
      <c r="F12636" t="s">
        <v>351</v>
      </c>
      <c r="G12636" t="s">
        <v>447</v>
      </c>
      <c r="H12636">
        <v>2012</v>
      </c>
      <c r="I12636">
        <v>180711</v>
      </c>
      <c r="J12636" t="s">
        <v>80</v>
      </c>
      <c r="K12636" t="s">
        <v>81</v>
      </c>
      <c r="L12636" t="s">
        <v>23</v>
      </c>
      <c r="M12636" t="s">
        <v>24</v>
      </c>
      <c r="N12636">
        <v>2694</v>
      </c>
      <c r="O12636" t="s">
        <v>47</v>
      </c>
      <c r="P12636">
        <v>3</v>
      </c>
      <c r="Q12636">
        <f t="shared" si="394"/>
        <v>12</v>
      </c>
      <c r="R12636" t="str">
        <f t="shared" si="395"/>
        <v>Mid-range</v>
      </c>
    </row>
    <row r="12637" spans="1:18" x14ac:dyDescent="0.35">
      <c r="A12637">
        <v>12830577</v>
      </c>
      <c r="B12637" t="s">
        <v>6160</v>
      </c>
      <c r="C12637">
        <v>44888</v>
      </c>
      <c r="D12637" t="s">
        <v>54</v>
      </c>
      <c r="E12637" t="s">
        <v>175</v>
      </c>
      <c r="F12637" t="s">
        <v>964</v>
      </c>
      <c r="G12637" t="s">
        <v>659</v>
      </c>
      <c r="H12637">
        <v>2016</v>
      </c>
      <c r="I12637">
        <v>135103</v>
      </c>
      <c r="J12637" t="s">
        <v>236</v>
      </c>
      <c r="K12637" t="s">
        <v>22</v>
      </c>
      <c r="L12637" t="s">
        <v>31</v>
      </c>
      <c r="M12637" t="s">
        <v>24</v>
      </c>
      <c r="N12637">
        <v>3198</v>
      </c>
      <c r="O12637" t="s">
        <v>47</v>
      </c>
      <c r="P12637">
        <v>5</v>
      </c>
      <c r="Q12637">
        <f t="shared" si="394"/>
        <v>8</v>
      </c>
      <c r="R12637" t="str">
        <f t="shared" si="395"/>
        <v>Luxury</v>
      </c>
    </row>
    <row r="12638" spans="1:18" x14ac:dyDescent="0.35">
      <c r="A12638">
        <v>12830578</v>
      </c>
      <c r="B12638" t="s">
        <v>12072</v>
      </c>
      <c r="C12638">
        <v>64888</v>
      </c>
      <c r="D12638" t="s">
        <v>165</v>
      </c>
      <c r="E12638" t="s">
        <v>209</v>
      </c>
      <c r="F12638" t="s">
        <v>12073</v>
      </c>
      <c r="G12638" t="s">
        <v>9667</v>
      </c>
      <c r="H12638">
        <v>2022</v>
      </c>
      <c r="I12638">
        <v>13767</v>
      </c>
      <c r="J12638" t="s">
        <v>21</v>
      </c>
      <c r="K12638" t="s">
        <v>22</v>
      </c>
      <c r="L12638" t="s">
        <v>31</v>
      </c>
      <c r="M12638" t="s">
        <v>24</v>
      </c>
      <c r="N12638">
        <v>2442</v>
      </c>
      <c r="O12638" t="s">
        <v>47</v>
      </c>
      <c r="P12638">
        <v>7</v>
      </c>
      <c r="Q12638">
        <f t="shared" si="394"/>
        <v>2</v>
      </c>
      <c r="R12638" t="str">
        <f t="shared" si="395"/>
        <v>Luxury</v>
      </c>
    </row>
    <row r="12639" spans="1:18" x14ac:dyDescent="0.35">
      <c r="A12639">
        <v>12830582</v>
      </c>
      <c r="B12639" t="s">
        <v>10968</v>
      </c>
      <c r="C12639">
        <v>54990</v>
      </c>
      <c r="D12639" t="s">
        <v>102</v>
      </c>
      <c r="E12639" t="s">
        <v>386</v>
      </c>
      <c r="F12639" t="s">
        <v>10969</v>
      </c>
      <c r="G12639" t="s">
        <v>1447</v>
      </c>
      <c r="H12639">
        <v>2022</v>
      </c>
      <c r="I12639">
        <v>10</v>
      </c>
      <c r="J12639" t="s">
        <v>21</v>
      </c>
      <c r="K12639" t="s">
        <v>22</v>
      </c>
      <c r="L12639" t="s">
        <v>64</v>
      </c>
      <c r="M12639" t="s">
        <v>247</v>
      </c>
      <c r="N12639">
        <v>1984</v>
      </c>
      <c r="O12639" t="s">
        <v>69</v>
      </c>
      <c r="P12639">
        <v>5</v>
      </c>
      <c r="Q12639">
        <f t="shared" si="394"/>
        <v>2</v>
      </c>
      <c r="R12639" t="str">
        <f t="shared" si="395"/>
        <v>Luxury</v>
      </c>
    </row>
    <row r="12640" spans="1:18" x14ac:dyDescent="0.35">
      <c r="A12640">
        <v>12830588</v>
      </c>
      <c r="B12640" t="s">
        <v>12074</v>
      </c>
      <c r="C12640">
        <v>29990</v>
      </c>
      <c r="D12640" t="s">
        <v>143</v>
      </c>
      <c r="E12640" t="s">
        <v>879</v>
      </c>
      <c r="F12640" t="s">
        <v>1165</v>
      </c>
      <c r="G12640" t="s">
        <v>943</v>
      </c>
      <c r="H12640">
        <v>2019</v>
      </c>
      <c r="I12640">
        <v>37060</v>
      </c>
      <c r="J12640" t="s">
        <v>86</v>
      </c>
      <c r="K12640" t="s">
        <v>22</v>
      </c>
      <c r="L12640" t="s">
        <v>23</v>
      </c>
      <c r="M12640" t="s">
        <v>24</v>
      </c>
      <c r="N12640">
        <v>1995</v>
      </c>
      <c r="O12640" t="s">
        <v>47</v>
      </c>
      <c r="P12640">
        <v>5</v>
      </c>
      <c r="Q12640">
        <f t="shared" si="394"/>
        <v>5</v>
      </c>
      <c r="R12640" t="str">
        <f t="shared" si="395"/>
        <v>Mid-range</v>
      </c>
    </row>
    <row r="12641" spans="1:18" x14ac:dyDescent="0.35">
      <c r="A12641">
        <v>12830606</v>
      </c>
      <c r="B12641" t="s">
        <v>4851</v>
      </c>
      <c r="C12641">
        <v>45888</v>
      </c>
      <c r="D12641" t="s">
        <v>127</v>
      </c>
      <c r="E12641" t="s">
        <v>418</v>
      </c>
      <c r="F12641" t="s">
        <v>278</v>
      </c>
      <c r="G12641" t="s">
        <v>531</v>
      </c>
      <c r="H12641">
        <v>2018</v>
      </c>
      <c r="I12641">
        <v>47385</v>
      </c>
      <c r="J12641" t="s">
        <v>21</v>
      </c>
      <c r="K12641" t="s">
        <v>22</v>
      </c>
      <c r="L12641" t="s">
        <v>23</v>
      </c>
      <c r="M12641" t="s">
        <v>24</v>
      </c>
      <c r="N12641">
        <v>2488</v>
      </c>
      <c r="O12641" t="s">
        <v>47</v>
      </c>
      <c r="P12641">
        <v>7</v>
      </c>
      <c r="Q12641">
        <f t="shared" si="394"/>
        <v>6</v>
      </c>
      <c r="R12641" t="str">
        <f t="shared" si="395"/>
        <v>Luxury</v>
      </c>
    </row>
    <row r="12642" spans="1:18" x14ac:dyDescent="0.35">
      <c r="A12642">
        <v>12830612</v>
      </c>
      <c r="B12642" t="s">
        <v>7736</v>
      </c>
      <c r="C12642">
        <v>40485</v>
      </c>
      <c r="D12642" t="s">
        <v>4337</v>
      </c>
      <c r="E12642" t="s">
        <v>4338</v>
      </c>
      <c r="F12642" t="s">
        <v>4227</v>
      </c>
      <c r="G12642" t="s">
        <v>4340</v>
      </c>
      <c r="H12642">
        <v>2022</v>
      </c>
      <c r="I12642">
        <v>20</v>
      </c>
      <c r="J12642" t="s">
        <v>21</v>
      </c>
      <c r="K12642" t="s">
        <v>22</v>
      </c>
      <c r="L12642" t="s">
        <v>64</v>
      </c>
      <c r="M12642" t="s">
        <v>32</v>
      </c>
      <c r="N12642">
        <v>1998</v>
      </c>
      <c r="O12642" t="s">
        <v>33</v>
      </c>
      <c r="P12642">
        <v>5</v>
      </c>
      <c r="Q12642">
        <f t="shared" si="394"/>
        <v>2</v>
      </c>
      <c r="R12642" t="str">
        <f t="shared" si="395"/>
        <v>Luxury</v>
      </c>
    </row>
    <row r="12643" spans="1:18" x14ac:dyDescent="0.35">
      <c r="A12643">
        <v>12830623</v>
      </c>
      <c r="B12643" t="s">
        <v>10880</v>
      </c>
      <c r="C12643">
        <v>16990</v>
      </c>
      <c r="D12643" t="s">
        <v>188</v>
      </c>
      <c r="E12643" t="s">
        <v>2171</v>
      </c>
      <c r="F12643" t="s">
        <v>251</v>
      </c>
      <c r="G12643" t="s">
        <v>10881</v>
      </c>
      <c r="H12643">
        <v>2016</v>
      </c>
      <c r="I12643">
        <v>51619</v>
      </c>
      <c r="J12643" t="s">
        <v>86</v>
      </c>
      <c r="K12643" t="s">
        <v>22</v>
      </c>
      <c r="L12643" t="s">
        <v>23</v>
      </c>
      <c r="M12643" t="s">
        <v>24</v>
      </c>
      <c r="N12643">
        <v>1396</v>
      </c>
      <c r="O12643" t="s">
        <v>47</v>
      </c>
      <c r="P12643">
        <v>5</v>
      </c>
      <c r="Q12643">
        <f t="shared" si="394"/>
        <v>8</v>
      </c>
      <c r="R12643" t="str">
        <f t="shared" si="395"/>
        <v>Mid-range</v>
      </c>
    </row>
    <row r="12644" spans="1:18" x14ac:dyDescent="0.35">
      <c r="A12644">
        <v>12830624</v>
      </c>
      <c r="B12644" t="s">
        <v>1247</v>
      </c>
      <c r="C12644">
        <v>28490</v>
      </c>
      <c r="D12644" t="s">
        <v>49</v>
      </c>
      <c r="E12644" t="s">
        <v>1087</v>
      </c>
      <c r="F12644" t="s">
        <v>1088</v>
      </c>
      <c r="G12644" t="s">
        <v>1089</v>
      </c>
      <c r="H12644">
        <v>2016</v>
      </c>
      <c r="I12644">
        <v>64880</v>
      </c>
      <c r="J12644" t="s">
        <v>21</v>
      </c>
      <c r="K12644" t="s">
        <v>22</v>
      </c>
      <c r="L12644" t="s">
        <v>23</v>
      </c>
      <c r="M12644" t="s">
        <v>24</v>
      </c>
      <c r="N12644">
        <v>1997</v>
      </c>
      <c r="O12644" t="s">
        <v>47</v>
      </c>
      <c r="P12644">
        <v>5</v>
      </c>
      <c r="Q12644">
        <f t="shared" si="394"/>
        <v>8</v>
      </c>
      <c r="R12644" t="str">
        <f t="shared" si="395"/>
        <v>Mid-range</v>
      </c>
    </row>
    <row r="12645" spans="1:18" x14ac:dyDescent="0.35">
      <c r="A12645">
        <v>12830625</v>
      </c>
      <c r="B12645" t="s">
        <v>469</v>
      </c>
      <c r="C12645">
        <v>34990</v>
      </c>
      <c r="D12645" t="s">
        <v>165</v>
      </c>
      <c r="E12645" t="s">
        <v>166</v>
      </c>
      <c r="F12645" t="s">
        <v>470</v>
      </c>
      <c r="G12645" t="s">
        <v>471</v>
      </c>
      <c r="H12645">
        <v>2015</v>
      </c>
      <c r="I12645">
        <v>81086</v>
      </c>
      <c r="J12645" t="s">
        <v>338</v>
      </c>
      <c r="K12645" t="s">
        <v>22</v>
      </c>
      <c r="L12645" t="s">
        <v>31</v>
      </c>
      <c r="M12645" t="s">
        <v>24</v>
      </c>
      <c r="N12645">
        <v>2440</v>
      </c>
      <c r="O12645" t="s">
        <v>135</v>
      </c>
      <c r="P12645">
        <v>5</v>
      </c>
      <c r="Q12645">
        <f t="shared" si="394"/>
        <v>9</v>
      </c>
      <c r="R12645" t="str">
        <f t="shared" si="395"/>
        <v>Mid-range</v>
      </c>
    </row>
    <row r="12646" spans="1:18" x14ac:dyDescent="0.35">
      <c r="A12646">
        <v>12830630</v>
      </c>
      <c r="B12646" t="s">
        <v>12075</v>
      </c>
      <c r="C12646">
        <v>20990</v>
      </c>
      <c r="D12646" t="s">
        <v>497</v>
      </c>
      <c r="E12646" t="s">
        <v>7289</v>
      </c>
      <c r="F12646" t="s">
        <v>7606</v>
      </c>
      <c r="G12646" t="s">
        <v>592</v>
      </c>
      <c r="H12646">
        <v>2020</v>
      </c>
      <c r="I12646">
        <v>34216</v>
      </c>
      <c r="J12646" t="s">
        <v>21</v>
      </c>
      <c r="K12646" t="s">
        <v>22</v>
      </c>
      <c r="L12646" t="s">
        <v>23</v>
      </c>
      <c r="M12646" t="s">
        <v>24</v>
      </c>
      <c r="N12646">
        <v>1498</v>
      </c>
      <c r="O12646" t="s">
        <v>47</v>
      </c>
      <c r="P12646">
        <v>5</v>
      </c>
      <c r="Q12646">
        <f t="shared" si="394"/>
        <v>4</v>
      </c>
      <c r="R12646" t="str">
        <f t="shared" si="395"/>
        <v>Mid-range</v>
      </c>
    </row>
    <row r="12647" spans="1:18" x14ac:dyDescent="0.35">
      <c r="A12647">
        <v>12830631</v>
      </c>
      <c r="B12647" t="s">
        <v>10419</v>
      </c>
      <c r="C12647">
        <v>29990</v>
      </c>
      <c r="D12647" t="s">
        <v>165</v>
      </c>
      <c r="E12647" t="s">
        <v>584</v>
      </c>
      <c r="F12647" t="s">
        <v>5592</v>
      </c>
      <c r="G12647" t="s">
        <v>5313</v>
      </c>
      <c r="H12647">
        <v>2020</v>
      </c>
      <c r="I12647">
        <v>48418</v>
      </c>
      <c r="J12647" t="s">
        <v>21</v>
      </c>
      <c r="K12647" t="s">
        <v>22</v>
      </c>
      <c r="L12647" t="s">
        <v>23</v>
      </c>
      <c r="M12647" t="s">
        <v>24</v>
      </c>
      <c r="N12647">
        <v>1499</v>
      </c>
      <c r="O12647" t="s">
        <v>25</v>
      </c>
      <c r="P12647">
        <v>5</v>
      </c>
      <c r="Q12647">
        <f t="shared" si="394"/>
        <v>4</v>
      </c>
      <c r="R12647" t="str">
        <f t="shared" si="395"/>
        <v>Mid-range</v>
      </c>
    </row>
    <row r="12648" spans="1:18" x14ac:dyDescent="0.35">
      <c r="A12648">
        <v>12830632</v>
      </c>
      <c r="B12648" t="s">
        <v>12076</v>
      </c>
      <c r="C12648">
        <v>7990</v>
      </c>
      <c r="D12648" t="s">
        <v>49</v>
      </c>
      <c r="E12648" t="s">
        <v>738</v>
      </c>
      <c r="F12648" t="s">
        <v>10635</v>
      </c>
      <c r="G12648" t="s">
        <v>10900</v>
      </c>
      <c r="H12648">
        <v>1998</v>
      </c>
      <c r="I12648">
        <v>227230</v>
      </c>
      <c r="J12648" t="s">
        <v>86</v>
      </c>
      <c r="K12648" t="s">
        <v>22</v>
      </c>
      <c r="L12648" t="s">
        <v>23</v>
      </c>
      <c r="M12648" t="s">
        <v>24</v>
      </c>
      <c r="N12648">
        <v>1998</v>
      </c>
      <c r="O12648" t="s">
        <v>135</v>
      </c>
      <c r="P12648">
        <v>5</v>
      </c>
      <c r="Q12648">
        <f t="shared" si="394"/>
        <v>26</v>
      </c>
      <c r="R12648" t="str">
        <f t="shared" si="395"/>
        <v>Budget</v>
      </c>
    </row>
    <row r="12649" spans="1:18" x14ac:dyDescent="0.35">
      <c r="A12649">
        <v>12830635</v>
      </c>
      <c r="B12649" t="s">
        <v>12077</v>
      </c>
      <c r="C12649">
        <v>13500</v>
      </c>
      <c r="D12649" t="s">
        <v>42</v>
      </c>
      <c r="E12649" t="s">
        <v>71</v>
      </c>
      <c r="F12649" t="s">
        <v>2673</v>
      </c>
      <c r="G12649" t="s">
        <v>2437</v>
      </c>
      <c r="H12649">
        <v>2009</v>
      </c>
      <c r="I12649">
        <v>232000</v>
      </c>
      <c r="J12649" t="s">
        <v>427</v>
      </c>
      <c r="K12649" t="s">
        <v>22</v>
      </c>
      <c r="L12649" t="s">
        <v>23</v>
      </c>
      <c r="M12649" t="s">
        <v>24</v>
      </c>
      <c r="N12649">
        <v>3564</v>
      </c>
      <c r="O12649" t="s">
        <v>47</v>
      </c>
      <c r="P12649">
        <v>2</v>
      </c>
      <c r="Q12649">
        <f t="shared" si="394"/>
        <v>15</v>
      </c>
      <c r="R12649" t="str">
        <f t="shared" si="395"/>
        <v>Mid-range</v>
      </c>
    </row>
    <row r="12650" spans="1:18" x14ac:dyDescent="0.35">
      <c r="A12650">
        <v>12830758</v>
      </c>
      <c r="B12650" t="s">
        <v>1032</v>
      </c>
      <c r="C12650">
        <v>97990</v>
      </c>
      <c r="D12650" t="s">
        <v>1033</v>
      </c>
      <c r="E12650" t="s">
        <v>1034</v>
      </c>
      <c r="F12650" t="s">
        <v>1035</v>
      </c>
      <c r="G12650" t="s">
        <v>1036</v>
      </c>
      <c r="H12650">
        <v>2016</v>
      </c>
      <c r="I12650">
        <v>64518</v>
      </c>
      <c r="J12650" t="s">
        <v>63</v>
      </c>
      <c r="K12650" t="s">
        <v>22</v>
      </c>
      <c r="L12650" t="s">
        <v>64</v>
      </c>
      <c r="M12650" t="s">
        <v>24</v>
      </c>
      <c r="N12650">
        <v>6200</v>
      </c>
      <c r="O12650" t="s">
        <v>116</v>
      </c>
      <c r="P12650">
        <v>5</v>
      </c>
      <c r="Q12650">
        <f t="shared" si="394"/>
        <v>8</v>
      </c>
      <c r="R12650" t="str">
        <f t="shared" si="395"/>
        <v>Luxury</v>
      </c>
    </row>
    <row r="12651" spans="1:18" x14ac:dyDescent="0.35">
      <c r="A12651">
        <v>12830759</v>
      </c>
      <c r="B12651" t="s">
        <v>12078</v>
      </c>
      <c r="C12651">
        <v>59990</v>
      </c>
      <c r="D12651" t="s">
        <v>59</v>
      </c>
      <c r="E12651" t="s">
        <v>406</v>
      </c>
      <c r="F12651" t="s">
        <v>218</v>
      </c>
      <c r="G12651" t="s">
        <v>1191</v>
      </c>
      <c r="H12651">
        <v>2021</v>
      </c>
      <c r="I12651">
        <v>14542</v>
      </c>
      <c r="J12651" t="s">
        <v>63</v>
      </c>
      <c r="K12651" t="s">
        <v>22</v>
      </c>
      <c r="L12651" t="s">
        <v>64</v>
      </c>
      <c r="M12651" t="s">
        <v>24</v>
      </c>
      <c r="N12651">
        <v>1998</v>
      </c>
      <c r="O12651" t="s">
        <v>47</v>
      </c>
      <c r="P12651">
        <v>5</v>
      </c>
      <c r="Q12651">
        <f t="shared" si="394"/>
        <v>3</v>
      </c>
      <c r="R12651" t="str">
        <f t="shared" si="395"/>
        <v>Luxury</v>
      </c>
    </row>
    <row r="12652" spans="1:18" x14ac:dyDescent="0.35">
      <c r="A12652">
        <v>12830760</v>
      </c>
      <c r="B12652" t="s">
        <v>8583</v>
      </c>
      <c r="C12652">
        <v>43987</v>
      </c>
      <c r="D12652" t="s">
        <v>328</v>
      </c>
      <c r="E12652" t="s">
        <v>329</v>
      </c>
      <c r="F12652" t="s">
        <v>530</v>
      </c>
      <c r="G12652" t="s">
        <v>1120</v>
      </c>
      <c r="H12652">
        <v>2021</v>
      </c>
      <c r="I12652">
        <v>3498</v>
      </c>
      <c r="J12652" t="s">
        <v>86</v>
      </c>
      <c r="K12652" t="s">
        <v>22</v>
      </c>
      <c r="L12652" t="s">
        <v>23</v>
      </c>
      <c r="M12652" t="s">
        <v>24</v>
      </c>
      <c r="N12652">
        <v>1498</v>
      </c>
      <c r="O12652" t="s">
        <v>135</v>
      </c>
      <c r="P12652">
        <v>5</v>
      </c>
      <c r="Q12652">
        <f t="shared" si="394"/>
        <v>3</v>
      </c>
      <c r="R12652" t="str">
        <f t="shared" si="395"/>
        <v>Luxury</v>
      </c>
    </row>
    <row r="12653" spans="1:18" x14ac:dyDescent="0.35">
      <c r="A12653">
        <v>12830763</v>
      </c>
      <c r="B12653" t="s">
        <v>12079</v>
      </c>
      <c r="C12653">
        <v>44900</v>
      </c>
      <c r="D12653" t="s">
        <v>112</v>
      </c>
      <c r="E12653" t="s">
        <v>1504</v>
      </c>
      <c r="F12653" t="s">
        <v>1847</v>
      </c>
      <c r="G12653" t="s">
        <v>1625</v>
      </c>
      <c r="H12653">
        <v>2015</v>
      </c>
      <c r="I12653">
        <v>68200</v>
      </c>
      <c r="J12653" t="s">
        <v>21</v>
      </c>
      <c r="K12653" t="s">
        <v>22</v>
      </c>
      <c r="L12653" t="s">
        <v>64</v>
      </c>
      <c r="M12653" t="s">
        <v>24</v>
      </c>
      <c r="N12653">
        <v>1998</v>
      </c>
      <c r="O12653" t="s">
        <v>33</v>
      </c>
      <c r="P12653">
        <v>5</v>
      </c>
      <c r="Q12653">
        <f t="shared" si="394"/>
        <v>9</v>
      </c>
      <c r="R12653" t="str">
        <f t="shared" si="395"/>
        <v>Luxury</v>
      </c>
    </row>
    <row r="12654" spans="1:18" x14ac:dyDescent="0.35">
      <c r="A12654">
        <v>12830773</v>
      </c>
      <c r="B12654" t="s">
        <v>5363</v>
      </c>
      <c r="C12654">
        <v>27800</v>
      </c>
      <c r="D12654" t="s">
        <v>88</v>
      </c>
      <c r="E12654" t="s">
        <v>625</v>
      </c>
      <c r="F12654" t="s">
        <v>626</v>
      </c>
      <c r="G12654" t="s">
        <v>627</v>
      </c>
      <c r="H12654">
        <v>2017</v>
      </c>
      <c r="I12654">
        <v>98518</v>
      </c>
      <c r="J12654" t="s">
        <v>106</v>
      </c>
      <c r="K12654" t="s">
        <v>22</v>
      </c>
      <c r="L12654" t="s">
        <v>31</v>
      </c>
      <c r="M12654" t="s">
        <v>24</v>
      </c>
      <c r="N12654">
        <v>2497</v>
      </c>
      <c r="O12654" t="s">
        <v>47</v>
      </c>
      <c r="P12654">
        <v>3</v>
      </c>
      <c r="Q12654">
        <f t="shared" si="394"/>
        <v>7</v>
      </c>
      <c r="R12654" t="str">
        <f t="shared" si="395"/>
        <v>Mid-range</v>
      </c>
    </row>
    <row r="12655" spans="1:18" x14ac:dyDescent="0.35">
      <c r="A12655">
        <v>12830775</v>
      </c>
      <c r="B12655" t="s">
        <v>9723</v>
      </c>
      <c r="C12655">
        <v>14800</v>
      </c>
      <c r="D12655" t="s">
        <v>42</v>
      </c>
      <c r="E12655" t="s">
        <v>71</v>
      </c>
      <c r="F12655" t="s">
        <v>1297</v>
      </c>
      <c r="G12655" t="s">
        <v>1250</v>
      </c>
      <c r="H12655">
        <v>2013</v>
      </c>
      <c r="I12655">
        <v>118349</v>
      </c>
      <c r="J12655" t="s">
        <v>46</v>
      </c>
      <c r="K12655" t="s">
        <v>22</v>
      </c>
      <c r="L12655" t="s">
        <v>23</v>
      </c>
      <c r="M12655" t="s">
        <v>24</v>
      </c>
      <c r="N12655">
        <v>3565</v>
      </c>
      <c r="O12655" t="s">
        <v>25</v>
      </c>
      <c r="P12655">
        <v>5</v>
      </c>
      <c r="Q12655">
        <f t="shared" si="394"/>
        <v>11</v>
      </c>
      <c r="R12655" t="str">
        <f t="shared" si="395"/>
        <v>Mid-range</v>
      </c>
    </row>
    <row r="12656" spans="1:18" x14ac:dyDescent="0.35">
      <c r="A12656">
        <v>12830776</v>
      </c>
      <c r="B12656" t="s">
        <v>5016</v>
      </c>
      <c r="C12656">
        <v>25800</v>
      </c>
      <c r="D12656" t="s">
        <v>226</v>
      </c>
      <c r="E12656" t="s">
        <v>552</v>
      </c>
      <c r="F12656" t="s">
        <v>4295</v>
      </c>
      <c r="G12656" t="s">
        <v>5017</v>
      </c>
      <c r="H12656">
        <v>2019</v>
      </c>
      <c r="I12656">
        <v>76216</v>
      </c>
      <c r="J12656" t="s">
        <v>21</v>
      </c>
      <c r="K12656" t="s">
        <v>22</v>
      </c>
      <c r="L12656" t="s">
        <v>64</v>
      </c>
      <c r="M12656" t="s">
        <v>24</v>
      </c>
      <c r="N12656">
        <v>2488</v>
      </c>
      <c r="O12656" t="s">
        <v>33</v>
      </c>
      <c r="P12656">
        <v>5</v>
      </c>
      <c r="Q12656">
        <f t="shared" si="394"/>
        <v>5</v>
      </c>
      <c r="R12656" t="str">
        <f t="shared" si="395"/>
        <v>Mid-range</v>
      </c>
    </row>
    <row r="12657" spans="1:18" x14ac:dyDescent="0.35">
      <c r="A12657">
        <v>12830779</v>
      </c>
      <c r="B12657" t="s">
        <v>5758</v>
      </c>
      <c r="C12657">
        <v>25800</v>
      </c>
      <c r="D12657" t="s">
        <v>17</v>
      </c>
      <c r="E12657" t="s">
        <v>258</v>
      </c>
      <c r="F12657" t="s">
        <v>259</v>
      </c>
      <c r="G12657" t="s">
        <v>5327</v>
      </c>
      <c r="H12657">
        <v>2011</v>
      </c>
      <c r="I12657">
        <v>326155</v>
      </c>
      <c r="J12657" t="s">
        <v>236</v>
      </c>
      <c r="K12657" t="s">
        <v>22</v>
      </c>
      <c r="L12657" t="s">
        <v>31</v>
      </c>
      <c r="M12657" t="s">
        <v>24</v>
      </c>
      <c r="N12657">
        <v>2982</v>
      </c>
      <c r="O12657" t="s">
        <v>47</v>
      </c>
      <c r="P12657">
        <v>5</v>
      </c>
      <c r="Q12657">
        <f t="shared" si="394"/>
        <v>13</v>
      </c>
      <c r="R12657" t="str">
        <f t="shared" si="395"/>
        <v>Mid-range</v>
      </c>
    </row>
    <row r="12658" spans="1:18" x14ac:dyDescent="0.35">
      <c r="A12658">
        <v>12830781</v>
      </c>
      <c r="B12658" t="s">
        <v>5068</v>
      </c>
      <c r="C12658">
        <v>40800</v>
      </c>
      <c r="D12658" t="s">
        <v>127</v>
      </c>
      <c r="E12658" t="s">
        <v>466</v>
      </c>
      <c r="F12658" t="s">
        <v>1592</v>
      </c>
      <c r="G12658" t="s">
        <v>755</v>
      </c>
      <c r="H12658">
        <v>2019</v>
      </c>
      <c r="I12658">
        <v>87625</v>
      </c>
      <c r="J12658" t="s">
        <v>21</v>
      </c>
      <c r="K12658" t="s">
        <v>22</v>
      </c>
      <c r="L12658" t="s">
        <v>31</v>
      </c>
      <c r="M12658" t="s">
        <v>24</v>
      </c>
      <c r="N12658">
        <v>2191</v>
      </c>
      <c r="O12658" t="s">
        <v>135</v>
      </c>
      <c r="P12658">
        <v>5</v>
      </c>
      <c r="Q12658">
        <f t="shared" si="394"/>
        <v>5</v>
      </c>
      <c r="R12658" t="str">
        <f t="shared" si="395"/>
        <v>Luxury</v>
      </c>
    </row>
    <row r="12659" spans="1:18" x14ac:dyDescent="0.35">
      <c r="A12659">
        <v>12830782</v>
      </c>
      <c r="B12659" t="s">
        <v>5150</v>
      </c>
      <c r="C12659">
        <v>48990</v>
      </c>
      <c r="D12659" t="s">
        <v>102</v>
      </c>
      <c r="E12659" t="s">
        <v>1212</v>
      </c>
      <c r="F12659" t="s">
        <v>1661</v>
      </c>
      <c r="G12659" t="s">
        <v>5151</v>
      </c>
      <c r="H12659">
        <v>2021</v>
      </c>
      <c r="I12659">
        <v>7828</v>
      </c>
      <c r="J12659" t="s">
        <v>63</v>
      </c>
      <c r="K12659" t="s">
        <v>22</v>
      </c>
      <c r="L12659" t="s">
        <v>64</v>
      </c>
      <c r="M12659" t="s">
        <v>24</v>
      </c>
      <c r="N12659">
        <v>1984</v>
      </c>
      <c r="O12659" t="s">
        <v>25</v>
      </c>
      <c r="P12659">
        <v>5</v>
      </c>
      <c r="Q12659">
        <f t="shared" si="394"/>
        <v>3</v>
      </c>
      <c r="R12659" t="str">
        <f t="shared" si="395"/>
        <v>Luxury</v>
      </c>
    </row>
    <row r="12660" spans="1:18" x14ac:dyDescent="0.35">
      <c r="A12660">
        <v>12830787</v>
      </c>
      <c r="B12660" t="s">
        <v>12080</v>
      </c>
      <c r="C12660">
        <v>38990</v>
      </c>
      <c r="D12660" t="s">
        <v>59</v>
      </c>
      <c r="E12660" t="s">
        <v>2877</v>
      </c>
      <c r="F12660" t="s">
        <v>391</v>
      </c>
      <c r="G12660" t="s">
        <v>9461</v>
      </c>
      <c r="H12660">
        <v>2015</v>
      </c>
      <c r="I12660">
        <v>93088</v>
      </c>
      <c r="J12660" t="s">
        <v>393</v>
      </c>
      <c r="K12660" t="s">
        <v>22</v>
      </c>
      <c r="L12660" t="s">
        <v>64</v>
      </c>
      <c r="M12660" t="s">
        <v>24</v>
      </c>
      <c r="N12660">
        <v>1997</v>
      </c>
      <c r="O12660" t="s">
        <v>33</v>
      </c>
      <c r="P12660">
        <v>4</v>
      </c>
      <c r="Q12660">
        <f t="shared" si="394"/>
        <v>9</v>
      </c>
      <c r="R12660" t="str">
        <f t="shared" si="395"/>
        <v>Mid-range</v>
      </c>
    </row>
    <row r="12661" spans="1:18" x14ac:dyDescent="0.35">
      <c r="A12661">
        <v>12830788</v>
      </c>
      <c r="B12661" t="s">
        <v>4120</v>
      </c>
      <c r="C12661">
        <v>18990</v>
      </c>
      <c r="D12661" t="s">
        <v>17</v>
      </c>
      <c r="E12661" t="s">
        <v>632</v>
      </c>
      <c r="F12661" t="s">
        <v>263</v>
      </c>
      <c r="G12661" t="s">
        <v>1381</v>
      </c>
      <c r="H12661">
        <v>2014</v>
      </c>
      <c r="I12661">
        <v>59984</v>
      </c>
      <c r="J12661" t="s">
        <v>86</v>
      </c>
      <c r="K12661" t="s">
        <v>22</v>
      </c>
      <c r="L12661" t="s">
        <v>23</v>
      </c>
      <c r="M12661" t="s">
        <v>24</v>
      </c>
      <c r="N12661">
        <v>1299</v>
      </c>
      <c r="O12661" t="s">
        <v>135</v>
      </c>
      <c r="P12661">
        <v>5</v>
      </c>
      <c r="Q12661">
        <f t="shared" si="394"/>
        <v>10</v>
      </c>
      <c r="R12661" t="str">
        <f t="shared" si="395"/>
        <v>Mid-range</v>
      </c>
    </row>
    <row r="12662" spans="1:18" x14ac:dyDescent="0.35">
      <c r="A12662">
        <v>12830790</v>
      </c>
      <c r="B12662" t="s">
        <v>12081</v>
      </c>
      <c r="C12662">
        <v>24990</v>
      </c>
      <c r="D12662" t="s">
        <v>88</v>
      </c>
      <c r="E12662" t="s">
        <v>1335</v>
      </c>
      <c r="F12662" t="s">
        <v>109</v>
      </c>
      <c r="G12662" t="s">
        <v>1337</v>
      </c>
      <c r="H12662">
        <v>2014</v>
      </c>
      <c r="I12662">
        <v>16547</v>
      </c>
      <c r="J12662" t="s">
        <v>21</v>
      </c>
      <c r="K12662" t="s">
        <v>22</v>
      </c>
      <c r="L12662" t="s">
        <v>23</v>
      </c>
      <c r="M12662" t="s">
        <v>24</v>
      </c>
      <c r="N12662">
        <v>2359</v>
      </c>
      <c r="O12662" t="s">
        <v>135</v>
      </c>
      <c r="P12662">
        <v>5</v>
      </c>
      <c r="Q12662">
        <f t="shared" si="394"/>
        <v>10</v>
      </c>
      <c r="R12662" t="str">
        <f t="shared" si="395"/>
        <v>Mid-range</v>
      </c>
    </row>
    <row r="12663" spans="1:18" x14ac:dyDescent="0.35">
      <c r="A12663">
        <v>12830792</v>
      </c>
      <c r="B12663" t="s">
        <v>12082</v>
      </c>
      <c r="C12663">
        <v>7995</v>
      </c>
      <c r="D12663" t="s">
        <v>49</v>
      </c>
      <c r="E12663" t="s">
        <v>738</v>
      </c>
      <c r="F12663" t="s">
        <v>1453</v>
      </c>
      <c r="G12663" t="s">
        <v>2532</v>
      </c>
      <c r="H12663">
        <v>2004</v>
      </c>
      <c r="I12663">
        <v>120083</v>
      </c>
      <c r="J12663" t="s">
        <v>63</v>
      </c>
      <c r="K12663" t="s">
        <v>22</v>
      </c>
      <c r="L12663" t="s">
        <v>23</v>
      </c>
      <c r="M12663" t="s">
        <v>24</v>
      </c>
      <c r="N12663">
        <v>1769</v>
      </c>
      <c r="O12663" t="s">
        <v>135</v>
      </c>
      <c r="P12663">
        <v>5</v>
      </c>
      <c r="Q12663">
        <f t="shared" si="394"/>
        <v>20</v>
      </c>
      <c r="R12663" t="str">
        <f t="shared" si="395"/>
        <v>Budget</v>
      </c>
    </row>
    <row r="12664" spans="1:18" x14ac:dyDescent="0.35">
      <c r="A12664">
        <v>12830793</v>
      </c>
      <c r="B12664" t="s">
        <v>12083</v>
      </c>
      <c r="C12664">
        <v>15995</v>
      </c>
      <c r="D12664" t="s">
        <v>188</v>
      </c>
      <c r="E12664" t="s">
        <v>189</v>
      </c>
      <c r="F12664" t="s">
        <v>190</v>
      </c>
      <c r="G12664" t="s">
        <v>12084</v>
      </c>
      <c r="H12664">
        <v>2012</v>
      </c>
      <c r="I12664">
        <v>148512</v>
      </c>
      <c r="J12664" t="s">
        <v>21</v>
      </c>
      <c r="K12664" t="s">
        <v>22</v>
      </c>
      <c r="L12664" t="s">
        <v>23</v>
      </c>
      <c r="M12664" t="s">
        <v>24</v>
      </c>
      <c r="N12664">
        <v>1998</v>
      </c>
      <c r="O12664" t="s">
        <v>135</v>
      </c>
      <c r="P12664">
        <v>5</v>
      </c>
      <c r="Q12664">
        <f t="shared" si="394"/>
        <v>12</v>
      </c>
      <c r="R12664" t="str">
        <f t="shared" si="395"/>
        <v>Mid-range</v>
      </c>
    </row>
    <row r="12665" spans="1:18" x14ac:dyDescent="0.35">
      <c r="A12665">
        <v>12830794</v>
      </c>
      <c r="B12665" t="s">
        <v>11722</v>
      </c>
      <c r="C12665">
        <v>27886</v>
      </c>
      <c r="D12665" t="s">
        <v>165</v>
      </c>
      <c r="E12665" t="s">
        <v>568</v>
      </c>
      <c r="F12665" t="s">
        <v>692</v>
      </c>
      <c r="G12665" t="s">
        <v>11723</v>
      </c>
      <c r="H12665">
        <v>2020</v>
      </c>
      <c r="I12665">
        <v>57853</v>
      </c>
      <c r="J12665" t="s">
        <v>21</v>
      </c>
      <c r="K12665" t="s">
        <v>22</v>
      </c>
      <c r="L12665" t="s">
        <v>23</v>
      </c>
      <c r="M12665" t="s">
        <v>24</v>
      </c>
      <c r="N12665">
        <v>1999</v>
      </c>
      <c r="O12665" t="s">
        <v>116</v>
      </c>
      <c r="P12665">
        <v>5</v>
      </c>
      <c r="Q12665">
        <f t="shared" si="394"/>
        <v>4</v>
      </c>
      <c r="R12665" t="str">
        <f t="shared" si="395"/>
        <v>Mid-range</v>
      </c>
    </row>
    <row r="12666" spans="1:18" x14ac:dyDescent="0.35">
      <c r="A12666">
        <v>12830795</v>
      </c>
      <c r="B12666" t="s">
        <v>12085</v>
      </c>
      <c r="C12666">
        <v>22886</v>
      </c>
      <c r="D12666" t="s">
        <v>188</v>
      </c>
      <c r="E12666" t="s">
        <v>8636</v>
      </c>
      <c r="F12666" t="s">
        <v>251</v>
      </c>
      <c r="G12666" t="s">
        <v>8638</v>
      </c>
      <c r="H12666">
        <v>2021</v>
      </c>
      <c r="I12666">
        <v>54505</v>
      </c>
      <c r="J12666" t="s">
        <v>21</v>
      </c>
      <c r="K12666" t="s">
        <v>22</v>
      </c>
      <c r="L12666" t="s">
        <v>23</v>
      </c>
      <c r="M12666" t="s">
        <v>24</v>
      </c>
      <c r="N12666">
        <v>1368</v>
      </c>
      <c r="O12666" t="s">
        <v>69</v>
      </c>
      <c r="P12666">
        <v>5</v>
      </c>
      <c r="Q12666">
        <f t="shared" si="394"/>
        <v>3</v>
      </c>
      <c r="R12666" t="str">
        <f t="shared" si="395"/>
        <v>Mid-range</v>
      </c>
    </row>
    <row r="12667" spans="1:18" x14ac:dyDescent="0.35">
      <c r="A12667">
        <v>12830800</v>
      </c>
      <c r="B12667" t="s">
        <v>2394</v>
      </c>
      <c r="C12667">
        <v>30990</v>
      </c>
      <c r="D12667" t="s">
        <v>102</v>
      </c>
      <c r="E12667" t="s">
        <v>386</v>
      </c>
      <c r="F12667" t="s">
        <v>2395</v>
      </c>
      <c r="G12667" t="s">
        <v>1684</v>
      </c>
      <c r="H12667">
        <v>2016</v>
      </c>
      <c r="I12667">
        <v>104000</v>
      </c>
      <c r="J12667" t="s">
        <v>21</v>
      </c>
      <c r="K12667" t="s">
        <v>22</v>
      </c>
      <c r="L12667" t="s">
        <v>64</v>
      </c>
      <c r="M12667" t="s">
        <v>24</v>
      </c>
      <c r="N12667">
        <v>1984</v>
      </c>
      <c r="O12667" t="s">
        <v>33</v>
      </c>
      <c r="P12667">
        <v>5</v>
      </c>
      <c r="Q12667">
        <f t="shared" si="394"/>
        <v>8</v>
      </c>
      <c r="R12667" t="str">
        <f t="shared" si="395"/>
        <v>Mid-range</v>
      </c>
    </row>
    <row r="12668" spans="1:18" x14ac:dyDescent="0.35">
      <c r="A12668">
        <v>12830801</v>
      </c>
      <c r="B12668" t="s">
        <v>11139</v>
      </c>
      <c r="C12668">
        <v>25990</v>
      </c>
      <c r="D12668" t="s">
        <v>165</v>
      </c>
      <c r="E12668" t="s">
        <v>568</v>
      </c>
      <c r="F12668" t="s">
        <v>857</v>
      </c>
      <c r="G12668" t="s">
        <v>1548</v>
      </c>
      <c r="H12668">
        <v>2015</v>
      </c>
      <c r="I12668">
        <v>80564</v>
      </c>
      <c r="J12668" t="s">
        <v>21</v>
      </c>
      <c r="K12668" t="s">
        <v>22</v>
      </c>
      <c r="L12668" t="s">
        <v>23</v>
      </c>
      <c r="M12668" t="s">
        <v>24</v>
      </c>
      <c r="N12668">
        <v>1998</v>
      </c>
      <c r="O12668" t="s">
        <v>47</v>
      </c>
      <c r="P12668">
        <v>5</v>
      </c>
      <c r="Q12668">
        <f t="shared" si="394"/>
        <v>9</v>
      </c>
      <c r="R12668" t="str">
        <f t="shared" si="395"/>
        <v>Mid-range</v>
      </c>
    </row>
    <row r="12669" spans="1:18" x14ac:dyDescent="0.35">
      <c r="A12669">
        <v>12830804</v>
      </c>
      <c r="B12669" t="s">
        <v>9332</v>
      </c>
      <c r="C12669">
        <v>129800</v>
      </c>
      <c r="D12669" t="s">
        <v>27</v>
      </c>
      <c r="E12669" t="s">
        <v>1946</v>
      </c>
      <c r="F12669" t="s">
        <v>251</v>
      </c>
      <c r="G12669" t="s">
        <v>3977</v>
      </c>
      <c r="H12669">
        <v>2018</v>
      </c>
      <c r="I12669">
        <v>63396</v>
      </c>
      <c r="J12669" t="s">
        <v>21</v>
      </c>
      <c r="K12669" t="s">
        <v>22</v>
      </c>
      <c r="L12669" t="s">
        <v>64</v>
      </c>
      <c r="M12669" t="s">
        <v>24</v>
      </c>
      <c r="N12669">
        <v>3982</v>
      </c>
      <c r="O12669" t="s">
        <v>47</v>
      </c>
      <c r="P12669">
        <v>5</v>
      </c>
      <c r="Q12669">
        <f t="shared" si="394"/>
        <v>6</v>
      </c>
      <c r="R12669" t="str">
        <f t="shared" si="395"/>
        <v>Luxury</v>
      </c>
    </row>
    <row r="12670" spans="1:18" x14ac:dyDescent="0.35">
      <c r="A12670">
        <v>12830805</v>
      </c>
      <c r="B12670" t="s">
        <v>1273</v>
      </c>
      <c r="C12670">
        <v>36990</v>
      </c>
      <c r="D12670" t="s">
        <v>54</v>
      </c>
      <c r="E12670" t="s">
        <v>175</v>
      </c>
      <c r="F12670" t="s">
        <v>176</v>
      </c>
      <c r="G12670" t="s">
        <v>659</v>
      </c>
      <c r="H12670">
        <v>2015</v>
      </c>
      <c r="I12670">
        <v>126547</v>
      </c>
      <c r="J12670" t="s">
        <v>182</v>
      </c>
      <c r="K12670" t="s">
        <v>22</v>
      </c>
      <c r="L12670" t="s">
        <v>31</v>
      </c>
      <c r="M12670" t="s">
        <v>24</v>
      </c>
      <c r="N12670">
        <v>3198</v>
      </c>
      <c r="O12670" t="s">
        <v>47</v>
      </c>
      <c r="P12670">
        <v>5</v>
      </c>
      <c r="Q12670">
        <f t="shared" si="394"/>
        <v>9</v>
      </c>
      <c r="R12670" t="str">
        <f t="shared" si="395"/>
        <v>Mid-range</v>
      </c>
    </row>
    <row r="12671" spans="1:18" x14ac:dyDescent="0.35">
      <c r="A12671">
        <v>12830810</v>
      </c>
      <c r="B12671" t="s">
        <v>1135</v>
      </c>
      <c r="C12671">
        <v>59031</v>
      </c>
      <c r="D12671" t="s">
        <v>88</v>
      </c>
      <c r="E12671" t="s">
        <v>94</v>
      </c>
      <c r="F12671" t="s">
        <v>1136</v>
      </c>
      <c r="G12671" t="s">
        <v>96</v>
      </c>
      <c r="H12671">
        <v>2020</v>
      </c>
      <c r="I12671">
        <v>33668</v>
      </c>
      <c r="J12671" t="s">
        <v>21</v>
      </c>
      <c r="K12671" t="s">
        <v>22</v>
      </c>
      <c r="L12671" t="s">
        <v>31</v>
      </c>
      <c r="M12671" t="s">
        <v>24</v>
      </c>
      <c r="N12671">
        <v>2199</v>
      </c>
      <c r="O12671" t="s">
        <v>25</v>
      </c>
      <c r="P12671">
        <v>7</v>
      </c>
      <c r="Q12671">
        <f t="shared" si="394"/>
        <v>4</v>
      </c>
      <c r="R12671" t="str">
        <f t="shared" si="395"/>
        <v>Luxury</v>
      </c>
    </row>
    <row r="12672" spans="1:18" x14ac:dyDescent="0.35">
      <c r="A12672">
        <v>12830813</v>
      </c>
      <c r="B12672" t="s">
        <v>12086</v>
      </c>
      <c r="C12672">
        <v>14986</v>
      </c>
      <c r="D12672" t="s">
        <v>59</v>
      </c>
      <c r="E12672" t="s">
        <v>826</v>
      </c>
      <c r="F12672" t="s">
        <v>12087</v>
      </c>
      <c r="G12672" t="s">
        <v>828</v>
      </c>
      <c r="H12672">
        <v>2009</v>
      </c>
      <c r="I12672">
        <v>144405</v>
      </c>
      <c r="J12672" t="s">
        <v>21</v>
      </c>
      <c r="K12672" t="s">
        <v>22</v>
      </c>
      <c r="L12672" t="s">
        <v>64</v>
      </c>
      <c r="M12672" t="s">
        <v>24</v>
      </c>
      <c r="N12672">
        <v>2996</v>
      </c>
      <c r="O12672" t="s">
        <v>25</v>
      </c>
      <c r="P12672">
        <v>5</v>
      </c>
      <c r="Q12672">
        <f t="shared" si="394"/>
        <v>15</v>
      </c>
      <c r="R12672" t="str">
        <f t="shared" si="395"/>
        <v>Mid-range</v>
      </c>
    </row>
    <row r="12673" spans="1:18" x14ac:dyDescent="0.35">
      <c r="A12673">
        <v>12830814</v>
      </c>
      <c r="B12673" t="s">
        <v>8472</v>
      </c>
      <c r="C12673">
        <v>12996</v>
      </c>
      <c r="D12673" t="s">
        <v>102</v>
      </c>
      <c r="E12673" t="s">
        <v>222</v>
      </c>
      <c r="F12673" t="s">
        <v>1535</v>
      </c>
      <c r="G12673" t="s">
        <v>2929</v>
      </c>
      <c r="H12673">
        <v>2011</v>
      </c>
      <c r="I12673">
        <v>246127</v>
      </c>
      <c r="J12673" t="s">
        <v>86</v>
      </c>
      <c r="K12673" t="s">
        <v>22</v>
      </c>
      <c r="L12673" t="s">
        <v>64</v>
      </c>
      <c r="M12673" t="s">
        <v>24</v>
      </c>
      <c r="N12673">
        <v>1984</v>
      </c>
      <c r="O12673" t="s">
        <v>135</v>
      </c>
      <c r="P12673">
        <v>5</v>
      </c>
      <c r="Q12673">
        <f t="shared" si="394"/>
        <v>13</v>
      </c>
      <c r="R12673" t="str">
        <f t="shared" si="395"/>
        <v>Mid-range</v>
      </c>
    </row>
    <row r="12674" spans="1:18" x14ac:dyDescent="0.35">
      <c r="A12674">
        <v>12830824</v>
      </c>
      <c r="B12674" t="s">
        <v>8134</v>
      </c>
      <c r="C12674">
        <v>21990</v>
      </c>
      <c r="D12674" t="s">
        <v>17</v>
      </c>
      <c r="E12674" t="s">
        <v>262</v>
      </c>
      <c r="F12674" t="s">
        <v>807</v>
      </c>
      <c r="G12674" t="s">
        <v>264</v>
      </c>
      <c r="H12674">
        <v>2016</v>
      </c>
      <c r="I12674">
        <v>59802</v>
      </c>
      <c r="J12674" t="s">
        <v>86</v>
      </c>
      <c r="K12674" t="s">
        <v>22</v>
      </c>
      <c r="L12674" t="s">
        <v>23</v>
      </c>
      <c r="M12674" t="s">
        <v>24</v>
      </c>
      <c r="N12674">
        <v>1798</v>
      </c>
      <c r="O12674" t="s">
        <v>69</v>
      </c>
      <c r="P12674">
        <v>5</v>
      </c>
      <c r="Q12674">
        <f t="shared" si="394"/>
        <v>8</v>
      </c>
      <c r="R12674" t="str">
        <f t="shared" si="395"/>
        <v>Mid-range</v>
      </c>
    </row>
    <row r="12675" spans="1:18" x14ac:dyDescent="0.35">
      <c r="A12675">
        <v>12830829</v>
      </c>
      <c r="B12675" t="s">
        <v>1020</v>
      </c>
      <c r="C12675">
        <v>123990</v>
      </c>
      <c r="D12675" t="s">
        <v>17</v>
      </c>
      <c r="E12675" t="s">
        <v>171</v>
      </c>
      <c r="F12675" t="s">
        <v>1021</v>
      </c>
      <c r="G12675" t="s">
        <v>1022</v>
      </c>
      <c r="H12675">
        <v>2021</v>
      </c>
      <c r="I12675">
        <v>22071</v>
      </c>
      <c r="J12675" t="s">
        <v>21</v>
      </c>
      <c r="K12675" t="s">
        <v>22</v>
      </c>
      <c r="L12675" t="s">
        <v>31</v>
      </c>
      <c r="M12675" t="s">
        <v>24</v>
      </c>
      <c r="N12675">
        <v>3346</v>
      </c>
      <c r="O12675" t="s">
        <v>47</v>
      </c>
      <c r="P12675">
        <v>7</v>
      </c>
      <c r="Q12675">
        <f t="shared" ref="Q12675:Q12738" si="396">2024-H12675</f>
        <v>3</v>
      </c>
      <c r="R12675" t="str">
        <f t="shared" ref="R12675:R12738" si="397">IF(C12675&lt;=10000,"Budget",IF(C12675&lt;=40000,"Mid-range","Luxury"))</f>
        <v>Luxury</v>
      </c>
    </row>
    <row r="12676" spans="1:18" x14ac:dyDescent="0.35">
      <c r="A12676">
        <v>12830832</v>
      </c>
      <c r="B12676" t="s">
        <v>8550</v>
      </c>
      <c r="C12676">
        <v>73990</v>
      </c>
      <c r="D12676" t="s">
        <v>282</v>
      </c>
      <c r="E12676" t="s">
        <v>931</v>
      </c>
      <c r="F12676" t="s">
        <v>444</v>
      </c>
      <c r="G12676" t="s">
        <v>5822</v>
      </c>
      <c r="H12676">
        <v>2020</v>
      </c>
      <c r="I12676">
        <v>24549</v>
      </c>
      <c r="J12676" t="s">
        <v>508</v>
      </c>
      <c r="K12676" t="s">
        <v>22</v>
      </c>
      <c r="L12676" t="s">
        <v>23</v>
      </c>
      <c r="M12676" t="s">
        <v>24</v>
      </c>
      <c r="N12676">
        <v>3604</v>
      </c>
      <c r="O12676" t="s">
        <v>25</v>
      </c>
      <c r="P12676">
        <v>5</v>
      </c>
      <c r="Q12676">
        <f t="shared" si="396"/>
        <v>4</v>
      </c>
      <c r="R12676" t="str">
        <f t="shared" si="397"/>
        <v>Luxury</v>
      </c>
    </row>
    <row r="12677" spans="1:18" x14ac:dyDescent="0.35">
      <c r="A12677">
        <v>12830834</v>
      </c>
      <c r="B12677" t="s">
        <v>6680</v>
      </c>
      <c r="C12677">
        <v>64990</v>
      </c>
      <c r="D12677" t="s">
        <v>1033</v>
      </c>
      <c r="E12677" t="s">
        <v>1346</v>
      </c>
      <c r="F12677" t="s">
        <v>1347</v>
      </c>
      <c r="G12677" t="s">
        <v>1348</v>
      </c>
      <c r="H12677">
        <v>2009</v>
      </c>
      <c r="I12677">
        <v>105057</v>
      </c>
      <c r="J12677" t="s">
        <v>427</v>
      </c>
      <c r="K12677" t="s">
        <v>22</v>
      </c>
      <c r="L12677" t="s">
        <v>64</v>
      </c>
      <c r="M12677" t="s">
        <v>24</v>
      </c>
      <c r="N12677">
        <v>6200</v>
      </c>
      <c r="O12677" t="s">
        <v>135</v>
      </c>
      <c r="P12677">
        <v>2</v>
      </c>
      <c r="Q12677">
        <f t="shared" si="396"/>
        <v>15</v>
      </c>
      <c r="R12677" t="str">
        <f t="shared" si="397"/>
        <v>Luxury</v>
      </c>
    </row>
    <row r="12678" spans="1:18" x14ac:dyDescent="0.35">
      <c r="A12678">
        <v>12830835</v>
      </c>
      <c r="B12678" t="s">
        <v>2650</v>
      </c>
      <c r="C12678">
        <v>10990</v>
      </c>
      <c r="D12678" t="s">
        <v>54</v>
      </c>
      <c r="E12678" t="s">
        <v>83</v>
      </c>
      <c r="F12678" t="s">
        <v>84</v>
      </c>
      <c r="G12678" t="s">
        <v>2651</v>
      </c>
      <c r="H12678">
        <v>2013</v>
      </c>
      <c r="I12678">
        <v>95550</v>
      </c>
      <c r="J12678" t="s">
        <v>86</v>
      </c>
      <c r="K12678" t="s">
        <v>22</v>
      </c>
      <c r="L12678" t="s">
        <v>23</v>
      </c>
      <c r="M12678" t="s">
        <v>24</v>
      </c>
      <c r="N12678">
        <v>1596</v>
      </c>
      <c r="O12678" t="s">
        <v>116</v>
      </c>
      <c r="P12678">
        <v>5</v>
      </c>
      <c r="Q12678">
        <f t="shared" si="396"/>
        <v>11</v>
      </c>
      <c r="R12678" t="str">
        <f t="shared" si="397"/>
        <v>Mid-range</v>
      </c>
    </row>
    <row r="12679" spans="1:18" x14ac:dyDescent="0.35">
      <c r="A12679">
        <v>12830837</v>
      </c>
      <c r="B12679" t="s">
        <v>9286</v>
      </c>
      <c r="C12679">
        <v>24990</v>
      </c>
      <c r="D12679" t="s">
        <v>328</v>
      </c>
      <c r="E12679" t="s">
        <v>598</v>
      </c>
      <c r="F12679" t="s">
        <v>942</v>
      </c>
      <c r="G12679" t="s">
        <v>146</v>
      </c>
      <c r="H12679">
        <v>2016</v>
      </c>
      <c r="I12679">
        <v>74068</v>
      </c>
      <c r="J12679" t="s">
        <v>21</v>
      </c>
      <c r="K12679" t="s">
        <v>22</v>
      </c>
      <c r="L12679" t="s">
        <v>23</v>
      </c>
      <c r="M12679" t="s">
        <v>24</v>
      </c>
      <c r="N12679">
        <v>1799</v>
      </c>
      <c r="O12679" t="s">
        <v>116</v>
      </c>
      <c r="P12679">
        <v>5</v>
      </c>
      <c r="Q12679">
        <f t="shared" si="396"/>
        <v>8</v>
      </c>
      <c r="R12679" t="str">
        <f t="shared" si="397"/>
        <v>Mid-range</v>
      </c>
    </row>
    <row r="12680" spans="1:18" x14ac:dyDescent="0.35">
      <c r="A12680">
        <v>12830838</v>
      </c>
      <c r="B12680" t="s">
        <v>9470</v>
      </c>
      <c r="C12680">
        <v>26990</v>
      </c>
      <c r="D12680" t="s">
        <v>88</v>
      </c>
      <c r="E12680" t="s">
        <v>98</v>
      </c>
      <c r="F12680" t="s">
        <v>90</v>
      </c>
      <c r="G12680" t="s">
        <v>299</v>
      </c>
      <c r="H12680">
        <v>2020</v>
      </c>
      <c r="I12680">
        <v>28835</v>
      </c>
      <c r="J12680" t="s">
        <v>86</v>
      </c>
      <c r="K12680" t="s">
        <v>22</v>
      </c>
      <c r="L12680" t="s">
        <v>23</v>
      </c>
      <c r="M12680" t="s">
        <v>24</v>
      </c>
      <c r="N12680">
        <v>1999</v>
      </c>
      <c r="O12680" t="s">
        <v>47</v>
      </c>
      <c r="P12680">
        <v>5</v>
      </c>
      <c r="Q12680">
        <f t="shared" si="396"/>
        <v>4</v>
      </c>
      <c r="R12680" t="str">
        <f t="shared" si="397"/>
        <v>Mid-range</v>
      </c>
    </row>
    <row r="12681" spans="1:18" x14ac:dyDescent="0.35">
      <c r="A12681">
        <v>12830853</v>
      </c>
      <c r="B12681" t="s">
        <v>12088</v>
      </c>
      <c r="C12681">
        <v>21999</v>
      </c>
      <c r="D12681" t="s">
        <v>49</v>
      </c>
      <c r="E12681" t="s">
        <v>148</v>
      </c>
      <c r="F12681" t="s">
        <v>296</v>
      </c>
      <c r="G12681" t="s">
        <v>150</v>
      </c>
      <c r="H12681">
        <v>2004</v>
      </c>
      <c r="I12681">
        <v>282172</v>
      </c>
      <c r="J12681" t="s">
        <v>21</v>
      </c>
      <c r="K12681" t="s">
        <v>81</v>
      </c>
      <c r="L12681" t="s">
        <v>31</v>
      </c>
      <c r="M12681" t="s">
        <v>24</v>
      </c>
      <c r="N12681">
        <v>2953</v>
      </c>
      <c r="O12681" t="s">
        <v>151</v>
      </c>
      <c r="P12681">
        <v>7</v>
      </c>
      <c r="Q12681">
        <f t="shared" si="396"/>
        <v>20</v>
      </c>
      <c r="R12681" t="str">
        <f t="shared" si="397"/>
        <v>Mid-range</v>
      </c>
    </row>
    <row r="12682" spans="1:18" x14ac:dyDescent="0.35">
      <c r="A12682">
        <v>12830855</v>
      </c>
      <c r="B12682" t="s">
        <v>2578</v>
      </c>
      <c r="C12682">
        <v>16990</v>
      </c>
      <c r="D12682" t="s">
        <v>42</v>
      </c>
      <c r="E12682" t="s">
        <v>43</v>
      </c>
      <c r="F12682" t="s">
        <v>2579</v>
      </c>
      <c r="G12682" t="s">
        <v>45</v>
      </c>
      <c r="H12682">
        <v>2016</v>
      </c>
      <c r="I12682">
        <v>64288</v>
      </c>
      <c r="J12682" t="s">
        <v>63</v>
      </c>
      <c r="K12682" t="s">
        <v>22</v>
      </c>
      <c r="L12682" t="s">
        <v>23</v>
      </c>
      <c r="M12682" t="s">
        <v>24</v>
      </c>
      <c r="N12682">
        <v>1796</v>
      </c>
      <c r="O12682" t="s">
        <v>33</v>
      </c>
      <c r="P12682">
        <v>5</v>
      </c>
      <c r="Q12682">
        <f t="shared" si="396"/>
        <v>8</v>
      </c>
      <c r="R12682" t="str">
        <f t="shared" si="397"/>
        <v>Mid-range</v>
      </c>
    </row>
    <row r="12683" spans="1:18" x14ac:dyDescent="0.35">
      <c r="A12683">
        <v>12830857</v>
      </c>
      <c r="B12683" t="s">
        <v>2038</v>
      </c>
      <c r="C12683">
        <v>18990</v>
      </c>
      <c r="D12683" t="s">
        <v>42</v>
      </c>
      <c r="E12683" t="s">
        <v>71</v>
      </c>
      <c r="F12683" t="s">
        <v>1018</v>
      </c>
      <c r="G12683" t="s">
        <v>1376</v>
      </c>
      <c r="H12683">
        <v>2011</v>
      </c>
      <c r="I12683">
        <v>105605</v>
      </c>
      <c r="J12683" t="s">
        <v>63</v>
      </c>
      <c r="K12683" t="s">
        <v>22</v>
      </c>
      <c r="L12683" t="s">
        <v>23</v>
      </c>
      <c r="M12683" t="s">
        <v>24</v>
      </c>
      <c r="N12683">
        <v>3565</v>
      </c>
      <c r="O12683" t="s">
        <v>25</v>
      </c>
      <c r="P12683">
        <v>5</v>
      </c>
      <c r="Q12683">
        <f t="shared" si="396"/>
        <v>13</v>
      </c>
      <c r="R12683" t="str">
        <f t="shared" si="397"/>
        <v>Mid-range</v>
      </c>
    </row>
    <row r="12684" spans="1:18" x14ac:dyDescent="0.35">
      <c r="A12684">
        <v>12830858</v>
      </c>
      <c r="B12684" t="s">
        <v>3638</v>
      </c>
      <c r="C12684">
        <v>61990</v>
      </c>
      <c r="D12684" t="s">
        <v>59</v>
      </c>
      <c r="E12684" t="s">
        <v>826</v>
      </c>
      <c r="F12684" t="s">
        <v>604</v>
      </c>
      <c r="G12684" t="s">
        <v>2669</v>
      </c>
      <c r="H12684">
        <v>2016</v>
      </c>
      <c r="I12684">
        <v>66500</v>
      </c>
      <c r="J12684" t="s">
        <v>21</v>
      </c>
      <c r="K12684" t="s">
        <v>22</v>
      </c>
      <c r="L12684" t="s">
        <v>31</v>
      </c>
      <c r="M12684" t="s">
        <v>24</v>
      </c>
      <c r="N12684">
        <v>2993</v>
      </c>
      <c r="O12684" t="s">
        <v>47</v>
      </c>
      <c r="P12684">
        <v>5</v>
      </c>
      <c r="Q12684">
        <f t="shared" si="396"/>
        <v>8</v>
      </c>
      <c r="R12684" t="str">
        <f t="shared" si="397"/>
        <v>Luxury</v>
      </c>
    </row>
    <row r="12685" spans="1:18" x14ac:dyDescent="0.35">
      <c r="A12685">
        <v>12830868</v>
      </c>
      <c r="B12685" t="s">
        <v>10388</v>
      </c>
      <c r="C12685">
        <v>24888</v>
      </c>
      <c r="D12685" t="s">
        <v>17</v>
      </c>
      <c r="E12685" t="s">
        <v>157</v>
      </c>
      <c r="F12685" t="s">
        <v>781</v>
      </c>
      <c r="G12685" t="s">
        <v>782</v>
      </c>
      <c r="H12685">
        <v>2004</v>
      </c>
      <c r="I12685">
        <v>192618</v>
      </c>
      <c r="J12685" t="s">
        <v>21</v>
      </c>
      <c r="K12685" t="s">
        <v>22</v>
      </c>
      <c r="L12685" t="s">
        <v>23</v>
      </c>
      <c r="M12685" t="s">
        <v>24</v>
      </c>
      <c r="N12685">
        <v>3955</v>
      </c>
      <c r="O12685" t="s">
        <v>116</v>
      </c>
      <c r="P12685">
        <v>8</v>
      </c>
      <c r="Q12685">
        <f t="shared" si="396"/>
        <v>20</v>
      </c>
      <c r="R12685" t="str">
        <f t="shared" si="397"/>
        <v>Mid-range</v>
      </c>
    </row>
    <row r="12686" spans="1:18" x14ac:dyDescent="0.35">
      <c r="A12686">
        <v>12830870</v>
      </c>
      <c r="B12686" t="s">
        <v>8788</v>
      </c>
      <c r="C12686">
        <v>13495</v>
      </c>
      <c r="D12686" t="s">
        <v>49</v>
      </c>
      <c r="E12686" t="s">
        <v>2215</v>
      </c>
      <c r="F12686" t="s">
        <v>767</v>
      </c>
      <c r="G12686" t="s">
        <v>2216</v>
      </c>
      <c r="H12686">
        <v>2010</v>
      </c>
      <c r="I12686">
        <v>182979</v>
      </c>
      <c r="J12686" t="s">
        <v>21</v>
      </c>
      <c r="K12686" t="s">
        <v>22</v>
      </c>
      <c r="L12686" t="s">
        <v>23</v>
      </c>
      <c r="M12686" t="s">
        <v>24</v>
      </c>
      <c r="N12686">
        <v>3498</v>
      </c>
      <c r="O12686" t="s">
        <v>47</v>
      </c>
      <c r="P12686">
        <v>5</v>
      </c>
      <c r="Q12686">
        <f t="shared" si="396"/>
        <v>14</v>
      </c>
      <c r="R12686" t="str">
        <f t="shared" si="397"/>
        <v>Mid-range</v>
      </c>
    </row>
    <row r="12687" spans="1:18" x14ac:dyDescent="0.35">
      <c r="A12687">
        <v>12830875</v>
      </c>
      <c r="B12687" t="s">
        <v>12089</v>
      </c>
      <c r="C12687">
        <v>109887</v>
      </c>
      <c r="D12687" t="s">
        <v>102</v>
      </c>
      <c r="E12687" t="s">
        <v>12090</v>
      </c>
      <c r="F12687" t="s">
        <v>12091</v>
      </c>
      <c r="G12687" t="s">
        <v>1672</v>
      </c>
      <c r="H12687">
        <v>2022</v>
      </c>
      <c r="I12687">
        <v>17</v>
      </c>
      <c r="J12687" t="s">
        <v>21</v>
      </c>
      <c r="K12687" t="s">
        <v>22</v>
      </c>
      <c r="L12687" t="s">
        <v>31</v>
      </c>
      <c r="M12687" t="s">
        <v>247</v>
      </c>
      <c r="N12687">
        <v>1968</v>
      </c>
      <c r="O12687" t="s">
        <v>47</v>
      </c>
      <c r="P12687">
        <v>7</v>
      </c>
      <c r="Q12687">
        <f t="shared" si="396"/>
        <v>2</v>
      </c>
      <c r="R12687" t="str">
        <f t="shared" si="397"/>
        <v>Luxury</v>
      </c>
    </row>
    <row r="12688" spans="1:18" x14ac:dyDescent="0.35">
      <c r="A12688">
        <v>12830880</v>
      </c>
      <c r="B12688" t="s">
        <v>8706</v>
      </c>
      <c r="C12688">
        <v>9990</v>
      </c>
      <c r="D12688" t="s">
        <v>127</v>
      </c>
      <c r="E12688">
        <v>2</v>
      </c>
      <c r="F12688" t="s">
        <v>128</v>
      </c>
      <c r="G12688" t="s">
        <v>5921</v>
      </c>
      <c r="H12688">
        <v>2011</v>
      </c>
      <c r="I12688">
        <v>180000</v>
      </c>
      <c r="J12688" t="s">
        <v>86</v>
      </c>
      <c r="K12688" t="s">
        <v>81</v>
      </c>
      <c r="L12688" t="s">
        <v>23</v>
      </c>
      <c r="M12688" t="s">
        <v>24</v>
      </c>
      <c r="N12688">
        <v>1498</v>
      </c>
      <c r="O12688" t="s">
        <v>33</v>
      </c>
      <c r="P12688">
        <v>5</v>
      </c>
      <c r="Q12688">
        <f t="shared" si="396"/>
        <v>13</v>
      </c>
      <c r="R12688" t="str">
        <f t="shared" si="397"/>
        <v>Budget</v>
      </c>
    </row>
    <row r="12689" spans="1:18" x14ac:dyDescent="0.35">
      <c r="A12689">
        <v>12830892</v>
      </c>
      <c r="B12689" t="s">
        <v>3206</v>
      </c>
      <c r="C12689">
        <v>30670</v>
      </c>
      <c r="D12689" t="s">
        <v>127</v>
      </c>
      <c r="E12689">
        <v>3</v>
      </c>
      <c r="F12689" t="s">
        <v>2953</v>
      </c>
      <c r="G12689" t="s">
        <v>1666</v>
      </c>
      <c r="H12689">
        <v>2019</v>
      </c>
      <c r="I12689">
        <v>84268</v>
      </c>
      <c r="J12689" t="s">
        <v>86</v>
      </c>
      <c r="K12689" t="s">
        <v>22</v>
      </c>
      <c r="L12689" t="s">
        <v>23</v>
      </c>
      <c r="M12689" t="s">
        <v>24</v>
      </c>
      <c r="N12689">
        <v>2488</v>
      </c>
      <c r="O12689" t="s">
        <v>116</v>
      </c>
      <c r="P12689">
        <v>5</v>
      </c>
      <c r="Q12689">
        <f t="shared" si="396"/>
        <v>5</v>
      </c>
      <c r="R12689" t="str">
        <f t="shared" si="397"/>
        <v>Mid-range</v>
      </c>
    </row>
    <row r="12690" spans="1:18" x14ac:dyDescent="0.35">
      <c r="A12690">
        <v>12830893</v>
      </c>
      <c r="B12690" t="s">
        <v>12092</v>
      </c>
      <c r="C12690">
        <v>13990</v>
      </c>
      <c r="D12690" t="s">
        <v>188</v>
      </c>
      <c r="E12690" t="s">
        <v>995</v>
      </c>
      <c r="F12690" t="s">
        <v>251</v>
      </c>
      <c r="G12690" t="s">
        <v>12093</v>
      </c>
      <c r="H12690">
        <v>2010</v>
      </c>
      <c r="I12690">
        <v>80789</v>
      </c>
      <c r="J12690" t="s">
        <v>63</v>
      </c>
      <c r="K12690" t="s">
        <v>22</v>
      </c>
      <c r="L12690" t="s">
        <v>23</v>
      </c>
      <c r="M12690" t="s">
        <v>24</v>
      </c>
      <c r="N12690">
        <v>1998</v>
      </c>
      <c r="O12690" t="s">
        <v>47</v>
      </c>
      <c r="P12690">
        <v>5</v>
      </c>
      <c r="Q12690">
        <f t="shared" si="396"/>
        <v>14</v>
      </c>
      <c r="R12690" t="str">
        <f t="shared" si="397"/>
        <v>Mid-range</v>
      </c>
    </row>
    <row r="12691" spans="1:18" x14ac:dyDescent="0.35">
      <c r="A12691">
        <v>12830895</v>
      </c>
      <c r="B12691" t="s">
        <v>10593</v>
      </c>
      <c r="C12691">
        <v>48888</v>
      </c>
      <c r="D12691" t="s">
        <v>188</v>
      </c>
      <c r="E12691" t="s">
        <v>288</v>
      </c>
      <c r="F12691" t="s">
        <v>1914</v>
      </c>
      <c r="G12691" t="s">
        <v>356</v>
      </c>
      <c r="H12691">
        <v>2019</v>
      </c>
      <c r="I12691">
        <v>104837</v>
      </c>
      <c r="J12691" t="s">
        <v>21</v>
      </c>
      <c r="K12691" t="s">
        <v>22</v>
      </c>
      <c r="L12691" t="s">
        <v>31</v>
      </c>
      <c r="M12691" t="s">
        <v>24</v>
      </c>
      <c r="N12691">
        <v>2199</v>
      </c>
      <c r="O12691" t="s">
        <v>25</v>
      </c>
      <c r="P12691">
        <v>8</v>
      </c>
      <c r="Q12691">
        <f t="shared" si="396"/>
        <v>5</v>
      </c>
      <c r="R12691" t="str">
        <f t="shared" si="397"/>
        <v>Luxury</v>
      </c>
    </row>
    <row r="12692" spans="1:18" x14ac:dyDescent="0.35">
      <c r="A12692">
        <v>12830896</v>
      </c>
      <c r="B12692" t="s">
        <v>1850</v>
      </c>
      <c r="C12692">
        <v>53990</v>
      </c>
      <c r="D12692" t="s">
        <v>27</v>
      </c>
      <c r="E12692" t="s">
        <v>1851</v>
      </c>
      <c r="F12692" t="s">
        <v>1852</v>
      </c>
      <c r="G12692">
        <v>166</v>
      </c>
      <c r="H12692">
        <v>2016</v>
      </c>
      <c r="I12692">
        <v>110653</v>
      </c>
      <c r="J12692" t="s">
        <v>21</v>
      </c>
      <c r="K12692" t="s">
        <v>22</v>
      </c>
      <c r="L12692" t="s">
        <v>31</v>
      </c>
      <c r="M12692" t="s">
        <v>24</v>
      </c>
      <c r="N12692">
        <v>2143</v>
      </c>
      <c r="O12692" t="s">
        <v>47</v>
      </c>
      <c r="P12692">
        <v>5</v>
      </c>
      <c r="Q12692">
        <f t="shared" si="396"/>
        <v>8</v>
      </c>
      <c r="R12692" t="str">
        <f t="shared" si="397"/>
        <v>Luxury</v>
      </c>
    </row>
    <row r="12693" spans="1:18" x14ac:dyDescent="0.35">
      <c r="A12693">
        <v>12830899</v>
      </c>
      <c r="B12693" t="s">
        <v>11636</v>
      </c>
      <c r="C12693">
        <v>21910</v>
      </c>
      <c r="D12693" t="s">
        <v>17</v>
      </c>
      <c r="E12693" t="s">
        <v>153</v>
      </c>
      <c r="F12693" t="s">
        <v>154</v>
      </c>
      <c r="G12693" t="s">
        <v>9908</v>
      </c>
      <c r="H12693">
        <v>2015</v>
      </c>
      <c r="I12693">
        <v>155201</v>
      </c>
      <c r="J12693" t="s">
        <v>21</v>
      </c>
      <c r="K12693" t="s">
        <v>22</v>
      </c>
      <c r="L12693" t="s">
        <v>23</v>
      </c>
      <c r="M12693" t="s">
        <v>24</v>
      </c>
      <c r="N12693">
        <v>1987</v>
      </c>
      <c r="O12693" t="s">
        <v>135</v>
      </c>
      <c r="P12693">
        <v>5</v>
      </c>
      <c r="Q12693">
        <f t="shared" si="396"/>
        <v>9</v>
      </c>
      <c r="R12693" t="str">
        <f t="shared" si="397"/>
        <v>Mid-range</v>
      </c>
    </row>
    <row r="12694" spans="1:18" x14ac:dyDescent="0.35">
      <c r="A12694">
        <v>12830900</v>
      </c>
      <c r="B12694" t="s">
        <v>12094</v>
      </c>
      <c r="C12694">
        <v>27910</v>
      </c>
      <c r="D12694" t="s">
        <v>143</v>
      </c>
      <c r="E12694" t="s">
        <v>1178</v>
      </c>
      <c r="F12694" t="s">
        <v>1179</v>
      </c>
      <c r="G12694" t="s">
        <v>146</v>
      </c>
      <c r="H12694">
        <v>2016</v>
      </c>
      <c r="I12694">
        <v>85336</v>
      </c>
      <c r="J12694" t="s">
        <v>21</v>
      </c>
      <c r="K12694" t="s">
        <v>22</v>
      </c>
      <c r="L12694" t="s">
        <v>23</v>
      </c>
      <c r="M12694" t="s">
        <v>24</v>
      </c>
      <c r="N12694">
        <v>1995</v>
      </c>
      <c r="O12694" t="s">
        <v>47</v>
      </c>
      <c r="P12694">
        <v>5</v>
      </c>
      <c r="Q12694">
        <f t="shared" si="396"/>
        <v>8</v>
      </c>
      <c r="R12694" t="str">
        <f t="shared" si="397"/>
        <v>Mid-range</v>
      </c>
    </row>
    <row r="12695" spans="1:18" x14ac:dyDescent="0.35">
      <c r="A12695">
        <v>12830901</v>
      </c>
      <c r="B12695" t="s">
        <v>12095</v>
      </c>
      <c r="C12695">
        <v>35910</v>
      </c>
      <c r="D12695" t="s">
        <v>226</v>
      </c>
      <c r="E12695" t="s">
        <v>552</v>
      </c>
      <c r="F12695" t="s">
        <v>7557</v>
      </c>
      <c r="G12695" t="s">
        <v>4296</v>
      </c>
      <c r="H12695">
        <v>2020</v>
      </c>
      <c r="I12695">
        <v>52120</v>
      </c>
      <c r="J12695" t="s">
        <v>21</v>
      </c>
      <c r="K12695" t="s">
        <v>22</v>
      </c>
      <c r="L12695" t="s">
        <v>23</v>
      </c>
      <c r="M12695" t="s">
        <v>24</v>
      </c>
      <c r="N12695">
        <v>2488</v>
      </c>
      <c r="O12695" t="s">
        <v>25</v>
      </c>
      <c r="P12695">
        <v>5</v>
      </c>
      <c r="Q12695">
        <f t="shared" si="396"/>
        <v>4</v>
      </c>
      <c r="R12695" t="str">
        <f t="shared" si="397"/>
        <v>Mid-range</v>
      </c>
    </row>
    <row r="12696" spans="1:18" x14ac:dyDescent="0.35">
      <c r="A12696">
        <v>12830902</v>
      </c>
      <c r="B12696" t="s">
        <v>6453</v>
      </c>
      <c r="C12696">
        <v>19950</v>
      </c>
      <c r="D12696" t="s">
        <v>282</v>
      </c>
      <c r="E12696" t="s">
        <v>443</v>
      </c>
      <c r="F12696" t="s">
        <v>444</v>
      </c>
      <c r="G12696" t="s">
        <v>2070</v>
      </c>
      <c r="H12696">
        <v>2013</v>
      </c>
      <c r="I12696">
        <v>229442</v>
      </c>
      <c r="J12696" t="s">
        <v>21</v>
      </c>
      <c r="K12696" t="s">
        <v>22</v>
      </c>
      <c r="L12696" t="s">
        <v>64</v>
      </c>
      <c r="M12696" t="s">
        <v>24</v>
      </c>
      <c r="N12696">
        <v>3604</v>
      </c>
      <c r="O12696" t="s">
        <v>33</v>
      </c>
      <c r="P12696">
        <v>5</v>
      </c>
      <c r="Q12696">
        <f t="shared" si="396"/>
        <v>11</v>
      </c>
      <c r="R12696" t="str">
        <f t="shared" si="397"/>
        <v>Mid-range</v>
      </c>
    </row>
    <row r="12697" spans="1:18" x14ac:dyDescent="0.35">
      <c r="A12697">
        <v>12830903</v>
      </c>
      <c r="B12697" t="s">
        <v>12035</v>
      </c>
      <c r="C12697">
        <v>18995</v>
      </c>
      <c r="D12697" t="s">
        <v>143</v>
      </c>
      <c r="E12697" t="s">
        <v>1178</v>
      </c>
      <c r="F12697" t="s">
        <v>1179</v>
      </c>
      <c r="G12697" t="s">
        <v>452</v>
      </c>
      <c r="H12697">
        <v>2013</v>
      </c>
      <c r="I12697">
        <v>190215</v>
      </c>
      <c r="J12697" t="s">
        <v>21</v>
      </c>
      <c r="K12697" t="s">
        <v>22</v>
      </c>
      <c r="L12697" t="s">
        <v>23</v>
      </c>
      <c r="M12697" t="s">
        <v>24</v>
      </c>
      <c r="N12697">
        <v>1995</v>
      </c>
      <c r="O12697" t="s">
        <v>25</v>
      </c>
      <c r="P12697">
        <v>5</v>
      </c>
      <c r="Q12697">
        <f t="shared" si="396"/>
        <v>11</v>
      </c>
      <c r="R12697" t="str">
        <f t="shared" si="397"/>
        <v>Mid-range</v>
      </c>
    </row>
    <row r="12698" spans="1:18" x14ac:dyDescent="0.35">
      <c r="A12698">
        <v>12830906</v>
      </c>
      <c r="B12698" t="s">
        <v>2667</v>
      </c>
      <c r="C12698">
        <v>24999</v>
      </c>
      <c r="D12698" t="s">
        <v>49</v>
      </c>
      <c r="E12698" t="s">
        <v>234</v>
      </c>
      <c r="F12698" t="s">
        <v>371</v>
      </c>
      <c r="G12698" t="s">
        <v>235</v>
      </c>
      <c r="H12698">
        <v>2008</v>
      </c>
      <c r="I12698">
        <v>151380</v>
      </c>
      <c r="J12698" t="s">
        <v>236</v>
      </c>
      <c r="K12698" t="s">
        <v>22</v>
      </c>
      <c r="L12698" t="s">
        <v>31</v>
      </c>
      <c r="M12698" t="s">
        <v>24</v>
      </c>
      <c r="N12698">
        <v>2488</v>
      </c>
      <c r="O12698" t="s">
        <v>47</v>
      </c>
      <c r="P12698">
        <v>5</v>
      </c>
      <c r="Q12698">
        <f t="shared" si="396"/>
        <v>16</v>
      </c>
      <c r="R12698" t="str">
        <f t="shared" si="397"/>
        <v>Mid-range</v>
      </c>
    </row>
    <row r="12699" spans="1:18" x14ac:dyDescent="0.35">
      <c r="A12699">
        <v>12830907</v>
      </c>
      <c r="B12699" t="s">
        <v>12096</v>
      </c>
      <c r="C12699">
        <v>31999</v>
      </c>
      <c r="D12699" t="s">
        <v>59</v>
      </c>
      <c r="E12699" t="s">
        <v>1723</v>
      </c>
      <c r="F12699" t="s">
        <v>10356</v>
      </c>
      <c r="G12699" t="s">
        <v>12097</v>
      </c>
      <c r="H12699">
        <v>2016</v>
      </c>
      <c r="I12699">
        <v>51460</v>
      </c>
      <c r="J12699" t="s">
        <v>21</v>
      </c>
      <c r="K12699" t="s">
        <v>22</v>
      </c>
      <c r="L12699" t="s">
        <v>64</v>
      </c>
      <c r="M12699" t="s">
        <v>24</v>
      </c>
      <c r="N12699">
        <v>1998</v>
      </c>
      <c r="O12699" t="s">
        <v>69</v>
      </c>
      <c r="P12699">
        <v>5</v>
      </c>
      <c r="Q12699">
        <f t="shared" si="396"/>
        <v>8</v>
      </c>
      <c r="R12699" t="str">
        <f t="shared" si="397"/>
        <v>Mid-range</v>
      </c>
    </row>
    <row r="12700" spans="1:18" x14ac:dyDescent="0.35">
      <c r="A12700">
        <v>12830909</v>
      </c>
      <c r="B12700" t="s">
        <v>4368</v>
      </c>
      <c r="C12700">
        <v>24987</v>
      </c>
      <c r="D12700" t="s">
        <v>42</v>
      </c>
      <c r="E12700" t="s">
        <v>71</v>
      </c>
      <c r="F12700" t="s">
        <v>2000</v>
      </c>
      <c r="G12700" t="s">
        <v>384</v>
      </c>
      <c r="H12700">
        <v>2008</v>
      </c>
      <c r="I12700">
        <v>162997</v>
      </c>
      <c r="J12700" t="s">
        <v>427</v>
      </c>
      <c r="K12700" t="s">
        <v>22</v>
      </c>
      <c r="L12700" t="s">
        <v>23</v>
      </c>
      <c r="M12700" t="s">
        <v>24</v>
      </c>
      <c r="N12700">
        <v>5967</v>
      </c>
      <c r="O12700" t="s">
        <v>33</v>
      </c>
      <c r="P12700">
        <v>2</v>
      </c>
      <c r="Q12700">
        <f t="shared" si="396"/>
        <v>16</v>
      </c>
      <c r="R12700" t="str">
        <f t="shared" si="397"/>
        <v>Mid-range</v>
      </c>
    </row>
    <row r="12701" spans="1:18" x14ac:dyDescent="0.35">
      <c r="A12701">
        <v>12830915</v>
      </c>
      <c r="B12701" t="s">
        <v>859</v>
      </c>
      <c r="C12701">
        <v>64980</v>
      </c>
      <c r="D12701" t="s">
        <v>54</v>
      </c>
      <c r="E12701" t="s">
        <v>175</v>
      </c>
      <c r="F12701" t="s">
        <v>510</v>
      </c>
      <c r="G12701" t="s">
        <v>511</v>
      </c>
      <c r="H12701">
        <v>2018</v>
      </c>
      <c r="I12701">
        <v>98623</v>
      </c>
      <c r="J12701" t="s">
        <v>275</v>
      </c>
      <c r="K12701" t="s">
        <v>22</v>
      </c>
      <c r="L12701" t="s">
        <v>31</v>
      </c>
      <c r="M12701" t="s">
        <v>24</v>
      </c>
      <c r="N12701">
        <v>1996</v>
      </c>
      <c r="O12701" t="s">
        <v>69</v>
      </c>
      <c r="P12701">
        <v>5</v>
      </c>
      <c r="Q12701">
        <f t="shared" si="396"/>
        <v>6</v>
      </c>
      <c r="R12701" t="str">
        <f t="shared" si="397"/>
        <v>Luxury</v>
      </c>
    </row>
    <row r="12702" spans="1:18" x14ac:dyDescent="0.35">
      <c r="A12702">
        <v>12830920</v>
      </c>
      <c r="B12702" t="s">
        <v>12098</v>
      </c>
      <c r="C12702">
        <v>29999</v>
      </c>
      <c r="D12702" t="s">
        <v>17</v>
      </c>
      <c r="E12702" t="s">
        <v>1070</v>
      </c>
      <c r="F12702" t="s">
        <v>12099</v>
      </c>
      <c r="G12702" t="s">
        <v>1887</v>
      </c>
      <c r="H12702">
        <v>2019</v>
      </c>
      <c r="I12702">
        <v>54591</v>
      </c>
      <c r="J12702" t="s">
        <v>86</v>
      </c>
      <c r="K12702" t="s">
        <v>22</v>
      </c>
      <c r="L12702" t="s">
        <v>64</v>
      </c>
      <c r="M12702" t="s">
        <v>24</v>
      </c>
      <c r="N12702">
        <v>1197</v>
      </c>
      <c r="O12702" t="s">
        <v>116</v>
      </c>
      <c r="P12702">
        <v>5</v>
      </c>
      <c r="Q12702">
        <f t="shared" si="396"/>
        <v>5</v>
      </c>
      <c r="R12702" t="str">
        <f t="shared" si="397"/>
        <v>Mid-range</v>
      </c>
    </row>
    <row r="12703" spans="1:18" x14ac:dyDescent="0.35">
      <c r="A12703">
        <v>12830921</v>
      </c>
      <c r="B12703" t="s">
        <v>4160</v>
      </c>
      <c r="C12703">
        <v>9999</v>
      </c>
      <c r="D12703" t="s">
        <v>328</v>
      </c>
      <c r="E12703" t="s">
        <v>2306</v>
      </c>
      <c r="F12703" t="s">
        <v>543</v>
      </c>
      <c r="G12703" t="s">
        <v>4161</v>
      </c>
      <c r="H12703">
        <v>2007</v>
      </c>
      <c r="I12703">
        <v>160237</v>
      </c>
      <c r="J12703" t="s">
        <v>63</v>
      </c>
      <c r="K12703" t="s">
        <v>22</v>
      </c>
      <c r="L12703" t="s">
        <v>23</v>
      </c>
      <c r="M12703" t="s">
        <v>24</v>
      </c>
      <c r="N12703">
        <v>2354</v>
      </c>
      <c r="O12703" t="s">
        <v>33</v>
      </c>
      <c r="P12703">
        <v>5</v>
      </c>
      <c r="Q12703">
        <f t="shared" si="396"/>
        <v>17</v>
      </c>
      <c r="R12703" t="str">
        <f t="shared" si="397"/>
        <v>Budget</v>
      </c>
    </row>
    <row r="12704" spans="1:18" x14ac:dyDescent="0.35">
      <c r="A12704">
        <v>12830922</v>
      </c>
      <c r="B12704" t="s">
        <v>12100</v>
      </c>
      <c r="C12704">
        <v>13999</v>
      </c>
      <c r="D12704" t="s">
        <v>27</v>
      </c>
      <c r="E12704" t="s">
        <v>3464</v>
      </c>
      <c r="F12704" t="s">
        <v>771</v>
      </c>
      <c r="G12704" t="s">
        <v>11388</v>
      </c>
      <c r="H12704">
        <v>2006</v>
      </c>
      <c r="I12704">
        <v>119947</v>
      </c>
      <c r="J12704" t="s">
        <v>21</v>
      </c>
      <c r="K12704" t="s">
        <v>22</v>
      </c>
      <c r="L12704" t="s">
        <v>64</v>
      </c>
      <c r="M12704" t="s">
        <v>24</v>
      </c>
      <c r="N12704">
        <v>3498</v>
      </c>
      <c r="O12704" t="s">
        <v>116</v>
      </c>
      <c r="P12704">
        <v>5</v>
      </c>
      <c r="Q12704">
        <f t="shared" si="396"/>
        <v>18</v>
      </c>
      <c r="R12704" t="str">
        <f t="shared" si="397"/>
        <v>Mid-range</v>
      </c>
    </row>
    <row r="12705" spans="1:18" x14ac:dyDescent="0.35">
      <c r="A12705">
        <v>12830925</v>
      </c>
      <c r="B12705" t="s">
        <v>4806</v>
      </c>
      <c r="C12705">
        <v>8377</v>
      </c>
      <c r="D12705" t="s">
        <v>49</v>
      </c>
      <c r="E12705" t="s">
        <v>50</v>
      </c>
      <c r="F12705" t="s">
        <v>149</v>
      </c>
      <c r="G12705" t="s">
        <v>4807</v>
      </c>
      <c r="H12705">
        <v>2008</v>
      </c>
      <c r="I12705">
        <v>259065</v>
      </c>
      <c r="J12705" t="s">
        <v>21</v>
      </c>
      <c r="K12705" t="s">
        <v>81</v>
      </c>
      <c r="L12705" t="s">
        <v>23</v>
      </c>
      <c r="M12705" t="s">
        <v>24</v>
      </c>
      <c r="N12705">
        <v>2488</v>
      </c>
      <c r="O12705" t="s">
        <v>116</v>
      </c>
      <c r="P12705">
        <v>5</v>
      </c>
      <c r="Q12705">
        <f t="shared" si="396"/>
        <v>16</v>
      </c>
      <c r="R12705" t="str">
        <f t="shared" si="397"/>
        <v>Budget</v>
      </c>
    </row>
    <row r="12706" spans="1:18" x14ac:dyDescent="0.35">
      <c r="A12706">
        <v>12830929</v>
      </c>
      <c r="B12706" t="s">
        <v>9194</v>
      </c>
      <c r="C12706">
        <v>27890</v>
      </c>
      <c r="D12706" t="s">
        <v>127</v>
      </c>
      <c r="E12706" t="s">
        <v>466</v>
      </c>
      <c r="F12706" t="s">
        <v>1197</v>
      </c>
      <c r="G12706" t="s">
        <v>468</v>
      </c>
      <c r="H12706">
        <v>2015</v>
      </c>
      <c r="I12706">
        <v>119985</v>
      </c>
      <c r="J12706" t="s">
        <v>21</v>
      </c>
      <c r="K12706" t="s">
        <v>22</v>
      </c>
      <c r="L12706" t="s">
        <v>31</v>
      </c>
      <c r="M12706" t="s">
        <v>24</v>
      </c>
      <c r="N12706">
        <v>2191</v>
      </c>
      <c r="O12706" t="s">
        <v>69</v>
      </c>
      <c r="P12706">
        <v>5</v>
      </c>
      <c r="Q12706">
        <f t="shared" si="396"/>
        <v>9</v>
      </c>
      <c r="R12706" t="str">
        <f t="shared" si="397"/>
        <v>Mid-range</v>
      </c>
    </row>
    <row r="12707" spans="1:18" x14ac:dyDescent="0.35">
      <c r="A12707">
        <v>12830932</v>
      </c>
      <c r="B12707" t="s">
        <v>5271</v>
      </c>
      <c r="C12707">
        <v>19771</v>
      </c>
      <c r="D12707" t="s">
        <v>88</v>
      </c>
      <c r="E12707" t="s">
        <v>98</v>
      </c>
      <c r="F12707" t="s">
        <v>5272</v>
      </c>
      <c r="G12707" t="s">
        <v>5273</v>
      </c>
      <c r="H12707">
        <v>2016</v>
      </c>
      <c r="I12707">
        <v>85382</v>
      </c>
      <c r="J12707" t="s">
        <v>86</v>
      </c>
      <c r="K12707" t="s">
        <v>22</v>
      </c>
      <c r="L12707" t="s">
        <v>31</v>
      </c>
      <c r="M12707" t="s">
        <v>24</v>
      </c>
      <c r="N12707">
        <v>1582</v>
      </c>
      <c r="O12707" t="s">
        <v>47</v>
      </c>
      <c r="P12707">
        <v>5</v>
      </c>
      <c r="Q12707">
        <f t="shared" si="396"/>
        <v>8</v>
      </c>
      <c r="R12707" t="str">
        <f t="shared" si="397"/>
        <v>Mid-range</v>
      </c>
    </row>
    <row r="12708" spans="1:18" x14ac:dyDescent="0.35">
      <c r="A12708">
        <v>12830933</v>
      </c>
      <c r="B12708" t="s">
        <v>12101</v>
      </c>
      <c r="C12708">
        <v>26971</v>
      </c>
      <c r="D12708" t="s">
        <v>143</v>
      </c>
      <c r="E12708" t="s">
        <v>144</v>
      </c>
      <c r="F12708" t="s">
        <v>1905</v>
      </c>
      <c r="G12708" t="s">
        <v>1226</v>
      </c>
      <c r="H12708">
        <v>2014</v>
      </c>
      <c r="I12708">
        <v>77098</v>
      </c>
      <c r="J12708" t="s">
        <v>21</v>
      </c>
      <c r="K12708" t="s">
        <v>22</v>
      </c>
      <c r="L12708" t="s">
        <v>23</v>
      </c>
      <c r="M12708" t="s">
        <v>24</v>
      </c>
      <c r="N12708">
        <v>2498</v>
      </c>
      <c r="O12708" t="s">
        <v>69</v>
      </c>
      <c r="P12708">
        <v>5</v>
      </c>
      <c r="Q12708">
        <f t="shared" si="396"/>
        <v>10</v>
      </c>
      <c r="R12708" t="str">
        <f t="shared" si="397"/>
        <v>Mid-range</v>
      </c>
    </row>
    <row r="12709" spans="1:18" x14ac:dyDescent="0.35">
      <c r="A12709">
        <v>12830935</v>
      </c>
      <c r="B12709" t="s">
        <v>12102</v>
      </c>
      <c r="C12709">
        <v>21990</v>
      </c>
      <c r="D12709" t="s">
        <v>27</v>
      </c>
      <c r="E12709" t="s">
        <v>2371</v>
      </c>
      <c r="F12709" t="s">
        <v>822</v>
      </c>
      <c r="G12709">
        <v>176</v>
      </c>
      <c r="H12709">
        <v>2013</v>
      </c>
      <c r="I12709">
        <v>89336</v>
      </c>
      <c r="J12709" t="s">
        <v>86</v>
      </c>
      <c r="K12709" t="s">
        <v>22</v>
      </c>
      <c r="L12709" t="s">
        <v>64</v>
      </c>
      <c r="M12709" t="s">
        <v>24</v>
      </c>
      <c r="N12709">
        <v>1595</v>
      </c>
      <c r="O12709" t="s">
        <v>135</v>
      </c>
      <c r="P12709">
        <v>5</v>
      </c>
      <c r="Q12709">
        <f t="shared" si="396"/>
        <v>11</v>
      </c>
      <c r="R12709" t="str">
        <f t="shared" si="397"/>
        <v>Mid-range</v>
      </c>
    </row>
    <row r="12710" spans="1:18" x14ac:dyDescent="0.35">
      <c r="A12710">
        <v>12830936</v>
      </c>
      <c r="B12710" t="s">
        <v>12103</v>
      </c>
      <c r="C12710">
        <v>11990</v>
      </c>
      <c r="D12710" t="s">
        <v>42</v>
      </c>
      <c r="E12710" t="s">
        <v>1193</v>
      </c>
      <c r="F12710" t="s">
        <v>2073</v>
      </c>
      <c r="G12710" t="s">
        <v>2074</v>
      </c>
      <c r="H12710">
        <v>2012</v>
      </c>
      <c r="I12710">
        <v>130875</v>
      </c>
      <c r="J12710" t="s">
        <v>21</v>
      </c>
      <c r="K12710" t="s">
        <v>22</v>
      </c>
      <c r="L12710" t="s">
        <v>23</v>
      </c>
      <c r="M12710" t="s">
        <v>24</v>
      </c>
      <c r="N12710">
        <v>2384</v>
      </c>
      <c r="O12710" t="s">
        <v>47</v>
      </c>
      <c r="P12710">
        <v>5</v>
      </c>
      <c r="Q12710">
        <f t="shared" si="396"/>
        <v>12</v>
      </c>
      <c r="R12710" t="str">
        <f t="shared" si="397"/>
        <v>Mid-range</v>
      </c>
    </row>
    <row r="12711" spans="1:18" x14ac:dyDescent="0.35">
      <c r="A12711">
        <v>12830937</v>
      </c>
      <c r="B12711" t="s">
        <v>12104</v>
      </c>
      <c r="C12711">
        <v>10999</v>
      </c>
      <c r="D12711" t="s">
        <v>328</v>
      </c>
      <c r="E12711" t="s">
        <v>2306</v>
      </c>
      <c r="F12711" t="s">
        <v>870</v>
      </c>
      <c r="G12711">
        <v>50</v>
      </c>
      <c r="H12711">
        <v>2008</v>
      </c>
      <c r="I12711">
        <v>187338</v>
      </c>
      <c r="J12711" t="s">
        <v>63</v>
      </c>
      <c r="K12711" t="s">
        <v>22</v>
      </c>
      <c r="L12711" t="s">
        <v>23</v>
      </c>
      <c r="M12711" t="s">
        <v>24</v>
      </c>
      <c r="N12711">
        <v>3471</v>
      </c>
      <c r="O12711" t="s">
        <v>25</v>
      </c>
      <c r="P12711">
        <v>5</v>
      </c>
      <c r="Q12711">
        <f t="shared" si="396"/>
        <v>16</v>
      </c>
      <c r="R12711" t="str">
        <f t="shared" si="397"/>
        <v>Mid-range</v>
      </c>
    </row>
    <row r="12712" spans="1:18" x14ac:dyDescent="0.35">
      <c r="A12712">
        <v>12830938</v>
      </c>
      <c r="B12712" t="s">
        <v>2716</v>
      </c>
      <c r="C12712">
        <v>71888</v>
      </c>
      <c r="D12712" t="s">
        <v>54</v>
      </c>
      <c r="E12712" t="s">
        <v>987</v>
      </c>
      <c r="F12712" t="s">
        <v>988</v>
      </c>
      <c r="G12712" t="s">
        <v>2166</v>
      </c>
      <c r="H12712">
        <v>2019</v>
      </c>
      <c r="I12712">
        <v>27465</v>
      </c>
      <c r="J12712" t="s">
        <v>393</v>
      </c>
      <c r="K12712" t="s">
        <v>81</v>
      </c>
      <c r="L12712" t="s">
        <v>64</v>
      </c>
      <c r="M12712" t="s">
        <v>24</v>
      </c>
      <c r="N12712">
        <v>4950</v>
      </c>
      <c r="O12712" t="s">
        <v>47</v>
      </c>
      <c r="P12712">
        <v>4</v>
      </c>
      <c r="Q12712">
        <f t="shared" si="396"/>
        <v>5</v>
      </c>
      <c r="R12712" t="str">
        <f t="shared" si="397"/>
        <v>Luxury</v>
      </c>
    </row>
    <row r="12713" spans="1:18" x14ac:dyDescent="0.35">
      <c r="A12713">
        <v>12830942</v>
      </c>
      <c r="B12713" t="s">
        <v>1649</v>
      </c>
      <c r="C12713">
        <v>11990</v>
      </c>
      <c r="D12713" t="s">
        <v>88</v>
      </c>
      <c r="E12713" t="s">
        <v>98</v>
      </c>
      <c r="F12713" t="s">
        <v>90</v>
      </c>
      <c r="G12713" t="s">
        <v>1650</v>
      </c>
      <c r="H12713">
        <v>2013</v>
      </c>
      <c r="I12713">
        <v>218082</v>
      </c>
      <c r="J12713" t="s">
        <v>86</v>
      </c>
      <c r="K12713" t="s">
        <v>22</v>
      </c>
      <c r="L12713" t="s">
        <v>23</v>
      </c>
      <c r="M12713" t="s">
        <v>24</v>
      </c>
      <c r="N12713">
        <v>1797</v>
      </c>
      <c r="O12713" t="s">
        <v>69</v>
      </c>
      <c r="P12713">
        <v>5</v>
      </c>
      <c r="Q12713">
        <f t="shared" si="396"/>
        <v>11</v>
      </c>
      <c r="R12713" t="str">
        <f t="shared" si="397"/>
        <v>Mid-range</v>
      </c>
    </row>
    <row r="12714" spans="1:18" x14ac:dyDescent="0.35">
      <c r="A12714">
        <v>12830950</v>
      </c>
      <c r="B12714" t="s">
        <v>3886</v>
      </c>
      <c r="C12714">
        <v>39990</v>
      </c>
      <c r="D12714" t="s">
        <v>197</v>
      </c>
      <c r="E12714" t="s">
        <v>1907</v>
      </c>
      <c r="F12714" t="s">
        <v>3887</v>
      </c>
      <c r="G12714" t="s">
        <v>3888</v>
      </c>
      <c r="H12714">
        <v>2018</v>
      </c>
      <c r="I12714">
        <v>80871</v>
      </c>
      <c r="J12714" t="s">
        <v>21</v>
      </c>
      <c r="K12714" t="s">
        <v>22</v>
      </c>
      <c r="L12714" t="s">
        <v>64</v>
      </c>
      <c r="M12714" t="s">
        <v>24</v>
      </c>
      <c r="N12714">
        <v>1984</v>
      </c>
      <c r="O12714" t="s">
        <v>47</v>
      </c>
      <c r="P12714">
        <v>5</v>
      </c>
      <c r="Q12714">
        <f t="shared" si="396"/>
        <v>6</v>
      </c>
      <c r="R12714" t="str">
        <f t="shared" si="397"/>
        <v>Mid-range</v>
      </c>
    </row>
    <row r="12715" spans="1:18" x14ac:dyDescent="0.35">
      <c r="A12715">
        <v>12830964</v>
      </c>
      <c r="B12715" t="s">
        <v>12105</v>
      </c>
      <c r="C12715">
        <v>64460</v>
      </c>
      <c r="D12715" t="s">
        <v>197</v>
      </c>
      <c r="E12715" t="s">
        <v>2756</v>
      </c>
      <c r="F12715" t="s">
        <v>12106</v>
      </c>
      <c r="G12715" t="s">
        <v>11406</v>
      </c>
      <c r="H12715">
        <v>2022</v>
      </c>
      <c r="I12715">
        <v>13</v>
      </c>
      <c r="J12715" t="s">
        <v>21</v>
      </c>
      <c r="K12715" t="s">
        <v>22</v>
      </c>
      <c r="L12715" t="s">
        <v>64</v>
      </c>
      <c r="M12715" t="s">
        <v>32</v>
      </c>
      <c r="N12715">
        <v>1984</v>
      </c>
      <c r="O12715" t="s">
        <v>25</v>
      </c>
      <c r="P12715">
        <v>7</v>
      </c>
      <c r="Q12715">
        <f t="shared" si="396"/>
        <v>2</v>
      </c>
      <c r="R12715" t="str">
        <f t="shared" si="397"/>
        <v>Luxury</v>
      </c>
    </row>
    <row r="12716" spans="1:18" x14ac:dyDescent="0.35">
      <c r="A12716">
        <v>12830967</v>
      </c>
      <c r="B12716" t="s">
        <v>3685</v>
      </c>
      <c r="C12716">
        <v>39490</v>
      </c>
      <c r="D12716" t="s">
        <v>328</v>
      </c>
      <c r="E12716" t="s">
        <v>598</v>
      </c>
      <c r="F12716" t="s">
        <v>599</v>
      </c>
      <c r="G12716" t="s">
        <v>600</v>
      </c>
      <c r="H12716">
        <v>2021</v>
      </c>
      <c r="I12716">
        <v>22223</v>
      </c>
      <c r="J12716" t="s">
        <v>21</v>
      </c>
      <c r="K12716" t="s">
        <v>22</v>
      </c>
      <c r="L12716" t="s">
        <v>23</v>
      </c>
      <c r="M12716" t="s">
        <v>24</v>
      </c>
      <c r="N12716">
        <v>1799</v>
      </c>
      <c r="O12716" t="s">
        <v>47</v>
      </c>
      <c r="P12716">
        <v>5</v>
      </c>
      <c r="Q12716">
        <f t="shared" si="396"/>
        <v>3</v>
      </c>
      <c r="R12716" t="str">
        <f t="shared" si="397"/>
        <v>Mid-range</v>
      </c>
    </row>
    <row r="12717" spans="1:18" x14ac:dyDescent="0.35">
      <c r="A12717">
        <v>12830974</v>
      </c>
      <c r="B12717" t="s">
        <v>12107</v>
      </c>
      <c r="C12717">
        <v>9888</v>
      </c>
      <c r="D12717" t="s">
        <v>42</v>
      </c>
      <c r="E12717" t="s">
        <v>621</v>
      </c>
      <c r="F12717" t="s">
        <v>44</v>
      </c>
      <c r="G12717" t="s">
        <v>12108</v>
      </c>
      <c r="H12717">
        <v>2005</v>
      </c>
      <c r="I12717">
        <v>119695</v>
      </c>
      <c r="J12717" t="s">
        <v>86</v>
      </c>
      <c r="K12717" t="s">
        <v>22</v>
      </c>
      <c r="L12717" t="s">
        <v>23</v>
      </c>
      <c r="M12717" t="s">
        <v>24</v>
      </c>
      <c r="N12717">
        <v>1796</v>
      </c>
      <c r="O12717" t="s">
        <v>151</v>
      </c>
      <c r="P12717">
        <v>5</v>
      </c>
      <c r="Q12717">
        <f t="shared" si="396"/>
        <v>19</v>
      </c>
      <c r="R12717" t="str">
        <f t="shared" si="397"/>
        <v>Budget</v>
      </c>
    </row>
    <row r="12718" spans="1:18" x14ac:dyDescent="0.35">
      <c r="A12718">
        <v>12830986</v>
      </c>
      <c r="B12718" t="s">
        <v>12109</v>
      </c>
      <c r="C12718">
        <v>22999</v>
      </c>
      <c r="D12718" t="s">
        <v>88</v>
      </c>
      <c r="E12718" t="s">
        <v>98</v>
      </c>
      <c r="F12718" t="s">
        <v>3882</v>
      </c>
      <c r="G12718" t="s">
        <v>9851</v>
      </c>
      <c r="H12718">
        <v>2016</v>
      </c>
      <c r="I12718">
        <v>33246</v>
      </c>
      <c r="J12718" t="s">
        <v>86</v>
      </c>
      <c r="K12718" t="s">
        <v>22</v>
      </c>
      <c r="L12718" t="s">
        <v>23</v>
      </c>
      <c r="M12718" t="s">
        <v>24</v>
      </c>
      <c r="N12718">
        <v>1797</v>
      </c>
      <c r="O12718" t="s">
        <v>25</v>
      </c>
      <c r="P12718">
        <v>5</v>
      </c>
      <c r="Q12718">
        <f t="shared" si="396"/>
        <v>8</v>
      </c>
      <c r="R12718" t="str">
        <f t="shared" si="397"/>
        <v>Mid-range</v>
      </c>
    </row>
    <row r="12719" spans="1:18" x14ac:dyDescent="0.35">
      <c r="A12719">
        <v>12830987</v>
      </c>
      <c r="B12719" t="s">
        <v>9010</v>
      </c>
      <c r="C12719">
        <v>17999</v>
      </c>
      <c r="D12719" t="s">
        <v>188</v>
      </c>
      <c r="E12719" t="s">
        <v>3359</v>
      </c>
      <c r="F12719" t="s">
        <v>9011</v>
      </c>
      <c r="G12719" t="s">
        <v>4993</v>
      </c>
      <c r="H12719">
        <v>2018</v>
      </c>
      <c r="I12719">
        <v>43717</v>
      </c>
      <c r="J12719" t="s">
        <v>86</v>
      </c>
      <c r="K12719" t="s">
        <v>22</v>
      </c>
      <c r="L12719" t="s">
        <v>23</v>
      </c>
      <c r="M12719" t="s">
        <v>24</v>
      </c>
      <c r="N12719">
        <v>1248</v>
      </c>
      <c r="O12719" t="s">
        <v>47</v>
      </c>
      <c r="P12719">
        <v>5</v>
      </c>
      <c r="Q12719">
        <f t="shared" si="396"/>
        <v>6</v>
      </c>
      <c r="R12719" t="str">
        <f t="shared" si="397"/>
        <v>Mid-range</v>
      </c>
    </row>
    <row r="12720" spans="1:18" x14ac:dyDescent="0.35">
      <c r="A12720">
        <v>12830995</v>
      </c>
      <c r="B12720" t="s">
        <v>12110</v>
      </c>
      <c r="C12720">
        <v>19990</v>
      </c>
      <c r="D12720" t="s">
        <v>226</v>
      </c>
      <c r="E12720" t="s">
        <v>1810</v>
      </c>
      <c r="F12720" t="s">
        <v>5257</v>
      </c>
      <c r="G12720" t="s">
        <v>12111</v>
      </c>
      <c r="H12720">
        <v>2018</v>
      </c>
      <c r="I12720">
        <v>104093</v>
      </c>
      <c r="J12720" t="s">
        <v>21</v>
      </c>
      <c r="K12720" t="s">
        <v>22</v>
      </c>
      <c r="L12720" t="s">
        <v>64</v>
      </c>
      <c r="M12720" t="s">
        <v>24</v>
      </c>
      <c r="N12720">
        <v>1332</v>
      </c>
      <c r="O12720" t="s">
        <v>47</v>
      </c>
      <c r="P12720">
        <v>5</v>
      </c>
      <c r="Q12720">
        <f t="shared" si="396"/>
        <v>6</v>
      </c>
      <c r="R12720" t="str">
        <f t="shared" si="397"/>
        <v>Mid-range</v>
      </c>
    </row>
    <row r="12721" spans="1:18" x14ac:dyDescent="0.35">
      <c r="A12721">
        <v>12830997</v>
      </c>
      <c r="B12721" t="s">
        <v>10555</v>
      </c>
      <c r="C12721">
        <v>37888</v>
      </c>
      <c r="D12721" t="s">
        <v>165</v>
      </c>
      <c r="E12721" t="s">
        <v>584</v>
      </c>
      <c r="F12721" t="s">
        <v>5312</v>
      </c>
      <c r="G12721" t="s">
        <v>5313</v>
      </c>
      <c r="H12721">
        <v>2020</v>
      </c>
      <c r="I12721">
        <v>33440</v>
      </c>
      <c r="J12721" t="s">
        <v>21</v>
      </c>
      <c r="K12721" t="s">
        <v>22</v>
      </c>
      <c r="L12721" t="s">
        <v>23</v>
      </c>
      <c r="M12721" t="s">
        <v>24</v>
      </c>
      <c r="N12721">
        <v>1499</v>
      </c>
      <c r="O12721" t="s">
        <v>33</v>
      </c>
      <c r="P12721">
        <v>5</v>
      </c>
      <c r="Q12721">
        <f t="shared" si="396"/>
        <v>4</v>
      </c>
      <c r="R12721" t="str">
        <f t="shared" si="397"/>
        <v>Mid-range</v>
      </c>
    </row>
    <row r="12722" spans="1:18" x14ac:dyDescent="0.35">
      <c r="A12722">
        <v>12831006</v>
      </c>
      <c r="B12722" t="s">
        <v>2202</v>
      </c>
      <c r="C12722">
        <v>30998</v>
      </c>
      <c r="D12722" t="s">
        <v>17</v>
      </c>
      <c r="E12722" t="s">
        <v>193</v>
      </c>
      <c r="F12722" t="s">
        <v>572</v>
      </c>
      <c r="G12722" t="s">
        <v>573</v>
      </c>
      <c r="H12722">
        <v>2016</v>
      </c>
      <c r="I12722">
        <v>151291</v>
      </c>
      <c r="J12722" t="s">
        <v>21</v>
      </c>
      <c r="K12722" t="s">
        <v>22</v>
      </c>
      <c r="L12722" t="s">
        <v>23</v>
      </c>
      <c r="M12722" t="s">
        <v>24</v>
      </c>
      <c r="N12722">
        <v>3456</v>
      </c>
      <c r="O12722" t="s">
        <v>33</v>
      </c>
      <c r="P12722">
        <v>7</v>
      </c>
      <c r="Q12722">
        <f t="shared" si="396"/>
        <v>8</v>
      </c>
      <c r="R12722" t="str">
        <f t="shared" si="397"/>
        <v>Mid-range</v>
      </c>
    </row>
    <row r="12723" spans="1:18" x14ac:dyDescent="0.35">
      <c r="A12723">
        <v>12831011</v>
      </c>
      <c r="B12723" t="s">
        <v>10125</v>
      </c>
      <c r="C12723">
        <v>15990</v>
      </c>
      <c r="D12723" t="s">
        <v>88</v>
      </c>
      <c r="E12723" t="s">
        <v>4667</v>
      </c>
      <c r="F12723" t="s">
        <v>90</v>
      </c>
      <c r="G12723" t="s">
        <v>10126</v>
      </c>
      <c r="H12723">
        <v>2015</v>
      </c>
      <c r="I12723">
        <v>43270</v>
      </c>
      <c r="J12723" t="s">
        <v>86</v>
      </c>
      <c r="K12723" t="s">
        <v>22</v>
      </c>
      <c r="L12723" t="s">
        <v>23</v>
      </c>
      <c r="M12723" t="s">
        <v>24</v>
      </c>
      <c r="N12723">
        <v>1396</v>
      </c>
      <c r="O12723" t="s">
        <v>135</v>
      </c>
      <c r="P12723">
        <v>5</v>
      </c>
      <c r="Q12723">
        <f t="shared" si="396"/>
        <v>9</v>
      </c>
      <c r="R12723" t="str">
        <f t="shared" si="397"/>
        <v>Mid-range</v>
      </c>
    </row>
    <row r="12724" spans="1:18" x14ac:dyDescent="0.35">
      <c r="A12724">
        <v>12831016</v>
      </c>
      <c r="B12724" t="s">
        <v>5679</v>
      </c>
      <c r="C12724">
        <v>19980</v>
      </c>
      <c r="D12724" t="s">
        <v>127</v>
      </c>
      <c r="E12724" t="s">
        <v>998</v>
      </c>
      <c r="F12724" t="s">
        <v>5374</v>
      </c>
      <c r="G12724" t="s">
        <v>1000</v>
      </c>
      <c r="H12724">
        <v>2015</v>
      </c>
      <c r="I12724">
        <v>115282</v>
      </c>
      <c r="J12724" t="s">
        <v>21</v>
      </c>
      <c r="K12724" t="s">
        <v>22</v>
      </c>
      <c r="L12724" t="s">
        <v>31</v>
      </c>
      <c r="M12724" t="s">
        <v>24</v>
      </c>
      <c r="N12724">
        <v>1499</v>
      </c>
      <c r="O12724" t="s">
        <v>135</v>
      </c>
      <c r="P12724">
        <v>5</v>
      </c>
      <c r="Q12724">
        <f t="shared" si="396"/>
        <v>9</v>
      </c>
      <c r="R12724" t="str">
        <f t="shared" si="397"/>
        <v>Mid-range</v>
      </c>
    </row>
    <row r="12725" spans="1:18" x14ac:dyDescent="0.35">
      <c r="A12725">
        <v>12831019</v>
      </c>
      <c r="B12725" t="s">
        <v>11563</v>
      </c>
      <c r="C12725">
        <v>69888</v>
      </c>
      <c r="D12725" t="s">
        <v>17</v>
      </c>
      <c r="E12725" t="s">
        <v>157</v>
      </c>
      <c r="F12725" t="s">
        <v>1508</v>
      </c>
      <c r="G12725" t="s">
        <v>1599</v>
      </c>
      <c r="H12725">
        <v>2017</v>
      </c>
      <c r="I12725">
        <v>133279</v>
      </c>
      <c r="J12725" t="s">
        <v>21</v>
      </c>
      <c r="K12725" t="s">
        <v>22</v>
      </c>
      <c r="L12725" t="s">
        <v>31</v>
      </c>
      <c r="M12725" t="s">
        <v>24</v>
      </c>
      <c r="N12725">
        <v>2755</v>
      </c>
      <c r="O12725" t="s">
        <v>25</v>
      </c>
      <c r="P12725">
        <v>7</v>
      </c>
      <c r="Q12725">
        <f t="shared" si="396"/>
        <v>7</v>
      </c>
      <c r="R12725" t="str">
        <f t="shared" si="397"/>
        <v>Luxury</v>
      </c>
    </row>
    <row r="12726" spans="1:18" x14ac:dyDescent="0.35">
      <c r="A12726">
        <v>12831020</v>
      </c>
      <c r="B12726" t="s">
        <v>8641</v>
      </c>
      <c r="C12726">
        <v>41888</v>
      </c>
      <c r="D12726" t="s">
        <v>17</v>
      </c>
      <c r="E12726" t="s">
        <v>262</v>
      </c>
      <c r="F12726" t="s">
        <v>5695</v>
      </c>
      <c r="G12726" t="s">
        <v>1911</v>
      </c>
      <c r="H12726">
        <v>2022</v>
      </c>
      <c r="I12726">
        <v>1828</v>
      </c>
      <c r="J12726" t="s">
        <v>86</v>
      </c>
      <c r="K12726" t="s">
        <v>22</v>
      </c>
      <c r="L12726" t="s">
        <v>540</v>
      </c>
      <c r="M12726" t="s">
        <v>24</v>
      </c>
      <c r="N12726">
        <v>1798</v>
      </c>
      <c r="O12726" t="s">
        <v>25</v>
      </c>
      <c r="P12726">
        <v>5</v>
      </c>
      <c r="Q12726">
        <f t="shared" si="396"/>
        <v>2</v>
      </c>
      <c r="R12726" t="str">
        <f t="shared" si="397"/>
        <v>Luxury</v>
      </c>
    </row>
    <row r="12727" spans="1:18" x14ac:dyDescent="0.35">
      <c r="A12727">
        <v>12831025</v>
      </c>
      <c r="B12727" t="s">
        <v>12112</v>
      </c>
      <c r="C12727">
        <v>23990</v>
      </c>
      <c r="D12727" t="s">
        <v>49</v>
      </c>
      <c r="E12727" t="s">
        <v>50</v>
      </c>
      <c r="F12727" t="s">
        <v>3742</v>
      </c>
      <c r="G12727" t="s">
        <v>1621</v>
      </c>
      <c r="H12727">
        <v>2016</v>
      </c>
      <c r="I12727">
        <v>107336</v>
      </c>
      <c r="J12727" t="s">
        <v>21</v>
      </c>
      <c r="K12727" t="s">
        <v>22</v>
      </c>
      <c r="L12727" t="s">
        <v>23</v>
      </c>
      <c r="M12727" t="s">
        <v>24</v>
      </c>
      <c r="N12727">
        <v>2488</v>
      </c>
      <c r="O12727" t="s">
        <v>33</v>
      </c>
      <c r="P12727">
        <v>7</v>
      </c>
      <c r="Q12727">
        <f t="shared" si="396"/>
        <v>8</v>
      </c>
      <c r="R12727" t="str">
        <f t="shared" si="397"/>
        <v>Mid-range</v>
      </c>
    </row>
    <row r="12728" spans="1:18" x14ac:dyDescent="0.35">
      <c r="A12728">
        <v>12831030</v>
      </c>
      <c r="B12728" t="s">
        <v>4336</v>
      </c>
      <c r="C12728">
        <v>42990</v>
      </c>
      <c r="D12728" t="s">
        <v>4337</v>
      </c>
      <c r="E12728" t="s">
        <v>4338</v>
      </c>
      <c r="F12728" t="s">
        <v>4339</v>
      </c>
      <c r="G12728" t="s">
        <v>4340</v>
      </c>
      <c r="H12728">
        <v>2022</v>
      </c>
      <c r="I12728">
        <v>20</v>
      </c>
      <c r="J12728" t="s">
        <v>21</v>
      </c>
      <c r="K12728" t="s">
        <v>22</v>
      </c>
      <c r="L12728" t="s">
        <v>64</v>
      </c>
      <c r="M12728" t="s">
        <v>32</v>
      </c>
      <c r="N12728">
        <v>1998</v>
      </c>
      <c r="O12728" t="s">
        <v>47</v>
      </c>
      <c r="P12728">
        <v>5</v>
      </c>
      <c r="Q12728">
        <f t="shared" si="396"/>
        <v>2</v>
      </c>
      <c r="R12728" t="str">
        <f t="shared" si="397"/>
        <v>Luxury</v>
      </c>
    </row>
    <row r="12729" spans="1:18" x14ac:dyDescent="0.35">
      <c r="A12729">
        <v>12831033</v>
      </c>
      <c r="B12729" t="s">
        <v>6045</v>
      </c>
      <c r="C12729">
        <v>16000</v>
      </c>
      <c r="D12729" t="s">
        <v>49</v>
      </c>
      <c r="E12729" t="s">
        <v>716</v>
      </c>
      <c r="F12729" t="s">
        <v>6046</v>
      </c>
      <c r="G12729" t="s">
        <v>718</v>
      </c>
      <c r="H12729">
        <v>2012</v>
      </c>
      <c r="I12729">
        <v>81000</v>
      </c>
      <c r="J12729" t="s">
        <v>21</v>
      </c>
      <c r="K12729" t="s">
        <v>22</v>
      </c>
      <c r="L12729" t="s">
        <v>23</v>
      </c>
      <c r="M12729" t="s">
        <v>24</v>
      </c>
      <c r="N12729">
        <v>1997</v>
      </c>
      <c r="O12729" t="s">
        <v>12113</v>
      </c>
      <c r="P12729">
        <v>7</v>
      </c>
      <c r="Q12729">
        <f t="shared" si="396"/>
        <v>12</v>
      </c>
      <c r="R12729" t="str">
        <f t="shared" si="397"/>
        <v>Mid-range</v>
      </c>
    </row>
    <row r="12730" spans="1:18" x14ac:dyDescent="0.35">
      <c r="A12730">
        <v>12831035</v>
      </c>
      <c r="B12730" t="s">
        <v>9672</v>
      </c>
      <c r="C12730">
        <v>62990</v>
      </c>
      <c r="D12730" t="s">
        <v>54</v>
      </c>
      <c r="E12730" t="s">
        <v>340</v>
      </c>
      <c r="F12730" t="s">
        <v>9673</v>
      </c>
      <c r="G12730" t="s">
        <v>7996</v>
      </c>
      <c r="H12730">
        <v>2020</v>
      </c>
      <c r="I12730">
        <v>68190</v>
      </c>
      <c r="J12730" t="s">
        <v>21</v>
      </c>
      <c r="K12730" t="s">
        <v>22</v>
      </c>
      <c r="L12730" t="s">
        <v>31</v>
      </c>
      <c r="M12730" t="s">
        <v>24</v>
      </c>
      <c r="N12730">
        <v>1996</v>
      </c>
      <c r="O12730" t="s">
        <v>69</v>
      </c>
      <c r="P12730">
        <v>7</v>
      </c>
      <c r="Q12730">
        <f t="shared" si="396"/>
        <v>4</v>
      </c>
      <c r="R12730" t="str">
        <f t="shared" si="397"/>
        <v>Luxury</v>
      </c>
    </row>
    <row r="12731" spans="1:18" x14ac:dyDescent="0.35">
      <c r="A12731">
        <v>12831038</v>
      </c>
      <c r="B12731" t="s">
        <v>9952</v>
      </c>
      <c r="C12731">
        <v>38990</v>
      </c>
      <c r="D12731" t="s">
        <v>131</v>
      </c>
      <c r="E12731" t="s">
        <v>559</v>
      </c>
      <c r="F12731" t="s">
        <v>9953</v>
      </c>
      <c r="G12731" t="s">
        <v>6300</v>
      </c>
      <c r="H12731">
        <v>2018</v>
      </c>
      <c r="I12731">
        <v>66860</v>
      </c>
      <c r="J12731" t="s">
        <v>63</v>
      </c>
      <c r="K12731" t="s">
        <v>22</v>
      </c>
      <c r="L12731" t="s">
        <v>64</v>
      </c>
      <c r="M12731" t="s">
        <v>24</v>
      </c>
      <c r="N12731">
        <v>1395</v>
      </c>
      <c r="O12731" t="s">
        <v>47</v>
      </c>
      <c r="P12731">
        <v>5</v>
      </c>
      <c r="Q12731">
        <f t="shared" si="396"/>
        <v>6</v>
      </c>
      <c r="R12731" t="str">
        <f t="shared" si="397"/>
        <v>Mid-range</v>
      </c>
    </row>
    <row r="12732" spans="1:18" x14ac:dyDescent="0.35">
      <c r="A12732">
        <v>12831044</v>
      </c>
      <c r="B12732" t="s">
        <v>6538</v>
      </c>
      <c r="C12732">
        <v>21498</v>
      </c>
      <c r="D12732" t="s">
        <v>188</v>
      </c>
      <c r="E12732" t="s">
        <v>995</v>
      </c>
      <c r="F12732" t="s">
        <v>251</v>
      </c>
      <c r="G12732" t="s">
        <v>2889</v>
      </c>
      <c r="H12732">
        <v>2019</v>
      </c>
      <c r="I12732">
        <v>54170</v>
      </c>
      <c r="J12732" t="s">
        <v>86</v>
      </c>
      <c r="K12732" t="s">
        <v>22</v>
      </c>
      <c r="L12732" t="s">
        <v>23</v>
      </c>
      <c r="M12732" t="s">
        <v>24</v>
      </c>
      <c r="N12732">
        <v>1999</v>
      </c>
      <c r="O12732" t="s">
        <v>116</v>
      </c>
      <c r="P12732">
        <v>5</v>
      </c>
      <c r="Q12732">
        <f t="shared" si="396"/>
        <v>5</v>
      </c>
      <c r="R12732" t="str">
        <f t="shared" si="397"/>
        <v>Mid-range</v>
      </c>
    </row>
    <row r="12733" spans="1:18" x14ac:dyDescent="0.35">
      <c r="A12733">
        <v>12831045</v>
      </c>
      <c r="B12733" t="s">
        <v>4047</v>
      </c>
      <c r="C12733">
        <v>26990</v>
      </c>
      <c r="D12733" t="s">
        <v>42</v>
      </c>
      <c r="E12733" t="s">
        <v>71</v>
      </c>
      <c r="F12733" t="s">
        <v>2906</v>
      </c>
      <c r="G12733" t="s">
        <v>962</v>
      </c>
      <c r="H12733">
        <v>2015</v>
      </c>
      <c r="I12733">
        <v>66457</v>
      </c>
      <c r="J12733" t="s">
        <v>63</v>
      </c>
      <c r="K12733" t="s">
        <v>22</v>
      </c>
      <c r="L12733" t="s">
        <v>23</v>
      </c>
      <c r="M12733" t="s">
        <v>24</v>
      </c>
      <c r="N12733">
        <v>3565</v>
      </c>
      <c r="O12733" t="s">
        <v>116</v>
      </c>
      <c r="P12733">
        <v>5</v>
      </c>
      <c r="Q12733">
        <f t="shared" si="396"/>
        <v>9</v>
      </c>
      <c r="R12733" t="str">
        <f t="shared" si="397"/>
        <v>Mid-range</v>
      </c>
    </row>
    <row r="12734" spans="1:18" x14ac:dyDescent="0.35">
      <c r="A12734">
        <v>12831048</v>
      </c>
      <c r="B12734" t="s">
        <v>12114</v>
      </c>
      <c r="C12734">
        <v>173880</v>
      </c>
      <c r="D12734" t="s">
        <v>112</v>
      </c>
      <c r="E12734" t="s">
        <v>12115</v>
      </c>
      <c r="F12734" t="s">
        <v>251</v>
      </c>
      <c r="G12734" t="s">
        <v>12116</v>
      </c>
      <c r="H12734">
        <v>2021</v>
      </c>
      <c r="I12734">
        <v>46532</v>
      </c>
      <c r="J12734" t="s">
        <v>21</v>
      </c>
      <c r="K12734" t="s">
        <v>22</v>
      </c>
      <c r="L12734" t="s">
        <v>64</v>
      </c>
      <c r="M12734" t="s">
        <v>24</v>
      </c>
      <c r="N12734">
        <v>5663</v>
      </c>
      <c r="O12734" t="s">
        <v>47</v>
      </c>
      <c r="P12734">
        <v>8</v>
      </c>
      <c r="Q12734">
        <f t="shared" si="396"/>
        <v>3</v>
      </c>
      <c r="R12734" t="str">
        <f t="shared" si="397"/>
        <v>Luxury</v>
      </c>
    </row>
    <row r="12735" spans="1:18" x14ac:dyDescent="0.35">
      <c r="A12735">
        <v>12831049</v>
      </c>
      <c r="B12735" t="s">
        <v>12117</v>
      </c>
      <c r="C12735">
        <v>25888</v>
      </c>
      <c r="D12735" t="s">
        <v>226</v>
      </c>
      <c r="E12735" t="s">
        <v>7031</v>
      </c>
      <c r="F12735" t="s">
        <v>7084</v>
      </c>
      <c r="G12735" t="s">
        <v>7085</v>
      </c>
      <c r="H12735">
        <v>2018</v>
      </c>
      <c r="I12735">
        <v>88301</v>
      </c>
      <c r="J12735" t="s">
        <v>106</v>
      </c>
      <c r="K12735" t="s">
        <v>22</v>
      </c>
      <c r="L12735" t="s">
        <v>31</v>
      </c>
      <c r="M12735" t="s">
        <v>24</v>
      </c>
      <c r="N12735">
        <v>1461</v>
      </c>
      <c r="O12735" t="s">
        <v>47</v>
      </c>
      <c r="P12735">
        <v>2</v>
      </c>
      <c r="Q12735">
        <f t="shared" si="396"/>
        <v>6</v>
      </c>
      <c r="R12735" t="str">
        <f t="shared" si="397"/>
        <v>Mid-range</v>
      </c>
    </row>
    <row r="12736" spans="1:18" x14ac:dyDescent="0.35">
      <c r="A12736">
        <v>12831051</v>
      </c>
      <c r="B12736" t="s">
        <v>3299</v>
      </c>
      <c r="C12736">
        <v>54800</v>
      </c>
      <c r="D12736" t="s">
        <v>102</v>
      </c>
      <c r="E12736" t="s">
        <v>1670</v>
      </c>
      <c r="F12736" t="s">
        <v>3300</v>
      </c>
      <c r="G12736" t="s">
        <v>3301</v>
      </c>
      <c r="H12736">
        <v>2021</v>
      </c>
      <c r="I12736">
        <v>5543</v>
      </c>
      <c r="J12736" t="s">
        <v>106</v>
      </c>
      <c r="K12736" t="s">
        <v>22</v>
      </c>
      <c r="L12736" t="s">
        <v>31</v>
      </c>
      <c r="M12736" t="s">
        <v>24</v>
      </c>
      <c r="N12736">
        <v>1968</v>
      </c>
      <c r="O12736" t="s">
        <v>47</v>
      </c>
      <c r="P12736">
        <v>3</v>
      </c>
      <c r="Q12736">
        <f t="shared" si="396"/>
        <v>3</v>
      </c>
      <c r="R12736" t="str">
        <f t="shared" si="397"/>
        <v>Luxury</v>
      </c>
    </row>
    <row r="12737" spans="1:18" x14ac:dyDescent="0.35">
      <c r="A12737">
        <v>12831052</v>
      </c>
      <c r="B12737" t="s">
        <v>12118</v>
      </c>
      <c r="C12737">
        <v>112888</v>
      </c>
      <c r="D12737" t="s">
        <v>59</v>
      </c>
      <c r="E12737" t="s">
        <v>217</v>
      </c>
      <c r="F12737" t="s">
        <v>218</v>
      </c>
      <c r="G12737" t="s">
        <v>5853</v>
      </c>
      <c r="H12737">
        <v>2022</v>
      </c>
      <c r="I12737">
        <v>586</v>
      </c>
      <c r="J12737" t="s">
        <v>393</v>
      </c>
      <c r="K12737" t="s">
        <v>22</v>
      </c>
      <c r="L12737" t="s">
        <v>64</v>
      </c>
      <c r="M12737" t="s">
        <v>247</v>
      </c>
      <c r="N12737">
        <v>1998</v>
      </c>
      <c r="O12737" t="s">
        <v>69</v>
      </c>
      <c r="P12737">
        <v>4</v>
      </c>
      <c r="Q12737">
        <f t="shared" si="396"/>
        <v>2</v>
      </c>
      <c r="R12737" t="str">
        <f t="shared" si="397"/>
        <v>Luxury</v>
      </c>
    </row>
    <row r="12738" spans="1:18" x14ac:dyDescent="0.35">
      <c r="A12738">
        <v>12831053</v>
      </c>
      <c r="B12738" t="s">
        <v>4507</v>
      </c>
      <c r="C12738">
        <v>56990</v>
      </c>
      <c r="D12738" t="s">
        <v>17</v>
      </c>
      <c r="E12738" t="s">
        <v>1771</v>
      </c>
      <c r="F12738" t="s">
        <v>255</v>
      </c>
      <c r="G12738" t="s">
        <v>1772</v>
      </c>
      <c r="H12738">
        <v>2020</v>
      </c>
      <c r="I12738">
        <v>37001</v>
      </c>
      <c r="J12738" t="s">
        <v>21</v>
      </c>
      <c r="K12738" t="s">
        <v>22</v>
      </c>
      <c r="L12738" t="s">
        <v>31</v>
      </c>
      <c r="M12738" t="s">
        <v>24</v>
      </c>
      <c r="N12738">
        <v>2755</v>
      </c>
      <c r="O12738" t="s">
        <v>25</v>
      </c>
      <c r="P12738">
        <v>7</v>
      </c>
      <c r="Q12738">
        <f t="shared" si="396"/>
        <v>4</v>
      </c>
      <c r="R12738" t="str">
        <f t="shared" si="397"/>
        <v>Luxury</v>
      </c>
    </row>
    <row r="12739" spans="1:18" x14ac:dyDescent="0.35">
      <c r="A12739">
        <v>12831064</v>
      </c>
      <c r="B12739" t="s">
        <v>12119</v>
      </c>
      <c r="C12739">
        <v>12990</v>
      </c>
      <c r="D12739" t="s">
        <v>102</v>
      </c>
      <c r="E12739" t="s">
        <v>1212</v>
      </c>
      <c r="F12739" t="s">
        <v>1213</v>
      </c>
      <c r="G12739" t="s">
        <v>3378</v>
      </c>
      <c r="H12739">
        <v>2011</v>
      </c>
      <c r="I12739">
        <v>120690</v>
      </c>
      <c r="J12739" t="s">
        <v>21</v>
      </c>
      <c r="K12739" t="s">
        <v>22</v>
      </c>
      <c r="L12739" t="s">
        <v>64</v>
      </c>
      <c r="M12739" t="s">
        <v>24</v>
      </c>
      <c r="N12739">
        <v>1798</v>
      </c>
      <c r="O12739" t="s">
        <v>69</v>
      </c>
      <c r="P12739">
        <v>5</v>
      </c>
      <c r="Q12739">
        <f t="shared" ref="Q12739:Q12802" si="398">2024-H12739</f>
        <v>13</v>
      </c>
      <c r="R12739" t="str">
        <f t="shared" ref="R12739:R12802" si="399">IF(C12739&lt;=10000,"Budget",IF(C12739&lt;=40000,"Mid-range","Luxury"))</f>
        <v>Mid-range</v>
      </c>
    </row>
    <row r="12740" spans="1:18" x14ac:dyDescent="0.35">
      <c r="A12740">
        <v>12831065</v>
      </c>
      <c r="B12740" t="s">
        <v>12120</v>
      </c>
      <c r="C12740">
        <v>8470</v>
      </c>
      <c r="D12740" t="s">
        <v>42</v>
      </c>
      <c r="E12740" t="s">
        <v>1160</v>
      </c>
      <c r="F12740" t="s">
        <v>44</v>
      </c>
      <c r="G12740" t="s">
        <v>12121</v>
      </c>
      <c r="H12740">
        <v>2012</v>
      </c>
      <c r="I12740">
        <v>146494</v>
      </c>
      <c r="J12740" t="s">
        <v>86</v>
      </c>
      <c r="K12740" t="s">
        <v>81</v>
      </c>
      <c r="L12740" t="s">
        <v>23</v>
      </c>
      <c r="M12740" t="s">
        <v>24</v>
      </c>
      <c r="N12740">
        <v>1206</v>
      </c>
      <c r="O12740" t="s">
        <v>47</v>
      </c>
      <c r="P12740">
        <v>5</v>
      </c>
      <c r="Q12740">
        <f t="shared" si="398"/>
        <v>12</v>
      </c>
      <c r="R12740" t="str">
        <f t="shared" si="399"/>
        <v>Budget</v>
      </c>
    </row>
    <row r="12741" spans="1:18" x14ac:dyDescent="0.35">
      <c r="A12741">
        <v>12831072</v>
      </c>
      <c r="B12741" t="s">
        <v>3188</v>
      </c>
      <c r="C12741">
        <v>29990</v>
      </c>
      <c r="D12741" t="s">
        <v>17</v>
      </c>
      <c r="E12741" t="s">
        <v>642</v>
      </c>
      <c r="F12741" t="s">
        <v>263</v>
      </c>
      <c r="G12741" t="s">
        <v>3189</v>
      </c>
      <c r="H12741">
        <v>2019</v>
      </c>
      <c r="I12741">
        <v>51526</v>
      </c>
      <c r="J12741" t="s">
        <v>63</v>
      </c>
      <c r="K12741" t="s">
        <v>22</v>
      </c>
      <c r="L12741" t="s">
        <v>23</v>
      </c>
      <c r="M12741" t="s">
        <v>24</v>
      </c>
      <c r="N12741">
        <v>2494</v>
      </c>
      <c r="O12741" t="s">
        <v>47</v>
      </c>
      <c r="P12741">
        <v>5</v>
      </c>
      <c r="Q12741">
        <f t="shared" si="398"/>
        <v>5</v>
      </c>
      <c r="R12741" t="str">
        <f t="shared" si="399"/>
        <v>Mid-range</v>
      </c>
    </row>
    <row r="12742" spans="1:18" x14ac:dyDescent="0.35">
      <c r="A12742">
        <v>12831073</v>
      </c>
      <c r="B12742" t="s">
        <v>12122</v>
      </c>
      <c r="C12742">
        <v>37990</v>
      </c>
      <c r="D12742" t="s">
        <v>165</v>
      </c>
      <c r="E12742" t="s">
        <v>166</v>
      </c>
      <c r="F12742" t="s">
        <v>502</v>
      </c>
      <c r="G12742" t="s">
        <v>1775</v>
      </c>
      <c r="H12742">
        <v>2016</v>
      </c>
      <c r="I12742">
        <v>73721</v>
      </c>
      <c r="J12742" t="s">
        <v>338</v>
      </c>
      <c r="K12742" t="s">
        <v>81</v>
      </c>
      <c r="L12742" t="s">
        <v>31</v>
      </c>
      <c r="M12742" t="s">
        <v>24</v>
      </c>
      <c r="N12742">
        <v>2440</v>
      </c>
      <c r="O12742" t="s">
        <v>116</v>
      </c>
      <c r="P12742">
        <v>5</v>
      </c>
      <c r="Q12742">
        <f t="shared" si="398"/>
        <v>8</v>
      </c>
      <c r="R12742" t="str">
        <f t="shared" si="399"/>
        <v>Mid-range</v>
      </c>
    </row>
    <row r="12743" spans="1:18" x14ac:dyDescent="0.35">
      <c r="A12743">
        <v>12831078</v>
      </c>
      <c r="B12743" t="s">
        <v>2438</v>
      </c>
      <c r="C12743">
        <v>22999</v>
      </c>
      <c r="D12743" t="s">
        <v>17</v>
      </c>
      <c r="E12743" t="s">
        <v>153</v>
      </c>
      <c r="F12743" t="s">
        <v>154</v>
      </c>
      <c r="G12743" t="s">
        <v>2439</v>
      </c>
      <c r="H12743">
        <v>2013</v>
      </c>
      <c r="I12743">
        <v>101166</v>
      </c>
      <c r="J12743" t="s">
        <v>21</v>
      </c>
      <c r="K12743" t="s">
        <v>22</v>
      </c>
      <c r="L12743" t="s">
        <v>23</v>
      </c>
      <c r="M12743" t="s">
        <v>24</v>
      </c>
      <c r="N12743">
        <v>1987</v>
      </c>
      <c r="O12743" t="s">
        <v>47</v>
      </c>
      <c r="P12743">
        <v>5</v>
      </c>
      <c r="Q12743">
        <f t="shared" si="398"/>
        <v>11</v>
      </c>
      <c r="R12743" t="str">
        <f t="shared" si="399"/>
        <v>Mid-range</v>
      </c>
    </row>
    <row r="12744" spans="1:18" x14ac:dyDescent="0.35">
      <c r="A12744">
        <v>12831113</v>
      </c>
      <c r="B12744" t="s">
        <v>12123</v>
      </c>
      <c r="C12744">
        <v>13965</v>
      </c>
      <c r="D12744" t="s">
        <v>102</v>
      </c>
      <c r="E12744" t="s">
        <v>1212</v>
      </c>
      <c r="F12744" t="s">
        <v>5738</v>
      </c>
      <c r="G12744" t="s">
        <v>3378</v>
      </c>
      <c r="H12744">
        <v>2010</v>
      </c>
      <c r="I12744">
        <v>114719</v>
      </c>
      <c r="J12744" t="s">
        <v>63</v>
      </c>
      <c r="K12744" t="s">
        <v>22</v>
      </c>
      <c r="L12744" t="s">
        <v>31</v>
      </c>
      <c r="M12744" t="s">
        <v>24</v>
      </c>
      <c r="N12744">
        <v>1968</v>
      </c>
      <c r="O12744" t="s">
        <v>33</v>
      </c>
      <c r="P12744">
        <v>5</v>
      </c>
      <c r="Q12744">
        <f t="shared" si="398"/>
        <v>14</v>
      </c>
      <c r="R12744" t="str">
        <f t="shared" si="399"/>
        <v>Mid-range</v>
      </c>
    </row>
    <row r="12745" spans="1:18" x14ac:dyDescent="0.35">
      <c r="A12745">
        <v>12831120</v>
      </c>
      <c r="B12745" t="s">
        <v>12124</v>
      </c>
      <c r="C12745">
        <v>11990</v>
      </c>
      <c r="D12745" t="s">
        <v>188</v>
      </c>
      <c r="E12745" t="s">
        <v>288</v>
      </c>
      <c r="F12745" t="s">
        <v>3782</v>
      </c>
      <c r="G12745" t="s">
        <v>7487</v>
      </c>
      <c r="H12745">
        <v>2008</v>
      </c>
      <c r="I12745">
        <v>183772</v>
      </c>
      <c r="J12745" t="s">
        <v>21</v>
      </c>
      <c r="K12745" t="s">
        <v>22</v>
      </c>
      <c r="L12745" t="s">
        <v>23</v>
      </c>
      <c r="M12745" t="s">
        <v>24</v>
      </c>
      <c r="N12745">
        <v>2656</v>
      </c>
      <c r="O12745" t="s">
        <v>135</v>
      </c>
      <c r="P12745">
        <v>8</v>
      </c>
      <c r="Q12745">
        <f t="shared" si="398"/>
        <v>16</v>
      </c>
      <c r="R12745" t="str">
        <f t="shared" si="399"/>
        <v>Mid-range</v>
      </c>
    </row>
    <row r="12746" spans="1:18" x14ac:dyDescent="0.35">
      <c r="A12746">
        <v>12831122</v>
      </c>
      <c r="B12746" t="s">
        <v>1895</v>
      </c>
      <c r="C12746">
        <v>59990</v>
      </c>
      <c r="D12746" t="s">
        <v>17</v>
      </c>
      <c r="E12746" t="s">
        <v>258</v>
      </c>
      <c r="F12746" t="s">
        <v>259</v>
      </c>
      <c r="G12746" t="s">
        <v>323</v>
      </c>
      <c r="H12746">
        <v>2016</v>
      </c>
      <c r="I12746">
        <v>72670</v>
      </c>
      <c r="J12746" t="s">
        <v>338</v>
      </c>
      <c r="K12746" t="s">
        <v>22</v>
      </c>
      <c r="L12746" t="s">
        <v>31</v>
      </c>
      <c r="M12746" t="s">
        <v>24</v>
      </c>
      <c r="N12746">
        <v>2753</v>
      </c>
      <c r="O12746" t="s">
        <v>47</v>
      </c>
      <c r="P12746">
        <v>5</v>
      </c>
      <c r="Q12746">
        <f t="shared" si="398"/>
        <v>8</v>
      </c>
      <c r="R12746" t="str">
        <f t="shared" si="399"/>
        <v>Luxury</v>
      </c>
    </row>
    <row r="12747" spans="1:18" x14ac:dyDescent="0.35">
      <c r="A12747">
        <v>12831123</v>
      </c>
      <c r="B12747" t="s">
        <v>3229</v>
      </c>
      <c r="C12747">
        <v>28880</v>
      </c>
      <c r="D12747" t="s">
        <v>42</v>
      </c>
      <c r="E12747" t="s">
        <v>179</v>
      </c>
      <c r="F12747" t="s">
        <v>293</v>
      </c>
      <c r="G12747" t="s">
        <v>1291</v>
      </c>
      <c r="H12747">
        <v>2014</v>
      </c>
      <c r="I12747">
        <v>171212</v>
      </c>
      <c r="J12747" t="s">
        <v>205</v>
      </c>
      <c r="K12747" t="s">
        <v>22</v>
      </c>
      <c r="L12747" t="s">
        <v>31</v>
      </c>
      <c r="M12747" t="s">
        <v>24</v>
      </c>
      <c r="N12747">
        <v>2776</v>
      </c>
      <c r="O12747" t="s">
        <v>69</v>
      </c>
      <c r="P12747">
        <v>5</v>
      </c>
      <c r="Q12747">
        <f t="shared" si="398"/>
        <v>10</v>
      </c>
      <c r="R12747" t="str">
        <f t="shared" si="399"/>
        <v>Mid-range</v>
      </c>
    </row>
    <row r="12748" spans="1:18" x14ac:dyDescent="0.35">
      <c r="A12748">
        <v>12831124</v>
      </c>
      <c r="B12748" t="s">
        <v>8916</v>
      </c>
      <c r="C12748">
        <v>19990</v>
      </c>
      <c r="D12748" t="s">
        <v>88</v>
      </c>
      <c r="E12748" t="s">
        <v>98</v>
      </c>
      <c r="F12748" t="s">
        <v>3882</v>
      </c>
      <c r="G12748" t="s">
        <v>5273</v>
      </c>
      <c r="H12748">
        <v>2016</v>
      </c>
      <c r="I12748">
        <v>71282</v>
      </c>
      <c r="J12748" t="s">
        <v>86</v>
      </c>
      <c r="K12748" t="s">
        <v>22</v>
      </c>
      <c r="L12748" t="s">
        <v>23</v>
      </c>
      <c r="M12748" t="s">
        <v>24</v>
      </c>
      <c r="N12748">
        <v>1797</v>
      </c>
      <c r="O12748" t="s">
        <v>69</v>
      </c>
      <c r="P12748">
        <v>5</v>
      </c>
      <c r="Q12748">
        <f t="shared" si="398"/>
        <v>8</v>
      </c>
      <c r="R12748" t="str">
        <f t="shared" si="399"/>
        <v>Mid-range</v>
      </c>
    </row>
    <row r="12749" spans="1:18" x14ac:dyDescent="0.35">
      <c r="A12749">
        <v>12831126</v>
      </c>
      <c r="B12749" t="s">
        <v>5567</v>
      </c>
      <c r="C12749">
        <v>21990</v>
      </c>
      <c r="D12749" t="s">
        <v>165</v>
      </c>
      <c r="E12749" t="s">
        <v>568</v>
      </c>
      <c r="F12749" t="s">
        <v>692</v>
      </c>
      <c r="G12749" t="s">
        <v>834</v>
      </c>
      <c r="H12749">
        <v>2018</v>
      </c>
      <c r="I12749">
        <v>79682</v>
      </c>
      <c r="J12749" t="s">
        <v>21</v>
      </c>
      <c r="K12749" t="s">
        <v>22</v>
      </c>
      <c r="L12749" t="s">
        <v>23</v>
      </c>
      <c r="M12749" t="s">
        <v>24</v>
      </c>
      <c r="N12749">
        <v>1998</v>
      </c>
      <c r="O12749" t="s">
        <v>33</v>
      </c>
      <c r="P12749">
        <v>5</v>
      </c>
      <c r="Q12749">
        <f t="shared" si="398"/>
        <v>6</v>
      </c>
      <c r="R12749" t="str">
        <f t="shared" si="399"/>
        <v>Mid-range</v>
      </c>
    </row>
    <row r="12750" spans="1:18" x14ac:dyDescent="0.35">
      <c r="A12750">
        <v>12831129</v>
      </c>
      <c r="B12750" t="s">
        <v>12125</v>
      </c>
      <c r="C12750">
        <v>32500</v>
      </c>
      <c r="D12750" t="s">
        <v>679</v>
      </c>
      <c r="E12750" t="s">
        <v>2179</v>
      </c>
      <c r="F12750" t="s">
        <v>8547</v>
      </c>
      <c r="G12750" t="s">
        <v>8548</v>
      </c>
      <c r="H12750">
        <v>2016</v>
      </c>
      <c r="I12750">
        <v>33143</v>
      </c>
      <c r="J12750" t="s">
        <v>86</v>
      </c>
      <c r="K12750" t="s">
        <v>22</v>
      </c>
      <c r="L12750" t="s">
        <v>64</v>
      </c>
      <c r="M12750" t="s">
        <v>24</v>
      </c>
      <c r="N12750">
        <v>1499</v>
      </c>
      <c r="O12750" t="s">
        <v>47</v>
      </c>
      <c r="P12750">
        <v>5</v>
      </c>
      <c r="Q12750">
        <f t="shared" si="398"/>
        <v>8</v>
      </c>
      <c r="R12750" t="str">
        <f t="shared" si="399"/>
        <v>Mid-range</v>
      </c>
    </row>
    <row r="12751" spans="1:18" x14ac:dyDescent="0.35">
      <c r="A12751">
        <v>12831130</v>
      </c>
      <c r="B12751" t="s">
        <v>5590</v>
      </c>
      <c r="C12751">
        <v>55990</v>
      </c>
      <c r="D12751" t="s">
        <v>165</v>
      </c>
      <c r="E12751" t="s">
        <v>269</v>
      </c>
      <c r="F12751" t="s">
        <v>3457</v>
      </c>
      <c r="G12751" t="s">
        <v>2556</v>
      </c>
      <c r="H12751">
        <v>2018</v>
      </c>
      <c r="I12751">
        <v>29903</v>
      </c>
      <c r="J12751" t="s">
        <v>21</v>
      </c>
      <c r="K12751" t="s">
        <v>22</v>
      </c>
      <c r="L12751" t="s">
        <v>31</v>
      </c>
      <c r="M12751" t="s">
        <v>24</v>
      </c>
      <c r="N12751">
        <v>3200</v>
      </c>
      <c r="O12751" t="s">
        <v>116</v>
      </c>
      <c r="P12751">
        <v>7</v>
      </c>
      <c r="Q12751">
        <f t="shared" si="398"/>
        <v>6</v>
      </c>
      <c r="R12751" t="str">
        <f t="shared" si="399"/>
        <v>Luxury</v>
      </c>
    </row>
    <row r="12752" spans="1:18" x14ac:dyDescent="0.35">
      <c r="A12752">
        <v>12831132</v>
      </c>
      <c r="B12752" t="s">
        <v>4130</v>
      </c>
      <c r="C12752">
        <v>25590</v>
      </c>
      <c r="D12752" t="s">
        <v>102</v>
      </c>
      <c r="E12752" t="s">
        <v>1066</v>
      </c>
      <c r="F12752" t="s">
        <v>4131</v>
      </c>
      <c r="G12752" t="s">
        <v>4132</v>
      </c>
      <c r="H12752">
        <v>2019</v>
      </c>
      <c r="I12752">
        <v>34197</v>
      </c>
      <c r="J12752" t="s">
        <v>86</v>
      </c>
      <c r="K12752" t="s">
        <v>22</v>
      </c>
      <c r="L12752" t="s">
        <v>64</v>
      </c>
      <c r="M12752" t="s">
        <v>24</v>
      </c>
      <c r="N12752">
        <v>999</v>
      </c>
      <c r="O12752" t="s">
        <v>732</v>
      </c>
      <c r="P12752">
        <v>5</v>
      </c>
      <c r="Q12752">
        <f t="shared" si="398"/>
        <v>5</v>
      </c>
      <c r="R12752" t="str">
        <f t="shared" si="399"/>
        <v>Mid-range</v>
      </c>
    </row>
    <row r="12753" spans="1:18" x14ac:dyDescent="0.35">
      <c r="A12753">
        <v>12831135</v>
      </c>
      <c r="B12753" t="s">
        <v>8388</v>
      </c>
      <c r="C12753">
        <v>13888</v>
      </c>
      <c r="D12753" t="s">
        <v>42</v>
      </c>
      <c r="E12753" t="s">
        <v>1205</v>
      </c>
      <c r="F12753" t="s">
        <v>622</v>
      </c>
      <c r="G12753" t="s">
        <v>5496</v>
      </c>
      <c r="H12753">
        <v>2017</v>
      </c>
      <c r="I12753">
        <v>75222</v>
      </c>
      <c r="J12753" t="s">
        <v>86</v>
      </c>
      <c r="K12753" t="s">
        <v>22</v>
      </c>
      <c r="L12753" t="s">
        <v>64</v>
      </c>
      <c r="M12753" t="s">
        <v>24</v>
      </c>
      <c r="N12753">
        <v>1598</v>
      </c>
      <c r="O12753" t="s">
        <v>25</v>
      </c>
      <c r="P12753">
        <v>5</v>
      </c>
      <c r="Q12753">
        <f t="shared" si="398"/>
        <v>7</v>
      </c>
      <c r="R12753" t="str">
        <f t="shared" si="399"/>
        <v>Mid-range</v>
      </c>
    </row>
    <row r="12754" spans="1:18" x14ac:dyDescent="0.35">
      <c r="A12754">
        <v>12831159</v>
      </c>
      <c r="B12754" t="s">
        <v>4561</v>
      </c>
      <c r="C12754">
        <v>64990</v>
      </c>
      <c r="D12754" t="s">
        <v>54</v>
      </c>
      <c r="E12754" t="s">
        <v>987</v>
      </c>
      <c r="F12754" t="s">
        <v>988</v>
      </c>
      <c r="G12754" t="s">
        <v>2166</v>
      </c>
      <c r="H12754">
        <v>2018</v>
      </c>
      <c r="I12754">
        <v>20001</v>
      </c>
      <c r="J12754" t="s">
        <v>393</v>
      </c>
      <c r="K12754" t="s">
        <v>22</v>
      </c>
      <c r="L12754" t="s">
        <v>64</v>
      </c>
      <c r="M12754" t="s">
        <v>24</v>
      </c>
      <c r="N12754">
        <v>4950</v>
      </c>
      <c r="O12754" t="s">
        <v>33</v>
      </c>
      <c r="P12754">
        <v>4</v>
      </c>
      <c r="Q12754">
        <f t="shared" si="398"/>
        <v>6</v>
      </c>
      <c r="R12754" t="str">
        <f t="shared" si="399"/>
        <v>Luxury</v>
      </c>
    </row>
    <row r="12755" spans="1:18" x14ac:dyDescent="0.35">
      <c r="A12755">
        <v>12831161</v>
      </c>
      <c r="B12755" t="s">
        <v>12126</v>
      </c>
      <c r="C12755">
        <v>58000</v>
      </c>
      <c r="D12755" t="s">
        <v>1798</v>
      </c>
      <c r="E12755" t="s">
        <v>12127</v>
      </c>
      <c r="F12755" t="s">
        <v>10547</v>
      </c>
      <c r="G12755" t="s">
        <v>12128</v>
      </c>
      <c r="H12755">
        <v>2016</v>
      </c>
      <c r="I12755">
        <v>170105</v>
      </c>
      <c r="J12755" t="s">
        <v>21</v>
      </c>
      <c r="K12755" t="s">
        <v>22</v>
      </c>
      <c r="L12755" t="s">
        <v>64</v>
      </c>
      <c r="M12755" t="s">
        <v>24</v>
      </c>
      <c r="N12755">
        <v>5552</v>
      </c>
      <c r="O12755" t="s">
        <v>33</v>
      </c>
      <c r="P12755">
        <v>8</v>
      </c>
      <c r="Q12755">
        <f t="shared" si="398"/>
        <v>8</v>
      </c>
      <c r="R12755" t="str">
        <f t="shared" si="399"/>
        <v>Luxury</v>
      </c>
    </row>
    <row r="12756" spans="1:18" x14ac:dyDescent="0.35">
      <c r="A12756">
        <v>12831174</v>
      </c>
      <c r="B12756" t="s">
        <v>9305</v>
      </c>
      <c r="C12756">
        <v>16888</v>
      </c>
      <c r="D12756" t="s">
        <v>88</v>
      </c>
      <c r="E12756" t="s">
        <v>707</v>
      </c>
      <c r="F12756" t="s">
        <v>696</v>
      </c>
      <c r="G12756" t="s">
        <v>5431</v>
      </c>
      <c r="H12756">
        <v>2018</v>
      </c>
      <c r="I12756">
        <v>95161</v>
      </c>
      <c r="J12756" t="s">
        <v>86</v>
      </c>
      <c r="K12756" t="s">
        <v>22</v>
      </c>
      <c r="L12756" t="s">
        <v>23</v>
      </c>
      <c r="M12756" t="s">
        <v>24</v>
      </c>
      <c r="N12756">
        <v>1591</v>
      </c>
      <c r="O12756" t="s">
        <v>47</v>
      </c>
      <c r="P12756">
        <v>5</v>
      </c>
      <c r="Q12756">
        <f t="shared" si="398"/>
        <v>6</v>
      </c>
      <c r="R12756" t="str">
        <f t="shared" si="399"/>
        <v>Mid-range</v>
      </c>
    </row>
    <row r="12757" spans="1:18" x14ac:dyDescent="0.35">
      <c r="A12757">
        <v>12831175</v>
      </c>
      <c r="B12757" t="s">
        <v>2802</v>
      </c>
      <c r="C12757">
        <v>52800</v>
      </c>
      <c r="D12757" t="s">
        <v>54</v>
      </c>
      <c r="E12757" t="s">
        <v>987</v>
      </c>
      <c r="F12757" t="s">
        <v>988</v>
      </c>
      <c r="G12757" t="s">
        <v>2803</v>
      </c>
      <c r="H12757">
        <v>2017</v>
      </c>
      <c r="I12757">
        <v>32898</v>
      </c>
      <c r="J12757" t="s">
        <v>393</v>
      </c>
      <c r="K12757" t="s">
        <v>22</v>
      </c>
      <c r="L12757" t="s">
        <v>64</v>
      </c>
      <c r="M12757" t="s">
        <v>24</v>
      </c>
      <c r="N12757">
        <v>4950</v>
      </c>
      <c r="O12757" t="s">
        <v>135</v>
      </c>
      <c r="P12757">
        <v>4</v>
      </c>
      <c r="Q12757">
        <f t="shared" si="398"/>
        <v>7</v>
      </c>
      <c r="R12757" t="str">
        <f t="shared" si="399"/>
        <v>Luxury</v>
      </c>
    </row>
    <row r="12758" spans="1:18" x14ac:dyDescent="0.35">
      <c r="A12758">
        <v>12831177</v>
      </c>
      <c r="B12758" t="s">
        <v>12129</v>
      </c>
      <c r="C12758">
        <v>69800</v>
      </c>
      <c r="D12758" t="s">
        <v>59</v>
      </c>
      <c r="E12758" t="s">
        <v>1653</v>
      </c>
      <c r="F12758" t="s">
        <v>4764</v>
      </c>
      <c r="G12758" t="s">
        <v>1655</v>
      </c>
      <c r="H12758">
        <v>2018</v>
      </c>
      <c r="I12758">
        <v>45420</v>
      </c>
      <c r="J12758" t="s">
        <v>393</v>
      </c>
      <c r="K12758" t="s">
        <v>22</v>
      </c>
      <c r="L12758" t="s">
        <v>31</v>
      </c>
      <c r="M12758" t="s">
        <v>24</v>
      </c>
      <c r="N12758">
        <v>1995</v>
      </c>
      <c r="O12758" t="s">
        <v>33</v>
      </c>
      <c r="P12758">
        <v>5</v>
      </c>
      <c r="Q12758">
        <f t="shared" si="398"/>
        <v>6</v>
      </c>
      <c r="R12758" t="str">
        <f t="shared" si="399"/>
        <v>Luxury</v>
      </c>
    </row>
    <row r="12759" spans="1:18" x14ac:dyDescent="0.35">
      <c r="A12759">
        <v>12831178</v>
      </c>
      <c r="B12759" t="s">
        <v>6486</v>
      </c>
      <c r="C12759">
        <v>8999</v>
      </c>
      <c r="D12759" t="s">
        <v>88</v>
      </c>
      <c r="E12759" t="s">
        <v>707</v>
      </c>
      <c r="F12759" t="s">
        <v>696</v>
      </c>
      <c r="G12759" t="s">
        <v>6487</v>
      </c>
      <c r="H12759">
        <v>2017</v>
      </c>
      <c r="I12759">
        <v>238343</v>
      </c>
      <c r="J12759" t="s">
        <v>86</v>
      </c>
      <c r="K12759" t="s">
        <v>81</v>
      </c>
      <c r="L12759" t="s">
        <v>23</v>
      </c>
      <c r="M12759" t="s">
        <v>24</v>
      </c>
      <c r="N12759">
        <v>1591</v>
      </c>
      <c r="O12759" t="s">
        <v>1382</v>
      </c>
      <c r="P12759">
        <v>5</v>
      </c>
      <c r="Q12759">
        <f t="shared" si="398"/>
        <v>7</v>
      </c>
      <c r="R12759" t="str">
        <f t="shared" si="399"/>
        <v>Budget</v>
      </c>
    </row>
    <row r="12760" spans="1:18" x14ac:dyDescent="0.35">
      <c r="A12760">
        <v>12831179</v>
      </c>
      <c r="B12760" t="s">
        <v>1900</v>
      </c>
      <c r="C12760">
        <v>24999</v>
      </c>
      <c r="D12760" t="s">
        <v>42</v>
      </c>
      <c r="E12760" t="s">
        <v>1901</v>
      </c>
      <c r="F12760" t="s">
        <v>686</v>
      </c>
      <c r="G12760" t="s">
        <v>792</v>
      </c>
      <c r="H12760">
        <v>2014</v>
      </c>
      <c r="I12760">
        <v>189148</v>
      </c>
      <c r="J12760" t="s">
        <v>21</v>
      </c>
      <c r="K12760" t="s">
        <v>22</v>
      </c>
      <c r="L12760" t="s">
        <v>31</v>
      </c>
      <c r="M12760" t="s">
        <v>24</v>
      </c>
      <c r="N12760">
        <v>2776</v>
      </c>
      <c r="O12760" t="s">
        <v>47</v>
      </c>
      <c r="P12760">
        <v>7</v>
      </c>
      <c r="Q12760">
        <f t="shared" si="398"/>
        <v>10</v>
      </c>
      <c r="R12760" t="str">
        <f t="shared" si="399"/>
        <v>Mid-range</v>
      </c>
    </row>
    <row r="12761" spans="1:18" x14ac:dyDescent="0.35">
      <c r="A12761">
        <v>12831185</v>
      </c>
      <c r="B12761" t="s">
        <v>147</v>
      </c>
      <c r="C12761">
        <v>39997</v>
      </c>
      <c r="D12761" t="s">
        <v>49</v>
      </c>
      <c r="E12761" t="s">
        <v>148</v>
      </c>
      <c r="F12761" t="s">
        <v>149</v>
      </c>
      <c r="G12761" t="s">
        <v>150</v>
      </c>
      <c r="H12761">
        <v>2004</v>
      </c>
      <c r="I12761">
        <v>264666</v>
      </c>
      <c r="J12761" t="s">
        <v>21</v>
      </c>
      <c r="K12761" t="s">
        <v>22</v>
      </c>
      <c r="L12761" t="s">
        <v>31</v>
      </c>
      <c r="M12761" t="s">
        <v>24</v>
      </c>
      <c r="N12761">
        <v>2953</v>
      </c>
      <c r="O12761" t="s">
        <v>25</v>
      </c>
      <c r="P12761">
        <v>7</v>
      </c>
      <c r="Q12761">
        <f t="shared" si="398"/>
        <v>20</v>
      </c>
      <c r="R12761" t="str">
        <f t="shared" si="399"/>
        <v>Mid-range</v>
      </c>
    </row>
    <row r="12762" spans="1:18" x14ac:dyDescent="0.35">
      <c r="A12762">
        <v>12831191</v>
      </c>
      <c r="B12762" t="s">
        <v>1380</v>
      </c>
      <c r="C12762">
        <v>15100</v>
      </c>
      <c r="D12762" t="s">
        <v>17</v>
      </c>
      <c r="E12762" t="s">
        <v>632</v>
      </c>
      <c r="F12762" t="s">
        <v>263</v>
      </c>
      <c r="G12762" t="s">
        <v>1381</v>
      </c>
      <c r="H12762">
        <v>2016</v>
      </c>
      <c r="I12762">
        <v>64602</v>
      </c>
      <c r="J12762" t="s">
        <v>86</v>
      </c>
      <c r="K12762" t="s">
        <v>81</v>
      </c>
      <c r="L12762" t="s">
        <v>23</v>
      </c>
      <c r="M12762" t="s">
        <v>24</v>
      </c>
      <c r="N12762">
        <v>1299</v>
      </c>
      <c r="O12762" t="s">
        <v>135</v>
      </c>
      <c r="P12762">
        <v>5</v>
      </c>
      <c r="Q12762">
        <f t="shared" si="398"/>
        <v>8</v>
      </c>
      <c r="R12762" t="str">
        <f t="shared" si="399"/>
        <v>Mid-range</v>
      </c>
    </row>
    <row r="12763" spans="1:18" x14ac:dyDescent="0.35">
      <c r="A12763">
        <v>12831207</v>
      </c>
      <c r="B12763" t="s">
        <v>12130</v>
      </c>
      <c r="C12763">
        <v>52500</v>
      </c>
      <c r="D12763" t="s">
        <v>679</v>
      </c>
      <c r="E12763" t="s">
        <v>220</v>
      </c>
      <c r="F12763" t="s">
        <v>2613</v>
      </c>
      <c r="G12763" t="s">
        <v>8851</v>
      </c>
      <c r="H12763">
        <v>2019</v>
      </c>
      <c r="I12763">
        <v>32500</v>
      </c>
      <c r="J12763" t="s">
        <v>220</v>
      </c>
      <c r="K12763" t="s">
        <v>22</v>
      </c>
      <c r="L12763" t="s">
        <v>64</v>
      </c>
      <c r="M12763" t="s">
        <v>24</v>
      </c>
      <c r="N12763">
        <v>1998</v>
      </c>
      <c r="O12763" t="s">
        <v>12131</v>
      </c>
      <c r="P12763">
        <v>4</v>
      </c>
      <c r="Q12763">
        <f t="shared" si="398"/>
        <v>5</v>
      </c>
      <c r="R12763" t="str">
        <f t="shared" si="399"/>
        <v>Luxury</v>
      </c>
    </row>
    <row r="12764" spans="1:18" x14ac:dyDescent="0.35">
      <c r="A12764">
        <v>12831208</v>
      </c>
      <c r="B12764" t="s">
        <v>280</v>
      </c>
      <c r="C12764">
        <v>42999</v>
      </c>
      <c r="D12764" t="s">
        <v>49</v>
      </c>
      <c r="E12764" t="s">
        <v>148</v>
      </c>
      <c r="F12764" t="s">
        <v>149</v>
      </c>
      <c r="G12764" t="s">
        <v>150</v>
      </c>
      <c r="H12764">
        <v>2006</v>
      </c>
      <c r="I12764">
        <v>277306</v>
      </c>
      <c r="J12764" t="s">
        <v>21</v>
      </c>
      <c r="K12764" t="s">
        <v>81</v>
      </c>
      <c r="L12764" t="s">
        <v>31</v>
      </c>
      <c r="M12764" t="s">
        <v>24</v>
      </c>
      <c r="N12764">
        <v>4169</v>
      </c>
      <c r="O12764" t="s">
        <v>116</v>
      </c>
      <c r="P12764">
        <v>7</v>
      </c>
      <c r="Q12764">
        <f t="shared" si="398"/>
        <v>18</v>
      </c>
      <c r="R12764" t="str">
        <f t="shared" si="399"/>
        <v>Luxury</v>
      </c>
    </row>
    <row r="12765" spans="1:18" x14ac:dyDescent="0.35">
      <c r="A12765">
        <v>12831209</v>
      </c>
      <c r="B12765" t="s">
        <v>3537</v>
      </c>
      <c r="C12765">
        <v>62990</v>
      </c>
      <c r="D12765" t="s">
        <v>54</v>
      </c>
      <c r="E12765" t="s">
        <v>175</v>
      </c>
      <c r="F12765" t="s">
        <v>993</v>
      </c>
      <c r="G12765" t="s">
        <v>785</v>
      </c>
      <c r="H12765">
        <v>2022</v>
      </c>
      <c r="I12765">
        <v>7746</v>
      </c>
      <c r="J12765" t="s">
        <v>275</v>
      </c>
      <c r="K12765" t="s">
        <v>22</v>
      </c>
      <c r="L12765" t="s">
        <v>31</v>
      </c>
      <c r="M12765" t="s">
        <v>24</v>
      </c>
      <c r="N12765">
        <v>1996</v>
      </c>
      <c r="O12765" t="s">
        <v>732</v>
      </c>
      <c r="P12765">
        <v>5</v>
      </c>
      <c r="Q12765">
        <f t="shared" si="398"/>
        <v>2</v>
      </c>
      <c r="R12765" t="str">
        <f t="shared" si="399"/>
        <v>Luxury</v>
      </c>
    </row>
    <row r="12766" spans="1:18" x14ac:dyDescent="0.35">
      <c r="A12766">
        <v>12831210</v>
      </c>
      <c r="B12766" t="s">
        <v>11328</v>
      </c>
      <c r="C12766">
        <v>80000</v>
      </c>
      <c r="D12766" t="s">
        <v>27</v>
      </c>
      <c r="E12766" t="s">
        <v>8368</v>
      </c>
      <c r="F12766" t="s">
        <v>492</v>
      </c>
      <c r="G12766" t="s">
        <v>8226</v>
      </c>
      <c r="H12766">
        <v>2019</v>
      </c>
      <c r="I12766">
        <v>70340</v>
      </c>
      <c r="J12766" t="s">
        <v>21</v>
      </c>
      <c r="K12766" t="s">
        <v>22</v>
      </c>
      <c r="L12766" t="s">
        <v>64</v>
      </c>
      <c r="M12766" t="s">
        <v>24</v>
      </c>
      <c r="N12766">
        <v>1991</v>
      </c>
      <c r="O12766" t="s">
        <v>25</v>
      </c>
      <c r="P12766">
        <v>5</v>
      </c>
      <c r="Q12766">
        <f t="shared" si="398"/>
        <v>5</v>
      </c>
      <c r="R12766" t="str">
        <f t="shared" si="399"/>
        <v>Luxury</v>
      </c>
    </row>
    <row r="12767" spans="1:18" x14ac:dyDescent="0.35">
      <c r="A12767">
        <v>12831211</v>
      </c>
      <c r="B12767" t="s">
        <v>3494</v>
      </c>
      <c r="C12767">
        <v>51000</v>
      </c>
      <c r="D12767" t="s">
        <v>17</v>
      </c>
      <c r="E12767" t="s">
        <v>258</v>
      </c>
      <c r="F12767" t="s">
        <v>259</v>
      </c>
      <c r="G12767" t="s">
        <v>323</v>
      </c>
      <c r="H12767">
        <v>2017</v>
      </c>
      <c r="I12767">
        <v>97000</v>
      </c>
      <c r="J12767" t="s">
        <v>338</v>
      </c>
      <c r="K12767" t="s">
        <v>22</v>
      </c>
      <c r="L12767" t="s">
        <v>31</v>
      </c>
      <c r="M12767" t="s">
        <v>24</v>
      </c>
      <c r="N12767">
        <v>2753</v>
      </c>
      <c r="O12767" t="s">
        <v>33</v>
      </c>
      <c r="P12767">
        <v>5</v>
      </c>
      <c r="Q12767">
        <f t="shared" si="398"/>
        <v>7</v>
      </c>
      <c r="R12767" t="str">
        <f t="shared" si="399"/>
        <v>Luxury</v>
      </c>
    </row>
    <row r="12768" spans="1:18" x14ac:dyDescent="0.35">
      <c r="A12768">
        <v>12831218</v>
      </c>
      <c r="B12768" t="s">
        <v>8766</v>
      </c>
      <c r="C12768">
        <v>29900</v>
      </c>
      <c r="D12768" t="s">
        <v>27</v>
      </c>
      <c r="E12768" t="s">
        <v>5976</v>
      </c>
      <c r="F12768" t="s">
        <v>1984</v>
      </c>
      <c r="G12768" t="s">
        <v>8767</v>
      </c>
      <c r="H12768">
        <v>2014</v>
      </c>
      <c r="I12768">
        <v>142838</v>
      </c>
      <c r="J12768" t="s">
        <v>21</v>
      </c>
      <c r="K12768" t="s">
        <v>22</v>
      </c>
      <c r="L12768" t="s">
        <v>31</v>
      </c>
      <c r="M12768" t="s">
        <v>24</v>
      </c>
      <c r="N12768">
        <v>2143</v>
      </c>
      <c r="O12768" t="s">
        <v>47</v>
      </c>
      <c r="P12768">
        <v>5</v>
      </c>
      <c r="Q12768">
        <f t="shared" si="398"/>
        <v>10</v>
      </c>
      <c r="R12768" t="str">
        <f t="shared" si="399"/>
        <v>Mid-range</v>
      </c>
    </row>
    <row r="12769" spans="1:18" x14ac:dyDescent="0.35">
      <c r="A12769">
        <v>12831219</v>
      </c>
      <c r="B12769" t="s">
        <v>12132</v>
      </c>
      <c r="C12769">
        <v>22990</v>
      </c>
      <c r="D12769" t="s">
        <v>27</v>
      </c>
      <c r="E12769" t="s">
        <v>4633</v>
      </c>
      <c r="F12769" t="s">
        <v>3465</v>
      </c>
      <c r="G12769" t="s">
        <v>3466</v>
      </c>
      <c r="H12769">
        <v>2011</v>
      </c>
      <c r="I12769">
        <v>179578</v>
      </c>
      <c r="J12769" t="s">
        <v>21</v>
      </c>
      <c r="K12769" t="s">
        <v>22</v>
      </c>
      <c r="L12769" t="s">
        <v>31</v>
      </c>
      <c r="M12769" t="s">
        <v>24</v>
      </c>
      <c r="N12769">
        <v>2987</v>
      </c>
      <c r="O12769" t="s">
        <v>47</v>
      </c>
      <c r="P12769">
        <v>5</v>
      </c>
      <c r="Q12769">
        <f t="shared" si="398"/>
        <v>13</v>
      </c>
      <c r="R12769" t="str">
        <f t="shared" si="399"/>
        <v>Mid-range</v>
      </c>
    </row>
    <row r="12770" spans="1:18" x14ac:dyDescent="0.35">
      <c r="A12770">
        <v>12831222</v>
      </c>
      <c r="B12770" t="s">
        <v>9594</v>
      </c>
      <c r="C12770">
        <v>14998</v>
      </c>
      <c r="D12770" t="s">
        <v>17</v>
      </c>
      <c r="E12770" t="s">
        <v>193</v>
      </c>
      <c r="F12770" t="s">
        <v>4497</v>
      </c>
      <c r="G12770" t="s">
        <v>2600</v>
      </c>
      <c r="H12770">
        <v>2009</v>
      </c>
      <c r="I12770">
        <v>183055</v>
      </c>
      <c r="J12770" t="s">
        <v>21</v>
      </c>
      <c r="K12770" t="s">
        <v>22</v>
      </c>
      <c r="L12770" t="s">
        <v>23</v>
      </c>
      <c r="M12770" t="s">
        <v>24</v>
      </c>
      <c r="N12770">
        <v>3456</v>
      </c>
      <c r="O12770" t="s">
        <v>33</v>
      </c>
      <c r="P12770">
        <v>7</v>
      </c>
      <c r="Q12770">
        <f t="shared" si="398"/>
        <v>15</v>
      </c>
      <c r="R12770" t="str">
        <f t="shared" si="399"/>
        <v>Mid-range</v>
      </c>
    </row>
    <row r="12771" spans="1:18" x14ac:dyDescent="0.35">
      <c r="A12771">
        <v>12831223</v>
      </c>
      <c r="B12771" t="s">
        <v>3475</v>
      </c>
      <c r="C12771">
        <v>9998</v>
      </c>
      <c r="D12771" t="s">
        <v>88</v>
      </c>
      <c r="E12771" t="s">
        <v>707</v>
      </c>
      <c r="F12771" t="s">
        <v>90</v>
      </c>
      <c r="G12771" t="s">
        <v>2608</v>
      </c>
      <c r="H12771">
        <v>2011</v>
      </c>
      <c r="I12771">
        <v>199309</v>
      </c>
      <c r="J12771" t="s">
        <v>86</v>
      </c>
      <c r="K12771" t="s">
        <v>22</v>
      </c>
      <c r="L12771" t="s">
        <v>23</v>
      </c>
      <c r="M12771" t="s">
        <v>24</v>
      </c>
      <c r="N12771">
        <v>1591</v>
      </c>
      <c r="O12771" t="s">
        <v>116</v>
      </c>
      <c r="P12771">
        <v>5</v>
      </c>
      <c r="Q12771">
        <f t="shared" si="398"/>
        <v>13</v>
      </c>
      <c r="R12771" t="str">
        <f t="shared" si="399"/>
        <v>Budget</v>
      </c>
    </row>
    <row r="12772" spans="1:18" x14ac:dyDescent="0.35">
      <c r="A12772">
        <v>12831240</v>
      </c>
      <c r="B12772" t="s">
        <v>8215</v>
      </c>
      <c r="C12772">
        <v>27990</v>
      </c>
      <c r="D12772" t="s">
        <v>76</v>
      </c>
      <c r="E12772" t="s">
        <v>77</v>
      </c>
      <c r="F12772" t="s">
        <v>78</v>
      </c>
      <c r="G12772" t="s">
        <v>326</v>
      </c>
      <c r="H12772">
        <v>2017</v>
      </c>
      <c r="I12772">
        <v>40473</v>
      </c>
      <c r="J12772" t="s">
        <v>80</v>
      </c>
      <c r="K12772" t="s">
        <v>81</v>
      </c>
      <c r="L12772" t="s">
        <v>31</v>
      </c>
      <c r="M12772" t="s">
        <v>24</v>
      </c>
      <c r="N12772">
        <v>2999</v>
      </c>
      <c r="O12772" t="s">
        <v>116</v>
      </c>
      <c r="P12772">
        <v>2</v>
      </c>
      <c r="Q12772">
        <f t="shared" si="398"/>
        <v>7</v>
      </c>
      <c r="R12772" t="str">
        <f t="shared" si="399"/>
        <v>Mid-range</v>
      </c>
    </row>
    <row r="12773" spans="1:18" x14ac:dyDescent="0.35">
      <c r="A12773">
        <v>12831258</v>
      </c>
      <c r="B12773" t="s">
        <v>11512</v>
      </c>
      <c r="C12773">
        <v>17800</v>
      </c>
      <c r="D12773" t="s">
        <v>449</v>
      </c>
      <c r="E12773" t="s">
        <v>450</v>
      </c>
      <c r="F12773" t="s">
        <v>2655</v>
      </c>
      <c r="G12773" t="s">
        <v>464</v>
      </c>
      <c r="H12773">
        <v>2010</v>
      </c>
      <c r="I12773">
        <v>260010</v>
      </c>
      <c r="J12773" t="s">
        <v>21</v>
      </c>
      <c r="K12773" t="s">
        <v>22</v>
      </c>
      <c r="L12773" t="s">
        <v>31</v>
      </c>
      <c r="M12773" t="s">
        <v>24</v>
      </c>
      <c r="N12773">
        <v>2720</v>
      </c>
      <c r="O12773" t="s">
        <v>116</v>
      </c>
      <c r="P12773">
        <v>5</v>
      </c>
      <c r="Q12773">
        <f t="shared" si="398"/>
        <v>14</v>
      </c>
      <c r="R12773" t="str">
        <f t="shared" si="399"/>
        <v>Mid-range</v>
      </c>
    </row>
    <row r="12774" spans="1:18" x14ac:dyDescent="0.35">
      <c r="A12774">
        <v>12831262</v>
      </c>
      <c r="B12774" t="s">
        <v>1549</v>
      </c>
      <c r="C12774">
        <v>64888</v>
      </c>
      <c r="D12774" t="s">
        <v>17</v>
      </c>
      <c r="E12774" t="s">
        <v>258</v>
      </c>
      <c r="F12774" t="s">
        <v>1550</v>
      </c>
      <c r="G12774" t="s">
        <v>323</v>
      </c>
      <c r="H12774">
        <v>2022</v>
      </c>
      <c r="I12774">
        <v>65</v>
      </c>
      <c r="J12774" t="s">
        <v>275</v>
      </c>
      <c r="K12774" t="s">
        <v>81</v>
      </c>
      <c r="L12774" t="s">
        <v>31</v>
      </c>
      <c r="M12774" t="s">
        <v>24</v>
      </c>
      <c r="N12774">
        <v>2753</v>
      </c>
      <c r="O12774" t="s">
        <v>33</v>
      </c>
      <c r="P12774">
        <v>5</v>
      </c>
      <c r="Q12774">
        <f t="shared" si="398"/>
        <v>2</v>
      </c>
      <c r="R12774" t="str">
        <f t="shared" si="399"/>
        <v>Luxury</v>
      </c>
    </row>
    <row r="12775" spans="1:18" x14ac:dyDescent="0.35">
      <c r="A12775">
        <v>12831265</v>
      </c>
      <c r="B12775" t="s">
        <v>6342</v>
      </c>
      <c r="C12775">
        <v>27990</v>
      </c>
      <c r="D12775" t="s">
        <v>49</v>
      </c>
      <c r="E12775" t="s">
        <v>1087</v>
      </c>
      <c r="F12775" t="s">
        <v>767</v>
      </c>
      <c r="G12775" t="s">
        <v>1097</v>
      </c>
      <c r="H12775">
        <v>2019</v>
      </c>
      <c r="I12775">
        <v>54477</v>
      </c>
      <c r="J12775" t="s">
        <v>21</v>
      </c>
      <c r="K12775" t="s">
        <v>22</v>
      </c>
      <c r="L12775" t="s">
        <v>23</v>
      </c>
      <c r="M12775" t="s">
        <v>24</v>
      </c>
      <c r="N12775">
        <v>1997</v>
      </c>
      <c r="O12775" t="s">
        <v>47</v>
      </c>
      <c r="P12775">
        <v>5</v>
      </c>
      <c r="Q12775">
        <f t="shared" si="398"/>
        <v>5</v>
      </c>
      <c r="R12775" t="str">
        <f t="shared" si="399"/>
        <v>Mid-range</v>
      </c>
    </row>
    <row r="12776" spans="1:18" x14ac:dyDescent="0.35">
      <c r="A12776">
        <v>12831266</v>
      </c>
      <c r="B12776" t="s">
        <v>12133</v>
      </c>
      <c r="C12776">
        <v>24990</v>
      </c>
      <c r="D12776" t="s">
        <v>127</v>
      </c>
      <c r="E12776">
        <v>2</v>
      </c>
      <c r="F12776" t="s">
        <v>12134</v>
      </c>
      <c r="G12776" t="s">
        <v>3893</v>
      </c>
      <c r="H12776">
        <v>2018</v>
      </c>
      <c r="I12776">
        <v>8128</v>
      </c>
      <c r="J12776" t="s">
        <v>86</v>
      </c>
      <c r="K12776" t="s">
        <v>22</v>
      </c>
      <c r="L12776" t="s">
        <v>23</v>
      </c>
      <c r="M12776" t="s">
        <v>24</v>
      </c>
      <c r="N12776">
        <v>1496</v>
      </c>
      <c r="O12776" t="s">
        <v>25</v>
      </c>
      <c r="P12776">
        <v>5</v>
      </c>
      <c r="Q12776">
        <f t="shared" si="398"/>
        <v>6</v>
      </c>
      <c r="R12776" t="str">
        <f t="shared" si="399"/>
        <v>Mid-range</v>
      </c>
    </row>
    <row r="12777" spans="1:18" x14ac:dyDescent="0.35">
      <c r="A12777">
        <v>12831268</v>
      </c>
      <c r="B12777" t="s">
        <v>11664</v>
      </c>
      <c r="C12777">
        <v>12536</v>
      </c>
      <c r="D12777" t="s">
        <v>42</v>
      </c>
      <c r="E12777" t="s">
        <v>43</v>
      </c>
      <c r="F12777" t="s">
        <v>4171</v>
      </c>
      <c r="G12777" t="s">
        <v>655</v>
      </c>
      <c r="H12777">
        <v>2012</v>
      </c>
      <c r="I12777">
        <v>95464</v>
      </c>
      <c r="J12777" t="s">
        <v>86</v>
      </c>
      <c r="K12777" t="s">
        <v>22</v>
      </c>
      <c r="L12777" t="s">
        <v>23</v>
      </c>
      <c r="M12777" t="s">
        <v>24</v>
      </c>
      <c r="N12777">
        <v>1364</v>
      </c>
      <c r="O12777" t="s">
        <v>116</v>
      </c>
      <c r="P12777">
        <v>5</v>
      </c>
      <c r="Q12777">
        <f t="shared" si="398"/>
        <v>12</v>
      </c>
      <c r="R12777" t="str">
        <f t="shared" si="399"/>
        <v>Mid-range</v>
      </c>
    </row>
    <row r="12778" spans="1:18" x14ac:dyDescent="0.35">
      <c r="A12778">
        <v>12831269</v>
      </c>
      <c r="B12778" t="s">
        <v>12135</v>
      </c>
      <c r="C12778">
        <v>15990</v>
      </c>
      <c r="D12778" t="s">
        <v>197</v>
      </c>
      <c r="E12778" t="s">
        <v>5346</v>
      </c>
      <c r="F12778" t="s">
        <v>5583</v>
      </c>
      <c r="G12778" t="s">
        <v>12136</v>
      </c>
      <c r="H12778">
        <v>2015</v>
      </c>
      <c r="I12778">
        <v>143619</v>
      </c>
      <c r="J12778" t="s">
        <v>86</v>
      </c>
      <c r="K12778" t="s">
        <v>22</v>
      </c>
      <c r="L12778" t="s">
        <v>64</v>
      </c>
      <c r="M12778" t="s">
        <v>24</v>
      </c>
      <c r="N12778">
        <v>1197</v>
      </c>
      <c r="O12778" t="s">
        <v>69</v>
      </c>
      <c r="P12778">
        <v>5</v>
      </c>
      <c r="Q12778">
        <f t="shared" si="398"/>
        <v>9</v>
      </c>
      <c r="R12778" t="str">
        <f t="shared" si="399"/>
        <v>Mid-range</v>
      </c>
    </row>
    <row r="12779" spans="1:18" x14ac:dyDescent="0.35">
      <c r="A12779">
        <v>12831270</v>
      </c>
      <c r="B12779" t="s">
        <v>12137</v>
      </c>
      <c r="C12779">
        <v>10995</v>
      </c>
      <c r="D12779" t="s">
        <v>27</v>
      </c>
      <c r="E12779" t="s">
        <v>821</v>
      </c>
      <c r="F12779" t="s">
        <v>3873</v>
      </c>
      <c r="G12779" t="s">
        <v>2238</v>
      </c>
      <c r="H12779">
        <v>2008</v>
      </c>
      <c r="I12779">
        <v>146658</v>
      </c>
      <c r="J12779" t="s">
        <v>63</v>
      </c>
      <c r="K12779" t="s">
        <v>22</v>
      </c>
      <c r="L12779" t="s">
        <v>64</v>
      </c>
      <c r="M12779" t="s">
        <v>24</v>
      </c>
      <c r="N12779">
        <v>1796</v>
      </c>
      <c r="O12779" t="s">
        <v>116</v>
      </c>
      <c r="P12779">
        <v>5</v>
      </c>
      <c r="Q12779">
        <f t="shared" si="398"/>
        <v>16</v>
      </c>
      <c r="R12779" t="str">
        <f t="shared" si="399"/>
        <v>Mid-range</v>
      </c>
    </row>
    <row r="12780" spans="1:18" x14ac:dyDescent="0.35">
      <c r="A12780">
        <v>12831272</v>
      </c>
      <c r="B12780" t="s">
        <v>9898</v>
      </c>
      <c r="C12780">
        <v>16888</v>
      </c>
      <c r="D12780" t="s">
        <v>282</v>
      </c>
      <c r="E12780" t="s">
        <v>459</v>
      </c>
      <c r="F12780" t="s">
        <v>479</v>
      </c>
      <c r="G12780" t="s">
        <v>3248</v>
      </c>
      <c r="H12780">
        <v>2014</v>
      </c>
      <c r="I12780">
        <v>91001</v>
      </c>
      <c r="J12780" t="s">
        <v>21</v>
      </c>
      <c r="K12780" t="s">
        <v>22</v>
      </c>
      <c r="L12780" t="s">
        <v>64</v>
      </c>
      <c r="M12780" t="s">
        <v>24</v>
      </c>
      <c r="N12780">
        <v>2359</v>
      </c>
      <c r="O12780" t="s">
        <v>47</v>
      </c>
      <c r="P12780">
        <v>5</v>
      </c>
      <c r="Q12780">
        <f t="shared" si="398"/>
        <v>10</v>
      </c>
      <c r="R12780" t="str">
        <f t="shared" si="399"/>
        <v>Mid-range</v>
      </c>
    </row>
    <row r="12781" spans="1:18" x14ac:dyDescent="0.35">
      <c r="A12781">
        <v>12831274</v>
      </c>
      <c r="B12781" t="s">
        <v>4792</v>
      </c>
      <c r="C12781">
        <v>23886</v>
      </c>
      <c r="D12781" t="s">
        <v>188</v>
      </c>
      <c r="E12781" t="s">
        <v>854</v>
      </c>
      <c r="F12781" t="s">
        <v>842</v>
      </c>
      <c r="G12781" t="s">
        <v>3011</v>
      </c>
      <c r="H12781">
        <v>2017</v>
      </c>
      <c r="I12781">
        <v>93176</v>
      </c>
      <c r="J12781" t="s">
        <v>21</v>
      </c>
      <c r="K12781" t="s">
        <v>22</v>
      </c>
      <c r="L12781" t="s">
        <v>23</v>
      </c>
      <c r="M12781" t="s">
        <v>24</v>
      </c>
      <c r="N12781">
        <v>1999</v>
      </c>
      <c r="O12781" t="s">
        <v>69</v>
      </c>
      <c r="P12781">
        <v>7</v>
      </c>
      <c r="Q12781">
        <f t="shared" si="398"/>
        <v>7</v>
      </c>
      <c r="R12781" t="str">
        <f t="shared" si="399"/>
        <v>Mid-range</v>
      </c>
    </row>
    <row r="12782" spans="1:18" x14ac:dyDescent="0.35">
      <c r="A12782">
        <v>12831292</v>
      </c>
      <c r="B12782" t="s">
        <v>12138</v>
      </c>
      <c r="C12782">
        <v>5990</v>
      </c>
      <c r="D12782" t="s">
        <v>17</v>
      </c>
      <c r="E12782" t="s">
        <v>262</v>
      </c>
      <c r="F12782" t="s">
        <v>12139</v>
      </c>
      <c r="G12782" t="s">
        <v>6088</v>
      </c>
      <c r="H12782">
        <v>1998</v>
      </c>
      <c r="I12782">
        <v>156482</v>
      </c>
      <c r="J12782" t="s">
        <v>141</v>
      </c>
      <c r="K12782" t="s">
        <v>22</v>
      </c>
      <c r="L12782" t="s">
        <v>23</v>
      </c>
      <c r="M12782" t="s">
        <v>24</v>
      </c>
      <c r="N12782">
        <v>1762</v>
      </c>
      <c r="O12782" t="s">
        <v>33</v>
      </c>
      <c r="P12782">
        <v>5</v>
      </c>
      <c r="Q12782">
        <f t="shared" si="398"/>
        <v>26</v>
      </c>
      <c r="R12782" t="str">
        <f t="shared" si="399"/>
        <v>Budget</v>
      </c>
    </row>
    <row r="12783" spans="1:18" x14ac:dyDescent="0.35">
      <c r="A12783">
        <v>12831298</v>
      </c>
      <c r="B12783" t="s">
        <v>9179</v>
      </c>
      <c r="C12783">
        <v>57990</v>
      </c>
      <c r="D12783" t="s">
        <v>54</v>
      </c>
      <c r="E12783" t="s">
        <v>340</v>
      </c>
      <c r="F12783" t="s">
        <v>9180</v>
      </c>
      <c r="G12783" t="s">
        <v>2863</v>
      </c>
      <c r="H12783">
        <v>2018</v>
      </c>
      <c r="I12783">
        <v>34564</v>
      </c>
      <c r="J12783" t="s">
        <v>21</v>
      </c>
      <c r="K12783" t="s">
        <v>22</v>
      </c>
      <c r="L12783" t="s">
        <v>31</v>
      </c>
      <c r="M12783" t="s">
        <v>24</v>
      </c>
      <c r="N12783">
        <v>1996</v>
      </c>
      <c r="O12783" t="s">
        <v>25</v>
      </c>
      <c r="P12783">
        <v>7</v>
      </c>
      <c r="Q12783">
        <f t="shared" si="398"/>
        <v>6</v>
      </c>
      <c r="R12783" t="str">
        <f t="shared" si="399"/>
        <v>Luxury</v>
      </c>
    </row>
    <row r="12784" spans="1:18" x14ac:dyDescent="0.35">
      <c r="A12784">
        <v>12831299</v>
      </c>
      <c r="B12784" t="s">
        <v>8808</v>
      </c>
      <c r="C12784">
        <v>19990</v>
      </c>
      <c r="D12784" t="s">
        <v>143</v>
      </c>
      <c r="E12784" t="s">
        <v>879</v>
      </c>
      <c r="F12784" t="s">
        <v>8809</v>
      </c>
      <c r="G12784" t="s">
        <v>211</v>
      </c>
      <c r="H12784">
        <v>2017</v>
      </c>
      <c r="I12784">
        <v>134616</v>
      </c>
      <c r="J12784" t="s">
        <v>86</v>
      </c>
      <c r="K12784" t="s">
        <v>22</v>
      </c>
      <c r="L12784" t="s">
        <v>23</v>
      </c>
      <c r="M12784" t="s">
        <v>24</v>
      </c>
      <c r="N12784">
        <v>1995</v>
      </c>
      <c r="O12784" t="s">
        <v>116</v>
      </c>
      <c r="P12784">
        <v>5</v>
      </c>
      <c r="Q12784">
        <f t="shared" si="398"/>
        <v>7</v>
      </c>
      <c r="R12784" t="str">
        <f t="shared" si="399"/>
        <v>Mid-range</v>
      </c>
    </row>
    <row r="12785" spans="1:18" x14ac:dyDescent="0.35">
      <c r="A12785">
        <v>12831305</v>
      </c>
      <c r="B12785" t="s">
        <v>12140</v>
      </c>
      <c r="C12785">
        <v>44990</v>
      </c>
      <c r="D12785" t="s">
        <v>102</v>
      </c>
      <c r="E12785" t="s">
        <v>222</v>
      </c>
      <c r="F12785" t="s">
        <v>12069</v>
      </c>
      <c r="G12785" t="s">
        <v>12141</v>
      </c>
      <c r="H12785">
        <v>2019</v>
      </c>
      <c r="I12785">
        <v>24377</v>
      </c>
      <c r="J12785" t="s">
        <v>21</v>
      </c>
      <c r="K12785" t="s">
        <v>22</v>
      </c>
      <c r="L12785" t="s">
        <v>64</v>
      </c>
      <c r="M12785" t="s">
        <v>24</v>
      </c>
      <c r="N12785">
        <v>1798</v>
      </c>
      <c r="O12785" t="s">
        <v>25</v>
      </c>
      <c r="P12785">
        <v>5</v>
      </c>
      <c r="Q12785">
        <f t="shared" si="398"/>
        <v>5</v>
      </c>
      <c r="R12785" t="str">
        <f t="shared" si="399"/>
        <v>Luxury</v>
      </c>
    </row>
    <row r="12786" spans="1:18" x14ac:dyDescent="0.35">
      <c r="A12786">
        <v>12831309</v>
      </c>
      <c r="B12786" t="s">
        <v>12142</v>
      </c>
      <c r="C12786">
        <v>46990</v>
      </c>
      <c r="D12786" t="s">
        <v>42</v>
      </c>
      <c r="E12786" t="s">
        <v>1794</v>
      </c>
      <c r="F12786" t="s">
        <v>6999</v>
      </c>
      <c r="G12786" t="s">
        <v>1796</v>
      </c>
      <c r="H12786">
        <v>2019</v>
      </c>
      <c r="I12786">
        <v>44500</v>
      </c>
      <c r="J12786" t="s">
        <v>21</v>
      </c>
      <c r="K12786" t="s">
        <v>22</v>
      </c>
      <c r="L12786" t="s">
        <v>23</v>
      </c>
      <c r="M12786" t="s">
        <v>24</v>
      </c>
      <c r="N12786">
        <v>3649</v>
      </c>
      <c r="O12786" t="s">
        <v>33</v>
      </c>
      <c r="P12786">
        <v>7</v>
      </c>
      <c r="Q12786">
        <f t="shared" si="398"/>
        <v>5</v>
      </c>
      <c r="R12786" t="str">
        <f t="shared" si="399"/>
        <v>Luxury</v>
      </c>
    </row>
    <row r="12787" spans="1:18" x14ac:dyDescent="0.35">
      <c r="A12787">
        <v>12831310</v>
      </c>
      <c r="B12787" t="s">
        <v>9641</v>
      </c>
      <c r="C12787">
        <v>38990</v>
      </c>
      <c r="D12787" t="s">
        <v>165</v>
      </c>
      <c r="E12787" t="s">
        <v>166</v>
      </c>
      <c r="F12787" t="s">
        <v>502</v>
      </c>
      <c r="G12787" t="s">
        <v>616</v>
      </c>
      <c r="H12787">
        <v>2018</v>
      </c>
      <c r="I12787">
        <v>97734</v>
      </c>
      <c r="J12787" t="s">
        <v>338</v>
      </c>
      <c r="K12787" t="s">
        <v>81</v>
      </c>
      <c r="L12787" t="s">
        <v>31</v>
      </c>
      <c r="M12787" t="s">
        <v>24</v>
      </c>
      <c r="N12787">
        <v>2440</v>
      </c>
      <c r="O12787" t="s">
        <v>47</v>
      </c>
      <c r="P12787">
        <v>5</v>
      </c>
      <c r="Q12787">
        <f t="shared" si="398"/>
        <v>6</v>
      </c>
      <c r="R12787" t="str">
        <f t="shared" si="399"/>
        <v>Mid-range</v>
      </c>
    </row>
    <row r="12788" spans="1:18" x14ac:dyDescent="0.35">
      <c r="A12788">
        <v>12831324</v>
      </c>
      <c r="B12788" t="s">
        <v>10591</v>
      </c>
      <c r="C12788">
        <v>28990</v>
      </c>
      <c r="D12788" t="s">
        <v>88</v>
      </c>
      <c r="E12788" t="s">
        <v>1014</v>
      </c>
      <c r="F12788" t="s">
        <v>2643</v>
      </c>
      <c r="G12788" t="s">
        <v>1015</v>
      </c>
      <c r="H12788">
        <v>2020</v>
      </c>
      <c r="I12788">
        <v>39628</v>
      </c>
      <c r="J12788" t="s">
        <v>21</v>
      </c>
      <c r="K12788" t="s">
        <v>22</v>
      </c>
      <c r="L12788" t="s">
        <v>23</v>
      </c>
      <c r="M12788" t="s">
        <v>24</v>
      </c>
      <c r="N12788">
        <v>1999</v>
      </c>
      <c r="O12788" t="s">
        <v>47</v>
      </c>
      <c r="P12788">
        <v>5</v>
      </c>
      <c r="Q12788">
        <f t="shared" si="398"/>
        <v>4</v>
      </c>
      <c r="R12788" t="str">
        <f t="shared" si="399"/>
        <v>Mid-range</v>
      </c>
    </row>
    <row r="12789" spans="1:18" x14ac:dyDescent="0.35">
      <c r="A12789">
        <v>12831325</v>
      </c>
      <c r="B12789" t="s">
        <v>5856</v>
      </c>
      <c r="C12789">
        <v>42990</v>
      </c>
      <c r="D12789" t="s">
        <v>102</v>
      </c>
      <c r="E12789" t="s">
        <v>386</v>
      </c>
      <c r="F12789" t="s">
        <v>3909</v>
      </c>
      <c r="G12789" t="s">
        <v>2980</v>
      </c>
      <c r="H12789">
        <v>2018</v>
      </c>
      <c r="I12789">
        <v>73753</v>
      </c>
      <c r="J12789" t="s">
        <v>21</v>
      </c>
      <c r="K12789" t="s">
        <v>22</v>
      </c>
      <c r="L12789" t="s">
        <v>31</v>
      </c>
      <c r="M12789" t="s">
        <v>24</v>
      </c>
      <c r="N12789">
        <v>1968</v>
      </c>
      <c r="O12789" t="s">
        <v>25</v>
      </c>
      <c r="P12789">
        <v>5</v>
      </c>
      <c r="Q12789">
        <f t="shared" si="398"/>
        <v>6</v>
      </c>
      <c r="R12789" t="str">
        <f t="shared" si="399"/>
        <v>Luxury</v>
      </c>
    </row>
    <row r="12790" spans="1:18" x14ac:dyDescent="0.35">
      <c r="A12790">
        <v>12831328</v>
      </c>
      <c r="B12790" t="s">
        <v>2696</v>
      </c>
      <c r="C12790">
        <v>44990</v>
      </c>
      <c r="D12790" t="s">
        <v>188</v>
      </c>
      <c r="E12790" t="s">
        <v>189</v>
      </c>
      <c r="F12790" t="s">
        <v>2697</v>
      </c>
      <c r="G12790" t="s">
        <v>2698</v>
      </c>
      <c r="H12790">
        <v>2020</v>
      </c>
      <c r="I12790">
        <v>31430</v>
      </c>
      <c r="J12790" t="s">
        <v>21</v>
      </c>
      <c r="K12790" t="s">
        <v>22</v>
      </c>
      <c r="L12790" t="s">
        <v>23</v>
      </c>
      <c r="M12790" t="s">
        <v>24</v>
      </c>
      <c r="N12790">
        <v>2359</v>
      </c>
      <c r="O12790" t="s">
        <v>33</v>
      </c>
      <c r="P12790">
        <v>5</v>
      </c>
      <c r="Q12790">
        <f t="shared" si="398"/>
        <v>4</v>
      </c>
      <c r="R12790" t="str">
        <f t="shared" si="399"/>
        <v>Luxury</v>
      </c>
    </row>
    <row r="12791" spans="1:18" x14ac:dyDescent="0.35">
      <c r="A12791">
        <v>12831329</v>
      </c>
      <c r="B12791" t="s">
        <v>2141</v>
      </c>
      <c r="C12791">
        <v>38888</v>
      </c>
      <c r="D12791" t="s">
        <v>197</v>
      </c>
      <c r="E12791" t="s">
        <v>1907</v>
      </c>
      <c r="F12791" t="s">
        <v>2142</v>
      </c>
      <c r="G12791" t="s">
        <v>2143</v>
      </c>
      <c r="H12791">
        <v>2019</v>
      </c>
      <c r="I12791">
        <v>57238</v>
      </c>
      <c r="J12791" t="s">
        <v>21</v>
      </c>
      <c r="K12791" t="s">
        <v>22</v>
      </c>
      <c r="L12791" t="s">
        <v>64</v>
      </c>
      <c r="M12791" t="s">
        <v>24</v>
      </c>
      <c r="N12791">
        <v>1984</v>
      </c>
      <c r="O12791" t="s">
        <v>47</v>
      </c>
      <c r="P12791">
        <v>5</v>
      </c>
      <c r="Q12791">
        <f t="shared" si="398"/>
        <v>5</v>
      </c>
      <c r="R12791" t="str">
        <f t="shared" si="399"/>
        <v>Mid-range</v>
      </c>
    </row>
    <row r="12792" spans="1:18" x14ac:dyDescent="0.35">
      <c r="A12792">
        <v>12831331</v>
      </c>
      <c r="B12792" t="s">
        <v>12143</v>
      </c>
      <c r="C12792">
        <v>22888</v>
      </c>
      <c r="D12792" t="s">
        <v>42</v>
      </c>
      <c r="E12792" t="s">
        <v>730</v>
      </c>
      <c r="F12792" t="s">
        <v>622</v>
      </c>
      <c r="G12792" t="s">
        <v>5293</v>
      </c>
      <c r="H12792">
        <v>2019</v>
      </c>
      <c r="I12792">
        <v>54637</v>
      </c>
      <c r="J12792" t="s">
        <v>21</v>
      </c>
      <c r="K12792" t="s">
        <v>22</v>
      </c>
      <c r="L12792" t="s">
        <v>23</v>
      </c>
      <c r="M12792" t="s">
        <v>24</v>
      </c>
      <c r="N12792">
        <v>1364</v>
      </c>
      <c r="O12792" t="s">
        <v>69</v>
      </c>
      <c r="P12792">
        <v>5</v>
      </c>
      <c r="Q12792">
        <f t="shared" si="398"/>
        <v>5</v>
      </c>
      <c r="R12792" t="str">
        <f t="shared" si="399"/>
        <v>Mid-range</v>
      </c>
    </row>
    <row r="12793" spans="1:18" x14ac:dyDescent="0.35">
      <c r="A12793">
        <v>12831332</v>
      </c>
      <c r="B12793" t="s">
        <v>10027</v>
      </c>
      <c r="C12793">
        <v>22888</v>
      </c>
      <c r="D12793" t="s">
        <v>188</v>
      </c>
      <c r="E12793" t="s">
        <v>2171</v>
      </c>
      <c r="F12793" t="s">
        <v>251</v>
      </c>
      <c r="G12793" t="s">
        <v>10028</v>
      </c>
      <c r="H12793">
        <v>2019</v>
      </c>
      <c r="I12793">
        <v>55325</v>
      </c>
      <c r="J12793" t="s">
        <v>86</v>
      </c>
      <c r="K12793" t="s">
        <v>22</v>
      </c>
      <c r="L12793" t="s">
        <v>23</v>
      </c>
      <c r="M12793" t="s">
        <v>24</v>
      </c>
      <c r="N12793">
        <v>1368</v>
      </c>
      <c r="O12793" t="s">
        <v>25</v>
      </c>
      <c r="P12793">
        <v>5</v>
      </c>
      <c r="Q12793">
        <f t="shared" si="398"/>
        <v>5</v>
      </c>
      <c r="R12793" t="str">
        <f t="shared" si="399"/>
        <v>Mid-range</v>
      </c>
    </row>
    <row r="12794" spans="1:18" x14ac:dyDescent="0.35">
      <c r="A12794">
        <v>12831334</v>
      </c>
      <c r="B12794" t="s">
        <v>1578</v>
      </c>
      <c r="C12794">
        <v>33888</v>
      </c>
      <c r="D12794" t="s">
        <v>165</v>
      </c>
      <c r="E12794" t="s">
        <v>184</v>
      </c>
      <c r="F12794" t="s">
        <v>1579</v>
      </c>
      <c r="G12794" t="s">
        <v>582</v>
      </c>
      <c r="H12794">
        <v>2019</v>
      </c>
      <c r="I12794">
        <v>49388</v>
      </c>
      <c r="J12794" t="s">
        <v>21</v>
      </c>
      <c r="K12794" t="s">
        <v>22</v>
      </c>
      <c r="L12794" t="s">
        <v>23</v>
      </c>
      <c r="M12794" t="s">
        <v>24</v>
      </c>
      <c r="N12794">
        <v>2360</v>
      </c>
      <c r="O12794" t="s">
        <v>1085</v>
      </c>
      <c r="P12794">
        <v>7</v>
      </c>
      <c r="Q12794">
        <f t="shared" si="398"/>
        <v>5</v>
      </c>
      <c r="R12794" t="str">
        <f t="shared" si="399"/>
        <v>Mid-range</v>
      </c>
    </row>
    <row r="12795" spans="1:18" x14ac:dyDescent="0.35">
      <c r="A12795">
        <v>12831348</v>
      </c>
      <c r="B12795" t="s">
        <v>1420</v>
      </c>
      <c r="C12795">
        <v>52888</v>
      </c>
      <c r="D12795" t="s">
        <v>54</v>
      </c>
      <c r="E12795" t="s">
        <v>1421</v>
      </c>
      <c r="F12795" t="s">
        <v>1422</v>
      </c>
      <c r="G12795" t="s">
        <v>1423</v>
      </c>
      <c r="H12795">
        <v>2021</v>
      </c>
      <c r="I12795">
        <v>16958</v>
      </c>
      <c r="J12795" t="s">
        <v>21</v>
      </c>
      <c r="K12795" t="s">
        <v>22</v>
      </c>
      <c r="L12795" t="s">
        <v>64</v>
      </c>
      <c r="M12795" t="s">
        <v>24</v>
      </c>
      <c r="N12795">
        <v>1999</v>
      </c>
      <c r="O12795" t="s">
        <v>135</v>
      </c>
      <c r="P12795">
        <v>5</v>
      </c>
      <c r="Q12795">
        <f t="shared" si="398"/>
        <v>3</v>
      </c>
      <c r="R12795" t="str">
        <f t="shared" si="399"/>
        <v>Luxury</v>
      </c>
    </row>
    <row r="12796" spans="1:18" x14ac:dyDescent="0.35">
      <c r="A12796">
        <v>12831368</v>
      </c>
      <c r="B12796" t="s">
        <v>12144</v>
      </c>
      <c r="C12796">
        <v>47998</v>
      </c>
      <c r="D12796" t="s">
        <v>76</v>
      </c>
      <c r="E12796" t="s">
        <v>373</v>
      </c>
      <c r="F12796" t="s">
        <v>3500</v>
      </c>
      <c r="G12796" t="s">
        <v>6828</v>
      </c>
      <c r="H12796">
        <v>2020</v>
      </c>
      <c r="I12796">
        <v>27647</v>
      </c>
      <c r="J12796" t="s">
        <v>21</v>
      </c>
      <c r="K12796" t="s">
        <v>22</v>
      </c>
      <c r="L12796" t="s">
        <v>31</v>
      </c>
      <c r="M12796" t="s">
        <v>24</v>
      </c>
      <c r="N12796">
        <v>2999</v>
      </c>
      <c r="O12796" t="s">
        <v>47</v>
      </c>
      <c r="P12796">
        <v>7</v>
      </c>
      <c r="Q12796">
        <f t="shared" si="398"/>
        <v>4</v>
      </c>
      <c r="R12796" t="str">
        <f t="shared" si="399"/>
        <v>Luxury</v>
      </c>
    </row>
    <row r="12797" spans="1:18" x14ac:dyDescent="0.35">
      <c r="A12797">
        <v>12831369</v>
      </c>
      <c r="B12797" t="s">
        <v>5714</v>
      </c>
      <c r="C12797">
        <v>25998</v>
      </c>
      <c r="D12797" t="s">
        <v>188</v>
      </c>
      <c r="E12797" t="s">
        <v>189</v>
      </c>
      <c r="F12797" t="s">
        <v>2448</v>
      </c>
      <c r="G12797" t="s">
        <v>5237</v>
      </c>
      <c r="H12797">
        <v>2016</v>
      </c>
      <c r="I12797">
        <v>94710</v>
      </c>
      <c r="J12797" t="s">
        <v>21</v>
      </c>
      <c r="K12797" t="s">
        <v>22</v>
      </c>
      <c r="L12797" t="s">
        <v>31</v>
      </c>
      <c r="M12797" t="s">
        <v>24</v>
      </c>
      <c r="N12797">
        <v>1995</v>
      </c>
      <c r="O12797" t="s">
        <v>47</v>
      </c>
      <c r="P12797">
        <v>5</v>
      </c>
      <c r="Q12797">
        <f t="shared" si="398"/>
        <v>8</v>
      </c>
      <c r="R12797" t="str">
        <f t="shared" si="399"/>
        <v>Mid-range</v>
      </c>
    </row>
    <row r="12798" spans="1:18" x14ac:dyDescent="0.35">
      <c r="A12798">
        <v>12831373</v>
      </c>
      <c r="B12798" t="s">
        <v>8524</v>
      </c>
      <c r="C12798">
        <v>39975</v>
      </c>
      <c r="D12798" t="s">
        <v>102</v>
      </c>
      <c r="E12798" t="s">
        <v>473</v>
      </c>
      <c r="F12798" t="s">
        <v>1823</v>
      </c>
      <c r="G12798" t="s">
        <v>475</v>
      </c>
      <c r="H12798">
        <v>2017</v>
      </c>
      <c r="I12798">
        <v>153662</v>
      </c>
      <c r="J12798" t="s">
        <v>338</v>
      </c>
      <c r="K12798" t="s">
        <v>22</v>
      </c>
      <c r="L12798" t="s">
        <v>31</v>
      </c>
      <c r="M12798" t="s">
        <v>24</v>
      </c>
      <c r="N12798">
        <v>2967</v>
      </c>
      <c r="O12798" t="s">
        <v>47</v>
      </c>
      <c r="P12798">
        <v>5</v>
      </c>
      <c r="Q12798">
        <f t="shared" si="398"/>
        <v>7</v>
      </c>
      <c r="R12798" t="str">
        <f t="shared" si="399"/>
        <v>Mid-range</v>
      </c>
    </row>
    <row r="12799" spans="1:18" x14ac:dyDescent="0.35">
      <c r="A12799">
        <v>12831376</v>
      </c>
      <c r="B12799" t="s">
        <v>3110</v>
      </c>
      <c r="C12799">
        <v>22990</v>
      </c>
      <c r="D12799" t="s">
        <v>17</v>
      </c>
      <c r="E12799" t="s">
        <v>642</v>
      </c>
      <c r="F12799" t="s">
        <v>844</v>
      </c>
      <c r="G12799" t="s">
        <v>3111</v>
      </c>
      <c r="H12799">
        <v>2016</v>
      </c>
      <c r="I12799">
        <v>91865</v>
      </c>
      <c r="J12799" t="s">
        <v>63</v>
      </c>
      <c r="K12799" t="s">
        <v>22</v>
      </c>
      <c r="L12799" t="s">
        <v>23</v>
      </c>
      <c r="M12799" t="s">
        <v>24</v>
      </c>
      <c r="N12799">
        <v>2494</v>
      </c>
      <c r="O12799" t="s">
        <v>47</v>
      </c>
      <c r="P12799">
        <v>5</v>
      </c>
      <c r="Q12799">
        <f t="shared" si="398"/>
        <v>8</v>
      </c>
      <c r="R12799" t="str">
        <f t="shared" si="399"/>
        <v>Mid-range</v>
      </c>
    </row>
    <row r="12800" spans="1:18" x14ac:dyDescent="0.35">
      <c r="A12800">
        <v>12831379</v>
      </c>
      <c r="B12800" t="s">
        <v>628</v>
      </c>
      <c r="C12800">
        <v>119888</v>
      </c>
      <c r="D12800" t="s">
        <v>17</v>
      </c>
      <c r="E12800" t="s">
        <v>171</v>
      </c>
      <c r="F12800" t="s">
        <v>629</v>
      </c>
      <c r="G12800" t="s">
        <v>630</v>
      </c>
      <c r="H12800">
        <v>2018</v>
      </c>
      <c r="I12800">
        <v>112040</v>
      </c>
      <c r="J12800" t="s">
        <v>21</v>
      </c>
      <c r="K12800" t="s">
        <v>22</v>
      </c>
      <c r="L12800" t="s">
        <v>31</v>
      </c>
      <c r="M12800" t="s">
        <v>24</v>
      </c>
      <c r="N12800">
        <v>4461</v>
      </c>
      <c r="O12800" t="s">
        <v>33</v>
      </c>
      <c r="P12800">
        <v>7</v>
      </c>
      <c r="Q12800">
        <f t="shared" si="398"/>
        <v>6</v>
      </c>
      <c r="R12800" t="str">
        <f t="shared" si="399"/>
        <v>Luxury</v>
      </c>
    </row>
    <row r="12801" spans="1:18" x14ac:dyDescent="0.35">
      <c r="A12801">
        <v>12831390</v>
      </c>
      <c r="B12801" t="s">
        <v>2246</v>
      </c>
      <c r="C12801">
        <v>29990</v>
      </c>
      <c r="D12801" t="s">
        <v>165</v>
      </c>
      <c r="E12801" t="s">
        <v>166</v>
      </c>
      <c r="F12801" t="s">
        <v>167</v>
      </c>
      <c r="G12801" t="s">
        <v>2247</v>
      </c>
      <c r="H12801">
        <v>2013</v>
      </c>
      <c r="I12801">
        <v>70654</v>
      </c>
      <c r="J12801" t="s">
        <v>169</v>
      </c>
      <c r="K12801" t="s">
        <v>22</v>
      </c>
      <c r="L12801" t="s">
        <v>31</v>
      </c>
      <c r="M12801" t="s">
        <v>24</v>
      </c>
      <c r="N12801">
        <v>2477</v>
      </c>
      <c r="O12801" t="s">
        <v>116</v>
      </c>
      <c r="P12801">
        <v>5</v>
      </c>
      <c r="Q12801">
        <f t="shared" si="398"/>
        <v>11</v>
      </c>
      <c r="R12801" t="str">
        <f t="shared" si="399"/>
        <v>Mid-range</v>
      </c>
    </row>
    <row r="12802" spans="1:18" x14ac:dyDescent="0.35">
      <c r="A12802">
        <v>12831394</v>
      </c>
      <c r="B12802" t="s">
        <v>3489</v>
      </c>
      <c r="C12802">
        <v>15699</v>
      </c>
      <c r="D12802" t="s">
        <v>188</v>
      </c>
      <c r="E12802" t="s">
        <v>189</v>
      </c>
      <c r="F12802" t="s">
        <v>190</v>
      </c>
      <c r="G12802" t="s">
        <v>778</v>
      </c>
      <c r="H12802">
        <v>2013</v>
      </c>
      <c r="I12802">
        <v>149273</v>
      </c>
      <c r="J12802" t="s">
        <v>21</v>
      </c>
      <c r="K12802" t="s">
        <v>22</v>
      </c>
      <c r="L12802" t="s">
        <v>23</v>
      </c>
      <c r="M12802" t="s">
        <v>24</v>
      </c>
      <c r="N12802">
        <v>1998</v>
      </c>
      <c r="O12802" t="s">
        <v>25</v>
      </c>
      <c r="P12802">
        <v>5</v>
      </c>
      <c r="Q12802">
        <f t="shared" si="398"/>
        <v>11</v>
      </c>
      <c r="R12802" t="str">
        <f t="shared" si="399"/>
        <v>Mid-range</v>
      </c>
    </row>
    <row r="12803" spans="1:18" x14ac:dyDescent="0.35">
      <c r="A12803">
        <v>12831398</v>
      </c>
      <c r="B12803" t="s">
        <v>12145</v>
      </c>
      <c r="C12803">
        <v>42888</v>
      </c>
      <c r="D12803" t="s">
        <v>127</v>
      </c>
      <c r="E12803" t="s">
        <v>418</v>
      </c>
      <c r="F12803" t="s">
        <v>3402</v>
      </c>
      <c r="G12803" t="s">
        <v>531</v>
      </c>
      <c r="H12803">
        <v>2017</v>
      </c>
      <c r="I12803">
        <v>81315</v>
      </c>
      <c r="J12803" t="s">
        <v>21</v>
      </c>
      <c r="K12803" t="s">
        <v>22</v>
      </c>
      <c r="L12803" t="s">
        <v>23</v>
      </c>
      <c r="M12803" t="s">
        <v>24</v>
      </c>
      <c r="N12803">
        <v>2488</v>
      </c>
      <c r="O12803" t="s">
        <v>116</v>
      </c>
      <c r="P12803">
        <v>7</v>
      </c>
      <c r="Q12803">
        <f t="shared" ref="Q12803:Q12866" si="400">2024-H12803</f>
        <v>7</v>
      </c>
      <c r="R12803" t="str">
        <f t="shared" ref="R12803:R12866" si="401">IF(C12803&lt;=10000,"Budget",IF(C12803&lt;=40000,"Mid-range","Luxury"))</f>
        <v>Luxury</v>
      </c>
    </row>
    <row r="12804" spans="1:18" x14ac:dyDescent="0.35">
      <c r="A12804">
        <v>12831399</v>
      </c>
      <c r="B12804" t="s">
        <v>3523</v>
      </c>
      <c r="C12804">
        <v>40890</v>
      </c>
      <c r="D12804" t="s">
        <v>449</v>
      </c>
      <c r="E12804" t="s">
        <v>518</v>
      </c>
      <c r="F12804" t="s">
        <v>3524</v>
      </c>
      <c r="G12804" t="s">
        <v>520</v>
      </c>
      <c r="H12804">
        <v>2017</v>
      </c>
      <c r="I12804">
        <v>96647</v>
      </c>
      <c r="J12804" t="s">
        <v>21</v>
      </c>
      <c r="K12804" t="s">
        <v>22</v>
      </c>
      <c r="L12804" t="s">
        <v>31</v>
      </c>
      <c r="M12804" t="s">
        <v>24</v>
      </c>
      <c r="N12804">
        <v>1999</v>
      </c>
      <c r="O12804" t="s">
        <v>135</v>
      </c>
      <c r="P12804">
        <v>5</v>
      </c>
      <c r="Q12804">
        <f t="shared" si="400"/>
        <v>7</v>
      </c>
      <c r="R12804" t="str">
        <f t="shared" si="401"/>
        <v>Luxury</v>
      </c>
    </row>
    <row r="12805" spans="1:18" x14ac:dyDescent="0.35">
      <c r="A12805">
        <v>12831400</v>
      </c>
      <c r="B12805" t="s">
        <v>12146</v>
      </c>
      <c r="C12805">
        <v>8990</v>
      </c>
      <c r="D12805" t="s">
        <v>88</v>
      </c>
      <c r="E12805" t="s">
        <v>89</v>
      </c>
      <c r="F12805" t="s">
        <v>99</v>
      </c>
      <c r="G12805" t="s">
        <v>5264</v>
      </c>
      <c r="H12805">
        <v>2007</v>
      </c>
      <c r="I12805">
        <v>125451</v>
      </c>
      <c r="J12805" t="s">
        <v>63</v>
      </c>
      <c r="K12805" t="s">
        <v>22</v>
      </c>
      <c r="L12805" t="s">
        <v>23</v>
      </c>
      <c r="M12805" t="s">
        <v>24</v>
      </c>
      <c r="N12805">
        <v>1975</v>
      </c>
      <c r="O12805" t="s">
        <v>116</v>
      </c>
      <c r="P12805">
        <v>5</v>
      </c>
      <c r="Q12805">
        <f t="shared" si="400"/>
        <v>17</v>
      </c>
      <c r="R12805" t="str">
        <f t="shared" si="401"/>
        <v>Budget</v>
      </c>
    </row>
    <row r="12806" spans="1:18" x14ac:dyDescent="0.35">
      <c r="A12806">
        <v>12831404</v>
      </c>
      <c r="B12806" t="s">
        <v>12147</v>
      </c>
      <c r="C12806">
        <v>36759</v>
      </c>
      <c r="D12806" t="s">
        <v>127</v>
      </c>
      <c r="E12806">
        <v>3</v>
      </c>
      <c r="F12806" t="s">
        <v>3568</v>
      </c>
      <c r="G12806" t="s">
        <v>3821</v>
      </c>
      <c r="H12806">
        <v>2022</v>
      </c>
      <c r="I12806">
        <v>10</v>
      </c>
      <c r="J12806" t="s">
        <v>63</v>
      </c>
      <c r="K12806" t="s">
        <v>22</v>
      </c>
      <c r="L12806" t="s">
        <v>23</v>
      </c>
      <c r="M12806" t="s">
        <v>32</v>
      </c>
      <c r="N12806">
        <v>1998</v>
      </c>
      <c r="O12806" t="s">
        <v>135</v>
      </c>
      <c r="P12806">
        <v>5</v>
      </c>
      <c r="Q12806">
        <f t="shared" si="400"/>
        <v>2</v>
      </c>
      <c r="R12806" t="str">
        <f t="shared" si="401"/>
        <v>Mid-range</v>
      </c>
    </row>
    <row r="12807" spans="1:18" x14ac:dyDescent="0.35">
      <c r="A12807">
        <v>12831413</v>
      </c>
      <c r="B12807" t="s">
        <v>4976</v>
      </c>
      <c r="C12807">
        <v>23999</v>
      </c>
      <c r="D12807" t="s">
        <v>127</v>
      </c>
      <c r="E12807">
        <v>3</v>
      </c>
      <c r="F12807" t="s">
        <v>3065</v>
      </c>
      <c r="G12807" t="s">
        <v>2105</v>
      </c>
      <c r="H12807">
        <v>2016</v>
      </c>
      <c r="I12807">
        <v>32771</v>
      </c>
      <c r="J12807" t="s">
        <v>86</v>
      </c>
      <c r="K12807" t="s">
        <v>22</v>
      </c>
      <c r="L12807" t="s">
        <v>23</v>
      </c>
      <c r="M12807" t="s">
        <v>24</v>
      </c>
      <c r="N12807">
        <v>1998</v>
      </c>
      <c r="O12807" t="s">
        <v>116</v>
      </c>
      <c r="P12807">
        <v>5</v>
      </c>
      <c r="Q12807">
        <f t="shared" si="400"/>
        <v>8</v>
      </c>
      <c r="R12807" t="str">
        <f t="shared" si="401"/>
        <v>Mid-range</v>
      </c>
    </row>
    <row r="12808" spans="1:18" x14ac:dyDescent="0.35">
      <c r="A12808">
        <v>12831417</v>
      </c>
      <c r="B12808" t="s">
        <v>5448</v>
      </c>
      <c r="C12808">
        <v>12990</v>
      </c>
      <c r="D12808" t="s">
        <v>54</v>
      </c>
      <c r="E12808" t="s">
        <v>83</v>
      </c>
      <c r="F12808" t="s">
        <v>341</v>
      </c>
      <c r="G12808" t="s">
        <v>85</v>
      </c>
      <c r="H12808">
        <v>2013</v>
      </c>
      <c r="I12808">
        <v>136183</v>
      </c>
      <c r="J12808" t="s">
        <v>63</v>
      </c>
      <c r="K12808" t="s">
        <v>22</v>
      </c>
      <c r="L12808" t="s">
        <v>31</v>
      </c>
      <c r="M12808" t="s">
        <v>24</v>
      </c>
      <c r="N12808">
        <v>1997</v>
      </c>
      <c r="O12808" t="s">
        <v>116</v>
      </c>
      <c r="P12808">
        <v>5</v>
      </c>
      <c r="Q12808">
        <f t="shared" si="400"/>
        <v>11</v>
      </c>
      <c r="R12808" t="str">
        <f t="shared" si="401"/>
        <v>Mid-range</v>
      </c>
    </row>
    <row r="12809" spans="1:18" x14ac:dyDescent="0.35">
      <c r="A12809">
        <v>12831418</v>
      </c>
      <c r="B12809" t="s">
        <v>5959</v>
      </c>
      <c r="C12809">
        <v>20990</v>
      </c>
      <c r="D12809" t="s">
        <v>49</v>
      </c>
      <c r="E12809" t="s">
        <v>50</v>
      </c>
      <c r="F12809" t="s">
        <v>1620</v>
      </c>
      <c r="G12809" t="s">
        <v>1621</v>
      </c>
      <c r="H12809">
        <v>2014</v>
      </c>
      <c r="I12809">
        <v>126181</v>
      </c>
      <c r="J12809" t="s">
        <v>21</v>
      </c>
      <c r="K12809" t="s">
        <v>22</v>
      </c>
      <c r="L12809" t="s">
        <v>23</v>
      </c>
      <c r="M12809" t="s">
        <v>24</v>
      </c>
      <c r="N12809">
        <v>2488</v>
      </c>
      <c r="O12809" t="s">
        <v>47</v>
      </c>
      <c r="P12809">
        <v>5</v>
      </c>
      <c r="Q12809">
        <f t="shared" si="400"/>
        <v>10</v>
      </c>
      <c r="R12809" t="str">
        <f t="shared" si="401"/>
        <v>Mid-range</v>
      </c>
    </row>
    <row r="12810" spans="1:18" x14ac:dyDescent="0.35">
      <c r="A12810">
        <v>12831422</v>
      </c>
      <c r="B12810" t="s">
        <v>8358</v>
      </c>
      <c r="C12810">
        <v>45990</v>
      </c>
      <c r="D12810" t="s">
        <v>226</v>
      </c>
      <c r="E12810" t="s">
        <v>1810</v>
      </c>
      <c r="F12810" t="s">
        <v>5074</v>
      </c>
      <c r="G12810" t="s">
        <v>8268</v>
      </c>
      <c r="H12810">
        <v>2022</v>
      </c>
      <c r="I12810">
        <v>12</v>
      </c>
      <c r="J12810" t="s">
        <v>21</v>
      </c>
      <c r="K12810" t="s">
        <v>22</v>
      </c>
      <c r="L12810" t="s">
        <v>64</v>
      </c>
      <c r="M12810" t="s">
        <v>32</v>
      </c>
      <c r="N12810">
        <v>1332</v>
      </c>
      <c r="O12810" t="s">
        <v>732</v>
      </c>
      <c r="P12810">
        <v>4</v>
      </c>
      <c r="Q12810">
        <f t="shared" si="400"/>
        <v>2</v>
      </c>
      <c r="R12810" t="str">
        <f t="shared" si="401"/>
        <v>Luxury</v>
      </c>
    </row>
    <row r="12811" spans="1:18" x14ac:dyDescent="0.35">
      <c r="A12811">
        <v>12831425</v>
      </c>
      <c r="B12811" t="s">
        <v>8267</v>
      </c>
      <c r="C12811">
        <v>41990</v>
      </c>
      <c r="D12811" t="s">
        <v>226</v>
      </c>
      <c r="E12811" t="s">
        <v>1810</v>
      </c>
      <c r="F12811" t="s">
        <v>5257</v>
      </c>
      <c r="G12811" t="s">
        <v>8268</v>
      </c>
      <c r="H12811">
        <v>2022</v>
      </c>
      <c r="I12811">
        <v>10</v>
      </c>
      <c r="J12811" t="s">
        <v>21</v>
      </c>
      <c r="K12811" t="s">
        <v>22</v>
      </c>
      <c r="L12811" t="s">
        <v>64</v>
      </c>
      <c r="M12811" t="s">
        <v>32</v>
      </c>
      <c r="N12811">
        <v>1332</v>
      </c>
      <c r="O12811" t="s">
        <v>25</v>
      </c>
      <c r="P12811">
        <v>4</v>
      </c>
      <c r="Q12811">
        <f t="shared" si="400"/>
        <v>2</v>
      </c>
      <c r="R12811" t="str">
        <f t="shared" si="401"/>
        <v>Luxury</v>
      </c>
    </row>
    <row r="12812" spans="1:18" x14ac:dyDescent="0.35">
      <c r="A12812">
        <v>12831426</v>
      </c>
      <c r="B12812" t="s">
        <v>8267</v>
      </c>
      <c r="C12812">
        <v>42490</v>
      </c>
      <c r="D12812" t="s">
        <v>226</v>
      </c>
      <c r="E12812" t="s">
        <v>1810</v>
      </c>
      <c r="F12812" t="s">
        <v>5257</v>
      </c>
      <c r="G12812" t="s">
        <v>8268</v>
      </c>
      <c r="H12812">
        <v>2022</v>
      </c>
      <c r="I12812">
        <v>9</v>
      </c>
      <c r="J12812" t="s">
        <v>21</v>
      </c>
      <c r="K12812" t="s">
        <v>22</v>
      </c>
      <c r="L12812" t="s">
        <v>64</v>
      </c>
      <c r="M12812" t="s">
        <v>32</v>
      </c>
      <c r="N12812">
        <v>1332</v>
      </c>
      <c r="O12812" t="s">
        <v>135</v>
      </c>
      <c r="P12812">
        <v>4</v>
      </c>
      <c r="Q12812">
        <f t="shared" si="400"/>
        <v>2</v>
      </c>
      <c r="R12812" t="str">
        <f t="shared" si="401"/>
        <v>Luxury</v>
      </c>
    </row>
    <row r="12813" spans="1:18" x14ac:dyDescent="0.35">
      <c r="A12813">
        <v>12831427</v>
      </c>
      <c r="B12813" t="s">
        <v>8267</v>
      </c>
      <c r="C12813">
        <v>42490</v>
      </c>
      <c r="D12813" t="s">
        <v>226</v>
      </c>
      <c r="E12813" t="s">
        <v>1810</v>
      </c>
      <c r="F12813" t="s">
        <v>5257</v>
      </c>
      <c r="G12813" t="s">
        <v>8268</v>
      </c>
      <c r="H12813">
        <v>2022</v>
      </c>
      <c r="I12813">
        <v>7</v>
      </c>
      <c r="J12813" t="s">
        <v>21</v>
      </c>
      <c r="K12813" t="s">
        <v>22</v>
      </c>
      <c r="L12813" t="s">
        <v>64</v>
      </c>
      <c r="M12813" t="s">
        <v>32</v>
      </c>
      <c r="N12813">
        <v>1332</v>
      </c>
      <c r="O12813" t="s">
        <v>47</v>
      </c>
      <c r="P12813">
        <v>4</v>
      </c>
      <c r="Q12813">
        <f t="shared" si="400"/>
        <v>2</v>
      </c>
      <c r="R12813" t="str">
        <f t="shared" si="401"/>
        <v>Luxury</v>
      </c>
    </row>
    <row r="12814" spans="1:18" x14ac:dyDescent="0.35">
      <c r="A12814">
        <v>12831429</v>
      </c>
      <c r="B12814" t="s">
        <v>11461</v>
      </c>
      <c r="C12814">
        <v>52690</v>
      </c>
      <c r="D12814" t="s">
        <v>226</v>
      </c>
      <c r="E12814" t="s">
        <v>552</v>
      </c>
      <c r="F12814" t="s">
        <v>2823</v>
      </c>
      <c r="G12814" t="s">
        <v>2127</v>
      </c>
      <c r="H12814">
        <v>2022</v>
      </c>
      <c r="I12814">
        <v>12</v>
      </c>
      <c r="J12814" t="s">
        <v>21</v>
      </c>
      <c r="K12814" t="s">
        <v>22</v>
      </c>
      <c r="L12814" t="s">
        <v>23</v>
      </c>
      <c r="M12814" t="s">
        <v>32</v>
      </c>
      <c r="N12814">
        <v>2488</v>
      </c>
      <c r="O12814" t="s">
        <v>47</v>
      </c>
      <c r="P12814">
        <v>5</v>
      </c>
      <c r="Q12814">
        <f t="shared" si="400"/>
        <v>2</v>
      </c>
      <c r="R12814" t="str">
        <f t="shared" si="401"/>
        <v>Luxury</v>
      </c>
    </row>
    <row r="12815" spans="1:18" x14ac:dyDescent="0.35">
      <c r="A12815">
        <v>12831430</v>
      </c>
      <c r="B12815" t="s">
        <v>12148</v>
      </c>
      <c r="C12815">
        <v>39999</v>
      </c>
      <c r="D12815" t="s">
        <v>127</v>
      </c>
      <c r="E12815" t="s">
        <v>998</v>
      </c>
      <c r="F12815" t="s">
        <v>999</v>
      </c>
      <c r="G12815" t="s">
        <v>4201</v>
      </c>
      <c r="H12815">
        <v>2021</v>
      </c>
      <c r="I12815">
        <v>13895</v>
      </c>
      <c r="J12815" t="s">
        <v>21</v>
      </c>
      <c r="K12815" t="s">
        <v>22</v>
      </c>
      <c r="L12815" t="s">
        <v>23</v>
      </c>
      <c r="M12815" t="s">
        <v>24</v>
      </c>
      <c r="N12815">
        <v>1998</v>
      </c>
      <c r="O12815" t="s">
        <v>33</v>
      </c>
      <c r="P12815">
        <v>5</v>
      </c>
      <c r="Q12815">
        <f t="shared" si="400"/>
        <v>3</v>
      </c>
      <c r="R12815" t="str">
        <f t="shared" si="401"/>
        <v>Mid-range</v>
      </c>
    </row>
    <row r="12816" spans="1:18" x14ac:dyDescent="0.35">
      <c r="A12816">
        <v>12831431</v>
      </c>
      <c r="B12816" t="s">
        <v>12149</v>
      </c>
      <c r="C12816">
        <v>40888</v>
      </c>
      <c r="D12816" t="s">
        <v>131</v>
      </c>
      <c r="E12816" t="s">
        <v>132</v>
      </c>
      <c r="F12816" t="s">
        <v>2036</v>
      </c>
      <c r="G12816" t="s">
        <v>6352</v>
      </c>
      <c r="H12816">
        <v>2017</v>
      </c>
      <c r="I12816">
        <v>42008</v>
      </c>
      <c r="J12816" t="s">
        <v>21</v>
      </c>
      <c r="K12816" t="s">
        <v>22</v>
      </c>
      <c r="L12816" t="s">
        <v>64</v>
      </c>
      <c r="M12816" t="s">
        <v>24</v>
      </c>
      <c r="N12816">
        <v>1395</v>
      </c>
      <c r="O12816" t="s">
        <v>47</v>
      </c>
      <c r="P12816">
        <v>5</v>
      </c>
      <c r="Q12816">
        <f t="shared" si="400"/>
        <v>7</v>
      </c>
      <c r="R12816" t="str">
        <f t="shared" si="401"/>
        <v>Luxury</v>
      </c>
    </row>
    <row r="12817" spans="1:18" x14ac:dyDescent="0.35">
      <c r="A12817">
        <v>12831441</v>
      </c>
      <c r="B12817" t="s">
        <v>12150</v>
      </c>
      <c r="C12817">
        <v>32999</v>
      </c>
      <c r="D12817" t="s">
        <v>165</v>
      </c>
      <c r="E12817" t="s">
        <v>568</v>
      </c>
      <c r="F12817" t="s">
        <v>5312</v>
      </c>
      <c r="G12817" t="s">
        <v>2468</v>
      </c>
      <c r="H12817">
        <v>2019</v>
      </c>
      <c r="I12817">
        <v>63575</v>
      </c>
      <c r="J12817" t="s">
        <v>21</v>
      </c>
      <c r="K12817" t="s">
        <v>22</v>
      </c>
      <c r="L12817" t="s">
        <v>23</v>
      </c>
      <c r="M12817" t="s">
        <v>24</v>
      </c>
      <c r="N12817">
        <v>2360</v>
      </c>
      <c r="O12817" t="s">
        <v>47</v>
      </c>
      <c r="P12817">
        <v>5</v>
      </c>
      <c r="Q12817">
        <f t="shared" si="400"/>
        <v>5</v>
      </c>
      <c r="R12817" t="str">
        <f t="shared" si="401"/>
        <v>Mid-range</v>
      </c>
    </row>
    <row r="12818" spans="1:18" x14ac:dyDescent="0.35">
      <c r="A12818">
        <v>12831442</v>
      </c>
      <c r="B12818" t="s">
        <v>12151</v>
      </c>
      <c r="C12818">
        <v>38999</v>
      </c>
      <c r="D12818" t="s">
        <v>249</v>
      </c>
      <c r="E12818" t="s">
        <v>301</v>
      </c>
      <c r="F12818" t="s">
        <v>251</v>
      </c>
      <c r="G12818">
        <v>986</v>
      </c>
      <c r="H12818">
        <v>2003</v>
      </c>
      <c r="I12818">
        <v>96115</v>
      </c>
      <c r="J12818" t="s">
        <v>304</v>
      </c>
      <c r="K12818" t="s">
        <v>81</v>
      </c>
      <c r="L12818" t="s">
        <v>64</v>
      </c>
      <c r="M12818" t="s">
        <v>24</v>
      </c>
      <c r="N12818">
        <v>3179</v>
      </c>
      <c r="O12818" t="s">
        <v>33</v>
      </c>
      <c r="P12818">
        <v>2</v>
      </c>
      <c r="Q12818">
        <f t="shared" si="400"/>
        <v>21</v>
      </c>
      <c r="R12818" t="str">
        <f t="shared" si="401"/>
        <v>Mid-range</v>
      </c>
    </row>
    <row r="12819" spans="1:18" x14ac:dyDescent="0.35">
      <c r="A12819">
        <v>12831446</v>
      </c>
      <c r="B12819" t="s">
        <v>12152</v>
      </c>
      <c r="C12819">
        <v>43456</v>
      </c>
      <c r="D12819" t="s">
        <v>88</v>
      </c>
      <c r="E12819" t="s">
        <v>108</v>
      </c>
      <c r="F12819" t="s">
        <v>1336</v>
      </c>
      <c r="G12819" t="s">
        <v>920</v>
      </c>
      <c r="H12819">
        <v>2022</v>
      </c>
      <c r="I12819">
        <v>45</v>
      </c>
      <c r="J12819" t="s">
        <v>21</v>
      </c>
      <c r="K12819" t="s">
        <v>22</v>
      </c>
      <c r="L12819" t="s">
        <v>23</v>
      </c>
      <c r="M12819" t="s">
        <v>32</v>
      </c>
      <c r="N12819">
        <v>1999</v>
      </c>
      <c r="O12819" t="s">
        <v>47</v>
      </c>
      <c r="P12819">
        <v>5</v>
      </c>
      <c r="Q12819">
        <f t="shared" si="400"/>
        <v>2</v>
      </c>
      <c r="R12819" t="str">
        <f t="shared" si="401"/>
        <v>Luxury</v>
      </c>
    </row>
    <row r="12820" spans="1:18" x14ac:dyDescent="0.35">
      <c r="A12820">
        <v>12831447</v>
      </c>
      <c r="B12820" t="s">
        <v>12153</v>
      </c>
      <c r="C12820">
        <v>71892</v>
      </c>
      <c r="D12820" t="s">
        <v>88</v>
      </c>
      <c r="E12820" t="s">
        <v>94</v>
      </c>
      <c r="F12820" t="s">
        <v>9165</v>
      </c>
      <c r="G12820" t="s">
        <v>12154</v>
      </c>
      <c r="H12820">
        <v>2022</v>
      </c>
      <c r="I12820">
        <v>45</v>
      </c>
      <c r="J12820" t="s">
        <v>21</v>
      </c>
      <c r="K12820" t="s">
        <v>22</v>
      </c>
      <c r="L12820" t="s">
        <v>31</v>
      </c>
      <c r="M12820" t="s">
        <v>32</v>
      </c>
      <c r="N12820">
        <v>2151</v>
      </c>
      <c r="O12820" t="s">
        <v>47</v>
      </c>
      <c r="P12820">
        <v>7</v>
      </c>
      <c r="Q12820">
        <f t="shared" si="400"/>
        <v>2</v>
      </c>
      <c r="R12820" t="str">
        <f t="shared" si="401"/>
        <v>Luxury</v>
      </c>
    </row>
    <row r="12821" spans="1:18" x14ac:dyDescent="0.35">
      <c r="A12821">
        <v>12831449</v>
      </c>
      <c r="B12821" t="s">
        <v>3404</v>
      </c>
      <c r="C12821">
        <v>41452</v>
      </c>
      <c r="D12821" t="s">
        <v>88</v>
      </c>
      <c r="E12821" t="s">
        <v>98</v>
      </c>
      <c r="F12821" t="s">
        <v>3405</v>
      </c>
      <c r="G12821" t="s">
        <v>3406</v>
      </c>
      <c r="H12821">
        <v>2022</v>
      </c>
      <c r="I12821">
        <v>45</v>
      </c>
      <c r="J12821" t="s">
        <v>86</v>
      </c>
      <c r="K12821" t="s">
        <v>22</v>
      </c>
      <c r="L12821" t="s">
        <v>23</v>
      </c>
      <c r="M12821" t="s">
        <v>32</v>
      </c>
      <c r="N12821">
        <v>1591</v>
      </c>
      <c r="O12821" t="s">
        <v>33</v>
      </c>
      <c r="P12821">
        <v>5</v>
      </c>
      <c r="Q12821">
        <f t="shared" si="400"/>
        <v>2</v>
      </c>
      <c r="R12821" t="str">
        <f t="shared" si="401"/>
        <v>Luxury</v>
      </c>
    </row>
    <row r="12822" spans="1:18" x14ac:dyDescent="0.35">
      <c r="A12822">
        <v>12831459</v>
      </c>
      <c r="B12822" t="s">
        <v>10582</v>
      </c>
      <c r="C12822">
        <v>43880</v>
      </c>
      <c r="D12822" t="s">
        <v>1601</v>
      </c>
      <c r="E12822" t="s">
        <v>10583</v>
      </c>
      <c r="F12822" t="s">
        <v>10584</v>
      </c>
      <c r="G12822" t="s">
        <v>10585</v>
      </c>
      <c r="H12822">
        <v>2022</v>
      </c>
      <c r="I12822">
        <v>8</v>
      </c>
      <c r="J12822" t="s">
        <v>21</v>
      </c>
      <c r="K12822" t="s">
        <v>22</v>
      </c>
      <c r="L12822" t="s">
        <v>64</v>
      </c>
      <c r="M12822" t="s">
        <v>247</v>
      </c>
      <c r="N12822">
        <v>1199</v>
      </c>
      <c r="O12822" t="s">
        <v>135</v>
      </c>
      <c r="P12822">
        <v>5</v>
      </c>
      <c r="Q12822">
        <f t="shared" si="400"/>
        <v>2</v>
      </c>
      <c r="R12822" t="str">
        <f t="shared" si="401"/>
        <v>Luxury</v>
      </c>
    </row>
    <row r="12823" spans="1:18" x14ac:dyDescent="0.35">
      <c r="A12823">
        <v>12831472</v>
      </c>
      <c r="B12823" t="s">
        <v>11711</v>
      </c>
      <c r="C12823">
        <v>18987</v>
      </c>
      <c r="D12823" t="s">
        <v>127</v>
      </c>
      <c r="E12823" t="s">
        <v>998</v>
      </c>
      <c r="F12823" t="s">
        <v>5374</v>
      </c>
      <c r="G12823" t="s">
        <v>1000</v>
      </c>
      <c r="H12823">
        <v>2016</v>
      </c>
      <c r="I12823">
        <v>109490</v>
      </c>
      <c r="J12823" t="s">
        <v>21</v>
      </c>
      <c r="K12823" t="s">
        <v>81</v>
      </c>
      <c r="L12823" t="s">
        <v>23</v>
      </c>
      <c r="M12823" t="s">
        <v>24</v>
      </c>
      <c r="N12823">
        <v>1998</v>
      </c>
      <c r="O12823" t="s">
        <v>47</v>
      </c>
      <c r="P12823">
        <v>5</v>
      </c>
      <c r="Q12823">
        <f t="shared" si="400"/>
        <v>8</v>
      </c>
      <c r="R12823" t="str">
        <f t="shared" si="401"/>
        <v>Mid-range</v>
      </c>
    </row>
    <row r="12824" spans="1:18" x14ac:dyDescent="0.35">
      <c r="A12824">
        <v>12831473</v>
      </c>
      <c r="B12824" t="s">
        <v>4964</v>
      </c>
      <c r="C12824">
        <v>17990</v>
      </c>
      <c r="D12824" t="s">
        <v>49</v>
      </c>
      <c r="E12824" t="s">
        <v>716</v>
      </c>
      <c r="F12824" t="s">
        <v>1844</v>
      </c>
      <c r="G12824" t="s">
        <v>4965</v>
      </c>
      <c r="H12824">
        <v>2013</v>
      </c>
      <c r="I12824">
        <v>134154</v>
      </c>
      <c r="J12824" t="s">
        <v>21</v>
      </c>
      <c r="K12824" t="s">
        <v>22</v>
      </c>
      <c r="L12824" t="s">
        <v>23</v>
      </c>
      <c r="M12824" t="s">
        <v>24</v>
      </c>
      <c r="N12824">
        <v>1997</v>
      </c>
      <c r="O12824" t="s">
        <v>33</v>
      </c>
      <c r="P12824">
        <v>7</v>
      </c>
      <c r="Q12824">
        <f t="shared" si="400"/>
        <v>11</v>
      </c>
      <c r="R12824" t="str">
        <f t="shared" si="401"/>
        <v>Mid-range</v>
      </c>
    </row>
    <row r="12825" spans="1:18" x14ac:dyDescent="0.35">
      <c r="A12825">
        <v>12831488</v>
      </c>
      <c r="B12825" t="s">
        <v>12155</v>
      </c>
      <c r="C12825">
        <v>30000</v>
      </c>
      <c r="D12825" t="s">
        <v>1475</v>
      </c>
      <c r="E12825">
        <v>300</v>
      </c>
      <c r="F12825" t="s">
        <v>1477</v>
      </c>
      <c r="G12825" t="s">
        <v>877</v>
      </c>
      <c r="H12825">
        <v>2013</v>
      </c>
      <c r="I12825">
        <v>14990</v>
      </c>
      <c r="J12825" t="s">
        <v>63</v>
      </c>
      <c r="K12825" t="s">
        <v>22</v>
      </c>
      <c r="L12825" t="s">
        <v>64</v>
      </c>
      <c r="M12825" t="s">
        <v>24</v>
      </c>
      <c r="N12825">
        <v>3604</v>
      </c>
      <c r="O12825" t="s">
        <v>116</v>
      </c>
      <c r="P12825">
        <v>5</v>
      </c>
      <c r="Q12825">
        <f t="shared" si="400"/>
        <v>11</v>
      </c>
      <c r="R12825" t="str">
        <f t="shared" si="401"/>
        <v>Mid-range</v>
      </c>
    </row>
    <row r="12826" spans="1:18" x14ac:dyDescent="0.35">
      <c r="A12826">
        <v>12831495</v>
      </c>
      <c r="B12826" t="s">
        <v>12156</v>
      </c>
      <c r="C12826">
        <v>9999</v>
      </c>
      <c r="D12826" t="s">
        <v>328</v>
      </c>
      <c r="E12826" t="s">
        <v>329</v>
      </c>
      <c r="F12826" t="s">
        <v>1516</v>
      </c>
      <c r="G12826" t="s">
        <v>8986</v>
      </c>
      <c r="H12826">
        <v>2013</v>
      </c>
      <c r="I12826">
        <v>196121</v>
      </c>
      <c r="J12826" t="s">
        <v>86</v>
      </c>
      <c r="K12826" t="s">
        <v>22</v>
      </c>
      <c r="L12826" t="s">
        <v>64</v>
      </c>
      <c r="M12826" t="s">
        <v>24</v>
      </c>
      <c r="N12826">
        <v>1798</v>
      </c>
      <c r="O12826" t="s">
        <v>25</v>
      </c>
      <c r="P12826">
        <v>5</v>
      </c>
      <c r="Q12826">
        <f t="shared" si="400"/>
        <v>11</v>
      </c>
      <c r="R12826" t="str">
        <f t="shared" si="401"/>
        <v>Budget</v>
      </c>
    </row>
    <row r="12827" spans="1:18" x14ac:dyDescent="0.35">
      <c r="A12827">
        <v>12831496</v>
      </c>
      <c r="B12827" t="s">
        <v>12157</v>
      </c>
      <c r="C12827">
        <v>22999</v>
      </c>
      <c r="D12827" t="s">
        <v>49</v>
      </c>
      <c r="E12827" t="s">
        <v>234</v>
      </c>
      <c r="F12827" t="s">
        <v>12158</v>
      </c>
      <c r="G12827" t="s">
        <v>235</v>
      </c>
      <c r="H12827">
        <v>2014</v>
      </c>
      <c r="I12827">
        <v>155936</v>
      </c>
      <c r="J12827" t="s">
        <v>236</v>
      </c>
      <c r="K12827" t="s">
        <v>22</v>
      </c>
      <c r="L12827" t="s">
        <v>31</v>
      </c>
      <c r="M12827" t="s">
        <v>24</v>
      </c>
      <c r="N12827">
        <v>2488</v>
      </c>
      <c r="O12827" t="s">
        <v>116</v>
      </c>
      <c r="P12827">
        <v>5</v>
      </c>
      <c r="Q12827">
        <f t="shared" si="400"/>
        <v>10</v>
      </c>
      <c r="R12827" t="str">
        <f t="shared" si="401"/>
        <v>Mid-range</v>
      </c>
    </row>
    <row r="12828" spans="1:18" x14ac:dyDescent="0.35">
      <c r="A12828">
        <v>12831497</v>
      </c>
      <c r="B12828" t="s">
        <v>12159</v>
      </c>
      <c r="C12828">
        <v>139990</v>
      </c>
      <c r="D12828" t="s">
        <v>249</v>
      </c>
      <c r="E12828">
        <v>911</v>
      </c>
      <c r="F12828" t="s">
        <v>6892</v>
      </c>
      <c r="G12828">
        <v>997</v>
      </c>
      <c r="H12828">
        <v>2007</v>
      </c>
      <c r="I12828">
        <v>62682</v>
      </c>
      <c r="J12828" t="s">
        <v>393</v>
      </c>
      <c r="K12828" t="s">
        <v>22</v>
      </c>
      <c r="L12828" t="s">
        <v>64</v>
      </c>
      <c r="M12828" t="s">
        <v>24</v>
      </c>
      <c r="N12828">
        <v>3824</v>
      </c>
      <c r="O12828" t="s">
        <v>25</v>
      </c>
      <c r="P12828">
        <v>4</v>
      </c>
      <c r="Q12828">
        <f t="shared" si="400"/>
        <v>17</v>
      </c>
      <c r="R12828" t="str">
        <f t="shared" si="401"/>
        <v>Luxury</v>
      </c>
    </row>
    <row r="12829" spans="1:18" x14ac:dyDescent="0.35">
      <c r="A12829">
        <v>12831498</v>
      </c>
      <c r="B12829" t="s">
        <v>9360</v>
      </c>
      <c r="C12829">
        <v>13890</v>
      </c>
      <c r="D12829" t="s">
        <v>112</v>
      </c>
      <c r="E12829" t="s">
        <v>9361</v>
      </c>
      <c r="F12829" t="s">
        <v>9362</v>
      </c>
      <c r="G12829" t="s">
        <v>9363</v>
      </c>
      <c r="H12829">
        <v>2006</v>
      </c>
      <c r="I12829">
        <v>233266</v>
      </c>
      <c r="J12829" t="s">
        <v>63</v>
      </c>
      <c r="K12829" t="s">
        <v>22</v>
      </c>
      <c r="L12829" t="s">
        <v>64</v>
      </c>
      <c r="M12829" t="s">
        <v>24</v>
      </c>
      <c r="N12829">
        <v>2995</v>
      </c>
      <c r="O12829" t="s">
        <v>47</v>
      </c>
      <c r="P12829">
        <v>5</v>
      </c>
      <c r="Q12829">
        <f t="shared" si="400"/>
        <v>18</v>
      </c>
      <c r="R12829" t="str">
        <f t="shared" si="401"/>
        <v>Mid-range</v>
      </c>
    </row>
    <row r="12830" spans="1:18" x14ac:dyDescent="0.35">
      <c r="A12830">
        <v>12831499</v>
      </c>
      <c r="B12830" t="s">
        <v>12160</v>
      </c>
      <c r="C12830">
        <v>17890</v>
      </c>
      <c r="D12830" t="s">
        <v>102</v>
      </c>
      <c r="E12830" t="s">
        <v>1212</v>
      </c>
      <c r="F12830" t="s">
        <v>7229</v>
      </c>
      <c r="G12830" t="s">
        <v>7041</v>
      </c>
      <c r="H12830">
        <v>2014</v>
      </c>
      <c r="I12830">
        <v>147627</v>
      </c>
      <c r="J12830" t="s">
        <v>63</v>
      </c>
      <c r="K12830" t="s">
        <v>22</v>
      </c>
      <c r="L12830" t="s">
        <v>31</v>
      </c>
      <c r="M12830" t="s">
        <v>24</v>
      </c>
      <c r="N12830">
        <v>1968</v>
      </c>
      <c r="O12830" t="s">
        <v>116</v>
      </c>
      <c r="P12830">
        <v>5</v>
      </c>
      <c r="Q12830">
        <f t="shared" si="400"/>
        <v>10</v>
      </c>
      <c r="R12830" t="str">
        <f t="shared" si="401"/>
        <v>Mid-range</v>
      </c>
    </row>
    <row r="12831" spans="1:18" x14ac:dyDescent="0.35">
      <c r="A12831">
        <v>12831500</v>
      </c>
      <c r="B12831" t="s">
        <v>4715</v>
      </c>
      <c r="C12831">
        <v>46890</v>
      </c>
      <c r="D12831" t="s">
        <v>102</v>
      </c>
      <c r="E12831" t="s">
        <v>386</v>
      </c>
      <c r="F12831" t="s">
        <v>4716</v>
      </c>
      <c r="G12831" t="s">
        <v>388</v>
      </c>
      <c r="H12831">
        <v>2018</v>
      </c>
      <c r="I12831">
        <v>104514</v>
      </c>
      <c r="J12831" t="s">
        <v>21</v>
      </c>
      <c r="K12831" t="s">
        <v>22</v>
      </c>
      <c r="L12831" t="s">
        <v>64</v>
      </c>
      <c r="M12831" t="s">
        <v>24</v>
      </c>
      <c r="N12831">
        <v>1984</v>
      </c>
      <c r="O12831" t="s">
        <v>47</v>
      </c>
      <c r="P12831">
        <v>5</v>
      </c>
      <c r="Q12831">
        <f t="shared" si="400"/>
        <v>6</v>
      </c>
      <c r="R12831" t="str">
        <f t="shared" si="401"/>
        <v>Luxury</v>
      </c>
    </row>
    <row r="12832" spans="1:18" x14ac:dyDescent="0.35">
      <c r="A12832">
        <v>12831501</v>
      </c>
      <c r="B12832" t="s">
        <v>12065</v>
      </c>
      <c r="C12832">
        <v>45100</v>
      </c>
      <c r="D12832" t="s">
        <v>127</v>
      </c>
      <c r="E12832">
        <v>3</v>
      </c>
      <c r="F12832" t="s">
        <v>1903</v>
      </c>
      <c r="G12832" t="s">
        <v>3821</v>
      </c>
      <c r="H12832">
        <v>2022</v>
      </c>
      <c r="I12832">
        <v>10</v>
      </c>
      <c r="J12832" t="s">
        <v>63</v>
      </c>
      <c r="K12832" t="s">
        <v>22</v>
      </c>
      <c r="L12832" t="s">
        <v>23</v>
      </c>
      <c r="M12832" t="s">
        <v>32</v>
      </c>
      <c r="N12832">
        <v>2488</v>
      </c>
      <c r="O12832" t="s">
        <v>25</v>
      </c>
      <c r="P12832">
        <v>5</v>
      </c>
      <c r="Q12832">
        <f t="shared" si="400"/>
        <v>2</v>
      </c>
      <c r="R12832" t="str">
        <f t="shared" si="401"/>
        <v>Luxury</v>
      </c>
    </row>
    <row r="12833" spans="1:18" x14ac:dyDescent="0.35">
      <c r="A12833">
        <v>12831503</v>
      </c>
      <c r="B12833" t="s">
        <v>12161</v>
      </c>
      <c r="C12833">
        <v>16987</v>
      </c>
      <c r="D12833" t="s">
        <v>188</v>
      </c>
      <c r="E12833" t="s">
        <v>594</v>
      </c>
      <c r="F12833" t="s">
        <v>3365</v>
      </c>
      <c r="G12833" t="s">
        <v>12162</v>
      </c>
      <c r="H12833">
        <v>2011</v>
      </c>
      <c r="I12833">
        <v>245913</v>
      </c>
      <c r="J12833" t="s">
        <v>21</v>
      </c>
      <c r="K12833" t="s">
        <v>22</v>
      </c>
      <c r="L12833" t="s">
        <v>31</v>
      </c>
      <c r="M12833" t="s">
        <v>24</v>
      </c>
      <c r="N12833">
        <v>2199</v>
      </c>
      <c r="O12833" t="s">
        <v>69</v>
      </c>
      <c r="P12833">
        <v>7</v>
      </c>
      <c r="Q12833">
        <f t="shared" si="400"/>
        <v>13</v>
      </c>
      <c r="R12833" t="str">
        <f t="shared" si="401"/>
        <v>Mid-range</v>
      </c>
    </row>
    <row r="12834" spans="1:18" x14ac:dyDescent="0.35">
      <c r="A12834">
        <v>12831504</v>
      </c>
      <c r="B12834" t="s">
        <v>1188</v>
      </c>
      <c r="C12834">
        <v>100670</v>
      </c>
      <c r="D12834" t="s">
        <v>59</v>
      </c>
      <c r="E12834" t="s">
        <v>1189</v>
      </c>
      <c r="F12834" t="s">
        <v>1190</v>
      </c>
      <c r="G12834" t="s">
        <v>1191</v>
      </c>
      <c r="H12834">
        <v>2021</v>
      </c>
      <c r="I12834">
        <v>8062</v>
      </c>
      <c r="J12834" t="s">
        <v>63</v>
      </c>
      <c r="K12834" t="s">
        <v>22</v>
      </c>
      <c r="L12834" t="s">
        <v>64</v>
      </c>
      <c r="M12834" t="s">
        <v>24</v>
      </c>
      <c r="N12834">
        <v>2998</v>
      </c>
      <c r="O12834" t="s">
        <v>47</v>
      </c>
      <c r="P12834">
        <v>5</v>
      </c>
      <c r="Q12834">
        <f t="shared" si="400"/>
        <v>3</v>
      </c>
      <c r="R12834" t="str">
        <f t="shared" si="401"/>
        <v>Luxury</v>
      </c>
    </row>
    <row r="12835" spans="1:18" x14ac:dyDescent="0.35">
      <c r="A12835">
        <v>12831506</v>
      </c>
      <c r="B12835" t="s">
        <v>6712</v>
      </c>
      <c r="C12835">
        <v>22632</v>
      </c>
      <c r="D12835" t="s">
        <v>49</v>
      </c>
      <c r="E12835" t="s">
        <v>234</v>
      </c>
      <c r="F12835" t="s">
        <v>717</v>
      </c>
      <c r="G12835" t="s">
        <v>243</v>
      </c>
      <c r="H12835">
        <v>2016</v>
      </c>
      <c r="I12835">
        <v>224888</v>
      </c>
      <c r="J12835" t="s">
        <v>338</v>
      </c>
      <c r="K12835" t="s">
        <v>22</v>
      </c>
      <c r="L12835" t="s">
        <v>31</v>
      </c>
      <c r="M12835" t="s">
        <v>24</v>
      </c>
      <c r="N12835">
        <v>2298</v>
      </c>
      <c r="O12835" t="s">
        <v>25</v>
      </c>
      <c r="P12835">
        <v>5</v>
      </c>
      <c r="Q12835">
        <f t="shared" si="400"/>
        <v>8</v>
      </c>
      <c r="R12835" t="str">
        <f t="shared" si="401"/>
        <v>Mid-range</v>
      </c>
    </row>
    <row r="12836" spans="1:18" x14ac:dyDescent="0.35">
      <c r="A12836">
        <v>12831508</v>
      </c>
      <c r="B12836" t="s">
        <v>12163</v>
      </c>
      <c r="C12836">
        <v>9866</v>
      </c>
      <c r="D12836" t="s">
        <v>49</v>
      </c>
      <c r="E12836" t="s">
        <v>716</v>
      </c>
      <c r="F12836" t="s">
        <v>12164</v>
      </c>
      <c r="G12836" t="s">
        <v>1845</v>
      </c>
      <c r="H12836">
        <v>2012</v>
      </c>
      <c r="I12836">
        <v>198616</v>
      </c>
      <c r="J12836" t="s">
        <v>21</v>
      </c>
      <c r="K12836" t="s">
        <v>22</v>
      </c>
      <c r="L12836" t="s">
        <v>23</v>
      </c>
      <c r="M12836" t="s">
        <v>24</v>
      </c>
      <c r="N12836">
        <v>1997</v>
      </c>
      <c r="O12836" t="s">
        <v>25</v>
      </c>
      <c r="P12836">
        <v>5</v>
      </c>
      <c r="Q12836">
        <f t="shared" si="400"/>
        <v>12</v>
      </c>
      <c r="R12836" t="str">
        <f t="shared" si="401"/>
        <v>Budget</v>
      </c>
    </row>
    <row r="12837" spans="1:18" x14ac:dyDescent="0.35">
      <c r="A12837">
        <v>12831509</v>
      </c>
      <c r="B12837" t="s">
        <v>9167</v>
      </c>
      <c r="C12837">
        <v>39990</v>
      </c>
      <c r="D12837" t="s">
        <v>42</v>
      </c>
      <c r="E12837" t="s">
        <v>1794</v>
      </c>
      <c r="F12837" t="s">
        <v>9168</v>
      </c>
      <c r="G12837" t="s">
        <v>1796</v>
      </c>
      <c r="H12837">
        <v>2019</v>
      </c>
      <c r="I12837">
        <v>58202</v>
      </c>
      <c r="J12837" t="s">
        <v>21</v>
      </c>
      <c r="K12837" t="s">
        <v>22</v>
      </c>
      <c r="L12837" t="s">
        <v>23</v>
      </c>
      <c r="M12837" t="s">
        <v>24</v>
      </c>
      <c r="N12837">
        <v>3649</v>
      </c>
      <c r="O12837" t="s">
        <v>116</v>
      </c>
      <c r="P12837">
        <v>7</v>
      </c>
      <c r="Q12837">
        <f t="shared" si="400"/>
        <v>5</v>
      </c>
      <c r="R12837" t="str">
        <f t="shared" si="401"/>
        <v>Mid-range</v>
      </c>
    </row>
    <row r="12838" spans="1:18" x14ac:dyDescent="0.35">
      <c r="A12838">
        <v>12831510</v>
      </c>
      <c r="B12838" t="s">
        <v>9140</v>
      </c>
      <c r="C12838">
        <v>34990</v>
      </c>
      <c r="D12838" t="s">
        <v>17</v>
      </c>
      <c r="E12838" t="s">
        <v>905</v>
      </c>
      <c r="F12838" t="s">
        <v>1930</v>
      </c>
      <c r="G12838" t="s">
        <v>6178</v>
      </c>
      <c r="H12838">
        <v>2018</v>
      </c>
      <c r="I12838">
        <v>84902</v>
      </c>
      <c r="J12838" t="s">
        <v>106</v>
      </c>
      <c r="K12838" t="s">
        <v>22</v>
      </c>
      <c r="L12838" t="s">
        <v>23</v>
      </c>
      <c r="M12838" t="s">
        <v>24</v>
      </c>
      <c r="N12838">
        <v>2694</v>
      </c>
      <c r="O12838" t="s">
        <v>47</v>
      </c>
      <c r="P12838">
        <v>2</v>
      </c>
      <c r="Q12838">
        <f t="shared" si="400"/>
        <v>6</v>
      </c>
      <c r="R12838" t="str">
        <f t="shared" si="401"/>
        <v>Mid-range</v>
      </c>
    </row>
    <row r="12839" spans="1:18" x14ac:dyDescent="0.35">
      <c r="A12839">
        <v>12831512</v>
      </c>
      <c r="B12839" t="s">
        <v>3061</v>
      </c>
      <c r="C12839">
        <v>40990</v>
      </c>
      <c r="D12839" t="s">
        <v>17</v>
      </c>
      <c r="E12839" t="s">
        <v>642</v>
      </c>
      <c r="F12839" t="s">
        <v>2470</v>
      </c>
      <c r="G12839" t="s">
        <v>1808</v>
      </c>
      <c r="H12839">
        <v>2019</v>
      </c>
      <c r="I12839">
        <v>64606</v>
      </c>
      <c r="J12839" t="s">
        <v>63</v>
      </c>
      <c r="K12839" t="s">
        <v>22</v>
      </c>
      <c r="L12839" t="s">
        <v>381</v>
      </c>
      <c r="M12839" t="s">
        <v>24</v>
      </c>
      <c r="N12839">
        <v>2494</v>
      </c>
      <c r="O12839" t="s">
        <v>47</v>
      </c>
      <c r="P12839">
        <v>5</v>
      </c>
      <c r="Q12839">
        <f t="shared" si="400"/>
        <v>5</v>
      </c>
      <c r="R12839" t="str">
        <f t="shared" si="401"/>
        <v>Luxury</v>
      </c>
    </row>
    <row r="12840" spans="1:18" x14ac:dyDescent="0.35">
      <c r="A12840">
        <v>12831514</v>
      </c>
      <c r="B12840" t="s">
        <v>12165</v>
      </c>
      <c r="C12840">
        <v>26990</v>
      </c>
      <c r="D12840" t="s">
        <v>42</v>
      </c>
      <c r="E12840" t="s">
        <v>71</v>
      </c>
      <c r="F12840" t="s">
        <v>10687</v>
      </c>
      <c r="G12840" t="s">
        <v>2185</v>
      </c>
      <c r="H12840">
        <v>2019</v>
      </c>
      <c r="I12840">
        <v>83126</v>
      </c>
      <c r="J12840" t="s">
        <v>141</v>
      </c>
      <c r="K12840" t="s">
        <v>22</v>
      </c>
      <c r="L12840" t="s">
        <v>64</v>
      </c>
      <c r="M12840" t="s">
        <v>24</v>
      </c>
      <c r="N12840">
        <v>1998</v>
      </c>
      <c r="O12840" t="s">
        <v>47</v>
      </c>
      <c r="P12840">
        <v>5</v>
      </c>
      <c r="Q12840">
        <f t="shared" si="400"/>
        <v>5</v>
      </c>
      <c r="R12840" t="str">
        <f t="shared" si="401"/>
        <v>Mid-range</v>
      </c>
    </row>
    <row r="12841" spans="1:18" x14ac:dyDescent="0.35">
      <c r="A12841">
        <v>12831517</v>
      </c>
      <c r="B12841" t="s">
        <v>4779</v>
      </c>
      <c r="C12841">
        <v>47990</v>
      </c>
      <c r="D12841" t="s">
        <v>54</v>
      </c>
      <c r="E12841" t="s">
        <v>175</v>
      </c>
      <c r="F12841" t="s">
        <v>900</v>
      </c>
      <c r="G12841" t="s">
        <v>4780</v>
      </c>
      <c r="H12841">
        <v>2017</v>
      </c>
      <c r="I12841">
        <v>90450</v>
      </c>
      <c r="J12841" t="s">
        <v>338</v>
      </c>
      <c r="K12841" t="s">
        <v>81</v>
      </c>
      <c r="L12841" t="s">
        <v>31</v>
      </c>
      <c r="M12841" t="s">
        <v>24</v>
      </c>
      <c r="N12841">
        <v>3198</v>
      </c>
      <c r="O12841" t="s">
        <v>47</v>
      </c>
      <c r="P12841">
        <v>5</v>
      </c>
      <c r="Q12841">
        <f t="shared" si="400"/>
        <v>7</v>
      </c>
      <c r="R12841" t="str">
        <f t="shared" si="401"/>
        <v>Luxury</v>
      </c>
    </row>
    <row r="12842" spans="1:18" x14ac:dyDescent="0.35">
      <c r="A12842">
        <v>12831518</v>
      </c>
      <c r="B12842" t="s">
        <v>3617</v>
      </c>
      <c r="C12842">
        <v>16990</v>
      </c>
      <c r="D12842" t="s">
        <v>102</v>
      </c>
      <c r="E12842" t="s">
        <v>222</v>
      </c>
      <c r="F12842" t="s">
        <v>3323</v>
      </c>
      <c r="G12842" t="s">
        <v>3618</v>
      </c>
      <c r="H12842">
        <v>2012</v>
      </c>
      <c r="I12842">
        <v>119035</v>
      </c>
      <c r="J12842" t="s">
        <v>86</v>
      </c>
      <c r="K12842" t="s">
        <v>22</v>
      </c>
      <c r="L12842" t="s">
        <v>64</v>
      </c>
      <c r="M12842" t="s">
        <v>24</v>
      </c>
      <c r="N12842">
        <v>1390</v>
      </c>
      <c r="O12842" t="s">
        <v>33</v>
      </c>
      <c r="P12842">
        <v>5</v>
      </c>
      <c r="Q12842">
        <f t="shared" si="400"/>
        <v>12</v>
      </c>
      <c r="R12842" t="str">
        <f t="shared" si="401"/>
        <v>Mid-range</v>
      </c>
    </row>
    <row r="12843" spans="1:18" x14ac:dyDescent="0.35">
      <c r="A12843">
        <v>12831524</v>
      </c>
      <c r="B12843" t="s">
        <v>2743</v>
      </c>
      <c r="C12843">
        <v>42990</v>
      </c>
      <c r="D12843" t="s">
        <v>42</v>
      </c>
      <c r="E12843" t="s">
        <v>1794</v>
      </c>
      <c r="F12843" t="s">
        <v>2744</v>
      </c>
      <c r="G12843" t="s">
        <v>1796</v>
      </c>
      <c r="H12843">
        <v>2019</v>
      </c>
      <c r="I12843">
        <v>45237</v>
      </c>
      <c r="J12843" t="s">
        <v>21</v>
      </c>
      <c r="K12843" t="s">
        <v>22</v>
      </c>
      <c r="L12843" t="s">
        <v>23</v>
      </c>
      <c r="M12843" t="s">
        <v>24</v>
      </c>
      <c r="N12843">
        <v>3649</v>
      </c>
      <c r="O12843" t="s">
        <v>47</v>
      </c>
      <c r="P12843">
        <v>7</v>
      </c>
      <c r="Q12843">
        <f t="shared" si="400"/>
        <v>5</v>
      </c>
      <c r="R12843" t="str">
        <f t="shared" si="401"/>
        <v>Luxury</v>
      </c>
    </row>
    <row r="12844" spans="1:18" x14ac:dyDescent="0.35">
      <c r="A12844">
        <v>12831525</v>
      </c>
      <c r="B12844" t="s">
        <v>12166</v>
      </c>
      <c r="C12844">
        <v>52990</v>
      </c>
      <c r="D12844" t="s">
        <v>165</v>
      </c>
      <c r="E12844" t="s">
        <v>209</v>
      </c>
      <c r="F12844" t="s">
        <v>3914</v>
      </c>
      <c r="G12844" t="s">
        <v>3771</v>
      </c>
      <c r="H12844">
        <v>2020</v>
      </c>
      <c r="I12844">
        <v>88900</v>
      </c>
      <c r="J12844" t="s">
        <v>21</v>
      </c>
      <c r="K12844" t="s">
        <v>22</v>
      </c>
      <c r="L12844" t="s">
        <v>31</v>
      </c>
      <c r="M12844" t="s">
        <v>24</v>
      </c>
      <c r="N12844">
        <v>2442</v>
      </c>
      <c r="O12844" t="s">
        <v>47</v>
      </c>
      <c r="P12844">
        <v>7</v>
      </c>
      <c r="Q12844">
        <f t="shared" si="400"/>
        <v>4</v>
      </c>
      <c r="R12844" t="str">
        <f t="shared" si="401"/>
        <v>Luxury</v>
      </c>
    </row>
    <row r="12845" spans="1:18" x14ac:dyDescent="0.35">
      <c r="A12845">
        <v>12831530</v>
      </c>
      <c r="B12845" t="s">
        <v>12167</v>
      </c>
      <c r="C12845">
        <v>15488</v>
      </c>
      <c r="D12845" t="s">
        <v>127</v>
      </c>
      <c r="E12845">
        <v>2</v>
      </c>
      <c r="F12845" t="s">
        <v>3065</v>
      </c>
      <c r="G12845" t="s">
        <v>1327</v>
      </c>
      <c r="H12845">
        <v>2017</v>
      </c>
      <c r="I12845">
        <v>111698</v>
      </c>
      <c r="J12845" t="s">
        <v>86</v>
      </c>
      <c r="K12845" t="s">
        <v>81</v>
      </c>
      <c r="L12845" t="s">
        <v>23</v>
      </c>
      <c r="M12845" t="s">
        <v>24</v>
      </c>
      <c r="N12845">
        <v>1496</v>
      </c>
      <c r="O12845" t="s">
        <v>47</v>
      </c>
      <c r="P12845">
        <v>5</v>
      </c>
      <c r="Q12845">
        <f t="shared" si="400"/>
        <v>7</v>
      </c>
      <c r="R12845" t="str">
        <f t="shared" si="401"/>
        <v>Mid-range</v>
      </c>
    </row>
    <row r="12846" spans="1:18" x14ac:dyDescent="0.35">
      <c r="A12846">
        <v>12831531</v>
      </c>
      <c r="B12846" t="s">
        <v>3088</v>
      </c>
      <c r="C12846">
        <v>39990</v>
      </c>
      <c r="D12846" t="s">
        <v>17</v>
      </c>
      <c r="E12846" t="s">
        <v>258</v>
      </c>
      <c r="F12846" t="s">
        <v>259</v>
      </c>
      <c r="G12846" t="s">
        <v>260</v>
      </c>
      <c r="H12846">
        <v>2015</v>
      </c>
      <c r="I12846">
        <v>145579</v>
      </c>
      <c r="J12846" t="s">
        <v>236</v>
      </c>
      <c r="K12846" t="s">
        <v>81</v>
      </c>
      <c r="L12846" t="s">
        <v>31</v>
      </c>
      <c r="M12846" t="s">
        <v>24</v>
      </c>
      <c r="N12846">
        <v>2982</v>
      </c>
      <c r="O12846" t="s">
        <v>116</v>
      </c>
      <c r="P12846">
        <v>5</v>
      </c>
      <c r="Q12846">
        <f t="shared" si="400"/>
        <v>9</v>
      </c>
      <c r="R12846" t="str">
        <f t="shared" si="401"/>
        <v>Mid-range</v>
      </c>
    </row>
    <row r="12847" spans="1:18" x14ac:dyDescent="0.35">
      <c r="A12847">
        <v>12831533</v>
      </c>
      <c r="B12847" t="s">
        <v>10940</v>
      </c>
      <c r="C12847">
        <v>14990</v>
      </c>
      <c r="D12847" t="s">
        <v>54</v>
      </c>
      <c r="E12847" t="s">
        <v>3348</v>
      </c>
      <c r="F12847" t="s">
        <v>760</v>
      </c>
      <c r="G12847" t="s">
        <v>3739</v>
      </c>
      <c r="H12847">
        <v>2012</v>
      </c>
      <c r="I12847">
        <v>169194</v>
      </c>
      <c r="J12847" t="s">
        <v>21</v>
      </c>
      <c r="K12847" t="s">
        <v>22</v>
      </c>
      <c r="L12847" t="s">
        <v>64</v>
      </c>
      <c r="M12847" t="s">
        <v>24</v>
      </c>
      <c r="N12847">
        <v>2521</v>
      </c>
      <c r="O12847" t="s">
        <v>116</v>
      </c>
      <c r="P12847">
        <v>5</v>
      </c>
      <c r="Q12847">
        <f t="shared" si="400"/>
        <v>12</v>
      </c>
      <c r="R12847" t="str">
        <f t="shared" si="401"/>
        <v>Mid-range</v>
      </c>
    </row>
    <row r="12848" spans="1:18" x14ac:dyDescent="0.35">
      <c r="A12848">
        <v>12831535</v>
      </c>
      <c r="B12848" t="s">
        <v>8424</v>
      </c>
      <c r="C12848">
        <v>29990</v>
      </c>
      <c r="D12848" t="s">
        <v>188</v>
      </c>
      <c r="E12848" t="s">
        <v>189</v>
      </c>
      <c r="F12848" t="s">
        <v>190</v>
      </c>
      <c r="G12848" t="s">
        <v>949</v>
      </c>
      <c r="H12848">
        <v>2019</v>
      </c>
      <c r="I12848">
        <v>92424</v>
      </c>
      <c r="J12848" t="s">
        <v>21</v>
      </c>
      <c r="K12848" t="s">
        <v>22</v>
      </c>
      <c r="L12848" t="s">
        <v>23</v>
      </c>
      <c r="M12848" t="s">
        <v>24</v>
      </c>
      <c r="N12848">
        <v>1999</v>
      </c>
      <c r="O12848" t="s">
        <v>25</v>
      </c>
      <c r="P12848">
        <v>5</v>
      </c>
      <c r="Q12848">
        <f t="shared" si="400"/>
        <v>5</v>
      </c>
      <c r="R12848" t="str">
        <f t="shared" si="401"/>
        <v>Mid-range</v>
      </c>
    </row>
    <row r="12849" spans="1:18" x14ac:dyDescent="0.35">
      <c r="A12849">
        <v>12831537</v>
      </c>
      <c r="B12849" t="s">
        <v>2006</v>
      </c>
      <c r="C12849">
        <v>53990</v>
      </c>
      <c r="D12849" t="s">
        <v>282</v>
      </c>
      <c r="E12849" t="s">
        <v>443</v>
      </c>
      <c r="F12849" t="s">
        <v>479</v>
      </c>
      <c r="G12849" t="s">
        <v>1410</v>
      </c>
      <c r="H12849">
        <v>2019</v>
      </c>
      <c r="I12849">
        <v>85130</v>
      </c>
      <c r="J12849" t="s">
        <v>21</v>
      </c>
      <c r="K12849" t="s">
        <v>22</v>
      </c>
      <c r="L12849" t="s">
        <v>64</v>
      </c>
      <c r="M12849" t="s">
        <v>24</v>
      </c>
      <c r="N12849">
        <v>3604</v>
      </c>
      <c r="O12849" t="s">
        <v>47</v>
      </c>
      <c r="P12849">
        <v>5</v>
      </c>
      <c r="Q12849">
        <f t="shared" si="400"/>
        <v>5</v>
      </c>
      <c r="R12849" t="str">
        <f t="shared" si="401"/>
        <v>Luxury</v>
      </c>
    </row>
    <row r="12850" spans="1:18" x14ac:dyDescent="0.35">
      <c r="A12850">
        <v>12831538</v>
      </c>
      <c r="B12850" t="s">
        <v>8725</v>
      </c>
      <c r="C12850">
        <v>33990</v>
      </c>
      <c r="D12850" t="s">
        <v>165</v>
      </c>
      <c r="E12850" t="s">
        <v>184</v>
      </c>
      <c r="F12850" t="s">
        <v>581</v>
      </c>
      <c r="G12850" t="s">
        <v>186</v>
      </c>
      <c r="H12850">
        <v>2018</v>
      </c>
      <c r="I12850">
        <v>42179</v>
      </c>
      <c r="J12850" t="s">
        <v>21</v>
      </c>
      <c r="K12850" t="s">
        <v>22</v>
      </c>
      <c r="L12850" t="s">
        <v>23</v>
      </c>
      <c r="M12850" t="s">
        <v>24</v>
      </c>
      <c r="N12850">
        <v>2360</v>
      </c>
      <c r="O12850" t="s">
        <v>25</v>
      </c>
      <c r="P12850">
        <v>7</v>
      </c>
      <c r="Q12850">
        <f t="shared" si="400"/>
        <v>6</v>
      </c>
      <c r="R12850" t="str">
        <f t="shared" si="401"/>
        <v>Mid-range</v>
      </c>
    </row>
    <row r="12851" spans="1:18" x14ac:dyDescent="0.35">
      <c r="A12851">
        <v>12831546</v>
      </c>
      <c r="B12851" t="s">
        <v>12168</v>
      </c>
      <c r="C12851">
        <v>14990</v>
      </c>
      <c r="D12851" t="s">
        <v>49</v>
      </c>
      <c r="E12851" t="s">
        <v>50</v>
      </c>
      <c r="F12851" t="s">
        <v>296</v>
      </c>
      <c r="G12851" t="s">
        <v>12169</v>
      </c>
      <c r="H12851">
        <v>2010</v>
      </c>
      <c r="I12851">
        <v>142454</v>
      </c>
      <c r="J12851" t="s">
        <v>21</v>
      </c>
      <c r="K12851" t="s">
        <v>81</v>
      </c>
      <c r="L12851" t="s">
        <v>23</v>
      </c>
      <c r="M12851" t="s">
        <v>24</v>
      </c>
      <c r="N12851">
        <v>2488</v>
      </c>
      <c r="O12851" t="s">
        <v>116</v>
      </c>
      <c r="P12851">
        <v>5</v>
      </c>
      <c r="Q12851">
        <f t="shared" si="400"/>
        <v>14</v>
      </c>
      <c r="R12851" t="str">
        <f t="shared" si="401"/>
        <v>Mid-range</v>
      </c>
    </row>
    <row r="12852" spans="1:18" x14ac:dyDescent="0.35">
      <c r="A12852">
        <v>12831548</v>
      </c>
      <c r="B12852" t="s">
        <v>5166</v>
      </c>
      <c r="C12852">
        <v>26999</v>
      </c>
      <c r="D12852" t="s">
        <v>54</v>
      </c>
      <c r="E12852" t="s">
        <v>55</v>
      </c>
      <c r="F12852" t="s">
        <v>2156</v>
      </c>
      <c r="G12852" t="s">
        <v>2157</v>
      </c>
      <c r="H12852">
        <v>2014</v>
      </c>
      <c r="I12852">
        <v>150093</v>
      </c>
      <c r="J12852" t="s">
        <v>21</v>
      </c>
      <c r="K12852" t="s">
        <v>22</v>
      </c>
      <c r="L12852" t="s">
        <v>23</v>
      </c>
      <c r="M12852" t="s">
        <v>24</v>
      </c>
      <c r="N12852">
        <v>3984</v>
      </c>
      <c r="O12852" t="s">
        <v>47</v>
      </c>
      <c r="P12852">
        <v>7</v>
      </c>
      <c r="Q12852">
        <f t="shared" si="400"/>
        <v>10</v>
      </c>
      <c r="R12852" t="str">
        <f t="shared" si="401"/>
        <v>Mid-range</v>
      </c>
    </row>
    <row r="12853" spans="1:18" x14ac:dyDescent="0.35">
      <c r="A12853">
        <v>12831551</v>
      </c>
      <c r="B12853" t="s">
        <v>2621</v>
      </c>
      <c r="C12853">
        <v>5990</v>
      </c>
      <c r="D12853" t="s">
        <v>282</v>
      </c>
      <c r="E12853" t="s">
        <v>443</v>
      </c>
      <c r="F12853" t="s">
        <v>479</v>
      </c>
      <c r="G12853" t="s">
        <v>2040</v>
      </c>
      <c r="H12853">
        <v>2007</v>
      </c>
      <c r="I12853">
        <v>339388</v>
      </c>
      <c r="J12853" t="s">
        <v>21</v>
      </c>
      <c r="K12853" t="s">
        <v>22</v>
      </c>
      <c r="L12853" t="s">
        <v>31</v>
      </c>
      <c r="M12853" t="s">
        <v>24</v>
      </c>
      <c r="N12853">
        <v>2987</v>
      </c>
      <c r="O12853" t="s">
        <v>47</v>
      </c>
      <c r="P12853">
        <v>5</v>
      </c>
      <c r="Q12853">
        <f t="shared" si="400"/>
        <v>17</v>
      </c>
      <c r="R12853" t="str">
        <f t="shared" si="401"/>
        <v>Budget</v>
      </c>
    </row>
    <row r="12854" spans="1:18" x14ac:dyDescent="0.35">
      <c r="A12854">
        <v>12831553</v>
      </c>
      <c r="B12854" t="s">
        <v>11639</v>
      </c>
      <c r="C12854">
        <v>18990</v>
      </c>
      <c r="D12854" t="s">
        <v>127</v>
      </c>
      <c r="E12854">
        <v>2</v>
      </c>
      <c r="F12854" t="s">
        <v>11640</v>
      </c>
      <c r="G12854" t="s">
        <v>3893</v>
      </c>
      <c r="H12854">
        <v>2019</v>
      </c>
      <c r="I12854">
        <v>86957</v>
      </c>
      <c r="J12854" t="s">
        <v>86</v>
      </c>
      <c r="K12854" t="s">
        <v>22</v>
      </c>
      <c r="L12854" t="s">
        <v>23</v>
      </c>
      <c r="M12854" t="s">
        <v>24</v>
      </c>
      <c r="N12854">
        <v>1496</v>
      </c>
      <c r="O12854" t="s">
        <v>33</v>
      </c>
      <c r="P12854">
        <v>5</v>
      </c>
      <c r="Q12854">
        <f t="shared" si="400"/>
        <v>5</v>
      </c>
      <c r="R12854" t="str">
        <f t="shared" si="401"/>
        <v>Mid-range</v>
      </c>
    </row>
    <row r="12855" spans="1:18" x14ac:dyDescent="0.35">
      <c r="A12855">
        <v>12831554</v>
      </c>
      <c r="B12855" t="s">
        <v>12170</v>
      </c>
      <c r="C12855">
        <v>6990</v>
      </c>
      <c r="D12855" t="s">
        <v>165</v>
      </c>
      <c r="E12855" t="s">
        <v>455</v>
      </c>
      <c r="F12855" t="s">
        <v>3305</v>
      </c>
      <c r="G12855" t="s">
        <v>4019</v>
      </c>
      <c r="H12855">
        <v>2009</v>
      </c>
      <c r="I12855">
        <v>243217</v>
      </c>
      <c r="J12855" t="s">
        <v>63</v>
      </c>
      <c r="K12855" t="s">
        <v>22</v>
      </c>
      <c r="L12855" t="s">
        <v>23</v>
      </c>
      <c r="M12855" t="s">
        <v>24</v>
      </c>
      <c r="N12855">
        <v>2360</v>
      </c>
      <c r="O12855" t="s">
        <v>69</v>
      </c>
      <c r="P12855">
        <v>5</v>
      </c>
      <c r="Q12855">
        <f t="shared" si="400"/>
        <v>15</v>
      </c>
      <c r="R12855" t="str">
        <f t="shared" si="401"/>
        <v>Budget</v>
      </c>
    </row>
    <row r="12856" spans="1:18" x14ac:dyDescent="0.35">
      <c r="A12856">
        <v>12831557</v>
      </c>
      <c r="B12856" t="s">
        <v>12171</v>
      </c>
      <c r="C12856">
        <v>10800</v>
      </c>
      <c r="D12856" t="s">
        <v>42</v>
      </c>
      <c r="E12856" t="s">
        <v>402</v>
      </c>
      <c r="F12856" t="s">
        <v>403</v>
      </c>
      <c r="G12856" t="s">
        <v>5552</v>
      </c>
      <c r="H12856">
        <v>2007</v>
      </c>
      <c r="I12856">
        <v>341294</v>
      </c>
      <c r="J12856" t="s">
        <v>205</v>
      </c>
      <c r="K12856" t="s">
        <v>22</v>
      </c>
      <c r="L12856" t="s">
        <v>31</v>
      </c>
      <c r="M12856" t="s">
        <v>24</v>
      </c>
      <c r="N12856">
        <v>2999</v>
      </c>
      <c r="O12856" t="s">
        <v>47</v>
      </c>
      <c r="P12856">
        <v>5</v>
      </c>
      <c r="Q12856">
        <f t="shared" si="400"/>
        <v>17</v>
      </c>
      <c r="R12856" t="str">
        <f t="shared" si="401"/>
        <v>Mid-range</v>
      </c>
    </row>
    <row r="12857" spans="1:18" x14ac:dyDescent="0.35">
      <c r="A12857">
        <v>12831558</v>
      </c>
      <c r="B12857" t="s">
        <v>12063</v>
      </c>
      <c r="C12857">
        <v>46888</v>
      </c>
      <c r="D12857" t="s">
        <v>88</v>
      </c>
      <c r="E12857" t="s">
        <v>625</v>
      </c>
      <c r="F12857" t="s">
        <v>626</v>
      </c>
      <c r="G12857" t="s">
        <v>12064</v>
      </c>
      <c r="H12857">
        <v>2020</v>
      </c>
      <c r="I12857">
        <v>15156</v>
      </c>
      <c r="J12857" t="s">
        <v>106</v>
      </c>
      <c r="K12857" t="s">
        <v>22</v>
      </c>
      <c r="L12857" t="s">
        <v>31</v>
      </c>
      <c r="M12857" t="s">
        <v>24</v>
      </c>
      <c r="N12857">
        <v>2497</v>
      </c>
      <c r="O12857" t="s">
        <v>47</v>
      </c>
      <c r="P12857">
        <v>3</v>
      </c>
      <c r="Q12857">
        <f t="shared" si="400"/>
        <v>4</v>
      </c>
      <c r="R12857" t="str">
        <f t="shared" si="401"/>
        <v>Luxury</v>
      </c>
    </row>
    <row r="12858" spans="1:18" x14ac:dyDescent="0.35">
      <c r="A12858">
        <v>12831559</v>
      </c>
      <c r="B12858" t="s">
        <v>7884</v>
      </c>
      <c r="C12858">
        <v>21990</v>
      </c>
      <c r="D12858" t="s">
        <v>102</v>
      </c>
      <c r="E12858" t="s">
        <v>222</v>
      </c>
      <c r="F12858" t="s">
        <v>4882</v>
      </c>
      <c r="G12858" t="s">
        <v>1107</v>
      </c>
      <c r="H12858">
        <v>2018</v>
      </c>
      <c r="I12858">
        <v>80067</v>
      </c>
      <c r="J12858" t="s">
        <v>86</v>
      </c>
      <c r="K12858" t="s">
        <v>81</v>
      </c>
      <c r="L12858" t="s">
        <v>64</v>
      </c>
      <c r="M12858" t="s">
        <v>24</v>
      </c>
      <c r="N12858">
        <v>1395</v>
      </c>
      <c r="O12858" t="s">
        <v>47</v>
      </c>
      <c r="P12858">
        <v>5</v>
      </c>
      <c r="Q12858">
        <f t="shared" si="400"/>
        <v>6</v>
      </c>
      <c r="R12858" t="str">
        <f t="shared" si="401"/>
        <v>Mid-range</v>
      </c>
    </row>
    <row r="12859" spans="1:18" x14ac:dyDescent="0.35">
      <c r="A12859">
        <v>12831571</v>
      </c>
      <c r="B12859" t="s">
        <v>4400</v>
      </c>
      <c r="C12859">
        <v>49990</v>
      </c>
      <c r="D12859" t="s">
        <v>42</v>
      </c>
      <c r="E12859" t="s">
        <v>179</v>
      </c>
      <c r="F12859" t="s">
        <v>293</v>
      </c>
      <c r="G12859" t="s">
        <v>181</v>
      </c>
      <c r="H12859">
        <v>2018</v>
      </c>
      <c r="I12859">
        <v>42521</v>
      </c>
      <c r="J12859" t="s">
        <v>205</v>
      </c>
      <c r="K12859" t="s">
        <v>22</v>
      </c>
      <c r="L12859" t="s">
        <v>31</v>
      </c>
      <c r="M12859" t="s">
        <v>24</v>
      </c>
      <c r="N12859">
        <v>2776</v>
      </c>
      <c r="O12859" t="s">
        <v>1085</v>
      </c>
      <c r="P12859">
        <v>5</v>
      </c>
      <c r="Q12859">
        <f t="shared" si="400"/>
        <v>6</v>
      </c>
      <c r="R12859" t="str">
        <f t="shared" si="401"/>
        <v>Luxury</v>
      </c>
    </row>
    <row r="12860" spans="1:18" x14ac:dyDescent="0.35">
      <c r="A12860">
        <v>12831572</v>
      </c>
      <c r="B12860" t="s">
        <v>5894</v>
      </c>
      <c r="C12860">
        <v>18990</v>
      </c>
      <c r="D12860" t="s">
        <v>54</v>
      </c>
      <c r="E12860" t="s">
        <v>2845</v>
      </c>
      <c r="F12860" t="s">
        <v>341</v>
      </c>
      <c r="G12860" t="s">
        <v>4845</v>
      </c>
      <c r="H12860">
        <v>2017</v>
      </c>
      <c r="I12860">
        <v>73623</v>
      </c>
      <c r="J12860" t="s">
        <v>21</v>
      </c>
      <c r="K12860" t="s">
        <v>22</v>
      </c>
      <c r="L12860" t="s">
        <v>64</v>
      </c>
      <c r="M12860" t="s">
        <v>24</v>
      </c>
      <c r="N12860">
        <v>1498</v>
      </c>
      <c r="O12860" t="s">
        <v>69</v>
      </c>
      <c r="P12860">
        <v>5</v>
      </c>
      <c r="Q12860">
        <f t="shared" si="400"/>
        <v>7</v>
      </c>
      <c r="R12860" t="str">
        <f t="shared" si="401"/>
        <v>Mid-range</v>
      </c>
    </row>
    <row r="12861" spans="1:18" x14ac:dyDescent="0.35">
      <c r="A12861">
        <v>12831579</v>
      </c>
      <c r="B12861" t="s">
        <v>934</v>
      </c>
      <c r="C12861">
        <v>58990</v>
      </c>
      <c r="D12861" t="s">
        <v>54</v>
      </c>
      <c r="E12861" t="s">
        <v>340</v>
      </c>
      <c r="F12861" t="s">
        <v>935</v>
      </c>
      <c r="G12861" t="s">
        <v>936</v>
      </c>
      <c r="H12861">
        <v>2019</v>
      </c>
      <c r="I12861">
        <v>61469</v>
      </c>
      <c r="J12861" t="s">
        <v>21</v>
      </c>
      <c r="K12861" t="s">
        <v>22</v>
      </c>
      <c r="L12861" t="s">
        <v>31</v>
      </c>
      <c r="M12861" t="s">
        <v>24</v>
      </c>
      <c r="N12861">
        <v>1996</v>
      </c>
      <c r="O12861" t="s">
        <v>135</v>
      </c>
      <c r="P12861">
        <v>7</v>
      </c>
      <c r="Q12861">
        <f t="shared" si="400"/>
        <v>5</v>
      </c>
      <c r="R12861" t="str">
        <f t="shared" si="401"/>
        <v>Luxury</v>
      </c>
    </row>
    <row r="12862" spans="1:18" x14ac:dyDescent="0.35">
      <c r="A12862">
        <v>12831589</v>
      </c>
      <c r="B12862" t="s">
        <v>9584</v>
      </c>
      <c r="C12862">
        <v>22987</v>
      </c>
      <c r="D12862" t="s">
        <v>54</v>
      </c>
      <c r="E12862" t="s">
        <v>3348</v>
      </c>
      <c r="F12862" t="s">
        <v>5178</v>
      </c>
      <c r="G12862" t="s">
        <v>3350</v>
      </c>
      <c r="H12862">
        <v>2015</v>
      </c>
      <c r="I12862">
        <v>64152</v>
      </c>
      <c r="J12862" t="s">
        <v>21</v>
      </c>
      <c r="K12862" t="s">
        <v>22</v>
      </c>
      <c r="L12862" t="s">
        <v>64</v>
      </c>
      <c r="M12862" t="s">
        <v>24</v>
      </c>
      <c r="N12862">
        <v>1596</v>
      </c>
      <c r="O12862" t="s">
        <v>47</v>
      </c>
      <c r="P12862">
        <v>5</v>
      </c>
      <c r="Q12862">
        <f t="shared" si="400"/>
        <v>9</v>
      </c>
      <c r="R12862" t="str">
        <f t="shared" si="401"/>
        <v>Mid-range</v>
      </c>
    </row>
    <row r="12863" spans="1:18" x14ac:dyDescent="0.35">
      <c r="A12863">
        <v>12831591</v>
      </c>
      <c r="B12863" t="s">
        <v>7152</v>
      </c>
      <c r="C12863">
        <v>29863</v>
      </c>
      <c r="D12863" t="s">
        <v>88</v>
      </c>
      <c r="E12863" t="s">
        <v>1014</v>
      </c>
      <c r="F12863" t="s">
        <v>2463</v>
      </c>
      <c r="G12863" t="s">
        <v>2057</v>
      </c>
      <c r="H12863">
        <v>2018</v>
      </c>
      <c r="I12863">
        <v>38765</v>
      </c>
      <c r="J12863" t="s">
        <v>21</v>
      </c>
      <c r="K12863" t="s">
        <v>22</v>
      </c>
      <c r="L12863" t="s">
        <v>23</v>
      </c>
      <c r="M12863" t="s">
        <v>24</v>
      </c>
      <c r="N12863">
        <v>1999</v>
      </c>
      <c r="O12863" t="s">
        <v>25</v>
      </c>
      <c r="P12863">
        <v>5</v>
      </c>
      <c r="Q12863">
        <f t="shared" si="400"/>
        <v>6</v>
      </c>
      <c r="R12863" t="str">
        <f t="shared" si="401"/>
        <v>Mid-range</v>
      </c>
    </row>
    <row r="12864" spans="1:18" x14ac:dyDescent="0.35">
      <c r="A12864">
        <v>12831592</v>
      </c>
      <c r="B12864" t="s">
        <v>9237</v>
      </c>
      <c r="C12864">
        <v>19987</v>
      </c>
      <c r="D12864" t="s">
        <v>188</v>
      </c>
      <c r="E12864" t="s">
        <v>995</v>
      </c>
      <c r="F12864" t="s">
        <v>696</v>
      </c>
      <c r="G12864" t="s">
        <v>996</v>
      </c>
      <c r="H12864">
        <v>2017</v>
      </c>
      <c r="I12864">
        <v>165355</v>
      </c>
      <c r="J12864" t="s">
        <v>63</v>
      </c>
      <c r="K12864" t="s">
        <v>22</v>
      </c>
      <c r="L12864" t="s">
        <v>23</v>
      </c>
      <c r="M12864" t="s">
        <v>24</v>
      </c>
      <c r="N12864">
        <v>1999</v>
      </c>
      <c r="O12864" t="s">
        <v>47</v>
      </c>
      <c r="P12864">
        <v>5</v>
      </c>
      <c r="Q12864">
        <f t="shared" si="400"/>
        <v>7</v>
      </c>
      <c r="R12864" t="str">
        <f t="shared" si="401"/>
        <v>Mid-range</v>
      </c>
    </row>
    <row r="12865" spans="1:18" x14ac:dyDescent="0.35">
      <c r="A12865">
        <v>12831596</v>
      </c>
      <c r="B12865" t="s">
        <v>12172</v>
      </c>
      <c r="C12865">
        <v>15990</v>
      </c>
      <c r="D12865" t="s">
        <v>165</v>
      </c>
      <c r="E12865" t="s">
        <v>166</v>
      </c>
      <c r="F12865" t="s">
        <v>639</v>
      </c>
      <c r="G12865" t="s">
        <v>1645</v>
      </c>
      <c r="H12865">
        <v>2014</v>
      </c>
      <c r="I12865">
        <v>144308</v>
      </c>
      <c r="J12865" t="s">
        <v>80</v>
      </c>
      <c r="K12865" t="s">
        <v>81</v>
      </c>
      <c r="L12865" t="s">
        <v>23</v>
      </c>
      <c r="M12865" t="s">
        <v>24</v>
      </c>
      <c r="N12865">
        <v>2351</v>
      </c>
      <c r="O12865" t="s">
        <v>47</v>
      </c>
      <c r="P12865">
        <v>2</v>
      </c>
      <c r="Q12865">
        <f t="shared" si="400"/>
        <v>10</v>
      </c>
      <c r="R12865" t="str">
        <f t="shared" si="401"/>
        <v>Mid-range</v>
      </c>
    </row>
    <row r="12866" spans="1:18" x14ac:dyDescent="0.35">
      <c r="A12866">
        <v>12831597</v>
      </c>
      <c r="B12866" t="s">
        <v>12173</v>
      </c>
      <c r="C12866">
        <v>27990</v>
      </c>
      <c r="D12866" t="s">
        <v>17</v>
      </c>
      <c r="E12866" t="s">
        <v>153</v>
      </c>
      <c r="F12866" t="s">
        <v>2686</v>
      </c>
      <c r="G12866" t="s">
        <v>3654</v>
      </c>
      <c r="H12866">
        <v>2014</v>
      </c>
      <c r="I12866">
        <v>140078</v>
      </c>
      <c r="J12866" t="s">
        <v>21</v>
      </c>
      <c r="K12866" t="s">
        <v>22</v>
      </c>
      <c r="L12866" t="s">
        <v>23</v>
      </c>
      <c r="M12866" t="s">
        <v>24</v>
      </c>
      <c r="N12866">
        <v>2494</v>
      </c>
      <c r="O12866" t="s">
        <v>135</v>
      </c>
      <c r="P12866">
        <v>5</v>
      </c>
      <c r="Q12866">
        <f t="shared" si="400"/>
        <v>10</v>
      </c>
      <c r="R12866" t="str">
        <f t="shared" si="401"/>
        <v>Mid-range</v>
      </c>
    </row>
    <row r="12867" spans="1:18" x14ac:dyDescent="0.35">
      <c r="A12867">
        <v>12831604</v>
      </c>
      <c r="B12867" t="s">
        <v>5748</v>
      </c>
      <c r="C12867">
        <v>12900</v>
      </c>
      <c r="D12867" t="s">
        <v>42</v>
      </c>
      <c r="E12867" t="s">
        <v>71</v>
      </c>
      <c r="F12867" t="s">
        <v>2900</v>
      </c>
      <c r="G12867" t="s">
        <v>441</v>
      </c>
      <c r="H12867">
        <v>2014</v>
      </c>
      <c r="I12867">
        <v>215611</v>
      </c>
      <c r="J12867" t="s">
        <v>46</v>
      </c>
      <c r="K12867" t="s">
        <v>22</v>
      </c>
      <c r="L12867" t="s">
        <v>23</v>
      </c>
      <c r="M12867" t="s">
        <v>24</v>
      </c>
      <c r="N12867">
        <v>2997</v>
      </c>
      <c r="O12867" t="s">
        <v>92</v>
      </c>
      <c r="P12867">
        <v>5</v>
      </c>
      <c r="Q12867">
        <f t="shared" ref="Q12867:Q12930" si="402">2024-H12867</f>
        <v>10</v>
      </c>
      <c r="R12867" t="str">
        <f t="shared" ref="R12867:R12930" si="403">IF(C12867&lt;=10000,"Budget",IF(C12867&lt;=40000,"Mid-range","Luxury"))</f>
        <v>Mid-range</v>
      </c>
    </row>
    <row r="12868" spans="1:18" x14ac:dyDescent="0.35">
      <c r="A12868">
        <v>12831610</v>
      </c>
      <c r="B12868" t="s">
        <v>12174</v>
      </c>
      <c r="C12868">
        <v>138900</v>
      </c>
      <c r="D12868" t="s">
        <v>449</v>
      </c>
      <c r="E12868" t="s">
        <v>2880</v>
      </c>
      <c r="F12868" t="s">
        <v>12175</v>
      </c>
      <c r="G12868" t="s">
        <v>12176</v>
      </c>
      <c r="H12868">
        <v>2021</v>
      </c>
      <c r="I12868">
        <v>22274</v>
      </c>
      <c r="J12868" t="s">
        <v>21</v>
      </c>
      <c r="K12868" t="s">
        <v>22</v>
      </c>
      <c r="L12868" t="s">
        <v>31</v>
      </c>
      <c r="M12868" t="s">
        <v>24</v>
      </c>
      <c r="N12868">
        <v>2996</v>
      </c>
      <c r="O12868" t="s">
        <v>47</v>
      </c>
      <c r="P12868">
        <v>7</v>
      </c>
      <c r="Q12868">
        <f t="shared" si="402"/>
        <v>3</v>
      </c>
      <c r="R12868" t="str">
        <f t="shared" si="403"/>
        <v>Luxury</v>
      </c>
    </row>
    <row r="12869" spans="1:18" x14ac:dyDescent="0.35">
      <c r="A12869">
        <v>12831616</v>
      </c>
      <c r="B12869" t="s">
        <v>12177</v>
      </c>
      <c r="C12869">
        <v>47990</v>
      </c>
      <c r="D12869" t="s">
        <v>282</v>
      </c>
      <c r="E12869" t="s">
        <v>459</v>
      </c>
      <c r="F12869" t="s">
        <v>1558</v>
      </c>
      <c r="G12869" t="s">
        <v>1559</v>
      </c>
      <c r="H12869">
        <v>2021</v>
      </c>
      <c r="I12869">
        <v>6715</v>
      </c>
      <c r="J12869" t="s">
        <v>21</v>
      </c>
      <c r="K12869" t="s">
        <v>22</v>
      </c>
      <c r="L12869" t="s">
        <v>23</v>
      </c>
      <c r="M12869" t="s">
        <v>247</v>
      </c>
      <c r="N12869">
        <v>2359</v>
      </c>
      <c r="O12869" t="s">
        <v>69</v>
      </c>
      <c r="P12869">
        <v>5</v>
      </c>
      <c r="Q12869">
        <f t="shared" si="402"/>
        <v>3</v>
      </c>
      <c r="R12869" t="str">
        <f t="shared" si="403"/>
        <v>Luxury</v>
      </c>
    </row>
    <row r="12870" spans="1:18" x14ac:dyDescent="0.35">
      <c r="A12870">
        <v>12831620</v>
      </c>
      <c r="B12870" t="s">
        <v>5691</v>
      </c>
      <c r="C12870">
        <v>6999</v>
      </c>
      <c r="D12870" t="s">
        <v>165</v>
      </c>
      <c r="E12870" t="s">
        <v>455</v>
      </c>
      <c r="F12870" t="s">
        <v>456</v>
      </c>
      <c r="G12870" t="s">
        <v>5692</v>
      </c>
      <c r="H12870">
        <v>2007</v>
      </c>
      <c r="I12870">
        <v>108739</v>
      </c>
      <c r="J12870" t="s">
        <v>63</v>
      </c>
      <c r="K12870" t="s">
        <v>22</v>
      </c>
      <c r="L12870" t="s">
        <v>23</v>
      </c>
      <c r="M12870" t="s">
        <v>24</v>
      </c>
      <c r="N12870">
        <v>2378</v>
      </c>
      <c r="O12870" t="s">
        <v>33</v>
      </c>
      <c r="P12870">
        <v>5</v>
      </c>
      <c r="Q12870">
        <f t="shared" si="402"/>
        <v>17</v>
      </c>
      <c r="R12870" t="str">
        <f t="shared" si="403"/>
        <v>Budget</v>
      </c>
    </row>
    <row r="12871" spans="1:18" x14ac:dyDescent="0.35">
      <c r="A12871">
        <v>12831627</v>
      </c>
      <c r="B12871" t="s">
        <v>952</v>
      </c>
      <c r="C12871">
        <v>12995</v>
      </c>
      <c r="D12871" t="s">
        <v>88</v>
      </c>
      <c r="E12871" t="s">
        <v>953</v>
      </c>
      <c r="F12871" t="s">
        <v>954</v>
      </c>
      <c r="G12871" t="s">
        <v>955</v>
      </c>
      <c r="H12871">
        <v>2012</v>
      </c>
      <c r="I12871">
        <v>154304</v>
      </c>
      <c r="J12871" t="s">
        <v>393</v>
      </c>
      <c r="K12871" t="s">
        <v>81</v>
      </c>
      <c r="L12871" t="s">
        <v>23</v>
      </c>
      <c r="M12871" t="s">
        <v>24</v>
      </c>
      <c r="N12871">
        <v>1591</v>
      </c>
      <c r="O12871" t="s">
        <v>1382</v>
      </c>
      <c r="P12871">
        <v>4</v>
      </c>
      <c r="Q12871">
        <f t="shared" si="402"/>
        <v>12</v>
      </c>
      <c r="R12871" t="str">
        <f t="shared" si="403"/>
        <v>Mid-range</v>
      </c>
    </row>
    <row r="12872" spans="1:18" x14ac:dyDescent="0.35">
      <c r="A12872">
        <v>12831630</v>
      </c>
      <c r="B12872" t="s">
        <v>11742</v>
      </c>
      <c r="C12872">
        <v>11995</v>
      </c>
      <c r="D12872" t="s">
        <v>102</v>
      </c>
      <c r="E12872" t="s">
        <v>1066</v>
      </c>
      <c r="F12872" t="s">
        <v>11743</v>
      </c>
      <c r="G12872" t="s">
        <v>6754</v>
      </c>
      <c r="H12872">
        <v>2016</v>
      </c>
      <c r="I12872">
        <v>162887</v>
      </c>
      <c r="J12872" t="s">
        <v>86</v>
      </c>
      <c r="K12872" t="s">
        <v>81</v>
      </c>
      <c r="L12872" t="s">
        <v>64</v>
      </c>
      <c r="M12872" t="s">
        <v>24</v>
      </c>
      <c r="N12872">
        <v>1197</v>
      </c>
      <c r="O12872" t="s">
        <v>69</v>
      </c>
      <c r="P12872">
        <v>5</v>
      </c>
      <c r="Q12872">
        <f t="shared" si="402"/>
        <v>8</v>
      </c>
      <c r="R12872" t="str">
        <f t="shared" si="403"/>
        <v>Mid-range</v>
      </c>
    </row>
    <row r="12873" spans="1:18" x14ac:dyDescent="0.35">
      <c r="A12873">
        <v>12831631</v>
      </c>
      <c r="B12873" t="s">
        <v>1988</v>
      </c>
      <c r="C12873">
        <v>36995</v>
      </c>
      <c r="D12873" t="s">
        <v>17</v>
      </c>
      <c r="E12873" t="s">
        <v>193</v>
      </c>
      <c r="F12873" t="s">
        <v>572</v>
      </c>
      <c r="G12873" t="s">
        <v>573</v>
      </c>
      <c r="H12873">
        <v>2018</v>
      </c>
      <c r="I12873">
        <v>131821</v>
      </c>
      <c r="J12873" t="s">
        <v>21</v>
      </c>
      <c r="K12873" t="s">
        <v>22</v>
      </c>
      <c r="L12873" t="s">
        <v>23</v>
      </c>
      <c r="M12873" t="s">
        <v>24</v>
      </c>
      <c r="N12873">
        <v>3456</v>
      </c>
      <c r="O12873" t="s">
        <v>47</v>
      </c>
      <c r="P12873">
        <v>7</v>
      </c>
      <c r="Q12873">
        <f t="shared" si="402"/>
        <v>6</v>
      </c>
      <c r="R12873" t="str">
        <f t="shared" si="403"/>
        <v>Mid-range</v>
      </c>
    </row>
    <row r="12874" spans="1:18" x14ac:dyDescent="0.35">
      <c r="A12874">
        <v>12831633</v>
      </c>
      <c r="B12874" t="s">
        <v>12178</v>
      </c>
      <c r="C12874">
        <v>10995</v>
      </c>
      <c r="D12874" t="s">
        <v>49</v>
      </c>
      <c r="E12874" t="s">
        <v>1681</v>
      </c>
      <c r="F12874" t="s">
        <v>767</v>
      </c>
      <c r="G12874" t="s">
        <v>6183</v>
      </c>
      <c r="H12874">
        <v>2012</v>
      </c>
      <c r="I12874">
        <v>134858</v>
      </c>
      <c r="J12874" t="s">
        <v>86</v>
      </c>
      <c r="K12874" t="s">
        <v>22</v>
      </c>
      <c r="L12874" t="s">
        <v>23</v>
      </c>
      <c r="M12874" t="s">
        <v>24</v>
      </c>
      <c r="N12874">
        <v>1797</v>
      </c>
      <c r="O12874" t="s">
        <v>47</v>
      </c>
      <c r="P12874">
        <v>5</v>
      </c>
      <c r="Q12874">
        <f t="shared" si="402"/>
        <v>12</v>
      </c>
      <c r="R12874" t="str">
        <f t="shared" si="403"/>
        <v>Mid-range</v>
      </c>
    </row>
    <row r="12875" spans="1:18" x14ac:dyDescent="0.35">
      <c r="A12875">
        <v>12831638</v>
      </c>
      <c r="B12875" t="s">
        <v>729</v>
      </c>
      <c r="C12875">
        <v>17999</v>
      </c>
      <c r="D12875" t="s">
        <v>42</v>
      </c>
      <c r="E12875" t="s">
        <v>730</v>
      </c>
      <c r="F12875" t="s">
        <v>622</v>
      </c>
      <c r="G12875" t="s">
        <v>731</v>
      </c>
      <c r="H12875">
        <v>2013</v>
      </c>
      <c r="I12875">
        <v>66173</v>
      </c>
      <c r="J12875" t="s">
        <v>21</v>
      </c>
      <c r="K12875" t="s">
        <v>22</v>
      </c>
      <c r="L12875" t="s">
        <v>23</v>
      </c>
      <c r="M12875" t="s">
        <v>24</v>
      </c>
      <c r="N12875">
        <v>1796</v>
      </c>
      <c r="O12875" t="s">
        <v>135</v>
      </c>
      <c r="P12875">
        <v>5</v>
      </c>
      <c r="Q12875">
        <f t="shared" si="402"/>
        <v>11</v>
      </c>
      <c r="R12875" t="str">
        <f t="shared" si="403"/>
        <v>Mid-range</v>
      </c>
    </row>
    <row r="12876" spans="1:18" x14ac:dyDescent="0.35">
      <c r="A12876">
        <v>12831644</v>
      </c>
      <c r="B12876" t="s">
        <v>4943</v>
      </c>
      <c r="C12876">
        <v>25888</v>
      </c>
      <c r="D12876" t="s">
        <v>49</v>
      </c>
      <c r="E12876" t="s">
        <v>1087</v>
      </c>
      <c r="F12876" t="s">
        <v>1453</v>
      </c>
      <c r="G12876" t="s">
        <v>1097</v>
      </c>
      <c r="H12876">
        <v>2018</v>
      </c>
      <c r="I12876">
        <v>104828</v>
      </c>
      <c r="J12876" t="s">
        <v>21</v>
      </c>
      <c r="K12876" t="s">
        <v>22</v>
      </c>
      <c r="L12876" t="s">
        <v>23</v>
      </c>
      <c r="M12876" t="s">
        <v>24</v>
      </c>
      <c r="N12876">
        <v>1997</v>
      </c>
      <c r="O12876" t="s">
        <v>25</v>
      </c>
      <c r="P12876">
        <v>5</v>
      </c>
      <c r="Q12876">
        <f t="shared" si="402"/>
        <v>6</v>
      </c>
      <c r="R12876" t="str">
        <f t="shared" si="403"/>
        <v>Mid-range</v>
      </c>
    </row>
    <row r="12877" spans="1:18" x14ac:dyDescent="0.35">
      <c r="A12877">
        <v>12831646</v>
      </c>
      <c r="B12877" t="s">
        <v>3107</v>
      </c>
      <c r="C12877">
        <v>68990</v>
      </c>
      <c r="D12877" t="s">
        <v>17</v>
      </c>
      <c r="E12877" t="s">
        <v>258</v>
      </c>
      <c r="F12877" t="s">
        <v>259</v>
      </c>
      <c r="G12877" t="s">
        <v>274</v>
      </c>
      <c r="H12877">
        <v>2020</v>
      </c>
      <c r="I12877">
        <v>53500</v>
      </c>
      <c r="J12877" t="s">
        <v>275</v>
      </c>
      <c r="K12877" t="s">
        <v>22</v>
      </c>
      <c r="L12877" t="s">
        <v>31</v>
      </c>
      <c r="M12877" t="s">
        <v>24</v>
      </c>
      <c r="N12877">
        <v>2753</v>
      </c>
      <c r="O12877" t="s">
        <v>25</v>
      </c>
      <c r="P12877">
        <v>5</v>
      </c>
      <c r="Q12877">
        <f t="shared" si="402"/>
        <v>4</v>
      </c>
      <c r="R12877" t="str">
        <f t="shared" si="403"/>
        <v>Luxury</v>
      </c>
    </row>
    <row r="12878" spans="1:18" x14ac:dyDescent="0.35">
      <c r="A12878">
        <v>12831650</v>
      </c>
      <c r="B12878" t="s">
        <v>12179</v>
      </c>
      <c r="C12878">
        <v>16800</v>
      </c>
      <c r="D12878" t="s">
        <v>188</v>
      </c>
      <c r="E12878" t="s">
        <v>333</v>
      </c>
      <c r="F12878" t="s">
        <v>1914</v>
      </c>
      <c r="G12878" t="s">
        <v>4062</v>
      </c>
      <c r="H12878">
        <v>2011</v>
      </c>
      <c r="I12878">
        <v>179410</v>
      </c>
      <c r="J12878" t="s">
        <v>21</v>
      </c>
      <c r="K12878" t="s">
        <v>22</v>
      </c>
      <c r="L12878" t="s">
        <v>23</v>
      </c>
      <c r="M12878" t="s">
        <v>24</v>
      </c>
      <c r="N12878">
        <v>3470</v>
      </c>
      <c r="O12878" t="s">
        <v>47</v>
      </c>
      <c r="P12878">
        <v>8</v>
      </c>
      <c r="Q12878">
        <f t="shared" si="402"/>
        <v>13</v>
      </c>
      <c r="R12878" t="str">
        <f t="shared" si="403"/>
        <v>Mid-range</v>
      </c>
    </row>
    <row r="12879" spans="1:18" x14ac:dyDescent="0.35">
      <c r="A12879">
        <v>12831674</v>
      </c>
      <c r="B12879" t="s">
        <v>12180</v>
      </c>
      <c r="C12879">
        <v>13999</v>
      </c>
      <c r="D12879" t="s">
        <v>88</v>
      </c>
      <c r="E12879" t="s">
        <v>94</v>
      </c>
      <c r="F12879" t="s">
        <v>8180</v>
      </c>
      <c r="G12879" t="s">
        <v>4324</v>
      </c>
      <c r="H12879">
        <v>2010</v>
      </c>
      <c r="I12879">
        <v>174464</v>
      </c>
      <c r="J12879" t="s">
        <v>21</v>
      </c>
      <c r="K12879" t="s">
        <v>22</v>
      </c>
      <c r="L12879" t="s">
        <v>31</v>
      </c>
      <c r="M12879" t="s">
        <v>24</v>
      </c>
      <c r="N12879">
        <v>2199</v>
      </c>
      <c r="O12879" t="s">
        <v>47</v>
      </c>
      <c r="P12879">
        <v>7</v>
      </c>
      <c r="Q12879">
        <f t="shared" si="402"/>
        <v>14</v>
      </c>
      <c r="R12879" t="str">
        <f t="shared" si="403"/>
        <v>Mid-range</v>
      </c>
    </row>
    <row r="12880" spans="1:18" x14ac:dyDescent="0.35">
      <c r="A12880">
        <v>12831675</v>
      </c>
      <c r="B12880" t="s">
        <v>12181</v>
      </c>
      <c r="C12880">
        <v>16888</v>
      </c>
      <c r="D12880" t="s">
        <v>17</v>
      </c>
      <c r="E12880" t="s">
        <v>642</v>
      </c>
      <c r="F12880" t="s">
        <v>7977</v>
      </c>
      <c r="G12880" t="s">
        <v>1134</v>
      </c>
      <c r="H12880">
        <v>2013</v>
      </c>
      <c r="I12880">
        <v>131519</v>
      </c>
      <c r="J12880" t="s">
        <v>63</v>
      </c>
      <c r="K12880" t="s">
        <v>22</v>
      </c>
      <c r="L12880" t="s">
        <v>23</v>
      </c>
      <c r="M12880" t="s">
        <v>24</v>
      </c>
      <c r="N12880">
        <v>2494</v>
      </c>
      <c r="O12880" t="s">
        <v>135</v>
      </c>
      <c r="P12880">
        <v>5</v>
      </c>
      <c r="Q12880">
        <f t="shared" si="402"/>
        <v>11</v>
      </c>
      <c r="R12880" t="str">
        <f t="shared" si="403"/>
        <v>Mid-range</v>
      </c>
    </row>
    <row r="12881" spans="1:18" x14ac:dyDescent="0.35">
      <c r="A12881">
        <v>12831681</v>
      </c>
      <c r="B12881" t="s">
        <v>12182</v>
      </c>
      <c r="C12881">
        <v>26990</v>
      </c>
      <c r="D12881" t="s">
        <v>17</v>
      </c>
      <c r="E12881" t="s">
        <v>153</v>
      </c>
      <c r="F12881" t="s">
        <v>703</v>
      </c>
      <c r="G12881" t="s">
        <v>11584</v>
      </c>
      <c r="H12881">
        <v>2016</v>
      </c>
      <c r="I12881">
        <v>136112</v>
      </c>
      <c r="J12881" t="s">
        <v>21</v>
      </c>
      <c r="K12881" t="s">
        <v>22</v>
      </c>
      <c r="L12881" t="s">
        <v>31</v>
      </c>
      <c r="M12881" t="s">
        <v>24</v>
      </c>
      <c r="N12881">
        <v>2231</v>
      </c>
      <c r="O12881" t="s">
        <v>47</v>
      </c>
      <c r="P12881">
        <v>5</v>
      </c>
      <c r="Q12881">
        <f t="shared" si="402"/>
        <v>8</v>
      </c>
      <c r="R12881" t="str">
        <f t="shared" si="403"/>
        <v>Mid-range</v>
      </c>
    </row>
    <row r="12882" spans="1:18" x14ac:dyDescent="0.35">
      <c r="A12882">
        <v>12831683</v>
      </c>
      <c r="B12882" t="s">
        <v>11890</v>
      </c>
      <c r="C12882">
        <v>34990</v>
      </c>
      <c r="D12882" t="s">
        <v>127</v>
      </c>
      <c r="E12882" t="s">
        <v>466</v>
      </c>
      <c r="F12882" t="s">
        <v>5522</v>
      </c>
      <c r="G12882" t="s">
        <v>1275</v>
      </c>
      <c r="H12882">
        <v>2017</v>
      </c>
      <c r="I12882">
        <v>30744</v>
      </c>
      <c r="J12882" t="s">
        <v>21</v>
      </c>
      <c r="K12882" t="s">
        <v>22</v>
      </c>
      <c r="L12882" t="s">
        <v>23</v>
      </c>
      <c r="M12882" t="s">
        <v>24</v>
      </c>
      <c r="N12882">
        <v>2488</v>
      </c>
      <c r="O12882" t="s">
        <v>69</v>
      </c>
      <c r="P12882">
        <v>5</v>
      </c>
      <c r="Q12882">
        <f t="shared" si="402"/>
        <v>7</v>
      </c>
      <c r="R12882" t="str">
        <f t="shared" si="403"/>
        <v>Mid-range</v>
      </c>
    </row>
    <row r="12883" spans="1:18" x14ac:dyDescent="0.35">
      <c r="A12883">
        <v>12831693</v>
      </c>
      <c r="B12883" t="s">
        <v>2131</v>
      </c>
      <c r="C12883">
        <v>62888</v>
      </c>
      <c r="D12883" t="s">
        <v>27</v>
      </c>
      <c r="E12883" t="s">
        <v>912</v>
      </c>
      <c r="F12883" t="s">
        <v>492</v>
      </c>
      <c r="G12883" t="s">
        <v>2132</v>
      </c>
      <c r="H12883">
        <v>2017</v>
      </c>
      <c r="I12883">
        <v>93699</v>
      </c>
      <c r="J12883" t="s">
        <v>393</v>
      </c>
      <c r="K12883" t="s">
        <v>22</v>
      </c>
      <c r="L12883" t="s">
        <v>64</v>
      </c>
      <c r="M12883" t="s">
        <v>24</v>
      </c>
      <c r="N12883">
        <v>1991</v>
      </c>
      <c r="O12883" t="s">
        <v>47</v>
      </c>
      <c r="P12883">
        <v>5</v>
      </c>
      <c r="Q12883">
        <f t="shared" si="402"/>
        <v>7</v>
      </c>
      <c r="R12883" t="str">
        <f t="shared" si="403"/>
        <v>Luxury</v>
      </c>
    </row>
    <row r="12884" spans="1:18" x14ac:dyDescent="0.35">
      <c r="A12884">
        <v>12831697</v>
      </c>
      <c r="B12884" t="s">
        <v>12183</v>
      </c>
      <c r="C12884">
        <v>16990</v>
      </c>
      <c r="D12884" t="s">
        <v>143</v>
      </c>
      <c r="E12884" t="s">
        <v>812</v>
      </c>
      <c r="F12884" t="s">
        <v>813</v>
      </c>
      <c r="G12884" t="s">
        <v>2093</v>
      </c>
      <c r="H12884">
        <v>2011</v>
      </c>
      <c r="I12884">
        <v>138101</v>
      </c>
      <c r="J12884" t="s">
        <v>63</v>
      </c>
      <c r="K12884" t="s">
        <v>22</v>
      </c>
      <c r="L12884" t="s">
        <v>64</v>
      </c>
      <c r="M12884" t="s">
        <v>24</v>
      </c>
      <c r="N12884">
        <v>2457</v>
      </c>
      <c r="O12884" t="s">
        <v>25</v>
      </c>
      <c r="P12884">
        <v>5</v>
      </c>
      <c r="Q12884">
        <f t="shared" si="402"/>
        <v>13</v>
      </c>
      <c r="R12884" t="str">
        <f t="shared" si="403"/>
        <v>Mid-range</v>
      </c>
    </row>
    <row r="12885" spans="1:18" x14ac:dyDescent="0.35">
      <c r="A12885">
        <v>12831698</v>
      </c>
      <c r="B12885" t="s">
        <v>12184</v>
      </c>
      <c r="C12885">
        <v>8500</v>
      </c>
      <c r="D12885" t="s">
        <v>328</v>
      </c>
      <c r="E12885" t="s">
        <v>2306</v>
      </c>
      <c r="F12885" t="s">
        <v>543</v>
      </c>
      <c r="G12885">
        <v>50</v>
      </c>
      <c r="H12885">
        <v>2010</v>
      </c>
      <c r="I12885">
        <v>107471</v>
      </c>
      <c r="J12885" t="s">
        <v>63</v>
      </c>
      <c r="K12885" t="s">
        <v>22</v>
      </c>
      <c r="L12885" t="s">
        <v>23</v>
      </c>
      <c r="M12885" t="s">
        <v>24</v>
      </c>
      <c r="N12885">
        <v>2354</v>
      </c>
      <c r="O12885" t="s">
        <v>11487</v>
      </c>
      <c r="P12885">
        <v>5</v>
      </c>
      <c r="Q12885">
        <f t="shared" si="402"/>
        <v>14</v>
      </c>
      <c r="R12885" t="str">
        <f t="shared" si="403"/>
        <v>Budget</v>
      </c>
    </row>
    <row r="12886" spans="1:18" x14ac:dyDescent="0.35">
      <c r="A12886">
        <v>12831700</v>
      </c>
      <c r="B12886" t="s">
        <v>12185</v>
      </c>
      <c r="C12886">
        <v>9950</v>
      </c>
      <c r="D12886" t="s">
        <v>102</v>
      </c>
      <c r="E12886" t="s">
        <v>222</v>
      </c>
      <c r="F12886" t="s">
        <v>6724</v>
      </c>
      <c r="G12886" t="s">
        <v>5060</v>
      </c>
      <c r="H12886">
        <v>2005</v>
      </c>
      <c r="I12886">
        <v>93934</v>
      </c>
      <c r="J12886" t="s">
        <v>86</v>
      </c>
      <c r="K12886" t="s">
        <v>22</v>
      </c>
      <c r="L12886" t="s">
        <v>64</v>
      </c>
      <c r="M12886" t="s">
        <v>24</v>
      </c>
      <c r="N12886">
        <v>1984</v>
      </c>
      <c r="O12886" t="s">
        <v>116</v>
      </c>
      <c r="P12886">
        <v>5</v>
      </c>
      <c r="Q12886">
        <f t="shared" si="402"/>
        <v>19</v>
      </c>
      <c r="R12886" t="str">
        <f t="shared" si="403"/>
        <v>Budget</v>
      </c>
    </row>
    <row r="12887" spans="1:18" x14ac:dyDescent="0.35">
      <c r="A12887">
        <v>12831701</v>
      </c>
      <c r="B12887" t="s">
        <v>12186</v>
      </c>
      <c r="C12887">
        <v>13950</v>
      </c>
      <c r="D12887" t="s">
        <v>27</v>
      </c>
      <c r="E12887" t="s">
        <v>11498</v>
      </c>
      <c r="F12887" t="s">
        <v>2241</v>
      </c>
      <c r="G12887" t="s">
        <v>7637</v>
      </c>
      <c r="H12887">
        <v>1998</v>
      </c>
      <c r="I12887">
        <v>123408</v>
      </c>
      <c r="J12887" t="s">
        <v>63</v>
      </c>
      <c r="K12887" t="s">
        <v>22</v>
      </c>
      <c r="L12887" t="s">
        <v>64</v>
      </c>
      <c r="M12887" t="s">
        <v>24</v>
      </c>
      <c r="N12887">
        <v>3199</v>
      </c>
      <c r="O12887" t="s">
        <v>116</v>
      </c>
      <c r="P12887">
        <v>5</v>
      </c>
      <c r="Q12887">
        <f t="shared" si="402"/>
        <v>26</v>
      </c>
      <c r="R12887" t="str">
        <f t="shared" si="403"/>
        <v>Mid-range</v>
      </c>
    </row>
    <row r="12888" spans="1:18" x14ac:dyDescent="0.35">
      <c r="A12888">
        <v>12831702</v>
      </c>
      <c r="B12888" t="s">
        <v>12187</v>
      </c>
      <c r="C12888">
        <v>20950</v>
      </c>
      <c r="D12888" t="s">
        <v>131</v>
      </c>
      <c r="E12888" t="s">
        <v>132</v>
      </c>
      <c r="F12888" t="s">
        <v>7192</v>
      </c>
      <c r="G12888" t="s">
        <v>2836</v>
      </c>
      <c r="H12888">
        <v>2012</v>
      </c>
      <c r="I12888">
        <v>115120</v>
      </c>
      <c r="J12888" t="s">
        <v>21</v>
      </c>
      <c r="K12888" t="s">
        <v>81</v>
      </c>
      <c r="L12888" t="s">
        <v>64</v>
      </c>
      <c r="M12888" t="s">
        <v>24</v>
      </c>
      <c r="N12888">
        <v>1984</v>
      </c>
      <c r="O12888" t="s">
        <v>47</v>
      </c>
      <c r="P12888">
        <v>5</v>
      </c>
      <c r="Q12888">
        <f t="shared" si="402"/>
        <v>12</v>
      </c>
      <c r="R12888" t="str">
        <f t="shared" si="403"/>
        <v>Mid-range</v>
      </c>
    </row>
    <row r="12889" spans="1:18" x14ac:dyDescent="0.35">
      <c r="A12889">
        <v>12831708</v>
      </c>
      <c r="B12889" t="s">
        <v>4343</v>
      </c>
      <c r="C12889">
        <v>27999</v>
      </c>
      <c r="D12889" t="s">
        <v>3659</v>
      </c>
      <c r="E12889" t="s">
        <v>4344</v>
      </c>
      <c r="F12889" t="s">
        <v>4345</v>
      </c>
      <c r="G12889" t="s">
        <v>4346</v>
      </c>
      <c r="H12889">
        <v>2019</v>
      </c>
      <c r="I12889">
        <v>60884</v>
      </c>
      <c r="J12889" t="s">
        <v>21</v>
      </c>
      <c r="K12889" t="s">
        <v>22</v>
      </c>
      <c r="L12889" t="s">
        <v>64</v>
      </c>
      <c r="M12889" t="s">
        <v>24</v>
      </c>
      <c r="N12889">
        <v>1967</v>
      </c>
      <c r="O12889" t="s">
        <v>33</v>
      </c>
      <c r="P12889">
        <v>5</v>
      </c>
      <c r="Q12889">
        <f t="shared" si="402"/>
        <v>5</v>
      </c>
      <c r="R12889" t="str">
        <f t="shared" si="403"/>
        <v>Mid-range</v>
      </c>
    </row>
    <row r="12890" spans="1:18" x14ac:dyDescent="0.35">
      <c r="A12890">
        <v>12831710</v>
      </c>
      <c r="B12890" t="s">
        <v>4505</v>
      </c>
      <c r="C12890">
        <v>59990</v>
      </c>
      <c r="D12890" t="s">
        <v>17</v>
      </c>
      <c r="E12890" t="s">
        <v>258</v>
      </c>
      <c r="F12890" t="s">
        <v>259</v>
      </c>
      <c r="G12890" t="s">
        <v>873</v>
      </c>
      <c r="H12890">
        <v>2019</v>
      </c>
      <c r="I12890">
        <v>85463</v>
      </c>
      <c r="J12890" t="s">
        <v>275</v>
      </c>
      <c r="K12890" t="s">
        <v>22</v>
      </c>
      <c r="L12890" t="s">
        <v>31</v>
      </c>
      <c r="M12890" t="s">
        <v>24</v>
      </c>
      <c r="N12890">
        <v>2753</v>
      </c>
      <c r="O12890" t="s">
        <v>47</v>
      </c>
      <c r="P12890">
        <v>5</v>
      </c>
      <c r="Q12890">
        <f t="shared" si="402"/>
        <v>5</v>
      </c>
      <c r="R12890" t="str">
        <f t="shared" si="403"/>
        <v>Luxury</v>
      </c>
    </row>
    <row r="12891" spans="1:18" x14ac:dyDescent="0.35">
      <c r="A12891">
        <v>12831712</v>
      </c>
      <c r="B12891" t="s">
        <v>12188</v>
      </c>
      <c r="C12891">
        <v>52888</v>
      </c>
      <c r="D12891" t="s">
        <v>102</v>
      </c>
      <c r="E12891" t="s">
        <v>386</v>
      </c>
      <c r="F12891" t="s">
        <v>1080</v>
      </c>
      <c r="G12891" t="s">
        <v>2980</v>
      </c>
      <c r="H12891">
        <v>2017</v>
      </c>
      <c r="I12891">
        <v>28166</v>
      </c>
      <c r="J12891" t="s">
        <v>21</v>
      </c>
      <c r="K12891" t="s">
        <v>22</v>
      </c>
      <c r="L12891" t="s">
        <v>64</v>
      </c>
      <c r="M12891" t="s">
        <v>24</v>
      </c>
      <c r="N12891">
        <v>1984</v>
      </c>
      <c r="O12891" t="s">
        <v>47</v>
      </c>
      <c r="P12891">
        <v>5</v>
      </c>
      <c r="Q12891">
        <f t="shared" si="402"/>
        <v>7</v>
      </c>
      <c r="R12891" t="str">
        <f t="shared" si="403"/>
        <v>Luxury</v>
      </c>
    </row>
    <row r="12892" spans="1:18" x14ac:dyDescent="0.35">
      <c r="A12892">
        <v>12831715</v>
      </c>
      <c r="B12892" t="s">
        <v>7092</v>
      </c>
      <c r="C12892">
        <v>67990</v>
      </c>
      <c r="D12892" t="s">
        <v>410</v>
      </c>
      <c r="E12892" t="s">
        <v>411</v>
      </c>
      <c r="F12892" t="s">
        <v>7093</v>
      </c>
      <c r="G12892" t="s">
        <v>1571</v>
      </c>
      <c r="H12892">
        <v>2022</v>
      </c>
      <c r="I12892">
        <v>1021</v>
      </c>
      <c r="J12892" t="s">
        <v>21</v>
      </c>
      <c r="K12892" t="s">
        <v>22</v>
      </c>
      <c r="L12892" t="s">
        <v>64</v>
      </c>
      <c r="M12892" t="s">
        <v>247</v>
      </c>
      <c r="N12892">
        <v>1969</v>
      </c>
      <c r="O12892" t="s">
        <v>47</v>
      </c>
      <c r="P12892">
        <v>5</v>
      </c>
      <c r="Q12892">
        <f t="shared" si="402"/>
        <v>2</v>
      </c>
      <c r="R12892" t="str">
        <f t="shared" si="403"/>
        <v>Luxury</v>
      </c>
    </row>
    <row r="12893" spans="1:18" x14ac:dyDescent="0.35">
      <c r="A12893">
        <v>12831743</v>
      </c>
      <c r="B12893" t="s">
        <v>7661</v>
      </c>
      <c r="C12893">
        <v>19990</v>
      </c>
      <c r="D12893" t="s">
        <v>17</v>
      </c>
      <c r="E12893" t="s">
        <v>632</v>
      </c>
      <c r="F12893" t="s">
        <v>99</v>
      </c>
      <c r="G12893" t="s">
        <v>7662</v>
      </c>
      <c r="H12893">
        <v>2018</v>
      </c>
      <c r="I12893">
        <v>78286</v>
      </c>
      <c r="J12893" t="s">
        <v>86</v>
      </c>
      <c r="K12893" t="s">
        <v>22</v>
      </c>
      <c r="L12893" t="s">
        <v>23</v>
      </c>
      <c r="M12893" t="s">
        <v>24</v>
      </c>
      <c r="N12893">
        <v>1497</v>
      </c>
      <c r="O12893" t="s">
        <v>116</v>
      </c>
      <c r="P12893">
        <v>5</v>
      </c>
      <c r="Q12893">
        <f t="shared" si="402"/>
        <v>6</v>
      </c>
      <c r="R12893" t="str">
        <f t="shared" si="403"/>
        <v>Mid-range</v>
      </c>
    </row>
    <row r="12894" spans="1:18" x14ac:dyDescent="0.35">
      <c r="A12894">
        <v>12831744</v>
      </c>
      <c r="B12894" t="s">
        <v>12189</v>
      </c>
      <c r="C12894">
        <v>48990</v>
      </c>
      <c r="D12894" t="s">
        <v>27</v>
      </c>
      <c r="E12894" t="s">
        <v>161</v>
      </c>
      <c r="F12894" t="s">
        <v>12190</v>
      </c>
      <c r="G12894" t="s">
        <v>433</v>
      </c>
      <c r="H12894">
        <v>2017</v>
      </c>
      <c r="I12894">
        <v>151775</v>
      </c>
      <c r="J12894" t="s">
        <v>106</v>
      </c>
      <c r="K12894" t="s">
        <v>22</v>
      </c>
      <c r="L12894" t="s">
        <v>31</v>
      </c>
      <c r="M12894" t="s">
        <v>24</v>
      </c>
      <c r="N12894">
        <v>2143</v>
      </c>
      <c r="O12894" t="s">
        <v>47</v>
      </c>
      <c r="P12894">
        <v>3</v>
      </c>
      <c r="Q12894">
        <f t="shared" si="402"/>
        <v>7</v>
      </c>
      <c r="R12894" t="str">
        <f t="shared" si="403"/>
        <v>Luxury</v>
      </c>
    </row>
    <row r="12895" spans="1:18" x14ac:dyDescent="0.35">
      <c r="A12895">
        <v>12831745</v>
      </c>
      <c r="B12895" t="s">
        <v>3506</v>
      </c>
      <c r="C12895">
        <v>39990</v>
      </c>
      <c r="D12895" t="s">
        <v>76</v>
      </c>
      <c r="E12895" t="s">
        <v>77</v>
      </c>
      <c r="F12895" t="s">
        <v>325</v>
      </c>
      <c r="G12895" t="s">
        <v>3215</v>
      </c>
      <c r="H12895">
        <v>2018</v>
      </c>
      <c r="I12895">
        <v>79780</v>
      </c>
      <c r="J12895" t="s">
        <v>182</v>
      </c>
      <c r="K12895" t="s">
        <v>22</v>
      </c>
      <c r="L12895" t="s">
        <v>31</v>
      </c>
      <c r="M12895" t="s">
        <v>24</v>
      </c>
      <c r="N12895">
        <v>2999</v>
      </c>
      <c r="O12895" t="s">
        <v>47</v>
      </c>
      <c r="P12895">
        <v>5</v>
      </c>
      <c r="Q12895">
        <f t="shared" si="402"/>
        <v>6</v>
      </c>
      <c r="R12895" t="str">
        <f t="shared" si="403"/>
        <v>Mid-range</v>
      </c>
    </row>
    <row r="12896" spans="1:18" x14ac:dyDescent="0.35">
      <c r="A12896">
        <v>12831746</v>
      </c>
      <c r="B12896" t="s">
        <v>11665</v>
      </c>
      <c r="C12896">
        <v>48999</v>
      </c>
      <c r="D12896" t="s">
        <v>54</v>
      </c>
      <c r="E12896" t="s">
        <v>175</v>
      </c>
      <c r="F12896" t="s">
        <v>964</v>
      </c>
      <c r="G12896" t="s">
        <v>650</v>
      </c>
      <c r="H12896">
        <v>2017</v>
      </c>
      <c r="I12896">
        <v>119807</v>
      </c>
      <c r="J12896" t="s">
        <v>236</v>
      </c>
      <c r="K12896" t="s">
        <v>22</v>
      </c>
      <c r="L12896" t="s">
        <v>31</v>
      </c>
      <c r="M12896" t="s">
        <v>24</v>
      </c>
      <c r="N12896">
        <v>3198</v>
      </c>
      <c r="O12896" t="s">
        <v>732</v>
      </c>
      <c r="P12896">
        <v>5</v>
      </c>
      <c r="Q12896">
        <f t="shared" si="402"/>
        <v>7</v>
      </c>
      <c r="R12896" t="str">
        <f t="shared" si="403"/>
        <v>Luxury</v>
      </c>
    </row>
    <row r="12897" spans="1:18" x14ac:dyDescent="0.35">
      <c r="A12897">
        <v>12831747</v>
      </c>
      <c r="B12897" t="s">
        <v>12191</v>
      </c>
      <c r="C12897">
        <v>4999</v>
      </c>
      <c r="D12897" t="s">
        <v>88</v>
      </c>
      <c r="E12897" t="s">
        <v>89</v>
      </c>
      <c r="F12897" t="s">
        <v>10859</v>
      </c>
      <c r="G12897" t="s">
        <v>12192</v>
      </c>
      <c r="H12897">
        <v>2005</v>
      </c>
      <c r="I12897">
        <v>106710</v>
      </c>
      <c r="J12897" t="s">
        <v>86</v>
      </c>
      <c r="K12897" t="s">
        <v>22</v>
      </c>
      <c r="L12897" t="s">
        <v>23</v>
      </c>
      <c r="M12897" t="s">
        <v>24</v>
      </c>
      <c r="N12897">
        <v>1975</v>
      </c>
      <c r="O12897" t="s">
        <v>74</v>
      </c>
      <c r="P12897">
        <v>5</v>
      </c>
      <c r="Q12897">
        <f t="shared" si="402"/>
        <v>19</v>
      </c>
      <c r="R12897" t="str">
        <f t="shared" si="403"/>
        <v>Budget</v>
      </c>
    </row>
    <row r="12898" spans="1:18" x14ac:dyDescent="0.35">
      <c r="A12898">
        <v>12831753</v>
      </c>
      <c r="B12898" t="s">
        <v>9817</v>
      </c>
      <c r="C12898">
        <v>13990</v>
      </c>
      <c r="D12898" t="s">
        <v>282</v>
      </c>
      <c r="E12898" t="s">
        <v>459</v>
      </c>
      <c r="F12898" t="s">
        <v>284</v>
      </c>
      <c r="G12898" t="s">
        <v>461</v>
      </c>
      <c r="H12898">
        <v>2013</v>
      </c>
      <c r="I12898">
        <v>97380</v>
      </c>
      <c r="J12898" t="s">
        <v>21</v>
      </c>
      <c r="K12898" t="s">
        <v>81</v>
      </c>
      <c r="L12898" t="s">
        <v>64</v>
      </c>
      <c r="M12898" t="s">
        <v>24</v>
      </c>
      <c r="N12898">
        <v>2359</v>
      </c>
      <c r="O12898" t="s">
        <v>135</v>
      </c>
      <c r="P12898">
        <v>5</v>
      </c>
      <c r="Q12898">
        <f t="shared" si="402"/>
        <v>11</v>
      </c>
      <c r="R12898" t="str">
        <f t="shared" si="403"/>
        <v>Mid-range</v>
      </c>
    </row>
    <row r="12899" spans="1:18" x14ac:dyDescent="0.35">
      <c r="A12899">
        <v>12831757</v>
      </c>
      <c r="B12899" t="s">
        <v>9397</v>
      </c>
      <c r="C12899">
        <v>40690</v>
      </c>
      <c r="D12899" t="s">
        <v>497</v>
      </c>
      <c r="E12899" t="s">
        <v>498</v>
      </c>
      <c r="F12899" t="s">
        <v>6776</v>
      </c>
      <c r="G12899" t="s">
        <v>6879</v>
      </c>
      <c r="H12899">
        <v>2022</v>
      </c>
      <c r="I12899">
        <v>12</v>
      </c>
      <c r="J12899" t="s">
        <v>21</v>
      </c>
      <c r="K12899" t="s">
        <v>22</v>
      </c>
      <c r="L12899" t="s">
        <v>23</v>
      </c>
      <c r="M12899" t="s">
        <v>32</v>
      </c>
      <c r="N12899">
        <v>1490</v>
      </c>
      <c r="O12899" t="s">
        <v>69</v>
      </c>
      <c r="P12899">
        <v>5</v>
      </c>
      <c r="Q12899">
        <f t="shared" si="402"/>
        <v>2</v>
      </c>
      <c r="R12899" t="str">
        <f t="shared" si="403"/>
        <v>Luxury</v>
      </c>
    </row>
    <row r="12900" spans="1:18" x14ac:dyDescent="0.35">
      <c r="A12900">
        <v>12831759</v>
      </c>
      <c r="B12900" t="s">
        <v>1162</v>
      </c>
      <c r="C12900">
        <v>32897</v>
      </c>
      <c r="D12900" t="s">
        <v>17</v>
      </c>
      <c r="E12900" t="s">
        <v>153</v>
      </c>
      <c r="F12900" t="s">
        <v>154</v>
      </c>
      <c r="G12900" t="s">
        <v>1163</v>
      </c>
      <c r="H12900">
        <v>2018</v>
      </c>
      <c r="I12900">
        <v>44938</v>
      </c>
      <c r="J12900" t="s">
        <v>21</v>
      </c>
      <c r="K12900" t="s">
        <v>22</v>
      </c>
      <c r="L12900" t="s">
        <v>23</v>
      </c>
      <c r="M12900" t="s">
        <v>24</v>
      </c>
      <c r="N12900">
        <v>1987</v>
      </c>
      <c r="O12900" t="s">
        <v>47</v>
      </c>
      <c r="P12900">
        <v>5</v>
      </c>
      <c r="Q12900">
        <f t="shared" si="402"/>
        <v>6</v>
      </c>
      <c r="R12900" t="str">
        <f t="shared" si="403"/>
        <v>Mid-range</v>
      </c>
    </row>
    <row r="12901" spans="1:18" x14ac:dyDescent="0.35">
      <c r="A12901">
        <v>12831767</v>
      </c>
      <c r="B12901" t="s">
        <v>12193</v>
      </c>
      <c r="C12901">
        <v>25990</v>
      </c>
      <c r="D12901" t="s">
        <v>54</v>
      </c>
      <c r="E12901" t="s">
        <v>1038</v>
      </c>
      <c r="F12901" t="s">
        <v>6266</v>
      </c>
      <c r="G12901" t="s">
        <v>6795</v>
      </c>
      <c r="H12901">
        <v>2018</v>
      </c>
      <c r="I12901">
        <v>42066</v>
      </c>
      <c r="J12901" t="s">
        <v>21</v>
      </c>
      <c r="K12901" t="s">
        <v>22</v>
      </c>
      <c r="L12901" t="s">
        <v>31</v>
      </c>
      <c r="M12901" t="s">
        <v>24</v>
      </c>
      <c r="N12901">
        <v>1997</v>
      </c>
      <c r="O12901" t="s">
        <v>47</v>
      </c>
      <c r="P12901">
        <v>5</v>
      </c>
      <c r="Q12901">
        <f t="shared" si="402"/>
        <v>6</v>
      </c>
      <c r="R12901" t="str">
        <f t="shared" si="403"/>
        <v>Mid-range</v>
      </c>
    </row>
    <row r="12902" spans="1:18" x14ac:dyDescent="0.35">
      <c r="A12902">
        <v>12831769</v>
      </c>
      <c r="B12902" t="s">
        <v>12194</v>
      </c>
      <c r="C12902">
        <v>19490</v>
      </c>
      <c r="D12902" t="s">
        <v>42</v>
      </c>
      <c r="E12902" t="s">
        <v>730</v>
      </c>
      <c r="F12902" t="s">
        <v>622</v>
      </c>
      <c r="G12902" t="s">
        <v>10037</v>
      </c>
      <c r="H12902">
        <v>2018</v>
      </c>
      <c r="I12902">
        <v>59965</v>
      </c>
      <c r="J12902" t="s">
        <v>21</v>
      </c>
      <c r="K12902" t="s">
        <v>22</v>
      </c>
      <c r="L12902" t="s">
        <v>23</v>
      </c>
      <c r="M12902" t="s">
        <v>24</v>
      </c>
      <c r="N12902">
        <v>1364</v>
      </c>
      <c r="O12902" t="s">
        <v>25</v>
      </c>
      <c r="P12902">
        <v>5</v>
      </c>
      <c r="Q12902">
        <f t="shared" si="402"/>
        <v>6</v>
      </c>
      <c r="R12902" t="str">
        <f t="shared" si="403"/>
        <v>Mid-range</v>
      </c>
    </row>
    <row r="12903" spans="1:18" x14ac:dyDescent="0.35">
      <c r="A12903">
        <v>12831772</v>
      </c>
      <c r="B12903" t="s">
        <v>10039</v>
      </c>
      <c r="C12903">
        <v>10990</v>
      </c>
      <c r="D12903" t="s">
        <v>42</v>
      </c>
      <c r="E12903" t="s">
        <v>43</v>
      </c>
      <c r="F12903" t="s">
        <v>10040</v>
      </c>
      <c r="G12903" t="s">
        <v>4172</v>
      </c>
      <c r="H12903">
        <v>2013</v>
      </c>
      <c r="I12903">
        <v>78660</v>
      </c>
      <c r="J12903" t="s">
        <v>63</v>
      </c>
      <c r="K12903" t="s">
        <v>22</v>
      </c>
      <c r="L12903" t="s">
        <v>23</v>
      </c>
      <c r="M12903" t="s">
        <v>24</v>
      </c>
      <c r="N12903">
        <v>1796</v>
      </c>
      <c r="O12903" t="s">
        <v>25</v>
      </c>
      <c r="P12903">
        <v>5</v>
      </c>
      <c r="Q12903">
        <f t="shared" si="402"/>
        <v>11</v>
      </c>
      <c r="R12903" t="str">
        <f t="shared" si="403"/>
        <v>Mid-range</v>
      </c>
    </row>
    <row r="12904" spans="1:18" x14ac:dyDescent="0.35">
      <c r="A12904">
        <v>12831776</v>
      </c>
      <c r="B12904" t="s">
        <v>12195</v>
      </c>
      <c r="C12904">
        <v>107500</v>
      </c>
      <c r="D12904" t="s">
        <v>17</v>
      </c>
      <c r="E12904" t="s">
        <v>171</v>
      </c>
      <c r="F12904" t="s">
        <v>12196</v>
      </c>
      <c r="G12904" t="s">
        <v>12197</v>
      </c>
      <c r="H12904">
        <v>2017</v>
      </c>
      <c r="I12904">
        <v>66400</v>
      </c>
      <c r="J12904" t="s">
        <v>21</v>
      </c>
      <c r="K12904" t="s">
        <v>22</v>
      </c>
      <c r="L12904" t="s">
        <v>31</v>
      </c>
      <c r="M12904" t="s">
        <v>24</v>
      </c>
      <c r="N12904">
        <v>4461</v>
      </c>
      <c r="O12904" t="s">
        <v>12198</v>
      </c>
      <c r="P12904">
        <v>7</v>
      </c>
      <c r="Q12904">
        <f t="shared" si="402"/>
        <v>7</v>
      </c>
      <c r="R12904" t="str">
        <f t="shared" si="403"/>
        <v>Luxury</v>
      </c>
    </row>
    <row r="12905" spans="1:18" x14ac:dyDescent="0.35">
      <c r="A12905">
        <v>12831777</v>
      </c>
      <c r="B12905" t="s">
        <v>12199</v>
      </c>
      <c r="C12905">
        <v>14990</v>
      </c>
      <c r="D12905" t="s">
        <v>3051</v>
      </c>
      <c r="E12905" t="s">
        <v>3052</v>
      </c>
      <c r="F12905" t="s">
        <v>10842</v>
      </c>
      <c r="G12905" t="s">
        <v>3054</v>
      </c>
      <c r="H12905">
        <v>2013</v>
      </c>
      <c r="I12905">
        <v>113757</v>
      </c>
      <c r="J12905" t="s">
        <v>21</v>
      </c>
      <c r="K12905" t="s">
        <v>22</v>
      </c>
      <c r="L12905" t="s">
        <v>23</v>
      </c>
      <c r="M12905" t="s">
        <v>24</v>
      </c>
      <c r="N12905">
        <v>2360</v>
      </c>
      <c r="O12905" t="s">
        <v>47</v>
      </c>
      <c r="P12905">
        <v>5</v>
      </c>
      <c r="Q12905">
        <f t="shared" si="402"/>
        <v>11</v>
      </c>
      <c r="R12905" t="str">
        <f t="shared" si="403"/>
        <v>Mid-range</v>
      </c>
    </row>
    <row r="12906" spans="1:18" x14ac:dyDescent="0.35">
      <c r="A12906">
        <v>12831780</v>
      </c>
      <c r="B12906" t="s">
        <v>12200</v>
      </c>
      <c r="C12906">
        <v>42350</v>
      </c>
      <c r="D12906" t="s">
        <v>127</v>
      </c>
      <c r="E12906">
        <v>3</v>
      </c>
      <c r="F12906" t="s">
        <v>1903</v>
      </c>
      <c r="G12906" t="s">
        <v>3821</v>
      </c>
      <c r="H12906">
        <v>2021</v>
      </c>
      <c r="I12906">
        <v>16800</v>
      </c>
      <c r="J12906" t="s">
        <v>86</v>
      </c>
      <c r="K12906" t="s">
        <v>22</v>
      </c>
      <c r="L12906" t="s">
        <v>23</v>
      </c>
      <c r="M12906" t="s">
        <v>24</v>
      </c>
      <c r="N12906">
        <v>2488</v>
      </c>
      <c r="O12906" t="s">
        <v>47</v>
      </c>
      <c r="P12906">
        <v>5</v>
      </c>
      <c r="Q12906">
        <f t="shared" si="402"/>
        <v>3</v>
      </c>
      <c r="R12906" t="str">
        <f t="shared" si="403"/>
        <v>Luxury</v>
      </c>
    </row>
    <row r="12907" spans="1:18" x14ac:dyDescent="0.35">
      <c r="A12907">
        <v>12831787</v>
      </c>
      <c r="B12907" t="s">
        <v>5156</v>
      </c>
      <c r="C12907">
        <v>22978</v>
      </c>
      <c r="D12907" t="s">
        <v>88</v>
      </c>
      <c r="E12907" t="s">
        <v>98</v>
      </c>
      <c r="F12907" t="s">
        <v>90</v>
      </c>
      <c r="G12907" t="s">
        <v>5157</v>
      </c>
      <c r="H12907">
        <v>2019</v>
      </c>
      <c r="I12907">
        <v>51020</v>
      </c>
      <c r="J12907" t="s">
        <v>86</v>
      </c>
      <c r="K12907" t="s">
        <v>22</v>
      </c>
      <c r="L12907" t="s">
        <v>23</v>
      </c>
      <c r="M12907" t="s">
        <v>24</v>
      </c>
      <c r="N12907">
        <v>1999</v>
      </c>
      <c r="O12907" t="s">
        <v>47</v>
      </c>
      <c r="P12907">
        <v>5</v>
      </c>
      <c r="Q12907">
        <f t="shared" si="402"/>
        <v>5</v>
      </c>
      <c r="R12907" t="str">
        <f t="shared" si="403"/>
        <v>Mid-range</v>
      </c>
    </row>
    <row r="12908" spans="1:18" x14ac:dyDescent="0.35">
      <c r="A12908">
        <v>12831788</v>
      </c>
      <c r="B12908" t="s">
        <v>12201</v>
      </c>
      <c r="C12908">
        <v>42990</v>
      </c>
      <c r="D12908" t="s">
        <v>143</v>
      </c>
      <c r="E12908" t="s">
        <v>144</v>
      </c>
      <c r="F12908" t="s">
        <v>1639</v>
      </c>
      <c r="G12908" t="s">
        <v>592</v>
      </c>
      <c r="H12908">
        <v>2020</v>
      </c>
      <c r="I12908">
        <v>40316</v>
      </c>
      <c r="J12908" t="s">
        <v>21</v>
      </c>
      <c r="K12908" t="s">
        <v>22</v>
      </c>
      <c r="L12908" t="s">
        <v>23</v>
      </c>
      <c r="M12908" t="s">
        <v>24</v>
      </c>
      <c r="N12908">
        <v>2498</v>
      </c>
      <c r="O12908" t="s">
        <v>116</v>
      </c>
      <c r="P12908">
        <v>5</v>
      </c>
      <c r="Q12908">
        <f t="shared" si="402"/>
        <v>4</v>
      </c>
      <c r="R12908" t="str">
        <f t="shared" si="403"/>
        <v>Luxury</v>
      </c>
    </row>
    <row r="12909" spans="1:18" x14ac:dyDescent="0.35">
      <c r="A12909">
        <v>12831789</v>
      </c>
      <c r="B12909" t="s">
        <v>10552</v>
      </c>
      <c r="C12909">
        <v>63987</v>
      </c>
      <c r="D12909" t="s">
        <v>102</v>
      </c>
      <c r="E12909" t="s">
        <v>1212</v>
      </c>
      <c r="F12909" t="s">
        <v>10529</v>
      </c>
      <c r="G12909" t="s">
        <v>5151</v>
      </c>
      <c r="H12909">
        <v>2021</v>
      </c>
      <c r="I12909">
        <v>24661</v>
      </c>
      <c r="J12909" t="s">
        <v>21</v>
      </c>
      <c r="K12909" t="s">
        <v>22</v>
      </c>
      <c r="L12909" t="s">
        <v>64</v>
      </c>
      <c r="M12909" t="s">
        <v>24</v>
      </c>
      <c r="N12909">
        <v>1984</v>
      </c>
      <c r="O12909" t="s">
        <v>47</v>
      </c>
      <c r="P12909">
        <v>5</v>
      </c>
      <c r="Q12909">
        <f t="shared" si="402"/>
        <v>3</v>
      </c>
      <c r="R12909" t="str">
        <f t="shared" si="403"/>
        <v>Luxury</v>
      </c>
    </row>
    <row r="12910" spans="1:18" x14ac:dyDescent="0.35">
      <c r="A12910">
        <v>12831790</v>
      </c>
      <c r="B12910" t="s">
        <v>12202</v>
      </c>
      <c r="C12910">
        <v>59990</v>
      </c>
      <c r="D12910" t="s">
        <v>410</v>
      </c>
      <c r="E12910" t="s">
        <v>1565</v>
      </c>
      <c r="F12910" t="s">
        <v>4651</v>
      </c>
      <c r="G12910" t="s">
        <v>2590</v>
      </c>
      <c r="H12910">
        <v>2019</v>
      </c>
      <c r="I12910">
        <v>44742</v>
      </c>
      <c r="J12910" t="s">
        <v>21</v>
      </c>
      <c r="K12910" t="s">
        <v>22</v>
      </c>
      <c r="L12910" t="s">
        <v>64</v>
      </c>
      <c r="M12910" t="s">
        <v>24</v>
      </c>
      <c r="N12910">
        <v>1969</v>
      </c>
      <c r="O12910" t="s">
        <v>47</v>
      </c>
      <c r="P12910">
        <v>5</v>
      </c>
      <c r="Q12910">
        <f t="shared" si="402"/>
        <v>5</v>
      </c>
      <c r="R12910" t="str">
        <f t="shared" si="403"/>
        <v>Luxury</v>
      </c>
    </row>
    <row r="12911" spans="1:18" x14ac:dyDescent="0.35">
      <c r="A12911">
        <v>12831792</v>
      </c>
      <c r="B12911" t="s">
        <v>3095</v>
      </c>
      <c r="C12911">
        <v>54990</v>
      </c>
      <c r="D12911" t="s">
        <v>17</v>
      </c>
      <c r="E12911" t="s">
        <v>193</v>
      </c>
      <c r="F12911" t="s">
        <v>395</v>
      </c>
      <c r="G12911" t="s">
        <v>573</v>
      </c>
      <c r="H12911">
        <v>2019</v>
      </c>
      <c r="I12911">
        <v>62915</v>
      </c>
      <c r="J12911" t="s">
        <v>21</v>
      </c>
      <c r="K12911" t="s">
        <v>22</v>
      </c>
      <c r="L12911" t="s">
        <v>23</v>
      </c>
      <c r="M12911" t="s">
        <v>24</v>
      </c>
      <c r="N12911">
        <v>3456</v>
      </c>
      <c r="O12911" t="s">
        <v>25</v>
      </c>
      <c r="P12911">
        <v>7</v>
      </c>
      <c r="Q12911">
        <f t="shared" si="402"/>
        <v>5</v>
      </c>
      <c r="R12911" t="str">
        <f t="shared" si="403"/>
        <v>Luxury</v>
      </c>
    </row>
    <row r="12912" spans="1:18" x14ac:dyDescent="0.35">
      <c r="A12912">
        <v>12831793</v>
      </c>
      <c r="B12912" t="s">
        <v>609</v>
      </c>
      <c r="C12912">
        <v>31880</v>
      </c>
      <c r="D12912" t="s">
        <v>88</v>
      </c>
      <c r="E12912" t="s">
        <v>108</v>
      </c>
      <c r="F12912" t="s">
        <v>513</v>
      </c>
      <c r="G12912" t="s">
        <v>610</v>
      </c>
      <c r="H12912">
        <v>2019</v>
      </c>
      <c r="I12912">
        <v>80125</v>
      </c>
      <c r="J12912" t="s">
        <v>21</v>
      </c>
      <c r="K12912" t="s">
        <v>22</v>
      </c>
      <c r="L12912" t="s">
        <v>23</v>
      </c>
      <c r="M12912" t="s">
        <v>24</v>
      </c>
      <c r="N12912">
        <v>1999</v>
      </c>
      <c r="O12912" t="s">
        <v>116</v>
      </c>
      <c r="P12912">
        <v>5</v>
      </c>
      <c r="Q12912">
        <f t="shared" si="402"/>
        <v>5</v>
      </c>
      <c r="R12912" t="str">
        <f t="shared" si="403"/>
        <v>Mid-range</v>
      </c>
    </row>
    <row r="12913" spans="1:18" x14ac:dyDescent="0.35">
      <c r="A12913">
        <v>12831794</v>
      </c>
      <c r="B12913" t="s">
        <v>107</v>
      </c>
      <c r="C12913">
        <v>31880</v>
      </c>
      <c r="D12913" t="s">
        <v>88</v>
      </c>
      <c r="E12913" t="s">
        <v>108</v>
      </c>
      <c r="F12913" t="s">
        <v>109</v>
      </c>
      <c r="G12913" t="s">
        <v>110</v>
      </c>
      <c r="H12913">
        <v>2016</v>
      </c>
      <c r="I12913">
        <v>43011</v>
      </c>
      <c r="J12913" t="s">
        <v>21</v>
      </c>
      <c r="K12913" t="s">
        <v>22</v>
      </c>
      <c r="L12913" t="s">
        <v>23</v>
      </c>
      <c r="M12913" t="s">
        <v>24</v>
      </c>
      <c r="N12913">
        <v>1591</v>
      </c>
      <c r="O12913" t="s">
        <v>33</v>
      </c>
      <c r="P12913">
        <v>5</v>
      </c>
      <c r="Q12913">
        <f t="shared" si="402"/>
        <v>8</v>
      </c>
      <c r="R12913" t="str">
        <f t="shared" si="403"/>
        <v>Mid-range</v>
      </c>
    </row>
    <row r="12914" spans="1:18" x14ac:dyDescent="0.35">
      <c r="A12914">
        <v>12831796</v>
      </c>
      <c r="B12914" t="s">
        <v>12203</v>
      </c>
      <c r="C12914">
        <v>21990</v>
      </c>
      <c r="D12914" t="s">
        <v>127</v>
      </c>
      <c r="E12914" t="s">
        <v>466</v>
      </c>
      <c r="F12914" t="s">
        <v>548</v>
      </c>
      <c r="G12914" t="s">
        <v>1091</v>
      </c>
      <c r="H12914">
        <v>2015</v>
      </c>
      <c r="I12914">
        <v>101555</v>
      </c>
      <c r="J12914" t="s">
        <v>21</v>
      </c>
      <c r="K12914" t="s">
        <v>22</v>
      </c>
      <c r="L12914" t="s">
        <v>23</v>
      </c>
      <c r="M12914" t="s">
        <v>24</v>
      </c>
      <c r="N12914">
        <v>1997</v>
      </c>
      <c r="O12914" t="s">
        <v>47</v>
      </c>
      <c r="P12914">
        <v>5</v>
      </c>
      <c r="Q12914">
        <f t="shared" si="402"/>
        <v>9</v>
      </c>
      <c r="R12914" t="str">
        <f t="shared" si="403"/>
        <v>Mid-range</v>
      </c>
    </row>
    <row r="12915" spans="1:18" x14ac:dyDescent="0.35">
      <c r="A12915">
        <v>12831799</v>
      </c>
      <c r="B12915" t="s">
        <v>7708</v>
      </c>
      <c r="C12915">
        <v>32750</v>
      </c>
      <c r="D12915" t="s">
        <v>88</v>
      </c>
      <c r="E12915" t="s">
        <v>108</v>
      </c>
      <c r="F12915" t="s">
        <v>7709</v>
      </c>
      <c r="G12915" t="s">
        <v>7710</v>
      </c>
      <c r="H12915">
        <v>2020</v>
      </c>
      <c r="I12915">
        <v>33578</v>
      </c>
      <c r="J12915" t="s">
        <v>21</v>
      </c>
      <c r="K12915" t="s">
        <v>22</v>
      </c>
      <c r="L12915" t="s">
        <v>23</v>
      </c>
      <c r="M12915" t="s">
        <v>24</v>
      </c>
      <c r="N12915">
        <v>1999</v>
      </c>
      <c r="O12915" t="s">
        <v>47</v>
      </c>
      <c r="P12915">
        <v>5</v>
      </c>
      <c r="Q12915">
        <f t="shared" si="402"/>
        <v>4</v>
      </c>
      <c r="R12915" t="str">
        <f t="shared" si="403"/>
        <v>Mid-range</v>
      </c>
    </row>
    <row r="12916" spans="1:18" x14ac:dyDescent="0.35">
      <c r="A12916">
        <v>12831801</v>
      </c>
      <c r="B12916" t="s">
        <v>12204</v>
      </c>
      <c r="C12916">
        <v>24999</v>
      </c>
      <c r="D12916" t="s">
        <v>497</v>
      </c>
      <c r="E12916" t="s">
        <v>8517</v>
      </c>
      <c r="F12916" t="s">
        <v>5045</v>
      </c>
      <c r="G12916" t="s">
        <v>600</v>
      </c>
      <c r="H12916">
        <v>2021</v>
      </c>
      <c r="I12916">
        <v>25855</v>
      </c>
      <c r="J12916" t="s">
        <v>21</v>
      </c>
      <c r="K12916" t="s">
        <v>22</v>
      </c>
      <c r="L12916" t="s">
        <v>23</v>
      </c>
      <c r="M12916" t="s">
        <v>24</v>
      </c>
      <c r="N12916">
        <v>1498</v>
      </c>
      <c r="O12916" t="s">
        <v>33</v>
      </c>
      <c r="P12916">
        <v>5</v>
      </c>
      <c r="Q12916">
        <f t="shared" si="402"/>
        <v>3</v>
      </c>
      <c r="R12916" t="str">
        <f t="shared" si="403"/>
        <v>Mid-range</v>
      </c>
    </row>
    <row r="12917" spans="1:18" x14ac:dyDescent="0.35">
      <c r="A12917">
        <v>12831802</v>
      </c>
      <c r="B12917" t="s">
        <v>9309</v>
      </c>
      <c r="C12917">
        <v>32500</v>
      </c>
      <c r="D12917" t="s">
        <v>49</v>
      </c>
      <c r="E12917" t="s">
        <v>50</v>
      </c>
      <c r="F12917" t="s">
        <v>4180</v>
      </c>
      <c r="G12917" t="s">
        <v>52</v>
      </c>
      <c r="H12917">
        <v>2020</v>
      </c>
      <c r="I12917">
        <v>43659</v>
      </c>
      <c r="J12917" t="s">
        <v>21</v>
      </c>
      <c r="K12917" t="s">
        <v>22</v>
      </c>
      <c r="L12917" t="s">
        <v>23</v>
      </c>
      <c r="M12917" t="s">
        <v>24</v>
      </c>
      <c r="N12917">
        <v>2488</v>
      </c>
      <c r="O12917" t="s">
        <v>135</v>
      </c>
      <c r="P12917">
        <v>5</v>
      </c>
      <c r="Q12917">
        <f t="shared" si="402"/>
        <v>4</v>
      </c>
      <c r="R12917" t="str">
        <f t="shared" si="403"/>
        <v>Mid-range</v>
      </c>
    </row>
    <row r="12918" spans="1:18" x14ac:dyDescent="0.35">
      <c r="A12918">
        <v>12831805</v>
      </c>
      <c r="B12918" t="s">
        <v>2349</v>
      </c>
      <c r="C12918">
        <v>43990</v>
      </c>
      <c r="D12918" t="s">
        <v>49</v>
      </c>
      <c r="E12918" t="s">
        <v>148</v>
      </c>
      <c r="F12918" t="s">
        <v>149</v>
      </c>
      <c r="G12918" t="s">
        <v>2350</v>
      </c>
      <c r="H12918">
        <v>2013</v>
      </c>
      <c r="I12918">
        <v>152602</v>
      </c>
      <c r="J12918" t="s">
        <v>21</v>
      </c>
      <c r="K12918" t="s">
        <v>81</v>
      </c>
      <c r="L12918" t="s">
        <v>31</v>
      </c>
      <c r="M12918" t="s">
        <v>24</v>
      </c>
      <c r="N12918">
        <v>2953</v>
      </c>
      <c r="O12918" t="s">
        <v>116</v>
      </c>
      <c r="P12918">
        <v>7</v>
      </c>
      <c r="Q12918">
        <f t="shared" si="402"/>
        <v>11</v>
      </c>
      <c r="R12918" t="str">
        <f t="shared" si="403"/>
        <v>Luxury</v>
      </c>
    </row>
    <row r="12919" spans="1:18" x14ac:dyDescent="0.35">
      <c r="A12919">
        <v>12831806</v>
      </c>
      <c r="B12919" t="s">
        <v>3714</v>
      </c>
      <c r="C12919">
        <v>139888</v>
      </c>
      <c r="D12919" t="s">
        <v>102</v>
      </c>
      <c r="E12919" t="s">
        <v>1082</v>
      </c>
      <c r="F12919" t="s">
        <v>3715</v>
      </c>
      <c r="G12919" t="s">
        <v>1267</v>
      </c>
      <c r="H12919">
        <v>2022</v>
      </c>
      <c r="I12919">
        <v>15</v>
      </c>
      <c r="J12919" t="s">
        <v>21</v>
      </c>
      <c r="K12919" t="s">
        <v>22</v>
      </c>
      <c r="L12919" t="s">
        <v>31</v>
      </c>
      <c r="M12919" t="s">
        <v>32</v>
      </c>
      <c r="N12919">
        <v>2967</v>
      </c>
      <c r="O12919" t="s">
        <v>25</v>
      </c>
      <c r="P12919">
        <v>5</v>
      </c>
      <c r="Q12919">
        <f t="shared" si="402"/>
        <v>2</v>
      </c>
      <c r="R12919" t="str">
        <f t="shared" si="403"/>
        <v>Luxury</v>
      </c>
    </row>
    <row r="12920" spans="1:18" x14ac:dyDescent="0.35">
      <c r="A12920">
        <v>12831807</v>
      </c>
      <c r="B12920" t="s">
        <v>10968</v>
      </c>
      <c r="C12920">
        <v>54878</v>
      </c>
      <c r="D12920" t="s">
        <v>102</v>
      </c>
      <c r="E12920" t="s">
        <v>386</v>
      </c>
      <c r="F12920" t="s">
        <v>10969</v>
      </c>
      <c r="G12920" t="s">
        <v>1447</v>
      </c>
      <c r="H12920">
        <v>2022</v>
      </c>
      <c r="I12920">
        <v>15</v>
      </c>
      <c r="J12920" t="s">
        <v>21</v>
      </c>
      <c r="K12920" t="s">
        <v>22</v>
      </c>
      <c r="L12920" t="s">
        <v>64</v>
      </c>
      <c r="M12920" t="s">
        <v>32</v>
      </c>
      <c r="N12920">
        <v>1984</v>
      </c>
      <c r="O12920" t="s">
        <v>47</v>
      </c>
      <c r="P12920">
        <v>5</v>
      </c>
      <c r="Q12920">
        <f t="shared" si="402"/>
        <v>2</v>
      </c>
      <c r="R12920" t="str">
        <f t="shared" si="403"/>
        <v>Luxury</v>
      </c>
    </row>
    <row r="12921" spans="1:18" x14ac:dyDescent="0.35">
      <c r="A12921">
        <v>12831808</v>
      </c>
      <c r="B12921" t="s">
        <v>10968</v>
      </c>
      <c r="C12921">
        <v>55878</v>
      </c>
      <c r="D12921" t="s">
        <v>102</v>
      </c>
      <c r="E12921" t="s">
        <v>386</v>
      </c>
      <c r="F12921" t="s">
        <v>10969</v>
      </c>
      <c r="G12921" t="s">
        <v>1447</v>
      </c>
      <c r="H12921">
        <v>2022</v>
      </c>
      <c r="I12921">
        <v>15</v>
      </c>
      <c r="J12921" t="s">
        <v>21</v>
      </c>
      <c r="K12921" t="s">
        <v>22</v>
      </c>
      <c r="L12921" t="s">
        <v>64</v>
      </c>
      <c r="M12921" t="s">
        <v>32</v>
      </c>
      <c r="N12921">
        <v>1984</v>
      </c>
      <c r="O12921" t="s">
        <v>33</v>
      </c>
      <c r="P12921">
        <v>5</v>
      </c>
      <c r="Q12921">
        <f t="shared" si="402"/>
        <v>2</v>
      </c>
      <c r="R12921" t="str">
        <f t="shared" si="403"/>
        <v>Luxury</v>
      </c>
    </row>
    <row r="12922" spans="1:18" x14ac:dyDescent="0.35">
      <c r="A12922">
        <v>12831809</v>
      </c>
      <c r="B12922" t="s">
        <v>1265</v>
      </c>
      <c r="C12922">
        <v>126878</v>
      </c>
      <c r="D12922" t="s">
        <v>102</v>
      </c>
      <c r="E12922" t="s">
        <v>1082</v>
      </c>
      <c r="F12922" t="s">
        <v>1266</v>
      </c>
      <c r="G12922" t="s">
        <v>1267</v>
      </c>
      <c r="H12922">
        <v>2022</v>
      </c>
      <c r="I12922">
        <v>15</v>
      </c>
      <c r="J12922" t="s">
        <v>21</v>
      </c>
      <c r="K12922" t="s">
        <v>22</v>
      </c>
      <c r="L12922" t="s">
        <v>31</v>
      </c>
      <c r="M12922" t="s">
        <v>32</v>
      </c>
      <c r="N12922">
        <v>2967</v>
      </c>
      <c r="O12922" t="s">
        <v>47</v>
      </c>
      <c r="P12922">
        <v>5</v>
      </c>
      <c r="Q12922">
        <f t="shared" si="402"/>
        <v>2</v>
      </c>
      <c r="R12922" t="str">
        <f t="shared" si="403"/>
        <v>Luxury</v>
      </c>
    </row>
    <row r="12923" spans="1:18" x14ac:dyDescent="0.35">
      <c r="A12923">
        <v>12831810</v>
      </c>
      <c r="B12923" t="s">
        <v>3445</v>
      </c>
      <c r="C12923">
        <v>104378</v>
      </c>
      <c r="D12923" t="s">
        <v>102</v>
      </c>
      <c r="E12923" t="s">
        <v>1082</v>
      </c>
      <c r="F12923" t="s">
        <v>3446</v>
      </c>
      <c r="G12923" t="s">
        <v>1267</v>
      </c>
      <c r="H12923">
        <v>2022</v>
      </c>
      <c r="I12923">
        <v>15</v>
      </c>
      <c r="J12923" t="s">
        <v>21</v>
      </c>
      <c r="K12923" t="s">
        <v>22</v>
      </c>
      <c r="L12923" t="s">
        <v>31</v>
      </c>
      <c r="M12923" t="s">
        <v>32</v>
      </c>
      <c r="N12923">
        <v>2967</v>
      </c>
      <c r="O12923" t="s">
        <v>47</v>
      </c>
      <c r="P12923">
        <v>5</v>
      </c>
      <c r="Q12923">
        <f t="shared" si="402"/>
        <v>2</v>
      </c>
      <c r="R12923" t="str">
        <f t="shared" si="403"/>
        <v>Luxury</v>
      </c>
    </row>
    <row r="12924" spans="1:18" x14ac:dyDescent="0.35">
      <c r="A12924">
        <v>12831811</v>
      </c>
      <c r="B12924" t="s">
        <v>10968</v>
      </c>
      <c r="C12924">
        <v>54878</v>
      </c>
      <c r="D12924" t="s">
        <v>102</v>
      </c>
      <c r="E12924" t="s">
        <v>386</v>
      </c>
      <c r="F12924" t="s">
        <v>10969</v>
      </c>
      <c r="G12924" t="s">
        <v>1447</v>
      </c>
      <c r="H12924">
        <v>2022</v>
      </c>
      <c r="I12924">
        <v>15</v>
      </c>
      <c r="J12924" t="s">
        <v>21</v>
      </c>
      <c r="K12924" t="s">
        <v>22</v>
      </c>
      <c r="L12924" t="s">
        <v>64</v>
      </c>
      <c r="M12924" t="s">
        <v>32</v>
      </c>
      <c r="N12924">
        <v>1984</v>
      </c>
      <c r="O12924" t="s">
        <v>47</v>
      </c>
      <c r="P12924">
        <v>5</v>
      </c>
      <c r="Q12924">
        <f t="shared" si="402"/>
        <v>2</v>
      </c>
      <c r="R12924" t="str">
        <f t="shared" si="403"/>
        <v>Luxury</v>
      </c>
    </row>
    <row r="12925" spans="1:18" x14ac:dyDescent="0.35">
      <c r="A12925">
        <v>12831812</v>
      </c>
      <c r="B12925" t="s">
        <v>10968</v>
      </c>
      <c r="C12925">
        <v>54878</v>
      </c>
      <c r="D12925" t="s">
        <v>102</v>
      </c>
      <c r="E12925" t="s">
        <v>386</v>
      </c>
      <c r="F12925" t="s">
        <v>10969</v>
      </c>
      <c r="G12925" t="s">
        <v>1447</v>
      </c>
      <c r="H12925">
        <v>2022</v>
      </c>
      <c r="I12925">
        <v>15</v>
      </c>
      <c r="J12925" t="s">
        <v>21</v>
      </c>
      <c r="K12925" t="s">
        <v>22</v>
      </c>
      <c r="L12925" t="s">
        <v>64</v>
      </c>
      <c r="M12925" t="s">
        <v>32</v>
      </c>
      <c r="N12925">
        <v>1984</v>
      </c>
      <c r="O12925" t="s">
        <v>47</v>
      </c>
      <c r="P12925">
        <v>5</v>
      </c>
      <c r="Q12925">
        <f t="shared" si="402"/>
        <v>2</v>
      </c>
      <c r="R12925" t="str">
        <f t="shared" si="403"/>
        <v>Luxury</v>
      </c>
    </row>
    <row r="12926" spans="1:18" x14ac:dyDescent="0.35">
      <c r="A12926">
        <v>12831813</v>
      </c>
      <c r="B12926" t="s">
        <v>10968</v>
      </c>
      <c r="C12926">
        <v>55878</v>
      </c>
      <c r="D12926" t="s">
        <v>102</v>
      </c>
      <c r="E12926" t="s">
        <v>386</v>
      </c>
      <c r="F12926" t="s">
        <v>10969</v>
      </c>
      <c r="G12926" t="s">
        <v>1447</v>
      </c>
      <c r="H12926">
        <v>2022</v>
      </c>
      <c r="I12926">
        <v>15</v>
      </c>
      <c r="J12926" t="s">
        <v>21</v>
      </c>
      <c r="K12926" t="s">
        <v>22</v>
      </c>
      <c r="L12926" t="s">
        <v>64</v>
      </c>
      <c r="M12926" t="s">
        <v>32</v>
      </c>
      <c r="N12926">
        <v>1984</v>
      </c>
      <c r="O12926" t="s">
        <v>116</v>
      </c>
      <c r="P12926">
        <v>5</v>
      </c>
      <c r="Q12926">
        <f t="shared" si="402"/>
        <v>2</v>
      </c>
      <c r="R12926" t="str">
        <f t="shared" si="403"/>
        <v>Luxury</v>
      </c>
    </row>
    <row r="12927" spans="1:18" x14ac:dyDescent="0.35">
      <c r="A12927">
        <v>12831814</v>
      </c>
      <c r="B12927" t="s">
        <v>7765</v>
      </c>
      <c r="C12927">
        <v>48990</v>
      </c>
      <c r="D12927" t="s">
        <v>17</v>
      </c>
      <c r="E12927" t="s">
        <v>157</v>
      </c>
      <c r="F12927" t="s">
        <v>818</v>
      </c>
      <c r="G12927" t="s">
        <v>1509</v>
      </c>
      <c r="H12927">
        <v>2016</v>
      </c>
      <c r="I12927">
        <v>281987</v>
      </c>
      <c r="J12927" t="s">
        <v>21</v>
      </c>
      <c r="K12927" t="s">
        <v>22</v>
      </c>
      <c r="L12927" t="s">
        <v>31</v>
      </c>
      <c r="M12927" t="s">
        <v>24</v>
      </c>
      <c r="N12927">
        <v>2753</v>
      </c>
      <c r="O12927" t="s">
        <v>116</v>
      </c>
      <c r="P12927">
        <v>7</v>
      </c>
      <c r="Q12927">
        <f t="shared" si="402"/>
        <v>8</v>
      </c>
      <c r="R12927" t="str">
        <f t="shared" si="403"/>
        <v>Luxury</v>
      </c>
    </row>
    <row r="12928" spans="1:18" x14ac:dyDescent="0.35">
      <c r="A12928">
        <v>12831815</v>
      </c>
      <c r="B12928" t="s">
        <v>5240</v>
      </c>
      <c r="C12928">
        <v>15990</v>
      </c>
      <c r="D12928" t="s">
        <v>127</v>
      </c>
      <c r="E12928">
        <v>3</v>
      </c>
      <c r="F12928" t="s">
        <v>128</v>
      </c>
      <c r="G12928" t="s">
        <v>546</v>
      </c>
      <c r="H12928">
        <v>2012</v>
      </c>
      <c r="I12928">
        <v>58653</v>
      </c>
      <c r="J12928" t="s">
        <v>86</v>
      </c>
      <c r="K12928" t="s">
        <v>22</v>
      </c>
      <c r="L12928" t="s">
        <v>23</v>
      </c>
      <c r="M12928" t="s">
        <v>24</v>
      </c>
      <c r="N12928">
        <v>1999</v>
      </c>
      <c r="O12928" t="s">
        <v>47</v>
      </c>
      <c r="P12928">
        <v>5</v>
      </c>
      <c r="Q12928">
        <f t="shared" si="402"/>
        <v>12</v>
      </c>
      <c r="R12928" t="str">
        <f t="shared" si="403"/>
        <v>Mid-range</v>
      </c>
    </row>
    <row r="12929" spans="1:18" x14ac:dyDescent="0.35">
      <c r="A12929">
        <v>12831816</v>
      </c>
      <c r="B12929" t="s">
        <v>1008</v>
      </c>
      <c r="C12929">
        <v>33457</v>
      </c>
      <c r="D12929" t="s">
        <v>88</v>
      </c>
      <c r="E12929" t="s">
        <v>1009</v>
      </c>
      <c r="F12929" t="s">
        <v>90</v>
      </c>
      <c r="G12929" t="s">
        <v>1010</v>
      </c>
      <c r="H12929">
        <v>2019</v>
      </c>
      <c r="I12929">
        <v>161006</v>
      </c>
      <c r="J12929" t="s">
        <v>21</v>
      </c>
      <c r="K12929" t="s">
        <v>22</v>
      </c>
      <c r="L12929" t="s">
        <v>31</v>
      </c>
      <c r="M12929" t="s">
        <v>24</v>
      </c>
      <c r="N12929">
        <v>2497</v>
      </c>
      <c r="O12929" t="s">
        <v>47</v>
      </c>
      <c r="P12929">
        <v>8</v>
      </c>
      <c r="Q12929">
        <f t="shared" si="402"/>
        <v>5</v>
      </c>
      <c r="R12929" t="str">
        <f t="shared" si="403"/>
        <v>Mid-range</v>
      </c>
    </row>
    <row r="12930" spans="1:18" x14ac:dyDescent="0.35">
      <c r="A12930">
        <v>12831820</v>
      </c>
      <c r="B12930" t="s">
        <v>12205</v>
      </c>
      <c r="C12930">
        <v>41990</v>
      </c>
      <c r="D12930" t="s">
        <v>449</v>
      </c>
      <c r="E12930" t="s">
        <v>762</v>
      </c>
      <c r="F12930" t="s">
        <v>6655</v>
      </c>
      <c r="G12930" t="s">
        <v>1302</v>
      </c>
      <c r="H12930">
        <v>2015</v>
      </c>
      <c r="I12930">
        <v>88200</v>
      </c>
      <c r="J12930" t="s">
        <v>21</v>
      </c>
      <c r="K12930" t="s">
        <v>22</v>
      </c>
      <c r="L12930" t="s">
        <v>31</v>
      </c>
      <c r="M12930" t="s">
        <v>24</v>
      </c>
      <c r="N12930">
        <v>2179</v>
      </c>
      <c r="O12930" t="s">
        <v>47</v>
      </c>
      <c r="P12930">
        <v>5</v>
      </c>
      <c r="Q12930">
        <f t="shared" si="402"/>
        <v>9</v>
      </c>
      <c r="R12930" t="str">
        <f t="shared" si="403"/>
        <v>Luxury</v>
      </c>
    </row>
    <row r="12931" spans="1:18" x14ac:dyDescent="0.35">
      <c r="A12931">
        <v>12831822</v>
      </c>
      <c r="B12931" t="s">
        <v>12206</v>
      </c>
      <c r="C12931">
        <v>9990</v>
      </c>
      <c r="D12931" t="s">
        <v>27</v>
      </c>
      <c r="E12931" t="s">
        <v>2240</v>
      </c>
      <c r="F12931" t="s">
        <v>721</v>
      </c>
      <c r="G12931" t="s">
        <v>3072</v>
      </c>
      <c r="H12931">
        <v>2002</v>
      </c>
      <c r="I12931">
        <v>239962</v>
      </c>
      <c r="J12931" t="s">
        <v>393</v>
      </c>
      <c r="K12931" t="s">
        <v>22</v>
      </c>
      <c r="L12931" t="s">
        <v>23</v>
      </c>
      <c r="M12931" t="s">
        <v>24</v>
      </c>
      <c r="N12931">
        <v>3199</v>
      </c>
      <c r="O12931" t="s">
        <v>69</v>
      </c>
      <c r="P12931">
        <v>5</v>
      </c>
      <c r="Q12931">
        <f t="shared" ref="Q12931:Q12994" si="404">2024-H12931</f>
        <v>22</v>
      </c>
      <c r="R12931" t="str">
        <f t="shared" ref="R12931:R12994" si="405">IF(C12931&lt;=10000,"Budget",IF(C12931&lt;=40000,"Mid-range","Luxury"))</f>
        <v>Budget</v>
      </c>
    </row>
    <row r="12932" spans="1:18" x14ac:dyDescent="0.35">
      <c r="A12932">
        <v>12831823</v>
      </c>
      <c r="B12932" t="s">
        <v>5614</v>
      </c>
      <c r="C12932">
        <v>8888</v>
      </c>
      <c r="D12932" t="s">
        <v>17</v>
      </c>
      <c r="E12932" t="s">
        <v>632</v>
      </c>
      <c r="F12932" t="s">
        <v>2098</v>
      </c>
      <c r="G12932" t="s">
        <v>4643</v>
      </c>
      <c r="H12932">
        <v>2009</v>
      </c>
      <c r="I12932">
        <v>186179</v>
      </c>
      <c r="J12932" t="s">
        <v>86</v>
      </c>
      <c r="K12932" t="s">
        <v>22</v>
      </c>
      <c r="L12932" t="s">
        <v>23</v>
      </c>
      <c r="M12932" t="s">
        <v>24</v>
      </c>
      <c r="N12932">
        <v>1299</v>
      </c>
      <c r="O12932" t="s">
        <v>47</v>
      </c>
      <c r="P12932">
        <v>5</v>
      </c>
      <c r="Q12932">
        <f t="shared" si="404"/>
        <v>15</v>
      </c>
      <c r="R12932" t="str">
        <f t="shared" si="405"/>
        <v>Budget</v>
      </c>
    </row>
    <row r="12933" spans="1:18" x14ac:dyDescent="0.35">
      <c r="A12933">
        <v>12831825</v>
      </c>
      <c r="B12933" t="s">
        <v>12207</v>
      </c>
      <c r="C12933">
        <v>21880</v>
      </c>
      <c r="D12933" t="s">
        <v>410</v>
      </c>
      <c r="E12933" t="s">
        <v>1183</v>
      </c>
      <c r="F12933" t="s">
        <v>2066</v>
      </c>
      <c r="G12933" t="s">
        <v>877</v>
      </c>
      <c r="H12933">
        <v>2012</v>
      </c>
      <c r="I12933">
        <v>99100</v>
      </c>
      <c r="J12933" t="s">
        <v>21</v>
      </c>
      <c r="K12933" t="s">
        <v>22</v>
      </c>
      <c r="L12933" t="s">
        <v>31</v>
      </c>
      <c r="M12933" t="s">
        <v>24</v>
      </c>
      <c r="N12933">
        <v>2400</v>
      </c>
      <c r="O12933" t="s">
        <v>25</v>
      </c>
      <c r="P12933">
        <v>7</v>
      </c>
      <c r="Q12933">
        <f t="shared" si="404"/>
        <v>12</v>
      </c>
      <c r="R12933" t="str">
        <f t="shared" si="405"/>
        <v>Mid-range</v>
      </c>
    </row>
    <row r="12934" spans="1:18" x14ac:dyDescent="0.35">
      <c r="A12934">
        <v>12831829</v>
      </c>
      <c r="B12934" t="s">
        <v>10968</v>
      </c>
      <c r="C12934">
        <v>55878</v>
      </c>
      <c r="D12934" t="s">
        <v>102</v>
      </c>
      <c r="E12934" t="s">
        <v>386</v>
      </c>
      <c r="F12934" t="s">
        <v>10969</v>
      </c>
      <c r="G12934" t="s">
        <v>1447</v>
      </c>
      <c r="H12934">
        <v>2022</v>
      </c>
      <c r="I12934">
        <v>15</v>
      </c>
      <c r="J12934" t="s">
        <v>21</v>
      </c>
      <c r="K12934" t="s">
        <v>22</v>
      </c>
      <c r="L12934" t="s">
        <v>64</v>
      </c>
      <c r="M12934" t="s">
        <v>247</v>
      </c>
      <c r="N12934">
        <v>1984</v>
      </c>
      <c r="O12934" t="s">
        <v>116</v>
      </c>
      <c r="P12934">
        <v>5</v>
      </c>
      <c r="Q12934">
        <f t="shared" si="404"/>
        <v>2</v>
      </c>
      <c r="R12934" t="str">
        <f t="shared" si="405"/>
        <v>Luxury</v>
      </c>
    </row>
    <row r="12935" spans="1:18" x14ac:dyDescent="0.35">
      <c r="A12935">
        <v>12831830</v>
      </c>
      <c r="B12935" t="s">
        <v>10968</v>
      </c>
      <c r="C12935">
        <v>54878</v>
      </c>
      <c r="D12935" t="s">
        <v>102</v>
      </c>
      <c r="E12935" t="s">
        <v>386</v>
      </c>
      <c r="F12935" t="s">
        <v>10969</v>
      </c>
      <c r="G12935" t="s">
        <v>1447</v>
      </c>
      <c r="H12935">
        <v>2022</v>
      </c>
      <c r="I12935">
        <v>15</v>
      </c>
      <c r="J12935" t="s">
        <v>21</v>
      </c>
      <c r="K12935" t="s">
        <v>22</v>
      </c>
      <c r="L12935" t="s">
        <v>64</v>
      </c>
      <c r="M12935" t="s">
        <v>247</v>
      </c>
      <c r="N12935">
        <v>1984</v>
      </c>
      <c r="O12935" t="s">
        <v>47</v>
      </c>
      <c r="P12935">
        <v>5</v>
      </c>
      <c r="Q12935">
        <f t="shared" si="404"/>
        <v>2</v>
      </c>
      <c r="R12935" t="str">
        <f t="shared" si="405"/>
        <v>Luxury</v>
      </c>
    </row>
    <row r="12936" spans="1:18" x14ac:dyDescent="0.35">
      <c r="A12936">
        <v>12831834</v>
      </c>
      <c r="B12936" t="s">
        <v>1736</v>
      </c>
      <c r="C12936">
        <v>63900</v>
      </c>
      <c r="D12936" t="s">
        <v>59</v>
      </c>
      <c r="E12936" t="s">
        <v>1737</v>
      </c>
      <c r="F12936" t="s">
        <v>1724</v>
      </c>
      <c r="G12936" t="s">
        <v>1738</v>
      </c>
      <c r="H12936">
        <v>2019</v>
      </c>
      <c r="I12936">
        <v>41900</v>
      </c>
      <c r="J12936" t="s">
        <v>63</v>
      </c>
      <c r="K12936" t="s">
        <v>22</v>
      </c>
      <c r="L12936" t="s">
        <v>23</v>
      </c>
      <c r="M12936" t="s">
        <v>24</v>
      </c>
      <c r="N12936">
        <v>1998</v>
      </c>
      <c r="O12936" t="s">
        <v>33</v>
      </c>
      <c r="P12936">
        <v>5</v>
      </c>
      <c r="Q12936">
        <f t="shared" si="404"/>
        <v>5</v>
      </c>
      <c r="R12936" t="str">
        <f t="shared" si="405"/>
        <v>Luxury</v>
      </c>
    </row>
    <row r="12937" spans="1:18" x14ac:dyDescent="0.35">
      <c r="A12937">
        <v>12831835</v>
      </c>
      <c r="B12937" t="s">
        <v>12208</v>
      </c>
      <c r="C12937">
        <v>9990</v>
      </c>
      <c r="D12937" t="s">
        <v>88</v>
      </c>
      <c r="E12937" t="s">
        <v>1335</v>
      </c>
      <c r="F12937" t="s">
        <v>922</v>
      </c>
      <c r="G12937" t="s">
        <v>12209</v>
      </c>
      <c r="H12937">
        <v>2010</v>
      </c>
      <c r="I12937">
        <v>231044</v>
      </c>
      <c r="J12937" t="s">
        <v>21</v>
      </c>
      <c r="K12937" t="s">
        <v>22</v>
      </c>
      <c r="L12937" t="s">
        <v>23</v>
      </c>
      <c r="M12937" t="s">
        <v>24</v>
      </c>
      <c r="N12937">
        <v>2359</v>
      </c>
      <c r="O12937" t="s">
        <v>69</v>
      </c>
      <c r="P12937">
        <v>5</v>
      </c>
      <c r="Q12937">
        <f t="shared" si="404"/>
        <v>14</v>
      </c>
      <c r="R12937" t="str">
        <f t="shared" si="405"/>
        <v>Budget</v>
      </c>
    </row>
    <row r="12938" spans="1:18" x14ac:dyDescent="0.35">
      <c r="A12938">
        <v>12831836</v>
      </c>
      <c r="B12938" t="s">
        <v>11474</v>
      </c>
      <c r="C12938">
        <v>13990</v>
      </c>
      <c r="D12938" t="s">
        <v>42</v>
      </c>
      <c r="E12938" t="s">
        <v>730</v>
      </c>
      <c r="F12938" t="s">
        <v>622</v>
      </c>
      <c r="G12938" t="s">
        <v>731</v>
      </c>
      <c r="H12938">
        <v>2014</v>
      </c>
      <c r="I12938">
        <v>121645</v>
      </c>
      <c r="J12938" t="s">
        <v>21</v>
      </c>
      <c r="K12938" t="s">
        <v>22</v>
      </c>
      <c r="L12938" t="s">
        <v>23</v>
      </c>
      <c r="M12938" t="s">
        <v>24</v>
      </c>
      <c r="N12938">
        <v>1796</v>
      </c>
      <c r="O12938" t="s">
        <v>33</v>
      </c>
      <c r="P12938">
        <v>5</v>
      </c>
      <c r="Q12938">
        <f t="shared" si="404"/>
        <v>10</v>
      </c>
      <c r="R12938" t="str">
        <f t="shared" si="405"/>
        <v>Mid-range</v>
      </c>
    </row>
    <row r="12939" spans="1:18" x14ac:dyDescent="0.35">
      <c r="A12939">
        <v>12831839</v>
      </c>
      <c r="B12939" t="s">
        <v>1404</v>
      </c>
      <c r="C12939">
        <v>79990</v>
      </c>
      <c r="D12939" t="s">
        <v>42</v>
      </c>
      <c r="E12939" t="s">
        <v>1017</v>
      </c>
      <c r="F12939" t="s">
        <v>1025</v>
      </c>
      <c r="G12939" t="s">
        <v>1019</v>
      </c>
      <c r="H12939">
        <v>2016</v>
      </c>
      <c r="I12939">
        <v>7200</v>
      </c>
      <c r="J12939" t="s">
        <v>427</v>
      </c>
      <c r="K12939" t="s">
        <v>81</v>
      </c>
      <c r="L12939" t="s">
        <v>23</v>
      </c>
      <c r="M12939" t="s">
        <v>24</v>
      </c>
      <c r="N12939">
        <v>6200</v>
      </c>
      <c r="O12939" t="s">
        <v>135</v>
      </c>
      <c r="P12939">
        <v>2</v>
      </c>
      <c r="Q12939">
        <f t="shared" si="404"/>
        <v>8</v>
      </c>
      <c r="R12939" t="str">
        <f t="shared" si="405"/>
        <v>Luxury</v>
      </c>
    </row>
    <row r="12940" spans="1:18" x14ac:dyDescent="0.35">
      <c r="A12940">
        <v>12831842</v>
      </c>
      <c r="B12940" t="s">
        <v>5468</v>
      </c>
      <c r="C12940">
        <v>38888</v>
      </c>
      <c r="D12940" t="s">
        <v>88</v>
      </c>
      <c r="E12940" t="s">
        <v>625</v>
      </c>
      <c r="F12940" t="s">
        <v>626</v>
      </c>
      <c r="G12940" t="s">
        <v>627</v>
      </c>
      <c r="H12940">
        <v>2018</v>
      </c>
      <c r="I12940">
        <v>81340</v>
      </c>
      <c r="J12940" t="s">
        <v>106</v>
      </c>
      <c r="K12940" t="s">
        <v>22</v>
      </c>
      <c r="L12940" t="s">
        <v>31</v>
      </c>
      <c r="M12940" t="s">
        <v>24</v>
      </c>
      <c r="N12940">
        <v>2497</v>
      </c>
      <c r="O12940" t="s">
        <v>47</v>
      </c>
      <c r="P12940">
        <v>3</v>
      </c>
      <c r="Q12940">
        <f t="shared" si="404"/>
        <v>6</v>
      </c>
      <c r="R12940" t="str">
        <f t="shared" si="405"/>
        <v>Mid-range</v>
      </c>
    </row>
    <row r="12941" spans="1:18" x14ac:dyDescent="0.35">
      <c r="A12941">
        <v>12831846</v>
      </c>
      <c r="B12941" t="s">
        <v>6124</v>
      </c>
      <c r="C12941">
        <v>16990</v>
      </c>
      <c r="D12941" t="s">
        <v>17</v>
      </c>
      <c r="E12941" t="s">
        <v>905</v>
      </c>
      <c r="F12941" t="s">
        <v>1930</v>
      </c>
      <c r="G12941" t="s">
        <v>3691</v>
      </c>
      <c r="H12941">
        <v>2005</v>
      </c>
      <c r="I12941">
        <v>245651</v>
      </c>
      <c r="J12941" t="s">
        <v>106</v>
      </c>
      <c r="K12941" t="s">
        <v>81</v>
      </c>
      <c r="L12941" t="s">
        <v>31</v>
      </c>
      <c r="M12941" t="s">
        <v>24</v>
      </c>
      <c r="N12941">
        <v>2494</v>
      </c>
      <c r="O12941" t="s">
        <v>47</v>
      </c>
      <c r="P12941">
        <v>3</v>
      </c>
      <c r="Q12941">
        <f t="shared" si="404"/>
        <v>19</v>
      </c>
      <c r="R12941" t="str">
        <f t="shared" si="405"/>
        <v>Mid-range</v>
      </c>
    </row>
    <row r="12942" spans="1:18" x14ac:dyDescent="0.35">
      <c r="A12942">
        <v>12831848</v>
      </c>
      <c r="B12942" t="s">
        <v>12210</v>
      </c>
      <c r="C12942">
        <v>26990</v>
      </c>
      <c r="D12942" t="s">
        <v>410</v>
      </c>
      <c r="E12942" t="s">
        <v>1565</v>
      </c>
      <c r="F12942" t="s">
        <v>2066</v>
      </c>
      <c r="G12942" t="s">
        <v>5886</v>
      </c>
      <c r="H12942">
        <v>2015</v>
      </c>
      <c r="I12942">
        <v>175368</v>
      </c>
      <c r="J12942" t="s">
        <v>21</v>
      </c>
      <c r="K12942" t="s">
        <v>22</v>
      </c>
      <c r="L12942" t="s">
        <v>31</v>
      </c>
      <c r="M12942" t="s">
        <v>24</v>
      </c>
      <c r="N12942">
        <v>2400</v>
      </c>
      <c r="O12942" t="s">
        <v>25</v>
      </c>
      <c r="P12942">
        <v>5</v>
      </c>
      <c r="Q12942">
        <f t="shared" si="404"/>
        <v>9</v>
      </c>
      <c r="R12942" t="str">
        <f t="shared" si="405"/>
        <v>Mid-range</v>
      </c>
    </row>
    <row r="12943" spans="1:18" x14ac:dyDescent="0.35">
      <c r="A12943">
        <v>12831856</v>
      </c>
      <c r="B12943" t="s">
        <v>8452</v>
      </c>
      <c r="C12943">
        <v>59705</v>
      </c>
      <c r="D12943" t="s">
        <v>54</v>
      </c>
      <c r="E12943" t="s">
        <v>175</v>
      </c>
      <c r="F12943" t="s">
        <v>900</v>
      </c>
      <c r="G12943" t="s">
        <v>785</v>
      </c>
      <c r="H12943">
        <v>2021</v>
      </c>
      <c r="I12943">
        <v>10069</v>
      </c>
      <c r="J12943" t="s">
        <v>275</v>
      </c>
      <c r="K12943" t="s">
        <v>22</v>
      </c>
      <c r="L12943" t="s">
        <v>31</v>
      </c>
      <c r="M12943" t="s">
        <v>24</v>
      </c>
      <c r="N12943">
        <v>3198</v>
      </c>
      <c r="O12943" t="s">
        <v>25</v>
      </c>
      <c r="P12943">
        <v>5</v>
      </c>
      <c r="Q12943">
        <f t="shared" si="404"/>
        <v>3</v>
      </c>
      <c r="R12943" t="str">
        <f t="shared" si="405"/>
        <v>Luxury</v>
      </c>
    </row>
    <row r="12944" spans="1:18" x14ac:dyDescent="0.35">
      <c r="A12944">
        <v>12831857</v>
      </c>
      <c r="B12944" t="s">
        <v>8452</v>
      </c>
      <c r="C12944">
        <v>59705</v>
      </c>
      <c r="D12944" t="s">
        <v>54</v>
      </c>
      <c r="E12944" t="s">
        <v>175</v>
      </c>
      <c r="F12944" t="s">
        <v>900</v>
      </c>
      <c r="G12944" t="s">
        <v>785</v>
      </c>
      <c r="H12944">
        <v>2021</v>
      </c>
      <c r="I12944">
        <v>16411</v>
      </c>
      <c r="J12944" t="s">
        <v>275</v>
      </c>
      <c r="K12944" t="s">
        <v>22</v>
      </c>
      <c r="L12944" t="s">
        <v>31</v>
      </c>
      <c r="M12944" t="s">
        <v>24</v>
      </c>
      <c r="N12944">
        <v>3198</v>
      </c>
      <c r="O12944" t="s">
        <v>33</v>
      </c>
      <c r="P12944">
        <v>5</v>
      </c>
      <c r="Q12944">
        <f t="shared" si="404"/>
        <v>3</v>
      </c>
      <c r="R12944" t="str">
        <f t="shared" si="405"/>
        <v>Luxury</v>
      </c>
    </row>
    <row r="12945" spans="1:18" x14ac:dyDescent="0.35">
      <c r="A12945">
        <v>12831858</v>
      </c>
      <c r="B12945" t="s">
        <v>5297</v>
      </c>
      <c r="C12945">
        <v>74705</v>
      </c>
      <c r="D12945" t="s">
        <v>54</v>
      </c>
      <c r="E12945" t="s">
        <v>987</v>
      </c>
      <c r="F12945" t="s">
        <v>1362</v>
      </c>
      <c r="G12945" t="s">
        <v>1363</v>
      </c>
      <c r="H12945">
        <v>2020</v>
      </c>
      <c r="I12945">
        <v>8151</v>
      </c>
      <c r="J12945" t="s">
        <v>1364</v>
      </c>
      <c r="K12945" t="s">
        <v>22</v>
      </c>
      <c r="L12945" t="s">
        <v>64</v>
      </c>
      <c r="M12945" t="s">
        <v>24</v>
      </c>
      <c r="N12945">
        <v>4950</v>
      </c>
      <c r="O12945" t="s">
        <v>135</v>
      </c>
      <c r="P12945">
        <v>4</v>
      </c>
      <c r="Q12945">
        <f t="shared" si="404"/>
        <v>4</v>
      </c>
      <c r="R12945" t="str">
        <f t="shared" si="405"/>
        <v>Luxury</v>
      </c>
    </row>
    <row r="12946" spans="1:18" x14ac:dyDescent="0.35">
      <c r="A12946">
        <v>12831859</v>
      </c>
      <c r="B12946" t="s">
        <v>12211</v>
      </c>
      <c r="C12946">
        <v>43705</v>
      </c>
      <c r="D12946" t="s">
        <v>54</v>
      </c>
      <c r="E12946" t="s">
        <v>1421</v>
      </c>
      <c r="F12946" t="s">
        <v>1872</v>
      </c>
      <c r="G12946" t="s">
        <v>1423</v>
      </c>
      <c r="H12946">
        <v>2021</v>
      </c>
      <c r="I12946">
        <v>9473</v>
      </c>
      <c r="J12946" t="s">
        <v>21</v>
      </c>
      <c r="K12946" t="s">
        <v>22</v>
      </c>
      <c r="L12946" t="s">
        <v>64</v>
      </c>
      <c r="M12946" t="s">
        <v>24</v>
      </c>
      <c r="N12946">
        <v>1999</v>
      </c>
      <c r="O12946" t="s">
        <v>47</v>
      </c>
      <c r="P12946">
        <v>5</v>
      </c>
      <c r="Q12946">
        <f t="shared" si="404"/>
        <v>3</v>
      </c>
      <c r="R12946" t="str">
        <f t="shared" si="405"/>
        <v>Luxury</v>
      </c>
    </row>
    <row r="12947" spans="1:18" x14ac:dyDescent="0.35">
      <c r="A12947">
        <v>12831860</v>
      </c>
      <c r="B12947" t="s">
        <v>8452</v>
      </c>
      <c r="C12947">
        <v>59705</v>
      </c>
      <c r="D12947" t="s">
        <v>54</v>
      </c>
      <c r="E12947" t="s">
        <v>175</v>
      </c>
      <c r="F12947" t="s">
        <v>900</v>
      </c>
      <c r="G12947" t="s">
        <v>785</v>
      </c>
      <c r="H12947">
        <v>2021</v>
      </c>
      <c r="I12947">
        <v>11562</v>
      </c>
      <c r="J12947" t="s">
        <v>275</v>
      </c>
      <c r="K12947" t="s">
        <v>22</v>
      </c>
      <c r="L12947" t="s">
        <v>31</v>
      </c>
      <c r="M12947" t="s">
        <v>24</v>
      </c>
      <c r="N12947">
        <v>3198</v>
      </c>
      <c r="O12947" t="s">
        <v>25</v>
      </c>
      <c r="P12947">
        <v>5</v>
      </c>
      <c r="Q12947">
        <f t="shared" si="404"/>
        <v>3</v>
      </c>
      <c r="R12947" t="str">
        <f t="shared" si="405"/>
        <v>Luxury</v>
      </c>
    </row>
    <row r="12948" spans="1:18" x14ac:dyDescent="0.35">
      <c r="A12948">
        <v>12831862</v>
      </c>
      <c r="B12948" t="s">
        <v>12006</v>
      </c>
      <c r="C12948">
        <v>31705</v>
      </c>
      <c r="D12948" t="s">
        <v>54</v>
      </c>
      <c r="E12948" t="s">
        <v>699</v>
      </c>
      <c r="F12948" t="s">
        <v>700</v>
      </c>
      <c r="G12948" t="s">
        <v>12007</v>
      </c>
      <c r="H12948">
        <v>2021</v>
      </c>
      <c r="I12948">
        <v>19860</v>
      </c>
      <c r="J12948" t="s">
        <v>86</v>
      </c>
      <c r="K12948" t="s">
        <v>22</v>
      </c>
      <c r="L12948" t="s">
        <v>64</v>
      </c>
      <c r="M12948" t="s">
        <v>24</v>
      </c>
      <c r="N12948">
        <v>999</v>
      </c>
      <c r="O12948" t="s">
        <v>135</v>
      </c>
      <c r="P12948">
        <v>5</v>
      </c>
      <c r="Q12948">
        <f t="shared" si="404"/>
        <v>3</v>
      </c>
      <c r="R12948" t="str">
        <f t="shared" si="405"/>
        <v>Mid-range</v>
      </c>
    </row>
    <row r="12949" spans="1:18" x14ac:dyDescent="0.35">
      <c r="A12949">
        <v>12831863</v>
      </c>
      <c r="B12949" t="s">
        <v>3241</v>
      </c>
      <c r="C12949">
        <v>64705</v>
      </c>
      <c r="D12949" t="s">
        <v>54</v>
      </c>
      <c r="E12949" t="s">
        <v>175</v>
      </c>
      <c r="F12949" t="s">
        <v>993</v>
      </c>
      <c r="G12949" t="s">
        <v>785</v>
      </c>
      <c r="H12949">
        <v>2021</v>
      </c>
      <c r="I12949">
        <v>20695</v>
      </c>
      <c r="J12949" t="s">
        <v>275</v>
      </c>
      <c r="K12949" t="s">
        <v>22</v>
      </c>
      <c r="L12949" t="s">
        <v>31</v>
      </c>
      <c r="M12949" t="s">
        <v>24</v>
      </c>
      <c r="N12949">
        <v>1996</v>
      </c>
      <c r="O12949" t="s">
        <v>732</v>
      </c>
      <c r="P12949">
        <v>5</v>
      </c>
      <c r="Q12949">
        <f t="shared" si="404"/>
        <v>3</v>
      </c>
      <c r="R12949" t="str">
        <f t="shared" si="405"/>
        <v>Luxury</v>
      </c>
    </row>
    <row r="12950" spans="1:18" x14ac:dyDescent="0.35">
      <c r="A12950">
        <v>12831865</v>
      </c>
      <c r="B12950" t="s">
        <v>34</v>
      </c>
      <c r="C12950">
        <v>78990</v>
      </c>
      <c r="D12950" t="s">
        <v>27</v>
      </c>
      <c r="E12950" t="s">
        <v>35</v>
      </c>
      <c r="F12950" t="s">
        <v>36</v>
      </c>
      <c r="G12950" t="s">
        <v>30</v>
      </c>
      <c r="H12950">
        <v>2021</v>
      </c>
      <c r="I12950">
        <v>55</v>
      </c>
      <c r="J12950" t="s">
        <v>21</v>
      </c>
      <c r="K12950" t="s">
        <v>22</v>
      </c>
      <c r="L12950" t="s">
        <v>31</v>
      </c>
      <c r="M12950" t="s">
        <v>32</v>
      </c>
      <c r="N12950">
        <v>2143</v>
      </c>
      <c r="O12950" t="s">
        <v>116</v>
      </c>
      <c r="P12950">
        <v>8</v>
      </c>
      <c r="Q12950">
        <f t="shared" si="404"/>
        <v>3</v>
      </c>
      <c r="R12950" t="str">
        <f t="shared" si="405"/>
        <v>Luxury</v>
      </c>
    </row>
    <row r="12951" spans="1:18" x14ac:dyDescent="0.35">
      <c r="A12951">
        <v>12831879</v>
      </c>
      <c r="B12951" t="s">
        <v>7157</v>
      </c>
      <c r="C12951">
        <v>19990</v>
      </c>
      <c r="D12951" t="s">
        <v>88</v>
      </c>
      <c r="E12951" t="s">
        <v>707</v>
      </c>
      <c r="F12951" t="s">
        <v>696</v>
      </c>
      <c r="G12951" t="s">
        <v>7158</v>
      </c>
      <c r="H12951">
        <v>2019</v>
      </c>
      <c r="I12951">
        <v>50454</v>
      </c>
      <c r="J12951" t="s">
        <v>86</v>
      </c>
      <c r="K12951" t="s">
        <v>22</v>
      </c>
      <c r="L12951" t="s">
        <v>23</v>
      </c>
      <c r="M12951" t="s">
        <v>24</v>
      </c>
      <c r="N12951">
        <v>1591</v>
      </c>
      <c r="O12951" t="s">
        <v>135</v>
      </c>
      <c r="P12951">
        <v>5</v>
      </c>
      <c r="Q12951">
        <f t="shared" si="404"/>
        <v>5</v>
      </c>
      <c r="R12951" t="str">
        <f t="shared" si="405"/>
        <v>Mid-range</v>
      </c>
    </row>
    <row r="12952" spans="1:18" x14ac:dyDescent="0.35">
      <c r="A12952">
        <v>12831885</v>
      </c>
      <c r="B12952" t="s">
        <v>12212</v>
      </c>
      <c r="C12952">
        <v>26990</v>
      </c>
      <c r="D12952" t="s">
        <v>88</v>
      </c>
      <c r="E12952" t="s">
        <v>1014</v>
      </c>
      <c r="F12952" t="s">
        <v>7416</v>
      </c>
      <c r="G12952" t="s">
        <v>4198</v>
      </c>
      <c r="H12952">
        <v>2019</v>
      </c>
      <c r="I12952">
        <v>80629</v>
      </c>
      <c r="J12952" t="s">
        <v>21</v>
      </c>
      <c r="K12952" t="s">
        <v>22</v>
      </c>
      <c r="L12952" t="s">
        <v>23</v>
      </c>
      <c r="M12952" t="s">
        <v>24</v>
      </c>
      <c r="N12952">
        <v>1591</v>
      </c>
      <c r="O12952" t="s">
        <v>732</v>
      </c>
      <c r="P12952">
        <v>5</v>
      </c>
      <c r="Q12952">
        <f t="shared" si="404"/>
        <v>5</v>
      </c>
      <c r="R12952" t="str">
        <f t="shared" si="405"/>
        <v>Mid-range</v>
      </c>
    </row>
    <row r="12953" spans="1:18" x14ac:dyDescent="0.35">
      <c r="A12953">
        <v>12831886</v>
      </c>
      <c r="B12953" t="s">
        <v>4627</v>
      </c>
      <c r="C12953">
        <v>56990</v>
      </c>
      <c r="D12953" t="s">
        <v>54</v>
      </c>
      <c r="E12953" t="s">
        <v>175</v>
      </c>
      <c r="F12953" t="s">
        <v>964</v>
      </c>
      <c r="G12953" t="s">
        <v>650</v>
      </c>
      <c r="H12953">
        <v>2018</v>
      </c>
      <c r="I12953">
        <v>92116</v>
      </c>
      <c r="J12953" t="s">
        <v>236</v>
      </c>
      <c r="K12953" t="s">
        <v>22</v>
      </c>
      <c r="L12953" t="s">
        <v>31</v>
      </c>
      <c r="M12953" t="s">
        <v>24</v>
      </c>
      <c r="N12953">
        <v>3198</v>
      </c>
      <c r="O12953" t="s">
        <v>116</v>
      </c>
      <c r="P12953">
        <v>5</v>
      </c>
      <c r="Q12953">
        <f t="shared" si="404"/>
        <v>6</v>
      </c>
      <c r="R12953" t="str">
        <f t="shared" si="405"/>
        <v>Luxury</v>
      </c>
    </row>
    <row r="12954" spans="1:18" x14ac:dyDescent="0.35">
      <c r="A12954">
        <v>12831887</v>
      </c>
      <c r="B12954" t="s">
        <v>8205</v>
      </c>
      <c r="C12954">
        <v>67990</v>
      </c>
      <c r="D12954" t="s">
        <v>17</v>
      </c>
      <c r="E12954" t="s">
        <v>258</v>
      </c>
      <c r="F12954" t="s">
        <v>322</v>
      </c>
      <c r="G12954" t="s">
        <v>323</v>
      </c>
      <c r="H12954">
        <v>2018</v>
      </c>
      <c r="I12954">
        <v>46539</v>
      </c>
      <c r="J12954" t="s">
        <v>338</v>
      </c>
      <c r="K12954" t="s">
        <v>22</v>
      </c>
      <c r="L12954" t="s">
        <v>31</v>
      </c>
      <c r="M12954" t="s">
        <v>24</v>
      </c>
      <c r="N12954">
        <v>2753</v>
      </c>
      <c r="O12954" t="s">
        <v>732</v>
      </c>
      <c r="P12954">
        <v>5</v>
      </c>
      <c r="Q12954">
        <f t="shared" si="404"/>
        <v>6</v>
      </c>
      <c r="R12954" t="str">
        <f t="shared" si="405"/>
        <v>Luxury</v>
      </c>
    </row>
    <row r="12955" spans="1:18" x14ac:dyDescent="0.35">
      <c r="A12955">
        <v>12831889</v>
      </c>
      <c r="B12955" t="s">
        <v>12213</v>
      </c>
      <c r="C12955">
        <v>38990</v>
      </c>
      <c r="D12955" t="s">
        <v>131</v>
      </c>
      <c r="E12955" t="s">
        <v>487</v>
      </c>
      <c r="F12955" t="s">
        <v>1150</v>
      </c>
      <c r="G12955" t="s">
        <v>1151</v>
      </c>
      <c r="H12955">
        <v>2019</v>
      </c>
      <c r="I12955">
        <v>45557</v>
      </c>
      <c r="J12955" t="s">
        <v>21</v>
      </c>
      <c r="K12955" t="s">
        <v>22</v>
      </c>
      <c r="L12955" t="s">
        <v>64</v>
      </c>
      <c r="M12955" t="s">
        <v>24</v>
      </c>
      <c r="N12955">
        <v>1395</v>
      </c>
      <c r="O12955" t="s">
        <v>47</v>
      </c>
      <c r="P12955">
        <v>5</v>
      </c>
      <c r="Q12955">
        <f t="shared" si="404"/>
        <v>5</v>
      </c>
      <c r="R12955" t="str">
        <f t="shared" si="405"/>
        <v>Mid-range</v>
      </c>
    </row>
    <row r="12956" spans="1:18" x14ac:dyDescent="0.35">
      <c r="A12956">
        <v>12831890</v>
      </c>
      <c r="B12956" t="s">
        <v>5679</v>
      </c>
      <c r="C12956">
        <v>19990</v>
      </c>
      <c r="D12956" t="s">
        <v>127</v>
      </c>
      <c r="E12956" t="s">
        <v>998</v>
      </c>
      <c r="F12956" t="s">
        <v>5374</v>
      </c>
      <c r="G12956" t="s">
        <v>1000</v>
      </c>
      <c r="H12956">
        <v>2015</v>
      </c>
      <c r="I12956">
        <v>129197</v>
      </c>
      <c r="J12956" t="s">
        <v>21</v>
      </c>
      <c r="K12956" t="s">
        <v>22</v>
      </c>
      <c r="L12956" t="s">
        <v>23</v>
      </c>
      <c r="M12956" t="s">
        <v>24</v>
      </c>
      <c r="N12956">
        <v>1998</v>
      </c>
      <c r="O12956" t="s">
        <v>69</v>
      </c>
      <c r="P12956">
        <v>5</v>
      </c>
      <c r="Q12956">
        <f t="shared" si="404"/>
        <v>9</v>
      </c>
      <c r="R12956" t="str">
        <f t="shared" si="405"/>
        <v>Mid-range</v>
      </c>
    </row>
    <row r="12957" spans="1:18" x14ac:dyDescent="0.35">
      <c r="A12957">
        <v>12831906</v>
      </c>
      <c r="B12957" t="s">
        <v>12214</v>
      </c>
      <c r="C12957">
        <v>59990</v>
      </c>
      <c r="D12957" t="s">
        <v>54</v>
      </c>
      <c r="E12957" t="s">
        <v>340</v>
      </c>
      <c r="F12957" t="s">
        <v>2955</v>
      </c>
      <c r="G12957" t="s">
        <v>936</v>
      </c>
      <c r="H12957">
        <v>2019</v>
      </c>
      <c r="I12957">
        <v>43734</v>
      </c>
      <c r="J12957" t="s">
        <v>21</v>
      </c>
      <c r="K12957" t="s">
        <v>22</v>
      </c>
      <c r="L12957" t="s">
        <v>31</v>
      </c>
      <c r="M12957" t="s">
        <v>24</v>
      </c>
      <c r="N12957">
        <v>1996</v>
      </c>
      <c r="O12957" t="s">
        <v>47</v>
      </c>
      <c r="P12957">
        <v>7</v>
      </c>
      <c r="Q12957">
        <f t="shared" si="404"/>
        <v>5</v>
      </c>
      <c r="R12957" t="str">
        <f t="shared" si="405"/>
        <v>Luxury</v>
      </c>
    </row>
    <row r="12958" spans="1:18" x14ac:dyDescent="0.35">
      <c r="A12958">
        <v>12831916</v>
      </c>
      <c r="B12958" t="s">
        <v>9412</v>
      </c>
      <c r="C12958">
        <v>43990</v>
      </c>
      <c r="D12958" t="s">
        <v>197</v>
      </c>
      <c r="E12958" t="s">
        <v>1747</v>
      </c>
      <c r="F12958" t="s">
        <v>9413</v>
      </c>
      <c r="G12958" t="s">
        <v>9414</v>
      </c>
      <c r="H12958">
        <v>2022</v>
      </c>
      <c r="I12958">
        <v>439</v>
      </c>
      <c r="J12958" t="s">
        <v>21</v>
      </c>
      <c r="K12958" t="s">
        <v>22</v>
      </c>
      <c r="L12958" t="s">
        <v>64</v>
      </c>
      <c r="M12958" t="s">
        <v>247</v>
      </c>
      <c r="N12958">
        <v>1395</v>
      </c>
      <c r="O12958" t="s">
        <v>33</v>
      </c>
      <c r="P12958">
        <v>5</v>
      </c>
      <c r="Q12958">
        <f t="shared" si="404"/>
        <v>2</v>
      </c>
      <c r="R12958" t="str">
        <f t="shared" si="405"/>
        <v>Luxury</v>
      </c>
    </row>
    <row r="12959" spans="1:18" x14ac:dyDescent="0.35">
      <c r="A12959">
        <v>12831917</v>
      </c>
      <c r="B12959" t="s">
        <v>12215</v>
      </c>
      <c r="C12959">
        <v>23490</v>
      </c>
      <c r="D12959" t="s">
        <v>165</v>
      </c>
      <c r="E12959" t="s">
        <v>455</v>
      </c>
      <c r="F12959" t="s">
        <v>622</v>
      </c>
      <c r="G12959" t="s">
        <v>6114</v>
      </c>
      <c r="H12959">
        <v>2017</v>
      </c>
      <c r="I12959">
        <v>27862</v>
      </c>
      <c r="J12959" t="s">
        <v>63</v>
      </c>
      <c r="K12959" t="s">
        <v>22</v>
      </c>
      <c r="L12959" t="s">
        <v>23</v>
      </c>
      <c r="M12959" t="s">
        <v>24</v>
      </c>
      <c r="N12959">
        <v>1998</v>
      </c>
      <c r="O12959" t="s">
        <v>47</v>
      </c>
      <c r="P12959">
        <v>5</v>
      </c>
      <c r="Q12959">
        <f t="shared" si="404"/>
        <v>7</v>
      </c>
      <c r="R12959" t="str">
        <f t="shared" si="405"/>
        <v>Mid-range</v>
      </c>
    </row>
    <row r="12960" spans="1:18" x14ac:dyDescent="0.35">
      <c r="A12960">
        <v>12831927</v>
      </c>
      <c r="B12960" t="s">
        <v>12216</v>
      </c>
      <c r="C12960">
        <v>25990</v>
      </c>
      <c r="D12960" t="s">
        <v>188</v>
      </c>
      <c r="E12960" t="s">
        <v>8636</v>
      </c>
      <c r="F12960" t="s">
        <v>251</v>
      </c>
      <c r="G12960" t="s">
        <v>6537</v>
      </c>
      <c r="H12960">
        <v>2021</v>
      </c>
      <c r="I12960">
        <v>21033</v>
      </c>
      <c r="J12960" t="s">
        <v>21</v>
      </c>
      <c r="K12960" t="s">
        <v>22</v>
      </c>
      <c r="L12960" t="s">
        <v>23</v>
      </c>
      <c r="M12960" t="s">
        <v>24</v>
      </c>
      <c r="N12960">
        <v>1368</v>
      </c>
      <c r="O12960" t="s">
        <v>116</v>
      </c>
      <c r="P12960">
        <v>5</v>
      </c>
      <c r="Q12960">
        <f t="shared" si="404"/>
        <v>3</v>
      </c>
      <c r="R12960" t="str">
        <f t="shared" si="405"/>
        <v>Mid-range</v>
      </c>
    </row>
    <row r="12961" spans="1:18" x14ac:dyDescent="0.35">
      <c r="A12961">
        <v>12831936</v>
      </c>
      <c r="B12961" t="s">
        <v>11443</v>
      </c>
      <c r="C12961">
        <v>38990</v>
      </c>
      <c r="D12961" t="s">
        <v>188</v>
      </c>
      <c r="E12961" t="s">
        <v>189</v>
      </c>
      <c r="F12961" t="s">
        <v>2697</v>
      </c>
      <c r="G12961" t="s">
        <v>949</v>
      </c>
      <c r="H12961">
        <v>2019</v>
      </c>
      <c r="I12961">
        <v>44013</v>
      </c>
      <c r="J12961" t="s">
        <v>21</v>
      </c>
      <c r="K12961" t="s">
        <v>22</v>
      </c>
      <c r="L12961" t="s">
        <v>31</v>
      </c>
      <c r="M12961" t="s">
        <v>24</v>
      </c>
      <c r="N12961">
        <v>1995</v>
      </c>
      <c r="O12961" t="s">
        <v>47</v>
      </c>
      <c r="P12961">
        <v>5</v>
      </c>
      <c r="Q12961">
        <f t="shared" si="404"/>
        <v>5</v>
      </c>
      <c r="R12961" t="str">
        <f t="shared" si="405"/>
        <v>Mid-range</v>
      </c>
    </row>
    <row r="12962" spans="1:18" x14ac:dyDescent="0.35">
      <c r="A12962">
        <v>12831944</v>
      </c>
      <c r="B12962" t="s">
        <v>7867</v>
      </c>
      <c r="C12962">
        <v>15990</v>
      </c>
      <c r="D12962" t="s">
        <v>17</v>
      </c>
      <c r="E12962" t="s">
        <v>642</v>
      </c>
      <c r="F12962" t="s">
        <v>844</v>
      </c>
      <c r="G12962" t="s">
        <v>1134</v>
      </c>
      <c r="H12962">
        <v>2012</v>
      </c>
      <c r="I12962">
        <v>127879</v>
      </c>
      <c r="J12962" t="s">
        <v>63</v>
      </c>
      <c r="K12962" t="s">
        <v>22</v>
      </c>
      <c r="L12962" t="s">
        <v>23</v>
      </c>
      <c r="M12962" t="s">
        <v>24</v>
      </c>
      <c r="N12962">
        <v>2494</v>
      </c>
      <c r="O12962" t="s">
        <v>47</v>
      </c>
      <c r="P12962">
        <v>5</v>
      </c>
      <c r="Q12962">
        <f t="shared" si="404"/>
        <v>12</v>
      </c>
      <c r="R12962" t="str">
        <f t="shared" si="405"/>
        <v>Mid-range</v>
      </c>
    </row>
    <row r="12963" spans="1:18" x14ac:dyDescent="0.35">
      <c r="A12963">
        <v>12831947</v>
      </c>
      <c r="B12963" t="s">
        <v>5290</v>
      </c>
      <c r="C12963">
        <v>14990</v>
      </c>
      <c r="D12963" t="s">
        <v>88</v>
      </c>
      <c r="E12963" t="s">
        <v>1335</v>
      </c>
      <c r="F12963" t="s">
        <v>109</v>
      </c>
      <c r="G12963" t="s">
        <v>4002</v>
      </c>
      <c r="H12963">
        <v>2012</v>
      </c>
      <c r="I12963">
        <v>188506</v>
      </c>
      <c r="J12963" t="s">
        <v>21</v>
      </c>
      <c r="K12963" t="s">
        <v>22</v>
      </c>
      <c r="L12963" t="s">
        <v>31</v>
      </c>
      <c r="M12963" t="s">
        <v>24</v>
      </c>
      <c r="N12963">
        <v>1995</v>
      </c>
      <c r="O12963" t="s">
        <v>116</v>
      </c>
      <c r="P12963">
        <v>5</v>
      </c>
      <c r="Q12963">
        <f t="shared" si="404"/>
        <v>12</v>
      </c>
      <c r="R12963" t="str">
        <f t="shared" si="405"/>
        <v>Mid-range</v>
      </c>
    </row>
    <row r="12964" spans="1:18" x14ac:dyDescent="0.35">
      <c r="A12964">
        <v>12831949</v>
      </c>
      <c r="B12964" t="s">
        <v>12217</v>
      </c>
      <c r="C12964">
        <v>13999</v>
      </c>
      <c r="D12964" t="s">
        <v>1601</v>
      </c>
      <c r="E12964" t="s">
        <v>12218</v>
      </c>
      <c r="F12964" t="s">
        <v>61</v>
      </c>
      <c r="G12964" t="s">
        <v>1091</v>
      </c>
      <c r="H12964">
        <v>2015</v>
      </c>
      <c r="I12964">
        <v>148101</v>
      </c>
      <c r="J12964" t="s">
        <v>21</v>
      </c>
      <c r="K12964" t="s">
        <v>22</v>
      </c>
      <c r="L12964" t="s">
        <v>64</v>
      </c>
      <c r="M12964" t="s">
        <v>24</v>
      </c>
      <c r="N12964">
        <v>1598</v>
      </c>
      <c r="O12964" t="s">
        <v>25</v>
      </c>
      <c r="P12964">
        <v>5</v>
      </c>
      <c r="Q12964">
        <f t="shared" si="404"/>
        <v>9</v>
      </c>
      <c r="R12964" t="str">
        <f t="shared" si="405"/>
        <v>Mid-range</v>
      </c>
    </row>
    <row r="12965" spans="1:18" x14ac:dyDescent="0.35">
      <c r="A12965">
        <v>12831963</v>
      </c>
      <c r="B12965" t="s">
        <v>3039</v>
      </c>
      <c r="C12965">
        <v>59990</v>
      </c>
      <c r="D12965" t="s">
        <v>54</v>
      </c>
      <c r="E12965" t="s">
        <v>175</v>
      </c>
      <c r="F12965" t="s">
        <v>964</v>
      </c>
      <c r="G12965" t="s">
        <v>2486</v>
      </c>
      <c r="H12965">
        <v>2020</v>
      </c>
      <c r="I12965">
        <v>87161</v>
      </c>
      <c r="J12965" t="s">
        <v>275</v>
      </c>
      <c r="K12965" t="s">
        <v>22</v>
      </c>
      <c r="L12965" t="s">
        <v>31</v>
      </c>
      <c r="M12965" t="s">
        <v>24</v>
      </c>
      <c r="N12965">
        <v>3198</v>
      </c>
      <c r="O12965" t="s">
        <v>33</v>
      </c>
      <c r="P12965">
        <v>5</v>
      </c>
      <c r="Q12965">
        <f t="shared" si="404"/>
        <v>4</v>
      </c>
      <c r="R12965" t="str">
        <f t="shared" si="405"/>
        <v>Luxury</v>
      </c>
    </row>
    <row r="12966" spans="1:18" x14ac:dyDescent="0.35">
      <c r="A12966">
        <v>12831964</v>
      </c>
      <c r="B12966" t="s">
        <v>12219</v>
      </c>
      <c r="C12966">
        <v>14500</v>
      </c>
      <c r="D12966" t="s">
        <v>27</v>
      </c>
      <c r="E12966" t="s">
        <v>12220</v>
      </c>
      <c r="F12966" t="s">
        <v>721</v>
      </c>
      <c r="G12966">
        <v>211</v>
      </c>
      <c r="H12966">
        <v>2004</v>
      </c>
      <c r="I12966">
        <v>157969</v>
      </c>
      <c r="J12966" t="s">
        <v>63</v>
      </c>
      <c r="K12966" t="s">
        <v>22</v>
      </c>
      <c r="L12966" t="s">
        <v>23</v>
      </c>
      <c r="M12966" t="s">
        <v>24</v>
      </c>
      <c r="N12966">
        <v>4966</v>
      </c>
      <c r="O12966" t="s">
        <v>116</v>
      </c>
      <c r="P12966">
        <v>5</v>
      </c>
      <c r="Q12966">
        <f t="shared" si="404"/>
        <v>20</v>
      </c>
      <c r="R12966" t="str">
        <f t="shared" si="405"/>
        <v>Mid-range</v>
      </c>
    </row>
    <row r="12967" spans="1:18" x14ac:dyDescent="0.35">
      <c r="A12967">
        <v>12831982</v>
      </c>
      <c r="B12967" t="s">
        <v>6188</v>
      </c>
      <c r="C12967">
        <v>14990</v>
      </c>
      <c r="D12967" t="s">
        <v>131</v>
      </c>
      <c r="E12967" t="s">
        <v>559</v>
      </c>
      <c r="F12967" t="s">
        <v>4543</v>
      </c>
      <c r="G12967" t="s">
        <v>6189</v>
      </c>
      <c r="H12967">
        <v>2009</v>
      </c>
      <c r="I12967">
        <v>106940</v>
      </c>
      <c r="J12967" t="s">
        <v>63</v>
      </c>
      <c r="K12967" t="s">
        <v>22</v>
      </c>
      <c r="L12967" t="s">
        <v>64</v>
      </c>
      <c r="M12967" t="s">
        <v>24</v>
      </c>
      <c r="N12967">
        <v>1798</v>
      </c>
      <c r="O12967" t="s">
        <v>116</v>
      </c>
      <c r="P12967">
        <v>5</v>
      </c>
      <c r="Q12967">
        <f t="shared" si="404"/>
        <v>15</v>
      </c>
      <c r="R12967" t="str">
        <f t="shared" si="405"/>
        <v>Mid-range</v>
      </c>
    </row>
    <row r="12968" spans="1:18" x14ac:dyDescent="0.35">
      <c r="A12968">
        <v>12831984</v>
      </c>
      <c r="B12968" t="s">
        <v>8359</v>
      </c>
      <c r="C12968">
        <v>74990</v>
      </c>
      <c r="D12968" t="s">
        <v>17</v>
      </c>
      <c r="E12968" t="s">
        <v>171</v>
      </c>
      <c r="F12968" t="s">
        <v>172</v>
      </c>
      <c r="G12968" t="s">
        <v>7224</v>
      </c>
      <c r="H12968">
        <v>2017</v>
      </c>
      <c r="I12968">
        <v>130194</v>
      </c>
      <c r="J12968" t="s">
        <v>80</v>
      </c>
      <c r="K12968" t="s">
        <v>81</v>
      </c>
      <c r="L12968" t="s">
        <v>31</v>
      </c>
      <c r="M12968" t="s">
        <v>24</v>
      </c>
      <c r="N12968">
        <v>4461</v>
      </c>
      <c r="O12968" t="s">
        <v>47</v>
      </c>
      <c r="P12968">
        <v>3</v>
      </c>
      <c r="Q12968">
        <f t="shared" si="404"/>
        <v>7</v>
      </c>
      <c r="R12968" t="str">
        <f t="shared" si="405"/>
        <v>Luxury</v>
      </c>
    </row>
    <row r="12969" spans="1:18" x14ac:dyDescent="0.35">
      <c r="A12969">
        <v>12831999</v>
      </c>
      <c r="B12969" t="s">
        <v>12221</v>
      </c>
      <c r="C12969">
        <v>5650</v>
      </c>
      <c r="D12969" t="s">
        <v>17</v>
      </c>
      <c r="E12969" t="s">
        <v>642</v>
      </c>
      <c r="F12969" t="s">
        <v>844</v>
      </c>
      <c r="G12969" t="s">
        <v>2424</v>
      </c>
      <c r="H12969">
        <v>2004</v>
      </c>
      <c r="I12969">
        <v>201609</v>
      </c>
      <c r="J12969" t="s">
        <v>63</v>
      </c>
      <c r="K12969" t="s">
        <v>22</v>
      </c>
      <c r="L12969" t="s">
        <v>23</v>
      </c>
      <c r="M12969" t="s">
        <v>24</v>
      </c>
      <c r="N12969">
        <v>2362</v>
      </c>
      <c r="O12969" t="s">
        <v>69</v>
      </c>
      <c r="P12969">
        <v>5</v>
      </c>
      <c r="Q12969">
        <f t="shared" si="404"/>
        <v>20</v>
      </c>
      <c r="R12969" t="str">
        <f t="shared" si="405"/>
        <v>Budget</v>
      </c>
    </row>
    <row r="12970" spans="1:18" x14ac:dyDescent="0.35">
      <c r="A12970">
        <v>12832000</v>
      </c>
      <c r="B12970" t="s">
        <v>12222</v>
      </c>
      <c r="C12970">
        <v>5550</v>
      </c>
      <c r="D12970" t="s">
        <v>54</v>
      </c>
      <c r="E12970" t="s">
        <v>1421</v>
      </c>
      <c r="F12970" t="s">
        <v>1477</v>
      </c>
      <c r="G12970" t="s">
        <v>12223</v>
      </c>
      <c r="H12970">
        <v>2003</v>
      </c>
      <c r="I12970">
        <v>209186</v>
      </c>
      <c r="J12970" t="s">
        <v>21</v>
      </c>
      <c r="K12970" t="s">
        <v>22</v>
      </c>
      <c r="L12970" t="s">
        <v>23</v>
      </c>
      <c r="M12970" t="s">
        <v>24</v>
      </c>
      <c r="N12970">
        <v>2967</v>
      </c>
      <c r="O12970" t="s">
        <v>116</v>
      </c>
      <c r="P12970">
        <v>5</v>
      </c>
      <c r="Q12970">
        <f t="shared" si="404"/>
        <v>21</v>
      </c>
      <c r="R12970" t="str">
        <f t="shared" si="405"/>
        <v>Budget</v>
      </c>
    </row>
    <row r="12971" spans="1:18" x14ac:dyDescent="0.35">
      <c r="A12971">
        <v>12832003</v>
      </c>
      <c r="B12971" t="s">
        <v>4950</v>
      </c>
      <c r="C12971">
        <v>11999</v>
      </c>
      <c r="D12971" t="s">
        <v>49</v>
      </c>
      <c r="E12971" t="s">
        <v>738</v>
      </c>
      <c r="F12971" t="s">
        <v>767</v>
      </c>
      <c r="G12971" t="s">
        <v>4951</v>
      </c>
      <c r="H12971">
        <v>2013</v>
      </c>
      <c r="I12971">
        <v>150146</v>
      </c>
      <c r="J12971" t="s">
        <v>86</v>
      </c>
      <c r="K12971" t="s">
        <v>22</v>
      </c>
      <c r="L12971" t="s">
        <v>23</v>
      </c>
      <c r="M12971" t="s">
        <v>24</v>
      </c>
      <c r="N12971">
        <v>1798</v>
      </c>
      <c r="O12971" t="s">
        <v>69</v>
      </c>
      <c r="P12971">
        <v>5</v>
      </c>
      <c r="Q12971">
        <f t="shared" si="404"/>
        <v>11</v>
      </c>
      <c r="R12971" t="str">
        <f t="shared" si="405"/>
        <v>Mid-range</v>
      </c>
    </row>
    <row r="12972" spans="1:18" x14ac:dyDescent="0.35">
      <c r="A12972">
        <v>12832006</v>
      </c>
      <c r="B12972" t="s">
        <v>10487</v>
      </c>
      <c r="C12972">
        <v>23990</v>
      </c>
      <c r="D12972" t="s">
        <v>131</v>
      </c>
      <c r="E12972" t="s">
        <v>1201</v>
      </c>
      <c r="F12972" t="s">
        <v>9330</v>
      </c>
      <c r="G12972" t="s">
        <v>10488</v>
      </c>
      <c r="H12972">
        <v>2012</v>
      </c>
      <c r="I12972">
        <v>150287</v>
      </c>
      <c r="J12972" t="s">
        <v>86</v>
      </c>
      <c r="K12972" t="s">
        <v>22</v>
      </c>
      <c r="L12972" t="s">
        <v>31</v>
      </c>
      <c r="M12972" t="s">
        <v>24</v>
      </c>
      <c r="N12972">
        <v>2967</v>
      </c>
      <c r="O12972" t="s">
        <v>47</v>
      </c>
      <c r="P12972">
        <v>4</v>
      </c>
      <c r="Q12972">
        <f t="shared" si="404"/>
        <v>12</v>
      </c>
      <c r="R12972" t="str">
        <f t="shared" si="405"/>
        <v>Mid-range</v>
      </c>
    </row>
    <row r="12973" spans="1:18" x14ac:dyDescent="0.35">
      <c r="A12973">
        <v>12832008</v>
      </c>
      <c r="B12973" t="s">
        <v>353</v>
      </c>
      <c r="C12973">
        <v>28999</v>
      </c>
      <c r="D12973" t="s">
        <v>143</v>
      </c>
      <c r="E12973" t="s">
        <v>144</v>
      </c>
      <c r="F12973" t="s">
        <v>354</v>
      </c>
      <c r="G12973" t="s">
        <v>211</v>
      </c>
      <c r="H12973">
        <v>2017</v>
      </c>
      <c r="I12973">
        <v>94676</v>
      </c>
      <c r="J12973" t="s">
        <v>21</v>
      </c>
      <c r="K12973" t="s">
        <v>22</v>
      </c>
      <c r="L12973" t="s">
        <v>23</v>
      </c>
      <c r="M12973" t="s">
        <v>24</v>
      </c>
      <c r="N12973">
        <v>2498</v>
      </c>
      <c r="O12973" t="s">
        <v>47</v>
      </c>
      <c r="P12973">
        <v>5</v>
      </c>
      <c r="Q12973">
        <f t="shared" si="404"/>
        <v>7</v>
      </c>
      <c r="R12973" t="str">
        <f t="shared" si="405"/>
        <v>Mid-range</v>
      </c>
    </row>
    <row r="12974" spans="1:18" x14ac:dyDescent="0.35">
      <c r="A12974">
        <v>12832010</v>
      </c>
      <c r="B12974" t="s">
        <v>11713</v>
      </c>
      <c r="C12974">
        <v>13987</v>
      </c>
      <c r="D12974" t="s">
        <v>54</v>
      </c>
      <c r="E12974" t="s">
        <v>766</v>
      </c>
      <c r="F12974" t="s">
        <v>4004</v>
      </c>
      <c r="G12974" t="s">
        <v>4859</v>
      </c>
      <c r="H12974">
        <v>2012</v>
      </c>
      <c r="I12974">
        <v>100875</v>
      </c>
      <c r="J12974" t="s">
        <v>86</v>
      </c>
      <c r="K12974" t="s">
        <v>22</v>
      </c>
      <c r="L12974" t="s">
        <v>23</v>
      </c>
      <c r="M12974" t="s">
        <v>24</v>
      </c>
      <c r="N12974">
        <v>1596</v>
      </c>
      <c r="O12974" t="s">
        <v>135</v>
      </c>
      <c r="P12974">
        <v>5</v>
      </c>
      <c r="Q12974">
        <f t="shared" si="404"/>
        <v>12</v>
      </c>
      <c r="R12974" t="str">
        <f t="shared" si="405"/>
        <v>Mid-range</v>
      </c>
    </row>
    <row r="12975" spans="1:18" x14ac:dyDescent="0.35">
      <c r="A12975">
        <v>12832014</v>
      </c>
      <c r="B12975" t="s">
        <v>5548</v>
      </c>
      <c r="C12975">
        <v>10500</v>
      </c>
      <c r="D12975" t="s">
        <v>54</v>
      </c>
      <c r="E12975" t="s">
        <v>175</v>
      </c>
      <c r="F12975" t="s">
        <v>3145</v>
      </c>
      <c r="G12975" t="s">
        <v>3146</v>
      </c>
      <c r="H12975">
        <v>2008</v>
      </c>
      <c r="I12975">
        <v>240000</v>
      </c>
      <c r="J12975" t="s">
        <v>236</v>
      </c>
      <c r="K12975" t="s">
        <v>22</v>
      </c>
      <c r="L12975" t="s">
        <v>31</v>
      </c>
      <c r="M12975" t="s">
        <v>24</v>
      </c>
      <c r="N12975">
        <v>2953</v>
      </c>
      <c r="O12975" t="s">
        <v>47</v>
      </c>
      <c r="P12975">
        <v>5</v>
      </c>
      <c r="Q12975">
        <f t="shared" si="404"/>
        <v>16</v>
      </c>
      <c r="R12975" t="str">
        <f t="shared" si="405"/>
        <v>Mid-range</v>
      </c>
    </row>
    <row r="12976" spans="1:18" x14ac:dyDescent="0.35">
      <c r="A12976">
        <v>12832048</v>
      </c>
      <c r="B12976" t="s">
        <v>7692</v>
      </c>
      <c r="C12976">
        <v>44500</v>
      </c>
      <c r="D12976" t="s">
        <v>102</v>
      </c>
      <c r="E12976" t="s">
        <v>222</v>
      </c>
      <c r="F12976" t="s">
        <v>223</v>
      </c>
      <c r="G12976" t="s">
        <v>1881</v>
      </c>
      <c r="H12976">
        <v>2017</v>
      </c>
      <c r="I12976">
        <v>71000</v>
      </c>
      <c r="J12976" t="s">
        <v>86</v>
      </c>
      <c r="K12976" t="s">
        <v>22</v>
      </c>
      <c r="L12976" t="s">
        <v>64</v>
      </c>
      <c r="M12976" t="s">
        <v>24</v>
      </c>
      <c r="N12976">
        <v>1984</v>
      </c>
      <c r="O12976" t="s">
        <v>47</v>
      </c>
      <c r="P12976">
        <v>5</v>
      </c>
      <c r="Q12976">
        <f t="shared" si="404"/>
        <v>7</v>
      </c>
      <c r="R12976" t="str">
        <f t="shared" si="405"/>
        <v>Luxury</v>
      </c>
    </row>
    <row r="12977" spans="1:18" x14ac:dyDescent="0.35">
      <c r="A12977">
        <v>12832051</v>
      </c>
      <c r="B12977" t="s">
        <v>12224</v>
      </c>
      <c r="C12977">
        <v>101000</v>
      </c>
      <c r="D12977" t="s">
        <v>27</v>
      </c>
      <c r="E12977" t="s">
        <v>2725</v>
      </c>
      <c r="F12977" t="s">
        <v>492</v>
      </c>
      <c r="G12977" t="s">
        <v>12225</v>
      </c>
      <c r="H12977">
        <v>2018</v>
      </c>
      <c r="I12977">
        <v>80937</v>
      </c>
      <c r="J12977" t="s">
        <v>393</v>
      </c>
      <c r="K12977" t="s">
        <v>22</v>
      </c>
      <c r="L12977" t="s">
        <v>64</v>
      </c>
      <c r="M12977" t="s">
        <v>24</v>
      </c>
      <c r="N12977">
        <v>2996</v>
      </c>
      <c r="O12977" t="s">
        <v>33</v>
      </c>
      <c r="P12977">
        <v>5</v>
      </c>
      <c r="Q12977">
        <f t="shared" si="404"/>
        <v>6</v>
      </c>
      <c r="R12977" t="str">
        <f t="shared" si="405"/>
        <v>Luxury</v>
      </c>
    </row>
    <row r="12978" spans="1:18" x14ac:dyDescent="0.35">
      <c r="A12978">
        <v>12832069</v>
      </c>
      <c r="B12978" t="s">
        <v>806</v>
      </c>
      <c r="C12978">
        <v>19900</v>
      </c>
      <c r="D12978" t="s">
        <v>17</v>
      </c>
      <c r="E12978" t="s">
        <v>262</v>
      </c>
      <c r="F12978" t="s">
        <v>807</v>
      </c>
      <c r="G12978" t="s">
        <v>808</v>
      </c>
      <c r="H12978">
        <v>2018</v>
      </c>
      <c r="I12978">
        <v>102423</v>
      </c>
      <c r="J12978" t="s">
        <v>86</v>
      </c>
      <c r="K12978" t="s">
        <v>22</v>
      </c>
      <c r="L12978" t="s">
        <v>23</v>
      </c>
      <c r="M12978" t="s">
        <v>24</v>
      </c>
      <c r="N12978">
        <v>1798</v>
      </c>
      <c r="O12978" t="s">
        <v>47</v>
      </c>
      <c r="P12978">
        <v>5</v>
      </c>
      <c r="Q12978">
        <f t="shared" si="404"/>
        <v>6</v>
      </c>
      <c r="R12978" t="str">
        <f t="shared" si="405"/>
        <v>Mid-range</v>
      </c>
    </row>
    <row r="12979" spans="1:18" x14ac:dyDescent="0.35">
      <c r="A12979">
        <v>12832074</v>
      </c>
      <c r="B12979" t="s">
        <v>4209</v>
      </c>
      <c r="C12979">
        <v>6200</v>
      </c>
      <c r="D12979" t="s">
        <v>143</v>
      </c>
      <c r="E12979" t="s">
        <v>812</v>
      </c>
      <c r="F12979" t="s">
        <v>2336</v>
      </c>
      <c r="G12979" t="s">
        <v>1478</v>
      </c>
      <c r="H12979">
        <v>2006</v>
      </c>
      <c r="I12979">
        <v>198494</v>
      </c>
      <c r="J12979" t="s">
        <v>63</v>
      </c>
      <c r="K12979" t="s">
        <v>22</v>
      </c>
      <c r="L12979" t="s">
        <v>23</v>
      </c>
      <c r="M12979" t="s">
        <v>24</v>
      </c>
      <c r="N12979">
        <v>2457</v>
      </c>
      <c r="O12979" t="s">
        <v>25</v>
      </c>
      <c r="P12979">
        <v>5</v>
      </c>
      <c r="Q12979">
        <f t="shared" si="404"/>
        <v>18</v>
      </c>
      <c r="R12979" t="str">
        <f t="shared" si="405"/>
        <v>Budget</v>
      </c>
    </row>
    <row r="12980" spans="1:18" x14ac:dyDescent="0.35">
      <c r="A12980">
        <v>12832093</v>
      </c>
      <c r="B12980" t="s">
        <v>10133</v>
      </c>
      <c r="C12980">
        <v>13990</v>
      </c>
      <c r="D12980" t="s">
        <v>54</v>
      </c>
      <c r="E12980" t="s">
        <v>118</v>
      </c>
      <c r="F12980" t="s">
        <v>119</v>
      </c>
      <c r="G12980" t="s">
        <v>3030</v>
      </c>
      <c r="H12980">
        <v>2007</v>
      </c>
      <c r="I12980">
        <v>171684</v>
      </c>
      <c r="J12980" t="s">
        <v>63</v>
      </c>
      <c r="K12980" t="s">
        <v>22</v>
      </c>
      <c r="L12980" t="s">
        <v>23</v>
      </c>
      <c r="M12980" t="s">
        <v>24</v>
      </c>
      <c r="N12980">
        <v>3984</v>
      </c>
      <c r="O12980" t="s">
        <v>25</v>
      </c>
      <c r="P12980">
        <v>5</v>
      </c>
      <c r="Q12980">
        <f t="shared" si="404"/>
        <v>17</v>
      </c>
      <c r="R12980" t="str">
        <f t="shared" si="405"/>
        <v>Mid-range</v>
      </c>
    </row>
    <row r="12981" spans="1:18" x14ac:dyDescent="0.35">
      <c r="A12981">
        <v>12832094</v>
      </c>
      <c r="B12981" t="s">
        <v>1885</v>
      </c>
      <c r="C12981">
        <v>37990</v>
      </c>
      <c r="D12981" t="s">
        <v>17</v>
      </c>
      <c r="E12981" t="s">
        <v>1070</v>
      </c>
      <c r="F12981" t="s">
        <v>1886</v>
      </c>
      <c r="G12981" t="s">
        <v>1887</v>
      </c>
      <c r="H12981">
        <v>2021</v>
      </c>
      <c r="I12981">
        <v>6121</v>
      </c>
      <c r="J12981" t="s">
        <v>21</v>
      </c>
      <c r="K12981" t="s">
        <v>22</v>
      </c>
      <c r="L12981" t="s">
        <v>64</v>
      </c>
      <c r="M12981" t="s">
        <v>24</v>
      </c>
      <c r="N12981">
        <v>1197</v>
      </c>
      <c r="O12981" t="s">
        <v>69</v>
      </c>
      <c r="P12981">
        <v>5</v>
      </c>
      <c r="Q12981">
        <f t="shared" si="404"/>
        <v>3</v>
      </c>
      <c r="R12981" t="str">
        <f t="shared" si="405"/>
        <v>Mid-range</v>
      </c>
    </row>
    <row r="12982" spans="1:18" x14ac:dyDescent="0.35">
      <c r="A12982">
        <v>12832103</v>
      </c>
      <c r="B12982" t="s">
        <v>12226</v>
      </c>
      <c r="C12982">
        <v>27990</v>
      </c>
      <c r="D12982" t="s">
        <v>102</v>
      </c>
      <c r="E12982" t="s">
        <v>222</v>
      </c>
      <c r="F12982" t="s">
        <v>1106</v>
      </c>
      <c r="G12982" t="s">
        <v>2287</v>
      </c>
      <c r="H12982">
        <v>2019</v>
      </c>
      <c r="I12982">
        <v>40872</v>
      </c>
      <c r="J12982" t="s">
        <v>86</v>
      </c>
      <c r="K12982" t="s">
        <v>22</v>
      </c>
      <c r="L12982" t="s">
        <v>64</v>
      </c>
      <c r="M12982" t="s">
        <v>24</v>
      </c>
      <c r="N12982">
        <v>1395</v>
      </c>
      <c r="O12982" t="s">
        <v>47</v>
      </c>
      <c r="P12982">
        <v>5</v>
      </c>
      <c r="Q12982">
        <f t="shared" si="404"/>
        <v>5</v>
      </c>
      <c r="R12982" t="str">
        <f t="shared" si="405"/>
        <v>Mid-range</v>
      </c>
    </row>
    <row r="12983" spans="1:18" x14ac:dyDescent="0.35">
      <c r="A12983">
        <v>12832107</v>
      </c>
      <c r="B12983" t="s">
        <v>4499</v>
      </c>
      <c r="C12983">
        <v>93990</v>
      </c>
      <c r="D12983" t="s">
        <v>17</v>
      </c>
      <c r="E12983" t="s">
        <v>254</v>
      </c>
      <c r="F12983" t="s">
        <v>255</v>
      </c>
      <c r="G12983" t="s">
        <v>4500</v>
      </c>
      <c r="H12983">
        <v>2022</v>
      </c>
      <c r="I12983">
        <v>33034</v>
      </c>
      <c r="J12983" t="s">
        <v>21</v>
      </c>
      <c r="K12983" t="s">
        <v>81</v>
      </c>
      <c r="L12983" t="s">
        <v>31</v>
      </c>
      <c r="M12983" t="s">
        <v>24</v>
      </c>
      <c r="N12983">
        <v>4461</v>
      </c>
      <c r="O12983" t="s">
        <v>47</v>
      </c>
      <c r="P12983">
        <v>5</v>
      </c>
      <c r="Q12983">
        <f t="shared" si="404"/>
        <v>2</v>
      </c>
      <c r="R12983" t="str">
        <f t="shared" si="405"/>
        <v>Luxury</v>
      </c>
    </row>
    <row r="12984" spans="1:18" x14ac:dyDescent="0.35">
      <c r="A12984">
        <v>12832108</v>
      </c>
      <c r="B12984" t="s">
        <v>4499</v>
      </c>
      <c r="C12984">
        <v>93990</v>
      </c>
      <c r="D12984" t="s">
        <v>17</v>
      </c>
      <c r="E12984" t="s">
        <v>254</v>
      </c>
      <c r="F12984" t="s">
        <v>255</v>
      </c>
      <c r="G12984" t="s">
        <v>4500</v>
      </c>
      <c r="H12984">
        <v>2022</v>
      </c>
      <c r="I12984">
        <v>35222</v>
      </c>
      <c r="J12984" t="s">
        <v>21</v>
      </c>
      <c r="K12984" t="s">
        <v>81</v>
      </c>
      <c r="L12984" t="s">
        <v>31</v>
      </c>
      <c r="M12984" t="s">
        <v>24</v>
      </c>
      <c r="N12984">
        <v>4461</v>
      </c>
      <c r="O12984" t="s">
        <v>47</v>
      </c>
      <c r="P12984">
        <v>5</v>
      </c>
      <c r="Q12984">
        <f t="shared" si="404"/>
        <v>2</v>
      </c>
      <c r="R12984" t="str">
        <f t="shared" si="405"/>
        <v>Luxury</v>
      </c>
    </row>
    <row r="12985" spans="1:18" x14ac:dyDescent="0.35">
      <c r="A12985">
        <v>12832118</v>
      </c>
      <c r="B12985" t="s">
        <v>1633</v>
      </c>
      <c r="C12985">
        <v>30960</v>
      </c>
      <c r="D12985" t="s">
        <v>127</v>
      </c>
      <c r="E12985" t="s">
        <v>556</v>
      </c>
      <c r="F12985" t="s">
        <v>1634</v>
      </c>
      <c r="G12985" t="s">
        <v>146</v>
      </c>
      <c r="H12985">
        <v>2016</v>
      </c>
      <c r="I12985">
        <v>175964</v>
      </c>
      <c r="J12985" t="s">
        <v>338</v>
      </c>
      <c r="K12985" t="s">
        <v>81</v>
      </c>
      <c r="L12985" t="s">
        <v>31</v>
      </c>
      <c r="M12985" t="s">
        <v>24</v>
      </c>
      <c r="N12985">
        <v>3196</v>
      </c>
      <c r="O12985" t="s">
        <v>1085</v>
      </c>
      <c r="P12985">
        <v>5</v>
      </c>
      <c r="Q12985">
        <f t="shared" si="404"/>
        <v>8</v>
      </c>
      <c r="R12985" t="str">
        <f t="shared" si="405"/>
        <v>Mid-range</v>
      </c>
    </row>
    <row r="12986" spans="1:18" x14ac:dyDescent="0.35">
      <c r="A12986">
        <v>12832120</v>
      </c>
      <c r="B12986" t="s">
        <v>12227</v>
      </c>
      <c r="C12986">
        <v>82999</v>
      </c>
      <c r="D12986" t="s">
        <v>59</v>
      </c>
      <c r="E12986" t="s">
        <v>1653</v>
      </c>
      <c r="F12986" t="s">
        <v>3097</v>
      </c>
      <c r="G12986" t="s">
        <v>2567</v>
      </c>
      <c r="H12986">
        <v>2019</v>
      </c>
      <c r="I12986">
        <v>71399</v>
      </c>
      <c r="J12986" t="s">
        <v>393</v>
      </c>
      <c r="K12986" t="s">
        <v>22</v>
      </c>
      <c r="L12986" t="s">
        <v>23</v>
      </c>
      <c r="M12986" t="s">
        <v>24</v>
      </c>
      <c r="N12986">
        <v>1998</v>
      </c>
      <c r="O12986" t="s">
        <v>33</v>
      </c>
      <c r="P12986">
        <v>5</v>
      </c>
      <c r="Q12986">
        <f t="shared" si="404"/>
        <v>5</v>
      </c>
      <c r="R12986" t="str">
        <f t="shared" si="405"/>
        <v>Luxury</v>
      </c>
    </row>
    <row r="12987" spans="1:18" x14ac:dyDescent="0.35">
      <c r="A12987">
        <v>12832141</v>
      </c>
      <c r="B12987" t="s">
        <v>9854</v>
      </c>
      <c r="C12987">
        <v>27998</v>
      </c>
      <c r="D12987" t="s">
        <v>54</v>
      </c>
      <c r="E12987" t="s">
        <v>175</v>
      </c>
      <c r="F12987" t="s">
        <v>2369</v>
      </c>
      <c r="G12987" t="s">
        <v>650</v>
      </c>
      <c r="H12987">
        <v>2018</v>
      </c>
      <c r="I12987">
        <v>120742</v>
      </c>
      <c r="J12987" t="s">
        <v>80</v>
      </c>
      <c r="K12987" t="s">
        <v>81</v>
      </c>
      <c r="L12987" t="s">
        <v>31</v>
      </c>
      <c r="M12987" t="s">
        <v>24</v>
      </c>
      <c r="N12987">
        <v>2198</v>
      </c>
      <c r="O12987" t="s">
        <v>33</v>
      </c>
      <c r="P12987">
        <v>2</v>
      </c>
      <c r="Q12987">
        <f t="shared" si="404"/>
        <v>6</v>
      </c>
      <c r="R12987" t="str">
        <f t="shared" si="405"/>
        <v>Mid-range</v>
      </c>
    </row>
    <row r="12988" spans="1:18" x14ac:dyDescent="0.35">
      <c r="A12988">
        <v>12832142</v>
      </c>
      <c r="B12988" t="s">
        <v>6409</v>
      </c>
      <c r="C12988">
        <v>20998</v>
      </c>
      <c r="D12988" t="s">
        <v>88</v>
      </c>
      <c r="E12988" t="s">
        <v>98</v>
      </c>
      <c r="F12988" t="s">
        <v>90</v>
      </c>
      <c r="G12988" t="s">
        <v>5273</v>
      </c>
      <c r="H12988">
        <v>2016</v>
      </c>
      <c r="I12988">
        <v>65474</v>
      </c>
      <c r="J12988" t="s">
        <v>86</v>
      </c>
      <c r="K12988" t="s">
        <v>22</v>
      </c>
      <c r="L12988" t="s">
        <v>23</v>
      </c>
      <c r="M12988" t="s">
        <v>24</v>
      </c>
      <c r="N12988">
        <v>1797</v>
      </c>
      <c r="O12988" t="s">
        <v>47</v>
      </c>
      <c r="P12988">
        <v>5</v>
      </c>
      <c r="Q12988">
        <f t="shared" si="404"/>
        <v>8</v>
      </c>
      <c r="R12988" t="str">
        <f t="shared" si="405"/>
        <v>Mid-range</v>
      </c>
    </row>
    <row r="12989" spans="1:18" x14ac:dyDescent="0.35">
      <c r="A12989">
        <v>12832143</v>
      </c>
      <c r="B12989" t="s">
        <v>8686</v>
      </c>
      <c r="C12989">
        <v>29998</v>
      </c>
      <c r="D12989" t="s">
        <v>88</v>
      </c>
      <c r="E12989" t="s">
        <v>1014</v>
      </c>
      <c r="F12989" t="s">
        <v>90</v>
      </c>
      <c r="G12989" t="s">
        <v>2057</v>
      </c>
      <c r="H12989">
        <v>2018</v>
      </c>
      <c r="I12989">
        <v>18293</v>
      </c>
      <c r="J12989" t="s">
        <v>21</v>
      </c>
      <c r="K12989" t="s">
        <v>22</v>
      </c>
      <c r="L12989" t="s">
        <v>23</v>
      </c>
      <c r="M12989" t="s">
        <v>24</v>
      </c>
      <c r="N12989">
        <v>1999</v>
      </c>
      <c r="O12989" t="s">
        <v>69</v>
      </c>
      <c r="P12989">
        <v>5</v>
      </c>
      <c r="Q12989">
        <f t="shared" si="404"/>
        <v>6</v>
      </c>
      <c r="R12989" t="str">
        <f t="shared" si="405"/>
        <v>Mid-range</v>
      </c>
    </row>
    <row r="12990" spans="1:18" x14ac:dyDescent="0.35">
      <c r="A12990">
        <v>12832145</v>
      </c>
      <c r="B12990" t="s">
        <v>12228</v>
      </c>
      <c r="C12990">
        <v>36990</v>
      </c>
      <c r="D12990" t="s">
        <v>127</v>
      </c>
      <c r="E12990" t="s">
        <v>998</v>
      </c>
      <c r="F12990" t="s">
        <v>10336</v>
      </c>
      <c r="G12990" t="s">
        <v>9603</v>
      </c>
      <c r="H12990">
        <v>2022</v>
      </c>
      <c r="I12990">
        <v>2318</v>
      </c>
      <c r="J12990" t="s">
        <v>21</v>
      </c>
      <c r="K12990" t="s">
        <v>22</v>
      </c>
      <c r="L12990" t="s">
        <v>23</v>
      </c>
      <c r="M12990" t="s">
        <v>24</v>
      </c>
      <c r="N12990">
        <v>1998</v>
      </c>
      <c r="O12990" t="s">
        <v>135</v>
      </c>
      <c r="P12990">
        <v>5</v>
      </c>
      <c r="Q12990">
        <f t="shared" si="404"/>
        <v>2</v>
      </c>
      <c r="R12990" t="str">
        <f t="shared" si="405"/>
        <v>Mid-range</v>
      </c>
    </row>
    <row r="12991" spans="1:18" x14ac:dyDescent="0.35">
      <c r="A12991">
        <v>12832155</v>
      </c>
      <c r="B12991" t="s">
        <v>12229</v>
      </c>
      <c r="C12991">
        <v>59705</v>
      </c>
      <c r="D12991" t="s">
        <v>59</v>
      </c>
      <c r="E12991" t="s">
        <v>8297</v>
      </c>
      <c r="F12991" t="s">
        <v>1724</v>
      </c>
      <c r="G12991" t="s">
        <v>8298</v>
      </c>
      <c r="H12991">
        <v>2018</v>
      </c>
      <c r="I12991">
        <v>43786</v>
      </c>
      <c r="J12991" t="s">
        <v>63</v>
      </c>
      <c r="K12991" t="s">
        <v>22</v>
      </c>
      <c r="L12991" t="s">
        <v>31</v>
      </c>
      <c r="M12991" t="s">
        <v>24</v>
      </c>
      <c r="N12991">
        <v>1995</v>
      </c>
      <c r="O12991" t="s">
        <v>47</v>
      </c>
      <c r="P12991">
        <v>5</v>
      </c>
      <c r="Q12991">
        <f t="shared" si="404"/>
        <v>6</v>
      </c>
      <c r="R12991" t="str">
        <f t="shared" si="405"/>
        <v>Luxury</v>
      </c>
    </row>
    <row r="12992" spans="1:18" x14ac:dyDescent="0.35">
      <c r="A12992">
        <v>12832159</v>
      </c>
      <c r="B12992" t="s">
        <v>11238</v>
      </c>
      <c r="C12992">
        <v>33990</v>
      </c>
      <c r="D12992" t="s">
        <v>4337</v>
      </c>
      <c r="E12992" t="s">
        <v>8209</v>
      </c>
      <c r="F12992" t="s">
        <v>4227</v>
      </c>
      <c r="G12992" t="s">
        <v>8210</v>
      </c>
      <c r="H12992">
        <v>2022</v>
      </c>
      <c r="I12992">
        <v>3456</v>
      </c>
      <c r="J12992" t="s">
        <v>21</v>
      </c>
      <c r="K12992" t="s">
        <v>22</v>
      </c>
      <c r="L12992" t="s">
        <v>64</v>
      </c>
      <c r="M12992" t="s">
        <v>24</v>
      </c>
      <c r="N12992">
        <v>1497</v>
      </c>
      <c r="O12992" t="s">
        <v>74</v>
      </c>
      <c r="P12992">
        <v>5</v>
      </c>
      <c r="Q12992">
        <f t="shared" si="404"/>
        <v>2</v>
      </c>
      <c r="R12992" t="str">
        <f t="shared" si="405"/>
        <v>Mid-range</v>
      </c>
    </row>
    <row r="12993" spans="1:18" x14ac:dyDescent="0.35">
      <c r="A12993">
        <v>12832161</v>
      </c>
      <c r="B12993" t="s">
        <v>12230</v>
      </c>
      <c r="C12993">
        <v>9900</v>
      </c>
      <c r="D12993" t="s">
        <v>410</v>
      </c>
      <c r="E12993" t="s">
        <v>1183</v>
      </c>
      <c r="F12993" t="s">
        <v>12231</v>
      </c>
      <c r="G12993" t="s">
        <v>1478</v>
      </c>
      <c r="H12993">
        <v>2007</v>
      </c>
      <c r="I12993">
        <v>141221</v>
      </c>
      <c r="J12993" t="s">
        <v>21</v>
      </c>
      <c r="K12993" t="s">
        <v>22</v>
      </c>
      <c r="L12993" t="s">
        <v>64</v>
      </c>
      <c r="M12993" t="s">
        <v>24</v>
      </c>
      <c r="N12993">
        <v>2521</v>
      </c>
      <c r="O12993" t="s">
        <v>25</v>
      </c>
      <c r="P12993">
        <v>7</v>
      </c>
      <c r="Q12993">
        <f t="shared" si="404"/>
        <v>17</v>
      </c>
      <c r="R12993" t="str">
        <f t="shared" si="405"/>
        <v>Budget</v>
      </c>
    </row>
    <row r="12994" spans="1:18" x14ac:dyDescent="0.35">
      <c r="A12994">
        <v>12832178</v>
      </c>
      <c r="B12994" t="s">
        <v>12232</v>
      </c>
      <c r="C12994">
        <v>7450</v>
      </c>
      <c r="D12994" t="s">
        <v>165</v>
      </c>
      <c r="E12994" t="s">
        <v>184</v>
      </c>
      <c r="F12994" t="s">
        <v>2045</v>
      </c>
      <c r="G12994" t="s">
        <v>1104</v>
      </c>
      <c r="H12994">
        <v>2007</v>
      </c>
      <c r="I12994">
        <v>248675</v>
      </c>
      <c r="J12994" t="s">
        <v>21</v>
      </c>
      <c r="K12994" t="s">
        <v>22</v>
      </c>
      <c r="L12994" t="s">
        <v>23</v>
      </c>
      <c r="M12994" t="s">
        <v>24</v>
      </c>
      <c r="N12994">
        <v>2998</v>
      </c>
      <c r="O12994" t="s">
        <v>33</v>
      </c>
      <c r="P12994">
        <v>5</v>
      </c>
      <c r="Q12994">
        <f t="shared" si="404"/>
        <v>17</v>
      </c>
      <c r="R12994" t="str">
        <f t="shared" si="405"/>
        <v>Budget</v>
      </c>
    </row>
    <row r="12995" spans="1:18" x14ac:dyDescent="0.35">
      <c r="A12995">
        <v>12832188</v>
      </c>
      <c r="B12995" t="s">
        <v>2619</v>
      </c>
      <c r="C12995">
        <v>79800</v>
      </c>
      <c r="D12995" t="s">
        <v>54</v>
      </c>
      <c r="E12995" t="s">
        <v>175</v>
      </c>
      <c r="F12995" t="s">
        <v>510</v>
      </c>
      <c r="G12995" t="s">
        <v>2620</v>
      </c>
      <c r="H12995">
        <v>2021</v>
      </c>
      <c r="I12995">
        <v>25000</v>
      </c>
      <c r="J12995" t="s">
        <v>275</v>
      </c>
      <c r="K12995" t="s">
        <v>22</v>
      </c>
      <c r="L12995" t="s">
        <v>31</v>
      </c>
      <c r="M12995" t="s">
        <v>24</v>
      </c>
      <c r="N12995">
        <v>1996</v>
      </c>
      <c r="O12995" t="s">
        <v>12233</v>
      </c>
      <c r="P12995">
        <v>5</v>
      </c>
      <c r="Q12995">
        <f t="shared" ref="Q12995:Q13058" si="406">2024-H12995</f>
        <v>3</v>
      </c>
      <c r="R12995" t="str">
        <f t="shared" ref="R12995:R13058" si="407">IF(C12995&lt;=10000,"Budget",IF(C12995&lt;=40000,"Mid-range","Luxury"))</f>
        <v>Luxury</v>
      </c>
    </row>
    <row r="12996" spans="1:18" x14ac:dyDescent="0.35">
      <c r="A12996">
        <v>12832230</v>
      </c>
      <c r="B12996" t="s">
        <v>10730</v>
      </c>
      <c r="C12996">
        <v>26995</v>
      </c>
      <c r="D12996" t="s">
        <v>131</v>
      </c>
      <c r="E12996" t="s">
        <v>745</v>
      </c>
      <c r="F12996" t="s">
        <v>5961</v>
      </c>
      <c r="G12996" t="s">
        <v>1769</v>
      </c>
      <c r="H12996">
        <v>2017</v>
      </c>
      <c r="I12996">
        <v>164637</v>
      </c>
      <c r="J12996" t="s">
        <v>86</v>
      </c>
      <c r="K12996" t="s">
        <v>22</v>
      </c>
      <c r="L12996" t="s">
        <v>64</v>
      </c>
      <c r="M12996" t="s">
        <v>24</v>
      </c>
      <c r="N12996">
        <v>1395</v>
      </c>
      <c r="O12996" t="s">
        <v>47</v>
      </c>
      <c r="P12996">
        <v>5</v>
      </c>
      <c r="Q12996">
        <f t="shared" si="406"/>
        <v>7</v>
      </c>
      <c r="R12996" t="str">
        <f t="shared" si="407"/>
        <v>Mid-range</v>
      </c>
    </row>
    <row r="12997" spans="1:18" x14ac:dyDescent="0.35">
      <c r="A12997">
        <v>12832231</v>
      </c>
      <c r="B12997" t="s">
        <v>12234</v>
      </c>
      <c r="C12997">
        <v>122500</v>
      </c>
      <c r="D12997" t="s">
        <v>27</v>
      </c>
      <c r="E12997" t="s">
        <v>1946</v>
      </c>
      <c r="F12997" t="s">
        <v>251</v>
      </c>
      <c r="G12997" t="s">
        <v>1947</v>
      </c>
      <c r="H12997">
        <v>2017</v>
      </c>
      <c r="I12997">
        <v>54900</v>
      </c>
      <c r="J12997" t="s">
        <v>21</v>
      </c>
      <c r="K12997" t="s">
        <v>22</v>
      </c>
      <c r="L12997" t="s">
        <v>64</v>
      </c>
      <c r="M12997" t="s">
        <v>24</v>
      </c>
      <c r="N12997">
        <v>3982</v>
      </c>
      <c r="O12997" t="s">
        <v>6180</v>
      </c>
      <c r="P12997">
        <v>5</v>
      </c>
      <c r="Q12997">
        <f t="shared" si="406"/>
        <v>7</v>
      </c>
      <c r="R12997" t="str">
        <f t="shared" si="407"/>
        <v>Luxury</v>
      </c>
    </row>
    <row r="12998" spans="1:18" x14ac:dyDescent="0.35">
      <c r="A12998">
        <v>12832240</v>
      </c>
      <c r="B12998" t="s">
        <v>12235</v>
      </c>
      <c r="C12998">
        <v>28900</v>
      </c>
      <c r="D12998" t="s">
        <v>59</v>
      </c>
      <c r="E12998" t="s">
        <v>12236</v>
      </c>
      <c r="F12998" t="s">
        <v>218</v>
      </c>
      <c r="G12998" t="s">
        <v>12237</v>
      </c>
      <c r="H12998">
        <v>2010</v>
      </c>
      <c r="I12998">
        <v>152000</v>
      </c>
      <c r="J12998" t="s">
        <v>220</v>
      </c>
      <c r="K12998" t="s">
        <v>81</v>
      </c>
      <c r="L12998" t="s">
        <v>64</v>
      </c>
      <c r="M12998" t="s">
        <v>24</v>
      </c>
      <c r="N12998">
        <v>2979</v>
      </c>
      <c r="O12998" t="s">
        <v>891</v>
      </c>
      <c r="P12998">
        <v>4</v>
      </c>
      <c r="Q12998">
        <f t="shared" si="406"/>
        <v>14</v>
      </c>
      <c r="R12998" t="str">
        <f t="shared" si="407"/>
        <v>Mid-range</v>
      </c>
    </row>
    <row r="12999" spans="1:18" x14ac:dyDescent="0.35">
      <c r="A12999">
        <v>12832242</v>
      </c>
      <c r="B12999" t="s">
        <v>12238</v>
      </c>
      <c r="C12999">
        <v>55990</v>
      </c>
      <c r="D12999" t="s">
        <v>54</v>
      </c>
      <c r="E12999" t="s">
        <v>340</v>
      </c>
      <c r="F12999" t="s">
        <v>8074</v>
      </c>
      <c r="G12999" t="s">
        <v>6959</v>
      </c>
      <c r="H12999">
        <v>2021</v>
      </c>
      <c r="I12999">
        <v>52843</v>
      </c>
      <c r="J12999" t="s">
        <v>21</v>
      </c>
      <c r="K12999" t="s">
        <v>22</v>
      </c>
      <c r="L12999" t="s">
        <v>31</v>
      </c>
      <c r="M12999" t="s">
        <v>24</v>
      </c>
      <c r="N12999">
        <v>1996</v>
      </c>
      <c r="O12999" t="s">
        <v>47</v>
      </c>
      <c r="P12999">
        <v>7</v>
      </c>
      <c r="Q12999">
        <f t="shared" si="406"/>
        <v>3</v>
      </c>
      <c r="R12999" t="str">
        <f t="shared" si="407"/>
        <v>Luxury</v>
      </c>
    </row>
    <row r="13000" spans="1:18" x14ac:dyDescent="0.35">
      <c r="A13000">
        <v>12832243</v>
      </c>
      <c r="B13000" t="s">
        <v>12239</v>
      </c>
      <c r="C13000">
        <v>15999</v>
      </c>
      <c r="D13000" t="s">
        <v>188</v>
      </c>
      <c r="E13000" t="s">
        <v>995</v>
      </c>
      <c r="F13000" t="s">
        <v>289</v>
      </c>
      <c r="G13000" t="s">
        <v>8246</v>
      </c>
      <c r="H13000">
        <v>2013</v>
      </c>
      <c r="I13000">
        <v>121921</v>
      </c>
      <c r="J13000" t="s">
        <v>86</v>
      </c>
      <c r="K13000" t="s">
        <v>22</v>
      </c>
      <c r="L13000" t="s">
        <v>23</v>
      </c>
      <c r="M13000" t="s">
        <v>24</v>
      </c>
      <c r="N13000">
        <v>1999</v>
      </c>
      <c r="O13000" t="s">
        <v>135</v>
      </c>
      <c r="P13000">
        <v>5</v>
      </c>
      <c r="Q13000">
        <f t="shared" si="406"/>
        <v>11</v>
      </c>
      <c r="R13000" t="str">
        <f t="shared" si="407"/>
        <v>Mid-range</v>
      </c>
    </row>
    <row r="13001" spans="1:18" x14ac:dyDescent="0.35">
      <c r="A13001">
        <v>12832258</v>
      </c>
      <c r="B13001" t="s">
        <v>12240</v>
      </c>
      <c r="C13001">
        <v>37000</v>
      </c>
      <c r="D13001" t="s">
        <v>54</v>
      </c>
      <c r="E13001" t="s">
        <v>175</v>
      </c>
      <c r="F13001" t="s">
        <v>3819</v>
      </c>
      <c r="G13001" t="s">
        <v>207</v>
      </c>
      <c r="H13001">
        <v>2014</v>
      </c>
      <c r="I13001">
        <v>100700</v>
      </c>
      <c r="J13001" t="s">
        <v>338</v>
      </c>
      <c r="K13001" t="s">
        <v>22</v>
      </c>
      <c r="L13001" t="s">
        <v>31</v>
      </c>
      <c r="M13001" t="s">
        <v>24</v>
      </c>
      <c r="N13001">
        <v>3198</v>
      </c>
      <c r="O13001" t="s">
        <v>47</v>
      </c>
      <c r="P13001">
        <v>5</v>
      </c>
      <c r="Q13001">
        <f t="shared" si="406"/>
        <v>10</v>
      </c>
      <c r="R13001" t="str">
        <f t="shared" si="407"/>
        <v>Mid-range</v>
      </c>
    </row>
    <row r="13002" spans="1:18" x14ac:dyDescent="0.35">
      <c r="A13002">
        <v>12832284</v>
      </c>
      <c r="B13002" t="s">
        <v>2102</v>
      </c>
      <c r="C13002">
        <v>6750</v>
      </c>
      <c r="D13002" t="s">
        <v>17</v>
      </c>
      <c r="E13002" t="s">
        <v>632</v>
      </c>
      <c r="F13002" t="s">
        <v>633</v>
      </c>
      <c r="G13002" t="s">
        <v>634</v>
      </c>
      <c r="H13002">
        <v>2013</v>
      </c>
      <c r="I13002">
        <v>66932</v>
      </c>
      <c r="J13002" t="s">
        <v>86</v>
      </c>
      <c r="K13002" t="s">
        <v>22</v>
      </c>
      <c r="L13002" t="s">
        <v>23</v>
      </c>
      <c r="M13002" t="s">
        <v>24</v>
      </c>
      <c r="N13002">
        <v>1497</v>
      </c>
      <c r="O13002" t="s">
        <v>116</v>
      </c>
      <c r="P13002">
        <v>5</v>
      </c>
      <c r="Q13002">
        <f t="shared" si="406"/>
        <v>11</v>
      </c>
      <c r="R13002" t="str">
        <f t="shared" si="407"/>
        <v>Budget</v>
      </c>
    </row>
    <row r="13003" spans="1:18" x14ac:dyDescent="0.35">
      <c r="A13003">
        <v>12832287</v>
      </c>
      <c r="B13003" t="s">
        <v>8062</v>
      </c>
      <c r="C13003">
        <v>34000</v>
      </c>
      <c r="D13003" t="s">
        <v>88</v>
      </c>
      <c r="E13003" t="s">
        <v>1014</v>
      </c>
      <c r="F13003" t="s">
        <v>8063</v>
      </c>
      <c r="G13003" t="s">
        <v>4198</v>
      </c>
      <c r="H13003">
        <v>2019</v>
      </c>
      <c r="I13003">
        <v>40000</v>
      </c>
      <c r="J13003" t="s">
        <v>21</v>
      </c>
      <c r="K13003" t="s">
        <v>22</v>
      </c>
      <c r="L13003" t="s">
        <v>23</v>
      </c>
      <c r="M13003" t="s">
        <v>24</v>
      </c>
      <c r="N13003">
        <v>1591</v>
      </c>
      <c r="O13003" t="s">
        <v>116</v>
      </c>
      <c r="P13003">
        <v>5</v>
      </c>
      <c r="Q13003">
        <f t="shared" si="406"/>
        <v>5</v>
      </c>
      <c r="R13003" t="str">
        <f t="shared" si="407"/>
        <v>Mid-range</v>
      </c>
    </row>
    <row r="13004" spans="1:18" x14ac:dyDescent="0.35">
      <c r="A13004">
        <v>12832291</v>
      </c>
      <c r="B13004" t="s">
        <v>4580</v>
      </c>
      <c r="C13004">
        <v>65888</v>
      </c>
      <c r="D13004" t="s">
        <v>102</v>
      </c>
      <c r="E13004" t="s">
        <v>222</v>
      </c>
      <c r="F13004" t="s">
        <v>4581</v>
      </c>
      <c r="G13004" t="s">
        <v>2852</v>
      </c>
      <c r="H13004">
        <v>2020</v>
      </c>
      <c r="I13004">
        <v>24997</v>
      </c>
      <c r="J13004" t="s">
        <v>86</v>
      </c>
      <c r="K13004" t="s">
        <v>22</v>
      </c>
      <c r="L13004" t="s">
        <v>64</v>
      </c>
      <c r="M13004" t="s">
        <v>24</v>
      </c>
      <c r="N13004">
        <v>1984</v>
      </c>
      <c r="O13004" t="s">
        <v>69</v>
      </c>
      <c r="P13004">
        <v>5</v>
      </c>
      <c r="Q13004">
        <f t="shared" si="406"/>
        <v>4</v>
      </c>
      <c r="R13004" t="str">
        <f t="shared" si="407"/>
        <v>Luxury</v>
      </c>
    </row>
    <row r="13005" spans="1:18" x14ac:dyDescent="0.35">
      <c r="A13005">
        <v>12832302</v>
      </c>
      <c r="B13005" t="s">
        <v>8753</v>
      </c>
      <c r="C13005">
        <v>23900</v>
      </c>
      <c r="D13005" t="s">
        <v>17</v>
      </c>
      <c r="E13005">
        <v>86</v>
      </c>
      <c r="F13005" t="s">
        <v>2012</v>
      </c>
      <c r="G13005" t="s">
        <v>6875</v>
      </c>
      <c r="H13005">
        <v>2013</v>
      </c>
      <c r="I13005">
        <v>129600</v>
      </c>
      <c r="J13005" t="s">
        <v>393</v>
      </c>
      <c r="K13005" t="s">
        <v>81</v>
      </c>
      <c r="L13005" t="s">
        <v>64</v>
      </c>
      <c r="M13005" t="s">
        <v>24</v>
      </c>
      <c r="N13005">
        <v>1998</v>
      </c>
      <c r="O13005" t="s">
        <v>47</v>
      </c>
      <c r="P13005">
        <v>4</v>
      </c>
      <c r="Q13005">
        <f t="shared" si="406"/>
        <v>11</v>
      </c>
      <c r="R13005" t="str">
        <f t="shared" si="407"/>
        <v>Mid-range</v>
      </c>
    </row>
    <row r="13006" spans="1:18" x14ac:dyDescent="0.35">
      <c r="A13006">
        <v>12832306</v>
      </c>
      <c r="B13006" t="s">
        <v>12241</v>
      </c>
      <c r="C13006">
        <v>13999</v>
      </c>
      <c r="D13006" t="s">
        <v>328</v>
      </c>
      <c r="E13006" t="s">
        <v>1366</v>
      </c>
      <c r="F13006" t="s">
        <v>1367</v>
      </c>
      <c r="G13006" t="s">
        <v>4163</v>
      </c>
      <c r="H13006">
        <v>2012</v>
      </c>
      <c r="I13006">
        <v>203995</v>
      </c>
      <c r="J13006" t="s">
        <v>63</v>
      </c>
      <c r="K13006" t="s">
        <v>22</v>
      </c>
      <c r="L13006" t="s">
        <v>64</v>
      </c>
      <c r="M13006" t="s">
        <v>24</v>
      </c>
      <c r="N13006">
        <v>2354</v>
      </c>
      <c r="O13006" t="s">
        <v>116</v>
      </c>
      <c r="P13006">
        <v>5</v>
      </c>
      <c r="Q13006">
        <f t="shared" si="406"/>
        <v>12</v>
      </c>
      <c r="R13006" t="str">
        <f t="shared" si="407"/>
        <v>Mid-range</v>
      </c>
    </row>
    <row r="13007" spans="1:18" x14ac:dyDescent="0.35">
      <c r="A13007">
        <v>12832314</v>
      </c>
      <c r="B13007" t="s">
        <v>12242</v>
      </c>
      <c r="C13007">
        <v>3999</v>
      </c>
      <c r="D13007" t="s">
        <v>42</v>
      </c>
      <c r="E13007" t="s">
        <v>71</v>
      </c>
      <c r="F13007" t="s">
        <v>6898</v>
      </c>
      <c r="G13007" t="s">
        <v>2783</v>
      </c>
      <c r="H13007">
        <v>2002</v>
      </c>
      <c r="I13007">
        <v>196413</v>
      </c>
      <c r="J13007" t="s">
        <v>63</v>
      </c>
      <c r="K13007" t="s">
        <v>22</v>
      </c>
      <c r="L13007" t="s">
        <v>23</v>
      </c>
      <c r="M13007" t="s">
        <v>24</v>
      </c>
      <c r="N13007">
        <v>3791</v>
      </c>
      <c r="O13007" t="s">
        <v>47</v>
      </c>
      <c r="P13007">
        <v>5</v>
      </c>
      <c r="Q13007">
        <f t="shared" si="406"/>
        <v>22</v>
      </c>
      <c r="R13007" t="str">
        <f t="shared" si="407"/>
        <v>Budget</v>
      </c>
    </row>
    <row r="13008" spans="1:18" x14ac:dyDescent="0.35">
      <c r="A13008">
        <v>12832328</v>
      </c>
      <c r="B13008" t="s">
        <v>4604</v>
      </c>
      <c r="C13008">
        <v>47990</v>
      </c>
      <c r="D13008" t="s">
        <v>165</v>
      </c>
      <c r="E13008" t="s">
        <v>269</v>
      </c>
      <c r="F13008" t="s">
        <v>1647</v>
      </c>
      <c r="G13008" t="s">
        <v>4605</v>
      </c>
      <c r="H13008">
        <v>2017</v>
      </c>
      <c r="I13008">
        <v>90538</v>
      </c>
      <c r="J13008" t="s">
        <v>21</v>
      </c>
      <c r="K13008" t="s">
        <v>22</v>
      </c>
      <c r="L13008" t="s">
        <v>31</v>
      </c>
      <c r="M13008" t="s">
        <v>24</v>
      </c>
      <c r="N13008">
        <v>3200</v>
      </c>
      <c r="O13008" t="s">
        <v>116</v>
      </c>
      <c r="P13008">
        <v>7</v>
      </c>
      <c r="Q13008">
        <f t="shared" si="406"/>
        <v>7</v>
      </c>
      <c r="R13008" t="str">
        <f t="shared" si="407"/>
        <v>Luxury</v>
      </c>
    </row>
    <row r="13009" spans="1:18" x14ac:dyDescent="0.35">
      <c r="A13009">
        <v>12832340</v>
      </c>
      <c r="B13009" t="s">
        <v>884</v>
      </c>
      <c r="C13009">
        <v>53990</v>
      </c>
      <c r="D13009" t="s">
        <v>17</v>
      </c>
      <c r="E13009" t="s">
        <v>193</v>
      </c>
      <c r="F13009" t="s">
        <v>781</v>
      </c>
      <c r="G13009" t="s">
        <v>885</v>
      </c>
      <c r="H13009">
        <v>2018</v>
      </c>
      <c r="I13009">
        <v>53221</v>
      </c>
      <c r="J13009" t="s">
        <v>21</v>
      </c>
      <c r="K13009" t="s">
        <v>22</v>
      </c>
      <c r="L13009" t="s">
        <v>23</v>
      </c>
      <c r="M13009" t="s">
        <v>24</v>
      </c>
      <c r="N13009">
        <v>3456</v>
      </c>
      <c r="O13009" t="s">
        <v>47</v>
      </c>
      <c r="P13009">
        <v>7</v>
      </c>
      <c r="Q13009">
        <f t="shared" si="406"/>
        <v>6</v>
      </c>
      <c r="R13009" t="str">
        <f t="shared" si="407"/>
        <v>Luxury</v>
      </c>
    </row>
    <row r="13010" spans="1:18" x14ac:dyDescent="0.35">
      <c r="A13010">
        <v>12832343</v>
      </c>
      <c r="B13010" t="s">
        <v>4742</v>
      </c>
      <c r="C13010">
        <v>27990</v>
      </c>
      <c r="D13010" t="s">
        <v>102</v>
      </c>
      <c r="E13010" t="s">
        <v>1066</v>
      </c>
      <c r="F13010" t="s">
        <v>4743</v>
      </c>
      <c r="G13010" t="s">
        <v>4744</v>
      </c>
      <c r="H13010">
        <v>2021</v>
      </c>
      <c r="I13010">
        <v>5718</v>
      </c>
      <c r="J13010" t="s">
        <v>86</v>
      </c>
      <c r="K13010" t="s">
        <v>22</v>
      </c>
      <c r="L13010" t="s">
        <v>64</v>
      </c>
      <c r="M13010" t="s">
        <v>24</v>
      </c>
      <c r="N13010">
        <v>999</v>
      </c>
      <c r="O13010" t="s">
        <v>47</v>
      </c>
      <c r="P13010">
        <v>5</v>
      </c>
      <c r="Q13010">
        <f t="shared" si="406"/>
        <v>3</v>
      </c>
      <c r="R13010" t="str">
        <f t="shared" si="407"/>
        <v>Mid-range</v>
      </c>
    </row>
    <row r="13011" spans="1:18" x14ac:dyDescent="0.35">
      <c r="A13011">
        <v>12832391</v>
      </c>
      <c r="B13011" t="s">
        <v>12243</v>
      </c>
      <c r="C13011">
        <v>14300</v>
      </c>
      <c r="D13011" t="s">
        <v>17</v>
      </c>
      <c r="E13011" t="s">
        <v>642</v>
      </c>
      <c r="F13011" t="s">
        <v>7927</v>
      </c>
      <c r="G13011" t="s">
        <v>7928</v>
      </c>
      <c r="H13011">
        <v>2015</v>
      </c>
      <c r="I13011">
        <v>103500</v>
      </c>
      <c r="J13011" t="s">
        <v>63</v>
      </c>
      <c r="K13011" t="s">
        <v>22</v>
      </c>
      <c r="L13011" t="s">
        <v>540</v>
      </c>
      <c r="M13011" t="s">
        <v>24</v>
      </c>
      <c r="N13011">
        <v>2494</v>
      </c>
      <c r="O13011" t="s">
        <v>1408</v>
      </c>
      <c r="P13011">
        <v>5</v>
      </c>
      <c r="Q13011">
        <f t="shared" si="406"/>
        <v>9</v>
      </c>
      <c r="R13011" t="str">
        <f t="shared" si="407"/>
        <v>Mid-range</v>
      </c>
    </row>
    <row r="13012" spans="1:18" x14ac:dyDescent="0.35">
      <c r="A13012">
        <v>12832415</v>
      </c>
      <c r="B13012" t="s">
        <v>12244</v>
      </c>
      <c r="C13012">
        <v>52000</v>
      </c>
      <c r="D13012" t="s">
        <v>17</v>
      </c>
      <c r="E13012" t="s">
        <v>171</v>
      </c>
      <c r="F13012" t="s">
        <v>172</v>
      </c>
      <c r="G13012" t="s">
        <v>2597</v>
      </c>
      <c r="H13012">
        <v>2014</v>
      </c>
      <c r="I13012">
        <v>198000</v>
      </c>
      <c r="J13012" t="s">
        <v>80</v>
      </c>
      <c r="K13012" t="s">
        <v>81</v>
      </c>
      <c r="L13012" t="s">
        <v>31</v>
      </c>
      <c r="M13012" t="s">
        <v>24</v>
      </c>
      <c r="N13012">
        <v>4461</v>
      </c>
      <c r="O13012" t="s">
        <v>891</v>
      </c>
      <c r="P13012">
        <v>3</v>
      </c>
      <c r="Q13012">
        <f t="shared" si="406"/>
        <v>10</v>
      </c>
      <c r="R13012" t="str">
        <f t="shared" si="407"/>
        <v>Luxury</v>
      </c>
    </row>
    <row r="13013" spans="1:18" x14ac:dyDescent="0.35">
      <c r="A13013">
        <v>12832433</v>
      </c>
      <c r="B13013" t="s">
        <v>5323</v>
      </c>
      <c r="C13013">
        <v>38990</v>
      </c>
      <c r="D13013" t="s">
        <v>27</v>
      </c>
      <c r="E13013" t="s">
        <v>5324</v>
      </c>
      <c r="F13013" t="s">
        <v>822</v>
      </c>
      <c r="G13013" t="s">
        <v>5325</v>
      </c>
      <c r="H13013">
        <v>2013</v>
      </c>
      <c r="I13013">
        <v>56608</v>
      </c>
      <c r="J13013" t="s">
        <v>220</v>
      </c>
      <c r="K13013" t="s">
        <v>22</v>
      </c>
      <c r="L13013" t="s">
        <v>64</v>
      </c>
      <c r="M13013" t="s">
        <v>24</v>
      </c>
      <c r="N13013">
        <v>1796</v>
      </c>
      <c r="O13013" t="s">
        <v>25</v>
      </c>
      <c r="P13013">
        <v>2</v>
      </c>
      <c r="Q13013">
        <f t="shared" si="406"/>
        <v>11</v>
      </c>
      <c r="R13013" t="str">
        <f t="shared" si="407"/>
        <v>Mid-range</v>
      </c>
    </row>
    <row r="13014" spans="1:18" x14ac:dyDescent="0.35">
      <c r="A13014">
        <v>12832434</v>
      </c>
      <c r="B13014" t="s">
        <v>12245</v>
      </c>
      <c r="C13014">
        <v>69990</v>
      </c>
      <c r="D13014" t="s">
        <v>59</v>
      </c>
      <c r="E13014" t="s">
        <v>826</v>
      </c>
      <c r="F13014" t="s">
        <v>1763</v>
      </c>
      <c r="G13014" t="s">
        <v>12246</v>
      </c>
      <c r="H13014">
        <v>2017</v>
      </c>
      <c r="I13014">
        <v>139842</v>
      </c>
      <c r="J13014" t="s">
        <v>21</v>
      </c>
      <c r="K13014" t="s">
        <v>22</v>
      </c>
      <c r="L13014" t="s">
        <v>64</v>
      </c>
      <c r="M13014" t="s">
        <v>24</v>
      </c>
      <c r="N13014">
        <v>4395</v>
      </c>
      <c r="O13014" t="s">
        <v>33</v>
      </c>
      <c r="P13014">
        <v>5</v>
      </c>
      <c r="Q13014">
        <f t="shared" si="406"/>
        <v>7</v>
      </c>
      <c r="R13014" t="str">
        <f t="shared" si="407"/>
        <v>Luxury</v>
      </c>
    </row>
    <row r="13015" spans="1:18" x14ac:dyDescent="0.35">
      <c r="A13015">
        <v>12832438</v>
      </c>
      <c r="B13015" t="s">
        <v>4268</v>
      </c>
      <c r="C13015">
        <v>8999</v>
      </c>
      <c r="D13015" t="s">
        <v>42</v>
      </c>
      <c r="E13015" t="s">
        <v>1193</v>
      </c>
      <c r="F13015" t="s">
        <v>2260</v>
      </c>
      <c r="G13015" t="s">
        <v>3606</v>
      </c>
      <c r="H13015">
        <v>2014</v>
      </c>
      <c r="I13015">
        <v>125000</v>
      </c>
      <c r="J13015" t="s">
        <v>21</v>
      </c>
      <c r="K13015" t="s">
        <v>22</v>
      </c>
      <c r="L13015" t="s">
        <v>23</v>
      </c>
      <c r="M13015" t="s">
        <v>24</v>
      </c>
      <c r="N13015">
        <v>2384</v>
      </c>
      <c r="O13015" t="s">
        <v>541</v>
      </c>
      <c r="P13015">
        <v>7</v>
      </c>
      <c r="Q13015">
        <f t="shared" si="406"/>
        <v>10</v>
      </c>
      <c r="R13015" t="str">
        <f t="shared" si="407"/>
        <v>Budget</v>
      </c>
    </row>
    <row r="13016" spans="1:18" x14ac:dyDescent="0.35">
      <c r="A13016">
        <v>12832446</v>
      </c>
      <c r="B13016" t="s">
        <v>12247</v>
      </c>
      <c r="C13016">
        <v>36500</v>
      </c>
      <c r="D13016" t="s">
        <v>328</v>
      </c>
      <c r="E13016" t="s">
        <v>734</v>
      </c>
      <c r="F13016" t="s">
        <v>12248</v>
      </c>
      <c r="G13016" t="s">
        <v>943</v>
      </c>
      <c r="H13016">
        <v>2019</v>
      </c>
      <c r="I13016">
        <v>43000</v>
      </c>
      <c r="J13016" t="s">
        <v>21</v>
      </c>
      <c r="K13016" t="s">
        <v>22</v>
      </c>
      <c r="L13016" t="s">
        <v>23</v>
      </c>
      <c r="M13016" t="s">
        <v>24</v>
      </c>
      <c r="N13016">
        <v>1498</v>
      </c>
      <c r="O13016" t="s">
        <v>116</v>
      </c>
      <c r="P13016">
        <v>7</v>
      </c>
      <c r="Q13016">
        <f t="shared" si="406"/>
        <v>5</v>
      </c>
      <c r="R13016" t="str">
        <f t="shared" si="407"/>
        <v>Mid-range</v>
      </c>
    </row>
    <row r="13017" spans="1:18" x14ac:dyDescent="0.35">
      <c r="A13017">
        <v>12832451</v>
      </c>
      <c r="B13017" t="s">
        <v>4099</v>
      </c>
      <c r="C13017">
        <v>36990</v>
      </c>
      <c r="D13017" t="s">
        <v>17</v>
      </c>
      <c r="E13017" t="s">
        <v>642</v>
      </c>
      <c r="F13017" t="s">
        <v>924</v>
      </c>
      <c r="G13017" t="s">
        <v>1808</v>
      </c>
      <c r="H13017">
        <v>2018</v>
      </c>
      <c r="I13017">
        <v>100091</v>
      </c>
      <c r="J13017" t="s">
        <v>63</v>
      </c>
      <c r="K13017" t="s">
        <v>22</v>
      </c>
      <c r="L13017" t="s">
        <v>540</v>
      </c>
      <c r="M13017" t="s">
        <v>24</v>
      </c>
      <c r="N13017">
        <v>2494</v>
      </c>
      <c r="O13017" t="s">
        <v>47</v>
      </c>
      <c r="P13017">
        <v>5</v>
      </c>
      <c r="Q13017">
        <f t="shared" si="406"/>
        <v>6</v>
      </c>
      <c r="R13017" t="str">
        <f t="shared" si="407"/>
        <v>Mid-range</v>
      </c>
    </row>
    <row r="13018" spans="1:18" x14ac:dyDescent="0.35">
      <c r="A13018">
        <v>12832454</v>
      </c>
      <c r="B13018" t="s">
        <v>12249</v>
      </c>
      <c r="C13018">
        <v>61990</v>
      </c>
      <c r="D13018" t="s">
        <v>54</v>
      </c>
      <c r="E13018" t="s">
        <v>175</v>
      </c>
      <c r="F13018" t="s">
        <v>993</v>
      </c>
      <c r="G13018" t="s">
        <v>5623</v>
      </c>
      <c r="H13018">
        <v>2019</v>
      </c>
      <c r="I13018">
        <v>31682</v>
      </c>
      <c r="J13018" t="s">
        <v>275</v>
      </c>
      <c r="K13018" t="s">
        <v>22</v>
      </c>
      <c r="L13018" t="s">
        <v>31</v>
      </c>
      <c r="M13018" t="s">
        <v>24</v>
      </c>
      <c r="N13018">
        <v>1996</v>
      </c>
      <c r="O13018" t="s">
        <v>151</v>
      </c>
      <c r="P13018">
        <v>5</v>
      </c>
      <c r="Q13018">
        <f t="shared" si="406"/>
        <v>5</v>
      </c>
      <c r="R13018" t="str">
        <f t="shared" si="407"/>
        <v>Luxury</v>
      </c>
    </row>
    <row r="13019" spans="1:18" x14ac:dyDescent="0.35">
      <c r="A13019">
        <v>12832459</v>
      </c>
      <c r="B13019" t="s">
        <v>3255</v>
      </c>
      <c r="C13019">
        <v>30680</v>
      </c>
      <c r="D13019" t="s">
        <v>847</v>
      </c>
      <c r="E13019" t="s">
        <v>848</v>
      </c>
      <c r="F13019" t="s">
        <v>3256</v>
      </c>
      <c r="G13019" t="s">
        <v>850</v>
      </c>
      <c r="H13019">
        <v>2018</v>
      </c>
      <c r="I13019">
        <v>75152</v>
      </c>
      <c r="J13019" t="s">
        <v>169</v>
      </c>
      <c r="K13019" t="s">
        <v>22</v>
      </c>
      <c r="L13019" t="s">
        <v>31</v>
      </c>
      <c r="M13019" t="s">
        <v>24</v>
      </c>
      <c r="N13019">
        <v>2776</v>
      </c>
      <c r="O13019" t="s">
        <v>47</v>
      </c>
      <c r="P13019">
        <v>5</v>
      </c>
      <c r="Q13019">
        <f t="shared" si="406"/>
        <v>6</v>
      </c>
      <c r="R13019" t="str">
        <f t="shared" si="407"/>
        <v>Mid-range</v>
      </c>
    </row>
    <row r="13020" spans="1:18" x14ac:dyDescent="0.35">
      <c r="A13020">
        <v>12832460</v>
      </c>
      <c r="B13020" t="s">
        <v>4393</v>
      </c>
      <c r="C13020">
        <v>26850</v>
      </c>
      <c r="D13020" t="s">
        <v>42</v>
      </c>
      <c r="E13020" t="s">
        <v>179</v>
      </c>
      <c r="F13020" t="s">
        <v>293</v>
      </c>
      <c r="G13020" t="s">
        <v>204</v>
      </c>
      <c r="H13020">
        <v>2016</v>
      </c>
      <c r="I13020">
        <v>351148</v>
      </c>
      <c r="J13020" t="s">
        <v>205</v>
      </c>
      <c r="K13020" t="s">
        <v>22</v>
      </c>
      <c r="L13020" t="s">
        <v>31</v>
      </c>
      <c r="M13020" t="s">
        <v>24</v>
      </c>
      <c r="N13020">
        <v>2776</v>
      </c>
      <c r="O13020" t="s">
        <v>47</v>
      </c>
      <c r="P13020">
        <v>5</v>
      </c>
      <c r="Q13020">
        <f t="shared" si="406"/>
        <v>8</v>
      </c>
      <c r="R13020" t="str">
        <f t="shared" si="407"/>
        <v>Mid-range</v>
      </c>
    </row>
    <row r="13021" spans="1:18" x14ac:dyDescent="0.35">
      <c r="A13021">
        <v>12832461</v>
      </c>
      <c r="B13021" t="s">
        <v>12250</v>
      </c>
      <c r="C13021">
        <v>12990</v>
      </c>
      <c r="D13021" t="s">
        <v>102</v>
      </c>
      <c r="E13021" t="s">
        <v>3681</v>
      </c>
      <c r="F13021" t="s">
        <v>1213</v>
      </c>
      <c r="G13021" t="s">
        <v>5329</v>
      </c>
      <c r="H13021">
        <v>2014</v>
      </c>
      <c r="I13021">
        <v>259751</v>
      </c>
      <c r="J13021" t="s">
        <v>63</v>
      </c>
      <c r="K13021" t="s">
        <v>22</v>
      </c>
      <c r="L13021" t="s">
        <v>64</v>
      </c>
      <c r="M13021" t="s">
        <v>24</v>
      </c>
      <c r="N13021">
        <v>1390</v>
      </c>
      <c r="O13021" t="s">
        <v>47</v>
      </c>
      <c r="P13021">
        <v>5</v>
      </c>
      <c r="Q13021">
        <f t="shared" si="406"/>
        <v>10</v>
      </c>
      <c r="R13021" t="str">
        <f t="shared" si="407"/>
        <v>Mid-range</v>
      </c>
    </row>
    <row r="13022" spans="1:18" x14ac:dyDescent="0.35">
      <c r="A13022">
        <v>12832468</v>
      </c>
      <c r="B13022" t="s">
        <v>3763</v>
      </c>
      <c r="C13022">
        <v>51990</v>
      </c>
      <c r="D13022" t="s">
        <v>17</v>
      </c>
      <c r="E13022" t="s">
        <v>157</v>
      </c>
      <c r="F13022" t="s">
        <v>158</v>
      </c>
      <c r="G13022" t="s">
        <v>1509</v>
      </c>
      <c r="H13022">
        <v>2015</v>
      </c>
      <c r="I13022">
        <v>97006</v>
      </c>
      <c r="J13022" t="s">
        <v>21</v>
      </c>
      <c r="K13022" t="s">
        <v>22</v>
      </c>
      <c r="L13022" t="s">
        <v>31</v>
      </c>
      <c r="M13022" t="s">
        <v>24</v>
      </c>
      <c r="N13022">
        <v>2753</v>
      </c>
      <c r="O13022" t="s">
        <v>47</v>
      </c>
      <c r="P13022">
        <v>7</v>
      </c>
      <c r="Q13022">
        <f t="shared" si="406"/>
        <v>9</v>
      </c>
      <c r="R13022" t="str">
        <f t="shared" si="407"/>
        <v>Luxury</v>
      </c>
    </row>
    <row r="13023" spans="1:18" x14ac:dyDescent="0.35">
      <c r="A13023">
        <v>12832471</v>
      </c>
      <c r="B13023" t="s">
        <v>6690</v>
      </c>
      <c r="C13023">
        <v>31990</v>
      </c>
      <c r="D13023" t="s">
        <v>42</v>
      </c>
      <c r="E13023" t="s">
        <v>179</v>
      </c>
      <c r="F13023" t="s">
        <v>524</v>
      </c>
      <c r="G13023" t="s">
        <v>3428</v>
      </c>
      <c r="H13023">
        <v>2019</v>
      </c>
      <c r="I13023">
        <v>143303</v>
      </c>
      <c r="J13023" t="s">
        <v>205</v>
      </c>
      <c r="K13023" t="s">
        <v>22</v>
      </c>
      <c r="L13023" t="s">
        <v>31</v>
      </c>
      <c r="M13023" t="s">
        <v>24</v>
      </c>
      <c r="N13023">
        <v>2776</v>
      </c>
      <c r="O13023" t="s">
        <v>47</v>
      </c>
      <c r="P13023">
        <v>5</v>
      </c>
      <c r="Q13023">
        <f t="shared" si="406"/>
        <v>5</v>
      </c>
      <c r="R13023" t="str">
        <f t="shared" si="407"/>
        <v>Mid-range</v>
      </c>
    </row>
    <row r="13024" spans="1:18" x14ac:dyDescent="0.35">
      <c r="A13024">
        <v>12832474</v>
      </c>
      <c r="B13024" t="s">
        <v>7396</v>
      </c>
      <c r="C13024">
        <v>53990</v>
      </c>
      <c r="D13024" t="s">
        <v>131</v>
      </c>
      <c r="E13024" t="s">
        <v>1228</v>
      </c>
      <c r="F13024" t="s">
        <v>239</v>
      </c>
      <c r="G13024" t="s">
        <v>6813</v>
      </c>
      <c r="H13024">
        <v>2015</v>
      </c>
      <c r="I13024">
        <v>101121</v>
      </c>
      <c r="J13024" t="s">
        <v>21</v>
      </c>
      <c r="K13024" t="s">
        <v>22</v>
      </c>
      <c r="L13024" t="s">
        <v>31</v>
      </c>
      <c r="M13024" t="s">
        <v>24</v>
      </c>
      <c r="N13024">
        <v>2967</v>
      </c>
      <c r="O13024" t="s">
        <v>33</v>
      </c>
      <c r="P13024">
        <v>7</v>
      </c>
      <c r="Q13024">
        <f t="shared" si="406"/>
        <v>9</v>
      </c>
      <c r="R13024" t="str">
        <f t="shared" si="407"/>
        <v>Luxury</v>
      </c>
    </row>
    <row r="13025" spans="1:18" x14ac:dyDescent="0.35">
      <c r="A13025">
        <v>12832475</v>
      </c>
      <c r="B13025" t="s">
        <v>12251</v>
      </c>
      <c r="C13025">
        <v>22990</v>
      </c>
      <c r="D13025" t="s">
        <v>131</v>
      </c>
      <c r="E13025" t="s">
        <v>745</v>
      </c>
      <c r="F13025" t="s">
        <v>746</v>
      </c>
      <c r="G13025" t="s">
        <v>12252</v>
      </c>
      <c r="H13025">
        <v>2013</v>
      </c>
      <c r="I13025">
        <v>72375</v>
      </c>
      <c r="J13025" t="s">
        <v>86</v>
      </c>
      <c r="K13025" t="s">
        <v>22</v>
      </c>
      <c r="L13025" t="s">
        <v>64</v>
      </c>
      <c r="M13025" t="s">
        <v>24</v>
      </c>
      <c r="N13025">
        <v>1798</v>
      </c>
      <c r="O13025" t="s">
        <v>33</v>
      </c>
      <c r="P13025">
        <v>5</v>
      </c>
      <c r="Q13025">
        <f t="shared" si="406"/>
        <v>11</v>
      </c>
      <c r="R13025" t="str">
        <f t="shared" si="407"/>
        <v>Mid-range</v>
      </c>
    </row>
    <row r="13026" spans="1:18" x14ac:dyDescent="0.35">
      <c r="A13026">
        <v>12832477</v>
      </c>
      <c r="B13026" t="s">
        <v>12253</v>
      </c>
      <c r="C13026">
        <v>12999</v>
      </c>
      <c r="D13026" t="s">
        <v>143</v>
      </c>
      <c r="E13026" t="s">
        <v>812</v>
      </c>
      <c r="F13026" t="s">
        <v>12254</v>
      </c>
      <c r="G13026" t="s">
        <v>2093</v>
      </c>
      <c r="H13026">
        <v>2011</v>
      </c>
      <c r="I13026">
        <v>164301</v>
      </c>
      <c r="J13026" t="s">
        <v>63</v>
      </c>
      <c r="K13026" t="s">
        <v>22</v>
      </c>
      <c r="L13026" t="s">
        <v>64</v>
      </c>
      <c r="M13026" t="s">
        <v>24</v>
      </c>
      <c r="N13026">
        <v>2457</v>
      </c>
      <c r="O13026" t="s">
        <v>25</v>
      </c>
      <c r="P13026">
        <v>5</v>
      </c>
      <c r="Q13026">
        <f t="shared" si="406"/>
        <v>13</v>
      </c>
      <c r="R13026" t="str">
        <f t="shared" si="407"/>
        <v>Mid-range</v>
      </c>
    </row>
    <row r="13027" spans="1:18" x14ac:dyDescent="0.35">
      <c r="A13027">
        <v>12832479</v>
      </c>
      <c r="B13027" t="s">
        <v>12255</v>
      </c>
      <c r="C13027">
        <v>52990</v>
      </c>
      <c r="D13027" t="s">
        <v>449</v>
      </c>
      <c r="E13027" t="s">
        <v>762</v>
      </c>
      <c r="F13027" t="s">
        <v>12256</v>
      </c>
      <c r="G13027" t="s">
        <v>5862</v>
      </c>
      <c r="H13027">
        <v>2017</v>
      </c>
      <c r="I13027">
        <v>74300</v>
      </c>
      <c r="J13027" t="s">
        <v>21</v>
      </c>
      <c r="K13027" t="s">
        <v>22</v>
      </c>
      <c r="L13027" t="s">
        <v>31</v>
      </c>
      <c r="M13027" t="s">
        <v>24</v>
      </c>
      <c r="N13027">
        <v>1999</v>
      </c>
      <c r="O13027" t="s">
        <v>116</v>
      </c>
      <c r="P13027">
        <v>5</v>
      </c>
      <c r="Q13027">
        <f t="shared" si="406"/>
        <v>7</v>
      </c>
      <c r="R13027" t="str">
        <f t="shared" si="407"/>
        <v>Luxury</v>
      </c>
    </row>
    <row r="13028" spans="1:18" x14ac:dyDescent="0.35">
      <c r="A13028">
        <v>12832483</v>
      </c>
      <c r="B13028" t="s">
        <v>12257</v>
      </c>
      <c r="C13028">
        <v>123868</v>
      </c>
      <c r="D13028" t="s">
        <v>27</v>
      </c>
      <c r="E13028" t="s">
        <v>2728</v>
      </c>
      <c r="F13028" t="s">
        <v>492</v>
      </c>
      <c r="G13028" t="s">
        <v>2281</v>
      </c>
      <c r="H13028">
        <v>2022</v>
      </c>
      <c r="I13028">
        <v>7638</v>
      </c>
      <c r="J13028" t="s">
        <v>21</v>
      </c>
      <c r="K13028" t="s">
        <v>22</v>
      </c>
      <c r="L13028" t="s">
        <v>64</v>
      </c>
      <c r="M13028" t="s">
        <v>24</v>
      </c>
      <c r="N13028">
        <v>2996</v>
      </c>
      <c r="O13028" t="s">
        <v>47</v>
      </c>
      <c r="P13028">
        <v>5</v>
      </c>
      <c r="Q13028">
        <f t="shared" si="406"/>
        <v>2</v>
      </c>
      <c r="R13028" t="str">
        <f t="shared" si="407"/>
        <v>Luxury</v>
      </c>
    </row>
    <row r="13029" spans="1:18" x14ac:dyDescent="0.35">
      <c r="A13029">
        <v>12832490</v>
      </c>
      <c r="B13029" t="s">
        <v>6174</v>
      </c>
      <c r="C13029">
        <v>29990</v>
      </c>
      <c r="D13029" t="s">
        <v>59</v>
      </c>
      <c r="E13029" t="s">
        <v>1311</v>
      </c>
      <c r="F13029" t="s">
        <v>3196</v>
      </c>
      <c r="G13029" t="s">
        <v>4191</v>
      </c>
      <c r="H13029">
        <v>2016</v>
      </c>
      <c r="I13029">
        <v>125764</v>
      </c>
      <c r="J13029" t="s">
        <v>21</v>
      </c>
      <c r="K13029" t="s">
        <v>22</v>
      </c>
      <c r="L13029" t="s">
        <v>31</v>
      </c>
      <c r="M13029" t="s">
        <v>24</v>
      </c>
      <c r="N13029">
        <v>1995</v>
      </c>
      <c r="O13029" t="s">
        <v>33</v>
      </c>
      <c r="P13029">
        <v>5</v>
      </c>
      <c r="Q13029">
        <f t="shared" si="406"/>
        <v>8</v>
      </c>
      <c r="R13029" t="str">
        <f t="shared" si="407"/>
        <v>Mid-range</v>
      </c>
    </row>
    <row r="13030" spans="1:18" x14ac:dyDescent="0.35">
      <c r="A13030">
        <v>12832495</v>
      </c>
      <c r="B13030" t="s">
        <v>2677</v>
      </c>
      <c r="C13030">
        <v>19988</v>
      </c>
      <c r="D13030" t="s">
        <v>282</v>
      </c>
      <c r="E13030" t="s">
        <v>443</v>
      </c>
      <c r="F13030" t="s">
        <v>1101</v>
      </c>
      <c r="G13030" t="s">
        <v>445</v>
      </c>
      <c r="H13030">
        <v>2012</v>
      </c>
      <c r="I13030">
        <v>183262</v>
      </c>
      <c r="J13030" t="s">
        <v>21</v>
      </c>
      <c r="K13030" t="s">
        <v>22</v>
      </c>
      <c r="L13030" t="s">
        <v>31</v>
      </c>
      <c r="M13030" t="s">
        <v>24</v>
      </c>
      <c r="N13030">
        <v>2987</v>
      </c>
      <c r="O13030" t="s">
        <v>25</v>
      </c>
      <c r="P13030">
        <v>5</v>
      </c>
      <c r="Q13030">
        <f t="shared" si="406"/>
        <v>12</v>
      </c>
      <c r="R13030" t="str">
        <f t="shared" si="407"/>
        <v>Mid-range</v>
      </c>
    </row>
    <row r="13031" spans="1:18" x14ac:dyDescent="0.35">
      <c r="A13031">
        <v>12832498</v>
      </c>
      <c r="B13031" t="s">
        <v>9081</v>
      </c>
      <c r="C13031">
        <v>29888</v>
      </c>
      <c r="D13031" t="s">
        <v>88</v>
      </c>
      <c r="E13031" t="s">
        <v>108</v>
      </c>
      <c r="F13031" t="s">
        <v>5545</v>
      </c>
      <c r="G13031" t="s">
        <v>610</v>
      </c>
      <c r="H13031">
        <v>2018</v>
      </c>
      <c r="I13031">
        <v>43476</v>
      </c>
      <c r="J13031" t="s">
        <v>21</v>
      </c>
      <c r="K13031" t="s">
        <v>22</v>
      </c>
      <c r="L13031" t="s">
        <v>23</v>
      </c>
      <c r="M13031" t="s">
        <v>24</v>
      </c>
      <c r="N13031">
        <v>1999</v>
      </c>
      <c r="O13031" t="s">
        <v>47</v>
      </c>
      <c r="P13031">
        <v>5</v>
      </c>
      <c r="Q13031">
        <f t="shared" si="406"/>
        <v>6</v>
      </c>
      <c r="R13031" t="str">
        <f t="shared" si="407"/>
        <v>Mid-range</v>
      </c>
    </row>
    <row r="13032" spans="1:18" x14ac:dyDescent="0.35">
      <c r="A13032">
        <v>12832500</v>
      </c>
      <c r="B13032" t="s">
        <v>3740</v>
      </c>
      <c r="C13032">
        <v>16990</v>
      </c>
      <c r="D13032" t="s">
        <v>17</v>
      </c>
      <c r="E13032" t="s">
        <v>193</v>
      </c>
      <c r="F13032" t="s">
        <v>194</v>
      </c>
      <c r="G13032" t="s">
        <v>195</v>
      </c>
      <c r="H13032">
        <v>2013</v>
      </c>
      <c r="I13032">
        <v>214675</v>
      </c>
      <c r="J13032" t="s">
        <v>21</v>
      </c>
      <c r="K13032" t="s">
        <v>22</v>
      </c>
      <c r="L13032" t="s">
        <v>23</v>
      </c>
      <c r="M13032" t="s">
        <v>24</v>
      </c>
      <c r="N13032">
        <v>3456</v>
      </c>
      <c r="O13032" t="s">
        <v>116</v>
      </c>
      <c r="P13032">
        <v>5</v>
      </c>
      <c r="Q13032">
        <f t="shared" si="406"/>
        <v>11</v>
      </c>
      <c r="R13032" t="str">
        <f t="shared" si="407"/>
        <v>Mid-range</v>
      </c>
    </row>
    <row r="13033" spans="1:18" x14ac:dyDescent="0.35">
      <c r="A13033">
        <v>12832506</v>
      </c>
      <c r="B13033" t="s">
        <v>12258</v>
      </c>
      <c r="C13033">
        <v>36888</v>
      </c>
      <c r="D13033" t="s">
        <v>17</v>
      </c>
      <c r="E13033" t="s">
        <v>642</v>
      </c>
      <c r="F13033" t="s">
        <v>191</v>
      </c>
      <c r="G13033" t="s">
        <v>3189</v>
      </c>
      <c r="H13033">
        <v>2018</v>
      </c>
      <c r="I13033">
        <v>59031</v>
      </c>
      <c r="J13033" t="s">
        <v>63</v>
      </c>
      <c r="K13033" t="s">
        <v>22</v>
      </c>
      <c r="L13033" t="s">
        <v>23</v>
      </c>
      <c r="M13033" t="s">
        <v>24</v>
      </c>
      <c r="N13033">
        <v>2494</v>
      </c>
      <c r="O13033" t="s">
        <v>47</v>
      </c>
      <c r="P13033">
        <v>5</v>
      </c>
      <c r="Q13033">
        <f t="shared" si="406"/>
        <v>6</v>
      </c>
      <c r="R13033" t="str">
        <f t="shared" si="407"/>
        <v>Mid-range</v>
      </c>
    </row>
    <row r="13034" spans="1:18" x14ac:dyDescent="0.35">
      <c r="A13034">
        <v>12832507</v>
      </c>
      <c r="B13034" t="s">
        <v>5163</v>
      </c>
      <c r="C13034">
        <v>36888</v>
      </c>
      <c r="D13034" t="s">
        <v>17</v>
      </c>
      <c r="E13034" t="s">
        <v>2197</v>
      </c>
      <c r="F13034" t="s">
        <v>3067</v>
      </c>
      <c r="G13034" t="s">
        <v>5164</v>
      </c>
      <c r="H13034">
        <v>2021</v>
      </c>
      <c r="I13034">
        <v>7952</v>
      </c>
      <c r="J13034" t="s">
        <v>21</v>
      </c>
      <c r="K13034" t="s">
        <v>22</v>
      </c>
      <c r="L13034" t="s">
        <v>23</v>
      </c>
      <c r="M13034" t="s">
        <v>24</v>
      </c>
      <c r="N13034">
        <v>1490</v>
      </c>
      <c r="O13034" t="s">
        <v>69</v>
      </c>
      <c r="P13034">
        <v>5</v>
      </c>
      <c r="Q13034">
        <f t="shared" si="406"/>
        <v>3</v>
      </c>
      <c r="R13034" t="str">
        <f t="shared" si="407"/>
        <v>Mid-range</v>
      </c>
    </row>
    <row r="13035" spans="1:18" x14ac:dyDescent="0.35">
      <c r="A13035">
        <v>12832510</v>
      </c>
      <c r="B13035" t="s">
        <v>9009</v>
      </c>
      <c r="C13035">
        <v>54888</v>
      </c>
      <c r="D13035" t="s">
        <v>143</v>
      </c>
      <c r="E13035" t="s">
        <v>1109</v>
      </c>
      <c r="F13035" t="s">
        <v>6375</v>
      </c>
      <c r="G13035" t="s">
        <v>1120</v>
      </c>
      <c r="H13035">
        <v>2022</v>
      </c>
      <c r="I13035">
        <v>1466</v>
      </c>
      <c r="J13035" t="s">
        <v>21</v>
      </c>
      <c r="K13035" t="s">
        <v>22</v>
      </c>
      <c r="L13035" t="s">
        <v>23</v>
      </c>
      <c r="M13035" t="s">
        <v>24</v>
      </c>
      <c r="N13035">
        <v>2498</v>
      </c>
      <c r="O13035" t="s">
        <v>69</v>
      </c>
      <c r="P13035">
        <v>5</v>
      </c>
      <c r="Q13035">
        <f t="shared" si="406"/>
        <v>2</v>
      </c>
      <c r="R13035" t="str">
        <f t="shared" si="407"/>
        <v>Luxury</v>
      </c>
    </row>
    <row r="13036" spans="1:18" x14ac:dyDescent="0.35">
      <c r="A13036">
        <v>12832523</v>
      </c>
      <c r="B13036" t="s">
        <v>10123</v>
      </c>
      <c r="C13036">
        <v>49990</v>
      </c>
      <c r="D13036" t="s">
        <v>188</v>
      </c>
      <c r="E13036" t="s">
        <v>594</v>
      </c>
      <c r="F13036" t="s">
        <v>1830</v>
      </c>
      <c r="G13036" t="s">
        <v>2702</v>
      </c>
      <c r="H13036">
        <v>2019</v>
      </c>
      <c r="I13036">
        <v>22883</v>
      </c>
      <c r="J13036" t="s">
        <v>21</v>
      </c>
      <c r="K13036" t="s">
        <v>22</v>
      </c>
      <c r="L13036" t="s">
        <v>31</v>
      </c>
      <c r="M13036" t="s">
        <v>24</v>
      </c>
      <c r="N13036">
        <v>2199</v>
      </c>
      <c r="O13036" t="s">
        <v>47</v>
      </c>
      <c r="P13036">
        <v>7</v>
      </c>
      <c r="Q13036">
        <f t="shared" si="406"/>
        <v>5</v>
      </c>
      <c r="R13036" t="str">
        <f t="shared" si="407"/>
        <v>Luxury</v>
      </c>
    </row>
    <row r="13037" spans="1:18" x14ac:dyDescent="0.35">
      <c r="A13037">
        <v>12832526</v>
      </c>
      <c r="B13037" t="s">
        <v>8422</v>
      </c>
      <c r="C13037">
        <v>18590</v>
      </c>
      <c r="D13037" t="s">
        <v>88</v>
      </c>
      <c r="E13037" t="s">
        <v>707</v>
      </c>
      <c r="F13037" t="s">
        <v>90</v>
      </c>
      <c r="G13037" t="s">
        <v>8423</v>
      </c>
      <c r="H13037">
        <v>2016</v>
      </c>
      <c r="I13037">
        <v>22374</v>
      </c>
      <c r="J13037" t="s">
        <v>86</v>
      </c>
      <c r="K13037" t="s">
        <v>22</v>
      </c>
      <c r="L13037" t="s">
        <v>23</v>
      </c>
      <c r="M13037" t="s">
        <v>24</v>
      </c>
      <c r="N13037">
        <v>1368</v>
      </c>
      <c r="O13037" t="s">
        <v>47</v>
      </c>
      <c r="P13037">
        <v>5</v>
      </c>
      <c r="Q13037">
        <f t="shared" si="406"/>
        <v>8</v>
      </c>
      <c r="R13037" t="str">
        <f t="shared" si="407"/>
        <v>Mid-range</v>
      </c>
    </row>
    <row r="13038" spans="1:18" x14ac:dyDescent="0.35">
      <c r="A13038">
        <v>12832528</v>
      </c>
      <c r="B13038" t="s">
        <v>2507</v>
      </c>
      <c r="C13038">
        <v>24490</v>
      </c>
      <c r="D13038" t="s">
        <v>88</v>
      </c>
      <c r="E13038" t="s">
        <v>98</v>
      </c>
      <c r="F13038" t="s">
        <v>90</v>
      </c>
      <c r="G13038" t="s">
        <v>2508</v>
      </c>
      <c r="H13038">
        <v>2018</v>
      </c>
      <c r="I13038">
        <v>40450</v>
      </c>
      <c r="J13038" t="s">
        <v>86</v>
      </c>
      <c r="K13038" t="s">
        <v>22</v>
      </c>
      <c r="L13038" t="s">
        <v>23</v>
      </c>
      <c r="M13038" t="s">
        <v>24</v>
      </c>
      <c r="N13038">
        <v>1999</v>
      </c>
      <c r="O13038" t="s">
        <v>47</v>
      </c>
      <c r="P13038">
        <v>5</v>
      </c>
      <c r="Q13038">
        <f t="shared" si="406"/>
        <v>6</v>
      </c>
      <c r="R13038" t="str">
        <f t="shared" si="407"/>
        <v>Mid-range</v>
      </c>
    </row>
    <row r="13039" spans="1:18" x14ac:dyDescent="0.35">
      <c r="A13039">
        <v>12832530</v>
      </c>
      <c r="B13039" t="s">
        <v>12259</v>
      </c>
      <c r="C13039">
        <v>33590</v>
      </c>
      <c r="D13039" t="s">
        <v>88</v>
      </c>
      <c r="E13039" t="s">
        <v>1014</v>
      </c>
      <c r="F13039" t="s">
        <v>2659</v>
      </c>
      <c r="G13039" t="s">
        <v>2057</v>
      </c>
      <c r="H13039">
        <v>2018</v>
      </c>
      <c r="I13039">
        <v>55177</v>
      </c>
      <c r="J13039" t="s">
        <v>21</v>
      </c>
      <c r="K13039" t="s">
        <v>22</v>
      </c>
      <c r="L13039" t="s">
        <v>23</v>
      </c>
      <c r="M13039" t="s">
        <v>24</v>
      </c>
      <c r="N13039">
        <v>1999</v>
      </c>
      <c r="O13039" t="s">
        <v>1382</v>
      </c>
      <c r="P13039">
        <v>5</v>
      </c>
      <c r="Q13039">
        <f t="shared" si="406"/>
        <v>6</v>
      </c>
      <c r="R13039" t="str">
        <f t="shared" si="407"/>
        <v>Mid-range</v>
      </c>
    </row>
    <row r="13040" spans="1:18" x14ac:dyDescent="0.35">
      <c r="A13040">
        <v>12832532</v>
      </c>
      <c r="B13040" t="s">
        <v>12260</v>
      </c>
      <c r="C13040">
        <v>18995</v>
      </c>
      <c r="D13040" t="s">
        <v>143</v>
      </c>
      <c r="E13040" t="s">
        <v>812</v>
      </c>
      <c r="F13040" t="s">
        <v>12261</v>
      </c>
      <c r="G13040" t="s">
        <v>464</v>
      </c>
      <c r="H13040">
        <v>2010</v>
      </c>
      <c r="I13040">
        <v>68479</v>
      </c>
      <c r="J13040" t="s">
        <v>21</v>
      </c>
      <c r="K13040" t="s">
        <v>22</v>
      </c>
      <c r="L13040" t="s">
        <v>64</v>
      </c>
      <c r="M13040" t="s">
        <v>24</v>
      </c>
      <c r="N13040">
        <v>2457</v>
      </c>
      <c r="O13040" t="s">
        <v>116</v>
      </c>
      <c r="P13040">
        <v>6</v>
      </c>
      <c r="Q13040">
        <f t="shared" si="406"/>
        <v>14</v>
      </c>
      <c r="R13040" t="str">
        <f t="shared" si="407"/>
        <v>Mid-range</v>
      </c>
    </row>
    <row r="13041" spans="1:18" x14ac:dyDescent="0.35">
      <c r="A13041">
        <v>12832539</v>
      </c>
      <c r="B13041" t="s">
        <v>12262</v>
      </c>
      <c r="C13041">
        <v>34888</v>
      </c>
      <c r="D13041" t="s">
        <v>54</v>
      </c>
      <c r="E13041" t="s">
        <v>83</v>
      </c>
      <c r="F13041" t="s">
        <v>700</v>
      </c>
      <c r="G13041" t="s">
        <v>4929</v>
      </c>
      <c r="H13041">
        <v>2020</v>
      </c>
      <c r="I13041">
        <v>36835</v>
      </c>
      <c r="J13041" t="s">
        <v>21</v>
      </c>
      <c r="K13041" t="s">
        <v>22</v>
      </c>
      <c r="L13041" t="s">
        <v>23</v>
      </c>
      <c r="M13041" t="s">
        <v>24</v>
      </c>
      <c r="N13041">
        <v>1497</v>
      </c>
      <c r="O13041" t="s">
        <v>69</v>
      </c>
      <c r="P13041">
        <v>5</v>
      </c>
      <c r="Q13041">
        <f t="shared" si="406"/>
        <v>4</v>
      </c>
      <c r="R13041" t="str">
        <f t="shared" si="407"/>
        <v>Mid-range</v>
      </c>
    </row>
    <row r="13042" spans="1:18" x14ac:dyDescent="0.35">
      <c r="A13042">
        <v>12832540</v>
      </c>
      <c r="B13042" t="s">
        <v>12263</v>
      </c>
      <c r="C13042">
        <v>16490</v>
      </c>
      <c r="D13042" t="s">
        <v>165</v>
      </c>
      <c r="E13042" t="s">
        <v>269</v>
      </c>
      <c r="F13042" t="s">
        <v>1647</v>
      </c>
      <c r="G13042" t="s">
        <v>6069</v>
      </c>
      <c r="H13042">
        <v>2003</v>
      </c>
      <c r="I13042">
        <v>303164</v>
      </c>
      <c r="J13042" t="s">
        <v>21</v>
      </c>
      <c r="K13042" t="s">
        <v>22</v>
      </c>
      <c r="L13042" t="s">
        <v>31</v>
      </c>
      <c r="M13042" t="s">
        <v>24</v>
      </c>
      <c r="N13042">
        <v>3200</v>
      </c>
      <c r="O13042" t="s">
        <v>135</v>
      </c>
      <c r="P13042">
        <v>7</v>
      </c>
      <c r="Q13042">
        <f t="shared" si="406"/>
        <v>21</v>
      </c>
      <c r="R13042" t="str">
        <f t="shared" si="407"/>
        <v>Mid-range</v>
      </c>
    </row>
    <row r="13043" spans="1:18" x14ac:dyDescent="0.35">
      <c r="A13043">
        <v>12832542</v>
      </c>
      <c r="B13043" t="s">
        <v>8384</v>
      </c>
      <c r="C13043">
        <v>27888</v>
      </c>
      <c r="D13043" t="s">
        <v>42</v>
      </c>
      <c r="E13043" t="s">
        <v>71</v>
      </c>
      <c r="F13043" t="s">
        <v>383</v>
      </c>
      <c r="G13043" t="s">
        <v>1466</v>
      </c>
      <c r="H13043">
        <v>2010</v>
      </c>
      <c r="I13043">
        <v>149687</v>
      </c>
      <c r="J13043" t="s">
        <v>63</v>
      </c>
      <c r="K13043" t="s">
        <v>81</v>
      </c>
      <c r="L13043" t="s">
        <v>64</v>
      </c>
      <c r="M13043" t="s">
        <v>24</v>
      </c>
      <c r="N13043">
        <v>5967</v>
      </c>
      <c r="O13043" t="s">
        <v>33</v>
      </c>
      <c r="P13043">
        <v>5</v>
      </c>
      <c r="Q13043">
        <f t="shared" si="406"/>
        <v>14</v>
      </c>
      <c r="R13043" t="str">
        <f t="shared" si="407"/>
        <v>Mid-range</v>
      </c>
    </row>
    <row r="13044" spans="1:18" x14ac:dyDescent="0.35">
      <c r="A13044">
        <v>12832546</v>
      </c>
      <c r="B13044" t="s">
        <v>8902</v>
      </c>
      <c r="C13044">
        <v>19975</v>
      </c>
      <c r="D13044" t="s">
        <v>42</v>
      </c>
      <c r="E13044" t="s">
        <v>179</v>
      </c>
      <c r="F13044" t="s">
        <v>403</v>
      </c>
      <c r="G13044" t="s">
        <v>1291</v>
      </c>
      <c r="H13044">
        <v>2014</v>
      </c>
      <c r="I13044">
        <v>208944</v>
      </c>
      <c r="J13044" t="s">
        <v>80</v>
      </c>
      <c r="K13044" t="s">
        <v>81</v>
      </c>
      <c r="L13044" t="s">
        <v>31</v>
      </c>
      <c r="M13044" t="s">
        <v>24</v>
      </c>
      <c r="N13044">
        <v>2776</v>
      </c>
      <c r="O13044" t="s">
        <v>47</v>
      </c>
      <c r="P13044">
        <v>2</v>
      </c>
      <c r="Q13044">
        <f t="shared" si="406"/>
        <v>10</v>
      </c>
      <c r="R13044" t="str">
        <f t="shared" si="407"/>
        <v>Mid-range</v>
      </c>
    </row>
    <row r="13045" spans="1:18" x14ac:dyDescent="0.35">
      <c r="A13045">
        <v>12832551</v>
      </c>
      <c r="B13045" t="s">
        <v>5430</v>
      </c>
      <c r="C13045">
        <v>16888</v>
      </c>
      <c r="D13045" t="s">
        <v>88</v>
      </c>
      <c r="E13045" t="s">
        <v>707</v>
      </c>
      <c r="F13045" t="s">
        <v>696</v>
      </c>
      <c r="G13045" t="s">
        <v>5431</v>
      </c>
      <c r="H13045">
        <v>2017</v>
      </c>
      <c r="I13045">
        <v>86694</v>
      </c>
      <c r="J13045" t="s">
        <v>86</v>
      </c>
      <c r="K13045" t="s">
        <v>22</v>
      </c>
      <c r="L13045" t="s">
        <v>23</v>
      </c>
      <c r="M13045" t="s">
        <v>24</v>
      </c>
      <c r="N13045">
        <v>1591</v>
      </c>
      <c r="O13045" t="s">
        <v>69</v>
      </c>
      <c r="P13045">
        <v>5</v>
      </c>
      <c r="Q13045">
        <f t="shared" si="406"/>
        <v>7</v>
      </c>
      <c r="R13045" t="str">
        <f t="shared" si="407"/>
        <v>Mid-range</v>
      </c>
    </row>
    <row r="13046" spans="1:18" x14ac:dyDescent="0.35">
      <c r="A13046">
        <v>12832552</v>
      </c>
      <c r="B13046" t="s">
        <v>11378</v>
      </c>
      <c r="C13046">
        <v>8990</v>
      </c>
      <c r="D13046" t="s">
        <v>17</v>
      </c>
      <c r="E13046" t="s">
        <v>262</v>
      </c>
      <c r="F13046" t="s">
        <v>10942</v>
      </c>
      <c r="G13046" t="s">
        <v>5877</v>
      </c>
      <c r="H13046">
        <v>2005</v>
      </c>
      <c r="I13046">
        <v>218686</v>
      </c>
      <c r="J13046" t="s">
        <v>86</v>
      </c>
      <c r="K13046" t="s">
        <v>22</v>
      </c>
      <c r="L13046" t="s">
        <v>23</v>
      </c>
      <c r="M13046" t="s">
        <v>24</v>
      </c>
      <c r="N13046">
        <v>1794</v>
      </c>
      <c r="O13046" t="s">
        <v>116</v>
      </c>
      <c r="P13046">
        <v>5</v>
      </c>
      <c r="Q13046">
        <f t="shared" si="406"/>
        <v>19</v>
      </c>
      <c r="R13046" t="str">
        <f t="shared" si="407"/>
        <v>Budget</v>
      </c>
    </row>
    <row r="13047" spans="1:18" x14ac:dyDescent="0.35">
      <c r="A13047">
        <v>12832553</v>
      </c>
      <c r="B13047" t="s">
        <v>3623</v>
      </c>
      <c r="C13047">
        <v>52888</v>
      </c>
      <c r="D13047" t="s">
        <v>17</v>
      </c>
      <c r="E13047" t="s">
        <v>193</v>
      </c>
      <c r="F13047" t="s">
        <v>158</v>
      </c>
      <c r="G13047" t="s">
        <v>885</v>
      </c>
      <c r="H13047">
        <v>2018</v>
      </c>
      <c r="I13047">
        <v>28809</v>
      </c>
      <c r="J13047" t="s">
        <v>21</v>
      </c>
      <c r="K13047" t="s">
        <v>22</v>
      </c>
      <c r="L13047" t="s">
        <v>23</v>
      </c>
      <c r="M13047" t="s">
        <v>24</v>
      </c>
      <c r="N13047">
        <v>3456</v>
      </c>
      <c r="O13047" t="s">
        <v>33</v>
      </c>
      <c r="P13047">
        <v>7</v>
      </c>
      <c r="Q13047">
        <f t="shared" si="406"/>
        <v>6</v>
      </c>
      <c r="R13047" t="str">
        <f t="shared" si="407"/>
        <v>Luxury</v>
      </c>
    </row>
    <row r="13048" spans="1:18" x14ac:dyDescent="0.35">
      <c r="A13048">
        <v>12832555</v>
      </c>
      <c r="B13048" t="s">
        <v>10075</v>
      </c>
      <c r="C13048">
        <v>16490</v>
      </c>
      <c r="D13048" t="s">
        <v>165</v>
      </c>
      <c r="E13048" t="s">
        <v>455</v>
      </c>
      <c r="F13048" t="s">
        <v>6113</v>
      </c>
      <c r="G13048" t="s">
        <v>8863</v>
      </c>
      <c r="H13048">
        <v>2015</v>
      </c>
      <c r="I13048">
        <v>131850</v>
      </c>
      <c r="J13048" t="s">
        <v>63</v>
      </c>
      <c r="K13048" t="s">
        <v>22</v>
      </c>
      <c r="L13048" t="s">
        <v>23</v>
      </c>
      <c r="M13048" t="s">
        <v>24</v>
      </c>
      <c r="N13048">
        <v>1998</v>
      </c>
      <c r="O13048" t="s">
        <v>116</v>
      </c>
      <c r="P13048">
        <v>5</v>
      </c>
      <c r="Q13048">
        <f t="shared" si="406"/>
        <v>9</v>
      </c>
      <c r="R13048" t="str">
        <f t="shared" si="407"/>
        <v>Mid-range</v>
      </c>
    </row>
    <row r="13049" spans="1:18" x14ac:dyDescent="0.35">
      <c r="A13049">
        <v>12832559</v>
      </c>
      <c r="B13049" t="s">
        <v>6676</v>
      </c>
      <c r="C13049">
        <v>84989</v>
      </c>
      <c r="D13049" t="s">
        <v>17</v>
      </c>
      <c r="E13049" t="s">
        <v>258</v>
      </c>
      <c r="F13049" t="s">
        <v>273</v>
      </c>
      <c r="G13049" t="s">
        <v>323</v>
      </c>
      <c r="H13049">
        <v>2022</v>
      </c>
      <c r="I13049">
        <v>15</v>
      </c>
      <c r="J13049" t="s">
        <v>275</v>
      </c>
      <c r="K13049" t="s">
        <v>22</v>
      </c>
      <c r="L13049" t="s">
        <v>31</v>
      </c>
      <c r="M13049" t="s">
        <v>24</v>
      </c>
      <c r="N13049">
        <v>2753</v>
      </c>
      <c r="O13049" t="s">
        <v>47</v>
      </c>
      <c r="P13049">
        <v>5</v>
      </c>
      <c r="Q13049">
        <f t="shared" si="406"/>
        <v>2</v>
      </c>
      <c r="R13049" t="str">
        <f t="shared" si="407"/>
        <v>Luxury</v>
      </c>
    </row>
    <row r="13050" spans="1:18" x14ac:dyDescent="0.35">
      <c r="A13050">
        <v>12832567</v>
      </c>
      <c r="B13050" t="s">
        <v>9439</v>
      </c>
      <c r="C13050">
        <v>16990</v>
      </c>
      <c r="D13050" t="s">
        <v>17</v>
      </c>
      <c r="E13050" t="s">
        <v>153</v>
      </c>
      <c r="F13050" t="s">
        <v>1883</v>
      </c>
      <c r="G13050" t="s">
        <v>8094</v>
      </c>
      <c r="H13050">
        <v>2012</v>
      </c>
      <c r="I13050">
        <v>191101</v>
      </c>
      <c r="J13050" t="s">
        <v>21</v>
      </c>
      <c r="K13050" t="s">
        <v>22</v>
      </c>
      <c r="L13050" t="s">
        <v>23</v>
      </c>
      <c r="M13050" t="s">
        <v>24</v>
      </c>
      <c r="N13050">
        <v>2362</v>
      </c>
      <c r="O13050" t="s">
        <v>47</v>
      </c>
      <c r="P13050">
        <v>5</v>
      </c>
      <c r="Q13050">
        <f t="shared" si="406"/>
        <v>12</v>
      </c>
      <c r="R13050" t="str">
        <f t="shared" si="407"/>
        <v>Mid-range</v>
      </c>
    </row>
    <row r="13051" spans="1:18" x14ac:dyDescent="0.35">
      <c r="A13051">
        <v>12832568</v>
      </c>
      <c r="B13051" t="s">
        <v>12264</v>
      </c>
      <c r="C13051">
        <v>28990</v>
      </c>
      <c r="D13051" t="s">
        <v>88</v>
      </c>
      <c r="E13051" t="s">
        <v>108</v>
      </c>
      <c r="F13051" t="s">
        <v>513</v>
      </c>
      <c r="G13051" t="s">
        <v>610</v>
      </c>
      <c r="H13051">
        <v>2018</v>
      </c>
      <c r="I13051">
        <v>61718</v>
      </c>
      <c r="J13051" t="s">
        <v>21</v>
      </c>
      <c r="K13051" t="s">
        <v>22</v>
      </c>
      <c r="L13051" t="s">
        <v>23</v>
      </c>
      <c r="M13051" t="s">
        <v>24</v>
      </c>
      <c r="N13051">
        <v>1999</v>
      </c>
      <c r="O13051" t="s">
        <v>116</v>
      </c>
      <c r="P13051">
        <v>5</v>
      </c>
      <c r="Q13051">
        <f t="shared" si="406"/>
        <v>6</v>
      </c>
      <c r="R13051" t="str">
        <f t="shared" si="407"/>
        <v>Mid-range</v>
      </c>
    </row>
    <row r="13052" spans="1:18" x14ac:dyDescent="0.35">
      <c r="A13052">
        <v>12832569</v>
      </c>
      <c r="B13052" t="s">
        <v>8684</v>
      </c>
      <c r="C13052">
        <v>37990</v>
      </c>
      <c r="D13052" t="s">
        <v>127</v>
      </c>
      <c r="E13052" t="s">
        <v>466</v>
      </c>
      <c r="F13052" t="s">
        <v>1197</v>
      </c>
      <c r="G13052" t="s">
        <v>1275</v>
      </c>
      <c r="H13052">
        <v>2018</v>
      </c>
      <c r="I13052">
        <v>51067</v>
      </c>
      <c r="J13052" t="s">
        <v>21</v>
      </c>
      <c r="K13052" t="s">
        <v>22</v>
      </c>
      <c r="L13052" t="s">
        <v>23</v>
      </c>
      <c r="M13052" t="s">
        <v>24</v>
      </c>
      <c r="N13052">
        <v>2488</v>
      </c>
      <c r="O13052" t="s">
        <v>25</v>
      </c>
      <c r="P13052">
        <v>5</v>
      </c>
      <c r="Q13052">
        <f t="shared" si="406"/>
        <v>6</v>
      </c>
      <c r="R13052" t="str">
        <f t="shared" si="407"/>
        <v>Mid-range</v>
      </c>
    </row>
    <row r="13053" spans="1:18" x14ac:dyDescent="0.35">
      <c r="A13053">
        <v>12832571</v>
      </c>
      <c r="B13053" t="s">
        <v>9973</v>
      </c>
      <c r="C13053">
        <v>31990</v>
      </c>
      <c r="D13053" t="s">
        <v>42</v>
      </c>
      <c r="E13053" t="s">
        <v>71</v>
      </c>
      <c r="F13053" t="s">
        <v>2000</v>
      </c>
      <c r="G13053" t="s">
        <v>441</v>
      </c>
      <c r="H13053">
        <v>2013</v>
      </c>
      <c r="I13053">
        <v>146342</v>
      </c>
      <c r="J13053" t="s">
        <v>46</v>
      </c>
      <c r="K13053" t="s">
        <v>22</v>
      </c>
      <c r="L13053" t="s">
        <v>64</v>
      </c>
      <c r="M13053" t="s">
        <v>24</v>
      </c>
      <c r="N13053">
        <v>5967</v>
      </c>
      <c r="O13053" t="s">
        <v>47</v>
      </c>
      <c r="P13053">
        <v>5</v>
      </c>
      <c r="Q13053">
        <f t="shared" si="406"/>
        <v>11</v>
      </c>
      <c r="R13053" t="str">
        <f t="shared" si="407"/>
        <v>Mid-range</v>
      </c>
    </row>
    <row r="13054" spans="1:18" x14ac:dyDescent="0.35">
      <c r="A13054">
        <v>12832572</v>
      </c>
      <c r="B13054" t="s">
        <v>8245</v>
      </c>
      <c r="C13054">
        <v>13987</v>
      </c>
      <c r="D13054" t="s">
        <v>188</v>
      </c>
      <c r="E13054" t="s">
        <v>995</v>
      </c>
      <c r="F13054" t="s">
        <v>251</v>
      </c>
      <c r="G13054" t="s">
        <v>8246</v>
      </c>
      <c r="H13054">
        <v>2014</v>
      </c>
      <c r="I13054">
        <v>167146</v>
      </c>
      <c r="J13054" t="s">
        <v>63</v>
      </c>
      <c r="K13054" t="s">
        <v>22</v>
      </c>
      <c r="L13054" t="s">
        <v>23</v>
      </c>
      <c r="M13054" t="s">
        <v>24</v>
      </c>
      <c r="N13054">
        <v>1797</v>
      </c>
      <c r="O13054" t="s">
        <v>47</v>
      </c>
      <c r="P13054">
        <v>5</v>
      </c>
      <c r="Q13054">
        <f t="shared" si="406"/>
        <v>10</v>
      </c>
      <c r="R13054" t="str">
        <f t="shared" si="407"/>
        <v>Mid-range</v>
      </c>
    </row>
    <row r="13055" spans="1:18" x14ac:dyDescent="0.35">
      <c r="A13055">
        <v>12832573</v>
      </c>
      <c r="B13055" t="s">
        <v>2800</v>
      </c>
      <c r="C13055">
        <v>24990</v>
      </c>
      <c r="D13055" t="s">
        <v>143</v>
      </c>
      <c r="E13055" t="s">
        <v>879</v>
      </c>
      <c r="F13055" t="s">
        <v>2801</v>
      </c>
      <c r="G13055" t="s">
        <v>531</v>
      </c>
      <c r="H13055">
        <v>2018</v>
      </c>
      <c r="I13055">
        <v>86147</v>
      </c>
      <c r="J13055" t="s">
        <v>86</v>
      </c>
      <c r="K13055" t="s">
        <v>22</v>
      </c>
      <c r="L13055" t="s">
        <v>23</v>
      </c>
      <c r="M13055" t="s">
        <v>24</v>
      </c>
      <c r="N13055">
        <v>1995</v>
      </c>
      <c r="O13055" t="s">
        <v>135</v>
      </c>
      <c r="P13055">
        <v>5</v>
      </c>
      <c r="Q13055">
        <f t="shared" si="406"/>
        <v>6</v>
      </c>
      <c r="R13055" t="str">
        <f t="shared" si="407"/>
        <v>Mid-range</v>
      </c>
    </row>
    <row r="13056" spans="1:18" x14ac:dyDescent="0.35">
      <c r="A13056">
        <v>12832579</v>
      </c>
      <c r="B13056" t="s">
        <v>6143</v>
      </c>
      <c r="C13056">
        <v>16998</v>
      </c>
      <c r="D13056" t="s">
        <v>410</v>
      </c>
      <c r="E13056" t="s">
        <v>710</v>
      </c>
      <c r="F13056" t="s">
        <v>6144</v>
      </c>
      <c r="G13056" t="s">
        <v>6145</v>
      </c>
      <c r="H13056">
        <v>2012</v>
      </c>
      <c r="I13056">
        <v>95521</v>
      </c>
      <c r="J13056" t="s">
        <v>63</v>
      </c>
      <c r="K13056" t="s">
        <v>22</v>
      </c>
      <c r="L13056" t="s">
        <v>64</v>
      </c>
      <c r="M13056" t="s">
        <v>24</v>
      </c>
      <c r="N13056">
        <v>1595</v>
      </c>
      <c r="O13056" t="s">
        <v>151</v>
      </c>
      <c r="P13056">
        <v>5</v>
      </c>
      <c r="Q13056">
        <f t="shared" si="406"/>
        <v>12</v>
      </c>
      <c r="R13056" t="str">
        <f t="shared" si="407"/>
        <v>Mid-range</v>
      </c>
    </row>
    <row r="13057" spans="1:18" x14ac:dyDescent="0.35">
      <c r="A13057">
        <v>12832581</v>
      </c>
      <c r="B13057" t="s">
        <v>1895</v>
      </c>
      <c r="C13057">
        <v>51990</v>
      </c>
      <c r="D13057" t="s">
        <v>17</v>
      </c>
      <c r="E13057" t="s">
        <v>258</v>
      </c>
      <c r="F13057" t="s">
        <v>259</v>
      </c>
      <c r="G13057" t="s">
        <v>323</v>
      </c>
      <c r="H13057">
        <v>2016</v>
      </c>
      <c r="I13057">
        <v>103000</v>
      </c>
      <c r="J13057" t="s">
        <v>5743</v>
      </c>
      <c r="K13057" t="s">
        <v>81</v>
      </c>
      <c r="L13057" t="s">
        <v>31</v>
      </c>
      <c r="M13057" t="s">
        <v>24</v>
      </c>
      <c r="N13057">
        <v>2753</v>
      </c>
      <c r="O13057" t="s">
        <v>47</v>
      </c>
      <c r="P13057">
        <v>4</v>
      </c>
      <c r="Q13057">
        <f t="shared" si="406"/>
        <v>8</v>
      </c>
      <c r="R13057" t="str">
        <f t="shared" si="407"/>
        <v>Luxury</v>
      </c>
    </row>
    <row r="13058" spans="1:18" x14ac:dyDescent="0.35">
      <c r="A13058">
        <v>12832585</v>
      </c>
      <c r="B13058" t="s">
        <v>9781</v>
      </c>
      <c r="C13058">
        <v>37888</v>
      </c>
      <c r="D13058" t="s">
        <v>533</v>
      </c>
      <c r="E13058" t="s">
        <v>534</v>
      </c>
      <c r="F13058" t="s">
        <v>1419</v>
      </c>
      <c r="G13058" t="s">
        <v>3194</v>
      </c>
      <c r="H13058">
        <v>2022</v>
      </c>
      <c r="I13058">
        <v>2857</v>
      </c>
      <c r="J13058" t="s">
        <v>21</v>
      </c>
      <c r="K13058" t="s">
        <v>22</v>
      </c>
      <c r="L13058" t="s">
        <v>64</v>
      </c>
      <c r="M13058" t="s">
        <v>247</v>
      </c>
      <c r="N13058">
        <v>1373</v>
      </c>
      <c r="O13058" t="s">
        <v>47</v>
      </c>
      <c r="P13058">
        <v>5</v>
      </c>
      <c r="Q13058">
        <f t="shared" si="406"/>
        <v>2</v>
      </c>
      <c r="R13058" t="str">
        <f t="shared" si="407"/>
        <v>Mid-range</v>
      </c>
    </row>
    <row r="13059" spans="1:18" x14ac:dyDescent="0.35">
      <c r="A13059">
        <v>12832605</v>
      </c>
      <c r="B13059" t="s">
        <v>12265</v>
      </c>
      <c r="C13059">
        <v>37999</v>
      </c>
      <c r="D13059" t="s">
        <v>17</v>
      </c>
      <c r="E13059" t="s">
        <v>171</v>
      </c>
      <c r="F13059" t="s">
        <v>771</v>
      </c>
      <c r="G13059" t="s">
        <v>12266</v>
      </c>
      <c r="H13059">
        <v>2000</v>
      </c>
      <c r="I13059">
        <v>202433</v>
      </c>
      <c r="J13059" t="s">
        <v>80</v>
      </c>
      <c r="K13059" t="s">
        <v>81</v>
      </c>
      <c r="L13059" t="s">
        <v>31</v>
      </c>
      <c r="M13059" t="s">
        <v>24</v>
      </c>
      <c r="N13059">
        <v>4164</v>
      </c>
      <c r="O13059" t="s">
        <v>47</v>
      </c>
      <c r="P13059">
        <v>3</v>
      </c>
      <c r="Q13059">
        <f t="shared" ref="Q13059:Q13122" si="408">2024-H13059</f>
        <v>24</v>
      </c>
      <c r="R13059" t="str">
        <f t="shared" ref="R13059:R13122" si="409">IF(C13059&lt;=10000,"Budget",IF(C13059&lt;=40000,"Mid-range","Luxury"))</f>
        <v>Mid-range</v>
      </c>
    </row>
    <row r="13060" spans="1:18" x14ac:dyDescent="0.35">
      <c r="A13060">
        <v>12832607</v>
      </c>
      <c r="B13060" t="s">
        <v>9610</v>
      </c>
      <c r="C13060">
        <v>26888</v>
      </c>
      <c r="D13060" t="s">
        <v>165</v>
      </c>
      <c r="E13060" t="s">
        <v>568</v>
      </c>
      <c r="F13060" t="s">
        <v>692</v>
      </c>
      <c r="G13060" t="s">
        <v>834</v>
      </c>
      <c r="H13060">
        <v>2019</v>
      </c>
      <c r="I13060">
        <v>42954</v>
      </c>
      <c r="J13060" t="s">
        <v>21</v>
      </c>
      <c r="K13060" t="s">
        <v>22</v>
      </c>
      <c r="L13060" t="s">
        <v>23</v>
      </c>
      <c r="M13060" t="s">
        <v>24</v>
      </c>
      <c r="N13060">
        <v>1998</v>
      </c>
      <c r="O13060" t="s">
        <v>116</v>
      </c>
      <c r="P13060">
        <v>5</v>
      </c>
      <c r="Q13060">
        <f t="shared" si="408"/>
        <v>5</v>
      </c>
      <c r="R13060" t="str">
        <f t="shared" si="409"/>
        <v>Mid-range</v>
      </c>
    </row>
    <row r="13061" spans="1:18" x14ac:dyDescent="0.35">
      <c r="A13061">
        <v>12832611</v>
      </c>
      <c r="B13061" t="s">
        <v>6389</v>
      </c>
      <c r="C13061">
        <v>59990</v>
      </c>
      <c r="D13061" t="s">
        <v>59</v>
      </c>
      <c r="E13061" t="s">
        <v>398</v>
      </c>
      <c r="F13061" t="s">
        <v>6390</v>
      </c>
      <c r="G13061" t="s">
        <v>6234</v>
      </c>
      <c r="H13061">
        <v>2019</v>
      </c>
      <c r="I13061">
        <v>69991</v>
      </c>
      <c r="J13061" t="s">
        <v>21</v>
      </c>
      <c r="K13061" t="s">
        <v>22</v>
      </c>
      <c r="L13061" t="s">
        <v>64</v>
      </c>
      <c r="M13061" t="s">
        <v>24</v>
      </c>
      <c r="N13061">
        <v>1998</v>
      </c>
      <c r="O13061" t="s">
        <v>33</v>
      </c>
      <c r="P13061">
        <v>5</v>
      </c>
      <c r="Q13061">
        <f t="shared" si="408"/>
        <v>5</v>
      </c>
      <c r="R13061" t="str">
        <f t="shared" si="409"/>
        <v>Luxury</v>
      </c>
    </row>
    <row r="13062" spans="1:18" x14ac:dyDescent="0.35">
      <c r="A13062">
        <v>12832618</v>
      </c>
      <c r="B13062" t="s">
        <v>10132</v>
      </c>
      <c r="C13062">
        <v>47990</v>
      </c>
      <c r="D13062" t="s">
        <v>165</v>
      </c>
      <c r="E13062" t="s">
        <v>209</v>
      </c>
      <c r="F13062" t="s">
        <v>210</v>
      </c>
      <c r="G13062" t="s">
        <v>3674</v>
      </c>
      <c r="H13062">
        <v>2019</v>
      </c>
      <c r="I13062">
        <v>72996</v>
      </c>
      <c r="J13062" t="s">
        <v>21</v>
      </c>
      <c r="K13062" t="s">
        <v>22</v>
      </c>
      <c r="L13062" t="s">
        <v>31</v>
      </c>
      <c r="M13062" t="s">
        <v>24</v>
      </c>
      <c r="N13062">
        <v>2442</v>
      </c>
      <c r="O13062" t="s">
        <v>47</v>
      </c>
      <c r="P13062">
        <v>7</v>
      </c>
      <c r="Q13062">
        <f t="shared" si="408"/>
        <v>5</v>
      </c>
      <c r="R13062" t="str">
        <f t="shared" si="409"/>
        <v>Luxury</v>
      </c>
    </row>
    <row r="13063" spans="1:18" x14ac:dyDescent="0.35">
      <c r="A13063">
        <v>12832621</v>
      </c>
      <c r="B13063" t="s">
        <v>2573</v>
      </c>
      <c r="C13063">
        <v>26999</v>
      </c>
      <c r="D13063" t="s">
        <v>127</v>
      </c>
      <c r="E13063" t="s">
        <v>998</v>
      </c>
      <c r="F13063" t="s">
        <v>2574</v>
      </c>
      <c r="G13063" t="s">
        <v>1969</v>
      </c>
      <c r="H13063">
        <v>2019</v>
      </c>
      <c r="I13063">
        <v>48061</v>
      </c>
      <c r="J13063" t="s">
        <v>21</v>
      </c>
      <c r="K13063" t="s">
        <v>22</v>
      </c>
      <c r="L13063" t="s">
        <v>23</v>
      </c>
      <c r="M13063" t="s">
        <v>24</v>
      </c>
      <c r="N13063">
        <v>1998</v>
      </c>
      <c r="O13063" t="s">
        <v>69</v>
      </c>
      <c r="P13063">
        <v>5</v>
      </c>
      <c r="Q13063">
        <f t="shared" si="408"/>
        <v>5</v>
      </c>
      <c r="R13063" t="str">
        <f t="shared" si="409"/>
        <v>Mid-range</v>
      </c>
    </row>
    <row r="13064" spans="1:18" x14ac:dyDescent="0.35">
      <c r="A13064">
        <v>12832624</v>
      </c>
      <c r="B13064" t="s">
        <v>12267</v>
      </c>
      <c r="C13064">
        <v>25888</v>
      </c>
      <c r="D13064" t="s">
        <v>88</v>
      </c>
      <c r="E13064" t="s">
        <v>4564</v>
      </c>
      <c r="F13064" t="s">
        <v>5992</v>
      </c>
      <c r="G13064" t="s">
        <v>4565</v>
      </c>
      <c r="H13064">
        <v>2016</v>
      </c>
      <c r="I13064">
        <v>61267</v>
      </c>
      <c r="J13064" t="s">
        <v>21</v>
      </c>
      <c r="K13064" t="s">
        <v>22</v>
      </c>
      <c r="L13064" t="s">
        <v>31</v>
      </c>
      <c r="M13064" t="s">
        <v>24</v>
      </c>
      <c r="N13064">
        <v>1685</v>
      </c>
      <c r="O13064" t="s">
        <v>116</v>
      </c>
      <c r="P13064">
        <v>5</v>
      </c>
      <c r="Q13064">
        <f t="shared" si="408"/>
        <v>8</v>
      </c>
      <c r="R13064" t="str">
        <f t="shared" si="409"/>
        <v>Mid-range</v>
      </c>
    </row>
    <row r="13065" spans="1:18" x14ac:dyDescent="0.35">
      <c r="A13065">
        <v>12832629</v>
      </c>
      <c r="B13065" t="s">
        <v>12268</v>
      </c>
      <c r="C13065">
        <v>7497</v>
      </c>
      <c r="D13065" t="s">
        <v>42</v>
      </c>
      <c r="E13065" t="s">
        <v>9215</v>
      </c>
      <c r="F13065" t="s">
        <v>12269</v>
      </c>
      <c r="G13065" t="s">
        <v>9217</v>
      </c>
      <c r="H13065">
        <v>2003</v>
      </c>
      <c r="I13065">
        <v>249943</v>
      </c>
      <c r="J13065" t="s">
        <v>21</v>
      </c>
      <c r="K13065" t="s">
        <v>22</v>
      </c>
      <c r="L13065" t="s">
        <v>23</v>
      </c>
      <c r="M13065" t="s">
        <v>24</v>
      </c>
      <c r="N13065">
        <v>3494</v>
      </c>
      <c r="O13065" t="s">
        <v>69</v>
      </c>
      <c r="P13065">
        <v>7</v>
      </c>
      <c r="Q13065">
        <f t="shared" si="408"/>
        <v>21</v>
      </c>
      <c r="R13065" t="str">
        <f t="shared" si="409"/>
        <v>Budget</v>
      </c>
    </row>
    <row r="13066" spans="1:18" x14ac:dyDescent="0.35">
      <c r="A13066">
        <v>12832632</v>
      </c>
      <c r="B13066" t="s">
        <v>12270</v>
      </c>
      <c r="C13066">
        <v>8999</v>
      </c>
      <c r="D13066" t="s">
        <v>17</v>
      </c>
      <c r="E13066" t="s">
        <v>4274</v>
      </c>
      <c r="F13066" t="s">
        <v>12271</v>
      </c>
      <c r="G13066" t="s">
        <v>7894</v>
      </c>
      <c r="H13066">
        <v>2009</v>
      </c>
      <c r="I13066">
        <v>231548</v>
      </c>
      <c r="J13066" t="s">
        <v>21</v>
      </c>
      <c r="K13066" t="s">
        <v>22</v>
      </c>
      <c r="L13066" t="s">
        <v>23</v>
      </c>
      <c r="M13066" t="s">
        <v>24</v>
      </c>
      <c r="N13066">
        <v>2362</v>
      </c>
      <c r="O13066" t="s">
        <v>116</v>
      </c>
      <c r="P13066">
        <v>7</v>
      </c>
      <c r="Q13066">
        <f t="shared" si="408"/>
        <v>15</v>
      </c>
      <c r="R13066" t="str">
        <f t="shared" si="409"/>
        <v>Budget</v>
      </c>
    </row>
    <row r="13067" spans="1:18" x14ac:dyDescent="0.35">
      <c r="A13067">
        <v>12832641</v>
      </c>
      <c r="B13067" t="s">
        <v>12272</v>
      </c>
      <c r="C13067">
        <v>11999</v>
      </c>
      <c r="D13067" t="s">
        <v>165</v>
      </c>
      <c r="E13067" t="s">
        <v>184</v>
      </c>
      <c r="F13067" t="s">
        <v>3589</v>
      </c>
      <c r="G13067" t="s">
        <v>4217</v>
      </c>
      <c r="H13067">
        <v>2010</v>
      </c>
      <c r="I13067">
        <v>208036</v>
      </c>
      <c r="J13067" t="s">
        <v>21</v>
      </c>
      <c r="K13067" t="s">
        <v>22</v>
      </c>
      <c r="L13067" t="s">
        <v>23</v>
      </c>
      <c r="M13067" t="s">
        <v>24</v>
      </c>
      <c r="N13067">
        <v>2359</v>
      </c>
      <c r="O13067" t="s">
        <v>25</v>
      </c>
      <c r="P13067">
        <v>5</v>
      </c>
      <c r="Q13067">
        <f t="shared" si="408"/>
        <v>14</v>
      </c>
      <c r="R13067" t="str">
        <f t="shared" si="409"/>
        <v>Mid-range</v>
      </c>
    </row>
    <row r="13068" spans="1:18" x14ac:dyDescent="0.35">
      <c r="A13068">
        <v>12832650</v>
      </c>
      <c r="B13068" t="s">
        <v>12273</v>
      </c>
      <c r="C13068">
        <v>8999</v>
      </c>
      <c r="D13068" t="s">
        <v>131</v>
      </c>
      <c r="E13068" t="s">
        <v>559</v>
      </c>
      <c r="F13068">
        <v>2</v>
      </c>
      <c r="G13068" t="s">
        <v>8569</v>
      </c>
      <c r="H13068">
        <v>2004</v>
      </c>
      <c r="I13068">
        <v>221165</v>
      </c>
      <c r="J13068" t="s">
        <v>63</v>
      </c>
      <c r="K13068" t="s">
        <v>22</v>
      </c>
      <c r="L13068" t="s">
        <v>64</v>
      </c>
      <c r="M13068" t="s">
        <v>24</v>
      </c>
      <c r="N13068">
        <v>1984</v>
      </c>
      <c r="O13068" t="s">
        <v>116</v>
      </c>
      <c r="P13068">
        <v>5</v>
      </c>
      <c r="Q13068">
        <f t="shared" si="408"/>
        <v>20</v>
      </c>
      <c r="R13068" t="str">
        <f t="shared" si="409"/>
        <v>Budget</v>
      </c>
    </row>
    <row r="13069" spans="1:18" x14ac:dyDescent="0.35">
      <c r="A13069">
        <v>12832655</v>
      </c>
      <c r="B13069" t="s">
        <v>7688</v>
      </c>
      <c r="C13069">
        <v>49913</v>
      </c>
      <c r="D13069" t="s">
        <v>17</v>
      </c>
      <c r="E13069" t="s">
        <v>905</v>
      </c>
      <c r="F13069" t="s">
        <v>1973</v>
      </c>
      <c r="G13069" t="s">
        <v>2558</v>
      </c>
      <c r="H13069">
        <v>2014</v>
      </c>
      <c r="I13069">
        <v>27805</v>
      </c>
      <c r="J13069" t="s">
        <v>1975</v>
      </c>
      <c r="K13069" t="s">
        <v>22</v>
      </c>
      <c r="L13069" t="s">
        <v>31</v>
      </c>
      <c r="M13069" t="s">
        <v>24</v>
      </c>
      <c r="N13069">
        <v>2982</v>
      </c>
      <c r="O13069" t="s">
        <v>47</v>
      </c>
      <c r="P13069">
        <v>14</v>
      </c>
      <c r="Q13069">
        <f t="shared" si="408"/>
        <v>10</v>
      </c>
      <c r="R13069" t="str">
        <f t="shared" si="409"/>
        <v>Luxury</v>
      </c>
    </row>
    <row r="13070" spans="1:18" x14ac:dyDescent="0.35">
      <c r="A13070">
        <v>12832660</v>
      </c>
      <c r="B13070" t="s">
        <v>6486</v>
      </c>
      <c r="C13070">
        <v>16913</v>
      </c>
      <c r="D13070" t="s">
        <v>88</v>
      </c>
      <c r="E13070" t="s">
        <v>707</v>
      </c>
      <c r="F13070" t="s">
        <v>696</v>
      </c>
      <c r="G13070" t="s">
        <v>6487</v>
      </c>
      <c r="H13070">
        <v>2017</v>
      </c>
      <c r="I13070">
        <v>56906</v>
      </c>
      <c r="J13070" t="s">
        <v>86</v>
      </c>
      <c r="K13070" t="s">
        <v>22</v>
      </c>
      <c r="L13070" t="s">
        <v>23</v>
      </c>
      <c r="M13070" t="s">
        <v>24</v>
      </c>
      <c r="N13070">
        <v>1591</v>
      </c>
      <c r="O13070" t="s">
        <v>47</v>
      </c>
      <c r="P13070">
        <v>5</v>
      </c>
      <c r="Q13070">
        <f t="shared" si="408"/>
        <v>7</v>
      </c>
      <c r="R13070" t="str">
        <f t="shared" si="409"/>
        <v>Mid-range</v>
      </c>
    </row>
    <row r="13071" spans="1:18" x14ac:dyDescent="0.35">
      <c r="A13071">
        <v>12832667</v>
      </c>
      <c r="B13071" t="s">
        <v>8314</v>
      </c>
      <c r="C13071">
        <v>18990</v>
      </c>
      <c r="D13071" t="s">
        <v>17</v>
      </c>
      <c r="E13071" t="s">
        <v>642</v>
      </c>
      <c r="F13071" t="s">
        <v>844</v>
      </c>
      <c r="G13071" t="s">
        <v>1134</v>
      </c>
      <c r="H13071">
        <v>2014</v>
      </c>
      <c r="I13071">
        <v>96036</v>
      </c>
      <c r="J13071" t="s">
        <v>63</v>
      </c>
      <c r="K13071" t="s">
        <v>22</v>
      </c>
      <c r="L13071" t="s">
        <v>23</v>
      </c>
      <c r="M13071" t="s">
        <v>24</v>
      </c>
      <c r="N13071">
        <v>2494</v>
      </c>
      <c r="O13071" t="s">
        <v>69</v>
      </c>
      <c r="P13071">
        <v>5</v>
      </c>
      <c r="Q13071">
        <f t="shared" si="408"/>
        <v>10</v>
      </c>
      <c r="R13071" t="str">
        <f t="shared" si="409"/>
        <v>Mid-range</v>
      </c>
    </row>
    <row r="13072" spans="1:18" x14ac:dyDescent="0.35">
      <c r="A13072">
        <v>12832670</v>
      </c>
      <c r="B13072" t="s">
        <v>8303</v>
      </c>
      <c r="C13072">
        <v>12999</v>
      </c>
      <c r="D13072" t="s">
        <v>49</v>
      </c>
      <c r="E13072" t="s">
        <v>738</v>
      </c>
      <c r="F13072" t="s">
        <v>767</v>
      </c>
      <c r="G13072" t="s">
        <v>6346</v>
      </c>
      <c r="H13072">
        <v>2013</v>
      </c>
      <c r="I13072">
        <v>80727</v>
      </c>
      <c r="J13072" t="s">
        <v>63</v>
      </c>
      <c r="K13072" t="s">
        <v>22</v>
      </c>
      <c r="L13072" t="s">
        <v>23</v>
      </c>
      <c r="M13072" t="s">
        <v>24</v>
      </c>
      <c r="N13072">
        <v>1798</v>
      </c>
      <c r="O13072" t="s">
        <v>116</v>
      </c>
      <c r="P13072">
        <v>5</v>
      </c>
      <c r="Q13072">
        <f t="shared" si="408"/>
        <v>11</v>
      </c>
      <c r="R13072" t="str">
        <f t="shared" si="409"/>
        <v>Mid-range</v>
      </c>
    </row>
    <row r="13073" spans="1:18" x14ac:dyDescent="0.35">
      <c r="A13073">
        <v>12832671</v>
      </c>
      <c r="B13073" t="s">
        <v>6538</v>
      </c>
      <c r="C13073">
        <v>23990</v>
      </c>
      <c r="D13073" t="s">
        <v>188</v>
      </c>
      <c r="E13073" t="s">
        <v>995</v>
      </c>
      <c r="F13073" t="s">
        <v>251</v>
      </c>
      <c r="G13073" t="s">
        <v>2889</v>
      </c>
      <c r="H13073">
        <v>2019</v>
      </c>
      <c r="I13073">
        <v>55453</v>
      </c>
      <c r="J13073" t="s">
        <v>63</v>
      </c>
      <c r="K13073" t="s">
        <v>22</v>
      </c>
      <c r="L13073" t="s">
        <v>23</v>
      </c>
      <c r="M13073" t="s">
        <v>24</v>
      </c>
      <c r="N13073">
        <v>1999</v>
      </c>
      <c r="O13073" t="s">
        <v>69</v>
      </c>
      <c r="P13073">
        <v>5</v>
      </c>
      <c r="Q13073">
        <f t="shared" si="408"/>
        <v>5</v>
      </c>
      <c r="R13073" t="str">
        <f t="shared" si="409"/>
        <v>Mid-range</v>
      </c>
    </row>
    <row r="13074" spans="1:18" x14ac:dyDescent="0.35">
      <c r="A13074">
        <v>12832673</v>
      </c>
      <c r="B13074" t="s">
        <v>10399</v>
      </c>
      <c r="C13074">
        <v>27888</v>
      </c>
      <c r="D13074" t="s">
        <v>49</v>
      </c>
      <c r="E13074" t="s">
        <v>50</v>
      </c>
      <c r="F13074" t="s">
        <v>2765</v>
      </c>
      <c r="G13074" t="s">
        <v>52</v>
      </c>
      <c r="H13074">
        <v>2017</v>
      </c>
      <c r="I13074">
        <v>109711</v>
      </c>
      <c r="J13074" t="s">
        <v>21</v>
      </c>
      <c r="K13074" t="s">
        <v>22</v>
      </c>
      <c r="L13074" t="s">
        <v>23</v>
      </c>
      <c r="M13074" t="s">
        <v>24</v>
      </c>
      <c r="N13074">
        <v>2488</v>
      </c>
      <c r="O13074" t="s">
        <v>47</v>
      </c>
      <c r="P13074">
        <v>5</v>
      </c>
      <c r="Q13074">
        <f t="shared" si="408"/>
        <v>7</v>
      </c>
      <c r="R13074" t="str">
        <f t="shared" si="409"/>
        <v>Mid-range</v>
      </c>
    </row>
    <row r="13075" spans="1:18" x14ac:dyDescent="0.35">
      <c r="A13075">
        <v>12832681</v>
      </c>
      <c r="B13075" t="s">
        <v>3788</v>
      </c>
      <c r="C13075">
        <v>29987</v>
      </c>
      <c r="D13075" t="s">
        <v>282</v>
      </c>
      <c r="E13075" t="s">
        <v>443</v>
      </c>
      <c r="F13075" t="s">
        <v>479</v>
      </c>
      <c r="G13075" t="s">
        <v>1353</v>
      </c>
      <c r="H13075">
        <v>2015</v>
      </c>
      <c r="I13075">
        <v>78462</v>
      </c>
      <c r="J13075" t="s">
        <v>21</v>
      </c>
      <c r="K13075" t="s">
        <v>22</v>
      </c>
      <c r="L13075" t="s">
        <v>64</v>
      </c>
      <c r="M13075" t="s">
        <v>24</v>
      </c>
      <c r="N13075">
        <v>3604</v>
      </c>
      <c r="O13075" t="s">
        <v>25</v>
      </c>
      <c r="P13075">
        <v>5</v>
      </c>
      <c r="Q13075">
        <f t="shared" si="408"/>
        <v>9</v>
      </c>
      <c r="R13075" t="str">
        <f t="shared" si="409"/>
        <v>Mid-range</v>
      </c>
    </row>
    <row r="13076" spans="1:18" x14ac:dyDescent="0.35">
      <c r="A13076">
        <v>12832682</v>
      </c>
      <c r="B13076" t="s">
        <v>7458</v>
      </c>
      <c r="C13076">
        <v>47968</v>
      </c>
      <c r="D13076" t="s">
        <v>42</v>
      </c>
      <c r="E13076" t="s">
        <v>179</v>
      </c>
      <c r="F13076" t="s">
        <v>798</v>
      </c>
      <c r="G13076" t="s">
        <v>181</v>
      </c>
      <c r="H13076">
        <v>2018</v>
      </c>
      <c r="I13076">
        <v>63279</v>
      </c>
      <c r="J13076" t="s">
        <v>205</v>
      </c>
      <c r="K13076" t="s">
        <v>81</v>
      </c>
      <c r="L13076" t="s">
        <v>31</v>
      </c>
      <c r="M13076" t="s">
        <v>24</v>
      </c>
      <c r="N13076">
        <v>2776</v>
      </c>
      <c r="O13076" t="s">
        <v>25</v>
      </c>
      <c r="P13076">
        <v>5</v>
      </c>
      <c r="Q13076">
        <f t="shared" si="408"/>
        <v>6</v>
      </c>
      <c r="R13076" t="str">
        <f t="shared" si="409"/>
        <v>Luxury</v>
      </c>
    </row>
    <row r="13077" spans="1:18" x14ac:dyDescent="0.35">
      <c r="A13077">
        <v>12832683</v>
      </c>
      <c r="B13077" t="s">
        <v>12274</v>
      </c>
      <c r="C13077">
        <v>21479</v>
      </c>
      <c r="D13077" t="s">
        <v>49</v>
      </c>
      <c r="E13077" t="s">
        <v>50</v>
      </c>
      <c r="F13077" t="s">
        <v>3742</v>
      </c>
      <c r="G13077" t="s">
        <v>1621</v>
      </c>
      <c r="H13077">
        <v>2014</v>
      </c>
      <c r="I13077">
        <v>103576</v>
      </c>
      <c r="J13077" t="s">
        <v>21</v>
      </c>
      <c r="K13077" t="s">
        <v>22</v>
      </c>
      <c r="L13077" t="s">
        <v>23</v>
      </c>
      <c r="M13077" t="s">
        <v>24</v>
      </c>
      <c r="N13077">
        <v>2488</v>
      </c>
      <c r="O13077" t="s">
        <v>47</v>
      </c>
      <c r="P13077">
        <v>7</v>
      </c>
      <c r="Q13077">
        <f t="shared" si="408"/>
        <v>10</v>
      </c>
      <c r="R13077" t="str">
        <f t="shared" si="409"/>
        <v>Mid-range</v>
      </c>
    </row>
    <row r="13078" spans="1:18" x14ac:dyDescent="0.35">
      <c r="A13078">
        <v>12832685</v>
      </c>
      <c r="B13078" t="s">
        <v>2815</v>
      </c>
      <c r="C13078">
        <v>16739</v>
      </c>
      <c r="D13078" t="s">
        <v>42</v>
      </c>
      <c r="E13078" t="s">
        <v>621</v>
      </c>
      <c r="F13078" t="s">
        <v>223</v>
      </c>
      <c r="G13078" t="s">
        <v>2816</v>
      </c>
      <c r="H13078">
        <v>2016</v>
      </c>
      <c r="I13078">
        <v>97827</v>
      </c>
      <c r="J13078" t="s">
        <v>86</v>
      </c>
      <c r="K13078" t="s">
        <v>22</v>
      </c>
      <c r="L13078" t="s">
        <v>64</v>
      </c>
      <c r="M13078" t="s">
        <v>24</v>
      </c>
      <c r="N13078">
        <v>1399</v>
      </c>
      <c r="O13078" t="s">
        <v>69</v>
      </c>
      <c r="P13078">
        <v>5</v>
      </c>
      <c r="Q13078">
        <f t="shared" si="408"/>
        <v>8</v>
      </c>
      <c r="R13078" t="str">
        <f t="shared" si="409"/>
        <v>Mid-range</v>
      </c>
    </row>
    <row r="13079" spans="1:18" x14ac:dyDescent="0.35">
      <c r="A13079">
        <v>12832686</v>
      </c>
      <c r="B13079" t="s">
        <v>12275</v>
      </c>
      <c r="C13079">
        <v>82222</v>
      </c>
      <c r="D13079" t="s">
        <v>49</v>
      </c>
      <c r="E13079" t="s">
        <v>148</v>
      </c>
      <c r="F13079" t="s">
        <v>266</v>
      </c>
      <c r="G13079" t="s">
        <v>12276</v>
      </c>
      <c r="H13079">
        <v>2018</v>
      </c>
      <c r="I13079">
        <v>86102</v>
      </c>
      <c r="J13079" t="s">
        <v>21</v>
      </c>
      <c r="K13079" t="s">
        <v>22</v>
      </c>
      <c r="L13079" t="s">
        <v>64</v>
      </c>
      <c r="M13079" t="s">
        <v>24</v>
      </c>
      <c r="N13079">
        <v>5552</v>
      </c>
      <c r="O13079" t="s">
        <v>47</v>
      </c>
      <c r="P13079">
        <v>8</v>
      </c>
      <c r="Q13079">
        <f t="shared" si="408"/>
        <v>6</v>
      </c>
      <c r="R13079" t="str">
        <f t="shared" si="409"/>
        <v>Luxury</v>
      </c>
    </row>
    <row r="13080" spans="1:18" x14ac:dyDescent="0.35">
      <c r="A13080">
        <v>12832688</v>
      </c>
      <c r="B13080" t="s">
        <v>3643</v>
      </c>
      <c r="C13080">
        <v>20990</v>
      </c>
      <c r="D13080" t="s">
        <v>17</v>
      </c>
      <c r="E13080" t="s">
        <v>632</v>
      </c>
      <c r="F13080" t="s">
        <v>263</v>
      </c>
      <c r="G13080" t="s">
        <v>3644</v>
      </c>
      <c r="H13080">
        <v>2017</v>
      </c>
      <c r="I13080">
        <v>60593</v>
      </c>
      <c r="J13080" t="s">
        <v>86</v>
      </c>
      <c r="K13080" t="s">
        <v>22</v>
      </c>
      <c r="L13080" t="s">
        <v>23</v>
      </c>
      <c r="M13080" t="s">
        <v>24</v>
      </c>
      <c r="N13080">
        <v>1299</v>
      </c>
      <c r="O13080" t="s">
        <v>47</v>
      </c>
      <c r="P13080">
        <v>5</v>
      </c>
      <c r="Q13080">
        <f t="shared" si="408"/>
        <v>7</v>
      </c>
      <c r="R13080" t="str">
        <f t="shared" si="409"/>
        <v>Mid-range</v>
      </c>
    </row>
    <row r="13081" spans="1:18" x14ac:dyDescent="0.35">
      <c r="A13081">
        <v>12832693</v>
      </c>
      <c r="B13081" t="s">
        <v>1523</v>
      </c>
      <c r="C13081">
        <v>94888</v>
      </c>
      <c r="D13081" t="s">
        <v>282</v>
      </c>
      <c r="E13081" t="s">
        <v>1524</v>
      </c>
      <c r="F13081" t="s">
        <v>1525</v>
      </c>
      <c r="G13081" t="s">
        <v>1526</v>
      </c>
      <c r="H13081">
        <v>2022</v>
      </c>
      <c r="I13081">
        <v>2655</v>
      </c>
      <c r="J13081" t="s">
        <v>338</v>
      </c>
      <c r="K13081" t="s">
        <v>22</v>
      </c>
      <c r="L13081" t="s">
        <v>23</v>
      </c>
      <c r="M13081" t="s">
        <v>247</v>
      </c>
      <c r="N13081">
        <v>3604</v>
      </c>
      <c r="O13081" t="s">
        <v>33</v>
      </c>
      <c r="P13081">
        <v>5</v>
      </c>
      <c r="Q13081">
        <f t="shared" si="408"/>
        <v>2</v>
      </c>
      <c r="R13081" t="str">
        <f t="shared" si="409"/>
        <v>Luxury</v>
      </c>
    </row>
    <row r="13082" spans="1:18" x14ac:dyDescent="0.35">
      <c r="A13082">
        <v>12832694</v>
      </c>
      <c r="B13082" t="s">
        <v>12277</v>
      </c>
      <c r="C13082">
        <v>16900</v>
      </c>
      <c r="D13082" t="s">
        <v>165</v>
      </c>
      <c r="E13082" t="s">
        <v>1802</v>
      </c>
      <c r="F13082" t="s">
        <v>10580</v>
      </c>
      <c r="G13082" t="s">
        <v>10581</v>
      </c>
      <c r="H13082">
        <v>2010</v>
      </c>
      <c r="I13082">
        <v>50642</v>
      </c>
      <c r="J13082" t="s">
        <v>106</v>
      </c>
      <c r="K13082" t="s">
        <v>81</v>
      </c>
      <c r="L13082" t="s">
        <v>23</v>
      </c>
      <c r="M13082" t="s">
        <v>24</v>
      </c>
      <c r="N13082">
        <v>2351</v>
      </c>
      <c r="O13082" t="s">
        <v>47</v>
      </c>
      <c r="P13082">
        <v>2</v>
      </c>
      <c r="Q13082">
        <f t="shared" si="408"/>
        <v>14</v>
      </c>
      <c r="R13082" t="str">
        <f t="shared" si="409"/>
        <v>Mid-range</v>
      </c>
    </row>
    <row r="13083" spans="1:18" x14ac:dyDescent="0.35">
      <c r="A13083">
        <v>12832695</v>
      </c>
      <c r="B13083" t="s">
        <v>10094</v>
      </c>
      <c r="C13083">
        <v>43941</v>
      </c>
      <c r="D13083" t="s">
        <v>226</v>
      </c>
      <c r="E13083" t="s">
        <v>552</v>
      </c>
      <c r="F13083" t="s">
        <v>9502</v>
      </c>
      <c r="G13083" t="s">
        <v>2127</v>
      </c>
      <c r="H13083">
        <v>2022</v>
      </c>
      <c r="I13083">
        <v>9</v>
      </c>
      <c r="J13083" t="s">
        <v>21</v>
      </c>
      <c r="K13083" t="s">
        <v>22</v>
      </c>
      <c r="L13083" t="s">
        <v>23</v>
      </c>
      <c r="M13083" t="s">
        <v>32</v>
      </c>
      <c r="N13083">
        <v>2488</v>
      </c>
      <c r="O13083" t="s">
        <v>47</v>
      </c>
      <c r="P13083">
        <v>5</v>
      </c>
      <c r="Q13083">
        <f t="shared" si="408"/>
        <v>2</v>
      </c>
      <c r="R13083" t="str">
        <f t="shared" si="409"/>
        <v>Luxury</v>
      </c>
    </row>
    <row r="13084" spans="1:18" x14ac:dyDescent="0.35">
      <c r="A13084">
        <v>12832696</v>
      </c>
      <c r="B13084" t="s">
        <v>12278</v>
      </c>
      <c r="C13084">
        <v>42490</v>
      </c>
      <c r="D13084" t="s">
        <v>4337</v>
      </c>
      <c r="E13084" t="s">
        <v>4338</v>
      </c>
      <c r="F13084" t="s">
        <v>12279</v>
      </c>
      <c r="G13084" t="s">
        <v>4340</v>
      </c>
      <c r="H13084">
        <v>2022</v>
      </c>
      <c r="I13084">
        <v>20</v>
      </c>
      <c r="J13084" t="s">
        <v>21</v>
      </c>
      <c r="K13084" t="s">
        <v>22</v>
      </c>
      <c r="L13084" t="s">
        <v>64</v>
      </c>
      <c r="M13084" t="s">
        <v>32</v>
      </c>
      <c r="N13084">
        <v>1998</v>
      </c>
      <c r="O13084" t="s">
        <v>47</v>
      </c>
      <c r="P13084">
        <v>5</v>
      </c>
      <c r="Q13084">
        <f t="shared" si="408"/>
        <v>2</v>
      </c>
      <c r="R13084" t="str">
        <f t="shared" si="409"/>
        <v>Luxury</v>
      </c>
    </row>
    <row r="13085" spans="1:18" x14ac:dyDescent="0.35">
      <c r="A13085">
        <v>12832697</v>
      </c>
      <c r="B13085" t="s">
        <v>12280</v>
      </c>
      <c r="C13085">
        <v>21990</v>
      </c>
      <c r="D13085" t="s">
        <v>42</v>
      </c>
      <c r="E13085" t="s">
        <v>71</v>
      </c>
      <c r="F13085" t="s">
        <v>2000</v>
      </c>
      <c r="G13085" t="s">
        <v>11663</v>
      </c>
      <c r="H13085">
        <v>2000</v>
      </c>
      <c r="I13085">
        <v>175196</v>
      </c>
      <c r="J13085" t="s">
        <v>63</v>
      </c>
      <c r="K13085" t="s">
        <v>81</v>
      </c>
      <c r="L13085" t="s">
        <v>23</v>
      </c>
      <c r="M13085" t="s">
        <v>24</v>
      </c>
      <c r="N13085">
        <v>5665</v>
      </c>
      <c r="O13085" t="s">
        <v>33</v>
      </c>
      <c r="P13085">
        <v>5</v>
      </c>
      <c r="Q13085">
        <f t="shared" si="408"/>
        <v>24</v>
      </c>
      <c r="R13085" t="str">
        <f t="shared" si="409"/>
        <v>Mid-range</v>
      </c>
    </row>
    <row r="13086" spans="1:18" x14ac:dyDescent="0.35">
      <c r="A13086">
        <v>12832700</v>
      </c>
      <c r="B13086" t="s">
        <v>11117</v>
      </c>
      <c r="C13086">
        <v>33910</v>
      </c>
      <c r="D13086" t="s">
        <v>17</v>
      </c>
      <c r="E13086" t="s">
        <v>157</v>
      </c>
      <c r="F13086" t="s">
        <v>703</v>
      </c>
      <c r="G13086" t="s">
        <v>3009</v>
      </c>
      <c r="H13086">
        <v>2011</v>
      </c>
      <c r="I13086">
        <v>219972</v>
      </c>
      <c r="J13086" t="s">
        <v>21</v>
      </c>
      <c r="K13086" t="s">
        <v>22</v>
      </c>
      <c r="L13086" t="s">
        <v>31</v>
      </c>
      <c r="M13086" t="s">
        <v>24</v>
      </c>
      <c r="N13086">
        <v>2982</v>
      </c>
      <c r="O13086" t="s">
        <v>116</v>
      </c>
      <c r="P13086">
        <v>5</v>
      </c>
      <c r="Q13086">
        <f t="shared" si="408"/>
        <v>13</v>
      </c>
      <c r="R13086" t="str">
        <f t="shared" si="409"/>
        <v>Mid-range</v>
      </c>
    </row>
    <row r="13087" spans="1:18" x14ac:dyDescent="0.35">
      <c r="A13087">
        <v>12832702</v>
      </c>
      <c r="B13087" t="s">
        <v>5166</v>
      </c>
      <c r="C13087">
        <v>25630</v>
      </c>
      <c r="D13087" t="s">
        <v>54</v>
      </c>
      <c r="E13087" t="s">
        <v>55</v>
      </c>
      <c r="F13087" t="s">
        <v>2156</v>
      </c>
      <c r="G13087" t="s">
        <v>2157</v>
      </c>
      <c r="H13087">
        <v>2014</v>
      </c>
      <c r="I13087">
        <v>88082</v>
      </c>
      <c r="J13087" t="s">
        <v>21</v>
      </c>
      <c r="K13087" t="s">
        <v>22</v>
      </c>
      <c r="L13087" t="s">
        <v>31</v>
      </c>
      <c r="M13087" t="s">
        <v>24</v>
      </c>
      <c r="N13087">
        <v>2720</v>
      </c>
      <c r="O13087" t="s">
        <v>33</v>
      </c>
      <c r="P13087">
        <v>7</v>
      </c>
      <c r="Q13087">
        <f t="shared" si="408"/>
        <v>10</v>
      </c>
      <c r="R13087" t="str">
        <f t="shared" si="409"/>
        <v>Mid-range</v>
      </c>
    </row>
    <row r="13088" spans="1:18" x14ac:dyDescent="0.35">
      <c r="A13088">
        <v>12832706</v>
      </c>
      <c r="B13088" t="s">
        <v>12281</v>
      </c>
      <c r="C13088">
        <v>5990</v>
      </c>
      <c r="D13088" t="s">
        <v>328</v>
      </c>
      <c r="E13088" t="s">
        <v>1449</v>
      </c>
      <c r="F13088" t="s">
        <v>543</v>
      </c>
      <c r="G13088" t="s">
        <v>4646</v>
      </c>
      <c r="H13088">
        <v>2009</v>
      </c>
      <c r="I13088">
        <v>204416</v>
      </c>
      <c r="J13088" t="s">
        <v>86</v>
      </c>
      <c r="K13088" t="s">
        <v>81</v>
      </c>
      <c r="L13088" t="s">
        <v>23</v>
      </c>
      <c r="M13088" t="s">
        <v>24</v>
      </c>
      <c r="N13088">
        <v>1497</v>
      </c>
      <c r="O13088" t="s">
        <v>116</v>
      </c>
      <c r="P13088">
        <v>5</v>
      </c>
      <c r="Q13088">
        <f t="shared" si="408"/>
        <v>15</v>
      </c>
      <c r="R13088" t="str">
        <f t="shared" si="409"/>
        <v>Budget</v>
      </c>
    </row>
    <row r="13089" spans="1:18" x14ac:dyDescent="0.35">
      <c r="A13089">
        <v>12832708</v>
      </c>
      <c r="B13089" t="s">
        <v>11769</v>
      </c>
      <c r="C13089">
        <v>44970</v>
      </c>
      <c r="D13089" t="s">
        <v>847</v>
      </c>
      <c r="E13089" t="s">
        <v>4834</v>
      </c>
      <c r="F13089" t="s">
        <v>4835</v>
      </c>
      <c r="G13089" t="s">
        <v>11770</v>
      </c>
      <c r="H13089">
        <v>2021</v>
      </c>
      <c r="I13089">
        <v>36674</v>
      </c>
      <c r="J13089" t="s">
        <v>21</v>
      </c>
      <c r="K13089" t="s">
        <v>22</v>
      </c>
      <c r="L13089" t="s">
        <v>31</v>
      </c>
      <c r="M13089" t="s">
        <v>24</v>
      </c>
      <c r="N13089">
        <v>1996</v>
      </c>
      <c r="O13089" t="s">
        <v>47</v>
      </c>
      <c r="P13089">
        <v>7</v>
      </c>
      <c r="Q13089">
        <f t="shared" si="408"/>
        <v>3</v>
      </c>
      <c r="R13089" t="str">
        <f t="shared" si="409"/>
        <v>Luxury</v>
      </c>
    </row>
    <row r="13090" spans="1:18" x14ac:dyDescent="0.35">
      <c r="A13090">
        <v>12832710</v>
      </c>
      <c r="B13090" t="s">
        <v>8474</v>
      </c>
      <c r="C13090">
        <v>11500</v>
      </c>
      <c r="D13090" t="s">
        <v>143</v>
      </c>
      <c r="E13090" t="s">
        <v>144</v>
      </c>
      <c r="F13090" t="s">
        <v>7449</v>
      </c>
      <c r="G13090" t="s">
        <v>464</v>
      </c>
      <c r="H13090">
        <v>2010</v>
      </c>
      <c r="I13090">
        <v>220900</v>
      </c>
      <c r="J13090" t="s">
        <v>21</v>
      </c>
      <c r="K13090" t="s">
        <v>22</v>
      </c>
      <c r="L13090" t="s">
        <v>23</v>
      </c>
      <c r="M13090" t="s">
        <v>24</v>
      </c>
      <c r="N13090">
        <v>2457</v>
      </c>
      <c r="O13090" t="s">
        <v>47</v>
      </c>
      <c r="P13090">
        <v>5</v>
      </c>
      <c r="Q13090">
        <f t="shared" si="408"/>
        <v>14</v>
      </c>
      <c r="R13090" t="str">
        <f t="shared" si="409"/>
        <v>Mid-range</v>
      </c>
    </row>
    <row r="13091" spans="1:18" x14ac:dyDescent="0.35">
      <c r="A13091">
        <v>12832711</v>
      </c>
      <c r="B13091" t="s">
        <v>5112</v>
      </c>
      <c r="C13091">
        <v>123987</v>
      </c>
      <c r="D13091" t="s">
        <v>17</v>
      </c>
      <c r="E13091" t="s">
        <v>171</v>
      </c>
      <c r="F13091" t="s">
        <v>231</v>
      </c>
      <c r="G13091" t="s">
        <v>232</v>
      </c>
      <c r="H13091">
        <v>2018</v>
      </c>
      <c r="I13091">
        <v>90729</v>
      </c>
      <c r="J13091" t="s">
        <v>21</v>
      </c>
      <c r="K13091" t="s">
        <v>22</v>
      </c>
      <c r="L13091" t="s">
        <v>31</v>
      </c>
      <c r="M13091" t="s">
        <v>24</v>
      </c>
      <c r="N13091">
        <v>4461</v>
      </c>
      <c r="O13091" t="s">
        <v>47</v>
      </c>
      <c r="P13091">
        <v>7</v>
      </c>
      <c r="Q13091">
        <f t="shared" si="408"/>
        <v>6</v>
      </c>
      <c r="R13091" t="str">
        <f t="shared" si="409"/>
        <v>Luxury</v>
      </c>
    </row>
    <row r="13092" spans="1:18" x14ac:dyDescent="0.35">
      <c r="A13092">
        <v>12832713</v>
      </c>
      <c r="B13092" t="s">
        <v>12282</v>
      </c>
      <c r="C13092">
        <v>71805</v>
      </c>
      <c r="D13092" t="s">
        <v>112</v>
      </c>
      <c r="E13092" t="s">
        <v>12283</v>
      </c>
      <c r="F13092" t="s">
        <v>12284</v>
      </c>
      <c r="G13092" t="s">
        <v>12285</v>
      </c>
      <c r="H13092">
        <v>2022</v>
      </c>
      <c r="I13092">
        <v>10</v>
      </c>
      <c r="J13092" t="s">
        <v>21</v>
      </c>
      <c r="K13092" t="s">
        <v>22</v>
      </c>
      <c r="L13092" t="s">
        <v>64</v>
      </c>
      <c r="M13092" t="s">
        <v>247</v>
      </c>
      <c r="N13092">
        <v>2487</v>
      </c>
      <c r="O13092" t="s">
        <v>47</v>
      </c>
      <c r="P13092">
        <v>5</v>
      </c>
      <c r="Q13092">
        <f t="shared" si="408"/>
        <v>2</v>
      </c>
      <c r="R13092" t="str">
        <f t="shared" si="409"/>
        <v>Luxury</v>
      </c>
    </row>
    <row r="13093" spans="1:18" x14ac:dyDescent="0.35">
      <c r="A13093">
        <v>12832720</v>
      </c>
      <c r="B13093" t="s">
        <v>12286</v>
      </c>
      <c r="C13093">
        <v>42500</v>
      </c>
      <c r="D13093" t="s">
        <v>17</v>
      </c>
      <c r="E13093" t="s">
        <v>642</v>
      </c>
      <c r="F13093" t="s">
        <v>263</v>
      </c>
      <c r="G13093" t="s">
        <v>1438</v>
      </c>
      <c r="H13093">
        <v>2022</v>
      </c>
      <c r="I13093">
        <v>53</v>
      </c>
      <c r="J13093" t="s">
        <v>63</v>
      </c>
      <c r="K13093" t="s">
        <v>22</v>
      </c>
      <c r="L13093" t="s">
        <v>64</v>
      </c>
      <c r="M13093" t="s">
        <v>24</v>
      </c>
      <c r="N13093">
        <v>2487</v>
      </c>
      <c r="O13093" t="s">
        <v>891</v>
      </c>
      <c r="P13093">
        <v>5</v>
      </c>
      <c r="Q13093">
        <f t="shared" si="408"/>
        <v>2</v>
      </c>
      <c r="R13093" t="str">
        <f t="shared" si="409"/>
        <v>Luxury</v>
      </c>
    </row>
    <row r="13094" spans="1:18" x14ac:dyDescent="0.35">
      <c r="A13094">
        <v>12832731</v>
      </c>
      <c r="B13094" t="s">
        <v>12287</v>
      </c>
      <c r="C13094">
        <v>33880</v>
      </c>
      <c r="D13094" t="s">
        <v>49</v>
      </c>
      <c r="E13094" t="s">
        <v>148</v>
      </c>
      <c r="F13094" t="s">
        <v>149</v>
      </c>
      <c r="G13094" t="s">
        <v>12288</v>
      </c>
      <c r="H13094">
        <v>2007</v>
      </c>
      <c r="I13094">
        <v>176380</v>
      </c>
      <c r="J13094" t="s">
        <v>21</v>
      </c>
      <c r="K13094" t="s">
        <v>81</v>
      </c>
      <c r="L13094" t="s">
        <v>31</v>
      </c>
      <c r="M13094" t="s">
        <v>24</v>
      </c>
      <c r="N13094">
        <v>2953</v>
      </c>
      <c r="O13094" t="s">
        <v>135</v>
      </c>
      <c r="P13094">
        <v>7</v>
      </c>
      <c r="Q13094">
        <f t="shared" si="408"/>
        <v>17</v>
      </c>
      <c r="R13094" t="str">
        <f t="shared" si="409"/>
        <v>Mid-range</v>
      </c>
    </row>
    <row r="13095" spans="1:18" x14ac:dyDescent="0.35">
      <c r="A13095">
        <v>12832734</v>
      </c>
      <c r="B13095" t="s">
        <v>12289</v>
      </c>
      <c r="C13095">
        <v>59888</v>
      </c>
      <c r="D13095" t="s">
        <v>27</v>
      </c>
      <c r="E13095" t="s">
        <v>2742</v>
      </c>
      <c r="F13095" t="s">
        <v>1852</v>
      </c>
      <c r="G13095">
        <v>253</v>
      </c>
      <c r="H13095">
        <v>2015</v>
      </c>
      <c r="I13095">
        <v>62227</v>
      </c>
      <c r="J13095" t="s">
        <v>21</v>
      </c>
      <c r="K13095" t="s">
        <v>22</v>
      </c>
      <c r="L13095" t="s">
        <v>31</v>
      </c>
      <c r="M13095" t="s">
        <v>24</v>
      </c>
      <c r="N13095">
        <v>2143</v>
      </c>
      <c r="O13095" t="s">
        <v>47</v>
      </c>
      <c r="P13095">
        <v>5</v>
      </c>
      <c r="Q13095">
        <f t="shared" si="408"/>
        <v>9</v>
      </c>
      <c r="R13095" t="str">
        <f t="shared" si="409"/>
        <v>Luxury</v>
      </c>
    </row>
    <row r="13096" spans="1:18" x14ac:dyDescent="0.35">
      <c r="A13096">
        <v>12832739</v>
      </c>
      <c r="B13096" t="s">
        <v>965</v>
      </c>
      <c r="C13096">
        <v>41990</v>
      </c>
      <c r="D13096" t="s">
        <v>27</v>
      </c>
      <c r="E13096" t="s">
        <v>966</v>
      </c>
      <c r="F13096" t="s">
        <v>967</v>
      </c>
      <c r="G13096">
        <v>205</v>
      </c>
      <c r="H13096">
        <v>2015</v>
      </c>
      <c r="I13096">
        <v>84512</v>
      </c>
      <c r="J13096" t="s">
        <v>63</v>
      </c>
      <c r="K13096" t="s">
        <v>22</v>
      </c>
      <c r="L13096" t="s">
        <v>31</v>
      </c>
      <c r="M13096" t="s">
        <v>24</v>
      </c>
      <c r="N13096">
        <v>2143</v>
      </c>
      <c r="O13096" t="s">
        <v>25</v>
      </c>
      <c r="P13096">
        <v>5</v>
      </c>
      <c r="Q13096">
        <f t="shared" si="408"/>
        <v>9</v>
      </c>
      <c r="R13096" t="str">
        <f t="shared" si="409"/>
        <v>Luxury</v>
      </c>
    </row>
    <row r="13097" spans="1:18" x14ac:dyDescent="0.35">
      <c r="A13097">
        <v>12832758</v>
      </c>
      <c r="B13097" t="s">
        <v>12290</v>
      </c>
      <c r="C13097">
        <v>16484</v>
      </c>
      <c r="D13097" t="s">
        <v>88</v>
      </c>
      <c r="E13097" t="s">
        <v>98</v>
      </c>
      <c r="F13097" t="s">
        <v>2463</v>
      </c>
      <c r="G13097" t="s">
        <v>1650</v>
      </c>
      <c r="H13097">
        <v>2012</v>
      </c>
      <c r="I13097">
        <v>66467</v>
      </c>
      <c r="J13097" t="s">
        <v>86</v>
      </c>
      <c r="K13097" t="s">
        <v>22</v>
      </c>
      <c r="L13097" t="s">
        <v>23</v>
      </c>
      <c r="M13097" t="s">
        <v>24</v>
      </c>
      <c r="N13097">
        <v>1797</v>
      </c>
      <c r="O13097" t="s">
        <v>47</v>
      </c>
      <c r="P13097">
        <v>5</v>
      </c>
      <c r="Q13097">
        <f t="shared" si="408"/>
        <v>12</v>
      </c>
      <c r="R13097" t="str">
        <f t="shared" si="409"/>
        <v>Mid-range</v>
      </c>
    </row>
    <row r="13098" spans="1:18" x14ac:dyDescent="0.35">
      <c r="A13098">
        <v>12832760</v>
      </c>
      <c r="B13098" t="s">
        <v>12291</v>
      </c>
      <c r="C13098">
        <v>25890</v>
      </c>
      <c r="D13098" t="s">
        <v>1798</v>
      </c>
      <c r="E13098" t="s">
        <v>1799</v>
      </c>
      <c r="F13098" t="s">
        <v>12292</v>
      </c>
      <c r="G13098" t="s">
        <v>12293</v>
      </c>
      <c r="H13098">
        <v>2016</v>
      </c>
      <c r="I13098">
        <v>89805</v>
      </c>
      <c r="J13098" t="s">
        <v>86</v>
      </c>
      <c r="K13098" t="s">
        <v>22</v>
      </c>
      <c r="L13098" t="s">
        <v>64</v>
      </c>
      <c r="M13098" t="s">
        <v>24</v>
      </c>
      <c r="N13098">
        <v>1991</v>
      </c>
      <c r="O13098" t="s">
        <v>116</v>
      </c>
      <c r="P13098">
        <v>5</v>
      </c>
      <c r="Q13098">
        <f t="shared" si="408"/>
        <v>8</v>
      </c>
      <c r="R13098" t="str">
        <f t="shared" si="409"/>
        <v>Mid-range</v>
      </c>
    </row>
    <row r="13099" spans="1:18" x14ac:dyDescent="0.35">
      <c r="A13099">
        <v>12832763</v>
      </c>
      <c r="B13099" t="s">
        <v>1245</v>
      </c>
      <c r="C13099">
        <v>36779</v>
      </c>
      <c r="D13099" t="s">
        <v>102</v>
      </c>
      <c r="E13099" t="s">
        <v>222</v>
      </c>
      <c r="F13099" t="s">
        <v>1246</v>
      </c>
      <c r="G13099" t="s">
        <v>1107</v>
      </c>
      <c r="H13099">
        <v>2018</v>
      </c>
      <c r="I13099">
        <v>32328</v>
      </c>
      <c r="J13099" t="s">
        <v>86</v>
      </c>
      <c r="K13099" t="s">
        <v>22</v>
      </c>
      <c r="L13099" t="s">
        <v>64</v>
      </c>
      <c r="M13099" t="s">
        <v>24</v>
      </c>
      <c r="N13099">
        <v>1395</v>
      </c>
      <c r="O13099" t="s">
        <v>1382</v>
      </c>
      <c r="P13099">
        <v>5</v>
      </c>
      <c r="Q13099">
        <f t="shared" si="408"/>
        <v>6</v>
      </c>
      <c r="R13099" t="str">
        <f t="shared" si="409"/>
        <v>Mid-range</v>
      </c>
    </row>
    <row r="13100" spans="1:18" x14ac:dyDescent="0.35">
      <c r="A13100">
        <v>12832764</v>
      </c>
      <c r="B13100" t="s">
        <v>12294</v>
      </c>
      <c r="C13100">
        <v>54999</v>
      </c>
      <c r="D13100" t="s">
        <v>127</v>
      </c>
      <c r="E13100" t="s">
        <v>466</v>
      </c>
      <c r="F13100" t="s">
        <v>1918</v>
      </c>
      <c r="G13100" t="s">
        <v>1919</v>
      </c>
      <c r="H13100">
        <v>2021</v>
      </c>
      <c r="I13100">
        <v>2351</v>
      </c>
      <c r="J13100" t="s">
        <v>21</v>
      </c>
      <c r="K13100" t="s">
        <v>22</v>
      </c>
      <c r="L13100" t="s">
        <v>23</v>
      </c>
      <c r="M13100" t="s">
        <v>24</v>
      </c>
      <c r="N13100">
        <v>2488</v>
      </c>
      <c r="O13100" t="s">
        <v>33</v>
      </c>
      <c r="P13100">
        <v>5</v>
      </c>
      <c r="Q13100">
        <f t="shared" si="408"/>
        <v>3</v>
      </c>
      <c r="R13100" t="str">
        <f t="shared" si="409"/>
        <v>Luxury</v>
      </c>
    </row>
    <row r="13101" spans="1:18" x14ac:dyDescent="0.35">
      <c r="A13101">
        <v>12832769</v>
      </c>
      <c r="B13101" t="s">
        <v>7396</v>
      </c>
      <c r="C13101">
        <v>46980</v>
      </c>
      <c r="D13101" t="s">
        <v>131</v>
      </c>
      <c r="E13101" t="s">
        <v>1228</v>
      </c>
      <c r="F13101" t="s">
        <v>239</v>
      </c>
      <c r="G13101" t="s">
        <v>6813</v>
      </c>
      <c r="H13101">
        <v>2015</v>
      </c>
      <c r="I13101">
        <v>188998</v>
      </c>
      <c r="J13101" t="s">
        <v>21</v>
      </c>
      <c r="K13101" t="s">
        <v>22</v>
      </c>
      <c r="L13101" t="s">
        <v>31</v>
      </c>
      <c r="M13101" t="s">
        <v>24</v>
      </c>
      <c r="N13101">
        <v>2967</v>
      </c>
      <c r="O13101" t="s">
        <v>25</v>
      </c>
      <c r="P13101">
        <v>7</v>
      </c>
      <c r="Q13101">
        <f t="shared" si="408"/>
        <v>9</v>
      </c>
      <c r="R13101" t="str">
        <f t="shared" si="409"/>
        <v>Luxury</v>
      </c>
    </row>
    <row r="13102" spans="1:18" x14ac:dyDescent="0.35">
      <c r="A13102">
        <v>12832771</v>
      </c>
      <c r="B13102" t="s">
        <v>12295</v>
      </c>
      <c r="C13102">
        <v>35950</v>
      </c>
      <c r="D13102" t="s">
        <v>143</v>
      </c>
      <c r="E13102" t="s">
        <v>1178</v>
      </c>
      <c r="F13102" t="s">
        <v>6222</v>
      </c>
      <c r="G13102" t="s">
        <v>592</v>
      </c>
      <c r="H13102">
        <v>2019</v>
      </c>
      <c r="I13102">
        <v>38594</v>
      </c>
      <c r="J13102" t="s">
        <v>21</v>
      </c>
      <c r="K13102" t="s">
        <v>22</v>
      </c>
      <c r="L13102" t="s">
        <v>23</v>
      </c>
      <c r="M13102" t="s">
        <v>24</v>
      </c>
      <c r="N13102">
        <v>1995</v>
      </c>
      <c r="O13102" t="s">
        <v>47</v>
      </c>
      <c r="P13102">
        <v>5</v>
      </c>
      <c r="Q13102">
        <f t="shared" si="408"/>
        <v>5</v>
      </c>
      <c r="R13102" t="str">
        <f t="shared" si="409"/>
        <v>Mid-range</v>
      </c>
    </row>
    <row r="13103" spans="1:18" x14ac:dyDescent="0.35">
      <c r="A13103">
        <v>12832772</v>
      </c>
      <c r="B13103" t="s">
        <v>3907</v>
      </c>
      <c r="C13103">
        <v>44990</v>
      </c>
      <c r="D13103" t="s">
        <v>17</v>
      </c>
      <c r="E13103" t="s">
        <v>905</v>
      </c>
      <c r="F13103" t="s">
        <v>1930</v>
      </c>
      <c r="G13103" t="s">
        <v>2858</v>
      </c>
      <c r="H13103">
        <v>2016</v>
      </c>
      <c r="I13103">
        <v>41315</v>
      </c>
      <c r="J13103" t="s">
        <v>106</v>
      </c>
      <c r="K13103" t="s">
        <v>22</v>
      </c>
      <c r="L13103" t="s">
        <v>31</v>
      </c>
      <c r="M13103" t="s">
        <v>24</v>
      </c>
      <c r="N13103">
        <v>2982</v>
      </c>
      <c r="O13103" t="s">
        <v>47</v>
      </c>
      <c r="P13103">
        <v>2</v>
      </c>
      <c r="Q13103">
        <f t="shared" si="408"/>
        <v>8</v>
      </c>
      <c r="R13103" t="str">
        <f t="shared" si="409"/>
        <v>Luxury</v>
      </c>
    </row>
    <row r="13104" spans="1:18" x14ac:dyDescent="0.35">
      <c r="A13104">
        <v>12832775</v>
      </c>
      <c r="B13104" t="s">
        <v>1591</v>
      </c>
      <c r="C13104">
        <v>65950</v>
      </c>
      <c r="D13104" t="s">
        <v>127</v>
      </c>
      <c r="E13104" t="s">
        <v>556</v>
      </c>
      <c r="F13104" t="s">
        <v>1592</v>
      </c>
      <c r="G13104" t="s">
        <v>1593</v>
      </c>
      <c r="H13104">
        <v>2021</v>
      </c>
      <c r="I13104">
        <v>9187</v>
      </c>
      <c r="J13104" t="s">
        <v>236</v>
      </c>
      <c r="K13104" t="s">
        <v>81</v>
      </c>
      <c r="L13104" t="s">
        <v>31</v>
      </c>
      <c r="M13104" t="s">
        <v>24</v>
      </c>
      <c r="N13104">
        <v>2999</v>
      </c>
      <c r="O13104" t="s">
        <v>135</v>
      </c>
      <c r="P13104">
        <v>5</v>
      </c>
      <c r="Q13104">
        <f t="shared" si="408"/>
        <v>3</v>
      </c>
      <c r="R13104" t="str">
        <f t="shared" si="409"/>
        <v>Luxury</v>
      </c>
    </row>
    <row r="13105" spans="1:18" x14ac:dyDescent="0.35">
      <c r="A13105">
        <v>12832779</v>
      </c>
      <c r="B13105" t="s">
        <v>11888</v>
      </c>
      <c r="C13105">
        <v>6990</v>
      </c>
      <c r="D13105" t="s">
        <v>42</v>
      </c>
      <c r="E13105" t="s">
        <v>71</v>
      </c>
      <c r="F13105" t="s">
        <v>72</v>
      </c>
      <c r="G13105" t="s">
        <v>2783</v>
      </c>
      <c r="H13105">
        <v>2003</v>
      </c>
      <c r="I13105">
        <v>264371</v>
      </c>
      <c r="J13105" t="s">
        <v>63</v>
      </c>
      <c r="K13105" t="s">
        <v>22</v>
      </c>
      <c r="L13105" t="s">
        <v>23</v>
      </c>
      <c r="M13105" t="s">
        <v>24</v>
      </c>
      <c r="N13105">
        <v>3791</v>
      </c>
      <c r="O13105" t="s">
        <v>135</v>
      </c>
      <c r="P13105">
        <v>5</v>
      </c>
      <c r="Q13105">
        <f t="shared" si="408"/>
        <v>21</v>
      </c>
      <c r="R13105" t="str">
        <f t="shared" si="409"/>
        <v>Budget</v>
      </c>
    </row>
    <row r="13106" spans="1:18" x14ac:dyDescent="0.35">
      <c r="A13106">
        <v>12832781</v>
      </c>
      <c r="B13106" t="s">
        <v>12296</v>
      </c>
      <c r="C13106">
        <v>23990</v>
      </c>
      <c r="D13106" t="s">
        <v>328</v>
      </c>
      <c r="E13106" t="s">
        <v>2306</v>
      </c>
      <c r="F13106" t="s">
        <v>8240</v>
      </c>
      <c r="G13106">
        <v>60</v>
      </c>
      <c r="H13106">
        <v>2015</v>
      </c>
      <c r="I13106">
        <v>83042</v>
      </c>
      <c r="J13106" t="s">
        <v>63</v>
      </c>
      <c r="K13106" t="s">
        <v>22</v>
      </c>
      <c r="L13106" t="s">
        <v>23</v>
      </c>
      <c r="M13106" t="s">
        <v>24</v>
      </c>
      <c r="N13106">
        <v>3471</v>
      </c>
      <c r="O13106" t="s">
        <v>116</v>
      </c>
      <c r="P13106">
        <v>5</v>
      </c>
      <c r="Q13106">
        <f t="shared" si="408"/>
        <v>9</v>
      </c>
      <c r="R13106" t="str">
        <f t="shared" si="409"/>
        <v>Mid-range</v>
      </c>
    </row>
    <row r="13107" spans="1:18" x14ac:dyDescent="0.35">
      <c r="A13107">
        <v>12832798</v>
      </c>
      <c r="B13107" t="s">
        <v>12297</v>
      </c>
      <c r="C13107">
        <v>51990</v>
      </c>
      <c r="D13107" t="s">
        <v>54</v>
      </c>
      <c r="E13107" t="s">
        <v>1421</v>
      </c>
      <c r="F13107" t="s">
        <v>4491</v>
      </c>
      <c r="G13107" t="s">
        <v>12298</v>
      </c>
      <c r="H13107">
        <v>2021</v>
      </c>
      <c r="I13107">
        <v>20076</v>
      </c>
      <c r="J13107" t="s">
        <v>21</v>
      </c>
      <c r="K13107" t="s">
        <v>22</v>
      </c>
      <c r="L13107" t="s">
        <v>64</v>
      </c>
      <c r="M13107" t="s">
        <v>24</v>
      </c>
      <c r="N13107">
        <v>1999</v>
      </c>
      <c r="O13107" t="s">
        <v>116</v>
      </c>
      <c r="P13107">
        <v>5</v>
      </c>
      <c r="Q13107">
        <f t="shared" si="408"/>
        <v>3</v>
      </c>
      <c r="R13107" t="str">
        <f t="shared" si="409"/>
        <v>Luxury</v>
      </c>
    </row>
    <row r="13108" spans="1:18" x14ac:dyDescent="0.35">
      <c r="A13108">
        <v>12832801</v>
      </c>
      <c r="B13108" t="s">
        <v>5895</v>
      </c>
      <c r="C13108">
        <v>12450</v>
      </c>
      <c r="D13108" t="s">
        <v>42</v>
      </c>
      <c r="E13108" t="s">
        <v>43</v>
      </c>
      <c r="F13108" t="s">
        <v>5896</v>
      </c>
      <c r="G13108" t="s">
        <v>4055</v>
      </c>
      <c r="H13108">
        <v>2014</v>
      </c>
      <c r="I13108">
        <v>100534</v>
      </c>
      <c r="J13108" t="s">
        <v>63</v>
      </c>
      <c r="K13108" t="s">
        <v>22</v>
      </c>
      <c r="L13108" t="s">
        <v>23</v>
      </c>
      <c r="M13108" t="s">
        <v>24</v>
      </c>
      <c r="N13108">
        <v>1600</v>
      </c>
      <c r="O13108" t="s">
        <v>69</v>
      </c>
      <c r="P13108">
        <v>5</v>
      </c>
      <c r="Q13108">
        <f t="shared" si="408"/>
        <v>10</v>
      </c>
      <c r="R13108" t="str">
        <f t="shared" si="409"/>
        <v>Mid-range</v>
      </c>
    </row>
    <row r="13109" spans="1:18" x14ac:dyDescent="0.35">
      <c r="A13109">
        <v>12832806</v>
      </c>
      <c r="B13109" t="s">
        <v>7577</v>
      </c>
      <c r="C13109">
        <v>18995</v>
      </c>
      <c r="D13109" t="s">
        <v>102</v>
      </c>
      <c r="E13109" t="s">
        <v>222</v>
      </c>
      <c r="F13109" t="s">
        <v>7578</v>
      </c>
      <c r="G13109" t="s">
        <v>3336</v>
      </c>
      <c r="H13109">
        <v>2016</v>
      </c>
      <c r="I13109">
        <v>131034</v>
      </c>
      <c r="J13109" t="s">
        <v>21</v>
      </c>
      <c r="K13109" t="s">
        <v>22</v>
      </c>
      <c r="L13109" t="s">
        <v>64</v>
      </c>
      <c r="M13109" t="s">
        <v>24</v>
      </c>
      <c r="N13109">
        <v>1395</v>
      </c>
      <c r="O13109" t="s">
        <v>47</v>
      </c>
      <c r="P13109">
        <v>5</v>
      </c>
      <c r="Q13109">
        <f t="shared" si="408"/>
        <v>8</v>
      </c>
      <c r="R13109" t="str">
        <f t="shared" si="409"/>
        <v>Mid-range</v>
      </c>
    </row>
    <row r="13110" spans="1:18" x14ac:dyDescent="0.35">
      <c r="A13110">
        <v>12832881</v>
      </c>
      <c r="B13110" t="s">
        <v>12299</v>
      </c>
      <c r="C13110">
        <v>32888</v>
      </c>
      <c r="D13110" t="s">
        <v>328</v>
      </c>
      <c r="E13110" t="s">
        <v>329</v>
      </c>
      <c r="F13110" t="s">
        <v>942</v>
      </c>
      <c r="G13110" t="s">
        <v>592</v>
      </c>
      <c r="H13110">
        <v>2020</v>
      </c>
      <c r="I13110">
        <v>16825</v>
      </c>
      <c r="J13110" t="s">
        <v>86</v>
      </c>
      <c r="K13110" t="s">
        <v>22</v>
      </c>
      <c r="L13110" t="s">
        <v>23</v>
      </c>
      <c r="M13110" t="s">
        <v>24</v>
      </c>
      <c r="N13110">
        <v>1799</v>
      </c>
      <c r="O13110" t="s">
        <v>116</v>
      </c>
      <c r="P13110">
        <v>5</v>
      </c>
      <c r="Q13110">
        <f t="shared" si="408"/>
        <v>4</v>
      </c>
      <c r="R13110" t="str">
        <f t="shared" si="409"/>
        <v>Mid-range</v>
      </c>
    </row>
    <row r="13111" spans="1:18" x14ac:dyDescent="0.35">
      <c r="A13111">
        <v>12832888</v>
      </c>
      <c r="B13111" t="s">
        <v>3998</v>
      </c>
      <c r="C13111">
        <v>9463</v>
      </c>
      <c r="D13111" t="s">
        <v>54</v>
      </c>
      <c r="E13111" t="s">
        <v>766</v>
      </c>
      <c r="F13111" t="s">
        <v>3037</v>
      </c>
      <c r="G13111" t="s">
        <v>3999</v>
      </c>
      <c r="H13111">
        <v>2007</v>
      </c>
      <c r="I13111">
        <v>85705</v>
      </c>
      <c r="J13111" t="s">
        <v>86</v>
      </c>
      <c r="K13111" t="s">
        <v>22</v>
      </c>
      <c r="L13111" t="s">
        <v>64</v>
      </c>
      <c r="M13111" t="s">
        <v>24</v>
      </c>
      <c r="N13111">
        <v>1596</v>
      </c>
      <c r="O13111" t="s">
        <v>116</v>
      </c>
      <c r="P13111">
        <v>5</v>
      </c>
      <c r="Q13111">
        <f t="shared" si="408"/>
        <v>17</v>
      </c>
      <c r="R13111" t="str">
        <f t="shared" si="409"/>
        <v>Budget</v>
      </c>
    </row>
    <row r="13112" spans="1:18" x14ac:dyDescent="0.35">
      <c r="A13112">
        <v>12832891</v>
      </c>
      <c r="B13112" t="s">
        <v>12050</v>
      </c>
      <c r="C13112">
        <v>18999</v>
      </c>
      <c r="D13112" t="s">
        <v>17</v>
      </c>
      <c r="E13112" t="s">
        <v>905</v>
      </c>
      <c r="F13112" t="s">
        <v>1930</v>
      </c>
      <c r="G13112" t="s">
        <v>5305</v>
      </c>
      <c r="H13112">
        <v>2011</v>
      </c>
      <c r="I13112">
        <v>314667</v>
      </c>
      <c r="J13112" t="s">
        <v>106</v>
      </c>
      <c r="K13112" t="s">
        <v>22</v>
      </c>
      <c r="L13112" t="s">
        <v>23</v>
      </c>
      <c r="M13112" t="s">
        <v>24</v>
      </c>
      <c r="N13112">
        <v>2694</v>
      </c>
      <c r="O13112" t="s">
        <v>116</v>
      </c>
      <c r="P13112">
        <v>3</v>
      </c>
      <c r="Q13112">
        <f t="shared" si="408"/>
        <v>13</v>
      </c>
      <c r="R13112" t="str">
        <f t="shared" si="409"/>
        <v>Mid-range</v>
      </c>
    </row>
    <row r="13113" spans="1:18" x14ac:dyDescent="0.35">
      <c r="A13113">
        <v>12832892</v>
      </c>
      <c r="B13113" t="s">
        <v>12300</v>
      </c>
      <c r="C13113">
        <v>14499</v>
      </c>
      <c r="D13113" t="s">
        <v>42</v>
      </c>
      <c r="E13113" t="s">
        <v>71</v>
      </c>
      <c r="F13113" t="s">
        <v>2900</v>
      </c>
      <c r="G13113" t="s">
        <v>962</v>
      </c>
      <c r="H13113">
        <v>2015</v>
      </c>
      <c r="I13113">
        <v>194241</v>
      </c>
      <c r="J13113" t="s">
        <v>46</v>
      </c>
      <c r="K13113" t="s">
        <v>22</v>
      </c>
      <c r="L13113" t="s">
        <v>23</v>
      </c>
      <c r="M13113" t="s">
        <v>24</v>
      </c>
      <c r="N13113">
        <v>2997</v>
      </c>
      <c r="O13113" t="s">
        <v>25</v>
      </c>
      <c r="P13113">
        <v>5</v>
      </c>
      <c r="Q13113">
        <f t="shared" si="408"/>
        <v>9</v>
      </c>
      <c r="R13113" t="str">
        <f t="shared" si="409"/>
        <v>Mid-range</v>
      </c>
    </row>
    <row r="13114" spans="1:18" x14ac:dyDescent="0.35">
      <c r="A13114">
        <v>12832895</v>
      </c>
      <c r="B13114" t="s">
        <v>12301</v>
      </c>
      <c r="C13114">
        <v>268000</v>
      </c>
      <c r="D13114" t="s">
        <v>59</v>
      </c>
      <c r="E13114" t="s">
        <v>4546</v>
      </c>
      <c r="F13114" t="s">
        <v>1954</v>
      </c>
      <c r="G13114" t="s">
        <v>12302</v>
      </c>
      <c r="H13114">
        <v>2020</v>
      </c>
      <c r="I13114">
        <v>19495</v>
      </c>
      <c r="J13114" t="s">
        <v>393</v>
      </c>
      <c r="K13114" t="s">
        <v>22</v>
      </c>
      <c r="L13114" t="s">
        <v>64</v>
      </c>
      <c r="M13114" t="s">
        <v>24</v>
      </c>
      <c r="N13114">
        <v>4395</v>
      </c>
      <c r="O13114" t="s">
        <v>69</v>
      </c>
      <c r="P13114">
        <v>4</v>
      </c>
      <c r="Q13114">
        <f t="shared" si="408"/>
        <v>4</v>
      </c>
      <c r="R13114" t="str">
        <f t="shared" si="409"/>
        <v>Luxury</v>
      </c>
    </row>
    <row r="13115" spans="1:18" x14ac:dyDescent="0.35">
      <c r="A13115">
        <v>12832896</v>
      </c>
      <c r="B13115" t="s">
        <v>12163</v>
      </c>
      <c r="C13115">
        <v>19990</v>
      </c>
      <c r="D13115" t="s">
        <v>49</v>
      </c>
      <c r="E13115" t="s">
        <v>716</v>
      </c>
      <c r="F13115" t="s">
        <v>12164</v>
      </c>
      <c r="G13115" t="s">
        <v>1845</v>
      </c>
      <c r="H13115">
        <v>2012</v>
      </c>
      <c r="I13115">
        <v>86454</v>
      </c>
      <c r="J13115" t="s">
        <v>21</v>
      </c>
      <c r="K13115" t="s">
        <v>22</v>
      </c>
      <c r="L13115" t="s">
        <v>23</v>
      </c>
      <c r="M13115" t="s">
        <v>24</v>
      </c>
      <c r="N13115">
        <v>1997</v>
      </c>
      <c r="O13115" t="s">
        <v>47</v>
      </c>
      <c r="P13115">
        <v>5</v>
      </c>
      <c r="Q13115">
        <f t="shared" si="408"/>
        <v>12</v>
      </c>
      <c r="R13115" t="str">
        <f t="shared" si="409"/>
        <v>Mid-range</v>
      </c>
    </row>
    <row r="13116" spans="1:18" x14ac:dyDescent="0.35">
      <c r="A13116">
        <v>12832910</v>
      </c>
      <c r="B13116" t="s">
        <v>12035</v>
      </c>
      <c r="C13116">
        <v>19990</v>
      </c>
      <c r="D13116" t="s">
        <v>143</v>
      </c>
      <c r="E13116" t="s">
        <v>1178</v>
      </c>
      <c r="F13116" t="s">
        <v>1179</v>
      </c>
      <c r="G13116" t="s">
        <v>452</v>
      </c>
      <c r="H13116">
        <v>2013</v>
      </c>
      <c r="I13116">
        <v>139201</v>
      </c>
      <c r="J13116" t="s">
        <v>21</v>
      </c>
      <c r="K13116" t="s">
        <v>22</v>
      </c>
      <c r="L13116" t="s">
        <v>23</v>
      </c>
      <c r="M13116" t="s">
        <v>24</v>
      </c>
      <c r="N13116">
        <v>1995</v>
      </c>
      <c r="O13116" t="s">
        <v>116</v>
      </c>
      <c r="P13116">
        <v>5</v>
      </c>
      <c r="Q13116">
        <f t="shared" si="408"/>
        <v>11</v>
      </c>
      <c r="R13116" t="str">
        <f t="shared" si="409"/>
        <v>Mid-range</v>
      </c>
    </row>
    <row r="13117" spans="1:18" x14ac:dyDescent="0.35">
      <c r="A13117">
        <v>12832913</v>
      </c>
      <c r="B13117" t="s">
        <v>1192</v>
      </c>
      <c r="C13117">
        <v>25990</v>
      </c>
      <c r="D13117" t="s">
        <v>42</v>
      </c>
      <c r="E13117" t="s">
        <v>1193</v>
      </c>
      <c r="F13117" t="s">
        <v>1194</v>
      </c>
      <c r="G13117" t="s">
        <v>1195</v>
      </c>
      <c r="H13117">
        <v>2018</v>
      </c>
      <c r="I13117">
        <v>32000</v>
      </c>
      <c r="J13117" t="s">
        <v>21</v>
      </c>
      <c r="K13117" t="s">
        <v>22</v>
      </c>
      <c r="L13117" t="s">
        <v>23</v>
      </c>
      <c r="M13117" t="s">
        <v>24</v>
      </c>
      <c r="N13117">
        <v>2997</v>
      </c>
      <c r="O13117" t="s">
        <v>135</v>
      </c>
      <c r="P13117">
        <v>7</v>
      </c>
      <c r="Q13117">
        <f t="shared" si="408"/>
        <v>6</v>
      </c>
      <c r="R13117" t="str">
        <f t="shared" si="409"/>
        <v>Mid-range</v>
      </c>
    </row>
    <row r="13118" spans="1:18" x14ac:dyDescent="0.35">
      <c r="A13118">
        <v>12832915</v>
      </c>
      <c r="B13118" t="s">
        <v>12303</v>
      </c>
      <c r="C13118">
        <v>35990</v>
      </c>
      <c r="D13118" t="s">
        <v>88</v>
      </c>
      <c r="E13118" t="s">
        <v>108</v>
      </c>
      <c r="F13118" t="s">
        <v>8021</v>
      </c>
      <c r="G13118" t="s">
        <v>6471</v>
      </c>
      <c r="H13118">
        <v>2020</v>
      </c>
      <c r="I13118">
        <v>36000</v>
      </c>
      <c r="J13118" t="s">
        <v>21</v>
      </c>
      <c r="K13118" t="s">
        <v>22</v>
      </c>
      <c r="L13118" t="s">
        <v>23</v>
      </c>
      <c r="M13118" t="s">
        <v>24</v>
      </c>
      <c r="N13118">
        <v>1999</v>
      </c>
      <c r="O13118" t="s">
        <v>47</v>
      </c>
      <c r="P13118">
        <v>5</v>
      </c>
      <c r="Q13118">
        <f t="shared" si="408"/>
        <v>4</v>
      </c>
      <c r="R13118" t="str">
        <f t="shared" si="409"/>
        <v>Mid-range</v>
      </c>
    </row>
    <row r="13119" spans="1:18" x14ac:dyDescent="0.35">
      <c r="A13119">
        <v>12832921</v>
      </c>
      <c r="B13119" t="s">
        <v>7136</v>
      </c>
      <c r="C13119">
        <v>62990</v>
      </c>
      <c r="D13119" t="s">
        <v>282</v>
      </c>
      <c r="E13119" t="s">
        <v>443</v>
      </c>
      <c r="F13119" t="s">
        <v>1555</v>
      </c>
      <c r="G13119" t="s">
        <v>2718</v>
      </c>
      <c r="H13119">
        <v>2020</v>
      </c>
      <c r="I13119">
        <v>51174</v>
      </c>
      <c r="J13119" t="s">
        <v>21</v>
      </c>
      <c r="K13119" t="s">
        <v>22</v>
      </c>
      <c r="L13119" t="s">
        <v>64</v>
      </c>
      <c r="M13119" t="s">
        <v>24</v>
      </c>
      <c r="N13119">
        <v>3604</v>
      </c>
      <c r="O13119" t="s">
        <v>135</v>
      </c>
      <c r="P13119">
        <v>5</v>
      </c>
      <c r="Q13119">
        <f t="shared" si="408"/>
        <v>4</v>
      </c>
      <c r="R13119" t="str">
        <f t="shared" si="409"/>
        <v>Luxury</v>
      </c>
    </row>
    <row r="13120" spans="1:18" x14ac:dyDescent="0.35">
      <c r="A13120">
        <v>12832923</v>
      </c>
      <c r="B13120" t="s">
        <v>7788</v>
      </c>
      <c r="C13120">
        <v>41990</v>
      </c>
      <c r="D13120" t="s">
        <v>188</v>
      </c>
      <c r="E13120" t="s">
        <v>288</v>
      </c>
      <c r="F13120" t="s">
        <v>251</v>
      </c>
      <c r="G13120" t="s">
        <v>356</v>
      </c>
      <c r="H13120">
        <v>2020</v>
      </c>
      <c r="I13120">
        <v>48527</v>
      </c>
      <c r="J13120" t="s">
        <v>21</v>
      </c>
      <c r="K13120" t="s">
        <v>22</v>
      </c>
      <c r="L13120" t="s">
        <v>23</v>
      </c>
      <c r="M13120" t="s">
        <v>24</v>
      </c>
      <c r="N13120">
        <v>3342</v>
      </c>
      <c r="O13120" t="s">
        <v>116</v>
      </c>
      <c r="P13120">
        <v>8</v>
      </c>
      <c r="Q13120">
        <f t="shared" si="408"/>
        <v>4</v>
      </c>
      <c r="R13120" t="str">
        <f t="shared" si="409"/>
        <v>Luxury</v>
      </c>
    </row>
    <row r="13121" spans="1:18" x14ac:dyDescent="0.35">
      <c r="A13121">
        <v>12832935</v>
      </c>
      <c r="B13121" t="s">
        <v>12304</v>
      </c>
      <c r="C13121">
        <v>9998</v>
      </c>
      <c r="D13121" t="s">
        <v>188</v>
      </c>
      <c r="E13121" t="s">
        <v>995</v>
      </c>
      <c r="F13121" t="s">
        <v>842</v>
      </c>
      <c r="G13121" t="s">
        <v>5182</v>
      </c>
      <c r="H13121">
        <v>2011</v>
      </c>
      <c r="I13121">
        <v>231198</v>
      </c>
      <c r="J13121" t="s">
        <v>86</v>
      </c>
      <c r="K13121" t="s">
        <v>22</v>
      </c>
      <c r="L13121" t="s">
        <v>23</v>
      </c>
      <c r="M13121" t="s">
        <v>24</v>
      </c>
      <c r="N13121">
        <v>1998</v>
      </c>
      <c r="O13121" t="s">
        <v>69</v>
      </c>
      <c r="P13121">
        <v>5</v>
      </c>
      <c r="Q13121">
        <f t="shared" si="408"/>
        <v>13</v>
      </c>
      <c r="R13121" t="str">
        <f t="shared" si="409"/>
        <v>Budget</v>
      </c>
    </row>
    <row r="13122" spans="1:18" x14ac:dyDescent="0.35">
      <c r="A13122">
        <v>12832938</v>
      </c>
      <c r="B13122" t="s">
        <v>12305</v>
      </c>
      <c r="C13122">
        <v>25840</v>
      </c>
      <c r="D13122" t="s">
        <v>59</v>
      </c>
      <c r="E13122" t="s">
        <v>11072</v>
      </c>
      <c r="F13122" t="s">
        <v>10356</v>
      </c>
      <c r="G13122" t="s">
        <v>7717</v>
      </c>
      <c r="H13122">
        <v>2014</v>
      </c>
      <c r="I13122">
        <v>60925</v>
      </c>
      <c r="J13122" t="s">
        <v>21</v>
      </c>
      <c r="K13122" t="s">
        <v>22</v>
      </c>
      <c r="L13122" t="s">
        <v>64</v>
      </c>
      <c r="M13122" t="s">
        <v>24</v>
      </c>
      <c r="N13122">
        <v>1499</v>
      </c>
      <c r="O13122" t="s">
        <v>116</v>
      </c>
      <c r="P13122">
        <v>5</v>
      </c>
      <c r="Q13122">
        <f t="shared" si="408"/>
        <v>10</v>
      </c>
      <c r="R13122" t="str">
        <f t="shared" si="409"/>
        <v>Mid-range</v>
      </c>
    </row>
    <row r="13123" spans="1:18" x14ac:dyDescent="0.35">
      <c r="A13123">
        <v>12832942</v>
      </c>
      <c r="B13123" t="s">
        <v>6568</v>
      </c>
      <c r="C13123">
        <v>45000</v>
      </c>
      <c r="D13123" t="s">
        <v>17</v>
      </c>
      <c r="E13123" t="s">
        <v>258</v>
      </c>
      <c r="F13123" t="s">
        <v>484</v>
      </c>
      <c r="G13123" t="s">
        <v>323</v>
      </c>
      <c r="H13123">
        <v>2015</v>
      </c>
      <c r="I13123">
        <v>110456</v>
      </c>
      <c r="J13123" t="s">
        <v>485</v>
      </c>
      <c r="K13123" t="s">
        <v>22</v>
      </c>
      <c r="L13123" t="s">
        <v>31</v>
      </c>
      <c r="M13123" t="s">
        <v>24</v>
      </c>
      <c r="N13123">
        <v>2753</v>
      </c>
      <c r="O13123" t="s">
        <v>25</v>
      </c>
      <c r="P13123">
        <v>5</v>
      </c>
      <c r="Q13123">
        <f t="shared" ref="Q13123:Q13186" si="410">2024-H13123</f>
        <v>9</v>
      </c>
      <c r="R13123" t="str">
        <f t="shared" ref="R13123:R13186" si="411">IF(C13123&lt;=10000,"Budget",IF(C13123&lt;=40000,"Mid-range","Luxury"))</f>
        <v>Luxury</v>
      </c>
    </row>
    <row r="13124" spans="1:18" x14ac:dyDescent="0.35">
      <c r="A13124">
        <v>12832945</v>
      </c>
      <c r="B13124" t="s">
        <v>9839</v>
      </c>
      <c r="C13124">
        <v>29471</v>
      </c>
      <c r="D13124" t="s">
        <v>143</v>
      </c>
      <c r="E13124" t="s">
        <v>1109</v>
      </c>
      <c r="F13124" t="s">
        <v>2336</v>
      </c>
      <c r="G13124" t="s">
        <v>211</v>
      </c>
      <c r="H13124">
        <v>2017</v>
      </c>
      <c r="I13124">
        <v>101668</v>
      </c>
      <c r="J13124" t="s">
        <v>21</v>
      </c>
      <c r="K13124" t="s">
        <v>22</v>
      </c>
      <c r="L13124" t="s">
        <v>64</v>
      </c>
      <c r="M13124" t="s">
        <v>24</v>
      </c>
      <c r="N13124">
        <v>2498</v>
      </c>
      <c r="O13124" t="s">
        <v>25</v>
      </c>
      <c r="P13124">
        <v>5</v>
      </c>
      <c r="Q13124">
        <f t="shared" si="410"/>
        <v>7</v>
      </c>
      <c r="R13124" t="str">
        <f t="shared" si="411"/>
        <v>Mid-range</v>
      </c>
    </row>
    <row r="13125" spans="1:18" x14ac:dyDescent="0.35">
      <c r="A13125">
        <v>12832949</v>
      </c>
      <c r="B13125" t="s">
        <v>9611</v>
      </c>
      <c r="C13125">
        <v>32990</v>
      </c>
      <c r="D13125" t="s">
        <v>188</v>
      </c>
      <c r="E13125" t="s">
        <v>594</v>
      </c>
      <c r="F13125" t="s">
        <v>4282</v>
      </c>
      <c r="G13125" t="s">
        <v>1831</v>
      </c>
      <c r="H13125">
        <v>2018</v>
      </c>
      <c r="I13125">
        <v>91686</v>
      </c>
      <c r="J13125" t="s">
        <v>21</v>
      </c>
      <c r="K13125" t="s">
        <v>22</v>
      </c>
      <c r="L13125" t="s">
        <v>31</v>
      </c>
      <c r="M13125" t="s">
        <v>24</v>
      </c>
      <c r="N13125">
        <v>2199</v>
      </c>
      <c r="O13125" t="s">
        <v>116</v>
      </c>
      <c r="P13125">
        <v>7</v>
      </c>
      <c r="Q13125">
        <f t="shared" si="410"/>
        <v>6</v>
      </c>
      <c r="R13125" t="str">
        <f t="shared" si="411"/>
        <v>Mid-range</v>
      </c>
    </row>
    <row r="13126" spans="1:18" x14ac:dyDescent="0.35">
      <c r="A13126">
        <v>12832955</v>
      </c>
      <c r="B13126" t="s">
        <v>1910</v>
      </c>
      <c r="C13126">
        <v>33990</v>
      </c>
      <c r="D13126" t="s">
        <v>17</v>
      </c>
      <c r="E13126" t="s">
        <v>262</v>
      </c>
      <c r="F13126" t="s">
        <v>924</v>
      </c>
      <c r="G13126" t="s">
        <v>1911</v>
      </c>
      <c r="H13126">
        <v>2019</v>
      </c>
      <c r="I13126">
        <v>47335</v>
      </c>
      <c r="J13126" t="s">
        <v>86</v>
      </c>
      <c r="K13126" t="s">
        <v>22</v>
      </c>
      <c r="L13126" t="s">
        <v>540</v>
      </c>
      <c r="M13126" t="s">
        <v>24</v>
      </c>
      <c r="N13126">
        <v>1798</v>
      </c>
      <c r="O13126" t="s">
        <v>47</v>
      </c>
      <c r="P13126">
        <v>5</v>
      </c>
      <c r="Q13126">
        <f t="shared" si="410"/>
        <v>5</v>
      </c>
      <c r="R13126" t="str">
        <f t="shared" si="411"/>
        <v>Mid-range</v>
      </c>
    </row>
    <row r="13127" spans="1:18" x14ac:dyDescent="0.35">
      <c r="A13127">
        <v>12832960</v>
      </c>
      <c r="B13127" t="s">
        <v>12306</v>
      </c>
      <c r="C13127">
        <v>28990</v>
      </c>
      <c r="D13127" t="s">
        <v>143</v>
      </c>
      <c r="E13127" t="s">
        <v>812</v>
      </c>
      <c r="F13127" t="s">
        <v>2336</v>
      </c>
      <c r="G13127" t="s">
        <v>1091</v>
      </c>
      <c r="H13127">
        <v>2015</v>
      </c>
      <c r="I13127">
        <v>66268</v>
      </c>
      <c r="J13127" t="s">
        <v>63</v>
      </c>
      <c r="K13127" t="s">
        <v>22</v>
      </c>
      <c r="L13127" t="s">
        <v>64</v>
      </c>
      <c r="M13127" t="s">
        <v>24</v>
      </c>
      <c r="N13127">
        <v>2498</v>
      </c>
      <c r="O13127" t="s">
        <v>151</v>
      </c>
      <c r="P13127">
        <v>5</v>
      </c>
      <c r="Q13127">
        <f t="shared" si="410"/>
        <v>9</v>
      </c>
      <c r="R13127" t="str">
        <f t="shared" si="411"/>
        <v>Mid-range</v>
      </c>
    </row>
    <row r="13128" spans="1:18" x14ac:dyDescent="0.35">
      <c r="A13128">
        <v>12832964</v>
      </c>
      <c r="B13128" t="s">
        <v>10027</v>
      </c>
      <c r="C13128">
        <v>22888</v>
      </c>
      <c r="D13128" t="s">
        <v>188</v>
      </c>
      <c r="E13128" t="s">
        <v>2171</v>
      </c>
      <c r="F13128" t="s">
        <v>251</v>
      </c>
      <c r="G13128" t="s">
        <v>10028</v>
      </c>
      <c r="H13128">
        <v>2019</v>
      </c>
      <c r="I13128">
        <v>44674</v>
      </c>
      <c r="J13128" t="s">
        <v>86</v>
      </c>
      <c r="K13128" t="s">
        <v>22</v>
      </c>
      <c r="L13128" t="s">
        <v>23</v>
      </c>
      <c r="M13128" t="s">
        <v>24</v>
      </c>
      <c r="N13128">
        <v>1368</v>
      </c>
      <c r="O13128" t="s">
        <v>69</v>
      </c>
      <c r="P13128">
        <v>5</v>
      </c>
      <c r="Q13128">
        <f t="shared" si="410"/>
        <v>5</v>
      </c>
      <c r="R13128" t="str">
        <f t="shared" si="411"/>
        <v>Mid-range</v>
      </c>
    </row>
    <row r="13129" spans="1:18" x14ac:dyDescent="0.35">
      <c r="A13129">
        <v>12832968</v>
      </c>
      <c r="B13129" t="s">
        <v>12307</v>
      </c>
      <c r="C13129">
        <v>79990</v>
      </c>
      <c r="D13129" t="s">
        <v>282</v>
      </c>
      <c r="E13129" t="s">
        <v>443</v>
      </c>
      <c r="F13129" t="s">
        <v>444</v>
      </c>
      <c r="G13129" t="s">
        <v>2718</v>
      </c>
      <c r="H13129">
        <v>2019</v>
      </c>
      <c r="I13129">
        <v>13294</v>
      </c>
      <c r="J13129" t="s">
        <v>21</v>
      </c>
      <c r="K13129" t="s">
        <v>22</v>
      </c>
      <c r="L13129" t="s">
        <v>31</v>
      </c>
      <c r="M13129" t="s">
        <v>24</v>
      </c>
      <c r="N13129">
        <v>2987</v>
      </c>
      <c r="O13129" t="s">
        <v>33</v>
      </c>
      <c r="P13129">
        <v>5</v>
      </c>
      <c r="Q13129">
        <f t="shared" si="410"/>
        <v>5</v>
      </c>
      <c r="R13129" t="str">
        <f t="shared" si="411"/>
        <v>Luxury</v>
      </c>
    </row>
    <row r="13130" spans="1:18" x14ac:dyDescent="0.35">
      <c r="A13130">
        <v>12832970</v>
      </c>
      <c r="B13130" t="s">
        <v>7513</v>
      </c>
      <c r="C13130">
        <v>24990</v>
      </c>
      <c r="D13130" t="s">
        <v>49</v>
      </c>
      <c r="E13130" t="s">
        <v>50</v>
      </c>
      <c r="F13130" t="s">
        <v>5170</v>
      </c>
      <c r="G13130" t="s">
        <v>1621</v>
      </c>
      <c r="H13130">
        <v>2016</v>
      </c>
      <c r="I13130">
        <v>104738</v>
      </c>
      <c r="J13130" t="s">
        <v>21</v>
      </c>
      <c r="K13130" t="s">
        <v>22</v>
      </c>
      <c r="L13130" t="s">
        <v>23</v>
      </c>
      <c r="M13130" t="s">
        <v>24</v>
      </c>
      <c r="N13130">
        <v>2488</v>
      </c>
      <c r="O13130" t="s">
        <v>47</v>
      </c>
      <c r="P13130">
        <v>5</v>
      </c>
      <c r="Q13130">
        <f t="shared" si="410"/>
        <v>8</v>
      </c>
      <c r="R13130" t="str">
        <f t="shared" si="411"/>
        <v>Mid-range</v>
      </c>
    </row>
    <row r="13131" spans="1:18" x14ac:dyDescent="0.35">
      <c r="A13131">
        <v>12832982</v>
      </c>
      <c r="B13131" t="s">
        <v>12135</v>
      </c>
      <c r="C13131">
        <v>12500</v>
      </c>
      <c r="D13131" t="s">
        <v>197</v>
      </c>
      <c r="E13131" t="s">
        <v>5346</v>
      </c>
      <c r="F13131" t="s">
        <v>5583</v>
      </c>
      <c r="G13131" t="s">
        <v>12136</v>
      </c>
      <c r="H13131">
        <v>2015</v>
      </c>
      <c r="I13131">
        <v>79500</v>
      </c>
      <c r="J13131" t="s">
        <v>86</v>
      </c>
      <c r="K13131" t="s">
        <v>22</v>
      </c>
      <c r="L13131" t="s">
        <v>64</v>
      </c>
      <c r="M13131" t="s">
        <v>24</v>
      </c>
      <c r="N13131">
        <v>1197</v>
      </c>
      <c r="O13131" t="s">
        <v>47</v>
      </c>
      <c r="P13131">
        <v>5</v>
      </c>
      <c r="Q13131">
        <f t="shared" si="410"/>
        <v>9</v>
      </c>
      <c r="R13131" t="str">
        <f t="shared" si="411"/>
        <v>Mid-range</v>
      </c>
    </row>
    <row r="13132" spans="1:18" x14ac:dyDescent="0.35">
      <c r="A13132">
        <v>12832984</v>
      </c>
      <c r="B13132" t="s">
        <v>12308</v>
      </c>
      <c r="C13132">
        <v>10999</v>
      </c>
      <c r="D13132" t="s">
        <v>102</v>
      </c>
      <c r="E13132" t="s">
        <v>3681</v>
      </c>
      <c r="F13132" t="s">
        <v>1213</v>
      </c>
      <c r="G13132" t="s">
        <v>4006</v>
      </c>
      <c r="H13132">
        <v>2015</v>
      </c>
      <c r="I13132">
        <v>243297</v>
      </c>
      <c r="J13132" t="s">
        <v>63</v>
      </c>
      <c r="K13132" t="s">
        <v>22</v>
      </c>
      <c r="L13132" t="s">
        <v>64</v>
      </c>
      <c r="M13132" t="s">
        <v>24</v>
      </c>
      <c r="N13132">
        <v>1390</v>
      </c>
      <c r="O13132" t="s">
        <v>151</v>
      </c>
      <c r="P13132">
        <v>5</v>
      </c>
      <c r="Q13132">
        <f t="shared" si="410"/>
        <v>9</v>
      </c>
      <c r="R13132" t="str">
        <f t="shared" si="411"/>
        <v>Mid-range</v>
      </c>
    </row>
    <row r="13133" spans="1:18" x14ac:dyDescent="0.35">
      <c r="A13133">
        <v>12832985</v>
      </c>
      <c r="B13133" t="s">
        <v>7651</v>
      </c>
      <c r="C13133">
        <v>26999</v>
      </c>
      <c r="D13133" t="s">
        <v>17</v>
      </c>
      <c r="E13133" t="s">
        <v>905</v>
      </c>
      <c r="F13133" t="s">
        <v>1930</v>
      </c>
      <c r="G13133" t="s">
        <v>7652</v>
      </c>
      <c r="H13133">
        <v>2015</v>
      </c>
      <c r="I13133">
        <v>114365</v>
      </c>
      <c r="J13133" t="s">
        <v>106</v>
      </c>
      <c r="K13133" t="s">
        <v>22</v>
      </c>
      <c r="L13133" t="s">
        <v>23</v>
      </c>
      <c r="M13133" t="s">
        <v>24</v>
      </c>
      <c r="N13133">
        <v>2694</v>
      </c>
      <c r="O13133" t="s">
        <v>116</v>
      </c>
      <c r="P13133">
        <v>2</v>
      </c>
      <c r="Q13133">
        <f t="shared" si="410"/>
        <v>9</v>
      </c>
      <c r="R13133" t="str">
        <f t="shared" si="411"/>
        <v>Mid-range</v>
      </c>
    </row>
    <row r="13134" spans="1:18" x14ac:dyDescent="0.35">
      <c r="A13134">
        <v>12832987</v>
      </c>
      <c r="B13134" t="s">
        <v>12309</v>
      </c>
      <c r="C13134">
        <v>20500</v>
      </c>
      <c r="D13134" t="s">
        <v>131</v>
      </c>
      <c r="E13134" t="s">
        <v>3033</v>
      </c>
      <c r="F13134" t="s">
        <v>3560</v>
      </c>
      <c r="G13134" t="s">
        <v>12310</v>
      </c>
      <c r="H13134">
        <v>2016</v>
      </c>
      <c r="I13134">
        <v>70000</v>
      </c>
      <c r="J13134" t="s">
        <v>86</v>
      </c>
      <c r="K13134" t="s">
        <v>22</v>
      </c>
      <c r="L13134" t="s">
        <v>64</v>
      </c>
      <c r="M13134" t="s">
        <v>24</v>
      </c>
      <c r="N13134">
        <v>999</v>
      </c>
      <c r="O13134" t="s">
        <v>135</v>
      </c>
      <c r="P13134">
        <v>5</v>
      </c>
      <c r="Q13134">
        <f t="shared" si="410"/>
        <v>8</v>
      </c>
      <c r="R13134" t="str">
        <f t="shared" si="411"/>
        <v>Mid-range</v>
      </c>
    </row>
    <row r="13135" spans="1:18" x14ac:dyDescent="0.35">
      <c r="A13135">
        <v>12832991</v>
      </c>
      <c r="B13135" t="s">
        <v>11298</v>
      </c>
      <c r="C13135">
        <v>13990</v>
      </c>
      <c r="D13135" t="s">
        <v>143</v>
      </c>
      <c r="E13135" t="s">
        <v>1109</v>
      </c>
      <c r="F13135" t="s">
        <v>1110</v>
      </c>
      <c r="G13135" t="s">
        <v>877</v>
      </c>
      <c r="H13135">
        <v>2012</v>
      </c>
      <c r="I13135">
        <v>179389</v>
      </c>
      <c r="J13135" t="s">
        <v>21</v>
      </c>
      <c r="K13135" t="s">
        <v>81</v>
      </c>
      <c r="L13135" t="s">
        <v>64</v>
      </c>
      <c r="M13135" t="s">
        <v>24</v>
      </c>
      <c r="N13135">
        <v>2457</v>
      </c>
      <c r="O13135" t="s">
        <v>116</v>
      </c>
      <c r="P13135">
        <v>5</v>
      </c>
      <c r="Q13135">
        <f t="shared" si="410"/>
        <v>12</v>
      </c>
      <c r="R13135" t="str">
        <f t="shared" si="411"/>
        <v>Mid-range</v>
      </c>
    </row>
    <row r="13136" spans="1:18" x14ac:dyDescent="0.35">
      <c r="A13136">
        <v>12832992</v>
      </c>
      <c r="B13136" t="s">
        <v>9824</v>
      </c>
      <c r="C13136">
        <v>9990</v>
      </c>
      <c r="D13136" t="s">
        <v>533</v>
      </c>
      <c r="E13136" t="s">
        <v>9748</v>
      </c>
      <c r="F13136" t="s">
        <v>639</v>
      </c>
      <c r="G13136" t="s">
        <v>9825</v>
      </c>
      <c r="H13136">
        <v>2012</v>
      </c>
      <c r="I13136">
        <v>144448</v>
      </c>
      <c r="J13136" t="s">
        <v>86</v>
      </c>
      <c r="K13136" t="s">
        <v>22</v>
      </c>
      <c r="L13136" t="s">
        <v>64</v>
      </c>
      <c r="M13136" t="s">
        <v>24</v>
      </c>
      <c r="N13136">
        <v>996</v>
      </c>
      <c r="O13136" t="s">
        <v>25</v>
      </c>
      <c r="P13136">
        <v>4</v>
      </c>
      <c r="Q13136">
        <f t="shared" si="410"/>
        <v>12</v>
      </c>
      <c r="R13136" t="str">
        <f t="shared" si="411"/>
        <v>Budget</v>
      </c>
    </row>
    <row r="13137" spans="1:18" x14ac:dyDescent="0.35">
      <c r="A13137">
        <v>12832994</v>
      </c>
      <c r="B13137" t="s">
        <v>12290</v>
      </c>
      <c r="C13137">
        <v>16980</v>
      </c>
      <c r="D13137" t="s">
        <v>88</v>
      </c>
      <c r="E13137" t="s">
        <v>98</v>
      </c>
      <c r="F13137" t="s">
        <v>2463</v>
      </c>
      <c r="G13137" t="s">
        <v>1650</v>
      </c>
      <c r="H13137">
        <v>2012</v>
      </c>
      <c r="I13137">
        <v>91507</v>
      </c>
      <c r="J13137" t="s">
        <v>86</v>
      </c>
      <c r="K13137" t="s">
        <v>22</v>
      </c>
      <c r="L13137" t="s">
        <v>23</v>
      </c>
      <c r="M13137" t="s">
        <v>24</v>
      </c>
      <c r="N13137">
        <v>1797</v>
      </c>
      <c r="O13137" t="s">
        <v>116</v>
      </c>
      <c r="P13137">
        <v>5</v>
      </c>
      <c r="Q13137">
        <f t="shared" si="410"/>
        <v>12</v>
      </c>
      <c r="R13137" t="str">
        <f t="shared" si="411"/>
        <v>Mid-range</v>
      </c>
    </row>
    <row r="13138" spans="1:18" x14ac:dyDescent="0.35">
      <c r="A13138">
        <v>12832999</v>
      </c>
      <c r="B13138" t="s">
        <v>12311</v>
      </c>
      <c r="C13138">
        <v>7999</v>
      </c>
      <c r="D13138" t="s">
        <v>1475</v>
      </c>
      <c r="E13138" t="s">
        <v>12312</v>
      </c>
      <c r="F13138" t="s">
        <v>3092</v>
      </c>
      <c r="G13138" t="s">
        <v>12313</v>
      </c>
      <c r="H13138">
        <v>2007</v>
      </c>
      <c r="I13138">
        <v>162000</v>
      </c>
      <c r="J13138" t="s">
        <v>63</v>
      </c>
      <c r="K13138" t="s">
        <v>22</v>
      </c>
      <c r="L13138" t="s">
        <v>23</v>
      </c>
      <c r="M13138" t="s">
        <v>24</v>
      </c>
      <c r="N13138">
        <v>2360</v>
      </c>
      <c r="O13138" t="s">
        <v>33</v>
      </c>
      <c r="P13138">
        <v>5</v>
      </c>
      <c r="Q13138">
        <f t="shared" si="410"/>
        <v>17</v>
      </c>
      <c r="R13138" t="str">
        <f t="shared" si="411"/>
        <v>Budget</v>
      </c>
    </row>
    <row r="13139" spans="1:18" x14ac:dyDescent="0.35">
      <c r="A13139">
        <v>12833000</v>
      </c>
      <c r="B13139" t="s">
        <v>12314</v>
      </c>
      <c r="C13139">
        <v>24750</v>
      </c>
      <c r="D13139" t="s">
        <v>59</v>
      </c>
      <c r="E13139" t="s">
        <v>564</v>
      </c>
      <c r="F13139" t="s">
        <v>604</v>
      </c>
      <c r="G13139" t="s">
        <v>7142</v>
      </c>
      <c r="H13139">
        <v>2011</v>
      </c>
      <c r="I13139">
        <v>236801</v>
      </c>
      <c r="J13139" t="s">
        <v>393</v>
      </c>
      <c r="K13139" t="s">
        <v>22</v>
      </c>
      <c r="L13139" t="s">
        <v>31</v>
      </c>
      <c r="M13139" t="s">
        <v>24</v>
      </c>
      <c r="N13139">
        <v>2993</v>
      </c>
      <c r="O13139" t="s">
        <v>47</v>
      </c>
      <c r="P13139">
        <v>4</v>
      </c>
      <c r="Q13139">
        <f t="shared" si="410"/>
        <v>13</v>
      </c>
      <c r="R13139" t="str">
        <f t="shared" si="411"/>
        <v>Mid-range</v>
      </c>
    </row>
    <row r="13140" spans="1:18" x14ac:dyDescent="0.35">
      <c r="A13140">
        <v>12833007</v>
      </c>
      <c r="B13140" t="s">
        <v>7458</v>
      </c>
      <c r="C13140">
        <v>46990</v>
      </c>
      <c r="D13140" t="s">
        <v>42</v>
      </c>
      <c r="E13140" t="s">
        <v>179</v>
      </c>
      <c r="F13140" t="s">
        <v>798</v>
      </c>
      <c r="G13140" t="s">
        <v>181</v>
      </c>
      <c r="H13140">
        <v>2018</v>
      </c>
      <c r="I13140">
        <v>96642</v>
      </c>
      <c r="J13140" t="s">
        <v>205</v>
      </c>
      <c r="K13140" t="s">
        <v>22</v>
      </c>
      <c r="L13140" t="s">
        <v>31</v>
      </c>
      <c r="M13140" t="s">
        <v>24</v>
      </c>
      <c r="N13140">
        <v>2776</v>
      </c>
      <c r="O13140" t="s">
        <v>25</v>
      </c>
      <c r="P13140">
        <v>5</v>
      </c>
      <c r="Q13140">
        <f t="shared" si="410"/>
        <v>6</v>
      </c>
      <c r="R13140" t="str">
        <f t="shared" si="411"/>
        <v>Luxury</v>
      </c>
    </row>
    <row r="13141" spans="1:18" x14ac:dyDescent="0.35">
      <c r="A13141">
        <v>12833017</v>
      </c>
      <c r="B13141" t="s">
        <v>10792</v>
      </c>
      <c r="C13141">
        <v>4999</v>
      </c>
      <c r="D13141" t="s">
        <v>17</v>
      </c>
      <c r="E13141" t="s">
        <v>642</v>
      </c>
      <c r="F13141" t="s">
        <v>9755</v>
      </c>
      <c r="G13141" t="s">
        <v>2424</v>
      </c>
      <c r="H13141">
        <v>2004</v>
      </c>
      <c r="I13141">
        <v>190916</v>
      </c>
      <c r="J13141" t="s">
        <v>63</v>
      </c>
      <c r="K13141" t="s">
        <v>22</v>
      </c>
      <c r="L13141" t="s">
        <v>23</v>
      </c>
      <c r="M13141" t="s">
        <v>24</v>
      </c>
      <c r="N13141">
        <v>2362</v>
      </c>
      <c r="O13141" t="s">
        <v>151</v>
      </c>
      <c r="P13141">
        <v>5</v>
      </c>
      <c r="Q13141">
        <f t="shared" si="410"/>
        <v>20</v>
      </c>
      <c r="R13141" t="str">
        <f t="shared" si="411"/>
        <v>Budget</v>
      </c>
    </row>
    <row r="13142" spans="1:18" x14ac:dyDescent="0.35">
      <c r="A13142">
        <v>12833020</v>
      </c>
      <c r="B13142" t="s">
        <v>3915</v>
      </c>
      <c r="C13142">
        <v>15888</v>
      </c>
      <c r="D13142" t="s">
        <v>42</v>
      </c>
      <c r="E13142" t="s">
        <v>71</v>
      </c>
      <c r="F13142" t="s">
        <v>1018</v>
      </c>
      <c r="G13142" t="s">
        <v>2034</v>
      </c>
      <c r="H13142">
        <v>2012</v>
      </c>
      <c r="I13142">
        <v>252064</v>
      </c>
      <c r="J13142" t="s">
        <v>63</v>
      </c>
      <c r="K13142" t="s">
        <v>22</v>
      </c>
      <c r="L13142" t="s">
        <v>23</v>
      </c>
      <c r="M13142" t="s">
        <v>24</v>
      </c>
      <c r="N13142">
        <v>3565</v>
      </c>
      <c r="O13142" t="s">
        <v>135</v>
      </c>
      <c r="P13142">
        <v>5</v>
      </c>
      <c r="Q13142">
        <f t="shared" si="410"/>
        <v>12</v>
      </c>
      <c r="R13142" t="str">
        <f t="shared" si="411"/>
        <v>Mid-range</v>
      </c>
    </row>
    <row r="13143" spans="1:18" x14ac:dyDescent="0.35">
      <c r="A13143">
        <v>12833041</v>
      </c>
      <c r="B13143" t="s">
        <v>12315</v>
      </c>
      <c r="C13143">
        <v>21990</v>
      </c>
      <c r="D13143" t="s">
        <v>131</v>
      </c>
      <c r="E13143" t="s">
        <v>1201</v>
      </c>
      <c r="F13143" t="s">
        <v>2114</v>
      </c>
      <c r="G13143" t="s">
        <v>12316</v>
      </c>
      <c r="H13143">
        <v>2010</v>
      </c>
      <c r="I13143">
        <v>81496</v>
      </c>
      <c r="J13143" t="s">
        <v>393</v>
      </c>
      <c r="K13143" t="s">
        <v>22</v>
      </c>
      <c r="L13143" t="s">
        <v>64</v>
      </c>
      <c r="M13143" t="s">
        <v>24</v>
      </c>
      <c r="N13143">
        <v>1984</v>
      </c>
      <c r="O13143" t="s">
        <v>25</v>
      </c>
      <c r="P13143">
        <v>4</v>
      </c>
      <c r="Q13143">
        <f t="shared" si="410"/>
        <v>14</v>
      </c>
      <c r="R13143" t="str">
        <f t="shared" si="411"/>
        <v>Mid-range</v>
      </c>
    </row>
    <row r="13144" spans="1:18" x14ac:dyDescent="0.35">
      <c r="A13144">
        <v>12833047</v>
      </c>
      <c r="B13144" t="s">
        <v>7694</v>
      </c>
      <c r="C13144">
        <v>9000</v>
      </c>
      <c r="D13144" t="s">
        <v>42</v>
      </c>
      <c r="E13144" t="s">
        <v>1193</v>
      </c>
      <c r="F13144" t="s">
        <v>3238</v>
      </c>
      <c r="G13144" t="s">
        <v>3606</v>
      </c>
      <c r="H13144">
        <v>2014</v>
      </c>
      <c r="I13144">
        <v>95500</v>
      </c>
      <c r="J13144" t="s">
        <v>21</v>
      </c>
      <c r="K13144" t="s">
        <v>81</v>
      </c>
      <c r="L13144" t="s">
        <v>23</v>
      </c>
      <c r="M13144" t="s">
        <v>24</v>
      </c>
      <c r="N13144">
        <v>2384</v>
      </c>
      <c r="O13144" t="s">
        <v>25</v>
      </c>
      <c r="P13144">
        <v>5</v>
      </c>
      <c r="Q13144">
        <f t="shared" si="410"/>
        <v>10</v>
      </c>
      <c r="R13144" t="str">
        <f t="shared" si="411"/>
        <v>Budget</v>
      </c>
    </row>
    <row r="13145" spans="1:18" x14ac:dyDescent="0.35">
      <c r="A13145">
        <v>12833048</v>
      </c>
      <c r="B13145" t="s">
        <v>4022</v>
      </c>
      <c r="C13145">
        <v>18990</v>
      </c>
      <c r="D13145" t="s">
        <v>165</v>
      </c>
      <c r="E13145" t="s">
        <v>568</v>
      </c>
      <c r="F13145" t="s">
        <v>585</v>
      </c>
      <c r="G13145" t="s">
        <v>1729</v>
      </c>
      <c r="H13145">
        <v>2014</v>
      </c>
      <c r="I13145">
        <v>146025</v>
      </c>
      <c r="J13145" t="s">
        <v>21</v>
      </c>
      <c r="K13145" t="s">
        <v>22</v>
      </c>
      <c r="L13145" t="s">
        <v>23</v>
      </c>
      <c r="M13145" t="s">
        <v>24</v>
      </c>
      <c r="N13145">
        <v>1998</v>
      </c>
      <c r="O13145" t="s">
        <v>116</v>
      </c>
      <c r="P13145">
        <v>5</v>
      </c>
      <c r="Q13145">
        <f t="shared" si="410"/>
        <v>10</v>
      </c>
      <c r="R13145" t="str">
        <f t="shared" si="411"/>
        <v>Mid-range</v>
      </c>
    </row>
    <row r="13146" spans="1:18" x14ac:dyDescent="0.35">
      <c r="A13146">
        <v>12833060</v>
      </c>
      <c r="B13146" t="s">
        <v>12317</v>
      </c>
      <c r="C13146">
        <v>18990</v>
      </c>
      <c r="D13146" t="s">
        <v>54</v>
      </c>
      <c r="E13146" t="s">
        <v>2845</v>
      </c>
      <c r="F13146" t="s">
        <v>12318</v>
      </c>
      <c r="G13146" t="s">
        <v>12319</v>
      </c>
      <c r="H13146">
        <v>2018</v>
      </c>
      <c r="I13146">
        <v>42799</v>
      </c>
      <c r="J13146" t="s">
        <v>21</v>
      </c>
      <c r="K13146" t="s">
        <v>22</v>
      </c>
      <c r="L13146" t="s">
        <v>23</v>
      </c>
      <c r="M13146" t="s">
        <v>24</v>
      </c>
      <c r="N13146">
        <v>1496</v>
      </c>
      <c r="O13146" t="s">
        <v>33</v>
      </c>
      <c r="P13146">
        <v>5</v>
      </c>
      <c r="Q13146">
        <f t="shared" si="410"/>
        <v>6</v>
      </c>
      <c r="R13146" t="str">
        <f t="shared" si="411"/>
        <v>Mid-range</v>
      </c>
    </row>
    <row r="13147" spans="1:18" x14ac:dyDescent="0.35">
      <c r="A13147">
        <v>12833065</v>
      </c>
      <c r="B13147" t="s">
        <v>4507</v>
      </c>
      <c r="C13147">
        <v>61990</v>
      </c>
      <c r="D13147" t="s">
        <v>17</v>
      </c>
      <c r="E13147" t="s">
        <v>1771</v>
      </c>
      <c r="F13147" t="s">
        <v>255</v>
      </c>
      <c r="G13147" t="s">
        <v>1772</v>
      </c>
      <c r="H13147">
        <v>2020</v>
      </c>
      <c r="I13147">
        <v>43348</v>
      </c>
      <c r="J13147" t="s">
        <v>21</v>
      </c>
      <c r="K13147" t="s">
        <v>22</v>
      </c>
      <c r="L13147" t="s">
        <v>31</v>
      </c>
      <c r="M13147" t="s">
        <v>24</v>
      </c>
      <c r="N13147">
        <v>2755</v>
      </c>
      <c r="O13147" t="s">
        <v>47</v>
      </c>
      <c r="P13147">
        <v>7</v>
      </c>
      <c r="Q13147">
        <f t="shared" si="410"/>
        <v>4</v>
      </c>
      <c r="R13147" t="str">
        <f t="shared" si="411"/>
        <v>Luxury</v>
      </c>
    </row>
    <row r="13148" spans="1:18" x14ac:dyDescent="0.35">
      <c r="A13148">
        <v>12833069</v>
      </c>
      <c r="B13148" t="s">
        <v>5073</v>
      </c>
      <c r="C13148">
        <v>49847</v>
      </c>
      <c r="D13148" t="s">
        <v>226</v>
      </c>
      <c r="E13148" t="s">
        <v>1710</v>
      </c>
      <c r="F13148" t="s">
        <v>5074</v>
      </c>
      <c r="G13148" t="s">
        <v>1712</v>
      </c>
      <c r="H13148">
        <v>2022</v>
      </c>
      <c r="I13148">
        <v>8</v>
      </c>
      <c r="J13148" t="s">
        <v>393</v>
      </c>
      <c r="K13148" t="s">
        <v>22</v>
      </c>
      <c r="L13148" t="s">
        <v>23</v>
      </c>
      <c r="M13148" t="s">
        <v>32</v>
      </c>
      <c r="N13148">
        <v>1333</v>
      </c>
      <c r="O13148" t="s">
        <v>25</v>
      </c>
      <c r="P13148">
        <v>5</v>
      </c>
      <c r="Q13148">
        <f t="shared" si="410"/>
        <v>2</v>
      </c>
      <c r="R13148" t="str">
        <f t="shared" si="411"/>
        <v>Luxury</v>
      </c>
    </row>
    <row r="13149" spans="1:18" x14ac:dyDescent="0.35">
      <c r="A13149">
        <v>12833070</v>
      </c>
      <c r="B13149" t="s">
        <v>5073</v>
      </c>
      <c r="C13149">
        <v>49847</v>
      </c>
      <c r="D13149" t="s">
        <v>226</v>
      </c>
      <c r="E13149" t="s">
        <v>1710</v>
      </c>
      <c r="F13149" t="s">
        <v>5074</v>
      </c>
      <c r="G13149" t="s">
        <v>1712</v>
      </c>
      <c r="H13149">
        <v>2022</v>
      </c>
      <c r="I13149">
        <v>8</v>
      </c>
      <c r="J13149" t="s">
        <v>393</v>
      </c>
      <c r="K13149" t="s">
        <v>22</v>
      </c>
      <c r="L13149" t="s">
        <v>23</v>
      </c>
      <c r="M13149" t="s">
        <v>32</v>
      </c>
      <c r="N13149">
        <v>1333</v>
      </c>
      <c r="O13149" t="s">
        <v>47</v>
      </c>
      <c r="P13149">
        <v>5</v>
      </c>
      <c r="Q13149">
        <f t="shared" si="410"/>
        <v>2</v>
      </c>
      <c r="R13149" t="str">
        <f t="shared" si="411"/>
        <v>Luxury</v>
      </c>
    </row>
    <row r="13150" spans="1:18" x14ac:dyDescent="0.35">
      <c r="A13150">
        <v>12833071</v>
      </c>
      <c r="B13150" t="s">
        <v>5073</v>
      </c>
      <c r="C13150">
        <v>49847</v>
      </c>
      <c r="D13150" t="s">
        <v>226</v>
      </c>
      <c r="E13150" t="s">
        <v>1710</v>
      </c>
      <c r="F13150" t="s">
        <v>5074</v>
      </c>
      <c r="G13150" t="s">
        <v>1712</v>
      </c>
      <c r="H13150">
        <v>2022</v>
      </c>
      <c r="I13150">
        <v>8</v>
      </c>
      <c r="J13150" t="s">
        <v>393</v>
      </c>
      <c r="K13150" t="s">
        <v>22</v>
      </c>
      <c r="L13150" t="s">
        <v>23</v>
      </c>
      <c r="M13150" t="s">
        <v>32</v>
      </c>
      <c r="N13150">
        <v>1333</v>
      </c>
      <c r="O13150" t="s">
        <v>47</v>
      </c>
      <c r="P13150">
        <v>5</v>
      </c>
      <c r="Q13150">
        <f t="shared" si="410"/>
        <v>2</v>
      </c>
      <c r="R13150" t="str">
        <f t="shared" si="411"/>
        <v>Luxury</v>
      </c>
    </row>
    <row r="13151" spans="1:18" x14ac:dyDescent="0.35">
      <c r="A13151">
        <v>12833072</v>
      </c>
      <c r="B13151" t="s">
        <v>5073</v>
      </c>
      <c r="C13151">
        <v>49847</v>
      </c>
      <c r="D13151" t="s">
        <v>226</v>
      </c>
      <c r="E13151" t="s">
        <v>1710</v>
      </c>
      <c r="F13151" t="s">
        <v>5074</v>
      </c>
      <c r="G13151" t="s">
        <v>1712</v>
      </c>
      <c r="H13151">
        <v>2022</v>
      </c>
      <c r="I13151">
        <v>8</v>
      </c>
      <c r="J13151" t="s">
        <v>393</v>
      </c>
      <c r="K13151" t="s">
        <v>22</v>
      </c>
      <c r="L13151" t="s">
        <v>23</v>
      </c>
      <c r="M13151" t="s">
        <v>32</v>
      </c>
      <c r="N13151">
        <v>1333</v>
      </c>
      <c r="O13151" t="s">
        <v>47</v>
      </c>
      <c r="P13151">
        <v>5</v>
      </c>
      <c r="Q13151">
        <f t="shared" si="410"/>
        <v>2</v>
      </c>
      <c r="R13151" t="str">
        <f t="shared" si="411"/>
        <v>Luxury</v>
      </c>
    </row>
    <row r="13152" spans="1:18" x14ac:dyDescent="0.35">
      <c r="A13152">
        <v>12833074</v>
      </c>
      <c r="B13152" t="s">
        <v>10094</v>
      </c>
      <c r="C13152">
        <v>47326</v>
      </c>
      <c r="D13152" t="s">
        <v>226</v>
      </c>
      <c r="E13152" t="s">
        <v>552</v>
      </c>
      <c r="F13152" t="s">
        <v>9502</v>
      </c>
      <c r="G13152" t="s">
        <v>2127</v>
      </c>
      <c r="H13152">
        <v>2022</v>
      </c>
      <c r="I13152">
        <v>8</v>
      </c>
      <c r="J13152" t="s">
        <v>21</v>
      </c>
      <c r="K13152" t="s">
        <v>22</v>
      </c>
      <c r="L13152" t="s">
        <v>23</v>
      </c>
      <c r="M13152" t="s">
        <v>32</v>
      </c>
      <c r="N13152">
        <v>2488</v>
      </c>
      <c r="O13152" t="s">
        <v>47</v>
      </c>
      <c r="P13152">
        <v>5</v>
      </c>
      <c r="Q13152">
        <f t="shared" si="410"/>
        <v>2</v>
      </c>
      <c r="R13152" t="str">
        <f t="shared" si="411"/>
        <v>Luxury</v>
      </c>
    </row>
    <row r="13153" spans="1:18" x14ac:dyDescent="0.35">
      <c r="A13153">
        <v>12833078</v>
      </c>
      <c r="B13153" t="s">
        <v>5073</v>
      </c>
      <c r="C13153">
        <v>49847</v>
      </c>
      <c r="D13153" t="s">
        <v>226</v>
      </c>
      <c r="E13153" t="s">
        <v>1710</v>
      </c>
      <c r="F13153" t="s">
        <v>5074</v>
      </c>
      <c r="G13153" t="s">
        <v>1712</v>
      </c>
      <c r="H13153">
        <v>2022</v>
      </c>
      <c r="I13153">
        <v>8</v>
      </c>
      <c r="J13153" t="s">
        <v>393</v>
      </c>
      <c r="K13153" t="s">
        <v>22</v>
      </c>
      <c r="L13153" t="s">
        <v>23</v>
      </c>
      <c r="M13153" t="s">
        <v>32</v>
      </c>
      <c r="N13153">
        <v>1333</v>
      </c>
      <c r="O13153" t="s">
        <v>25</v>
      </c>
      <c r="P13153">
        <v>5</v>
      </c>
      <c r="Q13153">
        <f t="shared" si="410"/>
        <v>2</v>
      </c>
      <c r="R13153" t="str">
        <f t="shared" si="411"/>
        <v>Luxury</v>
      </c>
    </row>
    <row r="13154" spans="1:18" x14ac:dyDescent="0.35">
      <c r="A13154">
        <v>12833081</v>
      </c>
      <c r="B13154" t="s">
        <v>12320</v>
      </c>
      <c r="C13154">
        <v>69990</v>
      </c>
      <c r="D13154" t="s">
        <v>54</v>
      </c>
      <c r="E13154" t="s">
        <v>118</v>
      </c>
      <c r="F13154" t="s">
        <v>12321</v>
      </c>
      <c r="G13154" t="s">
        <v>349</v>
      </c>
      <c r="H13154">
        <v>2016</v>
      </c>
      <c r="I13154">
        <v>108907</v>
      </c>
      <c r="J13154" t="s">
        <v>63</v>
      </c>
      <c r="K13154" t="s">
        <v>22</v>
      </c>
      <c r="L13154" t="s">
        <v>64</v>
      </c>
      <c r="M13154" t="s">
        <v>24</v>
      </c>
      <c r="N13154">
        <v>4950</v>
      </c>
      <c r="O13154" t="s">
        <v>47</v>
      </c>
      <c r="P13154">
        <v>5</v>
      </c>
      <c r="Q13154">
        <f t="shared" si="410"/>
        <v>8</v>
      </c>
      <c r="R13154" t="str">
        <f t="shared" si="411"/>
        <v>Luxury</v>
      </c>
    </row>
    <row r="13155" spans="1:18" x14ac:dyDescent="0.35">
      <c r="A13155">
        <v>12833088</v>
      </c>
      <c r="B13155" t="s">
        <v>12322</v>
      </c>
      <c r="C13155">
        <v>9998</v>
      </c>
      <c r="D13155" t="s">
        <v>328</v>
      </c>
      <c r="E13155" t="s">
        <v>329</v>
      </c>
      <c r="F13155" t="s">
        <v>696</v>
      </c>
      <c r="G13155" t="s">
        <v>2086</v>
      </c>
      <c r="H13155">
        <v>2009</v>
      </c>
      <c r="I13155">
        <v>286954</v>
      </c>
      <c r="J13155" t="s">
        <v>63</v>
      </c>
      <c r="K13155" t="s">
        <v>22</v>
      </c>
      <c r="L13155" t="s">
        <v>23</v>
      </c>
      <c r="M13155" t="s">
        <v>24</v>
      </c>
      <c r="N13155">
        <v>1998</v>
      </c>
      <c r="O13155" t="s">
        <v>116</v>
      </c>
      <c r="P13155">
        <v>5</v>
      </c>
      <c r="Q13155">
        <f t="shared" si="410"/>
        <v>15</v>
      </c>
      <c r="R13155" t="str">
        <f t="shared" si="411"/>
        <v>Budget</v>
      </c>
    </row>
    <row r="13156" spans="1:18" x14ac:dyDescent="0.35">
      <c r="A13156">
        <v>12833091</v>
      </c>
      <c r="B13156" t="s">
        <v>12323</v>
      </c>
      <c r="C13156">
        <v>48880</v>
      </c>
      <c r="D13156" t="s">
        <v>17</v>
      </c>
      <c r="E13156" t="s">
        <v>642</v>
      </c>
      <c r="F13156" t="s">
        <v>191</v>
      </c>
      <c r="G13156" t="s">
        <v>5462</v>
      </c>
      <c r="H13156">
        <v>2019</v>
      </c>
      <c r="I13156">
        <v>4849</v>
      </c>
      <c r="J13156" t="s">
        <v>63</v>
      </c>
      <c r="K13156" t="s">
        <v>22</v>
      </c>
      <c r="L13156" t="s">
        <v>23</v>
      </c>
      <c r="M13156" t="s">
        <v>24</v>
      </c>
      <c r="N13156">
        <v>3456</v>
      </c>
      <c r="O13156" t="s">
        <v>47</v>
      </c>
      <c r="P13156">
        <v>5</v>
      </c>
      <c r="Q13156">
        <f t="shared" si="410"/>
        <v>5</v>
      </c>
      <c r="R13156" t="str">
        <f t="shared" si="411"/>
        <v>Luxury</v>
      </c>
    </row>
    <row r="13157" spans="1:18" x14ac:dyDescent="0.35">
      <c r="A13157">
        <v>12833092</v>
      </c>
      <c r="B13157" t="s">
        <v>6845</v>
      </c>
      <c r="C13157">
        <v>41880</v>
      </c>
      <c r="D13157" t="s">
        <v>165</v>
      </c>
      <c r="E13157" t="s">
        <v>269</v>
      </c>
      <c r="F13157" t="s">
        <v>1647</v>
      </c>
      <c r="G13157" t="s">
        <v>2556</v>
      </c>
      <c r="H13157">
        <v>2018</v>
      </c>
      <c r="I13157">
        <v>111438</v>
      </c>
      <c r="J13157" t="s">
        <v>21</v>
      </c>
      <c r="K13157" t="s">
        <v>22</v>
      </c>
      <c r="L13157" t="s">
        <v>31</v>
      </c>
      <c r="M13157" t="s">
        <v>24</v>
      </c>
      <c r="N13157">
        <v>3200</v>
      </c>
      <c r="O13157" t="s">
        <v>47</v>
      </c>
      <c r="P13157">
        <v>7</v>
      </c>
      <c r="Q13157">
        <f t="shared" si="410"/>
        <v>6</v>
      </c>
      <c r="R13157" t="str">
        <f t="shared" si="411"/>
        <v>Luxury</v>
      </c>
    </row>
    <row r="13158" spans="1:18" x14ac:dyDescent="0.35">
      <c r="A13158">
        <v>12833093</v>
      </c>
      <c r="B13158" t="s">
        <v>12324</v>
      </c>
      <c r="C13158">
        <v>42880</v>
      </c>
      <c r="D13158" t="s">
        <v>17</v>
      </c>
      <c r="E13158" t="s">
        <v>262</v>
      </c>
      <c r="F13158" t="s">
        <v>4869</v>
      </c>
      <c r="G13158" t="s">
        <v>1911</v>
      </c>
      <c r="H13158">
        <v>2020</v>
      </c>
      <c r="I13158">
        <v>55179</v>
      </c>
      <c r="J13158" t="s">
        <v>86</v>
      </c>
      <c r="K13158" t="s">
        <v>22</v>
      </c>
      <c r="L13158" t="s">
        <v>540</v>
      </c>
      <c r="M13158" t="s">
        <v>24</v>
      </c>
      <c r="N13158">
        <v>1798</v>
      </c>
      <c r="O13158" t="s">
        <v>116</v>
      </c>
      <c r="P13158">
        <v>5</v>
      </c>
      <c r="Q13158">
        <f t="shared" si="410"/>
        <v>4</v>
      </c>
      <c r="R13158" t="str">
        <f t="shared" si="411"/>
        <v>Luxury</v>
      </c>
    </row>
    <row r="13159" spans="1:18" x14ac:dyDescent="0.35">
      <c r="A13159">
        <v>12833096</v>
      </c>
      <c r="B13159" t="s">
        <v>9997</v>
      </c>
      <c r="C13159">
        <v>49990</v>
      </c>
      <c r="D13159" t="s">
        <v>449</v>
      </c>
      <c r="E13159" t="s">
        <v>762</v>
      </c>
      <c r="F13159" t="s">
        <v>9998</v>
      </c>
      <c r="G13159" t="s">
        <v>2020</v>
      </c>
      <c r="H13159">
        <v>2017</v>
      </c>
      <c r="I13159">
        <v>82780</v>
      </c>
      <c r="J13159" t="s">
        <v>21</v>
      </c>
      <c r="K13159" t="s">
        <v>22</v>
      </c>
      <c r="L13159" t="s">
        <v>31</v>
      </c>
      <c r="M13159" t="s">
        <v>24</v>
      </c>
      <c r="N13159">
        <v>1999</v>
      </c>
      <c r="O13159" t="s">
        <v>47</v>
      </c>
      <c r="P13159">
        <v>5</v>
      </c>
      <c r="Q13159">
        <f t="shared" si="410"/>
        <v>7</v>
      </c>
      <c r="R13159" t="str">
        <f t="shared" si="411"/>
        <v>Luxury</v>
      </c>
    </row>
    <row r="13160" spans="1:18" x14ac:dyDescent="0.35">
      <c r="A13160">
        <v>12833097</v>
      </c>
      <c r="B13160" t="s">
        <v>12325</v>
      </c>
      <c r="C13160">
        <v>49990</v>
      </c>
      <c r="D13160" t="s">
        <v>102</v>
      </c>
      <c r="E13160" t="s">
        <v>473</v>
      </c>
      <c r="F13160" t="s">
        <v>8331</v>
      </c>
      <c r="G13160" t="s">
        <v>3548</v>
      </c>
      <c r="H13160">
        <v>2020</v>
      </c>
      <c r="I13160">
        <v>74961</v>
      </c>
      <c r="J13160" t="s">
        <v>338</v>
      </c>
      <c r="K13160" t="s">
        <v>22</v>
      </c>
      <c r="L13160" t="s">
        <v>31</v>
      </c>
      <c r="M13160" t="s">
        <v>24</v>
      </c>
      <c r="N13160">
        <v>2967</v>
      </c>
      <c r="O13160" t="s">
        <v>47</v>
      </c>
      <c r="P13160">
        <v>5</v>
      </c>
      <c r="Q13160">
        <f t="shared" si="410"/>
        <v>4</v>
      </c>
      <c r="R13160" t="str">
        <f t="shared" si="411"/>
        <v>Luxury</v>
      </c>
    </row>
    <row r="13161" spans="1:18" x14ac:dyDescent="0.35">
      <c r="A13161">
        <v>12833100</v>
      </c>
      <c r="B13161" t="s">
        <v>8658</v>
      </c>
      <c r="C13161">
        <v>39990</v>
      </c>
      <c r="D13161" t="s">
        <v>143</v>
      </c>
      <c r="E13161" t="s">
        <v>144</v>
      </c>
      <c r="F13161" t="s">
        <v>2848</v>
      </c>
      <c r="G13161" t="s">
        <v>592</v>
      </c>
      <c r="H13161">
        <v>2019</v>
      </c>
      <c r="I13161">
        <v>54555</v>
      </c>
      <c r="J13161" t="s">
        <v>21</v>
      </c>
      <c r="K13161" t="s">
        <v>22</v>
      </c>
      <c r="L13161" t="s">
        <v>23</v>
      </c>
      <c r="M13161" t="s">
        <v>24</v>
      </c>
      <c r="N13161">
        <v>2498</v>
      </c>
      <c r="O13161" t="s">
        <v>69</v>
      </c>
      <c r="P13161">
        <v>5</v>
      </c>
      <c r="Q13161">
        <f t="shared" si="410"/>
        <v>5</v>
      </c>
      <c r="R13161" t="str">
        <f t="shared" si="411"/>
        <v>Mid-range</v>
      </c>
    </row>
    <row r="13162" spans="1:18" x14ac:dyDescent="0.35">
      <c r="A13162">
        <v>12833102</v>
      </c>
      <c r="B13162" t="s">
        <v>4881</v>
      </c>
      <c r="C13162">
        <v>23890</v>
      </c>
      <c r="D13162" t="s">
        <v>197</v>
      </c>
      <c r="E13162" t="s">
        <v>198</v>
      </c>
      <c r="F13162" t="s">
        <v>4882</v>
      </c>
      <c r="G13162" t="s">
        <v>4883</v>
      </c>
      <c r="H13162">
        <v>2019</v>
      </c>
      <c r="I13162">
        <v>88459</v>
      </c>
      <c r="J13162" t="s">
        <v>63</v>
      </c>
      <c r="K13162" t="s">
        <v>81</v>
      </c>
      <c r="L13162" t="s">
        <v>64</v>
      </c>
      <c r="M13162" t="s">
        <v>24</v>
      </c>
      <c r="N13162">
        <v>1395</v>
      </c>
      <c r="O13162" t="s">
        <v>47</v>
      </c>
      <c r="P13162">
        <v>5</v>
      </c>
      <c r="Q13162">
        <f t="shared" si="410"/>
        <v>5</v>
      </c>
      <c r="R13162" t="str">
        <f t="shared" si="411"/>
        <v>Mid-range</v>
      </c>
    </row>
    <row r="13163" spans="1:18" x14ac:dyDescent="0.35">
      <c r="A13163">
        <v>12833107</v>
      </c>
      <c r="B13163" t="s">
        <v>12326</v>
      </c>
      <c r="C13163">
        <v>61990</v>
      </c>
      <c r="D13163" t="s">
        <v>17</v>
      </c>
      <c r="E13163" t="s">
        <v>258</v>
      </c>
      <c r="F13163" t="s">
        <v>5255</v>
      </c>
      <c r="G13163" t="s">
        <v>2415</v>
      </c>
      <c r="H13163">
        <v>2019</v>
      </c>
      <c r="I13163">
        <v>68000</v>
      </c>
      <c r="J13163" t="s">
        <v>275</v>
      </c>
      <c r="K13163" t="s">
        <v>22</v>
      </c>
      <c r="L13163" t="s">
        <v>31</v>
      </c>
      <c r="M13163" t="s">
        <v>24</v>
      </c>
      <c r="N13163">
        <v>2753</v>
      </c>
      <c r="O13163" t="s">
        <v>47</v>
      </c>
      <c r="P13163">
        <v>5</v>
      </c>
      <c r="Q13163">
        <f t="shared" si="410"/>
        <v>5</v>
      </c>
      <c r="R13163" t="str">
        <f t="shared" si="411"/>
        <v>Luxury</v>
      </c>
    </row>
    <row r="13164" spans="1:18" x14ac:dyDescent="0.35">
      <c r="A13164">
        <v>12833111</v>
      </c>
      <c r="B13164" t="s">
        <v>1424</v>
      </c>
      <c r="C13164">
        <v>124800</v>
      </c>
      <c r="D13164" t="s">
        <v>27</v>
      </c>
      <c r="E13164" t="s">
        <v>1425</v>
      </c>
      <c r="F13164" t="s">
        <v>1426</v>
      </c>
      <c r="G13164" t="s">
        <v>1427</v>
      </c>
      <c r="H13164">
        <v>2019</v>
      </c>
      <c r="I13164">
        <v>33485</v>
      </c>
      <c r="J13164" t="s">
        <v>21</v>
      </c>
      <c r="K13164" t="s">
        <v>22</v>
      </c>
      <c r="L13164" t="s">
        <v>31</v>
      </c>
      <c r="M13164" t="s">
        <v>24</v>
      </c>
      <c r="N13164">
        <v>1950</v>
      </c>
      <c r="O13164" t="s">
        <v>47</v>
      </c>
      <c r="P13164">
        <v>5</v>
      </c>
      <c r="Q13164">
        <f t="shared" si="410"/>
        <v>5</v>
      </c>
      <c r="R13164" t="str">
        <f t="shared" si="411"/>
        <v>Luxury</v>
      </c>
    </row>
    <row r="13165" spans="1:18" x14ac:dyDescent="0.35">
      <c r="A13165">
        <v>12833115</v>
      </c>
      <c r="B13165" t="s">
        <v>4231</v>
      </c>
      <c r="C13165">
        <v>104800</v>
      </c>
      <c r="D13165" t="s">
        <v>27</v>
      </c>
      <c r="E13165" t="s">
        <v>1293</v>
      </c>
      <c r="F13165" t="s">
        <v>4232</v>
      </c>
      <c r="G13165" t="s">
        <v>2572</v>
      </c>
      <c r="H13165">
        <v>2020</v>
      </c>
      <c r="I13165">
        <v>13257</v>
      </c>
      <c r="J13165" t="s">
        <v>86</v>
      </c>
      <c r="K13165" t="s">
        <v>22</v>
      </c>
      <c r="L13165" t="s">
        <v>64</v>
      </c>
      <c r="M13165" t="s">
        <v>24</v>
      </c>
      <c r="N13165">
        <v>1991</v>
      </c>
      <c r="O13165" t="s">
        <v>47</v>
      </c>
      <c r="P13165">
        <v>5</v>
      </c>
      <c r="Q13165">
        <f t="shared" si="410"/>
        <v>4</v>
      </c>
      <c r="R13165" t="str">
        <f t="shared" si="411"/>
        <v>Luxury</v>
      </c>
    </row>
    <row r="13166" spans="1:18" x14ac:dyDescent="0.35">
      <c r="A13166">
        <v>12833122</v>
      </c>
      <c r="B13166" t="s">
        <v>12327</v>
      </c>
      <c r="C13166">
        <v>23500</v>
      </c>
      <c r="D13166" t="s">
        <v>188</v>
      </c>
      <c r="E13166" t="s">
        <v>2171</v>
      </c>
      <c r="F13166" t="s">
        <v>1699</v>
      </c>
      <c r="G13166" t="s">
        <v>10028</v>
      </c>
      <c r="H13166">
        <v>2020</v>
      </c>
      <c r="I13166">
        <v>67159</v>
      </c>
      <c r="J13166" t="s">
        <v>86</v>
      </c>
      <c r="K13166" t="s">
        <v>22</v>
      </c>
      <c r="L13166" t="s">
        <v>23</v>
      </c>
      <c r="M13166" t="s">
        <v>24</v>
      </c>
      <c r="N13166">
        <v>998</v>
      </c>
      <c r="O13166" t="s">
        <v>47</v>
      </c>
      <c r="P13166">
        <v>5</v>
      </c>
      <c r="Q13166">
        <f t="shared" si="410"/>
        <v>4</v>
      </c>
      <c r="R13166" t="str">
        <f t="shared" si="411"/>
        <v>Mid-range</v>
      </c>
    </row>
    <row r="13167" spans="1:18" x14ac:dyDescent="0.35">
      <c r="A13167">
        <v>12833128</v>
      </c>
      <c r="B13167" t="s">
        <v>3188</v>
      </c>
      <c r="C13167">
        <v>31880</v>
      </c>
      <c r="D13167" t="s">
        <v>17</v>
      </c>
      <c r="E13167" t="s">
        <v>642</v>
      </c>
      <c r="F13167" t="s">
        <v>263</v>
      </c>
      <c r="G13167" t="s">
        <v>3189</v>
      </c>
      <c r="H13167">
        <v>2019</v>
      </c>
      <c r="I13167">
        <v>52416</v>
      </c>
      <c r="J13167" t="s">
        <v>63</v>
      </c>
      <c r="K13167" t="s">
        <v>22</v>
      </c>
      <c r="L13167" t="s">
        <v>23</v>
      </c>
      <c r="M13167" t="s">
        <v>24</v>
      </c>
      <c r="N13167">
        <v>2494</v>
      </c>
      <c r="O13167" t="s">
        <v>69</v>
      </c>
      <c r="P13167">
        <v>5</v>
      </c>
      <c r="Q13167">
        <f t="shared" si="410"/>
        <v>5</v>
      </c>
      <c r="R13167" t="str">
        <f t="shared" si="411"/>
        <v>Mid-range</v>
      </c>
    </row>
    <row r="13168" spans="1:18" x14ac:dyDescent="0.35">
      <c r="A13168">
        <v>12833129</v>
      </c>
      <c r="B13168" t="s">
        <v>12328</v>
      </c>
      <c r="C13168">
        <v>66950</v>
      </c>
      <c r="D13168" t="s">
        <v>17</v>
      </c>
      <c r="E13168" t="s">
        <v>3370</v>
      </c>
      <c r="F13168" t="s">
        <v>12329</v>
      </c>
      <c r="G13168" t="s">
        <v>3372</v>
      </c>
      <c r="H13168">
        <v>2022</v>
      </c>
      <c r="I13168">
        <v>9591</v>
      </c>
      <c r="J13168" t="s">
        <v>86</v>
      </c>
      <c r="K13168" t="s">
        <v>81</v>
      </c>
      <c r="L13168" t="s">
        <v>64</v>
      </c>
      <c r="M13168" t="s">
        <v>24</v>
      </c>
      <c r="N13168">
        <v>1618</v>
      </c>
      <c r="O13168" t="s">
        <v>47</v>
      </c>
      <c r="P13168">
        <v>4</v>
      </c>
      <c r="Q13168">
        <f t="shared" si="410"/>
        <v>2</v>
      </c>
      <c r="R13168" t="str">
        <f t="shared" si="411"/>
        <v>Luxury</v>
      </c>
    </row>
    <row r="13169" spans="1:18" x14ac:dyDescent="0.35">
      <c r="A13169">
        <v>12833134</v>
      </c>
      <c r="B13169" t="s">
        <v>6549</v>
      </c>
      <c r="C13169">
        <v>26990</v>
      </c>
      <c r="D13169" t="s">
        <v>127</v>
      </c>
      <c r="E13169" t="s">
        <v>418</v>
      </c>
      <c r="F13169" t="s">
        <v>1847</v>
      </c>
      <c r="G13169" t="s">
        <v>1226</v>
      </c>
      <c r="H13169">
        <v>2015</v>
      </c>
      <c r="I13169">
        <v>121833</v>
      </c>
      <c r="J13169" t="s">
        <v>21</v>
      </c>
      <c r="K13169" t="s">
        <v>22</v>
      </c>
      <c r="L13169" t="s">
        <v>23</v>
      </c>
      <c r="M13169" t="s">
        <v>24</v>
      </c>
      <c r="N13169">
        <v>3726</v>
      </c>
      <c r="O13169" t="s">
        <v>47</v>
      </c>
      <c r="P13169">
        <v>7</v>
      </c>
      <c r="Q13169">
        <f t="shared" si="410"/>
        <v>9</v>
      </c>
      <c r="R13169" t="str">
        <f t="shared" si="411"/>
        <v>Mid-range</v>
      </c>
    </row>
    <row r="13170" spans="1:18" x14ac:dyDescent="0.35">
      <c r="A13170">
        <v>12833141</v>
      </c>
      <c r="B13170" t="s">
        <v>10009</v>
      </c>
      <c r="C13170">
        <v>46490</v>
      </c>
      <c r="D13170" t="s">
        <v>127</v>
      </c>
      <c r="E13170" t="s">
        <v>466</v>
      </c>
      <c r="F13170" t="s">
        <v>916</v>
      </c>
      <c r="G13170" t="s">
        <v>1919</v>
      </c>
      <c r="H13170">
        <v>2021</v>
      </c>
      <c r="I13170">
        <v>10362</v>
      </c>
      <c r="J13170" t="s">
        <v>21</v>
      </c>
      <c r="K13170" t="s">
        <v>22</v>
      </c>
      <c r="L13170" t="s">
        <v>23</v>
      </c>
      <c r="M13170" t="s">
        <v>24</v>
      </c>
      <c r="N13170">
        <v>2488</v>
      </c>
      <c r="O13170" t="s">
        <v>69</v>
      </c>
      <c r="P13170">
        <v>5</v>
      </c>
      <c r="Q13170">
        <f t="shared" si="410"/>
        <v>3</v>
      </c>
      <c r="R13170" t="str">
        <f t="shared" si="411"/>
        <v>Luxury</v>
      </c>
    </row>
    <row r="13171" spans="1:18" x14ac:dyDescent="0.35">
      <c r="A13171">
        <v>12833160</v>
      </c>
      <c r="B13171" t="s">
        <v>7157</v>
      </c>
      <c r="C13171">
        <v>21800</v>
      </c>
      <c r="D13171" t="s">
        <v>88</v>
      </c>
      <c r="E13171" t="s">
        <v>707</v>
      </c>
      <c r="F13171" t="s">
        <v>696</v>
      </c>
      <c r="G13171" t="s">
        <v>7158</v>
      </c>
      <c r="H13171">
        <v>2019</v>
      </c>
      <c r="I13171">
        <v>36967</v>
      </c>
      <c r="J13171" t="s">
        <v>86</v>
      </c>
      <c r="K13171" t="s">
        <v>22</v>
      </c>
      <c r="L13171" t="s">
        <v>23</v>
      </c>
      <c r="M13171" t="s">
        <v>24</v>
      </c>
      <c r="N13171">
        <v>1591</v>
      </c>
      <c r="O13171" t="s">
        <v>47</v>
      </c>
      <c r="P13171">
        <v>5</v>
      </c>
      <c r="Q13171">
        <f t="shared" si="410"/>
        <v>5</v>
      </c>
      <c r="R13171" t="str">
        <f t="shared" si="411"/>
        <v>Mid-range</v>
      </c>
    </row>
    <row r="13172" spans="1:18" x14ac:dyDescent="0.35">
      <c r="A13172">
        <v>12833173</v>
      </c>
      <c r="B13172" t="s">
        <v>580</v>
      </c>
      <c r="C13172">
        <v>29990</v>
      </c>
      <c r="D13172" t="s">
        <v>165</v>
      </c>
      <c r="E13172" t="s">
        <v>184</v>
      </c>
      <c r="F13172" t="s">
        <v>581</v>
      </c>
      <c r="G13172" t="s">
        <v>582</v>
      </c>
      <c r="H13172">
        <v>2019</v>
      </c>
      <c r="I13172">
        <v>60978</v>
      </c>
      <c r="J13172" t="s">
        <v>21</v>
      </c>
      <c r="K13172" t="s">
        <v>22</v>
      </c>
      <c r="L13172" t="s">
        <v>23</v>
      </c>
      <c r="M13172" t="s">
        <v>24</v>
      </c>
      <c r="N13172">
        <v>2360</v>
      </c>
      <c r="O13172" t="s">
        <v>135</v>
      </c>
      <c r="P13172">
        <v>7</v>
      </c>
      <c r="Q13172">
        <f t="shared" si="410"/>
        <v>5</v>
      </c>
      <c r="R13172" t="str">
        <f t="shared" si="411"/>
        <v>Mid-range</v>
      </c>
    </row>
    <row r="13173" spans="1:18" x14ac:dyDescent="0.35">
      <c r="A13173">
        <v>12833175</v>
      </c>
      <c r="B13173" t="s">
        <v>12330</v>
      </c>
      <c r="C13173">
        <v>16990</v>
      </c>
      <c r="D13173" t="s">
        <v>102</v>
      </c>
      <c r="E13173" t="s">
        <v>1066</v>
      </c>
      <c r="F13173" t="s">
        <v>1535</v>
      </c>
      <c r="G13173" t="s">
        <v>9499</v>
      </c>
      <c r="H13173">
        <v>2013</v>
      </c>
      <c r="I13173">
        <v>137718</v>
      </c>
      <c r="J13173" t="s">
        <v>86</v>
      </c>
      <c r="K13173" t="s">
        <v>22</v>
      </c>
      <c r="L13173" t="s">
        <v>64</v>
      </c>
      <c r="M13173" t="s">
        <v>24</v>
      </c>
      <c r="N13173">
        <v>1390</v>
      </c>
      <c r="O13173" t="s">
        <v>33</v>
      </c>
      <c r="P13173">
        <v>5</v>
      </c>
      <c r="Q13173">
        <f t="shared" si="410"/>
        <v>11</v>
      </c>
      <c r="R13173" t="str">
        <f t="shared" si="411"/>
        <v>Mid-range</v>
      </c>
    </row>
    <row r="13174" spans="1:18" x14ac:dyDescent="0.35">
      <c r="A13174">
        <v>12833176</v>
      </c>
      <c r="B13174" t="s">
        <v>9975</v>
      </c>
      <c r="C13174">
        <v>119990</v>
      </c>
      <c r="D13174" t="s">
        <v>102</v>
      </c>
      <c r="E13174" t="s">
        <v>473</v>
      </c>
      <c r="F13174" t="s">
        <v>5341</v>
      </c>
      <c r="G13174" t="s">
        <v>6545</v>
      </c>
      <c r="H13174">
        <v>2021</v>
      </c>
      <c r="I13174">
        <v>8927</v>
      </c>
      <c r="J13174" t="s">
        <v>338</v>
      </c>
      <c r="K13174" t="s">
        <v>22</v>
      </c>
      <c r="L13174" t="s">
        <v>31</v>
      </c>
      <c r="M13174" t="s">
        <v>24</v>
      </c>
      <c r="N13174">
        <v>2967</v>
      </c>
      <c r="O13174" t="s">
        <v>69</v>
      </c>
      <c r="P13174">
        <v>5</v>
      </c>
      <c r="Q13174">
        <f t="shared" si="410"/>
        <v>3</v>
      </c>
      <c r="R13174" t="str">
        <f t="shared" si="411"/>
        <v>Luxury</v>
      </c>
    </row>
    <row r="13175" spans="1:18" x14ac:dyDescent="0.35">
      <c r="A13175">
        <v>12833186</v>
      </c>
      <c r="B13175" t="s">
        <v>5637</v>
      </c>
      <c r="C13175">
        <v>35990</v>
      </c>
      <c r="D13175" t="s">
        <v>131</v>
      </c>
      <c r="E13175" t="s">
        <v>238</v>
      </c>
      <c r="F13175" t="s">
        <v>2114</v>
      </c>
      <c r="G13175" t="s">
        <v>5638</v>
      </c>
      <c r="H13175">
        <v>2016</v>
      </c>
      <c r="I13175">
        <v>90780</v>
      </c>
      <c r="J13175" t="s">
        <v>21</v>
      </c>
      <c r="K13175" t="s">
        <v>22</v>
      </c>
      <c r="L13175" t="s">
        <v>64</v>
      </c>
      <c r="M13175" t="s">
        <v>24</v>
      </c>
      <c r="N13175">
        <v>1984</v>
      </c>
      <c r="O13175" t="s">
        <v>33</v>
      </c>
      <c r="P13175">
        <v>5</v>
      </c>
      <c r="Q13175">
        <f t="shared" si="410"/>
        <v>8</v>
      </c>
      <c r="R13175" t="str">
        <f t="shared" si="411"/>
        <v>Mid-range</v>
      </c>
    </row>
    <row r="13176" spans="1:18" x14ac:dyDescent="0.35">
      <c r="A13176">
        <v>12833187</v>
      </c>
      <c r="B13176" t="s">
        <v>12331</v>
      </c>
      <c r="C13176">
        <v>6484</v>
      </c>
      <c r="D13176" t="s">
        <v>328</v>
      </c>
      <c r="E13176" t="s">
        <v>329</v>
      </c>
      <c r="F13176" t="s">
        <v>696</v>
      </c>
      <c r="G13176">
        <v>40</v>
      </c>
      <c r="H13176">
        <v>2007</v>
      </c>
      <c r="I13176">
        <v>236903</v>
      </c>
      <c r="J13176" t="s">
        <v>63</v>
      </c>
      <c r="K13176" t="s">
        <v>81</v>
      </c>
      <c r="L13176" t="s">
        <v>23</v>
      </c>
      <c r="M13176" t="s">
        <v>24</v>
      </c>
      <c r="N13176">
        <v>1998</v>
      </c>
      <c r="O13176" t="s">
        <v>47</v>
      </c>
      <c r="P13176">
        <v>5</v>
      </c>
      <c r="Q13176">
        <f t="shared" si="410"/>
        <v>17</v>
      </c>
      <c r="R13176" t="str">
        <f t="shared" si="411"/>
        <v>Budget</v>
      </c>
    </row>
    <row r="13177" spans="1:18" x14ac:dyDescent="0.35">
      <c r="A13177">
        <v>12833188</v>
      </c>
      <c r="B13177" t="s">
        <v>12332</v>
      </c>
      <c r="C13177">
        <v>94888</v>
      </c>
      <c r="D13177" t="s">
        <v>59</v>
      </c>
      <c r="E13177" t="s">
        <v>1653</v>
      </c>
      <c r="F13177" t="s">
        <v>3097</v>
      </c>
      <c r="G13177" t="s">
        <v>12333</v>
      </c>
      <c r="H13177">
        <v>2021</v>
      </c>
      <c r="I13177">
        <v>26643</v>
      </c>
      <c r="J13177" t="s">
        <v>393</v>
      </c>
      <c r="K13177" t="s">
        <v>22</v>
      </c>
      <c r="L13177" t="s">
        <v>64</v>
      </c>
      <c r="M13177" t="s">
        <v>24</v>
      </c>
      <c r="N13177">
        <v>1998</v>
      </c>
      <c r="O13177" t="s">
        <v>47</v>
      </c>
      <c r="P13177">
        <v>5</v>
      </c>
      <c r="Q13177">
        <f t="shared" si="410"/>
        <v>3</v>
      </c>
      <c r="R13177" t="str">
        <f t="shared" si="411"/>
        <v>Luxury</v>
      </c>
    </row>
    <row r="13178" spans="1:18" x14ac:dyDescent="0.35">
      <c r="A13178">
        <v>12833192</v>
      </c>
      <c r="B13178" t="s">
        <v>12334</v>
      </c>
      <c r="C13178">
        <v>299888</v>
      </c>
      <c r="D13178" t="s">
        <v>59</v>
      </c>
      <c r="E13178">
        <v>8</v>
      </c>
      <c r="F13178" t="s">
        <v>12335</v>
      </c>
      <c r="G13178" t="s">
        <v>12336</v>
      </c>
      <c r="H13178">
        <v>2022</v>
      </c>
      <c r="I13178">
        <v>1056</v>
      </c>
      <c r="J13178" t="s">
        <v>393</v>
      </c>
      <c r="K13178" t="s">
        <v>22</v>
      </c>
      <c r="L13178" t="s">
        <v>64</v>
      </c>
      <c r="M13178" t="s">
        <v>247</v>
      </c>
      <c r="N13178">
        <v>4395</v>
      </c>
      <c r="O13178" t="s">
        <v>69</v>
      </c>
      <c r="P13178">
        <v>4</v>
      </c>
      <c r="Q13178">
        <f t="shared" si="410"/>
        <v>2</v>
      </c>
      <c r="R13178" t="str">
        <f t="shared" si="411"/>
        <v>Luxury</v>
      </c>
    </row>
    <row r="13179" spans="1:18" x14ac:dyDescent="0.35">
      <c r="A13179">
        <v>12833193</v>
      </c>
      <c r="B13179" t="s">
        <v>1486</v>
      </c>
      <c r="C13179">
        <v>92990</v>
      </c>
      <c r="D13179" t="s">
        <v>17</v>
      </c>
      <c r="E13179" t="s">
        <v>171</v>
      </c>
      <c r="F13179" t="s">
        <v>629</v>
      </c>
      <c r="G13179" t="s">
        <v>630</v>
      </c>
      <c r="H13179">
        <v>2016</v>
      </c>
      <c r="I13179">
        <v>130040</v>
      </c>
      <c r="J13179" t="s">
        <v>21</v>
      </c>
      <c r="K13179" t="s">
        <v>22</v>
      </c>
      <c r="L13179" t="s">
        <v>31</v>
      </c>
      <c r="M13179" t="s">
        <v>24</v>
      </c>
      <c r="N13179">
        <v>4461</v>
      </c>
      <c r="O13179" t="s">
        <v>47</v>
      </c>
      <c r="P13179">
        <v>7</v>
      </c>
      <c r="Q13179">
        <f t="shared" si="410"/>
        <v>8</v>
      </c>
      <c r="R13179" t="str">
        <f t="shared" si="411"/>
        <v>Luxury</v>
      </c>
    </row>
    <row r="13180" spans="1:18" x14ac:dyDescent="0.35">
      <c r="A13180">
        <v>12833203</v>
      </c>
      <c r="B13180" t="s">
        <v>9846</v>
      </c>
      <c r="C13180">
        <v>43648</v>
      </c>
      <c r="D13180" t="s">
        <v>847</v>
      </c>
      <c r="E13180" t="s">
        <v>848</v>
      </c>
      <c r="F13180" t="s">
        <v>9847</v>
      </c>
      <c r="G13180" t="s">
        <v>850</v>
      </c>
      <c r="H13180">
        <v>2022</v>
      </c>
      <c r="I13180">
        <v>11</v>
      </c>
      <c r="J13180" t="s">
        <v>169</v>
      </c>
      <c r="K13180" t="s">
        <v>22</v>
      </c>
      <c r="L13180" t="s">
        <v>31</v>
      </c>
      <c r="M13180" t="s">
        <v>247</v>
      </c>
      <c r="N13180">
        <v>1996</v>
      </c>
      <c r="O13180" t="s">
        <v>732</v>
      </c>
      <c r="P13180">
        <v>5</v>
      </c>
      <c r="Q13180">
        <f t="shared" si="410"/>
        <v>2</v>
      </c>
      <c r="R13180" t="str">
        <f t="shared" si="411"/>
        <v>Luxury</v>
      </c>
    </row>
    <row r="13181" spans="1:18" x14ac:dyDescent="0.35">
      <c r="A13181">
        <v>12833204</v>
      </c>
      <c r="B13181" t="s">
        <v>9846</v>
      </c>
      <c r="C13181">
        <v>43648</v>
      </c>
      <c r="D13181" t="s">
        <v>847</v>
      </c>
      <c r="E13181" t="s">
        <v>848</v>
      </c>
      <c r="F13181" t="s">
        <v>9847</v>
      </c>
      <c r="G13181" t="s">
        <v>850</v>
      </c>
      <c r="H13181">
        <v>2022</v>
      </c>
      <c r="I13181">
        <v>10</v>
      </c>
      <c r="J13181" t="s">
        <v>169</v>
      </c>
      <c r="K13181" t="s">
        <v>22</v>
      </c>
      <c r="L13181" t="s">
        <v>31</v>
      </c>
      <c r="M13181" t="s">
        <v>32</v>
      </c>
      <c r="N13181">
        <v>1996</v>
      </c>
      <c r="O13181" t="s">
        <v>25</v>
      </c>
      <c r="P13181">
        <v>5</v>
      </c>
      <c r="Q13181">
        <f t="shared" si="410"/>
        <v>2</v>
      </c>
      <c r="R13181" t="str">
        <f t="shared" si="411"/>
        <v>Luxury</v>
      </c>
    </row>
    <row r="13182" spans="1:18" x14ac:dyDescent="0.35">
      <c r="A13182">
        <v>12833208</v>
      </c>
      <c r="B13182" t="s">
        <v>12337</v>
      </c>
      <c r="C13182">
        <v>29950</v>
      </c>
      <c r="D13182" t="s">
        <v>17</v>
      </c>
      <c r="E13182">
        <v>86</v>
      </c>
      <c r="F13182" t="s">
        <v>2012</v>
      </c>
      <c r="G13182" t="s">
        <v>6875</v>
      </c>
      <c r="H13182">
        <v>2012</v>
      </c>
      <c r="I13182">
        <v>47461</v>
      </c>
      <c r="J13182" t="s">
        <v>393</v>
      </c>
      <c r="K13182" t="s">
        <v>81</v>
      </c>
      <c r="L13182" t="s">
        <v>64</v>
      </c>
      <c r="M13182" t="s">
        <v>24</v>
      </c>
      <c r="N13182">
        <v>1998</v>
      </c>
      <c r="O13182" t="s">
        <v>47</v>
      </c>
      <c r="P13182">
        <v>4</v>
      </c>
      <c r="Q13182">
        <f t="shared" si="410"/>
        <v>12</v>
      </c>
      <c r="R13182" t="str">
        <f t="shared" si="411"/>
        <v>Mid-range</v>
      </c>
    </row>
    <row r="13183" spans="1:18" x14ac:dyDescent="0.35">
      <c r="A13183">
        <v>12833210</v>
      </c>
      <c r="B13183" t="s">
        <v>7276</v>
      </c>
      <c r="C13183">
        <v>27888</v>
      </c>
      <c r="D13183" t="s">
        <v>42</v>
      </c>
      <c r="E13183" t="s">
        <v>179</v>
      </c>
      <c r="F13183" t="s">
        <v>293</v>
      </c>
      <c r="G13183" t="s">
        <v>1291</v>
      </c>
      <c r="H13183">
        <v>2013</v>
      </c>
      <c r="I13183">
        <v>168630</v>
      </c>
      <c r="J13183" t="s">
        <v>205</v>
      </c>
      <c r="K13183" t="s">
        <v>22</v>
      </c>
      <c r="L13183" t="s">
        <v>31</v>
      </c>
      <c r="M13183" t="s">
        <v>24</v>
      </c>
      <c r="N13183">
        <v>2776</v>
      </c>
      <c r="O13183" t="s">
        <v>47</v>
      </c>
      <c r="P13183">
        <v>5</v>
      </c>
      <c r="Q13183">
        <f t="shared" si="410"/>
        <v>11</v>
      </c>
      <c r="R13183" t="str">
        <f t="shared" si="411"/>
        <v>Mid-range</v>
      </c>
    </row>
    <row r="13184" spans="1:18" x14ac:dyDescent="0.35">
      <c r="A13184">
        <v>12833211</v>
      </c>
      <c r="B13184" t="s">
        <v>12338</v>
      </c>
      <c r="C13184">
        <v>47888</v>
      </c>
      <c r="D13184" t="s">
        <v>54</v>
      </c>
      <c r="E13184" t="s">
        <v>340</v>
      </c>
      <c r="F13184" t="s">
        <v>760</v>
      </c>
      <c r="G13184" t="s">
        <v>342</v>
      </c>
      <c r="H13184">
        <v>2016</v>
      </c>
      <c r="I13184">
        <v>131300</v>
      </c>
      <c r="J13184" t="s">
        <v>21</v>
      </c>
      <c r="K13184" t="s">
        <v>22</v>
      </c>
      <c r="L13184" t="s">
        <v>31</v>
      </c>
      <c r="M13184" t="s">
        <v>24</v>
      </c>
      <c r="N13184">
        <v>3198</v>
      </c>
      <c r="O13184" t="s">
        <v>135</v>
      </c>
      <c r="P13184">
        <v>7</v>
      </c>
      <c r="Q13184">
        <f t="shared" si="410"/>
        <v>8</v>
      </c>
      <c r="R13184" t="str">
        <f t="shared" si="411"/>
        <v>Luxury</v>
      </c>
    </row>
    <row r="13185" spans="1:18" x14ac:dyDescent="0.35">
      <c r="A13185">
        <v>12833212</v>
      </c>
      <c r="B13185" t="s">
        <v>4873</v>
      </c>
      <c r="C13185">
        <v>59888</v>
      </c>
      <c r="D13185" t="s">
        <v>76</v>
      </c>
      <c r="E13185" t="s">
        <v>77</v>
      </c>
      <c r="F13185" t="s">
        <v>374</v>
      </c>
      <c r="G13185" t="s">
        <v>1538</v>
      </c>
      <c r="H13185">
        <v>2019</v>
      </c>
      <c r="I13185">
        <v>31129</v>
      </c>
      <c r="J13185" t="s">
        <v>182</v>
      </c>
      <c r="K13185" t="s">
        <v>22</v>
      </c>
      <c r="L13185" t="s">
        <v>31</v>
      </c>
      <c r="M13185" t="s">
        <v>24</v>
      </c>
      <c r="N13185">
        <v>2999</v>
      </c>
      <c r="O13185" t="s">
        <v>25</v>
      </c>
      <c r="P13185">
        <v>5</v>
      </c>
      <c r="Q13185">
        <f t="shared" si="410"/>
        <v>5</v>
      </c>
      <c r="R13185" t="str">
        <f t="shared" si="411"/>
        <v>Luxury</v>
      </c>
    </row>
    <row r="13186" spans="1:18" x14ac:dyDescent="0.35">
      <c r="A13186">
        <v>12833214</v>
      </c>
      <c r="B13186" t="s">
        <v>82</v>
      </c>
      <c r="C13186">
        <v>12990</v>
      </c>
      <c r="D13186" t="s">
        <v>54</v>
      </c>
      <c r="E13186" t="s">
        <v>83</v>
      </c>
      <c r="F13186" t="s">
        <v>84</v>
      </c>
      <c r="G13186" t="s">
        <v>85</v>
      </c>
      <c r="H13186">
        <v>2013</v>
      </c>
      <c r="I13186">
        <v>139368</v>
      </c>
      <c r="J13186" t="s">
        <v>86</v>
      </c>
      <c r="K13186" t="s">
        <v>22</v>
      </c>
      <c r="L13186" t="s">
        <v>23</v>
      </c>
      <c r="M13186" t="s">
        <v>24</v>
      </c>
      <c r="N13186">
        <v>1596</v>
      </c>
      <c r="O13186" t="s">
        <v>33</v>
      </c>
      <c r="P13186">
        <v>5</v>
      </c>
      <c r="Q13186">
        <f t="shared" si="410"/>
        <v>11</v>
      </c>
      <c r="R13186" t="str">
        <f t="shared" si="411"/>
        <v>Mid-range</v>
      </c>
    </row>
    <row r="13187" spans="1:18" x14ac:dyDescent="0.35">
      <c r="A13187">
        <v>12833223</v>
      </c>
      <c r="B13187" t="s">
        <v>1598</v>
      </c>
      <c r="C13187">
        <v>65000</v>
      </c>
      <c r="D13187" t="s">
        <v>17</v>
      </c>
      <c r="E13187" t="s">
        <v>157</v>
      </c>
      <c r="F13187" t="s">
        <v>158</v>
      </c>
      <c r="G13187" t="s">
        <v>1599</v>
      </c>
      <c r="H13187">
        <v>2018</v>
      </c>
      <c r="I13187">
        <v>173436</v>
      </c>
      <c r="J13187" t="s">
        <v>21</v>
      </c>
      <c r="K13187" t="s">
        <v>22</v>
      </c>
      <c r="L13187" t="s">
        <v>31</v>
      </c>
      <c r="M13187" t="s">
        <v>24</v>
      </c>
      <c r="N13187">
        <v>2755</v>
      </c>
      <c r="O13187" t="s">
        <v>47</v>
      </c>
      <c r="P13187">
        <v>7</v>
      </c>
      <c r="Q13187">
        <f t="shared" ref="Q13187:Q13250" si="412">2024-H13187</f>
        <v>6</v>
      </c>
      <c r="R13187" t="str">
        <f t="shared" ref="R13187:R13250" si="413">IF(C13187&lt;=10000,"Budget",IF(C13187&lt;=40000,"Mid-range","Luxury"))</f>
        <v>Luxury</v>
      </c>
    </row>
    <row r="13188" spans="1:18" x14ac:dyDescent="0.35">
      <c r="A13188">
        <v>12833227</v>
      </c>
      <c r="B13188" t="s">
        <v>9412</v>
      </c>
      <c r="C13188">
        <v>43760</v>
      </c>
      <c r="D13188" t="s">
        <v>197</v>
      </c>
      <c r="E13188" t="s">
        <v>1747</v>
      </c>
      <c r="F13188" t="s">
        <v>9413</v>
      </c>
      <c r="G13188" t="s">
        <v>9414</v>
      </c>
      <c r="H13188">
        <v>2022</v>
      </c>
      <c r="I13188">
        <v>9</v>
      </c>
      <c r="J13188" t="s">
        <v>21</v>
      </c>
      <c r="K13188" t="s">
        <v>22</v>
      </c>
      <c r="L13188" t="s">
        <v>64</v>
      </c>
      <c r="M13188" t="s">
        <v>32</v>
      </c>
      <c r="N13188">
        <v>1395</v>
      </c>
      <c r="O13188" t="s">
        <v>33</v>
      </c>
      <c r="P13188">
        <v>5</v>
      </c>
      <c r="Q13188">
        <f t="shared" si="412"/>
        <v>2</v>
      </c>
      <c r="R13188" t="str">
        <f t="shared" si="413"/>
        <v>Luxury</v>
      </c>
    </row>
    <row r="13189" spans="1:18" x14ac:dyDescent="0.35">
      <c r="A13189">
        <v>12833228</v>
      </c>
      <c r="B13189" t="s">
        <v>12339</v>
      </c>
      <c r="C13189">
        <v>124990</v>
      </c>
      <c r="D13189" t="s">
        <v>3601</v>
      </c>
      <c r="E13189" t="s">
        <v>3602</v>
      </c>
      <c r="F13189" t="s">
        <v>12340</v>
      </c>
      <c r="G13189" t="s">
        <v>3603</v>
      </c>
      <c r="H13189">
        <v>2007</v>
      </c>
      <c r="I13189">
        <v>75643</v>
      </c>
      <c r="J13189" t="s">
        <v>220</v>
      </c>
      <c r="K13189" t="s">
        <v>22</v>
      </c>
      <c r="L13189" t="s">
        <v>64</v>
      </c>
      <c r="M13189" t="s">
        <v>24</v>
      </c>
      <c r="N13189">
        <v>5998</v>
      </c>
      <c r="O13189" t="s">
        <v>69</v>
      </c>
      <c r="P13189">
        <v>4</v>
      </c>
      <c r="Q13189">
        <f t="shared" si="412"/>
        <v>17</v>
      </c>
      <c r="R13189" t="str">
        <f t="shared" si="413"/>
        <v>Luxury</v>
      </c>
    </row>
    <row r="13190" spans="1:18" x14ac:dyDescent="0.35">
      <c r="A13190">
        <v>12833229</v>
      </c>
      <c r="B13190" t="s">
        <v>609</v>
      </c>
      <c r="C13190">
        <v>33990</v>
      </c>
      <c r="D13190" t="s">
        <v>88</v>
      </c>
      <c r="E13190" t="s">
        <v>108</v>
      </c>
      <c r="F13190" t="s">
        <v>513</v>
      </c>
      <c r="G13190" t="s">
        <v>610</v>
      </c>
      <c r="H13190">
        <v>2019</v>
      </c>
      <c r="I13190">
        <v>53622</v>
      </c>
      <c r="J13190" t="s">
        <v>21</v>
      </c>
      <c r="K13190" t="s">
        <v>22</v>
      </c>
      <c r="L13190" t="s">
        <v>23</v>
      </c>
      <c r="M13190" t="s">
        <v>24</v>
      </c>
      <c r="N13190">
        <v>1999</v>
      </c>
      <c r="O13190" t="s">
        <v>25</v>
      </c>
      <c r="P13190">
        <v>5</v>
      </c>
      <c r="Q13190">
        <f t="shared" si="412"/>
        <v>5</v>
      </c>
      <c r="R13190" t="str">
        <f t="shared" si="413"/>
        <v>Mid-range</v>
      </c>
    </row>
    <row r="13191" spans="1:18" x14ac:dyDescent="0.35">
      <c r="A13191">
        <v>12833230</v>
      </c>
      <c r="B13191" t="s">
        <v>11020</v>
      </c>
      <c r="C13191">
        <v>18490</v>
      </c>
      <c r="D13191" t="s">
        <v>88</v>
      </c>
      <c r="E13191" t="s">
        <v>707</v>
      </c>
      <c r="F13191" t="s">
        <v>90</v>
      </c>
      <c r="G13191" t="s">
        <v>4636</v>
      </c>
      <c r="H13191">
        <v>2017</v>
      </c>
      <c r="I13191">
        <v>54872</v>
      </c>
      <c r="J13191" t="s">
        <v>86</v>
      </c>
      <c r="K13191" t="s">
        <v>22</v>
      </c>
      <c r="L13191" t="s">
        <v>23</v>
      </c>
      <c r="M13191" t="s">
        <v>24</v>
      </c>
      <c r="N13191">
        <v>1368</v>
      </c>
      <c r="O13191" t="s">
        <v>116</v>
      </c>
      <c r="P13191">
        <v>5</v>
      </c>
      <c r="Q13191">
        <f t="shared" si="412"/>
        <v>7</v>
      </c>
      <c r="R13191" t="str">
        <f t="shared" si="413"/>
        <v>Mid-range</v>
      </c>
    </row>
    <row r="13192" spans="1:18" x14ac:dyDescent="0.35">
      <c r="A13192">
        <v>12833255</v>
      </c>
      <c r="B13192" t="s">
        <v>7961</v>
      </c>
      <c r="C13192">
        <v>6500</v>
      </c>
      <c r="D13192" t="s">
        <v>188</v>
      </c>
      <c r="E13192" t="s">
        <v>2171</v>
      </c>
      <c r="F13192" t="s">
        <v>251</v>
      </c>
      <c r="G13192" t="s">
        <v>7962</v>
      </c>
      <c r="H13192">
        <v>2014</v>
      </c>
      <c r="I13192">
        <v>66765</v>
      </c>
      <c r="J13192" t="s">
        <v>86</v>
      </c>
      <c r="K13192" t="s">
        <v>81</v>
      </c>
      <c r="L13192" t="s">
        <v>23</v>
      </c>
      <c r="M13192" t="s">
        <v>24</v>
      </c>
      <c r="N13192">
        <v>1396</v>
      </c>
      <c r="O13192" t="s">
        <v>47</v>
      </c>
      <c r="P13192">
        <v>5</v>
      </c>
      <c r="Q13192">
        <f t="shared" si="412"/>
        <v>10</v>
      </c>
      <c r="R13192" t="str">
        <f t="shared" si="413"/>
        <v>Budget</v>
      </c>
    </row>
    <row r="13193" spans="1:18" x14ac:dyDescent="0.35">
      <c r="A13193">
        <v>12833256</v>
      </c>
      <c r="B13193" t="s">
        <v>12341</v>
      </c>
      <c r="C13193">
        <v>3100</v>
      </c>
      <c r="D13193" t="s">
        <v>127</v>
      </c>
      <c r="E13193">
        <v>3</v>
      </c>
      <c r="F13193" t="s">
        <v>128</v>
      </c>
      <c r="G13193" t="s">
        <v>4845</v>
      </c>
      <c r="H13193">
        <v>2006</v>
      </c>
      <c r="I13193">
        <v>19000</v>
      </c>
      <c r="J13193" t="s">
        <v>63</v>
      </c>
      <c r="K13193" t="s">
        <v>81</v>
      </c>
      <c r="L13193" t="s">
        <v>23</v>
      </c>
      <c r="M13193" t="s">
        <v>24</v>
      </c>
      <c r="N13193">
        <v>1998</v>
      </c>
      <c r="O13193" t="s">
        <v>25</v>
      </c>
      <c r="P13193">
        <v>5</v>
      </c>
      <c r="Q13193">
        <f t="shared" si="412"/>
        <v>18</v>
      </c>
      <c r="R13193" t="str">
        <f t="shared" si="413"/>
        <v>Budget</v>
      </c>
    </row>
    <row r="13194" spans="1:18" x14ac:dyDescent="0.35">
      <c r="A13194">
        <v>12833258</v>
      </c>
      <c r="B13194" t="s">
        <v>2042</v>
      </c>
      <c r="C13194">
        <v>8999</v>
      </c>
      <c r="D13194" t="s">
        <v>88</v>
      </c>
      <c r="E13194" t="s">
        <v>98</v>
      </c>
      <c r="F13194" t="s">
        <v>99</v>
      </c>
      <c r="G13194" t="s">
        <v>2043</v>
      </c>
      <c r="H13194">
        <v>2011</v>
      </c>
      <c r="I13194">
        <v>216801</v>
      </c>
      <c r="J13194" t="s">
        <v>86</v>
      </c>
      <c r="K13194" t="s">
        <v>22</v>
      </c>
      <c r="L13194" t="s">
        <v>23</v>
      </c>
      <c r="M13194" t="s">
        <v>24</v>
      </c>
      <c r="N13194">
        <v>1975</v>
      </c>
      <c r="O13194" t="s">
        <v>135</v>
      </c>
      <c r="P13194">
        <v>5</v>
      </c>
      <c r="Q13194">
        <f t="shared" si="412"/>
        <v>13</v>
      </c>
      <c r="R13194" t="str">
        <f t="shared" si="413"/>
        <v>Budget</v>
      </c>
    </row>
    <row r="13195" spans="1:18" x14ac:dyDescent="0.35">
      <c r="A13195">
        <v>12833264</v>
      </c>
      <c r="B13195" t="s">
        <v>12342</v>
      </c>
      <c r="C13195">
        <v>40888</v>
      </c>
      <c r="D13195" t="s">
        <v>76</v>
      </c>
      <c r="E13195" t="s">
        <v>373</v>
      </c>
      <c r="F13195" t="s">
        <v>3408</v>
      </c>
      <c r="G13195" t="s">
        <v>946</v>
      </c>
      <c r="H13195">
        <v>2017</v>
      </c>
      <c r="I13195">
        <v>116844</v>
      </c>
      <c r="J13195" t="s">
        <v>21</v>
      </c>
      <c r="K13195" t="s">
        <v>22</v>
      </c>
      <c r="L13195" t="s">
        <v>31</v>
      </c>
      <c r="M13195" t="s">
        <v>24</v>
      </c>
      <c r="N13195">
        <v>2999</v>
      </c>
      <c r="O13195" t="s">
        <v>25</v>
      </c>
      <c r="P13195">
        <v>7</v>
      </c>
      <c r="Q13195">
        <f t="shared" si="412"/>
        <v>7</v>
      </c>
      <c r="R13195" t="str">
        <f t="shared" si="413"/>
        <v>Luxury</v>
      </c>
    </row>
    <row r="13196" spans="1:18" x14ac:dyDescent="0.35">
      <c r="A13196">
        <v>12833266</v>
      </c>
      <c r="B13196" t="s">
        <v>12343</v>
      </c>
      <c r="C13196">
        <v>18990</v>
      </c>
      <c r="D13196" t="s">
        <v>165</v>
      </c>
      <c r="E13196" t="s">
        <v>269</v>
      </c>
      <c r="F13196" t="s">
        <v>1473</v>
      </c>
      <c r="G13196" t="s">
        <v>6069</v>
      </c>
      <c r="H13196">
        <v>2002</v>
      </c>
      <c r="I13196">
        <v>180205</v>
      </c>
      <c r="J13196" t="s">
        <v>21</v>
      </c>
      <c r="K13196" t="s">
        <v>22</v>
      </c>
      <c r="L13196" t="s">
        <v>31</v>
      </c>
      <c r="M13196" t="s">
        <v>24</v>
      </c>
      <c r="N13196">
        <v>3200</v>
      </c>
      <c r="O13196" t="s">
        <v>135</v>
      </c>
      <c r="P13196">
        <v>7</v>
      </c>
      <c r="Q13196">
        <f t="shared" si="412"/>
        <v>22</v>
      </c>
      <c r="R13196" t="str">
        <f t="shared" si="413"/>
        <v>Mid-range</v>
      </c>
    </row>
    <row r="13197" spans="1:18" x14ac:dyDescent="0.35">
      <c r="A13197">
        <v>12833276</v>
      </c>
      <c r="B13197" t="s">
        <v>6871</v>
      </c>
      <c r="C13197">
        <v>15880</v>
      </c>
      <c r="D13197" t="s">
        <v>127</v>
      </c>
      <c r="E13197">
        <v>6</v>
      </c>
      <c r="F13197" t="s">
        <v>3092</v>
      </c>
      <c r="G13197" t="s">
        <v>5613</v>
      </c>
      <c r="H13197">
        <v>2013</v>
      </c>
      <c r="I13197">
        <v>224459</v>
      </c>
      <c r="J13197" t="s">
        <v>21</v>
      </c>
      <c r="K13197" t="s">
        <v>22</v>
      </c>
      <c r="L13197" t="s">
        <v>31</v>
      </c>
      <c r="M13197" t="s">
        <v>24</v>
      </c>
      <c r="N13197">
        <v>2191</v>
      </c>
      <c r="O13197" t="s">
        <v>69</v>
      </c>
      <c r="P13197">
        <v>5</v>
      </c>
      <c r="Q13197">
        <f t="shared" si="412"/>
        <v>11</v>
      </c>
      <c r="R13197" t="str">
        <f t="shared" si="413"/>
        <v>Mid-range</v>
      </c>
    </row>
    <row r="13198" spans="1:18" x14ac:dyDescent="0.35">
      <c r="A13198">
        <v>12833278</v>
      </c>
      <c r="B13198" t="s">
        <v>3399</v>
      </c>
      <c r="C13198">
        <v>44999</v>
      </c>
      <c r="D13198" t="s">
        <v>17</v>
      </c>
      <c r="E13198" t="s">
        <v>157</v>
      </c>
      <c r="F13198" t="s">
        <v>158</v>
      </c>
      <c r="G13198" t="s">
        <v>1509</v>
      </c>
      <c r="H13198">
        <v>2016</v>
      </c>
      <c r="I13198">
        <v>227082</v>
      </c>
      <c r="J13198" t="s">
        <v>21</v>
      </c>
      <c r="K13198" t="s">
        <v>22</v>
      </c>
      <c r="L13198" t="s">
        <v>31</v>
      </c>
      <c r="M13198" t="s">
        <v>24</v>
      </c>
      <c r="N13198">
        <v>2753</v>
      </c>
      <c r="O13198" t="s">
        <v>25</v>
      </c>
      <c r="P13198">
        <v>7</v>
      </c>
      <c r="Q13198">
        <f t="shared" si="412"/>
        <v>8</v>
      </c>
      <c r="R13198" t="str">
        <f t="shared" si="413"/>
        <v>Luxury</v>
      </c>
    </row>
    <row r="13199" spans="1:18" x14ac:dyDescent="0.35">
      <c r="A13199">
        <v>12833279</v>
      </c>
      <c r="B13199" t="s">
        <v>12344</v>
      </c>
      <c r="C13199">
        <v>15999</v>
      </c>
      <c r="D13199" t="s">
        <v>102</v>
      </c>
      <c r="E13199" t="s">
        <v>1212</v>
      </c>
      <c r="F13199" t="s">
        <v>1213</v>
      </c>
      <c r="G13199" t="s">
        <v>7041</v>
      </c>
      <c r="H13199">
        <v>2013</v>
      </c>
      <c r="I13199">
        <v>106027</v>
      </c>
      <c r="J13199" t="s">
        <v>21</v>
      </c>
      <c r="K13199" t="s">
        <v>22</v>
      </c>
      <c r="L13199" t="s">
        <v>64</v>
      </c>
      <c r="M13199" t="s">
        <v>24</v>
      </c>
      <c r="N13199">
        <v>1798</v>
      </c>
      <c r="O13199" t="s">
        <v>69</v>
      </c>
      <c r="P13199">
        <v>5</v>
      </c>
      <c r="Q13199">
        <f t="shared" si="412"/>
        <v>11</v>
      </c>
      <c r="R13199" t="str">
        <f t="shared" si="413"/>
        <v>Mid-range</v>
      </c>
    </row>
    <row r="13200" spans="1:18" x14ac:dyDescent="0.35">
      <c r="A13200">
        <v>12833280</v>
      </c>
      <c r="B13200" t="s">
        <v>1915</v>
      </c>
      <c r="C13200">
        <v>34999</v>
      </c>
      <c r="D13200" t="s">
        <v>42</v>
      </c>
      <c r="E13200" t="s">
        <v>1901</v>
      </c>
      <c r="F13200" t="s">
        <v>1916</v>
      </c>
      <c r="G13200" t="s">
        <v>204</v>
      </c>
      <c r="H13200">
        <v>2016</v>
      </c>
      <c r="I13200">
        <v>157694</v>
      </c>
      <c r="J13200" t="s">
        <v>21</v>
      </c>
      <c r="K13200" t="s">
        <v>22</v>
      </c>
      <c r="L13200" t="s">
        <v>31</v>
      </c>
      <c r="M13200" t="s">
        <v>24</v>
      </c>
      <c r="N13200">
        <v>2776</v>
      </c>
      <c r="O13200" t="s">
        <v>135</v>
      </c>
      <c r="P13200">
        <v>7</v>
      </c>
      <c r="Q13200">
        <f t="shared" si="412"/>
        <v>8</v>
      </c>
      <c r="R13200" t="str">
        <f t="shared" si="413"/>
        <v>Mid-range</v>
      </c>
    </row>
    <row r="13201" spans="1:18" x14ac:dyDescent="0.35">
      <c r="A13201">
        <v>12833281</v>
      </c>
      <c r="B13201" t="s">
        <v>12345</v>
      </c>
      <c r="C13201">
        <v>15990</v>
      </c>
      <c r="D13201" t="s">
        <v>17</v>
      </c>
      <c r="E13201" t="s">
        <v>262</v>
      </c>
      <c r="F13201" t="s">
        <v>263</v>
      </c>
      <c r="G13201" t="s">
        <v>1287</v>
      </c>
      <c r="H13201">
        <v>2013</v>
      </c>
      <c r="I13201">
        <v>132415</v>
      </c>
      <c r="J13201" t="s">
        <v>63</v>
      </c>
      <c r="K13201" t="s">
        <v>22</v>
      </c>
      <c r="L13201" t="s">
        <v>23</v>
      </c>
      <c r="M13201" t="s">
        <v>24</v>
      </c>
      <c r="N13201">
        <v>1798</v>
      </c>
      <c r="O13201" t="s">
        <v>116</v>
      </c>
      <c r="P13201">
        <v>5</v>
      </c>
      <c r="Q13201">
        <f t="shared" si="412"/>
        <v>11</v>
      </c>
      <c r="R13201" t="str">
        <f t="shared" si="413"/>
        <v>Mid-range</v>
      </c>
    </row>
    <row r="13202" spans="1:18" x14ac:dyDescent="0.35">
      <c r="A13202">
        <v>12833282</v>
      </c>
      <c r="B13202" t="s">
        <v>1140</v>
      </c>
      <c r="C13202">
        <v>45887</v>
      </c>
      <c r="D13202" t="s">
        <v>88</v>
      </c>
      <c r="E13202" t="s">
        <v>108</v>
      </c>
      <c r="F13202" t="s">
        <v>922</v>
      </c>
      <c r="G13202" t="s">
        <v>920</v>
      </c>
      <c r="H13202">
        <v>2021</v>
      </c>
      <c r="I13202">
        <v>4957</v>
      </c>
      <c r="J13202" t="s">
        <v>21</v>
      </c>
      <c r="K13202" t="s">
        <v>22</v>
      </c>
      <c r="L13202" t="s">
        <v>23</v>
      </c>
      <c r="M13202" t="s">
        <v>24</v>
      </c>
      <c r="N13202">
        <v>1598</v>
      </c>
      <c r="O13202" t="s">
        <v>25</v>
      </c>
      <c r="P13202">
        <v>5</v>
      </c>
      <c r="Q13202">
        <f t="shared" si="412"/>
        <v>3</v>
      </c>
      <c r="R13202" t="str">
        <f t="shared" si="413"/>
        <v>Luxury</v>
      </c>
    </row>
    <row r="13203" spans="1:18" x14ac:dyDescent="0.35">
      <c r="A13203">
        <v>12833283</v>
      </c>
      <c r="B13203" t="s">
        <v>609</v>
      </c>
      <c r="C13203">
        <v>30913</v>
      </c>
      <c r="D13203" t="s">
        <v>88</v>
      </c>
      <c r="E13203" t="s">
        <v>108</v>
      </c>
      <c r="F13203" t="s">
        <v>513</v>
      </c>
      <c r="G13203" t="s">
        <v>610</v>
      </c>
      <c r="H13203">
        <v>2019</v>
      </c>
      <c r="I13203">
        <v>60317</v>
      </c>
      <c r="J13203" t="s">
        <v>21</v>
      </c>
      <c r="K13203" t="s">
        <v>22</v>
      </c>
      <c r="L13203" t="s">
        <v>23</v>
      </c>
      <c r="M13203" t="s">
        <v>24</v>
      </c>
      <c r="N13203">
        <v>1999</v>
      </c>
      <c r="O13203" t="s">
        <v>47</v>
      </c>
      <c r="P13203">
        <v>5</v>
      </c>
      <c r="Q13203">
        <f t="shared" si="412"/>
        <v>5</v>
      </c>
      <c r="R13203" t="str">
        <f t="shared" si="413"/>
        <v>Mid-range</v>
      </c>
    </row>
    <row r="13204" spans="1:18" x14ac:dyDescent="0.35">
      <c r="A13204">
        <v>12833305</v>
      </c>
      <c r="B13204" t="s">
        <v>1507</v>
      </c>
      <c r="C13204">
        <v>60888</v>
      </c>
      <c r="D13204" t="s">
        <v>17</v>
      </c>
      <c r="E13204" t="s">
        <v>157</v>
      </c>
      <c r="F13204" t="s">
        <v>1508</v>
      </c>
      <c r="G13204" t="s">
        <v>1509</v>
      </c>
      <c r="H13204">
        <v>2017</v>
      </c>
      <c r="I13204">
        <v>135242</v>
      </c>
      <c r="J13204" t="s">
        <v>21</v>
      </c>
      <c r="K13204" t="s">
        <v>22</v>
      </c>
      <c r="L13204" t="s">
        <v>31</v>
      </c>
      <c r="M13204" t="s">
        <v>24</v>
      </c>
      <c r="N13204">
        <v>2753</v>
      </c>
      <c r="O13204" t="s">
        <v>47</v>
      </c>
      <c r="P13204">
        <v>7</v>
      </c>
      <c r="Q13204">
        <f t="shared" si="412"/>
        <v>7</v>
      </c>
      <c r="R13204" t="str">
        <f t="shared" si="413"/>
        <v>Luxury</v>
      </c>
    </row>
    <row r="13205" spans="1:18" x14ac:dyDescent="0.35">
      <c r="A13205">
        <v>12833307</v>
      </c>
      <c r="B13205" t="s">
        <v>8247</v>
      </c>
      <c r="C13205">
        <v>79900</v>
      </c>
      <c r="D13205" t="s">
        <v>249</v>
      </c>
      <c r="E13205" t="s">
        <v>250</v>
      </c>
      <c r="F13205" t="s">
        <v>31</v>
      </c>
      <c r="G13205" t="s">
        <v>2884</v>
      </c>
      <c r="H13205">
        <v>2017</v>
      </c>
      <c r="I13205">
        <v>83418</v>
      </c>
      <c r="J13205" t="s">
        <v>21</v>
      </c>
      <c r="K13205" t="s">
        <v>22</v>
      </c>
      <c r="L13205" t="s">
        <v>31</v>
      </c>
      <c r="M13205" t="s">
        <v>24</v>
      </c>
      <c r="N13205">
        <v>2967</v>
      </c>
      <c r="O13205" t="s">
        <v>33</v>
      </c>
      <c r="P13205">
        <v>5</v>
      </c>
      <c r="Q13205">
        <f t="shared" si="412"/>
        <v>7</v>
      </c>
      <c r="R13205" t="str">
        <f t="shared" si="413"/>
        <v>Luxury</v>
      </c>
    </row>
    <row r="13206" spans="1:18" x14ac:dyDescent="0.35">
      <c r="A13206">
        <v>12833312</v>
      </c>
      <c r="B13206" t="s">
        <v>12346</v>
      </c>
      <c r="C13206">
        <v>9990</v>
      </c>
      <c r="D13206" t="s">
        <v>127</v>
      </c>
      <c r="E13206">
        <v>3</v>
      </c>
      <c r="F13206" t="s">
        <v>4021</v>
      </c>
      <c r="G13206" t="s">
        <v>3016</v>
      </c>
      <c r="H13206">
        <v>2010</v>
      </c>
      <c r="I13206">
        <v>165111</v>
      </c>
      <c r="J13206" t="s">
        <v>86</v>
      </c>
      <c r="K13206" t="s">
        <v>81</v>
      </c>
      <c r="L13206" t="s">
        <v>23</v>
      </c>
      <c r="M13206" t="s">
        <v>24</v>
      </c>
      <c r="N13206">
        <v>1999</v>
      </c>
      <c r="O13206" t="s">
        <v>25</v>
      </c>
      <c r="P13206">
        <v>5</v>
      </c>
      <c r="Q13206">
        <f t="shared" si="412"/>
        <v>14</v>
      </c>
      <c r="R13206" t="str">
        <f t="shared" si="413"/>
        <v>Budget</v>
      </c>
    </row>
    <row r="13207" spans="1:18" x14ac:dyDescent="0.35">
      <c r="A13207">
        <v>12833323</v>
      </c>
      <c r="B13207" t="s">
        <v>4717</v>
      </c>
      <c r="C13207">
        <v>23484</v>
      </c>
      <c r="D13207" t="s">
        <v>88</v>
      </c>
      <c r="E13207" t="s">
        <v>108</v>
      </c>
      <c r="F13207" t="s">
        <v>2643</v>
      </c>
      <c r="G13207" t="s">
        <v>4718</v>
      </c>
      <c r="H13207">
        <v>2017</v>
      </c>
      <c r="I13207">
        <v>114310</v>
      </c>
      <c r="J13207" t="s">
        <v>21</v>
      </c>
      <c r="K13207" t="s">
        <v>22</v>
      </c>
      <c r="L13207" t="s">
        <v>23</v>
      </c>
      <c r="M13207" t="s">
        <v>24</v>
      </c>
      <c r="N13207">
        <v>1999</v>
      </c>
      <c r="O13207" t="s">
        <v>25</v>
      </c>
      <c r="P13207">
        <v>5</v>
      </c>
      <c r="Q13207">
        <f t="shared" si="412"/>
        <v>7</v>
      </c>
      <c r="R13207" t="str">
        <f t="shared" si="413"/>
        <v>Mid-range</v>
      </c>
    </row>
    <row r="13208" spans="1:18" x14ac:dyDescent="0.35">
      <c r="A13208">
        <v>12833325</v>
      </c>
      <c r="B13208" t="s">
        <v>12347</v>
      </c>
      <c r="C13208">
        <v>8999</v>
      </c>
      <c r="D13208" t="s">
        <v>165</v>
      </c>
      <c r="E13208" t="s">
        <v>269</v>
      </c>
      <c r="F13208" t="s">
        <v>3457</v>
      </c>
      <c r="G13208" t="s">
        <v>3864</v>
      </c>
      <c r="H13208">
        <v>1997</v>
      </c>
      <c r="I13208">
        <v>269040</v>
      </c>
      <c r="J13208" t="s">
        <v>21</v>
      </c>
      <c r="K13208" t="s">
        <v>22</v>
      </c>
      <c r="L13208" t="s">
        <v>23</v>
      </c>
      <c r="M13208" t="s">
        <v>24</v>
      </c>
      <c r="N13208">
        <v>3497</v>
      </c>
      <c r="O13208" t="s">
        <v>116</v>
      </c>
      <c r="P13208">
        <v>7</v>
      </c>
      <c r="Q13208">
        <f t="shared" si="412"/>
        <v>27</v>
      </c>
      <c r="R13208" t="str">
        <f t="shared" si="413"/>
        <v>Budget</v>
      </c>
    </row>
    <row r="13209" spans="1:18" x14ac:dyDescent="0.35">
      <c r="A13209">
        <v>12833326</v>
      </c>
      <c r="B13209" t="s">
        <v>9451</v>
      </c>
      <c r="C13209">
        <v>10999</v>
      </c>
      <c r="D13209" t="s">
        <v>112</v>
      </c>
      <c r="E13209" t="s">
        <v>5728</v>
      </c>
      <c r="F13209" t="s">
        <v>758</v>
      </c>
      <c r="G13209" t="s">
        <v>7201</v>
      </c>
      <c r="H13209">
        <v>2005</v>
      </c>
      <c r="I13209">
        <v>214311</v>
      </c>
      <c r="J13209" t="s">
        <v>21</v>
      </c>
      <c r="K13209" t="s">
        <v>22</v>
      </c>
      <c r="L13209" t="s">
        <v>23</v>
      </c>
      <c r="M13209" t="s">
        <v>24</v>
      </c>
      <c r="N13209">
        <v>3311</v>
      </c>
      <c r="O13209" t="s">
        <v>151</v>
      </c>
      <c r="P13209">
        <v>5</v>
      </c>
      <c r="Q13209">
        <f t="shared" si="412"/>
        <v>19</v>
      </c>
      <c r="R13209" t="str">
        <f t="shared" si="413"/>
        <v>Mid-range</v>
      </c>
    </row>
    <row r="13210" spans="1:18" x14ac:dyDescent="0.35">
      <c r="A13210">
        <v>12833339</v>
      </c>
      <c r="B13210" t="s">
        <v>1709</v>
      </c>
      <c r="C13210">
        <v>40096</v>
      </c>
      <c r="D13210" t="s">
        <v>226</v>
      </c>
      <c r="E13210" t="s">
        <v>1710</v>
      </c>
      <c r="F13210" t="s">
        <v>1711</v>
      </c>
      <c r="G13210" t="s">
        <v>1712</v>
      </c>
      <c r="H13210">
        <v>2022</v>
      </c>
      <c r="I13210">
        <v>20</v>
      </c>
      <c r="J13210" t="s">
        <v>393</v>
      </c>
      <c r="K13210" t="s">
        <v>22</v>
      </c>
      <c r="L13210" t="s">
        <v>23</v>
      </c>
      <c r="M13210" t="s">
        <v>32</v>
      </c>
      <c r="N13210">
        <v>1333</v>
      </c>
      <c r="O13210" t="s">
        <v>47</v>
      </c>
      <c r="P13210">
        <v>5</v>
      </c>
      <c r="Q13210">
        <f t="shared" si="412"/>
        <v>2</v>
      </c>
      <c r="R13210" t="str">
        <f t="shared" si="413"/>
        <v>Luxury</v>
      </c>
    </row>
    <row r="13211" spans="1:18" x14ac:dyDescent="0.35">
      <c r="A13211">
        <v>12833342</v>
      </c>
      <c r="B13211" t="s">
        <v>4563</v>
      </c>
      <c r="C13211">
        <v>18990</v>
      </c>
      <c r="D13211" t="s">
        <v>88</v>
      </c>
      <c r="E13211" t="s">
        <v>4564</v>
      </c>
      <c r="F13211" t="s">
        <v>90</v>
      </c>
      <c r="G13211" t="s">
        <v>4565</v>
      </c>
      <c r="H13211">
        <v>2017</v>
      </c>
      <c r="I13211">
        <v>115046</v>
      </c>
      <c r="J13211" t="s">
        <v>63</v>
      </c>
      <c r="K13211" t="s">
        <v>22</v>
      </c>
      <c r="L13211" t="s">
        <v>31</v>
      </c>
      <c r="M13211" t="s">
        <v>24</v>
      </c>
      <c r="N13211">
        <v>1685</v>
      </c>
      <c r="O13211" t="s">
        <v>47</v>
      </c>
      <c r="P13211">
        <v>5</v>
      </c>
      <c r="Q13211">
        <f t="shared" si="412"/>
        <v>7</v>
      </c>
      <c r="R13211" t="str">
        <f t="shared" si="413"/>
        <v>Mid-range</v>
      </c>
    </row>
    <row r="13212" spans="1:18" x14ac:dyDescent="0.35">
      <c r="A13212">
        <v>12833344</v>
      </c>
      <c r="B13212" t="s">
        <v>12348</v>
      </c>
      <c r="C13212">
        <v>29989</v>
      </c>
      <c r="D13212" t="s">
        <v>143</v>
      </c>
      <c r="E13212" t="s">
        <v>879</v>
      </c>
      <c r="F13212" t="s">
        <v>2801</v>
      </c>
      <c r="G13212" t="s">
        <v>943</v>
      </c>
      <c r="H13212">
        <v>2018</v>
      </c>
      <c r="I13212">
        <v>23666</v>
      </c>
      <c r="J13212" t="s">
        <v>63</v>
      </c>
      <c r="K13212" t="s">
        <v>22</v>
      </c>
      <c r="L13212" t="s">
        <v>23</v>
      </c>
      <c r="M13212" t="s">
        <v>24</v>
      </c>
      <c r="N13212">
        <v>1995</v>
      </c>
      <c r="O13212" t="s">
        <v>47</v>
      </c>
      <c r="P13212">
        <v>5</v>
      </c>
      <c r="Q13212">
        <f t="shared" si="412"/>
        <v>6</v>
      </c>
      <c r="R13212" t="str">
        <f t="shared" si="413"/>
        <v>Mid-range</v>
      </c>
    </row>
    <row r="13213" spans="1:18" x14ac:dyDescent="0.35">
      <c r="A13213">
        <v>12833345</v>
      </c>
      <c r="B13213" t="s">
        <v>4426</v>
      </c>
      <c r="C13213">
        <v>27998</v>
      </c>
      <c r="D13213" t="s">
        <v>42</v>
      </c>
      <c r="E13213" t="s">
        <v>1017</v>
      </c>
      <c r="F13213" t="s">
        <v>1018</v>
      </c>
      <c r="G13213" t="s">
        <v>1026</v>
      </c>
      <c r="H13213">
        <v>2017</v>
      </c>
      <c r="I13213">
        <v>161255</v>
      </c>
      <c r="J13213" t="s">
        <v>427</v>
      </c>
      <c r="K13213" t="s">
        <v>22</v>
      </c>
      <c r="L13213" t="s">
        <v>23</v>
      </c>
      <c r="M13213" t="s">
        <v>24</v>
      </c>
      <c r="N13213">
        <v>3565</v>
      </c>
      <c r="O13213" t="s">
        <v>25</v>
      </c>
      <c r="P13213">
        <v>2</v>
      </c>
      <c r="Q13213">
        <f t="shared" si="412"/>
        <v>7</v>
      </c>
      <c r="R13213" t="str">
        <f t="shared" si="413"/>
        <v>Mid-range</v>
      </c>
    </row>
    <row r="13214" spans="1:18" x14ac:dyDescent="0.35">
      <c r="A13214">
        <v>12833351</v>
      </c>
      <c r="B13214" t="s">
        <v>12349</v>
      </c>
      <c r="C13214">
        <v>48990</v>
      </c>
      <c r="D13214" t="s">
        <v>54</v>
      </c>
      <c r="E13214" t="s">
        <v>1871</v>
      </c>
      <c r="F13214" t="s">
        <v>12350</v>
      </c>
      <c r="G13214" t="s">
        <v>1873</v>
      </c>
      <c r="H13214">
        <v>2019</v>
      </c>
      <c r="I13214">
        <v>21091</v>
      </c>
      <c r="J13214" t="s">
        <v>21</v>
      </c>
      <c r="K13214" t="s">
        <v>22</v>
      </c>
      <c r="L13214" t="s">
        <v>31</v>
      </c>
      <c r="M13214" t="s">
        <v>24</v>
      </c>
      <c r="N13214">
        <v>1995</v>
      </c>
      <c r="O13214" t="s">
        <v>74</v>
      </c>
      <c r="P13214">
        <v>5</v>
      </c>
      <c r="Q13214">
        <f t="shared" si="412"/>
        <v>5</v>
      </c>
      <c r="R13214" t="str">
        <f t="shared" si="413"/>
        <v>Luxury</v>
      </c>
    </row>
    <row r="13215" spans="1:18" x14ac:dyDescent="0.35">
      <c r="A13215">
        <v>12833367</v>
      </c>
      <c r="B13215" t="s">
        <v>8134</v>
      </c>
      <c r="C13215">
        <v>23000</v>
      </c>
      <c r="D13215" t="s">
        <v>17</v>
      </c>
      <c r="E13215" t="s">
        <v>262</v>
      </c>
      <c r="F13215" t="s">
        <v>807</v>
      </c>
      <c r="G13215" t="s">
        <v>264</v>
      </c>
      <c r="H13215">
        <v>2016</v>
      </c>
      <c r="I13215">
        <v>62000</v>
      </c>
      <c r="J13215" t="s">
        <v>86</v>
      </c>
      <c r="K13215" t="s">
        <v>22</v>
      </c>
      <c r="L13215" t="s">
        <v>23</v>
      </c>
      <c r="M13215" t="s">
        <v>24</v>
      </c>
      <c r="N13215">
        <v>1798</v>
      </c>
      <c r="O13215" t="s">
        <v>47</v>
      </c>
      <c r="P13215">
        <v>5</v>
      </c>
      <c r="Q13215">
        <f t="shared" si="412"/>
        <v>8</v>
      </c>
      <c r="R13215" t="str">
        <f t="shared" si="413"/>
        <v>Mid-range</v>
      </c>
    </row>
    <row r="13216" spans="1:18" x14ac:dyDescent="0.35">
      <c r="A13216">
        <v>12833372</v>
      </c>
      <c r="B13216" t="s">
        <v>8469</v>
      </c>
      <c r="C13216">
        <v>49990</v>
      </c>
      <c r="D13216" t="s">
        <v>17</v>
      </c>
      <c r="E13216" t="s">
        <v>153</v>
      </c>
      <c r="F13216" t="s">
        <v>154</v>
      </c>
      <c r="G13216" t="s">
        <v>1884</v>
      </c>
      <c r="H13216">
        <v>2022</v>
      </c>
      <c r="I13216">
        <v>1892</v>
      </c>
      <c r="J13216" t="s">
        <v>21</v>
      </c>
      <c r="K13216" t="s">
        <v>22</v>
      </c>
      <c r="L13216" t="s">
        <v>23</v>
      </c>
      <c r="M13216" t="s">
        <v>24</v>
      </c>
      <c r="N13216">
        <v>1987</v>
      </c>
      <c r="O13216" t="s">
        <v>135</v>
      </c>
      <c r="P13216">
        <v>5</v>
      </c>
      <c r="Q13216">
        <f t="shared" si="412"/>
        <v>2</v>
      </c>
      <c r="R13216" t="str">
        <f t="shared" si="413"/>
        <v>Luxury</v>
      </c>
    </row>
    <row r="13217" spans="1:18" x14ac:dyDescent="0.35">
      <c r="A13217">
        <v>12833387</v>
      </c>
      <c r="B13217" t="s">
        <v>53</v>
      </c>
      <c r="C13217">
        <v>24990</v>
      </c>
      <c r="D13217" t="s">
        <v>54</v>
      </c>
      <c r="E13217" t="s">
        <v>55</v>
      </c>
      <c r="F13217" t="s">
        <v>56</v>
      </c>
      <c r="G13217" t="s">
        <v>57</v>
      </c>
      <c r="H13217">
        <v>2016</v>
      </c>
      <c r="I13217">
        <v>81312</v>
      </c>
      <c r="J13217" t="s">
        <v>21</v>
      </c>
      <c r="K13217" t="s">
        <v>22</v>
      </c>
      <c r="L13217" t="s">
        <v>31</v>
      </c>
      <c r="M13217" t="s">
        <v>24</v>
      </c>
      <c r="N13217">
        <v>2720</v>
      </c>
      <c r="O13217" t="s">
        <v>69</v>
      </c>
      <c r="P13217">
        <v>5</v>
      </c>
      <c r="Q13217">
        <f t="shared" si="412"/>
        <v>8</v>
      </c>
      <c r="R13217" t="str">
        <f t="shared" si="413"/>
        <v>Mid-range</v>
      </c>
    </row>
    <row r="13218" spans="1:18" x14ac:dyDescent="0.35">
      <c r="A13218">
        <v>12833388</v>
      </c>
      <c r="B13218" t="s">
        <v>3866</v>
      </c>
      <c r="C13218">
        <v>18100</v>
      </c>
      <c r="D13218" t="s">
        <v>188</v>
      </c>
      <c r="E13218" t="s">
        <v>189</v>
      </c>
      <c r="F13218" t="s">
        <v>948</v>
      </c>
      <c r="G13218" t="s">
        <v>3867</v>
      </c>
      <c r="H13218">
        <v>2015</v>
      </c>
      <c r="I13218">
        <v>123417</v>
      </c>
      <c r="J13218" t="s">
        <v>21</v>
      </c>
      <c r="K13218" t="s">
        <v>22</v>
      </c>
      <c r="L13218" t="s">
        <v>23</v>
      </c>
      <c r="M13218" t="s">
        <v>24</v>
      </c>
      <c r="N13218">
        <v>1998</v>
      </c>
      <c r="O13218" t="s">
        <v>1085</v>
      </c>
      <c r="P13218">
        <v>5</v>
      </c>
      <c r="Q13218">
        <f t="shared" si="412"/>
        <v>9</v>
      </c>
      <c r="R13218" t="str">
        <f t="shared" si="413"/>
        <v>Mid-range</v>
      </c>
    </row>
    <row r="13219" spans="1:18" x14ac:dyDescent="0.35">
      <c r="A13219">
        <v>12833389</v>
      </c>
      <c r="B13219" t="s">
        <v>9509</v>
      </c>
      <c r="C13219">
        <v>32100</v>
      </c>
      <c r="D13219" t="s">
        <v>127</v>
      </c>
      <c r="E13219" t="s">
        <v>6668</v>
      </c>
      <c r="F13219" t="s">
        <v>2503</v>
      </c>
      <c r="G13219" t="s">
        <v>2145</v>
      </c>
      <c r="H13219">
        <v>2016</v>
      </c>
      <c r="I13219">
        <v>41601</v>
      </c>
      <c r="J13219" t="s">
        <v>304</v>
      </c>
      <c r="K13219" t="s">
        <v>81</v>
      </c>
      <c r="L13219" t="s">
        <v>64</v>
      </c>
      <c r="M13219" t="s">
        <v>24</v>
      </c>
      <c r="N13219">
        <v>1998</v>
      </c>
      <c r="O13219" t="s">
        <v>33</v>
      </c>
      <c r="P13219">
        <v>2</v>
      </c>
      <c r="Q13219">
        <f t="shared" si="412"/>
        <v>8</v>
      </c>
      <c r="R13219" t="str">
        <f t="shared" si="413"/>
        <v>Mid-range</v>
      </c>
    </row>
    <row r="13220" spans="1:18" x14ac:dyDescent="0.35">
      <c r="A13220">
        <v>12833391</v>
      </c>
      <c r="B13220" t="s">
        <v>1265</v>
      </c>
      <c r="C13220">
        <v>114890</v>
      </c>
      <c r="D13220" t="s">
        <v>102</v>
      </c>
      <c r="E13220" t="s">
        <v>1082</v>
      </c>
      <c r="F13220" t="s">
        <v>1266</v>
      </c>
      <c r="G13220" t="s">
        <v>1267</v>
      </c>
      <c r="H13220">
        <v>2022</v>
      </c>
      <c r="I13220">
        <v>4970</v>
      </c>
      <c r="J13220" t="s">
        <v>21</v>
      </c>
      <c r="K13220" t="s">
        <v>22</v>
      </c>
      <c r="L13220" t="s">
        <v>31</v>
      </c>
      <c r="M13220" t="s">
        <v>247</v>
      </c>
      <c r="N13220">
        <v>2967</v>
      </c>
      <c r="O13220" t="s">
        <v>47</v>
      </c>
      <c r="P13220">
        <v>5</v>
      </c>
      <c r="Q13220">
        <f t="shared" si="412"/>
        <v>2</v>
      </c>
      <c r="R13220" t="str">
        <f t="shared" si="413"/>
        <v>Luxury</v>
      </c>
    </row>
    <row r="13221" spans="1:18" x14ac:dyDescent="0.35">
      <c r="A13221">
        <v>12833400</v>
      </c>
      <c r="B13221" t="s">
        <v>1340</v>
      </c>
      <c r="C13221">
        <v>18800</v>
      </c>
      <c r="D13221" t="s">
        <v>188</v>
      </c>
      <c r="E13221" t="s">
        <v>995</v>
      </c>
      <c r="F13221" t="s">
        <v>1341</v>
      </c>
      <c r="G13221" t="s">
        <v>1342</v>
      </c>
      <c r="H13221">
        <v>2018</v>
      </c>
      <c r="I13221">
        <v>80462</v>
      </c>
      <c r="J13221" t="s">
        <v>86</v>
      </c>
      <c r="K13221" t="s">
        <v>22</v>
      </c>
      <c r="L13221" t="s">
        <v>23</v>
      </c>
      <c r="M13221" t="s">
        <v>24</v>
      </c>
      <c r="N13221">
        <v>1999</v>
      </c>
      <c r="O13221" t="s">
        <v>135</v>
      </c>
      <c r="P13221">
        <v>5</v>
      </c>
      <c r="Q13221">
        <f t="shared" si="412"/>
        <v>6</v>
      </c>
      <c r="R13221" t="str">
        <f t="shared" si="413"/>
        <v>Mid-range</v>
      </c>
    </row>
    <row r="13222" spans="1:18" x14ac:dyDescent="0.35">
      <c r="A13222">
        <v>12833432</v>
      </c>
      <c r="B13222" t="s">
        <v>6214</v>
      </c>
      <c r="C13222">
        <v>129990</v>
      </c>
      <c r="D13222" t="s">
        <v>17</v>
      </c>
      <c r="E13222" t="s">
        <v>171</v>
      </c>
      <c r="F13222" t="s">
        <v>6029</v>
      </c>
      <c r="G13222" t="s">
        <v>232</v>
      </c>
      <c r="H13222">
        <v>2020</v>
      </c>
      <c r="I13222">
        <v>51166</v>
      </c>
      <c r="J13222" t="s">
        <v>21</v>
      </c>
      <c r="K13222" t="s">
        <v>22</v>
      </c>
      <c r="L13222" t="s">
        <v>31</v>
      </c>
      <c r="M13222" t="s">
        <v>24</v>
      </c>
      <c r="N13222">
        <v>4461</v>
      </c>
      <c r="O13222" t="s">
        <v>33</v>
      </c>
      <c r="P13222">
        <v>7</v>
      </c>
      <c r="Q13222">
        <f t="shared" si="412"/>
        <v>4</v>
      </c>
      <c r="R13222" t="str">
        <f t="shared" si="413"/>
        <v>Luxury</v>
      </c>
    </row>
    <row r="13223" spans="1:18" x14ac:dyDescent="0.35">
      <c r="A13223">
        <v>12833435</v>
      </c>
      <c r="B13223" t="s">
        <v>6876</v>
      </c>
      <c r="C13223">
        <v>47990</v>
      </c>
      <c r="D13223" t="s">
        <v>497</v>
      </c>
      <c r="E13223" t="s">
        <v>6877</v>
      </c>
      <c r="F13223" t="s">
        <v>6878</v>
      </c>
      <c r="G13223" t="s">
        <v>6879</v>
      </c>
      <c r="H13223">
        <v>2022</v>
      </c>
      <c r="I13223">
        <v>3617</v>
      </c>
      <c r="J13223" t="s">
        <v>21</v>
      </c>
      <c r="K13223" t="s">
        <v>22</v>
      </c>
      <c r="L13223" t="s">
        <v>381</v>
      </c>
      <c r="M13223" t="s">
        <v>32</v>
      </c>
      <c r="N13223">
        <v>1490</v>
      </c>
      <c r="O13223" t="s">
        <v>47</v>
      </c>
      <c r="P13223">
        <v>5</v>
      </c>
      <c r="Q13223">
        <f t="shared" si="412"/>
        <v>2</v>
      </c>
      <c r="R13223" t="str">
        <f t="shared" si="413"/>
        <v>Luxury</v>
      </c>
    </row>
    <row r="13224" spans="1:18" x14ac:dyDescent="0.35">
      <c r="A13224">
        <v>12833440</v>
      </c>
      <c r="B13224" t="s">
        <v>12351</v>
      </c>
      <c r="C13224">
        <v>86900</v>
      </c>
      <c r="D13224" t="s">
        <v>282</v>
      </c>
      <c r="E13224" t="s">
        <v>931</v>
      </c>
      <c r="F13224" t="s">
        <v>1525</v>
      </c>
      <c r="G13224" t="s">
        <v>12352</v>
      </c>
      <c r="H13224">
        <v>2021</v>
      </c>
      <c r="I13224">
        <v>10155</v>
      </c>
      <c r="J13224" t="s">
        <v>508</v>
      </c>
      <c r="K13224" t="s">
        <v>22</v>
      </c>
      <c r="L13224" t="s">
        <v>23</v>
      </c>
      <c r="M13224" t="s">
        <v>24</v>
      </c>
      <c r="N13224">
        <v>3604</v>
      </c>
      <c r="O13224" t="s">
        <v>135</v>
      </c>
      <c r="P13224">
        <v>5</v>
      </c>
      <c r="Q13224">
        <f t="shared" si="412"/>
        <v>3</v>
      </c>
      <c r="R13224" t="str">
        <f t="shared" si="413"/>
        <v>Luxury</v>
      </c>
    </row>
    <row r="13225" spans="1:18" x14ac:dyDescent="0.35">
      <c r="A13225">
        <v>12833444</v>
      </c>
      <c r="B13225" t="s">
        <v>8354</v>
      </c>
      <c r="C13225">
        <v>35990</v>
      </c>
      <c r="D13225" t="s">
        <v>127</v>
      </c>
      <c r="E13225" t="s">
        <v>466</v>
      </c>
      <c r="F13225" t="s">
        <v>3774</v>
      </c>
      <c r="G13225" t="s">
        <v>755</v>
      </c>
      <c r="H13225">
        <v>2019</v>
      </c>
      <c r="I13225">
        <v>32461</v>
      </c>
      <c r="J13225" t="s">
        <v>21</v>
      </c>
      <c r="K13225" t="s">
        <v>22</v>
      </c>
      <c r="L13225" t="s">
        <v>23</v>
      </c>
      <c r="M13225" t="s">
        <v>24</v>
      </c>
      <c r="N13225">
        <v>2488</v>
      </c>
      <c r="O13225" t="s">
        <v>25</v>
      </c>
      <c r="P13225">
        <v>5</v>
      </c>
      <c r="Q13225">
        <f t="shared" si="412"/>
        <v>5</v>
      </c>
      <c r="R13225" t="str">
        <f t="shared" si="413"/>
        <v>Mid-range</v>
      </c>
    </row>
    <row r="13226" spans="1:18" x14ac:dyDescent="0.35">
      <c r="A13226">
        <v>12833445</v>
      </c>
      <c r="B13226" t="s">
        <v>11460</v>
      </c>
      <c r="C13226">
        <v>44897</v>
      </c>
      <c r="D13226" t="s">
        <v>143</v>
      </c>
      <c r="E13226" t="s">
        <v>1744</v>
      </c>
      <c r="F13226" t="s">
        <v>2210</v>
      </c>
      <c r="G13226" t="s">
        <v>531</v>
      </c>
      <c r="H13226">
        <v>2017</v>
      </c>
      <c r="I13226">
        <v>57965</v>
      </c>
      <c r="J13226" t="s">
        <v>63</v>
      </c>
      <c r="K13226" t="s">
        <v>22</v>
      </c>
      <c r="L13226" t="s">
        <v>64</v>
      </c>
      <c r="M13226" t="s">
        <v>24</v>
      </c>
      <c r="N13226">
        <v>1998</v>
      </c>
      <c r="O13226" t="s">
        <v>116</v>
      </c>
      <c r="P13226">
        <v>5</v>
      </c>
      <c r="Q13226">
        <f t="shared" si="412"/>
        <v>7</v>
      </c>
      <c r="R13226" t="str">
        <f t="shared" si="413"/>
        <v>Luxury</v>
      </c>
    </row>
    <row r="13227" spans="1:18" x14ac:dyDescent="0.35">
      <c r="A13227">
        <v>12833453</v>
      </c>
      <c r="B13227" t="s">
        <v>12353</v>
      </c>
      <c r="C13227">
        <v>10990</v>
      </c>
      <c r="D13227" t="s">
        <v>188</v>
      </c>
      <c r="E13227" t="s">
        <v>995</v>
      </c>
      <c r="F13227" t="s">
        <v>12354</v>
      </c>
      <c r="G13227" t="s">
        <v>6330</v>
      </c>
      <c r="H13227">
        <v>2009</v>
      </c>
      <c r="I13227">
        <v>194533</v>
      </c>
      <c r="J13227" t="s">
        <v>393</v>
      </c>
      <c r="K13227" t="s">
        <v>22</v>
      </c>
      <c r="L13227" t="s">
        <v>23</v>
      </c>
      <c r="M13227" t="s">
        <v>24</v>
      </c>
      <c r="N13227">
        <v>1998</v>
      </c>
      <c r="O13227" t="s">
        <v>1085</v>
      </c>
      <c r="P13227">
        <v>5</v>
      </c>
      <c r="Q13227">
        <f t="shared" si="412"/>
        <v>15</v>
      </c>
      <c r="R13227" t="str">
        <f t="shared" si="413"/>
        <v>Mid-range</v>
      </c>
    </row>
    <row r="13228" spans="1:18" x14ac:dyDescent="0.35">
      <c r="A13228">
        <v>12833457</v>
      </c>
      <c r="B13228" t="s">
        <v>9278</v>
      </c>
      <c r="C13228">
        <v>16999</v>
      </c>
      <c r="D13228" t="s">
        <v>533</v>
      </c>
      <c r="E13228" t="s">
        <v>577</v>
      </c>
      <c r="F13228" t="s">
        <v>639</v>
      </c>
      <c r="G13228" t="s">
        <v>673</v>
      </c>
      <c r="H13228">
        <v>2015</v>
      </c>
      <c r="I13228">
        <v>37690</v>
      </c>
      <c r="J13228" t="s">
        <v>86</v>
      </c>
      <c r="K13228" t="s">
        <v>22</v>
      </c>
      <c r="L13228" t="s">
        <v>23</v>
      </c>
      <c r="M13228" t="s">
        <v>24</v>
      </c>
      <c r="N13228">
        <v>1372</v>
      </c>
      <c r="O13228" t="s">
        <v>69</v>
      </c>
      <c r="P13228">
        <v>5</v>
      </c>
      <c r="Q13228">
        <f t="shared" si="412"/>
        <v>9</v>
      </c>
      <c r="R13228" t="str">
        <f t="shared" si="413"/>
        <v>Mid-range</v>
      </c>
    </row>
    <row r="13229" spans="1:18" x14ac:dyDescent="0.35">
      <c r="A13229">
        <v>12833462</v>
      </c>
      <c r="B13229" t="s">
        <v>12355</v>
      </c>
      <c r="C13229">
        <v>35990</v>
      </c>
      <c r="D13229" t="s">
        <v>197</v>
      </c>
      <c r="E13229" t="s">
        <v>2756</v>
      </c>
      <c r="F13229" t="s">
        <v>4144</v>
      </c>
      <c r="G13229" t="s">
        <v>1648</v>
      </c>
      <c r="H13229">
        <v>2017</v>
      </c>
      <c r="I13229">
        <v>108520</v>
      </c>
      <c r="J13229" t="s">
        <v>21</v>
      </c>
      <c r="K13229" t="s">
        <v>22</v>
      </c>
      <c r="L13229" t="s">
        <v>64</v>
      </c>
      <c r="M13229" t="s">
        <v>24</v>
      </c>
      <c r="N13229">
        <v>1984</v>
      </c>
      <c r="O13229" t="s">
        <v>47</v>
      </c>
      <c r="P13229">
        <v>7</v>
      </c>
      <c r="Q13229">
        <f t="shared" si="412"/>
        <v>7</v>
      </c>
      <c r="R13229" t="str">
        <f t="shared" si="413"/>
        <v>Mid-range</v>
      </c>
    </row>
    <row r="13230" spans="1:18" x14ac:dyDescent="0.35">
      <c r="A13230">
        <v>12833463</v>
      </c>
      <c r="B13230" t="s">
        <v>107</v>
      </c>
      <c r="C13230">
        <v>38888</v>
      </c>
      <c r="D13230" t="s">
        <v>88</v>
      </c>
      <c r="E13230" t="s">
        <v>108</v>
      </c>
      <c r="F13230" t="s">
        <v>109</v>
      </c>
      <c r="G13230" t="s">
        <v>110</v>
      </c>
      <c r="H13230">
        <v>2016</v>
      </c>
      <c r="I13230">
        <v>83877</v>
      </c>
      <c r="J13230" t="s">
        <v>21</v>
      </c>
      <c r="K13230" t="s">
        <v>22</v>
      </c>
      <c r="L13230" t="s">
        <v>23</v>
      </c>
      <c r="M13230" t="s">
        <v>24</v>
      </c>
      <c r="N13230">
        <v>1591</v>
      </c>
      <c r="O13230" t="s">
        <v>33</v>
      </c>
      <c r="P13230">
        <v>5</v>
      </c>
      <c r="Q13230">
        <f t="shared" si="412"/>
        <v>8</v>
      </c>
      <c r="R13230" t="str">
        <f t="shared" si="413"/>
        <v>Mid-range</v>
      </c>
    </row>
    <row r="13231" spans="1:18" x14ac:dyDescent="0.35">
      <c r="A13231">
        <v>12833466</v>
      </c>
      <c r="B13231" t="s">
        <v>2094</v>
      </c>
      <c r="C13231">
        <v>28500</v>
      </c>
      <c r="D13231" t="s">
        <v>42</v>
      </c>
      <c r="E13231" t="s">
        <v>179</v>
      </c>
      <c r="F13231" t="s">
        <v>403</v>
      </c>
      <c r="G13231" t="s">
        <v>687</v>
      </c>
      <c r="H13231">
        <v>2012</v>
      </c>
      <c r="I13231">
        <v>191900</v>
      </c>
      <c r="J13231" t="s">
        <v>205</v>
      </c>
      <c r="K13231" t="s">
        <v>22</v>
      </c>
      <c r="L13231" t="s">
        <v>31</v>
      </c>
      <c r="M13231" t="s">
        <v>24</v>
      </c>
      <c r="N13231">
        <v>2776</v>
      </c>
      <c r="O13231" t="s">
        <v>135</v>
      </c>
      <c r="P13231">
        <v>5</v>
      </c>
      <c r="Q13231">
        <f t="shared" si="412"/>
        <v>12</v>
      </c>
      <c r="R13231" t="str">
        <f t="shared" si="413"/>
        <v>Mid-range</v>
      </c>
    </row>
    <row r="13232" spans="1:18" x14ac:dyDescent="0.35">
      <c r="A13232">
        <v>12833469</v>
      </c>
      <c r="B13232" t="s">
        <v>12356</v>
      </c>
      <c r="C13232">
        <v>87990</v>
      </c>
      <c r="D13232" t="s">
        <v>131</v>
      </c>
      <c r="E13232" t="s">
        <v>2052</v>
      </c>
      <c r="F13232" t="s">
        <v>12357</v>
      </c>
      <c r="G13232" t="s">
        <v>12358</v>
      </c>
      <c r="H13232">
        <v>2019</v>
      </c>
      <c r="I13232">
        <v>42717</v>
      </c>
      <c r="J13232" t="s">
        <v>1239</v>
      </c>
      <c r="K13232" t="s">
        <v>22</v>
      </c>
      <c r="L13232" t="s">
        <v>64</v>
      </c>
      <c r="M13232" t="s">
        <v>24</v>
      </c>
      <c r="N13232">
        <v>2995</v>
      </c>
      <c r="O13232" t="s">
        <v>47</v>
      </c>
      <c r="P13232">
        <v>4</v>
      </c>
      <c r="Q13232">
        <f t="shared" si="412"/>
        <v>5</v>
      </c>
      <c r="R13232" t="str">
        <f t="shared" si="413"/>
        <v>Luxury</v>
      </c>
    </row>
    <row r="13233" spans="1:18" x14ac:dyDescent="0.35">
      <c r="A13233">
        <v>12833470</v>
      </c>
      <c r="B13233" t="s">
        <v>6597</v>
      </c>
      <c r="C13233">
        <v>48888</v>
      </c>
      <c r="D13233" t="s">
        <v>17</v>
      </c>
      <c r="E13233" t="s">
        <v>642</v>
      </c>
      <c r="F13233" t="s">
        <v>5855</v>
      </c>
      <c r="G13233" t="s">
        <v>6598</v>
      </c>
      <c r="H13233">
        <v>2022</v>
      </c>
      <c r="I13233">
        <v>290</v>
      </c>
      <c r="J13233" t="s">
        <v>63</v>
      </c>
      <c r="K13233" t="s">
        <v>22</v>
      </c>
      <c r="L13233" t="s">
        <v>381</v>
      </c>
      <c r="M13233" t="s">
        <v>24</v>
      </c>
      <c r="N13233">
        <v>2487</v>
      </c>
      <c r="O13233" t="s">
        <v>116</v>
      </c>
      <c r="P13233">
        <v>5</v>
      </c>
      <c r="Q13233">
        <f t="shared" si="412"/>
        <v>2</v>
      </c>
      <c r="R13233" t="str">
        <f t="shared" si="413"/>
        <v>Luxury</v>
      </c>
    </row>
    <row r="13234" spans="1:18" x14ac:dyDescent="0.35">
      <c r="A13234">
        <v>12833477</v>
      </c>
      <c r="B13234" t="s">
        <v>12085</v>
      </c>
      <c r="C13234">
        <v>24265</v>
      </c>
      <c r="D13234" t="s">
        <v>188</v>
      </c>
      <c r="E13234" t="s">
        <v>8636</v>
      </c>
      <c r="F13234" t="s">
        <v>251</v>
      </c>
      <c r="G13234" t="s">
        <v>8638</v>
      </c>
      <c r="H13234">
        <v>2021</v>
      </c>
      <c r="I13234">
        <v>49425</v>
      </c>
      <c r="J13234" t="s">
        <v>21</v>
      </c>
      <c r="K13234" t="s">
        <v>22</v>
      </c>
      <c r="L13234" t="s">
        <v>23</v>
      </c>
      <c r="M13234" t="s">
        <v>24</v>
      </c>
      <c r="N13234">
        <v>1368</v>
      </c>
      <c r="O13234" t="s">
        <v>1382</v>
      </c>
      <c r="P13234">
        <v>5</v>
      </c>
      <c r="Q13234">
        <f t="shared" si="412"/>
        <v>3</v>
      </c>
      <c r="R13234" t="str">
        <f t="shared" si="413"/>
        <v>Mid-range</v>
      </c>
    </row>
    <row r="13235" spans="1:18" x14ac:dyDescent="0.35">
      <c r="A13235">
        <v>12833481</v>
      </c>
      <c r="B13235" t="s">
        <v>10697</v>
      </c>
      <c r="C13235">
        <v>33990</v>
      </c>
      <c r="D13235" t="s">
        <v>143</v>
      </c>
      <c r="E13235" t="s">
        <v>1178</v>
      </c>
      <c r="F13235" t="s">
        <v>1806</v>
      </c>
      <c r="G13235" t="s">
        <v>531</v>
      </c>
      <c r="H13235">
        <v>2017</v>
      </c>
      <c r="I13235">
        <v>53974</v>
      </c>
      <c r="J13235" t="s">
        <v>21</v>
      </c>
      <c r="K13235" t="s">
        <v>22</v>
      </c>
      <c r="L13235" t="s">
        <v>23</v>
      </c>
      <c r="M13235" t="s">
        <v>24</v>
      </c>
      <c r="N13235">
        <v>1995</v>
      </c>
      <c r="O13235" t="s">
        <v>25</v>
      </c>
      <c r="P13235">
        <v>5</v>
      </c>
      <c r="Q13235">
        <f t="shared" si="412"/>
        <v>7</v>
      </c>
      <c r="R13235" t="str">
        <f t="shared" si="413"/>
        <v>Mid-range</v>
      </c>
    </row>
    <row r="13236" spans="1:18" x14ac:dyDescent="0.35">
      <c r="A13236">
        <v>12833483</v>
      </c>
      <c r="B13236" t="s">
        <v>12359</v>
      </c>
      <c r="C13236">
        <v>44990</v>
      </c>
      <c r="D13236" t="s">
        <v>59</v>
      </c>
      <c r="E13236" t="s">
        <v>2877</v>
      </c>
      <c r="F13236" t="s">
        <v>9460</v>
      </c>
      <c r="G13236" t="s">
        <v>12360</v>
      </c>
      <c r="H13236">
        <v>2014</v>
      </c>
      <c r="I13236">
        <v>74876</v>
      </c>
      <c r="J13236" t="s">
        <v>220</v>
      </c>
      <c r="K13236" t="s">
        <v>22</v>
      </c>
      <c r="L13236" t="s">
        <v>64</v>
      </c>
      <c r="M13236" t="s">
        <v>24</v>
      </c>
      <c r="N13236">
        <v>1997</v>
      </c>
      <c r="O13236" t="s">
        <v>25</v>
      </c>
      <c r="P13236">
        <v>4</v>
      </c>
      <c r="Q13236">
        <f t="shared" si="412"/>
        <v>10</v>
      </c>
      <c r="R13236" t="str">
        <f t="shared" si="413"/>
        <v>Luxury</v>
      </c>
    </row>
    <row r="13237" spans="1:18" x14ac:dyDescent="0.35">
      <c r="A13237">
        <v>12833488</v>
      </c>
      <c r="B13237" t="s">
        <v>6227</v>
      </c>
      <c r="C13237">
        <v>42990</v>
      </c>
      <c r="D13237" t="s">
        <v>188</v>
      </c>
      <c r="E13237" t="s">
        <v>288</v>
      </c>
      <c r="F13237" t="s">
        <v>251</v>
      </c>
      <c r="G13237" t="s">
        <v>5626</v>
      </c>
      <c r="H13237">
        <v>2019</v>
      </c>
      <c r="I13237">
        <v>49695</v>
      </c>
      <c r="J13237" t="s">
        <v>21</v>
      </c>
      <c r="K13237" t="s">
        <v>22</v>
      </c>
      <c r="L13237" t="s">
        <v>23</v>
      </c>
      <c r="M13237" t="s">
        <v>24</v>
      </c>
      <c r="N13237">
        <v>3342</v>
      </c>
      <c r="O13237" t="s">
        <v>47</v>
      </c>
      <c r="P13237">
        <v>8</v>
      </c>
      <c r="Q13237">
        <f t="shared" si="412"/>
        <v>5</v>
      </c>
      <c r="R13237" t="str">
        <f t="shared" si="413"/>
        <v>Luxury</v>
      </c>
    </row>
    <row r="13238" spans="1:18" x14ac:dyDescent="0.35">
      <c r="A13238">
        <v>12833489</v>
      </c>
      <c r="B13238" t="s">
        <v>12361</v>
      </c>
      <c r="C13238">
        <v>57990</v>
      </c>
      <c r="D13238" t="s">
        <v>197</v>
      </c>
      <c r="E13238" t="s">
        <v>2756</v>
      </c>
      <c r="F13238" t="s">
        <v>2757</v>
      </c>
      <c r="G13238" t="s">
        <v>10057</v>
      </c>
      <c r="H13238">
        <v>2020</v>
      </c>
      <c r="I13238">
        <v>34947</v>
      </c>
      <c r="J13238" t="s">
        <v>21</v>
      </c>
      <c r="K13238" t="s">
        <v>22</v>
      </c>
      <c r="L13238" t="s">
        <v>64</v>
      </c>
      <c r="M13238" t="s">
        <v>24</v>
      </c>
      <c r="N13238">
        <v>1984</v>
      </c>
      <c r="O13238" t="s">
        <v>33</v>
      </c>
      <c r="P13238">
        <v>7</v>
      </c>
      <c r="Q13238">
        <f t="shared" si="412"/>
        <v>4</v>
      </c>
      <c r="R13238" t="str">
        <f t="shared" si="413"/>
        <v>Luxury</v>
      </c>
    </row>
    <row r="13239" spans="1:18" x14ac:dyDescent="0.35">
      <c r="A13239">
        <v>12833492</v>
      </c>
      <c r="B13239" t="s">
        <v>12362</v>
      </c>
      <c r="C13239">
        <v>50980</v>
      </c>
      <c r="D13239" t="s">
        <v>112</v>
      </c>
      <c r="E13239" t="s">
        <v>4463</v>
      </c>
      <c r="F13239" t="s">
        <v>12363</v>
      </c>
      <c r="G13239" t="s">
        <v>4465</v>
      </c>
      <c r="H13239">
        <v>2015</v>
      </c>
      <c r="I13239">
        <v>89400</v>
      </c>
      <c r="J13239" t="s">
        <v>21</v>
      </c>
      <c r="K13239" t="s">
        <v>22</v>
      </c>
      <c r="L13239" t="s">
        <v>540</v>
      </c>
      <c r="M13239" t="s">
        <v>24</v>
      </c>
      <c r="N13239">
        <v>2494</v>
      </c>
      <c r="O13239" t="s">
        <v>47</v>
      </c>
      <c r="P13239">
        <v>5</v>
      </c>
      <c r="Q13239">
        <f t="shared" si="412"/>
        <v>9</v>
      </c>
      <c r="R13239" t="str">
        <f t="shared" si="413"/>
        <v>Luxury</v>
      </c>
    </row>
    <row r="13240" spans="1:18" x14ac:dyDescent="0.35">
      <c r="A13240">
        <v>12833523</v>
      </c>
      <c r="B13240" t="s">
        <v>11238</v>
      </c>
      <c r="C13240">
        <v>33990</v>
      </c>
      <c r="D13240" t="s">
        <v>4337</v>
      </c>
      <c r="E13240" t="s">
        <v>8209</v>
      </c>
      <c r="F13240" t="s">
        <v>4227</v>
      </c>
      <c r="G13240" t="s">
        <v>8210</v>
      </c>
      <c r="H13240">
        <v>2022</v>
      </c>
      <c r="I13240">
        <v>10</v>
      </c>
      <c r="J13240" t="s">
        <v>21</v>
      </c>
      <c r="K13240" t="s">
        <v>22</v>
      </c>
      <c r="L13240" t="s">
        <v>64</v>
      </c>
      <c r="M13240" t="s">
        <v>32</v>
      </c>
      <c r="N13240">
        <v>1497</v>
      </c>
      <c r="O13240" t="s">
        <v>47</v>
      </c>
      <c r="P13240">
        <v>5</v>
      </c>
      <c r="Q13240">
        <f t="shared" si="412"/>
        <v>2</v>
      </c>
      <c r="R13240" t="str">
        <f t="shared" si="413"/>
        <v>Mid-range</v>
      </c>
    </row>
    <row r="13241" spans="1:18" x14ac:dyDescent="0.35">
      <c r="A13241">
        <v>12833526</v>
      </c>
      <c r="B13241" t="s">
        <v>12364</v>
      </c>
      <c r="C13241">
        <v>37980</v>
      </c>
      <c r="D13241" t="s">
        <v>17</v>
      </c>
      <c r="E13241" t="s">
        <v>1070</v>
      </c>
      <c r="F13241" t="s">
        <v>5279</v>
      </c>
      <c r="G13241" t="s">
        <v>5280</v>
      </c>
      <c r="H13241">
        <v>2019</v>
      </c>
      <c r="I13241">
        <v>34006</v>
      </c>
      <c r="J13241" t="s">
        <v>21</v>
      </c>
      <c r="K13241" t="s">
        <v>22</v>
      </c>
      <c r="L13241" t="s">
        <v>64</v>
      </c>
      <c r="M13241" t="s">
        <v>24</v>
      </c>
      <c r="N13241">
        <v>1197</v>
      </c>
      <c r="O13241" t="s">
        <v>25</v>
      </c>
      <c r="P13241">
        <v>5</v>
      </c>
      <c r="Q13241">
        <f t="shared" si="412"/>
        <v>5</v>
      </c>
      <c r="R13241" t="str">
        <f t="shared" si="413"/>
        <v>Mid-range</v>
      </c>
    </row>
    <row r="13242" spans="1:18" x14ac:dyDescent="0.35">
      <c r="A13242">
        <v>12833530</v>
      </c>
      <c r="B13242" t="s">
        <v>7553</v>
      </c>
      <c r="C13242">
        <v>38500</v>
      </c>
      <c r="D13242" t="s">
        <v>17</v>
      </c>
      <c r="E13242" t="s">
        <v>258</v>
      </c>
      <c r="F13242" t="s">
        <v>259</v>
      </c>
      <c r="G13242" t="s">
        <v>714</v>
      </c>
      <c r="H13242">
        <v>2012</v>
      </c>
      <c r="I13242">
        <v>144000</v>
      </c>
      <c r="J13242" t="s">
        <v>236</v>
      </c>
      <c r="K13242" t="s">
        <v>22</v>
      </c>
      <c r="L13242" t="s">
        <v>31</v>
      </c>
      <c r="M13242" t="s">
        <v>24</v>
      </c>
      <c r="N13242">
        <v>2982</v>
      </c>
      <c r="O13242" t="s">
        <v>135</v>
      </c>
      <c r="P13242">
        <v>5</v>
      </c>
      <c r="Q13242">
        <f t="shared" si="412"/>
        <v>12</v>
      </c>
      <c r="R13242" t="str">
        <f t="shared" si="413"/>
        <v>Mid-range</v>
      </c>
    </row>
    <row r="13243" spans="1:18" x14ac:dyDescent="0.35">
      <c r="A13243">
        <v>12833541</v>
      </c>
      <c r="B13243" t="s">
        <v>12306</v>
      </c>
      <c r="C13243">
        <v>26990</v>
      </c>
      <c r="D13243" t="s">
        <v>143</v>
      </c>
      <c r="E13243" t="s">
        <v>812</v>
      </c>
      <c r="F13243" t="s">
        <v>2336</v>
      </c>
      <c r="G13243" t="s">
        <v>1091</v>
      </c>
      <c r="H13243">
        <v>2015</v>
      </c>
      <c r="I13243">
        <v>93573</v>
      </c>
      <c r="J13243" t="s">
        <v>63</v>
      </c>
      <c r="K13243" t="s">
        <v>22</v>
      </c>
      <c r="L13243" t="s">
        <v>64</v>
      </c>
      <c r="M13243" t="s">
        <v>24</v>
      </c>
      <c r="N13243">
        <v>2498</v>
      </c>
      <c r="O13243" t="s">
        <v>116</v>
      </c>
      <c r="P13243">
        <v>5</v>
      </c>
      <c r="Q13243">
        <f t="shared" si="412"/>
        <v>9</v>
      </c>
      <c r="R13243" t="str">
        <f t="shared" si="413"/>
        <v>Mid-range</v>
      </c>
    </row>
    <row r="13244" spans="1:18" x14ac:dyDescent="0.35">
      <c r="A13244">
        <v>12833542</v>
      </c>
      <c r="B13244" t="s">
        <v>9333</v>
      </c>
      <c r="C13244">
        <v>44888</v>
      </c>
      <c r="D13244" t="s">
        <v>17</v>
      </c>
      <c r="E13244" t="s">
        <v>1771</v>
      </c>
      <c r="F13244" t="s">
        <v>3067</v>
      </c>
      <c r="G13244" t="s">
        <v>4134</v>
      </c>
      <c r="H13244">
        <v>2018</v>
      </c>
      <c r="I13244">
        <v>112108</v>
      </c>
      <c r="J13244" t="s">
        <v>21</v>
      </c>
      <c r="K13244" t="s">
        <v>22</v>
      </c>
      <c r="L13244" t="s">
        <v>31</v>
      </c>
      <c r="M13244" t="s">
        <v>24</v>
      </c>
      <c r="N13244">
        <v>2753</v>
      </c>
      <c r="O13244" t="s">
        <v>47</v>
      </c>
      <c r="P13244">
        <v>7</v>
      </c>
      <c r="Q13244">
        <f t="shared" si="412"/>
        <v>6</v>
      </c>
      <c r="R13244" t="str">
        <f t="shared" si="413"/>
        <v>Luxury</v>
      </c>
    </row>
    <row r="13245" spans="1:18" x14ac:dyDescent="0.35">
      <c r="A13245">
        <v>12833543</v>
      </c>
      <c r="B13245" t="s">
        <v>6469</v>
      </c>
      <c r="C13245">
        <v>29990</v>
      </c>
      <c r="D13245" t="s">
        <v>88</v>
      </c>
      <c r="E13245" t="s">
        <v>108</v>
      </c>
      <c r="F13245" t="s">
        <v>6470</v>
      </c>
      <c r="G13245" t="s">
        <v>6471</v>
      </c>
      <c r="H13245">
        <v>2019</v>
      </c>
      <c r="I13245">
        <v>33015</v>
      </c>
      <c r="J13245" t="s">
        <v>21</v>
      </c>
      <c r="K13245" t="s">
        <v>81</v>
      </c>
      <c r="L13245" t="s">
        <v>23</v>
      </c>
      <c r="M13245" t="s">
        <v>24</v>
      </c>
      <c r="N13245">
        <v>1999</v>
      </c>
      <c r="O13245" t="s">
        <v>25</v>
      </c>
      <c r="P13245">
        <v>5</v>
      </c>
      <c r="Q13245">
        <f t="shared" si="412"/>
        <v>5</v>
      </c>
      <c r="R13245" t="str">
        <f t="shared" si="413"/>
        <v>Mid-range</v>
      </c>
    </row>
    <row r="13246" spans="1:18" x14ac:dyDescent="0.35">
      <c r="A13246">
        <v>12833544</v>
      </c>
      <c r="B13246" t="s">
        <v>8641</v>
      </c>
      <c r="C13246">
        <v>45888</v>
      </c>
      <c r="D13246" t="s">
        <v>17</v>
      </c>
      <c r="E13246" t="s">
        <v>262</v>
      </c>
      <c r="F13246" t="s">
        <v>5695</v>
      </c>
      <c r="G13246" t="s">
        <v>1911</v>
      </c>
      <c r="H13246">
        <v>2022</v>
      </c>
      <c r="I13246">
        <v>969</v>
      </c>
      <c r="J13246" t="s">
        <v>63</v>
      </c>
      <c r="K13246" t="s">
        <v>22</v>
      </c>
      <c r="L13246" t="s">
        <v>540</v>
      </c>
      <c r="M13246" t="s">
        <v>24</v>
      </c>
      <c r="N13246">
        <v>1798</v>
      </c>
      <c r="O13246" t="s">
        <v>47</v>
      </c>
      <c r="P13246">
        <v>5</v>
      </c>
      <c r="Q13246">
        <f t="shared" si="412"/>
        <v>2</v>
      </c>
      <c r="R13246" t="str">
        <f t="shared" si="413"/>
        <v>Luxury</v>
      </c>
    </row>
    <row r="13247" spans="1:18" x14ac:dyDescent="0.35">
      <c r="A13247">
        <v>12833545</v>
      </c>
      <c r="B13247" t="s">
        <v>12365</v>
      </c>
      <c r="C13247">
        <v>46888</v>
      </c>
      <c r="D13247" t="s">
        <v>17</v>
      </c>
      <c r="E13247" t="s">
        <v>262</v>
      </c>
      <c r="F13247" t="s">
        <v>5570</v>
      </c>
      <c r="G13247" t="s">
        <v>1911</v>
      </c>
      <c r="H13247">
        <v>2022</v>
      </c>
      <c r="I13247">
        <v>996</v>
      </c>
      <c r="J13247" t="s">
        <v>86</v>
      </c>
      <c r="K13247" t="s">
        <v>22</v>
      </c>
      <c r="L13247" t="s">
        <v>540</v>
      </c>
      <c r="M13247" t="s">
        <v>24</v>
      </c>
      <c r="N13247">
        <v>1798</v>
      </c>
      <c r="O13247" t="s">
        <v>47</v>
      </c>
      <c r="P13247">
        <v>5</v>
      </c>
      <c r="Q13247">
        <f t="shared" si="412"/>
        <v>2</v>
      </c>
      <c r="R13247" t="str">
        <f t="shared" si="413"/>
        <v>Luxury</v>
      </c>
    </row>
    <row r="13248" spans="1:18" x14ac:dyDescent="0.35">
      <c r="A13248">
        <v>12833546</v>
      </c>
      <c r="B13248" t="s">
        <v>2011</v>
      </c>
      <c r="C13248">
        <v>41800</v>
      </c>
      <c r="D13248" t="s">
        <v>17</v>
      </c>
      <c r="E13248">
        <v>86</v>
      </c>
      <c r="F13248" t="s">
        <v>2012</v>
      </c>
      <c r="G13248" t="s">
        <v>2013</v>
      </c>
      <c r="H13248">
        <v>2017</v>
      </c>
      <c r="I13248">
        <v>26545</v>
      </c>
      <c r="J13248" t="s">
        <v>393</v>
      </c>
      <c r="K13248" t="s">
        <v>22</v>
      </c>
      <c r="L13248" t="s">
        <v>64</v>
      </c>
      <c r="M13248" t="s">
        <v>24</v>
      </c>
      <c r="N13248">
        <v>1998</v>
      </c>
      <c r="O13248" t="s">
        <v>33</v>
      </c>
      <c r="P13248">
        <v>4</v>
      </c>
      <c r="Q13248">
        <f t="shared" si="412"/>
        <v>7</v>
      </c>
      <c r="R13248" t="str">
        <f t="shared" si="413"/>
        <v>Luxury</v>
      </c>
    </row>
    <row r="13249" spans="1:18" x14ac:dyDescent="0.35">
      <c r="A13249">
        <v>12833547</v>
      </c>
      <c r="B13249" t="s">
        <v>3632</v>
      </c>
      <c r="C13249">
        <v>38700</v>
      </c>
      <c r="D13249" t="s">
        <v>165</v>
      </c>
      <c r="E13249" t="s">
        <v>184</v>
      </c>
      <c r="F13249" t="s">
        <v>3633</v>
      </c>
      <c r="G13249" t="s">
        <v>2975</v>
      </c>
      <c r="H13249">
        <v>2020</v>
      </c>
      <c r="I13249">
        <v>46935</v>
      </c>
      <c r="J13249" t="s">
        <v>21</v>
      </c>
      <c r="K13249" t="s">
        <v>22</v>
      </c>
      <c r="L13249" t="s">
        <v>23</v>
      </c>
      <c r="M13249" t="s">
        <v>24</v>
      </c>
      <c r="N13249">
        <v>2360</v>
      </c>
      <c r="O13249" t="s">
        <v>47</v>
      </c>
      <c r="P13249">
        <v>7</v>
      </c>
      <c r="Q13249">
        <f t="shared" si="412"/>
        <v>4</v>
      </c>
      <c r="R13249" t="str">
        <f t="shared" si="413"/>
        <v>Mid-range</v>
      </c>
    </row>
    <row r="13250" spans="1:18" x14ac:dyDescent="0.35">
      <c r="A13250">
        <v>12833562</v>
      </c>
      <c r="B13250" t="s">
        <v>12066</v>
      </c>
      <c r="C13250">
        <v>108888</v>
      </c>
      <c r="D13250" t="s">
        <v>59</v>
      </c>
      <c r="E13250" t="s">
        <v>826</v>
      </c>
      <c r="F13250" t="s">
        <v>2148</v>
      </c>
      <c r="G13250" t="s">
        <v>1234</v>
      </c>
      <c r="H13250">
        <v>2021</v>
      </c>
      <c r="I13250">
        <v>25923</v>
      </c>
      <c r="J13250" t="s">
        <v>21</v>
      </c>
      <c r="K13250" t="s">
        <v>22</v>
      </c>
      <c r="L13250" t="s">
        <v>31</v>
      </c>
      <c r="M13250" t="s">
        <v>24</v>
      </c>
      <c r="N13250">
        <v>2993</v>
      </c>
      <c r="O13250" t="s">
        <v>33</v>
      </c>
      <c r="P13250">
        <v>5</v>
      </c>
      <c r="Q13250">
        <f t="shared" si="412"/>
        <v>3</v>
      </c>
      <c r="R13250" t="str">
        <f t="shared" si="413"/>
        <v>Luxury</v>
      </c>
    </row>
    <row r="13251" spans="1:18" x14ac:dyDescent="0.35">
      <c r="A13251">
        <v>12833564</v>
      </c>
      <c r="B13251" t="s">
        <v>5433</v>
      </c>
      <c r="C13251">
        <v>26888</v>
      </c>
      <c r="D13251" t="s">
        <v>49</v>
      </c>
      <c r="E13251" t="s">
        <v>50</v>
      </c>
      <c r="F13251" t="s">
        <v>1849</v>
      </c>
      <c r="G13251" t="s">
        <v>52</v>
      </c>
      <c r="H13251">
        <v>2019</v>
      </c>
      <c r="I13251">
        <v>101542</v>
      </c>
      <c r="J13251" t="s">
        <v>21</v>
      </c>
      <c r="K13251" t="s">
        <v>22</v>
      </c>
      <c r="L13251" t="s">
        <v>23</v>
      </c>
      <c r="M13251" t="s">
        <v>24</v>
      </c>
      <c r="N13251">
        <v>2488</v>
      </c>
      <c r="O13251" t="s">
        <v>25</v>
      </c>
      <c r="P13251">
        <v>7</v>
      </c>
      <c r="Q13251">
        <f t="shared" ref="Q13251:Q13314" si="414">2024-H13251</f>
        <v>5</v>
      </c>
      <c r="R13251" t="str">
        <f t="shared" ref="R13251:R13314" si="415">IF(C13251&lt;=10000,"Budget",IF(C13251&lt;=40000,"Mid-range","Luxury"))</f>
        <v>Mid-range</v>
      </c>
    </row>
    <row r="13252" spans="1:18" x14ac:dyDescent="0.35">
      <c r="A13252">
        <v>12833567</v>
      </c>
      <c r="B13252" t="s">
        <v>7249</v>
      </c>
      <c r="C13252">
        <v>59850</v>
      </c>
      <c r="D13252" t="s">
        <v>54</v>
      </c>
      <c r="E13252" t="s">
        <v>175</v>
      </c>
      <c r="F13252" t="s">
        <v>900</v>
      </c>
      <c r="G13252" t="s">
        <v>2620</v>
      </c>
      <c r="H13252">
        <v>2021</v>
      </c>
      <c r="I13252">
        <v>32380</v>
      </c>
      <c r="J13252" t="s">
        <v>275</v>
      </c>
      <c r="K13252" t="s">
        <v>22</v>
      </c>
      <c r="L13252" t="s">
        <v>31</v>
      </c>
      <c r="M13252" t="s">
        <v>24</v>
      </c>
      <c r="N13252">
        <v>3198</v>
      </c>
      <c r="O13252" t="s">
        <v>33</v>
      </c>
      <c r="P13252">
        <v>5</v>
      </c>
      <c r="Q13252">
        <f t="shared" si="414"/>
        <v>3</v>
      </c>
      <c r="R13252" t="str">
        <f t="shared" si="415"/>
        <v>Luxury</v>
      </c>
    </row>
    <row r="13253" spans="1:18" x14ac:dyDescent="0.35">
      <c r="A13253">
        <v>12833575</v>
      </c>
      <c r="B13253" t="s">
        <v>12366</v>
      </c>
      <c r="C13253">
        <v>26915</v>
      </c>
      <c r="D13253" t="s">
        <v>188</v>
      </c>
      <c r="E13253" t="s">
        <v>189</v>
      </c>
      <c r="F13253" t="s">
        <v>8109</v>
      </c>
      <c r="G13253" t="s">
        <v>10749</v>
      </c>
      <c r="H13253">
        <v>2015</v>
      </c>
      <c r="I13253">
        <v>67013</v>
      </c>
      <c r="J13253" t="s">
        <v>21</v>
      </c>
      <c r="K13253" t="s">
        <v>22</v>
      </c>
      <c r="L13253" t="s">
        <v>31</v>
      </c>
      <c r="M13253" t="s">
        <v>24</v>
      </c>
      <c r="N13253">
        <v>1995</v>
      </c>
      <c r="O13253" t="s">
        <v>1085</v>
      </c>
      <c r="P13253">
        <v>5</v>
      </c>
      <c r="Q13253">
        <f t="shared" si="414"/>
        <v>9</v>
      </c>
      <c r="R13253" t="str">
        <f t="shared" si="415"/>
        <v>Mid-range</v>
      </c>
    </row>
    <row r="13254" spans="1:18" x14ac:dyDescent="0.35">
      <c r="A13254">
        <v>12833580</v>
      </c>
      <c r="B13254" t="s">
        <v>12367</v>
      </c>
      <c r="C13254">
        <v>18990</v>
      </c>
      <c r="D13254" t="s">
        <v>1475</v>
      </c>
      <c r="E13254">
        <v>300</v>
      </c>
      <c r="F13254" t="s">
        <v>4615</v>
      </c>
      <c r="G13254" t="s">
        <v>877</v>
      </c>
      <c r="H13254">
        <v>2013</v>
      </c>
      <c r="I13254">
        <v>163104</v>
      </c>
      <c r="J13254" t="s">
        <v>63</v>
      </c>
      <c r="K13254" t="s">
        <v>22</v>
      </c>
      <c r="L13254" t="s">
        <v>64</v>
      </c>
      <c r="M13254" t="s">
        <v>24</v>
      </c>
      <c r="N13254">
        <v>3604</v>
      </c>
      <c r="O13254" t="s">
        <v>135</v>
      </c>
      <c r="P13254">
        <v>5</v>
      </c>
      <c r="Q13254">
        <f t="shared" si="414"/>
        <v>11</v>
      </c>
      <c r="R13254" t="str">
        <f t="shared" si="415"/>
        <v>Mid-range</v>
      </c>
    </row>
    <row r="13255" spans="1:18" x14ac:dyDescent="0.35">
      <c r="A13255">
        <v>12833589</v>
      </c>
      <c r="B13255" t="s">
        <v>4737</v>
      </c>
      <c r="C13255">
        <v>82990</v>
      </c>
      <c r="D13255" t="s">
        <v>17</v>
      </c>
      <c r="E13255" t="s">
        <v>157</v>
      </c>
      <c r="F13255" t="s">
        <v>818</v>
      </c>
      <c r="G13255" t="s">
        <v>819</v>
      </c>
      <c r="H13255">
        <v>2019</v>
      </c>
      <c r="I13255">
        <v>42246</v>
      </c>
      <c r="J13255" t="s">
        <v>21</v>
      </c>
      <c r="K13255" t="s">
        <v>22</v>
      </c>
      <c r="L13255" t="s">
        <v>31</v>
      </c>
      <c r="M13255" t="s">
        <v>24</v>
      </c>
      <c r="N13255">
        <v>2755</v>
      </c>
      <c r="O13255" t="s">
        <v>69</v>
      </c>
      <c r="P13255">
        <v>7</v>
      </c>
      <c r="Q13255">
        <f t="shared" si="414"/>
        <v>5</v>
      </c>
      <c r="R13255" t="str">
        <f t="shared" si="415"/>
        <v>Luxury</v>
      </c>
    </row>
    <row r="13256" spans="1:18" x14ac:dyDescent="0.35">
      <c r="A13256">
        <v>12833624</v>
      </c>
      <c r="B13256" t="s">
        <v>9846</v>
      </c>
      <c r="C13256">
        <v>40990</v>
      </c>
      <c r="D13256" t="s">
        <v>847</v>
      </c>
      <c r="E13256" t="s">
        <v>848</v>
      </c>
      <c r="F13256" t="s">
        <v>9847</v>
      </c>
      <c r="G13256" t="s">
        <v>850</v>
      </c>
      <c r="H13256">
        <v>2022</v>
      </c>
      <c r="I13256">
        <v>8</v>
      </c>
      <c r="J13256" t="s">
        <v>169</v>
      </c>
      <c r="K13256" t="s">
        <v>22</v>
      </c>
      <c r="L13256" t="s">
        <v>31</v>
      </c>
      <c r="M13256" t="s">
        <v>32</v>
      </c>
      <c r="N13256">
        <v>1996</v>
      </c>
      <c r="O13256" t="s">
        <v>33</v>
      </c>
      <c r="P13256">
        <v>5</v>
      </c>
      <c r="Q13256">
        <f t="shared" si="414"/>
        <v>2</v>
      </c>
      <c r="R13256" t="str">
        <f t="shared" si="415"/>
        <v>Luxury</v>
      </c>
    </row>
    <row r="13257" spans="1:18" x14ac:dyDescent="0.35">
      <c r="A13257">
        <v>12833637</v>
      </c>
      <c r="B13257" t="s">
        <v>12368</v>
      </c>
      <c r="C13257">
        <v>38999</v>
      </c>
      <c r="D13257" t="s">
        <v>59</v>
      </c>
      <c r="E13257" t="s">
        <v>826</v>
      </c>
      <c r="F13257" t="s">
        <v>604</v>
      </c>
      <c r="G13257" t="s">
        <v>3986</v>
      </c>
      <c r="H13257">
        <v>2014</v>
      </c>
      <c r="I13257">
        <v>140065</v>
      </c>
      <c r="J13257" t="s">
        <v>21</v>
      </c>
      <c r="K13257" t="s">
        <v>22</v>
      </c>
      <c r="L13257" t="s">
        <v>31</v>
      </c>
      <c r="M13257" t="s">
        <v>24</v>
      </c>
      <c r="N13257">
        <v>2993</v>
      </c>
      <c r="O13257" t="s">
        <v>47</v>
      </c>
      <c r="P13257">
        <v>5</v>
      </c>
      <c r="Q13257">
        <f t="shared" si="414"/>
        <v>10</v>
      </c>
      <c r="R13257" t="str">
        <f t="shared" si="415"/>
        <v>Mid-range</v>
      </c>
    </row>
    <row r="13258" spans="1:18" x14ac:dyDescent="0.35">
      <c r="A13258">
        <v>12833644</v>
      </c>
      <c r="B13258" t="s">
        <v>8267</v>
      </c>
      <c r="C13258">
        <v>42490</v>
      </c>
      <c r="D13258" t="s">
        <v>226</v>
      </c>
      <c r="E13258" t="s">
        <v>1810</v>
      </c>
      <c r="F13258" t="s">
        <v>5257</v>
      </c>
      <c r="G13258" t="s">
        <v>8268</v>
      </c>
      <c r="H13258">
        <v>2022</v>
      </c>
      <c r="I13258">
        <v>12</v>
      </c>
      <c r="J13258" t="s">
        <v>21</v>
      </c>
      <c r="K13258" t="s">
        <v>22</v>
      </c>
      <c r="L13258" t="s">
        <v>64</v>
      </c>
      <c r="M13258" t="s">
        <v>32</v>
      </c>
      <c r="N13258">
        <v>1332</v>
      </c>
      <c r="O13258" t="s">
        <v>47</v>
      </c>
      <c r="P13258">
        <v>4</v>
      </c>
      <c r="Q13258">
        <f t="shared" si="414"/>
        <v>2</v>
      </c>
      <c r="R13258" t="str">
        <f t="shared" si="415"/>
        <v>Luxury</v>
      </c>
    </row>
    <row r="13259" spans="1:18" x14ac:dyDescent="0.35">
      <c r="A13259">
        <v>12833648</v>
      </c>
      <c r="B13259" t="s">
        <v>12059</v>
      </c>
      <c r="C13259">
        <v>40990</v>
      </c>
      <c r="D13259" t="s">
        <v>54</v>
      </c>
      <c r="E13259" t="s">
        <v>175</v>
      </c>
      <c r="F13259" t="s">
        <v>1519</v>
      </c>
      <c r="G13259" t="s">
        <v>511</v>
      </c>
      <c r="H13259">
        <v>2019</v>
      </c>
      <c r="I13259">
        <v>24095</v>
      </c>
      <c r="J13259" t="s">
        <v>275</v>
      </c>
      <c r="K13259" t="s">
        <v>22</v>
      </c>
      <c r="L13259" t="s">
        <v>31</v>
      </c>
      <c r="M13259" t="s">
        <v>24</v>
      </c>
      <c r="N13259">
        <v>2198</v>
      </c>
      <c r="O13259" t="s">
        <v>47</v>
      </c>
      <c r="P13259">
        <v>5</v>
      </c>
      <c r="Q13259">
        <f t="shared" si="414"/>
        <v>5</v>
      </c>
      <c r="R13259" t="str">
        <f t="shared" si="415"/>
        <v>Luxury</v>
      </c>
    </row>
    <row r="13260" spans="1:18" x14ac:dyDescent="0.35">
      <c r="A13260">
        <v>12833650</v>
      </c>
      <c r="B13260" t="s">
        <v>6840</v>
      </c>
      <c r="C13260">
        <v>29999</v>
      </c>
      <c r="D13260" t="s">
        <v>88</v>
      </c>
      <c r="E13260" t="s">
        <v>94</v>
      </c>
      <c r="F13260" t="s">
        <v>670</v>
      </c>
      <c r="G13260" t="s">
        <v>2893</v>
      </c>
      <c r="H13260">
        <v>2015</v>
      </c>
      <c r="I13260">
        <v>135066</v>
      </c>
      <c r="J13260" t="s">
        <v>21</v>
      </c>
      <c r="K13260" t="s">
        <v>22</v>
      </c>
      <c r="L13260" t="s">
        <v>31</v>
      </c>
      <c r="M13260" t="s">
        <v>24</v>
      </c>
      <c r="N13260">
        <v>2199</v>
      </c>
      <c r="O13260" t="s">
        <v>33</v>
      </c>
      <c r="P13260">
        <v>7</v>
      </c>
      <c r="Q13260">
        <f t="shared" si="414"/>
        <v>9</v>
      </c>
      <c r="R13260" t="str">
        <f t="shared" si="415"/>
        <v>Mid-range</v>
      </c>
    </row>
    <row r="13261" spans="1:18" x14ac:dyDescent="0.35">
      <c r="A13261">
        <v>12833654</v>
      </c>
      <c r="B13261" t="s">
        <v>11985</v>
      </c>
      <c r="C13261">
        <v>31485</v>
      </c>
      <c r="D13261" t="s">
        <v>4337</v>
      </c>
      <c r="E13261" t="s">
        <v>8209</v>
      </c>
      <c r="F13261" t="s">
        <v>4345</v>
      </c>
      <c r="G13261" t="s">
        <v>8210</v>
      </c>
      <c r="H13261">
        <v>2022</v>
      </c>
      <c r="I13261">
        <v>5</v>
      </c>
      <c r="J13261" t="s">
        <v>21</v>
      </c>
      <c r="K13261" t="s">
        <v>22</v>
      </c>
      <c r="L13261" t="s">
        <v>64</v>
      </c>
      <c r="M13261" t="s">
        <v>247</v>
      </c>
      <c r="N13261">
        <v>1497</v>
      </c>
      <c r="O13261" t="s">
        <v>33</v>
      </c>
      <c r="P13261">
        <v>5</v>
      </c>
      <c r="Q13261">
        <f t="shared" si="414"/>
        <v>2</v>
      </c>
      <c r="R13261" t="str">
        <f t="shared" si="415"/>
        <v>Mid-range</v>
      </c>
    </row>
    <row r="13262" spans="1:18" x14ac:dyDescent="0.35">
      <c r="A13262">
        <v>12833656</v>
      </c>
      <c r="B13262" t="s">
        <v>11238</v>
      </c>
      <c r="C13262">
        <v>34485</v>
      </c>
      <c r="D13262" t="s">
        <v>4337</v>
      </c>
      <c r="E13262" t="s">
        <v>8209</v>
      </c>
      <c r="F13262" t="s">
        <v>4227</v>
      </c>
      <c r="G13262" t="s">
        <v>8210</v>
      </c>
      <c r="H13262">
        <v>2022</v>
      </c>
      <c r="I13262">
        <v>13</v>
      </c>
      <c r="J13262" t="s">
        <v>21</v>
      </c>
      <c r="K13262" t="s">
        <v>22</v>
      </c>
      <c r="L13262" t="s">
        <v>64</v>
      </c>
      <c r="M13262" t="s">
        <v>32</v>
      </c>
      <c r="N13262">
        <v>1497</v>
      </c>
      <c r="O13262" t="s">
        <v>25</v>
      </c>
      <c r="P13262">
        <v>5</v>
      </c>
      <c r="Q13262">
        <f t="shared" si="414"/>
        <v>2</v>
      </c>
      <c r="R13262" t="str">
        <f t="shared" si="415"/>
        <v>Mid-range</v>
      </c>
    </row>
    <row r="13263" spans="1:18" x14ac:dyDescent="0.35">
      <c r="A13263">
        <v>12833658</v>
      </c>
      <c r="B13263" t="s">
        <v>12300</v>
      </c>
      <c r="C13263">
        <v>24888</v>
      </c>
      <c r="D13263" t="s">
        <v>42</v>
      </c>
      <c r="E13263" t="s">
        <v>71</v>
      </c>
      <c r="F13263" t="s">
        <v>2900</v>
      </c>
      <c r="G13263" t="s">
        <v>962</v>
      </c>
      <c r="H13263">
        <v>2015</v>
      </c>
      <c r="I13263">
        <v>92080</v>
      </c>
      <c r="J13263" t="s">
        <v>46</v>
      </c>
      <c r="K13263" t="s">
        <v>22</v>
      </c>
      <c r="L13263" t="s">
        <v>23</v>
      </c>
      <c r="M13263" t="s">
        <v>24</v>
      </c>
      <c r="N13263">
        <v>2997</v>
      </c>
      <c r="O13263" t="s">
        <v>116</v>
      </c>
      <c r="P13263">
        <v>5</v>
      </c>
      <c r="Q13263">
        <f t="shared" si="414"/>
        <v>9</v>
      </c>
      <c r="R13263" t="str">
        <f t="shared" si="415"/>
        <v>Mid-range</v>
      </c>
    </row>
    <row r="13264" spans="1:18" x14ac:dyDescent="0.35">
      <c r="A13264">
        <v>12833659</v>
      </c>
      <c r="B13264" t="s">
        <v>1910</v>
      </c>
      <c r="C13264">
        <v>38888</v>
      </c>
      <c r="D13264" t="s">
        <v>17</v>
      </c>
      <c r="E13264" t="s">
        <v>262</v>
      </c>
      <c r="F13264" t="s">
        <v>924</v>
      </c>
      <c r="G13264" t="s">
        <v>1911</v>
      </c>
      <c r="H13264">
        <v>2019</v>
      </c>
      <c r="I13264">
        <v>12710</v>
      </c>
      <c r="J13264" t="s">
        <v>86</v>
      </c>
      <c r="K13264" t="s">
        <v>22</v>
      </c>
      <c r="L13264" t="s">
        <v>540</v>
      </c>
      <c r="M13264" t="s">
        <v>24</v>
      </c>
      <c r="N13264">
        <v>1798</v>
      </c>
      <c r="O13264" t="s">
        <v>116</v>
      </c>
      <c r="P13264">
        <v>5</v>
      </c>
      <c r="Q13264">
        <f t="shared" si="414"/>
        <v>5</v>
      </c>
      <c r="R13264" t="str">
        <f t="shared" si="415"/>
        <v>Mid-range</v>
      </c>
    </row>
    <row r="13265" spans="1:18" x14ac:dyDescent="0.35">
      <c r="A13265">
        <v>12833660</v>
      </c>
      <c r="B13265" t="s">
        <v>7514</v>
      </c>
      <c r="C13265">
        <v>58990</v>
      </c>
      <c r="D13265" t="s">
        <v>17</v>
      </c>
      <c r="E13265" t="s">
        <v>1771</v>
      </c>
      <c r="F13265" t="s">
        <v>255</v>
      </c>
      <c r="G13265" t="s">
        <v>7515</v>
      </c>
      <c r="H13265">
        <v>2018</v>
      </c>
      <c r="I13265">
        <v>37765</v>
      </c>
      <c r="J13265" t="s">
        <v>21</v>
      </c>
      <c r="K13265" t="s">
        <v>22</v>
      </c>
      <c r="L13265" t="s">
        <v>31</v>
      </c>
      <c r="M13265" t="s">
        <v>24</v>
      </c>
      <c r="N13265">
        <v>2753</v>
      </c>
      <c r="O13265" t="s">
        <v>25</v>
      </c>
      <c r="P13265">
        <v>7</v>
      </c>
      <c r="Q13265">
        <f t="shared" si="414"/>
        <v>6</v>
      </c>
      <c r="R13265" t="str">
        <f t="shared" si="415"/>
        <v>Luxury</v>
      </c>
    </row>
    <row r="13266" spans="1:18" x14ac:dyDescent="0.35">
      <c r="A13266">
        <v>12833668</v>
      </c>
      <c r="B13266" t="s">
        <v>723</v>
      </c>
      <c r="C13266">
        <v>17750</v>
      </c>
      <c r="D13266" t="s">
        <v>49</v>
      </c>
      <c r="E13266" t="s">
        <v>724</v>
      </c>
      <c r="F13266" t="s">
        <v>149</v>
      </c>
      <c r="G13266" t="s">
        <v>725</v>
      </c>
      <c r="H13266">
        <v>2012</v>
      </c>
      <c r="I13266">
        <v>245605</v>
      </c>
      <c r="J13266" t="s">
        <v>21</v>
      </c>
      <c r="K13266" t="s">
        <v>22</v>
      </c>
      <c r="L13266" t="s">
        <v>31</v>
      </c>
      <c r="M13266" t="s">
        <v>24</v>
      </c>
      <c r="N13266">
        <v>2488</v>
      </c>
      <c r="O13266" t="s">
        <v>47</v>
      </c>
      <c r="P13266">
        <v>7</v>
      </c>
      <c r="Q13266">
        <f t="shared" si="414"/>
        <v>12</v>
      </c>
      <c r="R13266" t="str">
        <f t="shared" si="415"/>
        <v>Mid-range</v>
      </c>
    </row>
    <row r="13267" spans="1:18" x14ac:dyDescent="0.35">
      <c r="A13267">
        <v>12833669</v>
      </c>
      <c r="B13267" t="s">
        <v>11270</v>
      </c>
      <c r="C13267">
        <v>36490</v>
      </c>
      <c r="D13267" t="s">
        <v>17</v>
      </c>
      <c r="E13267" t="s">
        <v>157</v>
      </c>
      <c r="F13267" t="s">
        <v>158</v>
      </c>
      <c r="G13267" t="s">
        <v>3009</v>
      </c>
      <c r="H13267">
        <v>2009</v>
      </c>
      <c r="I13267">
        <v>179537</v>
      </c>
      <c r="J13267" t="s">
        <v>21</v>
      </c>
      <c r="K13267" t="s">
        <v>22</v>
      </c>
      <c r="L13267" t="s">
        <v>31</v>
      </c>
      <c r="M13267" t="s">
        <v>24</v>
      </c>
      <c r="N13267">
        <v>2982</v>
      </c>
      <c r="O13267" t="s">
        <v>135</v>
      </c>
      <c r="P13267">
        <v>7</v>
      </c>
      <c r="Q13267">
        <f t="shared" si="414"/>
        <v>15</v>
      </c>
      <c r="R13267" t="str">
        <f t="shared" si="415"/>
        <v>Mid-range</v>
      </c>
    </row>
    <row r="13268" spans="1:18" x14ac:dyDescent="0.35">
      <c r="A13268">
        <v>12833672</v>
      </c>
      <c r="B13268" t="s">
        <v>6125</v>
      </c>
      <c r="C13268">
        <v>32950</v>
      </c>
      <c r="D13268" t="s">
        <v>165</v>
      </c>
      <c r="E13268" t="s">
        <v>166</v>
      </c>
      <c r="F13268" t="s">
        <v>470</v>
      </c>
      <c r="G13268" t="s">
        <v>3220</v>
      </c>
      <c r="H13268">
        <v>2016</v>
      </c>
      <c r="I13268">
        <v>140259</v>
      </c>
      <c r="J13268" t="s">
        <v>338</v>
      </c>
      <c r="K13268" t="s">
        <v>22</v>
      </c>
      <c r="L13268" t="s">
        <v>31</v>
      </c>
      <c r="M13268" t="s">
        <v>24</v>
      </c>
      <c r="N13268">
        <v>2440</v>
      </c>
      <c r="O13268" t="s">
        <v>47</v>
      </c>
      <c r="P13268">
        <v>5</v>
      </c>
      <c r="Q13268">
        <f t="shared" si="414"/>
        <v>8</v>
      </c>
      <c r="R13268" t="str">
        <f t="shared" si="415"/>
        <v>Mid-range</v>
      </c>
    </row>
    <row r="13269" spans="1:18" x14ac:dyDescent="0.35">
      <c r="A13269">
        <v>12833681</v>
      </c>
      <c r="B13269" t="s">
        <v>12369</v>
      </c>
      <c r="C13269">
        <v>29990</v>
      </c>
      <c r="D13269" t="s">
        <v>17</v>
      </c>
      <c r="E13269" t="s">
        <v>905</v>
      </c>
      <c r="F13269" t="s">
        <v>1973</v>
      </c>
      <c r="G13269" t="s">
        <v>12370</v>
      </c>
      <c r="H13269">
        <v>2008</v>
      </c>
      <c r="I13269">
        <v>209199</v>
      </c>
      <c r="J13269" t="s">
        <v>1975</v>
      </c>
      <c r="K13269" t="s">
        <v>22</v>
      </c>
      <c r="L13269" t="s">
        <v>31</v>
      </c>
      <c r="M13269" t="s">
        <v>24</v>
      </c>
      <c r="N13269">
        <v>2982</v>
      </c>
      <c r="O13269" t="s">
        <v>47</v>
      </c>
      <c r="P13269">
        <v>14</v>
      </c>
      <c r="Q13269">
        <f t="shared" si="414"/>
        <v>16</v>
      </c>
      <c r="R13269" t="str">
        <f t="shared" si="415"/>
        <v>Mid-range</v>
      </c>
    </row>
    <row r="13270" spans="1:18" x14ac:dyDescent="0.35">
      <c r="A13270">
        <v>12833692</v>
      </c>
      <c r="B13270" t="s">
        <v>10963</v>
      </c>
      <c r="C13270">
        <v>40990</v>
      </c>
      <c r="D13270" t="s">
        <v>127</v>
      </c>
      <c r="E13270" t="s">
        <v>466</v>
      </c>
      <c r="F13270" t="s">
        <v>1592</v>
      </c>
      <c r="G13270" t="s">
        <v>755</v>
      </c>
      <c r="H13270">
        <v>2018</v>
      </c>
      <c r="I13270">
        <v>54382</v>
      </c>
      <c r="J13270" t="s">
        <v>21</v>
      </c>
      <c r="K13270" t="s">
        <v>22</v>
      </c>
      <c r="L13270" t="s">
        <v>23</v>
      </c>
      <c r="M13270" t="s">
        <v>24</v>
      </c>
      <c r="N13270">
        <v>2488</v>
      </c>
      <c r="O13270" t="s">
        <v>47</v>
      </c>
      <c r="P13270">
        <v>5</v>
      </c>
      <c r="Q13270">
        <f t="shared" si="414"/>
        <v>6</v>
      </c>
      <c r="R13270" t="str">
        <f t="shared" si="415"/>
        <v>Luxury</v>
      </c>
    </row>
    <row r="13271" spans="1:18" x14ac:dyDescent="0.35">
      <c r="A13271">
        <v>12833694</v>
      </c>
      <c r="B13271" t="s">
        <v>12371</v>
      </c>
      <c r="C13271">
        <v>12990</v>
      </c>
      <c r="D13271" t="s">
        <v>131</v>
      </c>
      <c r="E13271" t="s">
        <v>559</v>
      </c>
      <c r="F13271" t="s">
        <v>3811</v>
      </c>
      <c r="G13271" t="s">
        <v>10176</v>
      </c>
      <c r="H13271">
        <v>2011</v>
      </c>
      <c r="I13271">
        <v>109787</v>
      </c>
      <c r="J13271" t="s">
        <v>63</v>
      </c>
      <c r="K13271" t="s">
        <v>22</v>
      </c>
      <c r="L13271" t="s">
        <v>64</v>
      </c>
      <c r="M13271" t="s">
        <v>24</v>
      </c>
      <c r="N13271">
        <v>1984</v>
      </c>
      <c r="O13271" t="s">
        <v>25</v>
      </c>
      <c r="P13271">
        <v>5</v>
      </c>
      <c r="Q13271">
        <f t="shared" si="414"/>
        <v>13</v>
      </c>
      <c r="R13271" t="str">
        <f t="shared" si="415"/>
        <v>Mid-range</v>
      </c>
    </row>
    <row r="13272" spans="1:18" x14ac:dyDescent="0.35">
      <c r="A13272">
        <v>12833696</v>
      </c>
      <c r="B13272" t="s">
        <v>12372</v>
      </c>
      <c r="C13272">
        <v>17888</v>
      </c>
      <c r="D13272" t="s">
        <v>131</v>
      </c>
      <c r="E13272" t="s">
        <v>745</v>
      </c>
      <c r="F13272" t="s">
        <v>3045</v>
      </c>
      <c r="G13272" t="s">
        <v>6758</v>
      </c>
      <c r="H13272">
        <v>2011</v>
      </c>
      <c r="I13272">
        <v>54034</v>
      </c>
      <c r="J13272" t="s">
        <v>86</v>
      </c>
      <c r="K13272" t="s">
        <v>22</v>
      </c>
      <c r="L13272" t="s">
        <v>64</v>
      </c>
      <c r="M13272" t="s">
        <v>24</v>
      </c>
      <c r="N13272">
        <v>1984</v>
      </c>
      <c r="O13272" t="s">
        <v>47</v>
      </c>
      <c r="P13272">
        <v>5</v>
      </c>
      <c r="Q13272">
        <f t="shared" si="414"/>
        <v>13</v>
      </c>
      <c r="R13272" t="str">
        <f t="shared" si="415"/>
        <v>Mid-range</v>
      </c>
    </row>
    <row r="13273" spans="1:18" x14ac:dyDescent="0.35">
      <c r="A13273">
        <v>12833698</v>
      </c>
      <c r="B13273" t="s">
        <v>11111</v>
      </c>
      <c r="C13273">
        <v>20888</v>
      </c>
      <c r="D13273" t="s">
        <v>49</v>
      </c>
      <c r="E13273" t="s">
        <v>724</v>
      </c>
      <c r="F13273" t="s">
        <v>2302</v>
      </c>
      <c r="G13273" t="s">
        <v>1277</v>
      </c>
      <c r="H13273">
        <v>2014</v>
      </c>
      <c r="I13273">
        <v>133267</v>
      </c>
      <c r="J13273" t="s">
        <v>21</v>
      </c>
      <c r="K13273" t="s">
        <v>22</v>
      </c>
      <c r="L13273" t="s">
        <v>64</v>
      </c>
      <c r="M13273" t="s">
        <v>24</v>
      </c>
      <c r="N13273">
        <v>3498</v>
      </c>
      <c r="O13273" t="s">
        <v>25</v>
      </c>
      <c r="P13273">
        <v>7</v>
      </c>
      <c r="Q13273">
        <f t="shared" si="414"/>
        <v>10</v>
      </c>
      <c r="R13273" t="str">
        <f t="shared" si="415"/>
        <v>Mid-range</v>
      </c>
    </row>
    <row r="13274" spans="1:18" x14ac:dyDescent="0.35">
      <c r="A13274">
        <v>12833711</v>
      </c>
      <c r="B13274" t="s">
        <v>1380</v>
      </c>
      <c r="C13274">
        <v>15990</v>
      </c>
      <c r="D13274" t="s">
        <v>17</v>
      </c>
      <c r="E13274" t="s">
        <v>632</v>
      </c>
      <c r="F13274" t="s">
        <v>263</v>
      </c>
      <c r="G13274" t="s">
        <v>1381</v>
      </c>
      <c r="H13274">
        <v>2016</v>
      </c>
      <c r="I13274">
        <v>130123</v>
      </c>
      <c r="J13274" t="s">
        <v>86</v>
      </c>
      <c r="K13274" t="s">
        <v>22</v>
      </c>
      <c r="L13274" t="s">
        <v>23</v>
      </c>
      <c r="M13274" t="s">
        <v>24</v>
      </c>
      <c r="N13274">
        <v>1299</v>
      </c>
      <c r="O13274" t="s">
        <v>47</v>
      </c>
      <c r="P13274">
        <v>5</v>
      </c>
      <c r="Q13274">
        <f t="shared" si="414"/>
        <v>8</v>
      </c>
      <c r="R13274" t="str">
        <f t="shared" si="415"/>
        <v>Mid-range</v>
      </c>
    </row>
    <row r="13275" spans="1:18" x14ac:dyDescent="0.35">
      <c r="A13275">
        <v>12833712</v>
      </c>
      <c r="B13275" t="s">
        <v>12373</v>
      </c>
      <c r="C13275">
        <v>70990</v>
      </c>
      <c r="D13275" t="s">
        <v>59</v>
      </c>
      <c r="E13275" t="s">
        <v>398</v>
      </c>
      <c r="F13275" t="s">
        <v>12374</v>
      </c>
      <c r="G13275" t="s">
        <v>2635</v>
      </c>
      <c r="H13275">
        <v>2020</v>
      </c>
      <c r="I13275">
        <v>41263</v>
      </c>
      <c r="J13275" t="s">
        <v>21</v>
      </c>
      <c r="K13275" t="s">
        <v>22</v>
      </c>
      <c r="L13275" t="s">
        <v>31</v>
      </c>
      <c r="M13275" t="s">
        <v>24</v>
      </c>
      <c r="N13275">
        <v>1995</v>
      </c>
      <c r="O13275" t="s">
        <v>116</v>
      </c>
      <c r="P13275">
        <v>5</v>
      </c>
      <c r="Q13275">
        <f t="shared" si="414"/>
        <v>4</v>
      </c>
      <c r="R13275" t="str">
        <f t="shared" si="415"/>
        <v>Luxury</v>
      </c>
    </row>
    <row r="13276" spans="1:18" x14ac:dyDescent="0.35">
      <c r="A13276">
        <v>12833713</v>
      </c>
      <c r="B13276" t="s">
        <v>4366</v>
      </c>
      <c r="C13276">
        <v>14986</v>
      </c>
      <c r="D13276" t="s">
        <v>54</v>
      </c>
      <c r="E13276" t="s">
        <v>175</v>
      </c>
      <c r="F13276" t="s">
        <v>2554</v>
      </c>
      <c r="G13276" t="s">
        <v>2264</v>
      </c>
      <c r="H13276">
        <v>2007</v>
      </c>
      <c r="I13276">
        <v>267000</v>
      </c>
      <c r="J13276" t="s">
        <v>236</v>
      </c>
      <c r="K13276" t="s">
        <v>81</v>
      </c>
      <c r="L13276" t="s">
        <v>31</v>
      </c>
      <c r="M13276" t="s">
        <v>24</v>
      </c>
      <c r="N13276">
        <v>2953</v>
      </c>
      <c r="O13276" t="s">
        <v>47</v>
      </c>
      <c r="P13276">
        <v>5</v>
      </c>
      <c r="Q13276">
        <f t="shared" si="414"/>
        <v>17</v>
      </c>
      <c r="R13276" t="str">
        <f t="shared" si="415"/>
        <v>Mid-range</v>
      </c>
    </row>
    <row r="13277" spans="1:18" x14ac:dyDescent="0.35">
      <c r="A13277">
        <v>12833714</v>
      </c>
      <c r="B13277" t="s">
        <v>9932</v>
      </c>
      <c r="C13277">
        <v>20990</v>
      </c>
      <c r="D13277" t="s">
        <v>49</v>
      </c>
      <c r="E13277" t="s">
        <v>1087</v>
      </c>
      <c r="F13277" t="s">
        <v>717</v>
      </c>
      <c r="G13277" t="s">
        <v>1089</v>
      </c>
      <c r="H13277">
        <v>2015</v>
      </c>
      <c r="I13277">
        <v>50913</v>
      </c>
      <c r="J13277" t="s">
        <v>21</v>
      </c>
      <c r="K13277" t="s">
        <v>22</v>
      </c>
      <c r="L13277" t="s">
        <v>23</v>
      </c>
      <c r="M13277" t="s">
        <v>24</v>
      </c>
      <c r="N13277">
        <v>1997</v>
      </c>
      <c r="O13277" t="s">
        <v>135</v>
      </c>
      <c r="P13277">
        <v>5</v>
      </c>
      <c r="Q13277">
        <f t="shared" si="414"/>
        <v>9</v>
      </c>
      <c r="R13277" t="str">
        <f t="shared" si="415"/>
        <v>Mid-range</v>
      </c>
    </row>
    <row r="13278" spans="1:18" x14ac:dyDescent="0.35">
      <c r="A13278">
        <v>12833716</v>
      </c>
      <c r="B13278" t="s">
        <v>7151</v>
      </c>
      <c r="C13278">
        <v>50990</v>
      </c>
      <c r="D13278" t="s">
        <v>17</v>
      </c>
      <c r="E13278" t="s">
        <v>153</v>
      </c>
      <c r="F13278" t="s">
        <v>3007</v>
      </c>
      <c r="G13278" t="s">
        <v>539</v>
      </c>
      <c r="H13278">
        <v>2021</v>
      </c>
      <c r="I13278">
        <v>22665</v>
      </c>
      <c r="J13278" t="s">
        <v>21</v>
      </c>
      <c r="K13278" t="s">
        <v>22</v>
      </c>
      <c r="L13278" t="s">
        <v>540</v>
      </c>
      <c r="M13278" t="s">
        <v>24</v>
      </c>
      <c r="N13278">
        <v>2487</v>
      </c>
      <c r="O13278" t="s">
        <v>69</v>
      </c>
      <c r="P13278">
        <v>5</v>
      </c>
      <c r="Q13278">
        <f t="shared" si="414"/>
        <v>3</v>
      </c>
      <c r="R13278" t="str">
        <f t="shared" si="415"/>
        <v>Luxury</v>
      </c>
    </row>
    <row r="13279" spans="1:18" x14ac:dyDescent="0.35">
      <c r="A13279">
        <v>12833717</v>
      </c>
      <c r="B13279" t="s">
        <v>12375</v>
      </c>
      <c r="C13279">
        <v>46990</v>
      </c>
      <c r="D13279" t="s">
        <v>143</v>
      </c>
      <c r="E13279" t="s">
        <v>1178</v>
      </c>
      <c r="F13279" t="s">
        <v>12376</v>
      </c>
      <c r="G13279" t="s">
        <v>600</v>
      </c>
      <c r="H13279">
        <v>2022</v>
      </c>
      <c r="I13279">
        <v>3521</v>
      </c>
      <c r="J13279" t="s">
        <v>21</v>
      </c>
      <c r="K13279" t="s">
        <v>22</v>
      </c>
      <c r="L13279" t="s">
        <v>540</v>
      </c>
      <c r="M13279" t="s">
        <v>24</v>
      </c>
      <c r="N13279">
        <v>1995</v>
      </c>
      <c r="O13279" t="s">
        <v>69</v>
      </c>
      <c r="P13279">
        <v>5</v>
      </c>
      <c r="Q13279">
        <f t="shared" si="414"/>
        <v>2</v>
      </c>
      <c r="R13279" t="str">
        <f t="shared" si="415"/>
        <v>Luxury</v>
      </c>
    </row>
    <row r="13280" spans="1:18" x14ac:dyDescent="0.35">
      <c r="A13280">
        <v>12833719</v>
      </c>
      <c r="B13280" t="s">
        <v>12377</v>
      </c>
      <c r="C13280">
        <v>44990</v>
      </c>
      <c r="D13280" t="s">
        <v>188</v>
      </c>
      <c r="E13280" t="s">
        <v>594</v>
      </c>
      <c r="F13280" t="s">
        <v>1830</v>
      </c>
      <c r="G13280" t="s">
        <v>2702</v>
      </c>
      <c r="H13280">
        <v>2018</v>
      </c>
      <c r="I13280">
        <v>80432</v>
      </c>
      <c r="J13280" t="s">
        <v>21</v>
      </c>
      <c r="K13280" t="s">
        <v>22</v>
      </c>
      <c r="L13280" t="s">
        <v>31</v>
      </c>
      <c r="M13280" t="s">
        <v>24</v>
      </c>
      <c r="N13280">
        <v>2199</v>
      </c>
      <c r="O13280" t="s">
        <v>25</v>
      </c>
      <c r="P13280">
        <v>7</v>
      </c>
      <c r="Q13280">
        <f t="shared" si="414"/>
        <v>6</v>
      </c>
      <c r="R13280" t="str">
        <f t="shared" si="415"/>
        <v>Luxury</v>
      </c>
    </row>
    <row r="13281" spans="1:18" x14ac:dyDescent="0.35">
      <c r="A13281">
        <v>12833720</v>
      </c>
      <c r="B13281" t="s">
        <v>2487</v>
      </c>
      <c r="C13281">
        <v>40990</v>
      </c>
      <c r="D13281" t="s">
        <v>42</v>
      </c>
      <c r="E13281" t="s">
        <v>179</v>
      </c>
      <c r="F13281" t="s">
        <v>293</v>
      </c>
      <c r="G13281" t="s">
        <v>294</v>
      </c>
      <c r="H13281">
        <v>2016</v>
      </c>
      <c r="I13281">
        <v>86081</v>
      </c>
      <c r="J13281" t="s">
        <v>205</v>
      </c>
      <c r="K13281" t="s">
        <v>81</v>
      </c>
      <c r="L13281" t="s">
        <v>31</v>
      </c>
      <c r="M13281" t="s">
        <v>24</v>
      </c>
      <c r="N13281">
        <v>2776</v>
      </c>
      <c r="O13281" t="s">
        <v>47</v>
      </c>
      <c r="P13281">
        <v>5</v>
      </c>
      <c r="Q13281">
        <f t="shared" si="414"/>
        <v>8</v>
      </c>
      <c r="R13281" t="str">
        <f t="shared" si="415"/>
        <v>Luxury</v>
      </c>
    </row>
    <row r="13282" spans="1:18" x14ac:dyDescent="0.35">
      <c r="A13282">
        <v>12833721</v>
      </c>
      <c r="B13282" t="s">
        <v>12378</v>
      </c>
      <c r="C13282">
        <v>15990</v>
      </c>
      <c r="D13282" t="s">
        <v>328</v>
      </c>
      <c r="E13282" t="s">
        <v>734</v>
      </c>
      <c r="F13282" t="s">
        <v>771</v>
      </c>
      <c r="G13282" t="s">
        <v>1252</v>
      </c>
      <c r="H13282">
        <v>2007</v>
      </c>
      <c r="I13282">
        <v>163798</v>
      </c>
      <c r="J13282" t="s">
        <v>21</v>
      </c>
      <c r="K13282" t="s">
        <v>22</v>
      </c>
      <c r="L13282" t="s">
        <v>23</v>
      </c>
      <c r="M13282" t="s">
        <v>24</v>
      </c>
      <c r="N13282">
        <v>2354</v>
      </c>
      <c r="O13282" t="s">
        <v>33</v>
      </c>
      <c r="P13282">
        <v>5</v>
      </c>
      <c r="Q13282">
        <f t="shared" si="414"/>
        <v>17</v>
      </c>
      <c r="R13282" t="str">
        <f t="shared" si="415"/>
        <v>Mid-range</v>
      </c>
    </row>
    <row r="13283" spans="1:18" x14ac:dyDescent="0.35">
      <c r="A13283">
        <v>12833737</v>
      </c>
      <c r="B13283" t="s">
        <v>6530</v>
      </c>
      <c r="C13283">
        <v>11913</v>
      </c>
      <c r="D13283" t="s">
        <v>42</v>
      </c>
      <c r="E13283" t="s">
        <v>71</v>
      </c>
      <c r="F13283" t="s">
        <v>1018</v>
      </c>
      <c r="G13283" t="s">
        <v>384</v>
      </c>
      <c r="H13283">
        <v>2007</v>
      </c>
      <c r="I13283">
        <v>255994</v>
      </c>
      <c r="J13283" t="s">
        <v>427</v>
      </c>
      <c r="K13283" t="s">
        <v>81</v>
      </c>
      <c r="L13283" t="s">
        <v>23</v>
      </c>
      <c r="M13283" t="s">
        <v>24</v>
      </c>
      <c r="N13283">
        <v>3564</v>
      </c>
      <c r="O13283" t="s">
        <v>47</v>
      </c>
      <c r="P13283">
        <v>2</v>
      </c>
      <c r="Q13283">
        <f t="shared" si="414"/>
        <v>17</v>
      </c>
      <c r="R13283" t="str">
        <f t="shared" si="415"/>
        <v>Mid-range</v>
      </c>
    </row>
    <row r="13284" spans="1:18" x14ac:dyDescent="0.35">
      <c r="A13284">
        <v>12833738</v>
      </c>
      <c r="B13284" t="s">
        <v>12379</v>
      </c>
      <c r="C13284">
        <v>28990</v>
      </c>
      <c r="D13284" t="s">
        <v>127</v>
      </c>
      <c r="E13284">
        <v>3</v>
      </c>
      <c r="F13284" t="s">
        <v>7460</v>
      </c>
      <c r="G13284" t="s">
        <v>5142</v>
      </c>
      <c r="H13284">
        <v>2019</v>
      </c>
      <c r="I13284">
        <v>20025</v>
      </c>
      <c r="J13284" t="s">
        <v>63</v>
      </c>
      <c r="K13284" t="s">
        <v>22</v>
      </c>
      <c r="L13284" t="s">
        <v>23</v>
      </c>
      <c r="M13284" t="s">
        <v>24</v>
      </c>
      <c r="N13284">
        <v>1998</v>
      </c>
      <c r="O13284" t="s">
        <v>69</v>
      </c>
      <c r="P13284">
        <v>5</v>
      </c>
      <c r="Q13284">
        <f t="shared" si="414"/>
        <v>5</v>
      </c>
      <c r="R13284" t="str">
        <f t="shared" si="415"/>
        <v>Mid-range</v>
      </c>
    </row>
    <row r="13285" spans="1:18" x14ac:dyDescent="0.35">
      <c r="A13285">
        <v>12833741</v>
      </c>
      <c r="B13285" t="s">
        <v>12380</v>
      </c>
      <c r="C13285">
        <v>8987</v>
      </c>
      <c r="D13285" t="s">
        <v>88</v>
      </c>
      <c r="E13285" t="s">
        <v>108</v>
      </c>
      <c r="F13285" t="s">
        <v>2671</v>
      </c>
      <c r="G13285" t="s">
        <v>2086</v>
      </c>
      <c r="H13285">
        <v>2008</v>
      </c>
      <c r="I13285">
        <v>169058</v>
      </c>
      <c r="J13285" t="s">
        <v>21</v>
      </c>
      <c r="K13285" t="s">
        <v>22</v>
      </c>
      <c r="L13285" t="s">
        <v>23</v>
      </c>
      <c r="M13285" t="s">
        <v>24</v>
      </c>
      <c r="N13285">
        <v>1975</v>
      </c>
      <c r="O13285" t="s">
        <v>116</v>
      </c>
      <c r="P13285">
        <v>5</v>
      </c>
      <c r="Q13285">
        <f t="shared" si="414"/>
        <v>16</v>
      </c>
      <c r="R13285" t="str">
        <f t="shared" si="415"/>
        <v>Budget</v>
      </c>
    </row>
    <row r="13286" spans="1:18" x14ac:dyDescent="0.35">
      <c r="A13286">
        <v>12833743</v>
      </c>
      <c r="B13286" t="s">
        <v>12381</v>
      </c>
      <c r="C13286">
        <v>24990</v>
      </c>
      <c r="D13286" t="s">
        <v>17</v>
      </c>
      <c r="E13286" t="s">
        <v>262</v>
      </c>
      <c r="F13286" t="s">
        <v>263</v>
      </c>
      <c r="G13286" t="s">
        <v>2140</v>
      </c>
      <c r="H13286">
        <v>2019</v>
      </c>
      <c r="I13286">
        <v>59407</v>
      </c>
      <c r="J13286" t="s">
        <v>63</v>
      </c>
      <c r="K13286" t="s">
        <v>22</v>
      </c>
      <c r="L13286" t="s">
        <v>23</v>
      </c>
      <c r="M13286" t="s">
        <v>24</v>
      </c>
      <c r="N13286">
        <v>1798</v>
      </c>
      <c r="O13286" t="s">
        <v>116</v>
      </c>
      <c r="P13286">
        <v>5</v>
      </c>
      <c r="Q13286">
        <f t="shared" si="414"/>
        <v>5</v>
      </c>
      <c r="R13286" t="str">
        <f t="shared" si="415"/>
        <v>Mid-range</v>
      </c>
    </row>
    <row r="13287" spans="1:18" x14ac:dyDescent="0.35">
      <c r="A13287">
        <v>12833752</v>
      </c>
      <c r="B13287" t="s">
        <v>7056</v>
      </c>
      <c r="C13287">
        <v>47990</v>
      </c>
      <c r="D13287" t="s">
        <v>449</v>
      </c>
      <c r="E13287" t="s">
        <v>762</v>
      </c>
      <c r="F13287" t="s">
        <v>7057</v>
      </c>
      <c r="G13287" t="s">
        <v>6770</v>
      </c>
      <c r="H13287">
        <v>2016</v>
      </c>
      <c r="I13287">
        <v>21700</v>
      </c>
      <c r="J13287" t="s">
        <v>21</v>
      </c>
      <c r="K13287" t="s">
        <v>22</v>
      </c>
      <c r="L13287" t="s">
        <v>31</v>
      </c>
      <c r="M13287" t="s">
        <v>24</v>
      </c>
      <c r="N13287">
        <v>1999</v>
      </c>
      <c r="O13287" t="s">
        <v>47</v>
      </c>
      <c r="P13287">
        <v>5</v>
      </c>
      <c r="Q13287">
        <f t="shared" si="414"/>
        <v>8</v>
      </c>
      <c r="R13287" t="str">
        <f t="shared" si="415"/>
        <v>Luxury</v>
      </c>
    </row>
    <row r="13288" spans="1:18" x14ac:dyDescent="0.35">
      <c r="A13288">
        <v>12833772</v>
      </c>
      <c r="B13288" t="s">
        <v>12382</v>
      </c>
      <c r="C13288">
        <v>7995</v>
      </c>
      <c r="D13288" t="s">
        <v>54</v>
      </c>
      <c r="E13288" t="s">
        <v>1038</v>
      </c>
      <c r="F13288" t="s">
        <v>4004</v>
      </c>
      <c r="G13288" t="s">
        <v>12383</v>
      </c>
      <c r="H13288">
        <v>2009</v>
      </c>
      <c r="I13288">
        <v>225000</v>
      </c>
      <c r="J13288" t="s">
        <v>86</v>
      </c>
      <c r="K13288" t="s">
        <v>22</v>
      </c>
      <c r="L13288" t="s">
        <v>31</v>
      </c>
      <c r="M13288" t="s">
        <v>24</v>
      </c>
      <c r="N13288">
        <v>1997</v>
      </c>
      <c r="O13288" t="s">
        <v>116</v>
      </c>
      <c r="P13288">
        <v>5</v>
      </c>
      <c r="Q13288">
        <f t="shared" si="414"/>
        <v>15</v>
      </c>
      <c r="R13288" t="str">
        <f t="shared" si="415"/>
        <v>Budget</v>
      </c>
    </row>
    <row r="13289" spans="1:18" x14ac:dyDescent="0.35">
      <c r="A13289">
        <v>12833778</v>
      </c>
      <c r="B13289" t="s">
        <v>3399</v>
      </c>
      <c r="C13289">
        <v>44990</v>
      </c>
      <c r="D13289" t="s">
        <v>17</v>
      </c>
      <c r="E13289" t="s">
        <v>157</v>
      </c>
      <c r="F13289" t="s">
        <v>158</v>
      </c>
      <c r="G13289" t="s">
        <v>1509</v>
      </c>
      <c r="H13289">
        <v>2016</v>
      </c>
      <c r="I13289">
        <v>199758</v>
      </c>
      <c r="J13289" t="s">
        <v>21</v>
      </c>
      <c r="K13289" t="s">
        <v>22</v>
      </c>
      <c r="L13289" t="s">
        <v>31</v>
      </c>
      <c r="M13289" t="s">
        <v>24</v>
      </c>
      <c r="N13289">
        <v>2753</v>
      </c>
      <c r="O13289" t="s">
        <v>25</v>
      </c>
      <c r="P13289">
        <v>7</v>
      </c>
      <c r="Q13289">
        <f t="shared" si="414"/>
        <v>8</v>
      </c>
      <c r="R13289" t="str">
        <f t="shared" si="415"/>
        <v>Luxury</v>
      </c>
    </row>
    <row r="13290" spans="1:18" x14ac:dyDescent="0.35">
      <c r="A13290">
        <v>12833783</v>
      </c>
      <c r="B13290" t="s">
        <v>2859</v>
      </c>
      <c r="C13290">
        <v>12990</v>
      </c>
      <c r="D13290" t="s">
        <v>127</v>
      </c>
      <c r="E13290">
        <v>3</v>
      </c>
      <c r="F13290" t="s">
        <v>128</v>
      </c>
      <c r="G13290" t="s">
        <v>2860</v>
      </c>
      <c r="H13290">
        <v>2011</v>
      </c>
      <c r="I13290">
        <v>115725</v>
      </c>
      <c r="J13290" t="s">
        <v>63</v>
      </c>
      <c r="K13290" t="s">
        <v>81</v>
      </c>
      <c r="L13290" t="s">
        <v>23</v>
      </c>
      <c r="M13290" t="s">
        <v>24</v>
      </c>
      <c r="N13290">
        <v>1999</v>
      </c>
      <c r="O13290" t="s">
        <v>69</v>
      </c>
      <c r="P13290">
        <v>5</v>
      </c>
      <c r="Q13290">
        <f t="shared" si="414"/>
        <v>13</v>
      </c>
      <c r="R13290" t="str">
        <f t="shared" si="415"/>
        <v>Mid-range</v>
      </c>
    </row>
    <row r="13291" spans="1:18" x14ac:dyDescent="0.35">
      <c r="A13291">
        <v>12833789</v>
      </c>
      <c r="B13291" t="s">
        <v>12384</v>
      </c>
      <c r="C13291">
        <v>28950</v>
      </c>
      <c r="D13291" t="s">
        <v>27</v>
      </c>
      <c r="E13291" t="s">
        <v>720</v>
      </c>
      <c r="F13291" t="s">
        <v>2241</v>
      </c>
      <c r="G13291">
        <v>212</v>
      </c>
      <c r="H13291">
        <v>2010</v>
      </c>
      <c r="I13291">
        <v>103975</v>
      </c>
      <c r="J13291" t="s">
        <v>63</v>
      </c>
      <c r="K13291" t="s">
        <v>22</v>
      </c>
      <c r="L13291" t="s">
        <v>64</v>
      </c>
      <c r="M13291" t="s">
        <v>24</v>
      </c>
      <c r="N13291">
        <v>3498</v>
      </c>
      <c r="O13291" t="s">
        <v>116</v>
      </c>
      <c r="P13291">
        <v>5</v>
      </c>
      <c r="Q13291">
        <f t="shared" si="414"/>
        <v>14</v>
      </c>
      <c r="R13291" t="str">
        <f t="shared" si="415"/>
        <v>Mid-range</v>
      </c>
    </row>
    <row r="13292" spans="1:18" x14ac:dyDescent="0.35">
      <c r="A13292">
        <v>12833804</v>
      </c>
      <c r="B13292" t="s">
        <v>12385</v>
      </c>
      <c r="C13292">
        <v>34990</v>
      </c>
      <c r="D13292" t="s">
        <v>282</v>
      </c>
      <c r="E13292" t="s">
        <v>459</v>
      </c>
      <c r="F13292" t="s">
        <v>479</v>
      </c>
      <c r="G13292" t="s">
        <v>727</v>
      </c>
      <c r="H13292">
        <v>2018</v>
      </c>
      <c r="I13292">
        <v>32060</v>
      </c>
      <c r="J13292" t="s">
        <v>21</v>
      </c>
      <c r="K13292" t="s">
        <v>22</v>
      </c>
      <c r="L13292" t="s">
        <v>31</v>
      </c>
      <c r="M13292" t="s">
        <v>24</v>
      </c>
      <c r="N13292">
        <v>1956</v>
      </c>
      <c r="O13292" t="s">
        <v>69</v>
      </c>
      <c r="P13292">
        <v>5</v>
      </c>
      <c r="Q13292">
        <f t="shared" si="414"/>
        <v>6</v>
      </c>
      <c r="R13292" t="str">
        <f t="shared" si="415"/>
        <v>Mid-range</v>
      </c>
    </row>
    <row r="13293" spans="1:18" x14ac:dyDescent="0.35">
      <c r="A13293">
        <v>12833805</v>
      </c>
      <c r="B13293" t="s">
        <v>10766</v>
      </c>
      <c r="C13293">
        <v>110000</v>
      </c>
      <c r="D13293" t="s">
        <v>17</v>
      </c>
      <c r="E13293" t="s">
        <v>171</v>
      </c>
      <c r="F13293" t="s">
        <v>158</v>
      </c>
      <c r="G13293" t="s">
        <v>630</v>
      </c>
      <c r="H13293">
        <v>2018</v>
      </c>
      <c r="I13293">
        <v>95259</v>
      </c>
      <c r="J13293" t="s">
        <v>21</v>
      </c>
      <c r="K13293" t="s">
        <v>22</v>
      </c>
      <c r="L13293" t="s">
        <v>31</v>
      </c>
      <c r="M13293" t="s">
        <v>24</v>
      </c>
      <c r="N13293">
        <v>4461</v>
      </c>
      <c r="O13293" t="s">
        <v>47</v>
      </c>
      <c r="P13293">
        <v>7</v>
      </c>
      <c r="Q13293">
        <f t="shared" si="414"/>
        <v>6</v>
      </c>
      <c r="R13293" t="str">
        <f t="shared" si="415"/>
        <v>Luxury</v>
      </c>
    </row>
    <row r="13294" spans="1:18" x14ac:dyDescent="0.35">
      <c r="A13294">
        <v>12833806</v>
      </c>
      <c r="B13294" t="s">
        <v>12386</v>
      </c>
      <c r="C13294">
        <v>14890</v>
      </c>
      <c r="D13294" t="s">
        <v>1814</v>
      </c>
      <c r="E13294">
        <v>308</v>
      </c>
      <c r="F13294" t="s">
        <v>90</v>
      </c>
      <c r="G13294" t="s">
        <v>12387</v>
      </c>
      <c r="H13294">
        <v>2016</v>
      </c>
      <c r="I13294">
        <v>103990</v>
      </c>
      <c r="J13294" t="s">
        <v>86</v>
      </c>
      <c r="K13294" t="s">
        <v>22</v>
      </c>
      <c r="L13294" t="s">
        <v>64</v>
      </c>
      <c r="M13294" t="s">
        <v>24</v>
      </c>
      <c r="N13294">
        <v>1199</v>
      </c>
      <c r="O13294" t="s">
        <v>33</v>
      </c>
      <c r="P13294">
        <v>5</v>
      </c>
      <c r="Q13294">
        <f t="shared" si="414"/>
        <v>8</v>
      </c>
      <c r="R13294" t="str">
        <f t="shared" si="415"/>
        <v>Mid-range</v>
      </c>
    </row>
    <row r="13295" spans="1:18" x14ac:dyDescent="0.35">
      <c r="A13295">
        <v>12833833</v>
      </c>
      <c r="B13295" t="s">
        <v>12388</v>
      </c>
      <c r="C13295">
        <v>14990</v>
      </c>
      <c r="D13295" t="s">
        <v>88</v>
      </c>
      <c r="E13295" t="s">
        <v>89</v>
      </c>
      <c r="F13295" t="s">
        <v>423</v>
      </c>
      <c r="G13295" t="s">
        <v>3161</v>
      </c>
      <c r="H13295">
        <v>2012</v>
      </c>
      <c r="I13295">
        <v>136618</v>
      </c>
      <c r="J13295" t="s">
        <v>63</v>
      </c>
      <c r="K13295" t="s">
        <v>22</v>
      </c>
      <c r="L13295" t="s">
        <v>23</v>
      </c>
      <c r="M13295" t="s">
        <v>24</v>
      </c>
      <c r="N13295">
        <v>1796</v>
      </c>
      <c r="O13295" t="s">
        <v>69</v>
      </c>
      <c r="P13295">
        <v>5</v>
      </c>
      <c r="Q13295">
        <f t="shared" si="414"/>
        <v>12</v>
      </c>
      <c r="R13295" t="str">
        <f t="shared" si="415"/>
        <v>Mid-range</v>
      </c>
    </row>
    <row r="13296" spans="1:18" x14ac:dyDescent="0.35">
      <c r="A13296">
        <v>12833835</v>
      </c>
      <c r="B13296" t="s">
        <v>12389</v>
      </c>
      <c r="C13296">
        <v>21990</v>
      </c>
      <c r="D13296" t="s">
        <v>127</v>
      </c>
      <c r="E13296" t="s">
        <v>556</v>
      </c>
      <c r="F13296" t="s">
        <v>12390</v>
      </c>
      <c r="G13296" t="s">
        <v>1129</v>
      </c>
      <c r="H13296">
        <v>2010</v>
      </c>
      <c r="I13296">
        <v>170123</v>
      </c>
      <c r="J13296" t="s">
        <v>236</v>
      </c>
      <c r="K13296" t="s">
        <v>81</v>
      </c>
      <c r="L13296" t="s">
        <v>31</v>
      </c>
      <c r="M13296" t="s">
        <v>24</v>
      </c>
      <c r="N13296">
        <v>2953</v>
      </c>
      <c r="O13296" t="s">
        <v>116</v>
      </c>
      <c r="P13296">
        <v>5</v>
      </c>
      <c r="Q13296">
        <f t="shared" si="414"/>
        <v>14</v>
      </c>
      <c r="R13296" t="str">
        <f t="shared" si="415"/>
        <v>Mid-range</v>
      </c>
    </row>
    <row r="13297" spans="1:18" x14ac:dyDescent="0.35">
      <c r="A13297">
        <v>12833839</v>
      </c>
      <c r="B13297" t="s">
        <v>12391</v>
      </c>
      <c r="C13297">
        <v>13999</v>
      </c>
      <c r="D13297" t="s">
        <v>102</v>
      </c>
      <c r="E13297" t="s">
        <v>103</v>
      </c>
      <c r="F13297" t="s">
        <v>12392</v>
      </c>
      <c r="G13297" t="s">
        <v>12393</v>
      </c>
      <c r="H13297">
        <v>2010</v>
      </c>
      <c r="I13297">
        <v>258505</v>
      </c>
      <c r="J13297" t="s">
        <v>21</v>
      </c>
      <c r="K13297" t="s">
        <v>22</v>
      </c>
      <c r="L13297" t="s">
        <v>31</v>
      </c>
      <c r="M13297" t="s">
        <v>24</v>
      </c>
      <c r="N13297">
        <v>1896</v>
      </c>
      <c r="O13297" t="s">
        <v>135</v>
      </c>
      <c r="P13297">
        <v>7</v>
      </c>
      <c r="Q13297">
        <f t="shared" si="414"/>
        <v>14</v>
      </c>
      <c r="R13297" t="str">
        <f t="shared" si="415"/>
        <v>Mid-range</v>
      </c>
    </row>
    <row r="13298" spans="1:18" x14ac:dyDescent="0.35">
      <c r="A13298">
        <v>12833840</v>
      </c>
      <c r="B13298" t="s">
        <v>12394</v>
      </c>
      <c r="C13298">
        <v>17999</v>
      </c>
      <c r="D13298" t="s">
        <v>54</v>
      </c>
      <c r="E13298" t="s">
        <v>2845</v>
      </c>
      <c r="F13298" t="s">
        <v>12395</v>
      </c>
      <c r="G13298" t="s">
        <v>4845</v>
      </c>
      <c r="H13298">
        <v>2013</v>
      </c>
      <c r="I13298">
        <v>27895</v>
      </c>
      <c r="J13298" t="s">
        <v>21</v>
      </c>
      <c r="K13298" t="s">
        <v>81</v>
      </c>
      <c r="L13298" t="s">
        <v>64</v>
      </c>
      <c r="M13298" t="s">
        <v>24</v>
      </c>
      <c r="N13298">
        <v>998</v>
      </c>
      <c r="O13298" t="s">
        <v>74</v>
      </c>
      <c r="P13298">
        <v>5</v>
      </c>
      <c r="Q13298">
        <f t="shared" si="414"/>
        <v>11</v>
      </c>
      <c r="R13298" t="str">
        <f t="shared" si="415"/>
        <v>Mid-range</v>
      </c>
    </row>
    <row r="13299" spans="1:18" x14ac:dyDescent="0.35">
      <c r="A13299">
        <v>12833841</v>
      </c>
      <c r="B13299" t="s">
        <v>6377</v>
      </c>
      <c r="C13299">
        <v>27999</v>
      </c>
      <c r="D13299" t="s">
        <v>127</v>
      </c>
      <c r="E13299">
        <v>3</v>
      </c>
      <c r="F13299" t="s">
        <v>4382</v>
      </c>
      <c r="G13299" t="s">
        <v>1875</v>
      </c>
      <c r="H13299">
        <v>2017</v>
      </c>
      <c r="I13299">
        <v>63813</v>
      </c>
      <c r="J13299" t="s">
        <v>86</v>
      </c>
      <c r="K13299" t="s">
        <v>81</v>
      </c>
      <c r="L13299" t="s">
        <v>23</v>
      </c>
      <c r="M13299" t="s">
        <v>24</v>
      </c>
      <c r="N13299">
        <v>2488</v>
      </c>
      <c r="O13299" t="s">
        <v>47</v>
      </c>
      <c r="P13299">
        <v>5</v>
      </c>
      <c r="Q13299">
        <f t="shared" si="414"/>
        <v>7</v>
      </c>
      <c r="R13299" t="str">
        <f t="shared" si="415"/>
        <v>Mid-range</v>
      </c>
    </row>
    <row r="13300" spans="1:18" x14ac:dyDescent="0.35">
      <c r="A13300">
        <v>12833849</v>
      </c>
      <c r="B13300" t="s">
        <v>3643</v>
      </c>
      <c r="C13300">
        <v>23490</v>
      </c>
      <c r="D13300" t="s">
        <v>17</v>
      </c>
      <c r="E13300" t="s">
        <v>632</v>
      </c>
      <c r="F13300" t="s">
        <v>263</v>
      </c>
      <c r="G13300" t="s">
        <v>3644</v>
      </c>
      <c r="H13300">
        <v>2017</v>
      </c>
      <c r="I13300">
        <v>37031</v>
      </c>
      <c r="J13300" t="s">
        <v>86</v>
      </c>
      <c r="K13300" t="s">
        <v>22</v>
      </c>
      <c r="L13300" t="s">
        <v>23</v>
      </c>
      <c r="M13300" t="s">
        <v>24</v>
      </c>
      <c r="N13300">
        <v>1299</v>
      </c>
      <c r="O13300" t="s">
        <v>116</v>
      </c>
      <c r="P13300">
        <v>5</v>
      </c>
      <c r="Q13300">
        <f t="shared" si="414"/>
        <v>7</v>
      </c>
      <c r="R13300" t="str">
        <f t="shared" si="415"/>
        <v>Mid-range</v>
      </c>
    </row>
    <row r="13301" spans="1:18" x14ac:dyDescent="0.35">
      <c r="A13301">
        <v>12833850</v>
      </c>
      <c r="B13301" t="s">
        <v>2672</v>
      </c>
      <c r="C13301">
        <v>6990</v>
      </c>
      <c r="D13301" t="s">
        <v>42</v>
      </c>
      <c r="E13301" t="s">
        <v>71</v>
      </c>
      <c r="F13301" t="s">
        <v>2673</v>
      </c>
      <c r="G13301" t="s">
        <v>1376</v>
      </c>
      <c r="H13301">
        <v>2010</v>
      </c>
      <c r="I13301">
        <v>286662</v>
      </c>
      <c r="J13301" t="s">
        <v>63</v>
      </c>
      <c r="K13301" t="s">
        <v>22</v>
      </c>
      <c r="L13301" t="s">
        <v>23</v>
      </c>
      <c r="M13301" t="s">
        <v>24</v>
      </c>
      <c r="N13301">
        <v>2997</v>
      </c>
      <c r="O13301" t="s">
        <v>47</v>
      </c>
      <c r="P13301">
        <v>5</v>
      </c>
      <c r="Q13301">
        <f t="shared" si="414"/>
        <v>14</v>
      </c>
      <c r="R13301" t="str">
        <f t="shared" si="415"/>
        <v>Budget</v>
      </c>
    </row>
    <row r="13302" spans="1:18" x14ac:dyDescent="0.35">
      <c r="A13302">
        <v>12833854</v>
      </c>
      <c r="B13302" t="s">
        <v>12396</v>
      </c>
      <c r="C13302">
        <v>17500</v>
      </c>
      <c r="D13302" t="s">
        <v>54</v>
      </c>
      <c r="E13302" t="s">
        <v>118</v>
      </c>
      <c r="F13302" t="s">
        <v>10962</v>
      </c>
      <c r="G13302" t="s">
        <v>120</v>
      </c>
      <c r="H13302">
        <v>2010</v>
      </c>
      <c r="I13302">
        <v>189245</v>
      </c>
      <c r="J13302" t="s">
        <v>427</v>
      </c>
      <c r="K13302" t="s">
        <v>22</v>
      </c>
      <c r="L13302" t="s">
        <v>1173</v>
      </c>
      <c r="M13302" t="s">
        <v>24</v>
      </c>
      <c r="N13302">
        <v>3984</v>
      </c>
      <c r="O13302" t="s">
        <v>741</v>
      </c>
      <c r="P13302">
        <v>2</v>
      </c>
      <c r="Q13302">
        <f t="shared" si="414"/>
        <v>14</v>
      </c>
      <c r="R13302" t="str">
        <f t="shared" si="415"/>
        <v>Mid-range</v>
      </c>
    </row>
    <row r="13303" spans="1:18" x14ac:dyDescent="0.35">
      <c r="A13303">
        <v>12833859</v>
      </c>
      <c r="B13303" t="s">
        <v>9892</v>
      </c>
      <c r="C13303">
        <v>21990</v>
      </c>
      <c r="D13303" t="s">
        <v>188</v>
      </c>
      <c r="E13303" t="s">
        <v>189</v>
      </c>
      <c r="F13303" t="s">
        <v>190</v>
      </c>
      <c r="G13303" t="s">
        <v>5237</v>
      </c>
      <c r="H13303">
        <v>2016</v>
      </c>
      <c r="I13303">
        <v>130123</v>
      </c>
      <c r="J13303" t="s">
        <v>21</v>
      </c>
      <c r="K13303" t="s">
        <v>22</v>
      </c>
      <c r="L13303" t="s">
        <v>23</v>
      </c>
      <c r="M13303" t="s">
        <v>24</v>
      </c>
      <c r="N13303">
        <v>1999</v>
      </c>
      <c r="O13303" t="s">
        <v>47</v>
      </c>
      <c r="P13303">
        <v>5</v>
      </c>
      <c r="Q13303">
        <f t="shared" si="414"/>
        <v>8</v>
      </c>
      <c r="R13303" t="str">
        <f t="shared" si="415"/>
        <v>Mid-range</v>
      </c>
    </row>
    <row r="13304" spans="1:18" x14ac:dyDescent="0.35">
      <c r="A13304">
        <v>12833883</v>
      </c>
      <c r="B13304" t="s">
        <v>8554</v>
      </c>
      <c r="C13304">
        <v>21990</v>
      </c>
      <c r="D13304" t="s">
        <v>188</v>
      </c>
      <c r="E13304" t="s">
        <v>189</v>
      </c>
      <c r="F13304" t="s">
        <v>948</v>
      </c>
      <c r="G13304" t="s">
        <v>3867</v>
      </c>
      <c r="H13304">
        <v>2014</v>
      </c>
      <c r="I13304">
        <v>108347</v>
      </c>
      <c r="J13304" t="s">
        <v>21</v>
      </c>
      <c r="K13304" t="s">
        <v>22</v>
      </c>
      <c r="L13304" t="s">
        <v>23</v>
      </c>
      <c r="M13304" t="s">
        <v>24</v>
      </c>
      <c r="N13304">
        <v>1998</v>
      </c>
      <c r="O13304" t="s">
        <v>116</v>
      </c>
      <c r="P13304">
        <v>5</v>
      </c>
      <c r="Q13304">
        <f t="shared" si="414"/>
        <v>10</v>
      </c>
      <c r="R13304" t="str">
        <f t="shared" si="415"/>
        <v>Mid-range</v>
      </c>
    </row>
    <row r="13305" spans="1:18" x14ac:dyDescent="0.35">
      <c r="A13305">
        <v>12833884</v>
      </c>
      <c r="B13305" t="s">
        <v>12397</v>
      </c>
      <c r="C13305">
        <v>39995</v>
      </c>
      <c r="D13305" t="s">
        <v>131</v>
      </c>
      <c r="E13305" t="s">
        <v>1228</v>
      </c>
      <c r="F13305" t="s">
        <v>239</v>
      </c>
      <c r="G13305" t="s">
        <v>1091</v>
      </c>
      <c r="H13305">
        <v>2015</v>
      </c>
      <c r="I13305">
        <v>122165</v>
      </c>
      <c r="J13305" t="s">
        <v>21</v>
      </c>
      <c r="K13305" t="s">
        <v>22</v>
      </c>
      <c r="L13305" t="s">
        <v>31</v>
      </c>
      <c r="M13305" t="s">
        <v>24</v>
      </c>
      <c r="N13305">
        <v>2967</v>
      </c>
      <c r="O13305" t="s">
        <v>47</v>
      </c>
      <c r="P13305">
        <v>7</v>
      </c>
      <c r="Q13305">
        <f t="shared" si="414"/>
        <v>9</v>
      </c>
      <c r="R13305" t="str">
        <f t="shared" si="415"/>
        <v>Mid-range</v>
      </c>
    </row>
    <row r="13306" spans="1:18" x14ac:dyDescent="0.35">
      <c r="A13306">
        <v>12833889</v>
      </c>
      <c r="B13306" t="s">
        <v>8463</v>
      </c>
      <c r="C13306">
        <v>17995</v>
      </c>
      <c r="D13306" t="s">
        <v>42</v>
      </c>
      <c r="E13306" t="s">
        <v>730</v>
      </c>
      <c r="F13306" t="s">
        <v>622</v>
      </c>
      <c r="G13306" t="s">
        <v>1839</v>
      </c>
      <c r="H13306">
        <v>2015</v>
      </c>
      <c r="I13306">
        <v>92340</v>
      </c>
      <c r="J13306" t="s">
        <v>21</v>
      </c>
      <c r="K13306" t="s">
        <v>22</v>
      </c>
      <c r="L13306" t="s">
        <v>23</v>
      </c>
      <c r="M13306" t="s">
        <v>24</v>
      </c>
      <c r="N13306">
        <v>1796</v>
      </c>
      <c r="O13306" t="s">
        <v>135</v>
      </c>
      <c r="P13306">
        <v>5</v>
      </c>
      <c r="Q13306">
        <f t="shared" si="414"/>
        <v>9</v>
      </c>
      <c r="R13306" t="str">
        <f t="shared" si="415"/>
        <v>Mid-range</v>
      </c>
    </row>
    <row r="13307" spans="1:18" x14ac:dyDescent="0.35">
      <c r="A13307">
        <v>12833904</v>
      </c>
      <c r="B13307" t="s">
        <v>12398</v>
      </c>
      <c r="C13307">
        <v>7990</v>
      </c>
      <c r="D13307" t="s">
        <v>54</v>
      </c>
      <c r="E13307" t="s">
        <v>118</v>
      </c>
      <c r="F13307" t="s">
        <v>3589</v>
      </c>
      <c r="G13307" t="s">
        <v>3340</v>
      </c>
      <c r="H13307">
        <v>2000</v>
      </c>
      <c r="I13307">
        <v>228123</v>
      </c>
      <c r="J13307" t="s">
        <v>427</v>
      </c>
      <c r="K13307" t="s">
        <v>22</v>
      </c>
      <c r="L13307" t="s">
        <v>23</v>
      </c>
      <c r="M13307" t="s">
        <v>24</v>
      </c>
      <c r="N13307">
        <v>3984</v>
      </c>
      <c r="O13307" t="s">
        <v>705</v>
      </c>
      <c r="P13307">
        <v>2</v>
      </c>
      <c r="Q13307">
        <f t="shared" si="414"/>
        <v>24</v>
      </c>
      <c r="R13307" t="str">
        <f t="shared" si="415"/>
        <v>Budget</v>
      </c>
    </row>
    <row r="13308" spans="1:18" x14ac:dyDescent="0.35">
      <c r="A13308">
        <v>12833905</v>
      </c>
      <c r="B13308" t="s">
        <v>1380</v>
      </c>
      <c r="C13308">
        <v>11999</v>
      </c>
      <c r="D13308" t="s">
        <v>17</v>
      </c>
      <c r="E13308" t="s">
        <v>632</v>
      </c>
      <c r="F13308" t="s">
        <v>263</v>
      </c>
      <c r="G13308" t="s">
        <v>1381</v>
      </c>
      <c r="H13308">
        <v>2016</v>
      </c>
      <c r="I13308">
        <v>223827</v>
      </c>
      <c r="J13308" t="s">
        <v>86</v>
      </c>
      <c r="K13308" t="s">
        <v>22</v>
      </c>
      <c r="L13308" t="s">
        <v>23</v>
      </c>
      <c r="M13308" t="s">
        <v>24</v>
      </c>
      <c r="N13308">
        <v>1299</v>
      </c>
      <c r="O13308" t="s">
        <v>47</v>
      </c>
      <c r="P13308">
        <v>5</v>
      </c>
      <c r="Q13308">
        <f t="shared" si="414"/>
        <v>8</v>
      </c>
      <c r="R13308" t="str">
        <f t="shared" si="415"/>
        <v>Mid-range</v>
      </c>
    </row>
    <row r="13309" spans="1:18" x14ac:dyDescent="0.35">
      <c r="A13309">
        <v>12833913</v>
      </c>
      <c r="B13309" t="s">
        <v>8508</v>
      </c>
      <c r="C13309">
        <v>57990</v>
      </c>
      <c r="D13309" t="s">
        <v>54</v>
      </c>
      <c r="E13309" t="s">
        <v>318</v>
      </c>
      <c r="F13309" t="s">
        <v>7806</v>
      </c>
      <c r="G13309" t="s">
        <v>7807</v>
      </c>
      <c r="H13309">
        <v>2020</v>
      </c>
      <c r="I13309">
        <v>51530</v>
      </c>
      <c r="J13309" t="s">
        <v>106</v>
      </c>
      <c r="K13309" t="s">
        <v>22</v>
      </c>
      <c r="L13309" t="s">
        <v>31</v>
      </c>
      <c r="M13309" t="s">
        <v>24</v>
      </c>
      <c r="N13309">
        <v>1995</v>
      </c>
      <c r="O13309" t="s">
        <v>25</v>
      </c>
      <c r="P13309">
        <v>3</v>
      </c>
      <c r="Q13309">
        <f t="shared" si="414"/>
        <v>4</v>
      </c>
      <c r="R13309" t="str">
        <f t="shared" si="415"/>
        <v>Luxury</v>
      </c>
    </row>
    <row r="13310" spans="1:18" x14ac:dyDescent="0.35">
      <c r="A13310">
        <v>12833915</v>
      </c>
      <c r="B13310" t="s">
        <v>12399</v>
      </c>
      <c r="C13310">
        <v>6000</v>
      </c>
      <c r="D13310" t="s">
        <v>42</v>
      </c>
      <c r="E13310" t="s">
        <v>1193</v>
      </c>
      <c r="F13310" t="s">
        <v>6481</v>
      </c>
      <c r="G13310" t="s">
        <v>2129</v>
      </c>
      <c r="H13310">
        <v>2010</v>
      </c>
      <c r="I13310">
        <v>226983</v>
      </c>
      <c r="J13310" t="s">
        <v>21</v>
      </c>
      <c r="K13310" t="s">
        <v>22</v>
      </c>
      <c r="L13310" t="s">
        <v>31</v>
      </c>
      <c r="M13310" t="s">
        <v>24</v>
      </c>
      <c r="N13310">
        <v>1991</v>
      </c>
      <c r="O13310" t="s">
        <v>69</v>
      </c>
      <c r="P13310">
        <v>7</v>
      </c>
      <c r="Q13310">
        <f t="shared" si="414"/>
        <v>14</v>
      </c>
      <c r="R13310" t="str">
        <f t="shared" si="415"/>
        <v>Budget</v>
      </c>
    </row>
    <row r="13311" spans="1:18" x14ac:dyDescent="0.35">
      <c r="A13311">
        <v>12833922</v>
      </c>
      <c r="B13311" t="s">
        <v>4414</v>
      </c>
      <c r="C13311">
        <v>28886</v>
      </c>
      <c r="D13311" t="s">
        <v>188</v>
      </c>
      <c r="E13311" t="s">
        <v>995</v>
      </c>
      <c r="F13311" t="s">
        <v>4415</v>
      </c>
      <c r="G13311" t="s">
        <v>1342</v>
      </c>
      <c r="H13311">
        <v>2019</v>
      </c>
      <c r="I13311">
        <v>80297</v>
      </c>
      <c r="J13311" t="s">
        <v>86</v>
      </c>
      <c r="K13311" t="s">
        <v>22</v>
      </c>
      <c r="L13311" t="s">
        <v>23</v>
      </c>
      <c r="M13311" t="s">
        <v>24</v>
      </c>
      <c r="N13311">
        <v>1591</v>
      </c>
      <c r="O13311" t="s">
        <v>47</v>
      </c>
      <c r="P13311">
        <v>5</v>
      </c>
      <c r="Q13311">
        <f t="shared" si="414"/>
        <v>5</v>
      </c>
      <c r="R13311" t="str">
        <f t="shared" si="415"/>
        <v>Mid-range</v>
      </c>
    </row>
    <row r="13312" spans="1:18" x14ac:dyDescent="0.35">
      <c r="A13312">
        <v>12833923</v>
      </c>
      <c r="B13312" t="s">
        <v>6310</v>
      </c>
      <c r="C13312">
        <v>32886</v>
      </c>
      <c r="D13312" t="s">
        <v>102</v>
      </c>
      <c r="E13312" t="s">
        <v>473</v>
      </c>
      <c r="F13312" t="s">
        <v>2207</v>
      </c>
      <c r="G13312" t="s">
        <v>475</v>
      </c>
      <c r="H13312">
        <v>2017</v>
      </c>
      <c r="I13312">
        <v>130695</v>
      </c>
      <c r="J13312" t="s">
        <v>338</v>
      </c>
      <c r="K13312" t="s">
        <v>22</v>
      </c>
      <c r="L13312" t="s">
        <v>31</v>
      </c>
      <c r="M13312" t="s">
        <v>24</v>
      </c>
      <c r="N13312">
        <v>1968</v>
      </c>
      <c r="O13312" t="s">
        <v>47</v>
      </c>
      <c r="P13312">
        <v>5</v>
      </c>
      <c r="Q13312">
        <f t="shared" si="414"/>
        <v>7</v>
      </c>
      <c r="R13312" t="str">
        <f t="shared" si="415"/>
        <v>Mid-range</v>
      </c>
    </row>
    <row r="13313" spans="1:18" x14ac:dyDescent="0.35">
      <c r="A13313">
        <v>12833924</v>
      </c>
      <c r="B13313" t="s">
        <v>8956</v>
      </c>
      <c r="C13313">
        <v>49995</v>
      </c>
      <c r="D13313" t="s">
        <v>131</v>
      </c>
      <c r="E13313" t="s">
        <v>132</v>
      </c>
      <c r="F13313" t="s">
        <v>3900</v>
      </c>
      <c r="G13313" t="s">
        <v>1325</v>
      </c>
      <c r="H13313">
        <v>2019</v>
      </c>
      <c r="I13313">
        <v>44187</v>
      </c>
      <c r="J13313" t="s">
        <v>21</v>
      </c>
      <c r="K13313" t="s">
        <v>22</v>
      </c>
      <c r="L13313" t="s">
        <v>64</v>
      </c>
      <c r="M13313" t="s">
        <v>24</v>
      </c>
      <c r="N13313">
        <v>1395</v>
      </c>
      <c r="O13313" t="s">
        <v>116</v>
      </c>
      <c r="P13313">
        <v>5</v>
      </c>
      <c r="Q13313">
        <f t="shared" si="414"/>
        <v>5</v>
      </c>
      <c r="R13313" t="str">
        <f t="shared" si="415"/>
        <v>Luxury</v>
      </c>
    </row>
    <row r="13314" spans="1:18" x14ac:dyDescent="0.35">
      <c r="A13314">
        <v>12833925</v>
      </c>
      <c r="B13314" t="s">
        <v>5857</v>
      </c>
      <c r="C13314">
        <v>62995</v>
      </c>
      <c r="D13314" t="s">
        <v>131</v>
      </c>
      <c r="E13314" t="s">
        <v>238</v>
      </c>
      <c r="F13314" t="s">
        <v>5858</v>
      </c>
      <c r="G13314" t="s">
        <v>5859</v>
      </c>
      <c r="H13314">
        <v>2019</v>
      </c>
      <c r="I13314">
        <v>57540</v>
      </c>
      <c r="J13314" t="s">
        <v>21</v>
      </c>
      <c r="K13314" t="s">
        <v>22</v>
      </c>
      <c r="L13314" t="s">
        <v>31</v>
      </c>
      <c r="M13314" t="s">
        <v>24</v>
      </c>
      <c r="N13314">
        <v>1968</v>
      </c>
      <c r="O13314" t="s">
        <v>25</v>
      </c>
      <c r="P13314">
        <v>5</v>
      </c>
      <c r="Q13314">
        <f t="shared" si="414"/>
        <v>5</v>
      </c>
      <c r="R13314" t="str">
        <f t="shared" si="415"/>
        <v>Luxury</v>
      </c>
    </row>
    <row r="13315" spans="1:18" x14ac:dyDescent="0.35">
      <c r="A13315">
        <v>12833933</v>
      </c>
      <c r="B13315" t="s">
        <v>12400</v>
      </c>
      <c r="C13315">
        <v>48800</v>
      </c>
      <c r="D13315" t="s">
        <v>59</v>
      </c>
      <c r="E13315" t="s">
        <v>398</v>
      </c>
      <c r="F13315" t="s">
        <v>12401</v>
      </c>
      <c r="G13315" t="s">
        <v>2635</v>
      </c>
      <c r="H13315">
        <v>2018</v>
      </c>
      <c r="I13315">
        <v>45992</v>
      </c>
      <c r="J13315" t="s">
        <v>21</v>
      </c>
      <c r="K13315" t="s">
        <v>22</v>
      </c>
      <c r="L13315" t="s">
        <v>31</v>
      </c>
      <c r="M13315" t="s">
        <v>24</v>
      </c>
      <c r="N13315">
        <v>1995</v>
      </c>
      <c r="O13315" t="s">
        <v>25</v>
      </c>
      <c r="P13315">
        <v>5</v>
      </c>
      <c r="Q13315">
        <f t="shared" ref="Q13315:Q13378" si="416">2024-H13315</f>
        <v>6</v>
      </c>
      <c r="R13315" t="str">
        <f t="shared" ref="R13315:R13378" si="417">IF(C13315&lt;=10000,"Budget",IF(C13315&lt;=40000,"Mid-range","Luxury"))</f>
        <v>Luxury</v>
      </c>
    </row>
    <row r="13316" spans="1:18" x14ac:dyDescent="0.35">
      <c r="A13316">
        <v>12833934</v>
      </c>
      <c r="B13316" t="s">
        <v>12397</v>
      </c>
      <c r="C13316">
        <v>41800</v>
      </c>
      <c r="D13316" t="s">
        <v>131</v>
      </c>
      <c r="E13316" t="s">
        <v>1228</v>
      </c>
      <c r="F13316" t="s">
        <v>239</v>
      </c>
      <c r="G13316" t="s">
        <v>1091</v>
      </c>
      <c r="H13316">
        <v>2015</v>
      </c>
      <c r="I13316">
        <v>86674</v>
      </c>
      <c r="J13316" t="s">
        <v>21</v>
      </c>
      <c r="K13316" t="s">
        <v>22</v>
      </c>
      <c r="L13316" t="s">
        <v>31</v>
      </c>
      <c r="M13316" t="s">
        <v>24</v>
      </c>
      <c r="N13316">
        <v>2967</v>
      </c>
      <c r="O13316" t="s">
        <v>116</v>
      </c>
      <c r="P13316">
        <v>7</v>
      </c>
      <c r="Q13316">
        <f t="shared" si="416"/>
        <v>9</v>
      </c>
      <c r="R13316" t="str">
        <f t="shared" si="417"/>
        <v>Luxury</v>
      </c>
    </row>
    <row r="13317" spans="1:18" x14ac:dyDescent="0.35">
      <c r="A13317">
        <v>12833935</v>
      </c>
      <c r="B13317" t="s">
        <v>3061</v>
      </c>
      <c r="C13317">
        <v>41990</v>
      </c>
      <c r="D13317" t="s">
        <v>17</v>
      </c>
      <c r="E13317" t="s">
        <v>642</v>
      </c>
      <c r="F13317" t="s">
        <v>2470</v>
      </c>
      <c r="G13317" t="s">
        <v>1808</v>
      </c>
      <c r="H13317">
        <v>2019</v>
      </c>
      <c r="I13317">
        <v>11550</v>
      </c>
      <c r="J13317" t="s">
        <v>63</v>
      </c>
      <c r="K13317" t="s">
        <v>22</v>
      </c>
      <c r="L13317" t="s">
        <v>381</v>
      </c>
      <c r="M13317" t="s">
        <v>24</v>
      </c>
      <c r="N13317">
        <v>2494</v>
      </c>
      <c r="O13317" t="s">
        <v>116</v>
      </c>
      <c r="P13317">
        <v>5</v>
      </c>
      <c r="Q13317">
        <f t="shared" si="416"/>
        <v>5</v>
      </c>
      <c r="R13317" t="str">
        <f t="shared" si="417"/>
        <v>Luxury</v>
      </c>
    </row>
    <row r="13318" spans="1:18" x14ac:dyDescent="0.35">
      <c r="A13318">
        <v>12833936</v>
      </c>
      <c r="B13318" t="s">
        <v>10532</v>
      </c>
      <c r="C13318">
        <v>16990</v>
      </c>
      <c r="D13318" t="s">
        <v>49</v>
      </c>
      <c r="E13318" t="s">
        <v>716</v>
      </c>
      <c r="F13318" t="s">
        <v>717</v>
      </c>
      <c r="G13318" t="s">
        <v>1845</v>
      </c>
      <c r="H13318">
        <v>2012</v>
      </c>
      <c r="I13318">
        <v>91549</v>
      </c>
      <c r="J13318" t="s">
        <v>21</v>
      </c>
      <c r="K13318" t="s">
        <v>22</v>
      </c>
      <c r="L13318" t="s">
        <v>23</v>
      </c>
      <c r="M13318" t="s">
        <v>24</v>
      </c>
      <c r="N13318">
        <v>1997</v>
      </c>
      <c r="O13318" t="s">
        <v>33</v>
      </c>
      <c r="P13318">
        <v>5</v>
      </c>
      <c r="Q13318">
        <f t="shared" si="416"/>
        <v>12</v>
      </c>
      <c r="R13318" t="str">
        <f t="shared" si="417"/>
        <v>Mid-range</v>
      </c>
    </row>
    <row r="13319" spans="1:18" x14ac:dyDescent="0.35">
      <c r="A13319">
        <v>12833938</v>
      </c>
      <c r="B13319" t="s">
        <v>2421</v>
      </c>
      <c r="C13319">
        <v>12999</v>
      </c>
      <c r="D13319" t="s">
        <v>165</v>
      </c>
      <c r="E13319" t="s">
        <v>166</v>
      </c>
      <c r="F13319" t="s">
        <v>1513</v>
      </c>
      <c r="G13319" t="s">
        <v>2422</v>
      </c>
      <c r="H13319">
        <v>2007</v>
      </c>
      <c r="I13319">
        <v>323900</v>
      </c>
      <c r="J13319" t="s">
        <v>169</v>
      </c>
      <c r="K13319" t="s">
        <v>81</v>
      </c>
      <c r="L13319" t="s">
        <v>31</v>
      </c>
      <c r="M13319" t="s">
        <v>24</v>
      </c>
      <c r="N13319">
        <v>3200</v>
      </c>
      <c r="O13319" t="s">
        <v>25</v>
      </c>
      <c r="P13319">
        <v>5</v>
      </c>
      <c r="Q13319">
        <f t="shared" si="416"/>
        <v>17</v>
      </c>
      <c r="R13319" t="str">
        <f t="shared" si="417"/>
        <v>Mid-range</v>
      </c>
    </row>
    <row r="13320" spans="1:18" x14ac:dyDescent="0.35">
      <c r="A13320">
        <v>12833940</v>
      </c>
      <c r="B13320" t="s">
        <v>6501</v>
      </c>
      <c r="C13320">
        <v>12999</v>
      </c>
      <c r="D13320" t="s">
        <v>533</v>
      </c>
      <c r="E13320" t="s">
        <v>577</v>
      </c>
      <c r="F13320" t="s">
        <v>639</v>
      </c>
      <c r="G13320" t="s">
        <v>673</v>
      </c>
      <c r="H13320">
        <v>2012</v>
      </c>
      <c r="I13320">
        <v>117344</v>
      </c>
      <c r="J13320" t="s">
        <v>86</v>
      </c>
      <c r="K13320" t="s">
        <v>22</v>
      </c>
      <c r="L13320" t="s">
        <v>23</v>
      </c>
      <c r="M13320" t="s">
        <v>24</v>
      </c>
      <c r="N13320">
        <v>1372</v>
      </c>
      <c r="O13320" t="s">
        <v>25</v>
      </c>
      <c r="P13320">
        <v>5</v>
      </c>
      <c r="Q13320">
        <f t="shared" si="416"/>
        <v>12</v>
      </c>
      <c r="R13320" t="str">
        <f t="shared" si="417"/>
        <v>Mid-range</v>
      </c>
    </row>
    <row r="13321" spans="1:18" x14ac:dyDescent="0.35">
      <c r="A13321">
        <v>12833951</v>
      </c>
      <c r="B13321" t="s">
        <v>12402</v>
      </c>
      <c r="C13321">
        <v>10999</v>
      </c>
      <c r="D13321" t="s">
        <v>165</v>
      </c>
      <c r="E13321" t="s">
        <v>455</v>
      </c>
      <c r="F13321" t="s">
        <v>7315</v>
      </c>
      <c r="G13321" t="s">
        <v>457</v>
      </c>
      <c r="H13321">
        <v>2012</v>
      </c>
      <c r="I13321">
        <v>213584</v>
      </c>
      <c r="J13321" t="s">
        <v>63</v>
      </c>
      <c r="K13321" t="s">
        <v>81</v>
      </c>
      <c r="L13321" t="s">
        <v>23</v>
      </c>
      <c r="M13321" t="s">
        <v>24</v>
      </c>
      <c r="N13321">
        <v>1998</v>
      </c>
      <c r="O13321" t="s">
        <v>732</v>
      </c>
      <c r="P13321">
        <v>5</v>
      </c>
      <c r="Q13321">
        <f t="shared" si="416"/>
        <v>12</v>
      </c>
      <c r="R13321" t="str">
        <f t="shared" si="417"/>
        <v>Mid-range</v>
      </c>
    </row>
    <row r="13322" spans="1:18" x14ac:dyDescent="0.35">
      <c r="A13322">
        <v>12833953</v>
      </c>
      <c r="B13322" t="s">
        <v>10433</v>
      </c>
      <c r="C13322">
        <v>35888</v>
      </c>
      <c r="D13322" t="s">
        <v>165</v>
      </c>
      <c r="E13322" t="s">
        <v>166</v>
      </c>
      <c r="F13322" t="s">
        <v>502</v>
      </c>
      <c r="G13322" t="s">
        <v>616</v>
      </c>
      <c r="H13322">
        <v>2017</v>
      </c>
      <c r="I13322">
        <v>151875</v>
      </c>
      <c r="J13322" t="s">
        <v>338</v>
      </c>
      <c r="K13322" t="s">
        <v>22</v>
      </c>
      <c r="L13322" t="s">
        <v>31</v>
      </c>
      <c r="M13322" t="s">
        <v>24</v>
      </c>
      <c r="N13322">
        <v>2440</v>
      </c>
      <c r="O13322" t="s">
        <v>25</v>
      </c>
      <c r="P13322">
        <v>5</v>
      </c>
      <c r="Q13322">
        <f t="shared" si="416"/>
        <v>7</v>
      </c>
      <c r="R13322" t="str">
        <f t="shared" si="417"/>
        <v>Mid-range</v>
      </c>
    </row>
    <row r="13323" spans="1:18" x14ac:dyDescent="0.35">
      <c r="A13323">
        <v>12833954</v>
      </c>
      <c r="B13323" t="s">
        <v>12403</v>
      </c>
      <c r="C13323">
        <v>39990</v>
      </c>
      <c r="D13323" t="s">
        <v>143</v>
      </c>
      <c r="E13323" t="s">
        <v>1109</v>
      </c>
      <c r="F13323" t="s">
        <v>2814</v>
      </c>
      <c r="G13323" t="s">
        <v>531</v>
      </c>
      <c r="H13323">
        <v>2018</v>
      </c>
      <c r="I13323">
        <v>57766</v>
      </c>
      <c r="J13323" t="s">
        <v>21</v>
      </c>
      <c r="K13323" t="s">
        <v>22</v>
      </c>
      <c r="L13323" t="s">
        <v>31</v>
      </c>
      <c r="M13323" t="s">
        <v>24</v>
      </c>
      <c r="N13323">
        <v>1998</v>
      </c>
      <c r="O13323" t="s">
        <v>116</v>
      </c>
      <c r="P13323">
        <v>5</v>
      </c>
      <c r="Q13323">
        <f t="shared" si="416"/>
        <v>6</v>
      </c>
      <c r="R13323" t="str">
        <f t="shared" si="417"/>
        <v>Mid-range</v>
      </c>
    </row>
    <row r="13324" spans="1:18" x14ac:dyDescent="0.35">
      <c r="A13324">
        <v>12833955</v>
      </c>
      <c r="B13324" t="s">
        <v>9266</v>
      </c>
      <c r="C13324">
        <v>34888</v>
      </c>
      <c r="D13324" t="s">
        <v>42</v>
      </c>
      <c r="E13324" t="s">
        <v>292</v>
      </c>
      <c r="F13324" t="s">
        <v>293</v>
      </c>
      <c r="G13324" t="s">
        <v>181</v>
      </c>
      <c r="H13324">
        <v>2017</v>
      </c>
      <c r="I13324">
        <v>182336</v>
      </c>
      <c r="J13324" t="s">
        <v>21</v>
      </c>
      <c r="K13324" t="s">
        <v>22</v>
      </c>
      <c r="L13324" t="s">
        <v>31</v>
      </c>
      <c r="M13324" t="s">
        <v>24</v>
      </c>
      <c r="N13324">
        <v>2776</v>
      </c>
      <c r="O13324" t="s">
        <v>25</v>
      </c>
      <c r="P13324">
        <v>7</v>
      </c>
      <c r="Q13324">
        <f t="shared" si="416"/>
        <v>7</v>
      </c>
      <c r="R13324" t="str">
        <f t="shared" si="417"/>
        <v>Mid-range</v>
      </c>
    </row>
    <row r="13325" spans="1:18" x14ac:dyDescent="0.35">
      <c r="A13325">
        <v>12833956</v>
      </c>
      <c r="B13325" t="s">
        <v>3219</v>
      </c>
      <c r="C13325">
        <v>29910</v>
      </c>
      <c r="D13325" t="s">
        <v>165</v>
      </c>
      <c r="E13325" t="s">
        <v>166</v>
      </c>
      <c r="F13325" t="s">
        <v>502</v>
      </c>
      <c r="G13325" t="s">
        <v>3220</v>
      </c>
      <c r="H13325">
        <v>2016</v>
      </c>
      <c r="I13325">
        <v>159323</v>
      </c>
      <c r="J13325" t="s">
        <v>338</v>
      </c>
      <c r="K13325" t="s">
        <v>81</v>
      </c>
      <c r="L13325" t="s">
        <v>31</v>
      </c>
      <c r="M13325" t="s">
        <v>24</v>
      </c>
      <c r="N13325">
        <v>2440</v>
      </c>
      <c r="O13325" t="s">
        <v>47</v>
      </c>
      <c r="P13325">
        <v>5</v>
      </c>
      <c r="Q13325">
        <f t="shared" si="416"/>
        <v>8</v>
      </c>
      <c r="R13325" t="str">
        <f t="shared" si="417"/>
        <v>Mid-range</v>
      </c>
    </row>
    <row r="13326" spans="1:18" x14ac:dyDescent="0.35">
      <c r="A13326">
        <v>12833962</v>
      </c>
      <c r="B13326" t="s">
        <v>8509</v>
      </c>
      <c r="C13326">
        <v>49990</v>
      </c>
      <c r="D13326" t="s">
        <v>17</v>
      </c>
      <c r="E13326" t="s">
        <v>153</v>
      </c>
      <c r="F13326" t="s">
        <v>1886</v>
      </c>
      <c r="G13326" t="s">
        <v>1884</v>
      </c>
      <c r="H13326">
        <v>2022</v>
      </c>
      <c r="I13326">
        <v>59</v>
      </c>
      <c r="J13326" t="s">
        <v>21</v>
      </c>
      <c r="K13326" t="s">
        <v>22</v>
      </c>
      <c r="L13326" t="s">
        <v>23</v>
      </c>
      <c r="M13326" t="s">
        <v>24</v>
      </c>
      <c r="N13326">
        <v>1987</v>
      </c>
      <c r="O13326" t="s">
        <v>47</v>
      </c>
      <c r="P13326">
        <v>5</v>
      </c>
      <c r="Q13326">
        <f t="shared" si="416"/>
        <v>2</v>
      </c>
      <c r="R13326" t="str">
        <f t="shared" si="417"/>
        <v>Luxury</v>
      </c>
    </row>
    <row r="13327" spans="1:18" x14ac:dyDescent="0.35">
      <c r="A13327">
        <v>12833965</v>
      </c>
      <c r="B13327" t="s">
        <v>12377</v>
      </c>
      <c r="C13327">
        <v>45888</v>
      </c>
      <c r="D13327" t="s">
        <v>188</v>
      </c>
      <c r="E13327" t="s">
        <v>594</v>
      </c>
      <c r="F13327" t="s">
        <v>1830</v>
      </c>
      <c r="G13327" t="s">
        <v>2702</v>
      </c>
      <c r="H13327">
        <v>2018</v>
      </c>
      <c r="I13327">
        <v>71921</v>
      </c>
      <c r="J13327" t="s">
        <v>21</v>
      </c>
      <c r="K13327" t="s">
        <v>22</v>
      </c>
      <c r="L13327" t="s">
        <v>31</v>
      </c>
      <c r="M13327" t="s">
        <v>24</v>
      </c>
      <c r="N13327">
        <v>2199</v>
      </c>
      <c r="O13327" t="s">
        <v>47</v>
      </c>
      <c r="P13327">
        <v>7</v>
      </c>
      <c r="Q13327">
        <f t="shared" si="416"/>
        <v>6</v>
      </c>
      <c r="R13327" t="str">
        <f t="shared" si="417"/>
        <v>Luxury</v>
      </c>
    </row>
    <row r="13328" spans="1:18" x14ac:dyDescent="0.35">
      <c r="A13328">
        <v>12833966</v>
      </c>
      <c r="B13328" t="s">
        <v>3393</v>
      </c>
      <c r="C13328">
        <v>45999</v>
      </c>
      <c r="D13328" t="s">
        <v>17</v>
      </c>
      <c r="E13328" t="s">
        <v>258</v>
      </c>
      <c r="F13328" t="s">
        <v>484</v>
      </c>
      <c r="G13328" t="s">
        <v>873</v>
      </c>
      <c r="H13328">
        <v>2018</v>
      </c>
      <c r="I13328">
        <v>113533</v>
      </c>
      <c r="J13328" t="s">
        <v>201</v>
      </c>
      <c r="K13328" t="s">
        <v>81</v>
      </c>
      <c r="L13328" t="s">
        <v>31</v>
      </c>
      <c r="M13328" t="s">
        <v>24</v>
      </c>
      <c r="N13328">
        <v>2753</v>
      </c>
      <c r="O13328" t="s">
        <v>47</v>
      </c>
      <c r="P13328">
        <v>5</v>
      </c>
      <c r="Q13328">
        <f t="shared" si="416"/>
        <v>6</v>
      </c>
      <c r="R13328" t="str">
        <f t="shared" si="417"/>
        <v>Luxury</v>
      </c>
    </row>
    <row r="13329" spans="1:18" x14ac:dyDescent="0.35">
      <c r="A13329">
        <v>12833967</v>
      </c>
      <c r="B13329" t="s">
        <v>1162</v>
      </c>
      <c r="C13329">
        <v>30990</v>
      </c>
      <c r="D13329" t="s">
        <v>17</v>
      </c>
      <c r="E13329" t="s">
        <v>153</v>
      </c>
      <c r="F13329" t="s">
        <v>154</v>
      </c>
      <c r="G13329" t="s">
        <v>1163</v>
      </c>
      <c r="H13329">
        <v>2018</v>
      </c>
      <c r="I13329">
        <v>53970</v>
      </c>
      <c r="J13329" t="s">
        <v>21</v>
      </c>
      <c r="K13329" t="s">
        <v>22</v>
      </c>
      <c r="L13329" t="s">
        <v>23</v>
      </c>
      <c r="M13329" t="s">
        <v>24</v>
      </c>
      <c r="N13329">
        <v>1987</v>
      </c>
      <c r="O13329" t="s">
        <v>135</v>
      </c>
      <c r="P13329">
        <v>5</v>
      </c>
      <c r="Q13329">
        <f t="shared" si="416"/>
        <v>6</v>
      </c>
      <c r="R13329" t="str">
        <f t="shared" si="417"/>
        <v>Mid-range</v>
      </c>
    </row>
    <row r="13330" spans="1:18" x14ac:dyDescent="0.35">
      <c r="A13330">
        <v>12833968</v>
      </c>
      <c r="B13330" t="s">
        <v>5591</v>
      </c>
      <c r="C13330">
        <v>27990</v>
      </c>
      <c r="D13330" t="s">
        <v>165</v>
      </c>
      <c r="E13330" t="s">
        <v>568</v>
      </c>
      <c r="F13330" t="s">
        <v>5592</v>
      </c>
      <c r="G13330" t="s">
        <v>834</v>
      </c>
      <c r="H13330">
        <v>2018</v>
      </c>
      <c r="I13330">
        <v>81427</v>
      </c>
      <c r="J13330" t="s">
        <v>21</v>
      </c>
      <c r="K13330" t="s">
        <v>22</v>
      </c>
      <c r="L13330" t="s">
        <v>23</v>
      </c>
      <c r="M13330" t="s">
        <v>24</v>
      </c>
      <c r="N13330">
        <v>1998</v>
      </c>
      <c r="O13330" t="s">
        <v>25</v>
      </c>
      <c r="P13330">
        <v>5</v>
      </c>
      <c r="Q13330">
        <f t="shared" si="416"/>
        <v>6</v>
      </c>
      <c r="R13330" t="str">
        <f t="shared" si="417"/>
        <v>Mid-range</v>
      </c>
    </row>
    <row r="13331" spans="1:18" x14ac:dyDescent="0.35">
      <c r="A13331">
        <v>12833969</v>
      </c>
      <c r="B13331" t="s">
        <v>6526</v>
      </c>
      <c r="C13331">
        <v>23990</v>
      </c>
      <c r="D13331" t="s">
        <v>17</v>
      </c>
      <c r="E13331" t="s">
        <v>262</v>
      </c>
      <c r="F13331" t="s">
        <v>263</v>
      </c>
      <c r="G13331" t="s">
        <v>2140</v>
      </c>
      <c r="H13331">
        <v>2018</v>
      </c>
      <c r="I13331">
        <v>83691</v>
      </c>
      <c r="J13331" t="s">
        <v>63</v>
      </c>
      <c r="K13331" t="s">
        <v>22</v>
      </c>
      <c r="L13331" t="s">
        <v>23</v>
      </c>
      <c r="M13331" t="s">
        <v>24</v>
      </c>
      <c r="N13331">
        <v>1798</v>
      </c>
      <c r="O13331" t="s">
        <v>47</v>
      </c>
      <c r="P13331">
        <v>5</v>
      </c>
      <c r="Q13331">
        <f t="shared" si="416"/>
        <v>6</v>
      </c>
      <c r="R13331" t="str">
        <f t="shared" si="417"/>
        <v>Mid-range</v>
      </c>
    </row>
    <row r="13332" spans="1:18" x14ac:dyDescent="0.35">
      <c r="A13332">
        <v>12833970</v>
      </c>
      <c r="B13332" t="s">
        <v>3006</v>
      </c>
      <c r="C13332">
        <v>55990</v>
      </c>
      <c r="D13332" t="s">
        <v>17</v>
      </c>
      <c r="E13332" t="s">
        <v>153</v>
      </c>
      <c r="F13332" t="s">
        <v>3007</v>
      </c>
      <c r="G13332" t="s">
        <v>539</v>
      </c>
      <c r="H13332">
        <v>2022</v>
      </c>
      <c r="I13332">
        <v>40</v>
      </c>
      <c r="J13332" t="s">
        <v>21</v>
      </c>
      <c r="K13332" t="s">
        <v>22</v>
      </c>
      <c r="L13332" t="s">
        <v>540</v>
      </c>
      <c r="M13332" t="s">
        <v>24</v>
      </c>
      <c r="N13332">
        <v>2487</v>
      </c>
      <c r="O13332" t="s">
        <v>25</v>
      </c>
      <c r="P13332">
        <v>5</v>
      </c>
      <c r="Q13332">
        <f t="shared" si="416"/>
        <v>2</v>
      </c>
      <c r="R13332" t="str">
        <f t="shared" si="417"/>
        <v>Luxury</v>
      </c>
    </row>
    <row r="13333" spans="1:18" x14ac:dyDescent="0.35">
      <c r="A13333">
        <v>12833971</v>
      </c>
      <c r="B13333" t="s">
        <v>10703</v>
      </c>
      <c r="C13333">
        <v>7990</v>
      </c>
      <c r="D13333" t="s">
        <v>42</v>
      </c>
      <c r="E13333" t="s">
        <v>43</v>
      </c>
      <c r="F13333" t="s">
        <v>44</v>
      </c>
      <c r="G13333" t="s">
        <v>1148</v>
      </c>
      <c r="H13333">
        <v>2011</v>
      </c>
      <c r="I13333">
        <v>114175</v>
      </c>
      <c r="J13333" t="s">
        <v>63</v>
      </c>
      <c r="K13333" t="s">
        <v>81</v>
      </c>
      <c r="L13333" t="s">
        <v>31</v>
      </c>
      <c r="M13333" t="s">
        <v>24</v>
      </c>
      <c r="N13333">
        <v>1991</v>
      </c>
      <c r="O13333" t="s">
        <v>116</v>
      </c>
      <c r="P13333">
        <v>5</v>
      </c>
      <c r="Q13333">
        <f t="shared" si="416"/>
        <v>13</v>
      </c>
      <c r="R13333" t="str">
        <f t="shared" si="417"/>
        <v>Budget</v>
      </c>
    </row>
    <row r="13334" spans="1:18" x14ac:dyDescent="0.35">
      <c r="A13334">
        <v>12833973</v>
      </c>
      <c r="B13334" t="s">
        <v>5831</v>
      </c>
      <c r="C13334">
        <v>44990</v>
      </c>
      <c r="D13334" t="s">
        <v>59</v>
      </c>
      <c r="E13334" t="s">
        <v>826</v>
      </c>
      <c r="F13334" t="s">
        <v>3951</v>
      </c>
      <c r="G13334" t="s">
        <v>5832</v>
      </c>
      <c r="H13334">
        <v>2014</v>
      </c>
      <c r="I13334">
        <v>77537</v>
      </c>
      <c r="J13334" t="s">
        <v>21</v>
      </c>
      <c r="K13334" t="s">
        <v>22</v>
      </c>
      <c r="L13334" t="s">
        <v>31</v>
      </c>
      <c r="M13334" t="s">
        <v>24</v>
      </c>
      <c r="N13334">
        <v>1995</v>
      </c>
      <c r="O13334" t="s">
        <v>33</v>
      </c>
      <c r="P13334">
        <v>5</v>
      </c>
      <c r="Q13334">
        <f t="shared" si="416"/>
        <v>10</v>
      </c>
      <c r="R13334" t="str">
        <f t="shared" si="417"/>
        <v>Luxury</v>
      </c>
    </row>
    <row r="13335" spans="1:18" x14ac:dyDescent="0.35">
      <c r="A13335">
        <v>12833990</v>
      </c>
      <c r="B13335" t="s">
        <v>12404</v>
      </c>
      <c r="C13335">
        <v>48650</v>
      </c>
      <c r="D13335" t="s">
        <v>27</v>
      </c>
      <c r="E13335" t="s">
        <v>966</v>
      </c>
      <c r="F13335" t="s">
        <v>1852</v>
      </c>
      <c r="G13335" t="s">
        <v>7640</v>
      </c>
      <c r="H13335">
        <v>2017</v>
      </c>
      <c r="I13335">
        <v>71256</v>
      </c>
      <c r="J13335" t="s">
        <v>63</v>
      </c>
      <c r="K13335" t="s">
        <v>22</v>
      </c>
      <c r="L13335" t="s">
        <v>31</v>
      </c>
      <c r="M13335" t="s">
        <v>24</v>
      </c>
      <c r="N13335">
        <v>2143</v>
      </c>
      <c r="O13335" t="s">
        <v>69</v>
      </c>
      <c r="P13335">
        <v>5</v>
      </c>
      <c r="Q13335">
        <f t="shared" si="416"/>
        <v>7</v>
      </c>
      <c r="R13335" t="str">
        <f t="shared" si="417"/>
        <v>Luxury</v>
      </c>
    </row>
    <row r="13336" spans="1:18" x14ac:dyDescent="0.35">
      <c r="A13336">
        <v>12833991</v>
      </c>
      <c r="B13336" t="s">
        <v>7430</v>
      </c>
      <c r="C13336">
        <v>13970</v>
      </c>
      <c r="D13336" t="s">
        <v>88</v>
      </c>
      <c r="E13336" t="s">
        <v>707</v>
      </c>
      <c r="F13336" t="s">
        <v>90</v>
      </c>
      <c r="G13336" t="s">
        <v>7431</v>
      </c>
      <c r="H13336">
        <v>2014</v>
      </c>
      <c r="I13336">
        <v>125966</v>
      </c>
      <c r="J13336" t="s">
        <v>86</v>
      </c>
      <c r="K13336" t="s">
        <v>22</v>
      </c>
      <c r="L13336" t="s">
        <v>23</v>
      </c>
      <c r="M13336" t="s">
        <v>24</v>
      </c>
      <c r="N13336">
        <v>1591</v>
      </c>
      <c r="O13336" t="s">
        <v>116</v>
      </c>
      <c r="P13336">
        <v>5</v>
      </c>
      <c r="Q13336">
        <f t="shared" si="416"/>
        <v>10</v>
      </c>
      <c r="R13336" t="str">
        <f t="shared" si="417"/>
        <v>Mid-range</v>
      </c>
    </row>
    <row r="13337" spans="1:18" x14ac:dyDescent="0.35">
      <c r="A13337">
        <v>12833992</v>
      </c>
      <c r="B13337" t="s">
        <v>4414</v>
      </c>
      <c r="C13337">
        <v>33950</v>
      </c>
      <c r="D13337" t="s">
        <v>188</v>
      </c>
      <c r="E13337" t="s">
        <v>995</v>
      </c>
      <c r="F13337" t="s">
        <v>4415</v>
      </c>
      <c r="G13337" t="s">
        <v>1342</v>
      </c>
      <c r="H13337">
        <v>2019</v>
      </c>
      <c r="I13337">
        <v>31014</v>
      </c>
      <c r="J13337" t="s">
        <v>86</v>
      </c>
      <c r="K13337" t="s">
        <v>22</v>
      </c>
      <c r="L13337" t="s">
        <v>23</v>
      </c>
      <c r="M13337" t="s">
        <v>24</v>
      </c>
      <c r="N13337">
        <v>1591</v>
      </c>
      <c r="O13337" t="s">
        <v>47</v>
      </c>
      <c r="P13337">
        <v>5</v>
      </c>
      <c r="Q13337">
        <f t="shared" si="416"/>
        <v>5</v>
      </c>
      <c r="R13337" t="str">
        <f t="shared" si="417"/>
        <v>Mid-range</v>
      </c>
    </row>
    <row r="13338" spans="1:18" x14ac:dyDescent="0.35">
      <c r="A13338">
        <v>12834019</v>
      </c>
      <c r="B13338" t="s">
        <v>2839</v>
      </c>
      <c r="C13338">
        <v>32895</v>
      </c>
      <c r="D13338" t="s">
        <v>17</v>
      </c>
      <c r="E13338" t="s">
        <v>1070</v>
      </c>
      <c r="F13338" t="s">
        <v>2781</v>
      </c>
      <c r="G13338" t="s">
        <v>1072</v>
      </c>
      <c r="H13338">
        <v>2018</v>
      </c>
      <c r="I13338">
        <v>28500</v>
      </c>
      <c r="J13338" t="s">
        <v>21</v>
      </c>
      <c r="K13338" t="s">
        <v>22</v>
      </c>
      <c r="L13338" t="s">
        <v>64</v>
      </c>
      <c r="M13338" t="s">
        <v>24</v>
      </c>
      <c r="N13338">
        <v>1197</v>
      </c>
      <c r="O13338" t="s">
        <v>69</v>
      </c>
      <c r="P13338">
        <v>5</v>
      </c>
      <c r="Q13338">
        <f t="shared" si="416"/>
        <v>6</v>
      </c>
      <c r="R13338" t="str">
        <f t="shared" si="417"/>
        <v>Mid-range</v>
      </c>
    </row>
    <row r="13339" spans="1:18" x14ac:dyDescent="0.35">
      <c r="A13339">
        <v>12834023</v>
      </c>
      <c r="B13339" t="s">
        <v>12405</v>
      </c>
      <c r="C13339">
        <v>18990</v>
      </c>
      <c r="D13339" t="s">
        <v>165</v>
      </c>
      <c r="E13339" t="s">
        <v>166</v>
      </c>
      <c r="F13339" t="s">
        <v>1780</v>
      </c>
      <c r="G13339" t="s">
        <v>1514</v>
      </c>
      <c r="H13339">
        <v>2010</v>
      </c>
      <c r="I13339">
        <v>169901</v>
      </c>
      <c r="J13339" t="s">
        <v>427</v>
      </c>
      <c r="K13339" t="s">
        <v>81</v>
      </c>
      <c r="L13339" t="s">
        <v>31</v>
      </c>
      <c r="M13339" t="s">
        <v>24</v>
      </c>
      <c r="N13339">
        <v>2477</v>
      </c>
      <c r="O13339" t="s">
        <v>47</v>
      </c>
      <c r="P13339">
        <v>3</v>
      </c>
      <c r="Q13339">
        <f t="shared" si="416"/>
        <v>14</v>
      </c>
      <c r="R13339" t="str">
        <f t="shared" si="417"/>
        <v>Mid-range</v>
      </c>
    </row>
    <row r="13340" spans="1:18" x14ac:dyDescent="0.35">
      <c r="A13340">
        <v>12834034</v>
      </c>
      <c r="B13340" t="s">
        <v>12406</v>
      </c>
      <c r="C13340">
        <v>47880</v>
      </c>
      <c r="D13340" t="s">
        <v>131</v>
      </c>
      <c r="E13340" t="s">
        <v>238</v>
      </c>
      <c r="F13340" t="s">
        <v>3876</v>
      </c>
      <c r="G13340" t="s">
        <v>3877</v>
      </c>
      <c r="H13340">
        <v>2018</v>
      </c>
      <c r="I13340">
        <v>54501</v>
      </c>
      <c r="J13340" t="s">
        <v>21</v>
      </c>
      <c r="K13340" t="s">
        <v>22</v>
      </c>
      <c r="L13340" t="s">
        <v>31</v>
      </c>
      <c r="M13340" t="s">
        <v>24</v>
      </c>
      <c r="N13340">
        <v>1968</v>
      </c>
      <c r="O13340" t="s">
        <v>33</v>
      </c>
      <c r="P13340">
        <v>5</v>
      </c>
      <c r="Q13340">
        <f t="shared" si="416"/>
        <v>6</v>
      </c>
      <c r="R13340" t="str">
        <f t="shared" si="417"/>
        <v>Luxury</v>
      </c>
    </row>
    <row r="13341" spans="1:18" x14ac:dyDescent="0.35">
      <c r="A13341">
        <v>12834035</v>
      </c>
      <c r="B13341" t="s">
        <v>6697</v>
      </c>
      <c r="C13341">
        <v>56880</v>
      </c>
      <c r="D13341" t="s">
        <v>131</v>
      </c>
      <c r="E13341" t="s">
        <v>3059</v>
      </c>
      <c r="F13341" t="s">
        <v>6698</v>
      </c>
      <c r="G13341" t="s">
        <v>6699</v>
      </c>
      <c r="H13341">
        <v>2016</v>
      </c>
      <c r="I13341">
        <v>79131</v>
      </c>
      <c r="J13341" t="s">
        <v>86</v>
      </c>
      <c r="K13341" t="s">
        <v>22</v>
      </c>
      <c r="L13341" t="s">
        <v>64</v>
      </c>
      <c r="M13341" t="s">
        <v>24</v>
      </c>
      <c r="N13341">
        <v>2480</v>
      </c>
      <c r="O13341" t="s">
        <v>25</v>
      </c>
      <c r="P13341">
        <v>5</v>
      </c>
      <c r="Q13341">
        <f t="shared" si="416"/>
        <v>8</v>
      </c>
      <c r="R13341" t="str">
        <f t="shared" si="417"/>
        <v>Luxury</v>
      </c>
    </row>
    <row r="13342" spans="1:18" x14ac:dyDescent="0.35">
      <c r="A13342">
        <v>12834036</v>
      </c>
      <c r="B13342" t="s">
        <v>2573</v>
      </c>
      <c r="C13342">
        <v>26500</v>
      </c>
      <c r="D13342" t="s">
        <v>127</v>
      </c>
      <c r="E13342" t="s">
        <v>998</v>
      </c>
      <c r="F13342" t="s">
        <v>2574</v>
      </c>
      <c r="G13342" t="s">
        <v>1969</v>
      </c>
      <c r="H13342">
        <v>2019</v>
      </c>
      <c r="I13342">
        <v>48274</v>
      </c>
      <c r="J13342" t="s">
        <v>21</v>
      </c>
      <c r="K13342" t="s">
        <v>81</v>
      </c>
      <c r="L13342" t="s">
        <v>23</v>
      </c>
      <c r="M13342" t="s">
        <v>24</v>
      </c>
      <c r="N13342">
        <v>1998</v>
      </c>
      <c r="O13342" t="s">
        <v>47</v>
      </c>
      <c r="P13342">
        <v>5</v>
      </c>
      <c r="Q13342">
        <f t="shared" si="416"/>
        <v>5</v>
      </c>
      <c r="R13342" t="str">
        <f t="shared" si="417"/>
        <v>Mid-range</v>
      </c>
    </row>
    <row r="13343" spans="1:18" x14ac:dyDescent="0.35">
      <c r="A13343">
        <v>12834040</v>
      </c>
      <c r="B13343" t="s">
        <v>12407</v>
      </c>
      <c r="C13343">
        <v>15990</v>
      </c>
      <c r="D13343" t="s">
        <v>165</v>
      </c>
      <c r="E13343" t="s">
        <v>568</v>
      </c>
      <c r="F13343" t="s">
        <v>2781</v>
      </c>
      <c r="G13343" t="s">
        <v>7399</v>
      </c>
      <c r="H13343">
        <v>2013</v>
      </c>
      <c r="I13343">
        <v>168322</v>
      </c>
      <c r="J13343" t="s">
        <v>21</v>
      </c>
      <c r="K13343" t="s">
        <v>81</v>
      </c>
      <c r="L13343" t="s">
        <v>23</v>
      </c>
      <c r="M13343" t="s">
        <v>24</v>
      </c>
      <c r="N13343">
        <v>1998</v>
      </c>
      <c r="O13343" t="s">
        <v>25</v>
      </c>
      <c r="P13343">
        <v>5</v>
      </c>
      <c r="Q13343">
        <f t="shared" si="416"/>
        <v>11</v>
      </c>
      <c r="R13343" t="str">
        <f t="shared" si="417"/>
        <v>Mid-range</v>
      </c>
    </row>
    <row r="13344" spans="1:18" x14ac:dyDescent="0.35">
      <c r="A13344">
        <v>12834046</v>
      </c>
      <c r="B13344" t="s">
        <v>11761</v>
      </c>
      <c r="C13344">
        <v>42990</v>
      </c>
      <c r="D13344" t="s">
        <v>76</v>
      </c>
      <c r="E13344" t="s">
        <v>77</v>
      </c>
      <c r="F13344" t="s">
        <v>4640</v>
      </c>
      <c r="G13344" t="s">
        <v>3215</v>
      </c>
      <c r="H13344">
        <v>2018</v>
      </c>
      <c r="I13344">
        <v>165886</v>
      </c>
      <c r="J13344" t="s">
        <v>182</v>
      </c>
      <c r="K13344" t="s">
        <v>22</v>
      </c>
      <c r="L13344" t="s">
        <v>31</v>
      </c>
      <c r="M13344" t="s">
        <v>24</v>
      </c>
      <c r="N13344">
        <v>2999</v>
      </c>
      <c r="O13344" t="s">
        <v>47</v>
      </c>
      <c r="P13344">
        <v>5</v>
      </c>
      <c r="Q13344">
        <f t="shared" si="416"/>
        <v>6</v>
      </c>
      <c r="R13344" t="str">
        <f t="shared" si="417"/>
        <v>Luxury</v>
      </c>
    </row>
    <row r="13345" spans="1:18" x14ac:dyDescent="0.35">
      <c r="A13345">
        <v>12834051</v>
      </c>
      <c r="B13345" t="s">
        <v>3188</v>
      </c>
      <c r="C13345">
        <v>26990</v>
      </c>
      <c r="D13345" t="s">
        <v>17</v>
      </c>
      <c r="E13345" t="s">
        <v>642</v>
      </c>
      <c r="F13345" t="s">
        <v>263</v>
      </c>
      <c r="G13345" t="s">
        <v>3189</v>
      </c>
      <c r="H13345">
        <v>2019</v>
      </c>
      <c r="I13345">
        <v>52030</v>
      </c>
      <c r="J13345" t="s">
        <v>63</v>
      </c>
      <c r="K13345" t="s">
        <v>22</v>
      </c>
      <c r="L13345" t="s">
        <v>23</v>
      </c>
      <c r="M13345" t="s">
        <v>24</v>
      </c>
      <c r="N13345">
        <v>2494</v>
      </c>
      <c r="O13345" t="s">
        <v>47</v>
      </c>
      <c r="P13345">
        <v>5</v>
      </c>
      <c r="Q13345">
        <f t="shared" si="416"/>
        <v>5</v>
      </c>
      <c r="R13345" t="str">
        <f t="shared" si="417"/>
        <v>Mid-range</v>
      </c>
    </row>
    <row r="13346" spans="1:18" x14ac:dyDescent="0.35">
      <c r="A13346">
        <v>12834053</v>
      </c>
      <c r="B13346" t="s">
        <v>12408</v>
      </c>
      <c r="C13346">
        <v>93990</v>
      </c>
      <c r="D13346" t="s">
        <v>54</v>
      </c>
      <c r="E13346" t="s">
        <v>175</v>
      </c>
      <c r="F13346" t="s">
        <v>12409</v>
      </c>
      <c r="G13346" t="s">
        <v>1120</v>
      </c>
      <c r="H13346">
        <v>2022</v>
      </c>
      <c r="I13346">
        <v>32</v>
      </c>
      <c r="J13346" t="s">
        <v>275</v>
      </c>
      <c r="K13346" t="s">
        <v>22</v>
      </c>
      <c r="L13346" t="s">
        <v>31</v>
      </c>
      <c r="M13346" t="s">
        <v>24</v>
      </c>
      <c r="N13346">
        <v>2993</v>
      </c>
      <c r="O13346" t="s">
        <v>33</v>
      </c>
      <c r="P13346">
        <v>5</v>
      </c>
      <c r="Q13346">
        <f t="shared" si="416"/>
        <v>2</v>
      </c>
      <c r="R13346" t="str">
        <f t="shared" si="417"/>
        <v>Luxury</v>
      </c>
    </row>
    <row r="13347" spans="1:18" x14ac:dyDescent="0.35">
      <c r="A13347">
        <v>12834054</v>
      </c>
      <c r="B13347" t="s">
        <v>8509</v>
      </c>
      <c r="C13347">
        <v>48490</v>
      </c>
      <c r="D13347" t="s">
        <v>17</v>
      </c>
      <c r="E13347" t="s">
        <v>153</v>
      </c>
      <c r="F13347" t="s">
        <v>1886</v>
      </c>
      <c r="G13347" t="s">
        <v>1884</v>
      </c>
      <c r="H13347">
        <v>2022</v>
      </c>
      <c r="I13347">
        <v>20</v>
      </c>
      <c r="J13347" t="s">
        <v>21</v>
      </c>
      <c r="K13347" t="s">
        <v>22</v>
      </c>
      <c r="L13347" t="s">
        <v>23</v>
      </c>
      <c r="M13347" t="s">
        <v>24</v>
      </c>
      <c r="N13347">
        <v>1987</v>
      </c>
      <c r="O13347" t="s">
        <v>47</v>
      </c>
      <c r="P13347">
        <v>5</v>
      </c>
      <c r="Q13347">
        <f t="shared" si="416"/>
        <v>2</v>
      </c>
      <c r="R13347" t="str">
        <f t="shared" si="417"/>
        <v>Luxury</v>
      </c>
    </row>
    <row r="13348" spans="1:18" x14ac:dyDescent="0.35">
      <c r="A13348">
        <v>12834055</v>
      </c>
      <c r="B13348" t="s">
        <v>5766</v>
      </c>
      <c r="C13348">
        <v>58990</v>
      </c>
      <c r="D13348" t="s">
        <v>17</v>
      </c>
      <c r="E13348" t="s">
        <v>258</v>
      </c>
      <c r="F13348" t="s">
        <v>259</v>
      </c>
      <c r="G13348" t="s">
        <v>873</v>
      </c>
      <c r="H13348">
        <v>2018</v>
      </c>
      <c r="I13348">
        <v>55473</v>
      </c>
      <c r="J13348" t="s">
        <v>275</v>
      </c>
      <c r="K13348" t="s">
        <v>22</v>
      </c>
      <c r="L13348" t="s">
        <v>31</v>
      </c>
      <c r="M13348" t="s">
        <v>24</v>
      </c>
      <c r="N13348">
        <v>2753</v>
      </c>
      <c r="O13348" t="s">
        <v>47</v>
      </c>
      <c r="P13348">
        <v>5</v>
      </c>
      <c r="Q13348">
        <f t="shared" si="416"/>
        <v>6</v>
      </c>
      <c r="R13348" t="str">
        <f t="shared" si="417"/>
        <v>Luxury</v>
      </c>
    </row>
    <row r="13349" spans="1:18" x14ac:dyDescent="0.35">
      <c r="A13349">
        <v>12834060</v>
      </c>
      <c r="B13349" t="s">
        <v>1393</v>
      </c>
      <c r="C13349">
        <v>119490</v>
      </c>
      <c r="D13349" t="s">
        <v>17</v>
      </c>
      <c r="E13349" t="s">
        <v>254</v>
      </c>
      <c r="F13349" t="s">
        <v>255</v>
      </c>
      <c r="G13349" t="s">
        <v>256</v>
      </c>
      <c r="H13349">
        <v>2022</v>
      </c>
      <c r="I13349">
        <v>1410</v>
      </c>
      <c r="J13349" t="s">
        <v>201</v>
      </c>
      <c r="K13349" t="s">
        <v>81</v>
      </c>
      <c r="L13349" t="s">
        <v>31</v>
      </c>
      <c r="M13349" t="s">
        <v>24</v>
      </c>
      <c r="N13349">
        <v>4461</v>
      </c>
      <c r="O13349" t="s">
        <v>47</v>
      </c>
      <c r="P13349">
        <v>5</v>
      </c>
      <c r="Q13349">
        <f t="shared" si="416"/>
        <v>2</v>
      </c>
      <c r="R13349" t="str">
        <f t="shared" si="417"/>
        <v>Luxury</v>
      </c>
    </row>
    <row r="13350" spans="1:18" x14ac:dyDescent="0.35">
      <c r="A13350">
        <v>12834061</v>
      </c>
      <c r="B13350" t="s">
        <v>3476</v>
      </c>
      <c r="C13350">
        <v>51990</v>
      </c>
      <c r="D13350" t="s">
        <v>17</v>
      </c>
      <c r="E13350" t="s">
        <v>153</v>
      </c>
      <c r="F13350" t="s">
        <v>1883</v>
      </c>
      <c r="G13350" t="s">
        <v>1884</v>
      </c>
      <c r="H13350">
        <v>2021</v>
      </c>
      <c r="I13350">
        <v>26047</v>
      </c>
      <c r="J13350" t="s">
        <v>21</v>
      </c>
      <c r="K13350" t="s">
        <v>22</v>
      </c>
      <c r="L13350" t="s">
        <v>23</v>
      </c>
      <c r="M13350" t="s">
        <v>24</v>
      </c>
      <c r="N13350">
        <v>1987</v>
      </c>
      <c r="O13350" t="s">
        <v>47</v>
      </c>
      <c r="P13350">
        <v>5</v>
      </c>
      <c r="Q13350">
        <f t="shared" si="416"/>
        <v>3</v>
      </c>
      <c r="R13350" t="str">
        <f t="shared" si="417"/>
        <v>Luxury</v>
      </c>
    </row>
    <row r="13351" spans="1:18" x14ac:dyDescent="0.35">
      <c r="A13351">
        <v>12834063</v>
      </c>
      <c r="B13351" t="s">
        <v>1760</v>
      </c>
      <c r="C13351">
        <v>136890</v>
      </c>
      <c r="D13351" t="s">
        <v>17</v>
      </c>
      <c r="E13351" t="s">
        <v>171</v>
      </c>
      <c r="F13351" t="s">
        <v>1761</v>
      </c>
      <c r="G13351" t="s">
        <v>1022</v>
      </c>
      <c r="H13351">
        <v>2022</v>
      </c>
      <c r="I13351">
        <v>16</v>
      </c>
      <c r="J13351" t="s">
        <v>21</v>
      </c>
      <c r="K13351" t="s">
        <v>22</v>
      </c>
      <c r="L13351" t="s">
        <v>31</v>
      </c>
      <c r="M13351" t="s">
        <v>24</v>
      </c>
      <c r="N13351">
        <v>3346</v>
      </c>
      <c r="O13351" t="s">
        <v>47</v>
      </c>
      <c r="P13351">
        <v>7</v>
      </c>
      <c r="Q13351">
        <f t="shared" si="416"/>
        <v>2</v>
      </c>
      <c r="R13351" t="str">
        <f t="shared" si="417"/>
        <v>Luxury</v>
      </c>
    </row>
    <row r="13352" spans="1:18" x14ac:dyDescent="0.35">
      <c r="A13352">
        <v>12834067</v>
      </c>
      <c r="B13352" t="s">
        <v>12410</v>
      </c>
      <c r="C13352">
        <v>36500</v>
      </c>
      <c r="D13352" t="s">
        <v>847</v>
      </c>
      <c r="E13352" t="s">
        <v>3177</v>
      </c>
      <c r="F13352" t="s">
        <v>12411</v>
      </c>
      <c r="G13352" t="s">
        <v>11155</v>
      </c>
      <c r="H13352">
        <v>2020</v>
      </c>
      <c r="I13352">
        <v>58000</v>
      </c>
      <c r="J13352" t="s">
        <v>21</v>
      </c>
      <c r="K13352" t="s">
        <v>22</v>
      </c>
      <c r="L13352" t="s">
        <v>23</v>
      </c>
      <c r="M13352" t="s">
        <v>24</v>
      </c>
      <c r="N13352">
        <v>1995</v>
      </c>
      <c r="O13352" t="s">
        <v>2365</v>
      </c>
      <c r="P13352">
        <v>7</v>
      </c>
      <c r="Q13352">
        <f t="shared" si="416"/>
        <v>4</v>
      </c>
      <c r="R13352" t="str">
        <f t="shared" si="417"/>
        <v>Mid-range</v>
      </c>
    </row>
    <row r="13353" spans="1:18" x14ac:dyDescent="0.35">
      <c r="A13353">
        <v>12834070</v>
      </c>
      <c r="B13353" t="s">
        <v>12412</v>
      </c>
      <c r="C13353">
        <v>17790</v>
      </c>
      <c r="D13353" t="s">
        <v>165</v>
      </c>
      <c r="E13353" t="s">
        <v>166</v>
      </c>
      <c r="F13353" t="s">
        <v>1513</v>
      </c>
      <c r="G13353" t="s">
        <v>2027</v>
      </c>
      <c r="H13353">
        <v>2009</v>
      </c>
      <c r="I13353">
        <v>280379</v>
      </c>
      <c r="J13353" t="s">
        <v>169</v>
      </c>
      <c r="K13353" t="s">
        <v>22</v>
      </c>
      <c r="L13353" t="s">
        <v>31</v>
      </c>
      <c r="M13353" t="s">
        <v>24</v>
      </c>
      <c r="N13353">
        <v>2477</v>
      </c>
      <c r="O13353" t="s">
        <v>116</v>
      </c>
      <c r="P13353">
        <v>5</v>
      </c>
      <c r="Q13353">
        <f t="shared" si="416"/>
        <v>15</v>
      </c>
      <c r="R13353" t="str">
        <f t="shared" si="417"/>
        <v>Mid-range</v>
      </c>
    </row>
    <row r="13354" spans="1:18" x14ac:dyDescent="0.35">
      <c r="A13354">
        <v>12834079</v>
      </c>
      <c r="B13354" t="s">
        <v>12413</v>
      </c>
      <c r="C13354">
        <v>10989</v>
      </c>
      <c r="D13354" t="s">
        <v>42</v>
      </c>
      <c r="E13354" t="s">
        <v>402</v>
      </c>
      <c r="F13354" t="s">
        <v>3037</v>
      </c>
      <c r="G13354" t="s">
        <v>12414</v>
      </c>
      <c r="H13354">
        <v>2007</v>
      </c>
      <c r="I13354">
        <v>305662</v>
      </c>
      <c r="J13354" t="s">
        <v>80</v>
      </c>
      <c r="K13354" t="s">
        <v>22</v>
      </c>
      <c r="L13354" t="s">
        <v>23</v>
      </c>
      <c r="M13354" t="s">
        <v>24</v>
      </c>
      <c r="N13354">
        <v>3565</v>
      </c>
      <c r="O13354" t="s">
        <v>47</v>
      </c>
      <c r="P13354">
        <v>2</v>
      </c>
      <c r="Q13354">
        <f t="shared" si="416"/>
        <v>17</v>
      </c>
      <c r="R13354" t="str">
        <f t="shared" si="417"/>
        <v>Mid-range</v>
      </c>
    </row>
    <row r="13355" spans="1:18" x14ac:dyDescent="0.35">
      <c r="A13355">
        <v>12834082</v>
      </c>
      <c r="B13355" t="s">
        <v>2901</v>
      </c>
      <c r="C13355">
        <v>29990</v>
      </c>
      <c r="D13355" t="s">
        <v>49</v>
      </c>
      <c r="E13355" t="s">
        <v>148</v>
      </c>
      <c r="F13355" t="s">
        <v>149</v>
      </c>
      <c r="G13355" t="s">
        <v>2902</v>
      </c>
      <c r="H13355">
        <v>2012</v>
      </c>
      <c r="I13355">
        <v>265464</v>
      </c>
      <c r="J13355" t="s">
        <v>21</v>
      </c>
      <c r="K13355" t="s">
        <v>22</v>
      </c>
      <c r="L13355" t="s">
        <v>31</v>
      </c>
      <c r="M13355" t="s">
        <v>24</v>
      </c>
      <c r="N13355">
        <v>2953</v>
      </c>
      <c r="O13355" t="s">
        <v>116</v>
      </c>
      <c r="P13355">
        <v>7</v>
      </c>
      <c r="Q13355">
        <f t="shared" si="416"/>
        <v>12</v>
      </c>
      <c r="R13355" t="str">
        <f t="shared" si="417"/>
        <v>Mid-range</v>
      </c>
    </row>
    <row r="13356" spans="1:18" x14ac:dyDescent="0.35">
      <c r="A13356">
        <v>12834087</v>
      </c>
      <c r="B13356" t="s">
        <v>12415</v>
      </c>
      <c r="C13356">
        <v>19990</v>
      </c>
      <c r="D13356" t="s">
        <v>88</v>
      </c>
      <c r="E13356" t="s">
        <v>98</v>
      </c>
      <c r="F13356" t="s">
        <v>7801</v>
      </c>
      <c r="G13356" t="s">
        <v>8129</v>
      </c>
      <c r="H13356">
        <v>2016</v>
      </c>
      <c r="I13356">
        <v>116389</v>
      </c>
      <c r="J13356" t="s">
        <v>86</v>
      </c>
      <c r="K13356" t="s">
        <v>22</v>
      </c>
      <c r="L13356" t="s">
        <v>23</v>
      </c>
      <c r="M13356" t="s">
        <v>24</v>
      </c>
      <c r="N13356">
        <v>1999</v>
      </c>
      <c r="O13356" t="s">
        <v>69</v>
      </c>
      <c r="P13356">
        <v>5</v>
      </c>
      <c r="Q13356">
        <f t="shared" si="416"/>
        <v>8</v>
      </c>
      <c r="R13356" t="str">
        <f t="shared" si="417"/>
        <v>Mid-range</v>
      </c>
    </row>
    <row r="13357" spans="1:18" x14ac:dyDescent="0.35">
      <c r="A13357">
        <v>12834091</v>
      </c>
      <c r="B13357" t="s">
        <v>12416</v>
      </c>
      <c r="C13357">
        <v>14990</v>
      </c>
      <c r="D13357" t="s">
        <v>188</v>
      </c>
      <c r="E13357" t="s">
        <v>333</v>
      </c>
      <c r="F13357" t="s">
        <v>423</v>
      </c>
      <c r="G13357" t="s">
        <v>7487</v>
      </c>
      <c r="H13357">
        <v>2009</v>
      </c>
      <c r="I13357">
        <v>179629</v>
      </c>
      <c r="J13357" t="s">
        <v>21</v>
      </c>
      <c r="K13357" t="s">
        <v>22</v>
      </c>
      <c r="L13357" t="s">
        <v>23</v>
      </c>
      <c r="M13357" t="s">
        <v>24</v>
      </c>
      <c r="N13357">
        <v>3778</v>
      </c>
      <c r="O13357" t="s">
        <v>33</v>
      </c>
      <c r="P13357">
        <v>8</v>
      </c>
      <c r="Q13357">
        <f t="shared" si="416"/>
        <v>15</v>
      </c>
      <c r="R13357" t="str">
        <f t="shared" si="417"/>
        <v>Mid-range</v>
      </c>
    </row>
    <row r="13358" spans="1:18" x14ac:dyDescent="0.35">
      <c r="A13358">
        <v>12834092</v>
      </c>
      <c r="B13358" t="s">
        <v>12417</v>
      </c>
      <c r="C13358">
        <v>11990</v>
      </c>
      <c r="D13358" t="s">
        <v>54</v>
      </c>
      <c r="E13358" t="s">
        <v>55</v>
      </c>
      <c r="F13358" t="s">
        <v>2228</v>
      </c>
      <c r="G13358" t="s">
        <v>2714</v>
      </c>
      <c r="H13358">
        <v>2009</v>
      </c>
      <c r="I13358">
        <v>179636</v>
      </c>
      <c r="J13358" t="s">
        <v>21</v>
      </c>
      <c r="K13358" t="s">
        <v>22</v>
      </c>
      <c r="L13358" t="s">
        <v>23</v>
      </c>
      <c r="M13358" t="s">
        <v>24</v>
      </c>
      <c r="N13358">
        <v>3984</v>
      </c>
      <c r="O13358" t="s">
        <v>33</v>
      </c>
      <c r="P13358">
        <v>7</v>
      </c>
      <c r="Q13358">
        <f t="shared" si="416"/>
        <v>15</v>
      </c>
      <c r="R13358" t="str">
        <f t="shared" si="417"/>
        <v>Mid-range</v>
      </c>
    </row>
    <row r="13359" spans="1:18" x14ac:dyDescent="0.35">
      <c r="A13359">
        <v>12834093</v>
      </c>
      <c r="B13359" t="s">
        <v>12418</v>
      </c>
      <c r="C13359">
        <v>11990</v>
      </c>
      <c r="D13359" t="s">
        <v>143</v>
      </c>
      <c r="E13359" t="s">
        <v>812</v>
      </c>
      <c r="F13359" t="s">
        <v>1110</v>
      </c>
      <c r="G13359" t="s">
        <v>2086</v>
      </c>
      <c r="H13359">
        <v>2009</v>
      </c>
      <c r="I13359">
        <v>204491</v>
      </c>
      <c r="J13359" t="s">
        <v>21</v>
      </c>
      <c r="K13359" t="s">
        <v>22</v>
      </c>
      <c r="L13359" t="s">
        <v>23</v>
      </c>
      <c r="M13359" t="s">
        <v>24</v>
      </c>
      <c r="N13359">
        <v>2457</v>
      </c>
      <c r="O13359" t="s">
        <v>69</v>
      </c>
      <c r="P13359">
        <v>5</v>
      </c>
      <c r="Q13359">
        <f t="shared" si="416"/>
        <v>15</v>
      </c>
      <c r="R13359" t="str">
        <f t="shared" si="417"/>
        <v>Mid-range</v>
      </c>
    </row>
    <row r="13360" spans="1:18" x14ac:dyDescent="0.35">
      <c r="A13360">
        <v>12834097</v>
      </c>
      <c r="B13360" t="s">
        <v>6740</v>
      </c>
      <c r="C13360">
        <v>11990</v>
      </c>
      <c r="D13360" t="s">
        <v>143</v>
      </c>
      <c r="E13360" t="s">
        <v>144</v>
      </c>
      <c r="F13360" t="s">
        <v>2576</v>
      </c>
      <c r="G13360" t="s">
        <v>2086</v>
      </c>
      <c r="H13360">
        <v>2008</v>
      </c>
      <c r="I13360">
        <v>232202</v>
      </c>
      <c r="J13360" t="s">
        <v>21</v>
      </c>
      <c r="K13360" t="s">
        <v>22</v>
      </c>
      <c r="L13360" t="s">
        <v>23</v>
      </c>
      <c r="M13360" t="s">
        <v>24</v>
      </c>
      <c r="N13360">
        <v>2457</v>
      </c>
      <c r="O13360" t="s">
        <v>116</v>
      </c>
      <c r="P13360">
        <v>5</v>
      </c>
      <c r="Q13360">
        <f t="shared" si="416"/>
        <v>16</v>
      </c>
      <c r="R13360" t="str">
        <f t="shared" si="417"/>
        <v>Mid-range</v>
      </c>
    </row>
    <row r="13361" spans="1:18" x14ac:dyDescent="0.35">
      <c r="A13361">
        <v>12834104</v>
      </c>
      <c r="B13361" t="s">
        <v>12419</v>
      </c>
      <c r="C13361">
        <v>76990</v>
      </c>
      <c r="D13361" t="s">
        <v>17</v>
      </c>
      <c r="E13361" t="s">
        <v>171</v>
      </c>
      <c r="F13361" t="s">
        <v>703</v>
      </c>
      <c r="G13361" t="s">
        <v>630</v>
      </c>
      <c r="H13361">
        <v>2018</v>
      </c>
      <c r="I13361">
        <v>140338</v>
      </c>
      <c r="J13361" t="s">
        <v>21</v>
      </c>
      <c r="K13361" t="s">
        <v>22</v>
      </c>
      <c r="L13361" t="s">
        <v>31</v>
      </c>
      <c r="M13361" t="s">
        <v>24</v>
      </c>
      <c r="N13361">
        <v>4461</v>
      </c>
      <c r="O13361" t="s">
        <v>47</v>
      </c>
      <c r="P13361">
        <v>5</v>
      </c>
      <c r="Q13361">
        <f t="shared" si="416"/>
        <v>6</v>
      </c>
      <c r="R13361" t="str">
        <f t="shared" si="417"/>
        <v>Luxury</v>
      </c>
    </row>
    <row r="13362" spans="1:18" x14ac:dyDescent="0.35">
      <c r="A13362">
        <v>12834106</v>
      </c>
      <c r="B13362" t="s">
        <v>5469</v>
      </c>
      <c r="C13362">
        <v>36888</v>
      </c>
      <c r="D13362" t="s">
        <v>143</v>
      </c>
      <c r="E13362" t="s">
        <v>1109</v>
      </c>
      <c r="F13362" t="s">
        <v>3338</v>
      </c>
      <c r="G13362" t="s">
        <v>531</v>
      </c>
      <c r="H13362">
        <v>2018</v>
      </c>
      <c r="I13362">
        <v>50948</v>
      </c>
      <c r="J13362" t="s">
        <v>21</v>
      </c>
      <c r="K13362" t="s">
        <v>22</v>
      </c>
      <c r="L13362" t="s">
        <v>31</v>
      </c>
      <c r="M13362" t="s">
        <v>24</v>
      </c>
      <c r="N13362">
        <v>1998</v>
      </c>
      <c r="O13362" t="s">
        <v>47</v>
      </c>
      <c r="P13362">
        <v>5</v>
      </c>
      <c r="Q13362">
        <f t="shared" si="416"/>
        <v>6</v>
      </c>
      <c r="R13362" t="str">
        <f t="shared" si="417"/>
        <v>Mid-range</v>
      </c>
    </row>
    <row r="13363" spans="1:18" x14ac:dyDescent="0.35">
      <c r="A13363">
        <v>12834107</v>
      </c>
      <c r="B13363" t="s">
        <v>12420</v>
      </c>
      <c r="C13363">
        <v>31999</v>
      </c>
      <c r="D13363" t="s">
        <v>102</v>
      </c>
      <c r="E13363" t="s">
        <v>473</v>
      </c>
      <c r="F13363" t="s">
        <v>6407</v>
      </c>
      <c r="G13363" t="s">
        <v>2208</v>
      </c>
      <c r="H13363">
        <v>2015</v>
      </c>
      <c r="I13363">
        <v>174000</v>
      </c>
      <c r="J13363" t="s">
        <v>338</v>
      </c>
      <c r="K13363" t="s">
        <v>22</v>
      </c>
      <c r="L13363" t="s">
        <v>31</v>
      </c>
      <c r="M13363" t="s">
        <v>24</v>
      </c>
      <c r="N13363">
        <v>1968</v>
      </c>
      <c r="O13363" t="s">
        <v>47</v>
      </c>
      <c r="P13363">
        <v>5</v>
      </c>
      <c r="Q13363">
        <f t="shared" si="416"/>
        <v>9</v>
      </c>
      <c r="R13363" t="str">
        <f t="shared" si="417"/>
        <v>Mid-range</v>
      </c>
    </row>
    <row r="13364" spans="1:18" x14ac:dyDescent="0.35">
      <c r="A13364">
        <v>12834122</v>
      </c>
      <c r="B13364" t="s">
        <v>5307</v>
      </c>
      <c r="C13364">
        <v>13990</v>
      </c>
      <c r="D13364" t="s">
        <v>17</v>
      </c>
      <c r="E13364" t="s">
        <v>262</v>
      </c>
      <c r="F13364" t="s">
        <v>807</v>
      </c>
      <c r="G13364" t="s">
        <v>1668</v>
      </c>
      <c r="H13364">
        <v>2014</v>
      </c>
      <c r="I13364">
        <v>142958</v>
      </c>
      <c r="J13364" t="s">
        <v>86</v>
      </c>
      <c r="K13364" t="s">
        <v>81</v>
      </c>
      <c r="L13364" t="s">
        <v>23</v>
      </c>
      <c r="M13364" t="s">
        <v>24</v>
      </c>
      <c r="N13364">
        <v>1798</v>
      </c>
      <c r="O13364" t="s">
        <v>116</v>
      </c>
      <c r="P13364">
        <v>5</v>
      </c>
      <c r="Q13364">
        <f t="shared" si="416"/>
        <v>10</v>
      </c>
      <c r="R13364" t="str">
        <f t="shared" si="417"/>
        <v>Mid-range</v>
      </c>
    </row>
    <row r="13365" spans="1:18" x14ac:dyDescent="0.35">
      <c r="A13365">
        <v>12834124</v>
      </c>
      <c r="B13365" t="s">
        <v>10870</v>
      </c>
      <c r="C13365">
        <v>13500</v>
      </c>
      <c r="D13365" t="s">
        <v>102</v>
      </c>
      <c r="E13365" t="s">
        <v>222</v>
      </c>
      <c r="F13365" t="s">
        <v>5124</v>
      </c>
      <c r="G13365" t="s">
        <v>3817</v>
      </c>
      <c r="H13365">
        <v>2013</v>
      </c>
      <c r="I13365">
        <v>112797</v>
      </c>
      <c r="J13365" t="s">
        <v>86</v>
      </c>
      <c r="K13365" t="s">
        <v>22</v>
      </c>
      <c r="L13365" t="s">
        <v>64</v>
      </c>
      <c r="M13365" t="s">
        <v>24</v>
      </c>
      <c r="N13365">
        <v>1395</v>
      </c>
      <c r="O13365" t="s">
        <v>92</v>
      </c>
      <c r="P13365">
        <v>5</v>
      </c>
      <c r="Q13365">
        <f t="shared" si="416"/>
        <v>11</v>
      </c>
      <c r="R13365" t="str">
        <f t="shared" si="417"/>
        <v>Mid-range</v>
      </c>
    </row>
    <row r="13366" spans="1:18" x14ac:dyDescent="0.35">
      <c r="A13366">
        <v>12834138</v>
      </c>
      <c r="B13366" t="s">
        <v>4507</v>
      </c>
      <c r="C13366">
        <v>57990</v>
      </c>
      <c r="D13366" t="s">
        <v>17</v>
      </c>
      <c r="E13366" t="s">
        <v>1771</v>
      </c>
      <c r="F13366" t="s">
        <v>255</v>
      </c>
      <c r="G13366" t="s">
        <v>1772</v>
      </c>
      <c r="H13366">
        <v>2020</v>
      </c>
      <c r="I13366">
        <v>33190</v>
      </c>
      <c r="J13366" t="s">
        <v>21</v>
      </c>
      <c r="K13366" t="s">
        <v>22</v>
      </c>
      <c r="L13366" t="s">
        <v>31</v>
      </c>
      <c r="M13366" t="s">
        <v>24</v>
      </c>
      <c r="N13366">
        <v>2755</v>
      </c>
      <c r="O13366" t="s">
        <v>47</v>
      </c>
      <c r="P13366">
        <v>7</v>
      </c>
      <c r="Q13366">
        <f t="shared" si="416"/>
        <v>4</v>
      </c>
      <c r="R13366" t="str">
        <f t="shared" si="417"/>
        <v>Luxury</v>
      </c>
    </row>
    <row r="13367" spans="1:18" x14ac:dyDescent="0.35">
      <c r="A13367">
        <v>12834140</v>
      </c>
      <c r="B13367" t="s">
        <v>5844</v>
      </c>
      <c r="C13367">
        <v>36888</v>
      </c>
      <c r="D13367" t="s">
        <v>17</v>
      </c>
      <c r="E13367" t="s">
        <v>642</v>
      </c>
      <c r="F13367" t="s">
        <v>5695</v>
      </c>
      <c r="G13367" t="s">
        <v>5571</v>
      </c>
      <c r="H13367">
        <v>2020</v>
      </c>
      <c r="I13367">
        <v>16716</v>
      </c>
      <c r="J13367" t="s">
        <v>63</v>
      </c>
      <c r="K13367" t="s">
        <v>22</v>
      </c>
      <c r="L13367" t="s">
        <v>381</v>
      </c>
      <c r="M13367" t="s">
        <v>24</v>
      </c>
      <c r="N13367">
        <v>2494</v>
      </c>
      <c r="O13367" t="s">
        <v>116</v>
      </c>
      <c r="P13367">
        <v>5</v>
      </c>
      <c r="Q13367">
        <f t="shared" si="416"/>
        <v>4</v>
      </c>
      <c r="R13367" t="str">
        <f t="shared" si="417"/>
        <v>Mid-range</v>
      </c>
    </row>
    <row r="13368" spans="1:18" x14ac:dyDescent="0.35">
      <c r="A13368">
        <v>12834141</v>
      </c>
      <c r="B13368" t="s">
        <v>12421</v>
      </c>
      <c r="C13368">
        <v>13990</v>
      </c>
      <c r="D13368" t="s">
        <v>328</v>
      </c>
      <c r="E13368" t="s">
        <v>1449</v>
      </c>
      <c r="F13368" t="s">
        <v>543</v>
      </c>
      <c r="G13368" t="s">
        <v>1450</v>
      </c>
      <c r="H13368">
        <v>2016</v>
      </c>
      <c r="I13368">
        <v>74652</v>
      </c>
      <c r="J13368" t="s">
        <v>86</v>
      </c>
      <c r="K13368" t="s">
        <v>81</v>
      </c>
      <c r="L13368" t="s">
        <v>23</v>
      </c>
      <c r="M13368" t="s">
        <v>24</v>
      </c>
      <c r="N13368">
        <v>1497</v>
      </c>
      <c r="O13368" t="s">
        <v>47</v>
      </c>
      <c r="P13368">
        <v>5</v>
      </c>
      <c r="Q13368">
        <f t="shared" si="416"/>
        <v>8</v>
      </c>
      <c r="R13368" t="str">
        <f t="shared" si="417"/>
        <v>Mid-range</v>
      </c>
    </row>
    <row r="13369" spans="1:18" x14ac:dyDescent="0.35">
      <c r="A13369">
        <v>12834143</v>
      </c>
      <c r="B13369" t="s">
        <v>12422</v>
      </c>
      <c r="C13369">
        <v>15995</v>
      </c>
      <c r="D13369" t="s">
        <v>17</v>
      </c>
      <c r="E13369" t="s">
        <v>344</v>
      </c>
      <c r="F13369" t="s">
        <v>12423</v>
      </c>
      <c r="G13369" t="s">
        <v>3651</v>
      </c>
      <c r="H13369">
        <v>2008</v>
      </c>
      <c r="I13369">
        <v>147513</v>
      </c>
      <c r="J13369" t="s">
        <v>63</v>
      </c>
      <c r="K13369" t="s">
        <v>22</v>
      </c>
      <c r="L13369" t="s">
        <v>23</v>
      </c>
      <c r="M13369" t="s">
        <v>24</v>
      </c>
      <c r="N13369">
        <v>3456</v>
      </c>
      <c r="O13369" t="s">
        <v>33</v>
      </c>
      <c r="P13369">
        <v>5</v>
      </c>
      <c r="Q13369">
        <f t="shared" si="416"/>
        <v>16</v>
      </c>
      <c r="R13369" t="str">
        <f t="shared" si="417"/>
        <v>Mid-range</v>
      </c>
    </row>
    <row r="13370" spans="1:18" x14ac:dyDescent="0.35">
      <c r="A13370">
        <v>12834144</v>
      </c>
      <c r="B13370" t="s">
        <v>1465</v>
      </c>
      <c r="C13370">
        <v>17995</v>
      </c>
      <c r="D13370" t="s">
        <v>42</v>
      </c>
      <c r="E13370" t="s">
        <v>71</v>
      </c>
      <c r="F13370" t="s">
        <v>1018</v>
      </c>
      <c r="G13370" t="s">
        <v>1466</v>
      </c>
      <c r="H13370">
        <v>2010</v>
      </c>
      <c r="I13370">
        <v>102222</v>
      </c>
      <c r="J13370" t="s">
        <v>63</v>
      </c>
      <c r="K13370" t="s">
        <v>22</v>
      </c>
      <c r="L13370" t="s">
        <v>23</v>
      </c>
      <c r="M13370" t="s">
        <v>24</v>
      </c>
      <c r="N13370">
        <v>3565</v>
      </c>
      <c r="O13370" t="s">
        <v>33</v>
      </c>
      <c r="P13370">
        <v>5</v>
      </c>
      <c r="Q13370">
        <f t="shared" si="416"/>
        <v>14</v>
      </c>
      <c r="R13370" t="str">
        <f t="shared" si="417"/>
        <v>Mid-range</v>
      </c>
    </row>
    <row r="13371" spans="1:18" x14ac:dyDescent="0.35">
      <c r="A13371">
        <v>12834145</v>
      </c>
      <c r="B13371" t="s">
        <v>1481</v>
      </c>
      <c r="C13371">
        <v>23995</v>
      </c>
      <c r="D13371" t="s">
        <v>54</v>
      </c>
      <c r="E13371" t="s">
        <v>118</v>
      </c>
      <c r="F13371" t="s">
        <v>119</v>
      </c>
      <c r="G13371" t="s">
        <v>426</v>
      </c>
      <c r="H13371">
        <v>2014</v>
      </c>
      <c r="I13371">
        <v>112628</v>
      </c>
      <c r="J13371" t="s">
        <v>63</v>
      </c>
      <c r="K13371" t="s">
        <v>22</v>
      </c>
      <c r="L13371" t="s">
        <v>23</v>
      </c>
      <c r="M13371" t="s">
        <v>24</v>
      </c>
      <c r="N13371">
        <v>3984</v>
      </c>
      <c r="O13371" t="s">
        <v>47</v>
      </c>
      <c r="P13371">
        <v>5</v>
      </c>
      <c r="Q13371">
        <f t="shared" si="416"/>
        <v>10</v>
      </c>
      <c r="R13371" t="str">
        <f t="shared" si="417"/>
        <v>Mid-range</v>
      </c>
    </row>
    <row r="13372" spans="1:18" x14ac:dyDescent="0.35">
      <c r="A13372">
        <v>12834146</v>
      </c>
      <c r="B13372" t="s">
        <v>12424</v>
      </c>
      <c r="C13372">
        <v>26995</v>
      </c>
      <c r="D13372" t="s">
        <v>127</v>
      </c>
      <c r="E13372">
        <v>3</v>
      </c>
      <c r="F13372" t="s">
        <v>3065</v>
      </c>
      <c r="G13372" t="s">
        <v>1875</v>
      </c>
      <c r="H13372">
        <v>2016</v>
      </c>
      <c r="I13372">
        <v>26331</v>
      </c>
      <c r="J13372" t="s">
        <v>86</v>
      </c>
      <c r="K13372" t="s">
        <v>22</v>
      </c>
      <c r="L13372" t="s">
        <v>23</v>
      </c>
      <c r="M13372" t="s">
        <v>24</v>
      </c>
      <c r="N13372">
        <v>1998</v>
      </c>
      <c r="O13372" t="s">
        <v>135</v>
      </c>
      <c r="P13372">
        <v>5</v>
      </c>
      <c r="Q13372">
        <f t="shared" si="416"/>
        <v>8</v>
      </c>
      <c r="R13372" t="str">
        <f t="shared" si="417"/>
        <v>Mid-range</v>
      </c>
    </row>
    <row r="13373" spans="1:18" x14ac:dyDescent="0.35">
      <c r="A13373">
        <v>12834152</v>
      </c>
      <c r="B13373" t="s">
        <v>11838</v>
      </c>
      <c r="C13373">
        <v>38888</v>
      </c>
      <c r="D13373" t="s">
        <v>17</v>
      </c>
      <c r="E13373" t="s">
        <v>262</v>
      </c>
      <c r="F13373" t="s">
        <v>4245</v>
      </c>
      <c r="G13373" t="s">
        <v>1721</v>
      </c>
      <c r="H13373">
        <v>2022</v>
      </c>
      <c r="I13373">
        <v>61</v>
      </c>
      <c r="J13373" t="s">
        <v>86</v>
      </c>
      <c r="K13373" t="s">
        <v>22</v>
      </c>
      <c r="L13373" t="s">
        <v>23</v>
      </c>
      <c r="M13373" t="s">
        <v>24</v>
      </c>
      <c r="N13373">
        <v>1987</v>
      </c>
      <c r="O13373" t="s">
        <v>135</v>
      </c>
      <c r="P13373">
        <v>5</v>
      </c>
      <c r="Q13373">
        <f t="shared" si="416"/>
        <v>2</v>
      </c>
      <c r="R13373" t="str">
        <f t="shared" si="417"/>
        <v>Mid-range</v>
      </c>
    </row>
    <row r="13374" spans="1:18" x14ac:dyDescent="0.35">
      <c r="A13374">
        <v>12834153</v>
      </c>
      <c r="B13374" t="s">
        <v>1760</v>
      </c>
      <c r="C13374">
        <v>133888</v>
      </c>
      <c r="D13374" t="s">
        <v>17</v>
      </c>
      <c r="E13374" t="s">
        <v>171</v>
      </c>
      <c r="F13374" t="s">
        <v>1761</v>
      </c>
      <c r="G13374" t="s">
        <v>1022</v>
      </c>
      <c r="H13374">
        <v>2022</v>
      </c>
      <c r="I13374">
        <v>25</v>
      </c>
      <c r="J13374" t="s">
        <v>21</v>
      </c>
      <c r="K13374" t="s">
        <v>22</v>
      </c>
      <c r="L13374" t="s">
        <v>31</v>
      </c>
      <c r="M13374" t="s">
        <v>24</v>
      </c>
      <c r="N13374">
        <v>3346</v>
      </c>
      <c r="O13374" t="s">
        <v>25</v>
      </c>
      <c r="P13374">
        <v>7</v>
      </c>
      <c r="Q13374">
        <f t="shared" si="416"/>
        <v>2</v>
      </c>
      <c r="R13374" t="str">
        <f t="shared" si="417"/>
        <v>Luxury</v>
      </c>
    </row>
    <row r="13375" spans="1:18" x14ac:dyDescent="0.35">
      <c r="A13375">
        <v>12834154</v>
      </c>
      <c r="B13375" t="s">
        <v>12425</v>
      </c>
      <c r="C13375">
        <v>47888</v>
      </c>
      <c r="D13375" t="s">
        <v>17</v>
      </c>
      <c r="E13375" t="s">
        <v>2197</v>
      </c>
      <c r="F13375" t="s">
        <v>2198</v>
      </c>
      <c r="G13375" t="s">
        <v>2199</v>
      </c>
      <c r="H13375">
        <v>2022</v>
      </c>
      <c r="I13375">
        <v>20</v>
      </c>
      <c r="J13375" t="s">
        <v>21</v>
      </c>
      <c r="K13375" t="s">
        <v>22</v>
      </c>
      <c r="L13375" t="s">
        <v>540</v>
      </c>
      <c r="M13375" t="s">
        <v>24</v>
      </c>
      <c r="N13375">
        <v>1490</v>
      </c>
      <c r="O13375" t="s">
        <v>33</v>
      </c>
      <c r="P13375">
        <v>5</v>
      </c>
      <c r="Q13375">
        <f t="shared" si="416"/>
        <v>2</v>
      </c>
      <c r="R13375" t="str">
        <f t="shared" si="417"/>
        <v>Luxury</v>
      </c>
    </row>
    <row r="13376" spans="1:18" x14ac:dyDescent="0.35">
      <c r="A13376">
        <v>12834159</v>
      </c>
      <c r="B13376" t="s">
        <v>12426</v>
      </c>
      <c r="C13376">
        <v>16990</v>
      </c>
      <c r="D13376" t="s">
        <v>3614</v>
      </c>
      <c r="E13376" t="s">
        <v>4320</v>
      </c>
      <c r="F13376" t="s">
        <v>6984</v>
      </c>
      <c r="G13376" t="s">
        <v>10147</v>
      </c>
      <c r="H13376">
        <v>2013</v>
      </c>
      <c r="I13376">
        <v>87987</v>
      </c>
      <c r="J13376" t="s">
        <v>21</v>
      </c>
      <c r="K13376" t="s">
        <v>22</v>
      </c>
      <c r="L13376" t="s">
        <v>64</v>
      </c>
      <c r="M13376" t="s">
        <v>24</v>
      </c>
      <c r="N13376">
        <v>3604</v>
      </c>
      <c r="O13376" t="s">
        <v>25</v>
      </c>
      <c r="P13376">
        <v>7</v>
      </c>
      <c r="Q13376">
        <f t="shared" si="416"/>
        <v>11</v>
      </c>
      <c r="R13376" t="str">
        <f t="shared" si="417"/>
        <v>Mid-range</v>
      </c>
    </row>
    <row r="13377" spans="1:18" x14ac:dyDescent="0.35">
      <c r="A13377">
        <v>12834160</v>
      </c>
      <c r="B13377" t="s">
        <v>12427</v>
      </c>
      <c r="C13377">
        <v>22990</v>
      </c>
      <c r="D13377" t="s">
        <v>165</v>
      </c>
      <c r="E13377" t="s">
        <v>269</v>
      </c>
      <c r="F13377" t="s">
        <v>1647</v>
      </c>
      <c r="G13377" t="s">
        <v>1597</v>
      </c>
      <c r="H13377">
        <v>2012</v>
      </c>
      <c r="I13377">
        <v>243831</v>
      </c>
      <c r="J13377" t="s">
        <v>21</v>
      </c>
      <c r="K13377" t="s">
        <v>22</v>
      </c>
      <c r="L13377" t="s">
        <v>31</v>
      </c>
      <c r="M13377" t="s">
        <v>24</v>
      </c>
      <c r="N13377">
        <v>3200</v>
      </c>
      <c r="O13377" t="s">
        <v>33</v>
      </c>
      <c r="P13377">
        <v>5</v>
      </c>
      <c r="Q13377">
        <f t="shared" si="416"/>
        <v>12</v>
      </c>
      <c r="R13377" t="str">
        <f t="shared" si="417"/>
        <v>Mid-range</v>
      </c>
    </row>
    <row r="13378" spans="1:18" x14ac:dyDescent="0.35">
      <c r="A13378">
        <v>12834166</v>
      </c>
      <c r="B13378" t="s">
        <v>6409</v>
      </c>
      <c r="C13378">
        <v>22990</v>
      </c>
      <c r="D13378" t="s">
        <v>88</v>
      </c>
      <c r="E13378" t="s">
        <v>98</v>
      </c>
      <c r="F13378" t="s">
        <v>90</v>
      </c>
      <c r="G13378" t="s">
        <v>5273</v>
      </c>
      <c r="H13378">
        <v>2016</v>
      </c>
      <c r="I13378">
        <v>44919</v>
      </c>
      <c r="J13378" t="s">
        <v>86</v>
      </c>
      <c r="K13378" t="s">
        <v>22</v>
      </c>
      <c r="L13378" t="s">
        <v>23</v>
      </c>
      <c r="M13378" t="s">
        <v>24</v>
      </c>
      <c r="N13378">
        <v>1797</v>
      </c>
      <c r="O13378" t="s">
        <v>69</v>
      </c>
      <c r="P13378">
        <v>5</v>
      </c>
      <c r="Q13378">
        <f t="shared" si="416"/>
        <v>8</v>
      </c>
      <c r="R13378" t="str">
        <f t="shared" si="417"/>
        <v>Mid-range</v>
      </c>
    </row>
    <row r="13379" spans="1:18" x14ac:dyDescent="0.35">
      <c r="A13379">
        <v>12834170</v>
      </c>
      <c r="B13379" t="s">
        <v>12428</v>
      </c>
      <c r="C13379">
        <v>1450</v>
      </c>
      <c r="D13379" t="s">
        <v>88</v>
      </c>
      <c r="E13379" t="s">
        <v>1657</v>
      </c>
      <c r="F13379" t="s">
        <v>639</v>
      </c>
      <c r="G13379" t="s">
        <v>12429</v>
      </c>
      <c r="H13379">
        <v>2001</v>
      </c>
      <c r="I13379">
        <v>169000</v>
      </c>
      <c r="J13379" t="s">
        <v>63</v>
      </c>
      <c r="K13379" t="s">
        <v>22</v>
      </c>
      <c r="L13379" t="s">
        <v>23</v>
      </c>
      <c r="M13379" t="s">
        <v>24</v>
      </c>
      <c r="N13379">
        <v>2656</v>
      </c>
      <c r="O13379" t="s">
        <v>151</v>
      </c>
      <c r="P13379">
        <v>5</v>
      </c>
      <c r="Q13379">
        <f t="shared" ref="Q13379:Q13442" si="418">2024-H13379</f>
        <v>23</v>
      </c>
      <c r="R13379" t="str">
        <f t="shared" ref="R13379:R13442" si="419">IF(C13379&lt;=10000,"Budget",IF(C13379&lt;=40000,"Mid-range","Luxury"))</f>
        <v>Budget</v>
      </c>
    </row>
    <row r="13380" spans="1:18" x14ac:dyDescent="0.35">
      <c r="A13380">
        <v>12834178</v>
      </c>
      <c r="B13380" t="s">
        <v>7696</v>
      </c>
      <c r="C13380">
        <v>44990</v>
      </c>
      <c r="D13380" t="s">
        <v>17</v>
      </c>
      <c r="E13380" t="s">
        <v>258</v>
      </c>
      <c r="F13380" t="s">
        <v>484</v>
      </c>
      <c r="G13380" t="s">
        <v>360</v>
      </c>
      <c r="H13380">
        <v>2017</v>
      </c>
      <c r="I13380">
        <v>143319</v>
      </c>
      <c r="J13380" t="s">
        <v>338</v>
      </c>
      <c r="K13380" t="s">
        <v>22</v>
      </c>
      <c r="L13380" t="s">
        <v>31</v>
      </c>
      <c r="M13380" t="s">
        <v>24</v>
      </c>
      <c r="N13380">
        <v>2753</v>
      </c>
      <c r="O13380" t="s">
        <v>47</v>
      </c>
      <c r="P13380">
        <v>5</v>
      </c>
      <c r="Q13380">
        <f t="shared" si="418"/>
        <v>7</v>
      </c>
      <c r="R13380" t="str">
        <f t="shared" si="419"/>
        <v>Luxury</v>
      </c>
    </row>
    <row r="13381" spans="1:18" x14ac:dyDescent="0.35">
      <c r="A13381">
        <v>12834180</v>
      </c>
      <c r="B13381" t="s">
        <v>12430</v>
      </c>
      <c r="C13381">
        <v>12990</v>
      </c>
      <c r="D13381" t="s">
        <v>131</v>
      </c>
      <c r="E13381" t="s">
        <v>559</v>
      </c>
      <c r="F13381" t="s">
        <v>3811</v>
      </c>
      <c r="G13381" t="s">
        <v>6189</v>
      </c>
      <c r="H13381">
        <v>2008</v>
      </c>
      <c r="I13381">
        <v>170234</v>
      </c>
      <c r="J13381" t="s">
        <v>63</v>
      </c>
      <c r="K13381" t="s">
        <v>22</v>
      </c>
      <c r="L13381" t="s">
        <v>64</v>
      </c>
      <c r="M13381" t="s">
        <v>24</v>
      </c>
      <c r="N13381">
        <v>1984</v>
      </c>
      <c r="O13381" t="s">
        <v>116</v>
      </c>
      <c r="P13381">
        <v>5</v>
      </c>
      <c r="Q13381">
        <f t="shared" si="418"/>
        <v>16</v>
      </c>
      <c r="R13381" t="str">
        <f t="shared" si="419"/>
        <v>Mid-range</v>
      </c>
    </row>
    <row r="13382" spans="1:18" x14ac:dyDescent="0.35">
      <c r="A13382">
        <v>12834183</v>
      </c>
      <c r="B13382" t="s">
        <v>12431</v>
      </c>
      <c r="C13382">
        <v>13990</v>
      </c>
      <c r="D13382" t="s">
        <v>49</v>
      </c>
      <c r="E13382" t="s">
        <v>50</v>
      </c>
      <c r="F13382" t="s">
        <v>1620</v>
      </c>
      <c r="G13382" t="s">
        <v>297</v>
      </c>
      <c r="H13382">
        <v>2011</v>
      </c>
      <c r="I13382">
        <v>191135</v>
      </c>
      <c r="J13382" t="s">
        <v>21</v>
      </c>
      <c r="K13382" t="s">
        <v>81</v>
      </c>
      <c r="L13382" t="s">
        <v>23</v>
      </c>
      <c r="M13382" t="s">
        <v>24</v>
      </c>
      <c r="N13382">
        <v>1997</v>
      </c>
      <c r="O13382" t="s">
        <v>33</v>
      </c>
      <c r="P13382">
        <v>5</v>
      </c>
      <c r="Q13382">
        <f t="shared" si="418"/>
        <v>13</v>
      </c>
      <c r="R13382" t="str">
        <f t="shared" si="419"/>
        <v>Mid-range</v>
      </c>
    </row>
    <row r="13383" spans="1:18" x14ac:dyDescent="0.35">
      <c r="A13383">
        <v>12834185</v>
      </c>
      <c r="B13383" t="s">
        <v>3996</v>
      </c>
      <c r="C13383">
        <v>11990</v>
      </c>
      <c r="D13383" t="s">
        <v>42</v>
      </c>
      <c r="E13383" t="s">
        <v>1193</v>
      </c>
      <c r="F13383" t="s">
        <v>1892</v>
      </c>
      <c r="G13383" t="s">
        <v>2074</v>
      </c>
      <c r="H13383">
        <v>2011</v>
      </c>
      <c r="I13383">
        <v>194677</v>
      </c>
      <c r="J13383" t="s">
        <v>21</v>
      </c>
      <c r="K13383" t="s">
        <v>22</v>
      </c>
      <c r="L13383" t="s">
        <v>23</v>
      </c>
      <c r="M13383" t="s">
        <v>24</v>
      </c>
      <c r="N13383">
        <v>2997</v>
      </c>
      <c r="O13383" t="s">
        <v>47</v>
      </c>
      <c r="P13383">
        <v>7</v>
      </c>
      <c r="Q13383">
        <f t="shared" si="418"/>
        <v>13</v>
      </c>
      <c r="R13383" t="str">
        <f t="shared" si="419"/>
        <v>Mid-range</v>
      </c>
    </row>
    <row r="13384" spans="1:18" x14ac:dyDescent="0.35">
      <c r="A13384">
        <v>12834188</v>
      </c>
      <c r="B13384" t="s">
        <v>649</v>
      </c>
      <c r="C13384">
        <v>37984</v>
      </c>
      <c r="D13384" t="s">
        <v>54</v>
      </c>
      <c r="E13384" t="s">
        <v>175</v>
      </c>
      <c r="F13384" t="s">
        <v>176</v>
      </c>
      <c r="G13384" t="s">
        <v>650</v>
      </c>
      <c r="H13384">
        <v>2018</v>
      </c>
      <c r="I13384">
        <v>106483</v>
      </c>
      <c r="J13384" t="s">
        <v>80</v>
      </c>
      <c r="K13384" t="s">
        <v>22</v>
      </c>
      <c r="L13384" t="s">
        <v>31</v>
      </c>
      <c r="M13384" t="s">
        <v>24</v>
      </c>
      <c r="N13384">
        <v>3198</v>
      </c>
      <c r="O13384" t="s">
        <v>47</v>
      </c>
      <c r="P13384">
        <v>2</v>
      </c>
      <c r="Q13384">
        <f t="shared" si="418"/>
        <v>6</v>
      </c>
      <c r="R13384" t="str">
        <f t="shared" si="419"/>
        <v>Mid-range</v>
      </c>
    </row>
    <row r="13385" spans="1:18" x14ac:dyDescent="0.35">
      <c r="A13385">
        <v>12834204</v>
      </c>
      <c r="B13385" t="s">
        <v>6568</v>
      </c>
      <c r="C13385">
        <v>45000</v>
      </c>
      <c r="D13385" t="s">
        <v>17</v>
      </c>
      <c r="E13385" t="s">
        <v>258</v>
      </c>
      <c r="F13385" t="s">
        <v>484</v>
      </c>
      <c r="G13385" t="s">
        <v>323</v>
      </c>
      <c r="H13385">
        <v>2015</v>
      </c>
      <c r="I13385">
        <v>110456</v>
      </c>
      <c r="J13385" t="s">
        <v>485</v>
      </c>
      <c r="K13385" t="s">
        <v>22</v>
      </c>
      <c r="L13385" t="s">
        <v>31</v>
      </c>
      <c r="M13385" t="s">
        <v>24</v>
      </c>
      <c r="N13385">
        <v>2753</v>
      </c>
      <c r="O13385" t="s">
        <v>25</v>
      </c>
      <c r="P13385">
        <v>5</v>
      </c>
      <c r="Q13385">
        <f t="shared" si="418"/>
        <v>9</v>
      </c>
      <c r="R13385" t="str">
        <f t="shared" si="419"/>
        <v>Luxury</v>
      </c>
    </row>
    <row r="13386" spans="1:18" x14ac:dyDescent="0.35">
      <c r="A13386">
        <v>12834206</v>
      </c>
      <c r="B13386" t="s">
        <v>12432</v>
      </c>
      <c r="C13386">
        <v>11990</v>
      </c>
      <c r="D13386" t="s">
        <v>42</v>
      </c>
      <c r="E13386" t="s">
        <v>1193</v>
      </c>
      <c r="F13386" t="s">
        <v>3238</v>
      </c>
      <c r="G13386" t="s">
        <v>3173</v>
      </c>
      <c r="H13386">
        <v>2014</v>
      </c>
      <c r="I13386">
        <v>168282</v>
      </c>
      <c r="J13386" t="s">
        <v>21</v>
      </c>
      <c r="K13386" t="s">
        <v>22</v>
      </c>
      <c r="L13386" t="s">
        <v>23</v>
      </c>
      <c r="M13386" t="s">
        <v>24</v>
      </c>
      <c r="N13386">
        <v>2384</v>
      </c>
      <c r="O13386" t="s">
        <v>33</v>
      </c>
      <c r="P13386">
        <v>5</v>
      </c>
      <c r="Q13386">
        <f t="shared" si="418"/>
        <v>10</v>
      </c>
      <c r="R13386" t="str">
        <f t="shared" si="419"/>
        <v>Mid-range</v>
      </c>
    </row>
    <row r="13387" spans="1:18" x14ac:dyDescent="0.35">
      <c r="A13387">
        <v>12834207</v>
      </c>
      <c r="B13387" t="s">
        <v>2472</v>
      </c>
      <c r="C13387">
        <v>35990</v>
      </c>
      <c r="D13387" t="s">
        <v>76</v>
      </c>
      <c r="E13387" t="s">
        <v>77</v>
      </c>
      <c r="F13387" t="s">
        <v>2008</v>
      </c>
      <c r="G13387" t="s">
        <v>326</v>
      </c>
      <c r="H13387">
        <v>2017</v>
      </c>
      <c r="I13387">
        <v>112379</v>
      </c>
      <c r="J13387" t="s">
        <v>182</v>
      </c>
      <c r="K13387" t="s">
        <v>22</v>
      </c>
      <c r="L13387" t="s">
        <v>31</v>
      </c>
      <c r="M13387" t="s">
        <v>24</v>
      </c>
      <c r="N13387">
        <v>2999</v>
      </c>
      <c r="O13387" t="s">
        <v>47</v>
      </c>
      <c r="P13387">
        <v>5</v>
      </c>
      <c r="Q13387">
        <f t="shared" si="418"/>
        <v>7</v>
      </c>
      <c r="R13387" t="str">
        <f t="shared" si="419"/>
        <v>Mid-range</v>
      </c>
    </row>
    <row r="13388" spans="1:18" x14ac:dyDescent="0.35">
      <c r="A13388">
        <v>12834214</v>
      </c>
      <c r="B13388" t="s">
        <v>3120</v>
      </c>
      <c r="C13388">
        <v>12000</v>
      </c>
      <c r="D13388" t="s">
        <v>54</v>
      </c>
      <c r="E13388" t="s">
        <v>118</v>
      </c>
      <c r="F13388" t="s">
        <v>1442</v>
      </c>
      <c r="G13388" t="s">
        <v>1172</v>
      </c>
      <c r="H13388">
        <v>2003</v>
      </c>
      <c r="I13388">
        <v>232500</v>
      </c>
      <c r="J13388" t="s">
        <v>427</v>
      </c>
      <c r="K13388" t="s">
        <v>22</v>
      </c>
      <c r="L13388" t="s">
        <v>23</v>
      </c>
      <c r="M13388" t="s">
        <v>24</v>
      </c>
      <c r="N13388">
        <v>5408</v>
      </c>
      <c r="O13388" t="s">
        <v>7313</v>
      </c>
      <c r="P13388">
        <v>2</v>
      </c>
      <c r="Q13388">
        <f t="shared" si="418"/>
        <v>21</v>
      </c>
      <c r="R13388" t="str">
        <f t="shared" si="419"/>
        <v>Mid-range</v>
      </c>
    </row>
    <row r="13389" spans="1:18" x14ac:dyDescent="0.35">
      <c r="A13389">
        <v>12834226</v>
      </c>
      <c r="B13389" t="s">
        <v>7182</v>
      </c>
      <c r="C13389">
        <v>12990</v>
      </c>
      <c r="D13389" t="s">
        <v>42</v>
      </c>
      <c r="E13389" t="s">
        <v>71</v>
      </c>
      <c r="F13389" t="s">
        <v>2673</v>
      </c>
      <c r="G13389" t="s">
        <v>2034</v>
      </c>
      <c r="H13389">
        <v>2012</v>
      </c>
      <c r="I13389">
        <v>87136</v>
      </c>
      <c r="J13389" t="s">
        <v>46</v>
      </c>
      <c r="K13389" t="s">
        <v>22</v>
      </c>
      <c r="L13389" t="s">
        <v>23</v>
      </c>
      <c r="M13389" t="s">
        <v>24</v>
      </c>
      <c r="N13389">
        <v>2997</v>
      </c>
      <c r="O13389" t="s">
        <v>135</v>
      </c>
      <c r="P13389">
        <v>5</v>
      </c>
      <c r="Q13389">
        <f t="shared" si="418"/>
        <v>12</v>
      </c>
      <c r="R13389" t="str">
        <f t="shared" si="419"/>
        <v>Mid-range</v>
      </c>
    </row>
    <row r="13390" spans="1:18" x14ac:dyDescent="0.35">
      <c r="A13390">
        <v>12834264</v>
      </c>
      <c r="B13390" t="s">
        <v>6085</v>
      </c>
      <c r="C13390">
        <v>49990</v>
      </c>
      <c r="D13390" t="s">
        <v>17</v>
      </c>
      <c r="E13390" t="s">
        <v>193</v>
      </c>
      <c r="F13390" t="s">
        <v>3298</v>
      </c>
      <c r="G13390" t="s">
        <v>396</v>
      </c>
      <c r="H13390">
        <v>2017</v>
      </c>
      <c r="I13390">
        <v>69399</v>
      </c>
      <c r="J13390" t="s">
        <v>21</v>
      </c>
      <c r="K13390" t="s">
        <v>22</v>
      </c>
      <c r="L13390" t="s">
        <v>23</v>
      </c>
      <c r="M13390" t="s">
        <v>24</v>
      </c>
      <c r="N13390">
        <v>3456</v>
      </c>
      <c r="O13390" t="s">
        <v>116</v>
      </c>
      <c r="P13390">
        <v>7</v>
      </c>
      <c r="Q13390">
        <f t="shared" si="418"/>
        <v>7</v>
      </c>
      <c r="R13390" t="str">
        <f t="shared" si="419"/>
        <v>Luxury</v>
      </c>
    </row>
    <row r="13391" spans="1:18" x14ac:dyDescent="0.35">
      <c r="A13391">
        <v>12834274</v>
      </c>
      <c r="B13391" t="s">
        <v>12433</v>
      </c>
      <c r="C13391">
        <v>17990</v>
      </c>
      <c r="D13391" t="s">
        <v>102</v>
      </c>
      <c r="E13391" t="s">
        <v>473</v>
      </c>
      <c r="F13391" t="s">
        <v>3411</v>
      </c>
      <c r="G13391" t="s">
        <v>5106</v>
      </c>
      <c r="H13391">
        <v>2012</v>
      </c>
      <c r="I13391">
        <v>163200</v>
      </c>
      <c r="J13391" t="s">
        <v>338</v>
      </c>
      <c r="K13391" t="s">
        <v>81</v>
      </c>
      <c r="L13391" t="s">
        <v>31</v>
      </c>
      <c r="M13391" t="s">
        <v>24</v>
      </c>
      <c r="N13391">
        <v>1968</v>
      </c>
      <c r="O13391" t="s">
        <v>47</v>
      </c>
      <c r="P13391">
        <v>5</v>
      </c>
      <c r="Q13391">
        <f t="shared" si="418"/>
        <v>12</v>
      </c>
      <c r="R13391" t="str">
        <f t="shared" si="419"/>
        <v>Mid-range</v>
      </c>
    </row>
    <row r="13392" spans="1:18" x14ac:dyDescent="0.35">
      <c r="A13392">
        <v>12834275</v>
      </c>
      <c r="B13392" t="s">
        <v>872</v>
      </c>
      <c r="C13392">
        <v>63990</v>
      </c>
      <c r="D13392" t="s">
        <v>17</v>
      </c>
      <c r="E13392" t="s">
        <v>258</v>
      </c>
      <c r="F13392" t="s">
        <v>322</v>
      </c>
      <c r="G13392" t="s">
        <v>873</v>
      </c>
      <c r="H13392">
        <v>2018</v>
      </c>
      <c r="I13392">
        <v>108110</v>
      </c>
      <c r="J13392" t="s">
        <v>275</v>
      </c>
      <c r="K13392" t="s">
        <v>22</v>
      </c>
      <c r="L13392" t="s">
        <v>31</v>
      </c>
      <c r="M13392" t="s">
        <v>24</v>
      </c>
      <c r="N13392">
        <v>2753</v>
      </c>
      <c r="O13392" t="s">
        <v>732</v>
      </c>
      <c r="P13392">
        <v>5</v>
      </c>
      <c r="Q13392">
        <f t="shared" si="418"/>
        <v>6</v>
      </c>
      <c r="R13392" t="str">
        <f t="shared" si="419"/>
        <v>Luxury</v>
      </c>
    </row>
    <row r="13393" spans="1:18" x14ac:dyDescent="0.35">
      <c r="A13393">
        <v>12834287</v>
      </c>
      <c r="B13393" t="s">
        <v>12434</v>
      </c>
      <c r="C13393">
        <v>34990</v>
      </c>
      <c r="D13393" t="s">
        <v>27</v>
      </c>
      <c r="E13393" t="s">
        <v>4728</v>
      </c>
      <c r="F13393" t="s">
        <v>6942</v>
      </c>
      <c r="G13393" t="s">
        <v>10959</v>
      </c>
      <c r="H13393">
        <v>2010</v>
      </c>
      <c r="I13393">
        <v>158292</v>
      </c>
      <c r="J13393" t="s">
        <v>21</v>
      </c>
      <c r="K13393" t="s">
        <v>22</v>
      </c>
      <c r="L13393" t="s">
        <v>64</v>
      </c>
      <c r="M13393" t="s">
        <v>24</v>
      </c>
      <c r="N13393">
        <v>5461</v>
      </c>
      <c r="O13393" t="s">
        <v>116</v>
      </c>
      <c r="P13393">
        <v>5</v>
      </c>
      <c r="Q13393">
        <f t="shared" si="418"/>
        <v>14</v>
      </c>
      <c r="R13393" t="str">
        <f t="shared" si="419"/>
        <v>Mid-range</v>
      </c>
    </row>
    <row r="13394" spans="1:18" x14ac:dyDescent="0.35">
      <c r="A13394">
        <v>12834291</v>
      </c>
      <c r="B13394" t="s">
        <v>6294</v>
      </c>
      <c r="C13394">
        <v>40888</v>
      </c>
      <c r="D13394" t="s">
        <v>143</v>
      </c>
      <c r="E13394" t="s">
        <v>144</v>
      </c>
      <c r="F13394" t="s">
        <v>2848</v>
      </c>
      <c r="G13394" t="s">
        <v>592</v>
      </c>
      <c r="H13394">
        <v>2020</v>
      </c>
      <c r="I13394">
        <v>25412</v>
      </c>
      <c r="J13394" t="s">
        <v>21</v>
      </c>
      <c r="K13394" t="s">
        <v>22</v>
      </c>
      <c r="L13394" t="s">
        <v>23</v>
      </c>
      <c r="M13394" t="s">
        <v>24</v>
      </c>
      <c r="N13394">
        <v>2498</v>
      </c>
      <c r="O13394" t="s">
        <v>69</v>
      </c>
      <c r="P13394">
        <v>5</v>
      </c>
      <c r="Q13394">
        <f t="shared" si="418"/>
        <v>4</v>
      </c>
      <c r="R13394" t="str">
        <f t="shared" si="419"/>
        <v>Luxury</v>
      </c>
    </row>
    <row r="13395" spans="1:18" x14ac:dyDescent="0.35">
      <c r="A13395">
        <v>12834293</v>
      </c>
      <c r="B13395" t="s">
        <v>3721</v>
      </c>
      <c r="C13395">
        <v>47888</v>
      </c>
      <c r="D13395" t="s">
        <v>112</v>
      </c>
      <c r="E13395" t="s">
        <v>2403</v>
      </c>
      <c r="F13395" t="s">
        <v>3722</v>
      </c>
      <c r="G13395" t="s">
        <v>2405</v>
      </c>
      <c r="H13395">
        <v>2019</v>
      </c>
      <c r="I13395">
        <v>85399</v>
      </c>
      <c r="J13395" t="s">
        <v>21</v>
      </c>
      <c r="K13395" t="s">
        <v>22</v>
      </c>
      <c r="L13395" t="s">
        <v>23</v>
      </c>
      <c r="M13395" t="s">
        <v>24</v>
      </c>
      <c r="N13395">
        <v>1987</v>
      </c>
      <c r="O13395" t="s">
        <v>69</v>
      </c>
      <c r="P13395">
        <v>5</v>
      </c>
      <c r="Q13395">
        <f t="shared" si="418"/>
        <v>5</v>
      </c>
      <c r="R13395" t="str">
        <f t="shared" si="419"/>
        <v>Luxury</v>
      </c>
    </row>
    <row r="13396" spans="1:18" x14ac:dyDescent="0.35">
      <c r="A13396">
        <v>12834320</v>
      </c>
      <c r="B13396" t="s">
        <v>6746</v>
      </c>
      <c r="C13396">
        <v>26990</v>
      </c>
      <c r="D13396" t="s">
        <v>54</v>
      </c>
      <c r="E13396" t="s">
        <v>55</v>
      </c>
      <c r="F13396" t="s">
        <v>2156</v>
      </c>
      <c r="G13396" t="s">
        <v>2157</v>
      </c>
      <c r="H13396">
        <v>2013</v>
      </c>
      <c r="I13396">
        <v>147241</v>
      </c>
      <c r="J13396" t="s">
        <v>21</v>
      </c>
      <c r="K13396" t="s">
        <v>22</v>
      </c>
      <c r="L13396" t="s">
        <v>31</v>
      </c>
      <c r="M13396" t="s">
        <v>24</v>
      </c>
      <c r="N13396">
        <v>2720</v>
      </c>
      <c r="O13396" t="s">
        <v>116</v>
      </c>
      <c r="P13396">
        <v>7</v>
      </c>
      <c r="Q13396">
        <f t="shared" si="418"/>
        <v>11</v>
      </c>
      <c r="R13396" t="str">
        <f t="shared" si="419"/>
        <v>Mid-range</v>
      </c>
    </row>
    <row r="13397" spans="1:18" x14ac:dyDescent="0.35">
      <c r="A13397">
        <v>12834321</v>
      </c>
      <c r="B13397" t="s">
        <v>9935</v>
      </c>
      <c r="C13397">
        <v>29950</v>
      </c>
      <c r="D13397" t="s">
        <v>102</v>
      </c>
      <c r="E13397" t="s">
        <v>386</v>
      </c>
      <c r="F13397" t="s">
        <v>1106</v>
      </c>
      <c r="G13397" t="s">
        <v>2980</v>
      </c>
      <c r="H13397">
        <v>2018</v>
      </c>
      <c r="I13397">
        <v>98637</v>
      </c>
      <c r="J13397" t="s">
        <v>21</v>
      </c>
      <c r="K13397" t="s">
        <v>22</v>
      </c>
      <c r="L13397" t="s">
        <v>64</v>
      </c>
      <c r="M13397" t="s">
        <v>24</v>
      </c>
      <c r="N13397">
        <v>1395</v>
      </c>
      <c r="O13397" t="s">
        <v>33</v>
      </c>
      <c r="P13397">
        <v>5</v>
      </c>
      <c r="Q13397">
        <f t="shared" si="418"/>
        <v>6</v>
      </c>
      <c r="R13397" t="str">
        <f t="shared" si="419"/>
        <v>Mid-range</v>
      </c>
    </row>
    <row r="13398" spans="1:18" x14ac:dyDescent="0.35">
      <c r="A13398">
        <v>12834324</v>
      </c>
      <c r="B13398" t="s">
        <v>2528</v>
      </c>
      <c r="C13398">
        <v>64950</v>
      </c>
      <c r="D13398" t="s">
        <v>188</v>
      </c>
      <c r="E13398" t="s">
        <v>594</v>
      </c>
      <c r="F13398" t="s">
        <v>1830</v>
      </c>
      <c r="G13398" t="s">
        <v>2529</v>
      </c>
      <c r="H13398">
        <v>2020</v>
      </c>
      <c r="I13398">
        <v>48418</v>
      </c>
      <c r="J13398" t="s">
        <v>21</v>
      </c>
      <c r="K13398" t="s">
        <v>22</v>
      </c>
      <c r="L13398" t="s">
        <v>31</v>
      </c>
      <c r="M13398" t="s">
        <v>24</v>
      </c>
      <c r="N13398">
        <v>2199</v>
      </c>
      <c r="O13398" t="s">
        <v>69</v>
      </c>
      <c r="P13398">
        <v>7</v>
      </c>
      <c r="Q13398">
        <f t="shared" si="418"/>
        <v>4</v>
      </c>
      <c r="R13398" t="str">
        <f t="shared" si="419"/>
        <v>Luxury</v>
      </c>
    </row>
    <row r="13399" spans="1:18" x14ac:dyDescent="0.35">
      <c r="A13399">
        <v>12834352</v>
      </c>
      <c r="B13399" t="s">
        <v>5761</v>
      </c>
      <c r="C13399">
        <v>27490</v>
      </c>
      <c r="D13399" t="s">
        <v>88</v>
      </c>
      <c r="E13399" t="s">
        <v>1014</v>
      </c>
      <c r="F13399" t="s">
        <v>2643</v>
      </c>
      <c r="G13399" t="s">
        <v>1015</v>
      </c>
      <c r="H13399">
        <v>2019</v>
      </c>
      <c r="I13399">
        <v>57018</v>
      </c>
      <c r="J13399" t="s">
        <v>21</v>
      </c>
      <c r="K13399" t="s">
        <v>22</v>
      </c>
      <c r="L13399" t="s">
        <v>23</v>
      </c>
      <c r="M13399" t="s">
        <v>24</v>
      </c>
      <c r="N13399">
        <v>1999</v>
      </c>
      <c r="O13399" t="s">
        <v>732</v>
      </c>
      <c r="P13399">
        <v>5</v>
      </c>
      <c r="Q13399">
        <f t="shared" si="418"/>
        <v>5</v>
      </c>
      <c r="R13399" t="str">
        <f t="shared" si="419"/>
        <v>Mid-range</v>
      </c>
    </row>
    <row r="13400" spans="1:18" x14ac:dyDescent="0.35">
      <c r="A13400">
        <v>12834377</v>
      </c>
      <c r="B13400" t="s">
        <v>12435</v>
      </c>
      <c r="C13400">
        <v>39990</v>
      </c>
      <c r="D13400" t="s">
        <v>1798</v>
      </c>
      <c r="E13400" t="s">
        <v>12436</v>
      </c>
      <c r="F13400" t="s">
        <v>2503</v>
      </c>
      <c r="G13400" t="s">
        <v>12437</v>
      </c>
      <c r="H13400">
        <v>2013</v>
      </c>
      <c r="I13400">
        <v>71744</v>
      </c>
      <c r="J13400" t="s">
        <v>393</v>
      </c>
      <c r="K13400" t="s">
        <v>22</v>
      </c>
      <c r="L13400" t="s">
        <v>64</v>
      </c>
      <c r="M13400" t="s">
        <v>24</v>
      </c>
      <c r="N13400">
        <v>3696</v>
      </c>
      <c r="O13400" t="s">
        <v>25</v>
      </c>
      <c r="P13400">
        <v>4</v>
      </c>
      <c r="Q13400">
        <f t="shared" si="418"/>
        <v>11</v>
      </c>
      <c r="R13400" t="str">
        <f t="shared" si="419"/>
        <v>Mid-range</v>
      </c>
    </row>
    <row r="13401" spans="1:18" x14ac:dyDescent="0.35">
      <c r="A13401">
        <v>12834378</v>
      </c>
      <c r="B13401" t="s">
        <v>12438</v>
      </c>
      <c r="C13401">
        <v>15500</v>
      </c>
      <c r="D13401" t="s">
        <v>17</v>
      </c>
      <c r="E13401" t="s">
        <v>258</v>
      </c>
      <c r="F13401" t="s">
        <v>259</v>
      </c>
      <c r="G13401" t="s">
        <v>3793</v>
      </c>
      <c r="H13401">
        <v>1999</v>
      </c>
      <c r="I13401">
        <v>295000</v>
      </c>
      <c r="J13401" t="s">
        <v>236</v>
      </c>
      <c r="K13401" t="s">
        <v>81</v>
      </c>
      <c r="L13401" t="s">
        <v>23</v>
      </c>
      <c r="M13401" t="s">
        <v>24</v>
      </c>
      <c r="N13401">
        <v>2694</v>
      </c>
      <c r="O13401" t="s">
        <v>47</v>
      </c>
      <c r="P13401">
        <v>5</v>
      </c>
      <c r="Q13401">
        <f t="shared" si="418"/>
        <v>25</v>
      </c>
      <c r="R13401" t="str">
        <f t="shared" si="419"/>
        <v>Mid-range</v>
      </c>
    </row>
    <row r="13402" spans="1:18" x14ac:dyDescent="0.35">
      <c r="A13402">
        <v>12834401</v>
      </c>
      <c r="B13402" t="s">
        <v>3451</v>
      </c>
      <c r="C13402">
        <v>18800</v>
      </c>
      <c r="D13402" t="s">
        <v>49</v>
      </c>
      <c r="E13402" t="s">
        <v>234</v>
      </c>
      <c r="F13402" t="s">
        <v>149</v>
      </c>
      <c r="G13402" t="s">
        <v>415</v>
      </c>
      <c r="H13402">
        <v>2014</v>
      </c>
      <c r="I13402">
        <v>201569</v>
      </c>
      <c r="J13402" t="s">
        <v>236</v>
      </c>
      <c r="K13402" t="s">
        <v>81</v>
      </c>
      <c r="L13402" t="s">
        <v>31</v>
      </c>
      <c r="M13402" t="s">
        <v>24</v>
      </c>
      <c r="N13402">
        <v>2488</v>
      </c>
      <c r="O13402" t="s">
        <v>47</v>
      </c>
      <c r="P13402">
        <v>5</v>
      </c>
      <c r="Q13402">
        <f t="shared" si="418"/>
        <v>10</v>
      </c>
      <c r="R13402" t="str">
        <f t="shared" si="419"/>
        <v>Mid-range</v>
      </c>
    </row>
    <row r="13403" spans="1:18" x14ac:dyDescent="0.35">
      <c r="A13403">
        <v>12834413</v>
      </c>
      <c r="B13403" t="s">
        <v>12439</v>
      </c>
      <c r="C13403">
        <v>66990</v>
      </c>
      <c r="D13403" t="s">
        <v>54</v>
      </c>
      <c r="E13403" t="s">
        <v>175</v>
      </c>
      <c r="F13403" t="s">
        <v>6500</v>
      </c>
      <c r="G13403" t="s">
        <v>2486</v>
      </c>
      <c r="H13403">
        <v>2020</v>
      </c>
      <c r="I13403">
        <v>30109</v>
      </c>
      <c r="J13403" t="s">
        <v>275</v>
      </c>
      <c r="K13403" t="s">
        <v>22</v>
      </c>
      <c r="L13403" t="s">
        <v>31</v>
      </c>
      <c r="M13403" t="s">
        <v>24</v>
      </c>
      <c r="N13403">
        <v>1996</v>
      </c>
      <c r="O13403" t="s">
        <v>116</v>
      </c>
      <c r="P13403">
        <v>5</v>
      </c>
      <c r="Q13403">
        <f t="shared" si="418"/>
        <v>4</v>
      </c>
      <c r="R13403" t="str">
        <f t="shared" si="419"/>
        <v>Luxury</v>
      </c>
    </row>
    <row r="13404" spans="1:18" x14ac:dyDescent="0.35">
      <c r="A13404">
        <v>12834424</v>
      </c>
      <c r="B13404" t="s">
        <v>1162</v>
      </c>
      <c r="C13404">
        <v>34888</v>
      </c>
      <c r="D13404" t="s">
        <v>17</v>
      </c>
      <c r="E13404" t="s">
        <v>153</v>
      </c>
      <c r="F13404" t="s">
        <v>154</v>
      </c>
      <c r="G13404" t="s">
        <v>1163</v>
      </c>
      <c r="H13404">
        <v>2018</v>
      </c>
      <c r="I13404">
        <v>71292</v>
      </c>
      <c r="J13404" t="s">
        <v>21</v>
      </c>
      <c r="K13404" t="s">
        <v>22</v>
      </c>
      <c r="L13404" t="s">
        <v>23</v>
      </c>
      <c r="M13404" t="s">
        <v>24</v>
      </c>
      <c r="N13404">
        <v>1987</v>
      </c>
      <c r="O13404" t="s">
        <v>135</v>
      </c>
      <c r="P13404">
        <v>5</v>
      </c>
      <c r="Q13404">
        <f t="shared" si="418"/>
        <v>6</v>
      </c>
      <c r="R13404" t="str">
        <f t="shared" si="419"/>
        <v>Mid-range</v>
      </c>
    </row>
    <row r="13405" spans="1:18" x14ac:dyDescent="0.35">
      <c r="A13405">
        <v>12834433</v>
      </c>
      <c r="B13405" t="s">
        <v>12440</v>
      </c>
      <c r="C13405">
        <v>4000</v>
      </c>
      <c r="D13405" t="s">
        <v>127</v>
      </c>
      <c r="E13405">
        <v>6</v>
      </c>
      <c r="F13405" t="s">
        <v>2022</v>
      </c>
      <c r="G13405" t="s">
        <v>3984</v>
      </c>
      <c r="H13405">
        <v>2006</v>
      </c>
      <c r="I13405">
        <v>346647</v>
      </c>
      <c r="J13405" t="s">
        <v>86</v>
      </c>
      <c r="K13405" t="s">
        <v>81</v>
      </c>
      <c r="L13405" t="s">
        <v>64</v>
      </c>
      <c r="M13405" t="s">
        <v>24</v>
      </c>
      <c r="N13405">
        <v>2261</v>
      </c>
      <c r="O13405" t="s">
        <v>116</v>
      </c>
      <c r="P13405">
        <v>5</v>
      </c>
      <c r="Q13405">
        <f t="shared" si="418"/>
        <v>18</v>
      </c>
      <c r="R13405" t="str">
        <f t="shared" si="419"/>
        <v>Budget</v>
      </c>
    </row>
    <row r="13406" spans="1:18" x14ac:dyDescent="0.35">
      <c r="A13406">
        <v>12834434</v>
      </c>
      <c r="B13406" t="s">
        <v>12441</v>
      </c>
      <c r="C13406">
        <v>4000</v>
      </c>
      <c r="D13406" t="s">
        <v>17</v>
      </c>
      <c r="E13406" t="s">
        <v>632</v>
      </c>
      <c r="F13406" t="s">
        <v>9375</v>
      </c>
      <c r="G13406" t="s">
        <v>6739</v>
      </c>
      <c r="H13406">
        <v>2009</v>
      </c>
      <c r="I13406">
        <v>323600</v>
      </c>
      <c r="J13406" t="s">
        <v>63</v>
      </c>
      <c r="K13406" t="s">
        <v>81</v>
      </c>
      <c r="L13406" t="s">
        <v>23</v>
      </c>
      <c r="M13406" t="s">
        <v>24</v>
      </c>
      <c r="N13406">
        <v>1497</v>
      </c>
      <c r="O13406" t="s">
        <v>47</v>
      </c>
      <c r="P13406">
        <v>5</v>
      </c>
      <c r="Q13406">
        <f t="shared" si="418"/>
        <v>15</v>
      </c>
      <c r="R13406" t="str">
        <f t="shared" si="419"/>
        <v>Budget</v>
      </c>
    </row>
    <row r="13407" spans="1:18" x14ac:dyDescent="0.35">
      <c r="A13407">
        <v>12834435</v>
      </c>
      <c r="B13407" t="s">
        <v>12442</v>
      </c>
      <c r="C13407">
        <v>17999</v>
      </c>
      <c r="D13407" t="s">
        <v>165</v>
      </c>
      <c r="E13407" t="s">
        <v>269</v>
      </c>
      <c r="F13407" t="s">
        <v>242</v>
      </c>
      <c r="G13407" t="s">
        <v>10375</v>
      </c>
      <c r="H13407">
        <v>2010</v>
      </c>
      <c r="I13407">
        <v>262513</v>
      </c>
      <c r="J13407" t="s">
        <v>21</v>
      </c>
      <c r="K13407" t="s">
        <v>22</v>
      </c>
      <c r="L13407" t="s">
        <v>31</v>
      </c>
      <c r="M13407" t="s">
        <v>24</v>
      </c>
      <c r="N13407">
        <v>3200</v>
      </c>
      <c r="O13407" t="s">
        <v>47</v>
      </c>
      <c r="P13407">
        <v>7</v>
      </c>
      <c r="Q13407">
        <f t="shared" si="418"/>
        <v>14</v>
      </c>
      <c r="R13407" t="str">
        <f t="shared" si="419"/>
        <v>Mid-range</v>
      </c>
    </row>
    <row r="13408" spans="1:18" x14ac:dyDescent="0.35">
      <c r="A13408">
        <v>12834436</v>
      </c>
      <c r="B13408" t="s">
        <v>12443</v>
      </c>
      <c r="C13408">
        <v>6400</v>
      </c>
      <c r="D13408" t="s">
        <v>197</v>
      </c>
      <c r="E13408" t="s">
        <v>5346</v>
      </c>
      <c r="F13408" t="s">
        <v>12444</v>
      </c>
      <c r="G13408" t="s">
        <v>5348</v>
      </c>
      <c r="H13408">
        <v>2013</v>
      </c>
      <c r="I13408">
        <v>197813</v>
      </c>
      <c r="J13408" t="s">
        <v>86</v>
      </c>
      <c r="K13408" t="s">
        <v>81</v>
      </c>
      <c r="L13408" t="s">
        <v>23</v>
      </c>
      <c r="M13408" t="s">
        <v>24</v>
      </c>
      <c r="N13408">
        <v>1197</v>
      </c>
      <c r="O13408" t="s">
        <v>25</v>
      </c>
      <c r="P13408">
        <v>5</v>
      </c>
      <c r="Q13408">
        <f t="shared" si="418"/>
        <v>11</v>
      </c>
      <c r="R13408" t="str">
        <f t="shared" si="419"/>
        <v>Budget</v>
      </c>
    </row>
    <row r="13409" spans="1:18" x14ac:dyDescent="0.35">
      <c r="A13409">
        <v>12834444</v>
      </c>
      <c r="B13409" t="s">
        <v>11062</v>
      </c>
      <c r="C13409">
        <v>28990</v>
      </c>
      <c r="D13409" t="s">
        <v>42</v>
      </c>
      <c r="E13409" t="s">
        <v>1901</v>
      </c>
      <c r="F13409" t="s">
        <v>293</v>
      </c>
      <c r="G13409" t="s">
        <v>687</v>
      </c>
      <c r="H13409">
        <v>2012</v>
      </c>
      <c r="I13409">
        <v>200770</v>
      </c>
      <c r="J13409" t="s">
        <v>21</v>
      </c>
      <c r="K13409" t="s">
        <v>22</v>
      </c>
      <c r="L13409" t="s">
        <v>31</v>
      </c>
      <c r="M13409" t="s">
        <v>24</v>
      </c>
      <c r="N13409">
        <v>2776</v>
      </c>
      <c r="O13409" t="s">
        <v>116</v>
      </c>
      <c r="P13409">
        <v>7</v>
      </c>
      <c r="Q13409">
        <f t="shared" si="418"/>
        <v>12</v>
      </c>
      <c r="R13409" t="str">
        <f t="shared" si="419"/>
        <v>Mid-range</v>
      </c>
    </row>
    <row r="13410" spans="1:18" x14ac:dyDescent="0.35">
      <c r="A13410">
        <v>12834449</v>
      </c>
      <c r="B13410" t="s">
        <v>2333</v>
      </c>
      <c r="C13410">
        <v>10500</v>
      </c>
      <c r="D13410" t="s">
        <v>17</v>
      </c>
      <c r="E13410" t="s">
        <v>262</v>
      </c>
      <c r="F13410" t="s">
        <v>263</v>
      </c>
      <c r="G13410" t="s">
        <v>2334</v>
      </c>
      <c r="H13410">
        <v>2007</v>
      </c>
      <c r="I13410">
        <v>129083</v>
      </c>
      <c r="J13410" t="s">
        <v>86</v>
      </c>
      <c r="K13410" t="s">
        <v>22</v>
      </c>
      <c r="L13410" t="s">
        <v>23</v>
      </c>
      <c r="M13410" t="s">
        <v>24</v>
      </c>
      <c r="N13410">
        <v>1798</v>
      </c>
      <c r="O13410" t="s">
        <v>33</v>
      </c>
      <c r="P13410">
        <v>5</v>
      </c>
      <c r="Q13410">
        <f t="shared" si="418"/>
        <v>17</v>
      </c>
      <c r="R13410" t="str">
        <f t="shared" si="419"/>
        <v>Mid-range</v>
      </c>
    </row>
    <row r="13411" spans="1:18" x14ac:dyDescent="0.35">
      <c r="A13411">
        <v>12834454</v>
      </c>
      <c r="B13411" t="s">
        <v>4624</v>
      </c>
      <c r="C13411">
        <v>26990</v>
      </c>
      <c r="D13411" t="s">
        <v>17</v>
      </c>
      <c r="E13411" t="s">
        <v>258</v>
      </c>
      <c r="F13411" t="s">
        <v>484</v>
      </c>
      <c r="G13411" t="s">
        <v>714</v>
      </c>
      <c r="H13411">
        <v>2012</v>
      </c>
      <c r="I13411">
        <v>214914</v>
      </c>
      <c r="J13411" t="s">
        <v>236</v>
      </c>
      <c r="K13411" t="s">
        <v>22</v>
      </c>
      <c r="L13411" t="s">
        <v>31</v>
      </c>
      <c r="M13411" t="s">
        <v>24</v>
      </c>
      <c r="N13411">
        <v>2982</v>
      </c>
      <c r="O13411" t="s">
        <v>47</v>
      </c>
      <c r="P13411">
        <v>5</v>
      </c>
      <c r="Q13411">
        <f t="shared" si="418"/>
        <v>12</v>
      </c>
      <c r="R13411" t="str">
        <f t="shared" si="419"/>
        <v>Mid-range</v>
      </c>
    </row>
    <row r="13412" spans="1:18" x14ac:dyDescent="0.35">
      <c r="A13412">
        <v>12834463</v>
      </c>
      <c r="B13412" t="s">
        <v>10489</v>
      </c>
      <c r="C13412">
        <v>38590</v>
      </c>
      <c r="D13412" t="s">
        <v>102</v>
      </c>
      <c r="E13412" t="s">
        <v>222</v>
      </c>
      <c r="F13412" t="s">
        <v>10490</v>
      </c>
      <c r="G13412" t="s">
        <v>10491</v>
      </c>
      <c r="H13412">
        <v>2017</v>
      </c>
      <c r="I13412">
        <v>46497</v>
      </c>
      <c r="J13412" t="s">
        <v>86</v>
      </c>
      <c r="K13412" t="s">
        <v>22</v>
      </c>
      <c r="L13412" t="s">
        <v>64</v>
      </c>
      <c r="M13412" t="s">
        <v>24</v>
      </c>
      <c r="N13412">
        <v>1984</v>
      </c>
      <c r="O13412" t="s">
        <v>47</v>
      </c>
      <c r="P13412">
        <v>5</v>
      </c>
      <c r="Q13412">
        <f t="shared" si="418"/>
        <v>7</v>
      </c>
      <c r="R13412" t="str">
        <f t="shared" si="419"/>
        <v>Mid-range</v>
      </c>
    </row>
    <row r="13413" spans="1:18" x14ac:dyDescent="0.35">
      <c r="A13413">
        <v>12834465</v>
      </c>
      <c r="B13413" t="s">
        <v>654</v>
      </c>
      <c r="C13413">
        <v>7500</v>
      </c>
      <c r="D13413" t="s">
        <v>42</v>
      </c>
      <c r="E13413" t="s">
        <v>43</v>
      </c>
      <c r="F13413" t="s">
        <v>44</v>
      </c>
      <c r="G13413" t="s">
        <v>655</v>
      </c>
      <c r="H13413">
        <v>2012</v>
      </c>
      <c r="I13413">
        <v>141000</v>
      </c>
      <c r="J13413" t="s">
        <v>86</v>
      </c>
      <c r="K13413" t="s">
        <v>22</v>
      </c>
      <c r="L13413" t="s">
        <v>23</v>
      </c>
      <c r="M13413" t="s">
        <v>24</v>
      </c>
      <c r="N13413">
        <v>1364</v>
      </c>
      <c r="O13413" t="s">
        <v>47</v>
      </c>
      <c r="P13413">
        <v>5</v>
      </c>
      <c r="Q13413">
        <f t="shared" si="418"/>
        <v>12</v>
      </c>
      <c r="R13413" t="str">
        <f t="shared" si="419"/>
        <v>Budget</v>
      </c>
    </row>
    <row r="13414" spans="1:18" x14ac:dyDescent="0.35">
      <c r="A13414">
        <v>12834469</v>
      </c>
      <c r="B13414" t="s">
        <v>12445</v>
      </c>
      <c r="C13414">
        <v>6000</v>
      </c>
      <c r="D13414" t="s">
        <v>410</v>
      </c>
      <c r="E13414" t="s">
        <v>7473</v>
      </c>
      <c r="F13414" t="s">
        <v>12446</v>
      </c>
      <c r="G13414" t="s">
        <v>881</v>
      </c>
      <c r="H13414">
        <v>2008</v>
      </c>
      <c r="I13414">
        <v>233352</v>
      </c>
      <c r="J13414" t="s">
        <v>63</v>
      </c>
      <c r="K13414" t="s">
        <v>22</v>
      </c>
      <c r="L13414" t="s">
        <v>23</v>
      </c>
      <c r="M13414" t="s">
        <v>24</v>
      </c>
      <c r="N13414">
        <v>2435</v>
      </c>
      <c r="O13414" t="s">
        <v>2041</v>
      </c>
      <c r="P13414">
        <v>5</v>
      </c>
      <c r="Q13414">
        <f t="shared" si="418"/>
        <v>16</v>
      </c>
      <c r="R13414" t="str">
        <f t="shared" si="419"/>
        <v>Budget</v>
      </c>
    </row>
    <row r="13415" spans="1:18" x14ac:dyDescent="0.35">
      <c r="A13415">
        <v>12834473</v>
      </c>
      <c r="B13415" t="s">
        <v>12447</v>
      </c>
      <c r="C13415">
        <v>40000</v>
      </c>
      <c r="D13415" t="s">
        <v>328</v>
      </c>
      <c r="E13415" t="s">
        <v>734</v>
      </c>
      <c r="F13415" t="s">
        <v>7442</v>
      </c>
      <c r="G13415" t="s">
        <v>592</v>
      </c>
      <c r="H13415">
        <v>2019</v>
      </c>
      <c r="I13415">
        <v>41500</v>
      </c>
      <c r="J13415" t="s">
        <v>21</v>
      </c>
      <c r="K13415" t="s">
        <v>22</v>
      </c>
      <c r="L13415" t="s">
        <v>23</v>
      </c>
      <c r="M13415" t="s">
        <v>24</v>
      </c>
      <c r="N13415">
        <v>1498</v>
      </c>
      <c r="O13415" t="s">
        <v>2365</v>
      </c>
      <c r="P13415">
        <v>7</v>
      </c>
      <c r="Q13415">
        <f t="shared" si="418"/>
        <v>5</v>
      </c>
      <c r="R13415" t="str">
        <f t="shared" si="419"/>
        <v>Mid-range</v>
      </c>
    </row>
    <row r="13416" spans="1:18" x14ac:dyDescent="0.35">
      <c r="A13416">
        <v>12834476</v>
      </c>
      <c r="B13416" t="s">
        <v>7638</v>
      </c>
      <c r="C13416">
        <v>13490</v>
      </c>
      <c r="D13416" t="s">
        <v>42</v>
      </c>
      <c r="E13416" t="s">
        <v>43</v>
      </c>
      <c r="F13416" t="s">
        <v>44</v>
      </c>
      <c r="G13416" t="s">
        <v>4172</v>
      </c>
      <c r="H13416">
        <v>2013</v>
      </c>
      <c r="I13416">
        <v>66880</v>
      </c>
      <c r="J13416" t="s">
        <v>63</v>
      </c>
      <c r="K13416" t="s">
        <v>22</v>
      </c>
      <c r="L13416" t="s">
        <v>23</v>
      </c>
      <c r="M13416" t="s">
        <v>24</v>
      </c>
      <c r="N13416">
        <v>1364</v>
      </c>
      <c r="O13416" t="s">
        <v>135</v>
      </c>
      <c r="P13416">
        <v>5</v>
      </c>
      <c r="Q13416">
        <f t="shared" si="418"/>
        <v>11</v>
      </c>
      <c r="R13416" t="str">
        <f t="shared" si="419"/>
        <v>Mid-range</v>
      </c>
    </row>
    <row r="13417" spans="1:18" x14ac:dyDescent="0.35">
      <c r="A13417">
        <v>12834484</v>
      </c>
      <c r="B13417" t="s">
        <v>12448</v>
      </c>
      <c r="C13417">
        <v>40000</v>
      </c>
      <c r="D13417" t="s">
        <v>42</v>
      </c>
      <c r="E13417" t="s">
        <v>1017</v>
      </c>
      <c r="F13417" t="s">
        <v>12449</v>
      </c>
      <c r="G13417" t="s">
        <v>4775</v>
      </c>
      <c r="H13417">
        <v>2016</v>
      </c>
      <c r="I13417">
        <v>23300</v>
      </c>
      <c r="J13417" t="s">
        <v>427</v>
      </c>
      <c r="K13417" t="s">
        <v>22</v>
      </c>
      <c r="L13417" t="s">
        <v>23</v>
      </c>
      <c r="M13417" t="s">
        <v>24</v>
      </c>
      <c r="N13417">
        <v>3565</v>
      </c>
      <c r="O13417" t="s">
        <v>47</v>
      </c>
      <c r="P13417">
        <v>2</v>
      </c>
      <c r="Q13417">
        <f t="shared" si="418"/>
        <v>8</v>
      </c>
      <c r="R13417" t="str">
        <f t="shared" si="419"/>
        <v>Mid-range</v>
      </c>
    </row>
    <row r="13418" spans="1:18" x14ac:dyDescent="0.35">
      <c r="A13418">
        <v>12834498</v>
      </c>
      <c r="B13418" t="s">
        <v>2069</v>
      </c>
      <c r="C13418">
        <v>29988</v>
      </c>
      <c r="D13418" t="s">
        <v>282</v>
      </c>
      <c r="E13418" t="s">
        <v>443</v>
      </c>
      <c r="F13418" t="s">
        <v>1101</v>
      </c>
      <c r="G13418" t="s">
        <v>2070</v>
      </c>
      <c r="H13418">
        <v>2013</v>
      </c>
      <c r="I13418">
        <v>166973</v>
      </c>
      <c r="J13418" t="s">
        <v>21</v>
      </c>
      <c r="K13418" t="s">
        <v>22</v>
      </c>
      <c r="L13418" t="s">
        <v>31</v>
      </c>
      <c r="M13418" t="s">
        <v>24</v>
      </c>
      <c r="N13418">
        <v>2987</v>
      </c>
      <c r="O13418" t="s">
        <v>47</v>
      </c>
      <c r="P13418">
        <v>5</v>
      </c>
      <c r="Q13418">
        <f t="shared" si="418"/>
        <v>11</v>
      </c>
      <c r="R13418" t="str">
        <f t="shared" si="419"/>
        <v>Mid-range</v>
      </c>
    </row>
    <row r="13419" spans="1:18" x14ac:dyDescent="0.35">
      <c r="A13419">
        <v>12834501</v>
      </c>
      <c r="B13419" t="s">
        <v>5731</v>
      </c>
      <c r="C13419">
        <v>20887</v>
      </c>
      <c r="D13419" t="s">
        <v>54</v>
      </c>
      <c r="E13419" t="s">
        <v>55</v>
      </c>
      <c r="F13419" t="s">
        <v>2156</v>
      </c>
      <c r="G13419" t="s">
        <v>2157</v>
      </c>
      <c r="H13419">
        <v>2012</v>
      </c>
      <c r="I13419">
        <v>183822</v>
      </c>
      <c r="J13419" t="s">
        <v>21</v>
      </c>
      <c r="K13419" t="s">
        <v>22</v>
      </c>
      <c r="L13419" t="s">
        <v>31</v>
      </c>
      <c r="M13419" t="s">
        <v>24</v>
      </c>
      <c r="N13419">
        <v>2720</v>
      </c>
      <c r="O13419" t="s">
        <v>33</v>
      </c>
      <c r="P13419">
        <v>7</v>
      </c>
      <c r="Q13419">
        <f t="shared" si="418"/>
        <v>12</v>
      </c>
      <c r="R13419" t="str">
        <f t="shared" si="419"/>
        <v>Mid-range</v>
      </c>
    </row>
    <row r="13420" spans="1:18" x14ac:dyDescent="0.35">
      <c r="A13420">
        <v>12834515</v>
      </c>
      <c r="B13420" t="s">
        <v>7745</v>
      </c>
      <c r="C13420">
        <v>12985</v>
      </c>
      <c r="D13420" t="s">
        <v>54</v>
      </c>
      <c r="E13420" t="s">
        <v>55</v>
      </c>
      <c r="F13420" t="s">
        <v>56</v>
      </c>
      <c r="G13420" t="s">
        <v>2157</v>
      </c>
      <c r="H13420">
        <v>2012</v>
      </c>
      <c r="I13420">
        <v>230100</v>
      </c>
      <c r="J13420" t="s">
        <v>21</v>
      </c>
      <c r="K13420" t="s">
        <v>22</v>
      </c>
      <c r="L13420" t="s">
        <v>31</v>
      </c>
      <c r="M13420" t="s">
        <v>24</v>
      </c>
      <c r="N13420">
        <v>2720</v>
      </c>
      <c r="O13420" t="s">
        <v>25</v>
      </c>
      <c r="P13420">
        <v>5</v>
      </c>
      <c r="Q13420">
        <f t="shared" si="418"/>
        <v>12</v>
      </c>
      <c r="R13420" t="str">
        <f t="shared" si="419"/>
        <v>Mid-range</v>
      </c>
    </row>
    <row r="13421" spans="1:18" x14ac:dyDescent="0.35">
      <c r="A13421">
        <v>12834533</v>
      </c>
      <c r="B13421" t="s">
        <v>12450</v>
      </c>
      <c r="C13421">
        <v>11950</v>
      </c>
      <c r="D13421" t="s">
        <v>88</v>
      </c>
      <c r="E13421" t="s">
        <v>89</v>
      </c>
      <c r="F13421" t="s">
        <v>2463</v>
      </c>
      <c r="G13421" t="s">
        <v>3161</v>
      </c>
      <c r="H13421">
        <v>2012</v>
      </c>
      <c r="I13421">
        <v>184115</v>
      </c>
      <c r="J13421" t="s">
        <v>63</v>
      </c>
      <c r="K13421" t="s">
        <v>22</v>
      </c>
      <c r="L13421" t="s">
        <v>23</v>
      </c>
      <c r="M13421" t="s">
        <v>24</v>
      </c>
      <c r="N13421">
        <v>1796</v>
      </c>
      <c r="O13421" t="s">
        <v>47</v>
      </c>
      <c r="P13421">
        <v>5</v>
      </c>
      <c r="Q13421">
        <f t="shared" si="418"/>
        <v>12</v>
      </c>
      <c r="R13421" t="str">
        <f t="shared" si="419"/>
        <v>Mid-range</v>
      </c>
    </row>
    <row r="13422" spans="1:18" x14ac:dyDescent="0.35">
      <c r="A13422">
        <v>12834535</v>
      </c>
      <c r="B13422" t="s">
        <v>11762</v>
      </c>
      <c r="C13422">
        <v>33990</v>
      </c>
      <c r="D13422" t="s">
        <v>127</v>
      </c>
      <c r="E13422" t="s">
        <v>998</v>
      </c>
      <c r="F13422" t="s">
        <v>1968</v>
      </c>
      <c r="G13422" t="s">
        <v>1000</v>
      </c>
      <c r="H13422">
        <v>2017</v>
      </c>
      <c r="I13422">
        <v>50000</v>
      </c>
      <c r="J13422" t="s">
        <v>21</v>
      </c>
      <c r="K13422" t="s">
        <v>22</v>
      </c>
      <c r="L13422" t="s">
        <v>23</v>
      </c>
      <c r="M13422" t="s">
        <v>24</v>
      </c>
      <c r="N13422">
        <v>1998</v>
      </c>
      <c r="O13422" t="s">
        <v>47</v>
      </c>
      <c r="P13422">
        <v>5</v>
      </c>
      <c r="Q13422">
        <f t="shared" si="418"/>
        <v>7</v>
      </c>
      <c r="R13422" t="str">
        <f t="shared" si="419"/>
        <v>Mid-range</v>
      </c>
    </row>
    <row r="13423" spans="1:18" x14ac:dyDescent="0.35">
      <c r="A13423">
        <v>12834536</v>
      </c>
      <c r="B13423" t="s">
        <v>2946</v>
      </c>
      <c r="C13423">
        <v>34290</v>
      </c>
      <c r="D13423" t="s">
        <v>282</v>
      </c>
      <c r="E13423" t="s">
        <v>283</v>
      </c>
      <c r="F13423" t="s">
        <v>284</v>
      </c>
      <c r="G13423" t="s">
        <v>933</v>
      </c>
      <c r="H13423">
        <v>2015</v>
      </c>
      <c r="I13423">
        <v>95000</v>
      </c>
      <c r="J13423" t="s">
        <v>286</v>
      </c>
      <c r="K13423" t="s">
        <v>81</v>
      </c>
      <c r="L13423" t="s">
        <v>23</v>
      </c>
      <c r="M13423" t="s">
        <v>24</v>
      </c>
      <c r="N13423">
        <v>3604</v>
      </c>
      <c r="O13423" t="s">
        <v>33</v>
      </c>
      <c r="P13423">
        <v>4</v>
      </c>
      <c r="Q13423">
        <f t="shared" si="418"/>
        <v>9</v>
      </c>
      <c r="R13423" t="str">
        <f t="shared" si="419"/>
        <v>Mid-range</v>
      </c>
    </row>
    <row r="13424" spans="1:18" x14ac:dyDescent="0.35">
      <c r="A13424">
        <v>12834546</v>
      </c>
      <c r="B13424" t="s">
        <v>12451</v>
      </c>
      <c r="C13424">
        <v>31500</v>
      </c>
      <c r="D13424" t="s">
        <v>143</v>
      </c>
      <c r="E13424" t="s">
        <v>1109</v>
      </c>
      <c r="F13424" t="s">
        <v>2336</v>
      </c>
      <c r="G13424" t="s">
        <v>1091</v>
      </c>
      <c r="H13424">
        <v>2016</v>
      </c>
      <c r="I13424">
        <v>67845</v>
      </c>
      <c r="J13424" t="s">
        <v>21</v>
      </c>
      <c r="K13424" t="s">
        <v>22</v>
      </c>
      <c r="L13424" t="s">
        <v>64</v>
      </c>
      <c r="M13424" t="s">
        <v>24</v>
      </c>
      <c r="N13424">
        <v>2498</v>
      </c>
      <c r="O13424" t="s">
        <v>135</v>
      </c>
      <c r="P13424">
        <v>5</v>
      </c>
      <c r="Q13424">
        <f t="shared" si="418"/>
        <v>8</v>
      </c>
      <c r="R13424" t="str">
        <f t="shared" si="419"/>
        <v>Mid-range</v>
      </c>
    </row>
    <row r="13425" spans="1:18" x14ac:dyDescent="0.35">
      <c r="A13425">
        <v>12834585</v>
      </c>
      <c r="B13425" t="s">
        <v>9453</v>
      </c>
      <c r="C13425">
        <v>31500</v>
      </c>
      <c r="D13425" t="s">
        <v>131</v>
      </c>
      <c r="E13425" t="s">
        <v>1768</v>
      </c>
      <c r="F13425" t="s">
        <v>2114</v>
      </c>
      <c r="G13425" t="s">
        <v>1099</v>
      </c>
      <c r="H13425">
        <v>2015</v>
      </c>
      <c r="I13425">
        <v>101500</v>
      </c>
      <c r="J13425" t="s">
        <v>63</v>
      </c>
      <c r="K13425" t="s">
        <v>22</v>
      </c>
      <c r="L13425" t="s">
        <v>64</v>
      </c>
      <c r="M13425" t="s">
        <v>24</v>
      </c>
      <c r="N13425">
        <v>1984</v>
      </c>
      <c r="O13425" t="s">
        <v>69</v>
      </c>
      <c r="P13425">
        <v>5</v>
      </c>
      <c r="Q13425">
        <f t="shared" si="418"/>
        <v>9</v>
      </c>
      <c r="R13425" t="str">
        <f t="shared" si="419"/>
        <v>Mid-range</v>
      </c>
    </row>
    <row r="13426" spans="1:18" x14ac:dyDescent="0.35">
      <c r="A13426">
        <v>12834632</v>
      </c>
      <c r="B13426" t="s">
        <v>2624</v>
      </c>
      <c r="C13426">
        <v>10000</v>
      </c>
      <c r="D13426" t="s">
        <v>42</v>
      </c>
      <c r="E13426" t="s">
        <v>1205</v>
      </c>
      <c r="F13426" t="s">
        <v>44</v>
      </c>
      <c r="G13426" t="s">
        <v>2577</v>
      </c>
      <c r="H13426">
        <v>2016</v>
      </c>
      <c r="I13426">
        <v>31700</v>
      </c>
      <c r="J13426" t="s">
        <v>86</v>
      </c>
      <c r="K13426" t="s">
        <v>81</v>
      </c>
      <c r="L13426" t="s">
        <v>23</v>
      </c>
      <c r="M13426" t="s">
        <v>24</v>
      </c>
      <c r="N13426">
        <v>1598</v>
      </c>
      <c r="O13426" t="s">
        <v>33</v>
      </c>
      <c r="P13426">
        <v>5</v>
      </c>
      <c r="Q13426">
        <f t="shared" si="418"/>
        <v>8</v>
      </c>
      <c r="R13426" t="str">
        <f t="shared" si="419"/>
        <v>Budget</v>
      </c>
    </row>
    <row r="13427" spans="1:18" x14ac:dyDescent="0.35">
      <c r="A13427">
        <v>12834643</v>
      </c>
      <c r="B13427" t="s">
        <v>12452</v>
      </c>
      <c r="C13427">
        <v>33490</v>
      </c>
      <c r="D13427" t="s">
        <v>88</v>
      </c>
      <c r="E13427" t="s">
        <v>1014</v>
      </c>
      <c r="F13427" t="s">
        <v>2056</v>
      </c>
      <c r="G13427" t="s">
        <v>2057</v>
      </c>
      <c r="H13427">
        <v>2018</v>
      </c>
      <c r="I13427">
        <v>31386</v>
      </c>
      <c r="J13427" t="s">
        <v>21</v>
      </c>
      <c r="K13427" t="s">
        <v>22</v>
      </c>
      <c r="L13427" t="s">
        <v>23</v>
      </c>
      <c r="M13427" t="s">
        <v>24</v>
      </c>
      <c r="N13427">
        <v>1999</v>
      </c>
      <c r="O13427" t="s">
        <v>1382</v>
      </c>
      <c r="P13427">
        <v>5</v>
      </c>
      <c r="Q13427">
        <f t="shared" si="418"/>
        <v>6</v>
      </c>
      <c r="R13427" t="str">
        <f t="shared" si="419"/>
        <v>Mid-range</v>
      </c>
    </row>
    <row r="13428" spans="1:18" x14ac:dyDescent="0.35">
      <c r="A13428">
        <v>12834667</v>
      </c>
      <c r="B13428" t="s">
        <v>12453</v>
      </c>
      <c r="C13428">
        <v>10990</v>
      </c>
      <c r="D13428" t="s">
        <v>54</v>
      </c>
      <c r="E13428" t="s">
        <v>766</v>
      </c>
      <c r="F13428" t="s">
        <v>3833</v>
      </c>
      <c r="G13428" t="s">
        <v>4859</v>
      </c>
      <c r="H13428">
        <v>2013</v>
      </c>
      <c r="I13428">
        <v>125602</v>
      </c>
      <c r="J13428" t="s">
        <v>86</v>
      </c>
      <c r="K13428" t="s">
        <v>22</v>
      </c>
      <c r="L13428" t="s">
        <v>23</v>
      </c>
      <c r="M13428" t="s">
        <v>24</v>
      </c>
      <c r="N13428">
        <v>1596</v>
      </c>
      <c r="O13428" t="s">
        <v>25</v>
      </c>
      <c r="P13428">
        <v>5</v>
      </c>
      <c r="Q13428">
        <f t="shared" si="418"/>
        <v>11</v>
      </c>
      <c r="R13428" t="str">
        <f t="shared" si="419"/>
        <v>Mid-range</v>
      </c>
    </row>
    <row r="13429" spans="1:18" x14ac:dyDescent="0.35">
      <c r="A13429">
        <v>12834668</v>
      </c>
      <c r="B13429" t="s">
        <v>992</v>
      </c>
      <c r="C13429">
        <v>59990</v>
      </c>
      <c r="D13429" t="s">
        <v>54</v>
      </c>
      <c r="E13429" t="s">
        <v>175</v>
      </c>
      <c r="F13429" t="s">
        <v>993</v>
      </c>
      <c r="G13429" t="s">
        <v>511</v>
      </c>
      <c r="H13429">
        <v>2019</v>
      </c>
      <c r="I13429">
        <v>41913</v>
      </c>
      <c r="J13429" t="s">
        <v>275</v>
      </c>
      <c r="K13429" t="s">
        <v>22</v>
      </c>
      <c r="L13429" t="s">
        <v>31</v>
      </c>
      <c r="M13429" t="s">
        <v>24</v>
      </c>
      <c r="N13429">
        <v>1996</v>
      </c>
      <c r="O13429" t="s">
        <v>732</v>
      </c>
      <c r="P13429">
        <v>5</v>
      </c>
      <c r="Q13429">
        <f t="shared" si="418"/>
        <v>5</v>
      </c>
      <c r="R13429" t="str">
        <f t="shared" si="419"/>
        <v>Luxury</v>
      </c>
    </row>
    <row r="13430" spans="1:18" x14ac:dyDescent="0.35">
      <c r="A13430">
        <v>12834697</v>
      </c>
      <c r="B13430" t="s">
        <v>12454</v>
      </c>
      <c r="C13430">
        <v>37900</v>
      </c>
      <c r="D13430" t="s">
        <v>42</v>
      </c>
      <c r="E13430" t="s">
        <v>1045</v>
      </c>
      <c r="F13430" t="s">
        <v>28</v>
      </c>
      <c r="G13430" t="s">
        <v>1046</v>
      </c>
      <c r="H13430">
        <v>2013</v>
      </c>
      <c r="I13430">
        <v>89545</v>
      </c>
      <c r="J13430" t="s">
        <v>63</v>
      </c>
      <c r="K13430" t="s">
        <v>22</v>
      </c>
      <c r="L13430" t="s">
        <v>64</v>
      </c>
      <c r="M13430" t="s">
        <v>24</v>
      </c>
      <c r="N13430">
        <v>5967</v>
      </c>
      <c r="O13430" t="s">
        <v>47</v>
      </c>
      <c r="P13430">
        <v>5</v>
      </c>
      <c r="Q13430">
        <f t="shared" si="418"/>
        <v>11</v>
      </c>
      <c r="R13430" t="str">
        <f t="shared" si="419"/>
        <v>Mid-range</v>
      </c>
    </row>
    <row r="13431" spans="1:18" x14ac:dyDescent="0.35">
      <c r="A13431">
        <v>12834698</v>
      </c>
      <c r="B13431" t="s">
        <v>2573</v>
      </c>
      <c r="C13431">
        <v>29990</v>
      </c>
      <c r="D13431" t="s">
        <v>127</v>
      </c>
      <c r="E13431" t="s">
        <v>998</v>
      </c>
      <c r="F13431" t="s">
        <v>2574</v>
      </c>
      <c r="G13431" t="s">
        <v>1969</v>
      </c>
      <c r="H13431">
        <v>2019</v>
      </c>
      <c r="I13431">
        <v>10456</v>
      </c>
      <c r="J13431" t="s">
        <v>21</v>
      </c>
      <c r="K13431" t="s">
        <v>22</v>
      </c>
      <c r="L13431" t="s">
        <v>23</v>
      </c>
      <c r="M13431" t="s">
        <v>24</v>
      </c>
      <c r="N13431">
        <v>1998</v>
      </c>
      <c r="O13431" t="s">
        <v>25</v>
      </c>
      <c r="P13431">
        <v>5</v>
      </c>
      <c r="Q13431">
        <f t="shared" si="418"/>
        <v>5</v>
      </c>
      <c r="R13431" t="str">
        <f t="shared" si="419"/>
        <v>Mid-range</v>
      </c>
    </row>
    <row r="13432" spans="1:18" x14ac:dyDescent="0.35">
      <c r="A13432">
        <v>12834699</v>
      </c>
      <c r="B13432" t="s">
        <v>859</v>
      </c>
      <c r="C13432">
        <v>74000</v>
      </c>
      <c r="D13432" t="s">
        <v>54</v>
      </c>
      <c r="E13432" t="s">
        <v>175</v>
      </c>
      <c r="F13432" t="s">
        <v>510</v>
      </c>
      <c r="G13432" t="s">
        <v>511</v>
      </c>
      <c r="H13432">
        <v>2018</v>
      </c>
      <c r="I13432">
        <v>172000</v>
      </c>
      <c r="J13432" t="s">
        <v>275</v>
      </c>
      <c r="K13432" t="s">
        <v>22</v>
      </c>
      <c r="L13432" t="s">
        <v>31</v>
      </c>
      <c r="M13432" t="s">
        <v>24</v>
      </c>
      <c r="N13432">
        <v>1996</v>
      </c>
      <c r="O13432" t="s">
        <v>47</v>
      </c>
      <c r="P13432">
        <v>5</v>
      </c>
      <c r="Q13432">
        <f t="shared" si="418"/>
        <v>6</v>
      </c>
      <c r="R13432" t="str">
        <f t="shared" si="419"/>
        <v>Luxury</v>
      </c>
    </row>
    <row r="13433" spans="1:18" x14ac:dyDescent="0.35">
      <c r="A13433">
        <v>12834703</v>
      </c>
      <c r="B13433" t="s">
        <v>4773</v>
      </c>
      <c r="C13433">
        <v>28888</v>
      </c>
      <c r="D13433" t="s">
        <v>42</v>
      </c>
      <c r="E13433" t="s">
        <v>71</v>
      </c>
      <c r="F13433" t="s">
        <v>4774</v>
      </c>
      <c r="G13433" t="s">
        <v>4775</v>
      </c>
      <c r="H13433">
        <v>2016</v>
      </c>
      <c r="I13433">
        <v>109201</v>
      </c>
      <c r="J13433" t="s">
        <v>46</v>
      </c>
      <c r="K13433" t="s">
        <v>22</v>
      </c>
      <c r="L13433" t="s">
        <v>64</v>
      </c>
      <c r="M13433" t="s">
        <v>24</v>
      </c>
      <c r="N13433">
        <v>3565</v>
      </c>
      <c r="O13433" t="s">
        <v>74</v>
      </c>
      <c r="P13433">
        <v>5</v>
      </c>
      <c r="Q13433">
        <f t="shared" si="418"/>
        <v>8</v>
      </c>
      <c r="R13433" t="str">
        <f t="shared" si="419"/>
        <v>Mid-range</v>
      </c>
    </row>
    <row r="13434" spans="1:18" x14ac:dyDescent="0.35">
      <c r="A13434">
        <v>12834706</v>
      </c>
      <c r="B13434" t="s">
        <v>10815</v>
      </c>
      <c r="C13434">
        <v>26100</v>
      </c>
      <c r="D13434" t="s">
        <v>102</v>
      </c>
      <c r="E13434" t="s">
        <v>222</v>
      </c>
      <c r="F13434" t="s">
        <v>1530</v>
      </c>
      <c r="G13434" t="s">
        <v>1107</v>
      </c>
      <c r="H13434">
        <v>2018</v>
      </c>
      <c r="I13434">
        <v>60401</v>
      </c>
      <c r="J13434" t="s">
        <v>86</v>
      </c>
      <c r="K13434" t="s">
        <v>22</v>
      </c>
      <c r="L13434" t="s">
        <v>64</v>
      </c>
      <c r="M13434" t="s">
        <v>24</v>
      </c>
      <c r="N13434">
        <v>1395</v>
      </c>
      <c r="O13434" t="s">
        <v>47</v>
      </c>
      <c r="P13434">
        <v>5</v>
      </c>
      <c r="Q13434">
        <f t="shared" si="418"/>
        <v>6</v>
      </c>
      <c r="R13434" t="str">
        <f t="shared" si="419"/>
        <v>Mid-range</v>
      </c>
    </row>
    <row r="13435" spans="1:18" x14ac:dyDescent="0.35">
      <c r="A13435">
        <v>12834711</v>
      </c>
      <c r="B13435" t="s">
        <v>12455</v>
      </c>
      <c r="C13435">
        <v>13888</v>
      </c>
      <c r="D13435" t="s">
        <v>102</v>
      </c>
      <c r="E13435" t="s">
        <v>1066</v>
      </c>
      <c r="F13435" t="s">
        <v>12456</v>
      </c>
      <c r="G13435" t="s">
        <v>9017</v>
      </c>
      <c r="H13435">
        <v>2016</v>
      </c>
      <c r="I13435">
        <v>93610</v>
      </c>
      <c r="J13435" t="s">
        <v>86</v>
      </c>
      <c r="K13435" t="s">
        <v>81</v>
      </c>
      <c r="L13435" t="s">
        <v>64</v>
      </c>
      <c r="M13435" t="s">
        <v>24</v>
      </c>
      <c r="N13435">
        <v>1197</v>
      </c>
      <c r="O13435" t="s">
        <v>135</v>
      </c>
      <c r="P13435">
        <v>5</v>
      </c>
      <c r="Q13435">
        <f t="shared" si="418"/>
        <v>8</v>
      </c>
      <c r="R13435" t="str">
        <f t="shared" si="419"/>
        <v>Mid-range</v>
      </c>
    </row>
    <row r="13436" spans="1:18" x14ac:dyDescent="0.35">
      <c r="A13436">
        <v>12834714</v>
      </c>
      <c r="B13436" t="s">
        <v>3132</v>
      </c>
      <c r="C13436">
        <v>155500</v>
      </c>
      <c r="D13436" t="s">
        <v>17</v>
      </c>
      <c r="E13436" t="s">
        <v>171</v>
      </c>
      <c r="F13436" t="s">
        <v>3133</v>
      </c>
      <c r="G13436" t="s">
        <v>1022</v>
      </c>
      <c r="H13436">
        <v>2022</v>
      </c>
      <c r="I13436">
        <v>44</v>
      </c>
      <c r="J13436" t="s">
        <v>21</v>
      </c>
      <c r="K13436" t="s">
        <v>22</v>
      </c>
      <c r="L13436" t="s">
        <v>31</v>
      </c>
      <c r="M13436" t="s">
        <v>24</v>
      </c>
      <c r="N13436">
        <v>3346</v>
      </c>
      <c r="O13436" t="s">
        <v>12457</v>
      </c>
      <c r="P13436">
        <v>7</v>
      </c>
      <c r="Q13436">
        <f t="shared" si="418"/>
        <v>2</v>
      </c>
      <c r="R13436" t="str">
        <f t="shared" si="419"/>
        <v>Luxury</v>
      </c>
    </row>
    <row r="13437" spans="1:18" x14ac:dyDescent="0.35">
      <c r="A13437">
        <v>12834718</v>
      </c>
      <c r="B13437" t="s">
        <v>12458</v>
      </c>
      <c r="C13437">
        <v>14990</v>
      </c>
      <c r="D13437" t="s">
        <v>17</v>
      </c>
      <c r="E13437" t="s">
        <v>642</v>
      </c>
      <c r="F13437" t="s">
        <v>379</v>
      </c>
      <c r="G13437" t="s">
        <v>12459</v>
      </c>
      <c r="H13437">
        <v>2011</v>
      </c>
      <c r="I13437">
        <v>160304</v>
      </c>
      <c r="J13437" t="s">
        <v>63</v>
      </c>
      <c r="K13437" t="s">
        <v>22</v>
      </c>
      <c r="L13437" t="s">
        <v>540</v>
      </c>
      <c r="M13437" t="s">
        <v>24</v>
      </c>
      <c r="N13437">
        <v>2362</v>
      </c>
      <c r="O13437" t="s">
        <v>116</v>
      </c>
      <c r="P13437">
        <v>5</v>
      </c>
      <c r="Q13437">
        <f t="shared" si="418"/>
        <v>13</v>
      </c>
      <c r="R13437" t="str">
        <f t="shared" si="419"/>
        <v>Mid-range</v>
      </c>
    </row>
    <row r="13438" spans="1:18" x14ac:dyDescent="0.35">
      <c r="A13438">
        <v>12834720</v>
      </c>
      <c r="B13438" t="s">
        <v>12460</v>
      </c>
      <c r="C13438">
        <v>32990</v>
      </c>
      <c r="D13438" t="s">
        <v>165</v>
      </c>
      <c r="E13438" t="s">
        <v>269</v>
      </c>
      <c r="F13438" t="s">
        <v>1473</v>
      </c>
      <c r="G13438" t="s">
        <v>1597</v>
      </c>
      <c r="H13438">
        <v>2013</v>
      </c>
      <c r="I13438">
        <v>197233</v>
      </c>
      <c r="J13438" t="s">
        <v>21</v>
      </c>
      <c r="K13438" t="s">
        <v>22</v>
      </c>
      <c r="L13438" t="s">
        <v>31</v>
      </c>
      <c r="M13438" t="s">
        <v>24</v>
      </c>
      <c r="N13438">
        <v>3200</v>
      </c>
      <c r="O13438" t="s">
        <v>25</v>
      </c>
      <c r="P13438">
        <v>7</v>
      </c>
      <c r="Q13438">
        <f t="shared" si="418"/>
        <v>11</v>
      </c>
      <c r="R13438" t="str">
        <f t="shared" si="419"/>
        <v>Mid-range</v>
      </c>
    </row>
    <row r="13439" spans="1:18" x14ac:dyDescent="0.35">
      <c r="A13439">
        <v>12834721</v>
      </c>
      <c r="B13439" t="s">
        <v>4393</v>
      </c>
      <c r="C13439">
        <v>29990</v>
      </c>
      <c r="D13439" t="s">
        <v>42</v>
      </c>
      <c r="E13439" t="s">
        <v>179</v>
      </c>
      <c r="F13439" t="s">
        <v>293</v>
      </c>
      <c r="G13439" t="s">
        <v>204</v>
      </c>
      <c r="H13439">
        <v>2016</v>
      </c>
      <c r="I13439">
        <v>204668</v>
      </c>
      <c r="J13439" t="s">
        <v>205</v>
      </c>
      <c r="K13439" t="s">
        <v>22</v>
      </c>
      <c r="L13439" t="s">
        <v>31</v>
      </c>
      <c r="M13439" t="s">
        <v>24</v>
      </c>
      <c r="N13439">
        <v>2776</v>
      </c>
      <c r="O13439" t="s">
        <v>69</v>
      </c>
      <c r="P13439">
        <v>5</v>
      </c>
      <c r="Q13439">
        <f t="shared" si="418"/>
        <v>8</v>
      </c>
      <c r="R13439" t="str">
        <f t="shared" si="419"/>
        <v>Mid-range</v>
      </c>
    </row>
    <row r="13440" spans="1:18" x14ac:dyDescent="0.35">
      <c r="A13440">
        <v>12834722</v>
      </c>
      <c r="B13440" t="s">
        <v>3625</v>
      </c>
      <c r="C13440">
        <v>5399</v>
      </c>
      <c r="D13440" t="s">
        <v>17</v>
      </c>
      <c r="E13440" t="s">
        <v>642</v>
      </c>
      <c r="F13440" t="s">
        <v>2297</v>
      </c>
      <c r="G13440" t="s">
        <v>3626</v>
      </c>
      <c r="H13440">
        <v>2003</v>
      </c>
      <c r="I13440">
        <v>237934</v>
      </c>
      <c r="J13440" t="s">
        <v>63</v>
      </c>
      <c r="K13440" t="s">
        <v>22</v>
      </c>
      <c r="L13440" t="s">
        <v>23</v>
      </c>
      <c r="M13440" t="s">
        <v>24</v>
      </c>
      <c r="N13440">
        <v>2995</v>
      </c>
      <c r="O13440" t="s">
        <v>116</v>
      </c>
      <c r="P13440">
        <v>5</v>
      </c>
      <c r="Q13440">
        <f t="shared" si="418"/>
        <v>21</v>
      </c>
      <c r="R13440" t="str">
        <f t="shared" si="419"/>
        <v>Budget</v>
      </c>
    </row>
    <row r="13441" spans="1:18" x14ac:dyDescent="0.35">
      <c r="A13441">
        <v>12834735</v>
      </c>
      <c r="B13441" t="s">
        <v>4737</v>
      </c>
      <c r="C13441">
        <v>88990</v>
      </c>
      <c r="D13441" t="s">
        <v>17</v>
      </c>
      <c r="E13441" t="s">
        <v>157</v>
      </c>
      <c r="F13441" t="s">
        <v>818</v>
      </c>
      <c r="G13441" t="s">
        <v>819</v>
      </c>
      <c r="H13441">
        <v>2019</v>
      </c>
      <c r="I13441">
        <v>95004</v>
      </c>
      <c r="J13441" t="s">
        <v>21</v>
      </c>
      <c r="K13441" t="s">
        <v>22</v>
      </c>
      <c r="L13441" t="s">
        <v>31</v>
      </c>
      <c r="M13441" t="s">
        <v>24</v>
      </c>
      <c r="N13441">
        <v>2755</v>
      </c>
      <c r="O13441" t="s">
        <v>33</v>
      </c>
      <c r="P13441">
        <v>7</v>
      </c>
      <c r="Q13441">
        <f t="shared" si="418"/>
        <v>5</v>
      </c>
      <c r="R13441" t="str">
        <f t="shared" si="419"/>
        <v>Luxury</v>
      </c>
    </row>
    <row r="13442" spans="1:18" x14ac:dyDescent="0.35">
      <c r="A13442">
        <v>12834737</v>
      </c>
      <c r="B13442" t="s">
        <v>12461</v>
      </c>
      <c r="C13442">
        <v>24990</v>
      </c>
      <c r="D13442" t="s">
        <v>102</v>
      </c>
      <c r="E13442" t="s">
        <v>222</v>
      </c>
      <c r="F13442" t="s">
        <v>4259</v>
      </c>
      <c r="G13442" t="s">
        <v>3336</v>
      </c>
      <c r="H13442">
        <v>2016</v>
      </c>
      <c r="I13442">
        <v>100361</v>
      </c>
      <c r="J13442" t="s">
        <v>21</v>
      </c>
      <c r="K13442" t="s">
        <v>22</v>
      </c>
      <c r="L13442" t="s">
        <v>64</v>
      </c>
      <c r="M13442" t="s">
        <v>24</v>
      </c>
      <c r="N13442">
        <v>1798</v>
      </c>
      <c r="O13442" t="s">
        <v>116</v>
      </c>
      <c r="P13442">
        <v>5</v>
      </c>
      <c r="Q13442">
        <f t="shared" si="418"/>
        <v>8</v>
      </c>
      <c r="R13442" t="str">
        <f t="shared" si="419"/>
        <v>Mid-range</v>
      </c>
    </row>
    <row r="13443" spans="1:18" x14ac:dyDescent="0.35">
      <c r="A13443">
        <v>12834743</v>
      </c>
      <c r="B13443" t="s">
        <v>11025</v>
      </c>
      <c r="C13443">
        <v>64999</v>
      </c>
      <c r="D13443" t="s">
        <v>17</v>
      </c>
      <c r="E13443" t="s">
        <v>153</v>
      </c>
      <c r="F13443" t="s">
        <v>6191</v>
      </c>
      <c r="G13443" t="s">
        <v>1991</v>
      </c>
      <c r="H13443">
        <v>2021</v>
      </c>
      <c r="I13443">
        <v>16944</v>
      </c>
      <c r="J13443" t="s">
        <v>21</v>
      </c>
      <c r="K13443" t="s">
        <v>22</v>
      </c>
      <c r="L13443" t="s">
        <v>540</v>
      </c>
      <c r="M13443" t="s">
        <v>24</v>
      </c>
      <c r="N13443">
        <v>2487</v>
      </c>
      <c r="O13443" t="s">
        <v>47</v>
      </c>
      <c r="P13443">
        <v>5</v>
      </c>
      <c r="Q13443">
        <f t="shared" ref="Q13443:Q13506" si="420">2024-H13443</f>
        <v>3</v>
      </c>
      <c r="R13443" t="str">
        <f t="shared" ref="R13443:R13506" si="421">IF(C13443&lt;=10000,"Budget",IF(C13443&lt;=40000,"Mid-range","Luxury"))</f>
        <v>Luxury</v>
      </c>
    </row>
    <row r="13444" spans="1:18" x14ac:dyDescent="0.35">
      <c r="A13444">
        <v>12834745</v>
      </c>
      <c r="B13444" t="s">
        <v>12462</v>
      </c>
      <c r="C13444">
        <v>65990</v>
      </c>
      <c r="D13444" t="s">
        <v>165</v>
      </c>
      <c r="E13444" t="s">
        <v>209</v>
      </c>
      <c r="F13444" t="s">
        <v>313</v>
      </c>
      <c r="G13444" t="s">
        <v>314</v>
      </c>
      <c r="H13444">
        <v>2020</v>
      </c>
      <c r="I13444">
        <v>14192</v>
      </c>
      <c r="J13444" t="s">
        <v>21</v>
      </c>
      <c r="K13444" t="s">
        <v>22</v>
      </c>
      <c r="L13444" t="s">
        <v>31</v>
      </c>
      <c r="M13444" t="s">
        <v>24</v>
      </c>
      <c r="N13444">
        <v>2442</v>
      </c>
      <c r="O13444" t="s">
        <v>47</v>
      </c>
      <c r="P13444">
        <v>7</v>
      </c>
      <c r="Q13444">
        <f t="shared" si="420"/>
        <v>4</v>
      </c>
      <c r="R13444" t="str">
        <f t="shared" si="421"/>
        <v>Luxury</v>
      </c>
    </row>
    <row r="13445" spans="1:18" x14ac:dyDescent="0.35">
      <c r="A13445">
        <v>12834747</v>
      </c>
      <c r="B13445" t="s">
        <v>5187</v>
      </c>
      <c r="C13445">
        <v>21850</v>
      </c>
      <c r="D13445" t="s">
        <v>127</v>
      </c>
      <c r="E13445">
        <v>3</v>
      </c>
      <c r="F13445" t="s">
        <v>2104</v>
      </c>
      <c r="G13445" t="s">
        <v>1155</v>
      </c>
      <c r="H13445">
        <v>2014</v>
      </c>
      <c r="I13445">
        <v>79732</v>
      </c>
      <c r="J13445" t="s">
        <v>86</v>
      </c>
      <c r="K13445" t="s">
        <v>81</v>
      </c>
      <c r="L13445" t="s">
        <v>23</v>
      </c>
      <c r="M13445" t="s">
        <v>24</v>
      </c>
      <c r="N13445">
        <v>2488</v>
      </c>
      <c r="O13445" t="s">
        <v>116</v>
      </c>
      <c r="P13445">
        <v>5</v>
      </c>
      <c r="Q13445">
        <f t="shared" si="420"/>
        <v>10</v>
      </c>
      <c r="R13445" t="str">
        <f t="shared" si="421"/>
        <v>Mid-range</v>
      </c>
    </row>
    <row r="13446" spans="1:18" x14ac:dyDescent="0.35">
      <c r="A13446">
        <v>12834749</v>
      </c>
      <c r="B13446" t="s">
        <v>628</v>
      </c>
      <c r="C13446">
        <v>129990</v>
      </c>
      <c r="D13446" t="s">
        <v>17</v>
      </c>
      <c r="E13446" t="s">
        <v>171</v>
      </c>
      <c r="F13446" t="s">
        <v>629</v>
      </c>
      <c r="G13446" t="s">
        <v>630</v>
      </c>
      <c r="H13446">
        <v>2018</v>
      </c>
      <c r="I13446">
        <v>82511</v>
      </c>
      <c r="J13446" t="s">
        <v>21</v>
      </c>
      <c r="K13446" t="s">
        <v>22</v>
      </c>
      <c r="L13446" t="s">
        <v>31</v>
      </c>
      <c r="M13446" t="s">
        <v>24</v>
      </c>
      <c r="N13446">
        <v>4461</v>
      </c>
      <c r="O13446" t="s">
        <v>33</v>
      </c>
      <c r="P13446">
        <v>7</v>
      </c>
      <c r="Q13446">
        <f t="shared" si="420"/>
        <v>6</v>
      </c>
      <c r="R13446" t="str">
        <f t="shared" si="421"/>
        <v>Luxury</v>
      </c>
    </row>
    <row r="13447" spans="1:18" x14ac:dyDescent="0.35">
      <c r="A13447">
        <v>12834753</v>
      </c>
      <c r="B13447" t="s">
        <v>7351</v>
      </c>
      <c r="C13447">
        <v>42990</v>
      </c>
      <c r="D13447" t="s">
        <v>17</v>
      </c>
      <c r="E13447" t="s">
        <v>905</v>
      </c>
      <c r="F13447" t="s">
        <v>1930</v>
      </c>
      <c r="G13447" t="s">
        <v>2858</v>
      </c>
      <c r="H13447">
        <v>2018</v>
      </c>
      <c r="I13447">
        <v>79742</v>
      </c>
      <c r="J13447" t="s">
        <v>106</v>
      </c>
      <c r="K13447" t="s">
        <v>22</v>
      </c>
      <c r="L13447" t="s">
        <v>31</v>
      </c>
      <c r="M13447" t="s">
        <v>24</v>
      </c>
      <c r="N13447">
        <v>2982</v>
      </c>
      <c r="O13447" t="s">
        <v>47</v>
      </c>
      <c r="P13447">
        <v>2</v>
      </c>
      <c r="Q13447">
        <f t="shared" si="420"/>
        <v>6</v>
      </c>
      <c r="R13447" t="str">
        <f t="shared" si="421"/>
        <v>Luxury</v>
      </c>
    </row>
    <row r="13448" spans="1:18" x14ac:dyDescent="0.35">
      <c r="A13448">
        <v>12834754</v>
      </c>
      <c r="B13448" t="s">
        <v>1393</v>
      </c>
      <c r="C13448">
        <v>127990</v>
      </c>
      <c r="D13448" t="s">
        <v>17</v>
      </c>
      <c r="E13448" t="s">
        <v>254</v>
      </c>
      <c r="F13448" t="s">
        <v>255</v>
      </c>
      <c r="G13448" t="s">
        <v>256</v>
      </c>
      <c r="H13448">
        <v>2022</v>
      </c>
      <c r="I13448">
        <v>1894</v>
      </c>
      <c r="J13448" t="s">
        <v>201</v>
      </c>
      <c r="K13448" t="s">
        <v>81</v>
      </c>
      <c r="L13448" t="s">
        <v>31</v>
      </c>
      <c r="M13448" t="s">
        <v>24</v>
      </c>
      <c r="N13448">
        <v>4461</v>
      </c>
      <c r="O13448" t="s">
        <v>116</v>
      </c>
      <c r="P13448">
        <v>5</v>
      </c>
      <c r="Q13448">
        <f t="shared" si="420"/>
        <v>2</v>
      </c>
      <c r="R13448" t="str">
        <f t="shared" si="421"/>
        <v>Luxury</v>
      </c>
    </row>
    <row r="13449" spans="1:18" x14ac:dyDescent="0.35">
      <c r="A13449">
        <v>12834755</v>
      </c>
      <c r="B13449" t="s">
        <v>2414</v>
      </c>
      <c r="C13449">
        <v>59990</v>
      </c>
      <c r="D13449" t="s">
        <v>17</v>
      </c>
      <c r="E13449" t="s">
        <v>258</v>
      </c>
      <c r="F13449" t="s">
        <v>259</v>
      </c>
      <c r="G13449" t="s">
        <v>2415</v>
      </c>
      <c r="H13449">
        <v>2019</v>
      </c>
      <c r="I13449">
        <v>107575</v>
      </c>
      <c r="J13449" t="s">
        <v>275</v>
      </c>
      <c r="K13449" t="s">
        <v>22</v>
      </c>
      <c r="L13449" t="s">
        <v>31</v>
      </c>
      <c r="M13449" t="s">
        <v>24</v>
      </c>
      <c r="N13449">
        <v>2753</v>
      </c>
      <c r="O13449" t="s">
        <v>47</v>
      </c>
      <c r="P13449">
        <v>5</v>
      </c>
      <c r="Q13449">
        <f t="shared" si="420"/>
        <v>5</v>
      </c>
      <c r="R13449" t="str">
        <f t="shared" si="421"/>
        <v>Luxury</v>
      </c>
    </row>
    <row r="13450" spans="1:18" x14ac:dyDescent="0.35">
      <c r="A13450">
        <v>12834759</v>
      </c>
      <c r="B13450" t="s">
        <v>3763</v>
      </c>
      <c r="C13450">
        <v>54990</v>
      </c>
      <c r="D13450" t="s">
        <v>17</v>
      </c>
      <c r="E13450" t="s">
        <v>157</v>
      </c>
      <c r="F13450" t="s">
        <v>158</v>
      </c>
      <c r="G13450" t="s">
        <v>1509</v>
      </c>
      <c r="H13450">
        <v>2015</v>
      </c>
      <c r="I13450">
        <v>99492</v>
      </c>
      <c r="J13450" t="s">
        <v>21</v>
      </c>
      <c r="K13450" t="s">
        <v>22</v>
      </c>
      <c r="L13450" t="s">
        <v>31</v>
      </c>
      <c r="M13450" t="s">
        <v>24</v>
      </c>
      <c r="N13450">
        <v>2753</v>
      </c>
      <c r="O13450" t="s">
        <v>116</v>
      </c>
      <c r="P13450">
        <v>7</v>
      </c>
      <c r="Q13450">
        <f t="shared" si="420"/>
        <v>9</v>
      </c>
      <c r="R13450" t="str">
        <f t="shared" si="421"/>
        <v>Luxury</v>
      </c>
    </row>
    <row r="13451" spans="1:18" x14ac:dyDescent="0.35">
      <c r="A13451">
        <v>12834760</v>
      </c>
      <c r="B13451" t="s">
        <v>230</v>
      </c>
      <c r="C13451">
        <v>124990</v>
      </c>
      <c r="D13451" t="s">
        <v>17</v>
      </c>
      <c r="E13451" t="s">
        <v>171</v>
      </c>
      <c r="F13451" t="s">
        <v>231</v>
      </c>
      <c r="G13451" t="s">
        <v>232</v>
      </c>
      <c r="H13451">
        <v>2020</v>
      </c>
      <c r="I13451">
        <v>69491</v>
      </c>
      <c r="J13451" t="s">
        <v>21</v>
      </c>
      <c r="K13451" t="s">
        <v>22</v>
      </c>
      <c r="L13451" t="s">
        <v>31</v>
      </c>
      <c r="M13451" t="s">
        <v>24</v>
      </c>
      <c r="N13451">
        <v>4461</v>
      </c>
      <c r="O13451" t="s">
        <v>116</v>
      </c>
      <c r="P13451">
        <v>7</v>
      </c>
      <c r="Q13451">
        <f t="shared" si="420"/>
        <v>4</v>
      </c>
      <c r="R13451" t="str">
        <f t="shared" si="421"/>
        <v>Luxury</v>
      </c>
    </row>
    <row r="13452" spans="1:18" x14ac:dyDescent="0.35">
      <c r="A13452">
        <v>12834761</v>
      </c>
      <c r="B13452" t="s">
        <v>7356</v>
      </c>
      <c r="C13452">
        <v>48990</v>
      </c>
      <c r="D13452" t="s">
        <v>17</v>
      </c>
      <c r="E13452" t="s">
        <v>153</v>
      </c>
      <c r="F13452" t="s">
        <v>1886</v>
      </c>
      <c r="G13452" t="s">
        <v>1884</v>
      </c>
      <c r="H13452">
        <v>2021</v>
      </c>
      <c r="I13452">
        <v>25331</v>
      </c>
      <c r="J13452" t="s">
        <v>21</v>
      </c>
      <c r="K13452" t="s">
        <v>22</v>
      </c>
      <c r="L13452" t="s">
        <v>23</v>
      </c>
      <c r="M13452" t="s">
        <v>24</v>
      </c>
      <c r="N13452">
        <v>1987</v>
      </c>
      <c r="O13452" t="s">
        <v>25</v>
      </c>
      <c r="P13452">
        <v>5</v>
      </c>
      <c r="Q13452">
        <f t="shared" si="420"/>
        <v>3</v>
      </c>
      <c r="R13452" t="str">
        <f t="shared" si="421"/>
        <v>Luxury</v>
      </c>
    </row>
    <row r="13453" spans="1:18" x14ac:dyDescent="0.35">
      <c r="A13453">
        <v>12834762</v>
      </c>
      <c r="B13453" t="s">
        <v>12463</v>
      </c>
      <c r="C13453">
        <v>19990</v>
      </c>
      <c r="D13453" t="s">
        <v>3748</v>
      </c>
      <c r="E13453" t="s">
        <v>4247</v>
      </c>
      <c r="F13453" t="s">
        <v>3750</v>
      </c>
      <c r="G13453" t="s">
        <v>5589</v>
      </c>
      <c r="H13453">
        <v>2019</v>
      </c>
      <c r="I13453">
        <v>61333</v>
      </c>
      <c r="J13453" t="s">
        <v>338</v>
      </c>
      <c r="K13453" t="s">
        <v>81</v>
      </c>
      <c r="L13453" t="s">
        <v>64</v>
      </c>
      <c r="M13453" t="s">
        <v>24</v>
      </c>
      <c r="N13453">
        <v>2378</v>
      </c>
      <c r="O13453" t="s">
        <v>135</v>
      </c>
      <c r="P13453">
        <v>5</v>
      </c>
      <c r="Q13453">
        <f t="shared" si="420"/>
        <v>5</v>
      </c>
      <c r="R13453" t="str">
        <f t="shared" si="421"/>
        <v>Mid-range</v>
      </c>
    </row>
    <row r="13454" spans="1:18" x14ac:dyDescent="0.35">
      <c r="A13454">
        <v>12834763</v>
      </c>
      <c r="B13454" t="s">
        <v>10118</v>
      </c>
      <c r="C13454">
        <v>47990</v>
      </c>
      <c r="D13454" t="s">
        <v>42</v>
      </c>
      <c r="E13454" t="s">
        <v>71</v>
      </c>
      <c r="F13454" t="s">
        <v>10119</v>
      </c>
      <c r="G13454" t="s">
        <v>4775</v>
      </c>
      <c r="H13454">
        <v>2016</v>
      </c>
      <c r="I13454">
        <v>115291</v>
      </c>
      <c r="J13454" t="s">
        <v>63</v>
      </c>
      <c r="K13454" t="s">
        <v>22</v>
      </c>
      <c r="L13454" t="s">
        <v>64</v>
      </c>
      <c r="M13454" t="s">
        <v>24</v>
      </c>
      <c r="N13454">
        <v>6200</v>
      </c>
      <c r="O13454" t="s">
        <v>135</v>
      </c>
      <c r="P13454">
        <v>5</v>
      </c>
      <c r="Q13454">
        <f t="shared" si="420"/>
        <v>8</v>
      </c>
      <c r="R13454" t="str">
        <f t="shared" si="421"/>
        <v>Luxury</v>
      </c>
    </row>
    <row r="13455" spans="1:18" x14ac:dyDescent="0.35">
      <c r="A13455">
        <v>12834767</v>
      </c>
      <c r="B13455" t="s">
        <v>3180</v>
      </c>
      <c r="C13455">
        <v>23990</v>
      </c>
      <c r="D13455" t="s">
        <v>165</v>
      </c>
      <c r="E13455" t="s">
        <v>166</v>
      </c>
      <c r="F13455" t="s">
        <v>167</v>
      </c>
      <c r="G13455" t="s">
        <v>3181</v>
      </c>
      <c r="H13455">
        <v>2013</v>
      </c>
      <c r="I13455">
        <v>209955</v>
      </c>
      <c r="J13455" t="s">
        <v>169</v>
      </c>
      <c r="K13455" t="s">
        <v>81</v>
      </c>
      <c r="L13455" t="s">
        <v>31</v>
      </c>
      <c r="M13455" t="s">
        <v>24</v>
      </c>
      <c r="N13455">
        <v>2477</v>
      </c>
      <c r="O13455" t="s">
        <v>47</v>
      </c>
      <c r="P13455">
        <v>5</v>
      </c>
      <c r="Q13455">
        <f t="shared" si="420"/>
        <v>11</v>
      </c>
      <c r="R13455" t="str">
        <f t="shared" si="421"/>
        <v>Mid-range</v>
      </c>
    </row>
    <row r="13456" spans="1:18" x14ac:dyDescent="0.35">
      <c r="A13456">
        <v>12834768</v>
      </c>
      <c r="B13456" t="s">
        <v>7236</v>
      </c>
      <c r="C13456">
        <v>16870</v>
      </c>
      <c r="D13456" t="s">
        <v>127</v>
      </c>
      <c r="E13456">
        <v>2</v>
      </c>
      <c r="F13456" t="s">
        <v>3065</v>
      </c>
      <c r="G13456" t="s">
        <v>3893</v>
      </c>
      <c r="H13456">
        <v>2014</v>
      </c>
      <c r="I13456">
        <v>26039</v>
      </c>
      <c r="J13456" t="s">
        <v>86</v>
      </c>
      <c r="K13456" t="s">
        <v>22</v>
      </c>
      <c r="L13456" t="s">
        <v>23</v>
      </c>
      <c r="M13456" t="s">
        <v>24</v>
      </c>
      <c r="N13456">
        <v>1496</v>
      </c>
      <c r="O13456" t="s">
        <v>116</v>
      </c>
      <c r="P13456">
        <v>5</v>
      </c>
      <c r="Q13456">
        <f t="shared" si="420"/>
        <v>10</v>
      </c>
      <c r="R13456" t="str">
        <f t="shared" si="421"/>
        <v>Mid-range</v>
      </c>
    </row>
    <row r="13457" spans="1:18" x14ac:dyDescent="0.35">
      <c r="A13457">
        <v>12834774</v>
      </c>
      <c r="B13457" t="s">
        <v>12464</v>
      </c>
      <c r="C13457">
        <v>58888</v>
      </c>
      <c r="D13457" t="s">
        <v>54</v>
      </c>
      <c r="E13457" t="s">
        <v>175</v>
      </c>
      <c r="F13457" t="s">
        <v>2116</v>
      </c>
      <c r="G13457" t="s">
        <v>1120</v>
      </c>
      <c r="H13457">
        <v>2022</v>
      </c>
      <c r="I13457">
        <v>4965</v>
      </c>
      <c r="J13457" t="s">
        <v>275</v>
      </c>
      <c r="K13457" t="s">
        <v>22</v>
      </c>
      <c r="L13457" t="s">
        <v>31</v>
      </c>
      <c r="M13457" t="s">
        <v>24</v>
      </c>
      <c r="N13457">
        <v>1996</v>
      </c>
      <c r="O13457" t="s">
        <v>47</v>
      </c>
      <c r="P13457">
        <v>5</v>
      </c>
      <c r="Q13457">
        <f t="shared" si="420"/>
        <v>2</v>
      </c>
      <c r="R13457" t="str">
        <f t="shared" si="421"/>
        <v>Luxury</v>
      </c>
    </row>
    <row r="13458" spans="1:18" x14ac:dyDescent="0.35">
      <c r="A13458">
        <v>12834779</v>
      </c>
      <c r="B13458" t="s">
        <v>12465</v>
      </c>
      <c r="C13458">
        <v>42588</v>
      </c>
      <c r="D13458" t="s">
        <v>127</v>
      </c>
      <c r="E13458" t="s">
        <v>3313</v>
      </c>
      <c r="F13458" t="s">
        <v>3314</v>
      </c>
      <c r="G13458" t="s">
        <v>9652</v>
      </c>
      <c r="H13458">
        <v>2022</v>
      </c>
      <c r="I13458">
        <v>6</v>
      </c>
      <c r="J13458" t="s">
        <v>21</v>
      </c>
      <c r="K13458" t="s">
        <v>22</v>
      </c>
      <c r="L13458" t="s">
        <v>23</v>
      </c>
      <c r="M13458" t="s">
        <v>32</v>
      </c>
      <c r="N13458">
        <v>2488</v>
      </c>
      <c r="O13458" t="s">
        <v>69</v>
      </c>
      <c r="P13458">
        <v>5</v>
      </c>
      <c r="Q13458">
        <f t="shared" si="420"/>
        <v>2</v>
      </c>
      <c r="R13458" t="str">
        <f t="shared" si="421"/>
        <v>Luxury</v>
      </c>
    </row>
    <row r="13459" spans="1:18" x14ac:dyDescent="0.35">
      <c r="A13459">
        <v>12834782</v>
      </c>
      <c r="B13459" t="s">
        <v>5302</v>
      </c>
      <c r="C13459">
        <v>45288</v>
      </c>
      <c r="D13459" t="s">
        <v>127</v>
      </c>
      <c r="E13459" t="s">
        <v>466</v>
      </c>
      <c r="F13459" t="s">
        <v>5303</v>
      </c>
      <c r="G13459" t="s">
        <v>865</v>
      </c>
      <c r="H13459">
        <v>2022</v>
      </c>
      <c r="I13459">
        <v>6</v>
      </c>
      <c r="J13459" t="s">
        <v>21</v>
      </c>
      <c r="K13459" t="s">
        <v>22</v>
      </c>
      <c r="L13459" t="s">
        <v>23</v>
      </c>
      <c r="M13459" t="s">
        <v>32</v>
      </c>
      <c r="N13459">
        <v>2488</v>
      </c>
      <c r="O13459" t="s">
        <v>47</v>
      </c>
      <c r="P13459">
        <v>5</v>
      </c>
      <c r="Q13459">
        <f t="shared" si="420"/>
        <v>2</v>
      </c>
      <c r="R13459" t="str">
        <f t="shared" si="421"/>
        <v>Luxury</v>
      </c>
    </row>
    <row r="13460" spans="1:18" x14ac:dyDescent="0.35">
      <c r="A13460">
        <v>12834784</v>
      </c>
      <c r="B13460" t="s">
        <v>11939</v>
      </c>
      <c r="C13460">
        <v>55688</v>
      </c>
      <c r="D13460" t="s">
        <v>127</v>
      </c>
      <c r="E13460">
        <v>6</v>
      </c>
      <c r="F13460" t="s">
        <v>5612</v>
      </c>
      <c r="G13460" t="s">
        <v>6422</v>
      </c>
      <c r="H13460">
        <v>2022</v>
      </c>
      <c r="I13460">
        <v>6</v>
      </c>
      <c r="J13460" t="s">
        <v>63</v>
      </c>
      <c r="K13460" t="s">
        <v>22</v>
      </c>
      <c r="L13460" t="s">
        <v>23</v>
      </c>
      <c r="M13460" t="s">
        <v>32</v>
      </c>
      <c r="N13460">
        <v>2488</v>
      </c>
      <c r="O13460" t="s">
        <v>47</v>
      </c>
      <c r="P13460">
        <v>5</v>
      </c>
      <c r="Q13460">
        <f t="shared" si="420"/>
        <v>2</v>
      </c>
      <c r="R13460" t="str">
        <f t="shared" si="421"/>
        <v>Luxury</v>
      </c>
    </row>
    <row r="13461" spans="1:18" x14ac:dyDescent="0.35">
      <c r="A13461">
        <v>12834785</v>
      </c>
      <c r="B13461" t="s">
        <v>1734</v>
      </c>
      <c r="C13461">
        <v>47688</v>
      </c>
      <c r="D13461" t="s">
        <v>127</v>
      </c>
      <c r="E13461" t="s">
        <v>466</v>
      </c>
      <c r="F13461" t="s">
        <v>1735</v>
      </c>
      <c r="G13461" t="s">
        <v>865</v>
      </c>
      <c r="H13461">
        <v>2022</v>
      </c>
      <c r="I13461">
        <v>7</v>
      </c>
      <c r="J13461" t="s">
        <v>21</v>
      </c>
      <c r="K13461" t="s">
        <v>22</v>
      </c>
      <c r="L13461" t="s">
        <v>23</v>
      </c>
      <c r="M13461" t="s">
        <v>32</v>
      </c>
      <c r="N13461">
        <v>2488</v>
      </c>
      <c r="O13461" t="s">
        <v>69</v>
      </c>
      <c r="P13461">
        <v>5</v>
      </c>
      <c r="Q13461">
        <f t="shared" si="420"/>
        <v>2</v>
      </c>
      <c r="R13461" t="str">
        <f t="shared" si="421"/>
        <v>Luxury</v>
      </c>
    </row>
    <row r="13462" spans="1:18" x14ac:dyDescent="0.35">
      <c r="A13462">
        <v>12834786</v>
      </c>
      <c r="B13462" t="s">
        <v>1734</v>
      </c>
      <c r="C13462">
        <v>49588</v>
      </c>
      <c r="D13462" t="s">
        <v>127</v>
      </c>
      <c r="E13462" t="s">
        <v>466</v>
      </c>
      <c r="F13462" t="s">
        <v>1735</v>
      </c>
      <c r="G13462" t="s">
        <v>865</v>
      </c>
      <c r="H13462">
        <v>2022</v>
      </c>
      <c r="I13462">
        <v>6</v>
      </c>
      <c r="J13462" t="s">
        <v>21</v>
      </c>
      <c r="K13462" t="s">
        <v>22</v>
      </c>
      <c r="L13462" t="s">
        <v>23</v>
      </c>
      <c r="M13462" t="s">
        <v>32</v>
      </c>
      <c r="N13462">
        <v>2488</v>
      </c>
      <c r="O13462" t="s">
        <v>25</v>
      </c>
      <c r="P13462">
        <v>5</v>
      </c>
      <c r="Q13462">
        <f t="shared" si="420"/>
        <v>2</v>
      </c>
      <c r="R13462" t="str">
        <f t="shared" si="421"/>
        <v>Luxury</v>
      </c>
    </row>
    <row r="13463" spans="1:18" x14ac:dyDescent="0.35">
      <c r="A13463">
        <v>12834802</v>
      </c>
      <c r="B13463" t="s">
        <v>12466</v>
      </c>
      <c r="C13463">
        <v>110000</v>
      </c>
      <c r="D13463" t="s">
        <v>27</v>
      </c>
      <c r="E13463" t="s">
        <v>1741</v>
      </c>
      <c r="F13463" t="s">
        <v>12467</v>
      </c>
      <c r="G13463">
        <v>205</v>
      </c>
      <c r="H13463">
        <v>2015</v>
      </c>
      <c r="I13463">
        <v>55236</v>
      </c>
      <c r="J13463" t="s">
        <v>63</v>
      </c>
      <c r="K13463" t="s">
        <v>22</v>
      </c>
      <c r="L13463" t="s">
        <v>64</v>
      </c>
      <c r="M13463" t="s">
        <v>24</v>
      </c>
      <c r="N13463">
        <v>3982</v>
      </c>
      <c r="O13463" t="s">
        <v>47</v>
      </c>
      <c r="P13463">
        <v>5</v>
      </c>
      <c r="Q13463">
        <f t="shared" si="420"/>
        <v>9</v>
      </c>
      <c r="R13463" t="str">
        <f t="shared" si="421"/>
        <v>Luxury</v>
      </c>
    </row>
    <row r="13464" spans="1:18" x14ac:dyDescent="0.35">
      <c r="A13464">
        <v>12834805</v>
      </c>
      <c r="B13464" t="s">
        <v>3655</v>
      </c>
      <c r="C13464">
        <v>21888</v>
      </c>
      <c r="D13464" t="s">
        <v>17</v>
      </c>
      <c r="E13464" t="s">
        <v>262</v>
      </c>
      <c r="F13464" t="s">
        <v>807</v>
      </c>
      <c r="G13464" t="s">
        <v>808</v>
      </c>
      <c r="H13464">
        <v>2017</v>
      </c>
      <c r="I13464">
        <v>70227</v>
      </c>
      <c r="J13464" t="s">
        <v>86</v>
      </c>
      <c r="K13464" t="s">
        <v>22</v>
      </c>
      <c r="L13464" t="s">
        <v>23</v>
      </c>
      <c r="M13464" t="s">
        <v>24</v>
      </c>
      <c r="N13464">
        <v>1798</v>
      </c>
      <c r="O13464" t="s">
        <v>47</v>
      </c>
      <c r="P13464">
        <v>5</v>
      </c>
      <c r="Q13464">
        <f t="shared" si="420"/>
        <v>7</v>
      </c>
      <c r="R13464" t="str">
        <f t="shared" si="421"/>
        <v>Mid-range</v>
      </c>
    </row>
    <row r="13465" spans="1:18" x14ac:dyDescent="0.35">
      <c r="A13465">
        <v>12834808</v>
      </c>
      <c r="B13465" t="s">
        <v>12468</v>
      </c>
      <c r="C13465">
        <v>53990</v>
      </c>
      <c r="D13465" t="s">
        <v>76</v>
      </c>
      <c r="E13465" t="s">
        <v>77</v>
      </c>
      <c r="F13465" t="s">
        <v>4239</v>
      </c>
      <c r="G13465" t="s">
        <v>5723</v>
      </c>
      <c r="H13465">
        <v>2022</v>
      </c>
      <c r="I13465">
        <v>10</v>
      </c>
      <c r="J13465" t="s">
        <v>3566</v>
      </c>
      <c r="K13465" t="s">
        <v>81</v>
      </c>
      <c r="L13465" t="s">
        <v>31</v>
      </c>
      <c r="M13465" t="s">
        <v>247</v>
      </c>
      <c r="N13465">
        <v>2999</v>
      </c>
      <c r="O13465" t="s">
        <v>47</v>
      </c>
      <c r="P13465">
        <v>2</v>
      </c>
      <c r="Q13465">
        <f t="shared" si="420"/>
        <v>2</v>
      </c>
      <c r="R13465" t="str">
        <f t="shared" si="421"/>
        <v>Luxury</v>
      </c>
    </row>
    <row r="13466" spans="1:18" x14ac:dyDescent="0.35">
      <c r="A13466">
        <v>12834809</v>
      </c>
      <c r="B13466" t="s">
        <v>10702</v>
      </c>
      <c r="C13466">
        <v>49966</v>
      </c>
      <c r="D13466" t="s">
        <v>17</v>
      </c>
      <c r="E13466" t="s">
        <v>157</v>
      </c>
      <c r="F13466" t="s">
        <v>158</v>
      </c>
      <c r="G13466" t="s">
        <v>800</v>
      </c>
      <c r="H13466">
        <v>2014</v>
      </c>
      <c r="I13466">
        <v>113053</v>
      </c>
      <c r="J13466" t="s">
        <v>21</v>
      </c>
      <c r="K13466" t="s">
        <v>22</v>
      </c>
      <c r="L13466" t="s">
        <v>31</v>
      </c>
      <c r="M13466" t="s">
        <v>24</v>
      </c>
      <c r="N13466">
        <v>2982</v>
      </c>
      <c r="O13466" t="s">
        <v>33</v>
      </c>
      <c r="P13466">
        <v>7</v>
      </c>
      <c r="Q13466">
        <f t="shared" si="420"/>
        <v>10</v>
      </c>
      <c r="R13466" t="str">
        <f t="shared" si="421"/>
        <v>Luxury</v>
      </c>
    </row>
    <row r="13467" spans="1:18" x14ac:dyDescent="0.35">
      <c r="A13467">
        <v>12834813</v>
      </c>
      <c r="B13467" t="s">
        <v>6840</v>
      </c>
      <c r="C13467">
        <v>32990</v>
      </c>
      <c r="D13467" t="s">
        <v>88</v>
      </c>
      <c r="E13467" t="s">
        <v>94</v>
      </c>
      <c r="F13467" t="s">
        <v>670</v>
      </c>
      <c r="G13467" t="s">
        <v>2893</v>
      </c>
      <c r="H13467">
        <v>2015</v>
      </c>
      <c r="I13467">
        <v>111003</v>
      </c>
      <c r="J13467" t="s">
        <v>21</v>
      </c>
      <c r="K13467" t="s">
        <v>22</v>
      </c>
      <c r="L13467" t="s">
        <v>31</v>
      </c>
      <c r="M13467" t="s">
        <v>24</v>
      </c>
      <c r="N13467">
        <v>2199</v>
      </c>
      <c r="O13467" t="s">
        <v>116</v>
      </c>
      <c r="P13467">
        <v>7</v>
      </c>
      <c r="Q13467">
        <f t="shared" si="420"/>
        <v>9</v>
      </c>
      <c r="R13467" t="str">
        <f t="shared" si="421"/>
        <v>Mid-range</v>
      </c>
    </row>
    <row r="13468" spans="1:18" x14ac:dyDescent="0.35">
      <c r="A13468">
        <v>12834818</v>
      </c>
      <c r="B13468" t="s">
        <v>921</v>
      </c>
      <c r="C13468">
        <v>47995</v>
      </c>
      <c r="D13468" t="s">
        <v>88</v>
      </c>
      <c r="E13468" t="s">
        <v>108</v>
      </c>
      <c r="F13468" t="s">
        <v>922</v>
      </c>
      <c r="G13468" t="s">
        <v>920</v>
      </c>
      <c r="H13468">
        <v>2022</v>
      </c>
      <c r="I13468">
        <v>329</v>
      </c>
      <c r="J13468" t="s">
        <v>21</v>
      </c>
      <c r="K13468" t="s">
        <v>22</v>
      </c>
      <c r="L13468" t="s">
        <v>31</v>
      </c>
      <c r="M13468" t="s">
        <v>24</v>
      </c>
      <c r="N13468">
        <v>1998</v>
      </c>
      <c r="O13468" t="s">
        <v>47</v>
      </c>
      <c r="P13468">
        <v>5</v>
      </c>
      <c r="Q13468">
        <f t="shared" si="420"/>
        <v>2</v>
      </c>
      <c r="R13468" t="str">
        <f t="shared" si="421"/>
        <v>Luxury</v>
      </c>
    </row>
    <row r="13469" spans="1:18" x14ac:dyDescent="0.35">
      <c r="A13469">
        <v>12834819</v>
      </c>
      <c r="B13469" t="s">
        <v>12469</v>
      </c>
      <c r="C13469">
        <v>24990</v>
      </c>
      <c r="D13469" t="s">
        <v>49</v>
      </c>
      <c r="E13469" t="s">
        <v>148</v>
      </c>
      <c r="F13469" t="s">
        <v>149</v>
      </c>
      <c r="G13469" t="s">
        <v>267</v>
      </c>
      <c r="H13469">
        <v>2009</v>
      </c>
      <c r="I13469">
        <v>320465</v>
      </c>
      <c r="J13469" t="s">
        <v>21</v>
      </c>
      <c r="K13469" t="s">
        <v>81</v>
      </c>
      <c r="L13469" t="s">
        <v>31</v>
      </c>
      <c r="M13469" t="s">
        <v>24</v>
      </c>
      <c r="N13469">
        <v>2953</v>
      </c>
      <c r="O13469" t="s">
        <v>116</v>
      </c>
      <c r="P13469">
        <v>7</v>
      </c>
      <c r="Q13469">
        <f t="shared" si="420"/>
        <v>15</v>
      </c>
      <c r="R13469" t="str">
        <f t="shared" si="421"/>
        <v>Mid-range</v>
      </c>
    </row>
    <row r="13470" spans="1:18" x14ac:dyDescent="0.35">
      <c r="A13470">
        <v>12834820</v>
      </c>
      <c r="B13470" t="s">
        <v>10863</v>
      </c>
      <c r="C13470">
        <v>29800</v>
      </c>
      <c r="D13470" t="s">
        <v>17</v>
      </c>
      <c r="E13470" t="s">
        <v>258</v>
      </c>
      <c r="F13470" t="s">
        <v>484</v>
      </c>
      <c r="G13470" t="s">
        <v>260</v>
      </c>
      <c r="H13470">
        <v>2014</v>
      </c>
      <c r="I13470">
        <v>234451</v>
      </c>
      <c r="J13470" t="s">
        <v>236</v>
      </c>
      <c r="K13470" t="s">
        <v>22</v>
      </c>
      <c r="L13470" t="s">
        <v>31</v>
      </c>
      <c r="M13470" t="s">
        <v>24</v>
      </c>
      <c r="N13470">
        <v>2982</v>
      </c>
      <c r="O13470" t="s">
        <v>47</v>
      </c>
      <c r="P13470">
        <v>5</v>
      </c>
      <c r="Q13470">
        <f t="shared" si="420"/>
        <v>10</v>
      </c>
      <c r="R13470" t="str">
        <f t="shared" si="421"/>
        <v>Mid-range</v>
      </c>
    </row>
    <row r="13471" spans="1:18" x14ac:dyDescent="0.35">
      <c r="A13471">
        <v>12834832</v>
      </c>
      <c r="B13471" t="s">
        <v>2122</v>
      </c>
      <c r="C13471">
        <v>49990</v>
      </c>
      <c r="D13471" t="s">
        <v>127</v>
      </c>
      <c r="E13471" t="s">
        <v>277</v>
      </c>
      <c r="F13471" t="s">
        <v>2123</v>
      </c>
      <c r="G13471" t="s">
        <v>2124</v>
      </c>
      <c r="H13471">
        <v>2018</v>
      </c>
      <c r="I13471">
        <v>49558</v>
      </c>
      <c r="J13471" t="s">
        <v>21</v>
      </c>
      <c r="K13471" t="s">
        <v>22</v>
      </c>
      <c r="L13471" t="s">
        <v>31</v>
      </c>
      <c r="M13471" t="s">
        <v>24</v>
      </c>
      <c r="N13471">
        <v>2191</v>
      </c>
      <c r="O13471" t="s">
        <v>25</v>
      </c>
      <c r="P13471">
        <v>7</v>
      </c>
      <c r="Q13471">
        <f t="shared" si="420"/>
        <v>6</v>
      </c>
      <c r="R13471" t="str">
        <f t="shared" si="421"/>
        <v>Luxury</v>
      </c>
    </row>
    <row r="13472" spans="1:18" x14ac:dyDescent="0.35">
      <c r="A13472">
        <v>12834834</v>
      </c>
      <c r="B13472" t="s">
        <v>12470</v>
      </c>
      <c r="C13472">
        <v>74888</v>
      </c>
      <c r="D13472" t="s">
        <v>27</v>
      </c>
      <c r="E13472" t="s">
        <v>7543</v>
      </c>
      <c r="F13472" t="s">
        <v>6279</v>
      </c>
      <c r="G13472" t="s">
        <v>2754</v>
      </c>
      <c r="H13472">
        <v>2021</v>
      </c>
      <c r="I13472">
        <v>13335</v>
      </c>
      <c r="J13472" t="s">
        <v>21</v>
      </c>
      <c r="K13472" t="s">
        <v>22</v>
      </c>
      <c r="L13472" t="s">
        <v>64</v>
      </c>
      <c r="M13472" t="s">
        <v>24</v>
      </c>
      <c r="N13472">
        <v>1991</v>
      </c>
      <c r="O13472" t="s">
        <v>135</v>
      </c>
      <c r="P13472">
        <v>5</v>
      </c>
      <c r="Q13472">
        <f t="shared" si="420"/>
        <v>3</v>
      </c>
      <c r="R13472" t="str">
        <f t="shared" si="421"/>
        <v>Luxury</v>
      </c>
    </row>
    <row r="13473" spans="1:18" x14ac:dyDescent="0.35">
      <c r="A13473">
        <v>12834841</v>
      </c>
      <c r="B13473" t="s">
        <v>12471</v>
      </c>
      <c r="C13473">
        <v>24830</v>
      </c>
      <c r="D13473" t="s">
        <v>102</v>
      </c>
      <c r="E13473" t="s">
        <v>222</v>
      </c>
      <c r="F13473" t="s">
        <v>1246</v>
      </c>
      <c r="G13473" t="s">
        <v>1881</v>
      </c>
      <c r="H13473">
        <v>2016</v>
      </c>
      <c r="I13473">
        <v>66994</v>
      </c>
      <c r="J13473" t="s">
        <v>86</v>
      </c>
      <c r="K13473" t="s">
        <v>22</v>
      </c>
      <c r="L13473" t="s">
        <v>64</v>
      </c>
      <c r="M13473" t="s">
        <v>24</v>
      </c>
      <c r="N13473">
        <v>1395</v>
      </c>
      <c r="O13473" t="s">
        <v>25</v>
      </c>
      <c r="P13473">
        <v>5</v>
      </c>
      <c r="Q13473">
        <f t="shared" si="420"/>
        <v>8</v>
      </c>
      <c r="R13473" t="str">
        <f t="shared" si="421"/>
        <v>Mid-range</v>
      </c>
    </row>
    <row r="13474" spans="1:18" x14ac:dyDescent="0.35">
      <c r="A13474">
        <v>12834855</v>
      </c>
      <c r="B13474" t="s">
        <v>7880</v>
      </c>
      <c r="C13474">
        <v>5500</v>
      </c>
      <c r="D13474" t="s">
        <v>88</v>
      </c>
      <c r="E13474" t="s">
        <v>98</v>
      </c>
      <c r="F13474" t="s">
        <v>99</v>
      </c>
      <c r="G13474" t="s">
        <v>4148</v>
      </c>
      <c r="H13474">
        <v>2009</v>
      </c>
      <c r="I13474">
        <v>97160</v>
      </c>
      <c r="J13474" t="s">
        <v>86</v>
      </c>
      <c r="K13474" t="s">
        <v>22</v>
      </c>
      <c r="L13474" t="s">
        <v>23</v>
      </c>
      <c r="M13474" t="s">
        <v>24</v>
      </c>
      <c r="N13474">
        <v>1975</v>
      </c>
      <c r="O13474" t="s">
        <v>891</v>
      </c>
      <c r="P13474">
        <v>5</v>
      </c>
      <c r="Q13474">
        <f t="shared" si="420"/>
        <v>15</v>
      </c>
      <c r="R13474" t="str">
        <f t="shared" si="421"/>
        <v>Budget</v>
      </c>
    </row>
    <row r="13475" spans="1:18" x14ac:dyDescent="0.35">
      <c r="A13475">
        <v>12834861</v>
      </c>
      <c r="B13475" t="s">
        <v>7310</v>
      </c>
      <c r="C13475">
        <v>42888</v>
      </c>
      <c r="D13475" t="s">
        <v>131</v>
      </c>
      <c r="E13475" t="s">
        <v>1768</v>
      </c>
      <c r="F13475" t="s">
        <v>5360</v>
      </c>
      <c r="G13475" t="s">
        <v>1828</v>
      </c>
      <c r="H13475">
        <v>2016</v>
      </c>
      <c r="I13475">
        <v>87611</v>
      </c>
      <c r="J13475" t="s">
        <v>63</v>
      </c>
      <c r="K13475" t="s">
        <v>22</v>
      </c>
      <c r="L13475" t="s">
        <v>64</v>
      </c>
      <c r="M13475" t="s">
        <v>24</v>
      </c>
      <c r="N13475">
        <v>1984</v>
      </c>
      <c r="O13475" t="s">
        <v>47</v>
      </c>
      <c r="P13475">
        <v>5</v>
      </c>
      <c r="Q13475">
        <f t="shared" si="420"/>
        <v>8</v>
      </c>
      <c r="R13475" t="str">
        <f t="shared" si="421"/>
        <v>Luxury</v>
      </c>
    </row>
    <row r="13476" spans="1:18" x14ac:dyDescent="0.35">
      <c r="A13476">
        <v>12834863</v>
      </c>
      <c r="B13476" t="s">
        <v>756</v>
      </c>
      <c r="C13476">
        <v>129888</v>
      </c>
      <c r="D13476" t="s">
        <v>112</v>
      </c>
      <c r="E13476" t="s">
        <v>757</v>
      </c>
      <c r="F13476" t="s">
        <v>758</v>
      </c>
      <c r="G13476" t="s">
        <v>759</v>
      </c>
      <c r="H13476">
        <v>2018</v>
      </c>
      <c r="I13476">
        <v>28922</v>
      </c>
      <c r="J13476" t="s">
        <v>63</v>
      </c>
      <c r="K13476" t="s">
        <v>22</v>
      </c>
      <c r="L13476" t="s">
        <v>64</v>
      </c>
      <c r="M13476" t="s">
        <v>24</v>
      </c>
      <c r="N13476">
        <v>3444</v>
      </c>
      <c r="O13476" t="s">
        <v>33</v>
      </c>
      <c r="P13476">
        <v>5</v>
      </c>
      <c r="Q13476">
        <f t="shared" si="420"/>
        <v>6</v>
      </c>
      <c r="R13476" t="str">
        <f t="shared" si="421"/>
        <v>Luxury</v>
      </c>
    </row>
    <row r="13477" spans="1:18" x14ac:dyDescent="0.35">
      <c r="A13477">
        <v>12834864</v>
      </c>
      <c r="B13477" t="s">
        <v>12472</v>
      </c>
      <c r="C13477">
        <v>159888</v>
      </c>
      <c r="D13477" t="s">
        <v>59</v>
      </c>
      <c r="E13477" t="s">
        <v>398</v>
      </c>
      <c r="F13477" t="s">
        <v>11644</v>
      </c>
      <c r="G13477" t="s">
        <v>12473</v>
      </c>
      <c r="H13477">
        <v>2022</v>
      </c>
      <c r="I13477">
        <v>2345</v>
      </c>
      <c r="J13477" t="s">
        <v>21</v>
      </c>
      <c r="K13477" t="s">
        <v>22</v>
      </c>
      <c r="L13477" t="s">
        <v>64</v>
      </c>
      <c r="M13477" t="s">
        <v>24</v>
      </c>
      <c r="N13477">
        <v>2993</v>
      </c>
      <c r="O13477" t="s">
        <v>33</v>
      </c>
      <c r="P13477">
        <v>5</v>
      </c>
      <c r="Q13477">
        <f t="shared" si="420"/>
        <v>2</v>
      </c>
      <c r="R13477" t="str">
        <f t="shared" si="421"/>
        <v>Luxury</v>
      </c>
    </row>
    <row r="13478" spans="1:18" x14ac:dyDescent="0.35">
      <c r="A13478">
        <v>12834873</v>
      </c>
      <c r="B13478" t="s">
        <v>6369</v>
      </c>
      <c r="C13478">
        <v>89888</v>
      </c>
      <c r="D13478" t="s">
        <v>17</v>
      </c>
      <c r="E13478" t="s">
        <v>193</v>
      </c>
      <c r="F13478" t="s">
        <v>6370</v>
      </c>
      <c r="G13478" t="s">
        <v>4265</v>
      </c>
      <c r="H13478">
        <v>2022</v>
      </c>
      <c r="I13478">
        <v>29</v>
      </c>
      <c r="J13478" t="s">
        <v>21</v>
      </c>
      <c r="K13478" t="s">
        <v>22</v>
      </c>
      <c r="L13478" t="s">
        <v>381</v>
      </c>
      <c r="M13478" t="s">
        <v>24</v>
      </c>
      <c r="N13478">
        <v>2487</v>
      </c>
      <c r="O13478" t="s">
        <v>69</v>
      </c>
      <c r="P13478">
        <v>7</v>
      </c>
      <c r="Q13478">
        <f t="shared" si="420"/>
        <v>2</v>
      </c>
      <c r="R13478" t="str">
        <f t="shared" si="421"/>
        <v>Luxury</v>
      </c>
    </row>
    <row r="13479" spans="1:18" x14ac:dyDescent="0.35">
      <c r="A13479">
        <v>12834881</v>
      </c>
      <c r="B13479" t="s">
        <v>3515</v>
      </c>
      <c r="C13479">
        <v>11990</v>
      </c>
      <c r="D13479" t="s">
        <v>42</v>
      </c>
      <c r="E13479" t="s">
        <v>1193</v>
      </c>
      <c r="F13479" t="s">
        <v>3516</v>
      </c>
      <c r="G13479" t="s">
        <v>2129</v>
      </c>
      <c r="H13479">
        <v>2010</v>
      </c>
      <c r="I13479">
        <v>123621</v>
      </c>
      <c r="J13479" t="s">
        <v>21</v>
      </c>
      <c r="K13479" t="s">
        <v>22</v>
      </c>
      <c r="L13479" t="s">
        <v>23</v>
      </c>
      <c r="M13479" t="s">
        <v>24</v>
      </c>
      <c r="N13479">
        <v>2405</v>
      </c>
      <c r="O13479" t="s">
        <v>47</v>
      </c>
      <c r="P13479">
        <v>5</v>
      </c>
      <c r="Q13479">
        <f t="shared" si="420"/>
        <v>14</v>
      </c>
      <c r="R13479" t="str">
        <f t="shared" si="421"/>
        <v>Mid-range</v>
      </c>
    </row>
    <row r="13480" spans="1:18" x14ac:dyDescent="0.35">
      <c r="A13480">
        <v>12834883</v>
      </c>
      <c r="B13480" t="s">
        <v>6448</v>
      </c>
      <c r="C13480">
        <v>21990</v>
      </c>
      <c r="D13480" t="s">
        <v>282</v>
      </c>
      <c r="E13480" t="s">
        <v>443</v>
      </c>
      <c r="F13480" t="s">
        <v>479</v>
      </c>
      <c r="G13480" t="s">
        <v>445</v>
      </c>
      <c r="H13480">
        <v>2012</v>
      </c>
      <c r="I13480">
        <v>152000</v>
      </c>
      <c r="J13480" t="s">
        <v>21</v>
      </c>
      <c r="K13480" t="s">
        <v>22</v>
      </c>
      <c r="L13480" t="s">
        <v>31</v>
      </c>
      <c r="M13480" t="s">
        <v>24</v>
      </c>
      <c r="N13480">
        <v>2987</v>
      </c>
      <c r="O13480" t="s">
        <v>47</v>
      </c>
      <c r="P13480">
        <v>5</v>
      </c>
      <c r="Q13480">
        <f t="shared" si="420"/>
        <v>12</v>
      </c>
      <c r="R13480" t="str">
        <f t="shared" si="421"/>
        <v>Mid-range</v>
      </c>
    </row>
    <row r="13481" spans="1:18" x14ac:dyDescent="0.35">
      <c r="A13481">
        <v>12834886</v>
      </c>
      <c r="B13481" t="s">
        <v>2436</v>
      </c>
      <c r="C13481">
        <v>14990</v>
      </c>
      <c r="D13481" t="s">
        <v>42</v>
      </c>
      <c r="E13481" t="s">
        <v>71</v>
      </c>
      <c r="F13481" t="s">
        <v>1018</v>
      </c>
      <c r="G13481" t="s">
        <v>2437</v>
      </c>
      <c r="H13481">
        <v>2009</v>
      </c>
      <c r="I13481">
        <v>153844</v>
      </c>
      <c r="J13481" t="s">
        <v>63</v>
      </c>
      <c r="K13481" t="s">
        <v>81</v>
      </c>
      <c r="L13481" t="s">
        <v>23</v>
      </c>
      <c r="M13481" t="s">
        <v>24</v>
      </c>
      <c r="N13481">
        <v>3565</v>
      </c>
      <c r="O13481" t="s">
        <v>74</v>
      </c>
      <c r="P13481">
        <v>5</v>
      </c>
      <c r="Q13481">
        <f t="shared" si="420"/>
        <v>15</v>
      </c>
      <c r="R13481" t="str">
        <f t="shared" si="421"/>
        <v>Mid-range</v>
      </c>
    </row>
    <row r="13482" spans="1:18" x14ac:dyDescent="0.35">
      <c r="A13482">
        <v>12834887</v>
      </c>
      <c r="B13482" t="s">
        <v>5386</v>
      </c>
      <c r="C13482">
        <v>62890</v>
      </c>
      <c r="D13482" t="s">
        <v>17</v>
      </c>
      <c r="E13482" t="s">
        <v>258</v>
      </c>
      <c r="F13482" t="s">
        <v>273</v>
      </c>
      <c r="G13482" t="s">
        <v>2415</v>
      </c>
      <c r="H13482">
        <v>2019</v>
      </c>
      <c r="I13482">
        <v>58619</v>
      </c>
      <c r="J13482" t="s">
        <v>275</v>
      </c>
      <c r="K13482" t="s">
        <v>22</v>
      </c>
      <c r="L13482" t="s">
        <v>31</v>
      </c>
      <c r="M13482" t="s">
        <v>24</v>
      </c>
      <c r="N13482">
        <v>2753</v>
      </c>
      <c r="O13482" t="s">
        <v>47</v>
      </c>
      <c r="P13482">
        <v>5</v>
      </c>
      <c r="Q13482">
        <f t="shared" si="420"/>
        <v>5</v>
      </c>
      <c r="R13482" t="str">
        <f t="shared" si="421"/>
        <v>Luxury</v>
      </c>
    </row>
    <row r="13483" spans="1:18" x14ac:dyDescent="0.35">
      <c r="A13483">
        <v>12834893</v>
      </c>
      <c r="B13483" t="s">
        <v>12474</v>
      </c>
      <c r="C13483">
        <v>16495</v>
      </c>
      <c r="D13483" t="s">
        <v>131</v>
      </c>
      <c r="E13483" t="s">
        <v>238</v>
      </c>
      <c r="F13483" t="s">
        <v>239</v>
      </c>
      <c r="G13483" t="s">
        <v>3959</v>
      </c>
      <c r="H13483">
        <v>2011</v>
      </c>
      <c r="I13483">
        <v>118873</v>
      </c>
      <c r="J13483" t="s">
        <v>21</v>
      </c>
      <c r="K13483" t="s">
        <v>22</v>
      </c>
      <c r="L13483" t="s">
        <v>31</v>
      </c>
      <c r="M13483" t="s">
        <v>24</v>
      </c>
      <c r="N13483">
        <v>2967</v>
      </c>
      <c r="O13483" t="s">
        <v>1085</v>
      </c>
      <c r="P13483">
        <v>5</v>
      </c>
      <c r="Q13483">
        <f t="shared" si="420"/>
        <v>13</v>
      </c>
      <c r="R13483" t="str">
        <f t="shared" si="421"/>
        <v>Mid-range</v>
      </c>
    </row>
    <row r="13484" spans="1:18" x14ac:dyDescent="0.35">
      <c r="A13484">
        <v>12834895</v>
      </c>
      <c r="B13484" t="s">
        <v>12475</v>
      </c>
      <c r="C13484">
        <v>38888</v>
      </c>
      <c r="D13484" t="s">
        <v>102</v>
      </c>
      <c r="E13484" t="s">
        <v>2931</v>
      </c>
      <c r="F13484" t="s">
        <v>223</v>
      </c>
      <c r="G13484" t="s">
        <v>12476</v>
      </c>
      <c r="H13484">
        <v>2016</v>
      </c>
      <c r="I13484">
        <v>65888</v>
      </c>
      <c r="J13484" t="s">
        <v>393</v>
      </c>
      <c r="K13484" t="s">
        <v>22</v>
      </c>
      <c r="L13484" t="s">
        <v>64</v>
      </c>
      <c r="M13484" t="s">
        <v>24</v>
      </c>
      <c r="N13484">
        <v>1984</v>
      </c>
      <c r="O13484" t="s">
        <v>25</v>
      </c>
      <c r="P13484">
        <v>4</v>
      </c>
      <c r="Q13484">
        <f t="shared" si="420"/>
        <v>8</v>
      </c>
      <c r="R13484" t="str">
        <f t="shared" si="421"/>
        <v>Mid-range</v>
      </c>
    </row>
    <row r="13485" spans="1:18" x14ac:dyDescent="0.35">
      <c r="A13485">
        <v>12834898</v>
      </c>
      <c r="B13485" t="s">
        <v>11026</v>
      </c>
      <c r="C13485">
        <v>24500</v>
      </c>
      <c r="D13485" t="s">
        <v>49</v>
      </c>
      <c r="E13485" t="s">
        <v>234</v>
      </c>
      <c r="F13485" t="s">
        <v>5603</v>
      </c>
      <c r="G13485" t="s">
        <v>243</v>
      </c>
      <c r="H13485">
        <v>2016</v>
      </c>
      <c r="I13485">
        <v>87000</v>
      </c>
      <c r="J13485" t="s">
        <v>169</v>
      </c>
      <c r="K13485" t="s">
        <v>81</v>
      </c>
      <c r="L13485" t="s">
        <v>23</v>
      </c>
      <c r="M13485" t="s">
        <v>24</v>
      </c>
      <c r="N13485">
        <v>2488</v>
      </c>
      <c r="O13485" t="s">
        <v>47</v>
      </c>
      <c r="P13485">
        <v>5</v>
      </c>
      <c r="Q13485">
        <f t="shared" si="420"/>
        <v>8</v>
      </c>
      <c r="R13485" t="str">
        <f t="shared" si="421"/>
        <v>Mid-range</v>
      </c>
    </row>
    <row r="13486" spans="1:18" x14ac:dyDescent="0.35">
      <c r="A13486">
        <v>12834899</v>
      </c>
      <c r="B13486" t="s">
        <v>3452</v>
      </c>
      <c r="C13486">
        <v>29990</v>
      </c>
      <c r="D13486" t="s">
        <v>42</v>
      </c>
      <c r="E13486" t="s">
        <v>71</v>
      </c>
      <c r="F13486" t="s">
        <v>2000</v>
      </c>
      <c r="G13486" t="s">
        <v>2437</v>
      </c>
      <c r="H13486">
        <v>2009</v>
      </c>
      <c r="I13486">
        <v>187178</v>
      </c>
      <c r="J13486" t="s">
        <v>427</v>
      </c>
      <c r="K13486" t="s">
        <v>22</v>
      </c>
      <c r="L13486" t="s">
        <v>23</v>
      </c>
      <c r="M13486" t="s">
        <v>24</v>
      </c>
      <c r="N13486">
        <v>5967</v>
      </c>
      <c r="O13486" t="s">
        <v>33</v>
      </c>
      <c r="P13486">
        <v>2</v>
      </c>
      <c r="Q13486">
        <f t="shared" si="420"/>
        <v>15</v>
      </c>
      <c r="R13486" t="str">
        <f t="shared" si="421"/>
        <v>Mid-range</v>
      </c>
    </row>
    <row r="13487" spans="1:18" x14ac:dyDescent="0.35">
      <c r="A13487">
        <v>12834900</v>
      </c>
      <c r="B13487" t="s">
        <v>12477</v>
      </c>
      <c r="C13487">
        <v>19990</v>
      </c>
      <c r="D13487" t="s">
        <v>88</v>
      </c>
      <c r="E13487" t="s">
        <v>953</v>
      </c>
      <c r="F13487" t="s">
        <v>954</v>
      </c>
      <c r="G13487" t="s">
        <v>10245</v>
      </c>
      <c r="H13487">
        <v>2015</v>
      </c>
      <c r="I13487">
        <v>137934</v>
      </c>
      <c r="J13487" t="s">
        <v>393</v>
      </c>
      <c r="K13487" t="s">
        <v>22</v>
      </c>
      <c r="L13487" t="s">
        <v>23</v>
      </c>
      <c r="M13487" t="s">
        <v>24</v>
      </c>
      <c r="N13487">
        <v>1591</v>
      </c>
      <c r="O13487" t="s">
        <v>25</v>
      </c>
      <c r="P13487">
        <v>4</v>
      </c>
      <c r="Q13487">
        <f t="shared" si="420"/>
        <v>9</v>
      </c>
      <c r="R13487" t="str">
        <f t="shared" si="421"/>
        <v>Mid-range</v>
      </c>
    </row>
    <row r="13488" spans="1:18" x14ac:dyDescent="0.35">
      <c r="A13488">
        <v>12834901</v>
      </c>
      <c r="B13488" t="s">
        <v>5726</v>
      </c>
      <c r="C13488">
        <v>19990</v>
      </c>
      <c r="D13488" t="s">
        <v>127</v>
      </c>
      <c r="E13488" t="s">
        <v>466</v>
      </c>
      <c r="F13488" t="s">
        <v>1444</v>
      </c>
      <c r="G13488" t="s">
        <v>468</v>
      </c>
      <c r="H13488">
        <v>2014</v>
      </c>
      <c r="I13488">
        <v>164944</v>
      </c>
      <c r="J13488" t="s">
        <v>21</v>
      </c>
      <c r="K13488" t="s">
        <v>22</v>
      </c>
      <c r="L13488" t="s">
        <v>31</v>
      </c>
      <c r="M13488" t="s">
        <v>24</v>
      </c>
      <c r="N13488">
        <v>2191</v>
      </c>
      <c r="O13488" t="s">
        <v>25</v>
      </c>
      <c r="P13488">
        <v>5</v>
      </c>
      <c r="Q13488">
        <f t="shared" si="420"/>
        <v>10</v>
      </c>
      <c r="R13488" t="str">
        <f t="shared" si="421"/>
        <v>Mid-range</v>
      </c>
    </row>
    <row r="13489" spans="1:18" x14ac:dyDescent="0.35">
      <c r="A13489">
        <v>12834902</v>
      </c>
      <c r="B13489" t="s">
        <v>12478</v>
      </c>
      <c r="C13489">
        <v>24990</v>
      </c>
      <c r="D13489" t="s">
        <v>127</v>
      </c>
      <c r="E13489" t="s">
        <v>418</v>
      </c>
      <c r="F13489" t="s">
        <v>2266</v>
      </c>
      <c r="G13489" t="s">
        <v>452</v>
      </c>
      <c r="H13489">
        <v>2013</v>
      </c>
      <c r="I13489">
        <v>108693</v>
      </c>
      <c r="J13489" t="s">
        <v>21</v>
      </c>
      <c r="K13489" t="s">
        <v>22</v>
      </c>
      <c r="L13489" t="s">
        <v>23</v>
      </c>
      <c r="M13489" t="s">
        <v>24</v>
      </c>
      <c r="N13489">
        <v>3726</v>
      </c>
      <c r="O13489" t="s">
        <v>25</v>
      </c>
      <c r="P13489">
        <v>7</v>
      </c>
      <c r="Q13489">
        <f t="shared" si="420"/>
        <v>11</v>
      </c>
      <c r="R13489" t="str">
        <f t="shared" si="421"/>
        <v>Mid-range</v>
      </c>
    </row>
    <row r="13490" spans="1:18" x14ac:dyDescent="0.35">
      <c r="A13490">
        <v>12834903</v>
      </c>
      <c r="B13490" t="s">
        <v>715</v>
      </c>
      <c r="C13490">
        <v>11990</v>
      </c>
      <c r="D13490" t="s">
        <v>49</v>
      </c>
      <c r="E13490" t="s">
        <v>716</v>
      </c>
      <c r="F13490" t="s">
        <v>717</v>
      </c>
      <c r="G13490" t="s">
        <v>718</v>
      </c>
      <c r="H13490">
        <v>2012</v>
      </c>
      <c r="I13490">
        <v>133350</v>
      </c>
      <c r="J13490" t="s">
        <v>21</v>
      </c>
      <c r="K13490" t="s">
        <v>81</v>
      </c>
      <c r="L13490" t="s">
        <v>23</v>
      </c>
      <c r="M13490" t="s">
        <v>24</v>
      </c>
      <c r="N13490">
        <v>1997</v>
      </c>
      <c r="O13490" t="s">
        <v>33</v>
      </c>
      <c r="P13490">
        <v>5</v>
      </c>
      <c r="Q13490">
        <f t="shared" si="420"/>
        <v>12</v>
      </c>
      <c r="R13490" t="str">
        <f t="shared" si="421"/>
        <v>Mid-range</v>
      </c>
    </row>
    <row r="13491" spans="1:18" x14ac:dyDescent="0.35">
      <c r="A13491">
        <v>12834905</v>
      </c>
      <c r="B13491" t="s">
        <v>5338</v>
      </c>
      <c r="C13491">
        <v>35688</v>
      </c>
      <c r="D13491" t="s">
        <v>42</v>
      </c>
      <c r="E13491" t="s">
        <v>179</v>
      </c>
      <c r="F13491" t="s">
        <v>1289</v>
      </c>
      <c r="G13491" t="s">
        <v>294</v>
      </c>
      <c r="H13491">
        <v>2016</v>
      </c>
      <c r="I13491">
        <v>108938</v>
      </c>
      <c r="J13491" t="s">
        <v>205</v>
      </c>
      <c r="K13491" t="s">
        <v>22</v>
      </c>
      <c r="L13491" t="s">
        <v>31</v>
      </c>
      <c r="M13491" t="s">
        <v>24</v>
      </c>
      <c r="N13491">
        <v>2776</v>
      </c>
      <c r="O13491" t="s">
        <v>47</v>
      </c>
      <c r="P13491">
        <v>5</v>
      </c>
      <c r="Q13491">
        <f t="shared" si="420"/>
        <v>8</v>
      </c>
      <c r="R13491" t="str">
        <f t="shared" si="421"/>
        <v>Mid-range</v>
      </c>
    </row>
    <row r="13492" spans="1:18" x14ac:dyDescent="0.35">
      <c r="A13492">
        <v>12834906</v>
      </c>
      <c r="B13492" t="s">
        <v>2068</v>
      </c>
      <c r="C13492">
        <v>24688</v>
      </c>
      <c r="D13492" t="s">
        <v>42</v>
      </c>
      <c r="E13492" t="s">
        <v>71</v>
      </c>
      <c r="F13492" t="s">
        <v>1018</v>
      </c>
      <c r="G13492" t="s">
        <v>1026</v>
      </c>
      <c r="H13492">
        <v>2017</v>
      </c>
      <c r="I13492">
        <v>185969</v>
      </c>
      <c r="J13492" t="s">
        <v>63</v>
      </c>
      <c r="K13492" t="s">
        <v>22</v>
      </c>
      <c r="L13492" t="s">
        <v>23</v>
      </c>
      <c r="M13492" t="s">
        <v>24</v>
      </c>
      <c r="N13492">
        <v>3565</v>
      </c>
      <c r="O13492" t="s">
        <v>116</v>
      </c>
      <c r="P13492">
        <v>5</v>
      </c>
      <c r="Q13492">
        <f t="shared" si="420"/>
        <v>7</v>
      </c>
      <c r="R13492" t="str">
        <f t="shared" si="421"/>
        <v>Mid-range</v>
      </c>
    </row>
    <row r="13493" spans="1:18" x14ac:dyDescent="0.35">
      <c r="A13493">
        <v>12834907</v>
      </c>
      <c r="B13493" t="s">
        <v>12300</v>
      </c>
      <c r="C13493">
        <v>20888</v>
      </c>
      <c r="D13493" t="s">
        <v>42</v>
      </c>
      <c r="E13493" t="s">
        <v>71</v>
      </c>
      <c r="F13493" t="s">
        <v>2900</v>
      </c>
      <c r="G13493" t="s">
        <v>962</v>
      </c>
      <c r="H13493">
        <v>2015</v>
      </c>
      <c r="I13493">
        <v>136796</v>
      </c>
      <c r="J13493" t="s">
        <v>63</v>
      </c>
      <c r="K13493" t="s">
        <v>22</v>
      </c>
      <c r="L13493" t="s">
        <v>23</v>
      </c>
      <c r="M13493" t="s">
        <v>24</v>
      </c>
      <c r="N13493">
        <v>2997</v>
      </c>
      <c r="O13493" t="s">
        <v>25</v>
      </c>
      <c r="P13493">
        <v>5</v>
      </c>
      <c r="Q13493">
        <f t="shared" si="420"/>
        <v>9</v>
      </c>
      <c r="R13493" t="str">
        <f t="shared" si="421"/>
        <v>Mid-range</v>
      </c>
    </row>
    <row r="13494" spans="1:18" x14ac:dyDescent="0.35">
      <c r="A13494">
        <v>12834916</v>
      </c>
      <c r="B13494" t="s">
        <v>10921</v>
      </c>
      <c r="C13494">
        <v>33999</v>
      </c>
      <c r="D13494" t="s">
        <v>188</v>
      </c>
      <c r="E13494" t="s">
        <v>8636</v>
      </c>
      <c r="F13494" t="s">
        <v>9858</v>
      </c>
      <c r="G13494" t="s">
        <v>8638</v>
      </c>
      <c r="H13494">
        <v>2021</v>
      </c>
      <c r="I13494">
        <v>25649</v>
      </c>
      <c r="J13494" t="s">
        <v>21</v>
      </c>
      <c r="K13494" t="s">
        <v>22</v>
      </c>
      <c r="L13494" t="s">
        <v>23</v>
      </c>
      <c r="M13494" t="s">
        <v>24</v>
      </c>
      <c r="N13494">
        <v>998</v>
      </c>
      <c r="O13494" t="s">
        <v>47</v>
      </c>
      <c r="P13494">
        <v>5</v>
      </c>
      <c r="Q13494">
        <f t="shared" si="420"/>
        <v>3</v>
      </c>
      <c r="R13494" t="str">
        <f t="shared" si="421"/>
        <v>Mid-range</v>
      </c>
    </row>
    <row r="13495" spans="1:18" x14ac:dyDescent="0.35">
      <c r="A13495">
        <v>12834917</v>
      </c>
      <c r="B13495" t="s">
        <v>11650</v>
      </c>
      <c r="C13495">
        <v>26999</v>
      </c>
      <c r="D13495" t="s">
        <v>188</v>
      </c>
      <c r="E13495" t="s">
        <v>995</v>
      </c>
      <c r="F13495" t="s">
        <v>251</v>
      </c>
      <c r="G13495" t="s">
        <v>6339</v>
      </c>
      <c r="H13495">
        <v>2021</v>
      </c>
      <c r="I13495">
        <v>25029</v>
      </c>
      <c r="J13495" t="s">
        <v>86</v>
      </c>
      <c r="K13495" t="s">
        <v>22</v>
      </c>
      <c r="L13495" t="s">
        <v>23</v>
      </c>
      <c r="M13495" t="s">
        <v>24</v>
      </c>
      <c r="N13495">
        <v>1999</v>
      </c>
      <c r="O13495" t="s">
        <v>47</v>
      </c>
      <c r="P13495">
        <v>5</v>
      </c>
      <c r="Q13495">
        <f t="shared" si="420"/>
        <v>3</v>
      </c>
      <c r="R13495" t="str">
        <f t="shared" si="421"/>
        <v>Mid-range</v>
      </c>
    </row>
    <row r="13496" spans="1:18" x14ac:dyDescent="0.35">
      <c r="A13496">
        <v>12834918</v>
      </c>
      <c r="B13496" t="s">
        <v>9526</v>
      </c>
      <c r="C13496">
        <v>23999</v>
      </c>
      <c r="D13496" t="s">
        <v>17</v>
      </c>
      <c r="E13496" t="s">
        <v>632</v>
      </c>
      <c r="F13496" t="s">
        <v>263</v>
      </c>
      <c r="G13496" t="s">
        <v>6847</v>
      </c>
      <c r="H13496">
        <v>2019</v>
      </c>
      <c r="I13496">
        <v>14561</v>
      </c>
      <c r="J13496" t="s">
        <v>86</v>
      </c>
      <c r="K13496" t="s">
        <v>22</v>
      </c>
      <c r="L13496" t="s">
        <v>23</v>
      </c>
      <c r="M13496" t="s">
        <v>24</v>
      </c>
      <c r="N13496">
        <v>1299</v>
      </c>
      <c r="O13496" t="s">
        <v>47</v>
      </c>
      <c r="P13496">
        <v>5</v>
      </c>
      <c r="Q13496">
        <f t="shared" si="420"/>
        <v>5</v>
      </c>
      <c r="R13496" t="str">
        <f t="shared" si="421"/>
        <v>Mid-range</v>
      </c>
    </row>
    <row r="13497" spans="1:18" x14ac:dyDescent="0.35">
      <c r="A13497">
        <v>12834928</v>
      </c>
      <c r="B13497" t="s">
        <v>12479</v>
      </c>
      <c r="C13497">
        <v>32888</v>
      </c>
      <c r="D13497" t="s">
        <v>42</v>
      </c>
      <c r="E13497" t="s">
        <v>179</v>
      </c>
      <c r="F13497" t="s">
        <v>686</v>
      </c>
      <c r="G13497" t="s">
        <v>1291</v>
      </c>
      <c r="H13497">
        <v>2013</v>
      </c>
      <c r="I13497">
        <v>124649</v>
      </c>
      <c r="J13497" t="s">
        <v>205</v>
      </c>
      <c r="K13497" t="s">
        <v>22</v>
      </c>
      <c r="L13497" t="s">
        <v>31</v>
      </c>
      <c r="M13497" t="s">
        <v>24</v>
      </c>
      <c r="N13497">
        <v>2776</v>
      </c>
      <c r="O13497" t="s">
        <v>116</v>
      </c>
      <c r="P13497">
        <v>5</v>
      </c>
      <c r="Q13497">
        <f t="shared" si="420"/>
        <v>11</v>
      </c>
      <c r="R13497" t="str">
        <f t="shared" si="421"/>
        <v>Mid-range</v>
      </c>
    </row>
    <row r="13498" spans="1:18" x14ac:dyDescent="0.35">
      <c r="A13498">
        <v>12834947</v>
      </c>
      <c r="B13498" t="s">
        <v>233</v>
      </c>
      <c r="C13498">
        <v>17999</v>
      </c>
      <c r="D13498" t="s">
        <v>49</v>
      </c>
      <c r="E13498" t="s">
        <v>234</v>
      </c>
      <c r="F13498" t="s">
        <v>149</v>
      </c>
      <c r="G13498" t="s">
        <v>235</v>
      </c>
      <c r="H13498">
        <v>2012</v>
      </c>
      <c r="I13498">
        <v>277159</v>
      </c>
      <c r="J13498" t="s">
        <v>236</v>
      </c>
      <c r="K13498" t="s">
        <v>81</v>
      </c>
      <c r="L13498" t="s">
        <v>31</v>
      </c>
      <c r="M13498" t="s">
        <v>24</v>
      </c>
      <c r="N13498">
        <v>2488</v>
      </c>
      <c r="O13498" t="s">
        <v>47</v>
      </c>
      <c r="P13498">
        <v>5</v>
      </c>
      <c r="Q13498">
        <f t="shared" si="420"/>
        <v>12</v>
      </c>
      <c r="R13498" t="str">
        <f t="shared" si="421"/>
        <v>Mid-range</v>
      </c>
    </row>
    <row r="13499" spans="1:18" x14ac:dyDescent="0.35">
      <c r="A13499">
        <v>12834952</v>
      </c>
      <c r="B13499" t="s">
        <v>7429</v>
      </c>
      <c r="C13499">
        <v>12990</v>
      </c>
      <c r="D13499" t="s">
        <v>49</v>
      </c>
      <c r="E13499" t="s">
        <v>50</v>
      </c>
      <c r="F13499" t="s">
        <v>149</v>
      </c>
      <c r="G13499" t="s">
        <v>5193</v>
      </c>
      <c r="H13499">
        <v>2006</v>
      </c>
      <c r="I13499">
        <v>158116</v>
      </c>
      <c r="J13499" t="s">
        <v>21</v>
      </c>
      <c r="K13499" t="s">
        <v>22</v>
      </c>
      <c r="L13499" t="s">
        <v>23</v>
      </c>
      <c r="M13499" t="s">
        <v>24</v>
      </c>
      <c r="N13499">
        <v>2488</v>
      </c>
      <c r="O13499" t="s">
        <v>116</v>
      </c>
      <c r="P13499">
        <v>5</v>
      </c>
      <c r="Q13499">
        <f t="shared" si="420"/>
        <v>18</v>
      </c>
      <c r="R13499" t="str">
        <f t="shared" si="421"/>
        <v>Mid-range</v>
      </c>
    </row>
    <row r="13500" spans="1:18" x14ac:dyDescent="0.35">
      <c r="A13500">
        <v>12834953</v>
      </c>
      <c r="B13500" t="s">
        <v>3453</v>
      </c>
      <c r="C13500">
        <v>37888</v>
      </c>
      <c r="D13500" t="s">
        <v>188</v>
      </c>
      <c r="E13500" t="s">
        <v>189</v>
      </c>
      <c r="F13500" t="s">
        <v>2697</v>
      </c>
      <c r="G13500" t="s">
        <v>2449</v>
      </c>
      <c r="H13500">
        <v>2017</v>
      </c>
      <c r="I13500">
        <v>76786</v>
      </c>
      <c r="J13500" t="s">
        <v>21</v>
      </c>
      <c r="K13500" t="s">
        <v>22</v>
      </c>
      <c r="L13500" t="s">
        <v>31</v>
      </c>
      <c r="M13500" t="s">
        <v>24</v>
      </c>
      <c r="N13500">
        <v>1995</v>
      </c>
      <c r="O13500" t="s">
        <v>47</v>
      </c>
      <c r="P13500">
        <v>5</v>
      </c>
      <c r="Q13500">
        <f t="shared" si="420"/>
        <v>7</v>
      </c>
      <c r="R13500" t="str">
        <f t="shared" si="421"/>
        <v>Mid-range</v>
      </c>
    </row>
    <row r="13501" spans="1:18" x14ac:dyDescent="0.35">
      <c r="A13501">
        <v>12834977</v>
      </c>
      <c r="B13501" t="s">
        <v>7918</v>
      </c>
      <c r="C13501">
        <v>29990</v>
      </c>
      <c r="D13501" t="s">
        <v>197</v>
      </c>
      <c r="E13501" t="s">
        <v>198</v>
      </c>
      <c r="F13501" t="s">
        <v>7919</v>
      </c>
      <c r="G13501" t="s">
        <v>3556</v>
      </c>
      <c r="H13501">
        <v>2020</v>
      </c>
      <c r="I13501">
        <v>57431</v>
      </c>
      <c r="J13501" t="s">
        <v>21</v>
      </c>
      <c r="K13501" t="s">
        <v>22</v>
      </c>
      <c r="L13501" t="s">
        <v>64</v>
      </c>
      <c r="M13501" t="s">
        <v>24</v>
      </c>
      <c r="N13501">
        <v>1395</v>
      </c>
      <c r="O13501" t="s">
        <v>47</v>
      </c>
      <c r="P13501">
        <v>5</v>
      </c>
      <c r="Q13501">
        <f t="shared" si="420"/>
        <v>4</v>
      </c>
      <c r="R13501" t="str">
        <f t="shared" si="421"/>
        <v>Mid-range</v>
      </c>
    </row>
    <row r="13502" spans="1:18" x14ac:dyDescent="0.35">
      <c r="A13502">
        <v>12834982</v>
      </c>
      <c r="B13502" t="s">
        <v>12480</v>
      </c>
      <c r="C13502">
        <v>31888</v>
      </c>
      <c r="D13502" t="s">
        <v>533</v>
      </c>
      <c r="E13502" t="s">
        <v>534</v>
      </c>
      <c r="F13502" t="s">
        <v>12481</v>
      </c>
      <c r="G13502" t="s">
        <v>536</v>
      </c>
      <c r="H13502">
        <v>2019</v>
      </c>
      <c r="I13502">
        <v>59368</v>
      </c>
      <c r="J13502" t="s">
        <v>21</v>
      </c>
      <c r="K13502" t="s">
        <v>22</v>
      </c>
      <c r="L13502" t="s">
        <v>64</v>
      </c>
      <c r="M13502" t="s">
        <v>24</v>
      </c>
      <c r="N13502">
        <v>1373</v>
      </c>
      <c r="O13502" t="s">
        <v>25</v>
      </c>
      <c r="P13502">
        <v>5</v>
      </c>
      <c r="Q13502">
        <f t="shared" si="420"/>
        <v>5</v>
      </c>
      <c r="R13502" t="str">
        <f t="shared" si="421"/>
        <v>Mid-range</v>
      </c>
    </row>
    <row r="13503" spans="1:18" x14ac:dyDescent="0.35">
      <c r="A13503">
        <v>12834985</v>
      </c>
      <c r="B13503" t="s">
        <v>5865</v>
      </c>
      <c r="C13503">
        <v>49898</v>
      </c>
      <c r="D13503" t="s">
        <v>42</v>
      </c>
      <c r="E13503" t="s">
        <v>71</v>
      </c>
      <c r="F13503" t="s">
        <v>1025</v>
      </c>
      <c r="G13503" t="s">
        <v>962</v>
      </c>
      <c r="H13503">
        <v>2015</v>
      </c>
      <c r="I13503">
        <v>89979</v>
      </c>
      <c r="J13503" t="s">
        <v>63</v>
      </c>
      <c r="K13503" t="s">
        <v>22</v>
      </c>
      <c r="L13503" t="s">
        <v>64</v>
      </c>
      <c r="M13503" t="s">
        <v>24</v>
      </c>
      <c r="N13503">
        <v>5967</v>
      </c>
      <c r="O13503" t="s">
        <v>47</v>
      </c>
      <c r="P13503">
        <v>5</v>
      </c>
      <c r="Q13503">
        <f t="shared" si="420"/>
        <v>9</v>
      </c>
      <c r="R13503" t="str">
        <f t="shared" si="421"/>
        <v>Luxury</v>
      </c>
    </row>
    <row r="13504" spans="1:18" x14ac:dyDescent="0.35">
      <c r="A13504">
        <v>12834996</v>
      </c>
      <c r="B13504" t="s">
        <v>11527</v>
      </c>
      <c r="C13504">
        <v>29888</v>
      </c>
      <c r="D13504" t="s">
        <v>165</v>
      </c>
      <c r="E13504" t="s">
        <v>184</v>
      </c>
      <c r="F13504" t="s">
        <v>1579</v>
      </c>
      <c r="G13504" t="s">
        <v>582</v>
      </c>
      <c r="H13504">
        <v>2018</v>
      </c>
      <c r="I13504">
        <v>79976</v>
      </c>
      <c r="J13504" t="s">
        <v>21</v>
      </c>
      <c r="K13504" t="s">
        <v>22</v>
      </c>
      <c r="L13504" t="s">
        <v>23</v>
      </c>
      <c r="M13504" t="s">
        <v>24</v>
      </c>
      <c r="N13504">
        <v>2360</v>
      </c>
      <c r="O13504" t="s">
        <v>135</v>
      </c>
      <c r="P13504">
        <v>7</v>
      </c>
      <c r="Q13504">
        <f t="shared" si="420"/>
        <v>6</v>
      </c>
      <c r="R13504" t="str">
        <f t="shared" si="421"/>
        <v>Mid-range</v>
      </c>
    </row>
    <row r="13505" spans="1:18" x14ac:dyDescent="0.35">
      <c r="A13505">
        <v>12834997</v>
      </c>
      <c r="B13505" t="s">
        <v>4326</v>
      </c>
      <c r="C13505">
        <v>40500</v>
      </c>
      <c r="D13505" t="s">
        <v>17</v>
      </c>
      <c r="E13505" t="s">
        <v>258</v>
      </c>
      <c r="F13505" t="s">
        <v>4327</v>
      </c>
      <c r="G13505" t="s">
        <v>4328</v>
      </c>
      <c r="H13505">
        <v>2021</v>
      </c>
      <c r="I13505">
        <v>16100</v>
      </c>
      <c r="J13505" t="s">
        <v>275</v>
      </c>
      <c r="K13505" t="s">
        <v>81</v>
      </c>
      <c r="L13505" t="s">
        <v>31</v>
      </c>
      <c r="M13505" t="s">
        <v>24</v>
      </c>
      <c r="N13505">
        <v>2393</v>
      </c>
      <c r="O13505" t="s">
        <v>47</v>
      </c>
      <c r="P13505">
        <v>5</v>
      </c>
      <c r="Q13505">
        <f t="shared" si="420"/>
        <v>3</v>
      </c>
      <c r="R13505" t="str">
        <f t="shared" si="421"/>
        <v>Luxury</v>
      </c>
    </row>
    <row r="13506" spans="1:18" x14ac:dyDescent="0.35">
      <c r="A13506">
        <v>12834998</v>
      </c>
      <c r="B13506" t="s">
        <v>2469</v>
      </c>
      <c r="C13506">
        <v>42990</v>
      </c>
      <c r="D13506" t="s">
        <v>17</v>
      </c>
      <c r="E13506" t="s">
        <v>642</v>
      </c>
      <c r="F13506" t="s">
        <v>2470</v>
      </c>
      <c r="G13506" t="s">
        <v>925</v>
      </c>
      <c r="H13506">
        <v>2019</v>
      </c>
      <c r="I13506">
        <v>32300</v>
      </c>
      <c r="J13506" t="s">
        <v>63</v>
      </c>
      <c r="K13506" t="s">
        <v>22</v>
      </c>
      <c r="L13506" t="s">
        <v>381</v>
      </c>
      <c r="M13506" t="s">
        <v>24</v>
      </c>
      <c r="N13506">
        <v>2494</v>
      </c>
      <c r="O13506" t="s">
        <v>47</v>
      </c>
      <c r="P13506">
        <v>5</v>
      </c>
      <c r="Q13506">
        <f t="shared" si="420"/>
        <v>5</v>
      </c>
      <c r="R13506" t="str">
        <f t="shared" si="421"/>
        <v>Luxury</v>
      </c>
    </row>
    <row r="13507" spans="1:18" x14ac:dyDescent="0.35">
      <c r="A13507">
        <v>12835007</v>
      </c>
      <c r="B13507" t="s">
        <v>5440</v>
      </c>
      <c r="C13507">
        <v>24888</v>
      </c>
      <c r="D13507" t="s">
        <v>17</v>
      </c>
      <c r="E13507" t="s">
        <v>153</v>
      </c>
      <c r="F13507" t="s">
        <v>703</v>
      </c>
      <c r="G13507" t="s">
        <v>2934</v>
      </c>
      <c r="H13507">
        <v>2016</v>
      </c>
      <c r="I13507">
        <v>135807</v>
      </c>
      <c r="J13507" t="s">
        <v>21</v>
      </c>
      <c r="K13507" t="s">
        <v>22</v>
      </c>
      <c r="L13507" t="s">
        <v>23</v>
      </c>
      <c r="M13507" t="s">
        <v>24</v>
      </c>
      <c r="N13507">
        <v>2494</v>
      </c>
      <c r="O13507" t="s">
        <v>47</v>
      </c>
      <c r="P13507">
        <v>5</v>
      </c>
      <c r="Q13507">
        <f t="shared" ref="Q13507:Q13570" si="422">2024-H13507</f>
        <v>8</v>
      </c>
      <c r="R13507" t="str">
        <f t="shared" ref="R13507:R13570" si="423">IF(C13507&lt;=10000,"Budget",IF(C13507&lt;=40000,"Mid-range","Luxury"))</f>
        <v>Mid-range</v>
      </c>
    </row>
    <row r="13508" spans="1:18" x14ac:dyDescent="0.35">
      <c r="A13508">
        <v>12835016</v>
      </c>
      <c r="B13508" t="s">
        <v>12482</v>
      </c>
      <c r="C13508">
        <v>79990</v>
      </c>
      <c r="D13508" t="s">
        <v>59</v>
      </c>
      <c r="E13508" t="s">
        <v>826</v>
      </c>
      <c r="F13508" t="s">
        <v>2760</v>
      </c>
      <c r="G13508" t="s">
        <v>2669</v>
      </c>
      <c r="H13508">
        <v>2017</v>
      </c>
      <c r="I13508">
        <v>42790</v>
      </c>
      <c r="J13508" t="s">
        <v>21</v>
      </c>
      <c r="K13508" t="s">
        <v>22</v>
      </c>
      <c r="L13508" t="s">
        <v>31</v>
      </c>
      <c r="M13508" t="s">
        <v>24</v>
      </c>
      <c r="N13508">
        <v>2993</v>
      </c>
      <c r="O13508" t="s">
        <v>25</v>
      </c>
      <c r="P13508">
        <v>5</v>
      </c>
      <c r="Q13508">
        <f t="shared" si="422"/>
        <v>7</v>
      </c>
      <c r="R13508" t="str">
        <f t="shared" si="423"/>
        <v>Luxury</v>
      </c>
    </row>
    <row r="13509" spans="1:18" x14ac:dyDescent="0.35">
      <c r="A13509">
        <v>12835025</v>
      </c>
      <c r="B13509" t="s">
        <v>12483</v>
      </c>
      <c r="C13509">
        <v>16880</v>
      </c>
      <c r="D13509" t="s">
        <v>188</v>
      </c>
      <c r="E13509" t="s">
        <v>995</v>
      </c>
      <c r="F13509" t="s">
        <v>842</v>
      </c>
      <c r="G13509" t="s">
        <v>1050</v>
      </c>
      <c r="H13509">
        <v>2015</v>
      </c>
      <c r="I13509">
        <v>89436</v>
      </c>
      <c r="J13509" t="s">
        <v>63</v>
      </c>
      <c r="K13509" t="s">
        <v>22</v>
      </c>
      <c r="L13509" t="s">
        <v>23</v>
      </c>
      <c r="M13509" t="s">
        <v>24</v>
      </c>
      <c r="N13509">
        <v>1999</v>
      </c>
      <c r="O13509" t="s">
        <v>135</v>
      </c>
      <c r="P13509">
        <v>5</v>
      </c>
      <c r="Q13509">
        <f t="shared" si="422"/>
        <v>9</v>
      </c>
      <c r="R13509" t="str">
        <f t="shared" si="423"/>
        <v>Mid-range</v>
      </c>
    </row>
    <row r="13510" spans="1:18" x14ac:dyDescent="0.35">
      <c r="A13510">
        <v>12835026</v>
      </c>
      <c r="B13510" t="s">
        <v>10497</v>
      </c>
      <c r="C13510">
        <v>62888</v>
      </c>
      <c r="D13510" t="s">
        <v>54</v>
      </c>
      <c r="E13510" t="s">
        <v>340</v>
      </c>
      <c r="F13510" t="s">
        <v>8074</v>
      </c>
      <c r="G13510" t="s">
        <v>6959</v>
      </c>
      <c r="H13510">
        <v>2022</v>
      </c>
      <c r="I13510">
        <v>9449</v>
      </c>
      <c r="J13510" t="s">
        <v>21</v>
      </c>
      <c r="K13510" t="s">
        <v>22</v>
      </c>
      <c r="L13510" t="s">
        <v>31</v>
      </c>
      <c r="M13510" t="s">
        <v>24</v>
      </c>
      <c r="N13510">
        <v>3198</v>
      </c>
      <c r="O13510" t="s">
        <v>69</v>
      </c>
      <c r="P13510">
        <v>7</v>
      </c>
      <c r="Q13510">
        <f t="shared" si="422"/>
        <v>2</v>
      </c>
      <c r="R13510" t="str">
        <f t="shared" si="423"/>
        <v>Luxury</v>
      </c>
    </row>
    <row r="13511" spans="1:18" x14ac:dyDescent="0.35">
      <c r="A13511">
        <v>12835027</v>
      </c>
      <c r="B13511" t="s">
        <v>1420</v>
      </c>
      <c r="C13511">
        <v>52888</v>
      </c>
      <c r="D13511" t="s">
        <v>54</v>
      </c>
      <c r="E13511" t="s">
        <v>1421</v>
      </c>
      <c r="F13511" t="s">
        <v>1422</v>
      </c>
      <c r="G13511" t="s">
        <v>1423</v>
      </c>
      <c r="H13511">
        <v>2021</v>
      </c>
      <c r="I13511">
        <v>15190</v>
      </c>
      <c r="J13511" t="s">
        <v>21</v>
      </c>
      <c r="K13511" t="s">
        <v>22</v>
      </c>
      <c r="L13511" t="s">
        <v>64</v>
      </c>
      <c r="M13511" t="s">
        <v>24</v>
      </c>
      <c r="N13511">
        <v>1999</v>
      </c>
      <c r="O13511" t="s">
        <v>25</v>
      </c>
      <c r="P13511">
        <v>5</v>
      </c>
      <c r="Q13511">
        <f t="shared" si="422"/>
        <v>3</v>
      </c>
      <c r="R13511" t="str">
        <f t="shared" si="423"/>
        <v>Luxury</v>
      </c>
    </row>
    <row r="13512" spans="1:18" x14ac:dyDescent="0.35">
      <c r="A13512">
        <v>12835029</v>
      </c>
      <c r="B13512" t="s">
        <v>12484</v>
      </c>
      <c r="C13512">
        <v>76888</v>
      </c>
      <c r="D13512" t="s">
        <v>88</v>
      </c>
      <c r="E13512" t="s">
        <v>3275</v>
      </c>
      <c r="F13512" t="s">
        <v>9697</v>
      </c>
      <c r="G13512" t="s">
        <v>4304</v>
      </c>
      <c r="H13512">
        <v>2022</v>
      </c>
      <c r="I13512">
        <v>2001</v>
      </c>
      <c r="J13512" t="s">
        <v>21</v>
      </c>
      <c r="K13512" t="s">
        <v>22</v>
      </c>
      <c r="L13512" t="s">
        <v>31</v>
      </c>
      <c r="M13512" t="s">
        <v>247</v>
      </c>
      <c r="N13512">
        <v>2199</v>
      </c>
      <c r="O13512" t="s">
        <v>33</v>
      </c>
      <c r="P13512">
        <v>7</v>
      </c>
      <c r="Q13512">
        <f t="shared" si="422"/>
        <v>2</v>
      </c>
      <c r="R13512" t="str">
        <f t="shared" si="423"/>
        <v>Luxury</v>
      </c>
    </row>
    <row r="13513" spans="1:18" x14ac:dyDescent="0.35">
      <c r="A13513">
        <v>12835034</v>
      </c>
      <c r="B13513" t="s">
        <v>3187</v>
      </c>
      <c r="C13513">
        <v>14705</v>
      </c>
      <c r="D13513" t="s">
        <v>42</v>
      </c>
      <c r="E13513" t="s">
        <v>71</v>
      </c>
      <c r="F13513" t="s">
        <v>2673</v>
      </c>
      <c r="G13513" t="s">
        <v>1466</v>
      </c>
      <c r="H13513">
        <v>2010</v>
      </c>
      <c r="I13513">
        <v>116674</v>
      </c>
      <c r="J13513" t="s">
        <v>46</v>
      </c>
      <c r="K13513" t="s">
        <v>22</v>
      </c>
      <c r="L13513" t="s">
        <v>23</v>
      </c>
      <c r="M13513" t="s">
        <v>24</v>
      </c>
      <c r="N13513">
        <v>2997</v>
      </c>
      <c r="O13513" t="s">
        <v>47</v>
      </c>
      <c r="P13513">
        <v>5</v>
      </c>
      <c r="Q13513">
        <f t="shared" si="422"/>
        <v>14</v>
      </c>
      <c r="R13513" t="str">
        <f t="shared" si="423"/>
        <v>Mid-range</v>
      </c>
    </row>
    <row r="13514" spans="1:18" x14ac:dyDescent="0.35">
      <c r="A13514">
        <v>12835036</v>
      </c>
      <c r="B13514" t="s">
        <v>1420</v>
      </c>
      <c r="C13514">
        <v>52705</v>
      </c>
      <c r="D13514" t="s">
        <v>54</v>
      </c>
      <c r="E13514" t="s">
        <v>1421</v>
      </c>
      <c r="F13514" t="s">
        <v>1422</v>
      </c>
      <c r="G13514" t="s">
        <v>1423</v>
      </c>
      <c r="H13514">
        <v>2021</v>
      </c>
      <c r="I13514">
        <v>14117</v>
      </c>
      <c r="J13514" t="s">
        <v>21</v>
      </c>
      <c r="K13514" t="s">
        <v>22</v>
      </c>
      <c r="L13514" t="s">
        <v>64</v>
      </c>
      <c r="M13514" t="s">
        <v>24</v>
      </c>
      <c r="N13514">
        <v>1999</v>
      </c>
      <c r="O13514" t="s">
        <v>135</v>
      </c>
      <c r="P13514">
        <v>5</v>
      </c>
      <c r="Q13514">
        <f t="shared" si="422"/>
        <v>3</v>
      </c>
      <c r="R13514" t="str">
        <f t="shared" si="423"/>
        <v>Luxury</v>
      </c>
    </row>
    <row r="13515" spans="1:18" x14ac:dyDescent="0.35">
      <c r="A13515">
        <v>12835039</v>
      </c>
      <c r="B13515" t="s">
        <v>12485</v>
      </c>
      <c r="C13515">
        <v>89990</v>
      </c>
      <c r="D13515" t="s">
        <v>102</v>
      </c>
      <c r="E13515" t="s">
        <v>1082</v>
      </c>
      <c r="F13515" t="s">
        <v>3446</v>
      </c>
      <c r="G13515" t="s">
        <v>9043</v>
      </c>
      <c r="H13515">
        <v>2020</v>
      </c>
      <c r="I13515">
        <v>27768</v>
      </c>
      <c r="J13515" t="s">
        <v>21</v>
      </c>
      <c r="K13515" t="s">
        <v>22</v>
      </c>
      <c r="L13515" t="s">
        <v>31</v>
      </c>
      <c r="M13515" t="s">
        <v>24</v>
      </c>
      <c r="N13515">
        <v>2967</v>
      </c>
      <c r="O13515" t="s">
        <v>47</v>
      </c>
      <c r="P13515">
        <v>5</v>
      </c>
      <c r="Q13515">
        <f t="shared" si="422"/>
        <v>4</v>
      </c>
      <c r="R13515" t="str">
        <f t="shared" si="423"/>
        <v>Luxury</v>
      </c>
    </row>
    <row r="13516" spans="1:18" x14ac:dyDescent="0.35">
      <c r="A13516">
        <v>12835044</v>
      </c>
      <c r="B13516" t="s">
        <v>8349</v>
      </c>
      <c r="C13516">
        <v>19880</v>
      </c>
      <c r="D13516" t="s">
        <v>88</v>
      </c>
      <c r="E13516" t="s">
        <v>707</v>
      </c>
      <c r="F13516" t="s">
        <v>696</v>
      </c>
      <c r="G13516" t="s">
        <v>7158</v>
      </c>
      <c r="H13516">
        <v>2018</v>
      </c>
      <c r="I13516">
        <v>59728</v>
      </c>
      <c r="J13516" t="s">
        <v>86</v>
      </c>
      <c r="K13516" t="s">
        <v>22</v>
      </c>
      <c r="L13516" t="s">
        <v>23</v>
      </c>
      <c r="M13516" t="s">
        <v>24</v>
      </c>
      <c r="N13516">
        <v>1591</v>
      </c>
      <c r="O13516" t="s">
        <v>47</v>
      </c>
      <c r="P13516">
        <v>5</v>
      </c>
      <c r="Q13516">
        <f t="shared" si="422"/>
        <v>6</v>
      </c>
      <c r="R13516" t="str">
        <f t="shared" si="423"/>
        <v>Mid-range</v>
      </c>
    </row>
    <row r="13517" spans="1:18" x14ac:dyDescent="0.35">
      <c r="A13517">
        <v>12835046</v>
      </c>
      <c r="B13517" t="s">
        <v>3949</v>
      </c>
      <c r="C13517">
        <v>17990</v>
      </c>
      <c r="D13517" t="s">
        <v>127</v>
      </c>
      <c r="E13517">
        <v>3</v>
      </c>
      <c r="F13517" t="s">
        <v>128</v>
      </c>
      <c r="G13517" t="s">
        <v>1155</v>
      </c>
      <c r="H13517">
        <v>2014</v>
      </c>
      <c r="I13517">
        <v>90063</v>
      </c>
      <c r="J13517" t="s">
        <v>86</v>
      </c>
      <c r="K13517" t="s">
        <v>81</v>
      </c>
      <c r="L13517" t="s">
        <v>23</v>
      </c>
      <c r="M13517" t="s">
        <v>24</v>
      </c>
      <c r="N13517">
        <v>1998</v>
      </c>
      <c r="O13517" t="s">
        <v>135</v>
      </c>
      <c r="P13517">
        <v>5</v>
      </c>
      <c r="Q13517">
        <f t="shared" si="422"/>
        <v>10</v>
      </c>
      <c r="R13517" t="str">
        <f t="shared" si="423"/>
        <v>Mid-range</v>
      </c>
    </row>
    <row r="13518" spans="1:18" x14ac:dyDescent="0.35">
      <c r="A13518">
        <v>12835048</v>
      </c>
      <c r="B13518" t="s">
        <v>11025</v>
      </c>
      <c r="C13518">
        <v>65990</v>
      </c>
      <c r="D13518" t="s">
        <v>17</v>
      </c>
      <c r="E13518" t="s">
        <v>153</v>
      </c>
      <c r="F13518" t="s">
        <v>6191</v>
      </c>
      <c r="G13518" t="s">
        <v>1991</v>
      </c>
      <c r="H13518">
        <v>2021</v>
      </c>
      <c r="I13518">
        <v>10934</v>
      </c>
      <c r="J13518" t="s">
        <v>21</v>
      </c>
      <c r="K13518" t="s">
        <v>22</v>
      </c>
      <c r="L13518" t="s">
        <v>540</v>
      </c>
      <c r="M13518" t="s">
        <v>24</v>
      </c>
      <c r="N13518">
        <v>2487</v>
      </c>
      <c r="O13518" t="s">
        <v>69</v>
      </c>
      <c r="P13518">
        <v>5</v>
      </c>
      <c r="Q13518">
        <f t="shared" si="422"/>
        <v>3</v>
      </c>
      <c r="R13518" t="str">
        <f t="shared" si="423"/>
        <v>Luxury</v>
      </c>
    </row>
    <row r="13519" spans="1:18" x14ac:dyDescent="0.35">
      <c r="A13519">
        <v>12835049</v>
      </c>
      <c r="B13519" t="s">
        <v>12486</v>
      </c>
      <c r="C13519">
        <v>62990</v>
      </c>
      <c r="D13519" t="s">
        <v>127</v>
      </c>
      <c r="E13519" t="s">
        <v>556</v>
      </c>
      <c r="F13519" t="s">
        <v>3136</v>
      </c>
      <c r="G13519" t="s">
        <v>4376</v>
      </c>
      <c r="H13519">
        <v>2021</v>
      </c>
      <c r="I13519">
        <v>28605</v>
      </c>
      <c r="J13519" t="s">
        <v>236</v>
      </c>
      <c r="K13519" t="s">
        <v>22</v>
      </c>
      <c r="L13519" t="s">
        <v>31</v>
      </c>
      <c r="M13519" t="s">
        <v>24</v>
      </c>
      <c r="N13519">
        <v>2999</v>
      </c>
      <c r="O13519" t="s">
        <v>69</v>
      </c>
      <c r="P13519">
        <v>5</v>
      </c>
      <c r="Q13519">
        <f t="shared" si="422"/>
        <v>3</v>
      </c>
      <c r="R13519" t="str">
        <f t="shared" si="423"/>
        <v>Luxury</v>
      </c>
    </row>
    <row r="13520" spans="1:18" x14ac:dyDescent="0.35">
      <c r="A13520">
        <v>12835050</v>
      </c>
      <c r="B13520" t="s">
        <v>9960</v>
      </c>
      <c r="C13520">
        <v>51990</v>
      </c>
      <c r="D13520" t="s">
        <v>165</v>
      </c>
      <c r="E13520" t="s">
        <v>166</v>
      </c>
      <c r="F13520" t="s">
        <v>1513</v>
      </c>
      <c r="G13520" t="s">
        <v>1379</v>
      </c>
      <c r="H13520">
        <v>2020</v>
      </c>
      <c r="I13520">
        <v>70581</v>
      </c>
      <c r="J13520" t="s">
        <v>275</v>
      </c>
      <c r="K13520" t="s">
        <v>22</v>
      </c>
      <c r="L13520" t="s">
        <v>31</v>
      </c>
      <c r="M13520" t="s">
        <v>24</v>
      </c>
      <c r="N13520">
        <v>2442</v>
      </c>
      <c r="O13520" t="s">
        <v>25</v>
      </c>
      <c r="P13520">
        <v>5</v>
      </c>
      <c r="Q13520">
        <f t="shared" si="422"/>
        <v>4</v>
      </c>
      <c r="R13520" t="str">
        <f t="shared" si="423"/>
        <v>Luxury</v>
      </c>
    </row>
    <row r="13521" spans="1:18" x14ac:dyDescent="0.35">
      <c r="A13521">
        <v>12835051</v>
      </c>
      <c r="B13521" t="s">
        <v>8528</v>
      </c>
      <c r="C13521">
        <v>53990</v>
      </c>
      <c r="D13521" t="s">
        <v>54</v>
      </c>
      <c r="E13521" t="s">
        <v>340</v>
      </c>
      <c r="F13521" t="s">
        <v>8529</v>
      </c>
      <c r="G13521" t="s">
        <v>5577</v>
      </c>
      <c r="H13521">
        <v>2018</v>
      </c>
      <c r="I13521">
        <v>60609</v>
      </c>
      <c r="J13521" t="s">
        <v>21</v>
      </c>
      <c r="K13521" t="s">
        <v>22</v>
      </c>
      <c r="L13521" t="s">
        <v>31</v>
      </c>
      <c r="M13521" t="s">
        <v>24</v>
      </c>
      <c r="N13521">
        <v>3198</v>
      </c>
      <c r="O13521" t="s">
        <v>25</v>
      </c>
      <c r="P13521">
        <v>7</v>
      </c>
      <c r="Q13521">
        <f t="shared" si="422"/>
        <v>6</v>
      </c>
      <c r="R13521" t="str">
        <f t="shared" si="423"/>
        <v>Luxury</v>
      </c>
    </row>
    <row r="13522" spans="1:18" x14ac:dyDescent="0.35">
      <c r="A13522">
        <v>12835052</v>
      </c>
      <c r="B13522" t="s">
        <v>3190</v>
      </c>
      <c r="C13522">
        <v>24990</v>
      </c>
      <c r="D13522" t="s">
        <v>88</v>
      </c>
      <c r="E13522" t="s">
        <v>108</v>
      </c>
      <c r="F13522" t="s">
        <v>2643</v>
      </c>
      <c r="G13522" t="s">
        <v>3191</v>
      </c>
      <c r="H13522">
        <v>2017</v>
      </c>
      <c r="I13522">
        <v>112053</v>
      </c>
      <c r="J13522" t="s">
        <v>21</v>
      </c>
      <c r="K13522" t="s">
        <v>22</v>
      </c>
      <c r="L13522" t="s">
        <v>23</v>
      </c>
      <c r="M13522" t="s">
        <v>24</v>
      </c>
      <c r="N13522">
        <v>1999</v>
      </c>
      <c r="O13522" t="s">
        <v>47</v>
      </c>
      <c r="P13522">
        <v>5</v>
      </c>
      <c r="Q13522">
        <f t="shared" si="422"/>
        <v>7</v>
      </c>
      <c r="R13522" t="str">
        <f t="shared" si="423"/>
        <v>Mid-range</v>
      </c>
    </row>
    <row r="13523" spans="1:18" x14ac:dyDescent="0.35">
      <c r="A13523">
        <v>12835053</v>
      </c>
      <c r="B13523" t="s">
        <v>11711</v>
      </c>
      <c r="C13523">
        <v>23990</v>
      </c>
      <c r="D13523" t="s">
        <v>127</v>
      </c>
      <c r="E13523" t="s">
        <v>998</v>
      </c>
      <c r="F13523" t="s">
        <v>5374</v>
      </c>
      <c r="G13523" t="s">
        <v>1000</v>
      </c>
      <c r="H13523">
        <v>2016</v>
      </c>
      <c r="I13523">
        <v>96375</v>
      </c>
      <c r="J13523" t="s">
        <v>21</v>
      </c>
      <c r="K13523" t="s">
        <v>22</v>
      </c>
      <c r="L13523" t="s">
        <v>23</v>
      </c>
      <c r="M13523" t="s">
        <v>24</v>
      </c>
      <c r="N13523">
        <v>1998</v>
      </c>
      <c r="O13523" t="s">
        <v>25</v>
      </c>
      <c r="P13523">
        <v>5</v>
      </c>
      <c r="Q13523">
        <f t="shared" si="422"/>
        <v>8</v>
      </c>
      <c r="R13523" t="str">
        <f t="shared" si="423"/>
        <v>Mid-range</v>
      </c>
    </row>
    <row r="13524" spans="1:18" x14ac:dyDescent="0.35">
      <c r="A13524">
        <v>12835054</v>
      </c>
      <c r="B13524" t="s">
        <v>12487</v>
      </c>
      <c r="C13524">
        <v>51998</v>
      </c>
      <c r="D13524" t="s">
        <v>165</v>
      </c>
      <c r="E13524" t="s">
        <v>166</v>
      </c>
      <c r="F13524" t="s">
        <v>12488</v>
      </c>
      <c r="G13524" t="s">
        <v>1282</v>
      </c>
      <c r="H13524">
        <v>2020</v>
      </c>
      <c r="I13524">
        <v>30205</v>
      </c>
      <c r="J13524" t="s">
        <v>275</v>
      </c>
      <c r="K13524" t="s">
        <v>22</v>
      </c>
      <c r="L13524" t="s">
        <v>31</v>
      </c>
      <c r="M13524" t="s">
        <v>24</v>
      </c>
      <c r="N13524">
        <v>2440</v>
      </c>
      <c r="O13524" t="s">
        <v>47</v>
      </c>
      <c r="P13524">
        <v>5</v>
      </c>
      <c r="Q13524">
        <f t="shared" si="422"/>
        <v>4</v>
      </c>
      <c r="R13524" t="str">
        <f t="shared" si="423"/>
        <v>Luxury</v>
      </c>
    </row>
    <row r="13525" spans="1:18" x14ac:dyDescent="0.35">
      <c r="A13525">
        <v>12835057</v>
      </c>
      <c r="B13525" t="s">
        <v>1245</v>
      </c>
      <c r="C13525">
        <v>30999</v>
      </c>
      <c r="D13525" t="s">
        <v>102</v>
      </c>
      <c r="E13525" t="s">
        <v>222</v>
      </c>
      <c r="F13525" t="s">
        <v>1246</v>
      </c>
      <c r="G13525" t="s">
        <v>1107</v>
      </c>
      <c r="H13525">
        <v>2018</v>
      </c>
      <c r="I13525">
        <v>52777</v>
      </c>
      <c r="J13525" t="s">
        <v>86</v>
      </c>
      <c r="K13525" t="s">
        <v>22</v>
      </c>
      <c r="L13525" t="s">
        <v>64</v>
      </c>
      <c r="M13525" t="s">
        <v>24</v>
      </c>
      <c r="N13525">
        <v>1395</v>
      </c>
      <c r="O13525" t="s">
        <v>47</v>
      </c>
      <c r="P13525">
        <v>5</v>
      </c>
      <c r="Q13525">
        <f t="shared" si="422"/>
        <v>6</v>
      </c>
      <c r="R13525" t="str">
        <f t="shared" si="423"/>
        <v>Mid-range</v>
      </c>
    </row>
    <row r="13526" spans="1:18" x14ac:dyDescent="0.35">
      <c r="A13526">
        <v>12835058</v>
      </c>
      <c r="B13526" t="s">
        <v>3915</v>
      </c>
      <c r="C13526">
        <v>26999</v>
      </c>
      <c r="D13526" t="s">
        <v>42</v>
      </c>
      <c r="E13526" t="s">
        <v>71</v>
      </c>
      <c r="F13526" t="s">
        <v>1018</v>
      </c>
      <c r="G13526" t="s">
        <v>2034</v>
      </c>
      <c r="H13526">
        <v>2012</v>
      </c>
      <c r="I13526">
        <v>99034</v>
      </c>
      <c r="J13526" t="s">
        <v>427</v>
      </c>
      <c r="K13526" t="s">
        <v>22</v>
      </c>
      <c r="L13526" t="s">
        <v>23</v>
      </c>
      <c r="M13526" t="s">
        <v>24</v>
      </c>
      <c r="N13526">
        <v>3565</v>
      </c>
      <c r="O13526" t="s">
        <v>69</v>
      </c>
      <c r="P13526">
        <v>2</v>
      </c>
      <c r="Q13526">
        <f t="shared" si="422"/>
        <v>12</v>
      </c>
      <c r="R13526" t="str">
        <f t="shared" si="423"/>
        <v>Mid-range</v>
      </c>
    </row>
    <row r="13527" spans="1:18" x14ac:dyDescent="0.35">
      <c r="A13527">
        <v>12835065</v>
      </c>
      <c r="B13527" t="s">
        <v>11539</v>
      </c>
      <c r="C13527">
        <v>47990</v>
      </c>
      <c r="D13527" t="s">
        <v>127</v>
      </c>
      <c r="E13527" t="s">
        <v>418</v>
      </c>
      <c r="F13527" t="s">
        <v>4371</v>
      </c>
      <c r="G13527" t="s">
        <v>943</v>
      </c>
      <c r="H13527">
        <v>2018</v>
      </c>
      <c r="I13527">
        <v>70117</v>
      </c>
      <c r="J13527" t="s">
        <v>21</v>
      </c>
      <c r="K13527" t="s">
        <v>22</v>
      </c>
      <c r="L13527" t="s">
        <v>23</v>
      </c>
      <c r="M13527" t="s">
        <v>24</v>
      </c>
      <c r="N13527">
        <v>2488</v>
      </c>
      <c r="O13527" t="s">
        <v>25</v>
      </c>
      <c r="P13527">
        <v>7</v>
      </c>
      <c r="Q13527">
        <f t="shared" si="422"/>
        <v>6</v>
      </c>
      <c r="R13527" t="str">
        <f t="shared" si="423"/>
        <v>Luxury</v>
      </c>
    </row>
    <row r="13528" spans="1:18" x14ac:dyDescent="0.35">
      <c r="A13528">
        <v>12835068</v>
      </c>
      <c r="B13528" t="s">
        <v>12489</v>
      </c>
      <c r="C13528">
        <v>39990</v>
      </c>
      <c r="D13528" t="s">
        <v>143</v>
      </c>
      <c r="E13528" t="s">
        <v>1178</v>
      </c>
      <c r="F13528" t="s">
        <v>12490</v>
      </c>
      <c r="G13528" t="s">
        <v>600</v>
      </c>
      <c r="H13528">
        <v>2020</v>
      </c>
      <c r="I13528">
        <v>44066</v>
      </c>
      <c r="J13528" t="s">
        <v>21</v>
      </c>
      <c r="K13528" t="s">
        <v>22</v>
      </c>
      <c r="L13528" t="s">
        <v>23</v>
      </c>
      <c r="M13528" t="s">
        <v>24</v>
      </c>
      <c r="N13528">
        <v>1995</v>
      </c>
      <c r="O13528" t="s">
        <v>69</v>
      </c>
      <c r="P13528">
        <v>5</v>
      </c>
      <c r="Q13528">
        <f t="shared" si="422"/>
        <v>4</v>
      </c>
      <c r="R13528" t="str">
        <f t="shared" si="423"/>
        <v>Mid-range</v>
      </c>
    </row>
    <row r="13529" spans="1:18" x14ac:dyDescent="0.35">
      <c r="A13529">
        <v>12835073</v>
      </c>
      <c r="B13529" t="s">
        <v>7603</v>
      </c>
      <c r="C13529">
        <v>28990</v>
      </c>
      <c r="D13529" t="s">
        <v>17</v>
      </c>
      <c r="E13529" t="s">
        <v>905</v>
      </c>
      <c r="F13529" t="s">
        <v>1930</v>
      </c>
      <c r="G13529" t="s">
        <v>907</v>
      </c>
      <c r="H13529">
        <v>2015</v>
      </c>
      <c r="I13529">
        <v>175818</v>
      </c>
      <c r="J13529" t="s">
        <v>106</v>
      </c>
      <c r="K13529" t="s">
        <v>22</v>
      </c>
      <c r="L13529" t="s">
        <v>31</v>
      </c>
      <c r="M13529" t="s">
        <v>24</v>
      </c>
      <c r="N13529">
        <v>2982</v>
      </c>
      <c r="O13529" t="s">
        <v>116</v>
      </c>
      <c r="P13529">
        <v>2</v>
      </c>
      <c r="Q13529">
        <f t="shared" si="422"/>
        <v>9</v>
      </c>
      <c r="R13529" t="str">
        <f t="shared" si="423"/>
        <v>Mid-range</v>
      </c>
    </row>
    <row r="13530" spans="1:18" x14ac:dyDescent="0.35">
      <c r="A13530">
        <v>12835077</v>
      </c>
      <c r="B13530" t="s">
        <v>12491</v>
      </c>
      <c r="C13530">
        <v>16999</v>
      </c>
      <c r="D13530" t="s">
        <v>165</v>
      </c>
      <c r="E13530" t="s">
        <v>166</v>
      </c>
      <c r="F13530" t="s">
        <v>3585</v>
      </c>
      <c r="G13530" t="s">
        <v>2027</v>
      </c>
      <c r="H13530">
        <v>2010</v>
      </c>
      <c r="I13530">
        <v>264904</v>
      </c>
      <c r="J13530" t="s">
        <v>169</v>
      </c>
      <c r="K13530" t="s">
        <v>22</v>
      </c>
      <c r="L13530" t="s">
        <v>31</v>
      </c>
      <c r="M13530" t="s">
        <v>24</v>
      </c>
      <c r="N13530">
        <v>2477</v>
      </c>
      <c r="O13530" t="s">
        <v>116</v>
      </c>
      <c r="P13530">
        <v>5</v>
      </c>
      <c r="Q13530">
        <f t="shared" si="422"/>
        <v>14</v>
      </c>
      <c r="R13530" t="str">
        <f t="shared" si="423"/>
        <v>Mid-range</v>
      </c>
    </row>
    <row r="13531" spans="1:18" x14ac:dyDescent="0.35">
      <c r="A13531">
        <v>12835079</v>
      </c>
      <c r="B13531" t="s">
        <v>4301</v>
      </c>
      <c r="C13531">
        <v>26990</v>
      </c>
      <c r="D13531" t="s">
        <v>88</v>
      </c>
      <c r="E13531" t="s">
        <v>108</v>
      </c>
      <c r="F13531" t="s">
        <v>4302</v>
      </c>
      <c r="G13531" t="s">
        <v>3930</v>
      </c>
      <c r="H13531">
        <v>2018</v>
      </c>
      <c r="I13531">
        <v>75747</v>
      </c>
      <c r="J13531" t="s">
        <v>21</v>
      </c>
      <c r="K13531" t="s">
        <v>22</v>
      </c>
      <c r="L13531" t="s">
        <v>23</v>
      </c>
      <c r="M13531" t="s">
        <v>24</v>
      </c>
      <c r="N13531">
        <v>1999</v>
      </c>
      <c r="O13531" t="s">
        <v>25</v>
      </c>
      <c r="P13531">
        <v>5</v>
      </c>
      <c r="Q13531">
        <f t="shared" si="422"/>
        <v>6</v>
      </c>
      <c r="R13531" t="str">
        <f t="shared" si="423"/>
        <v>Mid-range</v>
      </c>
    </row>
    <row r="13532" spans="1:18" x14ac:dyDescent="0.35">
      <c r="A13532">
        <v>12835099</v>
      </c>
      <c r="B13532" t="s">
        <v>4781</v>
      </c>
      <c r="C13532">
        <v>15990</v>
      </c>
      <c r="D13532" t="s">
        <v>17</v>
      </c>
      <c r="E13532" t="s">
        <v>642</v>
      </c>
      <c r="F13532" t="s">
        <v>844</v>
      </c>
      <c r="G13532" t="s">
        <v>1369</v>
      </c>
      <c r="H13532">
        <v>2008</v>
      </c>
      <c r="I13532">
        <v>54800</v>
      </c>
      <c r="J13532" t="s">
        <v>63</v>
      </c>
      <c r="K13532" t="s">
        <v>22</v>
      </c>
      <c r="L13532" t="s">
        <v>23</v>
      </c>
      <c r="M13532" t="s">
        <v>24</v>
      </c>
      <c r="N13532">
        <v>2362</v>
      </c>
      <c r="O13532" t="s">
        <v>116</v>
      </c>
      <c r="P13532">
        <v>5</v>
      </c>
      <c r="Q13532">
        <f t="shared" si="422"/>
        <v>16</v>
      </c>
      <c r="R13532" t="str">
        <f t="shared" si="423"/>
        <v>Mid-range</v>
      </c>
    </row>
    <row r="13533" spans="1:18" x14ac:dyDescent="0.35">
      <c r="A13533">
        <v>12835102</v>
      </c>
      <c r="B13533" t="s">
        <v>8984</v>
      </c>
      <c r="C13533">
        <v>11999</v>
      </c>
      <c r="D13533" t="s">
        <v>42</v>
      </c>
      <c r="E13533" t="s">
        <v>1205</v>
      </c>
      <c r="F13533" t="s">
        <v>959</v>
      </c>
      <c r="G13533" t="s">
        <v>1206</v>
      </c>
      <c r="H13533">
        <v>2012</v>
      </c>
      <c r="I13533">
        <v>89766</v>
      </c>
      <c r="J13533" t="s">
        <v>86</v>
      </c>
      <c r="K13533" t="s">
        <v>22</v>
      </c>
      <c r="L13533" t="s">
        <v>23</v>
      </c>
      <c r="M13533" t="s">
        <v>24</v>
      </c>
      <c r="N13533">
        <v>1598</v>
      </c>
      <c r="O13533" t="s">
        <v>116</v>
      </c>
      <c r="P13533">
        <v>5</v>
      </c>
      <c r="Q13533">
        <f t="shared" si="422"/>
        <v>12</v>
      </c>
      <c r="R13533" t="str">
        <f t="shared" si="423"/>
        <v>Mid-range</v>
      </c>
    </row>
    <row r="13534" spans="1:18" x14ac:dyDescent="0.35">
      <c r="A13534">
        <v>12835108</v>
      </c>
      <c r="B13534" t="s">
        <v>12492</v>
      </c>
      <c r="C13534">
        <v>18490</v>
      </c>
      <c r="D13534" t="s">
        <v>42</v>
      </c>
      <c r="E13534" t="s">
        <v>440</v>
      </c>
      <c r="F13534" t="s">
        <v>28</v>
      </c>
      <c r="G13534" t="s">
        <v>1250</v>
      </c>
      <c r="H13534">
        <v>2013</v>
      </c>
      <c r="I13534">
        <v>146433</v>
      </c>
      <c r="J13534" t="s">
        <v>63</v>
      </c>
      <c r="K13534" t="s">
        <v>22</v>
      </c>
      <c r="L13534" t="s">
        <v>23</v>
      </c>
      <c r="M13534" t="s">
        <v>24</v>
      </c>
      <c r="N13534">
        <v>3565</v>
      </c>
      <c r="O13534" t="s">
        <v>116</v>
      </c>
      <c r="P13534">
        <v>5</v>
      </c>
      <c r="Q13534">
        <f t="shared" si="422"/>
        <v>11</v>
      </c>
      <c r="R13534" t="str">
        <f t="shared" si="423"/>
        <v>Mid-range</v>
      </c>
    </row>
    <row r="13535" spans="1:18" x14ac:dyDescent="0.35">
      <c r="A13535">
        <v>12835109</v>
      </c>
      <c r="B13535" t="s">
        <v>2206</v>
      </c>
      <c r="C13535">
        <v>29980</v>
      </c>
      <c r="D13535" t="s">
        <v>102</v>
      </c>
      <c r="E13535" t="s">
        <v>473</v>
      </c>
      <c r="F13535" t="s">
        <v>2207</v>
      </c>
      <c r="G13535" t="s">
        <v>2208</v>
      </c>
      <c r="H13535">
        <v>2015</v>
      </c>
      <c r="I13535">
        <v>137486</v>
      </c>
      <c r="J13535" t="s">
        <v>338</v>
      </c>
      <c r="K13535" t="s">
        <v>22</v>
      </c>
      <c r="L13535" t="s">
        <v>31</v>
      </c>
      <c r="M13535" t="s">
        <v>24</v>
      </c>
      <c r="N13535">
        <v>1968</v>
      </c>
      <c r="O13535" t="s">
        <v>47</v>
      </c>
      <c r="P13535">
        <v>5</v>
      </c>
      <c r="Q13535">
        <f t="shared" si="422"/>
        <v>9</v>
      </c>
      <c r="R13535" t="str">
        <f t="shared" si="423"/>
        <v>Mid-range</v>
      </c>
    </row>
    <row r="13536" spans="1:18" x14ac:dyDescent="0.35">
      <c r="A13536">
        <v>12835110</v>
      </c>
      <c r="B13536" t="s">
        <v>12493</v>
      </c>
      <c r="C13536">
        <v>63888</v>
      </c>
      <c r="D13536" t="s">
        <v>54</v>
      </c>
      <c r="E13536" t="s">
        <v>175</v>
      </c>
      <c r="F13536" t="s">
        <v>2116</v>
      </c>
      <c r="G13536" t="s">
        <v>2620</v>
      </c>
      <c r="H13536">
        <v>2021</v>
      </c>
      <c r="I13536">
        <v>39000</v>
      </c>
      <c r="J13536" t="s">
        <v>275</v>
      </c>
      <c r="K13536" t="s">
        <v>22</v>
      </c>
      <c r="L13536" t="s">
        <v>31</v>
      </c>
      <c r="M13536" t="s">
        <v>24</v>
      </c>
      <c r="N13536">
        <v>1996</v>
      </c>
      <c r="O13536" t="s">
        <v>47</v>
      </c>
      <c r="P13536">
        <v>5</v>
      </c>
      <c r="Q13536">
        <f t="shared" si="422"/>
        <v>3</v>
      </c>
      <c r="R13536" t="str">
        <f t="shared" si="423"/>
        <v>Luxury</v>
      </c>
    </row>
    <row r="13537" spans="1:18" x14ac:dyDescent="0.35">
      <c r="A13537">
        <v>12835114</v>
      </c>
      <c r="B13537" t="s">
        <v>12494</v>
      </c>
      <c r="C13537">
        <v>53888</v>
      </c>
      <c r="D13537" t="s">
        <v>787</v>
      </c>
      <c r="E13537" t="s">
        <v>2358</v>
      </c>
      <c r="F13537" t="s">
        <v>12495</v>
      </c>
      <c r="G13537" t="s">
        <v>6707</v>
      </c>
      <c r="H13537">
        <v>2018</v>
      </c>
      <c r="I13537">
        <v>51905</v>
      </c>
      <c r="J13537" t="s">
        <v>21</v>
      </c>
      <c r="K13537" t="s">
        <v>22</v>
      </c>
      <c r="L13537" t="s">
        <v>31</v>
      </c>
      <c r="M13537" t="s">
        <v>24</v>
      </c>
      <c r="N13537">
        <v>1999</v>
      </c>
      <c r="O13537" t="s">
        <v>25</v>
      </c>
      <c r="P13537">
        <v>5</v>
      </c>
      <c r="Q13537">
        <f t="shared" si="422"/>
        <v>6</v>
      </c>
      <c r="R13537" t="str">
        <f t="shared" si="423"/>
        <v>Luxury</v>
      </c>
    </row>
    <row r="13538" spans="1:18" x14ac:dyDescent="0.35">
      <c r="A13538">
        <v>12835115</v>
      </c>
      <c r="B13538" t="s">
        <v>12496</v>
      </c>
      <c r="C13538">
        <v>44866</v>
      </c>
      <c r="D13538" t="s">
        <v>449</v>
      </c>
      <c r="E13538" t="s">
        <v>518</v>
      </c>
      <c r="F13538" t="s">
        <v>12497</v>
      </c>
      <c r="G13538" t="s">
        <v>520</v>
      </c>
      <c r="H13538">
        <v>2016</v>
      </c>
      <c r="I13538">
        <v>78362</v>
      </c>
      <c r="J13538" t="s">
        <v>21</v>
      </c>
      <c r="K13538" t="s">
        <v>22</v>
      </c>
      <c r="L13538" t="s">
        <v>31</v>
      </c>
      <c r="M13538" t="s">
        <v>24</v>
      </c>
      <c r="N13538">
        <v>1999</v>
      </c>
      <c r="O13538" t="s">
        <v>47</v>
      </c>
      <c r="P13538">
        <v>5</v>
      </c>
      <c r="Q13538">
        <f t="shared" si="422"/>
        <v>8</v>
      </c>
      <c r="R13538" t="str">
        <f t="shared" si="423"/>
        <v>Luxury</v>
      </c>
    </row>
    <row r="13539" spans="1:18" x14ac:dyDescent="0.35">
      <c r="A13539">
        <v>12835119</v>
      </c>
      <c r="B13539" t="s">
        <v>6294</v>
      </c>
      <c r="C13539">
        <v>34990</v>
      </c>
      <c r="D13539" t="s">
        <v>143</v>
      </c>
      <c r="E13539" t="s">
        <v>144</v>
      </c>
      <c r="F13539" t="s">
        <v>2848</v>
      </c>
      <c r="G13539" t="s">
        <v>592</v>
      </c>
      <c r="H13539">
        <v>2020</v>
      </c>
      <c r="I13539">
        <v>36507</v>
      </c>
      <c r="J13539" t="s">
        <v>21</v>
      </c>
      <c r="K13539" t="s">
        <v>22</v>
      </c>
      <c r="L13539" t="s">
        <v>23</v>
      </c>
      <c r="M13539" t="s">
        <v>24</v>
      </c>
      <c r="N13539">
        <v>2498</v>
      </c>
      <c r="O13539" t="s">
        <v>25</v>
      </c>
      <c r="P13539">
        <v>5</v>
      </c>
      <c r="Q13539">
        <f t="shared" si="422"/>
        <v>4</v>
      </c>
      <c r="R13539" t="str">
        <f t="shared" si="423"/>
        <v>Mid-range</v>
      </c>
    </row>
    <row r="13540" spans="1:18" x14ac:dyDescent="0.35">
      <c r="A13540">
        <v>12835124</v>
      </c>
      <c r="B13540" t="s">
        <v>10297</v>
      </c>
      <c r="C13540">
        <v>3650</v>
      </c>
      <c r="D13540" t="s">
        <v>88</v>
      </c>
      <c r="E13540" t="s">
        <v>707</v>
      </c>
      <c r="F13540">
        <v>1.6</v>
      </c>
      <c r="G13540" t="s">
        <v>622</v>
      </c>
      <c r="H13540">
        <v>2005</v>
      </c>
      <c r="I13540">
        <v>209675</v>
      </c>
      <c r="J13540" t="s">
        <v>86</v>
      </c>
      <c r="K13540" t="s">
        <v>81</v>
      </c>
      <c r="L13540" t="s">
        <v>23</v>
      </c>
      <c r="M13540" t="s">
        <v>24</v>
      </c>
      <c r="N13540">
        <v>1599</v>
      </c>
      <c r="O13540" t="s">
        <v>33</v>
      </c>
      <c r="P13540">
        <v>5</v>
      </c>
      <c r="Q13540">
        <f t="shared" si="422"/>
        <v>19</v>
      </c>
      <c r="R13540" t="str">
        <f t="shared" si="423"/>
        <v>Budget</v>
      </c>
    </row>
    <row r="13541" spans="1:18" x14ac:dyDescent="0.35">
      <c r="A13541">
        <v>12835125</v>
      </c>
      <c r="B13541" t="s">
        <v>9952</v>
      </c>
      <c r="C13541">
        <v>42800</v>
      </c>
      <c r="D13541" t="s">
        <v>131</v>
      </c>
      <c r="E13541" t="s">
        <v>559</v>
      </c>
      <c r="F13541" t="s">
        <v>9953</v>
      </c>
      <c r="G13541" t="s">
        <v>6300</v>
      </c>
      <c r="H13541">
        <v>2018</v>
      </c>
      <c r="I13541">
        <v>68448</v>
      </c>
      <c r="J13541" t="s">
        <v>63</v>
      </c>
      <c r="K13541" t="s">
        <v>22</v>
      </c>
      <c r="L13541" t="s">
        <v>64</v>
      </c>
      <c r="M13541" t="s">
        <v>24</v>
      </c>
      <c r="N13541">
        <v>1395</v>
      </c>
      <c r="O13541" t="s">
        <v>25</v>
      </c>
      <c r="P13541">
        <v>5</v>
      </c>
      <c r="Q13541">
        <f t="shared" si="422"/>
        <v>6</v>
      </c>
      <c r="R13541" t="str">
        <f t="shared" si="423"/>
        <v>Luxury</v>
      </c>
    </row>
    <row r="13542" spans="1:18" x14ac:dyDescent="0.35">
      <c r="A13542">
        <v>12835127</v>
      </c>
      <c r="B13542" t="s">
        <v>9942</v>
      </c>
      <c r="C13542">
        <v>11800</v>
      </c>
      <c r="D13542" t="s">
        <v>49</v>
      </c>
      <c r="E13542" t="s">
        <v>716</v>
      </c>
      <c r="F13542" t="s">
        <v>717</v>
      </c>
      <c r="G13542" t="s">
        <v>718</v>
      </c>
      <c r="H13542">
        <v>2011</v>
      </c>
      <c r="I13542">
        <v>122192</v>
      </c>
      <c r="J13542" t="s">
        <v>21</v>
      </c>
      <c r="K13542" t="s">
        <v>22</v>
      </c>
      <c r="L13542" t="s">
        <v>23</v>
      </c>
      <c r="M13542" t="s">
        <v>24</v>
      </c>
      <c r="N13542">
        <v>1997</v>
      </c>
      <c r="O13542" t="s">
        <v>135</v>
      </c>
      <c r="P13542">
        <v>5</v>
      </c>
      <c r="Q13542">
        <f t="shared" si="422"/>
        <v>13</v>
      </c>
      <c r="R13542" t="str">
        <f t="shared" si="423"/>
        <v>Mid-range</v>
      </c>
    </row>
    <row r="13543" spans="1:18" x14ac:dyDescent="0.35">
      <c r="A13543">
        <v>12835128</v>
      </c>
      <c r="B13543" t="s">
        <v>7615</v>
      </c>
      <c r="C13543">
        <v>26800</v>
      </c>
      <c r="D13543" t="s">
        <v>42</v>
      </c>
      <c r="E13543" t="s">
        <v>179</v>
      </c>
      <c r="F13543" t="s">
        <v>524</v>
      </c>
      <c r="G13543" t="s">
        <v>181</v>
      </c>
      <c r="H13543">
        <v>2018</v>
      </c>
      <c r="I13543">
        <v>178337</v>
      </c>
      <c r="J13543" t="s">
        <v>205</v>
      </c>
      <c r="K13543" t="s">
        <v>22</v>
      </c>
      <c r="L13543" t="s">
        <v>31</v>
      </c>
      <c r="M13543" t="s">
        <v>24</v>
      </c>
      <c r="N13543">
        <v>2776</v>
      </c>
      <c r="O13543" t="s">
        <v>47</v>
      </c>
      <c r="P13543">
        <v>5</v>
      </c>
      <c r="Q13543">
        <f t="shared" si="422"/>
        <v>6</v>
      </c>
      <c r="R13543" t="str">
        <f t="shared" si="423"/>
        <v>Mid-range</v>
      </c>
    </row>
    <row r="13544" spans="1:18" x14ac:dyDescent="0.35">
      <c r="A13544">
        <v>12835130</v>
      </c>
      <c r="B13544" t="s">
        <v>3415</v>
      </c>
      <c r="C13544">
        <v>29990</v>
      </c>
      <c r="D13544" t="s">
        <v>42</v>
      </c>
      <c r="E13544" t="s">
        <v>71</v>
      </c>
      <c r="F13544" t="s">
        <v>383</v>
      </c>
      <c r="G13544" t="s">
        <v>2437</v>
      </c>
      <c r="H13544">
        <v>2009</v>
      </c>
      <c r="I13544">
        <v>145217</v>
      </c>
      <c r="J13544" t="s">
        <v>427</v>
      </c>
      <c r="K13544" t="s">
        <v>81</v>
      </c>
      <c r="L13544" t="s">
        <v>23</v>
      </c>
      <c r="M13544" t="s">
        <v>24</v>
      </c>
      <c r="N13544">
        <v>5967</v>
      </c>
      <c r="O13544" t="s">
        <v>33</v>
      </c>
      <c r="P13544">
        <v>2</v>
      </c>
      <c r="Q13544">
        <f t="shared" si="422"/>
        <v>15</v>
      </c>
      <c r="R13544" t="str">
        <f t="shared" si="423"/>
        <v>Mid-range</v>
      </c>
    </row>
    <row r="13545" spans="1:18" x14ac:dyDescent="0.35">
      <c r="A13545">
        <v>12835132</v>
      </c>
      <c r="B13545" t="s">
        <v>6032</v>
      </c>
      <c r="C13545">
        <v>44990</v>
      </c>
      <c r="D13545" t="s">
        <v>42</v>
      </c>
      <c r="E13545" t="s">
        <v>71</v>
      </c>
      <c r="F13545" t="s">
        <v>383</v>
      </c>
      <c r="G13545" t="s">
        <v>441</v>
      </c>
      <c r="H13545">
        <v>2013</v>
      </c>
      <c r="I13545">
        <v>119056</v>
      </c>
      <c r="J13545" t="s">
        <v>63</v>
      </c>
      <c r="K13545" t="s">
        <v>81</v>
      </c>
      <c r="L13545" t="s">
        <v>64</v>
      </c>
      <c r="M13545" t="s">
        <v>24</v>
      </c>
      <c r="N13545">
        <v>5967</v>
      </c>
      <c r="O13545" t="s">
        <v>25</v>
      </c>
      <c r="P13545">
        <v>5</v>
      </c>
      <c r="Q13545">
        <f t="shared" si="422"/>
        <v>11</v>
      </c>
      <c r="R13545" t="str">
        <f t="shared" si="423"/>
        <v>Luxury</v>
      </c>
    </row>
    <row r="13546" spans="1:18" x14ac:dyDescent="0.35">
      <c r="A13546">
        <v>12835136</v>
      </c>
      <c r="B13546" t="s">
        <v>2691</v>
      </c>
      <c r="C13546">
        <v>26890</v>
      </c>
      <c r="D13546" t="s">
        <v>127</v>
      </c>
      <c r="E13546">
        <v>2</v>
      </c>
      <c r="F13546" t="s">
        <v>2692</v>
      </c>
      <c r="G13546" t="s">
        <v>2693</v>
      </c>
      <c r="H13546">
        <v>2022</v>
      </c>
      <c r="I13546">
        <v>1185</v>
      </c>
      <c r="J13546" t="s">
        <v>86</v>
      </c>
      <c r="K13546" t="s">
        <v>22</v>
      </c>
      <c r="L13546" t="s">
        <v>23</v>
      </c>
      <c r="M13546" t="s">
        <v>24</v>
      </c>
      <c r="N13546">
        <v>1496</v>
      </c>
      <c r="O13546" t="s">
        <v>25</v>
      </c>
      <c r="P13546">
        <v>5</v>
      </c>
      <c r="Q13546">
        <f t="shared" si="422"/>
        <v>2</v>
      </c>
      <c r="R13546" t="str">
        <f t="shared" si="423"/>
        <v>Mid-range</v>
      </c>
    </row>
    <row r="13547" spans="1:18" x14ac:dyDescent="0.35">
      <c r="A13547">
        <v>12835138</v>
      </c>
      <c r="B13547" t="s">
        <v>6604</v>
      </c>
      <c r="C13547">
        <v>43990</v>
      </c>
      <c r="D13547" t="s">
        <v>54</v>
      </c>
      <c r="E13547" t="s">
        <v>175</v>
      </c>
      <c r="F13547" t="s">
        <v>658</v>
      </c>
      <c r="G13547" t="s">
        <v>177</v>
      </c>
      <c r="H13547">
        <v>2017</v>
      </c>
      <c r="I13547">
        <v>49100</v>
      </c>
      <c r="J13547" t="s">
        <v>2060</v>
      </c>
      <c r="K13547" t="s">
        <v>22</v>
      </c>
      <c r="L13547" t="s">
        <v>31</v>
      </c>
      <c r="M13547" t="s">
        <v>24</v>
      </c>
      <c r="N13547">
        <v>3198</v>
      </c>
      <c r="O13547" t="s">
        <v>47</v>
      </c>
      <c r="P13547">
        <v>4</v>
      </c>
      <c r="Q13547">
        <f t="shared" si="422"/>
        <v>7</v>
      </c>
      <c r="R13547" t="str">
        <f t="shared" si="423"/>
        <v>Luxury</v>
      </c>
    </row>
    <row r="13548" spans="1:18" x14ac:dyDescent="0.35">
      <c r="A13548">
        <v>12835141</v>
      </c>
      <c r="B13548" t="s">
        <v>10113</v>
      </c>
      <c r="C13548">
        <v>17990</v>
      </c>
      <c r="D13548" t="s">
        <v>88</v>
      </c>
      <c r="E13548" t="s">
        <v>98</v>
      </c>
      <c r="F13548" t="s">
        <v>90</v>
      </c>
      <c r="G13548" t="s">
        <v>5273</v>
      </c>
      <c r="H13548">
        <v>2015</v>
      </c>
      <c r="I13548">
        <v>133436</v>
      </c>
      <c r="J13548" t="s">
        <v>86</v>
      </c>
      <c r="K13548" t="s">
        <v>22</v>
      </c>
      <c r="L13548" t="s">
        <v>23</v>
      </c>
      <c r="M13548" t="s">
        <v>24</v>
      </c>
      <c r="N13548">
        <v>1797</v>
      </c>
      <c r="O13548" t="s">
        <v>47</v>
      </c>
      <c r="P13548">
        <v>5</v>
      </c>
      <c r="Q13548">
        <f t="shared" si="422"/>
        <v>9</v>
      </c>
      <c r="R13548" t="str">
        <f t="shared" si="423"/>
        <v>Mid-range</v>
      </c>
    </row>
    <row r="13549" spans="1:18" x14ac:dyDescent="0.35">
      <c r="A13549">
        <v>12835142</v>
      </c>
      <c r="B13549" t="s">
        <v>12498</v>
      </c>
      <c r="C13549">
        <v>31990</v>
      </c>
      <c r="D13549" t="s">
        <v>127</v>
      </c>
      <c r="E13549" t="s">
        <v>466</v>
      </c>
      <c r="F13549" t="s">
        <v>1592</v>
      </c>
      <c r="G13549" t="s">
        <v>1091</v>
      </c>
      <c r="H13549">
        <v>2016</v>
      </c>
      <c r="I13549">
        <v>110000</v>
      </c>
      <c r="J13549" t="s">
        <v>21</v>
      </c>
      <c r="K13549" t="s">
        <v>22</v>
      </c>
      <c r="L13549" t="s">
        <v>23</v>
      </c>
      <c r="M13549" t="s">
        <v>24</v>
      </c>
      <c r="N13549">
        <v>2488</v>
      </c>
      <c r="O13549" t="s">
        <v>135</v>
      </c>
      <c r="P13549">
        <v>5</v>
      </c>
      <c r="Q13549">
        <f t="shared" si="422"/>
        <v>8</v>
      </c>
      <c r="R13549" t="str">
        <f t="shared" si="423"/>
        <v>Mid-range</v>
      </c>
    </row>
    <row r="13550" spans="1:18" x14ac:dyDescent="0.35">
      <c r="A13550">
        <v>12835151</v>
      </c>
      <c r="B13550" t="s">
        <v>3832</v>
      </c>
      <c r="C13550">
        <v>6999</v>
      </c>
      <c r="D13550" t="s">
        <v>54</v>
      </c>
      <c r="E13550" t="s">
        <v>83</v>
      </c>
      <c r="F13550" t="s">
        <v>3833</v>
      </c>
      <c r="G13550" t="s">
        <v>139</v>
      </c>
      <c r="H13550">
        <v>2007</v>
      </c>
      <c r="I13550">
        <v>142733</v>
      </c>
      <c r="J13550" t="s">
        <v>86</v>
      </c>
      <c r="K13550" t="s">
        <v>81</v>
      </c>
      <c r="L13550" t="s">
        <v>23</v>
      </c>
      <c r="M13550" t="s">
        <v>24</v>
      </c>
      <c r="N13550">
        <v>1999</v>
      </c>
      <c r="O13550" t="s">
        <v>116</v>
      </c>
      <c r="P13550">
        <v>5</v>
      </c>
      <c r="Q13550">
        <f t="shared" si="422"/>
        <v>17</v>
      </c>
      <c r="R13550" t="str">
        <f t="shared" si="423"/>
        <v>Budget</v>
      </c>
    </row>
    <row r="13551" spans="1:18" x14ac:dyDescent="0.35">
      <c r="A13551">
        <v>12835159</v>
      </c>
      <c r="B13551" t="s">
        <v>11009</v>
      </c>
      <c r="C13551">
        <v>29990</v>
      </c>
      <c r="D13551" t="s">
        <v>533</v>
      </c>
      <c r="E13551" t="s">
        <v>577</v>
      </c>
      <c r="F13551" t="s">
        <v>10656</v>
      </c>
      <c r="G13551" t="s">
        <v>3514</v>
      </c>
      <c r="H13551">
        <v>2022</v>
      </c>
      <c r="I13551">
        <v>1200</v>
      </c>
      <c r="J13551" t="s">
        <v>86</v>
      </c>
      <c r="K13551" t="s">
        <v>22</v>
      </c>
      <c r="L13551" t="s">
        <v>23</v>
      </c>
      <c r="M13551" t="s">
        <v>24</v>
      </c>
      <c r="N13551">
        <v>998</v>
      </c>
      <c r="O13551" t="s">
        <v>47</v>
      </c>
      <c r="P13551">
        <v>5</v>
      </c>
      <c r="Q13551">
        <f t="shared" si="422"/>
        <v>2</v>
      </c>
      <c r="R13551" t="str">
        <f t="shared" si="423"/>
        <v>Mid-range</v>
      </c>
    </row>
    <row r="13552" spans="1:18" x14ac:dyDescent="0.35">
      <c r="A13552">
        <v>12835173</v>
      </c>
      <c r="B13552" t="s">
        <v>1549</v>
      </c>
      <c r="C13552">
        <v>68995</v>
      </c>
      <c r="D13552" t="s">
        <v>17</v>
      </c>
      <c r="E13552" t="s">
        <v>258</v>
      </c>
      <c r="F13552" t="s">
        <v>1550</v>
      </c>
      <c r="G13552" t="s">
        <v>323</v>
      </c>
      <c r="H13552">
        <v>2022</v>
      </c>
      <c r="I13552">
        <v>17147</v>
      </c>
      <c r="J13552" t="s">
        <v>201</v>
      </c>
      <c r="K13552" t="s">
        <v>22</v>
      </c>
      <c r="L13552" t="s">
        <v>31</v>
      </c>
      <c r="M13552" t="s">
        <v>24</v>
      </c>
      <c r="N13552">
        <v>2753</v>
      </c>
      <c r="O13552" t="s">
        <v>47</v>
      </c>
      <c r="P13552">
        <v>5</v>
      </c>
      <c r="Q13552">
        <f t="shared" si="422"/>
        <v>2</v>
      </c>
      <c r="R13552" t="str">
        <f t="shared" si="423"/>
        <v>Luxury</v>
      </c>
    </row>
    <row r="13553" spans="1:18" x14ac:dyDescent="0.35">
      <c r="A13553">
        <v>12835174</v>
      </c>
      <c r="B13553" t="s">
        <v>2864</v>
      </c>
      <c r="C13553">
        <v>45000</v>
      </c>
      <c r="D13553" t="s">
        <v>328</v>
      </c>
      <c r="E13553" t="s">
        <v>329</v>
      </c>
      <c r="F13553" t="s">
        <v>2865</v>
      </c>
      <c r="G13553" t="s">
        <v>2866</v>
      </c>
      <c r="H13553">
        <v>2010</v>
      </c>
      <c r="I13553">
        <v>110000</v>
      </c>
      <c r="J13553" t="s">
        <v>86</v>
      </c>
      <c r="K13553" t="s">
        <v>81</v>
      </c>
      <c r="L13553" t="s">
        <v>64</v>
      </c>
      <c r="M13553" t="s">
        <v>24</v>
      </c>
      <c r="N13553">
        <v>1998</v>
      </c>
      <c r="O13553" t="s">
        <v>33</v>
      </c>
      <c r="P13553">
        <v>4</v>
      </c>
      <c r="Q13553">
        <f t="shared" si="422"/>
        <v>14</v>
      </c>
      <c r="R13553" t="str">
        <f t="shared" si="423"/>
        <v>Luxury</v>
      </c>
    </row>
    <row r="13554" spans="1:18" x14ac:dyDescent="0.35">
      <c r="A13554">
        <v>12835178</v>
      </c>
      <c r="B13554" t="s">
        <v>1518</v>
      </c>
      <c r="C13554">
        <v>31990</v>
      </c>
      <c r="D13554" t="s">
        <v>54</v>
      </c>
      <c r="E13554" t="s">
        <v>175</v>
      </c>
      <c r="F13554" t="s">
        <v>1519</v>
      </c>
      <c r="G13554" t="s">
        <v>177</v>
      </c>
      <c r="H13554">
        <v>2017</v>
      </c>
      <c r="I13554">
        <v>148893</v>
      </c>
      <c r="J13554" t="s">
        <v>80</v>
      </c>
      <c r="K13554" t="s">
        <v>22</v>
      </c>
      <c r="L13554" t="s">
        <v>31</v>
      </c>
      <c r="M13554" t="s">
        <v>24</v>
      </c>
      <c r="N13554">
        <v>2198</v>
      </c>
      <c r="O13554" t="s">
        <v>47</v>
      </c>
      <c r="P13554">
        <v>2</v>
      </c>
      <c r="Q13554">
        <f t="shared" si="422"/>
        <v>7</v>
      </c>
      <c r="R13554" t="str">
        <f t="shared" si="423"/>
        <v>Mid-range</v>
      </c>
    </row>
    <row r="13555" spans="1:18" x14ac:dyDescent="0.35">
      <c r="A13555">
        <v>12835179</v>
      </c>
      <c r="B13555" t="s">
        <v>5907</v>
      </c>
      <c r="C13555">
        <v>32990</v>
      </c>
      <c r="D13555" t="s">
        <v>143</v>
      </c>
      <c r="E13555" t="s">
        <v>144</v>
      </c>
      <c r="F13555" t="s">
        <v>2848</v>
      </c>
      <c r="G13555" t="s">
        <v>943</v>
      </c>
      <c r="H13555">
        <v>2019</v>
      </c>
      <c r="I13555">
        <v>58410</v>
      </c>
      <c r="J13555" t="s">
        <v>21</v>
      </c>
      <c r="K13555" t="s">
        <v>22</v>
      </c>
      <c r="L13555" t="s">
        <v>23</v>
      </c>
      <c r="M13555" t="s">
        <v>24</v>
      </c>
      <c r="N13555">
        <v>2498</v>
      </c>
      <c r="O13555" t="s">
        <v>116</v>
      </c>
      <c r="P13555">
        <v>5</v>
      </c>
      <c r="Q13555">
        <f t="shared" si="422"/>
        <v>5</v>
      </c>
      <c r="R13555" t="str">
        <f t="shared" si="423"/>
        <v>Mid-range</v>
      </c>
    </row>
    <row r="13556" spans="1:18" x14ac:dyDescent="0.35">
      <c r="A13556">
        <v>12835181</v>
      </c>
      <c r="B13556" t="s">
        <v>9569</v>
      </c>
      <c r="C13556">
        <v>70990</v>
      </c>
      <c r="D13556" t="s">
        <v>49</v>
      </c>
      <c r="E13556" t="s">
        <v>234</v>
      </c>
      <c r="F13556" t="s">
        <v>4861</v>
      </c>
      <c r="G13556" t="s">
        <v>2785</v>
      </c>
      <c r="H13556">
        <v>2021</v>
      </c>
      <c r="I13556">
        <v>14185</v>
      </c>
      <c r="J13556" t="s">
        <v>236</v>
      </c>
      <c r="K13556" t="s">
        <v>22</v>
      </c>
      <c r="L13556" t="s">
        <v>31</v>
      </c>
      <c r="M13556" t="s">
        <v>24</v>
      </c>
      <c r="N13556">
        <v>2298</v>
      </c>
      <c r="O13556" t="s">
        <v>25</v>
      </c>
      <c r="P13556">
        <v>5</v>
      </c>
      <c r="Q13556">
        <f t="shared" si="422"/>
        <v>3</v>
      </c>
      <c r="R13556" t="str">
        <f t="shared" si="423"/>
        <v>Luxury</v>
      </c>
    </row>
    <row r="13557" spans="1:18" x14ac:dyDescent="0.35">
      <c r="A13557">
        <v>12835191</v>
      </c>
      <c r="B13557" t="s">
        <v>3227</v>
      </c>
      <c r="C13557">
        <v>26888</v>
      </c>
      <c r="D13557" t="s">
        <v>88</v>
      </c>
      <c r="E13557" t="s">
        <v>94</v>
      </c>
      <c r="F13557" t="s">
        <v>670</v>
      </c>
      <c r="G13557" t="s">
        <v>671</v>
      </c>
      <c r="H13557">
        <v>2013</v>
      </c>
      <c r="I13557">
        <v>135098</v>
      </c>
      <c r="J13557" t="s">
        <v>21</v>
      </c>
      <c r="K13557" t="s">
        <v>22</v>
      </c>
      <c r="L13557" t="s">
        <v>31</v>
      </c>
      <c r="M13557" t="s">
        <v>24</v>
      </c>
      <c r="N13557">
        <v>2199</v>
      </c>
      <c r="O13557" t="s">
        <v>116</v>
      </c>
      <c r="P13557">
        <v>7</v>
      </c>
      <c r="Q13557">
        <f t="shared" si="422"/>
        <v>11</v>
      </c>
      <c r="R13557" t="str">
        <f t="shared" si="423"/>
        <v>Mid-range</v>
      </c>
    </row>
    <row r="13558" spans="1:18" x14ac:dyDescent="0.35">
      <c r="A13558">
        <v>12835199</v>
      </c>
      <c r="B13558" t="s">
        <v>12499</v>
      </c>
      <c r="C13558">
        <v>8248</v>
      </c>
      <c r="D13558" t="s">
        <v>42</v>
      </c>
      <c r="E13558" t="s">
        <v>71</v>
      </c>
      <c r="F13558" t="s">
        <v>6898</v>
      </c>
      <c r="G13558" t="s">
        <v>1412</v>
      </c>
      <c r="H13558">
        <v>2004</v>
      </c>
      <c r="I13558">
        <v>210864</v>
      </c>
      <c r="J13558" t="s">
        <v>21</v>
      </c>
      <c r="K13558" t="s">
        <v>22</v>
      </c>
      <c r="L13558" t="s">
        <v>23</v>
      </c>
      <c r="M13558" t="s">
        <v>24</v>
      </c>
      <c r="N13558">
        <v>3565</v>
      </c>
      <c r="O13558" t="s">
        <v>25</v>
      </c>
      <c r="P13558">
        <v>5</v>
      </c>
      <c r="Q13558">
        <f t="shared" si="422"/>
        <v>20</v>
      </c>
      <c r="R13558" t="str">
        <f t="shared" si="423"/>
        <v>Budget</v>
      </c>
    </row>
    <row r="13559" spans="1:18" x14ac:dyDescent="0.35">
      <c r="A13559">
        <v>12835201</v>
      </c>
      <c r="B13559" t="s">
        <v>6812</v>
      </c>
      <c r="C13559">
        <v>52888</v>
      </c>
      <c r="D13559" t="s">
        <v>131</v>
      </c>
      <c r="E13559" t="s">
        <v>1228</v>
      </c>
      <c r="F13559" t="s">
        <v>239</v>
      </c>
      <c r="G13559" t="s">
        <v>6813</v>
      </c>
      <c r="H13559">
        <v>2016</v>
      </c>
      <c r="I13559">
        <v>108558</v>
      </c>
      <c r="J13559" t="s">
        <v>21</v>
      </c>
      <c r="K13559" t="s">
        <v>22</v>
      </c>
      <c r="L13559" t="s">
        <v>31</v>
      </c>
      <c r="M13559" t="s">
        <v>24</v>
      </c>
      <c r="N13559">
        <v>2967</v>
      </c>
      <c r="O13559" t="s">
        <v>33</v>
      </c>
      <c r="P13559">
        <v>7</v>
      </c>
      <c r="Q13559">
        <f t="shared" si="422"/>
        <v>8</v>
      </c>
      <c r="R13559" t="str">
        <f t="shared" si="423"/>
        <v>Luxury</v>
      </c>
    </row>
    <row r="13560" spans="1:18" x14ac:dyDescent="0.35">
      <c r="A13560">
        <v>12835207</v>
      </c>
      <c r="B13560" t="s">
        <v>12500</v>
      </c>
      <c r="C13560">
        <v>6990</v>
      </c>
      <c r="D13560" t="s">
        <v>42</v>
      </c>
      <c r="E13560" t="s">
        <v>621</v>
      </c>
      <c r="F13560" t="s">
        <v>12501</v>
      </c>
      <c r="G13560" t="s">
        <v>11144</v>
      </c>
      <c r="H13560">
        <v>2008</v>
      </c>
      <c r="I13560">
        <v>270666</v>
      </c>
      <c r="J13560" t="s">
        <v>86</v>
      </c>
      <c r="K13560" t="s">
        <v>22</v>
      </c>
      <c r="L13560" t="s">
        <v>23</v>
      </c>
      <c r="M13560" t="s">
        <v>24</v>
      </c>
      <c r="N13560">
        <v>1796</v>
      </c>
      <c r="O13560" t="s">
        <v>151</v>
      </c>
      <c r="P13560">
        <v>5</v>
      </c>
      <c r="Q13560">
        <f t="shared" si="422"/>
        <v>16</v>
      </c>
      <c r="R13560" t="str">
        <f t="shared" si="423"/>
        <v>Budget</v>
      </c>
    </row>
    <row r="13561" spans="1:18" x14ac:dyDescent="0.35">
      <c r="A13561">
        <v>12835211</v>
      </c>
      <c r="B13561" t="s">
        <v>5506</v>
      </c>
      <c r="C13561">
        <v>11990</v>
      </c>
      <c r="D13561" t="s">
        <v>17</v>
      </c>
      <c r="E13561" t="s">
        <v>262</v>
      </c>
      <c r="F13561" t="s">
        <v>263</v>
      </c>
      <c r="G13561" t="s">
        <v>1287</v>
      </c>
      <c r="H13561">
        <v>2011</v>
      </c>
      <c r="I13561">
        <v>139600</v>
      </c>
      <c r="J13561" t="s">
        <v>86</v>
      </c>
      <c r="K13561" t="s">
        <v>22</v>
      </c>
      <c r="L13561" t="s">
        <v>23</v>
      </c>
      <c r="M13561" t="s">
        <v>24</v>
      </c>
      <c r="N13561">
        <v>1798</v>
      </c>
      <c r="O13561" t="s">
        <v>25</v>
      </c>
      <c r="P13561">
        <v>5</v>
      </c>
      <c r="Q13561">
        <f t="shared" si="422"/>
        <v>13</v>
      </c>
      <c r="R13561" t="str">
        <f t="shared" si="423"/>
        <v>Mid-range</v>
      </c>
    </row>
    <row r="13562" spans="1:18" x14ac:dyDescent="0.35">
      <c r="A13562">
        <v>12835212</v>
      </c>
      <c r="B13562" t="s">
        <v>2800</v>
      </c>
      <c r="C13562">
        <v>24990</v>
      </c>
      <c r="D13562" t="s">
        <v>143</v>
      </c>
      <c r="E13562" t="s">
        <v>879</v>
      </c>
      <c r="F13562" t="s">
        <v>2801</v>
      </c>
      <c r="G13562" t="s">
        <v>531</v>
      </c>
      <c r="H13562">
        <v>2018</v>
      </c>
      <c r="I13562">
        <v>62510</v>
      </c>
      <c r="J13562" t="s">
        <v>86</v>
      </c>
      <c r="K13562" t="s">
        <v>22</v>
      </c>
      <c r="L13562" t="s">
        <v>23</v>
      </c>
      <c r="M13562" t="s">
        <v>24</v>
      </c>
      <c r="N13562">
        <v>1995</v>
      </c>
      <c r="O13562" t="s">
        <v>47</v>
      </c>
      <c r="P13562">
        <v>5</v>
      </c>
      <c r="Q13562">
        <f t="shared" si="422"/>
        <v>6</v>
      </c>
      <c r="R13562" t="str">
        <f t="shared" si="423"/>
        <v>Mid-range</v>
      </c>
    </row>
    <row r="13563" spans="1:18" x14ac:dyDescent="0.35">
      <c r="A13563">
        <v>12835213</v>
      </c>
      <c r="B13563" t="s">
        <v>12502</v>
      </c>
      <c r="C13563">
        <v>54990</v>
      </c>
      <c r="D13563" t="s">
        <v>54</v>
      </c>
      <c r="E13563" t="s">
        <v>118</v>
      </c>
      <c r="F13563" t="s">
        <v>903</v>
      </c>
      <c r="G13563" t="s">
        <v>349</v>
      </c>
      <c r="H13563">
        <v>2014</v>
      </c>
      <c r="I13563">
        <v>59878</v>
      </c>
      <c r="J13563" t="s">
        <v>427</v>
      </c>
      <c r="K13563" t="s">
        <v>81</v>
      </c>
      <c r="L13563" t="s">
        <v>23</v>
      </c>
      <c r="M13563" t="s">
        <v>24</v>
      </c>
      <c r="N13563">
        <v>3984</v>
      </c>
      <c r="O13563" t="s">
        <v>732</v>
      </c>
      <c r="P13563">
        <v>2</v>
      </c>
      <c r="Q13563">
        <f t="shared" si="422"/>
        <v>10</v>
      </c>
      <c r="R13563" t="str">
        <f t="shared" si="423"/>
        <v>Luxury</v>
      </c>
    </row>
    <row r="13564" spans="1:18" x14ac:dyDescent="0.35">
      <c r="A13564">
        <v>12835234</v>
      </c>
      <c r="B13564" t="s">
        <v>4074</v>
      </c>
      <c r="C13564">
        <v>22990</v>
      </c>
      <c r="D13564" t="s">
        <v>165</v>
      </c>
      <c r="E13564" t="s">
        <v>166</v>
      </c>
      <c r="F13564" t="s">
        <v>167</v>
      </c>
      <c r="G13564" t="s">
        <v>168</v>
      </c>
      <c r="H13564">
        <v>2014</v>
      </c>
      <c r="I13564">
        <v>136500</v>
      </c>
      <c r="J13564" t="s">
        <v>169</v>
      </c>
      <c r="K13564" t="s">
        <v>81</v>
      </c>
      <c r="L13564" t="s">
        <v>31</v>
      </c>
      <c r="M13564" t="s">
        <v>24</v>
      </c>
      <c r="N13564">
        <v>2477</v>
      </c>
      <c r="O13564" t="s">
        <v>116</v>
      </c>
      <c r="P13564">
        <v>5</v>
      </c>
      <c r="Q13564">
        <f t="shared" si="422"/>
        <v>10</v>
      </c>
      <c r="R13564" t="str">
        <f t="shared" si="423"/>
        <v>Mid-range</v>
      </c>
    </row>
    <row r="13565" spans="1:18" x14ac:dyDescent="0.35">
      <c r="A13565">
        <v>12835241</v>
      </c>
      <c r="B13565" t="s">
        <v>10199</v>
      </c>
      <c r="C13565">
        <v>7999</v>
      </c>
      <c r="D13565" t="s">
        <v>42</v>
      </c>
      <c r="E13565" t="s">
        <v>1193</v>
      </c>
      <c r="F13565" t="s">
        <v>403</v>
      </c>
      <c r="G13565" t="s">
        <v>4855</v>
      </c>
      <c r="H13565">
        <v>2009</v>
      </c>
      <c r="I13565">
        <v>249293</v>
      </c>
      <c r="J13565" t="s">
        <v>21</v>
      </c>
      <c r="K13565" t="s">
        <v>22</v>
      </c>
      <c r="L13565" t="s">
        <v>23</v>
      </c>
      <c r="M13565" t="s">
        <v>24</v>
      </c>
      <c r="N13565">
        <v>3195</v>
      </c>
      <c r="O13565" t="s">
        <v>33</v>
      </c>
      <c r="P13565">
        <v>7</v>
      </c>
      <c r="Q13565">
        <f t="shared" si="422"/>
        <v>15</v>
      </c>
      <c r="R13565" t="str">
        <f t="shared" si="423"/>
        <v>Budget</v>
      </c>
    </row>
    <row r="13566" spans="1:18" x14ac:dyDescent="0.35">
      <c r="A13566">
        <v>12835242</v>
      </c>
      <c r="B13566" t="s">
        <v>12503</v>
      </c>
      <c r="C13566">
        <v>11999</v>
      </c>
      <c r="D13566" t="s">
        <v>54</v>
      </c>
      <c r="E13566" t="s">
        <v>1038</v>
      </c>
      <c r="F13566" t="s">
        <v>1039</v>
      </c>
      <c r="G13566" t="s">
        <v>12383</v>
      </c>
      <c r="H13566">
        <v>2010</v>
      </c>
      <c r="I13566">
        <v>177436</v>
      </c>
      <c r="J13566" t="s">
        <v>86</v>
      </c>
      <c r="K13566" t="s">
        <v>22</v>
      </c>
      <c r="L13566" t="s">
        <v>31</v>
      </c>
      <c r="M13566" t="s">
        <v>24</v>
      </c>
      <c r="N13566">
        <v>1997</v>
      </c>
      <c r="O13566" t="s">
        <v>47</v>
      </c>
      <c r="P13566">
        <v>5</v>
      </c>
      <c r="Q13566">
        <f t="shared" si="422"/>
        <v>14</v>
      </c>
      <c r="R13566" t="str">
        <f t="shared" si="423"/>
        <v>Mid-range</v>
      </c>
    </row>
    <row r="13567" spans="1:18" x14ac:dyDescent="0.35">
      <c r="A13567">
        <v>12835243</v>
      </c>
      <c r="B13567" t="s">
        <v>12504</v>
      </c>
      <c r="C13567">
        <v>13799</v>
      </c>
      <c r="D13567" t="s">
        <v>1601</v>
      </c>
      <c r="E13567" t="s">
        <v>3076</v>
      </c>
      <c r="F13567" t="s">
        <v>6477</v>
      </c>
      <c r="G13567" t="s">
        <v>12505</v>
      </c>
      <c r="H13567">
        <v>2014</v>
      </c>
      <c r="I13567">
        <v>195706</v>
      </c>
      <c r="J13567" t="s">
        <v>106</v>
      </c>
      <c r="K13567" t="s">
        <v>81</v>
      </c>
      <c r="L13567" t="s">
        <v>31</v>
      </c>
      <c r="M13567" t="s">
        <v>24</v>
      </c>
      <c r="N13567">
        <v>1560</v>
      </c>
      <c r="O13567" t="s">
        <v>47</v>
      </c>
      <c r="P13567">
        <v>2</v>
      </c>
      <c r="Q13567">
        <f t="shared" si="422"/>
        <v>10</v>
      </c>
      <c r="R13567" t="str">
        <f t="shared" si="423"/>
        <v>Mid-range</v>
      </c>
    </row>
    <row r="13568" spans="1:18" x14ac:dyDescent="0.35">
      <c r="A13568">
        <v>12835261</v>
      </c>
      <c r="B13568" t="s">
        <v>9600</v>
      </c>
      <c r="C13568">
        <v>48910</v>
      </c>
      <c r="D13568" t="s">
        <v>27</v>
      </c>
      <c r="E13568" t="s">
        <v>5093</v>
      </c>
      <c r="F13568" t="s">
        <v>840</v>
      </c>
      <c r="G13568">
        <v>470</v>
      </c>
      <c r="H13568">
        <v>2017</v>
      </c>
      <c r="I13568">
        <v>89101</v>
      </c>
      <c r="J13568" t="s">
        <v>236</v>
      </c>
      <c r="K13568" t="s">
        <v>22</v>
      </c>
      <c r="L13568" t="s">
        <v>31</v>
      </c>
      <c r="M13568" t="s">
        <v>24</v>
      </c>
      <c r="N13568">
        <v>2298</v>
      </c>
      <c r="O13568" t="s">
        <v>33</v>
      </c>
      <c r="P13568">
        <v>5</v>
      </c>
      <c r="Q13568">
        <f t="shared" si="422"/>
        <v>7</v>
      </c>
      <c r="R13568" t="str">
        <f t="shared" si="423"/>
        <v>Luxury</v>
      </c>
    </row>
    <row r="13569" spans="1:18" x14ac:dyDescent="0.35">
      <c r="A13569">
        <v>12835262</v>
      </c>
      <c r="B13569" t="s">
        <v>10880</v>
      </c>
      <c r="C13569">
        <v>14990</v>
      </c>
      <c r="D13569" t="s">
        <v>188</v>
      </c>
      <c r="E13569" t="s">
        <v>2171</v>
      </c>
      <c r="F13569" t="s">
        <v>251</v>
      </c>
      <c r="G13569" t="s">
        <v>10881</v>
      </c>
      <c r="H13569">
        <v>2016</v>
      </c>
      <c r="I13569">
        <v>97254</v>
      </c>
      <c r="J13569" t="s">
        <v>86</v>
      </c>
      <c r="K13569" t="s">
        <v>22</v>
      </c>
      <c r="L13569" t="s">
        <v>23</v>
      </c>
      <c r="M13569" t="s">
        <v>24</v>
      </c>
      <c r="N13569">
        <v>1396</v>
      </c>
      <c r="O13569" t="s">
        <v>25</v>
      </c>
      <c r="P13569">
        <v>5</v>
      </c>
      <c r="Q13569">
        <f t="shared" si="422"/>
        <v>8</v>
      </c>
      <c r="R13569" t="str">
        <f t="shared" si="423"/>
        <v>Mid-range</v>
      </c>
    </row>
    <row r="13570" spans="1:18" x14ac:dyDescent="0.35">
      <c r="A13570">
        <v>12835265</v>
      </c>
      <c r="B13570" t="s">
        <v>3397</v>
      </c>
      <c r="C13570">
        <v>16990</v>
      </c>
      <c r="D13570" t="s">
        <v>42</v>
      </c>
      <c r="E13570" t="s">
        <v>621</v>
      </c>
      <c r="F13570" t="s">
        <v>223</v>
      </c>
      <c r="G13570" t="s">
        <v>3398</v>
      </c>
      <c r="H13570">
        <v>2017</v>
      </c>
      <c r="I13570">
        <v>103892</v>
      </c>
      <c r="J13570" t="s">
        <v>86</v>
      </c>
      <c r="K13570" t="s">
        <v>22</v>
      </c>
      <c r="L13570" t="s">
        <v>64</v>
      </c>
      <c r="M13570" t="s">
        <v>24</v>
      </c>
      <c r="N13570">
        <v>1399</v>
      </c>
      <c r="O13570" t="s">
        <v>47</v>
      </c>
      <c r="P13570">
        <v>5</v>
      </c>
      <c r="Q13570">
        <f t="shared" si="422"/>
        <v>7</v>
      </c>
      <c r="R13570" t="str">
        <f t="shared" si="423"/>
        <v>Mid-range</v>
      </c>
    </row>
    <row r="13571" spans="1:18" x14ac:dyDescent="0.35">
      <c r="A13571">
        <v>12835272</v>
      </c>
      <c r="B13571" t="s">
        <v>6336</v>
      </c>
      <c r="C13571">
        <v>31990</v>
      </c>
      <c r="D13571" t="s">
        <v>49</v>
      </c>
      <c r="E13571" t="s">
        <v>1087</v>
      </c>
      <c r="F13571" t="s">
        <v>6337</v>
      </c>
      <c r="G13571" t="s">
        <v>1097</v>
      </c>
      <c r="H13571">
        <v>2019</v>
      </c>
      <c r="I13571">
        <v>32581</v>
      </c>
      <c r="J13571" t="s">
        <v>21</v>
      </c>
      <c r="K13571" t="s">
        <v>22</v>
      </c>
      <c r="L13571" t="s">
        <v>23</v>
      </c>
      <c r="M13571" t="s">
        <v>24</v>
      </c>
      <c r="N13571">
        <v>1997</v>
      </c>
      <c r="O13571" t="s">
        <v>135</v>
      </c>
      <c r="P13571">
        <v>5</v>
      </c>
      <c r="Q13571">
        <f t="shared" ref="Q13571:Q13634" si="424">2024-H13571</f>
        <v>5</v>
      </c>
      <c r="R13571" t="str">
        <f t="shared" ref="R13571:R13634" si="425">IF(C13571&lt;=10000,"Budget",IF(C13571&lt;=40000,"Mid-range","Luxury"))</f>
        <v>Mid-range</v>
      </c>
    </row>
    <row r="13572" spans="1:18" x14ac:dyDescent="0.35">
      <c r="A13572">
        <v>12835273</v>
      </c>
      <c r="B13572" t="s">
        <v>10568</v>
      </c>
      <c r="C13572">
        <v>15990</v>
      </c>
      <c r="D13572" t="s">
        <v>3748</v>
      </c>
      <c r="E13572" t="s">
        <v>4247</v>
      </c>
      <c r="F13572" t="s">
        <v>3750</v>
      </c>
      <c r="G13572" t="s">
        <v>3751</v>
      </c>
      <c r="H13572">
        <v>2020</v>
      </c>
      <c r="I13572">
        <v>38224</v>
      </c>
      <c r="J13572" t="s">
        <v>80</v>
      </c>
      <c r="K13572" t="s">
        <v>81</v>
      </c>
      <c r="L13572" t="s">
        <v>31</v>
      </c>
      <c r="M13572" t="s">
        <v>24</v>
      </c>
      <c r="N13572">
        <v>1996</v>
      </c>
      <c r="O13572" t="s">
        <v>33</v>
      </c>
      <c r="P13572">
        <v>2</v>
      </c>
      <c r="Q13572">
        <f t="shared" si="424"/>
        <v>4</v>
      </c>
      <c r="R13572" t="str">
        <f t="shared" si="425"/>
        <v>Mid-range</v>
      </c>
    </row>
    <row r="13573" spans="1:18" x14ac:dyDescent="0.35">
      <c r="A13573">
        <v>12835274</v>
      </c>
      <c r="B13573" t="s">
        <v>10133</v>
      </c>
      <c r="C13573">
        <v>16999</v>
      </c>
      <c r="D13573" t="s">
        <v>54</v>
      </c>
      <c r="E13573" t="s">
        <v>118</v>
      </c>
      <c r="F13573" t="s">
        <v>119</v>
      </c>
      <c r="G13573" t="s">
        <v>3030</v>
      </c>
      <c r="H13573">
        <v>2007</v>
      </c>
      <c r="I13573">
        <v>147511</v>
      </c>
      <c r="J13573" t="s">
        <v>63</v>
      </c>
      <c r="K13573" t="s">
        <v>81</v>
      </c>
      <c r="L13573" t="s">
        <v>23</v>
      </c>
      <c r="M13573" t="s">
        <v>24</v>
      </c>
      <c r="N13573">
        <v>3984</v>
      </c>
      <c r="O13573" t="s">
        <v>1382</v>
      </c>
      <c r="P13573">
        <v>5</v>
      </c>
      <c r="Q13573">
        <f t="shared" si="424"/>
        <v>17</v>
      </c>
      <c r="R13573" t="str">
        <f t="shared" si="425"/>
        <v>Mid-range</v>
      </c>
    </row>
    <row r="13574" spans="1:18" x14ac:dyDescent="0.35">
      <c r="A13574">
        <v>12835284</v>
      </c>
      <c r="B13574" t="s">
        <v>12506</v>
      </c>
      <c r="C13574">
        <v>9950</v>
      </c>
      <c r="D13574" t="s">
        <v>127</v>
      </c>
      <c r="E13574" t="s">
        <v>4356</v>
      </c>
      <c r="F13574" t="s">
        <v>11998</v>
      </c>
      <c r="G13574" t="s">
        <v>6943</v>
      </c>
      <c r="H13574">
        <v>2009</v>
      </c>
      <c r="I13574">
        <v>173397</v>
      </c>
      <c r="J13574" t="s">
        <v>21</v>
      </c>
      <c r="K13574" t="s">
        <v>22</v>
      </c>
      <c r="L13574" t="s">
        <v>64</v>
      </c>
      <c r="M13574" t="s">
        <v>24</v>
      </c>
      <c r="N13574">
        <v>2261</v>
      </c>
      <c r="O13574" t="s">
        <v>135</v>
      </c>
      <c r="P13574">
        <v>5</v>
      </c>
      <c r="Q13574">
        <f t="shared" si="424"/>
        <v>15</v>
      </c>
      <c r="R13574" t="str">
        <f t="shared" si="425"/>
        <v>Budget</v>
      </c>
    </row>
    <row r="13575" spans="1:18" x14ac:dyDescent="0.35">
      <c r="A13575">
        <v>12835288</v>
      </c>
      <c r="B13575" t="s">
        <v>7354</v>
      </c>
      <c r="C13575">
        <v>9950</v>
      </c>
      <c r="D13575" t="s">
        <v>88</v>
      </c>
      <c r="E13575" t="s">
        <v>98</v>
      </c>
      <c r="F13575" t="s">
        <v>5534</v>
      </c>
      <c r="G13575" t="s">
        <v>100</v>
      </c>
      <c r="H13575">
        <v>2010</v>
      </c>
      <c r="I13575">
        <v>158819</v>
      </c>
      <c r="J13575" t="s">
        <v>21</v>
      </c>
      <c r="K13575" t="s">
        <v>22</v>
      </c>
      <c r="L13575" t="s">
        <v>23</v>
      </c>
      <c r="M13575" t="s">
        <v>24</v>
      </c>
      <c r="N13575">
        <v>1975</v>
      </c>
      <c r="O13575" t="s">
        <v>25</v>
      </c>
      <c r="P13575">
        <v>5</v>
      </c>
      <c r="Q13575">
        <f t="shared" si="424"/>
        <v>14</v>
      </c>
      <c r="R13575" t="str">
        <f t="shared" si="425"/>
        <v>Budget</v>
      </c>
    </row>
    <row r="13576" spans="1:18" x14ac:dyDescent="0.35">
      <c r="A13576">
        <v>12835289</v>
      </c>
      <c r="B13576" t="s">
        <v>5309</v>
      </c>
      <c r="C13576">
        <v>9950</v>
      </c>
      <c r="D13576" t="s">
        <v>42</v>
      </c>
      <c r="E13576" t="s">
        <v>43</v>
      </c>
      <c r="F13576" t="s">
        <v>5310</v>
      </c>
      <c r="G13576" t="s">
        <v>4055</v>
      </c>
      <c r="H13576">
        <v>2014</v>
      </c>
      <c r="I13576">
        <v>153657</v>
      </c>
      <c r="J13576" t="s">
        <v>86</v>
      </c>
      <c r="K13576" t="s">
        <v>22</v>
      </c>
      <c r="L13576" t="s">
        <v>23</v>
      </c>
      <c r="M13576" t="s">
        <v>24</v>
      </c>
      <c r="N13576">
        <v>1600</v>
      </c>
      <c r="O13576" t="s">
        <v>116</v>
      </c>
      <c r="P13576">
        <v>5</v>
      </c>
      <c r="Q13576">
        <f t="shared" si="424"/>
        <v>10</v>
      </c>
      <c r="R13576" t="str">
        <f t="shared" si="425"/>
        <v>Budget</v>
      </c>
    </row>
    <row r="13577" spans="1:18" x14ac:dyDescent="0.35">
      <c r="A13577">
        <v>12835306</v>
      </c>
      <c r="B13577" t="s">
        <v>12507</v>
      </c>
      <c r="C13577">
        <v>16950</v>
      </c>
      <c r="D13577" t="s">
        <v>102</v>
      </c>
      <c r="E13577" t="s">
        <v>1212</v>
      </c>
      <c r="F13577" t="s">
        <v>5738</v>
      </c>
      <c r="G13577" t="s">
        <v>5739</v>
      </c>
      <c r="H13577">
        <v>2012</v>
      </c>
      <c r="I13577">
        <v>117606</v>
      </c>
      <c r="J13577" t="s">
        <v>21</v>
      </c>
      <c r="K13577" t="s">
        <v>22</v>
      </c>
      <c r="L13577" t="s">
        <v>31</v>
      </c>
      <c r="M13577" t="s">
        <v>24</v>
      </c>
      <c r="N13577">
        <v>1968</v>
      </c>
      <c r="O13577" t="s">
        <v>47</v>
      </c>
      <c r="P13577">
        <v>5</v>
      </c>
      <c r="Q13577">
        <f t="shared" si="424"/>
        <v>12</v>
      </c>
      <c r="R13577" t="str">
        <f t="shared" si="425"/>
        <v>Mid-range</v>
      </c>
    </row>
    <row r="13578" spans="1:18" x14ac:dyDescent="0.35">
      <c r="A13578">
        <v>12835320</v>
      </c>
      <c r="B13578" t="s">
        <v>8988</v>
      </c>
      <c r="C13578">
        <v>53990</v>
      </c>
      <c r="D13578" t="s">
        <v>49</v>
      </c>
      <c r="E13578" t="s">
        <v>234</v>
      </c>
      <c r="F13578" t="s">
        <v>8846</v>
      </c>
      <c r="G13578" t="s">
        <v>8989</v>
      </c>
      <c r="H13578">
        <v>2019</v>
      </c>
      <c r="I13578">
        <v>54365</v>
      </c>
      <c r="J13578" t="s">
        <v>236</v>
      </c>
      <c r="K13578" t="s">
        <v>22</v>
      </c>
      <c r="L13578" t="s">
        <v>31</v>
      </c>
      <c r="M13578" t="s">
        <v>24</v>
      </c>
      <c r="N13578">
        <v>2298</v>
      </c>
      <c r="O13578" t="s">
        <v>47</v>
      </c>
      <c r="P13578">
        <v>5</v>
      </c>
      <c r="Q13578">
        <f t="shared" si="424"/>
        <v>5</v>
      </c>
      <c r="R13578" t="str">
        <f t="shared" si="425"/>
        <v>Luxury</v>
      </c>
    </row>
    <row r="13579" spans="1:18" x14ac:dyDescent="0.35">
      <c r="A13579">
        <v>12835323</v>
      </c>
      <c r="B13579" t="s">
        <v>12508</v>
      </c>
      <c r="C13579">
        <v>34990</v>
      </c>
      <c r="D13579" t="s">
        <v>165</v>
      </c>
      <c r="E13579" t="s">
        <v>269</v>
      </c>
      <c r="F13579" t="s">
        <v>1647</v>
      </c>
      <c r="G13579" t="s">
        <v>4605</v>
      </c>
      <c r="H13579">
        <v>2016</v>
      </c>
      <c r="I13579">
        <v>154800</v>
      </c>
      <c r="J13579" t="s">
        <v>21</v>
      </c>
      <c r="K13579" t="s">
        <v>22</v>
      </c>
      <c r="L13579" t="s">
        <v>31</v>
      </c>
      <c r="M13579" t="s">
        <v>24</v>
      </c>
      <c r="N13579">
        <v>3200</v>
      </c>
      <c r="O13579" t="s">
        <v>47</v>
      </c>
      <c r="P13579">
        <v>7</v>
      </c>
      <c r="Q13579">
        <f t="shared" si="424"/>
        <v>8</v>
      </c>
      <c r="R13579" t="str">
        <f t="shared" si="425"/>
        <v>Mid-range</v>
      </c>
    </row>
    <row r="13580" spans="1:18" x14ac:dyDescent="0.35">
      <c r="A13580">
        <v>12835329</v>
      </c>
      <c r="B13580" t="s">
        <v>5349</v>
      </c>
      <c r="C13580">
        <v>10990</v>
      </c>
      <c r="D13580" t="s">
        <v>17</v>
      </c>
      <c r="E13580" t="s">
        <v>632</v>
      </c>
      <c r="F13580" t="s">
        <v>633</v>
      </c>
      <c r="G13580" t="s">
        <v>5350</v>
      </c>
      <c r="H13580">
        <v>2007</v>
      </c>
      <c r="I13580">
        <v>139530</v>
      </c>
      <c r="J13580" t="s">
        <v>63</v>
      </c>
      <c r="K13580" t="s">
        <v>22</v>
      </c>
      <c r="L13580" t="s">
        <v>23</v>
      </c>
      <c r="M13580" t="s">
        <v>24</v>
      </c>
      <c r="N13580">
        <v>1497</v>
      </c>
      <c r="O13580" t="s">
        <v>116</v>
      </c>
      <c r="P13580">
        <v>5</v>
      </c>
      <c r="Q13580">
        <f t="shared" si="424"/>
        <v>17</v>
      </c>
      <c r="R13580" t="str">
        <f t="shared" si="425"/>
        <v>Mid-range</v>
      </c>
    </row>
    <row r="13581" spans="1:18" x14ac:dyDescent="0.35">
      <c r="A13581">
        <v>12835330</v>
      </c>
      <c r="B13581" t="s">
        <v>2965</v>
      </c>
      <c r="C13581">
        <v>40950</v>
      </c>
      <c r="D13581" t="s">
        <v>54</v>
      </c>
      <c r="E13581" t="s">
        <v>175</v>
      </c>
      <c r="F13581" t="s">
        <v>805</v>
      </c>
      <c r="G13581" t="s">
        <v>650</v>
      </c>
      <c r="H13581">
        <v>2018</v>
      </c>
      <c r="I13581">
        <v>119917</v>
      </c>
      <c r="J13581" t="s">
        <v>338</v>
      </c>
      <c r="K13581" t="s">
        <v>22</v>
      </c>
      <c r="L13581" t="s">
        <v>31</v>
      </c>
      <c r="M13581" t="s">
        <v>24</v>
      </c>
      <c r="N13581">
        <v>3198</v>
      </c>
      <c r="O13581" t="s">
        <v>47</v>
      </c>
      <c r="P13581">
        <v>5</v>
      </c>
      <c r="Q13581">
        <f t="shared" si="424"/>
        <v>6</v>
      </c>
      <c r="R13581" t="str">
        <f t="shared" si="425"/>
        <v>Luxury</v>
      </c>
    </row>
    <row r="13582" spans="1:18" x14ac:dyDescent="0.35">
      <c r="A13582">
        <v>12835339</v>
      </c>
      <c r="B13582" t="s">
        <v>12509</v>
      </c>
      <c r="C13582">
        <v>15888</v>
      </c>
      <c r="D13582" t="s">
        <v>54</v>
      </c>
      <c r="E13582" t="s">
        <v>766</v>
      </c>
      <c r="F13582" t="s">
        <v>696</v>
      </c>
      <c r="G13582" t="s">
        <v>1414</v>
      </c>
      <c r="H13582">
        <v>2014</v>
      </c>
      <c r="I13582">
        <v>86999</v>
      </c>
      <c r="J13582" t="s">
        <v>86</v>
      </c>
      <c r="K13582" t="s">
        <v>22</v>
      </c>
      <c r="L13582" t="s">
        <v>23</v>
      </c>
      <c r="M13582" t="s">
        <v>24</v>
      </c>
      <c r="N13582">
        <v>998</v>
      </c>
      <c r="O13582" t="s">
        <v>135</v>
      </c>
      <c r="P13582">
        <v>5</v>
      </c>
      <c r="Q13582">
        <f t="shared" si="424"/>
        <v>10</v>
      </c>
      <c r="R13582" t="str">
        <f t="shared" si="425"/>
        <v>Mid-range</v>
      </c>
    </row>
    <row r="13583" spans="1:18" x14ac:dyDescent="0.35">
      <c r="A13583">
        <v>12835349</v>
      </c>
      <c r="B13583" t="s">
        <v>1049</v>
      </c>
      <c r="C13583">
        <v>18950</v>
      </c>
      <c r="D13583" t="s">
        <v>188</v>
      </c>
      <c r="E13583" t="s">
        <v>995</v>
      </c>
      <c r="F13583" t="s">
        <v>251</v>
      </c>
      <c r="G13583" t="s">
        <v>1050</v>
      </c>
      <c r="H13583">
        <v>2015</v>
      </c>
      <c r="I13583">
        <v>105291</v>
      </c>
      <c r="J13583" t="s">
        <v>63</v>
      </c>
      <c r="K13583" t="s">
        <v>22</v>
      </c>
      <c r="L13583" t="s">
        <v>23</v>
      </c>
      <c r="M13583" t="s">
        <v>24</v>
      </c>
      <c r="N13583">
        <v>1797</v>
      </c>
      <c r="O13583" t="s">
        <v>47</v>
      </c>
      <c r="P13583">
        <v>5</v>
      </c>
      <c r="Q13583">
        <f t="shared" si="424"/>
        <v>9</v>
      </c>
      <c r="R13583" t="str">
        <f t="shared" si="425"/>
        <v>Mid-range</v>
      </c>
    </row>
    <row r="13584" spans="1:18" x14ac:dyDescent="0.35">
      <c r="A13584">
        <v>12835353</v>
      </c>
      <c r="B13584" t="s">
        <v>12510</v>
      </c>
      <c r="C13584">
        <v>55880</v>
      </c>
      <c r="D13584" t="s">
        <v>188</v>
      </c>
      <c r="E13584" t="s">
        <v>969</v>
      </c>
      <c r="F13584" t="s">
        <v>12511</v>
      </c>
      <c r="G13584" t="s">
        <v>3505</v>
      </c>
      <c r="H13584">
        <v>2019</v>
      </c>
      <c r="I13584">
        <v>73669</v>
      </c>
      <c r="J13584" t="s">
        <v>63</v>
      </c>
      <c r="K13584" t="s">
        <v>22</v>
      </c>
      <c r="L13584" t="s">
        <v>23</v>
      </c>
      <c r="M13584" t="s">
        <v>24</v>
      </c>
      <c r="N13584">
        <v>3342</v>
      </c>
      <c r="O13584" t="s">
        <v>47</v>
      </c>
      <c r="P13584">
        <v>5</v>
      </c>
      <c r="Q13584">
        <f t="shared" si="424"/>
        <v>5</v>
      </c>
      <c r="R13584" t="str">
        <f t="shared" si="425"/>
        <v>Luxury</v>
      </c>
    </row>
    <row r="13585" spans="1:18" x14ac:dyDescent="0.35">
      <c r="A13585">
        <v>12835361</v>
      </c>
      <c r="B13585" t="s">
        <v>12512</v>
      </c>
      <c r="C13585">
        <v>18888</v>
      </c>
      <c r="D13585" t="s">
        <v>328</v>
      </c>
      <c r="E13585" t="s">
        <v>329</v>
      </c>
      <c r="F13585" t="s">
        <v>942</v>
      </c>
      <c r="G13585" t="s">
        <v>12513</v>
      </c>
      <c r="H13585">
        <v>2015</v>
      </c>
      <c r="I13585">
        <v>136161</v>
      </c>
      <c r="J13585" t="s">
        <v>86</v>
      </c>
      <c r="K13585" t="s">
        <v>22</v>
      </c>
      <c r="L13585" t="s">
        <v>64</v>
      </c>
      <c r="M13585" t="s">
        <v>24</v>
      </c>
      <c r="N13585">
        <v>1798</v>
      </c>
      <c r="O13585" t="s">
        <v>116</v>
      </c>
      <c r="P13585">
        <v>5</v>
      </c>
      <c r="Q13585">
        <f t="shared" si="424"/>
        <v>9</v>
      </c>
      <c r="R13585" t="str">
        <f t="shared" si="425"/>
        <v>Mid-range</v>
      </c>
    </row>
    <row r="13586" spans="1:18" x14ac:dyDescent="0.35">
      <c r="A13586">
        <v>12835378</v>
      </c>
      <c r="B13586" t="s">
        <v>1910</v>
      </c>
      <c r="C13586">
        <v>38888</v>
      </c>
      <c r="D13586" t="s">
        <v>17</v>
      </c>
      <c r="E13586" t="s">
        <v>262</v>
      </c>
      <c r="F13586" t="s">
        <v>924</v>
      </c>
      <c r="G13586" t="s">
        <v>1911</v>
      </c>
      <c r="H13586">
        <v>2019</v>
      </c>
      <c r="I13586">
        <v>14213</v>
      </c>
      <c r="J13586" t="s">
        <v>86</v>
      </c>
      <c r="K13586" t="s">
        <v>22</v>
      </c>
      <c r="L13586" t="s">
        <v>540</v>
      </c>
      <c r="M13586" t="s">
        <v>24</v>
      </c>
      <c r="N13586">
        <v>1798</v>
      </c>
      <c r="O13586" t="s">
        <v>47</v>
      </c>
      <c r="P13586">
        <v>5</v>
      </c>
      <c r="Q13586">
        <f t="shared" si="424"/>
        <v>5</v>
      </c>
      <c r="R13586" t="str">
        <f t="shared" si="425"/>
        <v>Mid-range</v>
      </c>
    </row>
    <row r="13587" spans="1:18" x14ac:dyDescent="0.35">
      <c r="A13587">
        <v>12835379</v>
      </c>
      <c r="B13587" t="s">
        <v>12514</v>
      </c>
      <c r="C13587">
        <v>28990</v>
      </c>
      <c r="D13587" t="s">
        <v>17</v>
      </c>
      <c r="E13587" t="s">
        <v>642</v>
      </c>
      <c r="F13587" t="s">
        <v>1133</v>
      </c>
      <c r="G13587" t="s">
        <v>2183</v>
      </c>
      <c r="H13587">
        <v>2017</v>
      </c>
      <c r="I13587">
        <v>51633</v>
      </c>
      <c r="J13587" t="s">
        <v>63</v>
      </c>
      <c r="K13587" t="s">
        <v>22</v>
      </c>
      <c r="L13587" t="s">
        <v>23</v>
      </c>
      <c r="M13587" t="s">
        <v>24</v>
      </c>
      <c r="N13587">
        <v>2494</v>
      </c>
      <c r="O13587" t="s">
        <v>47</v>
      </c>
      <c r="P13587">
        <v>5</v>
      </c>
      <c r="Q13587">
        <f t="shared" si="424"/>
        <v>7</v>
      </c>
      <c r="R13587" t="str">
        <f t="shared" si="425"/>
        <v>Mid-range</v>
      </c>
    </row>
    <row r="13588" spans="1:18" x14ac:dyDescent="0.35">
      <c r="A13588">
        <v>12835380</v>
      </c>
      <c r="B13588" t="s">
        <v>12515</v>
      </c>
      <c r="C13588">
        <v>19990</v>
      </c>
      <c r="D13588" t="s">
        <v>42</v>
      </c>
      <c r="E13588" t="s">
        <v>621</v>
      </c>
      <c r="F13588" t="s">
        <v>223</v>
      </c>
      <c r="G13588" t="s">
        <v>12516</v>
      </c>
      <c r="H13588">
        <v>2019</v>
      </c>
      <c r="I13588">
        <v>45168</v>
      </c>
      <c r="J13588" t="s">
        <v>86</v>
      </c>
      <c r="K13588" t="s">
        <v>22</v>
      </c>
      <c r="L13588" t="s">
        <v>64</v>
      </c>
      <c r="M13588" t="s">
        <v>24</v>
      </c>
      <c r="N13588">
        <v>1399</v>
      </c>
      <c r="O13588" t="s">
        <v>135</v>
      </c>
      <c r="P13588">
        <v>5</v>
      </c>
      <c r="Q13588">
        <f t="shared" si="424"/>
        <v>5</v>
      </c>
      <c r="R13588" t="str">
        <f t="shared" si="425"/>
        <v>Mid-range</v>
      </c>
    </row>
    <row r="13589" spans="1:18" x14ac:dyDescent="0.35">
      <c r="A13589">
        <v>12835382</v>
      </c>
      <c r="B13589" t="s">
        <v>12517</v>
      </c>
      <c r="C13589">
        <v>35990</v>
      </c>
      <c r="D13589" t="s">
        <v>17</v>
      </c>
      <c r="E13589" t="s">
        <v>153</v>
      </c>
      <c r="F13589" t="s">
        <v>703</v>
      </c>
      <c r="G13589" t="s">
        <v>2492</v>
      </c>
      <c r="H13589">
        <v>2018</v>
      </c>
      <c r="I13589">
        <v>54335</v>
      </c>
      <c r="J13589" t="s">
        <v>21</v>
      </c>
      <c r="K13589" t="s">
        <v>22</v>
      </c>
      <c r="L13589" t="s">
        <v>31</v>
      </c>
      <c r="M13589" t="s">
        <v>24</v>
      </c>
      <c r="N13589">
        <v>2231</v>
      </c>
      <c r="O13589" t="s">
        <v>47</v>
      </c>
      <c r="P13589">
        <v>5</v>
      </c>
      <c r="Q13589">
        <f t="shared" si="424"/>
        <v>6</v>
      </c>
      <c r="R13589" t="str">
        <f t="shared" si="425"/>
        <v>Mid-range</v>
      </c>
    </row>
    <row r="13590" spans="1:18" x14ac:dyDescent="0.35">
      <c r="A13590">
        <v>12835383</v>
      </c>
      <c r="B13590" t="s">
        <v>5440</v>
      </c>
      <c r="C13590">
        <v>34990</v>
      </c>
      <c r="D13590" t="s">
        <v>17</v>
      </c>
      <c r="E13590" t="s">
        <v>153</v>
      </c>
      <c r="F13590" t="s">
        <v>703</v>
      </c>
      <c r="G13590" t="s">
        <v>2934</v>
      </c>
      <c r="H13590">
        <v>2016</v>
      </c>
      <c r="I13590">
        <v>56089</v>
      </c>
      <c r="J13590" t="s">
        <v>21</v>
      </c>
      <c r="K13590" t="s">
        <v>22</v>
      </c>
      <c r="L13590" t="s">
        <v>23</v>
      </c>
      <c r="M13590" t="s">
        <v>24</v>
      </c>
      <c r="N13590">
        <v>2494</v>
      </c>
      <c r="O13590" t="s">
        <v>33</v>
      </c>
      <c r="P13590">
        <v>5</v>
      </c>
      <c r="Q13590">
        <f t="shared" si="424"/>
        <v>8</v>
      </c>
      <c r="R13590" t="str">
        <f t="shared" si="425"/>
        <v>Mid-range</v>
      </c>
    </row>
    <row r="13591" spans="1:18" x14ac:dyDescent="0.35">
      <c r="A13591">
        <v>12835384</v>
      </c>
      <c r="B13591" t="s">
        <v>6848</v>
      </c>
      <c r="C13591">
        <v>61488</v>
      </c>
      <c r="D13591" t="s">
        <v>54</v>
      </c>
      <c r="E13591" t="s">
        <v>175</v>
      </c>
      <c r="F13591" t="s">
        <v>900</v>
      </c>
      <c r="G13591" t="s">
        <v>785</v>
      </c>
      <c r="H13591">
        <v>2022</v>
      </c>
      <c r="I13591">
        <v>6257</v>
      </c>
      <c r="J13591" t="s">
        <v>275</v>
      </c>
      <c r="K13591" t="s">
        <v>22</v>
      </c>
      <c r="L13591" t="s">
        <v>31</v>
      </c>
      <c r="M13591" t="s">
        <v>24</v>
      </c>
      <c r="N13591">
        <v>3198</v>
      </c>
      <c r="O13591" t="s">
        <v>69</v>
      </c>
      <c r="P13591">
        <v>5</v>
      </c>
      <c r="Q13591">
        <f t="shared" si="424"/>
        <v>2</v>
      </c>
      <c r="R13591" t="str">
        <f t="shared" si="425"/>
        <v>Luxury</v>
      </c>
    </row>
    <row r="13592" spans="1:18" x14ac:dyDescent="0.35">
      <c r="A13592">
        <v>12835385</v>
      </c>
      <c r="B13592" t="s">
        <v>9265</v>
      </c>
      <c r="C13592">
        <v>48905</v>
      </c>
      <c r="D13592" t="s">
        <v>102</v>
      </c>
      <c r="E13592" t="s">
        <v>473</v>
      </c>
      <c r="F13592" t="s">
        <v>527</v>
      </c>
      <c r="G13592" t="s">
        <v>528</v>
      </c>
      <c r="H13592">
        <v>2018</v>
      </c>
      <c r="I13592">
        <v>104863</v>
      </c>
      <c r="J13592" t="s">
        <v>338</v>
      </c>
      <c r="K13592" t="s">
        <v>22</v>
      </c>
      <c r="L13592" t="s">
        <v>31</v>
      </c>
      <c r="M13592" t="s">
        <v>24</v>
      </c>
      <c r="N13592">
        <v>2967</v>
      </c>
      <c r="O13592" t="s">
        <v>47</v>
      </c>
      <c r="P13592">
        <v>5</v>
      </c>
      <c r="Q13592">
        <f t="shared" si="424"/>
        <v>6</v>
      </c>
      <c r="R13592" t="str">
        <f t="shared" si="425"/>
        <v>Luxury</v>
      </c>
    </row>
    <row r="13593" spans="1:18" x14ac:dyDescent="0.35">
      <c r="A13593">
        <v>12835386</v>
      </c>
      <c r="B13593" t="s">
        <v>9408</v>
      </c>
      <c r="C13593">
        <v>36905</v>
      </c>
      <c r="D13593" t="s">
        <v>54</v>
      </c>
      <c r="E13593" t="s">
        <v>699</v>
      </c>
      <c r="F13593" t="s">
        <v>9409</v>
      </c>
      <c r="G13593" t="s">
        <v>701</v>
      </c>
      <c r="H13593">
        <v>2021</v>
      </c>
      <c r="I13593">
        <v>7190</v>
      </c>
      <c r="J13593" t="s">
        <v>86</v>
      </c>
      <c r="K13593" t="s">
        <v>22</v>
      </c>
      <c r="L13593" t="s">
        <v>64</v>
      </c>
      <c r="M13593" t="s">
        <v>24</v>
      </c>
      <c r="N13593">
        <v>999</v>
      </c>
      <c r="O13593" t="s">
        <v>25</v>
      </c>
      <c r="P13593">
        <v>5</v>
      </c>
      <c r="Q13593">
        <f t="shared" si="424"/>
        <v>3</v>
      </c>
      <c r="R13593" t="str">
        <f t="shared" si="425"/>
        <v>Mid-range</v>
      </c>
    </row>
    <row r="13594" spans="1:18" x14ac:dyDescent="0.35">
      <c r="A13594">
        <v>12835387</v>
      </c>
      <c r="B13594" t="s">
        <v>12518</v>
      </c>
      <c r="C13594">
        <v>99990</v>
      </c>
      <c r="D13594" t="s">
        <v>249</v>
      </c>
      <c r="E13594">
        <v>911</v>
      </c>
      <c r="F13594" t="s">
        <v>10274</v>
      </c>
      <c r="G13594">
        <v>996</v>
      </c>
      <c r="H13594">
        <v>2002</v>
      </c>
      <c r="I13594">
        <v>90445</v>
      </c>
      <c r="J13594" t="s">
        <v>393</v>
      </c>
      <c r="K13594" t="s">
        <v>22</v>
      </c>
      <c r="L13594" t="s">
        <v>64</v>
      </c>
      <c r="M13594" t="s">
        <v>24</v>
      </c>
      <c r="N13594">
        <v>3596</v>
      </c>
      <c r="O13594" t="s">
        <v>116</v>
      </c>
      <c r="P13594">
        <v>4</v>
      </c>
      <c r="Q13594">
        <f t="shared" si="424"/>
        <v>22</v>
      </c>
      <c r="R13594" t="str">
        <f t="shared" si="425"/>
        <v>Luxury</v>
      </c>
    </row>
    <row r="13595" spans="1:18" x14ac:dyDescent="0.35">
      <c r="A13595">
        <v>12835425</v>
      </c>
      <c r="B13595" t="s">
        <v>12025</v>
      </c>
      <c r="C13595">
        <v>25990</v>
      </c>
      <c r="D13595" t="s">
        <v>188</v>
      </c>
      <c r="E13595" t="s">
        <v>594</v>
      </c>
      <c r="F13595" t="s">
        <v>2701</v>
      </c>
      <c r="G13595" t="s">
        <v>3366</v>
      </c>
      <c r="H13595">
        <v>2016</v>
      </c>
      <c r="I13595">
        <v>137885</v>
      </c>
      <c r="J13595" t="s">
        <v>21</v>
      </c>
      <c r="K13595" t="s">
        <v>22</v>
      </c>
      <c r="L13595" t="s">
        <v>23</v>
      </c>
      <c r="M13595" t="s">
        <v>24</v>
      </c>
      <c r="N13595">
        <v>3342</v>
      </c>
      <c r="O13595" t="s">
        <v>25</v>
      </c>
      <c r="P13595">
        <v>7</v>
      </c>
      <c r="Q13595">
        <f t="shared" si="424"/>
        <v>8</v>
      </c>
      <c r="R13595" t="str">
        <f t="shared" si="425"/>
        <v>Mid-range</v>
      </c>
    </row>
    <row r="13596" spans="1:18" x14ac:dyDescent="0.35">
      <c r="A13596">
        <v>12835428</v>
      </c>
      <c r="B13596" t="s">
        <v>5960</v>
      </c>
      <c r="C13596">
        <v>29777</v>
      </c>
      <c r="D13596" t="s">
        <v>131</v>
      </c>
      <c r="E13596" t="s">
        <v>745</v>
      </c>
      <c r="F13596" t="s">
        <v>5961</v>
      </c>
      <c r="G13596" t="s">
        <v>1769</v>
      </c>
      <c r="H13596">
        <v>2018</v>
      </c>
      <c r="I13596">
        <v>82970</v>
      </c>
      <c r="J13596" t="s">
        <v>86</v>
      </c>
      <c r="K13596" t="s">
        <v>22</v>
      </c>
      <c r="L13596" t="s">
        <v>64</v>
      </c>
      <c r="M13596" t="s">
        <v>24</v>
      </c>
      <c r="N13596">
        <v>1395</v>
      </c>
      <c r="O13596" t="s">
        <v>69</v>
      </c>
      <c r="P13596">
        <v>5</v>
      </c>
      <c r="Q13596">
        <f t="shared" si="424"/>
        <v>6</v>
      </c>
      <c r="R13596" t="str">
        <f t="shared" si="425"/>
        <v>Mid-range</v>
      </c>
    </row>
    <row r="13597" spans="1:18" x14ac:dyDescent="0.35">
      <c r="A13597">
        <v>12835429</v>
      </c>
      <c r="B13597" t="s">
        <v>12519</v>
      </c>
      <c r="C13597">
        <v>7499</v>
      </c>
      <c r="D13597" t="s">
        <v>42</v>
      </c>
      <c r="E13597" t="s">
        <v>402</v>
      </c>
      <c r="F13597" t="s">
        <v>5603</v>
      </c>
      <c r="G13597" t="s">
        <v>5552</v>
      </c>
      <c r="H13597">
        <v>2007</v>
      </c>
      <c r="I13597">
        <v>270400</v>
      </c>
      <c r="J13597" t="s">
        <v>80</v>
      </c>
      <c r="K13597" t="s">
        <v>81</v>
      </c>
      <c r="L13597" t="s">
        <v>23</v>
      </c>
      <c r="M13597" t="s">
        <v>24</v>
      </c>
      <c r="N13597">
        <v>2405</v>
      </c>
      <c r="O13597" t="s">
        <v>47</v>
      </c>
      <c r="P13597">
        <v>3</v>
      </c>
      <c r="Q13597">
        <f t="shared" si="424"/>
        <v>17</v>
      </c>
      <c r="R13597" t="str">
        <f t="shared" si="425"/>
        <v>Budget</v>
      </c>
    </row>
    <row r="13598" spans="1:18" x14ac:dyDescent="0.35">
      <c r="A13598">
        <v>12835436</v>
      </c>
      <c r="B13598" t="s">
        <v>12520</v>
      </c>
      <c r="C13598">
        <v>45995</v>
      </c>
      <c r="D13598" t="s">
        <v>27</v>
      </c>
      <c r="E13598" t="s">
        <v>2631</v>
      </c>
      <c r="F13598" t="s">
        <v>6857</v>
      </c>
      <c r="G13598" t="s">
        <v>4445</v>
      </c>
      <c r="H13598">
        <v>2015</v>
      </c>
      <c r="I13598">
        <v>97605</v>
      </c>
      <c r="J13598" t="s">
        <v>393</v>
      </c>
      <c r="K13598" t="s">
        <v>22</v>
      </c>
      <c r="L13598" t="s">
        <v>64</v>
      </c>
      <c r="M13598" t="s">
        <v>24</v>
      </c>
      <c r="N13598">
        <v>1991</v>
      </c>
      <c r="O13598" t="s">
        <v>12521</v>
      </c>
      <c r="P13598">
        <v>5</v>
      </c>
      <c r="Q13598">
        <f t="shared" si="424"/>
        <v>9</v>
      </c>
      <c r="R13598" t="str">
        <f t="shared" si="425"/>
        <v>Luxury</v>
      </c>
    </row>
    <row r="13599" spans="1:18" x14ac:dyDescent="0.35">
      <c r="A13599">
        <v>12835438</v>
      </c>
      <c r="B13599" t="s">
        <v>3624</v>
      </c>
      <c r="C13599">
        <v>12990</v>
      </c>
      <c r="D13599" t="s">
        <v>42</v>
      </c>
      <c r="E13599" t="s">
        <v>402</v>
      </c>
      <c r="F13599" t="s">
        <v>3037</v>
      </c>
      <c r="G13599" t="s">
        <v>3038</v>
      </c>
      <c r="H13599">
        <v>2005</v>
      </c>
      <c r="I13599">
        <v>353047</v>
      </c>
      <c r="J13599" t="s">
        <v>80</v>
      </c>
      <c r="K13599" t="s">
        <v>81</v>
      </c>
      <c r="L13599" t="s">
        <v>23</v>
      </c>
      <c r="M13599" t="s">
        <v>24</v>
      </c>
      <c r="N13599">
        <v>3494</v>
      </c>
      <c r="O13599" t="s">
        <v>47</v>
      </c>
      <c r="P13599">
        <v>2</v>
      </c>
      <c r="Q13599">
        <f t="shared" si="424"/>
        <v>19</v>
      </c>
      <c r="R13599" t="str">
        <f t="shared" si="425"/>
        <v>Mid-range</v>
      </c>
    </row>
    <row r="13600" spans="1:18" x14ac:dyDescent="0.35">
      <c r="A13600">
        <v>12835442</v>
      </c>
      <c r="B13600" t="s">
        <v>6076</v>
      </c>
      <c r="C13600">
        <v>2850</v>
      </c>
      <c r="D13600" t="s">
        <v>54</v>
      </c>
      <c r="E13600" t="s">
        <v>6077</v>
      </c>
      <c r="F13600" t="s">
        <v>6078</v>
      </c>
      <c r="G13600" t="s">
        <v>6079</v>
      </c>
      <c r="H13600">
        <v>2000</v>
      </c>
      <c r="I13600">
        <v>227000</v>
      </c>
      <c r="J13600" t="s">
        <v>63</v>
      </c>
      <c r="K13600" t="s">
        <v>22</v>
      </c>
      <c r="L13600" t="s">
        <v>23</v>
      </c>
      <c r="M13600" t="s">
        <v>24</v>
      </c>
      <c r="N13600">
        <v>1598</v>
      </c>
      <c r="O13600" t="s">
        <v>116</v>
      </c>
      <c r="P13600">
        <v>5</v>
      </c>
      <c r="Q13600">
        <f t="shared" si="424"/>
        <v>24</v>
      </c>
      <c r="R13600" t="str">
        <f t="shared" si="425"/>
        <v>Budget</v>
      </c>
    </row>
    <row r="13601" spans="1:18" x14ac:dyDescent="0.35">
      <c r="A13601">
        <v>12835447</v>
      </c>
      <c r="B13601" t="s">
        <v>9593</v>
      </c>
      <c r="C13601">
        <v>20705</v>
      </c>
      <c r="D13601" t="s">
        <v>17</v>
      </c>
      <c r="E13601" t="s">
        <v>262</v>
      </c>
      <c r="F13601" t="s">
        <v>263</v>
      </c>
      <c r="G13601" t="s">
        <v>264</v>
      </c>
      <c r="H13601">
        <v>2016</v>
      </c>
      <c r="I13601">
        <v>90461</v>
      </c>
      <c r="J13601" t="s">
        <v>86</v>
      </c>
      <c r="K13601" t="s">
        <v>22</v>
      </c>
      <c r="L13601" t="s">
        <v>23</v>
      </c>
      <c r="M13601" t="s">
        <v>24</v>
      </c>
      <c r="N13601">
        <v>1798</v>
      </c>
      <c r="O13601" t="s">
        <v>116</v>
      </c>
      <c r="P13601">
        <v>5</v>
      </c>
      <c r="Q13601">
        <f t="shared" si="424"/>
        <v>8</v>
      </c>
      <c r="R13601" t="str">
        <f t="shared" si="425"/>
        <v>Mid-range</v>
      </c>
    </row>
    <row r="13602" spans="1:18" x14ac:dyDescent="0.35">
      <c r="A13602">
        <v>12835450</v>
      </c>
      <c r="B13602" t="s">
        <v>12077</v>
      </c>
      <c r="C13602">
        <v>5000</v>
      </c>
      <c r="D13602" t="s">
        <v>42</v>
      </c>
      <c r="E13602" t="s">
        <v>71</v>
      </c>
      <c r="F13602" t="s">
        <v>2673</v>
      </c>
      <c r="G13602" t="s">
        <v>2437</v>
      </c>
      <c r="H13602">
        <v>2009</v>
      </c>
      <c r="I13602">
        <v>230000</v>
      </c>
      <c r="J13602" t="s">
        <v>63</v>
      </c>
      <c r="K13602" t="s">
        <v>22</v>
      </c>
      <c r="L13602" t="s">
        <v>23</v>
      </c>
      <c r="M13602" t="s">
        <v>24</v>
      </c>
      <c r="N13602">
        <v>3565</v>
      </c>
      <c r="O13602" t="s">
        <v>47</v>
      </c>
      <c r="P13602">
        <v>5</v>
      </c>
      <c r="Q13602">
        <f t="shared" si="424"/>
        <v>15</v>
      </c>
      <c r="R13602" t="str">
        <f t="shared" si="425"/>
        <v>Budget</v>
      </c>
    </row>
    <row r="13603" spans="1:18" x14ac:dyDescent="0.35">
      <c r="A13603">
        <v>12835465</v>
      </c>
      <c r="B13603" t="s">
        <v>12522</v>
      </c>
      <c r="C13603">
        <v>49800</v>
      </c>
      <c r="D13603" t="s">
        <v>59</v>
      </c>
      <c r="E13603" t="s">
        <v>826</v>
      </c>
      <c r="F13603" t="s">
        <v>604</v>
      </c>
      <c r="G13603" t="s">
        <v>3986</v>
      </c>
      <c r="H13603">
        <v>2016</v>
      </c>
      <c r="I13603">
        <v>136222</v>
      </c>
      <c r="J13603" t="s">
        <v>21</v>
      </c>
      <c r="K13603" t="s">
        <v>22</v>
      </c>
      <c r="L13603" t="s">
        <v>31</v>
      </c>
      <c r="M13603" t="s">
        <v>24</v>
      </c>
      <c r="N13603">
        <v>2993</v>
      </c>
      <c r="O13603" t="s">
        <v>47</v>
      </c>
      <c r="P13603">
        <v>5</v>
      </c>
      <c r="Q13603">
        <f t="shared" si="424"/>
        <v>8</v>
      </c>
      <c r="R13603" t="str">
        <f t="shared" si="425"/>
        <v>Luxury</v>
      </c>
    </row>
    <row r="13604" spans="1:18" x14ac:dyDescent="0.35">
      <c r="A13604">
        <v>12835474</v>
      </c>
      <c r="B13604" t="s">
        <v>12523</v>
      </c>
      <c r="C13604">
        <v>39888</v>
      </c>
      <c r="D13604" t="s">
        <v>59</v>
      </c>
      <c r="E13604" t="s">
        <v>1311</v>
      </c>
      <c r="F13604" t="s">
        <v>3196</v>
      </c>
      <c r="G13604" t="s">
        <v>5140</v>
      </c>
      <c r="H13604">
        <v>2018</v>
      </c>
      <c r="I13604">
        <v>65639</v>
      </c>
      <c r="J13604" t="s">
        <v>21</v>
      </c>
      <c r="K13604" t="s">
        <v>22</v>
      </c>
      <c r="L13604" t="s">
        <v>31</v>
      </c>
      <c r="M13604" t="s">
        <v>24</v>
      </c>
      <c r="N13604">
        <v>1995</v>
      </c>
      <c r="O13604" t="s">
        <v>47</v>
      </c>
      <c r="P13604">
        <v>5</v>
      </c>
      <c r="Q13604">
        <f t="shared" si="424"/>
        <v>6</v>
      </c>
      <c r="R13604" t="str">
        <f t="shared" si="425"/>
        <v>Mid-range</v>
      </c>
    </row>
    <row r="13605" spans="1:18" x14ac:dyDescent="0.35">
      <c r="A13605">
        <v>12835478</v>
      </c>
      <c r="B13605" t="s">
        <v>986</v>
      </c>
      <c r="C13605">
        <v>51990</v>
      </c>
      <c r="D13605" t="s">
        <v>54</v>
      </c>
      <c r="E13605" t="s">
        <v>987</v>
      </c>
      <c r="F13605" t="s">
        <v>988</v>
      </c>
      <c r="G13605" t="s">
        <v>989</v>
      </c>
      <c r="H13605">
        <v>2016</v>
      </c>
      <c r="I13605">
        <v>77314</v>
      </c>
      <c r="J13605" t="s">
        <v>393</v>
      </c>
      <c r="K13605" t="s">
        <v>81</v>
      </c>
      <c r="L13605" t="s">
        <v>64</v>
      </c>
      <c r="M13605" t="s">
        <v>24</v>
      </c>
      <c r="N13605">
        <v>4950</v>
      </c>
      <c r="O13605" t="s">
        <v>732</v>
      </c>
      <c r="P13605">
        <v>4</v>
      </c>
      <c r="Q13605">
        <f t="shared" si="424"/>
        <v>8</v>
      </c>
      <c r="R13605" t="str">
        <f t="shared" si="425"/>
        <v>Luxury</v>
      </c>
    </row>
    <row r="13606" spans="1:18" x14ac:dyDescent="0.35">
      <c r="A13606">
        <v>12835480</v>
      </c>
      <c r="B13606" t="s">
        <v>1100</v>
      </c>
      <c r="C13606">
        <v>34444</v>
      </c>
      <c r="D13606" t="s">
        <v>282</v>
      </c>
      <c r="E13606" t="s">
        <v>443</v>
      </c>
      <c r="F13606" t="s">
        <v>1101</v>
      </c>
      <c r="G13606" t="s">
        <v>1102</v>
      </c>
      <c r="H13606">
        <v>2017</v>
      </c>
      <c r="I13606">
        <v>106046</v>
      </c>
      <c r="J13606" t="s">
        <v>21</v>
      </c>
      <c r="K13606" t="s">
        <v>22</v>
      </c>
      <c r="L13606" t="s">
        <v>64</v>
      </c>
      <c r="M13606" t="s">
        <v>24</v>
      </c>
      <c r="N13606">
        <v>3604</v>
      </c>
      <c r="O13606" t="s">
        <v>33</v>
      </c>
      <c r="P13606">
        <v>5</v>
      </c>
      <c r="Q13606">
        <f t="shared" si="424"/>
        <v>7</v>
      </c>
      <c r="R13606" t="str">
        <f t="shared" si="425"/>
        <v>Mid-range</v>
      </c>
    </row>
    <row r="13607" spans="1:18" x14ac:dyDescent="0.35">
      <c r="A13607">
        <v>12835481</v>
      </c>
      <c r="B13607" t="s">
        <v>8836</v>
      </c>
      <c r="C13607">
        <v>2999</v>
      </c>
      <c r="D13607" t="s">
        <v>42</v>
      </c>
      <c r="E13607" t="s">
        <v>43</v>
      </c>
      <c r="F13607" t="s">
        <v>959</v>
      </c>
      <c r="G13607" t="s">
        <v>1148</v>
      </c>
      <c r="H13607">
        <v>2011</v>
      </c>
      <c r="I13607">
        <v>190000</v>
      </c>
      <c r="J13607" t="s">
        <v>63</v>
      </c>
      <c r="K13607" t="s">
        <v>81</v>
      </c>
      <c r="L13607" t="s">
        <v>23</v>
      </c>
      <c r="M13607" t="s">
        <v>24</v>
      </c>
      <c r="N13607">
        <v>1796</v>
      </c>
      <c r="O13607" t="s">
        <v>33</v>
      </c>
      <c r="P13607">
        <v>5</v>
      </c>
      <c r="Q13607">
        <f t="shared" si="424"/>
        <v>13</v>
      </c>
      <c r="R13607" t="str">
        <f t="shared" si="425"/>
        <v>Budget</v>
      </c>
    </row>
    <row r="13608" spans="1:18" x14ac:dyDescent="0.35">
      <c r="A13608">
        <v>12835490</v>
      </c>
      <c r="B13608" t="s">
        <v>12524</v>
      </c>
      <c r="C13608">
        <v>23950</v>
      </c>
      <c r="D13608" t="s">
        <v>17</v>
      </c>
      <c r="E13608" t="s">
        <v>258</v>
      </c>
      <c r="F13608" t="s">
        <v>2308</v>
      </c>
      <c r="G13608" t="s">
        <v>12525</v>
      </c>
      <c r="H13608">
        <v>2011</v>
      </c>
      <c r="I13608">
        <v>134338</v>
      </c>
      <c r="J13608" t="s">
        <v>236</v>
      </c>
      <c r="K13608" t="s">
        <v>22</v>
      </c>
      <c r="L13608" t="s">
        <v>23</v>
      </c>
      <c r="M13608" t="s">
        <v>24</v>
      </c>
      <c r="N13608">
        <v>3956</v>
      </c>
      <c r="O13608" t="s">
        <v>33</v>
      </c>
      <c r="P13608">
        <v>5</v>
      </c>
      <c r="Q13608">
        <f t="shared" si="424"/>
        <v>13</v>
      </c>
      <c r="R13608" t="str">
        <f t="shared" si="425"/>
        <v>Mid-range</v>
      </c>
    </row>
    <row r="13609" spans="1:18" x14ac:dyDescent="0.35">
      <c r="A13609">
        <v>12835491</v>
      </c>
      <c r="B13609" t="s">
        <v>10275</v>
      </c>
      <c r="C13609">
        <v>20950</v>
      </c>
      <c r="D13609" t="s">
        <v>54</v>
      </c>
      <c r="E13609" t="s">
        <v>1038</v>
      </c>
      <c r="F13609" t="s">
        <v>6266</v>
      </c>
      <c r="G13609" t="s">
        <v>10276</v>
      </c>
      <c r="H13609">
        <v>2018</v>
      </c>
      <c r="I13609">
        <v>128215</v>
      </c>
      <c r="J13609" t="s">
        <v>21</v>
      </c>
      <c r="K13609" t="s">
        <v>22</v>
      </c>
      <c r="L13609" t="s">
        <v>31</v>
      </c>
      <c r="M13609" t="s">
        <v>24</v>
      </c>
      <c r="N13609">
        <v>1997</v>
      </c>
      <c r="O13609" t="s">
        <v>47</v>
      </c>
      <c r="P13609">
        <v>5</v>
      </c>
      <c r="Q13609">
        <f t="shared" si="424"/>
        <v>6</v>
      </c>
      <c r="R13609" t="str">
        <f t="shared" si="425"/>
        <v>Mid-range</v>
      </c>
    </row>
    <row r="13610" spans="1:18" x14ac:dyDescent="0.35">
      <c r="A13610">
        <v>12835493</v>
      </c>
      <c r="B13610" t="s">
        <v>5870</v>
      </c>
      <c r="C13610">
        <v>38950</v>
      </c>
      <c r="D13610" t="s">
        <v>54</v>
      </c>
      <c r="E13610" t="s">
        <v>318</v>
      </c>
      <c r="F13610" t="s">
        <v>1757</v>
      </c>
      <c r="G13610" t="s">
        <v>2162</v>
      </c>
      <c r="H13610">
        <v>2018</v>
      </c>
      <c r="I13610">
        <v>158818</v>
      </c>
      <c r="J13610" t="s">
        <v>106</v>
      </c>
      <c r="K13610" t="s">
        <v>22</v>
      </c>
      <c r="L13610" t="s">
        <v>31</v>
      </c>
      <c r="M13610" t="s">
        <v>24</v>
      </c>
      <c r="N13610">
        <v>1995</v>
      </c>
      <c r="O13610" t="s">
        <v>47</v>
      </c>
      <c r="P13610">
        <v>3</v>
      </c>
      <c r="Q13610">
        <f t="shared" si="424"/>
        <v>6</v>
      </c>
      <c r="R13610" t="str">
        <f t="shared" si="425"/>
        <v>Mid-range</v>
      </c>
    </row>
    <row r="13611" spans="1:18" x14ac:dyDescent="0.35">
      <c r="A13611">
        <v>12835498</v>
      </c>
      <c r="B13611" t="s">
        <v>11557</v>
      </c>
      <c r="C13611">
        <v>64990</v>
      </c>
      <c r="D13611" t="s">
        <v>17</v>
      </c>
      <c r="E13611" t="s">
        <v>157</v>
      </c>
      <c r="F13611" t="s">
        <v>1508</v>
      </c>
      <c r="G13611" t="s">
        <v>1599</v>
      </c>
      <c r="H13611">
        <v>2018</v>
      </c>
      <c r="I13611">
        <v>120265</v>
      </c>
      <c r="J13611" t="s">
        <v>21</v>
      </c>
      <c r="K13611" t="s">
        <v>22</v>
      </c>
      <c r="L13611" t="s">
        <v>31</v>
      </c>
      <c r="M13611" t="s">
        <v>24</v>
      </c>
      <c r="N13611">
        <v>2755</v>
      </c>
      <c r="O13611" t="s">
        <v>25</v>
      </c>
      <c r="P13611">
        <v>7</v>
      </c>
      <c r="Q13611">
        <f t="shared" si="424"/>
        <v>6</v>
      </c>
      <c r="R13611" t="str">
        <f t="shared" si="425"/>
        <v>Luxury</v>
      </c>
    </row>
    <row r="13612" spans="1:18" x14ac:dyDescent="0.35">
      <c r="A13612">
        <v>12835501</v>
      </c>
      <c r="B13612" t="s">
        <v>3473</v>
      </c>
      <c r="C13612">
        <v>22990</v>
      </c>
      <c r="D13612" t="s">
        <v>188</v>
      </c>
      <c r="E13612" t="s">
        <v>995</v>
      </c>
      <c r="F13612" t="s">
        <v>251</v>
      </c>
      <c r="G13612" t="s">
        <v>2889</v>
      </c>
      <c r="H13612">
        <v>2020</v>
      </c>
      <c r="I13612">
        <v>40989</v>
      </c>
      <c r="J13612" t="s">
        <v>86</v>
      </c>
      <c r="K13612" t="s">
        <v>22</v>
      </c>
      <c r="L13612" t="s">
        <v>23</v>
      </c>
      <c r="M13612" t="s">
        <v>24</v>
      </c>
      <c r="N13612">
        <v>1999</v>
      </c>
      <c r="O13612" t="s">
        <v>47</v>
      </c>
      <c r="P13612">
        <v>5</v>
      </c>
      <c r="Q13612">
        <f t="shared" si="424"/>
        <v>4</v>
      </c>
      <c r="R13612" t="str">
        <f t="shared" si="425"/>
        <v>Mid-range</v>
      </c>
    </row>
    <row r="13613" spans="1:18" x14ac:dyDescent="0.35">
      <c r="A13613">
        <v>12835503</v>
      </c>
      <c r="B13613" t="s">
        <v>3473</v>
      </c>
      <c r="C13613">
        <v>22990</v>
      </c>
      <c r="D13613" t="s">
        <v>188</v>
      </c>
      <c r="E13613" t="s">
        <v>995</v>
      </c>
      <c r="F13613" t="s">
        <v>251</v>
      </c>
      <c r="G13613" t="s">
        <v>2889</v>
      </c>
      <c r="H13613">
        <v>2020</v>
      </c>
      <c r="I13613">
        <v>39910</v>
      </c>
      <c r="J13613" t="s">
        <v>86</v>
      </c>
      <c r="K13613" t="s">
        <v>22</v>
      </c>
      <c r="L13613" t="s">
        <v>23</v>
      </c>
      <c r="M13613" t="s">
        <v>24</v>
      </c>
      <c r="N13613">
        <v>1999</v>
      </c>
      <c r="O13613" t="s">
        <v>47</v>
      </c>
      <c r="P13613">
        <v>5</v>
      </c>
      <c r="Q13613">
        <f t="shared" si="424"/>
        <v>4</v>
      </c>
      <c r="R13613" t="str">
        <f t="shared" si="425"/>
        <v>Mid-range</v>
      </c>
    </row>
    <row r="13614" spans="1:18" x14ac:dyDescent="0.35">
      <c r="A13614">
        <v>12835504</v>
      </c>
      <c r="B13614" t="s">
        <v>3473</v>
      </c>
      <c r="C13614">
        <v>22990</v>
      </c>
      <c r="D13614" t="s">
        <v>188</v>
      </c>
      <c r="E13614" t="s">
        <v>995</v>
      </c>
      <c r="F13614" t="s">
        <v>251</v>
      </c>
      <c r="G13614" t="s">
        <v>2889</v>
      </c>
      <c r="H13614">
        <v>2020</v>
      </c>
      <c r="I13614">
        <v>51939</v>
      </c>
      <c r="J13614" t="s">
        <v>86</v>
      </c>
      <c r="K13614" t="s">
        <v>22</v>
      </c>
      <c r="L13614" t="s">
        <v>23</v>
      </c>
      <c r="M13614" t="s">
        <v>24</v>
      </c>
      <c r="N13614">
        <v>1999</v>
      </c>
      <c r="O13614" t="s">
        <v>47</v>
      </c>
      <c r="P13614">
        <v>5</v>
      </c>
      <c r="Q13614">
        <f t="shared" si="424"/>
        <v>4</v>
      </c>
      <c r="R13614" t="str">
        <f t="shared" si="425"/>
        <v>Mid-range</v>
      </c>
    </row>
    <row r="13615" spans="1:18" x14ac:dyDescent="0.35">
      <c r="A13615">
        <v>12835506</v>
      </c>
      <c r="B13615" t="s">
        <v>3473</v>
      </c>
      <c r="C13615">
        <v>22990</v>
      </c>
      <c r="D13615" t="s">
        <v>188</v>
      </c>
      <c r="E13615" t="s">
        <v>995</v>
      </c>
      <c r="F13615" t="s">
        <v>251</v>
      </c>
      <c r="G13615" t="s">
        <v>2889</v>
      </c>
      <c r="H13615">
        <v>2020</v>
      </c>
      <c r="I13615">
        <v>41043</v>
      </c>
      <c r="J13615" t="s">
        <v>86</v>
      </c>
      <c r="K13615" t="s">
        <v>22</v>
      </c>
      <c r="L13615" t="s">
        <v>23</v>
      </c>
      <c r="M13615" t="s">
        <v>24</v>
      </c>
      <c r="N13615">
        <v>1999</v>
      </c>
      <c r="O13615" t="s">
        <v>47</v>
      </c>
      <c r="P13615">
        <v>5</v>
      </c>
      <c r="Q13615">
        <f t="shared" si="424"/>
        <v>4</v>
      </c>
      <c r="R13615" t="str">
        <f t="shared" si="425"/>
        <v>Mid-range</v>
      </c>
    </row>
    <row r="13616" spans="1:18" x14ac:dyDescent="0.35">
      <c r="A13616">
        <v>12835507</v>
      </c>
      <c r="B13616" t="s">
        <v>3473</v>
      </c>
      <c r="C13616">
        <v>22990</v>
      </c>
      <c r="D13616" t="s">
        <v>188</v>
      </c>
      <c r="E13616" t="s">
        <v>995</v>
      </c>
      <c r="F13616" t="s">
        <v>251</v>
      </c>
      <c r="G13616" t="s">
        <v>2889</v>
      </c>
      <c r="H13616">
        <v>2020</v>
      </c>
      <c r="I13616">
        <v>54757</v>
      </c>
      <c r="J13616" t="s">
        <v>86</v>
      </c>
      <c r="K13616" t="s">
        <v>22</v>
      </c>
      <c r="L13616" t="s">
        <v>23</v>
      </c>
      <c r="M13616" t="s">
        <v>24</v>
      </c>
      <c r="N13616">
        <v>1999</v>
      </c>
      <c r="O13616" t="s">
        <v>47</v>
      </c>
      <c r="P13616">
        <v>5</v>
      </c>
      <c r="Q13616">
        <f t="shared" si="424"/>
        <v>4</v>
      </c>
      <c r="R13616" t="str">
        <f t="shared" si="425"/>
        <v>Mid-range</v>
      </c>
    </row>
    <row r="13617" spans="1:18" x14ac:dyDescent="0.35">
      <c r="A13617">
        <v>12835509</v>
      </c>
      <c r="B13617" t="s">
        <v>12526</v>
      </c>
      <c r="C13617">
        <v>56950</v>
      </c>
      <c r="D13617" t="s">
        <v>410</v>
      </c>
      <c r="E13617" t="s">
        <v>411</v>
      </c>
      <c r="F13617" t="s">
        <v>412</v>
      </c>
      <c r="G13617" t="s">
        <v>6379</v>
      </c>
      <c r="H13617">
        <v>2020</v>
      </c>
      <c r="I13617">
        <v>42954</v>
      </c>
      <c r="J13617" t="s">
        <v>21</v>
      </c>
      <c r="K13617" t="s">
        <v>22</v>
      </c>
      <c r="L13617" t="s">
        <v>64</v>
      </c>
      <c r="M13617" t="s">
        <v>24</v>
      </c>
      <c r="N13617">
        <v>1969</v>
      </c>
      <c r="O13617" t="s">
        <v>47</v>
      </c>
      <c r="P13617">
        <v>5</v>
      </c>
      <c r="Q13617">
        <f t="shared" si="424"/>
        <v>4</v>
      </c>
      <c r="R13617" t="str">
        <f t="shared" si="425"/>
        <v>Luxury</v>
      </c>
    </row>
    <row r="13618" spans="1:18" x14ac:dyDescent="0.35">
      <c r="A13618">
        <v>12835512</v>
      </c>
      <c r="B13618" t="s">
        <v>4627</v>
      </c>
      <c r="C13618">
        <v>49888</v>
      </c>
      <c r="D13618" t="s">
        <v>54</v>
      </c>
      <c r="E13618" t="s">
        <v>175</v>
      </c>
      <c r="F13618" t="s">
        <v>964</v>
      </c>
      <c r="G13618" t="s">
        <v>650</v>
      </c>
      <c r="H13618">
        <v>2018</v>
      </c>
      <c r="I13618">
        <v>111570</v>
      </c>
      <c r="J13618" t="s">
        <v>236</v>
      </c>
      <c r="K13618" t="s">
        <v>22</v>
      </c>
      <c r="L13618" t="s">
        <v>31</v>
      </c>
      <c r="M13618" t="s">
        <v>24</v>
      </c>
      <c r="N13618">
        <v>3198</v>
      </c>
      <c r="O13618" t="s">
        <v>732</v>
      </c>
      <c r="P13618">
        <v>5</v>
      </c>
      <c r="Q13618">
        <f t="shared" si="424"/>
        <v>6</v>
      </c>
      <c r="R13618" t="str">
        <f t="shared" si="425"/>
        <v>Luxury</v>
      </c>
    </row>
    <row r="13619" spans="1:18" x14ac:dyDescent="0.35">
      <c r="A13619">
        <v>12835515</v>
      </c>
      <c r="B13619" t="s">
        <v>8049</v>
      </c>
      <c r="C13619">
        <v>29998</v>
      </c>
      <c r="D13619" t="s">
        <v>102</v>
      </c>
      <c r="E13619" t="s">
        <v>473</v>
      </c>
      <c r="F13619" t="s">
        <v>5105</v>
      </c>
      <c r="G13619" t="s">
        <v>3308</v>
      </c>
      <c r="H13619">
        <v>2016</v>
      </c>
      <c r="I13619">
        <v>122724</v>
      </c>
      <c r="J13619" t="s">
        <v>338</v>
      </c>
      <c r="K13619" t="s">
        <v>22</v>
      </c>
      <c r="L13619" t="s">
        <v>31</v>
      </c>
      <c r="M13619" t="s">
        <v>24</v>
      </c>
      <c r="N13619">
        <v>1968</v>
      </c>
      <c r="O13619" t="s">
        <v>1085</v>
      </c>
      <c r="P13619">
        <v>5</v>
      </c>
      <c r="Q13619">
        <f t="shared" si="424"/>
        <v>8</v>
      </c>
      <c r="R13619" t="str">
        <f t="shared" si="425"/>
        <v>Mid-range</v>
      </c>
    </row>
    <row r="13620" spans="1:18" x14ac:dyDescent="0.35">
      <c r="A13620">
        <v>12835518</v>
      </c>
      <c r="B13620" t="s">
        <v>4719</v>
      </c>
      <c r="C13620">
        <v>31888</v>
      </c>
      <c r="D13620" t="s">
        <v>127</v>
      </c>
      <c r="E13620" t="s">
        <v>466</v>
      </c>
      <c r="F13620" t="s">
        <v>3774</v>
      </c>
      <c r="G13620" t="s">
        <v>1091</v>
      </c>
      <c r="H13620">
        <v>2016</v>
      </c>
      <c r="I13620">
        <v>22497</v>
      </c>
      <c r="J13620" t="s">
        <v>21</v>
      </c>
      <c r="K13620" t="s">
        <v>22</v>
      </c>
      <c r="L13620" t="s">
        <v>23</v>
      </c>
      <c r="M13620" t="s">
        <v>24</v>
      </c>
      <c r="N13620">
        <v>2488</v>
      </c>
      <c r="O13620" t="s">
        <v>135</v>
      </c>
      <c r="P13620">
        <v>5</v>
      </c>
      <c r="Q13620">
        <f t="shared" si="424"/>
        <v>8</v>
      </c>
      <c r="R13620" t="str">
        <f t="shared" si="425"/>
        <v>Mid-range</v>
      </c>
    </row>
    <row r="13621" spans="1:18" x14ac:dyDescent="0.35">
      <c r="A13621">
        <v>12835523</v>
      </c>
      <c r="B13621" t="s">
        <v>9782</v>
      </c>
      <c r="C13621">
        <v>69999</v>
      </c>
      <c r="D13621" t="s">
        <v>410</v>
      </c>
      <c r="E13621" t="s">
        <v>1183</v>
      </c>
      <c r="F13621" t="s">
        <v>4688</v>
      </c>
      <c r="G13621" t="s">
        <v>9783</v>
      </c>
      <c r="H13621">
        <v>2018</v>
      </c>
      <c r="I13621">
        <v>94490</v>
      </c>
      <c r="J13621" t="s">
        <v>21</v>
      </c>
      <c r="K13621" t="s">
        <v>22</v>
      </c>
      <c r="L13621" t="s">
        <v>64</v>
      </c>
      <c r="M13621" t="s">
        <v>24</v>
      </c>
      <c r="N13621">
        <v>1969</v>
      </c>
      <c r="O13621" t="s">
        <v>47</v>
      </c>
      <c r="P13621">
        <v>7</v>
      </c>
      <c r="Q13621">
        <f t="shared" si="424"/>
        <v>6</v>
      </c>
      <c r="R13621" t="str">
        <f t="shared" si="425"/>
        <v>Luxury</v>
      </c>
    </row>
    <row r="13622" spans="1:18" x14ac:dyDescent="0.35">
      <c r="A13622">
        <v>12835528</v>
      </c>
      <c r="B13622" t="s">
        <v>12527</v>
      </c>
      <c r="C13622">
        <v>54514</v>
      </c>
      <c r="D13622" t="s">
        <v>188</v>
      </c>
      <c r="E13622" t="s">
        <v>594</v>
      </c>
      <c r="F13622" t="s">
        <v>3003</v>
      </c>
      <c r="G13622" t="s">
        <v>10868</v>
      </c>
      <c r="H13622">
        <v>2022</v>
      </c>
      <c r="I13622">
        <v>2095</v>
      </c>
      <c r="J13622" t="s">
        <v>21</v>
      </c>
      <c r="K13622" t="s">
        <v>22</v>
      </c>
      <c r="L13622" t="s">
        <v>23</v>
      </c>
      <c r="M13622" t="s">
        <v>247</v>
      </c>
      <c r="N13622">
        <v>3470</v>
      </c>
      <c r="O13622" t="s">
        <v>25</v>
      </c>
      <c r="P13622">
        <v>7</v>
      </c>
      <c r="Q13622">
        <f t="shared" si="424"/>
        <v>2</v>
      </c>
      <c r="R13622" t="str">
        <f t="shared" si="425"/>
        <v>Luxury</v>
      </c>
    </row>
    <row r="13623" spans="1:18" x14ac:dyDescent="0.35">
      <c r="A13623">
        <v>12835531</v>
      </c>
      <c r="B13623" t="s">
        <v>1838</v>
      </c>
      <c r="C13623">
        <v>18888</v>
      </c>
      <c r="D13623" t="s">
        <v>42</v>
      </c>
      <c r="E13623" t="s">
        <v>730</v>
      </c>
      <c r="F13623" t="s">
        <v>622</v>
      </c>
      <c r="G13623" t="s">
        <v>1839</v>
      </c>
      <c r="H13623">
        <v>2016</v>
      </c>
      <c r="I13623">
        <v>33493</v>
      </c>
      <c r="J13623" t="s">
        <v>21</v>
      </c>
      <c r="K13623" t="s">
        <v>22</v>
      </c>
      <c r="L13623" t="s">
        <v>23</v>
      </c>
      <c r="M13623" t="s">
        <v>24</v>
      </c>
      <c r="N13623">
        <v>1796</v>
      </c>
      <c r="O13623" t="s">
        <v>47</v>
      </c>
      <c r="P13623">
        <v>5</v>
      </c>
      <c r="Q13623">
        <f t="shared" si="424"/>
        <v>8</v>
      </c>
      <c r="R13623" t="str">
        <f t="shared" si="425"/>
        <v>Mid-range</v>
      </c>
    </row>
    <row r="13624" spans="1:18" x14ac:dyDescent="0.35">
      <c r="A13624">
        <v>12835532</v>
      </c>
      <c r="B13624" t="s">
        <v>10329</v>
      </c>
      <c r="C13624">
        <v>26888</v>
      </c>
      <c r="D13624" t="s">
        <v>165</v>
      </c>
      <c r="E13624" t="s">
        <v>568</v>
      </c>
      <c r="F13624" t="s">
        <v>585</v>
      </c>
      <c r="G13624" t="s">
        <v>1958</v>
      </c>
      <c r="H13624">
        <v>2017</v>
      </c>
      <c r="I13624">
        <v>36563</v>
      </c>
      <c r="J13624" t="s">
        <v>21</v>
      </c>
      <c r="K13624" t="s">
        <v>22</v>
      </c>
      <c r="L13624" t="s">
        <v>23</v>
      </c>
      <c r="M13624" t="s">
        <v>24</v>
      </c>
      <c r="N13624">
        <v>1998</v>
      </c>
      <c r="O13624" t="s">
        <v>47</v>
      </c>
      <c r="P13624">
        <v>5</v>
      </c>
      <c r="Q13624">
        <f t="shared" si="424"/>
        <v>7</v>
      </c>
      <c r="R13624" t="str">
        <f t="shared" si="425"/>
        <v>Mid-range</v>
      </c>
    </row>
    <row r="13625" spans="1:18" x14ac:dyDescent="0.35">
      <c r="A13625">
        <v>12835537</v>
      </c>
      <c r="B13625" t="s">
        <v>164</v>
      </c>
      <c r="C13625">
        <v>22500</v>
      </c>
      <c r="D13625" t="s">
        <v>165</v>
      </c>
      <c r="E13625" t="s">
        <v>166</v>
      </c>
      <c r="F13625" t="s">
        <v>167</v>
      </c>
      <c r="G13625" t="s">
        <v>168</v>
      </c>
      <c r="H13625">
        <v>2015</v>
      </c>
      <c r="I13625">
        <v>167885</v>
      </c>
      <c r="J13625" t="s">
        <v>169</v>
      </c>
      <c r="K13625" t="s">
        <v>22</v>
      </c>
      <c r="L13625" t="s">
        <v>31</v>
      </c>
      <c r="M13625" t="s">
        <v>24</v>
      </c>
      <c r="N13625">
        <v>2477</v>
      </c>
      <c r="O13625" t="s">
        <v>116</v>
      </c>
      <c r="P13625">
        <v>5</v>
      </c>
      <c r="Q13625">
        <f t="shared" si="424"/>
        <v>9</v>
      </c>
      <c r="R13625" t="str">
        <f t="shared" si="425"/>
        <v>Mid-range</v>
      </c>
    </row>
    <row r="13626" spans="1:18" x14ac:dyDescent="0.35">
      <c r="A13626">
        <v>12835539</v>
      </c>
      <c r="B13626" t="s">
        <v>12528</v>
      </c>
      <c r="C13626">
        <v>28990</v>
      </c>
      <c r="D13626" t="s">
        <v>42</v>
      </c>
      <c r="E13626" t="s">
        <v>71</v>
      </c>
      <c r="F13626" t="s">
        <v>12529</v>
      </c>
      <c r="G13626" t="s">
        <v>2034</v>
      </c>
      <c r="H13626">
        <v>2012</v>
      </c>
      <c r="I13626">
        <v>226422</v>
      </c>
      <c r="J13626" t="s">
        <v>63</v>
      </c>
      <c r="K13626" t="s">
        <v>22</v>
      </c>
      <c r="L13626" t="s">
        <v>64</v>
      </c>
      <c r="M13626" t="s">
        <v>24</v>
      </c>
      <c r="N13626">
        <v>5967</v>
      </c>
      <c r="O13626" t="s">
        <v>33</v>
      </c>
      <c r="P13626">
        <v>5</v>
      </c>
      <c r="Q13626">
        <f t="shared" si="424"/>
        <v>12</v>
      </c>
      <c r="R13626" t="str">
        <f t="shared" si="425"/>
        <v>Mid-range</v>
      </c>
    </row>
    <row r="13627" spans="1:18" x14ac:dyDescent="0.35">
      <c r="A13627">
        <v>12835542</v>
      </c>
      <c r="B13627" t="s">
        <v>9111</v>
      </c>
      <c r="C13627">
        <v>32800</v>
      </c>
      <c r="D13627" t="s">
        <v>49</v>
      </c>
      <c r="E13627" t="s">
        <v>234</v>
      </c>
      <c r="F13627" t="s">
        <v>149</v>
      </c>
      <c r="G13627" t="s">
        <v>243</v>
      </c>
      <c r="H13627">
        <v>2016</v>
      </c>
      <c r="I13627">
        <v>172958</v>
      </c>
      <c r="J13627" t="s">
        <v>338</v>
      </c>
      <c r="K13627" t="s">
        <v>22</v>
      </c>
      <c r="L13627" t="s">
        <v>31</v>
      </c>
      <c r="M13627" t="s">
        <v>24</v>
      </c>
      <c r="N13627">
        <v>2298</v>
      </c>
      <c r="O13627" t="s">
        <v>116</v>
      </c>
      <c r="P13627">
        <v>5</v>
      </c>
      <c r="Q13627">
        <f t="shared" si="424"/>
        <v>8</v>
      </c>
      <c r="R13627" t="str">
        <f t="shared" si="425"/>
        <v>Mid-range</v>
      </c>
    </row>
    <row r="13628" spans="1:18" x14ac:dyDescent="0.35">
      <c r="A13628">
        <v>12835546</v>
      </c>
      <c r="B13628" t="s">
        <v>6873</v>
      </c>
      <c r="C13628">
        <v>12880</v>
      </c>
      <c r="D13628" t="s">
        <v>533</v>
      </c>
      <c r="E13628" t="s">
        <v>577</v>
      </c>
      <c r="F13628" t="s">
        <v>639</v>
      </c>
      <c r="G13628" t="s">
        <v>673</v>
      </c>
      <c r="H13628">
        <v>2011</v>
      </c>
      <c r="I13628">
        <v>155681</v>
      </c>
      <c r="J13628" t="s">
        <v>86</v>
      </c>
      <c r="K13628" t="s">
        <v>22</v>
      </c>
      <c r="L13628" t="s">
        <v>23</v>
      </c>
      <c r="M13628" t="s">
        <v>24</v>
      </c>
      <c r="N13628">
        <v>1372</v>
      </c>
      <c r="O13628" t="s">
        <v>69</v>
      </c>
      <c r="P13628">
        <v>5</v>
      </c>
      <c r="Q13628">
        <f t="shared" si="424"/>
        <v>13</v>
      </c>
      <c r="R13628" t="str">
        <f t="shared" si="425"/>
        <v>Mid-range</v>
      </c>
    </row>
    <row r="13629" spans="1:18" x14ac:dyDescent="0.35">
      <c r="A13629">
        <v>12835549</v>
      </c>
      <c r="B13629" t="s">
        <v>10260</v>
      </c>
      <c r="C13629">
        <v>35990</v>
      </c>
      <c r="D13629" t="s">
        <v>127</v>
      </c>
      <c r="E13629" t="s">
        <v>466</v>
      </c>
      <c r="F13629" t="s">
        <v>548</v>
      </c>
      <c r="G13629" t="s">
        <v>755</v>
      </c>
      <c r="H13629">
        <v>2020</v>
      </c>
      <c r="I13629">
        <v>49377</v>
      </c>
      <c r="J13629" t="s">
        <v>21</v>
      </c>
      <c r="K13629" t="s">
        <v>22</v>
      </c>
      <c r="L13629" t="s">
        <v>23</v>
      </c>
      <c r="M13629" t="s">
        <v>24</v>
      </c>
      <c r="N13629">
        <v>1997</v>
      </c>
      <c r="O13629" t="s">
        <v>69</v>
      </c>
      <c r="P13629">
        <v>5</v>
      </c>
      <c r="Q13629">
        <f t="shared" si="424"/>
        <v>4</v>
      </c>
      <c r="R13629" t="str">
        <f t="shared" si="425"/>
        <v>Mid-range</v>
      </c>
    </row>
    <row r="13630" spans="1:18" x14ac:dyDescent="0.35">
      <c r="A13630">
        <v>12835557</v>
      </c>
      <c r="B13630" t="s">
        <v>2625</v>
      </c>
      <c r="C13630">
        <v>28850</v>
      </c>
      <c r="D13630" t="s">
        <v>165</v>
      </c>
      <c r="E13630" t="s">
        <v>209</v>
      </c>
      <c r="F13630" t="s">
        <v>167</v>
      </c>
      <c r="G13630" t="s">
        <v>2626</v>
      </c>
      <c r="H13630">
        <v>2016</v>
      </c>
      <c r="I13630">
        <v>229776</v>
      </c>
      <c r="J13630" t="s">
        <v>21</v>
      </c>
      <c r="K13630" t="s">
        <v>22</v>
      </c>
      <c r="L13630" t="s">
        <v>31</v>
      </c>
      <c r="M13630" t="s">
        <v>24</v>
      </c>
      <c r="N13630">
        <v>2442</v>
      </c>
      <c r="O13630" t="s">
        <v>116</v>
      </c>
      <c r="P13630">
        <v>5</v>
      </c>
      <c r="Q13630">
        <f t="shared" si="424"/>
        <v>8</v>
      </c>
      <c r="R13630" t="str">
        <f t="shared" si="425"/>
        <v>Mid-range</v>
      </c>
    </row>
    <row r="13631" spans="1:18" x14ac:dyDescent="0.35">
      <c r="A13631">
        <v>12835558</v>
      </c>
      <c r="B13631" t="s">
        <v>11973</v>
      </c>
      <c r="C13631">
        <v>10680</v>
      </c>
      <c r="D13631" t="s">
        <v>54</v>
      </c>
      <c r="E13631" t="s">
        <v>3348</v>
      </c>
      <c r="F13631" t="s">
        <v>2355</v>
      </c>
      <c r="G13631" t="s">
        <v>11177</v>
      </c>
      <c r="H13631">
        <v>2015</v>
      </c>
      <c r="I13631">
        <v>220512</v>
      </c>
      <c r="J13631" t="s">
        <v>21</v>
      </c>
      <c r="K13631" t="s">
        <v>22</v>
      </c>
      <c r="L13631" t="s">
        <v>31</v>
      </c>
      <c r="M13631" t="s">
        <v>24</v>
      </c>
      <c r="N13631">
        <v>1998</v>
      </c>
      <c r="O13631" t="s">
        <v>25</v>
      </c>
      <c r="P13631">
        <v>5</v>
      </c>
      <c r="Q13631">
        <f t="shared" si="424"/>
        <v>9</v>
      </c>
      <c r="R13631" t="str">
        <f t="shared" si="425"/>
        <v>Mid-range</v>
      </c>
    </row>
    <row r="13632" spans="1:18" x14ac:dyDescent="0.35">
      <c r="A13632">
        <v>12835562</v>
      </c>
      <c r="B13632" t="s">
        <v>8591</v>
      </c>
      <c r="C13632">
        <v>16990</v>
      </c>
      <c r="D13632" t="s">
        <v>42</v>
      </c>
      <c r="E13632" t="s">
        <v>1193</v>
      </c>
      <c r="F13632" t="s">
        <v>2260</v>
      </c>
      <c r="G13632" t="s">
        <v>3173</v>
      </c>
      <c r="H13632">
        <v>2015</v>
      </c>
      <c r="I13632">
        <v>86911</v>
      </c>
      <c r="J13632" t="s">
        <v>21</v>
      </c>
      <c r="K13632" t="s">
        <v>22</v>
      </c>
      <c r="L13632" t="s">
        <v>31</v>
      </c>
      <c r="M13632" t="s">
        <v>24</v>
      </c>
      <c r="N13632">
        <v>2231</v>
      </c>
      <c r="O13632" t="s">
        <v>33</v>
      </c>
      <c r="P13632">
        <v>7</v>
      </c>
      <c r="Q13632">
        <f t="shared" si="424"/>
        <v>9</v>
      </c>
      <c r="R13632" t="str">
        <f t="shared" si="425"/>
        <v>Mid-range</v>
      </c>
    </row>
    <row r="13633" spans="1:18" x14ac:dyDescent="0.35">
      <c r="A13633">
        <v>12835563</v>
      </c>
      <c r="B13633" t="s">
        <v>8788</v>
      </c>
      <c r="C13633">
        <v>14800</v>
      </c>
      <c r="D13633" t="s">
        <v>49</v>
      </c>
      <c r="E13633" t="s">
        <v>2215</v>
      </c>
      <c r="F13633" t="s">
        <v>767</v>
      </c>
      <c r="G13633" t="s">
        <v>2216</v>
      </c>
      <c r="H13633">
        <v>2010</v>
      </c>
      <c r="I13633">
        <v>102844</v>
      </c>
      <c r="J13633" t="s">
        <v>21</v>
      </c>
      <c r="K13633" t="s">
        <v>22</v>
      </c>
      <c r="L13633" t="s">
        <v>23</v>
      </c>
      <c r="M13633" t="s">
        <v>24</v>
      </c>
      <c r="N13633">
        <v>3498</v>
      </c>
      <c r="O13633" t="s">
        <v>7313</v>
      </c>
      <c r="P13633">
        <v>5</v>
      </c>
      <c r="Q13633">
        <f t="shared" si="424"/>
        <v>14</v>
      </c>
      <c r="R13633" t="str">
        <f t="shared" si="425"/>
        <v>Mid-range</v>
      </c>
    </row>
    <row r="13634" spans="1:18" x14ac:dyDescent="0.35">
      <c r="A13634">
        <v>12835570</v>
      </c>
      <c r="B13634" t="s">
        <v>12530</v>
      </c>
      <c r="C13634">
        <v>74913</v>
      </c>
      <c r="D13634" t="s">
        <v>17</v>
      </c>
      <c r="E13634" t="s">
        <v>171</v>
      </c>
      <c r="F13634" t="s">
        <v>12531</v>
      </c>
      <c r="G13634" t="s">
        <v>3608</v>
      </c>
      <c r="H13634">
        <v>2014</v>
      </c>
      <c r="I13634">
        <v>164260</v>
      </c>
      <c r="J13634" t="s">
        <v>21</v>
      </c>
      <c r="K13634" t="s">
        <v>22</v>
      </c>
      <c r="L13634" t="s">
        <v>31</v>
      </c>
      <c r="M13634" t="s">
        <v>24</v>
      </c>
      <c r="N13634">
        <v>4461</v>
      </c>
      <c r="O13634" t="s">
        <v>25</v>
      </c>
      <c r="P13634">
        <v>7</v>
      </c>
      <c r="Q13634">
        <f t="shared" si="424"/>
        <v>10</v>
      </c>
      <c r="R13634" t="str">
        <f t="shared" si="425"/>
        <v>Luxury</v>
      </c>
    </row>
    <row r="13635" spans="1:18" x14ac:dyDescent="0.35">
      <c r="A13635">
        <v>12835571</v>
      </c>
      <c r="B13635" t="s">
        <v>4829</v>
      </c>
      <c r="C13635">
        <v>36913</v>
      </c>
      <c r="D13635" t="s">
        <v>49</v>
      </c>
      <c r="E13635" t="s">
        <v>234</v>
      </c>
      <c r="F13635" t="s">
        <v>149</v>
      </c>
      <c r="G13635" t="s">
        <v>243</v>
      </c>
      <c r="H13635">
        <v>2015</v>
      </c>
      <c r="I13635">
        <v>159803</v>
      </c>
      <c r="J13635" t="s">
        <v>338</v>
      </c>
      <c r="K13635" t="s">
        <v>22</v>
      </c>
      <c r="L13635" t="s">
        <v>31</v>
      </c>
      <c r="M13635" t="s">
        <v>24</v>
      </c>
      <c r="N13635">
        <v>2298</v>
      </c>
      <c r="O13635" t="s">
        <v>151</v>
      </c>
      <c r="P13635">
        <v>5</v>
      </c>
      <c r="Q13635">
        <f t="shared" ref="Q13635:Q13698" si="426">2024-H13635</f>
        <v>9</v>
      </c>
      <c r="R13635" t="str">
        <f t="shared" ref="R13635:R13698" si="427">IF(C13635&lt;=10000,"Budget",IF(C13635&lt;=40000,"Mid-range","Luxury"))</f>
        <v>Mid-range</v>
      </c>
    </row>
    <row r="13636" spans="1:18" x14ac:dyDescent="0.35">
      <c r="A13636">
        <v>12835572</v>
      </c>
      <c r="B13636" t="s">
        <v>12532</v>
      </c>
      <c r="C13636">
        <v>81830</v>
      </c>
      <c r="D13636" t="s">
        <v>249</v>
      </c>
      <c r="E13636" t="s">
        <v>250</v>
      </c>
      <c r="F13636" t="s">
        <v>11656</v>
      </c>
      <c r="G13636" t="s">
        <v>2884</v>
      </c>
      <c r="H13636">
        <v>2016</v>
      </c>
      <c r="I13636">
        <v>48543</v>
      </c>
      <c r="J13636" t="s">
        <v>21</v>
      </c>
      <c r="K13636" t="s">
        <v>22</v>
      </c>
      <c r="L13636" t="s">
        <v>31</v>
      </c>
      <c r="M13636" t="s">
        <v>24</v>
      </c>
      <c r="N13636">
        <v>2967</v>
      </c>
      <c r="O13636" t="s">
        <v>47</v>
      </c>
      <c r="P13636">
        <v>5</v>
      </c>
      <c r="Q13636">
        <f t="shared" si="426"/>
        <v>8</v>
      </c>
      <c r="R13636" t="str">
        <f t="shared" si="427"/>
        <v>Luxury</v>
      </c>
    </row>
    <row r="13637" spans="1:18" x14ac:dyDescent="0.35">
      <c r="A13637">
        <v>12835573</v>
      </c>
      <c r="B13637" t="s">
        <v>298</v>
      </c>
      <c r="C13637">
        <v>23990</v>
      </c>
      <c r="D13637" t="s">
        <v>88</v>
      </c>
      <c r="E13637" t="s">
        <v>98</v>
      </c>
      <c r="F13637" t="s">
        <v>90</v>
      </c>
      <c r="G13637" t="s">
        <v>299</v>
      </c>
      <c r="H13637">
        <v>2019</v>
      </c>
      <c r="I13637">
        <v>48802</v>
      </c>
      <c r="J13637" t="s">
        <v>86</v>
      </c>
      <c r="K13637" t="s">
        <v>22</v>
      </c>
      <c r="L13637" t="s">
        <v>23</v>
      </c>
      <c r="M13637" t="s">
        <v>24</v>
      </c>
      <c r="N13637">
        <v>1999</v>
      </c>
      <c r="O13637" t="s">
        <v>116</v>
      </c>
      <c r="P13637">
        <v>5</v>
      </c>
      <c r="Q13637">
        <f t="shared" si="426"/>
        <v>5</v>
      </c>
      <c r="R13637" t="str">
        <f t="shared" si="427"/>
        <v>Mid-range</v>
      </c>
    </row>
    <row r="13638" spans="1:18" x14ac:dyDescent="0.35">
      <c r="A13638">
        <v>12835609</v>
      </c>
      <c r="B13638" t="s">
        <v>6646</v>
      </c>
      <c r="C13638">
        <v>28990</v>
      </c>
      <c r="D13638" t="s">
        <v>165</v>
      </c>
      <c r="E13638" t="s">
        <v>269</v>
      </c>
      <c r="F13638" t="s">
        <v>4404</v>
      </c>
      <c r="G13638" t="s">
        <v>1597</v>
      </c>
      <c r="H13638">
        <v>2013</v>
      </c>
      <c r="I13638">
        <v>181448</v>
      </c>
      <c r="J13638" t="s">
        <v>21</v>
      </c>
      <c r="K13638" t="s">
        <v>22</v>
      </c>
      <c r="L13638" t="s">
        <v>31</v>
      </c>
      <c r="M13638" t="s">
        <v>24</v>
      </c>
      <c r="N13638">
        <v>3200</v>
      </c>
      <c r="O13638" t="s">
        <v>47</v>
      </c>
      <c r="P13638">
        <v>7</v>
      </c>
      <c r="Q13638">
        <f t="shared" si="426"/>
        <v>11</v>
      </c>
      <c r="R13638" t="str">
        <f t="shared" si="427"/>
        <v>Mid-range</v>
      </c>
    </row>
    <row r="13639" spans="1:18" x14ac:dyDescent="0.35">
      <c r="A13639">
        <v>12835612</v>
      </c>
      <c r="B13639" t="s">
        <v>5156</v>
      </c>
      <c r="C13639">
        <v>24950</v>
      </c>
      <c r="D13639" t="s">
        <v>88</v>
      </c>
      <c r="E13639" t="s">
        <v>98</v>
      </c>
      <c r="F13639" t="s">
        <v>90</v>
      </c>
      <c r="G13639" t="s">
        <v>5157</v>
      </c>
      <c r="H13639">
        <v>2019</v>
      </c>
      <c r="I13639">
        <v>57186</v>
      </c>
      <c r="J13639" t="s">
        <v>86</v>
      </c>
      <c r="K13639" t="s">
        <v>22</v>
      </c>
      <c r="L13639" t="s">
        <v>23</v>
      </c>
      <c r="M13639" t="s">
        <v>24</v>
      </c>
      <c r="N13639">
        <v>1999</v>
      </c>
      <c r="O13639" t="s">
        <v>25</v>
      </c>
      <c r="P13639">
        <v>5</v>
      </c>
      <c r="Q13639">
        <f t="shared" si="426"/>
        <v>5</v>
      </c>
      <c r="R13639" t="str">
        <f t="shared" si="427"/>
        <v>Mid-range</v>
      </c>
    </row>
    <row r="13640" spans="1:18" x14ac:dyDescent="0.35">
      <c r="A13640">
        <v>12835618</v>
      </c>
      <c r="B13640" t="s">
        <v>6628</v>
      </c>
      <c r="C13640">
        <v>1350</v>
      </c>
      <c r="D13640" t="s">
        <v>42</v>
      </c>
      <c r="E13640" t="s">
        <v>71</v>
      </c>
      <c r="F13640" t="s">
        <v>407</v>
      </c>
      <c r="G13640" t="s">
        <v>3717</v>
      </c>
      <c r="H13640">
        <v>2002</v>
      </c>
      <c r="I13640">
        <v>332158</v>
      </c>
      <c r="J13640" t="s">
        <v>21</v>
      </c>
      <c r="K13640" t="s">
        <v>22</v>
      </c>
      <c r="L13640" t="s">
        <v>23</v>
      </c>
      <c r="M13640" t="s">
        <v>24</v>
      </c>
      <c r="N13640">
        <v>3791</v>
      </c>
      <c r="O13640" t="s">
        <v>47</v>
      </c>
      <c r="P13640">
        <v>5</v>
      </c>
      <c r="Q13640">
        <f t="shared" si="426"/>
        <v>22</v>
      </c>
      <c r="R13640" t="str">
        <f t="shared" si="427"/>
        <v>Budget</v>
      </c>
    </row>
    <row r="13641" spans="1:18" x14ac:dyDescent="0.35">
      <c r="A13641">
        <v>12835625</v>
      </c>
      <c r="B13641" t="s">
        <v>6922</v>
      </c>
      <c r="C13641">
        <v>39990</v>
      </c>
      <c r="D13641" t="s">
        <v>76</v>
      </c>
      <c r="E13641" t="s">
        <v>77</v>
      </c>
      <c r="F13641" t="s">
        <v>4640</v>
      </c>
      <c r="G13641" t="s">
        <v>326</v>
      </c>
      <c r="H13641">
        <v>2017</v>
      </c>
      <c r="I13641">
        <v>146004</v>
      </c>
      <c r="J13641" t="s">
        <v>182</v>
      </c>
      <c r="K13641" t="s">
        <v>22</v>
      </c>
      <c r="L13641" t="s">
        <v>31</v>
      </c>
      <c r="M13641" t="s">
        <v>24</v>
      </c>
      <c r="N13641">
        <v>2999</v>
      </c>
      <c r="O13641" t="s">
        <v>1085</v>
      </c>
      <c r="P13641">
        <v>5</v>
      </c>
      <c r="Q13641">
        <f t="shared" si="426"/>
        <v>7</v>
      </c>
      <c r="R13641" t="str">
        <f t="shared" si="427"/>
        <v>Mid-range</v>
      </c>
    </row>
    <row r="13642" spans="1:18" x14ac:dyDescent="0.35">
      <c r="A13642">
        <v>12835626</v>
      </c>
      <c r="B13642" t="s">
        <v>3278</v>
      </c>
      <c r="C13642">
        <v>34500</v>
      </c>
      <c r="D13642" t="s">
        <v>102</v>
      </c>
      <c r="E13642" t="s">
        <v>386</v>
      </c>
      <c r="F13642" t="s">
        <v>2395</v>
      </c>
      <c r="G13642" t="s">
        <v>1684</v>
      </c>
      <c r="H13642">
        <v>2017</v>
      </c>
      <c r="I13642">
        <v>70631</v>
      </c>
      <c r="J13642" t="s">
        <v>21</v>
      </c>
      <c r="K13642" t="s">
        <v>22</v>
      </c>
      <c r="L13642" t="s">
        <v>64</v>
      </c>
      <c r="M13642" t="s">
        <v>24</v>
      </c>
      <c r="N13642">
        <v>1984</v>
      </c>
      <c r="O13642" t="s">
        <v>33</v>
      </c>
      <c r="P13642">
        <v>5</v>
      </c>
      <c r="Q13642">
        <f t="shared" si="426"/>
        <v>7</v>
      </c>
      <c r="R13642" t="str">
        <f t="shared" si="427"/>
        <v>Mid-range</v>
      </c>
    </row>
    <row r="13643" spans="1:18" x14ac:dyDescent="0.35">
      <c r="A13643">
        <v>12835643</v>
      </c>
      <c r="B13643" t="s">
        <v>9979</v>
      </c>
      <c r="C13643">
        <v>24990</v>
      </c>
      <c r="D13643" t="s">
        <v>328</v>
      </c>
      <c r="E13643" t="s">
        <v>1330</v>
      </c>
      <c r="F13643" t="s">
        <v>330</v>
      </c>
      <c r="G13643" t="s">
        <v>7165</v>
      </c>
      <c r="H13643">
        <v>2014</v>
      </c>
      <c r="I13643">
        <v>132082</v>
      </c>
      <c r="J13643" t="s">
        <v>21</v>
      </c>
      <c r="K13643" t="s">
        <v>22</v>
      </c>
      <c r="L13643" t="s">
        <v>23</v>
      </c>
      <c r="M13643" t="s">
        <v>24</v>
      </c>
      <c r="N13643">
        <v>2356</v>
      </c>
      <c r="O13643" t="s">
        <v>116</v>
      </c>
      <c r="P13643">
        <v>7</v>
      </c>
      <c r="Q13643">
        <f t="shared" si="426"/>
        <v>10</v>
      </c>
      <c r="R13643" t="str">
        <f t="shared" si="427"/>
        <v>Mid-range</v>
      </c>
    </row>
    <row r="13644" spans="1:18" x14ac:dyDescent="0.35">
      <c r="A13644">
        <v>12835644</v>
      </c>
      <c r="B13644" t="s">
        <v>12533</v>
      </c>
      <c r="C13644">
        <v>5990</v>
      </c>
      <c r="D13644" t="s">
        <v>54</v>
      </c>
      <c r="E13644" t="s">
        <v>118</v>
      </c>
      <c r="F13644" t="s">
        <v>119</v>
      </c>
      <c r="G13644" t="s">
        <v>3340</v>
      </c>
      <c r="H13644">
        <v>2001</v>
      </c>
      <c r="I13644">
        <v>257117</v>
      </c>
      <c r="J13644" t="s">
        <v>63</v>
      </c>
      <c r="K13644" t="s">
        <v>22</v>
      </c>
      <c r="L13644" t="s">
        <v>23</v>
      </c>
      <c r="M13644" t="s">
        <v>24</v>
      </c>
      <c r="N13644">
        <v>3984</v>
      </c>
      <c r="O13644" t="s">
        <v>116</v>
      </c>
      <c r="P13644">
        <v>5</v>
      </c>
      <c r="Q13644">
        <f t="shared" si="426"/>
        <v>23</v>
      </c>
      <c r="R13644" t="str">
        <f t="shared" si="427"/>
        <v>Budget</v>
      </c>
    </row>
    <row r="13645" spans="1:18" x14ac:dyDescent="0.35">
      <c r="A13645">
        <v>12835647</v>
      </c>
      <c r="B13645" t="s">
        <v>1554</v>
      </c>
      <c r="C13645">
        <v>73998</v>
      </c>
      <c r="D13645" t="s">
        <v>282</v>
      </c>
      <c r="E13645" t="s">
        <v>1524</v>
      </c>
      <c r="F13645" t="s">
        <v>1555</v>
      </c>
      <c r="G13645" t="s">
        <v>1556</v>
      </c>
      <c r="H13645">
        <v>2021</v>
      </c>
      <c r="I13645">
        <v>4998</v>
      </c>
      <c r="J13645" t="s">
        <v>338</v>
      </c>
      <c r="K13645" t="s">
        <v>22</v>
      </c>
      <c r="L13645" t="s">
        <v>23</v>
      </c>
      <c r="M13645" t="s">
        <v>247</v>
      </c>
      <c r="N13645">
        <v>3604</v>
      </c>
      <c r="O13645" t="s">
        <v>47</v>
      </c>
      <c r="P13645">
        <v>5</v>
      </c>
      <c r="Q13645">
        <f t="shared" si="426"/>
        <v>3</v>
      </c>
      <c r="R13645" t="str">
        <f t="shared" si="427"/>
        <v>Luxury</v>
      </c>
    </row>
    <row r="13646" spans="1:18" x14ac:dyDescent="0.35">
      <c r="A13646">
        <v>12835648</v>
      </c>
      <c r="B13646" t="s">
        <v>4468</v>
      </c>
      <c r="C13646">
        <v>9999</v>
      </c>
      <c r="D13646" t="s">
        <v>49</v>
      </c>
      <c r="E13646" t="s">
        <v>716</v>
      </c>
      <c r="F13646" t="s">
        <v>266</v>
      </c>
      <c r="G13646" t="s">
        <v>4469</v>
      </c>
      <c r="H13646">
        <v>2008</v>
      </c>
      <c r="I13646">
        <v>217409</v>
      </c>
      <c r="J13646" t="s">
        <v>21</v>
      </c>
      <c r="K13646" t="s">
        <v>22</v>
      </c>
      <c r="L13646" t="s">
        <v>23</v>
      </c>
      <c r="M13646" t="s">
        <v>24</v>
      </c>
      <c r="N13646">
        <v>1997</v>
      </c>
      <c r="O13646" t="s">
        <v>25</v>
      </c>
      <c r="P13646">
        <v>5</v>
      </c>
      <c r="Q13646">
        <f t="shared" si="426"/>
        <v>16</v>
      </c>
      <c r="R13646" t="str">
        <f t="shared" si="427"/>
        <v>Budget</v>
      </c>
    </row>
    <row r="13647" spans="1:18" x14ac:dyDescent="0.35">
      <c r="A13647">
        <v>12835649</v>
      </c>
      <c r="B13647" t="s">
        <v>12534</v>
      </c>
      <c r="C13647">
        <v>9999</v>
      </c>
      <c r="D13647" t="s">
        <v>54</v>
      </c>
      <c r="E13647" t="s">
        <v>83</v>
      </c>
      <c r="F13647" t="s">
        <v>3037</v>
      </c>
      <c r="G13647" t="s">
        <v>1890</v>
      </c>
      <c r="H13647">
        <v>2010</v>
      </c>
      <c r="I13647">
        <v>167727</v>
      </c>
      <c r="J13647" t="s">
        <v>86</v>
      </c>
      <c r="K13647" t="s">
        <v>22</v>
      </c>
      <c r="L13647" t="s">
        <v>23</v>
      </c>
      <c r="M13647" t="s">
        <v>24</v>
      </c>
      <c r="N13647">
        <v>1999</v>
      </c>
      <c r="O13647" t="s">
        <v>116</v>
      </c>
      <c r="P13647">
        <v>5</v>
      </c>
      <c r="Q13647">
        <f t="shared" si="426"/>
        <v>14</v>
      </c>
      <c r="R13647" t="str">
        <f t="shared" si="427"/>
        <v>Budget</v>
      </c>
    </row>
    <row r="13648" spans="1:18" x14ac:dyDescent="0.35">
      <c r="A13648">
        <v>12835651</v>
      </c>
      <c r="B13648" t="s">
        <v>12535</v>
      </c>
      <c r="C13648">
        <v>6900</v>
      </c>
      <c r="D13648" t="s">
        <v>533</v>
      </c>
      <c r="E13648" t="s">
        <v>8886</v>
      </c>
      <c r="F13648" t="s">
        <v>251</v>
      </c>
      <c r="G13648" t="s">
        <v>10424</v>
      </c>
      <c r="H13648">
        <v>2007</v>
      </c>
      <c r="I13648">
        <v>134134</v>
      </c>
      <c r="J13648" t="s">
        <v>86</v>
      </c>
      <c r="K13648" t="s">
        <v>81</v>
      </c>
      <c r="L13648" t="s">
        <v>23</v>
      </c>
      <c r="M13648" t="s">
        <v>24</v>
      </c>
      <c r="N13648">
        <v>1995</v>
      </c>
      <c r="O13648" t="s">
        <v>116</v>
      </c>
      <c r="P13648">
        <v>5</v>
      </c>
      <c r="Q13648">
        <f t="shared" si="426"/>
        <v>17</v>
      </c>
      <c r="R13648" t="str">
        <f t="shared" si="427"/>
        <v>Budget</v>
      </c>
    </row>
    <row r="13649" spans="1:18" x14ac:dyDescent="0.35">
      <c r="A13649">
        <v>12835656</v>
      </c>
      <c r="B13649" t="s">
        <v>12536</v>
      </c>
      <c r="C13649">
        <v>14990</v>
      </c>
      <c r="D13649" t="s">
        <v>49</v>
      </c>
      <c r="E13649" t="s">
        <v>716</v>
      </c>
      <c r="F13649" t="s">
        <v>1844</v>
      </c>
      <c r="G13649" t="s">
        <v>718</v>
      </c>
      <c r="H13649">
        <v>2012</v>
      </c>
      <c r="I13649">
        <v>148897</v>
      </c>
      <c r="J13649" t="s">
        <v>21</v>
      </c>
      <c r="K13649" t="s">
        <v>22</v>
      </c>
      <c r="L13649" t="s">
        <v>23</v>
      </c>
      <c r="M13649" t="s">
        <v>24</v>
      </c>
      <c r="N13649">
        <v>1997</v>
      </c>
      <c r="O13649" t="s">
        <v>25</v>
      </c>
      <c r="P13649">
        <v>7</v>
      </c>
      <c r="Q13649">
        <f t="shared" si="426"/>
        <v>12</v>
      </c>
      <c r="R13649" t="str">
        <f t="shared" si="427"/>
        <v>Mid-range</v>
      </c>
    </row>
    <row r="13650" spans="1:18" x14ac:dyDescent="0.35">
      <c r="A13650">
        <v>12835659</v>
      </c>
      <c r="B13650" t="s">
        <v>12537</v>
      </c>
      <c r="C13650">
        <v>144900</v>
      </c>
      <c r="D13650" t="s">
        <v>249</v>
      </c>
      <c r="E13650">
        <v>911</v>
      </c>
      <c r="F13650" t="s">
        <v>10274</v>
      </c>
      <c r="G13650" t="s">
        <v>12538</v>
      </c>
      <c r="H13650">
        <v>2010</v>
      </c>
      <c r="I13650">
        <v>58239</v>
      </c>
      <c r="J13650" t="s">
        <v>393</v>
      </c>
      <c r="K13650" t="s">
        <v>22</v>
      </c>
      <c r="L13650" t="s">
        <v>64</v>
      </c>
      <c r="M13650" t="s">
        <v>24</v>
      </c>
      <c r="N13650">
        <v>3614</v>
      </c>
      <c r="O13650" t="s">
        <v>25</v>
      </c>
      <c r="P13650">
        <v>4</v>
      </c>
      <c r="Q13650">
        <f t="shared" si="426"/>
        <v>14</v>
      </c>
      <c r="R13650" t="str">
        <f t="shared" si="427"/>
        <v>Luxury</v>
      </c>
    </row>
    <row r="13651" spans="1:18" x14ac:dyDescent="0.35">
      <c r="A13651">
        <v>12835664</v>
      </c>
      <c r="B13651" t="s">
        <v>12539</v>
      </c>
      <c r="C13651">
        <v>14990</v>
      </c>
      <c r="D13651" t="s">
        <v>131</v>
      </c>
      <c r="E13651" t="s">
        <v>3033</v>
      </c>
      <c r="F13651" t="s">
        <v>5514</v>
      </c>
      <c r="G13651" t="s">
        <v>5515</v>
      </c>
      <c r="H13651">
        <v>2012</v>
      </c>
      <c r="I13651">
        <v>105538</v>
      </c>
      <c r="J13651" t="s">
        <v>86</v>
      </c>
      <c r="K13651" t="s">
        <v>22</v>
      </c>
      <c r="L13651" t="s">
        <v>64</v>
      </c>
      <c r="M13651" t="s">
        <v>24</v>
      </c>
      <c r="N13651">
        <v>1390</v>
      </c>
      <c r="O13651" t="s">
        <v>135</v>
      </c>
      <c r="P13651">
        <v>4</v>
      </c>
      <c r="Q13651">
        <f t="shared" si="426"/>
        <v>12</v>
      </c>
      <c r="R13651" t="str">
        <f t="shared" si="427"/>
        <v>Mid-range</v>
      </c>
    </row>
    <row r="13652" spans="1:18" x14ac:dyDescent="0.35">
      <c r="A13652">
        <v>12835671</v>
      </c>
      <c r="B13652" t="s">
        <v>12540</v>
      </c>
      <c r="C13652">
        <v>14990</v>
      </c>
      <c r="D13652" t="s">
        <v>54</v>
      </c>
      <c r="E13652" t="s">
        <v>83</v>
      </c>
      <c r="F13652" t="s">
        <v>696</v>
      </c>
      <c r="G13652" t="s">
        <v>2791</v>
      </c>
      <c r="H13652">
        <v>2012</v>
      </c>
      <c r="I13652">
        <v>60308</v>
      </c>
      <c r="J13652" t="s">
        <v>86</v>
      </c>
      <c r="K13652" t="s">
        <v>22</v>
      </c>
      <c r="L13652" t="s">
        <v>23</v>
      </c>
      <c r="M13652" t="s">
        <v>24</v>
      </c>
      <c r="N13652">
        <v>1999</v>
      </c>
      <c r="O13652" t="s">
        <v>47</v>
      </c>
      <c r="P13652">
        <v>5</v>
      </c>
      <c r="Q13652">
        <f t="shared" si="426"/>
        <v>12</v>
      </c>
      <c r="R13652" t="str">
        <f t="shared" si="427"/>
        <v>Mid-range</v>
      </c>
    </row>
    <row r="13653" spans="1:18" x14ac:dyDescent="0.35">
      <c r="A13653">
        <v>12835680</v>
      </c>
      <c r="B13653" t="s">
        <v>2859</v>
      </c>
      <c r="C13653">
        <v>14990</v>
      </c>
      <c r="D13653" t="s">
        <v>127</v>
      </c>
      <c r="E13653">
        <v>3</v>
      </c>
      <c r="F13653" t="s">
        <v>128</v>
      </c>
      <c r="G13653" t="s">
        <v>2860</v>
      </c>
      <c r="H13653">
        <v>2011</v>
      </c>
      <c r="I13653">
        <v>49956</v>
      </c>
      <c r="J13653" t="s">
        <v>63</v>
      </c>
      <c r="K13653" t="s">
        <v>22</v>
      </c>
      <c r="L13653" t="s">
        <v>23</v>
      </c>
      <c r="M13653" t="s">
        <v>24</v>
      </c>
      <c r="N13653">
        <v>1999</v>
      </c>
      <c r="O13653" t="s">
        <v>25</v>
      </c>
      <c r="P13653">
        <v>5</v>
      </c>
      <c r="Q13653">
        <f t="shared" si="426"/>
        <v>13</v>
      </c>
      <c r="R13653" t="str">
        <f t="shared" si="427"/>
        <v>Mid-range</v>
      </c>
    </row>
    <row r="13654" spans="1:18" x14ac:dyDescent="0.35">
      <c r="A13654">
        <v>12835690</v>
      </c>
      <c r="B13654" t="s">
        <v>1351</v>
      </c>
      <c r="C13654">
        <v>66880</v>
      </c>
      <c r="D13654" t="s">
        <v>282</v>
      </c>
      <c r="E13654" t="s">
        <v>443</v>
      </c>
      <c r="F13654" t="s">
        <v>1352</v>
      </c>
      <c r="G13654" t="s">
        <v>1353</v>
      </c>
      <c r="H13654">
        <v>2015</v>
      </c>
      <c r="I13654">
        <v>74366</v>
      </c>
      <c r="J13654" t="s">
        <v>21</v>
      </c>
      <c r="K13654" t="s">
        <v>22</v>
      </c>
      <c r="L13654" t="s">
        <v>64</v>
      </c>
      <c r="M13654" t="s">
        <v>24</v>
      </c>
      <c r="N13654">
        <v>6424</v>
      </c>
      <c r="O13654" t="s">
        <v>47</v>
      </c>
      <c r="P13654">
        <v>5</v>
      </c>
      <c r="Q13654">
        <f t="shared" si="426"/>
        <v>9</v>
      </c>
      <c r="R13654" t="str">
        <f t="shared" si="427"/>
        <v>Luxury</v>
      </c>
    </row>
    <row r="13655" spans="1:18" x14ac:dyDescent="0.35">
      <c r="A13655">
        <v>12835693</v>
      </c>
      <c r="B13655" t="s">
        <v>3813</v>
      </c>
      <c r="C13655">
        <v>127999</v>
      </c>
      <c r="D13655" t="s">
        <v>17</v>
      </c>
      <c r="E13655" t="s">
        <v>171</v>
      </c>
      <c r="F13655" t="s">
        <v>158</v>
      </c>
      <c r="G13655" t="s">
        <v>256</v>
      </c>
      <c r="H13655">
        <v>2020</v>
      </c>
      <c r="I13655">
        <v>26785</v>
      </c>
      <c r="J13655" t="s">
        <v>201</v>
      </c>
      <c r="K13655" t="s">
        <v>81</v>
      </c>
      <c r="L13655" t="s">
        <v>31</v>
      </c>
      <c r="M13655" t="s">
        <v>24</v>
      </c>
      <c r="N13655">
        <v>4461</v>
      </c>
      <c r="O13655" t="s">
        <v>47</v>
      </c>
      <c r="P13655">
        <v>5</v>
      </c>
      <c r="Q13655">
        <f t="shared" si="426"/>
        <v>4</v>
      </c>
      <c r="R13655" t="str">
        <f t="shared" si="427"/>
        <v>Luxury</v>
      </c>
    </row>
    <row r="13656" spans="1:18" x14ac:dyDescent="0.35">
      <c r="A13656">
        <v>12835694</v>
      </c>
      <c r="B13656" t="s">
        <v>12541</v>
      </c>
      <c r="C13656">
        <v>20460</v>
      </c>
      <c r="D13656" t="s">
        <v>449</v>
      </c>
      <c r="E13656" t="s">
        <v>743</v>
      </c>
      <c r="F13656" t="s">
        <v>2655</v>
      </c>
      <c r="G13656" t="s">
        <v>881</v>
      </c>
      <c r="H13656">
        <v>2008</v>
      </c>
      <c r="I13656">
        <v>192505</v>
      </c>
      <c r="J13656" t="s">
        <v>21</v>
      </c>
      <c r="K13656" t="s">
        <v>22</v>
      </c>
      <c r="L13656" t="s">
        <v>31</v>
      </c>
      <c r="M13656" t="s">
        <v>24</v>
      </c>
      <c r="N13656">
        <v>2720</v>
      </c>
      <c r="O13656" t="s">
        <v>47</v>
      </c>
      <c r="P13656">
        <v>5</v>
      </c>
      <c r="Q13656">
        <f t="shared" si="426"/>
        <v>16</v>
      </c>
      <c r="R13656" t="str">
        <f t="shared" si="427"/>
        <v>Mid-range</v>
      </c>
    </row>
    <row r="13657" spans="1:18" x14ac:dyDescent="0.35">
      <c r="A13657">
        <v>12835706</v>
      </c>
      <c r="B13657" t="s">
        <v>3643</v>
      </c>
      <c r="C13657">
        <v>21990</v>
      </c>
      <c r="D13657" t="s">
        <v>17</v>
      </c>
      <c r="E13657" t="s">
        <v>632</v>
      </c>
      <c r="F13657" t="s">
        <v>263</v>
      </c>
      <c r="G13657" t="s">
        <v>3644</v>
      </c>
      <c r="H13657">
        <v>2017</v>
      </c>
      <c r="I13657">
        <v>38784</v>
      </c>
      <c r="J13657" t="s">
        <v>86</v>
      </c>
      <c r="K13657" t="s">
        <v>22</v>
      </c>
      <c r="L13657" t="s">
        <v>23</v>
      </c>
      <c r="M13657" t="s">
        <v>24</v>
      </c>
      <c r="N13657">
        <v>1299</v>
      </c>
      <c r="O13657" t="s">
        <v>116</v>
      </c>
      <c r="P13657">
        <v>5</v>
      </c>
      <c r="Q13657">
        <f t="shared" si="426"/>
        <v>7</v>
      </c>
      <c r="R13657" t="str">
        <f t="shared" si="427"/>
        <v>Mid-range</v>
      </c>
    </row>
    <row r="13658" spans="1:18" x14ac:dyDescent="0.35">
      <c r="A13658">
        <v>12835709</v>
      </c>
      <c r="B13658" t="s">
        <v>10568</v>
      </c>
      <c r="C13658">
        <v>17800</v>
      </c>
      <c r="D13658" t="s">
        <v>3748</v>
      </c>
      <c r="E13658" t="s">
        <v>4247</v>
      </c>
      <c r="F13658" t="s">
        <v>3750</v>
      </c>
      <c r="G13658" t="s">
        <v>3751</v>
      </c>
      <c r="H13658">
        <v>2020</v>
      </c>
      <c r="I13658">
        <v>28738</v>
      </c>
      <c r="J13658" t="s">
        <v>80</v>
      </c>
      <c r="K13658" t="s">
        <v>81</v>
      </c>
      <c r="L13658" t="s">
        <v>31</v>
      </c>
      <c r="M13658" t="s">
        <v>24</v>
      </c>
      <c r="N13658">
        <v>1996</v>
      </c>
      <c r="O13658" t="s">
        <v>47</v>
      </c>
      <c r="P13658">
        <v>2</v>
      </c>
      <c r="Q13658">
        <f t="shared" si="426"/>
        <v>4</v>
      </c>
      <c r="R13658" t="str">
        <f t="shared" si="427"/>
        <v>Mid-range</v>
      </c>
    </row>
    <row r="13659" spans="1:18" x14ac:dyDescent="0.35">
      <c r="A13659">
        <v>12835712</v>
      </c>
      <c r="B13659" t="s">
        <v>2551</v>
      </c>
      <c r="C13659">
        <v>27990</v>
      </c>
      <c r="D13659" t="s">
        <v>143</v>
      </c>
      <c r="E13659" t="s">
        <v>879</v>
      </c>
      <c r="F13659" t="s">
        <v>2552</v>
      </c>
      <c r="G13659" t="s">
        <v>464</v>
      </c>
      <c r="H13659">
        <v>2010</v>
      </c>
      <c r="I13659">
        <v>208759</v>
      </c>
      <c r="J13659" t="s">
        <v>63</v>
      </c>
      <c r="K13659" t="s">
        <v>81</v>
      </c>
      <c r="L13659" t="s">
        <v>64</v>
      </c>
      <c r="M13659" t="s">
        <v>24</v>
      </c>
      <c r="N13659">
        <v>2457</v>
      </c>
      <c r="O13659" t="s">
        <v>33</v>
      </c>
      <c r="P13659">
        <v>5</v>
      </c>
      <c r="Q13659">
        <f t="shared" si="426"/>
        <v>14</v>
      </c>
      <c r="R13659" t="str">
        <f t="shared" si="427"/>
        <v>Mid-range</v>
      </c>
    </row>
    <row r="13660" spans="1:18" x14ac:dyDescent="0.35">
      <c r="A13660">
        <v>12835713</v>
      </c>
      <c r="B13660" t="s">
        <v>2672</v>
      </c>
      <c r="C13660">
        <v>12536</v>
      </c>
      <c r="D13660" t="s">
        <v>42</v>
      </c>
      <c r="E13660" t="s">
        <v>71</v>
      </c>
      <c r="F13660" t="s">
        <v>2673</v>
      </c>
      <c r="G13660" t="s">
        <v>1376</v>
      </c>
      <c r="H13660">
        <v>2010</v>
      </c>
      <c r="I13660">
        <v>148601</v>
      </c>
      <c r="J13660" t="s">
        <v>63</v>
      </c>
      <c r="K13660" t="s">
        <v>22</v>
      </c>
      <c r="L13660" t="s">
        <v>23</v>
      </c>
      <c r="M13660" t="s">
        <v>24</v>
      </c>
      <c r="N13660">
        <v>2997</v>
      </c>
      <c r="O13660" t="s">
        <v>135</v>
      </c>
      <c r="P13660">
        <v>5</v>
      </c>
      <c r="Q13660">
        <f t="shared" si="426"/>
        <v>14</v>
      </c>
      <c r="R13660" t="str">
        <f t="shared" si="427"/>
        <v>Mid-range</v>
      </c>
    </row>
    <row r="13661" spans="1:18" x14ac:dyDescent="0.35">
      <c r="A13661">
        <v>12835723</v>
      </c>
      <c r="B13661" t="s">
        <v>8017</v>
      </c>
      <c r="C13661">
        <v>108990</v>
      </c>
      <c r="D13661" t="s">
        <v>17</v>
      </c>
      <c r="E13661" t="s">
        <v>171</v>
      </c>
      <c r="F13661" t="s">
        <v>158</v>
      </c>
      <c r="G13661" t="s">
        <v>4500</v>
      </c>
      <c r="H13661">
        <v>2019</v>
      </c>
      <c r="I13661">
        <v>38970</v>
      </c>
      <c r="J13661" t="s">
        <v>21</v>
      </c>
      <c r="K13661" t="s">
        <v>81</v>
      </c>
      <c r="L13661" t="s">
        <v>31</v>
      </c>
      <c r="M13661" t="s">
        <v>24</v>
      </c>
      <c r="N13661">
        <v>4461</v>
      </c>
      <c r="O13661" t="s">
        <v>69</v>
      </c>
      <c r="P13661">
        <v>7</v>
      </c>
      <c r="Q13661">
        <f t="shared" si="426"/>
        <v>5</v>
      </c>
      <c r="R13661" t="str">
        <f t="shared" si="427"/>
        <v>Luxury</v>
      </c>
    </row>
    <row r="13662" spans="1:18" x14ac:dyDescent="0.35">
      <c r="A13662">
        <v>12835725</v>
      </c>
      <c r="B13662" t="s">
        <v>10400</v>
      </c>
      <c r="C13662">
        <v>26888</v>
      </c>
      <c r="D13662" t="s">
        <v>188</v>
      </c>
      <c r="E13662" t="s">
        <v>2171</v>
      </c>
      <c r="F13662" t="s">
        <v>1699</v>
      </c>
      <c r="G13662" t="s">
        <v>10401</v>
      </c>
      <c r="H13662">
        <v>2019</v>
      </c>
      <c r="I13662">
        <v>58849</v>
      </c>
      <c r="J13662" t="s">
        <v>86</v>
      </c>
      <c r="K13662" t="s">
        <v>22</v>
      </c>
      <c r="L13662" t="s">
        <v>23</v>
      </c>
      <c r="M13662" t="s">
        <v>24</v>
      </c>
      <c r="N13662">
        <v>998</v>
      </c>
      <c r="O13662" t="s">
        <v>135</v>
      </c>
      <c r="P13662">
        <v>5</v>
      </c>
      <c r="Q13662">
        <f t="shared" si="426"/>
        <v>5</v>
      </c>
      <c r="R13662" t="str">
        <f t="shared" si="427"/>
        <v>Mid-range</v>
      </c>
    </row>
    <row r="13663" spans="1:18" x14ac:dyDescent="0.35">
      <c r="A13663">
        <v>12835733</v>
      </c>
      <c r="B13663" t="s">
        <v>12542</v>
      </c>
      <c r="C13663">
        <v>11999</v>
      </c>
      <c r="D13663" t="s">
        <v>102</v>
      </c>
      <c r="E13663" t="s">
        <v>222</v>
      </c>
      <c r="F13663" t="s">
        <v>3323</v>
      </c>
      <c r="G13663" t="s">
        <v>12543</v>
      </c>
      <c r="H13663">
        <v>2009</v>
      </c>
      <c r="I13663">
        <v>97122</v>
      </c>
      <c r="J13663" t="s">
        <v>86</v>
      </c>
      <c r="K13663" t="s">
        <v>22</v>
      </c>
      <c r="L13663" t="s">
        <v>64</v>
      </c>
      <c r="M13663" t="s">
        <v>24</v>
      </c>
      <c r="N13663">
        <v>1390</v>
      </c>
      <c r="O13663" t="s">
        <v>116</v>
      </c>
      <c r="P13663">
        <v>5</v>
      </c>
      <c r="Q13663">
        <f t="shared" si="426"/>
        <v>15</v>
      </c>
      <c r="R13663" t="str">
        <f t="shared" si="427"/>
        <v>Mid-range</v>
      </c>
    </row>
    <row r="13664" spans="1:18" x14ac:dyDescent="0.35">
      <c r="A13664">
        <v>12835738</v>
      </c>
      <c r="B13664" t="s">
        <v>571</v>
      </c>
      <c r="C13664">
        <v>25990</v>
      </c>
      <c r="D13664" t="s">
        <v>17</v>
      </c>
      <c r="E13664" t="s">
        <v>193</v>
      </c>
      <c r="F13664" t="s">
        <v>572</v>
      </c>
      <c r="G13664" t="s">
        <v>573</v>
      </c>
      <c r="H13664">
        <v>2015</v>
      </c>
      <c r="I13664">
        <v>149783</v>
      </c>
      <c r="J13664" t="s">
        <v>21</v>
      </c>
      <c r="K13664" t="s">
        <v>22</v>
      </c>
      <c r="L13664" t="s">
        <v>23</v>
      </c>
      <c r="M13664" t="s">
        <v>24</v>
      </c>
      <c r="N13664">
        <v>3456</v>
      </c>
      <c r="O13664" t="s">
        <v>116</v>
      </c>
      <c r="P13664">
        <v>7</v>
      </c>
      <c r="Q13664">
        <f t="shared" si="426"/>
        <v>9</v>
      </c>
      <c r="R13664" t="str">
        <f t="shared" si="427"/>
        <v>Mid-range</v>
      </c>
    </row>
    <row r="13665" spans="1:18" x14ac:dyDescent="0.35">
      <c r="A13665">
        <v>12835751</v>
      </c>
      <c r="B13665" t="s">
        <v>2218</v>
      </c>
      <c r="C13665">
        <v>20900</v>
      </c>
      <c r="D13665" t="s">
        <v>42</v>
      </c>
      <c r="E13665" t="s">
        <v>71</v>
      </c>
      <c r="F13665" t="s">
        <v>1018</v>
      </c>
      <c r="G13665" t="s">
        <v>1376</v>
      </c>
      <c r="H13665">
        <v>2010</v>
      </c>
      <c r="I13665">
        <v>141371</v>
      </c>
      <c r="J13665" t="s">
        <v>427</v>
      </c>
      <c r="K13665" t="s">
        <v>22</v>
      </c>
      <c r="L13665" t="s">
        <v>23</v>
      </c>
      <c r="M13665" t="s">
        <v>24</v>
      </c>
      <c r="N13665">
        <v>3565</v>
      </c>
      <c r="O13665" t="s">
        <v>69</v>
      </c>
      <c r="P13665">
        <v>2</v>
      </c>
      <c r="Q13665">
        <f t="shared" si="426"/>
        <v>14</v>
      </c>
      <c r="R13665" t="str">
        <f t="shared" si="427"/>
        <v>Mid-range</v>
      </c>
    </row>
    <row r="13666" spans="1:18" x14ac:dyDescent="0.35">
      <c r="A13666">
        <v>12835754</v>
      </c>
      <c r="B13666" t="s">
        <v>12544</v>
      </c>
      <c r="C13666">
        <v>42990</v>
      </c>
      <c r="D13666" t="s">
        <v>88</v>
      </c>
      <c r="E13666" t="s">
        <v>94</v>
      </c>
      <c r="F13666" t="s">
        <v>5560</v>
      </c>
      <c r="G13666" t="s">
        <v>4819</v>
      </c>
      <c r="H13666">
        <v>2021</v>
      </c>
      <c r="I13666">
        <v>29326</v>
      </c>
      <c r="J13666" t="s">
        <v>21</v>
      </c>
      <c r="K13666" t="s">
        <v>22</v>
      </c>
      <c r="L13666" t="s">
        <v>31</v>
      </c>
      <c r="M13666" t="s">
        <v>24</v>
      </c>
      <c r="N13666">
        <v>2151</v>
      </c>
      <c r="O13666" t="s">
        <v>116</v>
      </c>
      <c r="P13666">
        <v>7</v>
      </c>
      <c r="Q13666">
        <f t="shared" si="426"/>
        <v>3</v>
      </c>
      <c r="R13666" t="str">
        <f t="shared" si="427"/>
        <v>Luxury</v>
      </c>
    </row>
    <row r="13667" spans="1:18" x14ac:dyDescent="0.35">
      <c r="A13667">
        <v>12835761</v>
      </c>
      <c r="B13667" t="s">
        <v>7953</v>
      </c>
      <c r="C13667">
        <v>9888</v>
      </c>
      <c r="D13667" t="s">
        <v>127</v>
      </c>
      <c r="E13667">
        <v>2</v>
      </c>
      <c r="F13667" t="s">
        <v>128</v>
      </c>
      <c r="G13667" t="s">
        <v>3081</v>
      </c>
      <c r="H13667">
        <v>2010</v>
      </c>
      <c r="I13667">
        <v>169508</v>
      </c>
      <c r="J13667" t="s">
        <v>86</v>
      </c>
      <c r="K13667" t="s">
        <v>22</v>
      </c>
      <c r="L13667" t="s">
        <v>23</v>
      </c>
      <c r="M13667" t="s">
        <v>24</v>
      </c>
      <c r="N13667">
        <v>1498</v>
      </c>
      <c r="O13667" t="s">
        <v>69</v>
      </c>
      <c r="P13667">
        <v>5</v>
      </c>
      <c r="Q13667">
        <f t="shared" si="426"/>
        <v>14</v>
      </c>
      <c r="R13667" t="str">
        <f t="shared" si="427"/>
        <v>Budget</v>
      </c>
    </row>
    <row r="13668" spans="1:18" x14ac:dyDescent="0.35">
      <c r="A13668">
        <v>12835763</v>
      </c>
      <c r="B13668" t="s">
        <v>12545</v>
      </c>
      <c r="C13668">
        <v>15188</v>
      </c>
      <c r="D13668" t="s">
        <v>226</v>
      </c>
      <c r="E13668" t="s">
        <v>1698</v>
      </c>
      <c r="F13668" t="s">
        <v>4085</v>
      </c>
      <c r="G13668" t="s">
        <v>1700</v>
      </c>
      <c r="H13668">
        <v>2014</v>
      </c>
      <c r="I13668">
        <v>133970</v>
      </c>
      <c r="J13668" t="s">
        <v>86</v>
      </c>
      <c r="K13668" t="s">
        <v>22</v>
      </c>
      <c r="L13668" t="s">
        <v>64</v>
      </c>
      <c r="M13668" t="s">
        <v>24</v>
      </c>
      <c r="N13668">
        <v>1197</v>
      </c>
      <c r="O13668" t="s">
        <v>33</v>
      </c>
      <c r="P13668">
        <v>5</v>
      </c>
      <c r="Q13668">
        <f t="shared" si="426"/>
        <v>10</v>
      </c>
      <c r="R13668" t="str">
        <f t="shared" si="427"/>
        <v>Mid-range</v>
      </c>
    </row>
    <row r="13669" spans="1:18" x14ac:dyDescent="0.35">
      <c r="A13669">
        <v>12835773</v>
      </c>
      <c r="B13669" t="s">
        <v>3278</v>
      </c>
      <c r="C13669">
        <v>34800</v>
      </c>
      <c r="D13669" t="s">
        <v>102</v>
      </c>
      <c r="E13669" t="s">
        <v>386</v>
      </c>
      <c r="F13669" t="s">
        <v>2395</v>
      </c>
      <c r="G13669" t="s">
        <v>1684</v>
      </c>
      <c r="H13669">
        <v>2017</v>
      </c>
      <c r="I13669">
        <v>75425</v>
      </c>
      <c r="J13669" t="s">
        <v>21</v>
      </c>
      <c r="K13669" t="s">
        <v>22</v>
      </c>
      <c r="L13669" t="s">
        <v>64</v>
      </c>
      <c r="M13669" t="s">
        <v>24</v>
      </c>
      <c r="N13669">
        <v>1984</v>
      </c>
      <c r="O13669" t="s">
        <v>47</v>
      </c>
      <c r="P13669">
        <v>5</v>
      </c>
      <c r="Q13669">
        <f t="shared" si="426"/>
        <v>7</v>
      </c>
      <c r="R13669" t="str">
        <f t="shared" si="427"/>
        <v>Mid-range</v>
      </c>
    </row>
    <row r="13670" spans="1:18" x14ac:dyDescent="0.35">
      <c r="A13670">
        <v>12835779</v>
      </c>
      <c r="B13670" t="s">
        <v>8471</v>
      </c>
      <c r="C13670">
        <v>64990</v>
      </c>
      <c r="D13670" t="s">
        <v>17</v>
      </c>
      <c r="E13670" t="s">
        <v>153</v>
      </c>
      <c r="F13670" t="s">
        <v>2641</v>
      </c>
      <c r="G13670" t="s">
        <v>1991</v>
      </c>
      <c r="H13670">
        <v>2021</v>
      </c>
      <c r="I13670">
        <v>11600</v>
      </c>
      <c r="J13670" t="s">
        <v>21</v>
      </c>
      <c r="K13670" t="s">
        <v>22</v>
      </c>
      <c r="L13670" t="s">
        <v>540</v>
      </c>
      <c r="M13670" t="s">
        <v>24</v>
      </c>
      <c r="N13670">
        <v>2487</v>
      </c>
      <c r="O13670" t="s">
        <v>116</v>
      </c>
      <c r="P13670">
        <v>5</v>
      </c>
      <c r="Q13670">
        <f t="shared" si="426"/>
        <v>3</v>
      </c>
      <c r="R13670" t="str">
        <f t="shared" si="427"/>
        <v>Luxury</v>
      </c>
    </row>
    <row r="13671" spans="1:18" x14ac:dyDescent="0.35">
      <c r="A13671">
        <v>12835797</v>
      </c>
      <c r="B13671" t="s">
        <v>446</v>
      </c>
      <c r="C13671">
        <v>25888</v>
      </c>
      <c r="D13671" t="s">
        <v>17</v>
      </c>
      <c r="E13671" t="s">
        <v>258</v>
      </c>
      <c r="F13671" t="s">
        <v>351</v>
      </c>
      <c r="G13671" t="s">
        <v>447</v>
      </c>
      <c r="H13671">
        <v>2013</v>
      </c>
      <c r="I13671">
        <v>112538</v>
      </c>
      <c r="J13671" t="s">
        <v>236</v>
      </c>
      <c r="K13671" t="s">
        <v>22</v>
      </c>
      <c r="L13671" t="s">
        <v>23</v>
      </c>
      <c r="M13671" t="s">
        <v>24</v>
      </c>
      <c r="N13671">
        <v>2694</v>
      </c>
      <c r="O13671" t="s">
        <v>116</v>
      </c>
      <c r="P13671">
        <v>5</v>
      </c>
      <c r="Q13671">
        <f t="shared" si="426"/>
        <v>11</v>
      </c>
      <c r="R13671" t="str">
        <f t="shared" si="427"/>
        <v>Mid-range</v>
      </c>
    </row>
    <row r="13672" spans="1:18" x14ac:dyDescent="0.35">
      <c r="A13672">
        <v>12835804</v>
      </c>
      <c r="B13672" t="s">
        <v>4230</v>
      </c>
      <c r="C13672">
        <v>39990</v>
      </c>
      <c r="D13672" t="s">
        <v>54</v>
      </c>
      <c r="E13672" t="s">
        <v>175</v>
      </c>
      <c r="F13672" t="s">
        <v>176</v>
      </c>
      <c r="G13672" t="s">
        <v>650</v>
      </c>
      <c r="H13672">
        <v>2017</v>
      </c>
      <c r="I13672">
        <v>177249</v>
      </c>
      <c r="J13672" t="s">
        <v>2060</v>
      </c>
      <c r="K13672" t="s">
        <v>81</v>
      </c>
      <c r="L13672" t="s">
        <v>31</v>
      </c>
      <c r="M13672" t="s">
        <v>24</v>
      </c>
      <c r="N13672">
        <v>3198</v>
      </c>
      <c r="O13672" t="s">
        <v>25</v>
      </c>
      <c r="P13672">
        <v>4</v>
      </c>
      <c r="Q13672">
        <f t="shared" si="426"/>
        <v>7</v>
      </c>
      <c r="R13672" t="str">
        <f t="shared" si="427"/>
        <v>Mid-range</v>
      </c>
    </row>
    <row r="13673" spans="1:18" x14ac:dyDescent="0.35">
      <c r="A13673">
        <v>12835815</v>
      </c>
      <c r="B13673" t="s">
        <v>12546</v>
      </c>
      <c r="C13673">
        <v>29990</v>
      </c>
      <c r="D13673" t="s">
        <v>102</v>
      </c>
      <c r="E13673" t="s">
        <v>473</v>
      </c>
      <c r="F13673" t="s">
        <v>2538</v>
      </c>
      <c r="G13673" t="s">
        <v>2208</v>
      </c>
      <c r="H13673">
        <v>2015</v>
      </c>
      <c r="I13673">
        <v>151639</v>
      </c>
      <c r="J13673" t="s">
        <v>338</v>
      </c>
      <c r="K13673" t="s">
        <v>81</v>
      </c>
      <c r="L13673" t="s">
        <v>31</v>
      </c>
      <c r="M13673" t="s">
        <v>24</v>
      </c>
      <c r="N13673">
        <v>1968</v>
      </c>
      <c r="O13673" t="s">
        <v>116</v>
      </c>
      <c r="P13673">
        <v>5</v>
      </c>
      <c r="Q13673">
        <f t="shared" si="426"/>
        <v>9</v>
      </c>
      <c r="R13673" t="str">
        <f t="shared" si="427"/>
        <v>Mid-range</v>
      </c>
    </row>
    <row r="13674" spans="1:18" x14ac:dyDescent="0.35">
      <c r="A13674">
        <v>12835816</v>
      </c>
      <c r="B13674" t="s">
        <v>12462</v>
      </c>
      <c r="C13674">
        <v>63990</v>
      </c>
      <c r="D13674" t="s">
        <v>165</v>
      </c>
      <c r="E13674" t="s">
        <v>209</v>
      </c>
      <c r="F13674" t="s">
        <v>313</v>
      </c>
      <c r="G13674" t="s">
        <v>314</v>
      </c>
      <c r="H13674">
        <v>2020</v>
      </c>
      <c r="I13674">
        <v>20135</v>
      </c>
      <c r="J13674" t="s">
        <v>21</v>
      </c>
      <c r="K13674" t="s">
        <v>22</v>
      </c>
      <c r="L13674" t="s">
        <v>31</v>
      </c>
      <c r="M13674" t="s">
        <v>24</v>
      </c>
      <c r="N13674">
        <v>2442</v>
      </c>
      <c r="O13674" t="s">
        <v>47</v>
      </c>
      <c r="P13674">
        <v>7</v>
      </c>
      <c r="Q13674">
        <f t="shared" si="426"/>
        <v>4</v>
      </c>
      <c r="R13674" t="str">
        <f t="shared" si="427"/>
        <v>Luxury</v>
      </c>
    </row>
    <row r="13675" spans="1:18" x14ac:dyDescent="0.35">
      <c r="A13675">
        <v>12835817</v>
      </c>
      <c r="B13675" t="s">
        <v>4826</v>
      </c>
      <c r="C13675">
        <v>15990</v>
      </c>
      <c r="D13675" t="s">
        <v>17</v>
      </c>
      <c r="E13675" t="s">
        <v>262</v>
      </c>
      <c r="F13675" t="s">
        <v>807</v>
      </c>
      <c r="G13675" t="s">
        <v>1668</v>
      </c>
      <c r="H13675">
        <v>2013</v>
      </c>
      <c r="I13675">
        <v>181292</v>
      </c>
      <c r="J13675" t="s">
        <v>86</v>
      </c>
      <c r="K13675" t="s">
        <v>22</v>
      </c>
      <c r="L13675" t="s">
        <v>23</v>
      </c>
      <c r="M13675" t="s">
        <v>24</v>
      </c>
      <c r="N13675">
        <v>1798</v>
      </c>
      <c r="O13675" t="s">
        <v>135</v>
      </c>
      <c r="P13675">
        <v>5</v>
      </c>
      <c r="Q13675">
        <f t="shared" si="426"/>
        <v>11</v>
      </c>
      <c r="R13675" t="str">
        <f t="shared" si="427"/>
        <v>Mid-range</v>
      </c>
    </row>
    <row r="13676" spans="1:18" x14ac:dyDescent="0.35">
      <c r="A13676">
        <v>12835819</v>
      </c>
      <c r="B13676" t="s">
        <v>6535</v>
      </c>
      <c r="C13676">
        <v>38990</v>
      </c>
      <c r="D13676" t="s">
        <v>165</v>
      </c>
      <c r="E13676" t="s">
        <v>584</v>
      </c>
      <c r="F13676" t="s">
        <v>6536</v>
      </c>
      <c r="G13676" t="s">
        <v>6537</v>
      </c>
      <c r="H13676">
        <v>2021</v>
      </c>
      <c r="I13676">
        <v>16771</v>
      </c>
      <c r="J13676" t="s">
        <v>21</v>
      </c>
      <c r="K13676" t="s">
        <v>22</v>
      </c>
      <c r="L13676" t="s">
        <v>23</v>
      </c>
      <c r="M13676" t="s">
        <v>24</v>
      </c>
      <c r="N13676">
        <v>1499</v>
      </c>
      <c r="O13676" t="s">
        <v>25</v>
      </c>
      <c r="P13676">
        <v>5</v>
      </c>
      <c r="Q13676">
        <f t="shared" si="426"/>
        <v>3</v>
      </c>
      <c r="R13676" t="str">
        <f t="shared" si="427"/>
        <v>Mid-range</v>
      </c>
    </row>
    <row r="13677" spans="1:18" x14ac:dyDescent="0.35">
      <c r="A13677">
        <v>12835820</v>
      </c>
      <c r="B13677" t="s">
        <v>12547</v>
      </c>
      <c r="C13677">
        <v>37990</v>
      </c>
      <c r="D13677" t="s">
        <v>88</v>
      </c>
      <c r="E13677" t="s">
        <v>953</v>
      </c>
      <c r="F13677" t="s">
        <v>12548</v>
      </c>
      <c r="G13677" t="s">
        <v>12549</v>
      </c>
      <c r="H13677">
        <v>2019</v>
      </c>
      <c r="I13677">
        <v>50750</v>
      </c>
      <c r="J13677" t="s">
        <v>393</v>
      </c>
      <c r="K13677" t="s">
        <v>22</v>
      </c>
      <c r="L13677" t="s">
        <v>23</v>
      </c>
      <c r="M13677" t="s">
        <v>24</v>
      </c>
      <c r="N13677">
        <v>1591</v>
      </c>
      <c r="O13677" t="s">
        <v>47</v>
      </c>
      <c r="P13677">
        <v>4</v>
      </c>
      <c r="Q13677">
        <f t="shared" si="426"/>
        <v>5</v>
      </c>
      <c r="R13677" t="str">
        <f t="shared" si="427"/>
        <v>Mid-range</v>
      </c>
    </row>
    <row r="13678" spans="1:18" x14ac:dyDescent="0.35">
      <c r="A13678">
        <v>12835827</v>
      </c>
      <c r="B13678" t="s">
        <v>11324</v>
      </c>
      <c r="C13678">
        <v>52990</v>
      </c>
      <c r="D13678" t="s">
        <v>17</v>
      </c>
      <c r="E13678" t="s">
        <v>153</v>
      </c>
      <c r="F13678" t="s">
        <v>11325</v>
      </c>
      <c r="G13678" t="s">
        <v>1991</v>
      </c>
      <c r="H13678">
        <v>2020</v>
      </c>
      <c r="I13678">
        <v>69011</v>
      </c>
      <c r="J13678" t="s">
        <v>21</v>
      </c>
      <c r="K13678" t="s">
        <v>22</v>
      </c>
      <c r="L13678" t="s">
        <v>540</v>
      </c>
      <c r="M13678" t="s">
        <v>24</v>
      </c>
      <c r="N13678">
        <v>2487</v>
      </c>
      <c r="O13678" t="s">
        <v>33</v>
      </c>
      <c r="P13678">
        <v>5</v>
      </c>
      <c r="Q13678">
        <f t="shared" si="426"/>
        <v>4</v>
      </c>
      <c r="R13678" t="str">
        <f t="shared" si="427"/>
        <v>Luxury</v>
      </c>
    </row>
    <row r="13679" spans="1:18" x14ac:dyDescent="0.35">
      <c r="A13679">
        <v>12835828</v>
      </c>
      <c r="B13679" t="s">
        <v>3901</v>
      </c>
      <c r="C13679">
        <v>28500</v>
      </c>
      <c r="D13679" t="s">
        <v>188</v>
      </c>
      <c r="E13679" t="s">
        <v>995</v>
      </c>
      <c r="F13679" t="s">
        <v>1341</v>
      </c>
      <c r="G13679" t="s">
        <v>1342</v>
      </c>
      <c r="H13679">
        <v>2019</v>
      </c>
      <c r="I13679">
        <v>13671</v>
      </c>
      <c r="J13679" t="s">
        <v>86</v>
      </c>
      <c r="K13679" t="s">
        <v>22</v>
      </c>
      <c r="L13679" t="s">
        <v>23</v>
      </c>
      <c r="M13679" t="s">
        <v>24</v>
      </c>
      <c r="N13679">
        <v>1999</v>
      </c>
      <c r="O13679" t="s">
        <v>47</v>
      </c>
      <c r="P13679">
        <v>5</v>
      </c>
      <c r="Q13679">
        <f t="shared" si="426"/>
        <v>5</v>
      </c>
      <c r="R13679" t="str">
        <f t="shared" si="427"/>
        <v>Mid-range</v>
      </c>
    </row>
    <row r="13680" spans="1:18" x14ac:dyDescent="0.35">
      <c r="A13680">
        <v>12835829</v>
      </c>
      <c r="B13680" t="s">
        <v>9470</v>
      </c>
      <c r="C13680">
        <v>23990</v>
      </c>
      <c r="D13680" t="s">
        <v>88</v>
      </c>
      <c r="E13680" t="s">
        <v>98</v>
      </c>
      <c r="F13680" t="s">
        <v>90</v>
      </c>
      <c r="G13680" t="s">
        <v>299</v>
      </c>
      <c r="H13680">
        <v>2020</v>
      </c>
      <c r="I13680">
        <v>58556</v>
      </c>
      <c r="J13680" t="s">
        <v>86</v>
      </c>
      <c r="K13680" t="s">
        <v>22</v>
      </c>
      <c r="L13680" t="s">
        <v>23</v>
      </c>
      <c r="M13680" t="s">
        <v>24</v>
      </c>
      <c r="N13680">
        <v>1999</v>
      </c>
      <c r="O13680" t="s">
        <v>116</v>
      </c>
      <c r="P13680">
        <v>5</v>
      </c>
      <c r="Q13680">
        <f t="shared" si="426"/>
        <v>4</v>
      </c>
      <c r="R13680" t="str">
        <f t="shared" si="427"/>
        <v>Mid-range</v>
      </c>
    </row>
    <row r="13681" spans="1:18" x14ac:dyDescent="0.35">
      <c r="A13681">
        <v>12835834</v>
      </c>
      <c r="B13681" t="s">
        <v>1354</v>
      </c>
      <c r="C13681">
        <v>52990</v>
      </c>
      <c r="D13681" t="s">
        <v>17</v>
      </c>
      <c r="E13681" t="s">
        <v>258</v>
      </c>
      <c r="F13681" t="s">
        <v>484</v>
      </c>
      <c r="G13681" t="s">
        <v>873</v>
      </c>
      <c r="H13681">
        <v>2019</v>
      </c>
      <c r="I13681">
        <v>75049</v>
      </c>
      <c r="J13681" t="s">
        <v>275</v>
      </c>
      <c r="K13681" t="s">
        <v>22</v>
      </c>
      <c r="L13681" t="s">
        <v>31</v>
      </c>
      <c r="M13681" t="s">
        <v>24</v>
      </c>
      <c r="N13681">
        <v>2753</v>
      </c>
      <c r="O13681" t="s">
        <v>116</v>
      </c>
      <c r="P13681">
        <v>5</v>
      </c>
      <c r="Q13681">
        <f t="shared" si="426"/>
        <v>5</v>
      </c>
      <c r="R13681" t="str">
        <f t="shared" si="427"/>
        <v>Luxury</v>
      </c>
    </row>
    <row r="13682" spans="1:18" x14ac:dyDescent="0.35">
      <c r="A13682">
        <v>12835845</v>
      </c>
      <c r="B13682" t="s">
        <v>12550</v>
      </c>
      <c r="C13682">
        <v>177990</v>
      </c>
      <c r="D13682" t="s">
        <v>27</v>
      </c>
      <c r="E13682" t="s">
        <v>1946</v>
      </c>
      <c r="F13682" t="s">
        <v>913</v>
      </c>
      <c r="G13682" t="s">
        <v>2281</v>
      </c>
      <c r="H13682">
        <v>2021</v>
      </c>
      <c r="I13682">
        <v>5871</v>
      </c>
      <c r="J13682" t="s">
        <v>21</v>
      </c>
      <c r="K13682" t="s">
        <v>22</v>
      </c>
      <c r="L13682" t="s">
        <v>64</v>
      </c>
      <c r="M13682" t="s">
        <v>24</v>
      </c>
      <c r="N13682">
        <v>3982</v>
      </c>
      <c r="O13682" t="s">
        <v>25</v>
      </c>
      <c r="P13682">
        <v>5</v>
      </c>
      <c r="Q13682">
        <f t="shared" si="426"/>
        <v>3</v>
      </c>
      <c r="R13682" t="str">
        <f t="shared" si="427"/>
        <v>Luxury</v>
      </c>
    </row>
    <row r="13683" spans="1:18" x14ac:dyDescent="0.35">
      <c r="A13683">
        <v>12835847</v>
      </c>
      <c r="B13683" t="s">
        <v>11574</v>
      </c>
      <c r="C13683">
        <v>14990</v>
      </c>
      <c r="D13683" t="s">
        <v>88</v>
      </c>
      <c r="E13683" t="s">
        <v>89</v>
      </c>
      <c r="F13683" t="s">
        <v>90</v>
      </c>
      <c r="G13683" t="s">
        <v>2464</v>
      </c>
      <c r="H13683">
        <v>2014</v>
      </c>
      <c r="I13683">
        <v>124954</v>
      </c>
      <c r="J13683" t="s">
        <v>63</v>
      </c>
      <c r="K13683" t="s">
        <v>22</v>
      </c>
      <c r="L13683" t="s">
        <v>23</v>
      </c>
      <c r="M13683" t="s">
        <v>24</v>
      </c>
      <c r="N13683">
        <v>1796</v>
      </c>
      <c r="O13683" t="s">
        <v>69</v>
      </c>
      <c r="P13683">
        <v>5</v>
      </c>
      <c r="Q13683">
        <f t="shared" si="426"/>
        <v>10</v>
      </c>
      <c r="R13683" t="str">
        <f t="shared" si="427"/>
        <v>Mid-range</v>
      </c>
    </row>
    <row r="13684" spans="1:18" x14ac:dyDescent="0.35">
      <c r="A13684">
        <v>12835850</v>
      </c>
      <c r="B13684" t="s">
        <v>1626</v>
      </c>
      <c r="C13684">
        <v>39990</v>
      </c>
      <c r="D13684" t="s">
        <v>76</v>
      </c>
      <c r="E13684" t="s">
        <v>77</v>
      </c>
      <c r="F13684" t="s">
        <v>78</v>
      </c>
      <c r="G13684" t="s">
        <v>1627</v>
      </c>
      <c r="H13684">
        <v>2020</v>
      </c>
      <c r="I13684">
        <v>42980</v>
      </c>
      <c r="J13684" t="s">
        <v>80</v>
      </c>
      <c r="K13684" t="s">
        <v>22</v>
      </c>
      <c r="L13684" t="s">
        <v>31</v>
      </c>
      <c r="M13684" t="s">
        <v>24</v>
      </c>
      <c r="N13684">
        <v>2999</v>
      </c>
      <c r="O13684" t="s">
        <v>47</v>
      </c>
      <c r="P13684">
        <v>2</v>
      </c>
      <c r="Q13684">
        <f t="shared" si="426"/>
        <v>4</v>
      </c>
      <c r="R13684" t="str">
        <f t="shared" si="427"/>
        <v>Mid-range</v>
      </c>
    </row>
    <row r="13685" spans="1:18" x14ac:dyDescent="0.35">
      <c r="A13685">
        <v>12835857</v>
      </c>
      <c r="B13685" t="s">
        <v>2795</v>
      </c>
      <c r="C13685">
        <v>21000</v>
      </c>
      <c r="D13685" t="s">
        <v>102</v>
      </c>
      <c r="E13685" t="s">
        <v>222</v>
      </c>
      <c r="F13685" t="s">
        <v>2796</v>
      </c>
      <c r="G13685" t="s">
        <v>1881</v>
      </c>
      <c r="H13685">
        <v>2017</v>
      </c>
      <c r="I13685">
        <v>99736</v>
      </c>
      <c r="J13685" t="s">
        <v>86</v>
      </c>
      <c r="K13685" t="s">
        <v>22</v>
      </c>
      <c r="L13685" t="s">
        <v>64</v>
      </c>
      <c r="M13685" t="s">
        <v>24</v>
      </c>
      <c r="N13685">
        <v>1395</v>
      </c>
      <c r="O13685" t="s">
        <v>47</v>
      </c>
      <c r="P13685">
        <v>5</v>
      </c>
      <c r="Q13685">
        <f t="shared" si="426"/>
        <v>7</v>
      </c>
      <c r="R13685" t="str">
        <f t="shared" si="427"/>
        <v>Mid-range</v>
      </c>
    </row>
    <row r="13686" spans="1:18" x14ac:dyDescent="0.35">
      <c r="A13686">
        <v>12835864</v>
      </c>
      <c r="B13686" t="s">
        <v>6159</v>
      </c>
      <c r="C13686">
        <v>17990</v>
      </c>
      <c r="D13686" t="s">
        <v>165</v>
      </c>
      <c r="E13686" t="s">
        <v>2375</v>
      </c>
      <c r="F13686" t="s">
        <v>3750</v>
      </c>
      <c r="G13686" t="s">
        <v>4668</v>
      </c>
      <c r="H13686">
        <v>2012</v>
      </c>
      <c r="I13686">
        <v>165662</v>
      </c>
      <c r="J13686" t="s">
        <v>21</v>
      </c>
      <c r="K13686" t="s">
        <v>22</v>
      </c>
      <c r="L13686" t="s">
        <v>31</v>
      </c>
      <c r="M13686" t="s">
        <v>24</v>
      </c>
      <c r="N13686">
        <v>2477</v>
      </c>
      <c r="O13686" t="s">
        <v>25</v>
      </c>
      <c r="P13686">
        <v>5</v>
      </c>
      <c r="Q13686">
        <f t="shared" si="426"/>
        <v>12</v>
      </c>
      <c r="R13686" t="str">
        <f t="shared" si="427"/>
        <v>Mid-range</v>
      </c>
    </row>
    <row r="13687" spans="1:18" x14ac:dyDescent="0.35">
      <c r="A13687">
        <v>12835869</v>
      </c>
      <c r="B13687" t="s">
        <v>12551</v>
      </c>
      <c r="C13687">
        <v>209990</v>
      </c>
      <c r="D13687" t="s">
        <v>27</v>
      </c>
      <c r="E13687" t="s">
        <v>12552</v>
      </c>
      <c r="F13687" t="s">
        <v>12553</v>
      </c>
      <c r="G13687" t="s">
        <v>12554</v>
      </c>
      <c r="H13687">
        <v>2021</v>
      </c>
      <c r="I13687">
        <v>16632</v>
      </c>
      <c r="J13687" t="s">
        <v>1588</v>
      </c>
      <c r="K13687" t="s">
        <v>22</v>
      </c>
      <c r="L13687" t="s">
        <v>381</v>
      </c>
      <c r="M13687" t="s">
        <v>24</v>
      </c>
      <c r="N13687">
        <v>2999</v>
      </c>
      <c r="O13687" t="s">
        <v>47</v>
      </c>
      <c r="P13687">
        <v>5</v>
      </c>
      <c r="Q13687">
        <f t="shared" si="426"/>
        <v>3</v>
      </c>
      <c r="R13687" t="str">
        <f t="shared" si="427"/>
        <v>Luxury</v>
      </c>
    </row>
    <row r="13688" spans="1:18" x14ac:dyDescent="0.35">
      <c r="A13688">
        <v>12835873</v>
      </c>
      <c r="B13688" t="s">
        <v>12555</v>
      </c>
      <c r="C13688">
        <v>54995</v>
      </c>
      <c r="D13688" t="s">
        <v>17</v>
      </c>
      <c r="E13688" t="s">
        <v>171</v>
      </c>
      <c r="F13688" t="s">
        <v>172</v>
      </c>
      <c r="G13688" t="s">
        <v>2597</v>
      </c>
      <c r="H13688">
        <v>2012</v>
      </c>
      <c r="I13688">
        <v>197486</v>
      </c>
      <c r="J13688" t="s">
        <v>80</v>
      </c>
      <c r="K13688" t="s">
        <v>81</v>
      </c>
      <c r="L13688" t="s">
        <v>31</v>
      </c>
      <c r="M13688" t="s">
        <v>24</v>
      </c>
      <c r="N13688">
        <v>4461</v>
      </c>
      <c r="O13688" t="s">
        <v>47</v>
      </c>
      <c r="P13688">
        <v>3</v>
      </c>
      <c r="Q13688">
        <f t="shared" si="426"/>
        <v>12</v>
      </c>
      <c r="R13688" t="str">
        <f t="shared" si="427"/>
        <v>Luxury</v>
      </c>
    </row>
    <row r="13689" spans="1:18" x14ac:dyDescent="0.35">
      <c r="A13689">
        <v>12835874</v>
      </c>
      <c r="B13689" t="s">
        <v>12556</v>
      </c>
      <c r="C13689">
        <v>31995</v>
      </c>
      <c r="D13689" t="s">
        <v>88</v>
      </c>
      <c r="E13689" t="s">
        <v>94</v>
      </c>
      <c r="F13689" t="s">
        <v>4156</v>
      </c>
      <c r="G13689" t="s">
        <v>3883</v>
      </c>
      <c r="H13689">
        <v>2017</v>
      </c>
      <c r="I13689">
        <v>77543</v>
      </c>
      <c r="J13689" t="s">
        <v>21</v>
      </c>
      <c r="K13689" t="s">
        <v>22</v>
      </c>
      <c r="L13689" t="s">
        <v>23</v>
      </c>
      <c r="M13689" t="s">
        <v>24</v>
      </c>
      <c r="N13689">
        <v>2389</v>
      </c>
      <c r="O13689" t="s">
        <v>47</v>
      </c>
      <c r="P13689">
        <v>7</v>
      </c>
      <c r="Q13689">
        <f t="shared" si="426"/>
        <v>7</v>
      </c>
      <c r="R13689" t="str">
        <f t="shared" si="427"/>
        <v>Mid-range</v>
      </c>
    </row>
    <row r="13690" spans="1:18" x14ac:dyDescent="0.35">
      <c r="A13690">
        <v>12835875</v>
      </c>
      <c r="B13690" t="s">
        <v>7696</v>
      </c>
      <c r="C13690">
        <v>45995</v>
      </c>
      <c r="D13690" t="s">
        <v>17</v>
      </c>
      <c r="E13690" t="s">
        <v>258</v>
      </c>
      <c r="F13690" t="s">
        <v>484</v>
      </c>
      <c r="G13690" t="s">
        <v>360</v>
      </c>
      <c r="H13690">
        <v>2017</v>
      </c>
      <c r="I13690">
        <v>122872</v>
      </c>
      <c r="J13690" t="s">
        <v>338</v>
      </c>
      <c r="K13690" t="s">
        <v>81</v>
      </c>
      <c r="L13690" t="s">
        <v>31</v>
      </c>
      <c r="M13690" t="s">
        <v>24</v>
      </c>
      <c r="N13690">
        <v>2753</v>
      </c>
      <c r="O13690" t="s">
        <v>47</v>
      </c>
      <c r="P13690">
        <v>5</v>
      </c>
      <c r="Q13690">
        <f t="shared" si="426"/>
        <v>7</v>
      </c>
      <c r="R13690" t="str">
        <f t="shared" si="427"/>
        <v>Luxury</v>
      </c>
    </row>
    <row r="13691" spans="1:18" x14ac:dyDescent="0.35">
      <c r="A13691">
        <v>12835878</v>
      </c>
      <c r="B13691" t="s">
        <v>3393</v>
      </c>
      <c r="C13691">
        <v>45995</v>
      </c>
      <c r="D13691" t="s">
        <v>17</v>
      </c>
      <c r="E13691" t="s">
        <v>258</v>
      </c>
      <c r="F13691" t="s">
        <v>484</v>
      </c>
      <c r="G13691" t="s">
        <v>873</v>
      </c>
      <c r="H13691">
        <v>2018</v>
      </c>
      <c r="I13691">
        <v>157220</v>
      </c>
      <c r="J13691" t="s">
        <v>201</v>
      </c>
      <c r="K13691" t="s">
        <v>81</v>
      </c>
      <c r="L13691" t="s">
        <v>31</v>
      </c>
      <c r="M13691" t="s">
        <v>24</v>
      </c>
      <c r="N13691">
        <v>2753</v>
      </c>
      <c r="O13691" t="s">
        <v>69</v>
      </c>
      <c r="P13691">
        <v>5</v>
      </c>
      <c r="Q13691">
        <f t="shared" si="426"/>
        <v>6</v>
      </c>
      <c r="R13691" t="str">
        <f t="shared" si="427"/>
        <v>Luxury</v>
      </c>
    </row>
    <row r="13692" spans="1:18" x14ac:dyDescent="0.35">
      <c r="A13692">
        <v>12835879</v>
      </c>
      <c r="B13692" t="s">
        <v>3643</v>
      </c>
      <c r="C13692">
        <v>19995</v>
      </c>
      <c r="D13692" t="s">
        <v>17</v>
      </c>
      <c r="E13692" t="s">
        <v>632</v>
      </c>
      <c r="F13692" t="s">
        <v>263</v>
      </c>
      <c r="G13692" t="s">
        <v>3644</v>
      </c>
      <c r="H13692">
        <v>2017</v>
      </c>
      <c r="I13692">
        <v>53911</v>
      </c>
      <c r="J13692" t="s">
        <v>86</v>
      </c>
      <c r="K13692" t="s">
        <v>22</v>
      </c>
      <c r="L13692" t="s">
        <v>23</v>
      </c>
      <c r="M13692" t="s">
        <v>24</v>
      </c>
      <c r="N13692">
        <v>1299</v>
      </c>
      <c r="O13692" t="s">
        <v>47</v>
      </c>
      <c r="P13692">
        <v>5</v>
      </c>
      <c r="Q13692">
        <f t="shared" si="426"/>
        <v>7</v>
      </c>
      <c r="R13692" t="str">
        <f t="shared" si="427"/>
        <v>Mid-range</v>
      </c>
    </row>
    <row r="13693" spans="1:18" x14ac:dyDescent="0.35">
      <c r="A13693">
        <v>12835883</v>
      </c>
      <c r="B13693" t="s">
        <v>3506</v>
      </c>
      <c r="C13693">
        <v>27990</v>
      </c>
      <c r="D13693" t="s">
        <v>76</v>
      </c>
      <c r="E13693" t="s">
        <v>77</v>
      </c>
      <c r="F13693" t="s">
        <v>325</v>
      </c>
      <c r="G13693" t="s">
        <v>3215</v>
      </c>
      <c r="H13693">
        <v>2018</v>
      </c>
      <c r="I13693">
        <v>127188</v>
      </c>
      <c r="J13693" t="s">
        <v>80</v>
      </c>
      <c r="K13693" t="s">
        <v>22</v>
      </c>
      <c r="L13693" t="s">
        <v>31</v>
      </c>
      <c r="M13693" t="s">
        <v>24</v>
      </c>
      <c r="N13693">
        <v>2999</v>
      </c>
      <c r="O13693" t="s">
        <v>47</v>
      </c>
      <c r="P13693">
        <v>2</v>
      </c>
      <c r="Q13693">
        <f t="shared" si="426"/>
        <v>6</v>
      </c>
      <c r="R13693" t="str">
        <f t="shared" si="427"/>
        <v>Mid-range</v>
      </c>
    </row>
    <row r="13694" spans="1:18" x14ac:dyDescent="0.35">
      <c r="A13694">
        <v>12835888</v>
      </c>
      <c r="B13694" t="s">
        <v>12557</v>
      </c>
      <c r="C13694">
        <v>4980</v>
      </c>
      <c r="D13694" t="s">
        <v>17</v>
      </c>
      <c r="E13694" t="s">
        <v>262</v>
      </c>
      <c r="F13694" t="s">
        <v>263</v>
      </c>
      <c r="G13694" t="s">
        <v>5935</v>
      </c>
      <c r="H13694">
        <v>2006</v>
      </c>
      <c r="I13694">
        <v>251892</v>
      </c>
      <c r="J13694" t="s">
        <v>63</v>
      </c>
      <c r="K13694" t="s">
        <v>81</v>
      </c>
      <c r="L13694" t="s">
        <v>23</v>
      </c>
      <c r="M13694" t="s">
        <v>24</v>
      </c>
      <c r="N13694">
        <v>1794</v>
      </c>
      <c r="O13694" t="s">
        <v>116</v>
      </c>
      <c r="P13694">
        <v>5</v>
      </c>
      <c r="Q13694">
        <f t="shared" si="426"/>
        <v>18</v>
      </c>
      <c r="R13694" t="str">
        <f t="shared" si="427"/>
        <v>Budget</v>
      </c>
    </row>
    <row r="13695" spans="1:18" x14ac:dyDescent="0.35">
      <c r="A13695">
        <v>12835891</v>
      </c>
      <c r="B13695" t="s">
        <v>12558</v>
      </c>
      <c r="C13695">
        <v>28990</v>
      </c>
      <c r="D13695" t="s">
        <v>188</v>
      </c>
      <c r="E13695" t="s">
        <v>189</v>
      </c>
      <c r="F13695" t="s">
        <v>5236</v>
      </c>
      <c r="G13695" t="s">
        <v>2449</v>
      </c>
      <c r="H13695">
        <v>2016</v>
      </c>
      <c r="I13695">
        <v>61417</v>
      </c>
      <c r="J13695" t="s">
        <v>21</v>
      </c>
      <c r="K13695" t="s">
        <v>22</v>
      </c>
      <c r="L13695" t="s">
        <v>23</v>
      </c>
      <c r="M13695" t="s">
        <v>24</v>
      </c>
      <c r="N13695">
        <v>1999</v>
      </c>
      <c r="O13695" t="s">
        <v>116</v>
      </c>
      <c r="P13695">
        <v>5</v>
      </c>
      <c r="Q13695">
        <f t="shared" si="426"/>
        <v>8</v>
      </c>
      <c r="R13695" t="str">
        <f t="shared" si="427"/>
        <v>Mid-range</v>
      </c>
    </row>
    <row r="13696" spans="1:18" x14ac:dyDescent="0.35">
      <c r="A13696">
        <v>12835898</v>
      </c>
      <c r="B13696" t="s">
        <v>12559</v>
      </c>
      <c r="C13696">
        <v>10373</v>
      </c>
      <c r="D13696" t="s">
        <v>282</v>
      </c>
      <c r="E13696" t="s">
        <v>893</v>
      </c>
      <c r="F13696" t="s">
        <v>284</v>
      </c>
      <c r="G13696" t="s">
        <v>1690</v>
      </c>
      <c r="H13696">
        <v>2008</v>
      </c>
      <c r="I13696">
        <v>221478</v>
      </c>
      <c r="J13696" t="s">
        <v>21</v>
      </c>
      <c r="K13696" t="s">
        <v>22</v>
      </c>
      <c r="L13696" t="s">
        <v>23</v>
      </c>
      <c r="M13696" t="s">
        <v>24</v>
      </c>
      <c r="N13696">
        <v>3700</v>
      </c>
      <c r="O13696" t="s">
        <v>33</v>
      </c>
      <c r="P13696">
        <v>5</v>
      </c>
      <c r="Q13696">
        <f t="shared" si="426"/>
        <v>16</v>
      </c>
      <c r="R13696" t="str">
        <f t="shared" si="427"/>
        <v>Mid-range</v>
      </c>
    </row>
    <row r="13697" spans="1:18" x14ac:dyDescent="0.35">
      <c r="A13697">
        <v>12835900</v>
      </c>
      <c r="B13697" t="s">
        <v>12560</v>
      </c>
      <c r="C13697">
        <v>2995</v>
      </c>
      <c r="D13697" t="s">
        <v>88</v>
      </c>
      <c r="E13697" t="s">
        <v>707</v>
      </c>
      <c r="F13697">
        <v>1.6</v>
      </c>
      <c r="G13697" t="s">
        <v>6986</v>
      </c>
      <c r="H13697">
        <v>2003</v>
      </c>
      <c r="I13697">
        <v>236634</v>
      </c>
      <c r="J13697" t="s">
        <v>86</v>
      </c>
      <c r="K13697" t="s">
        <v>22</v>
      </c>
      <c r="L13697" t="s">
        <v>23</v>
      </c>
      <c r="M13697" t="s">
        <v>24</v>
      </c>
      <c r="N13697">
        <v>1599</v>
      </c>
      <c r="O13697" t="s">
        <v>69</v>
      </c>
      <c r="P13697">
        <v>5</v>
      </c>
      <c r="Q13697">
        <f t="shared" si="426"/>
        <v>21</v>
      </c>
      <c r="R13697" t="str">
        <f t="shared" si="427"/>
        <v>Budget</v>
      </c>
    </row>
    <row r="13698" spans="1:18" x14ac:dyDescent="0.35">
      <c r="A13698">
        <v>12835902</v>
      </c>
      <c r="B13698" t="s">
        <v>12561</v>
      </c>
      <c r="C13698">
        <v>4695</v>
      </c>
      <c r="D13698" t="s">
        <v>188</v>
      </c>
      <c r="E13698" t="s">
        <v>2171</v>
      </c>
      <c r="F13698" t="s">
        <v>251</v>
      </c>
      <c r="G13698" t="s">
        <v>12562</v>
      </c>
      <c r="H13698">
        <v>2010</v>
      </c>
      <c r="I13698">
        <v>143590</v>
      </c>
      <c r="J13698" t="s">
        <v>86</v>
      </c>
      <c r="K13698" t="s">
        <v>81</v>
      </c>
      <c r="L13698" t="s">
        <v>23</v>
      </c>
      <c r="M13698" t="s">
        <v>24</v>
      </c>
      <c r="N13698">
        <v>1399</v>
      </c>
      <c r="O13698" t="s">
        <v>47</v>
      </c>
      <c r="P13698">
        <v>5</v>
      </c>
      <c r="Q13698">
        <f t="shared" si="426"/>
        <v>14</v>
      </c>
      <c r="R13698" t="str">
        <f t="shared" si="427"/>
        <v>Budget</v>
      </c>
    </row>
    <row r="13699" spans="1:18" x14ac:dyDescent="0.35">
      <c r="A13699">
        <v>12835903</v>
      </c>
      <c r="B13699" t="s">
        <v>1910</v>
      </c>
      <c r="C13699">
        <v>38888</v>
      </c>
      <c r="D13699" t="s">
        <v>17</v>
      </c>
      <c r="E13699" t="s">
        <v>262</v>
      </c>
      <c r="F13699" t="s">
        <v>924</v>
      </c>
      <c r="G13699" t="s">
        <v>1911</v>
      </c>
      <c r="H13699">
        <v>2019</v>
      </c>
      <c r="I13699">
        <v>12818</v>
      </c>
      <c r="J13699" t="s">
        <v>86</v>
      </c>
      <c r="K13699" t="s">
        <v>22</v>
      </c>
      <c r="L13699" t="s">
        <v>540</v>
      </c>
      <c r="M13699" t="s">
        <v>24</v>
      </c>
      <c r="N13699">
        <v>1798</v>
      </c>
      <c r="O13699" t="s">
        <v>47</v>
      </c>
      <c r="P13699">
        <v>5</v>
      </c>
      <c r="Q13699">
        <f t="shared" ref="Q13699:Q13762" si="428">2024-H13699</f>
        <v>5</v>
      </c>
      <c r="R13699" t="str">
        <f t="shared" ref="R13699:R13762" si="429">IF(C13699&lt;=10000,"Budget",IF(C13699&lt;=40000,"Mid-range","Luxury"))</f>
        <v>Mid-range</v>
      </c>
    </row>
    <row r="13700" spans="1:18" x14ac:dyDescent="0.35">
      <c r="A13700">
        <v>12835904</v>
      </c>
      <c r="B13700" t="s">
        <v>12563</v>
      </c>
      <c r="C13700">
        <v>52950</v>
      </c>
      <c r="D13700" t="s">
        <v>59</v>
      </c>
      <c r="E13700" t="s">
        <v>1311</v>
      </c>
      <c r="F13700" t="s">
        <v>12564</v>
      </c>
      <c r="G13700" t="s">
        <v>7992</v>
      </c>
      <c r="H13700">
        <v>2020</v>
      </c>
      <c r="I13700">
        <v>23813</v>
      </c>
      <c r="J13700" t="s">
        <v>21</v>
      </c>
      <c r="K13700" t="s">
        <v>22</v>
      </c>
      <c r="L13700" t="s">
        <v>64</v>
      </c>
      <c r="M13700" t="s">
        <v>24</v>
      </c>
      <c r="N13700">
        <v>1499</v>
      </c>
      <c r="O13700" t="s">
        <v>47</v>
      </c>
      <c r="P13700">
        <v>5</v>
      </c>
      <c r="Q13700">
        <f t="shared" si="428"/>
        <v>4</v>
      </c>
      <c r="R13700" t="str">
        <f t="shared" si="429"/>
        <v>Luxury</v>
      </c>
    </row>
    <row r="13701" spans="1:18" x14ac:dyDescent="0.35">
      <c r="A13701">
        <v>12835921</v>
      </c>
      <c r="B13701" t="s">
        <v>12565</v>
      </c>
      <c r="C13701">
        <v>18888</v>
      </c>
      <c r="D13701" t="s">
        <v>127</v>
      </c>
      <c r="E13701">
        <v>2</v>
      </c>
      <c r="F13701" t="s">
        <v>128</v>
      </c>
      <c r="G13701" t="s">
        <v>1327</v>
      </c>
      <c r="H13701">
        <v>2017</v>
      </c>
      <c r="I13701">
        <v>25197</v>
      </c>
      <c r="J13701" t="s">
        <v>86</v>
      </c>
      <c r="K13701" t="s">
        <v>81</v>
      </c>
      <c r="L13701" t="s">
        <v>23</v>
      </c>
      <c r="M13701" t="s">
        <v>24</v>
      </c>
      <c r="N13701">
        <v>1496</v>
      </c>
      <c r="O13701" t="s">
        <v>25</v>
      </c>
      <c r="P13701">
        <v>5</v>
      </c>
      <c r="Q13701">
        <f t="shared" si="428"/>
        <v>7</v>
      </c>
      <c r="R13701" t="str">
        <f t="shared" si="429"/>
        <v>Mid-range</v>
      </c>
    </row>
    <row r="13702" spans="1:18" x14ac:dyDescent="0.35">
      <c r="A13702">
        <v>12835934</v>
      </c>
      <c r="B13702" t="s">
        <v>4314</v>
      </c>
      <c r="C13702">
        <v>23995</v>
      </c>
      <c r="D13702" t="s">
        <v>54</v>
      </c>
      <c r="E13702" t="s">
        <v>175</v>
      </c>
      <c r="F13702" t="s">
        <v>1519</v>
      </c>
      <c r="G13702" t="s">
        <v>207</v>
      </c>
      <c r="H13702">
        <v>2015</v>
      </c>
      <c r="I13702">
        <v>145703</v>
      </c>
      <c r="J13702" t="s">
        <v>80</v>
      </c>
      <c r="K13702" t="s">
        <v>22</v>
      </c>
      <c r="L13702" t="s">
        <v>31</v>
      </c>
      <c r="M13702" t="s">
        <v>24</v>
      </c>
      <c r="N13702">
        <v>2198</v>
      </c>
      <c r="O13702" t="s">
        <v>47</v>
      </c>
      <c r="P13702">
        <v>2</v>
      </c>
      <c r="Q13702">
        <f t="shared" si="428"/>
        <v>9</v>
      </c>
      <c r="R13702" t="str">
        <f t="shared" si="429"/>
        <v>Mid-range</v>
      </c>
    </row>
    <row r="13703" spans="1:18" x14ac:dyDescent="0.35">
      <c r="A13703">
        <v>12835942</v>
      </c>
      <c r="B13703" t="s">
        <v>2974</v>
      </c>
      <c r="C13703">
        <v>31990</v>
      </c>
      <c r="D13703" t="s">
        <v>165</v>
      </c>
      <c r="E13703" t="s">
        <v>184</v>
      </c>
      <c r="F13703" t="s">
        <v>1579</v>
      </c>
      <c r="G13703" t="s">
        <v>2975</v>
      </c>
      <c r="H13703">
        <v>2020</v>
      </c>
      <c r="I13703">
        <v>60409</v>
      </c>
      <c r="J13703" t="s">
        <v>21</v>
      </c>
      <c r="K13703" t="s">
        <v>22</v>
      </c>
      <c r="L13703" t="s">
        <v>23</v>
      </c>
      <c r="M13703" t="s">
        <v>24</v>
      </c>
      <c r="N13703">
        <v>2360</v>
      </c>
      <c r="O13703" t="s">
        <v>47</v>
      </c>
      <c r="P13703">
        <v>7</v>
      </c>
      <c r="Q13703">
        <f t="shared" si="428"/>
        <v>4</v>
      </c>
      <c r="R13703" t="str">
        <f t="shared" si="429"/>
        <v>Mid-range</v>
      </c>
    </row>
    <row r="13704" spans="1:18" x14ac:dyDescent="0.35">
      <c r="A13704">
        <v>12835943</v>
      </c>
      <c r="B13704" t="s">
        <v>3206</v>
      </c>
      <c r="C13704">
        <v>32987</v>
      </c>
      <c r="D13704" t="s">
        <v>127</v>
      </c>
      <c r="E13704">
        <v>3</v>
      </c>
      <c r="F13704" t="s">
        <v>2953</v>
      </c>
      <c r="G13704" t="s">
        <v>1666</v>
      </c>
      <c r="H13704">
        <v>2019</v>
      </c>
      <c r="I13704">
        <v>37264</v>
      </c>
      <c r="J13704" t="s">
        <v>86</v>
      </c>
      <c r="K13704" t="s">
        <v>22</v>
      </c>
      <c r="L13704" t="s">
        <v>23</v>
      </c>
      <c r="M13704" t="s">
        <v>24</v>
      </c>
      <c r="N13704">
        <v>2488</v>
      </c>
      <c r="O13704" t="s">
        <v>25</v>
      </c>
      <c r="P13704">
        <v>5</v>
      </c>
      <c r="Q13704">
        <f t="shared" si="428"/>
        <v>5</v>
      </c>
      <c r="R13704" t="str">
        <f t="shared" si="429"/>
        <v>Mid-range</v>
      </c>
    </row>
    <row r="13705" spans="1:18" x14ac:dyDescent="0.35">
      <c r="A13705">
        <v>12835944</v>
      </c>
      <c r="B13705" t="s">
        <v>12085</v>
      </c>
      <c r="C13705">
        <v>24590</v>
      </c>
      <c r="D13705" t="s">
        <v>188</v>
      </c>
      <c r="E13705" t="s">
        <v>8636</v>
      </c>
      <c r="F13705" t="s">
        <v>251</v>
      </c>
      <c r="G13705" t="s">
        <v>8638</v>
      </c>
      <c r="H13705">
        <v>2021</v>
      </c>
      <c r="I13705">
        <v>24305</v>
      </c>
      <c r="J13705" t="s">
        <v>21</v>
      </c>
      <c r="K13705" t="s">
        <v>22</v>
      </c>
      <c r="L13705" t="s">
        <v>23</v>
      </c>
      <c r="M13705" t="s">
        <v>24</v>
      </c>
      <c r="N13705">
        <v>1368</v>
      </c>
      <c r="O13705" t="s">
        <v>25</v>
      </c>
      <c r="P13705">
        <v>5</v>
      </c>
      <c r="Q13705">
        <f t="shared" si="428"/>
        <v>3</v>
      </c>
      <c r="R13705" t="str">
        <f t="shared" si="429"/>
        <v>Mid-range</v>
      </c>
    </row>
    <row r="13706" spans="1:18" x14ac:dyDescent="0.35">
      <c r="A13706">
        <v>12835953</v>
      </c>
      <c r="B13706" t="s">
        <v>1619</v>
      </c>
      <c r="C13706">
        <v>22880</v>
      </c>
      <c r="D13706" t="s">
        <v>49</v>
      </c>
      <c r="E13706" t="s">
        <v>50</v>
      </c>
      <c r="F13706" t="s">
        <v>1620</v>
      </c>
      <c r="G13706" t="s">
        <v>1621</v>
      </c>
      <c r="H13706">
        <v>2017</v>
      </c>
      <c r="I13706">
        <v>92942</v>
      </c>
      <c r="J13706" t="s">
        <v>21</v>
      </c>
      <c r="K13706" t="s">
        <v>22</v>
      </c>
      <c r="L13706" t="s">
        <v>23</v>
      </c>
      <c r="M13706" t="s">
        <v>24</v>
      </c>
      <c r="N13706">
        <v>2488</v>
      </c>
      <c r="O13706" t="s">
        <v>732</v>
      </c>
      <c r="P13706">
        <v>5</v>
      </c>
      <c r="Q13706">
        <f t="shared" si="428"/>
        <v>7</v>
      </c>
      <c r="R13706" t="str">
        <f t="shared" si="429"/>
        <v>Mid-range</v>
      </c>
    </row>
    <row r="13707" spans="1:18" x14ac:dyDescent="0.35">
      <c r="A13707">
        <v>12835960</v>
      </c>
      <c r="B13707" t="s">
        <v>6697</v>
      </c>
      <c r="C13707">
        <v>64800</v>
      </c>
      <c r="D13707" t="s">
        <v>131</v>
      </c>
      <c r="E13707" t="s">
        <v>3059</v>
      </c>
      <c r="F13707" t="s">
        <v>6698</v>
      </c>
      <c r="G13707" t="s">
        <v>6699</v>
      </c>
      <c r="H13707">
        <v>2016</v>
      </c>
      <c r="I13707">
        <v>93334</v>
      </c>
      <c r="J13707" t="s">
        <v>86</v>
      </c>
      <c r="K13707" t="s">
        <v>22</v>
      </c>
      <c r="L13707" t="s">
        <v>64</v>
      </c>
      <c r="M13707" t="s">
        <v>24</v>
      </c>
      <c r="N13707">
        <v>2480</v>
      </c>
      <c r="O13707" t="s">
        <v>33</v>
      </c>
      <c r="P13707">
        <v>5</v>
      </c>
      <c r="Q13707">
        <f t="shared" si="428"/>
        <v>8</v>
      </c>
      <c r="R13707" t="str">
        <f t="shared" si="429"/>
        <v>Luxury</v>
      </c>
    </row>
    <row r="13708" spans="1:18" x14ac:dyDescent="0.35">
      <c r="A13708">
        <v>12835963</v>
      </c>
      <c r="B13708" t="s">
        <v>12566</v>
      </c>
      <c r="C13708">
        <v>13990</v>
      </c>
      <c r="D13708" t="s">
        <v>88</v>
      </c>
      <c r="E13708" t="s">
        <v>422</v>
      </c>
      <c r="F13708" t="s">
        <v>90</v>
      </c>
      <c r="G13708" t="s">
        <v>424</v>
      </c>
      <c r="H13708">
        <v>2012</v>
      </c>
      <c r="I13708">
        <v>210967</v>
      </c>
      <c r="J13708" t="s">
        <v>63</v>
      </c>
      <c r="K13708" t="s">
        <v>22</v>
      </c>
      <c r="L13708" t="s">
        <v>23</v>
      </c>
      <c r="M13708" t="s">
        <v>24</v>
      </c>
      <c r="N13708">
        <v>1998</v>
      </c>
      <c r="O13708" t="s">
        <v>47</v>
      </c>
      <c r="P13708">
        <v>5</v>
      </c>
      <c r="Q13708">
        <f t="shared" si="428"/>
        <v>12</v>
      </c>
      <c r="R13708" t="str">
        <f t="shared" si="429"/>
        <v>Mid-range</v>
      </c>
    </row>
    <row r="13709" spans="1:18" x14ac:dyDescent="0.35">
      <c r="A13709">
        <v>12835964</v>
      </c>
      <c r="B13709" t="s">
        <v>12567</v>
      </c>
      <c r="C13709">
        <v>19999</v>
      </c>
      <c r="D13709" t="s">
        <v>328</v>
      </c>
      <c r="E13709" t="s">
        <v>329</v>
      </c>
      <c r="F13709" t="s">
        <v>696</v>
      </c>
      <c r="G13709" t="s">
        <v>877</v>
      </c>
      <c r="H13709">
        <v>2012</v>
      </c>
      <c r="I13709">
        <v>47157</v>
      </c>
      <c r="J13709" t="s">
        <v>63</v>
      </c>
      <c r="K13709" t="s">
        <v>22</v>
      </c>
      <c r="L13709" t="s">
        <v>23</v>
      </c>
      <c r="M13709" t="s">
        <v>24</v>
      </c>
      <c r="N13709">
        <v>1997</v>
      </c>
      <c r="O13709" t="s">
        <v>135</v>
      </c>
      <c r="P13709">
        <v>5</v>
      </c>
      <c r="Q13709">
        <f t="shared" si="428"/>
        <v>12</v>
      </c>
      <c r="R13709" t="str">
        <f t="shared" si="429"/>
        <v>Mid-range</v>
      </c>
    </row>
    <row r="13710" spans="1:18" x14ac:dyDescent="0.35">
      <c r="A13710">
        <v>12835971</v>
      </c>
      <c r="B13710" t="s">
        <v>12568</v>
      </c>
      <c r="C13710">
        <v>10999</v>
      </c>
      <c r="D13710" t="s">
        <v>42</v>
      </c>
      <c r="E13710" t="s">
        <v>43</v>
      </c>
      <c r="F13710" t="s">
        <v>4171</v>
      </c>
      <c r="G13710" t="s">
        <v>4055</v>
      </c>
      <c r="H13710">
        <v>2014</v>
      </c>
      <c r="I13710">
        <v>84427</v>
      </c>
      <c r="J13710" t="s">
        <v>86</v>
      </c>
      <c r="K13710" t="s">
        <v>22</v>
      </c>
      <c r="L13710" t="s">
        <v>23</v>
      </c>
      <c r="M13710" t="s">
        <v>24</v>
      </c>
      <c r="N13710">
        <v>1600</v>
      </c>
      <c r="O13710" t="s">
        <v>74</v>
      </c>
      <c r="P13710">
        <v>5</v>
      </c>
      <c r="Q13710">
        <f t="shared" si="428"/>
        <v>10</v>
      </c>
      <c r="R13710" t="str">
        <f t="shared" si="429"/>
        <v>Mid-range</v>
      </c>
    </row>
    <row r="13711" spans="1:18" x14ac:dyDescent="0.35">
      <c r="A13711">
        <v>12835977</v>
      </c>
      <c r="B13711" t="s">
        <v>1891</v>
      </c>
      <c r="C13711">
        <v>11995</v>
      </c>
      <c r="D13711" t="s">
        <v>42</v>
      </c>
      <c r="E13711" t="s">
        <v>1193</v>
      </c>
      <c r="F13711" t="s">
        <v>1892</v>
      </c>
      <c r="G13711" t="s">
        <v>1893</v>
      </c>
      <c r="H13711">
        <v>2012</v>
      </c>
      <c r="I13711">
        <v>160288</v>
      </c>
      <c r="J13711" t="s">
        <v>21</v>
      </c>
      <c r="K13711" t="s">
        <v>22</v>
      </c>
      <c r="L13711" t="s">
        <v>31</v>
      </c>
      <c r="M13711" t="s">
        <v>24</v>
      </c>
      <c r="N13711">
        <v>2231</v>
      </c>
      <c r="O13711" t="s">
        <v>25</v>
      </c>
      <c r="P13711">
        <v>7</v>
      </c>
      <c r="Q13711">
        <f t="shared" si="428"/>
        <v>12</v>
      </c>
      <c r="R13711" t="str">
        <f t="shared" si="429"/>
        <v>Mid-range</v>
      </c>
    </row>
    <row r="13712" spans="1:18" x14ac:dyDescent="0.35">
      <c r="A13712">
        <v>12835979</v>
      </c>
      <c r="B13712" t="s">
        <v>3367</v>
      </c>
      <c r="C13712">
        <v>32910</v>
      </c>
      <c r="D13712" t="s">
        <v>143</v>
      </c>
      <c r="E13712" t="s">
        <v>1496</v>
      </c>
      <c r="F13712" t="s">
        <v>3368</v>
      </c>
      <c r="G13712" t="s">
        <v>211</v>
      </c>
      <c r="H13712">
        <v>2016</v>
      </c>
      <c r="I13712">
        <v>67295</v>
      </c>
      <c r="J13712" t="s">
        <v>21</v>
      </c>
      <c r="K13712" t="s">
        <v>22</v>
      </c>
      <c r="L13712" t="s">
        <v>64</v>
      </c>
      <c r="M13712" t="s">
        <v>24</v>
      </c>
      <c r="N13712">
        <v>1998</v>
      </c>
      <c r="O13712" t="s">
        <v>25</v>
      </c>
      <c r="P13712">
        <v>5</v>
      </c>
      <c r="Q13712">
        <f t="shared" si="428"/>
        <v>8</v>
      </c>
      <c r="R13712" t="str">
        <f t="shared" si="429"/>
        <v>Mid-range</v>
      </c>
    </row>
    <row r="13713" spans="1:18" x14ac:dyDescent="0.35">
      <c r="A13713">
        <v>12835980</v>
      </c>
      <c r="B13713" t="s">
        <v>3129</v>
      </c>
      <c r="C13713">
        <v>46100</v>
      </c>
      <c r="D13713" t="s">
        <v>88</v>
      </c>
      <c r="E13713" t="s">
        <v>98</v>
      </c>
      <c r="F13713" t="s">
        <v>3130</v>
      </c>
      <c r="G13713" t="s">
        <v>3131</v>
      </c>
      <c r="H13713">
        <v>2020</v>
      </c>
      <c r="I13713">
        <v>15586</v>
      </c>
      <c r="J13713" t="s">
        <v>86</v>
      </c>
      <c r="K13713" t="s">
        <v>81</v>
      </c>
      <c r="L13713" t="s">
        <v>64</v>
      </c>
      <c r="M13713" t="s">
        <v>24</v>
      </c>
      <c r="N13713">
        <v>1998</v>
      </c>
      <c r="O13713" t="s">
        <v>25</v>
      </c>
      <c r="P13713">
        <v>5</v>
      </c>
      <c r="Q13713">
        <f t="shared" si="428"/>
        <v>4</v>
      </c>
      <c r="R13713" t="str">
        <f t="shared" si="429"/>
        <v>Luxury</v>
      </c>
    </row>
    <row r="13714" spans="1:18" x14ac:dyDescent="0.35">
      <c r="A13714">
        <v>12835987</v>
      </c>
      <c r="B13714" t="s">
        <v>12569</v>
      </c>
      <c r="C13714">
        <v>14990</v>
      </c>
      <c r="D13714" t="s">
        <v>410</v>
      </c>
      <c r="E13714" t="s">
        <v>1565</v>
      </c>
      <c r="F13714" t="s">
        <v>5203</v>
      </c>
      <c r="G13714" t="s">
        <v>5204</v>
      </c>
      <c r="H13714">
        <v>2012</v>
      </c>
      <c r="I13714">
        <v>116761</v>
      </c>
      <c r="J13714" t="s">
        <v>21</v>
      </c>
      <c r="K13714" t="s">
        <v>22</v>
      </c>
      <c r="L13714" t="s">
        <v>64</v>
      </c>
      <c r="M13714" t="s">
        <v>24</v>
      </c>
      <c r="N13714">
        <v>1999</v>
      </c>
      <c r="O13714" t="s">
        <v>69</v>
      </c>
      <c r="P13714">
        <v>5</v>
      </c>
      <c r="Q13714">
        <f t="shared" si="428"/>
        <v>12</v>
      </c>
      <c r="R13714" t="str">
        <f t="shared" si="429"/>
        <v>Mid-range</v>
      </c>
    </row>
    <row r="13715" spans="1:18" x14ac:dyDescent="0.35">
      <c r="A13715">
        <v>12835991</v>
      </c>
      <c r="B13715" t="s">
        <v>8003</v>
      </c>
      <c r="C13715">
        <v>15990</v>
      </c>
      <c r="D13715" t="s">
        <v>127</v>
      </c>
      <c r="E13715">
        <v>3</v>
      </c>
      <c r="F13715" t="s">
        <v>4021</v>
      </c>
      <c r="G13715" t="s">
        <v>1480</v>
      </c>
      <c r="H13715">
        <v>2013</v>
      </c>
      <c r="I13715">
        <v>90006</v>
      </c>
      <c r="J13715" t="s">
        <v>63</v>
      </c>
      <c r="K13715" t="s">
        <v>22</v>
      </c>
      <c r="L13715" t="s">
        <v>23</v>
      </c>
      <c r="M13715" t="s">
        <v>24</v>
      </c>
      <c r="N13715">
        <v>1999</v>
      </c>
      <c r="O13715" t="s">
        <v>47</v>
      </c>
      <c r="P13715">
        <v>5</v>
      </c>
      <c r="Q13715">
        <f t="shared" si="428"/>
        <v>11</v>
      </c>
      <c r="R13715" t="str">
        <f t="shared" si="429"/>
        <v>Mid-range</v>
      </c>
    </row>
    <row r="13716" spans="1:18" x14ac:dyDescent="0.35">
      <c r="A13716">
        <v>12835995</v>
      </c>
      <c r="B13716" t="s">
        <v>3562</v>
      </c>
      <c r="C13716">
        <v>34990</v>
      </c>
      <c r="D13716" t="s">
        <v>165</v>
      </c>
      <c r="E13716" t="s">
        <v>166</v>
      </c>
      <c r="F13716" t="s">
        <v>167</v>
      </c>
      <c r="G13716" t="s">
        <v>471</v>
      </c>
      <c r="H13716">
        <v>2016</v>
      </c>
      <c r="I13716">
        <v>140266</v>
      </c>
      <c r="J13716" t="s">
        <v>485</v>
      </c>
      <c r="K13716" t="s">
        <v>81</v>
      </c>
      <c r="L13716" t="s">
        <v>31</v>
      </c>
      <c r="M13716" t="s">
        <v>24</v>
      </c>
      <c r="N13716">
        <v>2440</v>
      </c>
      <c r="O13716" t="s">
        <v>74</v>
      </c>
      <c r="P13716">
        <v>5</v>
      </c>
      <c r="Q13716">
        <f t="shared" si="428"/>
        <v>8</v>
      </c>
      <c r="R13716" t="str">
        <f t="shared" si="429"/>
        <v>Mid-range</v>
      </c>
    </row>
    <row r="13717" spans="1:18" x14ac:dyDescent="0.35">
      <c r="A13717">
        <v>12835999</v>
      </c>
      <c r="B13717" t="s">
        <v>12570</v>
      </c>
      <c r="C13717">
        <v>174888</v>
      </c>
      <c r="D13717" t="s">
        <v>7671</v>
      </c>
      <c r="E13717" t="s">
        <v>12571</v>
      </c>
      <c r="F13717" t="s">
        <v>696</v>
      </c>
      <c r="G13717" t="s">
        <v>12572</v>
      </c>
      <c r="H13717">
        <v>2018</v>
      </c>
      <c r="I13717">
        <v>22966</v>
      </c>
      <c r="J13717" t="s">
        <v>393</v>
      </c>
      <c r="K13717" t="s">
        <v>22</v>
      </c>
      <c r="L13717" t="s">
        <v>64</v>
      </c>
      <c r="M13717" t="s">
        <v>24</v>
      </c>
      <c r="N13717">
        <v>4691</v>
      </c>
      <c r="O13717" t="s">
        <v>33</v>
      </c>
      <c r="P13717">
        <v>4</v>
      </c>
      <c r="Q13717">
        <f t="shared" si="428"/>
        <v>6</v>
      </c>
      <c r="R13717" t="str">
        <f t="shared" si="429"/>
        <v>Luxury</v>
      </c>
    </row>
    <row r="13718" spans="1:18" x14ac:dyDescent="0.35">
      <c r="A13718">
        <v>12836008</v>
      </c>
      <c r="B13718" t="s">
        <v>12573</v>
      </c>
      <c r="C13718">
        <v>84990</v>
      </c>
      <c r="D13718" t="s">
        <v>449</v>
      </c>
      <c r="E13718" t="s">
        <v>762</v>
      </c>
      <c r="F13718" t="s">
        <v>11547</v>
      </c>
      <c r="G13718" t="s">
        <v>4659</v>
      </c>
      <c r="H13718">
        <v>2019</v>
      </c>
      <c r="I13718">
        <v>25385</v>
      </c>
      <c r="J13718" t="s">
        <v>21</v>
      </c>
      <c r="K13718" t="s">
        <v>22</v>
      </c>
      <c r="L13718" t="s">
        <v>64</v>
      </c>
      <c r="M13718" t="s">
        <v>24</v>
      </c>
      <c r="N13718">
        <v>1997</v>
      </c>
      <c r="O13718" t="s">
        <v>47</v>
      </c>
      <c r="P13718">
        <v>5</v>
      </c>
      <c r="Q13718">
        <f t="shared" si="428"/>
        <v>5</v>
      </c>
      <c r="R13718" t="str">
        <f t="shared" si="429"/>
        <v>Luxury</v>
      </c>
    </row>
    <row r="13719" spans="1:18" x14ac:dyDescent="0.35">
      <c r="A13719">
        <v>12836010</v>
      </c>
      <c r="B13719" t="s">
        <v>12574</v>
      </c>
      <c r="C13719">
        <v>33990</v>
      </c>
      <c r="D13719" t="s">
        <v>49</v>
      </c>
      <c r="E13719" t="s">
        <v>50</v>
      </c>
      <c r="F13719" t="s">
        <v>51</v>
      </c>
      <c r="G13719" t="s">
        <v>1643</v>
      </c>
      <c r="H13719">
        <v>2020</v>
      </c>
      <c r="I13719">
        <v>25675</v>
      </c>
      <c r="J13719" t="s">
        <v>21</v>
      </c>
      <c r="K13719" t="s">
        <v>22</v>
      </c>
      <c r="L13719" t="s">
        <v>23</v>
      </c>
      <c r="M13719" t="s">
        <v>24</v>
      </c>
      <c r="N13719">
        <v>2498</v>
      </c>
      <c r="O13719" t="s">
        <v>47</v>
      </c>
      <c r="P13719">
        <v>5</v>
      </c>
      <c r="Q13719">
        <f t="shared" si="428"/>
        <v>4</v>
      </c>
      <c r="R13719" t="str">
        <f t="shared" si="429"/>
        <v>Mid-range</v>
      </c>
    </row>
    <row r="13720" spans="1:18" x14ac:dyDescent="0.35">
      <c r="A13720">
        <v>12836011</v>
      </c>
      <c r="B13720" t="s">
        <v>7413</v>
      </c>
      <c r="C13720">
        <v>44736</v>
      </c>
      <c r="D13720" t="s">
        <v>17</v>
      </c>
      <c r="E13720" t="s">
        <v>905</v>
      </c>
      <c r="F13720" t="s">
        <v>7414</v>
      </c>
      <c r="G13720" t="s">
        <v>4478</v>
      </c>
      <c r="H13720">
        <v>2019</v>
      </c>
      <c r="I13720">
        <v>88293</v>
      </c>
      <c r="J13720" t="s">
        <v>106</v>
      </c>
      <c r="K13720" t="s">
        <v>22</v>
      </c>
      <c r="L13720" t="s">
        <v>31</v>
      </c>
      <c r="M13720" t="s">
        <v>24</v>
      </c>
      <c r="N13720">
        <v>2755</v>
      </c>
      <c r="O13720" t="s">
        <v>47</v>
      </c>
      <c r="P13720">
        <v>2</v>
      </c>
      <c r="Q13720">
        <f t="shared" si="428"/>
        <v>5</v>
      </c>
      <c r="R13720" t="str">
        <f t="shared" si="429"/>
        <v>Luxury</v>
      </c>
    </row>
    <row r="13721" spans="1:18" x14ac:dyDescent="0.35">
      <c r="A13721">
        <v>12836014</v>
      </c>
      <c r="B13721" t="s">
        <v>6120</v>
      </c>
      <c r="C13721">
        <v>71990</v>
      </c>
      <c r="D13721" t="s">
        <v>17</v>
      </c>
      <c r="E13721" t="s">
        <v>193</v>
      </c>
      <c r="F13721" t="s">
        <v>6121</v>
      </c>
      <c r="G13721" t="s">
        <v>6122</v>
      </c>
      <c r="H13721">
        <v>2021</v>
      </c>
      <c r="I13721">
        <v>15754</v>
      </c>
      <c r="J13721" t="s">
        <v>21</v>
      </c>
      <c r="K13721" t="s">
        <v>22</v>
      </c>
      <c r="L13721" t="s">
        <v>64</v>
      </c>
      <c r="M13721" t="s">
        <v>24</v>
      </c>
      <c r="N13721">
        <v>3456</v>
      </c>
      <c r="O13721" t="s">
        <v>116</v>
      </c>
      <c r="P13721">
        <v>7</v>
      </c>
      <c r="Q13721">
        <f t="shared" si="428"/>
        <v>3</v>
      </c>
      <c r="R13721" t="str">
        <f t="shared" si="429"/>
        <v>Luxury</v>
      </c>
    </row>
    <row r="13722" spans="1:18" x14ac:dyDescent="0.35">
      <c r="A13722">
        <v>12836018</v>
      </c>
      <c r="B13722" t="s">
        <v>5449</v>
      </c>
      <c r="C13722">
        <v>57990</v>
      </c>
      <c r="D13722" t="s">
        <v>17</v>
      </c>
      <c r="E13722" t="s">
        <v>153</v>
      </c>
      <c r="F13722" t="s">
        <v>5450</v>
      </c>
      <c r="G13722" t="s">
        <v>539</v>
      </c>
      <c r="H13722">
        <v>2020</v>
      </c>
      <c r="I13722">
        <v>18483</v>
      </c>
      <c r="J13722" t="s">
        <v>21</v>
      </c>
      <c r="K13722" t="s">
        <v>22</v>
      </c>
      <c r="L13722" t="s">
        <v>540</v>
      </c>
      <c r="M13722" t="s">
        <v>24</v>
      </c>
      <c r="N13722">
        <v>2487</v>
      </c>
      <c r="O13722" t="s">
        <v>47</v>
      </c>
      <c r="P13722">
        <v>5</v>
      </c>
      <c r="Q13722">
        <f t="shared" si="428"/>
        <v>4</v>
      </c>
      <c r="R13722" t="str">
        <f t="shared" si="429"/>
        <v>Luxury</v>
      </c>
    </row>
    <row r="13723" spans="1:18" x14ac:dyDescent="0.35">
      <c r="A13723">
        <v>12836019</v>
      </c>
      <c r="B13723" t="s">
        <v>8658</v>
      </c>
      <c r="C13723">
        <v>34990</v>
      </c>
      <c r="D13723" t="s">
        <v>143</v>
      </c>
      <c r="E13723" t="s">
        <v>144</v>
      </c>
      <c r="F13723" t="s">
        <v>2848</v>
      </c>
      <c r="G13723" t="s">
        <v>592</v>
      </c>
      <c r="H13723">
        <v>2019</v>
      </c>
      <c r="I13723">
        <v>52082</v>
      </c>
      <c r="J13723" t="s">
        <v>21</v>
      </c>
      <c r="K13723" t="s">
        <v>22</v>
      </c>
      <c r="L13723" t="s">
        <v>23</v>
      </c>
      <c r="M13723" t="s">
        <v>24</v>
      </c>
      <c r="N13723">
        <v>2498</v>
      </c>
      <c r="O13723" t="s">
        <v>1085</v>
      </c>
      <c r="P13723">
        <v>5</v>
      </c>
      <c r="Q13723">
        <f t="shared" si="428"/>
        <v>5</v>
      </c>
      <c r="R13723" t="str">
        <f t="shared" si="429"/>
        <v>Mid-range</v>
      </c>
    </row>
    <row r="13724" spans="1:18" x14ac:dyDescent="0.35">
      <c r="A13724">
        <v>12836020</v>
      </c>
      <c r="B13724" t="s">
        <v>5569</v>
      </c>
      <c r="C13724">
        <v>49990</v>
      </c>
      <c r="D13724" t="s">
        <v>17</v>
      </c>
      <c r="E13724" t="s">
        <v>642</v>
      </c>
      <c r="F13724" t="s">
        <v>5570</v>
      </c>
      <c r="G13724" t="s">
        <v>5571</v>
      </c>
      <c r="H13724">
        <v>2021</v>
      </c>
      <c r="I13724">
        <v>3616</v>
      </c>
      <c r="J13724" t="s">
        <v>63</v>
      </c>
      <c r="K13724" t="s">
        <v>22</v>
      </c>
      <c r="L13724" t="s">
        <v>381</v>
      </c>
      <c r="M13724" t="s">
        <v>24</v>
      </c>
      <c r="N13724">
        <v>2487</v>
      </c>
      <c r="O13724" t="s">
        <v>47</v>
      </c>
      <c r="P13724">
        <v>5</v>
      </c>
      <c r="Q13724">
        <f t="shared" si="428"/>
        <v>3</v>
      </c>
      <c r="R13724" t="str">
        <f t="shared" si="429"/>
        <v>Luxury</v>
      </c>
    </row>
    <row r="13725" spans="1:18" x14ac:dyDescent="0.35">
      <c r="A13725">
        <v>12836021</v>
      </c>
      <c r="B13725" t="s">
        <v>12575</v>
      </c>
      <c r="C13725">
        <v>38990</v>
      </c>
      <c r="D13725" t="s">
        <v>17</v>
      </c>
      <c r="E13725" t="s">
        <v>1070</v>
      </c>
      <c r="F13725" t="s">
        <v>5279</v>
      </c>
      <c r="G13725" t="s">
        <v>8133</v>
      </c>
      <c r="H13725">
        <v>2021</v>
      </c>
      <c r="I13725">
        <v>34848</v>
      </c>
      <c r="J13725" t="s">
        <v>21</v>
      </c>
      <c r="K13725" t="s">
        <v>22</v>
      </c>
      <c r="L13725" t="s">
        <v>64</v>
      </c>
      <c r="M13725" t="s">
        <v>24</v>
      </c>
      <c r="N13725">
        <v>1197</v>
      </c>
      <c r="O13725" t="s">
        <v>116</v>
      </c>
      <c r="P13725">
        <v>5</v>
      </c>
      <c r="Q13725">
        <f t="shared" si="428"/>
        <v>3</v>
      </c>
      <c r="R13725" t="str">
        <f t="shared" si="429"/>
        <v>Mid-range</v>
      </c>
    </row>
    <row r="13726" spans="1:18" x14ac:dyDescent="0.35">
      <c r="A13726">
        <v>12836022</v>
      </c>
      <c r="B13726" t="s">
        <v>12576</v>
      </c>
      <c r="C13726">
        <v>44990</v>
      </c>
      <c r="D13726" t="s">
        <v>188</v>
      </c>
      <c r="E13726" t="s">
        <v>288</v>
      </c>
      <c r="F13726" t="s">
        <v>1914</v>
      </c>
      <c r="G13726" t="s">
        <v>991</v>
      </c>
      <c r="H13726">
        <v>2016</v>
      </c>
      <c r="I13726">
        <v>73824</v>
      </c>
      <c r="J13726" t="s">
        <v>21</v>
      </c>
      <c r="K13726" t="s">
        <v>22</v>
      </c>
      <c r="L13726" t="s">
        <v>31</v>
      </c>
      <c r="M13726" t="s">
        <v>24</v>
      </c>
      <c r="N13726">
        <v>2199</v>
      </c>
      <c r="O13726" t="s">
        <v>25</v>
      </c>
      <c r="P13726">
        <v>8</v>
      </c>
      <c r="Q13726">
        <f t="shared" si="428"/>
        <v>8</v>
      </c>
      <c r="R13726" t="str">
        <f t="shared" si="429"/>
        <v>Luxury</v>
      </c>
    </row>
    <row r="13727" spans="1:18" x14ac:dyDescent="0.35">
      <c r="A13727">
        <v>12836028</v>
      </c>
      <c r="B13727" t="s">
        <v>458</v>
      </c>
      <c r="C13727">
        <v>11990</v>
      </c>
      <c r="D13727" t="s">
        <v>282</v>
      </c>
      <c r="E13727" t="s">
        <v>459</v>
      </c>
      <c r="F13727" t="s">
        <v>460</v>
      </c>
      <c r="G13727" t="s">
        <v>461</v>
      </c>
      <c r="H13727">
        <v>2012</v>
      </c>
      <c r="I13727">
        <v>205012</v>
      </c>
      <c r="J13727" t="s">
        <v>21</v>
      </c>
      <c r="K13727" t="s">
        <v>22</v>
      </c>
      <c r="L13727" t="s">
        <v>64</v>
      </c>
      <c r="M13727" t="s">
        <v>24</v>
      </c>
      <c r="N13727">
        <v>1998</v>
      </c>
      <c r="O13727" t="s">
        <v>33</v>
      </c>
      <c r="P13727">
        <v>5</v>
      </c>
      <c r="Q13727">
        <f t="shared" si="428"/>
        <v>12</v>
      </c>
      <c r="R13727" t="str">
        <f t="shared" si="429"/>
        <v>Mid-range</v>
      </c>
    </row>
    <row r="13728" spans="1:18" x14ac:dyDescent="0.35">
      <c r="A13728">
        <v>12836035</v>
      </c>
      <c r="B13728" t="s">
        <v>1719</v>
      </c>
      <c r="C13728">
        <v>32886</v>
      </c>
      <c r="D13728" t="s">
        <v>127</v>
      </c>
      <c r="E13728" t="s">
        <v>466</v>
      </c>
      <c r="F13728" t="s">
        <v>1592</v>
      </c>
      <c r="G13728" t="s">
        <v>1275</v>
      </c>
      <c r="H13728">
        <v>2017</v>
      </c>
      <c r="I13728">
        <v>121034</v>
      </c>
      <c r="J13728" t="s">
        <v>21</v>
      </c>
      <c r="K13728" t="s">
        <v>22</v>
      </c>
      <c r="L13728" t="s">
        <v>23</v>
      </c>
      <c r="M13728" t="s">
        <v>24</v>
      </c>
      <c r="N13728">
        <v>2488</v>
      </c>
      <c r="O13728" t="s">
        <v>47</v>
      </c>
      <c r="P13728">
        <v>5</v>
      </c>
      <c r="Q13728">
        <f t="shared" si="428"/>
        <v>7</v>
      </c>
      <c r="R13728" t="str">
        <f t="shared" si="429"/>
        <v>Mid-range</v>
      </c>
    </row>
    <row r="13729" spans="1:18" x14ac:dyDescent="0.35">
      <c r="A13729">
        <v>12836053</v>
      </c>
      <c r="B13729" t="s">
        <v>4078</v>
      </c>
      <c r="C13729">
        <v>23000</v>
      </c>
      <c r="D13729" t="s">
        <v>17</v>
      </c>
      <c r="E13729" t="s">
        <v>258</v>
      </c>
      <c r="F13729" t="s">
        <v>484</v>
      </c>
      <c r="G13729" t="s">
        <v>714</v>
      </c>
      <c r="H13729">
        <v>2013</v>
      </c>
      <c r="I13729">
        <v>94000</v>
      </c>
      <c r="J13729" t="s">
        <v>485</v>
      </c>
      <c r="K13729" t="s">
        <v>81</v>
      </c>
      <c r="L13729" t="s">
        <v>31</v>
      </c>
      <c r="M13729" t="s">
        <v>24</v>
      </c>
      <c r="N13729">
        <v>2982</v>
      </c>
      <c r="O13729" t="s">
        <v>47</v>
      </c>
      <c r="P13729">
        <v>5</v>
      </c>
      <c r="Q13729">
        <f t="shared" si="428"/>
        <v>11</v>
      </c>
      <c r="R13729" t="str">
        <f t="shared" si="429"/>
        <v>Mid-range</v>
      </c>
    </row>
    <row r="13730" spans="1:18" x14ac:dyDescent="0.35">
      <c r="A13730">
        <v>12836055</v>
      </c>
      <c r="B13730" t="s">
        <v>12577</v>
      </c>
      <c r="C13730">
        <v>55990</v>
      </c>
      <c r="D13730" t="s">
        <v>17</v>
      </c>
      <c r="E13730" t="s">
        <v>171</v>
      </c>
      <c r="F13730" t="s">
        <v>158</v>
      </c>
      <c r="G13730" t="s">
        <v>232</v>
      </c>
      <c r="H13730">
        <v>2007</v>
      </c>
      <c r="I13730">
        <v>280589</v>
      </c>
      <c r="J13730" t="s">
        <v>21</v>
      </c>
      <c r="K13730" t="s">
        <v>22</v>
      </c>
      <c r="L13730" t="s">
        <v>31</v>
      </c>
      <c r="M13730" t="s">
        <v>24</v>
      </c>
      <c r="N13730">
        <v>4461</v>
      </c>
      <c r="O13730" t="s">
        <v>47</v>
      </c>
      <c r="P13730">
        <v>8</v>
      </c>
      <c r="Q13730">
        <f t="shared" si="428"/>
        <v>17</v>
      </c>
      <c r="R13730" t="str">
        <f t="shared" si="429"/>
        <v>Luxury</v>
      </c>
    </row>
    <row r="13731" spans="1:18" x14ac:dyDescent="0.35">
      <c r="A13731">
        <v>12836056</v>
      </c>
      <c r="B13731" t="s">
        <v>12578</v>
      </c>
      <c r="C13731">
        <v>49995</v>
      </c>
      <c r="D13731" t="s">
        <v>131</v>
      </c>
      <c r="E13731" t="s">
        <v>1228</v>
      </c>
      <c r="F13731" t="s">
        <v>239</v>
      </c>
      <c r="G13731" t="s">
        <v>4252</v>
      </c>
      <c r="H13731">
        <v>2016</v>
      </c>
      <c r="I13731">
        <v>108484</v>
      </c>
      <c r="J13731" t="s">
        <v>21</v>
      </c>
      <c r="K13731" t="s">
        <v>22</v>
      </c>
      <c r="L13731" t="s">
        <v>31</v>
      </c>
      <c r="M13731" t="s">
        <v>24</v>
      </c>
      <c r="N13731">
        <v>2967</v>
      </c>
      <c r="O13731" t="s">
        <v>47</v>
      </c>
      <c r="P13731">
        <v>7</v>
      </c>
      <c r="Q13731">
        <f t="shared" si="428"/>
        <v>8</v>
      </c>
      <c r="R13731" t="str">
        <f t="shared" si="429"/>
        <v>Luxury</v>
      </c>
    </row>
    <row r="13732" spans="1:18" x14ac:dyDescent="0.35">
      <c r="A13732">
        <v>12836059</v>
      </c>
      <c r="B13732" t="s">
        <v>12579</v>
      </c>
      <c r="C13732">
        <v>22990</v>
      </c>
      <c r="D13732" t="s">
        <v>127</v>
      </c>
      <c r="E13732">
        <v>2</v>
      </c>
      <c r="F13732" t="s">
        <v>5130</v>
      </c>
      <c r="G13732" t="s">
        <v>3893</v>
      </c>
      <c r="H13732">
        <v>2019</v>
      </c>
      <c r="I13732">
        <v>75063</v>
      </c>
      <c r="J13732" t="s">
        <v>86</v>
      </c>
      <c r="K13732" t="s">
        <v>22</v>
      </c>
      <c r="L13732" t="s">
        <v>23</v>
      </c>
      <c r="M13732" t="s">
        <v>24</v>
      </c>
      <c r="N13732">
        <v>1496</v>
      </c>
      <c r="O13732" t="s">
        <v>69</v>
      </c>
      <c r="P13732">
        <v>5</v>
      </c>
      <c r="Q13732">
        <f t="shared" si="428"/>
        <v>5</v>
      </c>
      <c r="R13732" t="str">
        <f t="shared" si="429"/>
        <v>Mid-range</v>
      </c>
    </row>
    <row r="13733" spans="1:18" x14ac:dyDescent="0.35">
      <c r="A13733">
        <v>12836061</v>
      </c>
      <c r="B13733" t="s">
        <v>7070</v>
      </c>
      <c r="C13733">
        <v>33888</v>
      </c>
      <c r="D13733" t="s">
        <v>165</v>
      </c>
      <c r="E13733" t="s">
        <v>184</v>
      </c>
      <c r="F13733" t="s">
        <v>7071</v>
      </c>
      <c r="G13733" t="s">
        <v>582</v>
      </c>
      <c r="H13733">
        <v>2018</v>
      </c>
      <c r="I13733">
        <v>47377</v>
      </c>
      <c r="J13733" t="s">
        <v>21</v>
      </c>
      <c r="K13733" t="s">
        <v>22</v>
      </c>
      <c r="L13733" t="s">
        <v>23</v>
      </c>
      <c r="M13733" t="s">
        <v>24</v>
      </c>
      <c r="N13733">
        <v>2360</v>
      </c>
      <c r="O13733" t="s">
        <v>47</v>
      </c>
      <c r="P13733">
        <v>7</v>
      </c>
      <c r="Q13733">
        <f t="shared" si="428"/>
        <v>6</v>
      </c>
      <c r="R13733" t="str">
        <f t="shared" si="429"/>
        <v>Mid-range</v>
      </c>
    </row>
    <row r="13734" spans="1:18" x14ac:dyDescent="0.35">
      <c r="A13734">
        <v>12836062</v>
      </c>
      <c r="B13734" t="s">
        <v>3931</v>
      </c>
      <c r="C13734">
        <v>34987</v>
      </c>
      <c r="D13734" t="s">
        <v>127</v>
      </c>
      <c r="E13734">
        <v>3</v>
      </c>
      <c r="F13734" t="s">
        <v>2953</v>
      </c>
      <c r="G13734" t="s">
        <v>1666</v>
      </c>
      <c r="H13734">
        <v>2020</v>
      </c>
      <c r="I13734">
        <v>25089</v>
      </c>
      <c r="J13734" t="s">
        <v>86</v>
      </c>
      <c r="K13734" t="s">
        <v>22</v>
      </c>
      <c r="L13734" t="s">
        <v>23</v>
      </c>
      <c r="M13734" t="s">
        <v>24</v>
      </c>
      <c r="N13734">
        <v>2488</v>
      </c>
      <c r="O13734" t="s">
        <v>135</v>
      </c>
      <c r="P13734">
        <v>5</v>
      </c>
      <c r="Q13734">
        <f t="shared" si="428"/>
        <v>4</v>
      </c>
      <c r="R13734" t="str">
        <f t="shared" si="429"/>
        <v>Mid-range</v>
      </c>
    </row>
    <row r="13735" spans="1:18" x14ac:dyDescent="0.35">
      <c r="A13735">
        <v>12836064</v>
      </c>
      <c r="B13735" t="s">
        <v>7875</v>
      </c>
      <c r="C13735">
        <v>47990</v>
      </c>
      <c r="D13735" t="s">
        <v>143</v>
      </c>
      <c r="E13735" t="s">
        <v>4772</v>
      </c>
      <c r="F13735" t="s">
        <v>251</v>
      </c>
      <c r="G13735" t="s">
        <v>1120</v>
      </c>
      <c r="H13735">
        <v>2022</v>
      </c>
      <c r="I13735">
        <v>5554</v>
      </c>
      <c r="J13735" t="s">
        <v>393</v>
      </c>
      <c r="K13735" t="s">
        <v>22</v>
      </c>
      <c r="L13735" t="s">
        <v>64</v>
      </c>
      <c r="M13735" t="s">
        <v>24</v>
      </c>
      <c r="N13735">
        <v>2387</v>
      </c>
      <c r="O13735" t="s">
        <v>69</v>
      </c>
      <c r="P13735">
        <v>4</v>
      </c>
      <c r="Q13735">
        <f t="shared" si="428"/>
        <v>2</v>
      </c>
      <c r="R13735" t="str">
        <f t="shared" si="429"/>
        <v>Luxury</v>
      </c>
    </row>
    <row r="13736" spans="1:18" x14ac:dyDescent="0.35">
      <c r="A13736">
        <v>12836067</v>
      </c>
      <c r="B13736" t="s">
        <v>12580</v>
      </c>
      <c r="C13736">
        <v>14990</v>
      </c>
      <c r="D13736" t="s">
        <v>102</v>
      </c>
      <c r="E13736" t="s">
        <v>386</v>
      </c>
      <c r="F13736" t="s">
        <v>1384</v>
      </c>
      <c r="G13736" t="s">
        <v>10250</v>
      </c>
      <c r="H13736">
        <v>2014</v>
      </c>
      <c r="I13736">
        <v>116721</v>
      </c>
      <c r="J13736" t="s">
        <v>21</v>
      </c>
      <c r="K13736" t="s">
        <v>22</v>
      </c>
      <c r="L13736" t="s">
        <v>64</v>
      </c>
      <c r="M13736" t="s">
        <v>24</v>
      </c>
      <c r="N13736">
        <v>1390</v>
      </c>
      <c r="O13736" t="s">
        <v>33</v>
      </c>
      <c r="P13736">
        <v>5</v>
      </c>
      <c r="Q13736">
        <f t="shared" si="428"/>
        <v>10</v>
      </c>
      <c r="R13736" t="str">
        <f t="shared" si="429"/>
        <v>Mid-range</v>
      </c>
    </row>
    <row r="13737" spans="1:18" x14ac:dyDescent="0.35">
      <c r="A13737">
        <v>12836079</v>
      </c>
      <c r="B13737" t="s">
        <v>4976</v>
      </c>
      <c r="C13737">
        <v>22490</v>
      </c>
      <c r="D13737" t="s">
        <v>127</v>
      </c>
      <c r="E13737">
        <v>3</v>
      </c>
      <c r="F13737" t="s">
        <v>3065</v>
      </c>
      <c r="G13737" t="s">
        <v>2105</v>
      </c>
      <c r="H13737">
        <v>2016</v>
      </c>
      <c r="I13737">
        <v>59342</v>
      </c>
      <c r="J13737" t="s">
        <v>63</v>
      </c>
      <c r="K13737" t="s">
        <v>22</v>
      </c>
      <c r="L13737" t="s">
        <v>23</v>
      </c>
      <c r="M13737" t="s">
        <v>24</v>
      </c>
      <c r="N13737">
        <v>1998</v>
      </c>
      <c r="O13737" t="s">
        <v>135</v>
      </c>
      <c r="P13737">
        <v>5</v>
      </c>
      <c r="Q13737">
        <f t="shared" si="428"/>
        <v>8</v>
      </c>
      <c r="R13737" t="str">
        <f t="shared" si="429"/>
        <v>Mid-range</v>
      </c>
    </row>
    <row r="13738" spans="1:18" x14ac:dyDescent="0.35">
      <c r="A13738">
        <v>12836081</v>
      </c>
      <c r="B13738" t="s">
        <v>3804</v>
      </c>
      <c r="C13738">
        <v>36999</v>
      </c>
      <c r="D13738" t="s">
        <v>3805</v>
      </c>
      <c r="E13738">
        <v>595</v>
      </c>
      <c r="F13738" t="s">
        <v>3806</v>
      </c>
      <c r="G13738" t="s">
        <v>3807</v>
      </c>
      <c r="H13738">
        <v>2021</v>
      </c>
      <c r="I13738">
        <v>28983</v>
      </c>
      <c r="J13738" t="s">
        <v>86</v>
      </c>
      <c r="K13738" t="s">
        <v>81</v>
      </c>
      <c r="L13738" t="s">
        <v>64</v>
      </c>
      <c r="M13738" t="s">
        <v>24</v>
      </c>
      <c r="N13738">
        <v>1368</v>
      </c>
      <c r="O13738" t="s">
        <v>1382</v>
      </c>
      <c r="P13738">
        <v>4</v>
      </c>
      <c r="Q13738">
        <f t="shared" si="428"/>
        <v>3</v>
      </c>
      <c r="R13738" t="str">
        <f t="shared" si="429"/>
        <v>Mid-range</v>
      </c>
    </row>
    <row r="13739" spans="1:18" x14ac:dyDescent="0.35">
      <c r="A13739">
        <v>12836129</v>
      </c>
      <c r="B13739" t="s">
        <v>7608</v>
      </c>
      <c r="C13739">
        <v>19990</v>
      </c>
      <c r="D13739" t="s">
        <v>497</v>
      </c>
      <c r="E13739" t="s">
        <v>2428</v>
      </c>
      <c r="F13739" t="s">
        <v>499</v>
      </c>
      <c r="G13739" t="s">
        <v>2430</v>
      </c>
      <c r="H13739">
        <v>2021</v>
      </c>
      <c r="I13739">
        <v>9957</v>
      </c>
      <c r="J13739" t="s">
        <v>86</v>
      </c>
      <c r="K13739" t="s">
        <v>22</v>
      </c>
      <c r="L13739" t="s">
        <v>64</v>
      </c>
      <c r="M13739" t="s">
        <v>24</v>
      </c>
      <c r="N13739">
        <v>1498</v>
      </c>
      <c r="O13739" t="s">
        <v>47</v>
      </c>
      <c r="P13739">
        <v>5</v>
      </c>
      <c r="Q13739">
        <f t="shared" si="428"/>
        <v>3</v>
      </c>
      <c r="R13739" t="str">
        <f t="shared" si="429"/>
        <v>Mid-range</v>
      </c>
    </row>
    <row r="13740" spans="1:18" x14ac:dyDescent="0.35">
      <c r="A13740">
        <v>12836130</v>
      </c>
      <c r="B13740" t="s">
        <v>4881</v>
      </c>
      <c r="C13740">
        <v>29990</v>
      </c>
      <c r="D13740" t="s">
        <v>197</v>
      </c>
      <c r="E13740" t="s">
        <v>198</v>
      </c>
      <c r="F13740" t="s">
        <v>4882</v>
      </c>
      <c r="G13740" t="s">
        <v>4883</v>
      </c>
      <c r="H13740">
        <v>2019</v>
      </c>
      <c r="I13740">
        <v>47852</v>
      </c>
      <c r="J13740" t="s">
        <v>21</v>
      </c>
      <c r="K13740" t="s">
        <v>22</v>
      </c>
      <c r="L13740" t="s">
        <v>64</v>
      </c>
      <c r="M13740" t="s">
        <v>24</v>
      </c>
      <c r="N13740">
        <v>1395</v>
      </c>
      <c r="O13740" t="s">
        <v>47</v>
      </c>
      <c r="P13740">
        <v>5</v>
      </c>
      <c r="Q13740">
        <f t="shared" si="428"/>
        <v>5</v>
      </c>
      <c r="R13740" t="str">
        <f t="shared" si="429"/>
        <v>Mid-range</v>
      </c>
    </row>
    <row r="13741" spans="1:18" x14ac:dyDescent="0.35">
      <c r="A13741">
        <v>12836131</v>
      </c>
      <c r="B13741" t="s">
        <v>2100</v>
      </c>
      <c r="C13741">
        <v>2799</v>
      </c>
      <c r="D13741" t="s">
        <v>42</v>
      </c>
      <c r="E13741" t="s">
        <v>71</v>
      </c>
      <c r="F13741" t="s">
        <v>407</v>
      </c>
      <c r="G13741" t="s">
        <v>2101</v>
      </c>
      <c r="H13741">
        <v>1999</v>
      </c>
      <c r="I13741">
        <v>342002</v>
      </c>
      <c r="J13741" t="s">
        <v>21</v>
      </c>
      <c r="K13741" t="s">
        <v>22</v>
      </c>
      <c r="L13741" t="s">
        <v>23</v>
      </c>
      <c r="M13741" t="s">
        <v>24</v>
      </c>
      <c r="N13741">
        <v>3791</v>
      </c>
      <c r="O13741" t="s">
        <v>47</v>
      </c>
      <c r="P13741">
        <v>5</v>
      </c>
      <c r="Q13741">
        <f t="shared" si="428"/>
        <v>25</v>
      </c>
      <c r="R13741" t="str">
        <f t="shared" si="429"/>
        <v>Budget</v>
      </c>
    </row>
    <row r="13742" spans="1:18" x14ac:dyDescent="0.35">
      <c r="A13742">
        <v>12836137</v>
      </c>
      <c r="B13742" t="s">
        <v>1479</v>
      </c>
      <c r="C13742">
        <v>13990</v>
      </c>
      <c r="D13742" t="s">
        <v>127</v>
      </c>
      <c r="E13742">
        <v>3</v>
      </c>
      <c r="F13742" t="s">
        <v>128</v>
      </c>
      <c r="G13742" t="s">
        <v>1480</v>
      </c>
      <c r="H13742">
        <v>2013</v>
      </c>
      <c r="I13742">
        <v>115568</v>
      </c>
      <c r="J13742" t="s">
        <v>63</v>
      </c>
      <c r="K13742" t="s">
        <v>22</v>
      </c>
      <c r="L13742" t="s">
        <v>23</v>
      </c>
      <c r="M13742" t="s">
        <v>24</v>
      </c>
      <c r="N13742">
        <v>1999</v>
      </c>
      <c r="O13742" t="s">
        <v>25</v>
      </c>
      <c r="P13742">
        <v>5</v>
      </c>
      <c r="Q13742">
        <f t="shared" si="428"/>
        <v>11</v>
      </c>
      <c r="R13742" t="str">
        <f t="shared" si="429"/>
        <v>Mid-range</v>
      </c>
    </row>
    <row r="13743" spans="1:18" x14ac:dyDescent="0.35">
      <c r="A13743">
        <v>12836144</v>
      </c>
      <c r="B13743" t="s">
        <v>2958</v>
      </c>
      <c r="C13743">
        <v>26990</v>
      </c>
      <c r="D13743" t="s">
        <v>127</v>
      </c>
      <c r="E13743">
        <v>3</v>
      </c>
      <c r="F13743" t="s">
        <v>2104</v>
      </c>
      <c r="G13743" t="s">
        <v>1875</v>
      </c>
      <c r="H13743">
        <v>2018</v>
      </c>
      <c r="I13743">
        <v>47669</v>
      </c>
      <c r="J13743" t="s">
        <v>86</v>
      </c>
      <c r="K13743" t="s">
        <v>22</v>
      </c>
      <c r="L13743" t="s">
        <v>23</v>
      </c>
      <c r="M13743" t="s">
        <v>24</v>
      </c>
      <c r="N13743">
        <v>2488</v>
      </c>
      <c r="O13743" t="s">
        <v>25</v>
      </c>
      <c r="P13743">
        <v>5</v>
      </c>
      <c r="Q13743">
        <f t="shared" si="428"/>
        <v>6</v>
      </c>
      <c r="R13743" t="str">
        <f t="shared" si="429"/>
        <v>Mid-range</v>
      </c>
    </row>
    <row r="13744" spans="1:18" x14ac:dyDescent="0.35">
      <c r="A13744">
        <v>12836148</v>
      </c>
      <c r="B13744" t="s">
        <v>12581</v>
      </c>
      <c r="C13744">
        <v>16990</v>
      </c>
      <c r="D13744" t="s">
        <v>533</v>
      </c>
      <c r="E13744" t="s">
        <v>770</v>
      </c>
      <c r="F13744" t="s">
        <v>10346</v>
      </c>
      <c r="G13744" t="s">
        <v>3596</v>
      </c>
      <c r="H13744">
        <v>2014</v>
      </c>
      <c r="I13744">
        <v>192796</v>
      </c>
      <c r="J13744" t="s">
        <v>21</v>
      </c>
      <c r="K13744" t="s">
        <v>81</v>
      </c>
      <c r="L13744" t="s">
        <v>23</v>
      </c>
      <c r="M13744" t="s">
        <v>24</v>
      </c>
      <c r="N13744">
        <v>2393</v>
      </c>
      <c r="O13744" t="s">
        <v>116</v>
      </c>
      <c r="P13744">
        <v>5</v>
      </c>
      <c r="Q13744">
        <f t="shared" si="428"/>
        <v>10</v>
      </c>
      <c r="R13744" t="str">
        <f t="shared" si="429"/>
        <v>Mid-range</v>
      </c>
    </row>
    <row r="13745" spans="1:18" x14ac:dyDescent="0.35">
      <c r="A13745">
        <v>12836155</v>
      </c>
      <c r="B13745" t="s">
        <v>5622</v>
      </c>
      <c r="C13745">
        <v>76990</v>
      </c>
      <c r="D13745" t="s">
        <v>54</v>
      </c>
      <c r="E13745" t="s">
        <v>175</v>
      </c>
      <c r="F13745" t="s">
        <v>510</v>
      </c>
      <c r="G13745" t="s">
        <v>5623</v>
      </c>
      <c r="H13745">
        <v>2019</v>
      </c>
      <c r="I13745">
        <v>70301</v>
      </c>
      <c r="J13745" t="s">
        <v>275</v>
      </c>
      <c r="K13745" t="s">
        <v>22</v>
      </c>
      <c r="L13745" t="s">
        <v>31</v>
      </c>
      <c r="M13745" t="s">
        <v>24</v>
      </c>
      <c r="N13745">
        <v>1996</v>
      </c>
      <c r="O13745" t="s">
        <v>33</v>
      </c>
      <c r="P13745">
        <v>5</v>
      </c>
      <c r="Q13745">
        <f t="shared" si="428"/>
        <v>5</v>
      </c>
      <c r="R13745" t="str">
        <f t="shared" si="429"/>
        <v>Luxury</v>
      </c>
    </row>
    <row r="13746" spans="1:18" x14ac:dyDescent="0.35">
      <c r="A13746">
        <v>12836157</v>
      </c>
      <c r="B13746" t="s">
        <v>12582</v>
      </c>
      <c r="C13746">
        <v>35990</v>
      </c>
      <c r="D13746" t="s">
        <v>17</v>
      </c>
      <c r="E13746" t="s">
        <v>642</v>
      </c>
      <c r="F13746" t="s">
        <v>2470</v>
      </c>
      <c r="G13746" t="s">
        <v>925</v>
      </c>
      <c r="H13746">
        <v>2018</v>
      </c>
      <c r="I13746">
        <v>37248</v>
      </c>
      <c r="J13746" t="s">
        <v>63</v>
      </c>
      <c r="K13746" t="s">
        <v>22</v>
      </c>
      <c r="L13746" t="s">
        <v>381</v>
      </c>
      <c r="M13746" t="s">
        <v>24</v>
      </c>
      <c r="N13746">
        <v>2494</v>
      </c>
      <c r="O13746" t="s">
        <v>116</v>
      </c>
      <c r="P13746">
        <v>5</v>
      </c>
      <c r="Q13746">
        <f t="shared" si="428"/>
        <v>6</v>
      </c>
      <c r="R13746" t="str">
        <f t="shared" si="429"/>
        <v>Mid-range</v>
      </c>
    </row>
    <row r="13747" spans="1:18" x14ac:dyDescent="0.35">
      <c r="A13747">
        <v>12836159</v>
      </c>
      <c r="B13747" t="s">
        <v>12583</v>
      </c>
      <c r="C13747">
        <v>47990</v>
      </c>
      <c r="D13747" t="s">
        <v>328</v>
      </c>
      <c r="E13747" t="s">
        <v>1330</v>
      </c>
      <c r="F13747" t="s">
        <v>330</v>
      </c>
      <c r="G13747" t="s">
        <v>12584</v>
      </c>
      <c r="H13747">
        <v>2019</v>
      </c>
      <c r="I13747">
        <v>38420</v>
      </c>
      <c r="J13747" t="s">
        <v>21</v>
      </c>
      <c r="K13747" t="s">
        <v>22</v>
      </c>
      <c r="L13747" t="s">
        <v>23</v>
      </c>
      <c r="M13747" t="s">
        <v>24</v>
      </c>
      <c r="N13747">
        <v>2356</v>
      </c>
      <c r="O13747" t="s">
        <v>116</v>
      </c>
      <c r="P13747">
        <v>7</v>
      </c>
      <c r="Q13747">
        <f t="shared" si="428"/>
        <v>5</v>
      </c>
      <c r="R13747" t="str">
        <f t="shared" si="429"/>
        <v>Luxury</v>
      </c>
    </row>
    <row r="13748" spans="1:18" x14ac:dyDescent="0.35">
      <c r="A13748">
        <v>12836163</v>
      </c>
      <c r="B13748" t="s">
        <v>2394</v>
      </c>
      <c r="C13748">
        <v>28990</v>
      </c>
      <c r="D13748" t="s">
        <v>102</v>
      </c>
      <c r="E13748" t="s">
        <v>386</v>
      </c>
      <c r="F13748" t="s">
        <v>2395</v>
      </c>
      <c r="G13748" t="s">
        <v>1684</v>
      </c>
      <c r="H13748">
        <v>2016</v>
      </c>
      <c r="I13748">
        <v>107020</v>
      </c>
      <c r="J13748" t="s">
        <v>21</v>
      </c>
      <c r="K13748" t="s">
        <v>22</v>
      </c>
      <c r="L13748" t="s">
        <v>64</v>
      </c>
      <c r="M13748" t="s">
        <v>24</v>
      </c>
      <c r="N13748">
        <v>1984</v>
      </c>
      <c r="O13748" t="s">
        <v>33</v>
      </c>
      <c r="P13748">
        <v>5</v>
      </c>
      <c r="Q13748">
        <f t="shared" si="428"/>
        <v>8</v>
      </c>
      <c r="R13748" t="str">
        <f t="shared" si="429"/>
        <v>Mid-range</v>
      </c>
    </row>
    <row r="13749" spans="1:18" x14ac:dyDescent="0.35">
      <c r="A13749">
        <v>12836178</v>
      </c>
      <c r="B13749" t="s">
        <v>2627</v>
      </c>
      <c r="C13749">
        <v>19913</v>
      </c>
      <c r="D13749" t="s">
        <v>165</v>
      </c>
      <c r="E13749" t="s">
        <v>184</v>
      </c>
      <c r="F13749" t="s">
        <v>1289</v>
      </c>
      <c r="G13749" t="s">
        <v>525</v>
      </c>
      <c r="H13749">
        <v>2016</v>
      </c>
      <c r="I13749">
        <v>167682</v>
      </c>
      <c r="J13749" t="s">
        <v>21</v>
      </c>
      <c r="K13749" t="s">
        <v>22</v>
      </c>
      <c r="L13749" t="s">
        <v>23</v>
      </c>
      <c r="M13749" t="s">
        <v>24</v>
      </c>
      <c r="N13749">
        <v>2360</v>
      </c>
      <c r="O13749" t="s">
        <v>47</v>
      </c>
      <c r="P13749">
        <v>5</v>
      </c>
      <c r="Q13749">
        <f t="shared" si="428"/>
        <v>8</v>
      </c>
      <c r="R13749" t="str">
        <f t="shared" si="429"/>
        <v>Mid-range</v>
      </c>
    </row>
    <row r="13750" spans="1:18" x14ac:dyDescent="0.35">
      <c r="A13750">
        <v>12836179</v>
      </c>
      <c r="B13750" t="s">
        <v>9150</v>
      </c>
      <c r="C13750">
        <v>25913</v>
      </c>
      <c r="D13750" t="s">
        <v>54</v>
      </c>
      <c r="E13750" t="s">
        <v>175</v>
      </c>
      <c r="F13750" t="s">
        <v>1528</v>
      </c>
      <c r="G13750" t="s">
        <v>207</v>
      </c>
      <c r="H13750">
        <v>2015</v>
      </c>
      <c r="I13750">
        <v>174601</v>
      </c>
      <c r="J13750" t="s">
        <v>182</v>
      </c>
      <c r="K13750" t="s">
        <v>22</v>
      </c>
      <c r="L13750" t="s">
        <v>31</v>
      </c>
      <c r="M13750" t="s">
        <v>24</v>
      </c>
      <c r="N13750">
        <v>2198</v>
      </c>
      <c r="O13750" t="s">
        <v>47</v>
      </c>
      <c r="P13750">
        <v>5</v>
      </c>
      <c r="Q13750">
        <f t="shared" si="428"/>
        <v>9</v>
      </c>
      <c r="R13750" t="str">
        <f t="shared" si="429"/>
        <v>Mid-range</v>
      </c>
    </row>
    <row r="13751" spans="1:18" x14ac:dyDescent="0.35">
      <c r="A13751">
        <v>12836181</v>
      </c>
      <c r="B13751" t="s">
        <v>12585</v>
      </c>
      <c r="C13751">
        <v>18913</v>
      </c>
      <c r="D13751" t="s">
        <v>226</v>
      </c>
      <c r="E13751" t="s">
        <v>3768</v>
      </c>
      <c r="F13751" t="s">
        <v>12586</v>
      </c>
      <c r="G13751" t="s">
        <v>12587</v>
      </c>
      <c r="H13751">
        <v>2014</v>
      </c>
      <c r="I13751">
        <v>172453</v>
      </c>
      <c r="J13751" t="s">
        <v>106</v>
      </c>
      <c r="K13751" t="s">
        <v>22</v>
      </c>
      <c r="L13751" t="s">
        <v>31</v>
      </c>
      <c r="M13751" t="s">
        <v>24</v>
      </c>
      <c r="N13751">
        <v>1995</v>
      </c>
      <c r="O13751" t="s">
        <v>151</v>
      </c>
      <c r="P13751">
        <v>3</v>
      </c>
      <c r="Q13751">
        <f t="shared" si="428"/>
        <v>10</v>
      </c>
      <c r="R13751" t="str">
        <f t="shared" si="429"/>
        <v>Mid-range</v>
      </c>
    </row>
    <row r="13752" spans="1:18" x14ac:dyDescent="0.35">
      <c r="A13752">
        <v>12836182</v>
      </c>
      <c r="B13752" t="s">
        <v>4584</v>
      </c>
      <c r="C13752">
        <v>24913</v>
      </c>
      <c r="D13752" t="s">
        <v>165</v>
      </c>
      <c r="E13752" t="s">
        <v>166</v>
      </c>
      <c r="F13752" t="s">
        <v>1780</v>
      </c>
      <c r="G13752" t="s">
        <v>616</v>
      </c>
      <c r="H13752">
        <v>2018</v>
      </c>
      <c r="I13752">
        <v>202216</v>
      </c>
      <c r="J13752" t="s">
        <v>338</v>
      </c>
      <c r="K13752" t="s">
        <v>22</v>
      </c>
      <c r="L13752" t="s">
        <v>31</v>
      </c>
      <c r="M13752" t="s">
        <v>24</v>
      </c>
      <c r="N13752">
        <v>2440</v>
      </c>
      <c r="O13752" t="s">
        <v>47</v>
      </c>
      <c r="P13752">
        <v>5</v>
      </c>
      <c r="Q13752">
        <f t="shared" si="428"/>
        <v>6</v>
      </c>
      <c r="R13752" t="str">
        <f t="shared" si="429"/>
        <v>Mid-range</v>
      </c>
    </row>
    <row r="13753" spans="1:18" x14ac:dyDescent="0.35">
      <c r="A13753">
        <v>12836188</v>
      </c>
      <c r="B13753" t="s">
        <v>11390</v>
      </c>
      <c r="C13753">
        <v>31990</v>
      </c>
      <c r="D13753" t="s">
        <v>143</v>
      </c>
      <c r="E13753" t="s">
        <v>1178</v>
      </c>
      <c r="F13753" t="s">
        <v>6222</v>
      </c>
      <c r="G13753" t="s">
        <v>592</v>
      </c>
      <c r="H13753">
        <v>2020</v>
      </c>
      <c r="I13753">
        <v>44318</v>
      </c>
      <c r="J13753" t="s">
        <v>21</v>
      </c>
      <c r="K13753" t="s">
        <v>22</v>
      </c>
      <c r="L13753" t="s">
        <v>23</v>
      </c>
      <c r="M13753" t="s">
        <v>24</v>
      </c>
      <c r="N13753">
        <v>1995</v>
      </c>
      <c r="O13753" t="s">
        <v>732</v>
      </c>
      <c r="P13753">
        <v>5</v>
      </c>
      <c r="Q13753">
        <f t="shared" si="428"/>
        <v>4</v>
      </c>
      <c r="R13753" t="str">
        <f t="shared" si="429"/>
        <v>Mid-range</v>
      </c>
    </row>
    <row r="13754" spans="1:18" x14ac:dyDescent="0.35">
      <c r="A13754">
        <v>12836189</v>
      </c>
      <c r="B13754" t="s">
        <v>12588</v>
      </c>
      <c r="C13754">
        <v>39990</v>
      </c>
      <c r="D13754" t="s">
        <v>17</v>
      </c>
      <c r="E13754" t="s">
        <v>2197</v>
      </c>
      <c r="F13754" t="s">
        <v>8102</v>
      </c>
      <c r="G13754" t="s">
        <v>2199</v>
      </c>
      <c r="H13754">
        <v>2021</v>
      </c>
      <c r="I13754">
        <v>22111</v>
      </c>
      <c r="J13754" t="s">
        <v>21</v>
      </c>
      <c r="K13754" t="s">
        <v>22</v>
      </c>
      <c r="L13754" t="s">
        <v>540</v>
      </c>
      <c r="M13754" t="s">
        <v>24</v>
      </c>
      <c r="N13754">
        <v>1490</v>
      </c>
      <c r="O13754" t="s">
        <v>69</v>
      </c>
      <c r="P13754">
        <v>5</v>
      </c>
      <c r="Q13754">
        <f t="shared" si="428"/>
        <v>3</v>
      </c>
      <c r="R13754" t="str">
        <f t="shared" si="429"/>
        <v>Mid-range</v>
      </c>
    </row>
    <row r="13755" spans="1:18" x14ac:dyDescent="0.35">
      <c r="A13755">
        <v>12836191</v>
      </c>
      <c r="B13755" t="s">
        <v>4816</v>
      </c>
      <c r="C13755">
        <v>49990</v>
      </c>
      <c r="D13755" t="s">
        <v>17</v>
      </c>
      <c r="E13755" t="s">
        <v>193</v>
      </c>
      <c r="F13755" t="s">
        <v>158</v>
      </c>
      <c r="G13755" t="s">
        <v>885</v>
      </c>
      <c r="H13755">
        <v>2019</v>
      </c>
      <c r="I13755">
        <v>40633</v>
      </c>
      <c r="J13755" t="s">
        <v>21</v>
      </c>
      <c r="K13755" t="s">
        <v>22</v>
      </c>
      <c r="L13755" t="s">
        <v>23</v>
      </c>
      <c r="M13755" t="s">
        <v>24</v>
      </c>
      <c r="N13755">
        <v>3456</v>
      </c>
      <c r="O13755" t="s">
        <v>47</v>
      </c>
      <c r="P13755">
        <v>7</v>
      </c>
      <c r="Q13755">
        <f t="shared" si="428"/>
        <v>5</v>
      </c>
      <c r="R13755" t="str">
        <f t="shared" si="429"/>
        <v>Luxury</v>
      </c>
    </row>
    <row r="13756" spans="1:18" x14ac:dyDescent="0.35">
      <c r="A13756">
        <v>12836193</v>
      </c>
      <c r="B13756" t="s">
        <v>11496</v>
      </c>
      <c r="C13756">
        <v>29990</v>
      </c>
      <c r="D13756" t="s">
        <v>127</v>
      </c>
      <c r="E13756" t="s">
        <v>466</v>
      </c>
      <c r="F13756" t="s">
        <v>467</v>
      </c>
      <c r="G13756" t="s">
        <v>1275</v>
      </c>
      <c r="H13756">
        <v>2017</v>
      </c>
      <c r="I13756">
        <v>80861</v>
      </c>
      <c r="J13756" t="s">
        <v>21</v>
      </c>
      <c r="K13756" t="s">
        <v>22</v>
      </c>
      <c r="L13756" t="s">
        <v>23</v>
      </c>
      <c r="M13756" t="s">
        <v>24</v>
      </c>
      <c r="N13756">
        <v>1997</v>
      </c>
      <c r="O13756" t="s">
        <v>25</v>
      </c>
      <c r="P13756">
        <v>5</v>
      </c>
      <c r="Q13756">
        <f t="shared" si="428"/>
        <v>7</v>
      </c>
      <c r="R13756" t="str">
        <f t="shared" si="429"/>
        <v>Mid-range</v>
      </c>
    </row>
    <row r="13757" spans="1:18" x14ac:dyDescent="0.35">
      <c r="A13757">
        <v>12836194</v>
      </c>
      <c r="B13757" t="s">
        <v>9068</v>
      </c>
      <c r="C13757">
        <v>59990</v>
      </c>
      <c r="D13757" t="s">
        <v>165</v>
      </c>
      <c r="E13757" t="s">
        <v>269</v>
      </c>
      <c r="F13757" t="s">
        <v>1473</v>
      </c>
      <c r="G13757" t="s">
        <v>2556</v>
      </c>
      <c r="H13757">
        <v>2018</v>
      </c>
      <c r="I13757">
        <v>33540</v>
      </c>
      <c r="J13757" t="s">
        <v>21</v>
      </c>
      <c r="K13757" t="s">
        <v>22</v>
      </c>
      <c r="L13757" t="s">
        <v>31</v>
      </c>
      <c r="M13757" t="s">
        <v>24</v>
      </c>
      <c r="N13757">
        <v>3200</v>
      </c>
      <c r="O13757" t="s">
        <v>25</v>
      </c>
      <c r="P13757">
        <v>7</v>
      </c>
      <c r="Q13757">
        <f t="shared" si="428"/>
        <v>6</v>
      </c>
      <c r="R13757" t="str">
        <f t="shared" si="429"/>
        <v>Luxury</v>
      </c>
    </row>
    <row r="13758" spans="1:18" x14ac:dyDescent="0.35">
      <c r="A13758">
        <v>12836195</v>
      </c>
      <c r="B13758" t="s">
        <v>12589</v>
      </c>
      <c r="C13758">
        <v>26990</v>
      </c>
      <c r="D13758" t="s">
        <v>188</v>
      </c>
      <c r="E13758" t="s">
        <v>995</v>
      </c>
      <c r="F13758" t="s">
        <v>696</v>
      </c>
      <c r="G13758" t="s">
        <v>1342</v>
      </c>
      <c r="H13758">
        <v>2019</v>
      </c>
      <c r="I13758">
        <v>43973</v>
      </c>
      <c r="J13758" t="s">
        <v>63</v>
      </c>
      <c r="K13758" t="s">
        <v>22</v>
      </c>
      <c r="L13758" t="s">
        <v>23</v>
      </c>
      <c r="M13758" t="s">
        <v>24</v>
      </c>
      <c r="N13758">
        <v>1999</v>
      </c>
      <c r="O13758" t="s">
        <v>69</v>
      </c>
      <c r="P13758">
        <v>5</v>
      </c>
      <c r="Q13758">
        <f t="shared" si="428"/>
        <v>5</v>
      </c>
      <c r="R13758" t="str">
        <f t="shared" si="429"/>
        <v>Mid-range</v>
      </c>
    </row>
    <row r="13759" spans="1:18" x14ac:dyDescent="0.35">
      <c r="A13759">
        <v>12836196</v>
      </c>
      <c r="B13759" t="s">
        <v>4823</v>
      </c>
      <c r="C13759">
        <v>23998</v>
      </c>
      <c r="D13759" t="s">
        <v>49</v>
      </c>
      <c r="E13759" t="s">
        <v>148</v>
      </c>
      <c r="F13759" t="s">
        <v>296</v>
      </c>
      <c r="G13759" t="s">
        <v>267</v>
      </c>
      <c r="H13759">
        <v>2009</v>
      </c>
      <c r="I13759">
        <v>275111</v>
      </c>
      <c r="J13759" t="s">
        <v>21</v>
      </c>
      <c r="K13759" t="s">
        <v>81</v>
      </c>
      <c r="L13759" t="s">
        <v>31</v>
      </c>
      <c r="M13759" t="s">
        <v>24</v>
      </c>
      <c r="N13759">
        <v>2953</v>
      </c>
      <c r="O13759" t="s">
        <v>47</v>
      </c>
      <c r="P13759">
        <v>7</v>
      </c>
      <c r="Q13759">
        <f t="shared" si="428"/>
        <v>15</v>
      </c>
      <c r="R13759" t="str">
        <f t="shared" si="429"/>
        <v>Mid-range</v>
      </c>
    </row>
    <row r="13760" spans="1:18" x14ac:dyDescent="0.35">
      <c r="A13760">
        <v>12836200</v>
      </c>
      <c r="B13760" t="s">
        <v>654</v>
      </c>
      <c r="C13760">
        <v>7500</v>
      </c>
      <c r="D13760" t="s">
        <v>42</v>
      </c>
      <c r="E13760" t="s">
        <v>43</v>
      </c>
      <c r="F13760" t="s">
        <v>44</v>
      </c>
      <c r="G13760" t="s">
        <v>655</v>
      </c>
      <c r="H13760">
        <v>2012</v>
      </c>
      <c r="I13760">
        <v>148000</v>
      </c>
      <c r="J13760" t="s">
        <v>63</v>
      </c>
      <c r="K13760" t="s">
        <v>22</v>
      </c>
      <c r="L13760" t="s">
        <v>31</v>
      </c>
      <c r="M13760" t="s">
        <v>24</v>
      </c>
      <c r="N13760">
        <v>1991</v>
      </c>
      <c r="O13760" t="s">
        <v>47</v>
      </c>
      <c r="P13760">
        <v>5</v>
      </c>
      <c r="Q13760">
        <f t="shared" si="428"/>
        <v>12</v>
      </c>
      <c r="R13760" t="str">
        <f t="shared" si="429"/>
        <v>Budget</v>
      </c>
    </row>
    <row r="13761" spans="1:18" x14ac:dyDescent="0.35">
      <c r="A13761">
        <v>12836201</v>
      </c>
      <c r="B13761" t="s">
        <v>12590</v>
      </c>
      <c r="C13761">
        <v>13990</v>
      </c>
      <c r="D13761" t="s">
        <v>54</v>
      </c>
      <c r="E13761" t="s">
        <v>55</v>
      </c>
      <c r="F13761" t="s">
        <v>5041</v>
      </c>
      <c r="G13761" t="s">
        <v>2157</v>
      </c>
      <c r="H13761">
        <v>2011</v>
      </c>
      <c r="I13761">
        <v>159647</v>
      </c>
      <c r="J13761" t="s">
        <v>21</v>
      </c>
      <c r="K13761" t="s">
        <v>22</v>
      </c>
      <c r="L13761" t="s">
        <v>31</v>
      </c>
      <c r="M13761" t="s">
        <v>24</v>
      </c>
      <c r="N13761">
        <v>2720</v>
      </c>
      <c r="O13761" t="s">
        <v>116</v>
      </c>
      <c r="P13761">
        <v>5</v>
      </c>
      <c r="Q13761">
        <f t="shared" si="428"/>
        <v>13</v>
      </c>
      <c r="R13761" t="str">
        <f t="shared" si="429"/>
        <v>Mid-range</v>
      </c>
    </row>
    <row r="13762" spans="1:18" x14ac:dyDescent="0.35">
      <c r="A13762">
        <v>12836208</v>
      </c>
      <c r="B13762" t="s">
        <v>469</v>
      </c>
      <c r="C13762">
        <v>25999</v>
      </c>
      <c r="D13762" t="s">
        <v>165</v>
      </c>
      <c r="E13762" t="s">
        <v>166</v>
      </c>
      <c r="F13762" t="s">
        <v>470</v>
      </c>
      <c r="G13762" t="s">
        <v>471</v>
      </c>
      <c r="H13762">
        <v>2015</v>
      </c>
      <c r="I13762">
        <v>177039</v>
      </c>
      <c r="J13762" t="s">
        <v>338</v>
      </c>
      <c r="K13762" t="s">
        <v>81</v>
      </c>
      <c r="L13762" t="s">
        <v>31</v>
      </c>
      <c r="M13762" t="s">
        <v>24</v>
      </c>
      <c r="N13762">
        <v>2440</v>
      </c>
      <c r="O13762" t="s">
        <v>25</v>
      </c>
      <c r="P13762">
        <v>5</v>
      </c>
      <c r="Q13762">
        <f t="shared" si="428"/>
        <v>9</v>
      </c>
      <c r="R13762" t="str">
        <f t="shared" si="429"/>
        <v>Mid-range</v>
      </c>
    </row>
    <row r="13763" spans="1:18" x14ac:dyDescent="0.35">
      <c r="A13763">
        <v>12836210</v>
      </c>
      <c r="B13763" t="s">
        <v>6780</v>
      </c>
      <c r="C13763">
        <v>72990</v>
      </c>
      <c r="D13763" t="s">
        <v>54</v>
      </c>
      <c r="E13763" t="s">
        <v>175</v>
      </c>
      <c r="F13763" t="s">
        <v>510</v>
      </c>
      <c r="G13763" t="s">
        <v>862</v>
      </c>
      <c r="H13763">
        <v>2020</v>
      </c>
      <c r="I13763">
        <v>24044</v>
      </c>
      <c r="J13763" t="s">
        <v>275</v>
      </c>
      <c r="K13763" t="s">
        <v>22</v>
      </c>
      <c r="L13763" t="s">
        <v>31</v>
      </c>
      <c r="M13763" t="s">
        <v>24</v>
      </c>
      <c r="N13763">
        <v>1996</v>
      </c>
      <c r="O13763" t="s">
        <v>47</v>
      </c>
      <c r="P13763">
        <v>5</v>
      </c>
      <c r="Q13763">
        <f t="shared" ref="Q13763:Q13826" si="430">2024-H13763</f>
        <v>4</v>
      </c>
      <c r="R13763" t="str">
        <f t="shared" ref="R13763:R13826" si="431">IF(C13763&lt;=10000,"Budget",IF(C13763&lt;=40000,"Mid-range","Luxury"))</f>
        <v>Luxury</v>
      </c>
    </row>
    <row r="13764" spans="1:18" x14ac:dyDescent="0.35">
      <c r="A13764">
        <v>12836211</v>
      </c>
      <c r="B13764" t="s">
        <v>12591</v>
      </c>
      <c r="C13764">
        <v>65990</v>
      </c>
      <c r="D13764" t="s">
        <v>54</v>
      </c>
      <c r="E13764" t="s">
        <v>340</v>
      </c>
      <c r="F13764" t="s">
        <v>9673</v>
      </c>
      <c r="G13764" t="s">
        <v>5640</v>
      </c>
      <c r="H13764">
        <v>2021</v>
      </c>
      <c r="I13764">
        <v>35415</v>
      </c>
      <c r="J13764" t="s">
        <v>21</v>
      </c>
      <c r="K13764" t="s">
        <v>22</v>
      </c>
      <c r="L13764" t="s">
        <v>31</v>
      </c>
      <c r="M13764" t="s">
        <v>24</v>
      </c>
      <c r="N13764">
        <v>3198</v>
      </c>
      <c r="O13764" t="s">
        <v>69</v>
      </c>
      <c r="P13764">
        <v>7</v>
      </c>
      <c r="Q13764">
        <f t="shared" si="430"/>
        <v>3</v>
      </c>
      <c r="R13764" t="str">
        <f t="shared" si="431"/>
        <v>Luxury</v>
      </c>
    </row>
    <row r="13765" spans="1:18" x14ac:dyDescent="0.35">
      <c r="A13765">
        <v>12836223</v>
      </c>
      <c r="B13765" t="s">
        <v>6174</v>
      </c>
      <c r="C13765">
        <v>31332</v>
      </c>
      <c r="D13765" t="s">
        <v>59</v>
      </c>
      <c r="E13765" t="s">
        <v>1311</v>
      </c>
      <c r="F13765" t="s">
        <v>3196</v>
      </c>
      <c r="G13765" t="s">
        <v>4191</v>
      </c>
      <c r="H13765">
        <v>2016</v>
      </c>
      <c r="I13765">
        <v>108821</v>
      </c>
      <c r="J13765" t="s">
        <v>21</v>
      </c>
      <c r="K13765" t="s">
        <v>22</v>
      </c>
      <c r="L13765" t="s">
        <v>31</v>
      </c>
      <c r="M13765" t="s">
        <v>24</v>
      </c>
      <c r="N13765">
        <v>1995</v>
      </c>
      <c r="O13765" t="s">
        <v>33</v>
      </c>
      <c r="P13765">
        <v>5</v>
      </c>
      <c r="Q13765">
        <f t="shared" si="430"/>
        <v>8</v>
      </c>
      <c r="R13765" t="str">
        <f t="shared" si="431"/>
        <v>Mid-range</v>
      </c>
    </row>
    <row r="13766" spans="1:18" x14ac:dyDescent="0.35">
      <c r="A13766">
        <v>12836224</v>
      </c>
      <c r="B13766" t="s">
        <v>12592</v>
      </c>
      <c r="C13766">
        <v>49990</v>
      </c>
      <c r="D13766" t="s">
        <v>42</v>
      </c>
      <c r="E13766" t="s">
        <v>179</v>
      </c>
      <c r="F13766" t="s">
        <v>12593</v>
      </c>
      <c r="G13766" t="s">
        <v>3428</v>
      </c>
      <c r="H13766">
        <v>2019</v>
      </c>
      <c r="I13766">
        <v>67000</v>
      </c>
      <c r="J13766" t="s">
        <v>205</v>
      </c>
      <c r="K13766" t="s">
        <v>22</v>
      </c>
      <c r="L13766" t="s">
        <v>31</v>
      </c>
      <c r="M13766" t="s">
        <v>24</v>
      </c>
      <c r="N13766">
        <v>2776</v>
      </c>
      <c r="O13766" t="s">
        <v>116</v>
      </c>
      <c r="P13766">
        <v>5</v>
      </c>
      <c r="Q13766">
        <f t="shared" si="430"/>
        <v>5</v>
      </c>
      <c r="R13766" t="str">
        <f t="shared" si="431"/>
        <v>Luxury</v>
      </c>
    </row>
    <row r="13767" spans="1:18" x14ac:dyDescent="0.35">
      <c r="A13767">
        <v>12836238</v>
      </c>
      <c r="B13767" t="s">
        <v>4824</v>
      </c>
      <c r="C13767">
        <v>28998</v>
      </c>
      <c r="D13767" t="s">
        <v>54</v>
      </c>
      <c r="E13767" t="s">
        <v>118</v>
      </c>
      <c r="F13767" t="s">
        <v>1442</v>
      </c>
      <c r="G13767" t="s">
        <v>120</v>
      </c>
      <c r="H13767">
        <v>2008</v>
      </c>
      <c r="I13767">
        <v>158709</v>
      </c>
      <c r="J13767" t="s">
        <v>63</v>
      </c>
      <c r="K13767" t="s">
        <v>81</v>
      </c>
      <c r="L13767" t="s">
        <v>23</v>
      </c>
      <c r="M13767" t="s">
        <v>24</v>
      </c>
      <c r="N13767">
        <v>5408</v>
      </c>
      <c r="O13767" t="s">
        <v>69</v>
      </c>
      <c r="P13767">
        <v>5</v>
      </c>
      <c r="Q13767">
        <f t="shared" si="430"/>
        <v>16</v>
      </c>
      <c r="R13767" t="str">
        <f t="shared" si="431"/>
        <v>Mid-range</v>
      </c>
    </row>
    <row r="13768" spans="1:18" x14ac:dyDescent="0.35">
      <c r="A13768">
        <v>12836240</v>
      </c>
      <c r="B13768" t="s">
        <v>4737</v>
      </c>
      <c r="C13768">
        <v>86880</v>
      </c>
      <c r="D13768" t="s">
        <v>17</v>
      </c>
      <c r="E13768" t="s">
        <v>157</v>
      </c>
      <c r="F13768" t="s">
        <v>818</v>
      </c>
      <c r="G13768" t="s">
        <v>819</v>
      </c>
      <c r="H13768">
        <v>2019</v>
      </c>
      <c r="I13768">
        <v>54071</v>
      </c>
      <c r="J13768" t="s">
        <v>21</v>
      </c>
      <c r="K13768" t="s">
        <v>22</v>
      </c>
      <c r="L13768" t="s">
        <v>31</v>
      </c>
      <c r="M13768" t="s">
        <v>24</v>
      </c>
      <c r="N13768">
        <v>2755</v>
      </c>
      <c r="O13768" t="s">
        <v>47</v>
      </c>
      <c r="P13768">
        <v>7</v>
      </c>
      <c r="Q13768">
        <f t="shared" si="430"/>
        <v>5</v>
      </c>
      <c r="R13768" t="str">
        <f t="shared" si="431"/>
        <v>Luxury</v>
      </c>
    </row>
    <row r="13769" spans="1:18" x14ac:dyDescent="0.35">
      <c r="A13769">
        <v>12836257</v>
      </c>
      <c r="B13769" t="s">
        <v>908</v>
      </c>
      <c r="C13769">
        <v>46750</v>
      </c>
      <c r="D13769" t="s">
        <v>88</v>
      </c>
      <c r="E13769" t="s">
        <v>98</v>
      </c>
      <c r="F13769" t="s">
        <v>909</v>
      </c>
      <c r="G13769" t="s">
        <v>910</v>
      </c>
      <c r="H13769">
        <v>2018</v>
      </c>
      <c r="I13769">
        <v>14906</v>
      </c>
      <c r="J13769" t="s">
        <v>86</v>
      </c>
      <c r="K13769" t="s">
        <v>81</v>
      </c>
      <c r="L13769" t="s">
        <v>64</v>
      </c>
      <c r="M13769" t="s">
        <v>24</v>
      </c>
      <c r="N13769">
        <v>1998</v>
      </c>
      <c r="O13769" t="s">
        <v>25</v>
      </c>
      <c r="P13769">
        <v>5</v>
      </c>
      <c r="Q13769">
        <f t="shared" si="430"/>
        <v>6</v>
      </c>
      <c r="R13769" t="str">
        <f t="shared" si="431"/>
        <v>Luxury</v>
      </c>
    </row>
    <row r="13770" spans="1:18" x14ac:dyDescent="0.35">
      <c r="A13770">
        <v>12836258</v>
      </c>
      <c r="B13770" t="s">
        <v>12594</v>
      </c>
      <c r="C13770">
        <v>34755</v>
      </c>
      <c r="D13770" t="s">
        <v>328</v>
      </c>
      <c r="E13770" t="s">
        <v>598</v>
      </c>
      <c r="F13770" t="s">
        <v>942</v>
      </c>
      <c r="G13770" t="s">
        <v>943</v>
      </c>
      <c r="H13770">
        <v>2019</v>
      </c>
      <c r="I13770">
        <v>13487</v>
      </c>
      <c r="J13770" t="s">
        <v>21</v>
      </c>
      <c r="K13770" t="s">
        <v>22</v>
      </c>
      <c r="L13770" t="s">
        <v>23</v>
      </c>
      <c r="M13770" t="s">
        <v>24</v>
      </c>
      <c r="N13770">
        <v>1799</v>
      </c>
      <c r="O13770" t="s">
        <v>135</v>
      </c>
      <c r="P13770">
        <v>5</v>
      </c>
      <c r="Q13770">
        <f t="shared" si="430"/>
        <v>5</v>
      </c>
      <c r="R13770" t="str">
        <f t="shared" si="431"/>
        <v>Mid-range</v>
      </c>
    </row>
    <row r="13771" spans="1:18" x14ac:dyDescent="0.35">
      <c r="A13771">
        <v>12836262</v>
      </c>
      <c r="B13771" t="s">
        <v>5064</v>
      </c>
      <c r="C13771">
        <v>11499</v>
      </c>
      <c r="D13771" t="s">
        <v>328</v>
      </c>
      <c r="E13771" t="s">
        <v>1449</v>
      </c>
      <c r="F13771" t="s">
        <v>1791</v>
      </c>
      <c r="G13771" t="s">
        <v>4646</v>
      </c>
      <c r="H13771">
        <v>2009</v>
      </c>
      <c r="I13771">
        <v>59070</v>
      </c>
      <c r="J13771" t="s">
        <v>86</v>
      </c>
      <c r="K13771" t="s">
        <v>22</v>
      </c>
      <c r="L13771" t="s">
        <v>23</v>
      </c>
      <c r="M13771" t="s">
        <v>24</v>
      </c>
      <c r="N13771">
        <v>1339</v>
      </c>
      <c r="O13771" t="s">
        <v>1382</v>
      </c>
      <c r="P13771">
        <v>5</v>
      </c>
      <c r="Q13771">
        <f t="shared" si="430"/>
        <v>15</v>
      </c>
      <c r="R13771" t="str">
        <f t="shared" si="431"/>
        <v>Mid-range</v>
      </c>
    </row>
    <row r="13772" spans="1:18" x14ac:dyDescent="0.35">
      <c r="A13772">
        <v>12836264</v>
      </c>
      <c r="B13772" t="s">
        <v>2979</v>
      </c>
      <c r="C13772">
        <v>48990</v>
      </c>
      <c r="D13772" t="s">
        <v>102</v>
      </c>
      <c r="E13772" t="s">
        <v>386</v>
      </c>
      <c r="F13772" t="s">
        <v>1825</v>
      </c>
      <c r="G13772" t="s">
        <v>2980</v>
      </c>
      <c r="H13772">
        <v>2018</v>
      </c>
      <c r="I13772">
        <v>52906</v>
      </c>
      <c r="J13772" t="s">
        <v>21</v>
      </c>
      <c r="K13772" t="s">
        <v>22</v>
      </c>
      <c r="L13772" t="s">
        <v>64</v>
      </c>
      <c r="M13772" t="s">
        <v>24</v>
      </c>
      <c r="N13772">
        <v>1984</v>
      </c>
      <c r="O13772" t="s">
        <v>47</v>
      </c>
      <c r="P13772">
        <v>7</v>
      </c>
      <c r="Q13772">
        <f t="shared" si="430"/>
        <v>6</v>
      </c>
      <c r="R13772" t="str">
        <f t="shared" si="431"/>
        <v>Luxury</v>
      </c>
    </row>
    <row r="13773" spans="1:18" x14ac:dyDescent="0.35">
      <c r="A13773">
        <v>12836265</v>
      </c>
      <c r="B13773" t="s">
        <v>6015</v>
      </c>
      <c r="C13773">
        <v>35870</v>
      </c>
      <c r="D13773" t="s">
        <v>127</v>
      </c>
      <c r="E13773">
        <v>3</v>
      </c>
      <c r="F13773" t="s">
        <v>1903</v>
      </c>
      <c r="G13773" t="s">
        <v>1666</v>
      </c>
      <c r="H13773">
        <v>2019</v>
      </c>
      <c r="I13773">
        <v>27537</v>
      </c>
      <c r="J13773" t="s">
        <v>86</v>
      </c>
      <c r="K13773" t="s">
        <v>22</v>
      </c>
      <c r="L13773" t="s">
        <v>23</v>
      </c>
      <c r="M13773" t="s">
        <v>24</v>
      </c>
      <c r="N13773">
        <v>2488</v>
      </c>
      <c r="O13773" t="s">
        <v>135</v>
      </c>
      <c r="P13773">
        <v>5</v>
      </c>
      <c r="Q13773">
        <f t="shared" si="430"/>
        <v>5</v>
      </c>
      <c r="R13773" t="str">
        <f t="shared" si="431"/>
        <v>Mid-range</v>
      </c>
    </row>
    <row r="13774" spans="1:18" x14ac:dyDescent="0.35">
      <c r="A13774">
        <v>12836272</v>
      </c>
      <c r="B13774" t="s">
        <v>9699</v>
      </c>
      <c r="C13774">
        <v>25880</v>
      </c>
      <c r="D13774" t="s">
        <v>102</v>
      </c>
      <c r="E13774" t="s">
        <v>222</v>
      </c>
      <c r="F13774" t="s">
        <v>1535</v>
      </c>
      <c r="G13774" t="s">
        <v>224</v>
      </c>
      <c r="H13774">
        <v>2014</v>
      </c>
      <c r="I13774">
        <v>98199</v>
      </c>
      <c r="J13774" t="s">
        <v>86</v>
      </c>
      <c r="K13774" t="s">
        <v>22</v>
      </c>
      <c r="L13774" t="s">
        <v>64</v>
      </c>
      <c r="M13774" t="s">
        <v>24</v>
      </c>
      <c r="N13774">
        <v>1984</v>
      </c>
      <c r="O13774" t="s">
        <v>47</v>
      </c>
      <c r="P13774">
        <v>5</v>
      </c>
      <c r="Q13774">
        <f t="shared" si="430"/>
        <v>10</v>
      </c>
      <c r="R13774" t="str">
        <f t="shared" si="431"/>
        <v>Mid-range</v>
      </c>
    </row>
    <row r="13775" spans="1:18" x14ac:dyDescent="0.35">
      <c r="A13775">
        <v>12836274</v>
      </c>
      <c r="B13775" t="s">
        <v>2596</v>
      </c>
      <c r="C13775">
        <v>98990</v>
      </c>
      <c r="D13775" t="s">
        <v>17</v>
      </c>
      <c r="E13775" t="s">
        <v>171</v>
      </c>
      <c r="F13775" t="s">
        <v>158</v>
      </c>
      <c r="G13775" t="s">
        <v>2597</v>
      </c>
      <c r="H13775">
        <v>2014</v>
      </c>
      <c r="I13775">
        <v>89899</v>
      </c>
      <c r="J13775" t="s">
        <v>201</v>
      </c>
      <c r="K13775" t="s">
        <v>81</v>
      </c>
      <c r="L13775" t="s">
        <v>31</v>
      </c>
      <c r="M13775" t="s">
        <v>24</v>
      </c>
      <c r="N13775">
        <v>4461</v>
      </c>
      <c r="O13775" t="s">
        <v>25</v>
      </c>
      <c r="P13775">
        <v>5</v>
      </c>
      <c r="Q13775">
        <f t="shared" si="430"/>
        <v>10</v>
      </c>
      <c r="R13775" t="str">
        <f t="shared" si="431"/>
        <v>Luxury</v>
      </c>
    </row>
    <row r="13776" spans="1:18" x14ac:dyDescent="0.35">
      <c r="A13776">
        <v>12836294</v>
      </c>
      <c r="B13776" t="s">
        <v>12595</v>
      </c>
      <c r="C13776">
        <v>9990</v>
      </c>
      <c r="D13776" t="s">
        <v>282</v>
      </c>
      <c r="E13776" t="s">
        <v>893</v>
      </c>
      <c r="F13776" t="s">
        <v>284</v>
      </c>
      <c r="G13776" t="s">
        <v>3245</v>
      </c>
      <c r="H13776">
        <v>2006</v>
      </c>
      <c r="I13776">
        <v>256141</v>
      </c>
      <c r="J13776" t="s">
        <v>21</v>
      </c>
      <c r="K13776" t="s">
        <v>22</v>
      </c>
      <c r="L13776" t="s">
        <v>23</v>
      </c>
      <c r="M13776" t="s">
        <v>24</v>
      </c>
      <c r="N13776">
        <v>3701</v>
      </c>
      <c r="O13776" t="s">
        <v>33</v>
      </c>
      <c r="P13776">
        <v>5</v>
      </c>
      <c r="Q13776">
        <f t="shared" si="430"/>
        <v>18</v>
      </c>
      <c r="R13776" t="str">
        <f t="shared" si="431"/>
        <v>Budget</v>
      </c>
    </row>
    <row r="13777" spans="1:18" x14ac:dyDescent="0.35">
      <c r="A13777">
        <v>12836295</v>
      </c>
      <c r="B13777" t="s">
        <v>12077</v>
      </c>
      <c r="C13777">
        <v>10990</v>
      </c>
      <c r="D13777" t="s">
        <v>42</v>
      </c>
      <c r="E13777" t="s">
        <v>71</v>
      </c>
      <c r="F13777" t="s">
        <v>2673</v>
      </c>
      <c r="G13777" t="s">
        <v>2437</v>
      </c>
      <c r="H13777">
        <v>2009</v>
      </c>
      <c r="I13777">
        <v>238369</v>
      </c>
      <c r="J13777" t="s">
        <v>46</v>
      </c>
      <c r="K13777" t="s">
        <v>22</v>
      </c>
      <c r="L13777" t="s">
        <v>23</v>
      </c>
      <c r="M13777" t="s">
        <v>24</v>
      </c>
      <c r="N13777">
        <v>3565</v>
      </c>
      <c r="O13777" t="s">
        <v>47</v>
      </c>
      <c r="P13777">
        <v>5</v>
      </c>
      <c r="Q13777">
        <f t="shared" si="430"/>
        <v>15</v>
      </c>
      <c r="R13777" t="str">
        <f t="shared" si="431"/>
        <v>Mid-range</v>
      </c>
    </row>
    <row r="13778" spans="1:18" x14ac:dyDescent="0.35">
      <c r="A13778">
        <v>12836296</v>
      </c>
      <c r="B13778" t="s">
        <v>6320</v>
      </c>
      <c r="C13778">
        <v>9990</v>
      </c>
      <c r="D13778" t="s">
        <v>49</v>
      </c>
      <c r="E13778" t="s">
        <v>1681</v>
      </c>
      <c r="F13778" t="s">
        <v>1453</v>
      </c>
      <c r="G13778" t="s">
        <v>1682</v>
      </c>
      <c r="H13778">
        <v>2008</v>
      </c>
      <c r="I13778">
        <v>129703</v>
      </c>
      <c r="J13778" t="s">
        <v>86</v>
      </c>
      <c r="K13778" t="s">
        <v>22</v>
      </c>
      <c r="L13778" t="s">
        <v>23</v>
      </c>
      <c r="M13778" t="s">
        <v>24</v>
      </c>
      <c r="N13778">
        <v>1797</v>
      </c>
      <c r="O13778" t="s">
        <v>25</v>
      </c>
      <c r="P13778">
        <v>5</v>
      </c>
      <c r="Q13778">
        <f t="shared" si="430"/>
        <v>16</v>
      </c>
      <c r="R13778" t="str">
        <f t="shared" si="431"/>
        <v>Budget</v>
      </c>
    </row>
    <row r="13779" spans="1:18" x14ac:dyDescent="0.35">
      <c r="A13779">
        <v>12836298</v>
      </c>
      <c r="B13779" t="s">
        <v>3996</v>
      </c>
      <c r="C13779">
        <v>12990</v>
      </c>
      <c r="D13779" t="s">
        <v>42</v>
      </c>
      <c r="E13779" t="s">
        <v>1193</v>
      </c>
      <c r="F13779" t="s">
        <v>1892</v>
      </c>
      <c r="G13779" t="s">
        <v>2074</v>
      </c>
      <c r="H13779">
        <v>2011</v>
      </c>
      <c r="I13779">
        <v>153989</v>
      </c>
      <c r="J13779" t="s">
        <v>21</v>
      </c>
      <c r="K13779" t="s">
        <v>22</v>
      </c>
      <c r="L13779" t="s">
        <v>31</v>
      </c>
      <c r="M13779" t="s">
        <v>24</v>
      </c>
      <c r="N13779">
        <v>2231</v>
      </c>
      <c r="O13779" t="s">
        <v>25</v>
      </c>
      <c r="P13779">
        <v>7</v>
      </c>
      <c r="Q13779">
        <f t="shared" si="430"/>
        <v>13</v>
      </c>
      <c r="R13779" t="str">
        <f t="shared" si="431"/>
        <v>Mid-range</v>
      </c>
    </row>
    <row r="13780" spans="1:18" x14ac:dyDescent="0.35">
      <c r="A13780">
        <v>12836301</v>
      </c>
      <c r="B13780" t="s">
        <v>5517</v>
      </c>
      <c r="C13780">
        <v>27880</v>
      </c>
      <c r="D13780" t="s">
        <v>49</v>
      </c>
      <c r="E13780" t="s">
        <v>1087</v>
      </c>
      <c r="F13780" t="s">
        <v>767</v>
      </c>
      <c r="G13780" t="s">
        <v>592</v>
      </c>
      <c r="H13780">
        <v>2019</v>
      </c>
      <c r="I13780">
        <v>62969</v>
      </c>
      <c r="J13780" t="s">
        <v>21</v>
      </c>
      <c r="K13780" t="s">
        <v>22</v>
      </c>
      <c r="L13780" t="s">
        <v>23</v>
      </c>
      <c r="M13780" t="s">
        <v>24</v>
      </c>
      <c r="N13780">
        <v>1997</v>
      </c>
      <c r="O13780" t="s">
        <v>47</v>
      </c>
      <c r="P13780">
        <v>5</v>
      </c>
      <c r="Q13780">
        <f t="shared" si="430"/>
        <v>5</v>
      </c>
      <c r="R13780" t="str">
        <f t="shared" si="431"/>
        <v>Mid-range</v>
      </c>
    </row>
    <row r="13781" spans="1:18" x14ac:dyDescent="0.35">
      <c r="A13781">
        <v>12836305</v>
      </c>
      <c r="B13781" t="s">
        <v>3417</v>
      </c>
      <c r="C13781">
        <v>15990</v>
      </c>
      <c r="D13781" t="s">
        <v>49</v>
      </c>
      <c r="E13781" t="s">
        <v>234</v>
      </c>
      <c r="F13781" t="s">
        <v>149</v>
      </c>
      <c r="G13781" t="s">
        <v>415</v>
      </c>
      <c r="H13781">
        <v>2012</v>
      </c>
      <c r="I13781">
        <v>264219</v>
      </c>
      <c r="J13781" t="s">
        <v>236</v>
      </c>
      <c r="K13781" t="s">
        <v>22</v>
      </c>
      <c r="L13781" t="s">
        <v>31</v>
      </c>
      <c r="M13781" t="s">
        <v>24</v>
      </c>
      <c r="N13781">
        <v>2488</v>
      </c>
      <c r="O13781" t="s">
        <v>47</v>
      </c>
      <c r="P13781">
        <v>5</v>
      </c>
      <c r="Q13781">
        <f t="shared" si="430"/>
        <v>12</v>
      </c>
      <c r="R13781" t="str">
        <f t="shared" si="431"/>
        <v>Mid-range</v>
      </c>
    </row>
    <row r="13782" spans="1:18" x14ac:dyDescent="0.35">
      <c r="A13782">
        <v>12836310</v>
      </c>
      <c r="B13782" t="s">
        <v>2663</v>
      </c>
      <c r="C13782">
        <v>23990</v>
      </c>
      <c r="D13782" t="s">
        <v>143</v>
      </c>
      <c r="E13782" t="s">
        <v>144</v>
      </c>
      <c r="F13782" t="s">
        <v>145</v>
      </c>
      <c r="G13782" t="s">
        <v>1091</v>
      </c>
      <c r="H13782">
        <v>2015</v>
      </c>
      <c r="I13782">
        <v>130334</v>
      </c>
      <c r="J13782" t="s">
        <v>21</v>
      </c>
      <c r="K13782" t="s">
        <v>22</v>
      </c>
      <c r="L13782" t="s">
        <v>31</v>
      </c>
      <c r="M13782" t="s">
        <v>24</v>
      </c>
      <c r="N13782">
        <v>1998</v>
      </c>
      <c r="O13782" t="s">
        <v>33</v>
      </c>
      <c r="P13782">
        <v>5</v>
      </c>
      <c r="Q13782">
        <f t="shared" si="430"/>
        <v>9</v>
      </c>
      <c r="R13782" t="str">
        <f t="shared" si="431"/>
        <v>Mid-range</v>
      </c>
    </row>
    <row r="13783" spans="1:18" x14ac:dyDescent="0.35">
      <c r="A13783">
        <v>12836311</v>
      </c>
      <c r="B13783" t="s">
        <v>9080</v>
      </c>
      <c r="C13783">
        <v>29990</v>
      </c>
      <c r="D13783" t="s">
        <v>165</v>
      </c>
      <c r="E13783" t="s">
        <v>184</v>
      </c>
      <c r="F13783" t="s">
        <v>581</v>
      </c>
      <c r="G13783" t="s">
        <v>582</v>
      </c>
      <c r="H13783">
        <v>2018</v>
      </c>
      <c r="I13783">
        <v>52693</v>
      </c>
      <c r="J13783" t="s">
        <v>21</v>
      </c>
      <c r="K13783" t="s">
        <v>22</v>
      </c>
      <c r="L13783" t="s">
        <v>23</v>
      </c>
      <c r="M13783" t="s">
        <v>24</v>
      </c>
      <c r="N13783">
        <v>2360</v>
      </c>
      <c r="O13783" t="s">
        <v>47</v>
      </c>
      <c r="P13783">
        <v>7</v>
      </c>
      <c r="Q13783">
        <f t="shared" si="430"/>
        <v>6</v>
      </c>
      <c r="R13783" t="str">
        <f t="shared" si="431"/>
        <v>Mid-range</v>
      </c>
    </row>
    <row r="13784" spans="1:18" x14ac:dyDescent="0.35">
      <c r="A13784">
        <v>12836312</v>
      </c>
      <c r="B13784" t="s">
        <v>6000</v>
      </c>
      <c r="C13784">
        <v>15990</v>
      </c>
      <c r="D13784" t="s">
        <v>49</v>
      </c>
      <c r="E13784" t="s">
        <v>2215</v>
      </c>
      <c r="F13784" t="s">
        <v>1096</v>
      </c>
      <c r="G13784" t="s">
        <v>6001</v>
      </c>
      <c r="H13784">
        <v>2012</v>
      </c>
      <c r="I13784">
        <v>161013</v>
      </c>
      <c r="J13784" t="s">
        <v>21</v>
      </c>
      <c r="K13784" t="s">
        <v>22</v>
      </c>
      <c r="L13784" t="s">
        <v>23</v>
      </c>
      <c r="M13784" t="s">
        <v>24</v>
      </c>
      <c r="N13784">
        <v>3498</v>
      </c>
      <c r="O13784" t="s">
        <v>47</v>
      </c>
      <c r="P13784">
        <v>5</v>
      </c>
      <c r="Q13784">
        <f t="shared" si="430"/>
        <v>12</v>
      </c>
      <c r="R13784" t="str">
        <f t="shared" si="431"/>
        <v>Mid-range</v>
      </c>
    </row>
    <row r="13785" spans="1:18" x14ac:dyDescent="0.35">
      <c r="A13785">
        <v>12836326</v>
      </c>
      <c r="B13785" t="s">
        <v>5252</v>
      </c>
      <c r="C13785">
        <v>64999</v>
      </c>
      <c r="D13785" t="s">
        <v>131</v>
      </c>
      <c r="E13785" t="s">
        <v>1768</v>
      </c>
      <c r="F13785" t="s">
        <v>2114</v>
      </c>
      <c r="G13785" t="s">
        <v>1866</v>
      </c>
      <c r="H13785">
        <v>2019</v>
      </c>
      <c r="I13785">
        <v>26440</v>
      </c>
      <c r="J13785" t="s">
        <v>63</v>
      </c>
      <c r="K13785" t="s">
        <v>22</v>
      </c>
      <c r="L13785" t="s">
        <v>64</v>
      </c>
      <c r="M13785" t="s">
        <v>24</v>
      </c>
      <c r="N13785">
        <v>1984</v>
      </c>
      <c r="O13785" t="s">
        <v>116</v>
      </c>
      <c r="P13785">
        <v>5</v>
      </c>
      <c r="Q13785">
        <f t="shared" si="430"/>
        <v>5</v>
      </c>
      <c r="R13785" t="str">
        <f t="shared" si="431"/>
        <v>Luxury</v>
      </c>
    </row>
    <row r="13786" spans="1:18" x14ac:dyDescent="0.35">
      <c r="A13786">
        <v>12836327</v>
      </c>
      <c r="B13786" t="s">
        <v>2811</v>
      </c>
      <c r="C13786">
        <v>30999</v>
      </c>
      <c r="D13786" t="s">
        <v>328</v>
      </c>
      <c r="E13786" t="s">
        <v>734</v>
      </c>
      <c r="F13786" t="s">
        <v>2812</v>
      </c>
      <c r="G13786" t="s">
        <v>531</v>
      </c>
      <c r="H13786">
        <v>2018</v>
      </c>
      <c r="I13786">
        <v>116357</v>
      </c>
      <c r="J13786" t="s">
        <v>21</v>
      </c>
      <c r="K13786" t="s">
        <v>22</v>
      </c>
      <c r="L13786" t="s">
        <v>23</v>
      </c>
      <c r="M13786" t="s">
        <v>24</v>
      </c>
      <c r="N13786">
        <v>1498</v>
      </c>
      <c r="O13786" t="s">
        <v>116</v>
      </c>
      <c r="P13786">
        <v>5</v>
      </c>
      <c r="Q13786">
        <f t="shared" si="430"/>
        <v>6</v>
      </c>
      <c r="R13786" t="str">
        <f t="shared" si="431"/>
        <v>Mid-range</v>
      </c>
    </row>
    <row r="13787" spans="1:18" x14ac:dyDescent="0.35">
      <c r="A13787">
        <v>12836328</v>
      </c>
      <c r="B13787" t="s">
        <v>12596</v>
      </c>
      <c r="C13787">
        <v>69999</v>
      </c>
      <c r="D13787" t="s">
        <v>410</v>
      </c>
      <c r="E13787" t="s">
        <v>1183</v>
      </c>
      <c r="F13787" t="s">
        <v>2066</v>
      </c>
      <c r="G13787" t="s">
        <v>9783</v>
      </c>
      <c r="H13787">
        <v>2018</v>
      </c>
      <c r="I13787">
        <v>97800</v>
      </c>
      <c r="J13787" t="s">
        <v>21</v>
      </c>
      <c r="K13787" t="s">
        <v>22</v>
      </c>
      <c r="L13787" t="s">
        <v>31</v>
      </c>
      <c r="M13787" t="s">
        <v>24</v>
      </c>
      <c r="N13787">
        <v>1969</v>
      </c>
      <c r="O13787" t="s">
        <v>33</v>
      </c>
      <c r="P13787">
        <v>7</v>
      </c>
      <c r="Q13787">
        <f t="shared" si="430"/>
        <v>6</v>
      </c>
      <c r="R13787" t="str">
        <f t="shared" si="431"/>
        <v>Luxury</v>
      </c>
    </row>
    <row r="13788" spans="1:18" x14ac:dyDescent="0.35">
      <c r="A13788">
        <v>12836337</v>
      </c>
      <c r="B13788" t="s">
        <v>6426</v>
      </c>
      <c r="C13788">
        <v>16990</v>
      </c>
      <c r="D13788" t="s">
        <v>88</v>
      </c>
      <c r="E13788" t="s">
        <v>1335</v>
      </c>
      <c r="F13788" t="s">
        <v>1821</v>
      </c>
      <c r="G13788" t="s">
        <v>6427</v>
      </c>
      <c r="H13788">
        <v>2013</v>
      </c>
      <c r="I13788">
        <v>134100</v>
      </c>
      <c r="J13788" t="s">
        <v>21</v>
      </c>
      <c r="K13788" t="s">
        <v>22</v>
      </c>
      <c r="L13788" t="s">
        <v>23</v>
      </c>
      <c r="M13788" t="s">
        <v>24</v>
      </c>
      <c r="N13788">
        <v>1998</v>
      </c>
      <c r="O13788" t="s">
        <v>116</v>
      </c>
      <c r="P13788">
        <v>5</v>
      </c>
      <c r="Q13788">
        <f t="shared" si="430"/>
        <v>11</v>
      </c>
      <c r="R13788" t="str">
        <f t="shared" si="431"/>
        <v>Mid-range</v>
      </c>
    </row>
    <row r="13789" spans="1:18" x14ac:dyDescent="0.35">
      <c r="A13789">
        <v>12836338</v>
      </c>
      <c r="B13789" t="s">
        <v>4292</v>
      </c>
      <c r="C13789">
        <v>26888</v>
      </c>
      <c r="D13789" t="s">
        <v>188</v>
      </c>
      <c r="E13789" t="s">
        <v>189</v>
      </c>
      <c r="F13789" t="s">
        <v>4293</v>
      </c>
      <c r="G13789" t="s">
        <v>3142</v>
      </c>
      <c r="H13789">
        <v>2019</v>
      </c>
      <c r="I13789">
        <v>99603</v>
      </c>
      <c r="J13789" t="s">
        <v>21</v>
      </c>
      <c r="K13789" t="s">
        <v>22</v>
      </c>
      <c r="L13789" t="s">
        <v>23</v>
      </c>
      <c r="M13789" t="s">
        <v>24</v>
      </c>
      <c r="N13789">
        <v>1999</v>
      </c>
      <c r="O13789" t="s">
        <v>47</v>
      </c>
      <c r="P13789">
        <v>5</v>
      </c>
      <c r="Q13789">
        <f t="shared" si="430"/>
        <v>5</v>
      </c>
      <c r="R13789" t="str">
        <f t="shared" si="431"/>
        <v>Mid-range</v>
      </c>
    </row>
    <row r="13790" spans="1:18" x14ac:dyDescent="0.35">
      <c r="A13790">
        <v>12836353</v>
      </c>
      <c r="B13790" t="s">
        <v>5959</v>
      </c>
      <c r="C13790">
        <v>23990</v>
      </c>
      <c r="D13790" t="s">
        <v>49</v>
      </c>
      <c r="E13790" t="s">
        <v>50</v>
      </c>
      <c r="F13790" t="s">
        <v>1620</v>
      </c>
      <c r="G13790" t="s">
        <v>1621</v>
      </c>
      <c r="H13790">
        <v>2014</v>
      </c>
      <c r="I13790">
        <v>67500</v>
      </c>
      <c r="J13790" t="s">
        <v>21</v>
      </c>
      <c r="K13790" t="s">
        <v>22</v>
      </c>
      <c r="L13790" t="s">
        <v>23</v>
      </c>
      <c r="M13790" t="s">
        <v>24</v>
      </c>
      <c r="N13790">
        <v>2488</v>
      </c>
      <c r="O13790" t="s">
        <v>47</v>
      </c>
      <c r="P13790">
        <v>5</v>
      </c>
      <c r="Q13790">
        <f t="shared" si="430"/>
        <v>10</v>
      </c>
      <c r="R13790" t="str">
        <f t="shared" si="431"/>
        <v>Mid-range</v>
      </c>
    </row>
    <row r="13791" spans="1:18" x14ac:dyDescent="0.35">
      <c r="A13791">
        <v>12836354</v>
      </c>
      <c r="B13791" t="s">
        <v>5737</v>
      </c>
      <c r="C13791">
        <v>21990</v>
      </c>
      <c r="D13791" t="s">
        <v>102</v>
      </c>
      <c r="E13791" t="s">
        <v>1212</v>
      </c>
      <c r="F13791" t="s">
        <v>5738</v>
      </c>
      <c r="G13791" t="s">
        <v>5739</v>
      </c>
      <c r="H13791">
        <v>2013</v>
      </c>
      <c r="I13791">
        <v>88425</v>
      </c>
      <c r="J13791" t="s">
        <v>21</v>
      </c>
      <c r="K13791" t="s">
        <v>22</v>
      </c>
      <c r="L13791" t="s">
        <v>31</v>
      </c>
      <c r="M13791" t="s">
        <v>24</v>
      </c>
      <c r="N13791">
        <v>1968</v>
      </c>
      <c r="O13791" t="s">
        <v>47</v>
      </c>
      <c r="P13791">
        <v>5</v>
      </c>
      <c r="Q13791">
        <f t="shared" si="430"/>
        <v>11</v>
      </c>
      <c r="R13791" t="str">
        <f t="shared" si="431"/>
        <v>Mid-range</v>
      </c>
    </row>
    <row r="13792" spans="1:18" x14ac:dyDescent="0.35">
      <c r="A13792">
        <v>12836355</v>
      </c>
      <c r="B13792" t="s">
        <v>11573</v>
      </c>
      <c r="C13792">
        <v>22990</v>
      </c>
      <c r="D13792" t="s">
        <v>49</v>
      </c>
      <c r="E13792" t="s">
        <v>50</v>
      </c>
      <c r="F13792" t="s">
        <v>5170</v>
      </c>
      <c r="G13792" t="s">
        <v>1621</v>
      </c>
      <c r="H13792">
        <v>2014</v>
      </c>
      <c r="I13792">
        <v>117198</v>
      </c>
      <c r="J13792" t="s">
        <v>21</v>
      </c>
      <c r="K13792" t="s">
        <v>22</v>
      </c>
      <c r="L13792" t="s">
        <v>23</v>
      </c>
      <c r="M13792" t="s">
        <v>24</v>
      </c>
      <c r="N13792">
        <v>2488</v>
      </c>
      <c r="O13792" t="s">
        <v>25</v>
      </c>
      <c r="P13792">
        <v>5</v>
      </c>
      <c r="Q13792">
        <f t="shared" si="430"/>
        <v>10</v>
      </c>
      <c r="R13792" t="str">
        <f t="shared" si="431"/>
        <v>Mid-range</v>
      </c>
    </row>
    <row r="13793" spans="1:18" x14ac:dyDescent="0.35">
      <c r="A13793">
        <v>12836356</v>
      </c>
      <c r="B13793" t="s">
        <v>2466</v>
      </c>
      <c r="C13793">
        <v>30990</v>
      </c>
      <c r="D13793" t="s">
        <v>102</v>
      </c>
      <c r="E13793" t="s">
        <v>222</v>
      </c>
      <c r="F13793" t="s">
        <v>1106</v>
      </c>
      <c r="G13793" t="s">
        <v>1107</v>
      </c>
      <c r="H13793">
        <v>2018</v>
      </c>
      <c r="I13793">
        <v>19487</v>
      </c>
      <c r="J13793" t="s">
        <v>86</v>
      </c>
      <c r="K13793" t="s">
        <v>22</v>
      </c>
      <c r="L13793" t="s">
        <v>64</v>
      </c>
      <c r="M13793" t="s">
        <v>24</v>
      </c>
      <c r="N13793">
        <v>1395</v>
      </c>
      <c r="O13793" t="s">
        <v>25</v>
      </c>
      <c r="P13793">
        <v>5</v>
      </c>
      <c r="Q13793">
        <f t="shared" si="430"/>
        <v>6</v>
      </c>
      <c r="R13793" t="str">
        <f t="shared" si="431"/>
        <v>Mid-range</v>
      </c>
    </row>
    <row r="13794" spans="1:18" x14ac:dyDescent="0.35">
      <c r="A13794">
        <v>12836360</v>
      </c>
      <c r="B13794" t="s">
        <v>1937</v>
      </c>
      <c r="C13794">
        <v>42999</v>
      </c>
      <c r="D13794" t="s">
        <v>17</v>
      </c>
      <c r="E13794" t="s">
        <v>258</v>
      </c>
      <c r="F13794" t="s">
        <v>484</v>
      </c>
      <c r="G13794" t="s">
        <v>260</v>
      </c>
      <c r="H13794">
        <v>2015</v>
      </c>
      <c r="I13794">
        <v>168000</v>
      </c>
      <c r="J13794" t="s">
        <v>236</v>
      </c>
      <c r="K13794" t="s">
        <v>22</v>
      </c>
      <c r="L13794" t="s">
        <v>31</v>
      </c>
      <c r="M13794" t="s">
        <v>24</v>
      </c>
      <c r="N13794">
        <v>2982</v>
      </c>
      <c r="O13794" t="s">
        <v>47</v>
      </c>
      <c r="P13794">
        <v>5</v>
      </c>
      <c r="Q13794">
        <f t="shared" si="430"/>
        <v>9</v>
      </c>
      <c r="R13794" t="str">
        <f t="shared" si="431"/>
        <v>Luxury</v>
      </c>
    </row>
    <row r="13795" spans="1:18" x14ac:dyDescent="0.35">
      <c r="A13795">
        <v>12836361</v>
      </c>
      <c r="B13795" t="s">
        <v>10210</v>
      </c>
      <c r="C13795">
        <v>37980</v>
      </c>
      <c r="D13795" t="s">
        <v>143</v>
      </c>
      <c r="E13795" t="s">
        <v>144</v>
      </c>
      <c r="F13795" t="s">
        <v>2848</v>
      </c>
      <c r="G13795" t="s">
        <v>600</v>
      </c>
      <c r="H13795">
        <v>2020</v>
      </c>
      <c r="I13795">
        <v>59918</v>
      </c>
      <c r="J13795" t="s">
        <v>21</v>
      </c>
      <c r="K13795" t="s">
        <v>22</v>
      </c>
      <c r="L13795" t="s">
        <v>23</v>
      </c>
      <c r="M13795" t="s">
        <v>24</v>
      </c>
      <c r="N13795">
        <v>2498</v>
      </c>
      <c r="O13795" t="s">
        <v>47</v>
      </c>
      <c r="P13795">
        <v>5</v>
      </c>
      <c r="Q13795">
        <f t="shared" si="430"/>
        <v>4</v>
      </c>
      <c r="R13795" t="str">
        <f t="shared" si="431"/>
        <v>Mid-range</v>
      </c>
    </row>
    <row r="13796" spans="1:18" x14ac:dyDescent="0.35">
      <c r="A13796">
        <v>12836366</v>
      </c>
      <c r="B13796" t="s">
        <v>12597</v>
      </c>
      <c r="C13796">
        <v>8499</v>
      </c>
      <c r="D13796" t="s">
        <v>42</v>
      </c>
      <c r="E13796" t="s">
        <v>71</v>
      </c>
      <c r="F13796" t="s">
        <v>67</v>
      </c>
      <c r="G13796" t="s">
        <v>1466</v>
      </c>
      <c r="H13796">
        <v>2009</v>
      </c>
      <c r="I13796">
        <v>213325</v>
      </c>
      <c r="J13796" t="s">
        <v>63</v>
      </c>
      <c r="K13796" t="s">
        <v>22</v>
      </c>
      <c r="L13796" t="s">
        <v>23</v>
      </c>
      <c r="M13796" t="s">
        <v>24</v>
      </c>
      <c r="N13796">
        <v>2997</v>
      </c>
      <c r="O13796" t="s">
        <v>69</v>
      </c>
      <c r="P13796">
        <v>5</v>
      </c>
      <c r="Q13796">
        <f t="shared" si="430"/>
        <v>15</v>
      </c>
      <c r="R13796" t="str">
        <f t="shared" si="431"/>
        <v>Budget</v>
      </c>
    </row>
    <row r="13797" spans="1:18" x14ac:dyDescent="0.35">
      <c r="A13797">
        <v>12836369</v>
      </c>
      <c r="B13797" t="s">
        <v>3491</v>
      </c>
      <c r="C13797">
        <v>48990</v>
      </c>
      <c r="D13797" t="s">
        <v>188</v>
      </c>
      <c r="E13797" t="s">
        <v>969</v>
      </c>
      <c r="F13797" t="s">
        <v>2971</v>
      </c>
      <c r="G13797" t="s">
        <v>3492</v>
      </c>
      <c r="H13797">
        <v>2018</v>
      </c>
      <c r="I13797">
        <v>68290</v>
      </c>
      <c r="J13797" t="s">
        <v>63</v>
      </c>
      <c r="K13797" t="s">
        <v>22</v>
      </c>
      <c r="L13797" t="s">
        <v>23</v>
      </c>
      <c r="M13797" t="s">
        <v>24</v>
      </c>
      <c r="N13797">
        <v>3342</v>
      </c>
      <c r="O13797" t="s">
        <v>47</v>
      </c>
      <c r="P13797">
        <v>5</v>
      </c>
      <c r="Q13797">
        <f t="shared" si="430"/>
        <v>6</v>
      </c>
      <c r="R13797" t="str">
        <f t="shared" si="431"/>
        <v>Luxury</v>
      </c>
    </row>
    <row r="13798" spans="1:18" x14ac:dyDescent="0.35">
      <c r="A13798">
        <v>12836370</v>
      </c>
      <c r="B13798" t="s">
        <v>12598</v>
      </c>
      <c r="C13798">
        <v>28990</v>
      </c>
      <c r="D13798" t="s">
        <v>88</v>
      </c>
      <c r="E13798" t="s">
        <v>108</v>
      </c>
      <c r="F13798" t="s">
        <v>7416</v>
      </c>
      <c r="G13798" t="s">
        <v>6471</v>
      </c>
      <c r="H13798">
        <v>2019</v>
      </c>
      <c r="I13798">
        <v>119650</v>
      </c>
      <c r="J13798" t="s">
        <v>21</v>
      </c>
      <c r="K13798" t="s">
        <v>22</v>
      </c>
      <c r="L13798" t="s">
        <v>31</v>
      </c>
      <c r="M13798" t="s">
        <v>24</v>
      </c>
      <c r="N13798">
        <v>1995</v>
      </c>
      <c r="O13798" t="s">
        <v>116</v>
      </c>
      <c r="P13798">
        <v>5</v>
      </c>
      <c r="Q13798">
        <f t="shared" si="430"/>
        <v>5</v>
      </c>
      <c r="R13798" t="str">
        <f t="shared" si="431"/>
        <v>Mid-range</v>
      </c>
    </row>
    <row r="13799" spans="1:18" x14ac:dyDescent="0.35">
      <c r="A13799">
        <v>12836371</v>
      </c>
      <c r="B13799" t="s">
        <v>6022</v>
      </c>
      <c r="C13799">
        <v>31990</v>
      </c>
      <c r="D13799" t="s">
        <v>165</v>
      </c>
      <c r="E13799" t="s">
        <v>269</v>
      </c>
      <c r="F13799" t="s">
        <v>1647</v>
      </c>
      <c r="G13799" t="s">
        <v>2838</v>
      </c>
      <c r="H13799">
        <v>2015</v>
      </c>
      <c r="I13799">
        <v>171453</v>
      </c>
      <c r="J13799" t="s">
        <v>21</v>
      </c>
      <c r="K13799" t="s">
        <v>22</v>
      </c>
      <c r="L13799" t="s">
        <v>31</v>
      </c>
      <c r="M13799" t="s">
        <v>24</v>
      </c>
      <c r="N13799">
        <v>3200</v>
      </c>
      <c r="O13799" t="s">
        <v>116</v>
      </c>
      <c r="P13799">
        <v>7</v>
      </c>
      <c r="Q13799">
        <f t="shared" si="430"/>
        <v>9</v>
      </c>
      <c r="R13799" t="str">
        <f t="shared" si="431"/>
        <v>Mid-range</v>
      </c>
    </row>
    <row r="13800" spans="1:18" x14ac:dyDescent="0.35">
      <c r="A13800">
        <v>12836374</v>
      </c>
      <c r="B13800" t="s">
        <v>7401</v>
      </c>
      <c r="C13800">
        <v>32990</v>
      </c>
      <c r="D13800" t="s">
        <v>328</v>
      </c>
      <c r="E13800" t="s">
        <v>1330</v>
      </c>
      <c r="F13800" t="s">
        <v>543</v>
      </c>
      <c r="G13800" t="s">
        <v>7402</v>
      </c>
      <c r="H13800">
        <v>2019</v>
      </c>
      <c r="I13800">
        <v>99798</v>
      </c>
      <c r="J13800" t="s">
        <v>21</v>
      </c>
      <c r="K13800" t="s">
        <v>22</v>
      </c>
      <c r="L13800" t="s">
        <v>23</v>
      </c>
      <c r="M13800" t="s">
        <v>24</v>
      </c>
      <c r="N13800">
        <v>2356</v>
      </c>
      <c r="O13800" t="s">
        <v>116</v>
      </c>
      <c r="P13800">
        <v>8</v>
      </c>
      <c r="Q13800">
        <f t="shared" si="430"/>
        <v>5</v>
      </c>
      <c r="R13800" t="str">
        <f t="shared" si="431"/>
        <v>Mid-range</v>
      </c>
    </row>
    <row r="13801" spans="1:18" x14ac:dyDescent="0.35">
      <c r="A13801">
        <v>12836385</v>
      </c>
      <c r="B13801" t="s">
        <v>12599</v>
      </c>
      <c r="C13801">
        <v>36990</v>
      </c>
      <c r="D13801" t="s">
        <v>17</v>
      </c>
      <c r="E13801" t="s">
        <v>905</v>
      </c>
      <c r="F13801" t="s">
        <v>4236</v>
      </c>
      <c r="G13801" t="s">
        <v>12600</v>
      </c>
      <c r="H13801">
        <v>2015</v>
      </c>
      <c r="I13801">
        <v>163313</v>
      </c>
      <c r="J13801" t="s">
        <v>106</v>
      </c>
      <c r="K13801" t="s">
        <v>81</v>
      </c>
      <c r="L13801" t="s">
        <v>31</v>
      </c>
      <c r="M13801" t="s">
        <v>24</v>
      </c>
      <c r="N13801">
        <v>2982</v>
      </c>
      <c r="O13801" t="s">
        <v>47</v>
      </c>
      <c r="P13801">
        <v>2</v>
      </c>
      <c r="Q13801">
        <f t="shared" si="430"/>
        <v>9</v>
      </c>
      <c r="R13801" t="str">
        <f t="shared" si="431"/>
        <v>Mid-range</v>
      </c>
    </row>
    <row r="13802" spans="1:18" x14ac:dyDescent="0.35">
      <c r="A13802">
        <v>12836402</v>
      </c>
      <c r="B13802" t="s">
        <v>469</v>
      </c>
      <c r="C13802">
        <v>28990</v>
      </c>
      <c r="D13802" t="s">
        <v>165</v>
      </c>
      <c r="E13802" t="s">
        <v>166</v>
      </c>
      <c r="F13802" t="s">
        <v>470</v>
      </c>
      <c r="G13802" t="s">
        <v>471</v>
      </c>
      <c r="H13802">
        <v>2015</v>
      </c>
      <c r="I13802">
        <v>181987</v>
      </c>
      <c r="J13802" t="s">
        <v>338</v>
      </c>
      <c r="K13802" t="s">
        <v>81</v>
      </c>
      <c r="L13802" t="s">
        <v>31</v>
      </c>
      <c r="M13802" t="s">
        <v>24</v>
      </c>
      <c r="N13802">
        <v>2440</v>
      </c>
      <c r="O13802" t="s">
        <v>116</v>
      </c>
      <c r="P13802">
        <v>5</v>
      </c>
      <c r="Q13802">
        <f t="shared" si="430"/>
        <v>9</v>
      </c>
      <c r="R13802" t="str">
        <f t="shared" si="431"/>
        <v>Mid-range</v>
      </c>
    </row>
    <row r="13803" spans="1:18" x14ac:dyDescent="0.35">
      <c r="A13803">
        <v>12836404</v>
      </c>
      <c r="B13803" t="s">
        <v>12601</v>
      </c>
      <c r="C13803">
        <v>29990</v>
      </c>
      <c r="D13803" t="s">
        <v>127</v>
      </c>
      <c r="E13803" t="s">
        <v>998</v>
      </c>
      <c r="F13803" t="s">
        <v>2574</v>
      </c>
      <c r="G13803" t="s">
        <v>11808</v>
      </c>
      <c r="H13803">
        <v>2020</v>
      </c>
      <c r="I13803">
        <v>23033</v>
      </c>
      <c r="J13803" t="s">
        <v>21</v>
      </c>
      <c r="K13803" t="s">
        <v>22</v>
      </c>
      <c r="L13803" t="s">
        <v>23</v>
      </c>
      <c r="M13803" t="s">
        <v>247</v>
      </c>
      <c r="N13803">
        <v>1998</v>
      </c>
      <c r="O13803" t="s">
        <v>25</v>
      </c>
      <c r="P13803">
        <v>5</v>
      </c>
      <c r="Q13803">
        <f t="shared" si="430"/>
        <v>4</v>
      </c>
      <c r="R13803" t="str">
        <f t="shared" si="431"/>
        <v>Mid-range</v>
      </c>
    </row>
    <row r="13804" spans="1:18" x14ac:dyDescent="0.35">
      <c r="A13804">
        <v>12836406</v>
      </c>
      <c r="B13804" t="s">
        <v>12602</v>
      </c>
      <c r="C13804">
        <v>39990</v>
      </c>
      <c r="D13804" t="s">
        <v>102</v>
      </c>
      <c r="E13804" t="s">
        <v>222</v>
      </c>
      <c r="F13804" t="s">
        <v>223</v>
      </c>
      <c r="G13804" t="s">
        <v>1881</v>
      </c>
      <c r="H13804">
        <v>2016</v>
      </c>
      <c r="I13804">
        <v>69786</v>
      </c>
      <c r="J13804" t="s">
        <v>86</v>
      </c>
      <c r="K13804" t="s">
        <v>22</v>
      </c>
      <c r="L13804" t="s">
        <v>64</v>
      </c>
      <c r="M13804" t="s">
        <v>24</v>
      </c>
      <c r="N13804">
        <v>1984</v>
      </c>
      <c r="O13804" t="s">
        <v>33</v>
      </c>
      <c r="P13804">
        <v>5</v>
      </c>
      <c r="Q13804">
        <f t="shared" si="430"/>
        <v>8</v>
      </c>
      <c r="R13804" t="str">
        <f t="shared" si="431"/>
        <v>Mid-range</v>
      </c>
    </row>
    <row r="13805" spans="1:18" x14ac:dyDescent="0.35">
      <c r="A13805">
        <v>12836407</v>
      </c>
      <c r="B13805" t="s">
        <v>8978</v>
      </c>
      <c r="C13805">
        <v>51900</v>
      </c>
      <c r="D13805" t="s">
        <v>410</v>
      </c>
      <c r="E13805" t="s">
        <v>411</v>
      </c>
      <c r="F13805" t="s">
        <v>8979</v>
      </c>
      <c r="G13805" t="s">
        <v>6896</v>
      </c>
      <c r="H13805">
        <v>2018</v>
      </c>
      <c r="I13805">
        <v>30688</v>
      </c>
      <c r="J13805" t="s">
        <v>21</v>
      </c>
      <c r="K13805" t="s">
        <v>22</v>
      </c>
      <c r="L13805" t="s">
        <v>64</v>
      </c>
      <c r="M13805" t="s">
        <v>24</v>
      </c>
      <c r="N13805">
        <v>1969</v>
      </c>
      <c r="O13805" t="s">
        <v>69</v>
      </c>
      <c r="P13805">
        <v>5</v>
      </c>
      <c r="Q13805">
        <f t="shared" si="430"/>
        <v>6</v>
      </c>
      <c r="R13805" t="str">
        <f t="shared" si="431"/>
        <v>Luxury</v>
      </c>
    </row>
    <row r="13806" spans="1:18" x14ac:dyDescent="0.35">
      <c r="A13806">
        <v>12836408</v>
      </c>
      <c r="B13806" t="s">
        <v>12603</v>
      </c>
      <c r="C13806">
        <v>31990</v>
      </c>
      <c r="D13806" t="s">
        <v>282</v>
      </c>
      <c r="E13806" t="s">
        <v>283</v>
      </c>
      <c r="F13806" t="s">
        <v>506</v>
      </c>
      <c r="G13806" t="s">
        <v>6003</v>
      </c>
      <c r="H13806">
        <v>2015</v>
      </c>
      <c r="I13806">
        <v>132345</v>
      </c>
      <c r="J13806" t="s">
        <v>508</v>
      </c>
      <c r="K13806" t="s">
        <v>22</v>
      </c>
      <c r="L13806" t="s">
        <v>23</v>
      </c>
      <c r="M13806" t="s">
        <v>24</v>
      </c>
      <c r="N13806">
        <v>3604</v>
      </c>
      <c r="O13806" t="s">
        <v>135</v>
      </c>
      <c r="P13806">
        <v>4</v>
      </c>
      <c r="Q13806">
        <f t="shared" si="430"/>
        <v>9</v>
      </c>
      <c r="R13806" t="str">
        <f t="shared" si="431"/>
        <v>Mid-range</v>
      </c>
    </row>
    <row r="13807" spans="1:18" x14ac:dyDescent="0.35">
      <c r="A13807">
        <v>12836420</v>
      </c>
      <c r="B13807" t="s">
        <v>12604</v>
      </c>
      <c r="C13807">
        <v>104990</v>
      </c>
      <c r="D13807" t="s">
        <v>131</v>
      </c>
      <c r="E13807" t="s">
        <v>10965</v>
      </c>
      <c r="F13807" t="s">
        <v>10966</v>
      </c>
      <c r="G13807" t="s">
        <v>1606</v>
      </c>
      <c r="H13807">
        <v>2018</v>
      </c>
      <c r="I13807">
        <v>53620</v>
      </c>
      <c r="J13807" t="s">
        <v>21</v>
      </c>
      <c r="K13807" t="s">
        <v>22</v>
      </c>
      <c r="L13807" t="s">
        <v>31</v>
      </c>
      <c r="M13807" t="s">
        <v>24</v>
      </c>
      <c r="N13807">
        <v>3956</v>
      </c>
      <c r="O13807" t="s">
        <v>33</v>
      </c>
      <c r="P13807">
        <v>5</v>
      </c>
      <c r="Q13807">
        <f t="shared" si="430"/>
        <v>6</v>
      </c>
      <c r="R13807" t="str">
        <f t="shared" si="431"/>
        <v>Luxury</v>
      </c>
    </row>
    <row r="13808" spans="1:18" x14ac:dyDescent="0.35">
      <c r="A13808">
        <v>12836423</v>
      </c>
      <c r="B13808" t="s">
        <v>5766</v>
      </c>
      <c r="C13808">
        <v>57990</v>
      </c>
      <c r="D13808" t="s">
        <v>17</v>
      </c>
      <c r="E13808" t="s">
        <v>258</v>
      </c>
      <c r="F13808" t="s">
        <v>259</v>
      </c>
      <c r="G13808" t="s">
        <v>873</v>
      </c>
      <c r="H13808">
        <v>2018</v>
      </c>
      <c r="I13808">
        <v>94697</v>
      </c>
      <c r="J13808" t="s">
        <v>275</v>
      </c>
      <c r="K13808" t="s">
        <v>22</v>
      </c>
      <c r="L13808" t="s">
        <v>31</v>
      </c>
      <c r="M13808" t="s">
        <v>24</v>
      </c>
      <c r="N13808">
        <v>2753</v>
      </c>
      <c r="O13808" t="s">
        <v>47</v>
      </c>
      <c r="P13808">
        <v>5</v>
      </c>
      <c r="Q13808">
        <f t="shared" si="430"/>
        <v>6</v>
      </c>
      <c r="R13808" t="str">
        <f t="shared" si="431"/>
        <v>Luxury</v>
      </c>
    </row>
    <row r="13809" spans="1:18" x14ac:dyDescent="0.35">
      <c r="A13809">
        <v>12836431</v>
      </c>
      <c r="B13809" t="s">
        <v>6871</v>
      </c>
      <c r="C13809">
        <v>17999</v>
      </c>
      <c r="D13809" t="s">
        <v>127</v>
      </c>
      <c r="E13809">
        <v>6</v>
      </c>
      <c r="F13809" t="s">
        <v>3092</v>
      </c>
      <c r="G13809" t="s">
        <v>5613</v>
      </c>
      <c r="H13809">
        <v>2013</v>
      </c>
      <c r="I13809">
        <v>188550</v>
      </c>
      <c r="J13809" t="s">
        <v>21</v>
      </c>
      <c r="K13809" t="s">
        <v>22</v>
      </c>
      <c r="L13809" t="s">
        <v>23</v>
      </c>
      <c r="M13809" t="s">
        <v>24</v>
      </c>
      <c r="N13809">
        <v>2488</v>
      </c>
      <c r="O13809" t="s">
        <v>135</v>
      </c>
      <c r="P13809">
        <v>5</v>
      </c>
      <c r="Q13809">
        <f t="shared" si="430"/>
        <v>11</v>
      </c>
      <c r="R13809" t="str">
        <f t="shared" si="431"/>
        <v>Mid-range</v>
      </c>
    </row>
    <row r="13810" spans="1:18" x14ac:dyDescent="0.35">
      <c r="A13810">
        <v>12836432</v>
      </c>
      <c r="B13810" t="s">
        <v>6635</v>
      </c>
      <c r="C13810">
        <v>25999</v>
      </c>
      <c r="D13810" t="s">
        <v>165</v>
      </c>
      <c r="E13810" t="s">
        <v>568</v>
      </c>
      <c r="F13810" t="s">
        <v>585</v>
      </c>
      <c r="G13810" t="s">
        <v>1958</v>
      </c>
      <c r="H13810">
        <v>2018</v>
      </c>
      <c r="I13810">
        <v>57552</v>
      </c>
      <c r="J13810" t="s">
        <v>21</v>
      </c>
      <c r="K13810" t="s">
        <v>22</v>
      </c>
      <c r="L13810" t="s">
        <v>23</v>
      </c>
      <c r="M13810" t="s">
        <v>24</v>
      </c>
      <c r="N13810">
        <v>1998</v>
      </c>
      <c r="O13810" t="s">
        <v>47</v>
      </c>
      <c r="P13810">
        <v>5</v>
      </c>
      <c r="Q13810">
        <f t="shared" si="430"/>
        <v>6</v>
      </c>
      <c r="R13810" t="str">
        <f t="shared" si="431"/>
        <v>Mid-range</v>
      </c>
    </row>
    <row r="13811" spans="1:18" x14ac:dyDescent="0.35">
      <c r="A13811">
        <v>12836434</v>
      </c>
      <c r="B13811" t="s">
        <v>12605</v>
      </c>
      <c r="C13811">
        <v>8999</v>
      </c>
      <c r="D13811" t="s">
        <v>17</v>
      </c>
      <c r="E13811" t="s">
        <v>344</v>
      </c>
      <c r="F13811" t="s">
        <v>10712</v>
      </c>
      <c r="G13811" t="s">
        <v>3651</v>
      </c>
      <c r="H13811">
        <v>2007</v>
      </c>
      <c r="I13811">
        <v>200463</v>
      </c>
      <c r="J13811" t="s">
        <v>63</v>
      </c>
      <c r="K13811" t="s">
        <v>22</v>
      </c>
      <c r="L13811" t="s">
        <v>23</v>
      </c>
      <c r="M13811" t="s">
        <v>24</v>
      </c>
      <c r="N13811">
        <v>3456</v>
      </c>
      <c r="O13811" t="s">
        <v>116</v>
      </c>
      <c r="P13811">
        <v>5</v>
      </c>
      <c r="Q13811">
        <f t="shared" si="430"/>
        <v>17</v>
      </c>
      <c r="R13811" t="str">
        <f t="shared" si="431"/>
        <v>Budget</v>
      </c>
    </row>
    <row r="13812" spans="1:18" x14ac:dyDescent="0.35">
      <c r="A13812">
        <v>12836443</v>
      </c>
      <c r="B13812" t="s">
        <v>9194</v>
      </c>
      <c r="C13812">
        <v>29990</v>
      </c>
      <c r="D13812" t="s">
        <v>127</v>
      </c>
      <c r="E13812" t="s">
        <v>466</v>
      </c>
      <c r="F13812" t="s">
        <v>1197</v>
      </c>
      <c r="G13812" t="s">
        <v>468</v>
      </c>
      <c r="H13812">
        <v>2015</v>
      </c>
      <c r="I13812">
        <v>115369</v>
      </c>
      <c r="J13812" t="s">
        <v>21</v>
      </c>
      <c r="K13812" t="s">
        <v>22</v>
      </c>
      <c r="L13812" t="s">
        <v>23</v>
      </c>
      <c r="M13812" t="s">
        <v>24</v>
      </c>
      <c r="N13812">
        <v>2488</v>
      </c>
      <c r="O13812" t="s">
        <v>47</v>
      </c>
      <c r="P13812">
        <v>5</v>
      </c>
      <c r="Q13812">
        <f t="shared" si="430"/>
        <v>9</v>
      </c>
      <c r="R13812" t="str">
        <f t="shared" si="431"/>
        <v>Mid-range</v>
      </c>
    </row>
    <row r="13813" spans="1:18" x14ac:dyDescent="0.35">
      <c r="A13813">
        <v>12836449</v>
      </c>
      <c r="B13813" t="s">
        <v>12606</v>
      </c>
      <c r="C13813">
        <v>39500</v>
      </c>
      <c r="D13813" t="s">
        <v>49</v>
      </c>
      <c r="E13813" t="s">
        <v>50</v>
      </c>
      <c r="F13813" t="s">
        <v>12607</v>
      </c>
      <c r="G13813" t="s">
        <v>1621</v>
      </c>
      <c r="H13813">
        <v>2017</v>
      </c>
      <c r="I13813">
        <v>101122</v>
      </c>
      <c r="J13813" t="s">
        <v>21</v>
      </c>
      <c r="K13813" t="s">
        <v>22</v>
      </c>
      <c r="L13813" t="s">
        <v>31</v>
      </c>
      <c r="M13813" t="s">
        <v>24</v>
      </c>
      <c r="N13813">
        <v>1598</v>
      </c>
      <c r="O13813" t="s">
        <v>116</v>
      </c>
      <c r="P13813">
        <v>5</v>
      </c>
      <c r="Q13813">
        <f t="shared" si="430"/>
        <v>7</v>
      </c>
      <c r="R13813" t="str">
        <f t="shared" si="431"/>
        <v>Mid-range</v>
      </c>
    </row>
    <row r="13814" spans="1:18" x14ac:dyDescent="0.35">
      <c r="A13814">
        <v>12836450</v>
      </c>
      <c r="B13814" t="s">
        <v>12608</v>
      </c>
      <c r="C13814">
        <v>16990</v>
      </c>
      <c r="D13814" t="s">
        <v>49</v>
      </c>
      <c r="E13814" t="s">
        <v>234</v>
      </c>
      <c r="F13814" t="s">
        <v>3333</v>
      </c>
      <c r="G13814" t="s">
        <v>4088</v>
      </c>
      <c r="H13814">
        <v>2011</v>
      </c>
      <c r="I13814">
        <v>189254</v>
      </c>
      <c r="J13814" t="s">
        <v>80</v>
      </c>
      <c r="K13814" t="s">
        <v>81</v>
      </c>
      <c r="L13814" t="s">
        <v>31</v>
      </c>
      <c r="M13814" t="s">
        <v>24</v>
      </c>
      <c r="N13814">
        <v>2488</v>
      </c>
      <c r="O13814" t="s">
        <v>47</v>
      </c>
      <c r="P13814">
        <v>3</v>
      </c>
      <c r="Q13814">
        <f t="shared" si="430"/>
        <v>13</v>
      </c>
      <c r="R13814" t="str">
        <f t="shared" si="431"/>
        <v>Mid-range</v>
      </c>
    </row>
    <row r="13815" spans="1:18" x14ac:dyDescent="0.35">
      <c r="A13815">
        <v>12836451</v>
      </c>
      <c r="B13815" t="s">
        <v>2715</v>
      </c>
      <c r="C13815">
        <v>27990</v>
      </c>
      <c r="D13815" t="s">
        <v>54</v>
      </c>
      <c r="E13815" t="s">
        <v>175</v>
      </c>
      <c r="F13815" t="s">
        <v>1519</v>
      </c>
      <c r="G13815" t="s">
        <v>659</v>
      </c>
      <c r="H13815">
        <v>2016</v>
      </c>
      <c r="I13815">
        <v>136272</v>
      </c>
      <c r="J13815" t="s">
        <v>80</v>
      </c>
      <c r="K13815" t="s">
        <v>22</v>
      </c>
      <c r="L13815" t="s">
        <v>31</v>
      </c>
      <c r="M13815" t="s">
        <v>24</v>
      </c>
      <c r="N13815">
        <v>2198</v>
      </c>
      <c r="O13815" t="s">
        <v>47</v>
      </c>
      <c r="P13815">
        <v>2</v>
      </c>
      <c r="Q13815">
        <f t="shared" si="430"/>
        <v>8</v>
      </c>
      <c r="R13815" t="str">
        <f t="shared" si="431"/>
        <v>Mid-range</v>
      </c>
    </row>
    <row r="13816" spans="1:18" x14ac:dyDescent="0.35">
      <c r="A13816">
        <v>12836457</v>
      </c>
      <c r="B13816" t="s">
        <v>12609</v>
      </c>
      <c r="C13816">
        <v>43880</v>
      </c>
      <c r="D13816" t="s">
        <v>328</v>
      </c>
      <c r="E13816" t="s">
        <v>6053</v>
      </c>
      <c r="F13816" t="s">
        <v>12610</v>
      </c>
      <c r="G13816" t="s">
        <v>12611</v>
      </c>
      <c r="H13816">
        <v>2002</v>
      </c>
      <c r="I13816">
        <v>89854</v>
      </c>
      <c r="J13816" t="s">
        <v>393</v>
      </c>
      <c r="K13816" t="s">
        <v>81</v>
      </c>
      <c r="L13816" t="s">
        <v>23</v>
      </c>
      <c r="M13816" t="s">
        <v>24</v>
      </c>
      <c r="N13816">
        <v>1998</v>
      </c>
      <c r="O13816" t="s">
        <v>69</v>
      </c>
      <c r="P13816">
        <v>4</v>
      </c>
      <c r="Q13816">
        <f t="shared" si="430"/>
        <v>22</v>
      </c>
      <c r="R13816" t="str">
        <f t="shared" si="431"/>
        <v>Luxury</v>
      </c>
    </row>
    <row r="13817" spans="1:18" x14ac:dyDescent="0.35">
      <c r="A13817">
        <v>12836467</v>
      </c>
      <c r="B13817" t="s">
        <v>12612</v>
      </c>
      <c r="C13817">
        <v>30897</v>
      </c>
      <c r="D13817" t="s">
        <v>328</v>
      </c>
      <c r="E13817" t="s">
        <v>734</v>
      </c>
      <c r="F13817" t="s">
        <v>2968</v>
      </c>
      <c r="G13817" t="s">
        <v>943</v>
      </c>
      <c r="H13817">
        <v>2019</v>
      </c>
      <c r="I13817">
        <v>64895</v>
      </c>
      <c r="J13817" t="s">
        <v>21</v>
      </c>
      <c r="K13817" t="s">
        <v>22</v>
      </c>
      <c r="L13817" t="s">
        <v>23</v>
      </c>
      <c r="M13817" t="s">
        <v>24</v>
      </c>
      <c r="N13817">
        <v>1498</v>
      </c>
      <c r="O13817" t="s">
        <v>25</v>
      </c>
      <c r="P13817">
        <v>5</v>
      </c>
      <c r="Q13817">
        <f t="shared" si="430"/>
        <v>5</v>
      </c>
      <c r="R13817" t="str">
        <f t="shared" si="431"/>
        <v>Mid-range</v>
      </c>
    </row>
    <row r="13818" spans="1:18" x14ac:dyDescent="0.35">
      <c r="A13818">
        <v>12836478</v>
      </c>
      <c r="B13818" t="s">
        <v>12613</v>
      </c>
      <c r="C13818">
        <v>16990</v>
      </c>
      <c r="D13818" t="s">
        <v>17</v>
      </c>
      <c r="E13818" t="s">
        <v>262</v>
      </c>
      <c r="F13818" t="s">
        <v>8147</v>
      </c>
      <c r="G13818" t="s">
        <v>1668</v>
      </c>
      <c r="H13818">
        <v>2012</v>
      </c>
      <c r="I13818">
        <v>119900</v>
      </c>
      <c r="J13818" t="s">
        <v>86</v>
      </c>
      <c r="K13818" t="s">
        <v>22</v>
      </c>
      <c r="L13818" t="s">
        <v>23</v>
      </c>
      <c r="M13818" t="s">
        <v>24</v>
      </c>
      <c r="N13818">
        <v>1798</v>
      </c>
      <c r="O13818" t="s">
        <v>116</v>
      </c>
      <c r="P13818">
        <v>5</v>
      </c>
      <c r="Q13818">
        <f t="shared" si="430"/>
        <v>12</v>
      </c>
      <c r="R13818" t="str">
        <f t="shared" si="431"/>
        <v>Mid-range</v>
      </c>
    </row>
    <row r="13819" spans="1:18" x14ac:dyDescent="0.35">
      <c r="A13819">
        <v>12836492</v>
      </c>
      <c r="B13819" t="s">
        <v>5920</v>
      </c>
      <c r="C13819">
        <v>9990</v>
      </c>
      <c r="D13819" t="s">
        <v>127</v>
      </c>
      <c r="E13819">
        <v>2</v>
      </c>
      <c r="F13819" t="s">
        <v>128</v>
      </c>
      <c r="G13819" t="s">
        <v>5921</v>
      </c>
      <c r="H13819">
        <v>2010</v>
      </c>
      <c r="I13819">
        <v>149172</v>
      </c>
      <c r="J13819" t="s">
        <v>86</v>
      </c>
      <c r="K13819" t="s">
        <v>81</v>
      </c>
      <c r="L13819" t="s">
        <v>23</v>
      </c>
      <c r="M13819" t="s">
        <v>24</v>
      </c>
      <c r="N13819">
        <v>1498</v>
      </c>
      <c r="O13819" t="s">
        <v>25</v>
      </c>
      <c r="P13819">
        <v>5</v>
      </c>
      <c r="Q13819">
        <f t="shared" si="430"/>
        <v>14</v>
      </c>
      <c r="R13819" t="str">
        <f t="shared" si="431"/>
        <v>Budget</v>
      </c>
    </row>
    <row r="13820" spans="1:18" x14ac:dyDescent="0.35">
      <c r="A13820">
        <v>12836499</v>
      </c>
      <c r="B13820" t="s">
        <v>2038</v>
      </c>
      <c r="C13820">
        <v>15990</v>
      </c>
      <c r="D13820" t="s">
        <v>42</v>
      </c>
      <c r="E13820" t="s">
        <v>71</v>
      </c>
      <c r="F13820" t="s">
        <v>1018</v>
      </c>
      <c r="G13820" t="s">
        <v>1376</v>
      </c>
      <c r="H13820">
        <v>2011</v>
      </c>
      <c r="I13820">
        <v>169112</v>
      </c>
      <c r="J13820" t="s">
        <v>46</v>
      </c>
      <c r="K13820" t="s">
        <v>22</v>
      </c>
      <c r="L13820" t="s">
        <v>23</v>
      </c>
      <c r="M13820" t="s">
        <v>24</v>
      </c>
      <c r="N13820">
        <v>3565</v>
      </c>
      <c r="O13820" t="s">
        <v>135</v>
      </c>
      <c r="P13820">
        <v>5</v>
      </c>
      <c r="Q13820">
        <f t="shared" si="430"/>
        <v>13</v>
      </c>
      <c r="R13820" t="str">
        <f t="shared" si="431"/>
        <v>Mid-range</v>
      </c>
    </row>
    <row r="13821" spans="1:18" x14ac:dyDescent="0.35">
      <c r="A13821">
        <v>12836513</v>
      </c>
      <c r="B13821" t="s">
        <v>12614</v>
      </c>
      <c r="C13821">
        <v>104888</v>
      </c>
      <c r="D13821" t="s">
        <v>17</v>
      </c>
      <c r="E13821" t="s">
        <v>157</v>
      </c>
      <c r="F13821" t="s">
        <v>10545</v>
      </c>
      <c r="G13821" t="s">
        <v>819</v>
      </c>
      <c r="H13821">
        <v>2022</v>
      </c>
      <c r="I13821">
        <v>22</v>
      </c>
      <c r="J13821" t="s">
        <v>21</v>
      </c>
      <c r="K13821" t="s">
        <v>22</v>
      </c>
      <c r="L13821" t="s">
        <v>31</v>
      </c>
      <c r="M13821" t="s">
        <v>24</v>
      </c>
      <c r="N13821">
        <v>2755</v>
      </c>
      <c r="O13821" t="s">
        <v>33</v>
      </c>
      <c r="P13821">
        <v>7</v>
      </c>
      <c r="Q13821">
        <f t="shared" si="430"/>
        <v>2</v>
      </c>
      <c r="R13821" t="str">
        <f t="shared" si="431"/>
        <v>Luxury</v>
      </c>
    </row>
    <row r="13822" spans="1:18" x14ac:dyDescent="0.35">
      <c r="A13822">
        <v>12836529</v>
      </c>
      <c r="B13822" t="s">
        <v>12615</v>
      </c>
      <c r="C13822">
        <v>22500</v>
      </c>
      <c r="D13822" t="s">
        <v>54</v>
      </c>
      <c r="E13822" t="s">
        <v>175</v>
      </c>
      <c r="F13822" t="s">
        <v>176</v>
      </c>
      <c r="G13822" t="s">
        <v>207</v>
      </c>
      <c r="H13822">
        <v>2011</v>
      </c>
      <c r="I13822">
        <v>197000</v>
      </c>
      <c r="J13822" t="s">
        <v>213</v>
      </c>
      <c r="K13822" t="s">
        <v>81</v>
      </c>
      <c r="L13822" t="s">
        <v>31</v>
      </c>
      <c r="M13822" t="s">
        <v>24</v>
      </c>
      <c r="N13822">
        <v>3198</v>
      </c>
      <c r="O13822" t="s">
        <v>47</v>
      </c>
      <c r="P13822">
        <v>4</v>
      </c>
      <c r="Q13822">
        <f t="shared" si="430"/>
        <v>13</v>
      </c>
      <c r="R13822" t="str">
        <f t="shared" si="431"/>
        <v>Mid-range</v>
      </c>
    </row>
    <row r="13823" spans="1:18" x14ac:dyDescent="0.35">
      <c r="A13823">
        <v>12836530</v>
      </c>
      <c r="B13823" t="s">
        <v>12616</v>
      </c>
      <c r="C13823">
        <v>24500</v>
      </c>
      <c r="D13823" t="s">
        <v>17</v>
      </c>
      <c r="E13823" t="s">
        <v>171</v>
      </c>
      <c r="F13823" t="s">
        <v>158</v>
      </c>
      <c r="G13823" t="s">
        <v>653</v>
      </c>
      <c r="H13823">
        <v>2001</v>
      </c>
      <c r="I13823">
        <v>233595</v>
      </c>
      <c r="J13823" t="s">
        <v>21</v>
      </c>
      <c r="K13823" t="s">
        <v>22</v>
      </c>
      <c r="L13823" t="s">
        <v>23</v>
      </c>
      <c r="M13823" t="s">
        <v>24</v>
      </c>
      <c r="N13823">
        <v>4477</v>
      </c>
      <c r="O13823" t="s">
        <v>47</v>
      </c>
      <c r="P13823">
        <v>8</v>
      </c>
      <c r="Q13823">
        <f t="shared" si="430"/>
        <v>23</v>
      </c>
      <c r="R13823" t="str">
        <f t="shared" si="431"/>
        <v>Mid-range</v>
      </c>
    </row>
    <row r="13824" spans="1:18" x14ac:dyDescent="0.35">
      <c r="A13824">
        <v>12836534</v>
      </c>
      <c r="B13824" t="s">
        <v>357</v>
      </c>
      <c r="C13824">
        <v>42990</v>
      </c>
      <c r="D13824" t="s">
        <v>49</v>
      </c>
      <c r="E13824" t="s">
        <v>234</v>
      </c>
      <c r="F13824" t="s">
        <v>358</v>
      </c>
      <c r="G13824" t="s">
        <v>246</v>
      </c>
      <c r="H13824">
        <v>2022</v>
      </c>
      <c r="I13824">
        <v>1650</v>
      </c>
      <c r="J13824" t="s">
        <v>236</v>
      </c>
      <c r="K13824" t="s">
        <v>81</v>
      </c>
      <c r="L13824" t="s">
        <v>31</v>
      </c>
      <c r="M13824" t="s">
        <v>247</v>
      </c>
      <c r="N13824">
        <v>2298</v>
      </c>
      <c r="O13824" t="s">
        <v>47</v>
      </c>
      <c r="P13824">
        <v>5</v>
      </c>
      <c r="Q13824">
        <f t="shared" si="430"/>
        <v>2</v>
      </c>
      <c r="R13824" t="str">
        <f t="shared" si="431"/>
        <v>Luxury</v>
      </c>
    </row>
    <row r="13825" spans="1:18" x14ac:dyDescent="0.35">
      <c r="A13825">
        <v>12836535</v>
      </c>
      <c r="B13825" t="s">
        <v>8713</v>
      </c>
      <c r="C13825">
        <v>20880</v>
      </c>
      <c r="D13825" t="s">
        <v>533</v>
      </c>
      <c r="E13825" t="s">
        <v>534</v>
      </c>
      <c r="F13825" t="s">
        <v>535</v>
      </c>
      <c r="G13825" t="s">
        <v>536</v>
      </c>
      <c r="H13825">
        <v>2016</v>
      </c>
      <c r="I13825">
        <v>62848</v>
      </c>
      <c r="J13825" t="s">
        <v>21</v>
      </c>
      <c r="K13825" t="s">
        <v>22</v>
      </c>
      <c r="L13825" t="s">
        <v>23</v>
      </c>
      <c r="M13825" t="s">
        <v>24</v>
      </c>
      <c r="N13825">
        <v>1586</v>
      </c>
      <c r="O13825" t="s">
        <v>47</v>
      </c>
      <c r="P13825">
        <v>5</v>
      </c>
      <c r="Q13825">
        <f t="shared" si="430"/>
        <v>8</v>
      </c>
      <c r="R13825" t="str">
        <f t="shared" si="431"/>
        <v>Mid-range</v>
      </c>
    </row>
    <row r="13826" spans="1:18" x14ac:dyDescent="0.35">
      <c r="A13826">
        <v>12836536</v>
      </c>
      <c r="B13826" t="s">
        <v>10170</v>
      </c>
      <c r="C13826">
        <v>24690</v>
      </c>
      <c r="D13826" t="s">
        <v>17</v>
      </c>
      <c r="E13826" t="s">
        <v>262</v>
      </c>
      <c r="F13826" t="s">
        <v>263</v>
      </c>
      <c r="G13826" t="s">
        <v>2140</v>
      </c>
      <c r="H13826">
        <v>2017</v>
      </c>
      <c r="I13826">
        <v>42077</v>
      </c>
      <c r="J13826" t="s">
        <v>63</v>
      </c>
      <c r="K13826" t="s">
        <v>22</v>
      </c>
      <c r="L13826" t="s">
        <v>23</v>
      </c>
      <c r="M13826" t="s">
        <v>24</v>
      </c>
      <c r="N13826">
        <v>1798</v>
      </c>
      <c r="O13826" t="s">
        <v>47</v>
      </c>
      <c r="P13826">
        <v>5</v>
      </c>
      <c r="Q13826">
        <f t="shared" si="430"/>
        <v>7</v>
      </c>
      <c r="R13826" t="str">
        <f t="shared" si="431"/>
        <v>Mid-range</v>
      </c>
    </row>
    <row r="13827" spans="1:18" x14ac:dyDescent="0.35">
      <c r="A13827">
        <v>12836541</v>
      </c>
      <c r="B13827" t="s">
        <v>12617</v>
      </c>
      <c r="C13827">
        <v>47999</v>
      </c>
      <c r="D13827" t="s">
        <v>59</v>
      </c>
      <c r="E13827" t="s">
        <v>1653</v>
      </c>
      <c r="F13827" t="s">
        <v>8483</v>
      </c>
      <c r="G13827" t="s">
        <v>2017</v>
      </c>
      <c r="H13827">
        <v>2016</v>
      </c>
      <c r="I13827">
        <v>55403</v>
      </c>
      <c r="J13827" t="s">
        <v>393</v>
      </c>
      <c r="K13827" t="s">
        <v>22</v>
      </c>
      <c r="L13827" t="s">
        <v>64</v>
      </c>
      <c r="M13827" t="s">
        <v>24</v>
      </c>
      <c r="N13827">
        <v>1997</v>
      </c>
      <c r="O13827" t="s">
        <v>116</v>
      </c>
      <c r="P13827">
        <v>5</v>
      </c>
      <c r="Q13827">
        <f t="shared" ref="Q13827:Q13890" si="432">2024-H13827</f>
        <v>8</v>
      </c>
      <c r="R13827" t="str">
        <f t="shared" ref="R13827:R13890" si="433">IF(C13827&lt;=10000,"Budget",IF(C13827&lt;=40000,"Mid-range","Luxury"))</f>
        <v>Luxury</v>
      </c>
    </row>
    <row r="13828" spans="1:18" x14ac:dyDescent="0.35">
      <c r="A13828">
        <v>12836544</v>
      </c>
      <c r="B13828" t="s">
        <v>12618</v>
      </c>
      <c r="C13828">
        <v>33990</v>
      </c>
      <c r="D13828" t="s">
        <v>27</v>
      </c>
      <c r="E13828" t="s">
        <v>4015</v>
      </c>
      <c r="F13828" t="s">
        <v>6110</v>
      </c>
      <c r="G13828" t="s">
        <v>3466</v>
      </c>
      <c r="H13828">
        <v>2011</v>
      </c>
      <c r="I13828">
        <v>109387</v>
      </c>
      <c r="J13828" t="s">
        <v>21</v>
      </c>
      <c r="K13828" t="s">
        <v>22</v>
      </c>
      <c r="L13828" t="s">
        <v>31</v>
      </c>
      <c r="M13828" t="s">
        <v>24</v>
      </c>
      <c r="N13828">
        <v>2987</v>
      </c>
      <c r="O13828" t="s">
        <v>116</v>
      </c>
      <c r="P13828">
        <v>7</v>
      </c>
      <c r="Q13828">
        <f t="shared" si="432"/>
        <v>13</v>
      </c>
      <c r="R13828" t="str">
        <f t="shared" si="433"/>
        <v>Mid-range</v>
      </c>
    </row>
    <row r="13829" spans="1:18" x14ac:dyDescent="0.35">
      <c r="A13829">
        <v>12836545</v>
      </c>
      <c r="B13829" t="s">
        <v>2370</v>
      </c>
      <c r="C13829">
        <v>21990</v>
      </c>
      <c r="D13829" t="s">
        <v>27</v>
      </c>
      <c r="E13829" t="s">
        <v>2371</v>
      </c>
      <c r="F13829" t="s">
        <v>822</v>
      </c>
      <c r="G13829">
        <v>176</v>
      </c>
      <c r="H13829">
        <v>2014</v>
      </c>
      <c r="I13829">
        <v>92179</v>
      </c>
      <c r="J13829" t="s">
        <v>86</v>
      </c>
      <c r="K13829" t="s">
        <v>22</v>
      </c>
      <c r="L13829" t="s">
        <v>64</v>
      </c>
      <c r="M13829" t="s">
        <v>24</v>
      </c>
      <c r="N13829">
        <v>1595</v>
      </c>
      <c r="O13829" t="s">
        <v>33</v>
      </c>
      <c r="P13829">
        <v>5</v>
      </c>
      <c r="Q13829">
        <f t="shared" si="432"/>
        <v>10</v>
      </c>
      <c r="R13829" t="str">
        <f t="shared" si="433"/>
        <v>Mid-range</v>
      </c>
    </row>
    <row r="13830" spans="1:18" x14ac:dyDescent="0.35">
      <c r="A13830">
        <v>12836573</v>
      </c>
      <c r="B13830" t="s">
        <v>9733</v>
      </c>
      <c r="C13830">
        <v>9950</v>
      </c>
      <c r="D13830" t="s">
        <v>59</v>
      </c>
      <c r="E13830" t="s">
        <v>5524</v>
      </c>
      <c r="F13830" t="s">
        <v>6130</v>
      </c>
      <c r="G13830" t="s">
        <v>62</v>
      </c>
      <c r="H13830">
        <v>2011</v>
      </c>
      <c r="I13830">
        <v>217200</v>
      </c>
      <c r="J13830" t="s">
        <v>63</v>
      </c>
      <c r="K13830" t="s">
        <v>22</v>
      </c>
      <c r="L13830" t="s">
        <v>31</v>
      </c>
      <c r="M13830" t="s">
        <v>24</v>
      </c>
      <c r="N13830">
        <v>1995</v>
      </c>
      <c r="O13830" t="s">
        <v>33</v>
      </c>
      <c r="P13830">
        <v>5</v>
      </c>
      <c r="Q13830">
        <f t="shared" si="432"/>
        <v>13</v>
      </c>
      <c r="R13830" t="str">
        <f t="shared" si="433"/>
        <v>Budget</v>
      </c>
    </row>
    <row r="13831" spans="1:18" x14ac:dyDescent="0.35">
      <c r="A13831">
        <v>12836579</v>
      </c>
      <c r="B13831" t="s">
        <v>8533</v>
      </c>
      <c r="C13831">
        <v>14800</v>
      </c>
      <c r="D13831" t="s">
        <v>54</v>
      </c>
      <c r="E13831" t="s">
        <v>55</v>
      </c>
      <c r="F13831" t="s">
        <v>56</v>
      </c>
      <c r="G13831" t="s">
        <v>2157</v>
      </c>
      <c r="H13831">
        <v>2011</v>
      </c>
      <c r="I13831">
        <v>154252</v>
      </c>
      <c r="J13831" t="s">
        <v>21</v>
      </c>
      <c r="K13831" t="s">
        <v>22</v>
      </c>
      <c r="L13831" t="s">
        <v>31</v>
      </c>
      <c r="M13831" t="s">
        <v>24</v>
      </c>
      <c r="N13831">
        <v>2720</v>
      </c>
      <c r="O13831" t="s">
        <v>25</v>
      </c>
      <c r="P13831">
        <v>5</v>
      </c>
      <c r="Q13831">
        <f t="shared" si="432"/>
        <v>13</v>
      </c>
      <c r="R13831" t="str">
        <f t="shared" si="433"/>
        <v>Mid-range</v>
      </c>
    </row>
    <row r="13832" spans="1:18" x14ac:dyDescent="0.35">
      <c r="A13832">
        <v>12836590</v>
      </c>
      <c r="B13832" t="s">
        <v>1424</v>
      </c>
      <c r="C13832">
        <v>119800</v>
      </c>
      <c r="D13832" t="s">
        <v>27</v>
      </c>
      <c r="E13832" t="s">
        <v>1425</v>
      </c>
      <c r="F13832" t="s">
        <v>1426</v>
      </c>
      <c r="G13832" t="s">
        <v>1427</v>
      </c>
      <c r="H13832">
        <v>2019</v>
      </c>
      <c r="I13832">
        <v>51799</v>
      </c>
      <c r="J13832" t="s">
        <v>21</v>
      </c>
      <c r="K13832" t="s">
        <v>22</v>
      </c>
      <c r="L13832" t="s">
        <v>31</v>
      </c>
      <c r="M13832" t="s">
        <v>24</v>
      </c>
      <c r="N13832">
        <v>1950</v>
      </c>
      <c r="O13832" t="s">
        <v>25</v>
      </c>
      <c r="P13832">
        <v>5</v>
      </c>
      <c r="Q13832">
        <f t="shared" si="432"/>
        <v>5</v>
      </c>
      <c r="R13832" t="str">
        <f t="shared" si="433"/>
        <v>Luxury</v>
      </c>
    </row>
    <row r="13833" spans="1:18" x14ac:dyDescent="0.35">
      <c r="A13833">
        <v>12836596</v>
      </c>
      <c r="B13833" t="s">
        <v>9610</v>
      </c>
      <c r="C13833">
        <v>24990</v>
      </c>
      <c r="D13833" t="s">
        <v>165</v>
      </c>
      <c r="E13833" t="s">
        <v>568</v>
      </c>
      <c r="F13833" t="s">
        <v>692</v>
      </c>
      <c r="G13833" t="s">
        <v>834</v>
      </c>
      <c r="H13833">
        <v>2019</v>
      </c>
      <c r="I13833">
        <v>62047</v>
      </c>
      <c r="J13833" t="s">
        <v>21</v>
      </c>
      <c r="K13833" t="s">
        <v>22</v>
      </c>
      <c r="L13833" t="s">
        <v>23</v>
      </c>
      <c r="M13833" t="s">
        <v>24</v>
      </c>
      <c r="N13833">
        <v>1998</v>
      </c>
      <c r="O13833" t="s">
        <v>69</v>
      </c>
      <c r="P13833">
        <v>5</v>
      </c>
      <c r="Q13833">
        <f t="shared" si="432"/>
        <v>5</v>
      </c>
      <c r="R13833" t="str">
        <f t="shared" si="433"/>
        <v>Mid-range</v>
      </c>
    </row>
    <row r="13834" spans="1:18" x14ac:dyDescent="0.35">
      <c r="A13834">
        <v>12836600</v>
      </c>
      <c r="B13834" t="s">
        <v>8202</v>
      </c>
      <c r="C13834">
        <v>43888</v>
      </c>
      <c r="D13834" t="s">
        <v>88</v>
      </c>
      <c r="E13834" t="s">
        <v>94</v>
      </c>
      <c r="F13834" t="s">
        <v>2733</v>
      </c>
      <c r="G13834" t="s">
        <v>2734</v>
      </c>
      <c r="H13834">
        <v>2019</v>
      </c>
      <c r="I13834">
        <v>89928</v>
      </c>
      <c r="J13834" t="s">
        <v>21</v>
      </c>
      <c r="K13834" t="s">
        <v>22</v>
      </c>
      <c r="L13834" t="s">
        <v>31</v>
      </c>
      <c r="M13834" t="s">
        <v>24</v>
      </c>
      <c r="N13834">
        <v>2199</v>
      </c>
      <c r="O13834" t="s">
        <v>116</v>
      </c>
      <c r="P13834">
        <v>7</v>
      </c>
      <c r="Q13834">
        <f t="shared" si="432"/>
        <v>5</v>
      </c>
      <c r="R13834" t="str">
        <f t="shared" si="433"/>
        <v>Luxury</v>
      </c>
    </row>
    <row r="13835" spans="1:18" x14ac:dyDescent="0.35">
      <c r="A13835">
        <v>12836601</v>
      </c>
      <c r="B13835" t="s">
        <v>4837</v>
      </c>
      <c r="C13835">
        <v>53888</v>
      </c>
      <c r="D13835" t="s">
        <v>88</v>
      </c>
      <c r="E13835" t="s">
        <v>94</v>
      </c>
      <c r="F13835" t="s">
        <v>4838</v>
      </c>
      <c r="G13835" t="s">
        <v>2734</v>
      </c>
      <c r="H13835">
        <v>2019</v>
      </c>
      <c r="I13835">
        <v>56899</v>
      </c>
      <c r="J13835" t="s">
        <v>21</v>
      </c>
      <c r="K13835" t="s">
        <v>22</v>
      </c>
      <c r="L13835" t="s">
        <v>31</v>
      </c>
      <c r="M13835" t="s">
        <v>24</v>
      </c>
      <c r="N13835">
        <v>2199</v>
      </c>
      <c r="O13835" t="s">
        <v>25</v>
      </c>
      <c r="P13835">
        <v>7</v>
      </c>
      <c r="Q13835">
        <f t="shared" si="432"/>
        <v>5</v>
      </c>
      <c r="R13835" t="str">
        <f t="shared" si="433"/>
        <v>Luxury</v>
      </c>
    </row>
    <row r="13836" spans="1:18" x14ac:dyDescent="0.35">
      <c r="A13836">
        <v>12836604</v>
      </c>
      <c r="B13836" t="s">
        <v>12619</v>
      </c>
      <c r="C13836">
        <v>41990</v>
      </c>
      <c r="D13836" t="s">
        <v>165</v>
      </c>
      <c r="E13836" t="s">
        <v>584</v>
      </c>
      <c r="F13836" t="s">
        <v>10893</v>
      </c>
      <c r="G13836" t="s">
        <v>6537</v>
      </c>
      <c r="H13836">
        <v>2021</v>
      </c>
      <c r="I13836">
        <v>16944</v>
      </c>
      <c r="J13836" t="s">
        <v>21</v>
      </c>
      <c r="K13836" t="s">
        <v>22</v>
      </c>
      <c r="L13836" t="s">
        <v>23</v>
      </c>
      <c r="M13836" t="s">
        <v>24</v>
      </c>
      <c r="N13836">
        <v>1499</v>
      </c>
      <c r="O13836" t="s">
        <v>47</v>
      </c>
      <c r="P13836">
        <v>5</v>
      </c>
      <c r="Q13836">
        <f t="shared" si="432"/>
        <v>3</v>
      </c>
      <c r="R13836" t="str">
        <f t="shared" si="433"/>
        <v>Luxury</v>
      </c>
    </row>
    <row r="13837" spans="1:18" x14ac:dyDescent="0.35">
      <c r="A13837">
        <v>12836627</v>
      </c>
      <c r="B13837" t="s">
        <v>6866</v>
      </c>
      <c r="C13837">
        <v>65900</v>
      </c>
      <c r="D13837" t="s">
        <v>59</v>
      </c>
      <c r="E13837" t="s">
        <v>398</v>
      </c>
      <c r="F13837" t="s">
        <v>604</v>
      </c>
      <c r="G13837" t="s">
        <v>2635</v>
      </c>
      <c r="H13837">
        <v>2017</v>
      </c>
      <c r="I13837">
        <v>48619</v>
      </c>
      <c r="J13837" t="s">
        <v>21</v>
      </c>
      <c r="K13837" t="s">
        <v>22</v>
      </c>
      <c r="L13837" t="s">
        <v>31</v>
      </c>
      <c r="M13837" t="s">
        <v>24</v>
      </c>
      <c r="N13837">
        <v>2993</v>
      </c>
      <c r="O13837" t="s">
        <v>33</v>
      </c>
      <c r="P13837">
        <v>5</v>
      </c>
      <c r="Q13837">
        <f t="shared" si="432"/>
        <v>7</v>
      </c>
      <c r="R13837" t="str">
        <f t="shared" si="433"/>
        <v>Luxury</v>
      </c>
    </row>
    <row r="13838" spans="1:18" x14ac:dyDescent="0.35">
      <c r="A13838">
        <v>12836628</v>
      </c>
      <c r="B13838" t="s">
        <v>8958</v>
      </c>
      <c r="C13838">
        <v>98900</v>
      </c>
      <c r="D13838" t="s">
        <v>59</v>
      </c>
      <c r="E13838" t="s">
        <v>826</v>
      </c>
      <c r="F13838" t="s">
        <v>8959</v>
      </c>
      <c r="G13838" t="s">
        <v>4504</v>
      </c>
      <c r="H13838">
        <v>2018</v>
      </c>
      <c r="I13838">
        <v>44119</v>
      </c>
      <c r="J13838" t="s">
        <v>21</v>
      </c>
      <c r="K13838" t="s">
        <v>22</v>
      </c>
      <c r="L13838" t="s">
        <v>31</v>
      </c>
      <c r="M13838" t="s">
        <v>24</v>
      </c>
      <c r="N13838">
        <v>2993</v>
      </c>
      <c r="O13838" t="s">
        <v>33</v>
      </c>
      <c r="P13838">
        <v>5</v>
      </c>
      <c r="Q13838">
        <f t="shared" si="432"/>
        <v>6</v>
      </c>
      <c r="R13838" t="str">
        <f t="shared" si="433"/>
        <v>Luxury</v>
      </c>
    </row>
    <row r="13839" spans="1:18" x14ac:dyDescent="0.35">
      <c r="A13839">
        <v>12836634</v>
      </c>
      <c r="B13839" t="s">
        <v>11046</v>
      </c>
      <c r="C13839">
        <v>21990</v>
      </c>
      <c r="D13839" t="s">
        <v>17</v>
      </c>
      <c r="E13839" t="s">
        <v>262</v>
      </c>
      <c r="F13839" t="s">
        <v>263</v>
      </c>
      <c r="G13839" t="s">
        <v>522</v>
      </c>
      <c r="H13839">
        <v>2016</v>
      </c>
      <c r="I13839">
        <v>79200</v>
      </c>
      <c r="J13839" t="s">
        <v>63</v>
      </c>
      <c r="K13839" t="s">
        <v>22</v>
      </c>
      <c r="L13839" t="s">
        <v>23</v>
      </c>
      <c r="M13839" t="s">
        <v>24</v>
      </c>
      <c r="N13839">
        <v>1798</v>
      </c>
      <c r="O13839" t="s">
        <v>25</v>
      </c>
      <c r="P13839">
        <v>5</v>
      </c>
      <c r="Q13839">
        <f t="shared" si="432"/>
        <v>8</v>
      </c>
      <c r="R13839" t="str">
        <f t="shared" si="433"/>
        <v>Mid-range</v>
      </c>
    </row>
    <row r="13840" spans="1:18" x14ac:dyDescent="0.35">
      <c r="A13840">
        <v>12836636</v>
      </c>
      <c r="B13840" t="s">
        <v>12620</v>
      </c>
      <c r="C13840">
        <v>30990</v>
      </c>
      <c r="D13840" t="s">
        <v>88</v>
      </c>
      <c r="E13840" t="s">
        <v>94</v>
      </c>
      <c r="F13840" t="s">
        <v>2892</v>
      </c>
      <c r="G13840" t="s">
        <v>11170</v>
      </c>
      <c r="H13840">
        <v>2017</v>
      </c>
      <c r="I13840">
        <v>108397</v>
      </c>
      <c r="J13840" t="s">
        <v>21</v>
      </c>
      <c r="K13840" t="s">
        <v>22</v>
      </c>
      <c r="L13840" t="s">
        <v>31</v>
      </c>
      <c r="M13840" t="s">
        <v>24</v>
      </c>
      <c r="N13840">
        <v>2199</v>
      </c>
      <c r="O13840" t="s">
        <v>47</v>
      </c>
      <c r="P13840">
        <v>7</v>
      </c>
      <c r="Q13840">
        <f t="shared" si="432"/>
        <v>7</v>
      </c>
      <c r="R13840" t="str">
        <f t="shared" si="433"/>
        <v>Mid-range</v>
      </c>
    </row>
    <row r="13841" spans="1:18" x14ac:dyDescent="0.35">
      <c r="A13841">
        <v>12836638</v>
      </c>
      <c r="B13841" t="s">
        <v>5156</v>
      </c>
      <c r="C13841">
        <v>25980</v>
      </c>
      <c r="D13841" t="s">
        <v>88</v>
      </c>
      <c r="E13841" t="s">
        <v>98</v>
      </c>
      <c r="F13841" t="s">
        <v>90</v>
      </c>
      <c r="G13841" t="s">
        <v>5157</v>
      </c>
      <c r="H13841">
        <v>2019</v>
      </c>
      <c r="I13841">
        <v>57165</v>
      </c>
      <c r="J13841" t="s">
        <v>86</v>
      </c>
      <c r="K13841" t="s">
        <v>22</v>
      </c>
      <c r="L13841" t="s">
        <v>23</v>
      </c>
      <c r="M13841" t="s">
        <v>24</v>
      </c>
      <c r="N13841">
        <v>1999</v>
      </c>
      <c r="O13841" t="s">
        <v>47</v>
      </c>
      <c r="P13841">
        <v>5</v>
      </c>
      <c r="Q13841">
        <f t="shared" si="432"/>
        <v>5</v>
      </c>
      <c r="R13841" t="str">
        <f t="shared" si="433"/>
        <v>Mid-range</v>
      </c>
    </row>
    <row r="13842" spans="1:18" x14ac:dyDescent="0.35">
      <c r="A13842">
        <v>12836639</v>
      </c>
      <c r="B13842" t="s">
        <v>4291</v>
      </c>
      <c r="C13842">
        <v>41980</v>
      </c>
      <c r="D13842" t="s">
        <v>54</v>
      </c>
      <c r="E13842" t="s">
        <v>175</v>
      </c>
      <c r="F13842" t="s">
        <v>900</v>
      </c>
      <c r="G13842" t="s">
        <v>177</v>
      </c>
      <c r="H13842">
        <v>2016</v>
      </c>
      <c r="I13842">
        <v>141181</v>
      </c>
      <c r="J13842" t="s">
        <v>338</v>
      </c>
      <c r="K13842" t="s">
        <v>22</v>
      </c>
      <c r="L13842" t="s">
        <v>31</v>
      </c>
      <c r="M13842" t="s">
        <v>24</v>
      </c>
      <c r="N13842">
        <v>3198</v>
      </c>
      <c r="O13842" t="s">
        <v>33</v>
      </c>
      <c r="P13842">
        <v>5</v>
      </c>
      <c r="Q13842">
        <f t="shared" si="432"/>
        <v>8</v>
      </c>
      <c r="R13842" t="str">
        <f t="shared" si="433"/>
        <v>Luxury</v>
      </c>
    </row>
    <row r="13843" spans="1:18" x14ac:dyDescent="0.35">
      <c r="A13843">
        <v>12836644</v>
      </c>
      <c r="B13843" t="s">
        <v>4394</v>
      </c>
      <c r="C13843">
        <v>7999</v>
      </c>
      <c r="D13843" t="s">
        <v>42</v>
      </c>
      <c r="E13843" t="s">
        <v>71</v>
      </c>
      <c r="F13843" t="s">
        <v>2673</v>
      </c>
      <c r="G13843" t="s">
        <v>2720</v>
      </c>
      <c r="H13843">
        <v>2008</v>
      </c>
      <c r="I13843">
        <v>220860</v>
      </c>
      <c r="J13843" t="s">
        <v>46</v>
      </c>
      <c r="K13843" t="s">
        <v>22</v>
      </c>
      <c r="L13843" t="s">
        <v>23</v>
      </c>
      <c r="M13843" t="s">
        <v>24</v>
      </c>
      <c r="N13843">
        <v>3565</v>
      </c>
      <c r="O13843" t="s">
        <v>151</v>
      </c>
      <c r="P13843">
        <v>5</v>
      </c>
      <c r="Q13843">
        <f t="shared" si="432"/>
        <v>16</v>
      </c>
      <c r="R13843" t="str">
        <f t="shared" si="433"/>
        <v>Budget</v>
      </c>
    </row>
    <row r="13844" spans="1:18" x14ac:dyDescent="0.35">
      <c r="A13844">
        <v>12836648</v>
      </c>
      <c r="B13844" t="s">
        <v>8787</v>
      </c>
      <c r="C13844">
        <v>22000</v>
      </c>
      <c r="D13844" t="s">
        <v>49</v>
      </c>
      <c r="E13844" t="s">
        <v>148</v>
      </c>
      <c r="F13844" t="s">
        <v>149</v>
      </c>
      <c r="G13844" t="s">
        <v>2989</v>
      </c>
      <c r="H13844">
        <v>2003</v>
      </c>
      <c r="I13844">
        <v>208744</v>
      </c>
      <c r="J13844" t="s">
        <v>21</v>
      </c>
      <c r="K13844" t="s">
        <v>81</v>
      </c>
      <c r="L13844" t="s">
        <v>31</v>
      </c>
      <c r="M13844" t="s">
        <v>24</v>
      </c>
      <c r="N13844">
        <v>4169</v>
      </c>
      <c r="O13844" t="s">
        <v>47</v>
      </c>
      <c r="P13844">
        <v>7</v>
      </c>
      <c r="Q13844">
        <f t="shared" si="432"/>
        <v>21</v>
      </c>
      <c r="R13844" t="str">
        <f t="shared" si="433"/>
        <v>Mid-range</v>
      </c>
    </row>
    <row r="13845" spans="1:18" x14ac:dyDescent="0.35">
      <c r="A13845">
        <v>12836650</v>
      </c>
      <c r="B13845" t="s">
        <v>12621</v>
      </c>
      <c r="C13845">
        <v>14990</v>
      </c>
      <c r="D13845" t="s">
        <v>17</v>
      </c>
      <c r="E13845" t="s">
        <v>642</v>
      </c>
      <c r="F13845" t="s">
        <v>844</v>
      </c>
      <c r="G13845" t="s">
        <v>2298</v>
      </c>
      <c r="H13845">
        <v>2011</v>
      </c>
      <c r="I13845">
        <v>129275</v>
      </c>
      <c r="J13845" t="s">
        <v>63</v>
      </c>
      <c r="K13845" t="s">
        <v>22</v>
      </c>
      <c r="L13845" t="s">
        <v>23</v>
      </c>
      <c r="M13845" t="s">
        <v>24</v>
      </c>
      <c r="N13845">
        <v>2362</v>
      </c>
      <c r="O13845" t="s">
        <v>47</v>
      </c>
      <c r="P13845">
        <v>5</v>
      </c>
      <c r="Q13845">
        <f t="shared" si="432"/>
        <v>13</v>
      </c>
      <c r="R13845" t="str">
        <f t="shared" si="433"/>
        <v>Mid-range</v>
      </c>
    </row>
    <row r="13846" spans="1:18" x14ac:dyDescent="0.35">
      <c r="A13846">
        <v>12836696</v>
      </c>
      <c r="B13846" t="s">
        <v>12094</v>
      </c>
      <c r="C13846">
        <v>25990</v>
      </c>
      <c r="D13846" t="s">
        <v>143</v>
      </c>
      <c r="E13846" t="s">
        <v>1178</v>
      </c>
      <c r="F13846" t="s">
        <v>1179</v>
      </c>
      <c r="G13846" t="s">
        <v>146</v>
      </c>
      <c r="H13846">
        <v>2016</v>
      </c>
      <c r="I13846">
        <v>111960</v>
      </c>
      <c r="J13846" t="s">
        <v>21</v>
      </c>
      <c r="K13846" t="s">
        <v>22</v>
      </c>
      <c r="L13846" t="s">
        <v>23</v>
      </c>
      <c r="M13846" t="s">
        <v>24</v>
      </c>
      <c r="N13846">
        <v>1995</v>
      </c>
      <c r="O13846" t="s">
        <v>33</v>
      </c>
      <c r="P13846">
        <v>5</v>
      </c>
      <c r="Q13846">
        <f t="shared" si="432"/>
        <v>8</v>
      </c>
      <c r="R13846" t="str">
        <f t="shared" si="433"/>
        <v>Mid-range</v>
      </c>
    </row>
    <row r="13847" spans="1:18" x14ac:dyDescent="0.35">
      <c r="A13847">
        <v>12836697</v>
      </c>
      <c r="B13847" t="s">
        <v>12622</v>
      </c>
      <c r="C13847">
        <v>16250</v>
      </c>
      <c r="D13847" t="s">
        <v>42</v>
      </c>
      <c r="E13847" t="s">
        <v>1469</v>
      </c>
      <c r="F13847" t="s">
        <v>12623</v>
      </c>
      <c r="G13847" t="s">
        <v>1412</v>
      </c>
      <c r="H13847">
        <v>2005</v>
      </c>
      <c r="I13847">
        <v>246032</v>
      </c>
      <c r="J13847" t="s">
        <v>182</v>
      </c>
      <c r="K13847" t="s">
        <v>22</v>
      </c>
      <c r="L13847" t="s">
        <v>23</v>
      </c>
      <c r="M13847" t="s">
        <v>24</v>
      </c>
      <c r="N13847">
        <v>5665</v>
      </c>
      <c r="O13847" t="s">
        <v>33</v>
      </c>
      <c r="P13847">
        <v>5</v>
      </c>
      <c r="Q13847">
        <f t="shared" si="432"/>
        <v>19</v>
      </c>
      <c r="R13847" t="str">
        <f t="shared" si="433"/>
        <v>Mid-range</v>
      </c>
    </row>
    <row r="13848" spans="1:18" x14ac:dyDescent="0.35">
      <c r="A13848">
        <v>12836712</v>
      </c>
      <c r="B13848" t="s">
        <v>4867</v>
      </c>
      <c r="C13848">
        <v>59990</v>
      </c>
      <c r="D13848" t="s">
        <v>127</v>
      </c>
      <c r="E13848" t="s">
        <v>556</v>
      </c>
      <c r="F13848" t="s">
        <v>1592</v>
      </c>
      <c r="G13848" t="s">
        <v>1593</v>
      </c>
      <c r="H13848">
        <v>2020</v>
      </c>
      <c r="I13848">
        <v>28021</v>
      </c>
      <c r="J13848" t="s">
        <v>236</v>
      </c>
      <c r="K13848" t="s">
        <v>22</v>
      </c>
      <c r="L13848" t="s">
        <v>31</v>
      </c>
      <c r="M13848" t="s">
        <v>24</v>
      </c>
      <c r="N13848">
        <v>2999</v>
      </c>
      <c r="O13848" t="s">
        <v>25</v>
      </c>
      <c r="P13848">
        <v>5</v>
      </c>
      <c r="Q13848">
        <f t="shared" si="432"/>
        <v>4</v>
      </c>
      <c r="R13848" t="str">
        <f t="shared" si="433"/>
        <v>Luxury</v>
      </c>
    </row>
    <row r="13849" spans="1:18" x14ac:dyDescent="0.35">
      <c r="A13849">
        <v>12836722</v>
      </c>
      <c r="B13849" t="s">
        <v>10474</v>
      </c>
      <c r="C13849">
        <v>41500</v>
      </c>
      <c r="D13849" t="s">
        <v>112</v>
      </c>
      <c r="E13849" t="s">
        <v>1258</v>
      </c>
      <c r="F13849" t="s">
        <v>114</v>
      </c>
      <c r="G13849" t="s">
        <v>10475</v>
      </c>
      <c r="H13849">
        <v>2015</v>
      </c>
      <c r="I13849">
        <v>69223</v>
      </c>
      <c r="J13849" t="s">
        <v>393</v>
      </c>
      <c r="K13849" t="s">
        <v>22</v>
      </c>
      <c r="L13849" t="s">
        <v>64</v>
      </c>
      <c r="M13849" t="s">
        <v>24</v>
      </c>
      <c r="N13849">
        <v>3456</v>
      </c>
      <c r="O13849" t="s">
        <v>135</v>
      </c>
      <c r="P13849">
        <v>4</v>
      </c>
      <c r="Q13849">
        <f t="shared" si="432"/>
        <v>9</v>
      </c>
      <c r="R13849" t="str">
        <f t="shared" si="433"/>
        <v>Luxury</v>
      </c>
    </row>
    <row r="13850" spans="1:18" x14ac:dyDescent="0.35">
      <c r="A13850">
        <v>12836735</v>
      </c>
      <c r="B13850" t="s">
        <v>3523</v>
      </c>
      <c r="C13850">
        <v>59990</v>
      </c>
      <c r="D13850" t="s">
        <v>449</v>
      </c>
      <c r="E13850" t="s">
        <v>518</v>
      </c>
      <c r="F13850" t="s">
        <v>3524</v>
      </c>
      <c r="G13850" t="s">
        <v>520</v>
      </c>
      <c r="H13850">
        <v>2017</v>
      </c>
      <c r="I13850">
        <v>58843</v>
      </c>
      <c r="J13850" t="s">
        <v>21</v>
      </c>
      <c r="K13850" t="s">
        <v>22</v>
      </c>
      <c r="L13850" t="s">
        <v>31</v>
      </c>
      <c r="M13850" t="s">
        <v>24</v>
      </c>
      <c r="N13850">
        <v>1999</v>
      </c>
      <c r="O13850" t="s">
        <v>47</v>
      </c>
      <c r="P13850">
        <v>5</v>
      </c>
      <c r="Q13850">
        <f t="shared" si="432"/>
        <v>7</v>
      </c>
      <c r="R13850" t="str">
        <f t="shared" si="433"/>
        <v>Luxury</v>
      </c>
    </row>
    <row r="13851" spans="1:18" x14ac:dyDescent="0.35">
      <c r="A13851">
        <v>12836736</v>
      </c>
      <c r="B13851" t="s">
        <v>2954</v>
      </c>
      <c r="C13851">
        <v>52990</v>
      </c>
      <c r="D13851" t="s">
        <v>54</v>
      </c>
      <c r="E13851" t="s">
        <v>340</v>
      </c>
      <c r="F13851" t="s">
        <v>2955</v>
      </c>
      <c r="G13851" t="s">
        <v>2863</v>
      </c>
      <c r="H13851">
        <v>2018</v>
      </c>
      <c r="I13851">
        <v>98457</v>
      </c>
      <c r="J13851" t="s">
        <v>21</v>
      </c>
      <c r="K13851" t="s">
        <v>22</v>
      </c>
      <c r="L13851" t="s">
        <v>31</v>
      </c>
      <c r="M13851" t="s">
        <v>24</v>
      </c>
      <c r="N13851">
        <v>1996</v>
      </c>
      <c r="O13851" t="s">
        <v>1085</v>
      </c>
      <c r="P13851">
        <v>7</v>
      </c>
      <c r="Q13851">
        <f t="shared" si="432"/>
        <v>6</v>
      </c>
      <c r="R13851" t="str">
        <f t="shared" si="433"/>
        <v>Luxury</v>
      </c>
    </row>
    <row r="13852" spans="1:18" x14ac:dyDescent="0.35">
      <c r="A13852">
        <v>12836746</v>
      </c>
      <c r="B13852" t="s">
        <v>11054</v>
      </c>
      <c r="C13852">
        <v>19756</v>
      </c>
      <c r="D13852" t="s">
        <v>88</v>
      </c>
      <c r="E13852" t="s">
        <v>98</v>
      </c>
      <c r="F13852" t="s">
        <v>3882</v>
      </c>
      <c r="G13852" t="s">
        <v>8129</v>
      </c>
      <c r="H13852">
        <v>2015</v>
      </c>
      <c r="I13852">
        <v>51218</v>
      </c>
      <c r="J13852" t="s">
        <v>86</v>
      </c>
      <c r="K13852" t="s">
        <v>22</v>
      </c>
      <c r="L13852" t="s">
        <v>23</v>
      </c>
      <c r="M13852" t="s">
        <v>24</v>
      </c>
      <c r="N13852">
        <v>1797</v>
      </c>
      <c r="O13852" t="s">
        <v>47</v>
      </c>
      <c r="P13852">
        <v>5</v>
      </c>
      <c r="Q13852">
        <f t="shared" si="432"/>
        <v>9</v>
      </c>
      <c r="R13852" t="str">
        <f t="shared" si="433"/>
        <v>Mid-range</v>
      </c>
    </row>
    <row r="13853" spans="1:18" x14ac:dyDescent="0.35">
      <c r="A13853">
        <v>12836763</v>
      </c>
      <c r="B13853" t="s">
        <v>12624</v>
      </c>
      <c r="C13853">
        <v>12888</v>
      </c>
      <c r="D13853" t="s">
        <v>165</v>
      </c>
      <c r="E13853" t="s">
        <v>166</v>
      </c>
      <c r="F13853" t="s">
        <v>1513</v>
      </c>
      <c r="G13853" t="s">
        <v>12625</v>
      </c>
      <c r="H13853">
        <v>2006</v>
      </c>
      <c r="I13853">
        <v>358976</v>
      </c>
      <c r="J13853" t="s">
        <v>169</v>
      </c>
      <c r="K13853" t="s">
        <v>81</v>
      </c>
      <c r="L13853" t="s">
        <v>31</v>
      </c>
      <c r="M13853" t="s">
        <v>24</v>
      </c>
      <c r="N13853">
        <v>2835</v>
      </c>
      <c r="O13853" t="s">
        <v>47</v>
      </c>
      <c r="P13853">
        <v>5</v>
      </c>
      <c r="Q13853">
        <f t="shared" si="432"/>
        <v>18</v>
      </c>
      <c r="R13853" t="str">
        <f t="shared" si="433"/>
        <v>Mid-range</v>
      </c>
    </row>
    <row r="13854" spans="1:18" x14ac:dyDescent="0.35">
      <c r="A13854">
        <v>12836779</v>
      </c>
      <c r="B13854" t="s">
        <v>5804</v>
      </c>
      <c r="C13854">
        <v>27880</v>
      </c>
      <c r="D13854" t="s">
        <v>188</v>
      </c>
      <c r="E13854" t="s">
        <v>594</v>
      </c>
      <c r="F13854" t="s">
        <v>2701</v>
      </c>
      <c r="G13854" t="s">
        <v>1831</v>
      </c>
      <c r="H13854">
        <v>2017</v>
      </c>
      <c r="I13854">
        <v>94047</v>
      </c>
      <c r="J13854" t="s">
        <v>21</v>
      </c>
      <c r="K13854" t="s">
        <v>22</v>
      </c>
      <c r="L13854" t="s">
        <v>23</v>
      </c>
      <c r="M13854" t="s">
        <v>24</v>
      </c>
      <c r="N13854">
        <v>3490</v>
      </c>
      <c r="O13854" t="s">
        <v>47</v>
      </c>
      <c r="P13854">
        <v>7</v>
      </c>
      <c r="Q13854">
        <f t="shared" si="432"/>
        <v>7</v>
      </c>
      <c r="R13854" t="str">
        <f t="shared" si="433"/>
        <v>Mid-range</v>
      </c>
    </row>
    <row r="13855" spans="1:18" x14ac:dyDescent="0.35">
      <c r="A13855">
        <v>12836784</v>
      </c>
      <c r="B13855" t="s">
        <v>12626</v>
      </c>
      <c r="C13855">
        <v>6999</v>
      </c>
      <c r="D13855" t="s">
        <v>127</v>
      </c>
      <c r="E13855">
        <v>6</v>
      </c>
      <c r="F13855" t="s">
        <v>2022</v>
      </c>
      <c r="G13855" t="s">
        <v>2389</v>
      </c>
      <c r="H13855">
        <v>2010</v>
      </c>
      <c r="I13855">
        <v>260787</v>
      </c>
      <c r="J13855" t="s">
        <v>21</v>
      </c>
      <c r="K13855" t="s">
        <v>22</v>
      </c>
      <c r="L13855" t="s">
        <v>23</v>
      </c>
      <c r="M13855" t="s">
        <v>24</v>
      </c>
      <c r="N13855">
        <v>2488</v>
      </c>
      <c r="O13855" t="s">
        <v>116</v>
      </c>
      <c r="P13855">
        <v>5</v>
      </c>
      <c r="Q13855">
        <f t="shared" si="432"/>
        <v>14</v>
      </c>
      <c r="R13855" t="str">
        <f t="shared" si="433"/>
        <v>Budget</v>
      </c>
    </row>
    <row r="13856" spans="1:18" x14ac:dyDescent="0.35">
      <c r="A13856">
        <v>12836796</v>
      </c>
      <c r="B13856" t="s">
        <v>12627</v>
      </c>
      <c r="C13856">
        <v>13990</v>
      </c>
      <c r="D13856" t="s">
        <v>17</v>
      </c>
      <c r="E13856" t="s">
        <v>258</v>
      </c>
      <c r="F13856" t="s">
        <v>2308</v>
      </c>
      <c r="G13856" t="s">
        <v>12628</v>
      </c>
      <c r="H13856">
        <v>2008</v>
      </c>
      <c r="I13856">
        <v>232060</v>
      </c>
      <c r="J13856" t="s">
        <v>2310</v>
      </c>
      <c r="K13856" t="s">
        <v>22</v>
      </c>
      <c r="L13856" t="s">
        <v>23</v>
      </c>
      <c r="M13856" t="s">
        <v>24</v>
      </c>
      <c r="N13856">
        <v>3956</v>
      </c>
      <c r="O13856" t="s">
        <v>47</v>
      </c>
      <c r="P13856">
        <v>4</v>
      </c>
      <c r="Q13856">
        <f t="shared" si="432"/>
        <v>16</v>
      </c>
      <c r="R13856" t="str">
        <f t="shared" si="433"/>
        <v>Mid-range</v>
      </c>
    </row>
    <row r="13857" spans="1:18" x14ac:dyDescent="0.35">
      <c r="A13857">
        <v>12836806</v>
      </c>
      <c r="B13857" t="s">
        <v>12629</v>
      </c>
      <c r="C13857">
        <v>6499</v>
      </c>
      <c r="D13857" t="s">
        <v>17</v>
      </c>
      <c r="E13857" t="s">
        <v>193</v>
      </c>
      <c r="F13857" t="s">
        <v>1356</v>
      </c>
      <c r="G13857" t="s">
        <v>1357</v>
      </c>
      <c r="H13857">
        <v>2004</v>
      </c>
      <c r="I13857">
        <v>237790</v>
      </c>
      <c r="J13857" t="s">
        <v>21</v>
      </c>
      <c r="K13857" t="s">
        <v>22</v>
      </c>
      <c r="L13857" t="s">
        <v>23</v>
      </c>
      <c r="M13857" t="s">
        <v>24</v>
      </c>
      <c r="N13857">
        <v>3311</v>
      </c>
      <c r="O13857" t="s">
        <v>69</v>
      </c>
      <c r="P13857">
        <v>5</v>
      </c>
      <c r="Q13857">
        <f t="shared" si="432"/>
        <v>20</v>
      </c>
      <c r="R13857" t="str">
        <f t="shared" si="433"/>
        <v>Budget</v>
      </c>
    </row>
    <row r="13858" spans="1:18" x14ac:dyDescent="0.35">
      <c r="A13858">
        <v>12836807</v>
      </c>
      <c r="B13858" t="s">
        <v>12630</v>
      </c>
      <c r="C13858">
        <v>4499</v>
      </c>
      <c r="D13858" t="s">
        <v>42</v>
      </c>
      <c r="E13858" t="s">
        <v>621</v>
      </c>
      <c r="F13858" t="s">
        <v>220</v>
      </c>
      <c r="G13858" t="s">
        <v>2420</v>
      </c>
      <c r="H13858">
        <v>2004</v>
      </c>
      <c r="I13858">
        <v>204136</v>
      </c>
      <c r="J13858" t="s">
        <v>220</v>
      </c>
      <c r="K13858" t="s">
        <v>22</v>
      </c>
      <c r="L13858" t="s">
        <v>64</v>
      </c>
      <c r="M13858" t="s">
        <v>24</v>
      </c>
      <c r="N13858">
        <v>2198</v>
      </c>
      <c r="O13858" t="s">
        <v>116</v>
      </c>
      <c r="P13858">
        <v>4</v>
      </c>
      <c r="Q13858">
        <f t="shared" si="432"/>
        <v>20</v>
      </c>
      <c r="R13858" t="str">
        <f t="shared" si="433"/>
        <v>Budget</v>
      </c>
    </row>
    <row r="13859" spans="1:18" x14ac:dyDescent="0.35">
      <c r="A13859">
        <v>12836810</v>
      </c>
      <c r="B13859" t="s">
        <v>12631</v>
      </c>
      <c r="C13859">
        <v>6850</v>
      </c>
      <c r="D13859" t="s">
        <v>102</v>
      </c>
      <c r="E13859" t="s">
        <v>386</v>
      </c>
      <c r="F13859" t="s">
        <v>4064</v>
      </c>
      <c r="G13859" t="s">
        <v>5289</v>
      </c>
      <c r="H13859">
        <v>2009</v>
      </c>
      <c r="I13859">
        <v>226038</v>
      </c>
      <c r="J13859" t="s">
        <v>21</v>
      </c>
      <c r="K13859" t="s">
        <v>81</v>
      </c>
      <c r="L13859" t="s">
        <v>31</v>
      </c>
      <c r="M13859" t="s">
        <v>24</v>
      </c>
      <c r="N13859">
        <v>1968</v>
      </c>
      <c r="O13859" t="s">
        <v>25</v>
      </c>
      <c r="P13859">
        <v>5</v>
      </c>
      <c r="Q13859">
        <f t="shared" si="432"/>
        <v>15</v>
      </c>
      <c r="R13859" t="str">
        <f t="shared" si="433"/>
        <v>Budget</v>
      </c>
    </row>
    <row r="13860" spans="1:18" x14ac:dyDescent="0.35">
      <c r="A13860">
        <v>12836811</v>
      </c>
      <c r="B13860" t="s">
        <v>4781</v>
      </c>
      <c r="C13860">
        <v>7850</v>
      </c>
      <c r="D13860" t="s">
        <v>17</v>
      </c>
      <c r="E13860" t="s">
        <v>642</v>
      </c>
      <c r="F13860" t="s">
        <v>844</v>
      </c>
      <c r="G13860" t="s">
        <v>1369</v>
      </c>
      <c r="H13860">
        <v>2008</v>
      </c>
      <c r="I13860">
        <v>233261</v>
      </c>
      <c r="J13860" t="s">
        <v>63</v>
      </c>
      <c r="K13860" t="s">
        <v>22</v>
      </c>
      <c r="L13860" t="s">
        <v>23</v>
      </c>
      <c r="M13860" t="s">
        <v>24</v>
      </c>
      <c r="N13860">
        <v>2362</v>
      </c>
      <c r="O13860" t="s">
        <v>116</v>
      </c>
      <c r="P13860">
        <v>5</v>
      </c>
      <c r="Q13860">
        <f t="shared" si="432"/>
        <v>16</v>
      </c>
      <c r="R13860" t="str">
        <f t="shared" si="433"/>
        <v>Budget</v>
      </c>
    </row>
    <row r="13861" spans="1:18" x14ac:dyDescent="0.35">
      <c r="A13861">
        <v>12836813</v>
      </c>
      <c r="B13861" t="s">
        <v>12632</v>
      </c>
      <c r="C13861">
        <v>5550</v>
      </c>
      <c r="D13861" t="s">
        <v>1814</v>
      </c>
      <c r="E13861">
        <v>307</v>
      </c>
      <c r="F13861" t="s">
        <v>12633</v>
      </c>
      <c r="G13861" t="s">
        <v>8776</v>
      </c>
      <c r="H13861">
        <v>2007</v>
      </c>
      <c r="I13861">
        <v>261594</v>
      </c>
      <c r="J13861" t="s">
        <v>86</v>
      </c>
      <c r="K13861" t="s">
        <v>22</v>
      </c>
      <c r="L13861" t="s">
        <v>31</v>
      </c>
      <c r="M13861" t="s">
        <v>24</v>
      </c>
      <c r="N13861">
        <v>1997</v>
      </c>
      <c r="O13861" t="s">
        <v>47</v>
      </c>
      <c r="P13861">
        <v>5</v>
      </c>
      <c r="Q13861">
        <f t="shared" si="432"/>
        <v>17</v>
      </c>
      <c r="R13861" t="str">
        <f t="shared" si="433"/>
        <v>Budget</v>
      </c>
    </row>
    <row r="13862" spans="1:18" x14ac:dyDescent="0.35">
      <c r="A13862">
        <v>12836815</v>
      </c>
      <c r="B13862" t="s">
        <v>10562</v>
      </c>
      <c r="C13862">
        <v>22990</v>
      </c>
      <c r="D13862" t="s">
        <v>533</v>
      </c>
      <c r="E13862" t="s">
        <v>534</v>
      </c>
      <c r="F13862" t="s">
        <v>535</v>
      </c>
      <c r="G13862" t="s">
        <v>536</v>
      </c>
      <c r="H13862">
        <v>2017</v>
      </c>
      <c r="I13862">
        <v>67747</v>
      </c>
      <c r="J13862" t="s">
        <v>21</v>
      </c>
      <c r="K13862" t="s">
        <v>22</v>
      </c>
      <c r="L13862" t="s">
        <v>23</v>
      </c>
      <c r="M13862" t="s">
        <v>24</v>
      </c>
      <c r="N13862">
        <v>1586</v>
      </c>
      <c r="O13862" t="s">
        <v>69</v>
      </c>
      <c r="P13862">
        <v>5</v>
      </c>
      <c r="Q13862">
        <f t="shared" si="432"/>
        <v>7</v>
      </c>
      <c r="R13862" t="str">
        <f t="shared" si="433"/>
        <v>Mid-range</v>
      </c>
    </row>
    <row r="13863" spans="1:18" x14ac:dyDescent="0.35">
      <c r="A13863">
        <v>12836816</v>
      </c>
      <c r="B13863" t="s">
        <v>12634</v>
      </c>
      <c r="C13863">
        <v>27990</v>
      </c>
      <c r="D13863" t="s">
        <v>88</v>
      </c>
      <c r="E13863" t="s">
        <v>1014</v>
      </c>
      <c r="F13863" t="s">
        <v>2276</v>
      </c>
      <c r="G13863" t="s">
        <v>2057</v>
      </c>
      <c r="H13863">
        <v>2017</v>
      </c>
      <c r="I13863">
        <v>64533</v>
      </c>
      <c r="J13863" t="s">
        <v>21</v>
      </c>
      <c r="K13863" t="s">
        <v>22</v>
      </c>
      <c r="L13863" t="s">
        <v>23</v>
      </c>
      <c r="M13863" t="s">
        <v>24</v>
      </c>
      <c r="N13863">
        <v>1999</v>
      </c>
      <c r="O13863" t="s">
        <v>47</v>
      </c>
      <c r="P13863">
        <v>5</v>
      </c>
      <c r="Q13863">
        <f t="shared" si="432"/>
        <v>7</v>
      </c>
      <c r="R13863" t="str">
        <f t="shared" si="433"/>
        <v>Mid-range</v>
      </c>
    </row>
    <row r="13864" spans="1:18" x14ac:dyDescent="0.35">
      <c r="A13864">
        <v>12836817</v>
      </c>
      <c r="B13864" t="s">
        <v>941</v>
      </c>
      <c r="C13864">
        <v>30990</v>
      </c>
      <c r="D13864" t="s">
        <v>328</v>
      </c>
      <c r="E13864" t="s">
        <v>329</v>
      </c>
      <c r="F13864" t="s">
        <v>942</v>
      </c>
      <c r="G13864" t="s">
        <v>943</v>
      </c>
      <c r="H13864">
        <v>2019</v>
      </c>
      <c r="I13864">
        <v>19551</v>
      </c>
      <c r="J13864" t="s">
        <v>86</v>
      </c>
      <c r="K13864" t="s">
        <v>22</v>
      </c>
      <c r="L13864" t="s">
        <v>23</v>
      </c>
      <c r="M13864" t="s">
        <v>24</v>
      </c>
      <c r="N13864">
        <v>1799</v>
      </c>
      <c r="O13864" t="s">
        <v>135</v>
      </c>
      <c r="P13864">
        <v>5</v>
      </c>
      <c r="Q13864">
        <f t="shared" si="432"/>
        <v>5</v>
      </c>
      <c r="R13864" t="str">
        <f t="shared" si="433"/>
        <v>Mid-range</v>
      </c>
    </row>
    <row r="13865" spans="1:18" x14ac:dyDescent="0.35">
      <c r="A13865">
        <v>12836820</v>
      </c>
      <c r="B13865" t="s">
        <v>12635</v>
      </c>
      <c r="C13865">
        <v>21990</v>
      </c>
      <c r="D13865" t="s">
        <v>226</v>
      </c>
      <c r="E13865" t="s">
        <v>1698</v>
      </c>
      <c r="F13865" t="s">
        <v>12636</v>
      </c>
      <c r="G13865" t="s">
        <v>12637</v>
      </c>
      <c r="H13865">
        <v>2011</v>
      </c>
      <c r="I13865">
        <v>89034</v>
      </c>
      <c r="J13865" t="s">
        <v>86</v>
      </c>
      <c r="K13865" t="s">
        <v>81</v>
      </c>
      <c r="L13865" t="s">
        <v>64</v>
      </c>
      <c r="M13865" t="s">
        <v>24</v>
      </c>
      <c r="N13865">
        <v>1998</v>
      </c>
      <c r="O13865" t="s">
        <v>33</v>
      </c>
      <c r="P13865">
        <v>5</v>
      </c>
      <c r="Q13865">
        <f t="shared" si="432"/>
        <v>13</v>
      </c>
      <c r="R13865" t="str">
        <f t="shared" si="433"/>
        <v>Mid-range</v>
      </c>
    </row>
    <row r="13866" spans="1:18" x14ac:dyDescent="0.35">
      <c r="A13866">
        <v>12836821</v>
      </c>
      <c r="B13866" t="s">
        <v>12638</v>
      </c>
      <c r="C13866">
        <v>33990</v>
      </c>
      <c r="D13866" t="s">
        <v>143</v>
      </c>
      <c r="E13866" t="s">
        <v>1178</v>
      </c>
      <c r="F13866" t="s">
        <v>1272</v>
      </c>
      <c r="G13866" t="s">
        <v>592</v>
      </c>
      <c r="H13866">
        <v>2020</v>
      </c>
      <c r="I13866">
        <v>46546</v>
      </c>
      <c r="J13866" t="s">
        <v>21</v>
      </c>
      <c r="K13866" t="s">
        <v>22</v>
      </c>
      <c r="L13866" t="s">
        <v>23</v>
      </c>
      <c r="M13866" t="s">
        <v>24</v>
      </c>
      <c r="N13866">
        <v>1995</v>
      </c>
      <c r="O13866" t="s">
        <v>732</v>
      </c>
      <c r="P13866">
        <v>5</v>
      </c>
      <c r="Q13866">
        <f t="shared" si="432"/>
        <v>4</v>
      </c>
      <c r="R13866" t="str">
        <f t="shared" si="433"/>
        <v>Mid-range</v>
      </c>
    </row>
    <row r="13867" spans="1:18" x14ac:dyDescent="0.35">
      <c r="A13867">
        <v>12836823</v>
      </c>
      <c r="B13867" t="s">
        <v>754</v>
      </c>
      <c r="C13867">
        <v>35990</v>
      </c>
      <c r="D13867" t="s">
        <v>127</v>
      </c>
      <c r="E13867" t="s">
        <v>466</v>
      </c>
      <c r="F13867" t="s">
        <v>548</v>
      </c>
      <c r="G13867" t="s">
        <v>755</v>
      </c>
      <c r="H13867">
        <v>2019</v>
      </c>
      <c r="I13867">
        <v>37231</v>
      </c>
      <c r="J13867" t="s">
        <v>21</v>
      </c>
      <c r="K13867" t="s">
        <v>22</v>
      </c>
      <c r="L13867" t="s">
        <v>23</v>
      </c>
      <c r="M13867" t="s">
        <v>24</v>
      </c>
      <c r="N13867">
        <v>1997</v>
      </c>
      <c r="O13867" t="s">
        <v>135</v>
      </c>
      <c r="P13867">
        <v>5</v>
      </c>
      <c r="Q13867">
        <f t="shared" si="432"/>
        <v>5</v>
      </c>
      <c r="R13867" t="str">
        <f t="shared" si="433"/>
        <v>Mid-range</v>
      </c>
    </row>
    <row r="13868" spans="1:18" x14ac:dyDescent="0.35">
      <c r="A13868">
        <v>12836824</v>
      </c>
      <c r="B13868" t="s">
        <v>10466</v>
      </c>
      <c r="C13868">
        <v>33990</v>
      </c>
      <c r="D13868" t="s">
        <v>88</v>
      </c>
      <c r="E13868" t="s">
        <v>108</v>
      </c>
      <c r="F13868" t="s">
        <v>6470</v>
      </c>
      <c r="G13868" t="s">
        <v>6471</v>
      </c>
      <c r="H13868">
        <v>2020</v>
      </c>
      <c r="I13868">
        <v>45078</v>
      </c>
      <c r="J13868" t="s">
        <v>21</v>
      </c>
      <c r="K13868" t="s">
        <v>22</v>
      </c>
      <c r="L13868" t="s">
        <v>23</v>
      </c>
      <c r="M13868" t="s">
        <v>24</v>
      </c>
      <c r="N13868">
        <v>1999</v>
      </c>
      <c r="O13868" t="s">
        <v>33</v>
      </c>
      <c r="P13868">
        <v>5</v>
      </c>
      <c r="Q13868">
        <f t="shared" si="432"/>
        <v>4</v>
      </c>
      <c r="R13868" t="str">
        <f t="shared" si="433"/>
        <v>Mid-range</v>
      </c>
    </row>
    <row r="13869" spans="1:18" x14ac:dyDescent="0.35">
      <c r="A13869">
        <v>12836826</v>
      </c>
      <c r="B13869" t="s">
        <v>3233</v>
      </c>
      <c r="C13869">
        <v>35990</v>
      </c>
      <c r="D13869" t="s">
        <v>17</v>
      </c>
      <c r="E13869" t="s">
        <v>1070</v>
      </c>
      <c r="F13869" t="s">
        <v>1071</v>
      </c>
      <c r="G13869" t="s">
        <v>1072</v>
      </c>
      <c r="H13869">
        <v>2019</v>
      </c>
      <c r="I13869">
        <v>36553</v>
      </c>
      <c r="J13869" t="s">
        <v>21</v>
      </c>
      <c r="K13869" t="s">
        <v>22</v>
      </c>
      <c r="L13869" t="s">
        <v>64</v>
      </c>
      <c r="M13869" t="s">
        <v>24</v>
      </c>
      <c r="N13869">
        <v>1197</v>
      </c>
      <c r="O13869" t="s">
        <v>1382</v>
      </c>
      <c r="P13869">
        <v>5</v>
      </c>
      <c r="Q13869">
        <f t="shared" si="432"/>
        <v>5</v>
      </c>
      <c r="R13869" t="str">
        <f t="shared" si="433"/>
        <v>Mid-range</v>
      </c>
    </row>
    <row r="13870" spans="1:18" x14ac:dyDescent="0.35">
      <c r="A13870">
        <v>12836840</v>
      </c>
      <c r="B13870" t="s">
        <v>12378</v>
      </c>
      <c r="C13870">
        <v>5999</v>
      </c>
      <c r="D13870" t="s">
        <v>328</v>
      </c>
      <c r="E13870" t="s">
        <v>734</v>
      </c>
      <c r="F13870" t="s">
        <v>771</v>
      </c>
      <c r="G13870" t="s">
        <v>1252</v>
      </c>
      <c r="H13870">
        <v>2007</v>
      </c>
      <c r="I13870">
        <v>346293</v>
      </c>
      <c r="J13870" t="s">
        <v>21</v>
      </c>
      <c r="K13870" t="s">
        <v>22</v>
      </c>
      <c r="L13870" t="s">
        <v>23</v>
      </c>
      <c r="M13870" t="s">
        <v>24</v>
      </c>
      <c r="N13870">
        <v>2354</v>
      </c>
      <c r="O13870" t="s">
        <v>25</v>
      </c>
      <c r="P13870">
        <v>5</v>
      </c>
      <c r="Q13870">
        <f t="shared" si="432"/>
        <v>17</v>
      </c>
      <c r="R13870" t="str">
        <f t="shared" si="433"/>
        <v>Budget</v>
      </c>
    </row>
    <row r="13871" spans="1:18" x14ac:dyDescent="0.35">
      <c r="A13871">
        <v>12836842</v>
      </c>
      <c r="B13871" t="s">
        <v>12639</v>
      </c>
      <c r="C13871">
        <v>26880</v>
      </c>
      <c r="D13871" t="s">
        <v>1798</v>
      </c>
      <c r="E13871" t="s">
        <v>2223</v>
      </c>
      <c r="F13871" t="s">
        <v>2224</v>
      </c>
      <c r="G13871" t="s">
        <v>12640</v>
      </c>
      <c r="H13871">
        <v>2017</v>
      </c>
      <c r="I13871">
        <v>53000</v>
      </c>
      <c r="J13871" t="s">
        <v>63</v>
      </c>
      <c r="K13871" t="s">
        <v>22</v>
      </c>
      <c r="L13871" t="s">
        <v>64</v>
      </c>
      <c r="M13871" t="s">
        <v>24</v>
      </c>
      <c r="N13871">
        <v>1991</v>
      </c>
      <c r="O13871" t="s">
        <v>69</v>
      </c>
      <c r="P13871">
        <v>5</v>
      </c>
      <c r="Q13871">
        <f t="shared" si="432"/>
        <v>7</v>
      </c>
      <c r="R13871" t="str">
        <f t="shared" si="433"/>
        <v>Mid-range</v>
      </c>
    </row>
    <row r="13872" spans="1:18" x14ac:dyDescent="0.35">
      <c r="A13872">
        <v>12836859</v>
      </c>
      <c r="B13872" t="s">
        <v>3889</v>
      </c>
      <c r="C13872">
        <v>19990</v>
      </c>
      <c r="D13872" t="s">
        <v>165</v>
      </c>
      <c r="E13872" t="s">
        <v>166</v>
      </c>
      <c r="F13872" t="s">
        <v>167</v>
      </c>
      <c r="G13872" t="s">
        <v>1708</v>
      </c>
      <c r="H13872">
        <v>2012</v>
      </c>
      <c r="I13872">
        <v>348868</v>
      </c>
      <c r="J13872" t="s">
        <v>169</v>
      </c>
      <c r="K13872" t="s">
        <v>22</v>
      </c>
      <c r="L13872" t="s">
        <v>31</v>
      </c>
      <c r="M13872" t="s">
        <v>24</v>
      </c>
      <c r="N13872">
        <v>2477</v>
      </c>
      <c r="O13872" t="s">
        <v>47</v>
      </c>
      <c r="P13872">
        <v>5</v>
      </c>
      <c r="Q13872">
        <f t="shared" si="432"/>
        <v>12</v>
      </c>
      <c r="R13872" t="str">
        <f t="shared" si="433"/>
        <v>Mid-range</v>
      </c>
    </row>
    <row r="13873" spans="1:18" x14ac:dyDescent="0.35">
      <c r="A13873">
        <v>12836860</v>
      </c>
      <c r="B13873" t="s">
        <v>1380</v>
      </c>
      <c r="C13873">
        <v>14990</v>
      </c>
      <c r="D13873" t="s">
        <v>17</v>
      </c>
      <c r="E13873" t="s">
        <v>632</v>
      </c>
      <c r="F13873" t="s">
        <v>263</v>
      </c>
      <c r="G13873" t="s">
        <v>1381</v>
      </c>
      <c r="H13873">
        <v>2016</v>
      </c>
      <c r="I13873">
        <v>148961</v>
      </c>
      <c r="J13873" t="s">
        <v>86</v>
      </c>
      <c r="K13873" t="s">
        <v>22</v>
      </c>
      <c r="L13873" t="s">
        <v>23</v>
      </c>
      <c r="M13873" t="s">
        <v>24</v>
      </c>
      <c r="N13873">
        <v>1299</v>
      </c>
      <c r="O13873" t="s">
        <v>69</v>
      </c>
      <c r="P13873">
        <v>5</v>
      </c>
      <c r="Q13873">
        <f t="shared" si="432"/>
        <v>8</v>
      </c>
      <c r="R13873" t="str">
        <f t="shared" si="433"/>
        <v>Mid-range</v>
      </c>
    </row>
    <row r="13874" spans="1:18" x14ac:dyDescent="0.35">
      <c r="A13874">
        <v>12836862</v>
      </c>
      <c r="B13874" t="s">
        <v>7696</v>
      </c>
      <c r="C13874">
        <v>43990</v>
      </c>
      <c r="D13874" t="s">
        <v>17</v>
      </c>
      <c r="E13874" t="s">
        <v>258</v>
      </c>
      <c r="F13874" t="s">
        <v>484</v>
      </c>
      <c r="G13874" t="s">
        <v>360</v>
      </c>
      <c r="H13874">
        <v>2017</v>
      </c>
      <c r="I13874">
        <v>222358</v>
      </c>
      <c r="J13874" t="s">
        <v>485</v>
      </c>
      <c r="K13874" t="s">
        <v>81</v>
      </c>
      <c r="L13874" t="s">
        <v>31</v>
      </c>
      <c r="M13874" t="s">
        <v>24</v>
      </c>
      <c r="N13874">
        <v>2753</v>
      </c>
      <c r="O13874" t="s">
        <v>47</v>
      </c>
      <c r="P13874">
        <v>5</v>
      </c>
      <c r="Q13874">
        <f t="shared" si="432"/>
        <v>7</v>
      </c>
      <c r="R13874" t="str">
        <f t="shared" si="433"/>
        <v>Luxury</v>
      </c>
    </row>
    <row r="13875" spans="1:18" x14ac:dyDescent="0.35">
      <c r="A13875">
        <v>12836949</v>
      </c>
      <c r="B13875" t="s">
        <v>3302</v>
      </c>
      <c r="C13875">
        <v>23000</v>
      </c>
      <c r="D13875" t="s">
        <v>165</v>
      </c>
      <c r="E13875" t="s">
        <v>166</v>
      </c>
      <c r="F13875" t="s">
        <v>1780</v>
      </c>
      <c r="G13875" t="s">
        <v>471</v>
      </c>
      <c r="H13875">
        <v>2015</v>
      </c>
      <c r="I13875">
        <v>152000</v>
      </c>
      <c r="J13875" t="s">
        <v>80</v>
      </c>
      <c r="K13875" t="s">
        <v>22</v>
      </c>
      <c r="L13875" t="s">
        <v>31</v>
      </c>
      <c r="M13875" t="s">
        <v>24</v>
      </c>
      <c r="N13875">
        <v>2440</v>
      </c>
      <c r="O13875" t="s">
        <v>47</v>
      </c>
      <c r="P13875">
        <v>2</v>
      </c>
      <c r="Q13875">
        <f t="shared" si="432"/>
        <v>9</v>
      </c>
      <c r="R13875" t="str">
        <f t="shared" si="433"/>
        <v>Mid-range</v>
      </c>
    </row>
    <row r="13876" spans="1:18" x14ac:dyDescent="0.35">
      <c r="A13876">
        <v>12836956</v>
      </c>
      <c r="B13876" t="s">
        <v>3503</v>
      </c>
      <c r="C13876">
        <v>64888</v>
      </c>
      <c r="D13876" t="s">
        <v>17</v>
      </c>
      <c r="E13876" t="s">
        <v>153</v>
      </c>
      <c r="F13876" t="s">
        <v>1990</v>
      </c>
      <c r="G13876" t="s">
        <v>1991</v>
      </c>
      <c r="H13876">
        <v>2020</v>
      </c>
      <c r="I13876">
        <v>34738</v>
      </c>
      <c r="J13876" t="s">
        <v>21</v>
      </c>
      <c r="K13876" t="s">
        <v>22</v>
      </c>
      <c r="L13876" t="s">
        <v>540</v>
      </c>
      <c r="M13876" t="s">
        <v>24</v>
      </c>
      <c r="N13876">
        <v>2487</v>
      </c>
      <c r="O13876" t="s">
        <v>47</v>
      </c>
      <c r="P13876">
        <v>5</v>
      </c>
      <c r="Q13876">
        <f t="shared" si="432"/>
        <v>4</v>
      </c>
      <c r="R13876" t="str">
        <f t="shared" si="433"/>
        <v>Luxury</v>
      </c>
    </row>
    <row r="13877" spans="1:18" x14ac:dyDescent="0.35">
      <c r="A13877">
        <v>12836957</v>
      </c>
      <c r="B13877" t="s">
        <v>8641</v>
      </c>
      <c r="C13877">
        <v>42888</v>
      </c>
      <c r="D13877" t="s">
        <v>17</v>
      </c>
      <c r="E13877" t="s">
        <v>262</v>
      </c>
      <c r="F13877" t="s">
        <v>5695</v>
      </c>
      <c r="G13877" t="s">
        <v>1911</v>
      </c>
      <c r="H13877">
        <v>2022</v>
      </c>
      <c r="I13877">
        <v>1177</v>
      </c>
      <c r="J13877" t="s">
        <v>86</v>
      </c>
      <c r="K13877" t="s">
        <v>22</v>
      </c>
      <c r="L13877" t="s">
        <v>540</v>
      </c>
      <c r="M13877" t="s">
        <v>247</v>
      </c>
      <c r="N13877">
        <v>1798</v>
      </c>
      <c r="O13877" t="s">
        <v>47</v>
      </c>
      <c r="P13877">
        <v>5</v>
      </c>
      <c r="Q13877">
        <f t="shared" si="432"/>
        <v>2</v>
      </c>
      <c r="R13877" t="str">
        <f t="shared" si="433"/>
        <v>Luxury</v>
      </c>
    </row>
    <row r="13878" spans="1:18" x14ac:dyDescent="0.35">
      <c r="A13878">
        <v>12836975</v>
      </c>
      <c r="B13878" t="s">
        <v>10229</v>
      </c>
      <c r="C13878">
        <v>9990</v>
      </c>
      <c r="D13878" t="s">
        <v>54</v>
      </c>
      <c r="E13878" t="s">
        <v>118</v>
      </c>
      <c r="F13878" t="s">
        <v>1171</v>
      </c>
      <c r="G13878" t="s">
        <v>3030</v>
      </c>
      <c r="H13878">
        <v>2007</v>
      </c>
      <c r="I13878">
        <v>278307</v>
      </c>
      <c r="J13878" t="s">
        <v>80</v>
      </c>
      <c r="K13878" t="s">
        <v>22</v>
      </c>
      <c r="L13878" t="s">
        <v>1173</v>
      </c>
      <c r="M13878" t="s">
        <v>24</v>
      </c>
      <c r="N13878">
        <v>3984</v>
      </c>
      <c r="O13878" t="s">
        <v>47</v>
      </c>
      <c r="P13878">
        <v>2</v>
      </c>
      <c r="Q13878">
        <f t="shared" si="432"/>
        <v>17</v>
      </c>
      <c r="R13878" t="str">
        <f t="shared" si="433"/>
        <v>Budget</v>
      </c>
    </row>
    <row r="13879" spans="1:18" x14ac:dyDescent="0.35">
      <c r="A13879">
        <v>12836987</v>
      </c>
      <c r="B13879" t="s">
        <v>12641</v>
      </c>
      <c r="C13879">
        <v>8600</v>
      </c>
      <c r="D13879" t="s">
        <v>49</v>
      </c>
      <c r="E13879" t="s">
        <v>148</v>
      </c>
      <c r="F13879" t="s">
        <v>149</v>
      </c>
      <c r="G13879" t="s">
        <v>5190</v>
      </c>
      <c r="H13879">
        <v>2001</v>
      </c>
      <c r="I13879">
        <v>105000</v>
      </c>
      <c r="J13879" t="s">
        <v>21</v>
      </c>
      <c r="K13879" t="s">
        <v>81</v>
      </c>
      <c r="L13879" t="s">
        <v>31</v>
      </c>
      <c r="M13879" t="s">
        <v>24</v>
      </c>
      <c r="N13879">
        <v>2953</v>
      </c>
      <c r="O13879" t="s">
        <v>135</v>
      </c>
      <c r="P13879">
        <v>7</v>
      </c>
      <c r="Q13879">
        <f t="shared" si="432"/>
        <v>23</v>
      </c>
      <c r="R13879" t="str">
        <f t="shared" si="433"/>
        <v>Budget</v>
      </c>
    </row>
    <row r="13880" spans="1:18" x14ac:dyDescent="0.35">
      <c r="A13880">
        <v>12836996</v>
      </c>
      <c r="B13880" t="s">
        <v>8505</v>
      </c>
      <c r="C13880">
        <v>19990</v>
      </c>
      <c r="D13880" t="s">
        <v>88</v>
      </c>
      <c r="E13880" t="s">
        <v>98</v>
      </c>
      <c r="F13880" t="s">
        <v>8506</v>
      </c>
      <c r="G13880" t="s">
        <v>3388</v>
      </c>
      <c r="H13880">
        <v>2014</v>
      </c>
      <c r="I13880">
        <v>98000</v>
      </c>
      <c r="J13880" t="s">
        <v>86</v>
      </c>
      <c r="K13880" t="s">
        <v>22</v>
      </c>
      <c r="L13880" t="s">
        <v>23</v>
      </c>
      <c r="M13880" t="s">
        <v>24</v>
      </c>
      <c r="N13880">
        <v>1797</v>
      </c>
      <c r="O13880" t="s">
        <v>116</v>
      </c>
      <c r="P13880">
        <v>5</v>
      </c>
      <c r="Q13880">
        <f t="shared" si="432"/>
        <v>10</v>
      </c>
      <c r="R13880" t="str">
        <f t="shared" si="433"/>
        <v>Mid-range</v>
      </c>
    </row>
    <row r="13881" spans="1:18" x14ac:dyDescent="0.35">
      <c r="A13881">
        <v>12836998</v>
      </c>
      <c r="B13881" t="s">
        <v>12642</v>
      </c>
      <c r="C13881">
        <v>28100</v>
      </c>
      <c r="D13881" t="s">
        <v>3659</v>
      </c>
      <c r="E13881" t="s">
        <v>4344</v>
      </c>
      <c r="F13881" t="s">
        <v>4345</v>
      </c>
      <c r="G13881" t="s">
        <v>4346</v>
      </c>
      <c r="H13881">
        <v>2020</v>
      </c>
      <c r="I13881">
        <v>20082</v>
      </c>
      <c r="J13881" t="s">
        <v>21</v>
      </c>
      <c r="K13881" t="s">
        <v>22</v>
      </c>
      <c r="L13881" t="s">
        <v>64</v>
      </c>
      <c r="M13881" t="s">
        <v>24</v>
      </c>
      <c r="N13881">
        <v>1967</v>
      </c>
      <c r="O13881" t="s">
        <v>33</v>
      </c>
      <c r="P13881">
        <v>5</v>
      </c>
      <c r="Q13881">
        <f t="shared" si="432"/>
        <v>4</v>
      </c>
      <c r="R13881" t="str">
        <f t="shared" si="433"/>
        <v>Mid-range</v>
      </c>
    </row>
    <row r="13882" spans="1:18" x14ac:dyDescent="0.35">
      <c r="A13882">
        <v>12837011</v>
      </c>
      <c r="B13882" t="s">
        <v>12643</v>
      </c>
      <c r="C13882">
        <v>38950</v>
      </c>
      <c r="D13882" t="s">
        <v>17</v>
      </c>
      <c r="E13882" t="s">
        <v>905</v>
      </c>
      <c r="F13882" t="s">
        <v>1930</v>
      </c>
      <c r="G13882" t="s">
        <v>10458</v>
      </c>
      <c r="H13882">
        <v>2006</v>
      </c>
      <c r="I13882">
        <v>243000</v>
      </c>
      <c r="J13882" t="s">
        <v>106</v>
      </c>
      <c r="K13882" t="s">
        <v>22</v>
      </c>
      <c r="L13882" t="s">
        <v>23</v>
      </c>
      <c r="M13882" t="s">
        <v>24</v>
      </c>
      <c r="N13882">
        <v>2694</v>
      </c>
      <c r="O13882" t="s">
        <v>47</v>
      </c>
      <c r="P13882">
        <v>3</v>
      </c>
      <c r="Q13882">
        <f t="shared" si="432"/>
        <v>18</v>
      </c>
      <c r="R13882" t="str">
        <f t="shared" si="433"/>
        <v>Mid-range</v>
      </c>
    </row>
    <row r="13883" spans="1:18" x14ac:dyDescent="0.35">
      <c r="A13883">
        <v>12837013</v>
      </c>
      <c r="B13883" t="s">
        <v>12396</v>
      </c>
      <c r="C13883">
        <v>16990</v>
      </c>
      <c r="D13883" t="s">
        <v>54</v>
      </c>
      <c r="E13883" t="s">
        <v>118</v>
      </c>
      <c r="F13883" t="s">
        <v>10962</v>
      </c>
      <c r="G13883" t="s">
        <v>120</v>
      </c>
      <c r="H13883">
        <v>2010</v>
      </c>
      <c r="I13883">
        <v>171673</v>
      </c>
      <c r="J13883" t="s">
        <v>427</v>
      </c>
      <c r="K13883" t="s">
        <v>22</v>
      </c>
      <c r="L13883" t="s">
        <v>1173</v>
      </c>
      <c r="M13883" t="s">
        <v>24</v>
      </c>
      <c r="N13883">
        <v>3984</v>
      </c>
      <c r="O13883" t="s">
        <v>116</v>
      </c>
      <c r="P13883">
        <v>2</v>
      </c>
      <c r="Q13883">
        <f t="shared" si="432"/>
        <v>14</v>
      </c>
      <c r="R13883" t="str">
        <f t="shared" si="433"/>
        <v>Mid-range</v>
      </c>
    </row>
    <row r="13884" spans="1:18" x14ac:dyDescent="0.35">
      <c r="A13884">
        <v>12837020</v>
      </c>
      <c r="B13884" t="s">
        <v>9452</v>
      </c>
      <c r="C13884">
        <v>16355</v>
      </c>
      <c r="D13884" t="s">
        <v>127</v>
      </c>
      <c r="E13884" t="s">
        <v>418</v>
      </c>
      <c r="F13884" t="s">
        <v>8300</v>
      </c>
      <c r="G13884" t="s">
        <v>636</v>
      </c>
      <c r="H13884">
        <v>2010</v>
      </c>
      <c r="I13884">
        <v>186839</v>
      </c>
      <c r="J13884" t="s">
        <v>21</v>
      </c>
      <c r="K13884" t="s">
        <v>22</v>
      </c>
      <c r="L13884" t="s">
        <v>23</v>
      </c>
      <c r="M13884" t="s">
        <v>24</v>
      </c>
      <c r="N13884">
        <v>3726</v>
      </c>
      <c r="O13884" t="s">
        <v>25</v>
      </c>
      <c r="P13884">
        <v>7</v>
      </c>
      <c r="Q13884">
        <f t="shared" si="432"/>
        <v>14</v>
      </c>
      <c r="R13884" t="str">
        <f t="shared" si="433"/>
        <v>Mid-range</v>
      </c>
    </row>
    <row r="13885" spans="1:18" x14ac:dyDescent="0.35">
      <c r="A13885">
        <v>12837021</v>
      </c>
      <c r="B13885" t="s">
        <v>7012</v>
      </c>
      <c r="C13885">
        <v>18990</v>
      </c>
      <c r="D13885" t="s">
        <v>17</v>
      </c>
      <c r="E13885" t="s">
        <v>258</v>
      </c>
      <c r="F13885" t="s">
        <v>2308</v>
      </c>
      <c r="G13885" t="s">
        <v>2309</v>
      </c>
      <c r="H13885">
        <v>2014</v>
      </c>
      <c r="I13885">
        <v>183812</v>
      </c>
      <c r="J13885" t="s">
        <v>80</v>
      </c>
      <c r="K13885" t="s">
        <v>81</v>
      </c>
      <c r="L13885" t="s">
        <v>31</v>
      </c>
      <c r="M13885" t="s">
        <v>24</v>
      </c>
      <c r="N13885">
        <v>2982</v>
      </c>
      <c r="O13885" t="s">
        <v>47</v>
      </c>
      <c r="P13885">
        <v>3</v>
      </c>
      <c r="Q13885">
        <f t="shared" si="432"/>
        <v>10</v>
      </c>
      <c r="R13885" t="str">
        <f t="shared" si="433"/>
        <v>Mid-range</v>
      </c>
    </row>
    <row r="13886" spans="1:18" x14ac:dyDescent="0.35">
      <c r="A13886">
        <v>12837024</v>
      </c>
      <c r="B13886" t="s">
        <v>1340</v>
      </c>
      <c r="C13886">
        <v>19800</v>
      </c>
      <c r="D13886" t="s">
        <v>188</v>
      </c>
      <c r="E13886" t="s">
        <v>995</v>
      </c>
      <c r="F13886" t="s">
        <v>1341</v>
      </c>
      <c r="G13886" t="s">
        <v>1342</v>
      </c>
      <c r="H13886">
        <v>2018</v>
      </c>
      <c r="I13886">
        <v>68596</v>
      </c>
      <c r="J13886" t="s">
        <v>86</v>
      </c>
      <c r="K13886" t="s">
        <v>22</v>
      </c>
      <c r="L13886" t="s">
        <v>23</v>
      </c>
      <c r="M13886" t="s">
        <v>24</v>
      </c>
      <c r="N13886">
        <v>1999</v>
      </c>
      <c r="O13886" t="s">
        <v>116</v>
      </c>
      <c r="P13886">
        <v>5</v>
      </c>
      <c r="Q13886">
        <f t="shared" si="432"/>
        <v>6</v>
      </c>
      <c r="R13886" t="str">
        <f t="shared" si="433"/>
        <v>Mid-range</v>
      </c>
    </row>
    <row r="13887" spans="1:18" x14ac:dyDescent="0.35">
      <c r="A13887">
        <v>12837028</v>
      </c>
      <c r="B13887" t="s">
        <v>1479</v>
      </c>
      <c r="C13887">
        <v>13800</v>
      </c>
      <c r="D13887" t="s">
        <v>127</v>
      </c>
      <c r="E13887">
        <v>3</v>
      </c>
      <c r="F13887" t="s">
        <v>128</v>
      </c>
      <c r="G13887" t="s">
        <v>1480</v>
      </c>
      <c r="H13887">
        <v>2013</v>
      </c>
      <c r="I13887">
        <v>86977</v>
      </c>
      <c r="J13887" t="s">
        <v>63</v>
      </c>
      <c r="K13887" t="s">
        <v>81</v>
      </c>
      <c r="L13887" t="s">
        <v>23</v>
      </c>
      <c r="M13887" t="s">
        <v>24</v>
      </c>
      <c r="N13887">
        <v>1999</v>
      </c>
      <c r="O13887" t="s">
        <v>25</v>
      </c>
      <c r="P13887">
        <v>5</v>
      </c>
      <c r="Q13887">
        <f t="shared" si="432"/>
        <v>11</v>
      </c>
      <c r="R13887" t="str">
        <f t="shared" si="433"/>
        <v>Mid-range</v>
      </c>
    </row>
    <row r="13888" spans="1:18" x14ac:dyDescent="0.35">
      <c r="A13888">
        <v>12837031</v>
      </c>
      <c r="B13888" t="s">
        <v>12644</v>
      </c>
      <c r="C13888">
        <v>88990</v>
      </c>
      <c r="D13888" t="s">
        <v>17</v>
      </c>
      <c r="E13888" t="s">
        <v>171</v>
      </c>
      <c r="F13888" t="s">
        <v>703</v>
      </c>
      <c r="G13888" t="s">
        <v>256</v>
      </c>
      <c r="H13888">
        <v>2019</v>
      </c>
      <c r="I13888">
        <v>124867</v>
      </c>
      <c r="J13888" t="s">
        <v>80</v>
      </c>
      <c r="K13888" t="s">
        <v>81</v>
      </c>
      <c r="L13888" t="s">
        <v>31</v>
      </c>
      <c r="M13888" t="s">
        <v>24</v>
      </c>
      <c r="N13888">
        <v>4461</v>
      </c>
      <c r="O13888" t="s">
        <v>47</v>
      </c>
      <c r="P13888">
        <v>3</v>
      </c>
      <c r="Q13888">
        <f t="shared" si="432"/>
        <v>5</v>
      </c>
      <c r="R13888" t="str">
        <f t="shared" si="433"/>
        <v>Luxury</v>
      </c>
    </row>
    <row r="13889" spans="1:18" x14ac:dyDescent="0.35">
      <c r="A13889">
        <v>12837036</v>
      </c>
      <c r="B13889" t="s">
        <v>3329</v>
      </c>
      <c r="C13889">
        <v>30990</v>
      </c>
      <c r="D13889" t="s">
        <v>88</v>
      </c>
      <c r="E13889" t="s">
        <v>94</v>
      </c>
      <c r="F13889" t="s">
        <v>3330</v>
      </c>
      <c r="G13889" t="s">
        <v>671</v>
      </c>
      <c r="H13889">
        <v>2013</v>
      </c>
      <c r="I13889">
        <v>124165</v>
      </c>
      <c r="J13889" t="s">
        <v>21</v>
      </c>
      <c r="K13889" t="s">
        <v>22</v>
      </c>
      <c r="L13889" t="s">
        <v>31</v>
      </c>
      <c r="M13889" t="s">
        <v>24</v>
      </c>
      <c r="N13889">
        <v>2199</v>
      </c>
      <c r="O13889" t="s">
        <v>25</v>
      </c>
      <c r="P13889">
        <v>7</v>
      </c>
      <c r="Q13889">
        <f t="shared" si="432"/>
        <v>11</v>
      </c>
      <c r="R13889" t="str">
        <f t="shared" si="433"/>
        <v>Mid-range</v>
      </c>
    </row>
    <row r="13890" spans="1:18" x14ac:dyDescent="0.35">
      <c r="A13890">
        <v>12837038</v>
      </c>
      <c r="B13890" t="s">
        <v>2135</v>
      </c>
      <c r="C13890">
        <v>21800</v>
      </c>
      <c r="D13890" t="s">
        <v>17</v>
      </c>
      <c r="E13890" t="s">
        <v>171</v>
      </c>
      <c r="F13890" t="s">
        <v>158</v>
      </c>
      <c r="G13890" t="s">
        <v>2136</v>
      </c>
      <c r="H13890">
        <v>2004</v>
      </c>
      <c r="I13890">
        <v>311837</v>
      </c>
      <c r="J13890" t="s">
        <v>21</v>
      </c>
      <c r="K13890" t="s">
        <v>22</v>
      </c>
      <c r="L13890" t="s">
        <v>23</v>
      </c>
      <c r="M13890" t="s">
        <v>24</v>
      </c>
      <c r="N13890">
        <v>4664</v>
      </c>
      <c r="O13890" t="s">
        <v>151</v>
      </c>
      <c r="P13890">
        <v>8</v>
      </c>
      <c r="Q13890">
        <f t="shared" si="432"/>
        <v>20</v>
      </c>
      <c r="R13890" t="str">
        <f t="shared" si="433"/>
        <v>Mid-range</v>
      </c>
    </row>
    <row r="13891" spans="1:18" x14ac:dyDescent="0.35">
      <c r="A13891">
        <v>12837039</v>
      </c>
      <c r="B13891" t="s">
        <v>3415</v>
      </c>
      <c r="C13891">
        <v>18800</v>
      </c>
      <c r="D13891" t="s">
        <v>42</v>
      </c>
      <c r="E13891" t="s">
        <v>71</v>
      </c>
      <c r="F13891" t="s">
        <v>383</v>
      </c>
      <c r="G13891" t="s">
        <v>2437</v>
      </c>
      <c r="H13891">
        <v>2009</v>
      </c>
      <c r="I13891">
        <v>243693</v>
      </c>
      <c r="J13891" t="s">
        <v>46</v>
      </c>
      <c r="K13891" t="s">
        <v>22</v>
      </c>
      <c r="L13891" t="s">
        <v>64</v>
      </c>
      <c r="M13891" t="s">
        <v>24</v>
      </c>
      <c r="N13891">
        <v>5967</v>
      </c>
      <c r="O13891" t="s">
        <v>135</v>
      </c>
      <c r="P13891">
        <v>5</v>
      </c>
      <c r="Q13891">
        <f t="shared" ref="Q13891:Q13954" si="434">2024-H13891</f>
        <v>15</v>
      </c>
      <c r="R13891" t="str">
        <f t="shared" ref="R13891:R13954" si="435">IF(C13891&lt;=10000,"Budget",IF(C13891&lt;=40000,"Mid-range","Luxury"))</f>
        <v>Mid-range</v>
      </c>
    </row>
    <row r="13892" spans="1:18" x14ac:dyDescent="0.35">
      <c r="A13892">
        <v>12837040</v>
      </c>
      <c r="B13892" t="s">
        <v>12645</v>
      </c>
      <c r="C13892">
        <v>29800</v>
      </c>
      <c r="D13892" t="s">
        <v>188</v>
      </c>
      <c r="E13892" t="s">
        <v>594</v>
      </c>
      <c r="F13892" t="s">
        <v>4282</v>
      </c>
      <c r="G13892" t="s">
        <v>1615</v>
      </c>
      <c r="H13892">
        <v>2017</v>
      </c>
      <c r="I13892">
        <v>121060</v>
      </c>
      <c r="J13892" t="s">
        <v>21</v>
      </c>
      <c r="K13892" t="s">
        <v>22</v>
      </c>
      <c r="L13892" t="s">
        <v>31</v>
      </c>
      <c r="M13892" t="s">
        <v>24</v>
      </c>
      <c r="N13892">
        <v>2199</v>
      </c>
      <c r="O13892" t="s">
        <v>47</v>
      </c>
      <c r="P13892">
        <v>7</v>
      </c>
      <c r="Q13892">
        <f t="shared" si="434"/>
        <v>7</v>
      </c>
      <c r="R13892" t="str">
        <f t="shared" si="435"/>
        <v>Mid-range</v>
      </c>
    </row>
    <row r="13893" spans="1:18" x14ac:dyDescent="0.35">
      <c r="A13893">
        <v>12837043</v>
      </c>
      <c r="B13893" t="s">
        <v>12646</v>
      </c>
      <c r="C13893">
        <v>6995</v>
      </c>
      <c r="D13893" t="s">
        <v>88</v>
      </c>
      <c r="E13893" t="s">
        <v>108</v>
      </c>
      <c r="F13893" t="s">
        <v>10790</v>
      </c>
      <c r="G13893" t="s">
        <v>1252</v>
      </c>
      <c r="H13893">
        <v>2008</v>
      </c>
      <c r="I13893">
        <v>255582</v>
      </c>
      <c r="J13893" t="s">
        <v>21</v>
      </c>
      <c r="K13893" t="s">
        <v>22</v>
      </c>
      <c r="L13893" t="s">
        <v>23</v>
      </c>
      <c r="M13893" t="s">
        <v>24</v>
      </c>
      <c r="N13893">
        <v>1975</v>
      </c>
      <c r="O13893" t="s">
        <v>25</v>
      </c>
      <c r="P13893">
        <v>5</v>
      </c>
      <c r="Q13893">
        <f t="shared" si="434"/>
        <v>16</v>
      </c>
      <c r="R13893" t="str">
        <f t="shared" si="435"/>
        <v>Budget</v>
      </c>
    </row>
    <row r="13894" spans="1:18" x14ac:dyDescent="0.35">
      <c r="A13894">
        <v>12837044</v>
      </c>
      <c r="B13894" t="s">
        <v>12023</v>
      </c>
      <c r="C13894">
        <v>15995</v>
      </c>
      <c r="D13894" t="s">
        <v>49</v>
      </c>
      <c r="E13894" t="s">
        <v>50</v>
      </c>
      <c r="F13894" t="s">
        <v>266</v>
      </c>
      <c r="G13894" t="s">
        <v>297</v>
      </c>
      <c r="H13894">
        <v>2011</v>
      </c>
      <c r="I13894">
        <v>159056</v>
      </c>
      <c r="J13894" t="s">
        <v>21</v>
      </c>
      <c r="K13894" t="s">
        <v>22</v>
      </c>
      <c r="L13894" t="s">
        <v>23</v>
      </c>
      <c r="M13894" t="s">
        <v>24</v>
      </c>
      <c r="N13894">
        <v>2488</v>
      </c>
      <c r="O13894" t="s">
        <v>135</v>
      </c>
      <c r="P13894">
        <v>5</v>
      </c>
      <c r="Q13894">
        <f t="shared" si="434"/>
        <v>13</v>
      </c>
      <c r="R13894" t="str">
        <f t="shared" si="435"/>
        <v>Mid-range</v>
      </c>
    </row>
    <row r="13895" spans="1:18" x14ac:dyDescent="0.35">
      <c r="A13895">
        <v>12837047</v>
      </c>
      <c r="B13895" t="s">
        <v>7496</v>
      </c>
      <c r="C13895">
        <v>11290</v>
      </c>
      <c r="D13895" t="s">
        <v>54</v>
      </c>
      <c r="E13895" t="s">
        <v>1038</v>
      </c>
      <c r="F13895" t="s">
        <v>1039</v>
      </c>
      <c r="G13895" t="s">
        <v>1040</v>
      </c>
      <c r="H13895">
        <v>2012</v>
      </c>
      <c r="I13895">
        <v>145000</v>
      </c>
      <c r="J13895" t="s">
        <v>21</v>
      </c>
      <c r="K13895" t="s">
        <v>22</v>
      </c>
      <c r="L13895" t="s">
        <v>31</v>
      </c>
      <c r="M13895" t="s">
        <v>24</v>
      </c>
      <c r="N13895">
        <v>1997</v>
      </c>
      <c r="O13895" t="s">
        <v>47</v>
      </c>
      <c r="P13895">
        <v>5</v>
      </c>
      <c r="Q13895">
        <f t="shared" si="434"/>
        <v>12</v>
      </c>
      <c r="R13895" t="str">
        <f t="shared" si="435"/>
        <v>Mid-range</v>
      </c>
    </row>
    <row r="13896" spans="1:18" x14ac:dyDescent="0.35">
      <c r="A13896">
        <v>12837051</v>
      </c>
      <c r="B13896" t="s">
        <v>6150</v>
      </c>
      <c r="C13896">
        <v>10771</v>
      </c>
      <c r="D13896" t="s">
        <v>42</v>
      </c>
      <c r="E13896" t="s">
        <v>1205</v>
      </c>
      <c r="F13896" t="s">
        <v>44</v>
      </c>
      <c r="G13896" t="s">
        <v>1206</v>
      </c>
      <c r="H13896">
        <v>2012</v>
      </c>
      <c r="I13896">
        <v>59023</v>
      </c>
      <c r="J13896" t="s">
        <v>86</v>
      </c>
      <c r="K13896" t="s">
        <v>22</v>
      </c>
      <c r="L13896" t="s">
        <v>23</v>
      </c>
      <c r="M13896" t="s">
        <v>24</v>
      </c>
      <c r="N13896">
        <v>1598</v>
      </c>
      <c r="O13896" t="s">
        <v>69</v>
      </c>
      <c r="P13896">
        <v>5</v>
      </c>
      <c r="Q13896">
        <f t="shared" si="434"/>
        <v>12</v>
      </c>
      <c r="R13896" t="str">
        <f t="shared" si="435"/>
        <v>Mid-range</v>
      </c>
    </row>
    <row r="13897" spans="1:18" x14ac:dyDescent="0.35">
      <c r="A13897">
        <v>12837052</v>
      </c>
      <c r="B13897" t="s">
        <v>11188</v>
      </c>
      <c r="C13897">
        <v>17990</v>
      </c>
      <c r="D13897" t="s">
        <v>127</v>
      </c>
      <c r="E13897">
        <v>2</v>
      </c>
      <c r="F13897" t="s">
        <v>815</v>
      </c>
      <c r="G13897" t="s">
        <v>4211</v>
      </c>
      <c r="H13897">
        <v>2014</v>
      </c>
      <c r="I13897">
        <v>23032</v>
      </c>
      <c r="J13897" t="s">
        <v>86</v>
      </c>
      <c r="K13897" t="s">
        <v>22</v>
      </c>
      <c r="L13897" t="s">
        <v>23</v>
      </c>
      <c r="M13897" t="s">
        <v>24</v>
      </c>
      <c r="N13897">
        <v>1498</v>
      </c>
      <c r="O13897" t="s">
        <v>47</v>
      </c>
      <c r="P13897">
        <v>5</v>
      </c>
      <c r="Q13897">
        <f t="shared" si="434"/>
        <v>10</v>
      </c>
      <c r="R13897" t="str">
        <f t="shared" si="435"/>
        <v>Mid-range</v>
      </c>
    </row>
    <row r="13898" spans="1:18" x14ac:dyDescent="0.35">
      <c r="A13898">
        <v>12837053</v>
      </c>
      <c r="B13898" t="s">
        <v>7892</v>
      </c>
      <c r="C13898">
        <v>10990</v>
      </c>
      <c r="D13898" t="s">
        <v>42</v>
      </c>
      <c r="E13898" t="s">
        <v>1205</v>
      </c>
      <c r="F13898" t="s">
        <v>44</v>
      </c>
      <c r="G13898" t="s">
        <v>1206</v>
      </c>
      <c r="H13898">
        <v>2013</v>
      </c>
      <c r="I13898">
        <v>117198</v>
      </c>
      <c r="J13898" t="s">
        <v>86</v>
      </c>
      <c r="K13898" t="s">
        <v>22</v>
      </c>
      <c r="L13898" t="s">
        <v>23</v>
      </c>
      <c r="M13898" t="s">
        <v>24</v>
      </c>
      <c r="N13898">
        <v>1598</v>
      </c>
      <c r="O13898" t="s">
        <v>33</v>
      </c>
      <c r="P13898">
        <v>5</v>
      </c>
      <c r="Q13898">
        <f t="shared" si="434"/>
        <v>11</v>
      </c>
      <c r="R13898" t="str">
        <f t="shared" si="435"/>
        <v>Mid-range</v>
      </c>
    </row>
    <row r="13899" spans="1:18" x14ac:dyDescent="0.35">
      <c r="A13899">
        <v>12837054</v>
      </c>
      <c r="B13899" t="s">
        <v>5314</v>
      </c>
      <c r="C13899">
        <v>31990</v>
      </c>
      <c r="D13899" t="s">
        <v>127</v>
      </c>
      <c r="E13899" t="s">
        <v>556</v>
      </c>
      <c r="F13899" t="s">
        <v>1592</v>
      </c>
      <c r="G13899" t="s">
        <v>452</v>
      </c>
      <c r="H13899">
        <v>2014</v>
      </c>
      <c r="I13899">
        <v>192157</v>
      </c>
      <c r="J13899" t="s">
        <v>338</v>
      </c>
      <c r="K13899" t="s">
        <v>22</v>
      </c>
      <c r="L13899" t="s">
        <v>31</v>
      </c>
      <c r="M13899" t="s">
        <v>24</v>
      </c>
      <c r="N13899">
        <v>3196</v>
      </c>
      <c r="O13899" t="s">
        <v>47</v>
      </c>
      <c r="P13899">
        <v>5</v>
      </c>
      <c r="Q13899">
        <f t="shared" si="434"/>
        <v>10</v>
      </c>
      <c r="R13899" t="str">
        <f t="shared" si="435"/>
        <v>Mid-range</v>
      </c>
    </row>
    <row r="13900" spans="1:18" x14ac:dyDescent="0.35">
      <c r="A13900">
        <v>12837066</v>
      </c>
      <c r="B13900" t="s">
        <v>12647</v>
      </c>
      <c r="C13900">
        <v>39888</v>
      </c>
      <c r="D13900" t="s">
        <v>17</v>
      </c>
      <c r="E13900" t="s">
        <v>258</v>
      </c>
      <c r="F13900" t="s">
        <v>429</v>
      </c>
      <c r="G13900" t="s">
        <v>5418</v>
      </c>
      <c r="H13900">
        <v>2015</v>
      </c>
      <c r="I13900">
        <v>70810</v>
      </c>
      <c r="J13900" t="s">
        <v>338</v>
      </c>
      <c r="K13900" t="s">
        <v>22</v>
      </c>
      <c r="L13900" t="s">
        <v>31</v>
      </c>
      <c r="M13900" t="s">
        <v>24</v>
      </c>
      <c r="N13900">
        <v>2753</v>
      </c>
      <c r="O13900" t="s">
        <v>47</v>
      </c>
      <c r="P13900">
        <v>5</v>
      </c>
      <c r="Q13900">
        <f t="shared" si="434"/>
        <v>9</v>
      </c>
      <c r="R13900" t="str">
        <f t="shared" si="435"/>
        <v>Mid-range</v>
      </c>
    </row>
    <row r="13901" spans="1:18" x14ac:dyDescent="0.35">
      <c r="A13901">
        <v>12837075</v>
      </c>
      <c r="B13901" t="s">
        <v>1278</v>
      </c>
      <c r="C13901">
        <v>51990</v>
      </c>
      <c r="D13901" t="s">
        <v>17</v>
      </c>
      <c r="E13901" t="s">
        <v>153</v>
      </c>
      <c r="F13901" t="s">
        <v>1279</v>
      </c>
      <c r="G13901" t="s">
        <v>539</v>
      </c>
      <c r="H13901">
        <v>2020</v>
      </c>
      <c r="I13901">
        <v>40571</v>
      </c>
      <c r="J13901" t="s">
        <v>21</v>
      </c>
      <c r="K13901" t="s">
        <v>22</v>
      </c>
      <c r="L13901" t="s">
        <v>540</v>
      </c>
      <c r="M13901" t="s">
        <v>24</v>
      </c>
      <c r="N13901">
        <v>2487</v>
      </c>
      <c r="O13901" t="s">
        <v>116</v>
      </c>
      <c r="P13901">
        <v>5</v>
      </c>
      <c r="Q13901">
        <f t="shared" si="434"/>
        <v>4</v>
      </c>
      <c r="R13901" t="str">
        <f t="shared" si="435"/>
        <v>Luxury</v>
      </c>
    </row>
    <row r="13902" spans="1:18" x14ac:dyDescent="0.35">
      <c r="A13902">
        <v>12837095</v>
      </c>
      <c r="B13902" t="s">
        <v>11024</v>
      </c>
      <c r="C13902">
        <v>12990</v>
      </c>
      <c r="D13902" t="s">
        <v>49</v>
      </c>
      <c r="E13902" t="s">
        <v>716</v>
      </c>
      <c r="F13902" t="s">
        <v>717</v>
      </c>
      <c r="G13902" t="s">
        <v>1845</v>
      </c>
      <c r="H13902">
        <v>2013</v>
      </c>
      <c r="I13902">
        <v>138019</v>
      </c>
      <c r="J13902" t="s">
        <v>21</v>
      </c>
      <c r="K13902" t="s">
        <v>22</v>
      </c>
      <c r="L13902" t="s">
        <v>23</v>
      </c>
      <c r="M13902" t="s">
        <v>24</v>
      </c>
      <c r="N13902">
        <v>1997</v>
      </c>
      <c r="O13902" t="s">
        <v>116</v>
      </c>
      <c r="P13902">
        <v>5</v>
      </c>
      <c r="Q13902">
        <f t="shared" si="434"/>
        <v>11</v>
      </c>
      <c r="R13902" t="str">
        <f t="shared" si="435"/>
        <v>Mid-range</v>
      </c>
    </row>
    <row r="13903" spans="1:18" x14ac:dyDescent="0.35">
      <c r="A13903">
        <v>12837096</v>
      </c>
      <c r="B13903" t="s">
        <v>8498</v>
      </c>
      <c r="C13903">
        <v>27990</v>
      </c>
      <c r="D13903" t="s">
        <v>88</v>
      </c>
      <c r="E13903" t="s">
        <v>98</v>
      </c>
      <c r="F13903" t="s">
        <v>2463</v>
      </c>
      <c r="G13903" t="s">
        <v>3406</v>
      </c>
      <c r="H13903">
        <v>2021</v>
      </c>
      <c r="I13903">
        <v>136946</v>
      </c>
      <c r="J13903" t="s">
        <v>86</v>
      </c>
      <c r="K13903" t="s">
        <v>22</v>
      </c>
      <c r="L13903" t="s">
        <v>23</v>
      </c>
      <c r="M13903" t="s">
        <v>24</v>
      </c>
      <c r="N13903">
        <v>1999</v>
      </c>
      <c r="O13903" t="s">
        <v>25</v>
      </c>
      <c r="P13903">
        <v>5</v>
      </c>
      <c r="Q13903">
        <f t="shared" si="434"/>
        <v>3</v>
      </c>
      <c r="R13903" t="str">
        <f t="shared" si="435"/>
        <v>Mid-range</v>
      </c>
    </row>
    <row r="13904" spans="1:18" x14ac:dyDescent="0.35">
      <c r="A13904">
        <v>12837104</v>
      </c>
      <c r="B13904" t="s">
        <v>7255</v>
      </c>
      <c r="C13904">
        <v>14988</v>
      </c>
      <c r="D13904" t="s">
        <v>17</v>
      </c>
      <c r="E13904" t="s">
        <v>632</v>
      </c>
      <c r="F13904" t="s">
        <v>263</v>
      </c>
      <c r="G13904" t="s">
        <v>1381</v>
      </c>
      <c r="H13904">
        <v>2015</v>
      </c>
      <c r="I13904">
        <v>126235</v>
      </c>
      <c r="J13904" t="s">
        <v>86</v>
      </c>
      <c r="K13904" t="s">
        <v>22</v>
      </c>
      <c r="L13904" t="s">
        <v>23</v>
      </c>
      <c r="M13904" t="s">
        <v>24</v>
      </c>
      <c r="N13904">
        <v>1299</v>
      </c>
      <c r="O13904" t="s">
        <v>135</v>
      </c>
      <c r="P13904">
        <v>5</v>
      </c>
      <c r="Q13904">
        <f t="shared" si="434"/>
        <v>9</v>
      </c>
      <c r="R13904" t="str">
        <f t="shared" si="435"/>
        <v>Mid-range</v>
      </c>
    </row>
    <row r="13905" spans="1:18" x14ac:dyDescent="0.35">
      <c r="A13905">
        <v>12837105</v>
      </c>
      <c r="B13905" t="s">
        <v>12648</v>
      </c>
      <c r="C13905">
        <v>47988</v>
      </c>
      <c r="D13905" t="s">
        <v>49</v>
      </c>
      <c r="E13905" t="s">
        <v>724</v>
      </c>
      <c r="F13905" t="s">
        <v>4521</v>
      </c>
      <c r="G13905" t="s">
        <v>2766</v>
      </c>
      <c r="H13905">
        <v>2019</v>
      </c>
      <c r="I13905">
        <v>47257</v>
      </c>
      <c r="J13905" t="s">
        <v>21</v>
      </c>
      <c r="K13905" t="s">
        <v>22</v>
      </c>
      <c r="L13905" t="s">
        <v>64</v>
      </c>
      <c r="M13905" t="s">
        <v>24</v>
      </c>
      <c r="N13905">
        <v>3498</v>
      </c>
      <c r="O13905" t="s">
        <v>47</v>
      </c>
      <c r="P13905">
        <v>7</v>
      </c>
      <c r="Q13905">
        <f t="shared" si="434"/>
        <v>5</v>
      </c>
      <c r="R13905" t="str">
        <f t="shared" si="435"/>
        <v>Luxury</v>
      </c>
    </row>
    <row r="13906" spans="1:18" x14ac:dyDescent="0.35">
      <c r="A13906">
        <v>12837106</v>
      </c>
      <c r="B13906" t="s">
        <v>6902</v>
      </c>
      <c r="C13906">
        <v>29988</v>
      </c>
      <c r="D13906" t="s">
        <v>17</v>
      </c>
      <c r="E13906" t="s">
        <v>258</v>
      </c>
      <c r="F13906" t="s">
        <v>351</v>
      </c>
      <c r="G13906" t="s">
        <v>6903</v>
      </c>
      <c r="H13906">
        <v>2021</v>
      </c>
      <c r="I13906">
        <v>35243</v>
      </c>
      <c r="J13906" t="s">
        <v>80</v>
      </c>
      <c r="K13906" t="s">
        <v>22</v>
      </c>
      <c r="L13906" t="s">
        <v>23</v>
      </c>
      <c r="M13906" t="s">
        <v>24</v>
      </c>
      <c r="N13906">
        <v>2694</v>
      </c>
      <c r="O13906" t="s">
        <v>47</v>
      </c>
      <c r="P13906">
        <v>2</v>
      </c>
      <c r="Q13906">
        <f t="shared" si="434"/>
        <v>3</v>
      </c>
      <c r="R13906" t="str">
        <f t="shared" si="435"/>
        <v>Mid-range</v>
      </c>
    </row>
    <row r="13907" spans="1:18" x14ac:dyDescent="0.35">
      <c r="A13907">
        <v>12837112</v>
      </c>
      <c r="B13907" t="s">
        <v>6570</v>
      </c>
      <c r="C13907">
        <v>47925</v>
      </c>
      <c r="D13907" t="s">
        <v>27</v>
      </c>
      <c r="E13907" t="s">
        <v>5093</v>
      </c>
      <c r="F13907" t="s">
        <v>6571</v>
      </c>
      <c r="G13907">
        <v>470</v>
      </c>
      <c r="H13907">
        <v>2018</v>
      </c>
      <c r="I13907">
        <v>95781</v>
      </c>
      <c r="J13907" t="s">
        <v>236</v>
      </c>
      <c r="K13907" t="s">
        <v>22</v>
      </c>
      <c r="L13907" t="s">
        <v>31</v>
      </c>
      <c r="M13907" t="s">
        <v>24</v>
      </c>
      <c r="N13907">
        <v>2298</v>
      </c>
      <c r="O13907" t="s">
        <v>25</v>
      </c>
      <c r="P13907">
        <v>5</v>
      </c>
      <c r="Q13907">
        <f t="shared" si="434"/>
        <v>6</v>
      </c>
      <c r="R13907" t="str">
        <f t="shared" si="435"/>
        <v>Luxury</v>
      </c>
    </row>
    <row r="13908" spans="1:18" x14ac:dyDescent="0.35">
      <c r="A13908">
        <v>12837113</v>
      </c>
      <c r="B13908" t="s">
        <v>8347</v>
      </c>
      <c r="C13908">
        <v>37925</v>
      </c>
      <c r="D13908" t="s">
        <v>76</v>
      </c>
      <c r="E13908" t="s">
        <v>77</v>
      </c>
      <c r="F13908" t="s">
        <v>4239</v>
      </c>
      <c r="G13908" t="s">
        <v>2875</v>
      </c>
      <c r="H13908">
        <v>2016</v>
      </c>
      <c r="I13908">
        <v>135488</v>
      </c>
      <c r="J13908" t="s">
        <v>3566</v>
      </c>
      <c r="K13908" t="s">
        <v>22</v>
      </c>
      <c r="L13908" t="s">
        <v>31</v>
      </c>
      <c r="M13908" t="s">
        <v>24</v>
      </c>
      <c r="N13908">
        <v>2999</v>
      </c>
      <c r="O13908" t="s">
        <v>47</v>
      </c>
      <c r="P13908">
        <v>4</v>
      </c>
      <c r="Q13908">
        <f t="shared" si="434"/>
        <v>8</v>
      </c>
      <c r="R13908" t="str">
        <f t="shared" si="435"/>
        <v>Mid-range</v>
      </c>
    </row>
    <row r="13909" spans="1:18" x14ac:dyDescent="0.35">
      <c r="A13909">
        <v>12837134</v>
      </c>
      <c r="B13909" t="s">
        <v>8311</v>
      </c>
      <c r="C13909">
        <v>14362</v>
      </c>
      <c r="D13909" t="s">
        <v>49</v>
      </c>
      <c r="E13909" t="s">
        <v>50</v>
      </c>
      <c r="F13909" t="s">
        <v>266</v>
      </c>
      <c r="G13909" t="s">
        <v>1621</v>
      </c>
      <c r="H13909">
        <v>2014</v>
      </c>
      <c r="I13909">
        <v>183110</v>
      </c>
      <c r="J13909" t="s">
        <v>21</v>
      </c>
      <c r="K13909" t="s">
        <v>22</v>
      </c>
      <c r="L13909" t="s">
        <v>23</v>
      </c>
      <c r="M13909" t="s">
        <v>24</v>
      </c>
      <c r="N13909">
        <v>2488</v>
      </c>
      <c r="O13909" t="s">
        <v>135</v>
      </c>
      <c r="P13909">
        <v>5</v>
      </c>
      <c r="Q13909">
        <f t="shared" si="434"/>
        <v>10</v>
      </c>
      <c r="R13909" t="str">
        <f t="shared" si="435"/>
        <v>Mid-range</v>
      </c>
    </row>
    <row r="13910" spans="1:18" x14ac:dyDescent="0.35">
      <c r="A13910">
        <v>12837137</v>
      </c>
      <c r="B13910" t="s">
        <v>12649</v>
      </c>
      <c r="C13910">
        <v>52990</v>
      </c>
      <c r="D13910" t="s">
        <v>410</v>
      </c>
      <c r="E13910" t="s">
        <v>1565</v>
      </c>
      <c r="F13910" t="s">
        <v>12650</v>
      </c>
      <c r="G13910" t="s">
        <v>3578</v>
      </c>
      <c r="H13910">
        <v>2020</v>
      </c>
      <c r="I13910">
        <v>51388</v>
      </c>
      <c r="J13910" t="s">
        <v>21</v>
      </c>
      <c r="K13910" t="s">
        <v>22</v>
      </c>
      <c r="L13910" t="s">
        <v>31</v>
      </c>
      <c r="M13910" t="s">
        <v>24</v>
      </c>
      <c r="N13910">
        <v>1969</v>
      </c>
      <c r="O13910" t="s">
        <v>25</v>
      </c>
      <c r="P13910">
        <v>5</v>
      </c>
      <c r="Q13910">
        <f t="shared" si="434"/>
        <v>4</v>
      </c>
      <c r="R13910" t="str">
        <f t="shared" si="435"/>
        <v>Luxury</v>
      </c>
    </row>
    <row r="13911" spans="1:18" x14ac:dyDescent="0.35">
      <c r="A13911">
        <v>12837140</v>
      </c>
      <c r="B13911" t="s">
        <v>12651</v>
      </c>
      <c r="C13911">
        <v>28990</v>
      </c>
      <c r="D13911" t="s">
        <v>165</v>
      </c>
      <c r="E13911" t="s">
        <v>568</v>
      </c>
      <c r="F13911" t="s">
        <v>5971</v>
      </c>
      <c r="G13911" t="s">
        <v>11723</v>
      </c>
      <c r="H13911">
        <v>2021</v>
      </c>
      <c r="I13911">
        <v>31011</v>
      </c>
      <c r="J13911" t="s">
        <v>21</v>
      </c>
      <c r="K13911" t="s">
        <v>22</v>
      </c>
      <c r="L13911" t="s">
        <v>23</v>
      </c>
      <c r="M13911" t="s">
        <v>24</v>
      </c>
      <c r="N13911">
        <v>1999</v>
      </c>
      <c r="O13911" t="s">
        <v>732</v>
      </c>
      <c r="P13911">
        <v>5</v>
      </c>
      <c r="Q13911">
        <f t="shared" si="434"/>
        <v>3</v>
      </c>
      <c r="R13911" t="str">
        <f t="shared" si="435"/>
        <v>Mid-range</v>
      </c>
    </row>
    <row r="13912" spans="1:18" x14ac:dyDescent="0.35">
      <c r="A13912">
        <v>12837142</v>
      </c>
      <c r="B13912" t="s">
        <v>8998</v>
      </c>
      <c r="C13912">
        <v>62990</v>
      </c>
      <c r="D13912" t="s">
        <v>17</v>
      </c>
      <c r="E13912" t="s">
        <v>905</v>
      </c>
      <c r="F13912" t="s">
        <v>4236</v>
      </c>
      <c r="G13912" t="s">
        <v>4237</v>
      </c>
      <c r="H13912">
        <v>2020</v>
      </c>
      <c r="I13912">
        <v>31440</v>
      </c>
      <c r="J13912" t="s">
        <v>106</v>
      </c>
      <c r="K13912" t="s">
        <v>22</v>
      </c>
      <c r="L13912" t="s">
        <v>31</v>
      </c>
      <c r="M13912" t="s">
        <v>24</v>
      </c>
      <c r="N13912">
        <v>2755</v>
      </c>
      <c r="O13912" t="s">
        <v>47</v>
      </c>
      <c r="P13912">
        <v>2</v>
      </c>
      <c r="Q13912">
        <f t="shared" si="434"/>
        <v>4</v>
      </c>
      <c r="R13912" t="str">
        <f t="shared" si="435"/>
        <v>Luxury</v>
      </c>
    </row>
    <row r="13913" spans="1:18" x14ac:dyDescent="0.35">
      <c r="A13913">
        <v>12837146</v>
      </c>
      <c r="B13913" t="s">
        <v>12652</v>
      </c>
      <c r="C13913">
        <v>32990</v>
      </c>
      <c r="D13913" t="s">
        <v>27</v>
      </c>
      <c r="E13913" t="s">
        <v>2410</v>
      </c>
      <c r="F13913" t="s">
        <v>492</v>
      </c>
      <c r="G13913" t="s">
        <v>8767</v>
      </c>
      <c r="H13913">
        <v>2014</v>
      </c>
      <c r="I13913">
        <v>108000</v>
      </c>
      <c r="J13913" t="s">
        <v>21</v>
      </c>
      <c r="K13913" t="s">
        <v>22</v>
      </c>
      <c r="L13913" t="s">
        <v>64</v>
      </c>
      <c r="M13913" t="s">
        <v>24</v>
      </c>
      <c r="N13913">
        <v>1991</v>
      </c>
      <c r="O13913" t="s">
        <v>25</v>
      </c>
      <c r="P13913">
        <v>5</v>
      </c>
      <c r="Q13913">
        <f t="shared" si="434"/>
        <v>10</v>
      </c>
      <c r="R13913" t="str">
        <f t="shared" si="435"/>
        <v>Mid-range</v>
      </c>
    </row>
    <row r="13914" spans="1:18" x14ac:dyDescent="0.35">
      <c r="A13914">
        <v>12837147</v>
      </c>
      <c r="B13914" t="s">
        <v>12653</v>
      </c>
      <c r="C13914">
        <v>41990</v>
      </c>
      <c r="D13914" t="s">
        <v>188</v>
      </c>
      <c r="E13914" t="s">
        <v>189</v>
      </c>
      <c r="F13914" t="s">
        <v>10060</v>
      </c>
      <c r="G13914" t="s">
        <v>12654</v>
      </c>
      <c r="H13914">
        <v>2021</v>
      </c>
      <c r="I13914">
        <v>9059</v>
      </c>
      <c r="J13914" t="s">
        <v>21</v>
      </c>
      <c r="K13914" t="s">
        <v>22</v>
      </c>
      <c r="L13914" t="s">
        <v>31</v>
      </c>
      <c r="M13914" t="s">
        <v>24</v>
      </c>
      <c r="N13914">
        <v>1995</v>
      </c>
      <c r="O13914" t="s">
        <v>33</v>
      </c>
      <c r="P13914">
        <v>5</v>
      </c>
      <c r="Q13914">
        <f t="shared" si="434"/>
        <v>3</v>
      </c>
      <c r="R13914" t="str">
        <f t="shared" si="435"/>
        <v>Luxury</v>
      </c>
    </row>
    <row r="13915" spans="1:18" x14ac:dyDescent="0.35">
      <c r="A13915">
        <v>12837149</v>
      </c>
      <c r="B13915" t="s">
        <v>3227</v>
      </c>
      <c r="C13915">
        <v>28990</v>
      </c>
      <c r="D13915" t="s">
        <v>88</v>
      </c>
      <c r="E13915" t="s">
        <v>94</v>
      </c>
      <c r="F13915" t="s">
        <v>670</v>
      </c>
      <c r="G13915" t="s">
        <v>671</v>
      </c>
      <c r="H13915">
        <v>2013</v>
      </c>
      <c r="I13915">
        <v>73887</v>
      </c>
      <c r="J13915" t="s">
        <v>21</v>
      </c>
      <c r="K13915" t="s">
        <v>22</v>
      </c>
      <c r="L13915" t="s">
        <v>31</v>
      </c>
      <c r="M13915" t="s">
        <v>24</v>
      </c>
      <c r="N13915">
        <v>2199</v>
      </c>
      <c r="O13915" t="s">
        <v>47</v>
      </c>
      <c r="P13915">
        <v>7</v>
      </c>
      <c r="Q13915">
        <f t="shared" si="434"/>
        <v>11</v>
      </c>
      <c r="R13915" t="str">
        <f t="shared" si="435"/>
        <v>Mid-range</v>
      </c>
    </row>
    <row r="13916" spans="1:18" x14ac:dyDescent="0.35">
      <c r="A13916">
        <v>12837150</v>
      </c>
      <c r="B13916" t="s">
        <v>1465</v>
      </c>
      <c r="C13916">
        <v>21990</v>
      </c>
      <c r="D13916" t="s">
        <v>42</v>
      </c>
      <c r="E13916" t="s">
        <v>71</v>
      </c>
      <c r="F13916" t="s">
        <v>1018</v>
      </c>
      <c r="G13916" t="s">
        <v>1466</v>
      </c>
      <c r="H13916">
        <v>2010</v>
      </c>
      <c r="I13916">
        <v>59444</v>
      </c>
      <c r="J13916" t="s">
        <v>63</v>
      </c>
      <c r="K13916" t="s">
        <v>22</v>
      </c>
      <c r="L13916" t="s">
        <v>23</v>
      </c>
      <c r="M13916" t="s">
        <v>24</v>
      </c>
      <c r="N13916">
        <v>3565</v>
      </c>
      <c r="O13916" t="s">
        <v>74</v>
      </c>
      <c r="P13916">
        <v>5</v>
      </c>
      <c r="Q13916">
        <f t="shared" si="434"/>
        <v>14</v>
      </c>
      <c r="R13916" t="str">
        <f t="shared" si="435"/>
        <v>Mid-range</v>
      </c>
    </row>
    <row r="13917" spans="1:18" x14ac:dyDescent="0.35">
      <c r="A13917">
        <v>12837153</v>
      </c>
      <c r="B13917" t="s">
        <v>5756</v>
      </c>
      <c r="C13917">
        <v>13990</v>
      </c>
      <c r="D13917" t="s">
        <v>42</v>
      </c>
      <c r="E13917" t="s">
        <v>1193</v>
      </c>
      <c r="F13917" t="s">
        <v>1892</v>
      </c>
      <c r="G13917" t="s">
        <v>2074</v>
      </c>
      <c r="H13917">
        <v>2012</v>
      </c>
      <c r="I13917">
        <v>127515</v>
      </c>
      <c r="J13917" t="s">
        <v>21</v>
      </c>
      <c r="K13917" t="s">
        <v>22</v>
      </c>
      <c r="L13917" t="s">
        <v>23</v>
      </c>
      <c r="M13917" t="s">
        <v>24</v>
      </c>
      <c r="N13917">
        <v>2997</v>
      </c>
      <c r="O13917" t="s">
        <v>116</v>
      </c>
      <c r="P13917">
        <v>7</v>
      </c>
      <c r="Q13917">
        <f t="shared" si="434"/>
        <v>12</v>
      </c>
      <c r="R13917" t="str">
        <f t="shared" si="435"/>
        <v>Mid-range</v>
      </c>
    </row>
    <row r="13918" spans="1:18" x14ac:dyDescent="0.35">
      <c r="A13918">
        <v>12837155</v>
      </c>
      <c r="B13918" t="s">
        <v>12655</v>
      </c>
      <c r="C13918">
        <v>79990</v>
      </c>
      <c r="D13918" t="s">
        <v>249</v>
      </c>
      <c r="E13918" t="s">
        <v>1315</v>
      </c>
      <c r="F13918" t="s">
        <v>1688</v>
      </c>
      <c r="G13918" t="s">
        <v>531</v>
      </c>
      <c r="H13918">
        <v>2018</v>
      </c>
      <c r="I13918">
        <v>46946</v>
      </c>
      <c r="J13918" t="s">
        <v>21</v>
      </c>
      <c r="K13918" t="s">
        <v>22</v>
      </c>
      <c r="L13918" t="s">
        <v>31</v>
      </c>
      <c r="M13918" t="s">
        <v>24</v>
      </c>
      <c r="N13918">
        <v>2967</v>
      </c>
      <c r="O13918" t="s">
        <v>25</v>
      </c>
      <c r="P13918">
        <v>5</v>
      </c>
      <c r="Q13918">
        <f t="shared" si="434"/>
        <v>6</v>
      </c>
      <c r="R13918" t="str">
        <f t="shared" si="435"/>
        <v>Luxury</v>
      </c>
    </row>
    <row r="13919" spans="1:18" x14ac:dyDescent="0.35">
      <c r="A13919">
        <v>12837156</v>
      </c>
      <c r="B13919" t="s">
        <v>11890</v>
      </c>
      <c r="C13919">
        <v>33990</v>
      </c>
      <c r="D13919" t="s">
        <v>127</v>
      </c>
      <c r="E13919" t="s">
        <v>466</v>
      </c>
      <c r="F13919" t="s">
        <v>5522</v>
      </c>
      <c r="G13919" t="s">
        <v>1275</v>
      </c>
      <c r="H13919">
        <v>2017</v>
      </c>
      <c r="I13919">
        <v>74079</v>
      </c>
      <c r="J13919" t="s">
        <v>21</v>
      </c>
      <c r="K13919" t="s">
        <v>22</v>
      </c>
      <c r="L13919" t="s">
        <v>23</v>
      </c>
      <c r="M13919" t="s">
        <v>24</v>
      </c>
      <c r="N13919">
        <v>2488</v>
      </c>
      <c r="O13919" t="s">
        <v>116</v>
      </c>
      <c r="P13919">
        <v>5</v>
      </c>
      <c r="Q13919">
        <f t="shared" si="434"/>
        <v>7</v>
      </c>
      <c r="R13919" t="str">
        <f t="shared" si="435"/>
        <v>Mid-range</v>
      </c>
    </row>
    <row r="13920" spans="1:18" x14ac:dyDescent="0.35">
      <c r="A13920">
        <v>12837159</v>
      </c>
      <c r="B13920" t="s">
        <v>7563</v>
      </c>
      <c r="C13920">
        <v>57990</v>
      </c>
      <c r="D13920" t="s">
        <v>17</v>
      </c>
      <c r="E13920" t="s">
        <v>157</v>
      </c>
      <c r="F13920" t="s">
        <v>1508</v>
      </c>
      <c r="G13920" t="s">
        <v>800</v>
      </c>
      <c r="H13920">
        <v>2015</v>
      </c>
      <c r="I13920">
        <v>88744</v>
      </c>
      <c r="J13920" t="s">
        <v>21</v>
      </c>
      <c r="K13920" t="s">
        <v>22</v>
      </c>
      <c r="L13920" t="s">
        <v>31</v>
      </c>
      <c r="M13920" t="s">
        <v>24</v>
      </c>
      <c r="N13920">
        <v>2982</v>
      </c>
      <c r="O13920" t="s">
        <v>47</v>
      </c>
      <c r="P13920">
        <v>7</v>
      </c>
      <c r="Q13920">
        <f t="shared" si="434"/>
        <v>9</v>
      </c>
      <c r="R13920" t="str">
        <f t="shared" si="435"/>
        <v>Luxury</v>
      </c>
    </row>
    <row r="13921" spans="1:18" x14ac:dyDescent="0.35">
      <c r="A13921">
        <v>12837166</v>
      </c>
      <c r="B13921" t="s">
        <v>11429</v>
      </c>
      <c r="C13921">
        <v>28813</v>
      </c>
      <c r="D13921" t="s">
        <v>328</v>
      </c>
      <c r="E13921" t="s">
        <v>329</v>
      </c>
      <c r="F13921" t="s">
        <v>942</v>
      </c>
      <c r="G13921" t="s">
        <v>211</v>
      </c>
      <c r="H13921">
        <v>2018</v>
      </c>
      <c r="I13921">
        <v>61548</v>
      </c>
      <c r="J13921" t="s">
        <v>63</v>
      </c>
      <c r="K13921" t="s">
        <v>22</v>
      </c>
      <c r="L13921" t="s">
        <v>23</v>
      </c>
      <c r="M13921" t="s">
        <v>24</v>
      </c>
      <c r="N13921">
        <v>1799</v>
      </c>
      <c r="O13921" t="s">
        <v>116</v>
      </c>
      <c r="P13921">
        <v>5</v>
      </c>
      <c r="Q13921">
        <f t="shared" si="434"/>
        <v>6</v>
      </c>
      <c r="R13921" t="str">
        <f t="shared" si="435"/>
        <v>Mid-range</v>
      </c>
    </row>
    <row r="13922" spans="1:18" x14ac:dyDescent="0.35">
      <c r="A13922">
        <v>12837170</v>
      </c>
      <c r="B13922" t="s">
        <v>3259</v>
      </c>
      <c r="C13922">
        <v>6250</v>
      </c>
      <c r="D13922" t="s">
        <v>42</v>
      </c>
      <c r="E13922" t="s">
        <v>43</v>
      </c>
      <c r="F13922" t="s">
        <v>3254</v>
      </c>
      <c r="G13922" t="s">
        <v>655</v>
      </c>
      <c r="H13922">
        <v>2012</v>
      </c>
      <c r="I13922">
        <v>109722</v>
      </c>
      <c r="J13922" t="s">
        <v>63</v>
      </c>
      <c r="K13922" t="s">
        <v>81</v>
      </c>
      <c r="L13922" t="s">
        <v>23</v>
      </c>
      <c r="M13922" t="s">
        <v>24</v>
      </c>
      <c r="N13922">
        <v>1796</v>
      </c>
      <c r="O13922" t="s">
        <v>33</v>
      </c>
      <c r="P13922">
        <v>5</v>
      </c>
      <c r="Q13922">
        <f t="shared" si="434"/>
        <v>12</v>
      </c>
      <c r="R13922" t="str">
        <f t="shared" si="435"/>
        <v>Budget</v>
      </c>
    </row>
    <row r="13923" spans="1:18" x14ac:dyDescent="0.35">
      <c r="A13923">
        <v>12837172</v>
      </c>
      <c r="B13923" t="s">
        <v>2619</v>
      </c>
      <c r="C13923">
        <v>79990</v>
      </c>
      <c r="D13923" t="s">
        <v>54</v>
      </c>
      <c r="E13923" t="s">
        <v>175</v>
      </c>
      <c r="F13923" t="s">
        <v>510</v>
      </c>
      <c r="G13923" t="s">
        <v>2620</v>
      </c>
      <c r="H13923">
        <v>2021</v>
      </c>
      <c r="I13923">
        <v>21492</v>
      </c>
      <c r="J13923" t="s">
        <v>275</v>
      </c>
      <c r="K13923" t="s">
        <v>22</v>
      </c>
      <c r="L13923" t="s">
        <v>31</v>
      </c>
      <c r="M13923" t="s">
        <v>24</v>
      </c>
      <c r="N13923">
        <v>1996</v>
      </c>
      <c r="O13923" t="s">
        <v>33</v>
      </c>
      <c r="P13923">
        <v>5</v>
      </c>
      <c r="Q13923">
        <f t="shared" si="434"/>
        <v>3</v>
      </c>
      <c r="R13923" t="str">
        <f t="shared" si="435"/>
        <v>Luxury</v>
      </c>
    </row>
    <row r="13924" spans="1:18" x14ac:dyDescent="0.35">
      <c r="A13924">
        <v>12837178</v>
      </c>
      <c r="B13924" t="s">
        <v>12431</v>
      </c>
      <c r="C13924">
        <v>11500</v>
      </c>
      <c r="D13924" t="s">
        <v>49</v>
      </c>
      <c r="E13924" t="s">
        <v>50</v>
      </c>
      <c r="F13924" t="s">
        <v>1620</v>
      </c>
      <c r="G13924" t="s">
        <v>297</v>
      </c>
      <c r="H13924">
        <v>2011</v>
      </c>
      <c r="I13924">
        <v>192000</v>
      </c>
      <c r="J13924" t="s">
        <v>21</v>
      </c>
      <c r="K13924" t="s">
        <v>22</v>
      </c>
      <c r="L13924" t="s">
        <v>23</v>
      </c>
      <c r="M13924" t="s">
        <v>24</v>
      </c>
      <c r="N13924">
        <v>1997</v>
      </c>
      <c r="O13924" t="s">
        <v>3341</v>
      </c>
      <c r="P13924">
        <v>5</v>
      </c>
      <c r="Q13924">
        <f t="shared" si="434"/>
        <v>13</v>
      </c>
      <c r="R13924" t="str">
        <f t="shared" si="435"/>
        <v>Mid-range</v>
      </c>
    </row>
    <row r="13925" spans="1:18" x14ac:dyDescent="0.35">
      <c r="A13925">
        <v>12837179</v>
      </c>
      <c r="B13925" t="s">
        <v>12656</v>
      </c>
      <c r="C13925">
        <v>33000</v>
      </c>
      <c r="D13925" t="s">
        <v>17</v>
      </c>
      <c r="E13925" t="s">
        <v>2197</v>
      </c>
      <c r="F13925" t="s">
        <v>12657</v>
      </c>
      <c r="G13925" t="s">
        <v>5164</v>
      </c>
      <c r="H13925">
        <v>2020</v>
      </c>
      <c r="I13925">
        <v>46000</v>
      </c>
      <c r="J13925" t="s">
        <v>21</v>
      </c>
      <c r="K13925" t="s">
        <v>22</v>
      </c>
      <c r="L13925" t="s">
        <v>23</v>
      </c>
      <c r="M13925" t="s">
        <v>24</v>
      </c>
      <c r="N13925">
        <v>1490</v>
      </c>
      <c r="O13925" t="s">
        <v>135</v>
      </c>
      <c r="P13925">
        <v>5</v>
      </c>
      <c r="Q13925">
        <f t="shared" si="434"/>
        <v>4</v>
      </c>
      <c r="R13925" t="str">
        <f t="shared" si="435"/>
        <v>Mid-range</v>
      </c>
    </row>
    <row r="13926" spans="1:18" x14ac:dyDescent="0.35">
      <c r="A13926">
        <v>12837184</v>
      </c>
      <c r="B13926" t="s">
        <v>5265</v>
      </c>
      <c r="C13926">
        <v>12995</v>
      </c>
      <c r="D13926" t="s">
        <v>42</v>
      </c>
      <c r="E13926" t="s">
        <v>1193</v>
      </c>
      <c r="F13926" t="s">
        <v>4203</v>
      </c>
      <c r="G13926" t="s">
        <v>2074</v>
      </c>
      <c r="H13926">
        <v>2011</v>
      </c>
      <c r="I13926">
        <v>137412</v>
      </c>
      <c r="J13926" t="s">
        <v>21</v>
      </c>
      <c r="K13926" t="s">
        <v>22</v>
      </c>
      <c r="L13926" t="s">
        <v>31</v>
      </c>
      <c r="M13926" t="s">
        <v>24</v>
      </c>
      <c r="N13926">
        <v>2231</v>
      </c>
      <c r="O13926" t="s">
        <v>33</v>
      </c>
      <c r="P13926">
        <v>7</v>
      </c>
      <c r="Q13926">
        <f t="shared" si="434"/>
        <v>13</v>
      </c>
      <c r="R13926" t="str">
        <f t="shared" si="435"/>
        <v>Mid-range</v>
      </c>
    </row>
    <row r="13927" spans="1:18" x14ac:dyDescent="0.35">
      <c r="A13927">
        <v>12837187</v>
      </c>
      <c r="B13927" t="s">
        <v>10006</v>
      </c>
      <c r="C13927">
        <v>8999</v>
      </c>
      <c r="D13927" t="s">
        <v>42</v>
      </c>
      <c r="E13927" t="s">
        <v>43</v>
      </c>
      <c r="F13927" t="s">
        <v>4171</v>
      </c>
      <c r="G13927" t="s">
        <v>655</v>
      </c>
      <c r="H13927">
        <v>2011</v>
      </c>
      <c r="I13927">
        <v>133595</v>
      </c>
      <c r="J13927" t="s">
        <v>86</v>
      </c>
      <c r="K13927" t="s">
        <v>22</v>
      </c>
      <c r="L13927" t="s">
        <v>23</v>
      </c>
      <c r="M13927" t="s">
        <v>24</v>
      </c>
      <c r="N13927">
        <v>1364</v>
      </c>
      <c r="O13927" t="s">
        <v>69</v>
      </c>
      <c r="P13927">
        <v>5</v>
      </c>
      <c r="Q13927">
        <f t="shared" si="434"/>
        <v>13</v>
      </c>
      <c r="R13927" t="str">
        <f t="shared" si="435"/>
        <v>Budget</v>
      </c>
    </row>
    <row r="13928" spans="1:18" x14ac:dyDescent="0.35">
      <c r="A13928">
        <v>12837188</v>
      </c>
      <c r="B13928" t="s">
        <v>4501</v>
      </c>
      <c r="C13928">
        <v>68990</v>
      </c>
      <c r="D13928" t="s">
        <v>143</v>
      </c>
      <c r="E13928" t="s">
        <v>1744</v>
      </c>
      <c r="F13928" t="s">
        <v>2343</v>
      </c>
      <c r="G13928" t="s">
        <v>531</v>
      </c>
      <c r="H13928">
        <v>2018</v>
      </c>
      <c r="I13928">
        <v>16675</v>
      </c>
      <c r="J13928" t="s">
        <v>63</v>
      </c>
      <c r="K13928" t="s">
        <v>81</v>
      </c>
      <c r="L13928" t="s">
        <v>64</v>
      </c>
      <c r="M13928" t="s">
        <v>24</v>
      </c>
      <c r="N13928">
        <v>2457</v>
      </c>
      <c r="O13928" t="s">
        <v>47</v>
      </c>
      <c r="P13928">
        <v>5</v>
      </c>
      <c r="Q13928">
        <f t="shared" si="434"/>
        <v>6</v>
      </c>
      <c r="R13928" t="str">
        <f t="shared" si="435"/>
        <v>Luxury</v>
      </c>
    </row>
    <row r="13929" spans="1:18" x14ac:dyDescent="0.35">
      <c r="A13929">
        <v>12837189</v>
      </c>
      <c r="B13929" t="s">
        <v>12658</v>
      </c>
      <c r="C13929">
        <v>41775</v>
      </c>
      <c r="D13929" t="s">
        <v>27</v>
      </c>
      <c r="E13929" t="s">
        <v>38</v>
      </c>
      <c r="F13929" t="s">
        <v>1984</v>
      </c>
      <c r="G13929" t="s">
        <v>12659</v>
      </c>
      <c r="H13929">
        <v>2015</v>
      </c>
      <c r="I13929">
        <v>112303</v>
      </c>
      <c r="J13929" t="s">
        <v>393</v>
      </c>
      <c r="K13929" t="s">
        <v>22</v>
      </c>
      <c r="L13929" t="s">
        <v>31</v>
      </c>
      <c r="M13929" t="s">
        <v>24</v>
      </c>
      <c r="N13929">
        <v>2143</v>
      </c>
      <c r="O13929" t="s">
        <v>116</v>
      </c>
      <c r="P13929">
        <v>4</v>
      </c>
      <c r="Q13929">
        <f t="shared" si="434"/>
        <v>9</v>
      </c>
      <c r="R13929" t="str">
        <f t="shared" si="435"/>
        <v>Luxury</v>
      </c>
    </row>
    <row r="13930" spans="1:18" x14ac:dyDescent="0.35">
      <c r="A13930">
        <v>12837190</v>
      </c>
      <c r="B13930" t="s">
        <v>1988</v>
      </c>
      <c r="C13930">
        <v>35990</v>
      </c>
      <c r="D13930" t="s">
        <v>17</v>
      </c>
      <c r="E13930" t="s">
        <v>193</v>
      </c>
      <c r="F13930" t="s">
        <v>572</v>
      </c>
      <c r="G13930" t="s">
        <v>573</v>
      </c>
      <c r="H13930">
        <v>2018</v>
      </c>
      <c r="I13930">
        <v>119166</v>
      </c>
      <c r="J13930" t="s">
        <v>21</v>
      </c>
      <c r="K13930" t="s">
        <v>22</v>
      </c>
      <c r="L13930" t="s">
        <v>23</v>
      </c>
      <c r="M13930" t="s">
        <v>24</v>
      </c>
      <c r="N13930">
        <v>3456</v>
      </c>
      <c r="O13930" t="s">
        <v>47</v>
      </c>
      <c r="P13930">
        <v>7</v>
      </c>
      <c r="Q13930">
        <f t="shared" si="434"/>
        <v>6</v>
      </c>
      <c r="R13930" t="str">
        <f t="shared" si="435"/>
        <v>Mid-range</v>
      </c>
    </row>
    <row r="13931" spans="1:18" x14ac:dyDescent="0.35">
      <c r="A13931">
        <v>12837195</v>
      </c>
      <c r="B13931" t="s">
        <v>7277</v>
      </c>
      <c r="C13931">
        <v>23999</v>
      </c>
      <c r="D13931" t="s">
        <v>88</v>
      </c>
      <c r="E13931" t="s">
        <v>98</v>
      </c>
      <c r="F13931" t="s">
        <v>90</v>
      </c>
      <c r="G13931" t="s">
        <v>2508</v>
      </c>
      <c r="H13931">
        <v>2017</v>
      </c>
      <c r="I13931">
        <v>43789</v>
      </c>
      <c r="J13931" t="s">
        <v>86</v>
      </c>
      <c r="K13931" t="s">
        <v>22</v>
      </c>
      <c r="L13931" t="s">
        <v>23</v>
      </c>
      <c r="M13931" t="s">
        <v>24</v>
      </c>
      <c r="N13931">
        <v>1999</v>
      </c>
      <c r="O13931" t="s">
        <v>47</v>
      </c>
      <c r="P13931">
        <v>5</v>
      </c>
      <c r="Q13931">
        <f t="shared" si="434"/>
        <v>7</v>
      </c>
      <c r="R13931" t="str">
        <f t="shared" si="435"/>
        <v>Mid-range</v>
      </c>
    </row>
    <row r="13932" spans="1:18" x14ac:dyDescent="0.35">
      <c r="A13932">
        <v>12837198</v>
      </c>
      <c r="B13932" t="s">
        <v>12660</v>
      </c>
      <c r="C13932">
        <v>14999</v>
      </c>
      <c r="D13932" t="s">
        <v>282</v>
      </c>
      <c r="E13932" t="s">
        <v>648</v>
      </c>
      <c r="F13932" t="s">
        <v>460</v>
      </c>
      <c r="G13932" t="s">
        <v>3248</v>
      </c>
      <c r="H13932">
        <v>2013</v>
      </c>
      <c r="I13932">
        <v>30482</v>
      </c>
      <c r="J13932" t="s">
        <v>21</v>
      </c>
      <c r="K13932" t="s">
        <v>22</v>
      </c>
      <c r="L13932" t="s">
        <v>64</v>
      </c>
      <c r="M13932" t="s">
        <v>24</v>
      </c>
      <c r="N13932">
        <v>1998</v>
      </c>
      <c r="O13932" t="s">
        <v>116</v>
      </c>
      <c r="P13932">
        <v>5</v>
      </c>
      <c r="Q13932">
        <f t="shared" si="434"/>
        <v>11</v>
      </c>
      <c r="R13932" t="str">
        <f t="shared" si="435"/>
        <v>Mid-range</v>
      </c>
    </row>
    <row r="13933" spans="1:18" x14ac:dyDescent="0.35">
      <c r="A13933">
        <v>12837200</v>
      </c>
      <c r="B13933" t="s">
        <v>9911</v>
      </c>
      <c r="C13933">
        <v>16990</v>
      </c>
      <c r="D13933" t="s">
        <v>165</v>
      </c>
      <c r="E13933" t="s">
        <v>2375</v>
      </c>
      <c r="F13933" t="s">
        <v>771</v>
      </c>
      <c r="G13933" t="s">
        <v>2376</v>
      </c>
      <c r="H13933">
        <v>2014</v>
      </c>
      <c r="I13933">
        <v>299837</v>
      </c>
      <c r="J13933" t="s">
        <v>21</v>
      </c>
      <c r="K13933" t="s">
        <v>81</v>
      </c>
      <c r="L13933" t="s">
        <v>31</v>
      </c>
      <c r="M13933" t="s">
        <v>24</v>
      </c>
      <c r="N13933">
        <v>2477</v>
      </c>
      <c r="O13933" t="s">
        <v>116</v>
      </c>
      <c r="P13933">
        <v>5</v>
      </c>
      <c r="Q13933">
        <f t="shared" si="434"/>
        <v>10</v>
      </c>
      <c r="R13933" t="str">
        <f t="shared" si="435"/>
        <v>Mid-range</v>
      </c>
    </row>
    <row r="13934" spans="1:18" x14ac:dyDescent="0.35">
      <c r="A13934">
        <v>12837206</v>
      </c>
      <c r="B13934" t="s">
        <v>523</v>
      </c>
      <c r="C13934">
        <v>23990</v>
      </c>
      <c r="D13934" t="s">
        <v>165</v>
      </c>
      <c r="E13934" t="s">
        <v>184</v>
      </c>
      <c r="F13934" t="s">
        <v>524</v>
      </c>
      <c r="G13934" t="s">
        <v>525</v>
      </c>
      <c r="H13934">
        <v>2016</v>
      </c>
      <c r="I13934">
        <v>71440</v>
      </c>
      <c r="J13934" t="s">
        <v>21</v>
      </c>
      <c r="K13934" t="s">
        <v>22</v>
      </c>
      <c r="L13934" t="s">
        <v>23</v>
      </c>
      <c r="M13934" t="s">
        <v>24</v>
      </c>
      <c r="N13934">
        <v>1998</v>
      </c>
      <c r="O13934" t="s">
        <v>33</v>
      </c>
      <c r="P13934">
        <v>5</v>
      </c>
      <c r="Q13934">
        <f t="shared" si="434"/>
        <v>8</v>
      </c>
      <c r="R13934" t="str">
        <f t="shared" si="435"/>
        <v>Mid-range</v>
      </c>
    </row>
    <row r="13935" spans="1:18" x14ac:dyDescent="0.35">
      <c r="A13935">
        <v>12837209</v>
      </c>
      <c r="B13935" t="s">
        <v>1125</v>
      </c>
      <c r="C13935">
        <v>97990</v>
      </c>
      <c r="D13935" t="s">
        <v>590</v>
      </c>
      <c r="E13935">
        <v>1500</v>
      </c>
      <c r="F13935" t="s">
        <v>1126</v>
      </c>
      <c r="G13935" t="s">
        <v>943</v>
      </c>
      <c r="H13935">
        <v>2019</v>
      </c>
      <c r="I13935">
        <v>111400</v>
      </c>
      <c r="J13935" t="s">
        <v>182</v>
      </c>
      <c r="K13935" t="s">
        <v>22</v>
      </c>
      <c r="L13935" t="s">
        <v>23</v>
      </c>
      <c r="M13935" t="s">
        <v>24</v>
      </c>
      <c r="N13935">
        <v>5654</v>
      </c>
      <c r="O13935" t="s">
        <v>116</v>
      </c>
      <c r="P13935">
        <v>5</v>
      </c>
      <c r="Q13935">
        <f t="shared" si="434"/>
        <v>5</v>
      </c>
      <c r="R13935" t="str">
        <f t="shared" si="435"/>
        <v>Luxury</v>
      </c>
    </row>
    <row r="13936" spans="1:18" x14ac:dyDescent="0.35">
      <c r="A13936">
        <v>12837210</v>
      </c>
      <c r="B13936" t="s">
        <v>8416</v>
      </c>
      <c r="C13936">
        <v>56990</v>
      </c>
      <c r="D13936" t="s">
        <v>165</v>
      </c>
      <c r="E13936" t="s">
        <v>209</v>
      </c>
      <c r="F13936" t="s">
        <v>210</v>
      </c>
      <c r="G13936" t="s">
        <v>3771</v>
      </c>
      <c r="H13936">
        <v>2020</v>
      </c>
      <c r="I13936">
        <v>43302</v>
      </c>
      <c r="J13936" t="s">
        <v>21</v>
      </c>
      <c r="K13936" t="s">
        <v>22</v>
      </c>
      <c r="L13936" t="s">
        <v>31</v>
      </c>
      <c r="M13936" t="s">
        <v>24</v>
      </c>
      <c r="N13936">
        <v>2442</v>
      </c>
      <c r="O13936" t="s">
        <v>47</v>
      </c>
      <c r="P13936">
        <v>7</v>
      </c>
      <c r="Q13936">
        <f t="shared" si="434"/>
        <v>4</v>
      </c>
      <c r="R13936" t="str">
        <f t="shared" si="435"/>
        <v>Luxury</v>
      </c>
    </row>
    <row r="13937" spans="1:18" x14ac:dyDescent="0.35">
      <c r="A13937">
        <v>12837217</v>
      </c>
      <c r="B13937" t="s">
        <v>12661</v>
      </c>
      <c r="C13937">
        <v>31980</v>
      </c>
      <c r="D13937" t="s">
        <v>102</v>
      </c>
      <c r="E13937" t="s">
        <v>473</v>
      </c>
      <c r="F13937" t="s">
        <v>2207</v>
      </c>
      <c r="G13937" t="s">
        <v>3308</v>
      </c>
      <c r="H13937">
        <v>2016</v>
      </c>
      <c r="I13937">
        <v>83425</v>
      </c>
      <c r="J13937" t="s">
        <v>338</v>
      </c>
      <c r="K13937" t="s">
        <v>22</v>
      </c>
      <c r="L13937" t="s">
        <v>31</v>
      </c>
      <c r="M13937" t="s">
        <v>24</v>
      </c>
      <c r="N13937">
        <v>1968</v>
      </c>
      <c r="O13937" t="s">
        <v>47</v>
      </c>
      <c r="P13937">
        <v>5</v>
      </c>
      <c r="Q13937">
        <f t="shared" si="434"/>
        <v>8</v>
      </c>
      <c r="R13937" t="str">
        <f t="shared" si="435"/>
        <v>Mid-range</v>
      </c>
    </row>
    <row r="13938" spans="1:18" x14ac:dyDescent="0.35">
      <c r="A13938">
        <v>12837224</v>
      </c>
      <c r="B13938" t="s">
        <v>12662</v>
      </c>
      <c r="C13938">
        <v>25980</v>
      </c>
      <c r="D13938" t="s">
        <v>88</v>
      </c>
      <c r="E13938" t="s">
        <v>98</v>
      </c>
      <c r="F13938" t="s">
        <v>5272</v>
      </c>
      <c r="G13938" t="s">
        <v>5157</v>
      </c>
      <c r="H13938">
        <v>2019</v>
      </c>
      <c r="I13938">
        <v>32603</v>
      </c>
      <c r="J13938" t="s">
        <v>86</v>
      </c>
      <c r="K13938" t="s">
        <v>22</v>
      </c>
      <c r="L13938" t="s">
        <v>31</v>
      </c>
      <c r="M13938" t="s">
        <v>24</v>
      </c>
      <c r="N13938">
        <v>1582</v>
      </c>
      <c r="O13938" t="s">
        <v>47</v>
      </c>
      <c r="P13938">
        <v>5</v>
      </c>
      <c r="Q13938">
        <f t="shared" si="434"/>
        <v>5</v>
      </c>
      <c r="R13938" t="str">
        <f t="shared" si="435"/>
        <v>Mid-range</v>
      </c>
    </row>
    <row r="13939" spans="1:18" x14ac:dyDescent="0.35">
      <c r="A13939">
        <v>12837227</v>
      </c>
      <c r="B13939" t="s">
        <v>11457</v>
      </c>
      <c r="C13939">
        <v>13999</v>
      </c>
      <c r="D13939" t="s">
        <v>165</v>
      </c>
      <c r="E13939" t="s">
        <v>184</v>
      </c>
      <c r="F13939" t="s">
        <v>7315</v>
      </c>
      <c r="G13939" t="s">
        <v>7866</v>
      </c>
      <c r="H13939">
        <v>2010</v>
      </c>
      <c r="I13939">
        <v>128331</v>
      </c>
      <c r="J13939" t="s">
        <v>21</v>
      </c>
      <c r="K13939" t="s">
        <v>81</v>
      </c>
      <c r="L13939" t="s">
        <v>23</v>
      </c>
      <c r="M13939" t="s">
        <v>24</v>
      </c>
      <c r="N13939">
        <v>2359</v>
      </c>
      <c r="O13939" t="s">
        <v>116</v>
      </c>
      <c r="P13939">
        <v>5</v>
      </c>
      <c r="Q13939">
        <f t="shared" si="434"/>
        <v>14</v>
      </c>
      <c r="R13939" t="str">
        <f t="shared" si="435"/>
        <v>Mid-range</v>
      </c>
    </row>
    <row r="13940" spans="1:18" x14ac:dyDescent="0.35">
      <c r="A13940">
        <v>12837234</v>
      </c>
      <c r="B13940" t="s">
        <v>6782</v>
      </c>
      <c r="C13940">
        <v>29990</v>
      </c>
      <c r="D13940" t="s">
        <v>131</v>
      </c>
      <c r="E13940" t="s">
        <v>238</v>
      </c>
      <c r="F13940" t="s">
        <v>2114</v>
      </c>
      <c r="G13940" t="s">
        <v>4335</v>
      </c>
      <c r="H13940">
        <v>2013</v>
      </c>
      <c r="I13940">
        <v>81517</v>
      </c>
      <c r="J13940" t="s">
        <v>21</v>
      </c>
      <c r="K13940" t="s">
        <v>22</v>
      </c>
      <c r="L13940" t="s">
        <v>64</v>
      </c>
      <c r="M13940" t="s">
        <v>24</v>
      </c>
      <c r="N13940">
        <v>1984</v>
      </c>
      <c r="O13940" t="s">
        <v>33</v>
      </c>
      <c r="P13940">
        <v>5</v>
      </c>
      <c r="Q13940">
        <f t="shared" si="434"/>
        <v>11</v>
      </c>
      <c r="R13940" t="str">
        <f t="shared" si="435"/>
        <v>Mid-range</v>
      </c>
    </row>
    <row r="13941" spans="1:18" x14ac:dyDescent="0.35">
      <c r="A13941">
        <v>12837235</v>
      </c>
      <c r="B13941" t="s">
        <v>9048</v>
      </c>
      <c r="C13941">
        <v>58990</v>
      </c>
      <c r="D13941" t="s">
        <v>54</v>
      </c>
      <c r="E13941" t="s">
        <v>175</v>
      </c>
      <c r="F13941" t="s">
        <v>2116</v>
      </c>
      <c r="G13941" t="s">
        <v>2486</v>
      </c>
      <c r="H13941">
        <v>2020</v>
      </c>
      <c r="I13941">
        <v>18941</v>
      </c>
      <c r="J13941" t="s">
        <v>275</v>
      </c>
      <c r="K13941" t="s">
        <v>22</v>
      </c>
      <c r="L13941" t="s">
        <v>31</v>
      </c>
      <c r="M13941" t="s">
        <v>24</v>
      </c>
      <c r="N13941">
        <v>1996</v>
      </c>
      <c r="O13941" t="s">
        <v>116</v>
      </c>
      <c r="P13941">
        <v>5</v>
      </c>
      <c r="Q13941">
        <f t="shared" si="434"/>
        <v>4</v>
      </c>
      <c r="R13941" t="str">
        <f t="shared" si="435"/>
        <v>Luxury</v>
      </c>
    </row>
    <row r="13942" spans="1:18" x14ac:dyDescent="0.35">
      <c r="A13942">
        <v>12837237</v>
      </c>
      <c r="B13942" t="s">
        <v>2115</v>
      </c>
      <c r="C13942">
        <v>64990</v>
      </c>
      <c r="D13942" t="s">
        <v>54</v>
      </c>
      <c r="E13942" t="s">
        <v>175</v>
      </c>
      <c r="F13942" t="s">
        <v>2116</v>
      </c>
      <c r="G13942" t="s">
        <v>862</v>
      </c>
      <c r="H13942">
        <v>2020</v>
      </c>
      <c r="I13942">
        <v>107598</v>
      </c>
      <c r="J13942" t="s">
        <v>275</v>
      </c>
      <c r="K13942" t="s">
        <v>22</v>
      </c>
      <c r="L13942" t="s">
        <v>31</v>
      </c>
      <c r="M13942" t="s">
        <v>24</v>
      </c>
      <c r="N13942">
        <v>1996</v>
      </c>
      <c r="O13942" t="s">
        <v>25</v>
      </c>
      <c r="P13942">
        <v>5</v>
      </c>
      <c r="Q13942">
        <f t="shared" si="434"/>
        <v>4</v>
      </c>
      <c r="R13942" t="str">
        <f t="shared" si="435"/>
        <v>Luxury</v>
      </c>
    </row>
    <row r="13943" spans="1:18" x14ac:dyDescent="0.35">
      <c r="A13943">
        <v>12837246</v>
      </c>
      <c r="B13943" t="s">
        <v>439</v>
      </c>
      <c r="C13943">
        <v>18988</v>
      </c>
      <c r="D13943" t="s">
        <v>42</v>
      </c>
      <c r="E13943" t="s">
        <v>440</v>
      </c>
      <c r="F13943" t="s">
        <v>28</v>
      </c>
      <c r="G13943" t="s">
        <v>441</v>
      </c>
      <c r="H13943">
        <v>2014</v>
      </c>
      <c r="I13943">
        <v>163000</v>
      </c>
      <c r="J13943" t="s">
        <v>63</v>
      </c>
      <c r="K13943" t="s">
        <v>22</v>
      </c>
      <c r="L13943" t="s">
        <v>23</v>
      </c>
      <c r="M13943" t="s">
        <v>24</v>
      </c>
      <c r="N13943">
        <v>3565</v>
      </c>
      <c r="O13943" t="s">
        <v>7313</v>
      </c>
      <c r="P13943">
        <v>5</v>
      </c>
      <c r="Q13943">
        <f t="shared" si="434"/>
        <v>10</v>
      </c>
      <c r="R13943" t="str">
        <f t="shared" si="435"/>
        <v>Mid-range</v>
      </c>
    </row>
    <row r="13944" spans="1:18" x14ac:dyDescent="0.35">
      <c r="A13944">
        <v>12837248</v>
      </c>
      <c r="B13944" t="s">
        <v>8509</v>
      </c>
      <c r="C13944">
        <v>49888</v>
      </c>
      <c r="D13944" t="s">
        <v>17</v>
      </c>
      <c r="E13944" t="s">
        <v>153</v>
      </c>
      <c r="F13944" t="s">
        <v>1886</v>
      </c>
      <c r="G13944" t="s">
        <v>1884</v>
      </c>
      <c r="H13944">
        <v>2022</v>
      </c>
      <c r="I13944">
        <v>21</v>
      </c>
      <c r="J13944" t="s">
        <v>21</v>
      </c>
      <c r="K13944" t="s">
        <v>22</v>
      </c>
      <c r="L13944" t="s">
        <v>23</v>
      </c>
      <c r="M13944" t="s">
        <v>24</v>
      </c>
      <c r="N13944">
        <v>1987</v>
      </c>
      <c r="O13944" t="s">
        <v>47</v>
      </c>
      <c r="P13944">
        <v>5</v>
      </c>
      <c r="Q13944">
        <f t="shared" si="434"/>
        <v>2</v>
      </c>
      <c r="R13944" t="str">
        <f t="shared" si="435"/>
        <v>Luxury</v>
      </c>
    </row>
    <row r="13945" spans="1:18" x14ac:dyDescent="0.35">
      <c r="A13945">
        <v>12837250</v>
      </c>
      <c r="B13945" t="s">
        <v>4927</v>
      </c>
      <c r="C13945">
        <v>34990</v>
      </c>
      <c r="D13945" t="s">
        <v>17</v>
      </c>
      <c r="E13945" t="s">
        <v>153</v>
      </c>
      <c r="F13945" t="s">
        <v>1886</v>
      </c>
      <c r="G13945" t="s">
        <v>155</v>
      </c>
      <c r="H13945">
        <v>2017</v>
      </c>
      <c r="I13945">
        <v>78590</v>
      </c>
      <c r="J13945" t="s">
        <v>21</v>
      </c>
      <c r="K13945" t="s">
        <v>22</v>
      </c>
      <c r="L13945" t="s">
        <v>23</v>
      </c>
      <c r="M13945" t="s">
        <v>24</v>
      </c>
      <c r="N13945">
        <v>1987</v>
      </c>
      <c r="O13945" t="s">
        <v>25</v>
      </c>
      <c r="P13945">
        <v>5</v>
      </c>
      <c r="Q13945">
        <f t="shared" si="434"/>
        <v>7</v>
      </c>
      <c r="R13945" t="str">
        <f t="shared" si="435"/>
        <v>Mid-range</v>
      </c>
    </row>
    <row r="13946" spans="1:18" x14ac:dyDescent="0.35">
      <c r="A13946">
        <v>12837253</v>
      </c>
      <c r="B13946" t="s">
        <v>6604</v>
      </c>
      <c r="C13946">
        <v>39990</v>
      </c>
      <c r="D13946" t="s">
        <v>54</v>
      </c>
      <c r="E13946" t="s">
        <v>175</v>
      </c>
      <c r="F13946" t="s">
        <v>658</v>
      </c>
      <c r="G13946" t="s">
        <v>177</v>
      </c>
      <c r="H13946">
        <v>2017</v>
      </c>
      <c r="I13946">
        <v>97194</v>
      </c>
      <c r="J13946" t="s">
        <v>205</v>
      </c>
      <c r="K13946" t="s">
        <v>22</v>
      </c>
      <c r="L13946" t="s">
        <v>31</v>
      </c>
      <c r="M13946" t="s">
        <v>24</v>
      </c>
      <c r="N13946">
        <v>3198</v>
      </c>
      <c r="O13946" t="s">
        <v>116</v>
      </c>
      <c r="P13946">
        <v>5</v>
      </c>
      <c r="Q13946">
        <f t="shared" si="434"/>
        <v>7</v>
      </c>
      <c r="R13946" t="str">
        <f t="shared" si="435"/>
        <v>Mid-range</v>
      </c>
    </row>
    <row r="13947" spans="1:18" x14ac:dyDescent="0.35">
      <c r="A13947">
        <v>12837254</v>
      </c>
      <c r="B13947" t="s">
        <v>12303</v>
      </c>
      <c r="C13947">
        <v>33990</v>
      </c>
      <c r="D13947" t="s">
        <v>88</v>
      </c>
      <c r="E13947" t="s">
        <v>108</v>
      </c>
      <c r="F13947" t="s">
        <v>8021</v>
      </c>
      <c r="G13947" t="s">
        <v>6471</v>
      </c>
      <c r="H13947">
        <v>2020</v>
      </c>
      <c r="I13947">
        <v>28512</v>
      </c>
      <c r="J13947" t="s">
        <v>21</v>
      </c>
      <c r="K13947" t="s">
        <v>81</v>
      </c>
      <c r="L13947" t="s">
        <v>23</v>
      </c>
      <c r="M13947" t="s">
        <v>24</v>
      </c>
      <c r="N13947">
        <v>1999</v>
      </c>
      <c r="O13947" t="s">
        <v>47</v>
      </c>
      <c r="P13947">
        <v>5</v>
      </c>
      <c r="Q13947">
        <f t="shared" si="434"/>
        <v>4</v>
      </c>
      <c r="R13947" t="str">
        <f t="shared" si="435"/>
        <v>Mid-range</v>
      </c>
    </row>
    <row r="13948" spans="1:18" x14ac:dyDescent="0.35">
      <c r="A13948">
        <v>12837261</v>
      </c>
      <c r="B13948" t="s">
        <v>2966</v>
      </c>
      <c r="C13948">
        <v>38490</v>
      </c>
      <c r="D13948" t="s">
        <v>54</v>
      </c>
      <c r="E13948" t="s">
        <v>175</v>
      </c>
      <c r="F13948" t="s">
        <v>964</v>
      </c>
      <c r="G13948" t="s">
        <v>207</v>
      </c>
      <c r="H13948">
        <v>2014</v>
      </c>
      <c r="I13948">
        <v>138183</v>
      </c>
      <c r="J13948" t="s">
        <v>182</v>
      </c>
      <c r="K13948" t="s">
        <v>22</v>
      </c>
      <c r="L13948" t="s">
        <v>31</v>
      </c>
      <c r="M13948" t="s">
        <v>24</v>
      </c>
      <c r="N13948">
        <v>3198</v>
      </c>
      <c r="O13948" t="s">
        <v>732</v>
      </c>
      <c r="P13948">
        <v>5</v>
      </c>
      <c r="Q13948">
        <f t="shared" si="434"/>
        <v>10</v>
      </c>
      <c r="R13948" t="str">
        <f t="shared" si="435"/>
        <v>Mid-range</v>
      </c>
    </row>
    <row r="13949" spans="1:18" x14ac:dyDescent="0.35">
      <c r="A13949">
        <v>12837262</v>
      </c>
      <c r="B13949" t="s">
        <v>8587</v>
      </c>
      <c r="C13949">
        <v>32490</v>
      </c>
      <c r="D13949" t="s">
        <v>17</v>
      </c>
      <c r="E13949" t="s">
        <v>642</v>
      </c>
      <c r="F13949" t="s">
        <v>263</v>
      </c>
      <c r="G13949" t="s">
        <v>3189</v>
      </c>
      <c r="H13949">
        <v>2018</v>
      </c>
      <c r="I13949">
        <v>30061</v>
      </c>
      <c r="J13949" t="s">
        <v>63</v>
      </c>
      <c r="K13949" t="s">
        <v>22</v>
      </c>
      <c r="L13949" t="s">
        <v>23</v>
      </c>
      <c r="M13949" t="s">
        <v>24</v>
      </c>
      <c r="N13949">
        <v>2494</v>
      </c>
      <c r="O13949" t="s">
        <v>47</v>
      </c>
      <c r="P13949">
        <v>5</v>
      </c>
      <c r="Q13949">
        <f t="shared" si="434"/>
        <v>6</v>
      </c>
      <c r="R13949" t="str">
        <f t="shared" si="435"/>
        <v>Mid-range</v>
      </c>
    </row>
    <row r="13950" spans="1:18" x14ac:dyDescent="0.35">
      <c r="A13950">
        <v>12837265</v>
      </c>
      <c r="B13950" t="s">
        <v>6517</v>
      </c>
      <c r="C13950">
        <v>60990</v>
      </c>
      <c r="D13950" t="s">
        <v>17</v>
      </c>
      <c r="E13950" t="s">
        <v>905</v>
      </c>
      <c r="F13950" t="s">
        <v>906</v>
      </c>
      <c r="G13950" t="s">
        <v>4478</v>
      </c>
      <c r="H13950">
        <v>2019</v>
      </c>
      <c r="I13950">
        <v>7424</v>
      </c>
      <c r="J13950" t="s">
        <v>106</v>
      </c>
      <c r="K13950" t="s">
        <v>22</v>
      </c>
      <c r="L13950" t="s">
        <v>31</v>
      </c>
      <c r="M13950" t="s">
        <v>24</v>
      </c>
      <c r="N13950">
        <v>2755</v>
      </c>
      <c r="O13950" t="s">
        <v>47</v>
      </c>
      <c r="P13950">
        <v>5</v>
      </c>
      <c r="Q13950">
        <f t="shared" si="434"/>
        <v>5</v>
      </c>
      <c r="R13950" t="str">
        <f t="shared" si="435"/>
        <v>Luxury</v>
      </c>
    </row>
    <row r="13951" spans="1:18" x14ac:dyDescent="0.35">
      <c r="A13951">
        <v>12837277</v>
      </c>
      <c r="B13951" t="s">
        <v>9997</v>
      </c>
      <c r="C13951">
        <v>39990</v>
      </c>
      <c r="D13951" t="s">
        <v>449</v>
      </c>
      <c r="E13951" t="s">
        <v>762</v>
      </c>
      <c r="F13951" t="s">
        <v>9998</v>
      </c>
      <c r="G13951" t="s">
        <v>2020</v>
      </c>
      <c r="H13951">
        <v>2017</v>
      </c>
      <c r="I13951">
        <v>165571</v>
      </c>
      <c r="J13951" t="s">
        <v>21</v>
      </c>
      <c r="K13951" t="s">
        <v>22</v>
      </c>
      <c r="L13951" t="s">
        <v>31</v>
      </c>
      <c r="M13951" t="s">
        <v>24</v>
      </c>
      <c r="N13951">
        <v>1999</v>
      </c>
      <c r="O13951" t="s">
        <v>47</v>
      </c>
      <c r="P13951">
        <v>5</v>
      </c>
      <c r="Q13951">
        <f t="shared" si="434"/>
        <v>7</v>
      </c>
      <c r="R13951" t="str">
        <f t="shared" si="435"/>
        <v>Mid-range</v>
      </c>
    </row>
    <row r="13952" spans="1:18" x14ac:dyDescent="0.35">
      <c r="A13952">
        <v>12837280</v>
      </c>
      <c r="B13952" t="s">
        <v>6517</v>
      </c>
      <c r="C13952">
        <v>60990</v>
      </c>
      <c r="D13952" t="s">
        <v>17</v>
      </c>
      <c r="E13952" t="s">
        <v>905</v>
      </c>
      <c r="F13952" t="s">
        <v>906</v>
      </c>
      <c r="G13952" t="s">
        <v>4478</v>
      </c>
      <c r="H13952">
        <v>2019</v>
      </c>
      <c r="I13952">
        <v>7424</v>
      </c>
      <c r="J13952" t="s">
        <v>106</v>
      </c>
      <c r="K13952" t="s">
        <v>22</v>
      </c>
      <c r="L13952" t="s">
        <v>31</v>
      </c>
      <c r="M13952" t="s">
        <v>24</v>
      </c>
      <c r="N13952">
        <v>2755</v>
      </c>
      <c r="O13952" t="s">
        <v>47</v>
      </c>
      <c r="P13952">
        <v>5</v>
      </c>
      <c r="Q13952">
        <f t="shared" si="434"/>
        <v>5</v>
      </c>
      <c r="R13952" t="str">
        <f t="shared" si="435"/>
        <v>Luxury</v>
      </c>
    </row>
    <row r="13953" spans="1:18" x14ac:dyDescent="0.35">
      <c r="A13953">
        <v>12837281</v>
      </c>
      <c r="B13953" t="s">
        <v>1180</v>
      </c>
      <c r="C13953">
        <v>30990</v>
      </c>
      <c r="D13953" t="s">
        <v>54</v>
      </c>
      <c r="E13953" t="s">
        <v>175</v>
      </c>
      <c r="F13953" t="s">
        <v>176</v>
      </c>
      <c r="G13953" t="s">
        <v>659</v>
      </c>
      <c r="H13953">
        <v>2016</v>
      </c>
      <c r="I13953">
        <v>172548</v>
      </c>
      <c r="J13953" t="s">
        <v>80</v>
      </c>
      <c r="K13953" t="s">
        <v>22</v>
      </c>
      <c r="L13953" t="s">
        <v>31</v>
      </c>
      <c r="M13953" t="s">
        <v>24</v>
      </c>
      <c r="N13953">
        <v>3198</v>
      </c>
      <c r="O13953" t="s">
        <v>47</v>
      </c>
      <c r="P13953">
        <v>2</v>
      </c>
      <c r="Q13953">
        <f t="shared" si="434"/>
        <v>8</v>
      </c>
      <c r="R13953" t="str">
        <f t="shared" si="435"/>
        <v>Mid-range</v>
      </c>
    </row>
    <row r="13954" spans="1:18" x14ac:dyDescent="0.35">
      <c r="A13954">
        <v>12837282</v>
      </c>
      <c r="B13954" t="s">
        <v>2885</v>
      </c>
      <c r="C13954">
        <v>33990</v>
      </c>
      <c r="D13954" t="s">
        <v>76</v>
      </c>
      <c r="E13954" t="s">
        <v>77</v>
      </c>
      <c r="F13954" t="s">
        <v>325</v>
      </c>
      <c r="G13954" t="s">
        <v>2875</v>
      </c>
      <c r="H13954">
        <v>2016</v>
      </c>
      <c r="I13954">
        <v>104182</v>
      </c>
      <c r="J13954" t="s">
        <v>1628</v>
      </c>
      <c r="K13954" t="s">
        <v>22</v>
      </c>
      <c r="L13954" t="s">
        <v>31</v>
      </c>
      <c r="M13954" t="s">
        <v>24</v>
      </c>
      <c r="N13954">
        <v>2999</v>
      </c>
      <c r="O13954" t="s">
        <v>47</v>
      </c>
      <c r="P13954">
        <v>4</v>
      </c>
      <c r="Q13954">
        <f t="shared" si="434"/>
        <v>8</v>
      </c>
      <c r="R13954" t="str">
        <f t="shared" si="435"/>
        <v>Mid-range</v>
      </c>
    </row>
    <row r="13955" spans="1:18" x14ac:dyDescent="0.35">
      <c r="A13955">
        <v>12837283</v>
      </c>
      <c r="B13955" t="s">
        <v>12663</v>
      </c>
      <c r="C13955">
        <v>27910</v>
      </c>
      <c r="D13955" t="s">
        <v>188</v>
      </c>
      <c r="E13955" t="s">
        <v>995</v>
      </c>
      <c r="F13955" t="s">
        <v>3437</v>
      </c>
      <c r="G13955" t="s">
        <v>6339</v>
      </c>
      <c r="H13955">
        <v>2021</v>
      </c>
      <c r="I13955">
        <v>59294</v>
      </c>
      <c r="J13955" t="s">
        <v>63</v>
      </c>
      <c r="K13955" t="s">
        <v>22</v>
      </c>
      <c r="L13955" t="s">
        <v>23</v>
      </c>
      <c r="M13955" t="s">
        <v>24</v>
      </c>
      <c r="N13955">
        <v>1999</v>
      </c>
      <c r="O13955" t="s">
        <v>33</v>
      </c>
      <c r="P13955">
        <v>5</v>
      </c>
      <c r="Q13955">
        <f t="shared" ref="Q13955:Q14018" si="436">2024-H13955</f>
        <v>3</v>
      </c>
      <c r="R13955" t="str">
        <f t="shared" ref="R13955:R14018" si="437">IF(C13955&lt;=10000,"Budget",IF(C13955&lt;=40000,"Mid-range","Luxury"))</f>
        <v>Mid-range</v>
      </c>
    </row>
    <row r="13956" spans="1:18" x14ac:dyDescent="0.35">
      <c r="A13956">
        <v>12837284</v>
      </c>
      <c r="B13956" t="s">
        <v>12664</v>
      </c>
      <c r="C13956">
        <v>13910</v>
      </c>
      <c r="D13956" t="s">
        <v>188</v>
      </c>
      <c r="E13956" t="s">
        <v>333</v>
      </c>
      <c r="F13956" t="s">
        <v>251</v>
      </c>
      <c r="G13956" t="s">
        <v>12665</v>
      </c>
      <c r="H13956">
        <v>2013</v>
      </c>
      <c r="I13956">
        <v>181167</v>
      </c>
      <c r="J13956" t="s">
        <v>21</v>
      </c>
      <c r="K13956" t="s">
        <v>22</v>
      </c>
      <c r="L13956" t="s">
        <v>23</v>
      </c>
      <c r="M13956" t="s">
        <v>24</v>
      </c>
      <c r="N13956">
        <v>3470</v>
      </c>
      <c r="O13956" t="s">
        <v>47</v>
      </c>
      <c r="P13956">
        <v>8</v>
      </c>
      <c r="Q13956">
        <f t="shared" si="436"/>
        <v>11</v>
      </c>
      <c r="R13956" t="str">
        <f t="shared" si="437"/>
        <v>Mid-range</v>
      </c>
    </row>
    <row r="13957" spans="1:18" x14ac:dyDescent="0.35">
      <c r="A13957">
        <v>12837293</v>
      </c>
      <c r="B13957" t="s">
        <v>8808</v>
      </c>
      <c r="C13957">
        <v>23990</v>
      </c>
      <c r="D13957" t="s">
        <v>143</v>
      </c>
      <c r="E13957" t="s">
        <v>879</v>
      </c>
      <c r="F13957" t="s">
        <v>8809</v>
      </c>
      <c r="G13957" t="s">
        <v>211</v>
      </c>
      <c r="H13957">
        <v>2017</v>
      </c>
      <c r="I13957">
        <v>81426</v>
      </c>
      <c r="J13957" t="s">
        <v>86</v>
      </c>
      <c r="K13957" t="s">
        <v>22</v>
      </c>
      <c r="L13957" t="s">
        <v>23</v>
      </c>
      <c r="M13957" t="s">
        <v>24</v>
      </c>
      <c r="N13957">
        <v>1995</v>
      </c>
      <c r="O13957" t="s">
        <v>69</v>
      </c>
      <c r="P13957">
        <v>5</v>
      </c>
      <c r="Q13957">
        <f t="shared" si="436"/>
        <v>7</v>
      </c>
      <c r="R13957" t="str">
        <f t="shared" si="437"/>
        <v>Mid-range</v>
      </c>
    </row>
    <row r="13958" spans="1:18" x14ac:dyDescent="0.35">
      <c r="A13958">
        <v>12837294</v>
      </c>
      <c r="B13958" t="s">
        <v>8587</v>
      </c>
      <c r="C13958">
        <v>32490</v>
      </c>
      <c r="D13958" t="s">
        <v>17</v>
      </c>
      <c r="E13958" t="s">
        <v>642</v>
      </c>
      <c r="F13958" t="s">
        <v>263</v>
      </c>
      <c r="G13958" t="s">
        <v>3189</v>
      </c>
      <c r="H13958">
        <v>2018</v>
      </c>
      <c r="I13958">
        <v>30061</v>
      </c>
      <c r="J13958" t="s">
        <v>63</v>
      </c>
      <c r="K13958" t="s">
        <v>22</v>
      </c>
      <c r="L13958" t="s">
        <v>23</v>
      </c>
      <c r="M13958" t="s">
        <v>24</v>
      </c>
      <c r="N13958">
        <v>2494</v>
      </c>
      <c r="O13958" t="s">
        <v>47</v>
      </c>
      <c r="P13958">
        <v>5</v>
      </c>
      <c r="Q13958">
        <f t="shared" si="436"/>
        <v>6</v>
      </c>
      <c r="R13958" t="str">
        <f t="shared" si="437"/>
        <v>Mid-range</v>
      </c>
    </row>
    <row r="13959" spans="1:18" x14ac:dyDescent="0.35">
      <c r="A13959">
        <v>12837296</v>
      </c>
      <c r="B13959" t="s">
        <v>10704</v>
      </c>
      <c r="C13959">
        <v>41990</v>
      </c>
      <c r="D13959" t="s">
        <v>54</v>
      </c>
      <c r="E13959" t="s">
        <v>318</v>
      </c>
      <c r="F13959" t="s">
        <v>6613</v>
      </c>
      <c r="G13959" t="s">
        <v>2162</v>
      </c>
      <c r="H13959">
        <v>2017</v>
      </c>
      <c r="I13959">
        <v>67229</v>
      </c>
      <c r="J13959" t="s">
        <v>106</v>
      </c>
      <c r="K13959" t="s">
        <v>22</v>
      </c>
      <c r="L13959" t="s">
        <v>31</v>
      </c>
      <c r="M13959" t="s">
        <v>24</v>
      </c>
      <c r="N13959">
        <v>1995</v>
      </c>
      <c r="O13959" t="s">
        <v>47</v>
      </c>
      <c r="P13959">
        <v>3</v>
      </c>
      <c r="Q13959">
        <f t="shared" si="436"/>
        <v>7</v>
      </c>
      <c r="R13959" t="str">
        <f t="shared" si="437"/>
        <v>Luxury</v>
      </c>
    </row>
    <row r="13960" spans="1:18" x14ac:dyDescent="0.35">
      <c r="A13960">
        <v>12837297</v>
      </c>
      <c r="B13960" t="s">
        <v>4233</v>
      </c>
      <c r="C13960">
        <v>33990</v>
      </c>
      <c r="D13960" t="s">
        <v>17</v>
      </c>
      <c r="E13960" t="s">
        <v>153</v>
      </c>
      <c r="F13960" t="s">
        <v>703</v>
      </c>
      <c r="G13960" t="s">
        <v>4234</v>
      </c>
      <c r="H13960">
        <v>2017</v>
      </c>
      <c r="I13960">
        <v>60348</v>
      </c>
      <c r="J13960" t="s">
        <v>21</v>
      </c>
      <c r="K13960" t="s">
        <v>22</v>
      </c>
      <c r="L13960" t="s">
        <v>31</v>
      </c>
      <c r="M13960" t="s">
        <v>24</v>
      </c>
      <c r="N13960">
        <v>2231</v>
      </c>
      <c r="O13960" t="s">
        <v>47</v>
      </c>
      <c r="P13960">
        <v>5</v>
      </c>
      <c r="Q13960">
        <f t="shared" si="436"/>
        <v>7</v>
      </c>
      <c r="R13960" t="str">
        <f t="shared" si="437"/>
        <v>Mid-range</v>
      </c>
    </row>
    <row r="13961" spans="1:18" x14ac:dyDescent="0.35">
      <c r="A13961">
        <v>12837298</v>
      </c>
      <c r="B13961" t="s">
        <v>12666</v>
      </c>
      <c r="C13961">
        <v>22990</v>
      </c>
      <c r="D13961" t="s">
        <v>88</v>
      </c>
      <c r="E13961" t="s">
        <v>1335</v>
      </c>
      <c r="F13961" t="s">
        <v>9558</v>
      </c>
      <c r="G13961" t="s">
        <v>1337</v>
      </c>
      <c r="H13961">
        <v>2014</v>
      </c>
      <c r="I13961">
        <v>134811</v>
      </c>
      <c r="J13961" t="s">
        <v>21</v>
      </c>
      <c r="K13961" t="s">
        <v>22</v>
      </c>
      <c r="L13961" t="s">
        <v>31</v>
      </c>
      <c r="M13961" t="s">
        <v>24</v>
      </c>
      <c r="N13961">
        <v>1995</v>
      </c>
      <c r="O13961" t="s">
        <v>25</v>
      </c>
      <c r="P13961">
        <v>5</v>
      </c>
      <c r="Q13961">
        <f t="shared" si="436"/>
        <v>10</v>
      </c>
      <c r="R13961" t="str">
        <f t="shared" si="437"/>
        <v>Mid-range</v>
      </c>
    </row>
    <row r="13962" spans="1:18" x14ac:dyDescent="0.35">
      <c r="A13962">
        <v>12837299</v>
      </c>
      <c r="B13962" t="s">
        <v>5024</v>
      </c>
      <c r="C13962">
        <v>41450</v>
      </c>
      <c r="D13962" t="s">
        <v>188</v>
      </c>
      <c r="E13962" t="s">
        <v>189</v>
      </c>
      <c r="F13962" t="s">
        <v>2697</v>
      </c>
      <c r="G13962" t="s">
        <v>3142</v>
      </c>
      <c r="H13962">
        <v>2020</v>
      </c>
      <c r="I13962">
        <v>70129</v>
      </c>
      <c r="J13962" t="s">
        <v>21</v>
      </c>
      <c r="K13962" t="s">
        <v>22</v>
      </c>
      <c r="L13962" t="s">
        <v>31</v>
      </c>
      <c r="M13962" t="s">
        <v>24</v>
      </c>
      <c r="N13962">
        <v>1995</v>
      </c>
      <c r="O13962" t="s">
        <v>116</v>
      </c>
      <c r="P13962">
        <v>5</v>
      </c>
      <c r="Q13962">
        <f t="shared" si="436"/>
        <v>4</v>
      </c>
      <c r="R13962" t="str">
        <f t="shared" si="437"/>
        <v>Luxury</v>
      </c>
    </row>
    <row r="13963" spans="1:18" x14ac:dyDescent="0.35">
      <c r="A13963">
        <v>12837300</v>
      </c>
      <c r="B13963" t="s">
        <v>12667</v>
      </c>
      <c r="C13963">
        <v>20897</v>
      </c>
      <c r="D13963" t="s">
        <v>188</v>
      </c>
      <c r="E13963" t="s">
        <v>4141</v>
      </c>
      <c r="F13963" t="s">
        <v>2503</v>
      </c>
      <c r="G13963" t="s">
        <v>4142</v>
      </c>
      <c r="H13963">
        <v>2015</v>
      </c>
      <c r="I13963">
        <v>57972</v>
      </c>
      <c r="J13963" t="s">
        <v>86</v>
      </c>
      <c r="K13963" t="s">
        <v>81</v>
      </c>
      <c r="L13963" t="s">
        <v>23</v>
      </c>
      <c r="M13963" t="s">
        <v>24</v>
      </c>
      <c r="N13963">
        <v>1591</v>
      </c>
      <c r="O13963" t="s">
        <v>47</v>
      </c>
      <c r="P13963">
        <v>5</v>
      </c>
      <c r="Q13963">
        <f t="shared" si="436"/>
        <v>9</v>
      </c>
      <c r="R13963" t="str">
        <f t="shared" si="437"/>
        <v>Mid-range</v>
      </c>
    </row>
    <row r="13964" spans="1:18" x14ac:dyDescent="0.35">
      <c r="A13964">
        <v>12837307</v>
      </c>
      <c r="B13964" t="s">
        <v>950</v>
      </c>
      <c r="C13964">
        <v>25990</v>
      </c>
      <c r="D13964" t="s">
        <v>17</v>
      </c>
      <c r="E13964" t="s">
        <v>153</v>
      </c>
      <c r="F13964" t="s">
        <v>154</v>
      </c>
      <c r="G13964" t="s">
        <v>951</v>
      </c>
      <c r="H13964">
        <v>2016</v>
      </c>
      <c r="I13964">
        <v>119415</v>
      </c>
      <c r="J13964" t="s">
        <v>21</v>
      </c>
      <c r="K13964" t="s">
        <v>22</v>
      </c>
      <c r="L13964" t="s">
        <v>23</v>
      </c>
      <c r="M13964" t="s">
        <v>24</v>
      </c>
      <c r="N13964">
        <v>1987</v>
      </c>
      <c r="O13964" t="s">
        <v>47</v>
      </c>
      <c r="P13964">
        <v>5</v>
      </c>
      <c r="Q13964">
        <f t="shared" si="436"/>
        <v>8</v>
      </c>
      <c r="R13964" t="str">
        <f t="shared" si="437"/>
        <v>Mid-range</v>
      </c>
    </row>
    <row r="13965" spans="1:18" x14ac:dyDescent="0.35">
      <c r="A13965">
        <v>12837308</v>
      </c>
      <c r="B13965" t="s">
        <v>12668</v>
      </c>
      <c r="C13965">
        <v>29980</v>
      </c>
      <c r="D13965" t="s">
        <v>328</v>
      </c>
      <c r="E13965" t="s">
        <v>598</v>
      </c>
      <c r="F13965" t="s">
        <v>543</v>
      </c>
      <c r="G13965" t="s">
        <v>592</v>
      </c>
      <c r="H13965">
        <v>2020</v>
      </c>
      <c r="I13965">
        <v>35041</v>
      </c>
      <c r="J13965" t="s">
        <v>21</v>
      </c>
      <c r="K13965" t="s">
        <v>22</v>
      </c>
      <c r="L13965" t="s">
        <v>23</v>
      </c>
      <c r="M13965" t="s">
        <v>24</v>
      </c>
      <c r="N13965">
        <v>1799</v>
      </c>
      <c r="O13965" t="s">
        <v>25</v>
      </c>
      <c r="P13965">
        <v>5</v>
      </c>
      <c r="Q13965">
        <f t="shared" si="436"/>
        <v>4</v>
      </c>
      <c r="R13965" t="str">
        <f t="shared" si="437"/>
        <v>Mid-range</v>
      </c>
    </row>
    <row r="13966" spans="1:18" x14ac:dyDescent="0.35">
      <c r="A13966">
        <v>12837313</v>
      </c>
      <c r="B13966" t="s">
        <v>10591</v>
      </c>
      <c r="C13966">
        <v>26950</v>
      </c>
      <c r="D13966" t="s">
        <v>88</v>
      </c>
      <c r="E13966" t="s">
        <v>1014</v>
      </c>
      <c r="F13966" t="s">
        <v>2643</v>
      </c>
      <c r="G13966" t="s">
        <v>1015</v>
      </c>
      <c r="H13966">
        <v>2020</v>
      </c>
      <c r="I13966">
        <v>57947</v>
      </c>
      <c r="J13966" t="s">
        <v>21</v>
      </c>
      <c r="K13966" t="s">
        <v>22</v>
      </c>
      <c r="L13966" t="s">
        <v>23</v>
      </c>
      <c r="M13966" t="s">
        <v>24</v>
      </c>
      <c r="N13966">
        <v>1999</v>
      </c>
      <c r="O13966" t="s">
        <v>25</v>
      </c>
      <c r="P13966">
        <v>5</v>
      </c>
      <c r="Q13966">
        <f t="shared" si="436"/>
        <v>4</v>
      </c>
      <c r="R13966" t="str">
        <f t="shared" si="437"/>
        <v>Mid-range</v>
      </c>
    </row>
    <row r="13967" spans="1:18" x14ac:dyDescent="0.35">
      <c r="A13967">
        <v>12837316</v>
      </c>
      <c r="B13967" t="s">
        <v>3949</v>
      </c>
      <c r="C13967">
        <v>17950</v>
      </c>
      <c r="D13967" t="s">
        <v>127</v>
      </c>
      <c r="E13967">
        <v>3</v>
      </c>
      <c r="F13967" t="s">
        <v>128</v>
      </c>
      <c r="G13967" t="s">
        <v>1155</v>
      </c>
      <c r="H13967">
        <v>2014</v>
      </c>
      <c r="I13967">
        <v>90648</v>
      </c>
      <c r="J13967" t="s">
        <v>86</v>
      </c>
      <c r="K13967" t="s">
        <v>22</v>
      </c>
      <c r="L13967" t="s">
        <v>23</v>
      </c>
      <c r="M13967" t="s">
        <v>24</v>
      </c>
      <c r="N13967">
        <v>1998</v>
      </c>
      <c r="O13967" t="s">
        <v>33</v>
      </c>
      <c r="P13967">
        <v>5</v>
      </c>
      <c r="Q13967">
        <f t="shared" si="436"/>
        <v>10</v>
      </c>
      <c r="R13967" t="str">
        <f t="shared" si="437"/>
        <v>Mid-range</v>
      </c>
    </row>
    <row r="13968" spans="1:18" x14ac:dyDescent="0.35">
      <c r="A13968">
        <v>12837320</v>
      </c>
      <c r="B13968" t="s">
        <v>12669</v>
      </c>
      <c r="C13968">
        <v>26748</v>
      </c>
      <c r="D13968" t="s">
        <v>165</v>
      </c>
      <c r="E13968" t="s">
        <v>568</v>
      </c>
      <c r="F13968" t="s">
        <v>857</v>
      </c>
      <c r="G13968" t="s">
        <v>1958</v>
      </c>
      <c r="H13968">
        <v>2017</v>
      </c>
      <c r="I13968">
        <v>80010</v>
      </c>
      <c r="J13968" t="s">
        <v>21</v>
      </c>
      <c r="K13968" t="s">
        <v>22</v>
      </c>
      <c r="L13968" t="s">
        <v>23</v>
      </c>
      <c r="M13968" t="s">
        <v>24</v>
      </c>
      <c r="N13968">
        <v>1998</v>
      </c>
      <c r="O13968" t="s">
        <v>33</v>
      </c>
      <c r="P13968">
        <v>5</v>
      </c>
      <c r="Q13968">
        <f t="shared" si="436"/>
        <v>7</v>
      </c>
      <c r="R13968" t="str">
        <f t="shared" si="437"/>
        <v>Mid-range</v>
      </c>
    </row>
    <row r="13969" spans="1:18" x14ac:dyDescent="0.35">
      <c r="A13969">
        <v>12837321</v>
      </c>
      <c r="B13969" t="s">
        <v>11908</v>
      </c>
      <c r="C13969">
        <v>25950</v>
      </c>
      <c r="D13969" t="s">
        <v>17</v>
      </c>
      <c r="E13969" t="s">
        <v>258</v>
      </c>
      <c r="F13969" t="s">
        <v>259</v>
      </c>
      <c r="G13969" t="s">
        <v>11909</v>
      </c>
      <c r="H13969">
        <v>2012</v>
      </c>
      <c r="I13969">
        <v>274835</v>
      </c>
      <c r="J13969" t="s">
        <v>236</v>
      </c>
      <c r="K13969" t="s">
        <v>22</v>
      </c>
      <c r="L13969" t="s">
        <v>23</v>
      </c>
      <c r="M13969" t="s">
        <v>24</v>
      </c>
      <c r="N13969">
        <v>3956</v>
      </c>
      <c r="O13969" t="s">
        <v>25</v>
      </c>
      <c r="P13969">
        <v>5</v>
      </c>
      <c r="Q13969">
        <f t="shared" si="436"/>
        <v>12</v>
      </c>
      <c r="R13969" t="str">
        <f t="shared" si="437"/>
        <v>Mid-range</v>
      </c>
    </row>
    <row r="13970" spans="1:18" x14ac:dyDescent="0.35">
      <c r="A13970">
        <v>12837322</v>
      </c>
      <c r="B13970" t="s">
        <v>7978</v>
      </c>
      <c r="C13970">
        <v>19995</v>
      </c>
      <c r="D13970" t="s">
        <v>127</v>
      </c>
      <c r="E13970" t="s">
        <v>556</v>
      </c>
      <c r="F13970" t="s">
        <v>1634</v>
      </c>
      <c r="G13970" t="s">
        <v>452</v>
      </c>
      <c r="H13970">
        <v>2013</v>
      </c>
      <c r="I13970">
        <v>112502</v>
      </c>
      <c r="J13970" t="s">
        <v>80</v>
      </c>
      <c r="K13970" t="s">
        <v>81</v>
      </c>
      <c r="L13970" t="s">
        <v>31</v>
      </c>
      <c r="M13970" t="s">
        <v>24</v>
      </c>
      <c r="N13970">
        <v>2198</v>
      </c>
      <c r="O13970" t="s">
        <v>47</v>
      </c>
      <c r="P13970">
        <v>3</v>
      </c>
      <c r="Q13970">
        <f t="shared" si="436"/>
        <v>11</v>
      </c>
      <c r="R13970" t="str">
        <f t="shared" si="437"/>
        <v>Mid-range</v>
      </c>
    </row>
    <row r="13971" spans="1:18" x14ac:dyDescent="0.35">
      <c r="A13971">
        <v>12837323</v>
      </c>
      <c r="B13971" t="s">
        <v>2737</v>
      </c>
      <c r="C13971">
        <v>52888</v>
      </c>
      <c r="D13971" t="s">
        <v>27</v>
      </c>
      <c r="E13971" t="s">
        <v>2410</v>
      </c>
      <c r="F13971" t="s">
        <v>492</v>
      </c>
      <c r="G13971" t="s">
        <v>2738</v>
      </c>
      <c r="H13971">
        <v>2017</v>
      </c>
      <c r="I13971">
        <v>32121</v>
      </c>
      <c r="J13971" t="s">
        <v>21</v>
      </c>
      <c r="K13971" t="s">
        <v>22</v>
      </c>
      <c r="L13971" t="s">
        <v>64</v>
      </c>
      <c r="M13971" t="s">
        <v>24</v>
      </c>
      <c r="N13971">
        <v>1991</v>
      </c>
      <c r="O13971" t="s">
        <v>47</v>
      </c>
      <c r="P13971">
        <v>5</v>
      </c>
      <c r="Q13971">
        <f t="shared" si="436"/>
        <v>7</v>
      </c>
      <c r="R13971" t="str">
        <f t="shared" si="437"/>
        <v>Luxury</v>
      </c>
    </row>
    <row r="13972" spans="1:18" x14ac:dyDescent="0.35">
      <c r="A13972">
        <v>12837324</v>
      </c>
      <c r="B13972" t="s">
        <v>9852</v>
      </c>
      <c r="C13972">
        <v>34999</v>
      </c>
      <c r="D13972" t="s">
        <v>102</v>
      </c>
      <c r="E13972" t="s">
        <v>222</v>
      </c>
      <c r="F13972" t="s">
        <v>223</v>
      </c>
      <c r="G13972" t="s">
        <v>3336</v>
      </c>
      <c r="H13972">
        <v>2015</v>
      </c>
      <c r="I13972">
        <v>83390</v>
      </c>
      <c r="J13972" t="s">
        <v>86</v>
      </c>
      <c r="K13972" t="s">
        <v>22</v>
      </c>
      <c r="L13972" t="s">
        <v>64</v>
      </c>
      <c r="M13972" t="s">
        <v>24</v>
      </c>
      <c r="N13972">
        <v>1984</v>
      </c>
      <c r="O13972" t="s">
        <v>33</v>
      </c>
      <c r="P13972">
        <v>5</v>
      </c>
      <c r="Q13972">
        <f t="shared" si="436"/>
        <v>9</v>
      </c>
      <c r="R13972" t="str">
        <f t="shared" si="437"/>
        <v>Mid-range</v>
      </c>
    </row>
    <row r="13973" spans="1:18" x14ac:dyDescent="0.35">
      <c r="A13973">
        <v>12837328</v>
      </c>
      <c r="B13973" t="s">
        <v>12670</v>
      </c>
      <c r="C13973">
        <v>21999</v>
      </c>
      <c r="D13973" t="s">
        <v>328</v>
      </c>
      <c r="E13973" t="s">
        <v>734</v>
      </c>
      <c r="F13973" t="s">
        <v>735</v>
      </c>
      <c r="G13973" t="s">
        <v>3962</v>
      </c>
      <c r="H13973">
        <v>2014</v>
      </c>
      <c r="I13973">
        <v>108268</v>
      </c>
      <c r="J13973" t="s">
        <v>21</v>
      </c>
      <c r="K13973" t="s">
        <v>22</v>
      </c>
      <c r="L13973" t="s">
        <v>23</v>
      </c>
      <c r="M13973" t="s">
        <v>24</v>
      </c>
      <c r="N13973">
        <v>1997</v>
      </c>
      <c r="O13973" t="s">
        <v>135</v>
      </c>
      <c r="P13973">
        <v>5</v>
      </c>
      <c r="Q13973">
        <f t="shared" si="436"/>
        <v>10</v>
      </c>
      <c r="R13973" t="str">
        <f t="shared" si="437"/>
        <v>Mid-range</v>
      </c>
    </row>
    <row r="13974" spans="1:18" x14ac:dyDescent="0.35">
      <c r="A13974">
        <v>12837329</v>
      </c>
      <c r="B13974" t="s">
        <v>12671</v>
      </c>
      <c r="C13974">
        <v>86888</v>
      </c>
      <c r="D13974" t="s">
        <v>27</v>
      </c>
      <c r="E13974" t="s">
        <v>6907</v>
      </c>
      <c r="F13974" t="s">
        <v>492</v>
      </c>
      <c r="G13974" t="s">
        <v>914</v>
      </c>
      <c r="H13974">
        <v>2020</v>
      </c>
      <c r="I13974">
        <v>45934</v>
      </c>
      <c r="J13974" t="s">
        <v>393</v>
      </c>
      <c r="K13974" t="s">
        <v>22</v>
      </c>
      <c r="L13974" t="s">
        <v>64</v>
      </c>
      <c r="M13974" t="s">
        <v>24</v>
      </c>
      <c r="N13974">
        <v>1991</v>
      </c>
      <c r="O13974" t="s">
        <v>47</v>
      </c>
      <c r="P13974">
        <v>5</v>
      </c>
      <c r="Q13974">
        <f t="shared" si="436"/>
        <v>4</v>
      </c>
      <c r="R13974" t="str">
        <f t="shared" si="437"/>
        <v>Luxury</v>
      </c>
    </row>
    <row r="13975" spans="1:18" x14ac:dyDescent="0.35">
      <c r="A13975">
        <v>12837333</v>
      </c>
      <c r="B13975" t="s">
        <v>9425</v>
      </c>
      <c r="C13975">
        <v>27680</v>
      </c>
      <c r="D13975" t="s">
        <v>102</v>
      </c>
      <c r="E13975" t="s">
        <v>103</v>
      </c>
      <c r="F13975" t="s">
        <v>4588</v>
      </c>
      <c r="G13975" t="s">
        <v>9426</v>
      </c>
      <c r="H13975">
        <v>2017</v>
      </c>
      <c r="I13975">
        <v>123073</v>
      </c>
      <c r="J13975" t="s">
        <v>106</v>
      </c>
      <c r="K13975" t="s">
        <v>22</v>
      </c>
      <c r="L13975" t="s">
        <v>64</v>
      </c>
      <c r="M13975" t="s">
        <v>24</v>
      </c>
      <c r="N13975">
        <v>1395</v>
      </c>
      <c r="O13975" t="s">
        <v>47</v>
      </c>
      <c r="P13975">
        <v>2</v>
      </c>
      <c r="Q13975">
        <f t="shared" si="436"/>
        <v>7</v>
      </c>
      <c r="R13975" t="str">
        <f t="shared" si="437"/>
        <v>Mid-range</v>
      </c>
    </row>
    <row r="13976" spans="1:18" x14ac:dyDescent="0.35">
      <c r="A13976">
        <v>12837335</v>
      </c>
      <c r="B13976" t="s">
        <v>9480</v>
      </c>
      <c r="C13976">
        <v>29998</v>
      </c>
      <c r="D13976" t="s">
        <v>102</v>
      </c>
      <c r="E13976" t="s">
        <v>473</v>
      </c>
      <c r="F13976" t="s">
        <v>676</v>
      </c>
      <c r="G13976" t="s">
        <v>2208</v>
      </c>
      <c r="H13976">
        <v>2015</v>
      </c>
      <c r="I13976">
        <v>166827</v>
      </c>
      <c r="J13976" t="s">
        <v>427</v>
      </c>
      <c r="K13976" t="s">
        <v>81</v>
      </c>
      <c r="L13976" t="s">
        <v>31</v>
      </c>
      <c r="M13976" t="s">
        <v>24</v>
      </c>
      <c r="N13976">
        <v>1968</v>
      </c>
      <c r="O13976" t="s">
        <v>47</v>
      </c>
      <c r="P13976">
        <v>2</v>
      </c>
      <c r="Q13976">
        <f t="shared" si="436"/>
        <v>9</v>
      </c>
      <c r="R13976" t="str">
        <f t="shared" si="437"/>
        <v>Mid-range</v>
      </c>
    </row>
    <row r="13977" spans="1:18" x14ac:dyDescent="0.35">
      <c r="A13977">
        <v>12837337</v>
      </c>
      <c r="B13977" t="s">
        <v>7277</v>
      </c>
      <c r="C13977">
        <v>24777</v>
      </c>
      <c r="D13977" t="s">
        <v>88</v>
      </c>
      <c r="E13977" t="s">
        <v>98</v>
      </c>
      <c r="F13977" t="s">
        <v>90</v>
      </c>
      <c r="G13977" t="s">
        <v>2508</v>
      </c>
      <c r="H13977">
        <v>2017</v>
      </c>
      <c r="I13977">
        <v>40282</v>
      </c>
      <c r="J13977" t="s">
        <v>86</v>
      </c>
      <c r="K13977" t="s">
        <v>22</v>
      </c>
      <c r="L13977" t="s">
        <v>23</v>
      </c>
      <c r="M13977" t="s">
        <v>24</v>
      </c>
      <c r="N13977">
        <v>1999</v>
      </c>
      <c r="O13977" t="s">
        <v>69</v>
      </c>
      <c r="P13977">
        <v>5</v>
      </c>
      <c r="Q13977">
        <f t="shared" si="436"/>
        <v>7</v>
      </c>
      <c r="R13977" t="str">
        <f t="shared" si="437"/>
        <v>Mid-range</v>
      </c>
    </row>
    <row r="13978" spans="1:18" x14ac:dyDescent="0.35">
      <c r="A13978">
        <v>12837338</v>
      </c>
      <c r="B13978" t="s">
        <v>12672</v>
      </c>
      <c r="C13978">
        <v>68950</v>
      </c>
      <c r="D13978" t="s">
        <v>590</v>
      </c>
      <c r="E13978">
        <v>1500</v>
      </c>
      <c r="F13978" t="s">
        <v>12673</v>
      </c>
      <c r="G13978" t="s">
        <v>531</v>
      </c>
      <c r="H13978">
        <v>2018</v>
      </c>
      <c r="I13978">
        <v>179582</v>
      </c>
      <c r="J13978" t="s">
        <v>182</v>
      </c>
      <c r="K13978" t="s">
        <v>22</v>
      </c>
      <c r="L13978" t="s">
        <v>23</v>
      </c>
      <c r="M13978" t="s">
        <v>24</v>
      </c>
      <c r="N13978">
        <v>5654</v>
      </c>
      <c r="O13978" t="s">
        <v>47</v>
      </c>
      <c r="P13978">
        <v>5</v>
      </c>
      <c r="Q13978">
        <f t="shared" si="436"/>
        <v>6</v>
      </c>
      <c r="R13978" t="str">
        <f t="shared" si="437"/>
        <v>Luxury</v>
      </c>
    </row>
    <row r="13979" spans="1:18" x14ac:dyDescent="0.35">
      <c r="A13979">
        <v>12837343</v>
      </c>
      <c r="B13979" t="s">
        <v>12674</v>
      </c>
      <c r="C13979">
        <v>69850</v>
      </c>
      <c r="D13979" t="s">
        <v>27</v>
      </c>
      <c r="E13979" t="s">
        <v>7543</v>
      </c>
      <c r="F13979">
        <v>200</v>
      </c>
      <c r="G13979" t="s">
        <v>2754</v>
      </c>
      <c r="H13979">
        <v>2021</v>
      </c>
      <c r="I13979">
        <v>11583</v>
      </c>
      <c r="J13979" t="s">
        <v>21</v>
      </c>
      <c r="K13979" t="s">
        <v>22</v>
      </c>
      <c r="L13979" t="s">
        <v>64</v>
      </c>
      <c r="M13979" t="s">
        <v>24</v>
      </c>
      <c r="N13979">
        <v>1332</v>
      </c>
      <c r="O13979" t="s">
        <v>69</v>
      </c>
      <c r="P13979">
        <v>5</v>
      </c>
      <c r="Q13979">
        <f t="shared" si="436"/>
        <v>3</v>
      </c>
      <c r="R13979" t="str">
        <f t="shared" si="437"/>
        <v>Luxury</v>
      </c>
    </row>
    <row r="13980" spans="1:18" x14ac:dyDescent="0.35">
      <c r="A13980">
        <v>12837344</v>
      </c>
      <c r="B13980" t="s">
        <v>12675</v>
      </c>
      <c r="C13980">
        <v>125850</v>
      </c>
      <c r="D13980" t="s">
        <v>27</v>
      </c>
      <c r="E13980" t="s">
        <v>5048</v>
      </c>
      <c r="F13980" t="s">
        <v>5049</v>
      </c>
      <c r="G13980" t="s">
        <v>4106</v>
      </c>
      <c r="H13980">
        <v>2022</v>
      </c>
      <c r="I13980">
        <v>4892</v>
      </c>
      <c r="J13980" t="s">
        <v>21</v>
      </c>
      <c r="K13980" t="s">
        <v>22</v>
      </c>
      <c r="L13980" t="s">
        <v>31</v>
      </c>
      <c r="M13980" t="s">
        <v>24</v>
      </c>
      <c r="N13980">
        <v>1950</v>
      </c>
      <c r="O13980" t="s">
        <v>69</v>
      </c>
      <c r="P13980">
        <v>5</v>
      </c>
      <c r="Q13980">
        <f t="shared" si="436"/>
        <v>2</v>
      </c>
      <c r="R13980" t="str">
        <f t="shared" si="437"/>
        <v>Luxury</v>
      </c>
    </row>
    <row r="13981" spans="1:18" x14ac:dyDescent="0.35">
      <c r="A13981">
        <v>12837345</v>
      </c>
      <c r="B13981" t="s">
        <v>12674</v>
      </c>
      <c r="C13981">
        <v>69900</v>
      </c>
      <c r="D13981" t="s">
        <v>27</v>
      </c>
      <c r="E13981" t="s">
        <v>7543</v>
      </c>
      <c r="F13981">
        <v>200</v>
      </c>
      <c r="G13981" t="s">
        <v>2754</v>
      </c>
      <c r="H13981">
        <v>2021</v>
      </c>
      <c r="I13981">
        <v>15261</v>
      </c>
      <c r="J13981" t="s">
        <v>21</v>
      </c>
      <c r="K13981" t="s">
        <v>22</v>
      </c>
      <c r="L13981" t="s">
        <v>64</v>
      </c>
      <c r="M13981" t="s">
        <v>24</v>
      </c>
      <c r="N13981">
        <v>1332</v>
      </c>
      <c r="O13981" t="s">
        <v>47</v>
      </c>
      <c r="P13981">
        <v>5</v>
      </c>
      <c r="Q13981">
        <f t="shared" si="436"/>
        <v>3</v>
      </c>
      <c r="R13981" t="str">
        <f t="shared" si="437"/>
        <v>Luxury</v>
      </c>
    </row>
    <row r="13982" spans="1:18" x14ac:dyDescent="0.35">
      <c r="A13982">
        <v>12837348</v>
      </c>
      <c r="B13982" t="s">
        <v>2485</v>
      </c>
      <c r="C13982">
        <v>84980</v>
      </c>
      <c r="D13982" t="s">
        <v>54</v>
      </c>
      <c r="E13982" t="s">
        <v>175</v>
      </c>
      <c r="F13982" t="s">
        <v>510</v>
      </c>
      <c r="G13982" t="s">
        <v>2486</v>
      </c>
      <c r="H13982">
        <v>2020</v>
      </c>
      <c r="I13982">
        <v>24446</v>
      </c>
      <c r="J13982" t="s">
        <v>275</v>
      </c>
      <c r="K13982" t="s">
        <v>22</v>
      </c>
      <c r="L13982" t="s">
        <v>31</v>
      </c>
      <c r="M13982" t="s">
        <v>24</v>
      </c>
      <c r="N13982">
        <v>1996</v>
      </c>
      <c r="O13982" t="s">
        <v>69</v>
      </c>
      <c r="P13982">
        <v>5</v>
      </c>
      <c r="Q13982">
        <f t="shared" si="436"/>
        <v>4</v>
      </c>
      <c r="R13982" t="str">
        <f t="shared" si="437"/>
        <v>Luxury</v>
      </c>
    </row>
    <row r="13983" spans="1:18" x14ac:dyDescent="0.35">
      <c r="A13983">
        <v>12837350</v>
      </c>
      <c r="B13983" t="s">
        <v>3584</v>
      </c>
      <c r="C13983">
        <v>21950</v>
      </c>
      <c r="D13983" t="s">
        <v>165</v>
      </c>
      <c r="E13983" t="s">
        <v>166</v>
      </c>
      <c r="F13983" t="s">
        <v>3585</v>
      </c>
      <c r="G13983" t="s">
        <v>1708</v>
      </c>
      <c r="H13983">
        <v>2012</v>
      </c>
      <c r="I13983">
        <v>140819</v>
      </c>
      <c r="J13983" t="s">
        <v>169</v>
      </c>
      <c r="K13983" t="s">
        <v>22</v>
      </c>
      <c r="L13983" t="s">
        <v>31</v>
      </c>
      <c r="M13983" t="s">
        <v>24</v>
      </c>
      <c r="N13983">
        <v>2477</v>
      </c>
      <c r="O13983" t="s">
        <v>25</v>
      </c>
      <c r="P13983">
        <v>5</v>
      </c>
      <c r="Q13983">
        <f t="shared" si="436"/>
        <v>12</v>
      </c>
      <c r="R13983" t="str">
        <f t="shared" si="437"/>
        <v>Mid-range</v>
      </c>
    </row>
    <row r="13984" spans="1:18" x14ac:dyDescent="0.35">
      <c r="A13984">
        <v>12837351</v>
      </c>
      <c r="B13984" t="s">
        <v>5036</v>
      </c>
      <c r="C13984">
        <v>93855</v>
      </c>
      <c r="D13984" t="s">
        <v>27</v>
      </c>
      <c r="E13984" t="s">
        <v>5037</v>
      </c>
      <c r="F13984" t="s">
        <v>492</v>
      </c>
      <c r="G13984" t="s">
        <v>5038</v>
      </c>
      <c r="H13984">
        <v>2017</v>
      </c>
      <c r="I13984">
        <v>28122</v>
      </c>
      <c r="J13984" t="s">
        <v>393</v>
      </c>
      <c r="K13984" t="s">
        <v>22</v>
      </c>
      <c r="L13984" t="s">
        <v>64</v>
      </c>
      <c r="M13984" t="s">
        <v>24</v>
      </c>
      <c r="N13984">
        <v>2996</v>
      </c>
      <c r="O13984" t="s">
        <v>116</v>
      </c>
      <c r="P13984">
        <v>4</v>
      </c>
      <c r="Q13984">
        <f t="shared" si="436"/>
        <v>7</v>
      </c>
      <c r="R13984" t="str">
        <f t="shared" si="437"/>
        <v>Luxury</v>
      </c>
    </row>
    <row r="13985" spans="1:18" x14ac:dyDescent="0.35">
      <c r="A13985">
        <v>12837357</v>
      </c>
      <c r="B13985" t="s">
        <v>11762</v>
      </c>
      <c r="C13985">
        <v>25999</v>
      </c>
      <c r="D13985" t="s">
        <v>127</v>
      </c>
      <c r="E13985" t="s">
        <v>998</v>
      </c>
      <c r="F13985" t="s">
        <v>1968</v>
      </c>
      <c r="G13985" t="s">
        <v>1000</v>
      </c>
      <c r="H13985">
        <v>2017</v>
      </c>
      <c r="I13985">
        <v>82394</v>
      </c>
      <c r="J13985" t="s">
        <v>21</v>
      </c>
      <c r="K13985" t="s">
        <v>22</v>
      </c>
      <c r="L13985" t="s">
        <v>23</v>
      </c>
      <c r="M13985" t="s">
        <v>24</v>
      </c>
      <c r="N13985">
        <v>1998</v>
      </c>
      <c r="O13985" t="s">
        <v>47</v>
      </c>
      <c r="P13985">
        <v>5</v>
      </c>
      <c r="Q13985">
        <f t="shared" si="436"/>
        <v>7</v>
      </c>
      <c r="R13985" t="str">
        <f t="shared" si="437"/>
        <v>Mid-range</v>
      </c>
    </row>
    <row r="13986" spans="1:18" x14ac:dyDescent="0.35">
      <c r="A13986">
        <v>12837359</v>
      </c>
      <c r="B13986" t="s">
        <v>6746</v>
      </c>
      <c r="C13986">
        <v>15484</v>
      </c>
      <c r="D13986" t="s">
        <v>54</v>
      </c>
      <c r="E13986" t="s">
        <v>55</v>
      </c>
      <c r="F13986" t="s">
        <v>2156</v>
      </c>
      <c r="G13986" t="s">
        <v>2157</v>
      </c>
      <c r="H13986">
        <v>2013</v>
      </c>
      <c r="I13986">
        <v>167825</v>
      </c>
      <c r="J13986" t="s">
        <v>21</v>
      </c>
      <c r="K13986" t="s">
        <v>22</v>
      </c>
      <c r="L13986" t="s">
        <v>31</v>
      </c>
      <c r="M13986" t="s">
        <v>24</v>
      </c>
      <c r="N13986">
        <v>2720</v>
      </c>
      <c r="O13986" t="s">
        <v>116</v>
      </c>
      <c r="P13986">
        <v>7</v>
      </c>
      <c r="Q13986">
        <f t="shared" si="436"/>
        <v>11</v>
      </c>
      <c r="R13986" t="str">
        <f t="shared" si="437"/>
        <v>Mid-range</v>
      </c>
    </row>
    <row r="13987" spans="1:18" x14ac:dyDescent="0.35">
      <c r="A13987">
        <v>12837360</v>
      </c>
      <c r="B13987" t="s">
        <v>7247</v>
      </c>
      <c r="C13987">
        <v>42990</v>
      </c>
      <c r="D13987" t="s">
        <v>54</v>
      </c>
      <c r="E13987" t="s">
        <v>1871</v>
      </c>
      <c r="F13987" t="s">
        <v>7248</v>
      </c>
      <c r="G13987" t="s">
        <v>1873</v>
      </c>
      <c r="H13987">
        <v>2018</v>
      </c>
      <c r="I13987">
        <v>51028</v>
      </c>
      <c r="J13987" t="s">
        <v>21</v>
      </c>
      <c r="K13987" t="s">
        <v>22</v>
      </c>
      <c r="L13987" t="s">
        <v>31</v>
      </c>
      <c r="M13987" t="s">
        <v>24</v>
      </c>
      <c r="N13987">
        <v>1995</v>
      </c>
      <c r="O13987" t="s">
        <v>116</v>
      </c>
      <c r="P13987">
        <v>5</v>
      </c>
      <c r="Q13987">
        <f t="shared" si="436"/>
        <v>6</v>
      </c>
      <c r="R13987" t="str">
        <f t="shared" si="437"/>
        <v>Luxury</v>
      </c>
    </row>
    <row r="13988" spans="1:18" x14ac:dyDescent="0.35">
      <c r="A13988">
        <v>12837364</v>
      </c>
      <c r="B13988" t="s">
        <v>12676</v>
      </c>
      <c r="C13988">
        <v>10984</v>
      </c>
      <c r="D13988" t="s">
        <v>42</v>
      </c>
      <c r="E13988" t="s">
        <v>43</v>
      </c>
      <c r="F13988" t="s">
        <v>3254</v>
      </c>
      <c r="G13988" t="s">
        <v>4055</v>
      </c>
      <c r="H13988">
        <v>2013</v>
      </c>
      <c r="I13988">
        <v>89358</v>
      </c>
      <c r="J13988" t="s">
        <v>63</v>
      </c>
      <c r="K13988" t="s">
        <v>22</v>
      </c>
      <c r="L13988" t="s">
        <v>23</v>
      </c>
      <c r="M13988" t="s">
        <v>24</v>
      </c>
      <c r="N13988">
        <v>1796</v>
      </c>
      <c r="O13988" t="s">
        <v>47</v>
      </c>
      <c r="P13988">
        <v>5</v>
      </c>
      <c r="Q13988">
        <f t="shared" si="436"/>
        <v>11</v>
      </c>
      <c r="R13988" t="str">
        <f t="shared" si="437"/>
        <v>Mid-range</v>
      </c>
    </row>
    <row r="13989" spans="1:18" x14ac:dyDescent="0.35">
      <c r="A13989">
        <v>12837366</v>
      </c>
      <c r="B13989" t="s">
        <v>5156</v>
      </c>
      <c r="C13989">
        <v>24990</v>
      </c>
      <c r="D13989" t="s">
        <v>88</v>
      </c>
      <c r="E13989" t="s">
        <v>98</v>
      </c>
      <c r="F13989" t="s">
        <v>90</v>
      </c>
      <c r="G13989" t="s">
        <v>5157</v>
      </c>
      <c r="H13989">
        <v>2019</v>
      </c>
      <c r="I13989">
        <v>56707</v>
      </c>
      <c r="J13989" t="s">
        <v>86</v>
      </c>
      <c r="K13989" t="s">
        <v>22</v>
      </c>
      <c r="L13989" t="s">
        <v>23</v>
      </c>
      <c r="M13989" t="s">
        <v>24</v>
      </c>
      <c r="N13989">
        <v>1999</v>
      </c>
      <c r="O13989" t="s">
        <v>135</v>
      </c>
      <c r="P13989">
        <v>5</v>
      </c>
      <c r="Q13989">
        <f t="shared" si="436"/>
        <v>5</v>
      </c>
      <c r="R13989" t="str">
        <f t="shared" si="437"/>
        <v>Mid-range</v>
      </c>
    </row>
    <row r="13990" spans="1:18" x14ac:dyDescent="0.35">
      <c r="A13990">
        <v>12837367</v>
      </c>
      <c r="B13990" t="s">
        <v>2063</v>
      </c>
      <c r="C13990">
        <v>39990</v>
      </c>
      <c r="D13990" t="s">
        <v>17</v>
      </c>
      <c r="E13990" t="s">
        <v>153</v>
      </c>
      <c r="F13990" t="s">
        <v>158</v>
      </c>
      <c r="G13990" t="s">
        <v>2064</v>
      </c>
      <c r="H13990">
        <v>2018</v>
      </c>
      <c r="I13990">
        <v>43446</v>
      </c>
      <c r="J13990" t="s">
        <v>21</v>
      </c>
      <c r="K13990" t="s">
        <v>22</v>
      </c>
      <c r="L13990" t="s">
        <v>23</v>
      </c>
      <c r="M13990" t="s">
        <v>24</v>
      </c>
      <c r="N13990">
        <v>2494</v>
      </c>
      <c r="O13990" t="s">
        <v>135</v>
      </c>
      <c r="P13990">
        <v>5</v>
      </c>
      <c r="Q13990">
        <f t="shared" si="436"/>
        <v>6</v>
      </c>
      <c r="R13990" t="str">
        <f t="shared" si="437"/>
        <v>Mid-range</v>
      </c>
    </row>
    <row r="13991" spans="1:18" x14ac:dyDescent="0.35">
      <c r="A13991">
        <v>12837368</v>
      </c>
      <c r="B13991" t="s">
        <v>2278</v>
      </c>
      <c r="C13991">
        <v>99850</v>
      </c>
      <c r="D13991" t="s">
        <v>27</v>
      </c>
      <c r="E13991" t="s">
        <v>2279</v>
      </c>
      <c r="F13991" t="s">
        <v>2280</v>
      </c>
      <c r="G13991" t="s">
        <v>2281</v>
      </c>
      <c r="H13991">
        <v>2022</v>
      </c>
      <c r="I13991">
        <v>3459</v>
      </c>
      <c r="J13991" t="s">
        <v>21</v>
      </c>
      <c r="K13991" t="s">
        <v>22</v>
      </c>
      <c r="L13991" t="s">
        <v>64</v>
      </c>
      <c r="M13991" t="s">
        <v>24</v>
      </c>
      <c r="N13991">
        <v>1991</v>
      </c>
      <c r="O13991" t="s">
        <v>33</v>
      </c>
      <c r="P13991">
        <v>5</v>
      </c>
      <c r="Q13991">
        <f t="shared" si="436"/>
        <v>2</v>
      </c>
      <c r="R13991" t="str">
        <f t="shared" si="437"/>
        <v>Luxury</v>
      </c>
    </row>
    <row r="13992" spans="1:18" x14ac:dyDescent="0.35">
      <c r="A13992">
        <v>12837372</v>
      </c>
      <c r="B13992" t="s">
        <v>12677</v>
      </c>
      <c r="C13992">
        <v>110850</v>
      </c>
      <c r="D13992" t="s">
        <v>27</v>
      </c>
      <c r="E13992" t="s">
        <v>12678</v>
      </c>
      <c r="F13992" t="s">
        <v>4518</v>
      </c>
      <c r="G13992">
        <v>222</v>
      </c>
      <c r="H13992">
        <v>2014</v>
      </c>
      <c r="I13992">
        <v>61563</v>
      </c>
      <c r="J13992" t="s">
        <v>63</v>
      </c>
      <c r="K13992" t="s">
        <v>22</v>
      </c>
      <c r="L13992" t="s">
        <v>64</v>
      </c>
      <c r="M13992" t="s">
        <v>24</v>
      </c>
      <c r="N13992">
        <v>4663</v>
      </c>
      <c r="O13992" t="s">
        <v>116</v>
      </c>
      <c r="P13992">
        <v>5</v>
      </c>
      <c r="Q13992">
        <f t="shared" si="436"/>
        <v>10</v>
      </c>
      <c r="R13992" t="str">
        <f t="shared" si="437"/>
        <v>Luxury</v>
      </c>
    </row>
    <row r="13993" spans="1:18" x14ac:dyDescent="0.35">
      <c r="A13993">
        <v>12837378</v>
      </c>
      <c r="B13993" t="s">
        <v>12679</v>
      </c>
      <c r="C13993">
        <v>43850</v>
      </c>
      <c r="D13993" t="s">
        <v>27</v>
      </c>
      <c r="E13993" t="s">
        <v>695</v>
      </c>
      <c r="F13993" t="s">
        <v>12680</v>
      </c>
      <c r="G13993" t="s">
        <v>12681</v>
      </c>
      <c r="H13993">
        <v>2016</v>
      </c>
      <c r="I13993">
        <v>45882</v>
      </c>
      <c r="J13993" t="s">
        <v>86</v>
      </c>
      <c r="K13993" t="s">
        <v>22</v>
      </c>
      <c r="L13993" t="s">
        <v>64</v>
      </c>
      <c r="M13993" t="s">
        <v>24</v>
      </c>
      <c r="N13993">
        <v>1991</v>
      </c>
      <c r="O13993" t="s">
        <v>33</v>
      </c>
      <c r="P13993">
        <v>5</v>
      </c>
      <c r="Q13993">
        <f t="shared" si="436"/>
        <v>8</v>
      </c>
      <c r="R13993" t="str">
        <f t="shared" si="437"/>
        <v>Luxury</v>
      </c>
    </row>
    <row r="13994" spans="1:18" x14ac:dyDescent="0.35">
      <c r="A13994">
        <v>12837382</v>
      </c>
      <c r="B13994" t="s">
        <v>6638</v>
      </c>
      <c r="C13994">
        <v>73850</v>
      </c>
      <c r="D13994" t="s">
        <v>27</v>
      </c>
      <c r="E13994" t="s">
        <v>2279</v>
      </c>
      <c r="F13994">
        <v>200</v>
      </c>
      <c r="G13994" t="s">
        <v>2729</v>
      </c>
      <c r="H13994">
        <v>2021</v>
      </c>
      <c r="I13994">
        <v>18563</v>
      </c>
      <c r="J13994" t="s">
        <v>21</v>
      </c>
      <c r="K13994" t="s">
        <v>22</v>
      </c>
      <c r="L13994" t="s">
        <v>64</v>
      </c>
      <c r="M13994" t="s">
        <v>24</v>
      </c>
      <c r="N13994">
        <v>1991</v>
      </c>
      <c r="O13994" t="s">
        <v>116</v>
      </c>
      <c r="P13994">
        <v>5</v>
      </c>
      <c r="Q13994">
        <f t="shared" si="436"/>
        <v>3</v>
      </c>
      <c r="R13994" t="str">
        <f t="shared" si="437"/>
        <v>Luxury</v>
      </c>
    </row>
    <row r="13995" spans="1:18" x14ac:dyDescent="0.35">
      <c r="A13995">
        <v>12837387</v>
      </c>
      <c r="B13995" t="s">
        <v>4789</v>
      </c>
      <c r="C13995">
        <v>18987</v>
      </c>
      <c r="D13995" t="s">
        <v>42</v>
      </c>
      <c r="E13995" t="s">
        <v>71</v>
      </c>
      <c r="F13995" t="s">
        <v>4790</v>
      </c>
      <c r="G13995" t="s">
        <v>4775</v>
      </c>
      <c r="H13995">
        <v>2016</v>
      </c>
      <c r="I13995">
        <v>266680</v>
      </c>
      <c r="J13995" t="s">
        <v>46</v>
      </c>
      <c r="K13995" t="s">
        <v>22</v>
      </c>
      <c r="L13995" t="s">
        <v>23</v>
      </c>
      <c r="M13995" t="s">
        <v>24</v>
      </c>
      <c r="N13995">
        <v>3565</v>
      </c>
      <c r="O13995" t="s">
        <v>47</v>
      </c>
      <c r="P13995">
        <v>5</v>
      </c>
      <c r="Q13995">
        <f t="shared" si="436"/>
        <v>8</v>
      </c>
      <c r="R13995" t="str">
        <f t="shared" si="437"/>
        <v>Mid-range</v>
      </c>
    </row>
    <row r="13996" spans="1:18" x14ac:dyDescent="0.35">
      <c r="A13996">
        <v>12837394</v>
      </c>
      <c r="B13996" t="s">
        <v>2564</v>
      </c>
      <c r="C13996">
        <v>159990</v>
      </c>
      <c r="D13996" t="s">
        <v>59</v>
      </c>
      <c r="E13996" t="s">
        <v>2147</v>
      </c>
      <c r="F13996" t="s">
        <v>2148</v>
      </c>
      <c r="G13996" t="s">
        <v>2149</v>
      </c>
      <c r="H13996">
        <v>2022</v>
      </c>
      <c r="I13996">
        <v>4566</v>
      </c>
      <c r="J13996" t="s">
        <v>21</v>
      </c>
      <c r="K13996" t="s">
        <v>22</v>
      </c>
      <c r="L13996" t="s">
        <v>31</v>
      </c>
      <c r="M13996" t="s">
        <v>24</v>
      </c>
      <c r="N13996">
        <v>2993</v>
      </c>
      <c r="O13996" t="s">
        <v>33</v>
      </c>
      <c r="P13996">
        <v>7</v>
      </c>
      <c r="Q13996">
        <f t="shared" si="436"/>
        <v>2</v>
      </c>
      <c r="R13996" t="str">
        <f t="shared" si="437"/>
        <v>Luxury</v>
      </c>
    </row>
    <row r="13997" spans="1:18" x14ac:dyDescent="0.35">
      <c r="A13997">
        <v>12837395</v>
      </c>
      <c r="B13997" t="s">
        <v>12682</v>
      </c>
      <c r="C13997">
        <v>33990</v>
      </c>
      <c r="D13997" t="s">
        <v>59</v>
      </c>
      <c r="E13997" t="s">
        <v>1723</v>
      </c>
      <c r="F13997" t="s">
        <v>1209</v>
      </c>
      <c r="G13997" t="s">
        <v>1725</v>
      </c>
      <c r="H13997">
        <v>2015</v>
      </c>
      <c r="I13997">
        <v>41833</v>
      </c>
      <c r="J13997" t="s">
        <v>393</v>
      </c>
      <c r="K13997" t="s">
        <v>22</v>
      </c>
      <c r="L13997" t="s">
        <v>64</v>
      </c>
      <c r="M13997" t="s">
        <v>24</v>
      </c>
      <c r="N13997">
        <v>1997</v>
      </c>
      <c r="O13997" t="s">
        <v>116</v>
      </c>
      <c r="P13997">
        <v>4</v>
      </c>
      <c r="Q13997">
        <f t="shared" si="436"/>
        <v>9</v>
      </c>
      <c r="R13997" t="str">
        <f t="shared" si="437"/>
        <v>Mid-range</v>
      </c>
    </row>
    <row r="13998" spans="1:18" x14ac:dyDescent="0.35">
      <c r="A13998">
        <v>12837397</v>
      </c>
      <c r="B13998" t="s">
        <v>298</v>
      </c>
      <c r="C13998">
        <v>22990</v>
      </c>
      <c r="D13998" t="s">
        <v>88</v>
      </c>
      <c r="E13998" t="s">
        <v>98</v>
      </c>
      <c r="F13998" t="s">
        <v>90</v>
      </c>
      <c r="G13998" t="s">
        <v>299</v>
      </c>
      <c r="H13998">
        <v>2019</v>
      </c>
      <c r="I13998">
        <v>66688</v>
      </c>
      <c r="J13998" t="s">
        <v>86</v>
      </c>
      <c r="K13998" t="s">
        <v>22</v>
      </c>
      <c r="L13998" t="s">
        <v>23</v>
      </c>
      <c r="M13998" t="s">
        <v>24</v>
      </c>
      <c r="N13998">
        <v>1999</v>
      </c>
      <c r="O13998" t="s">
        <v>135</v>
      </c>
      <c r="P13998">
        <v>5</v>
      </c>
      <c r="Q13998">
        <f t="shared" si="436"/>
        <v>5</v>
      </c>
      <c r="R13998" t="str">
        <f t="shared" si="437"/>
        <v>Mid-range</v>
      </c>
    </row>
    <row r="13999" spans="1:18" x14ac:dyDescent="0.35">
      <c r="A13999">
        <v>12837399</v>
      </c>
      <c r="B13999" t="s">
        <v>992</v>
      </c>
      <c r="C13999">
        <v>56990</v>
      </c>
      <c r="D13999" t="s">
        <v>54</v>
      </c>
      <c r="E13999" t="s">
        <v>175</v>
      </c>
      <c r="F13999" t="s">
        <v>993</v>
      </c>
      <c r="G13999" t="s">
        <v>511</v>
      </c>
      <c r="H13999">
        <v>2019</v>
      </c>
      <c r="I13999">
        <v>114370</v>
      </c>
      <c r="J13999" t="s">
        <v>275</v>
      </c>
      <c r="K13999" t="s">
        <v>22</v>
      </c>
      <c r="L13999" t="s">
        <v>31</v>
      </c>
      <c r="M13999" t="s">
        <v>24</v>
      </c>
      <c r="N13999">
        <v>1996</v>
      </c>
      <c r="O13999" t="s">
        <v>25</v>
      </c>
      <c r="P13999">
        <v>5</v>
      </c>
      <c r="Q13999">
        <f t="shared" si="436"/>
        <v>5</v>
      </c>
      <c r="R13999" t="str">
        <f t="shared" si="437"/>
        <v>Luxury</v>
      </c>
    </row>
    <row r="14000" spans="1:18" x14ac:dyDescent="0.35">
      <c r="A14000">
        <v>12837414</v>
      </c>
      <c r="B14000" t="s">
        <v>12683</v>
      </c>
      <c r="C14000">
        <v>16990</v>
      </c>
      <c r="D14000" t="s">
        <v>49</v>
      </c>
      <c r="E14000" t="s">
        <v>738</v>
      </c>
      <c r="F14000" t="s">
        <v>767</v>
      </c>
      <c r="G14000" t="s">
        <v>9722</v>
      </c>
      <c r="H14000">
        <v>2016</v>
      </c>
      <c r="I14000">
        <v>27495</v>
      </c>
      <c r="J14000" t="s">
        <v>63</v>
      </c>
      <c r="K14000" t="s">
        <v>81</v>
      </c>
      <c r="L14000" t="s">
        <v>23</v>
      </c>
      <c r="M14000" t="s">
        <v>24</v>
      </c>
      <c r="N14000">
        <v>1798</v>
      </c>
      <c r="O14000" t="s">
        <v>47</v>
      </c>
      <c r="P14000">
        <v>5</v>
      </c>
      <c r="Q14000">
        <f t="shared" si="436"/>
        <v>8</v>
      </c>
      <c r="R14000" t="str">
        <f t="shared" si="437"/>
        <v>Mid-range</v>
      </c>
    </row>
    <row r="14001" spans="1:18" x14ac:dyDescent="0.35">
      <c r="A14001">
        <v>12837419</v>
      </c>
      <c r="B14001" t="s">
        <v>8437</v>
      </c>
      <c r="C14001">
        <v>6999</v>
      </c>
      <c r="D14001" t="s">
        <v>143</v>
      </c>
      <c r="E14001" t="s">
        <v>879</v>
      </c>
      <c r="F14001" t="s">
        <v>2085</v>
      </c>
      <c r="G14001" t="s">
        <v>881</v>
      </c>
      <c r="H14001">
        <v>2008</v>
      </c>
      <c r="I14001">
        <v>212255</v>
      </c>
      <c r="J14001" t="s">
        <v>86</v>
      </c>
      <c r="K14001" t="s">
        <v>81</v>
      </c>
      <c r="L14001" t="s">
        <v>64</v>
      </c>
      <c r="M14001" t="s">
        <v>24</v>
      </c>
      <c r="N14001">
        <v>1994</v>
      </c>
      <c r="O14001" t="s">
        <v>33</v>
      </c>
      <c r="P14001">
        <v>5</v>
      </c>
      <c r="Q14001">
        <f t="shared" si="436"/>
        <v>16</v>
      </c>
      <c r="R14001" t="str">
        <f t="shared" si="437"/>
        <v>Budget</v>
      </c>
    </row>
    <row r="14002" spans="1:18" x14ac:dyDescent="0.35">
      <c r="A14002">
        <v>12837420</v>
      </c>
      <c r="B14002" t="s">
        <v>12684</v>
      </c>
      <c r="C14002">
        <v>5999</v>
      </c>
      <c r="D14002" t="s">
        <v>88</v>
      </c>
      <c r="E14002" t="s">
        <v>89</v>
      </c>
      <c r="F14002" t="s">
        <v>99</v>
      </c>
      <c r="G14002" t="s">
        <v>5264</v>
      </c>
      <c r="H14002">
        <v>2006</v>
      </c>
      <c r="I14002">
        <v>184024</v>
      </c>
      <c r="J14002" t="s">
        <v>63</v>
      </c>
      <c r="K14002" t="s">
        <v>22</v>
      </c>
      <c r="L14002" t="s">
        <v>23</v>
      </c>
      <c r="M14002" t="s">
        <v>24</v>
      </c>
      <c r="N14002">
        <v>1975</v>
      </c>
      <c r="O14002" t="s">
        <v>116</v>
      </c>
      <c r="P14002">
        <v>5</v>
      </c>
      <c r="Q14002">
        <f t="shared" si="436"/>
        <v>18</v>
      </c>
      <c r="R14002" t="str">
        <f t="shared" si="437"/>
        <v>Budget</v>
      </c>
    </row>
    <row r="14003" spans="1:18" x14ac:dyDescent="0.35">
      <c r="A14003">
        <v>12837426</v>
      </c>
      <c r="B14003" t="s">
        <v>12685</v>
      </c>
      <c r="C14003">
        <v>34999</v>
      </c>
      <c r="D14003" t="s">
        <v>410</v>
      </c>
      <c r="E14003" t="s">
        <v>12686</v>
      </c>
      <c r="F14003" t="s">
        <v>12687</v>
      </c>
      <c r="G14003" t="s">
        <v>12688</v>
      </c>
      <c r="H14003">
        <v>2018</v>
      </c>
      <c r="I14003">
        <v>182204</v>
      </c>
      <c r="J14003" t="s">
        <v>63</v>
      </c>
      <c r="K14003" t="s">
        <v>22</v>
      </c>
      <c r="L14003" t="s">
        <v>64</v>
      </c>
      <c r="M14003" t="s">
        <v>24</v>
      </c>
      <c r="N14003">
        <v>1969</v>
      </c>
      <c r="O14003" t="s">
        <v>69</v>
      </c>
      <c r="P14003">
        <v>5</v>
      </c>
      <c r="Q14003">
        <f t="shared" si="436"/>
        <v>6</v>
      </c>
      <c r="R14003" t="str">
        <f t="shared" si="437"/>
        <v>Mid-range</v>
      </c>
    </row>
    <row r="14004" spans="1:18" x14ac:dyDescent="0.35">
      <c r="A14004">
        <v>12837428</v>
      </c>
      <c r="B14004" t="s">
        <v>10002</v>
      </c>
      <c r="C14004">
        <v>7990</v>
      </c>
      <c r="D14004" t="s">
        <v>42</v>
      </c>
      <c r="E14004" t="s">
        <v>43</v>
      </c>
      <c r="F14004" t="s">
        <v>4171</v>
      </c>
      <c r="G14004" t="s">
        <v>4172</v>
      </c>
      <c r="H14004">
        <v>2013</v>
      </c>
      <c r="I14004">
        <v>171000</v>
      </c>
      <c r="J14004" t="s">
        <v>86</v>
      </c>
      <c r="K14004" t="s">
        <v>81</v>
      </c>
      <c r="L14004" t="s">
        <v>23</v>
      </c>
      <c r="M14004" t="s">
        <v>24</v>
      </c>
      <c r="N14004">
        <v>1364</v>
      </c>
      <c r="O14004" t="s">
        <v>47</v>
      </c>
      <c r="P14004">
        <v>5</v>
      </c>
      <c r="Q14004">
        <f t="shared" si="436"/>
        <v>11</v>
      </c>
      <c r="R14004" t="str">
        <f t="shared" si="437"/>
        <v>Budget</v>
      </c>
    </row>
    <row r="14005" spans="1:18" x14ac:dyDescent="0.35">
      <c r="A14005">
        <v>12837432</v>
      </c>
      <c r="B14005" t="s">
        <v>9512</v>
      </c>
      <c r="C14005">
        <v>86850</v>
      </c>
      <c r="D14005" t="s">
        <v>27</v>
      </c>
      <c r="E14005" t="s">
        <v>6601</v>
      </c>
      <c r="F14005" t="s">
        <v>6279</v>
      </c>
      <c r="G14005" t="s">
        <v>7010</v>
      </c>
      <c r="H14005">
        <v>2021</v>
      </c>
      <c r="I14005">
        <v>19563</v>
      </c>
      <c r="J14005" t="s">
        <v>21</v>
      </c>
      <c r="K14005" t="s">
        <v>22</v>
      </c>
      <c r="L14005" t="s">
        <v>64</v>
      </c>
      <c r="M14005" t="s">
        <v>24</v>
      </c>
      <c r="N14005">
        <v>1991</v>
      </c>
      <c r="O14005" t="s">
        <v>25</v>
      </c>
      <c r="P14005">
        <v>7</v>
      </c>
      <c r="Q14005">
        <f t="shared" si="436"/>
        <v>3</v>
      </c>
      <c r="R14005" t="str">
        <f t="shared" si="437"/>
        <v>Luxury</v>
      </c>
    </row>
    <row r="14006" spans="1:18" x14ac:dyDescent="0.35">
      <c r="A14006">
        <v>12837433</v>
      </c>
      <c r="B14006" t="s">
        <v>6638</v>
      </c>
      <c r="C14006">
        <v>73850</v>
      </c>
      <c r="D14006" t="s">
        <v>27</v>
      </c>
      <c r="E14006" t="s">
        <v>2279</v>
      </c>
      <c r="F14006">
        <v>200</v>
      </c>
      <c r="G14006" t="s">
        <v>2729</v>
      </c>
      <c r="H14006">
        <v>2021</v>
      </c>
      <c r="I14006">
        <v>16564</v>
      </c>
      <c r="J14006" t="s">
        <v>21</v>
      </c>
      <c r="K14006" t="s">
        <v>22</v>
      </c>
      <c r="L14006" t="s">
        <v>64</v>
      </c>
      <c r="M14006" t="s">
        <v>24</v>
      </c>
      <c r="N14006">
        <v>1991</v>
      </c>
      <c r="O14006" t="s">
        <v>116</v>
      </c>
      <c r="P14006">
        <v>5</v>
      </c>
      <c r="Q14006">
        <f t="shared" si="436"/>
        <v>3</v>
      </c>
      <c r="R14006" t="str">
        <f t="shared" si="437"/>
        <v>Luxury</v>
      </c>
    </row>
    <row r="14007" spans="1:18" x14ac:dyDescent="0.35">
      <c r="A14007">
        <v>12837435</v>
      </c>
      <c r="B14007" t="s">
        <v>12689</v>
      </c>
      <c r="C14007">
        <v>71850</v>
      </c>
      <c r="D14007" t="s">
        <v>27</v>
      </c>
      <c r="E14007" t="s">
        <v>491</v>
      </c>
      <c r="F14007" t="s">
        <v>492</v>
      </c>
      <c r="G14007" t="s">
        <v>10144</v>
      </c>
      <c r="H14007">
        <v>2018</v>
      </c>
      <c r="I14007">
        <v>48563</v>
      </c>
      <c r="J14007" t="s">
        <v>21</v>
      </c>
      <c r="K14007" t="s">
        <v>22</v>
      </c>
      <c r="L14007" t="s">
        <v>64</v>
      </c>
      <c r="M14007" t="s">
        <v>24</v>
      </c>
      <c r="N14007">
        <v>1991</v>
      </c>
      <c r="O14007" t="s">
        <v>33</v>
      </c>
      <c r="P14007">
        <v>5</v>
      </c>
      <c r="Q14007">
        <f t="shared" si="436"/>
        <v>6</v>
      </c>
      <c r="R14007" t="str">
        <f t="shared" si="437"/>
        <v>Luxury</v>
      </c>
    </row>
    <row r="14008" spans="1:18" x14ac:dyDescent="0.35">
      <c r="A14008">
        <v>12837450</v>
      </c>
      <c r="B14008" t="s">
        <v>12690</v>
      </c>
      <c r="C14008">
        <v>47999</v>
      </c>
      <c r="D14008" t="s">
        <v>17</v>
      </c>
      <c r="E14008" t="s">
        <v>171</v>
      </c>
      <c r="F14008" t="s">
        <v>172</v>
      </c>
      <c r="G14008" t="s">
        <v>256</v>
      </c>
      <c r="H14008">
        <v>2008</v>
      </c>
      <c r="I14008">
        <v>270830</v>
      </c>
      <c r="J14008" t="s">
        <v>80</v>
      </c>
      <c r="K14008" t="s">
        <v>81</v>
      </c>
      <c r="L14008" t="s">
        <v>31</v>
      </c>
      <c r="M14008" t="s">
        <v>24</v>
      </c>
      <c r="N14008">
        <v>4461</v>
      </c>
      <c r="O14008" t="s">
        <v>135</v>
      </c>
      <c r="P14008">
        <v>3</v>
      </c>
      <c r="Q14008">
        <f t="shared" si="436"/>
        <v>16</v>
      </c>
      <c r="R14008" t="str">
        <f t="shared" si="437"/>
        <v>Luxury</v>
      </c>
    </row>
    <row r="14009" spans="1:18" x14ac:dyDescent="0.35">
      <c r="A14009">
        <v>12837472</v>
      </c>
      <c r="B14009" t="s">
        <v>10800</v>
      </c>
      <c r="C14009">
        <v>8830</v>
      </c>
      <c r="D14009" t="s">
        <v>42</v>
      </c>
      <c r="E14009" t="s">
        <v>43</v>
      </c>
      <c r="F14009" t="s">
        <v>44</v>
      </c>
      <c r="G14009" t="s">
        <v>655</v>
      </c>
      <c r="H14009">
        <v>2011</v>
      </c>
      <c r="I14009">
        <v>158173</v>
      </c>
      <c r="J14009" t="s">
        <v>86</v>
      </c>
      <c r="K14009" t="s">
        <v>81</v>
      </c>
      <c r="L14009" t="s">
        <v>23</v>
      </c>
      <c r="M14009" t="s">
        <v>24</v>
      </c>
      <c r="N14009">
        <v>1796</v>
      </c>
      <c r="O14009" t="s">
        <v>47</v>
      </c>
      <c r="P14009">
        <v>5</v>
      </c>
      <c r="Q14009">
        <f t="shared" si="436"/>
        <v>13</v>
      </c>
      <c r="R14009" t="str">
        <f t="shared" si="437"/>
        <v>Budget</v>
      </c>
    </row>
    <row r="14010" spans="1:18" x14ac:dyDescent="0.35">
      <c r="A14010">
        <v>12837478</v>
      </c>
      <c r="B14010" t="s">
        <v>12691</v>
      </c>
      <c r="C14010">
        <v>32987</v>
      </c>
      <c r="D14010" t="s">
        <v>59</v>
      </c>
      <c r="E14010" t="s">
        <v>7756</v>
      </c>
      <c r="F14010" t="s">
        <v>696</v>
      </c>
      <c r="G14010" t="s">
        <v>12692</v>
      </c>
      <c r="H14010">
        <v>2008</v>
      </c>
      <c r="I14010">
        <v>63875</v>
      </c>
      <c r="J14010" t="s">
        <v>393</v>
      </c>
      <c r="K14010" t="s">
        <v>22</v>
      </c>
      <c r="L14010" t="s">
        <v>64</v>
      </c>
      <c r="M14010" t="s">
        <v>24</v>
      </c>
      <c r="N14010">
        <v>2979</v>
      </c>
      <c r="O14010" t="s">
        <v>33</v>
      </c>
      <c r="P14010">
        <v>4</v>
      </c>
      <c r="Q14010">
        <f t="shared" si="436"/>
        <v>16</v>
      </c>
      <c r="R14010" t="str">
        <f t="shared" si="437"/>
        <v>Mid-range</v>
      </c>
    </row>
    <row r="14011" spans="1:18" x14ac:dyDescent="0.35">
      <c r="A14011">
        <v>12837479</v>
      </c>
      <c r="B14011" t="s">
        <v>3047</v>
      </c>
      <c r="C14011">
        <v>26990</v>
      </c>
      <c r="D14011" t="s">
        <v>143</v>
      </c>
      <c r="E14011" t="s">
        <v>144</v>
      </c>
      <c r="F14011" t="s">
        <v>354</v>
      </c>
      <c r="G14011" t="s">
        <v>531</v>
      </c>
      <c r="H14011">
        <v>2018</v>
      </c>
      <c r="I14011">
        <v>158730</v>
      </c>
      <c r="J14011" t="s">
        <v>21</v>
      </c>
      <c r="K14011" t="s">
        <v>22</v>
      </c>
      <c r="L14011" t="s">
        <v>23</v>
      </c>
      <c r="M14011" t="s">
        <v>24</v>
      </c>
      <c r="N14011">
        <v>2498</v>
      </c>
      <c r="O14011" t="s">
        <v>47</v>
      </c>
      <c r="P14011">
        <v>5</v>
      </c>
      <c r="Q14011">
        <f t="shared" si="436"/>
        <v>6</v>
      </c>
      <c r="R14011" t="str">
        <f t="shared" si="437"/>
        <v>Mid-range</v>
      </c>
    </row>
    <row r="14012" spans="1:18" x14ac:dyDescent="0.35">
      <c r="A14012">
        <v>12837491</v>
      </c>
      <c r="B14012" t="s">
        <v>12693</v>
      </c>
      <c r="C14012">
        <v>26500</v>
      </c>
      <c r="D14012" t="s">
        <v>49</v>
      </c>
      <c r="E14012" t="s">
        <v>724</v>
      </c>
      <c r="F14012" t="s">
        <v>266</v>
      </c>
      <c r="G14012" t="s">
        <v>3269</v>
      </c>
      <c r="H14012">
        <v>2010</v>
      </c>
      <c r="I14012">
        <v>150000</v>
      </c>
      <c r="J14012" t="s">
        <v>21</v>
      </c>
      <c r="K14012" t="s">
        <v>22</v>
      </c>
      <c r="L14012" t="s">
        <v>31</v>
      </c>
      <c r="M14012" t="s">
        <v>24</v>
      </c>
      <c r="N14012">
        <v>2488</v>
      </c>
      <c r="O14012" t="s">
        <v>1382</v>
      </c>
      <c r="P14012">
        <v>7</v>
      </c>
      <c r="Q14012">
        <f t="shared" si="436"/>
        <v>14</v>
      </c>
      <c r="R14012" t="str">
        <f t="shared" si="437"/>
        <v>Mid-range</v>
      </c>
    </row>
    <row r="14013" spans="1:18" x14ac:dyDescent="0.35">
      <c r="A14013">
        <v>12837494</v>
      </c>
      <c r="B14013" t="s">
        <v>12496</v>
      </c>
      <c r="C14013">
        <v>41950</v>
      </c>
      <c r="D14013" t="s">
        <v>449</v>
      </c>
      <c r="E14013" t="s">
        <v>518</v>
      </c>
      <c r="F14013" t="s">
        <v>12497</v>
      </c>
      <c r="G14013" t="s">
        <v>520</v>
      </c>
      <c r="H14013">
        <v>2016</v>
      </c>
      <c r="I14013">
        <v>88910</v>
      </c>
      <c r="J14013" t="s">
        <v>21</v>
      </c>
      <c r="K14013" t="s">
        <v>22</v>
      </c>
      <c r="L14013" t="s">
        <v>31</v>
      </c>
      <c r="M14013" t="s">
        <v>24</v>
      </c>
      <c r="N14013">
        <v>1999</v>
      </c>
      <c r="O14013" t="s">
        <v>33</v>
      </c>
      <c r="P14013">
        <v>5</v>
      </c>
      <c r="Q14013">
        <f t="shared" si="436"/>
        <v>8</v>
      </c>
      <c r="R14013" t="str">
        <f t="shared" si="437"/>
        <v>Luxury</v>
      </c>
    </row>
    <row r="14014" spans="1:18" x14ac:dyDescent="0.35">
      <c r="A14014">
        <v>12837501</v>
      </c>
      <c r="B14014" t="s">
        <v>6409</v>
      </c>
      <c r="C14014">
        <v>19999</v>
      </c>
      <c r="D14014" t="s">
        <v>88</v>
      </c>
      <c r="E14014" t="s">
        <v>98</v>
      </c>
      <c r="F14014" t="s">
        <v>90</v>
      </c>
      <c r="G14014" t="s">
        <v>5273</v>
      </c>
      <c r="H14014">
        <v>2016</v>
      </c>
      <c r="I14014">
        <v>84478</v>
      </c>
      <c r="J14014" t="s">
        <v>86</v>
      </c>
      <c r="K14014" t="s">
        <v>22</v>
      </c>
      <c r="L14014" t="s">
        <v>23</v>
      </c>
      <c r="M14014" t="s">
        <v>24</v>
      </c>
      <c r="N14014">
        <v>1797</v>
      </c>
      <c r="O14014" t="s">
        <v>116</v>
      </c>
      <c r="P14014">
        <v>5</v>
      </c>
      <c r="Q14014">
        <f t="shared" si="436"/>
        <v>8</v>
      </c>
      <c r="R14014" t="str">
        <f t="shared" si="437"/>
        <v>Mid-range</v>
      </c>
    </row>
    <row r="14015" spans="1:18" x14ac:dyDescent="0.35">
      <c r="A14015">
        <v>12837506</v>
      </c>
      <c r="B14015" t="s">
        <v>8020</v>
      </c>
      <c r="C14015">
        <v>29999</v>
      </c>
      <c r="D14015" t="s">
        <v>88</v>
      </c>
      <c r="E14015" t="s">
        <v>108</v>
      </c>
      <c r="F14015" t="s">
        <v>8021</v>
      </c>
      <c r="G14015" t="s">
        <v>6471</v>
      </c>
      <c r="H14015">
        <v>2019</v>
      </c>
      <c r="I14015">
        <v>60258</v>
      </c>
      <c r="J14015" t="s">
        <v>21</v>
      </c>
      <c r="K14015" t="s">
        <v>22</v>
      </c>
      <c r="L14015" t="s">
        <v>23</v>
      </c>
      <c r="M14015" t="s">
        <v>24</v>
      </c>
      <c r="N14015">
        <v>1999</v>
      </c>
      <c r="O14015" t="s">
        <v>69</v>
      </c>
      <c r="P14015">
        <v>5</v>
      </c>
      <c r="Q14015">
        <f t="shared" si="436"/>
        <v>5</v>
      </c>
      <c r="R14015" t="str">
        <f t="shared" si="437"/>
        <v>Mid-range</v>
      </c>
    </row>
    <row r="14016" spans="1:18" x14ac:dyDescent="0.35">
      <c r="A14016">
        <v>12837507</v>
      </c>
      <c r="B14016" t="s">
        <v>12694</v>
      </c>
      <c r="C14016">
        <v>14988</v>
      </c>
      <c r="D14016" t="s">
        <v>143</v>
      </c>
      <c r="E14016" t="s">
        <v>1109</v>
      </c>
      <c r="F14016" t="s">
        <v>2336</v>
      </c>
      <c r="G14016" t="s">
        <v>452</v>
      </c>
      <c r="H14016">
        <v>2013</v>
      </c>
      <c r="I14016">
        <v>186640</v>
      </c>
      <c r="J14016" t="s">
        <v>21</v>
      </c>
      <c r="K14016" t="s">
        <v>22</v>
      </c>
      <c r="L14016" t="s">
        <v>64</v>
      </c>
      <c r="M14016" t="s">
        <v>24</v>
      </c>
      <c r="N14016">
        <v>2457</v>
      </c>
      <c r="O14016" t="s">
        <v>135</v>
      </c>
      <c r="P14016">
        <v>5</v>
      </c>
      <c r="Q14016">
        <f t="shared" si="436"/>
        <v>11</v>
      </c>
      <c r="R14016" t="str">
        <f t="shared" si="437"/>
        <v>Mid-range</v>
      </c>
    </row>
    <row r="14017" spans="1:18" x14ac:dyDescent="0.35">
      <c r="A14017">
        <v>12837522</v>
      </c>
      <c r="B14017" t="s">
        <v>12695</v>
      </c>
      <c r="C14017">
        <v>7990</v>
      </c>
      <c r="D14017" t="s">
        <v>165</v>
      </c>
      <c r="E14017" t="s">
        <v>184</v>
      </c>
      <c r="F14017" t="s">
        <v>3589</v>
      </c>
      <c r="G14017" t="s">
        <v>12696</v>
      </c>
      <c r="H14017">
        <v>2003</v>
      </c>
      <c r="I14017">
        <v>205868</v>
      </c>
      <c r="J14017" t="s">
        <v>21</v>
      </c>
      <c r="K14017" t="s">
        <v>22</v>
      </c>
      <c r="L14017" t="s">
        <v>23</v>
      </c>
      <c r="M14017" t="s">
        <v>24</v>
      </c>
      <c r="N14017">
        <v>2351</v>
      </c>
      <c r="O14017" t="s">
        <v>25</v>
      </c>
      <c r="P14017">
        <v>5</v>
      </c>
      <c r="Q14017">
        <f t="shared" si="436"/>
        <v>21</v>
      </c>
      <c r="R14017" t="str">
        <f t="shared" si="437"/>
        <v>Budget</v>
      </c>
    </row>
    <row r="14018" spans="1:18" x14ac:dyDescent="0.35">
      <c r="A14018">
        <v>12837523</v>
      </c>
      <c r="B14018" t="s">
        <v>12697</v>
      </c>
      <c r="C14018">
        <v>11990</v>
      </c>
      <c r="D14018" t="s">
        <v>143</v>
      </c>
      <c r="E14018" t="s">
        <v>144</v>
      </c>
      <c r="F14018" t="s">
        <v>6557</v>
      </c>
      <c r="G14018" t="s">
        <v>464</v>
      </c>
      <c r="H14018">
        <v>2010</v>
      </c>
      <c r="I14018">
        <v>156487</v>
      </c>
      <c r="J14018" t="s">
        <v>21</v>
      </c>
      <c r="K14018" t="s">
        <v>22</v>
      </c>
      <c r="L14018" t="s">
        <v>23</v>
      </c>
      <c r="M14018" t="s">
        <v>24</v>
      </c>
      <c r="N14018">
        <v>2457</v>
      </c>
      <c r="O14018" t="s">
        <v>116</v>
      </c>
      <c r="P14018">
        <v>5</v>
      </c>
      <c r="Q14018">
        <f t="shared" si="436"/>
        <v>14</v>
      </c>
      <c r="R14018" t="str">
        <f t="shared" si="437"/>
        <v>Mid-range</v>
      </c>
    </row>
    <row r="14019" spans="1:18" x14ac:dyDescent="0.35">
      <c r="A14019">
        <v>12837524</v>
      </c>
      <c r="B14019" t="s">
        <v>12698</v>
      </c>
      <c r="C14019">
        <v>32913</v>
      </c>
      <c r="D14019" t="s">
        <v>17</v>
      </c>
      <c r="E14019" t="s">
        <v>905</v>
      </c>
      <c r="F14019" t="s">
        <v>1973</v>
      </c>
      <c r="G14019" t="s">
        <v>12699</v>
      </c>
      <c r="H14019">
        <v>2009</v>
      </c>
      <c r="I14019">
        <v>134751</v>
      </c>
      <c r="J14019" t="s">
        <v>1975</v>
      </c>
      <c r="K14019" t="s">
        <v>22</v>
      </c>
      <c r="L14019" t="s">
        <v>23</v>
      </c>
      <c r="M14019" t="s">
        <v>24</v>
      </c>
      <c r="N14019">
        <v>2694</v>
      </c>
      <c r="O14019" t="s">
        <v>47</v>
      </c>
      <c r="P14019">
        <v>14</v>
      </c>
      <c r="Q14019">
        <f t="shared" ref="Q14019:Q14082" si="438">2024-H14019</f>
        <v>15</v>
      </c>
      <c r="R14019" t="str">
        <f t="shared" ref="R14019:R14082" si="439">IF(C14019&lt;=10000,"Budget",IF(C14019&lt;=40000,"Mid-range","Luxury"))</f>
        <v>Mid-range</v>
      </c>
    </row>
    <row r="14020" spans="1:18" x14ac:dyDescent="0.35">
      <c r="A14020">
        <v>12837525</v>
      </c>
      <c r="B14020" t="s">
        <v>4703</v>
      </c>
      <c r="C14020">
        <v>38513</v>
      </c>
      <c r="D14020" t="s">
        <v>17</v>
      </c>
      <c r="E14020" t="s">
        <v>258</v>
      </c>
      <c r="F14020" t="s">
        <v>484</v>
      </c>
      <c r="G14020" t="s">
        <v>323</v>
      </c>
      <c r="H14020">
        <v>2016</v>
      </c>
      <c r="I14020">
        <v>158065</v>
      </c>
      <c r="J14020" t="s">
        <v>485</v>
      </c>
      <c r="K14020" t="s">
        <v>81</v>
      </c>
      <c r="L14020" t="s">
        <v>31</v>
      </c>
      <c r="M14020" t="s">
        <v>24</v>
      </c>
      <c r="N14020">
        <v>2753</v>
      </c>
      <c r="O14020" t="s">
        <v>47</v>
      </c>
      <c r="P14020">
        <v>5</v>
      </c>
      <c r="Q14020">
        <f t="shared" si="438"/>
        <v>8</v>
      </c>
      <c r="R14020" t="str">
        <f t="shared" si="439"/>
        <v>Mid-range</v>
      </c>
    </row>
    <row r="14021" spans="1:18" x14ac:dyDescent="0.35">
      <c r="A14021">
        <v>12837528</v>
      </c>
      <c r="B14021" t="s">
        <v>9150</v>
      </c>
      <c r="C14021">
        <v>31913</v>
      </c>
      <c r="D14021" t="s">
        <v>54</v>
      </c>
      <c r="E14021" t="s">
        <v>175</v>
      </c>
      <c r="F14021" t="s">
        <v>1528</v>
      </c>
      <c r="G14021" t="s">
        <v>207</v>
      </c>
      <c r="H14021">
        <v>2015</v>
      </c>
      <c r="I14021">
        <v>16807</v>
      </c>
      <c r="J14021" t="s">
        <v>1181</v>
      </c>
      <c r="K14021" t="s">
        <v>22</v>
      </c>
      <c r="L14021" t="s">
        <v>31</v>
      </c>
      <c r="M14021" t="s">
        <v>24</v>
      </c>
      <c r="N14021">
        <v>2198</v>
      </c>
      <c r="O14021" t="s">
        <v>47</v>
      </c>
      <c r="P14021">
        <v>5</v>
      </c>
      <c r="Q14021">
        <f t="shared" si="438"/>
        <v>9</v>
      </c>
      <c r="R14021" t="str">
        <f t="shared" si="439"/>
        <v>Mid-range</v>
      </c>
    </row>
    <row r="14022" spans="1:18" x14ac:dyDescent="0.35">
      <c r="A14022">
        <v>12837533</v>
      </c>
      <c r="B14022" t="s">
        <v>12700</v>
      </c>
      <c r="C14022">
        <v>18999</v>
      </c>
      <c r="D14022" t="s">
        <v>42</v>
      </c>
      <c r="E14022" t="s">
        <v>440</v>
      </c>
      <c r="F14022" t="s">
        <v>12701</v>
      </c>
      <c r="G14022" t="s">
        <v>2720</v>
      </c>
      <c r="H14022">
        <v>2008</v>
      </c>
      <c r="I14022">
        <v>160937</v>
      </c>
      <c r="J14022" t="s">
        <v>63</v>
      </c>
      <c r="K14022" t="s">
        <v>22</v>
      </c>
      <c r="L14022" t="s">
        <v>64</v>
      </c>
      <c r="M14022" t="s">
        <v>24</v>
      </c>
      <c r="N14022">
        <v>5967</v>
      </c>
      <c r="O14022" t="s">
        <v>116</v>
      </c>
      <c r="P14022">
        <v>5</v>
      </c>
      <c r="Q14022">
        <f t="shared" si="438"/>
        <v>16</v>
      </c>
      <c r="R14022" t="str">
        <f t="shared" si="439"/>
        <v>Mid-range</v>
      </c>
    </row>
    <row r="14023" spans="1:18" x14ac:dyDescent="0.35">
      <c r="A14023">
        <v>12837534</v>
      </c>
      <c r="B14023" t="s">
        <v>1399</v>
      </c>
      <c r="C14023">
        <v>37990</v>
      </c>
      <c r="D14023" t="s">
        <v>54</v>
      </c>
      <c r="E14023" t="s">
        <v>175</v>
      </c>
      <c r="F14023" t="s">
        <v>900</v>
      </c>
      <c r="G14023" t="s">
        <v>207</v>
      </c>
      <c r="H14023">
        <v>2013</v>
      </c>
      <c r="I14023">
        <v>96759</v>
      </c>
      <c r="J14023" t="s">
        <v>338</v>
      </c>
      <c r="K14023" t="s">
        <v>22</v>
      </c>
      <c r="L14023" t="s">
        <v>31</v>
      </c>
      <c r="M14023" t="s">
        <v>24</v>
      </c>
      <c r="N14023">
        <v>3198</v>
      </c>
      <c r="O14023" t="s">
        <v>69</v>
      </c>
      <c r="P14023">
        <v>5</v>
      </c>
      <c r="Q14023">
        <f t="shared" si="438"/>
        <v>11</v>
      </c>
      <c r="R14023" t="str">
        <f t="shared" si="439"/>
        <v>Mid-range</v>
      </c>
    </row>
    <row r="14024" spans="1:18" x14ac:dyDescent="0.35">
      <c r="A14024">
        <v>12837535</v>
      </c>
      <c r="B14024" t="s">
        <v>12702</v>
      </c>
      <c r="C14024">
        <v>51990</v>
      </c>
      <c r="D14024" t="s">
        <v>27</v>
      </c>
      <c r="E14024" t="s">
        <v>5093</v>
      </c>
      <c r="F14024" t="s">
        <v>6073</v>
      </c>
      <c r="G14024">
        <v>470</v>
      </c>
      <c r="H14024">
        <v>2018</v>
      </c>
      <c r="I14024">
        <v>46448</v>
      </c>
      <c r="J14024" t="s">
        <v>236</v>
      </c>
      <c r="K14024" t="s">
        <v>22</v>
      </c>
      <c r="L14024" t="s">
        <v>31</v>
      </c>
      <c r="M14024" t="s">
        <v>24</v>
      </c>
      <c r="N14024">
        <v>2298</v>
      </c>
      <c r="O14024" t="s">
        <v>135</v>
      </c>
      <c r="P14024">
        <v>5</v>
      </c>
      <c r="Q14024">
        <f t="shared" si="438"/>
        <v>6</v>
      </c>
      <c r="R14024" t="str">
        <f t="shared" si="439"/>
        <v>Luxury</v>
      </c>
    </row>
    <row r="14025" spans="1:18" x14ac:dyDescent="0.35">
      <c r="A14025">
        <v>12837536</v>
      </c>
      <c r="B14025" t="s">
        <v>12703</v>
      </c>
      <c r="C14025">
        <v>239900</v>
      </c>
      <c r="D14025" t="s">
        <v>249</v>
      </c>
      <c r="E14025" t="s">
        <v>250</v>
      </c>
      <c r="F14025" t="s">
        <v>2012</v>
      </c>
      <c r="G14025" t="s">
        <v>12704</v>
      </c>
      <c r="H14025">
        <v>2022</v>
      </c>
      <c r="I14025">
        <v>9978</v>
      </c>
      <c r="J14025" t="s">
        <v>21</v>
      </c>
      <c r="K14025" t="s">
        <v>22</v>
      </c>
      <c r="L14025" t="s">
        <v>64</v>
      </c>
      <c r="M14025" t="s">
        <v>24</v>
      </c>
      <c r="N14025">
        <v>3996</v>
      </c>
      <c r="O14025" t="s">
        <v>25</v>
      </c>
      <c r="P14025">
        <v>5</v>
      </c>
      <c r="Q14025">
        <f t="shared" si="438"/>
        <v>2</v>
      </c>
      <c r="R14025" t="str">
        <f t="shared" si="439"/>
        <v>Luxury</v>
      </c>
    </row>
    <row r="14026" spans="1:18" x14ac:dyDescent="0.35">
      <c r="A14026">
        <v>12837546</v>
      </c>
      <c r="B14026" t="s">
        <v>12705</v>
      </c>
      <c r="C14026">
        <v>59888</v>
      </c>
      <c r="D14026" t="s">
        <v>49</v>
      </c>
      <c r="E14026" t="s">
        <v>234</v>
      </c>
      <c r="F14026" t="s">
        <v>8846</v>
      </c>
      <c r="G14026" t="s">
        <v>4906</v>
      </c>
      <c r="H14026">
        <v>2020</v>
      </c>
      <c r="I14026">
        <v>40463</v>
      </c>
      <c r="J14026" t="s">
        <v>236</v>
      </c>
      <c r="K14026" t="s">
        <v>22</v>
      </c>
      <c r="L14026" t="s">
        <v>31</v>
      </c>
      <c r="M14026" t="s">
        <v>24</v>
      </c>
      <c r="N14026">
        <v>2298</v>
      </c>
      <c r="O14026" t="s">
        <v>47</v>
      </c>
      <c r="P14026">
        <v>5</v>
      </c>
      <c r="Q14026">
        <f t="shared" si="438"/>
        <v>4</v>
      </c>
      <c r="R14026" t="str">
        <f t="shared" si="439"/>
        <v>Luxury</v>
      </c>
    </row>
    <row r="14027" spans="1:18" x14ac:dyDescent="0.35">
      <c r="A14027">
        <v>12837552</v>
      </c>
      <c r="B14027" t="s">
        <v>12706</v>
      </c>
      <c r="C14027">
        <v>50990</v>
      </c>
      <c r="D14027" t="s">
        <v>847</v>
      </c>
      <c r="E14027" t="s">
        <v>4834</v>
      </c>
      <c r="F14027" t="s">
        <v>4835</v>
      </c>
      <c r="G14027" t="s">
        <v>11770</v>
      </c>
      <c r="H14027">
        <v>2022</v>
      </c>
      <c r="I14027">
        <v>10</v>
      </c>
      <c r="J14027" t="s">
        <v>21</v>
      </c>
      <c r="K14027" t="s">
        <v>22</v>
      </c>
      <c r="L14027" t="s">
        <v>31</v>
      </c>
      <c r="M14027" t="s">
        <v>32</v>
      </c>
      <c r="N14027">
        <v>1996</v>
      </c>
      <c r="O14027" t="s">
        <v>47</v>
      </c>
      <c r="P14027">
        <v>7</v>
      </c>
      <c r="Q14027">
        <f t="shared" si="438"/>
        <v>2</v>
      </c>
      <c r="R14027" t="str">
        <f t="shared" si="439"/>
        <v>Luxury</v>
      </c>
    </row>
    <row r="14028" spans="1:18" x14ac:dyDescent="0.35">
      <c r="A14028">
        <v>12837554</v>
      </c>
      <c r="B14028" t="s">
        <v>3096</v>
      </c>
      <c r="C14028">
        <v>73490</v>
      </c>
      <c r="D14028" t="s">
        <v>59</v>
      </c>
      <c r="E14028" t="s">
        <v>398</v>
      </c>
      <c r="F14028" t="s">
        <v>3097</v>
      </c>
      <c r="G14028" t="s">
        <v>2635</v>
      </c>
      <c r="H14028">
        <v>2020</v>
      </c>
      <c r="I14028">
        <v>33140</v>
      </c>
      <c r="J14028" t="s">
        <v>21</v>
      </c>
      <c r="K14028" t="s">
        <v>22</v>
      </c>
      <c r="L14028" t="s">
        <v>23</v>
      </c>
      <c r="M14028" t="s">
        <v>24</v>
      </c>
      <c r="N14028">
        <v>1998</v>
      </c>
      <c r="O14028" t="s">
        <v>33</v>
      </c>
      <c r="P14028">
        <v>5</v>
      </c>
      <c r="Q14028">
        <f t="shared" si="438"/>
        <v>4</v>
      </c>
      <c r="R14028" t="str">
        <f t="shared" si="439"/>
        <v>Luxury</v>
      </c>
    </row>
    <row r="14029" spans="1:18" x14ac:dyDescent="0.35">
      <c r="A14029">
        <v>12837555</v>
      </c>
      <c r="B14029" t="s">
        <v>12707</v>
      </c>
      <c r="C14029">
        <v>59990</v>
      </c>
      <c r="D14029" t="s">
        <v>27</v>
      </c>
      <c r="E14029" t="s">
        <v>1585</v>
      </c>
      <c r="F14029" t="s">
        <v>1294</v>
      </c>
      <c r="G14029">
        <v>212</v>
      </c>
      <c r="H14029">
        <v>2009</v>
      </c>
      <c r="I14029">
        <v>173416</v>
      </c>
      <c r="J14029" t="s">
        <v>63</v>
      </c>
      <c r="K14029" t="s">
        <v>22</v>
      </c>
      <c r="L14029" t="s">
        <v>64</v>
      </c>
      <c r="M14029" t="s">
        <v>24</v>
      </c>
      <c r="N14029">
        <v>6208</v>
      </c>
      <c r="O14029" t="s">
        <v>25</v>
      </c>
      <c r="P14029">
        <v>5</v>
      </c>
      <c r="Q14029">
        <f t="shared" si="438"/>
        <v>15</v>
      </c>
      <c r="R14029" t="str">
        <f t="shared" si="439"/>
        <v>Luxury</v>
      </c>
    </row>
    <row r="14030" spans="1:18" x14ac:dyDescent="0.35">
      <c r="A14030">
        <v>12837558</v>
      </c>
      <c r="B14030" t="s">
        <v>5349</v>
      </c>
      <c r="C14030">
        <v>7999</v>
      </c>
      <c r="D14030" t="s">
        <v>17</v>
      </c>
      <c r="E14030" t="s">
        <v>632</v>
      </c>
      <c r="F14030" t="s">
        <v>633</v>
      </c>
      <c r="G14030" t="s">
        <v>5350</v>
      </c>
      <c r="H14030">
        <v>2007</v>
      </c>
      <c r="I14030">
        <v>83481</v>
      </c>
      <c r="J14030" t="s">
        <v>63</v>
      </c>
      <c r="K14030" t="s">
        <v>81</v>
      </c>
      <c r="L14030" t="s">
        <v>23</v>
      </c>
      <c r="M14030" t="s">
        <v>24</v>
      </c>
      <c r="N14030">
        <v>1497</v>
      </c>
      <c r="O14030" t="s">
        <v>25</v>
      </c>
      <c r="P14030">
        <v>5</v>
      </c>
      <c r="Q14030">
        <f t="shared" si="438"/>
        <v>17</v>
      </c>
      <c r="R14030" t="str">
        <f t="shared" si="439"/>
        <v>Budget</v>
      </c>
    </row>
    <row r="14031" spans="1:18" x14ac:dyDescent="0.35">
      <c r="A14031">
        <v>12837559</v>
      </c>
      <c r="B14031" t="s">
        <v>6426</v>
      </c>
      <c r="C14031">
        <v>15999</v>
      </c>
      <c r="D14031" t="s">
        <v>88</v>
      </c>
      <c r="E14031" t="s">
        <v>1335</v>
      </c>
      <c r="F14031" t="s">
        <v>1821</v>
      </c>
      <c r="G14031" t="s">
        <v>6427</v>
      </c>
      <c r="H14031">
        <v>2013</v>
      </c>
      <c r="I14031">
        <v>113634</v>
      </c>
      <c r="J14031" t="s">
        <v>21</v>
      </c>
      <c r="K14031" t="s">
        <v>22</v>
      </c>
      <c r="L14031" t="s">
        <v>23</v>
      </c>
      <c r="M14031" t="s">
        <v>24</v>
      </c>
      <c r="N14031">
        <v>1998</v>
      </c>
      <c r="O14031" t="s">
        <v>33</v>
      </c>
      <c r="P14031">
        <v>5</v>
      </c>
      <c r="Q14031">
        <f t="shared" si="438"/>
        <v>11</v>
      </c>
      <c r="R14031" t="str">
        <f t="shared" si="439"/>
        <v>Mid-range</v>
      </c>
    </row>
    <row r="14032" spans="1:18" x14ac:dyDescent="0.35">
      <c r="A14032">
        <v>12837562</v>
      </c>
      <c r="B14032" t="s">
        <v>12708</v>
      </c>
      <c r="C14032">
        <v>17999</v>
      </c>
      <c r="D14032" t="s">
        <v>131</v>
      </c>
      <c r="E14032" t="s">
        <v>238</v>
      </c>
      <c r="F14032" t="s">
        <v>802</v>
      </c>
      <c r="G14032" t="s">
        <v>12709</v>
      </c>
      <c r="H14032">
        <v>2010</v>
      </c>
      <c r="I14032">
        <v>101455</v>
      </c>
      <c r="J14032" t="s">
        <v>21</v>
      </c>
      <c r="K14032" t="s">
        <v>22</v>
      </c>
      <c r="L14032" t="s">
        <v>31</v>
      </c>
      <c r="M14032" t="s">
        <v>24</v>
      </c>
      <c r="N14032">
        <v>1968</v>
      </c>
      <c r="O14032" t="s">
        <v>33</v>
      </c>
      <c r="P14032">
        <v>5</v>
      </c>
      <c r="Q14032">
        <f t="shared" si="438"/>
        <v>14</v>
      </c>
      <c r="R14032" t="str">
        <f t="shared" si="439"/>
        <v>Mid-range</v>
      </c>
    </row>
    <row r="14033" spans="1:18" x14ac:dyDescent="0.35">
      <c r="A14033">
        <v>12837568</v>
      </c>
      <c r="B14033" t="s">
        <v>7166</v>
      </c>
      <c r="C14033">
        <v>16990</v>
      </c>
      <c r="D14033" t="s">
        <v>88</v>
      </c>
      <c r="E14033" t="s">
        <v>707</v>
      </c>
      <c r="F14033" t="s">
        <v>90</v>
      </c>
      <c r="G14033" t="s">
        <v>708</v>
      </c>
      <c r="H14033">
        <v>2016</v>
      </c>
      <c r="I14033">
        <v>73203</v>
      </c>
      <c r="J14033" t="s">
        <v>86</v>
      </c>
      <c r="K14033" t="s">
        <v>22</v>
      </c>
      <c r="L14033" t="s">
        <v>23</v>
      </c>
      <c r="M14033" t="s">
        <v>24</v>
      </c>
      <c r="N14033">
        <v>1368</v>
      </c>
      <c r="O14033" t="s">
        <v>47</v>
      </c>
      <c r="P14033">
        <v>5</v>
      </c>
      <c r="Q14033">
        <f t="shared" si="438"/>
        <v>8</v>
      </c>
      <c r="R14033" t="str">
        <f t="shared" si="439"/>
        <v>Mid-range</v>
      </c>
    </row>
    <row r="14034" spans="1:18" x14ac:dyDescent="0.35">
      <c r="A14034">
        <v>12837571</v>
      </c>
      <c r="B14034" t="s">
        <v>4269</v>
      </c>
      <c r="C14034">
        <v>39990</v>
      </c>
      <c r="D14034" t="s">
        <v>42</v>
      </c>
      <c r="E14034" t="s">
        <v>179</v>
      </c>
      <c r="F14034" t="s">
        <v>1289</v>
      </c>
      <c r="G14034" t="s">
        <v>294</v>
      </c>
      <c r="H14034">
        <v>2017</v>
      </c>
      <c r="I14034">
        <v>100970</v>
      </c>
      <c r="J14034" t="s">
        <v>1181</v>
      </c>
      <c r="K14034" t="s">
        <v>22</v>
      </c>
      <c r="L14034" t="s">
        <v>31</v>
      </c>
      <c r="M14034" t="s">
        <v>24</v>
      </c>
      <c r="N14034">
        <v>2776</v>
      </c>
      <c r="O14034" t="s">
        <v>47</v>
      </c>
      <c r="P14034">
        <v>5</v>
      </c>
      <c r="Q14034">
        <f t="shared" si="438"/>
        <v>7</v>
      </c>
      <c r="R14034" t="str">
        <f t="shared" si="439"/>
        <v>Mid-range</v>
      </c>
    </row>
    <row r="14035" spans="1:18" x14ac:dyDescent="0.35">
      <c r="A14035">
        <v>12837572</v>
      </c>
      <c r="B14035" t="s">
        <v>10226</v>
      </c>
      <c r="C14035">
        <v>20990</v>
      </c>
      <c r="D14035" t="s">
        <v>49</v>
      </c>
      <c r="E14035" t="s">
        <v>50</v>
      </c>
      <c r="F14035" t="s">
        <v>7597</v>
      </c>
      <c r="G14035" t="s">
        <v>1621</v>
      </c>
      <c r="H14035">
        <v>2014</v>
      </c>
      <c r="I14035">
        <v>158000</v>
      </c>
      <c r="J14035" t="s">
        <v>21</v>
      </c>
      <c r="K14035" t="s">
        <v>22</v>
      </c>
      <c r="L14035" t="s">
        <v>23</v>
      </c>
      <c r="M14035" t="s">
        <v>24</v>
      </c>
      <c r="N14035">
        <v>2488</v>
      </c>
      <c r="O14035" t="s">
        <v>47</v>
      </c>
      <c r="P14035">
        <v>7</v>
      </c>
      <c r="Q14035">
        <f t="shared" si="438"/>
        <v>10</v>
      </c>
      <c r="R14035" t="str">
        <f t="shared" si="439"/>
        <v>Mid-range</v>
      </c>
    </row>
    <row r="14036" spans="1:18" x14ac:dyDescent="0.35">
      <c r="A14036">
        <v>12837573</v>
      </c>
      <c r="B14036" t="s">
        <v>7599</v>
      </c>
      <c r="C14036">
        <v>58990</v>
      </c>
      <c r="D14036" t="s">
        <v>54</v>
      </c>
      <c r="E14036" t="s">
        <v>175</v>
      </c>
      <c r="F14036" t="s">
        <v>2116</v>
      </c>
      <c r="G14036" t="s">
        <v>5623</v>
      </c>
      <c r="H14036">
        <v>2019</v>
      </c>
      <c r="I14036">
        <v>76850</v>
      </c>
      <c r="J14036" t="s">
        <v>275</v>
      </c>
      <c r="K14036" t="s">
        <v>22</v>
      </c>
      <c r="L14036" t="s">
        <v>31</v>
      </c>
      <c r="M14036" t="s">
        <v>24</v>
      </c>
      <c r="N14036">
        <v>1996</v>
      </c>
      <c r="O14036" t="s">
        <v>25</v>
      </c>
      <c r="P14036">
        <v>5</v>
      </c>
      <c r="Q14036">
        <f t="shared" si="438"/>
        <v>5</v>
      </c>
      <c r="R14036" t="str">
        <f t="shared" si="439"/>
        <v>Luxury</v>
      </c>
    </row>
    <row r="14037" spans="1:18" x14ac:dyDescent="0.35">
      <c r="A14037">
        <v>12837574</v>
      </c>
      <c r="B14037" t="s">
        <v>5660</v>
      </c>
      <c r="C14037">
        <v>54990</v>
      </c>
      <c r="D14037" t="s">
        <v>127</v>
      </c>
      <c r="E14037" t="s">
        <v>556</v>
      </c>
      <c r="F14037" t="s">
        <v>1157</v>
      </c>
      <c r="G14037" t="s">
        <v>1593</v>
      </c>
      <c r="H14037">
        <v>2020</v>
      </c>
      <c r="I14037">
        <v>17694</v>
      </c>
      <c r="J14037" t="s">
        <v>485</v>
      </c>
      <c r="K14037" t="s">
        <v>81</v>
      </c>
      <c r="L14037" t="s">
        <v>31</v>
      </c>
      <c r="M14037" t="s">
        <v>24</v>
      </c>
      <c r="N14037">
        <v>2999</v>
      </c>
      <c r="O14037" t="s">
        <v>25</v>
      </c>
      <c r="P14037">
        <v>5</v>
      </c>
      <c r="Q14037">
        <f t="shared" si="438"/>
        <v>4</v>
      </c>
      <c r="R14037" t="str">
        <f t="shared" si="439"/>
        <v>Luxury</v>
      </c>
    </row>
    <row r="14038" spans="1:18" x14ac:dyDescent="0.35">
      <c r="A14038">
        <v>12837575</v>
      </c>
      <c r="B14038" t="s">
        <v>8955</v>
      </c>
      <c r="C14038">
        <v>24990</v>
      </c>
      <c r="D14038" t="s">
        <v>54</v>
      </c>
      <c r="E14038" t="s">
        <v>83</v>
      </c>
      <c r="F14038" t="s">
        <v>760</v>
      </c>
      <c r="G14038" t="s">
        <v>1877</v>
      </c>
      <c r="H14038">
        <v>2016</v>
      </c>
      <c r="I14038">
        <v>82738</v>
      </c>
      <c r="J14038" t="s">
        <v>86</v>
      </c>
      <c r="K14038" t="s">
        <v>22</v>
      </c>
      <c r="L14038" t="s">
        <v>23</v>
      </c>
      <c r="M14038" t="s">
        <v>24</v>
      </c>
      <c r="N14038">
        <v>1498</v>
      </c>
      <c r="O14038" t="s">
        <v>47</v>
      </c>
      <c r="P14038">
        <v>5</v>
      </c>
      <c r="Q14038">
        <f t="shared" si="438"/>
        <v>8</v>
      </c>
      <c r="R14038" t="str">
        <f t="shared" si="439"/>
        <v>Mid-range</v>
      </c>
    </row>
    <row r="14039" spans="1:18" x14ac:dyDescent="0.35">
      <c r="A14039">
        <v>12837576</v>
      </c>
      <c r="B14039" t="s">
        <v>12710</v>
      </c>
      <c r="C14039">
        <v>34990</v>
      </c>
      <c r="D14039" t="s">
        <v>112</v>
      </c>
      <c r="E14039" t="s">
        <v>3779</v>
      </c>
      <c r="F14039" t="s">
        <v>114</v>
      </c>
      <c r="G14039" t="s">
        <v>9589</v>
      </c>
      <c r="H14039">
        <v>2016</v>
      </c>
      <c r="I14039">
        <v>61216</v>
      </c>
      <c r="J14039" t="s">
        <v>63</v>
      </c>
      <c r="K14039" t="s">
        <v>22</v>
      </c>
      <c r="L14039" t="s">
        <v>64</v>
      </c>
      <c r="M14039" t="s">
        <v>24</v>
      </c>
      <c r="N14039">
        <v>1998</v>
      </c>
      <c r="O14039" t="s">
        <v>116</v>
      </c>
      <c r="P14039">
        <v>5</v>
      </c>
      <c r="Q14039">
        <f t="shared" si="438"/>
        <v>8</v>
      </c>
      <c r="R14039" t="str">
        <f t="shared" si="439"/>
        <v>Mid-range</v>
      </c>
    </row>
    <row r="14040" spans="1:18" x14ac:dyDescent="0.35">
      <c r="A14040">
        <v>12837577</v>
      </c>
      <c r="B14040" t="s">
        <v>3571</v>
      </c>
      <c r="C14040">
        <v>11990</v>
      </c>
      <c r="D14040" t="s">
        <v>42</v>
      </c>
      <c r="E14040" t="s">
        <v>1205</v>
      </c>
      <c r="F14040" t="s">
        <v>44</v>
      </c>
      <c r="G14040" t="s">
        <v>3572</v>
      </c>
      <c r="H14040">
        <v>2014</v>
      </c>
      <c r="I14040">
        <v>102883</v>
      </c>
      <c r="J14040" t="s">
        <v>86</v>
      </c>
      <c r="K14040" t="s">
        <v>81</v>
      </c>
      <c r="L14040" t="s">
        <v>23</v>
      </c>
      <c r="M14040" t="s">
        <v>24</v>
      </c>
      <c r="N14040">
        <v>1598</v>
      </c>
      <c r="O14040" t="s">
        <v>33</v>
      </c>
      <c r="P14040">
        <v>5</v>
      </c>
      <c r="Q14040">
        <f t="shared" si="438"/>
        <v>10</v>
      </c>
      <c r="R14040" t="str">
        <f t="shared" si="439"/>
        <v>Mid-range</v>
      </c>
    </row>
    <row r="14041" spans="1:18" x14ac:dyDescent="0.35">
      <c r="A14041">
        <v>12837578</v>
      </c>
      <c r="B14041" t="s">
        <v>12711</v>
      </c>
      <c r="C14041">
        <v>32999</v>
      </c>
      <c r="D14041" t="s">
        <v>59</v>
      </c>
      <c r="E14041" t="s">
        <v>12712</v>
      </c>
      <c r="F14041" t="s">
        <v>391</v>
      </c>
      <c r="G14041" t="s">
        <v>12713</v>
      </c>
      <c r="H14041">
        <v>2016</v>
      </c>
      <c r="I14041">
        <v>93802</v>
      </c>
      <c r="J14041" t="s">
        <v>220</v>
      </c>
      <c r="K14041" t="s">
        <v>22</v>
      </c>
      <c r="L14041" t="s">
        <v>64</v>
      </c>
      <c r="M14041" t="s">
        <v>24</v>
      </c>
      <c r="N14041">
        <v>1997</v>
      </c>
      <c r="O14041" t="s">
        <v>25</v>
      </c>
      <c r="P14041">
        <v>4</v>
      </c>
      <c r="Q14041">
        <f t="shared" si="438"/>
        <v>8</v>
      </c>
      <c r="R14041" t="str">
        <f t="shared" si="439"/>
        <v>Mid-range</v>
      </c>
    </row>
    <row r="14042" spans="1:18" x14ac:dyDescent="0.35">
      <c r="A14042">
        <v>12837588</v>
      </c>
      <c r="B14042" t="s">
        <v>11885</v>
      </c>
      <c r="C14042">
        <v>27000</v>
      </c>
      <c r="D14042" t="s">
        <v>102</v>
      </c>
      <c r="E14042" t="s">
        <v>473</v>
      </c>
      <c r="F14042" t="s">
        <v>1499</v>
      </c>
      <c r="G14042" t="s">
        <v>2208</v>
      </c>
      <c r="H14042">
        <v>2015</v>
      </c>
      <c r="I14042">
        <v>170000</v>
      </c>
      <c r="J14042" t="s">
        <v>338</v>
      </c>
      <c r="K14042" t="s">
        <v>22</v>
      </c>
      <c r="L14042" t="s">
        <v>31</v>
      </c>
      <c r="M14042" t="s">
        <v>24</v>
      </c>
      <c r="N14042">
        <v>1984</v>
      </c>
      <c r="O14042" t="s">
        <v>116</v>
      </c>
      <c r="P14042">
        <v>5</v>
      </c>
      <c r="Q14042">
        <f t="shared" si="438"/>
        <v>9</v>
      </c>
      <c r="R14042" t="str">
        <f t="shared" si="439"/>
        <v>Mid-range</v>
      </c>
    </row>
    <row r="14043" spans="1:18" x14ac:dyDescent="0.35">
      <c r="A14043">
        <v>12837589</v>
      </c>
      <c r="B14043" t="s">
        <v>12714</v>
      </c>
      <c r="C14043">
        <v>36987</v>
      </c>
      <c r="D14043" t="s">
        <v>188</v>
      </c>
      <c r="E14043" t="s">
        <v>969</v>
      </c>
      <c r="F14043" t="s">
        <v>977</v>
      </c>
      <c r="G14043" t="s">
        <v>978</v>
      </c>
      <c r="H14043">
        <v>2017</v>
      </c>
      <c r="I14043">
        <v>140578</v>
      </c>
      <c r="J14043" t="s">
        <v>63</v>
      </c>
      <c r="K14043" t="s">
        <v>22</v>
      </c>
      <c r="L14043" t="s">
        <v>23</v>
      </c>
      <c r="M14043" t="s">
        <v>24</v>
      </c>
      <c r="N14043">
        <v>3342</v>
      </c>
      <c r="O14043" t="s">
        <v>25</v>
      </c>
      <c r="P14043">
        <v>5</v>
      </c>
      <c r="Q14043">
        <f t="shared" si="438"/>
        <v>7</v>
      </c>
      <c r="R14043" t="str">
        <f t="shared" si="439"/>
        <v>Mid-range</v>
      </c>
    </row>
    <row r="14044" spans="1:18" x14ac:dyDescent="0.35">
      <c r="A14044">
        <v>12837590</v>
      </c>
      <c r="B14044" t="s">
        <v>6538</v>
      </c>
      <c r="C14044">
        <v>27888</v>
      </c>
      <c r="D14044" t="s">
        <v>188</v>
      </c>
      <c r="E14044" t="s">
        <v>995</v>
      </c>
      <c r="F14044" t="s">
        <v>251</v>
      </c>
      <c r="G14044" t="s">
        <v>2889</v>
      </c>
      <c r="H14044">
        <v>2019</v>
      </c>
      <c r="I14044">
        <v>33983</v>
      </c>
      <c r="J14044" t="s">
        <v>86</v>
      </c>
      <c r="K14044" t="s">
        <v>22</v>
      </c>
      <c r="L14044" t="s">
        <v>23</v>
      </c>
      <c r="M14044" t="s">
        <v>24</v>
      </c>
      <c r="N14044">
        <v>1999</v>
      </c>
      <c r="O14044" t="s">
        <v>47</v>
      </c>
      <c r="P14044">
        <v>5</v>
      </c>
      <c r="Q14044">
        <f t="shared" si="438"/>
        <v>5</v>
      </c>
      <c r="R14044" t="str">
        <f t="shared" si="439"/>
        <v>Mid-range</v>
      </c>
    </row>
    <row r="14045" spans="1:18" x14ac:dyDescent="0.35">
      <c r="A14045">
        <v>12837600</v>
      </c>
      <c r="B14045" t="s">
        <v>11649</v>
      </c>
      <c r="C14045">
        <v>29500</v>
      </c>
      <c r="D14045" t="s">
        <v>282</v>
      </c>
      <c r="E14045" t="s">
        <v>283</v>
      </c>
      <c r="F14045" t="s">
        <v>284</v>
      </c>
      <c r="G14045" t="s">
        <v>507</v>
      </c>
      <c r="H14045">
        <v>2013</v>
      </c>
      <c r="I14045">
        <v>128500</v>
      </c>
      <c r="J14045" t="s">
        <v>286</v>
      </c>
      <c r="K14045" t="s">
        <v>81</v>
      </c>
      <c r="L14045" t="s">
        <v>23</v>
      </c>
      <c r="M14045" t="s">
        <v>24</v>
      </c>
      <c r="N14045">
        <v>3604</v>
      </c>
      <c r="O14045" t="s">
        <v>25</v>
      </c>
      <c r="P14045">
        <v>4</v>
      </c>
      <c r="Q14045">
        <f t="shared" si="438"/>
        <v>11</v>
      </c>
      <c r="R14045" t="str">
        <f t="shared" si="439"/>
        <v>Mid-range</v>
      </c>
    </row>
    <row r="14046" spans="1:18" x14ac:dyDescent="0.35">
      <c r="A14046">
        <v>12837602</v>
      </c>
      <c r="B14046" t="s">
        <v>8049</v>
      </c>
      <c r="C14046">
        <v>40990</v>
      </c>
      <c r="D14046" t="s">
        <v>102</v>
      </c>
      <c r="E14046" t="s">
        <v>473</v>
      </c>
      <c r="F14046" t="s">
        <v>5105</v>
      </c>
      <c r="G14046" t="s">
        <v>3308</v>
      </c>
      <c r="H14046">
        <v>2016</v>
      </c>
      <c r="I14046">
        <v>100282</v>
      </c>
      <c r="J14046" t="s">
        <v>338</v>
      </c>
      <c r="K14046" t="s">
        <v>22</v>
      </c>
      <c r="L14046" t="s">
        <v>31</v>
      </c>
      <c r="M14046" t="s">
        <v>24</v>
      </c>
      <c r="N14046">
        <v>1968</v>
      </c>
      <c r="O14046" t="s">
        <v>69</v>
      </c>
      <c r="P14046">
        <v>5</v>
      </c>
      <c r="Q14046">
        <f t="shared" si="438"/>
        <v>8</v>
      </c>
      <c r="R14046" t="str">
        <f t="shared" si="439"/>
        <v>Luxury</v>
      </c>
    </row>
    <row r="14047" spans="1:18" x14ac:dyDescent="0.35">
      <c r="A14047">
        <v>12837611</v>
      </c>
      <c r="B14047" t="s">
        <v>941</v>
      </c>
      <c r="C14047">
        <v>29990</v>
      </c>
      <c r="D14047" t="s">
        <v>328</v>
      </c>
      <c r="E14047" t="s">
        <v>329</v>
      </c>
      <c r="F14047" t="s">
        <v>942</v>
      </c>
      <c r="G14047" t="s">
        <v>943</v>
      </c>
      <c r="H14047">
        <v>2019</v>
      </c>
      <c r="I14047">
        <v>57731</v>
      </c>
      <c r="J14047" t="s">
        <v>63</v>
      </c>
      <c r="K14047" t="s">
        <v>22</v>
      </c>
      <c r="L14047" t="s">
        <v>23</v>
      </c>
      <c r="M14047" t="s">
        <v>24</v>
      </c>
      <c r="N14047">
        <v>1799</v>
      </c>
      <c r="O14047" t="s">
        <v>47</v>
      </c>
      <c r="P14047">
        <v>5</v>
      </c>
      <c r="Q14047">
        <f t="shared" si="438"/>
        <v>5</v>
      </c>
      <c r="R14047" t="str">
        <f t="shared" si="439"/>
        <v>Mid-range</v>
      </c>
    </row>
    <row r="14048" spans="1:18" x14ac:dyDescent="0.35">
      <c r="A14048">
        <v>12837614</v>
      </c>
      <c r="B14048" t="s">
        <v>12715</v>
      </c>
      <c r="C14048">
        <v>28280</v>
      </c>
      <c r="D14048" t="s">
        <v>17</v>
      </c>
      <c r="E14048" t="s">
        <v>642</v>
      </c>
      <c r="F14048" t="s">
        <v>2623</v>
      </c>
      <c r="G14048" t="s">
        <v>3232</v>
      </c>
      <c r="H14048">
        <v>2016</v>
      </c>
      <c r="I14048">
        <v>73096</v>
      </c>
      <c r="J14048" t="s">
        <v>63</v>
      </c>
      <c r="K14048" t="s">
        <v>22</v>
      </c>
      <c r="L14048" t="s">
        <v>23</v>
      </c>
      <c r="M14048" t="s">
        <v>24</v>
      </c>
      <c r="N14048">
        <v>2494</v>
      </c>
      <c r="O14048" t="s">
        <v>47</v>
      </c>
      <c r="P14048">
        <v>5</v>
      </c>
      <c r="Q14048">
        <f t="shared" si="438"/>
        <v>8</v>
      </c>
      <c r="R14048" t="str">
        <f t="shared" si="439"/>
        <v>Mid-range</v>
      </c>
    </row>
    <row r="14049" spans="1:18" x14ac:dyDescent="0.35">
      <c r="A14049">
        <v>12837616</v>
      </c>
      <c r="B14049" t="s">
        <v>10021</v>
      </c>
      <c r="C14049">
        <v>25990</v>
      </c>
      <c r="D14049" t="s">
        <v>127</v>
      </c>
      <c r="E14049">
        <v>3</v>
      </c>
      <c r="F14049" t="s">
        <v>3065</v>
      </c>
      <c r="G14049" t="s">
        <v>1875</v>
      </c>
      <c r="H14049">
        <v>2017</v>
      </c>
      <c r="I14049">
        <v>74270</v>
      </c>
      <c r="J14049" t="s">
        <v>63</v>
      </c>
      <c r="K14049" t="s">
        <v>22</v>
      </c>
      <c r="L14049" t="s">
        <v>23</v>
      </c>
      <c r="M14049" t="s">
        <v>24</v>
      </c>
      <c r="N14049">
        <v>1998</v>
      </c>
      <c r="O14049" t="s">
        <v>33</v>
      </c>
      <c r="P14049">
        <v>5</v>
      </c>
      <c r="Q14049">
        <f t="shared" si="438"/>
        <v>7</v>
      </c>
      <c r="R14049" t="str">
        <f t="shared" si="439"/>
        <v>Mid-range</v>
      </c>
    </row>
    <row r="14050" spans="1:18" x14ac:dyDescent="0.35">
      <c r="A14050">
        <v>12837617</v>
      </c>
      <c r="B14050" t="s">
        <v>3685</v>
      </c>
      <c r="C14050">
        <v>39990</v>
      </c>
      <c r="D14050" t="s">
        <v>328</v>
      </c>
      <c r="E14050" t="s">
        <v>598</v>
      </c>
      <c r="F14050" t="s">
        <v>599</v>
      </c>
      <c r="G14050" t="s">
        <v>600</v>
      </c>
      <c r="H14050">
        <v>2021</v>
      </c>
      <c r="I14050">
        <v>11127</v>
      </c>
      <c r="J14050" t="s">
        <v>21</v>
      </c>
      <c r="K14050" t="s">
        <v>22</v>
      </c>
      <c r="L14050" t="s">
        <v>23</v>
      </c>
      <c r="M14050" t="s">
        <v>24</v>
      </c>
      <c r="N14050">
        <v>1799</v>
      </c>
      <c r="O14050" t="s">
        <v>732</v>
      </c>
      <c r="P14050">
        <v>5</v>
      </c>
      <c r="Q14050">
        <f t="shared" si="438"/>
        <v>3</v>
      </c>
      <c r="R14050" t="str">
        <f t="shared" si="439"/>
        <v>Mid-range</v>
      </c>
    </row>
    <row r="14051" spans="1:18" x14ac:dyDescent="0.35">
      <c r="A14051">
        <v>12837632</v>
      </c>
      <c r="B14051" t="s">
        <v>4207</v>
      </c>
      <c r="C14051">
        <v>35488</v>
      </c>
      <c r="D14051" t="s">
        <v>328</v>
      </c>
      <c r="E14051" t="s">
        <v>329</v>
      </c>
      <c r="F14051" t="s">
        <v>530</v>
      </c>
      <c r="G14051" t="s">
        <v>211</v>
      </c>
      <c r="H14051">
        <v>2017</v>
      </c>
      <c r="I14051">
        <v>35000</v>
      </c>
      <c r="J14051" t="s">
        <v>63</v>
      </c>
      <c r="K14051" t="s">
        <v>22</v>
      </c>
      <c r="L14051" t="s">
        <v>23</v>
      </c>
      <c r="M14051" t="s">
        <v>24</v>
      </c>
      <c r="N14051">
        <v>1498</v>
      </c>
      <c r="O14051" t="s">
        <v>25</v>
      </c>
      <c r="P14051">
        <v>5</v>
      </c>
      <c r="Q14051">
        <f t="shared" si="438"/>
        <v>7</v>
      </c>
      <c r="R14051" t="str">
        <f t="shared" si="439"/>
        <v>Mid-range</v>
      </c>
    </row>
    <row r="14052" spans="1:18" x14ac:dyDescent="0.35">
      <c r="A14052">
        <v>12837645</v>
      </c>
      <c r="B14052" t="s">
        <v>5250</v>
      </c>
      <c r="C14052">
        <v>26990</v>
      </c>
      <c r="D14052" t="s">
        <v>282</v>
      </c>
      <c r="E14052" t="s">
        <v>459</v>
      </c>
      <c r="F14052" t="s">
        <v>3704</v>
      </c>
      <c r="G14052" t="s">
        <v>727</v>
      </c>
      <c r="H14052">
        <v>2017</v>
      </c>
      <c r="I14052">
        <v>30647</v>
      </c>
      <c r="J14052" t="s">
        <v>21</v>
      </c>
      <c r="K14052" t="s">
        <v>81</v>
      </c>
      <c r="L14052" t="s">
        <v>23</v>
      </c>
      <c r="M14052" t="s">
        <v>24</v>
      </c>
      <c r="N14052">
        <v>2359</v>
      </c>
      <c r="O14052" t="s">
        <v>135</v>
      </c>
      <c r="P14052">
        <v>5</v>
      </c>
      <c r="Q14052">
        <f t="shared" si="438"/>
        <v>7</v>
      </c>
      <c r="R14052" t="str">
        <f t="shared" si="439"/>
        <v>Mid-range</v>
      </c>
    </row>
    <row r="14053" spans="1:18" x14ac:dyDescent="0.35">
      <c r="A14053">
        <v>12837650</v>
      </c>
      <c r="B14053" t="s">
        <v>12716</v>
      </c>
      <c r="C14053">
        <v>49990</v>
      </c>
      <c r="D14053" t="s">
        <v>102</v>
      </c>
      <c r="E14053" t="s">
        <v>3539</v>
      </c>
      <c r="F14053" t="s">
        <v>3540</v>
      </c>
      <c r="G14053" t="s">
        <v>12717</v>
      </c>
      <c r="H14053">
        <v>2018</v>
      </c>
      <c r="I14053">
        <v>103252</v>
      </c>
      <c r="J14053" t="s">
        <v>21</v>
      </c>
      <c r="K14053" t="s">
        <v>22</v>
      </c>
      <c r="L14053" t="s">
        <v>31</v>
      </c>
      <c r="M14053" t="s">
        <v>24</v>
      </c>
      <c r="N14053">
        <v>1968</v>
      </c>
      <c r="O14053" t="s">
        <v>135</v>
      </c>
      <c r="P14053">
        <v>9</v>
      </c>
      <c r="Q14053">
        <f t="shared" si="438"/>
        <v>6</v>
      </c>
      <c r="R14053" t="str">
        <f t="shared" si="439"/>
        <v>Luxury</v>
      </c>
    </row>
    <row r="14054" spans="1:18" x14ac:dyDescent="0.35">
      <c r="A14054">
        <v>12837658</v>
      </c>
      <c r="B14054" t="s">
        <v>12718</v>
      </c>
      <c r="C14054">
        <v>29990</v>
      </c>
      <c r="D14054" t="s">
        <v>328</v>
      </c>
      <c r="E14054" t="s">
        <v>329</v>
      </c>
      <c r="F14054" t="s">
        <v>942</v>
      </c>
      <c r="G14054" t="s">
        <v>146</v>
      </c>
      <c r="H14054">
        <v>2017</v>
      </c>
      <c r="I14054">
        <v>35238</v>
      </c>
      <c r="J14054" t="s">
        <v>63</v>
      </c>
      <c r="K14054" t="s">
        <v>22</v>
      </c>
      <c r="L14054" t="s">
        <v>23</v>
      </c>
      <c r="M14054" t="s">
        <v>24</v>
      </c>
      <c r="N14054">
        <v>1799</v>
      </c>
      <c r="O14054" t="s">
        <v>33</v>
      </c>
      <c r="P14054">
        <v>5</v>
      </c>
      <c r="Q14054">
        <f t="shared" si="438"/>
        <v>7</v>
      </c>
      <c r="R14054" t="str">
        <f t="shared" si="439"/>
        <v>Mid-range</v>
      </c>
    </row>
    <row r="14055" spans="1:18" x14ac:dyDescent="0.35">
      <c r="A14055">
        <v>12837671</v>
      </c>
      <c r="B14055" t="s">
        <v>1343</v>
      </c>
      <c r="C14055">
        <v>35990</v>
      </c>
      <c r="D14055" t="s">
        <v>49</v>
      </c>
      <c r="E14055" t="s">
        <v>50</v>
      </c>
      <c r="F14055" t="s">
        <v>137</v>
      </c>
      <c r="G14055" t="s">
        <v>52</v>
      </c>
      <c r="H14055">
        <v>2019</v>
      </c>
      <c r="I14055">
        <v>9981</v>
      </c>
      <c r="J14055" t="s">
        <v>21</v>
      </c>
      <c r="K14055" t="s">
        <v>22</v>
      </c>
      <c r="L14055" t="s">
        <v>23</v>
      </c>
      <c r="M14055" t="s">
        <v>24</v>
      </c>
      <c r="N14055">
        <v>2488</v>
      </c>
      <c r="O14055" t="s">
        <v>25</v>
      </c>
      <c r="P14055">
        <v>5</v>
      </c>
      <c r="Q14055">
        <f t="shared" si="438"/>
        <v>5</v>
      </c>
      <c r="R14055" t="str">
        <f t="shared" si="439"/>
        <v>Mid-range</v>
      </c>
    </row>
    <row r="14056" spans="1:18" x14ac:dyDescent="0.35">
      <c r="A14056">
        <v>12837676</v>
      </c>
      <c r="B14056" t="s">
        <v>9526</v>
      </c>
      <c r="C14056">
        <v>23990</v>
      </c>
      <c r="D14056" t="s">
        <v>17</v>
      </c>
      <c r="E14056" t="s">
        <v>632</v>
      </c>
      <c r="F14056" t="s">
        <v>263</v>
      </c>
      <c r="G14056" t="s">
        <v>6847</v>
      </c>
      <c r="H14056">
        <v>2019</v>
      </c>
      <c r="I14056">
        <v>29365</v>
      </c>
      <c r="J14056" t="s">
        <v>86</v>
      </c>
      <c r="K14056" t="s">
        <v>22</v>
      </c>
      <c r="L14056" t="s">
        <v>23</v>
      </c>
      <c r="M14056" t="s">
        <v>24</v>
      </c>
      <c r="N14056">
        <v>1299</v>
      </c>
      <c r="O14056" t="s">
        <v>47</v>
      </c>
      <c r="P14056">
        <v>5</v>
      </c>
      <c r="Q14056">
        <f t="shared" si="438"/>
        <v>5</v>
      </c>
      <c r="R14056" t="str">
        <f t="shared" si="439"/>
        <v>Mid-range</v>
      </c>
    </row>
    <row r="14057" spans="1:18" x14ac:dyDescent="0.35">
      <c r="A14057">
        <v>12837678</v>
      </c>
      <c r="B14057" t="s">
        <v>12719</v>
      </c>
      <c r="C14057">
        <v>28490</v>
      </c>
      <c r="D14057" t="s">
        <v>49</v>
      </c>
      <c r="E14057" t="s">
        <v>3199</v>
      </c>
      <c r="F14057" t="s">
        <v>767</v>
      </c>
      <c r="G14057" t="s">
        <v>566</v>
      </c>
      <c r="H14057">
        <v>2021</v>
      </c>
      <c r="I14057">
        <v>23875</v>
      </c>
      <c r="J14057" t="s">
        <v>86</v>
      </c>
      <c r="K14057" t="s">
        <v>22</v>
      </c>
      <c r="L14057" t="s">
        <v>64</v>
      </c>
      <c r="M14057" t="s">
        <v>24</v>
      </c>
      <c r="N14057">
        <v>999</v>
      </c>
      <c r="O14057" t="s">
        <v>116</v>
      </c>
      <c r="P14057">
        <v>5</v>
      </c>
      <c r="Q14057">
        <f t="shared" si="438"/>
        <v>3</v>
      </c>
      <c r="R14057" t="str">
        <f t="shared" si="439"/>
        <v>Mid-range</v>
      </c>
    </row>
    <row r="14058" spans="1:18" x14ac:dyDescent="0.35">
      <c r="A14058">
        <v>12837681</v>
      </c>
      <c r="B14058" t="s">
        <v>5008</v>
      </c>
      <c r="C14058">
        <v>36990</v>
      </c>
      <c r="D14058" t="s">
        <v>282</v>
      </c>
      <c r="E14058" t="s">
        <v>443</v>
      </c>
      <c r="F14058" t="s">
        <v>5009</v>
      </c>
      <c r="G14058" t="s">
        <v>2070</v>
      </c>
      <c r="H14058">
        <v>2014</v>
      </c>
      <c r="I14058">
        <v>142010</v>
      </c>
      <c r="J14058" t="s">
        <v>21</v>
      </c>
      <c r="K14058" t="s">
        <v>22</v>
      </c>
      <c r="L14058" t="s">
        <v>64</v>
      </c>
      <c r="M14058" t="s">
        <v>24</v>
      </c>
      <c r="N14058">
        <v>3604</v>
      </c>
      <c r="O14058" t="s">
        <v>25</v>
      </c>
      <c r="P14058">
        <v>5</v>
      </c>
      <c r="Q14058">
        <f t="shared" si="438"/>
        <v>10</v>
      </c>
      <c r="R14058" t="str">
        <f t="shared" si="439"/>
        <v>Mid-range</v>
      </c>
    </row>
    <row r="14059" spans="1:18" x14ac:dyDescent="0.35">
      <c r="A14059">
        <v>12837685</v>
      </c>
      <c r="B14059" t="s">
        <v>9254</v>
      </c>
      <c r="C14059">
        <v>29990</v>
      </c>
      <c r="D14059" t="s">
        <v>88</v>
      </c>
      <c r="E14059" t="s">
        <v>1014</v>
      </c>
      <c r="F14059" t="s">
        <v>5545</v>
      </c>
      <c r="G14059" t="s">
        <v>4198</v>
      </c>
      <c r="H14059">
        <v>2019</v>
      </c>
      <c r="I14059">
        <v>49845</v>
      </c>
      <c r="J14059" t="s">
        <v>21</v>
      </c>
      <c r="K14059" t="s">
        <v>22</v>
      </c>
      <c r="L14059" t="s">
        <v>23</v>
      </c>
      <c r="M14059" t="s">
        <v>24</v>
      </c>
      <c r="N14059">
        <v>1999</v>
      </c>
      <c r="O14059" t="s">
        <v>47</v>
      </c>
      <c r="P14059">
        <v>5</v>
      </c>
      <c r="Q14059">
        <f t="shared" si="438"/>
        <v>5</v>
      </c>
      <c r="R14059" t="str">
        <f t="shared" si="439"/>
        <v>Mid-range</v>
      </c>
    </row>
    <row r="14060" spans="1:18" x14ac:dyDescent="0.35">
      <c r="A14060">
        <v>12837686</v>
      </c>
      <c r="B14060" t="s">
        <v>8103</v>
      </c>
      <c r="C14060">
        <v>19990</v>
      </c>
      <c r="D14060" t="s">
        <v>88</v>
      </c>
      <c r="E14060" t="s">
        <v>98</v>
      </c>
      <c r="F14060" t="s">
        <v>423</v>
      </c>
      <c r="G14060" t="s">
        <v>1650</v>
      </c>
      <c r="H14060">
        <v>2013</v>
      </c>
      <c r="I14060">
        <v>97000</v>
      </c>
      <c r="J14060" t="s">
        <v>86</v>
      </c>
      <c r="K14060" t="s">
        <v>22</v>
      </c>
      <c r="L14060" t="s">
        <v>23</v>
      </c>
      <c r="M14060" t="s">
        <v>24</v>
      </c>
      <c r="N14060">
        <v>1797</v>
      </c>
      <c r="O14060" t="s">
        <v>47</v>
      </c>
      <c r="P14060">
        <v>5</v>
      </c>
      <c r="Q14060">
        <f t="shared" si="438"/>
        <v>11</v>
      </c>
      <c r="R14060" t="str">
        <f t="shared" si="439"/>
        <v>Mid-range</v>
      </c>
    </row>
    <row r="14061" spans="1:18" x14ac:dyDescent="0.35">
      <c r="A14061">
        <v>12837689</v>
      </c>
      <c r="B14061" t="s">
        <v>12720</v>
      </c>
      <c r="C14061">
        <v>28990</v>
      </c>
      <c r="D14061" t="s">
        <v>88</v>
      </c>
      <c r="E14061" t="s">
        <v>89</v>
      </c>
      <c r="F14061" t="s">
        <v>12721</v>
      </c>
      <c r="G14061" t="s">
        <v>4620</v>
      </c>
      <c r="H14061">
        <v>2018</v>
      </c>
      <c r="I14061">
        <v>39378</v>
      </c>
      <c r="J14061" t="s">
        <v>63</v>
      </c>
      <c r="K14061" t="s">
        <v>22</v>
      </c>
      <c r="L14061" t="s">
        <v>23</v>
      </c>
      <c r="M14061" t="s">
        <v>24</v>
      </c>
      <c r="N14061">
        <v>1999</v>
      </c>
      <c r="O14061" t="s">
        <v>135</v>
      </c>
      <c r="P14061">
        <v>5</v>
      </c>
      <c r="Q14061">
        <f t="shared" si="438"/>
        <v>6</v>
      </c>
      <c r="R14061" t="str">
        <f t="shared" si="439"/>
        <v>Mid-range</v>
      </c>
    </row>
    <row r="14062" spans="1:18" x14ac:dyDescent="0.35">
      <c r="A14062">
        <v>12837692</v>
      </c>
      <c r="B14062" t="s">
        <v>9013</v>
      </c>
      <c r="C14062">
        <v>28490</v>
      </c>
      <c r="D14062" t="s">
        <v>328</v>
      </c>
      <c r="E14062" t="s">
        <v>329</v>
      </c>
      <c r="F14062" t="s">
        <v>330</v>
      </c>
      <c r="G14062" t="s">
        <v>211</v>
      </c>
      <c r="H14062">
        <v>2017</v>
      </c>
      <c r="I14062">
        <v>53026</v>
      </c>
      <c r="J14062" t="s">
        <v>86</v>
      </c>
      <c r="K14062" t="s">
        <v>22</v>
      </c>
      <c r="L14062" t="s">
        <v>23</v>
      </c>
      <c r="M14062" t="s">
        <v>24</v>
      </c>
      <c r="N14062">
        <v>1498</v>
      </c>
      <c r="O14062" t="s">
        <v>116</v>
      </c>
      <c r="P14062">
        <v>5</v>
      </c>
      <c r="Q14062">
        <f t="shared" si="438"/>
        <v>7</v>
      </c>
      <c r="R14062" t="str">
        <f t="shared" si="439"/>
        <v>Mid-range</v>
      </c>
    </row>
    <row r="14063" spans="1:18" x14ac:dyDescent="0.35">
      <c r="A14063">
        <v>12837700</v>
      </c>
      <c r="B14063" t="s">
        <v>12722</v>
      </c>
      <c r="C14063">
        <v>36990</v>
      </c>
      <c r="D14063" t="s">
        <v>165</v>
      </c>
      <c r="E14063" t="s">
        <v>184</v>
      </c>
      <c r="F14063" t="s">
        <v>1074</v>
      </c>
      <c r="G14063" t="s">
        <v>582</v>
      </c>
      <c r="H14063">
        <v>2019</v>
      </c>
      <c r="I14063">
        <v>60658</v>
      </c>
      <c r="J14063" t="s">
        <v>21</v>
      </c>
      <c r="K14063" t="s">
        <v>22</v>
      </c>
      <c r="L14063" t="s">
        <v>23</v>
      </c>
      <c r="M14063" t="s">
        <v>24</v>
      </c>
      <c r="N14063">
        <v>2360</v>
      </c>
      <c r="O14063" t="s">
        <v>25</v>
      </c>
      <c r="P14063">
        <v>7</v>
      </c>
      <c r="Q14063">
        <f t="shared" si="438"/>
        <v>5</v>
      </c>
      <c r="R14063" t="str">
        <f t="shared" si="439"/>
        <v>Mid-range</v>
      </c>
    </row>
    <row r="14064" spans="1:18" x14ac:dyDescent="0.35">
      <c r="A14064">
        <v>12837701</v>
      </c>
      <c r="B14064" t="s">
        <v>12723</v>
      </c>
      <c r="C14064">
        <v>34388</v>
      </c>
      <c r="D14064" t="s">
        <v>282</v>
      </c>
      <c r="E14064" t="s">
        <v>893</v>
      </c>
      <c r="F14064" t="s">
        <v>479</v>
      </c>
      <c r="G14064" t="s">
        <v>8991</v>
      </c>
      <c r="H14064">
        <v>2018</v>
      </c>
      <c r="I14064">
        <v>91745</v>
      </c>
      <c r="J14064" t="s">
        <v>21</v>
      </c>
      <c r="K14064" t="s">
        <v>22</v>
      </c>
      <c r="L14064" t="s">
        <v>23</v>
      </c>
      <c r="M14064" t="s">
        <v>24</v>
      </c>
      <c r="N14064">
        <v>3239</v>
      </c>
      <c r="O14064" t="s">
        <v>47</v>
      </c>
      <c r="P14064">
        <v>5</v>
      </c>
      <c r="Q14064">
        <f t="shared" si="438"/>
        <v>6</v>
      </c>
      <c r="R14064" t="str">
        <f t="shared" si="439"/>
        <v>Mid-range</v>
      </c>
    </row>
    <row r="14065" spans="1:18" x14ac:dyDescent="0.35">
      <c r="A14065">
        <v>12837703</v>
      </c>
      <c r="B14065" t="s">
        <v>5674</v>
      </c>
      <c r="C14065">
        <v>27975</v>
      </c>
      <c r="D14065" t="s">
        <v>127</v>
      </c>
      <c r="E14065" t="s">
        <v>556</v>
      </c>
      <c r="F14065" t="s">
        <v>1157</v>
      </c>
      <c r="G14065" t="s">
        <v>146</v>
      </c>
      <c r="H14065">
        <v>2016</v>
      </c>
      <c r="I14065">
        <v>147393</v>
      </c>
      <c r="J14065" t="s">
        <v>80</v>
      </c>
      <c r="K14065" t="s">
        <v>22</v>
      </c>
      <c r="L14065" t="s">
        <v>31</v>
      </c>
      <c r="M14065" t="s">
        <v>24</v>
      </c>
      <c r="N14065">
        <v>3196</v>
      </c>
      <c r="O14065" t="s">
        <v>47</v>
      </c>
      <c r="P14065">
        <v>3</v>
      </c>
      <c r="Q14065">
        <f t="shared" si="438"/>
        <v>8</v>
      </c>
      <c r="R14065" t="str">
        <f t="shared" si="439"/>
        <v>Mid-range</v>
      </c>
    </row>
    <row r="14066" spans="1:18" x14ac:dyDescent="0.35">
      <c r="A14066">
        <v>12837737</v>
      </c>
      <c r="B14066" t="s">
        <v>12724</v>
      </c>
      <c r="C14066">
        <v>21990</v>
      </c>
      <c r="D14066" t="s">
        <v>102</v>
      </c>
      <c r="E14066" t="s">
        <v>1212</v>
      </c>
      <c r="F14066" t="s">
        <v>10514</v>
      </c>
      <c r="G14066" t="s">
        <v>12725</v>
      </c>
      <c r="H14066">
        <v>2009</v>
      </c>
      <c r="I14066">
        <v>63501</v>
      </c>
      <c r="J14066" t="s">
        <v>63</v>
      </c>
      <c r="K14066" t="s">
        <v>22</v>
      </c>
      <c r="L14066" t="s">
        <v>64</v>
      </c>
      <c r="M14066" t="s">
        <v>24</v>
      </c>
      <c r="N14066">
        <v>3597</v>
      </c>
      <c r="O14066" t="s">
        <v>116</v>
      </c>
      <c r="P14066">
        <v>5</v>
      </c>
      <c r="Q14066">
        <f t="shared" si="438"/>
        <v>15</v>
      </c>
      <c r="R14066" t="str">
        <f t="shared" si="439"/>
        <v>Mid-range</v>
      </c>
    </row>
    <row r="14067" spans="1:18" x14ac:dyDescent="0.35">
      <c r="A14067">
        <v>12837746</v>
      </c>
      <c r="B14067" t="s">
        <v>12726</v>
      </c>
      <c r="C14067">
        <v>13990</v>
      </c>
      <c r="D14067" t="s">
        <v>282</v>
      </c>
      <c r="E14067" t="s">
        <v>648</v>
      </c>
      <c r="F14067" t="s">
        <v>460</v>
      </c>
      <c r="G14067" t="s">
        <v>3248</v>
      </c>
      <c r="H14067">
        <v>2014</v>
      </c>
      <c r="I14067">
        <v>161531</v>
      </c>
      <c r="J14067" t="s">
        <v>21</v>
      </c>
      <c r="K14067" t="s">
        <v>22</v>
      </c>
      <c r="L14067" t="s">
        <v>64</v>
      </c>
      <c r="M14067" t="s">
        <v>24</v>
      </c>
      <c r="N14067">
        <v>1998</v>
      </c>
      <c r="O14067" t="s">
        <v>25</v>
      </c>
      <c r="P14067">
        <v>5</v>
      </c>
      <c r="Q14067">
        <f t="shared" si="438"/>
        <v>10</v>
      </c>
      <c r="R14067" t="str">
        <f t="shared" si="439"/>
        <v>Mid-range</v>
      </c>
    </row>
    <row r="14068" spans="1:18" x14ac:dyDescent="0.35">
      <c r="A14068">
        <v>12837767</v>
      </c>
      <c r="B14068" t="s">
        <v>12727</v>
      </c>
      <c r="C14068">
        <v>45750</v>
      </c>
      <c r="D14068" t="s">
        <v>127</v>
      </c>
      <c r="E14068" t="s">
        <v>418</v>
      </c>
      <c r="F14068" t="s">
        <v>1440</v>
      </c>
      <c r="G14068" t="s">
        <v>943</v>
      </c>
      <c r="H14068">
        <v>2019</v>
      </c>
      <c r="I14068">
        <v>76159</v>
      </c>
      <c r="J14068" t="s">
        <v>21</v>
      </c>
      <c r="K14068" t="s">
        <v>22</v>
      </c>
      <c r="L14068" t="s">
        <v>23</v>
      </c>
      <c r="M14068" t="s">
        <v>24</v>
      </c>
      <c r="N14068">
        <v>2488</v>
      </c>
      <c r="O14068" t="s">
        <v>69</v>
      </c>
      <c r="P14068">
        <v>7</v>
      </c>
      <c r="Q14068">
        <f t="shared" si="438"/>
        <v>5</v>
      </c>
      <c r="R14068" t="str">
        <f t="shared" si="439"/>
        <v>Luxury</v>
      </c>
    </row>
    <row r="14069" spans="1:18" x14ac:dyDescent="0.35">
      <c r="A14069">
        <v>12837770</v>
      </c>
      <c r="B14069" t="s">
        <v>5756</v>
      </c>
      <c r="C14069">
        <v>9999</v>
      </c>
      <c r="D14069" t="s">
        <v>42</v>
      </c>
      <c r="E14069" t="s">
        <v>1193</v>
      </c>
      <c r="F14069" t="s">
        <v>1892</v>
      </c>
      <c r="G14069" t="s">
        <v>2074</v>
      </c>
      <c r="H14069">
        <v>2012</v>
      </c>
      <c r="I14069">
        <v>230676</v>
      </c>
      <c r="J14069" t="s">
        <v>21</v>
      </c>
      <c r="K14069" t="s">
        <v>22</v>
      </c>
      <c r="L14069" t="s">
        <v>23</v>
      </c>
      <c r="M14069" t="s">
        <v>24</v>
      </c>
      <c r="N14069">
        <v>2997</v>
      </c>
      <c r="O14069" t="s">
        <v>47</v>
      </c>
      <c r="P14069">
        <v>7</v>
      </c>
      <c r="Q14069">
        <f t="shared" si="438"/>
        <v>12</v>
      </c>
      <c r="R14069" t="str">
        <f t="shared" si="439"/>
        <v>Budget</v>
      </c>
    </row>
    <row r="14070" spans="1:18" x14ac:dyDescent="0.35">
      <c r="A14070">
        <v>12837772</v>
      </c>
      <c r="B14070" t="s">
        <v>12728</v>
      </c>
      <c r="C14070">
        <v>48990</v>
      </c>
      <c r="D14070" t="s">
        <v>76</v>
      </c>
      <c r="E14070" t="s">
        <v>77</v>
      </c>
      <c r="F14070" t="s">
        <v>4640</v>
      </c>
      <c r="G14070" t="s">
        <v>79</v>
      </c>
      <c r="H14070">
        <v>2016</v>
      </c>
      <c r="I14070">
        <v>81795</v>
      </c>
      <c r="J14070" t="s">
        <v>182</v>
      </c>
      <c r="K14070" t="s">
        <v>22</v>
      </c>
      <c r="L14070" t="s">
        <v>31</v>
      </c>
      <c r="M14070" t="s">
        <v>24</v>
      </c>
      <c r="N14070">
        <v>2999</v>
      </c>
      <c r="O14070" t="s">
        <v>116</v>
      </c>
      <c r="P14070">
        <v>5</v>
      </c>
      <c r="Q14070">
        <f t="shared" si="438"/>
        <v>8</v>
      </c>
      <c r="R14070" t="str">
        <f t="shared" si="439"/>
        <v>Luxury</v>
      </c>
    </row>
    <row r="14071" spans="1:18" x14ac:dyDescent="0.35">
      <c r="A14071">
        <v>12837778</v>
      </c>
      <c r="B14071" t="s">
        <v>5183</v>
      </c>
      <c r="C14071">
        <v>18990</v>
      </c>
      <c r="D14071" t="s">
        <v>143</v>
      </c>
      <c r="E14071" t="s">
        <v>144</v>
      </c>
      <c r="F14071" t="s">
        <v>1905</v>
      </c>
      <c r="G14071" t="s">
        <v>452</v>
      </c>
      <c r="H14071">
        <v>2013</v>
      </c>
      <c r="I14071">
        <v>211561</v>
      </c>
      <c r="J14071" t="s">
        <v>21</v>
      </c>
      <c r="K14071" t="s">
        <v>22</v>
      </c>
      <c r="L14071" t="s">
        <v>23</v>
      </c>
      <c r="M14071" t="s">
        <v>24</v>
      </c>
      <c r="N14071">
        <v>2498</v>
      </c>
      <c r="O14071" t="s">
        <v>33</v>
      </c>
      <c r="P14071">
        <v>5</v>
      </c>
      <c r="Q14071">
        <f t="shared" si="438"/>
        <v>11</v>
      </c>
      <c r="R14071" t="str">
        <f t="shared" si="439"/>
        <v>Mid-range</v>
      </c>
    </row>
    <row r="14072" spans="1:18" x14ac:dyDescent="0.35">
      <c r="A14072">
        <v>12837783</v>
      </c>
      <c r="B14072" t="s">
        <v>2772</v>
      </c>
      <c r="C14072">
        <v>33990</v>
      </c>
      <c r="D14072" t="s">
        <v>328</v>
      </c>
      <c r="E14072" t="s">
        <v>598</v>
      </c>
      <c r="F14072" t="e">
        <f>+luxe</f>
        <v>#NAME?</v>
      </c>
      <c r="G14072" t="s">
        <v>592</v>
      </c>
      <c r="H14072">
        <v>2020</v>
      </c>
      <c r="I14072">
        <v>11917</v>
      </c>
      <c r="J14072" t="s">
        <v>21</v>
      </c>
      <c r="K14072" t="s">
        <v>22</v>
      </c>
      <c r="L14072" t="s">
        <v>23</v>
      </c>
      <c r="M14072" t="s">
        <v>24</v>
      </c>
      <c r="N14072">
        <v>1799</v>
      </c>
      <c r="O14072" t="s">
        <v>732</v>
      </c>
      <c r="P14072">
        <v>5</v>
      </c>
      <c r="Q14072">
        <f t="shared" si="438"/>
        <v>4</v>
      </c>
      <c r="R14072" t="str">
        <f t="shared" si="439"/>
        <v>Mid-range</v>
      </c>
    </row>
    <row r="14073" spans="1:18" x14ac:dyDescent="0.35">
      <c r="A14073">
        <v>12837784</v>
      </c>
      <c r="B14073" t="s">
        <v>3506</v>
      </c>
      <c r="C14073">
        <v>33888</v>
      </c>
      <c r="D14073" t="s">
        <v>76</v>
      </c>
      <c r="E14073" t="s">
        <v>77</v>
      </c>
      <c r="F14073" t="s">
        <v>325</v>
      </c>
      <c r="G14073" t="s">
        <v>3215</v>
      </c>
      <c r="H14073">
        <v>2018</v>
      </c>
      <c r="I14073">
        <v>92195</v>
      </c>
      <c r="J14073" t="s">
        <v>80</v>
      </c>
      <c r="K14073" t="s">
        <v>22</v>
      </c>
      <c r="L14073" t="s">
        <v>31</v>
      </c>
      <c r="M14073" t="s">
        <v>24</v>
      </c>
      <c r="N14073">
        <v>2999</v>
      </c>
      <c r="O14073" t="s">
        <v>47</v>
      </c>
      <c r="P14073">
        <v>2</v>
      </c>
      <c r="Q14073">
        <f t="shared" si="438"/>
        <v>6</v>
      </c>
      <c r="R14073" t="str">
        <f t="shared" si="439"/>
        <v>Mid-range</v>
      </c>
    </row>
    <row r="14074" spans="1:18" x14ac:dyDescent="0.35">
      <c r="A14074">
        <v>12837785</v>
      </c>
      <c r="B14074" t="s">
        <v>4922</v>
      </c>
      <c r="C14074">
        <v>33990</v>
      </c>
      <c r="D14074" t="s">
        <v>328</v>
      </c>
      <c r="E14074" t="s">
        <v>734</v>
      </c>
      <c r="F14074" t="s">
        <v>2812</v>
      </c>
      <c r="G14074" t="s">
        <v>943</v>
      </c>
      <c r="H14074">
        <v>2019</v>
      </c>
      <c r="I14074">
        <v>40390</v>
      </c>
      <c r="J14074" t="s">
        <v>21</v>
      </c>
      <c r="K14074" t="s">
        <v>22</v>
      </c>
      <c r="L14074" t="s">
        <v>23</v>
      </c>
      <c r="M14074" t="s">
        <v>24</v>
      </c>
      <c r="N14074">
        <v>1498</v>
      </c>
      <c r="O14074" t="s">
        <v>135</v>
      </c>
      <c r="P14074">
        <v>5</v>
      </c>
      <c r="Q14074">
        <f t="shared" si="438"/>
        <v>5</v>
      </c>
      <c r="R14074" t="str">
        <f t="shared" si="439"/>
        <v>Mid-range</v>
      </c>
    </row>
    <row r="14075" spans="1:18" x14ac:dyDescent="0.35">
      <c r="A14075">
        <v>12837790</v>
      </c>
      <c r="B14075" t="s">
        <v>12729</v>
      </c>
      <c r="C14075">
        <v>29995</v>
      </c>
      <c r="D14075" t="s">
        <v>17</v>
      </c>
      <c r="E14075" t="s">
        <v>193</v>
      </c>
      <c r="F14075" t="s">
        <v>1308</v>
      </c>
      <c r="G14075" t="s">
        <v>1309</v>
      </c>
      <c r="H14075">
        <v>2013</v>
      </c>
      <c r="I14075">
        <v>98166</v>
      </c>
      <c r="J14075" t="s">
        <v>21</v>
      </c>
      <c r="K14075" t="s">
        <v>22</v>
      </c>
      <c r="L14075" t="s">
        <v>23</v>
      </c>
      <c r="M14075" t="s">
        <v>24</v>
      </c>
      <c r="N14075">
        <v>3456</v>
      </c>
      <c r="O14075" t="s">
        <v>25</v>
      </c>
      <c r="P14075">
        <v>7</v>
      </c>
      <c r="Q14075">
        <f t="shared" si="438"/>
        <v>11</v>
      </c>
      <c r="R14075" t="str">
        <f t="shared" si="439"/>
        <v>Mid-range</v>
      </c>
    </row>
    <row r="14076" spans="1:18" x14ac:dyDescent="0.35">
      <c r="A14076">
        <v>12837792</v>
      </c>
      <c r="B14076" t="s">
        <v>2274</v>
      </c>
      <c r="C14076">
        <v>38490</v>
      </c>
      <c r="D14076" t="s">
        <v>49</v>
      </c>
      <c r="E14076" t="s">
        <v>234</v>
      </c>
      <c r="F14076" t="s">
        <v>149</v>
      </c>
      <c r="G14076" t="s">
        <v>337</v>
      </c>
      <c r="H14076">
        <v>2017</v>
      </c>
      <c r="I14076">
        <v>142720</v>
      </c>
      <c r="J14076" t="s">
        <v>338</v>
      </c>
      <c r="K14076" t="s">
        <v>81</v>
      </c>
      <c r="L14076" t="s">
        <v>31</v>
      </c>
      <c r="M14076" t="s">
        <v>24</v>
      </c>
      <c r="N14076">
        <v>2298</v>
      </c>
      <c r="O14076" t="s">
        <v>12730</v>
      </c>
      <c r="P14076">
        <v>5</v>
      </c>
      <c r="Q14076">
        <f t="shared" si="438"/>
        <v>7</v>
      </c>
      <c r="R14076" t="str">
        <f t="shared" si="439"/>
        <v>Mid-range</v>
      </c>
    </row>
    <row r="14077" spans="1:18" x14ac:dyDescent="0.35">
      <c r="A14077">
        <v>12837805</v>
      </c>
      <c r="B14077" t="s">
        <v>9979</v>
      </c>
      <c r="C14077">
        <v>27888</v>
      </c>
      <c r="D14077" t="s">
        <v>328</v>
      </c>
      <c r="E14077" t="s">
        <v>1330</v>
      </c>
      <c r="F14077" t="s">
        <v>330</v>
      </c>
      <c r="G14077" t="s">
        <v>7165</v>
      </c>
      <c r="H14077">
        <v>2014</v>
      </c>
      <c r="I14077">
        <v>152888</v>
      </c>
      <c r="J14077" t="s">
        <v>21</v>
      </c>
      <c r="K14077" t="s">
        <v>22</v>
      </c>
      <c r="L14077" t="s">
        <v>23</v>
      </c>
      <c r="M14077" t="s">
        <v>24</v>
      </c>
      <c r="N14077">
        <v>2356</v>
      </c>
      <c r="O14077" t="s">
        <v>135</v>
      </c>
      <c r="P14077">
        <v>7</v>
      </c>
      <c r="Q14077">
        <f t="shared" si="438"/>
        <v>10</v>
      </c>
      <c r="R14077" t="str">
        <f t="shared" si="439"/>
        <v>Mid-range</v>
      </c>
    </row>
    <row r="14078" spans="1:18" x14ac:dyDescent="0.35">
      <c r="A14078">
        <v>12837807</v>
      </c>
      <c r="B14078" t="s">
        <v>517</v>
      </c>
      <c r="C14078">
        <v>34023</v>
      </c>
      <c r="D14078" t="s">
        <v>449</v>
      </c>
      <c r="E14078" t="s">
        <v>518</v>
      </c>
      <c r="F14078" t="s">
        <v>519</v>
      </c>
      <c r="G14078" t="s">
        <v>520</v>
      </c>
      <c r="H14078">
        <v>2017</v>
      </c>
      <c r="I14078">
        <v>179679</v>
      </c>
      <c r="J14078" t="s">
        <v>21</v>
      </c>
      <c r="K14078" t="s">
        <v>22</v>
      </c>
      <c r="L14078" t="s">
        <v>31</v>
      </c>
      <c r="M14078" t="s">
        <v>24</v>
      </c>
      <c r="N14078">
        <v>1999</v>
      </c>
      <c r="O14078" t="s">
        <v>47</v>
      </c>
      <c r="P14078">
        <v>5</v>
      </c>
      <c r="Q14078">
        <f t="shared" si="438"/>
        <v>7</v>
      </c>
      <c r="R14078" t="str">
        <f t="shared" si="439"/>
        <v>Mid-range</v>
      </c>
    </row>
    <row r="14079" spans="1:18" x14ac:dyDescent="0.35">
      <c r="A14079">
        <v>12837808</v>
      </c>
      <c r="B14079" t="s">
        <v>12731</v>
      </c>
      <c r="C14079">
        <v>55490</v>
      </c>
      <c r="D14079" t="s">
        <v>49</v>
      </c>
      <c r="E14079" t="s">
        <v>234</v>
      </c>
      <c r="F14079" t="s">
        <v>5678</v>
      </c>
      <c r="G14079" t="s">
        <v>8989</v>
      </c>
      <c r="H14079">
        <v>2019</v>
      </c>
      <c r="I14079">
        <v>77804</v>
      </c>
      <c r="J14079" t="s">
        <v>416</v>
      </c>
      <c r="K14079" t="s">
        <v>22</v>
      </c>
      <c r="L14079" t="s">
        <v>31</v>
      </c>
      <c r="M14079" t="s">
        <v>24</v>
      </c>
      <c r="N14079">
        <v>2298</v>
      </c>
      <c r="O14079" t="s">
        <v>47</v>
      </c>
      <c r="P14079">
        <v>4</v>
      </c>
      <c r="Q14079">
        <f t="shared" si="438"/>
        <v>5</v>
      </c>
      <c r="R14079" t="str">
        <f t="shared" si="439"/>
        <v>Luxury</v>
      </c>
    </row>
    <row r="14080" spans="1:18" x14ac:dyDescent="0.35">
      <c r="A14080">
        <v>12837817</v>
      </c>
      <c r="B14080" t="s">
        <v>12732</v>
      </c>
      <c r="C14080">
        <v>12990</v>
      </c>
      <c r="D14080" t="s">
        <v>88</v>
      </c>
      <c r="E14080" t="s">
        <v>1335</v>
      </c>
      <c r="F14080" t="s">
        <v>2643</v>
      </c>
      <c r="G14080" t="s">
        <v>4002</v>
      </c>
      <c r="H14080">
        <v>2010</v>
      </c>
      <c r="I14080">
        <v>227360</v>
      </c>
      <c r="J14080" t="s">
        <v>21</v>
      </c>
      <c r="K14080" t="s">
        <v>81</v>
      </c>
      <c r="L14080" t="s">
        <v>23</v>
      </c>
      <c r="M14080" t="s">
        <v>24</v>
      </c>
      <c r="N14080">
        <v>1998</v>
      </c>
      <c r="O14080" t="s">
        <v>33</v>
      </c>
      <c r="P14080">
        <v>5</v>
      </c>
      <c r="Q14080">
        <f t="shared" si="438"/>
        <v>14</v>
      </c>
      <c r="R14080" t="str">
        <f t="shared" si="439"/>
        <v>Mid-range</v>
      </c>
    </row>
    <row r="14081" spans="1:18" x14ac:dyDescent="0.35">
      <c r="A14081">
        <v>12837825</v>
      </c>
      <c r="B14081" t="s">
        <v>1286</v>
      </c>
      <c r="C14081">
        <v>12888</v>
      </c>
      <c r="D14081" t="s">
        <v>17</v>
      </c>
      <c r="E14081" t="s">
        <v>262</v>
      </c>
      <c r="F14081" t="s">
        <v>263</v>
      </c>
      <c r="G14081" t="s">
        <v>1287</v>
      </c>
      <c r="H14081">
        <v>2010</v>
      </c>
      <c r="I14081">
        <v>137728</v>
      </c>
      <c r="J14081" t="s">
        <v>63</v>
      </c>
      <c r="K14081" t="s">
        <v>22</v>
      </c>
      <c r="L14081" t="s">
        <v>23</v>
      </c>
      <c r="M14081" t="s">
        <v>24</v>
      </c>
      <c r="N14081">
        <v>1798</v>
      </c>
      <c r="O14081" t="s">
        <v>116</v>
      </c>
      <c r="P14081">
        <v>5</v>
      </c>
      <c r="Q14081">
        <f t="shared" si="438"/>
        <v>14</v>
      </c>
      <c r="R14081" t="str">
        <f t="shared" si="439"/>
        <v>Mid-range</v>
      </c>
    </row>
    <row r="14082" spans="1:18" x14ac:dyDescent="0.35">
      <c r="A14082">
        <v>12837826</v>
      </c>
      <c r="B14082" t="s">
        <v>2370</v>
      </c>
      <c r="C14082">
        <v>29990</v>
      </c>
      <c r="D14082" t="s">
        <v>27</v>
      </c>
      <c r="E14082" t="s">
        <v>2371</v>
      </c>
      <c r="F14082" t="s">
        <v>822</v>
      </c>
      <c r="G14082">
        <v>176</v>
      </c>
      <c r="H14082">
        <v>2014</v>
      </c>
      <c r="I14082">
        <v>91951</v>
      </c>
      <c r="J14082" t="s">
        <v>86</v>
      </c>
      <c r="K14082" t="s">
        <v>22</v>
      </c>
      <c r="L14082" t="s">
        <v>64</v>
      </c>
      <c r="M14082" t="s">
        <v>24</v>
      </c>
      <c r="N14082">
        <v>1595</v>
      </c>
      <c r="O14082" t="s">
        <v>47</v>
      </c>
      <c r="P14082">
        <v>5</v>
      </c>
      <c r="Q14082">
        <f t="shared" si="438"/>
        <v>10</v>
      </c>
      <c r="R14082" t="str">
        <f t="shared" si="439"/>
        <v>Mid-range</v>
      </c>
    </row>
    <row r="14083" spans="1:18" x14ac:dyDescent="0.35">
      <c r="A14083">
        <v>12837838</v>
      </c>
      <c r="B14083" t="s">
        <v>12733</v>
      </c>
      <c r="C14083">
        <v>8500</v>
      </c>
      <c r="D14083" t="s">
        <v>112</v>
      </c>
      <c r="E14083" t="s">
        <v>6632</v>
      </c>
      <c r="F14083" t="s">
        <v>758</v>
      </c>
      <c r="G14083" t="s">
        <v>6633</v>
      </c>
      <c r="H14083">
        <v>1999</v>
      </c>
      <c r="I14083">
        <v>239225</v>
      </c>
      <c r="J14083" t="s">
        <v>63</v>
      </c>
      <c r="K14083" t="s">
        <v>22</v>
      </c>
      <c r="L14083" t="s">
        <v>23</v>
      </c>
      <c r="M14083" t="s">
        <v>24</v>
      </c>
      <c r="N14083">
        <v>1988</v>
      </c>
      <c r="O14083" t="s">
        <v>69</v>
      </c>
      <c r="P14083">
        <v>5</v>
      </c>
      <c r="Q14083">
        <f t="shared" ref="Q14083:Q14146" si="440">2024-H14083</f>
        <v>25</v>
      </c>
      <c r="R14083" t="str">
        <f t="shared" ref="R14083:R14146" si="441">IF(C14083&lt;=10000,"Budget",IF(C14083&lt;=40000,"Mid-range","Luxury"))</f>
        <v>Budget</v>
      </c>
    </row>
    <row r="14084" spans="1:18" x14ac:dyDescent="0.35">
      <c r="A14084">
        <v>12837850</v>
      </c>
      <c r="B14084" t="s">
        <v>12734</v>
      </c>
      <c r="C14084">
        <v>23990</v>
      </c>
      <c r="D14084" t="s">
        <v>27</v>
      </c>
      <c r="E14084" t="s">
        <v>1983</v>
      </c>
      <c r="F14084" t="s">
        <v>822</v>
      </c>
      <c r="G14084" t="s">
        <v>10394</v>
      </c>
      <c r="H14084">
        <v>2013</v>
      </c>
      <c r="I14084">
        <v>55088</v>
      </c>
      <c r="J14084" t="s">
        <v>86</v>
      </c>
      <c r="K14084" t="s">
        <v>22</v>
      </c>
      <c r="L14084" t="s">
        <v>64</v>
      </c>
      <c r="M14084" t="s">
        <v>24</v>
      </c>
      <c r="N14084">
        <v>1595</v>
      </c>
      <c r="O14084" t="s">
        <v>47</v>
      </c>
      <c r="P14084">
        <v>5</v>
      </c>
      <c r="Q14084">
        <f t="shared" si="440"/>
        <v>11</v>
      </c>
      <c r="R14084" t="str">
        <f t="shared" si="441"/>
        <v>Mid-range</v>
      </c>
    </row>
    <row r="14085" spans="1:18" x14ac:dyDescent="0.35">
      <c r="A14085">
        <v>12837857</v>
      </c>
      <c r="B14085" t="s">
        <v>3253</v>
      </c>
      <c r="C14085">
        <v>13980</v>
      </c>
      <c r="D14085" t="s">
        <v>42</v>
      </c>
      <c r="E14085" t="s">
        <v>43</v>
      </c>
      <c r="F14085" t="s">
        <v>3254</v>
      </c>
      <c r="G14085" t="s">
        <v>45</v>
      </c>
      <c r="H14085">
        <v>2016</v>
      </c>
      <c r="I14085">
        <v>119937</v>
      </c>
      <c r="J14085" t="s">
        <v>63</v>
      </c>
      <c r="K14085" t="s">
        <v>22</v>
      </c>
      <c r="L14085" t="s">
        <v>23</v>
      </c>
      <c r="M14085" t="s">
        <v>24</v>
      </c>
      <c r="N14085">
        <v>1796</v>
      </c>
      <c r="O14085" t="s">
        <v>116</v>
      </c>
      <c r="P14085">
        <v>5</v>
      </c>
      <c r="Q14085">
        <f t="shared" si="440"/>
        <v>8</v>
      </c>
      <c r="R14085" t="str">
        <f t="shared" si="441"/>
        <v>Mid-range</v>
      </c>
    </row>
    <row r="14086" spans="1:18" x14ac:dyDescent="0.35">
      <c r="A14086">
        <v>12837862</v>
      </c>
      <c r="B14086" t="s">
        <v>8238</v>
      </c>
      <c r="C14086">
        <v>20990</v>
      </c>
      <c r="D14086" t="s">
        <v>88</v>
      </c>
      <c r="E14086" t="s">
        <v>1657</v>
      </c>
      <c r="F14086" t="s">
        <v>90</v>
      </c>
      <c r="G14086" t="s">
        <v>4690</v>
      </c>
      <c r="H14086">
        <v>2017</v>
      </c>
      <c r="I14086">
        <v>65367</v>
      </c>
      <c r="J14086" t="s">
        <v>63</v>
      </c>
      <c r="K14086" t="s">
        <v>22</v>
      </c>
      <c r="L14086" t="s">
        <v>23</v>
      </c>
      <c r="M14086" t="s">
        <v>24</v>
      </c>
      <c r="N14086">
        <v>2359</v>
      </c>
      <c r="O14086" t="s">
        <v>47</v>
      </c>
      <c r="P14086">
        <v>5</v>
      </c>
      <c r="Q14086">
        <f t="shared" si="440"/>
        <v>7</v>
      </c>
      <c r="R14086" t="str">
        <f t="shared" si="441"/>
        <v>Mid-range</v>
      </c>
    </row>
    <row r="14087" spans="1:18" x14ac:dyDescent="0.35">
      <c r="A14087">
        <v>12837879</v>
      </c>
      <c r="B14087" t="s">
        <v>12735</v>
      </c>
      <c r="C14087">
        <v>17990</v>
      </c>
      <c r="D14087" t="s">
        <v>787</v>
      </c>
      <c r="E14087" t="s">
        <v>6702</v>
      </c>
      <c r="F14087" t="s">
        <v>870</v>
      </c>
      <c r="G14087" t="s">
        <v>4176</v>
      </c>
      <c r="H14087">
        <v>2002</v>
      </c>
      <c r="I14087">
        <v>97304</v>
      </c>
      <c r="J14087" t="s">
        <v>63</v>
      </c>
      <c r="K14087" t="s">
        <v>22</v>
      </c>
      <c r="L14087" t="s">
        <v>64</v>
      </c>
      <c r="M14087" t="s">
        <v>24</v>
      </c>
      <c r="N14087">
        <v>2967</v>
      </c>
      <c r="O14087" t="s">
        <v>33</v>
      </c>
      <c r="P14087">
        <v>5</v>
      </c>
      <c r="Q14087">
        <f t="shared" si="440"/>
        <v>22</v>
      </c>
      <c r="R14087" t="str">
        <f t="shared" si="441"/>
        <v>Mid-range</v>
      </c>
    </row>
    <row r="14088" spans="1:18" x14ac:dyDescent="0.35">
      <c r="A14088">
        <v>12837883</v>
      </c>
      <c r="B14088" t="s">
        <v>439</v>
      </c>
      <c r="C14088">
        <v>45990</v>
      </c>
      <c r="D14088" t="s">
        <v>42</v>
      </c>
      <c r="E14088" t="s">
        <v>440</v>
      </c>
      <c r="F14088" t="s">
        <v>28</v>
      </c>
      <c r="G14088" t="s">
        <v>441</v>
      </c>
      <c r="H14088">
        <v>2014</v>
      </c>
      <c r="I14088">
        <v>64298</v>
      </c>
      <c r="J14088" t="s">
        <v>63</v>
      </c>
      <c r="K14088" t="s">
        <v>22</v>
      </c>
      <c r="L14088" t="s">
        <v>64</v>
      </c>
      <c r="M14088" t="s">
        <v>24</v>
      </c>
      <c r="N14088">
        <v>5967</v>
      </c>
      <c r="O14088" t="s">
        <v>33</v>
      </c>
      <c r="P14088">
        <v>5</v>
      </c>
      <c r="Q14088">
        <f t="shared" si="440"/>
        <v>10</v>
      </c>
      <c r="R14088" t="str">
        <f t="shared" si="441"/>
        <v>Luxury</v>
      </c>
    </row>
    <row r="14089" spans="1:18" x14ac:dyDescent="0.35">
      <c r="A14089">
        <v>12837884</v>
      </c>
      <c r="B14089" t="s">
        <v>11556</v>
      </c>
      <c r="C14089">
        <v>35880</v>
      </c>
      <c r="D14089" t="s">
        <v>131</v>
      </c>
      <c r="E14089" t="s">
        <v>132</v>
      </c>
      <c r="F14089" t="s">
        <v>2036</v>
      </c>
      <c r="G14089" t="s">
        <v>6352</v>
      </c>
      <c r="H14089">
        <v>2018</v>
      </c>
      <c r="I14089">
        <v>50489</v>
      </c>
      <c r="J14089" t="s">
        <v>21</v>
      </c>
      <c r="K14089" t="s">
        <v>22</v>
      </c>
      <c r="L14089" t="s">
        <v>64</v>
      </c>
      <c r="M14089" t="s">
        <v>24</v>
      </c>
      <c r="N14089">
        <v>1395</v>
      </c>
      <c r="O14089" t="s">
        <v>25</v>
      </c>
      <c r="P14089">
        <v>5</v>
      </c>
      <c r="Q14089">
        <f t="shared" si="440"/>
        <v>6</v>
      </c>
      <c r="R14089" t="str">
        <f t="shared" si="441"/>
        <v>Mid-range</v>
      </c>
    </row>
    <row r="14090" spans="1:18" x14ac:dyDescent="0.35">
      <c r="A14090">
        <v>12837885</v>
      </c>
      <c r="B14090" t="s">
        <v>3095</v>
      </c>
      <c r="C14090">
        <v>48990</v>
      </c>
      <c r="D14090" t="s">
        <v>17</v>
      </c>
      <c r="E14090" t="s">
        <v>193</v>
      </c>
      <c r="F14090" t="s">
        <v>395</v>
      </c>
      <c r="G14090" t="s">
        <v>573</v>
      </c>
      <c r="H14090">
        <v>2019</v>
      </c>
      <c r="I14090">
        <v>58680</v>
      </c>
      <c r="J14090" t="s">
        <v>21</v>
      </c>
      <c r="K14090" t="s">
        <v>22</v>
      </c>
      <c r="L14090" t="s">
        <v>23</v>
      </c>
      <c r="M14090" t="s">
        <v>24</v>
      </c>
      <c r="N14090">
        <v>3456</v>
      </c>
      <c r="O14090" t="s">
        <v>116</v>
      </c>
      <c r="P14090">
        <v>7</v>
      </c>
      <c r="Q14090">
        <f t="shared" si="440"/>
        <v>5</v>
      </c>
      <c r="R14090" t="str">
        <f t="shared" si="441"/>
        <v>Luxury</v>
      </c>
    </row>
    <row r="14091" spans="1:18" x14ac:dyDescent="0.35">
      <c r="A14091">
        <v>12837889</v>
      </c>
      <c r="B14091" t="s">
        <v>3463</v>
      </c>
      <c r="C14091">
        <v>39990</v>
      </c>
      <c r="D14091" t="s">
        <v>27</v>
      </c>
      <c r="E14091" t="s">
        <v>3464</v>
      </c>
      <c r="F14091" t="s">
        <v>3465</v>
      </c>
      <c r="G14091" t="s">
        <v>3466</v>
      </c>
      <c r="H14091">
        <v>2012</v>
      </c>
      <c r="I14091">
        <v>86889</v>
      </c>
      <c r="J14091" t="s">
        <v>21</v>
      </c>
      <c r="K14091" t="s">
        <v>22</v>
      </c>
      <c r="L14091" t="s">
        <v>31</v>
      </c>
      <c r="M14091" t="s">
        <v>24</v>
      </c>
      <c r="N14091">
        <v>2987</v>
      </c>
      <c r="O14091" t="s">
        <v>47</v>
      </c>
      <c r="P14091">
        <v>5</v>
      </c>
      <c r="Q14091">
        <f t="shared" si="440"/>
        <v>12</v>
      </c>
      <c r="R14091" t="str">
        <f t="shared" si="441"/>
        <v>Mid-range</v>
      </c>
    </row>
    <row r="14092" spans="1:18" x14ac:dyDescent="0.35">
      <c r="A14092">
        <v>12837890</v>
      </c>
      <c r="B14092" t="s">
        <v>12736</v>
      </c>
      <c r="C14092">
        <v>7500</v>
      </c>
      <c r="D14092" t="s">
        <v>17</v>
      </c>
      <c r="E14092" t="s">
        <v>905</v>
      </c>
      <c r="F14092" t="s">
        <v>1973</v>
      </c>
      <c r="G14092" t="s">
        <v>12737</v>
      </c>
      <c r="H14092">
        <v>2001</v>
      </c>
      <c r="I14092">
        <v>117359</v>
      </c>
      <c r="J14092" t="s">
        <v>1975</v>
      </c>
      <c r="K14092" t="s">
        <v>22</v>
      </c>
      <c r="L14092" t="s">
        <v>23</v>
      </c>
      <c r="M14092" t="s">
        <v>24</v>
      </c>
      <c r="N14092">
        <v>2438</v>
      </c>
      <c r="O14092" t="s">
        <v>47</v>
      </c>
      <c r="P14092">
        <v>14</v>
      </c>
      <c r="Q14092">
        <f t="shared" si="440"/>
        <v>23</v>
      </c>
      <c r="R14092" t="str">
        <f t="shared" si="441"/>
        <v>Budget</v>
      </c>
    </row>
    <row r="14093" spans="1:18" x14ac:dyDescent="0.35">
      <c r="A14093">
        <v>12837891</v>
      </c>
      <c r="B14093" t="s">
        <v>12738</v>
      </c>
      <c r="C14093">
        <v>41880</v>
      </c>
      <c r="D14093" t="s">
        <v>679</v>
      </c>
      <c r="E14093" t="s">
        <v>8547</v>
      </c>
      <c r="F14093" t="s">
        <v>2613</v>
      </c>
      <c r="G14093" t="s">
        <v>12739</v>
      </c>
      <c r="H14093">
        <v>2018</v>
      </c>
      <c r="I14093">
        <v>39980</v>
      </c>
      <c r="J14093" t="s">
        <v>86</v>
      </c>
      <c r="K14093" t="s">
        <v>22</v>
      </c>
      <c r="L14093" t="s">
        <v>64</v>
      </c>
      <c r="M14093" t="s">
        <v>24</v>
      </c>
      <c r="N14093">
        <v>1998</v>
      </c>
      <c r="O14093" t="s">
        <v>47</v>
      </c>
      <c r="P14093">
        <v>5</v>
      </c>
      <c r="Q14093">
        <f t="shared" si="440"/>
        <v>6</v>
      </c>
      <c r="R14093" t="str">
        <f t="shared" si="441"/>
        <v>Luxury</v>
      </c>
    </row>
    <row r="14094" spans="1:18" x14ac:dyDescent="0.35">
      <c r="A14094">
        <v>12837894</v>
      </c>
      <c r="B14094" t="s">
        <v>12740</v>
      </c>
      <c r="C14094">
        <v>26998</v>
      </c>
      <c r="D14094" t="s">
        <v>54</v>
      </c>
      <c r="E14094" t="s">
        <v>1421</v>
      </c>
      <c r="F14094" t="s">
        <v>4812</v>
      </c>
      <c r="G14094" t="s">
        <v>2356</v>
      </c>
      <c r="H14094">
        <v>2018</v>
      </c>
      <c r="I14094">
        <v>59217</v>
      </c>
      <c r="J14094" t="s">
        <v>21</v>
      </c>
      <c r="K14094" t="s">
        <v>22</v>
      </c>
      <c r="L14094" t="s">
        <v>64</v>
      </c>
      <c r="M14094" t="s">
        <v>24</v>
      </c>
      <c r="N14094">
        <v>1499</v>
      </c>
      <c r="O14094" t="s">
        <v>116</v>
      </c>
      <c r="P14094">
        <v>5</v>
      </c>
      <c r="Q14094">
        <f t="shared" si="440"/>
        <v>6</v>
      </c>
      <c r="R14094" t="str">
        <f t="shared" si="441"/>
        <v>Mid-range</v>
      </c>
    </row>
    <row r="14095" spans="1:18" x14ac:dyDescent="0.35">
      <c r="A14095">
        <v>12837908</v>
      </c>
      <c r="B14095" t="s">
        <v>152</v>
      </c>
      <c r="C14095">
        <v>27950</v>
      </c>
      <c r="D14095" t="s">
        <v>17</v>
      </c>
      <c r="E14095" t="s">
        <v>153</v>
      </c>
      <c r="F14095" t="s">
        <v>154</v>
      </c>
      <c r="G14095" t="s">
        <v>155</v>
      </c>
      <c r="H14095">
        <v>2017</v>
      </c>
      <c r="I14095">
        <v>116438</v>
      </c>
      <c r="J14095" t="s">
        <v>21</v>
      </c>
      <c r="K14095" t="s">
        <v>22</v>
      </c>
      <c r="L14095" t="s">
        <v>23</v>
      </c>
      <c r="M14095" t="s">
        <v>24</v>
      </c>
      <c r="N14095">
        <v>1987</v>
      </c>
      <c r="O14095" t="s">
        <v>47</v>
      </c>
      <c r="P14095">
        <v>5</v>
      </c>
      <c r="Q14095">
        <f t="shared" si="440"/>
        <v>7</v>
      </c>
      <c r="R14095" t="str">
        <f t="shared" si="441"/>
        <v>Mid-range</v>
      </c>
    </row>
    <row r="14096" spans="1:18" x14ac:dyDescent="0.35">
      <c r="A14096">
        <v>12837910</v>
      </c>
      <c r="B14096" t="s">
        <v>1041</v>
      </c>
      <c r="C14096">
        <v>14990</v>
      </c>
      <c r="D14096" t="s">
        <v>42</v>
      </c>
      <c r="E14096" t="s">
        <v>730</v>
      </c>
      <c r="F14096" t="s">
        <v>622</v>
      </c>
      <c r="G14096" t="s">
        <v>1042</v>
      </c>
      <c r="H14096">
        <v>2014</v>
      </c>
      <c r="I14096">
        <v>115266</v>
      </c>
      <c r="J14096" t="s">
        <v>21</v>
      </c>
      <c r="K14096" t="s">
        <v>22</v>
      </c>
      <c r="L14096" t="s">
        <v>23</v>
      </c>
      <c r="M14096" t="s">
        <v>24</v>
      </c>
      <c r="N14096">
        <v>1796</v>
      </c>
      <c r="O14096" t="s">
        <v>732</v>
      </c>
      <c r="P14096">
        <v>5</v>
      </c>
      <c r="Q14096">
        <f t="shared" si="440"/>
        <v>10</v>
      </c>
      <c r="R14096" t="str">
        <f t="shared" si="441"/>
        <v>Mid-range</v>
      </c>
    </row>
    <row r="14097" spans="1:18" x14ac:dyDescent="0.35">
      <c r="A14097">
        <v>12837911</v>
      </c>
      <c r="B14097" t="s">
        <v>12741</v>
      </c>
      <c r="C14097">
        <v>21950</v>
      </c>
      <c r="D14097" t="s">
        <v>42</v>
      </c>
      <c r="E14097" t="s">
        <v>730</v>
      </c>
      <c r="F14097" t="s">
        <v>622</v>
      </c>
      <c r="G14097" t="s">
        <v>10037</v>
      </c>
      <c r="H14097">
        <v>2019</v>
      </c>
      <c r="I14097">
        <v>56513</v>
      </c>
      <c r="J14097" t="s">
        <v>21</v>
      </c>
      <c r="K14097" t="s">
        <v>22</v>
      </c>
      <c r="L14097" t="s">
        <v>23</v>
      </c>
      <c r="M14097" t="s">
        <v>24</v>
      </c>
      <c r="N14097">
        <v>1364</v>
      </c>
      <c r="O14097" t="s">
        <v>47</v>
      </c>
      <c r="P14097">
        <v>5</v>
      </c>
      <c r="Q14097">
        <f t="shared" si="440"/>
        <v>5</v>
      </c>
      <c r="R14097" t="str">
        <f t="shared" si="441"/>
        <v>Mid-range</v>
      </c>
    </row>
    <row r="14098" spans="1:18" x14ac:dyDescent="0.35">
      <c r="A14098">
        <v>12837912</v>
      </c>
      <c r="B14098" t="s">
        <v>9556</v>
      </c>
      <c r="C14098">
        <v>18990</v>
      </c>
      <c r="D14098" t="s">
        <v>127</v>
      </c>
      <c r="E14098" t="s">
        <v>466</v>
      </c>
      <c r="F14098" t="s">
        <v>548</v>
      </c>
      <c r="G14098" t="s">
        <v>468</v>
      </c>
      <c r="H14098">
        <v>2014</v>
      </c>
      <c r="I14098">
        <v>168838</v>
      </c>
      <c r="J14098" t="s">
        <v>21</v>
      </c>
      <c r="K14098" t="s">
        <v>22</v>
      </c>
      <c r="L14098" t="s">
        <v>23</v>
      </c>
      <c r="M14098" t="s">
        <v>24</v>
      </c>
      <c r="N14098">
        <v>1997</v>
      </c>
      <c r="O14098" t="s">
        <v>33</v>
      </c>
      <c r="P14098">
        <v>5</v>
      </c>
      <c r="Q14098">
        <f t="shared" si="440"/>
        <v>10</v>
      </c>
      <c r="R14098" t="str">
        <f t="shared" si="441"/>
        <v>Mid-range</v>
      </c>
    </row>
    <row r="14099" spans="1:18" x14ac:dyDescent="0.35">
      <c r="A14099">
        <v>12837919</v>
      </c>
      <c r="B14099" t="s">
        <v>11631</v>
      </c>
      <c r="C14099">
        <v>44000</v>
      </c>
      <c r="D14099" t="s">
        <v>165</v>
      </c>
      <c r="E14099" t="s">
        <v>166</v>
      </c>
      <c r="F14099" t="s">
        <v>477</v>
      </c>
      <c r="G14099" t="s">
        <v>1775</v>
      </c>
      <c r="H14099">
        <v>2017</v>
      </c>
      <c r="I14099">
        <v>59725</v>
      </c>
      <c r="J14099" t="s">
        <v>338</v>
      </c>
      <c r="K14099" t="s">
        <v>22</v>
      </c>
      <c r="L14099" t="s">
        <v>31</v>
      </c>
      <c r="M14099" t="s">
        <v>24</v>
      </c>
      <c r="N14099">
        <v>2440</v>
      </c>
      <c r="O14099" t="s">
        <v>760</v>
      </c>
      <c r="P14099">
        <v>5</v>
      </c>
      <c r="Q14099">
        <f t="shared" si="440"/>
        <v>7</v>
      </c>
      <c r="R14099" t="str">
        <f t="shared" si="441"/>
        <v>Luxury</v>
      </c>
    </row>
    <row r="14100" spans="1:18" x14ac:dyDescent="0.35">
      <c r="A14100">
        <v>12837921</v>
      </c>
      <c r="B14100" t="s">
        <v>5039</v>
      </c>
      <c r="C14100">
        <v>8999</v>
      </c>
      <c r="D14100" t="s">
        <v>17</v>
      </c>
      <c r="E14100" t="s">
        <v>262</v>
      </c>
      <c r="F14100" t="s">
        <v>807</v>
      </c>
      <c r="G14100" t="s">
        <v>1287</v>
      </c>
      <c r="H14100">
        <v>2012</v>
      </c>
      <c r="I14100">
        <v>181133</v>
      </c>
      <c r="J14100" t="s">
        <v>86</v>
      </c>
      <c r="K14100" t="s">
        <v>81</v>
      </c>
      <c r="L14100" t="s">
        <v>23</v>
      </c>
      <c r="M14100" t="s">
        <v>24</v>
      </c>
      <c r="N14100">
        <v>1798</v>
      </c>
      <c r="O14100" t="s">
        <v>33</v>
      </c>
      <c r="P14100">
        <v>5</v>
      </c>
      <c r="Q14100">
        <f t="shared" si="440"/>
        <v>12</v>
      </c>
      <c r="R14100" t="str">
        <f t="shared" si="441"/>
        <v>Budget</v>
      </c>
    </row>
    <row r="14101" spans="1:18" x14ac:dyDescent="0.35">
      <c r="A14101">
        <v>12837922</v>
      </c>
      <c r="B14101" t="s">
        <v>5136</v>
      </c>
      <c r="C14101">
        <v>25999</v>
      </c>
      <c r="D14101" t="s">
        <v>59</v>
      </c>
      <c r="E14101" t="s">
        <v>398</v>
      </c>
      <c r="F14101" t="s">
        <v>1961</v>
      </c>
      <c r="G14101" t="s">
        <v>5137</v>
      </c>
      <c r="H14101">
        <v>2016</v>
      </c>
      <c r="I14101">
        <v>197105</v>
      </c>
      <c r="J14101" t="s">
        <v>21</v>
      </c>
      <c r="K14101" t="s">
        <v>22</v>
      </c>
      <c r="L14101" t="s">
        <v>31</v>
      </c>
      <c r="M14101" t="s">
        <v>24</v>
      </c>
      <c r="N14101">
        <v>1995</v>
      </c>
      <c r="O14101" t="s">
        <v>47</v>
      </c>
      <c r="P14101">
        <v>5</v>
      </c>
      <c r="Q14101">
        <f t="shared" si="440"/>
        <v>8</v>
      </c>
      <c r="R14101" t="str">
        <f t="shared" si="441"/>
        <v>Mid-range</v>
      </c>
    </row>
    <row r="14102" spans="1:18" x14ac:dyDescent="0.35">
      <c r="A14102">
        <v>12837923</v>
      </c>
      <c r="B14102" t="s">
        <v>12541</v>
      </c>
      <c r="C14102">
        <v>19999</v>
      </c>
      <c r="D14102" t="s">
        <v>449</v>
      </c>
      <c r="E14102" t="s">
        <v>743</v>
      </c>
      <c r="F14102" t="s">
        <v>2655</v>
      </c>
      <c r="G14102" t="s">
        <v>881</v>
      </c>
      <c r="H14102">
        <v>2008</v>
      </c>
      <c r="I14102">
        <v>288383</v>
      </c>
      <c r="J14102" t="s">
        <v>21</v>
      </c>
      <c r="K14102" t="s">
        <v>22</v>
      </c>
      <c r="L14102" t="s">
        <v>31</v>
      </c>
      <c r="M14102" t="s">
        <v>24</v>
      </c>
      <c r="N14102">
        <v>2720</v>
      </c>
      <c r="O14102" t="s">
        <v>25</v>
      </c>
      <c r="P14102">
        <v>5</v>
      </c>
      <c r="Q14102">
        <f t="shared" si="440"/>
        <v>16</v>
      </c>
      <c r="R14102" t="str">
        <f t="shared" si="441"/>
        <v>Mid-range</v>
      </c>
    </row>
    <row r="14103" spans="1:18" x14ac:dyDescent="0.35">
      <c r="A14103">
        <v>12837924</v>
      </c>
      <c r="B14103" t="s">
        <v>5959</v>
      </c>
      <c r="C14103">
        <v>13999</v>
      </c>
      <c r="D14103" t="s">
        <v>49</v>
      </c>
      <c r="E14103" t="s">
        <v>50</v>
      </c>
      <c r="F14103" t="s">
        <v>1620</v>
      </c>
      <c r="G14103" t="s">
        <v>1621</v>
      </c>
      <c r="H14103">
        <v>2014</v>
      </c>
      <c r="I14103">
        <v>174174</v>
      </c>
      <c r="J14103" t="s">
        <v>21</v>
      </c>
      <c r="K14103" t="s">
        <v>81</v>
      </c>
      <c r="L14103" t="s">
        <v>23</v>
      </c>
      <c r="M14103" t="s">
        <v>24</v>
      </c>
      <c r="N14103">
        <v>1997</v>
      </c>
      <c r="O14103" t="s">
        <v>33</v>
      </c>
      <c r="P14103">
        <v>5</v>
      </c>
      <c r="Q14103">
        <f t="shared" si="440"/>
        <v>10</v>
      </c>
      <c r="R14103" t="str">
        <f t="shared" si="441"/>
        <v>Mid-range</v>
      </c>
    </row>
    <row r="14104" spans="1:18" x14ac:dyDescent="0.35">
      <c r="A14104">
        <v>12837929</v>
      </c>
      <c r="B14104" t="s">
        <v>1867</v>
      </c>
      <c r="C14104">
        <v>59990</v>
      </c>
      <c r="D14104" t="s">
        <v>54</v>
      </c>
      <c r="E14104" t="s">
        <v>175</v>
      </c>
      <c r="F14104" t="s">
        <v>900</v>
      </c>
      <c r="G14104" t="s">
        <v>862</v>
      </c>
      <c r="H14104">
        <v>2020</v>
      </c>
      <c r="I14104">
        <v>20519</v>
      </c>
      <c r="J14104" t="s">
        <v>275</v>
      </c>
      <c r="K14104" t="s">
        <v>22</v>
      </c>
      <c r="L14104" t="s">
        <v>31</v>
      </c>
      <c r="M14104" t="s">
        <v>24</v>
      </c>
      <c r="N14104">
        <v>3198</v>
      </c>
      <c r="O14104" t="s">
        <v>25</v>
      </c>
      <c r="P14104">
        <v>5</v>
      </c>
      <c r="Q14104">
        <f t="shared" si="440"/>
        <v>4</v>
      </c>
      <c r="R14104" t="str">
        <f t="shared" si="441"/>
        <v>Luxury</v>
      </c>
    </row>
    <row r="14105" spans="1:18" x14ac:dyDescent="0.35">
      <c r="A14105">
        <v>12837930</v>
      </c>
      <c r="B14105" t="s">
        <v>12742</v>
      </c>
      <c r="C14105">
        <v>42990</v>
      </c>
      <c r="D14105" t="s">
        <v>143</v>
      </c>
      <c r="E14105" t="s">
        <v>144</v>
      </c>
      <c r="F14105" t="s">
        <v>4751</v>
      </c>
      <c r="G14105" t="s">
        <v>600</v>
      </c>
      <c r="H14105">
        <v>2020</v>
      </c>
      <c r="I14105">
        <v>28170</v>
      </c>
      <c r="J14105" t="s">
        <v>21</v>
      </c>
      <c r="K14105" t="s">
        <v>22</v>
      </c>
      <c r="L14105" t="s">
        <v>23</v>
      </c>
      <c r="M14105" t="s">
        <v>24</v>
      </c>
      <c r="N14105">
        <v>2498</v>
      </c>
      <c r="O14105" t="s">
        <v>116</v>
      </c>
      <c r="P14105">
        <v>5</v>
      </c>
      <c r="Q14105">
        <f t="shared" si="440"/>
        <v>4</v>
      </c>
      <c r="R14105" t="str">
        <f t="shared" si="441"/>
        <v>Luxury</v>
      </c>
    </row>
    <row r="14106" spans="1:18" x14ac:dyDescent="0.35">
      <c r="A14106">
        <v>12837931</v>
      </c>
      <c r="B14106" t="s">
        <v>12743</v>
      </c>
      <c r="C14106">
        <v>24990</v>
      </c>
      <c r="D14106" t="s">
        <v>27</v>
      </c>
      <c r="E14106" t="s">
        <v>821</v>
      </c>
      <c r="F14106" t="s">
        <v>822</v>
      </c>
      <c r="G14106" t="s">
        <v>12744</v>
      </c>
      <c r="H14106">
        <v>2013</v>
      </c>
      <c r="I14106">
        <v>89780</v>
      </c>
      <c r="J14106" t="s">
        <v>63</v>
      </c>
      <c r="K14106" t="s">
        <v>22</v>
      </c>
      <c r="L14106" t="s">
        <v>64</v>
      </c>
      <c r="M14106" t="s">
        <v>24</v>
      </c>
      <c r="N14106">
        <v>1796</v>
      </c>
      <c r="O14106" t="s">
        <v>116</v>
      </c>
      <c r="P14106">
        <v>5</v>
      </c>
      <c r="Q14106">
        <f t="shared" si="440"/>
        <v>11</v>
      </c>
      <c r="R14106" t="str">
        <f t="shared" si="441"/>
        <v>Mid-range</v>
      </c>
    </row>
    <row r="14107" spans="1:18" x14ac:dyDescent="0.35">
      <c r="A14107">
        <v>12837932</v>
      </c>
      <c r="B14107" t="s">
        <v>950</v>
      </c>
      <c r="C14107">
        <v>26800</v>
      </c>
      <c r="D14107" t="s">
        <v>17</v>
      </c>
      <c r="E14107" t="s">
        <v>153</v>
      </c>
      <c r="F14107" t="s">
        <v>154</v>
      </c>
      <c r="G14107" t="s">
        <v>951</v>
      </c>
      <c r="H14107">
        <v>2016</v>
      </c>
      <c r="I14107">
        <v>96142</v>
      </c>
      <c r="J14107" t="s">
        <v>21</v>
      </c>
      <c r="K14107" t="s">
        <v>22</v>
      </c>
      <c r="L14107" t="s">
        <v>23</v>
      </c>
      <c r="M14107" t="s">
        <v>24</v>
      </c>
      <c r="N14107">
        <v>1987</v>
      </c>
      <c r="O14107" t="s">
        <v>135</v>
      </c>
      <c r="P14107">
        <v>5</v>
      </c>
      <c r="Q14107">
        <f t="shared" si="440"/>
        <v>8</v>
      </c>
      <c r="R14107" t="str">
        <f t="shared" si="441"/>
        <v>Mid-range</v>
      </c>
    </row>
    <row r="14108" spans="1:18" x14ac:dyDescent="0.35">
      <c r="A14108">
        <v>12837938</v>
      </c>
      <c r="B14108" t="s">
        <v>12745</v>
      </c>
      <c r="C14108">
        <v>28990</v>
      </c>
      <c r="D14108" t="s">
        <v>88</v>
      </c>
      <c r="E14108" t="s">
        <v>89</v>
      </c>
      <c r="F14108" t="s">
        <v>90</v>
      </c>
      <c r="G14108" t="s">
        <v>12746</v>
      </c>
      <c r="H14108">
        <v>2019</v>
      </c>
      <c r="I14108">
        <v>3250</v>
      </c>
      <c r="J14108" t="s">
        <v>63</v>
      </c>
      <c r="K14108" t="s">
        <v>22</v>
      </c>
      <c r="L14108" t="s">
        <v>23</v>
      </c>
      <c r="M14108" t="s">
        <v>24</v>
      </c>
      <c r="N14108">
        <v>1999</v>
      </c>
      <c r="O14108" t="s">
        <v>47</v>
      </c>
      <c r="P14108">
        <v>5</v>
      </c>
      <c r="Q14108">
        <f t="shared" si="440"/>
        <v>5</v>
      </c>
      <c r="R14108" t="str">
        <f t="shared" si="441"/>
        <v>Mid-range</v>
      </c>
    </row>
    <row r="14109" spans="1:18" x14ac:dyDescent="0.35">
      <c r="A14109">
        <v>12837939</v>
      </c>
      <c r="B14109" t="s">
        <v>1910</v>
      </c>
      <c r="C14109">
        <v>38888</v>
      </c>
      <c r="D14109" t="s">
        <v>17</v>
      </c>
      <c r="E14109" t="s">
        <v>262</v>
      </c>
      <c r="F14109" t="s">
        <v>924</v>
      </c>
      <c r="G14109" t="s">
        <v>1911</v>
      </c>
      <c r="H14109">
        <v>2019</v>
      </c>
      <c r="I14109">
        <v>14150</v>
      </c>
      <c r="J14109" t="s">
        <v>86</v>
      </c>
      <c r="K14109" t="s">
        <v>22</v>
      </c>
      <c r="L14109" t="s">
        <v>540</v>
      </c>
      <c r="M14109" t="s">
        <v>24</v>
      </c>
      <c r="N14109">
        <v>1798</v>
      </c>
      <c r="O14109" t="s">
        <v>116</v>
      </c>
      <c r="P14109">
        <v>5</v>
      </c>
      <c r="Q14109">
        <f t="shared" si="440"/>
        <v>5</v>
      </c>
      <c r="R14109" t="str">
        <f t="shared" si="441"/>
        <v>Mid-range</v>
      </c>
    </row>
    <row r="14110" spans="1:18" x14ac:dyDescent="0.35">
      <c r="A14110">
        <v>12837940</v>
      </c>
      <c r="B14110" t="s">
        <v>1910</v>
      </c>
      <c r="C14110">
        <v>39490</v>
      </c>
      <c r="D14110" t="s">
        <v>17</v>
      </c>
      <c r="E14110" t="s">
        <v>262</v>
      </c>
      <c r="F14110" t="s">
        <v>924</v>
      </c>
      <c r="G14110" t="s">
        <v>1911</v>
      </c>
      <c r="H14110">
        <v>2019</v>
      </c>
      <c r="I14110">
        <v>7750</v>
      </c>
      <c r="J14110" t="s">
        <v>86</v>
      </c>
      <c r="K14110" t="s">
        <v>22</v>
      </c>
      <c r="L14110" t="s">
        <v>540</v>
      </c>
      <c r="M14110" t="s">
        <v>24</v>
      </c>
      <c r="N14110">
        <v>1798</v>
      </c>
      <c r="O14110" t="s">
        <v>47</v>
      </c>
      <c r="P14110">
        <v>5</v>
      </c>
      <c r="Q14110">
        <f t="shared" si="440"/>
        <v>5</v>
      </c>
      <c r="R14110" t="str">
        <f t="shared" si="441"/>
        <v>Mid-range</v>
      </c>
    </row>
    <row r="14111" spans="1:18" x14ac:dyDescent="0.35">
      <c r="A14111">
        <v>12837945</v>
      </c>
      <c r="B14111" t="s">
        <v>2750</v>
      </c>
      <c r="C14111">
        <v>37888</v>
      </c>
      <c r="D14111" t="s">
        <v>102</v>
      </c>
      <c r="E14111" t="s">
        <v>222</v>
      </c>
      <c r="F14111" t="s">
        <v>2751</v>
      </c>
      <c r="G14111" t="s">
        <v>668</v>
      </c>
      <c r="H14111">
        <v>2016</v>
      </c>
      <c r="I14111">
        <v>73130</v>
      </c>
      <c r="J14111" t="s">
        <v>86</v>
      </c>
      <c r="K14111" t="s">
        <v>22</v>
      </c>
      <c r="L14111" t="s">
        <v>64</v>
      </c>
      <c r="M14111" t="s">
        <v>24</v>
      </c>
      <c r="N14111">
        <v>1984</v>
      </c>
      <c r="O14111" t="s">
        <v>25</v>
      </c>
      <c r="P14111">
        <v>5</v>
      </c>
      <c r="Q14111">
        <f t="shared" si="440"/>
        <v>8</v>
      </c>
      <c r="R14111" t="str">
        <f t="shared" si="441"/>
        <v>Mid-range</v>
      </c>
    </row>
    <row r="14112" spans="1:18" x14ac:dyDescent="0.35">
      <c r="A14112">
        <v>12837946</v>
      </c>
      <c r="B14112" t="s">
        <v>12747</v>
      </c>
      <c r="C14112">
        <v>7999</v>
      </c>
      <c r="D14112" t="s">
        <v>127</v>
      </c>
      <c r="E14112">
        <v>6</v>
      </c>
      <c r="F14112" t="s">
        <v>3983</v>
      </c>
      <c r="G14112" t="s">
        <v>3984</v>
      </c>
      <c r="H14112">
        <v>2005</v>
      </c>
      <c r="I14112">
        <v>239044</v>
      </c>
      <c r="J14112" t="s">
        <v>86</v>
      </c>
      <c r="K14112" t="s">
        <v>81</v>
      </c>
      <c r="L14112" t="s">
        <v>64</v>
      </c>
      <c r="M14112" t="s">
        <v>24</v>
      </c>
      <c r="N14112">
        <v>2261</v>
      </c>
      <c r="O14112" t="s">
        <v>135</v>
      </c>
      <c r="P14112">
        <v>5</v>
      </c>
      <c r="Q14112">
        <f t="shared" si="440"/>
        <v>19</v>
      </c>
      <c r="R14112" t="str">
        <f t="shared" si="441"/>
        <v>Budget</v>
      </c>
    </row>
    <row r="14113" spans="1:18" x14ac:dyDescent="0.35">
      <c r="A14113">
        <v>12837949</v>
      </c>
      <c r="B14113" t="s">
        <v>5240</v>
      </c>
      <c r="C14113">
        <v>11999</v>
      </c>
      <c r="D14113" t="s">
        <v>127</v>
      </c>
      <c r="E14113">
        <v>3</v>
      </c>
      <c r="F14113" t="s">
        <v>128</v>
      </c>
      <c r="G14113" t="s">
        <v>546</v>
      </c>
      <c r="H14113">
        <v>2012</v>
      </c>
      <c r="I14113">
        <v>149515</v>
      </c>
      <c r="J14113" t="s">
        <v>63</v>
      </c>
      <c r="K14113" t="s">
        <v>81</v>
      </c>
      <c r="L14113" t="s">
        <v>23</v>
      </c>
      <c r="M14113" t="s">
        <v>24</v>
      </c>
      <c r="N14113">
        <v>1999</v>
      </c>
      <c r="O14113" t="s">
        <v>135</v>
      </c>
      <c r="P14113">
        <v>5</v>
      </c>
      <c r="Q14113">
        <f t="shared" si="440"/>
        <v>12</v>
      </c>
      <c r="R14113" t="str">
        <f t="shared" si="441"/>
        <v>Mid-range</v>
      </c>
    </row>
    <row r="14114" spans="1:18" x14ac:dyDescent="0.35">
      <c r="A14114">
        <v>12837950</v>
      </c>
      <c r="B14114" t="s">
        <v>10835</v>
      </c>
      <c r="C14114">
        <v>16994</v>
      </c>
      <c r="D14114" t="s">
        <v>88</v>
      </c>
      <c r="E14114" t="s">
        <v>953</v>
      </c>
      <c r="F14114" t="s">
        <v>2345</v>
      </c>
      <c r="G14114" t="s">
        <v>3744</v>
      </c>
      <c r="H14114">
        <v>2014</v>
      </c>
      <c r="I14114">
        <v>205000</v>
      </c>
      <c r="J14114" t="s">
        <v>393</v>
      </c>
      <c r="K14114" t="s">
        <v>22</v>
      </c>
      <c r="L14114" t="s">
        <v>23</v>
      </c>
      <c r="M14114" t="s">
        <v>24</v>
      </c>
      <c r="N14114">
        <v>1591</v>
      </c>
      <c r="O14114" t="s">
        <v>47</v>
      </c>
      <c r="P14114">
        <v>4</v>
      </c>
      <c r="Q14114">
        <f t="shared" si="440"/>
        <v>10</v>
      </c>
      <c r="R14114" t="str">
        <f t="shared" si="441"/>
        <v>Mid-range</v>
      </c>
    </row>
    <row r="14115" spans="1:18" x14ac:dyDescent="0.35">
      <c r="A14115">
        <v>12837959</v>
      </c>
      <c r="B14115" t="s">
        <v>8902</v>
      </c>
      <c r="C14115">
        <v>25990</v>
      </c>
      <c r="D14115" t="s">
        <v>42</v>
      </c>
      <c r="E14115" t="s">
        <v>179</v>
      </c>
      <c r="F14115" t="s">
        <v>403</v>
      </c>
      <c r="G14115" t="s">
        <v>1291</v>
      </c>
      <c r="H14115">
        <v>2014</v>
      </c>
      <c r="I14115">
        <v>204168</v>
      </c>
      <c r="J14115" t="s">
        <v>205</v>
      </c>
      <c r="K14115" t="s">
        <v>22</v>
      </c>
      <c r="L14115" t="s">
        <v>31</v>
      </c>
      <c r="M14115" t="s">
        <v>24</v>
      </c>
      <c r="N14115">
        <v>2776</v>
      </c>
      <c r="O14115" t="s">
        <v>47</v>
      </c>
      <c r="P14115">
        <v>5</v>
      </c>
      <c r="Q14115">
        <f t="shared" si="440"/>
        <v>10</v>
      </c>
      <c r="R14115" t="str">
        <f t="shared" si="441"/>
        <v>Mid-range</v>
      </c>
    </row>
    <row r="14116" spans="1:18" x14ac:dyDescent="0.35">
      <c r="A14116">
        <v>12837963</v>
      </c>
      <c r="B14116" t="s">
        <v>10590</v>
      </c>
      <c r="C14116">
        <v>5999</v>
      </c>
      <c r="D14116" t="s">
        <v>42</v>
      </c>
      <c r="E14116" t="s">
        <v>1160</v>
      </c>
      <c r="F14116" t="s">
        <v>44</v>
      </c>
      <c r="G14116" t="s">
        <v>4046</v>
      </c>
      <c r="H14116">
        <v>2010</v>
      </c>
      <c r="I14116">
        <v>101201</v>
      </c>
      <c r="J14116" t="s">
        <v>86</v>
      </c>
      <c r="K14116" t="s">
        <v>81</v>
      </c>
      <c r="L14116" t="s">
        <v>23</v>
      </c>
      <c r="M14116" t="s">
        <v>24</v>
      </c>
      <c r="N14116">
        <v>1206</v>
      </c>
      <c r="O14116" t="s">
        <v>47</v>
      </c>
      <c r="P14116">
        <v>5</v>
      </c>
      <c r="Q14116">
        <f t="shared" si="440"/>
        <v>14</v>
      </c>
      <c r="R14116" t="str">
        <f t="shared" si="441"/>
        <v>Budget</v>
      </c>
    </row>
    <row r="14117" spans="1:18" x14ac:dyDescent="0.35">
      <c r="A14117">
        <v>12837966</v>
      </c>
      <c r="B14117" t="s">
        <v>12748</v>
      </c>
      <c r="C14117">
        <v>17990</v>
      </c>
      <c r="D14117" t="s">
        <v>54</v>
      </c>
      <c r="E14117" t="s">
        <v>1038</v>
      </c>
      <c r="F14117" t="s">
        <v>8703</v>
      </c>
      <c r="G14117" t="s">
        <v>3161</v>
      </c>
      <c r="H14117">
        <v>2016</v>
      </c>
      <c r="I14117">
        <v>148607</v>
      </c>
      <c r="J14117" t="s">
        <v>86</v>
      </c>
      <c r="K14117" t="s">
        <v>22</v>
      </c>
      <c r="L14117" t="s">
        <v>31</v>
      </c>
      <c r="M14117" t="s">
        <v>24</v>
      </c>
      <c r="N14117">
        <v>1997</v>
      </c>
      <c r="O14117" t="s">
        <v>135</v>
      </c>
      <c r="P14117">
        <v>5</v>
      </c>
      <c r="Q14117">
        <f t="shared" si="440"/>
        <v>8</v>
      </c>
      <c r="R14117" t="str">
        <f t="shared" si="441"/>
        <v>Mid-range</v>
      </c>
    </row>
    <row r="14118" spans="1:18" x14ac:dyDescent="0.35">
      <c r="A14118">
        <v>12837967</v>
      </c>
      <c r="B14118" t="s">
        <v>4604</v>
      </c>
      <c r="C14118">
        <v>36990</v>
      </c>
      <c r="D14118" t="s">
        <v>165</v>
      </c>
      <c r="E14118" t="s">
        <v>269</v>
      </c>
      <c r="F14118" t="s">
        <v>1647</v>
      </c>
      <c r="G14118" t="s">
        <v>4605</v>
      </c>
      <c r="H14118">
        <v>2017</v>
      </c>
      <c r="I14118">
        <v>147883</v>
      </c>
      <c r="J14118" t="s">
        <v>21</v>
      </c>
      <c r="K14118" t="s">
        <v>22</v>
      </c>
      <c r="L14118" t="s">
        <v>31</v>
      </c>
      <c r="M14118" t="s">
        <v>24</v>
      </c>
      <c r="N14118">
        <v>3200</v>
      </c>
      <c r="O14118" t="s">
        <v>47</v>
      </c>
      <c r="P14118">
        <v>7</v>
      </c>
      <c r="Q14118">
        <f t="shared" si="440"/>
        <v>7</v>
      </c>
      <c r="R14118" t="str">
        <f t="shared" si="441"/>
        <v>Mid-range</v>
      </c>
    </row>
    <row r="14119" spans="1:18" x14ac:dyDescent="0.35">
      <c r="A14119">
        <v>12837968</v>
      </c>
      <c r="B14119" t="s">
        <v>12749</v>
      </c>
      <c r="C14119">
        <v>44990</v>
      </c>
      <c r="D14119" t="s">
        <v>127</v>
      </c>
      <c r="E14119" t="s">
        <v>556</v>
      </c>
      <c r="F14119" t="s">
        <v>12750</v>
      </c>
      <c r="G14119" t="s">
        <v>2460</v>
      </c>
      <c r="H14119">
        <v>2022</v>
      </c>
      <c r="I14119">
        <v>4453</v>
      </c>
      <c r="J14119" t="s">
        <v>80</v>
      </c>
      <c r="K14119" t="s">
        <v>22</v>
      </c>
      <c r="L14119" t="s">
        <v>31</v>
      </c>
      <c r="M14119" t="s">
        <v>24</v>
      </c>
      <c r="N14119">
        <v>1898</v>
      </c>
      <c r="O14119" t="s">
        <v>116</v>
      </c>
      <c r="P14119">
        <v>2</v>
      </c>
      <c r="Q14119">
        <f t="shared" si="440"/>
        <v>2</v>
      </c>
      <c r="R14119" t="str">
        <f t="shared" si="441"/>
        <v>Luxury</v>
      </c>
    </row>
    <row r="14120" spans="1:18" x14ac:dyDescent="0.35">
      <c r="A14120">
        <v>12837976</v>
      </c>
      <c r="B14120" t="s">
        <v>12751</v>
      </c>
      <c r="C14120">
        <v>53990</v>
      </c>
      <c r="D14120" t="s">
        <v>143</v>
      </c>
      <c r="E14120" t="s">
        <v>1744</v>
      </c>
      <c r="F14120" t="s">
        <v>5721</v>
      </c>
      <c r="G14120" t="s">
        <v>146</v>
      </c>
      <c r="H14120">
        <v>2016</v>
      </c>
      <c r="I14120">
        <v>51405</v>
      </c>
      <c r="J14120" t="s">
        <v>63</v>
      </c>
      <c r="K14120" t="s">
        <v>81</v>
      </c>
      <c r="L14120" t="s">
        <v>64</v>
      </c>
      <c r="M14120" t="s">
        <v>24</v>
      </c>
      <c r="N14120">
        <v>2457</v>
      </c>
      <c r="O14120" t="s">
        <v>69</v>
      </c>
      <c r="P14120">
        <v>5</v>
      </c>
      <c r="Q14120">
        <f t="shared" si="440"/>
        <v>8</v>
      </c>
      <c r="R14120" t="str">
        <f t="shared" si="441"/>
        <v>Luxury</v>
      </c>
    </row>
    <row r="14121" spans="1:18" x14ac:dyDescent="0.35">
      <c r="A14121">
        <v>12837981</v>
      </c>
      <c r="B14121" t="s">
        <v>12752</v>
      </c>
      <c r="C14121">
        <v>45999</v>
      </c>
      <c r="D14121" t="s">
        <v>197</v>
      </c>
      <c r="E14121" t="s">
        <v>2756</v>
      </c>
      <c r="F14121" t="s">
        <v>4144</v>
      </c>
      <c r="G14121" t="s">
        <v>2758</v>
      </c>
      <c r="H14121">
        <v>2020</v>
      </c>
      <c r="I14121">
        <v>43485</v>
      </c>
      <c r="J14121" t="s">
        <v>21</v>
      </c>
      <c r="K14121" t="s">
        <v>22</v>
      </c>
      <c r="L14121" t="s">
        <v>64</v>
      </c>
      <c r="M14121" t="s">
        <v>24</v>
      </c>
      <c r="N14121">
        <v>1984</v>
      </c>
      <c r="O14121" t="s">
        <v>25</v>
      </c>
      <c r="P14121">
        <v>7</v>
      </c>
      <c r="Q14121">
        <f t="shared" si="440"/>
        <v>4</v>
      </c>
      <c r="R14121" t="str">
        <f t="shared" si="441"/>
        <v>Luxury</v>
      </c>
    </row>
    <row r="14122" spans="1:18" x14ac:dyDescent="0.35">
      <c r="A14122">
        <v>12837984</v>
      </c>
      <c r="B14122" t="s">
        <v>12753</v>
      </c>
      <c r="C14122">
        <v>16999</v>
      </c>
      <c r="D14122" t="s">
        <v>42</v>
      </c>
      <c r="E14122" t="s">
        <v>71</v>
      </c>
      <c r="F14122" t="s">
        <v>1018</v>
      </c>
      <c r="G14122" t="s">
        <v>2437</v>
      </c>
      <c r="H14122">
        <v>2008</v>
      </c>
      <c r="I14122">
        <v>199000</v>
      </c>
      <c r="J14122" t="s">
        <v>427</v>
      </c>
      <c r="K14122" t="s">
        <v>81</v>
      </c>
      <c r="L14122" t="s">
        <v>23</v>
      </c>
      <c r="M14122" t="s">
        <v>24</v>
      </c>
      <c r="N14122">
        <v>3564</v>
      </c>
      <c r="O14122" t="s">
        <v>74</v>
      </c>
      <c r="P14122">
        <v>2</v>
      </c>
      <c r="Q14122">
        <f t="shared" si="440"/>
        <v>16</v>
      </c>
      <c r="R14122" t="str">
        <f t="shared" si="441"/>
        <v>Mid-range</v>
      </c>
    </row>
    <row r="14123" spans="1:18" x14ac:dyDescent="0.35">
      <c r="A14123">
        <v>12837985</v>
      </c>
      <c r="B14123" t="s">
        <v>6418</v>
      </c>
      <c r="C14123">
        <v>8000</v>
      </c>
      <c r="D14123" t="s">
        <v>17</v>
      </c>
      <c r="E14123" t="s">
        <v>262</v>
      </c>
      <c r="F14123" t="s">
        <v>263</v>
      </c>
      <c r="G14123" t="s">
        <v>2334</v>
      </c>
      <c r="H14123">
        <v>2009</v>
      </c>
      <c r="I14123">
        <v>192032</v>
      </c>
      <c r="J14123" t="s">
        <v>63</v>
      </c>
      <c r="K14123" t="s">
        <v>81</v>
      </c>
      <c r="L14123" t="s">
        <v>23</v>
      </c>
      <c r="M14123" t="s">
        <v>24</v>
      </c>
      <c r="N14123">
        <v>1798</v>
      </c>
      <c r="O14123" t="s">
        <v>116</v>
      </c>
      <c r="P14123">
        <v>5</v>
      </c>
      <c r="Q14123">
        <f t="shared" si="440"/>
        <v>15</v>
      </c>
      <c r="R14123" t="str">
        <f t="shared" si="441"/>
        <v>Budget</v>
      </c>
    </row>
    <row r="14124" spans="1:18" x14ac:dyDescent="0.35">
      <c r="A14124">
        <v>12837988</v>
      </c>
      <c r="B14124" t="s">
        <v>5535</v>
      </c>
      <c r="C14124">
        <v>20990</v>
      </c>
      <c r="D14124" t="s">
        <v>127</v>
      </c>
      <c r="E14124">
        <v>3</v>
      </c>
      <c r="F14124" t="s">
        <v>3065</v>
      </c>
      <c r="G14124" t="s">
        <v>1155</v>
      </c>
      <c r="H14124">
        <v>2014</v>
      </c>
      <c r="I14124">
        <v>98963</v>
      </c>
      <c r="J14124" t="s">
        <v>63</v>
      </c>
      <c r="K14124" t="s">
        <v>22</v>
      </c>
      <c r="L14124" t="s">
        <v>23</v>
      </c>
      <c r="M14124" t="s">
        <v>24</v>
      </c>
      <c r="N14124">
        <v>1998</v>
      </c>
      <c r="O14124" t="s">
        <v>116</v>
      </c>
      <c r="P14124">
        <v>5</v>
      </c>
      <c r="Q14124">
        <f t="shared" si="440"/>
        <v>10</v>
      </c>
      <c r="R14124" t="str">
        <f t="shared" si="441"/>
        <v>Mid-range</v>
      </c>
    </row>
    <row r="14125" spans="1:18" x14ac:dyDescent="0.35">
      <c r="A14125">
        <v>12837990</v>
      </c>
      <c r="B14125" t="s">
        <v>2181</v>
      </c>
      <c r="C14125">
        <v>24995</v>
      </c>
      <c r="D14125" t="s">
        <v>143</v>
      </c>
      <c r="E14125" t="s">
        <v>144</v>
      </c>
      <c r="F14125" t="s">
        <v>1905</v>
      </c>
      <c r="G14125" t="s">
        <v>146</v>
      </c>
      <c r="H14125">
        <v>2016</v>
      </c>
      <c r="I14125">
        <v>155039</v>
      </c>
      <c r="J14125" t="s">
        <v>21</v>
      </c>
      <c r="K14125" t="s">
        <v>22</v>
      </c>
      <c r="L14125" t="s">
        <v>23</v>
      </c>
      <c r="M14125" t="s">
        <v>24</v>
      </c>
      <c r="N14125">
        <v>2498</v>
      </c>
      <c r="O14125" t="s">
        <v>25</v>
      </c>
      <c r="P14125">
        <v>5</v>
      </c>
      <c r="Q14125">
        <f t="shared" si="440"/>
        <v>8</v>
      </c>
      <c r="R14125" t="str">
        <f t="shared" si="441"/>
        <v>Mid-range</v>
      </c>
    </row>
    <row r="14126" spans="1:18" x14ac:dyDescent="0.35">
      <c r="A14126">
        <v>12837993</v>
      </c>
      <c r="B14126" t="s">
        <v>12754</v>
      </c>
      <c r="C14126">
        <v>10995</v>
      </c>
      <c r="D14126" t="s">
        <v>17</v>
      </c>
      <c r="E14126" t="s">
        <v>258</v>
      </c>
      <c r="F14126" t="s">
        <v>351</v>
      </c>
      <c r="G14126" t="s">
        <v>8812</v>
      </c>
      <c r="H14126">
        <v>2009</v>
      </c>
      <c r="I14126">
        <v>273273</v>
      </c>
      <c r="J14126" t="s">
        <v>80</v>
      </c>
      <c r="K14126" t="s">
        <v>81</v>
      </c>
      <c r="L14126" t="s">
        <v>23</v>
      </c>
      <c r="M14126" t="s">
        <v>24</v>
      </c>
      <c r="N14126">
        <v>2694</v>
      </c>
      <c r="O14126" t="s">
        <v>25</v>
      </c>
      <c r="P14126">
        <v>3</v>
      </c>
      <c r="Q14126">
        <f t="shared" si="440"/>
        <v>15</v>
      </c>
      <c r="R14126" t="str">
        <f t="shared" si="441"/>
        <v>Mid-range</v>
      </c>
    </row>
    <row r="14127" spans="1:18" x14ac:dyDescent="0.35">
      <c r="A14127">
        <v>12837994</v>
      </c>
      <c r="B14127" t="s">
        <v>8412</v>
      </c>
      <c r="C14127">
        <v>14995</v>
      </c>
      <c r="D14127" t="s">
        <v>127</v>
      </c>
      <c r="E14127">
        <v>3</v>
      </c>
      <c r="F14127" t="s">
        <v>3065</v>
      </c>
      <c r="G14127" t="s">
        <v>2860</v>
      </c>
      <c r="H14127">
        <v>2011</v>
      </c>
      <c r="I14127">
        <v>136545</v>
      </c>
      <c r="J14127" t="s">
        <v>86</v>
      </c>
      <c r="K14127" t="s">
        <v>22</v>
      </c>
      <c r="L14127" t="s">
        <v>23</v>
      </c>
      <c r="M14127" t="s">
        <v>24</v>
      </c>
      <c r="N14127">
        <v>1999</v>
      </c>
      <c r="O14127" t="s">
        <v>25</v>
      </c>
      <c r="P14127">
        <v>5</v>
      </c>
      <c r="Q14127">
        <f t="shared" si="440"/>
        <v>13</v>
      </c>
      <c r="R14127" t="str">
        <f t="shared" si="441"/>
        <v>Mid-range</v>
      </c>
    </row>
    <row r="14128" spans="1:18" x14ac:dyDescent="0.35">
      <c r="A14128">
        <v>12837995</v>
      </c>
      <c r="B14128" t="s">
        <v>11187</v>
      </c>
      <c r="C14128">
        <v>12995</v>
      </c>
      <c r="D14128" t="s">
        <v>102</v>
      </c>
      <c r="E14128" t="s">
        <v>222</v>
      </c>
      <c r="F14128" t="s">
        <v>667</v>
      </c>
      <c r="G14128" t="s">
        <v>224</v>
      </c>
      <c r="H14128">
        <v>2014</v>
      </c>
      <c r="I14128">
        <v>200660</v>
      </c>
      <c r="J14128" t="s">
        <v>21</v>
      </c>
      <c r="K14128" t="s">
        <v>22</v>
      </c>
      <c r="L14128" t="s">
        <v>64</v>
      </c>
      <c r="M14128" t="s">
        <v>24</v>
      </c>
      <c r="N14128">
        <v>1395</v>
      </c>
      <c r="O14128" t="s">
        <v>1085</v>
      </c>
      <c r="P14128">
        <v>5</v>
      </c>
      <c r="Q14128">
        <f t="shared" si="440"/>
        <v>10</v>
      </c>
      <c r="R14128" t="str">
        <f t="shared" si="441"/>
        <v>Mid-range</v>
      </c>
    </row>
    <row r="14129" spans="1:18" x14ac:dyDescent="0.35">
      <c r="A14129">
        <v>12837996</v>
      </c>
      <c r="B14129" t="s">
        <v>6873</v>
      </c>
      <c r="C14129">
        <v>9995</v>
      </c>
      <c r="D14129" t="s">
        <v>533</v>
      </c>
      <c r="E14129" t="s">
        <v>577</v>
      </c>
      <c r="F14129" t="s">
        <v>639</v>
      </c>
      <c r="G14129" t="s">
        <v>673</v>
      </c>
      <c r="H14129">
        <v>2011</v>
      </c>
      <c r="I14129">
        <v>229427</v>
      </c>
      <c r="J14129" t="s">
        <v>86</v>
      </c>
      <c r="K14129" t="s">
        <v>22</v>
      </c>
      <c r="L14129" t="s">
        <v>23</v>
      </c>
      <c r="M14129" t="s">
        <v>24</v>
      </c>
      <c r="N14129">
        <v>1372</v>
      </c>
      <c r="O14129" t="s">
        <v>33</v>
      </c>
      <c r="P14129">
        <v>5</v>
      </c>
      <c r="Q14129">
        <f t="shared" si="440"/>
        <v>13</v>
      </c>
      <c r="R14129" t="str">
        <f t="shared" si="441"/>
        <v>Budget</v>
      </c>
    </row>
    <row r="14130" spans="1:18" x14ac:dyDescent="0.35">
      <c r="A14130">
        <v>12837997</v>
      </c>
      <c r="B14130" t="s">
        <v>12755</v>
      </c>
      <c r="C14130">
        <v>28995</v>
      </c>
      <c r="D14130" t="s">
        <v>143</v>
      </c>
      <c r="E14130" t="s">
        <v>144</v>
      </c>
      <c r="F14130" t="s">
        <v>7809</v>
      </c>
      <c r="G14130" t="s">
        <v>1091</v>
      </c>
      <c r="H14130">
        <v>2015</v>
      </c>
      <c r="I14130">
        <v>135508</v>
      </c>
      <c r="J14130" t="s">
        <v>21</v>
      </c>
      <c r="K14130" t="s">
        <v>22</v>
      </c>
      <c r="L14130" t="s">
        <v>64</v>
      </c>
      <c r="M14130" t="s">
        <v>24</v>
      </c>
      <c r="N14130">
        <v>1998</v>
      </c>
      <c r="O14130" t="s">
        <v>47</v>
      </c>
      <c r="P14130">
        <v>5</v>
      </c>
      <c r="Q14130">
        <f t="shared" si="440"/>
        <v>9</v>
      </c>
      <c r="R14130" t="str">
        <f t="shared" si="441"/>
        <v>Mid-range</v>
      </c>
    </row>
    <row r="14131" spans="1:18" x14ac:dyDescent="0.35">
      <c r="A14131">
        <v>12838000</v>
      </c>
      <c r="B14131" t="s">
        <v>5245</v>
      </c>
      <c r="C14131">
        <v>43999</v>
      </c>
      <c r="D14131" t="s">
        <v>27</v>
      </c>
      <c r="E14131" t="s">
        <v>912</v>
      </c>
      <c r="F14131" t="s">
        <v>1294</v>
      </c>
      <c r="G14131" t="s">
        <v>4445</v>
      </c>
      <c r="H14131">
        <v>2015</v>
      </c>
      <c r="I14131">
        <v>110272</v>
      </c>
      <c r="J14131" t="s">
        <v>393</v>
      </c>
      <c r="K14131" t="s">
        <v>22</v>
      </c>
      <c r="L14131" t="s">
        <v>64</v>
      </c>
      <c r="M14131" t="s">
        <v>24</v>
      </c>
      <c r="N14131">
        <v>1991</v>
      </c>
      <c r="O14131" t="s">
        <v>47</v>
      </c>
      <c r="P14131">
        <v>5</v>
      </c>
      <c r="Q14131">
        <f t="shared" si="440"/>
        <v>9</v>
      </c>
      <c r="R14131" t="str">
        <f t="shared" si="441"/>
        <v>Luxury</v>
      </c>
    </row>
    <row r="14132" spans="1:18" x14ac:dyDescent="0.35">
      <c r="A14132">
        <v>12838004</v>
      </c>
      <c r="B14132" t="s">
        <v>773</v>
      </c>
      <c r="C14132">
        <v>16990</v>
      </c>
      <c r="D14132" t="s">
        <v>42</v>
      </c>
      <c r="E14132" t="s">
        <v>440</v>
      </c>
      <c r="F14132" t="s">
        <v>28</v>
      </c>
      <c r="G14132" t="s">
        <v>441</v>
      </c>
      <c r="H14132">
        <v>2013</v>
      </c>
      <c r="I14132">
        <v>248896</v>
      </c>
      <c r="J14132" t="s">
        <v>63</v>
      </c>
      <c r="K14132" t="s">
        <v>22</v>
      </c>
      <c r="L14132" t="s">
        <v>23</v>
      </c>
      <c r="M14132" t="s">
        <v>24</v>
      </c>
      <c r="N14132">
        <v>3565</v>
      </c>
      <c r="O14132" t="s">
        <v>116</v>
      </c>
      <c r="P14132">
        <v>5</v>
      </c>
      <c r="Q14132">
        <f t="shared" si="440"/>
        <v>11</v>
      </c>
      <c r="R14132" t="str">
        <f t="shared" si="441"/>
        <v>Mid-range</v>
      </c>
    </row>
    <row r="14133" spans="1:18" x14ac:dyDescent="0.35">
      <c r="A14133">
        <v>12838008</v>
      </c>
      <c r="B14133" t="s">
        <v>12756</v>
      </c>
      <c r="C14133">
        <v>9990</v>
      </c>
      <c r="D14133" t="s">
        <v>54</v>
      </c>
      <c r="E14133" t="s">
        <v>118</v>
      </c>
      <c r="F14133" t="s">
        <v>6561</v>
      </c>
      <c r="G14133" t="s">
        <v>120</v>
      </c>
      <c r="H14133">
        <v>2008</v>
      </c>
      <c r="I14133">
        <v>275059</v>
      </c>
      <c r="J14133" t="s">
        <v>80</v>
      </c>
      <c r="K14133" t="s">
        <v>22</v>
      </c>
      <c r="L14133" t="s">
        <v>23</v>
      </c>
      <c r="M14133" t="s">
        <v>24</v>
      </c>
      <c r="N14133">
        <v>3984</v>
      </c>
      <c r="O14133" t="s">
        <v>25</v>
      </c>
      <c r="P14133">
        <v>2</v>
      </c>
      <c r="Q14133">
        <f t="shared" si="440"/>
        <v>16</v>
      </c>
      <c r="R14133" t="str">
        <f t="shared" si="441"/>
        <v>Budget</v>
      </c>
    </row>
    <row r="14134" spans="1:18" x14ac:dyDescent="0.35">
      <c r="A14134">
        <v>12838009</v>
      </c>
      <c r="B14134" t="s">
        <v>12757</v>
      </c>
      <c r="C14134">
        <v>12990</v>
      </c>
      <c r="D14134" t="s">
        <v>197</v>
      </c>
      <c r="E14134" t="s">
        <v>12758</v>
      </c>
      <c r="F14134" t="s">
        <v>5347</v>
      </c>
      <c r="G14134" t="s">
        <v>12759</v>
      </c>
      <c r="H14134">
        <v>2013</v>
      </c>
      <c r="I14134">
        <v>140445</v>
      </c>
      <c r="J14134" t="s">
        <v>21</v>
      </c>
      <c r="K14134" t="s">
        <v>22</v>
      </c>
      <c r="L14134" t="s">
        <v>64</v>
      </c>
      <c r="M14134" t="s">
        <v>24</v>
      </c>
      <c r="N14134">
        <v>1197</v>
      </c>
      <c r="O14134" t="s">
        <v>47</v>
      </c>
      <c r="P14134">
        <v>5</v>
      </c>
      <c r="Q14134">
        <f t="shared" si="440"/>
        <v>11</v>
      </c>
      <c r="R14134" t="str">
        <f t="shared" si="441"/>
        <v>Mid-range</v>
      </c>
    </row>
    <row r="14135" spans="1:18" x14ac:dyDescent="0.35">
      <c r="A14135">
        <v>12838012</v>
      </c>
      <c r="B14135" t="s">
        <v>6603</v>
      </c>
      <c r="C14135">
        <v>28888</v>
      </c>
      <c r="D14135" t="s">
        <v>127</v>
      </c>
      <c r="E14135">
        <v>3</v>
      </c>
      <c r="F14135" t="s">
        <v>4552</v>
      </c>
      <c r="G14135" t="s">
        <v>1666</v>
      </c>
      <c r="H14135">
        <v>2019</v>
      </c>
      <c r="I14135">
        <v>42897</v>
      </c>
      <c r="J14135" t="s">
        <v>86</v>
      </c>
      <c r="K14135" t="s">
        <v>81</v>
      </c>
      <c r="L14135" t="s">
        <v>23</v>
      </c>
      <c r="M14135" t="s">
        <v>24</v>
      </c>
      <c r="N14135">
        <v>2488</v>
      </c>
      <c r="O14135" t="s">
        <v>116</v>
      </c>
      <c r="P14135">
        <v>5</v>
      </c>
      <c r="Q14135">
        <f t="shared" si="440"/>
        <v>5</v>
      </c>
      <c r="R14135" t="str">
        <f t="shared" si="441"/>
        <v>Mid-range</v>
      </c>
    </row>
    <row r="14136" spans="1:18" x14ac:dyDescent="0.35">
      <c r="A14136">
        <v>12838013</v>
      </c>
      <c r="B14136" t="s">
        <v>12760</v>
      </c>
      <c r="C14136">
        <v>16980</v>
      </c>
      <c r="D14136" t="s">
        <v>143</v>
      </c>
      <c r="E14136" t="s">
        <v>144</v>
      </c>
      <c r="F14136" t="s">
        <v>2814</v>
      </c>
      <c r="G14136" t="s">
        <v>2093</v>
      </c>
      <c r="H14136">
        <v>2011</v>
      </c>
      <c r="I14136">
        <v>121399</v>
      </c>
      <c r="J14136" t="s">
        <v>21</v>
      </c>
      <c r="K14136" t="s">
        <v>81</v>
      </c>
      <c r="L14136" t="s">
        <v>31</v>
      </c>
      <c r="M14136" t="s">
        <v>24</v>
      </c>
      <c r="N14136">
        <v>1998</v>
      </c>
      <c r="O14136" t="s">
        <v>116</v>
      </c>
      <c r="P14136">
        <v>5</v>
      </c>
      <c r="Q14136">
        <f t="shared" si="440"/>
        <v>13</v>
      </c>
      <c r="R14136" t="str">
        <f t="shared" si="441"/>
        <v>Mid-range</v>
      </c>
    </row>
    <row r="14137" spans="1:18" x14ac:dyDescent="0.35">
      <c r="A14137">
        <v>12838016</v>
      </c>
      <c r="B14137" t="s">
        <v>12761</v>
      </c>
      <c r="C14137">
        <v>3990</v>
      </c>
      <c r="D14137" t="s">
        <v>17</v>
      </c>
      <c r="E14137" t="s">
        <v>262</v>
      </c>
      <c r="F14137" t="s">
        <v>5934</v>
      </c>
      <c r="G14137" t="s">
        <v>6088</v>
      </c>
      <c r="H14137">
        <v>2001</v>
      </c>
      <c r="I14137">
        <v>244885</v>
      </c>
      <c r="J14137" t="s">
        <v>141</v>
      </c>
      <c r="K14137" t="s">
        <v>81</v>
      </c>
      <c r="L14137" t="s">
        <v>23</v>
      </c>
      <c r="M14137" t="s">
        <v>24</v>
      </c>
      <c r="N14137">
        <v>1762</v>
      </c>
      <c r="O14137" t="s">
        <v>47</v>
      </c>
      <c r="P14137">
        <v>5</v>
      </c>
      <c r="Q14137">
        <f t="shared" si="440"/>
        <v>23</v>
      </c>
      <c r="R14137" t="str">
        <f t="shared" si="441"/>
        <v>Budget</v>
      </c>
    </row>
    <row r="14138" spans="1:18" x14ac:dyDescent="0.35">
      <c r="A14138">
        <v>12838017</v>
      </c>
      <c r="B14138" t="s">
        <v>12762</v>
      </c>
      <c r="C14138">
        <v>3990</v>
      </c>
      <c r="D14138" t="s">
        <v>42</v>
      </c>
      <c r="E14138" t="s">
        <v>71</v>
      </c>
      <c r="F14138" t="s">
        <v>407</v>
      </c>
      <c r="G14138" t="s">
        <v>2783</v>
      </c>
      <c r="H14138">
        <v>2003</v>
      </c>
      <c r="I14138">
        <v>330177</v>
      </c>
      <c r="J14138" t="s">
        <v>63</v>
      </c>
      <c r="K14138" t="s">
        <v>22</v>
      </c>
      <c r="L14138" t="s">
        <v>23</v>
      </c>
      <c r="M14138" t="s">
        <v>24</v>
      </c>
      <c r="N14138">
        <v>3791</v>
      </c>
      <c r="O14138" t="s">
        <v>47</v>
      </c>
      <c r="P14138">
        <v>5</v>
      </c>
      <c r="Q14138">
        <f t="shared" si="440"/>
        <v>21</v>
      </c>
      <c r="R14138" t="str">
        <f t="shared" si="441"/>
        <v>Budget</v>
      </c>
    </row>
    <row r="14139" spans="1:18" x14ac:dyDescent="0.35">
      <c r="A14139">
        <v>12838019</v>
      </c>
      <c r="B14139" t="s">
        <v>10048</v>
      </c>
      <c r="C14139">
        <v>34990</v>
      </c>
      <c r="D14139" t="s">
        <v>188</v>
      </c>
      <c r="E14139" t="s">
        <v>3294</v>
      </c>
      <c r="F14139" t="s">
        <v>3295</v>
      </c>
      <c r="G14139" t="s">
        <v>592</v>
      </c>
      <c r="H14139">
        <v>2020</v>
      </c>
      <c r="I14139">
        <v>56313</v>
      </c>
      <c r="J14139" t="s">
        <v>21</v>
      </c>
      <c r="K14139" t="s">
        <v>22</v>
      </c>
      <c r="L14139" t="s">
        <v>23</v>
      </c>
      <c r="M14139" t="s">
        <v>24</v>
      </c>
      <c r="N14139">
        <v>1999</v>
      </c>
      <c r="O14139" t="s">
        <v>1382</v>
      </c>
      <c r="P14139">
        <v>5</v>
      </c>
      <c r="Q14139">
        <f t="shared" si="440"/>
        <v>4</v>
      </c>
      <c r="R14139" t="str">
        <f t="shared" si="441"/>
        <v>Mid-range</v>
      </c>
    </row>
    <row r="14140" spans="1:18" x14ac:dyDescent="0.35">
      <c r="A14140">
        <v>12838038</v>
      </c>
      <c r="B14140" t="s">
        <v>12763</v>
      </c>
      <c r="C14140">
        <v>85990</v>
      </c>
      <c r="D14140" t="s">
        <v>1475</v>
      </c>
      <c r="E14140">
        <v>300</v>
      </c>
      <c r="F14140" t="s">
        <v>12764</v>
      </c>
      <c r="G14140" t="s">
        <v>943</v>
      </c>
      <c r="H14140">
        <v>2019</v>
      </c>
      <c r="I14140">
        <v>22313</v>
      </c>
      <c r="J14140" t="s">
        <v>63</v>
      </c>
      <c r="K14140" t="s">
        <v>22</v>
      </c>
      <c r="L14140" t="s">
        <v>64</v>
      </c>
      <c r="M14140" t="s">
        <v>24</v>
      </c>
      <c r="N14140">
        <v>6417</v>
      </c>
      <c r="O14140" t="s">
        <v>33</v>
      </c>
      <c r="P14140">
        <v>5</v>
      </c>
      <c r="Q14140">
        <f t="shared" si="440"/>
        <v>5</v>
      </c>
      <c r="R14140" t="str">
        <f t="shared" si="441"/>
        <v>Luxury</v>
      </c>
    </row>
    <row r="14141" spans="1:18" x14ac:dyDescent="0.35">
      <c r="A14141">
        <v>12838039</v>
      </c>
      <c r="B14141" t="s">
        <v>12765</v>
      </c>
      <c r="C14141">
        <v>61990</v>
      </c>
      <c r="D14141" t="s">
        <v>54</v>
      </c>
      <c r="E14141" t="s">
        <v>318</v>
      </c>
      <c r="F14141" t="s">
        <v>12766</v>
      </c>
      <c r="G14141" t="s">
        <v>7807</v>
      </c>
      <c r="H14141">
        <v>2020</v>
      </c>
      <c r="I14141">
        <v>59853</v>
      </c>
      <c r="J14141" t="s">
        <v>106</v>
      </c>
      <c r="K14141" t="s">
        <v>22</v>
      </c>
      <c r="L14141" t="s">
        <v>31</v>
      </c>
      <c r="M14141" t="s">
        <v>24</v>
      </c>
      <c r="N14141">
        <v>1995</v>
      </c>
      <c r="O14141" t="s">
        <v>116</v>
      </c>
      <c r="P14141">
        <v>6</v>
      </c>
      <c r="Q14141">
        <f t="shared" si="440"/>
        <v>4</v>
      </c>
      <c r="R14141" t="str">
        <f t="shared" si="441"/>
        <v>Luxury</v>
      </c>
    </row>
    <row r="14142" spans="1:18" x14ac:dyDescent="0.35">
      <c r="A14142">
        <v>12838043</v>
      </c>
      <c r="B14142" t="s">
        <v>12767</v>
      </c>
      <c r="C14142">
        <v>28990</v>
      </c>
      <c r="D14142" t="s">
        <v>143</v>
      </c>
      <c r="E14142" t="s">
        <v>1109</v>
      </c>
      <c r="F14142" t="s">
        <v>2854</v>
      </c>
      <c r="G14142" t="s">
        <v>592</v>
      </c>
      <c r="H14142">
        <v>2020</v>
      </c>
      <c r="I14142">
        <v>157060</v>
      </c>
      <c r="J14142" t="s">
        <v>21</v>
      </c>
      <c r="K14142" t="s">
        <v>22</v>
      </c>
      <c r="L14142" t="s">
        <v>31</v>
      </c>
      <c r="M14142" t="s">
        <v>24</v>
      </c>
      <c r="N14142">
        <v>1998</v>
      </c>
      <c r="O14142" t="s">
        <v>47</v>
      </c>
      <c r="P14142">
        <v>5</v>
      </c>
      <c r="Q14142">
        <f t="shared" si="440"/>
        <v>4</v>
      </c>
      <c r="R14142" t="str">
        <f t="shared" si="441"/>
        <v>Mid-range</v>
      </c>
    </row>
    <row r="14143" spans="1:18" x14ac:dyDescent="0.35">
      <c r="A14143">
        <v>12838044</v>
      </c>
      <c r="B14143" t="s">
        <v>287</v>
      </c>
      <c r="C14143">
        <v>34990</v>
      </c>
      <c r="D14143" t="s">
        <v>188</v>
      </c>
      <c r="E14143" t="s">
        <v>288</v>
      </c>
      <c r="F14143" t="s">
        <v>289</v>
      </c>
      <c r="G14143" t="s">
        <v>290</v>
      </c>
      <c r="H14143">
        <v>2015</v>
      </c>
      <c r="I14143">
        <v>69177</v>
      </c>
      <c r="J14143" t="s">
        <v>21</v>
      </c>
      <c r="K14143" t="s">
        <v>22</v>
      </c>
      <c r="L14143" t="s">
        <v>31</v>
      </c>
      <c r="M14143" t="s">
        <v>24</v>
      </c>
      <c r="N14143">
        <v>2199</v>
      </c>
      <c r="O14143" t="s">
        <v>47</v>
      </c>
      <c r="P14143">
        <v>8</v>
      </c>
      <c r="Q14143">
        <f t="shared" si="440"/>
        <v>9</v>
      </c>
      <c r="R14143" t="str">
        <f t="shared" si="441"/>
        <v>Mid-range</v>
      </c>
    </row>
    <row r="14144" spans="1:18" x14ac:dyDescent="0.35">
      <c r="A14144">
        <v>12838045</v>
      </c>
      <c r="B14144" t="s">
        <v>107</v>
      </c>
      <c r="C14144">
        <v>31990</v>
      </c>
      <c r="D14144" t="s">
        <v>88</v>
      </c>
      <c r="E14144" t="s">
        <v>108</v>
      </c>
      <c r="F14144" t="s">
        <v>109</v>
      </c>
      <c r="G14144" t="s">
        <v>110</v>
      </c>
      <c r="H14144">
        <v>2016</v>
      </c>
      <c r="I14144">
        <v>77770</v>
      </c>
      <c r="J14144" t="s">
        <v>21</v>
      </c>
      <c r="K14144" t="s">
        <v>22</v>
      </c>
      <c r="L14144" t="s">
        <v>31</v>
      </c>
      <c r="M14144" t="s">
        <v>24</v>
      </c>
      <c r="N14144">
        <v>1995</v>
      </c>
      <c r="O14144" t="s">
        <v>116</v>
      </c>
      <c r="P14144">
        <v>5</v>
      </c>
      <c r="Q14144">
        <f t="shared" si="440"/>
        <v>8</v>
      </c>
      <c r="R14144" t="str">
        <f t="shared" si="441"/>
        <v>Mid-range</v>
      </c>
    </row>
    <row r="14145" spans="1:18" x14ac:dyDescent="0.35">
      <c r="A14145">
        <v>12838047</v>
      </c>
      <c r="B14145" t="s">
        <v>12768</v>
      </c>
      <c r="C14145">
        <v>24100</v>
      </c>
      <c r="D14145" t="s">
        <v>88</v>
      </c>
      <c r="E14145" t="s">
        <v>108</v>
      </c>
      <c r="F14145" t="s">
        <v>2643</v>
      </c>
      <c r="G14145" t="s">
        <v>514</v>
      </c>
      <c r="H14145">
        <v>2016</v>
      </c>
      <c r="I14145">
        <v>62160</v>
      </c>
      <c r="J14145" t="s">
        <v>21</v>
      </c>
      <c r="K14145" t="s">
        <v>22</v>
      </c>
      <c r="L14145" t="s">
        <v>23</v>
      </c>
      <c r="M14145" t="s">
        <v>24</v>
      </c>
      <c r="N14145">
        <v>1999</v>
      </c>
      <c r="O14145" t="s">
        <v>69</v>
      </c>
      <c r="P14145">
        <v>5</v>
      </c>
      <c r="Q14145">
        <f t="shared" si="440"/>
        <v>8</v>
      </c>
      <c r="R14145" t="str">
        <f t="shared" si="441"/>
        <v>Mid-range</v>
      </c>
    </row>
    <row r="14146" spans="1:18" x14ac:dyDescent="0.35">
      <c r="A14146">
        <v>12838048</v>
      </c>
      <c r="B14146" t="s">
        <v>1534</v>
      </c>
      <c r="C14146">
        <v>34100</v>
      </c>
      <c r="D14146" t="s">
        <v>102</v>
      </c>
      <c r="E14146" t="s">
        <v>1066</v>
      </c>
      <c r="F14146" t="s">
        <v>1535</v>
      </c>
      <c r="G14146" t="s">
        <v>1536</v>
      </c>
      <c r="H14146">
        <v>2019</v>
      </c>
      <c r="I14146">
        <v>14921</v>
      </c>
      <c r="J14146" t="s">
        <v>86</v>
      </c>
      <c r="K14146" t="s">
        <v>22</v>
      </c>
      <c r="L14146" t="s">
        <v>64</v>
      </c>
      <c r="M14146" t="s">
        <v>24</v>
      </c>
      <c r="N14146">
        <v>1984</v>
      </c>
      <c r="O14146" t="s">
        <v>135</v>
      </c>
      <c r="P14146">
        <v>5</v>
      </c>
      <c r="Q14146">
        <f t="shared" si="440"/>
        <v>5</v>
      </c>
      <c r="R14146" t="str">
        <f t="shared" si="441"/>
        <v>Mid-range</v>
      </c>
    </row>
    <row r="14147" spans="1:18" x14ac:dyDescent="0.35">
      <c r="A14147">
        <v>12838052</v>
      </c>
      <c r="B14147" t="s">
        <v>12769</v>
      </c>
      <c r="C14147">
        <v>35950</v>
      </c>
      <c r="D14147" t="s">
        <v>102</v>
      </c>
      <c r="E14147" t="s">
        <v>222</v>
      </c>
      <c r="F14147" t="s">
        <v>1246</v>
      </c>
      <c r="G14147" t="s">
        <v>12141</v>
      </c>
      <c r="H14147">
        <v>2019</v>
      </c>
      <c r="I14147">
        <v>48009</v>
      </c>
      <c r="J14147" t="s">
        <v>86</v>
      </c>
      <c r="K14147" t="s">
        <v>22</v>
      </c>
      <c r="L14147" t="s">
        <v>64</v>
      </c>
      <c r="M14147" t="s">
        <v>24</v>
      </c>
      <c r="N14147">
        <v>1395</v>
      </c>
      <c r="O14147" t="s">
        <v>47</v>
      </c>
      <c r="P14147">
        <v>5</v>
      </c>
      <c r="Q14147">
        <f t="shared" ref="Q14147:Q14210" si="442">2024-H14147</f>
        <v>5</v>
      </c>
      <c r="R14147" t="str">
        <f t="shared" ref="R14147:R14210" si="443">IF(C14147&lt;=10000,"Budget",IF(C14147&lt;=40000,"Mid-range","Luxury"))</f>
        <v>Mid-range</v>
      </c>
    </row>
    <row r="14148" spans="1:18" x14ac:dyDescent="0.35">
      <c r="A14148">
        <v>12838053</v>
      </c>
      <c r="B14148" t="s">
        <v>3702</v>
      </c>
      <c r="C14148">
        <v>45910</v>
      </c>
      <c r="D14148" t="s">
        <v>42</v>
      </c>
      <c r="E14148" t="s">
        <v>292</v>
      </c>
      <c r="F14148" t="s">
        <v>293</v>
      </c>
      <c r="G14148" t="s">
        <v>181</v>
      </c>
      <c r="H14148">
        <v>2018</v>
      </c>
      <c r="I14148">
        <v>44966</v>
      </c>
      <c r="J14148" t="s">
        <v>21</v>
      </c>
      <c r="K14148" t="s">
        <v>22</v>
      </c>
      <c r="L14148" t="s">
        <v>31</v>
      </c>
      <c r="M14148" t="s">
        <v>24</v>
      </c>
      <c r="N14148">
        <v>2776</v>
      </c>
      <c r="O14148" t="s">
        <v>25</v>
      </c>
      <c r="P14148">
        <v>7</v>
      </c>
      <c r="Q14148">
        <f t="shared" si="442"/>
        <v>6</v>
      </c>
      <c r="R14148" t="str">
        <f t="shared" si="443"/>
        <v>Luxury</v>
      </c>
    </row>
    <row r="14149" spans="1:18" x14ac:dyDescent="0.35">
      <c r="A14149">
        <v>12838054</v>
      </c>
      <c r="B14149" t="s">
        <v>12770</v>
      </c>
      <c r="C14149">
        <v>22910</v>
      </c>
      <c r="D14149" t="s">
        <v>188</v>
      </c>
      <c r="E14149" t="s">
        <v>995</v>
      </c>
      <c r="F14149" t="s">
        <v>289</v>
      </c>
      <c r="G14149" t="s">
        <v>1117</v>
      </c>
      <c r="H14149">
        <v>2016</v>
      </c>
      <c r="I14149">
        <v>26909</v>
      </c>
      <c r="J14149" t="s">
        <v>63</v>
      </c>
      <c r="K14149" t="s">
        <v>22</v>
      </c>
      <c r="L14149" t="s">
        <v>23</v>
      </c>
      <c r="M14149" t="s">
        <v>24</v>
      </c>
      <c r="N14149">
        <v>1999</v>
      </c>
      <c r="O14149" t="s">
        <v>47</v>
      </c>
      <c r="P14149">
        <v>5</v>
      </c>
      <c r="Q14149">
        <f t="shared" si="442"/>
        <v>8</v>
      </c>
      <c r="R14149" t="str">
        <f t="shared" si="443"/>
        <v>Mid-range</v>
      </c>
    </row>
    <row r="14150" spans="1:18" x14ac:dyDescent="0.35">
      <c r="A14150">
        <v>12838056</v>
      </c>
      <c r="B14150" t="s">
        <v>4116</v>
      </c>
      <c r="C14150">
        <v>29990</v>
      </c>
      <c r="D14150" t="s">
        <v>88</v>
      </c>
      <c r="E14150" t="s">
        <v>1657</v>
      </c>
      <c r="F14150" t="s">
        <v>90</v>
      </c>
      <c r="G14150" t="s">
        <v>2454</v>
      </c>
      <c r="H14150">
        <v>2018</v>
      </c>
      <c r="I14150">
        <v>59416</v>
      </c>
      <c r="J14150" t="s">
        <v>63</v>
      </c>
      <c r="K14150" t="s">
        <v>22</v>
      </c>
      <c r="L14150" t="s">
        <v>23</v>
      </c>
      <c r="M14150" t="s">
        <v>24</v>
      </c>
      <c r="N14150">
        <v>2359</v>
      </c>
      <c r="O14150" t="s">
        <v>116</v>
      </c>
      <c r="P14150">
        <v>5</v>
      </c>
      <c r="Q14150">
        <f t="shared" si="442"/>
        <v>6</v>
      </c>
      <c r="R14150" t="str">
        <f t="shared" si="443"/>
        <v>Mid-range</v>
      </c>
    </row>
    <row r="14151" spans="1:18" x14ac:dyDescent="0.35">
      <c r="A14151">
        <v>12838059</v>
      </c>
      <c r="B14151" t="s">
        <v>12771</v>
      </c>
      <c r="C14151">
        <v>5995</v>
      </c>
      <c r="D14151" t="s">
        <v>17</v>
      </c>
      <c r="E14151" t="s">
        <v>262</v>
      </c>
      <c r="F14151" t="s">
        <v>12772</v>
      </c>
      <c r="G14151" t="s">
        <v>5935</v>
      </c>
      <c r="H14151">
        <v>2006</v>
      </c>
      <c r="I14151">
        <v>175000</v>
      </c>
      <c r="J14151" t="s">
        <v>86</v>
      </c>
      <c r="K14151" t="s">
        <v>81</v>
      </c>
      <c r="L14151" t="s">
        <v>23</v>
      </c>
      <c r="M14151" t="s">
        <v>24</v>
      </c>
      <c r="N14151">
        <v>1794</v>
      </c>
      <c r="O14151" t="s">
        <v>47</v>
      </c>
      <c r="P14151">
        <v>5</v>
      </c>
      <c r="Q14151">
        <f t="shared" si="442"/>
        <v>18</v>
      </c>
      <c r="R14151" t="str">
        <f t="shared" si="443"/>
        <v>Budget</v>
      </c>
    </row>
    <row r="14152" spans="1:18" x14ac:dyDescent="0.35">
      <c r="A14152">
        <v>12838060</v>
      </c>
      <c r="B14152" t="s">
        <v>12773</v>
      </c>
      <c r="C14152">
        <v>15950</v>
      </c>
      <c r="D14152" t="s">
        <v>102</v>
      </c>
      <c r="E14152" t="s">
        <v>222</v>
      </c>
      <c r="F14152" t="s">
        <v>1535</v>
      </c>
      <c r="G14152" t="s">
        <v>3618</v>
      </c>
      <c r="H14152">
        <v>2011</v>
      </c>
      <c r="I14152">
        <v>167405</v>
      </c>
      <c r="J14152" t="s">
        <v>86</v>
      </c>
      <c r="K14152" t="s">
        <v>22</v>
      </c>
      <c r="L14152" t="s">
        <v>64</v>
      </c>
      <c r="M14152" t="s">
        <v>24</v>
      </c>
      <c r="N14152">
        <v>1984</v>
      </c>
      <c r="O14152" t="s">
        <v>47</v>
      </c>
      <c r="P14152">
        <v>5</v>
      </c>
      <c r="Q14152">
        <f t="shared" si="442"/>
        <v>13</v>
      </c>
      <c r="R14152" t="str">
        <f t="shared" si="443"/>
        <v>Mid-range</v>
      </c>
    </row>
    <row r="14153" spans="1:18" x14ac:dyDescent="0.35">
      <c r="A14153">
        <v>12838071</v>
      </c>
      <c r="B14153" t="s">
        <v>8204</v>
      </c>
      <c r="C14153">
        <v>5890</v>
      </c>
      <c r="D14153" t="s">
        <v>88</v>
      </c>
      <c r="E14153" t="s">
        <v>707</v>
      </c>
      <c r="F14153" t="s">
        <v>639</v>
      </c>
      <c r="G14153" t="s">
        <v>6986</v>
      </c>
      <c r="H14153">
        <v>2001</v>
      </c>
      <c r="I14153">
        <v>81225</v>
      </c>
      <c r="J14153" t="s">
        <v>86</v>
      </c>
      <c r="K14153" t="s">
        <v>81</v>
      </c>
      <c r="L14153" t="s">
        <v>23</v>
      </c>
      <c r="M14153" t="s">
        <v>24</v>
      </c>
      <c r="N14153">
        <v>1495</v>
      </c>
      <c r="O14153" t="s">
        <v>116</v>
      </c>
      <c r="P14153">
        <v>5</v>
      </c>
      <c r="Q14153">
        <f t="shared" si="442"/>
        <v>23</v>
      </c>
      <c r="R14153" t="str">
        <f t="shared" si="443"/>
        <v>Budget</v>
      </c>
    </row>
    <row r="14154" spans="1:18" x14ac:dyDescent="0.35">
      <c r="A14154">
        <v>12838073</v>
      </c>
      <c r="B14154" t="s">
        <v>6923</v>
      </c>
      <c r="C14154">
        <v>29990</v>
      </c>
      <c r="D14154" t="s">
        <v>42</v>
      </c>
      <c r="E14154" t="s">
        <v>179</v>
      </c>
      <c r="F14154" t="s">
        <v>1289</v>
      </c>
      <c r="G14154" t="s">
        <v>792</v>
      </c>
      <c r="H14154">
        <v>2014</v>
      </c>
      <c r="I14154">
        <v>154876</v>
      </c>
      <c r="J14154" t="s">
        <v>205</v>
      </c>
      <c r="K14154" t="s">
        <v>81</v>
      </c>
      <c r="L14154" t="s">
        <v>31</v>
      </c>
      <c r="M14154" t="s">
        <v>24</v>
      </c>
      <c r="N14154">
        <v>2776</v>
      </c>
      <c r="O14154" t="s">
        <v>69</v>
      </c>
      <c r="P14154">
        <v>5</v>
      </c>
      <c r="Q14154">
        <f t="shared" si="442"/>
        <v>10</v>
      </c>
      <c r="R14154" t="str">
        <f t="shared" si="443"/>
        <v>Mid-range</v>
      </c>
    </row>
    <row r="14155" spans="1:18" x14ac:dyDescent="0.35">
      <c r="A14155">
        <v>12838080</v>
      </c>
      <c r="B14155" t="s">
        <v>1338</v>
      </c>
      <c r="C14155">
        <v>48990</v>
      </c>
      <c r="D14155" t="s">
        <v>76</v>
      </c>
      <c r="E14155" t="s">
        <v>77</v>
      </c>
      <c r="F14155" t="s">
        <v>1339</v>
      </c>
      <c r="G14155" t="s">
        <v>326</v>
      </c>
      <c r="H14155">
        <v>2017</v>
      </c>
      <c r="I14155">
        <v>65864</v>
      </c>
      <c r="J14155" t="s">
        <v>182</v>
      </c>
      <c r="K14155" t="s">
        <v>81</v>
      </c>
      <c r="L14155" t="s">
        <v>31</v>
      </c>
      <c r="M14155" t="s">
        <v>24</v>
      </c>
      <c r="N14155">
        <v>2999</v>
      </c>
      <c r="O14155" t="s">
        <v>47</v>
      </c>
      <c r="P14155">
        <v>5</v>
      </c>
      <c r="Q14155">
        <f t="shared" si="442"/>
        <v>7</v>
      </c>
      <c r="R14155" t="str">
        <f t="shared" si="443"/>
        <v>Luxury</v>
      </c>
    </row>
    <row r="14156" spans="1:18" x14ac:dyDescent="0.35">
      <c r="A14156">
        <v>12838082</v>
      </c>
      <c r="B14156" t="s">
        <v>4979</v>
      </c>
      <c r="C14156">
        <v>18888</v>
      </c>
      <c r="D14156" t="s">
        <v>17</v>
      </c>
      <c r="E14156" t="s">
        <v>632</v>
      </c>
      <c r="F14156" t="s">
        <v>263</v>
      </c>
      <c r="G14156" t="s">
        <v>3644</v>
      </c>
      <c r="H14156">
        <v>2018</v>
      </c>
      <c r="I14156">
        <v>79737</v>
      </c>
      <c r="J14156" t="s">
        <v>86</v>
      </c>
      <c r="K14156" t="s">
        <v>22</v>
      </c>
      <c r="L14156" t="s">
        <v>23</v>
      </c>
      <c r="M14156" t="s">
        <v>24</v>
      </c>
      <c r="N14156">
        <v>1299</v>
      </c>
      <c r="O14156" t="s">
        <v>116</v>
      </c>
      <c r="P14156">
        <v>5</v>
      </c>
      <c r="Q14156">
        <f t="shared" si="442"/>
        <v>6</v>
      </c>
      <c r="R14156" t="str">
        <f t="shared" si="443"/>
        <v>Mid-range</v>
      </c>
    </row>
    <row r="14157" spans="1:18" x14ac:dyDescent="0.35">
      <c r="A14157">
        <v>12838084</v>
      </c>
      <c r="B14157" t="s">
        <v>53</v>
      </c>
      <c r="C14157">
        <v>25999</v>
      </c>
      <c r="D14157" t="s">
        <v>54</v>
      </c>
      <c r="E14157" t="s">
        <v>55</v>
      </c>
      <c r="F14157" t="s">
        <v>56</v>
      </c>
      <c r="G14157" t="s">
        <v>57</v>
      </c>
      <c r="H14157">
        <v>2016</v>
      </c>
      <c r="I14157">
        <v>80677</v>
      </c>
      <c r="J14157" t="s">
        <v>21</v>
      </c>
      <c r="K14157" t="s">
        <v>22</v>
      </c>
      <c r="L14157" t="s">
        <v>23</v>
      </c>
      <c r="M14157" t="s">
        <v>24</v>
      </c>
      <c r="N14157">
        <v>3984</v>
      </c>
      <c r="O14157" t="s">
        <v>116</v>
      </c>
      <c r="P14157">
        <v>5</v>
      </c>
      <c r="Q14157">
        <f t="shared" si="442"/>
        <v>8</v>
      </c>
      <c r="R14157" t="str">
        <f t="shared" si="443"/>
        <v>Mid-range</v>
      </c>
    </row>
    <row r="14158" spans="1:18" x14ac:dyDescent="0.35">
      <c r="A14158">
        <v>12838087</v>
      </c>
      <c r="B14158" t="s">
        <v>12774</v>
      </c>
      <c r="C14158">
        <v>41000</v>
      </c>
      <c r="D14158" t="s">
        <v>1814</v>
      </c>
      <c r="E14158">
        <v>5008</v>
      </c>
      <c r="F14158" t="s">
        <v>2503</v>
      </c>
      <c r="G14158" t="s">
        <v>9859</v>
      </c>
      <c r="H14158">
        <v>2019</v>
      </c>
      <c r="I14158">
        <v>125000</v>
      </c>
      <c r="J14158" t="s">
        <v>21</v>
      </c>
      <c r="K14158" t="s">
        <v>22</v>
      </c>
      <c r="L14158" t="s">
        <v>31</v>
      </c>
      <c r="M14158" t="s">
        <v>24</v>
      </c>
      <c r="N14158">
        <v>1997</v>
      </c>
      <c r="O14158" t="s">
        <v>12775</v>
      </c>
      <c r="P14158">
        <v>7</v>
      </c>
      <c r="Q14158">
        <f t="shared" si="442"/>
        <v>5</v>
      </c>
      <c r="R14158" t="str">
        <f t="shared" si="443"/>
        <v>Luxury</v>
      </c>
    </row>
    <row r="14159" spans="1:18" x14ac:dyDescent="0.35">
      <c r="A14159">
        <v>12838089</v>
      </c>
      <c r="B14159" t="s">
        <v>11098</v>
      </c>
      <c r="C14159">
        <v>15990</v>
      </c>
      <c r="D14159" t="s">
        <v>102</v>
      </c>
      <c r="E14159" t="s">
        <v>222</v>
      </c>
      <c r="F14159" t="s">
        <v>3598</v>
      </c>
      <c r="G14159" t="s">
        <v>4362</v>
      </c>
      <c r="H14159">
        <v>2010</v>
      </c>
      <c r="I14159">
        <v>68334</v>
      </c>
      <c r="J14159" t="s">
        <v>21</v>
      </c>
      <c r="K14159" t="s">
        <v>22</v>
      </c>
      <c r="L14159" t="s">
        <v>64</v>
      </c>
      <c r="M14159" t="s">
        <v>24</v>
      </c>
      <c r="N14159">
        <v>1390</v>
      </c>
      <c r="O14159" t="s">
        <v>116</v>
      </c>
      <c r="P14159">
        <v>5</v>
      </c>
      <c r="Q14159">
        <f t="shared" si="442"/>
        <v>14</v>
      </c>
      <c r="R14159" t="str">
        <f t="shared" si="443"/>
        <v>Mid-range</v>
      </c>
    </row>
    <row r="14160" spans="1:18" x14ac:dyDescent="0.35">
      <c r="A14160">
        <v>12838092</v>
      </c>
      <c r="B14160" t="s">
        <v>8830</v>
      </c>
      <c r="C14160">
        <v>22913</v>
      </c>
      <c r="D14160" t="s">
        <v>49</v>
      </c>
      <c r="E14160" t="s">
        <v>50</v>
      </c>
      <c r="F14160" t="s">
        <v>51</v>
      </c>
      <c r="G14160" t="s">
        <v>52</v>
      </c>
      <c r="H14160">
        <v>2018</v>
      </c>
      <c r="I14160">
        <v>140275</v>
      </c>
      <c r="J14160" t="s">
        <v>21</v>
      </c>
      <c r="K14160" t="s">
        <v>22</v>
      </c>
      <c r="L14160" t="s">
        <v>23</v>
      </c>
      <c r="M14160" t="s">
        <v>24</v>
      </c>
      <c r="N14160">
        <v>2488</v>
      </c>
      <c r="O14160" t="s">
        <v>25</v>
      </c>
      <c r="P14160">
        <v>5</v>
      </c>
      <c r="Q14160">
        <f t="shared" si="442"/>
        <v>6</v>
      </c>
      <c r="R14160" t="str">
        <f t="shared" si="443"/>
        <v>Mid-range</v>
      </c>
    </row>
    <row r="14161" spans="1:18" x14ac:dyDescent="0.35">
      <c r="A14161">
        <v>12838101</v>
      </c>
      <c r="B14161" t="s">
        <v>12776</v>
      </c>
      <c r="C14161">
        <v>10000</v>
      </c>
      <c r="D14161" t="s">
        <v>102</v>
      </c>
      <c r="E14161" t="s">
        <v>1066</v>
      </c>
      <c r="F14161" t="s">
        <v>5557</v>
      </c>
      <c r="G14161" t="s">
        <v>9996</v>
      </c>
      <c r="H14161">
        <v>2011</v>
      </c>
      <c r="I14161">
        <v>152000</v>
      </c>
      <c r="J14161" t="s">
        <v>86</v>
      </c>
      <c r="K14161" t="s">
        <v>22</v>
      </c>
      <c r="L14161" t="s">
        <v>31</v>
      </c>
      <c r="M14161" t="s">
        <v>24</v>
      </c>
      <c r="N14161">
        <v>1598</v>
      </c>
      <c r="O14161" t="s">
        <v>47</v>
      </c>
      <c r="P14161">
        <v>5</v>
      </c>
      <c r="Q14161">
        <f t="shared" si="442"/>
        <v>13</v>
      </c>
      <c r="R14161" t="str">
        <f t="shared" si="443"/>
        <v>Budget</v>
      </c>
    </row>
    <row r="14162" spans="1:18" x14ac:dyDescent="0.35">
      <c r="A14162">
        <v>12838109</v>
      </c>
      <c r="B14162" t="s">
        <v>7039</v>
      </c>
      <c r="C14162">
        <v>8995</v>
      </c>
      <c r="D14162" t="s">
        <v>54</v>
      </c>
      <c r="E14162" t="s">
        <v>1038</v>
      </c>
      <c r="F14162" t="s">
        <v>1039</v>
      </c>
      <c r="G14162" t="s">
        <v>1040</v>
      </c>
      <c r="H14162">
        <v>2011</v>
      </c>
      <c r="I14162">
        <v>240000</v>
      </c>
      <c r="J14162" t="s">
        <v>21</v>
      </c>
      <c r="K14162" t="s">
        <v>22</v>
      </c>
      <c r="L14162" t="s">
        <v>31</v>
      </c>
      <c r="M14162" t="s">
        <v>24</v>
      </c>
      <c r="N14162">
        <v>1997</v>
      </c>
      <c r="O14162" t="s">
        <v>47</v>
      </c>
      <c r="P14162">
        <v>5</v>
      </c>
      <c r="Q14162">
        <f t="shared" si="442"/>
        <v>13</v>
      </c>
      <c r="R14162" t="str">
        <f t="shared" si="443"/>
        <v>Budget</v>
      </c>
    </row>
    <row r="14163" spans="1:18" x14ac:dyDescent="0.35">
      <c r="A14163">
        <v>12838110</v>
      </c>
      <c r="B14163" t="s">
        <v>12777</v>
      </c>
      <c r="C14163">
        <v>58990</v>
      </c>
      <c r="D14163" t="s">
        <v>1033</v>
      </c>
      <c r="E14163" t="s">
        <v>179</v>
      </c>
      <c r="F14163" t="s">
        <v>12778</v>
      </c>
      <c r="G14163" t="s">
        <v>9338</v>
      </c>
      <c r="H14163">
        <v>2018</v>
      </c>
      <c r="I14163">
        <v>46507</v>
      </c>
      <c r="J14163" t="s">
        <v>205</v>
      </c>
      <c r="K14163" t="s">
        <v>22</v>
      </c>
      <c r="L14163" t="s">
        <v>31</v>
      </c>
      <c r="M14163" t="s">
        <v>24</v>
      </c>
      <c r="N14163">
        <v>2776</v>
      </c>
      <c r="O14163" t="s">
        <v>135</v>
      </c>
      <c r="P14163">
        <v>5</v>
      </c>
      <c r="Q14163">
        <f t="shared" si="442"/>
        <v>6</v>
      </c>
      <c r="R14163" t="str">
        <f t="shared" si="443"/>
        <v>Luxury</v>
      </c>
    </row>
    <row r="14164" spans="1:18" x14ac:dyDescent="0.35">
      <c r="A14164">
        <v>12838111</v>
      </c>
      <c r="B14164" t="s">
        <v>12779</v>
      </c>
      <c r="C14164">
        <v>15950</v>
      </c>
      <c r="D14164" t="s">
        <v>165</v>
      </c>
      <c r="E14164" t="s">
        <v>166</v>
      </c>
      <c r="F14164" t="s">
        <v>1780</v>
      </c>
      <c r="G14164" t="s">
        <v>2027</v>
      </c>
      <c r="H14164">
        <v>2009</v>
      </c>
      <c r="I14164">
        <v>260096</v>
      </c>
      <c r="J14164" t="s">
        <v>169</v>
      </c>
      <c r="K14164" t="s">
        <v>81</v>
      </c>
      <c r="L14164" t="s">
        <v>31</v>
      </c>
      <c r="M14164" t="s">
        <v>24</v>
      </c>
      <c r="N14164">
        <v>2477</v>
      </c>
      <c r="O14164" t="s">
        <v>47</v>
      </c>
      <c r="P14164">
        <v>5</v>
      </c>
      <c r="Q14164">
        <f t="shared" si="442"/>
        <v>15</v>
      </c>
      <c r="R14164" t="str">
        <f t="shared" si="443"/>
        <v>Mid-range</v>
      </c>
    </row>
    <row r="14165" spans="1:18" x14ac:dyDescent="0.35">
      <c r="A14165">
        <v>12838118</v>
      </c>
      <c r="B14165" t="s">
        <v>12780</v>
      </c>
      <c r="C14165">
        <v>29995</v>
      </c>
      <c r="D14165" t="s">
        <v>127</v>
      </c>
      <c r="E14165">
        <v>6</v>
      </c>
      <c r="F14165" t="s">
        <v>3092</v>
      </c>
      <c r="G14165" t="s">
        <v>5928</v>
      </c>
      <c r="H14165">
        <v>2018</v>
      </c>
      <c r="I14165">
        <v>51579</v>
      </c>
      <c r="J14165" t="s">
        <v>63</v>
      </c>
      <c r="K14165" t="s">
        <v>22</v>
      </c>
      <c r="L14165" t="s">
        <v>23</v>
      </c>
      <c r="M14165" t="s">
        <v>24</v>
      </c>
      <c r="N14165">
        <v>2488</v>
      </c>
      <c r="O14165" t="s">
        <v>69</v>
      </c>
      <c r="P14165">
        <v>5</v>
      </c>
      <c r="Q14165">
        <f t="shared" si="442"/>
        <v>6</v>
      </c>
      <c r="R14165" t="str">
        <f t="shared" si="443"/>
        <v>Mid-range</v>
      </c>
    </row>
    <row r="14166" spans="1:18" x14ac:dyDescent="0.35">
      <c r="A14166">
        <v>12838120</v>
      </c>
      <c r="B14166" t="s">
        <v>12781</v>
      </c>
      <c r="C14166">
        <v>137900</v>
      </c>
      <c r="D14166" t="s">
        <v>59</v>
      </c>
      <c r="E14166" t="s">
        <v>564</v>
      </c>
      <c r="F14166" t="s">
        <v>12782</v>
      </c>
      <c r="G14166" t="s">
        <v>12783</v>
      </c>
      <c r="H14166">
        <v>2022</v>
      </c>
      <c r="I14166">
        <v>9500</v>
      </c>
      <c r="J14166" t="s">
        <v>393</v>
      </c>
      <c r="K14166" t="s">
        <v>22</v>
      </c>
      <c r="L14166" t="s">
        <v>31</v>
      </c>
      <c r="M14166" t="s">
        <v>24</v>
      </c>
      <c r="N14166">
        <v>2993</v>
      </c>
      <c r="O14166" t="s">
        <v>47</v>
      </c>
      <c r="P14166">
        <v>5</v>
      </c>
      <c r="Q14166">
        <f t="shared" si="442"/>
        <v>2</v>
      </c>
      <c r="R14166" t="str">
        <f t="shared" si="443"/>
        <v>Luxury</v>
      </c>
    </row>
    <row r="14167" spans="1:18" x14ac:dyDescent="0.35">
      <c r="A14167">
        <v>12838121</v>
      </c>
      <c r="B14167" t="s">
        <v>12784</v>
      </c>
      <c r="C14167">
        <v>13990</v>
      </c>
      <c r="D14167" t="s">
        <v>282</v>
      </c>
      <c r="E14167" t="s">
        <v>648</v>
      </c>
      <c r="F14167" t="s">
        <v>460</v>
      </c>
      <c r="G14167" t="s">
        <v>6064</v>
      </c>
      <c r="H14167">
        <v>2014</v>
      </c>
      <c r="I14167">
        <v>155522</v>
      </c>
      <c r="J14167" t="s">
        <v>21</v>
      </c>
      <c r="K14167" t="s">
        <v>22</v>
      </c>
      <c r="L14167" t="s">
        <v>64</v>
      </c>
      <c r="M14167" t="s">
        <v>24</v>
      </c>
      <c r="N14167">
        <v>1998</v>
      </c>
      <c r="O14167" t="s">
        <v>47</v>
      </c>
      <c r="P14167">
        <v>5</v>
      </c>
      <c r="Q14167">
        <f t="shared" si="442"/>
        <v>10</v>
      </c>
      <c r="R14167" t="str">
        <f t="shared" si="443"/>
        <v>Mid-range</v>
      </c>
    </row>
    <row r="14168" spans="1:18" x14ac:dyDescent="0.35">
      <c r="A14168">
        <v>12838126</v>
      </c>
      <c r="B14168" t="s">
        <v>12785</v>
      </c>
      <c r="C14168">
        <v>2900</v>
      </c>
      <c r="D14168" t="s">
        <v>17</v>
      </c>
      <c r="E14168" t="s">
        <v>262</v>
      </c>
      <c r="F14168" t="s">
        <v>12786</v>
      </c>
      <c r="G14168" t="s">
        <v>12787</v>
      </c>
      <c r="H14168">
        <v>1990</v>
      </c>
      <c r="I14168">
        <v>75000</v>
      </c>
      <c r="J14168" t="s">
        <v>86</v>
      </c>
      <c r="K14168" t="s">
        <v>22</v>
      </c>
      <c r="L14168" t="s">
        <v>23</v>
      </c>
      <c r="M14168" t="s">
        <v>24</v>
      </c>
      <c r="N14168">
        <v>1587</v>
      </c>
      <c r="O14168" t="s">
        <v>2203</v>
      </c>
      <c r="P14168">
        <v>5</v>
      </c>
      <c r="Q14168">
        <f t="shared" si="442"/>
        <v>34</v>
      </c>
      <c r="R14168" t="str">
        <f t="shared" si="443"/>
        <v>Budget</v>
      </c>
    </row>
    <row r="14169" spans="1:18" x14ac:dyDescent="0.35">
      <c r="A14169">
        <v>12838146</v>
      </c>
      <c r="B14169" t="s">
        <v>12788</v>
      </c>
      <c r="C14169">
        <v>13800</v>
      </c>
      <c r="D14169" t="s">
        <v>76</v>
      </c>
      <c r="E14169" t="s">
        <v>77</v>
      </c>
      <c r="F14169" t="s">
        <v>524</v>
      </c>
      <c r="G14169" t="s">
        <v>3350</v>
      </c>
      <c r="H14169">
        <v>2009</v>
      </c>
      <c r="I14169">
        <v>273131</v>
      </c>
      <c r="J14169" t="s">
        <v>182</v>
      </c>
      <c r="K14169" t="s">
        <v>81</v>
      </c>
      <c r="L14169" t="s">
        <v>31</v>
      </c>
      <c r="M14169" t="s">
        <v>24</v>
      </c>
      <c r="N14169">
        <v>2999</v>
      </c>
      <c r="O14169" t="s">
        <v>33</v>
      </c>
      <c r="P14169">
        <v>5</v>
      </c>
      <c r="Q14169">
        <f t="shared" si="442"/>
        <v>15</v>
      </c>
      <c r="R14169" t="str">
        <f t="shared" si="443"/>
        <v>Mid-range</v>
      </c>
    </row>
    <row r="14170" spans="1:18" x14ac:dyDescent="0.35">
      <c r="A14170">
        <v>12838159</v>
      </c>
      <c r="B14170" t="s">
        <v>10885</v>
      </c>
      <c r="C14170">
        <v>55990</v>
      </c>
      <c r="D14170" t="s">
        <v>17</v>
      </c>
      <c r="E14170" t="s">
        <v>258</v>
      </c>
      <c r="F14170" t="s">
        <v>484</v>
      </c>
      <c r="G14170" t="s">
        <v>274</v>
      </c>
      <c r="H14170">
        <v>2020</v>
      </c>
      <c r="I14170">
        <v>123708</v>
      </c>
      <c r="J14170" t="s">
        <v>1220</v>
      </c>
      <c r="K14170" t="s">
        <v>81</v>
      </c>
      <c r="L14170" t="s">
        <v>31</v>
      </c>
      <c r="M14170" t="s">
        <v>24</v>
      </c>
      <c r="N14170">
        <v>2753</v>
      </c>
      <c r="O14170" t="s">
        <v>47</v>
      </c>
      <c r="P14170">
        <v>5</v>
      </c>
      <c r="Q14170">
        <f t="shared" si="442"/>
        <v>4</v>
      </c>
      <c r="R14170" t="str">
        <f t="shared" si="443"/>
        <v>Luxury</v>
      </c>
    </row>
    <row r="14171" spans="1:18" x14ac:dyDescent="0.35">
      <c r="A14171">
        <v>12838161</v>
      </c>
      <c r="B14171" t="s">
        <v>12789</v>
      </c>
      <c r="C14171">
        <v>23998</v>
      </c>
      <c r="D14171" t="s">
        <v>42</v>
      </c>
      <c r="E14171" t="s">
        <v>66</v>
      </c>
      <c r="F14171" t="s">
        <v>4963</v>
      </c>
      <c r="G14171" t="s">
        <v>7207</v>
      </c>
      <c r="H14171">
        <v>1995</v>
      </c>
      <c r="I14171">
        <v>172539</v>
      </c>
      <c r="J14171" t="s">
        <v>63</v>
      </c>
      <c r="K14171" t="s">
        <v>22</v>
      </c>
      <c r="L14171" t="s">
        <v>23</v>
      </c>
      <c r="M14171" t="s">
        <v>24</v>
      </c>
      <c r="N14171">
        <v>4987</v>
      </c>
      <c r="O14171" t="s">
        <v>33</v>
      </c>
      <c r="P14171">
        <v>5</v>
      </c>
      <c r="Q14171">
        <f t="shared" si="442"/>
        <v>29</v>
      </c>
      <c r="R14171" t="str">
        <f t="shared" si="443"/>
        <v>Mid-range</v>
      </c>
    </row>
    <row r="14172" spans="1:18" x14ac:dyDescent="0.35">
      <c r="A14172">
        <v>12838162</v>
      </c>
      <c r="B14172" t="s">
        <v>6511</v>
      </c>
      <c r="C14172">
        <v>114990</v>
      </c>
      <c r="D14172" t="s">
        <v>17</v>
      </c>
      <c r="E14172" t="s">
        <v>171</v>
      </c>
      <c r="F14172" t="s">
        <v>1021</v>
      </c>
      <c r="G14172" t="s">
        <v>1022</v>
      </c>
      <c r="H14172">
        <v>2022</v>
      </c>
      <c r="I14172">
        <v>7621</v>
      </c>
      <c r="J14172" t="s">
        <v>21</v>
      </c>
      <c r="K14172" t="s">
        <v>22</v>
      </c>
      <c r="L14172" t="s">
        <v>31</v>
      </c>
      <c r="M14172" t="s">
        <v>24</v>
      </c>
      <c r="N14172">
        <v>3346</v>
      </c>
      <c r="O14172" t="s">
        <v>25</v>
      </c>
      <c r="P14172">
        <v>7</v>
      </c>
      <c r="Q14172">
        <f t="shared" si="442"/>
        <v>2</v>
      </c>
      <c r="R14172" t="str">
        <f t="shared" si="443"/>
        <v>Luxury</v>
      </c>
    </row>
    <row r="14173" spans="1:18" x14ac:dyDescent="0.35">
      <c r="A14173">
        <v>12838171</v>
      </c>
      <c r="B14173" t="s">
        <v>9698</v>
      </c>
      <c r="C14173">
        <v>19990</v>
      </c>
      <c r="D14173" t="s">
        <v>188</v>
      </c>
      <c r="E14173" t="s">
        <v>995</v>
      </c>
      <c r="F14173" t="s">
        <v>251</v>
      </c>
      <c r="G14173" t="s">
        <v>1117</v>
      </c>
      <c r="H14173">
        <v>2016</v>
      </c>
      <c r="I14173">
        <v>53986</v>
      </c>
      <c r="J14173" t="s">
        <v>63</v>
      </c>
      <c r="K14173" t="s">
        <v>22</v>
      </c>
      <c r="L14173" t="s">
        <v>23</v>
      </c>
      <c r="M14173" t="s">
        <v>24</v>
      </c>
      <c r="N14173">
        <v>1999</v>
      </c>
      <c r="O14173" t="s">
        <v>25</v>
      </c>
      <c r="P14173">
        <v>5</v>
      </c>
      <c r="Q14173">
        <f t="shared" si="442"/>
        <v>8</v>
      </c>
      <c r="R14173" t="str">
        <f t="shared" si="443"/>
        <v>Mid-range</v>
      </c>
    </row>
    <row r="14174" spans="1:18" x14ac:dyDescent="0.35">
      <c r="A14174">
        <v>12838174</v>
      </c>
      <c r="B14174" t="s">
        <v>5702</v>
      </c>
      <c r="C14174">
        <v>7990</v>
      </c>
      <c r="D14174" t="s">
        <v>49</v>
      </c>
      <c r="E14174" t="s">
        <v>2661</v>
      </c>
      <c r="F14174" t="s">
        <v>1453</v>
      </c>
      <c r="G14174" t="s">
        <v>2662</v>
      </c>
      <c r="H14174">
        <v>2011</v>
      </c>
      <c r="I14174">
        <v>106175</v>
      </c>
      <c r="J14174" t="s">
        <v>86</v>
      </c>
      <c r="K14174" t="s">
        <v>81</v>
      </c>
      <c r="L14174" t="s">
        <v>23</v>
      </c>
      <c r="M14174" t="s">
        <v>24</v>
      </c>
      <c r="N14174">
        <v>1498</v>
      </c>
      <c r="O14174" t="s">
        <v>33</v>
      </c>
      <c r="P14174">
        <v>5</v>
      </c>
      <c r="Q14174">
        <f t="shared" si="442"/>
        <v>13</v>
      </c>
      <c r="R14174" t="str">
        <f t="shared" si="443"/>
        <v>Budget</v>
      </c>
    </row>
    <row r="14175" spans="1:18" x14ac:dyDescent="0.35">
      <c r="A14175">
        <v>12838179</v>
      </c>
      <c r="B14175" t="s">
        <v>3473</v>
      </c>
      <c r="C14175">
        <v>25990</v>
      </c>
      <c r="D14175" t="s">
        <v>188</v>
      </c>
      <c r="E14175" t="s">
        <v>995</v>
      </c>
      <c r="F14175" t="s">
        <v>251</v>
      </c>
      <c r="G14175" t="s">
        <v>2889</v>
      </c>
      <c r="H14175">
        <v>2020</v>
      </c>
      <c r="I14175">
        <v>9650</v>
      </c>
      <c r="J14175" t="s">
        <v>86</v>
      </c>
      <c r="K14175" t="s">
        <v>22</v>
      </c>
      <c r="L14175" t="s">
        <v>23</v>
      </c>
      <c r="M14175" t="s">
        <v>24</v>
      </c>
      <c r="N14175">
        <v>1999</v>
      </c>
      <c r="O14175" t="s">
        <v>116</v>
      </c>
      <c r="P14175">
        <v>5</v>
      </c>
      <c r="Q14175">
        <f t="shared" si="442"/>
        <v>4</v>
      </c>
      <c r="R14175" t="str">
        <f t="shared" si="443"/>
        <v>Mid-range</v>
      </c>
    </row>
    <row r="14176" spans="1:18" x14ac:dyDescent="0.35">
      <c r="A14176">
        <v>12838189</v>
      </c>
      <c r="B14176" t="s">
        <v>12369</v>
      </c>
      <c r="C14176">
        <v>31990</v>
      </c>
      <c r="D14176" t="s">
        <v>17</v>
      </c>
      <c r="E14176" t="s">
        <v>905</v>
      </c>
      <c r="F14176" t="s">
        <v>1973</v>
      </c>
      <c r="G14176" t="s">
        <v>12370</v>
      </c>
      <c r="H14176">
        <v>2008</v>
      </c>
      <c r="I14176">
        <v>152100</v>
      </c>
      <c r="J14176" t="s">
        <v>1975</v>
      </c>
      <c r="K14176" t="s">
        <v>22</v>
      </c>
      <c r="L14176" t="s">
        <v>31</v>
      </c>
      <c r="M14176" t="s">
        <v>24</v>
      </c>
      <c r="N14176">
        <v>2982</v>
      </c>
      <c r="O14176" t="s">
        <v>47</v>
      </c>
      <c r="P14176">
        <v>14</v>
      </c>
      <c r="Q14176">
        <f t="shared" si="442"/>
        <v>16</v>
      </c>
      <c r="R14176" t="str">
        <f t="shared" si="443"/>
        <v>Mid-range</v>
      </c>
    </row>
    <row r="14177" spans="1:18" x14ac:dyDescent="0.35">
      <c r="A14177">
        <v>12838202</v>
      </c>
      <c r="B14177" t="s">
        <v>12790</v>
      </c>
      <c r="C14177">
        <v>64800</v>
      </c>
      <c r="D14177" t="s">
        <v>59</v>
      </c>
      <c r="E14177" t="s">
        <v>826</v>
      </c>
      <c r="F14177" t="s">
        <v>604</v>
      </c>
      <c r="G14177" t="s">
        <v>2669</v>
      </c>
      <c r="H14177">
        <v>2018</v>
      </c>
      <c r="I14177">
        <v>93874</v>
      </c>
      <c r="J14177" t="s">
        <v>21</v>
      </c>
      <c r="K14177" t="s">
        <v>22</v>
      </c>
      <c r="L14177" t="s">
        <v>31</v>
      </c>
      <c r="M14177" t="s">
        <v>24</v>
      </c>
      <c r="N14177">
        <v>2993</v>
      </c>
      <c r="O14177" t="s">
        <v>47</v>
      </c>
      <c r="P14177">
        <v>5</v>
      </c>
      <c r="Q14177">
        <f t="shared" si="442"/>
        <v>6</v>
      </c>
      <c r="R14177" t="str">
        <f t="shared" si="443"/>
        <v>Luxury</v>
      </c>
    </row>
    <row r="14178" spans="1:18" x14ac:dyDescent="0.35">
      <c r="A14178">
        <v>12838203</v>
      </c>
      <c r="B14178" t="s">
        <v>5709</v>
      </c>
      <c r="C14178">
        <v>57800</v>
      </c>
      <c r="D14178" t="s">
        <v>27</v>
      </c>
      <c r="E14178" t="s">
        <v>821</v>
      </c>
      <c r="F14178" t="s">
        <v>5710</v>
      </c>
      <c r="G14178" t="s">
        <v>1742</v>
      </c>
      <c r="H14178">
        <v>2019</v>
      </c>
      <c r="I14178">
        <v>49152</v>
      </c>
      <c r="J14178" t="s">
        <v>2820</v>
      </c>
      <c r="K14178" t="s">
        <v>22</v>
      </c>
      <c r="L14178" t="s">
        <v>381</v>
      </c>
      <c r="M14178" t="s">
        <v>24</v>
      </c>
      <c r="N14178">
        <v>1497</v>
      </c>
      <c r="O14178" t="s">
        <v>47</v>
      </c>
      <c r="P14178">
        <v>5</v>
      </c>
      <c r="Q14178">
        <f t="shared" si="442"/>
        <v>5</v>
      </c>
      <c r="R14178" t="str">
        <f t="shared" si="443"/>
        <v>Luxury</v>
      </c>
    </row>
    <row r="14179" spans="1:18" x14ac:dyDescent="0.35">
      <c r="A14179">
        <v>12838204</v>
      </c>
      <c r="B14179" t="s">
        <v>12791</v>
      </c>
      <c r="C14179">
        <v>36800</v>
      </c>
      <c r="D14179" t="s">
        <v>679</v>
      </c>
      <c r="E14179" t="s">
        <v>8547</v>
      </c>
      <c r="F14179" t="s">
        <v>2179</v>
      </c>
      <c r="G14179" t="s">
        <v>8548</v>
      </c>
      <c r="H14179">
        <v>2019</v>
      </c>
      <c r="I14179">
        <v>35984</v>
      </c>
      <c r="J14179" t="s">
        <v>86</v>
      </c>
      <c r="K14179" t="s">
        <v>22</v>
      </c>
      <c r="L14179" t="s">
        <v>64</v>
      </c>
      <c r="M14179" t="s">
        <v>24</v>
      </c>
      <c r="N14179">
        <v>1499</v>
      </c>
      <c r="O14179" t="s">
        <v>25</v>
      </c>
      <c r="P14179">
        <v>5</v>
      </c>
      <c r="Q14179">
        <f t="shared" si="442"/>
        <v>5</v>
      </c>
      <c r="R14179" t="str">
        <f t="shared" si="443"/>
        <v>Mid-range</v>
      </c>
    </row>
    <row r="14180" spans="1:18" x14ac:dyDescent="0.35">
      <c r="A14180">
        <v>12838205</v>
      </c>
      <c r="B14180" t="s">
        <v>12792</v>
      </c>
      <c r="C14180">
        <v>44800</v>
      </c>
      <c r="D14180" t="s">
        <v>59</v>
      </c>
      <c r="E14180" t="s">
        <v>217</v>
      </c>
      <c r="F14180" t="s">
        <v>2681</v>
      </c>
      <c r="G14180" t="s">
        <v>2682</v>
      </c>
      <c r="H14180">
        <v>2017</v>
      </c>
      <c r="I14180">
        <v>89902</v>
      </c>
      <c r="J14180" t="s">
        <v>393</v>
      </c>
      <c r="K14180" t="s">
        <v>22</v>
      </c>
      <c r="L14180" t="s">
        <v>64</v>
      </c>
      <c r="M14180" t="s">
        <v>24</v>
      </c>
      <c r="N14180">
        <v>1997</v>
      </c>
      <c r="O14180" t="s">
        <v>25</v>
      </c>
      <c r="P14180">
        <v>5</v>
      </c>
      <c r="Q14180">
        <f t="shared" si="442"/>
        <v>7</v>
      </c>
      <c r="R14180" t="str">
        <f t="shared" si="443"/>
        <v>Luxury</v>
      </c>
    </row>
    <row r="14181" spans="1:18" x14ac:dyDescent="0.35">
      <c r="A14181">
        <v>12838208</v>
      </c>
      <c r="B14181" t="s">
        <v>12793</v>
      </c>
      <c r="C14181">
        <v>24990</v>
      </c>
      <c r="D14181" t="s">
        <v>17</v>
      </c>
      <c r="E14181" t="s">
        <v>258</v>
      </c>
      <c r="F14181" t="s">
        <v>484</v>
      </c>
      <c r="G14181" t="s">
        <v>7942</v>
      </c>
      <c r="H14181">
        <v>2006</v>
      </c>
      <c r="I14181">
        <v>227173</v>
      </c>
      <c r="J14181" t="s">
        <v>80</v>
      </c>
      <c r="K14181" t="s">
        <v>81</v>
      </c>
      <c r="L14181" t="s">
        <v>31</v>
      </c>
      <c r="M14181" t="s">
        <v>24</v>
      </c>
      <c r="N14181">
        <v>2982</v>
      </c>
      <c r="O14181" t="s">
        <v>47</v>
      </c>
      <c r="P14181">
        <v>3</v>
      </c>
      <c r="Q14181">
        <f t="shared" si="442"/>
        <v>18</v>
      </c>
      <c r="R14181" t="str">
        <f t="shared" si="443"/>
        <v>Mid-range</v>
      </c>
    </row>
    <row r="14182" spans="1:18" x14ac:dyDescent="0.35">
      <c r="A14182">
        <v>12838214</v>
      </c>
      <c r="B14182" t="s">
        <v>3397</v>
      </c>
      <c r="C14182">
        <v>15990</v>
      </c>
      <c r="D14182" t="s">
        <v>42</v>
      </c>
      <c r="E14182" t="s">
        <v>621</v>
      </c>
      <c r="F14182" t="s">
        <v>223</v>
      </c>
      <c r="G14182" t="s">
        <v>3398</v>
      </c>
      <c r="H14182">
        <v>2017</v>
      </c>
      <c r="I14182">
        <v>137236</v>
      </c>
      <c r="J14182" t="s">
        <v>86</v>
      </c>
      <c r="K14182" t="s">
        <v>22</v>
      </c>
      <c r="L14182" t="s">
        <v>64</v>
      </c>
      <c r="M14182" t="s">
        <v>24</v>
      </c>
      <c r="N14182">
        <v>1399</v>
      </c>
      <c r="O14182" t="s">
        <v>135</v>
      </c>
      <c r="P14182">
        <v>5</v>
      </c>
      <c r="Q14182">
        <f t="shared" si="442"/>
        <v>7</v>
      </c>
      <c r="R14182" t="str">
        <f t="shared" si="443"/>
        <v>Mid-range</v>
      </c>
    </row>
    <row r="14183" spans="1:18" x14ac:dyDescent="0.35">
      <c r="A14183">
        <v>12838220</v>
      </c>
      <c r="B14183" t="s">
        <v>7726</v>
      </c>
      <c r="C14183">
        <v>23990</v>
      </c>
      <c r="D14183" t="s">
        <v>88</v>
      </c>
      <c r="E14183" t="s">
        <v>108</v>
      </c>
      <c r="F14183" t="s">
        <v>7727</v>
      </c>
      <c r="G14183" t="s">
        <v>4718</v>
      </c>
      <c r="H14183">
        <v>2017</v>
      </c>
      <c r="I14183">
        <v>121860</v>
      </c>
      <c r="J14183" t="s">
        <v>21</v>
      </c>
      <c r="K14183" t="s">
        <v>22</v>
      </c>
      <c r="L14183" t="s">
        <v>31</v>
      </c>
      <c r="M14183" t="s">
        <v>24</v>
      </c>
      <c r="N14183">
        <v>1995</v>
      </c>
      <c r="O14183" t="s">
        <v>47</v>
      </c>
      <c r="P14183">
        <v>5</v>
      </c>
      <c r="Q14183">
        <f t="shared" si="442"/>
        <v>7</v>
      </c>
      <c r="R14183" t="str">
        <f t="shared" si="443"/>
        <v>Mid-range</v>
      </c>
    </row>
    <row r="14184" spans="1:18" x14ac:dyDescent="0.35">
      <c r="A14184">
        <v>12838223</v>
      </c>
      <c r="B14184" t="s">
        <v>12794</v>
      </c>
      <c r="C14184">
        <v>87880</v>
      </c>
      <c r="D14184" t="s">
        <v>102</v>
      </c>
      <c r="E14184" t="s">
        <v>1082</v>
      </c>
      <c r="F14184" t="s">
        <v>12795</v>
      </c>
      <c r="G14184" t="s">
        <v>592</v>
      </c>
      <c r="H14184">
        <v>2020</v>
      </c>
      <c r="I14184">
        <v>32390</v>
      </c>
      <c r="J14184" t="s">
        <v>21</v>
      </c>
      <c r="K14184" t="s">
        <v>22</v>
      </c>
      <c r="L14184" t="s">
        <v>31</v>
      </c>
      <c r="M14184" t="s">
        <v>24</v>
      </c>
      <c r="N14184">
        <v>2967</v>
      </c>
      <c r="O14184" t="s">
        <v>33</v>
      </c>
      <c r="P14184">
        <v>5</v>
      </c>
      <c r="Q14184">
        <f t="shared" si="442"/>
        <v>4</v>
      </c>
      <c r="R14184" t="str">
        <f t="shared" si="443"/>
        <v>Luxury</v>
      </c>
    </row>
    <row r="14185" spans="1:18" x14ac:dyDescent="0.35">
      <c r="A14185">
        <v>12838228</v>
      </c>
      <c r="B14185" t="s">
        <v>469</v>
      </c>
      <c r="C14185">
        <v>26999</v>
      </c>
      <c r="D14185" t="s">
        <v>165</v>
      </c>
      <c r="E14185" t="s">
        <v>166</v>
      </c>
      <c r="F14185" t="s">
        <v>470</v>
      </c>
      <c r="G14185" t="s">
        <v>471</v>
      </c>
      <c r="H14185">
        <v>2015</v>
      </c>
      <c r="I14185">
        <v>215092</v>
      </c>
      <c r="J14185" t="s">
        <v>338</v>
      </c>
      <c r="K14185" t="s">
        <v>22</v>
      </c>
      <c r="L14185" t="s">
        <v>31</v>
      </c>
      <c r="M14185" t="s">
        <v>24</v>
      </c>
      <c r="N14185">
        <v>2440</v>
      </c>
      <c r="O14185" t="s">
        <v>25</v>
      </c>
      <c r="P14185">
        <v>5</v>
      </c>
      <c r="Q14185">
        <f t="shared" si="442"/>
        <v>9</v>
      </c>
      <c r="R14185" t="str">
        <f t="shared" si="443"/>
        <v>Mid-range</v>
      </c>
    </row>
    <row r="14186" spans="1:18" x14ac:dyDescent="0.35">
      <c r="A14186">
        <v>12838229</v>
      </c>
      <c r="B14186" t="s">
        <v>12796</v>
      </c>
      <c r="C14186">
        <v>13999</v>
      </c>
      <c r="D14186" t="s">
        <v>42</v>
      </c>
      <c r="E14186" t="s">
        <v>179</v>
      </c>
      <c r="F14186" t="s">
        <v>775</v>
      </c>
      <c r="G14186" t="s">
        <v>3957</v>
      </c>
      <c r="H14186">
        <v>2010</v>
      </c>
      <c r="I14186">
        <v>216535</v>
      </c>
      <c r="J14186" t="s">
        <v>80</v>
      </c>
      <c r="K14186" t="s">
        <v>22</v>
      </c>
      <c r="L14186" t="s">
        <v>23</v>
      </c>
      <c r="M14186" t="s">
        <v>24</v>
      </c>
      <c r="N14186">
        <v>3565</v>
      </c>
      <c r="O14186" t="s">
        <v>47</v>
      </c>
      <c r="P14186">
        <v>2</v>
      </c>
      <c r="Q14186">
        <f t="shared" si="442"/>
        <v>14</v>
      </c>
      <c r="R14186" t="str">
        <f t="shared" si="443"/>
        <v>Mid-range</v>
      </c>
    </row>
    <row r="14187" spans="1:18" x14ac:dyDescent="0.35">
      <c r="A14187">
        <v>12838230</v>
      </c>
      <c r="B14187" t="s">
        <v>12797</v>
      </c>
      <c r="C14187">
        <v>37999</v>
      </c>
      <c r="D14187" t="s">
        <v>449</v>
      </c>
      <c r="E14187" t="s">
        <v>518</v>
      </c>
      <c r="F14187" t="s">
        <v>7317</v>
      </c>
      <c r="G14187" t="s">
        <v>3106</v>
      </c>
      <c r="H14187">
        <v>2016</v>
      </c>
      <c r="I14187">
        <v>139074</v>
      </c>
      <c r="J14187" t="s">
        <v>21</v>
      </c>
      <c r="K14187" t="s">
        <v>22</v>
      </c>
      <c r="L14187" t="s">
        <v>31</v>
      </c>
      <c r="M14187" t="s">
        <v>24</v>
      </c>
      <c r="N14187">
        <v>2179</v>
      </c>
      <c r="O14187" t="s">
        <v>47</v>
      </c>
      <c r="P14187">
        <v>5</v>
      </c>
      <c r="Q14187">
        <f t="shared" si="442"/>
        <v>8</v>
      </c>
      <c r="R14187" t="str">
        <f t="shared" si="443"/>
        <v>Mid-range</v>
      </c>
    </row>
    <row r="14188" spans="1:18" x14ac:dyDescent="0.35">
      <c r="A14188">
        <v>12838236</v>
      </c>
      <c r="B14188" t="s">
        <v>12661</v>
      </c>
      <c r="C14188">
        <v>32990</v>
      </c>
      <c r="D14188" t="s">
        <v>102</v>
      </c>
      <c r="E14188" t="s">
        <v>473</v>
      </c>
      <c r="F14188" t="s">
        <v>2207</v>
      </c>
      <c r="G14188" t="s">
        <v>3308</v>
      </c>
      <c r="H14188">
        <v>2016</v>
      </c>
      <c r="I14188">
        <v>145911</v>
      </c>
      <c r="J14188" t="s">
        <v>338</v>
      </c>
      <c r="K14188" t="s">
        <v>22</v>
      </c>
      <c r="L14188" t="s">
        <v>31</v>
      </c>
      <c r="M14188" t="s">
        <v>24</v>
      </c>
      <c r="N14188">
        <v>1968</v>
      </c>
      <c r="O14188" t="s">
        <v>47</v>
      </c>
      <c r="P14188">
        <v>5</v>
      </c>
      <c r="Q14188">
        <f t="shared" si="442"/>
        <v>8</v>
      </c>
      <c r="R14188" t="str">
        <f t="shared" si="443"/>
        <v>Mid-range</v>
      </c>
    </row>
    <row r="14189" spans="1:18" x14ac:dyDescent="0.35">
      <c r="A14189">
        <v>12838237</v>
      </c>
      <c r="B14189" t="s">
        <v>1774</v>
      </c>
      <c r="C14189">
        <v>38747</v>
      </c>
      <c r="D14189" t="s">
        <v>165</v>
      </c>
      <c r="E14189" t="s">
        <v>166</v>
      </c>
      <c r="F14189" t="s">
        <v>470</v>
      </c>
      <c r="G14189" t="s">
        <v>1775</v>
      </c>
      <c r="H14189">
        <v>2017</v>
      </c>
      <c r="I14189">
        <v>88002</v>
      </c>
      <c r="J14189" t="s">
        <v>338</v>
      </c>
      <c r="K14189" t="s">
        <v>81</v>
      </c>
      <c r="L14189" t="s">
        <v>31</v>
      </c>
      <c r="M14189" t="s">
        <v>24</v>
      </c>
      <c r="N14189">
        <v>2440</v>
      </c>
      <c r="O14189" t="s">
        <v>69</v>
      </c>
      <c r="P14189">
        <v>5</v>
      </c>
      <c r="Q14189">
        <f t="shared" si="442"/>
        <v>7</v>
      </c>
      <c r="R14189" t="str">
        <f t="shared" si="443"/>
        <v>Mid-range</v>
      </c>
    </row>
    <row r="14190" spans="1:18" x14ac:dyDescent="0.35">
      <c r="A14190">
        <v>12838238</v>
      </c>
      <c r="B14190" t="s">
        <v>5187</v>
      </c>
      <c r="C14190">
        <v>22787</v>
      </c>
      <c r="D14190" t="s">
        <v>127</v>
      </c>
      <c r="E14190">
        <v>3</v>
      </c>
      <c r="F14190" t="s">
        <v>2104</v>
      </c>
      <c r="G14190" t="s">
        <v>1155</v>
      </c>
      <c r="H14190">
        <v>2014</v>
      </c>
      <c r="I14190">
        <v>75195</v>
      </c>
      <c r="J14190" t="s">
        <v>86</v>
      </c>
      <c r="K14190" t="s">
        <v>22</v>
      </c>
      <c r="L14190" t="s">
        <v>23</v>
      </c>
      <c r="M14190" t="s">
        <v>24</v>
      </c>
      <c r="N14190">
        <v>2488</v>
      </c>
      <c r="O14190" t="s">
        <v>47</v>
      </c>
      <c r="P14190">
        <v>5</v>
      </c>
      <c r="Q14190">
        <f t="shared" si="442"/>
        <v>10</v>
      </c>
      <c r="R14190" t="str">
        <f t="shared" si="443"/>
        <v>Mid-range</v>
      </c>
    </row>
    <row r="14191" spans="1:18" x14ac:dyDescent="0.35">
      <c r="A14191">
        <v>12838240</v>
      </c>
      <c r="B14191" t="s">
        <v>8677</v>
      </c>
      <c r="C14191">
        <v>47990</v>
      </c>
      <c r="D14191" t="s">
        <v>17</v>
      </c>
      <c r="E14191" t="s">
        <v>262</v>
      </c>
      <c r="F14191" t="s">
        <v>4869</v>
      </c>
      <c r="G14191" t="s">
        <v>1911</v>
      </c>
      <c r="H14191">
        <v>2021</v>
      </c>
      <c r="I14191">
        <v>25207</v>
      </c>
      <c r="J14191" t="s">
        <v>86</v>
      </c>
      <c r="K14191" t="s">
        <v>22</v>
      </c>
      <c r="L14191" t="s">
        <v>540</v>
      </c>
      <c r="M14191" t="s">
        <v>24</v>
      </c>
      <c r="N14191">
        <v>1798</v>
      </c>
      <c r="O14191" t="s">
        <v>47</v>
      </c>
      <c r="P14191">
        <v>5</v>
      </c>
      <c r="Q14191">
        <f t="shared" si="442"/>
        <v>3</v>
      </c>
      <c r="R14191" t="str">
        <f t="shared" si="443"/>
        <v>Luxury</v>
      </c>
    </row>
    <row r="14192" spans="1:18" x14ac:dyDescent="0.35">
      <c r="A14192">
        <v>12838242</v>
      </c>
      <c r="B14192" t="s">
        <v>12798</v>
      </c>
      <c r="C14192">
        <v>35990</v>
      </c>
      <c r="D14192" t="s">
        <v>17</v>
      </c>
      <c r="E14192" t="s">
        <v>642</v>
      </c>
      <c r="F14192" t="s">
        <v>7977</v>
      </c>
      <c r="G14192" t="s">
        <v>2183</v>
      </c>
      <c r="H14192">
        <v>2017</v>
      </c>
      <c r="I14192">
        <v>18671</v>
      </c>
      <c r="J14192" t="s">
        <v>63</v>
      </c>
      <c r="K14192" t="s">
        <v>22</v>
      </c>
      <c r="L14192" t="s">
        <v>23</v>
      </c>
      <c r="M14192" t="s">
        <v>24</v>
      </c>
      <c r="N14192">
        <v>2494</v>
      </c>
      <c r="O14192" t="s">
        <v>33</v>
      </c>
      <c r="P14192">
        <v>5</v>
      </c>
      <c r="Q14192">
        <f t="shared" si="442"/>
        <v>7</v>
      </c>
      <c r="R14192" t="str">
        <f t="shared" si="443"/>
        <v>Mid-range</v>
      </c>
    </row>
    <row r="14193" spans="1:18" x14ac:dyDescent="0.35">
      <c r="A14193">
        <v>12838247</v>
      </c>
      <c r="B14193" t="s">
        <v>5894</v>
      </c>
      <c r="C14193">
        <v>17888</v>
      </c>
      <c r="D14193" t="s">
        <v>54</v>
      </c>
      <c r="E14193" t="s">
        <v>2845</v>
      </c>
      <c r="F14193" t="s">
        <v>341</v>
      </c>
      <c r="G14193" t="s">
        <v>4845</v>
      </c>
      <c r="H14193">
        <v>2017</v>
      </c>
      <c r="I14193">
        <v>50661</v>
      </c>
      <c r="J14193" t="s">
        <v>21</v>
      </c>
      <c r="K14193" t="s">
        <v>22</v>
      </c>
      <c r="L14193" t="s">
        <v>64</v>
      </c>
      <c r="M14193" t="s">
        <v>24</v>
      </c>
      <c r="N14193">
        <v>1498</v>
      </c>
      <c r="O14193" t="s">
        <v>1382</v>
      </c>
      <c r="P14193">
        <v>5</v>
      </c>
      <c r="Q14193">
        <f t="shared" si="442"/>
        <v>7</v>
      </c>
      <c r="R14193" t="str">
        <f t="shared" si="443"/>
        <v>Mid-range</v>
      </c>
    </row>
    <row r="14194" spans="1:18" x14ac:dyDescent="0.35">
      <c r="A14194">
        <v>12838252</v>
      </c>
      <c r="B14194" t="s">
        <v>6638</v>
      </c>
      <c r="C14194">
        <v>72800</v>
      </c>
      <c r="D14194" t="s">
        <v>27</v>
      </c>
      <c r="E14194" t="s">
        <v>2279</v>
      </c>
      <c r="F14194">
        <v>200</v>
      </c>
      <c r="G14194" t="s">
        <v>2729</v>
      </c>
      <c r="H14194">
        <v>2021</v>
      </c>
      <c r="I14194">
        <v>15329</v>
      </c>
      <c r="J14194" t="s">
        <v>21</v>
      </c>
      <c r="K14194" t="s">
        <v>22</v>
      </c>
      <c r="L14194" t="s">
        <v>64</v>
      </c>
      <c r="M14194" t="s">
        <v>24</v>
      </c>
      <c r="N14194">
        <v>1991</v>
      </c>
      <c r="O14194" t="s">
        <v>25</v>
      </c>
      <c r="P14194">
        <v>5</v>
      </c>
      <c r="Q14194">
        <f t="shared" si="442"/>
        <v>3</v>
      </c>
      <c r="R14194" t="str">
        <f t="shared" si="443"/>
        <v>Luxury</v>
      </c>
    </row>
    <row r="14195" spans="1:18" x14ac:dyDescent="0.35">
      <c r="A14195">
        <v>12838255</v>
      </c>
      <c r="B14195" t="s">
        <v>12799</v>
      </c>
      <c r="C14195">
        <v>55999</v>
      </c>
      <c r="D14195" t="s">
        <v>165</v>
      </c>
      <c r="E14195" t="s">
        <v>166</v>
      </c>
      <c r="F14195" t="s">
        <v>470</v>
      </c>
      <c r="G14195" t="s">
        <v>1379</v>
      </c>
      <c r="H14195">
        <v>2021</v>
      </c>
      <c r="I14195">
        <v>21000</v>
      </c>
      <c r="J14195" t="s">
        <v>275</v>
      </c>
      <c r="K14195" t="s">
        <v>22</v>
      </c>
      <c r="L14195" t="s">
        <v>31</v>
      </c>
      <c r="M14195" t="s">
        <v>24</v>
      </c>
      <c r="N14195">
        <v>2442</v>
      </c>
      <c r="O14195" t="s">
        <v>47</v>
      </c>
      <c r="P14195">
        <v>5</v>
      </c>
      <c r="Q14195">
        <f t="shared" si="442"/>
        <v>3</v>
      </c>
      <c r="R14195" t="str">
        <f t="shared" si="443"/>
        <v>Luxury</v>
      </c>
    </row>
    <row r="14196" spans="1:18" x14ac:dyDescent="0.35">
      <c r="A14196">
        <v>12838259</v>
      </c>
      <c r="B14196" t="s">
        <v>923</v>
      </c>
      <c r="C14196">
        <v>42990</v>
      </c>
      <c r="D14196" t="s">
        <v>17</v>
      </c>
      <c r="E14196" t="s">
        <v>642</v>
      </c>
      <c r="F14196" t="s">
        <v>924</v>
      </c>
      <c r="G14196" t="s">
        <v>925</v>
      </c>
      <c r="H14196">
        <v>2019</v>
      </c>
      <c r="I14196">
        <v>46377</v>
      </c>
      <c r="J14196" t="s">
        <v>63</v>
      </c>
      <c r="K14196" t="s">
        <v>22</v>
      </c>
      <c r="L14196" t="s">
        <v>381</v>
      </c>
      <c r="M14196" t="s">
        <v>24</v>
      </c>
      <c r="N14196">
        <v>2494</v>
      </c>
      <c r="O14196" t="s">
        <v>47</v>
      </c>
      <c r="P14196">
        <v>5</v>
      </c>
      <c r="Q14196">
        <f t="shared" si="442"/>
        <v>5</v>
      </c>
      <c r="R14196" t="str">
        <f t="shared" si="443"/>
        <v>Luxury</v>
      </c>
    </row>
    <row r="14197" spans="1:18" x14ac:dyDescent="0.35">
      <c r="A14197">
        <v>12838270</v>
      </c>
      <c r="B14197" t="s">
        <v>6767</v>
      </c>
      <c r="C14197">
        <v>32900</v>
      </c>
      <c r="D14197" t="s">
        <v>127</v>
      </c>
      <c r="E14197" t="s">
        <v>466</v>
      </c>
      <c r="F14197" t="s">
        <v>1197</v>
      </c>
      <c r="G14197" t="s">
        <v>1091</v>
      </c>
      <c r="H14197">
        <v>2016</v>
      </c>
      <c r="I14197">
        <v>69936</v>
      </c>
      <c r="J14197" t="s">
        <v>21</v>
      </c>
      <c r="K14197" t="s">
        <v>22</v>
      </c>
      <c r="L14197" t="s">
        <v>23</v>
      </c>
      <c r="M14197" t="s">
        <v>24</v>
      </c>
      <c r="N14197">
        <v>2488</v>
      </c>
      <c r="O14197" t="s">
        <v>116</v>
      </c>
      <c r="P14197">
        <v>5</v>
      </c>
      <c r="Q14197">
        <f t="shared" si="442"/>
        <v>8</v>
      </c>
      <c r="R14197" t="str">
        <f t="shared" si="443"/>
        <v>Mid-range</v>
      </c>
    </row>
    <row r="14198" spans="1:18" x14ac:dyDescent="0.35">
      <c r="A14198">
        <v>12838272</v>
      </c>
      <c r="B14198" t="s">
        <v>12614</v>
      </c>
      <c r="C14198">
        <v>99900</v>
      </c>
      <c r="D14198" t="s">
        <v>17</v>
      </c>
      <c r="E14198" t="s">
        <v>157</v>
      </c>
      <c r="F14198" t="s">
        <v>10545</v>
      </c>
      <c r="G14198" t="s">
        <v>819</v>
      </c>
      <c r="H14198">
        <v>2022</v>
      </c>
      <c r="I14198">
        <v>11890</v>
      </c>
      <c r="J14198" t="s">
        <v>21</v>
      </c>
      <c r="K14198" t="s">
        <v>22</v>
      </c>
      <c r="L14198" t="s">
        <v>31</v>
      </c>
      <c r="M14198" t="s">
        <v>24</v>
      </c>
      <c r="N14198">
        <v>2755</v>
      </c>
      <c r="O14198" t="s">
        <v>47</v>
      </c>
      <c r="P14198">
        <v>7</v>
      </c>
      <c r="Q14198">
        <f t="shared" si="442"/>
        <v>2</v>
      </c>
      <c r="R14198" t="str">
        <f t="shared" si="443"/>
        <v>Luxury</v>
      </c>
    </row>
    <row r="14199" spans="1:18" x14ac:dyDescent="0.35">
      <c r="A14199">
        <v>12838275</v>
      </c>
      <c r="B14199" t="s">
        <v>4664</v>
      </c>
      <c r="C14199">
        <v>23900</v>
      </c>
      <c r="D14199" t="s">
        <v>143</v>
      </c>
      <c r="E14199" t="s">
        <v>812</v>
      </c>
      <c r="F14199" t="s">
        <v>2336</v>
      </c>
      <c r="G14199" t="s">
        <v>146</v>
      </c>
      <c r="H14199">
        <v>2016</v>
      </c>
      <c r="I14199">
        <v>108663</v>
      </c>
      <c r="J14199" t="s">
        <v>63</v>
      </c>
      <c r="K14199" t="s">
        <v>22</v>
      </c>
      <c r="L14199" t="s">
        <v>64</v>
      </c>
      <c r="M14199" t="s">
        <v>24</v>
      </c>
      <c r="N14199">
        <v>2498</v>
      </c>
      <c r="O14199" t="s">
        <v>116</v>
      </c>
      <c r="P14199">
        <v>5</v>
      </c>
      <c r="Q14199">
        <f t="shared" si="442"/>
        <v>8</v>
      </c>
      <c r="R14199" t="str">
        <f t="shared" si="443"/>
        <v>Mid-range</v>
      </c>
    </row>
    <row r="14200" spans="1:18" x14ac:dyDescent="0.35">
      <c r="A14200">
        <v>12838278</v>
      </c>
      <c r="B14200" t="s">
        <v>10454</v>
      </c>
      <c r="C14200">
        <v>36990</v>
      </c>
      <c r="D14200" t="s">
        <v>143</v>
      </c>
      <c r="E14200" t="s">
        <v>1178</v>
      </c>
      <c r="F14200" t="s">
        <v>1806</v>
      </c>
      <c r="G14200" t="s">
        <v>592</v>
      </c>
      <c r="H14200">
        <v>2020</v>
      </c>
      <c r="I14200">
        <v>21887</v>
      </c>
      <c r="J14200" t="s">
        <v>21</v>
      </c>
      <c r="K14200" t="s">
        <v>22</v>
      </c>
      <c r="L14200" t="s">
        <v>23</v>
      </c>
      <c r="M14200" t="s">
        <v>24</v>
      </c>
      <c r="N14200">
        <v>1995</v>
      </c>
      <c r="O14200" t="s">
        <v>69</v>
      </c>
      <c r="P14200">
        <v>5</v>
      </c>
      <c r="Q14200">
        <f t="shared" si="442"/>
        <v>4</v>
      </c>
      <c r="R14200" t="str">
        <f t="shared" si="443"/>
        <v>Mid-range</v>
      </c>
    </row>
    <row r="14201" spans="1:18" x14ac:dyDescent="0.35">
      <c r="A14201">
        <v>12838283</v>
      </c>
      <c r="B14201" t="s">
        <v>3952</v>
      </c>
      <c r="C14201">
        <v>39990</v>
      </c>
      <c r="D14201" t="s">
        <v>88</v>
      </c>
      <c r="E14201" t="s">
        <v>625</v>
      </c>
      <c r="F14201" t="s">
        <v>626</v>
      </c>
      <c r="G14201" t="s">
        <v>1010</v>
      </c>
      <c r="H14201">
        <v>2020</v>
      </c>
      <c r="I14201">
        <v>62880</v>
      </c>
      <c r="J14201" t="s">
        <v>106</v>
      </c>
      <c r="K14201" t="s">
        <v>81</v>
      </c>
      <c r="L14201" t="s">
        <v>31</v>
      </c>
      <c r="M14201" t="s">
        <v>24</v>
      </c>
      <c r="N14201">
        <v>2497</v>
      </c>
      <c r="O14201" t="s">
        <v>47</v>
      </c>
      <c r="P14201">
        <v>3</v>
      </c>
      <c r="Q14201">
        <f t="shared" si="442"/>
        <v>4</v>
      </c>
      <c r="R14201" t="str">
        <f t="shared" si="443"/>
        <v>Mid-range</v>
      </c>
    </row>
    <row r="14202" spans="1:18" x14ac:dyDescent="0.35">
      <c r="A14202">
        <v>12838284</v>
      </c>
      <c r="B14202" t="s">
        <v>11833</v>
      </c>
      <c r="C14202">
        <v>11990</v>
      </c>
      <c r="D14202" t="s">
        <v>17</v>
      </c>
      <c r="E14202" t="s">
        <v>1779</v>
      </c>
      <c r="F14202" t="s">
        <v>1791</v>
      </c>
      <c r="G14202" t="s">
        <v>1792</v>
      </c>
      <c r="H14202">
        <v>2007</v>
      </c>
      <c r="I14202">
        <v>253300</v>
      </c>
      <c r="J14202" t="s">
        <v>21</v>
      </c>
      <c r="K14202" t="s">
        <v>22</v>
      </c>
      <c r="L14202" t="s">
        <v>23</v>
      </c>
      <c r="M14202" t="s">
        <v>24</v>
      </c>
      <c r="N14202">
        <v>2362</v>
      </c>
      <c r="O14202" t="s">
        <v>47</v>
      </c>
      <c r="P14202">
        <v>8</v>
      </c>
      <c r="Q14202">
        <f t="shared" si="442"/>
        <v>17</v>
      </c>
      <c r="R14202" t="str">
        <f t="shared" si="443"/>
        <v>Mid-range</v>
      </c>
    </row>
    <row r="14203" spans="1:18" x14ac:dyDescent="0.35">
      <c r="A14203">
        <v>12838285</v>
      </c>
      <c r="B14203" t="s">
        <v>12800</v>
      </c>
      <c r="C14203">
        <v>53987</v>
      </c>
      <c r="D14203" t="s">
        <v>49</v>
      </c>
      <c r="E14203" t="s">
        <v>234</v>
      </c>
      <c r="F14203" t="s">
        <v>5678</v>
      </c>
      <c r="G14203" t="s">
        <v>4906</v>
      </c>
      <c r="H14203">
        <v>2020</v>
      </c>
      <c r="I14203">
        <v>49800</v>
      </c>
      <c r="J14203" t="s">
        <v>236</v>
      </c>
      <c r="K14203" t="s">
        <v>22</v>
      </c>
      <c r="L14203" t="s">
        <v>31</v>
      </c>
      <c r="M14203" t="s">
        <v>24</v>
      </c>
      <c r="N14203">
        <v>2298</v>
      </c>
      <c r="O14203" t="s">
        <v>25</v>
      </c>
      <c r="P14203">
        <v>5</v>
      </c>
      <c r="Q14203">
        <f t="shared" si="442"/>
        <v>4</v>
      </c>
      <c r="R14203" t="str">
        <f t="shared" si="443"/>
        <v>Luxury</v>
      </c>
    </row>
    <row r="14204" spans="1:18" x14ac:dyDescent="0.35">
      <c r="A14204">
        <v>12838292</v>
      </c>
      <c r="B14204" t="s">
        <v>2469</v>
      </c>
      <c r="C14204">
        <v>43860</v>
      </c>
      <c r="D14204" t="s">
        <v>17</v>
      </c>
      <c r="E14204" t="s">
        <v>642</v>
      </c>
      <c r="F14204" t="s">
        <v>2470</v>
      </c>
      <c r="G14204" t="s">
        <v>925</v>
      </c>
      <c r="H14204">
        <v>2019</v>
      </c>
      <c r="I14204">
        <v>18224</v>
      </c>
      <c r="J14204" t="s">
        <v>63</v>
      </c>
      <c r="K14204" t="s">
        <v>22</v>
      </c>
      <c r="L14204" t="s">
        <v>381</v>
      </c>
      <c r="M14204" t="s">
        <v>24</v>
      </c>
      <c r="N14204">
        <v>2494</v>
      </c>
      <c r="O14204" t="s">
        <v>47</v>
      </c>
      <c r="P14204">
        <v>5</v>
      </c>
      <c r="Q14204">
        <f t="shared" si="442"/>
        <v>5</v>
      </c>
      <c r="R14204" t="str">
        <f t="shared" si="443"/>
        <v>Luxury</v>
      </c>
    </row>
    <row r="14205" spans="1:18" x14ac:dyDescent="0.35">
      <c r="A14205">
        <v>12838293</v>
      </c>
      <c r="B14205" t="s">
        <v>8303</v>
      </c>
      <c r="C14205">
        <v>13897</v>
      </c>
      <c r="D14205" t="s">
        <v>49</v>
      </c>
      <c r="E14205" t="s">
        <v>738</v>
      </c>
      <c r="F14205" t="s">
        <v>767</v>
      </c>
      <c r="G14205" t="s">
        <v>6346</v>
      </c>
      <c r="H14205">
        <v>2013</v>
      </c>
      <c r="I14205">
        <v>70418</v>
      </c>
      <c r="J14205" t="s">
        <v>63</v>
      </c>
      <c r="K14205" t="s">
        <v>81</v>
      </c>
      <c r="L14205" t="s">
        <v>23</v>
      </c>
      <c r="M14205" t="s">
        <v>24</v>
      </c>
      <c r="N14205">
        <v>1798</v>
      </c>
      <c r="O14205" t="s">
        <v>47</v>
      </c>
      <c r="P14205">
        <v>5</v>
      </c>
      <c r="Q14205">
        <f t="shared" si="442"/>
        <v>11</v>
      </c>
      <c r="R14205" t="str">
        <f t="shared" si="443"/>
        <v>Mid-range</v>
      </c>
    </row>
    <row r="14206" spans="1:18" x14ac:dyDescent="0.35">
      <c r="A14206">
        <v>12838297</v>
      </c>
      <c r="B14206" t="s">
        <v>12801</v>
      </c>
      <c r="C14206">
        <v>52975</v>
      </c>
      <c r="D14206" t="s">
        <v>76</v>
      </c>
      <c r="E14206" t="s">
        <v>77</v>
      </c>
      <c r="F14206" t="s">
        <v>1339</v>
      </c>
      <c r="G14206" t="s">
        <v>3215</v>
      </c>
      <c r="H14206">
        <v>2018</v>
      </c>
      <c r="I14206">
        <v>71365</v>
      </c>
      <c r="J14206" t="s">
        <v>182</v>
      </c>
      <c r="K14206" t="s">
        <v>22</v>
      </c>
      <c r="L14206" t="s">
        <v>31</v>
      </c>
      <c r="M14206" t="s">
        <v>24</v>
      </c>
      <c r="N14206">
        <v>2999</v>
      </c>
      <c r="O14206" t="s">
        <v>25</v>
      </c>
      <c r="P14206">
        <v>5</v>
      </c>
      <c r="Q14206">
        <f t="shared" si="442"/>
        <v>6</v>
      </c>
      <c r="R14206" t="str">
        <f t="shared" si="443"/>
        <v>Luxury</v>
      </c>
    </row>
    <row r="14207" spans="1:18" x14ac:dyDescent="0.35">
      <c r="A14207">
        <v>12838299</v>
      </c>
      <c r="B14207" t="s">
        <v>11186</v>
      </c>
      <c r="C14207">
        <v>13484</v>
      </c>
      <c r="D14207" t="s">
        <v>328</v>
      </c>
      <c r="E14207" t="s">
        <v>329</v>
      </c>
      <c r="F14207" t="s">
        <v>330</v>
      </c>
      <c r="G14207" t="s">
        <v>877</v>
      </c>
      <c r="H14207">
        <v>2012</v>
      </c>
      <c r="I14207">
        <v>141853</v>
      </c>
      <c r="J14207" t="s">
        <v>63</v>
      </c>
      <c r="K14207" t="s">
        <v>22</v>
      </c>
      <c r="L14207" t="s">
        <v>23</v>
      </c>
      <c r="M14207" t="s">
        <v>24</v>
      </c>
      <c r="N14207">
        <v>1798</v>
      </c>
      <c r="O14207" t="s">
        <v>25</v>
      </c>
      <c r="P14207">
        <v>5</v>
      </c>
      <c r="Q14207">
        <f t="shared" si="442"/>
        <v>12</v>
      </c>
      <c r="R14207" t="str">
        <f t="shared" si="443"/>
        <v>Mid-range</v>
      </c>
    </row>
    <row r="14208" spans="1:18" x14ac:dyDescent="0.35">
      <c r="A14208">
        <v>12838304</v>
      </c>
      <c r="B14208" t="s">
        <v>2509</v>
      </c>
      <c r="C14208">
        <v>29990</v>
      </c>
      <c r="D14208" t="s">
        <v>17</v>
      </c>
      <c r="E14208" t="s">
        <v>258</v>
      </c>
      <c r="F14208" t="s">
        <v>351</v>
      </c>
      <c r="G14208" t="s">
        <v>2510</v>
      </c>
      <c r="H14208">
        <v>2018</v>
      </c>
      <c r="I14208">
        <v>50573</v>
      </c>
      <c r="J14208" t="s">
        <v>80</v>
      </c>
      <c r="K14208" t="s">
        <v>81</v>
      </c>
      <c r="L14208" t="s">
        <v>23</v>
      </c>
      <c r="M14208" t="s">
        <v>24</v>
      </c>
      <c r="N14208">
        <v>2694</v>
      </c>
      <c r="O14208" t="s">
        <v>47</v>
      </c>
      <c r="P14208">
        <v>2</v>
      </c>
      <c r="Q14208">
        <f t="shared" si="442"/>
        <v>6</v>
      </c>
      <c r="R14208" t="str">
        <f t="shared" si="443"/>
        <v>Mid-range</v>
      </c>
    </row>
    <row r="14209" spans="1:18" x14ac:dyDescent="0.35">
      <c r="A14209">
        <v>12838307</v>
      </c>
      <c r="B14209" t="s">
        <v>4379</v>
      </c>
      <c r="C14209">
        <v>32990</v>
      </c>
      <c r="D14209" t="s">
        <v>49</v>
      </c>
      <c r="E14209" t="s">
        <v>50</v>
      </c>
      <c r="F14209" t="s">
        <v>266</v>
      </c>
      <c r="G14209" t="s">
        <v>1621</v>
      </c>
      <c r="H14209">
        <v>2016</v>
      </c>
      <c r="I14209">
        <v>79990</v>
      </c>
      <c r="J14209" t="s">
        <v>21</v>
      </c>
      <c r="K14209" t="s">
        <v>22</v>
      </c>
      <c r="L14209" t="s">
        <v>23</v>
      </c>
      <c r="M14209" t="s">
        <v>24</v>
      </c>
      <c r="N14209">
        <v>2488</v>
      </c>
      <c r="O14209" t="s">
        <v>25</v>
      </c>
      <c r="P14209">
        <v>5</v>
      </c>
      <c r="Q14209">
        <f t="shared" si="442"/>
        <v>8</v>
      </c>
      <c r="R14209" t="str">
        <f t="shared" si="443"/>
        <v>Mid-range</v>
      </c>
    </row>
    <row r="14210" spans="1:18" x14ac:dyDescent="0.35">
      <c r="A14210">
        <v>12838309</v>
      </c>
      <c r="B14210" t="s">
        <v>12355</v>
      </c>
      <c r="C14210">
        <v>30990</v>
      </c>
      <c r="D14210" t="s">
        <v>197</v>
      </c>
      <c r="E14210" t="s">
        <v>2756</v>
      </c>
      <c r="F14210" t="s">
        <v>4144</v>
      </c>
      <c r="G14210" t="s">
        <v>1648</v>
      </c>
      <c r="H14210">
        <v>2017</v>
      </c>
      <c r="I14210">
        <v>126500</v>
      </c>
      <c r="J14210" t="s">
        <v>21</v>
      </c>
      <c r="K14210" t="s">
        <v>22</v>
      </c>
      <c r="L14210" t="s">
        <v>64</v>
      </c>
      <c r="M14210" t="s">
        <v>24</v>
      </c>
      <c r="N14210">
        <v>1984</v>
      </c>
      <c r="O14210" t="s">
        <v>25</v>
      </c>
      <c r="P14210">
        <v>7</v>
      </c>
      <c r="Q14210">
        <f t="shared" si="442"/>
        <v>7</v>
      </c>
      <c r="R14210" t="str">
        <f t="shared" si="443"/>
        <v>Mid-range</v>
      </c>
    </row>
    <row r="14211" spans="1:18" x14ac:dyDescent="0.35">
      <c r="A14211">
        <v>12838313</v>
      </c>
      <c r="B14211" t="s">
        <v>7273</v>
      </c>
      <c r="C14211">
        <v>22990</v>
      </c>
      <c r="D14211" t="s">
        <v>88</v>
      </c>
      <c r="E14211" t="s">
        <v>108</v>
      </c>
      <c r="F14211" t="s">
        <v>1336</v>
      </c>
      <c r="G14211" t="s">
        <v>3191</v>
      </c>
      <c r="H14211">
        <v>2016</v>
      </c>
      <c r="I14211">
        <v>136635</v>
      </c>
      <c r="J14211" t="s">
        <v>21</v>
      </c>
      <c r="K14211" t="s">
        <v>22</v>
      </c>
      <c r="L14211" t="s">
        <v>23</v>
      </c>
      <c r="M14211" t="s">
        <v>24</v>
      </c>
      <c r="N14211">
        <v>1999</v>
      </c>
      <c r="O14211" t="s">
        <v>116</v>
      </c>
      <c r="P14211">
        <v>5</v>
      </c>
      <c r="Q14211">
        <f t="shared" ref="Q14211:Q14274" si="444">2024-H14211</f>
        <v>8</v>
      </c>
      <c r="R14211" t="str">
        <f t="shared" ref="R14211:R14274" si="445">IF(C14211&lt;=10000,"Budget",IF(C14211&lt;=40000,"Mid-range","Luxury"))</f>
        <v>Mid-range</v>
      </c>
    </row>
    <row r="14212" spans="1:18" x14ac:dyDescent="0.35">
      <c r="A14212">
        <v>12838315</v>
      </c>
      <c r="B14212" t="s">
        <v>12802</v>
      </c>
      <c r="C14212">
        <v>38850</v>
      </c>
      <c r="D14212" t="s">
        <v>54</v>
      </c>
      <c r="E14212" t="s">
        <v>340</v>
      </c>
      <c r="F14212" t="s">
        <v>8074</v>
      </c>
      <c r="G14212" t="s">
        <v>12803</v>
      </c>
      <c r="H14212">
        <v>2017</v>
      </c>
      <c r="I14212">
        <v>168216</v>
      </c>
      <c r="J14212" t="s">
        <v>21</v>
      </c>
      <c r="K14212" t="s">
        <v>22</v>
      </c>
      <c r="L14212" t="s">
        <v>31</v>
      </c>
      <c r="M14212" t="s">
        <v>24</v>
      </c>
      <c r="N14212">
        <v>3198</v>
      </c>
      <c r="O14212" t="s">
        <v>33</v>
      </c>
      <c r="P14212">
        <v>7</v>
      </c>
      <c r="Q14212">
        <f t="shared" si="444"/>
        <v>7</v>
      </c>
      <c r="R14212" t="str">
        <f t="shared" si="445"/>
        <v>Mid-range</v>
      </c>
    </row>
    <row r="14213" spans="1:18" x14ac:dyDescent="0.35">
      <c r="A14213">
        <v>12838316</v>
      </c>
      <c r="B14213" t="s">
        <v>12804</v>
      </c>
      <c r="C14213">
        <v>21850</v>
      </c>
      <c r="D14213" t="s">
        <v>188</v>
      </c>
      <c r="E14213" t="s">
        <v>3359</v>
      </c>
      <c r="F14213" t="s">
        <v>5034</v>
      </c>
      <c r="G14213" t="s">
        <v>5035</v>
      </c>
      <c r="H14213">
        <v>2021</v>
      </c>
      <c r="I14213">
        <v>19848</v>
      </c>
      <c r="J14213" t="s">
        <v>86</v>
      </c>
      <c r="K14213" t="s">
        <v>22</v>
      </c>
      <c r="L14213" t="s">
        <v>23</v>
      </c>
      <c r="M14213" t="s">
        <v>24</v>
      </c>
      <c r="N14213">
        <v>1248</v>
      </c>
      <c r="O14213" t="s">
        <v>135</v>
      </c>
      <c r="P14213">
        <v>5</v>
      </c>
      <c r="Q14213">
        <f t="shared" si="444"/>
        <v>3</v>
      </c>
      <c r="R14213" t="str">
        <f t="shared" si="445"/>
        <v>Mid-range</v>
      </c>
    </row>
    <row r="14214" spans="1:18" x14ac:dyDescent="0.35">
      <c r="A14214">
        <v>12838319</v>
      </c>
      <c r="B14214" t="s">
        <v>324</v>
      </c>
      <c r="C14214">
        <v>32850</v>
      </c>
      <c r="D14214" t="s">
        <v>76</v>
      </c>
      <c r="E14214" t="s">
        <v>77</v>
      </c>
      <c r="F14214" t="s">
        <v>325</v>
      </c>
      <c r="G14214" t="s">
        <v>326</v>
      </c>
      <c r="H14214">
        <v>2017</v>
      </c>
      <c r="I14214">
        <v>155722</v>
      </c>
      <c r="J14214" t="s">
        <v>182</v>
      </c>
      <c r="K14214" t="s">
        <v>22</v>
      </c>
      <c r="L14214" t="s">
        <v>31</v>
      </c>
      <c r="M14214" t="s">
        <v>24</v>
      </c>
      <c r="N14214">
        <v>2999</v>
      </c>
      <c r="O14214" t="s">
        <v>47</v>
      </c>
      <c r="P14214">
        <v>5</v>
      </c>
      <c r="Q14214">
        <f t="shared" si="444"/>
        <v>7</v>
      </c>
      <c r="R14214" t="str">
        <f t="shared" si="445"/>
        <v>Mid-range</v>
      </c>
    </row>
    <row r="14215" spans="1:18" x14ac:dyDescent="0.35">
      <c r="A14215">
        <v>12838320</v>
      </c>
      <c r="B14215" t="s">
        <v>6612</v>
      </c>
      <c r="C14215">
        <v>29950</v>
      </c>
      <c r="D14215" t="s">
        <v>54</v>
      </c>
      <c r="E14215" t="s">
        <v>318</v>
      </c>
      <c r="F14215" t="s">
        <v>6613</v>
      </c>
      <c r="G14215" t="s">
        <v>3448</v>
      </c>
      <c r="H14215">
        <v>2015</v>
      </c>
      <c r="I14215">
        <v>132556</v>
      </c>
      <c r="J14215" t="s">
        <v>106</v>
      </c>
      <c r="K14215" t="s">
        <v>81</v>
      </c>
      <c r="L14215" t="s">
        <v>31</v>
      </c>
      <c r="M14215" t="s">
        <v>24</v>
      </c>
      <c r="N14215">
        <v>2198</v>
      </c>
      <c r="O14215" t="s">
        <v>47</v>
      </c>
      <c r="P14215">
        <v>3</v>
      </c>
      <c r="Q14215">
        <f t="shared" si="444"/>
        <v>9</v>
      </c>
      <c r="R14215" t="str">
        <f t="shared" si="445"/>
        <v>Mid-range</v>
      </c>
    </row>
    <row r="14216" spans="1:18" x14ac:dyDescent="0.35">
      <c r="A14216">
        <v>12838338</v>
      </c>
      <c r="B14216" t="s">
        <v>12805</v>
      </c>
      <c r="C14216">
        <v>35990</v>
      </c>
      <c r="D14216" t="s">
        <v>282</v>
      </c>
      <c r="E14216" t="s">
        <v>443</v>
      </c>
      <c r="F14216" t="s">
        <v>1101</v>
      </c>
      <c r="G14216" t="s">
        <v>3479</v>
      </c>
      <c r="H14216">
        <v>2017</v>
      </c>
      <c r="I14216">
        <v>68816</v>
      </c>
      <c r="J14216" t="s">
        <v>21</v>
      </c>
      <c r="K14216" t="s">
        <v>22</v>
      </c>
      <c r="L14216" t="s">
        <v>64</v>
      </c>
      <c r="M14216" t="s">
        <v>24</v>
      </c>
      <c r="N14216">
        <v>3604</v>
      </c>
      <c r="O14216" t="s">
        <v>135</v>
      </c>
      <c r="P14216">
        <v>5</v>
      </c>
      <c r="Q14216">
        <f t="shared" si="444"/>
        <v>7</v>
      </c>
      <c r="R14216" t="str">
        <f t="shared" si="445"/>
        <v>Mid-range</v>
      </c>
    </row>
    <row r="14217" spans="1:18" x14ac:dyDescent="0.35">
      <c r="A14217">
        <v>12838349</v>
      </c>
      <c r="B14217" t="s">
        <v>7936</v>
      </c>
      <c r="C14217">
        <v>64888</v>
      </c>
      <c r="D14217" t="s">
        <v>102</v>
      </c>
      <c r="E14217" t="s">
        <v>473</v>
      </c>
      <c r="F14217" t="s">
        <v>7937</v>
      </c>
      <c r="G14217" t="s">
        <v>837</v>
      </c>
      <c r="H14217">
        <v>2022</v>
      </c>
      <c r="I14217">
        <v>1520</v>
      </c>
      <c r="J14217" t="s">
        <v>338</v>
      </c>
      <c r="K14217" t="s">
        <v>22</v>
      </c>
      <c r="L14217" t="s">
        <v>31</v>
      </c>
      <c r="M14217" t="s">
        <v>247</v>
      </c>
      <c r="N14217">
        <v>2967</v>
      </c>
      <c r="O14217" t="s">
        <v>25</v>
      </c>
      <c r="P14217">
        <v>5</v>
      </c>
      <c r="Q14217">
        <f t="shared" si="444"/>
        <v>2</v>
      </c>
      <c r="R14217" t="str">
        <f t="shared" si="445"/>
        <v>Luxury</v>
      </c>
    </row>
    <row r="14218" spans="1:18" x14ac:dyDescent="0.35">
      <c r="A14218">
        <v>12838355</v>
      </c>
      <c r="B14218" t="s">
        <v>12806</v>
      </c>
      <c r="C14218">
        <v>18990</v>
      </c>
      <c r="D14218" t="s">
        <v>1814</v>
      </c>
      <c r="E14218">
        <v>308</v>
      </c>
      <c r="F14218" t="s">
        <v>12807</v>
      </c>
      <c r="G14218" t="s">
        <v>8542</v>
      </c>
      <c r="H14218">
        <v>2015</v>
      </c>
      <c r="I14218">
        <v>106207</v>
      </c>
      <c r="J14218" t="s">
        <v>21</v>
      </c>
      <c r="K14218" t="s">
        <v>22</v>
      </c>
      <c r="L14218" t="s">
        <v>31</v>
      </c>
      <c r="M14218" t="s">
        <v>24</v>
      </c>
      <c r="N14218">
        <v>1997</v>
      </c>
      <c r="O14218" t="s">
        <v>33</v>
      </c>
      <c r="P14218">
        <v>5</v>
      </c>
      <c r="Q14218">
        <f t="shared" si="444"/>
        <v>9</v>
      </c>
      <c r="R14218" t="str">
        <f t="shared" si="445"/>
        <v>Mid-range</v>
      </c>
    </row>
    <row r="14219" spans="1:18" x14ac:dyDescent="0.35">
      <c r="A14219">
        <v>12838356</v>
      </c>
      <c r="B14219" t="s">
        <v>12059</v>
      </c>
      <c r="C14219">
        <v>36450</v>
      </c>
      <c r="D14219" t="s">
        <v>54</v>
      </c>
      <c r="E14219" t="s">
        <v>175</v>
      </c>
      <c r="F14219" t="s">
        <v>1519</v>
      </c>
      <c r="G14219" t="s">
        <v>511</v>
      </c>
      <c r="H14219">
        <v>2019</v>
      </c>
      <c r="I14219">
        <v>50273</v>
      </c>
      <c r="J14219" t="s">
        <v>80</v>
      </c>
      <c r="K14219" t="s">
        <v>22</v>
      </c>
      <c r="L14219" t="s">
        <v>31</v>
      </c>
      <c r="M14219" t="s">
        <v>24</v>
      </c>
      <c r="N14219">
        <v>2198</v>
      </c>
      <c r="O14219" t="s">
        <v>47</v>
      </c>
      <c r="P14219">
        <v>2</v>
      </c>
      <c r="Q14219">
        <f t="shared" si="444"/>
        <v>5</v>
      </c>
      <c r="R14219" t="str">
        <f t="shared" si="445"/>
        <v>Mid-range</v>
      </c>
    </row>
    <row r="14220" spans="1:18" x14ac:dyDescent="0.35">
      <c r="A14220">
        <v>12838368</v>
      </c>
      <c r="B14220" t="s">
        <v>9846</v>
      </c>
      <c r="C14220">
        <v>43648</v>
      </c>
      <c r="D14220" t="s">
        <v>847</v>
      </c>
      <c r="E14220" t="s">
        <v>848</v>
      </c>
      <c r="F14220" t="s">
        <v>9847</v>
      </c>
      <c r="G14220" t="s">
        <v>850</v>
      </c>
      <c r="H14220">
        <v>2022</v>
      </c>
      <c r="I14220">
        <v>12</v>
      </c>
      <c r="J14220" t="s">
        <v>169</v>
      </c>
      <c r="K14220" t="s">
        <v>22</v>
      </c>
      <c r="L14220" t="s">
        <v>31</v>
      </c>
      <c r="M14220" t="s">
        <v>32</v>
      </c>
      <c r="N14220">
        <v>1996</v>
      </c>
      <c r="O14220" t="s">
        <v>33</v>
      </c>
      <c r="P14220">
        <v>5</v>
      </c>
      <c r="Q14220">
        <f t="shared" si="444"/>
        <v>2</v>
      </c>
      <c r="R14220" t="str">
        <f t="shared" si="445"/>
        <v>Luxury</v>
      </c>
    </row>
    <row r="14221" spans="1:18" x14ac:dyDescent="0.35">
      <c r="A14221">
        <v>12838369</v>
      </c>
      <c r="B14221" t="s">
        <v>9846</v>
      </c>
      <c r="C14221">
        <v>43648</v>
      </c>
      <c r="D14221" t="s">
        <v>847</v>
      </c>
      <c r="E14221" t="s">
        <v>848</v>
      </c>
      <c r="F14221" t="s">
        <v>9847</v>
      </c>
      <c r="G14221" t="s">
        <v>850</v>
      </c>
      <c r="H14221">
        <v>2022</v>
      </c>
      <c r="I14221">
        <v>9</v>
      </c>
      <c r="J14221" t="s">
        <v>169</v>
      </c>
      <c r="K14221" t="s">
        <v>22</v>
      </c>
      <c r="L14221" t="s">
        <v>31</v>
      </c>
      <c r="M14221" t="s">
        <v>32</v>
      </c>
      <c r="N14221">
        <v>1996</v>
      </c>
      <c r="O14221" t="s">
        <v>69</v>
      </c>
      <c r="P14221">
        <v>5</v>
      </c>
      <c r="Q14221">
        <f t="shared" si="444"/>
        <v>2</v>
      </c>
      <c r="R14221" t="str">
        <f t="shared" si="445"/>
        <v>Luxury</v>
      </c>
    </row>
    <row r="14222" spans="1:18" x14ac:dyDescent="0.35">
      <c r="A14222">
        <v>12838370</v>
      </c>
      <c r="B14222" t="s">
        <v>5841</v>
      </c>
      <c r="C14222">
        <v>49990</v>
      </c>
      <c r="D14222" t="s">
        <v>102</v>
      </c>
      <c r="E14222" t="s">
        <v>386</v>
      </c>
      <c r="F14222" t="s">
        <v>5842</v>
      </c>
      <c r="G14222" t="s">
        <v>1447</v>
      </c>
      <c r="H14222">
        <v>2022</v>
      </c>
      <c r="I14222">
        <v>1608</v>
      </c>
      <c r="J14222" t="s">
        <v>21</v>
      </c>
      <c r="K14222" t="s">
        <v>22</v>
      </c>
      <c r="L14222" t="s">
        <v>64</v>
      </c>
      <c r="M14222" t="s">
        <v>247</v>
      </c>
      <c r="N14222">
        <v>1984</v>
      </c>
      <c r="O14222" t="s">
        <v>33</v>
      </c>
      <c r="P14222">
        <v>7</v>
      </c>
      <c r="Q14222">
        <f t="shared" si="444"/>
        <v>2</v>
      </c>
      <c r="R14222" t="str">
        <f t="shared" si="445"/>
        <v>Luxury</v>
      </c>
    </row>
    <row r="14223" spans="1:18" x14ac:dyDescent="0.35">
      <c r="A14223">
        <v>12838376</v>
      </c>
      <c r="B14223" t="s">
        <v>12808</v>
      </c>
      <c r="C14223">
        <v>37990</v>
      </c>
      <c r="D14223" t="s">
        <v>76</v>
      </c>
      <c r="E14223" t="s">
        <v>77</v>
      </c>
      <c r="F14223" t="s">
        <v>12809</v>
      </c>
      <c r="G14223" t="s">
        <v>5376</v>
      </c>
      <c r="H14223">
        <v>2021</v>
      </c>
      <c r="I14223">
        <v>20932</v>
      </c>
      <c r="J14223" t="s">
        <v>80</v>
      </c>
      <c r="K14223" t="s">
        <v>81</v>
      </c>
      <c r="L14223" t="s">
        <v>31</v>
      </c>
      <c r="M14223" t="s">
        <v>24</v>
      </c>
      <c r="N14223">
        <v>2999</v>
      </c>
      <c r="O14223" t="s">
        <v>25</v>
      </c>
      <c r="P14223">
        <v>2</v>
      </c>
      <c r="Q14223">
        <f t="shared" si="444"/>
        <v>3</v>
      </c>
      <c r="R14223" t="str">
        <f t="shared" si="445"/>
        <v>Mid-range</v>
      </c>
    </row>
    <row r="14224" spans="1:18" x14ac:dyDescent="0.35">
      <c r="A14224">
        <v>12838377</v>
      </c>
      <c r="B14224" t="s">
        <v>12810</v>
      </c>
      <c r="C14224">
        <v>39990</v>
      </c>
      <c r="D14224" t="s">
        <v>42</v>
      </c>
      <c r="E14224" t="s">
        <v>71</v>
      </c>
      <c r="F14224" t="s">
        <v>2000</v>
      </c>
      <c r="G14224" t="s">
        <v>962</v>
      </c>
      <c r="H14224">
        <v>2015</v>
      </c>
      <c r="I14224">
        <v>145676</v>
      </c>
      <c r="J14224" t="s">
        <v>63</v>
      </c>
      <c r="K14224" t="s">
        <v>22</v>
      </c>
      <c r="L14224" t="s">
        <v>64</v>
      </c>
      <c r="M14224" t="s">
        <v>24</v>
      </c>
      <c r="N14224">
        <v>5967</v>
      </c>
      <c r="O14224" t="s">
        <v>74</v>
      </c>
      <c r="P14224">
        <v>5</v>
      </c>
      <c r="Q14224">
        <f t="shared" si="444"/>
        <v>9</v>
      </c>
      <c r="R14224" t="str">
        <f t="shared" si="445"/>
        <v>Mid-range</v>
      </c>
    </row>
    <row r="14225" spans="1:18" x14ac:dyDescent="0.35">
      <c r="A14225">
        <v>12838378</v>
      </c>
      <c r="B14225" t="s">
        <v>4270</v>
      </c>
      <c r="C14225">
        <v>74990</v>
      </c>
      <c r="D14225" t="s">
        <v>17</v>
      </c>
      <c r="E14225" t="s">
        <v>258</v>
      </c>
      <c r="F14225" t="s">
        <v>322</v>
      </c>
      <c r="G14225" t="s">
        <v>274</v>
      </c>
      <c r="H14225">
        <v>2021</v>
      </c>
      <c r="I14225">
        <v>27789</v>
      </c>
      <c r="J14225" t="s">
        <v>275</v>
      </c>
      <c r="K14225" t="s">
        <v>22</v>
      </c>
      <c r="L14225" t="s">
        <v>31</v>
      </c>
      <c r="M14225" t="s">
        <v>24</v>
      </c>
      <c r="N14225">
        <v>2753</v>
      </c>
      <c r="O14225" t="s">
        <v>1085</v>
      </c>
      <c r="P14225">
        <v>5</v>
      </c>
      <c r="Q14225">
        <f t="shared" si="444"/>
        <v>3</v>
      </c>
      <c r="R14225" t="str">
        <f t="shared" si="445"/>
        <v>Luxury</v>
      </c>
    </row>
    <row r="14226" spans="1:18" x14ac:dyDescent="0.35">
      <c r="A14226">
        <v>12838380</v>
      </c>
      <c r="B14226" t="s">
        <v>5214</v>
      </c>
      <c r="C14226">
        <v>44980</v>
      </c>
      <c r="D14226" t="s">
        <v>1814</v>
      </c>
      <c r="E14226" t="s">
        <v>5215</v>
      </c>
      <c r="F14226" t="s">
        <v>5216</v>
      </c>
      <c r="G14226" t="s">
        <v>5217</v>
      </c>
      <c r="H14226">
        <v>2020</v>
      </c>
      <c r="I14226">
        <v>1688</v>
      </c>
      <c r="J14226" t="s">
        <v>106</v>
      </c>
      <c r="K14226" t="s">
        <v>22</v>
      </c>
      <c r="L14226" t="s">
        <v>31</v>
      </c>
      <c r="M14226" t="s">
        <v>24</v>
      </c>
      <c r="N14226">
        <v>1997</v>
      </c>
      <c r="O14226" t="s">
        <v>47</v>
      </c>
      <c r="P14226">
        <v>3</v>
      </c>
      <c r="Q14226">
        <f t="shared" si="444"/>
        <v>4</v>
      </c>
      <c r="R14226" t="str">
        <f t="shared" si="445"/>
        <v>Luxury</v>
      </c>
    </row>
    <row r="14227" spans="1:18" x14ac:dyDescent="0.35">
      <c r="A14227">
        <v>12838391</v>
      </c>
      <c r="B14227" t="s">
        <v>5490</v>
      </c>
      <c r="C14227">
        <v>47990</v>
      </c>
      <c r="D14227" t="s">
        <v>54</v>
      </c>
      <c r="E14227" t="s">
        <v>175</v>
      </c>
      <c r="F14227" t="s">
        <v>900</v>
      </c>
      <c r="G14227" t="s">
        <v>659</v>
      </c>
      <c r="H14227">
        <v>2016</v>
      </c>
      <c r="I14227">
        <v>115769</v>
      </c>
      <c r="J14227" t="s">
        <v>338</v>
      </c>
      <c r="K14227" t="s">
        <v>22</v>
      </c>
      <c r="L14227" t="s">
        <v>31</v>
      </c>
      <c r="M14227" t="s">
        <v>24</v>
      </c>
      <c r="N14227">
        <v>3198</v>
      </c>
      <c r="O14227" t="s">
        <v>47</v>
      </c>
      <c r="P14227">
        <v>5</v>
      </c>
      <c r="Q14227">
        <f t="shared" si="444"/>
        <v>8</v>
      </c>
      <c r="R14227" t="str">
        <f t="shared" si="445"/>
        <v>Luxury</v>
      </c>
    </row>
    <row r="14228" spans="1:18" x14ac:dyDescent="0.35">
      <c r="A14228">
        <v>12838399</v>
      </c>
      <c r="B14228" t="s">
        <v>12811</v>
      </c>
      <c r="C14228">
        <v>18975</v>
      </c>
      <c r="D14228" t="s">
        <v>49</v>
      </c>
      <c r="E14228" t="s">
        <v>234</v>
      </c>
      <c r="F14228" t="s">
        <v>242</v>
      </c>
      <c r="G14228" t="s">
        <v>235</v>
      </c>
      <c r="H14228">
        <v>2010</v>
      </c>
      <c r="I14228">
        <v>227780</v>
      </c>
      <c r="J14228" t="s">
        <v>236</v>
      </c>
      <c r="K14228" t="s">
        <v>22</v>
      </c>
      <c r="L14228" t="s">
        <v>31</v>
      </c>
      <c r="M14228" t="s">
        <v>24</v>
      </c>
      <c r="N14228">
        <v>2488</v>
      </c>
      <c r="O14228" t="s">
        <v>47</v>
      </c>
      <c r="P14228">
        <v>5</v>
      </c>
      <c r="Q14228">
        <f t="shared" si="444"/>
        <v>14</v>
      </c>
      <c r="R14228" t="str">
        <f t="shared" si="445"/>
        <v>Mid-range</v>
      </c>
    </row>
    <row r="14229" spans="1:18" x14ac:dyDescent="0.35">
      <c r="A14229">
        <v>12838401</v>
      </c>
      <c r="B14229" t="s">
        <v>12812</v>
      </c>
      <c r="C14229">
        <v>29990</v>
      </c>
      <c r="D14229" t="s">
        <v>54</v>
      </c>
      <c r="E14229" t="s">
        <v>55</v>
      </c>
      <c r="F14229" t="s">
        <v>2156</v>
      </c>
      <c r="G14229" t="s">
        <v>57</v>
      </c>
      <c r="H14229">
        <v>2016</v>
      </c>
      <c r="I14229">
        <v>101000</v>
      </c>
      <c r="J14229" t="s">
        <v>21</v>
      </c>
      <c r="K14229" t="s">
        <v>22</v>
      </c>
      <c r="L14229" t="s">
        <v>31</v>
      </c>
      <c r="M14229" t="s">
        <v>24</v>
      </c>
      <c r="N14229">
        <v>2720</v>
      </c>
      <c r="O14229" t="s">
        <v>33</v>
      </c>
      <c r="P14229">
        <v>7</v>
      </c>
      <c r="Q14229">
        <f t="shared" si="444"/>
        <v>8</v>
      </c>
      <c r="R14229" t="str">
        <f t="shared" si="445"/>
        <v>Mid-range</v>
      </c>
    </row>
    <row r="14230" spans="1:18" x14ac:dyDescent="0.35">
      <c r="A14230">
        <v>12838405</v>
      </c>
      <c r="B14230" t="s">
        <v>11518</v>
      </c>
      <c r="C14230">
        <v>54910</v>
      </c>
      <c r="D14230" t="s">
        <v>76</v>
      </c>
      <c r="E14230" t="s">
        <v>77</v>
      </c>
      <c r="F14230" t="s">
        <v>2874</v>
      </c>
      <c r="G14230" t="s">
        <v>326</v>
      </c>
      <c r="H14230">
        <v>2018</v>
      </c>
      <c r="I14230">
        <v>58967</v>
      </c>
      <c r="J14230" t="s">
        <v>182</v>
      </c>
      <c r="K14230" t="s">
        <v>22</v>
      </c>
      <c r="L14230" t="s">
        <v>31</v>
      </c>
      <c r="M14230" t="s">
        <v>24</v>
      </c>
      <c r="N14230">
        <v>2999</v>
      </c>
      <c r="O14230" t="s">
        <v>116</v>
      </c>
      <c r="P14230">
        <v>5</v>
      </c>
      <c r="Q14230">
        <f t="shared" si="444"/>
        <v>6</v>
      </c>
      <c r="R14230" t="str">
        <f t="shared" si="445"/>
        <v>Luxury</v>
      </c>
    </row>
    <row r="14231" spans="1:18" x14ac:dyDescent="0.35">
      <c r="A14231">
        <v>12838408</v>
      </c>
      <c r="B14231" t="s">
        <v>12813</v>
      </c>
      <c r="C14231">
        <v>27930</v>
      </c>
      <c r="D14231" t="s">
        <v>17</v>
      </c>
      <c r="E14231" t="s">
        <v>153</v>
      </c>
      <c r="F14231" t="s">
        <v>154</v>
      </c>
      <c r="G14231" t="s">
        <v>1163</v>
      </c>
      <c r="H14231">
        <v>2017</v>
      </c>
      <c r="I14231">
        <v>66083</v>
      </c>
      <c r="J14231" t="s">
        <v>21</v>
      </c>
      <c r="K14231" t="s">
        <v>22</v>
      </c>
      <c r="L14231" t="s">
        <v>23</v>
      </c>
      <c r="M14231" t="s">
        <v>24</v>
      </c>
      <c r="N14231">
        <v>1987</v>
      </c>
      <c r="O14231" t="s">
        <v>47</v>
      </c>
      <c r="P14231">
        <v>5</v>
      </c>
      <c r="Q14231">
        <f t="shared" si="444"/>
        <v>7</v>
      </c>
      <c r="R14231" t="str">
        <f t="shared" si="445"/>
        <v>Mid-range</v>
      </c>
    </row>
    <row r="14232" spans="1:18" x14ac:dyDescent="0.35">
      <c r="A14232">
        <v>12838409</v>
      </c>
      <c r="B14232" t="s">
        <v>8404</v>
      </c>
      <c r="C14232">
        <v>3850</v>
      </c>
      <c r="D14232" t="s">
        <v>54</v>
      </c>
      <c r="E14232" t="s">
        <v>118</v>
      </c>
      <c r="F14232" t="s">
        <v>1076</v>
      </c>
      <c r="G14232" t="s">
        <v>1172</v>
      </c>
      <c r="H14232">
        <v>2003</v>
      </c>
      <c r="I14232">
        <v>200892</v>
      </c>
      <c r="J14232" t="s">
        <v>63</v>
      </c>
      <c r="K14232" t="s">
        <v>22</v>
      </c>
      <c r="L14232" t="s">
        <v>23</v>
      </c>
      <c r="M14232" t="s">
        <v>24</v>
      </c>
      <c r="N14232">
        <v>3984</v>
      </c>
      <c r="O14232" t="s">
        <v>47</v>
      </c>
      <c r="P14232">
        <v>5</v>
      </c>
      <c r="Q14232">
        <f t="shared" si="444"/>
        <v>21</v>
      </c>
      <c r="R14232" t="str">
        <f t="shared" si="445"/>
        <v>Budget</v>
      </c>
    </row>
    <row r="14233" spans="1:18" x14ac:dyDescent="0.35">
      <c r="A14233">
        <v>12838410</v>
      </c>
      <c r="B14233" t="s">
        <v>12814</v>
      </c>
      <c r="C14233">
        <v>5910</v>
      </c>
      <c r="D14233" t="s">
        <v>88</v>
      </c>
      <c r="E14233" t="s">
        <v>89</v>
      </c>
      <c r="F14233" t="s">
        <v>10859</v>
      </c>
      <c r="G14233" t="s">
        <v>10045</v>
      </c>
      <c r="H14233">
        <v>2005</v>
      </c>
      <c r="I14233">
        <v>243131</v>
      </c>
      <c r="J14233" t="s">
        <v>86</v>
      </c>
      <c r="K14233" t="s">
        <v>22</v>
      </c>
      <c r="L14233" t="s">
        <v>23</v>
      </c>
      <c r="M14233" t="s">
        <v>24</v>
      </c>
      <c r="N14233">
        <v>1975</v>
      </c>
      <c r="O14233" t="s">
        <v>151</v>
      </c>
      <c r="P14233">
        <v>5</v>
      </c>
      <c r="Q14233">
        <f t="shared" si="444"/>
        <v>19</v>
      </c>
      <c r="R14233" t="str">
        <f t="shared" si="445"/>
        <v>Budget</v>
      </c>
    </row>
    <row r="14234" spans="1:18" x14ac:dyDescent="0.35">
      <c r="A14234">
        <v>12838411</v>
      </c>
      <c r="B14234" t="s">
        <v>12815</v>
      </c>
      <c r="C14234">
        <v>10999</v>
      </c>
      <c r="D14234" t="s">
        <v>54</v>
      </c>
      <c r="E14234" t="s">
        <v>766</v>
      </c>
      <c r="F14234" t="s">
        <v>4004</v>
      </c>
      <c r="G14234" t="s">
        <v>4859</v>
      </c>
      <c r="H14234">
        <v>2013</v>
      </c>
      <c r="I14234">
        <v>107424</v>
      </c>
      <c r="J14234" t="s">
        <v>86</v>
      </c>
      <c r="K14234" t="s">
        <v>81</v>
      </c>
      <c r="L14234" t="s">
        <v>23</v>
      </c>
      <c r="M14234" t="s">
        <v>24</v>
      </c>
      <c r="N14234">
        <v>1596</v>
      </c>
      <c r="O14234" t="s">
        <v>47</v>
      </c>
      <c r="P14234">
        <v>5</v>
      </c>
      <c r="Q14234">
        <f t="shared" si="444"/>
        <v>11</v>
      </c>
      <c r="R14234" t="str">
        <f t="shared" si="445"/>
        <v>Mid-range</v>
      </c>
    </row>
    <row r="14235" spans="1:18" x14ac:dyDescent="0.35">
      <c r="A14235">
        <v>12838413</v>
      </c>
      <c r="B14235" t="s">
        <v>9984</v>
      </c>
      <c r="C14235">
        <v>19999</v>
      </c>
      <c r="D14235" t="s">
        <v>282</v>
      </c>
      <c r="E14235" t="s">
        <v>893</v>
      </c>
      <c r="F14235" t="s">
        <v>460</v>
      </c>
      <c r="G14235" t="s">
        <v>895</v>
      </c>
      <c r="H14235">
        <v>2014</v>
      </c>
      <c r="I14235">
        <v>65120</v>
      </c>
      <c r="J14235" t="s">
        <v>21</v>
      </c>
      <c r="K14235" t="s">
        <v>22</v>
      </c>
      <c r="L14235" t="s">
        <v>23</v>
      </c>
      <c r="M14235" t="s">
        <v>24</v>
      </c>
      <c r="N14235">
        <v>2360</v>
      </c>
      <c r="O14235" t="s">
        <v>33</v>
      </c>
      <c r="P14235">
        <v>5</v>
      </c>
      <c r="Q14235">
        <f t="shared" si="444"/>
        <v>10</v>
      </c>
      <c r="R14235" t="str">
        <f t="shared" si="445"/>
        <v>Mid-range</v>
      </c>
    </row>
    <row r="14236" spans="1:18" x14ac:dyDescent="0.35">
      <c r="A14236">
        <v>12838414</v>
      </c>
      <c r="B14236" t="s">
        <v>5590</v>
      </c>
      <c r="C14236">
        <v>43490</v>
      </c>
      <c r="D14236" t="s">
        <v>165</v>
      </c>
      <c r="E14236" t="s">
        <v>269</v>
      </c>
      <c r="F14236" t="s">
        <v>3457</v>
      </c>
      <c r="G14236" t="s">
        <v>2556</v>
      </c>
      <c r="H14236">
        <v>2018</v>
      </c>
      <c r="I14236">
        <v>110519</v>
      </c>
      <c r="J14236" t="s">
        <v>21</v>
      </c>
      <c r="K14236" t="s">
        <v>22</v>
      </c>
      <c r="L14236" t="s">
        <v>31</v>
      </c>
      <c r="M14236" t="s">
        <v>24</v>
      </c>
      <c r="N14236">
        <v>3200</v>
      </c>
      <c r="O14236" t="s">
        <v>47</v>
      </c>
      <c r="P14236">
        <v>7</v>
      </c>
      <c r="Q14236">
        <f t="shared" si="444"/>
        <v>6</v>
      </c>
      <c r="R14236" t="str">
        <f t="shared" si="445"/>
        <v>Luxury</v>
      </c>
    </row>
    <row r="14237" spans="1:18" x14ac:dyDescent="0.35">
      <c r="A14237">
        <v>12838416</v>
      </c>
      <c r="B14237" t="s">
        <v>12816</v>
      </c>
      <c r="C14237">
        <v>25990</v>
      </c>
      <c r="D14237" t="s">
        <v>54</v>
      </c>
      <c r="E14237" t="s">
        <v>175</v>
      </c>
      <c r="F14237" t="s">
        <v>12817</v>
      </c>
      <c r="G14237" t="s">
        <v>650</v>
      </c>
      <c r="H14237">
        <v>2018</v>
      </c>
      <c r="I14237">
        <v>122111</v>
      </c>
      <c r="J14237" t="s">
        <v>80</v>
      </c>
      <c r="K14237" t="s">
        <v>81</v>
      </c>
      <c r="L14237" t="s">
        <v>31</v>
      </c>
      <c r="M14237" t="s">
        <v>24</v>
      </c>
      <c r="N14237">
        <v>2198</v>
      </c>
      <c r="O14237" t="s">
        <v>47</v>
      </c>
      <c r="P14237">
        <v>2</v>
      </c>
      <c r="Q14237">
        <f t="shared" si="444"/>
        <v>6</v>
      </c>
      <c r="R14237" t="str">
        <f t="shared" si="445"/>
        <v>Mid-range</v>
      </c>
    </row>
    <row r="14238" spans="1:18" x14ac:dyDescent="0.35">
      <c r="A14238">
        <v>12838418</v>
      </c>
      <c r="B14238" t="s">
        <v>7035</v>
      </c>
      <c r="C14238">
        <v>29999</v>
      </c>
      <c r="D14238" t="s">
        <v>17</v>
      </c>
      <c r="E14238" t="s">
        <v>258</v>
      </c>
      <c r="F14238" t="s">
        <v>484</v>
      </c>
      <c r="G14238" t="s">
        <v>3226</v>
      </c>
      <c r="H14238">
        <v>2009</v>
      </c>
      <c r="I14238">
        <v>142109</v>
      </c>
      <c r="J14238" t="s">
        <v>236</v>
      </c>
      <c r="K14238" t="s">
        <v>81</v>
      </c>
      <c r="L14238" t="s">
        <v>31</v>
      </c>
      <c r="M14238" t="s">
        <v>24</v>
      </c>
      <c r="N14238">
        <v>2982</v>
      </c>
      <c r="O14238" t="s">
        <v>25</v>
      </c>
      <c r="P14238">
        <v>5</v>
      </c>
      <c r="Q14238">
        <f t="shared" si="444"/>
        <v>15</v>
      </c>
      <c r="R14238" t="str">
        <f t="shared" si="445"/>
        <v>Mid-range</v>
      </c>
    </row>
    <row r="14239" spans="1:18" x14ac:dyDescent="0.35">
      <c r="A14239">
        <v>12838421</v>
      </c>
      <c r="B14239" t="s">
        <v>10568</v>
      </c>
      <c r="C14239">
        <v>17990</v>
      </c>
      <c r="D14239" t="s">
        <v>3748</v>
      </c>
      <c r="E14239" t="s">
        <v>4247</v>
      </c>
      <c r="F14239" t="s">
        <v>3750</v>
      </c>
      <c r="G14239" t="s">
        <v>3751</v>
      </c>
      <c r="H14239">
        <v>2020</v>
      </c>
      <c r="I14239">
        <v>32431</v>
      </c>
      <c r="J14239" t="s">
        <v>80</v>
      </c>
      <c r="K14239" t="s">
        <v>81</v>
      </c>
      <c r="L14239" t="s">
        <v>31</v>
      </c>
      <c r="M14239" t="s">
        <v>24</v>
      </c>
      <c r="N14239">
        <v>1996</v>
      </c>
      <c r="O14239" t="s">
        <v>47</v>
      </c>
      <c r="P14239">
        <v>2</v>
      </c>
      <c r="Q14239">
        <f t="shared" si="444"/>
        <v>4</v>
      </c>
      <c r="R14239" t="str">
        <f t="shared" si="445"/>
        <v>Mid-range</v>
      </c>
    </row>
    <row r="14240" spans="1:18" x14ac:dyDescent="0.35">
      <c r="A14240">
        <v>12838422</v>
      </c>
      <c r="B14240" t="s">
        <v>9821</v>
      </c>
      <c r="C14240">
        <v>15388</v>
      </c>
      <c r="D14240" t="s">
        <v>165</v>
      </c>
      <c r="E14240" t="s">
        <v>184</v>
      </c>
      <c r="F14240" t="s">
        <v>1289</v>
      </c>
      <c r="G14240" t="s">
        <v>9193</v>
      </c>
      <c r="H14240">
        <v>2013</v>
      </c>
      <c r="I14240">
        <v>191751</v>
      </c>
      <c r="J14240" t="s">
        <v>21</v>
      </c>
      <c r="K14240" t="s">
        <v>22</v>
      </c>
      <c r="L14240" t="s">
        <v>23</v>
      </c>
      <c r="M14240" t="s">
        <v>24</v>
      </c>
      <c r="N14240">
        <v>2360</v>
      </c>
      <c r="O14240" t="s">
        <v>116</v>
      </c>
      <c r="P14240">
        <v>7</v>
      </c>
      <c r="Q14240">
        <f t="shared" si="444"/>
        <v>11</v>
      </c>
      <c r="R14240" t="str">
        <f t="shared" si="445"/>
        <v>Mid-range</v>
      </c>
    </row>
    <row r="14241" spans="1:18" x14ac:dyDescent="0.35">
      <c r="A14241">
        <v>12838423</v>
      </c>
      <c r="B14241" t="s">
        <v>12818</v>
      </c>
      <c r="C14241">
        <v>7866</v>
      </c>
      <c r="D14241" t="s">
        <v>127</v>
      </c>
      <c r="E14241">
        <v>6</v>
      </c>
      <c r="F14241" t="s">
        <v>31</v>
      </c>
      <c r="G14241" t="s">
        <v>4450</v>
      </c>
      <c r="H14241">
        <v>2009</v>
      </c>
      <c r="I14241">
        <v>128780</v>
      </c>
      <c r="J14241" t="s">
        <v>21</v>
      </c>
      <c r="K14241" t="s">
        <v>81</v>
      </c>
      <c r="L14241" t="s">
        <v>31</v>
      </c>
      <c r="M14241" t="s">
        <v>24</v>
      </c>
      <c r="N14241">
        <v>2183</v>
      </c>
      <c r="O14241" t="s">
        <v>47</v>
      </c>
      <c r="P14241">
        <v>5</v>
      </c>
      <c r="Q14241">
        <f t="shared" si="444"/>
        <v>15</v>
      </c>
      <c r="R14241" t="str">
        <f t="shared" si="445"/>
        <v>Budget</v>
      </c>
    </row>
    <row r="14242" spans="1:18" x14ac:dyDescent="0.35">
      <c r="A14242">
        <v>12838425</v>
      </c>
      <c r="B14242" t="s">
        <v>12819</v>
      </c>
      <c r="C14242">
        <v>14990</v>
      </c>
      <c r="D14242" t="s">
        <v>112</v>
      </c>
      <c r="E14242" t="s">
        <v>113</v>
      </c>
      <c r="F14242" t="s">
        <v>758</v>
      </c>
      <c r="G14242" t="s">
        <v>12820</v>
      </c>
      <c r="H14242">
        <v>2007</v>
      </c>
      <c r="I14242">
        <v>315741</v>
      </c>
      <c r="J14242" t="s">
        <v>21</v>
      </c>
      <c r="K14242" t="s">
        <v>22</v>
      </c>
      <c r="L14242" t="s">
        <v>23</v>
      </c>
      <c r="M14242" t="s">
        <v>24</v>
      </c>
      <c r="N14242">
        <v>3456</v>
      </c>
      <c r="O14242" t="s">
        <v>116</v>
      </c>
      <c r="P14242">
        <v>5</v>
      </c>
      <c r="Q14242">
        <f t="shared" si="444"/>
        <v>17</v>
      </c>
      <c r="R14242" t="str">
        <f t="shared" si="445"/>
        <v>Mid-range</v>
      </c>
    </row>
    <row r="14243" spans="1:18" x14ac:dyDescent="0.35">
      <c r="A14243">
        <v>12838427</v>
      </c>
      <c r="B14243" t="s">
        <v>8406</v>
      </c>
      <c r="C14243">
        <v>19990</v>
      </c>
      <c r="D14243" t="s">
        <v>127</v>
      </c>
      <c r="E14243">
        <v>3</v>
      </c>
      <c r="F14243" t="s">
        <v>3065</v>
      </c>
      <c r="G14243" t="s">
        <v>1155</v>
      </c>
      <c r="H14243">
        <v>2013</v>
      </c>
      <c r="I14243">
        <v>71501</v>
      </c>
      <c r="J14243" t="s">
        <v>63</v>
      </c>
      <c r="K14243" t="s">
        <v>22</v>
      </c>
      <c r="L14243" t="s">
        <v>23</v>
      </c>
      <c r="M14243" t="s">
        <v>24</v>
      </c>
      <c r="N14243">
        <v>1998</v>
      </c>
      <c r="O14243" t="s">
        <v>135</v>
      </c>
      <c r="P14243">
        <v>5</v>
      </c>
      <c r="Q14243">
        <f t="shared" si="444"/>
        <v>11</v>
      </c>
      <c r="R14243" t="str">
        <f t="shared" si="445"/>
        <v>Mid-range</v>
      </c>
    </row>
    <row r="14244" spans="1:18" x14ac:dyDescent="0.35">
      <c r="A14244">
        <v>12838428</v>
      </c>
      <c r="B14244" t="s">
        <v>3227</v>
      </c>
      <c r="C14244">
        <v>21999</v>
      </c>
      <c r="D14244" t="s">
        <v>88</v>
      </c>
      <c r="E14244" t="s">
        <v>94</v>
      </c>
      <c r="F14244" t="s">
        <v>670</v>
      </c>
      <c r="G14244" t="s">
        <v>671</v>
      </c>
      <c r="H14244">
        <v>2013</v>
      </c>
      <c r="I14244">
        <v>148699</v>
      </c>
      <c r="J14244" t="s">
        <v>21</v>
      </c>
      <c r="K14244" t="s">
        <v>22</v>
      </c>
      <c r="L14244" t="s">
        <v>31</v>
      </c>
      <c r="M14244" t="s">
        <v>24</v>
      </c>
      <c r="N14244">
        <v>2199</v>
      </c>
      <c r="O14244" t="s">
        <v>116</v>
      </c>
      <c r="P14244">
        <v>7</v>
      </c>
      <c r="Q14244">
        <f t="shared" si="444"/>
        <v>11</v>
      </c>
      <c r="R14244" t="str">
        <f t="shared" si="445"/>
        <v>Mid-range</v>
      </c>
    </row>
    <row r="14245" spans="1:18" x14ac:dyDescent="0.35">
      <c r="A14245">
        <v>12838429</v>
      </c>
      <c r="B14245" t="s">
        <v>3643</v>
      </c>
      <c r="C14245">
        <v>18800</v>
      </c>
      <c r="D14245" t="s">
        <v>17</v>
      </c>
      <c r="E14245" t="s">
        <v>632</v>
      </c>
      <c r="F14245" t="s">
        <v>263</v>
      </c>
      <c r="G14245" t="s">
        <v>3644</v>
      </c>
      <c r="H14245">
        <v>2017</v>
      </c>
      <c r="I14245">
        <v>26971</v>
      </c>
      <c r="J14245" t="s">
        <v>86</v>
      </c>
      <c r="K14245" t="s">
        <v>22</v>
      </c>
      <c r="L14245" t="s">
        <v>23</v>
      </c>
      <c r="M14245" t="s">
        <v>24</v>
      </c>
      <c r="N14245">
        <v>1299</v>
      </c>
      <c r="O14245" t="s">
        <v>47</v>
      </c>
      <c r="P14245">
        <v>5</v>
      </c>
      <c r="Q14245">
        <f t="shared" si="444"/>
        <v>7</v>
      </c>
      <c r="R14245" t="str">
        <f t="shared" si="445"/>
        <v>Mid-range</v>
      </c>
    </row>
    <row r="14246" spans="1:18" x14ac:dyDescent="0.35">
      <c r="A14246">
        <v>12838432</v>
      </c>
      <c r="B14246" t="s">
        <v>11111</v>
      </c>
      <c r="C14246">
        <v>18800</v>
      </c>
      <c r="D14246" t="s">
        <v>49</v>
      </c>
      <c r="E14246" t="s">
        <v>724</v>
      </c>
      <c r="F14246" t="s">
        <v>2302</v>
      </c>
      <c r="G14246" t="s">
        <v>1277</v>
      </c>
      <c r="H14246">
        <v>2014</v>
      </c>
      <c r="I14246">
        <v>123834</v>
      </c>
      <c r="J14246" t="s">
        <v>21</v>
      </c>
      <c r="K14246" t="s">
        <v>22</v>
      </c>
      <c r="L14246" t="s">
        <v>64</v>
      </c>
      <c r="M14246" t="s">
        <v>24</v>
      </c>
      <c r="N14246">
        <v>3498</v>
      </c>
      <c r="O14246" t="s">
        <v>69</v>
      </c>
      <c r="P14246">
        <v>7</v>
      </c>
      <c r="Q14246">
        <f t="shared" si="444"/>
        <v>10</v>
      </c>
      <c r="R14246" t="str">
        <f t="shared" si="445"/>
        <v>Mid-range</v>
      </c>
    </row>
    <row r="14247" spans="1:18" x14ac:dyDescent="0.35">
      <c r="A14247">
        <v>12838433</v>
      </c>
      <c r="B14247" t="s">
        <v>2511</v>
      </c>
      <c r="C14247">
        <v>26995</v>
      </c>
      <c r="D14247" t="s">
        <v>76</v>
      </c>
      <c r="E14247" t="s">
        <v>77</v>
      </c>
      <c r="F14247" t="s">
        <v>78</v>
      </c>
      <c r="G14247" t="s">
        <v>79</v>
      </c>
      <c r="H14247">
        <v>2016</v>
      </c>
      <c r="I14247">
        <v>100584</v>
      </c>
      <c r="J14247" t="s">
        <v>80</v>
      </c>
      <c r="K14247" t="s">
        <v>81</v>
      </c>
      <c r="L14247" t="s">
        <v>31</v>
      </c>
      <c r="M14247" t="s">
        <v>24</v>
      </c>
      <c r="N14247">
        <v>2999</v>
      </c>
      <c r="O14247" t="s">
        <v>47</v>
      </c>
      <c r="P14247">
        <v>2</v>
      </c>
      <c r="Q14247">
        <f t="shared" si="444"/>
        <v>8</v>
      </c>
      <c r="R14247" t="str">
        <f t="shared" si="445"/>
        <v>Mid-range</v>
      </c>
    </row>
    <row r="14248" spans="1:18" x14ac:dyDescent="0.35">
      <c r="A14248">
        <v>12838434</v>
      </c>
      <c r="B14248" t="s">
        <v>7513</v>
      </c>
      <c r="C14248">
        <v>17800</v>
      </c>
      <c r="D14248" t="s">
        <v>49</v>
      </c>
      <c r="E14248" t="s">
        <v>50</v>
      </c>
      <c r="F14248" t="s">
        <v>5170</v>
      </c>
      <c r="G14248" t="s">
        <v>1621</v>
      </c>
      <c r="H14248">
        <v>2016</v>
      </c>
      <c r="I14248">
        <v>141001</v>
      </c>
      <c r="J14248" t="s">
        <v>21</v>
      </c>
      <c r="K14248" t="s">
        <v>22</v>
      </c>
      <c r="L14248" t="s">
        <v>23</v>
      </c>
      <c r="M14248" t="s">
        <v>24</v>
      </c>
      <c r="N14248">
        <v>2488</v>
      </c>
      <c r="O14248" t="s">
        <v>116</v>
      </c>
      <c r="P14248">
        <v>5</v>
      </c>
      <c r="Q14248">
        <f t="shared" si="444"/>
        <v>8</v>
      </c>
      <c r="R14248" t="str">
        <f t="shared" si="445"/>
        <v>Mid-range</v>
      </c>
    </row>
    <row r="14249" spans="1:18" x14ac:dyDescent="0.35">
      <c r="A14249">
        <v>12838435</v>
      </c>
      <c r="B14249" t="s">
        <v>12547</v>
      </c>
      <c r="C14249">
        <v>35800</v>
      </c>
      <c r="D14249" t="s">
        <v>88</v>
      </c>
      <c r="E14249" t="s">
        <v>953</v>
      </c>
      <c r="F14249" t="s">
        <v>12548</v>
      </c>
      <c r="G14249" t="s">
        <v>12549</v>
      </c>
      <c r="H14249">
        <v>2019</v>
      </c>
      <c r="I14249">
        <v>15003</v>
      </c>
      <c r="J14249" t="s">
        <v>393</v>
      </c>
      <c r="K14249" t="s">
        <v>81</v>
      </c>
      <c r="L14249" t="s">
        <v>23</v>
      </c>
      <c r="M14249" t="s">
        <v>24</v>
      </c>
      <c r="N14249">
        <v>1591</v>
      </c>
      <c r="O14249" t="s">
        <v>47</v>
      </c>
      <c r="P14249">
        <v>4</v>
      </c>
      <c r="Q14249">
        <f t="shared" si="444"/>
        <v>5</v>
      </c>
      <c r="R14249" t="str">
        <f t="shared" si="445"/>
        <v>Mid-range</v>
      </c>
    </row>
    <row r="14250" spans="1:18" x14ac:dyDescent="0.35">
      <c r="A14250">
        <v>12838436</v>
      </c>
      <c r="B14250" t="s">
        <v>10258</v>
      </c>
      <c r="C14250">
        <v>5555</v>
      </c>
      <c r="D14250" t="s">
        <v>533</v>
      </c>
      <c r="E14250" t="s">
        <v>577</v>
      </c>
      <c r="F14250" t="s">
        <v>251</v>
      </c>
      <c r="G14250" t="s">
        <v>6640</v>
      </c>
      <c r="H14250">
        <v>2007</v>
      </c>
      <c r="I14250">
        <v>266412</v>
      </c>
      <c r="J14250" t="s">
        <v>86</v>
      </c>
      <c r="K14250" t="s">
        <v>81</v>
      </c>
      <c r="L14250" t="s">
        <v>23</v>
      </c>
      <c r="M14250" t="s">
        <v>24</v>
      </c>
      <c r="N14250">
        <v>1490</v>
      </c>
      <c r="O14250" t="s">
        <v>47</v>
      </c>
      <c r="P14250">
        <v>5</v>
      </c>
      <c r="Q14250">
        <f t="shared" si="444"/>
        <v>17</v>
      </c>
      <c r="R14250" t="str">
        <f t="shared" si="445"/>
        <v>Budget</v>
      </c>
    </row>
    <row r="14251" spans="1:18" x14ac:dyDescent="0.35">
      <c r="A14251">
        <v>12838438</v>
      </c>
      <c r="B14251" t="s">
        <v>12821</v>
      </c>
      <c r="C14251">
        <v>37999</v>
      </c>
      <c r="D14251" t="s">
        <v>102</v>
      </c>
      <c r="E14251" t="s">
        <v>1670</v>
      </c>
      <c r="F14251" t="s">
        <v>3540</v>
      </c>
      <c r="G14251" t="s">
        <v>4417</v>
      </c>
      <c r="H14251">
        <v>2016</v>
      </c>
      <c r="I14251">
        <v>122957</v>
      </c>
      <c r="J14251" t="s">
        <v>80</v>
      </c>
      <c r="K14251" t="s">
        <v>22</v>
      </c>
      <c r="L14251" t="s">
        <v>31</v>
      </c>
      <c r="M14251" t="s">
        <v>24</v>
      </c>
      <c r="N14251">
        <v>1968</v>
      </c>
      <c r="O14251" t="s">
        <v>47</v>
      </c>
      <c r="P14251">
        <v>2</v>
      </c>
      <c r="Q14251">
        <f t="shared" si="444"/>
        <v>8</v>
      </c>
      <c r="R14251" t="str">
        <f t="shared" si="445"/>
        <v>Mid-range</v>
      </c>
    </row>
    <row r="14252" spans="1:18" x14ac:dyDescent="0.35">
      <c r="A14252">
        <v>12838441</v>
      </c>
      <c r="B14252" t="s">
        <v>12822</v>
      </c>
      <c r="C14252">
        <v>8990</v>
      </c>
      <c r="D14252" t="s">
        <v>102</v>
      </c>
      <c r="E14252" t="s">
        <v>3681</v>
      </c>
      <c r="F14252" t="s">
        <v>7209</v>
      </c>
      <c r="G14252" t="s">
        <v>12823</v>
      </c>
      <c r="H14252">
        <v>2007</v>
      </c>
      <c r="I14252">
        <v>164602</v>
      </c>
      <c r="J14252" t="s">
        <v>63</v>
      </c>
      <c r="K14252" t="s">
        <v>22</v>
      </c>
      <c r="L14252" t="s">
        <v>31</v>
      </c>
      <c r="M14252" t="s">
        <v>24</v>
      </c>
      <c r="N14252">
        <v>1968</v>
      </c>
      <c r="O14252" t="s">
        <v>135</v>
      </c>
      <c r="P14252">
        <v>5</v>
      </c>
      <c r="Q14252">
        <f t="shared" si="444"/>
        <v>17</v>
      </c>
      <c r="R14252" t="str">
        <f t="shared" si="445"/>
        <v>Budget</v>
      </c>
    </row>
    <row r="14253" spans="1:18" x14ac:dyDescent="0.35">
      <c r="A14253">
        <v>12838454</v>
      </c>
      <c r="B14253" t="s">
        <v>5449</v>
      </c>
      <c r="C14253">
        <v>56990</v>
      </c>
      <c r="D14253" t="s">
        <v>17</v>
      </c>
      <c r="E14253" t="s">
        <v>153</v>
      </c>
      <c r="F14253" t="s">
        <v>5450</v>
      </c>
      <c r="G14253" t="s">
        <v>539</v>
      </c>
      <c r="H14253">
        <v>2020</v>
      </c>
      <c r="I14253">
        <v>17921</v>
      </c>
      <c r="J14253" t="s">
        <v>21</v>
      </c>
      <c r="K14253" t="s">
        <v>22</v>
      </c>
      <c r="L14253" t="s">
        <v>540</v>
      </c>
      <c r="M14253" t="s">
        <v>24</v>
      </c>
      <c r="N14253">
        <v>2487</v>
      </c>
      <c r="O14253" t="s">
        <v>47</v>
      </c>
      <c r="P14253">
        <v>5</v>
      </c>
      <c r="Q14253">
        <f t="shared" si="444"/>
        <v>4</v>
      </c>
      <c r="R14253" t="str">
        <f t="shared" si="445"/>
        <v>Luxury</v>
      </c>
    </row>
    <row r="14254" spans="1:18" x14ac:dyDescent="0.35">
      <c r="A14254">
        <v>12838455</v>
      </c>
      <c r="B14254" t="s">
        <v>12824</v>
      </c>
      <c r="C14254">
        <v>21000</v>
      </c>
      <c r="D14254" t="s">
        <v>17</v>
      </c>
      <c r="E14254" t="s">
        <v>642</v>
      </c>
      <c r="F14254" t="s">
        <v>844</v>
      </c>
      <c r="G14254" t="s">
        <v>2183</v>
      </c>
      <c r="H14254">
        <v>2016</v>
      </c>
      <c r="I14254">
        <v>96240</v>
      </c>
      <c r="J14254" t="s">
        <v>63</v>
      </c>
      <c r="K14254" t="s">
        <v>22</v>
      </c>
      <c r="L14254" t="s">
        <v>23</v>
      </c>
      <c r="M14254" t="s">
        <v>24</v>
      </c>
      <c r="N14254">
        <v>2494</v>
      </c>
      <c r="O14254" t="s">
        <v>47</v>
      </c>
      <c r="P14254">
        <v>5</v>
      </c>
      <c r="Q14254">
        <f t="shared" si="444"/>
        <v>8</v>
      </c>
      <c r="R14254" t="str">
        <f t="shared" si="445"/>
        <v>Mid-range</v>
      </c>
    </row>
    <row r="14255" spans="1:18" x14ac:dyDescent="0.35">
      <c r="A14255">
        <v>12838456</v>
      </c>
      <c r="B14255" t="s">
        <v>12825</v>
      </c>
      <c r="C14255">
        <v>11990</v>
      </c>
      <c r="D14255" t="s">
        <v>17</v>
      </c>
      <c r="E14255" t="s">
        <v>632</v>
      </c>
      <c r="F14255" t="s">
        <v>633</v>
      </c>
      <c r="G14255" t="s">
        <v>10526</v>
      </c>
      <c r="H14255">
        <v>2009</v>
      </c>
      <c r="I14255">
        <v>88485</v>
      </c>
      <c r="J14255" t="s">
        <v>86</v>
      </c>
      <c r="K14255" t="s">
        <v>22</v>
      </c>
      <c r="L14255" t="s">
        <v>23</v>
      </c>
      <c r="M14255" t="s">
        <v>24</v>
      </c>
      <c r="N14255">
        <v>1497</v>
      </c>
      <c r="O14255" t="s">
        <v>1382</v>
      </c>
      <c r="P14255">
        <v>5</v>
      </c>
      <c r="Q14255">
        <f t="shared" si="444"/>
        <v>15</v>
      </c>
      <c r="R14255" t="str">
        <f t="shared" si="445"/>
        <v>Mid-range</v>
      </c>
    </row>
    <row r="14256" spans="1:18" x14ac:dyDescent="0.35">
      <c r="A14256">
        <v>12838464</v>
      </c>
      <c r="B14256" t="s">
        <v>12826</v>
      </c>
      <c r="C14256">
        <v>62890</v>
      </c>
      <c r="D14256" t="s">
        <v>1475</v>
      </c>
      <c r="E14256">
        <v>300</v>
      </c>
      <c r="F14256" t="s">
        <v>7418</v>
      </c>
      <c r="G14256" t="s">
        <v>211</v>
      </c>
      <c r="H14256">
        <v>2017</v>
      </c>
      <c r="I14256">
        <v>86753</v>
      </c>
      <c r="J14256" t="s">
        <v>63</v>
      </c>
      <c r="K14256" t="s">
        <v>22</v>
      </c>
      <c r="L14256" t="s">
        <v>64</v>
      </c>
      <c r="M14256" t="s">
        <v>24</v>
      </c>
      <c r="N14256">
        <v>6417</v>
      </c>
      <c r="O14256" t="s">
        <v>69</v>
      </c>
      <c r="P14256">
        <v>5</v>
      </c>
      <c r="Q14256">
        <f t="shared" si="444"/>
        <v>7</v>
      </c>
      <c r="R14256" t="str">
        <f t="shared" si="445"/>
        <v>Luxury</v>
      </c>
    </row>
    <row r="14257" spans="1:18" x14ac:dyDescent="0.35">
      <c r="A14257">
        <v>12838467</v>
      </c>
      <c r="B14257" t="s">
        <v>7135</v>
      </c>
      <c r="C14257">
        <v>21999</v>
      </c>
      <c r="D14257" t="s">
        <v>328</v>
      </c>
      <c r="E14257" t="s">
        <v>734</v>
      </c>
      <c r="F14257" t="s">
        <v>735</v>
      </c>
      <c r="G14257">
        <v>30</v>
      </c>
      <c r="H14257">
        <v>2012</v>
      </c>
      <c r="I14257">
        <v>48650</v>
      </c>
      <c r="J14257" t="s">
        <v>21</v>
      </c>
      <c r="K14257" t="s">
        <v>22</v>
      </c>
      <c r="L14257" t="s">
        <v>23</v>
      </c>
      <c r="M14257" t="s">
        <v>24</v>
      </c>
      <c r="N14257">
        <v>1997</v>
      </c>
      <c r="O14257" t="s">
        <v>33</v>
      </c>
      <c r="P14257">
        <v>5</v>
      </c>
      <c r="Q14257">
        <f t="shared" si="444"/>
        <v>12</v>
      </c>
      <c r="R14257" t="str">
        <f t="shared" si="445"/>
        <v>Mid-range</v>
      </c>
    </row>
    <row r="14258" spans="1:18" x14ac:dyDescent="0.35">
      <c r="A14258">
        <v>12838470</v>
      </c>
      <c r="B14258" t="s">
        <v>7426</v>
      </c>
      <c r="C14258">
        <v>48990</v>
      </c>
      <c r="D14258" t="s">
        <v>54</v>
      </c>
      <c r="E14258" t="s">
        <v>175</v>
      </c>
      <c r="F14258" t="s">
        <v>900</v>
      </c>
      <c r="G14258" t="s">
        <v>650</v>
      </c>
      <c r="H14258">
        <v>2018</v>
      </c>
      <c r="I14258">
        <v>80881</v>
      </c>
      <c r="J14258" t="s">
        <v>2060</v>
      </c>
      <c r="K14258" t="s">
        <v>22</v>
      </c>
      <c r="L14258" t="s">
        <v>31</v>
      </c>
      <c r="M14258" t="s">
        <v>24</v>
      </c>
      <c r="N14258">
        <v>3198</v>
      </c>
      <c r="O14258" t="s">
        <v>25</v>
      </c>
      <c r="P14258">
        <v>4</v>
      </c>
      <c r="Q14258">
        <f t="shared" si="444"/>
        <v>6</v>
      </c>
      <c r="R14258" t="str">
        <f t="shared" si="445"/>
        <v>Luxury</v>
      </c>
    </row>
    <row r="14259" spans="1:18" x14ac:dyDescent="0.35">
      <c r="A14259">
        <v>12838471</v>
      </c>
      <c r="B14259" t="s">
        <v>8916</v>
      </c>
      <c r="C14259">
        <v>18888</v>
      </c>
      <c r="D14259" t="s">
        <v>88</v>
      </c>
      <c r="E14259" t="s">
        <v>98</v>
      </c>
      <c r="F14259" t="s">
        <v>3882</v>
      </c>
      <c r="G14259" t="s">
        <v>5273</v>
      </c>
      <c r="H14259">
        <v>2016</v>
      </c>
      <c r="I14259">
        <v>92850</v>
      </c>
      <c r="J14259" t="s">
        <v>86</v>
      </c>
      <c r="K14259" t="s">
        <v>22</v>
      </c>
      <c r="L14259" t="s">
        <v>23</v>
      </c>
      <c r="M14259" t="s">
        <v>24</v>
      </c>
      <c r="N14259">
        <v>1797</v>
      </c>
      <c r="O14259" t="s">
        <v>135</v>
      </c>
      <c r="P14259">
        <v>5</v>
      </c>
      <c r="Q14259">
        <f t="shared" si="444"/>
        <v>8</v>
      </c>
      <c r="R14259" t="str">
        <f t="shared" si="445"/>
        <v>Mid-range</v>
      </c>
    </row>
    <row r="14260" spans="1:18" x14ac:dyDescent="0.35">
      <c r="A14260">
        <v>12838484</v>
      </c>
      <c r="B14260" t="s">
        <v>1640</v>
      </c>
      <c r="C14260">
        <v>46800</v>
      </c>
      <c r="D14260" t="s">
        <v>143</v>
      </c>
      <c r="E14260" t="s">
        <v>144</v>
      </c>
      <c r="F14260" t="s">
        <v>1641</v>
      </c>
      <c r="G14260" t="s">
        <v>146</v>
      </c>
      <c r="H14260">
        <v>2016</v>
      </c>
      <c r="I14260">
        <v>56865</v>
      </c>
      <c r="J14260" t="s">
        <v>21</v>
      </c>
      <c r="K14260" t="s">
        <v>22</v>
      </c>
      <c r="L14260" t="s">
        <v>64</v>
      </c>
      <c r="M14260" t="s">
        <v>24</v>
      </c>
      <c r="N14260">
        <v>1998</v>
      </c>
      <c r="O14260" t="s">
        <v>33</v>
      </c>
      <c r="P14260">
        <v>5</v>
      </c>
      <c r="Q14260">
        <f t="shared" si="444"/>
        <v>8</v>
      </c>
      <c r="R14260" t="str">
        <f t="shared" si="445"/>
        <v>Luxury</v>
      </c>
    </row>
    <row r="14261" spans="1:18" x14ac:dyDescent="0.35">
      <c r="A14261">
        <v>12838486</v>
      </c>
      <c r="B14261" t="s">
        <v>9720</v>
      </c>
      <c r="C14261">
        <v>16990</v>
      </c>
      <c r="D14261" t="s">
        <v>17</v>
      </c>
      <c r="E14261" t="s">
        <v>193</v>
      </c>
      <c r="F14261" t="s">
        <v>1153</v>
      </c>
      <c r="G14261" t="s">
        <v>195</v>
      </c>
      <c r="H14261">
        <v>2012</v>
      </c>
      <c r="I14261">
        <v>207613</v>
      </c>
      <c r="J14261" t="s">
        <v>21</v>
      </c>
      <c r="K14261" t="s">
        <v>22</v>
      </c>
      <c r="L14261" t="s">
        <v>23</v>
      </c>
      <c r="M14261" t="s">
        <v>24</v>
      </c>
      <c r="N14261">
        <v>3456</v>
      </c>
      <c r="O14261" t="s">
        <v>47</v>
      </c>
      <c r="P14261">
        <v>7</v>
      </c>
      <c r="Q14261">
        <f t="shared" si="444"/>
        <v>12</v>
      </c>
      <c r="R14261" t="str">
        <f t="shared" si="445"/>
        <v>Mid-range</v>
      </c>
    </row>
    <row r="14262" spans="1:18" x14ac:dyDescent="0.35">
      <c r="A14262">
        <v>12838487</v>
      </c>
      <c r="B14262" t="s">
        <v>12827</v>
      </c>
      <c r="C14262">
        <v>69800</v>
      </c>
      <c r="D14262" t="s">
        <v>131</v>
      </c>
      <c r="E14262" t="s">
        <v>1228</v>
      </c>
      <c r="F14262" t="s">
        <v>239</v>
      </c>
      <c r="G14262" t="s">
        <v>4252</v>
      </c>
      <c r="H14262">
        <v>2017</v>
      </c>
      <c r="I14262">
        <v>53744</v>
      </c>
      <c r="J14262" t="s">
        <v>21</v>
      </c>
      <c r="K14262" t="s">
        <v>22</v>
      </c>
      <c r="L14262" t="s">
        <v>31</v>
      </c>
      <c r="M14262" t="s">
        <v>24</v>
      </c>
      <c r="N14262">
        <v>2967</v>
      </c>
      <c r="O14262" t="s">
        <v>25</v>
      </c>
      <c r="P14262">
        <v>7</v>
      </c>
      <c r="Q14262">
        <f t="shared" si="444"/>
        <v>7</v>
      </c>
      <c r="R14262" t="str">
        <f t="shared" si="445"/>
        <v>Luxury</v>
      </c>
    </row>
    <row r="14263" spans="1:18" x14ac:dyDescent="0.35">
      <c r="A14263">
        <v>12838491</v>
      </c>
      <c r="B14263" t="s">
        <v>2586</v>
      </c>
      <c r="C14263">
        <v>33490</v>
      </c>
      <c r="D14263" t="s">
        <v>143</v>
      </c>
      <c r="E14263" t="s">
        <v>1109</v>
      </c>
      <c r="F14263" t="s">
        <v>1110</v>
      </c>
      <c r="G14263" t="s">
        <v>943</v>
      </c>
      <c r="H14263">
        <v>2019</v>
      </c>
      <c r="I14263">
        <v>64285</v>
      </c>
      <c r="J14263" t="s">
        <v>21</v>
      </c>
      <c r="K14263" t="s">
        <v>22</v>
      </c>
      <c r="L14263" t="s">
        <v>23</v>
      </c>
      <c r="M14263" t="s">
        <v>24</v>
      </c>
      <c r="N14263">
        <v>2498</v>
      </c>
      <c r="O14263" t="s">
        <v>25</v>
      </c>
      <c r="P14263">
        <v>5</v>
      </c>
      <c r="Q14263">
        <f t="shared" si="444"/>
        <v>5</v>
      </c>
      <c r="R14263" t="str">
        <f t="shared" si="445"/>
        <v>Mid-range</v>
      </c>
    </row>
    <row r="14264" spans="1:18" x14ac:dyDescent="0.35">
      <c r="A14264">
        <v>12838492</v>
      </c>
      <c r="B14264" t="s">
        <v>8714</v>
      </c>
      <c r="C14264">
        <v>36990</v>
      </c>
      <c r="D14264" t="s">
        <v>165</v>
      </c>
      <c r="E14264" t="s">
        <v>568</v>
      </c>
      <c r="F14264" t="s">
        <v>5312</v>
      </c>
      <c r="G14264" t="s">
        <v>2468</v>
      </c>
      <c r="H14264">
        <v>2020</v>
      </c>
      <c r="I14264">
        <v>22161</v>
      </c>
      <c r="J14264" t="s">
        <v>21</v>
      </c>
      <c r="K14264" t="s">
        <v>22</v>
      </c>
      <c r="L14264" t="s">
        <v>23</v>
      </c>
      <c r="M14264" t="s">
        <v>24</v>
      </c>
      <c r="N14264">
        <v>2360</v>
      </c>
      <c r="O14264" t="s">
        <v>69</v>
      </c>
      <c r="P14264">
        <v>5</v>
      </c>
      <c r="Q14264">
        <f t="shared" si="444"/>
        <v>4</v>
      </c>
      <c r="R14264" t="str">
        <f t="shared" si="445"/>
        <v>Mid-range</v>
      </c>
    </row>
    <row r="14265" spans="1:18" x14ac:dyDescent="0.35">
      <c r="A14265">
        <v>12838496</v>
      </c>
      <c r="B14265" t="s">
        <v>9604</v>
      </c>
      <c r="C14265">
        <v>94888</v>
      </c>
      <c r="D14265" t="s">
        <v>17</v>
      </c>
      <c r="E14265" t="s">
        <v>171</v>
      </c>
      <c r="F14265" t="s">
        <v>1508</v>
      </c>
      <c r="G14265" t="s">
        <v>630</v>
      </c>
      <c r="H14265">
        <v>2016</v>
      </c>
      <c r="I14265">
        <v>142774</v>
      </c>
      <c r="J14265" t="s">
        <v>21</v>
      </c>
      <c r="K14265" t="s">
        <v>22</v>
      </c>
      <c r="L14265" t="s">
        <v>31</v>
      </c>
      <c r="M14265" t="s">
        <v>24</v>
      </c>
      <c r="N14265">
        <v>4461</v>
      </c>
      <c r="O14265" t="s">
        <v>47</v>
      </c>
      <c r="P14265">
        <v>7</v>
      </c>
      <c r="Q14265">
        <f t="shared" si="444"/>
        <v>8</v>
      </c>
      <c r="R14265" t="str">
        <f t="shared" si="445"/>
        <v>Luxury</v>
      </c>
    </row>
    <row r="14266" spans="1:18" x14ac:dyDescent="0.35">
      <c r="A14266">
        <v>12838500</v>
      </c>
      <c r="B14266" t="s">
        <v>3487</v>
      </c>
      <c r="C14266">
        <v>25990</v>
      </c>
      <c r="D14266" t="s">
        <v>188</v>
      </c>
      <c r="E14266" t="s">
        <v>189</v>
      </c>
      <c r="F14266" t="s">
        <v>190</v>
      </c>
      <c r="G14266" t="s">
        <v>3488</v>
      </c>
      <c r="H14266">
        <v>2018</v>
      </c>
      <c r="I14266">
        <v>87579</v>
      </c>
      <c r="J14266" t="s">
        <v>21</v>
      </c>
      <c r="K14266" t="s">
        <v>22</v>
      </c>
      <c r="L14266" t="s">
        <v>23</v>
      </c>
      <c r="M14266" t="s">
        <v>24</v>
      </c>
      <c r="N14266">
        <v>1999</v>
      </c>
      <c r="O14266" t="s">
        <v>69</v>
      </c>
      <c r="P14266">
        <v>5</v>
      </c>
      <c r="Q14266">
        <f t="shared" si="444"/>
        <v>6</v>
      </c>
      <c r="R14266" t="str">
        <f t="shared" si="445"/>
        <v>Mid-range</v>
      </c>
    </row>
    <row r="14267" spans="1:18" x14ac:dyDescent="0.35">
      <c r="A14267">
        <v>12838505</v>
      </c>
      <c r="B14267" t="s">
        <v>12828</v>
      </c>
      <c r="C14267">
        <v>39080</v>
      </c>
      <c r="D14267" t="s">
        <v>165</v>
      </c>
      <c r="E14267" t="s">
        <v>184</v>
      </c>
      <c r="F14267" t="s">
        <v>2842</v>
      </c>
      <c r="G14267" t="s">
        <v>186</v>
      </c>
      <c r="H14267">
        <v>2018</v>
      </c>
      <c r="I14267">
        <v>66445</v>
      </c>
      <c r="J14267" t="s">
        <v>21</v>
      </c>
      <c r="K14267" t="s">
        <v>22</v>
      </c>
      <c r="L14267" t="s">
        <v>31</v>
      </c>
      <c r="M14267" t="s">
        <v>24</v>
      </c>
      <c r="N14267">
        <v>2268</v>
      </c>
      <c r="O14267" t="s">
        <v>33</v>
      </c>
      <c r="P14267">
        <v>7</v>
      </c>
      <c r="Q14267">
        <f t="shared" si="444"/>
        <v>6</v>
      </c>
      <c r="R14267" t="str">
        <f t="shared" si="445"/>
        <v>Mid-range</v>
      </c>
    </row>
    <row r="14268" spans="1:18" x14ac:dyDescent="0.35">
      <c r="A14268">
        <v>12838521</v>
      </c>
      <c r="B14268" t="s">
        <v>12829</v>
      </c>
      <c r="C14268">
        <v>8999</v>
      </c>
      <c r="D14268" t="s">
        <v>143</v>
      </c>
      <c r="E14268" t="s">
        <v>879</v>
      </c>
      <c r="F14268" t="s">
        <v>2085</v>
      </c>
      <c r="G14268" t="s">
        <v>881</v>
      </c>
      <c r="H14268">
        <v>2007</v>
      </c>
      <c r="I14268">
        <v>184000</v>
      </c>
      <c r="J14268" t="s">
        <v>86</v>
      </c>
      <c r="K14268" t="s">
        <v>81</v>
      </c>
      <c r="L14268" t="s">
        <v>64</v>
      </c>
      <c r="M14268" t="s">
        <v>24</v>
      </c>
      <c r="N14268">
        <v>1994</v>
      </c>
      <c r="O14268" t="s">
        <v>25</v>
      </c>
      <c r="P14268">
        <v>5</v>
      </c>
      <c r="Q14268">
        <f t="shared" si="444"/>
        <v>17</v>
      </c>
      <c r="R14268" t="str">
        <f t="shared" si="445"/>
        <v>Budget</v>
      </c>
    </row>
    <row r="14269" spans="1:18" x14ac:dyDescent="0.35">
      <c r="A14269">
        <v>12838533</v>
      </c>
      <c r="B14269" t="s">
        <v>3399</v>
      </c>
      <c r="C14269">
        <v>44670</v>
      </c>
      <c r="D14269" t="s">
        <v>17</v>
      </c>
      <c r="E14269" t="s">
        <v>157</v>
      </c>
      <c r="F14269" t="s">
        <v>158</v>
      </c>
      <c r="G14269" t="s">
        <v>1509</v>
      </c>
      <c r="H14269">
        <v>2016</v>
      </c>
      <c r="I14269">
        <v>189974</v>
      </c>
      <c r="J14269" t="s">
        <v>21</v>
      </c>
      <c r="K14269" t="s">
        <v>22</v>
      </c>
      <c r="L14269" t="s">
        <v>31</v>
      </c>
      <c r="M14269" t="s">
        <v>24</v>
      </c>
      <c r="N14269">
        <v>2753</v>
      </c>
      <c r="O14269" t="s">
        <v>47</v>
      </c>
      <c r="P14269">
        <v>7</v>
      </c>
      <c r="Q14269">
        <f t="shared" si="444"/>
        <v>8</v>
      </c>
      <c r="R14269" t="str">
        <f t="shared" si="445"/>
        <v>Luxury</v>
      </c>
    </row>
    <row r="14270" spans="1:18" x14ac:dyDescent="0.35">
      <c r="A14270">
        <v>12838535</v>
      </c>
      <c r="B14270" t="s">
        <v>10207</v>
      </c>
      <c r="C14270">
        <v>16990</v>
      </c>
      <c r="D14270" t="s">
        <v>102</v>
      </c>
      <c r="E14270" t="s">
        <v>1066</v>
      </c>
      <c r="F14270" t="s">
        <v>7197</v>
      </c>
      <c r="G14270" t="s">
        <v>7812</v>
      </c>
      <c r="H14270">
        <v>2015</v>
      </c>
      <c r="I14270">
        <v>45992</v>
      </c>
      <c r="J14270" t="s">
        <v>86</v>
      </c>
      <c r="K14270" t="s">
        <v>22</v>
      </c>
      <c r="L14270" t="s">
        <v>64</v>
      </c>
      <c r="M14270" t="s">
        <v>24</v>
      </c>
      <c r="N14270">
        <v>1197</v>
      </c>
      <c r="O14270" t="s">
        <v>33</v>
      </c>
      <c r="P14270">
        <v>5</v>
      </c>
      <c r="Q14270">
        <f t="shared" si="444"/>
        <v>9</v>
      </c>
      <c r="R14270" t="str">
        <f t="shared" si="445"/>
        <v>Mid-range</v>
      </c>
    </row>
    <row r="14271" spans="1:18" x14ac:dyDescent="0.35">
      <c r="A14271">
        <v>12838536</v>
      </c>
      <c r="B14271" t="s">
        <v>7629</v>
      </c>
      <c r="C14271">
        <v>9000</v>
      </c>
      <c r="D14271" t="s">
        <v>42</v>
      </c>
      <c r="E14271" t="s">
        <v>1205</v>
      </c>
      <c r="F14271" t="s">
        <v>44</v>
      </c>
      <c r="G14271" t="s">
        <v>7020</v>
      </c>
      <c r="H14271">
        <v>2015</v>
      </c>
      <c r="I14271">
        <v>84000</v>
      </c>
      <c r="J14271" t="s">
        <v>86</v>
      </c>
      <c r="K14271" t="s">
        <v>81</v>
      </c>
      <c r="L14271" t="s">
        <v>23</v>
      </c>
      <c r="M14271" t="s">
        <v>24</v>
      </c>
      <c r="N14271">
        <v>1598</v>
      </c>
      <c r="O14271" t="s">
        <v>69</v>
      </c>
      <c r="P14271">
        <v>5</v>
      </c>
      <c r="Q14271">
        <f t="shared" si="444"/>
        <v>9</v>
      </c>
      <c r="R14271" t="str">
        <f t="shared" si="445"/>
        <v>Budget</v>
      </c>
    </row>
    <row r="14272" spans="1:18" x14ac:dyDescent="0.35">
      <c r="A14272">
        <v>12838540</v>
      </c>
      <c r="B14272" t="s">
        <v>12830</v>
      </c>
      <c r="C14272">
        <v>16880</v>
      </c>
      <c r="D14272" t="s">
        <v>143</v>
      </c>
      <c r="E14272" t="s">
        <v>879</v>
      </c>
      <c r="F14272" t="s">
        <v>2552</v>
      </c>
      <c r="G14272" t="s">
        <v>2452</v>
      </c>
      <c r="H14272">
        <v>2003</v>
      </c>
      <c r="I14272">
        <v>198891</v>
      </c>
      <c r="J14272" t="s">
        <v>63</v>
      </c>
      <c r="K14272" t="s">
        <v>81</v>
      </c>
      <c r="L14272" t="s">
        <v>23</v>
      </c>
      <c r="M14272" t="s">
        <v>24</v>
      </c>
      <c r="N14272">
        <v>1994</v>
      </c>
      <c r="O14272" t="s">
        <v>135</v>
      </c>
      <c r="P14272">
        <v>5</v>
      </c>
      <c r="Q14272">
        <f t="shared" si="444"/>
        <v>21</v>
      </c>
      <c r="R14272" t="str">
        <f t="shared" si="445"/>
        <v>Mid-range</v>
      </c>
    </row>
    <row r="14273" spans="1:18" x14ac:dyDescent="0.35">
      <c r="A14273">
        <v>12838545</v>
      </c>
      <c r="B14273" t="s">
        <v>12831</v>
      </c>
      <c r="C14273">
        <v>11990</v>
      </c>
      <c r="D14273" t="s">
        <v>88</v>
      </c>
      <c r="E14273" t="s">
        <v>4564</v>
      </c>
      <c r="F14273" t="s">
        <v>2463</v>
      </c>
      <c r="G14273" t="s">
        <v>5969</v>
      </c>
      <c r="H14273">
        <v>2012</v>
      </c>
      <c r="I14273">
        <v>239026</v>
      </c>
      <c r="J14273" t="s">
        <v>21</v>
      </c>
      <c r="K14273" t="s">
        <v>22</v>
      </c>
      <c r="L14273" t="s">
        <v>31</v>
      </c>
      <c r="M14273" t="s">
        <v>24</v>
      </c>
      <c r="N14273">
        <v>1685</v>
      </c>
      <c r="O14273" t="s">
        <v>47</v>
      </c>
      <c r="P14273">
        <v>5</v>
      </c>
      <c r="Q14273">
        <f t="shared" si="444"/>
        <v>12</v>
      </c>
      <c r="R14273" t="str">
        <f t="shared" si="445"/>
        <v>Mid-range</v>
      </c>
    </row>
    <row r="14274" spans="1:18" x14ac:dyDescent="0.35">
      <c r="A14274">
        <v>12838555</v>
      </c>
      <c r="B14274" t="s">
        <v>4561</v>
      </c>
      <c r="C14274">
        <v>119990</v>
      </c>
      <c r="D14274" t="s">
        <v>54</v>
      </c>
      <c r="E14274" t="s">
        <v>987</v>
      </c>
      <c r="F14274" t="s">
        <v>988</v>
      </c>
      <c r="G14274" t="s">
        <v>2166</v>
      </c>
      <c r="H14274">
        <v>2018</v>
      </c>
      <c r="I14274">
        <v>34592</v>
      </c>
      <c r="J14274" t="s">
        <v>393</v>
      </c>
      <c r="K14274" t="s">
        <v>81</v>
      </c>
      <c r="L14274" t="s">
        <v>64</v>
      </c>
      <c r="M14274" t="s">
        <v>24</v>
      </c>
      <c r="N14274">
        <v>4950</v>
      </c>
      <c r="O14274" t="s">
        <v>25</v>
      </c>
      <c r="P14274">
        <v>4</v>
      </c>
      <c r="Q14274">
        <f t="shared" si="444"/>
        <v>6</v>
      </c>
      <c r="R14274" t="str">
        <f t="shared" si="445"/>
        <v>Luxury</v>
      </c>
    </row>
    <row r="14275" spans="1:18" x14ac:dyDescent="0.35">
      <c r="A14275">
        <v>12838557</v>
      </c>
      <c r="B14275" t="s">
        <v>11971</v>
      </c>
      <c r="C14275">
        <v>26975</v>
      </c>
      <c r="D14275" t="s">
        <v>17</v>
      </c>
      <c r="E14275" t="s">
        <v>171</v>
      </c>
      <c r="F14275" t="s">
        <v>629</v>
      </c>
      <c r="G14275" t="s">
        <v>2136</v>
      </c>
      <c r="H14275">
        <v>2004</v>
      </c>
      <c r="I14275">
        <v>320060</v>
      </c>
      <c r="J14275" t="s">
        <v>21</v>
      </c>
      <c r="K14275" t="s">
        <v>22</v>
      </c>
      <c r="L14275" t="s">
        <v>23</v>
      </c>
      <c r="M14275" t="s">
        <v>24</v>
      </c>
      <c r="N14275">
        <v>4664</v>
      </c>
      <c r="O14275" t="s">
        <v>33</v>
      </c>
      <c r="P14275">
        <v>8</v>
      </c>
      <c r="Q14275">
        <f t="shared" ref="Q14275:Q14338" si="446">2024-H14275</f>
        <v>20</v>
      </c>
      <c r="R14275" t="str">
        <f t="shared" ref="R14275:R14338" si="447">IF(C14275&lt;=10000,"Budget",IF(C14275&lt;=40000,"Mid-range","Luxury"))</f>
        <v>Mid-range</v>
      </c>
    </row>
    <row r="14276" spans="1:18" x14ac:dyDescent="0.35">
      <c r="A14276">
        <v>12838562</v>
      </c>
      <c r="B14276" t="s">
        <v>12832</v>
      </c>
      <c r="C14276">
        <v>15999</v>
      </c>
      <c r="D14276" t="s">
        <v>282</v>
      </c>
      <c r="E14276" t="s">
        <v>283</v>
      </c>
      <c r="F14276" t="s">
        <v>12833</v>
      </c>
      <c r="G14276" t="s">
        <v>731</v>
      </c>
      <c r="H14276">
        <v>2006</v>
      </c>
      <c r="I14276">
        <v>197047</v>
      </c>
      <c r="J14276" t="s">
        <v>286</v>
      </c>
      <c r="K14276" t="s">
        <v>81</v>
      </c>
      <c r="L14276" t="s">
        <v>23</v>
      </c>
      <c r="M14276" t="s">
        <v>24</v>
      </c>
      <c r="N14276">
        <v>3960</v>
      </c>
      <c r="O14276" t="s">
        <v>33</v>
      </c>
      <c r="P14276">
        <v>4</v>
      </c>
      <c r="Q14276">
        <f t="shared" si="446"/>
        <v>18</v>
      </c>
      <c r="R14276" t="str">
        <f t="shared" si="447"/>
        <v>Mid-range</v>
      </c>
    </row>
    <row r="14277" spans="1:18" x14ac:dyDescent="0.35">
      <c r="A14277">
        <v>12838576</v>
      </c>
      <c r="B14277" t="s">
        <v>1380</v>
      </c>
      <c r="C14277">
        <v>18960</v>
      </c>
      <c r="D14277" t="s">
        <v>17</v>
      </c>
      <c r="E14277" t="s">
        <v>632</v>
      </c>
      <c r="F14277" t="s">
        <v>263</v>
      </c>
      <c r="G14277" t="s">
        <v>1381</v>
      </c>
      <c r="H14277">
        <v>2016</v>
      </c>
      <c r="I14277">
        <v>74861</v>
      </c>
      <c r="J14277" t="s">
        <v>86</v>
      </c>
      <c r="K14277" t="s">
        <v>22</v>
      </c>
      <c r="L14277" t="s">
        <v>23</v>
      </c>
      <c r="M14277" t="s">
        <v>24</v>
      </c>
      <c r="N14277">
        <v>1299</v>
      </c>
      <c r="O14277" t="s">
        <v>135</v>
      </c>
      <c r="P14277">
        <v>5</v>
      </c>
      <c r="Q14277">
        <f t="shared" si="446"/>
        <v>8</v>
      </c>
      <c r="R14277" t="str">
        <f t="shared" si="447"/>
        <v>Mid-range</v>
      </c>
    </row>
    <row r="14278" spans="1:18" x14ac:dyDescent="0.35">
      <c r="A14278">
        <v>12838579</v>
      </c>
      <c r="B14278" t="s">
        <v>12834</v>
      </c>
      <c r="C14278">
        <v>50990</v>
      </c>
      <c r="D14278" t="s">
        <v>449</v>
      </c>
      <c r="E14278" t="s">
        <v>518</v>
      </c>
      <c r="F14278" t="s">
        <v>12835</v>
      </c>
      <c r="G14278" t="s">
        <v>520</v>
      </c>
      <c r="H14278">
        <v>2017</v>
      </c>
      <c r="I14278">
        <v>45514</v>
      </c>
      <c r="J14278" t="s">
        <v>21</v>
      </c>
      <c r="K14278" t="s">
        <v>22</v>
      </c>
      <c r="L14278" t="s">
        <v>31</v>
      </c>
      <c r="M14278" t="s">
        <v>24</v>
      </c>
      <c r="N14278">
        <v>1999</v>
      </c>
      <c r="O14278" t="s">
        <v>69</v>
      </c>
      <c r="P14278">
        <v>5</v>
      </c>
      <c r="Q14278">
        <f t="shared" si="446"/>
        <v>7</v>
      </c>
      <c r="R14278" t="str">
        <f t="shared" si="447"/>
        <v>Luxury</v>
      </c>
    </row>
    <row r="14279" spans="1:18" x14ac:dyDescent="0.35">
      <c r="A14279">
        <v>12838586</v>
      </c>
      <c r="B14279" t="s">
        <v>12836</v>
      </c>
      <c r="C14279">
        <v>15995</v>
      </c>
      <c r="D14279" t="s">
        <v>42</v>
      </c>
      <c r="E14279" t="s">
        <v>1193</v>
      </c>
      <c r="F14279" t="s">
        <v>12837</v>
      </c>
      <c r="G14279" t="s">
        <v>3173</v>
      </c>
      <c r="H14279">
        <v>2015</v>
      </c>
      <c r="I14279">
        <v>146148</v>
      </c>
      <c r="J14279" t="s">
        <v>21</v>
      </c>
      <c r="K14279" t="s">
        <v>22</v>
      </c>
      <c r="L14279" t="s">
        <v>23</v>
      </c>
      <c r="M14279" t="s">
        <v>24</v>
      </c>
      <c r="N14279">
        <v>2384</v>
      </c>
      <c r="O14279" t="s">
        <v>69</v>
      </c>
      <c r="P14279">
        <v>7</v>
      </c>
      <c r="Q14279">
        <f t="shared" si="446"/>
        <v>9</v>
      </c>
      <c r="R14279" t="str">
        <f t="shared" si="447"/>
        <v>Mid-range</v>
      </c>
    </row>
    <row r="14280" spans="1:18" x14ac:dyDescent="0.35">
      <c r="A14280">
        <v>12838587</v>
      </c>
      <c r="B14280" t="s">
        <v>12838</v>
      </c>
      <c r="C14280">
        <v>38100</v>
      </c>
      <c r="D14280" t="s">
        <v>131</v>
      </c>
      <c r="E14280" t="s">
        <v>487</v>
      </c>
      <c r="F14280" t="s">
        <v>12839</v>
      </c>
      <c r="G14280" t="s">
        <v>9444</v>
      </c>
      <c r="H14280">
        <v>2017</v>
      </c>
      <c r="I14280">
        <v>45679</v>
      </c>
      <c r="J14280" t="s">
        <v>21</v>
      </c>
      <c r="K14280" t="s">
        <v>22</v>
      </c>
      <c r="L14280" t="s">
        <v>31</v>
      </c>
      <c r="M14280" t="s">
        <v>24</v>
      </c>
      <c r="N14280">
        <v>1968</v>
      </c>
      <c r="O14280" t="s">
        <v>47</v>
      </c>
      <c r="P14280">
        <v>5</v>
      </c>
      <c r="Q14280">
        <f t="shared" si="446"/>
        <v>7</v>
      </c>
      <c r="R14280" t="str">
        <f t="shared" si="447"/>
        <v>Mid-range</v>
      </c>
    </row>
    <row r="14281" spans="1:18" x14ac:dyDescent="0.35">
      <c r="A14281">
        <v>12838590</v>
      </c>
      <c r="B14281" t="s">
        <v>12840</v>
      </c>
      <c r="C14281">
        <v>9990</v>
      </c>
      <c r="D14281" t="s">
        <v>88</v>
      </c>
      <c r="E14281" t="s">
        <v>98</v>
      </c>
      <c r="F14281" t="s">
        <v>12841</v>
      </c>
      <c r="G14281" t="s">
        <v>2043</v>
      </c>
      <c r="H14281">
        <v>2011</v>
      </c>
      <c r="I14281">
        <v>199080</v>
      </c>
      <c r="J14281" t="s">
        <v>21</v>
      </c>
      <c r="K14281" t="s">
        <v>22</v>
      </c>
      <c r="L14281" t="s">
        <v>23</v>
      </c>
      <c r="M14281" t="s">
        <v>24</v>
      </c>
      <c r="N14281">
        <v>1975</v>
      </c>
      <c r="O14281" t="s">
        <v>69</v>
      </c>
      <c r="P14281">
        <v>5</v>
      </c>
      <c r="Q14281">
        <f t="shared" si="446"/>
        <v>13</v>
      </c>
      <c r="R14281" t="str">
        <f t="shared" si="447"/>
        <v>Budget</v>
      </c>
    </row>
    <row r="14282" spans="1:18" x14ac:dyDescent="0.35">
      <c r="A14282">
        <v>12838602</v>
      </c>
      <c r="B14282" t="s">
        <v>706</v>
      </c>
      <c r="C14282">
        <v>10995</v>
      </c>
      <c r="D14282" t="s">
        <v>88</v>
      </c>
      <c r="E14282" t="s">
        <v>707</v>
      </c>
      <c r="F14282" t="s">
        <v>90</v>
      </c>
      <c r="G14282" t="s">
        <v>708</v>
      </c>
      <c r="H14282">
        <v>2015</v>
      </c>
      <c r="I14282">
        <v>177132</v>
      </c>
      <c r="J14282" t="s">
        <v>86</v>
      </c>
      <c r="K14282" t="s">
        <v>81</v>
      </c>
      <c r="L14282" t="s">
        <v>23</v>
      </c>
      <c r="M14282" t="s">
        <v>24</v>
      </c>
      <c r="N14282">
        <v>1368</v>
      </c>
      <c r="O14282" t="s">
        <v>47</v>
      </c>
      <c r="P14282">
        <v>5</v>
      </c>
      <c r="Q14282">
        <f t="shared" si="446"/>
        <v>9</v>
      </c>
      <c r="R14282" t="str">
        <f t="shared" si="447"/>
        <v>Mid-range</v>
      </c>
    </row>
    <row r="14283" spans="1:18" x14ac:dyDescent="0.35">
      <c r="A14283">
        <v>12838606</v>
      </c>
      <c r="B14283" t="s">
        <v>6755</v>
      </c>
      <c r="C14283">
        <v>31980</v>
      </c>
      <c r="D14283" t="s">
        <v>59</v>
      </c>
      <c r="E14283" t="s">
        <v>564</v>
      </c>
      <c r="F14283" t="s">
        <v>4539</v>
      </c>
      <c r="G14283" t="s">
        <v>6756</v>
      </c>
      <c r="H14283">
        <v>2009</v>
      </c>
      <c r="I14283">
        <v>121000</v>
      </c>
      <c r="J14283" t="s">
        <v>393</v>
      </c>
      <c r="K14283" t="s">
        <v>22</v>
      </c>
      <c r="L14283" t="s">
        <v>31</v>
      </c>
      <c r="M14283" t="s">
        <v>24</v>
      </c>
      <c r="N14283">
        <v>2993</v>
      </c>
      <c r="O14283" t="s">
        <v>135</v>
      </c>
      <c r="P14283">
        <v>4</v>
      </c>
      <c r="Q14283">
        <f t="shared" si="446"/>
        <v>15</v>
      </c>
      <c r="R14283" t="str">
        <f t="shared" si="447"/>
        <v>Mid-range</v>
      </c>
    </row>
    <row r="14284" spans="1:18" x14ac:dyDescent="0.35">
      <c r="A14284">
        <v>12838607</v>
      </c>
      <c r="B14284" t="s">
        <v>12842</v>
      </c>
      <c r="C14284">
        <v>18990</v>
      </c>
      <c r="D14284" t="s">
        <v>226</v>
      </c>
      <c r="E14284" t="s">
        <v>227</v>
      </c>
      <c r="F14284" t="s">
        <v>228</v>
      </c>
      <c r="G14284" t="s">
        <v>229</v>
      </c>
      <c r="H14284">
        <v>2016</v>
      </c>
      <c r="I14284">
        <v>151833</v>
      </c>
      <c r="J14284" t="s">
        <v>86</v>
      </c>
      <c r="K14284" t="s">
        <v>22</v>
      </c>
      <c r="L14284" t="s">
        <v>64</v>
      </c>
      <c r="M14284" t="s">
        <v>24</v>
      </c>
      <c r="N14284">
        <v>1618</v>
      </c>
      <c r="O14284" t="s">
        <v>135</v>
      </c>
      <c r="P14284">
        <v>5</v>
      </c>
      <c r="Q14284">
        <f t="shared" si="446"/>
        <v>8</v>
      </c>
      <c r="R14284" t="str">
        <f t="shared" si="447"/>
        <v>Mid-range</v>
      </c>
    </row>
    <row r="14285" spans="1:18" x14ac:dyDescent="0.35">
      <c r="A14285">
        <v>12838615</v>
      </c>
      <c r="B14285" t="s">
        <v>12843</v>
      </c>
      <c r="C14285">
        <v>49990</v>
      </c>
      <c r="D14285" t="s">
        <v>787</v>
      </c>
      <c r="E14285" t="s">
        <v>2358</v>
      </c>
      <c r="F14285" t="s">
        <v>12844</v>
      </c>
      <c r="G14285" t="s">
        <v>6707</v>
      </c>
      <c r="H14285">
        <v>2018</v>
      </c>
      <c r="I14285">
        <v>67803</v>
      </c>
      <c r="J14285" t="s">
        <v>21</v>
      </c>
      <c r="K14285" t="s">
        <v>22</v>
      </c>
      <c r="L14285" t="s">
        <v>31</v>
      </c>
      <c r="M14285" t="s">
        <v>24</v>
      </c>
      <c r="N14285">
        <v>1999</v>
      </c>
      <c r="O14285" t="s">
        <v>33</v>
      </c>
      <c r="P14285">
        <v>5</v>
      </c>
      <c r="Q14285">
        <f t="shared" si="446"/>
        <v>6</v>
      </c>
      <c r="R14285" t="str">
        <f t="shared" si="447"/>
        <v>Luxury</v>
      </c>
    </row>
    <row r="14286" spans="1:18" x14ac:dyDescent="0.35">
      <c r="A14286">
        <v>12838619</v>
      </c>
      <c r="B14286" t="s">
        <v>5756</v>
      </c>
      <c r="C14286">
        <v>15999</v>
      </c>
      <c r="D14286" t="s">
        <v>42</v>
      </c>
      <c r="E14286" t="s">
        <v>1193</v>
      </c>
      <c r="F14286" t="s">
        <v>1892</v>
      </c>
      <c r="G14286" t="s">
        <v>2074</v>
      </c>
      <c r="H14286">
        <v>2012</v>
      </c>
      <c r="I14286">
        <v>117634</v>
      </c>
      <c r="J14286" t="s">
        <v>21</v>
      </c>
      <c r="K14286" t="s">
        <v>22</v>
      </c>
      <c r="L14286" t="s">
        <v>31</v>
      </c>
      <c r="M14286" t="s">
        <v>24</v>
      </c>
      <c r="N14286">
        <v>2231</v>
      </c>
      <c r="O14286" t="s">
        <v>116</v>
      </c>
      <c r="P14286">
        <v>7</v>
      </c>
      <c r="Q14286">
        <f t="shared" si="446"/>
        <v>12</v>
      </c>
      <c r="R14286" t="str">
        <f t="shared" si="447"/>
        <v>Mid-range</v>
      </c>
    </row>
    <row r="14287" spans="1:18" x14ac:dyDescent="0.35">
      <c r="A14287">
        <v>12838623</v>
      </c>
      <c r="B14287" t="s">
        <v>12845</v>
      </c>
      <c r="C14287">
        <v>30990</v>
      </c>
      <c r="D14287" t="s">
        <v>49</v>
      </c>
      <c r="E14287" t="s">
        <v>724</v>
      </c>
      <c r="F14287" t="s">
        <v>12846</v>
      </c>
      <c r="G14287" t="s">
        <v>1277</v>
      </c>
      <c r="H14287">
        <v>2015</v>
      </c>
      <c r="I14287">
        <v>110482</v>
      </c>
      <c r="J14287" t="s">
        <v>21</v>
      </c>
      <c r="K14287" t="s">
        <v>22</v>
      </c>
      <c r="L14287" t="s">
        <v>381</v>
      </c>
      <c r="M14287" t="s">
        <v>24</v>
      </c>
      <c r="N14287">
        <v>2488</v>
      </c>
      <c r="O14287" t="s">
        <v>69</v>
      </c>
      <c r="P14287">
        <v>7</v>
      </c>
      <c r="Q14287">
        <f t="shared" si="446"/>
        <v>9</v>
      </c>
      <c r="R14287" t="str">
        <f t="shared" si="447"/>
        <v>Mid-range</v>
      </c>
    </row>
    <row r="14288" spans="1:18" x14ac:dyDescent="0.35">
      <c r="A14288">
        <v>12838625</v>
      </c>
      <c r="B14288" t="s">
        <v>9439</v>
      </c>
      <c r="C14288">
        <v>13800</v>
      </c>
      <c r="D14288" t="s">
        <v>17</v>
      </c>
      <c r="E14288" t="s">
        <v>153</v>
      </c>
      <c r="F14288" t="s">
        <v>1883</v>
      </c>
      <c r="G14288" t="s">
        <v>8094</v>
      </c>
      <c r="H14288">
        <v>2012</v>
      </c>
      <c r="I14288">
        <v>200000</v>
      </c>
      <c r="J14288" t="s">
        <v>21</v>
      </c>
      <c r="K14288" t="s">
        <v>22</v>
      </c>
      <c r="L14288" t="s">
        <v>23</v>
      </c>
      <c r="M14288" t="s">
        <v>24</v>
      </c>
      <c r="N14288">
        <v>2362</v>
      </c>
      <c r="O14288" t="s">
        <v>33</v>
      </c>
      <c r="P14288">
        <v>5</v>
      </c>
      <c r="Q14288">
        <f t="shared" si="446"/>
        <v>12</v>
      </c>
      <c r="R14288" t="str">
        <f t="shared" si="447"/>
        <v>Mid-range</v>
      </c>
    </row>
    <row r="14289" spans="1:18" x14ac:dyDescent="0.35">
      <c r="A14289">
        <v>12838626</v>
      </c>
      <c r="B14289" t="s">
        <v>12847</v>
      </c>
      <c r="C14289">
        <v>9000</v>
      </c>
      <c r="D14289" t="s">
        <v>54</v>
      </c>
      <c r="E14289" t="s">
        <v>118</v>
      </c>
      <c r="F14289" t="s">
        <v>12848</v>
      </c>
      <c r="G14289" t="s">
        <v>5213</v>
      </c>
      <c r="H14289">
        <v>2006</v>
      </c>
      <c r="I14289">
        <v>267000</v>
      </c>
      <c r="J14289" t="s">
        <v>80</v>
      </c>
      <c r="K14289" t="s">
        <v>81</v>
      </c>
      <c r="L14289" t="s">
        <v>23</v>
      </c>
      <c r="M14289" t="s">
        <v>24</v>
      </c>
      <c r="N14289">
        <v>3984</v>
      </c>
      <c r="O14289" t="s">
        <v>47</v>
      </c>
      <c r="P14289">
        <v>2</v>
      </c>
      <c r="Q14289">
        <f t="shared" si="446"/>
        <v>18</v>
      </c>
      <c r="R14289" t="str">
        <f t="shared" si="447"/>
        <v>Budget</v>
      </c>
    </row>
    <row r="14290" spans="1:18" x14ac:dyDescent="0.35">
      <c r="A14290">
        <v>12838628</v>
      </c>
      <c r="B14290" t="s">
        <v>4717</v>
      </c>
      <c r="C14290">
        <v>24990</v>
      </c>
      <c r="D14290" t="s">
        <v>88</v>
      </c>
      <c r="E14290" t="s">
        <v>108</v>
      </c>
      <c r="F14290" t="s">
        <v>2643</v>
      </c>
      <c r="G14290" t="s">
        <v>4718</v>
      </c>
      <c r="H14290">
        <v>2017</v>
      </c>
      <c r="I14290">
        <v>142882</v>
      </c>
      <c r="J14290" t="s">
        <v>21</v>
      </c>
      <c r="K14290" t="s">
        <v>22</v>
      </c>
      <c r="L14290" t="s">
        <v>23</v>
      </c>
      <c r="M14290" t="s">
        <v>24</v>
      </c>
      <c r="N14290">
        <v>1999</v>
      </c>
      <c r="O14290" t="s">
        <v>25</v>
      </c>
      <c r="P14290">
        <v>5</v>
      </c>
      <c r="Q14290">
        <f t="shared" si="446"/>
        <v>7</v>
      </c>
      <c r="R14290" t="str">
        <f t="shared" si="447"/>
        <v>Mid-range</v>
      </c>
    </row>
    <row r="14291" spans="1:18" x14ac:dyDescent="0.35">
      <c r="A14291">
        <v>12838631</v>
      </c>
      <c r="B14291" t="s">
        <v>2227</v>
      </c>
      <c r="C14291">
        <v>25990</v>
      </c>
      <c r="D14291" t="s">
        <v>54</v>
      </c>
      <c r="E14291" t="s">
        <v>55</v>
      </c>
      <c r="F14291" t="s">
        <v>2228</v>
      </c>
      <c r="G14291" t="s">
        <v>57</v>
      </c>
      <c r="H14291">
        <v>2015</v>
      </c>
      <c r="I14291">
        <v>138842</v>
      </c>
      <c r="J14291" t="s">
        <v>21</v>
      </c>
      <c r="K14291" t="s">
        <v>22</v>
      </c>
      <c r="L14291" t="s">
        <v>31</v>
      </c>
      <c r="M14291" t="s">
        <v>24</v>
      </c>
      <c r="N14291">
        <v>2720</v>
      </c>
      <c r="O14291" t="s">
        <v>47</v>
      </c>
      <c r="P14291">
        <v>7</v>
      </c>
      <c r="Q14291">
        <f t="shared" si="446"/>
        <v>9</v>
      </c>
      <c r="R14291" t="str">
        <f t="shared" si="447"/>
        <v>Mid-range</v>
      </c>
    </row>
    <row r="14292" spans="1:18" x14ac:dyDescent="0.35">
      <c r="A14292">
        <v>12838632</v>
      </c>
      <c r="B14292" t="s">
        <v>1557</v>
      </c>
      <c r="C14292">
        <v>56988</v>
      </c>
      <c r="D14292" t="s">
        <v>282</v>
      </c>
      <c r="E14292" t="s">
        <v>459</v>
      </c>
      <c r="F14292" t="s">
        <v>1558</v>
      </c>
      <c r="G14292" t="s">
        <v>1559</v>
      </c>
      <c r="H14292">
        <v>2022</v>
      </c>
      <c r="I14292">
        <v>3933</v>
      </c>
      <c r="J14292" t="s">
        <v>21</v>
      </c>
      <c r="K14292" t="s">
        <v>22</v>
      </c>
      <c r="L14292" t="s">
        <v>23</v>
      </c>
      <c r="M14292" t="s">
        <v>247</v>
      </c>
      <c r="N14292">
        <v>2359</v>
      </c>
      <c r="O14292" t="s">
        <v>33</v>
      </c>
      <c r="P14292">
        <v>5</v>
      </c>
      <c r="Q14292">
        <f t="shared" si="446"/>
        <v>2</v>
      </c>
      <c r="R14292" t="str">
        <f t="shared" si="447"/>
        <v>Luxury</v>
      </c>
    </row>
    <row r="14293" spans="1:18" x14ac:dyDescent="0.35">
      <c r="A14293">
        <v>12838635</v>
      </c>
      <c r="B14293" t="s">
        <v>12849</v>
      </c>
      <c r="C14293">
        <v>16990</v>
      </c>
      <c r="D14293" t="s">
        <v>102</v>
      </c>
      <c r="E14293" t="s">
        <v>222</v>
      </c>
      <c r="F14293" t="s">
        <v>5124</v>
      </c>
      <c r="G14293" t="s">
        <v>3817</v>
      </c>
      <c r="H14293">
        <v>2014</v>
      </c>
      <c r="I14293">
        <v>104142</v>
      </c>
      <c r="J14293" t="s">
        <v>21</v>
      </c>
      <c r="K14293" t="s">
        <v>22</v>
      </c>
      <c r="L14293" t="s">
        <v>64</v>
      </c>
      <c r="M14293" t="s">
        <v>24</v>
      </c>
      <c r="N14293">
        <v>1395</v>
      </c>
      <c r="O14293" t="s">
        <v>69</v>
      </c>
      <c r="P14293">
        <v>5</v>
      </c>
      <c r="Q14293">
        <f t="shared" si="446"/>
        <v>10</v>
      </c>
      <c r="R14293" t="str">
        <f t="shared" si="447"/>
        <v>Mid-range</v>
      </c>
    </row>
    <row r="14294" spans="1:18" x14ac:dyDescent="0.35">
      <c r="A14294">
        <v>12838636</v>
      </c>
      <c r="B14294" t="s">
        <v>7444</v>
      </c>
      <c r="C14294">
        <v>11990</v>
      </c>
      <c r="D14294" t="s">
        <v>42</v>
      </c>
      <c r="E14294" t="s">
        <v>43</v>
      </c>
      <c r="F14294" t="s">
        <v>5896</v>
      </c>
      <c r="G14294" t="s">
        <v>655</v>
      </c>
      <c r="H14294">
        <v>2012</v>
      </c>
      <c r="I14294">
        <v>64535</v>
      </c>
      <c r="J14294" t="s">
        <v>63</v>
      </c>
      <c r="K14294" t="s">
        <v>81</v>
      </c>
      <c r="L14294" t="s">
        <v>23</v>
      </c>
      <c r="M14294" t="s">
        <v>24</v>
      </c>
      <c r="N14294">
        <v>1364</v>
      </c>
      <c r="O14294" t="s">
        <v>69</v>
      </c>
      <c r="P14294">
        <v>5</v>
      </c>
      <c r="Q14294">
        <f t="shared" si="446"/>
        <v>12</v>
      </c>
      <c r="R14294" t="str">
        <f t="shared" si="447"/>
        <v>Mid-range</v>
      </c>
    </row>
    <row r="14295" spans="1:18" x14ac:dyDescent="0.35">
      <c r="A14295">
        <v>12838642</v>
      </c>
      <c r="B14295" t="s">
        <v>5567</v>
      </c>
      <c r="C14295">
        <v>23990</v>
      </c>
      <c r="D14295" t="s">
        <v>165</v>
      </c>
      <c r="E14295" t="s">
        <v>568</v>
      </c>
      <c r="F14295" t="s">
        <v>692</v>
      </c>
      <c r="G14295" t="s">
        <v>834</v>
      </c>
      <c r="H14295">
        <v>2018</v>
      </c>
      <c r="I14295">
        <v>69216</v>
      </c>
      <c r="J14295" t="s">
        <v>21</v>
      </c>
      <c r="K14295" t="s">
        <v>22</v>
      </c>
      <c r="L14295" t="s">
        <v>23</v>
      </c>
      <c r="M14295" t="s">
        <v>24</v>
      </c>
      <c r="N14295">
        <v>1998</v>
      </c>
      <c r="O14295" t="s">
        <v>69</v>
      </c>
      <c r="P14295">
        <v>5</v>
      </c>
      <c r="Q14295">
        <f t="shared" si="446"/>
        <v>6</v>
      </c>
      <c r="R14295" t="str">
        <f t="shared" si="447"/>
        <v>Mid-range</v>
      </c>
    </row>
    <row r="14296" spans="1:18" x14ac:dyDescent="0.35">
      <c r="A14296">
        <v>12838643</v>
      </c>
      <c r="B14296" t="s">
        <v>12850</v>
      </c>
      <c r="C14296">
        <v>16990</v>
      </c>
      <c r="D14296" t="s">
        <v>188</v>
      </c>
      <c r="E14296" t="s">
        <v>594</v>
      </c>
      <c r="F14296" t="s">
        <v>2701</v>
      </c>
      <c r="G14296" t="s">
        <v>12162</v>
      </c>
      <c r="H14296">
        <v>2011</v>
      </c>
      <c r="I14296">
        <v>110508</v>
      </c>
      <c r="J14296" t="s">
        <v>21</v>
      </c>
      <c r="K14296" t="s">
        <v>22</v>
      </c>
      <c r="L14296" t="s">
        <v>23</v>
      </c>
      <c r="M14296" t="s">
        <v>24</v>
      </c>
      <c r="N14296">
        <v>2349</v>
      </c>
      <c r="O14296" t="s">
        <v>47</v>
      </c>
      <c r="P14296">
        <v>7</v>
      </c>
      <c r="Q14296">
        <f t="shared" si="446"/>
        <v>13</v>
      </c>
      <c r="R14296" t="str">
        <f t="shared" si="447"/>
        <v>Mid-range</v>
      </c>
    </row>
    <row r="14297" spans="1:18" x14ac:dyDescent="0.35">
      <c r="A14297">
        <v>12838644</v>
      </c>
      <c r="B14297" t="s">
        <v>9846</v>
      </c>
      <c r="C14297">
        <v>42990</v>
      </c>
      <c r="D14297" t="s">
        <v>847</v>
      </c>
      <c r="E14297" t="s">
        <v>848</v>
      </c>
      <c r="F14297" t="s">
        <v>9847</v>
      </c>
      <c r="G14297" t="s">
        <v>850</v>
      </c>
      <c r="H14297">
        <v>2022</v>
      </c>
      <c r="I14297">
        <v>10</v>
      </c>
      <c r="J14297" t="s">
        <v>169</v>
      </c>
      <c r="K14297" t="s">
        <v>22</v>
      </c>
      <c r="L14297" t="s">
        <v>31</v>
      </c>
      <c r="M14297" t="s">
        <v>32</v>
      </c>
      <c r="N14297">
        <v>1996</v>
      </c>
      <c r="O14297" t="s">
        <v>47</v>
      </c>
      <c r="P14297">
        <v>5</v>
      </c>
      <c r="Q14297">
        <f t="shared" si="446"/>
        <v>2</v>
      </c>
      <c r="R14297" t="str">
        <f t="shared" si="447"/>
        <v>Luxury</v>
      </c>
    </row>
    <row r="14298" spans="1:18" x14ac:dyDescent="0.35">
      <c r="A14298">
        <v>12838653</v>
      </c>
      <c r="B14298" t="s">
        <v>3417</v>
      </c>
      <c r="C14298">
        <v>16950</v>
      </c>
      <c r="D14298" t="s">
        <v>49</v>
      </c>
      <c r="E14298" t="s">
        <v>234</v>
      </c>
      <c r="F14298" t="s">
        <v>149</v>
      </c>
      <c r="G14298" t="s">
        <v>415</v>
      </c>
      <c r="H14298">
        <v>2012</v>
      </c>
      <c r="I14298">
        <v>219899</v>
      </c>
      <c r="J14298" t="s">
        <v>236</v>
      </c>
      <c r="K14298" t="s">
        <v>81</v>
      </c>
      <c r="L14298" t="s">
        <v>31</v>
      </c>
      <c r="M14298" t="s">
        <v>24</v>
      </c>
      <c r="N14298">
        <v>2488</v>
      </c>
      <c r="O14298" t="s">
        <v>47</v>
      </c>
      <c r="P14298">
        <v>5</v>
      </c>
      <c r="Q14298">
        <f t="shared" si="446"/>
        <v>12</v>
      </c>
      <c r="R14298" t="str">
        <f t="shared" si="447"/>
        <v>Mid-range</v>
      </c>
    </row>
    <row r="14299" spans="1:18" x14ac:dyDescent="0.35">
      <c r="A14299">
        <v>12838654</v>
      </c>
      <c r="B14299" t="s">
        <v>7745</v>
      </c>
      <c r="C14299">
        <v>11501</v>
      </c>
      <c r="D14299" t="s">
        <v>54</v>
      </c>
      <c r="E14299" t="s">
        <v>55</v>
      </c>
      <c r="F14299" t="s">
        <v>56</v>
      </c>
      <c r="G14299" t="s">
        <v>2157</v>
      </c>
      <c r="H14299">
        <v>2012</v>
      </c>
      <c r="I14299">
        <v>261360</v>
      </c>
      <c r="J14299" t="s">
        <v>21</v>
      </c>
      <c r="K14299" t="s">
        <v>22</v>
      </c>
      <c r="L14299" t="s">
        <v>31</v>
      </c>
      <c r="M14299" t="s">
        <v>24</v>
      </c>
      <c r="N14299">
        <v>2720</v>
      </c>
      <c r="O14299" t="s">
        <v>47</v>
      </c>
      <c r="P14299">
        <v>5</v>
      </c>
      <c r="Q14299">
        <f t="shared" si="446"/>
        <v>12</v>
      </c>
      <c r="R14299" t="str">
        <f t="shared" si="447"/>
        <v>Mid-range</v>
      </c>
    </row>
    <row r="14300" spans="1:18" x14ac:dyDescent="0.35">
      <c r="A14300">
        <v>12838656</v>
      </c>
      <c r="B14300" t="s">
        <v>5103</v>
      </c>
      <c r="C14300">
        <v>11880</v>
      </c>
      <c r="D14300" t="s">
        <v>54</v>
      </c>
      <c r="E14300" t="s">
        <v>83</v>
      </c>
      <c r="F14300" t="s">
        <v>341</v>
      </c>
      <c r="G14300" t="s">
        <v>2791</v>
      </c>
      <c r="H14300">
        <v>2011</v>
      </c>
      <c r="I14300">
        <v>96176</v>
      </c>
      <c r="J14300" t="s">
        <v>63</v>
      </c>
      <c r="K14300" t="s">
        <v>22</v>
      </c>
      <c r="L14300" t="s">
        <v>23</v>
      </c>
      <c r="M14300" t="s">
        <v>24</v>
      </c>
      <c r="N14300">
        <v>1999</v>
      </c>
      <c r="O14300" t="s">
        <v>33</v>
      </c>
      <c r="P14300">
        <v>5</v>
      </c>
      <c r="Q14300">
        <f t="shared" si="446"/>
        <v>13</v>
      </c>
      <c r="R14300" t="str">
        <f t="shared" si="447"/>
        <v>Mid-range</v>
      </c>
    </row>
    <row r="14301" spans="1:18" x14ac:dyDescent="0.35">
      <c r="A14301">
        <v>12838664</v>
      </c>
      <c r="B14301" t="s">
        <v>6058</v>
      </c>
      <c r="C14301">
        <v>14880</v>
      </c>
      <c r="D14301" t="s">
        <v>102</v>
      </c>
      <c r="E14301" t="s">
        <v>222</v>
      </c>
      <c r="F14301" t="s">
        <v>4039</v>
      </c>
      <c r="G14301" t="s">
        <v>3817</v>
      </c>
      <c r="H14301">
        <v>2014</v>
      </c>
      <c r="I14301">
        <v>142895</v>
      </c>
      <c r="J14301" t="s">
        <v>21</v>
      </c>
      <c r="K14301" t="s">
        <v>22</v>
      </c>
      <c r="L14301" t="s">
        <v>64</v>
      </c>
      <c r="M14301" t="s">
        <v>24</v>
      </c>
      <c r="N14301">
        <v>1395</v>
      </c>
      <c r="O14301" t="s">
        <v>25</v>
      </c>
      <c r="P14301">
        <v>5</v>
      </c>
      <c r="Q14301">
        <f t="shared" si="446"/>
        <v>10</v>
      </c>
      <c r="R14301" t="str">
        <f t="shared" si="447"/>
        <v>Mid-range</v>
      </c>
    </row>
    <row r="14302" spans="1:18" x14ac:dyDescent="0.35">
      <c r="A14302">
        <v>12838667</v>
      </c>
      <c r="B14302" t="s">
        <v>12851</v>
      </c>
      <c r="C14302">
        <v>39990</v>
      </c>
      <c r="D14302" t="s">
        <v>17</v>
      </c>
      <c r="E14302">
        <v>86</v>
      </c>
      <c r="F14302" t="s">
        <v>2012</v>
      </c>
      <c r="G14302" t="s">
        <v>2013</v>
      </c>
      <c r="H14302">
        <v>2016</v>
      </c>
      <c r="I14302">
        <v>10970</v>
      </c>
      <c r="J14302" t="s">
        <v>393</v>
      </c>
      <c r="K14302" t="s">
        <v>81</v>
      </c>
      <c r="L14302" t="s">
        <v>64</v>
      </c>
      <c r="M14302" t="s">
        <v>24</v>
      </c>
      <c r="N14302">
        <v>1998</v>
      </c>
      <c r="O14302" t="s">
        <v>33</v>
      </c>
      <c r="P14302">
        <v>4</v>
      </c>
      <c r="Q14302">
        <f t="shared" si="446"/>
        <v>8</v>
      </c>
      <c r="R14302" t="str">
        <f t="shared" si="447"/>
        <v>Mid-range</v>
      </c>
    </row>
    <row r="14303" spans="1:18" x14ac:dyDescent="0.35">
      <c r="A14303">
        <v>12838669</v>
      </c>
      <c r="B14303" t="s">
        <v>12852</v>
      </c>
      <c r="C14303">
        <v>24500</v>
      </c>
      <c r="D14303" t="s">
        <v>679</v>
      </c>
      <c r="E14303" t="s">
        <v>304</v>
      </c>
      <c r="F14303" t="s">
        <v>2613</v>
      </c>
      <c r="G14303" t="s">
        <v>12853</v>
      </c>
      <c r="H14303">
        <v>2013</v>
      </c>
      <c r="I14303">
        <v>121000</v>
      </c>
      <c r="J14303" t="s">
        <v>304</v>
      </c>
      <c r="K14303" t="s">
        <v>81</v>
      </c>
      <c r="L14303" t="s">
        <v>64</v>
      </c>
      <c r="M14303" t="s">
        <v>24</v>
      </c>
      <c r="N14303">
        <v>1598</v>
      </c>
      <c r="O14303" t="s">
        <v>69</v>
      </c>
      <c r="P14303">
        <v>2</v>
      </c>
      <c r="Q14303">
        <f t="shared" si="446"/>
        <v>11</v>
      </c>
      <c r="R14303" t="str">
        <f t="shared" si="447"/>
        <v>Mid-range</v>
      </c>
    </row>
    <row r="14304" spans="1:18" x14ac:dyDescent="0.35">
      <c r="A14304">
        <v>12838671</v>
      </c>
      <c r="B14304" t="s">
        <v>12854</v>
      </c>
      <c r="C14304">
        <v>19990</v>
      </c>
      <c r="D14304" t="s">
        <v>131</v>
      </c>
      <c r="E14304" t="s">
        <v>3033</v>
      </c>
      <c r="F14304" t="s">
        <v>3560</v>
      </c>
      <c r="G14304" t="s">
        <v>11679</v>
      </c>
      <c r="H14304">
        <v>2015</v>
      </c>
      <c r="I14304">
        <v>130773</v>
      </c>
      <c r="J14304" t="s">
        <v>86</v>
      </c>
      <c r="K14304" t="s">
        <v>22</v>
      </c>
      <c r="L14304" t="s">
        <v>64</v>
      </c>
      <c r="M14304" t="s">
        <v>24</v>
      </c>
      <c r="N14304">
        <v>999</v>
      </c>
      <c r="O14304" t="s">
        <v>47</v>
      </c>
      <c r="P14304">
        <v>5</v>
      </c>
      <c r="Q14304">
        <f t="shared" si="446"/>
        <v>9</v>
      </c>
      <c r="R14304" t="str">
        <f t="shared" si="447"/>
        <v>Mid-range</v>
      </c>
    </row>
    <row r="14305" spans="1:18" x14ac:dyDescent="0.35">
      <c r="A14305">
        <v>12838675</v>
      </c>
      <c r="B14305" t="s">
        <v>12855</v>
      </c>
      <c r="C14305">
        <v>36790</v>
      </c>
      <c r="D14305" t="s">
        <v>42</v>
      </c>
      <c r="E14305" t="s">
        <v>71</v>
      </c>
      <c r="F14305" t="s">
        <v>12856</v>
      </c>
      <c r="G14305" t="s">
        <v>2185</v>
      </c>
      <c r="H14305">
        <v>2019</v>
      </c>
      <c r="I14305">
        <v>11382</v>
      </c>
      <c r="J14305" t="s">
        <v>141</v>
      </c>
      <c r="K14305" t="s">
        <v>22</v>
      </c>
      <c r="L14305" t="s">
        <v>64</v>
      </c>
      <c r="M14305" t="s">
        <v>24</v>
      </c>
      <c r="N14305">
        <v>3649</v>
      </c>
      <c r="O14305" t="s">
        <v>135</v>
      </c>
      <c r="P14305">
        <v>5</v>
      </c>
      <c r="Q14305">
        <f t="shared" si="446"/>
        <v>5</v>
      </c>
      <c r="R14305" t="str">
        <f t="shared" si="447"/>
        <v>Mid-range</v>
      </c>
    </row>
    <row r="14306" spans="1:18" x14ac:dyDescent="0.35">
      <c r="A14306">
        <v>12838679</v>
      </c>
      <c r="B14306" t="s">
        <v>10782</v>
      </c>
      <c r="C14306">
        <v>16711</v>
      </c>
      <c r="D14306" t="s">
        <v>49</v>
      </c>
      <c r="E14306" t="s">
        <v>1452</v>
      </c>
      <c r="F14306" t="s">
        <v>10783</v>
      </c>
      <c r="G14306" t="s">
        <v>4805</v>
      </c>
      <c r="H14306">
        <v>2009</v>
      </c>
      <c r="I14306">
        <v>96720</v>
      </c>
      <c r="J14306" t="s">
        <v>63</v>
      </c>
      <c r="K14306" t="s">
        <v>22</v>
      </c>
      <c r="L14306" t="s">
        <v>64</v>
      </c>
      <c r="M14306" t="s">
        <v>24</v>
      </c>
      <c r="N14306">
        <v>3498</v>
      </c>
      <c r="O14306" t="s">
        <v>25</v>
      </c>
      <c r="P14306">
        <v>5</v>
      </c>
      <c r="Q14306">
        <f t="shared" si="446"/>
        <v>15</v>
      </c>
      <c r="R14306" t="str">
        <f t="shared" si="447"/>
        <v>Mid-range</v>
      </c>
    </row>
    <row r="14307" spans="1:18" x14ac:dyDescent="0.35">
      <c r="A14307">
        <v>12838682</v>
      </c>
      <c r="B14307" t="s">
        <v>5380</v>
      </c>
      <c r="C14307">
        <v>23690</v>
      </c>
      <c r="D14307" t="s">
        <v>88</v>
      </c>
      <c r="E14307" t="s">
        <v>108</v>
      </c>
      <c r="F14307" t="s">
        <v>5381</v>
      </c>
      <c r="G14307" t="s">
        <v>514</v>
      </c>
      <c r="H14307">
        <v>2017</v>
      </c>
      <c r="I14307">
        <v>121735</v>
      </c>
      <c r="J14307" t="s">
        <v>21</v>
      </c>
      <c r="K14307" t="s">
        <v>22</v>
      </c>
      <c r="L14307" t="s">
        <v>31</v>
      </c>
      <c r="M14307" t="s">
        <v>24</v>
      </c>
      <c r="N14307">
        <v>1995</v>
      </c>
      <c r="O14307" t="s">
        <v>25</v>
      </c>
      <c r="P14307">
        <v>5</v>
      </c>
      <c r="Q14307">
        <f t="shared" si="446"/>
        <v>7</v>
      </c>
      <c r="R14307" t="str">
        <f t="shared" si="447"/>
        <v>Mid-range</v>
      </c>
    </row>
    <row r="14308" spans="1:18" x14ac:dyDescent="0.35">
      <c r="A14308">
        <v>12838687</v>
      </c>
      <c r="B14308" t="s">
        <v>2351</v>
      </c>
      <c r="C14308">
        <v>36990</v>
      </c>
      <c r="D14308" t="s">
        <v>102</v>
      </c>
      <c r="E14308" t="s">
        <v>1082</v>
      </c>
      <c r="F14308" t="s">
        <v>2352</v>
      </c>
      <c r="G14308" t="s">
        <v>2353</v>
      </c>
      <c r="H14308">
        <v>2015</v>
      </c>
      <c r="I14308">
        <v>94251</v>
      </c>
      <c r="J14308" t="s">
        <v>21</v>
      </c>
      <c r="K14308" t="s">
        <v>22</v>
      </c>
      <c r="L14308" t="s">
        <v>31</v>
      </c>
      <c r="M14308" t="s">
        <v>24</v>
      </c>
      <c r="N14308">
        <v>2967</v>
      </c>
      <c r="O14308" t="s">
        <v>25</v>
      </c>
      <c r="P14308">
        <v>5</v>
      </c>
      <c r="Q14308">
        <f t="shared" si="446"/>
        <v>9</v>
      </c>
      <c r="R14308" t="str">
        <f t="shared" si="447"/>
        <v>Mid-range</v>
      </c>
    </row>
    <row r="14309" spans="1:18" x14ac:dyDescent="0.35">
      <c r="A14309">
        <v>12838696</v>
      </c>
      <c r="B14309" t="s">
        <v>9846</v>
      </c>
      <c r="C14309">
        <v>41490</v>
      </c>
      <c r="D14309" t="s">
        <v>847</v>
      </c>
      <c r="E14309" t="s">
        <v>848</v>
      </c>
      <c r="F14309" t="s">
        <v>9847</v>
      </c>
      <c r="G14309" t="s">
        <v>850</v>
      </c>
      <c r="H14309">
        <v>2022</v>
      </c>
      <c r="I14309">
        <v>10</v>
      </c>
      <c r="J14309" t="s">
        <v>169</v>
      </c>
      <c r="K14309" t="s">
        <v>81</v>
      </c>
      <c r="L14309" t="s">
        <v>31</v>
      </c>
      <c r="M14309" t="s">
        <v>32</v>
      </c>
      <c r="N14309">
        <v>1996</v>
      </c>
      <c r="O14309" t="s">
        <v>33</v>
      </c>
      <c r="P14309">
        <v>5</v>
      </c>
      <c r="Q14309">
        <f t="shared" si="446"/>
        <v>2</v>
      </c>
      <c r="R14309" t="str">
        <f t="shared" si="447"/>
        <v>Luxury</v>
      </c>
    </row>
    <row r="14310" spans="1:18" x14ac:dyDescent="0.35">
      <c r="A14310">
        <v>12838697</v>
      </c>
      <c r="B14310" t="s">
        <v>2305</v>
      </c>
      <c r="C14310">
        <v>9880</v>
      </c>
      <c r="D14310" t="s">
        <v>328</v>
      </c>
      <c r="E14310" t="s">
        <v>2306</v>
      </c>
      <c r="F14310" t="s">
        <v>543</v>
      </c>
      <c r="G14310">
        <v>50</v>
      </c>
      <c r="H14310">
        <v>2008</v>
      </c>
      <c r="I14310">
        <v>221951</v>
      </c>
      <c r="J14310" t="s">
        <v>63</v>
      </c>
      <c r="K14310" t="s">
        <v>22</v>
      </c>
      <c r="L14310" t="s">
        <v>23</v>
      </c>
      <c r="M14310" t="s">
        <v>24</v>
      </c>
      <c r="N14310">
        <v>2354</v>
      </c>
      <c r="O14310" t="s">
        <v>116</v>
      </c>
      <c r="P14310">
        <v>5</v>
      </c>
      <c r="Q14310">
        <f t="shared" si="446"/>
        <v>16</v>
      </c>
      <c r="R14310" t="str">
        <f t="shared" si="447"/>
        <v>Budget</v>
      </c>
    </row>
    <row r="14311" spans="1:18" x14ac:dyDescent="0.35">
      <c r="A14311">
        <v>12838698</v>
      </c>
      <c r="B14311" t="s">
        <v>12857</v>
      </c>
      <c r="C14311">
        <v>42900</v>
      </c>
      <c r="D14311" t="s">
        <v>27</v>
      </c>
      <c r="E14311" t="s">
        <v>4459</v>
      </c>
      <c r="F14311" t="s">
        <v>771</v>
      </c>
      <c r="G14311" t="s">
        <v>12858</v>
      </c>
      <c r="H14311">
        <v>2015</v>
      </c>
      <c r="I14311">
        <v>94379</v>
      </c>
      <c r="J14311" t="s">
        <v>21</v>
      </c>
      <c r="K14311" t="s">
        <v>22</v>
      </c>
      <c r="L14311" t="s">
        <v>64</v>
      </c>
      <c r="M14311" t="s">
        <v>24</v>
      </c>
      <c r="N14311">
        <v>2996</v>
      </c>
      <c r="O14311" t="s">
        <v>47</v>
      </c>
      <c r="P14311">
        <v>5</v>
      </c>
      <c r="Q14311">
        <f t="shared" si="446"/>
        <v>9</v>
      </c>
      <c r="R14311" t="str">
        <f t="shared" si="447"/>
        <v>Luxury</v>
      </c>
    </row>
    <row r="14312" spans="1:18" x14ac:dyDescent="0.35">
      <c r="A14312">
        <v>12838700</v>
      </c>
      <c r="B14312" t="s">
        <v>7644</v>
      </c>
      <c r="C14312">
        <v>94888</v>
      </c>
      <c r="D14312" t="s">
        <v>59</v>
      </c>
      <c r="E14312" t="s">
        <v>6689</v>
      </c>
      <c r="F14312" t="s">
        <v>4769</v>
      </c>
      <c r="G14312" t="s">
        <v>6925</v>
      </c>
      <c r="H14312">
        <v>2022</v>
      </c>
      <c r="I14312">
        <v>1665</v>
      </c>
      <c r="J14312" t="s">
        <v>393</v>
      </c>
      <c r="K14312" t="s">
        <v>22</v>
      </c>
      <c r="L14312" t="s">
        <v>64</v>
      </c>
      <c r="M14312" t="s">
        <v>247</v>
      </c>
      <c r="N14312">
        <v>1998</v>
      </c>
      <c r="O14312" t="s">
        <v>69</v>
      </c>
      <c r="P14312">
        <v>5</v>
      </c>
      <c r="Q14312">
        <f t="shared" si="446"/>
        <v>2</v>
      </c>
      <c r="R14312" t="str">
        <f t="shared" si="447"/>
        <v>Luxury</v>
      </c>
    </row>
    <row r="14313" spans="1:18" x14ac:dyDescent="0.35">
      <c r="A14313">
        <v>12838702</v>
      </c>
      <c r="B14313" t="s">
        <v>1664</v>
      </c>
      <c r="C14313">
        <v>29990</v>
      </c>
      <c r="D14313" t="s">
        <v>127</v>
      </c>
      <c r="E14313">
        <v>3</v>
      </c>
      <c r="F14313" t="s">
        <v>1665</v>
      </c>
      <c r="G14313" t="s">
        <v>1666</v>
      </c>
      <c r="H14313">
        <v>2019</v>
      </c>
      <c r="I14313">
        <v>47245</v>
      </c>
      <c r="J14313" t="s">
        <v>63</v>
      </c>
      <c r="K14313" t="s">
        <v>22</v>
      </c>
      <c r="L14313" t="s">
        <v>23</v>
      </c>
      <c r="M14313" t="s">
        <v>24</v>
      </c>
      <c r="N14313">
        <v>1998</v>
      </c>
      <c r="O14313" t="s">
        <v>69</v>
      </c>
      <c r="P14313">
        <v>5</v>
      </c>
      <c r="Q14313">
        <f t="shared" si="446"/>
        <v>5</v>
      </c>
      <c r="R14313" t="str">
        <f t="shared" si="447"/>
        <v>Mid-range</v>
      </c>
    </row>
    <row r="14314" spans="1:18" x14ac:dyDescent="0.35">
      <c r="A14314">
        <v>12838703</v>
      </c>
      <c r="B14314" t="s">
        <v>6846</v>
      </c>
      <c r="C14314">
        <v>27895</v>
      </c>
      <c r="D14314" t="s">
        <v>17</v>
      </c>
      <c r="E14314" t="s">
        <v>632</v>
      </c>
      <c r="F14314" t="s">
        <v>263</v>
      </c>
      <c r="G14314" t="s">
        <v>6847</v>
      </c>
      <c r="H14314">
        <v>2020</v>
      </c>
      <c r="I14314">
        <v>9135</v>
      </c>
      <c r="J14314" t="s">
        <v>86</v>
      </c>
      <c r="K14314" t="s">
        <v>22</v>
      </c>
      <c r="L14314" t="s">
        <v>23</v>
      </c>
      <c r="M14314" t="s">
        <v>24</v>
      </c>
      <c r="N14314">
        <v>1299</v>
      </c>
      <c r="O14314" t="s">
        <v>116</v>
      </c>
      <c r="P14314">
        <v>5</v>
      </c>
      <c r="Q14314">
        <f t="shared" si="446"/>
        <v>4</v>
      </c>
      <c r="R14314" t="str">
        <f t="shared" si="447"/>
        <v>Mid-range</v>
      </c>
    </row>
    <row r="14315" spans="1:18" x14ac:dyDescent="0.35">
      <c r="A14315">
        <v>12838705</v>
      </c>
      <c r="B14315" t="s">
        <v>12859</v>
      </c>
      <c r="C14315">
        <v>18990</v>
      </c>
      <c r="D14315" t="s">
        <v>49</v>
      </c>
      <c r="E14315" t="s">
        <v>3199</v>
      </c>
      <c r="F14315" t="s">
        <v>4978</v>
      </c>
      <c r="G14315" t="s">
        <v>3086</v>
      </c>
      <c r="H14315">
        <v>2014</v>
      </c>
      <c r="I14315">
        <v>114961</v>
      </c>
      <c r="J14315" t="s">
        <v>21</v>
      </c>
      <c r="K14315" t="s">
        <v>22</v>
      </c>
      <c r="L14315" t="s">
        <v>64</v>
      </c>
      <c r="M14315" t="s">
        <v>24</v>
      </c>
      <c r="N14315">
        <v>1618</v>
      </c>
      <c r="O14315" t="s">
        <v>69</v>
      </c>
      <c r="P14315">
        <v>5</v>
      </c>
      <c r="Q14315">
        <f t="shared" si="446"/>
        <v>10</v>
      </c>
      <c r="R14315" t="str">
        <f t="shared" si="447"/>
        <v>Mid-range</v>
      </c>
    </row>
    <row r="14316" spans="1:18" x14ac:dyDescent="0.35">
      <c r="A14316">
        <v>12838712</v>
      </c>
      <c r="B14316" t="s">
        <v>5235</v>
      </c>
      <c r="C14316">
        <v>25880</v>
      </c>
      <c r="D14316" t="s">
        <v>188</v>
      </c>
      <c r="E14316" t="s">
        <v>189</v>
      </c>
      <c r="F14316" t="s">
        <v>5236</v>
      </c>
      <c r="G14316" t="s">
        <v>5237</v>
      </c>
      <c r="H14316">
        <v>2016</v>
      </c>
      <c r="I14316">
        <v>91953</v>
      </c>
      <c r="J14316" t="s">
        <v>21</v>
      </c>
      <c r="K14316" t="s">
        <v>22</v>
      </c>
      <c r="L14316" t="s">
        <v>23</v>
      </c>
      <c r="M14316" t="s">
        <v>24</v>
      </c>
      <c r="N14316">
        <v>1999</v>
      </c>
      <c r="O14316" t="s">
        <v>116</v>
      </c>
      <c r="P14316">
        <v>5</v>
      </c>
      <c r="Q14316">
        <f t="shared" si="446"/>
        <v>8</v>
      </c>
      <c r="R14316" t="str">
        <f t="shared" si="447"/>
        <v>Mid-range</v>
      </c>
    </row>
    <row r="14317" spans="1:18" x14ac:dyDescent="0.35">
      <c r="A14317">
        <v>12838713</v>
      </c>
      <c r="B14317" t="s">
        <v>12860</v>
      </c>
      <c r="C14317">
        <v>23995</v>
      </c>
      <c r="D14317" t="s">
        <v>76</v>
      </c>
      <c r="E14317" t="s">
        <v>77</v>
      </c>
      <c r="F14317" t="s">
        <v>78</v>
      </c>
      <c r="G14317" t="s">
        <v>326</v>
      </c>
      <c r="H14317">
        <v>2018</v>
      </c>
      <c r="I14317">
        <v>137052</v>
      </c>
      <c r="J14317" t="s">
        <v>80</v>
      </c>
      <c r="K14317" t="s">
        <v>81</v>
      </c>
      <c r="L14317" t="s">
        <v>31</v>
      </c>
      <c r="M14317" t="s">
        <v>24</v>
      </c>
      <c r="N14317">
        <v>2999</v>
      </c>
      <c r="O14317" t="s">
        <v>47</v>
      </c>
      <c r="P14317">
        <v>2</v>
      </c>
      <c r="Q14317">
        <f t="shared" si="446"/>
        <v>6</v>
      </c>
      <c r="R14317" t="str">
        <f t="shared" si="447"/>
        <v>Mid-range</v>
      </c>
    </row>
    <row r="14318" spans="1:18" x14ac:dyDescent="0.35">
      <c r="A14318">
        <v>12838716</v>
      </c>
      <c r="B14318" t="s">
        <v>12861</v>
      </c>
      <c r="C14318">
        <v>28995</v>
      </c>
      <c r="D14318" t="s">
        <v>127</v>
      </c>
      <c r="E14318" t="s">
        <v>556</v>
      </c>
      <c r="F14318" t="s">
        <v>1634</v>
      </c>
      <c r="G14318" t="s">
        <v>531</v>
      </c>
      <c r="H14318">
        <v>2018</v>
      </c>
      <c r="I14318">
        <v>106835</v>
      </c>
      <c r="J14318" t="s">
        <v>80</v>
      </c>
      <c r="K14318" t="s">
        <v>22</v>
      </c>
      <c r="L14318" t="s">
        <v>31</v>
      </c>
      <c r="M14318" t="s">
        <v>24</v>
      </c>
      <c r="N14318">
        <v>2198</v>
      </c>
      <c r="O14318" t="s">
        <v>47</v>
      </c>
      <c r="P14318">
        <v>3</v>
      </c>
      <c r="Q14318">
        <f t="shared" si="446"/>
        <v>6</v>
      </c>
      <c r="R14318" t="str">
        <f t="shared" si="447"/>
        <v>Mid-range</v>
      </c>
    </row>
    <row r="14319" spans="1:18" x14ac:dyDescent="0.35">
      <c r="A14319">
        <v>12838717</v>
      </c>
      <c r="B14319" t="s">
        <v>12862</v>
      </c>
      <c r="C14319">
        <v>33990</v>
      </c>
      <c r="D14319" t="s">
        <v>131</v>
      </c>
      <c r="E14319" t="s">
        <v>745</v>
      </c>
      <c r="F14319" t="s">
        <v>12863</v>
      </c>
      <c r="G14319" t="s">
        <v>1769</v>
      </c>
      <c r="H14319">
        <v>2018</v>
      </c>
      <c r="I14319">
        <v>41020</v>
      </c>
      <c r="J14319" t="s">
        <v>86</v>
      </c>
      <c r="K14319" t="s">
        <v>22</v>
      </c>
      <c r="L14319" t="s">
        <v>64</v>
      </c>
      <c r="M14319" t="s">
        <v>24</v>
      </c>
      <c r="N14319">
        <v>1395</v>
      </c>
      <c r="O14319" t="s">
        <v>33</v>
      </c>
      <c r="P14319">
        <v>5</v>
      </c>
      <c r="Q14319">
        <f t="shared" si="446"/>
        <v>6</v>
      </c>
      <c r="R14319" t="str">
        <f t="shared" si="447"/>
        <v>Mid-range</v>
      </c>
    </row>
    <row r="14320" spans="1:18" x14ac:dyDescent="0.35">
      <c r="A14320">
        <v>12838727</v>
      </c>
      <c r="B14320" t="s">
        <v>6538</v>
      </c>
      <c r="C14320">
        <v>23290</v>
      </c>
      <c r="D14320" t="s">
        <v>188</v>
      </c>
      <c r="E14320" t="s">
        <v>995</v>
      </c>
      <c r="F14320" t="s">
        <v>251</v>
      </c>
      <c r="G14320" t="s">
        <v>2889</v>
      </c>
      <c r="H14320">
        <v>2019</v>
      </c>
      <c r="I14320">
        <v>54838</v>
      </c>
      <c r="J14320" t="s">
        <v>63</v>
      </c>
      <c r="K14320" t="s">
        <v>22</v>
      </c>
      <c r="L14320" t="s">
        <v>23</v>
      </c>
      <c r="M14320" t="s">
        <v>24</v>
      </c>
      <c r="N14320">
        <v>1999</v>
      </c>
      <c r="O14320" t="s">
        <v>25</v>
      </c>
      <c r="P14320">
        <v>5</v>
      </c>
      <c r="Q14320">
        <f t="shared" si="446"/>
        <v>5</v>
      </c>
      <c r="R14320" t="str">
        <f t="shared" si="447"/>
        <v>Mid-range</v>
      </c>
    </row>
    <row r="14321" spans="1:18" x14ac:dyDescent="0.35">
      <c r="A14321">
        <v>12838731</v>
      </c>
      <c r="B14321" t="s">
        <v>11711</v>
      </c>
      <c r="C14321">
        <v>19990</v>
      </c>
      <c r="D14321" t="s">
        <v>127</v>
      </c>
      <c r="E14321" t="s">
        <v>998</v>
      </c>
      <c r="F14321" t="s">
        <v>5374</v>
      </c>
      <c r="G14321" t="s">
        <v>1000</v>
      </c>
      <c r="H14321">
        <v>2016</v>
      </c>
      <c r="I14321">
        <v>86131</v>
      </c>
      <c r="J14321" t="s">
        <v>21</v>
      </c>
      <c r="K14321" t="s">
        <v>22</v>
      </c>
      <c r="L14321" t="s">
        <v>23</v>
      </c>
      <c r="M14321" t="s">
        <v>24</v>
      </c>
      <c r="N14321">
        <v>1998</v>
      </c>
      <c r="O14321" t="s">
        <v>135</v>
      </c>
      <c r="P14321">
        <v>5</v>
      </c>
      <c r="Q14321">
        <f t="shared" si="446"/>
        <v>8</v>
      </c>
      <c r="R14321" t="str">
        <f t="shared" si="447"/>
        <v>Mid-range</v>
      </c>
    </row>
    <row r="14322" spans="1:18" x14ac:dyDescent="0.35">
      <c r="A14322">
        <v>12838735</v>
      </c>
      <c r="B14322" t="s">
        <v>12864</v>
      </c>
      <c r="C14322">
        <v>35490</v>
      </c>
      <c r="D14322" t="s">
        <v>17</v>
      </c>
      <c r="E14322" t="s">
        <v>258</v>
      </c>
      <c r="F14322" t="s">
        <v>429</v>
      </c>
      <c r="G14322" t="s">
        <v>5418</v>
      </c>
      <c r="H14322">
        <v>2016</v>
      </c>
      <c r="I14322">
        <v>103610</v>
      </c>
      <c r="J14322" t="s">
        <v>338</v>
      </c>
      <c r="K14322" t="s">
        <v>22</v>
      </c>
      <c r="L14322" t="s">
        <v>31</v>
      </c>
      <c r="M14322" t="s">
        <v>24</v>
      </c>
      <c r="N14322">
        <v>2753</v>
      </c>
      <c r="O14322" t="s">
        <v>47</v>
      </c>
      <c r="P14322">
        <v>5</v>
      </c>
      <c r="Q14322">
        <f t="shared" si="446"/>
        <v>8</v>
      </c>
      <c r="R14322" t="str">
        <f t="shared" si="447"/>
        <v>Mid-range</v>
      </c>
    </row>
    <row r="14323" spans="1:18" x14ac:dyDescent="0.35">
      <c r="A14323">
        <v>12838736</v>
      </c>
      <c r="B14323" t="s">
        <v>12865</v>
      </c>
      <c r="C14323">
        <v>45490</v>
      </c>
      <c r="D14323" t="s">
        <v>49</v>
      </c>
      <c r="E14323" t="s">
        <v>234</v>
      </c>
      <c r="F14323" t="s">
        <v>371</v>
      </c>
      <c r="G14323" t="s">
        <v>337</v>
      </c>
      <c r="H14323">
        <v>2018</v>
      </c>
      <c r="I14323">
        <v>42990</v>
      </c>
      <c r="J14323" t="s">
        <v>338</v>
      </c>
      <c r="K14323" t="s">
        <v>22</v>
      </c>
      <c r="L14323" t="s">
        <v>31</v>
      </c>
      <c r="M14323" t="s">
        <v>24</v>
      </c>
      <c r="N14323">
        <v>2298</v>
      </c>
      <c r="O14323" t="s">
        <v>135</v>
      </c>
      <c r="P14323">
        <v>5</v>
      </c>
      <c r="Q14323">
        <f t="shared" si="446"/>
        <v>6</v>
      </c>
      <c r="R14323" t="str">
        <f t="shared" si="447"/>
        <v>Luxury</v>
      </c>
    </row>
    <row r="14324" spans="1:18" x14ac:dyDescent="0.35">
      <c r="A14324">
        <v>12838739</v>
      </c>
      <c r="B14324" t="s">
        <v>12866</v>
      </c>
      <c r="C14324">
        <v>21500</v>
      </c>
      <c r="D14324" t="s">
        <v>3051</v>
      </c>
      <c r="E14324" t="s">
        <v>12867</v>
      </c>
      <c r="F14324" t="s">
        <v>12868</v>
      </c>
      <c r="G14324" t="s">
        <v>12869</v>
      </c>
      <c r="H14324">
        <v>2018</v>
      </c>
      <c r="I14324">
        <v>37000</v>
      </c>
      <c r="J14324" t="s">
        <v>21</v>
      </c>
      <c r="K14324" t="s">
        <v>22</v>
      </c>
      <c r="L14324" t="s">
        <v>64</v>
      </c>
      <c r="M14324" t="s">
        <v>24</v>
      </c>
      <c r="N14324">
        <v>1368</v>
      </c>
      <c r="O14324" t="s">
        <v>25</v>
      </c>
      <c r="P14324">
        <v>5</v>
      </c>
      <c r="Q14324">
        <f t="shared" si="446"/>
        <v>6</v>
      </c>
      <c r="R14324" t="str">
        <f t="shared" si="447"/>
        <v>Mid-range</v>
      </c>
    </row>
    <row r="14325" spans="1:18" x14ac:dyDescent="0.35">
      <c r="A14325">
        <v>12838740</v>
      </c>
      <c r="B14325" t="s">
        <v>1920</v>
      </c>
      <c r="C14325">
        <v>17999</v>
      </c>
      <c r="D14325" t="s">
        <v>282</v>
      </c>
      <c r="E14325" t="s">
        <v>443</v>
      </c>
      <c r="F14325" t="s">
        <v>1921</v>
      </c>
      <c r="G14325" t="s">
        <v>1922</v>
      </c>
      <c r="H14325">
        <v>2012</v>
      </c>
      <c r="I14325">
        <v>195460</v>
      </c>
      <c r="J14325" t="s">
        <v>21</v>
      </c>
      <c r="K14325" t="s">
        <v>22</v>
      </c>
      <c r="L14325" t="s">
        <v>64</v>
      </c>
      <c r="M14325" t="s">
        <v>24</v>
      </c>
      <c r="N14325">
        <v>3604</v>
      </c>
      <c r="O14325" t="s">
        <v>47</v>
      </c>
      <c r="P14325">
        <v>5</v>
      </c>
      <c r="Q14325">
        <f t="shared" si="446"/>
        <v>12</v>
      </c>
      <c r="R14325" t="str">
        <f t="shared" si="447"/>
        <v>Mid-range</v>
      </c>
    </row>
    <row r="14326" spans="1:18" x14ac:dyDescent="0.35">
      <c r="A14326">
        <v>12838741</v>
      </c>
      <c r="B14326" t="s">
        <v>6779</v>
      </c>
      <c r="C14326">
        <v>59888</v>
      </c>
      <c r="D14326" t="s">
        <v>59</v>
      </c>
      <c r="E14326" t="s">
        <v>1488</v>
      </c>
      <c r="F14326" t="s">
        <v>218</v>
      </c>
      <c r="G14326" t="s">
        <v>1489</v>
      </c>
      <c r="H14326">
        <v>2022</v>
      </c>
      <c r="I14326">
        <v>1068</v>
      </c>
      <c r="J14326" t="s">
        <v>86</v>
      </c>
      <c r="K14326" t="s">
        <v>22</v>
      </c>
      <c r="L14326" t="s">
        <v>64</v>
      </c>
      <c r="M14326" t="s">
        <v>247</v>
      </c>
      <c r="N14326">
        <v>1499</v>
      </c>
      <c r="O14326" t="s">
        <v>33</v>
      </c>
      <c r="P14326">
        <v>5</v>
      </c>
      <c r="Q14326">
        <f t="shared" si="446"/>
        <v>2</v>
      </c>
      <c r="R14326" t="str">
        <f t="shared" si="447"/>
        <v>Luxury</v>
      </c>
    </row>
    <row r="14327" spans="1:18" x14ac:dyDescent="0.35">
      <c r="A14327">
        <v>12838745</v>
      </c>
      <c r="B14327" t="s">
        <v>12870</v>
      </c>
      <c r="C14327">
        <v>15770</v>
      </c>
      <c r="D14327" t="s">
        <v>42</v>
      </c>
      <c r="E14327" t="s">
        <v>621</v>
      </c>
      <c r="F14327" t="s">
        <v>139</v>
      </c>
      <c r="G14327" t="s">
        <v>623</v>
      </c>
      <c r="H14327">
        <v>2017</v>
      </c>
      <c r="I14327">
        <v>92729</v>
      </c>
      <c r="J14327" t="s">
        <v>63</v>
      </c>
      <c r="K14327" t="s">
        <v>22</v>
      </c>
      <c r="L14327" t="s">
        <v>23</v>
      </c>
      <c r="M14327" t="s">
        <v>24</v>
      </c>
      <c r="N14327">
        <v>1399</v>
      </c>
      <c r="O14327" t="s">
        <v>33</v>
      </c>
      <c r="P14327">
        <v>5</v>
      </c>
      <c r="Q14327">
        <f t="shared" si="446"/>
        <v>7</v>
      </c>
      <c r="R14327" t="str">
        <f t="shared" si="447"/>
        <v>Mid-range</v>
      </c>
    </row>
    <row r="14328" spans="1:18" x14ac:dyDescent="0.35">
      <c r="A14328">
        <v>12838769</v>
      </c>
      <c r="B14328" t="s">
        <v>6865</v>
      </c>
      <c r="C14328">
        <v>44950</v>
      </c>
      <c r="D14328" t="s">
        <v>54</v>
      </c>
      <c r="E14328" t="s">
        <v>340</v>
      </c>
      <c r="F14328" t="s">
        <v>341</v>
      </c>
      <c r="G14328" t="s">
        <v>3827</v>
      </c>
      <c r="H14328">
        <v>2017</v>
      </c>
      <c r="I14328">
        <v>90769</v>
      </c>
      <c r="J14328" t="s">
        <v>21</v>
      </c>
      <c r="K14328" t="s">
        <v>22</v>
      </c>
      <c r="L14328" t="s">
        <v>31</v>
      </c>
      <c r="M14328" t="s">
        <v>24</v>
      </c>
      <c r="N14328">
        <v>3198</v>
      </c>
      <c r="O14328" t="s">
        <v>116</v>
      </c>
      <c r="P14328">
        <v>7</v>
      </c>
      <c r="Q14328">
        <f t="shared" si="446"/>
        <v>7</v>
      </c>
      <c r="R14328" t="str">
        <f t="shared" si="447"/>
        <v>Luxury</v>
      </c>
    </row>
    <row r="14329" spans="1:18" x14ac:dyDescent="0.35">
      <c r="A14329">
        <v>12838771</v>
      </c>
      <c r="B14329" t="s">
        <v>3476</v>
      </c>
      <c r="C14329">
        <v>52990</v>
      </c>
      <c r="D14329" t="s">
        <v>17</v>
      </c>
      <c r="E14329" t="s">
        <v>153</v>
      </c>
      <c r="F14329" t="s">
        <v>1883</v>
      </c>
      <c r="G14329" t="s">
        <v>1884</v>
      </c>
      <c r="H14329">
        <v>2021</v>
      </c>
      <c r="I14329">
        <v>14462</v>
      </c>
      <c r="J14329" t="s">
        <v>21</v>
      </c>
      <c r="K14329" t="s">
        <v>22</v>
      </c>
      <c r="L14329" t="s">
        <v>23</v>
      </c>
      <c r="M14329" t="s">
        <v>24</v>
      </c>
      <c r="N14329">
        <v>1987</v>
      </c>
      <c r="O14329" t="s">
        <v>135</v>
      </c>
      <c r="P14329">
        <v>5</v>
      </c>
      <c r="Q14329">
        <f t="shared" si="446"/>
        <v>3</v>
      </c>
      <c r="R14329" t="str">
        <f t="shared" si="447"/>
        <v>Luxury</v>
      </c>
    </row>
    <row r="14330" spans="1:18" x14ac:dyDescent="0.35">
      <c r="A14330">
        <v>12838776</v>
      </c>
      <c r="B14330" t="s">
        <v>12871</v>
      </c>
      <c r="C14330">
        <v>36990</v>
      </c>
      <c r="D14330" t="s">
        <v>282</v>
      </c>
      <c r="E14330" t="s">
        <v>459</v>
      </c>
      <c r="F14330" t="s">
        <v>2276</v>
      </c>
      <c r="G14330" t="s">
        <v>5987</v>
      </c>
      <c r="H14330">
        <v>2021</v>
      </c>
      <c r="I14330">
        <v>14465</v>
      </c>
      <c r="J14330" t="s">
        <v>21</v>
      </c>
      <c r="K14330" t="s">
        <v>22</v>
      </c>
      <c r="L14330" t="s">
        <v>23</v>
      </c>
      <c r="M14330" t="s">
        <v>24</v>
      </c>
      <c r="N14330">
        <v>2359</v>
      </c>
      <c r="O14330" t="s">
        <v>47</v>
      </c>
      <c r="P14330">
        <v>5</v>
      </c>
      <c r="Q14330">
        <f t="shared" si="446"/>
        <v>3</v>
      </c>
      <c r="R14330" t="str">
        <f t="shared" si="447"/>
        <v>Mid-range</v>
      </c>
    </row>
    <row r="14331" spans="1:18" x14ac:dyDescent="0.35">
      <c r="A14331">
        <v>12838778</v>
      </c>
      <c r="B14331" t="s">
        <v>12872</v>
      </c>
      <c r="C14331">
        <v>22990</v>
      </c>
      <c r="D14331" t="s">
        <v>127</v>
      </c>
      <c r="E14331">
        <v>3</v>
      </c>
      <c r="F14331" t="s">
        <v>545</v>
      </c>
      <c r="G14331" t="s">
        <v>1155</v>
      </c>
      <c r="H14331">
        <v>2013</v>
      </c>
      <c r="I14331">
        <v>76460</v>
      </c>
      <c r="J14331" t="s">
        <v>63</v>
      </c>
      <c r="K14331" t="s">
        <v>22</v>
      </c>
      <c r="L14331" t="s">
        <v>23</v>
      </c>
      <c r="M14331" t="s">
        <v>24</v>
      </c>
      <c r="N14331">
        <v>2488</v>
      </c>
      <c r="O14331" t="s">
        <v>47</v>
      </c>
      <c r="P14331">
        <v>5</v>
      </c>
      <c r="Q14331">
        <f t="shared" si="446"/>
        <v>11</v>
      </c>
      <c r="R14331" t="str">
        <f t="shared" si="447"/>
        <v>Mid-range</v>
      </c>
    </row>
    <row r="14332" spans="1:18" x14ac:dyDescent="0.35">
      <c r="A14332">
        <v>12838785</v>
      </c>
      <c r="B14332" t="s">
        <v>12873</v>
      </c>
      <c r="C14332">
        <v>74800</v>
      </c>
      <c r="D14332" t="s">
        <v>449</v>
      </c>
      <c r="E14332" t="s">
        <v>2880</v>
      </c>
      <c r="F14332" t="s">
        <v>12874</v>
      </c>
      <c r="G14332" t="s">
        <v>211</v>
      </c>
      <c r="H14332">
        <v>2017</v>
      </c>
      <c r="I14332">
        <v>96811</v>
      </c>
      <c r="J14332" t="s">
        <v>21</v>
      </c>
      <c r="K14332" t="s">
        <v>22</v>
      </c>
      <c r="L14332" t="s">
        <v>31</v>
      </c>
      <c r="M14332" t="s">
        <v>24</v>
      </c>
      <c r="N14332">
        <v>2993</v>
      </c>
      <c r="O14332" t="s">
        <v>25</v>
      </c>
      <c r="P14332">
        <v>5</v>
      </c>
      <c r="Q14332">
        <f t="shared" si="446"/>
        <v>7</v>
      </c>
      <c r="R14332" t="str">
        <f t="shared" si="447"/>
        <v>Luxury</v>
      </c>
    </row>
    <row r="14333" spans="1:18" x14ac:dyDescent="0.35">
      <c r="A14333">
        <v>12838793</v>
      </c>
      <c r="B14333" t="s">
        <v>12875</v>
      </c>
      <c r="C14333">
        <v>62880</v>
      </c>
      <c r="D14333" t="s">
        <v>131</v>
      </c>
      <c r="E14333" t="s">
        <v>132</v>
      </c>
      <c r="F14333" t="s">
        <v>10017</v>
      </c>
      <c r="G14333" t="s">
        <v>1318</v>
      </c>
      <c r="H14333">
        <v>2020</v>
      </c>
      <c r="I14333">
        <v>15000</v>
      </c>
      <c r="J14333" t="s">
        <v>21</v>
      </c>
      <c r="K14333" t="s">
        <v>22</v>
      </c>
      <c r="L14333" t="s">
        <v>64</v>
      </c>
      <c r="M14333" t="s">
        <v>24</v>
      </c>
      <c r="N14333">
        <v>1984</v>
      </c>
      <c r="O14333" t="s">
        <v>47</v>
      </c>
      <c r="P14333">
        <v>5</v>
      </c>
      <c r="Q14333">
        <f t="shared" si="446"/>
        <v>4</v>
      </c>
      <c r="R14333" t="str">
        <f t="shared" si="447"/>
        <v>Luxury</v>
      </c>
    </row>
    <row r="14334" spans="1:18" x14ac:dyDescent="0.35">
      <c r="A14334">
        <v>12838794</v>
      </c>
      <c r="B14334" t="s">
        <v>12876</v>
      </c>
      <c r="C14334">
        <v>38990</v>
      </c>
      <c r="D14334" t="s">
        <v>165</v>
      </c>
      <c r="E14334" t="s">
        <v>584</v>
      </c>
      <c r="F14334" t="s">
        <v>10893</v>
      </c>
      <c r="G14334" t="s">
        <v>8638</v>
      </c>
      <c r="H14334">
        <v>2020</v>
      </c>
      <c r="I14334">
        <v>23488</v>
      </c>
      <c r="J14334" t="s">
        <v>21</v>
      </c>
      <c r="K14334" t="s">
        <v>22</v>
      </c>
      <c r="L14334" t="s">
        <v>23</v>
      </c>
      <c r="M14334" t="s">
        <v>24</v>
      </c>
      <c r="N14334">
        <v>1499</v>
      </c>
      <c r="O14334" t="s">
        <v>69</v>
      </c>
      <c r="P14334">
        <v>5</v>
      </c>
      <c r="Q14334">
        <f t="shared" si="446"/>
        <v>4</v>
      </c>
      <c r="R14334" t="str">
        <f t="shared" si="447"/>
        <v>Mid-range</v>
      </c>
    </row>
    <row r="14335" spans="1:18" x14ac:dyDescent="0.35">
      <c r="A14335">
        <v>12838801</v>
      </c>
      <c r="B14335" t="s">
        <v>5600</v>
      </c>
      <c r="C14335">
        <v>21999</v>
      </c>
      <c r="D14335" t="s">
        <v>282</v>
      </c>
      <c r="E14335" t="s">
        <v>893</v>
      </c>
      <c r="F14335" t="s">
        <v>479</v>
      </c>
      <c r="G14335" t="s">
        <v>895</v>
      </c>
      <c r="H14335">
        <v>2014</v>
      </c>
      <c r="I14335">
        <v>93567</v>
      </c>
      <c r="J14335" t="s">
        <v>21</v>
      </c>
      <c r="K14335" t="s">
        <v>22</v>
      </c>
      <c r="L14335" t="s">
        <v>23</v>
      </c>
      <c r="M14335" t="s">
        <v>24</v>
      </c>
      <c r="N14335">
        <v>3239</v>
      </c>
      <c r="O14335" t="s">
        <v>47</v>
      </c>
      <c r="P14335">
        <v>5</v>
      </c>
      <c r="Q14335">
        <f t="shared" si="446"/>
        <v>10</v>
      </c>
      <c r="R14335" t="str">
        <f t="shared" si="447"/>
        <v>Mid-range</v>
      </c>
    </row>
    <row r="14336" spans="1:18" x14ac:dyDescent="0.35">
      <c r="A14336">
        <v>12838803</v>
      </c>
      <c r="B14336" t="s">
        <v>2706</v>
      </c>
      <c r="C14336">
        <v>35990</v>
      </c>
      <c r="D14336" t="s">
        <v>282</v>
      </c>
      <c r="E14336" t="s">
        <v>283</v>
      </c>
      <c r="F14336" t="s">
        <v>506</v>
      </c>
      <c r="G14336" t="s">
        <v>933</v>
      </c>
      <c r="H14336">
        <v>2015</v>
      </c>
      <c r="I14336">
        <v>69817</v>
      </c>
      <c r="J14336" t="s">
        <v>508</v>
      </c>
      <c r="K14336" t="s">
        <v>22</v>
      </c>
      <c r="L14336" t="s">
        <v>23</v>
      </c>
      <c r="M14336" t="s">
        <v>24</v>
      </c>
      <c r="N14336">
        <v>3604</v>
      </c>
      <c r="O14336" t="s">
        <v>135</v>
      </c>
      <c r="P14336">
        <v>4</v>
      </c>
      <c r="Q14336">
        <f t="shared" si="446"/>
        <v>9</v>
      </c>
      <c r="R14336" t="str">
        <f t="shared" si="447"/>
        <v>Mid-range</v>
      </c>
    </row>
    <row r="14337" spans="1:18" x14ac:dyDescent="0.35">
      <c r="A14337">
        <v>12838805</v>
      </c>
      <c r="B14337" t="s">
        <v>4031</v>
      </c>
      <c r="C14337">
        <v>49990</v>
      </c>
      <c r="D14337" t="s">
        <v>42</v>
      </c>
      <c r="E14337" t="s">
        <v>1017</v>
      </c>
      <c r="F14337" t="s">
        <v>383</v>
      </c>
      <c r="G14337" t="s">
        <v>441</v>
      </c>
      <c r="H14337">
        <v>2014</v>
      </c>
      <c r="I14337">
        <v>93117</v>
      </c>
      <c r="J14337" t="s">
        <v>427</v>
      </c>
      <c r="K14337" t="s">
        <v>81</v>
      </c>
      <c r="L14337" t="s">
        <v>23</v>
      </c>
      <c r="M14337" t="s">
        <v>24</v>
      </c>
      <c r="N14337">
        <v>5967</v>
      </c>
      <c r="O14337" t="s">
        <v>47</v>
      </c>
      <c r="P14337">
        <v>2</v>
      </c>
      <c r="Q14337">
        <f t="shared" si="446"/>
        <v>10</v>
      </c>
      <c r="R14337" t="str">
        <f t="shared" si="447"/>
        <v>Luxury</v>
      </c>
    </row>
    <row r="14338" spans="1:18" x14ac:dyDescent="0.35">
      <c r="A14338">
        <v>12838807</v>
      </c>
      <c r="B14338" t="s">
        <v>8022</v>
      </c>
      <c r="C14338">
        <v>22990</v>
      </c>
      <c r="D14338" t="s">
        <v>188</v>
      </c>
      <c r="E14338" t="s">
        <v>995</v>
      </c>
      <c r="F14338" t="s">
        <v>251</v>
      </c>
      <c r="G14338" t="s">
        <v>996</v>
      </c>
      <c r="H14338">
        <v>2018</v>
      </c>
      <c r="I14338">
        <v>29315</v>
      </c>
      <c r="J14338" t="s">
        <v>86</v>
      </c>
      <c r="K14338" t="s">
        <v>22</v>
      </c>
      <c r="L14338" t="s">
        <v>23</v>
      </c>
      <c r="M14338" t="s">
        <v>24</v>
      </c>
      <c r="N14338">
        <v>1999</v>
      </c>
      <c r="O14338" t="s">
        <v>47</v>
      </c>
      <c r="P14338">
        <v>5</v>
      </c>
      <c r="Q14338">
        <f t="shared" si="446"/>
        <v>6</v>
      </c>
      <c r="R14338" t="str">
        <f t="shared" si="447"/>
        <v>Mid-range</v>
      </c>
    </row>
    <row r="14339" spans="1:18" x14ac:dyDescent="0.35">
      <c r="A14339">
        <v>12838812</v>
      </c>
      <c r="B14339" t="s">
        <v>12877</v>
      </c>
      <c r="C14339">
        <v>21990</v>
      </c>
      <c r="D14339" t="s">
        <v>197</v>
      </c>
      <c r="E14339" t="s">
        <v>198</v>
      </c>
      <c r="F14339" t="s">
        <v>8693</v>
      </c>
      <c r="G14339" t="s">
        <v>7610</v>
      </c>
      <c r="H14339">
        <v>2014</v>
      </c>
      <c r="I14339">
        <v>117289</v>
      </c>
      <c r="J14339" t="s">
        <v>86</v>
      </c>
      <c r="K14339" t="s">
        <v>22</v>
      </c>
      <c r="L14339" t="s">
        <v>64</v>
      </c>
      <c r="M14339" t="s">
        <v>24</v>
      </c>
      <c r="N14339">
        <v>1984</v>
      </c>
      <c r="O14339" t="s">
        <v>47</v>
      </c>
      <c r="P14339">
        <v>5</v>
      </c>
      <c r="Q14339">
        <f t="shared" ref="Q14339:Q14402" si="448">2024-H14339</f>
        <v>10</v>
      </c>
      <c r="R14339" t="str">
        <f t="shared" ref="R14339:R14402" si="449">IF(C14339&lt;=10000,"Budget",IF(C14339&lt;=40000,"Mid-range","Luxury"))</f>
        <v>Mid-range</v>
      </c>
    </row>
    <row r="14340" spans="1:18" x14ac:dyDescent="0.35">
      <c r="A14340">
        <v>12838815</v>
      </c>
      <c r="B14340" t="s">
        <v>2594</v>
      </c>
      <c r="C14340">
        <v>38990</v>
      </c>
      <c r="D14340" t="s">
        <v>328</v>
      </c>
      <c r="E14340" t="s">
        <v>734</v>
      </c>
      <c r="F14340" t="s">
        <v>2595</v>
      </c>
      <c r="G14340" t="s">
        <v>531</v>
      </c>
      <c r="H14340">
        <v>2018</v>
      </c>
      <c r="I14340">
        <v>21461</v>
      </c>
      <c r="J14340" t="s">
        <v>21</v>
      </c>
      <c r="K14340" t="s">
        <v>22</v>
      </c>
      <c r="L14340" t="s">
        <v>23</v>
      </c>
      <c r="M14340" t="s">
        <v>24</v>
      </c>
      <c r="N14340">
        <v>1498</v>
      </c>
      <c r="O14340" t="s">
        <v>135</v>
      </c>
      <c r="P14340">
        <v>5</v>
      </c>
      <c r="Q14340">
        <f t="shared" si="448"/>
        <v>6</v>
      </c>
      <c r="R14340" t="str">
        <f t="shared" si="449"/>
        <v>Mid-range</v>
      </c>
    </row>
    <row r="14341" spans="1:18" x14ac:dyDescent="0.35">
      <c r="A14341">
        <v>12838819</v>
      </c>
      <c r="B14341" t="s">
        <v>12878</v>
      </c>
      <c r="C14341">
        <v>34290</v>
      </c>
      <c r="D14341" t="s">
        <v>42</v>
      </c>
      <c r="E14341" t="s">
        <v>71</v>
      </c>
      <c r="F14341" t="s">
        <v>599</v>
      </c>
      <c r="G14341" t="s">
        <v>140</v>
      </c>
      <c r="H14341">
        <v>2019</v>
      </c>
      <c r="I14341">
        <v>55631</v>
      </c>
      <c r="J14341" t="s">
        <v>46</v>
      </c>
      <c r="K14341" t="s">
        <v>22</v>
      </c>
      <c r="L14341" t="s">
        <v>64</v>
      </c>
      <c r="M14341" t="s">
        <v>24</v>
      </c>
      <c r="N14341">
        <v>1998</v>
      </c>
      <c r="O14341" t="s">
        <v>116</v>
      </c>
      <c r="P14341">
        <v>5</v>
      </c>
      <c r="Q14341">
        <f t="shared" si="448"/>
        <v>5</v>
      </c>
      <c r="R14341" t="str">
        <f t="shared" si="449"/>
        <v>Mid-range</v>
      </c>
    </row>
    <row r="14342" spans="1:18" x14ac:dyDescent="0.35">
      <c r="A14342">
        <v>12838824</v>
      </c>
      <c r="B14342" t="s">
        <v>3958</v>
      </c>
      <c r="C14342">
        <v>14990</v>
      </c>
      <c r="D14342" t="s">
        <v>131</v>
      </c>
      <c r="E14342" t="s">
        <v>238</v>
      </c>
      <c r="F14342" t="s">
        <v>2114</v>
      </c>
      <c r="G14342" t="s">
        <v>3959</v>
      </c>
      <c r="H14342">
        <v>2011</v>
      </c>
      <c r="I14342">
        <v>187892</v>
      </c>
      <c r="J14342" t="s">
        <v>21</v>
      </c>
      <c r="K14342" t="s">
        <v>22</v>
      </c>
      <c r="L14342" t="s">
        <v>64</v>
      </c>
      <c r="M14342" t="s">
        <v>24</v>
      </c>
      <c r="N14342">
        <v>1984</v>
      </c>
      <c r="O14342" t="s">
        <v>135</v>
      </c>
      <c r="P14342">
        <v>5</v>
      </c>
      <c r="Q14342">
        <f t="shared" si="448"/>
        <v>13</v>
      </c>
      <c r="R14342" t="str">
        <f t="shared" si="449"/>
        <v>Mid-range</v>
      </c>
    </row>
    <row r="14343" spans="1:18" x14ac:dyDescent="0.35">
      <c r="A14343">
        <v>12838829</v>
      </c>
      <c r="B14343" t="s">
        <v>1495</v>
      </c>
      <c r="C14343">
        <v>33190</v>
      </c>
      <c r="D14343" t="s">
        <v>143</v>
      </c>
      <c r="E14343" t="s">
        <v>1496</v>
      </c>
      <c r="F14343" t="s">
        <v>1497</v>
      </c>
      <c r="G14343" t="s">
        <v>211</v>
      </c>
      <c r="H14343">
        <v>2016</v>
      </c>
      <c r="I14343">
        <v>93208</v>
      </c>
      <c r="J14343" t="s">
        <v>21</v>
      </c>
      <c r="K14343" t="s">
        <v>22</v>
      </c>
      <c r="L14343" t="s">
        <v>64</v>
      </c>
      <c r="M14343" t="s">
        <v>24</v>
      </c>
      <c r="N14343">
        <v>1998</v>
      </c>
      <c r="O14343" t="s">
        <v>25</v>
      </c>
      <c r="P14343">
        <v>5</v>
      </c>
      <c r="Q14343">
        <f t="shared" si="448"/>
        <v>8</v>
      </c>
      <c r="R14343" t="str">
        <f t="shared" si="449"/>
        <v>Mid-range</v>
      </c>
    </row>
    <row r="14344" spans="1:18" x14ac:dyDescent="0.35">
      <c r="A14344">
        <v>12838830</v>
      </c>
      <c r="B14344" t="s">
        <v>7356</v>
      </c>
      <c r="C14344">
        <v>44990</v>
      </c>
      <c r="D14344" t="s">
        <v>17</v>
      </c>
      <c r="E14344" t="s">
        <v>153</v>
      </c>
      <c r="F14344" t="s">
        <v>1886</v>
      </c>
      <c r="G14344" t="s">
        <v>1884</v>
      </c>
      <c r="H14344">
        <v>2021</v>
      </c>
      <c r="I14344">
        <v>47442</v>
      </c>
      <c r="J14344" t="s">
        <v>21</v>
      </c>
      <c r="K14344" t="s">
        <v>22</v>
      </c>
      <c r="L14344" t="s">
        <v>23</v>
      </c>
      <c r="M14344" t="s">
        <v>24</v>
      </c>
      <c r="N14344">
        <v>1987</v>
      </c>
      <c r="O14344" t="s">
        <v>47</v>
      </c>
      <c r="P14344">
        <v>5</v>
      </c>
      <c r="Q14344">
        <f t="shared" si="448"/>
        <v>3</v>
      </c>
      <c r="R14344" t="str">
        <f t="shared" si="449"/>
        <v>Luxury</v>
      </c>
    </row>
    <row r="14345" spans="1:18" x14ac:dyDescent="0.35">
      <c r="A14345">
        <v>12838833</v>
      </c>
      <c r="B14345" t="s">
        <v>12879</v>
      </c>
      <c r="C14345">
        <v>17999</v>
      </c>
      <c r="D14345" t="s">
        <v>328</v>
      </c>
      <c r="E14345" t="s">
        <v>1449</v>
      </c>
      <c r="F14345" t="s">
        <v>543</v>
      </c>
      <c r="G14345" t="s">
        <v>8854</v>
      </c>
      <c r="H14345">
        <v>2015</v>
      </c>
      <c r="I14345">
        <v>48367</v>
      </c>
      <c r="J14345" t="s">
        <v>86</v>
      </c>
      <c r="K14345" t="s">
        <v>22</v>
      </c>
      <c r="L14345" t="s">
        <v>23</v>
      </c>
      <c r="M14345" t="s">
        <v>24</v>
      </c>
      <c r="N14345">
        <v>1497</v>
      </c>
      <c r="O14345" t="s">
        <v>1382</v>
      </c>
      <c r="P14345">
        <v>5</v>
      </c>
      <c r="Q14345">
        <f t="shared" si="448"/>
        <v>9</v>
      </c>
      <c r="R14345" t="str">
        <f t="shared" si="449"/>
        <v>Mid-range</v>
      </c>
    </row>
    <row r="14346" spans="1:18" x14ac:dyDescent="0.35">
      <c r="A14346">
        <v>12838838</v>
      </c>
      <c r="B14346" t="s">
        <v>1162</v>
      </c>
      <c r="C14346">
        <v>26990</v>
      </c>
      <c r="D14346" t="s">
        <v>17</v>
      </c>
      <c r="E14346" t="s">
        <v>153</v>
      </c>
      <c r="F14346" t="s">
        <v>154</v>
      </c>
      <c r="G14346" t="s">
        <v>1163</v>
      </c>
      <c r="H14346">
        <v>2018</v>
      </c>
      <c r="I14346">
        <v>135741</v>
      </c>
      <c r="J14346" t="s">
        <v>21</v>
      </c>
      <c r="K14346" t="s">
        <v>22</v>
      </c>
      <c r="L14346" t="s">
        <v>23</v>
      </c>
      <c r="M14346" t="s">
        <v>24</v>
      </c>
      <c r="N14346">
        <v>1987</v>
      </c>
      <c r="O14346" t="s">
        <v>47</v>
      </c>
      <c r="P14346">
        <v>5</v>
      </c>
      <c r="Q14346">
        <f t="shared" si="448"/>
        <v>6</v>
      </c>
      <c r="R14346" t="str">
        <f t="shared" si="449"/>
        <v>Mid-range</v>
      </c>
    </row>
    <row r="14347" spans="1:18" x14ac:dyDescent="0.35">
      <c r="A14347">
        <v>12838842</v>
      </c>
      <c r="B14347" t="s">
        <v>5119</v>
      </c>
      <c r="C14347">
        <v>14990</v>
      </c>
      <c r="D14347" t="s">
        <v>42</v>
      </c>
      <c r="E14347" t="s">
        <v>71</v>
      </c>
      <c r="F14347" t="s">
        <v>1018</v>
      </c>
      <c r="G14347" t="s">
        <v>3168</v>
      </c>
      <c r="H14347">
        <v>2008</v>
      </c>
      <c r="I14347">
        <v>165780</v>
      </c>
      <c r="J14347" t="s">
        <v>63</v>
      </c>
      <c r="K14347" t="s">
        <v>22</v>
      </c>
      <c r="L14347" t="s">
        <v>23</v>
      </c>
      <c r="M14347" t="s">
        <v>24</v>
      </c>
      <c r="N14347">
        <v>3565</v>
      </c>
      <c r="O14347" t="s">
        <v>69</v>
      </c>
      <c r="P14347">
        <v>5</v>
      </c>
      <c r="Q14347">
        <f t="shared" si="448"/>
        <v>16</v>
      </c>
      <c r="R14347" t="str">
        <f t="shared" si="449"/>
        <v>Mid-range</v>
      </c>
    </row>
    <row r="14348" spans="1:18" x14ac:dyDescent="0.35">
      <c r="A14348">
        <v>12838846</v>
      </c>
      <c r="B14348" t="s">
        <v>1424</v>
      </c>
      <c r="C14348">
        <v>119800</v>
      </c>
      <c r="D14348" t="s">
        <v>27</v>
      </c>
      <c r="E14348" t="s">
        <v>1425</v>
      </c>
      <c r="F14348" t="s">
        <v>1426</v>
      </c>
      <c r="G14348" t="s">
        <v>1427</v>
      </c>
      <c r="H14348">
        <v>2019</v>
      </c>
      <c r="I14348">
        <v>50502</v>
      </c>
      <c r="J14348" t="s">
        <v>21</v>
      </c>
      <c r="K14348" t="s">
        <v>22</v>
      </c>
      <c r="L14348" t="s">
        <v>31</v>
      </c>
      <c r="M14348" t="s">
        <v>24</v>
      </c>
      <c r="N14348">
        <v>1950</v>
      </c>
      <c r="O14348" t="s">
        <v>47</v>
      </c>
      <c r="P14348">
        <v>5</v>
      </c>
      <c r="Q14348">
        <f t="shared" si="448"/>
        <v>5</v>
      </c>
      <c r="R14348" t="str">
        <f t="shared" si="449"/>
        <v>Luxury</v>
      </c>
    </row>
    <row r="14349" spans="1:18" x14ac:dyDescent="0.35">
      <c r="A14349">
        <v>12838849</v>
      </c>
      <c r="B14349" t="s">
        <v>12880</v>
      </c>
      <c r="C14349">
        <v>24950</v>
      </c>
      <c r="D14349" t="s">
        <v>59</v>
      </c>
      <c r="E14349" t="s">
        <v>2082</v>
      </c>
      <c r="F14349" t="s">
        <v>1110</v>
      </c>
      <c r="G14349" t="s">
        <v>2083</v>
      </c>
      <c r="H14349">
        <v>2003</v>
      </c>
      <c r="I14349">
        <v>97300</v>
      </c>
      <c r="J14349" t="s">
        <v>304</v>
      </c>
      <c r="K14349" t="s">
        <v>81</v>
      </c>
      <c r="L14349" t="s">
        <v>64</v>
      </c>
      <c r="M14349" t="s">
        <v>24</v>
      </c>
      <c r="N14349">
        <v>2494</v>
      </c>
      <c r="O14349" t="s">
        <v>116</v>
      </c>
      <c r="P14349">
        <v>2</v>
      </c>
      <c r="Q14349">
        <f t="shared" si="448"/>
        <v>21</v>
      </c>
      <c r="R14349" t="str">
        <f t="shared" si="449"/>
        <v>Mid-range</v>
      </c>
    </row>
    <row r="14350" spans="1:18" x14ac:dyDescent="0.35">
      <c r="A14350">
        <v>12838850</v>
      </c>
      <c r="B14350" t="s">
        <v>8392</v>
      </c>
      <c r="C14350">
        <v>23990</v>
      </c>
      <c r="D14350" t="s">
        <v>59</v>
      </c>
      <c r="E14350" t="s">
        <v>5524</v>
      </c>
      <c r="F14350" t="s">
        <v>6130</v>
      </c>
      <c r="G14350" t="s">
        <v>62</v>
      </c>
      <c r="H14350">
        <v>2012</v>
      </c>
      <c r="I14350">
        <v>74455</v>
      </c>
      <c r="J14350" t="s">
        <v>63</v>
      </c>
      <c r="K14350" t="s">
        <v>22</v>
      </c>
      <c r="L14350" t="s">
        <v>31</v>
      </c>
      <c r="M14350" t="s">
        <v>24</v>
      </c>
      <c r="N14350">
        <v>1995</v>
      </c>
      <c r="O14350" t="s">
        <v>69</v>
      </c>
      <c r="P14350">
        <v>5</v>
      </c>
      <c r="Q14350">
        <f t="shared" si="448"/>
        <v>12</v>
      </c>
      <c r="R14350" t="str">
        <f t="shared" si="449"/>
        <v>Mid-range</v>
      </c>
    </row>
    <row r="14351" spans="1:18" x14ac:dyDescent="0.35">
      <c r="A14351">
        <v>12838856</v>
      </c>
      <c r="B14351" t="s">
        <v>107</v>
      </c>
      <c r="C14351">
        <v>29998</v>
      </c>
      <c r="D14351" t="s">
        <v>88</v>
      </c>
      <c r="E14351" t="s">
        <v>108</v>
      </c>
      <c r="F14351" t="s">
        <v>109</v>
      </c>
      <c r="G14351" t="s">
        <v>110</v>
      </c>
      <c r="H14351">
        <v>2016</v>
      </c>
      <c r="I14351">
        <v>95455</v>
      </c>
      <c r="J14351" t="s">
        <v>21</v>
      </c>
      <c r="K14351" t="s">
        <v>22</v>
      </c>
      <c r="L14351" t="s">
        <v>31</v>
      </c>
      <c r="M14351" t="s">
        <v>24</v>
      </c>
      <c r="N14351">
        <v>1995</v>
      </c>
      <c r="O14351" t="s">
        <v>25</v>
      </c>
      <c r="P14351">
        <v>5</v>
      </c>
      <c r="Q14351">
        <f t="shared" si="448"/>
        <v>8</v>
      </c>
      <c r="R14351" t="str">
        <f t="shared" si="449"/>
        <v>Mid-range</v>
      </c>
    </row>
    <row r="14352" spans="1:18" x14ac:dyDescent="0.35">
      <c r="A14352">
        <v>12838862</v>
      </c>
      <c r="B14352" t="s">
        <v>7318</v>
      </c>
      <c r="C14352">
        <v>26990</v>
      </c>
      <c r="D14352" t="s">
        <v>143</v>
      </c>
      <c r="E14352" t="s">
        <v>1178</v>
      </c>
      <c r="F14352" t="s">
        <v>1179</v>
      </c>
      <c r="G14352" t="s">
        <v>211</v>
      </c>
      <c r="H14352">
        <v>2017</v>
      </c>
      <c r="I14352">
        <v>102886</v>
      </c>
      <c r="J14352" t="s">
        <v>21</v>
      </c>
      <c r="K14352" t="s">
        <v>22</v>
      </c>
      <c r="L14352" t="s">
        <v>23</v>
      </c>
      <c r="M14352" t="s">
        <v>24</v>
      </c>
      <c r="N14352">
        <v>1995</v>
      </c>
      <c r="O14352" t="s">
        <v>47</v>
      </c>
      <c r="P14352">
        <v>5</v>
      </c>
      <c r="Q14352">
        <f t="shared" si="448"/>
        <v>7</v>
      </c>
      <c r="R14352" t="str">
        <f t="shared" si="449"/>
        <v>Mid-range</v>
      </c>
    </row>
    <row r="14353" spans="1:18" x14ac:dyDescent="0.35">
      <c r="A14353">
        <v>12838867</v>
      </c>
      <c r="B14353" t="s">
        <v>6684</v>
      </c>
      <c r="C14353">
        <v>27990</v>
      </c>
      <c r="D14353" t="s">
        <v>165</v>
      </c>
      <c r="E14353" t="s">
        <v>584</v>
      </c>
      <c r="F14353" t="s">
        <v>585</v>
      </c>
      <c r="G14353" t="s">
        <v>6685</v>
      </c>
      <c r="H14353">
        <v>2018</v>
      </c>
      <c r="I14353">
        <v>51208</v>
      </c>
      <c r="J14353" t="s">
        <v>21</v>
      </c>
      <c r="K14353" t="s">
        <v>22</v>
      </c>
      <c r="L14353" t="s">
        <v>23</v>
      </c>
      <c r="M14353" t="s">
        <v>24</v>
      </c>
      <c r="N14353">
        <v>1499</v>
      </c>
      <c r="O14353" t="s">
        <v>47</v>
      </c>
      <c r="P14353">
        <v>5</v>
      </c>
      <c r="Q14353">
        <f t="shared" si="448"/>
        <v>6</v>
      </c>
      <c r="R14353" t="str">
        <f t="shared" si="449"/>
        <v>Mid-range</v>
      </c>
    </row>
    <row r="14354" spans="1:18" x14ac:dyDescent="0.35">
      <c r="A14354">
        <v>12838871</v>
      </c>
      <c r="B14354" t="s">
        <v>12881</v>
      </c>
      <c r="C14354">
        <v>64880</v>
      </c>
      <c r="D14354" t="s">
        <v>59</v>
      </c>
      <c r="E14354" t="s">
        <v>1949</v>
      </c>
      <c r="F14354" t="s">
        <v>6102</v>
      </c>
      <c r="G14354" t="s">
        <v>10212</v>
      </c>
      <c r="H14354">
        <v>2020</v>
      </c>
      <c r="I14354">
        <v>22050</v>
      </c>
      <c r="J14354" t="s">
        <v>21</v>
      </c>
      <c r="K14354" t="s">
        <v>22</v>
      </c>
      <c r="L14354" t="s">
        <v>64</v>
      </c>
      <c r="M14354" t="s">
        <v>24</v>
      </c>
      <c r="N14354">
        <v>1998</v>
      </c>
      <c r="O14354" t="s">
        <v>33</v>
      </c>
      <c r="P14354">
        <v>5</v>
      </c>
      <c r="Q14354">
        <f t="shared" si="448"/>
        <v>4</v>
      </c>
      <c r="R14354" t="str">
        <f t="shared" si="449"/>
        <v>Luxury</v>
      </c>
    </row>
    <row r="14355" spans="1:18" x14ac:dyDescent="0.35">
      <c r="A14355">
        <v>12838874</v>
      </c>
      <c r="B14355" t="s">
        <v>10557</v>
      </c>
      <c r="C14355">
        <v>34990</v>
      </c>
      <c r="D14355" t="s">
        <v>328</v>
      </c>
      <c r="E14355" t="s">
        <v>734</v>
      </c>
      <c r="F14355" t="s">
        <v>10558</v>
      </c>
      <c r="G14355" t="s">
        <v>943</v>
      </c>
      <c r="H14355">
        <v>2019</v>
      </c>
      <c r="I14355">
        <v>53124</v>
      </c>
      <c r="J14355" t="s">
        <v>21</v>
      </c>
      <c r="K14355" t="s">
        <v>22</v>
      </c>
      <c r="L14355" t="s">
        <v>23</v>
      </c>
      <c r="M14355" t="s">
        <v>24</v>
      </c>
      <c r="N14355">
        <v>1498</v>
      </c>
      <c r="O14355" t="s">
        <v>47</v>
      </c>
      <c r="P14355">
        <v>5</v>
      </c>
      <c r="Q14355">
        <f t="shared" si="448"/>
        <v>5</v>
      </c>
      <c r="R14355" t="str">
        <f t="shared" si="449"/>
        <v>Mid-range</v>
      </c>
    </row>
    <row r="14356" spans="1:18" x14ac:dyDescent="0.35">
      <c r="A14356">
        <v>12838877</v>
      </c>
      <c r="B14356" t="s">
        <v>1760</v>
      </c>
      <c r="C14356">
        <v>137990</v>
      </c>
      <c r="D14356" t="s">
        <v>17</v>
      </c>
      <c r="E14356" t="s">
        <v>171</v>
      </c>
      <c r="F14356" t="s">
        <v>1761</v>
      </c>
      <c r="G14356" t="s">
        <v>1022</v>
      </c>
      <c r="H14356">
        <v>2022</v>
      </c>
      <c r="I14356">
        <v>11030</v>
      </c>
      <c r="J14356" t="s">
        <v>21</v>
      </c>
      <c r="K14356" t="s">
        <v>22</v>
      </c>
      <c r="L14356" t="s">
        <v>31</v>
      </c>
      <c r="M14356" t="s">
        <v>24</v>
      </c>
      <c r="N14356">
        <v>3346</v>
      </c>
      <c r="O14356" t="s">
        <v>47</v>
      </c>
      <c r="P14356">
        <v>7</v>
      </c>
      <c r="Q14356">
        <f t="shared" si="448"/>
        <v>2</v>
      </c>
      <c r="R14356" t="str">
        <f t="shared" si="449"/>
        <v>Luxury</v>
      </c>
    </row>
    <row r="14357" spans="1:18" x14ac:dyDescent="0.35">
      <c r="A14357">
        <v>12838879</v>
      </c>
      <c r="B14357" t="s">
        <v>12882</v>
      </c>
      <c r="C14357">
        <v>126900</v>
      </c>
      <c r="D14357" t="s">
        <v>59</v>
      </c>
      <c r="E14357">
        <v>3</v>
      </c>
      <c r="F14357" t="s">
        <v>12883</v>
      </c>
      <c r="G14357" t="s">
        <v>12884</v>
      </c>
      <c r="H14357">
        <v>2022</v>
      </c>
      <c r="I14357">
        <v>1561</v>
      </c>
      <c r="J14357" t="s">
        <v>63</v>
      </c>
      <c r="K14357" t="s">
        <v>22</v>
      </c>
      <c r="L14357" t="s">
        <v>64</v>
      </c>
      <c r="M14357" t="s">
        <v>247</v>
      </c>
      <c r="N14357">
        <v>2998</v>
      </c>
      <c r="O14357" t="s">
        <v>33</v>
      </c>
      <c r="P14357">
        <v>5</v>
      </c>
      <c r="Q14357">
        <f t="shared" si="448"/>
        <v>2</v>
      </c>
      <c r="R14357" t="str">
        <f t="shared" si="449"/>
        <v>Luxury</v>
      </c>
    </row>
    <row r="14358" spans="1:18" x14ac:dyDescent="0.35">
      <c r="A14358">
        <v>12838880</v>
      </c>
      <c r="B14358" t="s">
        <v>5675</v>
      </c>
      <c r="C14358">
        <v>13990</v>
      </c>
      <c r="D14358" t="s">
        <v>17</v>
      </c>
      <c r="E14358" t="s">
        <v>262</v>
      </c>
      <c r="F14358" t="s">
        <v>263</v>
      </c>
      <c r="G14358" t="s">
        <v>2334</v>
      </c>
      <c r="H14358">
        <v>2008</v>
      </c>
      <c r="I14358">
        <v>115229</v>
      </c>
      <c r="J14358" t="s">
        <v>63</v>
      </c>
      <c r="K14358" t="s">
        <v>22</v>
      </c>
      <c r="L14358" t="s">
        <v>23</v>
      </c>
      <c r="M14358" t="s">
        <v>24</v>
      </c>
      <c r="N14358">
        <v>1798</v>
      </c>
      <c r="O14358" t="s">
        <v>25</v>
      </c>
      <c r="P14358">
        <v>5</v>
      </c>
      <c r="Q14358">
        <f t="shared" si="448"/>
        <v>16</v>
      </c>
      <c r="R14358" t="str">
        <f t="shared" si="449"/>
        <v>Mid-range</v>
      </c>
    </row>
    <row r="14359" spans="1:18" x14ac:dyDescent="0.35">
      <c r="A14359">
        <v>12838881</v>
      </c>
      <c r="B14359" t="s">
        <v>2774</v>
      </c>
      <c r="C14359">
        <v>34990</v>
      </c>
      <c r="D14359" t="s">
        <v>143</v>
      </c>
      <c r="E14359" t="s">
        <v>1109</v>
      </c>
      <c r="F14359" t="s">
        <v>2775</v>
      </c>
      <c r="G14359" t="s">
        <v>146</v>
      </c>
      <c r="H14359">
        <v>2016</v>
      </c>
      <c r="I14359">
        <v>60427</v>
      </c>
      <c r="J14359" t="s">
        <v>21</v>
      </c>
      <c r="K14359" t="s">
        <v>22</v>
      </c>
      <c r="L14359" t="s">
        <v>64</v>
      </c>
      <c r="M14359" t="s">
        <v>24</v>
      </c>
      <c r="N14359">
        <v>3630</v>
      </c>
      <c r="O14359" t="s">
        <v>151</v>
      </c>
      <c r="P14359">
        <v>5</v>
      </c>
      <c r="Q14359">
        <f t="shared" si="448"/>
        <v>8</v>
      </c>
      <c r="R14359" t="str">
        <f t="shared" si="449"/>
        <v>Mid-range</v>
      </c>
    </row>
    <row r="14360" spans="1:18" x14ac:dyDescent="0.35">
      <c r="A14360">
        <v>12838883</v>
      </c>
      <c r="B14360" t="s">
        <v>12885</v>
      </c>
      <c r="C14360">
        <v>15999</v>
      </c>
      <c r="D14360" t="s">
        <v>165</v>
      </c>
      <c r="E14360" t="s">
        <v>2375</v>
      </c>
      <c r="F14360" t="s">
        <v>6240</v>
      </c>
      <c r="G14360" t="s">
        <v>12886</v>
      </c>
      <c r="H14360">
        <v>2013</v>
      </c>
      <c r="I14360">
        <v>284044</v>
      </c>
      <c r="J14360" t="s">
        <v>21</v>
      </c>
      <c r="K14360" t="s">
        <v>22</v>
      </c>
      <c r="L14360" t="s">
        <v>31</v>
      </c>
      <c r="M14360" t="s">
        <v>24</v>
      </c>
      <c r="N14360">
        <v>2477</v>
      </c>
      <c r="O14360" t="s">
        <v>47</v>
      </c>
      <c r="P14360">
        <v>5</v>
      </c>
      <c r="Q14360">
        <f t="shared" si="448"/>
        <v>11</v>
      </c>
      <c r="R14360" t="str">
        <f t="shared" si="449"/>
        <v>Mid-range</v>
      </c>
    </row>
    <row r="14361" spans="1:18" x14ac:dyDescent="0.35">
      <c r="A14361">
        <v>12838890</v>
      </c>
      <c r="B14361" t="s">
        <v>12887</v>
      </c>
      <c r="C14361">
        <v>16990</v>
      </c>
      <c r="D14361" t="s">
        <v>131</v>
      </c>
      <c r="E14361" t="s">
        <v>2339</v>
      </c>
      <c r="F14361" t="s">
        <v>3811</v>
      </c>
      <c r="G14361" t="s">
        <v>6043</v>
      </c>
      <c r="H14361">
        <v>2008</v>
      </c>
      <c r="I14361">
        <v>163590</v>
      </c>
      <c r="J14361" t="s">
        <v>393</v>
      </c>
      <c r="K14361" t="s">
        <v>22</v>
      </c>
      <c r="L14361" t="s">
        <v>64</v>
      </c>
      <c r="M14361" t="s">
        <v>24</v>
      </c>
      <c r="N14361">
        <v>1984</v>
      </c>
      <c r="O14361" t="s">
        <v>1696</v>
      </c>
      <c r="P14361">
        <v>4</v>
      </c>
      <c r="Q14361">
        <f t="shared" si="448"/>
        <v>16</v>
      </c>
      <c r="R14361" t="str">
        <f t="shared" si="449"/>
        <v>Mid-range</v>
      </c>
    </row>
    <row r="14362" spans="1:18" x14ac:dyDescent="0.35">
      <c r="A14362">
        <v>12838891</v>
      </c>
      <c r="B14362" t="s">
        <v>6911</v>
      </c>
      <c r="C14362">
        <v>28990</v>
      </c>
      <c r="D14362" t="s">
        <v>165</v>
      </c>
      <c r="E14362" t="s">
        <v>584</v>
      </c>
      <c r="F14362" t="s">
        <v>692</v>
      </c>
      <c r="G14362" t="s">
        <v>5313</v>
      </c>
      <c r="H14362">
        <v>2020</v>
      </c>
      <c r="I14362">
        <v>59311</v>
      </c>
      <c r="J14362" t="s">
        <v>21</v>
      </c>
      <c r="K14362" t="s">
        <v>22</v>
      </c>
      <c r="L14362" t="s">
        <v>23</v>
      </c>
      <c r="M14362" t="s">
        <v>24</v>
      </c>
      <c r="N14362">
        <v>1499</v>
      </c>
      <c r="O14362" t="s">
        <v>116</v>
      </c>
      <c r="P14362">
        <v>5</v>
      </c>
      <c r="Q14362">
        <f t="shared" si="448"/>
        <v>4</v>
      </c>
      <c r="R14362" t="str">
        <f t="shared" si="449"/>
        <v>Mid-range</v>
      </c>
    </row>
    <row r="14363" spans="1:18" x14ac:dyDescent="0.35">
      <c r="A14363">
        <v>12838894</v>
      </c>
      <c r="B14363" t="s">
        <v>4222</v>
      </c>
      <c r="C14363">
        <v>21995</v>
      </c>
      <c r="D14363" t="s">
        <v>42</v>
      </c>
      <c r="E14363" t="s">
        <v>71</v>
      </c>
      <c r="F14363" t="s">
        <v>1018</v>
      </c>
      <c r="G14363" t="s">
        <v>441</v>
      </c>
      <c r="H14363">
        <v>2014</v>
      </c>
      <c r="I14363">
        <v>175465</v>
      </c>
      <c r="J14363" t="s">
        <v>63</v>
      </c>
      <c r="K14363" t="s">
        <v>22</v>
      </c>
      <c r="L14363" t="s">
        <v>23</v>
      </c>
      <c r="M14363" t="s">
        <v>24</v>
      </c>
      <c r="N14363">
        <v>3565</v>
      </c>
      <c r="O14363" t="s">
        <v>69</v>
      </c>
      <c r="P14363">
        <v>5</v>
      </c>
      <c r="Q14363">
        <f t="shared" si="448"/>
        <v>10</v>
      </c>
      <c r="R14363" t="str">
        <f t="shared" si="449"/>
        <v>Mid-range</v>
      </c>
    </row>
    <row r="14364" spans="1:18" x14ac:dyDescent="0.35">
      <c r="A14364">
        <v>12838895</v>
      </c>
      <c r="B14364" t="s">
        <v>2911</v>
      </c>
      <c r="C14364">
        <v>73990</v>
      </c>
      <c r="D14364" t="s">
        <v>17</v>
      </c>
      <c r="E14364" t="s">
        <v>157</v>
      </c>
      <c r="F14364" t="s">
        <v>158</v>
      </c>
      <c r="G14364" t="s">
        <v>1859</v>
      </c>
      <c r="H14364">
        <v>2019</v>
      </c>
      <c r="I14364">
        <v>43398</v>
      </c>
      <c r="J14364" t="s">
        <v>21</v>
      </c>
      <c r="K14364" t="s">
        <v>22</v>
      </c>
      <c r="L14364" t="s">
        <v>31</v>
      </c>
      <c r="M14364" t="s">
        <v>24</v>
      </c>
      <c r="N14364">
        <v>2755</v>
      </c>
      <c r="O14364" t="s">
        <v>33</v>
      </c>
      <c r="P14364">
        <v>7</v>
      </c>
      <c r="Q14364">
        <f t="shared" si="448"/>
        <v>5</v>
      </c>
      <c r="R14364" t="str">
        <f t="shared" si="449"/>
        <v>Luxury</v>
      </c>
    </row>
    <row r="14365" spans="1:18" x14ac:dyDescent="0.35">
      <c r="A14365">
        <v>12838897</v>
      </c>
      <c r="B14365" t="s">
        <v>178</v>
      </c>
      <c r="C14365">
        <v>49995</v>
      </c>
      <c r="D14365" t="s">
        <v>42</v>
      </c>
      <c r="E14365" t="s">
        <v>179</v>
      </c>
      <c r="F14365" t="s">
        <v>180</v>
      </c>
      <c r="G14365" t="s">
        <v>181</v>
      </c>
      <c r="H14365">
        <v>2018</v>
      </c>
      <c r="I14365">
        <v>167410</v>
      </c>
      <c r="J14365" t="s">
        <v>182</v>
      </c>
      <c r="K14365" t="s">
        <v>81</v>
      </c>
      <c r="L14365" t="s">
        <v>31</v>
      </c>
      <c r="M14365" t="s">
        <v>24</v>
      </c>
      <c r="N14365">
        <v>2776</v>
      </c>
      <c r="O14365" t="s">
        <v>33</v>
      </c>
      <c r="P14365">
        <v>5</v>
      </c>
      <c r="Q14365">
        <f t="shared" si="448"/>
        <v>6</v>
      </c>
      <c r="R14365" t="str">
        <f t="shared" si="449"/>
        <v>Luxury</v>
      </c>
    </row>
    <row r="14366" spans="1:18" x14ac:dyDescent="0.35">
      <c r="A14366">
        <v>12838903</v>
      </c>
      <c r="B14366" t="s">
        <v>11600</v>
      </c>
      <c r="C14366">
        <v>24990</v>
      </c>
      <c r="D14366" t="s">
        <v>54</v>
      </c>
      <c r="E14366" t="s">
        <v>1421</v>
      </c>
      <c r="F14366" t="s">
        <v>2355</v>
      </c>
      <c r="G14366" t="s">
        <v>1104</v>
      </c>
      <c r="H14366">
        <v>2017</v>
      </c>
      <c r="I14366">
        <v>79209</v>
      </c>
      <c r="J14366" t="s">
        <v>21</v>
      </c>
      <c r="K14366" t="s">
        <v>22</v>
      </c>
      <c r="L14366" t="s">
        <v>31</v>
      </c>
      <c r="M14366" t="s">
        <v>24</v>
      </c>
      <c r="N14366">
        <v>1998</v>
      </c>
      <c r="O14366" t="s">
        <v>47</v>
      </c>
      <c r="P14366">
        <v>5</v>
      </c>
      <c r="Q14366">
        <f t="shared" si="448"/>
        <v>7</v>
      </c>
      <c r="R14366" t="str">
        <f t="shared" si="449"/>
        <v>Mid-range</v>
      </c>
    </row>
    <row r="14367" spans="1:18" x14ac:dyDescent="0.35">
      <c r="A14367">
        <v>12838906</v>
      </c>
      <c r="B14367" t="s">
        <v>6428</v>
      </c>
      <c r="C14367">
        <v>7990</v>
      </c>
      <c r="D14367" t="s">
        <v>42</v>
      </c>
      <c r="E14367" t="s">
        <v>1193</v>
      </c>
      <c r="F14367" t="s">
        <v>6429</v>
      </c>
      <c r="G14367" t="s">
        <v>1893</v>
      </c>
      <c r="H14367">
        <v>2012</v>
      </c>
      <c r="I14367">
        <v>259631</v>
      </c>
      <c r="J14367" t="s">
        <v>21</v>
      </c>
      <c r="K14367" t="s">
        <v>22</v>
      </c>
      <c r="L14367" t="s">
        <v>23</v>
      </c>
      <c r="M14367" t="s">
        <v>24</v>
      </c>
      <c r="N14367">
        <v>2997</v>
      </c>
      <c r="O14367" t="s">
        <v>116</v>
      </c>
      <c r="P14367">
        <v>7</v>
      </c>
      <c r="Q14367">
        <f t="shared" si="448"/>
        <v>12</v>
      </c>
      <c r="R14367" t="str">
        <f t="shared" si="449"/>
        <v>Budget</v>
      </c>
    </row>
    <row r="14368" spans="1:18" x14ac:dyDescent="0.35">
      <c r="A14368">
        <v>12838908</v>
      </c>
      <c r="B14368" t="s">
        <v>7950</v>
      </c>
      <c r="C14368">
        <v>17995</v>
      </c>
      <c r="D14368" t="s">
        <v>497</v>
      </c>
      <c r="E14368" t="s">
        <v>2428</v>
      </c>
      <c r="F14368" t="s">
        <v>499</v>
      </c>
      <c r="G14368" t="s">
        <v>592</v>
      </c>
      <c r="H14368">
        <v>2020</v>
      </c>
      <c r="I14368">
        <v>49729</v>
      </c>
      <c r="J14368" t="s">
        <v>86</v>
      </c>
      <c r="K14368" t="s">
        <v>22</v>
      </c>
      <c r="L14368" t="s">
        <v>64</v>
      </c>
      <c r="M14368" t="s">
        <v>24</v>
      </c>
      <c r="N14368">
        <v>1498</v>
      </c>
      <c r="O14368" t="s">
        <v>47</v>
      </c>
      <c r="P14368">
        <v>5</v>
      </c>
      <c r="Q14368">
        <f t="shared" si="448"/>
        <v>4</v>
      </c>
      <c r="R14368" t="str">
        <f t="shared" si="449"/>
        <v>Mid-range</v>
      </c>
    </row>
    <row r="14369" spans="1:18" x14ac:dyDescent="0.35">
      <c r="A14369">
        <v>12838913</v>
      </c>
      <c r="B14369" t="s">
        <v>4529</v>
      </c>
      <c r="C14369">
        <v>11999</v>
      </c>
      <c r="D14369" t="s">
        <v>54</v>
      </c>
      <c r="E14369" t="s">
        <v>83</v>
      </c>
      <c r="F14369" t="s">
        <v>84</v>
      </c>
      <c r="G14369" t="s">
        <v>2651</v>
      </c>
      <c r="H14369">
        <v>2014</v>
      </c>
      <c r="I14369">
        <v>110822</v>
      </c>
      <c r="J14369" t="s">
        <v>86</v>
      </c>
      <c r="K14369" t="s">
        <v>22</v>
      </c>
      <c r="L14369" t="s">
        <v>23</v>
      </c>
      <c r="M14369" t="s">
        <v>24</v>
      </c>
      <c r="N14369">
        <v>1596</v>
      </c>
      <c r="O14369" t="s">
        <v>25</v>
      </c>
      <c r="P14369">
        <v>5</v>
      </c>
      <c r="Q14369">
        <f t="shared" si="448"/>
        <v>10</v>
      </c>
      <c r="R14369" t="str">
        <f t="shared" si="449"/>
        <v>Mid-range</v>
      </c>
    </row>
    <row r="14370" spans="1:18" x14ac:dyDescent="0.35">
      <c r="A14370">
        <v>12838914</v>
      </c>
      <c r="B14370" t="s">
        <v>4482</v>
      </c>
      <c r="C14370">
        <v>6995</v>
      </c>
      <c r="D14370" t="s">
        <v>42</v>
      </c>
      <c r="E14370" t="s">
        <v>43</v>
      </c>
      <c r="F14370" t="s">
        <v>44</v>
      </c>
      <c r="G14370" t="s">
        <v>1148</v>
      </c>
      <c r="H14370">
        <v>2009</v>
      </c>
      <c r="I14370">
        <v>160696</v>
      </c>
      <c r="J14370" t="s">
        <v>63</v>
      </c>
      <c r="K14370" t="s">
        <v>81</v>
      </c>
      <c r="L14370" t="s">
        <v>31</v>
      </c>
      <c r="M14370" t="s">
        <v>24</v>
      </c>
      <c r="N14370">
        <v>1991</v>
      </c>
      <c r="O14370" t="s">
        <v>47</v>
      </c>
      <c r="P14370">
        <v>5</v>
      </c>
      <c r="Q14370">
        <f t="shared" si="448"/>
        <v>15</v>
      </c>
      <c r="R14370" t="str">
        <f t="shared" si="449"/>
        <v>Budget</v>
      </c>
    </row>
    <row r="14371" spans="1:18" x14ac:dyDescent="0.35">
      <c r="A14371">
        <v>12838916</v>
      </c>
      <c r="B14371" t="s">
        <v>12888</v>
      </c>
      <c r="C14371">
        <v>28090</v>
      </c>
      <c r="D14371" t="s">
        <v>143</v>
      </c>
      <c r="E14371" t="s">
        <v>1109</v>
      </c>
      <c r="F14371" t="s">
        <v>2336</v>
      </c>
      <c r="G14371" t="s">
        <v>1091</v>
      </c>
      <c r="H14371">
        <v>2014</v>
      </c>
      <c r="I14371">
        <v>70447</v>
      </c>
      <c r="J14371" t="s">
        <v>21</v>
      </c>
      <c r="K14371" t="s">
        <v>22</v>
      </c>
      <c r="L14371" t="s">
        <v>64</v>
      </c>
      <c r="M14371" t="s">
        <v>24</v>
      </c>
      <c r="N14371">
        <v>2498</v>
      </c>
      <c r="O14371" t="s">
        <v>116</v>
      </c>
      <c r="P14371">
        <v>5</v>
      </c>
      <c r="Q14371">
        <f t="shared" si="448"/>
        <v>10</v>
      </c>
      <c r="R14371" t="str">
        <f t="shared" si="449"/>
        <v>Mid-range</v>
      </c>
    </row>
    <row r="14372" spans="1:18" x14ac:dyDescent="0.35">
      <c r="A14372">
        <v>12838917</v>
      </c>
      <c r="B14372" t="s">
        <v>3597</v>
      </c>
      <c r="C14372">
        <v>12890</v>
      </c>
      <c r="D14372" t="s">
        <v>102</v>
      </c>
      <c r="E14372" t="s">
        <v>222</v>
      </c>
      <c r="F14372" t="s">
        <v>3598</v>
      </c>
      <c r="G14372" t="s">
        <v>2929</v>
      </c>
      <c r="H14372">
        <v>2011</v>
      </c>
      <c r="I14372">
        <v>142870</v>
      </c>
      <c r="J14372" t="s">
        <v>86</v>
      </c>
      <c r="K14372" t="s">
        <v>22</v>
      </c>
      <c r="L14372" t="s">
        <v>64</v>
      </c>
      <c r="M14372" t="s">
        <v>24</v>
      </c>
      <c r="N14372">
        <v>1390</v>
      </c>
      <c r="O14372" t="s">
        <v>135</v>
      </c>
      <c r="P14372">
        <v>5</v>
      </c>
      <c r="Q14372">
        <f t="shared" si="448"/>
        <v>13</v>
      </c>
      <c r="R14372" t="str">
        <f t="shared" si="449"/>
        <v>Mid-range</v>
      </c>
    </row>
    <row r="14373" spans="1:18" x14ac:dyDescent="0.35">
      <c r="A14373">
        <v>12838924</v>
      </c>
      <c r="B14373" t="s">
        <v>2774</v>
      </c>
      <c r="C14373">
        <v>34490</v>
      </c>
      <c r="D14373" t="s">
        <v>143</v>
      </c>
      <c r="E14373" t="s">
        <v>1109</v>
      </c>
      <c r="F14373" t="s">
        <v>2775</v>
      </c>
      <c r="G14373" t="s">
        <v>146</v>
      </c>
      <c r="H14373">
        <v>2016</v>
      </c>
      <c r="I14373">
        <v>67154</v>
      </c>
      <c r="J14373" t="s">
        <v>21</v>
      </c>
      <c r="K14373" t="s">
        <v>22</v>
      </c>
      <c r="L14373" t="s">
        <v>64</v>
      </c>
      <c r="M14373" t="s">
        <v>24</v>
      </c>
      <c r="N14373">
        <v>3630</v>
      </c>
      <c r="O14373" t="s">
        <v>47</v>
      </c>
      <c r="P14373">
        <v>5</v>
      </c>
      <c r="Q14373">
        <f t="shared" si="448"/>
        <v>8</v>
      </c>
      <c r="R14373" t="str">
        <f t="shared" si="449"/>
        <v>Mid-range</v>
      </c>
    </row>
    <row r="14374" spans="1:18" x14ac:dyDescent="0.35">
      <c r="A14374">
        <v>12838929</v>
      </c>
      <c r="B14374" t="s">
        <v>4263</v>
      </c>
      <c r="C14374">
        <v>74990</v>
      </c>
      <c r="D14374" t="s">
        <v>17</v>
      </c>
      <c r="E14374" t="s">
        <v>193</v>
      </c>
      <c r="F14374" t="s">
        <v>4264</v>
      </c>
      <c r="G14374" t="s">
        <v>4265</v>
      </c>
      <c r="H14374">
        <v>2021</v>
      </c>
      <c r="I14374">
        <v>12452</v>
      </c>
      <c r="J14374" t="s">
        <v>21</v>
      </c>
      <c r="K14374" t="s">
        <v>22</v>
      </c>
      <c r="L14374" t="s">
        <v>381</v>
      </c>
      <c r="M14374" t="s">
        <v>24</v>
      </c>
      <c r="N14374">
        <v>2487</v>
      </c>
      <c r="O14374" t="s">
        <v>33</v>
      </c>
      <c r="P14374">
        <v>7</v>
      </c>
      <c r="Q14374">
        <f t="shared" si="448"/>
        <v>3</v>
      </c>
      <c r="R14374" t="str">
        <f t="shared" si="449"/>
        <v>Luxury</v>
      </c>
    </row>
    <row r="14375" spans="1:18" x14ac:dyDescent="0.35">
      <c r="A14375">
        <v>12838932</v>
      </c>
      <c r="B14375" t="s">
        <v>4896</v>
      </c>
      <c r="C14375">
        <v>29990</v>
      </c>
      <c r="D14375" t="s">
        <v>102</v>
      </c>
      <c r="E14375" t="s">
        <v>1082</v>
      </c>
      <c r="F14375" t="s">
        <v>4897</v>
      </c>
      <c r="G14375" t="s">
        <v>4898</v>
      </c>
      <c r="H14375">
        <v>2013</v>
      </c>
      <c r="I14375">
        <v>131265</v>
      </c>
      <c r="J14375" t="s">
        <v>21</v>
      </c>
      <c r="K14375" t="s">
        <v>22</v>
      </c>
      <c r="L14375" t="s">
        <v>31</v>
      </c>
      <c r="M14375" t="s">
        <v>24</v>
      </c>
      <c r="N14375">
        <v>2967</v>
      </c>
      <c r="O14375" t="s">
        <v>47</v>
      </c>
      <c r="P14375">
        <v>5</v>
      </c>
      <c r="Q14375">
        <f t="shared" si="448"/>
        <v>11</v>
      </c>
      <c r="R14375" t="str">
        <f t="shared" si="449"/>
        <v>Mid-range</v>
      </c>
    </row>
    <row r="14376" spans="1:18" x14ac:dyDescent="0.35">
      <c r="A14376">
        <v>12838936</v>
      </c>
      <c r="B14376" t="s">
        <v>1464</v>
      </c>
      <c r="C14376">
        <v>18080</v>
      </c>
      <c r="D14376" t="s">
        <v>42</v>
      </c>
      <c r="E14376" t="s">
        <v>1017</v>
      </c>
      <c r="F14376" t="s">
        <v>1018</v>
      </c>
      <c r="G14376" t="s">
        <v>441</v>
      </c>
      <c r="H14376">
        <v>2013</v>
      </c>
      <c r="I14376">
        <v>72470</v>
      </c>
      <c r="J14376" t="s">
        <v>427</v>
      </c>
      <c r="K14376" t="s">
        <v>81</v>
      </c>
      <c r="L14376" t="s">
        <v>23</v>
      </c>
      <c r="M14376" t="s">
        <v>24</v>
      </c>
      <c r="N14376">
        <v>3565</v>
      </c>
      <c r="O14376" t="s">
        <v>47</v>
      </c>
      <c r="P14376">
        <v>2</v>
      </c>
      <c r="Q14376">
        <f t="shared" si="448"/>
        <v>11</v>
      </c>
      <c r="R14376" t="str">
        <f t="shared" si="449"/>
        <v>Mid-range</v>
      </c>
    </row>
    <row r="14377" spans="1:18" x14ac:dyDescent="0.35">
      <c r="A14377">
        <v>12838937</v>
      </c>
      <c r="B14377" t="s">
        <v>12889</v>
      </c>
      <c r="C14377">
        <v>44500</v>
      </c>
      <c r="D14377" t="s">
        <v>449</v>
      </c>
      <c r="E14377" t="s">
        <v>450</v>
      </c>
      <c r="F14377" t="s">
        <v>451</v>
      </c>
      <c r="G14377" t="s">
        <v>1091</v>
      </c>
      <c r="H14377">
        <v>2014</v>
      </c>
      <c r="I14377">
        <v>180000</v>
      </c>
      <c r="J14377" t="s">
        <v>21</v>
      </c>
      <c r="K14377" t="s">
        <v>22</v>
      </c>
      <c r="L14377" t="s">
        <v>31</v>
      </c>
      <c r="M14377" t="s">
        <v>24</v>
      </c>
      <c r="N14377">
        <v>2993</v>
      </c>
      <c r="O14377" t="s">
        <v>116</v>
      </c>
      <c r="P14377">
        <v>5</v>
      </c>
      <c r="Q14377">
        <f t="shared" si="448"/>
        <v>10</v>
      </c>
      <c r="R14377" t="str">
        <f t="shared" si="449"/>
        <v>Luxury</v>
      </c>
    </row>
    <row r="14378" spans="1:18" x14ac:dyDescent="0.35">
      <c r="A14378">
        <v>12838942</v>
      </c>
      <c r="B14378" t="s">
        <v>10248</v>
      </c>
      <c r="C14378">
        <v>12500</v>
      </c>
      <c r="D14378" t="s">
        <v>112</v>
      </c>
      <c r="E14378" t="s">
        <v>830</v>
      </c>
      <c r="F14378" t="s">
        <v>831</v>
      </c>
      <c r="G14378" t="s">
        <v>2948</v>
      </c>
      <c r="H14378">
        <v>2007</v>
      </c>
      <c r="I14378">
        <v>134000</v>
      </c>
      <c r="J14378" t="s">
        <v>63</v>
      </c>
      <c r="K14378" t="s">
        <v>22</v>
      </c>
      <c r="L14378" t="s">
        <v>64</v>
      </c>
      <c r="M14378" t="s">
        <v>24</v>
      </c>
      <c r="N14378">
        <v>2500</v>
      </c>
      <c r="O14378" t="s">
        <v>151</v>
      </c>
      <c r="P14378">
        <v>5</v>
      </c>
      <c r="Q14378">
        <f t="shared" si="448"/>
        <v>17</v>
      </c>
      <c r="R14378" t="str">
        <f t="shared" si="449"/>
        <v>Mid-range</v>
      </c>
    </row>
    <row r="14379" spans="1:18" x14ac:dyDescent="0.35">
      <c r="A14379">
        <v>12838943</v>
      </c>
      <c r="B14379" t="s">
        <v>2194</v>
      </c>
      <c r="C14379">
        <v>29999</v>
      </c>
      <c r="D14379" t="s">
        <v>17</v>
      </c>
      <c r="E14379" t="s">
        <v>258</v>
      </c>
      <c r="F14379" t="s">
        <v>484</v>
      </c>
      <c r="G14379" t="s">
        <v>323</v>
      </c>
      <c r="H14379">
        <v>2017</v>
      </c>
      <c r="I14379">
        <v>259494</v>
      </c>
      <c r="J14379" t="s">
        <v>338</v>
      </c>
      <c r="K14379" t="s">
        <v>22</v>
      </c>
      <c r="L14379" t="s">
        <v>31</v>
      </c>
      <c r="M14379" t="s">
        <v>24</v>
      </c>
      <c r="N14379">
        <v>2753</v>
      </c>
      <c r="O14379" t="s">
        <v>47</v>
      </c>
      <c r="P14379">
        <v>5</v>
      </c>
      <c r="Q14379">
        <f t="shared" si="448"/>
        <v>7</v>
      </c>
      <c r="R14379" t="str">
        <f t="shared" si="449"/>
        <v>Mid-range</v>
      </c>
    </row>
    <row r="14380" spans="1:18" x14ac:dyDescent="0.35">
      <c r="A14380">
        <v>12838945</v>
      </c>
      <c r="B14380" t="s">
        <v>12890</v>
      </c>
      <c r="C14380">
        <v>66888</v>
      </c>
      <c r="D14380" t="s">
        <v>17</v>
      </c>
      <c r="E14380" t="s">
        <v>258</v>
      </c>
      <c r="F14380" t="s">
        <v>1550</v>
      </c>
      <c r="G14380" t="s">
        <v>323</v>
      </c>
      <c r="H14380">
        <v>2021</v>
      </c>
      <c r="I14380">
        <v>9471</v>
      </c>
      <c r="J14380" t="s">
        <v>201</v>
      </c>
      <c r="K14380" t="s">
        <v>22</v>
      </c>
      <c r="L14380" t="s">
        <v>31</v>
      </c>
      <c r="M14380" t="s">
        <v>24</v>
      </c>
      <c r="N14380">
        <v>2753</v>
      </c>
      <c r="O14380" t="s">
        <v>69</v>
      </c>
      <c r="P14380">
        <v>5</v>
      </c>
      <c r="Q14380">
        <f t="shared" si="448"/>
        <v>3</v>
      </c>
      <c r="R14380" t="str">
        <f t="shared" si="449"/>
        <v>Luxury</v>
      </c>
    </row>
    <row r="14381" spans="1:18" x14ac:dyDescent="0.35">
      <c r="A14381">
        <v>12838953</v>
      </c>
      <c r="B14381" t="s">
        <v>10616</v>
      </c>
      <c r="C14381">
        <v>114990</v>
      </c>
      <c r="D14381" t="s">
        <v>17</v>
      </c>
      <c r="E14381" t="s">
        <v>171</v>
      </c>
      <c r="F14381" t="s">
        <v>9126</v>
      </c>
      <c r="G14381" t="s">
        <v>232</v>
      </c>
      <c r="H14381">
        <v>2020</v>
      </c>
      <c r="I14381">
        <v>41630</v>
      </c>
      <c r="J14381" t="s">
        <v>21</v>
      </c>
      <c r="K14381" t="s">
        <v>22</v>
      </c>
      <c r="L14381" t="s">
        <v>31</v>
      </c>
      <c r="M14381" t="s">
        <v>24</v>
      </c>
      <c r="N14381">
        <v>4461</v>
      </c>
      <c r="O14381" t="s">
        <v>47</v>
      </c>
      <c r="P14381">
        <v>8</v>
      </c>
      <c r="Q14381">
        <f t="shared" si="448"/>
        <v>4</v>
      </c>
      <c r="R14381" t="str">
        <f t="shared" si="449"/>
        <v>Luxury</v>
      </c>
    </row>
    <row r="14382" spans="1:18" x14ac:dyDescent="0.35">
      <c r="A14382">
        <v>12838961</v>
      </c>
      <c r="B14382" t="s">
        <v>10422</v>
      </c>
      <c r="C14382">
        <v>26980</v>
      </c>
      <c r="D14382" t="s">
        <v>165</v>
      </c>
      <c r="E14382" t="s">
        <v>568</v>
      </c>
      <c r="F14382" t="s">
        <v>1608</v>
      </c>
      <c r="G14382" t="s">
        <v>834</v>
      </c>
      <c r="H14382">
        <v>2018</v>
      </c>
      <c r="I14382">
        <v>33343</v>
      </c>
      <c r="J14382" t="s">
        <v>21</v>
      </c>
      <c r="K14382" t="s">
        <v>22</v>
      </c>
      <c r="L14382" t="s">
        <v>23</v>
      </c>
      <c r="M14382" t="s">
        <v>24</v>
      </c>
      <c r="N14382">
        <v>1998</v>
      </c>
      <c r="O14382" t="s">
        <v>47</v>
      </c>
      <c r="P14382">
        <v>5</v>
      </c>
      <c r="Q14382">
        <f t="shared" si="448"/>
        <v>6</v>
      </c>
      <c r="R14382" t="str">
        <f t="shared" si="449"/>
        <v>Mid-range</v>
      </c>
    </row>
    <row r="14383" spans="1:18" x14ac:dyDescent="0.35">
      <c r="A14383">
        <v>12838963</v>
      </c>
      <c r="B14383" t="s">
        <v>9410</v>
      </c>
      <c r="C14383">
        <v>49990</v>
      </c>
      <c r="D14383" t="s">
        <v>449</v>
      </c>
      <c r="E14383" t="s">
        <v>518</v>
      </c>
      <c r="F14383" t="s">
        <v>5072</v>
      </c>
      <c r="G14383" t="s">
        <v>3106</v>
      </c>
      <c r="H14383">
        <v>2016</v>
      </c>
      <c r="I14383">
        <v>74500</v>
      </c>
      <c r="J14383" t="s">
        <v>21</v>
      </c>
      <c r="K14383" t="s">
        <v>22</v>
      </c>
      <c r="L14383" t="s">
        <v>31</v>
      </c>
      <c r="M14383" t="s">
        <v>24</v>
      </c>
      <c r="N14383">
        <v>2179</v>
      </c>
      <c r="O14383" t="s">
        <v>33</v>
      </c>
      <c r="P14383">
        <v>5</v>
      </c>
      <c r="Q14383">
        <f t="shared" si="448"/>
        <v>8</v>
      </c>
      <c r="R14383" t="str">
        <f t="shared" si="449"/>
        <v>Luxury</v>
      </c>
    </row>
    <row r="14384" spans="1:18" x14ac:dyDescent="0.35">
      <c r="A14384">
        <v>12838964</v>
      </c>
      <c r="B14384" t="s">
        <v>12891</v>
      </c>
      <c r="C14384">
        <v>9890</v>
      </c>
      <c r="D14384" t="s">
        <v>127</v>
      </c>
      <c r="E14384">
        <v>6</v>
      </c>
      <c r="F14384" t="s">
        <v>2022</v>
      </c>
      <c r="G14384" t="s">
        <v>3000</v>
      </c>
      <c r="H14384">
        <v>2002</v>
      </c>
      <c r="I14384">
        <v>137477</v>
      </c>
      <c r="J14384" t="s">
        <v>86</v>
      </c>
      <c r="K14384" t="s">
        <v>22</v>
      </c>
      <c r="L14384" t="s">
        <v>64</v>
      </c>
      <c r="M14384" t="s">
        <v>24</v>
      </c>
      <c r="N14384">
        <v>2261</v>
      </c>
      <c r="O14384" t="s">
        <v>151</v>
      </c>
      <c r="P14384">
        <v>5</v>
      </c>
      <c r="Q14384">
        <f t="shared" si="448"/>
        <v>22</v>
      </c>
      <c r="R14384" t="str">
        <f t="shared" si="449"/>
        <v>Budget</v>
      </c>
    </row>
    <row r="14385" spans="1:18" x14ac:dyDescent="0.35">
      <c r="A14385">
        <v>12838969</v>
      </c>
      <c r="B14385" t="s">
        <v>2184</v>
      </c>
      <c r="C14385">
        <v>20490</v>
      </c>
      <c r="D14385" t="s">
        <v>42</v>
      </c>
      <c r="E14385" t="s">
        <v>71</v>
      </c>
      <c r="F14385" t="s">
        <v>139</v>
      </c>
      <c r="G14385" t="s">
        <v>2185</v>
      </c>
      <c r="H14385">
        <v>2018</v>
      </c>
      <c r="I14385">
        <v>77133</v>
      </c>
      <c r="J14385" t="s">
        <v>141</v>
      </c>
      <c r="K14385" t="s">
        <v>22</v>
      </c>
      <c r="L14385" t="s">
        <v>64</v>
      </c>
      <c r="M14385" t="s">
        <v>24</v>
      </c>
      <c r="N14385">
        <v>1998</v>
      </c>
      <c r="O14385" t="s">
        <v>47</v>
      </c>
      <c r="P14385">
        <v>5</v>
      </c>
      <c r="Q14385">
        <f t="shared" si="448"/>
        <v>6</v>
      </c>
      <c r="R14385" t="str">
        <f t="shared" si="449"/>
        <v>Mid-range</v>
      </c>
    </row>
    <row r="14386" spans="1:18" x14ac:dyDescent="0.35">
      <c r="A14386">
        <v>12838970</v>
      </c>
      <c r="B14386" t="s">
        <v>1913</v>
      </c>
      <c r="C14386">
        <v>49990</v>
      </c>
      <c r="D14386" t="s">
        <v>188</v>
      </c>
      <c r="E14386" t="s">
        <v>288</v>
      </c>
      <c r="F14386" t="s">
        <v>1914</v>
      </c>
      <c r="G14386" t="s">
        <v>991</v>
      </c>
      <c r="H14386">
        <v>2017</v>
      </c>
      <c r="I14386">
        <v>58518</v>
      </c>
      <c r="J14386" t="s">
        <v>21</v>
      </c>
      <c r="K14386" t="s">
        <v>22</v>
      </c>
      <c r="L14386" t="s">
        <v>23</v>
      </c>
      <c r="M14386" t="s">
        <v>24</v>
      </c>
      <c r="N14386">
        <v>3342</v>
      </c>
      <c r="O14386" t="s">
        <v>25</v>
      </c>
      <c r="P14386">
        <v>8</v>
      </c>
      <c r="Q14386">
        <f t="shared" si="448"/>
        <v>7</v>
      </c>
      <c r="R14386" t="str">
        <f t="shared" si="449"/>
        <v>Luxury</v>
      </c>
    </row>
    <row r="14387" spans="1:18" x14ac:dyDescent="0.35">
      <c r="A14387">
        <v>12838975</v>
      </c>
      <c r="B14387" t="s">
        <v>3331</v>
      </c>
      <c r="C14387">
        <v>8999</v>
      </c>
      <c r="D14387" t="s">
        <v>17</v>
      </c>
      <c r="E14387" t="s">
        <v>1779</v>
      </c>
      <c r="F14387" t="s">
        <v>1780</v>
      </c>
      <c r="G14387" t="s">
        <v>1792</v>
      </c>
      <c r="H14387">
        <v>2006</v>
      </c>
      <c r="I14387">
        <v>258887</v>
      </c>
      <c r="J14387" t="s">
        <v>21</v>
      </c>
      <c r="K14387" t="s">
        <v>22</v>
      </c>
      <c r="L14387" t="s">
        <v>23</v>
      </c>
      <c r="M14387" t="s">
        <v>24</v>
      </c>
      <c r="N14387">
        <v>2362</v>
      </c>
      <c r="O14387" t="s">
        <v>151</v>
      </c>
      <c r="P14387">
        <v>8</v>
      </c>
      <c r="Q14387">
        <f t="shared" si="448"/>
        <v>18</v>
      </c>
      <c r="R14387" t="str">
        <f t="shared" si="449"/>
        <v>Budget</v>
      </c>
    </row>
    <row r="14388" spans="1:18" x14ac:dyDescent="0.35">
      <c r="A14388">
        <v>12838977</v>
      </c>
      <c r="B14388" t="s">
        <v>3978</v>
      </c>
      <c r="C14388">
        <v>21590</v>
      </c>
      <c r="D14388" t="s">
        <v>42</v>
      </c>
      <c r="E14388" t="s">
        <v>71</v>
      </c>
      <c r="F14388" t="s">
        <v>3979</v>
      </c>
      <c r="G14388" t="s">
        <v>2185</v>
      </c>
      <c r="H14388">
        <v>2019</v>
      </c>
      <c r="I14388">
        <v>117115</v>
      </c>
      <c r="J14388" t="s">
        <v>46</v>
      </c>
      <c r="K14388" t="s">
        <v>22</v>
      </c>
      <c r="L14388" t="s">
        <v>64</v>
      </c>
      <c r="M14388" t="s">
        <v>24</v>
      </c>
      <c r="N14388">
        <v>1998</v>
      </c>
      <c r="O14388" t="s">
        <v>135</v>
      </c>
      <c r="P14388">
        <v>5</v>
      </c>
      <c r="Q14388">
        <f t="shared" si="448"/>
        <v>5</v>
      </c>
      <c r="R14388" t="str">
        <f t="shared" si="449"/>
        <v>Mid-range</v>
      </c>
    </row>
    <row r="14389" spans="1:18" x14ac:dyDescent="0.35">
      <c r="A14389">
        <v>12838980</v>
      </c>
      <c r="B14389" t="s">
        <v>6587</v>
      </c>
      <c r="C14389">
        <v>39990</v>
      </c>
      <c r="D14389" t="s">
        <v>17</v>
      </c>
      <c r="E14389" t="s">
        <v>262</v>
      </c>
      <c r="F14389" t="s">
        <v>5267</v>
      </c>
      <c r="G14389" t="s">
        <v>1721</v>
      </c>
      <c r="H14389">
        <v>2020</v>
      </c>
      <c r="I14389">
        <v>43165</v>
      </c>
      <c r="J14389" t="s">
        <v>86</v>
      </c>
      <c r="K14389" t="s">
        <v>22</v>
      </c>
      <c r="L14389" t="s">
        <v>23</v>
      </c>
      <c r="M14389" t="s">
        <v>24</v>
      </c>
      <c r="N14389">
        <v>1987</v>
      </c>
      <c r="O14389" t="s">
        <v>47</v>
      </c>
      <c r="P14389">
        <v>5</v>
      </c>
      <c r="Q14389">
        <f t="shared" si="448"/>
        <v>4</v>
      </c>
      <c r="R14389" t="str">
        <f t="shared" si="449"/>
        <v>Mid-range</v>
      </c>
    </row>
    <row r="14390" spans="1:18" x14ac:dyDescent="0.35">
      <c r="A14390">
        <v>12838986</v>
      </c>
      <c r="B14390" t="s">
        <v>8251</v>
      </c>
      <c r="C14390">
        <v>31875</v>
      </c>
      <c r="D14390" t="s">
        <v>328</v>
      </c>
      <c r="E14390" t="s">
        <v>329</v>
      </c>
      <c r="F14390" t="s">
        <v>599</v>
      </c>
      <c r="G14390" t="s">
        <v>146</v>
      </c>
      <c r="H14390">
        <v>2016</v>
      </c>
      <c r="I14390">
        <v>70083</v>
      </c>
      <c r="J14390" t="s">
        <v>63</v>
      </c>
      <c r="K14390" t="s">
        <v>22</v>
      </c>
      <c r="L14390" t="s">
        <v>23</v>
      </c>
      <c r="M14390" t="s">
        <v>24</v>
      </c>
      <c r="N14390">
        <v>1498</v>
      </c>
      <c r="O14390" t="s">
        <v>69</v>
      </c>
      <c r="P14390">
        <v>5</v>
      </c>
      <c r="Q14390">
        <f t="shared" si="448"/>
        <v>8</v>
      </c>
      <c r="R14390" t="str">
        <f t="shared" si="449"/>
        <v>Mid-range</v>
      </c>
    </row>
    <row r="14391" spans="1:18" x14ac:dyDescent="0.35">
      <c r="A14391">
        <v>12838999</v>
      </c>
      <c r="B14391" t="s">
        <v>12892</v>
      </c>
      <c r="C14391">
        <v>7999</v>
      </c>
      <c r="D14391" t="s">
        <v>54</v>
      </c>
      <c r="E14391" t="s">
        <v>766</v>
      </c>
      <c r="F14391" t="s">
        <v>12893</v>
      </c>
      <c r="G14391" t="s">
        <v>3999</v>
      </c>
      <c r="H14391">
        <v>2007</v>
      </c>
      <c r="I14391">
        <v>156850</v>
      </c>
      <c r="J14391" t="s">
        <v>86</v>
      </c>
      <c r="K14391" t="s">
        <v>81</v>
      </c>
      <c r="L14391" t="s">
        <v>64</v>
      </c>
      <c r="M14391" t="s">
        <v>24</v>
      </c>
      <c r="N14391">
        <v>1999</v>
      </c>
      <c r="O14391" t="s">
        <v>47</v>
      </c>
      <c r="P14391">
        <v>5</v>
      </c>
      <c r="Q14391">
        <f t="shared" si="448"/>
        <v>17</v>
      </c>
      <c r="R14391" t="str">
        <f t="shared" si="449"/>
        <v>Budget</v>
      </c>
    </row>
    <row r="14392" spans="1:18" x14ac:dyDescent="0.35">
      <c r="A14392">
        <v>12839003</v>
      </c>
      <c r="B14392" t="s">
        <v>3645</v>
      </c>
      <c r="C14392">
        <v>31590</v>
      </c>
      <c r="D14392" t="s">
        <v>143</v>
      </c>
      <c r="E14392" t="s">
        <v>1109</v>
      </c>
      <c r="F14392" t="s">
        <v>1110</v>
      </c>
      <c r="G14392" t="s">
        <v>146</v>
      </c>
      <c r="H14392">
        <v>2017</v>
      </c>
      <c r="I14392">
        <v>75120</v>
      </c>
      <c r="J14392" t="s">
        <v>21</v>
      </c>
      <c r="K14392" t="s">
        <v>22</v>
      </c>
      <c r="L14392" t="s">
        <v>64</v>
      </c>
      <c r="M14392" t="s">
        <v>24</v>
      </c>
      <c r="N14392">
        <v>2498</v>
      </c>
      <c r="O14392" t="s">
        <v>47</v>
      </c>
      <c r="P14392">
        <v>5</v>
      </c>
      <c r="Q14392">
        <f t="shared" si="448"/>
        <v>7</v>
      </c>
      <c r="R14392" t="str">
        <f t="shared" si="449"/>
        <v>Mid-range</v>
      </c>
    </row>
    <row r="14393" spans="1:18" x14ac:dyDescent="0.35">
      <c r="A14393">
        <v>12839008</v>
      </c>
      <c r="B14393" t="s">
        <v>8789</v>
      </c>
      <c r="C14393">
        <v>25880</v>
      </c>
      <c r="D14393" t="s">
        <v>143</v>
      </c>
      <c r="E14393" t="s">
        <v>1178</v>
      </c>
      <c r="F14393" t="s">
        <v>1179</v>
      </c>
      <c r="G14393" t="s">
        <v>1226</v>
      </c>
      <c r="H14393">
        <v>2014</v>
      </c>
      <c r="I14393">
        <v>37083</v>
      </c>
      <c r="J14393" t="s">
        <v>21</v>
      </c>
      <c r="K14393" t="s">
        <v>22</v>
      </c>
      <c r="L14393" t="s">
        <v>23</v>
      </c>
      <c r="M14393" t="s">
        <v>24</v>
      </c>
      <c r="N14393">
        <v>1995</v>
      </c>
      <c r="O14393" t="s">
        <v>47</v>
      </c>
      <c r="P14393">
        <v>5</v>
      </c>
      <c r="Q14393">
        <f t="shared" si="448"/>
        <v>10</v>
      </c>
      <c r="R14393" t="str">
        <f t="shared" si="449"/>
        <v>Mid-range</v>
      </c>
    </row>
    <row r="14394" spans="1:18" x14ac:dyDescent="0.35">
      <c r="A14394">
        <v>12839019</v>
      </c>
      <c r="B14394" t="s">
        <v>7181</v>
      </c>
      <c r="C14394">
        <v>14999</v>
      </c>
      <c r="D14394" t="s">
        <v>88</v>
      </c>
      <c r="E14394" t="s">
        <v>707</v>
      </c>
      <c r="F14394" t="s">
        <v>90</v>
      </c>
      <c r="G14394" t="s">
        <v>2608</v>
      </c>
      <c r="H14394">
        <v>2013</v>
      </c>
      <c r="I14394">
        <v>112549</v>
      </c>
      <c r="J14394" t="s">
        <v>86</v>
      </c>
      <c r="K14394" t="s">
        <v>22</v>
      </c>
      <c r="L14394" t="s">
        <v>23</v>
      </c>
      <c r="M14394" t="s">
        <v>24</v>
      </c>
      <c r="N14394">
        <v>1591</v>
      </c>
      <c r="O14394" t="s">
        <v>47</v>
      </c>
      <c r="P14394">
        <v>5</v>
      </c>
      <c r="Q14394">
        <f t="shared" si="448"/>
        <v>11</v>
      </c>
      <c r="R14394" t="str">
        <f t="shared" si="449"/>
        <v>Mid-range</v>
      </c>
    </row>
    <row r="14395" spans="1:18" x14ac:dyDescent="0.35">
      <c r="A14395">
        <v>12839022</v>
      </c>
      <c r="B14395" t="s">
        <v>9440</v>
      </c>
      <c r="C14395">
        <v>37990</v>
      </c>
      <c r="D14395" t="s">
        <v>54</v>
      </c>
      <c r="E14395" t="s">
        <v>175</v>
      </c>
      <c r="F14395" t="s">
        <v>805</v>
      </c>
      <c r="G14395" t="s">
        <v>659</v>
      </c>
      <c r="H14395">
        <v>2015</v>
      </c>
      <c r="I14395">
        <v>136420</v>
      </c>
      <c r="J14395" t="s">
        <v>338</v>
      </c>
      <c r="K14395" t="s">
        <v>22</v>
      </c>
      <c r="L14395" t="s">
        <v>31</v>
      </c>
      <c r="M14395" t="s">
        <v>24</v>
      </c>
      <c r="N14395">
        <v>3198</v>
      </c>
      <c r="O14395" t="s">
        <v>69</v>
      </c>
      <c r="P14395">
        <v>5</v>
      </c>
      <c r="Q14395">
        <f t="shared" si="448"/>
        <v>9</v>
      </c>
      <c r="R14395" t="str">
        <f t="shared" si="449"/>
        <v>Mid-range</v>
      </c>
    </row>
    <row r="14396" spans="1:18" x14ac:dyDescent="0.35">
      <c r="A14396">
        <v>12839032</v>
      </c>
      <c r="B14396" t="s">
        <v>7920</v>
      </c>
      <c r="C14396">
        <v>53990</v>
      </c>
      <c r="D14396" t="s">
        <v>88</v>
      </c>
      <c r="E14396" t="s">
        <v>108</v>
      </c>
      <c r="F14396" t="s">
        <v>7921</v>
      </c>
      <c r="G14396" t="s">
        <v>920</v>
      </c>
      <c r="H14396">
        <v>2022</v>
      </c>
      <c r="I14396">
        <v>51</v>
      </c>
      <c r="J14396" t="s">
        <v>21</v>
      </c>
      <c r="K14396" t="s">
        <v>22</v>
      </c>
      <c r="L14396" t="s">
        <v>23</v>
      </c>
      <c r="M14396" t="s">
        <v>24</v>
      </c>
      <c r="N14396">
        <v>1998</v>
      </c>
      <c r="O14396" t="s">
        <v>25</v>
      </c>
      <c r="P14396">
        <v>5</v>
      </c>
      <c r="Q14396">
        <f t="shared" si="448"/>
        <v>2</v>
      </c>
      <c r="R14396" t="str">
        <f t="shared" si="449"/>
        <v>Luxury</v>
      </c>
    </row>
    <row r="14397" spans="1:18" x14ac:dyDescent="0.35">
      <c r="A14397">
        <v>12839036</v>
      </c>
      <c r="B14397" t="s">
        <v>12894</v>
      </c>
      <c r="C14397">
        <v>40790</v>
      </c>
      <c r="D14397" t="s">
        <v>54</v>
      </c>
      <c r="E14397" t="s">
        <v>118</v>
      </c>
      <c r="F14397" t="s">
        <v>12895</v>
      </c>
      <c r="G14397" t="s">
        <v>426</v>
      </c>
      <c r="H14397">
        <v>2012</v>
      </c>
      <c r="I14397">
        <v>103360</v>
      </c>
      <c r="J14397" t="s">
        <v>63</v>
      </c>
      <c r="K14397" t="s">
        <v>22</v>
      </c>
      <c r="L14397" t="s">
        <v>23</v>
      </c>
      <c r="M14397" t="s">
        <v>24</v>
      </c>
      <c r="N14397">
        <v>3984</v>
      </c>
      <c r="O14397" t="s">
        <v>732</v>
      </c>
      <c r="P14397">
        <v>5</v>
      </c>
      <c r="Q14397">
        <f t="shared" si="448"/>
        <v>12</v>
      </c>
      <c r="R14397" t="str">
        <f t="shared" si="449"/>
        <v>Luxury</v>
      </c>
    </row>
    <row r="14398" spans="1:18" x14ac:dyDescent="0.35">
      <c r="A14398">
        <v>12839037</v>
      </c>
      <c r="B14398" t="s">
        <v>4315</v>
      </c>
      <c r="C14398">
        <v>14990</v>
      </c>
      <c r="D14398" t="s">
        <v>42</v>
      </c>
      <c r="E14398" t="s">
        <v>71</v>
      </c>
      <c r="F14398" t="s">
        <v>2900</v>
      </c>
      <c r="G14398" t="s">
        <v>1019</v>
      </c>
      <c r="H14398">
        <v>2016</v>
      </c>
      <c r="I14398">
        <v>254907</v>
      </c>
      <c r="J14398" t="s">
        <v>46</v>
      </c>
      <c r="K14398" t="s">
        <v>22</v>
      </c>
      <c r="L14398" t="s">
        <v>23</v>
      </c>
      <c r="M14398" t="s">
        <v>24</v>
      </c>
      <c r="N14398">
        <v>2997</v>
      </c>
      <c r="O14398" t="s">
        <v>69</v>
      </c>
      <c r="P14398">
        <v>5</v>
      </c>
      <c r="Q14398">
        <f t="shared" si="448"/>
        <v>8</v>
      </c>
      <c r="R14398" t="str">
        <f t="shared" si="449"/>
        <v>Mid-range</v>
      </c>
    </row>
    <row r="14399" spans="1:18" x14ac:dyDescent="0.35">
      <c r="A14399">
        <v>12839041</v>
      </c>
      <c r="B14399" t="s">
        <v>12896</v>
      </c>
      <c r="C14399">
        <v>30190</v>
      </c>
      <c r="D14399" t="s">
        <v>143</v>
      </c>
      <c r="E14399" t="s">
        <v>1109</v>
      </c>
      <c r="F14399" t="s">
        <v>2814</v>
      </c>
      <c r="G14399" t="s">
        <v>1091</v>
      </c>
      <c r="H14399">
        <v>2016</v>
      </c>
      <c r="I14399">
        <v>99559</v>
      </c>
      <c r="J14399" t="s">
        <v>21</v>
      </c>
      <c r="K14399" t="s">
        <v>22</v>
      </c>
      <c r="L14399" t="s">
        <v>31</v>
      </c>
      <c r="M14399" t="s">
        <v>24</v>
      </c>
      <c r="N14399">
        <v>1998</v>
      </c>
      <c r="O14399" t="s">
        <v>69</v>
      </c>
      <c r="P14399">
        <v>5</v>
      </c>
      <c r="Q14399">
        <f t="shared" si="448"/>
        <v>8</v>
      </c>
      <c r="R14399" t="str">
        <f t="shared" si="449"/>
        <v>Mid-range</v>
      </c>
    </row>
    <row r="14400" spans="1:18" x14ac:dyDescent="0.35">
      <c r="A14400">
        <v>12839046</v>
      </c>
      <c r="B14400" t="s">
        <v>11311</v>
      </c>
      <c r="C14400">
        <v>15990</v>
      </c>
      <c r="D14400" t="s">
        <v>88</v>
      </c>
      <c r="E14400" t="s">
        <v>1335</v>
      </c>
      <c r="F14400" t="s">
        <v>109</v>
      </c>
      <c r="G14400" t="s">
        <v>6427</v>
      </c>
      <c r="H14400">
        <v>2013</v>
      </c>
      <c r="I14400">
        <v>153179</v>
      </c>
      <c r="J14400" t="s">
        <v>21</v>
      </c>
      <c r="K14400" t="s">
        <v>22</v>
      </c>
      <c r="L14400" t="s">
        <v>23</v>
      </c>
      <c r="M14400" t="s">
        <v>24</v>
      </c>
      <c r="N14400">
        <v>2359</v>
      </c>
      <c r="O14400" t="s">
        <v>69</v>
      </c>
      <c r="P14400">
        <v>5</v>
      </c>
      <c r="Q14400">
        <f t="shared" si="448"/>
        <v>11</v>
      </c>
      <c r="R14400" t="str">
        <f t="shared" si="449"/>
        <v>Mid-range</v>
      </c>
    </row>
    <row r="14401" spans="1:18" x14ac:dyDescent="0.35">
      <c r="A14401">
        <v>12839052</v>
      </c>
      <c r="B14401" t="s">
        <v>5535</v>
      </c>
      <c r="C14401">
        <v>18890</v>
      </c>
      <c r="D14401" t="s">
        <v>127</v>
      </c>
      <c r="E14401">
        <v>3</v>
      </c>
      <c r="F14401" t="s">
        <v>3065</v>
      </c>
      <c r="G14401" t="s">
        <v>1155</v>
      </c>
      <c r="H14401">
        <v>2014</v>
      </c>
      <c r="I14401">
        <v>99403</v>
      </c>
      <c r="J14401" t="s">
        <v>63</v>
      </c>
      <c r="K14401" t="s">
        <v>81</v>
      </c>
      <c r="L14401" t="s">
        <v>23</v>
      </c>
      <c r="M14401" t="s">
        <v>24</v>
      </c>
      <c r="N14401">
        <v>1998</v>
      </c>
      <c r="O14401" t="s">
        <v>69</v>
      </c>
      <c r="P14401">
        <v>5</v>
      </c>
      <c r="Q14401">
        <f t="shared" si="448"/>
        <v>10</v>
      </c>
      <c r="R14401" t="str">
        <f t="shared" si="449"/>
        <v>Mid-range</v>
      </c>
    </row>
    <row r="14402" spans="1:18" x14ac:dyDescent="0.35">
      <c r="A14402">
        <v>12839054</v>
      </c>
      <c r="B14402" t="s">
        <v>5553</v>
      </c>
      <c r="C14402">
        <v>25990</v>
      </c>
      <c r="D14402" t="s">
        <v>328</v>
      </c>
      <c r="E14402" t="s">
        <v>734</v>
      </c>
      <c r="F14402" t="s">
        <v>735</v>
      </c>
      <c r="G14402" t="s">
        <v>5554</v>
      </c>
      <c r="H14402">
        <v>2016</v>
      </c>
      <c r="I14402">
        <v>76922</v>
      </c>
      <c r="J14402" t="s">
        <v>21</v>
      </c>
      <c r="K14402" t="s">
        <v>22</v>
      </c>
      <c r="L14402" t="s">
        <v>23</v>
      </c>
      <c r="M14402" t="s">
        <v>24</v>
      </c>
      <c r="N14402">
        <v>1997</v>
      </c>
      <c r="O14402" t="s">
        <v>47</v>
      </c>
      <c r="P14402">
        <v>5</v>
      </c>
      <c r="Q14402">
        <f t="shared" si="448"/>
        <v>8</v>
      </c>
      <c r="R14402" t="str">
        <f t="shared" si="449"/>
        <v>Mid-range</v>
      </c>
    </row>
    <row r="14403" spans="1:18" x14ac:dyDescent="0.35">
      <c r="A14403">
        <v>12839058</v>
      </c>
      <c r="B14403" t="s">
        <v>1479</v>
      </c>
      <c r="C14403">
        <v>10500</v>
      </c>
      <c r="D14403" t="s">
        <v>127</v>
      </c>
      <c r="E14403">
        <v>3</v>
      </c>
      <c r="F14403" t="s">
        <v>128</v>
      </c>
      <c r="G14403" t="s">
        <v>1480</v>
      </c>
      <c r="H14403">
        <v>2013</v>
      </c>
      <c r="I14403">
        <v>173000</v>
      </c>
      <c r="J14403" t="s">
        <v>63</v>
      </c>
      <c r="K14403" t="s">
        <v>81</v>
      </c>
      <c r="L14403" t="s">
        <v>23</v>
      </c>
      <c r="M14403" t="s">
        <v>24</v>
      </c>
      <c r="N14403">
        <v>1999</v>
      </c>
      <c r="O14403" t="s">
        <v>33</v>
      </c>
      <c r="P14403">
        <v>5</v>
      </c>
      <c r="Q14403">
        <f t="shared" ref="Q14403:Q14466" si="450">2024-H14403</f>
        <v>11</v>
      </c>
      <c r="R14403" t="str">
        <f t="shared" ref="R14403:R14466" si="451">IF(C14403&lt;=10000,"Budget",IF(C14403&lt;=40000,"Mid-range","Luxury"))</f>
        <v>Mid-range</v>
      </c>
    </row>
    <row r="14404" spans="1:18" x14ac:dyDescent="0.35">
      <c r="A14404">
        <v>12839064</v>
      </c>
      <c r="B14404" t="s">
        <v>3019</v>
      </c>
      <c r="C14404">
        <v>28990</v>
      </c>
      <c r="D14404" t="s">
        <v>49</v>
      </c>
      <c r="E14404" t="s">
        <v>1087</v>
      </c>
      <c r="F14404" t="s">
        <v>767</v>
      </c>
      <c r="G14404" t="s">
        <v>1097</v>
      </c>
      <c r="H14404">
        <v>2018</v>
      </c>
      <c r="I14404">
        <v>80264</v>
      </c>
      <c r="J14404" t="s">
        <v>21</v>
      </c>
      <c r="K14404" t="s">
        <v>22</v>
      </c>
      <c r="L14404" t="s">
        <v>23</v>
      </c>
      <c r="M14404" t="s">
        <v>24</v>
      </c>
      <c r="N14404">
        <v>1997</v>
      </c>
      <c r="O14404" t="s">
        <v>47</v>
      </c>
      <c r="P14404">
        <v>5</v>
      </c>
      <c r="Q14404">
        <f t="shared" si="450"/>
        <v>6</v>
      </c>
      <c r="R14404" t="str">
        <f t="shared" si="451"/>
        <v>Mid-range</v>
      </c>
    </row>
    <row r="14405" spans="1:18" x14ac:dyDescent="0.35">
      <c r="A14405">
        <v>12839067</v>
      </c>
      <c r="B14405" t="s">
        <v>2774</v>
      </c>
      <c r="C14405">
        <v>28990</v>
      </c>
      <c r="D14405" t="s">
        <v>143</v>
      </c>
      <c r="E14405" t="s">
        <v>1109</v>
      </c>
      <c r="F14405" t="s">
        <v>2775</v>
      </c>
      <c r="G14405" t="s">
        <v>146</v>
      </c>
      <c r="H14405">
        <v>2016</v>
      </c>
      <c r="I14405">
        <v>122601</v>
      </c>
      <c r="J14405" t="s">
        <v>21</v>
      </c>
      <c r="K14405" t="s">
        <v>22</v>
      </c>
      <c r="L14405" t="s">
        <v>64</v>
      </c>
      <c r="M14405" t="s">
        <v>24</v>
      </c>
      <c r="N14405">
        <v>3630</v>
      </c>
      <c r="O14405" t="s">
        <v>116</v>
      </c>
      <c r="P14405">
        <v>5</v>
      </c>
      <c r="Q14405">
        <f t="shared" si="450"/>
        <v>8</v>
      </c>
      <c r="R14405" t="str">
        <f t="shared" si="451"/>
        <v>Mid-range</v>
      </c>
    </row>
    <row r="14406" spans="1:18" x14ac:dyDescent="0.35">
      <c r="A14406">
        <v>12839068</v>
      </c>
      <c r="B14406" t="s">
        <v>7445</v>
      </c>
      <c r="C14406">
        <v>16690</v>
      </c>
      <c r="D14406" t="s">
        <v>127</v>
      </c>
      <c r="E14406" t="s">
        <v>4356</v>
      </c>
      <c r="F14406" t="s">
        <v>2266</v>
      </c>
      <c r="G14406" t="s">
        <v>4358</v>
      </c>
      <c r="H14406">
        <v>2011</v>
      </c>
      <c r="I14406">
        <v>130150</v>
      </c>
      <c r="J14406" t="s">
        <v>21</v>
      </c>
      <c r="K14406" t="s">
        <v>22</v>
      </c>
      <c r="L14406" t="s">
        <v>23</v>
      </c>
      <c r="M14406" t="s">
        <v>24</v>
      </c>
      <c r="N14406">
        <v>2488</v>
      </c>
      <c r="O14406" t="s">
        <v>116</v>
      </c>
      <c r="P14406">
        <v>5</v>
      </c>
      <c r="Q14406">
        <f t="shared" si="450"/>
        <v>13</v>
      </c>
      <c r="R14406" t="str">
        <f t="shared" si="451"/>
        <v>Mid-range</v>
      </c>
    </row>
    <row r="14407" spans="1:18" x14ac:dyDescent="0.35">
      <c r="A14407">
        <v>12839069</v>
      </c>
      <c r="B14407" t="s">
        <v>3978</v>
      </c>
      <c r="C14407">
        <v>21999</v>
      </c>
      <c r="D14407" t="s">
        <v>42</v>
      </c>
      <c r="E14407" t="s">
        <v>71</v>
      </c>
      <c r="F14407" t="s">
        <v>3979</v>
      </c>
      <c r="G14407" t="s">
        <v>2185</v>
      </c>
      <c r="H14407">
        <v>2019</v>
      </c>
      <c r="I14407">
        <v>104977</v>
      </c>
      <c r="J14407" t="s">
        <v>46</v>
      </c>
      <c r="K14407" t="s">
        <v>22</v>
      </c>
      <c r="L14407" t="s">
        <v>64</v>
      </c>
      <c r="M14407" t="s">
        <v>24</v>
      </c>
      <c r="N14407">
        <v>1998</v>
      </c>
      <c r="O14407" t="s">
        <v>116</v>
      </c>
      <c r="P14407">
        <v>5</v>
      </c>
      <c r="Q14407">
        <f t="shared" si="450"/>
        <v>5</v>
      </c>
      <c r="R14407" t="str">
        <f t="shared" si="451"/>
        <v>Mid-range</v>
      </c>
    </row>
    <row r="14408" spans="1:18" x14ac:dyDescent="0.35">
      <c r="A14408">
        <v>12839071</v>
      </c>
      <c r="B14408" t="s">
        <v>6583</v>
      </c>
      <c r="C14408">
        <v>26590</v>
      </c>
      <c r="D14408" t="s">
        <v>17</v>
      </c>
      <c r="E14408" t="s">
        <v>262</v>
      </c>
      <c r="F14408" t="s">
        <v>807</v>
      </c>
      <c r="G14408" t="s">
        <v>1721</v>
      </c>
      <c r="H14408">
        <v>2018</v>
      </c>
      <c r="I14408">
        <v>39966</v>
      </c>
      <c r="J14408" t="s">
        <v>86</v>
      </c>
      <c r="K14408" t="s">
        <v>22</v>
      </c>
      <c r="L14408" t="s">
        <v>23</v>
      </c>
      <c r="M14408" t="s">
        <v>24</v>
      </c>
      <c r="N14408">
        <v>1987</v>
      </c>
      <c r="O14408" t="s">
        <v>116</v>
      </c>
      <c r="P14408">
        <v>5</v>
      </c>
      <c r="Q14408">
        <f t="shared" si="450"/>
        <v>6</v>
      </c>
      <c r="R14408" t="str">
        <f t="shared" si="451"/>
        <v>Mid-range</v>
      </c>
    </row>
    <row r="14409" spans="1:18" x14ac:dyDescent="0.35">
      <c r="A14409">
        <v>12839072</v>
      </c>
      <c r="B14409" t="s">
        <v>6584</v>
      </c>
      <c r="C14409">
        <v>23990</v>
      </c>
      <c r="D14409" t="s">
        <v>17</v>
      </c>
      <c r="E14409" t="s">
        <v>262</v>
      </c>
      <c r="F14409" t="s">
        <v>263</v>
      </c>
      <c r="G14409" t="s">
        <v>808</v>
      </c>
      <c r="H14409">
        <v>2017</v>
      </c>
      <c r="I14409">
        <v>65835</v>
      </c>
      <c r="J14409" t="s">
        <v>86</v>
      </c>
      <c r="K14409" t="s">
        <v>22</v>
      </c>
      <c r="L14409" t="s">
        <v>23</v>
      </c>
      <c r="M14409" t="s">
        <v>24</v>
      </c>
      <c r="N14409">
        <v>1798</v>
      </c>
      <c r="O14409" t="s">
        <v>47</v>
      </c>
      <c r="P14409">
        <v>5</v>
      </c>
      <c r="Q14409">
        <f t="shared" si="450"/>
        <v>7</v>
      </c>
      <c r="R14409" t="str">
        <f t="shared" si="451"/>
        <v>Mid-range</v>
      </c>
    </row>
    <row r="14410" spans="1:18" x14ac:dyDescent="0.35">
      <c r="A14410">
        <v>12839073</v>
      </c>
      <c r="B14410" t="s">
        <v>12897</v>
      </c>
      <c r="C14410">
        <v>30490</v>
      </c>
      <c r="D14410" t="s">
        <v>165</v>
      </c>
      <c r="E14410" t="s">
        <v>184</v>
      </c>
      <c r="F14410" t="s">
        <v>7071</v>
      </c>
      <c r="G14410" t="s">
        <v>186</v>
      </c>
      <c r="H14410">
        <v>2018</v>
      </c>
      <c r="I14410">
        <v>63877</v>
      </c>
      <c r="J14410" t="s">
        <v>21</v>
      </c>
      <c r="K14410" t="s">
        <v>22</v>
      </c>
      <c r="L14410" t="s">
        <v>23</v>
      </c>
      <c r="M14410" t="s">
        <v>24</v>
      </c>
      <c r="N14410">
        <v>2360</v>
      </c>
      <c r="O14410" t="s">
        <v>135</v>
      </c>
      <c r="P14410">
        <v>7</v>
      </c>
      <c r="Q14410">
        <f t="shared" si="450"/>
        <v>6</v>
      </c>
      <c r="R14410" t="str">
        <f t="shared" si="451"/>
        <v>Mid-range</v>
      </c>
    </row>
    <row r="14411" spans="1:18" x14ac:dyDescent="0.35">
      <c r="A14411">
        <v>12839076</v>
      </c>
      <c r="B14411" t="s">
        <v>12898</v>
      </c>
      <c r="C14411">
        <v>12995</v>
      </c>
      <c r="D14411" t="s">
        <v>165</v>
      </c>
      <c r="E14411" t="s">
        <v>455</v>
      </c>
      <c r="F14411" t="s">
        <v>4216</v>
      </c>
      <c r="G14411" t="s">
        <v>4019</v>
      </c>
      <c r="H14411">
        <v>2010</v>
      </c>
      <c r="I14411">
        <v>189786</v>
      </c>
      <c r="J14411" t="s">
        <v>63</v>
      </c>
      <c r="K14411" t="s">
        <v>22</v>
      </c>
      <c r="L14411" t="s">
        <v>23</v>
      </c>
      <c r="M14411" t="s">
        <v>24</v>
      </c>
      <c r="N14411">
        <v>2360</v>
      </c>
      <c r="O14411" t="s">
        <v>33</v>
      </c>
      <c r="P14411">
        <v>5</v>
      </c>
      <c r="Q14411">
        <f t="shared" si="450"/>
        <v>14</v>
      </c>
      <c r="R14411" t="str">
        <f t="shared" si="451"/>
        <v>Mid-range</v>
      </c>
    </row>
    <row r="14412" spans="1:18" x14ac:dyDescent="0.35">
      <c r="A14412">
        <v>12839077</v>
      </c>
      <c r="B14412" t="s">
        <v>12899</v>
      </c>
      <c r="C14412">
        <v>34990</v>
      </c>
      <c r="D14412" t="s">
        <v>127</v>
      </c>
      <c r="E14412" t="s">
        <v>466</v>
      </c>
      <c r="F14412" t="s">
        <v>467</v>
      </c>
      <c r="G14412" t="s">
        <v>549</v>
      </c>
      <c r="H14412">
        <v>2018</v>
      </c>
      <c r="I14412">
        <v>27651</v>
      </c>
      <c r="J14412" t="s">
        <v>21</v>
      </c>
      <c r="K14412" t="s">
        <v>22</v>
      </c>
      <c r="L14412" t="s">
        <v>23</v>
      </c>
      <c r="M14412" t="s">
        <v>24</v>
      </c>
      <c r="N14412">
        <v>1997</v>
      </c>
      <c r="O14412" t="s">
        <v>25</v>
      </c>
      <c r="P14412">
        <v>5</v>
      </c>
      <c r="Q14412">
        <f t="shared" si="450"/>
        <v>6</v>
      </c>
      <c r="R14412" t="str">
        <f t="shared" si="451"/>
        <v>Mid-range</v>
      </c>
    </row>
    <row r="14413" spans="1:18" x14ac:dyDescent="0.35">
      <c r="A14413">
        <v>12839078</v>
      </c>
      <c r="B14413" t="s">
        <v>5946</v>
      </c>
      <c r="C14413">
        <v>28990</v>
      </c>
      <c r="D14413" t="s">
        <v>49</v>
      </c>
      <c r="E14413" t="s">
        <v>50</v>
      </c>
      <c r="F14413" t="s">
        <v>149</v>
      </c>
      <c r="G14413" t="s">
        <v>1621</v>
      </c>
      <c r="H14413">
        <v>2017</v>
      </c>
      <c r="I14413">
        <v>98290</v>
      </c>
      <c r="J14413" t="s">
        <v>21</v>
      </c>
      <c r="K14413" t="s">
        <v>22</v>
      </c>
      <c r="L14413" t="s">
        <v>23</v>
      </c>
      <c r="M14413" t="s">
        <v>24</v>
      </c>
      <c r="N14413">
        <v>2488</v>
      </c>
      <c r="O14413" t="s">
        <v>69</v>
      </c>
      <c r="P14413">
        <v>5</v>
      </c>
      <c r="Q14413">
        <f t="shared" si="450"/>
        <v>7</v>
      </c>
      <c r="R14413" t="str">
        <f t="shared" si="451"/>
        <v>Mid-range</v>
      </c>
    </row>
    <row r="14414" spans="1:18" x14ac:dyDescent="0.35">
      <c r="A14414">
        <v>12839084</v>
      </c>
      <c r="B14414" t="s">
        <v>12900</v>
      </c>
      <c r="C14414">
        <v>26490</v>
      </c>
      <c r="D14414" t="s">
        <v>49</v>
      </c>
      <c r="E14414" t="s">
        <v>1087</v>
      </c>
      <c r="F14414" t="s">
        <v>3414</v>
      </c>
      <c r="G14414" t="s">
        <v>1089</v>
      </c>
      <c r="H14414">
        <v>2018</v>
      </c>
      <c r="I14414">
        <v>76072</v>
      </c>
      <c r="J14414" t="s">
        <v>21</v>
      </c>
      <c r="K14414" t="s">
        <v>22</v>
      </c>
      <c r="L14414" t="s">
        <v>23</v>
      </c>
      <c r="M14414" t="s">
        <v>24</v>
      </c>
      <c r="N14414">
        <v>1997</v>
      </c>
      <c r="O14414" t="s">
        <v>25</v>
      </c>
      <c r="P14414">
        <v>5</v>
      </c>
      <c r="Q14414">
        <f t="shared" si="450"/>
        <v>6</v>
      </c>
      <c r="R14414" t="str">
        <f t="shared" si="451"/>
        <v>Mid-range</v>
      </c>
    </row>
    <row r="14415" spans="1:18" x14ac:dyDescent="0.35">
      <c r="A14415">
        <v>12839085</v>
      </c>
      <c r="B14415" t="s">
        <v>7242</v>
      </c>
      <c r="C14415">
        <v>22990</v>
      </c>
      <c r="D14415" t="s">
        <v>88</v>
      </c>
      <c r="E14415" t="s">
        <v>98</v>
      </c>
      <c r="F14415" t="s">
        <v>887</v>
      </c>
      <c r="G14415" t="s">
        <v>2508</v>
      </c>
      <c r="H14415">
        <v>2018</v>
      </c>
      <c r="I14415">
        <v>57145</v>
      </c>
      <c r="J14415" t="s">
        <v>86</v>
      </c>
      <c r="K14415" t="s">
        <v>22</v>
      </c>
      <c r="L14415" t="s">
        <v>23</v>
      </c>
      <c r="M14415" t="s">
        <v>24</v>
      </c>
      <c r="N14415">
        <v>1999</v>
      </c>
      <c r="O14415" t="s">
        <v>47</v>
      </c>
      <c r="P14415">
        <v>5</v>
      </c>
      <c r="Q14415">
        <f t="shared" si="450"/>
        <v>6</v>
      </c>
      <c r="R14415" t="str">
        <f t="shared" si="451"/>
        <v>Mid-range</v>
      </c>
    </row>
    <row r="14416" spans="1:18" x14ac:dyDescent="0.35">
      <c r="A14416">
        <v>12839089</v>
      </c>
      <c r="B14416" t="s">
        <v>8424</v>
      </c>
      <c r="C14416">
        <v>31888</v>
      </c>
      <c r="D14416" t="s">
        <v>188</v>
      </c>
      <c r="E14416" t="s">
        <v>189</v>
      </c>
      <c r="F14416" t="s">
        <v>190</v>
      </c>
      <c r="G14416" t="s">
        <v>949</v>
      </c>
      <c r="H14416">
        <v>2019</v>
      </c>
      <c r="I14416">
        <v>72416</v>
      </c>
      <c r="J14416" t="s">
        <v>21</v>
      </c>
      <c r="K14416" t="s">
        <v>22</v>
      </c>
      <c r="L14416" t="s">
        <v>23</v>
      </c>
      <c r="M14416" t="s">
        <v>24</v>
      </c>
      <c r="N14416">
        <v>1999</v>
      </c>
      <c r="O14416" t="s">
        <v>47</v>
      </c>
      <c r="P14416">
        <v>5</v>
      </c>
      <c r="Q14416">
        <f t="shared" si="450"/>
        <v>5</v>
      </c>
      <c r="R14416" t="str">
        <f t="shared" si="451"/>
        <v>Mid-range</v>
      </c>
    </row>
    <row r="14417" spans="1:18" x14ac:dyDescent="0.35">
      <c r="A14417">
        <v>12839094</v>
      </c>
      <c r="B14417" t="s">
        <v>8606</v>
      </c>
      <c r="C14417">
        <v>65500</v>
      </c>
      <c r="D14417" t="s">
        <v>49</v>
      </c>
      <c r="E14417" t="s">
        <v>234</v>
      </c>
      <c r="F14417" t="s">
        <v>8607</v>
      </c>
      <c r="G14417" t="s">
        <v>246</v>
      </c>
      <c r="H14417">
        <v>2021</v>
      </c>
      <c r="I14417">
        <v>14062</v>
      </c>
      <c r="J14417" t="s">
        <v>236</v>
      </c>
      <c r="K14417" t="s">
        <v>81</v>
      </c>
      <c r="L14417" t="s">
        <v>31</v>
      </c>
      <c r="M14417" t="s">
        <v>24</v>
      </c>
      <c r="N14417">
        <v>2298</v>
      </c>
      <c r="O14417" t="s">
        <v>25</v>
      </c>
      <c r="P14417">
        <v>5</v>
      </c>
      <c r="Q14417">
        <f t="shared" si="450"/>
        <v>3</v>
      </c>
      <c r="R14417" t="str">
        <f t="shared" si="451"/>
        <v>Luxury</v>
      </c>
    </row>
    <row r="14418" spans="1:18" x14ac:dyDescent="0.35">
      <c r="A14418">
        <v>12839110</v>
      </c>
      <c r="B14418" t="s">
        <v>7297</v>
      </c>
      <c r="C14418">
        <v>79880</v>
      </c>
      <c r="D14418" t="s">
        <v>249</v>
      </c>
      <c r="E14418" t="s">
        <v>250</v>
      </c>
      <c r="F14418" t="s">
        <v>1688</v>
      </c>
      <c r="G14418" t="s">
        <v>7298</v>
      </c>
      <c r="H14418">
        <v>2014</v>
      </c>
      <c r="I14418">
        <v>40669</v>
      </c>
      <c r="J14418" t="s">
        <v>21</v>
      </c>
      <c r="K14418" t="s">
        <v>22</v>
      </c>
      <c r="L14418" t="s">
        <v>31</v>
      </c>
      <c r="M14418" t="s">
        <v>24</v>
      </c>
      <c r="N14418">
        <v>4134</v>
      </c>
      <c r="O14418" t="s">
        <v>25</v>
      </c>
      <c r="P14418">
        <v>5</v>
      </c>
      <c r="Q14418">
        <f t="shared" si="450"/>
        <v>10</v>
      </c>
      <c r="R14418" t="str">
        <f t="shared" si="451"/>
        <v>Luxury</v>
      </c>
    </row>
    <row r="14419" spans="1:18" x14ac:dyDescent="0.35">
      <c r="A14419">
        <v>12839120</v>
      </c>
      <c r="B14419" t="s">
        <v>12901</v>
      </c>
      <c r="C14419">
        <v>26995</v>
      </c>
      <c r="D14419" t="s">
        <v>27</v>
      </c>
      <c r="E14419" t="s">
        <v>695</v>
      </c>
      <c r="F14419" t="s">
        <v>696</v>
      </c>
      <c r="G14419">
        <v>176</v>
      </c>
      <c r="H14419">
        <v>2014</v>
      </c>
      <c r="I14419">
        <v>107089</v>
      </c>
      <c r="J14419" t="s">
        <v>86</v>
      </c>
      <c r="K14419" t="s">
        <v>22</v>
      </c>
      <c r="L14419" t="s">
        <v>64</v>
      </c>
      <c r="M14419" t="s">
        <v>24</v>
      </c>
      <c r="N14419">
        <v>1991</v>
      </c>
      <c r="O14419" t="s">
        <v>116</v>
      </c>
      <c r="P14419">
        <v>5</v>
      </c>
      <c r="Q14419">
        <f t="shared" si="450"/>
        <v>10</v>
      </c>
      <c r="R14419" t="str">
        <f t="shared" si="451"/>
        <v>Mid-range</v>
      </c>
    </row>
    <row r="14420" spans="1:18" x14ac:dyDescent="0.35">
      <c r="A14420">
        <v>12839128</v>
      </c>
      <c r="B14420" t="s">
        <v>3727</v>
      </c>
      <c r="C14420">
        <v>32999</v>
      </c>
      <c r="D14420" t="s">
        <v>88</v>
      </c>
      <c r="E14420" t="s">
        <v>108</v>
      </c>
      <c r="F14420" t="s">
        <v>109</v>
      </c>
      <c r="G14420" t="s">
        <v>110</v>
      </c>
      <c r="H14420">
        <v>2017</v>
      </c>
      <c r="I14420">
        <v>59266</v>
      </c>
      <c r="J14420" t="s">
        <v>21</v>
      </c>
      <c r="K14420" t="s">
        <v>22</v>
      </c>
      <c r="L14420" t="s">
        <v>23</v>
      </c>
      <c r="M14420" t="s">
        <v>24</v>
      </c>
      <c r="N14420">
        <v>1591</v>
      </c>
      <c r="O14420" t="s">
        <v>25</v>
      </c>
      <c r="P14420">
        <v>5</v>
      </c>
      <c r="Q14420">
        <f t="shared" si="450"/>
        <v>7</v>
      </c>
      <c r="R14420" t="str">
        <f t="shared" si="451"/>
        <v>Mid-range</v>
      </c>
    </row>
    <row r="14421" spans="1:18" x14ac:dyDescent="0.35">
      <c r="A14421">
        <v>12839133</v>
      </c>
      <c r="B14421" t="s">
        <v>10591</v>
      </c>
      <c r="C14421">
        <v>28990</v>
      </c>
      <c r="D14421" t="s">
        <v>88</v>
      </c>
      <c r="E14421" t="s">
        <v>1014</v>
      </c>
      <c r="F14421" t="s">
        <v>2643</v>
      </c>
      <c r="G14421" t="s">
        <v>1015</v>
      </c>
      <c r="H14421">
        <v>2020</v>
      </c>
      <c r="I14421">
        <v>52819</v>
      </c>
      <c r="J14421" t="s">
        <v>21</v>
      </c>
      <c r="K14421" t="s">
        <v>22</v>
      </c>
      <c r="L14421" t="s">
        <v>23</v>
      </c>
      <c r="M14421" t="s">
        <v>24</v>
      </c>
      <c r="N14421">
        <v>1999</v>
      </c>
      <c r="O14421" t="s">
        <v>47</v>
      </c>
      <c r="P14421">
        <v>5</v>
      </c>
      <c r="Q14421">
        <f t="shared" si="450"/>
        <v>4</v>
      </c>
      <c r="R14421" t="str">
        <f t="shared" si="451"/>
        <v>Mid-range</v>
      </c>
    </row>
    <row r="14422" spans="1:18" x14ac:dyDescent="0.35">
      <c r="A14422">
        <v>12839139</v>
      </c>
      <c r="B14422" t="s">
        <v>12902</v>
      </c>
      <c r="C14422">
        <v>27490</v>
      </c>
      <c r="D14422" t="s">
        <v>59</v>
      </c>
      <c r="E14422" t="s">
        <v>1653</v>
      </c>
      <c r="F14422" t="s">
        <v>1961</v>
      </c>
      <c r="G14422" t="s">
        <v>2017</v>
      </c>
      <c r="H14422">
        <v>2016</v>
      </c>
      <c r="I14422">
        <v>187061</v>
      </c>
      <c r="J14422" t="s">
        <v>393</v>
      </c>
      <c r="K14422" t="s">
        <v>22</v>
      </c>
      <c r="L14422" t="s">
        <v>31</v>
      </c>
      <c r="M14422" t="s">
        <v>24</v>
      </c>
      <c r="N14422">
        <v>1995</v>
      </c>
      <c r="O14422" t="s">
        <v>47</v>
      </c>
      <c r="P14422">
        <v>5</v>
      </c>
      <c r="Q14422">
        <f t="shared" si="450"/>
        <v>8</v>
      </c>
      <c r="R14422" t="str">
        <f t="shared" si="451"/>
        <v>Mid-range</v>
      </c>
    </row>
    <row r="14423" spans="1:18" x14ac:dyDescent="0.35">
      <c r="A14423">
        <v>12839143</v>
      </c>
      <c r="B14423" t="s">
        <v>425</v>
      </c>
      <c r="C14423">
        <v>17998</v>
      </c>
      <c r="D14423" t="s">
        <v>54</v>
      </c>
      <c r="E14423" t="s">
        <v>118</v>
      </c>
      <c r="F14423" t="s">
        <v>119</v>
      </c>
      <c r="G14423" t="s">
        <v>426</v>
      </c>
      <c r="H14423">
        <v>2013</v>
      </c>
      <c r="I14423">
        <v>141455</v>
      </c>
      <c r="J14423" t="s">
        <v>63</v>
      </c>
      <c r="K14423" t="s">
        <v>22</v>
      </c>
      <c r="L14423" t="s">
        <v>23</v>
      </c>
      <c r="M14423" t="s">
        <v>24</v>
      </c>
      <c r="N14423">
        <v>3984</v>
      </c>
      <c r="O14423" t="s">
        <v>69</v>
      </c>
      <c r="P14423">
        <v>5</v>
      </c>
      <c r="Q14423">
        <f t="shared" si="450"/>
        <v>11</v>
      </c>
      <c r="R14423" t="str">
        <f t="shared" si="451"/>
        <v>Mid-range</v>
      </c>
    </row>
    <row r="14424" spans="1:18" x14ac:dyDescent="0.35">
      <c r="A14424">
        <v>12839146</v>
      </c>
      <c r="B14424" t="s">
        <v>3019</v>
      </c>
      <c r="C14424">
        <v>28990</v>
      </c>
      <c r="D14424" t="s">
        <v>49</v>
      </c>
      <c r="E14424" t="s">
        <v>1087</v>
      </c>
      <c r="F14424" t="s">
        <v>767</v>
      </c>
      <c r="G14424" t="s">
        <v>1097</v>
      </c>
      <c r="H14424">
        <v>2018</v>
      </c>
      <c r="I14424">
        <v>78452</v>
      </c>
      <c r="J14424" t="s">
        <v>21</v>
      </c>
      <c r="K14424" t="s">
        <v>22</v>
      </c>
      <c r="L14424" t="s">
        <v>23</v>
      </c>
      <c r="M14424" t="s">
        <v>24</v>
      </c>
      <c r="N14424">
        <v>1997</v>
      </c>
      <c r="O14424" t="s">
        <v>47</v>
      </c>
      <c r="P14424">
        <v>5</v>
      </c>
      <c r="Q14424">
        <f t="shared" si="450"/>
        <v>6</v>
      </c>
      <c r="R14424" t="str">
        <f t="shared" si="451"/>
        <v>Mid-range</v>
      </c>
    </row>
    <row r="14425" spans="1:18" x14ac:dyDescent="0.35">
      <c r="A14425">
        <v>12839153</v>
      </c>
      <c r="B14425" t="s">
        <v>6105</v>
      </c>
      <c r="C14425">
        <v>27990</v>
      </c>
      <c r="D14425" t="s">
        <v>54</v>
      </c>
      <c r="E14425" t="s">
        <v>175</v>
      </c>
      <c r="F14425" t="s">
        <v>176</v>
      </c>
      <c r="G14425" t="s">
        <v>207</v>
      </c>
      <c r="H14425">
        <v>2013</v>
      </c>
      <c r="I14425">
        <v>172876</v>
      </c>
      <c r="J14425" t="s">
        <v>485</v>
      </c>
      <c r="K14425" t="s">
        <v>81</v>
      </c>
      <c r="L14425" t="s">
        <v>31</v>
      </c>
      <c r="M14425" t="s">
        <v>24</v>
      </c>
      <c r="N14425">
        <v>3198</v>
      </c>
      <c r="O14425" t="s">
        <v>25</v>
      </c>
      <c r="P14425">
        <v>5</v>
      </c>
      <c r="Q14425">
        <f t="shared" si="450"/>
        <v>11</v>
      </c>
      <c r="R14425" t="str">
        <f t="shared" si="451"/>
        <v>Mid-range</v>
      </c>
    </row>
    <row r="14426" spans="1:18" x14ac:dyDescent="0.35">
      <c r="A14426">
        <v>12839154</v>
      </c>
      <c r="B14426" t="s">
        <v>12903</v>
      </c>
      <c r="C14426">
        <v>219000</v>
      </c>
      <c r="D14426" t="s">
        <v>249</v>
      </c>
      <c r="E14426">
        <v>911</v>
      </c>
      <c r="F14426" t="s">
        <v>1419</v>
      </c>
      <c r="G14426">
        <v>997</v>
      </c>
      <c r="H14426">
        <v>2008</v>
      </c>
      <c r="I14426">
        <v>60165</v>
      </c>
      <c r="J14426" t="s">
        <v>40</v>
      </c>
      <c r="K14426" t="s">
        <v>22</v>
      </c>
      <c r="L14426" t="s">
        <v>64</v>
      </c>
      <c r="M14426" t="s">
        <v>24</v>
      </c>
      <c r="N14426">
        <v>3600</v>
      </c>
      <c r="O14426" t="s">
        <v>25</v>
      </c>
      <c r="P14426">
        <v>4</v>
      </c>
      <c r="Q14426">
        <f t="shared" si="450"/>
        <v>16</v>
      </c>
      <c r="R14426" t="str">
        <f t="shared" si="451"/>
        <v>Luxury</v>
      </c>
    </row>
    <row r="14427" spans="1:18" x14ac:dyDescent="0.35">
      <c r="A14427">
        <v>12839155</v>
      </c>
      <c r="B14427" t="s">
        <v>846</v>
      </c>
      <c r="C14427">
        <v>32341</v>
      </c>
      <c r="D14427" t="s">
        <v>847</v>
      </c>
      <c r="E14427" t="s">
        <v>848</v>
      </c>
      <c r="F14427" t="s">
        <v>849</v>
      </c>
      <c r="G14427" t="s">
        <v>850</v>
      </c>
      <c r="H14427">
        <v>2018</v>
      </c>
      <c r="I14427">
        <v>81869</v>
      </c>
      <c r="J14427" t="s">
        <v>169</v>
      </c>
      <c r="K14427" t="s">
        <v>22</v>
      </c>
      <c r="L14427" t="s">
        <v>31</v>
      </c>
      <c r="M14427" t="s">
        <v>24</v>
      </c>
      <c r="N14427">
        <v>2776</v>
      </c>
      <c r="O14427" t="s">
        <v>25</v>
      </c>
      <c r="P14427">
        <v>5</v>
      </c>
      <c r="Q14427">
        <f t="shared" si="450"/>
        <v>6</v>
      </c>
      <c r="R14427" t="str">
        <f t="shared" si="451"/>
        <v>Mid-range</v>
      </c>
    </row>
    <row r="14428" spans="1:18" x14ac:dyDescent="0.35">
      <c r="A14428">
        <v>12839158</v>
      </c>
      <c r="B14428" t="s">
        <v>12904</v>
      </c>
      <c r="C14428">
        <v>21990</v>
      </c>
      <c r="D14428" t="s">
        <v>143</v>
      </c>
      <c r="E14428" t="s">
        <v>1178</v>
      </c>
      <c r="F14428" t="s">
        <v>1272</v>
      </c>
      <c r="G14428" t="s">
        <v>146</v>
      </c>
      <c r="H14428">
        <v>2016</v>
      </c>
      <c r="I14428">
        <v>180362</v>
      </c>
      <c r="J14428" t="s">
        <v>21</v>
      </c>
      <c r="K14428" t="s">
        <v>22</v>
      </c>
      <c r="L14428" t="s">
        <v>23</v>
      </c>
      <c r="M14428" t="s">
        <v>24</v>
      </c>
      <c r="N14428">
        <v>1995</v>
      </c>
      <c r="O14428" t="s">
        <v>69</v>
      </c>
      <c r="P14428">
        <v>5</v>
      </c>
      <c r="Q14428">
        <f t="shared" si="450"/>
        <v>8</v>
      </c>
      <c r="R14428" t="str">
        <f t="shared" si="451"/>
        <v>Mid-range</v>
      </c>
    </row>
    <row r="14429" spans="1:18" x14ac:dyDescent="0.35">
      <c r="A14429">
        <v>12839165</v>
      </c>
      <c r="B14429" t="s">
        <v>5622</v>
      </c>
      <c r="C14429">
        <v>75945</v>
      </c>
      <c r="D14429" t="s">
        <v>54</v>
      </c>
      <c r="E14429" t="s">
        <v>175</v>
      </c>
      <c r="F14429" t="s">
        <v>510</v>
      </c>
      <c r="G14429" t="s">
        <v>5623</v>
      </c>
      <c r="H14429">
        <v>2019</v>
      </c>
      <c r="I14429">
        <v>52961</v>
      </c>
      <c r="J14429" t="s">
        <v>275</v>
      </c>
      <c r="K14429" t="s">
        <v>22</v>
      </c>
      <c r="L14429" t="s">
        <v>31</v>
      </c>
      <c r="M14429" t="s">
        <v>24</v>
      </c>
      <c r="N14429">
        <v>1996</v>
      </c>
      <c r="O14429" t="s">
        <v>69</v>
      </c>
      <c r="P14429">
        <v>5</v>
      </c>
      <c r="Q14429">
        <f t="shared" si="450"/>
        <v>5</v>
      </c>
      <c r="R14429" t="str">
        <f t="shared" si="451"/>
        <v>Luxury</v>
      </c>
    </row>
    <row r="14430" spans="1:18" x14ac:dyDescent="0.35">
      <c r="A14430">
        <v>12839181</v>
      </c>
      <c r="B14430" t="s">
        <v>12163</v>
      </c>
      <c r="C14430">
        <v>13890</v>
      </c>
      <c r="D14430" t="s">
        <v>49</v>
      </c>
      <c r="E14430" t="s">
        <v>716</v>
      </c>
      <c r="F14430" t="s">
        <v>12164</v>
      </c>
      <c r="G14430" t="s">
        <v>1845</v>
      </c>
      <c r="H14430">
        <v>2012</v>
      </c>
      <c r="I14430">
        <v>118200</v>
      </c>
      <c r="J14430" t="s">
        <v>21</v>
      </c>
      <c r="K14430" t="s">
        <v>22</v>
      </c>
      <c r="L14430" t="s">
        <v>23</v>
      </c>
      <c r="M14430" t="s">
        <v>24</v>
      </c>
      <c r="N14430">
        <v>1997</v>
      </c>
      <c r="O14430" t="s">
        <v>116</v>
      </c>
      <c r="P14430">
        <v>5</v>
      </c>
      <c r="Q14430">
        <f t="shared" si="450"/>
        <v>12</v>
      </c>
      <c r="R14430" t="str">
        <f t="shared" si="451"/>
        <v>Mid-range</v>
      </c>
    </row>
    <row r="14431" spans="1:18" x14ac:dyDescent="0.35">
      <c r="A14431">
        <v>12839182</v>
      </c>
      <c r="B14431" t="s">
        <v>12534</v>
      </c>
      <c r="C14431">
        <v>2999</v>
      </c>
      <c r="D14431" t="s">
        <v>54</v>
      </c>
      <c r="E14431" t="s">
        <v>83</v>
      </c>
      <c r="F14431" t="s">
        <v>3037</v>
      </c>
      <c r="G14431" t="s">
        <v>1890</v>
      </c>
      <c r="H14431">
        <v>2010</v>
      </c>
      <c r="I14431">
        <v>242180</v>
      </c>
      <c r="J14431" t="s">
        <v>86</v>
      </c>
      <c r="K14431" t="s">
        <v>81</v>
      </c>
      <c r="L14431" t="s">
        <v>23</v>
      </c>
      <c r="M14431" t="s">
        <v>24</v>
      </c>
      <c r="N14431">
        <v>1999</v>
      </c>
      <c r="O14431" t="s">
        <v>69</v>
      </c>
      <c r="P14431">
        <v>5</v>
      </c>
      <c r="Q14431">
        <f t="shared" si="450"/>
        <v>14</v>
      </c>
      <c r="R14431" t="str">
        <f t="shared" si="451"/>
        <v>Budget</v>
      </c>
    </row>
    <row r="14432" spans="1:18" x14ac:dyDescent="0.35">
      <c r="A14432">
        <v>12839185</v>
      </c>
      <c r="B14432" t="s">
        <v>6850</v>
      </c>
      <c r="C14432">
        <v>13490</v>
      </c>
      <c r="D14432" t="s">
        <v>143</v>
      </c>
      <c r="E14432" t="s">
        <v>812</v>
      </c>
      <c r="F14432" t="s">
        <v>813</v>
      </c>
      <c r="G14432" t="s">
        <v>464</v>
      </c>
      <c r="H14432">
        <v>2010</v>
      </c>
      <c r="I14432">
        <v>201882</v>
      </c>
      <c r="J14432" t="s">
        <v>21</v>
      </c>
      <c r="K14432" t="s">
        <v>22</v>
      </c>
      <c r="L14432" t="s">
        <v>64</v>
      </c>
      <c r="M14432" t="s">
        <v>24</v>
      </c>
      <c r="N14432">
        <v>2457</v>
      </c>
      <c r="O14432" t="s">
        <v>69</v>
      </c>
      <c r="P14432">
        <v>5</v>
      </c>
      <c r="Q14432">
        <f t="shared" si="450"/>
        <v>14</v>
      </c>
      <c r="R14432" t="str">
        <f t="shared" si="451"/>
        <v>Mid-range</v>
      </c>
    </row>
    <row r="14433" spans="1:18" x14ac:dyDescent="0.35">
      <c r="A14433">
        <v>12839190</v>
      </c>
      <c r="B14433" t="s">
        <v>7830</v>
      </c>
      <c r="C14433">
        <v>14890</v>
      </c>
      <c r="D14433" t="s">
        <v>54</v>
      </c>
      <c r="E14433" t="s">
        <v>1038</v>
      </c>
      <c r="F14433" t="s">
        <v>7831</v>
      </c>
      <c r="G14433" t="s">
        <v>1040</v>
      </c>
      <c r="H14433">
        <v>2011</v>
      </c>
      <c r="I14433">
        <v>110350</v>
      </c>
      <c r="J14433" t="s">
        <v>21</v>
      </c>
      <c r="K14433" t="s">
        <v>22</v>
      </c>
      <c r="L14433" t="s">
        <v>31</v>
      </c>
      <c r="M14433" t="s">
        <v>24</v>
      </c>
      <c r="N14433">
        <v>1997</v>
      </c>
      <c r="O14433" t="s">
        <v>25</v>
      </c>
      <c r="P14433">
        <v>5</v>
      </c>
      <c r="Q14433">
        <f t="shared" si="450"/>
        <v>13</v>
      </c>
      <c r="R14433" t="str">
        <f t="shared" si="451"/>
        <v>Mid-range</v>
      </c>
    </row>
    <row r="14434" spans="1:18" x14ac:dyDescent="0.35">
      <c r="A14434">
        <v>12839218</v>
      </c>
      <c r="B14434" t="s">
        <v>12905</v>
      </c>
      <c r="C14434">
        <v>11950</v>
      </c>
      <c r="D14434" t="s">
        <v>42</v>
      </c>
      <c r="E14434" t="s">
        <v>1469</v>
      </c>
      <c r="F14434" t="s">
        <v>12906</v>
      </c>
      <c r="G14434" t="s">
        <v>1412</v>
      </c>
      <c r="H14434">
        <v>2005</v>
      </c>
      <c r="I14434">
        <v>280970</v>
      </c>
      <c r="J14434" t="s">
        <v>182</v>
      </c>
      <c r="K14434" t="s">
        <v>22</v>
      </c>
      <c r="L14434" t="s">
        <v>23</v>
      </c>
      <c r="M14434" t="s">
        <v>24</v>
      </c>
      <c r="N14434">
        <v>3565</v>
      </c>
      <c r="O14434" t="s">
        <v>47</v>
      </c>
      <c r="P14434">
        <v>5</v>
      </c>
      <c r="Q14434">
        <f t="shared" si="450"/>
        <v>19</v>
      </c>
      <c r="R14434" t="str">
        <f t="shared" si="451"/>
        <v>Mid-range</v>
      </c>
    </row>
    <row r="14435" spans="1:18" x14ac:dyDescent="0.35">
      <c r="A14435">
        <v>12839219</v>
      </c>
      <c r="B14435" t="s">
        <v>12907</v>
      </c>
      <c r="C14435">
        <v>7888</v>
      </c>
      <c r="D14435" t="s">
        <v>42</v>
      </c>
      <c r="E14435" t="s">
        <v>12908</v>
      </c>
      <c r="F14435" t="s">
        <v>959</v>
      </c>
      <c r="G14435" t="s">
        <v>12909</v>
      </c>
      <c r="H14435">
        <v>2004</v>
      </c>
      <c r="I14435">
        <v>56240</v>
      </c>
      <c r="J14435" t="s">
        <v>86</v>
      </c>
      <c r="K14435" t="s">
        <v>22</v>
      </c>
      <c r="L14435" t="s">
        <v>64</v>
      </c>
      <c r="M14435" t="s">
        <v>24</v>
      </c>
      <c r="N14435">
        <v>3175</v>
      </c>
      <c r="O14435" t="s">
        <v>33</v>
      </c>
      <c r="P14435">
        <v>5</v>
      </c>
      <c r="Q14435">
        <f t="shared" si="450"/>
        <v>20</v>
      </c>
      <c r="R14435" t="str">
        <f t="shared" si="451"/>
        <v>Budget</v>
      </c>
    </row>
    <row r="14436" spans="1:18" x14ac:dyDescent="0.35">
      <c r="A14436">
        <v>12839221</v>
      </c>
      <c r="B14436" t="s">
        <v>1240</v>
      </c>
      <c r="C14436">
        <v>57888</v>
      </c>
      <c r="D14436" t="s">
        <v>59</v>
      </c>
      <c r="E14436" t="s">
        <v>826</v>
      </c>
      <c r="F14436" t="s">
        <v>604</v>
      </c>
      <c r="G14436" t="s">
        <v>1241</v>
      </c>
      <c r="H14436">
        <v>2018</v>
      </c>
      <c r="I14436">
        <v>113790</v>
      </c>
      <c r="J14436" t="s">
        <v>21</v>
      </c>
      <c r="K14436" t="s">
        <v>22</v>
      </c>
      <c r="L14436" t="s">
        <v>31</v>
      </c>
      <c r="M14436" t="s">
        <v>24</v>
      </c>
      <c r="N14436">
        <v>2993</v>
      </c>
      <c r="O14436" t="s">
        <v>69</v>
      </c>
      <c r="P14436">
        <v>5</v>
      </c>
      <c r="Q14436">
        <f t="shared" si="450"/>
        <v>6</v>
      </c>
      <c r="R14436" t="str">
        <f t="shared" si="451"/>
        <v>Luxury</v>
      </c>
    </row>
    <row r="14437" spans="1:18" x14ac:dyDescent="0.35">
      <c r="A14437">
        <v>12839223</v>
      </c>
      <c r="B14437" t="s">
        <v>6059</v>
      </c>
      <c r="C14437">
        <v>13777</v>
      </c>
      <c r="D14437" t="s">
        <v>88</v>
      </c>
      <c r="E14437" t="s">
        <v>625</v>
      </c>
      <c r="F14437" t="s">
        <v>2174</v>
      </c>
      <c r="G14437" t="s">
        <v>6060</v>
      </c>
      <c r="H14437">
        <v>2011</v>
      </c>
      <c r="I14437">
        <v>192049</v>
      </c>
      <c r="J14437" t="s">
        <v>106</v>
      </c>
      <c r="K14437" t="s">
        <v>81</v>
      </c>
      <c r="L14437" t="s">
        <v>31</v>
      </c>
      <c r="M14437" t="s">
        <v>24</v>
      </c>
      <c r="N14437">
        <v>2497</v>
      </c>
      <c r="O14437" t="s">
        <v>47</v>
      </c>
      <c r="P14437">
        <v>6</v>
      </c>
      <c r="Q14437">
        <f t="shared" si="450"/>
        <v>13</v>
      </c>
      <c r="R14437" t="str">
        <f t="shared" si="451"/>
        <v>Mid-range</v>
      </c>
    </row>
    <row r="14438" spans="1:18" x14ac:dyDescent="0.35">
      <c r="A14438">
        <v>12839224</v>
      </c>
      <c r="B14438" t="s">
        <v>11054</v>
      </c>
      <c r="C14438">
        <v>14999</v>
      </c>
      <c r="D14438" t="s">
        <v>88</v>
      </c>
      <c r="E14438" t="s">
        <v>98</v>
      </c>
      <c r="F14438" t="s">
        <v>3882</v>
      </c>
      <c r="G14438" t="s">
        <v>8129</v>
      </c>
      <c r="H14438">
        <v>2015</v>
      </c>
      <c r="I14438">
        <v>144047</v>
      </c>
      <c r="J14438" t="s">
        <v>86</v>
      </c>
      <c r="K14438" t="s">
        <v>81</v>
      </c>
      <c r="L14438" t="s">
        <v>23</v>
      </c>
      <c r="M14438" t="s">
        <v>24</v>
      </c>
      <c r="N14438">
        <v>1797</v>
      </c>
      <c r="O14438" t="s">
        <v>25</v>
      </c>
      <c r="P14438">
        <v>5</v>
      </c>
      <c r="Q14438">
        <f t="shared" si="450"/>
        <v>9</v>
      </c>
      <c r="R14438" t="str">
        <f t="shared" si="451"/>
        <v>Mid-range</v>
      </c>
    </row>
    <row r="14439" spans="1:18" x14ac:dyDescent="0.35">
      <c r="A14439">
        <v>12839225</v>
      </c>
      <c r="B14439" t="s">
        <v>6125</v>
      </c>
      <c r="C14439">
        <v>36777</v>
      </c>
      <c r="D14439" t="s">
        <v>165</v>
      </c>
      <c r="E14439" t="s">
        <v>166</v>
      </c>
      <c r="F14439" t="s">
        <v>470</v>
      </c>
      <c r="G14439" t="s">
        <v>3220</v>
      </c>
      <c r="H14439">
        <v>2016</v>
      </c>
      <c r="I14439">
        <v>145520</v>
      </c>
      <c r="J14439" t="s">
        <v>338</v>
      </c>
      <c r="K14439" t="s">
        <v>22</v>
      </c>
      <c r="L14439" t="s">
        <v>31</v>
      </c>
      <c r="M14439" t="s">
        <v>24</v>
      </c>
      <c r="N14439">
        <v>2440</v>
      </c>
      <c r="O14439" t="s">
        <v>25</v>
      </c>
      <c r="P14439">
        <v>5</v>
      </c>
      <c r="Q14439">
        <f t="shared" si="450"/>
        <v>8</v>
      </c>
      <c r="R14439" t="str">
        <f t="shared" si="451"/>
        <v>Mid-range</v>
      </c>
    </row>
    <row r="14440" spans="1:18" x14ac:dyDescent="0.35">
      <c r="A14440">
        <v>12839226</v>
      </c>
      <c r="B14440" t="s">
        <v>12910</v>
      </c>
      <c r="C14440">
        <v>14990</v>
      </c>
      <c r="D14440" t="s">
        <v>282</v>
      </c>
      <c r="E14440" t="s">
        <v>459</v>
      </c>
      <c r="F14440" t="s">
        <v>8454</v>
      </c>
      <c r="G14440" t="s">
        <v>6064</v>
      </c>
      <c r="H14440">
        <v>2015</v>
      </c>
      <c r="I14440">
        <v>118950</v>
      </c>
      <c r="J14440" t="s">
        <v>21</v>
      </c>
      <c r="K14440" t="s">
        <v>22</v>
      </c>
      <c r="L14440" t="s">
        <v>64</v>
      </c>
      <c r="M14440" t="s">
        <v>24</v>
      </c>
      <c r="N14440">
        <v>1998</v>
      </c>
      <c r="O14440" t="s">
        <v>33</v>
      </c>
      <c r="P14440">
        <v>5</v>
      </c>
      <c r="Q14440">
        <f t="shared" si="450"/>
        <v>9</v>
      </c>
      <c r="R14440" t="str">
        <f t="shared" si="451"/>
        <v>Mid-range</v>
      </c>
    </row>
    <row r="14441" spans="1:18" x14ac:dyDescent="0.35">
      <c r="A14441">
        <v>12839227</v>
      </c>
      <c r="B14441" t="s">
        <v>206</v>
      </c>
      <c r="C14441">
        <v>19890</v>
      </c>
      <c r="D14441" t="s">
        <v>54</v>
      </c>
      <c r="E14441" t="s">
        <v>175</v>
      </c>
      <c r="F14441" t="s">
        <v>176</v>
      </c>
      <c r="G14441" t="s">
        <v>207</v>
      </c>
      <c r="H14441">
        <v>2012</v>
      </c>
      <c r="I14441">
        <v>281280</v>
      </c>
      <c r="J14441" t="s">
        <v>338</v>
      </c>
      <c r="K14441" t="s">
        <v>81</v>
      </c>
      <c r="L14441" t="s">
        <v>31</v>
      </c>
      <c r="M14441" t="s">
        <v>24</v>
      </c>
      <c r="N14441">
        <v>3198</v>
      </c>
      <c r="O14441" t="s">
        <v>47</v>
      </c>
      <c r="P14441">
        <v>5</v>
      </c>
      <c r="Q14441">
        <f t="shared" si="450"/>
        <v>12</v>
      </c>
      <c r="R14441" t="str">
        <f t="shared" si="451"/>
        <v>Mid-range</v>
      </c>
    </row>
    <row r="14442" spans="1:18" x14ac:dyDescent="0.35">
      <c r="A14442">
        <v>12839229</v>
      </c>
      <c r="B14442" t="s">
        <v>8162</v>
      </c>
      <c r="C14442">
        <v>24950</v>
      </c>
      <c r="D14442" t="s">
        <v>127</v>
      </c>
      <c r="E14442" t="s">
        <v>466</v>
      </c>
      <c r="F14442" t="s">
        <v>8163</v>
      </c>
      <c r="G14442" t="s">
        <v>1091</v>
      </c>
      <c r="H14442">
        <v>2016</v>
      </c>
      <c r="I14442">
        <v>147635</v>
      </c>
      <c r="J14442" t="s">
        <v>21</v>
      </c>
      <c r="K14442" t="s">
        <v>22</v>
      </c>
      <c r="L14442" t="s">
        <v>31</v>
      </c>
      <c r="M14442" t="s">
        <v>24</v>
      </c>
      <c r="N14442">
        <v>2191</v>
      </c>
      <c r="O14442" t="s">
        <v>47</v>
      </c>
      <c r="P14442">
        <v>5</v>
      </c>
      <c r="Q14442">
        <f t="shared" si="450"/>
        <v>8</v>
      </c>
      <c r="R14442" t="str">
        <f t="shared" si="451"/>
        <v>Mid-range</v>
      </c>
    </row>
    <row r="14443" spans="1:18" x14ac:dyDescent="0.35">
      <c r="A14443">
        <v>12839230</v>
      </c>
      <c r="B14443" t="s">
        <v>12911</v>
      </c>
      <c r="C14443">
        <v>44880</v>
      </c>
      <c r="D14443" t="s">
        <v>449</v>
      </c>
      <c r="E14443" t="s">
        <v>450</v>
      </c>
      <c r="F14443" t="s">
        <v>451</v>
      </c>
      <c r="G14443" t="s">
        <v>1226</v>
      </c>
      <c r="H14443">
        <v>2014</v>
      </c>
      <c r="I14443">
        <v>95621</v>
      </c>
      <c r="J14443" t="s">
        <v>21</v>
      </c>
      <c r="K14443" t="s">
        <v>22</v>
      </c>
      <c r="L14443" t="s">
        <v>31</v>
      </c>
      <c r="M14443" t="s">
        <v>24</v>
      </c>
      <c r="N14443">
        <v>2993</v>
      </c>
      <c r="O14443" t="s">
        <v>25</v>
      </c>
      <c r="P14443">
        <v>5</v>
      </c>
      <c r="Q14443">
        <f t="shared" si="450"/>
        <v>10</v>
      </c>
      <c r="R14443" t="str">
        <f t="shared" si="451"/>
        <v>Luxury</v>
      </c>
    </row>
    <row r="14444" spans="1:18" x14ac:dyDescent="0.35">
      <c r="A14444">
        <v>12839231</v>
      </c>
      <c r="B14444" t="s">
        <v>5265</v>
      </c>
      <c r="C14444">
        <v>8999</v>
      </c>
      <c r="D14444" t="s">
        <v>42</v>
      </c>
      <c r="E14444" t="s">
        <v>1193</v>
      </c>
      <c r="F14444" t="s">
        <v>4203</v>
      </c>
      <c r="G14444" t="s">
        <v>2074</v>
      </c>
      <c r="H14444">
        <v>2011</v>
      </c>
      <c r="I14444">
        <v>225700</v>
      </c>
      <c r="J14444" t="s">
        <v>21</v>
      </c>
      <c r="K14444" t="s">
        <v>22</v>
      </c>
      <c r="L14444" t="s">
        <v>31</v>
      </c>
      <c r="M14444" t="s">
        <v>24</v>
      </c>
      <c r="N14444">
        <v>2231</v>
      </c>
      <c r="O14444" t="s">
        <v>116</v>
      </c>
      <c r="P14444">
        <v>7</v>
      </c>
      <c r="Q14444">
        <f t="shared" si="450"/>
        <v>13</v>
      </c>
      <c r="R14444" t="str">
        <f t="shared" si="451"/>
        <v>Budget</v>
      </c>
    </row>
    <row r="14445" spans="1:18" x14ac:dyDescent="0.35">
      <c r="A14445">
        <v>12839234</v>
      </c>
      <c r="B14445" t="s">
        <v>8162</v>
      </c>
      <c r="C14445">
        <v>29888</v>
      </c>
      <c r="D14445" t="s">
        <v>127</v>
      </c>
      <c r="E14445" t="s">
        <v>466</v>
      </c>
      <c r="F14445" t="s">
        <v>8163</v>
      </c>
      <c r="G14445" t="s">
        <v>1091</v>
      </c>
      <c r="H14445">
        <v>2016</v>
      </c>
      <c r="I14445">
        <v>94220</v>
      </c>
      <c r="J14445" t="s">
        <v>21</v>
      </c>
      <c r="K14445" t="s">
        <v>22</v>
      </c>
      <c r="L14445" t="s">
        <v>31</v>
      </c>
      <c r="M14445" t="s">
        <v>24</v>
      </c>
      <c r="N14445">
        <v>2191</v>
      </c>
      <c r="O14445" t="s">
        <v>25</v>
      </c>
      <c r="P14445">
        <v>5</v>
      </c>
      <c r="Q14445">
        <f t="shared" si="450"/>
        <v>8</v>
      </c>
      <c r="R14445" t="str">
        <f t="shared" si="451"/>
        <v>Mid-range</v>
      </c>
    </row>
    <row r="14446" spans="1:18" x14ac:dyDescent="0.35">
      <c r="A14446">
        <v>12839235</v>
      </c>
      <c r="B14446" t="s">
        <v>9192</v>
      </c>
      <c r="C14446">
        <v>17999</v>
      </c>
      <c r="D14446" t="s">
        <v>165</v>
      </c>
      <c r="E14446" t="s">
        <v>184</v>
      </c>
      <c r="F14446" t="s">
        <v>3280</v>
      </c>
      <c r="G14446" t="s">
        <v>9193</v>
      </c>
      <c r="H14446">
        <v>2013</v>
      </c>
      <c r="I14446">
        <v>94670</v>
      </c>
      <c r="J14446" t="s">
        <v>21</v>
      </c>
      <c r="K14446" t="s">
        <v>22</v>
      </c>
      <c r="L14446" t="s">
        <v>23</v>
      </c>
      <c r="M14446" t="s">
        <v>24</v>
      </c>
      <c r="N14446">
        <v>2360</v>
      </c>
      <c r="O14446" t="s">
        <v>33</v>
      </c>
      <c r="P14446">
        <v>5</v>
      </c>
      <c r="Q14446">
        <f t="shared" si="450"/>
        <v>11</v>
      </c>
      <c r="R14446" t="str">
        <f t="shared" si="451"/>
        <v>Mid-range</v>
      </c>
    </row>
    <row r="14447" spans="1:18" x14ac:dyDescent="0.35">
      <c r="A14447">
        <v>12839237</v>
      </c>
      <c r="B14447" t="s">
        <v>4072</v>
      </c>
      <c r="C14447">
        <v>16990</v>
      </c>
      <c r="D14447" t="s">
        <v>165</v>
      </c>
      <c r="E14447" t="s">
        <v>568</v>
      </c>
      <c r="F14447" t="s">
        <v>4073</v>
      </c>
      <c r="G14447" t="s">
        <v>1729</v>
      </c>
      <c r="H14447">
        <v>2014</v>
      </c>
      <c r="I14447">
        <v>127361</v>
      </c>
      <c r="J14447" t="s">
        <v>21</v>
      </c>
      <c r="K14447" t="s">
        <v>22</v>
      </c>
      <c r="L14447" t="s">
        <v>31</v>
      </c>
      <c r="M14447" t="s">
        <v>24</v>
      </c>
      <c r="N14447">
        <v>2268</v>
      </c>
      <c r="O14447" t="s">
        <v>116</v>
      </c>
      <c r="P14447">
        <v>5</v>
      </c>
      <c r="Q14447">
        <f t="shared" si="450"/>
        <v>10</v>
      </c>
      <c r="R14447" t="str">
        <f t="shared" si="451"/>
        <v>Mid-range</v>
      </c>
    </row>
    <row r="14448" spans="1:18" x14ac:dyDescent="0.35">
      <c r="A14448">
        <v>12839254</v>
      </c>
      <c r="B14448" t="s">
        <v>5171</v>
      </c>
      <c r="C14448">
        <v>16750</v>
      </c>
      <c r="D14448" t="s">
        <v>143</v>
      </c>
      <c r="E14448" t="s">
        <v>144</v>
      </c>
      <c r="F14448" t="s">
        <v>354</v>
      </c>
      <c r="G14448" t="s">
        <v>1226</v>
      </c>
      <c r="H14448">
        <v>2014</v>
      </c>
      <c r="I14448">
        <v>204054</v>
      </c>
      <c r="J14448" t="s">
        <v>21</v>
      </c>
      <c r="K14448" t="s">
        <v>22</v>
      </c>
      <c r="L14448" t="s">
        <v>23</v>
      </c>
      <c r="M14448" t="s">
        <v>24</v>
      </c>
      <c r="N14448">
        <v>2498</v>
      </c>
      <c r="O14448" t="s">
        <v>2003</v>
      </c>
      <c r="P14448">
        <v>5</v>
      </c>
      <c r="Q14448">
        <f t="shared" si="450"/>
        <v>10</v>
      </c>
      <c r="R14448" t="str">
        <f t="shared" si="451"/>
        <v>Mid-range</v>
      </c>
    </row>
    <row r="14449" spans="1:18" x14ac:dyDescent="0.35">
      <c r="A14449">
        <v>12839260</v>
      </c>
      <c r="B14449" t="s">
        <v>1649</v>
      </c>
      <c r="C14449">
        <v>15990</v>
      </c>
      <c r="D14449" t="s">
        <v>88</v>
      </c>
      <c r="E14449" t="s">
        <v>98</v>
      </c>
      <c r="F14449" t="s">
        <v>90</v>
      </c>
      <c r="G14449" t="s">
        <v>1650</v>
      </c>
      <c r="H14449">
        <v>2013</v>
      </c>
      <c r="I14449">
        <v>127376</v>
      </c>
      <c r="J14449" t="s">
        <v>86</v>
      </c>
      <c r="K14449" t="s">
        <v>22</v>
      </c>
      <c r="L14449" t="s">
        <v>23</v>
      </c>
      <c r="M14449" t="s">
        <v>24</v>
      </c>
      <c r="N14449">
        <v>1797</v>
      </c>
      <c r="O14449" t="s">
        <v>69</v>
      </c>
      <c r="P14449">
        <v>5</v>
      </c>
      <c r="Q14449">
        <f t="shared" si="450"/>
        <v>11</v>
      </c>
      <c r="R14449" t="str">
        <f t="shared" si="451"/>
        <v>Mid-range</v>
      </c>
    </row>
    <row r="14450" spans="1:18" x14ac:dyDescent="0.35">
      <c r="A14450">
        <v>12839262</v>
      </c>
      <c r="B14450" t="s">
        <v>12912</v>
      </c>
      <c r="C14450">
        <v>37500</v>
      </c>
      <c r="D14450" t="s">
        <v>1814</v>
      </c>
      <c r="E14450">
        <v>5008</v>
      </c>
      <c r="F14450" t="s">
        <v>9858</v>
      </c>
      <c r="G14450" t="s">
        <v>9859</v>
      </c>
      <c r="H14450">
        <v>2019</v>
      </c>
      <c r="I14450">
        <v>66966</v>
      </c>
      <c r="J14450" t="s">
        <v>21</v>
      </c>
      <c r="K14450" t="s">
        <v>22</v>
      </c>
      <c r="L14450" t="s">
        <v>64</v>
      </c>
      <c r="M14450" t="s">
        <v>24</v>
      </c>
      <c r="N14450">
        <v>1598</v>
      </c>
      <c r="O14450" t="s">
        <v>69</v>
      </c>
      <c r="P14450">
        <v>7</v>
      </c>
      <c r="Q14450">
        <f t="shared" si="450"/>
        <v>5</v>
      </c>
      <c r="R14450" t="str">
        <f t="shared" si="451"/>
        <v>Mid-range</v>
      </c>
    </row>
    <row r="14451" spans="1:18" x14ac:dyDescent="0.35">
      <c r="A14451">
        <v>12839294</v>
      </c>
      <c r="B14451" t="s">
        <v>8749</v>
      </c>
      <c r="C14451">
        <v>89990</v>
      </c>
      <c r="D14451" t="s">
        <v>17</v>
      </c>
      <c r="E14451" t="s">
        <v>8680</v>
      </c>
      <c r="F14451" t="s">
        <v>2012</v>
      </c>
      <c r="G14451" t="s">
        <v>8750</v>
      </c>
      <c r="H14451">
        <v>2019</v>
      </c>
      <c r="I14451">
        <v>13623</v>
      </c>
      <c r="J14451" t="s">
        <v>393</v>
      </c>
      <c r="K14451" t="s">
        <v>22</v>
      </c>
      <c r="L14451" t="s">
        <v>23</v>
      </c>
      <c r="M14451" t="s">
        <v>24</v>
      </c>
      <c r="N14451">
        <v>2998</v>
      </c>
      <c r="O14451" t="s">
        <v>25</v>
      </c>
      <c r="P14451">
        <v>2</v>
      </c>
      <c r="Q14451">
        <f t="shared" si="450"/>
        <v>5</v>
      </c>
      <c r="R14451" t="str">
        <f t="shared" si="451"/>
        <v>Luxury</v>
      </c>
    </row>
    <row r="14452" spans="1:18" x14ac:dyDescent="0.35">
      <c r="A14452">
        <v>12839295</v>
      </c>
      <c r="B14452" t="s">
        <v>6713</v>
      </c>
      <c r="C14452">
        <v>44990</v>
      </c>
      <c r="D14452" t="s">
        <v>17</v>
      </c>
      <c r="E14452" t="s">
        <v>153</v>
      </c>
      <c r="F14452" t="s">
        <v>1886</v>
      </c>
      <c r="G14452" t="s">
        <v>1884</v>
      </c>
      <c r="H14452">
        <v>2020</v>
      </c>
      <c r="I14452">
        <v>29672</v>
      </c>
      <c r="J14452" t="s">
        <v>21</v>
      </c>
      <c r="K14452" t="s">
        <v>22</v>
      </c>
      <c r="L14452" t="s">
        <v>23</v>
      </c>
      <c r="M14452" t="s">
        <v>24</v>
      </c>
      <c r="N14452">
        <v>1987</v>
      </c>
      <c r="O14452" t="s">
        <v>47</v>
      </c>
      <c r="P14452">
        <v>5</v>
      </c>
      <c r="Q14452">
        <f t="shared" si="450"/>
        <v>4</v>
      </c>
      <c r="R14452" t="str">
        <f t="shared" si="451"/>
        <v>Luxury</v>
      </c>
    </row>
    <row r="14453" spans="1:18" x14ac:dyDescent="0.35">
      <c r="A14453">
        <v>12839296</v>
      </c>
      <c r="B14453" t="s">
        <v>3393</v>
      </c>
      <c r="C14453">
        <v>48990</v>
      </c>
      <c r="D14453" t="s">
        <v>17</v>
      </c>
      <c r="E14453" t="s">
        <v>258</v>
      </c>
      <c r="F14453" t="s">
        <v>484</v>
      </c>
      <c r="G14453" t="s">
        <v>873</v>
      </c>
      <c r="H14453">
        <v>2018</v>
      </c>
      <c r="I14453">
        <v>111332</v>
      </c>
      <c r="J14453" t="s">
        <v>275</v>
      </c>
      <c r="K14453" t="s">
        <v>81</v>
      </c>
      <c r="L14453" t="s">
        <v>31</v>
      </c>
      <c r="M14453" t="s">
        <v>24</v>
      </c>
      <c r="N14453">
        <v>2753</v>
      </c>
      <c r="O14453" t="s">
        <v>25</v>
      </c>
      <c r="P14453">
        <v>5</v>
      </c>
      <c r="Q14453">
        <f t="shared" si="450"/>
        <v>6</v>
      </c>
      <c r="R14453" t="str">
        <f t="shared" si="451"/>
        <v>Luxury</v>
      </c>
    </row>
    <row r="14454" spans="1:18" x14ac:dyDescent="0.35">
      <c r="A14454">
        <v>12839297</v>
      </c>
      <c r="B14454" t="s">
        <v>11047</v>
      </c>
      <c r="C14454">
        <v>83990</v>
      </c>
      <c r="D14454" t="s">
        <v>17</v>
      </c>
      <c r="E14454" t="s">
        <v>171</v>
      </c>
      <c r="F14454" t="s">
        <v>158</v>
      </c>
      <c r="G14454" t="s">
        <v>7425</v>
      </c>
      <c r="H14454">
        <v>2010</v>
      </c>
      <c r="I14454">
        <v>96565</v>
      </c>
      <c r="J14454" t="s">
        <v>21</v>
      </c>
      <c r="K14454" t="s">
        <v>22</v>
      </c>
      <c r="L14454" t="s">
        <v>31</v>
      </c>
      <c r="M14454" t="s">
        <v>24</v>
      </c>
      <c r="N14454">
        <v>4461</v>
      </c>
      <c r="O14454" t="s">
        <v>47</v>
      </c>
      <c r="P14454">
        <v>8</v>
      </c>
      <c r="Q14454">
        <f t="shared" si="450"/>
        <v>14</v>
      </c>
      <c r="R14454" t="str">
        <f t="shared" si="451"/>
        <v>Luxury</v>
      </c>
    </row>
    <row r="14455" spans="1:18" x14ac:dyDescent="0.35">
      <c r="A14455">
        <v>12839305</v>
      </c>
      <c r="B14455" t="s">
        <v>12913</v>
      </c>
      <c r="C14455">
        <v>5999</v>
      </c>
      <c r="D14455" t="s">
        <v>143</v>
      </c>
      <c r="E14455" t="s">
        <v>144</v>
      </c>
      <c r="F14455" t="s">
        <v>2503</v>
      </c>
      <c r="G14455" t="s">
        <v>4176</v>
      </c>
      <c r="H14455">
        <v>2001</v>
      </c>
      <c r="I14455">
        <v>330408</v>
      </c>
      <c r="J14455" t="s">
        <v>21</v>
      </c>
      <c r="K14455" t="s">
        <v>22</v>
      </c>
      <c r="L14455" t="s">
        <v>23</v>
      </c>
      <c r="M14455" t="s">
        <v>24</v>
      </c>
      <c r="N14455">
        <v>1994</v>
      </c>
      <c r="O14455" t="s">
        <v>47</v>
      </c>
      <c r="P14455">
        <v>5</v>
      </c>
      <c r="Q14455">
        <f t="shared" si="450"/>
        <v>23</v>
      </c>
      <c r="R14455" t="str">
        <f t="shared" si="451"/>
        <v>Budget</v>
      </c>
    </row>
    <row r="14456" spans="1:18" x14ac:dyDescent="0.35">
      <c r="A14456">
        <v>12839306</v>
      </c>
      <c r="B14456" t="s">
        <v>12914</v>
      </c>
      <c r="C14456">
        <v>21990</v>
      </c>
      <c r="D14456" t="s">
        <v>102</v>
      </c>
      <c r="E14456" t="s">
        <v>222</v>
      </c>
      <c r="F14456" t="s">
        <v>7578</v>
      </c>
      <c r="G14456" t="s">
        <v>1881</v>
      </c>
      <c r="H14456">
        <v>2016</v>
      </c>
      <c r="I14456">
        <v>55540</v>
      </c>
      <c r="J14456" t="s">
        <v>86</v>
      </c>
      <c r="K14456" t="s">
        <v>22</v>
      </c>
      <c r="L14456" t="s">
        <v>64</v>
      </c>
      <c r="M14456" t="s">
        <v>24</v>
      </c>
      <c r="N14456">
        <v>1395</v>
      </c>
      <c r="O14456" t="s">
        <v>116</v>
      </c>
      <c r="P14456">
        <v>5</v>
      </c>
      <c r="Q14456">
        <f t="shared" si="450"/>
        <v>8</v>
      </c>
      <c r="R14456" t="str">
        <f t="shared" si="451"/>
        <v>Mid-range</v>
      </c>
    </row>
    <row r="14457" spans="1:18" x14ac:dyDescent="0.35">
      <c r="A14457">
        <v>12839307</v>
      </c>
      <c r="B14457" t="s">
        <v>12915</v>
      </c>
      <c r="C14457">
        <v>54765</v>
      </c>
      <c r="D14457" t="s">
        <v>112</v>
      </c>
      <c r="E14457" t="s">
        <v>4463</v>
      </c>
      <c r="F14457" t="s">
        <v>4464</v>
      </c>
      <c r="G14457" t="s">
        <v>12916</v>
      </c>
      <c r="H14457">
        <v>2018</v>
      </c>
      <c r="I14457">
        <v>83759</v>
      </c>
      <c r="J14457" t="s">
        <v>21</v>
      </c>
      <c r="K14457" t="s">
        <v>22</v>
      </c>
      <c r="L14457" t="s">
        <v>540</v>
      </c>
      <c r="M14457" t="s">
        <v>24</v>
      </c>
      <c r="N14457">
        <v>2494</v>
      </c>
      <c r="O14457" t="s">
        <v>47</v>
      </c>
      <c r="P14457">
        <v>5</v>
      </c>
      <c r="Q14457">
        <f t="shared" si="450"/>
        <v>6</v>
      </c>
      <c r="R14457" t="str">
        <f t="shared" si="451"/>
        <v>Luxury</v>
      </c>
    </row>
    <row r="14458" spans="1:18" x14ac:dyDescent="0.35">
      <c r="A14458">
        <v>12839354</v>
      </c>
      <c r="B14458" t="s">
        <v>901</v>
      </c>
      <c r="C14458">
        <v>18500</v>
      </c>
      <c r="D14458" t="s">
        <v>42</v>
      </c>
      <c r="E14458" t="s">
        <v>71</v>
      </c>
      <c r="F14458" t="s">
        <v>383</v>
      </c>
      <c r="G14458" t="s">
        <v>384</v>
      </c>
      <c r="H14458">
        <v>2008</v>
      </c>
      <c r="I14458">
        <v>187100</v>
      </c>
      <c r="J14458" t="s">
        <v>427</v>
      </c>
      <c r="K14458" t="s">
        <v>81</v>
      </c>
      <c r="L14458" t="s">
        <v>23</v>
      </c>
      <c r="M14458" t="s">
        <v>24</v>
      </c>
      <c r="N14458">
        <v>5967</v>
      </c>
      <c r="O14458" t="s">
        <v>2365</v>
      </c>
      <c r="P14458">
        <v>2</v>
      </c>
      <c r="Q14458">
        <f t="shared" si="450"/>
        <v>16</v>
      </c>
      <c r="R14458" t="str">
        <f t="shared" si="451"/>
        <v>Mid-range</v>
      </c>
    </row>
    <row r="14459" spans="1:18" x14ac:dyDescent="0.35">
      <c r="A14459">
        <v>12839441</v>
      </c>
      <c r="B14459" t="s">
        <v>2668</v>
      </c>
      <c r="C14459">
        <v>69990</v>
      </c>
      <c r="D14459" t="s">
        <v>59</v>
      </c>
      <c r="E14459" t="s">
        <v>826</v>
      </c>
      <c r="F14459" t="s">
        <v>604</v>
      </c>
      <c r="G14459" t="s">
        <v>2669</v>
      </c>
      <c r="H14459">
        <v>2017</v>
      </c>
      <c r="I14459">
        <v>64135</v>
      </c>
      <c r="J14459" t="s">
        <v>21</v>
      </c>
      <c r="K14459" t="s">
        <v>22</v>
      </c>
      <c r="L14459" t="s">
        <v>31</v>
      </c>
      <c r="M14459" t="s">
        <v>24</v>
      </c>
      <c r="N14459">
        <v>2993</v>
      </c>
      <c r="O14459" t="s">
        <v>25</v>
      </c>
      <c r="P14459">
        <v>5</v>
      </c>
      <c r="Q14459">
        <f t="shared" si="450"/>
        <v>7</v>
      </c>
      <c r="R14459" t="str">
        <f t="shared" si="451"/>
        <v>Luxury</v>
      </c>
    </row>
    <row r="14460" spans="1:18" x14ac:dyDescent="0.35">
      <c r="A14460">
        <v>12839445</v>
      </c>
      <c r="B14460" t="s">
        <v>10766</v>
      </c>
      <c r="C14460">
        <v>91990</v>
      </c>
      <c r="D14460" t="s">
        <v>17</v>
      </c>
      <c r="E14460" t="s">
        <v>171</v>
      </c>
      <c r="F14460" t="s">
        <v>158</v>
      </c>
      <c r="G14460" t="s">
        <v>630</v>
      </c>
      <c r="H14460">
        <v>2018</v>
      </c>
      <c r="I14460">
        <v>127283</v>
      </c>
      <c r="J14460" t="s">
        <v>21</v>
      </c>
      <c r="K14460" t="s">
        <v>22</v>
      </c>
      <c r="L14460" t="s">
        <v>31</v>
      </c>
      <c r="M14460" t="s">
        <v>24</v>
      </c>
      <c r="N14460">
        <v>4461</v>
      </c>
      <c r="O14460" t="s">
        <v>116</v>
      </c>
      <c r="P14460">
        <v>7</v>
      </c>
      <c r="Q14460">
        <f t="shared" si="450"/>
        <v>6</v>
      </c>
      <c r="R14460" t="str">
        <f t="shared" si="451"/>
        <v>Luxury</v>
      </c>
    </row>
    <row r="14461" spans="1:18" x14ac:dyDescent="0.35">
      <c r="A14461">
        <v>12839449</v>
      </c>
      <c r="B14461" t="s">
        <v>11502</v>
      </c>
      <c r="C14461">
        <v>8990</v>
      </c>
      <c r="D14461" t="s">
        <v>127</v>
      </c>
      <c r="E14461">
        <v>3</v>
      </c>
      <c r="F14461" t="s">
        <v>3065</v>
      </c>
      <c r="G14461" t="s">
        <v>4845</v>
      </c>
      <c r="H14461">
        <v>2005</v>
      </c>
      <c r="I14461">
        <v>178408</v>
      </c>
      <c r="J14461" t="s">
        <v>86</v>
      </c>
      <c r="K14461" t="s">
        <v>22</v>
      </c>
      <c r="L14461" t="s">
        <v>23</v>
      </c>
      <c r="M14461" t="s">
        <v>24</v>
      </c>
      <c r="N14461">
        <v>1998</v>
      </c>
      <c r="O14461" t="s">
        <v>135</v>
      </c>
      <c r="P14461">
        <v>5</v>
      </c>
      <c r="Q14461">
        <f t="shared" si="450"/>
        <v>19</v>
      </c>
      <c r="R14461" t="str">
        <f t="shared" si="451"/>
        <v>Budget</v>
      </c>
    </row>
    <row r="14462" spans="1:18" x14ac:dyDescent="0.35">
      <c r="A14462">
        <v>12839455</v>
      </c>
      <c r="B14462" t="s">
        <v>12917</v>
      </c>
      <c r="C14462">
        <v>114850</v>
      </c>
      <c r="D14462" t="s">
        <v>17</v>
      </c>
      <c r="E14462" t="s">
        <v>254</v>
      </c>
      <c r="F14462" t="s">
        <v>255</v>
      </c>
      <c r="G14462" t="s">
        <v>256</v>
      </c>
      <c r="H14462">
        <v>2020</v>
      </c>
      <c r="I14462">
        <v>45518</v>
      </c>
      <c r="J14462" t="s">
        <v>80</v>
      </c>
      <c r="K14462" t="s">
        <v>81</v>
      </c>
      <c r="L14462" t="s">
        <v>31</v>
      </c>
      <c r="M14462" t="s">
        <v>24</v>
      </c>
      <c r="N14462">
        <v>4461</v>
      </c>
      <c r="O14462" t="s">
        <v>47</v>
      </c>
      <c r="P14462">
        <v>2</v>
      </c>
      <c r="Q14462">
        <f t="shared" si="450"/>
        <v>4</v>
      </c>
      <c r="R14462" t="str">
        <f t="shared" si="451"/>
        <v>Luxury</v>
      </c>
    </row>
    <row r="14463" spans="1:18" x14ac:dyDescent="0.35">
      <c r="A14463">
        <v>12839457</v>
      </c>
      <c r="B14463" t="s">
        <v>7603</v>
      </c>
      <c r="C14463">
        <v>28490</v>
      </c>
      <c r="D14463" t="s">
        <v>17</v>
      </c>
      <c r="E14463" t="s">
        <v>905</v>
      </c>
      <c r="F14463" t="s">
        <v>1930</v>
      </c>
      <c r="G14463" t="s">
        <v>907</v>
      </c>
      <c r="H14463">
        <v>2015</v>
      </c>
      <c r="I14463">
        <v>172597</v>
      </c>
      <c r="J14463" t="s">
        <v>106</v>
      </c>
      <c r="K14463" t="s">
        <v>22</v>
      </c>
      <c r="L14463" t="s">
        <v>31</v>
      </c>
      <c r="M14463" t="s">
        <v>24</v>
      </c>
      <c r="N14463">
        <v>2982</v>
      </c>
      <c r="O14463" t="s">
        <v>47</v>
      </c>
      <c r="P14463">
        <v>2</v>
      </c>
      <c r="Q14463">
        <f t="shared" si="450"/>
        <v>9</v>
      </c>
      <c r="R14463" t="str">
        <f t="shared" si="451"/>
        <v>Mid-range</v>
      </c>
    </row>
    <row r="14464" spans="1:18" x14ac:dyDescent="0.35">
      <c r="A14464">
        <v>12839458</v>
      </c>
      <c r="B14464" t="s">
        <v>921</v>
      </c>
      <c r="C14464">
        <v>49490</v>
      </c>
      <c r="D14464" t="s">
        <v>88</v>
      </c>
      <c r="E14464" t="s">
        <v>108</v>
      </c>
      <c r="F14464" t="s">
        <v>922</v>
      </c>
      <c r="G14464" t="s">
        <v>920</v>
      </c>
      <c r="H14464">
        <v>2022</v>
      </c>
      <c r="I14464">
        <v>2002</v>
      </c>
      <c r="J14464" t="s">
        <v>21</v>
      </c>
      <c r="K14464" t="s">
        <v>22</v>
      </c>
      <c r="L14464" t="s">
        <v>31</v>
      </c>
      <c r="M14464" t="s">
        <v>247</v>
      </c>
      <c r="N14464">
        <v>1998</v>
      </c>
      <c r="O14464" t="s">
        <v>47</v>
      </c>
      <c r="P14464">
        <v>5</v>
      </c>
      <c r="Q14464">
        <f t="shared" si="450"/>
        <v>2</v>
      </c>
      <c r="R14464" t="str">
        <f t="shared" si="451"/>
        <v>Luxury</v>
      </c>
    </row>
    <row r="14465" spans="1:18" x14ac:dyDescent="0.35">
      <c r="A14465">
        <v>12839464</v>
      </c>
      <c r="B14465" t="s">
        <v>2137</v>
      </c>
      <c r="C14465">
        <v>38975</v>
      </c>
      <c r="D14465" t="s">
        <v>54</v>
      </c>
      <c r="E14465" t="s">
        <v>175</v>
      </c>
      <c r="F14465" t="s">
        <v>1519</v>
      </c>
      <c r="G14465" t="s">
        <v>650</v>
      </c>
      <c r="H14465">
        <v>2018</v>
      </c>
      <c r="I14465">
        <v>81940</v>
      </c>
      <c r="J14465" t="s">
        <v>80</v>
      </c>
      <c r="K14465" t="s">
        <v>22</v>
      </c>
      <c r="L14465" t="s">
        <v>31</v>
      </c>
      <c r="M14465" t="s">
        <v>24</v>
      </c>
      <c r="N14465">
        <v>2198</v>
      </c>
      <c r="O14465" t="s">
        <v>47</v>
      </c>
      <c r="P14465">
        <v>2</v>
      </c>
      <c r="Q14465">
        <f t="shared" si="450"/>
        <v>6</v>
      </c>
      <c r="R14465" t="str">
        <f t="shared" si="451"/>
        <v>Mid-range</v>
      </c>
    </row>
    <row r="14466" spans="1:18" x14ac:dyDescent="0.35">
      <c r="A14466">
        <v>12839474</v>
      </c>
      <c r="B14466" t="s">
        <v>8462</v>
      </c>
      <c r="C14466">
        <v>23990</v>
      </c>
      <c r="D14466" t="s">
        <v>127</v>
      </c>
      <c r="E14466" t="s">
        <v>466</v>
      </c>
      <c r="F14466" t="s">
        <v>467</v>
      </c>
      <c r="G14466" t="s">
        <v>1091</v>
      </c>
      <c r="H14466">
        <v>2016</v>
      </c>
      <c r="I14466">
        <v>50921</v>
      </c>
      <c r="J14466" t="s">
        <v>21</v>
      </c>
      <c r="K14466" t="s">
        <v>81</v>
      </c>
      <c r="L14466" t="s">
        <v>23</v>
      </c>
      <c r="M14466" t="s">
        <v>24</v>
      </c>
      <c r="N14466">
        <v>1997</v>
      </c>
      <c r="O14466" t="s">
        <v>47</v>
      </c>
      <c r="P14466">
        <v>5</v>
      </c>
      <c r="Q14466">
        <f t="shared" si="450"/>
        <v>8</v>
      </c>
      <c r="R14466" t="str">
        <f t="shared" si="451"/>
        <v>Mid-range</v>
      </c>
    </row>
    <row r="14467" spans="1:18" x14ac:dyDescent="0.35">
      <c r="A14467">
        <v>12839481</v>
      </c>
      <c r="B14467" t="s">
        <v>3604</v>
      </c>
      <c r="C14467">
        <v>15950</v>
      </c>
      <c r="D14467" t="s">
        <v>54</v>
      </c>
      <c r="E14467" t="s">
        <v>175</v>
      </c>
      <c r="F14467" t="s">
        <v>3145</v>
      </c>
      <c r="G14467" t="s">
        <v>2231</v>
      </c>
      <c r="H14467">
        <v>2010</v>
      </c>
      <c r="I14467">
        <v>184697</v>
      </c>
      <c r="J14467" t="s">
        <v>213</v>
      </c>
      <c r="K14467" t="s">
        <v>81</v>
      </c>
      <c r="L14467" t="s">
        <v>31</v>
      </c>
      <c r="M14467" t="s">
        <v>24</v>
      </c>
      <c r="N14467">
        <v>2953</v>
      </c>
      <c r="O14467" t="s">
        <v>47</v>
      </c>
      <c r="P14467">
        <v>4</v>
      </c>
      <c r="Q14467">
        <f t="shared" ref="Q14467:Q14530" si="452">2024-H14467</f>
        <v>14</v>
      </c>
      <c r="R14467" t="str">
        <f t="shared" ref="R14467:R14530" si="453">IF(C14467&lt;=10000,"Budget",IF(C14467&lt;=40000,"Mid-range","Luxury"))</f>
        <v>Mid-range</v>
      </c>
    </row>
    <row r="14468" spans="1:18" x14ac:dyDescent="0.35">
      <c r="A14468">
        <v>12839482</v>
      </c>
      <c r="B14468" t="s">
        <v>4624</v>
      </c>
      <c r="C14468">
        <v>29950</v>
      </c>
      <c r="D14468" t="s">
        <v>17</v>
      </c>
      <c r="E14468" t="s">
        <v>258</v>
      </c>
      <c r="F14468" t="s">
        <v>484</v>
      </c>
      <c r="G14468" t="s">
        <v>714</v>
      </c>
      <c r="H14468">
        <v>2012</v>
      </c>
      <c r="I14468">
        <v>267088</v>
      </c>
      <c r="J14468" t="s">
        <v>236</v>
      </c>
      <c r="K14468" t="s">
        <v>22</v>
      </c>
      <c r="L14468" t="s">
        <v>31</v>
      </c>
      <c r="M14468" t="s">
        <v>24</v>
      </c>
      <c r="N14468">
        <v>2982</v>
      </c>
      <c r="O14468" t="s">
        <v>47</v>
      </c>
      <c r="P14468">
        <v>5</v>
      </c>
      <c r="Q14468">
        <f t="shared" si="452"/>
        <v>12</v>
      </c>
      <c r="R14468" t="str">
        <f t="shared" si="453"/>
        <v>Mid-range</v>
      </c>
    </row>
    <row r="14469" spans="1:18" x14ac:dyDescent="0.35">
      <c r="A14469">
        <v>12839489</v>
      </c>
      <c r="B14469" t="s">
        <v>5697</v>
      </c>
      <c r="C14469">
        <v>19990</v>
      </c>
      <c r="D14469" t="s">
        <v>49</v>
      </c>
      <c r="E14469" t="s">
        <v>234</v>
      </c>
      <c r="F14469" t="s">
        <v>1935</v>
      </c>
      <c r="G14469" t="s">
        <v>4088</v>
      </c>
      <c r="H14469">
        <v>2008</v>
      </c>
      <c r="I14469">
        <v>101773</v>
      </c>
      <c r="J14469" t="s">
        <v>236</v>
      </c>
      <c r="K14469" t="s">
        <v>81</v>
      </c>
      <c r="L14469" t="s">
        <v>31</v>
      </c>
      <c r="M14469" t="s">
        <v>24</v>
      </c>
      <c r="N14469">
        <v>2488</v>
      </c>
      <c r="O14469" t="s">
        <v>33</v>
      </c>
      <c r="P14469">
        <v>5</v>
      </c>
      <c r="Q14469">
        <f t="shared" si="452"/>
        <v>16</v>
      </c>
      <c r="R14469" t="str">
        <f t="shared" si="453"/>
        <v>Mid-range</v>
      </c>
    </row>
    <row r="14470" spans="1:18" x14ac:dyDescent="0.35">
      <c r="A14470">
        <v>12839493</v>
      </c>
      <c r="B14470" t="s">
        <v>4222</v>
      </c>
      <c r="C14470">
        <v>24990</v>
      </c>
      <c r="D14470" t="s">
        <v>42</v>
      </c>
      <c r="E14470" t="s">
        <v>71</v>
      </c>
      <c r="F14470" t="s">
        <v>1018</v>
      </c>
      <c r="G14470" t="s">
        <v>441</v>
      </c>
      <c r="H14470">
        <v>2014</v>
      </c>
      <c r="I14470">
        <v>159082</v>
      </c>
      <c r="J14470" t="s">
        <v>46</v>
      </c>
      <c r="K14470" t="s">
        <v>22</v>
      </c>
      <c r="L14470" t="s">
        <v>23</v>
      </c>
      <c r="M14470" t="s">
        <v>24</v>
      </c>
      <c r="N14470">
        <v>3565</v>
      </c>
      <c r="O14470" t="s">
        <v>33</v>
      </c>
      <c r="P14470">
        <v>5</v>
      </c>
      <c r="Q14470">
        <f t="shared" si="452"/>
        <v>10</v>
      </c>
      <c r="R14470" t="str">
        <f t="shared" si="453"/>
        <v>Mid-range</v>
      </c>
    </row>
    <row r="14471" spans="1:18" x14ac:dyDescent="0.35">
      <c r="A14471">
        <v>12839499</v>
      </c>
      <c r="B14471" t="s">
        <v>12918</v>
      </c>
      <c r="C14471">
        <v>34590</v>
      </c>
      <c r="D14471" t="s">
        <v>88</v>
      </c>
      <c r="E14471" t="s">
        <v>98</v>
      </c>
      <c r="F14471" t="s">
        <v>1658</v>
      </c>
      <c r="G14471" t="s">
        <v>5868</v>
      </c>
      <c r="H14471">
        <v>2021</v>
      </c>
      <c r="I14471">
        <v>8788</v>
      </c>
      <c r="J14471" t="s">
        <v>86</v>
      </c>
      <c r="K14471" t="s">
        <v>22</v>
      </c>
      <c r="L14471" t="s">
        <v>23</v>
      </c>
      <c r="M14471" t="s">
        <v>24</v>
      </c>
      <c r="N14471">
        <v>1591</v>
      </c>
      <c r="O14471" t="s">
        <v>47</v>
      </c>
      <c r="P14471">
        <v>5</v>
      </c>
      <c r="Q14471">
        <f t="shared" si="452"/>
        <v>3</v>
      </c>
      <c r="R14471" t="str">
        <f t="shared" si="453"/>
        <v>Mid-range</v>
      </c>
    </row>
    <row r="14472" spans="1:18" x14ac:dyDescent="0.35">
      <c r="A14472">
        <v>12839502</v>
      </c>
      <c r="B14472" t="s">
        <v>654</v>
      </c>
      <c r="C14472">
        <v>7800</v>
      </c>
      <c r="D14472" t="s">
        <v>42</v>
      </c>
      <c r="E14472" t="s">
        <v>43</v>
      </c>
      <c r="F14472" t="s">
        <v>44</v>
      </c>
      <c r="G14472" t="s">
        <v>655</v>
      </c>
      <c r="H14472">
        <v>2012</v>
      </c>
      <c r="I14472">
        <v>153000</v>
      </c>
      <c r="J14472" t="s">
        <v>86</v>
      </c>
      <c r="K14472" t="s">
        <v>81</v>
      </c>
      <c r="L14472" t="s">
        <v>23</v>
      </c>
      <c r="M14472" t="s">
        <v>24</v>
      </c>
      <c r="N14472">
        <v>1796</v>
      </c>
      <c r="O14472" t="s">
        <v>116</v>
      </c>
      <c r="P14472">
        <v>5</v>
      </c>
      <c r="Q14472">
        <f t="shared" si="452"/>
        <v>12</v>
      </c>
      <c r="R14472" t="str">
        <f t="shared" si="453"/>
        <v>Budget</v>
      </c>
    </row>
    <row r="14473" spans="1:18" x14ac:dyDescent="0.35">
      <c r="A14473">
        <v>12839505</v>
      </c>
      <c r="B14473" t="s">
        <v>12919</v>
      </c>
      <c r="C14473">
        <v>46966</v>
      </c>
      <c r="D14473" t="s">
        <v>17</v>
      </c>
      <c r="E14473" t="s">
        <v>258</v>
      </c>
      <c r="F14473" t="s">
        <v>10096</v>
      </c>
      <c r="G14473" t="s">
        <v>2010</v>
      </c>
      <c r="H14473">
        <v>2019</v>
      </c>
      <c r="I14473">
        <v>95707</v>
      </c>
      <c r="J14473" t="s">
        <v>275</v>
      </c>
      <c r="K14473" t="s">
        <v>22</v>
      </c>
      <c r="L14473" t="s">
        <v>31</v>
      </c>
      <c r="M14473" t="s">
        <v>24</v>
      </c>
      <c r="N14473">
        <v>2753</v>
      </c>
      <c r="O14473" t="s">
        <v>33</v>
      </c>
      <c r="P14473">
        <v>5</v>
      </c>
      <c r="Q14473">
        <f t="shared" si="452"/>
        <v>5</v>
      </c>
      <c r="R14473" t="str">
        <f t="shared" si="453"/>
        <v>Luxury</v>
      </c>
    </row>
    <row r="14474" spans="1:18" x14ac:dyDescent="0.35">
      <c r="A14474">
        <v>12839506</v>
      </c>
      <c r="B14474" t="s">
        <v>6651</v>
      </c>
      <c r="C14474">
        <v>7800</v>
      </c>
      <c r="D14474" t="s">
        <v>102</v>
      </c>
      <c r="E14474" t="s">
        <v>222</v>
      </c>
      <c r="F14474" t="s">
        <v>6652</v>
      </c>
      <c r="G14474" t="s">
        <v>4940</v>
      </c>
      <c r="H14474">
        <v>2008</v>
      </c>
      <c r="I14474">
        <v>249600</v>
      </c>
      <c r="J14474" t="s">
        <v>86</v>
      </c>
      <c r="K14474" t="s">
        <v>22</v>
      </c>
      <c r="L14474" t="s">
        <v>31</v>
      </c>
      <c r="M14474" t="s">
        <v>24</v>
      </c>
      <c r="N14474">
        <v>1968</v>
      </c>
      <c r="O14474" t="s">
        <v>25</v>
      </c>
      <c r="P14474">
        <v>5</v>
      </c>
      <c r="Q14474">
        <f t="shared" si="452"/>
        <v>16</v>
      </c>
      <c r="R14474" t="str">
        <f t="shared" si="453"/>
        <v>Budget</v>
      </c>
    </row>
    <row r="14475" spans="1:18" x14ac:dyDescent="0.35">
      <c r="A14475">
        <v>12839508</v>
      </c>
      <c r="B14475" t="s">
        <v>6086</v>
      </c>
      <c r="C14475">
        <v>66990</v>
      </c>
      <c r="D14475" t="s">
        <v>54</v>
      </c>
      <c r="E14475" t="s">
        <v>175</v>
      </c>
      <c r="F14475" t="s">
        <v>510</v>
      </c>
      <c r="G14475" t="s">
        <v>2620</v>
      </c>
      <c r="H14475">
        <v>2020</v>
      </c>
      <c r="I14475">
        <v>77345</v>
      </c>
      <c r="J14475" t="s">
        <v>275</v>
      </c>
      <c r="K14475" t="s">
        <v>22</v>
      </c>
      <c r="L14475" t="s">
        <v>31</v>
      </c>
      <c r="M14475" t="s">
        <v>24</v>
      </c>
      <c r="N14475">
        <v>1996</v>
      </c>
      <c r="O14475" t="s">
        <v>33</v>
      </c>
      <c r="P14475">
        <v>5</v>
      </c>
      <c r="Q14475">
        <f t="shared" si="452"/>
        <v>4</v>
      </c>
      <c r="R14475" t="str">
        <f t="shared" si="453"/>
        <v>Luxury</v>
      </c>
    </row>
    <row r="14476" spans="1:18" x14ac:dyDescent="0.35">
      <c r="A14476">
        <v>12839511</v>
      </c>
      <c r="B14476" t="s">
        <v>10196</v>
      </c>
      <c r="C14476">
        <v>8800</v>
      </c>
      <c r="D14476" t="s">
        <v>102</v>
      </c>
      <c r="E14476" t="s">
        <v>222</v>
      </c>
      <c r="F14476" t="s">
        <v>6724</v>
      </c>
      <c r="G14476" t="s">
        <v>5060</v>
      </c>
      <c r="H14476">
        <v>2006</v>
      </c>
      <c r="I14476">
        <v>174500</v>
      </c>
      <c r="J14476" t="s">
        <v>86</v>
      </c>
      <c r="K14476" t="s">
        <v>22</v>
      </c>
      <c r="L14476" t="s">
        <v>64</v>
      </c>
      <c r="M14476" t="s">
        <v>24</v>
      </c>
      <c r="N14476">
        <v>1984</v>
      </c>
      <c r="O14476" t="s">
        <v>116</v>
      </c>
      <c r="P14476">
        <v>5</v>
      </c>
      <c r="Q14476">
        <f t="shared" si="452"/>
        <v>18</v>
      </c>
      <c r="R14476" t="str">
        <f t="shared" si="453"/>
        <v>Budget</v>
      </c>
    </row>
    <row r="14477" spans="1:18" x14ac:dyDescent="0.35">
      <c r="A14477">
        <v>12839520</v>
      </c>
      <c r="B14477" t="s">
        <v>5998</v>
      </c>
      <c r="C14477">
        <v>11800</v>
      </c>
      <c r="D14477" t="s">
        <v>165</v>
      </c>
      <c r="E14477" t="s">
        <v>184</v>
      </c>
      <c r="F14477" t="s">
        <v>3589</v>
      </c>
      <c r="G14477" t="s">
        <v>5999</v>
      </c>
      <c r="H14477">
        <v>2008</v>
      </c>
      <c r="I14477">
        <v>182000</v>
      </c>
      <c r="J14477" t="s">
        <v>21</v>
      </c>
      <c r="K14477" t="s">
        <v>22</v>
      </c>
      <c r="L14477" t="s">
        <v>23</v>
      </c>
      <c r="M14477" t="s">
        <v>24</v>
      </c>
      <c r="N14477">
        <v>2359</v>
      </c>
      <c r="O14477" t="s">
        <v>47</v>
      </c>
      <c r="P14477">
        <v>5</v>
      </c>
      <c r="Q14477">
        <f t="shared" si="452"/>
        <v>16</v>
      </c>
      <c r="R14477" t="str">
        <f t="shared" si="453"/>
        <v>Mid-range</v>
      </c>
    </row>
    <row r="14478" spans="1:18" x14ac:dyDescent="0.35">
      <c r="A14478">
        <v>12839521</v>
      </c>
      <c r="B14478" t="s">
        <v>12450</v>
      </c>
      <c r="C14478">
        <v>14500</v>
      </c>
      <c r="D14478" t="s">
        <v>88</v>
      </c>
      <c r="E14478" t="s">
        <v>89</v>
      </c>
      <c r="F14478" t="s">
        <v>2463</v>
      </c>
      <c r="G14478" t="s">
        <v>3161</v>
      </c>
      <c r="H14478">
        <v>2012</v>
      </c>
      <c r="I14478">
        <v>98500</v>
      </c>
      <c r="J14478" t="s">
        <v>63</v>
      </c>
      <c r="K14478" t="s">
        <v>22</v>
      </c>
      <c r="L14478" t="s">
        <v>23</v>
      </c>
      <c r="M14478" t="s">
        <v>24</v>
      </c>
      <c r="N14478">
        <v>1796</v>
      </c>
      <c r="O14478" t="s">
        <v>116</v>
      </c>
      <c r="P14478">
        <v>5</v>
      </c>
      <c r="Q14478">
        <f t="shared" si="452"/>
        <v>12</v>
      </c>
      <c r="R14478" t="str">
        <f t="shared" si="453"/>
        <v>Mid-range</v>
      </c>
    </row>
    <row r="14479" spans="1:18" x14ac:dyDescent="0.35">
      <c r="A14479">
        <v>12839526</v>
      </c>
      <c r="B14479" t="s">
        <v>1563</v>
      </c>
      <c r="C14479">
        <v>82095</v>
      </c>
      <c r="D14479" t="s">
        <v>282</v>
      </c>
      <c r="E14479" t="s">
        <v>1524</v>
      </c>
      <c r="F14479" t="s">
        <v>1555</v>
      </c>
      <c r="G14479" t="s">
        <v>1526</v>
      </c>
      <c r="H14479">
        <v>2022</v>
      </c>
      <c r="I14479">
        <v>10</v>
      </c>
      <c r="J14479" t="s">
        <v>338</v>
      </c>
      <c r="K14479" t="s">
        <v>22</v>
      </c>
      <c r="L14479" t="s">
        <v>23</v>
      </c>
      <c r="M14479" t="s">
        <v>32</v>
      </c>
      <c r="N14479">
        <v>3604</v>
      </c>
      <c r="O14479" t="s">
        <v>25</v>
      </c>
      <c r="P14479">
        <v>5</v>
      </c>
      <c r="Q14479">
        <f t="shared" si="452"/>
        <v>2</v>
      </c>
      <c r="R14479" t="str">
        <f t="shared" si="453"/>
        <v>Luxury</v>
      </c>
    </row>
    <row r="14480" spans="1:18" x14ac:dyDescent="0.35">
      <c r="A14480">
        <v>12839527</v>
      </c>
      <c r="B14480" t="s">
        <v>1162</v>
      </c>
      <c r="C14480">
        <v>29990</v>
      </c>
      <c r="D14480" t="s">
        <v>17</v>
      </c>
      <c r="E14480" t="s">
        <v>153</v>
      </c>
      <c r="F14480" t="s">
        <v>154</v>
      </c>
      <c r="G14480" t="s">
        <v>1163</v>
      </c>
      <c r="H14480">
        <v>2018</v>
      </c>
      <c r="I14480">
        <v>87708</v>
      </c>
      <c r="J14480" t="s">
        <v>21</v>
      </c>
      <c r="K14480" t="s">
        <v>22</v>
      </c>
      <c r="L14480" t="s">
        <v>23</v>
      </c>
      <c r="M14480" t="s">
        <v>24</v>
      </c>
      <c r="N14480">
        <v>1987</v>
      </c>
      <c r="O14480" t="s">
        <v>116</v>
      </c>
      <c r="P14480">
        <v>5</v>
      </c>
      <c r="Q14480">
        <f t="shared" si="452"/>
        <v>6</v>
      </c>
      <c r="R14480" t="str">
        <f t="shared" si="453"/>
        <v>Mid-range</v>
      </c>
    </row>
    <row r="14481" spans="1:18" x14ac:dyDescent="0.35">
      <c r="A14481">
        <v>12839530</v>
      </c>
      <c r="B14481" t="s">
        <v>12706</v>
      </c>
      <c r="C14481">
        <v>51490</v>
      </c>
      <c r="D14481" t="s">
        <v>847</v>
      </c>
      <c r="E14481" t="s">
        <v>4834</v>
      </c>
      <c r="F14481" t="s">
        <v>4835</v>
      </c>
      <c r="G14481" t="s">
        <v>11770</v>
      </c>
      <c r="H14481">
        <v>2022</v>
      </c>
      <c r="I14481">
        <v>16</v>
      </c>
      <c r="J14481" t="s">
        <v>21</v>
      </c>
      <c r="K14481" t="s">
        <v>22</v>
      </c>
      <c r="L14481" t="s">
        <v>31</v>
      </c>
      <c r="M14481" t="s">
        <v>32</v>
      </c>
      <c r="N14481">
        <v>1996</v>
      </c>
      <c r="O14481" t="s">
        <v>33</v>
      </c>
      <c r="P14481">
        <v>7</v>
      </c>
      <c r="Q14481">
        <f t="shared" si="452"/>
        <v>2</v>
      </c>
      <c r="R14481" t="str">
        <f t="shared" si="453"/>
        <v>Luxury</v>
      </c>
    </row>
    <row r="14482" spans="1:18" x14ac:dyDescent="0.35">
      <c r="A14482">
        <v>12839532</v>
      </c>
      <c r="B14482" t="s">
        <v>12920</v>
      </c>
      <c r="C14482">
        <v>56890</v>
      </c>
      <c r="D14482" t="s">
        <v>410</v>
      </c>
      <c r="E14482" t="s">
        <v>411</v>
      </c>
      <c r="F14482" t="s">
        <v>3575</v>
      </c>
      <c r="G14482" t="s">
        <v>9105</v>
      </c>
      <c r="H14482">
        <v>2020</v>
      </c>
      <c r="I14482">
        <v>30268</v>
      </c>
      <c r="J14482" t="s">
        <v>21</v>
      </c>
      <c r="K14482" t="s">
        <v>22</v>
      </c>
      <c r="L14482" t="s">
        <v>64</v>
      </c>
      <c r="M14482" t="s">
        <v>24</v>
      </c>
      <c r="N14482">
        <v>1969</v>
      </c>
      <c r="O14482" t="s">
        <v>33</v>
      </c>
      <c r="P14482">
        <v>5</v>
      </c>
      <c r="Q14482">
        <f t="shared" si="452"/>
        <v>4</v>
      </c>
      <c r="R14482" t="str">
        <f t="shared" si="453"/>
        <v>Luxury</v>
      </c>
    </row>
    <row r="14483" spans="1:18" x14ac:dyDescent="0.35">
      <c r="A14483">
        <v>12839537</v>
      </c>
      <c r="B14483" t="s">
        <v>12921</v>
      </c>
      <c r="C14483">
        <v>27999</v>
      </c>
      <c r="D14483" t="s">
        <v>131</v>
      </c>
      <c r="E14483" t="s">
        <v>1201</v>
      </c>
      <c r="F14483" t="s">
        <v>239</v>
      </c>
      <c r="G14483" t="s">
        <v>10488</v>
      </c>
      <c r="H14483">
        <v>2012</v>
      </c>
      <c r="I14483">
        <v>111124</v>
      </c>
      <c r="J14483" t="s">
        <v>393</v>
      </c>
      <c r="K14483" t="s">
        <v>22</v>
      </c>
      <c r="L14483" t="s">
        <v>31</v>
      </c>
      <c r="M14483" t="s">
        <v>24</v>
      </c>
      <c r="N14483">
        <v>2976</v>
      </c>
      <c r="O14483" t="s">
        <v>116</v>
      </c>
      <c r="P14483">
        <v>4</v>
      </c>
      <c r="Q14483">
        <f t="shared" si="452"/>
        <v>12</v>
      </c>
      <c r="R14483" t="str">
        <f t="shared" si="453"/>
        <v>Mid-range</v>
      </c>
    </row>
    <row r="14484" spans="1:18" x14ac:dyDescent="0.35">
      <c r="A14484">
        <v>12839538</v>
      </c>
      <c r="B14484" t="s">
        <v>12922</v>
      </c>
      <c r="C14484">
        <v>27999</v>
      </c>
      <c r="D14484" t="s">
        <v>112</v>
      </c>
      <c r="E14484" t="s">
        <v>1122</v>
      </c>
      <c r="F14484" t="s">
        <v>114</v>
      </c>
      <c r="G14484" t="s">
        <v>1124</v>
      </c>
      <c r="H14484">
        <v>2013</v>
      </c>
      <c r="I14484">
        <v>104241</v>
      </c>
      <c r="J14484" t="s">
        <v>63</v>
      </c>
      <c r="K14484" t="s">
        <v>22</v>
      </c>
      <c r="L14484" t="s">
        <v>64</v>
      </c>
      <c r="M14484" t="s">
        <v>24</v>
      </c>
      <c r="N14484">
        <v>3456</v>
      </c>
      <c r="O14484" t="s">
        <v>25</v>
      </c>
      <c r="P14484">
        <v>5</v>
      </c>
      <c r="Q14484">
        <f t="shared" si="452"/>
        <v>11</v>
      </c>
      <c r="R14484" t="str">
        <f t="shared" si="453"/>
        <v>Mid-range</v>
      </c>
    </row>
    <row r="14485" spans="1:18" x14ac:dyDescent="0.35">
      <c r="A14485">
        <v>12839540</v>
      </c>
      <c r="B14485" t="s">
        <v>809</v>
      </c>
      <c r="C14485">
        <v>51771</v>
      </c>
      <c r="D14485" t="s">
        <v>102</v>
      </c>
      <c r="E14485" t="s">
        <v>473</v>
      </c>
      <c r="F14485" t="s">
        <v>527</v>
      </c>
      <c r="G14485" t="s">
        <v>810</v>
      </c>
      <c r="H14485">
        <v>2018</v>
      </c>
      <c r="I14485">
        <v>56947</v>
      </c>
      <c r="J14485" t="s">
        <v>338</v>
      </c>
      <c r="K14485" t="s">
        <v>22</v>
      </c>
      <c r="L14485" t="s">
        <v>31</v>
      </c>
      <c r="M14485" t="s">
        <v>24</v>
      </c>
      <c r="N14485">
        <v>2967</v>
      </c>
      <c r="O14485" t="s">
        <v>116</v>
      </c>
      <c r="P14485">
        <v>5</v>
      </c>
      <c r="Q14485">
        <f t="shared" si="452"/>
        <v>6</v>
      </c>
      <c r="R14485" t="str">
        <f t="shared" si="453"/>
        <v>Luxury</v>
      </c>
    </row>
    <row r="14486" spans="1:18" x14ac:dyDescent="0.35">
      <c r="A14486">
        <v>12839541</v>
      </c>
      <c r="B14486" t="s">
        <v>8477</v>
      </c>
      <c r="C14486">
        <v>35800</v>
      </c>
      <c r="D14486" t="s">
        <v>59</v>
      </c>
      <c r="E14486" t="s">
        <v>1653</v>
      </c>
      <c r="F14486" t="s">
        <v>1961</v>
      </c>
      <c r="G14486" t="s">
        <v>8274</v>
      </c>
      <c r="H14486">
        <v>2015</v>
      </c>
      <c r="I14486">
        <v>142233</v>
      </c>
      <c r="J14486" t="s">
        <v>393</v>
      </c>
      <c r="K14486" t="s">
        <v>22</v>
      </c>
      <c r="L14486" t="s">
        <v>31</v>
      </c>
      <c r="M14486" t="s">
        <v>24</v>
      </c>
      <c r="N14486">
        <v>1995</v>
      </c>
      <c r="O14486" t="s">
        <v>33</v>
      </c>
      <c r="P14486">
        <v>5</v>
      </c>
      <c r="Q14486">
        <f t="shared" si="452"/>
        <v>9</v>
      </c>
      <c r="R14486" t="str">
        <f t="shared" si="453"/>
        <v>Mid-range</v>
      </c>
    </row>
    <row r="14487" spans="1:18" x14ac:dyDescent="0.35">
      <c r="A14487">
        <v>12839543</v>
      </c>
      <c r="B14487" t="s">
        <v>9750</v>
      </c>
      <c r="C14487">
        <v>8800</v>
      </c>
      <c r="D14487" t="s">
        <v>328</v>
      </c>
      <c r="E14487" t="s">
        <v>1330</v>
      </c>
      <c r="F14487" t="s">
        <v>114</v>
      </c>
      <c r="G14487">
        <v>20</v>
      </c>
      <c r="H14487">
        <v>2005</v>
      </c>
      <c r="I14487">
        <v>195000</v>
      </c>
      <c r="J14487" t="s">
        <v>21</v>
      </c>
      <c r="K14487" t="s">
        <v>22</v>
      </c>
      <c r="L14487" t="s">
        <v>23</v>
      </c>
      <c r="M14487" t="s">
        <v>24</v>
      </c>
      <c r="N14487">
        <v>2354</v>
      </c>
      <c r="O14487" t="s">
        <v>116</v>
      </c>
      <c r="P14487">
        <v>7</v>
      </c>
      <c r="Q14487">
        <f t="shared" si="452"/>
        <v>19</v>
      </c>
      <c r="R14487" t="str">
        <f t="shared" si="453"/>
        <v>Budget</v>
      </c>
    </row>
    <row r="14488" spans="1:18" x14ac:dyDescent="0.35">
      <c r="A14488">
        <v>12839546</v>
      </c>
      <c r="B14488" t="s">
        <v>12923</v>
      </c>
      <c r="C14488">
        <v>10800</v>
      </c>
      <c r="D14488" t="s">
        <v>188</v>
      </c>
      <c r="E14488" t="s">
        <v>995</v>
      </c>
      <c r="F14488" t="s">
        <v>842</v>
      </c>
      <c r="G14488" t="s">
        <v>11097</v>
      </c>
      <c r="H14488">
        <v>2012</v>
      </c>
      <c r="I14488">
        <v>189000</v>
      </c>
      <c r="J14488" t="s">
        <v>86</v>
      </c>
      <c r="K14488" t="s">
        <v>22</v>
      </c>
      <c r="L14488" t="s">
        <v>23</v>
      </c>
      <c r="M14488" t="s">
        <v>24</v>
      </c>
      <c r="N14488">
        <v>1998</v>
      </c>
      <c r="O14488" t="s">
        <v>25</v>
      </c>
      <c r="P14488">
        <v>5</v>
      </c>
      <c r="Q14488">
        <f t="shared" si="452"/>
        <v>12</v>
      </c>
      <c r="R14488" t="str">
        <f t="shared" si="453"/>
        <v>Mid-range</v>
      </c>
    </row>
    <row r="14489" spans="1:18" x14ac:dyDescent="0.35">
      <c r="A14489">
        <v>12839550</v>
      </c>
      <c r="B14489" t="s">
        <v>3124</v>
      </c>
      <c r="C14489">
        <v>9800</v>
      </c>
      <c r="D14489" t="s">
        <v>42</v>
      </c>
      <c r="E14489" t="s">
        <v>3125</v>
      </c>
      <c r="F14489" t="s">
        <v>1222</v>
      </c>
      <c r="G14489" t="s">
        <v>1412</v>
      </c>
      <c r="H14489">
        <v>2006</v>
      </c>
      <c r="I14489">
        <v>202000</v>
      </c>
      <c r="J14489" t="s">
        <v>21</v>
      </c>
      <c r="K14489" t="s">
        <v>22</v>
      </c>
      <c r="L14489" t="s">
        <v>23</v>
      </c>
      <c r="M14489" t="s">
        <v>24</v>
      </c>
      <c r="N14489">
        <v>3565</v>
      </c>
      <c r="O14489" t="s">
        <v>69</v>
      </c>
      <c r="P14489">
        <v>5</v>
      </c>
      <c r="Q14489">
        <f t="shared" si="452"/>
        <v>18</v>
      </c>
      <c r="R14489" t="str">
        <f t="shared" si="453"/>
        <v>Budget</v>
      </c>
    </row>
    <row r="14490" spans="1:18" x14ac:dyDescent="0.35">
      <c r="A14490">
        <v>12839553</v>
      </c>
      <c r="B14490" t="s">
        <v>3317</v>
      </c>
      <c r="C14490">
        <v>17000</v>
      </c>
      <c r="D14490" t="s">
        <v>27</v>
      </c>
      <c r="E14490" t="s">
        <v>38</v>
      </c>
      <c r="F14490" t="s">
        <v>3318</v>
      </c>
      <c r="G14490">
        <v>212</v>
      </c>
      <c r="H14490">
        <v>2010</v>
      </c>
      <c r="I14490">
        <v>195000</v>
      </c>
      <c r="J14490" t="s">
        <v>63</v>
      </c>
      <c r="K14490" t="s">
        <v>22</v>
      </c>
      <c r="L14490" t="s">
        <v>64</v>
      </c>
      <c r="M14490" t="s">
        <v>24</v>
      </c>
      <c r="N14490">
        <v>1796</v>
      </c>
      <c r="O14490" t="s">
        <v>116</v>
      </c>
      <c r="P14490">
        <v>5</v>
      </c>
      <c r="Q14490">
        <f t="shared" si="452"/>
        <v>14</v>
      </c>
      <c r="R14490" t="str">
        <f t="shared" si="453"/>
        <v>Mid-range</v>
      </c>
    </row>
    <row r="14491" spans="1:18" x14ac:dyDescent="0.35">
      <c r="A14491">
        <v>12839554</v>
      </c>
      <c r="B14491" t="s">
        <v>12924</v>
      </c>
      <c r="C14491">
        <v>9988</v>
      </c>
      <c r="D14491" t="s">
        <v>188</v>
      </c>
      <c r="E14491" t="s">
        <v>288</v>
      </c>
      <c r="F14491" t="s">
        <v>3782</v>
      </c>
      <c r="G14491" t="s">
        <v>7487</v>
      </c>
      <c r="H14491">
        <v>2009</v>
      </c>
      <c r="I14491">
        <v>207935</v>
      </c>
      <c r="J14491" t="s">
        <v>21</v>
      </c>
      <c r="K14491" t="s">
        <v>22</v>
      </c>
      <c r="L14491" t="s">
        <v>23</v>
      </c>
      <c r="M14491" t="s">
        <v>24</v>
      </c>
      <c r="N14491">
        <v>2656</v>
      </c>
      <c r="O14491" t="s">
        <v>47</v>
      </c>
      <c r="P14491">
        <v>8</v>
      </c>
      <c r="Q14491">
        <f t="shared" si="452"/>
        <v>15</v>
      </c>
      <c r="R14491" t="str">
        <f t="shared" si="453"/>
        <v>Budget</v>
      </c>
    </row>
    <row r="14492" spans="1:18" x14ac:dyDescent="0.35">
      <c r="A14492">
        <v>12839560</v>
      </c>
      <c r="B14492" t="s">
        <v>12925</v>
      </c>
      <c r="C14492">
        <v>10800</v>
      </c>
      <c r="D14492" t="s">
        <v>49</v>
      </c>
      <c r="E14492" t="s">
        <v>50</v>
      </c>
      <c r="F14492" t="s">
        <v>149</v>
      </c>
      <c r="G14492" t="s">
        <v>5160</v>
      </c>
      <c r="H14492">
        <v>2007</v>
      </c>
      <c r="I14492">
        <v>186000</v>
      </c>
      <c r="J14492" t="s">
        <v>21</v>
      </c>
      <c r="K14492" t="s">
        <v>22</v>
      </c>
      <c r="L14492" t="s">
        <v>23</v>
      </c>
      <c r="M14492" t="s">
        <v>24</v>
      </c>
      <c r="N14492">
        <v>2488</v>
      </c>
      <c r="O14492" t="s">
        <v>47</v>
      </c>
      <c r="P14492">
        <v>5</v>
      </c>
      <c r="Q14492">
        <f t="shared" si="452"/>
        <v>17</v>
      </c>
      <c r="R14492" t="str">
        <f t="shared" si="453"/>
        <v>Mid-range</v>
      </c>
    </row>
    <row r="14493" spans="1:18" x14ac:dyDescent="0.35">
      <c r="A14493">
        <v>12839561</v>
      </c>
      <c r="B14493" t="s">
        <v>6693</v>
      </c>
      <c r="C14493">
        <v>15999</v>
      </c>
      <c r="D14493" t="s">
        <v>49</v>
      </c>
      <c r="E14493" t="s">
        <v>234</v>
      </c>
      <c r="F14493" t="s">
        <v>1935</v>
      </c>
      <c r="G14493" t="s">
        <v>4088</v>
      </c>
      <c r="H14493">
        <v>2009</v>
      </c>
      <c r="I14493">
        <v>150827</v>
      </c>
      <c r="J14493" t="s">
        <v>236</v>
      </c>
      <c r="K14493" t="s">
        <v>81</v>
      </c>
      <c r="L14493" t="s">
        <v>31</v>
      </c>
      <c r="M14493" t="s">
        <v>24</v>
      </c>
      <c r="N14493">
        <v>2488</v>
      </c>
      <c r="O14493" t="s">
        <v>116</v>
      </c>
      <c r="P14493">
        <v>5</v>
      </c>
      <c r="Q14493">
        <f t="shared" si="452"/>
        <v>15</v>
      </c>
      <c r="R14493" t="str">
        <f t="shared" si="453"/>
        <v>Mid-range</v>
      </c>
    </row>
    <row r="14494" spans="1:18" x14ac:dyDescent="0.35">
      <c r="A14494">
        <v>12839562</v>
      </c>
      <c r="B14494" t="s">
        <v>12507</v>
      </c>
      <c r="C14494">
        <v>7999</v>
      </c>
      <c r="D14494" t="s">
        <v>102</v>
      </c>
      <c r="E14494" t="s">
        <v>1212</v>
      </c>
      <c r="F14494" t="s">
        <v>5738</v>
      </c>
      <c r="G14494" t="s">
        <v>5739</v>
      </c>
      <c r="H14494">
        <v>2012</v>
      </c>
      <c r="I14494">
        <v>235533</v>
      </c>
      <c r="J14494" t="s">
        <v>63</v>
      </c>
      <c r="K14494" t="s">
        <v>22</v>
      </c>
      <c r="L14494" t="s">
        <v>31</v>
      </c>
      <c r="M14494" t="s">
        <v>24</v>
      </c>
      <c r="N14494">
        <v>1968</v>
      </c>
      <c r="O14494" t="s">
        <v>1085</v>
      </c>
      <c r="P14494">
        <v>5</v>
      </c>
      <c r="Q14494">
        <f t="shared" si="452"/>
        <v>12</v>
      </c>
      <c r="R14494" t="str">
        <f t="shared" si="453"/>
        <v>Budget</v>
      </c>
    </row>
    <row r="14495" spans="1:18" x14ac:dyDescent="0.35">
      <c r="A14495">
        <v>12839563</v>
      </c>
      <c r="B14495" t="s">
        <v>12926</v>
      </c>
      <c r="C14495">
        <v>11800</v>
      </c>
      <c r="D14495" t="s">
        <v>17</v>
      </c>
      <c r="E14495" t="s">
        <v>642</v>
      </c>
      <c r="F14495" t="s">
        <v>9753</v>
      </c>
      <c r="G14495" t="s">
        <v>845</v>
      </c>
      <c r="H14495">
        <v>2008</v>
      </c>
      <c r="I14495">
        <v>143635</v>
      </c>
      <c r="J14495" t="s">
        <v>63</v>
      </c>
      <c r="K14495" t="s">
        <v>22</v>
      </c>
      <c r="L14495" t="s">
        <v>23</v>
      </c>
      <c r="M14495" t="s">
        <v>24</v>
      </c>
      <c r="N14495">
        <v>2362</v>
      </c>
      <c r="O14495" t="s">
        <v>116</v>
      </c>
      <c r="P14495">
        <v>5</v>
      </c>
      <c r="Q14495">
        <f t="shared" si="452"/>
        <v>16</v>
      </c>
      <c r="R14495" t="str">
        <f t="shared" si="453"/>
        <v>Mid-range</v>
      </c>
    </row>
    <row r="14496" spans="1:18" x14ac:dyDescent="0.35">
      <c r="A14496">
        <v>12839564</v>
      </c>
      <c r="B14496" t="s">
        <v>2275</v>
      </c>
      <c r="C14496">
        <v>79990</v>
      </c>
      <c r="D14496" t="s">
        <v>102</v>
      </c>
      <c r="E14496" t="s">
        <v>1082</v>
      </c>
      <c r="F14496" t="s">
        <v>2276</v>
      </c>
      <c r="G14496" t="s">
        <v>592</v>
      </c>
      <c r="H14496">
        <v>2019</v>
      </c>
      <c r="I14496">
        <v>34023</v>
      </c>
      <c r="J14496" t="s">
        <v>21</v>
      </c>
      <c r="K14496" t="s">
        <v>22</v>
      </c>
      <c r="L14496" t="s">
        <v>31</v>
      </c>
      <c r="M14496" t="s">
        <v>24</v>
      </c>
      <c r="N14496">
        <v>2967</v>
      </c>
      <c r="O14496" t="s">
        <v>69</v>
      </c>
      <c r="P14496">
        <v>5</v>
      </c>
      <c r="Q14496">
        <f t="shared" si="452"/>
        <v>5</v>
      </c>
      <c r="R14496" t="str">
        <f t="shared" si="453"/>
        <v>Luxury</v>
      </c>
    </row>
    <row r="14497" spans="1:18" x14ac:dyDescent="0.35">
      <c r="A14497">
        <v>12839565</v>
      </c>
      <c r="B14497" t="s">
        <v>5983</v>
      </c>
      <c r="C14497">
        <v>7999</v>
      </c>
      <c r="D14497" t="s">
        <v>49</v>
      </c>
      <c r="E14497" t="s">
        <v>1681</v>
      </c>
      <c r="F14497" t="s">
        <v>767</v>
      </c>
      <c r="G14497" t="s">
        <v>1682</v>
      </c>
      <c r="H14497">
        <v>2007</v>
      </c>
      <c r="I14497">
        <v>159000</v>
      </c>
      <c r="J14497" t="s">
        <v>86</v>
      </c>
      <c r="K14497" t="s">
        <v>22</v>
      </c>
      <c r="L14497" t="s">
        <v>23</v>
      </c>
      <c r="M14497" t="s">
        <v>24</v>
      </c>
      <c r="N14497">
        <v>1797</v>
      </c>
      <c r="O14497" t="s">
        <v>33</v>
      </c>
      <c r="P14497">
        <v>5</v>
      </c>
      <c r="Q14497">
        <f t="shared" si="452"/>
        <v>17</v>
      </c>
      <c r="R14497" t="str">
        <f t="shared" si="453"/>
        <v>Budget</v>
      </c>
    </row>
    <row r="14498" spans="1:18" x14ac:dyDescent="0.35">
      <c r="A14498">
        <v>12839567</v>
      </c>
      <c r="B14498" t="s">
        <v>1049</v>
      </c>
      <c r="C14498">
        <v>15990</v>
      </c>
      <c r="D14498" t="s">
        <v>188</v>
      </c>
      <c r="E14498" t="s">
        <v>995</v>
      </c>
      <c r="F14498" t="s">
        <v>251</v>
      </c>
      <c r="G14498" t="s">
        <v>1050</v>
      </c>
      <c r="H14498">
        <v>2015</v>
      </c>
      <c r="I14498">
        <v>111300</v>
      </c>
      <c r="J14498" t="s">
        <v>86</v>
      </c>
      <c r="K14498" t="s">
        <v>22</v>
      </c>
      <c r="L14498" t="s">
        <v>23</v>
      </c>
      <c r="M14498" t="s">
        <v>24</v>
      </c>
      <c r="N14498">
        <v>1797</v>
      </c>
      <c r="O14498" t="s">
        <v>47</v>
      </c>
      <c r="P14498">
        <v>5</v>
      </c>
      <c r="Q14498">
        <f t="shared" si="452"/>
        <v>9</v>
      </c>
      <c r="R14498" t="str">
        <f t="shared" si="453"/>
        <v>Mid-range</v>
      </c>
    </row>
    <row r="14499" spans="1:18" x14ac:dyDescent="0.35">
      <c r="A14499">
        <v>12839568</v>
      </c>
      <c r="B14499" t="s">
        <v>2551</v>
      </c>
      <c r="C14499">
        <v>18999</v>
      </c>
      <c r="D14499" t="s">
        <v>143</v>
      </c>
      <c r="E14499" t="s">
        <v>879</v>
      </c>
      <c r="F14499" t="s">
        <v>2552</v>
      </c>
      <c r="G14499" t="s">
        <v>464</v>
      </c>
      <c r="H14499">
        <v>2010</v>
      </c>
      <c r="I14499">
        <v>149473</v>
      </c>
      <c r="J14499" t="s">
        <v>86</v>
      </c>
      <c r="K14499" t="s">
        <v>81</v>
      </c>
      <c r="L14499" t="s">
        <v>64</v>
      </c>
      <c r="M14499" t="s">
        <v>24</v>
      </c>
      <c r="N14499">
        <v>2457</v>
      </c>
      <c r="O14499" t="s">
        <v>69</v>
      </c>
      <c r="P14499">
        <v>5</v>
      </c>
      <c r="Q14499">
        <f t="shared" si="452"/>
        <v>14</v>
      </c>
      <c r="R14499" t="str">
        <f t="shared" si="453"/>
        <v>Mid-range</v>
      </c>
    </row>
    <row r="14500" spans="1:18" x14ac:dyDescent="0.35">
      <c r="A14500">
        <v>12839569</v>
      </c>
      <c r="B14500" t="s">
        <v>12927</v>
      </c>
      <c r="C14500">
        <v>13800</v>
      </c>
      <c r="D14500" t="s">
        <v>49</v>
      </c>
      <c r="E14500" t="s">
        <v>234</v>
      </c>
      <c r="F14500" t="s">
        <v>242</v>
      </c>
      <c r="G14500" t="s">
        <v>235</v>
      </c>
      <c r="H14500">
        <v>2008</v>
      </c>
      <c r="I14500">
        <v>180000</v>
      </c>
      <c r="J14500" t="s">
        <v>236</v>
      </c>
      <c r="K14500" t="s">
        <v>81</v>
      </c>
      <c r="L14500" t="s">
        <v>31</v>
      </c>
      <c r="M14500" t="s">
        <v>24</v>
      </c>
      <c r="N14500">
        <v>2488</v>
      </c>
      <c r="O14500" t="s">
        <v>47</v>
      </c>
      <c r="P14500">
        <v>5</v>
      </c>
      <c r="Q14500">
        <f t="shared" si="452"/>
        <v>16</v>
      </c>
      <c r="R14500" t="str">
        <f t="shared" si="453"/>
        <v>Mid-range</v>
      </c>
    </row>
    <row r="14501" spans="1:18" x14ac:dyDescent="0.35">
      <c r="A14501">
        <v>12839577</v>
      </c>
      <c r="B14501" t="s">
        <v>7508</v>
      </c>
      <c r="C14501">
        <v>11800</v>
      </c>
      <c r="D14501" t="s">
        <v>17</v>
      </c>
      <c r="E14501" t="s">
        <v>153</v>
      </c>
      <c r="F14501" t="s">
        <v>2686</v>
      </c>
      <c r="G14501" t="s">
        <v>2687</v>
      </c>
      <c r="H14501">
        <v>2007</v>
      </c>
      <c r="I14501">
        <v>256000</v>
      </c>
      <c r="J14501" t="s">
        <v>21</v>
      </c>
      <c r="K14501" t="s">
        <v>22</v>
      </c>
      <c r="L14501" t="s">
        <v>23</v>
      </c>
      <c r="M14501" t="s">
        <v>24</v>
      </c>
      <c r="N14501">
        <v>2362</v>
      </c>
      <c r="O14501" t="s">
        <v>135</v>
      </c>
      <c r="P14501">
        <v>5</v>
      </c>
      <c r="Q14501">
        <f t="shared" si="452"/>
        <v>17</v>
      </c>
      <c r="R14501" t="str">
        <f t="shared" si="453"/>
        <v>Mid-range</v>
      </c>
    </row>
    <row r="14502" spans="1:18" x14ac:dyDescent="0.35">
      <c r="A14502">
        <v>12839579</v>
      </c>
      <c r="B14502" t="s">
        <v>12928</v>
      </c>
      <c r="C14502">
        <v>27500</v>
      </c>
      <c r="D14502" t="s">
        <v>143</v>
      </c>
      <c r="E14502" t="s">
        <v>1109</v>
      </c>
      <c r="F14502" t="s">
        <v>1110</v>
      </c>
      <c r="G14502" t="s">
        <v>1091</v>
      </c>
      <c r="H14502">
        <v>2015</v>
      </c>
      <c r="I14502">
        <v>76500</v>
      </c>
      <c r="J14502" t="s">
        <v>21</v>
      </c>
      <c r="K14502" t="s">
        <v>22</v>
      </c>
      <c r="L14502" t="s">
        <v>64</v>
      </c>
      <c r="M14502" t="s">
        <v>24</v>
      </c>
      <c r="N14502">
        <v>2498</v>
      </c>
      <c r="O14502" t="s">
        <v>25</v>
      </c>
      <c r="P14502">
        <v>5</v>
      </c>
      <c r="Q14502">
        <f t="shared" si="452"/>
        <v>9</v>
      </c>
      <c r="R14502" t="str">
        <f t="shared" si="453"/>
        <v>Mid-range</v>
      </c>
    </row>
    <row r="14503" spans="1:18" x14ac:dyDescent="0.35">
      <c r="A14503">
        <v>12839586</v>
      </c>
      <c r="B14503" t="s">
        <v>12929</v>
      </c>
      <c r="C14503">
        <v>61990</v>
      </c>
      <c r="D14503" t="s">
        <v>54</v>
      </c>
      <c r="E14503" t="s">
        <v>340</v>
      </c>
      <c r="F14503" t="s">
        <v>8074</v>
      </c>
      <c r="G14503" t="s">
        <v>7996</v>
      </c>
      <c r="H14503">
        <v>2020</v>
      </c>
      <c r="I14503">
        <v>39856</v>
      </c>
      <c r="J14503" t="s">
        <v>21</v>
      </c>
      <c r="K14503" t="s">
        <v>22</v>
      </c>
      <c r="L14503" t="s">
        <v>31</v>
      </c>
      <c r="M14503" t="s">
        <v>24</v>
      </c>
      <c r="N14503">
        <v>1996</v>
      </c>
      <c r="O14503" t="s">
        <v>25</v>
      </c>
      <c r="P14503">
        <v>7</v>
      </c>
      <c r="Q14503">
        <f t="shared" si="452"/>
        <v>4</v>
      </c>
      <c r="R14503" t="str">
        <f t="shared" si="453"/>
        <v>Luxury</v>
      </c>
    </row>
    <row r="14504" spans="1:18" x14ac:dyDescent="0.35">
      <c r="A14504">
        <v>12839593</v>
      </c>
      <c r="B14504" t="s">
        <v>9503</v>
      </c>
      <c r="C14504">
        <v>14890</v>
      </c>
      <c r="D14504" t="s">
        <v>42</v>
      </c>
      <c r="E14504" t="s">
        <v>402</v>
      </c>
      <c r="F14504" t="s">
        <v>686</v>
      </c>
      <c r="G14504" t="s">
        <v>3038</v>
      </c>
      <c r="H14504">
        <v>2004</v>
      </c>
      <c r="I14504">
        <v>219708</v>
      </c>
      <c r="J14504" t="s">
        <v>205</v>
      </c>
      <c r="K14504" t="s">
        <v>81</v>
      </c>
      <c r="L14504" t="s">
        <v>23</v>
      </c>
      <c r="M14504" t="s">
        <v>24</v>
      </c>
      <c r="N14504">
        <v>3494</v>
      </c>
      <c r="O14504" t="s">
        <v>47</v>
      </c>
      <c r="P14504">
        <v>5</v>
      </c>
      <c r="Q14504">
        <f t="shared" si="452"/>
        <v>20</v>
      </c>
      <c r="R14504" t="str">
        <f t="shared" si="453"/>
        <v>Mid-range</v>
      </c>
    </row>
    <row r="14505" spans="1:18" x14ac:dyDescent="0.35">
      <c r="A14505">
        <v>12839610</v>
      </c>
      <c r="B14505" t="s">
        <v>9296</v>
      </c>
      <c r="C14505">
        <v>11555</v>
      </c>
      <c r="D14505" t="s">
        <v>17</v>
      </c>
      <c r="E14505" t="s">
        <v>262</v>
      </c>
      <c r="F14505" t="s">
        <v>1546</v>
      </c>
      <c r="G14505" t="s">
        <v>2334</v>
      </c>
      <c r="H14505">
        <v>2008</v>
      </c>
      <c r="I14505">
        <v>169633</v>
      </c>
      <c r="J14505" t="s">
        <v>86</v>
      </c>
      <c r="K14505" t="s">
        <v>81</v>
      </c>
      <c r="L14505" t="s">
        <v>23</v>
      </c>
      <c r="M14505" t="s">
        <v>24</v>
      </c>
      <c r="N14505">
        <v>1798</v>
      </c>
      <c r="O14505" t="s">
        <v>25</v>
      </c>
      <c r="P14505">
        <v>5</v>
      </c>
      <c r="Q14505">
        <f t="shared" si="452"/>
        <v>16</v>
      </c>
      <c r="R14505" t="str">
        <f t="shared" si="453"/>
        <v>Mid-range</v>
      </c>
    </row>
    <row r="14506" spans="1:18" x14ac:dyDescent="0.35">
      <c r="A14506">
        <v>12839614</v>
      </c>
      <c r="B14506" t="s">
        <v>9107</v>
      </c>
      <c r="C14506">
        <v>25999</v>
      </c>
      <c r="D14506" t="s">
        <v>328</v>
      </c>
      <c r="E14506" t="s">
        <v>329</v>
      </c>
      <c r="F14506" t="s">
        <v>942</v>
      </c>
      <c r="G14506" t="s">
        <v>211</v>
      </c>
      <c r="H14506">
        <v>2017</v>
      </c>
      <c r="I14506">
        <v>57845</v>
      </c>
      <c r="J14506" t="s">
        <v>86</v>
      </c>
      <c r="K14506" t="s">
        <v>22</v>
      </c>
      <c r="L14506" t="s">
        <v>23</v>
      </c>
      <c r="M14506" t="s">
        <v>24</v>
      </c>
      <c r="N14506">
        <v>1799</v>
      </c>
      <c r="O14506" t="s">
        <v>47</v>
      </c>
      <c r="P14506">
        <v>5</v>
      </c>
      <c r="Q14506">
        <f t="shared" si="452"/>
        <v>7</v>
      </c>
      <c r="R14506" t="str">
        <f t="shared" si="453"/>
        <v>Mid-range</v>
      </c>
    </row>
    <row r="14507" spans="1:18" x14ac:dyDescent="0.35">
      <c r="A14507">
        <v>12839615</v>
      </c>
      <c r="B14507" t="s">
        <v>9294</v>
      </c>
      <c r="C14507">
        <v>16990</v>
      </c>
      <c r="D14507" t="s">
        <v>17</v>
      </c>
      <c r="E14507" t="s">
        <v>642</v>
      </c>
      <c r="F14507" t="s">
        <v>844</v>
      </c>
      <c r="G14507" t="s">
        <v>1134</v>
      </c>
      <c r="H14507">
        <v>2013</v>
      </c>
      <c r="I14507">
        <v>118674</v>
      </c>
      <c r="J14507" t="s">
        <v>63</v>
      </c>
      <c r="K14507" t="s">
        <v>22</v>
      </c>
      <c r="L14507" t="s">
        <v>23</v>
      </c>
      <c r="M14507" t="s">
        <v>24</v>
      </c>
      <c r="N14507">
        <v>2494</v>
      </c>
      <c r="O14507" t="s">
        <v>47</v>
      </c>
      <c r="P14507">
        <v>5</v>
      </c>
      <c r="Q14507">
        <f t="shared" si="452"/>
        <v>11</v>
      </c>
      <c r="R14507" t="str">
        <f t="shared" si="453"/>
        <v>Mid-range</v>
      </c>
    </row>
    <row r="14508" spans="1:18" x14ac:dyDescent="0.35">
      <c r="A14508">
        <v>12839616</v>
      </c>
      <c r="B14508" t="s">
        <v>2663</v>
      </c>
      <c r="C14508">
        <v>23990</v>
      </c>
      <c r="D14508" t="s">
        <v>143</v>
      </c>
      <c r="E14508" t="s">
        <v>144</v>
      </c>
      <c r="F14508" t="s">
        <v>145</v>
      </c>
      <c r="G14508" t="s">
        <v>1091</v>
      </c>
      <c r="H14508">
        <v>2015</v>
      </c>
      <c r="I14508">
        <v>100073</v>
      </c>
      <c r="J14508" t="s">
        <v>21</v>
      </c>
      <c r="K14508" t="s">
        <v>22</v>
      </c>
      <c r="L14508" t="s">
        <v>31</v>
      </c>
      <c r="M14508" t="s">
        <v>24</v>
      </c>
      <c r="N14508">
        <v>1998</v>
      </c>
      <c r="O14508" t="s">
        <v>116</v>
      </c>
      <c r="P14508">
        <v>5</v>
      </c>
      <c r="Q14508">
        <f t="shared" si="452"/>
        <v>9</v>
      </c>
      <c r="R14508" t="str">
        <f t="shared" si="453"/>
        <v>Mid-range</v>
      </c>
    </row>
    <row r="14509" spans="1:18" x14ac:dyDescent="0.35">
      <c r="A14509">
        <v>12839617</v>
      </c>
      <c r="B14509" t="s">
        <v>12930</v>
      </c>
      <c r="C14509">
        <v>27990</v>
      </c>
      <c r="D14509" t="s">
        <v>102</v>
      </c>
      <c r="E14509" t="s">
        <v>386</v>
      </c>
      <c r="F14509" t="s">
        <v>1106</v>
      </c>
      <c r="G14509" t="s">
        <v>1684</v>
      </c>
      <c r="H14509">
        <v>2017</v>
      </c>
      <c r="I14509">
        <v>90531</v>
      </c>
      <c r="J14509" t="s">
        <v>21</v>
      </c>
      <c r="K14509" t="s">
        <v>22</v>
      </c>
      <c r="L14509" t="s">
        <v>64</v>
      </c>
      <c r="M14509" t="s">
        <v>24</v>
      </c>
      <c r="N14509">
        <v>1395</v>
      </c>
      <c r="O14509" t="s">
        <v>69</v>
      </c>
      <c r="P14509">
        <v>5</v>
      </c>
      <c r="Q14509">
        <f t="shared" si="452"/>
        <v>7</v>
      </c>
      <c r="R14509" t="str">
        <f t="shared" si="453"/>
        <v>Mid-range</v>
      </c>
    </row>
    <row r="14510" spans="1:18" x14ac:dyDescent="0.35">
      <c r="A14510">
        <v>12839666</v>
      </c>
      <c r="B14510" t="s">
        <v>12931</v>
      </c>
      <c r="C14510">
        <v>16888</v>
      </c>
      <c r="D14510" t="s">
        <v>27</v>
      </c>
      <c r="E14510" t="s">
        <v>9366</v>
      </c>
      <c r="F14510" t="s">
        <v>2241</v>
      </c>
      <c r="G14510" t="s">
        <v>5487</v>
      </c>
      <c r="H14510">
        <v>2008</v>
      </c>
      <c r="I14510">
        <v>132566</v>
      </c>
      <c r="J14510" t="s">
        <v>393</v>
      </c>
      <c r="K14510" t="s">
        <v>22</v>
      </c>
      <c r="L14510" t="s">
        <v>23</v>
      </c>
      <c r="M14510" t="s">
        <v>24</v>
      </c>
      <c r="N14510">
        <v>2996</v>
      </c>
      <c r="O14510" t="s">
        <v>69</v>
      </c>
      <c r="P14510">
        <v>5</v>
      </c>
      <c r="Q14510">
        <f t="shared" si="452"/>
        <v>16</v>
      </c>
      <c r="R14510" t="str">
        <f t="shared" si="453"/>
        <v>Mid-range</v>
      </c>
    </row>
    <row r="14511" spans="1:18" x14ac:dyDescent="0.35">
      <c r="A14511">
        <v>12839670</v>
      </c>
      <c r="B14511" t="s">
        <v>10320</v>
      </c>
      <c r="C14511">
        <v>48990</v>
      </c>
      <c r="D14511" t="s">
        <v>102</v>
      </c>
      <c r="E14511" t="s">
        <v>473</v>
      </c>
      <c r="F14511" t="s">
        <v>1823</v>
      </c>
      <c r="G14511" t="s">
        <v>475</v>
      </c>
      <c r="H14511">
        <v>2016</v>
      </c>
      <c r="I14511">
        <v>73406</v>
      </c>
      <c r="J14511" t="s">
        <v>338</v>
      </c>
      <c r="K14511" t="s">
        <v>22</v>
      </c>
      <c r="L14511" t="s">
        <v>31</v>
      </c>
      <c r="M14511" t="s">
        <v>24</v>
      </c>
      <c r="N14511">
        <v>2967</v>
      </c>
      <c r="O14511" t="s">
        <v>33</v>
      </c>
      <c r="P14511">
        <v>5</v>
      </c>
      <c r="Q14511">
        <f t="shared" si="452"/>
        <v>8</v>
      </c>
      <c r="R14511" t="str">
        <f t="shared" si="453"/>
        <v>Luxury</v>
      </c>
    </row>
    <row r="14512" spans="1:18" x14ac:dyDescent="0.35">
      <c r="A14512">
        <v>12839678</v>
      </c>
      <c r="B14512" t="s">
        <v>12932</v>
      </c>
      <c r="C14512">
        <v>16988</v>
      </c>
      <c r="D14512" t="s">
        <v>17</v>
      </c>
      <c r="E14512" t="s">
        <v>157</v>
      </c>
      <c r="F14512" t="s">
        <v>1508</v>
      </c>
      <c r="G14512" t="s">
        <v>782</v>
      </c>
      <c r="H14512">
        <v>2004</v>
      </c>
      <c r="I14512">
        <v>253150</v>
      </c>
      <c r="J14512" t="s">
        <v>21</v>
      </c>
      <c r="K14512" t="s">
        <v>22</v>
      </c>
      <c r="L14512" t="s">
        <v>23</v>
      </c>
      <c r="M14512" t="s">
        <v>24</v>
      </c>
      <c r="N14512">
        <v>3955</v>
      </c>
      <c r="O14512" t="s">
        <v>116</v>
      </c>
      <c r="P14512">
        <v>8</v>
      </c>
      <c r="Q14512">
        <f t="shared" si="452"/>
        <v>20</v>
      </c>
      <c r="R14512" t="str">
        <f t="shared" si="453"/>
        <v>Mid-range</v>
      </c>
    </row>
    <row r="14513" spans="1:18" x14ac:dyDescent="0.35">
      <c r="A14513">
        <v>12839688</v>
      </c>
      <c r="B14513" t="s">
        <v>2624</v>
      </c>
      <c r="C14513">
        <v>13490</v>
      </c>
      <c r="D14513" t="s">
        <v>42</v>
      </c>
      <c r="E14513" t="s">
        <v>1205</v>
      </c>
      <c r="F14513" t="s">
        <v>44</v>
      </c>
      <c r="G14513" t="s">
        <v>2577</v>
      </c>
      <c r="H14513">
        <v>2016</v>
      </c>
      <c r="I14513">
        <v>108093</v>
      </c>
      <c r="J14513" t="s">
        <v>86</v>
      </c>
      <c r="K14513" t="s">
        <v>22</v>
      </c>
      <c r="L14513" t="s">
        <v>23</v>
      </c>
      <c r="M14513" t="s">
        <v>24</v>
      </c>
      <c r="N14513">
        <v>1598</v>
      </c>
      <c r="O14513" t="s">
        <v>47</v>
      </c>
      <c r="P14513">
        <v>5</v>
      </c>
      <c r="Q14513">
        <f t="shared" si="452"/>
        <v>8</v>
      </c>
      <c r="R14513" t="str">
        <f t="shared" si="453"/>
        <v>Mid-range</v>
      </c>
    </row>
    <row r="14514" spans="1:18" x14ac:dyDescent="0.35">
      <c r="A14514">
        <v>12839691</v>
      </c>
      <c r="B14514" t="s">
        <v>12933</v>
      </c>
      <c r="C14514">
        <v>12500</v>
      </c>
      <c r="D14514" t="s">
        <v>42</v>
      </c>
      <c r="E14514" t="s">
        <v>66</v>
      </c>
      <c r="F14514" t="s">
        <v>870</v>
      </c>
      <c r="G14514" t="s">
        <v>12934</v>
      </c>
      <c r="H14514">
        <v>2008</v>
      </c>
      <c r="I14514">
        <v>136600</v>
      </c>
      <c r="J14514" t="s">
        <v>63</v>
      </c>
      <c r="K14514" t="s">
        <v>22</v>
      </c>
      <c r="L14514" t="s">
        <v>23</v>
      </c>
      <c r="M14514" t="s">
        <v>24</v>
      </c>
      <c r="N14514">
        <v>3565</v>
      </c>
      <c r="O14514" t="s">
        <v>33</v>
      </c>
      <c r="P14514">
        <v>5</v>
      </c>
      <c r="Q14514">
        <f t="shared" si="452"/>
        <v>16</v>
      </c>
      <c r="R14514" t="str">
        <f t="shared" si="453"/>
        <v>Mid-range</v>
      </c>
    </row>
    <row r="14515" spans="1:18" x14ac:dyDescent="0.35">
      <c r="A14515">
        <v>12839702</v>
      </c>
      <c r="B14515" t="s">
        <v>1910</v>
      </c>
      <c r="C14515">
        <v>38888</v>
      </c>
      <c r="D14515" t="s">
        <v>17</v>
      </c>
      <c r="E14515" t="s">
        <v>262</v>
      </c>
      <c r="F14515" t="s">
        <v>924</v>
      </c>
      <c r="G14515" t="s">
        <v>1911</v>
      </c>
      <c r="H14515">
        <v>2019</v>
      </c>
      <c r="I14515">
        <v>15931</v>
      </c>
      <c r="J14515" t="s">
        <v>86</v>
      </c>
      <c r="K14515" t="s">
        <v>22</v>
      </c>
      <c r="L14515" t="s">
        <v>540</v>
      </c>
      <c r="M14515" t="s">
        <v>24</v>
      </c>
      <c r="N14515">
        <v>1798</v>
      </c>
      <c r="O14515" t="s">
        <v>116</v>
      </c>
      <c r="P14515">
        <v>5</v>
      </c>
      <c r="Q14515">
        <f t="shared" si="452"/>
        <v>5</v>
      </c>
      <c r="R14515" t="str">
        <f t="shared" si="453"/>
        <v>Mid-range</v>
      </c>
    </row>
    <row r="14516" spans="1:18" x14ac:dyDescent="0.35">
      <c r="A14516">
        <v>12839703</v>
      </c>
      <c r="B14516" t="s">
        <v>12794</v>
      </c>
      <c r="C14516">
        <v>89880</v>
      </c>
      <c r="D14516" t="s">
        <v>102</v>
      </c>
      <c r="E14516" t="s">
        <v>1082</v>
      </c>
      <c r="F14516" t="s">
        <v>12795</v>
      </c>
      <c r="G14516" t="s">
        <v>592</v>
      </c>
      <c r="H14516">
        <v>2020</v>
      </c>
      <c r="I14516">
        <v>21852</v>
      </c>
      <c r="J14516" t="s">
        <v>21</v>
      </c>
      <c r="K14516" t="s">
        <v>22</v>
      </c>
      <c r="L14516" t="s">
        <v>31</v>
      </c>
      <c r="M14516" t="s">
        <v>24</v>
      </c>
      <c r="N14516">
        <v>2967</v>
      </c>
      <c r="O14516" t="s">
        <v>47</v>
      </c>
      <c r="P14516">
        <v>5</v>
      </c>
      <c r="Q14516">
        <f t="shared" si="452"/>
        <v>4</v>
      </c>
      <c r="R14516" t="str">
        <f t="shared" si="453"/>
        <v>Luxury</v>
      </c>
    </row>
    <row r="14517" spans="1:18" x14ac:dyDescent="0.35">
      <c r="A14517">
        <v>12839705</v>
      </c>
      <c r="B14517" t="s">
        <v>7819</v>
      </c>
      <c r="C14517">
        <v>49880</v>
      </c>
      <c r="D14517" t="s">
        <v>102</v>
      </c>
      <c r="E14517" t="s">
        <v>5388</v>
      </c>
      <c r="F14517" t="s">
        <v>5389</v>
      </c>
      <c r="G14517" t="s">
        <v>7820</v>
      </c>
      <c r="H14517">
        <v>2020</v>
      </c>
      <c r="I14517">
        <v>12428</v>
      </c>
      <c r="J14517" t="s">
        <v>21</v>
      </c>
      <c r="K14517" t="s">
        <v>22</v>
      </c>
      <c r="L14517" t="s">
        <v>64</v>
      </c>
      <c r="M14517" t="s">
        <v>24</v>
      </c>
      <c r="N14517">
        <v>1984</v>
      </c>
      <c r="O14517" t="s">
        <v>47</v>
      </c>
      <c r="P14517">
        <v>5</v>
      </c>
      <c r="Q14517">
        <f t="shared" si="452"/>
        <v>4</v>
      </c>
      <c r="R14517" t="str">
        <f t="shared" si="453"/>
        <v>Luxury</v>
      </c>
    </row>
    <row r="14518" spans="1:18" x14ac:dyDescent="0.35">
      <c r="A14518">
        <v>12839708</v>
      </c>
      <c r="B14518" t="s">
        <v>10398</v>
      </c>
      <c r="C14518">
        <v>65880</v>
      </c>
      <c r="D14518" t="s">
        <v>102</v>
      </c>
      <c r="E14518" t="s">
        <v>222</v>
      </c>
      <c r="F14518" t="s">
        <v>1535</v>
      </c>
      <c r="G14518" t="s">
        <v>4866</v>
      </c>
      <c r="H14518">
        <v>2021</v>
      </c>
      <c r="I14518">
        <v>8937</v>
      </c>
      <c r="J14518" t="s">
        <v>86</v>
      </c>
      <c r="K14518" t="s">
        <v>22</v>
      </c>
      <c r="L14518" t="s">
        <v>64</v>
      </c>
      <c r="M14518" t="s">
        <v>24</v>
      </c>
      <c r="N14518">
        <v>1984</v>
      </c>
      <c r="O14518" t="s">
        <v>135</v>
      </c>
      <c r="P14518">
        <v>5</v>
      </c>
      <c r="Q14518">
        <f t="shared" si="452"/>
        <v>3</v>
      </c>
      <c r="R14518" t="str">
        <f t="shared" si="453"/>
        <v>Luxury</v>
      </c>
    </row>
    <row r="14519" spans="1:18" x14ac:dyDescent="0.35">
      <c r="A14519">
        <v>12839709</v>
      </c>
      <c r="B14519" t="s">
        <v>8014</v>
      </c>
      <c r="C14519">
        <v>67880</v>
      </c>
      <c r="D14519" t="s">
        <v>102</v>
      </c>
      <c r="E14519" t="s">
        <v>1212</v>
      </c>
      <c r="F14519" t="s">
        <v>8015</v>
      </c>
      <c r="G14519" t="s">
        <v>5151</v>
      </c>
      <c r="H14519">
        <v>2021</v>
      </c>
      <c r="I14519">
        <v>7535</v>
      </c>
      <c r="J14519" t="s">
        <v>21</v>
      </c>
      <c r="K14519" t="s">
        <v>22</v>
      </c>
      <c r="L14519" t="s">
        <v>64</v>
      </c>
      <c r="M14519" t="s">
        <v>24</v>
      </c>
      <c r="N14519">
        <v>1984</v>
      </c>
      <c r="O14519" t="s">
        <v>69</v>
      </c>
      <c r="P14519">
        <v>5</v>
      </c>
      <c r="Q14519">
        <f t="shared" si="452"/>
        <v>3</v>
      </c>
      <c r="R14519" t="str">
        <f t="shared" si="453"/>
        <v>Luxury</v>
      </c>
    </row>
    <row r="14520" spans="1:18" x14ac:dyDescent="0.35">
      <c r="A14520">
        <v>12839713</v>
      </c>
      <c r="B14520" t="s">
        <v>3472</v>
      </c>
      <c r="C14520">
        <v>83990</v>
      </c>
      <c r="D14520" t="s">
        <v>17</v>
      </c>
      <c r="E14520" t="s">
        <v>258</v>
      </c>
      <c r="F14520" t="s">
        <v>322</v>
      </c>
      <c r="G14520" t="s">
        <v>323</v>
      </c>
      <c r="H14520">
        <v>2022</v>
      </c>
      <c r="I14520">
        <v>2612</v>
      </c>
      <c r="J14520" t="s">
        <v>275</v>
      </c>
      <c r="K14520" t="s">
        <v>22</v>
      </c>
      <c r="L14520" t="s">
        <v>31</v>
      </c>
      <c r="M14520" t="s">
        <v>24</v>
      </c>
      <c r="N14520">
        <v>2753</v>
      </c>
      <c r="O14520" t="s">
        <v>47</v>
      </c>
      <c r="P14520">
        <v>5</v>
      </c>
      <c r="Q14520">
        <f t="shared" si="452"/>
        <v>2</v>
      </c>
      <c r="R14520" t="str">
        <f t="shared" si="453"/>
        <v>Luxury</v>
      </c>
    </row>
    <row r="14521" spans="1:18" x14ac:dyDescent="0.35">
      <c r="A14521">
        <v>12839714</v>
      </c>
      <c r="B14521" t="s">
        <v>12935</v>
      </c>
      <c r="C14521">
        <v>26888</v>
      </c>
      <c r="D14521" t="s">
        <v>4337</v>
      </c>
      <c r="E14521" t="s">
        <v>8209</v>
      </c>
      <c r="F14521" t="s">
        <v>423</v>
      </c>
      <c r="G14521" t="s">
        <v>8210</v>
      </c>
      <c r="H14521">
        <v>2021</v>
      </c>
      <c r="I14521">
        <v>17891</v>
      </c>
      <c r="J14521" t="s">
        <v>21</v>
      </c>
      <c r="K14521" t="s">
        <v>22</v>
      </c>
      <c r="L14521" t="s">
        <v>64</v>
      </c>
      <c r="M14521" t="s">
        <v>24</v>
      </c>
      <c r="N14521">
        <v>1497</v>
      </c>
      <c r="O14521" t="s">
        <v>135</v>
      </c>
      <c r="P14521">
        <v>5</v>
      </c>
      <c r="Q14521">
        <f t="shared" si="452"/>
        <v>3</v>
      </c>
      <c r="R14521" t="str">
        <f t="shared" si="453"/>
        <v>Mid-range</v>
      </c>
    </row>
    <row r="14522" spans="1:18" x14ac:dyDescent="0.35">
      <c r="A14522">
        <v>12839718</v>
      </c>
      <c r="B14522" t="s">
        <v>5912</v>
      </c>
      <c r="C14522">
        <v>19999</v>
      </c>
      <c r="D14522" t="s">
        <v>42</v>
      </c>
      <c r="E14522" t="s">
        <v>179</v>
      </c>
      <c r="F14522" t="s">
        <v>293</v>
      </c>
      <c r="G14522" t="s">
        <v>687</v>
      </c>
      <c r="H14522">
        <v>2012</v>
      </c>
      <c r="I14522">
        <v>214128</v>
      </c>
      <c r="J14522" t="s">
        <v>5913</v>
      </c>
      <c r="K14522" t="s">
        <v>81</v>
      </c>
      <c r="L14522" t="s">
        <v>31</v>
      </c>
      <c r="M14522" t="s">
        <v>24</v>
      </c>
      <c r="N14522">
        <v>2776</v>
      </c>
      <c r="O14522" t="s">
        <v>25</v>
      </c>
      <c r="P14522">
        <v>2</v>
      </c>
      <c r="Q14522">
        <f t="shared" si="452"/>
        <v>12</v>
      </c>
      <c r="R14522" t="str">
        <f t="shared" si="453"/>
        <v>Mid-range</v>
      </c>
    </row>
    <row r="14523" spans="1:18" x14ac:dyDescent="0.35">
      <c r="A14523">
        <v>12839720</v>
      </c>
      <c r="B14523" t="s">
        <v>2014</v>
      </c>
      <c r="C14523">
        <v>20000</v>
      </c>
      <c r="D14523" t="s">
        <v>17</v>
      </c>
      <c r="E14523" t="s">
        <v>193</v>
      </c>
      <c r="F14523" t="s">
        <v>1715</v>
      </c>
      <c r="G14523" t="s">
        <v>1716</v>
      </c>
      <c r="H14523">
        <v>2008</v>
      </c>
      <c r="I14523">
        <v>134253</v>
      </c>
      <c r="J14523" t="s">
        <v>21</v>
      </c>
      <c r="K14523" t="s">
        <v>22</v>
      </c>
      <c r="L14523" t="s">
        <v>23</v>
      </c>
      <c r="M14523" t="s">
        <v>24</v>
      </c>
      <c r="N14523">
        <v>3456</v>
      </c>
      <c r="O14523" t="s">
        <v>47</v>
      </c>
      <c r="P14523">
        <v>7</v>
      </c>
      <c r="Q14523">
        <f t="shared" si="452"/>
        <v>16</v>
      </c>
      <c r="R14523" t="str">
        <f t="shared" si="453"/>
        <v>Mid-range</v>
      </c>
    </row>
    <row r="14524" spans="1:18" x14ac:dyDescent="0.35">
      <c r="A14524">
        <v>12839733</v>
      </c>
      <c r="B14524" t="s">
        <v>9178</v>
      </c>
      <c r="C14524">
        <v>48987</v>
      </c>
      <c r="D14524" t="s">
        <v>49</v>
      </c>
      <c r="E14524" t="s">
        <v>234</v>
      </c>
      <c r="F14524" t="s">
        <v>245</v>
      </c>
      <c r="G14524" t="s">
        <v>337</v>
      </c>
      <c r="H14524">
        <v>2017</v>
      </c>
      <c r="I14524">
        <v>66888</v>
      </c>
      <c r="J14524" t="s">
        <v>338</v>
      </c>
      <c r="K14524" t="s">
        <v>81</v>
      </c>
      <c r="L14524" t="s">
        <v>31</v>
      </c>
      <c r="M14524" t="s">
        <v>24</v>
      </c>
      <c r="N14524">
        <v>2298</v>
      </c>
      <c r="O14524" t="s">
        <v>25</v>
      </c>
      <c r="P14524">
        <v>5</v>
      </c>
      <c r="Q14524">
        <f t="shared" si="452"/>
        <v>7</v>
      </c>
      <c r="R14524" t="str">
        <f t="shared" si="453"/>
        <v>Luxury</v>
      </c>
    </row>
    <row r="14525" spans="1:18" x14ac:dyDescent="0.35">
      <c r="A14525">
        <v>12839751</v>
      </c>
      <c r="B14525" t="s">
        <v>9821</v>
      </c>
      <c r="C14525">
        <v>13999</v>
      </c>
      <c r="D14525" t="s">
        <v>165</v>
      </c>
      <c r="E14525" t="s">
        <v>184</v>
      </c>
      <c r="F14525" t="s">
        <v>1289</v>
      </c>
      <c r="G14525" t="s">
        <v>9193</v>
      </c>
      <c r="H14525">
        <v>2013</v>
      </c>
      <c r="I14525">
        <v>226889</v>
      </c>
      <c r="J14525" t="s">
        <v>21</v>
      </c>
      <c r="K14525" t="s">
        <v>22</v>
      </c>
      <c r="L14525" t="s">
        <v>31</v>
      </c>
      <c r="M14525" t="s">
        <v>24</v>
      </c>
      <c r="N14525">
        <v>2268</v>
      </c>
      <c r="O14525" t="s">
        <v>47</v>
      </c>
      <c r="P14525">
        <v>7</v>
      </c>
      <c r="Q14525">
        <f t="shared" si="452"/>
        <v>11</v>
      </c>
      <c r="R14525" t="str">
        <f t="shared" si="453"/>
        <v>Mid-range</v>
      </c>
    </row>
    <row r="14526" spans="1:18" x14ac:dyDescent="0.35">
      <c r="A14526">
        <v>12839757</v>
      </c>
      <c r="B14526" t="s">
        <v>12936</v>
      </c>
      <c r="C14526">
        <v>39888</v>
      </c>
      <c r="D14526" t="s">
        <v>197</v>
      </c>
      <c r="E14526" t="s">
        <v>927</v>
      </c>
      <c r="F14526" t="s">
        <v>12937</v>
      </c>
      <c r="G14526" t="s">
        <v>600</v>
      </c>
      <c r="H14526">
        <v>2021</v>
      </c>
      <c r="I14526">
        <v>29054</v>
      </c>
      <c r="J14526" t="s">
        <v>21</v>
      </c>
      <c r="K14526" t="s">
        <v>22</v>
      </c>
      <c r="L14526" t="s">
        <v>64</v>
      </c>
      <c r="M14526" t="s">
        <v>24</v>
      </c>
      <c r="N14526">
        <v>1498</v>
      </c>
      <c r="O14526" t="s">
        <v>25</v>
      </c>
      <c r="P14526">
        <v>5</v>
      </c>
      <c r="Q14526">
        <f t="shared" si="452"/>
        <v>3</v>
      </c>
      <c r="R14526" t="str">
        <f t="shared" si="453"/>
        <v>Mid-range</v>
      </c>
    </row>
    <row r="14527" spans="1:18" x14ac:dyDescent="0.35">
      <c r="A14527">
        <v>12839762</v>
      </c>
      <c r="B14527" t="s">
        <v>1838</v>
      </c>
      <c r="C14527">
        <v>18905</v>
      </c>
      <c r="D14527" t="s">
        <v>42</v>
      </c>
      <c r="E14527" t="s">
        <v>730</v>
      </c>
      <c r="F14527" t="s">
        <v>622</v>
      </c>
      <c r="G14527" t="s">
        <v>1839</v>
      </c>
      <c r="H14527">
        <v>2016</v>
      </c>
      <c r="I14527">
        <v>74607</v>
      </c>
      <c r="J14527" t="s">
        <v>21</v>
      </c>
      <c r="K14527" t="s">
        <v>22</v>
      </c>
      <c r="L14527" t="s">
        <v>23</v>
      </c>
      <c r="M14527" t="s">
        <v>24</v>
      </c>
      <c r="N14527">
        <v>1796</v>
      </c>
      <c r="O14527" t="s">
        <v>732</v>
      </c>
      <c r="P14527">
        <v>5</v>
      </c>
      <c r="Q14527">
        <f t="shared" si="452"/>
        <v>8</v>
      </c>
      <c r="R14527" t="str">
        <f t="shared" si="453"/>
        <v>Mid-range</v>
      </c>
    </row>
    <row r="14528" spans="1:18" x14ac:dyDescent="0.35">
      <c r="A14528">
        <v>12839772</v>
      </c>
      <c r="B14528" t="s">
        <v>2667</v>
      </c>
      <c r="C14528">
        <v>17790</v>
      </c>
      <c r="D14528" t="s">
        <v>49</v>
      </c>
      <c r="E14528" t="s">
        <v>234</v>
      </c>
      <c r="F14528" t="s">
        <v>371</v>
      </c>
      <c r="G14528" t="s">
        <v>235</v>
      </c>
      <c r="H14528">
        <v>2008</v>
      </c>
      <c r="I14528">
        <v>198851</v>
      </c>
      <c r="J14528" t="s">
        <v>236</v>
      </c>
      <c r="K14528" t="s">
        <v>22</v>
      </c>
      <c r="L14528" t="s">
        <v>31</v>
      </c>
      <c r="M14528" t="s">
        <v>24</v>
      </c>
      <c r="N14528">
        <v>2488</v>
      </c>
      <c r="O14528" t="s">
        <v>69</v>
      </c>
      <c r="P14528">
        <v>5</v>
      </c>
      <c r="Q14528">
        <f t="shared" si="452"/>
        <v>16</v>
      </c>
      <c r="R14528" t="str">
        <f t="shared" si="453"/>
        <v>Mid-range</v>
      </c>
    </row>
    <row r="14529" spans="1:18" x14ac:dyDescent="0.35">
      <c r="A14529">
        <v>12839782</v>
      </c>
      <c r="B14529" t="s">
        <v>10813</v>
      </c>
      <c r="C14529">
        <v>21980</v>
      </c>
      <c r="D14529" t="s">
        <v>27</v>
      </c>
      <c r="E14529" t="s">
        <v>1983</v>
      </c>
      <c r="F14529" t="s">
        <v>8426</v>
      </c>
      <c r="G14529">
        <v>246</v>
      </c>
      <c r="H14529">
        <v>2012</v>
      </c>
      <c r="I14529">
        <v>105889</v>
      </c>
      <c r="J14529" t="s">
        <v>86</v>
      </c>
      <c r="K14529" t="s">
        <v>22</v>
      </c>
      <c r="L14529" t="s">
        <v>31</v>
      </c>
      <c r="M14529" t="s">
        <v>24</v>
      </c>
      <c r="N14529">
        <v>1796</v>
      </c>
      <c r="O14529" t="s">
        <v>25</v>
      </c>
      <c r="P14529">
        <v>5</v>
      </c>
      <c r="Q14529">
        <f t="shared" si="452"/>
        <v>12</v>
      </c>
      <c r="R14529" t="str">
        <f t="shared" si="453"/>
        <v>Mid-range</v>
      </c>
    </row>
    <row r="14530" spans="1:18" x14ac:dyDescent="0.35">
      <c r="A14530">
        <v>12839784</v>
      </c>
      <c r="B14530" t="s">
        <v>12938</v>
      </c>
      <c r="C14530">
        <v>12990</v>
      </c>
      <c r="D14530" t="s">
        <v>42</v>
      </c>
      <c r="E14530" t="s">
        <v>66</v>
      </c>
      <c r="F14530" t="s">
        <v>870</v>
      </c>
      <c r="G14530" t="s">
        <v>7207</v>
      </c>
      <c r="H14530">
        <v>1995</v>
      </c>
      <c r="I14530">
        <v>201355</v>
      </c>
      <c r="J14530" t="s">
        <v>63</v>
      </c>
      <c r="K14530" t="s">
        <v>22</v>
      </c>
      <c r="L14530" t="s">
        <v>23</v>
      </c>
      <c r="M14530" t="s">
        <v>24</v>
      </c>
      <c r="N14530">
        <v>3791</v>
      </c>
      <c r="O14530" t="s">
        <v>69</v>
      </c>
      <c r="P14530">
        <v>5</v>
      </c>
      <c r="Q14530">
        <f t="shared" si="452"/>
        <v>29</v>
      </c>
      <c r="R14530" t="str">
        <f t="shared" si="453"/>
        <v>Mid-range</v>
      </c>
    </row>
    <row r="14531" spans="1:18" x14ac:dyDescent="0.35">
      <c r="A14531">
        <v>12839787</v>
      </c>
      <c r="B14531" t="s">
        <v>5826</v>
      </c>
      <c r="C14531">
        <v>53888</v>
      </c>
      <c r="D14531" t="s">
        <v>17</v>
      </c>
      <c r="E14531" t="s">
        <v>905</v>
      </c>
      <c r="F14531" t="s">
        <v>5827</v>
      </c>
      <c r="G14531" t="s">
        <v>4478</v>
      </c>
      <c r="H14531">
        <v>2020</v>
      </c>
      <c r="I14531">
        <v>17062</v>
      </c>
      <c r="J14531" t="s">
        <v>106</v>
      </c>
      <c r="K14531" t="s">
        <v>22</v>
      </c>
      <c r="L14531" t="s">
        <v>31</v>
      </c>
      <c r="M14531" t="s">
        <v>24</v>
      </c>
      <c r="N14531">
        <v>2755</v>
      </c>
      <c r="O14531" t="s">
        <v>47</v>
      </c>
      <c r="P14531">
        <v>2</v>
      </c>
      <c r="Q14531">
        <f t="shared" ref="Q14531:Q14594" si="454">2024-H14531</f>
        <v>4</v>
      </c>
      <c r="R14531" t="str">
        <f t="shared" ref="R14531:R14594" si="455">IF(C14531&lt;=10000,"Budget",IF(C14531&lt;=40000,"Mid-range","Luxury"))</f>
        <v>Luxury</v>
      </c>
    </row>
    <row r="14532" spans="1:18" x14ac:dyDescent="0.35">
      <c r="A14532">
        <v>12839797</v>
      </c>
      <c r="B14532" t="s">
        <v>12939</v>
      </c>
      <c r="C14532">
        <v>13990</v>
      </c>
      <c r="D14532" t="s">
        <v>165</v>
      </c>
      <c r="E14532" t="s">
        <v>184</v>
      </c>
      <c r="F14532" t="s">
        <v>7315</v>
      </c>
      <c r="G14532" t="s">
        <v>4217</v>
      </c>
      <c r="H14532">
        <v>2011</v>
      </c>
      <c r="I14532">
        <v>149750</v>
      </c>
      <c r="J14532" t="s">
        <v>21</v>
      </c>
      <c r="K14532" t="s">
        <v>81</v>
      </c>
      <c r="L14532" t="s">
        <v>23</v>
      </c>
      <c r="M14532" t="s">
        <v>24</v>
      </c>
      <c r="N14532">
        <v>2359</v>
      </c>
      <c r="O14532" t="s">
        <v>33</v>
      </c>
      <c r="P14532">
        <v>5</v>
      </c>
      <c r="Q14532">
        <f t="shared" si="454"/>
        <v>13</v>
      </c>
      <c r="R14532" t="str">
        <f t="shared" si="455"/>
        <v>Mid-range</v>
      </c>
    </row>
    <row r="14533" spans="1:18" x14ac:dyDescent="0.35">
      <c r="A14533">
        <v>12839804</v>
      </c>
      <c r="B14533" t="s">
        <v>8048</v>
      </c>
      <c r="C14533">
        <v>32990</v>
      </c>
      <c r="D14533" t="s">
        <v>17</v>
      </c>
      <c r="E14533" t="s">
        <v>2197</v>
      </c>
      <c r="F14533" t="s">
        <v>3067</v>
      </c>
      <c r="G14533" t="s">
        <v>5164</v>
      </c>
      <c r="H14533">
        <v>2020</v>
      </c>
      <c r="I14533">
        <v>24552</v>
      </c>
      <c r="J14533" t="s">
        <v>21</v>
      </c>
      <c r="K14533" t="s">
        <v>22</v>
      </c>
      <c r="L14533" t="s">
        <v>23</v>
      </c>
      <c r="M14533" t="s">
        <v>24</v>
      </c>
      <c r="N14533">
        <v>1490</v>
      </c>
      <c r="O14533" t="s">
        <v>47</v>
      </c>
      <c r="P14533">
        <v>5</v>
      </c>
      <c r="Q14533">
        <f t="shared" si="454"/>
        <v>4</v>
      </c>
      <c r="R14533" t="str">
        <f t="shared" si="455"/>
        <v>Mid-range</v>
      </c>
    </row>
    <row r="14534" spans="1:18" x14ac:dyDescent="0.35">
      <c r="A14534">
        <v>12839805</v>
      </c>
      <c r="B14534" t="s">
        <v>5163</v>
      </c>
      <c r="C14534">
        <v>32990</v>
      </c>
      <c r="D14534" t="s">
        <v>17</v>
      </c>
      <c r="E14534" t="s">
        <v>2197</v>
      </c>
      <c r="F14534" t="s">
        <v>3067</v>
      </c>
      <c r="G14534" t="s">
        <v>5164</v>
      </c>
      <c r="H14534">
        <v>2021</v>
      </c>
      <c r="I14534">
        <v>27265</v>
      </c>
      <c r="J14534" t="s">
        <v>21</v>
      </c>
      <c r="K14534" t="s">
        <v>22</v>
      </c>
      <c r="L14534" t="s">
        <v>23</v>
      </c>
      <c r="M14534" t="s">
        <v>24</v>
      </c>
      <c r="N14534">
        <v>1490</v>
      </c>
      <c r="O14534" t="s">
        <v>47</v>
      </c>
      <c r="P14534">
        <v>5</v>
      </c>
      <c r="Q14534">
        <f t="shared" si="454"/>
        <v>3</v>
      </c>
      <c r="R14534" t="str">
        <f t="shared" si="455"/>
        <v>Mid-range</v>
      </c>
    </row>
    <row r="14535" spans="1:18" x14ac:dyDescent="0.35">
      <c r="A14535">
        <v>12839809</v>
      </c>
      <c r="B14535" t="s">
        <v>7157</v>
      </c>
      <c r="C14535">
        <v>21780</v>
      </c>
      <c r="D14535" t="s">
        <v>88</v>
      </c>
      <c r="E14535" t="s">
        <v>707</v>
      </c>
      <c r="F14535" t="s">
        <v>696</v>
      </c>
      <c r="G14535" t="s">
        <v>7158</v>
      </c>
      <c r="H14535">
        <v>2019</v>
      </c>
      <c r="I14535">
        <v>33968</v>
      </c>
      <c r="J14535" t="s">
        <v>86</v>
      </c>
      <c r="K14535" t="s">
        <v>22</v>
      </c>
      <c r="L14535" t="s">
        <v>23</v>
      </c>
      <c r="M14535" t="s">
        <v>24</v>
      </c>
      <c r="N14535">
        <v>1591</v>
      </c>
      <c r="O14535" t="s">
        <v>33</v>
      </c>
      <c r="P14535">
        <v>5</v>
      </c>
      <c r="Q14535">
        <f t="shared" si="454"/>
        <v>5</v>
      </c>
      <c r="R14535" t="str">
        <f t="shared" si="455"/>
        <v>Mid-range</v>
      </c>
    </row>
    <row r="14536" spans="1:18" x14ac:dyDescent="0.35">
      <c r="A14536">
        <v>12839810</v>
      </c>
      <c r="B14536" t="s">
        <v>4486</v>
      </c>
      <c r="C14536">
        <v>26830</v>
      </c>
      <c r="D14536" t="s">
        <v>88</v>
      </c>
      <c r="E14536" t="s">
        <v>953</v>
      </c>
      <c r="F14536" t="s">
        <v>2345</v>
      </c>
      <c r="G14536" t="s">
        <v>4487</v>
      </c>
      <c r="H14536">
        <v>2015</v>
      </c>
      <c r="I14536">
        <v>75386</v>
      </c>
      <c r="J14536" t="s">
        <v>393</v>
      </c>
      <c r="K14536" t="s">
        <v>22</v>
      </c>
      <c r="L14536" t="s">
        <v>23</v>
      </c>
      <c r="M14536" t="s">
        <v>24</v>
      </c>
      <c r="N14536">
        <v>1591</v>
      </c>
      <c r="O14536" t="s">
        <v>47</v>
      </c>
      <c r="P14536">
        <v>4</v>
      </c>
      <c r="Q14536">
        <f t="shared" si="454"/>
        <v>9</v>
      </c>
      <c r="R14536" t="str">
        <f t="shared" si="455"/>
        <v>Mid-range</v>
      </c>
    </row>
    <row r="14537" spans="1:18" x14ac:dyDescent="0.35">
      <c r="A14537">
        <v>12839815</v>
      </c>
      <c r="B14537" t="s">
        <v>12940</v>
      </c>
      <c r="C14537">
        <v>7900</v>
      </c>
      <c r="D14537" t="s">
        <v>127</v>
      </c>
      <c r="E14537">
        <v>2</v>
      </c>
      <c r="F14537" t="s">
        <v>3065</v>
      </c>
      <c r="G14537" t="s">
        <v>5921</v>
      </c>
      <c r="H14537">
        <v>2011</v>
      </c>
      <c r="I14537">
        <v>102156</v>
      </c>
      <c r="J14537" t="s">
        <v>86</v>
      </c>
      <c r="K14537" t="s">
        <v>81</v>
      </c>
      <c r="L14537" t="s">
        <v>23</v>
      </c>
      <c r="M14537" t="s">
        <v>24</v>
      </c>
      <c r="N14537">
        <v>1498</v>
      </c>
      <c r="O14537" t="s">
        <v>135</v>
      </c>
      <c r="P14537">
        <v>5</v>
      </c>
      <c r="Q14537">
        <f t="shared" si="454"/>
        <v>13</v>
      </c>
      <c r="R14537" t="str">
        <f t="shared" si="455"/>
        <v>Budget</v>
      </c>
    </row>
    <row r="14538" spans="1:18" x14ac:dyDescent="0.35">
      <c r="A14538">
        <v>12839816</v>
      </c>
      <c r="B14538" t="s">
        <v>12941</v>
      </c>
      <c r="C14538">
        <v>13900</v>
      </c>
      <c r="D14538" t="s">
        <v>49</v>
      </c>
      <c r="E14538" t="s">
        <v>234</v>
      </c>
      <c r="F14538" t="s">
        <v>1935</v>
      </c>
      <c r="G14538" t="s">
        <v>1936</v>
      </c>
      <c r="H14538">
        <v>2015</v>
      </c>
      <c r="I14538">
        <v>236580</v>
      </c>
      <c r="J14538" t="s">
        <v>236</v>
      </c>
      <c r="K14538" t="s">
        <v>81</v>
      </c>
      <c r="L14538" t="s">
        <v>31</v>
      </c>
      <c r="M14538" t="s">
        <v>24</v>
      </c>
      <c r="N14538">
        <v>2488</v>
      </c>
      <c r="O14538" t="s">
        <v>47</v>
      </c>
      <c r="P14538">
        <v>5</v>
      </c>
      <c r="Q14538">
        <f t="shared" si="454"/>
        <v>9</v>
      </c>
      <c r="R14538" t="str">
        <f t="shared" si="455"/>
        <v>Mid-range</v>
      </c>
    </row>
    <row r="14539" spans="1:18" x14ac:dyDescent="0.35">
      <c r="A14539">
        <v>12839859</v>
      </c>
      <c r="B14539" t="s">
        <v>12942</v>
      </c>
      <c r="C14539">
        <v>25990</v>
      </c>
      <c r="D14539" t="s">
        <v>328</v>
      </c>
      <c r="E14539" t="s">
        <v>1449</v>
      </c>
      <c r="F14539" t="s">
        <v>942</v>
      </c>
      <c r="G14539" t="s">
        <v>2413</v>
      </c>
      <c r="H14539">
        <v>2020</v>
      </c>
      <c r="I14539">
        <v>7188</v>
      </c>
      <c r="J14539" t="s">
        <v>86</v>
      </c>
      <c r="K14539" t="s">
        <v>22</v>
      </c>
      <c r="L14539" t="s">
        <v>23</v>
      </c>
      <c r="M14539" t="s">
        <v>24</v>
      </c>
      <c r="N14539">
        <v>1497</v>
      </c>
      <c r="O14539" t="s">
        <v>116</v>
      </c>
      <c r="P14539">
        <v>5</v>
      </c>
      <c r="Q14539">
        <f t="shared" si="454"/>
        <v>4</v>
      </c>
      <c r="R14539" t="str">
        <f t="shared" si="455"/>
        <v>Mid-range</v>
      </c>
    </row>
    <row r="14540" spans="1:18" x14ac:dyDescent="0.35">
      <c r="A14540">
        <v>12839862</v>
      </c>
      <c r="B14540" t="s">
        <v>12943</v>
      </c>
      <c r="C14540">
        <v>22990</v>
      </c>
      <c r="D14540" t="s">
        <v>127</v>
      </c>
      <c r="E14540" t="s">
        <v>998</v>
      </c>
      <c r="F14540" t="s">
        <v>7768</v>
      </c>
      <c r="G14540" t="s">
        <v>1000</v>
      </c>
      <c r="H14540">
        <v>2016</v>
      </c>
      <c r="I14540">
        <v>75612</v>
      </c>
      <c r="J14540" t="s">
        <v>21</v>
      </c>
      <c r="K14540" t="s">
        <v>22</v>
      </c>
      <c r="L14540" t="s">
        <v>23</v>
      </c>
      <c r="M14540" t="s">
        <v>24</v>
      </c>
      <c r="N14540">
        <v>1998</v>
      </c>
      <c r="O14540" t="s">
        <v>135</v>
      </c>
      <c r="P14540">
        <v>5</v>
      </c>
      <c r="Q14540">
        <f t="shared" si="454"/>
        <v>8</v>
      </c>
      <c r="R14540" t="str">
        <f t="shared" si="455"/>
        <v>Mid-range</v>
      </c>
    </row>
    <row r="14541" spans="1:18" x14ac:dyDescent="0.35">
      <c r="A14541">
        <v>12839864</v>
      </c>
      <c r="B14541" t="s">
        <v>12943</v>
      </c>
      <c r="C14541">
        <v>22990</v>
      </c>
      <c r="D14541" t="s">
        <v>127</v>
      </c>
      <c r="E14541" t="s">
        <v>998</v>
      </c>
      <c r="F14541" t="s">
        <v>7768</v>
      </c>
      <c r="G14541" t="s">
        <v>1000</v>
      </c>
      <c r="H14541">
        <v>2016</v>
      </c>
      <c r="I14541">
        <v>75612</v>
      </c>
      <c r="J14541" t="s">
        <v>21</v>
      </c>
      <c r="K14541" t="s">
        <v>22</v>
      </c>
      <c r="L14541" t="s">
        <v>23</v>
      </c>
      <c r="M14541" t="s">
        <v>24</v>
      </c>
      <c r="N14541">
        <v>1998</v>
      </c>
      <c r="O14541" t="s">
        <v>135</v>
      </c>
      <c r="P14541">
        <v>5</v>
      </c>
      <c r="Q14541">
        <f t="shared" si="454"/>
        <v>8</v>
      </c>
      <c r="R14541" t="str">
        <f t="shared" si="455"/>
        <v>Mid-range</v>
      </c>
    </row>
    <row r="14542" spans="1:18" x14ac:dyDescent="0.35">
      <c r="A14542">
        <v>12839868</v>
      </c>
      <c r="B14542" t="s">
        <v>6409</v>
      </c>
      <c r="C14542">
        <v>15958</v>
      </c>
      <c r="D14542" t="s">
        <v>88</v>
      </c>
      <c r="E14542" t="s">
        <v>98</v>
      </c>
      <c r="F14542" t="s">
        <v>90</v>
      </c>
      <c r="G14542" t="s">
        <v>5273</v>
      </c>
      <c r="H14542">
        <v>2016</v>
      </c>
      <c r="I14542">
        <v>128346</v>
      </c>
      <c r="J14542" t="s">
        <v>86</v>
      </c>
      <c r="K14542" t="s">
        <v>22</v>
      </c>
      <c r="L14542" t="s">
        <v>23</v>
      </c>
      <c r="M14542" t="s">
        <v>24</v>
      </c>
      <c r="N14542">
        <v>1797</v>
      </c>
      <c r="O14542" t="s">
        <v>47</v>
      </c>
      <c r="P14542">
        <v>5</v>
      </c>
      <c r="Q14542">
        <f t="shared" si="454"/>
        <v>8</v>
      </c>
      <c r="R14542" t="str">
        <f t="shared" si="455"/>
        <v>Mid-range</v>
      </c>
    </row>
    <row r="14543" spans="1:18" x14ac:dyDescent="0.35">
      <c r="A14543">
        <v>12839869</v>
      </c>
      <c r="B14543" t="s">
        <v>9250</v>
      </c>
      <c r="C14543">
        <v>25931</v>
      </c>
      <c r="D14543" t="s">
        <v>88</v>
      </c>
      <c r="E14543" t="s">
        <v>108</v>
      </c>
      <c r="F14543" t="s">
        <v>1336</v>
      </c>
      <c r="G14543" t="s">
        <v>110</v>
      </c>
      <c r="H14543">
        <v>2015</v>
      </c>
      <c r="I14543">
        <v>78160</v>
      </c>
      <c r="J14543" t="s">
        <v>21</v>
      </c>
      <c r="K14543" t="s">
        <v>22</v>
      </c>
      <c r="L14543" t="s">
        <v>23</v>
      </c>
      <c r="M14543" t="s">
        <v>24</v>
      </c>
      <c r="N14543">
        <v>1999</v>
      </c>
      <c r="O14543" t="s">
        <v>116</v>
      </c>
      <c r="P14543">
        <v>5</v>
      </c>
      <c r="Q14543">
        <f t="shared" si="454"/>
        <v>9</v>
      </c>
      <c r="R14543" t="str">
        <f t="shared" si="455"/>
        <v>Mid-range</v>
      </c>
    </row>
    <row r="14544" spans="1:18" x14ac:dyDescent="0.35">
      <c r="A14544">
        <v>12839873</v>
      </c>
      <c r="B14544" t="s">
        <v>1523</v>
      </c>
      <c r="C14544">
        <v>93888</v>
      </c>
      <c r="D14544" t="s">
        <v>282</v>
      </c>
      <c r="E14544" t="s">
        <v>1524</v>
      </c>
      <c r="F14544" t="s">
        <v>1525</v>
      </c>
      <c r="G14544" t="s">
        <v>1526</v>
      </c>
      <c r="H14544">
        <v>2022</v>
      </c>
      <c r="I14544">
        <v>24</v>
      </c>
      <c r="J14544" t="s">
        <v>338</v>
      </c>
      <c r="K14544" t="s">
        <v>22</v>
      </c>
      <c r="L14544" t="s">
        <v>23</v>
      </c>
      <c r="M14544" t="s">
        <v>32</v>
      </c>
      <c r="N14544">
        <v>3604</v>
      </c>
      <c r="O14544" t="s">
        <v>74</v>
      </c>
      <c r="P14544">
        <v>5</v>
      </c>
      <c r="Q14544">
        <f t="shared" si="454"/>
        <v>2</v>
      </c>
      <c r="R14544" t="str">
        <f t="shared" si="455"/>
        <v>Luxury</v>
      </c>
    </row>
    <row r="14545" spans="1:18" x14ac:dyDescent="0.35">
      <c r="A14545">
        <v>12839874</v>
      </c>
      <c r="B14545" t="s">
        <v>1557</v>
      </c>
      <c r="C14545">
        <v>51988</v>
      </c>
      <c r="D14545" t="s">
        <v>282</v>
      </c>
      <c r="E14545" t="s">
        <v>459</v>
      </c>
      <c r="F14545" t="s">
        <v>1558</v>
      </c>
      <c r="G14545" t="s">
        <v>1559</v>
      </c>
      <c r="H14545">
        <v>2022</v>
      </c>
      <c r="I14545">
        <v>32</v>
      </c>
      <c r="J14545" t="s">
        <v>21</v>
      </c>
      <c r="K14545" t="s">
        <v>22</v>
      </c>
      <c r="L14545" t="s">
        <v>23</v>
      </c>
      <c r="M14545" t="s">
        <v>32</v>
      </c>
      <c r="N14545">
        <v>2359</v>
      </c>
      <c r="O14545" t="s">
        <v>25</v>
      </c>
      <c r="P14545">
        <v>5</v>
      </c>
      <c r="Q14545">
        <f t="shared" si="454"/>
        <v>2</v>
      </c>
      <c r="R14545" t="str">
        <f t="shared" si="455"/>
        <v>Luxury</v>
      </c>
    </row>
    <row r="14546" spans="1:18" x14ac:dyDescent="0.35">
      <c r="A14546">
        <v>12839880</v>
      </c>
      <c r="B14546" t="s">
        <v>12944</v>
      </c>
      <c r="C14546">
        <v>2400</v>
      </c>
      <c r="D14546" t="s">
        <v>88</v>
      </c>
      <c r="E14546" t="s">
        <v>2544</v>
      </c>
      <c r="F14546">
        <v>1.4</v>
      </c>
      <c r="G14546" t="s">
        <v>2653</v>
      </c>
      <c r="H14546">
        <v>2006</v>
      </c>
      <c r="I14546">
        <v>244528</v>
      </c>
      <c r="J14546" t="s">
        <v>86</v>
      </c>
      <c r="K14546" t="s">
        <v>81</v>
      </c>
      <c r="L14546" t="s">
        <v>23</v>
      </c>
      <c r="M14546" t="s">
        <v>24</v>
      </c>
      <c r="N14546">
        <v>1399</v>
      </c>
      <c r="O14546" t="s">
        <v>47</v>
      </c>
      <c r="P14546">
        <v>5</v>
      </c>
      <c r="Q14546">
        <f t="shared" si="454"/>
        <v>18</v>
      </c>
      <c r="R14546" t="str">
        <f t="shared" si="455"/>
        <v>Budget</v>
      </c>
    </row>
    <row r="14547" spans="1:18" x14ac:dyDescent="0.35">
      <c r="A14547">
        <v>12839883</v>
      </c>
      <c r="B14547" t="s">
        <v>6271</v>
      </c>
      <c r="C14547">
        <v>36999</v>
      </c>
      <c r="D14547" t="s">
        <v>127</v>
      </c>
      <c r="E14547" t="s">
        <v>556</v>
      </c>
      <c r="F14547" t="s">
        <v>3136</v>
      </c>
      <c r="G14547" t="s">
        <v>452</v>
      </c>
      <c r="H14547">
        <v>2015</v>
      </c>
      <c r="I14547">
        <v>156786</v>
      </c>
      <c r="J14547" t="s">
        <v>338</v>
      </c>
      <c r="K14547" t="s">
        <v>22</v>
      </c>
      <c r="L14547" t="s">
        <v>31</v>
      </c>
      <c r="M14547" t="s">
        <v>24</v>
      </c>
      <c r="N14547">
        <v>3196</v>
      </c>
      <c r="O14547" t="s">
        <v>116</v>
      </c>
      <c r="P14547">
        <v>5</v>
      </c>
      <c r="Q14547">
        <f t="shared" si="454"/>
        <v>9</v>
      </c>
      <c r="R14547" t="str">
        <f t="shared" si="455"/>
        <v>Mid-range</v>
      </c>
    </row>
    <row r="14548" spans="1:18" x14ac:dyDescent="0.35">
      <c r="A14548">
        <v>12839885</v>
      </c>
      <c r="B14548" t="s">
        <v>9676</v>
      </c>
      <c r="C14548">
        <v>12990</v>
      </c>
      <c r="D14548" t="s">
        <v>17</v>
      </c>
      <c r="E14548" t="s">
        <v>632</v>
      </c>
      <c r="F14548" t="s">
        <v>2098</v>
      </c>
      <c r="G14548" t="s">
        <v>9677</v>
      </c>
      <c r="H14548">
        <v>2010</v>
      </c>
      <c r="I14548">
        <v>63631</v>
      </c>
      <c r="J14548" t="s">
        <v>86</v>
      </c>
      <c r="K14548" t="s">
        <v>22</v>
      </c>
      <c r="L14548" t="s">
        <v>23</v>
      </c>
      <c r="M14548" t="s">
        <v>24</v>
      </c>
      <c r="N14548">
        <v>1299</v>
      </c>
      <c r="O14548" t="s">
        <v>1382</v>
      </c>
      <c r="P14548">
        <v>5</v>
      </c>
      <c r="Q14548">
        <f t="shared" si="454"/>
        <v>14</v>
      </c>
      <c r="R14548" t="str">
        <f t="shared" si="455"/>
        <v>Mid-range</v>
      </c>
    </row>
    <row r="14549" spans="1:18" x14ac:dyDescent="0.35">
      <c r="A14549">
        <v>12839890</v>
      </c>
      <c r="B14549" t="s">
        <v>12945</v>
      </c>
      <c r="C14549">
        <v>144990</v>
      </c>
      <c r="D14549" t="s">
        <v>249</v>
      </c>
      <c r="E14549">
        <v>718</v>
      </c>
      <c r="F14549" t="s">
        <v>12946</v>
      </c>
      <c r="G14549" t="s">
        <v>10805</v>
      </c>
      <c r="H14549">
        <v>2017</v>
      </c>
      <c r="I14549">
        <v>24801</v>
      </c>
      <c r="J14549" t="s">
        <v>393</v>
      </c>
      <c r="K14549" t="s">
        <v>22</v>
      </c>
      <c r="L14549" t="s">
        <v>64</v>
      </c>
      <c r="M14549" t="s">
        <v>24</v>
      </c>
      <c r="N14549">
        <v>2497</v>
      </c>
      <c r="O14549" t="s">
        <v>25</v>
      </c>
      <c r="P14549">
        <v>2</v>
      </c>
      <c r="Q14549">
        <f t="shared" si="454"/>
        <v>7</v>
      </c>
      <c r="R14549" t="str">
        <f t="shared" si="455"/>
        <v>Luxury</v>
      </c>
    </row>
    <row r="14550" spans="1:18" x14ac:dyDescent="0.35">
      <c r="A14550">
        <v>12839891</v>
      </c>
      <c r="B14550" t="s">
        <v>12550</v>
      </c>
      <c r="C14550">
        <v>179830</v>
      </c>
      <c r="D14550" t="s">
        <v>27</v>
      </c>
      <c r="E14550" t="s">
        <v>1946</v>
      </c>
      <c r="F14550" t="s">
        <v>913</v>
      </c>
      <c r="G14550" t="s">
        <v>2281</v>
      </c>
      <c r="H14550">
        <v>2021</v>
      </c>
      <c r="I14550">
        <v>6735</v>
      </c>
      <c r="J14550" t="s">
        <v>21</v>
      </c>
      <c r="K14550" t="s">
        <v>22</v>
      </c>
      <c r="L14550" t="s">
        <v>64</v>
      </c>
      <c r="M14550" t="s">
        <v>24</v>
      </c>
      <c r="N14550">
        <v>3982</v>
      </c>
      <c r="O14550" t="s">
        <v>47</v>
      </c>
      <c r="P14550">
        <v>5</v>
      </c>
      <c r="Q14550">
        <f t="shared" si="454"/>
        <v>3</v>
      </c>
      <c r="R14550" t="str">
        <f t="shared" si="455"/>
        <v>Luxury</v>
      </c>
    </row>
    <row r="14551" spans="1:18" x14ac:dyDescent="0.35">
      <c r="A14551">
        <v>12839894</v>
      </c>
      <c r="B14551" t="s">
        <v>12947</v>
      </c>
      <c r="C14551">
        <v>10999</v>
      </c>
      <c r="D14551" t="s">
        <v>102</v>
      </c>
      <c r="E14551" t="s">
        <v>1066</v>
      </c>
      <c r="F14551" t="s">
        <v>11529</v>
      </c>
      <c r="G14551" t="s">
        <v>2809</v>
      </c>
      <c r="H14551">
        <v>2014</v>
      </c>
      <c r="I14551">
        <v>102718</v>
      </c>
      <c r="J14551" t="s">
        <v>86</v>
      </c>
      <c r="K14551" t="s">
        <v>81</v>
      </c>
      <c r="L14551" t="s">
        <v>64</v>
      </c>
      <c r="M14551" t="s">
        <v>32</v>
      </c>
      <c r="N14551">
        <v>1390</v>
      </c>
      <c r="O14551" t="s">
        <v>33</v>
      </c>
      <c r="P14551">
        <v>5</v>
      </c>
      <c r="Q14551">
        <f t="shared" si="454"/>
        <v>10</v>
      </c>
      <c r="R14551" t="str">
        <f t="shared" si="455"/>
        <v>Mid-range</v>
      </c>
    </row>
    <row r="14552" spans="1:18" x14ac:dyDescent="0.35">
      <c r="A14552">
        <v>12839900</v>
      </c>
      <c r="B14552" t="s">
        <v>12948</v>
      </c>
      <c r="C14552">
        <v>9999</v>
      </c>
      <c r="D14552" t="s">
        <v>328</v>
      </c>
      <c r="E14552" t="s">
        <v>1366</v>
      </c>
      <c r="F14552" t="s">
        <v>114</v>
      </c>
      <c r="G14552" t="s">
        <v>8776</v>
      </c>
      <c r="H14552">
        <v>2008</v>
      </c>
      <c r="I14552">
        <v>197460</v>
      </c>
      <c r="J14552" t="s">
        <v>63</v>
      </c>
      <c r="K14552" t="s">
        <v>22</v>
      </c>
      <c r="L14552" t="s">
        <v>64</v>
      </c>
      <c r="M14552" t="s">
        <v>24</v>
      </c>
      <c r="N14552">
        <v>2354</v>
      </c>
      <c r="O14552" t="s">
        <v>25</v>
      </c>
      <c r="P14552">
        <v>5</v>
      </c>
      <c r="Q14552">
        <f t="shared" si="454"/>
        <v>16</v>
      </c>
      <c r="R14552" t="str">
        <f t="shared" si="455"/>
        <v>Budget</v>
      </c>
    </row>
    <row r="14553" spans="1:18" x14ac:dyDescent="0.35">
      <c r="A14553">
        <v>12839901</v>
      </c>
      <c r="B14553" t="s">
        <v>12949</v>
      </c>
      <c r="C14553">
        <v>13999</v>
      </c>
      <c r="D14553" t="s">
        <v>143</v>
      </c>
      <c r="E14553" t="s">
        <v>144</v>
      </c>
      <c r="F14553" t="s">
        <v>2814</v>
      </c>
      <c r="G14553" t="s">
        <v>464</v>
      </c>
      <c r="H14553">
        <v>2010</v>
      </c>
      <c r="I14553">
        <v>194438</v>
      </c>
      <c r="J14553" t="s">
        <v>21</v>
      </c>
      <c r="K14553" t="s">
        <v>81</v>
      </c>
      <c r="L14553" t="s">
        <v>31</v>
      </c>
      <c r="M14553" t="s">
        <v>24</v>
      </c>
      <c r="N14553">
        <v>1998</v>
      </c>
      <c r="O14553" t="s">
        <v>47</v>
      </c>
      <c r="P14553">
        <v>5</v>
      </c>
      <c r="Q14553">
        <f t="shared" si="454"/>
        <v>14</v>
      </c>
      <c r="R14553" t="str">
        <f t="shared" si="455"/>
        <v>Mid-range</v>
      </c>
    </row>
    <row r="14554" spans="1:18" x14ac:dyDescent="0.35">
      <c r="A14554">
        <v>12839904</v>
      </c>
      <c r="B14554" t="s">
        <v>9973</v>
      </c>
      <c r="C14554">
        <v>32999</v>
      </c>
      <c r="D14554" t="s">
        <v>42</v>
      </c>
      <c r="E14554" t="s">
        <v>71</v>
      </c>
      <c r="F14554" t="s">
        <v>2000</v>
      </c>
      <c r="G14554" t="s">
        <v>441</v>
      </c>
      <c r="H14554">
        <v>2013</v>
      </c>
      <c r="I14554">
        <v>173463</v>
      </c>
      <c r="J14554" t="s">
        <v>63</v>
      </c>
      <c r="K14554" t="s">
        <v>22</v>
      </c>
      <c r="L14554" t="s">
        <v>64</v>
      </c>
      <c r="M14554" t="s">
        <v>24</v>
      </c>
      <c r="N14554">
        <v>5967</v>
      </c>
      <c r="O14554" t="s">
        <v>47</v>
      </c>
      <c r="P14554">
        <v>5</v>
      </c>
      <c r="Q14554">
        <f t="shared" si="454"/>
        <v>11</v>
      </c>
      <c r="R14554" t="str">
        <f t="shared" si="455"/>
        <v>Mid-range</v>
      </c>
    </row>
    <row r="14555" spans="1:18" x14ac:dyDescent="0.35">
      <c r="A14555">
        <v>12839911</v>
      </c>
      <c r="B14555" t="s">
        <v>11948</v>
      </c>
      <c r="C14555">
        <v>38995</v>
      </c>
      <c r="D14555" t="s">
        <v>42</v>
      </c>
      <c r="E14555" t="s">
        <v>179</v>
      </c>
      <c r="F14555" t="s">
        <v>686</v>
      </c>
      <c r="G14555" t="s">
        <v>181</v>
      </c>
      <c r="H14555">
        <v>2018</v>
      </c>
      <c r="I14555">
        <v>177064</v>
      </c>
      <c r="J14555" t="s">
        <v>205</v>
      </c>
      <c r="K14555" t="s">
        <v>22</v>
      </c>
      <c r="L14555" t="s">
        <v>31</v>
      </c>
      <c r="M14555" t="s">
        <v>24</v>
      </c>
      <c r="N14555">
        <v>2776</v>
      </c>
      <c r="O14555" t="s">
        <v>116</v>
      </c>
      <c r="P14555">
        <v>5</v>
      </c>
      <c r="Q14555">
        <f t="shared" si="454"/>
        <v>6</v>
      </c>
      <c r="R14555" t="str">
        <f t="shared" si="455"/>
        <v>Mid-range</v>
      </c>
    </row>
    <row r="14556" spans="1:18" x14ac:dyDescent="0.35">
      <c r="A14556">
        <v>12839914</v>
      </c>
      <c r="B14556" t="s">
        <v>5691</v>
      </c>
      <c r="C14556">
        <v>7989</v>
      </c>
      <c r="D14556" t="s">
        <v>165</v>
      </c>
      <c r="E14556" t="s">
        <v>455</v>
      </c>
      <c r="F14556" t="s">
        <v>456</v>
      </c>
      <c r="G14556" t="s">
        <v>5692</v>
      </c>
      <c r="H14556">
        <v>2007</v>
      </c>
      <c r="I14556">
        <v>131119</v>
      </c>
      <c r="J14556" t="s">
        <v>63</v>
      </c>
      <c r="K14556" t="s">
        <v>22</v>
      </c>
      <c r="L14556" t="s">
        <v>23</v>
      </c>
      <c r="M14556" t="s">
        <v>24</v>
      </c>
      <c r="N14556">
        <v>2378</v>
      </c>
      <c r="O14556" t="s">
        <v>25</v>
      </c>
      <c r="P14556">
        <v>5</v>
      </c>
      <c r="Q14556">
        <f t="shared" si="454"/>
        <v>17</v>
      </c>
      <c r="R14556" t="str">
        <f t="shared" si="455"/>
        <v>Budget</v>
      </c>
    </row>
    <row r="14557" spans="1:18" x14ac:dyDescent="0.35">
      <c r="A14557">
        <v>12839915</v>
      </c>
      <c r="B14557" t="s">
        <v>9169</v>
      </c>
      <c r="C14557">
        <v>28990</v>
      </c>
      <c r="D14557" t="s">
        <v>328</v>
      </c>
      <c r="E14557" t="s">
        <v>598</v>
      </c>
      <c r="F14557" t="s">
        <v>942</v>
      </c>
      <c r="G14557" t="s">
        <v>211</v>
      </c>
      <c r="H14557">
        <v>2018</v>
      </c>
      <c r="I14557">
        <v>36903</v>
      </c>
      <c r="J14557" t="s">
        <v>21</v>
      </c>
      <c r="K14557" t="s">
        <v>22</v>
      </c>
      <c r="L14557" t="s">
        <v>23</v>
      </c>
      <c r="M14557" t="s">
        <v>24</v>
      </c>
      <c r="N14557">
        <v>1799</v>
      </c>
      <c r="O14557" t="s">
        <v>116</v>
      </c>
      <c r="P14557">
        <v>5</v>
      </c>
      <c r="Q14557">
        <f t="shared" si="454"/>
        <v>6</v>
      </c>
      <c r="R14557" t="str">
        <f t="shared" si="455"/>
        <v>Mid-range</v>
      </c>
    </row>
    <row r="14558" spans="1:18" x14ac:dyDescent="0.35">
      <c r="A14558">
        <v>12839918</v>
      </c>
      <c r="B14558" t="s">
        <v>9870</v>
      </c>
      <c r="C14558">
        <v>8777</v>
      </c>
      <c r="D14558" t="s">
        <v>165</v>
      </c>
      <c r="E14558" t="s">
        <v>166</v>
      </c>
      <c r="F14558" t="s">
        <v>1780</v>
      </c>
      <c r="G14558" t="s">
        <v>2262</v>
      </c>
      <c r="H14558">
        <v>2004</v>
      </c>
      <c r="I14558">
        <v>296044</v>
      </c>
      <c r="J14558" t="s">
        <v>169</v>
      </c>
      <c r="K14558" t="s">
        <v>22</v>
      </c>
      <c r="L14558" t="s">
        <v>23</v>
      </c>
      <c r="M14558" t="s">
        <v>24</v>
      </c>
      <c r="N14558">
        <v>2972</v>
      </c>
      <c r="O14558" t="s">
        <v>47</v>
      </c>
      <c r="P14558">
        <v>5</v>
      </c>
      <c r="Q14558">
        <f t="shared" si="454"/>
        <v>20</v>
      </c>
      <c r="R14558" t="str">
        <f t="shared" si="455"/>
        <v>Budget</v>
      </c>
    </row>
    <row r="14559" spans="1:18" x14ac:dyDescent="0.35">
      <c r="A14559">
        <v>12839929</v>
      </c>
      <c r="B14559" t="s">
        <v>233</v>
      </c>
      <c r="C14559">
        <v>17000</v>
      </c>
      <c r="D14559" t="s">
        <v>49</v>
      </c>
      <c r="E14559" t="s">
        <v>234</v>
      </c>
      <c r="F14559" t="s">
        <v>149</v>
      </c>
      <c r="G14559" t="s">
        <v>235</v>
      </c>
      <c r="H14559">
        <v>2012</v>
      </c>
      <c r="I14559">
        <v>274500</v>
      </c>
      <c r="J14559" t="s">
        <v>236</v>
      </c>
      <c r="K14559" t="s">
        <v>81</v>
      </c>
      <c r="L14559" t="s">
        <v>31</v>
      </c>
      <c r="M14559" t="s">
        <v>24</v>
      </c>
      <c r="N14559">
        <v>2488</v>
      </c>
      <c r="O14559" t="s">
        <v>891</v>
      </c>
      <c r="P14559">
        <v>5</v>
      </c>
      <c r="Q14559">
        <f t="shared" si="454"/>
        <v>12</v>
      </c>
      <c r="R14559" t="str">
        <f t="shared" si="455"/>
        <v>Mid-range</v>
      </c>
    </row>
    <row r="14560" spans="1:18" x14ac:dyDescent="0.35">
      <c r="A14560">
        <v>12839935</v>
      </c>
      <c r="B14560" t="s">
        <v>12950</v>
      </c>
      <c r="C14560">
        <v>28607</v>
      </c>
      <c r="D14560" t="s">
        <v>188</v>
      </c>
      <c r="E14560" t="s">
        <v>3294</v>
      </c>
      <c r="F14560" t="s">
        <v>4293</v>
      </c>
      <c r="G14560" t="s">
        <v>592</v>
      </c>
      <c r="H14560">
        <v>2020</v>
      </c>
      <c r="I14560">
        <v>80000</v>
      </c>
      <c r="J14560" t="s">
        <v>21</v>
      </c>
      <c r="K14560" t="s">
        <v>22</v>
      </c>
      <c r="L14560" t="s">
        <v>23</v>
      </c>
      <c r="M14560" t="s">
        <v>24</v>
      </c>
      <c r="N14560">
        <v>1999</v>
      </c>
      <c r="O14560" t="s">
        <v>47</v>
      </c>
      <c r="P14560">
        <v>5</v>
      </c>
      <c r="Q14560">
        <f t="shared" si="454"/>
        <v>4</v>
      </c>
      <c r="R14560" t="str">
        <f t="shared" si="455"/>
        <v>Mid-range</v>
      </c>
    </row>
    <row r="14561" spans="1:18" x14ac:dyDescent="0.35">
      <c r="A14561">
        <v>12839938</v>
      </c>
      <c r="B14561" t="s">
        <v>12951</v>
      </c>
      <c r="C14561">
        <v>25990</v>
      </c>
      <c r="D14561" t="s">
        <v>17</v>
      </c>
      <c r="E14561" t="s">
        <v>193</v>
      </c>
      <c r="F14561" t="s">
        <v>5000</v>
      </c>
      <c r="G14561" t="s">
        <v>12952</v>
      </c>
      <c r="H14561">
        <v>2012</v>
      </c>
      <c r="I14561">
        <v>95512</v>
      </c>
      <c r="J14561" t="s">
        <v>21</v>
      </c>
      <c r="K14561" t="s">
        <v>22</v>
      </c>
      <c r="L14561" t="s">
        <v>23</v>
      </c>
      <c r="M14561" t="s">
        <v>24</v>
      </c>
      <c r="N14561">
        <v>3456</v>
      </c>
      <c r="O14561" t="s">
        <v>47</v>
      </c>
      <c r="P14561">
        <v>7</v>
      </c>
      <c r="Q14561">
        <f t="shared" si="454"/>
        <v>12</v>
      </c>
      <c r="R14561" t="str">
        <f t="shared" si="455"/>
        <v>Mid-range</v>
      </c>
    </row>
    <row r="14562" spans="1:18" x14ac:dyDescent="0.35">
      <c r="A14562">
        <v>12839949</v>
      </c>
      <c r="B14562" t="s">
        <v>12953</v>
      </c>
      <c r="C14562">
        <v>7990</v>
      </c>
      <c r="D14562" t="s">
        <v>127</v>
      </c>
      <c r="E14562">
        <v>2</v>
      </c>
      <c r="F14562" t="s">
        <v>128</v>
      </c>
      <c r="G14562" t="s">
        <v>12954</v>
      </c>
      <c r="H14562">
        <v>2011</v>
      </c>
      <c r="I14562">
        <v>215882</v>
      </c>
      <c r="J14562" t="s">
        <v>86</v>
      </c>
      <c r="K14562" t="s">
        <v>81</v>
      </c>
      <c r="L14562" t="s">
        <v>23</v>
      </c>
      <c r="M14562" t="s">
        <v>24</v>
      </c>
      <c r="N14562">
        <v>1498</v>
      </c>
      <c r="O14562" t="s">
        <v>74</v>
      </c>
      <c r="P14562">
        <v>5</v>
      </c>
      <c r="Q14562">
        <f t="shared" si="454"/>
        <v>13</v>
      </c>
      <c r="R14562" t="str">
        <f t="shared" si="455"/>
        <v>Budget</v>
      </c>
    </row>
    <row r="14563" spans="1:18" x14ac:dyDescent="0.35">
      <c r="A14563">
        <v>12839950</v>
      </c>
      <c r="B14563" t="s">
        <v>12955</v>
      </c>
      <c r="C14563">
        <v>42888</v>
      </c>
      <c r="D14563" t="s">
        <v>17</v>
      </c>
      <c r="E14563" t="s">
        <v>157</v>
      </c>
      <c r="F14563" t="s">
        <v>703</v>
      </c>
      <c r="G14563" t="s">
        <v>1509</v>
      </c>
      <c r="H14563">
        <v>2017</v>
      </c>
      <c r="I14563">
        <v>198478</v>
      </c>
      <c r="J14563" t="s">
        <v>21</v>
      </c>
      <c r="K14563" t="s">
        <v>22</v>
      </c>
      <c r="L14563" t="s">
        <v>31</v>
      </c>
      <c r="M14563" t="s">
        <v>24</v>
      </c>
      <c r="N14563">
        <v>2753</v>
      </c>
      <c r="O14563" t="s">
        <v>47</v>
      </c>
      <c r="P14563">
        <v>5</v>
      </c>
      <c r="Q14563">
        <f t="shared" si="454"/>
        <v>7</v>
      </c>
      <c r="R14563" t="str">
        <f t="shared" si="455"/>
        <v>Luxury</v>
      </c>
    </row>
    <row r="14564" spans="1:18" x14ac:dyDescent="0.35">
      <c r="A14564">
        <v>12839960</v>
      </c>
      <c r="B14564" t="s">
        <v>12956</v>
      </c>
      <c r="C14564">
        <v>15500</v>
      </c>
      <c r="D14564" t="s">
        <v>17</v>
      </c>
      <c r="E14564" t="s">
        <v>157</v>
      </c>
      <c r="F14564" t="s">
        <v>703</v>
      </c>
      <c r="G14564" t="s">
        <v>159</v>
      </c>
      <c r="H14564">
        <v>2003</v>
      </c>
      <c r="I14564">
        <v>274000</v>
      </c>
      <c r="J14564" t="s">
        <v>21</v>
      </c>
      <c r="K14564" t="s">
        <v>22</v>
      </c>
      <c r="L14564" t="s">
        <v>31</v>
      </c>
      <c r="M14564" t="s">
        <v>24</v>
      </c>
      <c r="N14564">
        <v>2982</v>
      </c>
      <c r="O14564" t="s">
        <v>12957</v>
      </c>
      <c r="P14564">
        <v>8</v>
      </c>
      <c r="Q14564">
        <f t="shared" si="454"/>
        <v>21</v>
      </c>
      <c r="R14564" t="str">
        <f t="shared" si="455"/>
        <v>Mid-range</v>
      </c>
    </row>
    <row r="14565" spans="1:18" x14ac:dyDescent="0.35">
      <c r="A14565">
        <v>12839962</v>
      </c>
      <c r="B14565" t="s">
        <v>12958</v>
      </c>
      <c r="C14565">
        <v>23000</v>
      </c>
      <c r="D14565" t="s">
        <v>88</v>
      </c>
      <c r="E14565" t="s">
        <v>5787</v>
      </c>
      <c r="F14565" t="s">
        <v>887</v>
      </c>
      <c r="G14565" t="s">
        <v>5788</v>
      </c>
      <c r="H14565">
        <v>2020</v>
      </c>
      <c r="I14565">
        <v>41000</v>
      </c>
      <c r="J14565" t="s">
        <v>21</v>
      </c>
      <c r="K14565" t="s">
        <v>22</v>
      </c>
      <c r="L14565" t="s">
        <v>23</v>
      </c>
      <c r="M14565" t="s">
        <v>24</v>
      </c>
      <c r="N14565">
        <v>1591</v>
      </c>
      <c r="O14565" t="s">
        <v>116</v>
      </c>
      <c r="P14565">
        <v>5</v>
      </c>
      <c r="Q14565">
        <f t="shared" si="454"/>
        <v>4</v>
      </c>
      <c r="R14565" t="str">
        <f t="shared" si="455"/>
        <v>Mid-range</v>
      </c>
    </row>
    <row r="14566" spans="1:18" x14ac:dyDescent="0.35">
      <c r="A14566">
        <v>12839963</v>
      </c>
      <c r="B14566" t="s">
        <v>2100</v>
      </c>
      <c r="C14566">
        <v>9799</v>
      </c>
      <c r="D14566" t="s">
        <v>42</v>
      </c>
      <c r="E14566" t="s">
        <v>71</v>
      </c>
      <c r="F14566" t="s">
        <v>407</v>
      </c>
      <c r="G14566" t="s">
        <v>2101</v>
      </c>
      <c r="H14566">
        <v>1999</v>
      </c>
      <c r="I14566">
        <v>57000</v>
      </c>
      <c r="J14566" t="s">
        <v>63</v>
      </c>
      <c r="K14566" t="s">
        <v>22</v>
      </c>
      <c r="L14566" t="s">
        <v>23</v>
      </c>
      <c r="M14566" t="s">
        <v>24</v>
      </c>
      <c r="N14566">
        <v>3791</v>
      </c>
      <c r="O14566" t="s">
        <v>74</v>
      </c>
      <c r="P14566">
        <v>5</v>
      </c>
      <c r="Q14566">
        <f t="shared" si="454"/>
        <v>25</v>
      </c>
      <c r="R14566" t="str">
        <f t="shared" si="455"/>
        <v>Budget</v>
      </c>
    </row>
    <row r="14567" spans="1:18" x14ac:dyDescent="0.35">
      <c r="A14567">
        <v>12839967</v>
      </c>
      <c r="B14567" t="s">
        <v>9483</v>
      </c>
      <c r="C14567">
        <v>31990</v>
      </c>
      <c r="D14567" t="s">
        <v>533</v>
      </c>
      <c r="E14567" t="s">
        <v>534</v>
      </c>
      <c r="F14567" t="s">
        <v>1419</v>
      </c>
      <c r="G14567" t="s">
        <v>3194</v>
      </c>
      <c r="H14567">
        <v>2019</v>
      </c>
      <c r="I14567">
        <v>49112</v>
      </c>
      <c r="J14567" t="s">
        <v>21</v>
      </c>
      <c r="K14567" t="s">
        <v>22</v>
      </c>
      <c r="L14567" t="s">
        <v>64</v>
      </c>
      <c r="M14567" t="s">
        <v>24</v>
      </c>
      <c r="N14567">
        <v>1373</v>
      </c>
      <c r="O14567" t="s">
        <v>47</v>
      </c>
      <c r="P14567">
        <v>5</v>
      </c>
      <c r="Q14567">
        <f t="shared" si="454"/>
        <v>5</v>
      </c>
      <c r="R14567" t="str">
        <f t="shared" si="455"/>
        <v>Mid-range</v>
      </c>
    </row>
    <row r="14568" spans="1:18" x14ac:dyDescent="0.35">
      <c r="A14568">
        <v>12839969</v>
      </c>
      <c r="B14568" t="s">
        <v>6607</v>
      </c>
      <c r="C14568">
        <v>45990</v>
      </c>
      <c r="D14568" t="s">
        <v>165</v>
      </c>
      <c r="E14568" t="s">
        <v>166</v>
      </c>
      <c r="F14568" t="s">
        <v>6608</v>
      </c>
      <c r="G14568" t="s">
        <v>1775</v>
      </c>
      <c r="H14568">
        <v>2017</v>
      </c>
      <c r="I14568">
        <v>36230</v>
      </c>
      <c r="J14568" t="s">
        <v>338</v>
      </c>
      <c r="K14568" t="s">
        <v>22</v>
      </c>
      <c r="L14568" t="s">
        <v>31</v>
      </c>
      <c r="M14568" t="s">
        <v>24</v>
      </c>
      <c r="N14568">
        <v>2440</v>
      </c>
      <c r="O14568" t="s">
        <v>25</v>
      </c>
      <c r="P14568">
        <v>5</v>
      </c>
      <c r="Q14568">
        <f t="shared" si="454"/>
        <v>7</v>
      </c>
      <c r="R14568" t="str">
        <f t="shared" si="455"/>
        <v>Luxury</v>
      </c>
    </row>
    <row r="14569" spans="1:18" x14ac:dyDescent="0.35">
      <c r="A14569">
        <v>12839973</v>
      </c>
      <c r="B14569" t="s">
        <v>2956</v>
      </c>
      <c r="C14569">
        <v>43868</v>
      </c>
      <c r="D14569" t="s">
        <v>49</v>
      </c>
      <c r="E14569" t="s">
        <v>234</v>
      </c>
      <c r="F14569" t="s">
        <v>245</v>
      </c>
      <c r="G14569" t="s">
        <v>646</v>
      </c>
      <c r="H14569">
        <v>2018</v>
      </c>
      <c r="I14569">
        <v>59425</v>
      </c>
      <c r="J14569" t="s">
        <v>236</v>
      </c>
      <c r="K14569" t="s">
        <v>22</v>
      </c>
      <c r="L14569" t="s">
        <v>31</v>
      </c>
      <c r="M14569" t="s">
        <v>24</v>
      </c>
      <c r="N14569">
        <v>2298</v>
      </c>
      <c r="O14569" t="s">
        <v>47</v>
      </c>
      <c r="P14569">
        <v>5</v>
      </c>
      <c r="Q14569">
        <f t="shared" si="454"/>
        <v>6</v>
      </c>
      <c r="R14569" t="str">
        <f t="shared" si="455"/>
        <v>Luxury</v>
      </c>
    </row>
    <row r="14570" spans="1:18" x14ac:dyDescent="0.35">
      <c r="A14570">
        <v>12839977</v>
      </c>
      <c r="B14570" t="s">
        <v>12959</v>
      </c>
      <c r="C14570">
        <v>37880</v>
      </c>
      <c r="D14570" t="s">
        <v>102</v>
      </c>
      <c r="E14570" t="s">
        <v>1262</v>
      </c>
      <c r="F14570" t="s">
        <v>1263</v>
      </c>
      <c r="G14570" t="s">
        <v>12960</v>
      </c>
      <c r="H14570">
        <v>2021</v>
      </c>
      <c r="I14570">
        <v>38997</v>
      </c>
      <c r="J14570" t="s">
        <v>21</v>
      </c>
      <c r="K14570" t="s">
        <v>22</v>
      </c>
      <c r="L14570" t="s">
        <v>64</v>
      </c>
      <c r="M14570" t="s">
        <v>24</v>
      </c>
      <c r="N14570">
        <v>999</v>
      </c>
      <c r="O14570" t="s">
        <v>116</v>
      </c>
      <c r="P14570">
        <v>5</v>
      </c>
      <c r="Q14570">
        <f t="shared" si="454"/>
        <v>3</v>
      </c>
      <c r="R14570" t="str">
        <f t="shared" si="455"/>
        <v>Mid-range</v>
      </c>
    </row>
    <row r="14571" spans="1:18" x14ac:dyDescent="0.35">
      <c r="A14571">
        <v>12839991</v>
      </c>
      <c r="B14571" t="s">
        <v>12961</v>
      </c>
      <c r="C14571">
        <v>16950</v>
      </c>
      <c r="D14571" t="s">
        <v>17</v>
      </c>
      <c r="E14571" t="s">
        <v>193</v>
      </c>
      <c r="F14571" t="s">
        <v>4497</v>
      </c>
      <c r="G14571" t="s">
        <v>2600</v>
      </c>
      <c r="H14571">
        <v>2010</v>
      </c>
      <c r="I14571">
        <v>237435</v>
      </c>
      <c r="J14571" t="s">
        <v>21</v>
      </c>
      <c r="K14571" t="s">
        <v>22</v>
      </c>
      <c r="L14571" t="s">
        <v>23</v>
      </c>
      <c r="M14571" t="s">
        <v>24</v>
      </c>
      <c r="N14571">
        <v>3456</v>
      </c>
      <c r="O14571" t="s">
        <v>47</v>
      </c>
      <c r="P14571">
        <v>7</v>
      </c>
      <c r="Q14571">
        <f t="shared" si="454"/>
        <v>14</v>
      </c>
      <c r="R14571" t="str">
        <f t="shared" si="455"/>
        <v>Mid-range</v>
      </c>
    </row>
    <row r="14572" spans="1:18" x14ac:dyDescent="0.35">
      <c r="A14572">
        <v>12839993</v>
      </c>
      <c r="B14572" t="s">
        <v>12962</v>
      </c>
      <c r="C14572">
        <v>34999</v>
      </c>
      <c r="D14572" t="s">
        <v>1814</v>
      </c>
      <c r="E14572">
        <v>3008</v>
      </c>
      <c r="F14572" t="s">
        <v>9858</v>
      </c>
      <c r="G14572" t="s">
        <v>9301</v>
      </c>
      <c r="H14572">
        <v>2018</v>
      </c>
      <c r="I14572">
        <v>58736</v>
      </c>
      <c r="J14572" t="s">
        <v>21</v>
      </c>
      <c r="K14572" t="s">
        <v>22</v>
      </c>
      <c r="L14572" t="s">
        <v>64</v>
      </c>
      <c r="M14572" t="s">
        <v>24</v>
      </c>
      <c r="N14572">
        <v>1598</v>
      </c>
      <c r="O14572" t="s">
        <v>1085</v>
      </c>
      <c r="P14572">
        <v>5</v>
      </c>
      <c r="Q14572">
        <f t="shared" si="454"/>
        <v>6</v>
      </c>
      <c r="R14572" t="str">
        <f t="shared" si="455"/>
        <v>Mid-range</v>
      </c>
    </row>
    <row r="14573" spans="1:18" x14ac:dyDescent="0.35">
      <c r="A14573">
        <v>12839998</v>
      </c>
      <c r="B14573" t="s">
        <v>12963</v>
      </c>
      <c r="C14573">
        <v>104888</v>
      </c>
      <c r="D14573" t="s">
        <v>49</v>
      </c>
      <c r="E14573" t="s">
        <v>148</v>
      </c>
      <c r="F14573" t="s">
        <v>3251</v>
      </c>
      <c r="G14573" t="s">
        <v>12964</v>
      </c>
      <c r="H14573">
        <v>2021</v>
      </c>
      <c r="I14573">
        <v>11653</v>
      </c>
      <c r="J14573" t="s">
        <v>21</v>
      </c>
      <c r="K14573" t="s">
        <v>22</v>
      </c>
      <c r="L14573" t="s">
        <v>64</v>
      </c>
      <c r="M14573" t="s">
        <v>24</v>
      </c>
      <c r="N14573">
        <v>5552</v>
      </c>
      <c r="O14573" t="s">
        <v>116</v>
      </c>
      <c r="P14573">
        <v>7</v>
      </c>
      <c r="Q14573">
        <f t="shared" si="454"/>
        <v>3</v>
      </c>
      <c r="R14573" t="str">
        <f t="shared" si="455"/>
        <v>Luxury</v>
      </c>
    </row>
    <row r="14574" spans="1:18" x14ac:dyDescent="0.35">
      <c r="A14574">
        <v>12840001</v>
      </c>
      <c r="B14574" t="s">
        <v>1273</v>
      </c>
      <c r="C14574">
        <v>41990</v>
      </c>
      <c r="D14574" t="s">
        <v>54</v>
      </c>
      <c r="E14574" t="s">
        <v>175</v>
      </c>
      <c r="F14574" t="s">
        <v>176</v>
      </c>
      <c r="G14574" t="s">
        <v>659</v>
      </c>
      <c r="H14574">
        <v>2015</v>
      </c>
      <c r="I14574">
        <v>109830</v>
      </c>
      <c r="J14574" t="s">
        <v>1181</v>
      </c>
      <c r="K14574" t="s">
        <v>22</v>
      </c>
      <c r="L14574" t="s">
        <v>31</v>
      </c>
      <c r="M14574" t="s">
        <v>24</v>
      </c>
      <c r="N14574">
        <v>3198</v>
      </c>
      <c r="O14574" t="s">
        <v>47</v>
      </c>
      <c r="P14574">
        <v>5</v>
      </c>
      <c r="Q14574">
        <f t="shared" si="454"/>
        <v>9</v>
      </c>
      <c r="R14574" t="str">
        <f t="shared" si="455"/>
        <v>Luxury</v>
      </c>
    </row>
    <row r="14575" spans="1:18" x14ac:dyDescent="0.35">
      <c r="A14575">
        <v>12840002</v>
      </c>
      <c r="B14575" t="s">
        <v>9242</v>
      </c>
      <c r="C14575">
        <v>85888</v>
      </c>
      <c r="D14575" t="s">
        <v>27</v>
      </c>
      <c r="E14575" t="s">
        <v>6601</v>
      </c>
      <c r="F14575" t="s">
        <v>6279</v>
      </c>
      <c r="G14575" t="s">
        <v>7010</v>
      </c>
      <c r="H14575">
        <v>2020</v>
      </c>
      <c r="I14575">
        <v>8878</v>
      </c>
      <c r="J14575" t="s">
        <v>21</v>
      </c>
      <c r="K14575" t="s">
        <v>22</v>
      </c>
      <c r="L14575" t="s">
        <v>64</v>
      </c>
      <c r="M14575" t="s">
        <v>24</v>
      </c>
      <c r="N14575">
        <v>1991</v>
      </c>
      <c r="O14575" t="s">
        <v>25</v>
      </c>
      <c r="P14575">
        <v>7</v>
      </c>
      <c r="Q14575">
        <f t="shared" si="454"/>
        <v>4</v>
      </c>
      <c r="R14575" t="str">
        <f t="shared" si="455"/>
        <v>Luxury</v>
      </c>
    </row>
    <row r="14576" spans="1:18" x14ac:dyDescent="0.35">
      <c r="A14576">
        <v>12840005</v>
      </c>
      <c r="B14576" t="s">
        <v>8641</v>
      </c>
      <c r="C14576">
        <v>44990</v>
      </c>
      <c r="D14576" t="s">
        <v>17</v>
      </c>
      <c r="E14576" t="s">
        <v>262</v>
      </c>
      <c r="F14576" t="s">
        <v>5695</v>
      </c>
      <c r="G14576" t="s">
        <v>1911</v>
      </c>
      <c r="H14576">
        <v>2022</v>
      </c>
      <c r="I14576">
        <v>51</v>
      </c>
      <c r="J14576" t="s">
        <v>86</v>
      </c>
      <c r="K14576" t="s">
        <v>22</v>
      </c>
      <c r="L14576" t="s">
        <v>540</v>
      </c>
      <c r="M14576" t="s">
        <v>24</v>
      </c>
      <c r="N14576">
        <v>1798</v>
      </c>
      <c r="O14576" t="s">
        <v>69</v>
      </c>
      <c r="P14576">
        <v>5</v>
      </c>
      <c r="Q14576">
        <f t="shared" si="454"/>
        <v>2</v>
      </c>
      <c r="R14576" t="str">
        <f t="shared" si="455"/>
        <v>Luxury</v>
      </c>
    </row>
    <row r="14577" spans="1:18" x14ac:dyDescent="0.35">
      <c r="A14577">
        <v>12840006</v>
      </c>
      <c r="B14577" t="s">
        <v>12594</v>
      </c>
      <c r="C14577">
        <v>25990</v>
      </c>
      <c r="D14577" t="s">
        <v>328</v>
      </c>
      <c r="E14577" t="s">
        <v>598</v>
      </c>
      <c r="F14577" t="s">
        <v>942</v>
      </c>
      <c r="G14577" t="s">
        <v>943</v>
      </c>
      <c r="H14577">
        <v>2019</v>
      </c>
      <c r="I14577">
        <v>101522</v>
      </c>
      <c r="J14577" t="s">
        <v>21</v>
      </c>
      <c r="K14577" t="s">
        <v>22</v>
      </c>
      <c r="L14577" t="s">
        <v>23</v>
      </c>
      <c r="M14577" t="s">
        <v>24</v>
      </c>
      <c r="N14577">
        <v>1799</v>
      </c>
      <c r="O14577" t="s">
        <v>47</v>
      </c>
      <c r="P14577">
        <v>5</v>
      </c>
      <c r="Q14577">
        <f t="shared" si="454"/>
        <v>5</v>
      </c>
      <c r="R14577" t="str">
        <f t="shared" si="455"/>
        <v>Mid-range</v>
      </c>
    </row>
    <row r="14578" spans="1:18" x14ac:dyDescent="0.35">
      <c r="A14578">
        <v>12840012</v>
      </c>
      <c r="B14578" t="s">
        <v>10982</v>
      </c>
      <c r="C14578">
        <v>14989</v>
      </c>
      <c r="D14578" t="s">
        <v>59</v>
      </c>
      <c r="E14578" t="s">
        <v>1311</v>
      </c>
      <c r="F14578" t="s">
        <v>6252</v>
      </c>
      <c r="G14578" t="s">
        <v>1962</v>
      </c>
      <c r="H14578">
        <v>2012</v>
      </c>
      <c r="I14578">
        <v>177652</v>
      </c>
      <c r="J14578" t="s">
        <v>21</v>
      </c>
      <c r="K14578" t="s">
        <v>22</v>
      </c>
      <c r="L14578" t="s">
        <v>64</v>
      </c>
      <c r="M14578" t="s">
        <v>24</v>
      </c>
      <c r="N14578">
        <v>1995</v>
      </c>
      <c r="O14578" t="s">
        <v>33</v>
      </c>
      <c r="P14578">
        <v>5</v>
      </c>
      <c r="Q14578">
        <f t="shared" si="454"/>
        <v>12</v>
      </c>
      <c r="R14578" t="str">
        <f t="shared" si="455"/>
        <v>Mid-range</v>
      </c>
    </row>
    <row r="14579" spans="1:18" x14ac:dyDescent="0.35">
      <c r="A14579">
        <v>12840013</v>
      </c>
      <c r="B14579" t="s">
        <v>6526</v>
      </c>
      <c r="C14579">
        <v>28995</v>
      </c>
      <c r="D14579" t="s">
        <v>17</v>
      </c>
      <c r="E14579" t="s">
        <v>262</v>
      </c>
      <c r="F14579" t="s">
        <v>263</v>
      </c>
      <c r="G14579" t="s">
        <v>2140</v>
      </c>
      <c r="H14579">
        <v>2018</v>
      </c>
      <c r="I14579">
        <v>48723</v>
      </c>
      <c r="J14579" t="s">
        <v>63</v>
      </c>
      <c r="K14579" t="s">
        <v>22</v>
      </c>
      <c r="L14579" t="s">
        <v>23</v>
      </c>
      <c r="M14579" t="s">
        <v>24</v>
      </c>
      <c r="N14579">
        <v>1798</v>
      </c>
      <c r="O14579" t="s">
        <v>47</v>
      </c>
      <c r="P14579">
        <v>5</v>
      </c>
      <c r="Q14579">
        <f t="shared" si="454"/>
        <v>6</v>
      </c>
      <c r="R14579" t="str">
        <f t="shared" si="455"/>
        <v>Mid-range</v>
      </c>
    </row>
    <row r="14580" spans="1:18" x14ac:dyDescent="0.35">
      <c r="A14580">
        <v>12840014</v>
      </c>
      <c r="B14580" t="s">
        <v>2128</v>
      </c>
      <c r="C14580">
        <v>9999</v>
      </c>
      <c r="D14580" t="s">
        <v>42</v>
      </c>
      <c r="E14580" t="s">
        <v>1193</v>
      </c>
      <c r="F14580" t="s">
        <v>403</v>
      </c>
      <c r="G14580" t="s">
        <v>2129</v>
      </c>
      <c r="H14580">
        <v>2010</v>
      </c>
      <c r="I14580">
        <v>183022</v>
      </c>
      <c r="J14580" t="s">
        <v>21</v>
      </c>
      <c r="K14580" t="s">
        <v>22</v>
      </c>
      <c r="L14580" t="s">
        <v>31</v>
      </c>
      <c r="M14580" t="s">
        <v>24</v>
      </c>
      <c r="N14580">
        <v>1991</v>
      </c>
      <c r="O14580" t="s">
        <v>33</v>
      </c>
      <c r="P14580">
        <v>7</v>
      </c>
      <c r="Q14580">
        <f t="shared" si="454"/>
        <v>14</v>
      </c>
      <c r="R14580" t="str">
        <f t="shared" si="455"/>
        <v>Budget</v>
      </c>
    </row>
    <row r="14581" spans="1:18" x14ac:dyDescent="0.35">
      <c r="A14581">
        <v>12840016</v>
      </c>
      <c r="B14581" t="s">
        <v>12965</v>
      </c>
      <c r="C14581">
        <v>54990</v>
      </c>
      <c r="D14581" t="s">
        <v>54</v>
      </c>
      <c r="E14581" t="s">
        <v>318</v>
      </c>
      <c r="F14581" t="s">
        <v>1757</v>
      </c>
      <c r="G14581" t="s">
        <v>12966</v>
      </c>
      <c r="H14581">
        <v>2021</v>
      </c>
      <c r="I14581">
        <v>25075</v>
      </c>
      <c r="J14581" t="s">
        <v>106</v>
      </c>
      <c r="K14581" t="s">
        <v>22</v>
      </c>
      <c r="L14581" t="s">
        <v>31</v>
      </c>
      <c r="M14581" t="s">
        <v>24</v>
      </c>
      <c r="N14581">
        <v>1995</v>
      </c>
      <c r="O14581" t="s">
        <v>47</v>
      </c>
      <c r="P14581">
        <v>3</v>
      </c>
      <c r="Q14581">
        <f t="shared" si="454"/>
        <v>3</v>
      </c>
      <c r="R14581" t="str">
        <f t="shared" si="455"/>
        <v>Luxury</v>
      </c>
    </row>
    <row r="14582" spans="1:18" x14ac:dyDescent="0.35">
      <c r="A14582">
        <v>12840022</v>
      </c>
      <c r="B14582" t="s">
        <v>10362</v>
      </c>
      <c r="C14582">
        <v>18990</v>
      </c>
      <c r="D14582" t="s">
        <v>17</v>
      </c>
      <c r="E14582" t="s">
        <v>262</v>
      </c>
      <c r="F14582" t="s">
        <v>807</v>
      </c>
      <c r="G14582" t="s">
        <v>1287</v>
      </c>
      <c r="H14582">
        <v>2013</v>
      </c>
      <c r="I14582">
        <v>92744</v>
      </c>
      <c r="J14582" t="s">
        <v>63</v>
      </c>
      <c r="K14582" t="s">
        <v>22</v>
      </c>
      <c r="L14582" t="s">
        <v>23</v>
      </c>
      <c r="M14582" t="s">
        <v>24</v>
      </c>
      <c r="N14582">
        <v>1798</v>
      </c>
      <c r="O14582" t="s">
        <v>47</v>
      </c>
      <c r="P14582">
        <v>5</v>
      </c>
      <c r="Q14582">
        <f t="shared" si="454"/>
        <v>11</v>
      </c>
      <c r="R14582" t="str">
        <f t="shared" si="455"/>
        <v>Mid-range</v>
      </c>
    </row>
    <row r="14583" spans="1:18" x14ac:dyDescent="0.35">
      <c r="A14583">
        <v>12840025</v>
      </c>
      <c r="B14583" t="s">
        <v>5103</v>
      </c>
      <c r="C14583">
        <v>10990</v>
      </c>
      <c r="D14583" t="s">
        <v>54</v>
      </c>
      <c r="E14583" t="s">
        <v>83</v>
      </c>
      <c r="F14583" t="s">
        <v>341</v>
      </c>
      <c r="G14583" t="s">
        <v>2791</v>
      </c>
      <c r="H14583">
        <v>2011</v>
      </c>
      <c r="I14583">
        <v>166544</v>
      </c>
      <c r="J14583" t="s">
        <v>63</v>
      </c>
      <c r="K14583" t="s">
        <v>22</v>
      </c>
      <c r="L14583" t="s">
        <v>23</v>
      </c>
      <c r="M14583" t="s">
        <v>24</v>
      </c>
      <c r="N14583">
        <v>1999</v>
      </c>
      <c r="O14583" t="s">
        <v>25</v>
      </c>
      <c r="P14583">
        <v>5</v>
      </c>
      <c r="Q14583">
        <f t="shared" si="454"/>
        <v>13</v>
      </c>
      <c r="R14583" t="str">
        <f t="shared" si="455"/>
        <v>Mid-range</v>
      </c>
    </row>
    <row r="14584" spans="1:18" x14ac:dyDescent="0.35">
      <c r="A14584">
        <v>12840032</v>
      </c>
      <c r="B14584" t="s">
        <v>12278</v>
      </c>
      <c r="C14584">
        <v>45485</v>
      </c>
      <c r="D14584" t="s">
        <v>4337</v>
      </c>
      <c r="E14584" t="s">
        <v>4338</v>
      </c>
      <c r="F14584" t="s">
        <v>12279</v>
      </c>
      <c r="G14584" t="s">
        <v>4340</v>
      </c>
      <c r="H14584">
        <v>2022</v>
      </c>
      <c r="I14584">
        <v>20</v>
      </c>
      <c r="J14584" t="s">
        <v>21</v>
      </c>
      <c r="K14584" t="s">
        <v>22</v>
      </c>
      <c r="L14584" t="s">
        <v>64</v>
      </c>
      <c r="M14584" t="s">
        <v>32</v>
      </c>
      <c r="N14584">
        <v>1998</v>
      </c>
      <c r="O14584" t="s">
        <v>69</v>
      </c>
      <c r="P14584">
        <v>5</v>
      </c>
      <c r="Q14584">
        <f t="shared" si="454"/>
        <v>2</v>
      </c>
      <c r="R14584" t="str">
        <f t="shared" si="455"/>
        <v>Luxury</v>
      </c>
    </row>
    <row r="14585" spans="1:18" x14ac:dyDescent="0.35">
      <c r="A14585">
        <v>12840038</v>
      </c>
      <c r="B14585" t="s">
        <v>5107</v>
      </c>
      <c r="C14585">
        <v>25999</v>
      </c>
      <c r="D14585" t="s">
        <v>17</v>
      </c>
      <c r="E14585" t="s">
        <v>258</v>
      </c>
      <c r="F14585" t="s">
        <v>484</v>
      </c>
      <c r="G14585" t="s">
        <v>5108</v>
      </c>
      <c r="H14585">
        <v>2010</v>
      </c>
      <c r="I14585">
        <v>139684</v>
      </c>
      <c r="J14585" t="s">
        <v>80</v>
      </c>
      <c r="K14585" t="s">
        <v>81</v>
      </c>
      <c r="L14585" t="s">
        <v>31</v>
      </c>
      <c r="M14585" t="s">
        <v>24</v>
      </c>
      <c r="N14585">
        <v>2982</v>
      </c>
      <c r="O14585" t="s">
        <v>47</v>
      </c>
      <c r="P14585">
        <v>3</v>
      </c>
      <c r="Q14585">
        <f t="shared" si="454"/>
        <v>14</v>
      </c>
      <c r="R14585" t="str">
        <f t="shared" si="455"/>
        <v>Mid-range</v>
      </c>
    </row>
    <row r="14586" spans="1:18" x14ac:dyDescent="0.35">
      <c r="A14586">
        <v>12840039</v>
      </c>
      <c r="B14586" t="s">
        <v>5618</v>
      </c>
      <c r="C14586">
        <v>20999</v>
      </c>
      <c r="D14586" t="s">
        <v>42</v>
      </c>
      <c r="E14586" t="s">
        <v>179</v>
      </c>
      <c r="F14586" t="s">
        <v>403</v>
      </c>
      <c r="G14586" t="s">
        <v>687</v>
      </c>
      <c r="H14586">
        <v>2013</v>
      </c>
      <c r="I14586">
        <v>291209</v>
      </c>
      <c r="J14586" t="s">
        <v>205</v>
      </c>
      <c r="K14586" t="s">
        <v>81</v>
      </c>
      <c r="L14586" t="s">
        <v>31</v>
      </c>
      <c r="M14586" t="s">
        <v>24</v>
      </c>
      <c r="N14586">
        <v>2776</v>
      </c>
      <c r="O14586" t="s">
        <v>47</v>
      </c>
      <c r="P14586">
        <v>5</v>
      </c>
      <c r="Q14586">
        <f t="shared" si="454"/>
        <v>11</v>
      </c>
      <c r="R14586" t="str">
        <f t="shared" si="455"/>
        <v>Mid-range</v>
      </c>
    </row>
    <row r="14587" spans="1:18" x14ac:dyDescent="0.35">
      <c r="A14587">
        <v>12840040</v>
      </c>
      <c r="B14587" t="s">
        <v>6614</v>
      </c>
      <c r="C14587">
        <v>14999</v>
      </c>
      <c r="D14587" t="s">
        <v>49</v>
      </c>
      <c r="E14587" t="s">
        <v>234</v>
      </c>
      <c r="F14587" t="s">
        <v>242</v>
      </c>
      <c r="G14587" t="s">
        <v>415</v>
      </c>
      <c r="H14587">
        <v>2012</v>
      </c>
      <c r="I14587">
        <v>149312</v>
      </c>
      <c r="J14587" t="s">
        <v>236</v>
      </c>
      <c r="K14587" t="s">
        <v>22</v>
      </c>
      <c r="L14587" t="s">
        <v>31</v>
      </c>
      <c r="M14587" t="s">
        <v>24</v>
      </c>
      <c r="N14587">
        <v>2488</v>
      </c>
      <c r="O14587" t="s">
        <v>47</v>
      </c>
      <c r="P14587">
        <v>5</v>
      </c>
      <c r="Q14587">
        <f t="shared" si="454"/>
        <v>12</v>
      </c>
      <c r="R14587" t="str">
        <f t="shared" si="455"/>
        <v>Mid-range</v>
      </c>
    </row>
    <row r="14588" spans="1:18" x14ac:dyDescent="0.35">
      <c r="A14588">
        <v>12840042</v>
      </c>
      <c r="B14588" t="s">
        <v>7433</v>
      </c>
      <c r="C14588">
        <v>24880</v>
      </c>
      <c r="D14588" t="s">
        <v>102</v>
      </c>
      <c r="E14588" t="s">
        <v>222</v>
      </c>
      <c r="F14588" t="s">
        <v>223</v>
      </c>
      <c r="G14588" t="s">
        <v>3090</v>
      </c>
      <c r="H14588">
        <v>2012</v>
      </c>
      <c r="I14588">
        <v>189261</v>
      </c>
      <c r="J14588" t="s">
        <v>86</v>
      </c>
      <c r="K14588" t="s">
        <v>22</v>
      </c>
      <c r="L14588" t="s">
        <v>64</v>
      </c>
      <c r="M14588" t="s">
        <v>24</v>
      </c>
      <c r="N14588">
        <v>1984</v>
      </c>
      <c r="O14588" t="s">
        <v>33</v>
      </c>
      <c r="P14588">
        <v>5</v>
      </c>
      <c r="Q14588">
        <f t="shared" si="454"/>
        <v>12</v>
      </c>
      <c r="R14588" t="str">
        <f t="shared" si="455"/>
        <v>Mid-range</v>
      </c>
    </row>
    <row r="14589" spans="1:18" x14ac:dyDescent="0.35">
      <c r="A14589">
        <v>12840045</v>
      </c>
      <c r="B14589" t="s">
        <v>12967</v>
      </c>
      <c r="C14589">
        <v>7500</v>
      </c>
      <c r="D14589" t="s">
        <v>17</v>
      </c>
      <c r="E14589" t="s">
        <v>193</v>
      </c>
      <c r="F14589" t="s">
        <v>1356</v>
      </c>
      <c r="G14589" t="s">
        <v>2922</v>
      </c>
      <c r="H14589">
        <v>2006</v>
      </c>
      <c r="I14589">
        <v>280000</v>
      </c>
      <c r="J14589" t="s">
        <v>21</v>
      </c>
      <c r="K14589" t="s">
        <v>22</v>
      </c>
      <c r="L14589" t="s">
        <v>23</v>
      </c>
      <c r="M14589" t="s">
        <v>24</v>
      </c>
      <c r="N14589">
        <v>3311</v>
      </c>
      <c r="O14589" t="s">
        <v>891</v>
      </c>
      <c r="P14589">
        <v>5</v>
      </c>
      <c r="Q14589">
        <f t="shared" si="454"/>
        <v>18</v>
      </c>
      <c r="R14589" t="str">
        <f t="shared" si="455"/>
        <v>Budget</v>
      </c>
    </row>
    <row r="14590" spans="1:18" x14ac:dyDescent="0.35">
      <c r="A14590">
        <v>12840047</v>
      </c>
      <c r="B14590" t="s">
        <v>10815</v>
      </c>
      <c r="C14590">
        <v>23990</v>
      </c>
      <c r="D14590" t="s">
        <v>102</v>
      </c>
      <c r="E14590" t="s">
        <v>222</v>
      </c>
      <c r="F14590" t="s">
        <v>1530</v>
      </c>
      <c r="G14590" t="s">
        <v>1107</v>
      </c>
      <c r="H14590">
        <v>2018</v>
      </c>
      <c r="I14590">
        <v>83000</v>
      </c>
      <c r="J14590" t="s">
        <v>86</v>
      </c>
      <c r="K14590" t="s">
        <v>22</v>
      </c>
      <c r="L14590" t="s">
        <v>64</v>
      </c>
      <c r="M14590" t="s">
        <v>24</v>
      </c>
      <c r="N14590">
        <v>1395</v>
      </c>
      <c r="O14590" t="s">
        <v>5210</v>
      </c>
      <c r="P14590">
        <v>5</v>
      </c>
      <c r="Q14590">
        <f t="shared" si="454"/>
        <v>6</v>
      </c>
      <c r="R14590" t="str">
        <f t="shared" si="455"/>
        <v>Mid-range</v>
      </c>
    </row>
    <row r="14591" spans="1:18" x14ac:dyDescent="0.35">
      <c r="A14591">
        <v>12840049</v>
      </c>
      <c r="B14591" t="s">
        <v>10306</v>
      </c>
      <c r="C14591">
        <v>8990</v>
      </c>
      <c r="D14591" t="s">
        <v>49</v>
      </c>
      <c r="E14591" t="s">
        <v>50</v>
      </c>
      <c r="F14591" t="s">
        <v>266</v>
      </c>
      <c r="G14591" t="s">
        <v>5193</v>
      </c>
      <c r="H14591">
        <v>2005</v>
      </c>
      <c r="I14591">
        <v>170198</v>
      </c>
      <c r="J14591" t="s">
        <v>21</v>
      </c>
      <c r="K14591" t="s">
        <v>81</v>
      </c>
      <c r="L14591" t="s">
        <v>23</v>
      </c>
      <c r="M14591" t="s">
        <v>24</v>
      </c>
      <c r="N14591">
        <v>2488</v>
      </c>
      <c r="O14591" t="s">
        <v>69</v>
      </c>
      <c r="P14591">
        <v>5</v>
      </c>
      <c r="Q14591">
        <f t="shared" si="454"/>
        <v>19</v>
      </c>
      <c r="R14591" t="str">
        <f t="shared" si="455"/>
        <v>Budget</v>
      </c>
    </row>
    <row r="14592" spans="1:18" x14ac:dyDescent="0.35">
      <c r="A14592">
        <v>12840050</v>
      </c>
      <c r="B14592" t="s">
        <v>7794</v>
      </c>
      <c r="C14592">
        <v>7990</v>
      </c>
      <c r="D14592" t="s">
        <v>17</v>
      </c>
      <c r="E14592" t="s">
        <v>632</v>
      </c>
      <c r="F14592" t="s">
        <v>2098</v>
      </c>
      <c r="G14592" t="s">
        <v>5148</v>
      </c>
      <c r="H14592">
        <v>2006</v>
      </c>
      <c r="I14592">
        <v>181575</v>
      </c>
      <c r="J14592" t="s">
        <v>86</v>
      </c>
      <c r="K14592" t="s">
        <v>22</v>
      </c>
      <c r="L14592" t="s">
        <v>23</v>
      </c>
      <c r="M14592" t="s">
        <v>24</v>
      </c>
      <c r="N14592">
        <v>1299</v>
      </c>
      <c r="O14592" t="s">
        <v>33</v>
      </c>
      <c r="P14592">
        <v>5</v>
      </c>
      <c r="Q14592">
        <f t="shared" si="454"/>
        <v>18</v>
      </c>
      <c r="R14592" t="str">
        <f t="shared" si="455"/>
        <v>Budget</v>
      </c>
    </row>
    <row r="14593" spans="1:18" x14ac:dyDescent="0.35">
      <c r="A14593">
        <v>12840051</v>
      </c>
      <c r="B14593" t="s">
        <v>4361</v>
      </c>
      <c r="C14593">
        <v>10490</v>
      </c>
      <c r="D14593" t="s">
        <v>102</v>
      </c>
      <c r="E14593" t="s">
        <v>222</v>
      </c>
      <c r="F14593" t="s">
        <v>4360</v>
      </c>
      <c r="G14593" t="s">
        <v>4362</v>
      </c>
      <c r="H14593">
        <v>2010</v>
      </c>
      <c r="I14593">
        <v>157718</v>
      </c>
      <c r="J14593" t="s">
        <v>86</v>
      </c>
      <c r="K14593" t="s">
        <v>22</v>
      </c>
      <c r="L14593" t="s">
        <v>31</v>
      </c>
      <c r="M14593" t="s">
        <v>24</v>
      </c>
      <c r="N14593">
        <v>1968</v>
      </c>
      <c r="O14593" t="s">
        <v>25</v>
      </c>
      <c r="P14593">
        <v>5</v>
      </c>
      <c r="Q14593">
        <f t="shared" si="454"/>
        <v>14</v>
      </c>
      <c r="R14593" t="str">
        <f t="shared" si="455"/>
        <v>Mid-range</v>
      </c>
    </row>
    <row r="14594" spans="1:18" x14ac:dyDescent="0.35">
      <c r="A14594">
        <v>12840052</v>
      </c>
      <c r="B14594" t="s">
        <v>12968</v>
      </c>
      <c r="C14594">
        <v>9490</v>
      </c>
      <c r="D14594" t="s">
        <v>1814</v>
      </c>
      <c r="E14594">
        <v>207</v>
      </c>
      <c r="F14594" t="s">
        <v>1076</v>
      </c>
      <c r="G14594" t="s">
        <v>464</v>
      </c>
      <c r="H14594">
        <v>2011</v>
      </c>
      <c r="I14594">
        <v>90349</v>
      </c>
      <c r="J14594" t="s">
        <v>86</v>
      </c>
      <c r="K14594" t="s">
        <v>22</v>
      </c>
      <c r="L14594" t="s">
        <v>23</v>
      </c>
      <c r="M14594" t="s">
        <v>24</v>
      </c>
      <c r="N14594">
        <v>1598</v>
      </c>
      <c r="O14594" t="s">
        <v>116</v>
      </c>
      <c r="P14594">
        <v>5</v>
      </c>
      <c r="Q14594">
        <f t="shared" si="454"/>
        <v>13</v>
      </c>
      <c r="R14594" t="str">
        <f t="shared" si="455"/>
        <v>Budget</v>
      </c>
    </row>
    <row r="14595" spans="1:18" x14ac:dyDescent="0.35">
      <c r="A14595">
        <v>12840053</v>
      </c>
      <c r="B14595" t="s">
        <v>6041</v>
      </c>
      <c r="C14595">
        <v>12890</v>
      </c>
      <c r="D14595" t="s">
        <v>17</v>
      </c>
      <c r="E14595" t="s">
        <v>262</v>
      </c>
      <c r="F14595" t="s">
        <v>263</v>
      </c>
      <c r="G14595" t="s">
        <v>1287</v>
      </c>
      <c r="H14595">
        <v>2012</v>
      </c>
      <c r="I14595">
        <v>166303</v>
      </c>
      <c r="J14595" t="s">
        <v>86</v>
      </c>
      <c r="K14595" t="s">
        <v>22</v>
      </c>
      <c r="L14595" t="s">
        <v>23</v>
      </c>
      <c r="M14595" t="s">
        <v>24</v>
      </c>
      <c r="N14595">
        <v>1798</v>
      </c>
      <c r="O14595" t="s">
        <v>69</v>
      </c>
      <c r="P14595">
        <v>5</v>
      </c>
      <c r="Q14595">
        <f t="shared" ref="Q14595:Q14658" si="456">2024-H14595</f>
        <v>12</v>
      </c>
      <c r="R14595" t="str">
        <f t="shared" ref="R14595:R14658" si="457">IF(C14595&lt;=10000,"Budget",IF(C14595&lt;=40000,"Mid-range","Luxury"))</f>
        <v>Mid-range</v>
      </c>
    </row>
    <row r="14596" spans="1:18" x14ac:dyDescent="0.35">
      <c r="A14596">
        <v>12840054</v>
      </c>
      <c r="B14596" t="s">
        <v>12969</v>
      </c>
      <c r="C14596">
        <v>14290</v>
      </c>
      <c r="D14596" t="s">
        <v>54</v>
      </c>
      <c r="E14596" t="s">
        <v>766</v>
      </c>
      <c r="F14596" t="s">
        <v>84</v>
      </c>
      <c r="G14596" t="s">
        <v>1414</v>
      </c>
      <c r="H14596">
        <v>2014</v>
      </c>
      <c r="I14596">
        <v>56731</v>
      </c>
      <c r="J14596" t="s">
        <v>86</v>
      </c>
      <c r="K14596" t="s">
        <v>22</v>
      </c>
      <c r="L14596" t="s">
        <v>23</v>
      </c>
      <c r="M14596" t="s">
        <v>24</v>
      </c>
      <c r="N14596">
        <v>1498</v>
      </c>
      <c r="O14596" t="s">
        <v>25</v>
      </c>
      <c r="P14596">
        <v>5</v>
      </c>
      <c r="Q14596">
        <f t="shared" si="456"/>
        <v>10</v>
      </c>
      <c r="R14596" t="str">
        <f t="shared" si="457"/>
        <v>Mid-range</v>
      </c>
    </row>
    <row r="14597" spans="1:18" x14ac:dyDescent="0.35">
      <c r="A14597">
        <v>12840074</v>
      </c>
      <c r="B14597" t="s">
        <v>11334</v>
      </c>
      <c r="C14597">
        <v>30995</v>
      </c>
      <c r="D14597" t="s">
        <v>54</v>
      </c>
      <c r="E14597" t="s">
        <v>175</v>
      </c>
      <c r="F14597" t="s">
        <v>1528</v>
      </c>
      <c r="G14597" t="s">
        <v>207</v>
      </c>
      <c r="H14597">
        <v>2014</v>
      </c>
      <c r="I14597">
        <v>199885</v>
      </c>
      <c r="J14597" t="s">
        <v>1181</v>
      </c>
      <c r="K14597" t="s">
        <v>22</v>
      </c>
      <c r="L14597" t="s">
        <v>31</v>
      </c>
      <c r="M14597" t="s">
        <v>24</v>
      </c>
      <c r="N14597">
        <v>2198</v>
      </c>
      <c r="O14597" t="s">
        <v>47</v>
      </c>
      <c r="P14597">
        <v>5</v>
      </c>
      <c r="Q14597">
        <f t="shared" si="456"/>
        <v>10</v>
      </c>
      <c r="R14597" t="str">
        <f t="shared" si="457"/>
        <v>Mid-range</v>
      </c>
    </row>
    <row r="14598" spans="1:18" x14ac:dyDescent="0.35">
      <c r="A14598">
        <v>12840076</v>
      </c>
      <c r="B14598" t="s">
        <v>12970</v>
      </c>
      <c r="C14598">
        <v>17950</v>
      </c>
      <c r="D14598" t="s">
        <v>410</v>
      </c>
      <c r="E14598" t="s">
        <v>710</v>
      </c>
      <c r="F14598" t="s">
        <v>4688</v>
      </c>
      <c r="G14598" t="s">
        <v>6145</v>
      </c>
      <c r="H14598">
        <v>2012</v>
      </c>
      <c r="I14598">
        <v>175000</v>
      </c>
      <c r="J14598" t="s">
        <v>63</v>
      </c>
      <c r="K14598" t="s">
        <v>22</v>
      </c>
      <c r="L14598" t="s">
        <v>64</v>
      </c>
      <c r="M14598" t="s">
        <v>24</v>
      </c>
      <c r="N14598">
        <v>2953</v>
      </c>
      <c r="O14598" t="s">
        <v>116</v>
      </c>
      <c r="P14598">
        <v>5</v>
      </c>
      <c r="Q14598">
        <f t="shared" si="456"/>
        <v>12</v>
      </c>
      <c r="R14598" t="str">
        <f t="shared" si="457"/>
        <v>Mid-range</v>
      </c>
    </row>
    <row r="14599" spans="1:18" x14ac:dyDescent="0.35">
      <c r="A14599">
        <v>12840080</v>
      </c>
      <c r="B14599" t="s">
        <v>7596</v>
      </c>
      <c r="C14599">
        <v>27995</v>
      </c>
      <c r="D14599" t="s">
        <v>49</v>
      </c>
      <c r="E14599" t="s">
        <v>50</v>
      </c>
      <c r="F14599" t="s">
        <v>7597</v>
      </c>
      <c r="G14599" t="s">
        <v>1621</v>
      </c>
      <c r="H14599">
        <v>2017</v>
      </c>
      <c r="I14599">
        <v>66244</v>
      </c>
      <c r="J14599" t="s">
        <v>21</v>
      </c>
      <c r="K14599" t="s">
        <v>22</v>
      </c>
      <c r="L14599" t="s">
        <v>23</v>
      </c>
      <c r="M14599" t="s">
        <v>24</v>
      </c>
      <c r="N14599">
        <v>2488</v>
      </c>
      <c r="O14599" t="s">
        <v>47</v>
      </c>
      <c r="P14599">
        <v>7</v>
      </c>
      <c r="Q14599">
        <f t="shared" si="456"/>
        <v>7</v>
      </c>
      <c r="R14599" t="str">
        <f t="shared" si="457"/>
        <v>Mid-range</v>
      </c>
    </row>
    <row r="14600" spans="1:18" x14ac:dyDescent="0.35">
      <c r="A14600">
        <v>12840082</v>
      </c>
      <c r="B14600" t="s">
        <v>10076</v>
      </c>
      <c r="C14600">
        <v>15990</v>
      </c>
      <c r="D14600" t="s">
        <v>59</v>
      </c>
      <c r="E14600" t="s">
        <v>826</v>
      </c>
      <c r="F14600" t="s">
        <v>10077</v>
      </c>
      <c r="G14600" t="s">
        <v>7222</v>
      </c>
      <c r="H14600">
        <v>2007</v>
      </c>
      <c r="I14600">
        <v>208111</v>
      </c>
      <c r="J14600" t="s">
        <v>21</v>
      </c>
      <c r="K14600" t="s">
        <v>22</v>
      </c>
      <c r="L14600" t="s">
        <v>31</v>
      </c>
      <c r="M14600" t="s">
        <v>24</v>
      </c>
      <c r="N14600">
        <v>2993</v>
      </c>
      <c r="O14600" t="s">
        <v>33</v>
      </c>
      <c r="P14600">
        <v>5</v>
      </c>
      <c r="Q14600">
        <f t="shared" si="456"/>
        <v>17</v>
      </c>
      <c r="R14600" t="str">
        <f t="shared" si="457"/>
        <v>Mid-range</v>
      </c>
    </row>
    <row r="14601" spans="1:18" x14ac:dyDescent="0.35">
      <c r="A14601">
        <v>12840083</v>
      </c>
      <c r="B14601" t="s">
        <v>3101</v>
      </c>
      <c r="C14601">
        <v>29990</v>
      </c>
      <c r="D14601" t="s">
        <v>165</v>
      </c>
      <c r="E14601" t="s">
        <v>184</v>
      </c>
      <c r="F14601" t="s">
        <v>1289</v>
      </c>
      <c r="G14601" t="s">
        <v>2710</v>
      </c>
      <c r="H14601">
        <v>2017</v>
      </c>
      <c r="I14601">
        <v>72152</v>
      </c>
      <c r="J14601" t="s">
        <v>21</v>
      </c>
      <c r="K14601" t="s">
        <v>22</v>
      </c>
      <c r="L14601" t="s">
        <v>23</v>
      </c>
      <c r="M14601" t="s">
        <v>24</v>
      </c>
      <c r="N14601">
        <v>2360</v>
      </c>
      <c r="O14601" t="s">
        <v>25</v>
      </c>
      <c r="P14601">
        <v>7</v>
      </c>
      <c r="Q14601">
        <f t="shared" si="456"/>
        <v>7</v>
      </c>
      <c r="R14601" t="str">
        <f t="shared" si="457"/>
        <v>Mid-range</v>
      </c>
    </row>
    <row r="14602" spans="1:18" x14ac:dyDescent="0.35">
      <c r="A14602">
        <v>12840087</v>
      </c>
      <c r="B14602" t="s">
        <v>6378</v>
      </c>
      <c r="C14602">
        <v>49900</v>
      </c>
      <c r="D14602" t="s">
        <v>410</v>
      </c>
      <c r="E14602" t="s">
        <v>411</v>
      </c>
      <c r="F14602" t="s">
        <v>412</v>
      </c>
      <c r="G14602" t="s">
        <v>6379</v>
      </c>
      <c r="H14602">
        <v>2019</v>
      </c>
      <c r="I14602">
        <v>46371</v>
      </c>
      <c r="J14602" t="s">
        <v>21</v>
      </c>
      <c r="K14602" t="s">
        <v>22</v>
      </c>
      <c r="L14602" t="s">
        <v>64</v>
      </c>
      <c r="M14602" t="s">
        <v>24</v>
      </c>
      <c r="N14602">
        <v>1969</v>
      </c>
      <c r="O14602" t="s">
        <v>135</v>
      </c>
      <c r="P14602">
        <v>5</v>
      </c>
      <c r="Q14602">
        <f t="shared" si="456"/>
        <v>5</v>
      </c>
      <c r="R14602" t="str">
        <f t="shared" si="457"/>
        <v>Luxury</v>
      </c>
    </row>
    <row r="14603" spans="1:18" x14ac:dyDescent="0.35">
      <c r="A14603">
        <v>12840094</v>
      </c>
      <c r="B14603" t="s">
        <v>12971</v>
      </c>
      <c r="C14603">
        <v>57500</v>
      </c>
      <c r="D14603" t="s">
        <v>143</v>
      </c>
      <c r="E14603" t="s">
        <v>1744</v>
      </c>
      <c r="F14603" t="s">
        <v>880</v>
      </c>
      <c r="G14603" t="s">
        <v>1120</v>
      </c>
      <c r="H14603">
        <v>2022</v>
      </c>
      <c r="I14603">
        <v>2305</v>
      </c>
      <c r="J14603" t="s">
        <v>63</v>
      </c>
      <c r="K14603" t="s">
        <v>81</v>
      </c>
      <c r="L14603" t="s">
        <v>64</v>
      </c>
      <c r="M14603" t="s">
        <v>247</v>
      </c>
      <c r="N14603">
        <v>2387</v>
      </c>
      <c r="O14603" t="s">
        <v>732</v>
      </c>
      <c r="P14603">
        <v>5</v>
      </c>
      <c r="Q14603">
        <f t="shared" si="456"/>
        <v>2</v>
      </c>
      <c r="R14603" t="str">
        <f t="shared" si="457"/>
        <v>Luxury</v>
      </c>
    </row>
    <row r="14604" spans="1:18" x14ac:dyDescent="0.35">
      <c r="A14604">
        <v>12840097</v>
      </c>
      <c r="B14604" t="s">
        <v>12676</v>
      </c>
      <c r="C14604">
        <v>12990</v>
      </c>
      <c r="D14604" t="s">
        <v>42</v>
      </c>
      <c r="E14604" t="s">
        <v>43</v>
      </c>
      <c r="F14604" t="s">
        <v>3254</v>
      </c>
      <c r="G14604" t="s">
        <v>4055</v>
      </c>
      <c r="H14604">
        <v>2013</v>
      </c>
      <c r="I14604">
        <v>102648</v>
      </c>
      <c r="J14604" t="s">
        <v>86</v>
      </c>
      <c r="K14604" t="s">
        <v>22</v>
      </c>
      <c r="L14604" t="s">
        <v>23</v>
      </c>
      <c r="M14604" t="s">
        <v>24</v>
      </c>
      <c r="N14604">
        <v>1796</v>
      </c>
      <c r="O14604" t="s">
        <v>47</v>
      </c>
      <c r="P14604">
        <v>5</v>
      </c>
      <c r="Q14604">
        <f t="shared" si="456"/>
        <v>11</v>
      </c>
      <c r="R14604" t="str">
        <f t="shared" si="457"/>
        <v>Mid-range</v>
      </c>
    </row>
    <row r="14605" spans="1:18" x14ac:dyDescent="0.35">
      <c r="A14605">
        <v>12840098</v>
      </c>
      <c r="B14605" t="s">
        <v>5895</v>
      </c>
      <c r="C14605">
        <v>13990</v>
      </c>
      <c r="D14605" t="s">
        <v>42</v>
      </c>
      <c r="E14605" t="s">
        <v>43</v>
      </c>
      <c r="F14605" t="s">
        <v>5896</v>
      </c>
      <c r="G14605" t="s">
        <v>4055</v>
      </c>
      <c r="H14605">
        <v>2014</v>
      </c>
      <c r="I14605">
        <v>106918</v>
      </c>
      <c r="J14605" t="s">
        <v>63</v>
      </c>
      <c r="K14605" t="s">
        <v>22</v>
      </c>
      <c r="L14605" t="s">
        <v>23</v>
      </c>
      <c r="M14605" t="s">
        <v>24</v>
      </c>
      <c r="N14605">
        <v>1600</v>
      </c>
      <c r="O14605" t="s">
        <v>69</v>
      </c>
      <c r="P14605">
        <v>5</v>
      </c>
      <c r="Q14605">
        <f t="shared" si="456"/>
        <v>10</v>
      </c>
      <c r="R14605" t="str">
        <f t="shared" si="457"/>
        <v>Mid-range</v>
      </c>
    </row>
    <row r="14606" spans="1:18" x14ac:dyDescent="0.35">
      <c r="A14606">
        <v>12840100</v>
      </c>
      <c r="B14606" t="s">
        <v>11661</v>
      </c>
      <c r="C14606">
        <v>79888</v>
      </c>
      <c r="D14606" t="s">
        <v>17</v>
      </c>
      <c r="E14606" t="s">
        <v>157</v>
      </c>
      <c r="F14606" t="s">
        <v>3912</v>
      </c>
      <c r="G14606" t="s">
        <v>819</v>
      </c>
      <c r="H14606">
        <v>2022</v>
      </c>
      <c r="I14606">
        <v>22</v>
      </c>
      <c r="J14606" t="s">
        <v>21</v>
      </c>
      <c r="K14606" t="s">
        <v>22</v>
      </c>
      <c r="L14606" t="s">
        <v>31</v>
      </c>
      <c r="M14606" t="s">
        <v>24</v>
      </c>
      <c r="N14606">
        <v>2755</v>
      </c>
      <c r="O14606" t="s">
        <v>116</v>
      </c>
      <c r="P14606">
        <v>7</v>
      </c>
      <c r="Q14606">
        <f t="shared" si="456"/>
        <v>2</v>
      </c>
      <c r="R14606" t="str">
        <f t="shared" si="457"/>
        <v>Luxury</v>
      </c>
    </row>
    <row r="14607" spans="1:18" x14ac:dyDescent="0.35">
      <c r="A14607">
        <v>12840103</v>
      </c>
      <c r="B14607" t="s">
        <v>4746</v>
      </c>
      <c r="C14607">
        <v>28500</v>
      </c>
      <c r="D14607" t="s">
        <v>17</v>
      </c>
      <c r="E14607" t="s">
        <v>258</v>
      </c>
      <c r="F14607" t="s">
        <v>351</v>
      </c>
      <c r="G14607" t="s">
        <v>352</v>
      </c>
      <c r="H14607">
        <v>2017</v>
      </c>
      <c r="I14607">
        <v>40000</v>
      </c>
      <c r="J14607" t="s">
        <v>80</v>
      </c>
      <c r="K14607" t="s">
        <v>81</v>
      </c>
      <c r="L14607" t="s">
        <v>31</v>
      </c>
      <c r="M14607" t="s">
        <v>24</v>
      </c>
      <c r="N14607">
        <v>2393</v>
      </c>
      <c r="O14607" t="s">
        <v>47</v>
      </c>
      <c r="P14607">
        <v>2</v>
      </c>
      <c r="Q14607">
        <f t="shared" si="456"/>
        <v>7</v>
      </c>
      <c r="R14607" t="str">
        <f t="shared" si="457"/>
        <v>Mid-range</v>
      </c>
    </row>
    <row r="14608" spans="1:18" x14ac:dyDescent="0.35">
      <c r="A14608">
        <v>12840106</v>
      </c>
      <c r="B14608" t="s">
        <v>12972</v>
      </c>
      <c r="C14608">
        <v>15990</v>
      </c>
      <c r="D14608" t="s">
        <v>88</v>
      </c>
      <c r="E14608" t="s">
        <v>707</v>
      </c>
      <c r="F14608" t="s">
        <v>2308</v>
      </c>
      <c r="G14608" t="s">
        <v>8423</v>
      </c>
      <c r="H14608">
        <v>2016</v>
      </c>
      <c r="I14608">
        <v>64969</v>
      </c>
      <c r="J14608" t="s">
        <v>86</v>
      </c>
      <c r="K14608" t="s">
        <v>22</v>
      </c>
      <c r="L14608" t="s">
        <v>23</v>
      </c>
      <c r="M14608" t="s">
        <v>24</v>
      </c>
      <c r="N14608">
        <v>1591</v>
      </c>
      <c r="O14608" t="s">
        <v>47</v>
      </c>
      <c r="P14608">
        <v>5</v>
      </c>
      <c r="Q14608">
        <f t="shared" si="456"/>
        <v>8</v>
      </c>
      <c r="R14608" t="str">
        <f t="shared" si="457"/>
        <v>Mid-range</v>
      </c>
    </row>
    <row r="14609" spans="1:18" x14ac:dyDescent="0.35">
      <c r="A14609">
        <v>12840107</v>
      </c>
      <c r="B14609" t="s">
        <v>12973</v>
      </c>
      <c r="C14609">
        <v>16990</v>
      </c>
      <c r="D14609" t="s">
        <v>533</v>
      </c>
      <c r="E14609" t="s">
        <v>770</v>
      </c>
      <c r="F14609" t="s">
        <v>12974</v>
      </c>
      <c r="G14609" t="s">
        <v>772</v>
      </c>
      <c r="H14609">
        <v>2010</v>
      </c>
      <c r="I14609">
        <v>172602</v>
      </c>
      <c r="J14609" t="s">
        <v>21</v>
      </c>
      <c r="K14609" t="s">
        <v>22</v>
      </c>
      <c r="L14609" t="s">
        <v>23</v>
      </c>
      <c r="M14609" t="s">
        <v>24</v>
      </c>
      <c r="N14609">
        <v>2393</v>
      </c>
      <c r="O14609" t="s">
        <v>33</v>
      </c>
      <c r="P14609">
        <v>5</v>
      </c>
      <c r="Q14609">
        <f t="shared" si="456"/>
        <v>14</v>
      </c>
      <c r="R14609" t="str">
        <f t="shared" si="457"/>
        <v>Mid-range</v>
      </c>
    </row>
    <row r="14610" spans="1:18" x14ac:dyDescent="0.35">
      <c r="A14610">
        <v>12840108</v>
      </c>
      <c r="B14610" t="s">
        <v>6156</v>
      </c>
      <c r="C14610">
        <v>22990</v>
      </c>
      <c r="D14610" t="s">
        <v>49</v>
      </c>
      <c r="E14610" t="s">
        <v>234</v>
      </c>
      <c r="F14610" t="s">
        <v>1935</v>
      </c>
      <c r="G14610" t="s">
        <v>1936</v>
      </c>
      <c r="H14610">
        <v>2013</v>
      </c>
      <c r="I14610">
        <v>123490</v>
      </c>
      <c r="J14610" t="s">
        <v>236</v>
      </c>
      <c r="K14610" t="s">
        <v>81</v>
      </c>
      <c r="L14610" t="s">
        <v>31</v>
      </c>
      <c r="M14610" t="s">
        <v>24</v>
      </c>
      <c r="N14610">
        <v>2488</v>
      </c>
      <c r="O14610" t="s">
        <v>47</v>
      </c>
      <c r="P14610">
        <v>5</v>
      </c>
      <c r="Q14610">
        <f t="shared" si="456"/>
        <v>11</v>
      </c>
      <c r="R14610" t="str">
        <f t="shared" si="457"/>
        <v>Mid-range</v>
      </c>
    </row>
    <row r="14611" spans="1:18" x14ac:dyDescent="0.35">
      <c r="A14611">
        <v>12840109</v>
      </c>
      <c r="B14611" t="s">
        <v>8546</v>
      </c>
      <c r="C14611">
        <v>27900</v>
      </c>
      <c r="D14611" t="s">
        <v>679</v>
      </c>
      <c r="E14611" t="s">
        <v>2179</v>
      </c>
      <c r="F14611" t="s">
        <v>8547</v>
      </c>
      <c r="G14611" t="s">
        <v>8548</v>
      </c>
      <c r="H14611">
        <v>2015</v>
      </c>
      <c r="I14611">
        <v>23050</v>
      </c>
      <c r="J14611" t="s">
        <v>86</v>
      </c>
      <c r="K14611" t="s">
        <v>22</v>
      </c>
      <c r="L14611" t="s">
        <v>64</v>
      </c>
      <c r="M14611" t="s">
        <v>24</v>
      </c>
      <c r="N14611">
        <v>1499</v>
      </c>
      <c r="O14611" t="s">
        <v>135</v>
      </c>
      <c r="P14611">
        <v>5</v>
      </c>
      <c r="Q14611">
        <f t="shared" si="456"/>
        <v>9</v>
      </c>
      <c r="R14611" t="str">
        <f t="shared" si="457"/>
        <v>Mid-range</v>
      </c>
    </row>
    <row r="14612" spans="1:18" x14ac:dyDescent="0.35">
      <c r="A14612">
        <v>12840112</v>
      </c>
      <c r="B14612" t="s">
        <v>4721</v>
      </c>
      <c r="C14612">
        <v>33990</v>
      </c>
      <c r="D14612" t="s">
        <v>76</v>
      </c>
      <c r="E14612" t="s">
        <v>77</v>
      </c>
      <c r="F14612" t="s">
        <v>325</v>
      </c>
      <c r="G14612" t="s">
        <v>79</v>
      </c>
      <c r="H14612">
        <v>2015</v>
      </c>
      <c r="I14612">
        <v>125456</v>
      </c>
      <c r="J14612" t="s">
        <v>182</v>
      </c>
      <c r="K14612" t="s">
        <v>22</v>
      </c>
      <c r="L14612" t="s">
        <v>31</v>
      </c>
      <c r="M14612" t="s">
        <v>24</v>
      </c>
      <c r="N14612">
        <v>2999</v>
      </c>
      <c r="O14612" t="s">
        <v>47</v>
      </c>
      <c r="P14612">
        <v>5</v>
      </c>
      <c r="Q14612">
        <f t="shared" si="456"/>
        <v>9</v>
      </c>
      <c r="R14612" t="str">
        <f t="shared" si="457"/>
        <v>Mid-range</v>
      </c>
    </row>
    <row r="14613" spans="1:18" x14ac:dyDescent="0.35">
      <c r="A14613">
        <v>12840115</v>
      </c>
      <c r="B14613" t="s">
        <v>2578</v>
      </c>
      <c r="C14613">
        <v>17990</v>
      </c>
      <c r="D14613" t="s">
        <v>42</v>
      </c>
      <c r="E14613" t="s">
        <v>43</v>
      </c>
      <c r="F14613" t="s">
        <v>2579</v>
      </c>
      <c r="G14613" t="s">
        <v>45</v>
      </c>
      <c r="H14613">
        <v>2016</v>
      </c>
      <c r="I14613">
        <v>62552</v>
      </c>
      <c r="J14613" t="s">
        <v>63</v>
      </c>
      <c r="K14613" t="s">
        <v>22</v>
      </c>
      <c r="L14613" t="s">
        <v>23</v>
      </c>
      <c r="M14613" t="s">
        <v>24</v>
      </c>
      <c r="N14613">
        <v>1796</v>
      </c>
      <c r="O14613" t="s">
        <v>69</v>
      </c>
      <c r="P14613">
        <v>5</v>
      </c>
      <c r="Q14613">
        <f t="shared" si="456"/>
        <v>8</v>
      </c>
      <c r="R14613" t="str">
        <f t="shared" si="457"/>
        <v>Mid-range</v>
      </c>
    </row>
    <row r="14614" spans="1:18" x14ac:dyDescent="0.35">
      <c r="A14614">
        <v>12840116</v>
      </c>
      <c r="B14614" t="s">
        <v>647</v>
      </c>
      <c r="C14614">
        <v>15990</v>
      </c>
      <c r="D14614" t="s">
        <v>282</v>
      </c>
      <c r="E14614" t="s">
        <v>648</v>
      </c>
      <c r="F14614" t="s">
        <v>460</v>
      </c>
      <c r="G14614" t="s">
        <v>461</v>
      </c>
      <c r="H14614">
        <v>2012</v>
      </c>
      <c r="I14614">
        <v>44281</v>
      </c>
      <c r="J14614" t="s">
        <v>21</v>
      </c>
      <c r="K14614" t="s">
        <v>22</v>
      </c>
      <c r="L14614" t="s">
        <v>64</v>
      </c>
      <c r="M14614" t="s">
        <v>24</v>
      </c>
      <c r="N14614">
        <v>1998</v>
      </c>
      <c r="O14614" t="s">
        <v>135</v>
      </c>
      <c r="P14614">
        <v>5</v>
      </c>
      <c r="Q14614">
        <f t="shared" si="456"/>
        <v>12</v>
      </c>
      <c r="R14614" t="str">
        <f t="shared" si="457"/>
        <v>Mid-range</v>
      </c>
    </row>
    <row r="14615" spans="1:18" x14ac:dyDescent="0.35">
      <c r="A14615">
        <v>12840129</v>
      </c>
      <c r="B14615" t="s">
        <v>12975</v>
      </c>
      <c r="C14615">
        <v>9950</v>
      </c>
      <c r="D14615" t="s">
        <v>59</v>
      </c>
      <c r="E14615" t="s">
        <v>12976</v>
      </c>
      <c r="F14615" t="s">
        <v>407</v>
      </c>
      <c r="G14615" t="s">
        <v>12977</v>
      </c>
      <c r="H14615">
        <v>2003</v>
      </c>
      <c r="I14615">
        <v>126000</v>
      </c>
      <c r="J14615" t="s">
        <v>63</v>
      </c>
      <c r="K14615" t="s">
        <v>22</v>
      </c>
      <c r="L14615" t="s">
        <v>64</v>
      </c>
      <c r="M14615" t="s">
        <v>24</v>
      </c>
      <c r="N14615">
        <v>2979</v>
      </c>
      <c r="O14615" t="s">
        <v>69</v>
      </c>
      <c r="P14615">
        <v>5</v>
      </c>
      <c r="Q14615">
        <f t="shared" si="456"/>
        <v>21</v>
      </c>
      <c r="R14615" t="str">
        <f t="shared" si="457"/>
        <v>Budget</v>
      </c>
    </row>
    <row r="14616" spans="1:18" x14ac:dyDescent="0.35">
      <c r="A14616">
        <v>12840130</v>
      </c>
      <c r="B14616" t="s">
        <v>12978</v>
      </c>
      <c r="C14616">
        <v>33990</v>
      </c>
      <c r="D14616" t="s">
        <v>328</v>
      </c>
      <c r="E14616" t="s">
        <v>598</v>
      </c>
      <c r="F14616" t="s">
        <v>12979</v>
      </c>
      <c r="G14616" t="s">
        <v>592</v>
      </c>
      <c r="H14616">
        <v>2020</v>
      </c>
      <c r="I14616">
        <v>33971</v>
      </c>
      <c r="J14616" t="s">
        <v>21</v>
      </c>
      <c r="K14616" t="s">
        <v>22</v>
      </c>
      <c r="L14616" t="s">
        <v>23</v>
      </c>
      <c r="M14616" t="s">
        <v>24</v>
      </c>
      <c r="N14616">
        <v>1799</v>
      </c>
      <c r="O14616" t="s">
        <v>135</v>
      </c>
      <c r="P14616">
        <v>5</v>
      </c>
      <c r="Q14616">
        <f t="shared" si="456"/>
        <v>4</v>
      </c>
      <c r="R14616" t="str">
        <f t="shared" si="457"/>
        <v>Mid-range</v>
      </c>
    </row>
    <row r="14617" spans="1:18" x14ac:dyDescent="0.35">
      <c r="A14617">
        <v>12840131</v>
      </c>
      <c r="B14617" t="s">
        <v>6226</v>
      </c>
      <c r="C14617">
        <v>19000</v>
      </c>
      <c r="D14617" t="s">
        <v>17</v>
      </c>
      <c r="E14617" t="s">
        <v>258</v>
      </c>
      <c r="F14617" t="s">
        <v>351</v>
      </c>
      <c r="G14617" t="s">
        <v>447</v>
      </c>
      <c r="H14617">
        <v>2012</v>
      </c>
      <c r="I14617">
        <v>79954</v>
      </c>
      <c r="J14617" t="s">
        <v>80</v>
      </c>
      <c r="K14617" t="s">
        <v>81</v>
      </c>
      <c r="L14617" t="s">
        <v>23</v>
      </c>
      <c r="M14617" t="s">
        <v>24</v>
      </c>
      <c r="N14617">
        <v>2694</v>
      </c>
      <c r="O14617" t="s">
        <v>891</v>
      </c>
      <c r="P14617">
        <v>3</v>
      </c>
      <c r="Q14617">
        <f t="shared" si="456"/>
        <v>12</v>
      </c>
      <c r="R14617" t="str">
        <f t="shared" si="457"/>
        <v>Mid-range</v>
      </c>
    </row>
    <row r="14618" spans="1:18" x14ac:dyDescent="0.35">
      <c r="A14618">
        <v>12840132</v>
      </c>
      <c r="B14618" t="s">
        <v>12166</v>
      </c>
      <c r="C14618">
        <v>54888</v>
      </c>
      <c r="D14618" t="s">
        <v>165</v>
      </c>
      <c r="E14618" t="s">
        <v>209</v>
      </c>
      <c r="F14618" t="s">
        <v>3914</v>
      </c>
      <c r="G14618" t="s">
        <v>3771</v>
      </c>
      <c r="H14618">
        <v>2020</v>
      </c>
      <c r="I14618">
        <v>52589</v>
      </c>
      <c r="J14618" t="s">
        <v>21</v>
      </c>
      <c r="K14618" t="s">
        <v>22</v>
      </c>
      <c r="L14618" t="s">
        <v>31</v>
      </c>
      <c r="M14618" t="s">
        <v>24</v>
      </c>
      <c r="N14618">
        <v>2442</v>
      </c>
      <c r="O14618" t="s">
        <v>116</v>
      </c>
      <c r="P14618">
        <v>7</v>
      </c>
      <c r="Q14618">
        <f t="shared" si="456"/>
        <v>4</v>
      </c>
      <c r="R14618" t="str">
        <f t="shared" si="457"/>
        <v>Luxury</v>
      </c>
    </row>
    <row r="14619" spans="1:18" x14ac:dyDescent="0.35">
      <c r="A14619">
        <v>12840141</v>
      </c>
      <c r="B14619" t="s">
        <v>12980</v>
      </c>
      <c r="C14619">
        <v>39950</v>
      </c>
      <c r="D14619" t="s">
        <v>17</v>
      </c>
      <c r="E14619" t="s">
        <v>1070</v>
      </c>
      <c r="F14619" t="s">
        <v>1071</v>
      </c>
      <c r="G14619" t="s">
        <v>1887</v>
      </c>
      <c r="H14619">
        <v>2020</v>
      </c>
      <c r="I14619">
        <v>22426</v>
      </c>
      <c r="J14619" t="s">
        <v>86</v>
      </c>
      <c r="K14619" t="s">
        <v>22</v>
      </c>
      <c r="L14619" t="s">
        <v>64</v>
      </c>
      <c r="M14619" t="s">
        <v>24</v>
      </c>
      <c r="N14619">
        <v>1197</v>
      </c>
      <c r="O14619" t="s">
        <v>47</v>
      </c>
      <c r="P14619">
        <v>5</v>
      </c>
      <c r="Q14619">
        <f t="shared" si="456"/>
        <v>4</v>
      </c>
      <c r="R14619" t="str">
        <f t="shared" si="457"/>
        <v>Mid-range</v>
      </c>
    </row>
    <row r="14620" spans="1:18" x14ac:dyDescent="0.35">
      <c r="A14620">
        <v>12840144</v>
      </c>
      <c r="B14620" t="s">
        <v>208</v>
      </c>
      <c r="C14620">
        <v>39880</v>
      </c>
      <c r="D14620" t="s">
        <v>165</v>
      </c>
      <c r="E14620" t="s">
        <v>209</v>
      </c>
      <c r="F14620" t="s">
        <v>210</v>
      </c>
      <c r="G14620" t="s">
        <v>211</v>
      </c>
      <c r="H14620">
        <v>2017</v>
      </c>
      <c r="I14620">
        <v>124442</v>
      </c>
      <c r="J14620" t="s">
        <v>21</v>
      </c>
      <c r="K14620" t="s">
        <v>22</v>
      </c>
      <c r="L14620" t="s">
        <v>31</v>
      </c>
      <c r="M14620" t="s">
        <v>24</v>
      </c>
      <c r="N14620">
        <v>2442</v>
      </c>
      <c r="O14620" t="s">
        <v>47</v>
      </c>
      <c r="P14620">
        <v>7</v>
      </c>
      <c r="Q14620">
        <f t="shared" si="456"/>
        <v>7</v>
      </c>
      <c r="R14620" t="str">
        <f t="shared" si="457"/>
        <v>Mid-range</v>
      </c>
    </row>
    <row r="14621" spans="1:18" x14ac:dyDescent="0.35">
      <c r="A14621">
        <v>12840145</v>
      </c>
      <c r="B14621" t="s">
        <v>10815</v>
      </c>
      <c r="C14621">
        <v>28680</v>
      </c>
      <c r="D14621" t="s">
        <v>102</v>
      </c>
      <c r="E14621" t="s">
        <v>222</v>
      </c>
      <c r="F14621" t="s">
        <v>1530</v>
      </c>
      <c r="G14621" t="s">
        <v>1107</v>
      </c>
      <c r="H14621">
        <v>2018</v>
      </c>
      <c r="I14621">
        <v>70534</v>
      </c>
      <c r="J14621" t="s">
        <v>21</v>
      </c>
      <c r="K14621" t="s">
        <v>22</v>
      </c>
      <c r="L14621" t="s">
        <v>64</v>
      </c>
      <c r="M14621" t="s">
        <v>24</v>
      </c>
      <c r="N14621">
        <v>1395</v>
      </c>
      <c r="O14621" t="s">
        <v>25</v>
      </c>
      <c r="P14621">
        <v>5</v>
      </c>
      <c r="Q14621">
        <f t="shared" si="456"/>
        <v>6</v>
      </c>
      <c r="R14621" t="str">
        <f t="shared" si="457"/>
        <v>Mid-range</v>
      </c>
    </row>
    <row r="14622" spans="1:18" x14ac:dyDescent="0.35">
      <c r="A14622">
        <v>12840158</v>
      </c>
      <c r="B14622" t="s">
        <v>12981</v>
      </c>
      <c r="C14622">
        <v>23990</v>
      </c>
      <c r="D14622" t="s">
        <v>131</v>
      </c>
      <c r="E14622" t="s">
        <v>238</v>
      </c>
      <c r="F14622" t="s">
        <v>2114</v>
      </c>
      <c r="G14622" t="s">
        <v>240</v>
      </c>
      <c r="H14622">
        <v>2013</v>
      </c>
      <c r="I14622">
        <v>152393</v>
      </c>
      <c r="J14622" t="s">
        <v>21</v>
      </c>
      <c r="K14622" t="s">
        <v>22</v>
      </c>
      <c r="L14622" t="s">
        <v>64</v>
      </c>
      <c r="M14622" t="s">
        <v>24</v>
      </c>
      <c r="N14622">
        <v>1984</v>
      </c>
      <c r="O14622" t="s">
        <v>69</v>
      </c>
      <c r="P14622">
        <v>5</v>
      </c>
      <c r="Q14622">
        <f t="shared" si="456"/>
        <v>11</v>
      </c>
      <c r="R14622" t="str">
        <f t="shared" si="457"/>
        <v>Mid-range</v>
      </c>
    </row>
    <row r="14623" spans="1:18" x14ac:dyDescent="0.35">
      <c r="A14623">
        <v>12840163</v>
      </c>
      <c r="B14623" t="s">
        <v>12278</v>
      </c>
      <c r="C14623">
        <v>44990</v>
      </c>
      <c r="D14623" t="s">
        <v>4337</v>
      </c>
      <c r="E14623" t="s">
        <v>4338</v>
      </c>
      <c r="F14623" t="s">
        <v>12279</v>
      </c>
      <c r="G14623" t="s">
        <v>4340</v>
      </c>
      <c r="H14623">
        <v>2022</v>
      </c>
      <c r="I14623">
        <v>20</v>
      </c>
      <c r="J14623" t="s">
        <v>21</v>
      </c>
      <c r="K14623" t="s">
        <v>22</v>
      </c>
      <c r="L14623" t="s">
        <v>64</v>
      </c>
      <c r="M14623" t="s">
        <v>32</v>
      </c>
      <c r="N14623">
        <v>1998</v>
      </c>
      <c r="O14623" t="s">
        <v>47</v>
      </c>
      <c r="P14623">
        <v>5</v>
      </c>
      <c r="Q14623">
        <f t="shared" si="456"/>
        <v>2</v>
      </c>
      <c r="R14623" t="str">
        <f t="shared" si="457"/>
        <v>Luxury</v>
      </c>
    </row>
    <row r="14624" spans="1:18" x14ac:dyDescent="0.35">
      <c r="A14624">
        <v>12840164</v>
      </c>
      <c r="B14624" t="s">
        <v>12982</v>
      </c>
      <c r="C14624">
        <v>39990</v>
      </c>
      <c r="D14624" t="s">
        <v>4337</v>
      </c>
      <c r="E14624" t="s">
        <v>4338</v>
      </c>
      <c r="F14624" t="s">
        <v>12983</v>
      </c>
      <c r="G14624" t="s">
        <v>4340</v>
      </c>
      <c r="H14624">
        <v>2022</v>
      </c>
      <c r="I14624">
        <v>20</v>
      </c>
      <c r="J14624" t="s">
        <v>21</v>
      </c>
      <c r="K14624" t="s">
        <v>22</v>
      </c>
      <c r="L14624" t="s">
        <v>64</v>
      </c>
      <c r="M14624" t="s">
        <v>32</v>
      </c>
      <c r="N14624">
        <v>1998</v>
      </c>
      <c r="O14624" t="s">
        <v>47</v>
      </c>
      <c r="P14624">
        <v>5</v>
      </c>
      <c r="Q14624">
        <f t="shared" si="456"/>
        <v>2</v>
      </c>
      <c r="R14624" t="str">
        <f t="shared" si="457"/>
        <v>Mid-range</v>
      </c>
    </row>
    <row r="14625" spans="1:18" x14ac:dyDescent="0.35">
      <c r="A14625">
        <v>12840166</v>
      </c>
      <c r="B14625" t="s">
        <v>11985</v>
      </c>
      <c r="C14625">
        <v>30990</v>
      </c>
      <c r="D14625" t="s">
        <v>4337</v>
      </c>
      <c r="E14625" t="s">
        <v>8209</v>
      </c>
      <c r="F14625" t="s">
        <v>4345</v>
      </c>
      <c r="G14625" t="s">
        <v>8210</v>
      </c>
      <c r="H14625">
        <v>2022</v>
      </c>
      <c r="I14625">
        <v>20</v>
      </c>
      <c r="J14625" t="s">
        <v>21</v>
      </c>
      <c r="K14625" t="s">
        <v>22</v>
      </c>
      <c r="L14625" t="s">
        <v>64</v>
      </c>
      <c r="M14625" t="s">
        <v>32</v>
      </c>
      <c r="N14625">
        <v>1497</v>
      </c>
      <c r="O14625" t="s">
        <v>47</v>
      </c>
      <c r="P14625">
        <v>5</v>
      </c>
      <c r="Q14625">
        <f t="shared" si="456"/>
        <v>2</v>
      </c>
      <c r="R14625" t="str">
        <f t="shared" si="457"/>
        <v>Mid-range</v>
      </c>
    </row>
    <row r="14626" spans="1:18" x14ac:dyDescent="0.35">
      <c r="A14626">
        <v>12840167</v>
      </c>
      <c r="B14626" t="s">
        <v>11117</v>
      </c>
      <c r="C14626">
        <v>34975</v>
      </c>
      <c r="D14626" t="s">
        <v>17</v>
      </c>
      <c r="E14626" t="s">
        <v>157</v>
      </c>
      <c r="F14626" t="s">
        <v>703</v>
      </c>
      <c r="G14626" t="s">
        <v>3009</v>
      </c>
      <c r="H14626">
        <v>2011</v>
      </c>
      <c r="I14626">
        <v>179830</v>
      </c>
      <c r="J14626" t="s">
        <v>21</v>
      </c>
      <c r="K14626" t="s">
        <v>22</v>
      </c>
      <c r="L14626" t="s">
        <v>31</v>
      </c>
      <c r="M14626" t="s">
        <v>24</v>
      </c>
      <c r="N14626">
        <v>2982</v>
      </c>
      <c r="O14626" t="s">
        <v>47</v>
      </c>
      <c r="P14626">
        <v>5</v>
      </c>
      <c r="Q14626">
        <f t="shared" si="456"/>
        <v>13</v>
      </c>
      <c r="R14626" t="str">
        <f t="shared" si="457"/>
        <v>Mid-range</v>
      </c>
    </row>
    <row r="14627" spans="1:18" x14ac:dyDescent="0.35">
      <c r="A14627">
        <v>12840168</v>
      </c>
      <c r="B14627" t="s">
        <v>5766</v>
      </c>
      <c r="C14627">
        <v>49975</v>
      </c>
      <c r="D14627" t="s">
        <v>17</v>
      </c>
      <c r="E14627" t="s">
        <v>258</v>
      </c>
      <c r="F14627" t="s">
        <v>259</v>
      </c>
      <c r="G14627" t="s">
        <v>873</v>
      </c>
      <c r="H14627">
        <v>2018</v>
      </c>
      <c r="I14627">
        <v>79832</v>
      </c>
      <c r="J14627" t="s">
        <v>275</v>
      </c>
      <c r="K14627" t="s">
        <v>22</v>
      </c>
      <c r="L14627" t="s">
        <v>31</v>
      </c>
      <c r="M14627" t="s">
        <v>24</v>
      </c>
      <c r="N14627">
        <v>2753</v>
      </c>
      <c r="O14627" t="s">
        <v>47</v>
      </c>
      <c r="P14627">
        <v>5</v>
      </c>
      <c r="Q14627">
        <f t="shared" si="456"/>
        <v>6</v>
      </c>
      <c r="R14627" t="str">
        <f t="shared" si="457"/>
        <v>Luxury</v>
      </c>
    </row>
    <row r="14628" spans="1:18" x14ac:dyDescent="0.35">
      <c r="A14628">
        <v>12840171</v>
      </c>
      <c r="B14628" t="s">
        <v>12984</v>
      </c>
      <c r="C14628">
        <v>7950</v>
      </c>
      <c r="D14628" t="s">
        <v>1475</v>
      </c>
      <c r="E14628" t="s">
        <v>1476</v>
      </c>
      <c r="F14628" t="s">
        <v>3092</v>
      </c>
      <c r="G14628" t="s">
        <v>1478</v>
      </c>
      <c r="H14628">
        <v>2008</v>
      </c>
      <c r="I14628">
        <v>141378</v>
      </c>
      <c r="J14628" t="s">
        <v>40</v>
      </c>
      <c r="K14628" t="s">
        <v>81</v>
      </c>
      <c r="L14628" t="s">
        <v>23</v>
      </c>
      <c r="M14628" t="s">
        <v>24</v>
      </c>
      <c r="N14628">
        <v>2429</v>
      </c>
      <c r="O14628" t="s">
        <v>135</v>
      </c>
      <c r="P14628">
        <v>4</v>
      </c>
      <c r="Q14628">
        <f t="shared" si="456"/>
        <v>16</v>
      </c>
      <c r="R14628" t="str">
        <f t="shared" si="457"/>
        <v>Budget</v>
      </c>
    </row>
    <row r="14629" spans="1:18" x14ac:dyDescent="0.35">
      <c r="A14629">
        <v>12840176</v>
      </c>
      <c r="B14629" t="s">
        <v>8810</v>
      </c>
      <c r="C14629">
        <v>12888</v>
      </c>
      <c r="D14629" t="s">
        <v>42</v>
      </c>
      <c r="E14629" t="s">
        <v>71</v>
      </c>
      <c r="F14629" t="s">
        <v>2673</v>
      </c>
      <c r="G14629" t="s">
        <v>384</v>
      </c>
      <c r="H14629">
        <v>2007</v>
      </c>
      <c r="I14629">
        <v>169714</v>
      </c>
      <c r="J14629" t="s">
        <v>427</v>
      </c>
      <c r="K14629" t="s">
        <v>22</v>
      </c>
      <c r="L14629" t="s">
        <v>23</v>
      </c>
      <c r="M14629" t="s">
        <v>24</v>
      </c>
      <c r="N14629">
        <v>3564</v>
      </c>
      <c r="O14629" t="s">
        <v>47</v>
      </c>
      <c r="P14629">
        <v>2</v>
      </c>
      <c r="Q14629">
        <f t="shared" si="456"/>
        <v>17</v>
      </c>
      <c r="R14629" t="str">
        <f t="shared" si="457"/>
        <v>Mid-range</v>
      </c>
    </row>
    <row r="14630" spans="1:18" x14ac:dyDescent="0.35">
      <c r="A14630">
        <v>12840179</v>
      </c>
      <c r="B14630" t="s">
        <v>6294</v>
      </c>
      <c r="C14630">
        <v>41990</v>
      </c>
      <c r="D14630" t="s">
        <v>143</v>
      </c>
      <c r="E14630" t="s">
        <v>144</v>
      </c>
      <c r="F14630" t="s">
        <v>2848</v>
      </c>
      <c r="G14630" t="s">
        <v>592</v>
      </c>
      <c r="H14630">
        <v>2020</v>
      </c>
      <c r="I14630">
        <v>11455</v>
      </c>
      <c r="J14630" t="s">
        <v>21</v>
      </c>
      <c r="K14630" t="s">
        <v>22</v>
      </c>
      <c r="L14630" t="s">
        <v>23</v>
      </c>
      <c r="M14630" t="s">
        <v>24</v>
      </c>
      <c r="N14630">
        <v>2498</v>
      </c>
      <c r="O14630" t="s">
        <v>116</v>
      </c>
      <c r="P14630">
        <v>5</v>
      </c>
      <c r="Q14630">
        <f t="shared" si="456"/>
        <v>4</v>
      </c>
      <c r="R14630" t="str">
        <f t="shared" si="457"/>
        <v>Luxury</v>
      </c>
    </row>
    <row r="14631" spans="1:18" x14ac:dyDescent="0.35">
      <c r="A14631">
        <v>12840184</v>
      </c>
      <c r="B14631" t="s">
        <v>10444</v>
      </c>
      <c r="C14631">
        <v>29970</v>
      </c>
      <c r="D14631" t="s">
        <v>17</v>
      </c>
      <c r="E14631" t="s">
        <v>642</v>
      </c>
      <c r="F14631" t="s">
        <v>807</v>
      </c>
      <c r="G14631" t="s">
        <v>3189</v>
      </c>
      <c r="H14631">
        <v>2018</v>
      </c>
      <c r="I14631">
        <v>114535</v>
      </c>
      <c r="J14631" t="s">
        <v>63</v>
      </c>
      <c r="K14631" t="s">
        <v>22</v>
      </c>
      <c r="L14631" t="s">
        <v>23</v>
      </c>
      <c r="M14631" t="s">
        <v>24</v>
      </c>
      <c r="N14631">
        <v>2494</v>
      </c>
      <c r="O14631" t="s">
        <v>69</v>
      </c>
      <c r="P14631">
        <v>5</v>
      </c>
      <c r="Q14631">
        <f t="shared" si="456"/>
        <v>6</v>
      </c>
      <c r="R14631" t="str">
        <f t="shared" si="457"/>
        <v>Mid-range</v>
      </c>
    </row>
    <row r="14632" spans="1:18" x14ac:dyDescent="0.35">
      <c r="A14632">
        <v>12840200</v>
      </c>
      <c r="B14632" t="s">
        <v>580</v>
      </c>
      <c r="C14632">
        <v>29998</v>
      </c>
      <c r="D14632" t="s">
        <v>165</v>
      </c>
      <c r="E14632" t="s">
        <v>184</v>
      </c>
      <c r="F14632" t="s">
        <v>581</v>
      </c>
      <c r="G14632" t="s">
        <v>582</v>
      </c>
      <c r="H14632">
        <v>2019</v>
      </c>
      <c r="I14632">
        <v>58981</v>
      </c>
      <c r="J14632" t="s">
        <v>21</v>
      </c>
      <c r="K14632" t="s">
        <v>22</v>
      </c>
      <c r="L14632" t="s">
        <v>23</v>
      </c>
      <c r="M14632" t="s">
        <v>24</v>
      </c>
      <c r="N14632">
        <v>2360</v>
      </c>
      <c r="O14632" t="s">
        <v>116</v>
      </c>
      <c r="P14632">
        <v>7</v>
      </c>
      <c r="Q14632">
        <f t="shared" si="456"/>
        <v>5</v>
      </c>
      <c r="R14632" t="str">
        <f t="shared" si="457"/>
        <v>Mid-range</v>
      </c>
    </row>
    <row r="14633" spans="1:18" x14ac:dyDescent="0.35">
      <c r="A14633">
        <v>12840210</v>
      </c>
      <c r="B14633" t="s">
        <v>12985</v>
      </c>
      <c r="C14633">
        <v>10990</v>
      </c>
      <c r="D14633" t="s">
        <v>165</v>
      </c>
      <c r="E14633" t="s">
        <v>1802</v>
      </c>
      <c r="F14633" t="s">
        <v>10580</v>
      </c>
      <c r="G14633" t="s">
        <v>12986</v>
      </c>
      <c r="H14633">
        <v>2004</v>
      </c>
      <c r="I14633">
        <v>202776</v>
      </c>
      <c r="J14633" t="s">
        <v>106</v>
      </c>
      <c r="K14633" t="s">
        <v>81</v>
      </c>
      <c r="L14633" t="s">
        <v>23</v>
      </c>
      <c r="M14633" t="s">
        <v>24</v>
      </c>
      <c r="N14633">
        <v>1997</v>
      </c>
      <c r="O14633" t="s">
        <v>47</v>
      </c>
      <c r="P14633">
        <v>2</v>
      </c>
      <c r="Q14633">
        <f t="shared" si="456"/>
        <v>20</v>
      </c>
      <c r="R14633" t="str">
        <f t="shared" si="457"/>
        <v>Mid-range</v>
      </c>
    </row>
    <row r="14634" spans="1:18" x14ac:dyDescent="0.35">
      <c r="A14634">
        <v>12840227</v>
      </c>
      <c r="B14634" t="s">
        <v>8022</v>
      </c>
      <c r="C14634">
        <v>19990</v>
      </c>
      <c r="D14634" t="s">
        <v>188</v>
      </c>
      <c r="E14634" t="s">
        <v>995</v>
      </c>
      <c r="F14634" t="s">
        <v>251</v>
      </c>
      <c r="G14634" t="s">
        <v>996</v>
      </c>
      <c r="H14634">
        <v>2018</v>
      </c>
      <c r="I14634">
        <v>70306</v>
      </c>
      <c r="J14634" t="s">
        <v>63</v>
      </c>
      <c r="K14634" t="s">
        <v>22</v>
      </c>
      <c r="L14634" t="s">
        <v>23</v>
      </c>
      <c r="M14634" t="s">
        <v>24</v>
      </c>
      <c r="N14634">
        <v>1999</v>
      </c>
      <c r="O14634" t="s">
        <v>25</v>
      </c>
      <c r="P14634">
        <v>5</v>
      </c>
      <c r="Q14634">
        <f t="shared" si="456"/>
        <v>6</v>
      </c>
      <c r="R14634" t="str">
        <f t="shared" si="457"/>
        <v>Mid-range</v>
      </c>
    </row>
    <row r="14635" spans="1:18" x14ac:dyDescent="0.35">
      <c r="A14635">
        <v>12840230</v>
      </c>
      <c r="B14635" t="s">
        <v>12987</v>
      </c>
      <c r="C14635">
        <v>25990</v>
      </c>
      <c r="D14635" t="s">
        <v>49</v>
      </c>
      <c r="E14635" t="s">
        <v>234</v>
      </c>
      <c r="F14635" t="s">
        <v>3333</v>
      </c>
      <c r="G14635" t="s">
        <v>243</v>
      </c>
      <c r="H14635">
        <v>2015</v>
      </c>
      <c r="I14635">
        <v>165565</v>
      </c>
      <c r="J14635" t="s">
        <v>80</v>
      </c>
      <c r="K14635" t="s">
        <v>81</v>
      </c>
      <c r="L14635" t="s">
        <v>31</v>
      </c>
      <c r="M14635" t="s">
        <v>24</v>
      </c>
      <c r="N14635">
        <v>2298</v>
      </c>
      <c r="O14635" t="s">
        <v>47</v>
      </c>
      <c r="P14635">
        <v>2</v>
      </c>
      <c r="Q14635">
        <f t="shared" si="456"/>
        <v>9</v>
      </c>
      <c r="R14635" t="str">
        <f t="shared" si="457"/>
        <v>Mid-range</v>
      </c>
    </row>
    <row r="14636" spans="1:18" x14ac:dyDescent="0.35">
      <c r="A14636">
        <v>12840234</v>
      </c>
      <c r="B14636" t="s">
        <v>11350</v>
      </c>
      <c r="C14636">
        <v>27670</v>
      </c>
      <c r="D14636" t="s">
        <v>328</v>
      </c>
      <c r="E14636" t="s">
        <v>329</v>
      </c>
      <c r="F14636" t="s">
        <v>543</v>
      </c>
      <c r="G14636" t="s">
        <v>592</v>
      </c>
      <c r="H14636">
        <v>2020</v>
      </c>
      <c r="I14636">
        <v>48127</v>
      </c>
      <c r="J14636" t="s">
        <v>86</v>
      </c>
      <c r="K14636" t="s">
        <v>22</v>
      </c>
      <c r="L14636" t="s">
        <v>23</v>
      </c>
      <c r="M14636" t="s">
        <v>24</v>
      </c>
      <c r="N14636">
        <v>1799</v>
      </c>
      <c r="O14636" t="s">
        <v>135</v>
      </c>
      <c r="P14636">
        <v>5</v>
      </c>
      <c r="Q14636">
        <f t="shared" si="456"/>
        <v>4</v>
      </c>
      <c r="R14636" t="str">
        <f t="shared" si="457"/>
        <v>Mid-range</v>
      </c>
    </row>
    <row r="14637" spans="1:18" x14ac:dyDescent="0.35">
      <c r="A14637">
        <v>12840237</v>
      </c>
      <c r="B14637" t="s">
        <v>6047</v>
      </c>
      <c r="C14637">
        <v>11988</v>
      </c>
      <c r="D14637" t="s">
        <v>328</v>
      </c>
      <c r="E14637" t="s">
        <v>6048</v>
      </c>
      <c r="F14637" t="s">
        <v>330</v>
      </c>
      <c r="G14637" t="s">
        <v>6049</v>
      </c>
      <c r="H14637">
        <v>2009</v>
      </c>
      <c r="I14637">
        <v>128679</v>
      </c>
      <c r="J14637" t="s">
        <v>63</v>
      </c>
      <c r="K14637" t="s">
        <v>22</v>
      </c>
      <c r="L14637" t="s">
        <v>23</v>
      </c>
      <c r="M14637" t="s">
        <v>24</v>
      </c>
      <c r="N14637">
        <v>1497</v>
      </c>
      <c r="O14637" t="s">
        <v>47</v>
      </c>
      <c r="P14637">
        <v>5</v>
      </c>
      <c r="Q14637">
        <f t="shared" si="456"/>
        <v>15</v>
      </c>
      <c r="R14637" t="str">
        <f t="shared" si="457"/>
        <v>Mid-range</v>
      </c>
    </row>
    <row r="14638" spans="1:18" x14ac:dyDescent="0.35">
      <c r="A14638">
        <v>12840238</v>
      </c>
      <c r="B14638" t="s">
        <v>12988</v>
      </c>
      <c r="C14638">
        <v>27980</v>
      </c>
      <c r="D14638" t="s">
        <v>49</v>
      </c>
      <c r="E14638" t="s">
        <v>234</v>
      </c>
      <c r="F14638" t="s">
        <v>717</v>
      </c>
      <c r="G14638" t="s">
        <v>337</v>
      </c>
      <c r="H14638">
        <v>2016</v>
      </c>
      <c r="I14638">
        <v>172000</v>
      </c>
      <c r="J14638" t="s">
        <v>338</v>
      </c>
      <c r="K14638" t="s">
        <v>22</v>
      </c>
      <c r="L14638" t="s">
        <v>31</v>
      </c>
      <c r="M14638" t="s">
        <v>24</v>
      </c>
      <c r="N14638">
        <v>2298</v>
      </c>
      <c r="O14638" t="s">
        <v>47</v>
      </c>
      <c r="P14638">
        <v>5</v>
      </c>
      <c r="Q14638">
        <f t="shared" si="456"/>
        <v>8</v>
      </c>
      <c r="R14638" t="str">
        <f t="shared" si="457"/>
        <v>Mid-range</v>
      </c>
    </row>
    <row r="14639" spans="1:18" x14ac:dyDescent="0.35">
      <c r="A14639">
        <v>12840239</v>
      </c>
      <c r="B14639" t="s">
        <v>12989</v>
      </c>
      <c r="C14639">
        <v>10999</v>
      </c>
      <c r="D14639" t="s">
        <v>49</v>
      </c>
      <c r="E14639" t="s">
        <v>148</v>
      </c>
      <c r="F14639" t="s">
        <v>149</v>
      </c>
      <c r="G14639" t="s">
        <v>12990</v>
      </c>
      <c r="H14639">
        <v>1990</v>
      </c>
      <c r="I14639">
        <v>288654</v>
      </c>
      <c r="J14639" t="s">
        <v>21</v>
      </c>
      <c r="K14639" t="s">
        <v>81</v>
      </c>
      <c r="L14639" t="s">
        <v>23</v>
      </c>
      <c r="M14639" t="s">
        <v>24</v>
      </c>
      <c r="N14639">
        <v>4169</v>
      </c>
      <c r="O14639" t="s">
        <v>33</v>
      </c>
      <c r="P14639">
        <v>7</v>
      </c>
      <c r="Q14639">
        <f t="shared" si="456"/>
        <v>34</v>
      </c>
      <c r="R14639" t="str">
        <f t="shared" si="457"/>
        <v>Mid-range</v>
      </c>
    </row>
    <row r="14640" spans="1:18" x14ac:dyDescent="0.35">
      <c r="A14640">
        <v>12840246</v>
      </c>
      <c r="B14640" t="s">
        <v>12991</v>
      </c>
      <c r="C14640">
        <v>14627</v>
      </c>
      <c r="D14640" t="s">
        <v>88</v>
      </c>
      <c r="E14640" t="s">
        <v>108</v>
      </c>
      <c r="F14640" t="s">
        <v>10790</v>
      </c>
      <c r="G14640" t="s">
        <v>2086</v>
      </c>
      <c r="H14640">
        <v>2008</v>
      </c>
      <c r="I14640">
        <v>127515</v>
      </c>
      <c r="J14640" t="s">
        <v>21</v>
      </c>
      <c r="K14640" t="s">
        <v>22</v>
      </c>
      <c r="L14640" t="s">
        <v>23</v>
      </c>
      <c r="M14640" t="s">
        <v>24</v>
      </c>
      <c r="N14640">
        <v>1975</v>
      </c>
      <c r="O14640" t="s">
        <v>25</v>
      </c>
      <c r="P14640">
        <v>5</v>
      </c>
      <c r="Q14640">
        <f t="shared" si="456"/>
        <v>16</v>
      </c>
      <c r="R14640" t="str">
        <f t="shared" si="457"/>
        <v>Mid-range</v>
      </c>
    </row>
    <row r="14641" spans="1:18" x14ac:dyDescent="0.35">
      <c r="A14641">
        <v>12840247</v>
      </c>
      <c r="B14641" t="s">
        <v>5465</v>
      </c>
      <c r="C14641">
        <v>36509</v>
      </c>
      <c r="D14641" t="s">
        <v>54</v>
      </c>
      <c r="E14641" t="s">
        <v>340</v>
      </c>
      <c r="F14641" t="s">
        <v>341</v>
      </c>
      <c r="G14641" t="s">
        <v>342</v>
      </c>
      <c r="H14641">
        <v>2015</v>
      </c>
      <c r="I14641">
        <v>186466</v>
      </c>
      <c r="J14641" t="s">
        <v>21</v>
      </c>
      <c r="K14641" t="s">
        <v>22</v>
      </c>
      <c r="L14641" t="s">
        <v>31</v>
      </c>
      <c r="M14641" t="s">
        <v>24</v>
      </c>
      <c r="N14641">
        <v>3198</v>
      </c>
      <c r="O14641" t="s">
        <v>135</v>
      </c>
      <c r="P14641">
        <v>7</v>
      </c>
      <c r="Q14641">
        <f t="shared" si="456"/>
        <v>9</v>
      </c>
      <c r="R14641" t="str">
        <f t="shared" si="457"/>
        <v>Mid-range</v>
      </c>
    </row>
    <row r="14642" spans="1:18" x14ac:dyDescent="0.35">
      <c r="A14642">
        <v>12840251</v>
      </c>
      <c r="B14642" t="s">
        <v>12992</v>
      </c>
      <c r="C14642">
        <v>49556</v>
      </c>
      <c r="D14642" t="s">
        <v>102</v>
      </c>
      <c r="E14642" t="s">
        <v>222</v>
      </c>
      <c r="F14642" t="s">
        <v>12993</v>
      </c>
      <c r="G14642" t="s">
        <v>1107</v>
      </c>
      <c r="H14642">
        <v>2018</v>
      </c>
      <c r="I14642">
        <v>80000</v>
      </c>
      <c r="J14642" t="s">
        <v>86</v>
      </c>
      <c r="K14642" t="s">
        <v>22</v>
      </c>
      <c r="L14642" t="s">
        <v>64</v>
      </c>
      <c r="M14642" t="s">
        <v>24</v>
      </c>
      <c r="N14642">
        <v>1984</v>
      </c>
      <c r="O14642" t="s">
        <v>69</v>
      </c>
      <c r="P14642">
        <v>5</v>
      </c>
      <c r="Q14642">
        <f t="shared" si="456"/>
        <v>6</v>
      </c>
      <c r="R14642" t="str">
        <f t="shared" si="457"/>
        <v>Luxury</v>
      </c>
    </row>
    <row r="14643" spans="1:18" x14ac:dyDescent="0.35">
      <c r="A14643">
        <v>12840255</v>
      </c>
      <c r="B14643" t="s">
        <v>8975</v>
      </c>
      <c r="C14643">
        <v>37999</v>
      </c>
      <c r="D14643" t="s">
        <v>27</v>
      </c>
      <c r="E14643" t="s">
        <v>3464</v>
      </c>
      <c r="F14643" t="s">
        <v>7569</v>
      </c>
      <c r="G14643">
        <v>166</v>
      </c>
      <c r="H14643">
        <v>2013</v>
      </c>
      <c r="I14643">
        <v>123481</v>
      </c>
      <c r="J14643" t="s">
        <v>21</v>
      </c>
      <c r="K14643" t="s">
        <v>22</v>
      </c>
      <c r="L14643" t="s">
        <v>31</v>
      </c>
      <c r="M14643" t="s">
        <v>24</v>
      </c>
      <c r="N14643">
        <v>2987</v>
      </c>
      <c r="O14643" t="s">
        <v>33</v>
      </c>
      <c r="P14643">
        <v>5</v>
      </c>
      <c r="Q14643">
        <f t="shared" si="456"/>
        <v>11</v>
      </c>
      <c r="R14643" t="str">
        <f t="shared" si="457"/>
        <v>Mid-range</v>
      </c>
    </row>
    <row r="14644" spans="1:18" x14ac:dyDescent="0.35">
      <c r="A14644">
        <v>12840262</v>
      </c>
      <c r="B14644" t="s">
        <v>12994</v>
      </c>
      <c r="C14644">
        <v>11990</v>
      </c>
      <c r="D14644" t="s">
        <v>127</v>
      </c>
      <c r="E14644">
        <v>3</v>
      </c>
      <c r="F14644" t="s">
        <v>4021</v>
      </c>
      <c r="G14644" t="s">
        <v>546</v>
      </c>
      <c r="H14644">
        <v>2011</v>
      </c>
      <c r="I14644">
        <v>189761</v>
      </c>
      <c r="J14644" t="s">
        <v>86</v>
      </c>
      <c r="K14644" t="s">
        <v>22</v>
      </c>
      <c r="L14644" t="s">
        <v>23</v>
      </c>
      <c r="M14644" t="s">
        <v>24</v>
      </c>
      <c r="N14644">
        <v>1999</v>
      </c>
      <c r="O14644" t="s">
        <v>69</v>
      </c>
      <c r="P14644">
        <v>5</v>
      </c>
      <c r="Q14644">
        <f t="shared" si="456"/>
        <v>13</v>
      </c>
      <c r="R14644" t="str">
        <f t="shared" si="457"/>
        <v>Mid-range</v>
      </c>
    </row>
    <row r="14645" spans="1:18" x14ac:dyDescent="0.35">
      <c r="A14645">
        <v>12840264</v>
      </c>
      <c r="B14645" t="s">
        <v>2097</v>
      </c>
      <c r="C14645">
        <v>17990</v>
      </c>
      <c r="D14645" t="s">
        <v>17</v>
      </c>
      <c r="E14645" t="s">
        <v>632</v>
      </c>
      <c r="F14645" t="s">
        <v>2098</v>
      </c>
      <c r="G14645" t="s">
        <v>2099</v>
      </c>
      <c r="H14645">
        <v>2014</v>
      </c>
      <c r="I14645">
        <v>73598</v>
      </c>
      <c r="J14645" t="s">
        <v>86</v>
      </c>
      <c r="K14645" t="s">
        <v>22</v>
      </c>
      <c r="L14645" t="s">
        <v>23</v>
      </c>
      <c r="M14645" t="s">
        <v>24</v>
      </c>
      <c r="N14645">
        <v>1299</v>
      </c>
      <c r="O14645" t="s">
        <v>69</v>
      </c>
      <c r="P14645">
        <v>5</v>
      </c>
      <c r="Q14645">
        <f t="shared" si="456"/>
        <v>10</v>
      </c>
      <c r="R14645" t="str">
        <f t="shared" si="457"/>
        <v>Mid-range</v>
      </c>
    </row>
    <row r="14646" spans="1:18" x14ac:dyDescent="0.35">
      <c r="A14646">
        <v>12840265</v>
      </c>
      <c r="B14646" t="s">
        <v>1986</v>
      </c>
      <c r="C14646">
        <v>33999</v>
      </c>
      <c r="D14646" t="s">
        <v>165</v>
      </c>
      <c r="E14646" t="s">
        <v>209</v>
      </c>
      <c r="F14646" t="s">
        <v>1987</v>
      </c>
      <c r="G14646" t="s">
        <v>531</v>
      </c>
      <c r="H14646">
        <v>2018</v>
      </c>
      <c r="I14646">
        <v>190314</v>
      </c>
      <c r="J14646" t="s">
        <v>21</v>
      </c>
      <c r="K14646" t="s">
        <v>22</v>
      </c>
      <c r="L14646" t="s">
        <v>31</v>
      </c>
      <c r="M14646" t="s">
        <v>24</v>
      </c>
      <c r="N14646">
        <v>2442</v>
      </c>
      <c r="O14646" t="s">
        <v>47</v>
      </c>
      <c r="P14646">
        <v>5</v>
      </c>
      <c r="Q14646">
        <f t="shared" si="456"/>
        <v>6</v>
      </c>
      <c r="R14646" t="str">
        <f t="shared" si="457"/>
        <v>Mid-range</v>
      </c>
    </row>
    <row r="14647" spans="1:18" x14ac:dyDescent="0.35">
      <c r="A14647">
        <v>12840266</v>
      </c>
      <c r="B14647" t="s">
        <v>9704</v>
      </c>
      <c r="C14647">
        <v>49990</v>
      </c>
      <c r="D14647" t="s">
        <v>27</v>
      </c>
      <c r="E14647" t="s">
        <v>5093</v>
      </c>
      <c r="F14647" t="s">
        <v>840</v>
      </c>
      <c r="G14647">
        <v>470</v>
      </c>
      <c r="H14647">
        <v>2019</v>
      </c>
      <c r="I14647">
        <v>107000</v>
      </c>
      <c r="J14647" t="s">
        <v>236</v>
      </c>
      <c r="K14647" t="s">
        <v>22</v>
      </c>
      <c r="L14647" t="s">
        <v>31</v>
      </c>
      <c r="M14647" t="s">
        <v>24</v>
      </c>
      <c r="N14647">
        <v>2298</v>
      </c>
      <c r="O14647" t="s">
        <v>47</v>
      </c>
      <c r="P14647">
        <v>5</v>
      </c>
      <c r="Q14647">
        <f t="shared" si="456"/>
        <v>5</v>
      </c>
      <c r="R14647" t="str">
        <f t="shared" si="457"/>
        <v>Luxury</v>
      </c>
    </row>
    <row r="14648" spans="1:18" x14ac:dyDescent="0.35">
      <c r="A14648">
        <v>12840267</v>
      </c>
      <c r="B14648" t="s">
        <v>12995</v>
      </c>
      <c r="C14648">
        <v>37888</v>
      </c>
      <c r="D14648" t="s">
        <v>102</v>
      </c>
      <c r="E14648" t="s">
        <v>386</v>
      </c>
      <c r="F14648" t="s">
        <v>2395</v>
      </c>
      <c r="G14648" t="s">
        <v>388</v>
      </c>
      <c r="H14648">
        <v>2019</v>
      </c>
      <c r="I14648">
        <v>36492</v>
      </c>
      <c r="J14648" t="s">
        <v>21</v>
      </c>
      <c r="K14648" t="s">
        <v>22</v>
      </c>
      <c r="L14648" t="s">
        <v>64</v>
      </c>
      <c r="M14648" t="s">
        <v>24</v>
      </c>
      <c r="N14648">
        <v>1984</v>
      </c>
      <c r="O14648" t="s">
        <v>25</v>
      </c>
      <c r="P14648">
        <v>5</v>
      </c>
      <c r="Q14648">
        <f t="shared" si="456"/>
        <v>5</v>
      </c>
      <c r="R14648" t="str">
        <f t="shared" si="457"/>
        <v>Mid-range</v>
      </c>
    </row>
    <row r="14649" spans="1:18" x14ac:dyDescent="0.35">
      <c r="A14649">
        <v>12840268</v>
      </c>
      <c r="B14649" t="s">
        <v>12156</v>
      </c>
      <c r="C14649">
        <v>14888</v>
      </c>
      <c r="D14649" t="s">
        <v>328</v>
      </c>
      <c r="E14649" t="s">
        <v>329</v>
      </c>
      <c r="F14649" t="s">
        <v>1516</v>
      </c>
      <c r="G14649" t="s">
        <v>8986</v>
      </c>
      <c r="H14649">
        <v>2013</v>
      </c>
      <c r="I14649">
        <v>148278</v>
      </c>
      <c r="J14649" t="s">
        <v>86</v>
      </c>
      <c r="K14649" t="s">
        <v>22</v>
      </c>
      <c r="L14649" t="s">
        <v>64</v>
      </c>
      <c r="M14649" t="s">
        <v>24</v>
      </c>
      <c r="N14649">
        <v>1798</v>
      </c>
      <c r="O14649" t="s">
        <v>25</v>
      </c>
      <c r="P14649">
        <v>5</v>
      </c>
      <c r="Q14649">
        <f t="shared" si="456"/>
        <v>11</v>
      </c>
      <c r="R14649" t="str">
        <f t="shared" si="457"/>
        <v>Mid-range</v>
      </c>
    </row>
    <row r="14650" spans="1:18" x14ac:dyDescent="0.35">
      <c r="A14650">
        <v>12840277</v>
      </c>
      <c r="B14650" t="s">
        <v>12599</v>
      </c>
      <c r="C14650">
        <v>40990</v>
      </c>
      <c r="D14650" t="s">
        <v>17</v>
      </c>
      <c r="E14650" t="s">
        <v>905</v>
      </c>
      <c r="F14650" t="s">
        <v>4236</v>
      </c>
      <c r="G14650" t="s">
        <v>12600</v>
      </c>
      <c r="H14650">
        <v>2015</v>
      </c>
      <c r="I14650">
        <v>96885</v>
      </c>
      <c r="J14650" t="s">
        <v>106</v>
      </c>
      <c r="K14650" t="s">
        <v>81</v>
      </c>
      <c r="L14650" t="s">
        <v>31</v>
      </c>
      <c r="M14650" t="s">
        <v>24</v>
      </c>
      <c r="N14650">
        <v>2982</v>
      </c>
      <c r="O14650" t="s">
        <v>47</v>
      </c>
      <c r="P14650">
        <v>2</v>
      </c>
      <c r="Q14650">
        <f t="shared" si="456"/>
        <v>9</v>
      </c>
      <c r="R14650" t="str">
        <f t="shared" si="457"/>
        <v>Luxury</v>
      </c>
    </row>
    <row r="14651" spans="1:18" x14ac:dyDescent="0.35">
      <c r="A14651">
        <v>12840278</v>
      </c>
      <c r="B14651" t="s">
        <v>7615</v>
      </c>
      <c r="C14651">
        <v>29990</v>
      </c>
      <c r="D14651" t="s">
        <v>42</v>
      </c>
      <c r="E14651" t="s">
        <v>179</v>
      </c>
      <c r="F14651" t="s">
        <v>524</v>
      </c>
      <c r="G14651" t="s">
        <v>181</v>
      </c>
      <c r="H14651">
        <v>2018</v>
      </c>
      <c r="I14651">
        <v>144100</v>
      </c>
      <c r="J14651" t="s">
        <v>80</v>
      </c>
      <c r="K14651" t="s">
        <v>22</v>
      </c>
      <c r="L14651" t="s">
        <v>31</v>
      </c>
      <c r="M14651" t="s">
        <v>24</v>
      </c>
      <c r="N14651">
        <v>2776</v>
      </c>
      <c r="O14651" t="s">
        <v>47</v>
      </c>
      <c r="P14651">
        <v>2</v>
      </c>
      <c r="Q14651">
        <f t="shared" si="456"/>
        <v>6</v>
      </c>
      <c r="R14651" t="str">
        <f t="shared" si="457"/>
        <v>Mid-range</v>
      </c>
    </row>
    <row r="14652" spans="1:18" x14ac:dyDescent="0.35">
      <c r="A14652">
        <v>12840283</v>
      </c>
      <c r="B14652" t="s">
        <v>12996</v>
      </c>
      <c r="C14652">
        <v>18980</v>
      </c>
      <c r="D14652" t="s">
        <v>143</v>
      </c>
      <c r="E14652" t="s">
        <v>1178</v>
      </c>
      <c r="F14652" t="s">
        <v>6222</v>
      </c>
      <c r="G14652" t="s">
        <v>1226</v>
      </c>
      <c r="H14652">
        <v>2013</v>
      </c>
      <c r="I14652">
        <v>130580</v>
      </c>
      <c r="J14652" t="s">
        <v>21</v>
      </c>
      <c r="K14652" t="s">
        <v>22</v>
      </c>
      <c r="L14652" t="s">
        <v>23</v>
      </c>
      <c r="M14652" t="s">
        <v>24</v>
      </c>
      <c r="N14652">
        <v>1995</v>
      </c>
      <c r="O14652" t="s">
        <v>25</v>
      </c>
      <c r="P14652">
        <v>5</v>
      </c>
      <c r="Q14652">
        <f t="shared" si="456"/>
        <v>11</v>
      </c>
      <c r="R14652" t="str">
        <f t="shared" si="457"/>
        <v>Mid-range</v>
      </c>
    </row>
    <row r="14653" spans="1:18" x14ac:dyDescent="0.35">
      <c r="A14653">
        <v>12840286</v>
      </c>
      <c r="B14653" t="s">
        <v>12997</v>
      </c>
      <c r="C14653">
        <v>19480</v>
      </c>
      <c r="D14653" t="s">
        <v>1814</v>
      </c>
      <c r="E14653">
        <v>4008</v>
      </c>
      <c r="F14653" t="s">
        <v>10837</v>
      </c>
      <c r="G14653" t="s">
        <v>1091</v>
      </c>
      <c r="H14653">
        <v>2015</v>
      </c>
      <c r="I14653">
        <v>71569</v>
      </c>
      <c r="J14653" t="s">
        <v>21</v>
      </c>
      <c r="K14653" t="s">
        <v>22</v>
      </c>
      <c r="L14653" t="s">
        <v>64</v>
      </c>
      <c r="M14653" t="s">
        <v>24</v>
      </c>
      <c r="N14653">
        <v>1998</v>
      </c>
      <c r="O14653" t="s">
        <v>135</v>
      </c>
      <c r="P14653">
        <v>5</v>
      </c>
      <c r="Q14653">
        <f t="shared" si="456"/>
        <v>9</v>
      </c>
      <c r="R14653" t="str">
        <f t="shared" si="457"/>
        <v>Mid-range</v>
      </c>
    </row>
    <row r="14654" spans="1:18" x14ac:dyDescent="0.35">
      <c r="A14654">
        <v>12840287</v>
      </c>
      <c r="B14654" t="s">
        <v>10367</v>
      </c>
      <c r="C14654">
        <v>14990</v>
      </c>
      <c r="D14654" t="s">
        <v>42</v>
      </c>
      <c r="E14654" t="s">
        <v>43</v>
      </c>
      <c r="F14654" t="s">
        <v>4171</v>
      </c>
      <c r="G14654" t="s">
        <v>4055</v>
      </c>
      <c r="H14654">
        <v>2013</v>
      </c>
      <c r="I14654">
        <v>64910</v>
      </c>
      <c r="J14654" t="s">
        <v>86</v>
      </c>
      <c r="K14654" t="s">
        <v>22</v>
      </c>
      <c r="L14654" t="s">
        <v>23</v>
      </c>
      <c r="M14654" t="s">
        <v>24</v>
      </c>
      <c r="N14654">
        <v>1600</v>
      </c>
      <c r="O14654" t="s">
        <v>47</v>
      </c>
      <c r="P14654">
        <v>5</v>
      </c>
      <c r="Q14654">
        <f t="shared" si="456"/>
        <v>11</v>
      </c>
      <c r="R14654" t="str">
        <f t="shared" si="457"/>
        <v>Mid-range</v>
      </c>
    </row>
    <row r="14655" spans="1:18" x14ac:dyDescent="0.35">
      <c r="A14655">
        <v>12840289</v>
      </c>
      <c r="B14655" t="s">
        <v>12998</v>
      </c>
      <c r="C14655">
        <v>19840</v>
      </c>
      <c r="D14655" t="s">
        <v>226</v>
      </c>
      <c r="E14655" t="s">
        <v>1698</v>
      </c>
      <c r="F14655" t="s">
        <v>12999</v>
      </c>
      <c r="G14655" t="s">
        <v>13000</v>
      </c>
      <c r="H14655">
        <v>2015</v>
      </c>
      <c r="I14655">
        <v>136298</v>
      </c>
      <c r="J14655" t="s">
        <v>40</v>
      </c>
      <c r="K14655" t="s">
        <v>22</v>
      </c>
      <c r="L14655" t="s">
        <v>64</v>
      </c>
      <c r="M14655" t="s">
        <v>24</v>
      </c>
      <c r="N14655">
        <v>1997</v>
      </c>
      <c r="O14655" t="s">
        <v>33</v>
      </c>
      <c r="P14655">
        <v>4</v>
      </c>
      <c r="Q14655">
        <f t="shared" si="456"/>
        <v>9</v>
      </c>
      <c r="R14655" t="str">
        <f t="shared" si="457"/>
        <v>Mid-range</v>
      </c>
    </row>
    <row r="14656" spans="1:18" x14ac:dyDescent="0.35">
      <c r="A14656">
        <v>12840291</v>
      </c>
      <c r="B14656" t="s">
        <v>6911</v>
      </c>
      <c r="C14656">
        <v>29980</v>
      </c>
      <c r="D14656" t="s">
        <v>165</v>
      </c>
      <c r="E14656" t="s">
        <v>584</v>
      </c>
      <c r="F14656" t="s">
        <v>692</v>
      </c>
      <c r="G14656" t="s">
        <v>5313</v>
      </c>
      <c r="H14656">
        <v>2020</v>
      </c>
      <c r="I14656">
        <v>30563</v>
      </c>
      <c r="J14656" t="s">
        <v>21</v>
      </c>
      <c r="K14656" t="s">
        <v>22</v>
      </c>
      <c r="L14656" t="s">
        <v>23</v>
      </c>
      <c r="M14656" t="s">
        <v>24</v>
      </c>
      <c r="N14656">
        <v>1499</v>
      </c>
      <c r="O14656" t="s">
        <v>135</v>
      </c>
      <c r="P14656">
        <v>5</v>
      </c>
      <c r="Q14656">
        <f t="shared" si="456"/>
        <v>4</v>
      </c>
      <c r="R14656" t="str">
        <f t="shared" si="457"/>
        <v>Mid-range</v>
      </c>
    </row>
    <row r="14657" spans="1:18" x14ac:dyDescent="0.35">
      <c r="A14657">
        <v>12840293</v>
      </c>
      <c r="B14657" t="s">
        <v>7839</v>
      </c>
      <c r="C14657">
        <v>37990</v>
      </c>
      <c r="D14657" t="s">
        <v>127</v>
      </c>
      <c r="E14657" t="s">
        <v>466</v>
      </c>
      <c r="F14657" t="s">
        <v>1592</v>
      </c>
      <c r="G14657" t="s">
        <v>211</v>
      </c>
      <c r="H14657">
        <v>2017</v>
      </c>
      <c r="I14657">
        <v>59659</v>
      </c>
      <c r="J14657" t="s">
        <v>21</v>
      </c>
      <c r="K14657" t="s">
        <v>22</v>
      </c>
      <c r="L14657" t="s">
        <v>31</v>
      </c>
      <c r="M14657" t="s">
        <v>24</v>
      </c>
      <c r="N14657">
        <v>2191</v>
      </c>
      <c r="O14657" t="s">
        <v>25</v>
      </c>
      <c r="P14657">
        <v>5</v>
      </c>
      <c r="Q14657">
        <f t="shared" si="456"/>
        <v>7</v>
      </c>
      <c r="R14657" t="str">
        <f t="shared" si="457"/>
        <v>Mid-range</v>
      </c>
    </row>
    <row r="14658" spans="1:18" x14ac:dyDescent="0.35">
      <c r="A14658">
        <v>12840298</v>
      </c>
      <c r="B14658" t="s">
        <v>13001</v>
      </c>
      <c r="C14658">
        <v>25990</v>
      </c>
      <c r="D14658" t="s">
        <v>127</v>
      </c>
      <c r="E14658" t="s">
        <v>998</v>
      </c>
      <c r="F14658" t="s">
        <v>9621</v>
      </c>
      <c r="G14658" t="s">
        <v>3855</v>
      </c>
      <c r="H14658">
        <v>2018</v>
      </c>
      <c r="I14658">
        <v>76555</v>
      </c>
      <c r="J14658" t="s">
        <v>21</v>
      </c>
      <c r="K14658" t="s">
        <v>22</v>
      </c>
      <c r="L14658" t="s">
        <v>23</v>
      </c>
      <c r="M14658" t="s">
        <v>24</v>
      </c>
      <c r="N14658">
        <v>1998</v>
      </c>
      <c r="O14658" t="s">
        <v>33</v>
      </c>
      <c r="P14658">
        <v>5</v>
      </c>
      <c r="Q14658">
        <f t="shared" si="456"/>
        <v>6</v>
      </c>
      <c r="R14658" t="str">
        <f t="shared" si="457"/>
        <v>Mid-range</v>
      </c>
    </row>
    <row r="14659" spans="1:18" x14ac:dyDescent="0.35">
      <c r="A14659">
        <v>12840301</v>
      </c>
      <c r="B14659" t="s">
        <v>7867</v>
      </c>
      <c r="C14659">
        <v>14990</v>
      </c>
      <c r="D14659" t="s">
        <v>17</v>
      </c>
      <c r="E14659" t="s">
        <v>642</v>
      </c>
      <c r="F14659" t="s">
        <v>844</v>
      </c>
      <c r="G14659" t="s">
        <v>1134</v>
      </c>
      <c r="H14659">
        <v>2012</v>
      </c>
      <c r="I14659">
        <v>143923</v>
      </c>
      <c r="J14659" t="s">
        <v>63</v>
      </c>
      <c r="K14659" t="s">
        <v>22</v>
      </c>
      <c r="L14659" t="s">
        <v>23</v>
      </c>
      <c r="M14659" t="s">
        <v>24</v>
      </c>
      <c r="N14659">
        <v>2494</v>
      </c>
      <c r="O14659" t="s">
        <v>116</v>
      </c>
      <c r="P14659">
        <v>5</v>
      </c>
      <c r="Q14659">
        <f t="shared" ref="Q14659:Q14722" si="458">2024-H14659</f>
        <v>12</v>
      </c>
      <c r="R14659" t="str">
        <f t="shared" ref="R14659:R14722" si="459">IF(C14659&lt;=10000,"Budget",IF(C14659&lt;=40000,"Mid-range","Luxury"))</f>
        <v>Mid-range</v>
      </c>
    </row>
    <row r="14660" spans="1:18" x14ac:dyDescent="0.35">
      <c r="A14660">
        <v>12840307</v>
      </c>
      <c r="B14660" t="s">
        <v>2246</v>
      </c>
      <c r="C14660">
        <v>19990</v>
      </c>
      <c r="D14660" t="s">
        <v>165</v>
      </c>
      <c r="E14660" t="s">
        <v>166</v>
      </c>
      <c r="F14660" t="s">
        <v>167</v>
      </c>
      <c r="G14660" t="s">
        <v>2247</v>
      </c>
      <c r="H14660">
        <v>2013</v>
      </c>
      <c r="I14660">
        <v>156380</v>
      </c>
      <c r="J14660" t="s">
        <v>169</v>
      </c>
      <c r="K14660" t="s">
        <v>81</v>
      </c>
      <c r="L14660" t="s">
        <v>31</v>
      </c>
      <c r="M14660" t="s">
        <v>24</v>
      </c>
      <c r="N14660">
        <v>2477</v>
      </c>
      <c r="O14660" t="s">
        <v>33</v>
      </c>
      <c r="P14660">
        <v>5</v>
      </c>
      <c r="Q14660">
        <f t="shared" si="458"/>
        <v>11</v>
      </c>
      <c r="R14660" t="str">
        <f t="shared" si="459"/>
        <v>Mid-range</v>
      </c>
    </row>
    <row r="14661" spans="1:18" x14ac:dyDescent="0.35">
      <c r="A14661">
        <v>12840308</v>
      </c>
      <c r="B14661" t="s">
        <v>3515</v>
      </c>
      <c r="C14661">
        <v>8990</v>
      </c>
      <c r="D14661" t="s">
        <v>42</v>
      </c>
      <c r="E14661" t="s">
        <v>1193</v>
      </c>
      <c r="F14661" t="s">
        <v>3516</v>
      </c>
      <c r="G14661" t="s">
        <v>2129</v>
      </c>
      <c r="H14661">
        <v>2010</v>
      </c>
      <c r="I14661">
        <v>135590</v>
      </c>
      <c r="J14661" t="s">
        <v>21</v>
      </c>
      <c r="K14661" t="s">
        <v>22</v>
      </c>
      <c r="L14661" t="s">
        <v>23</v>
      </c>
      <c r="M14661" t="s">
        <v>24</v>
      </c>
      <c r="N14661">
        <v>2405</v>
      </c>
      <c r="O14661" t="s">
        <v>33</v>
      </c>
      <c r="P14661">
        <v>5</v>
      </c>
      <c r="Q14661">
        <f t="shared" si="458"/>
        <v>14</v>
      </c>
      <c r="R14661" t="str">
        <f t="shared" si="459"/>
        <v>Budget</v>
      </c>
    </row>
    <row r="14662" spans="1:18" x14ac:dyDescent="0.35">
      <c r="A14662">
        <v>12840309</v>
      </c>
      <c r="B14662" t="s">
        <v>10536</v>
      </c>
      <c r="C14662">
        <v>15990</v>
      </c>
      <c r="D14662" t="s">
        <v>1814</v>
      </c>
      <c r="E14662">
        <v>308</v>
      </c>
      <c r="F14662" t="s">
        <v>10537</v>
      </c>
      <c r="G14662" t="s">
        <v>8542</v>
      </c>
      <c r="H14662">
        <v>2014</v>
      </c>
      <c r="I14662">
        <v>113188</v>
      </c>
      <c r="J14662" t="s">
        <v>86</v>
      </c>
      <c r="K14662" t="s">
        <v>22</v>
      </c>
      <c r="L14662" t="s">
        <v>31</v>
      </c>
      <c r="M14662" t="s">
        <v>24</v>
      </c>
      <c r="N14662">
        <v>1997</v>
      </c>
      <c r="O14662" t="s">
        <v>33</v>
      </c>
      <c r="P14662">
        <v>5</v>
      </c>
      <c r="Q14662">
        <f t="shared" si="458"/>
        <v>10</v>
      </c>
      <c r="R14662" t="str">
        <f t="shared" si="459"/>
        <v>Mid-range</v>
      </c>
    </row>
    <row r="14663" spans="1:18" x14ac:dyDescent="0.35">
      <c r="A14663">
        <v>12840310</v>
      </c>
      <c r="B14663" t="s">
        <v>13002</v>
      </c>
      <c r="C14663">
        <v>17000</v>
      </c>
      <c r="D14663" t="s">
        <v>102</v>
      </c>
      <c r="E14663" t="s">
        <v>473</v>
      </c>
      <c r="F14663" t="s">
        <v>676</v>
      </c>
      <c r="G14663" t="s">
        <v>6197</v>
      </c>
      <c r="H14663">
        <v>2013</v>
      </c>
      <c r="I14663">
        <v>280000</v>
      </c>
      <c r="J14663" t="s">
        <v>338</v>
      </c>
      <c r="K14663" t="s">
        <v>81</v>
      </c>
      <c r="L14663" t="s">
        <v>31</v>
      </c>
      <c r="M14663" t="s">
        <v>24</v>
      </c>
      <c r="N14663">
        <v>1968</v>
      </c>
      <c r="O14663" t="s">
        <v>47</v>
      </c>
      <c r="P14663">
        <v>5</v>
      </c>
      <c r="Q14663">
        <f t="shared" si="458"/>
        <v>11</v>
      </c>
      <c r="R14663" t="str">
        <f t="shared" si="459"/>
        <v>Mid-range</v>
      </c>
    </row>
    <row r="14664" spans="1:18" x14ac:dyDescent="0.35">
      <c r="A14664">
        <v>12840315</v>
      </c>
      <c r="B14664" t="s">
        <v>13003</v>
      </c>
      <c r="C14664">
        <v>6999</v>
      </c>
      <c r="D14664" t="s">
        <v>54</v>
      </c>
      <c r="E14664" t="s">
        <v>55</v>
      </c>
      <c r="F14664" t="s">
        <v>3203</v>
      </c>
      <c r="G14664" t="s">
        <v>5684</v>
      </c>
      <c r="H14664">
        <v>2007</v>
      </c>
      <c r="I14664">
        <v>170908</v>
      </c>
      <c r="J14664" t="s">
        <v>21</v>
      </c>
      <c r="K14664" t="s">
        <v>22</v>
      </c>
      <c r="L14664" t="s">
        <v>23</v>
      </c>
      <c r="M14664" t="s">
        <v>24</v>
      </c>
      <c r="N14664">
        <v>3984</v>
      </c>
      <c r="O14664" t="s">
        <v>33</v>
      </c>
      <c r="P14664">
        <v>5</v>
      </c>
      <c r="Q14664">
        <f t="shared" si="458"/>
        <v>17</v>
      </c>
      <c r="R14664" t="str">
        <f t="shared" si="459"/>
        <v>Budget</v>
      </c>
    </row>
    <row r="14665" spans="1:18" x14ac:dyDescent="0.35">
      <c r="A14665">
        <v>12840323</v>
      </c>
      <c r="B14665" t="s">
        <v>13004</v>
      </c>
      <c r="C14665">
        <v>14999</v>
      </c>
      <c r="D14665" t="s">
        <v>88</v>
      </c>
      <c r="E14665" t="s">
        <v>89</v>
      </c>
      <c r="F14665" t="s">
        <v>8506</v>
      </c>
      <c r="G14665" t="s">
        <v>2464</v>
      </c>
      <c r="H14665">
        <v>2014</v>
      </c>
      <c r="I14665">
        <v>151566</v>
      </c>
      <c r="J14665" t="s">
        <v>63</v>
      </c>
      <c r="K14665" t="s">
        <v>22</v>
      </c>
      <c r="L14665" t="s">
        <v>23</v>
      </c>
      <c r="M14665" t="s">
        <v>24</v>
      </c>
      <c r="N14665">
        <v>1796</v>
      </c>
      <c r="O14665" t="s">
        <v>69</v>
      </c>
      <c r="P14665">
        <v>5</v>
      </c>
      <c r="Q14665">
        <f t="shared" si="458"/>
        <v>10</v>
      </c>
      <c r="R14665" t="str">
        <f t="shared" si="459"/>
        <v>Mid-range</v>
      </c>
    </row>
    <row r="14666" spans="1:18" x14ac:dyDescent="0.35">
      <c r="A14666">
        <v>12840329</v>
      </c>
      <c r="B14666" t="s">
        <v>13005</v>
      </c>
      <c r="C14666">
        <v>43990</v>
      </c>
      <c r="D14666" t="s">
        <v>112</v>
      </c>
      <c r="E14666" t="s">
        <v>13006</v>
      </c>
      <c r="F14666" t="s">
        <v>1123</v>
      </c>
      <c r="G14666" t="s">
        <v>13007</v>
      </c>
      <c r="H14666">
        <v>2016</v>
      </c>
      <c r="I14666">
        <v>78838</v>
      </c>
      <c r="J14666" t="s">
        <v>393</v>
      </c>
      <c r="K14666" t="s">
        <v>22</v>
      </c>
      <c r="L14666" t="s">
        <v>64</v>
      </c>
      <c r="M14666" t="s">
        <v>24</v>
      </c>
      <c r="N14666">
        <v>1998</v>
      </c>
      <c r="O14666" t="s">
        <v>25</v>
      </c>
      <c r="P14666">
        <v>4</v>
      </c>
      <c r="Q14666">
        <f t="shared" si="458"/>
        <v>8</v>
      </c>
      <c r="R14666" t="str">
        <f t="shared" si="459"/>
        <v>Luxury</v>
      </c>
    </row>
    <row r="14667" spans="1:18" x14ac:dyDescent="0.35">
      <c r="A14667">
        <v>12840336</v>
      </c>
      <c r="B14667" t="s">
        <v>13008</v>
      </c>
      <c r="C14667">
        <v>34999</v>
      </c>
      <c r="D14667" t="s">
        <v>131</v>
      </c>
      <c r="E14667" t="s">
        <v>1055</v>
      </c>
      <c r="F14667" t="s">
        <v>4543</v>
      </c>
      <c r="G14667" t="s">
        <v>13009</v>
      </c>
      <c r="H14667">
        <v>2017</v>
      </c>
      <c r="I14667">
        <v>73583</v>
      </c>
      <c r="J14667" t="s">
        <v>63</v>
      </c>
      <c r="K14667" t="s">
        <v>22</v>
      </c>
      <c r="L14667" t="s">
        <v>64</v>
      </c>
      <c r="M14667" t="s">
        <v>24</v>
      </c>
      <c r="N14667">
        <v>1798</v>
      </c>
      <c r="O14667" t="s">
        <v>33</v>
      </c>
      <c r="P14667">
        <v>5</v>
      </c>
      <c r="Q14667">
        <f t="shared" si="458"/>
        <v>7</v>
      </c>
      <c r="R14667" t="str">
        <f t="shared" si="459"/>
        <v>Mid-range</v>
      </c>
    </row>
    <row r="14668" spans="1:18" x14ac:dyDescent="0.35">
      <c r="A14668">
        <v>12840337</v>
      </c>
      <c r="B14668" t="s">
        <v>13010</v>
      </c>
      <c r="C14668">
        <v>4999</v>
      </c>
      <c r="D14668" t="s">
        <v>42</v>
      </c>
      <c r="E14668" t="s">
        <v>1193</v>
      </c>
      <c r="F14668" t="s">
        <v>6176</v>
      </c>
      <c r="G14668" t="s">
        <v>11011</v>
      </c>
      <c r="H14668">
        <v>2007</v>
      </c>
      <c r="I14668">
        <v>320848</v>
      </c>
      <c r="J14668" t="s">
        <v>21</v>
      </c>
      <c r="K14668" t="s">
        <v>22</v>
      </c>
      <c r="L14668" t="s">
        <v>31</v>
      </c>
      <c r="M14668" t="s">
        <v>24</v>
      </c>
      <c r="N14668">
        <v>1991</v>
      </c>
      <c r="O14668" t="s">
        <v>151</v>
      </c>
      <c r="P14668">
        <v>7</v>
      </c>
      <c r="Q14668">
        <f t="shared" si="458"/>
        <v>17</v>
      </c>
      <c r="R14668" t="str">
        <f t="shared" si="459"/>
        <v>Budget</v>
      </c>
    </row>
    <row r="14669" spans="1:18" x14ac:dyDescent="0.35">
      <c r="A14669">
        <v>12840343</v>
      </c>
      <c r="B14669" t="s">
        <v>13011</v>
      </c>
      <c r="C14669">
        <v>20400</v>
      </c>
      <c r="D14669" t="s">
        <v>42</v>
      </c>
      <c r="E14669" t="s">
        <v>1901</v>
      </c>
      <c r="F14669" t="s">
        <v>293</v>
      </c>
      <c r="G14669" t="s">
        <v>687</v>
      </c>
      <c r="H14669">
        <v>2013</v>
      </c>
      <c r="I14669">
        <v>196558</v>
      </c>
      <c r="J14669" t="s">
        <v>21</v>
      </c>
      <c r="K14669" t="s">
        <v>22</v>
      </c>
      <c r="L14669" t="s">
        <v>31</v>
      </c>
      <c r="M14669" t="s">
        <v>24</v>
      </c>
      <c r="N14669">
        <v>2776</v>
      </c>
      <c r="O14669" t="s">
        <v>33</v>
      </c>
      <c r="P14669">
        <v>7</v>
      </c>
      <c r="Q14669">
        <f t="shared" si="458"/>
        <v>11</v>
      </c>
      <c r="R14669" t="str">
        <f t="shared" si="459"/>
        <v>Mid-range</v>
      </c>
    </row>
    <row r="14670" spans="1:18" x14ac:dyDescent="0.35">
      <c r="A14670">
        <v>12840345</v>
      </c>
      <c r="B14670" t="s">
        <v>6846</v>
      </c>
      <c r="C14670">
        <v>29990</v>
      </c>
      <c r="D14670" t="s">
        <v>17</v>
      </c>
      <c r="E14670" t="s">
        <v>632</v>
      </c>
      <c r="F14670" t="s">
        <v>263</v>
      </c>
      <c r="G14670" t="s">
        <v>6847</v>
      </c>
      <c r="H14670">
        <v>2020</v>
      </c>
      <c r="I14670">
        <v>741</v>
      </c>
      <c r="J14670" t="s">
        <v>86</v>
      </c>
      <c r="K14670" t="s">
        <v>22</v>
      </c>
      <c r="L14670" t="s">
        <v>23</v>
      </c>
      <c r="M14670" t="s">
        <v>24</v>
      </c>
      <c r="N14670">
        <v>1299</v>
      </c>
      <c r="O14670" t="s">
        <v>135</v>
      </c>
      <c r="P14670">
        <v>5</v>
      </c>
      <c r="Q14670">
        <f t="shared" si="458"/>
        <v>4</v>
      </c>
      <c r="R14670" t="str">
        <f t="shared" si="459"/>
        <v>Mid-range</v>
      </c>
    </row>
    <row r="14671" spans="1:18" x14ac:dyDescent="0.35">
      <c r="A14671">
        <v>12840350</v>
      </c>
      <c r="B14671" t="s">
        <v>13012</v>
      </c>
      <c r="C14671">
        <v>57888</v>
      </c>
      <c r="D14671" t="s">
        <v>88</v>
      </c>
      <c r="E14671" t="s">
        <v>3920</v>
      </c>
      <c r="F14671" t="s">
        <v>5540</v>
      </c>
      <c r="G14671" t="s">
        <v>5541</v>
      </c>
      <c r="H14671">
        <v>2017</v>
      </c>
      <c r="I14671">
        <v>72399</v>
      </c>
      <c r="J14671" t="s">
        <v>63</v>
      </c>
      <c r="K14671" t="s">
        <v>22</v>
      </c>
      <c r="L14671" t="s">
        <v>23</v>
      </c>
      <c r="M14671" t="s">
        <v>24</v>
      </c>
      <c r="N14671">
        <v>3778</v>
      </c>
      <c r="O14671" t="s">
        <v>47</v>
      </c>
      <c r="P14671">
        <v>5</v>
      </c>
      <c r="Q14671">
        <f t="shared" si="458"/>
        <v>7</v>
      </c>
      <c r="R14671" t="str">
        <f t="shared" si="459"/>
        <v>Luxury</v>
      </c>
    </row>
    <row r="14672" spans="1:18" x14ac:dyDescent="0.35">
      <c r="A14672">
        <v>12840359</v>
      </c>
      <c r="B14672" t="s">
        <v>9822</v>
      </c>
      <c r="C14672">
        <v>6999</v>
      </c>
      <c r="D14672" t="s">
        <v>533</v>
      </c>
      <c r="E14672" t="s">
        <v>577</v>
      </c>
      <c r="F14672" t="s">
        <v>251</v>
      </c>
      <c r="G14672" t="s">
        <v>9823</v>
      </c>
      <c r="H14672">
        <v>2010</v>
      </c>
      <c r="I14672">
        <v>156613</v>
      </c>
      <c r="J14672" t="s">
        <v>86</v>
      </c>
      <c r="K14672" t="s">
        <v>81</v>
      </c>
      <c r="L14672" t="s">
        <v>23</v>
      </c>
      <c r="M14672" t="s">
        <v>24</v>
      </c>
      <c r="N14672">
        <v>1490</v>
      </c>
      <c r="O14672" t="s">
        <v>116</v>
      </c>
      <c r="P14672">
        <v>5</v>
      </c>
      <c r="Q14672">
        <f t="shared" si="458"/>
        <v>14</v>
      </c>
      <c r="R14672" t="str">
        <f t="shared" si="459"/>
        <v>Budget</v>
      </c>
    </row>
    <row r="14673" spans="1:18" x14ac:dyDescent="0.35">
      <c r="A14673">
        <v>12840361</v>
      </c>
      <c r="B14673" t="s">
        <v>13013</v>
      </c>
      <c r="C14673">
        <v>9500</v>
      </c>
      <c r="D14673" t="s">
        <v>165</v>
      </c>
      <c r="E14673" t="s">
        <v>455</v>
      </c>
      <c r="F14673" t="s">
        <v>3037</v>
      </c>
      <c r="G14673" t="s">
        <v>11721</v>
      </c>
      <c r="H14673">
        <v>2014</v>
      </c>
      <c r="I14673">
        <v>148000</v>
      </c>
      <c r="J14673" t="s">
        <v>63</v>
      </c>
      <c r="K14673" t="s">
        <v>81</v>
      </c>
      <c r="L14673" t="s">
        <v>23</v>
      </c>
      <c r="M14673" t="s">
        <v>24</v>
      </c>
      <c r="N14673">
        <v>1998</v>
      </c>
      <c r="O14673" t="s">
        <v>47</v>
      </c>
      <c r="P14673">
        <v>5</v>
      </c>
      <c r="Q14673">
        <f t="shared" si="458"/>
        <v>10</v>
      </c>
      <c r="R14673" t="str">
        <f t="shared" si="459"/>
        <v>Budget</v>
      </c>
    </row>
    <row r="14674" spans="1:18" x14ac:dyDescent="0.35">
      <c r="A14674">
        <v>12840364</v>
      </c>
      <c r="B14674" t="s">
        <v>3231</v>
      </c>
      <c r="C14674">
        <v>24990</v>
      </c>
      <c r="D14674" t="s">
        <v>17</v>
      </c>
      <c r="E14674" t="s">
        <v>642</v>
      </c>
      <c r="F14674" t="s">
        <v>2623</v>
      </c>
      <c r="G14674" t="s">
        <v>3232</v>
      </c>
      <c r="H14674">
        <v>2017</v>
      </c>
      <c r="I14674">
        <v>84865</v>
      </c>
      <c r="J14674" t="s">
        <v>63</v>
      </c>
      <c r="K14674" t="s">
        <v>22</v>
      </c>
      <c r="L14674" t="s">
        <v>23</v>
      </c>
      <c r="M14674" t="s">
        <v>24</v>
      </c>
      <c r="N14674">
        <v>2494</v>
      </c>
      <c r="O14674" t="s">
        <v>47</v>
      </c>
      <c r="P14674">
        <v>5</v>
      </c>
      <c r="Q14674">
        <f t="shared" si="458"/>
        <v>7</v>
      </c>
      <c r="R14674" t="str">
        <f t="shared" si="459"/>
        <v>Mid-range</v>
      </c>
    </row>
    <row r="14675" spans="1:18" x14ac:dyDescent="0.35">
      <c r="A14675">
        <v>12840365</v>
      </c>
      <c r="B14675" t="s">
        <v>665</v>
      </c>
      <c r="C14675">
        <v>46999</v>
      </c>
      <c r="D14675" t="s">
        <v>165</v>
      </c>
      <c r="E14675" t="s">
        <v>209</v>
      </c>
      <c r="F14675" t="s">
        <v>313</v>
      </c>
      <c r="G14675" t="s">
        <v>211</v>
      </c>
      <c r="H14675">
        <v>2017</v>
      </c>
      <c r="I14675">
        <v>41650</v>
      </c>
      <c r="J14675" t="s">
        <v>21</v>
      </c>
      <c r="K14675" t="s">
        <v>22</v>
      </c>
      <c r="L14675" t="s">
        <v>31</v>
      </c>
      <c r="M14675" t="s">
        <v>24</v>
      </c>
      <c r="N14675">
        <v>2442</v>
      </c>
      <c r="O14675" t="s">
        <v>47</v>
      </c>
      <c r="P14675">
        <v>7</v>
      </c>
      <c r="Q14675">
        <f t="shared" si="458"/>
        <v>7</v>
      </c>
      <c r="R14675" t="str">
        <f t="shared" si="459"/>
        <v>Luxury</v>
      </c>
    </row>
    <row r="14676" spans="1:18" x14ac:dyDescent="0.35">
      <c r="A14676">
        <v>12840366</v>
      </c>
      <c r="B14676" t="s">
        <v>9738</v>
      </c>
      <c r="C14676">
        <v>29999</v>
      </c>
      <c r="D14676" t="s">
        <v>188</v>
      </c>
      <c r="E14676" t="s">
        <v>189</v>
      </c>
      <c r="F14676" t="s">
        <v>5236</v>
      </c>
      <c r="G14676" t="s">
        <v>2449</v>
      </c>
      <c r="H14676">
        <v>2017</v>
      </c>
      <c r="I14676">
        <v>54511</v>
      </c>
      <c r="J14676" t="s">
        <v>21</v>
      </c>
      <c r="K14676" t="s">
        <v>22</v>
      </c>
      <c r="L14676" t="s">
        <v>23</v>
      </c>
      <c r="M14676" t="s">
        <v>24</v>
      </c>
      <c r="N14676">
        <v>1999</v>
      </c>
      <c r="O14676" t="s">
        <v>116</v>
      </c>
      <c r="P14676">
        <v>5</v>
      </c>
      <c r="Q14676">
        <f t="shared" si="458"/>
        <v>7</v>
      </c>
      <c r="R14676" t="str">
        <f t="shared" si="459"/>
        <v>Mid-range</v>
      </c>
    </row>
    <row r="14677" spans="1:18" x14ac:dyDescent="0.35">
      <c r="A14677">
        <v>12840367</v>
      </c>
      <c r="B14677" t="s">
        <v>13014</v>
      </c>
      <c r="C14677">
        <v>21999</v>
      </c>
      <c r="D14677" t="s">
        <v>102</v>
      </c>
      <c r="E14677" t="s">
        <v>222</v>
      </c>
      <c r="F14677" t="s">
        <v>3671</v>
      </c>
      <c r="G14677" t="s">
        <v>224</v>
      </c>
      <c r="H14677">
        <v>2015</v>
      </c>
      <c r="I14677">
        <v>59758</v>
      </c>
      <c r="J14677" t="s">
        <v>86</v>
      </c>
      <c r="K14677" t="s">
        <v>22</v>
      </c>
      <c r="L14677" t="s">
        <v>31</v>
      </c>
      <c r="M14677" t="s">
        <v>24</v>
      </c>
      <c r="N14677">
        <v>1968</v>
      </c>
      <c r="O14677" t="s">
        <v>116</v>
      </c>
      <c r="P14677">
        <v>5</v>
      </c>
      <c r="Q14677">
        <f t="shared" si="458"/>
        <v>9</v>
      </c>
      <c r="R14677" t="str">
        <f t="shared" si="459"/>
        <v>Mid-range</v>
      </c>
    </row>
    <row r="14678" spans="1:18" x14ac:dyDescent="0.35">
      <c r="A14678">
        <v>12840368</v>
      </c>
      <c r="B14678" t="s">
        <v>6289</v>
      </c>
      <c r="C14678">
        <v>29888</v>
      </c>
      <c r="D14678" t="s">
        <v>127</v>
      </c>
      <c r="E14678" t="s">
        <v>466</v>
      </c>
      <c r="F14678" t="s">
        <v>548</v>
      </c>
      <c r="G14678" t="s">
        <v>1275</v>
      </c>
      <c r="H14678">
        <v>2018</v>
      </c>
      <c r="I14678">
        <v>94109</v>
      </c>
      <c r="J14678" t="s">
        <v>21</v>
      </c>
      <c r="K14678" t="s">
        <v>22</v>
      </c>
      <c r="L14678" t="s">
        <v>23</v>
      </c>
      <c r="M14678" t="s">
        <v>24</v>
      </c>
      <c r="N14678">
        <v>1997</v>
      </c>
      <c r="O14678" t="s">
        <v>69</v>
      </c>
      <c r="P14678">
        <v>5</v>
      </c>
      <c r="Q14678">
        <f t="shared" si="458"/>
        <v>6</v>
      </c>
      <c r="R14678" t="str">
        <f t="shared" si="459"/>
        <v>Mid-range</v>
      </c>
    </row>
    <row r="14679" spans="1:18" x14ac:dyDescent="0.35">
      <c r="A14679">
        <v>12840408</v>
      </c>
      <c r="B14679" t="s">
        <v>13015</v>
      </c>
      <c r="C14679">
        <v>7990</v>
      </c>
      <c r="D14679" t="s">
        <v>127</v>
      </c>
      <c r="E14679">
        <v>6</v>
      </c>
      <c r="F14679" t="s">
        <v>114</v>
      </c>
      <c r="G14679" t="s">
        <v>3984</v>
      </c>
      <c r="H14679">
        <v>2006</v>
      </c>
      <c r="I14679">
        <v>153253</v>
      </c>
      <c r="J14679" t="s">
        <v>86</v>
      </c>
      <c r="K14679" t="s">
        <v>22</v>
      </c>
      <c r="L14679" t="s">
        <v>64</v>
      </c>
      <c r="M14679" t="s">
        <v>24</v>
      </c>
      <c r="N14679">
        <v>2261</v>
      </c>
      <c r="O14679" t="s">
        <v>116</v>
      </c>
      <c r="P14679">
        <v>5</v>
      </c>
      <c r="Q14679">
        <f t="shared" si="458"/>
        <v>18</v>
      </c>
      <c r="R14679" t="str">
        <f t="shared" si="459"/>
        <v>Budget</v>
      </c>
    </row>
    <row r="14680" spans="1:18" x14ac:dyDescent="0.35">
      <c r="A14680">
        <v>12840414</v>
      </c>
      <c r="B14680" t="s">
        <v>13016</v>
      </c>
      <c r="C14680">
        <v>27990</v>
      </c>
      <c r="D14680" t="s">
        <v>17</v>
      </c>
      <c r="E14680" t="s">
        <v>258</v>
      </c>
      <c r="F14680" t="s">
        <v>2308</v>
      </c>
      <c r="G14680" t="s">
        <v>3533</v>
      </c>
      <c r="H14680">
        <v>2015</v>
      </c>
      <c r="I14680">
        <v>129820</v>
      </c>
      <c r="J14680" t="s">
        <v>236</v>
      </c>
      <c r="K14680" t="s">
        <v>81</v>
      </c>
      <c r="L14680" t="s">
        <v>31</v>
      </c>
      <c r="M14680" t="s">
        <v>24</v>
      </c>
      <c r="N14680">
        <v>2982</v>
      </c>
      <c r="O14680" t="s">
        <v>47</v>
      </c>
      <c r="P14680">
        <v>5</v>
      </c>
      <c r="Q14680">
        <f t="shared" si="458"/>
        <v>9</v>
      </c>
      <c r="R14680" t="str">
        <f t="shared" si="459"/>
        <v>Mid-range</v>
      </c>
    </row>
    <row r="14681" spans="1:18" x14ac:dyDescent="0.35">
      <c r="A14681">
        <v>12840426</v>
      </c>
      <c r="B14681" t="s">
        <v>13017</v>
      </c>
      <c r="C14681">
        <v>8250</v>
      </c>
      <c r="D14681" t="s">
        <v>127</v>
      </c>
      <c r="E14681" t="s">
        <v>4356</v>
      </c>
      <c r="F14681" t="s">
        <v>13018</v>
      </c>
      <c r="G14681" t="s">
        <v>4358</v>
      </c>
      <c r="H14681">
        <v>2009</v>
      </c>
      <c r="I14681">
        <v>246000</v>
      </c>
      <c r="J14681" t="s">
        <v>21</v>
      </c>
      <c r="K14681" t="s">
        <v>81</v>
      </c>
      <c r="L14681" t="s">
        <v>31</v>
      </c>
      <c r="M14681" t="s">
        <v>24</v>
      </c>
      <c r="N14681">
        <v>2184</v>
      </c>
      <c r="O14681" t="s">
        <v>33</v>
      </c>
      <c r="P14681">
        <v>5</v>
      </c>
      <c r="Q14681">
        <f t="shared" si="458"/>
        <v>15</v>
      </c>
      <c r="R14681" t="str">
        <f t="shared" si="459"/>
        <v>Budget</v>
      </c>
    </row>
    <row r="14682" spans="1:18" x14ac:dyDescent="0.35">
      <c r="A14682">
        <v>12840434</v>
      </c>
      <c r="B14682" t="s">
        <v>4351</v>
      </c>
      <c r="C14682">
        <v>69966</v>
      </c>
      <c r="D14682" t="s">
        <v>27</v>
      </c>
      <c r="E14682" t="s">
        <v>720</v>
      </c>
      <c r="F14682" t="s">
        <v>1852</v>
      </c>
      <c r="G14682">
        <v>213</v>
      </c>
      <c r="H14682">
        <v>2016</v>
      </c>
      <c r="I14682">
        <v>39536</v>
      </c>
      <c r="J14682" t="s">
        <v>63</v>
      </c>
      <c r="K14682" t="s">
        <v>22</v>
      </c>
      <c r="L14682" t="s">
        <v>31</v>
      </c>
      <c r="M14682" t="s">
        <v>24</v>
      </c>
      <c r="N14682">
        <v>2987</v>
      </c>
      <c r="O14682" t="s">
        <v>33</v>
      </c>
      <c r="P14682">
        <v>5</v>
      </c>
      <c r="Q14682">
        <f t="shared" si="458"/>
        <v>8</v>
      </c>
      <c r="R14682" t="str">
        <f t="shared" si="459"/>
        <v>Luxury</v>
      </c>
    </row>
    <row r="14683" spans="1:18" x14ac:dyDescent="0.35">
      <c r="A14683">
        <v>12840437</v>
      </c>
      <c r="B14683" t="s">
        <v>13019</v>
      </c>
      <c r="C14683">
        <v>17872</v>
      </c>
      <c r="D14683" t="s">
        <v>328</v>
      </c>
      <c r="E14683" t="s">
        <v>329</v>
      </c>
      <c r="F14683" t="s">
        <v>543</v>
      </c>
      <c r="G14683" t="s">
        <v>7298</v>
      </c>
      <c r="H14683">
        <v>2014</v>
      </c>
      <c r="I14683">
        <v>51162</v>
      </c>
      <c r="J14683" t="s">
        <v>63</v>
      </c>
      <c r="K14683" t="s">
        <v>22</v>
      </c>
      <c r="L14683" t="s">
        <v>23</v>
      </c>
      <c r="M14683" t="s">
        <v>24</v>
      </c>
      <c r="N14683">
        <v>1798</v>
      </c>
      <c r="O14683" t="s">
        <v>116</v>
      </c>
      <c r="P14683">
        <v>5</v>
      </c>
      <c r="Q14683">
        <f t="shared" si="458"/>
        <v>10</v>
      </c>
      <c r="R14683" t="str">
        <f t="shared" si="459"/>
        <v>Mid-range</v>
      </c>
    </row>
    <row r="14684" spans="1:18" x14ac:dyDescent="0.35">
      <c r="A14684">
        <v>12840441</v>
      </c>
      <c r="B14684" t="s">
        <v>13020</v>
      </c>
      <c r="C14684">
        <v>9996</v>
      </c>
      <c r="D14684" t="s">
        <v>143</v>
      </c>
      <c r="E14684" t="s">
        <v>879</v>
      </c>
      <c r="F14684" t="s">
        <v>2085</v>
      </c>
      <c r="G14684" t="s">
        <v>464</v>
      </c>
      <c r="H14684">
        <v>2010</v>
      </c>
      <c r="I14684">
        <v>177104</v>
      </c>
      <c r="J14684" t="s">
        <v>86</v>
      </c>
      <c r="K14684" t="s">
        <v>22</v>
      </c>
      <c r="L14684" t="s">
        <v>64</v>
      </c>
      <c r="M14684" t="s">
        <v>24</v>
      </c>
      <c r="N14684">
        <v>1994</v>
      </c>
      <c r="O14684" t="s">
        <v>69</v>
      </c>
      <c r="P14684">
        <v>5</v>
      </c>
      <c r="Q14684">
        <f t="shared" si="458"/>
        <v>14</v>
      </c>
      <c r="R14684" t="str">
        <f t="shared" si="459"/>
        <v>Budget</v>
      </c>
    </row>
    <row r="14685" spans="1:18" x14ac:dyDescent="0.35">
      <c r="A14685">
        <v>12840451</v>
      </c>
      <c r="B14685" t="s">
        <v>6733</v>
      </c>
      <c r="C14685">
        <v>19990</v>
      </c>
      <c r="D14685" t="s">
        <v>42</v>
      </c>
      <c r="E14685" t="s">
        <v>440</v>
      </c>
      <c r="F14685" t="s">
        <v>28</v>
      </c>
      <c r="G14685" t="s">
        <v>1466</v>
      </c>
      <c r="H14685">
        <v>2009</v>
      </c>
      <c r="I14685">
        <v>195555</v>
      </c>
      <c r="J14685" t="s">
        <v>63</v>
      </c>
      <c r="K14685" t="s">
        <v>22</v>
      </c>
      <c r="L14685" t="s">
        <v>64</v>
      </c>
      <c r="M14685" t="s">
        <v>24</v>
      </c>
      <c r="N14685">
        <v>5967</v>
      </c>
      <c r="O14685" t="s">
        <v>116</v>
      </c>
      <c r="P14685">
        <v>5</v>
      </c>
      <c r="Q14685">
        <f t="shared" si="458"/>
        <v>15</v>
      </c>
      <c r="R14685" t="str">
        <f t="shared" si="459"/>
        <v>Mid-range</v>
      </c>
    </row>
    <row r="14686" spans="1:18" x14ac:dyDescent="0.35">
      <c r="A14686">
        <v>12840452</v>
      </c>
      <c r="B14686" t="s">
        <v>3507</v>
      </c>
      <c r="C14686">
        <v>18990</v>
      </c>
      <c r="D14686" t="s">
        <v>54</v>
      </c>
      <c r="E14686" t="s">
        <v>118</v>
      </c>
      <c r="F14686" t="s">
        <v>119</v>
      </c>
      <c r="G14686" t="s">
        <v>1176</v>
      </c>
      <c r="H14686">
        <v>2012</v>
      </c>
      <c r="I14686">
        <v>141260</v>
      </c>
      <c r="J14686" t="s">
        <v>63</v>
      </c>
      <c r="K14686" t="s">
        <v>22</v>
      </c>
      <c r="L14686" t="s">
        <v>23</v>
      </c>
      <c r="M14686" t="s">
        <v>24</v>
      </c>
      <c r="N14686">
        <v>3984</v>
      </c>
      <c r="O14686" t="s">
        <v>116</v>
      </c>
      <c r="P14686">
        <v>5</v>
      </c>
      <c r="Q14686">
        <f t="shared" si="458"/>
        <v>12</v>
      </c>
      <c r="R14686" t="str">
        <f t="shared" si="459"/>
        <v>Mid-range</v>
      </c>
    </row>
    <row r="14687" spans="1:18" x14ac:dyDescent="0.35">
      <c r="A14687">
        <v>12840454</v>
      </c>
      <c r="B14687" t="s">
        <v>9495</v>
      </c>
      <c r="C14687">
        <v>7990</v>
      </c>
      <c r="D14687" t="s">
        <v>42</v>
      </c>
      <c r="E14687" t="s">
        <v>402</v>
      </c>
      <c r="F14687" t="s">
        <v>3037</v>
      </c>
      <c r="G14687" t="s">
        <v>3038</v>
      </c>
      <c r="H14687">
        <v>2004</v>
      </c>
      <c r="I14687">
        <v>172558</v>
      </c>
      <c r="J14687" t="s">
        <v>80</v>
      </c>
      <c r="K14687" t="s">
        <v>22</v>
      </c>
      <c r="L14687" t="s">
        <v>23</v>
      </c>
      <c r="M14687" t="s">
        <v>24</v>
      </c>
      <c r="N14687">
        <v>3494</v>
      </c>
      <c r="O14687" t="s">
        <v>69</v>
      </c>
      <c r="P14687">
        <v>2</v>
      </c>
      <c r="Q14687">
        <f t="shared" si="458"/>
        <v>20</v>
      </c>
      <c r="R14687" t="str">
        <f t="shared" si="459"/>
        <v>Budget</v>
      </c>
    </row>
    <row r="14688" spans="1:18" x14ac:dyDescent="0.35">
      <c r="A14688">
        <v>12840471</v>
      </c>
      <c r="B14688" t="s">
        <v>10933</v>
      </c>
      <c r="C14688">
        <v>17250</v>
      </c>
      <c r="D14688" t="s">
        <v>54</v>
      </c>
      <c r="E14688" t="s">
        <v>83</v>
      </c>
      <c r="F14688" t="s">
        <v>696</v>
      </c>
      <c r="G14688" t="s">
        <v>1877</v>
      </c>
      <c r="H14688">
        <v>2016</v>
      </c>
      <c r="I14688">
        <v>155553</v>
      </c>
      <c r="J14688" t="s">
        <v>86</v>
      </c>
      <c r="K14688" t="s">
        <v>22</v>
      </c>
      <c r="L14688" t="s">
        <v>23</v>
      </c>
      <c r="M14688" t="s">
        <v>24</v>
      </c>
      <c r="N14688">
        <v>1498</v>
      </c>
      <c r="O14688" t="s">
        <v>705</v>
      </c>
      <c r="P14688">
        <v>5</v>
      </c>
      <c r="Q14688">
        <f t="shared" si="458"/>
        <v>8</v>
      </c>
      <c r="R14688" t="str">
        <f t="shared" si="459"/>
        <v>Mid-range</v>
      </c>
    </row>
    <row r="14689" spans="1:18" x14ac:dyDescent="0.35">
      <c r="A14689">
        <v>12840475</v>
      </c>
      <c r="B14689" t="s">
        <v>2138</v>
      </c>
      <c r="C14689">
        <v>31000</v>
      </c>
      <c r="D14689" t="s">
        <v>42</v>
      </c>
      <c r="E14689" t="s">
        <v>71</v>
      </c>
      <c r="F14689" t="s">
        <v>383</v>
      </c>
      <c r="G14689" t="s">
        <v>1376</v>
      </c>
      <c r="H14689">
        <v>2011</v>
      </c>
      <c r="I14689">
        <v>222000</v>
      </c>
      <c r="J14689" t="s">
        <v>46</v>
      </c>
      <c r="K14689" t="s">
        <v>81</v>
      </c>
      <c r="L14689" t="s">
        <v>64</v>
      </c>
      <c r="M14689" t="s">
        <v>24</v>
      </c>
      <c r="N14689">
        <v>5967</v>
      </c>
      <c r="O14689" t="s">
        <v>13021</v>
      </c>
      <c r="P14689">
        <v>5</v>
      </c>
      <c r="Q14689">
        <f t="shared" si="458"/>
        <v>13</v>
      </c>
      <c r="R14689" t="str">
        <f t="shared" si="459"/>
        <v>Mid-range</v>
      </c>
    </row>
    <row r="14690" spans="1:18" x14ac:dyDescent="0.35">
      <c r="A14690">
        <v>12840478</v>
      </c>
      <c r="B14690" t="s">
        <v>13022</v>
      </c>
      <c r="C14690">
        <v>9999</v>
      </c>
      <c r="D14690" t="s">
        <v>54</v>
      </c>
      <c r="E14690" t="s">
        <v>118</v>
      </c>
      <c r="F14690" t="s">
        <v>2545</v>
      </c>
      <c r="G14690" t="s">
        <v>3030</v>
      </c>
      <c r="H14690">
        <v>2006</v>
      </c>
      <c r="I14690">
        <v>224635</v>
      </c>
      <c r="J14690" t="s">
        <v>427</v>
      </c>
      <c r="K14690" t="s">
        <v>22</v>
      </c>
      <c r="L14690" t="s">
        <v>23</v>
      </c>
      <c r="M14690" t="s">
        <v>24</v>
      </c>
      <c r="N14690">
        <v>5408</v>
      </c>
      <c r="O14690" t="s">
        <v>25</v>
      </c>
      <c r="P14690">
        <v>2</v>
      </c>
      <c r="Q14690">
        <f t="shared" si="458"/>
        <v>18</v>
      </c>
      <c r="R14690" t="str">
        <f t="shared" si="459"/>
        <v>Budget</v>
      </c>
    </row>
    <row r="14691" spans="1:18" x14ac:dyDescent="0.35">
      <c r="A14691">
        <v>12840479</v>
      </c>
      <c r="B14691" t="s">
        <v>2499</v>
      </c>
      <c r="C14691">
        <v>13999</v>
      </c>
      <c r="D14691" t="s">
        <v>54</v>
      </c>
      <c r="E14691" t="s">
        <v>118</v>
      </c>
      <c r="F14691" t="s">
        <v>2500</v>
      </c>
      <c r="G14691" t="s">
        <v>120</v>
      </c>
      <c r="H14691">
        <v>2010</v>
      </c>
      <c r="I14691">
        <v>173394</v>
      </c>
      <c r="J14691" t="s">
        <v>80</v>
      </c>
      <c r="K14691" t="s">
        <v>22</v>
      </c>
      <c r="L14691" t="s">
        <v>1173</v>
      </c>
      <c r="M14691" t="s">
        <v>24</v>
      </c>
      <c r="N14691">
        <v>3984</v>
      </c>
      <c r="O14691" t="s">
        <v>47</v>
      </c>
      <c r="P14691">
        <v>2</v>
      </c>
      <c r="Q14691">
        <f t="shared" si="458"/>
        <v>14</v>
      </c>
      <c r="R14691" t="str">
        <f t="shared" si="459"/>
        <v>Mid-range</v>
      </c>
    </row>
    <row r="14692" spans="1:18" x14ac:dyDescent="0.35">
      <c r="A14692">
        <v>12840480</v>
      </c>
      <c r="B14692" t="s">
        <v>4976</v>
      </c>
      <c r="C14692">
        <v>20490</v>
      </c>
      <c r="D14692" t="s">
        <v>127</v>
      </c>
      <c r="E14692">
        <v>3</v>
      </c>
      <c r="F14692" t="s">
        <v>3065</v>
      </c>
      <c r="G14692" t="s">
        <v>2105</v>
      </c>
      <c r="H14692">
        <v>2016</v>
      </c>
      <c r="I14692">
        <v>92719</v>
      </c>
      <c r="J14692" t="s">
        <v>86</v>
      </c>
      <c r="K14692" t="s">
        <v>22</v>
      </c>
      <c r="L14692" t="s">
        <v>23</v>
      </c>
      <c r="M14692" t="s">
        <v>24</v>
      </c>
      <c r="N14692">
        <v>1998</v>
      </c>
      <c r="O14692" t="s">
        <v>25</v>
      </c>
      <c r="P14692">
        <v>5</v>
      </c>
      <c r="Q14692">
        <f t="shared" si="458"/>
        <v>8</v>
      </c>
      <c r="R14692" t="str">
        <f t="shared" si="459"/>
        <v>Mid-range</v>
      </c>
    </row>
    <row r="14693" spans="1:18" x14ac:dyDescent="0.35">
      <c r="A14693">
        <v>12840481</v>
      </c>
      <c r="B14693" t="s">
        <v>7929</v>
      </c>
      <c r="C14693">
        <v>8490</v>
      </c>
      <c r="D14693" t="s">
        <v>88</v>
      </c>
      <c r="E14693" t="s">
        <v>108</v>
      </c>
      <c r="F14693" t="s">
        <v>99</v>
      </c>
      <c r="G14693" t="s">
        <v>2086</v>
      </c>
      <c r="H14693">
        <v>2009</v>
      </c>
      <c r="I14693">
        <v>68100</v>
      </c>
      <c r="J14693" t="s">
        <v>21</v>
      </c>
      <c r="K14693" t="s">
        <v>22</v>
      </c>
      <c r="L14693" t="s">
        <v>23</v>
      </c>
      <c r="M14693" t="s">
        <v>24</v>
      </c>
      <c r="N14693">
        <v>2656</v>
      </c>
      <c r="O14693" t="s">
        <v>47</v>
      </c>
      <c r="P14693">
        <v>5</v>
      </c>
      <c r="Q14693">
        <f t="shared" si="458"/>
        <v>15</v>
      </c>
      <c r="R14693" t="str">
        <f t="shared" si="459"/>
        <v>Budget</v>
      </c>
    </row>
    <row r="14694" spans="1:18" x14ac:dyDescent="0.35">
      <c r="A14694">
        <v>12840482</v>
      </c>
      <c r="B14694" t="s">
        <v>8505</v>
      </c>
      <c r="C14694">
        <v>13888</v>
      </c>
      <c r="D14694" t="s">
        <v>88</v>
      </c>
      <c r="E14694" t="s">
        <v>98</v>
      </c>
      <c r="F14694" t="s">
        <v>8506</v>
      </c>
      <c r="G14694" t="s">
        <v>3388</v>
      </c>
      <c r="H14694">
        <v>2014</v>
      </c>
      <c r="I14694">
        <v>160147</v>
      </c>
      <c r="J14694" t="s">
        <v>86</v>
      </c>
      <c r="K14694" t="s">
        <v>22</v>
      </c>
      <c r="L14694" t="s">
        <v>23</v>
      </c>
      <c r="M14694" t="s">
        <v>24</v>
      </c>
      <c r="N14694">
        <v>1797</v>
      </c>
      <c r="O14694" t="s">
        <v>116</v>
      </c>
      <c r="P14694">
        <v>5</v>
      </c>
      <c r="Q14694">
        <f t="shared" si="458"/>
        <v>10</v>
      </c>
      <c r="R14694" t="str">
        <f t="shared" si="459"/>
        <v>Mid-range</v>
      </c>
    </row>
    <row r="14695" spans="1:18" x14ac:dyDescent="0.35">
      <c r="A14695">
        <v>12840483</v>
      </c>
      <c r="B14695" t="s">
        <v>13023</v>
      </c>
      <c r="C14695">
        <v>6888</v>
      </c>
      <c r="D14695" t="s">
        <v>54</v>
      </c>
      <c r="E14695" t="s">
        <v>83</v>
      </c>
      <c r="F14695" t="s">
        <v>84</v>
      </c>
      <c r="G14695" t="s">
        <v>2791</v>
      </c>
      <c r="H14695">
        <v>2012</v>
      </c>
      <c r="I14695">
        <v>158000</v>
      </c>
      <c r="J14695" t="s">
        <v>86</v>
      </c>
      <c r="K14695" t="s">
        <v>22</v>
      </c>
      <c r="L14695" t="s">
        <v>23</v>
      </c>
      <c r="M14695" t="s">
        <v>24</v>
      </c>
      <c r="N14695">
        <v>1596</v>
      </c>
      <c r="O14695" t="s">
        <v>69</v>
      </c>
      <c r="P14695">
        <v>5</v>
      </c>
      <c r="Q14695">
        <f t="shared" si="458"/>
        <v>12</v>
      </c>
      <c r="R14695" t="str">
        <f t="shared" si="459"/>
        <v>Budget</v>
      </c>
    </row>
    <row r="14696" spans="1:18" x14ac:dyDescent="0.35">
      <c r="A14696">
        <v>12840484</v>
      </c>
      <c r="B14696" t="s">
        <v>11833</v>
      </c>
      <c r="C14696">
        <v>10888</v>
      </c>
      <c r="D14696" t="s">
        <v>17</v>
      </c>
      <c r="E14696" t="s">
        <v>1779</v>
      </c>
      <c r="F14696" t="s">
        <v>1791</v>
      </c>
      <c r="G14696" t="s">
        <v>1792</v>
      </c>
      <c r="H14696">
        <v>2007</v>
      </c>
      <c r="I14696">
        <v>212000</v>
      </c>
      <c r="J14696" t="s">
        <v>21</v>
      </c>
      <c r="K14696" t="s">
        <v>22</v>
      </c>
      <c r="L14696" t="s">
        <v>23</v>
      </c>
      <c r="M14696" t="s">
        <v>24</v>
      </c>
      <c r="N14696">
        <v>2362</v>
      </c>
      <c r="O14696" t="s">
        <v>116</v>
      </c>
      <c r="P14696">
        <v>8</v>
      </c>
      <c r="Q14696">
        <f t="shared" si="458"/>
        <v>17</v>
      </c>
      <c r="R14696" t="str">
        <f t="shared" si="459"/>
        <v>Mid-range</v>
      </c>
    </row>
    <row r="14697" spans="1:18" x14ac:dyDescent="0.35">
      <c r="A14697">
        <v>12840485</v>
      </c>
      <c r="B14697" t="s">
        <v>117</v>
      </c>
      <c r="C14697">
        <v>10888</v>
      </c>
      <c r="D14697" t="s">
        <v>54</v>
      </c>
      <c r="E14697" t="s">
        <v>118</v>
      </c>
      <c r="F14697" t="s">
        <v>119</v>
      </c>
      <c r="G14697" t="s">
        <v>120</v>
      </c>
      <c r="H14697">
        <v>2009</v>
      </c>
      <c r="I14697">
        <v>139944</v>
      </c>
      <c r="J14697" t="s">
        <v>63</v>
      </c>
      <c r="K14697" t="s">
        <v>22</v>
      </c>
      <c r="L14697" t="s">
        <v>23</v>
      </c>
      <c r="M14697" t="s">
        <v>24</v>
      </c>
      <c r="N14697">
        <v>3984</v>
      </c>
      <c r="O14697" t="s">
        <v>47</v>
      </c>
      <c r="P14697">
        <v>5</v>
      </c>
      <c r="Q14697">
        <f t="shared" si="458"/>
        <v>15</v>
      </c>
      <c r="R14697" t="str">
        <f t="shared" si="459"/>
        <v>Mid-range</v>
      </c>
    </row>
    <row r="14698" spans="1:18" x14ac:dyDescent="0.35">
      <c r="A14698">
        <v>12840491</v>
      </c>
      <c r="B14698" t="s">
        <v>13024</v>
      </c>
      <c r="C14698">
        <v>8888</v>
      </c>
      <c r="D14698" t="s">
        <v>42</v>
      </c>
      <c r="E14698" t="s">
        <v>4033</v>
      </c>
      <c r="F14698" t="s">
        <v>959</v>
      </c>
      <c r="G14698" t="s">
        <v>13025</v>
      </c>
      <c r="H14698">
        <v>2011</v>
      </c>
      <c r="I14698">
        <v>157000</v>
      </c>
      <c r="J14698" t="s">
        <v>63</v>
      </c>
      <c r="K14698" t="s">
        <v>22</v>
      </c>
      <c r="L14698" t="s">
        <v>31</v>
      </c>
      <c r="M14698" t="s">
        <v>24</v>
      </c>
      <c r="N14698">
        <v>1991</v>
      </c>
      <c r="O14698" t="s">
        <v>116</v>
      </c>
      <c r="P14698">
        <v>5</v>
      </c>
      <c r="Q14698">
        <f t="shared" si="458"/>
        <v>13</v>
      </c>
      <c r="R14698" t="str">
        <f t="shared" si="459"/>
        <v>Budget</v>
      </c>
    </row>
    <row r="14699" spans="1:18" x14ac:dyDescent="0.35">
      <c r="A14699">
        <v>12840492</v>
      </c>
      <c r="B14699" t="s">
        <v>13026</v>
      </c>
      <c r="C14699">
        <v>8600</v>
      </c>
      <c r="D14699" t="s">
        <v>102</v>
      </c>
      <c r="E14699" t="s">
        <v>1670</v>
      </c>
      <c r="F14699" t="s">
        <v>13027</v>
      </c>
      <c r="G14699" t="s">
        <v>9086</v>
      </c>
      <c r="H14699">
        <v>2004</v>
      </c>
      <c r="I14699">
        <v>76760</v>
      </c>
      <c r="J14699" t="s">
        <v>106</v>
      </c>
      <c r="K14699" t="s">
        <v>22</v>
      </c>
      <c r="L14699" t="s">
        <v>31</v>
      </c>
      <c r="M14699" t="s">
        <v>24</v>
      </c>
      <c r="N14699">
        <v>2460</v>
      </c>
      <c r="O14699" t="s">
        <v>47</v>
      </c>
      <c r="P14699">
        <v>2</v>
      </c>
      <c r="Q14699">
        <f t="shared" si="458"/>
        <v>20</v>
      </c>
      <c r="R14699" t="str">
        <f t="shared" si="459"/>
        <v>Budget</v>
      </c>
    </row>
    <row r="14700" spans="1:18" x14ac:dyDescent="0.35">
      <c r="A14700">
        <v>12840495</v>
      </c>
      <c r="B14700" t="s">
        <v>13028</v>
      </c>
      <c r="C14700">
        <v>5999</v>
      </c>
      <c r="D14700" t="s">
        <v>17</v>
      </c>
      <c r="E14700" t="s">
        <v>3917</v>
      </c>
      <c r="F14700" t="s">
        <v>379</v>
      </c>
      <c r="G14700" t="s">
        <v>13029</v>
      </c>
      <c r="H14700">
        <v>2003</v>
      </c>
      <c r="I14700">
        <v>224000</v>
      </c>
      <c r="J14700" t="s">
        <v>63</v>
      </c>
      <c r="K14700" t="s">
        <v>22</v>
      </c>
      <c r="L14700" t="s">
        <v>540</v>
      </c>
      <c r="M14700" t="s">
        <v>24</v>
      </c>
      <c r="N14700">
        <v>1497</v>
      </c>
      <c r="O14700" t="s">
        <v>69</v>
      </c>
      <c r="P14700">
        <v>5</v>
      </c>
      <c r="Q14700">
        <f t="shared" si="458"/>
        <v>21</v>
      </c>
      <c r="R14700" t="str">
        <f t="shared" si="459"/>
        <v>Budget</v>
      </c>
    </row>
    <row r="14701" spans="1:18" x14ac:dyDescent="0.35">
      <c r="A14701">
        <v>12840496</v>
      </c>
      <c r="B14701" t="s">
        <v>5371</v>
      </c>
      <c r="C14701">
        <v>5499</v>
      </c>
      <c r="D14701" t="s">
        <v>42</v>
      </c>
      <c r="E14701" t="s">
        <v>1193</v>
      </c>
      <c r="F14701" t="s">
        <v>403</v>
      </c>
      <c r="G14701" t="s">
        <v>5372</v>
      </c>
      <c r="H14701">
        <v>2009</v>
      </c>
      <c r="I14701">
        <v>205235</v>
      </c>
      <c r="J14701" t="s">
        <v>21</v>
      </c>
      <c r="K14701" t="s">
        <v>22</v>
      </c>
      <c r="L14701" t="s">
        <v>23</v>
      </c>
      <c r="M14701" t="s">
        <v>24</v>
      </c>
      <c r="N14701">
        <v>3195</v>
      </c>
      <c r="O14701" t="s">
        <v>151</v>
      </c>
      <c r="P14701">
        <v>7</v>
      </c>
      <c r="Q14701">
        <f t="shared" si="458"/>
        <v>15</v>
      </c>
      <c r="R14701" t="str">
        <f t="shared" si="459"/>
        <v>Budget</v>
      </c>
    </row>
    <row r="14702" spans="1:18" x14ac:dyDescent="0.35">
      <c r="A14702">
        <v>12840502</v>
      </c>
      <c r="B14702" t="s">
        <v>13030</v>
      </c>
      <c r="C14702">
        <v>10999</v>
      </c>
      <c r="D14702" t="s">
        <v>226</v>
      </c>
      <c r="E14702" t="s">
        <v>1698</v>
      </c>
      <c r="F14702" t="s">
        <v>11038</v>
      </c>
      <c r="G14702" t="s">
        <v>13031</v>
      </c>
      <c r="H14702">
        <v>2014</v>
      </c>
      <c r="I14702">
        <v>190934</v>
      </c>
      <c r="J14702" t="s">
        <v>21</v>
      </c>
      <c r="K14702" t="s">
        <v>22</v>
      </c>
      <c r="L14702" t="s">
        <v>64</v>
      </c>
      <c r="M14702" t="s">
        <v>24</v>
      </c>
      <c r="N14702">
        <v>1197</v>
      </c>
      <c r="O14702" t="s">
        <v>47</v>
      </c>
      <c r="P14702">
        <v>5</v>
      </c>
      <c r="Q14702">
        <f t="shared" si="458"/>
        <v>10</v>
      </c>
      <c r="R14702" t="str">
        <f t="shared" si="459"/>
        <v>Mid-range</v>
      </c>
    </row>
    <row r="14703" spans="1:18" x14ac:dyDescent="0.35">
      <c r="A14703">
        <v>12840504</v>
      </c>
      <c r="B14703" t="s">
        <v>5326</v>
      </c>
      <c r="C14703">
        <v>25990</v>
      </c>
      <c r="D14703" t="s">
        <v>17</v>
      </c>
      <c r="E14703" t="s">
        <v>258</v>
      </c>
      <c r="F14703" t="s">
        <v>484</v>
      </c>
      <c r="G14703" t="s">
        <v>5327</v>
      </c>
      <c r="H14703">
        <v>2011</v>
      </c>
      <c r="I14703">
        <v>253000</v>
      </c>
      <c r="J14703" t="s">
        <v>485</v>
      </c>
      <c r="K14703" t="s">
        <v>81</v>
      </c>
      <c r="L14703" t="s">
        <v>31</v>
      </c>
      <c r="M14703" t="s">
        <v>24</v>
      </c>
      <c r="N14703">
        <v>2982</v>
      </c>
      <c r="O14703" t="s">
        <v>47</v>
      </c>
      <c r="P14703">
        <v>5</v>
      </c>
      <c r="Q14703">
        <f t="shared" si="458"/>
        <v>13</v>
      </c>
      <c r="R14703" t="str">
        <f t="shared" si="459"/>
        <v>Mid-range</v>
      </c>
    </row>
    <row r="14704" spans="1:18" x14ac:dyDescent="0.35">
      <c r="A14704">
        <v>12840505</v>
      </c>
      <c r="B14704" t="s">
        <v>13032</v>
      </c>
      <c r="C14704">
        <v>8250</v>
      </c>
      <c r="D14704" t="s">
        <v>54</v>
      </c>
      <c r="E14704" t="s">
        <v>83</v>
      </c>
      <c r="F14704" t="s">
        <v>84</v>
      </c>
      <c r="G14704" t="s">
        <v>2791</v>
      </c>
      <c r="H14704">
        <v>2011</v>
      </c>
      <c r="I14704">
        <v>100216</v>
      </c>
      <c r="J14704" t="s">
        <v>86</v>
      </c>
      <c r="K14704" t="s">
        <v>81</v>
      </c>
      <c r="L14704" t="s">
        <v>23</v>
      </c>
      <c r="M14704" t="s">
        <v>24</v>
      </c>
      <c r="N14704">
        <v>1596</v>
      </c>
      <c r="O14704" t="s">
        <v>69</v>
      </c>
      <c r="P14704">
        <v>5</v>
      </c>
      <c r="Q14704">
        <f t="shared" si="458"/>
        <v>13</v>
      </c>
      <c r="R14704" t="str">
        <f t="shared" si="459"/>
        <v>Budget</v>
      </c>
    </row>
    <row r="14705" spans="1:18" x14ac:dyDescent="0.35">
      <c r="A14705">
        <v>12840508</v>
      </c>
      <c r="B14705" t="s">
        <v>1934</v>
      </c>
      <c r="C14705">
        <v>18990</v>
      </c>
      <c r="D14705" t="s">
        <v>49</v>
      </c>
      <c r="E14705" t="s">
        <v>234</v>
      </c>
      <c r="F14705" t="s">
        <v>1935</v>
      </c>
      <c r="G14705" t="s">
        <v>1936</v>
      </c>
      <c r="H14705">
        <v>2012</v>
      </c>
      <c r="I14705">
        <v>120000</v>
      </c>
      <c r="J14705" t="s">
        <v>236</v>
      </c>
      <c r="K14705" t="s">
        <v>81</v>
      </c>
      <c r="L14705" t="s">
        <v>31</v>
      </c>
      <c r="M14705" t="s">
        <v>24</v>
      </c>
      <c r="N14705">
        <v>2488</v>
      </c>
      <c r="O14705" t="s">
        <v>47</v>
      </c>
      <c r="P14705">
        <v>5</v>
      </c>
      <c r="Q14705">
        <f t="shared" si="458"/>
        <v>12</v>
      </c>
      <c r="R14705" t="str">
        <f t="shared" si="459"/>
        <v>Mid-range</v>
      </c>
    </row>
    <row r="14706" spans="1:18" x14ac:dyDescent="0.35">
      <c r="A14706">
        <v>12840509</v>
      </c>
      <c r="B14706" t="s">
        <v>13033</v>
      </c>
      <c r="C14706">
        <v>13950</v>
      </c>
      <c r="D14706" t="s">
        <v>143</v>
      </c>
      <c r="E14706" t="s">
        <v>144</v>
      </c>
      <c r="F14706" t="s">
        <v>1076</v>
      </c>
      <c r="G14706" t="s">
        <v>464</v>
      </c>
      <c r="H14706">
        <v>2011</v>
      </c>
      <c r="I14706">
        <v>201000</v>
      </c>
      <c r="J14706" t="s">
        <v>21</v>
      </c>
      <c r="K14706" t="s">
        <v>81</v>
      </c>
      <c r="L14706" t="s">
        <v>64</v>
      </c>
      <c r="M14706" t="s">
        <v>24</v>
      </c>
      <c r="N14706">
        <v>2457</v>
      </c>
      <c r="O14706" t="s">
        <v>33</v>
      </c>
      <c r="P14706">
        <v>5</v>
      </c>
      <c r="Q14706">
        <f t="shared" si="458"/>
        <v>13</v>
      </c>
      <c r="R14706" t="str">
        <f t="shared" si="459"/>
        <v>Mid-range</v>
      </c>
    </row>
    <row r="14707" spans="1:18" x14ac:dyDescent="0.35">
      <c r="A14707">
        <v>12840523</v>
      </c>
      <c r="B14707" t="s">
        <v>11937</v>
      </c>
      <c r="C14707">
        <v>50000</v>
      </c>
      <c r="D14707" t="s">
        <v>165</v>
      </c>
      <c r="E14707" t="s">
        <v>166</v>
      </c>
      <c r="F14707" t="s">
        <v>167</v>
      </c>
      <c r="G14707" t="s">
        <v>6722</v>
      </c>
      <c r="H14707">
        <v>2022</v>
      </c>
      <c r="I14707">
        <v>21000</v>
      </c>
      <c r="J14707" t="s">
        <v>201</v>
      </c>
      <c r="K14707" t="s">
        <v>22</v>
      </c>
      <c r="L14707" t="s">
        <v>31</v>
      </c>
      <c r="M14707" t="s">
        <v>24</v>
      </c>
      <c r="N14707">
        <v>2442</v>
      </c>
      <c r="O14707" t="s">
        <v>47</v>
      </c>
      <c r="P14707">
        <v>5</v>
      </c>
      <c r="Q14707">
        <f t="shared" si="458"/>
        <v>2</v>
      </c>
      <c r="R14707" t="str">
        <f t="shared" si="459"/>
        <v>Luxury</v>
      </c>
    </row>
    <row r="14708" spans="1:18" x14ac:dyDescent="0.35">
      <c r="A14708">
        <v>12840554</v>
      </c>
      <c r="B14708" t="s">
        <v>10968</v>
      </c>
      <c r="C14708">
        <v>58990</v>
      </c>
      <c r="D14708" t="s">
        <v>102</v>
      </c>
      <c r="E14708" t="s">
        <v>386</v>
      </c>
      <c r="F14708" t="s">
        <v>10969</v>
      </c>
      <c r="G14708" t="s">
        <v>1447</v>
      </c>
      <c r="H14708">
        <v>2022</v>
      </c>
      <c r="I14708">
        <v>5</v>
      </c>
      <c r="J14708" t="s">
        <v>21</v>
      </c>
      <c r="K14708" t="s">
        <v>22</v>
      </c>
      <c r="L14708" t="s">
        <v>64</v>
      </c>
      <c r="M14708" t="s">
        <v>32</v>
      </c>
      <c r="N14708">
        <v>1984</v>
      </c>
      <c r="O14708" t="s">
        <v>25</v>
      </c>
      <c r="P14708">
        <v>5</v>
      </c>
      <c r="Q14708">
        <f t="shared" si="458"/>
        <v>2</v>
      </c>
      <c r="R14708" t="str">
        <f t="shared" si="459"/>
        <v>Luxury</v>
      </c>
    </row>
    <row r="14709" spans="1:18" x14ac:dyDescent="0.35">
      <c r="A14709">
        <v>12840569</v>
      </c>
      <c r="B14709" t="s">
        <v>13034</v>
      </c>
      <c r="C14709">
        <v>52000</v>
      </c>
      <c r="D14709" t="s">
        <v>17</v>
      </c>
      <c r="E14709" t="s">
        <v>171</v>
      </c>
      <c r="F14709" t="s">
        <v>13035</v>
      </c>
      <c r="G14709" t="s">
        <v>2561</v>
      </c>
      <c r="H14709">
        <v>2007</v>
      </c>
      <c r="I14709">
        <v>247069</v>
      </c>
      <c r="J14709" t="s">
        <v>4894</v>
      </c>
      <c r="K14709" t="s">
        <v>81</v>
      </c>
      <c r="L14709" t="s">
        <v>31</v>
      </c>
      <c r="M14709" t="s">
        <v>24</v>
      </c>
      <c r="N14709">
        <v>4461</v>
      </c>
      <c r="O14709" t="s">
        <v>47</v>
      </c>
      <c r="P14709">
        <v>3</v>
      </c>
      <c r="Q14709">
        <f t="shared" si="458"/>
        <v>17</v>
      </c>
      <c r="R14709" t="str">
        <f t="shared" si="459"/>
        <v>Luxury</v>
      </c>
    </row>
    <row r="14710" spans="1:18" x14ac:dyDescent="0.35">
      <c r="A14710">
        <v>12840575</v>
      </c>
      <c r="B14710" t="s">
        <v>13036</v>
      </c>
      <c r="C14710">
        <v>56500</v>
      </c>
      <c r="D14710" t="s">
        <v>1475</v>
      </c>
      <c r="E14710">
        <v>300</v>
      </c>
      <c r="F14710" t="s">
        <v>7418</v>
      </c>
      <c r="G14710" t="s">
        <v>531</v>
      </c>
      <c r="H14710">
        <v>2019</v>
      </c>
      <c r="I14710">
        <v>129000</v>
      </c>
      <c r="J14710" t="s">
        <v>63</v>
      </c>
      <c r="K14710" t="s">
        <v>22</v>
      </c>
      <c r="L14710" t="s">
        <v>64</v>
      </c>
      <c r="M14710" t="s">
        <v>24</v>
      </c>
      <c r="N14710">
        <v>6417</v>
      </c>
      <c r="O14710" t="s">
        <v>13037</v>
      </c>
      <c r="P14710">
        <v>5</v>
      </c>
      <c r="Q14710">
        <f t="shared" si="458"/>
        <v>5</v>
      </c>
      <c r="R14710" t="str">
        <f t="shared" si="459"/>
        <v>Luxury</v>
      </c>
    </row>
    <row r="14711" spans="1:18" x14ac:dyDescent="0.35">
      <c r="A14711">
        <v>12840581</v>
      </c>
      <c r="B14711" t="s">
        <v>8711</v>
      </c>
      <c r="C14711">
        <v>12999</v>
      </c>
      <c r="D14711" t="s">
        <v>17</v>
      </c>
      <c r="E14711" t="s">
        <v>344</v>
      </c>
      <c r="F14711" t="s">
        <v>345</v>
      </c>
      <c r="G14711" t="s">
        <v>4694</v>
      </c>
      <c r="H14711">
        <v>2009</v>
      </c>
      <c r="I14711">
        <v>135584</v>
      </c>
      <c r="J14711" t="s">
        <v>63</v>
      </c>
      <c r="K14711" t="s">
        <v>22</v>
      </c>
      <c r="L14711" t="s">
        <v>23</v>
      </c>
      <c r="M14711" t="s">
        <v>24</v>
      </c>
      <c r="N14711">
        <v>3456</v>
      </c>
      <c r="O14711" t="s">
        <v>25</v>
      </c>
      <c r="P14711">
        <v>5</v>
      </c>
      <c r="Q14711">
        <f t="shared" si="458"/>
        <v>15</v>
      </c>
      <c r="R14711" t="str">
        <f t="shared" si="459"/>
        <v>Mid-range</v>
      </c>
    </row>
    <row r="14712" spans="1:18" x14ac:dyDescent="0.35">
      <c r="A14712">
        <v>12840584</v>
      </c>
      <c r="B14712" t="s">
        <v>13038</v>
      </c>
      <c r="C14712">
        <v>5999</v>
      </c>
      <c r="D14712" t="s">
        <v>49</v>
      </c>
      <c r="E14712" t="s">
        <v>738</v>
      </c>
      <c r="F14712" t="s">
        <v>767</v>
      </c>
      <c r="G14712" t="s">
        <v>740</v>
      </c>
      <c r="H14712">
        <v>2003</v>
      </c>
      <c r="I14712">
        <v>90513</v>
      </c>
      <c r="J14712" t="s">
        <v>63</v>
      </c>
      <c r="K14712" t="s">
        <v>22</v>
      </c>
      <c r="L14712" t="s">
        <v>23</v>
      </c>
      <c r="M14712" t="s">
        <v>24</v>
      </c>
      <c r="N14712">
        <v>1769</v>
      </c>
      <c r="O14712" t="s">
        <v>151</v>
      </c>
      <c r="P14712">
        <v>5</v>
      </c>
      <c r="Q14712">
        <f t="shared" si="458"/>
        <v>21</v>
      </c>
      <c r="R14712" t="str">
        <f t="shared" si="459"/>
        <v>Budget</v>
      </c>
    </row>
    <row r="14713" spans="1:18" x14ac:dyDescent="0.35">
      <c r="A14713">
        <v>12840588</v>
      </c>
      <c r="B14713" t="s">
        <v>9593</v>
      </c>
      <c r="C14713">
        <v>19966</v>
      </c>
      <c r="D14713" t="s">
        <v>17</v>
      </c>
      <c r="E14713" t="s">
        <v>262</v>
      </c>
      <c r="F14713" t="s">
        <v>263</v>
      </c>
      <c r="G14713" t="s">
        <v>264</v>
      </c>
      <c r="H14713">
        <v>2016</v>
      </c>
      <c r="I14713">
        <v>93743</v>
      </c>
      <c r="J14713" t="s">
        <v>86</v>
      </c>
      <c r="K14713" t="s">
        <v>22</v>
      </c>
      <c r="L14713" t="s">
        <v>23</v>
      </c>
      <c r="M14713" t="s">
        <v>24</v>
      </c>
      <c r="N14713">
        <v>1798</v>
      </c>
      <c r="O14713" t="s">
        <v>47</v>
      </c>
      <c r="P14713">
        <v>5</v>
      </c>
      <c r="Q14713">
        <f t="shared" si="458"/>
        <v>8</v>
      </c>
      <c r="R14713" t="str">
        <f t="shared" si="459"/>
        <v>Mid-range</v>
      </c>
    </row>
    <row r="14714" spans="1:18" x14ac:dyDescent="0.35">
      <c r="A14714">
        <v>12840605</v>
      </c>
      <c r="B14714" t="s">
        <v>13039</v>
      </c>
      <c r="C14714">
        <v>41500</v>
      </c>
      <c r="D14714" t="s">
        <v>449</v>
      </c>
      <c r="E14714" t="s">
        <v>518</v>
      </c>
      <c r="F14714" t="s">
        <v>9220</v>
      </c>
      <c r="G14714" t="s">
        <v>3283</v>
      </c>
      <c r="H14714">
        <v>2016</v>
      </c>
      <c r="I14714">
        <v>77600</v>
      </c>
      <c r="J14714" t="s">
        <v>21</v>
      </c>
      <c r="K14714" t="s">
        <v>22</v>
      </c>
      <c r="L14714" t="s">
        <v>31</v>
      </c>
      <c r="M14714" t="s">
        <v>24</v>
      </c>
      <c r="N14714">
        <v>2179</v>
      </c>
      <c r="O14714" t="s">
        <v>47</v>
      </c>
      <c r="P14714">
        <v>5</v>
      </c>
      <c r="Q14714">
        <f t="shared" si="458"/>
        <v>8</v>
      </c>
      <c r="R14714" t="str">
        <f t="shared" si="459"/>
        <v>Luxury</v>
      </c>
    </row>
    <row r="14715" spans="1:18" x14ac:dyDescent="0.35">
      <c r="A14715">
        <v>12840614</v>
      </c>
      <c r="B14715" t="s">
        <v>8339</v>
      </c>
      <c r="C14715">
        <v>7995</v>
      </c>
      <c r="D14715" t="s">
        <v>42</v>
      </c>
      <c r="E14715" t="s">
        <v>43</v>
      </c>
      <c r="F14715" t="s">
        <v>44</v>
      </c>
      <c r="G14715" t="s">
        <v>8340</v>
      </c>
      <c r="H14715">
        <v>2011</v>
      </c>
      <c r="I14715">
        <v>137319</v>
      </c>
      <c r="J14715" t="s">
        <v>63</v>
      </c>
      <c r="K14715" t="s">
        <v>22</v>
      </c>
      <c r="L14715" t="s">
        <v>23</v>
      </c>
      <c r="M14715" t="s">
        <v>24</v>
      </c>
      <c r="N14715">
        <v>1796</v>
      </c>
      <c r="O14715" t="s">
        <v>69</v>
      </c>
      <c r="P14715">
        <v>5</v>
      </c>
      <c r="Q14715">
        <f t="shared" si="458"/>
        <v>13</v>
      </c>
      <c r="R14715" t="str">
        <f t="shared" si="459"/>
        <v>Budget</v>
      </c>
    </row>
    <row r="14716" spans="1:18" x14ac:dyDescent="0.35">
      <c r="A14716">
        <v>12840624</v>
      </c>
      <c r="B14716" t="s">
        <v>13040</v>
      </c>
      <c r="C14716">
        <v>8990</v>
      </c>
      <c r="D14716" t="s">
        <v>143</v>
      </c>
      <c r="E14716" t="s">
        <v>144</v>
      </c>
      <c r="F14716" t="s">
        <v>13041</v>
      </c>
      <c r="G14716" t="s">
        <v>1252</v>
      </c>
      <c r="H14716">
        <v>2007</v>
      </c>
      <c r="I14716">
        <v>233046</v>
      </c>
      <c r="J14716" t="s">
        <v>21</v>
      </c>
      <c r="K14716" t="s">
        <v>22</v>
      </c>
      <c r="L14716" t="s">
        <v>64</v>
      </c>
      <c r="M14716" t="s">
        <v>24</v>
      </c>
      <c r="N14716">
        <v>2457</v>
      </c>
      <c r="O14716" t="s">
        <v>116</v>
      </c>
      <c r="P14716">
        <v>5</v>
      </c>
      <c r="Q14716">
        <f t="shared" si="458"/>
        <v>17</v>
      </c>
      <c r="R14716" t="str">
        <f t="shared" si="459"/>
        <v>Budget</v>
      </c>
    </row>
    <row r="14717" spans="1:18" x14ac:dyDescent="0.35">
      <c r="A14717">
        <v>12840634</v>
      </c>
      <c r="B14717" t="s">
        <v>6646</v>
      </c>
      <c r="C14717">
        <v>31985</v>
      </c>
      <c r="D14717" t="s">
        <v>165</v>
      </c>
      <c r="E14717" t="s">
        <v>269</v>
      </c>
      <c r="F14717" t="s">
        <v>4404</v>
      </c>
      <c r="G14717" t="s">
        <v>1597</v>
      </c>
      <c r="H14717">
        <v>2013</v>
      </c>
      <c r="I14717">
        <v>162242</v>
      </c>
      <c r="J14717" t="s">
        <v>21</v>
      </c>
      <c r="K14717" t="s">
        <v>22</v>
      </c>
      <c r="L14717" t="s">
        <v>31</v>
      </c>
      <c r="M14717" t="s">
        <v>24</v>
      </c>
      <c r="N14717">
        <v>3200</v>
      </c>
      <c r="O14717" t="s">
        <v>116</v>
      </c>
      <c r="P14717">
        <v>7</v>
      </c>
      <c r="Q14717">
        <f t="shared" si="458"/>
        <v>11</v>
      </c>
      <c r="R14717" t="str">
        <f t="shared" si="459"/>
        <v>Mid-range</v>
      </c>
    </row>
    <row r="14718" spans="1:18" x14ac:dyDescent="0.35">
      <c r="A14718">
        <v>12840639</v>
      </c>
      <c r="B14718" t="s">
        <v>13042</v>
      </c>
      <c r="C14718">
        <v>6600</v>
      </c>
      <c r="D14718" t="s">
        <v>328</v>
      </c>
      <c r="E14718" t="s">
        <v>734</v>
      </c>
      <c r="F14718" t="s">
        <v>771</v>
      </c>
      <c r="G14718" t="s">
        <v>1053</v>
      </c>
      <c r="H14718">
        <v>2002</v>
      </c>
      <c r="I14718">
        <v>204889</v>
      </c>
      <c r="J14718" t="s">
        <v>21</v>
      </c>
      <c r="K14718" t="s">
        <v>22</v>
      </c>
      <c r="L14718" t="s">
        <v>23</v>
      </c>
      <c r="M14718" t="s">
        <v>24</v>
      </c>
      <c r="N14718">
        <v>2354</v>
      </c>
      <c r="O14718" t="s">
        <v>151</v>
      </c>
      <c r="P14718">
        <v>5</v>
      </c>
      <c r="Q14718">
        <f t="shared" si="458"/>
        <v>22</v>
      </c>
      <c r="R14718" t="str">
        <f t="shared" si="459"/>
        <v>Budget</v>
      </c>
    </row>
    <row r="14719" spans="1:18" x14ac:dyDescent="0.35">
      <c r="A14719">
        <v>12840641</v>
      </c>
      <c r="B14719" t="s">
        <v>1807</v>
      </c>
      <c r="C14719">
        <v>42000</v>
      </c>
      <c r="D14719" t="s">
        <v>17</v>
      </c>
      <c r="E14719" t="s">
        <v>642</v>
      </c>
      <c r="F14719" t="s">
        <v>924</v>
      </c>
      <c r="G14719" t="s">
        <v>1808</v>
      </c>
      <c r="H14719">
        <v>2020</v>
      </c>
      <c r="I14719">
        <v>52323</v>
      </c>
      <c r="J14719" t="s">
        <v>63</v>
      </c>
      <c r="K14719" t="s">
        <v>22</v>
      </c>
      <c r="L14719" t="s">
        <v>381</v>
      </c>
      <c r="M14719" t="s">
        <v>24</v>
      </c>
      <c r="N14719">
        <v>2494</v>
      </c>
      <c r="O14719" t="s">
        <v>13043</v>
      </c>
      <c r="P14719">
        <v>5</v>
      </c>
      <c r="Q14719">
        <f t="shared" si="458"/>
        <v>4</v>
      </c>
      <c r="R14719" t="str">
        <f t="shared" si="459"/>
        <v>Luxury</v>
      </c>
    </row>
    <row r="14720" spans="1:18" x14ac:dyDescent="0.35">
      <c r="A14720">
        <v>12840647</v>
      </c>
      <c r="B14720" t="s">
        <v>13044</v>
      </c>
      <c r="C14720">
        <v>50000</v>
      </c>
      <c r="D14720" t="s">
        <v>49</v>
      </c>
      <c r="E14720" t="s">
        <v>148</v>
      </c>
      <c r="F14720" t="s">
        <v>296</v>
      </c>
      <c r="G14720" t="s">
        <v>13045</v>
      </c>
      <c r="H14720">
        <v>2013</v>
      </c>
      <c r="I14720">
        <v>190000</v>
      </c>
      <c r="J14720" t="s">
        <v>21</v>
      </c>
      <c r="K14720" t="s">
        <v>22</v>
      </c>
      <c r="L14720" t="s">
        <v>64</v>
      </c>
      <c r="M14720" t="s">
        <v>24</v>
      </c>
      <c r="N14720">
        <v>5552</v>
      </c>
      <c r="O14720" t="s">
        <v>47</v>
      </c>
      <c r="P14720">
        <v>8</v>
      </c>
      <c r="Q14720">
        <f t="shared" si="458"/>
        <v>11</v>
      </c>
      <c r="R14720" t="str">
        <f t="shared" si="459"/>
        <v>Luxury</v>
      </c>
    </row>
    <row r="14721" spans="1:18" x14ac:dyDescent="0.35">
      <c r="A14721">
        <v>12840649</v>
      </c>
      <c r="B14721" t="s">
        <v>11188</v>
      </c>
      <c r="C14721">
        <v>14999</v>
      </c>
      <c r="D14721" t="s">
        <v>127</v>
      </c>
      <c r="E14721">
        <v>2</v>
      </c>
      <c r="F14721" t="s">
        <v>815</v>
      </c>
      <c r="G14721" t="s">
        <v>4211</v>
      </c>
      <c r="H14721">
        <v>2014</v>
      </c>
      <c r="I14721">
        <v>80000</v>
      </c>
      <c r="J14721" t="s">
        <v>86</v>
      </c>
      <c r="K14721" t="s">
        <v>81</v>
      </c>
      <c r="L14721" t="s">
        <v>23</v>
      </c>
      <c r="M14721" t="s">
        <v>24</v>
      </c>
      <c r="N14721">
        <v>1498</v>
      </c>
      <c r="O14721" t="s">
        <v>47</v>
      </c>
      <c r="P14721">
        <v>5</v>
      </c>
      <c r="Q14721">
        <f t="shared" si="458"/>
        <v>10</v>
      </c>
      <c r="R14721" t="str">
        <f t="shared" si="459"/>
        <v>Mid-range</v>
      </c>
    </row>
    <row r="14722" spans="1:18" x14ac:dyDescent="0.35">
      <c r="A14722">
        <v>12840657</v>
      </c>
      <c r="B14722" t="s">
        <v>378</v>
      </c>
      <c r="C14722">
        <v>27990</v>
      </c>
      <c r="D14722" t="s">
        <v>17</v>
      </c>
      <c r="E14722" t="s">
        <v>262</v>
      </c>
      <c r="F14722" t="s">
        <v>379</v>
      </c>
      <c r="G14722" t="s">
        <v>380</v>
      </c>
      <c r="H14722">
        <v>2017</v>
      </c>
      <c r="I14722">
        <v>56204</v>
      </c>
      <c r="J14722" t="s">
        <v>86</v>
      </c>
      <c r="K14722" t="s">
        <v>22</v>
      </c>
      <c r="L14722" t="s">
        <v>381</v>
      </c>
      <c r="M14722" t="s">
        <v>24</v>
      </c>
      <c r="N14722">
        <v>1798</v>
      </c>
      <c r="O14722" t="s">
        <v>47</v>
      </c>
      <c r="P14722">
        <v>5</v>
      </c>
      <c r="Q14722">
        <f t="shared" si="458"/>
        <v>7</v>
      </c>
      <c r="R14722" t="str">
        <f t="shared" si="459"/>
        <v>Mid-range</v>
      </c>
    </row>
    <row r="14723" spans="1:18" x14ac:dyDescent="0.35">
      <c r="A14723">
        <v>12840661</v>
      </c>
      <c r="B14723" t="s">
        <v>13046</v>
      </c>
      <c r="C14723">
        <v>7490</v>
      </c>
      <c r="D14723" t="s">
        <v>127</v>
      </c>
      <c r="E14723">
        <v>6</v>
      </c>
      <c r="F14723" t="s">
        <v>3983</v>
      </c>
      <c r="G14723" t="s">
        <v>3000</v>
      </c>
      <c r="H14723">
        <v>2003</v>
      </c>
      <c r="I14723">
        <v>209887</v>
      </c>
      <c r="J14723" t="s">
        <v>86</v>
      </c>
      <c r="K14723" t="s">
        <v>22</v>
      </c>
      <c r="L14723" t="s">
        <v>64</v>
      </c>
      <c r="M14723" t="s">
        <v>24</v>
      </c>
      <c r="N14723">
        <v>2261</v>
      </c>
      <c r="O14723" t="s">
        <v>33</v>
      </c>
      <c r="P14723">
        <v>5</v>
      </c>
      <c r="Q14723">
        <f t="shared" ref="Q14723:Q14786" si="460">2024-H14723</f>
        <v>21</v>
      </c>
      <c r="R14723" t="str">
        <f t="shared" ref="R14723:R14786" si="461">IF(C14723&lt;=10000,"Budget",IF(C14723&lt;=40000,"Mid-range","Luxury"))</f>
        <v>Budget</v>
      </c>
    </row>
    <row r="14724" spans="1:18" x14ac:dyDescent="0.35">
      <c r="A14724">
        <v>12840663</v>
      </c>
      <c r="B14724" t="s">
        <v>13047</v>
      </c>
      <c r="C14724">
        <v>3000</v>
      </c>
      <c r="D14724" t="s">
        <v>1601</v>
      </c>
      <c r="E14724" t="s">
        <v>13048</v>
      </c>
      <c r="F14724" t="s">
        <v>99</v>
      </c>
      <c r="G14724" t="s">
        <v>1478</v>
      </c>
      <c r="H14724">
        <v>2008</v>
      </c>
      <c r="I14724">
        <v>36152</v>
      </c>
      <c r="J14724" t="s">
        <v>86</v>
      </c>
      <c r="K14724" t="s">
        <v>81</v>
      </c>
      <c r="L14724" t="s">
        <v>23</v>
      </c>
      <c r="M14724" t="s">
        <v>24</v>
      </c>
      <c r="N14724">
        <v>1360</v>
      </c>
      <c r="O14724" t="s">
        <v>13049</v>
      </c>
      <c r="P14724">
        <v>5</v>
      </c>
      <c r="Q14724">
        <f t="shared" si="460"/>
        <v>16</v>
      </c>
      <c r="R14724" t="str">
        <f t="shared" si="461"/>
        <v>Budget</v>
      </c>
    </row>
    <row r="14725" spans="1:18" x14ac:dyDescent="0.35">
      <c r="A14725">
        <v>12840667</v>
      </c>
      <c r="B14725" t="s">
        <v>10746</v>
      </c>
      <c r="C14725">
        <v>21990</v>
      </c>
      <c r="D14725" t="s">
        <v>54</v>
      </c>
      <c r="E14725" t="s">
        <v>118</v>
      </c>
      <c r="F14725" t="s">
        <v>4733</v>
      </c>
      <c r="G14725" t="s">
        <v>426</v>
      </c>
      <c r="H14725">
        <v>2012</v>
      </c>
      <c r="I14725">
        <v>102140</v>
      </c>
      <c r="J14725" t="s">
        <v>63</v>
      </c>
      <c r="K14725" t="s">
        <v>22</v>
      </c>
      <c r="L14725" t="s">
        <v>23</v>
      </c>
      <c r="M14725" t="s">
        <v>24</v>
      </c>
      <c r="N14725">
        <v>3984</v>
      </c>
      <c r="O14725" t="s">
        <v>25</v>
      </c>
      <c r="P14725">
        <v>5</v>
      </c>
      <c r="Q14725">
        <f t="shared" si="460"/>
        <v>12</v>
      </c>
      <c r="R14725" t="str">
        <f t="shared" si="461"/>
        <v>Mid-range</v>
      </c>
    </row>
    <row r="14726" spans="1:18" x14ac:dyDescent="0.35">
      <c r="A14726">
        <v>12840671</v>
      </c>
      <c r="B14726" t="s">
        <v>7446</v>
      </c>
      <c r="C14726">
        <v>9999</v>
      </c>
      <c r="D14726" t="s">
        <v>127</v>
      </c>
      <c r="E14726">
        <v>3</v>
      </c>
      <c r="F14726" t="s">
        <v>128</v>
      </c>
      <c r="G14726" t="s">
        <v>2860</v>
      </c>
      <c r="H14726">
        <v>2010</v>
      </c>
      <c r="I14726">
        <v>176285</v>
      </c>
      <c r="J14726" t="s">
        <v>63</v>
      </c>
      <c r="K14726" t="s">
        <v>22</v>
      </c>
      <c r="L14726" t="s">
        <v>23</v>
      </c>
      <c r="M14726" t="s">
        <v>24</v>
      </c>
      <c r="N14726">
        <v>1999</v>
      </c>
      <c r="O14726" t="s">
        <v>33</v>
      </c>
      <c r="P14726">
        <v>5</v>
      </c>
      <c r="Q14726">
        <f t="shared" si="460"/>
        <v>14</v>
      </c>
      <c r="R14726" t="str">
        <f t="shared" si="461"/>
        <v>Budget</v>
      </c>
    </row>
    <row r="14727" spans="1:18" x14ac:dyDescent="0.35">
      <c r="A14727">
        <v>12840678</v>
      </c>
      <c r="B14727" t="s">
        <v>3839</v>
      </c>
      <c r="C14727">
        <v>28990</v>
      </c>
      <c r="D14727" t="s">
        <v>127</v>
      </c>
      <c r="E14727" t="s">
        <v>466</v>
      </c>
      <c r="F14727" t="s">
        <v>1444</v>
      </c>
      <c r="G14727" t="s">
        <v>468</v>
      </c>
      <c r="H14727">
        <v>2015</v>
      </c>
      <c r="I14727">
        <v>132130</v>
      </c>
      <c r="J14727" t="s">
        <v>21</v>
      </c>
      <c r="K14727" t="s">
        <v>22</v>
      </c>
      <c r="L14727" t="s">
        <v>23</v>
      </c>
      <c r="M14727" t="s">
        <v>24</v>
      </c>
      <c r="N14727">
        <v>2488</v>
      </c>
      <c r="O14727" t="s">
        <v>47</v>
      </c>
      <c r="P14727">
        <v>5</v>
      </c>
      <c r="Q14727">
        <f t="shared" si="460"/>
        <v>9</v>
      </c>
      <c r="R14727" t="str">
        <f t="shared" si="461"/>
        <v>Mid-range</v>
      </c>
    </row>
    <row r="14728" spans="1:18" x14ac:dyDescent="0.35">
      <c r="A14728">
        <v>12840679</v>
      </c>
      <c r="B14728" t="s">
        <v>13050</v>
      </c>
      <c r="C14728">
        <v>4999</v>
      </c>
      <c r="D14728" t="s">
        <v>328</v>
      </c>
      <c r="E14728" t="s">
        <v>329</v>
      </c>
      <c r="F14728" t="s">
        <v>6997</v>
      </c>
      <c r="G14728" t="s">
        <v>3551</v>
      </c>
      <c r="H14728">
        <v>2001</v>
      </c>
      <c r="I14728">
        <v>168712</v>
      </c>
      <c r="J14728" t="s">
        <v>86</v>
      </c>
      <c r="K14728" t="s">
        <v>81</v>
      </c>
      <c r="L14728" t="s">
        <v>23</v>
      </c>
      <c r="M14728" t="s">
        <v>24</v>
      </c>
      <c r="N14728">
        <v>1668</v>
      </c>
      <c r="O14728" t="s">
        <v>33</v>
      </c>
      <c r="P14728">
        <v>5</v>
      </c>
      <c r="Q14728">
        <f t="shared" si="460"/>
        <v>23</v>
      </c>
      <c r="R14728" t="str">
        <f t="shared" si="461"/>
        <v>Budget</v>
      </c>
    </row>
    <row r="14729" spans="1:18" x14ac:dyDescent="0.35">
      <c r="A14729">
        <v>12840680</v>
      </c>
      <c r="B14729" t="s">
        <v>13051</v>
      </c>
      <c r="C14729">
        <v>3800</v>
      </c>
      <c r="D14729" t="s">
        <v>42</v>
      </c>
      <c r="E14729" t="s">
        <v>621</v>
      </c>
      <c r="F14729" t="s">
        <v>2022</v>
      </c>
      <c r="G14729" t="s">
        <v>2420</v>
      </c>
      <c r="H14729">
        <v>2004</v>
      </c>
      <c r="I14729">
        <v>163788</v>
      </c>
      <c r="J14729" t="s">
        <v>86</v>
      </c>
      <c r="K14729" t="s">
        <v>81</v>
      </c>
      <c r="L14729" t="s">
        <v>23</v>
      </c>
      <c r="M14729" t="s">
        <v>24</v>
      </c>
      <c r="N14729">
        <v>1796</v>
      </c>
      <c r="O14729" t="s">
        <v>116</v>
      </c>
      <c r="P14729">
        <v>5</v>
      </c>
      <c r="Q14729">
        <f t="shared" si="460"/>
        <v>20</v>
      </c>
      <c r="R14729" t="str">
        <f t="shared" si="461"/>
        <v>Budget</v>
      </c>
    </row>
    <row r="14730" spans="1:18" x14ac:dyDescent="0.35">
      <c r="A14730">
        <v>12840686</v>
      </c>
      <c r="B14730" t="s">
        <v>5994</v>
      </c>
      <c r="C14730">
        <v>29990</v>
      </c>
      <c r="D14730" t="s">
        <v>88</v>
      </c>
      <c r="E14730" t="s">
        <v>94</v>
      </c>
      <c r="F14730" t="s">
        <v>3330</v>
      </c>
      <c r="G14730" t="s">
        <v>671</v>
      </c>
      <c r="H14730">
        <v>2014</v>
      </c>
      <c r="I14730">
        <v>137000</v>
      </c>
      <c r="J14730" t="s">
        <v>21</v>
      </c>
      <c r="K14730" t="s">
        <v>22</v>
      </c>
      <c r="L14730" t="s">
        <v>31</v>
      </c>
      <c r="M14730" t="s">
        <v>24</v>
      </c>
      <c r="N14730">
        <v>2199</v>
      </c>
      <c r="O14730" t="s">
        <v>33</v>
      </c>
      <c r="P14730">
        <v>7</v>
      </c>
      <c r="Q14730">
        <f t="shared" si="460"/>
        <v>10</v>
      </c>
      <c r="R14730" t="str">
        <f t="shared" si="461"/>
        <v>Mid-range</v>
      </c>
    </row>
    <row r="14731" spans="1:18" x14ac:dyDescent="0.35">
      <c r="A14731">
        <v>12840689</v>
      </c>
      <c r="B14731" t="s">
        <v>3026</v>
      </c>
      <c r="C14731">
        <v>27500</v>
      </c>
      <c r="D14731" t="s">
        <v>282</v>
      </c>
      <c r="E14731" t="s">
        <v>443</v>
      </c>
      <c r="F14731" t="s">
        <v>1101</v>
      </c>
      <c r="G14731" t="s">
        <v>1353</v>
      </c>
      <c r="H14731">
        <v>2015</v>
      </c>
      <c r="I14731">
        <v>152000</v>
      </c>
      <c r="J14731" t="s">
        <v>21</v>
      </c>
      <c r="K14731" t="s">
        <v>22</v>
      </c>
      <c r="L14731" t="s">
        <v>31</v>
      </c>
      <c r="M14731" t="s">
        <v>24</v>
      </c>
      <c r="N14731">
        <v>2987</v>
      </c>
      <c r="O14731" t="s">
        <v>47</v>
      </c>
      <c r="P14731">
        <v>5</v>
      </c>
      <c r="Q14731">
        <f t="shared" si="460"/>
        <v>9</v>
      </c>
      <c r="R14731" t="str">
        <f t="shared" si="461"/>
        <v>Mid-range</v>
      </c>
    </row>
    <row r="14732" spans="1:18" x14ac:dyDescent="0.35">
      <c r="A14732">
        <v>12840699</v>
      </c>
      <c r="B14732" t="s">
        <v>3316</v>
      </c>
      <c r="C14732">
        <v>29990</v>
      </c>
      <c r="D14732" t="s">
        <v>282</v>
      </c>
      <c r="E14732" t="s">
        <v>443</v>
      </c>
      <c r="F14732" t="s">
        <v>479</v>
      </c>
      <c r="G14732" t="s">
        <v>2070</v>
      </c>
      <c r="H14732">
        <v>2014</v>
      </c>
      <c r="I14732">
        <v>146295</v>
      </c>
      <c r="J14732" t="s">
        <v>21</v>
      </c>
      <c r="K14732" t="s">
        <v>22</v>
      </c>
      <c r="L14732" t="s">
        <v>31</v>
      </c>
      <c r="M14732" t="s">
        <v>24</v>
      </c>
      <c r="N14732">
        <v>2987</v>
      </c>
      <c r="O14732" t="s">
        <v>33</v>
      </c>
      <c r="P14732">
        <v>5</v>
      </c>
      <c r="Q14732">
        <f t="shared" si="460"/>
        <v>10</v>
      </c>
      <c r="R14732" t="str">
        <f t="shared" si="461"/>
        <v>Mid-range</v>
      </c>
    </row>
    <row r="14733" spans="1:18" x14ac:dyDescent="0.35">
      <c r="A14733">
        <v>12840705</v>
      </c>
      <c r="B14733" t="s">
        <v>13052</v>
      </c>
      <c r="C14733">
        <v>89888</v>
      </c>
      <c r="D14733" t="s">
        <v>59</v>
      </c>
      <c r="E14733" t="s">
        <v>6689</v>
      </c>
      <c r="F14733" t="s">
        <v>218</v>
      </c>
      <c r="G14733" t="s">
        <v>5853</v>
      </c>
      <c r="H14733">
        <v>2022</v>
      </c>
      <c r="I14733">
        <v>1033</v>
      </c>
      <c r="J14733" t="s">
        <v>393</v>
      </c>
      <c r="K14733" t="s">
        <v>22</v>
      </c>
      <c r="L14733" t="s">
        <v>64</v>
      </c>
      <c r="M14733" t="s">
        <v>247</v>
      </c>
      <c r="N14733">
        <v>1998</v>
      </c>
      <c r="O14733" t="s">
        <v>69</v>
      </c>
      <c r="P14733">
        <v>4</v>
      </c>
      <c r="Q14733">
        <f t="shared" si="460"/>
        <v>2</v>
      </c>
      <c r="R14733" t="str">
        <f t="shared" si="461"/>
        <v>Luxury</v>
      </c>
    </row>
    <row r="14734" spans="1:18" x14ac:dyDescent="0.35">
      <c r="A14734">
        <v>12840706</v>
      </c>
      <c r="B14734" t="s">
        <v>2282</v>
      </c>
      <c r="C14734">
        <v>134888</v>
      </c>
      <c r="D14734" t="s">
        <v>59</v>
      </c>
      <c r="E14734" t="s">
        <v>826</v>
      </c>
      <c r="F14734" t="s">
        <v>2148</v>
      </c>
      <c r="G14734" t="s">
        <v>1234</v>
      </c>
      <c r="H14734">
        <v>2022</v>
      </c>
      <c r="I14734">
        <v>1708</v>
      </c>
      <c r="J14734" t="s">
        <v>21</v>
      </c>
      <c r="K14734" t="s">
        <v>22</v>
      </c>
      <c r="L14734" t="s">
        <v>31</v>
      </c>
      <c r="M14734" t="s">
        <v>247</v>
      </c>
      <c r="N14734">
        <v>2993</v>
      </c>
      <c r="O14734" t="s">
        <v>33</v>
      </c>
      <c r="P14734">
        <v>5</v>
      </c>
      <c r="Q14734">
        <f t="shared" si="460"/>
        <v>2</v>
      </c>
      <c r="R14734" t="str">
        <f t="shared" si="461"/>
        <v>Luxury</v>
      </c>
    </row>
    <row r="14735" spans="1:18" x14ac:dyDescent="0.35">
      <c r="A14735">
        <v>12840714</v>
      </c>
      <c r="B14735" t="s">
        <v>13053</v>
      </c>
      <c r="C14735">
        <v>44995</v>
      </c>
      <c r="D14735" t="s">
        <v>102</v>
      </c>
      <c r="E14735" t="s">
        <v>222</v>
      </c>
      <c r="F14735" t="s">
        <v>223</v>
      </c>
      <c r="G14735" t="s">
        <v>1107</v>
      </c>
      <c r="H14735">
        <v>2017</v>
      </c>
      <c r="I14735">
        <v>54911</v>
      </c>
      <c r="J14735" t="s">
        <v>86</v>
      </c>
      <c r="K14735" t="s">
        <v>22</v>
      </c>
      <c r="L14735" t="s">
        <v>64</v>
      </c>
      <c r="M14735" t="s">
        <v>24</v>
      </c>
      <c r="N14735">
        <v>1984</v>
      </c>
      <c r="O14735" t="s">
        <v>69</v>
      </c>
      <c r="P14735">
        <v>5</v>
      </c>
      <c r="Q14735">
        <f t="shared" si="460"/>
        <v>7</v>
      </c>
      <c r="R14735" t="str">
        <f t="shared" si="461"/>
        <v>Luxury</v>
      </c>
    </row>
    <row r="14736" spans="1:18" x14ac:dyDescent="0.35">
      <c r="A14736">
        <v>12840718</v>
      </c>
      <c r="B14736" t="s">
        <v>425</v>
      </c>
      <c r="C14736">
        <v>22500</v>
      </c>
      <c r="D14736" t="s">
        <v>54</v>
      </c>
      <c r="E14736" t="s">
        <v>118</v>
      </c>
      <c r="F14736" t="s">
        <v>119</v>
      </c>
      <c r="G14736" t="s">
        <v>426</v>
      </c>
      <c r="H14736">
        <v>2013</v>
      </c>
      <c r="I14736">
        <v>54449</v>
      </c>
      <c r="J14736" t="s">
        <v>63</v>
      </c>
      <c r="K14736" t="s">
        <v>22</v>
      </c>
      <c r="L14736" t="s">
        <v>23</v>
      </c>
      <c r="M14736" t="s">
        <v>24</v>
      </c>
      <c r="N14736">
        <v>3984</v>
      </c>
      <c r="O14736" t="s">
        <v>732</v>
      </c>
      <c r="P14736">
        <v>5</v>
      </c>
      <c r="Q14736">
        <f t="shared" si="460"/>
        <v>11</v>
      </c>
      <c r="R14736" t="str">
        <f t="shared" si="461"/>
        <v>Mid-range</v>
      </c>
    </row>
    <row r="14737" spans="1:18" x14ac:dyDescent="0.35">
      <c r="A14737">
        <v>12840719</v>
      </c>
      <c r="B14737" t="s">
        <v>5147</v>
      </c>
      <c r="C14737">
        <v>8949</v>
      </c>
      <c r="D14737" t="s">
        <v>17</v>
      </c>
      <c r="E14737" t="s">
        <v>632</v>
      </c>
      <c r="F14737" t="s">
        <v>2098</v>
      </c>
      <c r="G14737" t="s">
        <v>5148</v>
      </c>
      <c r="H14737">
        <v>2007</v>
      </c>
      <c r="I14737">
        <v>150011</v>
      </c>
      <c r="J14737" t="s">
        <v>86</v>
      </c>
      <c r="K14737" t="s">
        <v>81</v>
      </c>
      <c r="L14737" t="s">
        <v>23</v>
      </c>
      <c r="M14737" t="s">
        <v>24</v>
      </c>
      <c r="N14737">
        <v>1299</v>
      </c>
      <c r="O14737" t="s">
        <v>116</v>
      </c>
      <c r="P14737">
        <v>5</v>
      </c>
      <c r="Q14737">
        <f t="shared" si="460"/>
        <v>17</v>
      </c>
      <c r="R14737" t="str">
        <f t="shared" si="461"/>
        <v>Budget</v>
      </c>
    </row>
    <row r="14738" spans="1:18" x14ac:dyDescent="0.35">
      <c r="A14738">
        <v>12840720</v>
      </c>
      <c r="B14738" t="s">
        <v>13054</v>
      </c>
      <c r="C14738">
        <v>7949</v>
      </c>
      <c r="D14738" t="s">
        <v>17</v>
      </c>
      <c r="E14738" t="s">
        <v>262</v>
      </c>
      <c r="F14738" t="s">
        <v>5934</v>
      </c>
      <c r="G14738" t="s">
        <v>5877</v>
      </c>
      <c r="H14738">
        <v>2006</v>
      </c>
      <c r="I14738">
        <v>284211</v>
      </c>
      <c r="J14738" t="s">
        <v>86</v>
      </c>
      <c r="K14738" t="s">
        <v>22</v>
      </c>
      <c r="L14738" t="s">
        <v>23</v>
      </c>
      <c r="M14738" t="s">
        <v>24</v>
      </c>
      <c r="N14738">
        <v>1794</v>
      </c>
      <c r="O14738" t="s">
        <v>135</v>
      </c>
      <c r="P14738">
        <v>5</v>
      </c>
      <c r="Q14738">
        <f t="shared" si="460"/>
        <v>18</v>
      </c>
      <c r="R14738" t="str">
        <f t="shared" si="461"/>
        <v>Budget</v>
      </c>
    </row>
    <row r="14739" spans="1:18" x14ac:dyDescent="0.35">
      <c r="A14739">
        <v>12840722</v>
      </c>
      <c r="B14739" t="s">
        <v>11962</v>
      </c>
      <c r="C14739">
        <v>43950</v>
      </c>
      <c r="D14739" t="s">
        <v>102</v>
      </c>
      <c r="E14739" t="s">
        <v>386</v>
      </c>
      <c r="F14739" t="s">
        <v>3631</v>
      </c>
      <c r="G14739" t="s">
        <v>3083</v>
      </c>
      <c r="H14739">
        <v>2021</v>
      </c>
      <c r="I14739">
        <v>42000</v>
      </c>
      <c r="J14739" t="s">
        <v>21</v>
      </c>
      <c r="K14739" t="s">
        <v>22</v>
      </c>
      <c r="L14739" t="s">
        <v>64</v>
      </c>
      <c r="M14739" t="s">
        <v>24</v>
      </c>
      <c r="N14739">
        <v>1395</v>
      </c>
      <c r="O14739" t="s">
        <v>25</v>
      </c>
      <c r="P14739">
        <v>7</v>
      </c>
      <c r="Q14739">
        <f t="shared" si="460"/>
        <v>3</v>
      </c>
      <c r="R14739" t="str">
        <f t="shared" si="461"/>
        <v>Luxury</v>
      </c>
    </row>
    <row r="14740" spans="1:18" x14ac:dyDescent="0.35">
      <c r="A14740">
        <v>12840723</v>
      </c>
      <c r="B14740" t="s">
        <v>4766</v>
      </c>
      <c r="C14740">
        <v>8949</v>
      </c>
      <c r="D14740" t="s">
        <v>165</v>
      </c>
      <c r="E14740" t="s">
        <v>455</v>
      </c>
      <c r="F14740" t="s">
        <v>456</v>
      </c>
      <c r="G14740" t="s">
        <v>4767</v>
      </c>
      <c r="H14740">
        <v>2006</v>
      </c>
      <c r="I14740">
        <v>177851</v>
      </c>
      <c r="J14740" t="s">
        <v>63</v>
      </c>
      <c r="K14740" t="s">
        <v>22</v>
      </c>
      <c r="L14740" t="s">
        <v>23</v>
      </c>
      <c r="M14740" t="s">
        <v>24</v>
      </c>
      <c r="N14740">
        <v>2378</v>
      </c>
      <c r="O14740" t="s">
        <v>116</v>
      </c>
      <c r="P14740">
        <v>5</v>
      </c>
      <c r="Q14740">
        <f t="shared" si="460"/>
        <v>18</v>
      </c>
      <c r="R14740" t="str">
        <f t="shared" si="461"/>
        <v>Budget</v>
      </c>
    </row>
    <row r="14741" spans="1:18" x14ac:dyDescent="0.35">
      <c r="A14741">
        <v>12840726</v>
      </c>
      <c r="B14741" t="s">
        <v>11049</v>
      </c>
      <c r="C14741">
        <v>33000</v>
      </c>
      <c r="D14741" t="s">
        <v>88</v>
      </c>
      <c r="E14741" t="s">
        <v>1014</v>
      </c>
      <c r="F14741" t="s">
        <v>5369</v>
      </c>
      <c r="G14741" t="s">
        <v>1143</v>
      </c>
      <c r="H14741">
        <v>2022</v>
      </c>
      <c r="I14741">
        <v>369</v>
      </c>
      <c r="J14741" t="s">
        <v>21</v>
      </c>
      <c r="K14741" t="s">
        <v>22</v>
      </c>
      <c r="L14741" t="s">
        <v>23</v>
      </c>
      <c r="M14741" t="s">
        <v>24</v>
      </c>
      <c r="N14741">
        <v>1999</v>
      </c>
      <c r="O14741" t="s">
        <v>13055</v>
      </c>
      <c r="P14741">
        <v>5</v>
      </c>
      <c r="Q14741">
        <f t="shared" si="460"/>
        <v>2</v>
      </c>
      <c r="R14741" t="str">
        <f t="shared" si="461"/>
        <v>Mid-range</v>
      </c>
    </row>
    <row r="14742" spans="1:18" x14ac:dyDescent="0.35">
      <c r="A14742">
        <v>12840730</v>
      </c>
      <c r="B14742" t="s">
        <v>13056</v>
      </c>
      <c r="C14742">
        <v>24900</v>
      </c>
      <c r="D14742" t="s">
        <v>102</v>
      </c>
      <c r="E14742" t="s">
        <v>1082</v>
      </c>
      <c r="F14742" t="s">
        <v>1083</v>
      </c>
      <c r="G14742" t="s">
        <v>13057</v>
      </c>
      <c r="H14742">
        <v>2012</v>
      </c>
      <c r="I14742">
        <v>160000</v>
      </c>
      <c r="J14742" t="s">
        <v>21</v>
      </c>
      <c r="K14742" t="s">
        <v>22</v>
      </c>
      <c r="L14742" t="s">
        <v>31</v>
      </c>
      <c r="M14742" t="s">
        <v>24</v>
      </c>
      <c r="N14742">
        <v>2967</v>
      </c>
      <c r="O14742" t="s">
        <v>13058</v>
      </c>
      <c r="P14742">
        <v>5</v>
      </c>
      <c r="Q14742">
        <f t="shared" si="460"/>
        <v>12</v>
      </c>
      <c r="R14742" t="str">
        <f t="shared" si="461"/>
        <v>Mid-range</v>
      </c>
    </row>
    <row r="14743" spans="1:18" x14ac:dyDescent="0.35">
      <c r="A14743">
        <v>12840738</v>
      </c>
      <c r="B14743" t="s">
        <v>13059</v>
      </c>
      <c r="C14743">
        <v>79990</v>
      </c>
      <c r="D14743" t="s">
        <v>131</v>
      </c>
      <c r="E14743" t="s">
        <v>2339</v>
      </c>
      <c r="F14743" t="s">
        <v>5777</v>
      </c>
      <c r="G14743" t="s">
        <v>13060</v>
      </c>
      <c r="H14743">
        <v>2017</v>
      </c>
      <c r="I14743">
        <v>85277</v>
      </c>
      <c r="J14743" t="s">
        <v>393</v>
      </c>
      <c r="K14743" t="s">
        <v>22</v>
      </c>
      <c r="L14743" t="s">
        <v>64</v>
      </c>
      <c r="M14743" t="s">
        <v>24</v>
      </c>
      <c r="N14743">
        <v>2480</v>
      </c>
      <c r="O14743" t="s">
        <v>25</v>
      </c>
      <c r="P14743">
        <v>4</v>
      </c>
      <c r="Q14743">
        <f t="shared" si="460"/>
        <v>7</v>
      </c>
      <c r="R14743" t="str">
        <f t="shared" si="461"/>
        <v>Luxury</v>
      </c>
    </row>
    <row r="14744" spans="1:18" x14ac:dyDescent="0.35">
      <c r="A14744">
        <v>12840740</v>
      </c>
      <c r="B14744" t="s">
        <v>13061</v>
      </c>
      <c r="C14744">
        <v>169888</v>
      </c>
      <c r="D14744" t="s">
        <v>59</v>
      </c>
      <c r="E14744">
        <v>5</v>
      </c>
      <c r="F14744" t="s">
        <v>13062</v>
      </c>
      <c r="G14744" t="s">
        <v>8144</v>
      </c>
      <c r="H14744">
        <v>2022</v>
      </c>
      <c r="I14744">
        <v>966</v>
      </c>
      <c r="J14744" t="s">
        <v>63</v>
      </c>
      <c r="K14744" t="s">
        <v>22</v>
      </c>
      <c r="L14744" t="s">
        <v>64</v>
      </c>
      <c r="M14744" t="s">
        <v>247</v>
      </c>
      <c r="N14744">
        <v>4395</v>
      </c>
      <c r="O14744" t="s">
        <v>69</v>
      </c>
      <c r="P14744">
        <v>5</v>
      </c>
      <c r="Q14744">
        <f t="shared" si="460"/>
        <v>2</v>
      </c>
      <c r="R14744" t="str">
        <f t="shared" si="461"/>
        <v>Luxury</v>
      </c>
    </row>
    <row r="14745" spans="1:18" x14ac:dyDescent="0.35">
      <c r="A14745">
        <v>12840742</v>
      </c>
      <c r="B14745" t="s">
        <v>2795</v>
      </c>
      <c r="C14745">
        <v>22200</v>
      </c>
      <c r="D14745" t="s">
        <v>102</v>
      </c>
      <c r="E14745" t="s">
        <v>222</v>
      </c>
      <c r="F14745" t="s">
        <v>2796</v>
      </c>
      <c r="G14745" t="s">
        <v>1881</v>
      </c>
      <c r="H14745">
        <v>2017</v>
      </c>
      <c r="I14745">
        <v>58000</v>
      </c>
      <c r="J14745" t="s">
        <v>86</v>
      </c>
      <c r="K14745" t="s">
        <v>22</v>
      </c>
      <c r="L14745" t="s">
        <v>64</v>
      </c>
      <c r="M14745" t="s">
        <v>24</v>
      </c>
      <c r="N14745">
        <v>1395</v>
      </c>
      <c r="O14745" t="s">
        <v>13063</v>
      </c>
      <c r="P14745">
        <v>5</v>
      </c>
      <c r="Q14745">
        <f t="shared" si="460"/>
        <v>7</v>
      </c>
      <c r="R14745" t="str">
        <f t="shared" si="461"/>
        <v>Mid-range</v>
      </c>
    </row>
    <row r="14746" spans="1:18" x14ac:dyDescent="0.35">
      <c r="A14746">
        <v>12840743</v>
      </c>
      <c r="B14746" t="s">
        <v>3210</v>
      </c>
      <c r="C14746">
        <v>4999</v>
      </c>
      <c r="D14746" t="s">
        <v>42</v>
      </c>
      <c r="E14746" t="s">
        <v>43</v>
      </c>
      <c r="F14746" t="s">
        <v>44</v>
      </c>
      <c r="G14746" t="s">
        <v>1148</v>
      </c>
      <c r="H14746">
        <v>2010</v>
      </c>
      <c r="I14746">
        <v>237439</v>
      </c>
      <c r="J14746" t="s">
        <v>63</v>
      </c>
      <c r="K14746" t="s">
        <v>81</v>
      </c>
      <c r="L14746" t="s">
        <v>23</v>
      </c>
      <c r="M14746" t="s">
        <v>24</v>
      </c>
      <c r="N14746">
        <v>1796</v>
      </c>
      <c r="O14746" t="s">
        <v>69</v>
      </c>
      <c r="P14746">
        <v>5</v>
      </c>
      <c r="Q14746">
        <f t="shared" si="460"/>
        <v>14</v>
      </c>
      <c r="R14746" t="str">
        <f t="shared" si="461"/>
        <v>Budget</v>
      </c>
    </row>
    <row r="14747" spans="1:18" x14ac:dyDescent="0.35">
      <c r="A14747">
        <v>12840755</v>
      </c>
      <c r="B14747" t="s">
        <v>1479</v>
      </c>
      <c r="C14747">
        <v>8500</v>
      </c>
      <c r="D14747" t="s">
        <v>127</v>
      </c>
      <c r="E14747">
        <v>3</v>
      </c>
      <c r="F14747" t="s">
        <v>128</v>
      </c>
      <c r="G14747" t="s">
        <v>1480</v>
      </c>
      <c r="H14747">
        <v>2013</v>
      </c>
      <c r="I14747">
        <v>183000</v>
      </c>
      <c r="J14747" t="s">
        <v>63</v>
      </c>
      <c r="K14747" t="s">
        <v>81</v>
      </c>
      <c r="L14747" t="s">
        <v>23</v>
      </c>
      <c r="M14747" t="s">
        <v>24</v>
      </c>
      <c r="N14747">
        <v>1999</v>
      </c>
      <c r="O14747" t="s">
        <v>135</v>
      </c>
      <c r="P14747">
        <v>5</v>
      </c>
      <c r="Q14747">
        <f t="shared" si="460"/>
        <v>11</v>
      </c>
      <c r="R14747" t="str">
        <f t="shared" si="461"/>
        <v>Budget</v>
      </c>
    </row>
    <row r="14748" spans="1:18" x14ac:dyDescent="0.35">
      <c r="A14748">
        <v>12840756</v>
      </c>
      <c r="B14748" t="s">
        <v>1278</v>
      </c>
      <c r="C14748">
        <v>46500</v>
      </c>
      <c r="D14748" t="s">
        <v>17</v>
      </c>
      <c r="E14748" t="s">
        <v>153</v>
      </c>
      <c r="F14748" t="s">
        <v>1279</v>
      </c>
      <c r="G14748" t="s">
        <v>539</v>
      </c>
      <c r="H14748">
        <v>2020</v>
      </c>
      <c r="I14748">
        <v>64000</v>
      </c>
      <c r="J14748" t="s">
        <v>21</v>
      </c>
      <c r="K14748" t="s">
        <v>22</v>
      </c>
      <c r="L14748" t="s">
        <v>540</v>
      </c>
      <c r="M14748" t="s">
        <v>24</v>
      </c>
      <c r="N14748">
        <v>2487</v>
      </c>
      <c r="O14748" t="s">
        <v>1408</v>
      </c>
      <c r="P14748">
        <v>5</v>
      </c>
      <c r="Q14748">
        <f t="shared" si="460"/>
        <v>4</v>
      </c>
      <c r="R14748" t="str">
        <f t="shared" si="461"/>
        <v>Luxury</v>
      </c>
    </row>
    <row r="14749" spans="1:18" x14ac:dyDescent="0.35">
      <c r="A14749">
        <v>12840761</v>
      </c>
      <c r="B14749" t="s">
        <v>13064</v>
      </c>
      <c r="C14749">
        <v>8200</v>
      </c>
      <c r="D14749" t="s">
        <v>59</v>
      </c>
      <c r="E14749" t="s">
        <v>1311</v>
      </c>
      <c r="F14749" t="s">
        <v>6252</v>
      </c>
      <c r="G14749" t="s">
        <v>3851</v>
      </c>
      <c r="H14749">
        <v>2010</v>
      </c>
      <c r="I14749">
        <v>61447</v>
      </c>
      <c r="J14749" t="s">
        <v>21</v>
      </c>
      <c r="K14749" t="s">
        <v>22</v>
      </c>
      <c r="L14749" t="s">
        <v>64</v>
      </c>
      <c r="M14749" t="s">
        <v>24</v>
      </c>
      <c r="N14749">
        <v>1995</v>
      </c>
      <c r="O14749" t="s">
        <v>33</v>
      </c>
      <c r="P14749">
        <v>5</v>
      </c>
      <c r="Q14749">
        <f t="shared" si="460"/>
        <v>14</v>
      </c>
      <c r="R14749" t="str">
        <f t="shared" si="461"/>
        <v>Budget</v>
      </c>
    </row>
    <row r="14750" spans="1:18" x14ac:dyDescent="0.35">
      <c r="A14750">
        <v>12840762</v>
      </c>
      <c r="B14750" t="s">
        <v>8584</v>
      </c>
      <c r="C14750">
        <v>7000</v>
      </c>
      <c r="D14750" t="s">
        <v>42</v>
      </c>
      <c r="E14750" t="s">
        <v>71</v>
      </c>
      <c r="F14750" t="s">
        <v>2673</v>
      </c>
      <c r="G14750" t="s">
        <v>2034</v>
      </c>
      <c r="H14750">
        <v>2011</v>
      </c>
      <c r="I14750">
        <v>203415</v>
      </c>
      <c r="J14750" t="s">
        <v>46</v>
      </c>
      <c r="K14750" t="s">
        <v>22</v>
      </c>
      <c r="L14750" t="s">
        <v>23</v>
      </c>
      <c r="M14750" t="s">
        <v>24</v>
      </c>
      <c r="N14750">
        <v>2997</v>
      </c>
      <c r="O14750" t="s">
        <v>891</v>
      </c>
      <c r="P14750">
        <v>5</v>
      </c>
      <c r="Q14750">
        <f t="shared" si="460"/>
        <v>13</v>
      </c>
      <c r="R14750" t="str">
        <f t="shared" si="461"/>
        <v>Budget</v>
      </c>
    </row>
    <row r="14751" spans="1:18" x14ac:dyDescent="0.35">
      <c r="A14751">
        <v>12840764</v>
      </c>
      <c r="B14751" t="s">
        <v>6577</v>
      </c>
      <c r="C14751">
        <v>68750</v>
      </c>
      <c r="D14751" t="s">
        <v>188</v>
      </c>
      <c r="E14751" t="s">
        <v>969</v>
      </c>
      <c r="F14751" t="s">
        <v>2971</v>
      </c>
      <c r="G14751" t="s">
        <v>2972</v>
      </c>
      <c r="H14751">
        <v>2022</v>
      </c>
      <c r="I14751">
        <v>2950</v>
      </c>
      <c r="J14751" t="s">
        <v>63</v>
      </c>
      <c r="K14751" t="s">
        <v>22</v>
      </c>
      <c r="L14751" t="s">
        <v>23</v>
      </c>
      <c r="M14751" t="s">
        <v>24</v>
      </c>
      <c r="N14751">
        <v>3342</v>
      </c>
      <c r="O14751" t="s">
        <v>1663</v>
      </c>
      <c r="P14751">
        <v>5</v>
      </c>
      <c r="Q14751">
        <f t="shared" si="460"/>
        <v>2</v>
      </c>
      <c r="R14751" t="str">
        <f t="shared" si="461"/>
        <v>Luxury</v>
      </c>
    </row>
    <row r="14752" spans="1:18" x14ac:dyDescent="0.35">
      <c r="A14752">
        <v>12840768</v>
      </c>
      <c r="B14752" t="s">
        <v>13065</v>
      </c>
      <c r="C14752">
        <v>10999</v>
      </c>
      <c r="D14752" t="s">
        <v>127</v>
      </c>
      <c r="E14752">
        <v>2</v>
      </c>
      <c r="F14752" t="s">
        <v>2049</v>
      </c>
      <c r="G14752" t="s">
        <v>129</v>
      </c>
      <c r="H14752">
        <v>2012</v>
      </c>
      <c r="I14752">
        <v>151380</v>
      </c>
      <c r="J14752" t="s">
        <v>86</v>
      </c>
      <c r="K14752" t="s">
        <v>22</v>
      </c>
      <c r="L14752" t="s">
        <v>23</v>
      </c>
      <c r="M14752" t="s">
        <v>24</v>
      </c>
      <c r="N14752">
        <v>1498</v>
      </c>
      <c r="O14752" t="s">
        <v>69</v>
      </c>
      <c r="P14752">
        <v>5</v>
      </c>
      <c r="Q14752">
        <f t="shared" si="460"/>
        <v>12</v>
      </c>
      <c r="R14752" t="str">
        <f t="shared" si="461"/>
        <v>Mid-range</v>
      </c>
    </row>
    <row r="14753" spans="1:18" x14ac:dyDescent="0.35">
      <c r="A14753">
        <v>12840770</v>
      </c>
      <c r="B14753" t="s">
        <v>3889</v>
      </c>
      <c r="C14753">
        <v>21990</v>
      </c>
      <c r="D14753" t="s">
        <v>165</v>
      </c>
      <c r="E14753" t="s">
        <v>166</v>
      </c>
      <c r="F14753" t="s">
        <v>167</v>
      </c>
      <c r="G14753" t="s">
        <v>1708</v>
      </c>
      <c r="H14753">
        <v>2012</v>
      </c>
      <c r="I14753">
        <v>137056</v>
      </c>
      <c r="J14753" t="s">
        <v>427</v>
      </c>
      <c r="K14753" t="s">
        <v>81</v>
      </c>
      <c r="L14753" t="s">
        <v>31</v>
      </c>
      <c r="M14753" t="s">
        <v>24</v>
      </c>
      <c r="N14753">
        <v>2477</v>
      </c>
      <c r="O14753" t="s">
        <v>47</v>
      </c>
      <c r="P14753">
        <v>3</v>
      </c>
      <c r="Q14753">
        <f t="shared" si="460"/>
        <v>12</v>
      </c>
      <c r="R14753" t="str">
        <f t="shared" si="461"/>
        <v>Mid-range</v>
      </c>
    </row>
    <row r="14754" spans="1:18" x14ac:dyDescent="0.35">
      <c r="A14754">
        <v>12840771</v>
      </c>
      <c r="B14754" t="s">
        <v>13066</v>
      </c>
      <c r="C14754">
        <v>42500</v>
      </c>
      <c r="D14754" t="s">
        <v>165</v>
      </c>
      <c r="E14754" t="s">
        <v>166</v>
      </c>
      <c r="F14754" t="s">
        <v>477</v>
      </c>
      <c r="G14754" t="s">
        <v>471</v>
      </c>
      <c r="H14754">
        <v>2016</v>
      </c>
      <c r="I14754">
        <v>78500</v>
      </c>
      <c r="J14754" t="s">
        <v>338</v>
      </c>
      <c r="K14754" t="s">
        <v>22</v>
      </c>
      <c r="L14754" t="s">
        <v>31</v>
      </c>
      <c r="M14754" t="s">
        <v>24</v>
      </c>
      <c r="N14754">
        <v>2440</v>
      </c>
      <c r="O14754" t="s">
        <v>47</v>
      </c>
      <c r="P14754">
        <v>5</v>
      </c>
      <c r="Q14754">
        <f t="shared" si="460"/>
        <v>8</v>
      </c>
      <c r="R14754" t="str">
        <f t="shared" si="461"/>
        <v>Luxury</v>
      </c>
    </row>
    <row r="14755" spans="1:18" x14ac:dyDescent="0.35">
      <c r="A14755">
        <v>12840774</v>
      </c>
      <c r="B14755" t="s">
        <v>13067</v>
      </c>
      <c r="C14755">
        <v>11800</v>
      </c>
      <c r="D14755" t="s">
        <v>143</v>
      </c>
      <c r="E14755" t="s">
        <v>1109</v>
      </c>
      <c r="F14755" t="s">
        <v>1110</v>
      </c>
      <c r="G14755" t="s">
        <v>2093</v>
      </c>
      <c r="H14755">
        <v>2011</v>
      </c>
      <c r="I14755">
        <v>215320</v>
      </c>
      <c r="J14755" t="s">
        <v>21</v>
      </c>
      <c r="K14755" t="s">
        <v>22</v>
      </c>
      <c r="L14755" t="s">
        <v>64</v>
      </c>
      <c r="M14755" t="s">
        <v>24</v>
      </c>
      <c r="N14755">
        <v>2457</v>
      </c>
      <c r="O14755" t="s">
        <v>69</v>
      </c>
      <c r="P14755">
        <v>5</v>
      </c>
      <c r="Q14755">
        <f t="shared" si="460"/>
        <v>13</v>
      </c>
      <c r="R14755" t="str">
        <f t="shared" si="461"/>
        <v>Mid-range</v>
      </c>
    </row>
    <row r="14756" spans="1:18" x14ac:dyDescent="0.35">
      <c r="A14756">
        <v>12840776</v>
      </c>
      <c r="B14756" t="s">
        <v>13068</v>
      </c>
      <c r="C14756">
        <v>11990</v>
      </c>
      <c r="D14756" t="s">
        <v>42</v>
      </c>
      <c r="E14756" t="s">
        <v>402</v>
      </c>
      <c r="F14756" t="s">
        <v>403</v>
      </c>
      <c r="G14756" t="s">
        <v>3038</v>
      </c>
      <c r="H14756">
        <v>2005</v>
      </c>
      <c r="I14756">
        <v>264853</v>
      </c>
      <c r="J14756" t="s">
        <v>1181</v>
      </c>
      <c r="K14756" t="s">
        <v>81</v>
      </c>
      <c r="L14756" t="s">
        <v>31</v>
      </c>
      <c r="M14756" t="s">
        <v>24</v>
      </c>
      <c r="N14756">
        <v>2999</v>
      </c>
      <c r="O14756" t="s">
        <v>47</v>
      </c>
      <c r="P14756">
        <v>5</v>
      </c>
      <c r="Q14756">
        <f t="shared" si="460"/>
        <v>19</v>
      </c>
      <c r="R14756" t="str">
        <f t="shared" si="461"/>
        <v>Mid-range</v>
      </c>
    </row>
    <row r="14757" spans="1:18" x14ac:dyDescent="0.35">
      <c r="A14757">
        <v>12840778</v>
      </c>
      <c r="B14757" t="s">
        <v>1399</v>
      </c>
      <c r="C14757">
        <v>26000</v>
      </c>
      <c r="D14757" t="s">
        <v>54</v>
      </c>
      <c r="E14757" t="s">
        <v>175</v>
      </c>
      <c r="F14757" t="s">
        <v>900</v>
      </c>
      <c r="G14757" t="s">
        <v>207</v>
      </c>
      <c r="H14757">
        <v>2013</v>
      </c>
      <c r="I14757">
        <v>220000</v>
      </c>
      <c r="J14757" t="s">
        <v>338</v>
      </c>
      <c r="K14757" t="s">
        <v>22</v>
      </c>
      <c r="L14757" t="s">
        <v>31</v>
      </c>
      <c r="M14757" t="s">
        <v>24</v>
      </c>
      <c r="N14757">
        <v>3198</v>
      </c>
      <c r="O14757" t="s">
        <v>69</v>
      </c>
      <c r="P14757">
        <v>5</v>
      </c>
      <c r="Q14757">
        <f t="shared" si="460"/>
        <v>11</v>
      </c>
      <c r="R14757" t="str">
        <f t="shared" si="461"/>
        <v>Mid-range</v>
      </c>
    </row>
    <row r="14758" spans="1:18" x14ac:dyDescent="0.35">
      <c r="A14758">
        <v>12840779</v>
      </c>
      <c r="B14758" t="s">
        <v>9128</v>
      </c>
      <c r="C14758">
        <v>30000</v>
      </c>
      <c r="D14758" t="s">
        <v>165</v>
      </c>
      <c r="E14758" t="s">
        <v>166</v>
      </c>
      <c r="F14758" t="s">
        <v>1513</v>
      </c>
      <c r="G14758" t="s">
        <v>168</v>
      </c>
      <c r="H14758">
        <v>2014</v>
      </c>
      <c r="I14758">
        <v>97800</v>
      </c>
      <c r="J14758" t="s">
        <v>169</v>
      </c>
      <c r="K14758" t="s">
        <v>81</v>
      </c>
      <c r="L14758" t="s">
        <v>31</v>
      </c>
      <c r="M14758" t="s">
        <v>24</v>
      </c>
      <c r="N14758">
        <v>2477</v>
      </c>
      <c r="O14758" t="s">
        <v>896</v>
      </c>
      <c r="P14758">
        <v>5</v>
      </c>
      <c r="Q14758">
        <f t="shared" si="460"/>
        <v>10</v>
      </c>
      <c r="R14758" t="str">
        <f t="shared" si="461"/>
        <v>Mid-range</v>
      </c>
    </row>
    <row r="14759" spans="1:18" x14ac:dyDescent="0.35">
      <c r="A14759">
        <v>12840780</v>
      </c>
      <c r="B14759" t="s">
        <v>8389</v>
      </c>
      <c r="C14759">
        <v>7700</v>
      </c>
      <c r="D14759" t="s">
        <v>328</v>
      </c>
      <c r="E14759" t="s">
        <v>329</v>
      </c>
      <c r="F14759" t="s">
        <v>543</v>
      </c>
      <c r="G14759" t="s">
        <v>331</v>
      </c>
      <c r="H14759">
        <v>2012</v>
      </c>
      <c r="I14759">
        <v>220</v>
      </c>
      <c r="J14759" t="s">
        <v>63</v>
      </c>
      <c r="K14759" t="s">
        <v>81</v>
      </c>
      <c r="L14759" t="s">
        <v>23</v>
      </c>
      <c r="M14759" t="s">
        <v>24</v>
      </c>
      <c r="N14759">
        <v>1798</v>
      </c>
      <c r="O14759" t="s">
        <v>116</v>
      </c>
      <c r="P14759">
        <v>5</v>
      </c>
      <c r="Q14759">
        <f t="shared" si="460"/>
        <v>12</v>
      </c>
      <c r="R14759" t="str">
        <f t="shared" si="461"/>
        <v>Budget</v>
      </c>
    </row>
    <row r="14760" spans="1:18" x14ac:dyDescent="0.35">
      <c r="A14760">
        <v>12840781</v>
      </c>
      <c r="B14760" t="s">
        <v>5166</v>
      </c>
      <c r="C14760">
        <v>24000</v>
      </c>
      <c r="D14760" t="s">
        <v>54</v>
      </c>
      <c r="E14760" t="s">
        <v>55</v>
      </c>
      <c r="F14760" t="s">
        <v>2156</v>
      </c>
      <c r="G14760" t="s">
        <v>2157</v>
      </c>
      <c r="H14760">
        <v>2014</v>
      </c>
      <c r="I14760">
        <v>70000</v>
      </c>
      <c r="J14760" t="s">
        <v>21</v>
      </c>
      <c r="K14760" t="s">
        <v>22</v>
      </c>
      <c r="L14760" t="s">
        <v>23</v>
      </c>
      <c r="M14760" t="s">
        <v>24</v>
      </c>
      <c r="N14760">
        <v>3984</v>
      </c>
      <c r="O14760" t="s">
        <v>13069</v>
      </c>
      <c r="P14760">
        <v>7</v>
      </c>
      <c r="Q14760">
        <f t="shared" si="460"/>
        <v>10</v>
      </c>
      <c r="R14760" t="str">
        <f t="shared" si="461"/>
        <v>Mid-range</v>
      </c>
    </row>
    <row r="14761" spans="1:18" x14ac:dyDescent="0.35">
      <c r="A14761">
        <v>12840782</v>
      </c>
      <c r="B14761" t="s">
        <v>13070</v>
      </c>
      <c r="C14761">
        <v>12990</v>
      </c>
      <c r="D14761" t="s">
        <v>17</v>
      </c>
      <c r="E14761" t="s">
        <v>258</v>
      </c>
      <c r="F14761" t="s">
        <v>2308</v>
      </c>
      <c r="G14761" t="s">
        <v>12628</v>
      </c>
      <c r="H14761">
        <v>2007</v>
      </c>
      <c r="I14761">
        <v>248000</v>
      </c>
      <c r="J14761" t="s">
        <v>2310</v>
      </c>
      <c r="K14761" t="s">
        <v>22</v>
      </c>
      <c r="L14761" t="s">
        <v>23</v>
      </c>
      <c r="M14761" t="s">
        <v>24</v>
      </c>
      <c r="N14761">
        <v>3956</v>
      </c>
      <c r="O14761" t="s">
        <v>47</v>
      </c>
      <c r="P14761">
        <v>4</v>
      </c>
      <c r="Q14761">
        <f t="shared" si="460"/>
        <v>17</v>
      </c>
      <c r="R14761" t="str">
        <f t="shared" si="461"/>
        <v>Mid-range</v>
      </c>
    </row>
    <row r="14762" spans="1:18" x14ac:dyDescent="0.35">
      <c r="A14762">
        <v>12840790</v>
      </c>
      <c r="B14762" t="s">
        <v>13071</v>
      </c>
      <c r="C14762">
        <v>17850</v>
      </c>
      <c r="D14762" t="s">
        <v>17</v>
      </c>
      <c r="E14762" t="s">
        <v>157</v>
      </c>
      <c r="F14762" t="s">
        <v>158</v>
      </c>
      <c r="G14762" t="s">
        <v>159</v>
      </c>
      <c r="H14762">
        <v>2006</v>
      </c>
      <c r="I14762">
        <v>235000</v>
      </c>
      <c r="J14762" t="s">
        <v>21</v>
      </c>
      <c r="K14762" t="s">
        <v>22</v>
      </c>
      <c r="L14762" t="s">
        <v>31</v>
      </c>
      <c r="M14762" t="s">
        <v>24</v>
      </c>
      <c r="N14762">
        <v>2982</v>
      </c>
      <c r="O14762" t="s">
        <v>116</v>
      </c>
      <c r="P14762">
        <v>8</v>
      </c>
      <c r="Q14762">
        <f t="shared" si="460"/>
        <v>18</v>
      </c>
      <c r="R14762" t="str">
        <f t="shared" si="461"/>
        <v>Mid-range</v>
      </c>
    </row>
    <row r="14763" spans="1:18" x14ac:dyDescent="0.35">
      <c r="A14763">
        <v>12840792</v>
      </c>
      <c r="B14763" t="s">
        <v>7638</v>
      </c>
      <c r="C14763">
        <v>10500</v>
      </c>
      <c r="D14763" t="s">
        <v>42</v>
      </c>
      <c r="E14763" t="s">
        <v>43</v>
      </c>
      <c r="F14763" t="s">
        <v>44</v>
      </c>
      <c r="G14763" t="s">
        <v>4172</v>
      </c>
      <c r="H14763">
        <v>2013</v>
      </c>
      <c r="I14763">
        <v>223402</v>
      </c>
      <c r="J14763" t="s">
        <v>63</v>
      </c>
      <c r="K14763" t="s">
        <v>81</v>
      </c>
      <c r="L14763" t="s">
        <v>23</v>
      </c>
      <c r="M14763" t="s">
        <v>24</v>
      </c>
      <c r="N14763">
        <v>1796</v>
      </c>
      <c r="O14763" t="s">
        <v>12033</v>
      </c>
      <c r="P14763">
        <v>5</v>
      </c>
      <c r="Q14763">
        <f t="shared" si="460"/>
        <v>11</v>
      </c>
      <c r="R14763" t="str">
        <f t="shared" si="461"/>
        <v>Mid-range</v>
      </c>
    </row>
    <row r="14764" spans="1:18" x14ac:dyDescent="0.35">
      <c r="A14764">
        <v>12840795</v>
      </c>
      <c r="B14764" t="s">
        <v>12075</v>
      </c>
      <c r="C14764">
        <v>21990</v>
      </c>
      <c r="D14764" t="s">
        <v>497</v>
      </c>
      <c r="E14764" t="s">
        <v>7289</v>
      </c>
      <c r="F14764" t="s">
        <v>7606</v>
      </c>
      <c r="G14764" t="s">
        <v>592</v>
      </c>
      <c r="H14764">
        <v>2020</v>
      </c>
      <c r="I14764">
        <v>30408</v>
      </c>
      <c r="J14764" t="s">
        <v>21</v>
      </c>
      <c r="K14764" t="s">
        <v>22</v>
      </c>
      <c r="L14764" t="s">
        <v>23</v>
      </c>
      <c r="M14764" t="s">
        <v>24</v>
      </c>
      <c r="N14764">
        <v>1498</v>
      </c>
      <c r="O14764" t="s">
        <v>47</v>
      </c>
      <c r="P14764">
        <v>5</v>
      </c>
      <c r="Q14764">
        <f t="shared" si="460"/>
        <v>4</v>
      </c>
      <c r="R14764" t="str">
        <f t="shared" si="461"/>
        <v>Mid-range</v>
      </c>
    </row>
    <row r="14765" spans="1:18" x14ac:dyDescent="0.35">
      <c r="A14765">
        <v>12840796</v>
      </c>
      <c r="B14765" t="s">
        <v>13072</v>
      </c>
      <c r="C14765">
        <v>5000</v>
      </c>
      <c r="D14765" t="s">
        <v>17</v>
      </c>
      <c r="E14765" t="s">
        <v>157</v>
      </c>
      <c r="F14765" t="s">
        <v>5041</v>
      </c>
      <c r="G14765" t="s">
        <v>13073</v>
      </c>
      <c r="H14765">
        <v>2000</v>
      </c>
      <c r="I14765">
        <v>513267</v>
      </c>
      <c r="J14765" t="s">
        <v>21</v>
      </c>
      <c r="K14765" t="s">
        <v>81</v>
      </c>
      <c r="L14765" t="s">
        <v>31</v>
      </c>
      <c r="M14765" t="s">
        <v>24</v>
      </c>
      <c r="N14765">
        <v>2982</v>
      </c>
      <c r="O14765" t="s">
        <v>151</v>
      </c>
      <c r="P14765">
        <v>8</v>
      </c>
      <c r="Q14765">
        <f t="shared" si="460"/>
        <v>24</v>
      </c>
      <c r="R14765" t="str">
        <f t="shared" si="461"/>
        <v>Budget</v>
      </c>
    </row>
    <row r="14766" spans="1:18" x14ac:dyDescent="0.35">
      <c r="A14766">
        <v>12840801</v>
      </c>
      <c r="B14766" t="s">
        <v>1261</v>
      </c>
      <c r="C14766">
        <v>42500</v>
      </c>
      <c r="D14766" t="s">
        <v>102</v>
      </c>
      <c r="E14766" t="s">
        <v>1262</v>
      </c>
      <c r="F14766" t="s">
        <v>1263</v>
      </c>
      <c r="G14766" t="s">
        <v>1264</v>
      </c>
      <c r="H14766">
        <v>2022</v>
      </c>
      <c r="I14766">
        <v>3300</v>
      </c>
      <c r="J14766" t="s">
        <v>21</v>
      </c>
      <c r="K14766" t="s">
        <v>22</v>
      </c>
      <c r="L14766" t="s">
        <v>64</v>
      </c>
      <c r="M14766" t="s">
        <v>24</v>
      </c>
      <c r="N14766">
        <v>999</v>
      </c>
      <c r="O14766" t="s">
        <v>47</v>
      </c>
      <c r="P14766">
        <v>5</v>
      </c>
      <c r="Q14766">
        <f t="shared" si="460"/>
        <v>2</v>
      </c>
      <c r="R14766" t="str">
        <f t="shared" si="461"/>
        <v>Luxury</v>
      </c>
    </row>
    <row r="14767" spans="1:18" x14ac:dyDescent="0.35">
      <c r="A14767">
        <v>12840804</v>
      </c>
      <c r="B14767" t="s">
        <v>5174</v>
      </c>
      <c r="C14767">
        <v>10999</v>
      </c>
      <c r="D14767" t="s">
        <v>127</v>
      </c>
      <c r="E14767">
        <v>3</v>
      </c>
      <c r="F14767" t="s">
        <v>545</v>
      </c>
      <c r="G14767" t="s">
        <v>546</v>
      </c>
      <c r="H14767">
        <v>2011</v>
      </c>
      <c r="I14767">
        <v>230894</v>
      </c>
      <c r="J14767" t="s">
        <v>63</v>
      </c>
      <c r="K14767" t="s">
        <v>22</v>
      </c>
      <c r="L14767" t="s">
        <v>23</v>
      </c>
      <c r="M14767" t="s">
        <v>24</v>
      </c>
      <c r="N14767">
        <v>2488</v>
      </c>
      <c r="O14767" t="s">
        <v>25</v>
      </c>
      <c r="P14767">
        <v>5</v>
      </c>
      <c r="Q14767">
        <f t="shared" si="460"/>
        <v>13</v>
      </c>
      <c r="R14767" t="str">
        <f t="shared" si="461"/>
        <v>Mid-range</v>
      </c>
    </row>
    <row r="14768" spans="1:18" x14ac:dyDescent="0.35">
      <c r="A14768">
        <v>12840805</v>
      </c>
      <c r="B14768" t="s">
        <v>13074</v>
      </c>
      <c r="C14768">
        <v>13499</v>
      </c>
      <c r="D14768" t="s">
        <v>54</v>
      </c>
      <c r="E14768" t="s">
        <v>83</v>
      </c>
      <c r="F14768" t="s">
        <v>341</v>
      </c>
      <c r="G14768" t="s">
        <v>3103</v>
      </c>
      <c r="H14768">
        <v>2014</v>
      </c>
      <c r="I14768">
        <v>137447</v>
      </c>
      <c r="J14768" t="s">
        <v>86</v>
      </c>
      <c r="K14768" t="s">
        <v>22</v>
      </c>
      <c r="L14768" t="s">
        <v>23</v>
      </c>
      <c r="M14768" t="s">
        <v>24</v>
      </c>
      <c r="N14768">
        <v>1999</v>
      </c>
      <c r="O14768" t="s">
        <v>25</v>
      </c>
      <c r="P14768">
        <v>5</v>
      </c>
      <c r="Q14768">
        <f t="shared" si="460"/>
        <v>10</v>
      </c>
      <c r="R14768" t="str">
        <f t="shared" si="461"/>
        <v>Mid-range</v>
      </c>
    </row>
    <row r="14769" spans="1:18" x14ac:dyDescent="0.35">
      <c r="A14769">
        <v>12840831</v>
      </c>
      <c r="B14769" t="s">
        <v>13075</v>
      </c>
      <c r="C14769">
        <v>7500</v>
      </c>
      <c r="D14769" t="s">
        <v>165</v>
      </c>
      <c r="E14769" t="s">
        <v>10647</v>
      </c>
      <c r="F14769" t="s">
        <v>13076</v>
      </c>
      <c r="G14769" t="s">
        <v>10904</v>
      </c>
      <c r="H14769">
        <v>2008</v>
      </c>
      <c r="I14769">
        <v>151000</v>
      </c>
      <c r="J14769" t="s">
        <v>86</v>
      </c>
      <c r="K14769" t="s">
        <v>81</v>
      </c>
      <c r="L14769" t="s">
        <v>64</v>
      </c>
      <c r="M14769" t="s">
        <v>24</v>
      </c>
      <c r="N14769">
        <v>1468</v>
      </c>
      <c r="O14769" t="s">
        <v>33</v>
      </c>
      <c r="P14769">
        <v>5</v>
      </c>
      <c r="Q14769">
        <f t="shared" si="460"/>
        <v>16</v>
      </c>
      <c r="R14769" t="str">
        <f t="shared" si="461"/>
        <v>Budget</v>
      </c>
    </row>
    <row r="14770" spans="1:18" x14ac:dyDescent="0.35">
      <c r="A14770">
        <v>12840838</v>
      </c>
      <c r="B14770" t="s">
        <v>7311</v>
      </c>
      <c r="C14770">
        <v>12462</v>
      </c>
      <c r="D14770" t="s">
        <v>165</v>
      </c>
      <c r="E14770" t="s">
        <v>6024</v>
      </c>
      <c r="F14770" t="s">
        <v>622</v>
      </c>
      <c r="G14770" t="s">
        <v>7312</v>
      </c>
      <c r="H14770">
        <v>2013</v>
      </c>
      <c r="I14770">
        <v>83589</v>
      </c>
      <c r="J14770" t="s">
        <v>86</v>
      </c>
      <c r="K14770" t="s">
        <v>22</v>
      </c>
      <c r="L14770" t="s">
        <v>23</v>
      </c>
      <c r="M14770" t="s">
        <v>24</v>
      </c>
      <c r="N14770">
        <v>1193</v>
      </c>
      <c r="O14770" t="s">
        <v>47</v>
      </c>
      <c r="P14770">
        <v>5</v>
      </c>
      <c r="Q14770">
        <f t="shared" si="460"/>
        <v>11</v>
      </c>
      <c r="R14770" t="str">
        <f t="shared" si="461"/>
        <v>Mid-range</v>
      </c>
    </row>
    <row r="14771" spans="1:18" x14ac:dyDescent="0.35">
      <c r="A14771">
        <v>12840839</v>
      </c>
      <c r="B14771" t="s">
        <v>9956</v>
      </c>
      <c r="C14771">
        <v>23887</v>
      </c>
      <c r="D14771" t="s">
        <v>54</v>
      </c>
      <c r="E14771" t="s">
        <v>83</v>
      </c>
      <c r="F14771" t="s">
        <v>767</v>
      </c>
      <c r="G14771" t="s">
        <v>85</v>
      </c>
      <c r="H14771">
        <v>2013</v>
      </c>
      <c r="I14771">
        <v>72456</v>
      </c>
      <c r="J14771" t="s">
        <v>86</v>
      </c>
      <c r="K14771" t="s">
        <v>81</v>
      </c>
      <c r="L14771" t="s">
        <v>64</v>
      </c>
      <c r="M14771" t="s">
        <v>24</v>
      </c>
      <c r="N14771">
        <v>1999</v>
      </c>
      <c r="O14771" t="s">
        <v>1382</v>
      </c>
      <c r="P14771">
        <v>5</v>
      </c>
      <c r="Q14771">
        <f t="shared" si="460"/>
        <v>11</v>
      </c>
      <c r="R14771" t="str">
        <f t="shared" si="461"/>
        <v>Mid-range</v>
      </c>
    </row>
    <row r="14772" spans="1:18" x14ac:dyDescent="0.35">
      <c r="A14772">
        <v>12840844</v>
      </c>
      <c r="B14772" t="s">
        <v>13077</v>
      </c>
      <c r="C14772">
        <v>7499</v>
      </c>
      <c r="D14772" t="s">
        <v>17</v>
      </c>
      <c r="E14772" t="s">
        <v>262</v>
      </c>
      <c r="F14772" t="s">
        <v>263</v>
      </c>
      <c r="G14772" t="s">
        <v>5877</v>
      </c>
      <c r="H14772">
        <v>2005</v>
      </c>
      <c r="I14772">
        <v>193307</v>
      </c>
      <c r="J14772" t="s">
        <v>63</v>
      </c>
      <c r="K14772" t="s">
        <v>22</v>
      </c>
      <c r="L14772" t="s">
        <v>23</v>
      </c>
      <c r="M14772" t="s">
        <v>24</v>
      </c>
      <c r="N14772">
        <v>1794</v>
      </c>
      <c r="O14772" t="s">
        <v>33</v>
      </c>
      <c r="P14772">
        <v>5</v>
      </c>
      <c r="Q14772">
        <f t="shared" si="460"/>
        <v>19</v>
      </c>
      <c r="R14772" t="str">
        <f t="shared" si="461"/>
        <v>Budget</v>
      </c>
    </row>
    <row r="14773" spans="1:18" x14ac:dyDescent="0.35">
      <c r="A14773">
        <v>12840868</v>
      </c>
      <c r="B14773" t="s">
        <v>13078</v>
      </c>
      <c r="C14773">
        <v>18990</v>
      </c>
      <c r="D14773" t="s">
        <v>49</v>
      </c>
      <c r="E14773" t="s">
        <v>716</v>
      </c>
      <c r="F14773" t="s">
        <v>6046</v>
      </c>
      <c r="G14773" t="s">
        <v>718</v>
      </c>
      <c r="H14773">
        <v>2010</v>
      </c>
      <c r="I14773">
        <v>118992</v>
      </c>
      <c r="J14773" t="s">
        <v>21</v>
      </c>
      <c r="K14773" t="s">
        <v>22</v>
      </c>
      <c r="L14773" t="s">
        <v>23</v>
      </c>
      <c r="M14773" t="s">
        <v>24</v>
      </c>
      <c r="N14773">
        <v>1997</v>
      </c>
      <c r="O14773" t="s">
        <v>33</v>
      </c>
      <c r="P14773">
        <v>7</v>
      </c>
      <c r="Q14773">
        <f t="shared" si="460"/>
        <v>14</v>
      </c>
      <c r="R14773" t="str">
        <f t="shared" si="461"/>
        <v>Mid-range</v>
      </c>
    </row>
    <row r="14774" spans="1:18" x14ac:dyDescent="0.35">
      <c r="A14774">
        <v>12840869</v>
      </c>
      <c r="B14774" t="s">
        <v>9936</v>
      </c>
      <c r="C14774">
        <v>38888</v>
      </c>
      <c r="D14774" t="s">
        <v>143</v>
      </c>
      <c r="E14774" t="s">
        <v>1178</v>
      </c>
      <c r="F14774" t="s">
        <v>1179</v>
      </c>
      <c r="G14774" t="s">
        <v>592</v>
      </c>
      <c r="H14774">
        <v>2020</v>
      </c>
      <c r="I14774">
        <v>54332</v>
      </c>
      <c r="J14774" t="s">
        <v>21</v>
      </c>
      <c r="K14774" t="s">
        <v>22</v>
      </c>
      <c r="L14774" t="s">
        <v>23</v>
      </c>
      <c r="M14774" t="s">
        <v>24</v>
      </c>
      <c r="N14774">
        <v>1995</v>
      </c>
      <c r="O14774" t="s">
        <v>25</v>
      </c>
      <c r="P14774">
        <v>5</v>
      </c>
      <c r="Q14774">
        <f t="shared" si="460"/>
        <v>4</v>
      </c>
      <c r="R14774" t="str">
        <f t="shared" si="461"/>
        <v>Mid-range</v>
      </c>
    </row>
    <row r="14775" spans="1:18" x14ac:dyDescent="0.35">
      <c r="A14775">
        <v>12840877</v>
      </c>
      <c r="B14775" t="s">
        <v>1793</v>
      </c>
      <c r="C14775">
        <v>44990</v>
      </c>
      <c r="D14775" t="s">
        <v>42</v>
      </c>
      <c r="E14775" t="s">
        <v>1794</v>
      </c>
      <c r="F14775" t="s">
        <v>1795</v>
      </c>
      <c r="G14775" t="s">
        <v>1796</v>
      </c>
      <c r="H14775">
        <v>2019</v>
      </c>
      <c r="I14775">
        <v>37725</v>
      </c>
      <c r="J14775" t="s">
        <v>21</v>
      </c>
      <c r="K14775" t="s">
        <v>22</v>
      </c>
      <c r="L14775" t="s">
        <v>23</v>
      </c>
      <c r="M14775" t="s">
        <v>24</v>
      </c>
      <c r="N14775">
        <v>3649</v>
      </c>
      <c r="O14775" t="s">
        <v>47</v>
      </c>
      <c r="P14775">
        <v>7</v>
      </c>
      <c r="Q14775">
        <f t="shared" si="460"/>
        <v>5</v>
      </c>
      <c r="R14775" t="str">
        <f t="shared" si="461"/>
        <v>Luxury</v>
      </c>
    </row>
    <row r="14776" spans="1:18" x14ac:dyDescent="0.35">
      <c r="A14776">
        <v>12840881</v>
      </c>
      <c r="B14776" t="s">
        <v>13079</v>
      </c>
      <c r="C14776">
        <v>64990</v>
      </c>
      <c r="D14776" t="s">
        <v>17</v>
      </c>
      <c r="E14776" t="s">
        <v>157</v>
      </c>
      <c r="F14776" t="s">
        <v>13080</v>
      </c>
      <c r="G14776" t="s">
        <v>819</v>
      </c>
      <c r="H14776">
        <v>2017</v>
      </c>
      <c r="I14776">
        <v>48001</v>
      </c>
      <c r="J14776" t="s">
        <v>21</v>
      </c>
      <c r="K14776" t="s">
        <v>22</v>
      </c>
      <c r="L14776" t="s">
        <v>31</v>
      </c>
      <c r="M14776" t="s">
        <v>24</v>
      </c>
      <c r="N14776">
        <v>2753</v>
      </c>
      <c r="O14776" t="s">
        <v>25</v>
      </c>
      <c r="P14776">
        <v>7</v>
      </c>
      <c r="Q14776">
        <f t="shared" si="460"/>
        <v>7</v>
      </c>
      <c r="R14776" t="str">
        <f t="shared" si="461"/>
        <v>Luxury</v>
      </c>
    </row>
    <row r="14777" spans="1:18" x14ac:dyDescent="0.35">
      <c r="A14777">
        <v>12840883</v>
      </c>
      <c r="B14777" t="s">
        <v>4802</v>
      </c>
      <c r="C14777">
        <v>43888</v>
      </c>
      <c r="D14777" t="s">
        <v>127</v>
      </c>
      <c r="E14777" t="s">
        <v>466</v>
      </c>
      <c r="F14777" t="s">
        <v>1197</v>
      </c>
      <c r="G14777" t="s">
        <v>755</v>
      </c>
      <c r="H14777">
        <v>2019</v>
      </c>
      <c r="I14777">
        <v>38870</v>
      </c>
      <c r="J14777" t="s">
        <v>21</v>
      </c>
      <c r="K14777" t="s">
        <v>22</v>
      </c>
      <c r="L14777" t="s">
        <v>23</v>
      </c>
      <c r="M14777" t="s">
        <v>24</v>
      </c>
      <c r="N14777">
        <v>2488</v>
      </c>
      <c r="O14777" t="s">
        <v>135</v>
      </c>
      <c r="P14777">
        <v>5</v>
      </c>
      <c r="Q14777">
        <f t="shared" si="460"/>
        <v>5</v>
      </c>
      <c r="R14777" t="str">
        <f t="shared" si="461"/>
        <v>Luxury</v>
      </c>
    </row>
    <row r="14778" spans="1:18" x14ac:dyDescent="0.35">
      <c r="A14778">
        <v>12840884</v>
      </c>
      <c r="B14778" t="s">
        <v>13081</v>
      </c>
      <c r="C14778">
        <v>15888</v>
      </c>
      <c r="D14778" t="s">
        <v>143</v>
      </c>
      <c r="E14778" t="s">
        <v>1109</v>
      </c>
      <c r="F14778" t="s">
        <v>2336</v>
      </c>
      <c r="G14778" t="s">
        <v>464</v>
      </c>
      <c r="H14778">
        <v>2009</v>
      </c>
      <c r="I14778">
        <v>127692</v>
      </c>
      <c r="J14778" t="s">
        <v>21</v>
      </c>
      <c r="K14778" t="s">
        <v>81</v>
      </c>
      <c r="L14778" t="s">
        <v>64</v>
      </c>
      <c r="M14778" t="s">
        <v>24</v>
      </c>
      <c r="N14778">
        <v>2457</v>
      </c>
      <c r="O14778" t="s">
        <v>33</v>
      </c>
      <c r="P14778">
        <v>5</v>
      </c>
      <c r="Q14778">
        <f t="shared" si="460"/>
        <v>15</v>
      </c>
      <c r="R14778" t="str">
        <f t="shared" si="461"/>
        <v>Mid-range</v>
      </c>
    </row>
    <row r="14779" spans="1:18" x14ac:dyDescent="0.35">
      <c r="A14779">
        <v>12840887</v>
      </c>
      <c r="B14779" t="s">
        <v>5051</v>
      </c>
      <c r="C14779">
        <v>31888</v>
      </c>
      <c r="D14779" t="s">
        <v>17</v>
      </c>
      <c r="E14779" t="s">
        <v>262</v>
      </c>
      <c r="F14779" t="s">
        <v>5052</v>
      </c>
      <c r="G14779" t="s">
        <v>1721</v>
      </c>
      <c r="H14779">
        <v>2020</v>
      </c>
      <c r="I14779">
        <v>34857</v>
      </c>
      <c r="J14779" t="s">
        <v>86</v>
      </c>
      <c r="K14779" t="s">
        <v>22</v>
      </c>
      <c r="L14779" t="s">
        <v>23</v>
      </c>
      <c r="M14779" t="s">
        <v>24</v>
      </c>
      <c r="N14779">
        <v>1987</v>
      </c>
      <c r="O14779" t="s">
        <v>116</v>
      </c>
      <c r="P14779">
        <v>5</v>
      </c>
      <c r="Q14779">
        <f t="shared" si="460"/>
        <v>4</v>
      </c>
      <c r="R14779" t="str">
        <f t="shared" si="461"/>
        <v>Mid-range</v>
      </c>
    </row>
    <row r="14780" spans="1:18" x14ac:dyDescent="0.35">
      <c r="A14780">
        <v>12840889</v>
      </c>
      <c r="B14780" t="s">
        <v>5051</v>
      </c>
      <c r="C14780">
        <v>31888</v>
      </c>
      <c r="D14780" t="s">
        <v>17</v>
      </c>
      <c r="E14780" t="s">
        <v>262</v>
      </c>
      <c r="F14780" t="s">
        <v>5052</v>
      </c>
      <c r="G14780" t="s">
        <v>1721</v>
      </c>
      <c r="H14780">
        <v>2020</v>
      </c>
      <c r="I14780">
        <v>41736</v>
      </c>
      <c r="J14780" t="s">
        <v>86</v>
      </c>
      <c r="K14780" t="s">
        <v>22</v>
      </c>
      <c r="L14780" t="s">
        <v>23</v>
      </c>
      <c r="M14780" t="s">
        <v>24</v>
      </c>
      <c r="N14780">
        <v>1987</v>
      </c>
      <c r="O14780" t="s">
        <v>47</v>
      </c>
      <c r="P14780">
        <v>5</v>
      </c>
      <c r="Q14780">
        <f t="shared" si="460"/>
        <v>4</v>
      </c>
      <c r="R14780" t="str">
        <f t="shared" si="461"/>
        <v>Mid-range</v>
      </c>
    </row>
    <row r="14781" spans="1:18" x14ac:dyDescent="0.35">
      <c r="A14781">
        <v>12840892</v>
      </c>
      <c r="B14781" t="s">
        <v>10645</v>
      </c>
      <c r="C14781">
        <v>24990</v>
      </c>
      <c r="D14781" t="s">
        <v>17</v>
      </c>
      <c r="E14781" t="s">
        <v>642</v>
      </c>
      <c r="F14781" t="s">
        <v>10415</v>
      </c>
      <c r="G14781" t="s">
        <v>2183</v>
      </c>
      <c r="H14781">
        <v>2016</v>
      </c>
      <c r="I14781">
        <v>79730</v>
      </c>
      <c r="J14781" t="s">
        <v>63</v>
      </c>
      <c r="K14781" t="s">
        <v>22</v>
      </c>
      <c r="L14781" t="s">
        <v>23</v>
      </c>
      <c r="M14781" t="s">
        <v>24</v>
      </c>
      <c r="N14781">
        <v>2494</v>
      </c>
      <c r="O14781" t="s">
        <v>47</v>
      </c>
      <c r="P14781">
        <v>5</v>
      </c>
      <c r="Q14781">
        <f t="shared" si="460"/>
        <v>8</v>
      </c>
      <c r="R14781" t="str">
        <f t="shared" si="461"/>
        <v>Mid-range</v>
      </c>
    </row>
    <row r="14782" spans="1:18" x14ac:dyDescent="0.35">
      <c r="A14782">
        <v>12840893</v>
      </c>
      <c r="B14782" t="s">
        <v>1858</v>
      </c>
      <c r="C14782">
        <v>65888</v>
      </c>
      <c r="D14782" t="s">
        <v>17</v>
      </c>
      <c r="E14782" t="s">
        <v>157</v>
      </c>
      <c r="F14782" t="s">
        <v>158</v>
      </c>
      <c r="G14782" t="s">
        <v>1859</v>
      </c>
      <c r="H14782">
        <v>2018</v>
      </c>
      <c r="I14782">
        <v>96279</v>
      </c>
      <c r="J14782" t="s">
        <v>21</v>
      </c>
      <c r="K14782" t="s">
        <v>22</v>
      </c>
      <c r="L14782" t="s">
        <v>31</v>
      </c>
      <c r="M14782" t="s">
        <v>24</v>
      </c>
      <c r="N14782">
        <v>2755</v>
      </c>
      <c r="O14782" t="s">
        <v>47</v>
      </c>
      <c r="P14782">
        <v>7</v>
      </c>
      <c r="Q14782">
        <f t="shared" si="460"/>
        <v>6</v>
      </c>
      <c r="R14782" t="str">
        <f t="shared" si="461"/>
        <v>Luxury</v>
      </c>
    </row>
    <row r="14783" spans="1:18" x14ac:dyDescent="0.35">
      <c r="A14783">
        <v>12840897</v>
      </c>
      <c r="B14783" t="s">
        <v>12651</v>
      </c>
      <c r="C14783">
        <v>31990</v>
      </c>
      <c r="D14783" t="s">
        <v>165</v>
      </c>
      <c r="E14783" t="s">
        <v>568</v>
      </c>
      <c r="F14783" t="s">
        <v>5971</v>
      </c>
      <c r="G14783" t="s">
        <v>11723</v>
      </c>
      <c r="H14783">
        <v>2021</v>
      </c>
      <c r="I14783">
        <v>23553</v>
      </c>
      <c r="J14783" t="s">
        <v>21</v>
      </c>
      <c r="K14783" t="s">
        <v>22</v>
      </c>
      <c r="L14783" t="s">
        <v>23</v>
      </c>
      <c r="M14783" t="s">
        <v>24</v>
      </c>
      <c r="N14783">
        <v>1999</v>
      </c>
      <c r="O14783" t="s">
        <v>33</v>
      </c>
      <c r="P14783">
        <v>5</v>
      </c>
      <c r="Q14783">
        <f t="shared" si="460"/>
        <v>3</v>
      </c>
      <c r="R14783" t="str">
        <f t="shared" si="461"/>
        <v>Mid-range</v>
      </c>
    </row>
    <row r="14784" spans="1:18" x14ac:dyDescent="0.35">
      <c r="A14784">
        <v>12840908</v>
      </c>
      <c r="B14784" t="s">
        <v>13082</v>
      </c>
      <c r="C14784">
        <v>28670</v>
      </c>
      <c r="D14784" t="s">
        <v>165</v>
      </c>
      <c r="E14784" t="s">
        <v>584</v>
      </c>
      <c r="F14784" t="s">
        <v>585</v>
      </c>
      <c r="G14784" t="s">
        <v>5313</v>
      </c>
      <c r="H14784">
        <v>2019</v>
      </c>
      <c r="I14784">
        <v>60593</v>
      </c>
      <c r="J14784" t="s">
        <v>21</v>
      </c>
      <c r="K14784" t="s">
        <v>22</v>
      </c>
      <c r="L14784" t="s">
        <v>23</v>
      </c>
      <c r="M14784" t="s">
        <v>24</v>
      </c>
      <c r="N14784">
        <v>1499</v>
      </c>
      <c r="O14784" t="s">
        <v>135</v>
      </c>
      <c r="P14784">
        <v>5</v>
      </c>
      <c r="Q14784">
        <f t="shared" si="460"/>
        <v>5</v>
      </c>
      <c r="R14784" t="str">
        <f t="shared" si="461"/>
        <v>Mid-range</v>
      </c>
    </row>
    <row r="14785" spans="1:18" x14ac:dyDescent="0.35">
      <c r="A14785">
        <v>12840909</v>
      </c>
      <c r="B14785" t="s">
        <v>13083</v>
      </c>
      <c r="C14785">
        <v>9663</v>
      </c>
      <c r="D14785" t="s">
        <v>17</v>
      </c>
      <c r="E14785" t="s">
        <v>642</v>
      </c>
      <c r="F14785" t="s">
        <v>6166</v>
      </c>
      <c r="G14785" t="s">
        <v>6167</v>
      </c>
      <c r="H14785">
        <v>2005</v>
      </c>
      <c r="I14785">
        <v>121656</v>
      </c>
      <c r="J14785" t="s">
        <v>63</v>
      </c>
      <c r="K14785" t="s">
        <v>22</v>
      </c>
      <c r="L14785" t="s">
        <v>23</v>
      </c>
      <c r="M14785" t="s">
        <v>24</v>
      </c>
      <c r="N14785">
        <v>2995</v>
      </c>
      <c r="O14785" t="s">
        <v>116</v>
      </c>
      <c r="P14785">
        <v>5</v>
      </c>
      <c r="Q14785">
        <f t="shared" si="460"/>
        <v>19</v>
      </c>
      <c r="R14785" t="str">
        <f t="shared" si="461"/>
        <v>Budget</v>
      </c>
    </row>
    <row r="14786" spans="1:18" x14ac:dyDescent="0.35">
      <c r="A14786">
        <v>12840911</v>
      </c>
      <c r="B14786" t="s">
        <v>13084</v>
      </c>
      <c r="C14786">
        <v>21990</v>
      </c>
      <c r="D14786" t="s">
        <v>102</v>
      </c>
      <c r="E14786" t="s">
        <v>386</v>
      </c>
      <c r="F14786" t="s">
        <v>13085</v>
      </c>
      <c r="G14786" t="s">
        <v>4206</v>
      </c>
      <c r="H14786">
        <v>2015</v>
      </c>
      <c r="I14786">
        <v>67748</v>
      </c>
      <c r="J14786" t="s">
        <v>21</v>
      </c>
      <c r="K14786" t="s">
        <v>22</v>
      </c>
      <c r="L14786" t="s">
        <v>31</v>
      </c>
      <c r="M14786" t="s">
        <v>24</v>
      </c>
      <c r="N14786">
        <v>1968</v>
      </c>
      <c r="O14786" t="s">
        <v>1085</v>
      </c>
      <c r="P14786">
        <v>5</v>
      </c>
      <c r="Q14786">
        <f t="shared" si="460"/>
        <v>9</v>
      </c>
      <c r="R14786" t="str">
        <f t="shared" si="461"/>
        <v>Mid-range</v>
      </c>
    </row>
    <row r="14787" spans="1:18" x14ac:dyDescent="0.35">
      <c r="A14787">
        <v>12840917</v>
      </c>
      <c r="B14787" t="s">
        <v>2283</v>
      </c>
      <c r="C14787">
        <v>31800</v>
      </c>
      <c r="D14787" t="s">
        <v>54</v>
      </c>
      <c r="E14787" t="s">
        <v>175</v>
      </c>
      <c r="F14787" t="s">
        <v>1519</v>
      </c>
      <c r="G14787" t="s">
        <v>659</v>
      </c>
      <c r="H14787">
        <v>2015</v>
      </c>
      <c r="I14787">
        <v>134347</v>
      </c>
      <c r="J14787" t="s">
        <v>205</v>
      </c>
      <c r="K14787" t="s">
        <v>22</v>
      </c>
      <c r="L14787" t="s">
        <v>31</v>
      </c>
      <c r="M14787" t="s">
        <v>24</v>
      </c>
      <c r="N14787">
        <v>2198</v>
      </c>
      <c r="O14787" t="s">
        <v>47</v>
      </c>
      <c r="P14787">
        <v>5</v>
      </c>
      <c r="Q14787">
        <f t="shared" ref="Q14787:Q14850" si="462">2024-H14787</f>
        <v>9</v>
      </c>
      <c r="R14787" t="str">
        <f t="shared" ref="R14787:R14850" si="463">IF(C14787&lt;=10000,"Budget",IF(C14787&lt;=40000,"Mid-range","Luxury"))</f>
        <v>Mid-range</v>
      </c>
    </row>
    <row r="14788" spans="1:18" x14ac:dyDescent="0.35">
      <c r="A14788">
        <v>12840918</v>
      </c>
      <c r="B14788" t="s">
        <v>5256</v>
      </c>
      <c r="C14788">
        <v>37888</v>
      </c>
      <c r="D14788" t="s">
        <v>226</v>
      </c>
      <c r="E14788" t="s">
        <v>1710</v>
      </c>
      <c r="F14788" t="s">
        <v>5257</v>
      </c>
      <c r="G14788" t="s">
        <v>1712</v>
      </c>
      <c r="H14788">
        <v>2022</v>
      </c>
      <c r="I14788">
        <v>8256</v>
      </c>
      <c r="J14788" t="s">
        <v>393</v>
      </c>
      <c r="K14788" t="s">
        <v>22</v>
      </c>
      <c r="L14788" t="s">
        <v>23</v>
      </c>
      <c r="M14788" t="s">
        <v>247</v>
      </c>
      <c r="N14788">
        <v>1333</v>
      </c>
      <c r="O14788" t="s">
        <v>25</v>
      </c>
      <c r="P14788">
        <v>5</v>
      </c>
      <c r="Q14788">
        <f t="shared" si="462"/>
        <v>2</v>
      </c>
      <c r="R14788" t="str">
        <f t="shared" si="463"/>
        <v>Mid-range</v>
      </c>
    </row>
    <row r="14789" spans="1:18" x14ac:dyDescent="0.35">
      <c r="A14789">
        <v>12840922</v>
      </c>
      <c r="B14789" t="s">
        <v>2328</v>
      </c>
      <c r="C14789">
        <v>43888</v>
      </c>
      <c r="D14789" t="s">
        <v>143</v>
      </c>
      <c r="E14789" t="s">
        <v>144</v>
      </c>
      <c r="F14789" t="s">
        <v>2329</v>
      </c>
      <c r="G14789" t="s">
        <v>592</v>
      </c>
      <c r="H14789">
        <v>2019</v>
      </c>
      <c r="I14789">
        <v>54418</v>
      </c>
      <c r="J14789" t="s">
        <v>21</v>
      </c>
      <c r="K14789" t="s">
        <v>22</v>
      </c>
      <c r="L14789" t="s">
        <v>540</v>
      </c>
      <c r="M14789" t="s">
        <v>24</v>
      </c>
      <c r="N14789">
        <v>1995</v>
      </c>
      <c r="O14789" t="s">
        <v>47</v>
      </c>
      <c r="P14789">
        <v>5</v>
      </c>
      <c r="Q14789">
        <f t="shared" si="462"/>
        <v>5</v>
      </c>
      <c r="R14789" t="str">
        <f t="shared" si="463"/>
        <v>Luxury</v>
      </c>
    </row>
    <row r="14790" spans="1:18" x14ac:dyDescent="0.35">
      <c r="A14790">
        <v>12840924</v>
      </c>
      <c r="B14790" t="s">
        <v>13086</v>
      </c>
      <c r="C14790">
        <v>31990</v>
      </c>
      <c r="D14790" t="s">
        <v>165</v>
      </c>
      <c r="E14790" t="s">
        <v>584</v>
      </c>
      <c r="F14790" t="s">
        <v>585</v>
      </c>
      <c r="G14790" t="s">
        <v>693</v>
      </c>
      <c r="H14790">
        <v>2019</v>
      </c>
      <c r="I14790">
        <v>60241</v>
      </c>
      <c r="J14790" t="s">
        <v>21</v>
      </c>
      <c r="K14790" t="s">
        <v>22</v>
      </c>
      <c r="L14790" t="s">
        <v>23</v>
      </c>
      <c r="M14790" t="s">
        <v>24</v>
      </c>
      <c r="N14790">
        <v>1499</v>
      </c>
      <c r="O14790" t="s">
        <v>47</v>
      </c>
      <c r="P14790">
        <v>5</v>
      </c>
      <c r="Q14790">
        <f t="shared" si="462"/>
        <v>5</v>
      </c>
      <c r="R14790" t="str">
        <f t="shared" si="463"/>
        <v>Mid-range</v>
      </c>
    </row>
    <row r="14791" spans="1:18" x14ac:dyDescent="0.35">
      <c r="A14791">
        <v>12840942</v>
      </c>
      <c r="B14791" t="s">
        <v>13087</v>
      </c>
      <c r="C14791">
        <v>46990</v>
      </c>
      <c r="D14791" t="s">
        <v>17</v>
      </c>
      <c r="E14791" t="s">
        <v>2197</v>
      </c>
      <c r="F14791" t="s">
        <v>13088</v>
      </c>
      <c r="G14791" t="s">
        <v>2199</v>
      </c>
      <c r="H14791">
        <v>2021</v>
      </c>
      <c r="I14791">
        <v>2045</v>
      </c>
      <c r="J14791" t="s">
        <v>21</v>
      </c>
      <c r="K14791" t="s">
        <v>22</v>
      </c>
      <c r="L14791" t="s">
        <v>540</v>
      </c>
      <c r="M14791" t="s">
        <v>24</v>
      </c>
      <c r="N14791">
        <v>1490</v>
      </c>
      <c r="O14791" t="s">
        <v>135</v>
      </c>
      <c r="P14791">
        <v>5</v>
      </c>
      <c r="Q14791">
        <f t="shared" si="462"/>
        <v>3</v>
      </c>
      <c r="R14791" t="str">
        <f t="shared" si="463"/>
        <v>Luxury</v>
      </c>
    </row>
    <row r="14792" spans="1:18" x14ac:dyDescent="0.35">
      <c r="A14792">
        <v>12840944</v>
      </c>
      <c r="B14792" t="s">
        <v>1858</v>
      </c>
      <c r="C14792">
        <v>54990</v>
      </c>
      <c r="D14792" t="s">
        <v>17</v>
      </c>
      <c r="E14792" t="s">
        <v>157</v>
      </c>
      <c r="F14792" t="s">
        <v>158</v>
      </c>
      <c r="G14792" t="s">
        <v>1859</v>
      </c>
      <c r="H14792">
        <v>2018</v>
      </c>
      <c r="I14792">
        <v>141728</v>
      </c>
      <c r="J14792" t="s">
        <v>21</v>
      </c>
      <c r="K14792" t="s">
        <v>22</v>
      </c>
      <c r="L14792" t="s">
        <v>31</v>
      </c>
      <c r="M14792" t="s">
        <v>24</v>
      </c>
      <c r="N14792">
        <v>2755</v>
      </c>
      <c r="O14792" t="s">
        <v>47</v>
      </c>
      <c r="P14792">
        <v>7</v>
      </c>
      <c r="Q14792">
        <f t="shared" si="462"/>
        <v>6</v>
      </c>
      <c r="R14792" t="str">
        <f t="shared" si="463"/>
        <v>Luxury</v>
      </c>
    </row>
    <row r="14793" spans="1:18" x14ac:dyDescent="0.35">
      <c r="A14793">
        <v>12840946</v>
      </c>
      <c r="B14793" t="s">
        <v>5647</v>
      </c>
      <c r="C14793">
        <v>27888</v>
      </c>
      <c r="D14793" t="s">
        <v>88</v>
      </c>
      <c r="E14793" t="s">
        <v>98</v>
      </c>
      <c r="F14793" t="s">
        <v>887</v>
      </c>
      <c r="G14793" t="s">
        <v>5648</v>
      </c>
      <c r="H14793">
        <v>2020</v>
      </c>
      <c r="I14793">
        <v>25216</v>
      </c>
      <c r="J14793" t="s">
        <v>86</v>
      </c>
      <c r="K14793" t="s">
        <v>22</v>
      </c>
      <c r="L14793" t="s">
        <v>23</v>
      </c>
      <c r="M14793" t="s">
        <v>24</v>
      </c>
      <c r="N14793">
        <v>1999</v>
      </c>
      <c r="O14793" t="s">
        <v>47</v>
      </c>
      <c r="P14793">
        <v>5</v>
      </c>
      <c r="Q14793">
        <f t="shared" si="462"/>
        <v>4</v>
      </c>
      <c r="R14793" t="str">
        <f t="shared" si="463"/>
        <v>Mid-range</v>
      </c>
    </row>
    <row r="14794" spans="1:18" x14ac:dyDescent="0.35">
      <c r="A14794">
        <v>12840952</v>
      </c>
      <c r="B14794" t="s">
        <v>13089</v>
      </c>
      <c r="C14794">
        <v>71990</v>
      </c>
      <c r="D14794" t="s">
        <v>54</v>
      </c>
      <c r="E14794" t="s">
        <v>175</v>
      </c>
      <c r="F14794" t="s">
        <v>964</v>
      </c>
      <c r="G14794" t="s">
        <v>785</v>
      </c>
      <c r="H14794">
        <v>2021</v>
      </c>
      <c r="I14794">
        <v>24979</v>
      </c>
      <c r="J14794" t="s">
        <v>275</v>
      </c>
      <c r="K14794" t="s">
        <v>22</v>
      </c>
      <c r="L14794" t="s">
        <v>31</v>
      </c>
      <c r="M14794" t="s">
        <v>24</v>
      </c>
      <c r="N14794">
        <v>3198</v>
      </c>
      <c r="O14794" t="s">
        <v>116</v>
      </c>
      <c r="P14794">
        <v>5</v>
      </c>
      <c r="Q14794">
        <f t="shared" si="462"/>
        <v>3</v>
      </c>
      <c r="R14794" t="str">
        <f t="shared" si="463"/>
        <v>Luxury</v>
      </c>
    </row>
    <row r="14795" spans="1:18" x14ac:dyDescent="0.35">
      <c r="A14795">
        <v>12840955</v>
      </c>
      <c r="B14795" t="s">
        <v>13090</v>
      </c>
      <c r="C14795">
        <v>9990</v>
      </c>
      <c r="D14795" t="s">
        <v>102</v>
      </c>
      <c r="E14795" t="s">
        <v>222</v>
      </c>
      <c r="F14795" t="s">
        <v>13091</v>
      </c>
      <c r="G14795" t="s">
        <v>2542</v>
      </c>
      <c r="H14795">
        <v>2008</v>
      </c>
      <c r="I14795">
        <v>170524</v>
      </c>
      <c r="J14795" t="s">
        <v>86</v>
      </c>
      <c r="K14795" t="s">
        <v>22</v>
      </c>
      <c r="L14795" t="s">
        <v>31</v>
      </c>
      <c r="M14795" t="s">
        <v>24</v>
      </c>
      <c r="N14795">
        <v>1968</v>
      </c>
      <c r="O14795" t="s">
        <v>135</v>
      </c>
      <c r="P14795">
        <v>5</v>
      </c>
      <c r="Q14795">
        <f t="shared" si="462"/>
        <v>16</v>
      </c>
      <c r="R14795" t="str">
        <f t="shared" si="463"/>
        <v>Budget</v>
      </c>
    </row>
    <row r="14796" spans="1:18" x14ac:dyDescent="0.35">
      <c r="A14796">
        <v>12840956</v>
      </c>
      <c r="B14796" t="s">
        <v>13092</v>
      </c>
      <c r="C14796">
        <v>17750</v>
      </c>
      <c r="D14796" t="s">
        <v>27</v>
      </c>
      <c r="E14796" t="s">
        <v>13093</v>
      </c>
      <c r="F14796" t="s">
        <v>7764</v>
      </c>
      <c r="G14796" t="s">
        <v>8745</v>
      </c>
      <c r="H14796">
        <v>2004</v>
      </c>
      <c r="I14796">
        <v>125630</v>
      </c>
      <c r="J14796" t="s">
        <v>220</v>
      </c>
      <c r="K14796" t="s">
        <v>22</v>
      </c>
      <c r="L14796" t="s">
        <v>64</v>
      </c>
      <c r="M14796" t="s">
        <v>24</v>
      </c>
      <c r="N14796">
        <v>1796</v>
      </c>
      <c r="O14796" t="s">
        <v>116</v>
      </c>
      <c r="P14796">
        <v>2</v>
      </c>
      <c r="Q14796">
        <f t="shared" si="462"/>
        <v>20</v>
      </c>
      <c r="R14796" t="str">
        <f t="shared" si="463"/>
        <v>Mid-range</v>
      </c>
    </row>
    <row r="14797" spans="1:18" x14ac:dyDescent="0.35">
      <c r="A14797">
        <v>12840957</v>
      </c>
      <c r="B14797" t="s">
        <v>13094</v>
      </c>
      <c r="C14797">
        <v>12950</v>
      </c>
      <c r="D14797" t="s">
        <v>59</v>
      </c>
      <c r="E14797" t="s">
        <v>5524</v>
      </c>
      <c r="F14797" t="s">
        <v>13095</v>
      </c>
      <c r="G14797" t="s">
        <v>13096</v>
      </c>
      <c r="H14797">
        <v>2010</v>
      </c>
      <c r="I14797">
        <v>237504</v>
      </c>
      <c r="J14797" t="s">
        <v>21</v>
      </c>
      <c r="K14797" t="s">
        <v>22</v>
      </c>
      <c r="L14797" t="s">
        <v>31</v>
      </c>
      <c r="M14797" t="s">
        <v>24</v>
      </c>
      <c r="N14797">
        <v>1995</v>
      </c>
      <c r="O14797" t="s">
        <v>33</v>
      </c>
      <c r="P14797">
        <v>5</v>
      </c>
      <c r="Q14797">
        <f t="shared" si="462"/>
        <v>14</v>
      </c>
      <c r="R14797" t="str">
        <f t="shared" si="463"/>
        <v>Mid-range</v>
      </c>
    </row>
    <row r="14798" spans="1:18" x14ac:dyDescent="0.35">
      <c r="A14798">
        <v>12840958</v>
      </c>
      <c r="B14798" t="s">
        <v>13097</v>
      </c>
      <c r="C14798">
        <v>10990</v>
      </c>
      <c r="D14798" t="s">
        <v>102</v>
      </c>
      <c r="E14798" t="s">
        <v>222</v>
      </c>
      <c r="F14798" t="s">
        <v>3323</v>
      </c>
      <c r="G14798" t="s">
        <v>11420</v>
      </c>
      <c r="H14798">
        <v>2013</v>
      </c>
      <c r="I14798">
        <v>157824</v>
      </c>
      <c r="J14798" t="s">
        <v>21</v>
      </c>
      <c r="K14798" t="s">
        <v>22</v>
      </c>
      <c r="L14798" t="s">
        <v>64</v>
      </c>
      <c r="M14798" t="s">
        <v>24</v>
      </c>
      <c r="N14798">
        <v>1390</v>
      </c>
      <c r="O14798" t="s">
        <v>47</v>
      </c>
      <c r="P14798">
        <v>5</v>
      </c>
      <c r="Q14798">
        <f t="shared" si="462"/>
        <v>11</v>
      </c>
      <c r="R14798" t="str">
        <f t="shared" si="463"/>
        <v>Mid-range</v>
      </c>
    </row>
    <row r="14799" spans="1:18" x14ac:dyDescent="0.35">
      <c r="A14799">
        <v>12840964</v>
      </c>
      <c r="B14799" t="s">
        <v>8630</v>
      </c>
      <c r="C14799">
        <v>9880</v>
      </c>
      <c r="D14799" t="s">
        <v>17</v>
      </c>
      <c r="E14799" t="s">
        <v>153</v>
      </c>
      <c r="F14799" t="s">
        <v>2686</v>
      </c>
      <c r="G14799" t="s">
        <v>6210</v>
      </c>
      <c r="H14799">
        <v>2002</v>
      </c>
      <c r="I14799">
        <v>224737</v>
      </c>
      <c r="J14799" t="s">
        <v>21</v>
      </c>
      <c r="K14799" t="s">
        <v>22</v>
      </c>
      <c r="L14799" t="s">
        <v>23</v>
      </c>
      <c r="M14799" t="s">
        <v>24</v>
      </c>
      <c r="N14799">
        <v>1998</v>
      </c>
      <c r="O14799" t="s">
        <v>116</v>
      </c>
      <c r="P14799">
        <v>4</v>
      </c>
      <c r="Q14799">
        <f t="shared" si="462"/>
        <v>22</v>
      </c>
      <c r="R14799" t="str">
        <f t="shared" si="463"/>
        <v>Budget</v>
      </c>
    </row>
    <row r="14800" spans="1:18" x14ac:dyDescent="0.35">
      <c r="A14800">
        <v>12840966</v>
      </c>
      <c r="B14800" t="s">
        <v>3846</v>
      </c>
      <c r="C14800">
        <v>48910</v>
      </c>
      <c r="D14800" t="s">
        <v>17</v>
      </c>
      <c r="E14800" t="s">
        <v>157</v>
      </c>
      <c r="F14800" t="s">
        <v>158</v>
      </c>
      <c r="G14800" t="s">
        <v>1509</v>
      </c>
      <c r="H14800">
        <v>2017</v>
      </c>
      <c r="I14800">
        <v>175383</v>
      </c>
      <c r="J14800" t="s">
        <v>21</v>
      </c>
      <c r="K14800" t="s">
        <v>22</v>
      </c>
      <c r="L14800" t="s">
        <v>31</v>
      </c>
      <c r="M14800" t="s">
        <v>24</v>
      </c>
      <c r="N14800">
        <v>2753</v>
      </c>
      <c r="O14800" t="s">
        <v>25</v>
      </c>
      <c r="P14800">
        <v>7</v>
      </c>
      <c r="Q14800">
        <f t="shared" si="462"/>
        <v>7</v>
      </c>
      <c r="R14800" t="str">
        <f t="shared" si="463"/>
        <v>Luxury</v>
      </c>
    </row>
    <row r="14801" spans="1:18" x14ac:dyDescent="0.35">
      <c r="A14801">
        <v>12840983</v>
      </c>
      <c r="B14801" t="s">
        <v>12996</v>
      </c>
      <c r="C14801">
        <v>17746</v>
      </c>
      <c r="D14801" t="s">
        <v>143</v>
      </c>
      <c r="E14801" t="s">
        <v>1178</v>
      </c>
      <c r="F14801" t="s">
        <v>6222</v>
      </c>
      <c r="G14801" t="s">
        <v>1226</v>
      </c>
      <c r="H14801">
        <v>2013</v>
      </c>
      <c r="I14801">
        <v>170415</v>
      </c>
      <c r="J14801" t="s">
        <v>21</v>
      </c>
      <c r="K14801" t="s">
        <v>22</v>
      </c>
      <c r="L14801" t="s">
        <v>23</v>
      </c>
      <c r="M14801" t="s">
        <v>24</v>
      </c>
      <c r="N14801">
        <v>1995</v>
      </c>
      <c r="O14801" t="s">
        <v>33</v>
      </c>
      <c r="P14801">
        <v>5</v>
      </c>
      <c r="Q14801">
        <f t="shared" si="462"/>
        <v>11</v>
      </c>
      <c r="R14801" t="str">
        <f t="shared" si="463"/>
        <v>Mid-range</v>
      </c>
    </row>
    <row r="14802" spans="1:18" x14ac:dyDescent="0.35">
      <c r="A14802">
        <v>12840993</v>
      </c>
      <c r="B14802" t="s">
        <v>4314</v>
      </c>
      <c r="C14802">
        <v>24990</v>
      </c>
      <c r="D14802" t="s">
        <v>54</v>
      </c>
      <c r="E14802" t="s">
        <v>175</v>
      </c>
      <c r="F14802" t="s">
        <v>1519</v>
      </c>
      <c r="G14802" t="s">
        <v>207</v>
      </c>
      <c r="H14802">
        <v>2015</v>
      </c>
      <c r="I14802">
        <v>178074</v>
      </c>
      <c r="J14802" t="s">
        <v>205</v>
      </c>
      <c r="K14802" t="s">
        <v>81</v>
      </c>
      <c r="L14802" t="s">
        <v>31</v>
      </c>
      <c r="M14802" t="s">
        <v>24</v>
      </c>
      <c r="N14802">
        <v>2198</v>
      </c>
      <c r="O14802" t="s">
        <v>47</v>
      </c>
      <c r="P14802">
        <v>5</v>
      </c>
      <c r="Q14802">
        <f t="shared" si="462"/>
        <v>9</v>
      </c>
      <c r="R14802" t="str">
        <f t="shared" si="463"/>
        <v>Mid-range</v>
      </c>
    </row>
    <row r="14803" spans="1:18" x14ac:dyDescent="0.35">
      <c r="A14803">
        <v>12840995</v>
      </c>
      <c r="B14803" t="s">
        <v>13098</v>
      </c>
      <c r="C14803">
        <v>16990</v>
      </c>
      <c r="D14803" t="s">
        <v>88</v>
      </c>
      <c r="E14803" t="s">
        <v>98</v>
      </c>
      <c r="F14803" t="s">
        <v>3387</v>
      </c>
      <c r="G14803" t="s">
        <v>3388</v>
      </c>
      <c r="H14803">
        <v>2015</v>
      </c>
      <c r="I14803">
        <v>119460</v>
      </c>
      <c r="J14803" t="s">
        <v>86</v>
      </c>
      <c r="K14803" t="s">
        <v>22</v>
      </c>
      <c r="L14803" t="s">
        <v>31</v>
      </c>
      <c r="M14803" t="s">
        <v>24</v>
      </c>
      <c r="N14803">
        <v>1582</v>
      </c>
      <c r="O14803" t="s">
        <v>69</v>
      </c>
      <c r="P14803">
        <v>5</v>
      </c>
      <c r="Q14803">
        <f t="shared" si="462"/>
        <v>9</v>
      </c>
      <c r="R14803" t="str">
        <f t="shared" si="463"/>
        <v>Mid-range</v>
      </c>
    </row>
    <row r="14804" spans="1:18" x14ac:dyDescent="0.35">
      <c r="A14804">
        <v>12840999</v>
      </c>
      <c r="B14804" t="s">
        <v>1956</v>
      </c>
      <c r="C14804">
        <v>26731</v>
      </c>
      <c r="D14804" t="s">
        <v>165</v>
      </c>
      <c r="E14804" t="s">
        <v>568</v>
      </c>
      <c r="F14804" t="s">
        <v>1957</v>
      </c>
      <c r="G14804" t="s">
        <v>1958</v>
      </c>
      <c r="H14804">
        <v>2018</v>
      </c>
      <c r="I14804">
        <v>40976</v>
      </c>
      <c r="J14804" t="s">
        <v>21</v>
      </c>
      <c r="K14804" t="s">
        <v>22</v>
      </c>
      <c r="L14804" t="s">
        <v>23</v>
      </c>
      <c r="M14804" t="s">
        <v>24</v>
      </c>
      <c r="N14804">
        <v>1998</v>
      </c>
      <c r="O14804" t="s">
        <v>135</v>
      </c>
      <c r="P14804">
        <v>5</v>
      </c>
      <c r="Q14804">
        <f t="shared" si="462"/>
        <v>6</v>
      </c>
      <c r="R14804" t="str">
        <f t="shared" si="463"/>
        <v>Mid-range</v>
      </c>
    </row>
    <row r="14805" spans="1:18" x14ac:dyDescent="0.35">
      <c r="A14805">
        <v>12841004</v>
      </c>
      <c r="B14805" t="s">
        <v>3656</v>
      </c>
      <c r="C14805">
        <v>16490</v>
      </c>
      <c r="D14805" t="s">
        <v>42</v>
      </c>
      <c r="E14805" t="s">
        <v>730</v>
      </c>
      <c r="F14805" t="s">
        <v>622</v>
      </c>
      <c r="G14805" t="s">
        <v>3657</v>
      </c>
      <c r="H14805">
        <v>2017</v>
      </c>
      <c r="I14805">
        <v>130433</v>
      </c>
      <c r="J14805" t="s">
        <v>21</v>
      </c>
      <c r="K14805" t="s">
        <v>22</v>
      </c>
      <c r="L14805" t="s">
        <v>23</v>
      </c>
      <c r="M14805" t="s">
        <v>24</v>
      </c>
      <c r="N14805">
        <v>1364</v>
      </c>
      <c r="O14805" t="s">
        <v>732</v>
      </c>
      <c r="P14805">
        <v>5</v>
      </c>
      <c r="Q14805">
        <f t="shared" si="462"/>
        <v>7</v>
      </c>
      <c r="R14805" t="str">
        <f t="shared" si="463"/>
        <v>Mid-range</v>
      </c>
    </row>
    <row r="14806" spans="1:18" x14ac:dyDescent="0.35">
      <c r="A14806">
        <v>12841006</v>
      </c>
      <c r="B14806" t="s">
        <v>11508</v>
      </c>
      <c r="C14806">
        <v>22880</v>
      </c>
      <c r="D14806" t="s">
        <v>282</v>
      </c>
      <c r="E14806" t="s">
        <v>443</v>
      </c>
      <c r="F14806" t="s">
        <v>3266</v>
      </c>
      <c r="G14806" t="s">
        <v>2070</v>
      </c>
      <c r="H14806">
        <v>2013</v>
      </c>
      <c r="I14806">
        <v>167551</v>
      </c>
      <c r="J14806" t="s">
        <v>21</v>
      </c>
      <c r="K14806" t="s">
        <v>22</v>
      </c>
      <c r="L14806" t="s">
        <v>64</v>
      </c>
      <c r="M14806" t="s">
        <v>24</v>
      </c>
      <c r="N14806">
        <v>3604</v>
      </c>
      <c r="O14806" t="s">
        <v>47</v>
      </c>
      <c r="P14806">
        <v>5</v>
      </c>
      <c r="Q14806">
        <f t="shared" si="462"/>
        <v>11</v>
      </c>
      <c r="R14806" t="str">
        <f t="shared" si="463"/>
        <v>Mid-range</v>
      </c>
    </row>
    <row r="14807" spans="1:18" x14ac:dyDescent="0.35">
      <c r="A14807">
        <v>12841016</v>
      </c>
      <c r="B14807" t="s">
        <v>13099</v>
      </c>
      <c r="C14807">
        <v>7999</v>
      </c>
      <c r="D14807" t="s">
        <v>282</v>
      </c>
      <c r="E14807" t="s">
        <v>893</v>
      </c>
      <c r="F14807" t="s">
        <v>479</v>
      </c>
      <c r="G14807" t="s">
        <v>1690</v>
      </c>
      <c r="H14807">
        <v>2009</v>
      </c>
      <c r="I14807">
        <v>189573</v>
      </c>
      <c r="J14807" t="s">
        <v>21</v>
      </c>
      <c r="K14807" t="s">
        <v>22</v>
      </c>
      <c r="L14807" t="s">
        <v>23</v>
      </c>
      <c r="M14807" t="s">
        <v>24</v>
      </c>
      <c r="N14807">
        <v>3700</v>
      </c>
      <c r="O14807" t="s">
        <v>135</v>
      </c>
      <c r="P14807">
        <v>5</v>
      </c>
      <c r="Q14807">
        <f t="shared" si="462"/>
        <v>15</v>
      </c>
      <c r="R14807" t="str">
        <f t="shared" si="463"/>
        <v>Budget</v>
      </c>
    </row>
    <row r="14808" spans="1:18" x14ac:dyDescent="0.35">
      <c r="A14808">
        <v>12841017</v>
      </c>
      <c r="B14808" t="s">
        <v>1211</v>
      </c>
      <c r="C14808">
        <v>11999</v>
      </c>
      <c r="D14808" t="s">
        <v>102</v>
      </c>
      <c r="E14808" t="s">
        <v>1212</v>
      </c>
      <c r="F14808" t="s">
        <v>1213</v>
      </c>
      <c r="G14808" t="s">
        <v>1214</v>
      </c>
      <c r="H14808">
        <v>2012</v>
      </c>
      <c r="I14808">
        <v>175110</v>
      </c>
      <c r="J14808" t="s">
        <v>63</v>
      </c>
      <c r="K14808" t="s">
        <v>22</v>
      </c>
      <c r="L14808" t="s">
        <v>64</v>
      </c>
      <c r="M14808" t="s">
        <v>24</v>
      </c>
      <c r="N14808">
        <v>1798</v>
      </c>
      <c r="O14808" t="s">
        <v>69</v>
      </c>
      <c r="P14808">
        <v>5</v>
      </c>
      <c r="Q14808">
        <f t="shared" si="462"/>
        <v>12</v>
      </c>
      <c r="R14808" t="str">
        <f t="shared" si="463"/>
        <v>Mid-range</v>
      </c>
    </row>
    <row r="14809" spans="1:18" x14ac:dyDescent="0.35">
      <c r="A14809">
        <v>12841030</v>
      </c>
      <c r="B14809" t="s">
        <v>9784</v>
      </c>
      <c r="C14809">
        <v>44290</v>
      </c>
      <c r="D14809" t="s">
        <v>127</v>
      </c>
      <c r="E14809" t="s">
        <v>556</v>
      </c>
      <c r="F14809" t="s">
        <v>3136</v>
      </c>
      <c r="G14809" t="s">
        <v>452</v>
      </c>
      <c r="H14809">
        <v>2014</v>
      </c>
      <c r="I14809">
        <v>113991</v>
      </c>
      <c r="J14809" t="s">
        <v>338</v>
      </c>
      <c r="K14809" t="s">
        <v>22</v>
      </c>
      <c r="L14809" t="s">
        <v>31</v>
      </c>
      <c r="M14809" t="s">
        <v>24</v>
      </c>
      <c r="N14809">
        <v>3196</v>
      </c>
      <c r="O14809" t="s">
        <v>33</v>
      </c>
      <c r="P14809">
        <v>5</v>
      </c>
      <c r="Q14809">
        <f t="shared" si="462"/>
        <v>10</v>
      </c>
      <c r="R14809" t="str">
        <f t="shared" si="463"/>
        <v>Luxury</v>
      </c>
    </row>
    <row r="14810" spans="1:18" x14ac:dyDescent="0.35">
      <c r="A14810">
        <v>12841034</v>
      </c>
      <c r="B14810" t="s">
        <v>6115</v>
      </c>
      <c r="C14810">
        <v>32990</v>
      </c>
      <c r="D14810" t="s">
        <v>49</v>
      </c>
      <c r="E14810" t="s">
        <v>1087</v>
      </c>
      <c r="F14810" t="s">
        <v>1096</v>
      </c>
      <c r="G14810" t="s">
        <v>592</v>
      </c>
      <c r="H14810">
        <v>2021</v>
      </c>
      <c r="I14810">
        <v>74613</v>
      </c>
      <c r="J14810" t="s">
        <v>21</v>
      </c>
      <c r="K14810" t="s">
        <v>22</v>
      </c>
      <c r="L14810" t="s">
        <v>23</v>
      </c>
      <c r="M14810" t="s">
        <v>24</v>
      </c>
      <c r="N14810">
        <v>1997</v>
      </c>
      <c r="O14810" t="s">
        <v>47</v>
      </c>
      <c r="P14810">
        <v>5</v>
      </c>
      <c r="Q14810">
        <f t="shared" si="462"/>
        <v>3</v>
      </c>
      <c r="R14810" t="str">
        <f t="shared" si="463"/>
        <v>Mid-range</v>
      </c>
    </row>
    <row r="14811" spans="1:18" x14ac:dyDescent="0.35">
      <c r="A14811">
        <v>12841035</v>
      </c>
      <c r="B14811" t="s">
        <v>13100</v>
      </c>
      <c r="C14811">
        <v>23886</v>
      </c>
      <c r="D14811" t="s">
        <v>102</v>
      </c>
      <c r="E14811" t="s">
        <v>222</v>
      </c>
      <c r="F14811" t="s">
        <v>2541</v>
      </c>
      <c r="G14811" t="s">
        <v>5060</v>
      </c>
      <c r="H14811">
        <v>2006</v>
      </c>
      <c r="I14811">
        <v>136092</v>
      </c>
      <c r="J14811" t="s">
        <v>86</v>
      </c>
      <c r="K14811" t="s">
        <v>22</v>
      </c>
      <c r="L14811" t="s">
        <v>64</v>
      </c>
      <c r="M14811" t="s">
        <v>24</v>
      </c>
      <c r="N14811">
        <v>3189</v>
      </c>
      <c r="O14811" t="s">
        <v>69</v>
      </c>
      <c r="P14811">
        <v>5</v>
      </c>
      <c r="Q14811">
        <f t="shared" si="462"/>
        <v>18</v>
      </c>
      <c r="R14811" t="str">
        <f t="shared" si="463"/>
        <v>Mid-range</v>
      </c>
    </row>
    <row r="14812" spans="1:18" x14ac:dyDescent="0.35">
      <c r="A14812">
        <v>12841037</v>
      </c>
      <c r="B14812" t="s">
        <v>11139</v>
      </c>
      <c r="C14812">
        <v>21000</v>
      </c>
      <c r="D14812" t="s">
        <v>165</v>
      </c>
      <c r="E14812" t="s">
        <v>568</v>
      </c>
      <c r="F14812" t="s">
        <v>857</v>
      </c>
      <c r="G14812" t="s">
        <v>1548</v>
      </c>
      <c r="H14812">
        <v>2015</v>
      </c>
      <c r="I14812">
        <v>121558</v>
      </c>
      <c r="J14812" t="s">
        <v>21</v>
      </c>
      <c r="K14812" t="s">
        <v>22</v>
      </c>
      <c r="L14812" t="s">
        <v>23</v>
      </c>
      <c r="M14812" t="s">
        <v>24</v>
      </c>
      <c r="N14812">
        <v>1998</v>
      </c>
      <c r="O14812" t="s">
        <v>47</v>
      </c>
      <c r="P14812">
        <v>5</v>
      </c>
      <c r="Q14812">
        <f t="shared" si="462"/>
        <v>9</v>
      </c>
      <c r="R14812" t="str">
        <f t="shared" si="463"/>
        <v>Mid-range</v>
      </c>
    </row>
    <row r="14813" spans="1:18" x14ac:dyDescent="0.35">
      <c r="A14813">
        <v>12841038</v>
      </c>
      <c r="B14813" t="s">
        <v>13101</v>
      </c>
      <c r="C14813">
        <v>84888</v>
      </c>
      <c r="D14813" t="s">
        <v>27</v>
      </c>
      <c r="E14813" t="s">
        <v>13102</v>
      </c>
      <c r="F14813" t="s">
        <v>4518</v>
      </c>
      <c r="G14813" t="s">
        <v>13103</v>
      </c>
      <c r="H14813">
        <v>2015</v>
      </c>
      <c r="I14813">
        <v>27427</v>
      </c>
      <c r="J14813" t="s">
        <v>63</v>
      </c>
      <c r="K14813" t="s">
        <v>22</v>
      </c>
      <c r="L14813" t="s">
        <v>64</v>
      </c>
      <c r="M14813" t="s">
        <v>24</v>
      </c>
      <c r="N14813">
        <v>2996</v>
      </c>
      <c r="O14813" t="s">
        <v>33</v>
      </c>
      <c r="P14813">
        <v>5</v>
      </c>
      <c r="Q14813">
        <f t="shared" si="462"/>
        <v>9</v>
      </c>
      <c r="R14813" t="str">
        <f t="shared" si="463"/>
        <v>Luxury</v>
      </c>
    </row>
    <row r="14814" spans="1:18" x14ac:dyDescent="0.35">
      <c r="A14814">
        <v>12841040</v>
      </c>
      <c r="B14814" t="s">
        <v>13104</v>
      </c>
      <c r="C14814">
        <v>79888</v>
      </c>
      <c r="D14814" t="s">
        <v>27</v>
      </c>
      <c r="E14814" t="s">
        <v>13102</v>
      </c>
      <c r="F14814" t="s">
        <v>4518</v>
      </c>
      <c r="G14814" t="s">
        <v>13105</v>
      </c>
      <c r="H14814">
        <v>2015</v>
      </c>
      <c r="I14814">
        <v>64477</v>
      </c>
      <c r="J14814" t="s">
        <v>63</v>
      </c>
      <c r="K14814" t="s">
        <v>22</v>
      </c>
      <c r="L14814" t="s">
        <v>64</v>
      </c>
      <c r="M14814" t="s">
        <v>24</v>
      </c>
      <c r="N14814">
        <v>2996</v>
      </c>
      <c r="O14814" t="s">
        <v>116</v>
      </c>
      <c r="P14814">
        <v>5</v>
      </c>
      <c r="Q14814">
        <f t="shared" si="462"/>
        <v>9</v>
      </c>
      <c r="R14814" t="str">
        <f t="shared" si="463"/>
        <v>Luxury</v>
      </c>
    </row>
    <row r="14815" spans="1:18" x14ac:dyDescent="0.35">
      <c r="A14815">
        <v>12841041</v>
      </c>
      <c r="B14815" t="s">
        <v>10376</v>
      </c>
      <c r="C14815">
        <v>75888</v>
      </c>
      <c r="D14815" t="s">
        <v>59</v>
      </c>
      <c r="E14815" t="s">
        <v>1953</v>
      </c>
      <c r="F14815" t="s">
        <v>1954</v>
      </c>
      <c r="G14815" t="s">
        <v>1955</v>
      </c>
      <c r="H14815">
        <v>2018</v>
      </c>
      <c r="I14815">
        <v>76260</v>
      </c>
      <c r="J14815" t="s">
        <v>393</v>
      </c>
      <c r="K14815" t="s">
        <v>22</v>
      </c>
      <c r="L14815" t="s">
        <v>64</v>
      </c>
      <c r="M14815" t="s">
        <v>24</v>
      </c>
      <c r="N14815">
        <v>2979</v>
      </c>
      <c r="O14815" t="s">
        <v>732</v>
      </c>
      <c r="P14815">
        <v>4</v>
      </c>
      <c r="Q14815">
        <f t="shared" si="462"/>
        <v>6</v>
      </c>
      <c r="R14815" t="str">
        <f t="shared" si="463"/>
        <v>Luxury</v>
      </c>
    </row>
    <row r="14816" spans="1:18" x14ac:dyDescent="0.35">
      <c r="A14816">
        <v>12841042</v>
      </c>
      <c r="B14816" t="s">
        <v>13106</v>
      </c>
      <c r="C14816">
        <v>254888</v>
      </c>
      <c r="D14816" t="s">
        <v>249</v>
      </c>
      <c r="E14816" t="s">
        <v>7296</v>
      </c>
      <c r="F14816" t="s">
        <v>2012</v>
      </c>
      <c r="G14816" t="s">
        <v>13107</v>
      </c>
      <c r="H14816">
        <v>2019</v>
      </c>
      <c r="I14816">
        <v>31247</v>
      </c>
      <c r="J14816" t="s">
        <v>393</v>
      </c>
      <c r="K14816" t="s">
        <v>22</v>
      </c>
      <c r="L14816" t="s">
        <v>64</v>
      </c>
      <c r="M14816" t="s">
        <v>24</v>
      </c>
      <c r="N14816">
        <v>3996</v>
      </c>
      <c r="O14816" t="s">
        <v>33</v>
      </c>
      <c r="P14816">
        <v>4</v>
      </c>
      <c r="Q14816">
        <f t="shared" si="462"/>
        <v>5</v>
      </c>
      <c r="R14816" t="str">
        <f t="shared" si="463"/>
        <v>Luxury</v>
      </c>
    </row>
    <row r="14817" spans="1:18" x14ac:dyDescent="0.35">
      <c r="A14817">
        <v>12841043</v>
      </c>
      <c r="B14817" t="s">
        <v>5320</v>
      </c>
      <c r="C14817">
        <v>67888</v>
      </c>
      <c r="D14817" t="s">
        <v>59</v>
      </c>
      <c r="E14817" t="s">
        <v>398</v>
      </c>
      <c r="F14817" t="s">
        <v>5321</v>
      </c>
      <c r="G14817" t="s">
        <v>2635</v>
      </c>
      <c r="H14817">
        <v>2019</v>
      </c>
      <c r="I14817">
        <v>23244</v>
      </c>
      <c r="J14817" t="s">
        <v>21</v>
      </c>
      <c r="K14817" t="s">
        <v>22</v>
      </c>
      <c r="L14817" t="s">
        <v>23</v>
      </c>
      <c r="M14817" t="s">
        <v>24</v>
      </c>
      <c r="N14817">
        <v>1998</v>
      </c>
      <c r="O14817" t="s">
        <v>47</v>
      </c>
      <c r="P14817">
        <v>5</v>
      </c>
      <c r="Q14817">
        <f t="shared" si="462"/>
        <v>5</v>
      </c>
      <c r="R14817" t="str">
        <f t="shared" si="463"/>
        <v>Luxury</v>
      </c>
    </row>
    <row r="14818" spans="1:18" x14ac:dyDescent="0.35">
      <c r="A14818">
        <v>12841044</v>
      </c>
      <c r="B14818" t="s">
        <v>13108</v>
      </c>
      <c r="C14818">
        <v>35888</v>
      </c>
      <c r="D14818" t="s">
        <v>131</v>
      </c>
      <c r="E14818" t="s">
        <v>1201</v>
      </c>
      <c r="F14818" t="s">
        <v>7209</v>
      </c>
      <c r="G14818" t="s">
        <v>3848</v>
      </c>
      <c r="H14818">
        <v>2015</v>
      </c>
      <c r="I14818">
        <v>67733</v>
      </c>
      <c r="J14818" t="s">
        <v>40</v>
      </c>
      <c r="K14818" t="s">
        <v>22</v>
      </c>
      <c r="L14818" t="s">
        <v>31</v>
      </c>
      <c r="M14818" t="s">
        <v>24</v>
      </c>
      <c r="N14818">
        <v>1968</v>
      </c>
      <c r="O14818" t="s">
        <v>47</v>
      </c>
      <c r="P14818">
        <v>4</v>
      </c>
      <c r="Q14818">
        <f t="shared" si="462"/>
        <v>9</v>
      </c>
      <c r="R14818" t="str">
        <f t="shared" si="463"/>
        <v>Mid-range</v>
      </c>
    </row>
    <row r="14819" spans="1:18" x14ac:dyDescent="0.35">
      <c r="A14819">
        <v>12841049</v>
      </c>
      <c r="B14819" t="s">
        <v>13109</v>
      </c>
      <c r="C14819">
        <v>54800</v>
      </c>
      <c r="D14819" t="s">
        <v>449</v>
      </c>
      <c r="E14819" t="s">
        <v>762</v>
      </c>
      <c r="F14819" t="s">
        <v>13110</v>
      </c>
      <c r="G14819" t="s">
        <v>5862</v>
      </c>
      <c r="H14819">
        <v>2018</v>
      </c>
      <c r="I14819">
        <v>79354</v>
      </c>
      <c r="J14819" t="s">
        <v>21</v>
      </c>
      <c r="K14819" t="s">
        <v>22</v>
      </c>
      <c r="L14819" t="s">
        <v>31</v>
      </c>
      <c r="M14819" t="s">
        <v>24</v>
      </c>
      <c r="N14819">
        <v>1999</v>
      </c>
      <c r="O14819" t="s">
        <v>25</v>
      </c>
      <c r="P14819">
        <v>5</v>
      </c>
      <c r="Q14819">
        <f t="shared" si="462"/>
        <v>6</v>
      </c>
      <c r="R14819" t="str">
        <f t="shared" si="463"/>
        <v>Luxury</v>
      </c>
    </row>
    <row r="14820" spans="1:18" x14ac:dyDescent="0.35">
      <c r="A14820">
        <v>12841050</v>
      </c>
      <c r="B14820" t="s">
        <v>13111</v>
      </c>
      <c r="C14820">
        <v>47800</v>
      </c>
      <c r="D14820" t="s">
        <v>27</v>
      </c>
      <c r="E14820" t="s">
        <v>4728</v>
      </c>
      <c r="F14820" t="s">
        <v>771</v>
      </c>
      <c r="G14820" t="s">
        <v>4460</v>
      </c>
      <c r="H14820">
        <v>2014</v>
      </c>
      <c r="I14820">
        <v>92128</v>
      </c>
      <c r="J14820" t="s">
        <v>21</v>
      </c>
      <c r="K14820" t="s">
        <v>22</v>
      </c>
      <c r="L14820" t="s">
        <v>64</v>
      </c>
      <c r="M14820" t="s">
        <v>24</v>
      </c>
      <c r="N14820">
        <v>4663</v>
      </c>
      <c r="O14820" t="s">
        <v>47</v>
      </c>
      <c r="P14820">
        <v>5</v>
      </c>
      <c r="Q14820">
        <f t="shared" si="462"/>
        <v>10</v>
      </c>
      <c r="R14820" t="str">
        <f t="shared" si="463"/>
        <v>Luxury</v>
      </c>
    </row>
    <row r="14821" spans="1:18" x14ac:dyDescent="0.35">
      <c r="A14821">
        <v>12841051</v>
      </c>
      <c r="B14821" t="s">
        <v>7665</v>
      </c>
      <c r="C14821">
        <v>79800</v>
      </c>
      <c r="D14821" t="s">
        <v>449</v>
      </c>
      <c r="E14821" t="s">
        <v>743</v>
      </c>
      <c r="F14821" t="s">
        <v>2790</v>
      </c>
      <c r="G14821" t="s">
        <v>6297</v>
      </c>
      <c r="H14821">
        <v>2017</v>
      </c>
      <c r="I14821">
        <v>65857</v>
      </c>
      <c r="J14821" t="s">
        <v>21</v>
      </c>
      <c r="K14821" t="s">
        <v>22</v>
      </c>
      <c r="L14821" t="s">
        <v>31</v>
      </c>
      <c r="M14821" t="s">
        <v>24</v>
      </c>
      <c r="N14821">
        <v>2993</v>
      </c>
      <c r="O14821" t="s">
        <v>47</v>
      </c>
      <c r="P14821">
        <v>5</v>
      </c>
      <c r="Q14821">
        <f t="shared" si="462"/>
        <v>7</v>
      </c>
      <c r="R14821" t="str">
        <f t="shared" si="463"/>
        <v>Luxury</v>
      </c>
    </row>
    <row r="14822" spans="1:18" x14ac:dyDescent="0.35">
      <c r="A14822">
        <v>12841052</v>
      </c>
      <c r="B14822" t="s">
        <v>5249</v>
      </c>
      <c r="C14822">
        <v>36990</v>
      </c>
      <c r="D14822" t="s">
        <v>143</v>
      </c>
      <c r="E14822" t="s">
        <v>1109</v>
      </c>
      <c r="F14822" t="s">
        <v>2336</v>
      </c>
      <c r="G14822" t="s">
        <v>531</v>
      </c>
      <c r="H14822">
        <v>2018</v>
      </c>
      <c r="I14822">
        <v>71132</v>
      </c>
      <c r="J14822" t="s">
        <v>21</v>
      </c>
      <c r="K14822" t="s">
        <v>22</v>
      </c>
      <c r="L14822" t="s">
        <v>23</v>
      </c>
      <c r="M14822" t="s">
        <v>24</v>
      </c>
      <c r="N14822">
        <v>2498</v>
      </c>
      <c r="O14822" t="s">
        <v>47</v>
      </c>
      <c r="P14822">
        <v>5</v>
      </c>
      <c r="Q14822">
        <f t="shared" si="462"/>
        <v>6</v>
      </c>
      <c r="R14822" t="str">
        <f t="shared" si="463"/>
        <v>Mid-range</v>
      </c>
    </row>
    <row r="14823" spans="1:18" x14ac:dyDescent="0.35">
      <c r="A14823">
        <v>12841059</v>
      </c>
      <c r="B14823" t="s">
        <v>13112</v>
      </c>
      <c r="C14823">
        <v>52000</v>
      </c>
      <c r="D14823" t="s">
        <v>27</v>
      </c>
      <c r="E14823" t="s">
        <v>695</v>
      </c>
      <c r="F14823" t="s">
        <v>10663</v>
      </c>
      <c r="G14823" t="s">
        <v>10661</v>
      </c>
      <c r="H14823">
        <v>2019</v>
      </c>
      <c r="I14823">
        <v>39000</v>
      </c>
      <c r="J14823" t="s">
        <v>86</v>
      </c>
      <c r="K14823" t="s">
        <v>22</v>
      </c>
      <c r="L14823" t="s">
        <v>23</v>
      </c>
      <c r="M14823" t="s">
        <v>24</v>
      </c>
      <c r="N14823">
        <v>1991</v>
      </c>
      <c r="O14823" t="s">
        <v>13113</v>
      </c>
      <c r="P14823">
        <v>5</v>
      </c>
      <c r="Q14823">
        <f t="shared" si="462"/>
        <v>5</v>
      </c>
      <c r="R14823" t="str">
        <f t="shared" si="463"/>
        <v>Luxury</v>
      </c>
    </row>
    <row r="14824" spans="1:18" x14ac:dyDescent="0.35">
      <c r="A14824">
        <v>12841066</v>
      </c>
      <c r="B14824" t="s">
        <v>13114</v>
      </c>
      <c r="C14824">
        <v>124800</v>
      </c>
      <c r="D14824" t="s">
        <v>27</v>
      </c>
      <c r="E14824" t="s">
        <v>13115</v>
      </c>
      <c r="F14824" t="s">
        <v>492</v>
      </c>
      <c r="G14824" t="s">
        <v>1427</v>
      </c>
      <c r="H14824">
        <v>2019</v>
      </c>
      <c r="I14824">
        <v>59050</v>
      </c>
      <c r="J14824" t="s">
        <v>21</v>
      </c>
      <c r="K14824" t="s">
        <v>22</v>
      </c>
      <c r="L14824" t="s">
        <v>381</v>
      </c>
      <c r="M14824" t="s">
        <v>24</v>
      </c>
      <c r="N14824">
        <v>2999</v>
      </c>
      <c r="O14824" t="s">
        <v>33</v>
      </c>
      <c r="P14824">
        <v>5</v>
      </c>
      <c r="Q14824">
        <f t="shared" si="462"/>
        <v>5</v>
      </c>
      <c r="R14824" t="str">
        <f t="shared" si="463"/>
        <v>Luxury</v>
      </c>
    </row>
    <row r="14825" spans="1:18" x14ac:dyDescent="0.35">
      <c r="A14825">
        <v>12841076</v>
      </c>
      <c r="B14825" t="s">
        <v>13116</v>
      </c>
      <c r="C14825">
        <v>19868</v>
      </c>
      <c r="D14825" t="s">
        <v>54</v>
      </c>
      <c r="E14825" t="s">
        <v>766</v>
      </c>
      <c r="F14825" t="s">
        <v>341</v>
      </c>
      <c r="G14825" t="s">
        <v>1414</v>
      </c>
      <c r="H14825">
        <v>2017</v>
      </c>
      <c r="I14825">
        <v>33546</v>
      </c>
      <c r="J14825" t="s">
        <v>86</v>
      </c>
      <c r="K14825" t="s">
        <v>22</v>
      </c>
      <c r="L14825" t="s">
        <v>23</v>
      </c>
      <c r="M14825" t="s">
        <v>24</v>
      </c>
      <c r="N14825">
        <v>1498</v>
      </c>
      <c r="O14825" t="s">
        <v>69</v>
      </c>
      <c r="P14825">
        <v>5</v>
      </c>
      <c r="Q14825">
        <f t="shared" si="462"/>
        <v>7</v>
      </c>
      <c r="R14825" t="str">
        <f t="shared" si="463"/>
        <v>Mid-range</v>
      </c>
    </row>
    <row r="14826" spans="1:18" x14ac:dyDescent="0.35">
      <c r="A14826">
        <v>12841079</v>
      </c>
      <c r="B14826" t="s">
        <v>13117</v>
      </c>
      <c r="C14826">
        <v>23999</v>
      </c>
      <c r="D14826" t="s">
        <v>143</v>
      </c>
      <c r="E14826" t="s">
        <v>1178</v>
      </c>
      <c r="F14826" t="s">
        <v>1272</v>
      </c>
      <c r="G14826" t="s">
        <v>211</v>
      </c>
      <c r="H14826">
        <v>2017</v>
      </c>
      <c r="I14826">
        <v>99147</v>
      </c>
      <c r="J14826" t="s">
        <v>21</v>
      </c>
      <c r="K14826" t="s">
        <v>81</v>
      </c>
      <c r="L14826" t="s">
        <v>23</v>
      </c>
      <c r="M14826" t="s">
        <v>24</v>
      </c>
      <c r="N14826">
        <v>1995</v>
      </c>
      <c r="O14826" t="s">
        <v>116</v>
      </c>
      <c r="P14826">
        <v>5</v>
      </c>
      <c r="Q14826">
        <f t="shared" si="462"/>
        <v>7</v>
      </c>
      <c r="R14826" t="str">
        <f t="shared" si="463"/>
        <v>Mid-range</v>
      </c>
    </row>
    <row r="14827" spans="1:18" x14ac:dyDescent="0.35">
      <c r="A14827">
        <v>12841082</v>
      </c>
      <c r="B14827" t="s">
        <v>11298</v>
      </c>
      <c r="C14827">
        <v>12890</v>
      </c>
      <c r="D14827" t="s">
        <v>143</v>
      </c>
      <c r="E14827" t="s">
        <v>1109</v>
      </c>
      <c r="F14827" t="s">
        <v>1110</v>
      </c>
      <c r="G14827" t="s">
        <v>877</v>
      </c>
      <c r="H14827">
        <v>2012</v>
      </c>
      <c r="I14827">
        <v>225050</v>
      </c>
      <c r="J14827" t="s">
        <v>21</v>
      </c>
      <c r="K14827" t="s">
        <v>22</v>
      </c>
      <c r="L14827" t="s">
        <v>64</v>
      </c>
      <c r="M14827" t="s">
        <v>24</v>
      </c>
      <c r="N14827">
        <v>2457</v>
      </c>
      <c r="O14827" t="s">
        <v>25</v>
      </c>
      <c r="P14827">
        <v>5</v>
      </c>
      <c r="Q14827">
        <f t="shared" si="462"/>
        <v>12</v>
      </c>
      <c r="R14827" t="str">
        <f t="shared" si="463"/>
        <v>Mid-range</v>
      </c>
    </row>
    <row r="14828" spans="1:18" x14ac:dyDescent="0.35">
      <c r="A14828">
        <v>12841083</v>
      </c>
      <c r="B14828" t="s">
        <v>4289</v>
      </c>
      <c r="C14828">
        <v>12890</v>
      </c>
      <c r="D14828" t="s">
        <v>143</v>
      </c>
      <c r="E14828" t="s">
        <v>144</v>
      </c>
      <c r="F14828" t="s">
        <v>2576</v>
      </c>
      <c r="G14828" t="s">
        <v>464</v>
      </c>
      <c r="H14828">
        <v>2010</v>
      </c>
      <c r="I14828">
        <v>205530</v>
      </c>
      <c r="J14828" t="s">
        <v>21</v>
      </c>
      <c r="K14828" t="s">
        <v>22</v>
      </c>
      <c r="L14828" t="s">
        <v>23</v>
      </c>
      <c r="M14828" t="s">
        <v>24</v>
      </c>
      <c r="N14828">
        <v>2457</v>
      </c>
      <c r="O14828" t="s">
        <v>47</v>
      </c>
      <c r="P14828">
        <v>5</v>
      </c>
      <c r="Q14828">
        <f t="shared" si="462"/>
        <v>14</v>
      </c>
      <c r="R14828" t="str">
        <f t="shared" si="463"/>
        <v>Mid-range</v>
      </c>
    </row>
    <row r="14829" spans="1:18" x14ac:dyDescent="0.35">
      <c r="A14829">
        <v>12841085</v>
      </c>
      <c r="B14829" t="s">
        <v>13118</v>
      </c>
      <c r="C14829">
        <v>41990</v>
      </c>
      <c r="D14829" t="s">
        <v>88</v>
      </c>
      <c r="E14829" t="s">
        <v>108</v>
      </c>
      <c r="F14829" t="s">
        <v>9165</v>
      </c>
      <c r="G14829" t="s">
        <v>610</v>
      </c>
      <c r="H14829">
        <v>2018</v>
      </c>
      <c r="I14829">
        <v>37580</v>
      </c>
      <c r="J14829" t="s">
        <v>21</v>
      </c>
      <c r="K14829" t="s">
        <v>22</v>
      </c>
      <c r="L14829" t="s">
        <v>31</v>
      </c>
      <c r="M14829" t="s">
        <v>24</v>
      </c>
      <c r="N14829">
        <v>1995</v>
      </c>
      <c r="O14829" t="s">
        <v>47</v>
      </c>
      <c r="P14829">
        <v>5</v>
      </c>
      <c r="Q14829">
        <f t="shared" si="462"/>
        <v>6</v>
      </c>
      <c r="R14829" t="str">
        <f t="shared" si="463"/>
        <v>Luxury</v>
      </c>
    </row>
    <row r="14830" spans="1:18" x14ac:dyDescent="0.35">
      <c r="A14830">
        <v>12841095</v>
      </c>
      <c r="B14830" t="s">
        <v>4289</v>
      </c>
      <c r="C14830">
        <v>8000</v>
      </c>
      <c r="D14830" t="s">
        <v>143</v>
      </c>
      <c r="E14830" t="s">
        <v>144</v>
      </c>
      <c r="F14830" t="s">
        <v>2576</v>
      </c>
      <c r="G14830" t="s">
        <v>464</v>
      </c>
      <c r="H14830">
        <v>2010</v>
      </c>
      <c r="I14830">
        <v>235763</v>
      </c>
      <c r="J14830" t="s">
        <v>21</v>
      </c>
      <c r="K14830" t="s">
        <v>81</v>
      </c>
      <c r="L14830" t="s">
        <v>23</v>
      </c>
      <c r="M14830" t="s">
        <v>24</v>
      </c>
      <c r="N14830">
        <v>2457</v>
      </c>
      <c r="O14830" t="s">
        <v>47</v>
      </c>
      <c r="P14830">
        <v>5</v>
      </c>
      <c r="Q14830">
        <f t="shared" si="462"/>
        <v>14</v>
      </c>
      <c r="R14830" t="str">
        <f t="shared" si="463"/>
        <v>Budget</v>
      </c>
    </row>
    <row r="14831" spans="1:18" x14ac:dyDescent="0.35">
      <c r="A14831">
        <v>12841097</v>
      </c>
      <c r="B14831" t="s">
        <v>13119</v>
      </c>
      <c r="C14831">
        <v>39888</v>
      </c>
      <c r="D14831" t="s">
        <v>27</v>
      </c>
      <c r="E14831" t="s">
        <v>12220</v>
      </c>
      <c r="F14831" t="s">
        <v>2241</v>
      </c>
      <c r="G14831">
        <v>207</v>
      </c>
      <c r="H14831">
        <v>2009</v>
      </c>
      <c r="I14831">
        <v>113497</v>
      </c>
      <c r="J14831" t="s">
        <v>393</v>
      </c>
      <c r="K14831" t="s">
        <v>22</v>
      </c>
      <c r="L14831" t="s">
        <v>64</v>
      </c>
      <c r="M14831" t="s">
        <v>24</v>
      </c>
      <c r="N14831">
        <v>5461</v>
      </c>
      <c r="O14831" t="s">
        <v>25</v>
      </c>
      <c r="P14831">
        <v>4</v>
      </c>
      <c r="Q14831">
        <f t="shared" si="462"/>
        <v>15</v>
      </c>
      <c r="R14831" t="str">
        <f t="shared" si="463"/>
        <v>Mid-range</v>
      </c>
    </row>
    <row r="14832" spans="1:18" x14ac:dyDescent="0.35">
      <c r="A14832">
        <v>12841108</v>
      </c>
      <c r="B14832" t="s">
        <v>13120</v>
      </c>
      <c r="C14832">
        <v>25888</v>
      </c>
      <c r="D14832" t="s">
        <v>143</v>
      </c>
      <c r="E14832" t="s">
        <v>1109</v>
      </c>
      <c r="F14832" t="s">
        <v>2336</v>
      </c>
      <c r="G14832" t="s">
        <v>1091</v>
      </c>
      <c r="H14832">
        <v>2015</v>
      </c>
      <c r="I14832">
        <v>116400</v>
      </c>
      <c r="J14832" t="s">
        <v>21</v>
      </c>
      <c r="K14832" t="s">
        <v>22</v>
      </c>
      <c r="L14832" t="s">
        <v>64</v>
      </c>
      <c r="M14832" t="s">
        <v>24</v>
      </c>
      <c r="N14832">
        <v>2498</v>
      </c>
      <c r="O14832" t="s">
        <v>47</v>
      </c>
      <c r="P14832">
        <v>5</v>
      </c>
      <c r="Q14832">
        <f t="shared" si="462"/>
        <v>9</v>
      </c>
      <c r="R14832" t="str">
        <f t="shared" si="463"/>
        <v>Mid-range</v>
      </c>
    </row>
    <row r="14833" spans="1:18" x14ac:dyDescent="0.35">
      <c r="A14833">
        <v>12841109</v>
      </c>
      <c r="B14833" t="s">
        <v>174</v>
      </c>
      <c r="C14833">
        <v>33333</v>
      </c>
      <c r="D14833" t="s">
        <v>54</v>
      </c>
      <c r="E14833" t="s">
        <v>175</v>
      </c>
      <c r="F14833" t="s">
        <v>176</v>
      </c>
      <c r="G14833" t="s">
        <v>177</v>
      </c>
      <c r="H14833">
        <v>2017</v>
      </c>
      <c r="I14833">
        <v>151517</v>
      </c>
      <c r="J14833" t="s">
        <v>182</v>
      </c>
      <c r="K14833" t="s">
        <v>22</v>
      </c>
      <c r="L14833" t="s">
        <v>31</v>
      </c>
      <c r="M14833" t="s">
        <v>24</v>
      </c>
      <c r="N14833">
        <v>3198</v>
      </c>
      <c r="O14833" t="s">
        <v>47</v>
      </c>
      <c r="P14833">
        <v>5</v>
      </c>
      <c r="Q14833">
        <f t="shared" si="462"/>
        <v>7</v>
      </c>
      <c r="R14833" t="str">
        <f t="shared" si="463"/>
        <v>Mid-range</v>
      </c>
    </row>
    <row r="14834" spans="1:18" x14ac:dyDescent="0.35">
      <c r="A14834">
        <v>12841111</v>
      </c>
      <c r="B14834" t="s">
        <v>13121</v>
      </c>
      <c r="C14834">
        <v>13888</v>
      </c>
      <c r="D14834" t="s">
        <v>102</v>
      </c>
      <c r="E14834" t="s">
        <v>386</v>
      </c>
      <c r="F14834" t="s">
        <v>4064</v>
      </c>
      <c r="G14834" t="s">
        <v>6582</v>
      </c>
      <c r="H14834">
        <v>2011</v>
      </c>
      <c r="I14834">
        <v>143080</v>
      </c>
      <c r="J14834" t="s">
        <v>21</v>
      </c>
      <c r="K14834" t="s">
        <v>22</v>
      </c>
      <c r="L14834" t="s">
        <v>31</v>
      </c>
      <c r="M14834" t="s">
        <v>24</v>
      </c>
      <c r="N14834">
        <v>1968</v>
      </c>
      <c r="O14834" t="s">
        <v>25</v>
      </c>
      <c r="P14834">
        <v>5</v>
      </c>
      <c r="Q14834">
        <f t="shared" si="462"/>
        <v>13</v>
      </c>
      <c r="R14834" t="str">
        <f t="shared" si="463"/>
        <v>Mid-range</v>
      </c>
    </row>
    <row r="14835" spans="1:18" x14ac:dyDescent="0.35">
      <c r="A14835">
        <v>12841113</v>
      </c>
      <c r="B14835" t="s">
        <v>3047</v>
      </c>
      <c r="C14835">
        <v>19999</v>
      </c>
      <c r="D14835" t="s">
        <v>143</v>
      </c>
      <c r="E14835" t="s">
        <v>144</v>
      </c>
      <c r="F14835" t="s">
        <v>354</v>
      </c>
      <c r="G14835" t="s">
        <v>531</v>
      </c>
      <c r="H14835">
        <v>2018</v>
      </c>
      <c r="I14835">
        <v>204994</v>
      </c>
      <c r="J14835" t="s">
        <v>21</v>
      </c>
      <c r="K14835" t="s">
        <v>22</v>
      </c>
      <c r="L14835" t="s">
        <v>23</v>
      </c>
      <c r="M14835" t="s">
        <v>24</v>
      </c>
      <c r="N14835">
        <v>2498</v>
      </c>
      <c r="O14835" t="s">
        <v>47</v>
      </c>
      <c r="P14835">
        <v>5</v>
      </c>
      <c r="Q14835">
        <f t="shared" si="462"/>
        <v>6</v>
      </c>
      <c r="R14835" t="str">
        <f t="shared" si="463"/>
        <v>Mid-range</v>
      </c>
    </row>
    <row r="14836" spans="1:18" x14ac:dyDescent="0.35">
      <c r="A14836">
        <v>12841117</v>
      </c>
      <c r="B14836" t="s">
        <v>5469</v>
      </c>
      <c r="C14836">
        <v>24888</v>
      </c>
      <c r="D14836" t="s">
        <v>143</v>
      </c>
      <c r="E14836" t="s">
        <v>1109</v>
      </c>
      <c r="F14836" t="s">
        <v>3338</v>
      </c>
      <c r="G14836" t="s">
        <v>531</v>
      </c>
      <c r="H14836">
        <v>2018</v>
      </c>
      <c r="I14836">
        <v>140448</v>
      </c>
      <c r="J14836" t="s">
        <v>21</v>
      </c>
      <c r="K14836" t="s">
        <v>22</v>
      </c>
      <c r="L14836" t="s">
        <v>31</v>
      </c>
      <c r="M14836" t="s">
        <v>24</v>
      </c>
      <c r="N14836">
        <v>1998</v>
      </c>
      <c r="O14836" t="s">
        <v>47</v>
      </c>
      <c r="P14836">
        <v>5</v>
      </c>
      <c r="Q14836">
        <f t="shared" si="462"/>
        <v>6</v>
      </c>
      <c r="R14836" t="str">
        <f t="shared" si="463"/>
        <v>Mid-range</v>
      </c>
    </row>
    <row r="14837" spans="1:18" x14ac:dyDescent="0.35">
      <c r="A14837">
        <v>12841119</v>
      </c>
      <c r="B14837" t="s">
        <v>11497</v>
      </c>
      <c r="C14837">
        <v>10000</v>
      </c>
      <c r="D14837" t="s">
        <v>27</v>
      </c>
      <c r="E14837" t="s">
        <v>11498</v>
      </c>
      <c r="F14837" t="s">
        <v>721</v>
      </c>
      <c r="G14837">
        <v>211</v>
      </c>
      <c r="H14837">
        <v>2003</v>
      </c>
      <c r="I14837">
        <v>107211</v>
      </c>
      <c r="J14837" t="s">
        <v>63</v>
      </c>
      <c r="K14837" t="s">
        <v>22</v>
      </c>
      <c r="L14837" t="s">
        <v>23</v>
      </c>
      <c r="M14837" t="s">
        <v>24</v>
      </c>
      <c r="N14837">
        <v>3199</v>
      </c>
      <c r="O14837" t="s">
        <v>69</v>
      </c>
      <c r="P14837">
        <v>5</v>
      </c>
      <c r="Q14837">
        <f t="shared" si="462"/>
        <v>21</v>
      </c>
      <c r="R14837" t="str">
        <f t="shared" si="463"/>
        <v>Budget</v>
      </c>
    </row>
    <row r="14838" spans="1:18" x14ac:dyDescent="0.35">
      <c r="A14838">
        <v>12841120</v>
      </c>
      <c r="B14838" t="s">
        <v>13122</v>
      </c>
      <c r="C14838">
        <v>24888</v>
      </c>
      <c r="D14838" t="s">
        <v>102</v>
      </c>
      <c r="E14838" t="s">
        <v>1082</v>
      </c>
      <c r="F14838" t="s">
        <v>1083</v>
      </c>
      <c r="G14838" t="s">
        <v>13123</v>
      </c>
      <c r="H14838">
        <v>2013</v>
      </c>
      <c r="I14838">
        <v>140056</v>
      </c>
      <c r="J14838" t="s">
        <v>21</v>
      </c>
      <c r="K14838" t="s">
        <v>22</v>
      </c>
      <c r="L14838" t="s">
        <v>31</v>
      </c>
      <c r="M14838" t="s">
        <v>24</v>
      </c>
      <c r="N14838">
        <v>2967</v>
      </c>
      <c r="O14838" t="s">
        <v>116</v>
      </c>
      <c r="P14838">
        <v>5</v>
      </c>
      <c r="Q14838">
        <f t="shared" si="462"/>
        <v>11</v>
      </c>
      <c r="R14838" t="str">
        <f t="shared" si="463"/>
        <v>Mid-range</v>
      </c>
    </row>
    <row r="14839" spans="1:18" x14ac:dyDescent="0.35">
      <c r="A14839">
        <v>12841121</v>
      </c>
      <c r="B14839" t="s">
        <v>7815</v>
      </c>
      <c r="C14839">
        <v>27888</v>
      </c>
      <c r="D14839" t="s">
        <v>49</v>
      </c>
      <c r="E14839" t="s">
        <v>724</v>
      </c>
      <c r="F14839" t="s">
        <v>7816</v>
      </c>
      <c r="G14839" t="s">
        <v>7817</v>
      </c>
      <c r="H14839">
        <v>2015</v>
      </c>
      <c r="I14839">
        <v>62331</v>
      </c>
      <c r="J14839" t="s">
        <v>21</v>
      </c>
      <c r="K14839" t="s">
        <v>22</v>
      </c>
      <c r="L14839" t="s">
        <v>64</v>
      </c>
      <c r="M14839" t="s">
        <v>24</v>
      </c>
      <c r="N14839">
        <v>3498</v>
      </c>
      <c r="O14839" t="s">
        <v>47</v>
      </c>
      <c r="P14839">
        <v>7</v>
      </c>
      <c r="Q14839">
        <f t="shared" si="462"/>
        <v>9</v>
      </c>
      <c r="R14839" t="str">
        <f t="shared" si="463"/>
        <v>Mid-range</v>
      </c>
    </row>
    <row r="14840" spans="1:18" x14ac:dyDescent="0.35">
      <c r="A14840">
        <v>12841125</v>
      </c>
      <c r="B14840" t="s">
        <v>13124</v>
      </c>
      <c r="C14840">
        <v>123888</v>
      </c>
      <c r="D14840" t="s">
        <v>59</v>
      </c>
      <c r="E14840" t="s">
        <v>826</v>
      </c>
      <c r="F14840" t="s">
        <v>13125</v>
      </c>
      <c r="G14840" t="s">
        <v>4504</v>
      </c>
      <c r="H14840">
        <v>2019</v>
      </c>
      <c r="I14840">
        <v>33231</v>
      </c>
      <c r="J14840" t="s">
        <v>21</v>
      </c>
      <c r="K14840" t="s">
        <v>22</v>
      </c>
      <c r="L14840" t="s">
        <v>31</v>
      </c>
      <c r="M14840" t="s">
        <v>24</v>
      </c>
      <c r="N14840">
        <v>2993</v>
      </c>
      <c r="O14840" t="s">
        <v>25</v>
      </c>
      <c r="P14840">
        <v>5</v>
      </c>
      <c r="Q14840">
        <f t="shared" si="462"/>
        <v>5</v>
      </c>
      <c r="R14840" t="str">
        <f t="shared" si="463"/>
        <v>Luxury</v>
      </c>
    </row>
    <row r="14841" spans="1:18" x14ac:dyDescent="0.35">
      <c r="A14841">
        <v>12841127</v>
      </c>
      <c r="B14841" t="s">
        <v>11224</v>
      </c>
      <c r="C14841">
        <v>27888</v>
      </c>
      <c r="D14841" t="s">
        <v>282</v>
      </c>
      <c r="E14841" t="s">
        <v>283</v>
      </c>
      <c r="F14841" t="s">
        <v>11225</v>
      </c>
      <c r="G14841" t="s">
        <v>749</v>
      </c>
      <c r="H14841">
        <v>2010</v>
      </c>
      <c r="I14841">
        <v>126789</v>
      </c>
      <c r="J14841" t="s">
        <v>508</v>
      </c>
      <c r="K14841" t="s">
        <v>22</v>
      </c>
      <c r="L14841" t="s">
        <v>23</v>
      </c>
      <c r="M14841" t="s">
        <v>24</v>
      </c>
      <c r="N14841">
        <v>3778</v>
      </c>
      <c r="O14841" t="s">
        <v>116</v>
      </c>
      <c r="P14841">
        <v>5</v>
      </c>
      <c r="Q14841">
        <f t="shared" si="462"/>
        <v>14</v>
      </c>
      <c r="R14841" t="str">
        <f t="shared" si="463"/>
        <v>Mid-range</v>
      </c>
    </row>
    <row r="14842" spans="1:18" x14ac:dyDescent="0.35">
      <c r="A14842">
        <v>12841133</v>
      </c>
      <c r="B14842" t="s">
        <v>2447</v>
      </c>
      <c r="C14842">
        <v>23888</v>
      </c>
      <c r="D14842" t="s">
        <v>188</v>
      </c>
      <c r="E14842" t="s">
        <v>189</v>
      </c>
      <c r="F14842" t="s">
        <v>2448</v>
      </c>
      <c r="G14842" t="s">
        <v>2449</v>
      </c>
      <c r="H14842">
        <v>2017</v>
      </c>
      <c r="I14842">
        <v>143246</v>
      </c>
      <c r="J14842" t="s">
        <v>21</v>
      </c>
      <c r="K14842" t="s">
        <v>22</v>
      </c>
      <c r="L14842" t="s">
        <v>31</v>
      </c>
      <c r="M14842" t="s">
        <v>24</v>
      </c>
      <c r="N14842">
        <v>1995</v>
      </c>
      <c r="O14842" t="s">
        <v>47</v>
      </c>
      <c r="P14842">
        <v>5</v>
      </c>
      <c r="Q14842">
        <f t="shared" si="462"/>
        <v>7</v>
      </c>
      <c r="R14842" t="str">
        <f t="shared" si="463"/>
        <v>Mid-range</v>
      </c>
    </row>
    <row r="14843" spans="1:18" x14ac:dyDescent="0.35">
      <c r="A14843">
        <v>12841140</v>
      </c>
      <c r="B14843" t="s">
        <v>13126</v>
      </c>
      <c r="C14843">
        <v>39888</v>
      </c>
      <c r="D14843" t="s">
        <v>449</v>
      </c>
      <c r="E14843" t="s">
        <v>518</v>
      </c>
      <c r="F14843" t="s">
        <v>12497</v>
      </c>
      <c r="G14843" t="s">
        <v>520</v>
      </c>
      <c r="H14843">
        <v>2017</v>
      </c>
      <c r="I14843">
        <v>56689</v>
      </c>
      <c r="J14843" t="s">
        <v>21</v>
      </c>
      <c r="K14843" t="s">
        <v>22</v>
      </c>
      <c r="L14843" t="s">
        <v>31</v>
      </c>
      <c r="M14843" t="s">
        <v>24</v>
      </c>
      <c r="N14843">
        <v>1999</v>
      </c>
      <c r="O14843" t="s">
        <v>116</v>
      </c>
      <c r="P14843">
        <v>5</v>
      </c>
      <c r="Q14843">
        <f t="shared" si="462"/>
        <v>7</v>
      </c>
      <c r="R14843" t="str">
        <f t="shared" si="463"/>
        <v>Mid-range</v>
      </c>
    </row>
    <row r="14844" spans="1:18" x14ac:dyDescent="0.35">
      <c r="A14844">
        <v>12841143</v>
      </c>
      <c r="B14844" t="s">
        <v>13127</v>
      </c>
      <c r="C14844">
        <v>49888</v>
      </c>
      <c r="D14844" t="s">
        <v>27</v>
      </c>
      <c r="E14844" t="s">
        <v>1851</v>
      </c>
      <c r="F14844" t="s">
        <v>1426</v>
      </c>
      <c r="G14844" t="s">
        <v>4903</v>
      </c>
      <c r="H14844">
        <v>2016</v>
      </c>
      <c r="I14844">
        <v>79888</v>
      </c>
      <c r="J14844" t="s">
        <v>21</v>
      </c>
      <c r="K14844" t="s">
        <v>22</v>
      </c>
      <c r="L14844" t="s">
        <v>31</v>
      </c>
      <c r="M14844" t="s">
        <v>24</v>
      </c>
      <c r="N14844">
        <v>2143</v>
      </c>
      <c r="O14844" t="s">
        <v>33</v>
      </c>
      <c r="P14844">
        <v>5</v>
      </c>
      <c r="Q14844">
        <f t="shared" si="462"/>
        <v>8</v>
      </c>
      <c r="R14844" t="str">
        <f t="shared" si="463"/>
        <v>Luxury</v>
      </c>
    </row>
    <row r="14845" spans="1:18" x14ac:dyDescent="0.35">
      <c r="A14845">
        <v>12841144</v>
      </c>
      <c r="B14845" t="s">
        <v>13128</v>
      </c>
      <c r="C14845">
        <v>74888</v>
      </c>
      <c r="D14845" t="s">
        <v>27</v>
      </c>
      <c r="E14845" t="s">
        <v>13102</v>
      </c>
      <c r="F14845" t="s">
        <v>4518</v>
      </c>
      <c r="G14845" t="s">
        <v>13105</v>
      </c>
      <c r="H14845">
        <v>2016</v>
      </c>
      <c r="I14845">
        <v>45966</v>
      </c>
      <c r="J14845" t="s">
        <v>63</v>
      </c>
      <c r="K14845" t="s">
        <v>22</v>
      </c>
      <c r="L14845" t="s">
        <v>64</v>
      </c>
      <c r="M14845" t="s">
        <v>24</v>
      </c>
      <c r="N14845">
        <v>2996</v>
      </c>
      <c r="O14845" t="s">
        <v>47</v>
      </c>
      <c r="P14845">
        <v>5</v>
      </c>
      <c r="Q14845">
        <f t="shared" si="462"/>
        <v>8</v>
      </c>
      <c r="R14845" t="str">
        <f t="shared" si="463"/>
        <v>Luxury</v>
      </c>
    </row>
    <row r="14846" spans="1:18" x14ac:dyDescent="0.35">
      <c r="A14846">
        <v>12841157</v>
      </c>
      <c r="B14846" t="s">
        <v>13129</v>
      </c>
      <c r="C14846">
        <v>26500</v>
      </c>
      <c r="D14846" t="s">
        <v>165</v>
      </c>
      <c r="E14846" t="s">
        <v>184</v>
      </c>
      <c r="F14846" t="s">
        <v>13130</v>
      </c>
      <c r="G14846" t="s">
        <v>2710</v>
      </c>
      <c r="H14846">
        <v>2016</v>
      </c>
      <c r="I14846">
        <v>99754</v>
      </c>
      <c r="J14846" t="s">
        <v>21</v>
      </c>
      <c r="K14846" t="s">
        <v>22</v>
      </c>
      <c r="L14846" t="s">
        <v>23</v>
      </c>
      <c r="M14846" t="s">
        <v>24</v>
      </c>
      <c r="N14846">
        <v>2360</v>
      </c>
      <c r="O14846" t="s">
        <v>25</v>
      </c>
      <c r="P14846">
        <v>5</v>
      </c>
      <c r="Q14846">
        <f t="shared" si="462"/>
        <v>8</v>
      </c>
      <c r="R14846" t="str">
        <f t="shared" si="463"/>
        <v>Mid-range</v>
      </c>
    </row>
    <row r="14847" spans="1:18" x14ac:dyDescent="0.35">
      <c r="A14847">
        <v>12841158</v>
      </c>
      <c r="B14847" t="s">
        <v>5670</v>
      </c>
      <c r="C14847">
        <v>52990</v>
      </c>
      <c r="D14847" t="s">
        <v>165</v>
      </c>
      <c r="E14847" t="s">
        <v>184</v>
      </c>
      <c r="F14847" t="s">
        <v>5671</v>
      </c>
      <c r="G14847" t="s">
        <v>582</v>
      </c>
      <c r="H14847">
        <v>2019</v>
      </c>
      <c r="I14847">
        <v>24001</v>
      </c>
      <c r="J14847" t="s">
        <v>21</v>
      </c>
      <c r="K14847" t="s">
        <v>22</v>
      </c>
      <c r="L14847" t="s">
        <v>540</v>
      </c>
      <c r="M14847" t="s">
        <v>24</v>
      </c>
      <c r="N14847">
        <v>1998</v>
      </c>
      <c r="O14847" t="s">
        <v>47</v>
      </c>
      <c r="P14847">
        <v>5</v>
      </c>
      <c r="Q14847">
        <f t="shared" si="462"/>
        <v>5</v>
      </c>
      <c r="R14847" t="str">
        <f t="shared" si="463"/>
        <v>Luxury</v>
      </c>
    </row>
    <row r="14848" spans="1:18" x14ac:dyDescent="0.35">
      <c r="A14848">
        <v>12841167</v>
      </c>
      <c r="B14848" t="s">
        <v>13131</v>
      </c>
      <c r="C14848">
        <v>21998</v>
      </c>
      <c r="D14848" t="s">
        <v>165</v>
      </c>
      <c r="E14848" t="s">
        <v>568</v>
      </c>
      <c r="F14848" t="s">
        <v>8898</v>
      </c>
      <c r="G14848" t="s">
        <v>7399</v>
      </c>
      <c r="H14848">
        <v>2014</v>
      </c>
      <c r="I14848">
        <v>66603</v>
      </c>
      <c r="J14848" t="s">
        <v>21</v>
      </c>
      <c r="K14848" t="s">
        <v>22</v>
      </c>
      <c r="L14848" t="s">
        <v>23</v>
      </c>
      <c r="M14848" t="s">
        <v>24</v>
      </c>
      <c r="N14848">
        <v>1998</v>
      </c>
      <c r="O14848" t="s">
        <v>47</v>
      </c>
      <c r="P14848">
        <v>5</v>
      </c>
      <c r="Q14848">
        <f t="shared" si="462"/>
        <v>10</v>
      </c>
      <c r="R14848" t="str">
        <f t="shared" si="463"/>
        <v>Mid-range</v>
      </c>
    </row>
    <row r="14849" spans="1:18" x14ac:dyDescent="0.35">
      <c r="A14849">
        <v>12841168</v>
      </c>
      <c r="B14849" t="s">
        <v>8022</v>
      </c>
      <c r="C14849">
        <v>22998</v>
      </c>
      <c r="D14849" t="s">
        <v>188</v>
      </c>
      <c r="E14849" t="s">
        <v>995</v>
      </c>
      <c r="F14849" t="s">
        <v>251</v>
      </c>
      <c r="G14849" t="s">
        <v>996</v>
      </c>
      <c r="H14849">
        <v>2018</v>
      </c>
      <c r="I14849">
        <v>69137</v>
      </c>
      <c r="J14849" t="s">
        <v>86</v>
      </c>
      <c r="K14849" t="s">
        <v>22</v>
      </c>
      <c r="L14849" t="s">
        <v>23</v>
      </c>
      <c r="M14849" t="s">
        <v>24</v>
      </c>
      <c r="N14849">
        <v>1999</v>
      </c>
      <c r="O14849" t="s">
        <v>25</v>
      </c>
      <c r="P14849">
        <v>5</v>
      </c>
      <c r="Q14849">
        <f t="shared" si="462"/>
        <v>6</v>
      </c>
      <c r="R14849" t="str">
        <f t="shared" si="463"/>
        <v>Mid-range</v>
      </c>
    </row>
    <row r="14850" spans="1:18" x14ac:dyDescent="0.35">
      <c r="A14850">
        <v>12841170</v>
      </c>
      <c r="B14850" t="s">
        <v>6872</v>
      </c>
      <c r="C14850">
        <v>32999</v>
      </c>
      <c r="D14850" t="s">
        <v>49</v>
      </c>
      <c r="E14850" t="s">
        <v>50</v>
      </c>
      <c r="F14850" t="s">
        <v>266</v>
      </c>
      <c r="G14850" t="s">
        <v>1621</v>
      </c>
      <c r="H14850">
        <v>2017</v>
      </c>
      <c r="I14850">
        <v>87243</v>
      </c>
      <c r="J14850" t="s">
        <v>21</v>
      </c>
      <c r="K14850" t="s">
        <v>22</v>
      </c>
      <c r="L14850" t="s">
        <v>23</v>
      </c>
      <c r="M14850" t="s">
        <v>24</v>
      </c>
      <c r="N14850">
        <v>2488</v>
      </c>
      <c r="O14850" t="s">
        <v>33</v>
      </c>
      <c r="P14850">
        <v>5</v>
      </c>
      <c r="Q14850">
        <f t="shared" si="462"/>
        <v>7</v>
      </c>
      <c r="R14850" t="str">
        <f t="shared" si="463"/>
        <v>Mid-range</v>
      </c>
    </row>
    <row r="14851" spans="1:18" x14ac:dyDescent="0.35">
      <c r="A14851">
        <v>12841171</v>
      </c>
      <c r="B14851" t="s">
        <v>13132</v>
      </c>
      <c r="C14851">
        <v>45999</v>
      </c>
      <c r="D14851" t="s">
        <v>226</v>
      </c>
      <c r="E14851" t="s">
        <v>3768</v>
      </c>
      <c r="F14851" t="s">
        <v>11217</v>
      </c>
      <c r="G14851" t="s">
        <v>11218</v>
      </c>
      <c r="H14851">
        <v>2019</v>
      </c>
      <c r="I14851">
        <v>57068</v>
      </c>
      <c r="J14851" t="s">
        <v>106</v>
      </c>
      <c r="K14851" t="s">
        <v>22</v>
      </c>
      <c r="L14851" t="s">
        <v>31</v>
      </c>
      <c r="M14851" t="s">
        <v>24</v>
      </c>
      <c r="N14851">
        <v>1997</v>
      </c>
      <c r="O14851" t="s">
        <v>47</v>
      </c>
      <c r="P14851">
        <v>3</v>
      </c>
      <c r="Q14851">
        <f t="shared" ref="Q14851:Q14914" si="464">2024-H14851</f>
        <v>5</v>
      </c>
      <c r="R14851" t="str">
        <f t="shared" ref="R14851:R14914" si="465">IF(C14851&lt;=10000,"Budget",IF(C14851&lt;=40000,"Mid-range","Luxury"))</f>
        <v>Luxury</v>
      </c>
    </row>
    <row r="14852" spans="1:18" x14ac:dyDescent="0.35">
      <c r="A14852">
        <v>12841172</v>
      </c>
      <c r="B14852" t="s">
        <v>609</v>
      </c>
      <c r="C14852">
        <v>31888</v>
      </c>
      <c r="D14852" t="s">
        <v>88</v>
      </c>
      <c r="E14852" t="s">
        <v>108</v>
      </c>
      <c r="F14852" t="s">
        <v>513</v>
      </c>
      <c r="G14852" t="s">
        <v>610</v>
      </c>
      <c r="H14852">
        <v>2019</v>
      </c>
      <c r="I14852">
        <v>28621</v>
      </c>
      <c r="J14852" t="s">
        <v>21</v>
      </c>
      <c r="K14852" t="s">
        <v>22</v>
      </c>
      <c r="L14852" t="s">
        <v>23</v>
      </c>
      <c r="M14852" t="s">
        <v>24</v>
      </c>
      <c r="N14852">
        <v>1999</v>
      </c>
      <c r="O14852" t="s">
        <v>25</v>
      </c>
      <c r="P14852">
        <v>5</v>
      </c>
      <c r="Q14852">
        <f t="shared" si="464"/>
        <v>5</v>
      </c>
      <c r="R14852" t="str">
        <f t="shared" si="465"/>
        <v>Mid-range</v>
      </c>
    </row>
    <row r="14853" spans="1:18" x14ac:dyDescent="0.35">
      <c r="A14853">
        <v>12841181</v>
      </c>
      <c r="B14853" t="s">
        <v>10210</v>
      </c>
      <c r="C14853">
        <v>36990</v>
      </c>
      <c r="D14853" t="s">
        <v>143</v>
      </c>
      <c r="E14853" t="s">
        <v>144</v>
      </c>
      <c r="F14853" t="s">
        <v>2848</v>
      </c>
      <c r="G14853" t="s">
        <v>600</v>
      </c>
      <c r="H14853">
        <v>2020</v>
      </c>
      <c r="I14853">
        <v>47210</v>
      </c>
      <c r="J14853" t="s">
        <v>21</v>
      </c>
      <c r="K14853" t="s">
        <v>22</v>
      </c>
      <c r="L14853" t="s">
        <v>23</v>
      </c>
      <c r="M14853" t="s">
        <v>24</v>
      </c>
      <c r="N14853">
        <v>2498</v>
      </c>
      <c r="O14853" t="s">
        <v>25</v>
      </c>
      <c r="P14853">
        <v>5</v>
      </c>
      <c r="Q14853">
        <f t="shared" si="464"/>
        <v>4</v>
      </c>
      <c r="R14853" t="str">
        <f t="shared" si="465"/>
        <v>Mid-range</v>
      </c>
    </row>
    <row r="14854" spans="1:18" x14ac:dyDescent="0.35">
      <c r="A14854">
        <v>12841182</v>
      </c>
      <c r="B14854" t="s">
        <v>13133</v>
      </c>
      <c r="C14854">
        <v>15990</v>
      </c>
      <c r="D14854" t="s">
        <v>49</v>
      </c>
      <c r="E14854" t="s">
        <v>50</v>
      </c>
      <c r="F14854" t="s">
        <v>2713</v>
      </c>
      <c r="G14854" t="s">
        <v>4786</v>
      </c>
      <c r="H14854">
        <v>2010</v>
      </c>
      <c r="I14854">
        <v>144021</v>
      </c>
      <c r="J14854" t="s">
        <v>21</v>
      </c>
      <c r="K14854" t="s">
        <v>22</v>
      </c>
      <c r="L14854" t="s">
        <v>31</v>
      </c>
      <c r="M14854" t="s">
        <v>24</v>
      </c>
      <c r="N14854">
        <v>1995</v>
      </c>
      <c r="O14854" t="s">
        <v>47</v>
      </c>
      <c r="P14854">
        <v>5</v>
      </c>
      <c r="Q14854">
        <f t="shared" si="464"/>
        <v>14</v>
      </c>
      <c r="R14854" t="str">
        <f t="shared" si="465"/>
        <v>Mid-range</v>
      </c>
    </row>
    <row r="14855" spans="1:18" x14ac:dyDescent="0.35">
      <c r="A14855">
        <v>12841196</v>
      </c>
      <c r="B14855" t="s">
        <v>13134</v>
      </c>
      <c r="C14855">
        <v>15900</v>
      </c>
      <c r="D14855" t="s">
        <v>17</v>
      </c>
      <c r="E14855" t="s">
        <v>258</v>
      </c>
      <c r="F14855" t="s">
        <v>259</v>
      </c>
      <c r="G14855" t="s">
        <v>2585</v>
      </c>
      <c r="H14855">
        <v>2002</v>
      </c>
      <c r="I14855">
        <v>312000</v>
      </c>
      <c r="J14855" t="s">
        <v>236</v>
      </c>
      <c r="K14855" t="s">
        <v>22</v>
      </c>
      <c r="L14855" t="s">
        <v>23</v>
      </c>
      <c r="M14855" t="s">
        <v>24</v>
      </c>
      <c r="N14855">
        <v>3378</v>
      </c>
      <c r="O14855" t="s">
        <v>69</v>
      </c>
      <c r="P14855">
        <v>5</v>
      </c>
      <c r="Q14855">
        <f t="shared" si="464"/>
        <v>22</v>
      </c>
      <c r="R14855" t="str">
        <f t="shared" si="465"/>
        <v>Mid-range</v>
      </c>
    </row>
    <row r="14856" spans="1:18" x14ac:dyDescent="0.35">
      <c r="A14856">
        <v>12841197</v>
      </c>
      <c r="B14856" t="s">
        <v>13135</v>
      </c>
      <c r="C14856">
        <v>32880</v>
      </c>
      <c r="D14856" t="s">
        <v>847</v>
      </c>
      <c r="E14856" t="s">
        <v>1254</v>
      </c>
      <c r="F14856" t="s">
        <v>1255</v>
      </c>
      <c r="G14856" t="s">
        <v>1256</v>
      </c>
      <c r="H14856">
        <v>2022</v>
      </c>
      <c r="I14856">
        <v>24562</v>
      </c>
      <c r="J14856" t="s">
        <v>106</v>
      </c>
      <c r="K14856" t="s">
        <v>22</v>
      </c>
      <c r="L14856" t="s">
        <v>31</v>
      </c>
      <c r="M14856" t="s">
        <v>24</v>
      </c>
      <c r="N14856">
        <v>1996</v>
      </c>
      <c r="O14856" t="s">
        <v>47</v>
      </c>
      <c r="P14856">
        <v>2</v>
      </c>
      <c r="Q14856">
        <f t="shared" si="464"/>
        <v>2</v>
      </c>
      <c r="R14856" t="str">
        <f t="shared" si="465"/>
        <v>Mid-range</v>
      </c>
    </row>
    <row r="14857" spans="1:18" x14ac:dyDescent="0.35">
      <c r="A14857">
        <v>12841202</v>
      </c>
      <c r="B14857" t="s">
        <v>13136</v>
      </c>
      <c r="C14857">
        <v>79850</v>
      </c>
      <c r="D14857" t="s">
        <v>131</v>
      </c>
      <c r="E14857" t="s">
        <v>238</v>
      </c>
      <c r="F14857" t="s">
        <v>4364</v>
      </c>
      <c r="G14857" t="s">
        <v>4113</v>
      </c>
      <c r="H14857">
        <v>2021</v>
      </c>
      <c r="I14857">
        <v>10630</v>
      </c>
      <c r="J14857" t="s">
        <v>21</v>
      </c>
      <c r="K14857" t="s">
        <v>22</v>
      </c>
      <c r="L14857" t="s">
        <v>1231</v>
      </c>
      <c r="M14857" t="s">
        <v>24</v>
      </c>
      <c r="N14857">
        <v>1968</v>
      </c>
      <c r="O14857" t="s">
        <v>33</v>
      </c>
      <c r="P14857">
        <v>5</v>
      </c>
      <c r="Q14857">
        <f t="shared" si="464"/>
        <v>3</v>
      </c>
      <c r="R14857" t="str">
        <f t="shared" si="465"/>
        <v>Luxury</v>
      </c>
    </row>
    <row r="14858" spans="1:18" x14ac:dyDescent="0.35">
      <c r="A14858">
        <v>12841208</v>
      </c>
      <c r="B14858" t="s">
        <v>9756</v>
      </c>
      <c r="C14858">
        <v>39990</v>
      </c>
      <c r="D14858" t="s">
        <v>59</v>
      </c>
      <c r="E14858" t="s">
        <v>1311</v>
      </c>
      <c r="F14858" t="s">
        <v>1961</v>
      </c>
      <c r="G14858" t="s">
        <v>4191</v>
      </c>
      <c r="H14858">
        <v>2016</v>
      </c>
      <c r="I14858">
        <v>88288</v>
      </c>
      <c r="J14858" t="s">
        <v>21</v>
      </c>
      <c r="K14858" t="s">
        <v>22</v>
      </c>
      <c r="L14858" t="s">
        <v>31</v>
      </c>
      <c r="M14858" t="s">
        <v>24</v>
      </c>
      <c r="N14858">
        <v>1995</v>
      </c>
      <c r="O14858" t="s">
        <v>47</v>
      </c>
      <c r="P14858">
        <v>5</v>
      </c>
      <c r="Q14858">
        <f t="shared" si="464"/>
        <v>8</v>
      </c>
      <c r="R14858" t="str">
        <f t="shared" si="465"/>
        <v>Mid-range</v>
      </c>
    </row>
    <row r="14859" spans="1:18" x14ac:dyDescent="0.35">
      <c r="A14859">
        <v>12841229</v>
      </c>
      <c r="B14859" t="s">
        <v>13137</v>
      </c>
      <c r="C14859">
        <v>22990</v>
      </c>
      <c r="D14859" t="s">
        <v>328</v>
      </c>
      <c r="E14859" t="s">
        <v>329</v>
      </c>
      <c r="F14859" t="s">
        <v>1516</v>
      </c>
      <c r="G14859" t="s">
        <v>12513</v>
      </c>
      <c r="H14859">
        <v>2015</v>
      </c>
      <c r="I14859">
        <v>81535</v>
      </c>
      <c r="J14859" t="s">
        <v>86</v>
      </c>
      <c r="K14859" t="s">
        <v>22</v>
      </c>
      <c r="L14859" t="s">
        <v>64</v>
      </c>
      <c r="M14859" t="s">
        <v>24</v>
      </c>
      <c r="N14859">
        <v>1798</v>
      </c>
      <c r="O14859" t="s">
        <v>33</v>
      </c>
      <c r="P14859">
        <v>5</v>
      </c>
      <c r="Q14859">
        <f t="shared" si="464"/>
        <v>9</v>
      </c>
      <c r="R14859" t="str">
        <f t="shared" si="465"/>
        <v>Mid-range</v>
      </c>
    </row>
    <row r="14860" spans="1:18" x14ac:dyDescent="0.35">
      <c r="A14860">
        <v>12841230</v>
      </c>
      <c r="B14860" t="s">
        <v>5113</v>
      </c>
      <c r="C14860">
        <v>22990</v>
      </c>
      <c r="D14860" t="s">
        <v>88</v>
      </c>
      <c r="E14860" t="s">
        <v>89</v>
      </c>
      <c r="F14860" t="s">
        <v>5114</v>
      </c>
      <c r="G14860" t="s">
        <v>1007</v>
      </c>
      <c r="H14860">
        <v>2017</v>
      </c>
      <c r="I14860">
        <v>87004</v>
      </c>
      <c r="J14860" t="s">
        <v>63</v>
      </c>
      <c r="K14860" t="s">
        <v>22</v>
      </c>
      <c r="L14860" t="s">
        <v>23</v>
      </c>
      <c r="M14860" t="s">
        <v>24</v>
      </c>
      <c r="N14860">
        <v>1999</v>
      </c>
      <c r="O14860" t="s">
        <v>47</v>
      </c>
      <c r="P14860">
        <v>5</v>
      </c>
      <c r="Q14860">
        <f t="shared" si="464"/>
        <v>7</v>
      </c>
      <c r="R14860" t="str">
        <f t="shared" si="465"/>
        <v>Mid-range</v>
      </c>
    </row>
    <row r="14861" spans="1:18" x14ac:dyDescent="0.35">
      <c r="A14861">
        <v>12841237</v>
      </c>
      <c r="B14861" t="s">
        <v>10202</v>
      </c>
      <c r="C14861">
        <v>9990</v>
      </c>
      <c r="D14861" t="s">
        <v>17</v>
      </c>
      <c r="E14861" t="s">
        <v>258</v>
      </c>
      <c r="F14861" t="s">
        <v>2308</v>
      </c>
      <c r="G14861" t="s">
        <v>6424</v>
      </c>
      <c r="H14861">
        <v>2006</v>
      </c>
      <c r="I14861">
        <v>242459</v>
      </c>
      <c r="J14861" t="s">
        <v>236</v>
      </c>
      <c r="K14861" t="s">
        <v>22</v>
      </c>
      <c r="L14861" t="s">
        <v>23</v>
      </c>
      <c r="M14861" t="s">
        <v>24</v>
      </c>
      <c r="N14861">
        <v>3956</v>
      </c>
      <c r="O14861" t="s">
        <v>47</v>
      </c>
      <c r="P14861">
        <v>5</v>
      </c>
      <c r="Q14861">
        <f t="shared" si="464"/>
        <v>18</v>
      </c>
      <c r="R14861" t="str">
        <f t="shared" si="465"/>
        <v>Budget</v>
      </c>
    </row>
    <row r="14862" spans="1:18" x14ac:dyDescent="0.35">
      <c r="A14862">
        <v>12841238</v>
      </c>
      <c r="B14862" t="s">
        <v>5748</v>
      </c>
      <c r="C14862">
        <v>10995</v>
      </c>
      <c r="D14862" t="s">
        <v>42</v>
      </c>
      <c r="E14862" t="s">
        <v>71</v>
      </c>
      <c r="F14862" t="s">
        <v>2900</v>
      </c>
      <c r="G14862" t="s">
        <v>441</v>
      </c>
      <c r="H14862">
        <v>2014</v>
      </c>
      <c r="I14862">
        <v>215377</v>
      </c>
      <c r="J14862" t="s">
        <v>46</v>
      </c>
      <c r="K14862" t="s">
        <v>22</v>
      </c>
      <c r="L14862" t="s">
        <v>23</v>
      </c>
      <c r="M14862" t="s">
        <v>24</v>
      </c>
      <c r="N14862">
        <v>2997</v>
      </c>
      <c r="O14862" t="s">
        <v>47</v>
      </c>
      <c r="P14862">
        <v>5</v>
      </c>
      <c r="Q14862">
        <f t="shared" si="464"/>
        <v>10</v>
      </c>
      <c r="R14862" t="str">
        <f t="shared" si="465"/>
        <v>Mid-range</v>
      </c>
    </row>
    <row r="14863" spans="1:18" x14ac:dyDescent="0.35">
      <c r="A14863">
        <v>12841240</v>
      </c>
      <c r="B14863" t="s">
        <v>13138</v>
      </c>
      <c r="C14863">
        <v>15990</v>
      </c>
      <c r="D14863" t="s">
        <v>49</v>
      </c>
      <c r="E14863" t="s">
        <v>724</v>
      </c>
      <c r="F14863" t="s">
        <v>296</v>
      </c>
      <c r="G14863" t="s">
        <v>4354</v>
      </c>
      <c r="H14863">
        <v>2007</v>
      </c>
      <c r="I14863">
        <v>218633</v>
      </c>
      <c r="J14863" t="s">
        <v>21</v>
      </c>
      <c r="K14863" t="s">
        <v>81</v>
      </c>
      <c r="L14863" t="s">
        <v>31</v>
      </c>
      <c r="M14863" t="s">
        <v>24</v>
      </c>
      <c r="N14863">
        <v>2488</v>
      </c>
      <c r="O14863" t="s">
        <v>116</v>
      </c>
      <c r="P14863">
        <v>7</v>
      </c>
      <c r="Q14863">
        <f t="shared" si="464"/>
        <v>17</v>
      </c>
      <c r="R14863" t="str">
        <f t="shared" si="465"/>
        <v>Mid-range</v>
      </c>
    </row>
    <row r="14864" spans="1:18" x14ac:dyDescent="0.35">
      <c r="A14864">
        <v>12841241</v>
      </c>
      <c r="B14864" t="s">
        <v>9077</v>
      </c>
      <c r="C14864">
        <v>26990</v>
      </c>
      <c r="D14864" t="s">
        <v>49</v>
      </c>
      <c r="E14864" t="s">
        <v>724</v>
      </c>
      <c r="F14864" t="s">
        <v>717</v>
      </c>
      <c r="G14864" t="s">
        <v>1277</v>
      </c>
      <c r="H14864">
        <v>2015</v>
      </c>
      <c r="I14864">
        <v>68735</v>
      </c>
      <c r="J14864" t="s">
        <v>21</v>
      </c>
      <c r="K14864" t="s">
        <v>22</v>
      </c>
      <c r="L14864" t="s">
        <v>64</v>
      </c>
      <c r="M14864" t="s">
        <v>24</v>
      </c>
      <c r="N14864">
        <v>3498</v>
      </c>
      <c r="O14864" t="s">
        <v>69</v>
      </c>
      <c r="P14864">
        <v>7</v>
      </c>
      <c r="Q14864">
        <f t="shared" si="464"/>
        <v>9</v>
      </c>
      <c r="R14864" t="str">
        <f t="shared" si="465"/>
        <v>Mid-range</v>
      </c>
    </row>
    <row r="14865" spans="1:18" x14ac:dyDescent="0.35">
      <c r="A14865">
        <v>12841242</v>
      </c>
      <c r="B14865" t="s">
        <v>4269</v>
      </c>
      <c r="C14865">
        <v>29990</v>
      </c>
      <c r="D14865" t="s">
        <v>42</v>
      </c>
      <c r="E14865" t="s">
        <v>179</v>
      </c>
      <c r="F14865" t="s">
        <v>1289</v>
      </c>
      <c r="G14865" t="s">
        <v>294</v>
      </c>
      <c r="H14865">
        <v>2017</v>
      </c>
      <c r="I14865">
        <v>122642</v>
      </c>
      <c r="J14865" t="s">
        <v>205</v>
      </c>
      <c r="K14865" t="s">
        <v>22</v>
      </c>
      <c r="L14865" t="s">
        <v>31</v>
      </c>
      <c r="M14865" t="s">
        <v>24</v>
      </c>
      <c r="N14865">
        <v>2776</v>
      </c>
      <c r="O14865" t="s">
        <v>47</v>
      </c>
      <c r="P14865">
        <v>5</v>
      </c>
      <c r="Q14865">
        <f t="shared" si="464"/>
        <v>7</v>
      </c>
      <c r="R14865" t="str">
        <f t="shared" si="465"/>
        <v>Mid-range</v>
      </c>
    </row>
    <row r="14866" spans="1:18" x14ac:dyDescent="0.35">
      <c r="A14866">
        <v>12841243</v>
      </c>
      <c r="B14866" t="s">
        <v>791</v>
      </c>
      <c r="C14866">
        <v>29990</v>
      </c>
      <c r="D14866" t="s">
        <v>42</v>
      </c>
      <c r="E14866" t="s">
        <v>179</v>
      </c>
      <c r="F14866" t="s">
        <v>293</v>
      </c>
      <c r="G14866" t="s">
        <v>792</v>
      </c>
      <c r="H14866">
        <v>2015</v>
      </c>
      <c r="I14866">
        <v>136252</v>
      </c>
      <c r="J14866" t="s">
        <v>205</v>
      </c>
      <c r="K14866" t="s">
        <v>81</v>
      </c>
      <c r="L14866" t="s">
        <v>31</v>
      </c>
      <c r="M14866" t="s">
        <v>24</v>
      </c>
      <c r="N14866">
        <v>2776</v>
      </c>
      <c r="O14866" t="s">
        <v>33</v>
      </c>
      <c r="P14866">
        <v>5</v>
      </c>
      <c r="Q14866">
        <f t="shared" si="464"/>
        <v>9</v>
      </c>
      <c r="R14866" t="str">
        <f t="shared" si="465"/>
        <v>Mid-range</v>
      </c>
    </row>
    <row r="14867" spans="1:18" x14ac:dyDescent="0.35">
      <c r="A14867">
        <v>12841246</v>
      </c>
      <c r="B14867" t="s">
        <v>10185</v>
      </c>
      <c r="C14867">
        <v>29990</v>
      </c>
      <c r="D14867" t="s">
        <v>679</v>
      </c>
      <c r="E14867" t="s">
        <v>2179</v>
      </c>
      <c r="F14867" t="s">
        <v>8547</v>
      </c>
      <c r="G14867" t="s">
        <v>8548</v>
      </c>
      <c r="H14867">
        <v>2017</v>
      </c>
      <c r="I14867">
        <v>40397</v>
      </c>
      <c r="J14867" t="s">
        <v>86</v>
      </c>
      <c r="K14867" t="s">
        <v>22</v>
      </c>
      <c r="L14867" t="s">
        <v>64</v>
      </c>
      <c r="M14867" t="s">
        <v>24</v>
      </c>
      <c r="N14867">
        <v>1499</v>
      </c>
      <c r="O14867" t="s">
        <v>47</v>
      </c>
      <c r="P14867">
        <v>5</v>
      </c>
      <c r="Q14867">
        <f t="shared" si="464"/>
        <v>7</v>
      </c>
      <c r="R14867" t="str">
        <f t="shared" si="465"/>
        <v>Mid-range</v>
      </c>
    </row>
    <row r="14868" spans="1:18" x14ac:dyDescent="0.35">
      <c r="A14868">
        <v>12841249</v>
      </c>
      <c r="B14868" t="s">
        <v>13139</v>
      </c>
      <c r="C14868">
        <v>64990</v>
      </c>
      <c r="D14868" t="s">
        <v>54</v>
      </c>
      <c r="E14868" t="s">
        <v>987</v>
      </c>
      <c r="F14868" t="s">
        <v>1362</v>
      </c>
      <c r="G14868" t="s">
        <v>989</v>
      </c>
      <c r="H14868">
        <v>2016</v>
      </c>
      <c r="I14868">
        <v>34950</v>
      </c>
      <c r="J14868" t="s">
        <v>220</v>
      </c>
      <c r="K14868" t="s">
        <v>22</v>
      </c>
      <c r="L14868" t="s">
        <v>64</v>
      </c>
      <c r="M14868" t="s">
        <v>24</v>
      </c>
      <c r="N14868">
        <v>4950</v>
      </c>
      <c r="O14868" t="s">
        <v>1382</v>
      </c>
      <c r="P14868">
        <v>4</v>
      </c>
      <c r="Q14868">
        <f t="shared" si="464"/>
        <v>8</v>
      </c>
      <c r="R14868" t="str">
        <f t="shared" si="465"/>
        <v>Luxury</v>
      </c>
    </row>
    <row r="14869" spans="1:18" x14ac:dyDescent="0.35">
      <c r="A14869">
        <v>12841250</v>
      </c>
      <c r="B14869" t="s">
        <v>10373</v>
      </c>
      <c r="C14869">
        <v>10990</v>
      </c>
      <c r="D14869" t="s">
        <v>165</v>
      </c>
      <c r="E14869" t="s">
        <v>455</v>
      </c>
      <c r="F14869" t="s">
        <v>2045</v>
      </c>
      <c r="G14869" t="s">
        <v>2649</v>
      </c>
      <c r="H14869">
        <v>2008</v>
      </c>
      <c r="I14869">
        <v>136915</v>
      </c>
      <c r="J14869" t="s">
        <v>63</v>
      </c>
      <c r="K14869" t="s">
        <v>81</v>
      </c>
      <c r="L14869" t="s">
        <v>23</v>
      </c>
      <c r="M14869" t="s">
        <v>24</v>
      </c>
      <c r="N14869">
        <v>1998</v>
      </c>
      <c r="O14869" t="s">
        <v>25</v>
      </c>
      <c r="P14869">
        <v>5</v>
      </c>
      <c r="Q14869">
        <f t="shared" si="464"/>
        <v>16</v>
      </c>
      <c r="R14869" t="str">
        <f t="shared" si="465"/>
        <v>Mid-range</v>
      </c>
    </row>
    <row r="14870" spans="1:18" x14ac:dyDescent="0.35">
      <c r="A14870">
        <v>12841251</v>
      </c>
      <c r="B14870" t="s">
        <v>13140</v>
      </c>
      <c r="C14870">
        <v>51990</v>
      </c>
      <c r="D14870" t="s">
        <v>49</v>
      </c>
      <c r="E14870" t="s">
        <v>234</v>
      </c>
      <c r="F14870" t="s">
        <v>149</v>
      </c>
      <c r="G14870" t="s">
        <v>2785</v>
      </c>
      <c r="H14870">
        <v>2021</v>
      </c>
      <c r="I14870">
        <v>60482</v>
      </c>
      <c r="J14870" t="s">
        <v>236</v>
      </c>
      <c r="K14870" t="s">
        <v>22</v>
      </c>
      <c r="L14870" t="s">
        <v>31</v>
      </c>
      <c r="M14870" t="s">
        <v>24</v>
      </c>
      <c r="N14870">
        <v>2298</v>
      </c>
      <c r="O14870" t="s">
        <v>47</v>
      </c>
      <c r="P14870">
        <v>5</v>
      </c>
      <c r="Q14870">
        <f t="shared" si="464"/>
        <v>3</v>
      </c>
      <c r="R14870" t="str">
        <f t="shared" si="465"/>
        <v>Luxury</v>
      </c>
    </row>
    <row r="14871" spans="1:18" x14ac:dyDescent="0.35">
      <c r="A14871">
        <v>12841261</v>
      </c>
      <c r="B14871" t="s">
        <v>7845</v>
      </c>
      <c r="C14871">
        <v>7500</v>
      </c>
      <c r="D14871" t="s">
        <v>42</v>
      </c>
      <c r="E14871" t="s">
        <v>71</v>
      </c>
      <c r="F14871" t="s">
        <v>251</v>
      </c>
      <c r="G14871" t="s">
        <v>1412</v>
      </c>
      <c r="H14871">
        <v>2005</v>
      </c>
      <c r="I14871">
        <v>132000</v>
      </c>
      <c r="J14871" t="s">
        <v>427</v>
      </c>
      <c r="K14871" t="s">
        <v>81</v>
      </c>
      <c r="L14871" t="s">
        <v>23</v>
      </c>
      <c r="M14871" t="s">
        <v>24</v>
      </c>
      <c r="N14871">
        <v>3565</v>
      </c>
      <c r="O14871" t="s">
        <v>69</v>
      </c>
      <c r="P14871">
        <v>2</v>
      </c>
      <c r="Q14871">
        <f t="shared" si="464"/>
        <v>19</v>
      </c>
      <c r="R14871" t="str">
        <f t="shared" si="465"/>
        <v>Budget</v>
      </c>
    </row>
    <row r="14872" spans="1:18" x14ac:dyDescent="0.35">
      <c r="A14872">
        <v>12841262</v>
      </c>
      <c r="B14872" t="s">
        <v>4604</v>
      </c>
      <c r="C14872">
        <v>39850</v>
      </c>
      <c r="D14872" t="s">
        <v>165</v>
      </c>
      <c r="E14872" t="s">
        <v>269</v>
      </c>
      <c r="F14872" t="s">
        <v>1647</v>
      </c>
      <c r="G14872" t="s">
        <v>4605</v>
      </c>
      <c r="H14872">
        <v>2017</v>
      </c>
      <c r="I14872">
        <v>170334</v>
      </c>
      <c r="J14872" t="s">
        <v>21</v>
      </c>
      <c r="K14872" t="s">
        <v>22</v>
      </c>
      <c r="L14872" t="s">
        <v>31</v>
      </c>
      <c r="M14872" t="s">
        <v>24</v>
      </c>
      <c r="N14872">
        <v>3200</v>
      </c>
      <c r="O14872" t="s">
        <v>47</v>
      </c>
      <c r="P14872">
        <v>7</v>
      </c>
      <c r="Q14872">
        <f t="shared" si="464"/>
        <v>7</v>
      </c>
      <c r="R14872" t="str">
        <f t="shared" si="465"/>
        <v>Mid-range</v>
      </c>
    </row>
    <row r="14873" spans="1:18" x14ac:dyDescent="0.35">
      <c r="A14873">
        <v>12841268</v>
      </c>
      <c r="B14873" t="s">
        <v>2523</v>
      </c>
      <c r="C14873">
        <v>24990</v>
      </c>
      <c r="D14873" t="s">
        <v>88</v>
      </c>
      <c r="E14873" t="s">
        <v>1014</v>
      </c>
      <c r="F14873" t="s">
        <v>90</v>
      </c>
      <c r="G14873" t="s">
        <v>2057</v>
      </c>
      <c r="H14873">
        <v>2017</v>
      </c>
      <c r="I14873">
        <v>90162</v>
      </c>
      <c r="J14873" t="s">
        <v>21</v>
      </c>
      <c r="K14873" t="s">
        <v>22</v>
      </c>
      <c r="L14873" t="s">
        <v>23</v>
      </c>
      <c r="M14873" t="s">
        <v>24</v>
      </c>
      <c r="N14873">
        <v>1999</v>
      </c>
      <c r="O14873" t="s">
        <v>116</v>
      </c>
      <c r="P14873">
        <v>5</v>
      </c>
      <c r="Q14873">
        <f t="shared" si="464"/>
        <v>7</v>
      </c>
      <c r="R14873" t="str">
        <f t="shared" si="465"/>
        <v>Mid-range</v>
      </c>
    </row>
    <row r="14874" spans="1:18" x14ac:dyDescent="0.35">
      <c r="A14874">
        <v>12841276</v>
      </c>
      <c r="B14874" t="s">
        <v>13141</v>
      </c>
      <c r="C14874">
        <v>11999</v>
      </c>
      <c r="D14874" t="s">
        <v>17</v>
      </c>
      <c r="E14874" t="s">
        <v>258</v>
      </c>
      <c r="F14874" t="s">
        <v>351</v>
      </c>
      <c r="G14874" t="s">
        <v>13142</v>
      </c>
      <c r="H14874">
        <v>1998</v>
      </c>
      <c r="I14874">
        <v>118402</v>
      </c>
      <c r="J14874" t="s">
        <v>80</v>
      </c>
      <c r="K14874" t="s">
        <v>81</v>
      </c>
      <c r="L14874" t="s">
        <v>23</v>
      </c>
      <c r="M14874" t="s">
        <v>24</v>
      </c>
      <c r="N14874">
        <v>1998</v>
      </c>
      <c r="O14874" t="s">
        <v>47</v>
      </c>
      <c r="P14874">
        <v>3</v>
      </c>
      <c r="Q14874">
        <f t="shared" si="464"/>
        <v>26</v>
      </c>
      <c r="R14874" t="str">
        <f t="shared" si="465"/>
        <v>Mid-range</v>
      </c>
    </row>
    <row r="14875" spans="1:18" x14ac:dyDescent="0.35">
      <c r="A14875">
        <v>12841278</v>
      </c>
      <c r="B14875" t="s">
        <v>13143</v>
      </c>
      <c r="C14875">
        <v>56000</v>
      </c>
      <c r="D14875" t="s">
        <v>49</v>
      </c>
      <c r="E14875" t="s">
        <v>148</v>
      </c>
      <c r="F14875" t="s">
        <v>149</v>
      </c>
      <c r="G14875" t="s">
        <v>13144</v>
      </c>
      <c r="H14875">
        <v>2016</v>
      </c>
      <c r="I14875">
        <v>78000</v>
      </c>
      <c r="J14875" t="s">
        <v>21</v>
      </c>
      <c r="K14875" t="s">
        <v>81</v>
      </c>
      <c r="L14875" t="s">
        <v>31</v>
      </c>
      <c r="M14875" t="s">
        <v>24</v>
      </c>
      <c r="N14875">
        <v>2953</v>
      </c>
      <c r="O14875" t="s">
        <v>116</v>
      </c>
      <c r="P14875">
        <v>7</v>
      </c>
      <c r="Q14875">
        <f t="shared" si="464"/>
        <v>8</v>
      </c>
      <c r="R14875" t="str">
        <f t="shared" si="465"/>
        <v>Luxury</v>
      </c>
    </row>
    <row r="14876" spans="1:18" x14ac:dyDescent="0.35">
      <c r="A14876">
        <v>12841279</v>
      </c>
      <c r="B14876" t="s">
        <v>13145</v>
      </c>
      <c r="C14876">
        <v>50000</v>
      </c>
      <c r="D14876" t="s">
        <v>282</v>
      </c>
      <c r="E14876" t="s">
        <v>443</v>
      </c>
      <c r="F14876" t="s">
        <v>1352</v>
      </c>
      <c r="G14876" t="s">
        <v>2070</v>
      </c>
      <c r="H14876">
        <v>2014</v>
      </c>
      <c r="I14876">
        <v>114000</v>
      </c>
      <c r="J14876" t="s">
        <v>21</v>
      </c>
      <c r="K14876" t="s">
        <v>22</v>
      </c>
      <c r="L14876" t="s">
        <v>64</v>
      </c>
      <c r="M14876" t="s">
        <v>24</v>
      </c>
      <c r="N14876">
        <v>6424</v>
      </c>
      <c r="O14876" t="s">
        <v>69</v>
      </c>
      <c r="P14876">
        <v>5</v>
      </c>
      <c r="Q14876">
        <f t="shared" si="464"/>
        <v>10</v>
      </c>
      <c r="R14876" t="str">
        <f t="shared" si="465"/>
        <v>Luxury</v>
      </c>
    </row>
    <row r="14877" spans="1:18" x14ac:dyDescent="0.35">
      <c r="A14877">
        <v>12841293</v>
      </c>
      <c r="B14877" t="s">
        <v>5982</v>
      </c>
      <c r="C14877">
        <v>29888</v>
      </c>
      <c r="D14877" t="s">
        <v>127</v>
      </c>
      <c r="E14877">
        <v>3</v>
      </c>
      <c r="F14877" t="s">
        <v>3568</v>
      </c>
      <c r="G14877" t="s">
        <v>1666</v>
      </c>
      <c r="H14877">
        <v>2019</v>
      </c>
      <c r="I14877">
        <v>36477</v>
      </c>
      <c r="J14877" t="s">
        <v>63</v>
      </c>
      <c r="K14877" t="s">
        <v>22</v>
      </c>
      <c r="L14877" t="s">
        <v>23</v>
      </c>
      <c r="M14877" t="s">
        <v>24</v>
      </c>
      <c r="N14877">
        <v>1998</v>
      </c>
      <c r="O14877" t="s">
        <v>135</v>
      </c>
      <c r="P14877">
        <v>5</v>
      </c>
      <c r="Q14877">
        <f t="shared" si="464"/>
        <v>5</v>
      </c>
      <c r="R14877" t="str">
        <f t="shared" si="465"/>
        <v>Mid-range</v>
      </c>
    </row>
    <row r="14878" spans="1:18" x14ac:dyDescent="0.35">
      <c r="A14878">
        <v>12841295</v>
      </c>
      <c r="B14878" t="s">
        <v>13146</v>
      </c>
      <c r="C14878">
        <v>38987</v>
      </c>
      <c r="D14878" t="s">
        <v>59</v>
      </c>
      <c r="E14878" t="s">
        <v>980</v>
      </c>
      <c r="F14878" t="s">
        <v>1724</v>
      </c>
      <c r="G14878" t="s">
        <v>4885</v>
      </c>
      <c r="H14878">
        <v>2018</v>
      </c>
      <c r="I14878">
        <v>32961</v>
      </c>
      <c r="J14878" t="s">
        <v>86</v>
      </c>
      <c r="K14878" t="s">
        <v>22</v>
      </c>
      <c r="L14878" t="s">
        <v>64</v>
      </c>
      <c r="M14878" t="s">
        <v>24</v>
      </c>
      <c r="N14878">
        <v>1997</v>
      </c>
      <c r="O14878" t="s">
        <v>47</v>
      </c>
      <c r="P14878">
        <v>5</v>
      </c>
      <c r="Q14878">
        <f t="shared" si="464"/>
        <v>6</v>
      </c>
      <c r="R14878" t="str">
        <f t="shared" si="465"/>
        <v>Mid-range</v>
      </c>
    </row>
    <row r="14879" spans="1:18" x14ac:dyDescent="0.35">
      <c r="A14879">
        <v>12841298</v>
      </c>
      <c r="B14879" t="s">
        <v>3725</v>
      </c>
      <c r="C14879">
        <v>35888</v>
      </c>
      <c r="D14879" t="s">
        <v>17</v>
      </c>
      <c r="E14879" t="s">
        <v>905</v>
      </c>
      <c r="F14879" t="s">
        <v>1930</v>
      </c>
      <c r="G14879" t="s">
        <v>3726</v>
      </c>
      <c r="H14879">
        <v>2016</v>
      </c>
      <c r="I14879">
        <v>84509</v>
      </c>
      <c r="J14879" t="s">
        <v>106</v>
      </c>
      <c r="K14879" t="s">
        <v>81</v>
      </c>
      <c r="L14879" t="s">
        <v>23</v>
      </c>
      <c r="M14879" t="s">
        <v>24</v>
      </c>
      <c r="N14879">
        <v>2694</v>
      </c>
      <c r="O14879" t="s">
        <v>47</v>
      </c>
      <c r="P14879">
        <v>2</v>
      </c>
      <c r="Q14879">
        <f t="shared" si="464"/>
        <v>8</v>
      </c>
      <c r="R14879" t="str">
        <f t="shared" si="465"/>
        <v>Mid-range</v>
      </c>
    </row>
    <row r="14880" spans="1:18" x14ac:dyDescent="0.35">
      <c r="A14880">
        <v>12841300</v>
      </c>
      <c r="B14880" t="s">
        <v>13147</v>
      </c>
      <c r="C14880">
        <v>11999</v>
      </c>
      <c r="D14880" t="s">
        <v>88</v>
      </c>
      <c r="E14880" t="s">
        <v>422</v>
      </c>
      <c r="F14880" t="s">
        <v>2463</v>
      </c>
      <c r="G14880" t="s">
        <v>424</v>
      </c>
      <c r="H14880">
        <v>2011</v>
      </c>
      <c r="I14880">
        <v>140917</v>
      </c>
      <c r="J14880" t="s">
        <v>63</v>
      </c>
      <c r="K14880" t="s">
        <v>22</v>
      </c>
      <c r="L14880" t="s">
        <v>23</v>
      </c>
      <c r="M14880" t="s">
        <v>24</v>
      </c>
      <c r="N14880">
        <v>2359</v>
      </c>
      <c r="O14880" t="s">
        <v>25</v>
      </c>
      <c r="P14880">
        <v>5</v>
      </c>
      <c r="Q14880">
        <f t="shared" si="464"/>
        <v>13</v>
      </c>
      <c r="R14880" t="str">
        <f t="shared" si="465"/>
        <v>Mid-range</v>
      </c>
    </row>
    <row r="14881" spans="1:18" x14ac:dyDescent="0.35">
      <c r="A14881">
        <v>12841301</v>
      </c>
      <c r="B14881" t="s">
        <v>3493</v>
      </c>
      <c r="C14881">
        <v>31680</v>
      </c>
      <c r="D14881" t="s">
        <v>54</v>
      </c>
      <c r="E14881" t="s">
        <v>1421</v>
      </c>
      <c r="F14881" t="s">
        <v>3349</v>
      </c>
      <c r="G14881" t="s">
        <v>1104</v>
      </c>
      <c r="H14881">
        <v>2017</v>
      </c>
      <c r="I14881">
        <v>61252</v>
      </c>
      <c r="J14881" t="s">
        <v>21</v>
      </c>
      <c r="K14881" t="s">
        <v>22</v>
      </c>
      <c r="L14881" t="s">
        <v>31</v>
      </c>
      <c r="M14881" t="s">
        <v>24</v>
      </c>
      <c r="N14881">
        <v>1998</v>
      </c>
      <c r="O14881" t="s">
        <v>25</v>
      </c>
      <c r="P14881">
        <v>5</v>
      </c>
      <c r="Q14881">
        <f t="shared" si="464"/>
        <v>7</v>
      </c>
      <c r="R14881" t="str">
        <f t="shared" si="465"/>
        <v>Mid-range</v>
      </c>
    </row>
    <row r="14882" spans="1:18" x14ac:dyDescent="0.35">
      <c r="A14882">
        <v>12841313</v>
      </c>
      <c r="B14882" t="s">
        <v>13148</v>
      </c>
      <c r="C14882">
        <v>23990</v>
      </c>
      <c r="D14882" t="s">
        <v>17</v>
      </c>
      <c r="E14882" t="s">
        <v>193</v>
      </c>
      <c r="F14882" t="s">
        <v>781</v>
      </c>
      <c r="G14882" t="s">
        <v>1309</v>
      </c>
      <c r="H14882">
        <v>2011</v>
      </c>
      <c r="I14882">
        <v>156886</v>
      </c>
      <c r="J14882" t="s">
        <v>21</v>
      </c>
      <c r="K14882" t="s">
        <v>22</v>
      </c>
      <c r="L14882" t="s">
        <v>23</v>
      </c>
      <c r="M14882" t="s">
        <v>24</v>
      </c>
      <c r="N14882">
        <v>3456</v>
      </c>
      <c r="O14882" t="s">
        <v>33</v>
      </c>
      <c r="P14882">
        <v>7</v>
      </c>
      <c r="Q14882">
        <f t="shared" si="464"/>
        <v>13</v>
      </c>
      <c r="R14882" t="str">
        <f t="shared" si="465"/>
        <v>Mid-range</v>
      </c>
    </row>
    <row r="14883" spans="1:18" x14ac:dyDescent="0.35">
      <c r="A14883">
        <v>12841318</v>
      </c>
      <c r="B14883" t="s">
        <v>8784</v>
      </c>
      <c r="C14883">
        <v>9999</v>
      </c>
      <c r="D14883" t="s">
        <v>42</v>
      </c>
      <c r="E14883" t="s">
        <v>71</v>
      </c>
      <c r="F14883" t="s">
        <v>8785</v>
      </c>
      <c r="G14883" t="s">
        <v>2720</v>
      </c>
      <c r="H14883">
        <v>2008</v>
      </c>
      <c r="I14883">
        <v>264658</v>
      </c>
      <c r="J14883" t="s">
        <v>63</v>
      </c>
      <c r="K14883" t="s">
        <v>22</v>
      </c>
      <c r="L14883" t="s">
        <v>23</v>
      </c>
      <c r="M14883" t="s">
        <v>24</v>
      </c>
      <c r="N14883">
        <v>3565</v>
      </c>
      <c r="O14883" t="s">
        <v>116</v>
      </c>
      <c r="P14883">
        <v>5</v>
      </c>
      <c r="Q14883">
        <f t="shared" si="464"/>
        <v>16</v>
      </c>
      <c r="R14883" t="str">
        <f t="shared" si="465"/>
        <v>Budget</v>
      </c>
    </row>
    <row r="14884" spans="1:18" x14ac:dyDescent="0.35">
      <c r="A14884">
        <v>12841319</v>
      </c>
      <c r="B14884" t="s">
        <v>1147</v>
      </c>
      <c r="C14884">
        <v>10999</v>
      </c>
      <c r="D14884" t="s">
        <v>42</v>
      </c>
      <c r="E14884" t="s">
        <v>43</v>
      </c>
      <c r="F14884" t="s">
        <v>959</v>
      </c>
      <c r="G14884" t="s">
        <v>1148</v>
      </c>
      <c r="H14884">
        <v>2010</v>
      </c>
      <c r="I14884">
        <v>80668</v>
      </c>
      <c r="J14884" t="s">
        <v>63</v>
      </c>
      <c r="K14884" t="s">
        <v>22</v>
      </c>
      <c r="L14884" t="s">
        <v>23</v>
      </c>
      <c r="M14884" t="s">
        <v>24</v>
      </c>
      <c r="N14884">
        <v>1796</v>
      </c>
      <c r="O14884" t="s">
        <v>33</v>
      </c>
      <c r="P14884">
        <v>5</v>
      </c>
      <c r="Q14884">
        <f t="shared" si="464"/>
        <v>14</v>
      </c>
      <c r="R14884" t="str">
        <f t="shared" si="465"/>
        <v>Mid-range</v>
      </c>
    </row>
    <row r="14885" spans="1:18" x14ac:dyDescent="0.35">
      <c r="A14885">
        <v>12841320</v>
      </c>
      <c r="B14885" t="s">
        <v>6106</v>
      </c>
      <c r="C14885">
        <v>32990</v>
      </c>
      <c r="D14885" t="s">
        <v>679</v>
      </c>
      <c r="E14885" t="s">
        <v>2179</v>
      </c>
      <c r="F14885" t="s">
        <v>6107</v>
      </c>
      <c r="G14885" t="s">
        <v>682</v>
      </c>
      <c r="H14885">
        <v>2015</v>
      </c>
      <c r="I14885">
        <v>83076</v>
      </c>
      <c r="J14885" t="s">
        <v>86</v>
      </c>
      <c r="K14885" t="s">
        <v>22</v>
      </c>
      <c r="L14885" t="s">
        <v>64</v>
      </c>
      <c r="M14885" t="s">
        <v>24</v>
      </c>
      <c r="N14885">
        <v>1998</v>
      </c>
      <c r="O14885" t="s">
        <v>25</v>
      </c>
      <c r="P14885">
        <v>4</v>
      </c>
      <c r="Q14885">
        <f t="shared" si="464"/>
        <v>9</v>
      </c>
      <c r="R14885" t="str">
        <f t="shared" si="465"/>
        <v>Mid-range</v>
      </c>
    </row>
    <row r="14886" spans="1:18" x14ac:dyDescent="0.35">
      <c r="A14886">
        <v>12841321</v>
      </c>
      <c r="B14886" t="s">
        <v>8145</v>
      </c>
      <c r="C14886">
        <v>43995</v>
      </c>
      <c r="D14886" t="s">
        <v>1475</v>
      </c>
      <c r="E14886">
        <v>300</v>
      </c>
      <c r="F14886" t="s">
        <v>4758</v>
      </c>
      <c r="G14886" t="s">
        <v>877</v>
      </c>
      <c r="H14886">
        <v>2012</v>
      </c>
      <c r="I14886">
        <v>91165</v>
      </c>
      <c r="J14886" t="s">
        <v>63</v>
      </c>
      <c r="K14886" t="s">
        <v>22</v>
      </c>
      <c r="L14886" t="s">
        <v>64</v>
      </c>
      <c r="M14886" t="s">
        <v>24</v>
      </c>
      <c r="N14886">
        <v>6417</v>
      </c>
      <c r="O14886" t="s">
        <v>47</v>
      </c>
      <c r="P14886">
        <v>5</v>
      </c>
      <c r="Q14886">
        <f t="shared" si="464"/>
        <v>12</v>
      </c>
      <c r="R14886" t="str">
        <f t="shared" si="465"/>
        <v>Luxury</v>
      </c>
    </row>
    <row r="14887" spans="1:18" x14ac:dyDescent="0.35">
      <c r="A14887">
        <v>12841323</v>
      </c>
      <c r="B14887" t="s">
        <v>13149</v>
      </c>
      <c r="C14887">
        <v>11990</v>
      </c>
      <c r="D14887" t="s">
        <v>17</v>
      </c>
      <c r="E14887" t="s">
        <v>344</v>
      </c>
      <c r="F14887" t="s">
        <v>4693</v>
      </c>
      <c r="G14887" t="s">
        <v>6169</v>
      </c>
      <c r="H14887">
        <v>2014</v>
      </c>
      <c r="I14887">
        <v>249237</v>
      </c>
      <c r="J14887" t="s">
        <v>63</v>
      </c>
      <c r="K14887" t="s">
        <v>22</v>
      </c>
      <c r="L14887" t="s">
        <v>23</v>
      </c>
      <c r="M14887" t="s">
        <v>24</v>
      </c>
      <c r="N14887">
        <v>3456</v>
      </c>
      <c r="O14887" t="s">
        <v>47</v>
      </c>
      <c r="P14887">
        <v>5</v>
      </c>
      <c r="Q14887">
        <f t="shared" si="464"/>
        <v>10</v>
      </c>
      <c r="R14887" t="str">
        <f t="shared" si="465"/>
        <v>Mid-range</v>
      </c>
    </row>
    <row r="14888" spans="1:18" x14ac:dyDescent="0.35">
      <c r="A14888">
        <v>12841325</v>
      </c>
      <c r="B14888" t="s">
        <v>5555</v>
      </c>
      <c r="C14888">
        <v>19990</v>
      </c>
      <c r="D14888" t="s">
        <v>282</v>
      </c>
      <c r="E14888" t="s">
        <v>443</v>
      </c>
      <c r="F14888" t="s">
        <v>479</v>
      </c>
      <c r="G14888" t="s">
        <v>2070</v>
      </c>
      <c r="H14888">
        <v>2013</v>
      </c>
      <c r="I14888">
        <v>218763</v>
      </c>
      <c r="J14888" t="s">
        <v>21</v>
      </c>
      <c r="K14888" t="s">
        <v>22</v>
      </c>
      <c r="L14888" t="s">
        <v>31</v>
      </c>
      <c r="M14888" t="s">
        <v>24</v>
      </c>
      <c r="N14888">
        <v>2987</v>
      </c>
      <c r="O14888" t="s">
        <v>47</v>
      </c>
      <c r="P14888">
        <v>5</v>
      </c>
      <c r="Q14888">
        <f t="shared" si="464"/>
        <v>11</v>
      </c>
      <c r="R14888" t="str">
        <f t="shared" si="465"/>
        <v>Mid-range</v>
      </c>
    </row>
    <row r="14889" spans="1:18" x14ac:dyDescent="0.35">
      <c r="A14889">
        <v>12841326</v>
      </c>
      <c r="B14889" t="s">
        <v>10907</v>
      </c>
      <c r="C14889">
        <v>17990</v>
      </c>
      <c r="D14889" t="s">
        <v>17</v>
      </c>
      <c r="E14889" t="s">
        <v>642</v>
      </c>
      <c r="F14889" t="s">
        <v>844</v>
      </c>
      <c r="G14889" t="s">
        <v>3111</v>
      </c>
      <c r="H14889">
        <v>2015</v>
      </c>
      <c r="I14889">
        <v>164129</v>
      </c>
      <c r="J14889" t="s">
        <v>63</v>
      </c>
      <c r="K14889" t="s">
        <v>22</v>
      </c>
      <c r="L14889" t="s">
        <v>23</v>
      </c>
      <c r="M14889" t="s">
        <v>24</v>
      </c>
      <c r="N14889">
        <v>2494</v>
      </c>
      <c r="O14889" t="s">
        <v>47</v>
      </c>
      <c r="P14889">
        <v>5</v>
      </c>
      <c r="Q14889">
        <f t="shared" si="464"/>
        <v>9</v>
      </c>
      <c r="R14889" t="str">
        <f t="shared" si="465"/>
        <v>Mid-range</v>
      </c>
    </row>
    <row r="14890" spans="1:18" x14ac:dyDescent="0.35">
      <c r="A14890">
        <v>12841329</v>
      </c>
      <c r="B14890" t="s">
        <v>13150</v>
      </c>
      <c r="C14890">
        <v>33770</v>
      </c>
      <c r="D14890" t="s">
        <v>847</v>
      </c>
      <c r="E14890" t="s">
        <v>4834</v>
      </c>
      <c r="F14890" t="s">
        <v>2781</v>
      </c>
      <c r="G14890" t="s">
        <v>943</v>
      </c>
      <c r="H14890">
        <v>2020</v>
      </c>
      <c r="I14890">
        <v>62149</v>
      </c>
      <c r="J14890" t="s">
        <v>21</v>
      </c>
      <c r="K14890" t="s">
        <v>22</v>
      </c>
      <c r="L14890" t="s">
        <v>23</v>
      </c>
      <c r="M14890" t="s">
        <v>24</v>
      </c>
      <c r="N14890">
        <v>1995</v>
      </c>
      <c r="O14890" t="s">
        <v>25</v>
      </c>
      <c r="P14890">
        <v>7</v>
      </c>
      <c r="Q14890">
        <f t="shared" si="464"/>
        <v>4</v>
      </c>
      <c r="R14890" t="str">
        <f t="shared" si="465"/>
        <v>Mid-range</v>
      </c>
    </row>
    <row r="14891" spans="1:18" x14ac:dyDescent="0.35">
      <c r="A14891">
        <v>12841330</v>
      </c>
      <c r="B14891" t="s">
        <v>2676</v>
      </c>
      <c r="C14891">
        <v>16790</v>
      </c>
      <c r="D14891" t="s">
        <v>282</v>
      </c>
      <c r="E14891" t="s">
        <v>443</v>
      </c>
      <c r="F14891" t="s">
        <v>479</v>
      </c>
      <c r="G14891" t="s">
        <v>664</v>
      </c>
      <c r="H14891">
        <v>2013</v>
      </c>
      <c r="I14891">
        <v>260360</v>
      </c>
      <c r="J14891" t="s">
        <v>21</v>
      </c>
      <c r="K14891" t="s">
        <v>22</v>
      </c>
      <c r="L14891" t="s">
        <v>31</v>
      </c>
      <c r="M14891" t="s">
        <v>24</v>
      </c>
      <c r="N14891">
        <v>2987</v>
      </c>
      <c r="O14891" t="s">
        <v>47</v>
      </c>
      <c r="P14891">
        <v>5</v>
      </c>
      <c r="Q14891">
        <f t="shared" si="464"/>
        <v>11</v>
      </c>
      <c r="R14891" t="str">
        <f t="shared" si="465"/>
        <v>Mid-range</v>
      </c>
    </row>
    <row r="14892" spans="1:18" x14ac:dyDescent="0.35">
      <c r="A14892">
        <v>12841337</v>
      </c>
      <c r="B14892" t="s">
        <v>4158</v>
      </c>
      <c r="C14892">
        <v>19990</v>
      </c>
      <c r="D14892" t="s">
        <v>188</v>
      </c>
      <c r="E14892" t="s">
        <v>2171</v>
      </c>
      <c r="F14892" t="s">
        <v>251</v>
      </c>
      <c r="G14892" t="s">
        <v>4159</v>
      </c>
      <c r="H14892">
        <v>2017</v>
      </c>
      <c r="I14892">
        <v>42047</v>
      </c>
      <c r="J14892" t="s">
        <v>86</v>
      </c>
      <c r="K14892" t="s">
        <v>22</v>
      </c>
      <c r="L14892" t="s">
        <v>23</v>
      </c>
      <c r="M14892" t="s">
        <v>24</v>
      </c>
      <c r="N14892">
        <v>1368</v>
      </c>
      <c r="O14892" t="s">
        <v>135</v>
      </c>
      <c r="P14892">
        <v>5</v>
      </c>
      <c r="Q14892">
        <f t="shared" si="464"/>
        <v>7</v>
      </c>
      <c r="R14892" t="str">
        <f t="shared" si="465"/>
        <v>Mid-range</v>
      </c>
    </row>
    <row r="14893" spans="1:18" x14ac:dyDescent="0.35">
      <c r="A14893">
        <v>12841343</v>
      </c>
      <c r="B14893" t="s">
        <v>11558</v>
      </c>
      <c r="C14893">
        <v>33990</v>
      </c>
      <c r="D14893" t="s">
        <v>127</v>
      </c>
      <c r="E14893" t="s">
        <v>418</v>
      </c>
      <c r="F14893" t="s">
        <v>916</v>
      </c>
      <c r="G14893" t="s">
        <v>146</v>
      </c>
      <c r="H14893">
        <v>2016</v>
      </c>
      <c r="I14893">
        <v>100977</v>
      </c>
      <c r="J14893" t="s">
        <v>21</v>
      </c>
      <c r="K14893" t="s">
        <v>22</v>
      </c>
      <c r="L14893" t="s">
        <v>23</v>
      </c>
      <c r="M14893" t="s">
        <v>24</v>
      </c>
      <c r="N14893">
        <v>2488</v>
      </c>
      <c r="O14893" t="s">
        <v>47</v>
      </c>
      <c r="P14893">
        <v>7</v>
      </c>
      <c r="Q14893">
        <f t="shared" si="464"/>
        <v>8</v>
      </c>
      <c r="R14893" t="str">
        <f t="shared" si="465"/>
        <v>Mid-range</v>
      </c>
    </row>
    <row r="14894" spans="1:18" x14ac:dyDescent="0.35">
      <c r="A14894">
        <v>12841346</v>
      </c>
      <c r="B14894" t="s">
        <v>7127</v>
      </c>
      <c r="C14894">
        <v>31999</v>
      </c>
      <c r="D14894" t="s">
        <v>76</v>
      </c>
      <c r="E14894" t="s">
        <v>77</v>
      </c>
      <c r="F14894" t="s">
        <v>4239</v>
      </c>
      <c r="G14894" t="s">
        <v>3154</v>
      </c>
      <c r="H14894">
        <v>2013</v>
      </c>
      <c r="I14894">
        <v>189978</v>
      </c>
      <c r="J14894" t="s">
        <v>3566</v>
      </c>
      <c r="K14894" t="s">
        <v>81</v>
      </c>
      <c r="L14894" t="s">
        <v>31</v>
      </c>
      <c r="M14894" t="s">
        <v>24</v>
      </c>
      <c r="N14894">
        <v>2999</v>
      </c>
      <c r="O14894" t="s">
        <v>47</v>
      </c>
      <c r="P14894">
        <v>4</v>
      </c>
      <c r="Q14894">
        <f t="shared" si="464"/>
        <v>11</v>
      </c>
      <c r="R14894" t="str">
        <f t="shared" si="465"/>
        <v>Mid-range</v>
      </c>
    </row>
    <row r="14895" spans="1:18" x14ac:dyDescent="0.35">
      <c r="A14895">
        <v>12841347</v>
      </c>
      <c r="B14895" t="s">
        <v>7119</v>
      </c>
      <c r="C14895">
        <v>79990</v>
      </c>
      <c r="D14895" t="s">
        <v>410</v>
      </c>
      <c r="E14895" t="s">
        <v>1565</v>
      </c>
      <c r="F14895" t="s">
        <v>2978</v>
      </c>
      <c r="G14895" t="s">
        <v>1567</v>
      </c>
      <c r="H14895">
        <v>2021</v>
      </c>
      <c r="I14895">
        <v>8781</v>
      </c>
      <c r="J14895" t="s">
        <v>21</v>
      </c>
      <c r="K14895" t="s">
        <v>22</v>
      </c>
      <c r="L14895" t="s">
        <v>381</v>
      </c>
      <c r="M14895" t="s">
        <v>24</v>
      </c>
      <c r="N14895">
        <v>1969</v>
      </c>
      <c r="O14895" t="s">
        <v>25</v>
      </c>
      <c r="P14895">
        <v>5</v>
      </c>
      <c r="Q14895">
        <f t="shared" si="464"/>
        <v>3</v>
      </c>
      <c r="R14895" t="str">
        <f t="shared" si="465"/>
        <v>Luxury</v>
      </c>
    </row>
    <row r="14896" spans="1:18" x14ac:dyDescent="0.35">
      <c r="A14896">
        <v>12841350</v>
      </c>
      <c r="B14896" t="s">
        <v>6684</v>
      </c>
      <c r="C14896">
        <v>25988</v>
      </c>
      <c r="D14896" t="s">
        <v>165</v>
      </c>
      <c r="E14896" t="s">
        <v>584</v>
      </c>
      <c r="F14896" t="s">
        <v>585</v>
      </c>
      <c r="G14896" t="s">
        <v>6685</v>
      </c>
      <c r="H14896">
        <v>2018</v>
      </c>
      <c r="I14896">
        <v>107642</v>
      </c>
      <c r="J14896" t="s">
        <v>21</v>
      </c>
      <c r="K14896" t="s">
        <v>22</v>
      </c>
      <c r="L14896" t="s">
        <v>23</v>
      </c>
      <c r="M14896" t="s">
        <v>24</v>
      </c>
      <c r="N14896">
        <v>1499</v>
      </c>
      <c r="O14896" t="s">
        <v>69</v>
      </c>
      <c r="P14896">
        <v>5</v>
      </c>
      <c r="Q14896">
        <f t="shared" si="464"/>
        <v>6</v>
      </c>
      <c r="R14896" t="str">
        <f t="shared" si="465"/>
        <v>Mid-range</v>
      </c>
    </row>
    <row r="14897" spans="1:18" x14ac:dyDescent="0.35">
      <c r="A14897">
        <v>12841352</v>
      </c>
      <c r="B14897" t="s">
        <v>6822</v>
      </c>
      <c r="C14897">
        <v>42990</v>
      </c>
      <c r="D14897" t="s">
        <v>102</v>
      </c>
      <c r="E14897" t="s">
        <v>386</v>
      </c>
      <c r="F14897" t="s">
        <v>2031</v>
      </c>
      <c r="G14897" t="s">
        <v>1684</v>
      </c>
      <c r="H14897">
        <v>2017</v>
      </c>
      <c r="I14897">
        <v>69080</v>
      </c>
      <c r="J14897" t="s">
        <v>21</v>
      </c>
      <c r="K14897" t="s">
        <v>22</v>
      </c>
      <c r="L14897" t="s">
        <v>31</v>
      </c>
      <c r="M14897" t="s">
        <v>24</v>
      </c>
      <c r="N14897">
        <v>1968</v>
      </c>
      <c r="O14897" t="s">
        <v>25</v>
      </c>
      <c r="P14897">
        <v>5</v>
      </c>
      <c r="Q14897">
        <f t="shared" si="464"/>
        <v>7</v>
      </c>
      <c r="R14897" t="str">
        <f t="shared" si="465"/>
        <v>Luxury</v>
      </c>
    </row>
    <row r="14898" spans="1:18" x14ac:dyDescent="0.35">
      <c r="A14898">
        <v>12841353</v>
      </c>
      <c r="B14898" t="s">
        <v>13151</v>
      </c>
      <c r="C14898">
        <v>15990</v>
      </c>
      <c r="D14898" t="s">
        <v>127</v>
      </c>
      <c r="E14898">
        <v>6</v>
      </c>
      <c r="F14898" t="s">
        <v>3092</v>
      </c>
      <c r="G14898" t="s">
        <v>2389</v>
      </c>
      <c r="H14898">
        <v>2010</v>
      </c>
      <c r="I14898">
        <v>104487</v>
      </c>
      <c r="J14898" t="s">
        <v>21</v>
      </c>
      <c r="K14898" t="s">
        <v>22</v>
      </c>
      <c r="L14898" t="s">
        <v>23</v>
      </c>
      <c r="M14898" t="s">
        <v>24</v>
      </c>
      <c r="N14898">
        <v>2488</v>
      </c>
      <c r="O14898" t="s">
        <v>116</v>
      </c>
      <c r="P14898">
        <v>5</v>
      </c>
      <c r="Q14898">
        <f t="shared" si="464"/>
        <v>14</v>
      </c>
      <c r="R14898" t="str">
        <f t="shared" si="465"/>
        <v>Mid-range</v>
      </c>
    </row>
    <row r="14899" spans="1:18" x14ac:dyDescent="0.35">
      <c r="A14899">
        <v>12841354</v>
      </c>
      <c r="B14899" t="s">
        <v>13152</v>
      </c>
      <c r="C14899">
        <v>17990</v>
      </c>
      <c r="D14899" t="s">
        <v>102</v>
      </c>
      <c r="E14899" t="s">
        <v>1066</v>
      </c>
      <c r="F14899" t="s">
        <v>13153</v>
      </c>
      <c r="G14899" t="s">
        <v>13154</v>
      </c>
      <c r="H14899">
        <v>2017</v>
      </c>
      <c r="I14899">
        <v>61384</v>
      </c>
      <c r="J14899" t="s">
        <v>86</v>
      </c>
      <c r="K14899" t="s">
        <v>81</v>
      </c>
      <c r="L14899" t="s">
        <v>64</v>
      </c>
      <c r="M14899" t="s">
        <v>24</v>
      </c>
      <c r="N14899">
        <v>1197</v>
      </c>
      <c r="O14899" t="s">
        <v>47</v>
      </c>
      <c r="P14899">
        <v>5</v>
      </c>
      <c r="Q14899">
        <f t="shared" si="464"/>
        <v>7</v>
      </c>
      <c r="R14899" t="str">
        <f t="shared" si="465"/>
        <v>Mid-range</v>
      </c>
    </row>
    <row r="14900" spans="1:18" x14ac:dyDescent="0.35">
      <c r="A14900">
        <v>12841355</v>
      </c>
      <c r="B14900" t="s">
        <v>2890</v>
      </c>
      <c r="C14900">
        <v>28980</v>
      </c>
      <c r="D14900" t="s">
        <v>54</v>
      </c>
      <c r="E14900" t="s">
        <v>118</v>
      </c>
      <c r="F14900" t="s">
        <v>119</v>
      </c>
      <c r="G14900" t="s">
        <v>349</v>
      </c>
      <c r="H14900">
        <v>2016</v>
      </c>
      <c r="I14900">
        <v>130839</v>
      </c>
      <c r="J14900" t="s">
        <v>427</v>
      </c>
      <c r="K14900" t="s">
        <v>22</v>
      </c>
      <c r="L14900" t="s">
        <v>23</v>
      </c>
      <c r="M14900" t="s">
        <v>24</v>
      </c>
      <c r="N14900">
        <v>3984</v>
      </c>
      <c r="O14900" t="s">
        <v>116</v>
      </c>
      <c r="P14900">
        <v>2</v>
      </c>
      <c r="Q14900">
        <f t="shared" si="464"/>
        <v>8</v>
      </c>
      <c r="R14900" t="str">
        <f t="shared" si="465"/>
        <v>Mid-range</v>
      </c>
    </row>
    <row r="14901" spans="1:18" x14ac:dyDescent="0.35">
      <c r="A14901">
        <v>12841356</v>
      </c>
      <c r="B14901" t="s">
        <v>7891</v>
      </c>
      <c r="C14901">
        <v>13990</v>
      </c>
      <c r="D14901" t="s">
        <v>54</v>
      </c>
      <c r="E14901" t="s">
        <v>83</v>
      </c>
      <c r="F14901" t="s">
        <v>341</v>
      </c>
      <c r="G14901" t="s">
        <v>2651</v>
      </c>
      <c r="H14901">
        <v>2014</v>
      </c>
      <c r="I14901">
        <v>102818</v>
      </c>
      <c r="J14901" t="s">
        <v>86</v>
      </c>
      <c r="K14901" t="s">
        <v>22</v>
      </c>
      <c r="L14901" t="s">
        <v>23</v>
      </c>
      <c r="M14901" t="s">
        <v>24</v>
      </c>
      <c r="N14901">
        <v>1999</v>
      </c>
      <c r="O14901" t="s">
        <v>33</v>
      </c>
      <c r="P14901">
        <v>5</v>
      </c>
      <c r="Q14901">
        <f t="shared" si="464"/>
        <v>10</v>
      </c>
      <c r="R14901" t="str">
        <f t="shared" si="465"/>
        <v>Mid-range</v>
      </c>
    </row>
    <row r="14902" spans="1:18" x14ac:dyDescent="0.35">
      <c r="A14902">
        <v>12841358</v>
      </c>
      <c r="B14902" t="s">
        <v>13155</v>
      </c>
      <c r="C14902">
        <v>19990</v>
      </c>
      <c r="D14902" t="s">
        <v>127</v>
      </c>
      <c r="E14902" t="s">
        <v>418</v>
      </c>
      <c r="F14902" t="s">
        <v>8300</v>
      </c>
      <c r="G14902" t="s">
        <v>636</v>
      </c>
      <c r="H14902">
        <v>2012</v>
      </c>
      <c r="I14902">
        <v>159589</v>
      </c>
      <c r="J14902" t="s">
        <v>21</v>
      </c>
      <c r="K14902" t="s">
        <v>22</v>
      </c>
      <c r="L14902" t="s">
        <v>23</v>
      </c>
      <c r="M14902" t="s">
        <v>24</v>
      </c>
      <c r="N14902">
        <v>3726</v>
      </c>
      <c r="O14902" t="s">
        <v>116</v>
      </c>
      <c r="P14902">
        <v>7</v>
      </c>
      <c r="Q14902">
        <f t="shared" si="464"/>
        <v>12</v>
      </c>
      <c r="R14902" t="str">
        <f t="shared" si="465"/>
        <v>Mid-range</v>
      </c>
    </row>
    <row r="14903" spans="1:18" x14ac:dyDescent="0.35">
      <c r="A14903">
        <v>12841361</v>
      </c>
      <c r="B14903" t="s">
        <v>469</v>
      </c>
      <c r="C14903">
        <v>28990</v>
      </c>
      <c r="D14903" t="s">
        <v>165</v>
      </c>
      <c r="E14903" t="s">
        <v>166</v>
      </c>
      <c r="F14903" t="s">
        <v>470</v>
      </c>
      <c r="G14903" t="s">
        <v>471</v>
      </c>
      <c r="H14903">
        <v>2015</v>
      </c>
      <c r="I14903">
        <v>128346</v>
      </c>
      <c r="J14903" t="s">
        <v>338</v>
      </c>
      <c r="K14903" t="s">
        <v>81</v>
      </c>
      <c r="L14903" t="s">
        <v>31</v>
      </c>
      <c r="M14903" t="s">
        <v>24</v>
      </c>
      <c r="N14903">
        <v>2440</v>
      </c>
      <c r="O14903" t="s">
        <v>47</v>
      </c>
      <c r="P14903">
        <v>5</v>
      </c>
      <c r="Q14903">
        <f t="shared" si="464"/>
        <v>9</v>
      </c>
      <c r="R14903" t="str">
        <f t="shared" si="465"/>
        <v>Mid-range</v>
      </c>
    </row>
    <row r="14904" spans="1:18" x14ac:dyDescent="0.35">
      <c r="A14904">
        <v>12841371</v>
      </c>
      <c r="B14904" t="s">
        <v>13156</v>
      </c>
      <c r="C14904">
        <v>13890</v>
      </c>
      <c r="D14904" t="s">
        <v>165</v>
      </c>
      <c r="E14904" t="s">
        <v>166</v>
      </c>
      <c r="F14904" t="s">
        <v>1780</v>
      </c>
      <c r="G14904" t="s">
        <v>1514</v>
      </c>
      <c r="H14904">
        <v>2011</v>
      </c>
      <c r="I14904">
        <v>177283</v>
      </c>
      <c r="J14904" t="s">
        <v>169</v>
      </c>
      <c r="K14904" t="s">
        <v>81</v>
      </c>
      <c r="L14904" t="s">
        <v>23</v>
      </c>
      <c r="M14904" t="s">
        <v>24</v>
      </c>
      <c r="N14904">
        <v>2351</v>
      </c>
      <c r="O14904" t="s">
        <v>47</v>
      </c>
      <c r="P14904">
        <v>5</v>
      </c>
      <c r="Q14904">
        <f t="shared" si="464"/>
        <v>13</v>
      </c>
      <c r="R14904" t="str">
        <f t="shared" si="465"/>
        <v>Mid-range</v>
      </c>
    </row>
    <row r="14905" spans="1:18" x14ac:dyDescent="0.35">
      <c r="A14905">
        <v>12841378</v>
      </c>
      <c r="B14905" t="s">
        <v>13157</v>
      </c>
      <c r="C14905">
        <v>14000</v>
      </c>
      <c r="D14905" t="s">
        <v>188</v>
      </c>
      <c r="E14905" t="s">
        <v>2963</v>
      </c>
      <c r="F14905" t="s">
        <v>842</v>
      </c>
      <c r="G14905" t="s">
        <v>79</v>
      </c>
      <c r="H14905">
        <v>2015</v>
      </c>
      <c r="I14905">
        <v>109000</v>
      </c>
      <c r="J14905" t="s">
        <v>63</v>
      </c>
      <c r="K14905" t="s">
        <v>22</v>
      </c>
      <c r="L14905" t="s">
        <v>23</v>
      </c>
      <c r="M14905" t="s">
        <v>24</v>
      </c>
      <c r="N14905">
        <v>2359</v>
      </c>
      <c r="O14905" t="s">
        <v>25</v>
      </c>
      <c r="P14905">
        <v>5</v>
      </c>
      <c r="Q14905">
        <f t="shared" si="464"/>
        <v>9</v>
      </c>
      <c r="R14905" t="str">
        <f t="shared" si="465"/>
        <v>Mid-range</v>
      </c>
    </row>
    <row r="14906" spans="1:18" x14ac:dyDescent="0.35">
      <c r="A14906">
        <v>12841382</v>
      </c>
      <c r="B14906" t="s">
        <v>4626</v>
      </c>
      <c r="C14906">
        <v>24100</v>
      </c>
      <c r="D14906" t="s">
        <v>143</v>
      </c>
      <c r="E14906" t="s">
        <v>879</v>
      </c>
      <c r="F14906" t="s">
        <v>1841</v>
      </c>
      <c r="G14906" t="s">
        <v>531</v>
      </c>
      <c r="H14906">
        <v>2018</v>
      </c>
      <c r="I14906">
        <v>65112</v>
      </c>
      <c r="J14906" t="s">
        <v>86</v>
      </c>
      <c r="K14906" t="s">
        <v>22</v>
      </c>
      <c r="L14906" t="s">
        <v>23</v>
      </c>
      <c r="M14906" t="s">
        <v>24</v>
      </c>
      <c r="N14906">
        <v>1995</v>
      </c>
      <c r="O14906" t="s">
        <v>47</v>
      </c>
      <c r="P14906">
        <v>5</v>
      </c>
      <c r="Q14906">
        <f t="shared" si="464"/>
        <v>6</v>
      </c>
      <c r="R14906" t="str">
        <f t="shared" si="465"/>
        <v>Mid-range</v>
      </c>
    </row>
    <row r="14907" spans="1:18" x14ac:dyDescent="0.35">
      <c r="A14907">
        <v>12841383</v>
      </c>
      <c r="B14907" t="s">
        <v>13158</v>
      </c>
      <c r="C14907">
        <v>36990</v>
      </c>
      <c r="D14907" t="s">
        <v>42</v>
      </c>
      <c r="E14907" t="s">
        <v>1017</v>
      </c>
      <c r="F14907" t="s">
        <v>383</v>
      </c>
      <c r="G14907" t="s">
        <v>441</v>
      </c>
      <c r="H14907">
        <v>2013</v>
      </c>
      <c r="I14907">
        <v>158718</v>
      </c>
      <c r="J14907" t="s">
        <v>427</v>
      </c>
      <c r="K14907" t="s">
        <v>22</v>
      </c>
      <c r="L14907" t="s">
        <v>23</v>
      </c>
      <c r="M14907" t="s">
        <v>24</v>
      </c>
      <c r="N14907">
        <v>5967</v>
      </c>
      <c r="O14907" t="s">
        <v>33</v>
      </c>
      <c r="P14907">
        <v>2</v>
      </c>
      <c r="Q14907">
        <f t="shared" si="464"/>
        <v>11</v>
      </c>
      <c r="R14907" t="str">
        <f t="shared" si="465"/>
        <v>Mid-range</v>
      </c>
    </row>
    <row r="14908" spans="1:18" x14ac:dyDescent="0.35">
      <c r="A14908">
        <v>12841385</v>
      </c>
      <c r="B14908" t="s">
        <v>3229</v>
      </c>
      <c r="C14908">
        <v>34990</v>
      </c>
      <c r="D14908" t="s">
        <v>42</v>
      </c>
      <c r="E14908" t="s">
        <v>179</v>
      </c>
      <c r="F14908" t="s">
        <v>293</v>
      </c>
      <c r="G14908" t="s">
        <v>1291</v>
      </c>
      <c r="H14908">
        <v>2014</v>
      </c>
      <c r="I14908">
        <v>108020</v>
      </c>
      <c r="J14908" t="s">
        <v>205</v>
      </c>
      <c r="K14908" t="s">
        <v>22</v>
      </c>
      <c r="L14908" t="s">
        <v>31</v>
      </c>
      <c r="M14908" t="s">
        <v>24</v>
      </c>
      <c r="N14908">
        <v>2776</v>
      </c>
      <c r="O14908" t="s">
        <v>25</v>
      </c>
      <c r="P14908">
        <v>5</v>
      </c>
      <c r="Q14908">
        <f t="shared" si="464"/>
        <v>10</v>
      </c>
      <c r="R14908" t="str">
        <f t="shared" si="465"/>
        <v>Mid-range</v>
      </c>
    </row>
    <row r="14909" spans="1:18" x14ac:dyDescent="0.35">
      <c r="A14909">
        <v>12841388</v>
      </c>
      <c r="B14909" t="s">
        <v>7213</v>
      </c>
      <c r="C14909">
        <v>12500</v>
      </c>
      <c r="D14909" t="s">
        <v>188</v>
      </c>
      <c r="E14909" t="s">
        <v>2171</v>
      </c>
      <c r="F14909" t="s">
        <v>251</v>
      </c>
      <c r="G14909" t="s">
        <v>7214</v>
      </c>
      <c r="H14909">
        <v>2015</v>
      </c>
      <c r="I14909">
        <v>147000</v>
      </c>
      <c r="J14909" t="s">
        <v>86</v>
      </c>
      <c r="K14909" t="s">
        <v>22</v>
      </c>
      <c r="L14909" t="s">
        <v>23</v>
      </c>
      <c r="M14909" t="s">
        <v>24</v>
      </c>
      <c r="N14909">
        <v>1396</v>
      </c>
      <c r="O14909" t="s">
        <v>33</v>
      </c>
      <c r="P14909">
        <v>5</v>
      </c>
      <c r="Q14909">
        <f t="shared" si="464"/>
        <v>9</v>
      </c>
      <c r="R14909" t="str">
        <f t="shared" si="465"/>
        <v>Mid-range</v>
      </c>
    </row>
    <row r="14910" spans="1:18" x14ac:dyDescent="0.35">
      <c r="A14910">
        <v>12841407</v>
      </c>
      <c r="B14910" t="s">
        <v>6342</v>
      </c>
      <c r="C14910">
        <v>28988</v>
      </c>
      <c r="D14910" t="s">
        <v>49</v>
      </c>
      <c r="E14910" t="s">
        <v>1087</v>
      </c>
      <c r="F14910" t="s">
        <v>767</v>
      </c>
      <c r="G14910" t="s">
        <v>1097</v>
      </c>
      <c r="H14910">
        <v>2019</v>
      </c>
      <c r="I14910">
        <v>78186</v>
      </c>
      <c r="J14910" t="s">
        <v>21</v>
      </c>
      <c r="K14910" t="s">
        <v>22</v>
      </c>
      <c r="L14910" t="s">
        <v>23</v>
      </c>
      <c r="M14910" t="s">
        <v>24</v>
      </c>
      <c r="N14910">
        <v>1997</v>
      </c>
      <c r="O14910" t="s">
        <v>25</v>
      </c>
      <c r="P14910">
        <v>5</v>
      </c>
      <c r="Q14910">
        <f t="shared" si="464"/>
        <v>5</v>
      </c>
      <c r="R14910" t="str">
        <f t="shared" si="465"/>
        <v>Mid-range</v>
      </c>
    </row>
    <row r="14911" spans="1:18" x14ac:dyDescent="0.35">
      <c r="A14911">
        <v>12841410</v>
      </c>
      <c r="B14911" t="s">
        <v>13159</v>
      </c>
      <c r="C14911">
        <v>32990</v>
      </c>
      <c r="D14911" t="s">
        <v>59</v>
      </c>
      <c r="E14911" t="s">
        <v>6689</v>
      </c>
      <c r="F14911" t="s">
        <v>13160</v>
      </c>
      <c r="G14911" t="s">
        <v>13161</v>
      </c>
      <c r="H14911">
        <v>2014</v>
      </c>
      <c r="I14911">
        <v>82801</v>
      </c>
      <c r="J14911" t="s">
        <v>393</v>
      </c>
      <c r="K14911" t="s">
        <v>22</v>
      </c>
      <c r="L14911" t="s">
        <v>64</v>
      </c>
      <c r="M14911" t="s">
        <v>24</v>
      </c>
      <c r="N14911">
        <v>1997</v>
      </c>
      <c r="O14911" t="s">
        <v>47</v>
      </c>
      <c r="P14911">
        <v>5</v>
      </c>
      <c r="Q14911">
        <f t="shared" si="464"/>
        <v>10</v>
      </c>
      <c r="R14911" t="str">
        <f t="shared" si="465"/>
        <v>Mid-range</v>
      </c>
    </row>
    <row r="14912" spans="1:18" x14ac:dyDescent="0.35">
      <c r="A14912">
        <v>12841411</v>
      </c>
      <c r="B14912" t="s">
        <v>13162</v>
      </c>
      <c r="C14912">
        <v>37990</v>
      </c>
      <c r="D14912" t="s">
        <v>88</v>
      </c>
      <c r="E14912" t="s">
        <v>1014</v>
      </c>
      <c r="F14912" t="s">
        <v>13163</v>
      </c>
      <c r="G14912" t="s">
        <v>6350</v>
      </c>
      <c r="H14912">
        <v>2021</v>
      </c>
      <c r="I14912">
        <v>14305</v>
      </c>
      <c r="J14912" t="s">
        <v>21</v>
      </c>
      <c r="K14912" t="s">
        <v>22</v>
      </c>
      <c r="L14912" t="s">
        <v>23</v>
      </c>
      <c r="M14912" t="s">
        <v>24</v>
      </c>
      <c r="N14912">
        <v>1999</v>
      </c>
      <c r="O14912" t="s">
        <v>135</v>
      </c>
      <c r="P14912">
        <v>5</v>
      </c>
      <c r="Q14912">
        <f t="shared" si="464"/>
        <v>3</v>
      </c>
      <c r="R14912" t="str">
        <f t="shared" si="465"/>
        <v>Mid-range</v>
      </c>
    </row>
    <row r="14913" spans="1:18" x14ac:dyDescent="0.35">
      <c r="A14913">
        <v>12841418</v>
      </c>
      <c r="B14913" t="s">
        <v>10120</v>
      </c>
      <c r="C14913">
        <v>47990</v>
      </c>
      <c r="D14913" t="s">
        <v>49</v>
      </c>
      <c r="E14913" t="s">
        <v>234</v>
      </c>
      <c r="F14913" t="s">
        <v>10121</v>
      </c>
      <c r="G14913" t="s">
        <v>646</v>
      </c>
      <c r="H14913">
        <v>2019</v>
      </c>
      <c r="I14913">
        <v>55783</v>
      </c>
      <c r="J14913" t="s">
        <v>236</v>
      </c>
      <c r="K14913" t="s">
        <v>22</v>
      </c>
      <c r="L14913" t="s">
        <v>31</v>
      </c>
      <c r="M14913" t="s">
        <v>24</v>
      </c>
      <c r="N14913">
        <v>2298</v>
      </c>
      <c r="O14913" t="s">
        <v>33</v>
      </c>
      <c r="P14913">
        <v>5</v>
      </c>
      <c r="Q14913">
        <f t="shared" si="464"/>
        <v>5</v>
      </c>
      <c r="R14913" t="str">
        <f t="shared" si="465"/>
        <v>Luxury</v>
      </c>
    </row>
    <row r="14914" spans="1:18" x14ac:dyDescent="0.35">
      <c r="A14914">
        <v>12841419</v>
      </c>
      <c r="B14914" t="s">
        <v>13164</v>
      </c>
      <c r="C14914">
        <v>34990</v>
      </c>
      <c r="D14914" t="s">
        <v>102</v>
      </c>
      <c r="E14914" t="s">
        <v>1212</v>
      </c>
      <c r="F14914" t="s">
        <v>13165</v>
      </c>
      <c r="G14914" t="s">
        <v>2032</v>
      </c>
      <c r="H14914">
        <v>2017</v>
      </c>
      <c r="I14914">
        <v>92391</v>
      </c>
      <c r="J14914" t="s">
        <v>21</v>
      </c>
      <c r="K14914" t="s">
        <v>22</v>
      </c>
      <c r="L14914" t="s">
        <v>31</v>
      </c>
      <c r="M14914" t="s">
        <v>24</v>
      </c>
      <c r="N14914">
        <v>1968</v>
      </c>
      <c r="O14914" t="s">
        <v>25</v>
      </c>
      <c r="P14914">
        <v>5</v>
      </c>
      <c r="Q14914">
        <f t="shared" si="464"/>
        <v>7</v>
      </c>
      <c r="R14914" t="str">
        <f t="shared" si="465"/>
        <v>Mid-range</v>
      </c>
    </row>
    <row r="14915" spans="1:18" x14ac:dyDescent="0.35">
      <c r="A14915">
        <v>12841426</v>
      </c>
      <c r="B14915" t="s">
        <v>13166</v>
      </c>
      <c r="C14915">
        <v>13990</v>
      </c>
      <c r="D14915" t="s">
        <v>13167</v>
      </c>
      <c r="E14915" t="s">
        <v>13168</v>
      </c>
      <c r="F14915" t="s">
        <v>393</v>
      </c>
      <c r="G14915">
        <v>451</v>
      </c>
      <c r="H14915">
        <v>2013</v>
      </c>
      <c r="I14915">
        <v>94308</v>
      </c>
      <c r="J14915" t="s">
        <v>393</v>
      </c>
      <c r="K14915" t="s">
        <v>22</v>
      </c>
      <c r="L14915" t="s">
        <v>64</v>
      </c>
      <c r="M14915" t="s">
        <v>24</v>
      </c>
      <c r="N14915">
        <v>999</v>
      </c>
      <c r="O14915" t="s">
        <v>135</v>
      </c>
      <c r="P14915">
        <v>2</v>
      </c>
      <c r="Q14915">
        <f t="shared" ref="Q14915:Q14978" si="466">2024-H14915</f>
        <v>11</v>
      </c>
      <c r="R14915" t="str">
        <f t="shared" ref="R14915:R14978" si="467">IF(C14915&lt;=10000,"Budget",IF(C14915&lt;=40000,"Mid-range","Luxury"))</f>
        <v>Mid-range</v>
      </c>
    </row>
    <row r="14916" spans="1:18" x14ac:dyDescent="0.35">
      <c r="A14916">
        <v>12841427</v>
      </c>
      <c r="B14916" t="s">
        <v>1822</v>
      </c>
      <c r="C14916">
        <v>51990</v>
      </c>
      <c r="D14916" t="s">
        <v>102</v>
      </c>
      <c r="E14916" t="s">
        <v>473</v>
      </c>
      <c r="F14916" t="s">
        <v>1823</v>
      </c>
      <c r="G14916" t="s">
        <v>810</v>
      </c>
      <c r="H14916">
        <v>2018</v>
      </c>
      <c r="I14916">
        <v>98030</v>
      </c>
      <c r="J14916" t="s">
        <v>338</v>
      </c>
      <c r="K14916" t="s">
        <v>22</v>
      </c>
      <c r="L14916" t="s">
        <v>31</v>
      </c>
      <c r="M14916" t="s">
        <v>24</v>
      </c>
      <c r="N14916">
        <v>2967</v>
      </c>
      <c r="O14916" t="s">
        <v>47</v>
      </c>
      <c r="P14916">
        <v>5</v>
      </c>
      <c r="Q14916">
        <f t="shared" si="466"/>
        <v>6</v>
      </c>
      <c r="R14916" t="str">
        <f t="shared" si="467"/>
        <v>Luxury</v>
      </c>
    </row>
    <row r="14917" spans="1:18" x14ac:dyDescent="0.35">
      <c r="A14917">
        <v>12841432</v>
      </c>
      <c r="B14917" t="s">
        <v>11732</v>
      </c>
      <c r="C14917">
        <v>16995</v>
      </c>
      <c r="D14917" t="s">
        <v>102</v>
      </c>
      <c r="E14917" t="s">
        <v>1670</v>
      </c>
      <c r="F14917" t="s">
        <v>5905</v>
      </c>
      <c r="G14917" t="s">
        <v>5906</v>
      </c>
      <c r="H14917">
        <v>2008</v>
      </c>
      <c r="I14917">
        <v>216765</v>
      </c>
      <c r="J14917" t="s">
        <v>485</v>
      </c>
      <c r="K14917" t="s">
        <v>81</v>
      </c>
      <c r="L14917" t="s">
        <v>31</v>
      </c>
      <c r="M14917" t="s">
        <v>24</v>
      </c>
      <c r="N14917">
        <v>2460</v>
      </c>
      <c r="O14917" t="s">
        <v>47</v>
      </c>
      <c r="P14917">
        <v>5</v>
      </c>
      <c r="Q14917">
        <f t="shared" si="466"/>
        <v>16</v>
      </c>
      <c r="R14917" t="str">
        <f t="shared" si="467"/>
        <v>Mid-range</v>
      </c>
    </row>
    <row r="14918" spans="1:18" x14ac:dyDescent="0.35">
      <c r="A14918">
        <v>12841434</v>
      </c>
      <c r="B14918" t="s">
        <v>7254</v>
      </c>
      <c r="C14918">
        <v>39999</v>
      </c>
      <c r="D14918" t="s">
        <v>76</v>
      </c>
      <c r="E14918" t="s">
        <v>77</v>
      </c>
      <c r="F14918" t="s">
        <v>4239</v>
      </c>
      <c r="G14918" t="s">
        <v>3215</v>
      </c>
      <c r="H14918">
        <v>2018</v>
      </c>
      <c r="I14918">
        <v>138974</v>
      </c>
      <c r="J14918" t="s">
        <v>1181</v>
      </c>
      <c r="K14918" t="s">
        <v>81</v>
      </c>
      <c r="L14918" t="s">
        <v>31</v>
      </c>
      <c r="M14918" t="s">
        <v>24</v>
      </c>
      <c r="N14918">
        <v>2999</v>
      </c>
      <c r="O14918" t="s">
        <v>47</v>
      </c>
      <c r="P14918">
        <v>5</v>
      </c>
      <c r="Q14918">
        <f t="shared" si="466"/>
        <v>6</v>
      </c>
      <c r="R14918" t="str">
        <f t="shared" si="467"/>
        <v>Mid-range</v>
      </c>
    </row>
    <row r="14919" spans="1:18" x14ac:dyDescent="0.35">
      <c r="A14919">
        <v>12841435</v>
      </c>
      <c r="B14919" t="s">
        <v>11074</v>
      </c>
      <c r="C14919">
        <v>14999</v>
      </c>
      <c r="D14919" t="s">
        <v>127</v>
      </c>
      <c r="E14919" t="s">
        <v>466</v>
      </c>
      <c r="F14919" t="s">
        <v>467</v>
      </c>
      <c r="G14919" t="s">
        <v>452</v>
      </c>
      <c r="H14919">
        <v>2013</v>
      </c>
      <c r="I14919">
        <v>157852</v>
      </c>
      <c r="J14919" t="s">
        <v>21</v>
      </c>
      <c r="K14919" t="s">
        <v>81</v>
      </c>
      <c r="L14919" t="s">
        <v>23</v>
      </c>
      <c r="M14919" t="s">
        <v>24</v>
      </c>
      <c r="N14919">
        <v>1997</v>
      </c>
      <c r="O14919" t="s">
        <v>135</v>
      </c>
      <c r="P14919">
        <v>5</v>
      </c>
      <c r="Q14919">
        <f t="shared" si="466"/>
        <v>11</v>
      </c>
      <c r="R14919" t="str">
        <f t="shared" si="467"/>
        <v>Mid-range</v>
      </c>
    </row>
    <row r="14920" spans="1:18" x14ac:dyDescent="0.35">
      <c r="A14920">
        <v>12841436</v>
      </c>
      <c r="B14920" t="s">
        <v>9054</v>
      </c>
      <c r="C14920">
        <v>32999</v>
      </c>
      <c r="D14920" t="s">
        <v>49</v>
      </c>
      <c r="E14920" t="s">
        <v>234</v>
      </c>
      <c r="F14920" t="s">
        <v>242</v>
      </c>
      <c r="G14920" t="s">
        <v>337</v>
      </c>
      <c r="H14920">
        <v>2016</v>
      </c>
      <c r="I14920">
        <v>118753</v>
      </c>
      <c r="J14920" t="s">
        <v>169</v>
      </c>
      <c r="K14920" t="s">
        <v>81</v>
      </c>
      <c r="L14920" t="s">
        <v>31</v>
      </c>
      <c r="M14920" t="s">
        <v>24</v>
      </c>
      <c r="N14920">
        <v>2298</v>
      </c>
      <c r="O14920" t="s">
        <v>47</v>
      </c>
      <c r="P14920">
        <v>5</v>
      </c>
      <c r="Q14920">
        <f t="shared" si="466"/>
        <v>8</v>
      </c>
      <c r="R14920" t="str">
        <f t="shared" si="467"/>
        <v>Mid-range</v>
      </c>
    </row>
    <row r="14921" spans="1:18" x14ac:dyDescent="0.35">
      <c r="A14921">
        <v>12841439</v>
      </c>
      <c r="B14921" t="s">
        <v>13169</v>
      </c>
      <c r="C14921">
        <v>20000</v>
      </c>
      <c r="D14921" t="s">
        <v>54</v>
      </c>
      <c r="E14921" t="s">
        <v>55</v>
      </c>
      <c r="F14921" t="s">
        <v>2235</v>
      </c>
      <c r="G14921" t="s">
        <v>57</v>
      </c>
      <c r="H14921">
        <v>2014</v>
      </c>
      <c r="I14921">
        <v>166000</v>
      </c>
      <c r="J14921" t="s">
        <v>21</v>
      </c>
      <c r="K14921" t="s">
        <v>22</v>
      </c>
      <c r="L14921" t="s">
        <v>31</v>
      </c>
      <c r="M14921" t="s">
        <v>24</v>
      </c>
      <c r="N14921">
        <v>2720</v>
      </c>
      <c r="O14921" t="s">
        <v>705</v>
      </c>
      <c r="P14921">
        <v>7</v>
      </c>
      <c r="Q14921">
        <f t="shared" si="466"/>
        <v>10</v>
      </c>
      <c r="R14921" t="str">
        <f t="shared" si="467"/>
        <v>Mid-range</v>
      </c>
    </row>
    <row r="14922" spans="1:18" x14ac:dyDescent="0.35">
      <c r="A14922">
        <v>12841440</v>
      </c>
      <c r="B14922" t="s">
        <v>10546</v>
      </c>
      <c r="C14922">
        <v>19990</v>
      </c>
      <c r="D14922" t="s">
        <v>188</v>
      </c>
      <c r="E14922" t="s">
        <v>995</v>
      </c>
      <c r="F14922" t="s">
        <v>10547</v>
      </c>
      <c r="G14922" t="s">
        <v>1117</v>
      </c>
      <c r="H14922">
        <v>2016</v>
      </c>
      <c r="I14922">
        <v>76009</v>
      </c>
      <c r="J14922" t="s">
        <v>86</v>
      </c>
      <c r="K14922" t="s">
        <v>22</v>
      </c>
      <c r="L14922" t="s">
        <v>23</v>
      </c>
      <c r="M14922" t="s">
        <v>24</v>
      </c>
      <c r="N14922">
        <v>1999</v>
      </c>
      <c r="O14922" t="s">
        <v>47</v>
      </c>
      <c r="P14922">
        <v>5</v>
      </c>
      <c r="Q14922">
        <f t="shared" si="466"/>
        <v>8</v>
      </c>
      <c r="R14922" t="str">
        <f t="shared" si="467"/>
        <v>Mid-range</v>
      </c>
    </row>
    <row r="14923" spans="1:18" x14ac:dyDescent="0.35">
      <c r="A14923">
        <v>12841442</v>
      </c>
      <c r="B14923" t="s">
        <v>13170</v>
      </c>
      <c r="C14923">
        <v>35886</v>
      </c>
      <c r="D14923" t="s">
        <v>102</v>
      </c>
      <c r="E14923" t="s">
        <v>1670</v>
      </c>
      <c r="F14923" t="s">
        <v>13171</v>
      </c>
      <c r="G14923" t="s">
        <v>1115</v>
      </c>
      <c r="H14923">
        <v>2014</v>
      </c>
      <c r="I14923">
        <v>122282</v>
      </c>
      <c r="J14923" t="s">
        <v>485</v>
      </c>
      <c r="K14923" t="s">
        <v>22</v>
      </c>
      <c r="L14923" t="s">
        <v>31</v>
      </c>
      <c r="M14923" t="s">
        <v>24</v>
      </c>
      <c r="N14923">
        <v>1968</v>
      </c>
      <c r="O14923" t="s">
        <v>69</v>
      </c>
      <c r="P14923">
        <v>5</v>
      </c>
      <c r="Q14923">
        <f t="shared" si="466"/>
        <v>10</v>
      </c>
      <c r="R14923" t="str">
        <f t="shared" si="467"/>
        <v>Mid-range</v>
      </c>
    </row>
    <row r="14924" spans="1:18" x14ac:dyDescent="0.35">
      <c r="A14924">
        <v>12841447</v>
      </c>
      <c r="B14924" t="s">
        <v>2218</v>
      </c>
      <c r="C14924">
        <v>14995</v>
      </c>
      <c r="D14924" t="s">
        <v>42</v>
      </c>
      <c r="E14924" t="s">
        <v>71</v>
      </c>
      <c r="F14924" t="s">
        <v>1018</v>
      </c>
      <c r="G14924" t="s">
        <v>1376</v>
      </c>
      <c r="H14924">
        <v>2010</v>
      </c>
      <c r="I14924">
        <v>148908</v>
      </c>
      <c r="J14924" t="s">
        <v>427</v>
      </c>
      <c r="K14924" t="s">
        <v>81</v>
      </c>
      <c r="L14924" t="s">
        <v>23</v>
      </c>
      <c r="M14924" t="s">
        <v>24</v>
      </c>
      <c r="N14924">
        <v>3565</v>
      </c>
      <c r="O14924" t="s">
        <v>69</v>
      </c>
      <c r="P14924">
        <v>2</v>
      </c>
      <c r="Q14924">
        <f t="shared" si="466"/>
        <v>14</v>
      </c>
      <c r="R14924" t="str">
        <f t="shared" si="467"/>
        <v>Mid-range</v>
      </c>
    </row>
    <row r="14925" spans="1:18" x14ac:dyDescent="0.35">
      <c r="A14925">
        <v>12841448</v>
      </c>
      <c r="B14925" t="s">
        <v>2966</v>
      </c>
      <c r="C14925">
        <v>36990</v>
      </c>
      <c r="D14925" t="s">
        <v>54</v>
      </c>
      <c r="E14925" t="s">
        <v>175</v>
      </c>
      <c r="F14925" t="s">
        <v>964</v>
      </c>
      <c r="G14925" t="s">
        <v>207</v>
      </c>
      <c r="H14925">
        <v>2014</v>
      </c>
      <c r="I14925">
        <v>164139</v>
      </c>
      <c r="J14925" t="s">
        <v>182</v>
      </c>
      <c r="K14925" t="s">
        <v>22</v>
      </c>
      <c r="L14925" t="s">
        <v>31</v>
      </c>
      <c r="M14925" t="s">
        <v>24</v>
      </c>
      <c r="N14925">
        <v>3198</v>
      </c>
      <c r="O14925" t="s">
        <v>116</v>
      </c>
      <c r="P14925">
        <v>5</v>
      </c>
      <c r="Q14925">
        <f t="shared" si="466"/>
        <v>10</v>
      </c>
      <c r="R14925" t="str">
        <f t="shared" si="467"/>
        <v>Mid-range</v>
      </c>
    </row>
    <row r="14926" spans="1:18" x14ac:dyDescent="0.35">
      <c r="A14926">
        <v>12841449</v>
      </c>
      <c r="B14926" t="s">
        <v>13172</v>
      </c>
      <c r="C14926">
        <v>28990</v>
      </c>
      <c r="D14926" t="s">
        <v>59</v>
      </c>
      <c r="E14926" t="s">
        <v>13173</v>
      </c>
      <c r="F14926" t="s">
        <v>981</v>
      </c>
      <c r="G14926" t="s">
        <v>13174</v>
      </c>
      <c r="H14926">
        <v>2015</v>
      </c>
      <c r="I14926">
        <v>33837</v>
      </c>
      <c r="J14926" t="s">
        <v>86</v>
      </c>
      <c r="K14926" t="s">
        <v>22</v>
      </c>
      <c r="L14926" t="s">
        <v>31</v>
      </c>
      <c r="M14926" t="s">
        <v>24</v>
      </c>
      <c r="N14926">
        <v>1995</v>
      </c>
      <c r="O14926" t="s">
        <v>47</v>
      </c>
      <c r="P14926">
        <v>5</v>
      </c>
      <c r="Q14926">
        <f t="shared" si="466"/>
        <v>9</v>
      </c>
      <c r="R14926" t="str">
        <f t="shared" si="467"/>
        <v>Mid-range</v>
      </c>
    </row>
    <row r="14927" spans="1:18" x14ac:dyDescent="0.35">
      <c r="A14927">
        <v>12841450</v>
      </c>
      <c r="B14927" t="s">
        <v>7187</v>
      </c>
      <c r="C14927">
        <v>27490</v>
      </c>
      <c r="D14927" t="s">
        <v>328</v>
      </c>
      <c r="E14927" t="s">
        <v>598</v>
      </c>
      <c r="F14927" t="s">
        <v>7188</v>
      </c>
      <c r="G14927" t="s">
        <v>146</v>
      </c>
      <c r="H14927">
        <v>2016</v>
      </c>
      <c r="I14927">
        <v>49454</v>
      </c>
      <c r="J14927" t="s">
        <v>21</v>
      </c>
      <c r="K14927" t="s">
        <v>22</v>
      </c>
      <c r="L14927" t="s">
        <v>23</v>
      </c>
      <c r="M14927" t="s">
        <v>24</v>
      </c>
      <c r="N14927">
        <v>1799</v>
      </c>
      <c r="O14927" t="s">
        <v>69</v>
      </c>
      <c r="P14927">
        <v>5</v>
      </c>
      <c r="Q14927">
        <f t="shared" si="466"/>
        <v>8</v>
      </c>
      <c r="R14927" t="str">
        <f t="shared" si="467"/>
        <v>Mid-range</v>
      </c>
    </row>
    <row r="14928" spans="1:18" x14ac:dyDescent="0.35">
      <c r="A14928">
        <v>12841461</v>
      </c>
      <c r="B14928" t="s">
        <v>3515</v>
      </c>
      <c r="C14928">
        <v>7996</v>
      </c>
      <c r="D14928" t="s">
        <v>42</v>
      </c>
      <c r="E14928" t="s">
        <v>1193</v>
      </c>
      <c r="F14928" t="s">
        <v>3516</v>
      </c>
      <c r="G14928" t="s">
        <v>2129</v>
      </c>
      <c r="H14928">
        <v>2010</v>
      </c>
      <c r="I14928">
        <v>130806</v>
      </c>
      <c r="J14928" t="s">
        <v>21</v>
      </c>
      <c r="K14928" t="s">
        <v>22</v>
      </c>
      <c r="L14928" t="s">
        <v>23</v>
      </c>
      <c r="M14928" t="s">
        <v>24</v>
      </c>
      <c r="N14928">
        <v>2405</v>
      </c>
      <c r="O14928" t="s">
        <v>116</v>
      </c>
      <c r="P14928">
        <v>5</v>
      </c>
      <c r="Q14928">
        <f t="shared" si="466"/>
        <v>14</v>
      </c>
      <c r="R14928" t="str">
        <f t="shared" si="467"/>
        <v>Budget</v>
      </c>
    </row>
    <row r="14929" spans="1:18" x14ac:dyDescent="0.35">
      <c r="A14929">
        <v>12841462</v>
      </c>
      <c r="B14929" t="s">
        <v>13175</v>
      </c>
      <c r="C14929">
        <v>8892</v>
      </c>
      <c r="D14929" t="s">
        <v>27</v>
      </c>
      <c r="E14929" t="s">
        <v>13176</v>
      </c>
      <c r="F14929" t="s">
        <v>4634</v>
      </c>
      <c r="G14929" t="s">
        <v>5599</v>
      </c>
      <c r="H14929">
        <v>2007</v>
      </c>
      <c r="I14929">
        <v>219006</v>
      </c>
      <c r="J14929" t="s">
        <v>21</v>
      </c>
      <c r="K14929" t="s">
        <v>22</v>
      </c>
      <c r="L14929" t="s">
        <v>31</v>
      </c>
      <c r="M14929" t="s">
        <v>24</v>
      </c>
      <c r="N14929">
        <v>2987</v>
      </c>
      <c r="O14929" t="s">
        <v>116</v>
      </c>
      <c r="P14929">
        <v>5</v>
      </c>
      <c r="Q14929">
        <f t="shared" si="466"/>
        <v>17</v>
      </c>
      <c r="R14929" t="str">
        <f t="shared" si="467"/>
        <v>Budget</v>
      </c>
    </row>
    <row r="14930" spans="1:18" x14ac:dyDescent="0.35">
      <c r="A14930">
        <v>12841463</v>
      </c>
      <c r="B14930" t="s">
        <v>13177</v>
      </c>
      <c r="C14930">
        <v>9996</v>
      </c>
      <c r="D14930" t="s">
        <v>533</v>
      </c>
      <c r="E14930" t="s">
        <v>9748</v>
      </c>
      <c r="F14930" t="s">
        <v>639</v>
      </c>
      <c r="G14930" t="s">
        <v>9825</v>
      </c>
      <c r="H14930">
        <v>2013</v>
      </c>
      <c r="I14930">
        <v>143565</v>
      </c>
      <c r="J14930" t="s">
        <v>86</v>
      </c>
      <c r="K14930" t="s">
        <v>22</v>
      </c>
      <c r="L14930" t="s">
        <v>64</v>
      </c>
      <c r="M14930" t="s">
        <v>24</v>
      </c>
      <c r="N14930">
        <v>996</v>
      </c>
      <c r="O14930" t="s">
        <v>69</v>
      </c>
      <c r="P14930">
        <v>4</v>
      </c>
      <c r="Q14930">
        <f t="shared" si="466"/>
        <v>11</v>
      </c>
      <c r="R14930" t="str">
        <f t="shared" si="467"/>
        <v>Budget</v>
      </c>
    </row>
    <row r="14931" spans="1:18" x14ac:dyDescent="0.35">
      <c r="A14931">
        <v>12841466</v>
      </c>
      <c r="B14931" t="s">
        <v>13178</v>
      </c>
      <c r="C14931">
        <v>59031</v>
      </c>
      <c r="D14931" t="s">
        <v>188</v>
      </c>
      <c r="E14931" t="s">
        <v>288</v>
      </c>
      <c r="F14931" t="s">
        <v>1914</v>
      </c>
      <c r="G14931" t="s">
        <v>5626</v>
      </c>
      <c r="H14931">
        <v>2019</v>
      </c>
      <c r="I14931">
        <v>46190</v>
      </c>
      <c r="J14931" t="s">
        <v>21</v>
      </c>
      <c r="K14931" t="s">
        <v>22</v>
      </c>
      <c r="L14931" t="s">
        <v>23</v>
      </c>
      <c r="M14931" t="s">
        <v>24</v>
      </c>
      <c r="N14931">
        <v>3342</v>
      </c>
      <c r="O14931" t="s">
        <v>33</v>
      </c>
      <c r="P14931">
        <v>8</v>
      </c>
      <c r="Q14931">
        <f t="shared" si="466"/>
        <v>5</v>
      </c>
      <c r="R14931" t="str">
        <f t="shared" si="467"/>
        <v>Luxury</v>
      </c>
    </row>
    <row r="14932" spans="1:18" x14ac:dyDescent="0.35">
      <c r="A14932">
        <v>12841469</v>
      </c>
      <c r="B14932" t="s">
        <v>13179</v>
      </c>
      <c r="C14932">
        <v>44090</v>
      </c>
      <c r="D14932" t="s">
        <v>197</v>
      </c>
      <c r="E14932" t="s">
        <v>927</v>
      </c>
      <c r="F14932" t="s">
        <v>8764</v>
      </c>
      <c r="G14932" t="s">
        <v>1120</v>
      </c>
      <c r="H14932">
        <v>2022</v>
      </c>
      <c r="I14932">
        <v>11</v>
      </c>
      <c r="J14932" t="s">
        <v>21</v>
      </c>
      <c r="K14932" t="s">
        <v>22</v>
      </c>
      <c r="L14932" t="s">
        <v>64</v>
      </c>
      <c r="M14932" t="s">
        <v>247</v>
      </c>
      <c r="N14932">
        <v>1498</v>
      </c>
      <c r="O14932" t="s">
        <v>116</v>
      </c>
      <c r="P14932">
        <v>5</v>
      </c>
      <c r="Q14932">
        <f t="shared" si="466"/>
        <v>2</v>
      </c>
      <c r="R14932" t="str">
        <f t="shared" si="467"/>
        <v>Luxury</v>
      </c>
    </row>
    <row r="14933" spans="1:18" x14ac:dyDescent="0.35">
      <c r="A14933">
        <v>12841470</v>
      </c>
      <c r="B14933" t="s">
        <v>13179</v>
      </c>
      <c r="C14933">
        <v>43190</v>
      </c>
      <c r="D14933" t="s">
        <v>197</v>
      </c>
      <c r="E14933" t="s">
        <v>927</v>
      </c>
      <c r="F14933" t="s">
        <v>8764</v>
      </c>
      <c r="G14933" t="s">
        <v>1120</v>
      </c>
      <c r="H14933">
        <v>2022</v>
      </c>
      <c r="I14933">
        <v>12</v>
      </c>
      <c r="J14933" t="s">
        <v>21</v>
      </c>
      <c r="K14933" t="s">
        <v>22</v>
      </c>
      <c r="L14933" t="s">
        <v>64</v>
      </c>
      <c r="M14933" t="s">
        <v>247</v>
      </c>
      <c r="N14933">
        <v>1498</v>
      </c>
      <c r="O14933" t="s">
        <v>25</v>
      </c>
      <c r="P14933">
        <v>5</v>
      </c>
      <c r="Q14933">
        <f t="shared" si="466"/>
        <v>2</v>
      </c>
      <c r="R14933" t="str">
        <f t="shared" si="467"/>
        <v>Luxury</v>
      </c>
    </row>
    <row r="14934" spans="1:18" x14ac:dyDescent="0.35">
      <c r="A14934">
        <v>12841471</v>
      </c>
      <c r="B14934" t="s">
        <v>926</v>
      </c>
      <c r="C14934">
        <v>38540</v>
      </c>
      <c r="D14934" t="s">
        <v>197</v>
      </c>
      <c r="E14934" t="s">
        <v>927</v>
      </c>
      <c r="F14934" t="s">
        <v>928</v>
      </c>
      <c r="G14934" t="s">
        <v>929</v>
      </c>
      <c r="H14934">
        <v>2022</v>
      </c>
      <c r="I14934">
        <v>9</v>
      </c>
      <c r="J14934" t="s">
        <v>21</v>
      </c>
      <c r="K14934" t="s">
        <v>22</v>
      </c>
      <c r="L14934" t="s">
        <v>64</v>
      </c>
      <c r="M14934" t="s">
        <v>247</v>
      </c>
      <c r="N14934">
        <v>999</v>
      </c>
      <c r="O14934" t="s">
        <v>33</v>
      </c>
      <c r="P14934">
        <v>5</v>
      </c>
      <c r="Q14934">
        <f t="shared" si="466"/>
        <v>2</v>
      </c>
      <c r="R14934" t="str">
        <f t="shared" si="467"/>
        <v>Mid-range</v>
      </c>
    </row>
    <row r="14935" spans="1:18" x14ac:dyDescent="0.35">
      <c r="A14935">
        <v>12841472</v>
      </c>
      <c r="B14935" t="s">
        <v>3496</v>
      </c>
      <c r="C14935">
        <v>56860</v>
      </c>
      <c r="D14935" t="s">
        <v>197</v>
      </c>
      <c r="E14935" t="s">
        <v>1907</v>
      </c>
      <c r="F14935" t="s">
        <v>3497</v>
      </c>
      <c r="G14935" t="s">
        <v>3498</v>
      </c>
      <c r="H14935">
        <v>2022</v>
      </c>
      <c r="I14935">
        <v>93</v>
      </c>
      <c r="J14935" t="s">
        <v>63</v>
      </c>
      <c r="K14935" t="s">
        <v>22</v>
      </c>
      <c r="L14935" t="s">
        <v>64</v>
      </c>
      <c r="M14935" t="s">
        <v>247</v>
      </c>
      <c r="N14935">
        <v>1984</v>
      </c>
      <c r="O14935" t="s">
        <v>47</v>
      </c>
      <c r="P14935">
        <v>5</v>
      </c>
      <c r="Q14935">
        <f t="shared" si="466"/>
        <v>2</v>
      </c>
      <c r="R14935" t="str">
        <f t="shared" si="467"/>
        <v>Luxury</v>
      </c>
    </row>
    <row r="14936" spans="1:18" x14ac:dyDescent="0.35">
      <c r="A14936">
        <v>12841473</v>
      </c>
      <c r="B14936" t="s">
        <v>926</v>
      </c>
      <c r="C14936">
        <v>38540</v>
      </c>
      <c r="D14936" t="s">
        <v>197</v>
      </c>
      <c r="E14936" t="s">
        <v>927</v>
      </c>
      <c r="F14936" t="s">
        <v>928</v>
      </c>
      <c r="G14936" t="s">
        <v>929</v>
      </c>
      <c r="H14936">
        <v>2022</v>
      </c>
      <c r="I14936">
        <v>9</v>
      </c>
      <c r="J14936" t="s">
        <v>21</v>
      </c>
      <c r="K14936" t="s">
        <v>22</v>
      </c>
      <c r="L14936" t="s">
        <v>64</v>
      </c>
      <c r="M14936" t="s">
        <v>247</v>
      </c>
      <c r="N14936">
        <v>999</v>
      </c>
      <c r="O14936" t="s">
        <v>33</v>
      </c>
      <c r="P14936">
        <v>5</v>
      </c>
      <c r="Q14936">
        <f t="shared" si="466"/>
        <v>2</v>
      </c>
      <c r="R14936" t="str">
        <f t="shared" si="467"/>
        <v>Mid-range</v>
      </c>
    </row>
    <row r="14937" spans="1:18" x14ac:dyDescent="0.35">
      <c r="A14937">
        <v>12841474</v>
      </c>
      <c r="B14937" t="s">
        <v>11404</v>
      </c>
      <c r="C14937">
        <v>63660</v>
      </c>
      <c r="D14937" t="s">
        <v>197</v>
      </c>
      <c r="E14937" t="s">
        <v>2756</v>
      </c>
      <c r="F14937" t="s">
        <v>11405</v>
      </c>
      <c r="G14937" t="s">
        <v>11406</v>
      </c>
      <c r="H14937">
        <v>2022</v>
      </c>
      <c r="I14937">
        <v>9</v>
      </c>
      <c r="J14937" t="s">
        <v>21</v>
      </c>
      <c r="K14937" t="s">
        <v>22</v>
      </c>
      <c r="L14937" t="s">
        <v>64</v>
      </c>
      <c r="M14937" t="s">
        <v>247</v>
      </c>
      <c r="N14937">
        <v>1984</v>
      </c>
      <c r="O14937" t="s">
        <v>47</v>
      </c>
      <c r="P14937">
        <v>7</v>
      </c>
      <c r="Q14937">
        <f t="shared" si="466"/>
        <v>2</v>
      </c>
      <c r="R14937" t="str">
        <f t="shared" si="467"/>
        <v>Luxury</v>
      </c>
    </row>
    <row r="14938" spans="1:18" x14ac:dyDescent="0.35">
      <c r="A14938">
        <v>12841475</v>
      </c>
      <c r="B14938" t="s">
        <v>926</v>
      </c>
      <c r="C14938">
        <v>38540</v>
      </c>
      <c r="D14938" t="s">
        <v>197</v>
      </c>
      <c r="E14938" t="s">
        <v>927</v>
      </c>
      <c r="F14938" t="s">
        <v>928</v>
      </c>
      <c r="G14938" t="s">
        <v>929</v>
      </c>
      <c r="H14938">
        <v>2022</v>
      </c>
      <c r="I14938">
        <v>10</v>
      </c>
      <c r="J14938" t="s">
        <v>21</v>
      </c>
      <c r="K14938" t="s">
        <v>22</v>
      </c>
      <c r="L14938" t="s">
        <v>64</v>
      </c>
      <c r="M14938" t="s">
        <v>247</v>
      </c>
      <c r="N14938">
        <v>999</v>
      </c>
      <c r="O14938" t="s">
        <v>33</v>
      </c>
      <c r="P14938">
        <v>5</v>
      </c>
      <c r="Q14938">
        <f t="shared" si="466"/>
        <v>2</v>
      </c>
      <c r="R14938" t="str">
        <f t="shared" si="467"/>
        <v>Mid-range</v>
      </c>
    </row>
    <row r="14939" spans="1:18" x14ac:dyDescent="0.35">
      <c r="A14939">
        <v>12841476</v>
      </c>
      <c r="B14939" t="s">
        <v>13180</v>
      </c>
      <c r="C14939">
        <v>42890</v>
      </c>
      <c r="D14939" t="s">
        <v>197</v>
      </c>
      <c r="E14939" t="s">
        <v>2168</v>
      </c>
      <c r="F14939" t="s">
        <v>7322</v>
      </c>
      <c r="G14939" t="s">
        <v>1120</v>
      </c>
      <c r="H14939">
        <v>2022</v>
      </c>
      <c r="I14939">
        <v>10</v>
      </c>
      <c r="J14939" t="s">
        <v>86</v>
      </c>
      <c r="K14939" t="s">
        <v>22</v>
      </c>
      <c r="L14939" t="s">
        <v>64</v>
      </c>
      <c r="M14939" t="s">
        <v>247</v>
      </c>
      <c r="N14939">
        <v>1498</v>
      </c>
      <c r="O14939" t="s">
        <v>47</v>
      </c>
      <c r="P14939">
        <v>5</v>
      </c>
      <c r="Q14939">
        <f t="shared" si="466"/>
        <v>2</v>
      </c>
      <c r="R14939" t="str">
        <f t="shared" si="467"/>
        <v>Luxury</v>
      </c>
    </row>
    <row r="14940" spans="1:18" x14ac:dyDescent="0.35">
      <c r="A14940">
        <v>12841478</v>
      </c>
      <c r="B14940" t="s">
        <v>926</v>
      </c>
      <c r="C14940">
        <v>34868</v>
      </c>
      <c r="D14940" t="s">
        <v>197</v>
      </c>
      <c r="E14940" t="s">
        <v>927</v>
      </c>
      <c r="F14940" t="s">
        <v>928</v>
      </c>
      <c r="G14940" t="s">
        <v>929</v>
      </c>
      <c r="H14940">
        <v>2022</v>
      </c>
      <c r="I14940">
        <v>12</v>
      </c>
      <c r="J14940" t="s">
        <v>21</v>
      </c>
      <c r="K14940" t="s">
        <v>22</v>
      </c>
      <c r="L14940" t="s">
        <v>64</v>
      </c>
      <c r="M14940" t="s">
        <v>247</v>
      </c>
      <c r="N14940">
        <v>999</v>
      </c>
      <c r="O14940" t="s">
        <v>47</v>
      </c>
      <c r="P14940">
        <v>5</v>
      </c>
      <c r="Q14940">
        <f t="shared" si="466"/>
        <v>2</v>
      </c>
      <c r="R14940" t="str">
        <f t="shared" si="467"/>
        <v>Mid-range</v>
      </c>
    </row>
    <row r="14941" spans="1:18" x14ac:dyDescent="0.35">
      <c r="A14941">
        <v>12841479</v>
      </c>
      <c r="B14941" t="s">
        <v>926</v>
      </c>
      <c r="C14941">
        <v>39090</v>
      </c>
      <c r="D14941" t="s">
        <v>197</v>
      </c>
      <c r="E14941" t="s">
        <v>927</v>
      </c>
      <c r="F14941" t="s">
        <v>928</v>
      </c>
      <c r="G14941" t="s">
        <v>929</v>
      </c>
      <c r="H14941">
        <v>2022</v>
      </c>
      <c r="I14941">
        <v>13</v>
      </c>
      <c r="J14941" t="s">
        <v>21</v>
      </c>
      <c r="K14941" t="s">
        <v>22</v>
      </c>
      <c r="L14941" t="s">
        <v>64</v>
      </c>
      <c r="M14941" t="s">
        <v>247</v>
      </c>
      <c r="N14941">
        <v>999</v>
      </c>
      <c r="O14941" t="s">
        <v>135</v>
      </c>
      <c r="P14941">
        <v>5</v>
      </c>
      <c r="Q14941">
        <f t="shared" si="466"/>
        <v>2</v>
      </c>
      <c r="R14941" t="str">
        <f t="shared" si="467"/>
        <v>Mid-range</v>
      </c>
    </row>
    <row r="14942" spans="1:18" x14ac:dyDescent="0.35">
      <c r="A14942">
        <v>12841480</v>
      </c>
      <c r="B14942" t="s">
        <v>3496</v>
      </c>
      <c r="C14942">
        <v>54868</v>
      </c>
      <c r="D14942" t="s">
        <v>197</v>
      </c>
      <c r="E14942" t="s">
        <v>1907</v>
      </c>
      <c r="F14942" t="s">
        <v>3497</v>
      </c>
      <c r="G14942" t="s">
        <v>3498</v>
      </c>
      <c r="H14942">
        <v>2022</v>
      </c>
      <c r="I14942">
        <v>122</v>
      </c>
      <c r="J14942" t="s">
        <v>21</v>
      </c>
      <c r="K14942" t="s">
        <v>22</v>
      </c>
      <c r="L14942" t="s">
        <v>64</v>
      </c>
      <c r="M14942" t="s">
        <v>247</v>
      </c>
      <c r="N14942">
        <v>1984</v>
      </c>
      <c r="O14942" t="s">
        <v>25</v>
      </c>
      <c r="P14942">
        <v>5</v>
      </c>
      <c r="Q14942">
        <f t="shared" si="466"/>
        <v>2</v>
      </c>
      <c r="R14942" t="str">
        <f t="shared" si="467"/>
        <v>Luxury</v>
      </c>
    </row>
    <row r="14943" spans="1:18" x14ac:dyDescent="0.35">
      <c r="A14943">
        <v>12841481</v>
      </c>
      <c r="B14943" t="s">
        <v>4839</v>
      </c>
      <c r="C14943">
        <v>49868</v>
      </c>
      <c r="D14943" t="s">
        <v>197</v>
      </c>
      <c r="E14943" t="s">
        <v>2756</v>
      </c>
      <c r="F14943" t="s">
        <v>4840</v>
      </c>
      <c r="G14943" t="s">
        <v>4841</v>
      </c>
      <c r="H14943">
        <v>2022</v>
      </c>
      <c r="I14943">
        <v>14</v>
      </c>
      <c r="J14943" t="s">
        <v>21</v>
      </c>
      <c r="K14943" t="s">
        <v>22</v>
      </c>
      <c r="L14943" t="s">
        <v>64</v>
      </c>
      <c r="M14943" t="s">
        <v>247</v>
      </c>
      <c r="N14943">
        <v>1984</v>
      </c>
      <c r="O14943" t="s">
        <v>47</v>
      </c>
      <c r="P14943">
        <v>7</v>
      </c>
      <c r="Q14943">
        <f t="shared" si="466"/>
        <v>2</v>
      </c>
      <c r="R14943" t="str">
        <f t="shared" si="467"/>
        <v>Luxury</v>
      </c>
    </row>
    <row r="14944" spans="1:18" x14ac:dyDescent="0.35">
      <c r="A14944">
        <v>12841482</v>
      </c>
      <c r="B14944" t="s">
        <v>11404</v>
      </c>
      <c r="C14944">
        <v>65560</v>
      </c>
      <c r="D14944" t="s">
        <v>197</v>
      </c>
      <c r="E14944" t="s">
        <v>2756</v>
      </c>
      <c r="F14944" t="s">
        <v>11405</v>
      </c>
      <c r="G14944" t="s">
        <v>11406</v>
      </c>
      <c r="H14944">
        <v>2022</v>
      </c>
      <c r="I14944">
        <v>9</v>
      </c>
      <c r="J14944" t="s">
        <v>21</v>
      </c>
      <c r="K14944" t="s">
        <v>22</v>
      </c>
      <c r="L14944" t="s">
        <v>64</v>
      </c>
      <c r="M14944" t="s">
        <v>247</v>
      </c>
      <c r="N14944">
        <v>1984</v>
      </c>
      <c r="O14944" t="s">
        <v>47</v>
      </c>
      <c r="P14944">
        <v>7</v>
      </c>
      <c r="Q14944">
        <f t="shared" si="466"/>
        <v>2</v>
      </c>
      <c r="R14944" t="str">
        <f t="shared" si="467"/>
        <v>Luxury</v>
      </c>
    </row>
    <row r="14945" spans="1:18" x14ac:dyDescent="0.35">
      <c r="A14945">
        <v>12841483</v>
      </c>
      <c r="B14945" t="s">
        <v>11606</v>
      </c>
      <c r="C14945">
        <v>74990</v>
      </c>
      <c r="D14945" t="s">
        <v>197</v>
      </c>
      <c r="E14945" t="s">
        <v>2756</v>
      </c>
      <c r="F14945" t="s">
        <v>11607</v>
      </c>
      <c r="G14945" t="s">
        <v>11406</v>
      </c>
      <c r="H14945">
        <v>2022</v>
      </c>
      <c r="I14945">
        <v>10</v>
      </c>
      <c r="J14945" t="s">
        <v>21</v>
      </c>
      <c r="K14945" t="s">
        <v>22</v>
      </c>
      <c r="L14945" t="s">
        <v>64</v>
      </c>
      <c r="M14945" t="s">
        <v>247</v>
      </c>
      <c r="N14945">
        <v>1984</v>
      </c>
      <c r="O14945" t="s">
        <v>25</v>
      </c>
      <c r="P14945">
        <v>7</v>
      </c>
      <c r="Q14945">
        <f t="shared" si="466"/>
        <v>2</v>
      </c>
      <c r="R14945" t="str">
        <f t="shared" si="467"/>
        <v>Luxury</v>
      </c>
    </row>
    <row r="14946" spans="1:18" x14ac:dyDescent="0.35">
      <c r="A14946">
        <v>12841484</v>
      </c>
      <c r="B14946" t="s">
        <v>5452</v>
      </c>
      <c r="C14946">
        <v>53690</v>
      </c>
      <c r="D14946" t="s">
        <v>197</v>
      </c>
      <c r="E14946" t="s">
        <v>1747</v>
      </c>
      <c r="F14946" t="s">
        <v>1748</v>
      </c>
      <c r="G14946" t="s">
        <v>5453</v>
      </c>
      <c r="H14946">
        <v>2022</v>
      </c>
      <c r="I14946">
        <v>899</v>
      </c>
      <c r="J14946" t="s">
        <v>21</v>
      </c>
      <c r="K14946" t="s">
        <v>22</v>
      </c>
      <c r="L14946" t="s">
        <v>23</v>
      </c>
      <c r="M14946" t="s">
        <v>247</v>
      </c>
      <c r="N14946">
        <v>1984</v>
      </c>
      <c r="O14946" t="s">
        <v>135</v>
      </c>
      <c r="P14946">
        <v>5</v>
      </c>
      <c r="Q14946">
        <f t="shared" si="466"/>
        <v>2</v>
      </c>
      <c r="R14946" t="str">
        <f t="shared" si="467"/>
        <v>Luxury</v>
      </c>
    </row>
    <row r="14947" spans="1:18" x14ac:dyDescent="0.35">
      <c r="A14947">
        <v>12841485</v>
      </c>
      <c r="B14947" t="s">
        <v>13181</v>
      </c>
      <c r="C14947">
        <v>56660</v>
      </c>
      <c r="D14947" t="s">
        <v>197</v>
      </c>
      <c r="E14947" t="s">
        <v>1747</v>
      </c>
      <c r="F14947" t="s">
        <v>13182</v>
      </c>
      <c r="G14947" t="s">
        <v>9414</v>
      </c>
      <c r="H14947">
        <v>2022</v>
      </c>
      <c r="I14947">
        <v>8</v>
      </c>
      <c r="J14947" t="s">
        <v>21</v>
      </c>
      <c r="K14947" t="s">
        <v>22</v>
      </c>
      <c r="L14947" t="s">
        <v>64</v>
      </c>
      <c r="M14947" t="s">
        <v>247</v>
      </c>
      <c r="N14947">
        <v>1984</v>
      </c>
      <c r="O14947" t="s">
        <v>116</v>
      </c>
      <c r="P14947">
        <v>5</v>
      </c>
      <c r="Q14947">
        <f t="shared" si="466"/>
        <v>2</v>
      </c>
      <c r="R14947" t="str">
        <f t="shared" si="467"/>
        <v>Luxury</v>
      </c>
    </row>
    <row r="14948" spans="1:18" x14ac:dyDescent="0.35">
      <c r="A14948">
        <v>12841486</v>
      </c>
      <c r="B14948" t="s">
        <v>13181</v>
      </c>
      <c r="C14948">
        <v>56660</v>
      </c>
      <c r="D14948" t="s">
        <v>197</v>
      </c>
      <c r="E14948" t="s">
        <v>1747</v>
      </c>
      <c r="F14948" t="s">
        <v>13182</v>
      </c>
      <c r="G14948" t="s">
        <v>9414</v>
      </c>
      <c r="H14948">
        <v>2022</v>
      </c>
      <c r="I14948">
        <v>11</v>
      </c>
      <c r="J14948" t="s">
        <v>21</v>
      </c>
      <c r="K14948" t="s">
        <v>22</v>
      </c>
      <c r="L14948" t="s">
        <v>64</v>
      </c>
      <c r="M14948" t="s">
        <v>247</v>
      </c>
      <c r="N14948">
        <v>1984</v>
      </c>
      <c r="O14948" t="s">
        <v>25</v>
      </c>
      <c r="P14948">
        <v>5</v>
      </c>
      <c r="Q14948">
        <f t="shared" si="466"/>
        <v>2</v>
      </c>
      <c r="R14948" t="str">
        <f t="shared" si="467"/>
        <v>Luxury</v>
      </c>
    </row>
    <row r="14949" spans="1:18" x14ac:dyDescent="0.35">
      <c r="A14949">
        <v>12841490</v>
      </c>
      <c r="B14949" t="s">
        <v>13183</v>
      </c>
      <c r="C14949">
        <v>59888</v>
      </c>
      <c r="D14949" t="s">
        <v>197</v>
      </c>
      <c r="E14949" t="s">
        <v>198</v>
      </c>
      <c r="F14949" t="s">
        <v>599</v>
      </c>
      <c r="G14949" t="s">
        <v>9955</v>
      </c>
      <c r="H14949">
        <v>2021</v>
      </c>
      <c r="I14949">
        <v>14751</v>
      </c>
      <c r="J14949" t="s">
        <v>21</v>
      </c>
      <c r="K14949" t="s">
        <v>22</v>
      </c>
      <c r="L14949" t="s">
        <v>64</v>
      </c>
      <c r="M14949" t="s">
        <v>24</v>
      </c>
      <c r="N14949">
        <v>1984</v>
      </c>
      <c r="O14949" t="s">
        <v>25</v>
      </c>
      <c r="P14949">
        <v>5</v>
      </c>
      <c r="Q14949">
        <f t="shared" si="466"/>
        <v>3</v>
      </c>
      <c r="R14949" t="str">
        <f t="shared" si="467"/>
        <v>Luxury</v>
      </c>
    </row>
    <row r="14950" spans="1:18" x14ac:dyDescent="0.35">
      <c r="A14950">
        <v>12841491</v>
      </c>
      <c r="B14950" t="s">
        <v>13184</v>
      </c>
      <c r="C14950">
        <v>65888</v>
      </c>
      <c r="D14950" t="s">
        <v>197</v>
      </c>
      <c r="E14950" t="s">
        <v>1907</v>
      </c>
      <c r="F14950" t="s">
        <v>13185</v>
      </c>
      <c r="G14950" t="s">
        <v>5880</v>
      </c>
      <c r="H14950">
        <v>2021</v>
      </c>
      <c r="I14950">
        <v>13326</v>
      </c>
      <c r="J14950" t="s">
        <v>21</v>
      </c>
      <c r="K14950" t="s">
        <v>22</v>
      </c>
      <c r="L14950" t="s">
        <v>64</v>
      </c>
      <c r="M14950" t="s">
        <v>24</v>
      </c>
      <c r="N14950">
        <v>1984</v>
      </c>
      <c r="O14950" t="s">
        <v>25</v>
      </c>
      <c r="P14950">
        <v>5</v>
      </c>
      <c r="Q14950">
        <f t="shared" si="466"/>
        <v>3</v>
      </c>
      <c r="R14950" t="str">
        <f t="shared" si="467"/>
        <v>Luxury</v>
      </c>
    </row>
    <row r="14951" spans="1:18" x14ac:dyDescent="0.35">
      <c r="A14951">
        <v>12841492</v>
      </c>
      <c r="B14951" t="s">
        <v>13186</v>
      </c>
      <c r="C14951">
        <v>33888</v>
      </c>
      <c r="D14951" t="s">
        <v>197</v>
      </c>
      <c r="E14951" t="s">
        <v>1747</v>
      </c>
      <c r="F14951" t="s">
        <v>8974</v>
      </c>
      <c r="G14951" t="s">
        <v>9922</v>
      </c>
      <c r="H14951">
        <v>2021</v>
      </c>
      <c r="I14951">
        <v>29068</v>
      </c>
      <c r="J14951" t="s">
        <v>21</v>
      </c>
      <c r="K14951" t="s">
        <v>22</v>
      </c>
      <c r="L14951" t="s">
        <v>23</v>
      </c>
      <c r="M14951" t="s">
        <v>24</v>
      </c>
      <c r="N14951">
        <v>1395</v>
      </c>
      <c r="O14951" t="s">
        <v>47</v>
      </c>
      <c r="P14951">
        <v>5</v>
      </c>
      <c r="Q14951">
        <f t="shared" si="466"/>
        <v>3</v>
      </c>
      <c r="R14951" t="str">
        <f t="shared" si="467"/>
        <v>Mid-range</v>
      </c>
    </row>
    <row r="14952" spans="1:18" x14ac:dyDescent="0.35">
      <c r="A14952">
        <v>12841493</v>
      </c>
      <c r="B14952" t="s">
        <v>4839</v>
      </c>
      <c r="C14952">
        <v>63888</v>
      </c>
      <c r="D14952" t="s">
        <v>197</v>
      </c>
      <c r="E14952" t="s">
        <v>2756</v>
      </c>
      <c r="F14952" t="s">
        <v>4840</v>
      </c>
      <c r="G14952" t="s">
        <v>4841</v>
      </c>
      <c r="H14952">
        <v>2022</v>
      </c>
      <c r="I14952">
        <v>3584</v>
      </c>
      <c r="J14952" t="s">
        <v>21</v>
      </c>
      <c r="K14952" t="s">
        <v>22</v>
      </c>
      <c r="L14952" t="s">
        <v>64</v>
      </c>
      <c r="M14952" t="s">
        <v>24</v>
      </c>
      <c r="N14952">
        <v>1984</v>
      </c>
      <c r="O14952" t="s">
        <v>47</v>
      </c>
      <c r="P14952">
        <v>7</v>
      </c>
      <c r="Q14952">
        <f t="shared" si="466"/>
        <v>2</v>
      </c>
      <c r="R14952" t="str">
        <f t="shared" si="467"/>
        <v>Luxury</v>
      </c>
    </row>
    <row r="14953" spans="1:18" x14ac:dyDescent="0.35">
      <c r="A14953">
        <v>12841494</v>
      </c>
      <c r="B14953" t="s">
        <v>13184</v>
      </c>
      <c r="C14953">
        <v>71888</v>
      </c>
      <c r="D14953" t="s">
        <v>197</v>
      </c>
      <c r="E14953" t="s">
        <v>1907</v>
      </c>
      <c r="F14953" t="s">
        <v>13185</v>
      </c>
      <c r="G14953" t="s">
        <v>5880</v>
      </c>
      <c r="H14953">
        <v>2021</v>
      </c>
      <c r="I14953">
        <v>9611</v>
      </c>
      <c r="J14953" t="s">
        <v>21</v>
      </c>
      <c r="K14953" t="s">
        <v>22</v>
      </c>
      <c r="L14953" t="s">
        <v>64</v>
      </c>
      <c r="M14953" t="s">
        <v>24</v>
      </c>
      <c r="N14953">
        <v>1984</v>
      </c>
      <c r="O14953" t="s">
        <v>33</v>
      </c>
      <c r="P14953">
        <v>5</v>
      </c>
      <c r="Q14953">
        <f t="shared" si="466"/>
        <v>3</v>
      </c>
      <c r="R14953" t="str">
        <f t="shared" si="467"/>
        <v>Luxury</v>
      </c>
    </row>
    <row r="14954" spans="1:18" x14ac:dyDescent="0.35">
      <c r="A14954">
        <v>12841495</v>
      </c>
      <c r="B14954" t="s">
        <v>4839</v>
      </c>
      <c r="C14954">
        <v>62888</v>
      </c>
      <c r="D14954" t="s">
        <v>197</v>
      </c>
      <c r="E14954" t="s">
        <v>2756</v>
      </c>
      <c r="F14954" t="s">
        <v>4840</v>
      </c>
      <c r="G14954" t="s">
        <v>4841</v>
      </c>
      <c r="H14954">
        <v>2022</v>
      </c>
      <c r="I14954">
        <v>3584</v>
      </c>
      <c r="J14954" t="s">
        <v>21</v>
      </c>
      <c r="K14954" t="s">
        <v>22</v>
      </c>
      <c r="L14954" t="s">
        <v>64</v>
      </c>
      <c r="M14954" t="s">
        <v>24</v>
      </c>
      <c r="N14954">
        <v>1984</v>
      </c>
      <c r="O14954" t="s">
        <v>33</v>
      </c>
      <c r="P14954">
        <v>7</v>
      </c>
      <c r="Q14954">
        <f t="shared" si="466"/>
        <v>2</v>
      </c>
      <c r="R14954" t="str">
        <f t="shared" si="467"/>
        <v>Luxury</v>
      </c>
    </row>
    <row r="14955" spans="1:18" x14ac:dyDescent="0.35">
      <c r="A14955">
        <v>12841496</v>
      </c>
      <c r="B14955" t="s">
        <v>13187</v>
      </c>
      <c r="C14955">
        <v>64888</v>
      </c>
      <c r="D14955" t="s">
        <v>197</v>
      </c>
      <c r="E14955" t="s">
        <v>1907</v>
      </c>
      <c r="F14955" t="s">
        <v>1748</v>
      </c>
      <c r="G14955" t="s">
        <v>3498</v>
      </c>
      <c r="H14955">
        <v>2021</v>
      </c>
      <c r="I14955">
        <v>9611</v>
      </c>
      <c r="J14955" t="s">
        <v>21</v>
      </c>
      <c r="K14955" t="s">
        <v>22</v>
      </c>
      <c r="L14955" t="s">
        <v>64</v>
      </c>
      <c r="M14955" t="s">
        <v>24</v>
      </c>
      <c r="N14955">
        <v>1984</v>
      </c>
      <c r="O14955" t="s">
        <v>116</v>
      </c>
      <c r="P14955">
        <v>5</v>
      </c>
      <c r="Q14955">
        <f t="shared" si="466"/>
        <v>3</v>
      </c>
      <c r="R14955" t="str">
        <f t="shared" si="467"/>
        <v>Luxury</v>
      </c>
    </row>
    <row r="14956" spans="1:18" x14ac:dyDescent="0.35">
      <c r="A14956">
        <v>12841501</v>
      </c>
      <c r="B14956" t="s">
        <v>13188</v>
      </c>
      <c r="C14956">
        <v>119800</v>
      </c>
      <c r="D14956" t="s">
        <v>449</v>
      </c>
      <c r="E14956" t="s">
        <v>875</v>
      </c>
      <c r="F14956" t="s">
        <v>11945</v>
      </c>
      <c r="G14956" t="s">
        <v>13189</v>
      </c>
      <c r="H14956">
        <v>2016</v>
      </c>
      <c r="I14956">
        <v>62677</v>
      </c>
      <c r="J14956" t="s">
        <v>21</v>
      </c>
      <c r="K14956" t="s">
        <v>22</v>
      </c>
      <c r="L14956" t="s">
        <v>31</v>
      </c>
      <c r="M14956" t="s">
        <v>24</v>
      </c>
      <c r="N14956">
        <v>4367</v>
      </c>
      <c r="O14956" t="s">
        <v>33</v>
      </c>
      <c r="P14956">
        <v>5</v>
      </c>
      <c r="Q14956">
        <f t="shared" si="466"/>
        <v>8</v>
      </c>
      <c r="R14956" t="str">
        <f t="shared" si="467"/>
        <v>Luxury</v>
      </c>
    </row>
    <row r="14957" spans="1:18" x14ac:dyDescent="0.35">
      <c r="A14957">
        <v>12841508</v>
      </c>
      <c r="B14957" t="s">
        <v>5491</v>
      </c>
      <c r="C14957">
        <v>17990</v>
      </c>
      <c r="D14957" t="s">
        <v>127</v>
      </c>
      <c r="E14957">
        <v>3</v>
      </c>
      <c r="F14957" t="s">
        <v>3092</v>
      </c>
      <c r="G14957" t="s">
        <v>2105</v>
      </c>
      <c r="H14957">
        <v>2015</v>
      </c>
      <c r="I14957">
        <v>102349</v>
      </c>
      <c r="J14957" t="s">
        <v>63</v>
      </c>
      <c r="K14957" t="s">
        <v>81</v>
      </c>
      <c r="L14957" t="s">
        <v>23</v>
      </c>
      <c r="M14957" t="s">
        <v>24</v>
      </c>
      <c r="N14957">
        <v>1998</v>
      </c>
      <c r="O14957" t="s">
        <v>33</v>
      </c>
      <c r="P14957">
        <v>5</v>
      </c>
      <c r="Q14957">
        <f t="shared" si="466"/>
        <v>9</v>
      </c>
      <c r="R14957" t="str">
        <f t="shared" si="467"/>
        <v>Mid-range</v>
      </c>
    </row>
    <row r="14958" spans="1:18" x14ac:dyDescent="0.35">
      <c r="A14958">
        <v>12841510</v>
      </c>
      <c r="B14958" t="s">
        <v>6312</v>
      </c>
      <c r="C14958">
        <v>25990</v>
      </c>
      <c r="D14958" t="s">
        <v>1475</v>
      </c>
      <c r="E14958">
        <v>300</v>
      </c>
      <c r="F14958" t="s">
        <v>1477</v>
      </c>
      <c r="G14958" t="s">
        <v>877</v>
      </c>
      <c r="H14958">
        <v>2012</v>
      </c>
      <c r="I14958">
        <v>66301</v>
      </c>
      <c r="J14958" t="s">
        <v>63</v>
      </c>
      <c r="K14958" t="s">
        <v>22</v>
      </c>
      <c r="L14958" t="s">
        <v>31</v>
      </c>
      <c r="M14958" t="s">
        <v>24</v>
      </c>
      <c r="N14958">
        <v>2987</v>
      </c>
      <c r="O14958" t="s">
        <v>33</v>
      </c>
      <c r="P14958">
        <v>5</v>
      </c>
      <c r="Q14958">
        <f t="shared" si="466"/>
        <v>12</v>
      </c>
      <c r="R14958" t="str">
        <f t="shared" si="467"/>
        <v>Mid-range</v>
      </c>
    </row>
    <row r="14959" spans="1:18" x14ac:dyDescent="0.35">
      <c r="A14959">
        <v>12841511</v>
      </c>
      <c r="B14959" t="s">
        <v>8713</v>
      </c>
      <c r="C14959">
        <v>21990</v>
      </c>
      <c r="D14959" t="s">
        <v>533</v>
      </c>
      <c r="E14959" t="s">
        <v>534</v>
      </c>
      <c r="F14959" t="s">
        <v>535</v>
      </c>
      <c r="G14959" t="s">
        <v>536</v>
      </c>
      <c r="H14959">
        <v>2016</v>
      </c>
      <c r="I14959">
        <v>51453</v>
      </c>
      <c r="J14959" t="s">
        <v>21</v>
      </c>
      <c r="K14959" t="s">
        <v>81</v>
      </c>
      <c r="L14959" t="s">
        <v>23</v>
      </c>
      <c r="M14959" t="s">
        <v>24</v>
      </c>
      <c r="N14959">
        <v>1586</v>
      </c>
      <c r="O14959" t="s">
        <v>33</v>
      </c>
      <c r="P14959">
        <v>5</v>
      </c>
      <c r="Q14959">
        <f t="shared" si="466"/>
        <v>8</v>
      </c>
      <c r="R14959" t="str">
        <f t="shared" si="467"/>
        <v>Mid-range</v>
      </c>
    </row>
    <row r="14960" spans="1:18" x14ac:dyDescent="0.35">
      <c r="A14960">
        <v>12841513</v>
      </c>
      <c r="B14960" t="s">
        <v>13190</v>
      </c>
      <c r="C14960">
        <v>38350</v>
      </c>
      <c r="D14960" t="s">
        <v>76</v>
      </c>
      <c r="E14960" t="s">
        <v>373</v>
      </c>
      <c r="F14960" t="s">
        <v>945</v>
      </c>
      <c r="G14960" t="s">
        <v>375</v>
      </c>
      <c r="H14960">
        <v>2016</v>
      </c>
      <c r="I14960">
        <v>111289</v>
      </c>
      <c r="J14960" t="s">
        <v>21</v>
      </c>
      <c r="K14960" t="s">
        <v>22</v>
      </c>
      <c r="L14960" t="s">
        <v>31</v>
      </c>
      <c r="M14960" t="s">
        <v>24</v>
      </c>
      <c r="N14960">
        <v>2999</v>
      </c>
      <c r="O14960" t="s">
        <v>47</v>
      </c>
      <c r="P14960">
        <v>7</v>
      </c>
      <c r="Q14960">
        <f t="shared" si="466"/>
        <v>8</v>
      </c>
      <c r="R14960" t="str">
        <f t="shared" si="467"/>
        <v>Mid-range</v>
      </c>
    </row>
    <row r="14961" spans="1:18" x14ac:dyDescent="0.35">
      <c r="A14961">
        <v>12841514</v>
      </c>
      <c r="B14961" t="s">
        <v>9526</v>
      </c>
      <c r="C14961">
        <v>22895</v>
      </c>
      <c r="D14961" t="s">
        <v>17</v>
      </c>
      <c r="E14961" t="s">
        <v>632</v>
      </c>
      <c r="F14961" t="s">
        <v>263</v>
      </c>
      <c r="G14961" t="s">
        <v>6847</v>
      </c>
      <c r="H14961">
        <v>2019</v>
      </c>
      <c r="I14961">
        <v>34294</v>
      </c>
      <c r="J14961" t="s">
        <v>86</v>
      </c>
      <c r="K14961" t="s">
        <v>22</v>
      </c>
      <c r="L14961" t="s">
        <v>23</v>
      </c>
      <c r="M14961" t="s">
        <v>24</v>
      </c>
      <c r="N14961">
        <v>1299</v>
      </c>
      <c r="O14961" t="s">
        <v>135</v>
      </c>
      <c r="P14961">
        <v>5</v>
      </c>
      <c r="Q14961">
        <f t="shared" si="466"/>
        <v>5</v>
      </c>
      <c r="R14961" t="str">
        <f t="shared" si="467"/>
        <v>Mid-range</v>
      </c>
    </row>
    <row r="14962" spans="1:18" x14ac:dyDescent="0.35">
      <c r="A14962">
        <v>12841515</v>
      </c>
      <c r="B14962" t="s">
        <v>5752</v>
      </c>
      <c r="C14962">
        <v>28990</v>
      </c>
      <c r="D14962" t="s">
        <v>131</v>
      </c>
      <c r="E14962" t="s">
        <v>132</v>
      </c>
      <c r="F14962" t="s">
        <v>5753</v>
      </c>
      <c r="G14962" t="s">
        <v>2037</v>
      </c>
      <c r="H14962">
        <v>2015</v>
      </c>
      <c r="I14962">
        <v>114789</v>
      </c>
      <c r="J14962" t="s">
        <v>21</v>
      </c>
      <c r="K14962" t="s">
        <v>22</v>
      </c>
      <c r="L14962" t="s">
        <v>31</v>
      </c>
      <c r="M14962" t="s">
        <v>24</v>
      </c>
      <c r="N14962">
        <v>1968</v>
      </c>
      <c r="O14962" t="s">
        <v>47</v>
      </c>
      <c r="P14962">
        <v>5</v>
      </c>
      <c r="Q14962">
        <f t="shared" si="466"/>
        <v>9</v>
      </c>
      <c r="R14962" t="str">
        <f t="shared" si="467"/>
        <v>Mid-range</v>
      </c>
    </row>
    <row r="14963" spans="1:18" x14ac:dyDescent="0.35">
      <c r="A14963">
        <v>12841527</v>
      </c>
      <c r="B14963" t="s">
        <v>3884</v>
      </c>
      <c r="C14963">
        <v>61500</v>
      </c>
      <c r="D14963" t="s">
        <v>54</v>
      </c>
      <c r="E14963" t="s">
        <v>83</v>
      </c>
      <c r="F14963" t="s">
        <v>3885</v>
      </c>
      <c r="G14963" t="s">
        <v>1877</v>
      </c>
      <c r="H14963">
        <v>2017</v>
      </c>
      <c r="I14963">
        <v>16896</v>
      </c>
      <c r="J14963" t="s">
        <v>86</v>
      </c>
      <c r="K14963" t="s">
        <v>81</v>
      </c>
      <c r="L14963" t="s">
        <v>64</v>
      </c>
      <c r="M14963" t="s">
        <v>24</v>
      </c>
      <c r="N14963">
        <v>2261</v>
      </c>
      <c r="O14963" t="s">
        <v>69</v>
      </c>
      <c r="P14963">
        <v>5</v>
      </c>
      <c r="Q14963">
        <f t="shared" si="466"/>
        <v>7</v>
      </c>
      <c r="R14963" t="str">
        <f t="shared" si="467"/>
        <v>Luxury</v>
      </c>
    </row>
    <row r="14964" spans="1:18" x14ac:dyDescent="0.35">
      <c r="A14964">
        <v>12841529</v>
      </c>
      <c r="B14964" t="s">
        <v>13191</v>
      </c>
      <c r="C14964">
        <v>58000</v>
      </c>
      <c r="D14964" t="s">
        <v>59</v>
      </c>
      <c r="E14964" t="s">
        <v>564</v>
      </c>
      <c r="F14964" t="s">
        <v>604</v>
      </c>
      <c r="G14964" t="s">
        <v>566</v>
      </c>
      <c r="H14964">
        <v>2015</v>
      </c>
      <c r="I14964">
        <v>115000</v>
      </c>
      <c r="J14964" t="s">
        <v>393</v>
      </c>
      <c r="K14964" t="s">
        <v>22</v>
      </c>
      <c r="L14964" t="s">
        <v>31</v>
      </c>
      <c r="M14964" t="s">
        <v>24</v>
      </c>
      <c r="N14964">
        <v>2993</v>
      </c>
      <c r="O14964" t="s">
        <v>116</v>
      </c>
      <c r="P14964">
        <v>5</v>
      </c>
      <c r="Q14964">
        <f t="shared" si="466"/>
        <v>9</v>
      </c>
      <c r="R14964" t="str">
        <f t="shared" si="467"/>
        <v>Luxury</v>
      </c>
    </row>
    <row r="14965" spans="1:18" x14ac:dyDescent="0.35">
      <c r="A14965">
        <v>12841534</v>
      </c>
      <c r="B14965" t="s">
        <v>11711</v>
      </c>
      <c r="C14965">
        <v>23990</v>
      </c>
      <c r="D14965" t="s">
        <v>127</v>
      </c>
      <c r="E14965" t="s">
        <v>998</v>
      </c>
      <c r="F14965" t="s">
        <v>5374</v>
      </c>
      <c r="G14965" t="s">
        <v>1000</v>
      </c>
      <c r="H14965">
        <v>2016</v>
      </c>
      <c r="I14965">
        <v>83000</v>
      </c>
      <c r="J14965" t="s">
        <v>21</v>
      </c>
      <c r="K14965" t="s">
        <v>22</v>
      </c>
      <c r="L14965" t="s">
        <v>23</v>
      </c>
      <c r="M14965" t="s">
        <v>24</v>
      </c>
      <c r="N14965">
        <v>1998</v>
      </c>
      <c r="O14965" t="s">
        <v>69</v>
      </c>
      <c r="P14965">
        <v>5</v>
      </c>
      <c r="Q14965">
        <f t="shared" si="466"/>
        <v>8</v>
      </c>
      <c r="R14965" t="str">
        <f t="shared" si="467"/>
        <v>Mid-range</v>
      </c>
    </row>
    <row r="14966" spans="1:18" x14ac:dyDescent="0.35">
      <c r="A14966">
        <v>12841536</v>
      </c>
      <c r="B14966" t="s">
        <v>5297</v>
      </c>
      <c r="C14966">
        <v>73878</v>
      </c>
      <c r="D14966" t="s">
        <v>54</v>
      </c>
      <c r="E14966" t="s">
        <v>987</v>
      </c>
      <c r="F14966" t="s">
        <v>1362</v>
      </c>
      <c r="G14966" t="s">
        <v>1363</v>
      </c>
      <c r="H14966">
        <v>2020</v>
      </c>
      <c r="I14966">
        <v>8658</v>
      </c>
      <c r="J14966" t="s">
        <v>1364</v>
      </c>
      <c r="K14966" t="s">
        <v>22</v>
      </c>
      <c r="L14966" t="s">
        <v>64</v>
      </c>
      <c r="M14966" t="s">
        <v>24</v>
      </c>
      <c r="N14966">
        <v>4950</v>
      </c>
      <c r="O14966" t="s">
        <v>33</v>
      </c>
      <c r="P14966">
        <v>4</v>
      </c>
      <c r="Q14966">
        <f t="shared" si="466"/>
        <v>4</v>
      </c>
      <c r="R14966" t="str">
        <f t="shared" si="467"/>
        <v>Luxury</v>
      </c>
    </row>
    <row r="14967" spans="1:18" x14ac:dyDescent="0.35">
      <c r="A14967">
        <v>12841540</v>
      </c>
      <c r="B14967" t="s">
        <v>142</v>
      </c>
      <c r="C14967">
        <v>24930</v>
      </c>
      <c r="D14967" t="s">
        <v>143</v>
      </c>
      <c r="E14967" t="s">
        <v>144</v>
      </c>
      <c r="F14967" t="s">
        <v>145</v>
      </c>
      <c r="G14967" t="s">
        <v>146</v>
      </c>
      <c r="H14967">
        <v>2016</v>
      </c>
      <c r="I14967">
        <v>142241</v>
      </c>
      <c r="J14967" t="s">
        <v>21</v>
      </c>
      <c r="K14967" t="s">
        <v>22</v>
      </c>
      <c r="L14967" t="s">
        <v>31</v>
      </c>
      <c r="M14967" t="s">
        <v>24</v>
      </c>
      <c r="N14967">
        <v>1998</v>
      </c>
      <c r="O14967" t="s">
        <v>47</v>
      </c>
      <c r="P14967">
        <v>5</v>
      </c>
      <c r="Q14967">
        <f t="shared" si="466"/>
        <v>8</v>
      </c>
      <c r="R14967" t="str">
        <f t="shared" si="467"/>
        <v>Mid-range</v>
      </c>
    </row>
    <row r="14968" spans="1:18" x14ac:dyDescent="0.35">
      <c r="A14968">
        <v>12841541</v>
      </c>
      <c r="B14968" t="s">
        <v>1270</v>
      </c>
      <c r="C14968">
        <v>15980</v>
      </c>
      <c r="D14968" t="s">
        <v>188</v>
      </c>
      <c r="E14968" t="s">
        <v>995</v>
      </c>
      <c r="F14968" t="s">
        <v>251</v>
      </c>
      <c r="G14968" t="s">
        <v>996</v>
      </c>
      <c r="H14968">
        <v>2017</v>
      </c>
      <c r="I14968">
        <v>153555</v>
      </c>
      <c r="J14968" t="s">
        <v>63</v>
      </c>
      <c r="K14968" t="s">
        <v>22</v>
      </c>
      <c r="L14968" t="s">
        <v>23</v>
      </c>
      <c r="M14968" t="s">
        <v>24</v>
      </c>
      <c r="N14968">
        <v>1999</v>
      </c>
      <c r="O14968" t="s">
        <v>47</v>
      </c>
      <c r="P14968">
        <v>5</v>
      </c>
      <c r="Q14968">
        <f t="shared" si="466"/>
        <v>7</v>
      </c>
      <c r="R14968" t="str">
        <f t="shared" si="467"/>
        <v>Mid-range</v>
      </c>
    </row>
    <row r="14969" spans="1:18" x14ac:dyDescent="0.35">
      <c r="A14969">
        <v>12841542</v>
      </c>
      <c r="B14969" t="s">
        <v>7068</v>
      </c>
      <c r="C14969">
        <v>54900</v>
      </c>
      <c r="D14969" t="s">
        <v>59</v>
      </c>
      <c r="E14969" t="s">
        <v>1653</v>
      </c>
      <c r="F14969" t="s">
        <v>1961</v>
      </c>
      <c r="G14969" t="s">
        <v>2017</v>
      </c>
      <c r="H14969">
        <v>2017</v>
      </c>
      <c r="I14969">
        <v>75604</v>
      </c>
      <c r="J14969" t="s">
        <v>393</v>
      </c>
      <c r="K14969" t="s">
        <v>22</v>
      </c>
      <c r="L14969" t="s">
        <v>31</v>
      </c>
      <c r="M14969" t="s">
        <v>24</v>
      </c>
      <c r="N14969">
        <v>1995</v>
      </c>
      <c r="O14969" t="s">
        <v>47</v>
      </c>
      <c r="P14969">
        <v>5</v>
      </c>
      <c r="Q14969">
        <f t="shared" si="466"/>
        <v>7</v>
      </c>
      <c r="R14969" t="str">
        <f t="shared" si="467"/>
        <v>Luxury</v>
      </c>
    </row>
    <row r="14970" spans="1:18" x14ac:dyDescent="0.35">
      <c r="A14970">
        <v>12841553</v>
      </c>
      <c r="B14970" t="s">
        <v>4657</v>
      </c>
      <c r="C14970">
        <v>89880</v>
      </c>
      <c r="D14970" t="s">
        <v>449</v>
      </c>
      <c r="E14970" t="s">
        <v>762</v>
      </c>
      <c r="F14970" t="s">
        <v>4658</v>
      </c>
      <c r="G14970" t="s">
        <v>4659</v>
      </c>
      <c r="H14970">
        <v>2019</v>
      </c>
      <c r="I14970">
        <v>42546</v>
      </c>
      <c r="J14970" t="s">
        <v>21</v>
      </c>
      <c r="K14970" t="s">
        <v>22</v>
      </c>
      <c r="L14970" t="s">
        <v>31</v>
      </c>
      <c r="M14970" t="s">
        <v>24</v>
      </c>
      <c r="N14970">
        <v>1999</v>
      </c>
      <c r="O14970" t="s">
        <v>47</v>
      </c>
      <c r="P14970">
        <v>5</v>
      </c>
      <c r="Q14970">
        <f t="shared" si="466"/>
        <v>5</v>
      </c>
      <c r="R14970" t="str">
        <f t="shared" si="467"/>
        <v>Luxury</v>
      </c>
    </row>
    <row r="14971" spans="1:18" x14ac:dyDescent="0.35">
      <c r="A14971">
        <v>12841555</v>
      </c>
      <c r="B14971" t="s">
        <v>13192</v>
      </c>
      <c r="C14971">
        <v>14990</v>
      </c>
      <c r="D14971" t="s">
        <v>59</v>
      </c>
      <c r="E14971" t="s">
        <v>5524</v>
      </c>
      <c r="F14971" t="s">
        <v>407</v>
      </c>
      <c r="G14971" t="s">
        <v>3640</v>
      </c>
      <c r="H14971">
        <v>2009</v>
      </c>
      <c r="I14971">
        <v>158350</v>
      </c>
      <c r="J14971" t="s">
        <v>63</v>
      </c>
      <c r="K14971" t="s">
        <v>22</v>
      </c>
      <c r="L14971" t="s">
        <v>31</v>
      </c>
      <c r="M14971" t="s">
        <v>24</v>
      </c>
      <c r="N14971">
        <v>1995</v>
      </c>
      <c r="O14971" t="s">
        <v>116</v>
      </c>
      <c r="P14971">
        <v>5</v>
      </c>
      <c r="Q14971">
        <f t="shared" si="466"/>
        <v>15</v>
      </c>
      <c r="R14971" t="str">
        <f t="shared" si="467"/>
        <v>Mid-range</v>
      </c>
    </row>
    <row r="14972" spans="1:18" x14ac:dyDescent="0.35">
      <c r="A14972">
        <v>12841571</v>
      </c>
      <c r="B14972" t="s">
        <v>7911</v>
      </c>
      <c r="C14972">
        <v>82800</v>
      </c>
      <c r="D14972" t="s">
        <v>27</v>
      </c>
      <c r="E14972" t="s">
        <v>2571</v>
      </c>
      <c r="F14972" t="s">
        <v>492</v>
      </c>
      <c r="G14972" t="s">
        <v>7912</v>
      </c>
      <c r="H14972">
        <v>2020</v>
      </c>
      <c r="I14972">
        <v>24175</v>
      </c>
      <c r="J14972" t="s">
        <v>63</v>
      </c>
      <c r="K14972" t="s">
        <v>22</v>
      </c>
      <c r="L14972" t="s">
        <v>64</v>
      </c>
      <c r="M14972" t="s">
        <v>24</v>
      </c>
      <c r="N14972">
        <v>1991</v>
      </c>
      <c r="O14972" t="s">
        <v>33</v>
      </c>
      <c r="P14972">
        <v>5</v>
      </c>
      <c r="Q14972">
        <f t="shared" si="466"/>
        <v>4</v>
      </c>
      <c r="R14972" t="str">
        <f t="shared" si="467"/>
        <v>Luxury</v>
      </c>
    </row>
    <row r="14973" spans="1:18" x14ac:dyDescent="0.35">
      <c r="A14973">
        <v>12841585</v>
      </c>
      <c r="B14973" t="s">
        <v>13193</v>
      </c>
      <c r="C14973">
        <v>38999</v>
      </c>
      <c r="D14973" t="s">
        <v>42</v>
      </c>
      <c r="E14973" t="s">
        <v>1794</v>
      </c>
      <c r="F14973" t="s">
        <v>2744</v>
      </c>
      <c r="G14973" t="s">
        <v>1796</v>
      </c>
      <c r="H14973">
        <v>2018</v>
      </c>
      <c r="I14973">
        <v>82244</v>
      </c>
      <c r="J14973" t="s">
        <v>21</v>
      </c>
      <c r="K14973" t="s">
        <v>22</v>
      </c>
      <c r="L14973" t="s">
        <v>23</v>
      </c>
      <c r="M14973" t="s">
        <v>24</v>
      </c>
      <c r="N14973">
        <v>3649</v>
      </c>
      <c r="O14973" t="s">
        <v>47</v>
      </c>
      <c r="P14973">
        <v>7</v>
      </c>
      <c r="Q14973">
        <f t="shared" si="466"/>
        <v>6</v>
      </c>
      <c r="R14973" t="str">
        <f t="shared" si="467"/>
        <v>Mid-range</v>
      </c>
    </row>
    <row r="14974" spans="1:18" x14ac:dyDescent="0.35">
      <c r="A14974">
        <v>12841587</v>
      </c>
      <c r="B14974" t="s">
        <v>7497</v>
      </c>
      <c r="C14974">
        <v>36850</v>
      </c>
      <c r="D14974" t="s">
        <v>127</v>
      </c>
      <c r="E14974" t="s">
        <v>466</v>
      </c>
      <c r="F14974" t="s">
        <v>1197</v>
      </c>
      <c r="G14974" t="s">
        <v>549</v>
      </c>
      <c r="H14974">
        <v>2018</v>
      </c>
      <c r="I14974">
        <v>49786</v>
      </c>
      <c r="J14974" t="s">
        <v>21</v>
      </c>
      <c r="K14974" t="s">
        <v>22</v>
      </c>
      <c r="L14974" t="s">
        <v>23</v>
      </c>
      <c r="M14974" t="s">
        <v>24</v>
      </c>
      <c r="N14974">
        <v>2488</v>
      </c>
      <c r="O14974" t="s">
        <v>135</v>
      </c>
      <c r="P14974">
        <v>5</v>
      </c>
      <c r="Q14974">
        <f t="shared" si="466"/>
        <v>6</v>
      </c>
      <c r="R14974" t="str">
        <f t="shared" si="467"/>
        <v>Mid-range</v>
      </c>
    </row>
    <row r="14975" spans="1:18" x14ac:dyDescent="0.35">
      <c r="A14975">
        <v>12841588</v>
      </c>
      <c r="B14975" t="s">
        <v>2443</v>
      </c>
      <c r="C14975">
        <v>32777</v>
      </c>
      <c r="D14975" t="s">
        <v>17</v>
      </c>
      <c r="E14975" t="s">
        <v>262</v>
      </c>
      <c r="F14975" t="s">
        <v>924</v>
      </c>
      <c r="G14975" t="s">
        <v>1911</v>
      </c>
      <c r="H14975">
        <v>2018</v>
      </c>
      <c r="I14975">
        <v>56436</v>
      </c>
      <c r="J14975" t="s">
        <v>86</v>
      </c>
      <c r="K14975" t="s">
        <v>22</v>
      </c>
      <c r="L14975" t="s">
        <v>540</v>
      </c>
      <c r="M14975" t="s">
        <v>24</v>
      </c>
      <c r="N14975">
        <v>1798</v>
      </c>
      <c r="O14975" t="s">
        <v>47</v>
      </c>
      <c r="P14975">
        <v>5</v>
      </c>
      <c r="Q14975">
        <f t="shared" si="466"/>
        <v>6</v>
      </c>
      <c r="R14975" t="str">
        <f t="shared" si="467"/>
        <v>Mid-range</v>
      </c>
    </row>
    <row r="14976" spans="1:18" x14ac:dyDescent="0.35">
      <c r="A14976">
        <v>12841589</v>
      </c>
      <c r="B14976" t="s">
        <v>1436</v>
      </c>
      <c r="C14976">
        <v>41777</v>
      </c>
      <c r="D14976" t="s">
        <v>17</v>
      </c>
      <c r="E14976" t="s">
        <v>642</v>
      </c>
      <c r="F14976" t="s">
        <v>1437</v>
      </c>
      <c r="G14976" t="s">
        <v>1438</v>
      </c>
      <c r="H14976">
        <v>2022</v>
      </c>
      <c r="I14976">
        <v>30</v>
      </c>
      <c r="J14976" t="s">
        <v>63</v>
      </c>
      <c r="K14976" t="s">
        <v>22</v>
      </c>
      <c r="L14976" t="s">
        <v>64</v>
      </c>
      <c r="M14976" t="s">
        <v>24</v>
      </c>
      <c r="N14976">
        <v>2487</v>
      </c>
      <c r="O14976" t="s">
        <v>116</v>
      </c>
      <c r="P14976">
        <v>5</v>
      </c>
      <c r="Q14976">
        <f t="shared" si="466"/>
        <v>2</v>
      </c>
      <c r="R14976" t="str">
        <f t="shared" si="467"/>
        <v>Luxury</v>
      </c>
    </row>
    <row r="14977" spans="1:18" x14ac:dyDescent="0.35">
      <c r="A14977">
        <v>12841590</v>
      </c>
      <c r="B14977" t="s">
        <v>8586</v>
      </c>
      <c r="C14977">
        <v>32777</v>
      </c>
      <c r="D14977" t="s">
        <v>165</v>
      </c>
      <c r="E14977" t="s">
        <v>184</v>
      </c>
      <c r="F14977" t="s">
        <v>477</v>
      </c>
      <c r="G14977" t="s">
        <v>2710</v>
      </c>
      <c r="H14977">
        <v>2017</v>
      </c>
      <c r="I14977">
        <v>87567</v>
      </c>
      <c r="J14977" t="s">
        <v>21</v>
      </c>
      <c r="K14977" t="s">
        <v>22</v>
      </c>
      <c r="L14977" t="s">
        <v>31</v>
      </c>
      <c r="M14977" t="s">
        <v>24</v>
      </c>
      <c r="N14977">
        <v>2268</v>
      </c>
      <c r="O14977" t="s">
        <v>47</v>
      </c>
      <c r="P14977">
        <v>7</v>
      </c>
      <c r="Q14977">
        <f t="shared" si="466"/>
        <v>7</v>
      </c>
      <c r="R14977" t="str">
        <f t="shared" si="467"/>
        <v>Mid-range</v>
      </c>
    </row>
    <row r="14978" spans="1:18" x14ac:dyDescent="0.35">
      <c r="A14978">
        <v>12841592</v>
      </c>
      <c r="B14978" t="s">
        <v>13194</v>
      </c>
      <c r="C14978">
        <v>34990</v>
      </c>
      <c r="D14978" t="s">
        <v>282</v>
      </c>
      <c r="E14978" t="s">
        <v>283</v>
      </c>
      <c r="F14978" t="s">
        <v>284</v>
      </c>
      <c r="G14978" t="s">
        <v>507</v>
      </c>
      <c r="H14978">
        <v>2014</v>
      </c>
      <c r="I14978">
        <v>74547</v>
      </c>
      <c r="J14978" t="s">
        <v>286</v>
      </c>
      <c r="K14978" t="s">
        <v>22</v>
      </c>
      <c r="L14978" t="s">
        <v>23</v>
      </c>
      <c r="M14978" t="s">
        <v>24</v>
      </c>
      <c r="N14978">
        <v>3604</v>
      </c>
      <c r="O14978" t="s">
        <v>25</v>
      </c>
      <c r="P14978">
        <v>4</v>
      </c>
      <c r="Q14978">
        <f t="shared" si="466"/>
        <v>10</v>
      </c>
      <c r="R14978" t="str">
        <f t="shared" si="467"/>
        <v>Mid-range</v>
      </c>
    </row>
    <row r="14979" spans="1:18" x14ac:dyDescent="0.35">
      <c r="A14979">
        <v>12841593</v>
      </c>
      <c r="B14979" t="s">
        <v>7594</v>
      </c>
      <c r="C14979">
        <v>26990</v>
      </c>
      <c r="D14979" t="s">
        <v>88</v>
      </c>
      <c r="E14979" t="s">
        <v>108</v>
      </c>
      <c r="F14979" t="s">
        <v>513</v>
      </c>
      <c r="G14979" t="s">
        <v>514</v>
      </c>
      <c r="H14979">
        <v>2015</v>
      </c>
      <c r="I14979">
        <v>75439</v>
      </c>
      <c r="J14979" t="s">
        <v>21</v>
      </c>
      <c r="K14979" t="s">
        <v>22</v>
      </c>
      <c r="L14979" t="s">
        <v>23</v>
      </c>
      <c r="M14979" t="s">
        <v>24</v>
      </c>
      <c r="N14979">
        <v>1999</v>
      </c>
      <c r="O14979" t="s">
        <v>116</v>
      </c>
      <c r="P14979">
        <v>5</v>
      </c>
      <c r="Q14979">
        <f t="shared" ref="Q14979:Q15042" si="468">2024-H14979</f>
        <v>9</v>
      </c>
      <c r="R14979" t="str">
        <f t="shared" ref="R14979:R15042" si="469">IF(C14979&lt;=10000,"Budget",IF(C14979&lt;=40000,"Mid-range","Luxury"))</f>
        <v>Mid-range</v>
      </c>
    </row>
    <row r="14980" spans="1:18" x14ac:dyDescent="0.35">
      <c r="A14980">
        <v>12841594</v>
      </c>
      <c r="B14980" t="s">
        <v>4120</v>
      </c>
      <c r="C14980">
        <v>12990</v>
      </c>
      <c r="D14980" t="s">
        <v>17</v>
      </c>
      <c r="E14980" t="s">
        <v>632</v>
      </c>
      <c r="F14980" t="s">
        <v>263</v>
      </c>
      <c r="G14980" t="s">
        <v>1381</v>
      </c>
      <c r="H14980">
        <v>2014</v>
      </c>
      <c r="I14980">
        <v>127651</v>
      </c>
      <c r="J14980" t="s">
        <v>86</v>
      </c>
      <c r="K14980" t="s">
        <v>81</v>
      </c>
      <c r="L14980" t="s">
        <v>23</v>
      </c>
      <c r="M14980" t="s">
        <v>24</v>
      </c>
      <c r="N14980">
        <v>1299</v>
      </c>
      <c r="O14980" t="s">
        <v>1382</v>
      </c>
      <c r="P14980">
        <v>5</v>
      </c>
      <c r="Q14980">
        <f t="shared" si="468"/>
        <v>10</v>
      </c>
      <c r="R14980" t="str">
        <f t="shared" si="469"/>
        <v>Mid-range</v>
      </c>
    </row>
    <row r="14981" spans="1:18" x14ac:dyDescent="0.35">
      <c r="A14981">
        <v>12841595</v>
      </c>
      <c r="B14981" t="s">
        <v>13195</v>
      </c>
      <c r="C14981">
        <v>78888</v>
      </c>
      <c r="D14981" t="s">
        <v>17</v>
      </c>
      <c r="E14981" t="s">
        <v>6790</v>
      </c>
      <c r="F14981" t="s">
        <v>13196</v>
      </c>
      <c r="G14981" t="s">
        <v>6792</v>
      </c>
      <c r="H14981">
        <v>2021</v>
      </c>
      <c r="I14981">
        <v>14727</v>
      </c>
      <c r="J14981" t="s">
        <v>21</v>
      </c>
      <c r="K14981" t="s">
        <v>22</v>
      </c>
      <c r="L14981" t="s">
        <v>31</v>
      </c>
      <c r="M14981" t="s">
        <v>24</v>
      </c>
      <c r="N14981">
        <v>2755</v>
      </c>
      <c r="O14981" t="s">
        <v>116</v>
      </c>
      <c r="P14981">
        <v>8</v>
      </c>
      <c r="Q14981">
        <f t="shared" si="468"/>
        <v>3</v>
      </c>
      <c r="R14981" t="str">
        <f t="shared" si="469"/>
        <v>Luxury</v>
      </c>
    </row>
    <row r="14982" spans="1:18" x14ac:dyDescent="0.35">
      <c r="A14982">
        <v>12841596</v>
      </c>
      <c r="B14982" t="s">
        <v>11439</v>
      </c>
      <c r="C14982">
        <v>24990</v>
      </c>
      <c r="D14982" t="s">
        <v>188</v>
      </c>
      <c r="E14982" t="s">
        <v>2171</v>
      </c>
      <c r="F14982" t="s">
        <v>696</v>
      </c>
      <c r="G14982" t="s">
        <v>10401</v>
      </c>
      <c r="H14982">
        <v>2019</v>
      </c>
      <c r="I14982">
        <v>45188</v>
      </c>
      <c r="J14982" t="s">
        <v>86</v>
      </c>
      <c r="K14982" t="s">
        <v>22</v>
      </c>
      <c r="L14982" t="s">
        <v>23</v>
      </c>
      <c r="M14982" t="s">
        <v>24</v>
      </c>
      <c r="N14982">
        <v>1368</v>
      </c>
      <c r="O14982" t="s">
        <v>69</v>
      </c>
      <c r="P14982">
        <v>5</v>
      </c>
      <c r="Q14982">
        <f t="shared" si="468"/>
        <v>5</v>
      </c>
      <c r="R14982" t="str">
        <f t="shared" si="469"/>
        <v>Mid-range</v>
      </c>
    </row>
    <row r="14983" spans="1:18" x14ac:dyDescent="0.35">
      <c r="A14983">
        <v>12841597</v>
      </c>
      <c r="B14983" t="s">
        <v>13197</v>
      </c>
      <c r="C14983">
        <v>74990</v>
      </c>
      <c r="D14983" t="s">
        <v>27</v>
      </c>
      <c r="E14983" t="s">
        <v>1585</v>
      </c>
      <c r="F14983" t="s">
        <v>7203</v>
      </c>
      <c r="G14983" t="s">
        <v>13198</v>
      </c>
      <c r="H14983">
        <v>2014</v>
      </c>
      <c r="I14983">
        <v>150000</v>
      </c>
      <c r="J14983" t="s">
        <v>63</v>
      </c>
      <c r="K14983" t="s">
        <v>22</v>
      </c>
      <c r="L14983" t="s">
        <v>64</v>
      </c>
      <c r="M14983" t="s">
        <v>24</v>
      </c>
      <c r="N14983">
        <v>5461</v>
      </c>
      <c r="O14983" t="s">
        <v>47</v>
      </c>
      <c r="P14983">
        <v>5</v>
      </c>
      <c r="Q14983">
        <f t="shared" si="468"/>
        <v>10</v>
      </c>
      <c r="R14983" t="str">
        <f t="shared" si="469"/>
        <v>Luxury</v>
      </c>
    </row>
    <row r="14984" spans="1:18" x14ac:dyDescent="0.35">
      <c r="A14984">
        <v>12841603</v>
      </c>
      <c r="B14984" t="s">
        <v>13199</v>
      </c>
      <c r="C14984">
        <v>13000</v>
      </c>
      <c r="D14984" t="s">
        <v>679</v>
      </c>
      <c r="E14984" t="s">
        <v>2179</v>
      </c>
      <c r="F14984" t="s">
        <v>1852</v>
      </c>
      <c r="G14984" t="s">
        <v>9116</v>
      </c>
      <c r="H14984">
        <v>2010</v>
      </c>
      <c r="I14984">
        <v>160500</v>
      </c>
      <c r="J14984" t="s">
        <v>86</v>
      </c>
      <c r="K14984" t="s">
        <v>81</v>
      </c>
      <c r="L14984" t="s">
        <v>31</v>
      </c>
      <c r="M14984" t="s">
        <v>24</v>
      </c>
      <c r="N14984">
        <v>1560</v>
      </c>
      <c r="O14984" t="s">
        <v>13200</v>
      </c>
      <c r="P14984">
        <v>4</v>
      </c>
      <c r="Q14984">
        <f t="shared" si="468"/>
        <v>14</v>
      </c>
      <c r="R14984" t="str">
        <f t="shared" si="469"/>
        <v>Mid-range</v>
      </c>
    </row>
    <row r="14985" spans="1:18" x14ac:dyDescent="0.35">
      <c r="A14985">
        <v>12841612</v>
      </c>
      <c r="B14985" t="s">
        <v>6495</v>
      </c>
      <c r="C14985">
        <v>28990</v>
      </c>
      <c r="D14985" t="s">
        <v>54</v>
      </c>
      <c r="E14985" t="s">
        <v>175</v>
      </c>
      <c r="F14985" t="s">
        <v>1519</v>
      </c>
      <c r="G14985" t="s">
        <v>177</v>
      </c>
      <c r="H14985">
        <v>2016</v>
      </c>
      <c r="I14985">
        <v>198342</v>
      </c>
      <c r="J14985" t="s">
        <v>205</v>
      </c>
      <c r="K14985" t="s">
        <v>81</v>
      </c>
      <c r="L14985" t="s">
        <v>31</v>
      </c>
      <c r="M14985" t="s">
        <v>24</v>
      </c>
      <c r="N14985">
        <v>2198</v>
      </c>
      <c r="O14985" t="s">
        <v>47</v>
      </c>
      <c r="P14985">
        <v>5</v>
      </c>
      <c r="Q14985">
        <f t="shared" si="468"/>
        <v>8</v>
      </c>
      <c r="R14985" t="str">
        <f t="shared" si="469"/>
        <v>Mid-range</v>
      </c>
    </row>
    <row r="14986" spans="1:18" x14ac:dyDescent="0.35">
      <c r="A14986">
        <v>12841613</v>
      </c>
      <c r="B14986" t="s">
        <v>2573</v>
      </c>
      <c r="C14986">
        <v>31450</v>
      </c>
      <c r="D14986" t="s">
        <v>127</v>
      </c>
      <c r="E14986" t="s">
        <v>998</v>
      </c>
      <c r="F14986" t="s">
        <v>2574</v>
      </c>
      <c r="G14986" t="s">
        <v>1969</v>
      </c>
      <c r="H14986">
        <v>2019</v>
      </c>
      <c r="I14986">
        <v>20890</v>
      </c>
      <c r="J14986" t="s">
        <v>21</v>
      </c>
      <c r="K14986" t="s">
        <v>22</v>
      </c>
      <c r="L14986" t="s">
        <v>23</v>
      </c>
      <c r="M14986" t="s">
        <v>24</v>
      </c>
      <c r="N14986">
        <v>1998</v>
      </c>
      <c r="O14986" t="s">
        <v>69</v>
      </c>
      <c r="P14986">
        <v>5</v>
      </c>
      <c r="Q14986">
        <f t="shared" si="468"/>
        <v>5</v>
      </c>
      <c r="R14986" t="str">
        <f t="shared" si="469"/>
        <v>Mid-range</v>
      </c>
    </row>
    <row r="14987" spans="1:18" x14ac:dyDescent="0.35">
      <c r="A14987">
        <v>12841618</v>
      </c>
      <c r="B14987" t="s">
        <v>9593</v>
      </c>
      <c r="C14987">
        <v>21980</v>
      </c>
      <c r="D14987" t="s">
        <v>17</v>
      </c>
      <c r="E14987" t="s">
        <v>262</v>
      </c>
      <c r="F14987" t="s">
        <v>263</v>
      </c>
      <c r="G14987" t="s">
        <v>264</v>
      </c>
      <c r="H14987">
        <v>2016</v>
      </c>
      <c r="I14987">
        <v>72068</v>
      </c>
      <c r="J14987" t="s">
        <v>86</v>
      </c>
      <c r="K14987" t="s">
        <v>22</v>
      </c>
      <c r="L14987" t="s">
        <v>23</v>
      </c>
      <c r="M14987" t="s">
        <v>24</v>
      </c>
      <c r="N14987">
        <v>1798</v>
      </c>
      <c r="O14987" t="s">
        <v>135</v>
      </c>
      <c r="P14987">
        <v>5</v>
      </c>
      <c r="Q14987">
        <f t="shared" si="468"/>
        <v>8</v>
      </c>
      <c r="R14987" t="str">
        <f t="shared" si="469"/>
        <v>Mid-range</v>
      </c>
    </row>
    <row r="14988" spans="1:18" x14ac:dyDescent="0.35">
      <c r="A14988">
        <v>12841619</v>
      </c>
      <c r="B14988" t="s">
        <v>9593</v>
      </c>
      <c r="C14988">
        <v>19980</v>
      </c>
      <c r="D14988" t="s">
        <v>17</v>
      </c>
      <c r="E14988" t="s">
        <v>262</v>
      </c>
      <c r="F14988" t="s">
        <v>263</v>
      </c>
      <c r="G14988" t="s">
        <v>264</v>
      </c>
      <c r="H14988">
        <v>2016</v>
      </c>
      <c r="I14988">
        <v>72983</v>
      </c>
      <c r="J14988" t="s">
        <v>86</v>
      </c>
      <c r="K14988" t="s">
        <v>22</v>
      </c>
      <c r="L14988" t="s">
        <v>23</v>
      </c>
      <c r="M14988" t="s">
        <v>24</v>
      </c>
      <c r="N14988">
        <v>1798</v>
      </c>
      <c r="O14988" t="s">
        <v>116</v>
      </c>
      <c r="P14988">
        <v>5</v>
      </c>
      <c r="Q14988">
        <f t="shared" si="468"/>
        <v>8</v>
      </c>
      <c r="R14988" t="str">
        <f t="shared" si="469"/>
        <v>Mid-range</v>
      </c>
    </row>
    <row r="14989" spans="1:18" x14ac:dyDescent="0.35">
      <c r="A14989">
        <v>12841620</v>
      </c>
      <c r="B14989" t="s">
        <v>7255</v>
      </c>
      <c r="C14989">
        <v>17980</v>
      </c>
      <c r="D14989" t="s">
        <v>17</v>
      </c>
      <c r="E14989" t="s">
        <v>632</v>
      </c>
      <c r="F14989" t="s">
        <v>263</v>
      </c>
      <c r="G14989" t="s">
        <v>1381</v>
      </c>
      <c r="H14989">
        <v>2015</v>
      </c>
      <c r="I14989">
        <v>90180</v>
      </c>
      <c r="J14989" t="s">
        <v>86</v>
      </c>
      <c r="K14989" t="s">
        <v>22</v>
      </c>
      <c r="L14989" t="s">
        <v>23</v>
      </c>
      <c r="M14989" t="s">
        <v>24</v>
      </c>
      <c r="N14989">
        <v>1299</v>
      </c>
      <c r="O14989" t="s">
        <v>47</v>
      </c>
      <c r="P14989">
        <v>5</v>
      </c>
      <c r="Q14989">
        <f t="shared" si="468"/>
        <v>9</v>
      </c>
      <c r="R14989" t="str">
        <f t="shared" si="469"/>
        <v>Mid-range</v>
      </c>
    </row>
    <row r="14990" spans="1:18" x14ac:dyDescent="0.35">
      <c r="A14990">
        <v>12841621</v>
      </c>
      <c r="B14990" t="s">
        <v>2911</v>
      </c>
      <c r="C14990">
        <v>69980</v>
      </c>
      <c r="D14990" t="s">
        <v>17</v>
      </c>
      <c r="E14990" t="s">
        <v>157</v>
      </c>
      <c r="F14990" t="s">
        <v>158</v>
      </c>
      <c r="G14990" t="s">
        <v>1859</v>
      </c>
      <c r="H14990">
        <v>2019</v>
      </c>
      <c r="I14990">
        <v>47080</v>
      </c>
      <c r="J14990" t="s">
        <v>21</v>
      </c>
      <c r="K14990" t="s">
        <v>22</v>
      </c>
      <c r="L14990" t="s">
        <v>31</v>
      </c>
      <c r="M14990" t="s">
        <v>24</v>
      </c>
      <c r="N14990">
        <v>2755</v>
      </c>
      <c r="O14990" t="s">
        <v>116</v>
      </c>
      <c r="P14990">
        <v>7</v>
      </c>
      <c r="Q14990">
        <f t="shared" si="468"/>
        <v>5</v>
      </c>
      <c r="R14990" t="str">
        <f t="shared" si="469"/>
        <v>Luxury</v>
      </c>
    </row>
    <row r="14991" spans="1:18" x14ac:dyDescent="0.35">
      <c r="A14991">
        <v>12841622</v>
      </c>
      <c r="B14991" t="s">
        <v>7700</v>
      </c>
      <c r="C14991">
        <v>48980</v>
      </c>
      <c r="D14991" t="s">
        <v>17</v>
      </c>
      <c r="E14991" t="s">
        <v>153</v>
      </c>
      <c r="F14991" t="s">
        <v>1279</v>
      </c>
      <c r="G14991" t="s">
        <v>539</v>
      </c>
      <c r="H14991">
        <v>2019</v>
      </c>
      <c r="I14991">
        <v>61086</v>
      </c>
      <c r="J14991" t="s">
        <v>21</v>
      </c>
      <c r="K14991" t="s">
        <v>22</v>
      </c>
      <c r="L14991" t="s">
        <v>540</v>
      </c>
      <c r="M14991" t="s">
        <v>24</v>
      </c>
      <c r="N14991">
        <v>2487</v>
      </c>
      <c r="O14991" t="s">
        <v>116</v>
      </c>
      <c r="P14991">
        <v>5</v>
      </c>
      <c r="Q14991">
        <f t="shared" si="468"/>
        <v>5</v>
      </c>
      <c r="R14991" t="str">
        <f t="shared" si="469"/>
        <v>Luxury</v>
      </c>
    </row>
    <row r="14992" spans="1:18" x14ac:dyDescent="0.35">
      <c r="A14992">
        <v>12841623</v>
      </c>
      <c r="B14992" t="s">
        <v>8043</v>
      </c>
      <c r="C14992">
        <v>34980</v>
      </c>
      <c r="D14992" t="s">
        <v>17</v>
      </c>
      <c r="E14992" t="s">
        <v>262</v>
      </c>
      <c r="F14992" t="s">
        <v>924</v>
      </c>
      <c r="G14992" t="s">
        <v>1911</v>
      </c>
      <c r="H14992">
        <v>2020</v>
      </c>
      <c r="I14992">
        <v>87752</v>
      </c>
      <c r="J14992" t="s">
        <v>63</v>
      </c>
      <c r="K14992" t="s">
        <v>22</v>
      </c>
      <c r="L14992" t="s">
        <v>540</v>
      </c>
      <c r="M14992" t="s">
        <v>24</v>
      </c>
      <c r="N14992">
        <v>1798</v>
      </c>
      <c r="O14992" t="s">
        <v>25</v>
      </c>
      <c r="P14992">
        <v>5</v>
      </c>
      <c r="Q14992">
        <f t="shared" si="468"/>
        <v>4</v>
      </c>
      <c r="R14992" t="str">
        <f t="shared" si="469"/>
        <v>Mid-range</v>
      </c>
    </row>
    <row r="14993" spans="1:18" x14ac:dyDescent="0.35">
      <c r="A14993">
        <v>12841624</v>
      </c>
      <c r="B14993" t="s">
        <v>609</v>
      </c>
      <c r="C14993">
        <v>30888</v>
      </c>
      <c r="D14993" t="s">
        <v>88</v>
      </c>
      <c r="E14993" t="s">
        <v>108</v>
      </c>
      <c r="F14993" t="s">
        <v>513</v>
      </c>
      <c r="G14993" t="s">
        <v>610</v>
      </c>
      <c r="H14993">
        <v>2019</v>
      </c>
      <c r="I14993">
        <v>60184</v>
      </c>
      <c r="J14993" t="s">
        <v>21</v>
      </c>
      <c r="K14993" t="s">
        <v>22</v>
      </c>
      <c r="L14993" t="s">
        <v>23</v>
      </c>
      <c r="M14993" t="s">
        <v>24</v>
      </c>
      <c r="N14993">
        <v>1999</v>
      </c>
      <c r="O14993" t="s">
        <v>69</v>
      </c>
      <c r="P14993">
        <v>5</v>
      </c>
      <c r="Q14993">
        <f t="shared" si="468"/>
        <v>5</v>
      </c>
      <c r="R14993" t="str">
        <f t="shared" si="469"/>
        <v>Mid-range</v>
      </c>
    </row>
    <row r="14994" spans="1:18" x14ac:dyDescent="0.35">
      <c r="A14994">
        <v>12841625</v>
      </c>
      <c r="B14994" t="s">
        <v>7021</v>
      </c>
      <c r="C14994">
        <v>19980</v>
      </c>
      <c r="D14994" t="s">
        <v>17</v>
      </c>
      <c r="E14994" t="s">
        <v>632</v>
      </c>
      <c r="F14994" t="s">
        <v>99</v>
      </c>
      <c r="G14994" t="s">
        <v>2151</v>
      </c>
      <c r="H14994">
        <v>2015</v>
      </c>
      <c r="I14994">
        <v>58691</v>
      </c>
      <c r="J14994" t="s">
        <v>86</v>
      </c>
      <c r="K14994" t="s">
        <v>22</v>
      </c>
      <c r="L14994" t="s">
        <v>23</v>
      </c>
      <c r="M14994" t="s">
        <v>24</v>
      </c>
      <c r="N14994">
        <v>1497</v>
      </c>
      <c r="O14994" t="s">
        <v>47</v>
      </c>
      <c r="P14994">
        <v>5</v>
      </c>
      <c r="Q14994">
        <f t="shared" si="468"/>
        <v>9</v>
      </c>
      <c r="R14994" t="str">
        <f t="shared" si="469"/>
        <v>Mid-range</v>
      </c>
    </row>
    <row r="14995" spans="1:18" x14ac:dyDescent="0.35">
      <c r="A14995">
        <v>12841626</v>
      </c>
      <c r="B14995" t="s">
        <v>8566</v>
      </c>
      <c r="C14995">
        <v>19980</v>
      </c>
      <c r="D14995" t="s">
        <v>17</v>
      </c>
      <c r="E14995" t="s">
        <v>344</v>
      </c>
      <c r="F14995" t="s">
        <v>345</v>
      </c>
      <c r="G14995" t="s">
        <v>6169</v>
      </c>
      <c r="H14995">
        <v>2014</v>
      </c>
      <c r="I14995">
        <v>93092</v>
      </c>
      <c r="J14995" t="s">
        <v>63</v>
      </c>
      <c r="K14995" t="s">
        <v>22</v>
      </c>
      <c r="L14995" t="s">
        <v>23</v>
      </c>
      <c r="M14995" t="s">
        <v>24</v>
      </c>
      <c r="N14995">
        <v>3456</v>
      </c>
      <c r="O14995" t="s">
        <v>25</v>
      </c>
      <c r="P14995">
        <v>5</v>
      </c>
      <c r="Q14995">
        <f t="shared" si="468"/>
        <v>10</v>
      </c>
      <c r="R14995" t="str">
        <f t="shared" si="469"/>
        <v>Mid-range</v>
      </c>
    </row>
    <row r="14996" spans="1:18" x14ac:dyDescent="0.35">
      <c r="A14996">
        <v>12841627</v>
      </c>
      <c r="B14996" t="s">
        <v>5307</v>
      </c>
      <c r="C14996">
        <v>19980</v>
      </c>
      <c r="D14996" t="s">
        <v>17</v>
      </c>
      <c r="E14996" t="s">
        <v>262</v>
      </c>
      <c r="F14996" t="s">
        <v>807</v>
      </c>
      <c r="G14996" t="s">
        <v>1668</v>
      </c>
      <c r="H14996">
        <v>2014</v>
      </c>
      <c r="I14996">
        <v>74968</v>
      </c>
      <c r="J14996" t="s">
        <v>86</v>
      </c>
      <c r="K14996" t="s">
        <v>81</v>
      </c>
      <c r="L14996" t="s">
        <v>23</v>
      </c>
      <c r="M14996" t="s">
        <v>24</v>
      </c>
      <c r="N14996">
        <v>1798</v>
      </c>
      <c r="O14996" t="s">
        <v>135</v>
      </c>
      <c r="P14996">
        <v>5</v>
      </c>
      <c r="Q14996">
        <f t="shared" si="468"/>
        <v>10</v>
      </c>
      <c r="R14996" t="str">
        <f t="shared" si="469"/>
        <v>Mid-range</v>
      </c>
    </row>
    <row r="14997" spans="1:18" x14ac:dyDescent="0.35">
      <c r="A14997">
        <v>12841628</v>
      </c>
      <c r="B14997" t="s">
        <v>13201</v>
      </c>
      <c r="C14997">
        <v>112990</v>
      </c>
      <c r="D14997" t="s">
        <v>410</v>
      </c>
      <c r="E14997" t="s">
        <v>1183</v>
      </c>
      <c r="F14997" t="s">
        <v>6335</v>
      </c>
      <c r="G14997" t="s">
        <v>13202</v>
      </c>
      <c r="H14997">
        <v>2020</v>
      </c>
      <c r="I14997">
        <v>17986</v>
      </c>
      <c r="J14997" t="s">
        <v>21</v>
      </c>
      <c r="K14997" t="s">
        <v>22</v>
      </c>
      <c r="L14997" t="s">
        <v>64</v>
      </c>
      <c r="M14997" t="s">
        <v>24</v>
      </c>
      <c r="N14997">
        <v>1969</v>
      </c>
      <c r="O14997" t="s">
        <v>25</v>
      </c>
      <c r="P14997">
        <v>7</v>
      </c>
      <c r="Q14997">
        <f t="shared" si="468"/>
        <v>4</v>
      </c>
      <c r="R14997" t="str">
        <f t="shared" si="469"/>
        <v>Luxury</v>
      </c>
    </row>
    <row r="14998" spans="1:18" x14ac:dyDescent="0.35">
      <c r="A14998">
        <v>12841632</v>
      </c>
      <c r="B14998" t="s">
        <v>8717</v>
      </c>
      <c r="C14998">
        <v>51990</v>
      </c>
      <c r="D14998" t="s">
        <v>165</v>
      </c>
      <c r="E14998" t="s">
        <v>184</v>
      </c>
      <c r="F14998" t="s">
        <v>8718</v>
      </c>
      <c r="G14998" t="s">
        <v>8716</v>
      </c>
      <c r="H14998">
        <v>2022</v>
      </c>
      <c r="I14998">
        <v>38</v>
      </c>
      <c r="J14998" t="s">
        <v>21</v>
      </c>
      <c r="K14998" t="s">
        <v>22</v>
      </c>
      <c r="L14998" t="s">
        <v>23</v>
      </c>
      <c r="M14998" t="s">
        <v>32</v>
      </c>
      <c r="N14998">
        <v>2488</v>
      </c>
      <c r="O14998" t="s">
        <v>135</v>
      </c>
      <c r="P14998">
        <v>7</v>
      </c>
      <c r="Q14998">
        <f t="shared" si="468"/>
        <v>2</v>
      </c>
      <c r="R14998" t="str">
        <f t="shared" si="469"/>
        <v>Luxury</v>
      </c>
    </row>
    <row r="14999" spans="1:18" x14ac:dyDescent="0.35">
      <c r="A14999">
        <v>12841651</v>
      </c>
      <c r="B14999" t="s">
        <v>11789</v>
      </c>
      <c r="C14999">
        <v>27990</v>
      </c>
      <c r="D14999" t="s">
        <v>54</v>
      </c>
      <c r="E14999" t="s">
        <v>83</v>
      </c>
      <c r="F14999" t="s">
        <v>767</v>
      </c>
      <c r="G14999" t="s">
        <v>85</v>
      </c>
      <c r="H14999">
        <v>2014</v>
      </c>
      <c r="I14999">
        <v>41000</v>
      </c>
      <c r="J14999" t="s">
        <v>86</v>
      </c>
      <c r="K14999" t="s">
        <v>81</v>
      </c>
      <c r="L14999" t="s">
        <v>64</v>
      </c>
      <c r="M14999" t="s">
        <v>24</v>
      </c>
      <c r="N14999">
        <v>1999</v>
      </c>
      <c r="O14999" t="s">
        <v>732</v>
      </c>
      <c r="P14999">
        <v>5</v>
      </c>
      <c r="Q14999">
        <f t="shared" si="468"/>
        <v>10</v>
      </c>
      <c r="R14999" t="str">
        <f t="shared" si="469"/>
        <v>Mid-range</v>
      </c>
    </row>
    <row r="15000" spans="1:18" x14ac:dyDescent="0.35">
      <c r="A15000">
        <v>12841654</v>
      </c>
      <c r="B15000" t="s">
        <v>6969</v>
      </c>
      <c r="C15000">
        <v>25990</v>
      </c>
      <c r="D15000" t="s">
        <v>88</v>
      </c>
      <c r="E15000" t="s">
        <v>1014</v>
      </c>
      <c r="F15000" t="s">
        <v>2643</v>
      </c>
      <c r="G15000" t="s">
        <v>4198</v>
      </c>
      <c r="H15000">
        <v>2019</v>
      </c>
      <c r="I15000">
        <v>70528</v>
      </c>
      <c r="J15000" t="s">
        <v>21</v>
      </c>
      <c r="K15000" t="s">
        <v>22</v>
      </c>
      <c r="L15000" t="s">
        <v>23</v>
      </c>
      <c r="M15000" t="s">
        <v>24</v>
      </c>
      <c r="N15000">
        <v>1999</v>
      </c>
      <c r="O15000" t="s">
        <v>47</v>
      </c>
      <c r="P15000">
        <v>5</v>
      </c>
      <c r="Q15000">
        <f t="shared" si="468"/>
        <v>5</v>
      </c>
      <c r="R15000" t="str">
        <f t="shared" si="469"/>
        <v>Mid-range</v>
      </c>
    </row>
    <row r="15001" spans="1:18" x14ac:dyDescent="0.35">
      <c r="A15001">
        <v>12841657</v>
      </c>
      <c r="B15001" t="s">
        <v>10466</v>
      </c>
      <c r="C15001">
        <v>35990</v>
      </c>
      <c r="D15001" t="s">
        <v>88</v>
      </c>
      <c r="E15001" t="s">
        <v>108</v>
      </c>
      <c r="F15001" t="s">
        <v>6470</v>
      </c>
      <c r="G15001" t="s">
        <v>6471</v>
      </c>
      <c r="H15001">
        <v>2020</v>
      </c>
      <c r="I15001">
        <v>20689</v>
      </c>
      <c r="J15001" t="s">
        <v>21</v>
      </c>
      <c r="K15001" t="s">
        <v>22</v>
      </c>
      <c r="L15001" t="s">
        <v>23</v>
      </c>
      <c r="M15001" t="s">
        <v>24</v>
      </c>
      <c r="N15001">
        <v>1999</v>
      </c>
      <c r="O15001" t="s">
        <v>25</v>
      </c>
      <c r="P15001">
        <v>5</v>
      </c>
      <c r="Q15001">
        <f t="shared" si="468"/>
        <v>4</v>
      </c>
      <c r="R15001" t="str">
        <f t="shared" si="469"/>
        <v>Mid-range</v>
      </c>
    </row>
    <row r="15002" spans="1:18" x14ac:dyDescent="0.35">
      <c r="A15002">
        <v>12841661</v>
      </c>
      <c r="B15002" t="s">
        <v>3706</v>
      </c>
      <c r="C15002">
        <v>25990</v>
      </c>
      <c r="D15002" t="s">
        <v>54</v>
      </c>
      <c r="E15002" t="s">
        <v>55</v>
      </c>
      <c r="F15002" t="s">
        <v>56</v>
      </c>
      <c r="G15002" t="s">
        <v>57</v>
      </c>
      <c r="H15002">
        <v>2015</v>
      </c>
      <c r="I15002">
        <v>90311</v>
      </c>
      <c r="J15002" t="s">
        <v>21</v>
      </c>
      <c r="K15002" t="s">
        <v>22</v>
      </c>
      <c r="L15002" t="s">
        <v>23</v>
      </c>
      <c r="M15002" t="s">
        <v>24</v>
      </c>
      <c r="N15002">
        <v>3984</v>
      </c>
      <c r="O15002" t="s">
        <v>116</v>
      </c>
      <c r="P15002">
        <v>5</v>
      </c>
      <c r="Q15002">
        <f t="shared" si="468"/>
        <v>9</v>
      </c>
      <c r="R15002" t="str">
        <f t="shared" si="469"/>
        <v>Mid-range</v>
      </c>
    </row>
    <row r="15003" spans="1:18" x14ac:dyDescent="0.35">
      <c r="A15003">
        <v>12841668</v>
      </c>
      <c r="B15003" t="s">
        <v>11020</v>
      </c>
      <c r="C15003">
        <v>17990</v>
      </c>
      <c r="D15003" t="s">
        <v>88</v>
      </c>
      <c r="E15003" t="s">
        <v>707</v>
      </c>
      <c r="F15003" t="s">
        <v>90</v>
      </c>
      <c r="G15003" t="s">
        <v>4636</v>
      </c>
      <c r="H15003">
        <v>2017</v>
      </c>
      <c r="I15003">
        <v>73945</v>
      </c>
      <c r="J15003" t="s">
        <v>86</v>
      </c>
      <c r="K15003" t="s">
        <v>22</v>
      </c>
      <c r="L15003" t="s">
        <v>23</v>
      </c>
      <c r="M15003" t="s">
        <v>24</v>
      </c>
      <c r="N15003">
        <v>1368</v>
      </c>
      <c r="O15003" t="s">
        <v>69</v>
      </c>
      <c r="P15003">
        <v>5</v>
      </c>
      <c r="Q15003">
        <f t="shared" si="468"/>
        <v>7</v>
      </c>
      <c r="R15003" t="str">
        <f t="shared" si="469"/>
        <v>Mid-range</v>
      </c>
    </row>
    <row r="15004" spans="1:18" x14ac:dyDescent="0.35">
      <c r="A15004">
        <v>12841671</v>
      </c>
      <c r="B15004" t="s">
        <v>10425</v>
      </c>
      <c r="C15004">
        <v>8888</v>
      </c>
      <c r="D15004" t="s">
        <v>127</v>
      </c>
      <c r="E15004">
        <v>3</v>
      </c>
      <c r="F15004" t="s">
        <v>3099</v>
      </c>
      <c r="G15004" t="s">
        <v>3100</v>
      </c>
      <c r="H15004">
        <v>2007</v>
      </c>
      <c r="I15004">
        <v>214279</v>
      </c>
      <c r="J15004" t="s">
        <v>63</v>
      </c>
      <c r="K15004" t="s">
        <v>22</v>
      </c>
      <c r="L15004" t="s">
        <v>23</v>
      </c>
      <c r="M15004" t="s">
        <v>24</v>
      </c>
      <c r="N15004">
        <v>2261</v>
      </c>
      <c r="O15004" t="s">
        <v>25</v>
      </c>
      <c r="P15004">
        <v>5</v>
      </c>
      <c r="Q15004">
        <f t="shared" si="468"/>
        <v>17</v>
      </c>
      <c r="R15004" t="str">
        <f t="shared" si="469"/>
        <v>Budget</v>
      </c>
    </row>
    <row r="15005" spans="1:18" x14ac:dyDescent="0.35">
      <c r="A15005">
        <v>12841676</v>
      </c>
      <c r="B15005" t="s">
        <v>1329</v>
      </c>
      <c r="C15005">
        <v>44990</v>
      </c>
      <c r="D15005" t="s">
        <v>328</v>
      </c>
      <c r="E15005" t="s">
        <v>1330</v>
      </c>
      <c r="F15005" t="s">
        <v>330</v>
      </c>
      <c r="G15005" t="s">
        <v>1331</v>
      </c>
      <c r="H15005">
        <v>2018</v>
      </c>
      <c r="I15005">
        <v>60565</v>
      </c>
      <c r="J15005" t="s">
        <v>21</v>
      </c>
      <c r="K15005" t="s">
        <v>22</v>
      </c>
      <c r="L15005" t="s">
        <v>23</v>
      </c>
      <c r="M15005" t="s">
        <v>24</v>
      </c>
      <c r="N15005">
        <v>2356</v>
      </c>
      <c r="O15005" t="s">
        <v>47</v>
      </c>
      <c r="P15005">
        <v>7</v>
      </c>
      <c r="Q15005">
        <f t="shared" si="468"/>
        <v>6</v>
      </c>
      <c r="R15005" t="str">
        <f t="shared" si="469"/>
        <v>Luxury</v>
      </c>
    </row>
    <row r="15006" spans="1:18" x14ac:dyDescent="0.35">
      <c r="A15006">
        <v>12841678</v>
      </c>
      <c r="B15006" t="s">
        <v>13203</v>
      </c>
      <c r="C15006">
        <v>37990</v>
      </c>
      <c r="D15006" t="s">
        <v>17</v>
      </c>
      <c r="E15006" t="s">
        <v>905</v>
      </c>
      <c r="F15006" t="s">
        <v>4236</v>
      </c>
      <c r="G15006" t="s">
        <v>9994</v>
      </c>
      <c r="H15006">
        <v>2009</v>
      </c>
      <c r="I15006">
        <v>78728</v>
      </c>
      <c r="J15006" t="s">
        <v>106</v>
      </c>
      <c r="K15006" t="s">
        <v>22</v>
      </c>
      <c r="L15006" t="s">
        <v>23</v>
      </c>
      <c r="M15006" t="s">
        <v>24</v>
      </c>
      <c r="N15006">
        <v>2694</v>
      </c>
      <c r="O15006" t="s">
        <v>47</v>
      </c>
      <c r="P15006">
        <v>3</v>
      </c>
      <c r="Q15006">
        <f t="shared" si="468"/>
        <v>15</v>
      </c>
      <c r="R15006" t="str">
        <f t="shared" si="469"/>
        <v>Mid-range</v>
      </c>
    </row>
    <row r="15007" spans="1:18" x14ac:dyDescent="0.35">
      <c r="A15007">
        <v>12841681</v>
      </c>
      <c r="B15007" t="s">
        <v>13204</v>
      </c>
      <c r="C15007">
        <v>13989</v>
      </c>
      <c r="D15007" t="s">
        <v>197</v>
      </c>
      <c r="E15007" t="s">
        <v>1907</v>
      </c>
      <c r="F15007" t="s">
        <v>13205</v>
      </c>
      <c r="G15007" t="s">
        <v>11417</v>
      </c>
      <c r="H15007">
        <v>2012</v>
      </c>
      <c r="I15007">
        <v>167403</v>
      </c>
      <c r="J15007" t="s">
        <v>63</v>
      </c>
      <c r="K15007" t="s">
        <v>22</v>
      </c>
      <c r="L15007" t="s">
        <v>64</v>
      </c>
      <c r="M15007" t="s">
        <v>24</v>
      </c>
      <c r="N15007">
        <v>1798</v>
      </c>
      <c r="O15007" t="s">
        <v>33</v>
      </c>
      <c r="P15007">
        <v>5</v>
      </c>
      <c r="Q15007">
        <f t="shared" si="468"/>
        <v>12</v>
      </c>
      <c r="R15007" t="str">
        <f t="shared" si="469"/>
        <v>Mid-range</v>
      </c>
    </row>
    <row r="15008" spans="1:18" x14ac:dyDescent="0.35">
      <c r="A15008">
        <v>12841682</v>
      </c>
      <c r="B15008" t="s">
        <v>8230</v>
      </c>
      <c r="C15008">
        <v>24989</v>
      </c>
      <c r="D15008" t="s">
        <v>1475</v>
      </c>
      <c r="E15008">
        <v>300</v>
      </c>
      <c r="F15008" t="s">
        <v>6658</v>
      </c>
      <c r="G15008" t="s">
        <v>877</v>
      </c>
      <c r="H15008">
        <v>2012</v>
      </c>
      <c r="I15008">
        <v>144094</v>
      </c>
      <c r="J15008" t="s">
        <v>63</v>
      </c>
      <c r="K15008" t="s">
        <v>22</v>
      </c>
      <c r="L15008" t="s">
        <v>64</v>
      </c>
      <c r="M15008" t="s">
        <v>24</v>
      </c>
      <c r="N15008">
        <v>3604</v>
      </c>
      <c r="O15008" t="s">
        <v>47</v>
      </c>
      <c r="P15008">
        <v>5</v>
      </c>
      <c r="Q15008">
        <f t="shared" si="468"/>
        <v>12</v>
      </c>
      <c r="R15008" t="str">
        <f t="shared" si="469"/>
        <v>Mid-range</v>
      </c>
    </row>
    <row r="15009" spans="1:18" x14ac:dyDescent="0.35">
      <c r="A15009">
        <v>12841688</v>
      </c>
      <c r="B15009" t="s">
        <v>13206</v>
      </c>
      <c r="C15009">
        <v>11990</v>
      </c>
      <c r="D15009" t="s">
        <v>13207</v>
      </c>
      <c r="E15009" t="s">
        <v>13208</v>
      </c>
      <c r="F15009" t="s">
        <v>3067</v>
      </c>
      <c r="G15009" t="s">
        <v>673</v>
      </c>
      <c r="H15009">
        <v>2014</v>
      </c>
      <c r="I15009">
        <v>134686</v>
      </c>
      <c r="J15009" t="s">
        <v>21</v>
      </c>
      <c r="K15009" t="s">
        <v>22</v>
      </c>
      <c r="L15009" t="s">
        <v>64</v>
      </c>
      <c r="M15009" t="s">
        <v>24</v>
      </c>
      <c r="N15009">
        <v>1560</v>
      </c>
      <c r="O15009" t="s">
        <v>47</v>
      </c>
      <c r="P15009">
        <v>7</v>
      </c>
      <c r="Q15009">
        <f t="shared" si="468"/>
        <v>10</v>
      </c>
      <c r="R15009" t="str">
        <f t="shared" si="469"/>
        <v>Mid-range</v>
      </c>
    </row>
    <row r="15010" spans="1:18" x14ac:dyDescent="0.35">
      <c r="A15010">
        <v>12841689</v>
      </c>
      <c r="B15010" t="s">
        <v>13209</v>
      </c>
      <c r="C15010">
        <v>26990</v>
      </c>
      <c r="D15010" t="s">
        <v>282</v>
      </c>
      <c r="E15010" t="s">
        <v>6492</v>
      </c>
      <c r="F15010" t="s">
        <v>1477</v>
      </c>
      <c r="G15010" t="s">
        <v>6494</v>
      </c>
      <c r="H15010">
        <v>2015</v>
      </c>
      <c r="I15010">
        <v>81535</v>
      </c>
      <c r="J15010" t="s">
        <v>21</v>
      </c>
      <c r="K15010" t="s">
        <v>22</v>
      </c>
      <c r="L15010" t="s">
        <v>64</v>
      </c>
      <c r="M15010" t="s">
        <v>24</v>
      </c>
      <c r="N15010">
        <v>1368</v>
      </c>
      <c r="O15010" t="s">
        <v>135</v>
      </c>
      <c r="P15010">
        <v>5</v>
      </c>
      <c r="Q15010">
        <f t="shared" si="468"/>
        <v>9</v>
      </c>
      <c r="R15010" t="str">
        <f t="shared" si="469"/>
        <v>Mid-range</v>
      </c>
    </row>
    <row r="15011" spans="1:18" x14ac:dyDescent="0.35">
      <c r="A15011">
        <v>12841691</v>
      </c>
      <c r="B15011" t="s">
        <v>13210</v>
      </c>
      <c r="C15011">
        <v>39990</v>
      </c>
      <c r="D15011" t="s">
        <v>54</v>
      </c>
      <c r="E15011" t="s">
        <v>340</v>
      </c>
      <c r="F15011" t="s">
        <v>13211</v>
      </c>
      <c r="G15011" t="s">
        <v>12803</v>
      </c>
      <c r="H15011">
        <v>2017</v>
      </c>
      <c r="I15011">
        <v>72672</v>
      </c>
      <c r="J15011" t="s">
        <v>21</v>
      </c>
      <c r="K15011" t="s">
        <v>22</v>
      </c>
      <c r="L15011" t="s">
        <v>31</v>
      </c>
      <c r="M15011" t="s">
        <v>24</v>
      </c>
      <c r="N15011">
        <v>3198</v>
      </c>
      <c r="O15011" t="s">
        <v>116</v>
      </c>
      <c r="P15011">
        <v>7</v>
      </c>
      <c r="Q15011">
        <f t="shared" si="468"/>
        <v>7</v>
      </c>
      <c r="R15011" t="str">
        <f t="shared" si="469"/>
        <v>Mid-range</v>
      </c>
    </row>
    <row r="15012" spans="1:18" x14ac:dyDescent="0.35">
      <c r="A15012">
        <v>12841692</v>
      </c>
      <c r="B15012" t="s">
        <v>2974</v>
      </c>
      <c r="C15012">
        <v>35990</v>
      </c>
      <c r="D15012" t="s">
        <v>165</v>
      </c>
      <c r="E15012" t="s">
        <v>184</v>
      </c>
      <c r="F15012" t="s">
        <v>1579</v>
      </c>
      <c r="G15012" t="s">
        <v>2975</v>
      </c>
      <c r="H15012">
        <v>2020</v>
      </c>
      <c r="I15012">
        <v>40666</v>
      </c>
      <c r="J15012" t="s">
        <v>21</v>
      </c>
      <c r="K15012" t="s">
        <v>22</v>
      </c>
      <c r="L15012" t="s">
        <v>23</v>
      </c>
      <c r="M15012" t="s">
        <v>24</v>
      </c>
      <c r="N15012">
        <v>2360</v>
      </c>
      <c r="O15012" t="s">
        <v>135</v>
      </c>
      <c r="P15012">
        <v>7</v>
      </c>
      <c r="Q15012">
        <f t="shared" si="468"/>
        <v>4</v>
      </c>
      <c r="R15012" t="str">
        <f t="shared" si="469"/>
        <v>Mid-range</v>
      </c>
    </row>
    <row r="15013" spans="1:18" x14ac:dyDescent="0.35">
      <c r="A15013">
        <v>12841693</v>
      </c>
      <c r="B15013" t="s">
        <v>10911</v>
      </c>
      <c r="C15013">
        <v>41990</v>
      </c>
      <c r="D15013" t="s">
        <v>328</v>
      </c>
      <c r="E15013" t="s">
        <v>734</v>
      </c>
      <c r="F15013" t="s">
        <v>2595</v>
      </c>
      <c r="G15013" t="s">
        <v>943</v>
      </c>
      <c r="H15013">
        <v>2019</v>
      </c>
      <c r="I15013">
        <v>26531</v>
      </c>
      <c r="J15013" t="s">
        <v>21</v>
      </c>
      <c r="K15013" t="s">
        <v>22</v>
      </c>
      <c r="L15013" t="s">
        <v>23</v>
      </c>
      <c r="M15013" t="s">
        <v>24</v>
      </c>
      <c r="N15013">
        <v>1498</v>
      </c>
      <c r="O15013" t="s">
        <v>25</v>
      </c>
      <c r="P15013">
        <v>5</v>
      </c>
      <c r="Q15013">
        <f t="shared" si="468"/>
        <v>5</v>
      </c>
      <c r="R15013" t="str">
        <f t="shared" si="469"/>
        <v>Luxury</v>
      </c>
    </row>
    <row r="15014" spans="1:18" x14ac:dyDescent="0.35">
      <c r="A15014">
        <v>12841694</v>
      </c>
      <c r="B15014" t="s">
        <v>359</v>
      </c>
      <c r="C15014">
        <v>56990</v>
      </c>
      <c r="D15014" t="s">
        <v>17</v>
      </c>
      <c r="E15014" t="s">
        <v>258</v>
      </c>
      <c r="F15014" t="s">
        <v>259</v>
      </c>
      <c r="G15014" t="s">
        <v>360</v>
      </c>
      <c r="H15014">
        <v>2018</v>
      </c>
      <c r="I15014">
        <v>96436</v>
      </c>
      <c r="J15014" t="s">
        <v>338</v>
      </c>
      <c r="K15014" t="s">
        <v>22</v>
      </c>
      <c r="L15014" t="s">
        <v>31</v>
      </c>
      <c r="M15014" t="s">
        <v>24</v>
      </c>
      <c r="N15014">
        <v>2753</v>
      </c>
      <c r="O15014" t="s">
        <v>116</v>
      </c>
      <c r="P15014">
        <v>5</v>
      </c>
      <c r="Q15014">
        <f t="shared" si="468"/>
        <v>6</v>
      </c>
      <c r="R15014" t="str">
        <f t="shared" si="469"/>
        <v>Luxury</v>
      </c>
    </row>
    <row r="15015" spans="1:18" x14ac:dyDescent="0.35">
      <c r="A15015">
        <v>12841695</v>
      </c>
      <c r="B15015" t="s">
        <v>11382</v>
      </c>
      <c r="C15015">
        <v>23990</v>
      </c>
      <c r="D15015" t="s">
        <v>49</v>
      </c>
      <c r="E15015" t="s">
        <v>1087</v>
      </c>
      <c r="F15015" t="s">
        <v>514</v>
      </c>
      <c r="G15015" t="s">
        <v>1089</v>
      </c>
      <c r="H15015">
        <v>2016</v>
      </c>
      <c r="I15015">
        <v>132863</v>
      </c>
      <c r="J15015" t="s">
        <v>21</v>
      </c>
      <c r="K15015" t="s">
        <v>22</v>
      </c>
      <c r="L15015" t="s">
        <v>31</v>
      </c>
      <c r="M15015" t="s">
        <v>24</v>
      </c>
      <c r="N15015">
        <v>1598</v>
      </c>
      <c r="O15015" t="s">
        <v>47</v>
      </c>
      <c r="P15015">
        <v>5</v>
      </c>
      <c r="Q15015">
        <f t="shared" si="468"/>
        <v>8</v>
      </c>
      <c r="R15015" t="str">
        <f t="shared" si="469"/>
        <v>Mid-range</v>
      </c>
    </row>
    <row r="15016" spans="1:18" x14ac:dyDescent="0.35">
      <c r="A15016">
        <v>12841699</v>
      </c>
      <c r="B15016" t="s">
        <v>13212</v>
      </c>
      <c r="C15016">
        <v>69990</v>
      </c>
      <c r="D15016" t="s">
        <v>1033</v>
      </c>
      <c r="E15016" t="s">
        <v>1034</v>
      </c>
      <c r="F15016" t="s">
        <v>1347</v>
      </c>
      <c r="G15016" t="s">
        <v>13213</v>
      </c>
      <c r="H15016">
        <v>2012</v>
      </c>
      <c r="I15016">
        <v>64246</v>
      </c>
      <c r="J15016" t="s">
        <v>63</v>
      </c>
      <c r="K15016" t="s">
        <v>22</v>
      </c>
      <c r="L15016" t="s">
        <v>64</v>
      </c>
      <c r="M15016" t="s">
        <v>24</v>
      </c>
      <c r="N15016">
        <v>6200</v>
      </c>
      <c r="O15016" t="s">
        <v>47</v>
      </c>
      <c r="P15016">
        <v>5</v>
      </c>
      <c r="Q15016">
        <f t="shared" si="468"/>
        <v>12</v>
      </c>
      <c r="R15016" t="str">
        <f t="shared" si="469"/>
        <v>Luxury</v>
      </c>
    </row>
    <row r="15017" spans="1:18" x14ac:dyDescent="0.35">
      <c r="A15017">
        <v>12841708</v>
      </c>
      <c r="B15017" t="s">
        <v>963</v>
      </c>
      <c r="C15017">
        <v>53990</v>
      </c>
      <c r="D15017" t="s">
        <v>54</v>
      </c>
      <c r="E15017" t="s">
        <v>175</v>
      </c>
      <c r="F15017" t="s">
        <v>964</v>
      </c>
      <c r="G15017" t="s">
        <v>177</v>
      </c>
      <c r="H15017">
        <v>2017</v>
      </c>
      <c r="I15017">
        <v>67273</v>
      </c>
      <c r="J15017" t="s">
        <v>236</v>
      </c>
      <c r="K15017" t="s">
        <v>22</v>
      </c>
      <c r="L15017" t="s">
        <v>31</v>
      </c>
      <c r="M15017" t="s">
        <v>24</v>
      </c>
      <c r="N15017">
        <v>3198</v>
      </c>
      <c r="O15017" t="s">
        <v>732</v>
      </c>
      <c r="P15017">
        <v>5</v>
      </c>
      <c r="Q15017">
        <f t="shared" si="468"/>
        <v>7</v>
      </c>
      <c r="R15017" t="str">
        <f t="shared" si="469"/>
        <v>Luxury</v>
      </c>
    </row>
    <row r="15018" spans="1:18" x14ac:dyDescent="0.35">
      <c r="A15018">
        <v>12841711</v>
      </c>
      <c r="B15018" t="s">
        <v>3410</v>
      </c>
      <c r="C15018">
        <v>16500</v>
      </c>
      <c r="D15018" t="s">
        <v>102</v>
      </c>
      <c r="E15018" t="s">
        <v>473</v>
      </c>
      <c r="F15018" t="s">
        <v>3411</v>
      </c>
      <c r="G15018" t="s">
        <v>1187</v>
      </c>
      <c r="H15018">
        <v>2011</v>
      </c>
      <c r="I15018">
        <v>206000</v>
      </c>
      <c r="J15018" t="s">
        <v>338</v>
      </c>
      <c r="K15018" t="s">
        <v>81</v>
      </c>
      <c r="L15018" t="s">
        <v>31</v>
      </c>
      <c r="M15018" t="s">
        <v>24</v>
      </c>
      <c r="N15018">
        <v>1968</v>
      </c>
      <c r="O15018" t="s">
        <v>3150</v>
      </c>
      <c r="P15018">
        <v>5</v>
      </c>
      <c r="Q15018">
        <f t="shared" si="468"/>
        <v>13</v>
      </c>
      <c r="R15018" t="str">
        <f t="shared" si="469"/>
        <v>Mid-range</v>
      </c>
    </row>
    <row r="15019" spans="1:18" x14ac:dyDescent="0.35">
      <c r="A15019">
        <v>12841717</v>
      </c>
      <c r="B15019" t="s">
        <v>8988</v>
      </c>
      <c r="C15019">
        <v>53990</v>
      </c>
      <c r="D15019" t="s">
        <v>49</v>
      </c>
      <c r="E15019" t="s">
        <v>234</v>
      </c>
      <c r="F15019" t="s">
        <v>8846</v>
      </c>
      <c r="G15019" t="s">
        <v>8989</v>
      </c>
      <c r="H15019">
        <v>2019</v>
      </c>
      <c r="I15019">
        <v>78554</v>
      </c>
      <c r="J15019" t="s">
        <v>236</v>
      </c>
      <c r="K15019" t="s">
        <v>22</v>
      </c>
      <c r="L15019" t="s">
        <v>31</v>
      </c>
      <c r="M15019" t="s">
        <v>24</v>
      </c>
      <c r="N15019">
        <v>2298</v>
      </c>
      <c r="O15019" t="s">
        <v>47</v>
      </c>
      <c r="P15019">
        <v>5</v>
      </c>
      <c r="Q15019">
        <f t="shared" si="468"/>
        <v>5</v>
      </c>
      <c r="R15019" t="str">
        <f t="shared" si="469"/>
        <v>Luxury</v>
      </c>
    </row>
    <row r="15020" spans="1:18" x14ac:dyDescent="0.35">
      <c r="A15020">
        <v>12841722</v>
      </c>
      <c r="B15020" t="s">
        <v>13214</v>
      </c>
      <c r="C15020">
        <v>32888</v>
      </c>
      <c r="D15020" t="s">
        <v>127</v>
      </c>
      <c r="E15020" t="s">
        <v>998</v>
      </c>
      <c r="F15020" t="s">
        <v>999</v>
      </c>
      <c r="G15020" t="s">
        <v>3855</v>
      </c>
      <c r="H15020">
        <v>2018</v>
      </c>
      <c r="I15020">
        <v>45333</v>
      </c>
      <c r="J15020" t="s">
        <v>21</v>
      </c>
      <c r="K15020" t="s">
        <v>22</v>
      </c>
      <c r="L15020" t="s">
        <v>23</v>
      </c>
      <c r="M15020" t="s">
        <v>24</v>
      </c>
      <c r="N15020">
        <v>1998</v>
      </c>
      <c r="O15020" t="s">
        <v>47</v>
      </c>
      <c r="P15020">
        <v>5</v>
      </c>
      <c r="Q15020">
        <f t="shared" si="468"/>
        <v>6</v>
      </c>
      <c r="R15020" t="str">
        <f t="shared" si="469"/>
        <v>Mid-range</v>
      </c>
    </row>
    <row r="15021" spans="1:18" x14ac:dyDescent="0.35">
      <c r="A15021">
        <v>12841728</v>
      </c>
      <c r="B15021" t="s">
        <v>10654</v>
      </c>
      <c r="C15021">
        <v>31990</v>
      </c>
      <c r="D15021" t="s">
        <v>143</v>
      </c>
      <c r="E15021" t="s">
        <v>879</v>
      </c>
      <c r="F15021" t="s">
        <v>2801</v>
      </c>
      <c r="G15021" t="s">
        <v>600</v>
      </c>
      <c r="H15021">
        <v>2021</v>
      </c>
      <c r="I15021">
        <v>20778</v>
      </c>
      <c r="J15021" t="s">
        <v>63</v>
      </c>
      <c r="K15021" t="s">
        <v>22</v>
      </c>
      <c r="L15021" t="s">
        <v>23</v>
      </c>
      <c r="M15021" t="s">
        <v>24</v>
      </c>
      <c r="N15021">
        <v>1995</v>
      </c>
      <c r="O15021" t="s">
        <v>25</v>
      </c>
      <c r="P15021">
        <v>5</v>
      </c>
      <c r="Q15021">
        <f t="shared" si="468"/>
        <v>3</v>
      </c>
      <c r="R15021" t="str">
        <f t="shared" si="469"/>
        <v>Mid-range</v>
      </c>
    </row>
    <row r="15022" spans="1:18" x14ac:dyDescent="0.35">
      <c r="A15022">
        <v>12841729</v>
      </c>
      <c r="B15022" t="s">
        <v>13215</v>
      </c>
      <c r="C15022">
        <v>7950</v>
      </c>
      <c r="D15022" t="s">
        <v>54</v>
      </c>
      <c r="E15022" t="s">
        <v>118</v>
      </c>
      <c r="F15022" t="s">
        <v>1171</v>
      </c>
      <c r="G15022" t="s">
        <v>3030</v>
      </c>
      <c r="H15022">
        <v>2008</v>
      </c>
      <c r="I15022">
        <v>408577</v>
      </c>
      <c r="J15022" t="s">
        <v>80</v>
      </c>
      <c r="K15022" t="s">
        <v>22</v>
      </c>
      <c r="L15022" t="s">
        <v>1173</v>
      </c>
      <c r="M15022" t="s">
        <v>24</v>
      </c>
      <c r="N15022">
        <v>3984</v>
      </c>
      <c r="O15022" t="s">
        <v>47</v>
      </c>
      <c r="P15022">
        <v>2</v>
      </c>
      <c r="Q15022">
        <f t="shared" si="468"/>
        <v>16</v>
      </c>
      <c r="R15022" t="str">
        <f t="shared" si="469"/>
        <v>Budget</v>
      </c>
    </row>
    <row r="15023" spans="1:18" x14ac:dyDescent="0.35">
      <c r="A15023">
        <v>12841739</v>
      </c>
      <c r="B15023" t="s">
        <v>13216</v>
      </c>
      <c r="C15023">
        <v>16990</v>
      </c>
      <c r="D15023" t="s">
        <v>54</v>
      </c>
      <c r="E15023" t="s">
        <v>766</v>
      </c>
      <c r="F15023" t="s">
        <v>341</v>
      </c>
      <c r="G15023" t="s">
        <v>1414</v>
      </c>
      <c r="H15023">
        <v>2016</v>
      </c>
      <c r="I15023">
        <v>69073</v>
      </c>
      <c r="J15023" t="s">
        <v>86</v>
      </c>
      <c r="K15023" t="s">
        <v>22</v>
      </c>
      <c r="L15023" t="s">
        <v>23</v>
      </c>
      <c r="M15023" t="s">
        <v>24</v>
      </c>
      <c r="N15023">
        <v>1498</v>
      </c>
      <c r="O15023" t="s">
        <v>135</v>
      </c>
      <c r="P15023">
        <v>5</v>
      </c>
      <c r="Q15023">
        <f t="shared" si="468"/>
        <v>8</v>
      </c>
      <c r="R15023" t="str">
        <f t="shared" si="469"/>
        <v>Mid-range</v>
      </c>
    </row>
    <row r="15024" spans="1:18" x14ac:dyDescent="0.35">
      <c r="A15024">
        <v>12841740</v>
      </c>
      <c r="B15024" t="s">
        <v>2578</v>
      </c>
      <c r="C15024">
        <v>13990</v>
      </c>
      <c r="D15024" t="s">
        <v>42</v>
      </c>
      <c r="E15024" t="s">
        <v>43</v>
      </c>
      <c r="F15024" t="s">
        <v>2579</v>
      </c>
      <c r="G15024" t="s">
        <v>45</v>
      </c>
      <c r="H15024">
        <v>2016</v>
      </c>
      <c r="I15024">
        <v>123171</v>
      </c>
      <c r="J15024" t="s">
        <v>63</v>
      </c>
      <c r="K15024" t="s">
        <v>81</v>
      </c>
      <c r="L15024" t="s">
        <v>23</v>
      </c>
      <c r="M15024" t="s">
        <v>24</v>
      </c>
      <c r="N15024">
        <v>1796</v>
      </c>
      <c r="O15024" t="s">
        <v>25</v>
      </c>
      <c r="P15024">
        <v>5</v>
      </c>
      <c r="Q15024">
        <f t="shared" si="468"/>
        <v>8</v>
      </c>
      <c r="R15024" t="str">
        <f t="shared" si="469"/>
        <v>Mid-range</v>
      </c>
    </row>
    <row r="15025" spans="1:18" x14ac:dyDescent="0.35">
      <c r="A15025">
        <v>12841741</v>
      </c>
      <c r="B15025" t="s">
        <v>11186</v>
      </c>
      <c r="C15025">
        <v>14990</v>
      </c>
      <c r="D15025" t="s">
        <v>328</v>
      </c>
      <c r="E15025" t="s">
        <v>329</v>
      </c>
      <c r="F15025" t="s">
        <v>330</v>
      </c>
      <c r="G15025" t="s">
        <v>877</v>
      </c>
      <c r="H15025">
        <v>2012</v>
      </c>
      <c r="I15025">
        <v>170689</v>
      </c>
      <c r="J15025" t="s">
        <v>63</v>
      </c>
      <c r="K15025" t="s">
        <v>22</v>
      </c>
      <c r="L15025" t="s">
        <v>23</v>
      </c>
      <c r="M15025" t="s">
        <v>24</v>
      </c>
      <c r="N15025">
        <v>1798</v>
      </c>
      <c r="O15025" t="s">
        <v>135</v>
      </c>
      <c r="P15025">
        <v>5</v>
      </c>
      <c r="Q15025">
        <f t="shared" si="468"/>
        <v>12</v>
      </c>
      <c r="R15025" t="str">
        <f t="shared" si="469"/>
        <v>Mid-range</v>
      </c>
    </row>
    <row r="15026" spans="1:18" x14ac:dyDescent="0.35">
      <c r="A15026">
        <v>12841746</v>
      </c>
      <c r="B15026" t="s">
        <v>7886</v>
      </c>
      <c r="C15026">
        <v>17913</v>
      </c>
      <c r="D15026" t="s">
        <v>17</v>
      </c>
      <c r="E15026" t="s">
        <v>632</v>
      </c>
      <c r="F15026" t="s">
        <v>2098</v>
      </c>
      <c r="G15026" t="s">
        <v>2099</v>
      </c>
      <c r="H15026">
        <v>2013</v>
      </c>
      <c r="I15026">
        <v>23934</v>
      </c>
      <c r="J15026" t="s">
        <v>86</v>
      </c>
      <c r="K15026" t="s">
        <v>22</v>
      </c>
      <c r="L15026" t="s">
        <v>23</v>
      </c>
      <c r="M15026" t="s">
        <v>24</v>
      </c>
      <c r="N15026">
        <v>1299</v>
      </c>
      <c r="O15026" t="s">
        <v>69</v>
      </c>
      <c r="P15026">
        <v>5</v>
      </c>
      <c r="Q15026">
        <f t="shared" si="468"/>
        <v>11</v>
      </c>
      <c r="R15026" t="str">
        <f t="shared" si="469"/>
        <v>Mid-range</v>
      </c>
    </row>
    <row r="15027" spans="1:18" x14ac:dyDescent="0.35">
      <c r="A15027">
        <v>12841749</v>
      </c>
      <c r="B15027" t="s">
        <v>13217</v>
      </c>
      <c r="C15027">
        <v>21913</v>
      </c>
      <c r="D15027" t="s">
        <v>328</v>
      </c>
      <c r="E15027" t="s">
        <v>329</v>
      </c>
      <c r="F15027" t="s">
        <v>942</v>
      </c>
      <c r="G15027" t="s">
        <v>1517</v>
      </c>
      <c r="H15027">
        <v>2015</v>
      </c>
      <c r="I15027">
        <v>68019</v>
      </c>
      <c r="J15027" t="s">
        <v>86</v>
      </c>
      <c r="K15027" t="s">
        <v>22</v>
      </c>
      <c r="L15027" t="s">
        <v>64</v>
      </c>
      <c r="M15027" t="s">
        <v>24</v>
      </c>
      <c r="N15027">
        <v>1798</v>
      </c>
      <c r="O15027" t="s">
        <v>25</v>
      </c>
      <c r="P15027">
        <v>5</v>
      </c>
      <c r="Q15027">
        <f t="shared" si="468"/>
        <v>9</v>
      </c>
      <c r="R15027" t="str">
        <f t="shared" si="469"/>
        <v>Mid-range</v>
      </c>
    </row>
    <row r="15028" spans="1:18" x14ac:dyDescent="0.35">
      <c r="A15028">
        <v>12841754</v>
      </c>
      <c r="B15028" t="s">
        <v>13218</v>
      </c>
      <c r="C15028">
        <v>23900</v>
      </c>
      <c r="D15028" t="s">
        <v>27</v>
      </c>
      <c r="E15028" t="s">
        <v>38</v>
      </c>
      <c r="F15028" t="s">
        <v>9277</v>
      </c>
      <c r="G15028" t="s">
        <v>13219</v>
      </c>
      <c r="H15028">
        <v>2012</v>
      </c>
      <c r="I15028">
        <v>90295</v>
      </c>
      <c r="J15028" t="s">
        <v>393</v>
      </c>
      <c r="K15028" t="s">
        <v>22</v>
      </c>
      <c r="L15028" t="s">
        <v>31</v>
      </c>
      <c r="M15028" t="s">
        <v>24</v>
      </c>
      <c r="N15028">
        <v>2143</v>
      </c>
      <c r="O15028" t="s">
        <v>25</v>
      </c>
      <c r="P15028">
        <v>4</v>
      </c>
      <c r="Q15028">
        <f t="shared" si="468"/>
        <v>12</v>
      </c>
      <c r="R15028" t="str">
        <f t="shared" si="469"/>
        <v>Mid-range</v>
      </c>
    </row>
    <row r="15029" spans="1:18" x14ac:dyDescent="0.35">
      <c r="A15029">
        <v>12841762</v>
      </c>
      <c r="B15029" t="s">
        <v>12517</v>
      </c>
      <c r="C15029">
        <v>34990</v>
      </c>
      <c r="D15029" t="s">
        <v>17</v>
      </c>
      <c r="E15029" t="s">
        <v>153</v>
      </c>
      <c r="F15029" t="s">
        <v>703</v>
      </c>
      <c r="G15029" t="s">
        <v>2492</v>
      </c>
      <c r="H15029">
        <v>2018</v>
      </c>
      <c r="I15029">
        <v>115404</v>
      </c>
      <c r="J15029" t="s">
        <v>21</v>
      </c>
      <c r="K15029" t="s">
        <v>22</v>
      </c>
      <c r="L15029" t="s">
        <v>31</v>
      </c>
      <c r="M15029" t="s">
        <v>24</v>
      </c>
      <c r="N15029">
        <v>2231</v>
      </c>
      <c r="O15029" t="s">
        <v>47</v>
      </c>
      <c r="P15029">
        <v>5</v>
      </c>
      <c r="Q15029">
        <f t="shared" si="468"/>
        <v>6</v>
      </c>
      <c r="R15029" t="str">
        <f t="shared" si="469"/>
        <v>Mid-range</v>
      </c>
    </row>
    <row r="15030" spans="1:18" x14ac:dyDescent="0.35">
      <c r="A15030">
        <v>12841763</v>
      </c>
      <c r="B15030" t="s">
        <v>7094</v>
      </c>
      <c r="C15030">
        <v>94990</v>
      </c>
      <c r="D15030" t="s">
        <v>410</v>
      </c>
      <c r="E15030" t="s">
        <v>1565</v>
      </c>
      <c r="F15030" t="s">
        <v>7095</v>
      </c>
      <c r="G15030" t="s">
        <v>1567</v>
      </c>
      <c r="H15030">
        <v>2022</v>
      </c>
      <c r="I15030">
        <v>2807</v>
      </c>
      <c r="J15030" t="s">
        <v>21</v>
      </c>
      <c r="K15030" t="s">
        <v>22</v>
      </c>
      <c r="L15030" t="s">
        <v>381</v>
      </c>
      <c r="M15030" t="s">
        <v>24</v>
      </c>
      <c r="N15030">
        <v>1969</v>
      </c>
      <c r="O15030" t="s">
        <v>25</v>
      </c>
      <c r="P15030">
        <v>5</v>
      </c>
      <c r="Q15030">
        <f t="shared" si="468"/>
        <v>2</v>
      </c>
      <c r="R15030" t="str">
        <f t="shared" si="469"/>
        <v>Luxury</v>
      </c>
    </row>
    <row r="15031" spans="1:18" x14ac:dyDescent="0.35">
      <c r="A15031">
        <v>12841764</v>
      </c>
      <c r="B15031" t="s">
        <v>13220</v>
      </c>
      <c r="C15031">
        <v>46980</v>
      </c>
      <c r="D15031" t="s">
        <v>165</v>
      </c>
      <c r="E15031" t="s">
        <v>209</v>
      </c>
      <c r="F15031" t="s">
        <v>3914</v>
      </c>
      <c r="G15031" t="s">
        <v>3771</v>
      </c>
      <c r="H15031">
        <v>2019</v>
      </c>
      <c r="I15031">
        <v>35998</v>
      </c>
      <c r="J15031" t="s">
        <v>21</v>
      </c>
      <c r="K15031" t="s">
        <v>22</v>
      </c>
      <c r="L15031" t="s">
        <v>31</v>
      </c>
      <c r="M15031" t="s">
        <v>24</v>
      </c>
      <c r="N15031">
        <v>2442</v>
      </c>
      <c r="O15031" t="s">
        <v>116</v>
      </c>
      <c r="P15031">
        <v>7</v>
      </c>
      <c r="Q15031">
        <f t="shared" si="468"/>
        <v>5</v>
      </c>
      <c r="R15031" t="str">
        <f t="shared" si="469"/>
        <v>Luxury</v>
      </c>
    </row>
    <row r="15032" spans="1:18" x14ac:dyDescent="0.35">
      <c r="A15032">
        <v>12841767</v>
      </c>
      <c r="B15032" t="s">
        <v>10503</v>
      </c>
      <c r="C15032">
        <v>69000</v>
      </c>
      <c r="D15032" t="s">
        <v>131</v>
      </c>
      <c r="E15032" t="s">
        <v>238</v>
      </c>
      <c r="F15032" t="s">
        <v>8084</v>
      </c>
      <c r="G15032" t="s">
        <v>2525</v>
      </c>
      <c r="H15032">
        <v>2020</v>
      </c>
      <c r="I15032">
        <v>46424</v>
      </c>
      <c r="J15032" t="s">
        <v>21</v>
      </c>
      <c r="K15032" t="s">
        <v>22</v>
      </c>
      <c r="L15032" t="s">
        <v>31</v>
      </c>
      <c r="M15032" t="s">
        <v>24</v>
      </c>
      <c r="N15032">
        <v>1968</v>
      </c>
      <c r="O15032" t="s">
        <v>47</v>
      </c>
      <c r="P15032">
        <v>5</v>
      </c>
      <c r="Q15032">
        <f t="shared" si="468"/>
        <v>4</v>
      </c>
      <c r="R15032" t="str">
        <f t="shared" si="469"/>
        <v>Luxury</v>
      </c>
    </row>
    <row r="15033" spans="1:18" x14ac:dyDescent="0.35">
      <c r="A15033">
        <v>12841768</v>
      </c>
      <c r="B15033" t="s">
        <v>13221</v>
      </c>
      <c r="C15033">
        <v>22886</v>
      </c>
      <c r="D15033" t="s">
        <v>127</v>
      </c>
      <c r="E15033">
        <v>2</v>
      </c>
      <c r="F15033" t="s">
        <v>5130</v>
      </c>
      <c r="G15033" t="s">
        <v>3893</v>
      </c>
      <c r="H15033">
        <v>2020</v>
      </c>
      <c r="I15033">
        <v>21517</v>
      </c>
      <c r="J15033" t="s">
        <v>86</v>
      </c>
      <c r="K15033" t="s">
        <v>22</v>
      </c>
      <c r="L15033" t="s">
        <v>23</v>
      </c>
      <c r="M15033" t="s">
        <v>24</v>
      </c>
      <c r="N15033">
        <v>1496</v>
      </c>
      <c r="O15033" t="s">
        <v>69</v>
      </c>
      <c r="P15033">
        <v>5</v>
      </c>
      <c r="Q15033">
        <f t="shared" si="468"/>
        <v>4</v>
      </c>
      <c r="R15033" t="str">
        <f t="shared" si="469"/>
        <v>Mid-range</v>
      </c>
    </row>
    <row r="15034" spans="1:18" x14ac:dyDescent="0.35">
      <c r="A15034">
        <v>12841772</v>
      </c>
      <c r="B15034" t="s">
        <v>13222</v>
      </c>
      <c r="C15034">
        <v>44490</v>
      </c>
      <c r="D15034" t="s">
        <v>4337</v>
      </c>
      <c r="E15034" t="s">
        <v>4338</v>
      </c>
      <c r="F15034" t="s">
        <v>13223</v>
      </c>
      <c r="G15034" t="s">
        <v>4340</v>
      </c>
      <c r="H15034">
        <v>2022</v>
      </c>
      <c r="I15034">
        <v>20</v>
      </c>
      <c r="J15034" t="s">
        <v>21</v>
      </c>
      <c r="K15034" t="s">
        <v>683</v>
      </c>
      <c r="L15034" t="s">
        <v>381</v>
      </c>
      <c r="M15034" t="s">
        <v>32</v>
      </c>
      <c r="N15034">
        <v>1499</v>
      </c>
      <c r="O15034" t="s">
        <v>1382</v>
      </c>
      <c r="P15034">
        <v>5</v>
      </c>
      <c r="Q15034">
        <f t="shared" si="468"/>
        <v>2</v>
      </c>
      <c r="R15034" t="str">
        <f t="shared" si="469"/>
        <v>Luxury</v>
      </c>
    </row>
    <row r="15035" spans="1:18" x14ac:dyDescent="0.35">
      <c r="A15035">
        <v>12841773</v>
      </c>
      <c r="B15035" t="s">
        <v>13224</v>
      </c>
      <c r="C15035">
        <v>12999</v>
      </c>
      <c r="D15035" t="s">
        <v>17</v>
      </c>
      <c r="E15035" t="s">
        <v>258</v>
      </c>
      <c r="F15035" t="s">
        <v>2308</v>
      </c>
      <c r="G15035" t="s">
        <v>13225</v>
      </c>
      <c r="H15035">
        <v>2006</v>
      </c>
      <c r="I15035">
        <v>217399</v>
      </c>
      <c r="J15035" t="s">
        <v>236</v>
      </c>
      <c r="K15035" t="s">
        <v>81</v>
      </c>
      <c r="L15035" t="s">
        <v>31</v>
      </c>
      <c r="M15035" t="s">
        <v>24</v>
      </c>
      <c r="N15035">
        <v>2982</v>
      </c>
      <c r="O15035" t="s">
        <v>47</v>
      </c>
      <c r="P15035">
        <v>5</v>
      </c>
      <c r="Q15035">
        <f t="shared" si="468"/>
        <v>18</v>
      </c>
      <c r="R15035" t="str">
        <f t="shared" si="469"/>
        <v>Mid-range</v>
      </c>
    </row>
    <row r="15036" spans="1:18" x14ac:dyDescent="0.35">
      <c r="A15036">
        <v>12841775</v>
      </c>
      <c r="B15036" t="s">
        <v>13226</v>
      </c>
      <c r="C15036">
        <v>32990</v>
      </c>
      <c r="D15036" t="s">
        <v>131</v>
      </c>
      <c r="E15036" t="s">
        <v>559</v>
      </c>
      <c r="F15036" t="s">
        <v>13227</v>
      </c>
      <c r="G15036" t="s">
        <v>13228</v>
      </c>
      <c r="H15036">
        <v>2015</v>
      </c>
      <c r="I15036">
        <v>46670</v>
      </c>
      <c r="J15036" t="s">
        <v>63</v>
      </c>
      <c r="K15036" t="s">
        <v>22</v>
      </c>
      <c r="L15036" t="s">
        <v>64</v>
      </c>
      <c r="M15036" t="s">
        <v>24</v>
      </c>
      <c r="N15036">
        <v>1798</v>
      </c>
      <c r="O15036" t="s">
        <v>25</v>
      </c>
      <c r="P15036">
        <v>5</v>
      </c>
      <c r="Q15036">
        <f t="shared" si="468"/>
        <v>9</v>
      </c>
      <c r="R15036" t="str">
        <f t="shared" si="469"/>
        <v>Mid-range</v>
      </c>
    </row>
    <row r="15037" spans="1:18" x14ac:dyDescent="0.35">
      <c r="A15037">
        <v>12841776</v>
      </c>
      <c r="B15037" t="s">
        <v>13229</v>
      </c>
      <c r="C15037">
        <v>65990</v>
      </c>
      <c r="D15037" t="s">
        <v>249</v>
      </c>
      <c r="E15037" t="s">
        <v>1315</v>
      </c>
      <c r="F15037" t="s">
        <v>251</v>
      </c>
      <c r="G15037" t="s">
        <v>146</v>
      </c>
      <c r="H15037">
        <v>2015</v>
      </c>
      <c r="I15037">
        <v>117434</v>
      </c>
      <c r="J15037" t="s">
        <v>21</v>
      </c>
      <c r="K15037" t="s">
        <v>22</v>
      </c>
      <c r="L15037" t="s">
        <v>64</v>
      </c>
      <c r="M15037" t="s">
        <v>24</v>
      </c>
      <c r="N15037">
        <v>2997</v>
      </c>
      <c r="O15037" t="s">
        <v>33</v>
      </c>
      <c r="P15037">
        <v>5</v>
      </c>
      <c r="Q15037">
        <f t="shared" si="468"/>
        <v>9</v>
      </c>
      <c r="R15037" t="str">
        <f t="shared" si="469"/>
        <v>Luxury</v>
      </c>
    </row>
    <row r="15038" spans="1:18" x14ac:dyDescent="0.35">
      <c r="A15038">
        <v>12841777</v>
      </c>
      <c r="B15038" t="s">
        <v>10614</v>
      </c>
      <c r="C15038">
        <v>52990</v>
      </c>
      <c r="D15038" t="s">
        <v>143</v>
      </c>
      <c r="E15038" t="s">
        <v>144</v>
      </c>
      <c r="F15038" t="s">
        <v>10615</v>
      </c>
      <c r="G15038" t="s">
        <v>1120</v>
      </c>
      <c r="H15038">
        <v>2022</v>
      </c>
      <c r="I15038">
        <v>660</v>
      </c>
      <c r="J15038" t="s">
        <v>21</v>
      </c>
      <c r="K15038" t="s">
        <v>22</v>
      </c>
      <c r="L15038" t="s">
        <v>23</v>
      </c>
      <c r="M15038" t="s">
        <v>24</v>
      </c>
      <c r="N15038">
        <v>2498</v>
      </c>
      <c r="O15038" t="s">
        <v>47</v>
      </c>
      <c r="P15038">
        <v>5</v>
      </c>
      <c r="Q15038">
        <f t="shared" si="468"/>
        <v>2</v>
      </c>
      <c r="R15038" t="str">
        <f t="shared" si="469"/>
        <v>Luxury</v>
      </c>
    </row>
    <row r="15039" spans="1:18" x14ac:dyDescent="0.35">
      <c r="A15039">
        <v>12841778</v>
      </c>
      <c r="B15039" t="s">
        <v>13230</v>
      </c>
      <c r="C15039">
        <v>186990</v>
      </c>
      <c r="D15039" t="s">
        <v>249</v>
      </c>
      <c r="E15039" t="s">
        <v>1315</v>
      </c>
      <c r="F15039" t="s">
        <v>2012</v>
      </c>
      <c r="G15039" t="s">
        <v>13231</v>
      </c>
      <c r="H15039">
        <v>2022</v>
      </c>
      <c r="I15039">
        <v>10254</v>
      </c>
      <c r="J15039" t="s">
        <v>21</v>
      </c>
      <c r="K15039" t="s">
        <v>22</v>
      </c>
      <c r="L15039" t="s">
        <v>64</v>
      </c>
      <c r="M15039" t="s">
        <v>24</v>
      </c>
      <c r="N15039">
        <v>2894</v>
      </c>
      <c r="O15039" t="s">
        <v>33</v>
      </c>
      <c r="P15039">
        <v>5</v>
      </c>
      <c r="Q15039">
        <f t="shared" si="468"/>
        <v>2</v>
      </c>
      <c r="R15039" t="str">
        <f t="shared" si="469"/>
        <v>Luxury</v>
      </c>
    </row>
    <row r="15040" spans="1:18" x14ac:dyDescent="0.35">
      <c r="A15040">
        <v>12841780</v>
      </c>
      <c r="B15040" t="s">
        <v>6987</v>
      </c>
      <c r="C15040">
        <v>23990</v>
      </c>
      <c r="D15040" t="s">
        <v>188</v>
      </c>
      <c r="E15040" t="s">
        <v>995</v>
      </c>
      <c r="F15040" t="s">
        <v>6988</v>
      </c>
      <c r="G15040" t="s">
        <v>6339</v>
      </c>
      <c r="H15040">
        <v>2020</v>
      </c>
      <c r="I15040">
        <v>20636</v>
      </c>
      <c r="J15040" t="s">
        <v>86</v>
      </c>
      <c r="K15040" t="s">
        <v>81</v>
      </c>
      <c r="L15040" t="s">
        <v>23</v>
      </c>
      <c r="M15040" t="s">
        <v>24</v>
      </c>
      <c r="N15040">
        <v>1999</v>
      </c>
      <c r="O15040" t="s">
        <v>47</v>
      </c>
      <c r="P15040">
        <v>5</v>
      </c>
      <c r="Q15040">
        <f t="shared" si="468"/>
        <v>4</v>
      </c>
      <c r="R15040" t="str">
        <f t="shared" si="469"/>
        <v>Mid-range</v>
      </c>
    </row>
    <row r="15041" spans="1:18" x14ac:dyDescent="0.35">
      <c r="A15041">
        <v>12841781</v>
      </c>
      <c r="B15041" t="s">
        <v>4167</v>
      </c>
      <c r="C15041">
        <v>60990</v>
      </c>
      <c r="D15041" t="s">
        <v>54</v>
      </c>
      <c r="E15041" t="s">
        <v>175</v>
      </c>
      <c r="F15041" t="s">
        <v>900</v>
      </c>
      <c r="G15041" t="s">
        <v>511</v>
      </c>
      <c r="H15041">
        <v>2018</v>
      </c>
      <c r="I15041">
        <v>29709</v>
      </c>
      <c r="J15041" t="s">
        <v>275</v>
      </c>
      <c r="K15041" t="s">
        <v>22</v>
      </c>
      <c r="L15041" t="s">
        <v>31</v>
      </c>
      <c r="M15041" t="s">
        <v>24</v>
      </c>
      <c r="N15041">
        <v>3198</v>
      </c>
      <c r="O15041" t="s">
        <v>33</v>
      </c>
      <c r="P15041">
        <v>5</v>
      </c>
      <c r="Q15041">
        <f t="shared" si="468"/>
        <v>6</v>
      </c>
      <c r="R15041" t="str">
        <f t="shared" si="469"/>
        <v>Luxury</v>
      </c>
    </row>
    <row r="15042" spans="1:18" x14ac:dyDescent="0.35">
      <c r="A15042">
        <v>12841782</v>
      </c>
      <c r="B15042" t="s">
        <v>8130</v>
      </c>
      <c r="C15042">
        <v>18990</v>
      </c>
      <c r="D15042" t="s">
        <v>188</v>
      </c>
      <c r="E15042" t="s">
        <v>2171</v>
      </c>
      <c r="F15042" t="s">
        <v>251</v>
      </c>
      <c r="G15042" t="s">
        <v>5026</v>
      </c>
      <c r="H15042">
        <v>2017</v>
      </c>
      <c r="I15042">
        <v>65331</v>
      </c>
      <c r="J15042" t="s">
        <v>86</v>
      </c>
      <c r="K15042" t="s">
        <v>22</v>
      </c>
      <c r="L15042" t="s">
        <v>23</v>
      </c>
      <c r="M15042" t="s">
        <v>24</v>
      </c>
      <c r="N15042">
        <v>1368</v>
      </c>
      <c r="O15042" t="s">
        <v>116</v>
      </c>
      <c r="P15042">
        <v>5</v>
      </c>
      <c r="Q15042">
        <f t="shared" si="468"/>
        <v>7</v>
      </c>
      <c r="R15042" t="str">
        <f t="shared" si="469"/>
        <v>Mid-range</v>
      </c>
    </row>
    <row r="15043" spans="1:18" x14ac:dyDescent="0.35">
      <c r="A15043">
        <v>12841783</v>
      </c>
      <c r="B15043" t="s">
        <v>13232</v>
      </c>
      <c r="C15043">
        <v>29990</v>
      </c>
      <c r="D15043" t="s">
        <v>1798</v>
      </c>
      <c r="E15043" t="s">
        <v>13233</v>
      </c>
      <c r="F15043" t="s">
        <v>13234</v>
      </c>
      <c r="G15043" t="s">
        <v>12293</v>
      </c>
      <c r="H15043">
        <v>2017</v>
      </c>
      <c r="I15043">
        <v>78709</v>
      </c>
      <c r="J15043" t="s">
        <v>21</v>
      </c>
      <c r="K15043" t="s">
        <v>22</v>
      </c>
      <c r="L15043" t="s">
        <v>64</v>
      </c>
      <c r="M15043" t="s">
        <v>24</v>
      </c>
      <c r="N15043">
        <v>1991</v>
      </c>
      <c r="O15043" t="s">
        <v>47</v>
      </c>
      <c r="P15043">
        <v>5</v>
      </c>
      <c r="Q15043">
        <f t="shared" ref="Q15043:Q15106" si="470">2024-H15043</f>
        <v>7</v>
      </c>
      <c r="R15043" t="str">
        <f t="shared" ref="R15043:R15106" si="471">IF(C15043&lt;=10000,"Budget",IF(C15043&lt;=40000,"Mid-range","Luxury"))</f>
        <v>Mid-range</v>
      </c>
    </row>
    <row r="15044" spans="1:18" x14ac:dyDescent="0.35">
      <c r="A15044">
        <v>12841792</v>
      </c>
      <c r="B15044" t="s">
        <v>8341</v>
      </c>
      <c r="C15044">
        <v>13995</v>
      </c>
      <c r="D15044" t="s">
        <v>127</v>
      </c>
      <c r="E15044" t="s">
        <v>466</v>
      </c>
      <c r="F15044" t="s">
        <v>8342</v>
      </c>
      <c r="G15044" t="s">
        <v>452</v>
      </c>
      <c r="H15044">
        <v>2013</v>
      </c>
      <c r="I15044">
        <v>223541</v>
      </c>
      <c r="J15044" t="s">
        <v>21</v>
      </c>
      <c r="K15044" t="s">
        <v>22</v>
      </c>
      <c r="L15044" t="s">
        <v>23</v>
      </c>
      <c r="M15044" t="s">
        <v>24</v>
      </c>
      <c r="N15044">
        <v>2488</v>
      </c>
      <c r="O15044" t="s">
        <v>69</v>
      </c>
      <c r="P15044">
        <v>5</v>
      </c>
      <c r="Q15044">
        <f t="shared" si="470"/>
        <v>11</v>
      </c>
      <c r="R15044" t="str">
        <f t="shared" si="471"/>
        <v>Mid-range</v>
      </c>
    </row>
    <row r="15045" spans="1:18" x14ac:dyDescent="0.35">
      <c r="A15045">
        <v>12841793</v>
      </c>
      <c r="B15045" t="s">
        <v>1465</v>
      </c>
      <c r="C15045">
        <v>12995</v>
      </c>
      <c r="D15045" t="s">
        <v>42</v>
      </c>
      <c r="E15045" t="s">
        <v>71</v>
      </c>
      <c r="F15045" t="s">
        <v>1018</v>
      </c>
      <c r="G15045" t="s">
        <v>1466</v>
      </c>
      <c r="H15045">
        <v>2010</v>
      </c>
      <c r="I15045">
        <v>194675</v>
      </c>
      <c r="J15045" t="s">
        <v>46</v>
      </c>
      <c r="K15045" t="s">
        <v>22</v>
      </c>
      <c r="L15045" t="s">
        <v>23</v>
      </c>
      <c r="M15045" t="s">
        <v>24</v>
      </c>
      <c r="N15045">
        <v>3565</v>
      </c>
      <c r="O15045" t="s">
        <v>74</v>
      </c>
      <c r="P15045">
        <v>5</v>
      </c>
      <c r="Q15045">
        <f t="shared" si="470"/>
        <v>14</v>
      </c>
      <c r="R15045" t="str">
        <f t="shared" si="471"/>
        <v>Mid-range</v>
      </c>
    </row>
    <row r="15046" spans="1:18" x14ac:dyDescent="0.35">
      <c r="A15046">
        <v>12841809</v>
      </c>
      <c r="B15046" t="s">
        <v>4473</v>
      </c>
      <c r="C15046">
        <v>24800</v>
      </c>
      <c r="D15046" t="s">
        <v>17</v>
      </c>
      <c r="E15046" t="s">
        <v>193</v>
      </c>
      <c r="F15046" t="s">
        <v>703</v>
      </c>
      <c r="G15046" t="s">
        <v>885</v>
      </c>
      <c r="H15046">
        <v>2015</v>
      </c>
      <c r="I15046">
        <v>220821</v>
      </c>
      <c r="J15046" t="s">
        <v>21</v>
      </c>
      <c r="K15046" t="s">
        <v>22</v>
      </c>
      <c r="L15046" t="s">
        <v>23</v>
      </c>
      <c r="M15046" t="s">
        <v>24</v>
      </c>
      <c r="N15046">
        <v>3456</v>
      </c>
      <c r="O15046" t="s">
        <v>135</v>
      </c>
      <c r="P15046">
        <v>7</v>
      </c>
      <c r="Q15046">
        <f t="shared" si="470"/>
        <v>9</v>
      </c>
      <c r="R15046" t="str">
        <f t="shared" si="471"/>
        <v>Mid-range</v>
      </c>
    </row>
    <row r="15047" spans="1:18" x14ac:dyDescent="0.35">
      <c r="A15047">
        <v>12841812</v>
      </c>
      <c r="B15047" t="s">
        <v>2677</v>
      </c>
      <c r="C15047">
        <v>17990</v>
      </c>
      <c r="D15047" t="s">
        <v>282</v>
      </c>
      <c r="E15047" t="s">
        <v>443</v>
      </c>
      <c r="F15047" t="s">
        <v>1101</v>
      </c>
      <c r="G15047" t="s">
        <v>445</v>
      </c>
      <c r="H15047">
        <v>2012</v>
      </c>
      <c r="I15047">
        <v>185522</v>
      </c>
      <c r="J15047" t="s">
        <v>21</v>
      </c>
      <c r="K15047" t="s">
        <v>22</v>
      </c>
      <c r="L15047" t="s">
        <v>31</v>
      </c>
      <c r="M15047" t="s">
        <v>24</v>
      </c>
      <c r="N15047">
        <v>2987</v>
      </c>
      <c r="O15047" t="s">
        <v>116</v>
      </c>
      <c r="P15047">
        <v>5</v>
      </c>
      <c r="Q15047">
        <f t="shared" si="470"/>
        <v>12</v>
      </c>
      <c r="R15047" t="str">
        <f t="shared" si="471"/>
        <v>Mid-range</v>
      </c>
    </row>
    <row r="15048" spans="1:18" x14ac:dyDescent="0.35">
      <c r="A15048">
        <v>12841813</v>
      </c>
      <c r="B15048" t="s">
        <v>5658</v>
      </c>
      <c r="C15048">
        <v>30999</v>
      </c>
      <c r="D15048" t="s">
        <v>17</v>
      </c>
      <c r="E15048" t="s">
        <v>258</v>
      </c>
      <c r="F15048" t="s">
        <v>259</v>
      </c>
      <c r="G15048" t="s">
        <v>714</v>
      </c>
      <c r="H15048">
        <v>2014</v>
      </c>
      <c r="I15048">
        <v>299167</v>
      </c>
      <c r="J15048" t="s">
        <v>236</v>
      </c>
      <c r="K15048" t="s">
        <v>81</v>
      </c>
      <c r="L15048" t="s">
        <v>31</v>
      </c>
      <c r="M15048" t="s">
        <v>24</v>
      </c>
      <c r="N15048">
        <v>2982</v>
      </c>
      <c r="O15048" t="s">
        <v>69</v>
      </c>
      <c r="P15048">
        <v>5</v>
      </c>
      <c r="Q15048">
        <f t="shared" si="470"/>
        <v>10</v>
      </c>
      <c r="R15048" t="str">
        <f t="shared" si="471"/>
        <v>Mid-range</v>
      </c>
    </row>
    <row r="15049" spans="1:18" x14ac:dyDescent="0.35">
      <c r="A15049">
        <v>12841814</v>
      </c>
      <c r="B15049" t="s">
        <v>13235</v>
      </c>
      <c r="C15049">
        <v>85000</v>
      </c>
      <c r="D15049" t="s">
        <v>449</v>
      </c>
      <c r="E15049" t="s">
        <v>2880</v>
      </c>
      <c r="F15049" t="s">
        <v>3105</v>
      </c>
      <c r="G15049" t="s">
        <v>531</v>
      </c>
      <c r="H15049">
        <v>2018</v>
      </c>
      <c r="I15049">
        <v>27277</v>
      </c>
      <c r="J15049" t="s">
        <v>21</v>
      </c>
      <c r="K15049" t="s">
        <v>22</v>
      </c>
      <c r="L15049" t="s">
        <v>31</v>
      </c>
      <c r="M15049" t="s">
        <v>24</v>
      </c>
      <c r="N15049">
        <v>1999</v>
      </c>
      <c r="O15049" t="s">
        <v>674</v>
      </c>
      <c r="P15049">
        <v>5</v>
      </c>
      <c r="Q15049">
        <f t="shared" si="470"/>
        <v>6</v>
      </c>
      <c r="R15049" t="str">
        <f t="shared" si="471"/>
        <v>Luxury</v>
      </c>
    </row>
    <row r="15050" spans="1:18" x14ac:dyDescent="0.35">
      <c r="A15050">
        <v>12841821</v>
      </c>
      <c r="B15050" t="s">
        <v>1507</v>
      </c>
      <c r="C15050">
        <v>59990</v>
      </c>
      <c r="D15050" t="s">
        <v>17</v>
      </c>
      <c r="E15050" t="s">
        <v>157</v>
      </c>
      <c r="F15050" t="s">
        <v>1508</v>
      </c>
      <c r="G15050" t="s">
        <v>1509</v>
      </c>
      <c r="H15050">
        <v>2017</v>
      </c>
      <c r="I15050">
        <v>142100</v>
      </c>
      <c r="J15050" t="s">
        <v>21</v>
      </c>
      <c r="K15050" t="s">
        <v>22</v>
      </c>
      <c r="L15050" t="s">
        <v>31</v>
      </c>
      <c r="M15050" t="s">
        <v>24</v>
      </c>
      <c r="N15050">
        <v>2753</v>
      </c>
      <c r="O15050" t="s">
        <v>47</v>
      </c>
      <c r="P15050">
        <v>7</v>
      </c>
      <c r="Q15050">
        <f t="shared" si="470"/>
        <v>7</v>
      </c>
      <c r="R15050" t="str">
        <f t="shared" si="471"/>
        <v>Luxury</v>
      </c>
    </row>
    <row r="15051" spans="1:18" x14ac:dyDescent="0.35">
      <c r="A15051">
        <v>12841822</v>
      </c>
      <c r="B15051" t="s">
        <v>13236</v>
      </c>
      <c r="C15051">
        <v>99990</v>
      </c>
      <c r="D15051" t="s">
        <v>27</v>
      </c>
      <c r="E15051" t="s">
        <v>2637</v>
      </c>
      <c r="F15051" t="s">
        <v>1426</v>
      </c>
      <c r="G15051" t="s">
        <v>13237</v>
      </c>
      <c r="H15051">
        <v>2019</v>
      </c>
      <c r="I15051">
        <v>35943</v>
      </c>
      <c r="J15051" t="s">
        <v>393</v>
      </c>
      <c r="K15051" t="s">
        <v>22</v>
      </c>
      <c r="L15051" t="s">
        <v>31</v>
      </c>
      <c r="M15051" t="s">
        <v>24</v>
      </c>
      <c r="N15051">
        <v>2987</v>
      </c>
      <c r="O15051" t="s">
        <v>25</v>
      </c>
      <c r="P15051">
        <v>5</v>
      </c>
      <c r="Q15051">
        <f t="shared" si="470"/>
        <v>5</v>
      </c>
      <c r="R15051" t="str">
        <f t="shared" si="471"/>
        <v>Luxury</v>
      </c>
    </row>
    <row r="15052" spans="1:18" x14ac:dyDescent="0.35">
      <c r="A15052">
        <v>12841825</v>
      </c>
      <c r="B15052" t="s">
        <v>13238</v>
      </c>
      <c r="C15052">
        <v>63989</v>
      </c>
      <c r="D15052" t="s">
        <v>13239</v>
      </c>
      <c r="E15052" t="s">
        <v>13240</v>
      </c>
      <c r="F15052" t="s">
        <v>13241</v>
      </c>
      <c r="G15052" t="s">
        <v>13242</v>
      </c>
      <c r="H15052">
        <v>2022</v>
      </c>
      <c r="I15052">
        <v>2927</v>
      </c>
      <c r="J15052" t="s">
        <v>21</v>
      </c>
      <c r="K15052" t="s">
        <v>22</v>
      </c>
      <c r="L15052" t="s">
        <v>381</v>
      </c>
      <c r="M15052" t="s">
        <v>24</v>
      </c>
      <c r="N15052">
        <v>1395</v>
      </c>
      <c r="O15052" t="s">
        <v>33</v>
      </c>
      <c r="P15052">
        <v>5</v>
      </c>
      <c r="Q15052">
        <f t="shared" si="470"/>
        <v>2</v>
      </c>
      <c r="R15052" t="str">
        <f t="shared" si="471"/>
        <v>Luxury</v>
      </c>
    </row>
    <row r="15053" spans="1:18" x14ac:dyDescent="0.35">
      <c r="A15053">
        <v>12841826</v>
      </c>
      <c r="B15053" t="s">
        <v>6014</v>
      </c>
      <c r="C15053">
        <v>27990</v>
      </c>
      <c r="D15053" t="s">
        <v>42</v>
      </c>
      <c r="E15053" t="s">
        <v>71</v>
      </c>
      <c r="F15053" t="s">
        <v>1018</v>
      </c>
      <c r="G15053" t="s">
        <v>962</v>
      </c>
      <c r="H15053">
        <v>2015</v>
      </c>
      <c r="I15053">
        <v>29997</v>
      </c>
      <c r="J15053" t="s">
        <v>63</v>
      </c>
      <c r="K15053" t="s">
        <v>22</v>
      </c>
      <c r="L15053" t="s">
        <v>23</v>
      </c>
      <c r="M15053" t="s">
        <v>24</v>
      </c>
      <c r="N15053">
        <v>3565</v>
      </c>
      <c r="O15053" t="s">
        <v>47</v>
      </c>
      <c r="P15053">
        <v>5</v>
      </c>
      <c r="Q15053">
        <f t="shared" si="470"/>
        <v>9</v>
      </c>
      <c r="R15053" t="str">
        <f t="shared" si="471"/>
        <v>Mid-range</v>
      </c>
    </row>
    <row r="15054" spans="1:18" x14ac:dyDescent="0.35">
      <c r="A15054">
        <v>12841831</v>
      </c>
      <c r="B15054" t="s">
        <v>8370</v>
      </c>
      <c r="C15054">
        <v>42990</v>
      </c>
      <c r="D15054" t="s">
        <v>27</v>
      </c>
      <c r="E15054" t="s">
        <v>1293</v>
      </c>
      <c r="F15054" t="s">
        <v>1294</v>
      </c>
      <c r="G15054">
        <v>176</v>
      </c>
      <c r="H15054">
        <v>2014</v>
      </c>
      <c r="I15054">
        <v>101262</v>
      </c>
      <c r="J15054" t="s">
        <v>86</v>
      </c>
      <c r="K15054" t="s">
        <v>22</v>
      </c>
      <c r="L15054" t="s">
        <v>64</v>
      </c>
      <c r="M15054" t="s">
        <v>24</v>
      </c>
      <c r="N15054">
        <v>1991</v>
      </c>
      <c r="O15054" t="s">
        <v>33</v>
      </c>
      <c r="P15054">
        <v>5</v>
      </c>
      <c r="Q15054">
        <f t="shared" si="470"/>
        <v>10</v>
      </c>
      <c r="R15054" t="str">
        <f t="shared" si="471"/>
        <v>Luxury</v>
      </c>
    </row>
    <row r="15055" spans="1:18" x14ac:dyDescent="0.35">
      <c r="A15055">
        <v>12841837</v>
      </c>
      <c r="B15055" t="s">
        <v>8415</v>
      </c>
      <c r="C15055">
        <v>28990</v>
      </c>
      <c r="D15055" t="s">
        <v>42</v>
      </c>
      <c r="E15055" t="s">
        <v>179</v>
      </c>
      <c r="F15055" t="s">
        <v>524</v>
      </c>
      <c r="G15055" t="s">
        <v>792</v>
      </c>
      <c r="H15055">
        <v>2015</v>
      </c>
      <c r="I15055">
        <v>163336</v>
      </c>
      <c r="J15055" t="s">
        <v>1181</v>
      </c>
      <c r="K15055" t="s">
        <v>22</v>
      </c>
      <c r="L15055" t="s">
        <v>31</v>
      </c>
      <c r="M15055" t="s">
        <v>24</v>
      </c>
      <c r="N15055">
        <v>2776</v>
      </c>
      <c r="O15055" t="s">
        <v>47</v>
      </c>
      <c r="P15055">
        <v>5</v>
      </c>
      <c r="Q15055">
        <f t="shared" si="470"/>
        <v>9</v>
      </c>
      <c r="R15055" t="str">
        <f t="shared" si="471"/>
        <v>Mid-range</v>
      </c>
    </row>
    <row r="15056" spans="1:18" x14ac:dyDescent="0.35">
      <c r="A15056">
        <v>12841838</v>
      </c>
      <c r="B15056" t="s">
        <v>13243</v>
      </c>
      <c r="C15056">
        <v>17913</v>
      </c>
      <c r="D15056" t="s">
        <v>165</v>
      </c>
      <c r="E15056" t="s">
        <v>2375</v>
      </c>
      <c r="F15056" t="s">
        <v>6240</v>
      </c>
      <c r="G15056" t="s">
        <v>4668</v>
      </c>
      <c r="H15056">
        <v>2012</v>
      </c>
      <c r="I15056">
        <v>142579</v>
      </c>
      <c r="J15056" t="s">
        <v>21</v>
      </c>
      <c r="K15056" t="s">
        <v>81</v>
      </c>
      <c r="L15056" t="s">
        <v>31</v>
      </c>
      <c r="M15056" t="s">
        <v>24</v>
      </c>
      <c r="N15056">
        <v>2477</v>
      </c>
      <c r="O15056" t="s">
        <v>69</v>
      </c>
      <c r="P15056">
        <v>5</v>
      </c>
      <c r="Q15056">
        <f t="shared" si="470"/>
        <v>12</v>
      </c>
      <c r="R15056" t="str">
        <f t="shared" si="471"/>
        <v>Mid-range</v>
      </c>
    </row>
    <row r="15057" spans="1:18" x14ac:dyDescent="0.35">
      <c r="A15057">
        <v>12841853</v>
      </c>
      <c r="B15057" t="s">
        <v>13244</v>
      </c>
      <c r="C15057">
        <v>65989</v>
      </c>
      <c r="D15057" t="s">
        <v>13239</v>
      </c>
      <c r="E15057" t="s">
        <v>13245</v>
      </c>
      <c r="F15057" t="s">
        <v>13246</v>
      </c>
      <c r="G15057" t="s">
        <v>13247</v>
      </c>
      <c r="H15057">
        <v>2022</v>
      </c>
      <c r="I15057">
        <v>1493</v>
      </c>
      <c r="J15057" t="s">
        <v>21</v>
      </c>
      <c r="K15057" t="s">
        <v>22</v>
      </c>
      <c r="L15057" t="s">
        <v>64</v>
      </c>
      <c r="M15057" t="s">
        <v>24</v>
      </c>
      <c r="N15057">
        <v>1984</v>
      </c>
      <c r="O15057" t="s">
        <v>25</v>
      </c>
      <c r="P15057">
        <v>5</v>
      </c>
      <c r="Q15057">
        <f t="shared" si="470"/>
        <v>2</v>
      </c>
      <c r="R15057" t="str">
        <f t="shared" si="471"/>
        <v>Luxury</v>
      </c>
    </row>
    <row r="15058" spans="1:18" x14ac:dyDescent="0.35">
      <c r="A15058">
        <v>12841854</v>
      </c>
      <c r="B15058" t="s">
        <v>13248</v>
      </c>
      <c r="C15058">
        <v>54990</v>
      </c>
      <c r="D15058" t="s">
        <v>13239</v>
      </c>
      <c r="E15058" t="s">
        <v>13240</v>
      </c>
      <c r="F15058" t="s">
        <v>28</v>
      </c>
      <c r="G15058" t="s">
        <v>13242</v>
      </c>
      <c r="H15058">
        <v>2022</v>
      </c>
      <c r="I15058">
        <v>2246</v>
      </c>
      <c r="J15058" t="s">
        <v>21</v>
      </c>
      <c r="K15058" t="s">
        <v>22</v>
      </c>
      <c r="L15058" t="s">
        <v>64</v>
      </c>
      <c r="M15058" t="s">
        <v>24</v>
      </c>
      <c r="N15058">
        <v>1984</v>
      </c>
      <c r="O15058" t="s">
        <v>69</v>
      </c>
      <c r="P15058">
        <v>5</v>
      </c>
      <c r="Q15058">
        <f t="shared" si="470"/>
        <v>2</v>
      </c>
      <c r="R15058" t="str">
        <f t="shared" si="471"/>
        <v>Luxury</v>
      </c>
    </row>
    <row r="15059" spans="1:18" x14ac:dyDescent="0.35">
      <c r="A15059">
        <v>12841855</v>
      </c>
      <c r="B15059" t="s">
        <v>5526</v>
      </c>
      <c r="C15059">
        <v>29990</v>
      </c>
      <c r="D15059" t="s">
        <v>165</v>
      </c>
      <c r="E15059" t="s">
        <v>166</v>
      </c>
      <c r="F15059" t="s">
        <v>167</v>
      </c>
      <c r="G15059" t="s">
        <v>1775</v>
      </c>
      <c r="H15059">
        <v>2017</v>
      </c>
      <c r="I15059">
        <v>145108</v>
      </c>
      <c r="J15059" t="s">
        <v>485</v>
      </c>
      <c r="K15059" t="s">
        <v>22</v>
      </c>
      <c r="L15059" t="s">
        <v>31</v>
      </c>
      <c r="M15059" t="s">
        <v>24</v>
      </c>
      <c r="N15059">
        <v>2440</v>
      </c>
      <c r="O15059" t="s">
        <v>47</v>
      </c>
      <c r="P15059">
        <v>5</v>
      </c>
      <c r="Q15059">
        <f t="shared" si="470"/>
        <v>7</v>
      </c>
      <c r="R15059" t="str">
        <f t="shared" si="471"/>
        <v>Mid-range</v>
      </c>
    </row>
    <row r="15060" spans="1:18" x14ac:dyDescent="0.35">
      <c r="A15060">
        <v>12841856</v>
      </c>
      <c r="B15060" t="s">
        <v>13249</v>
      </c>
      <c r="C15060">
        <v>61239</v>
      </c>
      <c r="D15060" t="s">
        <v>13239</v>
      </c>
      <c r="E15060" t="s">
        <v>13240</v>
      </c>
      <c r="F15060" t="s">
        <v>1412</v>
      </c>
      <c r="G15060" t="s">
        <v>13242</v>
      </c>
      <c r="H15060">
        <v>2022</v>
      </c>
      <c r="I15060">
        <v>1352</v>
      </c>
      <c r="J15060" t="s">
        <v>21</v>
      </c>
      <c r="K15060" t="s">
        <v>22</v>
      </c>
      <c r="L15060" t="s">
        <v>64</v>
      </c>
      <c r="M15060" t="s">
        <v>24</v>
      </c>
      <c r="N15060">
        <v>1984</v>
      </c>
      <c r="O15060" t="s">
        <v>25</v>
      </c>
      <c r="P15060">
        <v>5</v>
      </c>
      <c r="Q15060">
        <f t="shared" si="470"/>
        <v>2</v>
      </c>
      <c r="R15060" t="str">
        <f t="shared" si="471"/>
        <v>Luxury</v>
      </c>
    </row>
    <row r="15061" spans="1:18" x14ac:dyDescent="0.35">
      <c r="A15061">
        <v>12841866</v>
      </c>
      <c r="B15061" t="s">
        <v>13250</v>
      </c>
      <c r="C15061">
        <v>139900</v>
      </c>
      <c r="D15061" t="s">
        <v>449</v>
      </c>
      <c r="E15061" t="s">
        <v>743</v>
      </c>
      <c r="F15061" t="s">
        <v>13251</v>
      </c>
      <c r="G15061" t="s">
        <v>7047</v>
      </c>
      <c r="H15061">
        <v>2015</v>
      </c>
      <c r="I15061">
        <v>79182</v>
      </c>
      <c r="J15061" t="s">
        <v>21</v>
      </c>
      <c r="K15061" t="s">
        <v>22</v>
      </c>
      <c r="L15061" t="s">
        <v>64</v>
      </c>
      <c r="M15061" t="s">
        <v>24</v>
      </c>
      <c r="N15061">
        <v>4999</v>
      </c>
      <c r="O15061" t="s">
        <v>33</v>
      </c>
      <c r="P15061">
        <v>5</v>
      </c>
      <c r="Q15061">
        <f t="shared" si="470"/>
        <v>9</v>
      </c>
      <c r="R15061" t="str">
        <f t="shared" si="471"/>
        <v>Luxury</v>
      </c>
    </row>
    <row r="15062" spans="1:18" x14ac:dyDescent="0.35">
      <c r="A15062">
        <v>12841876</v>
      </c>
      <c r="B15062" t="s">
        <v>10130</v>
      </c>
      <c r="C15062">
        <v>22999</v>
      </c>
      <c r="D15062" t="s">
        <v>49</v>
      </c>
      <c r="E15062" t="s">
        <v>234</v>
      </c>
      <c r="F15062" t="s">
        <v>3152</v>
      </c>
      <c r="G15062" t="s">
        <v>235</v>
      </c>
      <c r="H15062">
        <v>2012</v>
      </c>
      <c r="I15062">
        <v>332891</v>
      </c>
      <c r="J15062" t="s">
        <v>338</v>
      </c>
      <c r="K15062" t="s">
        <v>22</v>
      </c>
      <c r="L15062" t="s">
        <v>31</v>
      </c>
      <c r="M15062" t="s">
        <v>24</v>
      </c>
      <c r="N15062">
        <v>2991</v>
      </c>
      <c r="O15062" t="s">
        <v>33</v>
      </c>
      <c r="P15062">
        <v>5</v>
      </c>
      <c r="Q15062">
        <f t="shared" si="470"/>
        <v>12</v>
      </c>
      <c r="R15062" t="str">
        <f t="shared" si="471"/>
        <v>Mid-range</v>
      </c>
    </row>
    <row r="15063" spans="1:18" x14ac:dyDescent="0.35">
      <c r="A15063">
        <v>12841878</v>
      </c>
      <c r="B15063" t="s">
        <v>170</v>
      </c>
      <c r="C15063">
        <v>69990</v>
      </c>
      <c r="D15063" t="s">
        <v>17</v>
      </c>
      <c r="E15063" t="s">
        <v>171</v>
      </c>
      <c r="F15063" t="s">
        <v>172</v>
      </c>
      <c r="G15063" t="s">
        <v>173</v>
      </c>
      <c r="H15063">
        <v>2018</v>
      </c>
      <c r="I15063">
        <v>161184</v>
      </c>
      <c r="J15063" t="s">
        <v>80</v>
      </c>
      <c r="K15063" t="s">
        <v>81</v>
      </c>
      <c r="L15063" t="s">
        <v>31</v>
      </c>
      <c r="M15063" t="s">
        <v>24</v>
      </c>
      <c r="N15063">
        <v>4461</v>
      </c>
      <c r="O15063" t="s">
        <v>47</v>
      </c>
      <c r="P15063">
        <v>3</v>
      </c>
      <c r="Q15063">
        <f t="shared" si="470"/>
        <v>6</v>
      </c>
      <c r="R15063" t="str">
        <f t="shared" si="471"/>
        <v>Luxury</v>
      </c>
    </row>
    <row r="15064" spans="1:18" x14ac:dyDescent="0.35">
      <c r="A15064">
        <v>12841886</v>
      </c>
      <c r="B15064" t="s">
        <v>13252</v>
      </c>
      <c r="C15064">
        <v>21996</v>
      </c>
      <c r="D15064" t="s">
        <v>165</v>
      </c>
      <c r="E15064" t="s">
        <v>184</v>
      </c>
      <c r="F15064" t="s">
        <v>1074</v>
      </c>
      <c r="G15064" t="s">
        <v>186</v>
      </c>
      <c r="H15064">
        <v>2017</v>
      </c>
      <c r="I15064">
        <v>144999</v>
      </c>
      <c r="J15064" t="s">
        <v>21</v>
      </c>
      <c r="K15064" t="s">
        <v>22</v>
      </c>
      <c r="L15064" t="s">
        <v>23</v>
      </c>
      <c r="M15064" t="s">
        <v>24</v>
      </c>
      <c r="N15064">
        <v>2360</v>
      </c>
      <c r="O15064" t="s">
        <v>135</v>
      </c>
      <c r="P15064">
        <v>7</v>
      </c>
      <c r="Q15064">
        <f t="shared" si="470"/>
        <v>7</v>
      </c>
      <c r="R15064" t="str">
        <f t="shared" si="471"/>
        <v>Mid-range</v>
      </c>
    </row>
    <row r="15065" spans="1:18" x14ac:dyDescent="0.35">
      <c r="A15065">
        <v>12841887</v>
      </c>
      <c r="B15065" t="s">
        <v>1915</v>
      </c>
      <c r="C15065">
        <v>32990</v>
      </c>
      <c r="D15065" t="s">
        <v>42</v>
      </c>
      <c r="E15065" t="s">
        <v>1901</v>
      </c>
      <c r="F15065" t="s">
        <v>1916</v>
      </c>
      <c r="G15065" t="s">
        <v>204</v>
      </c>
      <c r="H15065">
        <v>2016</v>
      </c>
      <c r="I15065">
        <v>127053</v>
      </c>
      <c r="J15065" t="s">
        <v>21</v>
      </c>
      <c r="K15065" t="s">
        <v>22</v>
      </c>
      <c r="L15065" t="s">
        <v>31</v>
      </c>
      <c r="M15065" t="s">
        <v>24</v>
      </c>
      <c r="N15065">
        <v>2776</v>
      </c>
      <c r="O15065" t="s">
        <v>25</v>
      </c>
      <c r="P15065">
        <v>7</v>
      </c>
      <c r="Q15065">
        <f t="shared" si="470"/>
        <v>8</v>
      </c>
      <c r="R15065" t="str">
        <f t="shared" si="471"/>
        <v>Mid-range</v>
      </c>
    </row>
    <row r="15066" spans="1:18" x14ac:dyDescent="0.35">
      <c r="A15066">
        <v>12841899</v>
      </c>
      <c r="B15066" t="s">
        <v>13253</v>
      </c>
      <c r="C15066">
        <v>39888</v>
      </c>
      <c r="D15066" t="s">
        <v>165</v>
      </c>
      <c r="E15066" t="s">
        <v>166</v>
      </c>
      <c r="F15066" t="s">
        <v>13254</v>
      </c>
      <c r="G15066" t="s">
        <v>616</v>
      </c>
      <c r="H15066">
        <v>2018</v>
      </c>
      <c r="I15066">
        <v>57000</v>
      </c>
      <c r="J15066" t="s">
        <v>338</v>
      </c>
      <c r="K15066" t="s">
        <v>81</v>
      </c>
      <c r="L15066" t="s">
        <v>31</v>
      </c>
      <c r="M15066" t="s">
        <v>24</v>
      </c>
      <c r="N15066">
        <v>2440</v>
      </c>
      <c r="O15066" t="s">
        <v>33</v>
      </c>
      <c r="P15066">
        <v>5</v>
      </c>
      <c r="Q15066">
        <f t="shared" si="470"/>
        <v>6</v>
      </c>
      <c r="R15066" t="str">
        <f t="shared" si="471"/>
        <v>Mid-range</v>
      </c>
    </row>
    <row r="15067" spans="1:18" x14ac:dyDescent="0.35">
      <c r="A15067">
        <v>12841908</v>
      </c>
      <c r="B15067" t="s">
        <v>13255</v>
      </c>
      <c r="C15067">
        <v>65464</v>
      </c>
      <c r="D15067" t="s">
        <v>13239</v>
      </c>
      <c r="E15067" t="s">
        <v>13256</v>
      </c>
      <c r="F15067" t="s">
        <v>13246</v>
      </c>
      <c r="G15067" t="s">
        <v>1562</v>
      </c>
      <c r="H15067">
        <v>2022</v>
      </c>
      <c r="I15067">
        <v>1825</v>
      </c>
      <c r="J15067" t="s">
        <v>86</v>
      </c>
      <c r="K15067" t="s">
        <v>22</v>
      </c>
      <c r="L15067" t="s">
        <v>64</v>
      </c>
      <c r="M15067" t="s">
        <v>24</v>
      </c>
      <c r="N15067">
        <v>1984</v>
      </c>
      <c r="O15067" t="s">
        <v>25</v>
      </c>
      <c r="P15067">
        <v>5</v>
      </c>
      <c r="Q15067">
        <f t="shared" si="470"/>
        <v>2</v>
      </c>
      <c r="R15067" t="str">
        <f t="shared" si="471"/>
        <v>Luxury</v>
      </c>
    </row>
    <row r="15068" spans="1:18" x14ac:dyDescent="0.35">
      <c r="A15068">
        <v>12841909</v>
      </c>
      <c r="B15068" t="s">
        <v>13257</v>
      </c>
      <c r="C15068">
        <v>31930</v>
      </c>
      <c r="D15068" t="s">
        <v>49</v>
      </c>
      <c r="E15068" t="s">
        <v>50</v>
      </c>
      <c r="F15068" t="s">
        <v>13258</v>
      </c>
      <c r="G15068" t="s">
        <v>52</v>
      </c>
      <c r="H15068">
        <v>2019</v>
      </c>
      <c r="I15068">
        <v>41726</v>
      </c>
      <c r="J15068" t="s">
        <v>21</v>
      </c>
      <c r="K15068" t="s">
        <v>22</v>
      </c>
      <c r="L15068" t="s">
        <v>23</v>
      </c>
      <c r="M15068" t="s">
        <v>24</v>
      </c>
      <c r="N15068">
        <v>2488</v>
      </c>
      <c r="O15068" t="s">
        <v>135</v>
      </c>
      <c r="P15068">
        <v>5</v>
      </c>
      <c r="Q15068">
        <f t="shared" si="470"/>
        <v>5</v>
      </c>
      <c r="R15068" t="str">
        <f t="shared" si="471"/>
        <v>Mid-range</v>
      </c>
    </row>
    <row r="15069" spans="1:18" x14ac:dyDescent="0.35">
      <c r="A15069">
        <v>12841920</v>
      </c>
      <c r="B15069" t="s">
        <v>13259</v>
      </c>
      <c r="C15069">
        <v>23920</v>
      </c>
      <c r="D15069" t="s">
        <v>143</v>
      </c>
      <c r="E15069" t="s">
        <v>812</v>
      </c>
      <c r="F15069" t="s">
        <v>2775</v>
      </c>
      <c r="G15069" t="s">
        <v>1091</v>
      </c>
      <c r="H15069">
        <v>2014</v>
      </c>
      <c r="I15069">
        <v>123754</v>
      </c>
      <c r="J15069" t="s">
        <v>63</v>
      </c>
      <c r="K15069" t="s">
        <v>22</v>
      </c>
      <c r="L15069" t="s">
        <v>64</v>
      </c>
      <c r="M15069" t="s">
        <v>24</v>
      </c>
      <c r="N15069">
        <v>3630</v>
      </c>
      <c r="O15069" t="s">
        <v>47</v>
      </c>
      <c r="P15069">
        <v>5</v>
      </c>
      <c r="Q15069">
        <f t="shared" si="470"/>
        <v>10</v>
      </c>
      <c r="R15069" t="str">
        <f t="shared" si="471"/>
        <v>Mid-range</v>
      </c>
    </row>
    <row r="15070" spans="1:18" x14ac:dyDescent="0.35">
      <c r="A15070">
        <v>12841921</v>
      </c>
      <c r="B15070" t="s">
        <v>11443</v>
      </c>
      <c r="C15070">
        <v>41450</v>
      </c>
      <c r="D15070" t="s">
        <v>188</v>
      </c>
      <c r="E15070" t="s">
        <v>189</v>
      </c>
      <c r="F15070" t="s">
        <v>2697</v>
      </c>
      <c r="G15070" t="s">
        <v>949</v>
      </c>
      <c r="H15070">
        <v>2019</v>
      </c>
      <c r="I15070">
        <v>36539</v>
      </c>
      <c r="J15070" t="s">
        <v>21</v>
      </c>
      <c r="K15070" t="s">
        <v>22</v>
      </c>
      <c r="L15070" t="s">
        <v>31</v>
      </c>
      <c r="M15070" t="s">
        <v>24</v>
      </c>
      <c r="N15070">
        <v>1995</v>
      </c>
      <c r="O15070" t="s">
        <v>47</v>
      </c>
      <c r="P15070">
        <v>5</v>
      </c>
      <c r="Q15070">
        <f t="shared" si="470"/>
        <v>5</v>
      </c>
      <c r="R15070" t="str">
        <f t="shared" si="471"/>
        <v>Luxury</v>
      </c>
    </row>
    <row r="15071" spans="1:18" x14ac:dyDescent="0.35">
      <c r="A15071">
        <v>12841932</v>
      </c>
      <c r="B15071" t="s">
        <v>13260</v>
      </c>
      <c r="C15071">
        <v>55258</v>
      </c>
      <c r="D15071" t="s">
        <v>112</v>
      </c>
      <c r="E15071" t="s">
        <v>1623</v>
      </c>
      <c r="F15071" t="s">
        <v>9399</v>
      </c>
      <c r="G15071" t="s">
        <v>4189</v>
      </c>
      <c r="H15071">
        <v>2018</v>
      </c>
      <c r="I15071">
        <v>82950</v>
      </c>
      <c r="J15071" t="s">
        <v>21</v>
      </c>
      <c r="K15071" t="s">
        <v>22</v>
      </c>
      <c r="L15071" t="s">
        <v>64</v>
      </c>
      <c r="M15071" t="s">
        <v>24</v>
      </c>
      <c r="N15071">
        <v>1998</v>
      </c>
      <c r="O15071" t="s">
        <v>47</v>
      </c>
      <c r="P15071">
        <v>5</v>
      </c>
      <c r="Q15071">
        <f t="shared" si="470"/>
        <v>6</v>
      </c>
      <c r="R15071" t="str">
        <f t="shared" si="471"/>
        <v>Luxury</v>
      </c>
    </row>
    <row r="15072" spans="1:18" x14ac:dyDescent="0.35">
      <c r="A15072">
        <v>12841939</v>
      </c>
      <c r="B15072" t="s">
        <v>13261</v>
      </c>
      <c r="C15072">
        <v>28990</v>
      </c>
      <c r="D15072" t="s">
        <v>88</v>
      </c>
      <c r="E15072" t="s">
        <v>1014</v>
      </c>
      <c r="F15072" t="s">
        <v>2643</v>
      </c>
      <c r="G15072" t="s">
        <v>6350</v>
      </c>
      <c r="H15072">
        <v>2020</v>
      </c>
      <c r="I15072">
        <v>45233</v>
      </c>
      <c r="J15072" t="s">
        <v>21</v>
      </c>
      <c r="K15072" t="s">
        <v>22</v>
      </c>
      <c r="L15072" t="s">
        <v>23</v>
      </c>
      <c r="M15072" t="s">
        <v>24</v>
      </c>
      <c r="N15072">
        <v>1999</v>
      </c>
      <c r="O15072" t="s">
        <v>47</v>
      </c>
      <c r="P15072">
        <v>5</v>
      </c>
      <c r="Q15072">
        <f t="shared" si="470"/>
        <v>4</v>
      </c>
      <c r="R15072" t="str">
        <f t="shared" si="471"/>
        <v>Mid-range</v>
      </c>
    </row>
    <row r="15073" spans="1:18" x14ac:dyDescent="0.35">
      <c r="A15073">
        <v>12841940</v>
      </c>
      <c r="B15073" t="s">
        <v>1992</v>
      </c>
      <c r="C15073">
        <v>49990</v>
      </c>
      <c r="D15073" t="s">
        <v>17</v>
      </c>
      <c r="E15073" t="s">
        <v>258</v>
      </c>
      <c r="F15073" t="s">
        <v>259</v>
      </c>
      <c r="G15073" t="s">
        <v>323</v>
      </c>
      <c r="H15073">
        <v>2015</v>
      </c>
      <c r="I15073">
        <v>84794</v>
      </c>
      <c r="J15073" t="s">
        <v>338</v>
      </c>
      <c r="K15073" t="s">
        <v>22</v>
      </c>
      <c r="L15073" t="s">
        <v>31</v>
      </c>
      <c r="M15073" t="s">
        <v>24</v>
      </c>
      <c r="N15073">
        <v>2753</v>
      </c>
      <c r="O15073" t="s">
        <v>69</v>
      </c>
      <c r="P15073">
        <v>5</v>
      </c>
      <c r="Q15073">
        <f t="shared" si="470"/>
        <v>9</v>
      </c>
      <c r="R15073" t="str">
        <f t="shared" si="471"/>
        <v>Luxury</v>
      </c>
    </row>
    <row r="15074" spans="1:18" x14ac:dyDescent="0.35">
      <c r="A15074">
        <v>12841946</v>
      </c>
      <c r="B15074" t="s">
        <v>2627</v>
      </c>
      <c r="C15074">
        <v>22988</v>
      </c>
      <c r="D15074" t="s">
        <v>165</v>
      </c>
      <c r="E15074" t="s">
        <v>184</v>
      </c>
      <c r="F15074" t="s">
        <v>1289</v>
      </c>
      <c r="G15074" t="s">
        <v>525</v>
      </c>
      <c r="H15074">
        <v>2016</v>
      </c>
      <c r="I15074">
        <v>100021</v>
      </c>
      <c r="J15074" t="s">
        <v>21</v>
      </c>
      <c r="K15074" t="s">
        <v>22</v>
      </c>
      <c r="L15074" t="s">
        <v>23</v>
      </c>
      <c r="M15074" t="s">
        <v>24</v>
      </c>
      <c r="N15074">
        <v>2360</v>
      </c>
      <c r="O15074" t="s">
        <v>47</v>
      </c>
      <c r="P15074">
        <v>5</v>
      </c>
      <c r="Q15074">
        <f t="shared" si="470"/>
        <v>8</v>
      </c>
      <c r="R15074" t="str">
        <f t="shared" si="471"/>
        <v>Mid-range</v>
      </c>
    </row>
    <row r="15075" spans="1:18" x14ac:dyDescent="0.35">
      <c r="A15075">
        <v>12841947</v>
      </c>
      <c r="B15075" t="s">
        <v>13262</v>
      </c>
      <c r="C15075">
        <v>41990</v>
      </c>
      <c r="D15075" t="s">
        <v>165</v>
      </c>
      <c r="E15075" t="s">
        <v>166</v>
      </c>
      <c r="F15075" t="s">
        <v>12488</v>
      </c>
      <c r="G15075" t="s">
        <v>503</v>
      </c>
      <c r="H15075">
        <v>2019</v>
      </c>
      <c r="I15075">
        <v>64413</v>
      </c>
      <c r="J15075" t="s">
        <v>275</v>
      </c>
      <c r="K15075" t="s">
        <v>22</v>
      </c>
      <c r="L15075" t="s">
        <v>31</v>
      </c>
      <c r="M15075" t="s">
        <v>24</v>
      </c>
      <c r="N15075">
        <v>2440</v>
      </c>
      <c r="O15075" t="s">
        <v>47</v>
      </c>
      <c r="P15075">
        <v>5</v>
      </c>
      <c r="Q15075">
        <f t="shared" si="470"/>
        <v>5</v>
      </c>
      <c r="R15075" t="str">
        <f t="shared" si="471"/>
        <v>Luxury</v>
      </c>
    </row>
    <row r="15076" spans="1:18" x14ac:dyDescent="0.35">
      <c r="A15076">
        <v>12841948</v>
      </c>
      <c r="B15076" t="s">
        <v>8022</v>
      </c>
      <c r="C15076">
        <v>22988</v>
      </c>
      <c r="D15076" t="s">
        <v>188</v>
      </c>
      <c r="E15076" t="s">
        <v>995</v>
      </c>
      <c r="F15076" t="s">
        <v>251</v>
      </c>
      <c r="G15076" t="s">
        <v>996</v>
      </c>
      <c r="H15076">
        <v>2018</v>
      </c>
      <c r="I15076">
        <v>37322</v>
      </c>
      <c r="J15076" t="s">
        <v>86</v>
      </c>
      <c r="K15076" t="s">
        <v>22</v>
      </c>
      <c r="L15076" t="s">
        <v>23</v>
      </c>
      <c r="M15076" t="s">
        <v>24</v>
      </c>
      <c r="N15076">
        <v>1999</v>
      </c>
      <c r="O15076" t="s">
        <v>25</v>
      </c>
      <c r="P15076">
        <v>5</v>
      </c>
      <c r="Q15076">
        <f t="shared" si="470"/>
        <v>6</v>
      </c>
      <c r="R15076" t="str">
        <f t="shared" si="471"/>
        <v>Mid-range</v>
      </c>
    </row>
    <row r="15077" spans="1:18" x14ac:dyDescent="0.35">
      <c r="A15077">
        <v>12841953</v>
      </c>
      <c r="B15077" t="s">
        <v>1240</v>
      </c>
      <c r="C15077">
        <v>73888</v>
      </c>
      <c r="D15077" t="s">
        <v>59</v>
      </c>
      <c r="E15077" t="s">
        <v>826</v>
      </c>
      <c r="F15077" t="s">
        <v>604</v>
      </c>
      <c r="G15077" t="s">
        <v>1241</v>
      </c>
      <c r="H15077">
        <v>2018</v>
      </c>
      <c r="I15077">
        <v>61559</v>
      </c>
      <c r="J15077" t="s">
        <v>21</v>
      </c>
      <c r="K15077" t="s">
        <v>22</v>
      </c>
      <c r="L15077" t="s">
        <v>31</v>
      </c>
      <c r="M15077" t="s">
        <v>24</v>
      </c>
      <c r="N15077">
        <v>2993</v>
      </c>
      <c r="O15077" t="s">
        <v>33</v>
      </c>
      <c r="P15077">
        <v>5</v>
      </c>
      <c r="Q15077">
        <f t="shared" si="470"/>
        <v>6</v>
      </c>
      <c r="R15077" t="str">
        <f t="shared" si="471"/>
        <v>Luxury</v>
      </c>
    </row>
    <row r="15078" spans="1:18" x14ac:dyDescent="0.35">
      <c r="A15078">
        <v>12841956</v>
      </c>
      <c r="B15078" t="s">
        <v>4210</v>
      </c>
      <c r="C15078">
        <v>10598</v>
      </c>
      <c r="D15078" t="s">
        <v>127</v>
      </c>
      <c r="E15078">
        <v>2</v>
      </c>
      <c r="F15078" t="s">
        <v>815</v>
      </c>
      <c r="G15078" t="s">
        <v>4211</v>
      </c>
      <c r="H15078">
        <v>2013</v>
      </c>
      <c r="I15078">
        <v>114350</v>
      </c>
      <c r="J15078" t="s">
        <v>86</v>
      </c>
      <c r="K15078" t="s">
        <v>81</v>
      </c>
      <c r="L15078" t="s">
        <v>23</v>
      </c>
      <c r="M15078" t="s">
        <v>24</v>
      </c>
      <c r="N15078">
        <v>1498</v>
      </c>
      <c r="O15078" t="s">
        <v>33</v>
      </c>
      <c r="P15078">
        <v>5</v>
      </c>
      <c r="Q15078">
        <f t="shared" si="470"/>
        <v>11</v>
      </c>
      <c r="R15078" t="str">
        <f t="shared" si="471"/>
        <v>Mid-range</v>
      </c>
    </row>
    <row r="15079" spans="1:18" x14ac:dyDescent="0.35">
      <c r="A15079">
        <v>12841959</v>
      </c>
      <c r="B15079" t="s">
        <v>6641</v>
      </c>
      <c r="C15079">
        <v>79480</v>
      </c>
      <c r="D15079" t="s">
        <v>76</v>
      </c>
      <c r="E15079" t="s">
        <v>77</v>
      </c>
      <c r="F15079" t="s">
        <v>2908</v>
      </c>
      <c r="G15079" t="s">
        <v>5376</v>
      </c>
      <c r="H15079">
        <v>2022</v>
      </c>
      <c r="I15079">
        <v>350</v>
      </c>
      <c r="J15079" t="s">
        <v>182</v>
      </c>
      <c r="K15079" t="s">
        <v>22</v>
      </c>
      <c r="L15079" t="s">
        <v>31</v>
      </c>
      <c r="M15079" t="s">
        <v>24</v>
      </c>
      <c r="N15079">
        <v>2999</v>
      </c>
      <c r="O15079" t="s">
        <v>69</v>
      </c>
      <c r="P15079">
        <v>5</v>
      </c>
      <c r="Q15079">
        <f t="shared" si="470"/>
        <v>2</v>
      </c>
      <c r="R15079" t="str">
        <f t="shared" si="471"/>
        <v>Luxury</v>
      </c>
    </row>
    <row r="15080" spans="1:18" x14ac:dyDescent="0.35">
      <c r="A15080">
        <v>12841964</v>
      </c>
      <c r="B15080" t="s">
        <v>13263</v>
      </c>
      <c r="C15080">
        <v>25387</v>
      </c>
      <c r="D15080" t="s">
        <v>165</v>
      </c>
      <c r="E15080" t="s">
        <v>568</v>
      </c>
      <c r="F15080" t="s">
        <v>857</v>
      </c>
      <c r="G15080" t="s">
        <v>1729</v>
      </c>
      <c r="H15080">
        <v>2014</v>
      </c>
      <c r="I15080">
        <v>37500</v>
      </c>
      <c r="J15080" t="s">
        <v>21</v>
      </c>
      <c r="K15080" t="s">
        <v>22</v>
      </c>
      <c r="L15080" t="s">
        <v>23</v>
      </c>
      <c r="M15080" t="s">
        <v>24</v>
      </c>
      <c r="N15080">
        <v>1998</v>
      </c>
      <c r="O15080" t="s">
        <v>47</v>
      </c>
      <c r="P15080">
        <v>5</v>
      </c>
      <c r="Q15080">
        <f t="shared" si="470"/>
        <v>10</v>
      </c>
      <c r="R15080" t="str">
        <f t="shared" si="471"/>
        <v>Mid-range</v>
      </c>
    </row>
    <row r="15081" spans="1:18" x14ac:dyDescent="0.35">
      <c r="A15081">
        <v>12841965</v>
      </c>
      <c r="B15081" t="s">
        <v>7261</v>
      </c>
      <c r="C15081">
        <v>21200</v>
      </c>
      <c r="D15081" t="s">
        <v>49</v>
      </c>
      <c r="E15081" t="s">
        <v>1087</v>
      </c>
      <c r="F15081" t="s">
        <v>514</v>
      </c>
      <c r="G15081" t="s">
        <v>1089</v>
      </c>
      <c r="H15081">
        <v>2015</v>
      </c>
      <c r="I15081">
        <v>108700</v>
      </c>
      <c r="J15081" t="s">
        <v>21</v>
      </c>
      <c r="K15081" t="s">
        <v>22</v>
      </c>
      <c r="L15081" t="s">
        <v>31</v>
      </c>
      <c r="M15081" t="s">
        <v>24</v>
      </c>
      <c r="N15081">
        <v>1598</v>
      </c>
      <c r="O15081" t="s">
        <v>891</v>
      </c>
      <c r="P15081">
        <v>5</v>
      </c>
      <c r="Q15081">
        <f t="shared" si="470"/>
        <v>9</v>
      </c>
      <c r="R15081" t="str">
        <f t="shared" si="471"/>
        <v>Mid-range</v>
      </c>
    </row>
    <row r="15082" spans="1:18" x14ac:dyDescent="0.35">
      <c r="A15082">
        <v>12841966</v>
      </c>
      <c r="B15082" t="s">
        <v>1858</v>
      </c>
      <c r="C15082">
        <v>66999</v>
      </c>
      <c r="D15082" t="s">
        <v>17</v>
      </c>
      <c r="E15082" t="s">
        <v>157</v>
      </c>
      <c r="F15082" t="s">
        <v>158</v>
      </c>
      <c r="G15082" t="s">
        <v>1859</v>
      </c>
      <c r="H15082">
        <v>2018</v>
      </c>
      <c r="I15082">
        <v>71850</v>
      </c>
      <c r="J15082" t="s">
        <v>21</v>
      </c>
      <c r="K15082" t="s">
        <v>22</v>
      </c>
      <c r="L15082" t="s">
        <v>31</v>
      </c>
      <c r="M15082" t="s">
        <v>24</v>
      </c>
      <c r="N15082">
        <v>2755</v>
      </c>
      <c r="O15082" t="s">
        <v>47</v>
      </c>
      <c r="P15082">
        <v>7</v>
      </c>
      <c r="Q15082">
        <f t="shared" si="470"/>
        <v>6</v>
      </c>
      <c r="R15082" t="str">
        <f t="shared" si="471"/>
        <v>Luxury</v>
      </c>
    </row>
    <row r="15083" spans="1:18" x14ac:dyDescent="0.35">
      <c r="A15083">
        <v>12841967</v>
      </c>
      <c r="B15083" t="s">
        <v>6909</v>
      </c>
      <c r="C15083">
        <v>44999</v>
      </c>
      <c r="D15083" t="s">
        <v>127</v>
      </c>
      <c r="E15083" t="s">
        <v>418</v>
      </c>
      <c r="F15083" t="s">
        <v>1440</v>
      </c>
      <c r="G15083" t="s">
        <v>531</v>
      </c>
      <c r="H15083">
        <v>2018</v>
      </c>
      <c r="I15083">
        <v>69750</v>
      </c>
      <c r="J15083" t="s">
        <v>21</v>
      </c>
      <c r="K15083" t="s">
        <v>22</v>
      </c>
      <c r="L15083" t="s">
        <v>23</v>
      </c>
      <c r="M15083" t="s">
        <v>24</v>
      </c>
      <c r="N15083">
        <v>2488</v>
      </c>
      <c r="O15083" t="s">
        <v>33</v>
      </c>
      <c r="P15083">
        <v>7</v>
      </c>
      <c r="Q15083">
        <f t="shared" si="470"/>
        <v>6</v>
      </c>
      <c r="R15083" t="str">
        <f t="shared" si="471"/>
        <v>Luxury</v>
      </c>
    </row>
    <row r="15084" spans="1:18" x14ac:dyDescent="0.35">
      <c r="A15084">
        <v>12841968</v>
      </c>
      <c r="B15084" t="s">
        <v>13264</v>
      </c>
      <c r="C15084">
        <v>19998</v>
      </c>
      <c r="D15084" t="s">
        <v>188</v>
      </c>
      <c r="E15084" t="s">
        <v>995</v>
      </c>
      <c r="F15084" t="s">
        <v>1341</v>
      </c>
      <c r="G15084" t="s">
        <v>1117</v>
      </c>
      <c r="H15084">
        <v>2016</v>
      </c>
      <c r="I15084">
        <v>85196</v>
      </c>
      <c r="J15084" t="s">
        <v>86</v>
      </c>
      <c r="K15084" t="s">
        <v>22</v>
      </c>
      <c r="L15084" t="s">
        <v>23</v>
      </c>
      <c r="M15084" t="s">
        <v>24</v>
      </c>
      <c r="N15084">
        <v>1999</v>
      </c>
      <c r="O15084" t="s">
        <v>116</v>
      </c>
      <c r="P15084">
        <v>5</v>
      </c>
      <c r="Q15084">
        <f t="shared" si="470"/>
        <v>8</v>
      </c>
      <c r="R15084" t="str">
        <f t="shared" si="471"/>
        <v>Mid-range</v>
      </c>
    </row>
    <row r="15085" spans="1:18" x14ac:dyDescent="0.35">
      <c r="A15085">
        <v>12841974</v>
      </c>
      <c r="B15085" t="s">
        <v>5297</v>
      </c>
      <c r="C15085">
        <v>72850</v>
      </c>
      <c r="D15085" t="s">
        <v>54</v>
      </c>
      <c r="E15085" t="s">
        <v>987</v>
      </c>
      <c r="F15085" t="s">
        <v>1362</v>
      </c>
      <c r="G15085" t="s">
        <v>1363</v>
      </c>
      <c r="H15085">
        <v>2020</v>
      </c>
      <c r="I15085">
        <v>7566</v>
      </c>
      <c r="J15085" t="s">
        <v>1364</v>
      </c>
      <c r="K15085" t="s">
        <v>22</v>
      </c>
      <c r="L15085" t="s">
        <v>64</v>
      </c>
      <c r="M15085" t="s">
        <v>24</v>
      </c>
      <c r="N15085">
        <v>4950</v>
      </c>
      <c r="O15085" t="s">
        <v>135</v>
      </c>
      <c r="P15085">
        <v>4</v>
      </c>
      <c r="Q15085">
        <f t="shared" si="470"/>
        <v>4</v>
      </c>
      <c r="R15085" t="str">
        <f t="shared" si="471"/>
        <v>Luxury</v>
      </c>
    </row>
    <row r="15086" spans="1:18" x14ac:dyDescent="0.35">
      <c r="A15086">
        <v>12841975</v>
      </c>
      <c r="B15086" t="s">
        <v>9643</v>
      </c>
      <c r="C15086">
        <v>31850</v>
      </c>
      <c r="D15086" t="s">
        <v>88</v>
      </c>
      <c r="E15086" t="s">
        <v>98</v>
      </c>
      <c r="F15086" t="s">
        <v>1658</v>
      </c>
      <c r="G15086" t="s">
        <v>5648</v>
      </c>
      <c r="H15086">
        <v>2019</v>
      </c>
      <c r="I15086">
        <v>51617</v>
      </c>
      <c r="J15086" t="s">
        <v>86</v>
      </c>
      <c r="K15086" t="s">
        <v>22</v>
      </c>
      <c r="L15086" t="s">
        <v>23</v>
      </c>
      <c r="M15086" t="s">
        <v>24</v>
      </c>
      <c r="N15086">
        <v>1591</v>
      </c>
      <c r="O15086" t="s">
        <v>25</v>
      </c>
      <c r="P15086">
        <v>5</v>
      </c>
      <c r="Q15086">
        <f t="shared" si="470"/>
        <v>5</v>
      </c>
      <c r="R15086" t="str">
        <f t="shared" si="471"/>
        <v>Mid-range</v>
      </c>
    </row>
    <row r="15087" spans="1:18" x14ac:dyDescent="0.35">
      <c r="A15087">
        <v>12841983</v>
      </c>
      <c r="B15087" t="s">
        <v>13139</v>
      </c>
      <c r="C15087">
        <v>55000</v>
      </c>
      <c r="D15087" t="s">
        <v>54</v>
      </c>
      <c r="E15087" t="s">
        <v>987</v>
      </c>
      <c r="F15087" t="s">
        <v>1362</v>
      </c>
      <c r="G15087" t="s">
        <v>989</v>
      </c>
      <c r="H15087">
        <v>2016</v>
      </c>
      <c r="I15087">
        <v>73000</v>
      </c>
      <c r="J15087" t="s">
        <v>220</v>
      </c>
      <c r="K15087" t="s">
        <v>22</v>
      </c>
      <c r="L15087" t="s">
        <v>64</v>
      </c>
      <c r="M15087" t="s">
        <v>24</v>
      </c>
      <c r="N15087">
        <v>4950</v>
      </c>
      <c r="O15087" t="s">
        <v>135</v>
      </c>
      <c r="P15087">
        <v>4</v>
      </c>
      <c r="Q15087">
        <f t="shared" si="470"/>
        <v>8</v>
      </c>
      <c r="R15087" t="str">
        <f t="shared" si="471"/>
        <v>Luxury</v>
      </c>
    </row>
    <row r="15088" spans="1:18" x14ac:dyDescent="0.35">
      <c r="A15088">
        <v>12841990</v>
      </c>
      <c r="B15088" t="s">
        <v>5340</v>
      </c>
      <c r="C15088">
        <v>73888</v>
      </c>
      <c r="D15088" t="s">
        <v>102</v>
      </c>
      <c r="E15088" t="s">
        <v>473</v>
      </c>
      <c r="F15088" t="s">
        <v>5341</v>
      </c>
      <c r="G15088" t="s">
        <v>837</v>
      </c>
      <c r="H15088">
        <v>2022</v>
      </c>
      <c r="I15088">
        <v>25</v>
      </c>
      <c r="J15088" t="s">
        <v>338</v>
      </c>
      <c r="K15088" t="s">
        <v>22</v>
      </c>
      <c r="L15088" t="s">
        <v>31</v>
      </c>
      <c r="M15088" t="s">
        <v>32</v>
      </c>
      <c r="N15088">
        <v>2967</v>
      </c>
      <c r="O15088" t="s">
        <v>33</v>
      </c>
      <c r="P15088">
        <v>5</v>
      </c>
      <c r="Q15088">
        <f t="shared" si="470"/>
        <v>2</v>
      </c>
      <c r="R15088" t="str">
        <f t="shared" si="471"/>
        <v>Luxury</v>
      </c>
    </row>
    <row r="15089" spans="1:18" x14ac:dyDescent="0.35">
      <c r="A15089">
        <v>12841999</v>
      </c>
      <c r="B15089" t="s">
        <v>3480</v>
      </c>
      <c r="C15089">
        <v>34990</v>
      </c>
      <c r="D15089" t="s">
        <v>17</v>
      </c>
      <c r="E15089" t="s">
        <v>642</v>
      </c>
      <c r="F15089" t="s">
        <v>3481</v>
      </c>
      <c r="G15089" t="s">
        <v>3482</v>
      </c>
      <c r="H15089">
        <v>2019</v>
      </c>
      <c r="I15089">
        <v>68288</v>
      </c>
      <c r="J15089" t="s">
        <v>63</v>
      </c>
      <c r="K15089" t="s">
        <v>22</v>
      </c>
      <c r="L15089" t="s">
        <v>23</v>
      </c>
      <c r="M15089" t="s">
        <v>24</v>
      </c>
      <c r="N15089">
        <v>3456</v>
      </c>
      <c r="O15089" t="s">
        <v>116</v>
      </c>
      <c r="P15089">
        <v>5</v>
      </c>
      <c r="Q15089">
        <f t="shared" si="470"/>
        <v>5</v>
      </c>
      <c r="R15089" t="str">
        <f t="shared" si="471"/>
        <v>Mid-range</v>
      </c>
    </row>
    <row r="15090" spans="1:18" x14ac:dyDescent="0.35">
      <c r="A15090">
        <v>12842001</v>
      </c>
      <c r="B15090" t="s">
        <v>13265</v>
      </c>
      <c r="C15090">
        <v>44990</v>
      </c>
      <c r="D15090" t="s">
        <v>165</v>
      </c>
      <c r="E15090" t="s">
        <v>209</v>
      </c>
      <c r="F15090" t="s">
        <v>1987</v>
      </c>
      <c r="G15090" t="s">
        <v>314</v>
      </c>
      <c r="H15090">
        <v>2021</v>
      </c>
      <c r="I15090">
        <v>26389</v>
      </c>
      <c r="J15090" t="s">
        <v>21</v>
      </c>
      <c r="K15090" t="s">
        <v>22</v>
      </c>
      <c r="L15090" t="s">
        <v>31</v>
      </c>
      <c r="M15090" t="s">
        <v>24</v>
      </c>
      <c r="N15090">
        <v>2442</v>
      </c>
      <c r="O15090" t="s">
        <v>25</v>
      </c>
      <c r="P15090">
        <v>5</v>
      </c>
      <c r="Q15090">
        <f t="shared" si="470"/>
        <v>3</v>
      </c>
      <c r="R15090" t="str">
        <f t="shared" si="471"/>
        <v>Luxury</v>
      </c>
    </row>
    <row r="15091" spans="1:18" x14ac:dyDescent="0.35">
      <c r="A15091">
        <v>12842006</v>
      </c>
      <c r="B15091" t="s">
        <v>13266</v>
      </c>
      <c r="C15091">
        <v>22988</v>
      </c>
      <c r="D15091" t="s">
        <v>188</v>
      </c>
      <c r="E15091" t="s">
        <v>3359</v>
      </c>
      <c r="F15091" t="s">
        <v>1699</v>
      </c>
      <c r="G15091" t="s">
        <v>10156</v>
      </c>
      <c r="H15091">
        <v>2020</v>
      </c>
      <c r="I15091">
        <v>30604</v>
      </c>
      <c r="J15091" t="s">
        <v>86</v>
      </c>
      <c r="K15091" t="s">
        <v>22</v>
      </c>
      <c r="L15091" t="s">
        <v>23</v>
      </c>
      <c r="M15091" t="s">
        <v>24</v>
      </c>
      <c r="N15091">
        <v>1248</v>
      </c>
      <c r="O15091" t="s">
        <v>47</v>
      </c>
      <c r="P15091">
        <v>5</v>
      </c>
      <c r="Q15091">
        <f t="shared" si="470"/>
        <v>4</v>
      </c>
      <c r="R15091" t="str">
        <f t="shared" si="471"/>
        <v>Mid-range</v>
      </c>
    </row>
    <row r="15092" spans="1:18" x14ac:dyDescent="0.35">
      <c r="A15092">
        <v>12842016</v>
      </c>
      <c r="B15092" t="s">
        <v>11041</v>
      </c>
      <c r="C15092">
        <v>10990</v>
      </c>
      <c r="D15092" t="s">
        <v>127</v>
      </c>
      <c r="E15092">
        <v>3</v>
      </c>
      <c r="F15092" t="s">
        <v>128</v>
      </c>
      <c r="G15092" t="s">
        <v>3016</v>
      </c>
      <c r="H15092">
        <v>2009</v>
      </c>
      <c r="I15092">
        <v>173426</v>
      </c>
      <c r="J15092" t="s">
        <v>86</v>
      </c>
      <c r="K15092" t="s">
        <v>22</v>
      </c>
      <c r="L15092" t="s">
        <v>23</v>
      </c>
      <c r="M15092" t="s">
        <v>24</v>
      </c>
      <c r="N15092">
        <v>1999</v>
      </c>
      <c r="O15092" t="s">
        <v>69</v>
      </c>
      <c r="P15092">
        <v>5</v>
      </c>
      <c r="Q15092">
        <f t="shared" si="470"/>
        <v>15</v>
      </c>
      <c r="R15092" t="str">
        <f t="shared" si="471"/>
        <v>Mid-range</v>
      </c>
    </row>
    <row r="15093" spans="1:18" x14ac:dyDescent="0.35">
      <c r="A15093">
        <v>12842017</v>
      </c>
      <c r="B15093" t="s">
        <v>1481</v>
      </c>
      <c r="C15093">
        <v>19990</v>
      </c>
      <c r="D15093" t="s">
        <v>54</v>
      </c>
      <c r="E15093" t="s">
        <v>118</v>
      </c>
      <c r="F15093" t="s">
        <v>119</v>
      </c>
      <c r="G15093" t="s">
        <v>426</v>
      </c>
      <c r="H15093">
        <v>2014</v>
      </c>
      <c r="I15093">
        <v>153199</v>
      </c>
      <c r="J15093" t="s">
        <v>63</v>
      </c>
      <c r="K15093" t="s">
        <v>22</v>
      </c>
      <c r="L15093" t="s">
        <v>23</v>
      </c>
      <c r="M15093" t="s">
        <v>24</v>
      </c>
      <c r="N15093">
        <v>3984</v>
      </c>
      <c r="O15093" t="s">
        <v>25</v>
      </c>
      <c r="P15093">
        <v>5</v>
      </c>
      <c r="Q15093">
        <f t="shared" si="470"/>
        <v>10</v>
      </c>
      <c r="R15093" t="str">
        <f t="shared" si="471"/>
        <v>Mid-range</v>
      </c>
    </row>
    <row r="15094" spans="1:18" x14ac:dyDescent="0.35">
      <c r="A15094">
        <v>12842028</v>
      </c>
      <c r="B15094" t="s">
        <v>13267</v>
      </c>
      <c r="C15094">
        <v>41999</v>
      </c>
      <c r="D15094" t="s">
        <v>88</v>
      </c>
      <c r="E15094" t="s">
        <v>1014</v>
      </c>
      <c r="F15094" t="s">
        <v>2201</v>
      </c>
      <c r="G15094" t="s">
        <v>6350</v>
      </c>
      <c r="H15094">
        <v>2021</v>
      </c>
      <c r="I15094">
        <v>10688</v>
      </c>
      <c r="J15094" t="s">
        <v>21</v>
      </c>
      <c r="K15094" t="s">
        <v>22</v>
      </c>
      <c r="L15094" t="s">
        <v>23</v>
      </c>
      <c r="M15094" t="s">
        <v>24</v>
      </c>
      <c r="N15094">
        <v>1591</v>
      </c>
      <c r="O15094" t="s">
        <v>69</v>
      </c>
      <c r="P15094">
        <v>5</v>
      </c>
      <c r="Q15094">
        <f t="shared" si="470"/>
        <v>3</v>
      </c>
      <c r="R15094" t="str">
        <f t="shared" si="471"/>
        <v>Luxury</v>
      </c>
    </row>
    <row r="15095" spans="1:18" x14ac:dyDescent="0.35">
      <c r="A15095">
        <v>12842029</v>
      </c>
      <c r="B15095" t="s">
        <v>12262</v>
      </c>
      <c r="C15095">
        <v>29990</v>
      </c>
      <c r="D15095" t="s">
        <v>54</v>
      </c>
      <c r="E15095" t="s">
        <v>83</v>
      </c>
      <c r="F15095" t="s">
        <v>700</v>
      </c>
      <c r="G15095" t="s">
        <v>4929</v>
      </c>
      <c r="H15095">
        <v>2020</v>
      </c>
      <c r="I15095">
        <v>14231</v>
      </c>
      <c r="J15095" t="s">
        <v>86</v>
      </c>
      <c r="K15095" t="s">
        <v>22</v>
      </c>
      <c r="L15095" t="s">
        <v>23</v>
      </c>
      <c r="M15095" t="s">
        <v>24</v>
      </c>
      <c r="N15095">
        <v>1497</v>
      </c>
      <c r="O15095" t="s">
        <v>69</v>
      </c>
      <c r="P15095">
        <v>5</v>
      </c>
      <c r="Q15095">
        <f t="shared" si="470"/>
        <v>4</v>
      </c>
      <c r="R15095" t="str">
        <f t="shared" si="471"/>
        <v>Mid-range</v>
      </c>
    </row>
    <row r="15096" spans="1:18" x14ac:dyDescent="0.35">
      <c r="A15096">
        <v>12842030</v>
      </c>
      <c r="B15096" t="s">
        <v>13268</v>
      </c>
      <c r="C15096">
        <v>36100</v>
      </c>
      <c r="D15096" t="s">
        <v>27</v>
      </c>
      <c r="E15096" t="s">
        <v>695</v>
      </c>
      <c r="F15096" t="s">
        <v>696</v>
      </c>
      <c r="G15096" t="s">
        <v>2245</v>
      </c>
      <c r="H15096">
        <v>2016</v>
      </c>
      <c r="I15096">
        <v>87195</v>
      </c>
      <c r="J15096" t="s">
        <v>86</v>
      </c>
      <c r="K15096" t="s">
        <v>22</v>
      </c>
      <c r="L15096" t="s">
        <v>64</v>
      </c>
      <c r="M15096" t="s">
        <v>24</v>
      </c>
      <c r="N15096">
        <v>1991</v>
      </c>
      <c r="O15096" t="s">
        <v>25</v>
      </c>
      <c r="P15096">
        <v>5</v>
      </c>
      <c r="Q15096">
        <f t="shared" si="470"/>
        <v>8</v>
      </c>
      <c r="R15096" t="str">
        <f t="shared" si="471"/>
        <v>Mid-range</v>
      </c>
    </row>
    <row r="15097" spans="1:18" x14ac:dyDescent="0.35">
      <c r="A15097">
        <v>12842033</v>
      </c>
      <c r="B15097" t="s">
        <v>13269</v>
      </c>
      <c r="C15097">
        <v>23999</v>
      </c>
      <c r="D15097" t="s">
        <v>497</v>
      </c>
      <c r="E15097" t="s">
        <v>7289</v>
      </c>
      <c r="F15097" t="s">
        <v>7606</v>
      </c>
      <c r="G15097" t="s">
        <v>7607</v>
      </c>
      <c r="H15097">
        <v>2020</v>
      </c>
      <c r="I15097">
        <v>18572</v>
      </c>
      <c r="J15097" t="s">
        <v>21</v>
      </c>
      <c r="K15097" t="s">
        <v>22</v>
      </c>
      <c r="L15097" t="s">
        <v>23</v>
      </c>
      <c r="M15097" t="s">
        <v>24</v>
      </c>
      <c r="N15097">
        <v>1498</v>
      </c>
      <c r="O15097" t="s">
        <v>135</v>
      </c>
      <c r="P15097">
        <v>5</v>
      </c>
      <c r="Q15097">
        <f t="shared" si="470"/>
        <v>4</v>
      </c>
      <c r="R15097" t="str">
        <f t="shared" si="471"/>
        <v>Mid-range</v>
      </c>
    </row>
    <row r="15098" spans="1:18" x14ac:dyDescent="0.35">
      <c r="A15098">
        <v>12842036</v>
      </c>
      <c r="B15098" t="s">
        <v>2778</v>
      </c>
      <c r="C15098">
        <v>14999</v>
      </c>
      <c r="D15098" t="s">
        <v>54</v>
      </c>
      <c r="E15098" t="s">
        <v>55</v>
      </c>
      <c r="F15098" t="s">
        <v>2228</v>
      </c>
      <c r="G15098" t="s">
        <v>2157</v>
      </c>
      <c r="H15098">
        <v>2011</v>
      </c>
      <c r="I15098">
        <v>159147</v>
      </c>
      <c r="J15098" t="s">
        <v>21</v>
      </c>
      <c r="K15098" t="s">
        <v>22</v>
      </c>
      <c r="L15098" t="s">
        <v>23</v>
      </c>
      <c r="M15098" t="s">
        <v>24</v>
      </c>
      <c r="N15098">
        <v>3984</v>
      </c>
      <c r="O15098" t="s">
        <v>47</v>
      </c>
      <c r="P15098">
        <v>7</v>
      </c>
      <c r="Q15098">
        <f t="shared" si="470"/>
        <v>13</v>
      </c>
      <c r="R15098" t="str">
        <f t="shared" si="471"/>
        <v>Mid-range</v>
      </c>
    </row>
    <row r="15099" spans="1:18" x14ac:dyDescent="0.35">
      <c r="A15099">
        <v>12842037</v>
      </c>
      <c r="B15099" t="s">
        <v>13270</v>
      </c>
      <c r="C15099">
        <v>28999</v>
      </c>
      <c r="D15099" t="s">
        <v>679</v>
      </c>
      <c r="E15099" t="s">
        <v>4484</v>
      </c>
      <c r="F15099" t="s">
        <v>2613</v>
      </c>
      <c r="G15099" t="s">
        <v>4485</v>
      </c>
      <c r="H15099">
        <v>2014</v>
      </c>
      <c r="I15099">
        <v>87647</v>
      </c>
      <c r="J15099" t="s">
        <v>220</v>
      </c>
      <c r="K15099" t="s">
        <v>22</v>
      </c>
      <c r="L15099" t="s">
        <v>64</v>
      </c>
      <c r="M15099" t="s">
        <v>24</v>
      </c>
      <c r="N15099">
        <v>1598</v>
      </c>
      <c r="O15099" t="s">
        <v>25</v>
      </c>
      <c r="P15099">
        <v>4</v>
      </c>
      <c r="Q15099">
        <f t="shared" si="470"/>
        <v>10</v>
      </c>
      <c r="R15099" t="str">
        <f t="shared" si="471"/>
        <v>Mid-range</v>
      </c>
    </row>
    <row r="15100" spans="1:18" x14ac:dyDescent="0.35">
      <c r="A15100">
        <v>12842044</v>
      </c>
      <c r="B15100" t="s">
        <v>2258</v>
      </c>
      <c r="C15100">
        <v>22990</v>
      </c>
      <c r="D15100" t="s">
        <v>165</v>
      </c>
      <c r="E15100" t="s">
        <v>166</v>
      </c>
      <c r="F15100" t="s">
        <v>167</v>
      </c>
      <c r="G15100" t="s">
        <v>471</v>
      </c>
      <c r="H15100">
        <v>2015</v>
      </c>
      <c r="I15100">
        <v>217635</v>
      </c>
      <c r="J15100" t="s">
        <v>338</v>
      </c>
      <c r="K15100" t="s">
        <v>22</v>
      </c>
      <c r="L15100" t="s">
        <v>31</v>
      </c>
      <c r="M15100" t="s">
        <v>24</v>
      </c>
      <c r="N15100">
        <v>2440</v>
      </c>
      <c r="O15100" t="s">
        <v>116</v>
      </c>
      <c r="P15100">
        <v>5</v>
      </c>
      <c r="Q15100">
        <f t="shared" si="470"/>
        <v>9</v>
      </c>
      <c r="R15100" t="str">
        <f t="shared" si="471"/>
        <v>Mid-range</v>
      </c>
    </row>
    <row r="15101" spans="1:18" x14ac:dyDescent="0.35">
      <c r="A15101">
        <v>12842056</v>
      </c>
      <c r="B15101" t="s">
        <v>13271</v>
      </c>
      <c r="C15101">
        <v>32888</v>
      </c>
      <c r="D15101" t="s">
        <v>17</v>
      </c>
      <c r="E15101" t="s">
        <v>905</v>
      </c>
      <c r="F15101" t="s">
        <v>1973</v>
      </c>
      <c r="G15101" t="s">
        <v>12699</v>
      </c>
      <c r="H15101">
        <v>2010</v>
      </c>
      <c r="I15101">
        <v>43209</v>
      </c>
      <c r="J15101" t="s">
        <v>1975</v>
      </c>
      <c r="K15101" t="s">
        <v>22</v>
      </c>
      <c r="L15101" t="s">
        <v>23</v>
      </c>
      <c r="M15101" t="s">
        <v>24</v>
      </c>
      <c r="N15101">
        <v>2694</v>
      </c>
      <c r="O15101" t="s">
        <v>47</v>
      </c>
      <c r="P15101">
        <v>14</v>
      </c>
      <c r="Q15101">
        <f t="shared" si="470"/>
        <v>14</v>
      </c>
      <c r="R15101" t="str">
        <f t="shared" si="471"/>
        <v>Mid-range</v>
      </c>
    </row>
    <row r="15102" spans="1:18" x14ac:dyDescent="0.35">
      <c r="A15102">
        <v>12842057</v>
      </c>
      <c r="B15102" t="s">
        <v>13272</v>
      </c>
      <c r="C15102">
        <v>7990</v>
      </c>
      <c r="D15102" t="s">
        <v>17</v>
      </c>
      <c r="E15102" t="s">
        <v>344</v>
      </c>
      <c r="F15102" t="s">
        <v>345</v>
      </c>
      <c r="G15102" t="s">
        <v>3651</v>
      </c>
      <c r="H15102">
        <v>2006</v>
      </c>
      <c r="I15102">
        <v>230274</v>
      </c>
      <c r="J15102" t="s">
        <v>63</v>
      </c>
      <c r="K15102" t="s">
        <v>22</v>
      </c>
      <c r="L15102" t="s">
        <v>23</v>
      </c>
      <c r="M15102" t="s">
        <v>24</v>
      </c>
      <c r="N15102">
        <v>3456</v>
      </c>
      <c r="O15102" t="s">
        <v>151</v>
      </c>
      <c r="P15102">
        <v>5</v>
      </c>
      <c r="Q15102">
        <f t="shared" si="470"/>
        <v>18</v>
      </c>
      <c r="R15102" t="str">
        <f t="shared" si="471"/>
        <v>Budget</v>
      </c>
    </row>
    <row r="15103" spans="1:18" x14ac:dyDescent="0.35">
      <c r="A15103">
        <v>12842061</v>
      </c>
      <c r="B15103" t="s">
        <v>13273</v>
      </c>
      <c r="C15103">
        <v>29780</v>
      </c>
      <c r="D15103" t="s">
        <v>131</v>
      </c>
      <c r="E15103" t="s">
        <v>745</v>
      </c>
      <c r="F15103" t="s">
        <v>2748</v>
      </c>
      <c r="G15103" t="s">
        <v>2749</v>
      </c>
      <c r="H15103">
        <v>2015</v>
      </c>
      <c r="I15103">
        <v>60604</v>
      </c>
      <c r="J15103" t="s">
        <v>63</v>
      </c>
      <c r="K15103" t="s">
        <v>22</v>
      </c>
      <c r="L15103" t="s">
        <v>64</v>
      </c>
      <c r="M15103" t="s">
        <v>24</v>
      </c>
      <c r="N15103">
        <v>1395</v>
      </c>
      <c r="O15103" t="s">
        <v>135</v>
      </c>
      <c r="P15103">
        <v>5</v>
      </c>
      <c r="Q15103">
        <f t="shared" si="470"/>
        <v>9</v>
      </c>
      <c r="R15103" t="str">
        <f t="shared" si="471"/>
        <v>Mid-range</v>
      </c>
    </row>
    <row r="15104" spans="1:18" x14ac:dyDescent="0.35">
      <c r="A15104">
        <v>12842062</v>
      </c>
      <c r="B15104" t="s">
        <v>5297</v>
      </c>
      <c r="C15104">
        <v>72990</v>
      </c>
      <c r="D15104" t="s">
        <v>54</v>
      </c>
      <c r="E15104" t="s">
        <v>987</v>
      </c>
      <c r="F15104" t="s">
        <v>1362</v>
      </c>
      <c r="G15104" t="s">
        <v>1363</v>
      </c>
      <c r="H15104">
        <v>2020</v>
      </c>
      <c r="I15104">
        <v>25655</v>
      </c>
      <c r="J15104" t="s">
        <v>1364</v>
      </c>
      <c r="K15104" t="s">
        <v>22</v>
      </c>
      <c r="L15104" t="s">
        <v>64</v>
      </c>
      <c r="M15104" t="s">
        <v>24</v>
      </c>
      <c r="N15104">
        <v>4950</v>
      </c>
      <c r="O15104" t="s">
        <v>25</v>
      </c>
      <c r="P15104">
        <v>4</v>
      </c>
      <c r="Q15104">
        <f t="shared" si="470"/>
        <v>4</v>
      </c>
      <c r="R15104" t="str">
        <f t="shared" si="471"/>
        <v>Luxury</v>
      </c>
    </row>
    <row r="15105" spans="1:18" x14ac:dyDescent="0.35">
      <c r="A15105">
        <v>12842063</v>
      </c>
      <c r="B15105" t="s">
        <v>9388</v>
      </c>
      <c r="C15105">
        <v>46000</v>
      </c>
      <c r="D15105" t="s">
        <v>54</v>
      </c>
      <c r="E15105" t="s">
        <v>175</v>
      </c>
      <c r="F15105" t="s">
        <v>964</v>
      </c>
      <c r="G15105" t="s">
        <v>207</v>
      </c>
      <c r="H15105">
        <v>2015</v>
      </c>
      <c r="I15105">
        <v>126000</v>
      </c>
      <c r="J15105" t="s">
        <v>182</v>
      </c>
      <c r="K15105" t="s">
        <v>22</v>
      </c>
      <c r="L15105" t="s">
        <v>31</v>
      </c>
      <c r="M15105" t="s">
        <v>24</v>
      </c>
      <c r="N15105">
        <v>3198</v>
      </c>
      <c r="O15105" t="s">
        <v>550</v>
      </c>
      <c r="P15105">
        <v>5</v>
      </c>
      <c r="Q15105">
        <f t="shared" si="470"/>
        <v>9</v>
      </c>
      <c r="R15105" t="str">
        <f t="shared" si="471"/>
        <v>Luxury</v>
      </c>
    </row>
    <row r="15106" spans="1:18" x14ac:dyDescent="0.35">
      <c r="A15106">
        <v>12842064</v>
      </c>
      <c r="B15106" t="s">
        <v>13274</v>
      </c>
      <c r="C15106">
        <v>13990</v>
      </c>
      <c r="D15106" t="s">
        <v>27</v>
      </c>
      <c r="E15106" t="s">
        <v>4317</v>
      </c>
      <c r="F15106" t="s">
        <v>39</v>
      </c>
      <c r="G15106" t="s">
        <v>2238</v>
      </c>
      <c r="H15106">
        <v>2007</v>
      </c>
      <c r="I15106">
        <v>225191</v>
      </c>
      <c r="J15106" t="s">
        <v>63</v>
      </c>
      <c r="K15106" t="s">
        <v>22</v>
      </c>
      <c r="L15106" t="s">
        <v>31</v>
      </c>
      <c r="M15106" t="s">
        <v>24</v>
      </c>
      <c r="N15106">
        <v>2148</v>
      </c>
      <c r="O15106" t="s">
        <v>47</v>
      </c>
      <c r="P15106">
        <v>5</v>
      </c>
      <c r="Q15106">
        <f t="shared" si="470"/>
        <v>17</v>
      </c>
      <c r="R15106" t="str">
        <f t="shared" si="471"/>
        <v>Mid-range</v>
      </c>
    </row>
    <row r="15107" spans="1:18" x14ac:dyDescent="0.35">
      <c r="A15107">
        <v>12842065</v>
      </c>
      <c r="B15107" t="s">
        <v>8591</v>
      </c>
      <c r="C15107">
        <v>13990</v>
      </c>
      <c r="D15107" t="s">
        <v>42</v>
      </c>
      <c r="E15107" t="s">
        <v>1193</v>
      </c>
      <c r="F15107" t="s">
        <v>2260</v>
      </c>
      <c r="G15107" t="s">
        <v>3173</v>
      </c>
      <c r="H15107">
        <v>2015</v>
      </c>
      <c r="I15107">
        <v>218444</v>
      </c>
      <c r="J15107" t="s">
        <v>21</v>
      </c>
      <c r="K15107" t="s">
        <v>22</v>
      </c>
      <c r="L15107" t="s">
        <v>31</v>
      </c>
      <c r="M15107" t="s">
        <v>24</v>
      </c>
      <c r="N15107">
        <v>2231</v>
      </c>
      <c r="O15107" t="s">
        <v>47</v>
      </c>
      <c r="P15107">
        <v>7</v>
      </c>
      <c r="Q15107">
        <f t="shared" ref="Q15107:Q15170" si="472">2024-H15107</f>
        <v>9</v>
      </c>
      <c r="R15107" t="str">
        <f t="shared" ref="R15107:R15170" si="473">IF(C15107&lt;=10000,"Budget",IF(C15107&lt;=40000,"Mid-range","Luxury"))</f>
        <v>Mid-range</v>
      </c>
    </row>
    <row r="15108" spans="1:18" x14ac:dyDescent="0.35">
      <c r="A15108">
        <v>12842091</v>
      </c>
      <c r="B15108" t="s">
        <v>7971</v>
      </c>
      <c r="C15108">
        <v>44990</v>
      </c>
      <c r="D15108" t="s">
        <v>112</v>
      </c>
      <c r="E15108" t="s">
        <v>1122</v>
      </c>
      <c r="F15108" t="s">
        <v>1123</v>
      </c>
      <c r="G15108" t="s">
        <v>1124</v>
      </c>
      <c r="H15108">
        <v>2017</v>
      </c>
      <c r="I15108">
        <v>64549</v>
      </c>
      <c r="J15108" t="s">
        <v>63</v>
      </c>
      <c r="K15108" t="s">
        <v>22</v>
      </c>
      <c r="L15108" t="s">
        <v>64</v>
      </c>
      <c r="M15108" t="s">
        <v>24</v>
      </c>
      <c r="N15108">
        <v>3456</v>
      </c>
      <c r="O15108" t="s">
        <v>47</v>
      </c>
      <c r="P15108">
        <v>5</v>
      </c>
      <c r="Q15108">
        <f t="shared" si="472"/>
        <v>7</v>
      </c>
      <c r="R15108" t="str">
        <f t="shared" si="473"/>
        <v>Luxury</v>
      </c>
    </row>
    <row r="15109" spans="1:18" x14ac:dyDescent="0.35">
      <c r="A15109">
        <v>12842092</v>
      </c>
      <c r="B15109" t="s">
        <v>13275</v>
      </c>
      <c r="C15109">
        <v>29990</v>
      </c>
      <c r="D15109" t="s">
        <v>17</v>
      </c>
      <c r="E15109" t="s">
        <v>153</v>
      </c>
      <c r="F15109" t="s">
        <v>1886</v>
      </c>
      <c r="G15109" t="s">
        <v>951</v>
      </c>
      <c r="H15109">
        <v>2016</v>
      </c>
      <c r="I15109">
        <v>100541</v>
      </c>
      <c r="J15109" t="s">
        <v>21</v>
      </c>
      <c r="K15109" t="s">
        <v>22</v>
      </c>
      <c r="L15109" t="s">
        <v>23</v>
      </c>
      <c r="M15109" t="s">
        <v>24</v>
      </c>
      <c r="N15109">
        <v>1987</v>
      </c>
      <c r="O15109" t="s">
        <v>25</v>
      </c>
      <c r="P15109">
        <v>5</v>
      </c>
      <c r="Q15109">
        <f t="shared" si="472"/>
        <v>8</v>
      </c>
      <c r="R15109" t="str">
        <f t="shared" si="473"/>
        <v>Mid-range</v>
      </c>
    </row>
    <row r="15110" spans="1:18" x14ac:dyDescent="0.35">
      <c r="A15110">
        <v>12842093</v>
      </c>
      <c r="B15110" t="s">
        <v>2750</v>
      </c>
      <c r="C15110">
        <v>38990</v>
      </c>
      <c r="D15110" t="s">
        <v>102</v>
      </c>
      <c r="E15110" t="s">
        <v>222</v>
      </c>
      <c r="F15110" t="s">
        <v>2751</v>
      </c>
      <c r="G15110" t="s">
        <v>668</v>
      </c>
      <c r="H15110">
        <v>2016</v>
      </c>
      <c r="I15110">
        <v>68932</v>
      </c>
      <c r="J15110" t="s">
        <v>86</v>
      </c>
      <c r="K15110" t="s">
        <v>22</v>
      </c>
      <c r="L15110" t="s">
        <v>64</v>
      </c>
      <c r="M15110" t="s">
        <v>24</v>
      </c>
      <c r="N15110">
        <v>1984</v>
      </c>
      <c r="O15110" t="s">
        <v>47</v>
      </c>
      <c r="P15110">
        <v>5</v>
      </c>
      <c r="Q15110">
        <f t="shared" si="472"/>
        <v>8</v>
      </c>
      <c r="R15110" t="str">
        <f t="shared" si="473"/>
        <v>Mid-range</v>
      </c>
    </row>
    <row r="15111" spans="1:18" x14ac:dyDescent="0.35">
      <c r="A15111">
        <v>12842094</v>
      </c>
      <c r="B15111" t="s">
        <v>13276</v>
      </c>
      <c r="C15111">
        <v>25990</v>
      </c>
      <c r="D15111" t="s">
        <v>328</v>
      </c>
      <c r="E15111" t="s">
        <v>598</v>
      </c>
      <c r="F15111" t="s">
        <v>543</v>
      </c>
      <c r="G15111" t="s">
        <v>146</v>
      </c>
      <c r="H15111">
        <v>2017</v>
      </c>
      <c r="I15111">
        <v>27286</v>
      </c>
      <c r="J15111" t="s">
        <v>21</v>
      </c>
      <c r="K15111" t="s">
        <v>22</v>
      </c>
      <c r="L15111" t="s">
        <v>23</v>
      </c>
      <c r="M15111" t="s">
        <v>24</v>
      </c>
      <c r="N15111">
        <v>1799</v>
      </c>
      <c r="O15111" t="s">
        <v>33</v>
      </c>
      <c r="P15111">
        <v>5</v>
      </c>
      <c r="Q15111">
        <f t="shared" si="472"/>
        <v>7</v>
      </c>
      <c r="R15111" t="str">
        <f t="shared" si="473"/>
        <v>Mid-range</v>
      </c>
    </row>
    <row r="15112" spans="1:18" x14ac:dyDescent="0.35">
      <c r="A15112">
        <v>12842095</v>
      </c>
      <c r="B15112" t="s">
        <v>13277</v>
      </c>
      <c r="C15112">
        <v>59990</v>
      </c>
      <c r="D15112" t="s">
        <v>54</v>
      </c>
      <c r="E15112" t="s">
        <v>340</v>
      </c>
      <c r="F15112" t="s">
        <v>935</v>
      </c>
      <c r="G15112" t="s">
        <v>2863</v>
      </c>
      <c r="H15112">
        <v>2019</v>
      </c>
      <c r="I15112">
        <v>62100</v>
      </c>
      <c r="J15112" t="s">
        <v>21</v>
      </c>
      <c r="K15112" t="s">
        <v>22</v>
      </c>
      <c r="L15112" t="s">
        <v>31</v>
      </c>
      <c r="M15112" t="s">
        <v>24</v>
      </c>
      <c r="N15112">
        <v>1996</v>
      </c>
      <c r="O15112" t="s">
        <v>69</v>
      </c>
      <c r="P15112">
        <v>7</v>
      </c>
      <c r="Q15112">
        <f t="shared" si="472"/>
        <v>5</v>
      </c>
      <c r="R15112" t="str">
        <f t="shared" si="473"/>
        <v>Luxury</v>
      </c>
    </row>
    <row r="15113" spans="1:18" x14ac:dyDescent="0.35">
      <c r="A15113">
        <v>12842096</v>
      </c>
      <c r="B15113" t="s">
        <v>13278</v>
      </c>
      <c r="C15113">
        <v>32990</v>
      </c>
      <c r="D15113" t="s">
        <v>165</v>
      </c>
      <c r="E15113" t="s">
        <v>584</v>
      </c>
      <c r="F15113" t="s">
        <v>692</v>
      </c>
      <c r="G15113" t="s">
        <v>8638</v>
      </c>
      <c r="H15113">
        <v>2021</v>
      </c>
      <c r="I15113">
        <v>33542</v>
      </c>
      <c r="J15113" t="s">
        <v>21</v>
      </c>
      <c r="K15113" t="s">
        <v>22</v>
      </c>
      <c r="L15113" t="s">
        <v>23</v>
      </c>
      <c r="M15113" t="s">
        <v>24</v>
      </c>
      <c r="N15113">
        <v>1499</v>
      </c>
      <c r="O15113" t="s">
        <v>47</v>
      </c>
      <c r="P15113">
        <v>5</v>
      </c>
      <c r="Q15113">
        <f t="shared" si="472"/>
        <v>3</v>
      </c>
      <c r="R15113" t="str">
        <f t="shared" si="473"/>
        <v>Mid-range</v>
      </c>
    </row>
    <row r="15114" spans="1:18" x14ac:dyDescent="0.35">
      <c r="A15114">
        <v>12842097</v>
      </c>
      <c r="B15114" t="s">
        <v>7128</v>
      </c>
      <c r="C15114">
        <v>27990</v>
      </c>
      <c r="D15114" t="s">
        <v>188</v>
      </c>
      <c r="E15114" t="s">
        <v>995</v>
      </c>
      <c r="F15114" t="s">
        <v>7129</v>
      </c>
      <c r="G15114" t="s">
        <v>2889</v>
      </c>
      <c r="H15114">
        <v>2019</v>
      </c>
      <c r="I15114">
        <v>79558</v>
      </c>
      <c r="J15114" t="s">
        <v>63</v>
      </c>
      <c r="K15114" t="s">
        <v>22</v>
      </c>
      <c r="L15114" t="s">
        <v>23</v>
      </c>
      <c r="M15114" t="s">
        <v>24</v>
      </c>
      <c r="N15114">
        <v>1591</v>
      </c>
      <c r="O15114" t="s">
        <v>25</v>
      </c>
      <c r="P15114">
        <v>5</v>
      </c>
      <c r="Q15114">
        <f t="shared" si="472"/>
        <v>5</v>
      </c>
      <c r="R15114" t="str">
        <f t="shared" si="473"/>
        <v>Mid-range</v>
      </c>
    </row>
    <row r="15115" spans="1:18" x14ac:dyDescent="0.35">
      <c r="A15115">
        <v>12842098</v>
      </c>
      <c r="B15115" t="s">
        <v>9066</v>
      </c>
      <c r="C15115">
        <v>29990</v>
      </c>
      <c r="D15115" t="s">
        <v>328</v>
      </c>
      <c r="E15115" t="s">
        <v>598</v>
      </c>
      <c r="F15115" t="s">
        <v>543</v>
      </c>
      <c r="G15115" t="s">
        <v>600</v>
      </c>
      <c r="H15115">
        <v>2020</v>
      </c>
      <c r="I15115">
        <v>51830</v>
      </c>
      <c r="J15115" t="s">
        <v>21</v>
      </c>
      <c r="K15115" t="s">
        <v>22</v>
      </c>
      <c r="L15115" t="s">
        <v>23</v>
      </c>
      <c r="M15115" t="s">
        <v>24</v>
      </c>
      <c r="N15115">
        <v>1799</v>
      </c>
      <c r="O15115" t="s">
        <v>47</v>
      </c>
      <c r="P15115">
        <v>5</v>
      </c>
      <c r="Q15115">
        <f t="shared" si="472"/>
        <v>4</v>
      </c>
      <c r="R15115" t="str">
        <f t="shared" si="473"/>
        <v>Mid-range</v>
      </c>
    </row>
    <row r="15116" spans="1:18" x14ac:dyDescent="0.35">
      <c r="A15116">
        <v>12842101</v>
      </c>
      <c r="B15116" t="s">
        <v>13279</v>
      </c>
      <c r="C15116">
        <v>29990</v>
      </c>
      <c r="D15116" t="s">
        <v>1814</v>
      </c>
      <c r="E15116">
        <v>308</v>
      </c>
      <c r="F15116" t="s">
        <v>2503</v>
      </c>
      <c r="G15116" t="s">
        <v>943</v>
      </c>
      <c r="H15116">
        <v>2019</v>
      </c>
      <c r="I15116">
        <v>22404</v>
      </c>
      <c r="J15116" t="s">
        <v>86</v>
      </c>
      <c r="K15116" t="s">
        <v>22</v>
      </c>
      <c r="L15116" t="s">
        <v>23</v>
      </c>
      <c r="M15116" t="s">
        <v>24</v>
      </c>
      <c r="N15116">
        <v>1598</v>
      </c>
      <c r="O15116" t="s">
        <v>25</v>
      </c>
      <c r="P15116">
        <v>5</v>
      </c>
      <c r="Q15116">
        <f t="shared" si="472"/>
        <v>5</v>
      </c>
      <c r="R15116" t="str">
        <f t="shared" si="473"/>
        <v>Mid-range</v>
      </c>
    </row>
    <row r="15117" spans="1:18" x14ac:dyDescent="0.35">
      <c r="A15117">
        <v>12842102</v>
      </c>
      <c r="B15117" t="s">
        <v>3685</v>
      </c>
      <c r="C15117">
        <v>34990</v>
      </c>
      <c r="D15117" t="s">
        <v>328</v>
      </c>
      <c r="E15117" t="s">
        <v>598</v>
      </c>
      <c r="F15117" t="s">
        <v>599</v>
      </c>
      <c r="G15117" t="s">
        <v>600</v>
      </c>
      <c r="H15117">
        <v>2021</v>
      </c>
      <c r="I15117">
        <v>26087</v>
      </c>
      <c r="J15117" t="s">
        <v>21</v>
      </c>
      <c r="K15117" t="s">
        <v>22</v>
      </c>
      <c r="L15117" t="s">
        <v>23</v>
      </c>
      <c r="M15117" t="s">
        <v>24</v>
      </c>
      <c r="N15117">
        <v>1799</v>
      </c>
      <c r="O15117" t="s">
        <v>33</v>
      </c>
      <c r="P15117">
        <v>5</v>
      </c>
      <c r="Q15117">
        <f t="shared" si="472"/>
        <v>3</v>
      </c>
      <c r="R15117" t="str">
        <f t="shared" si="473"/>
        <v>Mid-range</v>
      </c>
    </row>
    <row r="15118" spans="1:18" x14ac:dyDescent="0.35">
      <c r="A15118">
        <v>12842109</v>
      </c>
      <c r="B15118" t="s">
        <v>13280</v>
      </c>
      <c r="C15118">
        <v>10000</v>
      </c>
      <c r="D15118" t="s">
        <v>131</v>
      </c>
      <c r="E15118" t="s">
        <v>559</v>
      </c>
      <c r="F15118" t="s">
        <v>4674</v>
      </c>
      <c r="G15118" t="s">
        <v>6189</v>
      </c>
      <c r="H15118">
        <v>2009</v>
      </c>
      <c r="I15118">
        <v>187000</v>
      </c>
      <c r="J15118" t="s">
        <v>63</v>
      </c>
      <c r="K15118" t="s">
        <v>22</v>
      </c>
      <c r="L15118" t="s">
        <v>31</v>
      </c>
      <c r="M15118" t="s">
        <v>24</v>
      </c>
      <c r="N15118">
        <v>2698</v>
      </c>
      <c r="O15118" t="s">
        <v>2130</v>
      </c>
      <c r="P15118">
        <v>5</v>
      </c>
      <c r="Q15118">
        <f t="shared" si="472"/>
        <v>15</v>
      </c>
      <c r="R15118" t="str">
        <f t="shared" si="473"/>
        <v>Budget</v>
      </c>
    </row>
    <row r="15119" spans="1:18" x14ac:dyDescent="0.35">
      <c r="A15119">
        <v>12842110</v>
      </c>
      <c r="B15119" t="s">
        <v>13281</v>
      </c>
      <c r="C15119">
        <v>9990</v>
      </c>
      <c r="D15119" t="s">
        <v>17</v>
      </c>
      <c r="E15119" t="s">
        <v>262</v>
      </c>
      <c r="F15119" t="s">
        <v>12772</v>
      </c>
      <c r="G15119" t="s">
        <v>5877</v>
      </c>
      <c r="H15119">
        <v>2005</v>
      </c>
      <c r="I15119">
        <v>88103</v>
      </c>
      <c r="J15119" t="s">
        <v>86</v>
      </c>
      <c r="K15119" t="s">
        <v>22</v>
      </c>
      <c r="L15119" t="s">
        <v>23</v>
      </c>
      <c r="M15119" t="s">
        <v>24</v>
      </c>
      <c r="N15119">
        <v>1794</v>
      </c>
      <c r="O15119" t="s">
        <v>116</v>
      </c>
      <c r="P15119">
        <v>5</v>
      </c>
      <c r="Q15119">
        <f t="shared" si="472"/>
        <v>19</v>
      </c>
      <c r="R15119" t="str">
        <f t="shared" si="473"/>
        <v>Budget</v>
      </c>
    </row>
    <row r="15120" spans="1:18" x14ac:dyDescent="0.35">
      <c r="A15120">
        <v>12842111</v>
      </c>
      <c r="B15120" t="s">
        <v>9723</v>
      </c>
      <c r="C15120">
        <v>14323</v>
      </c>
      <c r="D15120" t="s">
        <v>42</v>
      </c>
      <c r="E15120" t="s">
        <v>71</v>
      </c>
      <c r="F15120" t="s">
        <v>1297</v>
      </c>
      <c r="G15120" t="s">
        <v>1250</v>
      </c>
      <c r="H15120">
        <v>2013</v>
      </c>
      <c r="I15120">
        <v>240330</v>
      </c>
      <c r="J15120" t="s">
        <v>63</v>
      </c>
      <c r="K15120" t="s">
        <v>22</v>
      </c>
      <c r="L15120" t="s">
        <v>23</v>
      </c>
      <c r="M15120" t="s">
        <v>24</v>
      </c>
      <c r="N15120">
        <v>3565</v>
      </c>
      <c r="O15120" t="s">
        <v>69</v>
      </c>
      <c r="P15120">
        <v>5</v>
      </c>
      <c r="Q15120">
        <f t="shared" si="472"/>
        <v>11</v>
      </c>
      <c r="R15120" t="str">
        <f t="shared" si="473"/>
        <v>Mid-range</v>
      </c>
    </row>
    <row r="15121" spans="1:18" x14ac:dyDescent="0.35">
      <c r="A15121">
        <v>12842114</v>
      </c>
      <c r="B15121" t="s">
        <v>13282</v>
      </c>
      <c r="C15121">
        <v>10999</v>
      </c>
      <c r="D15121" t="s">
        <v>282</v>
      </c>
      <c r="E15121" t="s">
        <v>443</v>
      </c>
      <c r="F15121" t="s">
        <v>1101</v>
      </c>
      <c r="G15121" t="s">
        <v>13283</v>
      </c>
      <c r="H15121">
        <v>2008</v>
      </c>
      <c r="I15121">
        <v>155631</v>
      </c>
      <c r="J15121" t="s">
        <v>21</v>
      </c>
      <c r="K15121" t="s">
        <v>22</v>
      </c>
      <c r="L15121" t="s">
        <v>31</v>
      </c>
      <c r="M15121" t="s">
        <v>32</v>
      </c>
      <c r="N15121">
        <v>2987</v>
      </c>
      <c r="O15121" t="s">
        <v>33</v>
      </c>
      <c r="P15121">
        <v>5</v>
      </c>
      <c r="Q15121">
        <f t="shared" si="472"/>
        <v>16</v>
      </c>
      <c r="R15121" t="str">
        <f t="shared" si="473"/>
        <v>Mid-range</v>
      </c>
    </row>
    <row r="15122" spans="1:18" x14ac:dyDescent="0.35">
      <c r="A15122">
        <v>12842119</v>
      </c>
      <c r="B15122" t="s">
        <v>12058</v>
      </c>
      <c r="C15122">
        <v>26990</v>
      </c>
      <c r="D15122" t="s">
        <v>88</v>
      </c>
      <c r="E15122" t="s">
        <v>94</v>
      </c>
      <c r="F15122" t="s">
        <v>3330</v>
      </c>
      <c r="G15122" t="s">
        <v>4157</v>
      </c>
      <c r="H15122">
        <v>2015</v>
      </c>
      <c r="I15122">
        <v>86098</v>
      </c>
      <c r="J15122" t="s">
        <v>21</v>
      </c>
      <c r="K15122" t="s">
        <v>22</v>
      </c>
      <c r="L15122" t="s">
        <v>31</v>
      </c>
      <c r="M15122" t="s">
        <v>24</v>
      </c>
      <c r="N15122">
        <v>2199</v>
      </c>
      <c r="O15122" t="s">
        <v>47</v>
      </c>
      <c r="P15122">
        <v>7</v>
      </c>
      <c r="Q15122">
        <f t="shared" si="472"/>
        <v>9</v>
      </c>
      <c r="R15122" t="str">
        <f t="shared" si="473"/>
        <v>Mid-range</v>
      </c>
    </row>
    <row r="15123" spans="1:18" x14ac:dyDescent="0.35">
      <c r="A15123">
        <v>12842126</v>
      </c>
      <c r="B15123" t="s">
        <v>7985</v>
      </c>
      <c r="C15123">
        <v>15800</v>
      </c>
      <c r="D15123" t="s">
        <v>88</v>
      </c>
      <c r="E15123" t="s">
        <v>422</v>
      </c>
      <c r="F15123" t="s">
        <v>90</v>
      </c>
      <c r="G15123" t="s">
        <v>7699</v>
      </c>
      <c r="H15123">
        <v>2010</v>
      </c>
      <c r="I15123">
        <v>60217</v>
      </c>
      <c r="J15123" t="s">
        <v>63</v>
      </c>
      <c r="K15123" t="s">
        <v>22</v>
      </c>
      <c r="L15123" t="s">
        <v>23</v>
      </c>
      <c r="M15123" t="s">
        <v>24</v>
      </c>
      <c r="N15123">
        <v>2359</v>
      </c>
      <c r="O15123" t="s">
        <v>47</v>
      </c>
      <c r="P15123">
        <v>5</v>
      </c>
      <c r="Q15123">
        <f t="shared" si="472"/>
        <v>14</v>
      </c>
      <c r="R15123" t="str">
        <f t="shared" si="473"/>
        <v>Mid-range</v>
      </c>
    </row>
    <row r="15124" spans="1:18" x14ac:dyDescent="0.35">
      <c r="A15124">
        <v>12842143</v>
      </c>
      <c r="B15124" t="s">
        <v>13284</v>
      </c>
      <c r="C15124">
        <v>27995</v>
      </c>
      <c r="D15124" t="s">
        <v>54</v>
      </c>
      <c r="E15124" t="s">
        <v>83</v>
      </c>
      <c r="F15124" t="s">
        <v>90</v>
      </c>
      <c r="G15124" t="s">
        <v>4929</v>
      </c>
      <c r="H15124">
        <v>2019</v>
      </c>
      <c r="I15124">
        <v>22264</v>
      </c>
      <c r="J15124" t="s">
        <v>86</v>
      </c>
      <c r="K15124" t="s">
        <v>22</v>
      </c>
      <c r="L15124" t="s">
        <v>23</v>
      </c>
      <c r="M15124" t="s">
        <v>24</v>
      </c>
      <c r="N15124">
        <v>1497</v>
      </c>
      <c r="O15124" t="s">
        <v>47</v>
      </c>
      <c r="P15124">
        <v>5</v>
      </c>
      <c r="Q15124">
        <f t="shared" si="472"/>
        <v>5</v>
      </c>
      <c r="R15124" t="str">
        <f t="shared" si="473"/>
        <v>Mid-range</v>
      </c>
    </row>
    <row r="15125" spans="1:18" x14ac:dyDescent="0.35">
      <c r="A15125">
        <v>12842162</v>
      </c>
      <c r="B15125" t="s">
        <v>7577</v>
      </c>
      <c r="C15125">
        <v>17750</v>
      </c>
      <c r="D15125" t="s">
        <v>102</v>
      </c>
      <c r="E15125" t="s">
        <v>222</v>
      </c>
      <c r="F15125" t="s">
        <v>7578</v>
      </c>
      <c r="G15125" t="s">
        <v>3336</v>
      </c>
      <c r="H15125">
        <v>2016</v>
      </c>
      <c r="I15125">
        <v>135325</v>
      </c>
      <c r="J15125" t="s">
        <v>86</v>
      </c>
      <c r="K15125" t="s">
        <v>22</v>
      </c>
      <c r="L15125" t="s">
        <v>64</v>
      </c>
      <c r="M15125" t="s">
        <v>24</v>
      </c>
      <c r="N15125">
        <v>1395</v>
      </c>
      <c r="O15125" t="s">
        <v>116</v>
      </c>
      <c r="P15125">
        <v>5</v>
      </c>
      <c r="Q15125">
        <f t="shared" si="472"/>
        <v>8</v>
      </c>
      <c r="R15125" t="str">
        <f t="shared" si="473"/>
        <v>Mid-range</v>
      </c>
    </row>
    <row r="15126" spans="1:18" x14ac:dyDescent="0.35">
      <c r="A15126">
        <v>12842166</v>
      </c>
      <c r="B15126" t="s">
        <v>4566</v>
      </c>
      <c r="C15126">
        <v>70000</v>
      </c>
      <c r="D15126" t="s">
        <v>54</v>
      </c>
      <c r="E15126" t="s">
        <v>175</v>
      </c>
      <c r="F15126" t="s">
        <v>993</v>
      </c>
      <c r="G15126" t="s">
        <v>2620</v>
      </c>
      <c r="H15126">
        <v>2021</v>
      </c>
      <c r="I15126">
        <v>15302</v>
      </c>
      <c r="J15126" t="s">
        <v>275</v>
      </c>
      <c r="K15126" t="s">
        <v>22</v>
      </c>
      <c r="L15126" t="s">
        <v>31</v>
      </c>
      <c r="M15126" t="s">
        <v>24</v>
      </c>
      <c r="N15126">
        <v>1996</v>
      </c>
      <c r="O15126" t="s">
        <v>116</v>
      </c>
      <c r="P15126">
        <v>5</v>
      </c>
      <c r="Q15126">
        <f t="shared" si="472"/>
        <v>3</v>
      </c>
      <c r="R15126" t="str">
        <f t="shared" si="473"/>
        <v>Luxury</v>
      </c>
    </row>
    <row r="15127" spans="1:18" x14ac:dyDescent="0.35">
      <c r="A15127">
        <v>12842168</v>
      </c>
      <c r="B15127" t="s">
        <v>13285</v>
      </c>
      <c r="C15127">
        <v>12995</v>
      </c>
      <c r="D15127" t="s">
        <v>49</v>
      </c>
      <c r="E15127" t="s">
        <v>2661</v>
      </c>
      <c r="F15127" t="s">
        <v>1096</v>
      </c>
      <c r="G15127" t="s">
        <v>9560</v>
      </c>
      <c r="H15127">
        <v>2015</v>
      </c>
      <c r="I15127">
        <v>155272</v>
      </c>
      <c r="J15127" t="s">
        <v>86</v>
      </c>
      <c r="K15127" t="s">
        <v>22</v>
      </c>
      <c r="L15127" t="s">
        <v>23</v>
      </c>
      <c r="M15127" t="s">
        <v>24</v>
      </c>
      <c r="N15127">
        <v>1198</v>
      </c>
      <c r="O15127" t="s">
        <v>69</v>
      </c>
      <c r="P15127">
        <v>5</v>
      </c>
      <c r="Q15127">
        <f t="shared" si="472"/>
        <v>9</v>
      </c>
      <c r="R15127" t="str">
        <f t="shared" si="473"/>
        <v>Mid-range</v>
      </c>
    </row>
    <row r="15128" spans="1:18" x14ac:dyDescent="0.35">
      <c r="A15128">
        <v>12842171</v>
      </c>
      <c r="B15128" t="s">
        <v>7480</v>
      </c>
      <c r="C15128">
        <v>8990</v>
      </c>
      <c r="D15128" t="s">
        <v>88</v>
      </c>
      <c r="E15128" t="s">
        <v>89</v>
      </c>
      <c r="F15128" t="s">
        <v>99</v>
      </c>
      <c r="G15128" t="s">
        <v>5264</v>
      </c>
      <c r="H15128">
        <v>2009</v>
      </c>
      <c r="I15128">
        <v>215010</v>
      </c>
      <c r="J15128" t="s">
        <v>63</v>
      </c>
      <c r="K15128" t="s">
        <v>22</v>
      </c>
      <c r="L15128" t="s">
        <v>23</v>
      </c>
      <c r="M15128" t="s">
        <v>24</v>
      </c>
      <c r="N15128">
        <v>1975</v>
      </c>
      <c r="O15128" t="s">
        <v>47</v>
      </c>
      <c r="P15128">
        <v>5</v>
      </c>
      <c r="Q15128">
        <f t="shared" si="472"/>
        <v>15</v>
      </c>
      <c r="R15128" t="str">
        <f t="shared" si="473"/>
        <v>Budget</v>
      </c>
    </row>
    <row r="15129" spans="1:18" x14ac:dyDescent="0.35">
      <c r="A15129">
        <v>12842182</v>
      </c>
      <c r="B15129" t="s">
        <v>13286</v>
      </c>
      <c r="C15129">
        <v>32990</v>
      </c>
      <c r="D15129" t="s">
        <v>188</v>
      </c>
      <c r="E15129" t="s">
        <v>189</v>
      </c>
      <c r="F15129" t="s">
        <v>4293</v>
      </c>
      <c r="G15129" t="s">
        <v>12654</v>
      </c>
      <c r="H15129">
        <v>2021</v>
      </c>
      <c r="I15129">
        <v>24427</v>
      </c>
      <c r="J15129" t="s">
        <v>21</v>
      </c>
      <c r="K15129" t="s">
        <v>22</v>
      </c>
      <c r="L15129" t="s">
        <v>23</v>
      </c>
      <c r="M15129" t="s">
        <v>24</v>
      </c>
      <c r="N15129">
        <v>1999</v>
      </c>
      <c r="O15129" t="s">
        <v>135</v>
      </c>
      <c r="P15129">
        <v>5</v>
      </c>
      <c r="Q15129">
        <f t="shared" si="472"/>
        <v>3</v>
      </c>
      <c r="R15129" t="str">
        <f t="shared" si="473"/>
        <v>Mid-range</v>
      </c>
    </row>
    <row r="15130" spans="1:18" x14ac:dyDescent="0.35">
      <c r="A15130">
        <v>12842186</v>
      </c>
      <c r="B15130" t="s">
        <v>13287</v>
      </c>
      <c r="C15130">
        <v>26990</v>
      </c>
      <c r="D15130" t="s">
        <v>188</v>
      </c>
      <c r="E15130" t="s">
        <v>995</v>
      </c>
      <c r="F15130" t="s">
        <v>6203</v>
      </c>
      <c r="G15130" t="s">
        <v>1342</v>
      </c>
      <c r="H15130">
        <v>2018</v>
      </c>
      <c r="I15130">
        <v>14869</v>
      </c>
      <c r="J15130" t="s">
        <v>63</v>
      </c>
      <c r="K15130" t="s">
        <v>22</v>
      </c>
      <c r="L15130" t="s">
        <v>23</v>
      </c>
      <c r="M15130" t="s">
        <v>24</v>
      </c>
      <c r="N15130">
        <v>1999</v>
      </c>
      <c r="O15130" t="s">
        <v>47</v>
      </c>
      <c r="P15130">
        <v>5</v>
      </c>
      <c r="Q15130">
        <f t="shared" si="472"/>
        <v>6</v>
      </c>
      <c r="R15130" t="str">
        <f t="shared" si="473"/>
        <v>Mid-range</v>
      </c>
    </row>
    <row r="15131" spans="1:18" x14ac:dyDescent="0.35">
      <c r="A15131">
        <v>12842187</v>
      </c>
      <c r="B15131" t="s">
        <v>13286</v>
      </c>
      <c r="C15131">
        <v>32990</v>
      </c>
      <c r="D15131" t="s">
        <v>188</v>
      </c>
      <c r="E15131" t="s">
        <v>189</v>
      </c>
      <c r="F15131" t="s">
        <v>4293</v>
      </c>
      <c r="G15131" t="s">
        <v>12654</v>
      </c>
      <c r="H15131">
        <v>2021</v>
      </c>
      <c r="I15131">
        <v>24952</v>
      </c>
      <c r="J15131" t="s">
        <v>21</v>
      </c>
      <c r="K15131" t="s">
        <v>22</v>
      </c>
      <c r="L15131" t="s">
        <v>23</v>
      </c>
      <c r="M15131" t="s">
        <v>24</v>
      </c>
      <c r="N15131">
        <v>1999</v>
      </c>
      <c r="O15131" t="s">
        <v>47</v>
      </c>
      <c r="P15131">
        <v>5</v>
      </c>
      <c r="Q15131">
        <f t="shared" si="472"/>
        <v>3</v>
      </c>
      <c r="R15131" t="str">
        <f t="shared" si="473"/>
        <v>Mid-range</v>
      </c>
    </row>
    <row r="15132" spans="1:18" x14ac:dyDescent="0.35">
      <c r="A15132">
        <v>12842200</v>
      </c>
      <c r="B15132" t="s">
        <v>2396</v>
      </c>
      <c r="C15132">
        <v>18990</v>
      </c>
      <c r="D15132" t="s">
        <v>54</v>
      </c>
      <c r="E15132" t="s">
        <v>55</v>
      </c>
      <c r="F15132" t="s">
        <v>2228</v>
      </c>
      <c r="G15132" t="s">
        <v>2157</v>
      </c>
      <c r="H15132">
        <v>2012</v>
      </c>
      <c r="I15132">
        <v>143987</v>
      </c>
      <c r="J15132" t="s">
        <v>21</v>
      </c>
      <c r="K15132" t="s">
        <v>22</v>
      </c>
      <c r="L15132" t="s">
        <v>31</v>
      </c>
      <c r="M15132" t="s">
        <v>24</v>
      </c>
      <c r="N15132">
        <v>2720</v>
      </c>
      <c r="O15132" t="s">
        <v>25</v>
      </c>
      <c r="P15132">
        <v>7</v>
      </c>
      <c r="Q15132">
        <f t="shared" si="472"/>
        <v>12</v>
      </c>
      <c r="R15132" t="str">
        <f t="shared" si="473"/>
        <v>Mid-range</v>
      </c>
    </row>
    <row r="15133" spans="1:18" x14ac:dyDescent="0.35">
      <c r="A15133">
        <v>12842204</v>
      </c>
      <c r="B15133" t="s">
        <v>13288</v>
      </c>
      <c r="C15133">
        <v>12886</v>
      </c>
      <c r="D15133" t="s">
        <v>9383</v>
      </c>
      <c r="E15133" t="s">
        <v>621</v>
      </c>
      <c r="F15133">
        <v>1.4</v>
      </c>
      <c r="G15133" t="s">
        <v>2264</v>
      </c>
      <c r="H15133">
        <v>2012</v>
      </c>
      <c r="I15133">
        <v>101191</v>
      </c>
      <c r="J15133" t="s">
        <v>86</v>
      </c>
      <c r="K15133" t="s">
        <v>22</v>
      </c>
      <c r="L15133" t="s">
        <v>64</v>
      </c>
      <c r="M15133" t="s">
        <v>24</v>
      </c>
      <c r="N15133">
        <v>1362</v>
      </c>
      <c r="O15133" t="s">
        <v>47</v>
      </c>
      <c r="P15133">
        <v>5</v>
      </c>
      <c r="Q15133">
        <f t="shared" si="472"/>
        <v>12</v>
      </c>
      <c r="R15133" t="str">
        <f t="shared" si="473"/>
        <v>Mid-range</v>
      </c>
    </row>
    <row r="15134" spans="1:18" x14ac:dyDescent="0.35">
      <c r="A15134">
        <v>12842206</v>
      </c>
      <c r="B15134" t="s">
        <v>8023</v>
      </c>
      <c r="C15134">
        <v>19990</v>
      </c>
      <c r="D15134" t="s">
        <v>27</v>
      </c>
      <c r="E15134" t="s">
        <v>3325</v>
      </c>
      <c r="F15134" t="s">
        <v>822</v>
      </c>
      <c r="G15134" t="s">
        <v>823</v>
      </c>
      <c r="H15134">
        <v>2011</v>
      </c>
      <c r="I15134">
        <v>146054</v>
      </c>
      <c r="J15134" t="s">
        <v>393</v>
      </c>
      <c r="K15134" t="s">
        <v>22</v>
      </c>
      <c r="L15134" t="s">
        <v>64</v>
      </c>
      <c r="M15134" t="s">
        <v>24</v>
      </c>
      <c r="N15134">
        <v>1796</v>
      </c>
      <c r="O15134" t="s">
        <v>33</v>
      </c>
      <c r="P15134">
        <v>4</v>
      </c>
      <c r="Q15134">
        <f t="shared" si="472"/>
        <v>13</v>
      </c>
      <c r="R15134" t="str">
        <f t="shared" si="473"/>
        <v>Mid-range</v>
      </c>
    </row>
    <row r="15135" spans="1:18" x14ac:dyDescent="0.35">
      <c r="A15135">
        <v>12842218</v>
      </c>
      <c r="B15135" t="s">
        <v>3180</v>
      </c>
      <c r="C15135">
        <v>17870</v>
      </c>
      <c r="D15135" t="s">
        <v>165</v>
      </c>
      <c r="E15135" t="s">
        <v>166</v>
      </c>
      <c r="F15135" t="s">
        <v>167</v>
      </c>
      <c r="G15135" t="s">
        <v>3181</v>
      </c>
      <c r="H15135">
        <v>2013</v>
      </c>
      <c r="I15135">
        <v>181647</v>
      </c>
      <c r="J15135" t="s">
        <v>169</v>
      </c>
      <c r="K15135" t="s">
        <v>81</v>
      </c>
      <c r="L15135" t="s">
        <v>31</v>
      </c>
      <c r="M15135" t="s">
        <v>24</v>
      </c>
      <c r="N15135">
        <v>2477</v>
      </c>
      <c r="O15135" t="s">
        <v>47</v>
      </c>
      <c r="P15135">
        <v>5</v>
      </c>
      <c r="Q15135">
        <f t="shared" si="472"/>
        <v>11</v>
      </c>
      <c r="R15135" t="str">
        <f t="shared" si="473"/>
        <v>Mid-range</v>
      </c>
    </row>
    <row r="15136" spans="1:18" x14ac:dyDescent="0.35">
      <c r="A15136">
        <v>12842220</v>
      </c>
      <c r="B15136" t="s">
        <v>8746</v>
      </c>
      <c r="C15136">
        <v>37500</v>
      </c>
      <c r="D15136" t="s">
        <v>328</v>
      </c>
      <c r="E15136" t="s">
        <v>1366</v>
      </c>
      <c r="F15136" t="s">
        <v>8747</v>
      </c>
      <c r="G15136" t="s">
        <v>4163</v>
      </c>
      <c r="H15136">
        <v>2012</v>
      </c>
      <c r="I15136">
        <v>121500</v>
      </c>
      <c r="J15136" t="s">
        <v>63</v>
      </c>
      <c r="K15136" t="s">
        <v>22</v>
      </c>
      <c r="L15136" t="s">
        <v>64</v>
      </c>
      <c r="M15136" t="s">
        <v>24</v>
      </c>
      <c r="N15136">
        <v>2354</v>
      </c>
      <c r="O15136" t="s">
        <v>13289</v>
      </c>
      <c r="P15136">
        <v>5</v>
      </c>
      <c r="Q15136">
        <f t="shared" si="472"/>
        <v>12</v>
      </c>
      <c r="R15136" t="str">
        <f t="shared" si="473"/>
        <v>Mid-range</v>
      </c>
    </row>
    <row r="15137" spans="1:18" x14ac:dyDescent="0.35">
      <c r="A15137">
        <v>12842221</v>
      </c>
      <c r="B15137" t="s">
        <v>13290</v>
      </c>
      <c r="C15137">
        <v>10999</v>
      </c>
      <c r="D15137" t="s">
        <v>17</v>
      </c>
      <c r="E15137" t="s">
        <v>193</v>
      </c>
      <c r="F15137" t="s">
        <v>1356</v>
      </c>
      <c r="G15137" t="s">
        <v>2922</v>
      </c>
      <c r="H15137">
        <v>2007</v>
      </c>
      <c r="I15137">
        <v>195360</v>
      </c>
      <c r="J15137" t="s">
        <v>21</v>
      </c>
      <c r="K15137" t="s">
        <v>22</v>
      </c>
      <c r="L15137" t="s">
        <v>23</v>
      </c>
      <c r="M15137" t="s">
        <v>24</v>
      </c>
      <c r="N15137">
        <v>3311</v>
      </c>
      <c r="O15137" t="s">
        <v>116</v>
      </c>
      <c r="P15137">
        <v>5</v>
      </c>
      <c r="Q15137">
        <f t="shared" si="472"/>
        <v>17</v>
      </c>
      <c r="R15137" t="str">
        <f t="shared" si="473"/>
        <v>Mid-range</v>
      </c>
    </row>
    <row r="15138" spans="1:18" x14ac:dyDescent="0.35">
      <c r="A15138">
        <v>12842222</v>
      </c>
      <c r="B15138" t="s">
        <v>13291</v>
      </c>
      <c r="C15138">
        <v>9999</v>
      </c>
      <c r="D15138" t="s">
        <v>328</v>
      </c>
      <c r="E15138" t="s">
        <v>1366</v>
      </c>
      <c r="F15138" t="s">
        <v>114</v>
      </c>
      <c r="G15138" t="s">
        <v>8776</v>
      </c>
      <c r="H15138">
        <v>2007</v>
      </c>
      <c r="I15138">
        <v>176621</v>
      </c>
      <c r="J15138" t="s">
        <v>63</v>
      </c>
      <c r="K15138" t="s">
        <v>22</v>
      </c>
      <c r="L15138" t="s">
        <v>64</v>
      </c>
      <c r="M15138" t="s">
        <v>24</v>
      </c>
      <c r="N15138">
        <v>2354</v>
      </c>
      <c r="O15138" t="s">
        <v>25</v>
      </c>
      <c r="P15138">
        <v>5</v>
      </c>
      <c r="Q15138">
        <f t="shared" si="472"/>
        <v>17</v>
      </c>
      <c r="R15138" t="str">
        <f t="shared" si="473"/>
        <v>Budget</v>
      </c>
    </row>
    <row r="15139" spans="1:18" x14ac:dyDescent="0.35">
      <c r="A15139">
        <v>12842225</v>
      </c>
      <c r="B15139" t="s">
        <v>651</v>
      </c>
      <c r="C15139">
        <v>36888</v>
      </c>
      <c r="D15139" t="s">
        <v>17</v>
      </c>
      <c r="E15139" t="s">
        <v>258</v>
      </c>
      <c r="F15139" t="s">
        <v>351</v>
      </c>
      <c r="G15139" t="s">
        <v>311</v>
      </c>
      <c r="H15139">
        <v>2017</v>
      </c>
      <c r="I15139">
        <v>77853</v>
      </c>
      <c r="J15139" t="s">
        <v>338</v>
      </c>
      <c r="K15139" t="s">
        <v>22</v>
      </c>
      <c r="L15139" t="s">
        <v>23</v>
      </c>
      <c r="M15139" t="s">
        <v>24</v>
      </c>
      <c r="N15139">
        <v>2694</v>
      </c>
      <c r="O15139" t="s">
        <v>47</v>
      </c>
      <c r="P15139">
        <v>5</v>
      </c>
      <c r="Q15139">
        <f t="shared" si="472"/>
        <v>7</v>
      </c>
      <c r="R15139" t="str">
        <f t="shared" si="473"/>
        <v>Mid-range</v>
      </c>
    </row>
    <row r="15140" spans="1:18" x14ac:dyDescent="0.35">
      <c r="A15140">
        <v>12842238</v>
      </c>
      <c r="B15140" t="s">
        <v>7213</v>
      </c>
      <c r="C15140">
        <v>12980</v>
      </c>
      <c r="D15140" t="s">
        <v>188</v>
      </c>
      <c r="E15140" t="s">
        <v>2171</v>
      </c>
      <c r="F15140" t="s">
        <v>251</v>
      </c>
      <c r="G15140" t="s">
        <v>7214</v>
      </c>
      <c r="H15140">
        <v>2015</v>
      </c>
      <c r="I15140">
        <v>127502</v>
      </c>
      <c r="J15140" t="s">
        <v>86</v>
      </c>
      <c r="K15140" t="s">
        <v>81</v>
      </c>
      <c r="L15140" t="s">
        <v>23</v>
      </c>
      <c r="M15140" t="s">
        <v>24</v>
      </c>
      <c r="N15140">
        <v>1396</v>
      </c>
      <c r="O15140" t="s">
        <v>25</v>
      </c>
      <c r="P15140">
        <v>5</v>
      </c>
      <c r="Q15140">
        <f t="shared" si="472"/>
        <v>9</v>
      </c>
      <c r="R15140" t="str">
        <f t="shared" si="473"/>
        <v>Mid-range</v>
      </c>
    </row>
    <row r="15141" spans="1:18" x14ac:dyDescent="0.35">
      <c r="A15141">
        <v>12842240</v>
      </c>
      <c r="B15141" t="s">
        <v>7839</v>
      </c>
      <c r="C15141">
        <v>30800</v>
      </c>
      <c r="D15141" t="s">
        <v>127</v>
      </c>
      <c r="E15141" t="s">
        <v>466</v>
      </c>
      <c r="F15141" t="s">
        <v>1592</v>
      </c>
      <c r="G15141" t="s">
        <v>211</v>
      </c>
      <c r="H15141">
        <v>2017</v>
      </c>
      <c r="I15141">
        <v>92442</v>
      </c>
      <c r="J15141" t="s">
        <v>21</v>
      </c>
      <c r="K15141" t="s">
        <v>22</v>
      </c>
      <c r="L15141" t="s">
        <v>23</v>
      </c>
      <c r="M15141" t="s">
        <v>24</v>
      </c>
      <c r="N15141">
        <v>2488</v>
      </c>
      <c r="O15141" t="s">
        <v>135</v>
      </c>
      <c r="P15141">
        <v>5</v>
      </c>
      <c r="Q15141">
        <f t="shared" si="472"/>
        <v>7</v>
      </c>
      <c r="R15141" t="str">
        <f t="shared" si="473"/>
        <v>Mid-range</v>
      </c>
    </row>
    <row r="15142" spans="1:18" x14ac:dyDescent="0.35">
      <c r="A15142">
        <v>12842241</v>
      </c>
      <c r="B15142" t="s">
        <v>580</v>
      </c>
      <c r="C15142">
        <v>30990</v>
      </c>
      <c r="D15142" t="s">
        <v>165</v>
      </c>
      <c r="E15142" t="s">
        <v>184</v>
      </c>
      <c r="F15142" t="s">
        <v>581</v>
      </c>
      <c r="G15142" t="s">
        <v>582</v>
      </c>
      <c r="H15142">
        <v>2019</v>
      </c>
      <c r="I15142">
        <v>64332</v>
      </c>
      <c r="J15142" t="s">
        <v>21</v>
      </c>
      <c r="K15142" t="s">
        <v>22</v>
      </c>
      <c r="L15142" t="s">
        <v>23</v>
      </c>
      <c r="M15142" t="s">
        <v>24</v>
      </c>
      <c r="N15142">
        <v>2360</v>
      </c>
      <c r="O15142" t="s">
        <v>25</v>
      </c>
      <c r="P15142">
        <v>7</v>
      </c>
      <c r="Q15142">
        <f t="shared" si="472"/>
        <v>5</v>
      </c>
      <c r="R15142" t="str">
        <f t="shared" si="473"/>
        <v>Mid-range</v>
      </c>
    </row>
    <row r="15143" spans="1:18" x14ac:dyDescent="0.35">
      <c r="A15143">
        <v>12842253</v>
      </c>
      <c r="B15143" t="s">
        <v>13292</v>
      </c>
      <c r="C15143">
        <v>14913</v>
      </c>
      <c r="D15143" t="s">
        <v>282</v>
      </c>
      <c r="E15143" t="s">
        <v>893</v>
      </c>
      <c r="F15143" t="s">
        <v>13293</v>
      </c>
      <c r="G15143" t="s">
        <v>1690</v>
      </c>
      <c r="H15143">
        <v>2011</v>
      </c>
      <c r="I15143">
        <v>105140</v>
      </c>
      <c r="J15143" t="s">
        <v>21</v>
      </c>
      <c r="K15143" t="s">
        <v>22</v>
      </c>
      <c r="L15143" t="s">
        <v>23</v>
      </c>
      <c r="M15143" t="s">
        <v>24</v>
      </c>
      <c r="N15143">
        <v>3700</v>
      </c>
      <c r="O15143" t="s">
        <v>25</v>
      </c>
      <c r="P15143">
        <v>5</v>
      </c>
      <c r="Q15143">
        <f t="shared" si="472"/>
        <v>13</v>
      </c>
      <c r="R15143" t="str">
        <f t="shared" si="473"/>
        <v>Mid-range</v>
      </c>
    </row>
    <row r="15144" spans="1:18" x14ac:dyDescent="0.35">
      <c r="A15144">
        <v>12842260</v>
      </c>
      <c r="B15144" t="s">
        <v>13294</v>
      </c>
      <c r="C15144">
        <v>24990</v>
      </c>
      <c r="D15144" t="s">
        <v>1814</v>
      </c>
      <c r="E15144">
        <v>308</v>
      </c>
      <c r="F15144" t="s">
        <v>10004</v>
      </c>
      <c r="G15144" t="s">
        <v>10332</v>
      </c>
      <c r="H15144">
        <v>2019</v>
      </c>
      <c r="I15144">
        <v>9359</v>
      </c>
      <c r="J15144" t="s">
        <v>86</v>
      </c>
      <c r="K15144" t="s">
        <v>22</v>
      </c>
      <c r="L15144" t="s">
        <v>64</v>
      </c>
      <c r="M15144" t="s">
        <v>24</v>
      </c>
      <c r="N15144">
        <v>1199</v>
      </c>
      <c r="O15144" t="s">
        <v>33</v>
      </c>
      <c r="P15144">
        <v>5</v>
      </c>
      <c r="Q15144">
        <f t="shared" si="472"/>
        <v>5</v>
      </c>
      <c r="R15144" t="str">
        <f t="shared" si="473"/>
        <v>Mid-range</v>
      </c>
    </row>
    <row r="15145" spans="1:18" x14ac:dyDescent="0.35">
      <c r="A15145">
        <v>12842261</v>
      </c>
      <c r="B15145" t="s">
        <v>13295</v>
      </c>
      <c r="C15145">
        <v>25990</v>
      </c>
      <c r="D15145" t="s">
        <v>497</v>
      </c>
      <c r="E15145" t="s">
        <v>8517</v>
      </c>
      <c r="F15145" t="s">
        <v>7606</v>
      </c>
      <c r="G15145" t="s">
        <v>600</v>
      </c>
      <c r="H15145">
        <v>2020</v>
      </c>
      <c r="I15145">
        <v>7226</v>
      </c>
      <c r="J15145" t="s">
        <v>21</v>
      </c>
      <c r="K15145" t="s">
        <v>22</v>
      </c>
      <c r="L15145" t="s">
        <v>23</v>
      </c>
      <c r="M15145" t="s">
        <v>24</v>
      </c>
      <c r="N15145">
        <v>1349</v>
      </c>
      <c r="O15145" t="s">
        <v>33</v>
      </c>
      <c r="P15145">
        <v>5</v>
      </c>
      <c r="Q15145">
        <f t="shared" si="472"/>
        <v>4</v>
      </c>
      <c r="R15145" t="str">
        <f t="shared" si="473"/>
        <v>Mid-range</v>
      </c>
    </row>
    <row r="15146" spans="1:18" x14ac:dyDescent="0.35">
      <c r="A15146">
        <v>12842262</v>
      </c>
      <c r="B15146" t="s">
        <v>9644</v>
      </c>
      <c r="C15146">
        <v>32990</v>
      </c>
      <c r="D15146" t="s">
        <v>17</v>
      </c>
      <c r="E15146" t="s">
        <v>262</v>
      </c>
      <c r="F15146" t="s">
        <v>1131</v>
      </c>
      <c r="G15146" t="s">
        <v>1721</v>
      </c>
      <c r="H15146">
        <v>2019</v>
      </c>
      <c r="I15146">
        <v>57075</v>
      </c>
      <c r="J15146" t="s">
        <v>86</v>
      </c>
      <c r="K15146" t="s">
        <v>22</v>
      </c>
      <c r="L15146" t="s">
        <v>23</v>
      </c>
      <c r="M15146" t="s">
        <v>24</v>
      </c>
      <c r="N15146">
        <v>1987</v>
      </c>
      <c r="O15146" t="s">
        <v>33</v>
      </c>
      <c r="P15146">
        <v>5</v>
      </c>
      <c r="Q15146">
        <f t="shared" si="472"/>
        <v>5</v>
      </c>
      <c r="R15146" t="str">
        <f t="shared" si="473"/>
        <v>Mid-range</v>
      </c>
    </row>
    <row r="15147" spans="1:18" x14ac:dyDescent="0.35">
      <c r="A15147">
        <v>12842266</v>
      </c>
      <c r="B15147" t="s">
        <v>11890</v>
      </c>
      <c r="C15147">
        <v>34990</v>
      </c>
      <c r="D15147" t="s">
        <v>127</v>
      </c>
      <c r="E15147" t="s">
        <v>466</v>
      </c>
      <c r="F15147" t="s">
        <v>5522</v>
      </c>
      <c r="G15147" t="s">
        <v>1275</v>
      </c>
      <c r="H15147">
        <v>2017</v>
      </c>
      <c r="I15147">
        <v>98016</v>
      </c>
      <c r="J15147" t="s">
        <v>21</v>
      </c>
      <c r="K15147" t="s">
        <v>22</v>
      </c>
      <c r="L15147" t="s">
        <v>31</v>
      </c>
      <c r="M15147" t="s">
        <v>24</v>
      </c>
      <c r="N15147">
        <v>2191</v>
      </c>
      <c r="O15147" t="s">
        <v>135</v>
      </c>
      <c r="P15147">
        <v>5</v>
      </c>
      <c r="Q15147">
        <f t="shared" si="472"/>
        <v>7</v>
      </c>
      <c r="R15147" t="str">
        <f t="shared" si="473"/>
        <v>Mid-range</v>
      </c>
    </row>
    <row r="15148" spans="1:18" x14ac:dyDescent="0.35">
      <c r="A15148">
        <v>12842267</v>
      </c>
      <c r="B15148" t="s">
        <v>13296</v>
      </c>
      <c r="C15148">
        <v>14990</v>
      </c>
      <c r="D15148" t="s">
        <v>42</v>
      </c>
      <c r="E15148" t="s">
        <v>71</v>
      </c>
      <c r="F15148" t="s">
        <v>72</v>
      </c>
      <c r="G15148" t="s">
        <v>1376</v>
      </c>
      <c r="H15148">
        <v>2005</v>
      </c>
      <c r="I15148">
        <v>110848</v>
      </c>
      <c r="J15148" t="s">
        <v>63</v>
      </c>
      <c r="K15148" t="s">
        <v>22</v>
      </c>
      <c r="L15148" t="s">
        <v>23</v>
      </c>
      <c r="M15148" t="s">
        <v>24</v>
      </c>
      <c r="N15148">
        <v>2997</v>
      </c>
      <c r="O15148" t="s">
        <v>116</v>
      </c>
      <c r="P15148">
        <v>5</v>
      </c>
      <c r="Q15148">
        <f t="shared" si="472"/>
        <v>19</v>
      </c>
      <c r="R15148" t="str">
        <f t="shared" si="473"/>
        <v>Mid-range</v>
      </c>
    </row>
    <row r="15149" spans="1:18" x14ac:dyDescent="0.35">
      <c r="A15149">
        <v>12842274</v>
      </c>
      <c r="B15149" t="s">
        <v>13297</v>
      </c>
      <c r="C15149">
        <v>57888</v>
      </c>
      <c r="D15149" t="s">
        <v>165</v>
      </c>
      <c r="E15149" t="s">
        <v>184</v>
      </c>
      <c r="F15149" t="s">
        <v>8814</v>
      </c>
      <c r="G15149" t="s">
        <v>8900</v>
      </c>
      <c r="H15149">
        <v>2022</v>
      </c>
      <c r="I15149">
        <v>7421</v>
      </c>
      <c r="J15149" t="s">
        <v>21</v>
      </c>
      <c r="K15149" t="s">
        <v>22</v>
      </c>
      <c r="L15149" t="s">
        <v>23</v>
      </c>
      <c r="M15149" t="s">
        <v>24</v>
      </c>
      <c r="N15149">
        <v>2488</v>
      </c>
      <c r="O15149" t="s">
        <v>33</v>
      </c>
      <c r="P15149">
        <v>7</v>
      </c>
      <c r="Q15149">
        <f t="shared" si="472"/>
        <v>2</v>
      </c>
      <c r="R15149" t="str">
        <f t="shared" si="473"/>
        <v>Luxury</v>
      </c>
    </row>
    <row r="15150" spans="1:18" x14ac:dyDescent="0.35">
      <c r="A15150">
        <v>12842277</v>
      </c>
      <c r="B15150" t="s">
        <v>13298</v>
      </c>
      <c r="C15150">
        <v>36990</v>
      </c>
      <c r="D15150" t="s">
        <v>27</v>
      </c>
      <c r="E15150" t="s">
        <v>123</v>
      </c>
      <c r="F15150" t="s">
        <v>9184</v>
      </c>
      <c r="G15150">
        <v>447</v>
      </c>
      <c r="H15150">
        <v>2015</v>
      </c>
      <c r="I15150">
        <v>147721</v>
      </c>
      <c r="J15150" t="s">
        <v>106</v>
      </c>
      <c r="K15150" t="s">
        <v>22</v>
      </c>
      <c r="L15150" t="s">
        <v>31</v>
      </c>
      <c r="M15150" t="s">
        <v>24</v>
      </c>
      <c r="N15150">
        <v>2143</v>
      </c>
      <c r="O15150" t="s">
        <v>116</v>
      </c>
      <c r="P15150">
        <v>2</v>
      </c>
      <c r="Q15150">
        <f t="shared" si="472"/>
        <v>9</v>
      </c>
      <c r="R15150" t="str">
        <f t="shared" si="473"/>
        <v>Mid-range</v>
      </c>
    </row>
    <row r="15151" spans="1:18" x14ac:dyDescent="0.35">
      <c r="A15151">
        <v>12842280</v>
      </c>
      <c r="B15151" t="s">
        <v>7999</v>
      </c>
      <c r="C15151">
        <v>29800</v>
      </c>
      <c r="D15151" t="s">
        <v>59</v>
      </c>
      <c r="E15151" t="s">
        <v>1488</v>
      </c>
      <c r="F15151" t="s">
        <v>8000</v>
      </c>
      <c r="G15151" t="s">
        <v>8001</v>
      </c>
      <c r="H15151">
        <v>2019</v>
      </c>
      <c r="I15151">
        <v>124863</v>
      </c>
      <c r="J15151" t="s">
        <v>86</v>
      </c>
      <c r="K15151" t="s">
        <v>22</v>
      </c>
      <c r="L15151" t="s">
        <v>64</v>
      </c>
      <c r="M15151" t="s">
        <v>24</v>
      </c>
      <c r="N15151">
        <v>1499</v>
      </c>
      <c r="O15151" t="s">
        <v>47</v>
      </c>
      <c r="P15151">
        <v>5</v>
      </c>
      <c r="Q15151">
        <f t="shared" si="472"/>
        <v>5</v>
      </c>
      <c r="R15151" t="str">
        <f t="shared" si="473"/>
        <v>Mid-range</v>
      </c>
    </row>
    <row r="15152" spans="1:18" x14ac:dyDescent="0.35">
      <c r="A15152">
        <v>12842289</v>
      </c>
      <c r="B15152" t="s">
        <v>1168</v>
      </c>
      <c r="C15152">
        <v>12888</v>
      </c>
      <c r="D15152" t="s">
        <v>49</v>
      </c>
      <c r="E15152" t="s">
        <v>716</v>
      </c>
      <c r="F15152" t="s">
        <v>1088</v>
      </c>
      <c r="G15152" t="s">
        <v>1169</v>
      </c>
      <c r="H15152">
        <v>2010</v>
      </c>
      <c r="I15152">
        <v>148570</v>
      </c>
      <c r="J15152" t="s">
        <v>21</v>
      </c>
      <c r="K15152" t="s">
        <v>81</v>
      </c>
      <c r="L15152" t="s">
        <v>23</v>
      </c>
      <c r="M15152" t="s">
        <v>24</v>
      </c>
      <c r="N15152">
        <v>1997</v>
      </c>
      <c r="O15152" t="s">
        <v>135</v>
      </c>
      <c r="P15152">
        <v>5</v>
      </c>
      <c r="Q15152">
        <f t="shared" si="472"/>
        <v>14</v>
      </c>
      <c r="R15152" t="str">
        <f t="shared" si="473"/>
        <v>Mid-range</v>
      </c>
    </row>
    <row r="15153" spans="1:18" x14ac:dyDescent="0.35">
      <c r="A15153">
        <v>12842290</v>
      </c>
      <c r="B15153" t="s">
        <v>8022</v>
      </c>
      <c r="C15153">
        <v>18990</v>
      </c>
      <c r="D15153" t="s">
        <v>188</v>
      </c>
      <c r="E15153" t="s">
        <v>995</v>
      </c>
      <c r="F15153" t="s">
        <v>251</v>
      </c>
      <c r="G15153" t="s">
        <v>996</v>
      </c>
      <c r="H15153">
        <v>2018</v>
      </c>
      <c r="I15153">
        <v>81237</v>
      </c>
      <c r="J15153" t="s">
        <v>63</v>
      </c>
      <c r="K15153" t="s">
        <v>22</v>
      </c>
      <c r="L15153" t="s">
        <v>23</v>
      </c>
      <c r="M15153" t="s">
        <v>24</v>
      </c>
      <c r="N15153">
        <v>1999</v>
      </c>
      <c r="O15153" t="s">
        <v>47</v>
      </c>
      <c r="P15153">
        <v>5</v>
      </c>
      <c r="Q15153">
        <f t="shared" si="472"/>
        <v>6</v>
      </c>
      <c r="R15153" t="str">
        <f t="shared" si="473"/>
        <v>Mid-range</v>
      </c>
    </row>
    <row r="15154" spans="1:18" x14ac:dyDescent="0.35">
      <c r="A15154">
        <v>12842305</v>
      </c>
      <c r="B15154" t="s">
        <v>324</v>
      </c>
      <c r="C15154">
        <v>26900</v>
      </c>
      <c r="D15154" t="s">
        <v>76</v>
      </c>
      <c r="E15154" t="s">
        <v>77</v>
      </c>
      <c r="F15154" t="s">
        <v>325</v>
      </c>
      <c r="G15154" t="s">
        <v>326</v>
      </c>
      <c r="H15154">
        <v>2017</v>
      </c>
      <c r="I15154">
        <v>158117</v>
      </c>
      <c r="J15154" t="s">
        <v>182</v>
      </c>
      <c r="K15154" t="s">
        <v>22</v>
      </c>
      <c r="L15154" t="s">
        <v>31</v>
      </c>
      <c r="M15154" t="s">
        <v>24</v>
      </c>
      <c r="N15154">
        <v>2999</v>
      </c>
      <c r="O15154" t="s">
        <v>47</v>
      </c>
      <c r="P15154">
        <v>5</v>
      </c>
      <c r="Q15154">
        <f t="shared" si="472"/>
        <v>7</v>
      </c>
      <c r="R15154" t="str">
        <f t="shared" si="473"/>
        <v>Mid-range</v>
      </c>
    </row>
    <row r="15155" spans="1:18" x14ac:dyDescent="0.35">
      <c r="A15155">
        <v>12842306</v>
      </c>
      <c r="B15155" t="s">
        <v>2258</v>
      </c>
      <c r="C15155">
        <v>31985</v>
      </c>
      <c r="D15155" t="s">
        <v>165</v>
      </c>
      <c r="E15155" t="s">
        <v>166</v>
      </c>
      <c r="F15155" t="s">
        <v>167</v>
      </c>
      <c r="G15155" t="s">
        <v>471</v>
      </c>
      <c r="H15155">
        <v>2015</v>
      </c>
      <c r="I15155">
        <v>98302</v>
      </c>
      <c r="J15155" t="s">
        <v>338</v>
      </c>
      <c r="K15155" t="s">
        <v>22</v>
      </c>
      <c r="L15155" t="s">
        <v>31</v>
      </c>
      <c r="M15155" t="s">
        <v>24</v>
      </c>
      <c r="N15155">
        <v>2440</v>
      </c>
      <c r="O15155" t="s">
        <v>47</v>
      </c>
      <c r="P15155">
        <v>5</v>
      </c>
      <c r="Q15155">
        <f t="shared" si="472"/>
        <v>9</v>
      </c>
      <c r="R15155" t="str">
        <f t="shared" si="473"/>
        <v>Mid-range</v>
      </c>
    </row>
    <row r="15156" spans="1:18" x14ac:dyDescent="0.35">
      <c r="A15156">
        <v>12842307</v>
      </c>
      <c r="B15156" t="s">
        <v>12068</v>
      </c>
      <c r="C15156">
        <v>32900</v>
      </c>
      <c r="D15156" t="s">
        <v>102</v>
      </c>
      <c r="E15156" t="s">
        <v>222</v>
      </c>
      <c r="F15156" t="s">
        <v>12069</v>
      </c>
      <c r="G15156" t="s">
        <v>1107</v>
      </c>
      <c r="H15156">
        <v>2017</v>
      </c>
      <c r="I15156">
        <v>46757</v>
      </c>
      <c r="J15156" t="s">
        <v>21</v>
      </c>
      <c r="K15156" t="s">
        <v>22</v>
      </c>
      <c r="L15156" t="s">
        <v>64</v>
      </c>
      <c r="M15156" t="s">
        <v>24</v>
      </c>
      <c r="N15156">
        <v>1798</v>
      </c>
      <c r="O15156" t="s">
        <v>47</v>
      </c>
      <c r="P15156">
        <v>5</v>
      </c>
      <c r="Q15156">
        <f t="shared" si="472"/>
        <v>7</v>
      </c>
      <c r="R15156" t="str">
        <f t="shared" si="473"/>
        <v>Mid-range</v>
      </c>
    </row>
    <row r="15157" spans="1:18" x14ac:dyDescent="0.35">
      <c r="A15157">
        <v>12842308</v>
      </c>
      <c r="B15157" t="s">
        <v>4842</v>
      </c>
      <c r="C15157">
        <v>39400</v>
      </c>
      <c r="D15157" t="s">
        <v>54</v>
      </c>
      <c r="E15157" t="s">
        <v>175</v>
      </c>
      <c r="F15157" t="s">
        <v>176</v>
      </c>
      <c r="G15157" t="s">
        <v>4780</v>
      </c>
      <c r="H15157">
        <v>2017</v>
      </c>
      <c r="I15157">
        <v>122790</v>
      </c>
      <c r="J15157" t="s">
        <v>213</v>
      </c>
      <c r="K15157" t="s">
        <v>22</v>
      </c>
      <c r="L15157" t="s">
        <v>31</v>
      </c>
      <c r="M15157" t="s">
        <v>24</v>
      </c>
      <c r="N15157">
        <v>3198</v>
      </c>
      <c r="O15157" t="s">
        <v>47</v>
      </c>
      <c r="P15157">
        <v>4</v>
      </c>
      <c r="Q15157">
        <f t="shared" si="472"/>
        <v>7</v>
      </c>
      <c r="R15157" t="str">
        <f t="shared" si="473"/>
        <v>Mid-range</v>
      </c>
    </row>
    <row r="15158" spans="1:18" x14ac:dyDescent="0.35">
      <c r="A15158">
        <v>12842309</v>
      </c>
      <c r="B15158" t="s">
        <v>4269</v>
      </c>
      <c r="C15158">
        <v>35475</v>
      </c>
      <c r="D15158" t="s">
        <v>42</v>
      </c>
      <c r="E15158" t="s">
        <v>179</v>
      </c>
      <c r="F15158" t="s">
        <v>1289</v>
      </c>
      <c r="G15158" t="s">
        <v>294</v>
      </c>
      <c r="H15158">
        <v>2017</v>
      </c>
      <c r="I15158">
        <v>119085</v>
      </c>
      <c r="J15158" t="s">
        <v>205</v>
      </c>
      <c r="K15158" t="s">
        <v>22</v>
      </c>
      <c r="L15158" t="s">
        <v>31</v>
      </c>
      <c r="M15158" t="s">
        <v>24</v>
      </c>
      <c r="N15158">
        <v>2776</v>
      </c>
      <c r="O15158" t="s">
        <v>47</v>
      </c>
      <c r="P15158">
        <v>5</v>
      </c>
      <c r="Q15158">
        <f t="shared" si="472"/>
        <v>7</v>
      </c>
      <c r="R15158" t="str">
        <f t="shared" si="473"/>
        <v>Mid-range</v>
      </c>
    </row>
    <row r="15159" spans="1:18" x14ac:dyDescent="0.35">
      <c r="A15159">
        <v>12842310</v>
      </c>
      <c r="B15159" t="s">
        <v>5740</v>
      </c>
      <c r="C15159">
        <v>41740</v>
      </c>
      <c r="D15159" t="s">
        <v>88</v>
      </c>
      <c r="E15159" t="s">
        <v>625</v>
      </c>
      <c r="F15159" t="s">
        <v>626</v>
      </c>
      <c r="G15159" t="s">
        <v>1010</v>
      </c>
      <c r="H15159">
        <v>2019</v>
      </c>
      <c r="I15159">
        <v>52557</v>
      </c>
      <c r="J15159" t="s">
        <v>106</v>
      </c>
      <c r="K15159" t="s">
        <v>22</v>
      </c>
      <c r="L15159" t="s">
        <v>31</v>
      </c>
      <c r="M15159" t="s">
        <v>24</v>
      </c>
      <c r="N15159">
        <v>2497</v>
      </c>
      <c r="O15159" t="s">
        <v>47</v>
      </c>
      <c r="P15159">
        <v>3</v>
      </c>
      <c r="Q15159">
        <f t="shared" si="472"/>
        <v>5</v>
      </c>
      <c r="R15159" t="str">
        <f t="shared" si="473"/>
        <v>Luxury</v>
      </c>
    </row>
    <row r="15160" spans="1:18" x14ac:dyDescent="0.35">
      <c r="A15160">
        <v>12842311</v>
      </c>
      <c r="B15160" t="s">
        <v>13299</v>
      </c>
      <c r="C15160">
        <v>28950</v>
      </c>
      <c r="D15160" t="s">
        <v>102</v>
      </c>
      <c r="E15160" t="s">
        <v>1212</v>
      </c>
      <c r="F15160" t="s">
        <v>6356</v>
      </c>
      <c r="G15160" t="s">
        <v>3263</v>
      </c>
      <c r="H15160">
        <v>2019</v>
      </c>
      <c r="I15160">
        <v>71328</v>
      </c>
      <c r="J15160" t="s">
        <v>21</v>
      </c>
      <c r="K15160" t="s">
        <v>22</v>
      </c>
      <c r="L15160" t="s">
        <v>64</v>
      </c>
      <c r="M15160" t="s">
        <v>24</v>
      </c>
      <c r="N15160">
        <v>1798</v>
      </c>
      <c r="O15160" t="s">
        <v>47</v>
      </c>
      <c r="P15160">
        <v>5</v>
      </c>
      <c r="Q15160">
        <f t="shared" si="472"/>
        <v>5</v>
      </c>
      <c r="R15160" t="str">
        <f t="shared" si="473"/>
        <v>Mid-range</v>
      </c>
    </row>
    <row r="15161" spans="1:18" x14ac:dyDescent="0.35">
      <c r="A15161">
        <v>12842324</v>
      </c>
      <c r="B15161" t="s">
        <v>13300</v>
      </c>
      <c r="C15161">
        <v>35250</v>
      </c>
      <c r="D15161" t="s">
        <v>410</v>
      </c>
      <c r="E15161" t="s">
        <v>1565</v>
      </c>
      <c r="F15161" t="s">
        <v>5885</v>
      </c>
      <c r="G15161" t="s">
        <v>4583</v>
      </c>
      <c r="H15161">
        <v>2017</v>
      </c>
      <c r="I15161">
        <v>62635</v>
      </c>
      <c r="J15161" t="s">
        <v>21</v>
      </c>
      <c r="K15161" t="s">
        <v>22</v>
      </c>
      <c r="L15161" t="s">
        <v>31</v>
      </c>
      <c r="M15161" t="s">
        <v>24</v>
      </c>
      <c r="N15161">
        <v>2400</v>
      </c>
      <c r="O15161" t="s">
        <v>25</v>
      </c>
      <c r="P15161">
        <v>5</v>
      </c>
      <c r="Q15161">
        <f t="shared" si="472"/>
        <v>7</v>
      </c>
      <c r="R15161" t="str">
        <f t="shared" si="473"/>
        <v>Mid-range</v>
      </c>
    </row>
    <row r="15162" spans="1:18" x14ac:dyDescent="0.35">
      <c r="A15162">
        <v>12842326</v>
      </c>
      <c r="B15162" t="s">
        <v>8065</v>
      </c>
      <c r="C15162">
        <v>36895</v>
      </c>
      <c r="D15162" t="s">
        <v>88</v>
      </c>
      <c r="E15162" t="s">
        <v>108</v>
      </c>
      <c r="F15162" t="s">
        <v>8066</v>
      </c>
      <c r="G15162" t="s">
        <v>8067</v>
      </c>
      <c r="H15162">
        <v>2017</v>
      </c>
      <c r="I15162">
        <v>88218</v>
      </c>
      <c r="J15162" t="s">
        <v>21</v>
      </c>
      <c r="K15162" t="s">
        <v>22</v>
      </c>
      <c r="L15162" t="s">
        <v>31</v>
      </c>
      <c r="M15162" t="s">
        <v>24</v>
      </c>
      <c r="N15162">
        <v>1995</v>
      </c>
      <c r="O15162" t="s">
        <v>69</v>
      </c>
      <c r="P15162">
        <v>5</v>
      </c>
      <c r="Q15162">
        <f t="shared" si="472"/>
        <v>7</v>
      </c>
      <c r="R15162" t="str">
        <f t="shared" si="473"/>
        <v>Mid-range</v>
      </c>
    </row>
    <row r="15163" spans="1:18" x14ac:dyDescent="0.35">
      <c r="A15163">
        <v>12842330</v>
      </c>
      <c r="B15163" t="s">
        <v>9305</v>
      </c>
      <c r="C15163">
        <v>17990</v>
      </c>
      <c r="D15163" t="s">
        <v>88</v>
      </c>
      <c r="E15163" t="s">
        <v>707</v>
      </c>
      <c r="F15163" t="s">
        <v>696</v>
      </c>
      <c r="G15163" t="s">
        <v>5431</v>
      </c>
      <c r="H15163">
        <v>2018</v>
      </c>
      <c r="I15163">
        <v>69753</v>
      </c>
      <c r="J15163" t="s">
        <v>86</v>
      </c>
      <c r="K15163" t="s">
        <v>22</v>
      </c>
      <c r="L15163" t="s">
        <v>23</v>
      </c>
      <c r="M15163" t="s">
        <v>24</v>
      </c>
      <c r="N15163">
        <v>1591</v>
      </c>
      <c r="O15163" t="s">
        <v>69</v>
      </c>
      <c r="P15163">
        <v>5</v>
      </c>
      <c r="Q15163">
        <f t="shared" si="472"/>
        <v>6</v>
      </c>
      <c r="R15163" t="str">
        <f t="shared" si="473"/>
        <v>Mid-range</v>
      </c>
    </row>
    <row r="15164" spans="1:18" x14ac:dyDescent="0.35">
      <c r="A15164">
        <v>12842331</v>
      </c>
      <c r="B15164" t="s">
        <v>5024</v>
      </c>
      <c r="C15164">
        <v>43888</v>
      </c>
      <c r="D15164" t="s">
        <v>188</v>
      </c>
      <c r="E15164" t="s">
        <v>189</v>
      </c>
      <c r="F15164" t="s">
        <v>2697</v>
      </c>
      <c r="G15164" t="s">
        <v>3142</v>
      </c>
      <c r="H15164">
        <v>2020</v>
      </c>
      <c r="I15164">
        <v>47024</v>
      </c>
      <c r="J15164" t="s">
        <v>21</v>
      </c>
      <c r="K15164" t="s">
        <v>22</v>
      </c>
      <c r="L15164" t="s">
        <v>31</v>
      </c>
      <c r="M15164" t="s">
        <v>24</v>
      </c>
      <c r="N15164">
        <v>1995</v>
      </c>
      <c r="O15164" t="s">
        <v>47</v>
      </c>
      <c r="P15164">
        <v>5</v>
      </c>
      <c r="Q15164">
        <f t="shared" si="472"/>
        <v>4</v>
      </c>
      <c r="R15164" t="str">
        <f t="shared" si="473"/>
        <v>Luxury</v>
      </c>
    </row>
    <row r="15165" spans="1:18" x14ac:dyDescent="0.35">
      <c r="A15165">
        <v>12842332</v>
      </c>
      <c r="B15165" t="s">
        <v>5051</v>
      </c>
      <c r="C15165">
        <v>29990</v>
      </c>
      <c r="D15165" t="s">
        <v>17</v>
      </c>
      <c r="E15165" t="s">
        <v>262</v>
      </c>
      <c r="F15165" t="s">
        <v>5052</v>
      </c>
      <c r="G15165" t="s">
        <v>1721</v>
      </c>
      <c r="H15165">
        <v>2020</v>
      </c>
      <c r="I15165">
        <v>3197</v>
      </c>
      <c r="J15165" t="s">
        <v>86</v>
      </c>
      <c r="K15165" t="s">
        <v>22</v>
      </c>
      <c r="L15165" t="s">
        <v>23</v>
      </c>
      <c r="M15165" t="s">
        <v>24</v>
      </c>
      <c r="N15165">
        <v>1987</v>
      </c>
      <c r="O15165" t="s">
        <v>47</v>
      </c>
      <c r="P15165">
        <v>5</v>
      </c>
      <c r="Q15165">
        <f t="shared" si="472"/>
        <v>4</v>
      </c>
      <c r="R15165" t="str">
        <f t="shared" si="473"/>
        <v>Mid-range</v>
      </c>
    </row>
    <row r="15166" spans="1:18" x14ac:dyDescent="0.35">
      <c r="A15166">
        <v>12842333</v>
      </c>
      <c r="B15166" t="s">
        <v>11036</v>
      </c>
      <c r="C15166">
        <v>23990</v>
      </c>
      <c r="D15166" t="s">
        <v>165</v>
      </c>
      <c r="E15166" t="s">
        <v>568</v>
      </c>
      <c r="F15166" t="s">
        <v>585</v>
      </c>
      <c r="G15166" t="s">
        <v>1548</v>
      </c>
      <c r="H15166">
        <v>2015</v>
      </c>
      <c r="I15166">
        <v>34384</v>
      </c>
      <c r="J15166" t="s">
        <v>21</v>
      </c>
      <c r="K15166" t="s">
        <v>22</v>
      </c>
      <c r="L15166" t="s">
        <v>23</v>
      </c>
      <c r="M15166" t="s">
        <v>24</v>
      </c>
      <c r="N15166">
        <v>1998</v>
      </c>
      <c r="O15166" t="s">
        <v>47</v>
      </c>
      <c r="P15166">
        <v>5</v>
      </c>
      <c r="Q15166">
        <f t="shared" si="472"/>
        <v>9</v>
      </c>
      <c r="R15166" t="str">
        <f t="shared" si="473"/>
        <v>Mid-range</v>
      </c>
    </row>
    <row r="15167" spans="1:18" x14ac:dyDescent="0.35">
      <c r="A15167">
        <v>12842334</v>
      </c>
      <c r="B15167" t="s">
        <v>13126</v>
      </c>
      <c r="C15167">
        <v>49990</v>
      </c>
      <c r="D15167" t="s">
        <v>449</v>
      </c>
      <c r="E15167" t="s">
        <v>518</v>
      </c>
      <c r="F15167" t="s">
        <v>12497</v>
      </c>
      <c r="G15167" t="s">
        <v>520</v>
      </c>
      <c r="H15167">
        <v>2017</v>
      </c>
      <c r="I15167">
        <v>65860</v>
      </c>
      <c r="J15167" t="s">
        <v>21</v>
      </c>
      <c r="K15167" t="s">
        <v>22</v>
      </c>
      <c r="L15167" t="s">
        <v>31</v>
      </c>
      <c r="M15167" t="s">
        <v>24</v>
      </c>
      <c r="N15167">
        <v>1999</v>
      </c>
      <c r="O15167" t="s">
        <v>47</v>
      </c>
      <c r="P15167">
        <v>5</v>
      </c>
      <c r="Q15167">
        <f t="shared" si="472"/>
        <v>7</v>
      </c>
      <c r="R15167" t="str">
        <f t="shared" si="473"/>
        <v>Luxury</v>
      </c>
    </row>
    <row r="15168" spans="1:18" x14ac:dyDescent="0.35">
      <c r="A15168">
        <v>12842343</v>
      </c>
      <c r="B15168" t="s">
        <v>3399</v>
      </c>
      <c r="C15168">
        <v>51888</v>
      </c>
      <c r="D15168" t="s">
        <v>17</v>
      </c>
      <c r="E15168" t="s">
        <v>157</v>
      </c>
      <c r="F15168" t="s">
        <v>158</v>
      </c>
      <c r="G15168" t="s">
        <v>1509</v>
      </c>
      <c r="H15168">
        <v>2016</v>
      </c>
      <c r="I15168">
        <v>128241</v>
      </c>
      <c r="J15168" t="s">
        <v>21</v>
      </c>
      <c r="K15168" t="s">
        <v>22</v>
      </c>
      <c r="L15168" t="s">
        <v>31</v>
      </c>
      <c r="M15168" t="s">
        <v>24</v>
      </c>
      <c r="N15168">
        <v>2753</v>
      </c>
      <c r="O15168" t="s">
        <v>33</v>
      </c>
      <c r="P15168">
        <v>7</v>
      </c>
      <c r="Q15168">
        <f t="shared" si="472"/>
        <v>8</v>
      </c>
      <c r="R15168" t="str">
        <f t="shared" si="473"/>
        <v>Luxury</v>
      </c>
    </row>
    <row r="15169" spans="1:18" x14ac:dyDescent="0.35">
      <c r="A15169">
        <v>12842344</v>
      </c>
      <c r="B15169" t="s">
        <v>13301</v>
      </c>
      <c r="C15169">
        <v>49988</v>
      </c>
      <c r="D15169" t="s">
        <v>449</v>
      </c>
      <c r="E15169" t="s">
        <v>762</v>
      </c>
      <c r="F15169" t="s">
        <v>5861</v>
      </c>
      <c r="G15169" t="s">
        <v>5862</v>
      </c>
      <c r="H15169">
        <v>2017</v>
      </c>
      <c r="I15169">
        <v>103598</v>
      </c>
      <c r="J15169" t="s">
        <v>21</v>
      </c>
      <c r="K15169" t="s">
        <v>22</v>
      </c>
      <c r="L15169" t="s">
        <v>31</v>
      </c>
      <c r="M15169" t="s">
        <v>24</v>
      </c>
      <c r="N15169">
        <v>1999</v>
      </c>
      <c r="O15169" t="s">
        <v>47</v>
      </c>
      <c r="P15169">
        <v>5</v>
      </c>
      <c r="Q15169">
        <f t="shared" si="472"/>
        <v>7</v>
      </c>
      <c r="R15169" t="str">
        <f t="shared" si="473"/>
        <v>Luxury</v>
      </c>
    </row>
    <row r="15170" spans="1:18" x14ac:dyDescent="0.35">
      <c r="A15170">
        <v>12842346</v>
      </c>
      <c r="B15170" t="s">
        <v>10753</v>
      </c>
      <c r="C15170">
        <v>5999</v>
      </c>
      <c r="D15170" t="s">
        <v>54</v>
      </c>
      <c r="E15170" t="s">
        <v>83</v>
      </c>
      <c r="F15170" t="s">
        <v>3037</v>
      </c>
      <c r="G15170" t="s">
        <v>622</v>
      </c>
      <c r="H15170">
        <v>2006</v>
      </c>
      <c r="I15170">
        <v>175916</v>
      </c>
      <c r="J15170" t="s">
        <v>86</v>
      </c>
      <c r="K15170" t="s">
        <v>81</v>
      </c>
      <c r="L15170" t="s">
        <v>23</v>
      </c>
      <c r="M15170" t="s">
        <v>24</v>
      </c>
      <c r="N15170">
        <v>1999</v>
      </c>
      <c r="O15170" t="s">
        <v>25</v>
      </c>
      <c r="P15170">
        <v>5</v>
      </c>
      <c r="Q15170">
        <f t="shared" si="472"/>
        <v>18</v>
      </c>
      <c r="R15170" t="str">
        <f t="shared" si="473"/>
        <v>Budget</v>
      </c>
    </row>
    <row r="15171" spans="1:18" x14ac:dyDescent="0.35">
      <c r="A15171">
        <v>12842380</v>
      </c>
      <c r="B15171" t="s">
        <v>10347</v>
      </c>
      <c r="C15171">
        <v>42888</v>
      </c>
      <c r="D15171" t="s">
        <v>143</v>
      </c>
      <c r="E15171" t="s">
        <v>1178</v>
      </c>
      <c r="F15171" t="s">
        <v>9050</v>
      </c>
      <c r="G15171" t="s">
        <v>1120</v>
      </c>
      <c r="H15171">
        <v>2022</v>
      </c>
      <c r="I15171">
        <v>8862</v>
      </c>
      <c r="J15171" t="s">
        <v>21</v>
      </c>
      <c r="K15171" t="s">
        <v>22</v>
      </c>
      <c r="L15171" t="s">
        <v>23</v>
      </c>
      <c r="M15171" t="s">
        <v>24</v>
      </c>
      <c r="N15171">
        <v>1995</v>
      </c>
      <c r="O15171" t="s">
        <v>135</v>
      </c>
      <c r="P15171">
        <v>5</v>
      </c>
      <c r="Q15171">
        <f t="shared" ref="Q15171:Q15234" si="474">2024-H15171</f>
        <v>2</v>
      </c>
      <c r="R15171" t="str">
        <f t="shared" ref="R15171:R15234" si="475">IF(C15171&lt;=10000,"Budget",IF(C15171&lt;=40000,"Mid-range","Luxury"))</f>
        <v>Luxury</v>
      </c>
    </row>
    <row r="15172" spans="1:18" x14ac:dyDescent="0.35">
      <c r="A15172">
        <v>12842381</v>
      </c>
      <c r="B15172" t="s">
        <v>6230</v>
      </c>
      <c r="C15172">
        <v>44888</v>
      </c>
      <c r="D15172" t="s">
        <v>59</v>
      </c>
      <c r="E15172" t="s">
        <v>1737</v>
      </c>
      <c r="F15172" t="s">
        <v>1724</v>
      </c>
      <c r="G15172" t="s">
        <v>3592</v>
      </c>
      <c r="H15172">
        <v>2018</v>
      </c>
      <c r="I15172">
        <v>61898</v>
      </c>
      <c r="J15172" t="s">
        <v>63</v>
      </c>
      <c r="K15172" t="s">
        <v>22</v>
      </c>
      <c r="L15172" t="s">
        <v>64</v>
      </c>
      <c r="M15172" t="s">
        <v>24</v>
      </c>
      <c r="N15172">
        <v>1997</v>
      </c>
      <c r="O15172" t="s">
        <v>47</v>
      </c>
      <c r="P15172">
        <v>5</v>
      </c>
      <c r="Q15172">
        <f t="shared" si="474"/>
        <v>6</v>
      </c>
      <c r="R15172" t="str">
        <f t="shared" si="475"/>
        <v>Luxury</v>
      </c>
    </row>
    <row r="15173" spans="1:18" x14ac:dyDescent="0.35">
      <c r="A15173">
        <v>12842382</v>
      </c>
      <c r="B15173" t="s">
        <v>12364</v>
      </c>
      <c r="C15173">
        <v>39888</v>
      </c>
      <c r="D15173" t="s">
        <v>17</v>
      </c>
      <c r="E15173" t="s">
        <v>1070</v>
      </c>
      <c r="F15173" t="s">
        <v>5279</v>
      </c>
      <c r="G15173" t="s">
        <v>5280</v>
      </c>
      <c r="H15173">
        <v>2019</v>
      </c>
      <c r="I15173">
        <v>39171</v>
      </c>
      <c r="J15173" t="s">
        <v>21</v>
      </c>
      <c r="K15173" t="s">
        <v>22</v>
      </c>
      <c r="L15173" t="s">
        <v>64</v>
      </c>
      <c r="M15173" t="s">
        <v>24</v>
      </c>
      <c r="N15173">
        <v>1197</v>
      </c>
      <c r="O15173" t="s">
        <v>47</v>
      </c>
      <c r="P15173">
        <v>5</v>
      </c>
      <c r="Q15173">
        <f t="shared" si="474"/>
        <v>5</v>
      </c>
      <c r="R15173" t="str">
        <f t="shared" si="475"/>
        <v>Mid-range</v>
      </c>
    </row>
    <row r="15174" spans="1:18" x14ac:dyDescent="0.35">
      <c r="A15174">
        <v>12842383</v>
      </c>
      <c r="B15174" t="s">
        <v>13302</v>
      </c>
      <c r="C15174">
        <v>179800</v>
      </c>
      <c r="D15174" t="s">
        <v>27</v>
      </c>
      <c r="E15174" t="s">
        <v>1946</v>
      </c>
      <c r="F15174" t="s">
        <v>913</v>
      </c>
      <c r="G15174" t="s">
        <v>8369</v>
      </c>
      <c r="H15174">
        <v>2019</v>
      </c>
      <c r="I15174">
        <v>25101</v>
      </c>
      <c r="J15174" t="s">
        <v>393</v>
      </c>
      <c r="K15174" t="s">
        <v>22</v>
      </c>
      <c r="L15174" t="s">
        <v>64</v>
      </c>
      <c r="M15174" t="s">
        <v>24</v>
      </c>
      <c r="N15174">
        <v>3982</v>
      </c>
      <c r="O15174" t="s">
        <v>33</v>
      </c>
      <c r="P15174">
        <v>5</v>
      </c>
      <c r="Q15174">
        <f t="shared" si="474"/>
        <v>5</v>
      </c>
      <c r="R15174" t="str">
        <f t="shared" si="475"/>
        <v>Luxury</v>
      </c>
    </row>
    <row r="15175" spans="1:18" x14ac:dyDescent="0.35">
      <c r="A15175">
        <v>12842384</v>
      </c>
      <c r="B15175" t="s">
        <v>13303</v>
      </c>
      <c r="C15175">
        <v>5999</v>
      </c>
      <c r="D15175" t="s">
        <v>188</v>
      </c>
      <c r="E15175" t="s">
        <v>2171</v>
      </c>
      <c r="F15175" t="s">
        <v>3782</v>
      </c>
      <c r="G15175" t="s">
        <v>8295</v>
      </c>
      <c r="H15175">
        <v>2007</v>
      </c>
      <c r="I15175">
        <v>75577</v>
      </c>
      <c r="J15175" t="s">
        <v>63</v>
      </c>
      <c r="K15175" t="s">
        <v>81</v>
      </c>
      <c r="L15175" t="s">
        <v>23</v>
      </c>
      <c r="M15175" t="s">
        <v>24</v>
      </c>
      <c r="N15175">
        <v>1599</v>
      </c>
      <c r="O15175" t="s">
        <v>116</v>
      </c>
      <c r="P15175">
        <v>5</v>
      </c>
      <c r="Q15175">
        <f t="shared" si="474"/>
        <v>17</v>
      </c>
      <c r="R15175" t="str">
        <f t="shared" si="475"/>
        <v>Budget</v>
      </c>
    </row>
    <row r="15176" spans="1:18" x14ac:dyDescent="0.35">
      <c r="A15176">
        <v>12842389</v>
      </c>
      <c r="B15176" t="s">
        <v>6320</v>
      </c>
      <c r="C15176">
        <v>5999</v>
      </c>
      <c r="D15176" t="s">
        <v>49</v>
      </c>
      <c r="E15176" t="s">
        <v>1681</v>
      </c>
      <c r="F15176" t="s">
        <v>1453</v>
      </c>
      <c r="G15176" t="s">
        <v>1682</v>
      </c>
      <c r="H15176">
        <v>2008</v>
      </c>
      <c r="I15176">
        <v>183430</v>
      </c>
      <c r="J15176" t="s">
        <v>86</v>
      </c>
      <c r="K15176" t="s">
        <v>22</v>
      </c>
      <c r="L15176" t="s">
        <v>23</v>
      </c>
      <c r="M15176" t="s">
        <v>24</v>
      </c>
      <c r="N15176">
        <v>1797</v>
      </c>
      <c r="O15176" t="s">
        <v>25</v>
      </c>
      <c r="P15176">
        <v>5</v>
      </c>
      <c r="Q15176">
        <f t="shared" si="474"/>
        <v>16</v>
      </c>
      <c r="R15176" t="str">
        <f t="shared" si="475"/>
        <v>Budget</v>
      </c>
    </row>
    <row r="15177" spans="1:18" x14ac:dyDescent="0.35">
      <c r="A15177">
        <v>12842390</v>
      </c>
      <c r="B15177" t="s">
        <v>5240</v>
      </c>
      <c r="C15177">
        <v>16990</v>
      </c>
      <c r="D15177" t="s">
        <v>127</v>
      </c>
      <c r="E15177">
        <v>3</v>
      </c>
      <c r="F15177" t="s">
        <v>128</v>
      </c>
      <c r="G15177" t="s">
        <v>546</v>
      </c>
      <c r="H15177">
        <v>2012</v>
      </c>
      <c r="I15177">
        <v>97108</v>
      </c>
      <c r="J15177" t="s">
        <v>63</v>
      </c>
      <c r="K15177" t="s">
        <v>22</v>
      </c>
      <c r="L15177" t="s">
        <v>23</v>
      </c>
      <c r="M15177" t="s">
        <v>24</v>
      </c>
      <c r="N15177">
        <v>1999</v>
      </c>
      <c r="O15177" t="s">
        <v>135</v>
      </c>
      <c r="P15177">
        <v>5</v>
      </c>
      <c r="Q15177">
        <f t="shared" si="474"/>
        <v>12</v>
      </c>
      <c r="R15177" t="str">
        <f t="shared" si="475"/>
        <v>Mid-range</v>
      </c>
    </row>
    <row r="15178" spans="1:18" x14ac:dyDescent="0.35">
      <c r="A15178">
        <v>12842392</v>
      </c>
      <c r="B15178" t="s">
        <v>9556</v>
      </c>
      <c r="C15178">
        <v>24990</v>
      </c>
      <c r="D15178" t="s">
        <v>127</v>
      </c>
      <c r="E15178" t="s">
        <v>466</v>
      </c>
      <c r="F15178" t="s">
        <v>548</v>
      </c>
      <c r="G15178" t="s">
        <v>468</v>
      </c>
      <c r="H15178">
        <v>2014</v>
      </c>
      <c r="I15178">
        <v>87033</v>
      </c>
      <c r="J15178" t="s">
        <v>21</v>
      </c>
      <c r="K15178" t="s">
        <v>22</v>
      </c>
      <c r="L15178" t="s">
        <v>23</v>
      </c>
      <c r="M15178" t="s">
        <v>24</v>
      </c>
      <c r="N15178">
        <v>1997</v>
      </c>
      <c r="O15178" t="s">
        <v>47</v>
      </c>
      <c r="P15178">
        <v>5</v>
      </c>
      <c r="Q15178">
        <f t="shared" si="474"/>
        <v>10</v>
      </c>
      <c r="R15178" t="str">
        <f t="shared" si="475"/>
        <v>Mid-range</v>
      </c>
    </row>
    <row r="15179" spans="1:18" x14ac:dyDescent="0.35">
      <c r="A15179">
        <v>12842393</v>
      </c>
      <c r="B15179" t="s">
        <v>2274</v>
      </c>
      <c r="C15179">
        <v>37990</v>
      </c>
      <c r="D15179" t="s">
        <v>49</v>
      </c>
      <c r="E15179" t="s">
        <v>234</v>
      </c>
      <c r="F15179" t="s">
        <v>149</v>
      </c>
      <c r="G15179" t="s">
        <v>337</v>
      </c>
      <c r="H15179">
        <v>2017</v>
      </c>
      <c r="I15179">
        <v>137695</v>
      </c>
      <c r="J15179" t="s">
        <v>338</v>
      </c>
      <c r="K15179" t="s">
        <v>22</v>
      </c>
      <c r="L15179" t="s">
        <v>31</v>
      </c>
      <c r="M15179" t="s">
        <v>24</v>
      </c>
      <c r="N15179">
        <v>2298</v>
      </c>
      <c r="O15179" t="s">
        <v>25</v>
      </c>
      <c r="P15179">
        <v>5</v>
      </c>
      <c r="Q15179">
        <f t="shared" si="474"/>
        <v>7</v>
      </c>
      <c r="R15179" t="str">
        <f t="shared" si="475"/>
        <v>Mid-range</v>
      </c>
    </row>
    <row r="15180" spans="1:18" x14ac:dyDescent="0.35">
      <c r="A15180">
        <v>12842394</v>
      </c>
      <c r="B15180" t="s">
        <v>8787</v>
      </c>
      <c r="C15180">
        <v>17248</v>
      </c>
      <c r="D15180" t="s">
        <v>49</v>
      </c>
      <c r="E15180" t="s">
        <v>148</v>
      </c>
      <c r="F15180" t="s">
        <v>149</v>
      </c>
      <c r="G15180" t="s">
        <v>2989</v>
      </c>
      <c r="H15180">
        <v>2003</v>
      </c>
      <c r="I15180">
        <v>292667</v>
      </c>
      <c r="J15180" t="s">
        <v>21</v>
      </c>
      <c r="K15180" t="s">
        <v>22</v>
      </c>
      <c r="L15180" t="s">
        <v>31</v>
      </c>
      <c r="M15180" t="s">
        <v>24</v>
      </c>
      <c r="N15180">
        <v>2953</v>
      </c>
      <c r="O15180" t="s">
        <v>151</v>
      </c>
      <c r="P15180">
        <v>7</v>
      </c>
      <c r="Q15180">
        <f t="shared" si="474"/>
        <v>21</v>
      </c>
      <c r="R15180" t="str">
        <f t="shared" si="475"/>
        <v>Mid-range</v>
      </c>
    </row>
    <row r="15181" spans="1:18" x14ac:dyDescent="0.35">
      <c r="A15181">
        <v>12842397</v>
      </c>
      <c r="B15181" t="s">
        <v>1479</v>
      </c>
      <c r="C15181">
        <v>15950</v>
      </c>
      <c r="D15181" t="s">
        <v>127</v>
      </c>
      <c r="E15181">
        <v>3</v>
      </c>
      <c r="F15181" t="s">
        <v>128</v>
      </c>
      <c r="G15181" t="s">
        <v>1480</v>
      </c>
      <c r="H15181">
        <v>2013</v>
      </c>
      <c r="I15181">
        <v>78206</v>
      </c>
      <c r="J15181" t="s">
        <v>86</v>
      </c>
      <c r="K15181" t="s">
        <v>22</v>
      </c>
      <c r="L15181" t="s">
        <v>23</v>
      </c>
      <c r="M15181" t="s">
        <v>24</v>
      </c>
      <c r="N15181">
        <v>1999</v>
      </c>
      <c r="O15181" t="s">
        <v>25</v>
      </c>
      <c r="P15181">
        <v>5</v>
      </c>
      <c r="Q15181">
        <f t="shared" si="474"/>
        <v>11</v>
      </c>
      <c r="R15181" t="str">
        <f t="shared" si="475"/>
        <v>Mid-range</v>
      </c>
    </row>
    <row r="15182" spans="1:18" x14ac:dyDescent="0.35">
      <c r="A15182">
        <v>12842398</v>
      </c>
      <c r="B15182" t="s">
        <v>8137</v>
      </c>
      <c r="C15182">
        <v>21998</v>
      </c>
      <c r="D15182" t="s">
        <v>188</v>
      </c>
      <c r="E15182" t="s">
        <v>995</v>
      </c>
      <c r="F15182" t="s">
        <v>251</v>
      </c>
      <c r="G15182" t="s">
        <v>1342</v>
      </c>
      <c r="H15182">
        <v>2019</v>
      </c>
      <c r="I15182">
        <v>47061</v>
      </c>
      <c r="J15182" t="s">
        <v>63</v>
      </c>
      <c r="K15182" t="s">
        <v>22</v>
      </c>
      <c r="L15182" t="s">
        <v>23</v>
      </c>
      <c r="M15182" t="s">
        <v>24</v>
      </c>
      <c r="N15182">
        <v>1999</v>
      </c>
      <c r="O15182" t="s">
        <v>47</v>
      </c>
      <c r="P15182">
        <v>5</v>
      </c>
      <c r="Q15182">
        <f t="shared" si="474"/>
        <v>5</v>
      </c>
      <c r="R15182" t="str">
        <f t="shared" si="475"/>
        <v>Mid-range</v>
      </c>
    </row>
    <row r="15183" spans="1:18" x14ac:dyDescent="0.35">
      <c r="A15183">
        <v>12842399</v>
      </c>
      <c r="B15183" t="s">
        <v>7090</v>
      </c>
      <c r="C15183">
        <v>59990</v>
      </c>
      <c r="D15183" t="s">
        <v>17</v>
      </c>
      <c r="E15183" t="s">
        <v>153</v>
      </c>
      <c r="F15183" t="s">
        <v>3610</v>
      </c>
      <c r="G15183" t="s">
        <v>539</v>
      </c>
      <c r="H15183">
        <v>2022</v>
      </c>
      <c r="I15183">
        <v>19</v>
      </c>
      <c r="J15183" t="s">
        <v>21</v>
      </c>
      <c r="K15183" t="s">
        <v>22</v>
      </c>
      <c r="L15183" t="s">
        <v>540</v>
      </c>
      <c r="M15183" t="s">
        <v>24</v>
      </c>
      <c r="N15183">
        <v>2487</v>
      </c>
      <c r="O15183" t="s">
        <v>47</v>
      </c>
      <c r="P15183">
        <v>5</v>
      </c>
      <c r="Q15183">
        <f t="shared" si="474"/>
        <v>2</v>
      </c>
      <c r="R15183" t="str">
        <f t="shared" si="475"/>
        <v>Luxury</v>
      </c>
    </row>
    <row r="15184" spans="1:18" x14ac:dyDescent="0.35">
      <c r="A15184">
        <v>12842400</v>
      </c>
      <c r="B15184" t="s">
        <v>5382</v>
      </c>
      <c r="C15184">
        <v>46990</v>
      </c>
      <c r="D15184" t="s">
        <v>188</v>
      </c>
      <c r="E15184" t="s">
        <v>969</v>
      </c>
      <c r="F15184" t="s">
        <v>2971</v>
      </c>
      <c r="G15184" t="s">
        <v>5383</v>
      </c>
      <c r="H15184">
        <v>2017</v>
      </c>
      <c r="I15184">
        <v>47732</v>
      </c>
      <c r="J15184" t="s">
        <v>63</v>
      </c>
      <c r="K15184" t="s">
        <v>22</v>
      </c>
      <c r="L15184" t="s">
        <v>23</v>
      </c>
      <c r="M15184" t="s">
        <v>24</v>
      </c>
      <c r="N15184">
        <v>3342</v>
      </c>
      <c r="O15184" t="s">
        <v>135</v>
      </c>
      <c r="P15184">
        <v>5</v>
      </c>
      <c r="Q15184">
        <f t="shared" si="474"/>
        <v>7</v>
      </c>
      <c r="R15184" t="str">
        <f t="shared" si="475"/>
        <v>Luxury</v>
      </c>
    </row>
    <row r="15185" spans="1:18" x14ac:dyDescent="0.35">
      <c r="A15185">
        <v>12842411</v>
      </c>
      <c r="B15185" t="s">
        <v>2033</v>
      </c>
      <c r="C15185">
        <v>16990</v>
      </c>
      <c r="D15185" t="s">
        <v>42</v>
      </c>
      <c r="E15185" t="s">
        <v>71</v>
      </c>
      <c r="F15185" t="s">
        <v>1018</v>
      </c>
      <c r="G15185" t="s">
        <v>2034</v>
      </c>
      <c r="H15185">
        <v>2011</v>
      </c>
      <c r="I15185">
        <v>167011</v>
      </c>
      <c r="J15185" t="s">
        <v>63</v>
      </c>
      <c r="K15185" t="s">
        <v>81</v>
      </c>
      <c r="L15185" t="s">
        <v>23</v>
      </c>
      <c r="M15185" t="s">
        <v>24</v>
      </c>
      <c r="N15185">
        <v>3565</v>
      </c>
      <c r="O15185" t="s">
        <v>69</v>
      </c>
      <c r="P15185">
        <v>5</v>
      </c>
      <c r="Q15185">
        <f t="shared" si="474"/>
        <v>13</v>
      </c>
      <c r="R15185" t="str">
        <f t="shared" si="475"/>
        <v>Mid-range</v>
      </c>
    </row>
    <row r="15186" spans="1:18" x14ac:dyDescent="0.35">
      <c r="A15186">
        <v>12842413</v>
      </c>
      <c r="B15186" t="s">
        <v>8271</v>
      </c>
      <c r="C15186">
        <v>86990</v>
      </c>
      <c r="D15186" t="s">
        <v>49</v>
      </c>
      <c r="E15186" t="s">
        <v>148</v>
      </c>
      <c r="F15186" t="s">
        <v>266</v>
      </c>
      <c r="G15186" t="s">
        <v>6020</v>
      </c>
      <c r="H15186">
        <v>2020</v>
      </c>
      <c r="I15186">
        <v>77298</v>
      </c>
      <c r="J15186" t="s">
        <v>21</v>
      </c>
      <c r="K15186" t="s">
        <v>22</v>
      </c>
      <c r="L15186" t="s">
        <v>64</v>
      </c>
      <c r="M15186" t="s">
        <v>24</v>
      </c>
      <c r="N15186">
        <v>5552</v>
      </c>
      <c r="O15186" t="s">
        <v>47</v>
      </c>
      <c r="P15186">
        <v>8</v>
      </c>
      <c r="Q15186">
        <f t="shared" si="474"/>
        <v>4</v>
      </c>
      <c r="R15186" t="str">
        <f t="shared" si="475"/>
        <v>Luxury</v>
      </c>
    </row>
    <row r="15187" spans="1:18" x14ac:dyDescent="0.35">
      <c r="A15187">
        <v>12842414</v>
      </c>
      <c r="B15187" t="s">
        <v>13304</v>
      </c>
      <c r="C15187">
        <v>34990</v>
      </c>
      <c r="D15187" t="s">
        <v>165</v>
      </c>
      <c r="E15187" t="s">
        <v>184</v>
      </c>
      <c r="F15187" t="s">
        <v>3633</v>
      </c>
      <c r="G15187" t="s">
        <v>2975</v>
      </c>
      <c r="H15187">
        <v>2019</v>
      </c>
      <c r="I15187">
        <v>35009</v>
      </c>
      <c r="J15187" t="s">
        <v>21</v>
      </c>
      <c r="K15187" t="s">
        <v>22</v>
      </c>
      <c r="L15187" t="s">
        <v>23</v>
      </c>
      <c r="M15187" t="s">
        <v>24</v>
      </c>
      <c r="N15187">
        <v>2360</v>
      </c>
      <c r="O15187" t="s">
        <v>33</v>
      </c>
      <c r="P15187">
        <v>7</v>
      </c>
      <c r="Q15187">
        <f t="shared" si="474"/>
        <v>5</v>
      </c>
      <c r="R15187" t="str">
        <f t="shared" si="475"/>
        <v>Mid-range</v>
      </c>
    </row>
    <row r="15188" spans="1:18" x14ac:dyDescent="0.35">
      <c r="A15188">
        <v>12842415</v>
      </c>
      <c r="B15188" t="s">
        <v>13305</v>
      </c>
      <c r="C15188">
        <v>42990</v>
      </c>
      <c r="D15188" t="s">
        <v>165</v>
      </c>
      <c r="E15188" t="s">
        <v>184</v>
      </c>
      <c r="F15188" t="s">
        <v>581</v>
      </c>
      <c r="G15188" t="s">
        <v>8716</v>
      </c>
      <c r="H15188">
        <v>2022</v>
      </c>
      <c r="I15188">
        <v>2582</v>
      </c>
      <c r="J15188" t="s">
        <v>21</v>
      </c>
      <c r="K15188" t="s">
        <v>22</v>
      </c>
      <c r="L15188" t="s">
        <v>23</v>
      </c>
      <c r="M15188" t="s">
        <v>24</v>
      </c>
      <c r="N15188">
        <v>2488</v>
      </c>
      <c r="O15188" t="s">
        <v>135</v>
      </c>
      <c r="P15188">
        <v>7</v>
      </c>
      <c r="Q15188">
        <f t="shared" si="474"/>
        <v>2</v>
      </c>
      <c r="R15188" t="str">
        <f t="shared" si="475"/>
        <v>Luxury</v>
      </c>
    </row>
    <row r="15189" spans="1:18" x14ac:dyDescent="0.35">
      <c r="A15189">
        <v>12842417</v>
      </c>
      <c r="B15189" t="s">
        <v>4904</v>
      </c>
      <c r="C15189">
        <v>64705</v>
      </c>
      <c r="D15189" t="s">
        <v>49</v>
      </c>
      <c r="E15189" t="s">
        <v>234</v>
      </c>
      <c r="F15189" t="s">
        <v>4905</v>
      </c>
      <c r="G15189" t="s">
        <v>4906</v>
      </c>
      <c r="H15189">
        <v>2020</v>
      </c>
      <c r="I15189">
        <v>63980</v>
      </c>
      <c r="J15189" t="s">
        <v>236</v>
      </c>
      <c r="K15189" t="s">
        <v>22</v>
      </c>
      <c r="L15189" t="s">
        <v>31</v>
      </c>
      <c r="M15189" t="s">
        <v>24</v>
      </c>
      <c r="N15189">
        <v>2298</v>
      </c>
      <c r="O15189" t="s">
        <v>25</v>
      </c>
      <c r="P15189">
        <v>5</v>
      </c>
      <c r="Q15189">
        <f t="shared" si="474"/>
        <v>4</v>
      </c>
      <c r="R15189" t="str">
        <f t="shared" si="475"/>
        <v>Luxury</v>
      </c>
    </row>
    <row r="15190" spans="1:18" x14ac:dyDescent="0.35">
      <c r="A15190">
        <v>12842431</v>
      </c>
      <c r="B15190" t="s">
        <v>13306</v>
      </c>
      <c r="C15190">
        <v>7500</v>
      </c>
      <c r="D15190" t="s">
        <v>54</v>
      </c>
      <c r="E15190" t="s">
        <v>83</v>
      </c>
      <c r="F15190" t="s">
        <v>2646</v>
      </c>
      <c r="G15190" t="s">
        <v>622</v>
      </c>
      <c r="H15190">
        <v>2007</v>
      </c>
      <c r="I15190">
        <v>120000</v>
      </c>
      <c r="J15190" t="s">
        <v>63</v>
      </c>
      <c r="K15190" t="s">
        <v>22</v>
      </c>
      <c r="L15190" t="s">
        <v>23</v>
      </c>
      <c r="M15190" t="s">
        <v>24</v>
      </c>
      <c r="N15190">
        <v>1999</v>
      </c>
      <c r="O15190" t="s">
        <v>116</v>
      </c>
      <c r="P15190">
        <v>5</v>
      </c>
      <c r="Q15190">
        <f t="shared" si="474"/>
        <v>17</v>
      </c>
      <c r="R15190" t="str">
        <f t="shared" si="475"/>
        <v>Budget</v>
      </c>
    </row>
    <row r="15191" spans="1:18" x14ac:dyDescent="0.35">
      <c r="A15191">
        <v>12842435</v>
      </c>
      <c r="B15191" t="s">
        <v>13117</v>
      </c>
      <c r="C15191">
        <v>25990</v>
      </c>
      <c r="D15191" t="s">
        <v>143</v>
      </c>
      <c r="E15191" t="s">
        <v>1178</v>
      </c>
      <c r="F15191" t="s">
        <v>1272</v>
      </c>
      <c r="G15191" t="s">
        <v>211</v>
      </c>
      <c r="H15191">
        <v>2017</v>
      </c>
      <c r="I15191">
        <v>84094</v>
      </c>
      <c r="J15191" t="s">
        <v>21</v>
      </c>
      <c r="K15191" t="s">
        <v>22</v>
      </c>
      <c r="L15191" t="s">
        <v>23</v>
      </c>
      <c r="M15191" t="s">
        <v>24</v>
      </c>
      <c r="N15191">
        <v>1995</v>
      </c>
      <c r="O15191" t="s">
        <v>69</v>
      </c>
      <c r="P15191">
        <v>5</v>
      </c>
      <c r="Q15191">
        <f t="shared" si="474"/>
        <v>7</v>
      </c>
      <c r="R15191" t="str">
        <f t="shared" si="475"/>
        <v>Mid-range</v>
      </c>
    </row>
    <row r="15192" spans="1:18" x14ac:dyDescent="0.35">
      <c r="A15192">
        <v>12842436</v>
      </c>
      <c r="B15192" t="s">
        <v>3672</v>
      </c>
      <c r="C15192">
        <v>54990</v>
      </c>
      <c r="D15192" t="s">
        <v>165</v>
      </c>
      <c r="E15192" t="s">
        <v>209</v>
      </c>
      <c r="F15192" t="s">
        <v>3673</v>
      </c>
      <c r="G15192" t="s">
        <v>3674</v>
      </c>
      <c r="H15192">
        <v>2019</v>
      </c>
      <c r="I15192">
        <v>47622</v>
      </c>
      <c r="J15192" t="s">
        <v>21</v>
      </c>
      <c r="K15192" t="s">
        <v>22</v>
      </c>
      <c r="L15192" t="s">
        <v>31</v>
      </c>
      <c r="M15192" t="s">
        <v>24</v>
      </c>
      <c r="N15192">
        <v>2442</v>
      </c>
      <c r="O15192" t="s">
        <v>47</v>
      </c>
      <c r="P15192">
        <v>7</v>
      </c>
      <c r="Q15192">
        <f t="shared" si="474"/>
        <v>5</v>
      </c>
      <c r="R15192" t="str">
        <f t="shared" si="475"/>
        <v>Luxury</v>
      </c>
    </row>
    <row r="15193" spans="1:18" x14ac:dyDescent="0.35">
      <c r="A15193">
        <v>12842448</v>
      </c>
      <c r="B15193" t="s">
        <v>4225</v>
      </c>
      <c r="C15193">
        <v>43990</v>
      </c>
      <c r="D15193" t="s">
        <v>3659</v>
      </c>
      <c r="E15193" t="s">
        <v>4226</v>
      </c>
      <c r="F15193" t="s">
        <v>4227</v>
      </c>
      <c r="G15193" t="s">
        <v>943</v>
      </c>
      <c r="H15193">
        <v>2021</v>
      </c>
      <c r="I15193">
        <v>20015</v>
      </c>
      <c r="J15193" t="s">
        <v>21</v>
      </c>
      <c r="K15193" t="s">
        <v>22</v>
      </c>
      <c r="L15193" t="s">
        <v>64</v>
      </c>
      <c r="M15193" t="s">
        <v>24</v>
      </c>
      <c r="N15193">
        <v>1967</v>
      </c>
      <c r="O15193" t="s">
        <v>25</v>
      </c>
      <c r="P15193">
        <v>7</v>
      </c>
      <c r="Q15193">
        <f t="shared" si="474"/>
        <v>3</v>
      </c>
      <c r="R15193" t="str">
        <f t="shared" si="475"/>
        <v>Luxury</v>
      </c>
    </row>
    <row r="15194" spans="1:18" x14ac:dyDescent="0.35">
      <c r="A15194">
        <v>12842478</v>
      </c>
      <c r="B15194" t="s">
        <v>8011</v>
      </c>
      <c r="C15194">
        <v>30988</v>
      </c>
      <c r="D15194" t="s">
        <v>127</v>
      </c>
      <c r="E15194">
        <v>2</v>
      </c>
      <c r="F15194" t="s">
        <v>8012</v>
      </c>
      <c r="G15194" t="s">
        <v>2693</v>
      </c>
      <c r="H15194">
        <v>2022</v>
      </c>
      <c r="I15194">
        <v>7</v>
      </c>
      <c r="J15194" t="s">
        <v>63</v>
      </c>
      <c r="K15194" t="s">
        <v>22</v>
      </c>
      <c r="L15194" t="s">
        <v>23</v>
      </c>
      <c r="M15194" t="s">
        <v>247</v>
      </c>
      <c r="N15194">
        <v>1496</v>
      </c>
      <c r="O15194" t="s">
        <v>135</v>
      </c>
      <c r="P15194">
        <v>5</v>
      </c>
      <c r="Q15194">
        <f t="shared" si="474"/>
        <v>2</v>
      </c>
      <c r="R15194" t="str">
        <f t="shared" si="475"/>
        <v>Mid-range</v>
      </c>
    </row>
    <row r="15195" spans="1:18" x14ac:dyDescent="0.35">
      <c r="A15195">
        <v>12842479</v>
      </c>
      <c r="B15195" t="s">
        <v>863</v>
      </c>
      <c r="C15195">
        <v>47988</v>
      </c>
      <c r="D15195" t="s">
        <v>127</v>
      </c>
      <c r="E15195" t="s">
        <v>466</v>
      </c>
      <c r="F15195" t="s">
        <v>864</v>
      </c>
      <c r="G15195" t="s">
        <v>865</v>
      </c>
      <c r="H15195">
        <v>2022</v>
      </c>
      <c r="I15195">
        <v>6</v>
      </c>
      <c r="J15195" t="s">
        <v>21</v>
      </c>
      <c r="K15195" t="s">
        <v>22</v>
      </c>
      <c r="L15195" t="s">
        <v>23</v>
      </c>
      <c r="M15195" t="s">
        <v>247</v>
      </c>
      <c r="N15195">
        <v>2488</v>
      </c>
      <c r="O15195" t="s">
        <v>135</v>
      </c>
      <c r="P15195">
        <v>5</v>
      </c>
      <c r="Q15195">
        <f t="shared" si="474"/>
        <v>2</v>
      </c>
      <c r="R15195" t="str">
        <f t="shared" si="475"/>
        <v>Luxury</v>
      </c>
    </row>
    <row r="15196" spans="1:18" x14ac:dyDescent="0.35">
      <c r="A15196">
        <v>12842483</v>
      </c>
      <c r="B15196" t="s">
        <v>11592</v>
      </c>
      <c r="C15196">
        <v>23990</v>
      </c>
      <c r="D15196" t="s">
        <v>17</v>
      </c>
      <c r="E15196" t="s">
        <v>262</v>
      </c>
      <c r="F15196" t="s">
        <v>263</v>
      </c>
      <c r="G15196" t="s">
        <v>808</v>
      </c>
      <c r="H15196">
        <v>2018</v>
      </c>
      <c r="I15196">
        <v>60580</v>
      </c>
      <c r="J15196" t="s">
        <v>86</v>
      </c>
      <c r="K15196" t="s">
        <v>22</v>
      </c>
      <c r="L15196" t="s">
        <v>23</v>
      </c>
      <c r="M15196" t="s">
        <v>24</v>
      </c>
      <c r="N15196">
        <v>1798</v>
      </c>
      <c r="O15196" t="s">
        <v>47</v>
      </c>
      <c r="P15196">
        <v>5</v>
      </c>
      <c r="Q15196">
        <f t="shared" si="474"/>
        <v>6</v>
      </c>
      <c r="R15196" t="str">
        <f t="shared" si="475"/>
        <v>Mid-range</v>
      </c>
    </row>
    <row r="15197" spans="1:18" x14ac:dyDescent="0.35">
      <c r="A15197">
        <v>12842487</v>
      </c>
      <c r="B15197" t="s">
        <v>8205</v>
      </c>
      <c r="C15197">
        <v>68880</v>
      </c>
      <c r="D15197" t="s">
        <v>17</v>
      </c>
      <c r="E15197" t="s">
        <v>258</v>
      </c>
      <c r="F15197" t="s">
        <v>322</v>
      </c>
      <c r="G15197" t="s">
        <v>323</v>
      </c>
      <c r="H15197">
        <v>2018</v>
      </c>
      <c r="I15197">
        <v>150390</v>
      </c>
      <c r="J15197" t="s">
        <v>338</v>
      </c>
      <c r="K15197" t="s">
        <v>22</v>
      </c>
      <c r="L15197" t="s">
        <v>31</v>
      </c>
      <c r="M15197" t="s">
        <v>24</v>
      </c>
      <c r="N15197">
        <v>2753</v>
      </c>
      <c r="O15197" t="s">
        <v>33</v>
      </c>
      <c r="P15197">
        <v>5</v>
      </c>
      <c r="Q15197">
        <f t="shared" si="474"/>
        <v>6</v>
      </c>
      <c r="R15197" t="str">
        <f t="shared" si="475"/>
        <v>Luxury</v>
      </c>
    </row>
    <row r="15198" spans="1:18" x14ac:dyDescent="0.35">
      <c r="A15198">
        <v>12842504</v>
      </c>
      <c r="B15198" t="s">
        <v>10730</v>
      </c>
      <c r="C15198">
        <v>27900</v>
      </c>
      <c r="D15198" t="s">
        <v>131</v>
      </c>
      <c r="E15198" t="s">
        <v>745</v>
      </c>
      <c r="F15198" t="s">
        <v>5961</v>
      </c>
      <c r="G15198" t="s">
        <v>1769</v>
      </c>
      <c r="H15198">
        <v>2017</v>
      </c>
      <c r="I15198">
        <v>91972</v>
      </c>
      <c r="J15198" t="s">
        <v>86</v>
      </c>
      <c r="K15198" t="s">
        <v>22</v>
      </c>
      <c r="L15198" t="s">
        <v>64</v>
      </c>
      <c r="M15198" t="s">
        <v>24</v>
      </c>
      <c r="N15198">
        <v>1395</v>
      </c>
      <c r="O15198" t="s">
        <v>47</v>
      </c>
      <c r="P15198">
        <v>5</v>
      </c>
      <c r="Q15198">
        <f t="shared" si="474"/>
        <v>7</v>
      </c>
      <c r="R15198" t="str">
        <f t="shared" si="475"/>
        <v>Mid-range</v>
      </c>
    </row>
    <row r="15199" spans="1:18" x14ac:dyDescent="0.35">
      <c r="A15199">
        <v>12842505</v>
      </c>
      <c r="B15199" t="s">
        <v>13307</v>
      </c>
      <c r="C15199">
        <v>59900</v>
      </c>
      <c r="D15199" t="s">
        <v>112</v>
      </c>
      <c r="E15199" t="s">
        <v>2403</v>
      </c>
      <c r="F15199" t="s">
        <v>114</v>
      </c>
      <c r="G15199" t="s">
        <v>13308</v>
      </c>
      <c r="H15199">
        <v>2022</v>
      </c>
      <c r="I15199">
        <v>5044</v>
      </c>
      <c r="J15199" t="s">
        <v>21</v>
      </c>
      <c r="K15199" t="s">
        <v>683</v>
      </c>
      <c r="L15199" t="s">
        <v>23</v>
      </c>
      <c r="M15199" t="s">
        <v>24</v>
      </c>
      <c r="N15199">
        <v>1987</v>
      </c>
      <c r="O15199" t="s">
        <v>25</v>
      </c>
      <c r="P15199">
        <v>5</v>
      </c>
      <c r="Q15199">
        <f t="shared" si="474"/>
        <v>2</v>
      </c>
      <c r="R15199" t="str">
        <f t="shared" si="475"/>
        <v>Luxury</v>
      </c>
    </row>
    <row r="15200" spans="1:18" x14ac:dyDescent="0.35">
      <c r="A15200">
        <v>12842509</v>
      </c>
      <c r="B15200" t="s">
        <v>4976</v>
      </c>
      <c r="C15200">
        <v>24990</v>
      </c>
      <c r="D15200" t="s">
        <v>127</v>
      </c>
      <c r="E15200">
        <v>3</v>
      </c>
      <c r="F15200" t="s">
        <v>3065</v>
      </c>
      <c r="G15200" t="s">
        <v>2105</v>
      </c>
      <c r="H15200">
        <v>2016</v>
      </c>
      <c r="I15200">
        <v>28418</v>
      </c>
      <c r="J15200" t="s">
        <v>63</v>
      </c>
      <c r="K15200" t="s">
        <v>22</v>
      </c>
      <c r="L15200" t="s">
        <v>23</v>
      </c>
      <c r="M15200" t="s">
        <v>24</v>
      </c>
      <c r="N15200">
        <v>1998</v>
      </c>
      <c r="O15200" t="s">
        <v>25</v>
      </c>
      <c r="P15200">
        <v>5</v>
      </c>
      <c r="Q15200">
        <f t="shared" si="474"/>
        <v>8</v>
      </c>
      <c r="R15200" t="str">
        <f t="shared" si="475"/>
        <v>Mid-range</v>
      </c>
    </row>
    <row r="15201" spans="1:18" x14ac:dyDescent="0.35">
      <c r="A15201">
        <v>12842511</v>
      </c>
      <c r="B15201" t="s">
        <v>8430</v>
      </c>
      <c r="C15201">
        <v>19990</v>
      </c>
      <c r="D15201" t="s">
        <v>54</v>
      </c>
      <c r="E15201" t="s">
        <v>55</v>
      </c>
      <c r="F15201" t="s">
        <v>2235</v>
      </c>
      <c r="G15201" t="s">
        <v>2157</v>
      </c>
      <c r="H15201">
        <v>2012</v>
      </c>
      <c r="I15201">
        <v>145123</v>
      </c>
      <c r="J15201" t="s">
        <v>21</v>
      </c>
      <c r="K15201" t="s">
        <v>22</v>
      </c>
      <c r="L15201" t="s">
        <v>31</v>
      </c>
      <c r="M15201" t="s">
        <v>24</v>
      </c>
      <c r="N15201">
        <v>2720</v>
      </c>
      <c r="O15201" t="s">
        <v>69</v>
      </c>
      <c r="P15201">
        <v>7</v>
      </c>
      <c r="Q15201">
        <f t="shared" si="474"/>
        <v>12</v>
      </c>
      <c r="R15201" t="str">
        <f t="shared" si="475"/>
        <v>Mid-range</v>
      </c>
    </row>
    <row r="15202" spans="1:18" x14ac:dyDescent="0.35">
      <c r="A15202">
        <v>12842521</v>
      </c>
      <c r="B15202" t="s">
        <v>13309</v>
      </c>
      <c r="C15202">
        <v>149990</v>
      </c>
      <c r="D15202" t="s">
        <v>42</v>
      </c>
      <c r="E15202" t="s">
        <v>1193</v>
      </c>
      <c r="F15202" t="s">
        <v>13310</v>
      </c>
      <c r="G15202" t="s">
        <v>2984</v>
      </c>
      <c r="H15202">
        <v>2013</v>
      </c>
      <c r="I15202">
        <v>145799</v>
      </c>
      <c r="J15202" t="s">
        <v>21</v>
      </c>
      <c r="K15202" t="s">
        <v>22</v>
      </c>
      <c r="L15202" t="s">
        <v>31</v>
      </c>
      <c r="M15202" t="s">
        <v>24</v>
      </c>
      <c r="N15202">
        <v>2231</v>
      </c>
      <c r="O15202" t="s">
        <v>33</v>
      </c>
      <c r="P15202">
        <v>5</v>
      </c>
      <c r="Q15202">
        <f t="shared" si="474"/>
        <v>11</v>
      </c>
      <c r="R15202" t="str">
        <f t="shared" si="475"/>
        <v>Luxury</v>
      </c>
    </row>
    <row r="15203" spans="1:18" x14ac:dyDescent="0.35">
      <c r="A15203">
        <v>12842545</v>
      </c>
      <c r="B15203" t="s">
        <v>2068</v>
      </c>
      <c r="C15203">
        <v>35000</v>
      </c>
      <c r="D15203" t="s">
        <v>42</v>
      </c>
      <c r="E15203" t="s">
        <v>71</v>
      </c>
      <c r="F15203" t="s">
        <v>1018</v>
      </c>
      <c r="G15203" t="s">
        <v>1026</v>
      </c>
      <c r="H15203">
        <v>2017</v>
      </c>
      <c r="I15203">
        <v>98978</v>
      </c>
      <c r="J15203" t="s">
        <v>63</v>
      </c>
      <c r="K15203" t="s">
        <v>22</v>
      </c>
      <c r="L15203" t="s">
        <v>23</v>
      </c>
      <c r="M15203" t="s">
        <v>24</v>
      </c>
      <c r="N15203">
        <v>3565</v>
      </c>
      <c r="O15203" t="s">
        <v>47</v>
      </c>
      <c r="P15203">
        <v>5</v>
      </c>
      <c r="Q15203">
        <f t="shared" si="474"/>
        <v>7</v>
      </c>
      <c r="R15203" t="str">
        <f t="shared" si="475"/>
        <v>Mid-range</v>
      </c>
    </row>
    <row r="15204" spans="1:18" x14ac:dyDescent="0.35">
      <c r="A15204">
        <v>12842548</v>
      </c>
      <c r="B15204" t="s">
        <v>6642</v>
      </c>
      <c r="C15204">
        <v>15000</v>
      </c>
      <c r="D15204" t="s">
        <v>127</v>
      </c>
      <c r="E15204">
        <v>3</v>
      </c>
      <c r="F15204" t="s">
        <v>545</v>
      </c>
      <c r="G15204" t="s">
        <v>1155</v>
      </c>
      <c r="H15204">
        <v>2014</v>
      </c>
      <c r="I15204">
        <v>162000</v>
      </c>
      <c r="J15204" t="s">
        <v>86</v>
      </c>
      <c r="K15204" t="s">
        <v>22</v>
      </c>
      <c r="L15204" t="s">
        <v>23</v>
      </c>
      <c r="M15204" t="s">
        <v>24</v>
      </c>
      <c r="N15204">
        <v>2488</v>
      </c>
      <c r="O15204" t="s">
        <v>1085</v>
      </c>
      <c r="P15204">
        <v>5</v>
      </c>
      <c r="Q15204">
        <f t="shared" si="474"/>
        <v>10</v>
      </c>
      <c r="R15204" t="str">
        <f t="shared" si="475"/>
        <v>Mid-range</v>
      </c>
    </row>
    <row r="15205" spans="1:18" x14ac:dyDescent="0.35">
      <c r="A15205">
        <v>12842555</v>
      </c>
      <c r="B15205" t="s">
        <v>13311</v>
      </c>
      <c r="C15205">
        <v>19990</v>
      </c>
      <c r="D15205" t="s">
        <v>131</v>
      </c>
      <c r="E15205" t="s">
        <v>1768</v>
      </c>
      <c r="F15205" t="s">
        <v>1239</v>
      </c>
      <c r="G15205" t="s">
        <v>747</v>
      </c>
      <c r="H15205">
        <v>2011</v>
      </c>
      <c r="I15205">
        <v>172000</v>
      </c>
      <c r="J15205" t="s">
        <v>86</v>
      </c>
      <c r="K15205" t="s">
        <v>22</v>
      </c>
      <c r="L15205" t="s">
        <v>64</v>
      </c>
      <c r="M15205" t="s">
        <v>24</v>
      </c>
      <c r="N15205">
        <v>1984</v>
      </c>
      <c r="O15205" t="s">
        <v>33</v>
      </c>
      <c r="P15205">
        <v>5</v>
      </c>
      <c r="Q15205">
        <f t="shared" si="474"/>
        <v>13</v>
      </c>
      <c r="R15205" t="str">
        <f t="shared" si="475"/>
        <v>Mid-range</v>
      </c>
    </row>
    <row r="15206" spans="1:18" x14ac:dyDescent="0.35">
      <c r="A15206">
        <v>12842579</v>
      </c>
      <c r="B15206" t="s">
        <v>2867</v>
      </c>
      <c r="C15206">
        <v>29490</v>
      </c>
      <c r="D15206" t="s">
        <v>17</v>
      </c>
      <c r="E15206" t="s">
        <v>258</v>
      </c>
      <c r="F15206" t="s">
        <v>351</v>
      </c>
      <c r="G15206" t="s">
        <v>2483</v>
      </c>
      <c r="H15206">
        <v>2018</v>
      </c>
      <c r="I15206">
        <v>93181</v>
      </c>
      <c r="J15206" t="s">
        <v>80</v>
      </c>
      <c r="K15206" t="s">
        <v>81</v>
      </c>
      <c r="L15206" t="s">
        <v>31</v>
      </c>
      <c r="M15206" t="s">
        <v>24</v>
      </c>
      <c r="N15206">
        <v>2393</v>
      </c>
      <c r="O15206" t="s">
        <v>47</v>
      </c>
      <c r="P15206">
        <v>2</v>
      </c>
      <c r="Q15206">
        <f t="shared" si="474"/>
        <v>6</v>
      </c>
      <c r="R15206" t="str">
        <f t="shared" si="475"/>
        <v>Mid-range</v>
      </c>
    </row>
    <row r="15207" spans="1:18" x14ac:dyDescent="0.35">
      <c r="A15207">
        <v>12842595</v>
      </c>
      <c r="B15207" t="s">
        <v>10996</v>
      </c>
      <c r="C15207">
        <v>31500</v>
      </c>
      <c r="D15207" t="s">
        <v>17</v>
      </c>
      <c r="E15207" t="s">
        <v>258</v>
      </c>
      <c r="F15207" t="s">
        <v>259</v>
      </c>
      <c r="G15207" t="s">
        <v>5108</v>
      </c>
      <c r="H15207">
        <v>2010</v>
      </c>
      <c r="I15207">
        <v>158000</v>
      </c>
      <c r="J15207" t="s">
        <v>236</v>
      </c>
      <c r="K15207" t="s">
        <v>81</v>
      </c>
      <c r="L15207" t="s">
        <v>31</v>
      </c>
      <c r="M15207" t="s">
        <v>24</v>
      </c>
      <c r="N15207">
        <v>2982</v>
      </c>
      <c r="O15207" t="s">
        <v>47</v>
      </c>
      <c r="P15207">
        <v>5</v>
      </c>
      <c r="Q15207">
        <f t="shared" si="474"/>
        <v>14</v>
      </c>
      <c r="R15207" t="str">
        <f t="shared" si="475"/>
        <v>Mid-range</v>
      </c>
    </row>
    <row r="15208" spans="1:18" x14ac:dyDescent="0.35">
      <c r="A15208">
        <v>12842606</v>
      </c>
      <c r="B15208" t="s">
        <v>10591</v>
      </c>
      <c r="C15208">
        <v>28500</v>
      </c>
      <c r="D15208" t="s">
        <v>88</v>
      </c>
      <c r="E15208" t="s">
        <v>1014</v>
      </c>
      <c r="F15208" t="s">
        <v>2643</v>
      </c>
      <c r="G15208" t="s">
        <v>1015</v>
      </c>
      <c r="H15208">
        <v>2020</v>
      </c>
      <c r="I15208">
        <v>49117</v>
      </c>
      <c r="J15208" t="s">
        <v>21</v>
      </c>
      <c r="K15208" t="s">
        <v>22</v>
      </c>
      <c r="L15208" t="s">
        <v>23</v>
      </c>
      <c r="M15208" t="s">
        <v>24</v>
      </c>
      <c r="N15208">
        <v>1999</v>
      </c>
      <c r="O15208" t="s">
        <v>116</v>
      </c>
      <c r="P15208">
        <v>5</v>
      </c>
      <c r="Q15208">
        <f t="shared" si="474"/>
        <v>4</v>
      </c>
      <c r="R15208" t="str">
        <f t="shared" si="475"/>
        <v>Mid-range</v>
      </c>
    </row>
    <row r="15209" spans="1:18" x14ac:dyDescent="0.35">
      <c r="A15209">
        <v>12842608</v>
      </c>
      <c r="B15209" t="s">
        <v>12257</v>
      </c>
      <c r="C15209">
        <v>129800</v>
      </c>
      <c r="D15209" t="s">
        <v>27</v>
      </c>
      <c r="E15209" t="s">
        <v>2728</v>
      </c>
      <c r="F15209" t="s">
        <v>492</v>
      </c>
      <c r="G15209" t="s">
        <v>2281</v>
      </c>
      <c r="H15209">
        <v>2022</v>
      </c>
      <c r="I15209">
        <v>4500</v>
      </c>
      <c r="J15209" t="s">
        <v>21</v>
      </c>
      <c r="K15209" t="s">
        <v>22</v>
      </c>
      <c r="L15209" t="s">
        <v>64</v>
      </c>
      <c r="M15209" t="s">
        <v>24</v>
      </c>
      <c r="N15209">
        <v>2996</v>
      </c>
      <c r="O15209" t="s">
        <v>69</v>
      </c>
      <c r="P15209">
        <v>5</v>
      </c>
      <c r="Q15209">
        <f t="shared" si="474"/>
        <v>2</v>
      </c>
      <c r="R15209" t="str">
        <f t="shared" si="475"/>
        <v>Luxury</v>
      </c>
    </row>
    <row r="15210" spans="1:18" x14ac:dyDescent="0.35">
      <c r="A15210">
        <v>12842632</v>
      </c>
      <c r="B15210" t="s">
        <v>9028</v>
      </c>
      <c r="C15210">
        <v>41880</v>
      </c>
      <c r="D15210" t="s">
        <v>165</v>
      </c>
      <c r="E15210" t="s">
        <v>166</v>
      </c>
      <c r="F15210" t="s">
        <v>477</v>
      </c>
      <c r="G15210" t="s">
        <v>3220</v>
      </c>
      <c r="H15210">
        <v>2016</v>
      </c>
      <c r="I15210">
        <v>116863</v>
      </c>
      <c r="J15210" t="s">
        <v>338</v>
      </c>
      <c r="K15210" t="s">
        <v>22</v>
      </c>
      <c r="L15210" t="s">
        <v>31</v>
      </c>
      <c r="M15210" t="s">
        <v>24</v>
      </c>
      <c r="N15210">
        <v>2440</v>
      </c>
      <c r="O15210" t="s">
        <v>69</v>
      </c>
      <c r="P15210">
        <v>5</v>
      </c>
      <c r="Q15210">
        <f t="shared" si="474"/>
        <v>8</v>
      </c>
      <c r="R15210" t="str">
        <f t="shared" si="475"/>
        <v>Luxury</v>
      </c>
    </row>
    <row r="15211" spans="1:18" x14ac:dyDescent="0.35">
      <c r="A15211">
        <v>12842641</v>
      </c>
      <c r="B15211" t="s">
        <v>8641</v>
      </c>
      <c r="C15211">
        <v>37490</v>
      </c>
      <c r="D15211" t="s">
        <v>17</v>
      </c>
      <c r="E15211" t="s">
        <v>262</v>
      </c>
      <c r="F15211" t="s">
        <v>5695</v>
      </c>
      <c r="G15211" t="s">
        <v>1911</v>
      </c>
      <c r="H15211">
        <v>2022</v>
      </c>
      <c r="I15211">
        <v>854</v>
      </c>
      <c r="J15211" t="s">
        <v>63</v>
      </c>
      <c r="K15211" t="s">
        <v>22</v>
      </c>
      <c r="L15211" t="s">
        <v>540</v>
      </c>
      <c r="M15211" t="s">
        <v>24</v>
      </c>
      <c r="N15211">
        <v>1798</v>
      </c>
      <c r="O15211" t="s">
        <v>135</v>
      </c>
      <c r="P15211">
        <v>5</v>
      </c>
      <c r="Q15211">
        <f t="shared" si="474"/>
        <v>2</v>
      </c>
      <c r="R15211" t="str">
        <f t="shared" si="475"/>
        <v>Mid-range</v>
      </c>
    </row>
    <row r="15212" spans="1:18" x14ac:dyDescent="0.35">
      <c r="A15212">
        <v>12842643</v>
      </c>
      <c r="B15212" t="s">
        <v>1144</v>
      </c>
      <c r="C15212">
        <v>57990</v>
      </c>
      <c r="D15212" t="s">
        <v>88</v>
      </c>
      <c r="E15212" t="s">
        <v>98</v>
      </c>
      <c r="F15212" t="s">
        <v>481</v>
      </c>
      <c r="G15212" t="s">
        <v>482</v>
      </c>
      <c r="H15212">
        <v>2022</v>
      </c>
      <c r="I15212">
        <v>9740</v>
      </c>
      <c r="J15212" t="s">
        <v>63</v>
      </c>
      <c r="K15212" t="s">
        <v>22</v>
      </c>
      <c r="L15212" t="s">
        <v>64</v>
      </c>
      <c r="M15212" t="s">
        <v>24</v>
      </c>
      <c r="N15212">
        <v>1998</v>
      </c>
      <c r="O15212" t="s">
        <v>47</v>
      </c>
      <c r="P15212">
        <v>5</v>
      </c>
      <c r="Q15212">
        <f t="shared" si="474"/>
        <v>2</v>
      </c>
      <c r="R15212" t="str">
        <f t="shared" si="475"/>
        <v>Luxury</v>
      </c>
    </row>
    <row r="15213" spans="1:18" x14ac:dyDescent="0.35">
      <c r="A15213">
        <v>12842644</v>
      </c>
      <c r="B15213" t="s">
        <v>10612</v>
      </c>
      <c r="C15213">
        <v>9999</v>
      </c>
      <c r="D15213" t="s">
        <v>54</v>
      </c>
      <c r="E15213" t="s">
        <v>175</v>
      </c>
      <c r="F15213" t="s">
        <v>3145</v>
      </c>
      <c r="G15213" t="s">
        <v>2231</v>
      </c>
      <c r="H15213">
        <v>2009</v>
      </c>
      <c r="I15213">
        <v>292210</v>
      </c>
      <c r="J15213" t="s">
        <v>236</v>
      </c>
      <c r="K15213" t="s">
        <v>81</v>
      </c>
      <c r="L15213" t="s">
        <v>31</v>
      </c>
      <c r="M15213" t="s">
        <v>24</v>
      </c>
      <c r="N15213">
        <v>2953</v>
      </c>
      <c r="O15213" t="s">
        <v>47</v>
      </c>
      <c r="P15213">
        <v>5</v>
      </c>
      <c r="Q15213">
        <f t="shared" si="474"/>
        <v>15</v>
      </c>
      <c r="R15213" t="str">
        <f t="shared" si="475"/>
        <v>Budget</v>
      </c>
    </row>
    <row r="15214" spans="1:18" x14ac:dyDescent="0.35">
      <c r="A15214">
        <v>12842645</v>
      </c>
      <c r="B15214" t="s">
        <v>12303</v>
      </c>
      <c r="C15214">
        <v>34990</v>
      </c>
      <c r="D15214" t="s">
        <v>88</v>
      </c>
      <c r="E15214" t="s">
        <v>108</v>
      </c>
      <c r="F15214" t="s">
        <v>8021</v>
      </c>
      <c r="G15214" t="s">
        <v>6471</v>
      </c>
      <c r="H15214">
        <v>2020</v>
      </c>
      <c r="I15214">
        <v>57808</v>
      </c>
      <c r="J15214" t="s">
        <v>21</v>
      </c>
      <c r="K15214" t="s">
        <v>22</v>
      </c>
      <c r="L15214" t="s">
        <v>23</v>
      </c>
      <c r="M15214" t="s">
        <v>24</v>
      </c>
      <c r="N15214">
        <v>1999</v>
      </c>
      <c r="O15214" t="s">
        <v>116</v>
      </c>
      <c r="P15214">
        <v>5</v>
      </c>
      <c r="Q15214">
        <f t="shared" si="474"/>
        <v>4</v>
      </c>
      <c r="R15214" t="str">
        <f t="shared" si="475"/>
        <v>Mid-range</v>
      </c>
    </row>
    <row r="15215" spans="1:18" x14ac:dyDescent="0.35">
      <c r="A15215">
        <v>12842646</v>
      </c>
      <c r="B15215" t="s">
        <v>5107</v>
      </c>
      <c r="C15215">
        <v>29850</v>
      </c>
      <c r="D15215" t="s">
        <v>17</v>
      </c>
      <c r="E15215" t="s">
        <v>258</v>
      </c>
      <c r="F15215" t="s">
        <v>484</v>
      </c>
      <c r="G15215" t="s">
        <v>5108</v>
      </c>
      <c r="H15215">
        <v>2010</v>
      </c>
      <c r="I15215">
        <v>230835</v>
      </c>
      <c r="J15215" t="s">
        <v>236</v>
      </c>
      <c r="K15215" t="s">
        <v>22</v>
      </c>
      <c r="L15215" t="s">
        <v>31</v>
      </c>
      <c r="M15215" t="s">
        <v>24</v>
      </c>
      <c r="N15215">
        <v>2982</v>
      </c>
      <c r="O15215" t="s">
        <v>47</v>
      </c>
      <c r="P15215">
        <v>5</v>
      </c>
      <c r="Q15215">
        <f t="shared" si="474"/>
        <v>14</v>
      </c>
      <c r="R15215" t="str">
        <f t="shared" si="475"/>
        <v>Mid-range</v>
      </c>
    </row>
    <row r="15216" spans="1:18" x14ac:dyDescent="0.35">
      <c r="A15216">
        <v>12842649</v>
      </c>
      <c r="B15216" t="s">
        <v>11176</v>
      </c>
      <c r="C15216">
        <v>20990</v>
      </c>
      <c r="D15216" t="s">
        <v>54</v>
      </c>
      <c r="E15216" t="s">
        <v>3348</v>
      </c>
      <c r="F15216" t="s">
        <v>7005</v>
      </c>
      <c r="G15216" t="s">
        <v>11177</v>
      </c>
      <c r="H15216">
        <v>2016</v>
      </c>
      <c r="I15216">
        <v>124042</v>
      </c>
      <c r="J15216" t="s">
        <v>21</v>
      </c>
      <c r="K15216" t="s">
        <v>22</v>
      </c>
      <c r="L15216" t="s">
        <v>64</v>
      </c>
      <c r="M15216" t="s">
        <v>24</v>
      </c>
      <c r="N15216">
        <v>1499</v>
      </c>
      <c r="O15216" t="s">
        <v>47</v>
      </c>
      <c r="P15216">
        <v>5</v>
      </c>
      <c r="Q15216">
        <f t="shared" si="474"/>
        <v>8</v>
      </c>
      <c r="R15216" t="str">
        <f t="shared" si="475"/>
        <v>Mid-range</v>
      </c>
    </row>
    <row r="15217" spans="1:18" x14ac:dyDescent="0.35">
      <c r="A15217">
        <v>12842705</v>
      </c>
      <c r="B15217" t="s">
        <v>13312</v>
      </c>
      <c r="C15217">
        <v>33990</v>
      </c>
      <c r="D15217" t="s">
        <v>59</v>
      </c>
      <c r="E15217" t="s">
        <v>564</v>
      </c>
      <c r="F15217" t="s">
        <v>5872</v>
      </c>
      <c r="G15217" t="s">
        <v>7142</v>
      </c>
      <c r="H15217">
        <v>2011</v>
      </c>
      <c r="I15217">
        <v>144994</v>
      </c>
      <c r="J15217" t="s">
        <v>393</v>
      </c>
      <c r="K15217" t="s">
        <v>22</v>
      </c>
      <c r="L15217" t="s">
        <v>31</v>
      </c>
      <c r="M15217" t="s">
        <v>24</v>
      </c>
      <c r="N15217">
        <v>2993</v>
      </c>
      <c r="O15217" t="s">
        <v>116</v>
      </c>
      <c r="P15217">
        <v>4</v>
      </c>
      <c r="Q15217">
        <f t="shared" si="474"/>
        <v>13</v>
      </c>
      <c r="R15217" t="str">
        <f t="shared" si="475"/>
        <v>Mid-range</v>
      </c>
    </row>
    <row r="15218" spans="1:18" x14ac:dyDescent="0.35">
      <c r="A15218">
        <v>12842708</v>
      </c>
      <c r="B15218" t="s">
        <v>2465</v>
      </c>
      <c r="C15218">
        <v>23770</v>
      </c>
      <c r="D15218" t="s">
        <v>533</v>
      </c>
      <c r="E15218" t="s">
        <v>534</v>
      </c>
      <c r="F15218" t="s">
        <v>535</v>
      </c>
      <c r="G15218" t="s">
        <v>536</v>
      </c>
      <c r="H15218">
        <v>2015</v>
      </c>
      <c r="I15218">
        <v>57035</v>
      </c>
      <c r="J15218" t="s">
        <v>21</v>
      </c>
      <c r="K15218" t="s">
        <v>22</v>
      </c>
      <c r="L15218" t="s">
        <v>23</v>
      </c>
      <c r="M15218" t="s">
        <v>24</v>
      </c>
      <c r="N15218">
        <v>1586</v>
      </c>
      <c r="O15218" t="s">
        <v>732</v>
      </c>
      <c r="P15218">
        <v>5</v>
      </c>
      <c r="Q15218">
        <f t="shared" si="474"/>
        <v>9</v>
      </c>
      <c r="R15218" t="str">
        <f t="shared" si="475"/>
        <v>Mid-range</v>
      </c>
    </row>
    <row r="15219" spans="1:18" x14ac:dyDescent="0.35">
      <c r="A15219">
        <v>12842711</v>
      </c>
      <c r="B15219" t="s">
        <v>8104</v>
      </c>
      <c r="C15219">
        <v>44990</v>
      </c>
      <c r="D15219" t="s">
        <v>188</v>
      </c>
      <c r="E15219" t="s">
        <v>288</v>
      </c>
      <c r="F15219" t="s">
        <v>289</v>
      </c>
      <c r="G15219" t="s">
        <v>991</v>
      </c>
      <c r="H15219">
        <v>2017</v>
      </c>
      <c r="I15219">
        <v>85461</v>
      </c>
      <c r="J15219" t="s">
        <v>21</v>
      </c>
      <c r="K15219" t="s">
        <v>22</v>
      </c>
      <c r="L15219" t="s">
        <v>31</v>
      </c>
      <c r="M15219" t="s">
        <v>24</v>
      </c>
      <c r="N15219">
        <v>2199</v>
      </c>
      <c r="O15219" t="s">
        <v>116</v>
      </c>
      <c r="P15219">
        <v>8</v>
      </c>
      <c r="Q15219">
        <f t="shared" si="474"/>
        <v>7</v>
      </c>
      <c r="R15219" t="str">
        <f t="shared" si="475"/>
        <v>Luxury</v>
      </c>
    </row>
    <row r="15220" spans="1:18" x14ac:dyDescent="0.35">
      <c r="A15220">
        <v>12842712</v>
      </c>
      <c r="B15220" t="s">
        <v>12902</v>
      </c>
      <c r="C15220">
        <v>39990</v>
      </c>
      <c r="D15220" t="s">
        <v>59</v>
      </c>
      <c r="E15220" t="s">
        <v>1653</v>
      </c>
      <c r="F15220" t="s">
        <v>1961</v>
      </c>
      <c r="G15220" t="s">
        <v>2017</v>
      </c>
      <c r="H15220">
        <v>2016</v>
      </c>
      <c r="I15220">
        <v>106657</v>
      </c>
      <c r="J15220" t="s">
        <v>393</v>
      </c>
      <c r="K15220" t="s">
        <v>22</v>
      </c>
      <c r="L15220" t="s">
        <v>31</v>
      </c>
      <c r="M15220" t="s">
        <v>24</v>
      </c>
      <c r="N15220">
        <v>1995</v>
      </c>
      <c r="O15220" t="s">
        <v>33</v>
      </c>
      <c r="P15220">
        <v>5</v>
      </c>
      <c r="Q15220">
        <f t="shared" si="474"/>
        <v>8</v>
      </c>
      <c r="R15220" t="str">
        <f t="shared" si="475"/>
        <v>Mid-range</v>
      </c>
    </row>
    <row r="15221" spans="1:18" x14ac:dyDescent="0.35">
      <c r="A15221">
        <v>12842713</v>
      </c>
      <c r="B15221" t="s">
        <v>3180</v>
      </c>
      <c r="C15221">
        <v>25990</v>
      </c>
      <c r="D15221" t="s">
        <v>165</v>
      </c>
      <c r="E15221" t="s">
        <v>166</v>
      </c>
      <c r="F15221" t="s">
        <v>167</v>
      </c>
      <c r="G15221" t="s">
        <v>3181</v>
      </c>
      <c r="H15221">
        <v>2013</v>
      </c>
      <c r="I15221">
        <v>70000</v>
      </c>
      <c r="J15221" t="s">
        <v>80</v>
      </c>
      <c r="K15221" t="s">
        <v>81</v>
      </c>
      <c r="L15221" t="s">
        <v>31</v>
      </c>
      <c r="M15221" t="s">
        <v>24</v>
      </c>
      <c r="N15221">
        <v>2477</v>
      </c>
      <c r="O15221" t="s">
        <v>47</v>
      </c>
      <c r="P15221">
        <v>3</v>
      </c>
      <c r="Q15221">
        <f t="shared" si="474"/>
        <v>11</v>
      </c>
      <c r="R15221" t="str">
        <f t="shared" si="475"/>
        <v>Mid-range</v>
      </c>
    </row>
    <row r="15222" spans="1:18" x14ac:dyDescent="0.35">
      <c r="A15222">
        <v>12842714</v>
      </c>
      <c r="B15222" t="s">
        <v>13313</v>
      </c>
      <c r="C15222">
        <v>22990</v>
      </c>
      <c r="D15222" t="s">
        <v>59</v>
      </c>
      <c r="E15222" t="s">
        <v>826</v>
      </c>
      <c r="F15222" t="s">
        <v>604</v>
      </c>
      <c r="G15222" t="s">
        <v>7889</v>
      </c>
      <c r="H15222">
        <v>2012</v>
      </c>
      <c r="I15222">
        <v>163526</v>
      </c>
      <c r="J15222" t="s">
        <v>21</v>
      </c>
      <c r="K15222" t="s">
        <v>22</v>
      </c>
      <c r="L15222" t="s">
        <v>31</v>
      </c>
      <c r="M15222" t="s">
        <v>24</v>
      </c>
      <c r="N15222">
        <v>2993</v>
      </c>
      <c r="O15222" t="s">
        <v>1085</v>
      </c>
      <c r="P15222">
        <v>5</v>
      </c>
      <c r="Q15222">
        <f t="shared" si="474"/>
        <v>12</v>
      </c>
      <c r="R15222" t="str">
        <f t="shared" si="475"/>
        <v>Mid-range</v>
      </c>
    </row>
    <row r="15223" spans="1:18" x14ac:dyDescent="0.35">
      <c r="A15223">
        <v>12842724</v>
      </c>
      <c r="B15223" t="s">
        <v>13314</v>
      </c>
      <c r="C15223">
        <v>7000</v>
      </c>
      <c r="D15223" t="s">
        <v>17</v>
      </c>
      <c r="E15223" t="s">
        <v>642</v>
      </c>
      <c r="F15223" t="s">
        <v>9755</v>
      </c>
      <c r="G15223" t="s">
        <v>13315</v>
      </c>
      <c r="H15223">
        <v>2005</v>
      </c>
      <c r="I15223">
        <v>158200</v>
      </c>
      <c r="J15223" t="s">
        <v>63</v>
      </c>
      <c r="K15223" t="s">
        <v>22</v>
      </c>
      <c r="L15223" t="s">
        <v>23</v>
      </c>
      <c r="M15223" t="s">
        <v>24</v>
      </c>
      <c r="N15223">
        <v>2995</v>
      </c>
      <c r="O15223" t="s">
        <v>116</v>
      </c>
      <c r="P15223">
        <v>5</v>
      </c>
      <c r="Q15223">
        <f t="shared" si="474"/>
        <v>19</v>
      </c>
      <c r="R15223" t="str">
        <f t="shared" si="475"/>
        <v>Budget</v>
      </c>
    </row>
    <row r="15224" spans="1:18" x14ac:dyDescent="0.35">
      <c r="A15224">
        <v>12842728</v>
      </c>
      <c r="B15224" t="s">
        <v>8073</v>
      </c>
      <c r="C15224">
        <v>46990</v>
      </c>
      <c r="D15224" t="s">
        <v>54</v>
      </c>
      <c r="E15224" t="s">
        <v>340</v>
      </c>
      <c r="F15224" t="s">
        <v>8074</v>
      </c>
      <c r="G15224" t="s">
        <v>5577</v>
      </c>
      <c r="H15224">
        <v>2018</v>
      </c>
      <c r="I15224">
        <v>115963</v>
      </c>
      <c r="J15224" t="s">
        <v>21</v>
      </c>
      <c r="K15224" t="s">
        <v>22</v>
      </c>
      <c r="L15224" t="s">
        <v>31</v>
      </c>
      <c r="M15224" t="s">
        <v>24</v>
      </c>
      <c r="N15224">
        <v>3198</v>
      </c>
      <c r="O15224" t="s">
        <v>69</v>
      </c>
      <c r="P15224">
        <v>7</v>
      </c>
      <c r="Q15224">
        <f t="shared" si="474"/>
        <v>6</v>
      </c>
      <c r="R15224" t="str">
        <f t="shared" si="475"/>
        <v>Luxury</v>
      </c>
    </row>
    <row r="15225" spans="1:18" x14ac:dyDescent="0.35">
      <c r="A15225">
        <v>12842735</v>
      </c>
      <c r="B15225" t="s">
        <v>13316</v>
      </c>
      <c r="C15225">
        <v>15997</v>
      </c>
      <c r="D15225" t="s">
        <v>102</v>
      </c>
      <c r="E15225" t="s">
        <v>222</v>
      </c>
      <c r="F15225" t="s">
        <v>9479</v>
      </c>
      <c r="G15225" t="s">
        <v>11420</v>
      </c>
      <c r="H15225">
        <v>2013</v>
      </c>
      <c r="I15225">
        <v>126779</v>
      </c>
      <c r="J15225" t="s">
        <v>21</v>
      </c>
      <c r="K15225" t="s">
        <v>22</v>
      </c>
      <c r="L15225" t="s">
        <v>31</v>
      </c>
      <c r="M15225" t="s">
        <v>24</v>
      </c>
      <c r="N15225">
        <v>1598</v>
      </c>
      <c r="O15225" t="s">
        <v>33</v>
      </c>
      <c r="P15225">
        <v>5</v>
      </c>
      <c r="Q15225">
        <f t="shared" si="474"/>
        <v>11</v>
      </c>
      <c r="R15225" t="str">
        <f t="shared" si="475"/>
        <v>Mid-range</v>
      </c>
    </row>
    <row r="15226" spans="1:18" x14ac:dyDescent="0.35">
      <c r="A15226">
        <v>12842736</v>
      </c>
      <c r="B15226" t="s">
        <v>13317</v>
      </c>
      <c r="C15226">
        <v>43990</v>
      </c>
      <c r="D15226" t="s">
        <v>88</v>
      </c>
      <c r="E15226" t="s">
        <v>1009</v>
      </c>
      <c r="F15226" t="s">
        <v>90</v>
      </c>
      <c r="G15226" t="s">
        <v>12064</v>
      </c>
      <c r="H15226">
        <v>2020</v>
      </c>
      <c r="I15226">
        <v>76050</v>
      </c>
      <c r="J15226" t="s">
        <v>21</v>
      </c>
      <c r="K15226" t="s">
        <v>22</v>
      </c>
      <c r="L15226" t="s">
        <v>31</v>
      </c>
      <c r="M15226" t="s">
        <v>24</v>
      </c>
      <c r="N15226">
        <v>2497</v>
      </c>
      <c r="O15226" t="s">
        <v>69</v>
      </c>
      <c r="P15226">
        <v>8</v>
      </c>
      <c r="Q15226">
        <f t="shared" si="474"/>
        <v>4</v>
      </c>
      <c r="R15226" t="str">
        <f t="shared" si="475"/>
        <v>Luxury</v>
      </c>
    </row>
    <row r="15227" spans="1:18" x14ac:dyDescent="0.35">
      <c r="A15227">
        <v>12842737</v>
      </c>
      <c r="B15227" t="s">
        <v>8489</v>
      </c>
      <c r="C15227">
        <v>12990</v>
      </c>
      <c r="D15227" t="s">
        <v>165</v>
      </c>
      <c r="E15227" t="s">
        <v>6024</v>
      </c>
      <c r="F15227" t="s">
        <v>456</v>
      </c>
      <c r="G15227" t="s">
        <v>8490</v>
      </c>
      <c r="H15227">
        <v>2018</v>
      </c>
      <c r="I15227">
        <v>64775</v>
      </c>
      <c r="J15227" t="s">
        <v>86</v>
      </c>
      <c r="K15227" t="s">
        <v>22</v>
      </c>
      <c r="L15227" t="s">
        <v>23</v>
      </c>
      <c r="M15227" t="s">
        <v>24</v>
      </c>
      <c r="N15227">
        <v>1193</v>
      </c>
      <c r="O15227" t="s">
        <v>47</v>
      </c>
      <c r="P15227">
        <v>5</v>
      </c>
      <c r="Q15227">
        <f t="shared" si="474"/>
        <v>6</v>
      </c>
      <c r="R15227" t="str">
        <f t="shared" si="475"/>
        <v>Mid-range</v>
      </c>
    </row>
    <row r="15228" spans="1:18" x14ac:dyDescent="0.35">
      <c r="A15228">
        <v>12842744</v>
      </c>
      <c r="B15228" t="s">
        <v>13318</v>
      </c>
      <c r="C15228">
        <v>12600</v>
      </c>
      <c r="D15228" t="s">
        <v>165</v>
      </c>
      <c r="E15228" t="s">
        <v>166</v>
      </c>
      <c r="F15228" t="s">
        <v>470</v>
      </c>
      <c r="G15228" t="s">
        <v>2025</v>
      </c>
      <c r="H15228">
        <v>2008</v>
      </c>
      <c r="I15228">
        <v>47140</v>
      </c>
      <c r="J15228" t="s">
        <v>169</v>
      </c>
      <c r="K15228" t="s">
        <v>22</v>
      </c>
      <c r="L15228" t="s">
        <v>31</v>
      </c>
      <c r="M15228" t="s">
        <v>24</v>
      </c>
      <c r="N15228">
        <v>3200</v>
      </c>
      <c r="O15228" t="s">
        <v>69</v>
      </c>
      <c r="P15228">
        <v>5</v>
      </c>
      <c r="Q15228">
        <f t="shared" si="474"/>
        <v>16</v>
      </c>
      <c r="R15228" t="str">
        <f t="shared" si="475"/>
        <v>Mid-range</v>
      </c>
    </row>
    <row r="15229" spans="1:18" x14ac:dyDescent="0.35">
      <c r="A15229">
        <v>12842746</v>
      </c>
      <c r="B15229" t="s">
        <v>13319</v>
      </c>
      <c r="C15229">
        <v>57500</v>
      </c>
      <c r="D15229" t="s">
        <v>449</v>
      </c>
      <c r="E15229" t="s">
        <v>450</v>
      </c>
      <c r="F15229" t="s">
        <v>13320</v>
      </c>
      <c r="G15229" t="s">
        <v>1226</v>
      </c>
      <c r="H15229">
        <v>2014</v>
      </c>
      <c r="I15229">
        <v>115000</v>
      </c>
      <c r="J15229" t="s">
        <v>21</v>
      </c>
      <c r="K15229" t="s">
        <v>22</v>
      </c>
      <c r="L15229" t="s">
        <v>64</v>
      </c>
      <c r="M15229" t="s">
        <v>24</v>
      </c>
      <c r="N15229">
        <v>2995</v>
      </c>
      <c r="O15229" t="s">
        <v>33</v>
      </c>
      <c r="P15229">
        <v>7</v>
      </c>
      <c r="Q15229">
        <f t="shared" si="474"/>
        <v>10</v>
      </c>
      <c r="R15229" t="str">
        <f t="shared" si="475"/>
        <v>Luxury</v>
      </c>
    </row>
    <row r="15230" spans="1:18" x14ac:dyDescent="0.35">
      <c r="A15230">
        <v>12842768</v>
      </c>
      <c r="B15230" t="s">
        <v>4629</v>
      </c>
      <c r="C15230">
        <v>6850</v>
      </c>
      <c r="D15230" t="s">
        <v>42</v>
      </c>
      <c r="E15230" t="s">
        <v>440</v>
      </c>
      <c r="F15230" t="s">
        <v>28</v>
      </c>
      <c r="G15230" t="s">
        <v>384</v>
      </c>
      <c r="H15230">
        <v>2007</v>
      </c>
      <c r="I15230">
        <v>221313</v>
      </c>
      <c r="J15230" t="s">
        <v>63</v>
      </c>
      <c r="K15230" t="s">
        <v>22</v>
      </c>
      <c r="L15230" t="s">
        <v>23</v>
      </c>
      <c r="M15230" t="s">
        <v>24</v>
      </c>
      <c r="N15230">
        <v>3565</v>
      </c>
      <c r="O15230" t="s">
        <v>116</v>
      </c>
      <c r="P15230">
        <v>5</v>
      </c>
      <c r="Q15230">
        <f t="shared" si="474"/>
        <v>17</v>
      </c>
      <c r="R15230" t="str">
        <f t="shared" si="475"/>
        <v>Budget</v>
      </c>
    </row>
    <row r="15231" spans="1:18" x14ac:dyDescent="0.35">
      <c r="A15231">
        <v>12842769</v>
      </c>
      <c r="B15231" t="s">
        <v>13321</v>
      </c>
      <c r="C15231">
        <v>18000</v>
      </c>
      <c r="D15231" t="s">
        <v>127</v>
      </c>
      <c r="E15231">
        <v>3</v>
      </c>
      <c r="F15231" t="s">
        <v>545</v>
      </c>
      <c r="G15231" t="s">
        <v>2105</v>
      </c>
      <c r="H15231">
        <v>2016</v>
      </c>
      <c r="I15231">
        <v>92505</v>
      </c>
      <c r="J15231" t="s">
        <v>63</v>
      </c>
      <c r="K15231" t="s">
        <v>22</v>
      </c>
      <c r="L15231" t="s">
        <v>23</v>
      </c>
      <c r="M15231" t="s">
        <v>24</v>
      </c>
      <c r="N15231">
        <v>2488</v>
      </c>
      <c r="O15231" t="s">
        <v>69</v>
      </c>
      <c r="P15231">
        <v>5</v>
      </c>
      <c r="Q15231">
        <f t="shared" si="474"/>
        <v>8</v>
      </c>
      <c r="R15231" t="str">
        <f t="shared" si="475"/>
        <v>Mid-range</v>
      </c>
    </row>
    <row r="15232" spans="1:18" x14ac:dyDescent="0.35">
      <c r="A15232">
        <v>12842771</v>
      </c>
      <c r="B15232" t="s">
        <v>7134</v>
      </c>
      <c r="C15232">
        <v>16400</v>
      </c>
      <c r="D15232" t="s">
        <v>88</v>
      </c>
      <c r="E15232" t="s">
        <v>108</v>
      </c>
      <c r="F15232" t="s">
        <v>922</v>
      </c>
      <c r="G15232" t="s">
        <v>110</v>
      </c>
      <c r="H15232">
        <v>2016</v>
      </c>
      <c r="I15232">
        <v>183000</v>
      </c>
      <c r="J15232" t="s">
        <v>21</v>
      </c>
      <c r="K15232" t="s">
        <v>22</v>
      </c>
      <c r="L15232" t="s">
        <v>31</v>
      </c>
      <c r="M15232" t="s">
        <v>24</v>
      </c>
      <c r="N15232">
        <v>1995</v>
      </c>
      <c r="O15232" t="s">
        <v>7475</v>
      </c>
      <c r="P15232">
        <v>5</v>
      </c>
      <c r="Q15232">
        <f t="shared" si="474"/>
        <v>8</v>
      </c>
      <c r="R15232" t="str">
        <f t="shared" si="475"/>
        <v>Mid-range</v>
      </c>
    </row>
    <row r="15233" spans="1:18" x14ac:dyDescent="0.35">
      <c r="A15233">
        <v>12842773</v>
      </c>
      <c r="B15233" t="s">
        <v>13322</v>
      </c>
      <c r="C15233">
        <v>15990</v>
      </c>
      <c r="D15233" t="s">
        <v>533</v>
      </c>
      <c r="E15233" t="s">
        <v>577</v>
      </c>
      <c r="F15233" t="s">
        <v>13323</v>
      </c>
      <c r="G15233" t="s">
        <v>673</v>
      </c>
      <c r="H15233">
        <v>2016</v>
      </c>
      <c r="I15233">
        <v>126337</v>
      </c>
      <c r="J15233" t="s">
        <v>86</v>
      </c>
      <c r="K15233" t="s">
        <v>22</v>
      </c>
      <c r="L15233" t="s">
        <v>23</v>
      </c>
      <c r="M15233" t="s">
        <v>24</v>
      </c>
      <c r="N15233">
        <v>1372</v>
      </c>
      <c r="O15233" t="s">
        <v>47</v>
      </c>
      <c r="P15233">
        <v>5</v>
      </c>
      <c r="Q15233">
        <f t="shared" si="474"/>
        <v>8</v>
      </c>
      <c r="R15233" t="str">
        <f t="shared" si="475"/>
        <v>Mid-range</v>
      </c>
    </row>
    <row r="15234" spans="1:18" x14ac:dyDescent="0.35">
      <c r="A15234">
        <v>12842798</v>
      </c>
      <c r="B15234" t="s">
        <v>13324</v>
      </c>
      <c r="C15234">
        <v>6900</v>
      </c>
      <c r="D15234" t="s">
        <v>143</v>
      </c>
      <c r="E15234" t="s">
        <v>1109</v>
      </c>
      <c r="F15234" t="s">
        <v>13325</v>
      </c>
      <c r="G15234" t="s">
        <v>5668</v>
      </c>
      <c r="H15234">
        <v>2005</v>
      </c>
      <c r="I15234">
        <v>69500</v>
      </c>
      <c r="J15234" t="s">
        <v>21</v>
      </c>
      <c r="K15234" t="s">
        <v>81</v>
      </c>
      <c r="L15234" t="s">
        <v>23</v>
      </c>
      <c r="M15234" t="s">
        <v>24</v>
      </c>
      <c r="N15234">
        <v>2457</v>
      </c>
      <c r="O15234" t="s">
        <v>151</v>
      </c>
      <c r="P15234">
        <v>5</v>
      </c>
      <c r="Q15234">
        <f t="shared" si="474"/>
        <v>19</v>
      </c>
      <c r="R15234" t="str">
        <f t="shared" si="475"/>
        <v>Budget</v>
      </c>
    </row>
    <row r="15235" spans="1:18" x14ac:dyDescent="0.35">
      <c r="A15235">
        <v>12842801</v>
      </c>
      <c r="B15235" t="s">
        <v>13326</v>
      </c>
      <c r="C15235">
        <v>52000</v>
      </c>
      <c r="D15235" t="s">
        <v>17</v>
      </c>
      <c r="E15235" t="s">
        <v>157</v>
      </c>
      <c r="F15235" t="s">
        <v>5781</v>
      </c>
      <c r="G15235" t="s">
        <v>819</v>
      </c>
      <c r="H15235">
        <v>2021</v>
      </c>
      <c r="I15235">
        <v>20500</v>
      </c>
      <c r="J15235" t="s">
        <v>21</v>
      </c>
      <c r="K15235" t="s">
        <v>22</v>
      </c>
      <c r="L15235" t="s">
        <v>31</v>
      </c>
      <c r="M15235" t="s">
        <v>24</v>
      </c>
      <c r="N15235">
        <v>2755</v>
      </c>
      <c r="O15235" t="s">
        <v>33</v>
      </c>
      <c r="P15235">
        <v>7</v>
      </c>
      <c r="Q15235">
        <f t="shared" ref="Q15235:Q15298" si="476">2024-H15235</f>
        <v>3</v>
      </c>
      <c r="R15235" t="str">
        <f t="shared" ref="R15235:R15298" si="477">IF(C15235&lt;=10000,"Budget",IF(C15235&lt;=40000,"Mid-range","Luxury"))</f>
        <v>Luxury</v>
      </c>
    </row>
    <row r="15236" spans="1:18" x14ac:dyDescent="0.35">
      <c r="A15236">
        <v>12842821</v>
      </c>
      <c r="B15236" t="s">
        <v>13327</v>
      </c>
      <c r="C15236">
        <v>32990</v>
      </c>
      <c r="D15236" t="s">
        <v>165</v>
      </c>
      <c r="E15236" t="s">
        <v>166</v>
      </c>
      <c r="F15236" t="s">
        <v>13328</v>
      </c>
      <c r="G15236" t="s">
        <v>1645</v>
      </c>
      <c r="H15236">
        <v>2014</v>
      </c>
      <c r="I15236">
        <v>159635</v>
      </c>
      <c r="J15236" t="s">
        <v>169</v>
      </c>
      <c r="K15236" t="s">
        <v>22</v>
      </c>
      <c r="L15236" t="s">
        <v>31</v>
      </c>
      <c r="M15236" t="s">
        <v>24</v>
      </c>
      <c r="N15236">
        <v>2477</v>
      </c>
      <c r="O15236" t="s">
        <v>47</v>
      </c>
      <c r="P15236">
        <v>5</v>
      </c>
      <c r="Q15236">
        <f t="shared" si="476"/>
        <v>10</v>
      </c>
      <c r="R15236" t="str">
        <f t="shared" si="477"/>
        <v>Mid-range</v>
      </c>
    </row>
    <row r="15237" spans="1:18" x14ac:dyDescent="0.35">
      <c r="A15237">
        <v>12842822</v>
      </c>
      <c r="B15237" t="s">
        <v>13329</v>
      </c>
      <c r="C15237">
        <v>26390</v>
      </c>
      <c r="D15237" t="s">
        <v>197</v>
      </c>
      <c r="E15237" t="s">
        <v>198</v>
      </c>
      <c r="F15237" t="s">
        <v>13330</v>
      </c>
      <c r="G15237" t="s">
        <v>7754</v>
      </c>
      <c r="H15237">
        <v>2016</v>
      </c>
      <c r="I15237">
        <v>109437</v>
      </c>
      <c r="J15237" t="s">
        <v>21</v>
      </c>
      <c r="K15237" t="s">
        <v>22</v>
      </c>
      <c r="L15237" t="s">
        <v>64</v>
      </c>
      <c r="M15237" t="s">
        <v>24</v>
      </c>
      <c r="N15237">
        <v>1395</v>
      </c>
      <c r="O15237" t="s">
        <v>25</v>
      </c>
      <c r="P15237">
        <v>5</v>
      </c>
      <c r="Q15237">
        <f t="shared" si="476"/>
        <v>8</v>
      </c>
      <c r="R15237" t="str">
        <f t="shared" si="477"/>
        <v>Mid-range</v>
      </c>
    </row>
    <row r="15238" spans="1:18" x14ac:dyDescent="0.35">
      <c r="A15238">
        <v>12842832</v>
      </c>
      <c r="B15238" t="s">
        <v>644</v>
      </c>
      <c r="C15238">
        <v>49990</v>
      </c>
      <c r="D15238" t="s">
        <v>49</v>
      </c>
      <c r="E15238" t="s">
        <v>234</v>
      </c>
      <c r="F15238" t="s">
        <v>645</v>
      </c>
      <c r="G15238" t="s">
        <v>646</v>
      </c>
      <c r="H15238">
        <v>2018</v>
      </c>
      <c r="I15238">
        <v>67360</v>
      </c>
      <c r="J15238" t="s">
        <v>236</v>
      </c>
      <c r="K15238" t="s">
        <v>22</v>
      </c>
      <c r="L15238" t="s">
        <v>31</v>
      </c>
      <c r="M15238" t="s">
        <v>24</v>
      </c>
      <c r="N15238">
        <v>2298</v>
      </c>
      <c r="O15238" t="s">
        <v>116</v>
      </c>
      <c r="P15238">
        <v>5</v>
      </c>
      <c r="Q15238">
        <f t="shared" si="476"/>
        <v>6</v>
      </c>
      <c r="R15238" t="str">
        <f t="shared" si="477"/>
        <v>Luxury</v>
      </c>
    </row>
    <row r="15239" spans="1:18" x14ac:dyDescent="0.35">
      <c r="A15239">
        <v>12842833</v>
      </c>
      <c r="B15239" t="s">
        <v>10770</v>
      </c>
      <c r="C15239">
        <v>83990</v>
      </c>
      <c r="D15239" t="s">
        <v>17</v>
      </c>
      <c r="E15239" t="s">
        <v>157</v>
      </c>
      <c r="F15239" t="s">
        <v>10771</v>
      </c>
      <c r="G15239" t="s">
        <v>819</v>
      </c>
      <c r="H15239">
        <v>2021</v>
      </c>
      <c r="I15239">
        <v>27176</v>
      </c>
      <c r="J15239" t="s">
        <v>21</v>
      </c>
      <c r="K15239" t="s">
        <v>22</v>
      </c>
      <c r="L15239" t="s">
        <v>31</v>
      </c>
      <c r="M15239" t="s">
        <v>24</v>
      </c>
      <c r="N15239">
        <v>2755</v>
      </c>
      <c r="O15239" t="s">
        <v>47</v>
      </c>
      <c r="P15239">
        <v>7</v>
      </c>
      <c r="Q15239">
        <f t="shared" si="476"/>
        <v>3</v>
      </c>
      <c r="R15239" t="str">
        <f t="shared" si="477"/>
        <v>Luxury</v>
      </c>
    </row>
    <row r="15240" spans="1:18" x14ac:dyDescent="0.35">
      <c r="A15240">
        <v>12842921</v>
      </c>
      <c r="B15240" t="s">
        <v>13331</v>
      </c>
      <c r="C15240">
        <v>18880</v>
      </c>
      <c r="D15240" t="s">
        <v>42</v>
      </c>
      <c r="E15240" t="s">
        <v>179</v>
      </c>
      <c r="F15240" t="s">
        <v>10717</v>
      </c>
      <c r="G15240" t="s">
        <v>687</v>
      </c>
      <c r="H15240">
        <v>2013</v>
      </c>
      <c r="I15240">
        <v>227500</v>
      </c>
      <c r="J15240" t="s">
        <v>205</v>
      </c>
      <c r="K15240" t="s">
        <v>22</v>
      </c>
      <c r="L15240" t="s">
        <v>31</v>
      </c>
      <c r="M15240" t="s">
        <v>24</v>
      </c>
      <c r="N15240">
        <v>2776</v>
      </c>
      <c r="O15240" t="s">
        <v>116</v>
      </c>
      <c r="P15240">
        <v>5</v>
      </c>
      <c r="Q15240">
        <f t="shared" si="476"/>
        <v>11</v>
      </c>
      <c r="R15240" t="str">
        <f t="shared" si="477"/>
        <v>Mid-range</v>
      </c>
    </row>
    <row r="15241" spans="1:18" x14ac:dyDescent="0.35">
      <c r="A15241">
        <v>12842926</v>
      </c>
      <c r="B15241" t="s">
        <v>13332</v>
      </c>
      <c r="C15241">
        <v>29500</v>
      </c>
      <c r="D15241" t="s">
        <v>54</v>
      </c>
      <c r="E15241" t="s">
        <v>118</v>
      </c>
      <c r="F15241" t="s">
        <v>348</v>
      </c>
      <c r="G15241" t="s">
        <v>120</v>
      </c>
      <c r="H15241">
        <v>2009</v>
      </c>
      <c r="I15241">
        <v>174000</v>
      </c>
      <c r="J15241" t="s">
        <v>63</v>
      </c>
      <c r="K15241" t="s">
        <v>22</v>
      </c>
      <c r="L15241" t="s">
        <v>23</v>
      </c>
      <c r="M15241" t="s">
        <v>24</v>
      </c>
      <c r="N15241">
        <v>3984</v>
      </c>
      <c r="O15241" t="s">
        <v>33</v>
      </c>
      <c r="P15241">
        <v>5</v>
      </c>
      <c r="Q15241">
        <f t="shared" si="476"/>
        <v>15</v>
      </c>
      <c r="R15241" t="str">
        <f t="shared" si="477"/>
        <v>Mid-range</v>
      </c>
    </row>
    <row r="15242" spans="1:18" x14ac:dyDescent="0.35">
      <c r="A15242">
        <v>12842931</v>
      </c>
      <c r="B15242" t="s">
        <v>13333</v>
      </c>
      <c r="C15242">
        <v>20886</v>
      </c>
      <c r="D15242" t="s">
        <v>127</v>
      </c>
      <c r="E15242">
        <v>6</v>
      </c>
      <c r="F15242" t="s">
        <v>3092</v>
      </c>
      <c r="G15242" t="s">
        <v>5613</v>
      </c>
      <c r="H15242">
        <v>2014</v>
      </c>
      <c r="I15242">
        <v>103301</v>
      </c>
      <c r="J15242" t="s">
        <v>63</v>
      </c>
      <c r="K15242" t="s">
        <v>22</v>
      </c>
      <c r="L15242" t="s">
        <v>23</v>
      </c>
      <c r="M15242" t="s">
        <v>24</v>
      </c>
      <c r="N15242">
        <v>2488</v>
      </c>
      <c r="O15242" t="s">
        <v>25</v>
      </c>
      <c r="P15242">
        <v>5</v>
      </c>
      <c r="Q15242">
        <f t="shared" si="476"/>
        <v>10</v>
      </c>
      <c r="R15242" t="str">
        <f t="shared" si="477"/>
        <v>Mid-range</v>
      </c>
    </row>
    <row r="15243" spans="1:18" x14ac:dyDescent="0.35">
      <c r="A15243">
        <v>12842938</v>
      </c>
      <c r="B15243" t="s">
        <v>11340</v>
      </c>
      <c r="C15243">
        <v>50000</v>
      </c>
      <c r="D15243" t="s">
        <v>54</v>
      </c>
      <c r="E15243" t="s">
        <v>175</v>
      </c>
      <c r="F15243" t="s">
        <v>11341</v>
      </c>
      <c r="G15243" t="s">
        <v>177</v>
      </c>
      <c r="H15243">
        <v>2017</v>
      </c>
      <c r="I15243">
        <v>140000</v>
      </c>
      <c r="J15243" t="s">
        <v>338</v>
      </c>
      <c r="K15243" t="s">
        <v>22</v>
      </c>
      <c r="L15243" t="s">
        <v>31</v>
      </c>
      <c r="M15243" t="s">
        <v>24</v>
      </c>
      <c r="N15243">
        <v>3198</v>
      </c>
      <c r="O15243" t="s">
        <v>47</v>
      </c>
      <c r="P15243">
        <v>5</v>
      </c>
      <c r="Q15243">
        <f t="shared" si="476"/>
        <v>7</v>
      </c>
      <c r="R15243" t="str">
        <f t="shared" si="477"/>
        <v>Luxury</v>
      </c>
    </row>
    <row r="15244" spans="1:18" x14ac:dyDescent="0.35">
      <c r="A15244">
        <v>12842944</v>
      </c>
      <c r="B15244" t="s">
        <v>10386</v>
      </c>
      <c r="C15244">
        <v>10990</v>
      </c>
      <c r="D15244" t="s">
        <v>54</v>
      </c>
      <c r="E15244" t="s">
        <v>83</v>
      </c>
      <c r="F15244" t="s">
        <v>696</v>
      </c>
      <c r="G15244" t="s">
        <v>85</v>
      </c>
      <c r="H15244">
        <v>2013</v>
      </c>
      <c r="I15244">
        <v>108795</v>
      </c>
      <c r="J15244" t="s">
        <v>86</v>
      </c>
      <c r="K15244" t="s">
        <v>81</v>
      </c>
      <c r="L15244" t="s">
        <v>23</v>
      </c>
      <c r="M15244" t="s">
        <v>24</v>
      </c>
      <c r="N15244">
        <v>1999</v>
      </c>
      <c r="O15244" t="s">
        <v>33</v>
      </c>
      <c r="P15244">
        <v>5</v>
      </c>
      <c r="Q15244">
        <f t="shared" si="476"/>
        <v>11</v>
      </c>
      <c r="R15244" t="str">
        <f t="shared" si="477"/>
        <v>Mid-range</v>
      </c>
    </row>
    <row r="15245" spans="1:18" x14ac:dyDescent="0.35">
      <c r="A15245">
        <v>12842945</v>
      </c>
      <c r="B15245" t="s">
        <v>10507</v>
      </c>
      <c r="C15245">
        <v>29990</v>
      </c>
      <c r="D15245" t="s">
        <v>54</v>
      </c>
      <c r="E15245" t="s">
        <v>175</v>
      </c>
      <c r="F15245" t="s">
        <v>658</v>
      </c>
      <c r="G15245" t="s">
        <v>659</v>
      </c>
      <c r="H15245">
        <v>2016</v>
      </c>
      <c r="I15245">
        <v>133648</v>
      </c>
      <c r="J15245" t="s">
        <v>205</v>
      </c>
      <c r="K15245" t="s">
        <v>22</v>
      </c>
      <c r="L15245" t="s">
        <v>31</v>
      </c>
      <c r="M15245" t="s">
        <v>24</v>
      </c>
      <c r="N15245">
        <v>3198</v>
      </c>
      <c r="O15245" t="s">
        <v>47</v>
      </c>
      <c r="P15245">
        <v>5</v>
      </c>
      <c r="Q15245">
        <f t="shared" si="476"/>
        <v>8</v>
      </c>
      <c r="R15245" t="str">
        <f t="shared" si="477"/>
        <v>Mid-range</v>
      </c>
    </row>
    <row r="15246" spans="1:18" x14ac:dyDescent="0.35">
      <c r="A15246">
        <v>12842946</v>
      </c>
      <c r="B15246" t="s">
        <v>843</v>
      </c>
      <c r="C15246">
        <v>5000</v>
      </c>
      <c r="D15246" t="s">
        <v>17</v>
      </c>
      <c r="E15246" t="s">
        <v>642</v>
      </c>
      <c r="F15246" t="s">
        <v>844</v>
      </c>
      <c r="G15246" t="s">
        <v>845</v>
      </c>
      <c r="H15246">
        <v>2006</v>
      </c>
      <c r="I15246">
        <v>254000</v>
      </c>
      <c r="J15246" t="s">
        <v>63</v>
      </c>
      <c r="K15246" t="s">
        <v>22</v>
      </c>
      <c r="L15246" t="s">
        <v>23</v>
      </c>
      <c r="M15246" t="s">
        <v>24</v>
      </c>
      <c r="N15246">
        <v>2362</v>
      </c>
      <c r="O15246" t="s">
        <v>47</v>
      </c>
      <c r="P15246">
        <v>5</v>
      </c>
      <c r="Q15246">
        <f t="shared" si="476"/>
        <v>18</v>
      </c>
      <c r="R15246" t="str">
        <f t="shared" si="477"/>
        <v>Budget</v>
      </c>
    </row>
    <row r="15247" spans="1:18" x14ac:dyDescent="0.35">
      <c r="A15247">
        <v>12842949</v>
      </c>
      <c r="B15247" t="s">
        <v>1490</v>
      </c>
      <c r="C15247">
        <v>66992</v>
      </c>
      <c r="D15247" t="s">
        <v>131</v>
      </c>
      <c r="E15247" t="s">
        <v>559</v>
      </c>
      <c r="F15247" t="s">
        <v>1199</v>
      </c>
      <c r="G15247" t="s">
        <v>1491</v>
      </c>
      <c r="H15247">
        <v>2020</v>
      </c>
      <c r="I15247">
        <v>12034</v>
      </c>
      <c r="J15247" t="s">
        <v>63</v>
      </c>
      <c r="K15247" t="s">
        <v>1435</v>
      </c>
      <c r="L15247" t="s">
        <v>64</v>
      </c>
      <c r="M15247" t="s">
        <v>24</v>
      </c>
      <c r="N15247">
        <v>1984</v>
      </c>
      <c r="O15247" t="s">
        <v>47</v>
      </c>
      <c r="P15247">
        <v>5</v>
      </c>
      <c r="Q15247">
        <f t="shared" si="476"/>
        <v>4</v>
      </c>
      <c r="R15247" t="str">
        <f t="shared" si="477"/>
        <v>Luxury</v>
      </c>
    </row>
    <row r="15248" spans="1:18" x14ac:dyDescent="0.35">
      <c r="A15248">
        <v>12842950</v>
      </c>
      <c r="B15248" t="s">
        <v>6302</v>
      </c>
      <c r="C15248">
        <v>48600</v>
      </c>
      <c r="D15248" t="s">
        <v>127</v>
      </c>
      <c r="E15248" t="s">
        <v>556</v>
      </c>
      <c r="F15248" t="s">
        <v>1592</v>
      </c>
      <c r="G15248" t="s">
        <v>531</v>
      </c>
      <c r="H15248">
        <v>2018</v>
      </c>
      <c r="I15248">
        <v>65675</v>
      </c>
      <c r="J15248" t="s">
        <v>338</v>
      </c>
      <c r="K15248" t="s">
        <v>22</v>
      </c>
      <c r="L15248" t="s">
        <v>31</v>
      </c>
      <c r="M15248" t="s">
        <v>24</v>
      </c>
      <c r="N15248">
        <v>3196</v>
      </c>
      <c r="O15248" t="s">
        <v>116</v>
      </c>
      <c r="P15248">
        <v>5</v>
      </c>
      <c r="Q15248">
        <f t="shared" si="476"/>
        <v>6</v>
      </c>
      <c r="R15248" t="str">
        <f t="shared" si="477"/>
        <v>Luxury</v>
      </c>
    </row>
    <row r="15249" spans="1:18" x14ac:dyDescent="0.35">
      <c r="A15249">
        <v>12842953</v>
      </c>
      <c r="B15249" t="s">
        <v>5259</v>
      </c>
      <c r="C15249">
        <v>59995</v>
      </c>
      <c r="D15249" t="s">
        <v>54</v>
      </c>
      <c r="E15249" t="s">
        <v>340</v>
      </c>
      <c r="F15249" t="s">
        <v>2955</v>
      </c>
      <c r="G15249" t="s">
        <v>2863</v>
      </c>
      <c r="H15249">
        <v>2019</v>
      </c>
      <c r="I15249">
        <v>75244</v>
      </c>
      <c r="J15249" t="s">
        <v>21</v>
      </c>
      <c r="K15249" t="s">
        <v>22</v>
      </c>
      <c r="L15249" t="s">
        <v>31</v>
      </c>
      <c r="M15249" t="s">
        <v>24</v>
      </c>
      <c r="N15249">
        <v>3198</v>
      </c>
      <c r="O15249" t="s">
        <v>116</v>
      </c>
      <c r="P15249">
        <v>7</v>
      </c>
      <c r="Q15249">
        <f t="shared" si="476"/>
        <v>5</v>
      </c>
      <c r="R15249" t="str">
        <f t="shared" si="477"/>
        <v>Luxury</v>
      </c>
    </row>
    <row r="15250" spans="1:18" x14ac:dyDescent="0.35">
      <c r="A15250">
        <v>12842957</v>
      </c>
      <c r="B15250" t="s">
        <v>9846</v>
      </c>
      <c r="C15250">
        <v>43490</v>
      </c>
      <c r="D15250" t="s">
        <v>847</v>
      </c>
      <c r="E15250" t="s">
        <v>848</v>
      </c>
      <c r="F15250" t="s">
        <v>9847</v>
      </c>
      <c r="G15250" t="s">
        <v>850</v>
      </c>
      <c r="H15250">
        <v>2022</v>
      </c>
      <c r="I15250">
        <v>10</v>
      </c>
      <c r="J15250" t="s">
        <v>169</v>
      </c>
      <c r="K15250" t="s">
        <v>22</v>
      </c>
      <c r="L15250" t="s">
        <v>31</v>
      </c>
      <c r="M15250" t="s">
        <v>32</v>
      </c>
      <c r="N15250">
        <v>1996</v>
      </c>
      <c r="O15250" t="s">
        <v>33</v>
      </c>
      <c r="P15250">
        <v>5</v>
      </c>
      <c r="Q15250">
        <f t="shared" si="476"/>
        <v>2</v>
      </c>
      <c r="R15250" t="str">
        <f t="shared" si="477"/>
        <v>Luxury</v>
      </c>
    </row>
    <row r="15251" spans="1:18" x14ac:dyDescent="0.35">
      <c r="A15251">
        <v>12842961</v>
      </c>
      <c r="B15251" t="s">
        <v>13334</v>
      </c>
      <c r="C15251">
        <v>24990</v>
      </c>
      <c r="D15251" t="s">
        <v>42</v>
      </c>
      <c r="E15251" t="s">
        <v>71</v>
      </c>
      <c r="F15251" t="s">
        <v>2000</v>
      </c>
      <c r="G15251" t="s">
        <v>2034</v>
      </c>
      <c r="H15251">
        <v>2011</v>
      </c>
      <c r="I15251">
        <v>190912</v>
      </c>
      <c r="J15251" t="s">
        <v>46</v>
      </c>
      <c r="K15251" t="s">
        <v>22</v>
      </c>
      <c r="L15251" t="s">
        <v>64</v>
      </c>
      <c r="M15251" t="s">
        <v>24</v>
      </c>
      <c r="N15251">
        <v>5967</v>
      </c>
      <c r="O15251" t="s">
        <v>135</v>
      </c>
      <c r="P15251">
        <v>5</v>
      </c>
      <c r="Q15251">
        <f t="shared" si="476"/>
        <v>13</v>
      </c>
      <c r="R15251" t="str">
        <f t="shared" si="477"/>
        <v>Mid-range</v>
      </c>
    </row>
    <row r="15252" spans="1:18" x14ac:dyDescent="0.35">
      <c r="A15252">
        <v>12842962</v>
      </c>
      <c r="B15252" t="s">
        <v>2667</v>
      </c>
      <c r="C15252">
        <v>16990</v>
      </c>
      <c r="D15252" t="s">
        <v>49</v>
      </c>
      <c r="E15252" t="s">
        <v>234</v>
      </c>
      <c r="F15252" t="s">
        <v>371</v>
      </c>
      <c r="G15252" t="s">
        <v>235</v>
      </c>
      <c r="H15252">
        <v>2008</v>
      </c>
      <c r="I15252">
        <v>185173</v>
      </c>
      <c r="J15252" t="s">
        <v>236</v>
      </c>
      <c r="K15252" t="s">
        <v>22</v>
      </c>
      <c r="L15252" t="s">
        <v>31</v>
      </c>
      <c r="M15252" t="s">
        <v>24</v>
      </c>
      <c r="N15252">
        <v>2488</v>
      </c>
      <c r="O15252" t="s">
        <v>116</v>
      </c>
      <c r="P15252">
        <v>5</v>
      </c>
      <c r="Q15252">
        <f t="shared" si="476"/>
        <v>16</v>
      </c>
      <c r="R15252" t="str">
        <f t="shared" si="477"/>
        <v>Mid-range</v>
      </c>
    </row>
    <row r="15253" spans="1:18" x14ac:dyDescent="0.35">
      <c r="A15253">
        <v>12842970</v>
      </c>
      <c r="B15253" t="s">
        <v>13335</v>
      </c>
      <c r="C15253">
        <v>29990</v>
      </c>
      <c r="D15253" t="s">
        <v>88</v>
      </c>
      <c r="E15253" t="s">
        <v>98</v>
      </c>
      <c r="F15253" t="s">
        <v>90</v>
      </c>
      <c r="G15253" t="s">
        <v>13336</v>
      </c>
      <c r="H15253">
        <v>2021</v>
      </c>
      <c r="I15253">
        <v>27272</v>
      </c>
      <c r="J15253" t="s">
        <v>63</v>
      </c>
      <c r="K15253" t="s">
        <v>22</v>
      </c>
      <c r="L15253" t="s">
        <v>23</v>
      </c>
      <c r="M15253" t="s">
        <v>24</v>
      </c>
      <c r="N15253">
        <v>1999</v>
      </c>
      <c r="O15253" t="s">
        <v>47</v>
      </c>
      <c r="P15253">
        <v>5</v>
      </c>
      <c r="Q15253">
        <f t="shared" si="476"/>
        <v>3</v>
      </c>
      <c r="R15253" t="str">
        <f t="shared" si="477"/>
        <v>Mid-range</v>
      </c>
    </row>
    <row r="15254" spans="1:18" x14ac:dyDescent="0.35">
      <c r="A15254">
        <v>12842971</v>
      </c>
      <c r="B15254" t="s">
        <v>13337</v>
      </c>
      <c r="C15254">
        <v>29990</v>
      </c>
      <c r="D15254" t="s">
        <v>88</v>
      </c>
      <c r="E15254" t="s">
        <v>5787</v>
      </c>
      <c r="F15254" t="s">
        <v>90</v>
      </c>
      <c r="G15254" t="s">
        <v>6717</v>
      </c>
      <c r="H15254">
        <v>2021</v>
      </c>
      <c r="I15254">
        <v>4443</v>
      </c>
      <c r="J15254" t="s">
        <v>21</v>
      </c>
      <c r="K15254" t="s">
        <v>22</v>
      </c>
      <c r="L15254" t="s">
        <v>23</v>
      </c>
      <c r="M15254" t="s">
        <v>24</v>
      </c>
      <c r="N15254">
        <v>1591</v>
      </c>
      <c r="O15254" t="s">
        <v>116</v>
      </c>
      <c r="P15254">
        <v>5</v>
      </c>
      <c r="Q15254">
        <f t="shared" si="476"/>
        <v>3</v>
      </c>
      <c r="R15254" t="str">
        <f t="shared" si="477"/>
        <v>Mid-range</v>
      </c>
    </row>
    <row r="15255" spans="1:18" x14ac:dyDescent="0.35">
      <c r="A15255">
        <v>12842972</v>
      </c>
      <c r="B15255" t="s">
        <v>9470</v>
      </c>
      <c r="C15255">
        <v>28990</v>
      </c>
      <c r="D15255" t="s">
        <v>88</v>
      </c>
      <c r="E15255" t="s">
        <v>98</v>
      </c>
      <c r="F15255" t="s">
        <v>90</v>
      </c>
      <c r="G15255" t="s">
        <v>299</v>
      </c>
      <c r="H15255">
        <v>2020</v>
      </c>
      <c r="I15255">
        <v>21002</v>
      </c>
      <c r="J15255" t="s">
        <v>86</v>
      </c>
      <c r="K15255" t="s">
        <v>22</v>
      </c>
      <c r="L15255" t="s">
        <v>23</v>
      </c>
      <c r="M15255" t="s">
        <v>24</v>
      </c>
      <c r="N15255">
        <v>1999</v>
      </c>
      <c r="O15255" t="s">
        <v>116</v>
      </c>
      <c r="P15255">
        <v>5</v>
      </c>
      <c r="Q15255">
        <f t="shared" si="476"/>
        <v>4</v>
      </c>
      <c r="R15255" t="str">
        <f t="shared" si="477"/>
        <v>Mid-range</v>
      </c>
    </row>
    <row r="15256" spans="1:18" x14ac:dyDescent="0.35">
      <c r="A15256">
        <v>12842973</v>
      </c>
      <c r="B15256" t="s">
        <v>8452</v>
      </c>
      <c r="C15256">
        <v>59990</v>
      </c>
      <c r="D15256" t="s">
        <v>54</v>
      </c>
      <c r="E15256" t="s">
        <v>175</v>
      </c>
      <c r="F15256" t="s">
        <v>900</v>
      </c>
      <c r="G15256" t="s">
        <v>785</v>
      </c>
      <c r="H15256">
        <v>2021</v>
      </c>
      <c r="I15256">
        <v>10703</v>
      </c>
      <c r="J15256" t="s">
        <v>275</v>
      </c>
      <c r="K15256" t="s">
        <v>22</v>
      </c>
      <c r="L15256" t="s">
        <v>31</v>
      </c>
      <c r="M15256" t="s">
        <v>24</v>
      </c>
      <c r="N15256">
        <v>3198</v>
      </c>
      <c r="O15256" t="s">
        <v>33</v>
      </c>
      <c r="P15256">
        <v>5</v>
      </c>
      <c r="Q15256">
        <f t="shared" si="476"/>
        <v>3</v>
      </c>
      <c r="R15256" t="str">
        <f t="shared" si="477"/>
        <v>Luxury</v>
      </c>
    </row>
    <row r="15257" spans="1:18" x14ac:dyDescent="0.35">
      <c r="A15257">
        <v>12842985</v>
      </c>
      <c r="B15257" t="s">
        <v>11329</v>
      </c>
      <c r="C15257">
        <v>54888</v>
      </c>
      <c r="D15257" t="s">
        <v>17</v>
      </c>
      <c r="E15257" t="s">
        <v>1070</v>
      </c>
      <c r="F15257" t="s">
        <v>3928</v>
      </c>
      <c r="G15257" t="s">
        <v>2442</v>
      </c>
      <c r="H15257">
        <v>2022</v>
      </c>
      <c r="I15257">
        <v>27</v>
      </c>
      <c r="J15257" t="s">
        <v>21</v>
      </c>
      <c r="K15257" t="s">
        <v>22</v>
      </c>
      <c r="L15257" t="s">
        <v>540</v>
      </c>
      <c r="M15257" t="s">
        <v>24</v>
      </c>
      <c r="N15257">
        <v>1798</v>
      </c>
      <c r="O15257" t="s">
        <v>116</v>
      </c>
      <c r="P15257">
        <v>5</v>
      </c>
      <c r="Q15257">
        <f t="shared" si="476"/>
        <v>2</v>
      </c>
      <c r="R15257" t="str">
        <f t="shared" si="477"/>
        <v>Luxury</v>
      </c>
    </row>
    <row r="15258" spans="1:18" x14ac:dyDescent="0.35">
      <c r="A15258">
        <v>12842993</v>
      </c>
      <c r="B15258" t="s">
        <v>7448</v>
      </c>
      <c r="C15258">
        <v>11990</v>
      </c>
      <c r="D15258" t="s">
        <v>143</v>
      </c>
      <c r="E15258" t="s">
        <v>144</v>
      </c>
      <c r="F15258" t="s">
        <v>7449</v>
      </c>
      <c r="G15258" t="s">
        <v>2086</v>
      </c>
      <c r="H15258">
        <v>2009</v>
      </c>
      <c r="I15258">
        <v>224752</v>
      </c>
      <c r="J15258" t="s">
        <v>21</v>
      </c>
      <c r="K15258" t="s">
        <v>22</v>
      </c>
      <c r="L15258" t="s">
        <v>23</v>
      </c>
      <c r="M15258" t="s">
        <v>24</v>
      </c>
      <c r="N15258">
        <v>2457</v>
      </c>
      <c r="O15258" t="s">
        <v>1085</v>
      </c>
      <c r="P15258">
        <v>5</v>
      </c>
      <c r="Q15258">
        <f t="shared" si="476"/>
        <v>15</v>
      </c>
      <c r="R15258" t="str">
        <f t="shared" si="477"/>
        <v>Mid-range</v>
      </c>
    </row>
    <row r="15259" spans="1:18" x14ac:dyDescent="0.35">
      <c r="A15259">
        <v>12842995</v>
      </c>
      <c r="B15259" t="s">
        <v>665</v>
      </c>
      <c r="C15259">
        <v>44999</v>
      </c>
      <c r="D15259" t="s">
        <v>165</v>
      </c>
      <c r="E15259" t="s">
        <v>209</v>
      </c>
      <c r="F15259" t="s">
        <v>313</v>
      </c>
      <c r="G15259" t="s">
        <v>211</v>
      </c>
      <c r="H15259">
        <v>2017</v>
      </c>
      <c r="I15259">
        <v>72709</v>
      </c>
      <c r="J15259" t="s">
        <v>21</v>
      </c>
      <c r="K15259" t="s">
        <v>22</v>
      </c>
      <c r="L15259" t="s">
        <v>31</v>
      </c>
      <c r="M15259" t="s">
        <v>24</v>
      </c>
      <c r="N15259">
        <v>2442</v>
      </c>
      <c r="O15259" t="s">
        <v>1085</v>
      </c>
      <c r="P15259">
        <v>7</v>
      </c>
      <c r="Q15259">
        <f t="shared" si="476"/>
        <v>7</v>
      </c>
      <c r="R15259" t="str">
        <f t="shared" si="477"/>
        <v>Luxury</v>
      </c>
    </row>
    <row r="15260" spans="1:18" x14ac:dyDescent="0.35">
      <c r="A15260">
        <v>12842996</v>
      </c>
      <c r="B15260" t="s">
        <v>7458</v>
      </c>
      <c r="C15260">
        <v>47999</v>
      </c>
      <c r="D15260" t="s">
        <v>42</v>
      </c>
      <c r="E15260" t="s">
        <v>179</v>
      </c>
      <c r="F15260" t="s">
        <v>798</v>
      </c>
      <c r="G15260" t="s">
        <v>181</v>
      </c>
      <c r="H15260">
        <v>2018</v>
      </c>
      <c r="I15260">
        <v>131164</v>
      </c>
      <c r="J15260" t="s">
        <v>205</v>
      </c>
      <c r="K15260" t="s">
        <v>22</v>
      </c>
      <c r="L15260" t="s">
        <v>31</v>
      </c>
      <c r="M15260" t="s">
        <v>24</v>
      </c>
      <c r="N15260">
        <v>2776</v>
      </c>
      <c r="O15260" t="s">
        <v>69</v>
      </c>
      <c r="P15260">
        <v>5</v>
      </c>
      <c r="Q15260">
        <f t="shared" si="476"/>
        <v>6</v>
      </c>
      <c r="R15260" t="str">
        <f t="shared" si="477"/>
        <v>Luxury</v>
      </c>
    </row>
    <row r="15261" spans="1:18" x14ac:dyDescent="0.35">
      <c r="A15261">
        <v>12842997</v>
      </c>
      <c r="B15261" t="s">
        <v>2487</v>
      </c>
      <c r="C15261">
        <v>44999</v>
      </c>
      <c r="D15261" t="s">
        <v>42</v>
      </c>
      <c r="E15261" t="s">
        <v>179</v>
      </c>
      <c r="F15261" t="s">
        <v>293</v>
      </c>
      <c r="G15261" t="s">
        <v>294</v>
      </c>
      <c r="H15261">
        <v>2016</v>
      </c>
      <c r="I15261">
        <v>79922</v>
      </c>
      <c r="J15261" t="s">
        <v>205</v>
      </c>
      <c r="K15261" t="s">
        <v>22</v>
      </c>
      <c r="L15261" t="s">
        <v>31</v>
      </c>
      <c r="M15261" t="s">
        <v>24</v>
      </c>
      <c r="N15261">
        <v>2776</v>
      </c>
      <c r="O15261" t="s">
        <v>47</v>
      </c>
      <c r="P15261">
        <v>5</v>
      </c>
      <c r="Q15261">
        <f t="shared" si="476"/>
        <v>8</v>
      </c>
      <c r="R15261" t="str">
        <f t="shared" si="477"/>
        <v>Luxury</v>
      </c>
    </row>
    <row r="15262" spans="1:18" x14ac:dyDescent="0.35">
      <c r="A15262">
        <v>12843003</v>
      </c>
      <c r="B15262" t="s">
        <v>13338</v>
      </c>
      <c r="C15262">
        <v>67988</v>
      </c>
      <c r="D15262" t="s">
        <v>59</v>
      </c>
      <c r="E15262" t="s">
        <v>1311</v>
      </c>
      <c r="F15262" t="s">
        <v>8629</v>
      </c>
      <c r="G15262" t="s">
        <v>7992</v>
      </c>
      <c r="H15262">
        <v>2020</v>
      </c>
      <c r="I15262">
        <v>14496</v>
      </c>
      <c r="J15262" t="s">
        <v>21</v>
      </c>
      <c r="K15262" t="s">
        <v>22</v>
      </c>
      <c r="L15262" t="s">
        <v>64</v>
      </c>
      <c r="M15262" t="s">
        <v>24</v>
      </c>
      <c r="N15262">
        <v>1998</v>
      </c>
      <c r="O15262" t="s">
        <v>33</v>
      </c>
      <c r="P15262">
        <v>5</v>
      </c>
      <c r="Q15262">
        <f t="shared" si="476"/>
        <v>4</v>
      </c>
      <c r="R15262" t="str">
        <f t="shared" si="477"/>
        <v>Luxury</v>
      </c>
    </row>
    <row r="15263" spans="1:18" x14ac:dyDescent="0.35">
      <c r="A15263">
        <v>12843008</v>
      </c>
      <c r="B15263" t="s">
        <v>13339</v>
      </c>
      <c r="C15263">
        <v>54990</v>
      </c>
      <c r="D15263" t="s">
        <v>54</v>
      </c>
      <c r="E15263" t="s">
        <v>175</v>
      </c>
      <c r="F15263" t="s">
        <v>176</v>
      </c>
      <c r="G15263" t="s">
        <v>785</v>
      </c>
      <c r="H15263">
        <v>2021</v>
      </c>
      <c r="I15263">
        <v>17716</v>
      </c>
      <c r="J15263" t="s">
        <v>275</v>
      </c>
      <c r="K15263" t="s">
        <v>22</v>
      </c>
      <c r="L15263" t="s">
        <v>31</v>
      </c>
      <c r="M15263" t="s">
        <v>24</v>
      </c>
      <c r="N15263">
        <v>3198</v>
      </c>
      <c r="O15263" t="s">
        <v>116</v>
      </c>
      <c r="P15263">
        <v>5</v>
      </c>
      <c r="Q15263">
        <f t="shared" si="476"/>
        <v>3</v>
      </c>
      <c r="R15263" t="str">
        <f t="shared" si="477"/>
        <v>Luxury</v>
      </c>
    </row>
    <row r="15264" spans="1:18" x14ac:dyDescent="0.35">
      <c r="A15264">
        <v>12843009</v>
      </c>
      <c r="B15264" t="s">
        <v>1617</v>
      </c>
      <c r="C15264">
        <v>28990</v>
      </c>
      <c r="D15264" t="s">
        <v>49</v>
      </c>
      <c r="E15264" t="s">
        <v>724</v>
      </c>
      <c r="F15264" t="s">
        <v>717</v>
      </c>
      <c r="G15264" t="s">
        <v>1618</v>
      </c>
      <c r="H15264">
        <v>2017</v>
      </c>
      <c r="I15264">
        <v>78110</v>
      </c>
      <c r="J15264" t="s">
        <v>21</v>
      </c>
      <c r="K15264" t="s">
        <v>22</v>
      </c>
      <c r="L15264" t="s">
        <v>64</v>
      </c>
      <c r="M15264" t="s">
        <v>24</v>
      </c>
      <c r="N15264">
        <v>3498</v>
      </c>
      <c r="O15264" t="s">
        <v>33</v>
      </c>
      <c r="P15264">
        <v>7</v>
      </c>
      <c r="Q15264">
        <f t="shared" si="476"/>
        <v>7</v>
      </c>
      <c r="R15264" t="str">
        <f t="shared" si="477"/>
        <v>Mid-range</v>
      </c>
    </row>
    <row r="15265" spans="1:18" x14ac:dyDescent="0.35">
      <c r="A15265">
        <v>12843013</v>
      </c>
      <c r="B15265" t="s">
        <v>5758</v>
      </c>
      <c r="C15265">
        <v>18988</v>
      </c>
      <c r="D15265" t="s">
        <v>17</v>
      </c>
      <c r="E15265" t="s">
        <v>258</v>
      </c>
      <c r="F15265" t="s">
        <v>259</v>
      </c>
      <c r="G15265" t="s">
        <v>5327</v>
      </c>
      <c r="H15265">
        <v>2011</v>
      </c>
      <c r="I15265">
        <v>487000</v>
      </c>
      <c r="J15265" t="s">
        <v>2310</v>
      </c>
      <c r="K15265" t="s">
        <v>81</v>
      </c>
      <c r="L15265" t="s">
        <v>31</v>
      </c>
      <c r="M15265" t="s">
        <v>24</v>
      </c>
      <c r="N15265">
        <v>2982</v>
      </c>
      <c r="O15265" t="s">
        <v>47</v>
      </c>
      <c r="P15265">
        <v>4</v>
      </c>
      <c r="Q15265">
        <f t="shared" si="476"/>
        <v>13</v>
      </c>
      <c r="R15265" t="str">
        <f t="shared" si="477"/>
        <v>Mid-range</v>
      </c>
    </row>
    <row r="15266" spans="1:18" x14ac:dyDescent="0.35">
      <c r="A15266">
        <v>12843017</v>
      </c>
      <c r="B15266" t="s">
        <v>649</v>
      </c>
      <c r="C15266">
        <v>36980</v>
      </c>
      <c r="D15266" t="s">
        <v>54</v>
      </c>
      <c r="E15266" t="s">
        <v>175</v>
      </c>
      <c r="F15266" t="s">
        <v>176</v>
      </c>
      <c r="G15266" t="s">
        <v>650</v>
      </c>
      <c r="H15266">
        <v>2018</v>
      </c>
      <c r="I15266">
        <v>144915</v>
      </c>
      <c r="J15266" t="s">
        <v>182</v>
      </c>
      <c r="K15266" t="s">
        <v>22</v>
      </c>
      <c r="L15266" t="s">
        <v>31</v>
      </c>
      <c r="M15266" t="s">
        <v>24</v>
      </c>
      <c r="N15266">
        <v>3198</v>
      </c>
      <c r="O15266" t="s">
        <v>47</v>
      </c>
      <c r="P15266">
        <v>5</v>
      </c>
      <c r="Q15266">
        <f t="shared" si="476"/>
        <v>6</v>
      </c>
      <c r="R15266" t="str">
        <f t="shared" si="477"/>
        <v>Mid-range</v>
      </c>
    </row>
    <row r="15267" spans="1:18" x14ac:dyDescent="0.35">
      <c r="A15267">
        <v>12843018</v>
      </c>
      <c r="B15267" t="s">
        <v>8700</v>
      </c>
      <c r="C15267">
        <v>33999</v>
      </c>
      <c r="D15267" t="s">
        <v>127</v>
      </c>
      <c r="E15267" t="s">
        <v>3729</v>
      </c>
      <c r="F15267" t="s">
        <v>8701</v>
      </c>
      <c r="G15267" t="s">
        <v>3731</v>
      </c>
      <c r="H15267">
        <v>2021</v>
      </c>
      <c r="I15267">
        <v>7864</v>
      </c>
      <c r="J15267" t="s">
        <v>21</v>
      </c>
      <c r="K15267" t="s">
        <v>22</v>
      </c>
      <c r="L15267" t="s">
        <v>540</v>
      </c>
      <c r="M15267" t="s">
        <v>24</v>
      </c>
      <c r="N15267">
        <v>1998</v>
      </c>
      <c r="O15267" t="s">
        <v>47</v>
      </c>
      <c r="P15267">
        <v>5</v>
      </c>
      <c r="Q15267">
        <f t="shared" si="476"/>
        <v>3</v>
      </c>
      <c r="R15267" t="str">
        <f t="shared" si="477"/>
        <v>Mid-range</v>
      </c>
    </row>
    <row r="15268" spans="1:18" x14ac:dyDescent="0.35">
      <c r="A15268">
        <v>12843019</v>
      </c>
      <c r="B15268" t="s">
        <v>13340</v>
      </c>
      <c r="C15268">
        <v>43999</v>
      </c>
      <c r="D15268" t="s">
        <v>127</v>
      </c>
      <c r="E15268" t="s">
        <v>3313</v>
      </c>
      <c r="F15268" t="s">
        <v>10452</v>
      </c>
      <c r="G15268" t="s">
        <v>9652</v>
      </c>
      <c r="H15268">
        <v>2021</v>
      </c>
      <c r="I15268">
        <v>11488</v>
      </c>
      <c r="J15268" t="s">
        <v>21</v>
      </c>
      <c r="K15268" t="s">
        <v>22</v>
      </c>
      <c r="L15268" t="s">
        <v>23</v>
      </c>
      <c r="M15268" t="s">
        <v>24</v>
      </c>
      <c r="N15268">
        <v>1998</v>
      </c>
      <c r="O15268" t="s">
        <v>69</v>
      </c>
      <c r="P15268">
        <v>5</v>
      </c>
      <c r="Q15268">
        <f t="shared" si="476"/>
        <v>3</v>
      </c>
      <c r="R15268" t="str">
        <f t="shared" si="477"/>
        <v>Luxury</v>
      </c>
    </row>
    <row r="15269" spans="1:18" x14ac:dyDescent="0.35">
      <c r="A15269">
        <v>12843024</v>
      </c>
      <c r="B15269" t="s">
        <v>12038</v>
      </c>
      <c r="C15269">
        <v>12888</v>
      </c>
      <c r="D15269" t="s">
        <v>131</v>
      </c>
      <c r="E15269" t="s">
        <v>745</v>
      </c>
      <c r="F15269" t="s">
        <v>746</v>
      </c>
      <c r="G15269" t="s">
        <v>3046</v>
      </c>
      <c r="H15269">
        <v>2010</v>
      </c>
      <c r="I15269">
        <v>168902</v>
      </c>
      <c r="J15269" t="s">
        <v>86</v>
      </c>
      <c r="K15269" t="s">
        <v>81</v>
      </c>
      <c r="L15269" t="s">
        <v>64</v>
      </c>
      <c r="M15269" t="s">
        <v>24</v>
      </c>
      <c r="N15269">
        <v>1798</v>
      </c>
      <c r="O15269" t="s">
        <v>69</v>
      </c>
      <c r="P15269">
        <v>5</v>
      </c>
      <c r="Q15269">
        <f t="shared" si="476"/>
        <v>14</v>
      </c>
      <c r="R15269" t="str">
        <f t="shared" si="477"/>
        <v>Mid-range</v>
      </c>
    </row>
    <row r="15270" spans="1:18" x14ac:dyDescent="0.35">
      <c r="A15270">
        <v>12843028</v>
      </c>
      <c r="B15270" t="s">
        <v>13341</v>
      </c>
      <c r="C15270">
        <v>11999</v>
      </c>
      <c r="D15270" t="s">
        <v>188</v>
      </c>
      <c r="E15270" t="s">
        <v>2171</v>
      </c>
      <c r="F15270" t="s">
        <v>251</v>
      </c>
      <c r="G15270" t="s">
        <v>10881</v>
      </c>
      <c r="H15270">
        <v>2015</v>
      </c>
      <c r="I15270">
        <v>101691</v>
      </c>
      <c r="J15270" t="s">
        <v>86</v>
      </c>
      <c r="K15270" t="s">
        <v>81</v>
      </c>
      <c r="L15270" t="s">
        <v>23</v>
      </c>
      <c r="M15270" t="s">
        <v>24</v>
      </c>
      <c r="N15270">
        <v>1396</v>
      </c>
      <c r="O15270" t="s">
        <v>47</v>
      </c>
      <c r="P15270">
        <v>5</v>
      </c>
      <c r="Q15270">
        <f t="shared" si="476"/>
        <v>9</v>
      </c>
      <c r="R15270" t="str">
        <f t="shared" si="477"/>
        <v>Mid-range</v>
      </c>
    </row>
    <row r="15271" spans="1:18" x14ac:dyDescent="0.35">
      <c r="A15271">
        <v>12843080</v>
      </c>
      <c r="B15271" t="s">
        <v>2969</v>
      </c>
      <c r="C15271">
        <v>19990</v>
      </c>
      <c r="D15271" t="s">
        <v>127</v>
      </c>
      <c r="E15271" t="s">
        <v>466</v>
      </c>
      <c r="F15271" t="s">
        <v>1197</v>
      </c>
      <c r="G15271" t="s">
        <v>452</v>
      </c>
      <c r="H15271">
        <v>2013</v>
      </c>
      <c r="I15271">
        <v>183690</v>
      </c>
      <c r="J15271" t="s">
        <v>21</v>
      </c>
      <c r="K15271" t="s">
        <v>22</v>
      </c>
      <c r="L15271" t="s">
        <v>31</v>
      </c>
      <c r="M15271" t="s">
        <v>24</v>
      </c>
      <c r="N15271">
        <v>2191</v>
      </c>
      <c r="O15271" t="s">
        <v>25</v>
      </c>
      <c r="P15271">
        <v>5</v>
      </c>
      <c r="Q15271">
        <f t="shared" si="476"/>
        <v>11</v>
      </c>
      <c r="R15271" t="str">
        <f t="shared" si="477"/>
        <v>Mid-range</v>
      </c>
    </row>
    <row r="15272" spans="1:18" x14ac:dyDescent="0.35">
      <c r="A15272">
        <v>12843081</v>
      </c>
      <c r="B15272" t="s">
        <v>13342</v>
      </c>
      <c r="C15272">
        <v>58900</v>
      </c>
      <c r="D15272" t="s">
        <v>112</v>
      </c>
      <c r="E15272" t="s">
        <v>5355</v>
      </c>
      <c r="F15272" t="s">
        <v>1123</v>
      </c>
      <c r="G15272" t="s">
        <v>6801</v>
      </c>
      <c r="H15272">
        <v>2018</v>
      </c>
      <c r="I15272">
        <v>25368</v>
      </c>
      <c r="J15272" t="s">
        <v>63</v>
      </c>
      <c r="K15272" t="s">
        <v>22</v>
      </c>
      <c r="L15272" t="s">
        <v>64</v>
      </c>
      <c r="M15272" t="s">
        <v>24</v>
      </c>
      <c r="N15272">
        <v>1998</v>
      </c>
      <c r="O15272" t="s">
        <v>25</v>
      </c>
      <c r="P15272">
        <v>5</v>
      </c>
      <c r="Q15272">
        <f t="shared" si="476"/>
        <v>6</v>
      </c>
      <c r="R15272" t="str">
        <f t="shared" si="477"/>
        <v>Luxury</v>
      </c>
    </row>
    <row r="15273" spans="1:18" x14ac:dyDescent="0.35">
      <c r="A15273">
        <v>12843082</v>
      </c>
      <c r="B15273" t="s">
        <v>11937</v>
      </c>
      <c r="C15273">
        <v>50000</v>
      </c>
      <c r="D15273" t="s">
        <v>165</v>
      </c>
      <c r="E15273" t="s">
        <v>166</v>
      </c>
      <c r="F15273" t="s">
        <v>167</v>
      </c>
      <c r="G15273" t="s">
        <v>6722</v>
      </c>
      <c r="H15273">
        <v>2022</v>
      </c>
      <c r="I15273">
        <v>19000</v>
      </c>
      <c r="J15273" t="s">
        <v>275</v>
      </c>
      <c r="K15273" t="s">
        <v>22</v>
      </c>
      <c r="L15273" t="s">
        <v>31</v>
      </c>
      <c r="M15273" t="s">
        <v>24</v>
      </c>
      <c r="N15273">
        <v>2442</v>
      </c>
      <c r="O15273" t="s">
        <v>1408</v>
      </c>
      <c r="P15273">
        <v>5</v>
      </c>
      <c r="Q15273">
        <f t="shared" si="476"/>
        <v>2</v>
      </c>
      <c r="R15273" t="str">
        <f t="shared" si="477"/>
        <v>Luxury</v>
      </c>
    </row>
    <row r="15274" spans="1:18" x14ac:dyDescent="0.35">
      <c r="A15274">
        <v>12843084</v>
      </c>
      <c r="B15274" t="s">
        <v>13343</v>
      </c>
      <c r="C15274">
        <v>34990</v>
      </c>
      <c r="D15274" t="s">
        <v>49</v>
      </c>
      <c r="E15274" t="s">
        <v>50</v>
      </c>
      <c r="F15274" t="s">
        <v>13344</v>
      </c>
      <c r="G15274" t="s">
        <v>52</v>
      </c>
      <c r="H15274">
        <v>2020</v>
      </c>
      <c r="I15274">
        <v>62940</v>
      </c>
      <c r="J15274" t="s">
        <v>21</v>
      </c>
      <c r="K15274" t="s">
        <v>22</v>
      </c>
      <c r="L15274" t="s">
        <v>23</v>
      </c>
      <c r="M15274" t="s">
        <v>24</v>
      </c>
      <c r="N15274">
        <v>2488</v>
      </c>
      <c r="O15274" t="s">
        <v>116</v>
      </c>
      <c r="P15274">
        <v>7</v>
      </c>
      <c r="Q15274">
        <f t="shared" si="476"/>
        <v>4</v>
      </c>
      <c r="R15274" t="str">
        <f t="shared" si="477"/>
        <v>Mid-range</v>
      </c>
    </row>
    <row r="15275" spans="1:18" x14ac:dyDescent="0.35">
      <c r="A15275">
        <v>12843092</v>
      </c>
      <c r="B15275" t="s">
        <v>152</v>
      </c>
      <c r="C15275">
        <v>28966</v>
      </c>
      <c r="D15275" t="s">
        <v>17</v>
      </c>
      <c r="E15275" t="s">
        <v>153</v>
      </c>
      <c r="F15275" t="s">
        <v>154</v>
      </c>
      <c r="G15275" t="s">
        <v>155</v>
      </c>
      <c r="H15275">
        <v>2017</v>
      </c>
      <c r="I15275">
        <v>85503</v>
      </c>
      <c r="J15275" t="s">
        <v>21</v>
      </c>
      <c r="K15275" t="s">
        <v>22</v>
      </c>
      <c r="L15275" t="s">
        <v>23</v>
      </c>
      <c r="M15275" t="s">
        <v>24</v>
      </c>
      <c r="N15275">
        <v>1987</v>
      </c>
      <c r="O15275" t="s">
        <v>1696</v>
      </c>
      <c r="P15275">
        <v>5</v>
      </c>
      <c r="Q15275">
        <f t="shared" si="476"/>
        <v>7</v>
      </c>
      <c r="R15275" t="str">
        <f t="shared" si="477"/>
        <v>Mid-range</v>
      </c>
    </row>
    <row r="15276" spans="1:18" x14ac:dyDescent="0.35">
      <c r="A15276">
        <v>12843095</v>
      </c>
      <c r="B15276" t="s">
        <v>7200</v>
      </c>
      <c r="C15276">
        <v>11990</v>
      </c>
      <c r="D15276" t="s">
        <v>112</v>
      </c>
      <c r="E15276" t="s">
        <v>5728</v>
      </c>
      <c r="F15276" t="s">
        <v>5729</v>
      </c>
      <c r="G15276" t="s">
        <v>7201</v>
      </c>
      <c r="H15276">
        <v>2005</v>
      </c>
      <c r="I15276">
        <v>233607</v>
      </c>
      <c r="J15276" t="s">
        <v>21</v>
      </c>
      <c r="K15276" t="s">
        <v>22</v>
      </c>
      <c r="L15276" t="s">
        <v>23</v>
      </c>
      <c r="M15276" t="s">
        <v>24</v>
      </c>
      <c r="N15276">
        <v>3311</v>
      </c>
      <c r="O15276" t="s">
        <v>25</v>
      </c>
      <c r="P15276">
        <v>5</v>
      </c>
      <c r="Q15276">
        <f t="shared" si="476"/>
        <v>19</v>
      </c>
      <c r="R15276" t="str">
        <f t="shared" si="477"/>
        <v>Mid-range</v>
      </c>
    </row>
    <row r="15277" spans="1:18" x14ac:dyDescent="0.35">
      <c r="A15277">
        <v>12843096</v>
      </c>
      <c r="B15277" t="s">
        <v>13345</v>
      </c>
      <c r="C15277">
        <v>4750</v>
      </c>
      <c r="D15277" t="s">
        <v>165</v>
      </c>
      <c r="E15277" t="s">
        <v>455</v>
      </c>
      <c r="F15277" t="s">
        <v>1791</v>
      </c>
      <c r="G15277" t="s">
        <v>10673</v>
      </c>
      <c r="H15277">
        <v>2003</v>
      </c>
      <c r="I15277">
        <v>213026</v>
      </c>
      <c r="J15277" t="s">
        <v>393</v>
      </c>
      <c r="K15277" t="s">
        <v>81</v>
      </c>
      <c r="L15277" t="s">
        <v>23</v>
      </c>
      <c r="M15277" t="s">
        <v>24</v>
      </c>
      <c r="N15277">
        <v>1468</v>
      </c>
      <c r="O15277" t="s">
        <v>116</v>
      </c>
      <c r="P15277">
        <v>5</v>
      </c>
      <c r="Q15277">
        <f t="shared" si="476"/>
        <v>21</v>
      </c>
      <c r="R15277" t="str">
        <f t="shared" si="477"/>
        <v>Budget</v>
      </c>
    </row>
    <row r="15278" spans="1:18" x14ac:dyDescent="0.35">
      <c r="A15278">
        <v>12843097</v>
      </c>
      <c r="B15278" t="s">
        <v>13346</v>
      </c>
      <c r="C15278">
        <v>7750</v>
      </c>
      <c r="D15278" t="s">
        <v>42</v>
      </c>
      <c r="E15278" t="s">
        <v>43</v>
      </c>
      <c r="F15278" t="s">
        <v>959</v>
      </c>
      <c r="G15278" t="s">
        <v>4172</v>
      </c>
      <c r="H15278">
        <v>2012</v>
      </c>
      <c r="I15278">
        <v>219397</v>
      </c>
      <c r="J15278" t="s">
        <v>63</v>
      </c>
      <c r="K15278" t="s">
        <v>22</v>
      </c>
      <c r="L15278" t="s">
        <v>31</v>
      </c>
      <c r="M15278" t="s">
        <v>24</v>
      </c>
      <c r="N15278">
        <v>1991</v>
      </c>
      <c r="O15278" t="s">
        <v>116</v>
      </c>
      <c r="P15278">
        <v>5</v>
      </c>
      <c r="Q15278">
        <f t="shared" si="476"/>
        <v>12</v>
      </c>
      <c r="R15278" t="str">
        <f t="shared" si="477"/>
        <v>Budget</v>
      </c>
    </row>
    <row r="15279" spans="1:18" x14ac:dyDescent="0.35">
      <c r="A15279">
        <v>12843102</v>
      </c>
      <c r="B15279" t="s">
        <v>13347</v>
      </c>
      <c r="C15279">
        <v>6950</v>
      </c>
      <c r="D15279" t="s">
        <v>165</v>
      </c>
      <c r="E15279" t="s">
        <v>166</v>
      </c>
      <c r="F15279" t="s">
        <v>639</v>
      </c>
      <c r="G15279" t="s">
        <v>2262</v>
      </c>
      <c r="H15279">
        <v>2003</v>
      </c>
      <c r="I15279">
        <v>496608</v>
      </c>
      <c r="J15279" t="s">
        <v>80</v>
      </c>
      <c r="K15279" t="s">
        <v>81</v>
      </c>
      <c r="L15279" t="s">
        <v>23</v>
      </c>
      <c r="M15279" t="s">
        <v>24</v>
      </c>
      <c r="N15279">
        <v>2351</v>
      </c>
      <c r="O15279" t="s">
        <v>47</v>
      </c>
      <c r="P15279">
        <v>3</v>
      </c>
      <c r="Q15279">
        <f t="shared" si="476"/>
        <v>21</v>
      </c>
      <c r="R15279" t="str">
        <f t="shared" si="477"/>
        <v>Budget</v>
      </c>
    </row>
    <row r="15280" spans="1:18" x14ac:dyDescent="0.35">
      <c r="A15280">
        <v>12843104</v>
      </c>
      <c r="B15280" t="s">
        <v>8405</v>
      </c>
      <c r="C15280">
        <v>11990</v>
      </c>
      <c r="D15280" t="s">
        <v>188</v>
      </c>
      <c r="E15280" t="s">
        <v>189</v>
      </c>
      <c r="F15280" t="s">
        <v>190</v>
      </c>
      <c r="G15280" t="s">
        <v>191</v>
      </c>
      <c r="H15280">
        <v>2010</v>
      </c>
      <c r="I15280">
        <v>222304</v>
      </c>
      <c r="J15280" t="s">
        <v>21</v>
      </c>
      <c r="K15280" t="s">
        <v>22</v>
      </c>
      <c r="L15280" t="s">
        <v>23</v>
      </c>
      <c r="M15280" t="s">
        <v>24</v>
      </c>
      <c r="N15280">
        <v>1998</v>
      </c>
      <c r="O15280" t="s">
        <v>47</v>
      </c>
      <c r="P15280">
        <v>5</v>
      </c>
      <c r="Q15280">
        <f t="shared" si="476"/>
        <v>14</v>
      </c>
      <c r="R15280" t="str">
        <f t="shared" si="477"/>
        <v>Mid-range</v>
      </c>
    </row>
    <row r="15281" spans="1:18" x14ac:dyDescent="0.35">
      <c r="A15281">
        <v>12843106</v>
      </c>
      <c r="B15281" t="s">
        <v>8658</v>
      </c>
      <c r="C15281">
        <v>42990</v>
      </c>
      <c r="D15281" t="s">
        <v>143</v>
      </c>
      <c r="E15281" t="s">
        <v>144</v>
      </c>
      <c r="F15281" t="s">
        <v>2848</v>
      </c>
      <c r="G15281" t="s">
        <v>592</v>
      </c>
      <c r="H15281">
        <v>2019</v>
      </c>
      <c r="I15281">
        <v>26272</v>
      </c>
      <c r="J15281" t="s">
        <v>21</v>
      </c>
      <c r="K15281" t="s">
        <v>22</v>
      </c>
      <c r="L15281" t="s">
        <v>23</v>
      </c>
      <c r="M15281" t="s">
        <v>24</v>
      </c>
      <c r="N15281">
        <v>2498</v>
      </c>
      <c r="O15281" t="s">
        <v>25</v>
      </c>
      <c r="P15281">
        <v>5</v>
      </c>
      <c r="Q15281">
        <f t="shared" si="476"/>
        <v>5</v>
      </c>
      <c r="R15281" t="str">
        <f t="shared" si="477"/>
        <v>Luxury</v>
      </c>
    </row>
    <row r="15282" spans="1:18" x14ac:dyDescent="0.35">
      <c r="A15282">
        <v>12843107</v>
      </c>
      <c r="B15282" t="s">
        <v>6845</v>
      </c>
      <c r="C15282">
        <v>49990</v>
      </c>
      <c r="D15282" t="s">
        <v>165</v>
      </c>
      <c r="E15282" t="s">
        <v>269</v>
      </c>
      <c r="F15282" t="s">
        <v>1647</v>
      </c>
      <c r="G15282" t="s">
        <v>2556</v>
      </c>
      <c r="H15282">
        <v>2018</v>
      </c>
      <c r="I15282">
        <v>89276</v>
      </c>
      <c r="J15282" t="s">
        <v>21</v>
      </c>
      <c r="K15282" t="s">
        <v>22</v>
      </c>
      <c r="L15282" t="s">
        <v>31</v>
      </c>
      <c r="M15282" t="s">
        <v>24</v>
      </c>
      <c r="N15282">
        <v>3200</v>
      </c>
      <c r="O15282" t="s">
        <v>116</v>
      </c>
      <c r="P15282">
        <v>7</v>
      </c>
      <c r="Q15282">
        <f t="shared" si="476"/>
        <v>6</v>
      </c>
      <c r="R15282" t="str">
        <f t="shared" si="477"/>
        <v>Luxury</v>
      </c>
    </row>
    <row r="15283" spans="1:18" x14ac:dyDescent="0.35">
      <c r="A15283">
        <v>12843111</v>
      </c>
      <c r="B15283" t="s">
        <v>13348</v>
      </c>
      <c r="C15283">
        <v>139990</v>
      </c>
      <c r="D15283" t="s">
        <v>4986</v>
      </c>
      <c r="E15283" t="s">
        <v>13349</v>
      </c>
      <c r="F15283">
        <v>351</v>
      </c>
      <c r="G15283" t="s">
        <v>426</v>
      </c>
      <c r="H15283">
        <v>2014</v>
      </c>
      <c r="I15283">
        <v>49303</v>
      </c>
      <c r="J15283" t="s">
        <v>63</v>
      </c>
      <c r="K15283" t="s">
        <v>22</v>
      </c>
      <c r="L15283" t="s">
        <v>64</v>
      </c>
      <c r="M15283" t="s">
        <v>24</v>
      </c>
      <c r="N15283">
        <v>5000</v>
      </c>
      <c r="O15283" t="s">
        <v>25</v>
      </c>
      <c r="P15283">
        <v>5</v>
      </c>
      <c r="Q15283">
        <f t="shared" si="476"/>
        <v>10</v>
      </c>
      <c r="R15283" t="str">
        <f t="shared" si="477"/>
        <v>Luxury</v>
      </c>
    </row>
    <row r="15284" spans="1:18" x14ac:dyDescent="0.35">
      <c r="A15284">
        <v>12843115</v>
      </c>
      <c r="B15284" t="s">
        <v>10926</v>
      </c>
      <c r="C15284">
        <v>31830</v>
      </c>
      <c r="D15284" t="s">
        <v>59</v>
      </c>
      <c r="E15284" t="s">
        <v>1208</v>
      </c>
      <c r="F15284" t="s">
        <v>1209</v>
      </c>
      <c r="G15284" t="s">
        <v>10927</v>
      </c>
      <c r="H15284">
        <v>2014</v>
      </c>
      <c r="I15284">
        <v>86122</v>
      </c>
      <c r="J15284" t="s">
        <v>63</v>
      </c>
      <c r="K15284" t="s">
        <v>22</v>
      </c>
      <c r="L15284" t="s">
        <v>64</v>
      </c>
      <c r="M15284" t="s">
        <v>24</v>
      </c>
      <c r="N15284">
        <v>1997</v>
      </c>
      <c r="O15284" t="s">
        <v>25</v>
      </c>
      <c r="P15284">
        <v>5</v>
      </c>
      <c r="Q15284">
        <f t="shared" si="476"/>
        <v>10</v>
      </c>
      <c r="R15284" t="str">
        <f t="shared" si="477"/>
        <v>Mid-range</v>
      </c>
    </row>
    <row r="15285" spans="1:18" x14ac:dyDescent="0.35">
      <c r="A15285">
        <v>12843116</v>
      </c>
      <c r="B15285" t="s">
        <v>13350</v>
      </c>
      <c r="C15285">
        <v>12999</v>
      </c>
      <c r="D15285" t="s">
        <v>127</v>
      </c>
      <c r="E15285">
        <v>3</v>
      </c>
      <c r="F15285" t="s">
        <v>545</v>
      </c>
      <c r="G15285" t="s">
        <v>3016</v>
      </c>
      <c r="H15285">
        <v>2009</v>
      </c>
      <c r="I15285">
        <v>166930</v>
      </c>
      <c r="J15285" t="s">
        <v>86</v>
      </c>
      <c r="K15285" t="s">
        <v>22</v>
      </c>
      <c r="L15285" t="s">
        <v>23</v>
      </c>
      <c r="M15285" t="s">
        <v>32</v>
      </c>
      <c r="N15285">
        <v>2488</v>
      </c>
      <c r="O15285" t="s">
        <v>33</v>
      </c>
      <c r="P15285">
        <v>5</v>
      </c>
      <c r="Q15285">
        <f t="shared" si="476"/>
        <v>15</v>
      </c>
      <c r="R15285" t="str">
        <f t="shared" si="477"/>
        <v>Mid-range</v>
      </c>
    </row>
    <row r="15286" spans="1:18" x14ac:dyDescent="0.35">
      <c r="A15286">
        <v>12843117</v>
      </c>
      <c r="B15286" t="s">
        <v>6577</v>
      </c>
      <c r="C15286">
        <v>68990</v>
      </c>
      <c r="D15286" t="s">
        <v>188</v>
      </c>
      <c r="E15286" t="s">
        <v>969</v>
      </c>
      <c r="F15286" t="s">
        <v>2971</v>
      </c>
      <c r="G15286" t="s">
        <v>2972</v>
      </c>
      <c r="H15286">
        <v>2022</v>
      </c>
      <c r="I15286">
        <v>3000</v>
      </c>
      <c r="J15286" t="s">
        <v>63</v>
      </c>
      <c r="K15286" t="s">
        <v>22</v>
      </c>
      <c r="L15286" t="s">
        <v>23</v>
      </c>
      <c r="M15286" t="s">
        <v>247</v>
      </c>
      <c r="N15286">
        <v>3342</v>
      </c>
      <c r="O15286" t="s">
        <v>47</v>
      </c>
      <c r="P15286">
        <v>5</v>
      </c>
      <c r="Q15286">
        <f t="shared" si="476"/>
        <v>2</v>
      </c>
      <c r="R15286" t="str">
        <f t="shared" si="477"/>
        <v>Luxury</v>
      </c>
    </row>
    <row r="15287" spans="1:18" x14ac:dyDescent="0.35">
      <c r="A15287">
        <v>12843121</v>
      </c>
      <c r="B15287" t="s">
        <v>9816</v>
      </c>
      <c r="C15287">
        <v>14999</v>
      </c>
      <c r="D15287" t="s">
        <v>282</v>
      </c>
      <c r="E15287" t="s">
        <v>443</v>
      </c>
      <c r="F15287" t="s">
        <v>1101</v>
      </c>
      <c r="G15287" t="s">
        <v>445</v>
      </c>
      <c r="H15287">
        <v>2011</v>
      </c>
      <c r="I15287">
        <v>236697</v>
      </c>
      <c r="J15287" t="s">
        <v>21</v>
      </c>
      <c r="K15287" t="s">
        <v>22</v>
      </c>
      <c r="L15287" t="s">
        <v>64</v>
      </c>
      <c r="M15287" t="s">
        <v>24</v>
      </c>
      <c r="N15287">
        <v>3604</v>
      </c>
      <c r="O15287" t="s">
        <v>151</v>
      </c>
      <c r="P15287">
        <v>5</v>
      </c>
      <c r="Q15287">
        <f t="shared" si="476"/>
        <v>13</v>
      </c>
      <c r="R15287" t="str">
        <f t="shared" si="477"/>
        <v>Mid-range</v>
      </c>
    </row>
    <row r="15288" spans="1:18" x14ac:dyDescent="0.35">
      <c r="A15288">
        <v>12843126</v>
      </c>
      <c r="B15288" t="s">
        <v>1049</v>
      </c>
      <c r="C15288">
        <v>14888</v>
      </c>
      <c r="D15288" t="s">
        <v>188</v>
      </c>
      <c r="E15288" t="s">
        <v>995</v>
      </c>
      <c r="F15288" t="s">
        <v>251</v>
      </c>
      <c r="G15288" t="s">
        <v>1050</v>
      </c>
      <c r="H15288">
        <v>2015</v>
      </c>
      <c r="I15288">
        <v>158578</v>
      </c>
      <c r="J15288" t="s">
        <v>63</v>
      </c>
      <c r="K15288" t="s">
        <v>22</v>
      </c>
      <c r="L15288" t="s">
        <v>23</v>
      </c>
      <c r="M15288" t="s">
        <v>24</v>
      </c>
      <c r="N15288">
        <v>1797</v>
      </c>
      <c r="O15288" t="s">
        <v>25</v>
      </c>
      <c r="P15288">
        <v>5</v>
      </c>
      <c r="Q15288">
        <f t="shared" si="476"/>
        <v>9</v>
      </c>
      <c r="R15288" t="str">
        <f t="shared" si="477"/>
        <v>Mid-range</v>
      </c>
    </row>
    <row r="15289" spans="1:18" x14ac:dyDescent="0.35">
      <c r="A15289">
        <v>12843133</v>
      </c>
      <c r="B15289" t="s">
        <v>8505</v>
      </c>
      <c r="C15289">
        <v>14500</v>
      </c>
      <c r="D15289" t="s">
        <v>88</v>
      </c>
      <c r="E15289" t="s">
        <v>98</v>
      </c>
      <c r="F15289" t="s">
        <v>8506</v>
      </c>
      <c r="G15289" t="s">
        <v>3388</v>
      </c>
      <c r="H15289">
        <v>2014</v>
      </c>
      <c r="I15289">
        <v>154636</v>
      </c>
      <c r="J15289" t="s">
        <v>86</v>
      </c>
      <c r="K15289" t="s">
        <v>22</v>
      </c>
      <c r="L15289" t="s">
        <v>23</v>
      </c>
      <c r="M15289" t="s">
        <v>24</v>
      </c>
      <c r="N15289">
        <v>1797</v>
      </c>
      <c r="O15289" t="s">
        <v>69</v>
      </c>
      <c r="P15289">
        <v>5</v>
      </c>
      <c r="Q15289">
        <f t="shared" si="476"/>
        <v>10</v>
      </c>
      <c r="R15289" t="str">
        <f t="shared" si="477"/>
        <v>Mid-range</v>
      </c>
    </row>
    <row r="15290" spans="1:18" x14ac:dyDescent="0.35">
      <c r="A15290">
        <v>12843144</v>
      </c>
      <c r="B15290" t="s">
        <v>13351</v>
      </c>
      <c r="C15290">
        <v>19990</v>
      </c>
      <c r="D15290" t="s">
        <v>102</v>
      </c>
      <c r="E15290" t="s">
        <v>386</v>
      </c>
      <c r="F15290" t="s">
        <v>4064</v>
      </c>
      <c r="G15290" t="s">
        <v>3993</v>
      </c>
      <c r="H15290">
        <v>2013</v>
      </c>
      <c r="I15290">
        <v>155421</v>
      </c>
      <c r="J15290" t="s">
        <v>21</v>
      </c>
      <c r="K15290" t="s">
        <v>22</v>
      </c>
      <c r="L15290" t="s">
        <v>31</v>
      </c>
      <c r="M15290" t="s">
        <v>24</v>
      </c>
      <c r="N15290">
        <v>1968</v>
      </c>
      <c r="O15290" t="s">
        <v>47</v>
      </c>
      <c r="P15290">
        <v>5</v>
      </c>
      <c r="Q15290">
        <f t="shared" si="476"/>
        <v>11</v>
      </c>
      <c r="R15290" t="str">
        <f t="shared" si="477"/>
        <v>Mid-range</v>
      </c>
    </row>
    <row r="15291" spans="1:18" x14ac:dyDescent="0.35">
      <c r="A15291">
        <v>12843145</v>
      </c>
      <c r="B15291" t="s">
        <v>10764</v>
      </c>
      <c r="C15291">
        <v>13995</v>
      </c>
      <c r="D15291" t="s">
        <v>49</v>
      </c>
      <c r="E15291" t="s">
        <v>1087</v>
      </c>
      <c r="F15291" t="s">
        <v>717</v>
      </c>
      <c r="G15291" t="s">
        <v>1089</v>
      </c>
      <c r="H15291">
        <v>2014</v>
      </c>
      <c r="I15291">
        <v>201373</v>
      </c>
      <c r="J15291" t="s">
        <v>21</v>
      </c>
      <c r="K15291" t="s">
        <v>81</v>
      </c>
      <c r="L15291" t="s">
        <v>23</v>
      </c>
      <c r="M15291" t="s">
        <v>24</v>
      </c>
      <c r="N15291">
        <v>1997</v>
      </c>
      <c r="O15291" t="s">
        <v>47</v>
      </c>
      <c r="P15291">
        <v>5</v>
      </c>
      <c r="Q15291">
        <f t="shared" si="476"/>
        <v>10</v>
      </c>
      <c r="R15291" t="str">
        <f t="shared" si="477"/>
        <v>Mid-range</v>
      </c>
    </row>
    <row r="15292" spans="1:18" x14ac:dyDescent="0.35">
      <c r="A15292">
        <v>12843149</v>
      </c>
      <c r="B15292" t="s">
        <v>1069</v>
      </c>
      <c r="C15292">
        <v>35990</v>
      </c>
      <c r="D15292" t="s">
        <v>17</v>
      </c>
      <c r="E15292" t="s">
        <v>1070</v>
      </c>
      <c r="F15292" t="s">
        <v>1071</v>
      </c>
      <c r="G15292" t="s">
        <v>1072</v>
      </c>
      <c r="H15292">
        <v>2018</v>
      </c>
      <c r="I15292">
        <v>23323</v>
      </c>
      <c r="J15292" t="s">
        <v>21</v>
      </c>
      <c r="K15292" t="s">
        <v>22</v>
      </c>
      <c r="L15292" t="s">
        <v>64</v>
      </c>
      <c r="M15292" t="s">
        <v>24</v>
      </c>
      <c r="N15292">
        <v>1197</v>
      </c>
      <c r="O15292" t="s">
        <v>116</v>
      </c>
      <c r="P15292">
        <v>5</v>
      </c>
      <c r="Q15292">
        <f t="shared" si="476"/>
        <v>6</v>
      </c>
      <c r="R15292" t="str">
        <f t="shared" si="477"/>
        <v>Mid-range</v>
      </c>
    </row>
    <row r="15293" spans="1:18" x14ac:dyDescent="0.35">
      <c r="A15293">
        <v>12843150</v>
      </c>
      <c r="B15293" t="s">
        <v>11719</v>
      </c>
      <c r="C15293">
        <v>8500</v>
      </c>
      <c r="D15293" t="s">
        <v>102</v>
      </c>
      <c r="E15293" t="s">
        <v>3681</v>
      </c>
      <c r="F15293" t="s">
        <v>1213</v>
      </c>
      <c r="G15293" t="s">
        <v>7588</v>
      </c>
      <c r="H15293">
        <v>2010</v>
      </c>
      <c r="I15293">
        <v>150000</v>
      </c>
      <c r="J15293" t="s">
        <v>63</v>
      </c>
      <c r="K15293" t="s">
        <v>22</v>
      </c>
      <c r="L15293" t="s">
        <v>64</v>
      </c>
      <c r="M15293" t="s">
        <v>24</v>
      </c>
      <c r="N15293">
        <v>1390</v>
      </c>
      <c r="O15293" t="s">
        <v>69</v>
      </c>
      <c r="P15293">
        <v>5</v>
      </c>
      <c r="Q15293">
        <f t="shared" si="476"/>
        <v>14</v>
      </c>
      <c r="R15293" t="str">
        <f t="shared" si="477"/>
        <v>Budget</v>
      </c>
    </row>
    <row r="15294" spans="1:18" x14ac:dyDescent="0.35">
      <c r="A15294">
        <v>12843156</v>
      </c>
      <c r="B15294" t="s">
        <v>8575</v>
      </c>
      <c r="C15294">
        <v>10850</v>
      </c>
      <c r="D15294" t="s">
        <v>328</v>
      </c>
      <c r="E15294" t="s">
        <v>1366</v>
      </c>
      <c r="F15294" t="s">
        <v>114</v>
      </c>
      <c r="G15294">
        <v>10</v>
      </c>
      <c r="H15294">
        <v>2009</v>
      </c>
      <c r="I15294">
        <v>205987</v>
      </c>
      <c r="J15294" t="s">
        <v>63</v>
      </c>
      <c r="K15294" t="s">
        <v>22</v>
      </c>
      <c r="L15294" t="s">
        <v>64</v>
      </c>
      <c r="M15294" t="s">
        <v>24</v>
      </c>
      <c r="N15294">
        <v>2354</v>
      </c>
      <c r="O15294" t="s">
        <v>25</v>
      </c>
      <c r="P15294">
        <v>5</v>
      </c>
      <c r="Q15294">
        <f t="shared" si="476"/>
        <v>15</v>
      </c>
      <c r="R15294" t="str">
        <f t="shared" si="477"/>
        <v>Mid-range</v>
      </c>
    </row>
    <row r="15295" spans="1:18" x14ac:dyDescent="0.35">
      <c r="A15295">
        <v>12843158</v>
      </c>
      <c r="B15295" t="s">
        <v>11259</v>
      </c>
      <c r="C15295">
        <v>15000</v>
      </c>
      <c r="D15295" t="s">
        <v>143</v>
      </c>
      <c r="E15295" t="s">
        <v>812</v>
      </c>
      <c r="F15295" t="s">
        <v>1110</v>
      </c>
      <c r="G15295" t="s">
        <v>2093</v>
      </c>
      <c r="H15295">
        <v>2011</v>
      </c>
      <c r="I15295">
        <v>272000</v>
      </c>
      <c r="J15295" t="s">
        <v>21</v>
      </c>
      <c r="K15295" t="s">
        <v>22</v>
      </c>
      <c r="L15295" t="s">
        <v>64</v>
      </c>
      <c r="M15295" t="s">
        <v>24</v>
      </c>
      <c r="N15295">
        <v>2457</v>
      </c>
      <c r="O15295" t="s">
        <v>116</v>
      </c>
      <c r="P15295">
        <v>5</v>
      </c>
      <c r="Q15295">
        <f t="shared" si="476"/>
        <v>13</v>
      </c>
      <c r="R15295" t="str">
        <f t="shared" si="477"/>
        <v>Mid-range</v>
      </c>
    </row>
    <row r="15296" spans="1:18" x14ac:dyDescent="0.35">
      <c r="A15296">
        <v>12843161</v>
      </c>
      <c r="B15296" t="s">
        <v>13352</v>
      </c>
      <c r="C15296">
        <v>11000</v>
      </c>
      <c r="D15296" t="s">
        <v>49</v>
      </c>
      <c r="E15296" t="s">
        <v>738</v>
      </c>
      <c r="F15296" t="s">
        <v>767</v>
      </c>
      <c r="G15296" t="s">
        <v>6346</v>
      </c>
      <c r="H15296">
        <v>2014</v>
      </c>
      <c r="I15296">
        <v>178800</v>
      </c>
      <c r="J15296" t="s">
        <v>63</v>
      </c>
      <c r="K15296" t="s">
        <v>22</v>
      </c>
      <c r="L15296" t="s">
        <v>23</v>
      </c>
      <c r="M15296" t="s">
        <v>24</v>
      </c>
      <c r="N15296">
        <v>1798</v>
      </c>
      <c r="O15296" t="s">
        <v>25</v>
      </c>
      <c r="P15296">
        <v>5</v>
      </c>
      <c r="Q15296">
        <f t="shared" si="476"/>
        <v>10</v>
      </c>
      <c r="R15296" t="str">
        <f t="shared" si="477"/>
        <v>Mid-range</v>
      </c>
    </row>
    <row r="15297" spans="1:18" x14ac:dyDescent="0.35">
      <c r="A15297">
        <v>12843179</v>
      </c>
      <c r="B15297" t="s">
        <v>1479</v>
      </c>
      <c r="C15297">
        <v>9888</v>
      </c>
      <c r="D15297" t="s">
        <v>127</v>
      </c>
      <c r="E15297">
        <v>3</v>
      </c>
      <c r="F15297" t="s">
        <v>128</v>
      </c>
      <c r="G15297" t="s">
        <v>1480</v>
      </c>
      <c r="H15297">
        <v>2013</v>
      </c>
      <c r="I15297">
        <v>202241</v>
      </c>
      <c r="J15297" t="s">
        <v>86</v>
      </c>
      <c r="K15297" t="s">
        <v>81</v>
      </c>
      <c r="L15297" t="s">
        <v>23</v>
      </c>
      <c r="M15297" t="s">
        <v>24</v>
      </c>
      <c r="N15297">
        <v>1999</v>
      </c>
      <c r="O15297" t="s">
        <v>69</v>
      </c>
      <c r="P15297">
        <v>5</v>
      </c>
      <c r="Q15297">
        <f t="shared" si="476"/>
        <v>11</v>
      </c>
      <c r="R15297" t="str">
        <f t="shared" si="477"/>
        <v>Budget</v>
      </c>
    </row>
    <row r="15298" spans="1:18" x14ac:dyDescent="0.35">
      <c r="A15298">
        <v>12843190</v>
      </c>
      <c r="B15298" t="s">
        <v>7553</v>
      </c>
      <c r="C15298">
        <v>38990</v>
      </c>
      <c r="D15298" t="s">
        <v>17</v>
      </c>
      <c r="E15298" t="s">
        <v>258</v>
      </c>
      <c r="F15298" t="s">
        <v>259</v>
      </c>
      <c r="G15298" t="s">
        <v>714</v>
      </c>
      <c r="H15298">
        <v>2012</v>
      </c>
      <c r="I15298">
        <v>193065</v>
      </c>
      <c r="J15298" t="s">
        <v>2310</v>
      </c>
      <c r="K15298" t="s">
        <v>81</v>
      </c>
      <c r="L15298" t="s">
        <v>31</v>
      </c>
      <c r="M15298" t="s">
        <v>24</v>
      </c>
      <c r="N15298">
        <v>2982</v>
      </c>
      <c r="O15298" t="s">
        <v>47</v>
      </c>
      <c r="P15298">
        <v>4</v>
      </c>
      <c r="Q15298">
        <f t="shared" si="476"/>
        <v>12</v>
      </c>
      <c r="R15298" t="str">
        <f t="shared" si="477"/>
        <v>Mid-range</v>
      </c>
    </row>
    <row r="15299" spans="1:18" x14ac:dyDescent="0.35">
      <c r="A15299">
        <v>12843195</v>
      </c>
      <c r="B15299" t="s">
        <v>8091</v>
      </c>
      <c r="C15299">
        <v>14886</v>
      </c>
      <c r="D15299" t="s">
        <v>42</v>
      </c>
      <c r="E15299" t="s">
        <v>621</v>
      </c>
      <c r="F15299" t="s">
        <v>622</v>
      </c>
      <c r="G15299" t="s">
        <v>623</v>
      </c>
      <c r="H15299">
        <v>2017</v>
      </c>
      <c r="I15299">
        <v>62635</v>
      </c>
      <c r="J15299" t="s">
        <v>63</v>
      </c>
      <c r="K15299" t="s">
        <v>81</v>
      </c>
      <c r="L15299" t="s">
        <v>23</v>
      </c>
      <c r="M15299" t="s">
        <v>24</v>
      </c>
      <c r="N15299">
        <v>1399</v>
      </c>
      <c r="O15299" t="s">
        <v>47</v>
      </c>
      <c r="P15299">
        <v>5</v>
      </c>
      <c r="Q15299">
        <f t="shared" ref="Q15299:Q15362" si="478">2024-H15299</f>
        <v>7</v>
      </c>
      <c r="R15299" t="str">
        <f t="shared" ref="R15299:R15362" si="479">IF(C15299&lt;=10000,"Budget",IF(C15299&lt;=40000,"Mid-range","Luxury"))</f>
        <v>Mid-range</v>
      </c>
    </row>
    <row r="15300" spans="1:18" x14ac:dyDescent="0.35">
      <c r="A15300">
        <v>12843200</v>
      </c>
      <c r="B15300" t="s">
        <v>4266</v>
      </c>
      <c r="C15300">
        <v>44800</v>
      </c>
      <c r="D15300" t="s">
        <v>449</v>
      </c>
      <c r="E15300" t="s">
        <v>518</v>
      </c>
      <c r="F15300" t="s">
        <v>4267</v>
      </c>
      <c r="G15300" t="s">
        <v>1139</v>
      </c>
      <c r="H15300">
        <v>2018</v>
      </c>
      <c r="I15300">
        <v>42450</v>
      </c>
      <c r="J15300" t="s">
        <v>21</v>
      </c>
      <c r="K15300" t="s">
        <v>22</v>
      </c>
      <c r="L15300" t="s">
        <v>64</v>
      </c>
      <c r="M15300" t="s">
        <v>24</v>
      </c>
      <c r="N15300">
        <v>1999</v>
      </c>
      <c r="O15300" t="s">
        <v>33</v>
      </c>
      <c r="P15300">
        <v>5</v>
      </c>
      <c r="Q15300">
        <f t="shared" si="478"/>
        <v>6</v>
      </c>
      <c r="R15300" t="str">
        <f t="shared" si="479"/>
        <v>Luxury</v>
      </c>
    </row>
    <row r="15301" spans="1:18" x14ac:dyDescent="0.35">
      <c r="A15301">
        <v>12843206</v>
      </c>
      <c r="B15301" t="s">
        <v>13353</v>
      </c>
      <c r="C15301">
        <v>34980</v>
      </c>
      <c r="D15301" t="s">
        <v>188</v>
      </c>
      <c r="E15301" t="s">
        <v>288</v>
      </c>
      <c r="F15301" t="s">
        <v>842</v>
      </c>
      <c r="G15301" t="s">
        <v>9647</v>
      </c>
      <c r="H15301">
        <v>2015</v>
      </c>
      <c r="I15301">
        <v>78527</v>
      </c>
      <c r="J15301" t="s">
        <v>21</v>
      </c>
      <c r="K15301" t="s">
        <v>22</v>
      </c>
      <c r="L15301" t="s">
        <v>23</v>
      </c>
      <c r="M15301" t="s">
        <v>24</v>
      </c>
      <c r="N15301">
        <v>3342</v>
      </c>
      <c r="O15301" t="s">
        <v>47</v>
      </c>
      <c r="P15301">
        <v>8</v>
      </c>
      <c r="Q15301">
        <f t="shared" si="478"/>
        <v>9</v>
      </c>
      <c r="R15301" t="str">
        <f t="shared" si="479"/>
        <v>Mid-range</v>
      </c>
    </row>
    <row r="15302" spans="1:18" x14ac:dyDescent="0.35">
      <c r="A15302">
        <v>12843213</v>
      </c>
      <c r="B15302" t="s">
        <v>13354</v>
      </c>
      <c r="C15302">
        <v>39666</v>
      </c>
      <c r="D15302" t="s">
        <v>88</v>
      </c>
      <c r="E15302" t="s">
        <v>108</v>
      </c>
      <c r="F15302" t="s">
        <v>5369</v>
      </c>
      <c r="G15302" t="s">
        <v>920</v>
      </c>
      <c r="H15302">
        <v>2022</v>
      </c>
      <c r="I15302">
        <v>9</v>
      </c>
      <c r="J15302" t="s">
        <v>21</v>
      </c>
      <c r="K15302" t="s">
        <v>22</v>
      </c>
      <c r="L15302" t="s">
        <v>23</v>
      </c>
      <c r="M15302" t="s">
        <v>32</v>
      </c>
      <c r="N15302">
        <v>1999</v>
      </c>
      <c r="O15302" t="s">
        <v>69</v>
      </c>
      <c r="P15302">
        <v>5</v>
      </c>
      <c r="Q15302">
        <f t="shared" si="478"/>
        <v>2</v>
      </c>
      <c r="R15302" t="str">
        <f t="shared" si="479"/>
        <v>Mid-range</v>
      </c>
    </row>
    <row r="15303" spans="1:18" x14ac:dyDescent="0.35">
      <c r="A15303">
        <v>12843214</v>
      </c>
      <c r="B15303" t="s">
        <v>3404</v>
      </c>
      <c r="C15303">
        <v>41879</v>
      </c>
      <c r="D15303" t="s">
        <v>88</v>
      </c>
      <c r="E15303" t="s">
        <v>98</v>
      </c>
      <c r="F15303" t="s">
        <v>3405</v>
      </c>
      <c r="G15303" t="s">
        <v>3406</v>
      </c>
      <c r="H15303">
        <v>2022</v>
      </c>
      <c r="I15303">
        <v>9</v>
      </c>
      <c r="J15303" t="s">
        <v>86</v>
      </c>
      <c r="K15303" t="s">
        <v>22</v>
      </c>
      <c r="L15303" t="s">
        <v>23</v>
      </c>
      <c r="M15303" t="s">
        <v>32</v>
      </c>
      <c r="N15303">
        <v>1591</v>
      </c>
      <c r="O15303" t="s">
        <v>69</v>
      </c>
      <c r="P15303">
        <v>5</v>
      </c>
      <c r="Q15303">
        <f t="shared" si="478"/>
        <v>2</v>
      </c>
      <c r="R15303" t="str">
        <f t="shared" si="479"/>
        <v>Luxury</v>
      </c>
    </row>
    <row r="15304" spans="1:18" x14ac:dyDescent="0.35">
      <c r="A15304">
        <v>12843215</v>
      </c>
      <c r="B15304" t="s">
        <v>13355</v>
      </c>
      <c r="C15304">
        <v>64480</v>
      </c>
      <c r="D15304" t="s">
        <v>165</v>
      </c>
      <c r="E15304" t="s">
        <v>209</v>
      </c>
      <c r="F15304" t="s">
        <v>13356</v>
      </c>
      <c r="G15304" t="s">
        <v>9667</v>
      </c>
      <c r="H15304">
        <v>2022</v>
      </c>
      <c r="I15304">
        <v>5</v>
      </c>
      <c r="J15304" t="s">
        <v>21</v>
      </c>
      <c r="K15304" t="s">
        <v>22</v>
      </c>
      <c r="L15304" t="s">
        <v>31</v>
      </c>
      <c r="M15304" t="s">
        <v>32</v>
      </c>
      <c r="N15304">
        <v>2442</v>
      </c>
      <c r="O15304" t="s">
        <v>116</v>
      </c>
      <c r="P15304">
        <v>7</v>
      </c>
      <c r="Q15304">
        <f t="shared" si="478"/>
        <v>2</v>
      </c>
      <c r="R15304" t="str">
        <f t="shared" si="479"/>
        <v>Luxury</v>
      </c>
    </row>
    <row r="15305" spans="1:18" x14ac:dyDescent="0.35">
      <c r="A15305">
        <v>12843216</v>
      </c>
      <c r="B15305" t="s">
        <v>13355</v>
      </c>
      <c r="C15305">
        <v>63990</v>
      </c>
      <c r="D15305" t="s">
        <v>165</v>
      </c>
      <c r="E15305" t="s">
        <v>209</v>
      </c>
      <c r="F15305" t="s">
        <v>13356</v>
      </c>
      <c r="G15305" t="s">
        <v>9667</v>
      </c>
      <c r="H15305">
        <v>2022</v>
      </c>
      <c r="I15305">
        <v>5</v>
      </c>
      <c r="J15305" t="s">
        <v>21</v>
      </c>
      <c r="K15305" t="s">
        <v>22</v>
      </c>
      <c r="L15305" t="s">
        <v>31</v>
      </c>
      <c r="M15305" t="s">
        <v>32</v>
      </c>
      <c r="N15305">
        <v>2442</v>
      </c>
      <c r="O15305" t="s">
        <v>47</v>
      </c>
      <c r="P15305">
        <v>7</v>
      </c>
      <c r="Q15305">
        <f t="shared" si="478"/>
        <v>2</v>
      </c>
      <c r="R15305" t="str">
        <f t="shared" si="479"/>
        <v>Luxury</v>
      </c>
    </row>
    <row r="15306" spans="1:18" x14ac:dyDescent="0.35">
      <c r="A15306">
        <v>12843218</v>
      </c>
      <c r="B15306" t="s">
        <v>4041</v>
      </c>
      <c r="C15306">
        <v>57990</v>
      </c>
      <c r="D15306" t="s">
        <v>17</v>
      </c>
      <c r="E15306" t="s">
        <v>3370</v>
      </c>
      <c r="F15306" t="s">
        <v>3371</v>
      </c>
      <c r="G15306" t="s">
        <v>3372</v>
      </c>
      <c r="H15306">
        <v>2020</v>
      </c>
      <c r="I15306">
        <v>4708</v>
      </c>
      <c r="J15306" t="s">
        <v>86</v>
      </c>
      <c r="K15306" t="s">
        <v>81</v>
      </c>
      <c r="L15306" t="s">
        <v>64</v>
      </c>
      <c r="M15306" t="s">
        <v>24</v>
      </c>
      <c r="N15306">
        <v>1618</v>
      </c>
      <c r="O15306" t="s">
        <v>33</v>
      </c>
      <c r="P15306">
        <v>4</v>
      </c>
      <c r="Q15306">
        <f t="shared" si="478"/>
        <v>4</v>
      </c>
      <c r="R15306" t="str">
        <f t="shared" si="479"/>
        <v>Luxury</v>
      </c>
    </row>
    <row r="15307" spans="1:18" x14ac:dyDescent="0.35">
      <c r="A15307">
        <v>12843219</v>
      </c>
      <c r="B15307" t="s">
        <v>13357</v>
      </c>
      <c r="C15307">
        <v>27999</v>
      </c>
      <c r="D15307" t="s">
        <v>54</v>
      </c>
      <c r="E15307" t="s">
        <v>83</v>
      </c>
      <c r="F15307" t="s">
        <v>700</v>
      </c>
      <c r="G15307" t="s">
        <v>9693</v>
      </c>
      <c r="H15307">
        <v>2018</v>
      </c>
      <c r="I15307">
        <v>47116</v>
      </c>
      <c r="J15307" t="s">
        <v>86</v>
      </c>
      <c r="K15307" t="s">
        <v>22</v>
      </c>
      <c r="L15307" t="s">
        <v>23</v>
      </c>
      <c r="M15307" t="s">
        <v>24</v>
      </c>
      <c r="N15307">
        <v>1497</v>
      </c>
      <c r="O15307" t="s">
        <v>135</v>
      </c>
      <c r="P15307">
        <v>5</v>
      </c>
      <c r="Q15307">
        <f t="shared" si="478"/>
        <v>6</v>
      </c>
      <c r="R15307" t="str">
        <f t="shared" si="479"/>
        <v>Mid-range</v>
      </c>
    </row>
    <row r="15308" spans="1:18" x14ac:dyDescent="0.35">
      <c r="A15308">
        <v>12843220</v>
      </c>
      <c r="B15308" t="s">
        <v>8214</v>
      </c>
      <c r="C15308">
        <v>49990</v>
      </c>
      <c r="D15308" t="s">
        <v>165</v>
      </c>
      <c r="E15308" t="s">
        <v>166</v>
      </c>
      <c r="F15308" t="s">
        <v>470</v>
      </c>
      <c r="G15308" t="s">
        <v>1282</v>
      </c>
      <c r="H15308">
        <v>2019</v>
      </c>
      <c r="I15308">
        <v>22341</v>
      </c>
      <c r="J15308" t="s">
        <v>275</v>
      </c>
      <c r="K15308" t="s">
        <v>22</v>
      </c>
      <c r="L15308" t="s">
        <v>31</v>
      </c>
      <c r="M15308" t="s">
        <v>24</v>
      </c>
      <c r="N15308">
        <v>2440</v>
      </c>
      <c r="O15308" t="s">
        <v>47</v>
      </c>
      <c r="P15308">
        <v>5</v>
      </c>
      <c r="Q15308">
        <f t="shared" si="478"/>
        <v>5</v>
      </c>
      <c r="R15308" t="str">
        <f t="shared" si="479"/>
        <v>Luxury</v>
      </c>
    </row>
    <row r="15309" spans="1:18" x14ac:dyDescent="0.35">
      <c r="A15309">
        <v>12843222</v>
      </c>
      <c r="B15309" t="s">
        <v>609</v>
      </c>
      <c r="C15309">
        <v>31650</v>
      </c>
      <c r="D15309" t="s">
        <v>88</v>
      </c>
      <c r="E15309" t="s">
        <v>108</v>
      </c>
      <c r="F15309" t="s">
        <v>513</v>
      </c>
      <c r="G15309" t="s">
        <v>610</v>
      </c>
      <c r="H15309">
        <v>2019</v>
      </c>
      <c r="I15309">
        <v>81425</v>
      </c>
      <c r="J15309" t="s">
        <v>21</v>
      </c>
      <c r="K15309" t="s">
        <v>22</v>
      </c>
      <c r="L15309" t="s">
        <v>23</v>
      </c>
      <c r="M15309" t="s">
        <v>24</v>
      </c>
      <c r="N15309">
        <v>1999</v>
      </c>
      <c r="O15309" t="s">
        <v>25</v>
      </c>
      <c r="P15309">
        <v>5</v>
      </c>
      <c r="Q15309">
        <f t="shared" si="478"/>
        <v>5</v>
      </c>
      <c r="R15309" t="str">
        <f t="shared" si="479"/>
        <v>Mid-range</v>
      </c>
    </row>
    <row r="15310" spans="1:18" x14ac:dyDescent="0.35">
      <c r="A15310">
        <v>12843227</v>
      </c>
      <c r="B15310" t="s">
        <v>10243</v>
      </c>
      <c r="C15310">
        <v>21888</v>
      </c>
      <c r="D15310" t="s">
        <v>42</v>
      </c>
      <c r="E15310" t="s">
        <v>179</v>
      </c>
      <c r="F15310" t="s">
        <v>403</v>
      </c>
      <c r="G15310" t="s">
        <v>7165</v>
      </c>
      <c r="H15310">
        <v>2008</v>
      </c>
      <c r="I15310">
        <v>108418</v>
      </c>
      <c r="J15310" t="s">
        <v>205</v>
      </c>
      <c r="K15310" t="s">
        <v>22</v>
      </c>
      <c r="L15310" t="s">
        <v>31</v>
      </c>
      <c r="M15310" t="s">
        <v>24</v>
      </c>
      <c r="N15310">
        <v>2999</v>
      </c>
      <c r="O15310" t="s">
        <v>33</v>
      </c>
      <c r="P15310">
        <v>5</v>
      </c>
      <c r="Q15310">
        <f t="shared" si="478"/>
        <v>16</v>
      </c>
      <c r="R15310" t="str">
        <f t="shared" si="479"/>
        <v>Mid-range</v>
      </c>
    </row>
    <row r="15311" spans="1:18" x14ac:dyDescent="0.35">
      <c r="A15311">
        <v>12843228</v>
      </c>
      <c r="B15311" t="s">
        <v>126</v>
      </c>
      <c r="C15311">
        <v>13888</v>
      </c>
      <c r="D15311" t="s">
        <v>127</v>
      </c>
      <c r="E15311">
        <v>2</v>
      </c>
      <c r="F15311" t="s">
        <v>128</v>
      </c>
      <c r="G15311" t="s">
        <v>129</v>
      </c>
      <c r="H15311">
        <v>2012</v>
      </c>
      <c r="I15311">
        <v>125759</v>
      </c>
      <c r="J15311" t="s">
        <v>86</v>
      </c>
      <c r="K15311" t="s">
        <v>81</v>
      </c>
      <c r="L15311" t="s">
        <v>23</v>
      </c>
      <c r="M15311" t="s">
        <v>24</v>
      </c>
      <c r="N15311">
        <v>1498</v>
      </c>
      <c r="O15311" t="s">
        <v>25</v>
      </c>
      <c r="P15311">
        <v>5</v>
      </c>
      <c r="Q15311">
        <f t="shared" si="478"/>
        <v>12</v>
      </c>
      <c r="R15311" t="str">
        <f t="shared" si="479"/>
        <v>Mid-range</v>
      </c>
    </row>
    <row r="15312" spans="1:18" x14ac:dyDescent="0.35">
      <c r="A15312">
        <v>12843229</v>
      </c>
      <c r="B15312" t="s">
        <v>13341</v>
      </c>
      <c r="C15312">
        <v>15888</v>
      </c>
      <c r="D15312" t="s">
        <v>188</v>
      </c>
      <c r="E15312" t="s">
        <v>2171</v>
      </c>
      <c r="F15312" t="s">
        <v>251</v>
      </c>
      <c r="G15312" t="s">
        <v>10881</v>
      </c>
      <c r="H15312">
        <v>2015</v>
      </c>
      <c r="I15312">
        <v>124752</v>
      </c>
      <c r="J15312" t="s">
        <v>86</v>
      </c>
      <c r="K15312" t="s">
        <v>22</v>
      </c>
      <c r="L15312" t="s">
        <v>23</v>
      </c>
      <c r="M15312" t="s">
        <v>24</v>
      </c>
      <c r="N15312">
        <v>1396</v>
      </c>
      <c r="O15312" t="s">
        <v>47</v>
      </c>
      <c r="P15312">
        <v>5</v>
      </c>
      <c r="Q15312">
        <f t="shared" si="478"/>
        <v>9</v>
      </c>
      <c r="R15312" t="str">
        <f t="shared" si="479"/>
        <v>Mid-range</v>
      </c>
    </row>
    <row r="15313" spans="1:18" x14ac:dyDescent="0.35">
      <c r="A15313">
        <v>12843230</v>
      </c>
      <c r="B15313" t="s">
        <v>3453</v>
      </c>
      <c r="C15313">
        <v>23888</v>
      </c>
      <c r="D15313" t="s">
        <v>188</v>
      </c>
      <c r="E15313" t="s">
        <v>189</v>
      </c>
      <c r="F15313" t="s">
        <v>2697</v>
      </c>
      <c r="G15313" t="s">
        <v>2449</v>
      </c>
      <c r="H15313">
        <v>2017</v>
      </c>
      <c r="I15313">
        <v>228233</v>
      </c>
      <c r="J15313" t="s">
        <v>21</v>
      </c>
      <c r="K15313" t="s">
        <v>22</v>
      </c>
      <c r="L15313" t="s">
        <v>31</v>
      </c>
      <c r="M15313" t="s">
        <v>24</v>
      </c>
      <c r="N15313">
        <v>1995</v>
      </c>
      <c r="O15313" t="s">
        <v>116</v>
      </c>
      <c r="P15313">
        <v>5</v>
      </c>
      <c r="Q15313">
        <f t="shared" si="478"/>
        <v>7</v>
      </c>
      <c r="R15313" t="str">
        <f t="shared" si="479"/>
        <v>Mid-range</v>
      </c>
    </row>
    <row r="15314" spans="1:18" x14ac:dyDescent="0.35">
      <c r="A15314">
        <v>12843231</v>
      </c>
      <c r="B15314" t="s">
        <v>3504</v>
      </c>
      <c r="C15314">
        <v>62385</v>
      </c>
      <c r="D15314" t="s">
        <v>188</v>
      </c>
      <c r="E15314" t="s">
        <v>969</v>
      </c>
      <c r="F15314" t="s">
        <v>2971</v>
      </c>
      <c r="G15314" t="s">
        <v>3505</v>
      </c>
      <c r="H15314">
        <v>2020</v>
      </c>
      <c r="I15314">
        <v>30598</v>
      </c>
      <c r="J15314" t="s">
        <v>63</v>
      </c>
      <c r="K15314" t="s">
        <v>22</v>
      </c>
      <c r="L15314" t="s">
        <v>23</v>
      </c>
      <c r="M15314" t="s">
        <v>24</v>
      </c>
      <c r="N15314">
        <v>3342</v>
      </c>
      <c r="O15314" t="s">
        <v>33</v>
      </c>
      <c r="P15314">
        <v>5</v>
      </c>
      <c r="Q15314">
        <f t="shared" si="478"/>
        <v>4</v>
      </c>
      <c r="R15314" t="str">
        <f t="shared" si="479"/>
        <v>Luxury</v>
      </c>
    </row>
    <row r="15315" spans="1:18" x14ac:dyDescent="0.35">
      <c r="A15315">
        <v>12843233</v>
      </c>
      <c r="B15315" t="s">
        <v>10178</v>
      </c>
      <c r="C15315">
        <v>26915</v>
      </c>
      <c r="D15315" t="s">
        <v>226</v>
      </c>
      <c r="E15315" t="s">
        <v>552</v>
      </c>
      <c r="F15315" t="s">
        <v>2823</v>
      </c>
      <c r="G15315" t="s">
        <v>6576</v>
      </c>
      <c r="H15315">
        <v>2017</v>
      </c>
      <c r="I15315">
        <v>76430</v>
      </c>
      <c r="J15315" t="s">
        <v>21</v>
      </c>
      <c r="K15315" t="s">
        <v>22</v>
      </c>
      <c r="L15315" t="s">
        <v>64</v>
      </c>
      <c r="M15315" t="s">
        <v>24</v>
      </c>
      <c r="N15315">
        <v>2488</v>
      </c>
      <c r="O15315" t="s">
        <v>47</v>
      </c>
      <c r="P15315">
        <v>5</v>
      </c>
      <c r="Q15315">
        <f t="shared" si="478"/>
        <v>7</v>
      </c>
      <c r="R15315" t="str">
        <f t="shared" si="479"/>
        <v>Mid-range</v>
      </c>
    </row>
    <row r="15316" spans="1:18" x14ac:dyDescent="0.35">
      <c r="A15316">
        <v>12843234</v>
      </c>
      <c r="B15316" t="s">
        <v>3656</v>
      </c>
      <c r="C15316">
        <v>17500</v>
      </c>
      <c r="D15316" t="s">
        <v>42</v>
      </c>
      <c r="E15316" t="s">
        <v>730</v>
      </c>
      <c r="F15316" t="s">
        <v>622</v>
      </c>
      <c r="G15316" t="s">
        <v>3657</v>
      </c>
      <c r="H15316">
        <v>2017</v>
      </c>
      <c r="I15316">
        <v>131449</v>
      </c>
      <c r="J15316" t="s">
        <v>21</v>
      </c>
      <c r="K15316" t="s">
        <v>22</v>
      </c>
      <c r="L15316" t="s">
        <v>23</v>
      </c>
      <c r="M15316" t="s">
        <v>24</v>
      </c>
      <c r="N15316">
        <v>1364</v>
      </c>
      <c r="O15316" t="s">
        <v>33</v>
      </c>
      <c r="P15316">
        <v>5</v>
      </c>
      <c r="Q15316">
        <f t="shared" si="478"/>
        <v>7</v>
      </c>
      <c r="R15316" t="str">
        <f t="shared" si="479"/>
        <v>Mid-range</v>
      </c>
    </row>
    <row r="15317" spans="1:18" x14ac:dyDescent="0.35">
      <c r="A15317">
        <v>12843255</v>
      </c>
      <c r="B15317" t="s">
        <v>13358</v>
      </c>
      <c r="C15317">
        <v>59740</v>
      </c>
      <c r="D15317" t="s">
        <v>102</v>
      </c>
      <c r="E15317" t="s">
        <v>306</v>
      </c>
      <c r="F15317" t="s">
        <v>13359</v>
      </c>
      <c r="G15317" t="s">
        <v>308</v>
      </c>
      <c r="H15317">
        <v>2016</v>
      </c>
      <c r="I15317">
        <v>120504</v>
      </c>
      <c r="J15317" t="s">
        <v>21</v>
      </c>
      <c r="K15317" t="s">
        <v>22</v>
      </c>
      <c r="L15317" t="s">
        <v>31</v>
      </c>
      <c r="M15317" t="s">
        <v>24</v>
      </c>
      <c r="N15317">
        <v>1968</v>
      </c>
      <c r="O15317" t="s">
        <v>47</v>
      </c>
      <c r="P15317">
        <v>7</v>
      </c>
      <c r="Q15317">
        <f t="shared" si="478"/>
        <v>8</v>
      </c>
      <c r="R15317" t="str">
        <f t="shared" si="479"/>
        <v>Luxury</v>
      </c>
    </row>
    <row r="15318" spans="1:18" x14ac:dyDescent="0.35">
      <c r="A15318">
        <v>12843257</v>
      </c>
      <c r="B15318" t="s">
        <v>13360</v>
      </c>
      <c r="C15318">
        <v>7999</v>
      </c>
      <c r="D15318" t="s">
        <v>143</v>
      </c>
      <c r="E15318" t="s">
        <v>812</v>
      </c>
      <c r="F15318" t="s">
        <v>2503</v>
      </c>
      <c r="G15318" t="s">
        <v>5668</v>
      </c>
      <c r="H15318">
        <v>2005</v>
      </c>
      <c r="I15318">
        <v>285676</v>
      </c>
      <c r="J15318" t="s">
        <v>63</v>
      </c>
      <c r="K15318" t="s">
        <v>22</v>
      </c>
      <c r="L15318" t="s">
        <v>64</v>
      </c>
      <c r="M15318" t="s">
        <v>24</v>
      </c>
      <c r="N15318">
        <v>1994</v>
      </c>
      <c r="O15318" t="s">
        <v>116</v>
      </c>
      <c r="P15318">
        <v>5</v>
      </c>
      <c r="Q15318">
        <f t="shared" si="478"/>
        <v>19</v>
      </c>
      <c r="R15318" t="str">
        <f t="shared" si="479"/>
        <v>Budget</v>
      </c>
    </row>
    <row r="15319" spans="1:18" x14ac:dyDescent="0.35">
      <c r="A15319">
        <v>12843258</v>
      </c>
      <c r="B15319" t="s">
        <v>780</v>
      </c>
      <c r="C15319">
        <v>16999</v>
      </c>
      <c r="D15319" t="s">
        <v>17</v>
      </c>
      <c r="E15319" t="s">
        <v>157</v>
      </c>
      <c r="F15319" t="s">
        <v>781</v>
      </c>
      <c r="G15319" t="s">
        <v>782</v>
      </c>
      <c r="H15319">
        <v>2003</v>
      </c>
      <c r="I15319">
        <v>215895</v>
      </c>
      <c r="J15319" t="s">
        <v>21</v>
      </c>
      <c r="K15319" t="s">
        <v>22</v>
      </c>
      <c r="L15319" t="s">
        <v>23</v>
      </c>
      <c r="M15319" t="s">
        <v>24</v>
      </c>
      <c r="N15319">
        <v>3955</v>
      </c>
      <c r="O15319" t="s">
        <v>116</v>
      </c>
      <c r="P15319">
        <v>8</v>
      </c>
      <c r="Q15319">
        <f t="shared" si="478"/>
        <v>21</v>
      </c>
      <c r="R15319" t="str">
        <f t="shared" si="479"/>
        <v>Mid-range</v>
      </c>
    </row>
    <row r="15320" spans="1:18" x14ac:dyDescent="0.35">
      <c r="A15320">
        <v>12843261</v>
      </c>
      <c r="B15320" t="s">
        <v>13361</v>
      </c>
      <c r="C15320">
        <v>38990</v>
      </c>
      <c r="D15320" t="s">
        <v>54</v>
      </c>
      <c r="E15320" t="s">
        <v>1421</v>
      </c>
      <c r="F15320" t="s">
        <v>7248</v>
      </c>
      <c r="G15320" t="s">
        <v>11578</v>
      </c>
      <c r="H15320">
        <v>2019</v>
      </c>
      <c r="I15320">
        <v>8906</v>
      </c>
      <c r="J15320" t="s">
        <v>21</v>
      </c>
      <c r="K15320" t="s">
        <v>22</v>
      </c>
      <c r="L15320" t="s">
        <v>64</v>
      </c>
      <c r="M15320" t="s">
        <v>24</v>
      </c>
      <c r="N15320">
        <v>1999</v>
      </c>
      <c r="O15320" t="s">
        <v>33</v>
      </c>
      <c r="P15320">
        <v>5</v>
      </c>
      <c r="Q15320">
        <f t="shared" si="478"/>
        <v>5</v>
      </c>
      <c r="R15320" t="str">
        <f t="shared" si="479"/>
        <v>Mid-range</v>
      </c>
    </row>
    <row r="15321" spans="1:18" x14ac:dyDescent="0.35">
      <c r="A15321">
        <v>12843262</v>
      </c>
      <c r="B15321" t="s">
        <v>10064</v>
      </c>
      <c r="C15321">
        <v>49990</v>
      </c>
      <c r="D15321" t="s">
        <v>54</v>
      </c>
      <c r="E15321" t="s">
        <v>1871</v>
      </c>
      <c r="F15321" t="s">
        <v>3349</v>
      </c>
      <c r="G15321" t="s">
        <v>1873</v>
      </c>
      <c r="H15321">
        <v>2019</v>
      </c>
      <c r="I15321">
        <v>23037</v>
      </c>
      <c r="J15321" t="s">
        <v>21</v>
      </c>
      <c r="K15321" t="s">
        <v>22</v>
      </c>
      <c r="L15321" t="s">
        <v>31</v>
      </c>
      <c r="M15321" t="s">
        <v>24</v>
      </c>
      <c r="N15321">
        <v>1995</v>
      </c>
      <c r="O15321" t="s">
        <v>47</v>
      </c>
      <c r="P15321">
        <v>5</v>
      </c>
      <c r="Q15321">
        <f t="shared" si="478"/>
        <v>5</v>
      </c>
      <c r="R15321" t="str">
        <f t="shared" si="479"/>
        <v>Luxury</v>
      </c>
    </row>
    <row r="15322" spans="1:18" x14ac:dyDescent="0.35">
      <c r="A15322">
        <v>12843265</v>
      </c>
      <c r="B15322" t="s">
        <v>5097</v>
      </c>
      <c r="C15322">
        <v>48705</v>
      </c>
      <c r="D15322" t="s">
        <v>102</v>
      </c>
      <c r="E15322" t="s">
        <v>473</v>
      </c>
      <c r="F15322" t="s">
        <v>1823</v>
      </c>
      <c r="G15322" t="s">
        <v>528</v>
      </c>
      <c r="H15322">
        <v>2019</v>
      </c>
      <c r="I15322">
        <v>154891</v>
      </c>
      <c r="J15322" t="s">
        <v>338</v>
      </c>
      <c r="K15322" t="s">
        <v>22</v>
      </c>
      <c r="L15322" t="s">
        <v>31</v>
      </c>
      <c r="M15322" t="s">
        <v>24</v>
      </c>
      <c r="N15322">
        <v>2967</v>
      </c>
      <c r="O15322" t="s">
        <v>69</v>
      </c>
      <c r="P15322">
        <v>5</v>
      </c>
      <c r="Q15322">
        <f t="shared" si="478"/>
        <v>5</v>
      </c>
      <c r="R15322" t="str">
        <f t="shared" si="479"/>
        <v>Luxury</v>
      </c>
    </row>
    <row r="15323" spans="1:18" x14ac:dyDescent="0.35">
      <c r="A15323">
        <v>12843269</v>
      </c>
      <c r="B15323" t="s">
        <v>10826</v>
      </c>
      <c r="C15323">
        <v>7489</v>
      </c>
      <c r="D15323" t="s">
        <v>54</v>
      </c>
      <c r="E15323" t="s">
        <v>118</v>
      </c>
      <c r="F15323" t="s">
        <v>1076</v>
      </c>
      <c r="G15323" t="s">
        <v>3030</v>
      </c>
      <c r="H15323">
        <v>2007</v>
      </c>
      <c r="I15323">
        <v>183489</v>
      </c>
      <c r="J15323" t="s">
        <v>63</v>
      </c>
      <c r="K15323" t="s">
        <v>22</v>
      </c>
      <c r="L15323" t="s">
        <v>23</v>
      </c>
      <c r="M15323" t="s">
        <v>24</v>
      </c>
      <c r="N15323">
        <v>3984</v>
      </c>
      <c r="O15323" t="s">
        <v>6286</v>
      </c>
      <c r="P15323">
        <v>5</v>
      </c>
      <c r="Q15323">
        <f t="shared" si="478"/>
        <v>17</v>
      </c>
      <c r="R15323" t="str">
        <f t="shared" si="479"/>
        <v>Budget</v>
      </c>
    </row>
    <row r="15324" spans="1:18" x14ac:dyDescent="0.35">
      <c r="A15324">
        <v>12843278</v>
      </c>
      <c r="B15324" t="s">
        <v>10715</v>
      </c>
      <c r="C15324">
        <v>29900</v>
      </c>
      <c r="D15324" t="s">
        <v>49</v>
      </c>
      <c r="E15324" t="s">
        <v>724</v>
      </c>
      <c r="F15324" t="s">
        <v>717</v>
      </c>
      <c r="G15324" t="s">
        <v>7817</v>
      </c>
      <c r="H15324">
        <v>2016</v>
      </c>
      <c r="I15324">
        <v>60965</v>
      </c>
      <c r="J15324" t="s">
        <v>21</v>
      </c>
      <c r="K15324" t="s">
        <v>22</v>
      </c>
      <c r="L15324" t="s">
        <v>64</v>
      </c>
      <c r="M15324" t="s">
        <v>24</v>
      </c>
      <c r="N15324">
        <v>3498</v>
      </c>
      <c r="O15324" t="s">
        <v>69</v>
      </c>
      <c r="P15324">
        <v>7</v>
      </c>
      <c r="Q15324">
        <f t="shared" si="478"/>
        <v>8</v>
      </c>
      <c r="R15324" t="str">
        <f t="shared" si="479"/>
        <v>Mid-range</v>
      </c>
    </row>
    <row r="15325" spans="1:18" x14ac:dyDescent="0.35">
      <c r="A15325">
        <v>12843279</v>
      </c>
      <c r="B15325" t="s">
        <v>1344</v>
      </c>
      <c r="C15325">
        <v>25990</v>
      </c>
      <c r="D15325" t="s">
        <v>49</v>
      </c>
      <c r="E15325" t="s">
        <v>50</v>
      </c>
      <c r="F15325" t="s">
        <v>137</v>
      </c>
      <c r="G15325" t="s">
        <v>52</v>
      </c>
      <c r="H15325">
        <v>2018</v>
      </c>
      <c r="I15325">
        <v>101059</v>
      </c>
      <c r="J15325" t="s">
        <v>21</v>
      </c>
      <c r="K15325" t="s">
        <v>22</v>
      </c>
      <c r="L15325" t="s">
        <v>23</v>
      </c>
      <c r="M15325" t="s">
        <v>24</v>
      </c>
      <c r="N15325">
        <v>2488</v>
      </c>
      <c r="O15325" t="s">
        <v>47</v>
      </c>
      <c r="P15325">
        <v>5</v>
      </c>
      <c r="Q15325">
        <f t="shared" si="478"/>
        <v>6</v>
      </c>
      <c r="R15325" t="str">
        <f t="shared" si="479"/>
        <v>Mid-range</v>
      </c>
    </row>
    <row r="15326" spans="1:18" x14ac:dyDescent="0.35">
      <c r="A15326">
        <v>12843280</v>
      </c>
      <c r="B15326" t="s">
        <v>6311</v>
      </c>
      <c r="C15326">
        <v>21990</v>
      </c>
      <c r="D15326" t="s">
        <v>54</v>
      </c>
      <c r="E15326" t="s">
        <v>3348</v>
      </c>
      <c r="F15326" t="s">
        <v>2355</v>
      </c>
      <c r="G15326" t="s">
        <v>3350</v>
      </c>
      <c r="H15326">
        <v>2013</v>
      </c>
      <c r="I15326">
        <v>102298</v>
      </c>
      <c r="J15326" t="s">
        <v>21</v>
      </c>
      <c r="K15326" t="s">
        <v>22</v>
      </c>
      <c r="L15326" t="s">
        <v>31</v>
      </c>
      <c r="M15326" t="s">
        <v>24</v>
      </c>
      <c r="N15326">
        <v>1997</v>
      </c>
      <c r="O15326" t="s">
        <v>116</v>
      </c>
      <c r="P15326">
        <v>5</v>
      </c>
      <c r="Q15326">
        <f t="shared" si="478"/>
        <v>11</v>
      </c>
      <c r="R15326" t="str">
        <f t="shared" si="479"/>
        <v>Mid-range</v>
      </c>
    </row>
    <row r="15327" spans="1:18" x14ac:dyDescent="0.35">
      <c r="A15327">
        <v>12843281</v>
      </c>
      <c r="B15327" t="s">
        <v>11703</v>
      </c>
      <c r="C15327">
        <v>19990</v>
      </c>
      <c r="D15327" t="s">
        <v>88</v>
      </c>
      <c r="E15327" t="s">
        <v>89</v>
      </c>
      <c r="F15327" t="s">
        <v>4619</v>
      </c>
      <c r="G15327" t="s">
        <v>1007</v>
      </c>
      <c r="H15327">
        <v>2017</v>
      </c>
      <c r="I15327">
        <v>122115</v>
      </c>
      <c r="J15327" t="s">
        <v>63</v>
      </c>
      <c r="K15327" t="s">
        <v>22</v>
      </c>
      <c r="L15327" t="s">
        <v>23</v>
      </c>
      <c r="M15327" t="s">
        <v>24</v>
      </c>
      <c r="N15327">
        <v>1999</v>
      </c>
      <c r="O15327" t="s">
        <v>47</v>
      </c>
      <c r="P15327">
        <v>5</v>
      </c>
      <c r="Q15327">
        <f t="shared" si="478"/>
        <v>7</v>
      </c>
      <c r="R15327" t="str">
        <f t="shared" si="479"/>
        <v>Mid-range</v>
      </c>
    </row>
    <row r="15328" spans="1:18" x14ac:dyDescent="0.35">
      <c r="A15328">
        <v>12843283</v>
      </c>
      <c r="B15328" t="s">
        <v>1393</v>
      </c>
      <c r="C15328">
        <v>119990</v>
      </c>
      <c r="D15328" t="s">
        <v>17</v>
      </c>
      <c r="E15328" t="s">
        <v>254</v>
      </c>
      <c r="F15328" t="s">
        <v>255</v>
      </c>
      <c r="G15328" t="s">
        <v>256</v>
      </c>
      <c r="H15328">
        <v>2022</v>
      </c>
      <c r="I15328">
        <v>100</v>
      </c>
      <c r="J15328" t="s">
        <v>201</v>
      </c>
      <c r="K15328" t="s">
        <v>81</v>
      </c>
      <c r="L15328" t="s">
        <v>31</v>
      </c>
      <c r="M15328" t="s">
        <v>24</v>
      </c>
      <c r="N15328">
        <v>4461</v>
      </c>
      <c r="O15328" t="s">
        <v>25</v>
      </c>
      <c r="P15328">
        <v>5</v>
      </c>
      <c r="Q15328">
        <f t="shared" si="478"/>
        <v>2</v>
      </c>
      <c r="R15328" t="str">
        <f t="shared" si="479"/>
        <v>Luxury</v>
      </c>
    </row>
    <row r="15329" spans="1:18" x14ac:dyDescent="0.35">
      <c r="A15329">
        <v>12843310</v>
      </c>
      <c r="B15329" t="s">
        <v>4918</v>
      </c>
      <c r="C15329">
        <v>19990</v>
      </c>
      <c r="D15329" t="s">
        <v>17</v>
      </c>
      <c r="E15329" t="s">
        <v>258</v>
      </c>
      <c r="F15329" t="s">
        <v>351</v>
      </c>
      <c r="G15329" t="s">
        <v>4919</v>
      </c>
      <c r="H15329">
        <v>2014</v>
      </c>
      <c r="I15329">
        <v>112813</v>
      </c>
      <c r="J15329" t="s">
        <v>80</v>
      </c>
      <c r="K15329" t="s">
        <v>81</v>
      </c>
      <c r="L15329" t="s">
        <v>23</v>
      </c>
      <c r="M15329" t="s">
        <v>24</v>
      </c>
      <c r="N15329">
        <v>2694</v>
      </c>
      <c r="O15329" t="s">
        <v>47</v>
      </c>
      <c r="P15329">
        <v>3</v>
      </c>
      <c r="Q15329">
        <f t="shared" si="478"/>
        <v>10</v>
      </c>
      <c r="R15329" t="str">
        <f t="shared" si="479"/>
        <v>Mid-range</v>
      </c>
    </row>
    <row r="15330" spans="1:18" x14ac:dyDescent="0.35">
      <c r="A15330">
        <v>12843331</v>
      </c>
      <c r="B15330" t="s">
        <v>4505</v>
      </c>
      <c r="C15330">
        <v>49990</v>
      </c>
      <c r="D15330" t="s">
        <v>17</v>
      </c>
      <c r="E15330" t="s">
        <v>258</v>
      </c>
      <c r="F15330" t="s">
        <v>259</v>
      </c>
      <c r="G15330" t="s">
        <v>873</v>
      </c>
      <c r="H15330">
        <v>2019</v>
      </c>
      <c r="I15330">
        <v>187007</v>
      </c>
      <c r="J15330" t="s">
        <v>275</v>
      </c>
      <c r="K15330" t="s">
        <v>22</v>
      </c>
      <c r="L15330" t="s">
        <v>31</v>
      </c>
      <c r="M15330" t="s">
        <v>24</v>
      </c>
      <c r="N15330">
        <v>2753</v>
      </c>
      <c r="O15330" t="s">
        <v>47</v>
      </c>
      <c r="P15330">
        <v>5</v>
      </c>
      <c r="Q15330">
        <f t="shared" si="478"/>
        <v>5</v>
      </c>
      <c r="R15330" t="str">
        <f t="shared" si="479"/>
        <v>Luxury</v>
      </c>
    </row>
    <row r="15331" spans="1:18" x14ac:dyDescent="0.35">
      <c r="A15331">
        <v>12843333</v>
      </c>
      <c r="B15331" t="s">
        <v>13362</v>
      </c>
      <c r="C15331">
        <v>41900</v>
      </c>
      <c r="D15331" t="s">
        <v>131</v>
      </c>
      <c r="E15331" t="s">
        <v>1236</v>
      </c>
      <c r="F15331" t="s">
        <v>1237</v>
      </c>
      <c r="G15331" t="s">
        <v>134</v>
      </c>
      <c r="H15331">
        <v>2014</v>
      </c>
      <c r="I15331">
        <v>102951</v>
      </c>
      <c r="J15331" t="s">
        <v>21</v>
      </c>
      <c r="K15331" t="s">
        <v>22</v>
      </c>
      <c r="L15331" t="s">
        <v>64</v>
      </c>
      <c r="M15331" t="s">
        <v>24</v>
      </c>
      <c r="N15331">
        <v>2480</v>
      </c>
      <c r="O15331" t="s">
        <v>69</v>
      </c>
      <c r="P15331">
        <v>5</v>
      </c>
      <c r="Q15331">
        <f t="shared" si="478"/>
        <v>10</v>
      </c>
      <c r="R15331" t="str">
        <f t="shared" si="479"/>
        <v>Luxury</v>
      </c>
    </row>
    <row r="15332" spans="1:18" x14ac:dyDescent="0.35">
      <c r="A15332">
        <v>12843346</v>
      </c>
      <c r="B15332" t="s">
        <v>8838</v>
      </c>
      <c r="C15332">
        <v>26990</v>
      </c>
      <c r="D15332" t="s">
        <v>49</v>
      </c>
      <c r="E15332" t="s">
        <v>234</v>
      </c>
      <c r="F15332" t="s">
        <v>371</v>
      </c>
      <c r="G15332" t="s">
        <v>1462</v>
      </c>
      <c r="H15332">
        <v>2014</v>
      </c>
      <c r="I15332">
        <v>67907</v>
      </c>
      <c r="J15332" t="s">
        <v>416</v>
      </c>
      <c r="K15332" t="s">
        <v>81</v>
      </c>
      <c r="L15332" t="s">
        <v>31</v>
      </c>
      <c r="M15332" t="s">
        <v>24</v>
      </c>
      <c r="N15332">
        <v>2488</v>
      </c>
      <c r="O15332" t="s">
        <v>47</v>
      </c>
      <c r="P15332">
        <v>2</v>
      </c>
      <c r="Q15332">
        <f t="shared" si="478"/>
        <v>10</v>
      </c>
      <c r="R15332" t="str">
        <f t="shared" si="479"/>
        <v>Mid-range</v>
      </c>
    </row>
    <row r="15333" spans="1:18" x14ac:dyDescent="0.35">
      <c r="A15333">
        <v>12843357</v>
      </c>
      <c r="B15333" t="s">
        <v>10078</v>
      </c>
      <c r="C15333">
        <v>47990</v>
      </c>
      <c r="D15333" t="s">
        <v>17</v>
      </c>
      <c r="E15333" t="s">
        <v>153</v>
      </c>
      <c r="F15333" t="s">
        <v>8876</v>
      </c>
      <c r="G15333" t="s">
        <v>5081</v>
      </c>
      <c r="H15333">
        <v>2019</v>
      </c>
      <c r="I15333">
        <v>42008</v>
      </c>
      <c r="J15333" t="s">
        <v>21</v>
      </c>
      <c r="K15333" t="s">
        <v>22</v>
      </c>
      <c r="L15333" t="s">
        <v>23</v>
      </c>
      <c r="M15333" t="s">
        <v>24</v>
      </c>
      <c r="N15333">
        <v>2487</v>
      </c>
      <c r="O15333" t="s">
        <v>74</v>
      </c>
      <c r="P15333">
        <v>5</v>
      </c>
      <c r="Q15333">
        <f t="shared" si="478"/>
        <v>5</v>
      </c>
      <c r="R15333" t="str">
        <f t="shared" si="479"/>
        <v>Luxury</v>
      </c>
    </row>
    <row r="15334" spans="1:18" x14ac:dyDescent="0.35">
      <c r="A15334">
        <v>12843359</v>
      </c>
      <c r="B15334" t="s">
        <v>526</v>
      </c>
      <c r="C15334">
        <v>49990</v>
      </c>
      <c r="D15334" t="s">
        <v>102</v>
      </c>
      <c r="E15334" t="s">
        <v>473</v>
      </c>
      <c r="F15334" t="s">
        <v>527</v>
      </c>
      <c r="G15334" t="s">
        <v>528</v>
      </c>
      <c r="H15334">
        <v>2019</v>
      </c>
      <c r="I15334">
        <v>84057</v>
      </c>
      <c r="J15334" t="s">
        <v>338</v>
      </c>
      <c r="K15334" t="s">
        <v>22</v>
      </c>
      <c r="L15334" t="s">
        <v>31</v>
      </c>
      <c r="M15334" t="s">
        <v>24</v>
      </c>
      <c r="N15334">
        <v>2967</v>
      </c>
      <c r="O15334" t="s">
        <v>25</v>
      </c>
      <c r="P15334">
        <v>5</v>
      </c>
      <c r="Q15334">
        <f t="shared" si="478"/>
        <v>5</v>
      </c>
      <c r="R15334" t="str">
        <f t="shared" si="479"/>
        <v>Luxury</v>
      </c>
    </row>
    <row r="15335" spans="1:18" x14ac:dyDescent="0.35">
      <c r="A15335">
        <v>12843360</v>
      </c>
      <c r="B15335" t="s">
        <v>13363</v>
      </c>
      <c r="C15335">
        <v>14948</v>
      </c>
      <c r="D15335" t="s">
        <v>143</v>
      </c>
      <c r="E15335" t="s">
        <v>144</v>
      </c>
      <c r="F15335" t="s">
        <v>2576</v>
      </c>
      <c r="G15335" t="s">
        <v>877</v>
      </c>
      <c r="H15335">
        <v>2013</v>
      </c>
      <c r="I15335">
        <v>207970</v>
      </c>
      <c r="J15335" t="s">
        <v>21</v>
      </c>
      <c r="K15335" t="s">
        <v>22</v>
      </c>
      <c r="L15335" t="s">
        <v>23</v>
      </c>
      <c r="M15335" t="s">
        <v>24</v>
      </c>
      <c r="N15335">
        <v>2498</v>
      </c>
      <c r="O15335" t="s">
        <v>47</v>
      </c>
      <c r="P15335">
        <v>5</v>
      </c>
      <c r="Q15335">
        <f t="shared" si="478"/>
        <v>11</v>
      </c>
      <c r="R15335" t="str">
        <f t="shared" si="479"/>
        <v>Mid-range</v>
      </c>
    </row>
    <row r="15336" spans="1:18" x14ac:dyDescent="0.35">
      <c r="A15336">
        <v>12843364</v>
      </c>
      <c r="B15336" t="s">
        <v>13364</v>
      </c>
      <c r="C15336">
        <v>47000</v>
      </c>
      <c r="D15336" t="s">
        <v>49</v>
      </c>
      <c r="E15336" t="s">
        <v>234</v>
      </c>
      <c r="F15336" t="s">
        <v>371</v>
      </c>
      <c r="G15336" t="s">
        <v>337</v>
      </c>
      <c r="H15336">
        <v>2017</v>
      </c>
      <c r="I15336">
        <v>145000</v>
      </c>
      <c r="J15336" t="s">
        <v>338</v>
      </c>
      <c r="K15336" t="s">
        <v>22</v>
      </c>
      <c r="L15336" t="s">
        <v>31</v>
      </c>
      <c r="M15336" t="s">
        <v>24</v>
      </c>
      <c r="N15336">
        <v>2298</v>
      </c>
      <c r="O15336" t="s">
        <v>6180</v>
      </c>
      <c r="P15336">
        <v>5</v>
      </c>
      <c r="Q15336">
        <f t="shared" si="478"/>
        <v>7</v>
      </c>
      <c r="R15336" t="str">
        <f t="shared" si="479"/>
        <v>Luxury</v>
      </c>
    </row>
    <row r="15337" spans="1:18" x14ac:dyDescent="0.35">
      <c r="A15337">
        <v>12843368</v>
      </c>
      <c r="B15337" t="s">
        <v>6849</v>
      </c>
      <c r="C15337">
        <v>50990</v>
      </c>
      <c r="D15337" t="s">
        <v>54</v>
      </c>
      <c r="E15337" t="s">
        <v>175</v>
      </c>
      <c r="F15337" t="s">
        <v>805</v>
      </c>
      <c r="G15337" t="s">
        <v>511</v>
      </c>
      <c r="H15337">
        <v>2019</v>
      </c>
      <c r="I15337">
        <v>117748</v>
      </c>
      <c r="J15337" t="s">
        <v>275</v>
      </c>
      <c r="K15337" t="s">
        <v>22</v>
      </c>
      <c r="L15337" t="s">
        <v>31</v>
      </c>
      <c r="M15337" t="s">
        <v>24</v>
      </c>
      <c r="N15337">
        <v>3198</v>
      </c>
      <c r="O15337" t="s">
        <v>116</v>
      </c>
      <c r="P15337">
        <v>5</v>
      </c>
      <c r="Q15337">
        <f t="shared" si="478"/>
        <v>5</v>
      </c>
      <c r="R15337" t="str">
        <f t="shared" si="479"/>
        <v>Luxury</v>
      </c>
    </row>
    <row r="15338" spans="1:18" x14ac:dyDescent="0.35">
      <c r="A15338">
        <v>12843370</v>
      </c>
      <c r="B15338" t="s">
        <v>7925</v>
      </c>
      <c r="C15338">
        <v>15900</v>
      </c>
      <c r="D15338" t="s">
        <v>17</v>
      </c>
      <c r="E15338" t="s">
        <v>157</v>
      </c>
      <c r="F15338" t="s">
        <v>158</v>
      </c>
      <c r="G15338" t="s">
        <v>782</v>
      </c>
      <c r="H15338">
        <v>2006</v>
      </c>
      <c r="I15338">
        <v>241500</v>
      </c>
      <c r="J15338" t="s">
        <v>21</v>
      </c>
      <c r="K15338" t="s">
        <v>81</v>
      </c>
      <c r="L15338" t="s">
        <v>23</v>
      </c>
      <c r="M15338" t="s">
        <v>24</v>
      </c>
      <c r="N15338">
        <v>3955</v>
      </c>
      <c r="O15338" t="s">
        <v>116</v>
      </c>
      <c r="P15338">
        <v>8</v>
      </c>
      <c r="Q15338">
        <f t="shared" si="478"/>
        <v>18</v>
      </c>
      <c r="R15338" t="str">
        <f t="shared" si="479"/>
        <v>Mid-range</v>
      </c>
    </row>
    <row r="15339" spans="1:18" x14ac:dyDescent="0.35">
      <c r="A15339">
        <v>12843373</v>
      </c>
      <c r="B15339" t="s">
        <v>13365</v>
      </c>
      <c r="C15339">
        <v>6788</v>
      </c>
      <c r="D15339" t="s">
        <v>54</v>
      </c>
      <c r="E15339" t="s">
        <v>55</v>
      </c>
      <c r="F15339" t="s">
        <v>56</v>
      </c>
      <c r="G15339" t="s">
        <v>5684</v>
      </c>
      <c r="H15339">
        <v>2008</v>
      </c>
      <c r="I15339">
        <v>208218</v>
      </c>
      <c r="J15339" t="s">
        <v>21</v>
      </c>
      <c r="K15339" t="s">
        <v>22</v>
      </c>
      <c r="L15339" t="s">
        <v>23</v>
      </c>
      <c r="M15339" t="s">
        <v>24</v>
      </c>
      <c r="N15339">
        <v>3984</v>
      </c>
      <c r="O15339" t="s">
        <v>25</v>
      </c>
      <c r="P15339">
        <v>5</v>
      </c>
      <c r="Q15339">
        <f t="shared" si="478"/>
        <v>16</v>
      </c>
      <c r="R15339" t="str">
        <f t="shared" si="479"/>
        <v>Budget</v>
      </c>
    </row>
    <row r="15340" spans="1:18" x14ac:dyDescent="0.35">
      <c r="A15340">
        <v>12843429</v>
      </c>
      <c r="B15340" t="s">
        <v>5819</v>
      </c>
      <c r="C15340">
        <v>38990</v>
      </c>
      <c r="D15340" t="s">
        <v>847</v>
      </c>
      <c r="E15340" t="s">
        <v>848</v>
      </c>
      <c r="F15340" t="s">
        <v>5820</v>
      </c>
      <c r="G15340" t="s">
        <v>850</v>
      </c>
      <c r="H15340">
        <v>2019</v>
      </c>
      <c r="I15340">
        <v>67610</v>
      </c>
      <c r="J15340" t="s">
        <v>169</v>
      </c>
      <c r="K15340" t="s">
        <v>22</v>
      </c>
      <c r="L15340" t="s">
        <v>31</v>
      </c>
      <c r="M15340" t="s">
        <v>24</v>
      </c>
      <c r="N15340">
        <v>2776</v>
      </c>
      <c r="O15340" t="s">
        <v>47</v>
      </c>
      <c r="P15340">
        <v>5</v>
      </c>
      <c r="Q15340">
        <f t="shared" si="478"/>
        <v>5</v>
      </c>
      <c r="R15340" t="str">
        <f t="shared" si="479"/>
        <v>Mid-range</v>
      </c>
    </row>
    <row r="15341" spans="1:18" x14ac:dyDescent="0.35">
      <c r="A15341">
        <v>12843430</v>
      </c>
      <c r="B15341" t="s">
        <v>11231</v>
      </c>
      <c r="C15341">
        <v>12990</v>
      </c>
      <c r="D15341" t="s">
        <v>17</v>
      </c>
      <c r="E15341" t="s">
        <v>18</v>
      </c>
      <c r="F15341" t="s">
        <v>11232</v>
      </c>
      <c r="G15341" t="s">
        <v>20</v>
      </c>
      <c r="H15341">
        <v>2010</v>
      </c>
      <c r="I15341">
        <v>193804</v>
      </c>
      <c r="J15341" t="s">
        <v>21</v>
      </c>
      <c r="K15341" t="s">
        <v>22</v>
      </c>
      <c r="L15341" t="s">
        <v>23</v>
      </c>
      <c r="M15341" t="s">
        <v>24</v>
      </c>
      <c r="N15341">
        <v>2362</v>
      </c>
      <c r="O15341" t="s">
        <v>116</v>
      </c>
      <c r="P15341">
        <v>5</v>
      </c>
      <c r="Q15341">
        <f t="shared" si="478"/>
        <v>14</v>
      </c>
      <c r="R15341" t="str">
        <f t="shared" si="479"/>
        <v>Mid-range</v>
      </c>
    </row>
    <row r="15342" spans="1:18" x14ac:dyDescent="0.35">
      <c r="A15342">
        <v>12843433</v>
      </c>
      <c r="B15342" t="s">
        <v>13366</v>
      </c>
      <c r="C15342">
        <v>69000</v>
      </c>
      <c r="D15342" t="s">
        <v>76</v>
      </c>
      <c r="E15342" t="s">
        <v>77</v>
      </c>
      <c r="F15342" t="s">
        <v>374</v>
      </c>
      <c r="G15342" t="s">
        <v>1627</v>
      </c>
      <c r="H15342">
        <v>2021</v>
      </c>
      <c r="I15342">
        <v>2065</v>
      </c>
      <c r="J15342" t="s">
        <v>1628</v>
      </c>
      <c r="K15342" t="s">
        <v>22</v>
      </c>
      <c r="L15342" t="s">
        <v>31</v>
      </c>
      <c r="M15342" t="s">
        <v>24</v>
      </c>
      <c r="N15342">
        <v>2999</v>
      </c>
      <c r="O15342" t="s">
        <v>47</v>
      </c>
      <c r="P15342">
        <v>2</v>
      </c>
      <c r="Q15342">
        <f t="shared" si="478"/>
        <v>3</v>
      </c>
      <c r="R15342" t="str">
        <f t="shared" si="479"/>
        <v>Luxury</v>
      </c>
    </row>
    <row r="15343" spans="1:18" x14ac:dyDescent="0.35">
      <c r="A15343">
        <v>12843434</v>
      </c>
      <c r="B15343" t="s">
        <v>6944</v>
      </c>
      <c r="C15343">
        <v>16998</v>
      </c>
      <c r="D15343" t="s">
        <v>54</v>
      </c>
      <c r="E15343" t="s">
        <v>175</v>
      </c>
      <c r="F15343" t="s">
        <v>2230</v>
      </c>
      <c r="G15343" t="s">
        <v>2231</v>
      </c>
      <c r="H15343">
        <v>2011</v>
      </c>
      <c r="I15343">
        <v>169950</v>
      </c>
      <c r="J15343" t="s">
        <v>485</v>
      </c>
      <c r="K15343" t="s">
        <v>81</v>
      </c>
      <c r="L15343" t="s">
        <v>31</v>
      </c>
      <c r="M15343" t="s">
        <v>24</v>
      </c>
      <c r="N15343">
        <v>2953</v>
      </c>
      <c r="O15343" t="s">
        <v>47</v>
      </c>
      <c r="P15343">
        <v>5</v>
      </c>
      <c r="Q15343">
        <f t="shared" si="478"/>
        <v>13</v>
      </c>
      <c r="R15343" t="str">
        <f t="shared" si="479"/>
        <v>Mid-range</v>
      </c>
    </row>
    <row r="15344" spans="1:18" x14ac:dyDescent="0.35">
      <c r="A15344">
        <v>12843437</v>
      </c>
      <c r="B15344" t="s">
        <v>13367</v>
      </c>
      <c r="C15344">
        <v>13990</v>
      </c>
      <c r="D15344" t="s">
        <v>328</v>
      </c>
      <c r="E15344" t="s">
        <v>329</v>
      </c>
      <c r="F15344" t="s">
        <v>942</v>
      </c>
      <c r="G15344" t="s">
        <v>3990</v>
      </c>
      <c r="H15344">
        <v>2013</v>
      </c>
      <c r="I15344">
        <v>89750</v>
      </c>
      <c r="J15344" t="s">
        <v>86</v>
      </c>
      <c r="K15344" t="s">
        <v>81</v>
      </c>
      <c r="L15344" t="s">
        <v>64</v>
      </c>
      <c r="M15344" t="s">
        <v>24</v>
      </c>
      <c r="N15344">
        <v>1798</v>
      </c>
      <c r="O15344" t="s">
        <v>74</v>
      </c>
      <c r="P15344">
        <v>5</v>
      </c>
      <c r="Q15344">
        <f t="shared" si="478"/>
        <v>11</v>
      </c>
      <c r="R15344" t="str">
        <f t="shared" si="479"/>
        <v>Mid-range</v>
      </c>
    </row>
    <row r="15345" spans="1:18" x14ac:dyDescent="0.35">
      <c r="A15345">
        <v>12843439</v>
      </c>
      <c r="B15345" t="s">
        <v>13368</v>
      </c>
      <c r="C15345">
        <v>61990</v>
      </c>
      <c r="D15345" t="s">
        <v>127</v>
      </c>
      <c r="E15345" t="s">
        <v>418</v>
      </c>
      <c r="F15345" t="s">
        <v>13369</v>
      </c>
      <c r="G15345" t="s">
        <v>420</v>
      </c>
      <c r="H15345">
        <v>2021</v>
      </c>
      <c r="I15345">
        <v>10866</v>
      </c>
      <c r="J15345" t="s">
        <v>21</v>
      </c>
      <c r="K15345" t="s">
        <v>22</v>
      </c>
      <c r="L15345" t="s">
        <v>23</v>
      </c>
      <c r="M15345" t="s">
        <v>24</v>
      </c>
      <c r="N15345">
        <v>2488</v>
      </c>
      <c r="O15345" t="s">
        <v>33</v>
      </c>
      <c r="P15345">
        <v>7</v>
      </c>
      <c r="Q15345">
        <f t="shared" si="478"/>
        <v>3</v>
      </c>
      <c r="R15345" t="str">
        <f t="shared" si="479"/>
        <v>Luxury</v>
      </c>
    </row>
    <row r="15346" spans="1:18" x14ac:dyDescent="0.35">
      <c r="A15346">
        <v>12843452</v>
      </c>
      <c r="B15346" t="s">
        <v>10851</v>
      </c>
      <c r="C15346">
        <v>18990</v>
      </c>
      <c r="D15346" t="s">
        <v>59</v>
      </c>
      <c r="E15346" t="s">
        <v>398</v>
      </c>
      <c r="F15346" t="s">
        <v>3208</v>
      </c>
      <c r="G15346" t="s">
        <v>3209</v>
      </c>
      <c r="H15346">
        <v>2011</v>
      </c>
      <c r="I15346">
        <v>222407</v>
      </c>
      <c r="J15346" t="s">
        <v>21</v>
      </c>
      <c r="K15346" t="s">
        <v>22</v>
      </c>
      <c r="L15346" t="s">
        <v>31</v>
      </c>
      <c r="M15346" t="s">
        <v>24</v>
      </c>
      <c r="N15346">
        <v>1995</v>
      </c>
      <c r="O15346" t="s">
        <v>33</v>
      </c>
      <c r="P15346">
        <v>5</v>
      </c>
      <c r="Q15346">
        <f t="shared" si="478"/>
        <v>13</v>
      </c>
      <c r="R15346" t="str">
        <f t="shared" si="479"/>
        <v>Mid-range</v>
      </c>
    </row>
    <row r="15347" spans="1:18" x14ac:dyDescent="0.35">
      <c r="A15347">
        <v>12843453</v>
      </c>
      <c r="B15347" t="s">
        <v>9452</v>
      </c>
      <c r="C15347">
        <v>17990</v>
      </c>
      <c r="D15347" t="s">
        <v>127</v>
      </c>
      <c r="E15347" t="s">
        <v>418</v>
      </c>
      <c r="F15347" t="s">
        <v>8300</v>
      </c>
      <c r="G15347" t="s">
        <v>636</v>
      </c>
      <c r="H15347">
        <v>2010</v>
      </c>
      <c r="I15347">
        <v>193432</v>
      </c>
      <c r="J15347" t="s">
        <v>21</v>
      </c>
      <c r="K15347" t="s">
        <v>22</v>
      </c>
      <c r="L15347" t="s">
        <v>23</v>
      </c>
      <c r="M15347" t="s">
        <v>24</v>
      </c>
      <c r="N15347">
        <v>3726</v>
      </c>
      <c r="O15347" t="s">
        <v>33</v>
      </c>
      <c r="P15347">
        <v>7</v>
      </c>
      <c r="Q15347">
        <f t="shared" si="478"/>
        <v>14</v>
      </c>
      <c r="R15347" t="str">
        <f t="shared" si="479"/>
        <v>Mid-range</v>
      </c>
    </row>
    <row r="15348" spans="1:18" x14ac:dyDescent="0.35">
      <c r="A15348">
        <v>12843454</v>
      </c>
      <c r="B15348" t="s">
        <v>6551</v>
      </c>
      <c r="C15348">
        <v>13990</v>
      </c>
      <c r="D15348" t="s">
        <v>3614</v>
      </c>
      <c r="E15348" t="s">
        <v>4320</v>
      </c>
      <c r="F15348" t="s">
        <v>4321</v>
      </c>
      <c r="G15348" t="s">
        <v>6552</v>
      </c>
      <c r="H15348">
        <v>2010</v>
      </c>
      <c r="I15348">
        <v>128075</v>
      </c>
      <c r="J15348" t="s">
        <v>21</v>
      </c>
      <c r="K15348" t="s">
        <v>22</v>
      </c>
      <c r="L15348" t="s">
        <v>64</v>
      </c>
      <c r="M15348" t="s">
        <v>24</v>
      </c>
      <c r="N15348">
        <v>2736</v>
      </c>
      <c r="O15348" t="s">
        <v>33</v>
      </c>
      <c r="P15348">
        <v>7</v>
      </c>
      <c r="Q15348">
        <f t="shared" si="478"/>
        <v>14</v>
      </c>
      <c r="R15348" t="str">
        <f t="shared" si="479"/>
        <v>Mid-range</v>
      </c>
    </row>
    <row r="15349" spans="1:18" x14ac:dyDescent="0.35">
      <c r="A15349">
        <v>12843455</v>
      </c>
      <c r="B15349" t="s">
        <v>3288</v>
      </c>
      <c r="C15349">
        <v>19990</v>
      </c>
      <c r="D15349" t="s">
        <v>165</v>
      </c>
      <c r="E15349" t="s">
        <v>166</v>
      </c>
      <c r="F15349" t="s">
        <v>1780</v>
      </c>
      <c r="G15349" t="s">
        <v>1708</v>
      </c>
      <c r="H15349">
        <v>2012</v>
      </c>
      <c r="I15349">
        <v>268770</v>
      </c>
      <c r="J15349" t="s">
        <v>169</v>
      </c>
      <c r="K15349" t="s">
        <v>81</v>
      </c>
      <c r="L15349" t="s">
        <v>31</v>
      </c>
      <c r="M15349" t="s">
        <v>24</v>
      </c>
      <c r="N15349">
        <v>2477</v>
      </c>
      <c r="O15349" t="s">
        <v>47</v>
      </c>
      <c r="P15349">
        <v>5</v>
      </c>
      <c r="Q15349">
        <f t="shared" si="478"/>
        <v>12</v>
      </c>
      <c r="R15349" t="str">
        <f t="shared" si="479"/>
        <v>Mid-range</v>
      </c>
    </row>
    <row r="15350" spans="1:18" x14ac:dyDescent="0.35">
      <c r="A15350">
        <v>12843456</v>
      </c>
      <c r="B15350" t="s">
        <v>13370</v>
      </c>
      <c r="C15350">
        <v>12990</v>
      </c>
      <c r="D15350" t="s">
        <v>42</v>
      </c>
      <c r="E15350" t="s">
        <v>1193</v>
      </c>
      <c r="F15350" t="s">
        <v>6429</v>
      </c>
      <c r="G15350" t="s">
        <v>2074</v>
      </c>
      <c r="H15350">
        <v>2012</v>
      </c>
      <c r="I15350">
        <v>179945</v>
      </c>
      <c r="J15350" t="s">
        <v>21</v>
      </c>
      <c r="K15350" t="s">
        <v>22</v>
      </c>
      <c r="L15350" t="s">
        <v>31</v>
      </c>
      <c r="M15350" t="s">
        <v>24</v>
      </c>
      <c r="N15350">
        <v>2231</v>
      </c>
      <c r="O15350" t="s">
        <v>116</v>
      </c>
      <c r="P15350">
        <v>7</v>
      </c>
      <c r="Q15350">
        <f t="shared" si="478"/>
        <v>12</v>
      </c>
      <c r="R15350" t="str">
        <f t="shared" si="479"/>
        <v>Mid-range</v>
      </c>
    </row>
    <row r="15351" spans="1:18" x14ac:dyDescent="0.35">
      <c r="A15351">
        <v>12843458</v>
      </c>
      <c r="B15351" t="s">
        <v>4179</v>
      </c>
      <c r="C15351">
        <v>28990</v>
      </c>
      <c r="D15351" t="s">
        <v>49</v>
      </c>
      <c r="E15351" t="s">
        <v>50</v>
      </c>
      <c r="F15351" t="s">
        <v>4180</v>
      </c>
      <c r="G15351" t="s">
        <v>52</v>
      </c>
      <c r="H15351">
        <v>2019</v>
      </c>
      <c r="I15351">
        <v>55284</v>
      </c>
      <c r="J15351" t="s">
        <v>21</v>
      </c>
      <c r="K15351" t="s">
        <v>22</v>
      </c>
      <c r="L15351" t="s">
        <v>23</v>
      </c>
      <c r="M15351" t="s">
        <v>24</v>
      </c>
      <c r="N15351">
        <v>2488</v>
      </c>
      <c r="O15351" t="s">
        <v>25</v>
      </c>
      <c r="P15351">
        <v>5</v>
      </c>
      <c r="Q15351">
        <f t="shared" si="478"/>
        <v>5</v>
      </c>
      <c r="R15351" t="str">
        <f t="shared" si="479"/>
        <v>Mid-range</v>
      </c>
    </row>
    <row r="15352" spans="1:18" x14ac:dyDescent="0.35">
      <c r="A15352">
        <v>12843460</v>
      </c>
      <c r="B15352" t="s">
        <v>9527</v>
      </c>
      <c r="C15352">
        <v>29888</v>
      </c>
      <c r="D15352" t="s">
        <v>17</v>
      </c>
      <c r="E15352" t="s">
        <v>1070</v>
      </c>
      <c r="F15352" t="s">
        <v>7438</v>
      </c>
      <c r="G15352" t="s">
        <v>8133</v>
      </c>
      <c r="H15352">
        <v>2017</v>
      </c>
      <c r="I15352">
        <v>58119</v>
      </c>
      <c r="J15352" t="s">
        <v>21</v>
      </c>
      <c r="K15352" t="s">
        <v>22</v>
      </c>
      <c r="L15352" t="s">
        <v>64</v>
      </c>
      <c r="M15352" t="s">
        <v>24</v>
      </c>
      <c r="N15352">
        <v>1197</v>
      </c>
      <c r="O15352" t="s">
        <v>1382</v>
      </c>
      <c r="P15352">
        <v>5</v>
      </c>
      <c r="Q15352">
        <f t="shared" si="478"/>
        <v>7</v>
      </c>
      <c r="R15352" t="str">
        <f t="shared" si="479"/>
        <v>Mid-range</v>
      </c>
    </row>
    <row r="15353" spans="1:18" x14ac:dyDescent="0.35">
      <c r="A15353">
        <v>12843461</v>
      </c>
      <c r="B15353" t="s">
        <v>11817</v>
      </c>
      <c r="C15353">
        <v>9771</v>
      </c>
      <c r="D15353" t="s">
        <v>533</v>
      </c>
      <c r="E15353" t="s">
        <v>577</v>
      </c>
      <c r="F15353" t="s">
        <v>251</v>
      </c>
      <c r="G15353" t="s">
        <v>9823</v>
      </c>
      <c r="H15353">
        <v>2009</v>
      </c>
      <c r="I15353">
        <v>156545</v>
      </c>
      <c r="J15353" t="s">
        <v>86</v>
      </c>
      <c r="K15353" t="s">
        <v>22</v>
      </c>
      <c r="L15353" t="s">
        <v>23</v>
      </c>
      <c r="M15353" t="s">
        <v>24</v>
      </c>
      <c r="N15353">
        <v>1490</v>
      </c>
      <c r="O15353" t="s">
        <v>69</v>
      </c>
      <c r="P15353">
        <v>5</v>
      </c>
      <c r="Q15353">
        <f t="shared" si="478"/>
        <v>15</v>
      </c>
      <c r="R15353" t="str">
        <f t="shared" si="479"/>
        <v>Budget</v>
      </c>
    </row>
    <row r="15354" spans="1:18" x14ac:dyDescent="0.35">
      <c r="A15354">
        <v>12843462</v>
      </c>
      <c r="B15354" t="s">
        <v>13371</v>
      </c>
      <c r="C15354">
        <v>19990</v>
      </c>
      <c r="D15354" t="s">
        <v>127</v>
      </c>
      <c r="E15354">
        <v>3</v>
      </c>
      <c r="F15354" t="s">
        <v>128</v>
      </c>
      <c r="G15354" t="s">
        <v>2105</v>
      </c>
      <c r="H15354">
        <v>2016</v>
      </c>
      <c r="I15354">
        <v>38047</v>
      </c>
      <c r="J15354" t="s">
        <v>86</v>
      </c>
      <c r="K15354" t="s">
        <v>81</v>
      </c>
      <c r="L15354" t="s">
        <v>23</v>
      </c>
      <c r="M15354" t="s">
        <v>24</v>
      </c>
      <c r="N15354">
        <v>1998</v>
      </c>
      <c r="O15354" t="s">
        <v>69</v>
      </c>
      <c r="P15354">
        <v>5</v>
      </c>
      <c r="Q15354">
        <f t="shared" si="478"/>
        <v>8</v>
      </c>
      <c r="R15354" t="str">
        <f t="shared" si="479"/>
        <v>Mid-range</v>
      </c>
    </row>
    <row r="15355" spans="1:18" x14ac:dyDescent="0.35">
      <c r="A15355">
        <v>12843463</v>
      </c>
      <c r="B15355" t="s">
        <v>13372</v>
      </c>
      <c r="C15355">
        <v>29850</v>
      </c>
      <c r="D15355" t="s">
        <v>102</v>
      </c>
      <c r="E15355" t="s">
        <v>1212</v>
      </c>
      <c r="F15355" t="s">
        <v>7122</v>
      </c>
      <c r="G15355" t="s">
        <v>2032</v>
      </c>
      <c r="H15355">
        <v>2017</v>
      </c>
      <c r="I15355">
        <v>114731</v>
      </c>
      <c r="J15355" t="s">
        <v>21</v>
      </c>
      <c r="K15355" t="s">
        <v>22</v>
      </c>
      <c r="L15355" t="s">
        <v>31</v>
      </c>
      <c r="M15355" t="s">
        <v>24</v>
      </c>
      <c r="N15355">
        <v>1968</v>
      </c>
      <c r="O15355" t="s">
        <v>116</v>
      </c>
      <c r="P15355">
        <v>5</v>
      </c>
      <c r="Q15355">
        <f t="shared" si="478"/>
        <v>7</v>
      </c>
      <c r="R15355" t="str">
        <f t="shared" si="479"/>
        <v>Mid-range</v>
      </c>
    </row>
    <row r="15356" spans="1:18" x14ac:dyDescent="0.35">
      <c r="A15356">
        <v>12843464</v>
      </c>
      <c r="B15356" t="s">
        <v>13373</v>
      </c>
      <c r="C15356">
        <v>87990</v>
      </c>
      <c r="D15356" t="s">
        <v>49</v>
      </c>
      <c r="E15356" t="s">
        <v>148</v>
      </c>
      <c r="F15356" t="s">
        <v>266</v>
      </c>
      <c r="G15356" t="s">
        <v>12964</v>
      </c>
      <c r="H15356">
        <v>2021</v>
      </c>
      <c r="I15356">
        <v>33757</v>
      </c>
      <c r="J15356" t="s">
        <v>21</v>
      </c>
      <c r="K15356" t="s">
        <v>22</v>
      </c>
      <c r="L15356" t="s">
        <v>64</v>
      </c>
      <c r="M15356" t="s">
        <v>24</v>
      </c>
      <c r="N15356">
        <v>5552</v>
      </c>
      <c r="O15356" t="s">
        <v>25</v>
      </c>
      <c r="P15356">
        <v>8</v>
      </c>
      <c r="Q15356">
        <f t="shared" si="478"/>
        <v>3</v>
      </c>
      <c r="R15356" t="str">
        <f t="shared" si="479"/>
        <v>Luxury</v>
      </c>
    </row>
    <row r="15357" spans="1:18" x14ac:dyDescent="0.35">
      <c r="A15357">
        <v>12843465</v>
      </c>
      <c r="B15357" t="s">
        <v>13374</v>
      </c>
      <c r="C15357">
        <v>31888</v>
      </c>
      <c r="D15357" t="s">
        <v>328</v>
      </c>
      <c r="E15357" t="s">
        <v>1330</v>
      </c>
      <c r="F15357" t="s">
        <v>330</v>
      </c>
      <c r="G15357" t="s">
        <v>6137</v>
      </c>
      <c r="H15357">
        <v>2015</v>
      </c>
      <c r="I15357">
        <v>90428</v>
      </c>
      <c r="J15357" t="s">
        <v>21</v>
      </c>
      <c r="K15357" t="s">
        <v>22</v>
      </c>
      <c r="L15357" t="s">
        <v>23</v>
      </c>
      <c r="M15357" t="s">
        <v>24</v>
      </c>
      <c r="N15357">
        <v>2356</v>
      </c>
      <c r="O15357" t="s">
        <v>116</v>
      </c>
      <c r="P15357">
        <v>7</v>
      </c>
      <c r="Q15357">
        <f t="shared" si="478"/>
        <v>9</v>
      </c>
      <c r="R15357" t="str">
        <f t="shared" si="479"/>
        <v>Mid-range</v>
      </c>
    </row>
    <row r="15358" spans="1:18" x14ac:dyDescent="0.35">
      <c r="A15358">
        <v>12843479</v>
      </c>
      <c r="B15358" t="s">
        <v>13375</v>
      </c>
      <c r="C15358">
        <v>7995</v>
      </c>
      <c r="D15358" t="s">
        <v>3748</v>
      </c>
      <c r="E15358" t="s">
        <v>13376</v>
      </c>
      <c r="F15358" t="s">
        <v>3750</v>
      </c>
      <c r="G15358" t="s">
        <v>13</v>
      </c>
      <c r="H15358">
        <v>2009</v>
      </c>
      <c r="I15358">
        <v>94605</v>
      </c>
      <c r="J15358" t="s">
        <v>338</v>
      </c>
      <c r="K15358" t="s">
        <v>81</v>
      </c>
      <c r="L15358" t="s">
        <v>23</v>
      </c>
      <c r="M15358" t="s">
        <v>24</v>
      </c>
      <c r="N15358">
        <v>2237</v>
      </c>
      <c r="O15358" t="s">
        <v>151</v>
      </c>
      <c r="P15358">
        <v>5</v>
      </c>
      <c r="Q15358">
        <f t="shared" si="478"/>
        <v>15</v>
      </c>
      <c r="R15358" t="str">
        <f t="shared" si="479"/>
        <v>Budget</v>
      </c>
    </row>
    <row r="15359" spans="1:18" x14ac:dyDescent="0.35">
      <c r="A15359">
        <v>12843485</v>
      </c>
      <c r="B15359" t="s">
        <v>13377</v>
      </c>
      <c r="C15359">
        <v>155800</v>
      </c>
      <c r="D15359" t="s">
        <v>449</v>
      </c>
      <c r="E15359" t="s">
        <v>588</v>
      </c>
      <c r="F15359" t="s">
        <v>13378</v>
      </c>
      <c r="G15359" t="s">
        <v>3159</v>
      </c>
      <c r="H15359">
        <v>2021</v>
      </c>
      <c r="I15359">
        <v>17175</v>
      </c>
      <c r="J15359" t="s">
        <v>21</v>
      </c>
      <c r="K15359" t="s">
        <v>22</v>
      </c>
      <c r="L15359" t="s">
        <v>31</v>
      </c>
      <c r="M15359" t="s">
        <v>24</v>
      </c>
      <c r="N15359">
        <v>2996</v>
      </c>
      <c r="O15359" t="s">
        <v>33</v>
      </c>
      <c r="P15359">
        <v>5</v>
      </c>
      <c r="Q15359">
        <f t="shared" si="478"/>
        <v>3</v>
      </c>
      <c r="R15359" t="str">
        <f t="shared" si="479"/>
        <v>Luxury</v>
      </c>
    </row>
    <row r="15360" spans="1:18" x14ac:dyDescent="0.35">
      <c r="A15360">
        <v>12843494</v>
      </c>
      <c r="B15360" t="s">
        <v>773</v>
      </c>
      <c r="C15360">
        <v>29999</v>
      </c>
      <c r="D15360" t="s">
        <v>42</v>
      </c>
      <c r="E15360" t="s">
        <v>440</v>
      </c>
      <c r="F15360" t="s">
        <v>28</v>
      </c>
      <c r="G15360" t="s">
        <v>441</v>
      </c>
      <c r="H15360">
        <v>2013</v>
      </c>
      <c r="I15360">
        <v>163898</v>
      </c>
      <c r="J15360" t="s">
        <v>63</v>
      </c>
      <c r="K15360" t="s">
        <v>22</v>
      </c>
      <c r="L15360" t="s">
        <v>64</v>
      </c>
      <c r="M15360" t="s">
        <v>24</v>
      </c>
      <c r="N15360">
        <v>5967</v>
      </c>
      <c r="O15360" t="s">
        <v>69</v>
      </c>
      <c r="P15360">
        <v>5</v>
      </c>
      <c r="Q15360">
        <f t="shared" si="478"/>
        <v>11</v>
      </c>
      <c r="R15360" t="str">
        <f t="shared" si="479"/>
        <v>Mid-range</v>
      </c>
    </row>
    <row r="15361" spans="1:18" x14ac:dyDescent="0.35">
      <c r="A15361">
        <v>12843495</v>
      </c>
      <c r="B15361" t="s">
        <v>13379</v>
      </c>
      <c r="C15361">
        <v>58990</v>
      </c>
      <c r="D15361" t="s">
        <v>59</v>
      </c>
      <c r="E15361" t="s">
        <v>826</v>
      </c>
      <c r="F15361" t="s">
        <v>1391</v>
      </c>
      <c r="G15361" t="s">
        <v>2669</v>
      </c>
      <c r="H15361">
        <v>2016</v>
      </c>
      <c r="I15361">
        <v>117011</v>
      </c>
      <c r="J15361" t="s">
        <v>21</v>
      </c>
      <c r="K15361" t="s">
        <v>22</v>
      </c>
      <c r="L15361" t="s">
        <v>31</v>
      </c>
      <c r="M15361" t="s">
        <v>24</v>
      </c>
      <c r="N15361">
        <v>1995</v>
      </c>
      <c r="O15361" t="s">
        <v>116</v>
      </c>
      <c r="P15361">
        <v>5</v>
      </c>
      <c r="Q15361">
        <f t="shared" si="478"/>
        <v>8</v>
      </c>
      <c r="R15361" t="str">
        <f t="shared" si="479"/>
        <v>Luxury</v>
      </c>
    </row>
    <row r="15362" spans="1:18" x14ac:dyDescent="0.35">
      <c r="A15362">
        <v>12843497</v>
      </c>
      <c r="B15362" t="s">
        <v>13380</v>
      </c>
      <c r="C15362">
        <v>76990</v>
      </c>
      <c r="D15362" t="s">
        <v>49</v>
      </c>
      <c r="E15362" t="s">
        <v>148</v>
      </c>
      <c r="F15362" t="s">
        <v>266</v>
      </c>
      <c r="G15362" t="s">
        <v>4095</v>
      </c>
      <c r="H15362">
        <v>2016</v>
      </c>
      <c r="I15362">
        <v>66243</v>
      </c>
      <c r="J15362" t="s">
        <v>21</v>
      </c>
      <c r="K15362" t="s">
        <v>22</v>
      </c>
      <c r="L15362" t="s">
        <v>64</v>
      </c>
      <c r="M15362" t="s">
        <v>24</v>
      </c>
      <c r="N15362">
        <v>5552</v>
      </c>
      <c r="O15362" t="s">
        <v>25</v>
      </c>
      <c r="P15362">
        <v>8</v>
      </c>
      <c r="Q15362">
        <f t="shared" si="478"/>
        <v>8</v>
      </c>
      <c r="R15362" t="str">
        <f t="shared" si="479"/>
        <v>Luxury</v>
      </c>
    </row>
    <row r="15363" spans="1:18" x14ac:dyDescent="0.35">
      <c r="A15363">
        <v>12843502</v>
      </c>
      <c r="B15363" t="s">
        <v>1081</v>
      </c>
      <c r="C15363">
        <v>27500</v>
      </c>
      <c r="D15363" t="s">
        <v>102</v>
      </c>
      <c r="E15363" t="s">
        <v>1082</v>
      </c>
      <c r="F15363" t="s">
        <v>1083</v>
      </c>
      <c r="G15363" t="s">
        <v>1084</v>
      </c>
      <c r="H15363">
        <v>2013</v>
      </c>
      <c r="I15363">
        <v>125000</v>
      </c>
      <c r="J15363" t="s">
        <v>21</v>
      </c>
      <c r="K15363" t="s">
        <v>22</v>
      </c>
      <c r="L15363" t="s">
        <v>31</v>
      </c>
      <c r="M15363" t="s">
        <v>24</v>
      </c>
      <c r="N15363">
        <v>2967</v>
      </c>
      <c r="O15363" t="s">
        <v>33</v>
      </c>
      <c r="P15363">
        <v>5</v>
      </c>
      <c r="Q15363">
        <f t="shared" ref="Q15363:Q15426" si="480">2024-H15363</f>
        <v>11</v>
      </c>
      <c r="R15363" t="str">
        <f t="shared" ref="R15363:R15426" si="481">IF(C15363&lt;=10000,"Budget",IF(C15363&lt;=40000,"Mid-range","Luxury"))</f>
        <v>Mid-range</v>
      </c>
    </row>
    <row r="15364" spans="1:18" x14ac:dyDescent="0.35">
      <c r="A15364">
        <v>12843503</v>
      </c>
      <c r="B15364" t="s">
        <v>2711</v>
      </c>
      <c r="C15364">
        <v>36990</v>
      </c>
      <c r="D15364" t="s">
        <v>188</v>
      </c>
      <c r="E15364" t="s">
        <v>288</v>
      </c>
      <c r="F15364" t="s">
        <v>251</v>
      </c>
      <c r="G15364" t="s">
        <v>2536</v>
      </c>
      <c r="H15364">
        <v>2018</v>
      </c>
      <c r="I15364">
        <v>134000</v>
      </c>
      <c r="J15364" t="s">
        <v>21</v>
      </c>
      <c r="K15364" t="s">
        <v>22</v>
      </c>
      <c r="L15364" t="s">
        <v>23</v>
      </c>
      <c r="M15364" t="s">
        <v>24</v>
      </c>
      <c r="N15364">
        <v>3342</v>
      </c>
      <c r="O15364" t="s">
        <v>47</v>
      </c>
      <c r="P15364">
        <v>8</v>
      </c>
      <c r="Q15364">
        <f t="shared" si="480"/>
        <v>6</v>
      </c>
      <c r="R15364" t="str">
        <f t="shared" si="481"/>
        <v>Mid-range</v>
      </c>
    </row>
    <row r="15365" spans="1:18" x14ac:dyDescent="0.35">
      <c r="A15365">
        <v>12843507</v>
      </c>
      <c r="B15365" t="s">
        <v>13381</v>
      </c>
      <c r="C15365">
        <v>22800</v>
      </c>
      <c r="D15365" t="s">
        <v>127</v>
      </c>
      <c r="E15365" t="s">
        <v>418</v>
      </c>
      <c r="F15365" t="s">
        <v>2266</v>
      </c>
      <c r="G15365" t="s">
        <v>452</v>
      </c>
      <c r="H15365">
        <v>2012</v>
      </c>
      <c r="I15365">
        <v>61959</v>
      </c>
      <c r="J15365" t="s">
        <v>21</v>
      </c>
      <c r="K15365" t="s">
        <v>22</v>
      </c>
      <c r="L15365" t="s">
        <v>23</v>
      </c>
      <c r="M15365" t="s">
        <v>24</v>
      </c>
      <c r="N15365">
        <v>3726</v>
      </c>
      <c r="O15365" t="s">
        <v>47</v>
      </c>
      <c r="P15365">
        <v>7</v>
      </c>
      <c r="Q15365">
        <f t="shared" si="480"/>
        <v>12</v>
      </c>
      <c r="R15365" t="str">
        <f t="shared" si="481"/>
        <v>Mid-range</v>
      </c>
    </row>
    <row r="15366" spans="1:18" x14ac:dyDescent="0.35">
      <c r="A15366">
        <v>12843518</v>
      </c>
      <c r="B15366" t="s">
        <v>10681</v>
      </c>
      <c r="C15366">
        <v>27950</v>
      </c>
      <c r="D15366" t="s">
        <v>131</v>
      </c>
      <c r="E15366" t="s">
        <v>1228</v>
      </c>
      <c r="F15366" t="s">
        <v>239</v>
      </c>
      <c r="G15366" t="s">
        <v>8196</v>
      </c>
      <c r="H15366">
        <v>2009</v>
      </c>
      <c r="I15366">
        <v>98876</v>
      </c>
      <c r="J15366" t="s">
        <v>21</v>
      </c>
      <c r="K15366" t="s">
        <v>22</v>
      </c>
      <c r="L15366" t="s">
        <v>31</v>
      </c>
      <c r="M15366" t="s">
        <v>24</v>
      </c>
      <c r="N15366">
        <v>2967</v>
      </c>
      <c r="O15366" t="s">
        <v>47</v>
      </c>
      <c r="P15366">
        <v>7</v>
      </c>
      <c r="Q15366">
        <f t="shared" si="480"/>
        <v>15</v>
      </c>
      <c r="R15366" t="str">
        <f t="shared" si="481"/>
        <v>Mid-range</v>
      </c>
    </row>
    <row r="15367" spans="1:18" x14ac:dyDescent="0.35">
      <c r="A15367">
        <v>12843519</v>
      </c>
      <c r="B15367" t="s">
        <v>10366</v>
      </c>
      <c r="C15367">
        <v>10999</v>
      </c>
      <c r="D15367" t="s">
        <v>42</v>
      </c>
      <c r="E15367" t="s">
        <v>71</v>
      </c>
      <c r="F15367" t="s">
        <v>2673</v>
      </c>
      <c r="G15367" t="s">
        <v>1376</v>
      </c>
      <c r="H15367">
        <v>2011</v>
      </c>
      <c r="I15367">
        <v>127055</v>
      </c>
      <c r="J15367" t="s">
        <v>63</v>
      </c>
      <c r="K15367" t="s">
        <v>22</v>
      </c>
      <c r="L15367" t="s">
        <v>23</v>
      </c>
      <c r="M15367" t="s">
        <v>24</v>
      </c>
      <c r="N15367">
        <v>2997</v>
      </c>
      <c r="O15367" t="s">
        <v>47</v>
      </c>
      <c r="P15367">
        <v>5</v>
      </c>
      <c r="Q15367">
        <f t="shared" si="480"/>
        <v>13</v>
      </c>
      <c r="R15367" t="str">
        <f t="shared" si="481"/>
        <v>Mid-range</v>
      </c>
    </row>
    <row r="15368" spans="1:18" x14ac:dyDescent="0.35">
      <c r="A15368">
        <v>12843523</v>
      </c>
      <c r="B15368" t="s">
        <v>9895</v>
      </c>
      <c r="C15368">
        <v>19000</v>
      </c>
      <c r="D15368" t="s">
        <v>165</v>
      </c>
      <c r="E15368" t="s">
        <v>269</v>
      </c>
      <c r="F15368" t="s">
        <v>9896</v>
      </c>
      <c r="G15368" t="s">
        <v>1648</v>
      </c>
      <c r="H15368">
        <v>2008</v>
      </c>
      <c r="I15368">
        <v>240343</v>
      </c>
      <c r="J15368" t="s">
        <v>21</v>
      </c>
      <c r="K15368" t="s">
        <v>22</v>
      </c>
      <c r="L15368" t="s">
        <v>31</v>
      </c>
      <c r="M15368" t="s">
        <v>24</v>
      </c>
      <c r="N15368">
        <v>3200</v>
      </c>
      <c r="O15368" t="s">
        <v>69</v>
      </c>
      <c r="P15368">
        <v>7</v>
      </c>
      <c r="Q15368">
        <f t="shared" si="480"/>
        <v>16</v>
      </c>
      <c r="R15368" t="str">
        <f t="shared" si="481"/>
        <v>Mid-range</v>
      </c>
    </row>
    <row r="15369" spans="1:18" x14ac:dyDescent="0.35">
      <c r="A15369">
        <v>12843530</v>
      </c>
      <c r="B15369" t="s">
        <v>13382</v>
      </c>
      <c r="C15369">
        <v>7999</v>
      </c>
      <c r="D15369" t="s">
        <v>165</v>
      </c>
      <c r="E15369" t="s">
        <v>10647</v>
      </c>
      <c r="F15369" t="s">
        <v>4216</v>
      </c>
      <c r="G15369" t="s">
        <v>10904</v>
      </c>
      <c r="H15369">
        <v>2009</v>
      </c>
      <c r="I15369">
        <v>172010</v>
      </c>
      <c r="J15369" t="s">
        <v>86</v>
      </c>
      <c r="K15369" t="s">
        <v>22</v>
      </c>
      <c r="L15369" t="s">
        <v>23</v>
      </c>
      <c r="M15369" t="s">
        <v>24</v>
      </c>
      <c r="N15369">
        <v>1499</v>
      </c>
      <c r="O15369" t="s">
        <v>33</v>
      </c>
      <c r="P15369">
        <v>5</v>
      </c>
      <c r="Q15369">
        <f t="shared" si="480"/>
        <v>15</v>
      </c>
      <c r="R15369" t="str">
        <f t="shared" si="481"/>
        <v>Budget</v>
      </c>
    </row>
    <row r="15370" spans="1:18" x14ac:dyDescent="0.35">
      <c r="A15370">
        <v>12843532</v>
      </c>
      <c r="B15370" t="s">
        <v>8123</v>
      </c>
      <c r="C15370">
        <v>32490</v>
      </c>
      <c r="D15370" t="s">
        <v>847</v>
      </c>
      <c r="E15370" t="s">
        <v>848</v>
      </c>
      <c r="F15370" t="s">
        <v>3256</v>
      </c>
      <c r="G15370" t="s">
        <v>3435</v>
      </c>
      <c r="H15370">
        <v>2021</v>
      </c>
      <c r="I15370">
        <v>12365</v>
      </c>
      <c r="J15370" t="s">
        <v>169</v>
      </c>
      <c r="K15370" t="s">
        <v>22</v>
      </c>
      <c r="L15370" t="s">
        <v>31</v>
      </c>
      <c r="M15370" t="s">
        <v>24</v>
      </c>
      <c r="N15370">
        <v>2776</v>
      </c>
      <c r="O15370" t="s">
        <v>33</v>
      </c>
      <c r="P15370">
        <v>5</v>
      </c>
      <c r="Q15370">
        <f t="shared" si="480"/>
        <v>3</v>
      </c>
      <c r="R15370" t="str">
        <f t="shared" si="481"/>
        <v>Mid-range</v>
      </c>
    </row>
    <row r="15371" spans="1:18" x14ac:dyDescent="0.35">
      <c r="A15371">
        <v>12843539</v>
      </c>
      <c r="B15371" t="s">
        <v>1290</v>
      </c>
      <c r="C15371">
        <v>22990</v>
      </c>
      <c r="D15371" t="s">
        <v>42</v>
      </c>
      <c r="E15371" t="s">
        <v>179</v>
      </c>
      <c r="F15371" t="s">
        <v>775</v>
      </c>
      <c r="G15371" t="s">
        <v>1291</v>
      </c>
      <c r="H15371">
        <v>2014</v>
      </c>
      <c r="I15371">
        <v>163776</v>
      </c>
      <c r="J15371" t="s">
        <v>205</v>
      </c>
      <c r="K15371" t="s">
        <v>81</v>
      </c>
      <c r="L15371" t="s">
        <v>31</v>
      </c>
      <c r="M15371" t="s">
        <v>24</v>
      </c>
      <c r="N15371">
        <v>2776</v>
      </c>
      <c r="O15371" t="s">
        <v>47</v>
      </c>
      <c r="P15371">
        <v>5</v>
      </c>
      <c r="Q15371">
        <f t="shared" si="480"/>
        <v>10</v>
      </c>
      <c r="R15371" t="str">
        <f t="shared" si="481"/>
        <v>Mid-range</v>
      </c>
    </row>
    <row r="15372" spans="1:18" x14ac:dyDescent="0.35">
      <c r="A15372">
        <v>12843540</v>
      </c>
      <c r="B15372" t="s">
        <v>13383</v>
      </c>
      <c r="C15372">
        <v>15990</v>
      </c>
      <c r="D15372" t="s">
        <v>49</v>
      </c>
      <c r="E15372" t="s">
        <v>50</v>
      </c>
      <c r="F15372" t="s">
        <v>296</v>
      </c>
      <c r="G15372" t="s">
        <v>297</v>
      </c>
      <c r="H15372">
        <v>2011</v>
      </c>
      <c r="I15372">
        <v>113361</v>
      </c>
      <c r="J15372" t="s">
        <v>21</v>
      </c>
      <c r="K15372" t="s">
        <v>22</v>
      </c>
      <c r="L15372" t="s">
        <v>23</v>
      </c>
      <c r="M15372" t="s">
        <v>24</v>
      </c>
      <c r="N15372">
        <v>2488</v>
      </c>
      <c r="O15372" t="s">
        <v>1085</v>
      </c>
      <c r="P15372">
        <v>5</v>
      </c>
      <c r="Q15372">
        <f t="shared" si="480"/>
        <v>13</v>
      </c>
      <c r="R15372" t="str">
        <f t="shared" si="481"/>
        <v>Mid-range</v>
      </c>
    </row>
    <row r="15373" spans="1:18" x14ac:dyDescent="0.35">
      <c r="A15373">
        <v>12843541</v>
      </c>
      <c r="B15373" t="s">
        <v>2033</v>
      </c>
      <c r="C15373">
        <v>11999</v>
      </c>
      <c r="D15373" t="s">
        <v>42</v>
      </c>
      <c r="E15373" t="s">
        <v>71</v>
      </c>
      <c r="F15373" t="s">
        <v>1018</v>
      </c>
      <c r="G15373" t="s">
        <v>2034</v>
      </c>
      <c r="H15373">
        <v>2011</v>
      </c>
      <c r="I15373">
        <v>191912</v>
      </c>
      <c r="J15373" t="s">
        <v>63</v>
      </c>
      <c r="K15373" t="s">
        <v>22</v>
      </c>
      <c r="L15373" t="s">
        <v>23</v>
      </c>
      <c r="M15373" t="s">
        <v>24</v>
      </c>
      <c r="N15373">
        <v>3565</v>
      </c>
      <c r="O15373" t="s">
        <v>69</v>
      </c>
      <c r="P15373">
        <v>5</v>
      </c>
      <c r="Q15373">
        <f t="shared" si="480"/>
        <v>13</v>
      </c>
      <c r="R15373" t="str">
        <f t="shared" si="481"/>
        <v>Mid-range</v>
      </c>
    </row>
    <row r="15374" spans="1:18" x14ac:dyDescent="0.35">
      <c r="A15374">
        <v>12843550</v>
      </c>
      <c r="B15374" t="s">
        <v>13384</v>
      </c>
      <c r="C15374">
        <v>7490</v>
      </c>
      <c r="D15374" t="s">
        <v>143</v>
      </c>
      <c r="E15374" t="s">
        <v>144</v>
      </c>
      <c r="F15374" t="s">
        <v>13385</v>
      </c>
      <c r="G15374" t="s">
        <v>2452</v>
      </c>
      <c r="H15374">
        <v>2003</v>
      </c>
      <c r="I15374">
        <v>270644</v>
      </c>
      <c r="J15374" t="s">
        <v>21</v>
      </c>
      <c r="K15374" t="s">
        <v>22</v>
      </c>
      <c r="L15374" t="s">
        <v>23</v>
      </c>
      <c r="M15374" t="s">
        <v>24</v>
      </c>
      <c r="N15374">
        <v>2457</v>
      </c>
      <c r="O15374" t="s">
        <v>116</v>
      </c>
      <c r="P15374">
        <v>5</v>
      </c>
      <c r="Q15374">
        <f t="shared" si="480"/>
        <v>21</v>
      </c>
      <c r="R15374" t="str">
        <f t="shared" si="481"/>
        <v>Budget</v>
      </c>
    </row>
    <row r="15375" spans="1:18" x14ac:dyDescent="0.35">
      <c r="A15375">
        <v>12843551</v>
      </c>
      <c r="B15375" t="s">
        <v>3058</v>
      </c>
      <c r="C15375">
        <v>82990</v>
      </c>
      <c r="D15375" t="s">
        <v>131</v>
      </c>
      <c r="E15375" t="s">
        <v>3059</v>
      </c>
      <c r="F15375" t="s">
        <v>3060</v>
      </c>
      <c r="G15375" t="s">
        <v>1769</v>
      </c>
      <c r="H15375">
        <v>2018</v>
      </c>
      <c r="I15375">
        <v>46588</v>
      </c>
      <c r="J15375" t="s">
        <v>63</v>
      </c>
      <c r="K15375" t="s">
        <v>22</v>
      </c>
      <c r="L15375" t="s">
        <v>64</v>
      </c>
      <c r="M15375" t="s">
        <v>24</v>
      </c>
      <c r="N15375">
        <v>2480</v>
      </c>
      <c r="O15375" t="s">
        <v>47</v>
      </c>
      <c r="P15375">
        <v>5</v>
      </c>
      <c r="Q15375">
        <f t="shared" si="480"/>
        <v>6</v>
      </c>
      <c r="R15375" t="str">
        <f t="shared" si="481"/>
        <v>Luxury</v>
      </c>
    </row>
    <row r="15376" spans="1:18" x14ac:dyDescent="0.35">
      <c r="A15376">
        <v>12843553</v>
      </c>
      <c r="B15376" t="s">
        <v>13386</v>
      </c>
      <c r="C15376">
        <v>16888</v>
      </c>
      <c r="D15376" t="s">
        <v>54</v>
      </c>
      <c r="E15376" t="s">
        <v>2845</v>
      </c>
      <c r="F15376" t="s">
        <v>13387</v>
      </c>
      <c r="G15376" t="s">
        <v>4845</v>
      </c>
      <c r="H15376">
        <v>2016</v>
      </c>
      <c r="I15376">
        <v>132400</v>
      </c>
      <c r="J15376" t="s">
        <v>21</v>
      </c>
      <c r="K15376" t="s">
        <v>22</v>
      </c>
      <c r="L15376" t="s">
        <v>64</v>
      </c>
      <c r="M15376" t="s">
        <v>24</v>
      </c>
      <c r="N15376">
        <v>1498</v>
      </c>
      <c r="O15376" t="s">
        <v>47</v>
      </c>
      <c r="P15376">
        <v>5</v>
      </c>
      <c r="Q15376">
        <f t="shared" si="480"/>
        <v>8</v>
      </c>
      <c r="R15376" t="str">
        <f t="shared" si="481"/>
        <v>Mid-range</v>
      </c>
    </row>
    <row r="15377" spans="1:18" x14ac:dyDescent="0.35">
      <c r="A15377">
        <v>12843554</v>
      </c>
      <c r="B15377" t="s">
        <v>3242</v>
      </c>
      <c r="C15377">
        <v>114910</v>
      </c>
      <c r="D15377" t="s">
        <v>17</v>
      </c>
      <c r="E15377" t="s">
        <v>171</v>
      </c>
      <c r="F15377" t="s">
        <v>231</v>
      </c>
      <c r="G15377" t="s">
        <v>232</v>
      </c>
      <c r="H15377">
        <v>2019</v>
      </c>
      <c r="I15377">
        <v>48343</v>
      </c>
      <c r="J15377" t="s">
        <v>21</v>
      </c>
      <c r="K15377" t="s">
        <v>22</v>
      </c>
      <c r="L15377" t="s">
        <v>31</v>
      </c>
      <c r="M15377" t="s">
        <v>24</v>
      </c>
      <c r="N15377">
        <v>4461</v>
      </c>
      <c r="O15377" t="s">
        <v>47</v>
      </c>
      <c r="P15377">
        <v>7</v>
      </c>
      <c r="Q15377">
        <f t="shared" si="480"/>
        <v>5</v>
      </c>
      <c r="R15377" t="str">
        <f t="shared" si="481"/>
        <v>Luxury</v>
      </c>
    </row>
    <row r="15378" spans="1:18" x14ac:dyDescent="0.35">
      <c r="A15378">
        <v>12843572</v>
      </c>
      <c r="B15378" t="s">
        <v>13388</v>
      </c>
      <c r="C15378">
        <v>14990</v>
      </c>
      <c r="D15378" t="s">
        <v>143</v>
      </c>
      <c r="E15378" t="s">
        <v>144</v>
      </c>
      <c r="F15378" t="s">
        <v>13385</v>
      </c>
      <c r="G15378" t="s">
        <v>881</v>
      </c>
      <c r="H15378">
        <v>2008</v>
      </c>
      <c r="I15378">
        <v>164481</v>
      </c>
      <c r="J15378" t="s">
        <v>21</v>
      </c>
      <c r="K15378" t="s">
        <v>22</v>
      </c>
      <c r="L15378" t="s">
        <v>23</v>
      </c>
      <c r="M15378" t="s">
        <v>24</v>
      </c>
      <c r="N15378">
        <v>2457</v>
      </c>
      <c r="O15378" t="s">
        <v>135</v>
      </c>
      <c r="P15378">
        <v>5</v>
      </c>
      <c r="Q15378">
        <f t="shared" si="480"/>
        <v>16</v>
      </c>
      <c r="R15378" t="str">
        <f t="shared" si="481"/>
        <v>Mid-range</v>
      </c>
    </row>
    <row r="15379" spans="1:18" x14ac:dyDescent="0.35">
      <c r="A15379">
        <v>12843573</v>
      </c>
      <c r="B15379" t="s">
        <v>13389</v>
      </c>
      <c r="C15379">
        <v>69989</v>
      </c>
      <c r="D15379" t="s">
        <v>17</v>
      </c>
      <c r="E15379" t="s">
        <v>171</v>
      </c>
      <c r="F15379" t="s">
        <v>13035</v>
      </c>
      <c r="G15379" t="s">
        <v>13390</v>
      </c>
      <c r="H15379">
        <v>2011</v>
      </c>
      <c r="I15379">
        <v>122073</v>
      </c>
      <c r="J15379" t="s">
        <v>4894</v>
      </c>
      <c r="K15379" t="s">
        <v>81</v>
      </c>
      <c r="L15379" t="s">
        <v>31</v>
      </c>
      <c r="M15379" t="s">
        <v>24</v>
      </c>
      <c r="N15379">
        <v>4461</v>
      </c>
      <c r="O15379" t="s">
        <v>47</v>
      </c>
      <c r="P15379">
        <v>3</v>
      </c>
      <c r="Q15379">
        <f t="shared" si="480"/>
        <v>13</v>
      </c>
      <c r="R15379" t="str">
        <f t="shared" si="481"/>
        <v>Luxury</v>
      </c>
    </row>
    <row r="15380" spans="1:18" x14ac:dyDescent="0.35">
      <c r="A15380">
        <v>12843599</v>
      </c>
      <c r="B15380" t="s">
        <v>4691</v>
      </c>
      <c r="C15380">
        <v>34990</v>
      </c>
      <c r="D15380" t="s">
        <v>17</v>
      </c>
      <c r="E15380" t="s">
        <v>193</v>
      </c>
      <c r="F15380" t="s">
        <v>395</v>
      </c>
      <c r="G15380" t="s">
        <v>573</v>
      </c>
      <c r="H15380">
        <v>2016</v>
      </c>
      <c r="I15380">
        <v>95989</v>
      </c>
      <c r="J15380" t="s">
        <v>21</v>
      </c>
      <c r="K15380" t="s">
        <v>22</v>
      </c>
      <c r="L15380" t="s">
        <v>23</v>
      </c>
      <c r="M15380" t="s">
        <v>24</v>
      </c>
      <c r="N15380">
        <v>3456</v>
      </c>
      <c r="O15380" t="s">
        <v>47</v>
      </c>
      <c r="P15380">
        <v>7</v>
      </c>
      <c r="Q15380">
        <f t="shared" si="480"/>
        <v>8</v>
      </c>
      <c r="R15380" t="str">
        <f t="shared" si="481"/>
        <v>Mid-range</v>
      </c>
    </row>
    <row r="15381" spans="1:18" x14ac:dyDescent="0.35">
      <c r="A15381">
        <v>12843600</v>
      </c>
      <c r="B15381" t="s">
        <v>11524</v>
      </c>
      <c r="C15381">
        <v>52886</v>
      </c>
      <c r="D15381" t="s">
        <v>188</v>
      </c>
      <c r="E15381" t="s">
        <v>288</v>
      </c>
      <c r="F15381" t="s">
        <v>1914</v>
      </c>
      <c r="G15381" t="s">
        <v>5626</v>
      </c>
      <c r="H15381">
        <v>2018</v>
      </c>
      <c r="I15381">
        <v>58043</v>
      </c>
      <c r="J15381" t="s">
        <v>21</v>
      </c>
      <c r="K15381" t="s">
        <v>22</v>
      </c>
      <c r="L15381" t="s">
        <v>31</v>
      </c>
      <c r="M15381" t="s">
        <v>24</v>
      </c>
      <c r="N15381">
        <v>2199</v>
      </c>
      <c r="O15381" t="s">
        <v>47</v>
      </c>
      <c r="P15381">
        <v>8</v>
      </c>
      <c r="Q15381">
        <f t="shared" si="480"/>
        <v>6</v>
      </c>
      <c r="R15381" t="str">
        <f t="shared" si="481"/>
        <v>Luxury</v>
      </c>
    </row>
    <row r="15382" spans="1:18" x14ac:dyDescent="0.35">
      <c r="A15382">
        <v>12843601</v>
      </c>
      <c r="B15382" t="s">
        <v>2186</v>
      </c>
      <c r="C15382">
        <v>29990</v>
      </c>
      <c r="D15382" t="s">
        <v>42</v>
      </c>
      <c r="E15382" t="s">
        <v>179</v>
      </c>
      <c r="F15382" t="s">
        <v>1289</v>
      </c>
      <c r="G15382" t="s">
        <v>204</v>
      </c>
      <c r="H15382">
        <v>2016</v>
      </c>
      <c r="I15382">
        <v>207177</v>
      </c>
      <c r="J15382" t="s">
        <v>205</v>
      </c>
      <c r="K15382" t="s">
        <v>22</v>
      </c>
      <c r="L15382" t="s">
        <v>31</v>
      </c>
      <c r="M15382" t="s">
        <v>24</v>
      </c>
      <c r="N15382">
        <v>2776</v>
      </c>
      <c r="O15382" t="s">
        <v>47</v>
      </c>
      <c r="P15382">
        <v>5</v>
      </c>
      <c r="Q15382">
        <f t="shared" si="480"/>
        <v>8</v>
      </c>
      <c r="R15382" t="str">
        <f t="shared" si="481"/>
        <v>Mid-range</v>
      </c>
    </row>
    <row r="15383" spans="1:18" x14ac:dyDescent="0.35">
      <c r="A15383">
        <v>12843602</v>
      </c>
      <c r="B15383" t="s">
        <v>13391</v>
      </c>
      <c r="C15383">
        <v>12990</v>
      </c>
      <c r="D15383" t="s">
        <v>102</v>
      </c>
      <c r="E15383" t="s">
        <v>1066</v>
      </c>
      <c r="F15383" t="s">
        <v>7197</v>
      </c>
      <c r="G15383" t="s">
        <v>7812</v>
      </c>
      <c r="H15383">
        <v>2014</v>
      </c>
      <c r="I15383">
        <v>129985</v>
      </c>
      <c r="J15383" t="s">
        <v>86</v>
      </c>
      <c r="K15383" t="s">
        <v>81</v>
      </c>
      <c r="L15383" t="s">
        <v>64</v>
      </c>
      <c r="M15383" t="s">
        <v>24</v>
      </c>
      <c r="N15383">
        <v>1197</v>
      </c>
      <c r="O15383" t="s">
        <v>33</v>
      </c>
      <c r="P15383">
        <v>5</v>
      </c>
      <c r="Q15383">
        <f t="shared" si="480"/>
        <v>10</v>
      </c>
      <c r="R15383" t="str">
        <f t="shared" si="481"/>
        <v>Mid-range</v>
      </c>
    </row>
    <row r="15384" spans="1:18" x14ac:dyDescent="0.35">
      <c r="A15384">
        <v>12843625</v>
      </c>
      <c r="B15384" t="s">
        <v>13392</v>
      </c>
      <c r="C15384">
        <v>4996</v>
      </c>
      <c r="D15384" t="s">
        <v>17</v>
      </c>
      <c r="E15384" t="s">
        <v>13393</v>
      </c>
      <c r="F15384" t="s">
        <v>2297</v>
      </c>
      <c r="G15384" t="s">
        <v>13394</v>
      </c>
      <c r="H15384">
        <v>2001</v>
      </c>
      <c r="I15384">
        <v>280170</v>
      </c>
      <c r="J15384" t="s">
        <v>86</v>
      </c>
      <c r="K15384" t="s">
        <v>81</v>
      </c>
      <c r="L15384" t="s">
        <v>23</v>
      </c>
      <c r="M15384" t="s">
        <v>24</v>
      </c>
      <c r="N15384">
        <v>1497</v>
      </c>
      <c r="O15384" t="s">
        <v>69</v>
      </c>
      <c r="P15384">
        <v>5</v>
      </c>
      <c r="Q15384">
        <f t="shared" si="480"/>
        <v>23</v>
      </c>
      <c r="R15384" t="str">
        <f t="shared" si="481"/>
        <v>Budget</v>
      </c>
    </row>
    <row r="15385" spans="1:18" x14ac:dyDescent="0.35">
      <c r="A15385">
        <v>12843627</v>
      </c>
      <c r="B15385" t="s">
        <v>9894</v>
      </c>
      <c r="C15385">
        <v>34992</v>
      </c>
      <c r="D15385" t="s">
        <v>42</v>
      </c>
      <c r="E15385" t="s">
        <v>179</v>
      </c>
      <c r="F15385" t="s">
        <v>686</v>
      </c>
      <c r="G15385" t="s">
        <v>2925</v>
      </c>
      <c r="H15385">
        <v>2018</v>
      </c>
      <c r="I15385">
        <v>103199</v>
      </c>
      <c r="J15385" t="s">
        <v>205</v>
      </c>
      <c r="K15385" t="s">
        <v>22</v>
      </c>
      <c r="L15385" t="s">
        <v>31</v>
      </c>
      <c r="M15385" t="s">
        <v>24</v>
      </c>
      <c r="N15385">
        <v>2776</v>
      </c>
      <c r="O15385" t="s">
        <v>47</v>
      </c>
      <c r="P15385">
        <v>5</v>
      </c>
      <c r="Q15385">
        <f t="shared" si="480"/>
        <v>6</v>
      </c>
      <c r="R15385" t="str">
        <f t="shared" si="481"/>
        <v>Mid-range</v>
      </c>
    </row>
    <row r="15386" spans="1:18" x14ac:dyDescent="0.35">
      <c r="A15386">
        <v>12843628</v>
      </c>
      <c r="B15386" t="s">
        <v>11684</v>
      </c>
      <c r="C15386">
        <v>19996</v>
      </c>
      <c r="D15386" t="s">
        <v>49</v>
      </c>
      <c r="E15386" t="s">
        <v>234</v>
      </c>
      <c r="F15386" t="s">
        <v>371</v>
      </c>
      <c r="G15386" t="s">
        <v>415</v>
      </c>
      <c r="H15386">
        <v>2012</v>
      </c>
      <c r="I15386">
        <v>231467</v>
      </c>
      <c r="J15386" t="s">
        <v>236</v>
      </c>
      <c r="K15386" t="s">
        <v>22</v>
      </c>
      <c r="L15386" t="s">
        <v>31</v>
      </c>
      <c r="M15386" t="s">
        <v>24</v>
      </c>
      <c r="N15386">
        <v>2991</v>
      </c>
      <c r="O15386" t="s">
        <v>33</v>
      </c>
      <c r="P15386">
        <v>5</v>
      </c>
      <c r="Q15386">
        <f t="shared" si="480"/>
        <v>12</v>
      </c>
      <c r="R15386" t="str">
        <f t="shared" si="481"/>
        <v>Mid-range</v>
      </c>
    </row>
    <row r="15387" spans="1:18" x14ac:dyDescent="0.35">
      <c r="A15387">
        <v>12843630</v>
      </c>
      <c r="B15387" t="s">
        <v>4829</v>
      </c>
      <c r="C15387">
        <v>27982</v>
      </c>
      <c r="D15387" t="s">
        <v>49</v>
      </c>
      <c r="E15387" t="s">
        <v>234</v>
      </c>
      <c r="F15387" t="s">
        <v>149</v>
      </c>
      <c r="G15387" t="s">
        <v>243</v>
      </c>
      <c r="H15387">
        <v>2015</v>
      </c>
      <c r="I15387">
        <v>157791</v>
      </c>
      <c r="J15387" t="s">
        <v>338</v>
      </c>
      <c r="K15387" t="s">
        <v>81</v>
      </c>
      <c r="L15387" t="s">
        <v>31</v>
      </c>
      <c r="M15387" t="s">
        <v>24</v>
      </c>
      <c r="N15387">
        <v>2298</v>
      </c>
      <c r="O15387" t="s">
        <v>69</v>
      </c>
      <c r="P15387">
        <v>5</v>
      </c>
      <c r="Q15387">
        <f t="shared" si="480"/>
        <v>9</v>
      </c>
      <c r="R15387" t="str">
        <f t="shared" si="481"/>
        <v>Mid-range</v>
      </c>
    </row>
    <row r="15388" spans="1:18" x14ac:dyDescent="0.35">
      <c r="A15388">
        <v>12843631</v>
      </c>
      <c r="B15388" t="s">
        <v>7945</v>
      </c>
      <c r="C15388">
        <v>11996</v>
      </c>
      <c r="D15388" t="s">
        <v>165</v>
      </c>
      <c r="E15388" t="s">
        <v>455</v>
      </c>
      <c r="F15388" t="s">
        <v>456</v>
      </c>
      <c r="G15388" t="s">
        <v>4420</v>
      </c>
      <c r="H15388">
        <v>2013</v>
      </c>
      <c r="I15388">
        <v>163658</v>
      </c>
      <c r="J15388" t="s">
        <v>63</v>
      </c>
      <c r="K15388" t="s">
        <v>22</v>
      </c>
      <c r="L15388" t="s">
        <v>23</v>
      </c>
      <c r="M15388" t="s">
        <v>24</v>
      </c>
      <c r="N15388">
        <v>1998</v>
      </c>
      <c r="O15388" t="s">
        <v>135</v>
      </c>
      <c r="P15388">
        <v>5</v>
      </c>
      <c r="Q15388">
        <f t="shared" si="480"/>
        <v>11</v>
      </c>
      <c r="R15388" t="str">
        <f t="shared" si="481"/>
        <v>Mid-range</v>
      </c>
    </row>
    <row r="15389" spans="1:18" x14ac:dyDescent="0.35">
      <c r="A15389">
        <v>12843633</v>
      </c>
      <c r="B15389" t="s">
        <v>9527</v>
      </c>
      <c r="C15389">
        <v>26982</v>
      </c>
      <c r="D15389" t="s">
        <v>17</v>
      </c>
      <c r="E15389" t="s">
        <v>1070</v>
      </c>
      <c r="F15389" t="s">
        <v>7438</v>
      </c>
      <c r="G15389" t="s">
        <v>8133</v>
      </c>
      <c r="H15389">
        <v>2017</v>
      </c>
      <c r="I15389">
        <v>93584</v>
      </c>
      <c r="J15389" t="s">
        <v>21</v>
      </c>
      <c r="K15389" t="s">
        <v>22</v>
      </c>
      <c r="L15389" t="s">
        <v>64</v>
      </c>
      <c r="M15389" t="s">
        <v>24</v>
      </c>
      <c r="N15389">
        <v>1197</v>
      </c>
      <c r="O15389" t="s">
        <v>74</v>
      </c>
      <c r="P15389">
        <v>5</v>
      </c>
      <c r="Q15389">
        <f t="shared" si="480"/>
        <v>7</v>
      </c>
      <c r="R15389" t="str">
        <f t="shared" si="481"/>
        <v>Mid-range</v>
      </c>
    </row>
    <row r="15390" spans="1:18" x14ac:dyDescent="0.35">
      <c r="A15390">
        <v>12843653</v>
      </c>
      <c r="B15390" t="s">
        <v>2401</v>
      </c>
      <c r="C15390">
        <v>45999</v>
      </c>
      <c r="D15390" t="s">
        <v>188</v>
      </c>
      <c r="E15390" t="s">
        <v>594</v>
      </c>
      <c r="F15390" t="s">
        <v>1830</v>
      </c>
      <c r="G15390" t="s">
        <v>1831</v>
      </c>
      <c r="H15390">
        <v>2018</v>
      </c>
      <c r="I15390">
        <v>63000</v>
      </c>
      <c r="J15390" t="s">
        <v>21</v>
      </c>
      <c r="K15390" t="s">
        <v>22</v>
      </c>
      <c r="L15390" t="s">
        <v>31</v>
      </c>
      <c r="M15390" t="s">
        <v>24</v>
      </c>
      <c r="N15390">
        <v>2199</v>
      </c>
      <c r="O15390" t="s">
        <v>25</v>
      </c>
      <c r="P15390">
        <v>7</v>
      </c>
      <c r="Q15390">
        <f t="shared" si="480"/>
        <v>6</v>
      </c>
      <c r="R15390" t="str">
        <f t="shared" si="481"/>
        <v>Luxury</v>
      </c>
    </row>
    <row r="15391" spans="1:18" x14ac:dyDescent="0.35">
      <c r="A15391">
        <v>12843656</v>
      </c>
      <c r="B15391" t="s">
        <v>1879</v>
      </c>
      <c r="C15391">
        <v>21999</v>
      </c>
      <c r="D15391" t="s">
        <v>102</v>
      </c>
      <c r="E15391" t="s">
        <v>222</v>
      </c>
      <c r="F15391" t="s">
        <v>1880</v>
      </c>
      <c r="G15391" t="s">
        <v>1881</v>
      </c>
      <c r="H15391">
        <v>2017</v>
      </c>
      <c r="I15391">
        <v>83000</v>
      </c>
      <c r="J15391" t="s">
        <v>86</v>
      </c>
      <c r="K15391" t="s">
        <v>22</v>
      </c>
      <c r="L15391" t="s">
        <v>64</v>
      </c>
      <c r="M15391" t="s">
        <v>24</v>
      </c>
      <c r="N15391">
        <v>1395</v>
      </c>
      <c r="O15391" t="s">
        <v>1696</v>
      </c>
      <c r="P15391">
        <v>5</v>
      </c>
      <c r="Q15391">
        <f t="shared" si="480"/>
        <v>7</v>
      </c>
      <c r="R15391" t="str">
        <f t="shared" si="481"/>
        <v>Mid-range</v>
      </c>
    </row>
    <row r="15392" spans="1:18" x14ac:dyDescent="0.35">
      <c r="A15392">
        <v>12843671</v>
      </c>
      <c r="B15392" t="s">
        <v>13395</v>
      </c>
      <c r="C15392">
        <v>18950</v>
      </c>
      <c r="D15392" t="s">
        <v>27</v>
      </c>
      <c r="E15392" t="s">
        <v>2944</v>
      </c>
      <c r="F15392" t="s">
        <v>721</v>
      </c>
      <c r="G15392" t="s">
        <v>2945</v>
      </c>
      <c r="H15392">
        <v>2007</v>
      </c>
      <c r="I15392">
        <v>100381</v>
      </c>
      <c r="J15392" t="s">
        <v>393</v>
      </c>
      <c r="K15392" t="s">
        <v>22</v>
      </c>
      <c r="L15392" t="s">
        <v>23</v>
      </c>
      <c r="M15392" t="s">
        <v>24</v>
      </c>
      <c r="N15392">
        <v>3498</v>
      </c>
      <c r="O15392" t="s">
        <v>69</v>
      </c>
      <c r="P15392">
        <v>5</v>
      </c>
      <c r="Q15392">
        <f t="shared" si="480"/>
        <v>17</v>
      </c>
      <c r="R15392" t="str">
        <f t="shared" si="481"/>
        <v>Mid-range</v>
      </c>
    </row>
    <row r="15393" spans="1:18" x14ac:dyDescent="0.35">
      <c r="A15393">
        <v>12843681</v>
      </c>
      <c r="B15393" t="s">
        <v>1912</v>
      </c>
      <c r="C15393">
        <v>48990</v>
      </c>
      <c r="D15393" t="s">
        <v>54</v>
      </c>
      <c r="E15393" t="s">
        <v>175</v>
      </c>
      <c r="F15393" t="s">
        <v>900</v>
      </c>
      <c r="G15393" t="s">
        <v>177</v>
      </c>
      <c r="H15393">
        <v>2017</v>
      </c>
      <c r="I15393">
        <v>86598</v>
      </c>
      <c r="J15393" t="s">
        <v>338</v>
      </c>
      <c r="K15393" t="s">
        <v>22</v>
      </c>
      <c r="L15393" t="s">
        <v>31</v>
      </c>
      <c r="M15393" t="s">
        <v>24</v>
      </c>
      <c r="N15393">
        <v>3198</v>
      </c>
      <c r="O15393" t="s">
        <v>47</v>
      </c>
      <c r="P15393">
        <v>5</v>
      </c>
      <c r="Q15393">
        <f t="shared" si="480"/>
        <v>7</v>
      </c>
      <c r="R15393" t="str">
        <f t="shared" si="481"/>
        <v>Luxury</v>
      </c>
    </row>
    <row r="15394" spans="1:18" x14ac:dyDescent="0.35">
      <c r="A15394">
        <v>12843682</v>
      </c>
      <c r="B15394" t="s">
        <v>10064</v>
      </c>
      <c r="C15394">
        <v>47990</v>
      </c>
      <c r="D15394" t="s">
        <v>54</v>
      </c>
      <c r="E15394" t="s">
        <v>1871</v>
      </c>
      <c r="F15394" t="s">
        <v>3349</v>
      </c>
      <c r="G15394" t="s">
        <v>1873</v>
      </c>
      <c r="H15394">
        <v>2019</v>
      </c>
      <c r="I15394">
        <v>41850</v>
      </c>
      <c r="J15394" t="s">
        <v>21</v>
      </c>
      <c r="K15394" t="s">
        <v>22</v>
      </c>
      <c r="L15394" t="s">
        <v>31</v>
      </c>
      <c r="M15394" t="s">
        <v>24</v>
      </c>
      <c r="N15394">
        <v>1995</v>
      </c>
      <c r="O15394" t="s">
        <v>25</v>
      </c>
      <c r="P15394">
        <v>5</v>
      </c>
      <c r="Q15394">
        <f t="shared" si="480"/>
        <v>5</v>
      </c>
      <c r="R15394" t="str">
        <f t="shared" si="481"/>
        <v>Luxury</v>
      </c>
    </row>
    <row r="15395" spans="1:18" x14ac:dyDescent="0.35">
      <c r="A15395">
        <v>12843684</v>
      </c>
      <c r="B15395" t="s">
        <v>13396</v>
      </c>
      <c r="C15395">
        <v>43990</v>
      </c>
      <c r="D15395" t="s">
        <v>188</v>
      </c>
      <c r="E15395" t="s">
        <v>189</v>
      </c>
      <c r="F15395" t="s">
        <v>2697</v>
      </c>
      <c r="G15395" t="s">
        <v>3142</v>
      </c>
      <c r="H15395">
        <v>2019</v>
      </c>
      <c r="I15395">
        <v>34906</v>
      </c>
      <c r="J15395" t="s">
        <v>21</v>
      </c>
      <c r="K15395" t="s">
        <v>22</v>
      </c>
      <c r="L15395" t="s">
        <v>23</v>
      </c>
      <c r="M15395" t="s">
        <v>24</v>
      </c>
      <c r="N15395">
        <v>2359</v>
      </c>
      <c r="O15395" t="s">
        <v>47</v>
      </c>
      <c r="P15395">
        <v>5</v>
      </c>
      <c r="Q15395">
        <f t="shared" si="480"/>
        <v>5</v>
      </c>
      <c r="R15395" t="str">
        <f t="shared" si="481"/>
        <v>Luxury</v>
      </c>
    </row>
    <row r="15396" spans="1:18" x14ac:dyDescent="0.35">
      <c r="A15396">
        <v>12843696</v>
      </c>
      <c r="B15396" t="s">
        <v>13397</v>
      </c>
      <c r="C15396">
        <v>19890</v>
      </c>
      <c r="D15396" t="s">
        <v>112</v>
      </c>
      <c r="E15396" t="s">
        <v>13398</v>
      </c>
      <c r="F15396" t="s">
        <v>9362</v>
      </c>
      <c r="G15396" t="s">
        <v>13399</v>
      </c>
      <c r="H15396">
        <v>2005</v>
      </c>
      <c r="I15396">
        <v>116472</v>
      </c>
      <c r="J15396" t="s">
        <v>63</v>
      </c>
      <c r="K15396" t="s">
        <v>22</v>
      </c>
      <c r="L15396" t="s">
        <v>64</v>
      </c>
      <c r="M15396" t="s">
        <v>24</v>
      </c>
      <c r="N15396">
        <v>4293</v>
      </c>
      <c r="O15396" t="s">
        <v>25</v>
      </c>
      <c r="P15396">
        <v>5</v>
      </c>
      <c r="Q15396">
        <f t="shared" si="480"/>
        <v>19</v>
      </c>
      <c r="R15396" t="str">
        <f t="shared" si="481"/>
        <v>Mid-range</v>
      </c>
    </row>
    <row r="15397" spans="1:18" x14ac:dyDescent="0.35">
      <c r="A15397">
        <v>12843699</v>
      </c>
      <c r="B15397" t="s">
        <v>12303</v>
      </c>
      <c r="C15397">
        <v>33888</v>
      </c>
      <c r="D15397" t="s">
        <v>88</v>
      </c>
      <c r="E15397" t="s">
        <v>108</v>
      </c>
      <c r="F15397" t="s">
        <v>8021</v>
      </c>
      <c r="G15397" t="s">
        <v>6471</v>
      </c>
      <c r="H15397">
        <v>2020</v>
      </c>
      <c r="I15397">
        <v>56897</v>
      </c>
      <c r="J15397" t="s">
        <v>21</v>
      </c>
      <c r="K15397" t="s">
        <v>22</v>
      </c>
      <c r="L15397" t="s">
        <v>23</v>
      </c>
      <c r="M15397" t="s">
        <v>24</v>
      </c>
      <c r="N15397">
        <v>1999</v>
      </c>
      <c r="O15397" t="s">
        <v>47</v>
      </c>
      <c r="P15397">
        <v>5</v>
      </c>
      <c r="Q15397">
        <f t="shared" si="480"/>
        <v>4</v>
      </c>
      <c r="R15397" t="str">
        <f t="shared" si="481"/>
        <v>Mid-range</v>
      </c>
    </row>
    <row r="15398" spans="1:18" x14ac:dyDescent="0.35">
      <c r="A15398">
        <v>12843700</v>
      </c>
      <c r="B15398" t="s">
        <v>13400</v>
      </c>
      <c r="C15398">
        <v>20990</v>
      </c>
      <c r="D15398" t="s">
        <v>282</v>
      </c>
      <c r="E15398" t="s">
        <v>893</v>
      </c>
      <c r="F15398" t="s">
        <v>11064</v>
      </c>
      <c r="G15398" t="s">
        <v>895</v>
      </c>
      <c r="H15398">
        <v>2015</v>
      </c>
      <c r="I15398">
        <v>77140</v>
      </c>
      <c r="J15398" t="s">
        <v>21</v>
      </c>
      <c r="K15398" t="s">
        <v>22</v>
      </c>
      <c r="L15398" t="s">
        <v>23</v>
      </c>
      <c r="M15398" t="s">
        <v>24</v>
      </c>
      <c r="N15398">
        <v>3239</v>
      </c>
      <c r="O15398" t="s">
        <v>25</v>
      </c>
      <c r="P15398">
        <v>5</v>
      </c>
      <c r="Q15398">
        <f t="shared" si="480"/>
        <v>9</v>
      </c>
      <c r="R15398" t="str">
        <f t="shared" si="481"/>
        <v>Mid-range</v>
      </c>
    </row>
    <row r="15399" spans="1:18" x14ac:dyDescent="0.35">
      <c r="A15399">
        <v>12843726</v>
      </c>
      <c r="B15399" t="s">
        <v>3929</v>
      </c>
      <c r="C15399">
        <v>26995</v>
      </c>
      <c r="D15399" t="s">
        <v>88</v>
      </c>
      <c r="E15399" t="s">
        <v>108</v>
      </c>
      <c r="F15399" t="s">
        <v>513</v>
      </c>
      <c r="G15399" t="s">
        <v>3930</v>
      </c>
      <c r="H15399">
        <v>2017</v>
      </c>
      <c r="I15399">
        <v>62962</v>
      </c>
      <c r="J15399" t="s">
        <v>21</v>
      </c>
      <c r="K15399" t="s">
        <v>22</v>
      </c>
      <c r="L15399" t="s">
        <v>23</v>
      </c>
      <c r="M15399" t="s">
        <v>24</v>
      </c>
      <c r="N15399">
        <v>1999</v>
      </c>
      <c r="O15399" t="s">
        <v>47</v>
      </c>
      <c r="P15399">
        <v>5</v>
      </c>
      <c r="Q15399">
        <f t="shared" si="480"/>
        <v>7</v>
      </c>
      <c r="R15399" t="str">
        <f t="shared" si="481"/>
        <v>Mid-range</v>
      </c>
    </row>
    <row r="15400" spans="1:18" x14ac:dyDescent="0.35">
      <c r="A15400">
        <v>12843727</v>
      </c>
      <c r="B15400" t="s">
        <v>1465</v>
      </c>
      <c r="C15400">
        <v>15900</v>
      </c>
      <c r="D15400" t="s">
        <v>42</v>
      </c>
      <c r="E15400" t="s">
        <v>71</v>
      </c>
      <c r="F15400" t="s">
        <v>1018</v>
      </c>
      <c r="G15400" t="s">
        <v>1466</v>
      </c>
      <c r="H15400">
        <v>2010</v>
      </c>
      <c r="I15400">
        <v>172000</v>
      </c>
      <c r="J15400" t="s">
        <v>46</v>
      </c>
      <c r="K15400" t="s">
        <v>22</v>
      </c>
      <c r="L15400" t="s">
        <v>23</v>
      </c>
      <c r="M15400" t="s">
        <v>24</v>
      </c>
      <c r="N15400">
        <v>3565</v>
      </c>
      <c r="O15400" t="s">
        <v>9748</v>
      </c>
      <c r="P15400">
        <v>5</v>
      </c>
      <c r="Q15400">
        <f t="shared" si="480"/>
        <v>14</v>
      </c>
      <c r="R15400" t="str">
        <f t="shared" si="481"/>
        <v>Mid-range</v>
      </c>
    </row>
    <row r="15401" spans="1:18" x14ac:dyDescent="0.35">
      <c r="A15401">
        <v>12843734</v>
      </c>
      <c r="B15401" t="s">
        <v>11311</v>
      </c>
      <c r="C15401">
        <v>16990</v>
      </c>
      <c r="D15401" t="s">
        <v>88</v>
      </c>
      <c r="E15401" t="s">
        <v>1335</v>
      </c>
      <c r="F15401" t="s">
        <v>109</v>
      </c>
      <c r="G15401" t="s">
        <v>6427</v>
      </c>
      <c r="H15401">
        <v>2013</v>
      </c>
      <c r="I15401">
        <v>131440</v>
      </c>
      <c r="J15401" t="s">
        <v>21</v>
      </c>
      <c r="K15401" t="s">
        <v>22</v>
      </c>
      <c r="L15401" t="s">
        <v>31</v>
      </c>
      <c r="M15401" t="s">
        <v>24</v>
      </c>
      <c r="N15401">
        <v>1995</v>
      </c>
      <c r="O15401" t="s">
        <v>135</v>
      </c>
      <c r="P15401">
        <v>5</v>
      </c>
      <c r="Q15401">
        <f t="shared" si="480"/>
        <v>11</v>
      </c>
      <c r="R15401" t="str">
        <f t="shared" si="481"/>
        <v>Mid-range</v>
      </c>
    </row>
    <row r="15402" spans="1:18" x14ac:dyDescent="0.35">
      <c r="A15402">
        <v>12843739</v>
      </c>
      <c r="B15402" t="s">
        <v>8130</v>
      </c>
      <c r="C15402">
        <v>14990</v>
      </c>
      <c r="D15402" t="s">
        <v>188</v>
      </c>
      <c r="E15402" t="s">
        <v>2171</v>
      </c>
      <c r="F15402" t="s">
        <v>251</v>
      </c>
      <c r="G15402" t="s">
        <v>5026</v>
      </c>
      <c r="H15402">
        <v>2017</v>
      </c>
      <c r="I15402">
        <v>110000</v>
      </c>
      <c r="J15402" t="s">
        <v>86</v>
      </c>
      <c r="K15402" t="s">
        <v>22</v>
      </c>
      <c r="L15402" t="s">
        <v>23</v>
      </c>
      <c r="M15402" t="s">
        <v>24</v>
      </c>
      <c r="N15402">
        <v>1368</v>
      </c>
      <c r="O15402" t="s">
        <v>135</v>
      </c>
      <c r="P15402">
        <v>5</v>
      </c>
      <c r="Q15402">
        <f t="shared" si="480"/>
        <v>7</v>
      </c>
      <c r="R15402" t="str">
        <f t="shared" si="481"/>
        <v>Mid-range</v>
      </c>
    </row>
    <row r="15403" spans="1:18" x14ac:dyDescent="0.35">
      <c r="A15403">
        <v>12843740</v>
      </c>
      <c r="B15403" t="s">
        <v>6661</v>
      </c>
      <c r="C15403">
        <v>19990</v>
      </c>
      <c r="D15403" t="s">
        <v>127</v>
      </c>
      <c r="E15403">
        <v>2</v>
      </c>
      <c r="F15403" t="s">
        <v>2503</v>
      </c>
      <c r="G15403" t="s">
        <v>2050</v>
      </c>
      <c r="H15403">
        <v>2018</v>
      </c>
      <c r="I15403">
        <v>66575</v>
      </c>
      <c r="J15403" t="s">
        <v>86</v>
      </c>
      <c r="K15403" t="s">
        <v>81</v>
      </c>
      <c r="L15403" t="s">
        <v>23</v>
      </c>
      <c r="M15403" t="s">
        <v>24</v>
      </c>
      <c r="N15403">
        <v>1496</v>
      </c>
      <c r="O15403" t="s">
        <v>69</v>
      </c>
      <c r="P15403">
        <v>5</v>
      </c>
      <c r="Q15403">
        <f t="shared" si="480"/>
        <v>6</v>
      </c>
      <c r="R15403" t="str">
        <f t="shared" si="481"/>
        <v>Mid-range</v>
      </c>
    </row>
    <row r="15404" spans="1:18" x14ac:dyDescent="0.35">
      <c r="A15404">
        <v>12843755</v>
      </c>
      <c r="B15404" t="s">
        <v>13401</v>
      </c>
      <c r="C15404">
        <v>10990</v>
      </c>
      <c r="D15404" t="s">
        <v>143</v>
      </c>
      <c r="E15404" t="s">
        <v>144</v>
      </c>
      <c r="F15404" t="s">
        <v>13385</v>
      </c>
      <c r="G15404" t="s">
        <v>1252</v>
      </c>
      <c r="H15404">
        <v>2007</v>
      </c>
      <c r="I15404">
        <v>222000</v>
      </c>
      <c r="J15404" t="s">
        <v>21</v>
      </c>
      <c r="K15404" t="s">
        <v>22</v>
      </c>
      <c r="L15404" t="s">
        <v>23</v>
      </c>
      <c r="M15404" t="s">
        <v>24</v>
      </c>
      <c r="N15404">
        <v>2457</v>
      </c>
      <c r="O15404" t="s">
        <v>116</v>
      </c>
      <c r="P15404">
        <v>5</v>
      </c>
      <c r="Q15404">
        <f t="shared" si="480"/>
        <v>17</v>
      </c>
      <c r="R15404" t="str">
        <f t="shared" si="481"/>
        <v>Mid-range</v>
      </c>
    </row>
    <row r="15405" spans="1:18" x14ac:dyDescent="0.35">
      <c r="A15405">
        <v>12843760</v>
      </c>
      <c r="B15405" t="s">
        <v>13402</v>
      </c>
      <c r="C15405">
        <v>41990</v>
      </c>
      <c r="D15405" t="s">
        <v>165</v>
      </c>
      <c r="E15405" t="s">
        <v>184</v>
      </c>
      <c r="F15405" t="s">
        <v>13403</v>
      </c>
      <c r="G15405" t="s">
        <v>8900</v>
      </c>
      <c r="H15405">
        <v>2022</v>
      </c>
      <c r="I15405">
        <v>1980</v>
      </c>
      <c r="J15405" t="s">
        <v>21</v>
      </c>
      <c r="K15405" t="s">
        <v>22</v>
      </c>
      <c r="L15405" t="s">
        <v>23</v>
      </c>
      <c r="M15405" t="s">
        <v>24</v>
      </c>
      <c r="N15405">
        <v>2488</v>
      </c>
      <c r="O15405" t="s">
        <v>47</v>
      </c>
      <c r="P15405">
        <v>5</v>
      </c>
      <c r="Q15405">
        <f t="shared" si="480"/>
        <v>2</v>
      </c>
      <c r="R15405" t="str">
        <f t="shared" si="481"/>
        <v>Luxury</v>
      </c>
    </row>
    <row r="15406" spans="1:18" x14ac:dyDescent="0.35">
      <c r="A15406">
        <v>12843766</v>
      </c>
      <c r="B15406" t="s">
        <v>13404</v>
      </c>
      <c r="C15406">
        <v>42990</v>
      </c>
      <c r="D15406" t="s">
        <v>17</v>
      </c>
      <c r="E15406" t="s">
        <v>642</v>
      </c>
      <c r="F15406" t="s">
        <v>191</v>
      </c>
      <c r="G15406" t="s">
        <v>643</v>
      </c>
      <c r="H15406">
        <v>2020</v>
      </c>
      <c r="I15406">
        <v>35360</v>
      </c>
      <c r="J15406" t="s">
        <v>63</v>
      </c>
      <c r="K15406" t="s">
        <v>22</v>
      </c>
      <c r="L15406" t="s">
        <v>23</v>
      </c>
      <c r="M15406" t="s">
        <v>24</v>
      </c>
      <c r="N15406">
        <v>2494</v>
      </c>
      <c r="O15406" t="s">
        <v>1085</v>
      </c>
      <c r="P15406">
        <v>5</v>
      </c>
      <c r="Q15406">
        <f t="shared" si="480"/>
        <v>4</v>
      </c>
      <c r="R15406" t="str">
        <f t="shared" si="481"/>
        <v>Luxury</v>
      </c>
    </row>
    <row r="15407" spans="1:18" x14ac:dyDescent="0.35">
      <c r="A15407">
        <v>12843767</v>
      </c>
      <c r="B15407" t="s">
        <v>8641</v>
      </c>
      <c r="C15407">
        <v>43990</v>
      </c>
      <c r="D15407" t="s">
        <v>17</v>
      </c>
      <c r="E15407" t="s">
        <v>262</v>
      </c>
      <c r="F15407" t="s">
        <v>5695</v>
      </c>
      <c r="G15407" t="s">
        <v>1911</v>
      </c>
      <c r="H15407">
        <v>2022</v>
      </c>
      <c r="I15407">
        <v>5</v>
      </c>
      <c r="J15407" t="s">
        <v>86</v>
      </c>
      <c r="K15407" t="s">
        <v>22</v>
      </c>
      <c r="L15407" t="s">
        <v>540</v>
      </c>
      <c r="M15407" t="s">
        <v>24</v>
      </c>
      <c r="N15407">
        <v>1798</v>
      </c>
      <c r="O15407" t="s">
        <v>25</v>
      </c>
      <c r="P15407">
        <v>5</v>
      </c>
      <c r="Q15407">
        <f t="shared" si="480"/>
        <v>2</v>
      </c>
      <c r="R15407" t="str">
        <f t="shared" si="481"/>
        <v>Luxury</v>
      </c>
    </row>
    <row r="15408" spans="1:18" x14ac:dyDescent="0.35">
      <c r="A15408">
        <v>12843768</v>
      </c>
      <c r="B15408" t="s">
        <v>8641</v>
      </c>
      <c r="C15408">
        <v>43990</v>
      </c>
      <c r="D15408" t="s">
        <v>17</v>
      </c>
      <c r="E15408" t="s">
        <v>262</v>
      </c>
      <c r="F15408" t="s">
        <v>5695</v>
      </c>
      <c r="G15408" t="s">
        <v>1911</v>
      </c>
      <c r="H15408">
        <v>2022</v>
      </c>
      <c r="I15408">
        <v>6</v>
      </c>
      <c r="J15408" t="s">
        <v>86</v>
      </c>
      <c r="K15408" t="s">
        <v>22</v>
      </c>
      <c r="L15408" t="s">
        <v>540</v>
      </c>
      <c r="M15408" t="s">
        <v>24</v>
      </c>
      <c r="N15408">
        <v>1798</v>
      </c>
      <c r="O15408" t="s">
        <v>69</v>
      </c>
      <c r="P15408">
        <v>5</v>
      </c>
      <c r="Q15408">
        <f t="shared" si="480"/>
        <v>2</v>
      </c>
      <c r="R15408" t="str">
        <f t="shared" si="481"/>
        <v>Luxury</v>
      </c>
    </row>
    <row r="15409" spans="1:18" x14ac:dyDescent="0.35">
      <c r="A15409">
        <v>12843770</v>
      </c>
      <c r="B15409" t="s">
        <v>13405</v>
      </c>
      <c r="C15409">
        <v>12990</v>
      </c>
      <c r="D15409" t="s">
        <v>188</v>
      </c>
      <c r="E15409" t="s">
        <v>2171</v>
      </c>
      <c r="F15409" t="s">
        <v>842</v>
      </c>
      <c r="G15409" t="s">
        <v>3212</v>
      </c>
      <c r="H15409">
        <v>2012</v>
      </c>
      <c r="I15409">
        <v>99638</v>
      </c>
      <c r="J15409" t="s">
        <v>86</v>
      </c>
      <c r="K15409" t="s">
        <v>81</v>
      </c>
      <c r="L15409" t="s">
        <v>23</v>
      </c>
      <c r="M15409" t="s">
        <v>24</v>
      </c>
      <c r="N15409">
        <v>1591</v>
      </c>
      <c r="O15409" t="s">
        <v>1085</v>
      </c>
      <c r="P15409">
        <v>5</v>
      </c>
      <c r="Q15409">
        <f t="shared" si="480"/>
        <v>12</v>
      </c>
      <c r="R15409" t="str">
        <f t="shared" si="481"/>
        <v>Mid-range</v>
      </c>
    </row>
    <row r="15410" spans="1:18" x14ac:dyDescent="0.35">
      <c r="A15410">
        <v>12843771</v>
      </c>
      <c r="B15410" t="s">
        <v>2616</v>
      </c>
      <c r="C15410">
        <v>59980</v>
      </c>
      <c r="D15410" t="s">
        <v>17</v>
      </c>
      <c r="E15410" t="s">
        <v>153</v>
      </c>
      <c r="F15410" t="s">
        <v>2617</v>
      </c>
      <c r="G15410" t="s">
        <v>539</v>
      </c>
      <c r="H15410">
        <v>2021</v>
      </c>
      <c r="I15410">
        <v>29585</v>
      </c>
      <c r="J15410" t="s">
        <v>21</v>
      </c>
      <c r="K15410" t="s">
        <v>22</v>
      </c>
      <c r="L15410" t="s">
        <v>540</v>
      </c>
      <c r="M15410" t="s">
        <v>24</v>
      </c>
      <c r="N15410">
        <v>2487</v>
      </c>
      <c r="O15410" t="s">
        <v>47</v>
      </c>
      <c r="P15410">
        <v>5</v>
      </c>
      <c r="Q15410">
        <f t="shared" si="480"/>
        <v>3</v>
      </c>
      <c r="R15410" t="str">
        <f t="shared" si="481"/>
        <v>Luxury</v>
      </c>
    </row>
    <row r="15411" spans="1:18" x14ac:dyDescent="0.35">
      <c r="A15411">
        <v>12843775</v>
      </c>
      <c r="B15411" t="s">
        <v>5618</v>
      </c>
      <c r="C15411">
        <v>19990</v>
      </c>
      <c r="D15411" t="s">
        <v>42</v>
      </c>
      <c r="E15411" t="s">
        <v>179</v>
      </c>
      <c r="F15411" t="s">
        <v>403</v>
      </c>
      <c r="G15411" t="s">
        <v>687</v>
      </c>
      <c r="H15411">
        <v>2013</v>
      </c>
      <c r="I15411">
        <v>272891</v>
      </c>
      <c r="J15411" t="s">
        <v>80</v>
      </c>
      <c r="K15411" t="s">
        <v>81</v>
      </c>
      <c r="L15411" t="s">
        <v>31</v>
      </c>
      <c r="M15411" t="s">
        <v>24</v>
      </c>
      <c r="N15411">
        <v>2776</v>
      </c>
      <c r="O15411" t="s">
        <v>47</v>
      </c>
      <c r="P15411">
        <v>2</v>
      </c>
      <c r="Q15411">
        <f t="shared" si="480"/>
        <v>11</v>
      </c>
      <c r="R15411" t="str">
        <f t="shared" si="481"/>
        <v>Mid-range</v>
      </c>
    </row>
    <row r="15412" spans="1:18" x14ac:dyDescent="0.35">
      <c r="A15412">
        <v>12843776</v>
      </c>
      <c r="B15412" t="s">
        <v>3757</v>
      </c>
      <c r="C15412">
        <v>47990</v>
      </c>
      <c r="D15412" t="s">
        <v>42</v>
      </c>
      <c r="E15412" t="s">
        <v>292</v>
      </c>
      <c r="F15412" t="s">
        <v>3758</v>
      </c>
      <c r="G15412" t="s">
        <v>2925</v>
      </c>
      <c r="H15412">
        <v>2019</v>
      </c>
      <c r="I15412">
        <v>132115</v>
      </c>
      <c r="J15412" t="s">
        <v>21</v>
      </c>
      <c r="K15412" t="s">
        <v>22</v>
      </c>
      <c r="L15412" t="s">
        <v>31</v>
      </c>
      <c r="M15412" t="s">
        <v>24</v>
      </c>
      <c r="N15412">
        <v>2776</v>
      </c>
      <c r="O15412" t="s">
        <v>47</v>
      </c>
      <c r="P15412">
        <v>7</v>
      </c>
      <c r="Q15412">
        <f t="shared" si="480"/>
        <v>5</v>
      </c>
      <c r="R15412" t="str">
        <f t="shared" si="481"/>
        <v>Luxury</v>
      </c>
    </row>
    <row r="15413" spans="1:18" x14ac:dyDescent="0.35">
      <c r="A15413">
        <v>12843777</v>
      </c>
      <c r="B15413" t="s">
        <v>615</v>
      </c>
      <c r="C15413">
        <v>37990</v>
      </c>
      <c r="D15413" t="s">
        <v>165</v>
      </c>
      <c r="E15413" t="s">
        <v>166</v>
      </c>
      <c r="F15413" t="s">
        <v>167</v>
      </c>
      <c r="G15413" t="s">
        <v>616</v>
      </c>
      <c r="H15413">
        <v>2018</v>
      </c>
      <c r="I15413">
        <v>21166</v>
      </c>
      <c r="J15413" t="s">
        <v>338</v>
      </c>
      <c r="K15413" t="s">
        <v>81</v>
      </c>
      <c r="L15413" t="s">
        <v>31</v>
      </c>
      <c r="M15413" t="s">
        <v>24</v>
      </c>
      <c r="N15413">
        <v>2440</v>
      </c>
      <c r="O15413" t="s">
        <v>47</v>
      </c>
      <c r="P15413">
        <v>5</v>
      </c>
      <c r="Q15413">
        <f t="shared" si="480"/>
        <v>6</v>
      </c>
      <c r="R15413" t="str">
        <f t="shared" si="481"/>
        <v>Mid-range</v>
      </c>
    </row>
    <row r="15414" spans="1:18" x14ac:dyDescent="0.35">
      <c r="A15414">
        <v>12843778</v>
      </c>
      <c r="B15414" t="s">
        <v>13406</v>
      </c>
      <c r="C15414">
        <v>29990</v>
      </c>
      <c r="D15414" t="s">
        <v>88</v>
      </c>
      <c r="E15414" t="s">
        <v>1014</v>
      </c>
      <c r="F15414" t="s">
        <v>7416</v>
      </c>
      <c r="G15414" t="s">
        <v>1015</v>
      </c>
      <c r="H15414">
        <v>2020</v>
      </c>
      <c r="I15414">
        <v>53356</v>
      </c>
      <c r="J15414" t="s">
        <v>21</v>
      </c>
      <c r="K15414" t="s">
        <v>22</v>
      </c>
      <c r="L15414" t="s">
        <v>23</v>
      </c>
      <c r="M15414" t="s">
        <v>24</v>
      </c>
      <c r="N15414">
        <v>1591</v>
      </c>
      <c r="O15414" t="s">
        <v>47</v>
      </c>
      <c r="P15414">
        <v>5</v>
      </c>
      <c r="Q15414">
        <f t="shared" si="480"/>
        <v>4</v>
      </c>
      <c r="R15414" t="str">
        <f t="shared" si="481"/>
        <v>Mid-range</v>
      </c>
    </row>
    <row r="15415" spans="1:18" x14ac:dyDescent="0.35">
      <c r="A15415">
        <v>12843779</v>
      </c>
      <c r="B15415" t="s">
        <v>10574</v>
      </c>
      <c r="C15415">
        <v>50990</v>
      </c>
      <c r="D15415" t="s">
        <v>76</v>
      </c>
      <c r="E15415" t="s">
        <v>373</v>
      </c>
      <c r="F15415" t="s">
        <v>10575</v>
      </c>
      <c r="G15415" t="s">
        <v>3409</v>
      </c>
      <c r="H15415">
        <v>2018</v>
      </c>
      <c r="I15415">
        <v>30642</v>
      </c>
      <c r="J15415" t="s">
        <v>21</v>
      </c>
      <c r="K15415" t="s">
        <v>22</v>
      </c>
      <c r="L15415" t="s">
        <v>31</v>
      </c>
      <c r="M15415" t="s">
        <v>24</v>
      </c>
      <c r="N15415">
        <v>2999</v>
      </c>
      <c r="O15415" t="s">
        <v>1085</v>
      </c>
      <c r="P15415">
        <v>7</v>
      </c>
      <c r="Q15415">
        <f t="shared" si="480"/>
        <v>6</v>
      </c>
      <c r="R15415" t="str">
        <f t="shared" si="481"/>
        <v>Luxury</v>
      </c>
    </row>
    <row r="15416" spans="1:18" x14ac:dyDescent="0.35">
      <c r="A15416">
        <v>12843780</v>
      </c>
      <c r="B15416" t="s">
        <v>6227</v>
      </c>
      <c r="C15416">
        <v>41990</v>
      </c>
      <c r="D15416" t="s">
        <v>188</v>
      </c>
      <c r="E15416" t="s">
        <v>288</v>
      </c>
      <c r="F15416" t="s">
        <v>251</v>
      </c>
      <c r="G15416" t="s">
        <v>5626</v>
      </c>
      <c r="H15416">
        <v>2019</v>
      </c>
      <c r="I15416">
        <v>64200</v>
      </c>
      <c r="J15416" t="s">
        <v>21</v>
      </c>
      <c r="K15416" t="s">
        <v>22</v>
      </c>
      <c r="L15416" t="s">
        <v>23</v>
      </c>
      <c r="M15416" t="s">
        <v>24</v>
      </c>
      <c r="N15416">
        <v>3342</v>
      </c>
      <c r="O15416" t="s">
        <v>47</v>
      </c>
      <c r="P15416">
        <v>8</v>
      </c>
      <c r="Q15416">
        <f t="shared" si="480"/>
        <v>5</v>
      </c>
      <c r="R15416" t="str">
        <f t="shared" si="481"/>
        <v>Luxury</v>
      </c>
    </row>
    <row r="15417" spans="1:18" x14ac:dyDescent="0.35">
      <c r="A15417">
        <v>12843782</v>
      </c>
      <c r="B15417" t="s">
        <v>6227</v>
      </c>
      <c r="C15417">
        <v>45990</v>
      </c>
      <c r="D15417" t="s">
        <v>188</v>
      </c>
      <c r="E15417" t="s">
        <v>288</v>
      </c>
      <c r="F15417" t="s">
        <v>251</v>
      </c>
      <c r="G15417" t="s">
        <v>5626</v>
      </c>
      <c r="H15417">
        <v>2019</v>
      </c>
      <c r="I15417">
        <v>63300</v>
      </c>
      <c r="J15417" t="s">
        <v>21</v>
      </c>
      <c r="K15417" t="s">
        <v>22</v>
      </c>
      <c r="L15417" t="s">
        <v>31</v>
      </c>
      <c r="M15417" t="s">
        <v>24</v>
      </c>
      <c r="N15417">
        <v>2199</v>
      </c>
      <c r="O15417" t="s">
        <v>116</v>
      </c>
      <c r="P15417">
        <v>8</v>
      </c>
      <c r="Q15417">
        <f t="shared" si="480"/>
        <v>5</v>
      </c>
      <c r="R15417" t="str">
        <f t="shared" si="481"/>
        <v>Luxury</v>
      </c>
    </row>
    <row r="15418" spans="1:18" x14ac:dyDescent="0.35">
      <c r="A15418">
        <v>12843784</v>
      </c>
      <c r="B15418" t="s">
        <v>5433</v>
      </c>
      <c r="C15418">
        <v>30990</v>
      </c>
      <c r="D15418" t="s">
        <v>49</v>
      </c>
      <c r="E15418" t="s">
        <v>50</v>
      </c>
      <c r="F15418" t="s">
        <v>1849</v>
      </c>
      <c r="G15418" t="s">
        <v>52</v>
      </c>
      <c r="H15418">
        <v>2019</v>
      </c>
      <c r="I15418">
        <v>50467</v>
      </c>
      <c r="J15418" t="s">
        <v>21</v>
      </c>
      <c r="K15418" t="s">
        <v>22</v>
      </c>
      <c r="L15418" t="s">
        <v>23</v>
      </c>
      <c r="M15418" t="s">
        <v>24</v>
      </c>
      <c r="N15418">
        <v>2488</v>
      </c>
      <c r="O15418" t="s">
        <v>25</v>
      </c>
      <c r="P15418">
        <v>7</v>
      </c>
      <c r="Q15418">
        <f t="shared" si="480"/>
        <v>5</v>
      </c>
      <c r="R15418" t="str">
        <f t="shared" si="481"/>
        <v>Mid-range</v>
      </c>
    </row>
    <row r="15419" spans="1:18" x14ac:dyDescent="0.35">
      <c r="A15419">
        <v>12843787</v>
      </c>
      <c r="B15419" t="s">
        <v>2333</v>
      </c>
      <c r="C15419">
        <v>9990</v>
      </c>
      <c r="D15419" t="s">
        <v>17</v>
      </c>
      <c r="E15419" t="s">
        <v>262</v>
      </c>
      <c r="F15419" t="s">
        <v>263</v>
      </c>
      <c r="G15419" t="s">
        <v>2334</v>
      </c>
      <c r="H15419">
        <v>2007</v>
      </c>
      <c r="I15419">
        <v>196611</v>
      </c>
      <c r="J15419" t="s">
        <v>86</v>
      </c>
      <c r="K15419" t="s">
        <v>22</v>
      </c>
      <c r="L15419" t="s">
        <v>23</v>
      </c>
      <c r="M15419" t="s">
        <v>24</v>
      </c>
      <c r="N15419">
        <v>1798</v>
      </c>
      <c r="O15419" t="s">
        <v>135</v>
      </c>
      <c r="P15419">
        <v>5</v>
      </c>
      <c r="Q15419">
        <f t="shared" si="480"/>
        <v>17</v>
      </c>
      <c r="R15419" t="str">
        <f t="shared" si="481"/>
        <v>Budget</v>
      </c>
    </row>
    <row r="15420" spans="1:18" x14ac:dyDescent="0.35">
      <c r="A15420">
        <v>12843788</v>
      </c>
      <c r="B15420" t="s">
        <v>3491</v>
      </c>
      <c r="C15420">
        <v>49990</v>
      </c>
      <c r="D15420" t="s">
        <v>188</v>
      </c>
      <c r="E15420" t="s">
        <v>969</v>
      </c>
      <c r="F15420" t="s">
        <v>2971</v>
      </c>
      <c r="G15420" t="s">
        <v>3492</v>
      </c>
      <c r="H15420">
        <v>2018</v>
      </c>
      <c r="I15420">
        <v>75977</v>
      </c>
      <c r="J15420" t="s">
        <v>63</v>
      </c>
      <c r="K15420" t="s">
        <v>22</v>
      </c>
      <c r="L15420" t="s">
        <v>23</v>
      </c>
      <c r="M15420" t="s">
        <v>24</v>
      </c>
      <c r="N15420">
        <v>3342</v>
      </c>
      <c r="O15420" t="s">
        <v>116</v>
      </c>
      <c r="P15420">
        <v>5</v>
      </c>
      <c r="Q15420">
        <f t="shared" si="480"/>
        <v>6</v>
      </c>
      <c r="R15420" t="str">
        <f t="shared" si="481"/>
        <v>Luxury</v>
      </c>
    </row>
    <row r="15421" spans="1:18" x14ac:dyDescent="0.35">
      <c r="A15421">
        <v>12843789</v>
      </c>
      <c r="B15421" t="s">
        <v>13407</v>
      </c>
      <c r="C15421">
        <v>32800</v>
      </c>
      <c r="D15421" t="s">
        <v>188</v>
      </c>
      <c r="E15421" t="s">
        <v>594</v>
      </c>
      <c r="F15421" t="s">
        <v>3450</v>
      </c>
      <c r="G15421" t="s">
        <v>1831</v>
      </c>
      <c r="H15421">
        <v>2017</v>
      </c>
      <c r="I15421">
        <v>96707</v>
      </c>
      <c r="J15421" t="s">
        <v>21</v>
      </c>
      <c r="K15421" t="s">
        <v>22</v>
      </c>
      <c r="L15421" t="s">
        <v>23</v>
      </c>
      <c r="M15421" t="s">
        <v>24</v>
      </c>
      <c r="N15421">
        <v>3490</v>
      </c>
      <c r="O15421" t="s">
        <v>116</v>
      </c>
      <c r="P15421">
        <v>7</v>
      </c>
      <c r="Q15421">
        <f t="shared" si="480"/>
        <v>7</v>
      </c>
      <c r="R15421" t="str">
        <f t="shared" si="481"/>
        <v>Mid-range</v>
      </c>
    </row>
    <row r="15422" spans="1:18" x14ac:dyDescent="0.35">
      <c r="A15422">
        <v>12843799</v>
      </c>
      <c r="B15422" t="s">
        <v>13408</v>
      </c>
      <c r="C15422">
        <v>46990</v>
      </c>
      <c r="D15422" t="s">
        <v>17</v>
      </c>
      <c r="E15422">
        <v>86</v>
      </c>
      <c r="F15422" t="s">
        <v>11023</v>
      </c>
      <c r="G15422" t="s">
        <v>6875</v>
      </c>
      <c r="H15422">
        <v>2020</v>
      </c>
      <c r="I15422">
        <v>11774</v>
      </c>
      <c r="J15422" t="s">
        <v>393</v>
      </c>
      <c r="K15422" t="s">
        <v>81</v>
      </c>
      <c r="L15422" t="s">
        <v>64</v>
      </c>
      <c r="M15422" t="s">
        <v>24</v>
      </c>
      <c r="N15422">
        <v>1998</v>
      </c>
      <c r="O15422" t="s">
        <v>69</v>
      </c>
      <c r="P15422">
        <v>4</v>
      </c>
      <c r="Q15422">
        <f t="shared" si="480"/>
        <v>4</v>
      </c>
      <c r="R15422" t="str">
        <f t="shared" si="481"/>
        <v>Luxury</v>
      </c>
    </row>
    <row r="15423" spans="1:18" x14ac:dyDescent="0.35">
      <c r="A15423">
        <v>12843801</v>
      </c>
      <c r="B15423" t="s">
        <v>2912</v>
      </c>
      <c r="C15423">
        <v>28990</v>
      </c>
      <c r="D15423" t="s">
        <v>127</v>
      </c>
      <c r="E15423" t="s">
        <v>556</v>
      </c>
      <c r="F15423" t="s">
        <v>1634</v>
      </c>
      <c r="G15423" t="s">
        <v>146</v>
      </c>
      <c r="H15423">
        <v>2017</v>
      </c>
      <c r="I15423">
        <v>83904</v>
      </c>
      <c r="J15423" t="s">
        <v>80</v>
      </c>
      <c r="K15423" t="s">
        <v>81</v>
      </c>
      <c r="L15423" t="s">
        <v>31</v>
      </c>
      <c r="M15423" t="s">
        <v>24</v>
      </c>
      <c r="N15423">
        <v>2198</v>
      </c>
      <c r="O15423" t="s">
        <v>47</v>
      </c>
      <c r="P15423">
        <v>3</v>
      </c>
      <c r="Q15423">
        <f t="shared" si="480"/>
        <v>7</v>
      </c>
      <c r="R15423" t="str">
        <f t="shared" si="481"/>
        <v>Mid-range</v>
      </c>
    </row>
    <row r="15424" spans="1:18" x14ac:dyDescent="0.35">
      <c r="A15424">
        <v>12843803</v>
      </c>
      <c r="B15424" t="s">
        <v>8123</v>
      </c>
      <c r="C15424">
        <v>39990</v>
      </c>
      <c r="D15424" t="s">
        <v>847</v>
      </c>
      <c r="E15424" t="s">
        <v>848</v>
      </c>
      <c r="F15424" t="s">
        <v>3256</v>
      </c>
      <c r="G15424" t="s">
        <v>3435</v>
      </c>
      <c r="H15424">
        <v>2021</v>
      </c>
      <c r="I15424">
        <v>42734</v>
      </c>
      <c r="J15424" t="s">
        <v>169</v>
      </c>
      <c r="K15424" t="s">
        <v>22</v>
      </c>
      <c r="L15424" t="s">
        <v>31</v>
      </c>
      <c r="M15424" t="s">
        <v>24</v>
      </c>
      <c r="N15424">
        <v>2776</v>
      </c>
      <c r="O15424" t="s">
        <v>732</v>
      </c>
      <c r="P15424">
        <v>5</v>
      </c>
      <c r="Q15424">
        <f t="shared" si="480"/>
        <v>3</v>
      </c>
      <c r="R15424" t="str">
        <f t="shared" si="481"/>
        <v>Mid-range</v>
      </c>
    </row>
    <row r="15425" spans="1:18" x14ac:dyDescent="0.35">
      <c r="A15425">
        <v>12843804</v>
      </c>
      <c r="B15425" t="s">
        <v>7157</v>
      </c>
      <c r="C15425">
        <v>22990</v>
      </c>
      <c r="D15425" t="s">
        <v>88</v>
      </c>
      <c r="E15425" t="s">
        <v>707</v>
      </c>
      <c r="F15425" t="s">
        <v>696</v>
      </c>
      <c r="G15425" t="s">
        <v>7158</v>
      </c>
      <c r="H15425">
        <v>2019</v>
      </c>
      <c r="I15425">
        <v>36296</v>
      </c>
      <c r="J15425" t="s">
        <v>86</v>
      </c>
      <c r="K15425" t="s">
        <v>22</v>
      </c>
      <c r="L15425" t="s">
        <v>23</v>
      </c>
      <c r="M15425" t="s">
        <v>24</v>
      </c>
      <c r="N15425">
        <v>1591</v>
      </c>
      <c r="O15425" t="s">
        <v>47</v>
      </c>
      <c r="P15425">
        <v>5</v>
      </c>
      <c r="Q15425">
        <f t="shared" si="480"/>
        <v>5</v>
      </c>
      <c r="R15425" t="str">
        <f t="shared" si="481"/>
        <v>Mid-range</v>
      </c>
    </row>
    <row r="15426" spans="1:18" x14ac:dyDescent="0.35">
      <c r="A15426">
        <v>12843819</v>
      </c>
      <c r="B15426" t="s">
        <v>6691</v>
      </c>
      <c r="C15426">
        <v>31999</v>
      </c>
      <c r="D15426" t="s">
        <v>127</v>
      </c>
      <c r="E15426">
        <v>3</v>
      </c>
      <c r="F15426" t="s">
        <v>4101</v>
      </c>
      <c r="G15426" t="s">
        <v>1666</v>
      </c>
      <c r="H15426">
        <v>2021</v>
      </c>
      <c r="I15426">
        <v>4625</v>
      </c>
      <c r="J15426" t="s">
        <v>63</v>
      </c>
      <c r="K15426" t="s">
        <v>22</v>
      </c>
      <c r="L15426" t="s">
        <v>23</v>
      </c>
      <c r="M15426" t="s">
        <v>24</v>
      </c>
      <c r="N15426">
        <v>1998</v>
      </c>
      <c r="O15426" t="s">
        <v>25</v>
      </c>
      <c r="P15426">
        <v>5</v>
      </c>
      <c r="Q15426">
        <f t="shared" si="480"/>
        <v>3</v>
      </c>
      <c r="R15426" t="str">
        <f t="shared" si="481"/>
        <v>Mid-range</v>
      </c>
    </row>
    <row r="15427" spans="1:18" x14ac:dyDescent="0.35">
      <c r="A15427">
        <v>12843822</v>
      </c>
      <c r="B15427" t="s">
        <v>10612</v>
      </c>
      <c r="C15427">
        <v>9995</v>
      </c>
      <c r="D15427" t="s">
        <v>54</v>
      </c>
      <c r="E15427" t="s">
        <v>175</v>
      </c>
      <c r="F15427" t="s">
        <v>3145</v>
      </c>
      <c r="G15427" t="s">
        <v>2231</v>
      </c>
      <c r="H15427">
        <v>2009</v>
      </c>
      <c r="I15427">
        <v>422479</v>
      </c>
      <c r="J15427" t="s">
        <v>236</v>
      </c>
      <c r="K15427" t="s">
        <v>81</v>
      </c>
      <c r="L15427" t="s">
        <v>31</v>
      </c>
      <c r="M15427" t="s">
        <v>24</v>
      </c>
      <c r="N15427">
        <v>2953</v>
      </c>
      <c r="O15427" t="s">
        <v>116</v>
      </c>
      <c r="P15427">
        <v>5</v>
      </c>
      <c r="Q15427">
        <f t="shared" ref="Q15427:Q15490" si="482">2024-H15427</f>
        <v>15</v>
      </c>
      <c r="R15427" t="str">
        <f t="shared" ref="R15427:R15490" si="483">IF(C15427&lt;=10000,"Budget",IF(C15427&lt;=40000,"Mid-range","Luxury"))</f>
        <v>Budget</v>
      </c>
    </row>
    <row r="15428" spans="1:18" x14ac:dyDescent="0.35">
      <c r="A15428">
        <v>12843824</v>
      </c>
      <c r="B15428" t="s">
        <v>7548</v>
      </c>
      <c r="C15428">
        <v>9995</v>
      </c>
      <c r="D15428" t="s">
        <v>165</v>
      </c>
      <c r="E15428" t="s">
        <v>568</v>
      </c>
      <c r="F15428" t="s">
        <v>569</v>
      </c>
      <c r="G15428" t="s">
        <v>6017</v>
      </c>
      <c r="H15428">
        <v>2011</v>
      </c>
      <c r="I15428">
        <v>193123</v>
      </c>
      <c r="J15428" t="s">
        <v>21</v>
      </c>
      <c r="K15428" t="s">
        <v>81</v>
      </c>
      <c r="L15428" t="s">
        <v>31</v>
      </c>
      <c r="M15428" t="s">
        <v>24</v>
      </c>
      <c r="N15428">
        <v>1798</v>
      </c>
      <c r="O15428" t="s">
        <v>69</v>
      </c>
      <c r="P15428">
        <v>5</v>
      </c>
      <c r="Q15428">
        <f t="shared" si="482"/>
        <v>13</v>
      </c>
      <c r="R15428" t="str">
        <f t="shared" si="483"/>
        <v>Budget</v>
      </c>
    </row>
    <row r="15429" spans="1:18" x14ac:dyDescent="0.35">
      <c r="A15429">
        <v>12843836</v>
      </c>
      <c r="B15429" t="s">
        <v>7068</v>
      </c>
      <c r="C15429">
        <v>49990</v>
      </c>
      <c r="D15429" t="s">
        <v>59</v>
      </c>
      <c r="E15429" t="s">
        <v>1653</v>
      </c>
      <c r="F15429" t="s">
        <v>1961</v>
      </c>
      <c r="G15429" t="s">
        <v>2017</v>
      </c>
      <c r="H15429">
        <v>2017</v>
      </c>
      <c r="I15429">
        <v>101515</v>
      </c>
      <c r="J15429" t="s">
        <v>393</v>
      </c>
      <c r="K15429" t="s">
        <v>22</v>
      </c>
      <c r="L15429" t="s">
        <v>31</v>
      </c>
      <c r="M15429" t="s">
        <v>24</v>
      </c>
      <c r="N15429">
        <v>1995</v>
      </c>
      <c r="O15429" t="s">
        <v>47</v>
      </c>
      <c r="P15429">
        <v>5</v>
      </c>
      <c r="Q15429">
        <f t="shared" si="482"/>
        <v>7</v>
      </c>
      <c r="R15429" t="str">
        <f t="shared" si="483"/>
        <v>Luxury</v>
      </c>
    </row>
    <row r="15430" spans="1:18" x14ac:dyDescent="0.35">
      <c r="A15430">
        <v>12843852</v>
      </c>
      <c r="B15430" t="s">
        <v>2033</v>
      </c>
      <c r="C15430">
        <v>15755</v>
      </c>
      <c r="D15430" t="s">
        <v>42</v>
      </c>
      <c r="E15430" t="s">
        <v>71</v>
      </c>
      <c r="F15430" t="s">
        <v>1018</v>
      </c>
      <c r="G15430" t="s">
        <v>2034</v>
      </c>
      <c r="H15430">
        <v>2011</v>
      </c>
      <c r="I15430">
        <v>159538</v>
      </c>
      <c r="J15430" t="s">
        <v>46</v>
      </c>
      <c r="K15430" t="s">
        <v>22</v>
      </c>
      <c r="L15430" t="s">
        <v>23</v>
      </c>
      <c r="M15430" t="s">
        <v>24</v>
      </c>
      <c r="N15430">
        <v>3565</v>
      </c>
      <c r="O15430" t="s">
        <v>7313</v>
      </c>
      <c r="P15430">
        <v>5</v>
      </c>
      <c r="Q15430">
        <f t="shared" si="482"/>
        <v>13</v>
      </c>
      <c r="R15430" t="str">
        <f t="shared" si="483"/>
        <v>Mid-range</v>
      </c>
    </row>
    <row r="15431" spans="1:18" x14ac:dyDescent="0.35">
      <c r="A15431">
        <v>12843862</v>
      </c>
      <c r="B15431" t="s">
        <v>2283</v>
      </c>
      <c r="C15431">
        <v>39990</v>
      </c>
      <c r="D15431" t="s">
        <v>54</v>
      </c>
      <c r="E15431" t="s">
        <v>175</v>
      </c>
      <c r="F15431" t="s">
        <v>1519</v>
      </c>
      <c r="G15431" t="s">
        <v>659</v>
      </c>
      <c r="H15431">
        <v>2015</v>
      </c>
      <c r="I15431">
        <v>134725</v>
      </c>
      <c r="J15431" t="s">
        <v>1181</v>
      </c>
      <c r="K15431" t="s">
        <v>22</v>
      </c>
      <c r="L15431" t="s">
        <v>31</v>
      </c>
      <c r="M15431" t="s">
        <v>24</v>
      </c>
      <c r="N15431">
        <v>2198</v>
      </c>
      <c r="O15431" t="s">
        <v>47</v>
      </c>
      <c r="P15431">
        <v>5</v>
      </c>
      <c r="Q15431">
        <f t="shared" si="482"/>
        <v>9</v>
      </c>
      <c r="R15431" t="str">
        <f t="shared" si="483"/>
        <v>Mid-range</v>
      </c>
    </row>
    <row r="15432" spans="1:18" x14ac:dyDescent="0.35">
      <c r="A15432">
        <v>12843865</v>
      </c>
      <c r="B15432" t="s">
        <v>13409</v>
      </c>
      <c r="C15432">
        <v>8999</v>
      </c>
      <c r="D15432" t="s">
        <v>143</v>
      </c>
      <c r="E15432" t="s">
        <v>1109</v>
      </c>
      <c r="F15432" t="s">
        <v>13410</v>
      </c>
      <c r="G15432" t="s">
        <v>1252</v>
      </c>
      <c r="H15432">
        <v>2007</v>
      </c>
      <c r="I15432">
        <v>209875</v>
      </c>
      <c r="J15432" t="s">
        <v>21</v>
      </c>
      <c r="K15432" t="s">
        <v>22</v>
      </c>
      <c r="L15432" t="s">
        <v>23</v>
      </c>
      <c r="M15432" t="s">
        <v>24</v>
      </c>
      <c r="N15432">
        <v>2457</v>
      </c>
      <c r="O15432" t="s">
        <v>116</v>
      </c>
      <c r="P15432">
        <v>5</v>
      </c>
      <c r="Q15432">
        <f t="shared" si="482"/>
        <v>17</v>
      </c>
      <c r="R15432" t="str">
        <f t="shared" si="483"/>
        <v>Budget</v>
      </c>
    </row>
    <row r="15433" spans="1:18" x14ac:dyDescent="0.35">
      <c r="A15433">
        <v>12843870</v>
      </c>
      <c r="B15433" t="s">
        <v>3915</v>
      </c>
      <c r="C15433">
        <v>24000</v>
      </c>
      <c r="D15433" t="s">
        <v>42</v>
      </c>
      <c r="E15433" t="s">
        <v>71</v>
      </c>
      <c r="F15433" t="s">
        <v>1018</v>
      </c>
      <c r="G15433" t="s">
        <v>2034</v>
      </c>
      <c r="H15433">
        <v>2012</v>
      </c>
      <c r="I15433">
        <v>159201</v>
      </c>
      <c r="J15433" t="s">
        <v>427</v>
      </c>
      <c r="K15433" t="s">
        <v>22</v>
      </c>
      <c r="L15433" t="s">
        <v>23</v>
      </c>
      <c r="M15433" t="s">
        <v>24</v>
      </c>
      <c r="N15433">
        <v>3565</v>
      </c>
      <c r="O15433" t="s">
        <v>135</v>
      </c>
      <c r="P15433">
        <v>2</v>
      </c>
      <c r="Q15433">
        <f t="shared" si="482"/>
        <v>12</v>
      </c>
      <c r="R15433" t="str">
        <f t="shared" si="483"/>
        <v>Mid-range</v>
      </c>
    </row>
    <row r="15434" spans="1:18" x14ac:dyDescent="0.35">
      <c r="A15434">
        <v>12843871</v>
      </c>
      <c r="B15434" t="s">
        <v>4696</v>
      </c>
      <c r="C15434">
        <v>25050</v>
      </c>
      <c r="D15434" t="s">
        <v>49</v>
      </c>
      <c r="E15434" t="s">
        <v>234</v>
      </c>
      <c r="F15434" t="s">
        <v>149</v>
      </c>
      <c r="G15434" t="s">
        <v>415</v>
      </c>
      <c r="H15434">
        <v>2013</v>
      </c>
      <c r="I15434">
        <v>130502</v>
      </c>
      <c r="J15434" t="s">
        <v>236</v>
      </c>
      <c r="K15434" t="s">
        <v>81</v>
      </c>
      <c r="L15434" t="s">
        <v>31</v>
      </c>
      <c r="M15434" t="s">
        <v>24</v>
      </c>
      <c r="N15434">
        <v>2488</v>
      </c>
      <c r="O15434" t="s">
        <v>116</v>
      </c>
      <c r="P15434">
        <v>5</v>
      </c>
      <c r="Q15434">
        <f t="shared" si="482"/>
        <v>11</v>
      </c>
      <c r="R15434" t="str">
        <f t="shared" si="483"/>
        <v>Mid-range</v>
      </c>
    </row>
    <row r="15435" spans="1:18" x14ac:dyDescent="0.35">
      <c r="A15435">
        <v>12843873</v>
      </c>
      <c r="B15435" t="s">
        <v>1820</v>
      </c>
      <c r="C15435">
        <v>21920</v>
      </c>
      <c r="D15435" t="s">
        <v>88</v>
      </c>
      <c r="E15435" t="s">
        <v>1335</v>
      </c>
      <c r="F15435" t="s">
        <v>1821</v>
      </c>
      <c r="G15435" t="s">
        <v>1337</v>
      </c>
      <c r="H15435">
        <v>2015</v>
      </c>
      <c r="I15435">
        <v>99800</v>
      </c>
      <c r="J15435" t="s">
        <v>21</v>
      </c>
      <c r="K15435" t="s">
        <v>22</v>
      </c>
      <c r="L15435" t="s">
        <v>23</v>
      </c>
      <c r="M15435" t="s">
        <v>24</v>
      </c>
      <c r="N15435">
        <v>1999</v>
      </c>
      <c r="O15435" t="s">
        <v>116</v>
      </c>
      <c r="P15435">
        <v>5</v>
      </c>
      <c r="Q15435">
        <f t="shared" si="482"/>
        <v>9</v>
      </c>
      <c r="R15435" t="str">
        <f t="shared" si="483"/>
        <v>Mid-range</v>
      </c>
    </row>
    <row r="15436" spans="1:18" x14ac:dyDescent="0.35">
      <c r="A15436">
        <v>12843875</v>
      </c>
      <c r="B15436" t="s">
        <v>13411</v>
      </c>
      <c r="C15436">
        <v>38990</v>
      </c>
      <c r="D15436" t="s">
        <v>165</v>
      </c>
      <c r="E15436" t="s">
        <v>184</v>
      </c>
      <c r="F15436" t="s">
        <v>7071</v>
      </c>
      <c r="G15436" t="s">
        <v>2975</v>
      </c>
      <c r="H15436">
        <v>2020</v>
      </c>
      <c r="I15436">
        <v>49112</v>
      </c>
      <c r="J15436" t="s">
        <v>21</v>
      </c>
      <c r="K15436" t="s">
        <v>22</v>
      </c>
      <c r="L15436" t="s">
        <v>23</v>
      </c>
      <c r="M15436" t="s">
        <v>24</v>
      </c>
      <c r="N15436">
        <v>2360</v>
      </c>
      <c r="O15436" t="s">
        <v>135</v>
      </c>
      <c r="P15436">
        <v>7</v>
      </c>
      <c r="Q15436">
        <f t="shared" si="482"/>
        <v>4</v>
      </c>
      <c r="R15436" t="str">
        <f t="shared" si="483"/>
        <v>Mid-range</v>
      </c>
    </row>
    <row r="15437" spans="1:18" x14ac:dyDescent="0.35">
      <c r="A15437">
        <v>12843877</v>
      </c>
      <c r="B15437" t="s">
        <v>4384</v>
      </c>
      <c r="C15437">
        <v>45888</v>
      </c>
      <c r="D15437" t="s">
        <v>282</v>
      </c>
      <c r="E15437" t="s">
        <v>459</v>
      </c>
      <c r="F15437" t="s">
        <v>4385</v>
      </c>
      <c r="G15437" t="s">
        <v>1559</v>
      </c>
      <c r="H15437">
        <v>2022</v>
      </c>
      <c r="I15437">
        <v>2055</v>
      </c>
      <c r="J15437" t="s">
        <v>21</v>
      </c>
      <c r="K15437" t="s">
        <v>22</v>
      </c>
      <c r="L15437" t="s">
        <v>23</v>
      </c>
      <c r="M15437" t="s">
        <v>247</v>
      </c>
      <c r="N15437">
        <v>2359</v>
      </c>
      <c r="O15437" t="s">
        <v>25</v>
      </c>
      <c r="P15437">
        <v>5</v>
      </c>
      <c r="Q15437">
        <f t="shared" si="482"/>
        <v>2</v>
      </c>
      <c r="R15437" t="str">
        <f t="shared" si="483"/>
        <v>Luxury</v>
      </c>
    </row>
    <row r="15438" spans="1:18" x14ac:dyDescent="0.35">
      <c r="A15438">
        <v>12843878</v>
      </c>
      <c r="B15438" t="s">
        <v>13412</v>
      </c>
      <c r="C15438">
        <v>46990</v>
      </c>
      <c r="D15438" t="s">
        <v>165</v>
      </c>
      <c r="E15438" t="s">
        <v>584</v>
      </c>
      <c r="F15438" t="s">
        <v>10893</v>
      </c>
      <c r="G15438" t="s">
        <v>6537</v>
      </c>
      <c r="H15438">
        <v>2022</v>
      </c>
      <c r="I15438">
        <v>670</v>
      </c>
      <c r="J15438" t="s">
        <v>21</v>
      </c>
      <c r="K15438" t="s">
        <v>22</v>
      </c>
      <c r="L15438" t="s">
        <v>23</v>
      </c>
      <c r="M15438" t="s">
        <v>24</v>
      </c>
      <c r="N15438">
        <v>1499</v>
      </c>
      <c r="O15438" t="s">
        <v>135</v>
      </c>
      <c r="P15438">
        <v>5</v>
      </c>
      <c r="Q15438">
        <f t="shared" si="482"/>
        <v>2</v>
      </c>
      <c r="R15438" t="str">
        <f t="shared" si="483"/>
        <v>Luxury</v>
      </c>
    </row>
    <row r="15439" spans="1:18" x14ac:dyDescent="0.35">
      <c r="A15439">
        <v>12843880</v>
      </c>
      <c r="B15439" t="s">
        <v>2305</v>
      </c>
      <c r="C15439">
        <v>12490</v>
      </c>
      <c r="D15439" t="s">
        <v>328</v>
      </c>
      <c r="E15439" t="s">
        <v>2306</v>
      </c>
      <c r="F15439" t="s">
        <v>543</v>
      </c>
      <c r="G15439">
        <v>50</v>
      </c>
      <c r="H15439">
        <v>2008</v>
      </c>
      <c r="I15439">
        <v>153651</v>
      </c>
      <c r="J15439" t="s">
        <v>63</v>
      </c>
      <c r="K15439" t="s">
        <v>22</v>
      </c>
      <c r="L15439" t="s">
        <v>23</v>
      </c>
      <c r="M15439" t="s">
        <v>24</v>
      </c>
      <c r="N15439">
        <v>2354</v>
      </c>
      <c r="O15439" t="s">
        <v>116</v>
      </c>
      <c r="P15439">
        <v>5</v>
      </c>
      <c r="Q15439">
        <f t="shared" si="482"/>
        <v>16</v>
      </c>
      <c r="R15439" t="str">
        <f t="shared" si="483"/>
        <v>Mid-range</v>
      </c>
    </row>
    <row r="15440" spans="1:18" x14ac:dyDescent="0.35">
      <c r="A15440">
        <v>12843881</v>
      </c>
      <c r="B15440" t="s">
        <v>13305</v>
      </c>
      <c r="C15440">
        <v>41990</v>
      </c>
      <c r="D15440" t="s">
        <v>165</v>
      </c>
      <c r="E15440" t="s">
        <v>184</v>
      </c>
      <c r="F15440" t="s">
        <v>581</v>
      </c>
      <c r="G15440" t="s">
        <v>8716</v>
      </c>
      <c r="H15440">
        <v>2022</v>
      </c>
      <c r="I15440">
        <v>4350</v>
      </c>
      <c r="J15440" t="s">
        <v>21</v>
      </c>
      <c r="K15440" t="s">
        <v>22</v>
      </c>
      <c r="L15440" t="s">
        <v>23</v>
      </c>
      <c r="M15440" t="s">
        <v>24</v>
      </c>
      <c r="N15440">
        <v>2488</v>
      </c>
      <c r="O15440" t="s">
        <v>47</v>
      </c>
      <c r="P15440">
        <v>7</v>
      </c>
      <c r="Q15440">
        <f t="shared" si="482"/>
        <v>2</v>
      </c>
      <c r="R15440" t="str">
        <f t="shared" si="483"/>
        <v>Luxury</v>
      </c>
    </row>
    <row r="15441" spans="1:18" x14ac:dyDescent="0.35">
      <c r="A15441">
        <v>12843883</v>
      </c>
      <c r="B15441" t="s">
        <v>13413</v>
      </c>
      <c r="C15441">
        <v>15490</v>
      </c>
      <c r="D15441" t="s">
        <v>49</v>
      </c>
      <c r="E15441" t="s">
        <v>2215</v>
      </c>
      <c r="F15441" t="s">
        <v>1096</v>
      </c>
      <c r="G15441" t="s">
        <v>3558</v>
      </c>
      <c r="H15441">
        <v>2008</v>
      </c>
      <c r="I15441">
        <v>180381</v>
      </c>
      <c r="J15441" t="s">
        <v>21</v>
      </c>
      <c r="K15441" t="s">
        <v>22</v>
      </c>
      <c r="L15441" t="s">
        <v>23</v>
      </c>
      <c r="M15441" t="s">
        <v>24</v>
      </c>
      <c r="N15441">
        <v>3498</v>
      </c>
      <c r="O15441" t="s">
        <v>116</v>
      </c>
      <c r="P15441">
        <v>5</v>
      </c>
      <c r="Q15441">
        <f t="shared" si="482"/>
        <v>16</v>
      </c>
      <c r="R15441" t="str">
        <f t="shared" si="483"/>
        <v>Mid-range</v>
      </c>
    </row>
    <row r="15442" spans="1:18" x14ac:dyDescent="0.35">
      <c r="A15442">
        <v>12843884</v>
      </c>
      <c r="B15442" t="s">
        <v>10118</v>
      </c>
      <c r="C15442">
        <v>56995</v>
      </c>
      <c r="D15442" t="s">
        <v>42</v>
      </c>
      <c r="E15442" t="s">
        <v>71</v>
      </c>
      <c r="F15442" t="s">
        <v>10119</v>
      </c>
      <c r="G15442" t="s">
        <v>4775</v>
      </c>
      <c r="H15442">
        <v>2016</v>
      </c>
      <c r="I15442">
        <v>99075</v>
      </c>
      <c r="J15442" t="s">
        <v>63</v>
      </c>
      <c r="K15442" t="s">
        <v>81</v>
      </c>
      <c r="L15442" t="s">
        <v>64</v>
      </c>
      <c r="M15442" t="s">
        <v>24</v>
      </c>
      <c r="N15442">
        <v>6200</v>
      </c>
      <c r="O15442" t="s">
        <v>69</v>
      </c>
      <c r="P15442">
        <v>5</v>
      </c>
      <c r="Q15442">
        <f t="shared" si="482"/>
        <v>8</v>
      </c>
      <c r="R15442" t="str">
        <f t="shared" si="483"/>
        <v>Luxury</v>
      </c>
    </row>
    <row r="15443" spans="1:18" x14ac:dyDescent="0.35">
      <c r="A15443">
        <v>12843886</v>
      </c>
      <c r="B15443" t="s">
        <v>8284</v>
      </c>
      <c r="C15443">
        <v>45990</v>
      </c>
      <c r="D15443" t="s">
        <v>127</v>
      </c>
      <c r="E15443" t="s">
        <v>466</v>
      </c>
      <c r="F15443" t="s">
        <v>1197</v>
      </c>
      <c r="G15443" t="s">
        <v>755</v>
      </c>
      <c r="H15443">
        <v>2020</v>
      </c>
      <c r="I15443">
        <v>2736</v>
      </c>
      <c r="J15443" t="s">
        <v>21</v>
      </c>
      <c r="K15443" t="s">
        <v>22</v>
      </c>
      <c r="L15443" t="s">
        <v>23</v>
      </c>
      <c r="M15443" t="s">
        <v>24</v>
      </c>
      <c r="N15443">
        <v>2488</v>
      </c>
      <c r="O15443" t="s">
        <v>33</v>
      </c>
      <c r="P15443">
        <v>5</v>
      </c>
      <c r="Q15443">
        <f t="shared" si="482"/>
        <v>4</v>
      </c>
      <c r="R15443" t="str">
        <f t="shared" si="483"/>
        <v>Luxury</v>
      </c>
    </row>
    <row r="15444" spans="1:18" x14ac:dyDescent="0.35">
      <c r="A15444">
        <v>12843888</v>
      </c>
      <c r="B15444" t="s">
        <v>13414</v>
      </c>
      <c r="C15444">
        <v>39888</v>
      </c>
      <c r="D15444" t="s">
        <v>17</v>
      </c>
      <c r="E15444" t="s">
        <v>153</v>
      </c>
      <c r="F15444" t="s">
        <v>13415</v>
      </c>
      <c r="G15444" t="s">
        <v>1884</v>
      </c>
      <c r="H15444">
        <v>2019</v>
      </c>
      <c r="I15444">
        <v>48897</v>
      </c>
      <c r="J15444" t="s">
        <v>21</v>
      </c>
      <c r="K15444" t="s">
        <v>22</v>
      </c>
      <c r="L15444" t="s">
        <v>23</v>
      </c>
      <c r="M15444" t="s">
        <v>24</v>
      </c>
      <c r="N15444">
        <v>1987</v>
      </c>
      <c r="O15444" t="s">
        <v>25</v>
      </c>
      <c r="P15444">
        <v>5</v>
      </c>
      <c r="Q15444">
        <f t="shared" si="482"/>
        <v>5</v>
      </c>
      <c r="R15444" t="str">
        <f t="shared" si="483"/>
        <v>Mid-range</v>
      </c>
    </row>
    <row r="15445" spans="1:18" x14ac:dyDescent="0.35">
      <c r="A15445">
        <v>12843892</v>
      </c>
      <c r="B15445" t="s">
        <v>6227</v>
      </c>
      <c r="C15445">
        <v>38990</v>
      </c>
      <c r="D15445" t="s">
        <v>188</v>
      </c>
      <c r="E15445" t="s">
        <v>288</v>
      </c>
      <c r="F15445" t="s">
        <v>251</v>
      </c>
      <c r="G15445" t="s">
        <v>5626</v>
      </c>
      <c r="H15445">
        <v>2019</v>
      </c>
      <c r="I15445">
        <v>55652</v>
      </c>
      <c r="J15445" t="s">
        <v>21</v>
      </c>
      <c r="K15445" t="s">
        <v>22</v>
      </c>
      <c r="L15445" t="s">
        <v>23</v>
      </c>
      <c r="M15445" t="s">
        <v>24</v>
      </c>
      <c r="N15445">
        <v>3342</v>
      </c>
      <c r="O15445" t="s">
        <v>25</v>
      </c>
      <c r="P15445">
        <v>8</v>
      </c>
      <c r="Q15445">
        <f t="shared" si="482"/>
        <v>5</v>
      </c>
      <c r="R15445" t="str">
        <f t="shared" si="483"/>
        <v>Mid-range</v>
      </c>
    </row>
    <row r="15446" spans="1:18" x14ac:dyDescent="0.35">
      <c r="A15446">
        <v>12843894</v>
      </c>
      <c r="B15446" t="s">
        <v>1701</v>
      </c>
      <c r="C15446">
        <v>39990</v>
      </c>
      <c r="D15446" t="s">
        <v>102</v>
      </c>
      <c r="E15446" t="s">
        <v>1670</v>
      </c>
      <c r="F15446" t="s">
        <v>1702</v>
      </c>
      <c r="G15446" t="s">
        <v>1703</v>
      </c>
      <c r="H15446">
        <v>2019</v>
      </c>
      <c r="I15446">
        <v>74004</v>
      </c>
      <c r="J15446" t="s">
        <v>106</v>
      </c>
      <c r="K15446" t="s">
        <v>22</v>
      </c>
      <c r="L15446" t="s">
        <v>31</v>
      </c>
      <c r="M15446" t="s">
        <v>24</v>
      </c>
      <c r="N15446">
        <v>1968</v>
      </c>
      <c r="O15446" t="s">
        <v>47</v>
      </c>
      <c r="P15446">
        <v>2</v>
      </c>
      <c r="Q15446">
        <f t="shared" si="482"/>
        <v>5</v>
      </c>
      <c r="R15446" t="str">
        <f t="shared" si="483"/>
        <v>Mid-range</v>
      </c>
    </row>
    <row r="15447" spans="1:18" x14ac:dyDescent="0.35">
      <c r="A15447">
        <v>12843897</v>
      </c>
      <c r="B15447" t="s">
        <v>6519</v>
      </c>
      <c r="C15447">
        <v>31323</v>
      </c>
      <c r="D15447" t="s">
        <v>127</v>
      </c>
      <c r="E15447" t="s">
        <v>998</v>
      </c>
      <c r="F15447" t="s">
        <v>2574</v>
      </c>
      <c r="G15447" t="s">
        <v>5997</v>
      </c>
      <c r="H15447">
        <v>2022</v>
      </c>
      <c r="I15447">
        <v>10</v>
      </c>
      <c r="J15447" t="s">
        <v>21</v>
      </c>
      <c r="K15447" t="s">
        <v>22</v>
      </c>
      <c r="L15447" t="s">
        <v>23</v>
      </c>
      <c r="M15447" t="s">
        <v>32</v>
      </c>
      <c r="N15447">
        <v>1998</v>
      </c>
      <c r="O15447" t="s">
        <v>47</v>
      </c>
      <c r="P15447">
        <v>5</v>
      </c>
      <c r="Q15447">
        <f t="shared" si="482"/>
        <v>2</v>
      </c>
      <c r="R15447" t="str">
        <f t="shared" si="483"/>
        <v>Mid-range</v>
      </c>
    </row>
    <row r="15448" spans="1:18" x14ac:dyDescent="0.35">
      <c r="A15448">
        <v>12843898</v>
      </c>
      <c r="B15448" t="s">
        <v>6519</v>
      </c>
      <c r="C15448">
        <v>31918</v>
      </c>
      <c r="D15448" t="s">
        <v>127</v>
      </c>
      <c r="E15448" t="s">
        <v>998</v>
      </c>
      <c r="F15448" t="s">
        <v>2574</v>
      </c>
      <c r="G15448" t="s">
        <v>5997</v>
      </c>
      <c r="H15448">
        <v>2022</v>
      </c>
      <c r="I15448">
        <v>10</v>
      </c>
      <c r="J15448" t="s">
        <v>21</v>
      </c>
      <c r="K15448" t="s">
        <v>22</v>
      </c>
      <c r="L15448" t="s">
        <v>23</v>
      </c>
      <c r="M15448" t="s">
        <v>32</v>
      </c>
      <c r="N15448">
        <v>1998</v>
      </c>
      <c r="O15448" t="s">
        <v>25</v>
      </c>
      <c r="P15448">
        <v>5</v>
      </c>
      <c r="Q15448">
        <f t="shared" si="482"/>
        <v>2</v>
      </c>
      <c r="R15448" t="str">
        <f t="shared" si="483"/>
        <v>Mid-range</v>
      </c>
    </row>
    <row r="15449" spans="1:18" x14ac:dyDescent="0.35">
      <c r="A15449">
        <v>12843902</v>
      </c>
      <c r="B15449" t="s">
        <v>9826</v>
      </c>
      <c r="C15449">
        <v>46990</v>
      </c>
      <c r="D15449" t="s">
        <v>17</v>
      </c>
      <c r="E15449" t="s">
        <v>642</v>
      </c>
      <c r="F15449" t="s">
        <v>8411</v>
      </c>
      <c r="G15449" t="s">
        <v>1808</v>
      </c>
      <c r="H15449">
        <v>2019</v>
      </c>
      <c r="I15449">
        <v>55999</v>
      </c>
      <c r="J15449" t="s">
        <v>63</v>
      </c>
      <c r="K15449" t="s">
        <v>22</v>
      </c>
      <c r="L15449" t="s">
        <v>381</v>
      </c>
      <c r="M15449" t="s">
        <v>24</v>
      </c>
      <c r="N15449">
        <v>2494</v>
      </c>
      <c r="O15449" t="s">
        <v>47</v>
      </c>
      <c r="P15449">
        <v>5</v>
      </c>
      <c r="Q15449">
        <f t="shared" si="482"/>
        <v>5</v>
      </c>
      <c r="R15449" t="str">
        <f t="shared" si="483"/>
        <v>Luxury</v>
      </c>
    </row>
    <row r="15450" spans="1:18" x14ac:dyDescent="0.35">
      <c r="A15450">
        <v>12843903</v>
      </c>
      <c r="B15450" t="s">
        <v>8385</v>
      </c>
      <c r="C15450">
        <v>31990</v>
      </c>
      <c r="D15450" t="s">
        <v>102</v>
      </c>
      <c r="E15450" t="s">
        <v>1066</v>
      </c>
      <c r="F15450" t="s">
        <v>1535</v>
      </c>
      <c r="G15450" t="s">
        <v>4132</v>
      </c>
      <c r="H15450">
        <v>2018</v>
      </c>
      <c r="I15450">
        <v>54166</v>
      </c>
      <c r="J15450" t="s">
        <v>86</v>
      </c>
      <c r="K15450" t="s">
        <v>22</v>
      </c>
      <c r="L15450" t="s">
        <v>64</v>
      </c>
      <c r="M15450" t="s">
        <v>24</v>
      </c>
      <c r="N15450">
        <v>1984</v>
      </c>
      <c r="O15450" t="s">
        <v>47</v>
      </c>
      <c r="P15450">
        <v>5</v>
      </c>
      <c r="Q15450">
        <f t="shared" si="482"/>
        <v>6</v>
      </c>
      <c r="R15450" t="str">
        <f t="shared" si="483"/>
        <v>Mid-range</v>
      </c>
    </row>
    <row r="15451" spans="1:18" x14ac:dyDescent="0.35">
      <c r="A15451">
        <v>12843904</v>
      </c>
      <c r="B15451" t="s">
        <v>13416</v>
      </c>
      <c r="C15451">
        <v>27990</v>
      </c>
      <c r="D15451" t="s">
        <v>188</v>
      </c>
      <c r="E15451" t="s">
        <v>8636</v>
      </c>
      <c r="F15451" t="s">
        <v>696</v>
      </c>
      <c r="G15451" t="s">
        <v>6537</v>
      </c>
      <c r="H15451">
        <v>2022</v>
      </c>
      <c r="I15451">
        <v>1572</v>
      </c>
      <c r="J15451" t="s">
        <v>21</v>
      </c>
      <c r="K15451" t="s">
        <v>22</v>
      </c>
      <c r="L15451" t="s">
        <v>23</v>
      </c>
      <c r="M15451" t="s">
        <v>24</v>
      </c>
      <c r="N15451">
        <v>1368</v>
      </c>
      <c r="O15451" t="s">
        <v>33</v>
      </c>
      <c r="P15451">
        <v>5</v>
      </c>
      <c r="Q15451">
        <f t="shared" si="482"/>
        <v>2</v>
      </c>
      <c r="R15451" t="str">
        <f t="shared" si="483"/>
        <v>Mid-range</v>
      </c>
    </row>
    <row r="15452" spans="1:18" x14ac:dyDescent="0.35">
      <c r="A15452">
        <v>12843911</v>
      </c>
      <c r="B15452" t="s">
        <v>6643</v>
      </c>
      <c r="C15452">
        <v>17892</v>
      </c>
      <c r="D15452" t="s">
        <v>54</v>
      </c>
      <c r="E15452" t="s">
        <v>55</v>
      </c>
      <c r="F15452" t="s">
        <v>56</v>
      </c>
      <c r="G15452" t="s">
        <v>2157</v>
      </c>
      <c r="H15452">
        <v>2014</v>
      </c>
      <c r="I15452">
        <v>120259</v>
      </c>
      <c r="J15452" t="s">
        <v>21</v>
      </c>
      <c r="K15452" t="s">
        <v>22</v>
      </c>
      <c r="L15452" t="s">
        <v>31</v>
      </c>
      <c r="M15452" t="s">
        <v>24</v>
      </c>
      <c r="N15452">
        <v>2720</v>
      </c>
      <c r="O15452" t="s">
        <v>116</v>
      </c>
      <c r="P15452">
        <v>5</v>
      </c>
      <c r="Q15452">
        <f t="shared" si="482"/>
        <v>10</v>
      </c>
      <c r="R15452" t="str">
        <f t="shared" si="483"/>
        <v>Mid-range</v>
      </c>
    </row>
    <row r="15453" spans="1:18" x14ac:dyDescent="0.35">
      <c r="A15453">
        <v>12843916</v>
      </c>
      <c r="B15453" t="s">
        <v>1633</v>
      </c>
      <c r="C15453">
        <v>22999</v>
      </c>
      <c r="D15453" t="s">
        <v>127</v>
      </c>
      <c r="E15453" t="s">
        <v>556</v>
      </c>
      <c r="F15453" t="s">
        <v>1634</v>
      </c>
      <c r="G15453" t="s">
        <v>146</v>
      </c>
      <c r="H15453">
        <v>2016</v>
      </c>
      <c r="I15453">
        <v>95203</v>
      </c>
      <c r="J15453" t="s">
        <v>80</v>
      </c>
      <c r="K15453" t="s">
        <v>81</v>
      </c>
      <c r="L15453" t="s">
        <v>31</v>
      </c>
      <c r="M15453" t="s">
        <v>24</v>
      </c>
      <c r="N15453">
        <v>2198</v>
      </c>
      <c r="O15453" t="s">
        <v>47</v>
      </c>
      <c r="P15453">
        <v>3</v>
      </c>
      <c r="Q15453">
        <f t="shared" si="482"/>
        <v>8</v>
      </c>
      <c r="R15453" t="str">
        <f t="shared" si="483"/>
        <v>Mid-range</v>
      </c>
    </row>
    <row r="15454" spans="1:18" x14ac:dyDescent="0.35">
      <c r="A15454">
        <v>12843921</v>
      </c>
      <c r="B15454" t="s">
        <v>10048</v>
      </c>
      <c r="C15454">
        <v>37990</v>
      </c>
      <c r="D15454" t="s">
        <v>188</v>
      </c>
      <c r="E15454" t="s">
        <v>3294</v>
      </c>
      <c r="F15454" t="s">
        <v>3295</v>
      </c>
      <c r="G15454" t="s">
        <v>592</v>
      </c>
      <c r="H15454">
        <v>2020</v>
      </c>
      <c r="I15454">
        <v>10810</v>
      </c>
      <c r="J15454" t="s">
        <v>21</v>
      </c>
      <c r="K15454" t="s">
        <v>22</v>
      </c>
      <c r="L15454" t="s">
        <v>23</v>
      </c>
      <c r="M15454" t="s">
        <v>24</v>
      </c>
      <c r="N15454">
        <v>1999</v>
      </c>
      <c r="O15454" t="s">
        <v>116</v>
      </c>
      <c r="P15454">
        <v>5</v>
      </c>
      <c r="Q15454">
        <f t="shared" si="482"/>
        <v>4</v>
      </c>
      <c r="R15454" t="str">
        <f t="shared" si="483"/>
        <v>Mid-range</v>
      </c>
    </row>
    <row r="15455" spans="1:18" x14ac:dyDescent="0.35">
      <c r="A15455">
        <v>12843933</v>
      </c>
      <c r="B15455" t="s">
        <v>6139</v>
      </c>
      <c r="C15455">
        <v>12000</v>
      </c>
      <c r="D15455" t="s">
        <v>88</v>
      </c>
      <c r="E15455" t="s">
        <v>1335</v>
      </c>
      <c r="F15455" t="s">
        <v>2643</v>
      </c>
      <c r="G15455" t="s">
        <v>4002</v>
      </c>
      <c r="H15455">
        <v>2011</v>
      </c>
      <c r="I15455">
        <v>19400</v>
      </c>
      <c r="J15455" t="s">
        <v>21</v>
      </c>
      <c r="K15455" t="s">
        <v>22</v>
      </c>
      <c r="L15455" t="s">
        <v>23</v>
      </c>
      <c r="M15455" t="s">
        <v>24</v>
      </c>
      <c r="N15455">
        <v>1998</v>
      </c>
      <c r="O15455" t="s">
        <v>47</v>
      </c>
      <c r="P15455">
        <v>5</v>
      </c>
      <c r="Q15455">
        <f t="shared" si="482"/>
        <v>13</v>
      </c>
      <c r="R15455" t="str">
        <f t="shared" si="483"/>
        <v>Mid-range</v>
      </c>
    </row>
    <row r="15456" spans="1:18" x14ac:dyDescent="0.35">
      <c r="A15456">
        <v>12843934</v>
      </c>
      <c r="B15456" t="s">
        <v>8130</v>
      </c>
      <c r="C15456">
        <v>18888</v>
      </c>
      <c r="D15456" t="s">
        <v>188</v>
      </c>
      <c r="E15456" t="s">
        <v>2171</v>
      </c>
      <c r="F15456" t="s">
        <v>251</v>
      </c>
      <c r="G15456" t="s">
        <v>5026</v>
      </c>
      <c r="H15456">
        <v>2017</v>
      </c>
      <c r="I15456">
        <v>66622</v>
      </c>
      <c r="J15456" t="s">
        <v>86</v>
      </c>
      <c r="K15456" t="s">
        <v>22</v>
      </c>
      <c r="L15456" t="s">
        <v>23</v>
      </c>
      <c r="M15456" t="s">
        <v>24</v>
      </c>
      <c r="N15456">
        <v>1368</v>
      </c>
      <c r="O15456" t="s">
        <v>47</v>
      </c>
      <c r="P15456">
        <v>5</v>
      </c>
      <c r="Q15456">
        <f t="shared" si="482"/>
        <v>7</v>
      </c>
      <c r="R15456" t="str">
        <f t="shared" si="483"/>
        <v>Mid-range</v>
      </c>
    </row>
    <row r="15457" spans="1:18" x14ac:dyDescent="0.35">
      <c r="A15457">
        <v>12843935</v>
      </c>
      <c r="B15457" t="s">
        <v>5535</v>
      </c>
      <c r="C15457">
        <v>17888</v>
      </c>
      <c r="D15457" t="s">
        <v>127</v>
      </c>
      <c r="E15457">
        <v>3</v>
      </c>
      <c r="F15457" t="s">
        <v>3065</v>
      </c>
      <c r="G15457" t="s">
        <v>1155</v>
      </c>
      <c r="H15457">
        <v>2014</v>
      </c>
      <c r="I15457">
        <v>120914</v>
      </c>
      <c r="J15457" t="s">
        <v>86</v>
      </c>
      <c r="K15457" t="s">
        <v>22</v>
      </c>
      <c r="L15457" t="s">
        <v>23</v>
      </c>
      <c r="M15457" t="s">
        <v>24</v>
      </c>
      <c r="N15457">
        <v>1998</v>
      </c>
      <c r="O15457" t="s">
        <v>25</v>
      </c>
      <c r="P15457">
        <v>5</v>
      </c>
      <c r="Q15457">
        <f t="shared" si="482"/>
        <v>10</v>
      </c>
      <c r="R15457" t="str">
        <f t="shared" si="483"/>
        <v>Mid-range</v>
      </c>
    </row>
    <row r="15458" spans="1:18" x14ac:dyDescent="0.35">
      <c r="A15458">
        <v>12843938</v>
      </c>
      <c r="B15458" t="s">
        <v>11560</v>
      </c>
      <c r="C15458">
        <v>32692</v>
      </c>
      <c r="D15458" t="s">
        <v>127</v>
      </c>
      <c r="E15458" t="s">
        <v>998</v>
      </c>
      <c r="F15458" t="s">
        <v>11561</v>
      </c>
      <c r="G15458" t="s">
        <v>5997</v>
      </c>
      <c r="H15458">
        <v>2022</v>
      </c>
      <c r="I15458">
        <v>10</v>
      </c>
      <c r="J15458" t="s">
        <v>21</v>
      </c>
      <c r="K15458" t="s">
        <v>22</v>
      </c>
      <c r="L15458" t="s">
        <v>23</v>
      </c>
      <c r="M15458" t="s">
        <v>32</v>
      </c>
      <c r="N15458">
        <v>1998</v>
      </c>
      <c r="O15458" t="s">
        <v>25</v>
      </c>
      <c r="P15458">
        <v>5</v>
      </c>
      <c r="Q15458">
        <f t="shared" si="482"/>
        <v>2</v>
      </c>
      <c r="R15458" t="str">
        <f t="shared" si="483"/>
        <v>Mid-range</v>
      </c>
    </row>
    <row r="15459" spans="1:18" x14ac:dyDescent="0.35">
      <c r="A15459">
        <v>12843944</v>
      </c>
      <c r="B15459" t="s">
        <v>7891</v>
      </c>
      <c r="C15459">
        <v>14500</v>
      </c>
      <c r="D15459" t="s">
        <v>54</v>
      </c>
      <c r="E15459" t="s">
        <v>83</v>
      </c>
      <c r="F15459" t="s">
        <v>341</v>
      </c>
      <c r="G15459" t="s">
        <v>2651</v>
      </c>
      <c r="H15459">
        <v>2014</v>
      </c>
      <c r="I15459">
        <v>74100</v>
      </c>
      <c r="J15459" t="s">
        <v>63</v>
      </c>
      <c r="K15459" t="s">
        <v>22</v>
      </c>
      <c r="L15459" t="s">
        <v>23</v>
      </c>
      <c r="M15459" t="s">
        <v>24</v>
      </c>
      <c r="N15459">
        <v>1999</v>
      </c>
      <c r="O15459" t="s">
        <v>33</v>
      </c>
      <c r="P15459">
        <v>5</v>
      </c>
      <c r="Q15459">
        <f t="shared" si="482"/>
        <v>10</v>
      </c>
      <c r="R15459" t="str">
        <f t="shared" si="483"/>
        <v>Mid-range</v>
      </c>
    </row>
    <row r="15460" spans="1:18" x14ac:dyDescent="0.35">
      <c r="A15460">
        <v>12843949</v>
      </c>
      <c r="B15460" t="s">
        <v>10885</v>
      </c>
      <c r="C15460">
        <v>57880</v>
      </c>
      <c r="D15460" t="s">
        <v>17</v>
      </c>
      <c r="E15460" t="s">
        <v>258</v>
      </c>
      <c r="F15460" t="s">
        <v>484</v>
      </c>
      <c r="G15460" t="s">
        <v>274</v>
      </c>
      <c r="H15460">
        <v>2020</v>
      </c>
      <c r="I15460">
        <v>30998</v>
      </c>
      <c r="J15460" t="s">
        <v>275</v>
      </c>
      <c r="K15460" t="s">
        <v>22</v>
      </c>
      <c r="L15460" t="s">
        <v>31</v>
      </c>
      <c r="M15460" t="s">
        <v>24</v>
      </c>
      <c r="N15460">
        <v>2753</v>
      </c>
      <c r="O15460" t="s">
        <v>47</v>
      </c>
      <c r="P15460">
        <v>5</v>
      </c>
      <c r="Q15460">
        <f t="shared" si="482"/>
        <v>4</v>
      </c>
      <c r="R15460" t="str">
        <f t="shared" si="483"/>
        <v>Luxury</v>
      </c>
    </row>
    <row r="15461" spans="1:18" x14ac:dyDescent="0.35">
      <c r="A15461">
        <v>12843951</v>
      </c>
      <c r="B15461" t="s">
        <v>3846</v>
      </c>
      <c r="C15461">
        <v>56925</v>
      </c>
      <c r="D15461" t="s">
        <v>17</v>
      </c>
      <c r="E15461" t="s">
        <v>157</v>
      </c>
      <c r="F15461" t="s">
        <v>158</v>
      </c>
      <c r="G15461" t="s">
        <v>1509</v>
      </c>
      <c r="H15461">
        <v>2017</v>
      </c>
      <c r="I15461">
        <v>141308</v>
      </c>
      <c r="J15461" t="s">
        <v>21</v>
      </c>
      <c r="K15461" t="s">
        <v>22</v>
      </c>
      <c r="L15461" t="s">
        <v>31</v>
      </c>
      <c r="M15461" t="s">
        <v>24</v>
      </c>
      <c r="N15461">
        <v>2753</v>
      </c>
      <c r="O15461" t="s">
        <v>47</v>
      </c>
      <c r="P15461">
        <v>7</v>
      </c>
      <c r="Q15461">
        <f t="shared" si="482"/>
        <v>7</v>
      </c>
      <c r="R15461" t="str">
        <f t="shared" si="483"/>
        <v>Luxury</v>
      </c>
    </row>
    <row r="15462" spans="1:18" x14ac:dyDescent="0.35">
      <c r="A15462">
        <v>12843952</v>
      </c>
      <c r="B15462" t="s">
        <v>12385</v>
      </c>
      <c r="C15462">
        <v>29910</v>
      </c>
      <c r="D15462" t="s">
        <v>282</v>
      </c>
      <c r="E15462" t="s">
        <v>459</v>
      </c>
      <c r="F15462" t="s">
        <v>479</v>
      </c>
      <c r="G15462" t="s">
        <v>727</v>
      </c>
      <c r="H15462">
        <v>2018</v>
      </c>
      <c r="I15462">
        <v>106557</v>
      </c>
      <c r="J15462" t="s">
        <v>21</v>
      </c>
      <c r="K15462" t="s">
        <v>22</v>
      </c>
      <c r="L15462" t="s">
        <v>23</v>
      </c>
      <c r="M15462" t="s">
        <v>24</v>
      </c>
      <c r="N15462">
        <v>2359</v>
      </c>
      <c r="O15462" t="s">
        <v>25</v>
      </c>
      <c r="P15462">
        <v>5</v>
      </c>
      <c r="Q15462">
        <f t="shared" si="482"/>
        <v>6</v>
      </c>
      <c r="R15462" t="str">
        <f t="shared" si="483"/>
        <v>Mid-range</v>
      </c>
    </row>
    <row r="15463" spans="1:18" x14ac:dyDescent="0.35">
      <c r="A15463">
        <v>12843953</v>
      </c>
      <c r="B15463" t="s">
        <v>512</v>
      </c>
      <c r="C15463">
        <v>23910</v>
      </c>
      <c r="D15463" t="s">
        <v>88</v>
      </c>
      <c r="E15463" t="s">
        <v>108</v>
      </c>
      <c r="F15463" t="s">
        <v>513</v>
      </c>
      <c r="G15463" t="s">
        <v>514</v>
      </c>
      <c r="H15463">
        <v>2016</v>
      </c>
      <c r="I15463">
        <v>139261</v>
      </c>
      <c r="J15463" t="s">
        <v>21</v>
      </c>
      <c r="K15463" t="s">
        <v>22</v>
      </c>
      <c r="L15463" t="s">
        <v>23</v>
      </c>
      <c r="M15463" t="s">
        <v>24</v>
      </c>
      <c r="N15463">
        <v>1999</v>
      </c>
      <c r="O15463" t="s">
        <v>47</v>
      </c>
      <c r="P15463">
        <v>5</v>
      </c>
      <c r="Q15463">
        <f t="shared" si="482"/>
        <v>8</v>
      </c>
      <c r="R15463" t="str">
        <f t="shared" si="483"/>
        <v>Mid-range</v>
      </c>
    </row>
    <row r="15464" spans="1:18" x14ac:dyDescent="0.35">
      <c r="A15464">
        <v>12843954</v>
      </c>
      <c r="B15464" t="s">
        <v>6687</v>
      </c>
      <c r="C15464">
        <v>77990</v>
      </c>
      <c r="D15464" t="s">
        <v>17</v>
      </c>
      <c r="E15464" t="s">
        <v>258</v>
      </c>
      <c r="F15464" t="s">
        <v>273</v>
      </c>
      <c r="G15464" t="s">
        <v>323</v>
      </c>
      <c r="H15464">
        <v>2021</v>
      </c>
      <c r="I15464">
        <v>29518</v>
      </c>
      <c r="J15464" t="s">
        <v>275</v>
      </c>
      <c r="K15464" t="s">
        <v>22</v>
      </c>
      <c r="L15464" t="s">
        <v>31</v>
      </c>
      <c r="M15464" t="s">
        <v>24</v>
      </c>
      <c r="N15464">
        <v>2753</v>
      </c>
      <c r="O15464" t="s">
        <v>33</v>
      </c>
      <c r="P15464">
        <v>5</v>
      </c>
      <c r="Q15464">
        <f t="shared" si="482"/>
        <v>3</v>
      </c>
      <c r="R15464" t="str">
        <f t="shared" si="483"/>
        <v>Luxury</v>
      </c>
    </row>
    <row r="15465" spans="1:18" x14ac:dyDescent="0.35">
      <c r="A15465">
        <v>12843963</v>
      </c>
      <c r="B15465" t="s">
        <v>3494</v>
      </c>
      <c r="C15465">
        <v>51990</v>
      </c>
      <c r="D15465" t="s">
        <v>17</v>
      </c>
      <c r="E15465" t="s">
        <v>258</v>
      </c>
      <c r="F15465" t="s">
        <v>259</v>
      </c>
      <c r="G15465" t="s">
        <v>323</v>
      </c>
      <c r="H15465">
        <v>2017</v>
      </c>
      <c r="I15465">
        <v>108381</v>
      </c>
      <c r="J15465" t="s">
        <v>338</v>
      </c>
      <c r="K15465" t="s">
        <v>22</v>
      </c>
      <c r="L15465" t="s">
        <v>31</v>
      </c>
      <c r="M15465" t="s">
        <v>24</v>
      </c>
      <c r="N15465">
        <v>2753</v>
      </c>
      <c r="O15465" t="s">
        <v>33</v>
      </c>
      <c r="P15465">
        <v>5</v>
      </c>
      <c r="Q15465">
        <f t="shared" si="482"/>
        <v>7</v>
      </c>
      <c r="R15465" t="str">
        <f t="shared" si="483"/>
        <v>Luxury</v>
      </c>
    </row>
    <row r="15466" spans="1:18" x14ac:dyDescent="0.35">
      <c r="A15466">
        <v>12843964</v>
      </c>
      <c r="B15466" t="s">
        <v>10821</v>
      </c>
      <c r="C15466">
        <v>26000</v>
      </c>
      <c r="D15466" t="s">
        <v>17</v>
      </c>
      <c r="E15466" t="s">
        <v>258</v>
      </c>
      <c r="F15466" t="s">
        <v>259</v>
      </c>
      <c r="G15466" t="s">
        <v>1064</v>
      </c>
      <c r="H15466">
        <v>2006</v>
      </c>
      <c r="I15466">
        <v>242010</v>
      </c>
      <c r="J15466" t="s">
        <v>236</v>
      </c>
      <c r="K15466" t="s">
        <v>22</v>
      </c>
      <c r="L15466" t="s">
        <v>31</v>
      </c>
      <c r="M15466" t="s">
        <v>24</v>
      </c>
      <c r="N15466">
        <v>2982</v>
      </c>
      <c r="O15466" t="s">
        <v>47</v>
      </c>
      <c r="P15466">
        <v>5</v>
      </c>
      <c r="Q15466">
        <f t="shared" si="482"/>
        <v>18</v>
      </c>
      <c r="R15466" t="str">
        <f t="shared" si="483"/>
        <v>Mid-range</v>
      </c>
    </row>
    <row r="15467" spans="1:18" x14ac:dyDescent="0.35">
      <c r="A15467">
        <v>12843966</v>
      </c>
      <c r="B15467" t="s">
        <v>6068</v>
      </c>
      <c r="C15467">
        <v>9000</v>
      </c>
      <c r="D15467" t="s">
        <v>165</v>
      </c>
      <c r="E15467" t="s">
        <v>269</v>
      </c>
      <c r="F15467" t="s">
        <v>1647</v>
      </c>
      <c r="G15467" t="s">
        <v>6069</v>
      </c>
      <c r="H15467">
        <v>2005</v>
      </c>
      <c r="I15467">
        <v>330000</v>
      </c>
      <c r="J15467" t="s">
        <v>21</v>
      </c>
      <c r="K15467" t="s">
        <v>22</v>
      </c>
      <c r="L15467" t="s">
        <v>31</v>
      </c>
      <c r="M15467" t="s">
        <v>24</v>
      </c>
      <c r="N15467">
        <v>3200</v>
      </c>
      <c r="O15467" t="s">
        <v>33</v>
      </c>
      <c r="P15467">
        <v>7</v>
      </c>
      <c r="Q15467">
        <f t="shared" si="482"/>
        <v>19</v>
      </c>
      <c r="R15467" t="str">
        <f t="shared" si="483"/>
        <v>Budget</v>
      </c>
    </row>
    <row r="15468" spans="1:18" x14ac:dyDescent="0.35">
      <c r="A15468">
        <v>12843967</v>
      </c>
      <c r="B15468" t="s">
        <v>97</v>
      </c>
      <c r="C15468">
        <v>5500</v>
      </c>
      <c r="D15468" t="s">
        <v>88</v>
      </c>
      <c r="E15468" t="s">
        <v>98</v>
      </c>
      <c r="F15468" t="s">
        <v>99</v>
      </c>
      <c r="G15468" t="s">
        <v>100</v>
      </c>
      <c r="H15468">
        <v>2010</v>
      </c>
      <c r="I15468">
        <v>77943</v>
      </c>
      <c r="J15468" t="s">
        <v>86</v>
      </c>
      <c r="K15468" t="s">
        <v>22</v>
      </c>
      <c r="L15468" t="s">
        <v>23</v>
      </c>
      <c r="M15468" t="s">
        <v>24</v>
      </c>
      <c r="N15468">
        <v>1591</v>
      </c>
      <c r="O15468" t="s">
        <v>25</v>
      </c>
      <c r="P15468">
        <v>5</v>
      </c>
      <c r="Q15468">
        <f t="shared" si="482"/>
        <v>14</v>
      </c>
      <c r="R15468" t="str">
        <f t="shared" si="483"/>
        <v>Budget</v>
      </c>
    </row>
    <row r="15469" spans="1:18" x14ac:dyDescent="0.35">
      <c r="A15469">
        <v>12843975</v>
      </c>
      <c r="B15469" t="s">
        <v>13417</v>
      </c>
      <c r="C15469">
        <v>28990</v>
      </c>
      <c r="D15469" t="s">
        <v>102</v>
      </c>
      <c r="E15469" t="s">
        <v>473</v>
      </c>
      <c r="F15469" t="s">
        <v>6407</v>
      </c>
      <c r="G15469" t="s">
        <v>2539</v>
      </c>
      <c r="H15469">
        <v>2014</v>
      </c>
      <c r="I15469">
        <v>144799</v>
      </c>
      <c r="J15469" t="s">
        <v>338</v>
      </c>
      <c r="K15469" t="s">
        <v>22</v>
      </c>
      <c r="L15469" t="s">
        <v>31</v>
      </c>
      <c r="M15469" t="s">
        <v>24</v>
      </c>
      <c r="N15469">
        <v>1968</v>
      </c>
      <c r="O15469" t="s">
        <v>25</v>
      </c>
      <c r="P15469">
        <v>5</v>
      </c>
      <c r="Q15469">
        <f t="shared" si="482"/>
        <v>10</v>
      </c>
      <c r="R15469" t="str">
        <f t="shared" si="483"/>
        <v>Mid-range</v>
      </c>
    </row>
    <row r="15470" spans="1:18" x14ac:dyDescent="0.35">
      <c r="A15470">
        <v>12843978</v>
      </c>
      <c r="B15470" t="s">
        <v>13418</v>
      </c>
      <c r="C15470">
        <v>41990</v>
      </c>
      <c r="D15470" t="s">
        <v>282</v>
      </c>
      <c r="E15470" t="s">
        <v>893</v>
      </c>
      <c r="F15470" t="s">
        <v>479</v>
      </c>
      <c r="G15470" t="s">
        <v>13419</v>
      </c>
      <c r="H15470">
        <v>2019</v>
      </c>
      <c r="I15470">
        <v>32661</v>
      </c>
      <c r="J15470" t="s">
        <v>21</v>
      </c>
      <c r="K15470" t="s">
        <v>22</v>
      </c>
      <c r="L15470" t="s">
        <v>23</v>
      </c>
      <c r="M15470" t="s">
        <v>24</v>
      </c>
      <c r="N15470">
        <v>3239</v>
      </c>
      <c r="O15470" t="s">
        <v>33</v>
      </c>
      <c r="P15470">
        <v>5</v>
      </c>
      <c r="Q15470">
        <f t="shared" si="482"/>
        <v>5</v>
      </c>
      <c r="R15470" t="str">
        <f t="shared" si="483"/>
        <v>Luxury</v>
      </c>
    </row>
    <row r="15471" spans="1:18" x14ac:dyDescent="0.35">
      <c r="A15471">
        <v>12843979</v>
      </c>
      <c r="B15471" t="s">
        <v>7594</v>
      </c>
      <c r="C15471">
        <v>24000</v>
      </c>
      <c r="D15471" t="s">
        <v>88</v>
      </c>
      <c r="E15471" t="s">
        <v>108</v>
      </c>
      <c r="F15471" t="s">
        <v>513</v>
      </c>
      <c r="G15471" t="s">
        <v>514</v>
      </c>
      <c r="H15471">
        <v>2015</v>
      </c>
      <c r="I15471">
        <v>131295</v>
      </c>
      <c r="J15471" t="s">
        <v>21</v>
      </c>
      <c r="K15471" t="s">
        <v>22</v>
      </c>
      <c r="L15471" t="s">
        <v>23</v>
      </c>
      <c r="M15471" t="s">
        <v>24</v>
      </c>
      <c r="N15471">
        <v>1999</v>
      </c>
      <c r="O15471" t="s">
        <v>25</v>
      </c>
      <c r="P15471">
        <v>5</v>
      </c>
      <c r="Q15471">
        <f t="shared" si="482"/>
        <v>9</v>
      </c>
      <c r="R15471" t="str">
        <f t="shared" si="483"/>
        <v>Mid-range</v>
      </c>
    </row>
    <row r="15472" spans="1:18" x14ac:dyDescent="0.35">
      <c r="A15472">
        <v>12843980</v>
      </c>
      <c r="B15472" t="s">
        <v>7235</v>
      </c>
      <c r="C15472">
        <v>42990</v>
      </c>
      <c r="D15472" t="s">
        <v>127</v>
      </c>
      <c r="E15472" t="s">
        <v>418</v>
      </c>
      <c r="F15472" t="s">
        <v>864</v>
      </c>
      <c r="G15472" t="s">
        <v>146</v>
      </c>
      <c r="H15472">
        <v>2017</v>
      </c>
      <c r="I15472">
        <v>35741</v>
      </c>
      <c r="J15472" t="s">
        <v>21</v>
      </c>
      <c r="K15472" t="s">
        <v>22</v>
      </c>
      <c r="L15472" t="s">
        <v>23</v>
      </c>
      <c r="M15472" t="s">
        <v>24</v>
      </c>
      <c r="N15472">
        <v>2488</v>
      </c>
      <c r="O15472" t="s">
        <v>25</v>
      </c>
      <c r="P15472">
        <v>7</v>
      </c>
      <c r="Q15472">
        <f t="shared" si="482"/>
        <v>7</v>
      </c>
      <c r="R15472" t="str">
        <f t="shared" si="483"/>
        <v>Luxury</v>
      </c>
    </row>
    <row r="15473" spans="1:18" x14ac:dyDescent="0.35">
      <c r="A15473">
        <v>12843988</v>
      </c>
      <c r="B15473" t="s">
        <v>6238</v>
      </c>
      <c r="C15473">
        <v>42440</v>
      </c>
      <c r="D15473" t="s">
        <v>127</v>
      </c>
      <c r="E15473" t="s">
        <v>466</v>
      </c>
      <c r="F15473" t="s">
        <v>2574</v>
      </c>
      <c r="G15473" t="s">
        <v>865</v>
      </c>
      <c r="H15473">
        <v>2022</v>
      </c>
      <c r="I15473">
        <v>10</v>
      </c>
      <c r="J15473" t="s">
        <v>21</v>
      </c>
      <c r="K15473" t="s">
        <v>22</v>
      </c>
      <c r="L15473" t="s">
        <v>23</v>
      </c>
      <c r="M15473" t="s">
        <v>32</v>
      </c>
      <c r="N15473">
        <v>2488</v>
      </c>
      <c r="O15473" t="s">
        <v>33</v>
      </c>
      <c r="P15473">
        <v>5</v>
      </c>
      <c r="Q15473">
        <f t="shared" si="482"/>
        <v>2</v>
      </c>
      <c r="R15473" t="str">
        <f t="shared" si="483"/>
        <v>Luxury</v>
      </c>
    </row>
    <row r="15474" spans="1:18" x14ac:dyDescent="0.35">
      <c r="A15474">
        <v>12843992</v>
      </c>
      <c r="B15474" t="s">
        <v>4701</v>
      </c>
      <c r="C15474">
        <v>15800</v>
      </c>
      <c r="D15474" t="s">
        <v>127</v>
      </c>
      <c r="E15474" t="s">
        <v>4356</v>
      </c>
      <c r="F15474" t="s">
        <v>4357</v>
      </c>
      <c r="G15474" t="s">
        <v>4358</v>
      </c>
      <c r="H15474">
        <v>2010</v>
      </c>
      <c r="I15474">
        <v>144973</v>
      </c>
      <c r="J15474" t="s">
        <v>21</v>
      </c>
      <c r="K15474" t="s">
        <v>22</v>
      </c>
      <c r="L15474" t="s">
        <v>23</v>
      </c>
      <c r="M15474" t="s">
        <v>24</v>
      </c>
      <c r="N15474">
        <v>2261</v>
      </c>
      <c r="O15474" t="s">
        <v>116</v>
      </c>
      <c r="P15474">
        <v>5</v>
      </c>
      <c r="Q15474">
        <f t="shared" si="482"/>
        <v>14</v>
      </c>
      <c r="R15474" t="str">
        <f t="shared" si="483"/>
        <v>Mid-range</v>
      </c>
    </row>
    <row r="15475" spans="1:18" x14ac:dyDescent="0.35">
      <c r="A15475">
        <v>12844002</v>
      </c>
      <c r="B15475" t="s">
        <v>13420</v>
      </c>
      <c r="C15475">
        <v>53990</v>
      </c>
      <c r="D15475" t="s">
        <v>112</v>
      </c>
      <c r="E15475" t="s">
        <v>10779</v>
      </c>
      <c r="F15475" t="s">
        <v>13421</v>
      </c>
      <c r="G15475" t="s">
        <v>13422</v>
      </c>
      <c r="H15475">
        <v>2019</v>
      </c>
      <c r="I15475">
        <v>84435</v>
      </c>
      <c r="J15475" t="s">
        <v>21</v>
      </c>
      <c r="K15475" t="s">
        <v>22</v>
      </c>
      <c r="L15475" t="s">
        <v>540</v>
      </c>
      <c r="M15475" t="s">
        <v>24</v>
      </c>
      <c r="N15475">
        <v>1987</v>
      </c>
      <c r="O15475" t="s">
        <v>25</v>
      </c>
      <c r="P15475">
        <v>5</v>
      </c>
      <c r="Q15475">
        <f t="shared" si="482"/>
        <v>5</v>
      </c>
      <c r="R15475" t="str">
        <f t="shared" si="483"/>
        <v>Luxury</v>
      </c>
    </row>
    <row r="15476" spans="1:18" x14ac:dyDescent="0.35">
      <c r="A15476">
        <v>12844003</v>
      </c>
      <c r="B15476" t="s">
        <v>13423</v>
      </c>
      <c r="C15476">
        <v>36500</v>
      </c>
      <c r="D15476" t="s">
        <v>76</v>
      </c>
      <c r="E15476" t="s">
        <v>77</v>
      </c>
      <c r="F15476" t="s">
        <v>1339</v>
      </c>
      <c r="G15476" t="s">
        <v>3154</v>
      </c>
      <c r="H15476">
        <v>2012</v>
      </c>
      <c r="I15476">
        <v>133563</v>
      </c>
      <c r="J15476" t="s">
        <v>182</v>
      </c>
      <c r="K15476" t="s">
        <v>22</v>
      </c>
      <c r="L15476" t="s">
        <v>31</v>
      </c>
      <c r="M15476" t="s">
        <v>24</v>
      </c>
      <c r="N15476">
        <v>2999</v>
      </c>
      <c r="O15476" t="s">
        <v>33</v>
      </c>
      <c r="P15476">
        <v>5</v>
      </c>
      <c r="Q15476">
        <f t="shared" si="482"/>
        <v>12</v>
      </c>
      <c r="R15476" t="str">
        <f t="shared" si="483"/>
        <v>Mid-range</v>
      </c>
    </row>
    <row r="15477" spans="1:18" x14ac:dyDescent="0.35">
      <c r="A15477">
        <v>12844004</v>
      </c>
      <c r="B15477" t="s">
        <v>10309</v>
      </c>
      <c r="C15477">
        <v>18800</v>
      </c>
      <c r="D15477" t="s">
        <v>143</v>
      </c>
      <c r="E15477" t="s">
        <v>144</v>
      </c>
      <c r="F15477" t="s">
        <v>10310</v>
      </c>
      <c r="G15477" t="s">
        <v>877</v>
      </c>
      <c r="H15477">
        <v>2012</v>
      </c>
      <c r="I15477">
        <v>141111</v>
      </c>
      <c r="J15477" t="s">
        <v>21</v>
      </c>
      <c r="K15477" t="s">
        <v>22</v>
      </c>
      <c r="L15477" t="s">
        <v>23</v>
      </c>
      <c r="M15477" t="s">
        <v>24</v>
      </c>
      <c r="N15477">
        <v>2498</v>
      </c>
      <c r="O15477" t="s">
        <v>116</v>
      </c>
      <c r="P15477">
        <v>5</v>
      </c>
      <c r="Q15477">
        <f t="shared" si="482"/>
        <v>12</v>
      </c>
      <c r="R15477" t="str">
        <f t="shared" si="483"/>
        <v>Mid-range</v>
      </c>
    </row>
    <row r="15478" spans="1:18" x14ac:dyDescent="0.35">
      <c r="A15478">
        <v>12844006</v>
      </c>
      <c r="B15478" t="s">
        <v>863</v>
      </c>
      <c r="C15478">
        <v>47140</v>
      </c>
      <c r="D15478" t="s">
        <v>127</v>
      </c>
      <c r="E15478" t="s">
        <v>466</v>
      </c>
      <c r="F15478" t="s">
        <v>864</v>
      </c>
      <c r="G15478" t="s">
        <v>865</v>
      </c>
      <c r="H15478">
        <v>2022</v>
      </c>
      <c r="I15478">
        <v>10</v>
      </c>
      <c r="J15478" t="s">
        <v>21</v>
      </c>
      <c r="K15478" t="s">
        <v>22</v>
      </c>
      <c r="L15478" t="s">
        <v>23</v>
      </c>
      <c r="M15478" t="s">
        <v>32</v>
      </c>
      <c r="N15478">
        <v>2488</v>
      </c>
      <c r="O15478" t="s">
        <v>69</v>
      </c>
      <c r="P15478">
        <v>5</v>
      </c>
      <c r="Q15478">
        <f t="shared" si="482"/>
        <v>2</v>
      </c>
      <c r="R15478" t="str">
        <f t="shared" si="483"/>
        <v>Luxury</v>
      </c>
    </row>
    <row r="15479" spans="1:18" x14ac:dyDescent="0.35">
      <c r="A15479">
        <v>12844008</v>
      </c>
      <c r="B15479" t="s">
        <v>1972</v>
      </c>
      <c r="C15479">
        <v>49990</v>
      </c>
      <c r="D15479" t="s">
        <v>17</v>
      </c>
      <c r="E15479" t="s">
        <v>905</v>
      </c>
      <c r="F15479" t="s">
        <v>1973</v>
      </c>
      <c r="G15479" t="s">
        <v>1974</v>
      </c>
      <c r="H15479">
        <v>2016</v>
      </c>
      <c r="I15479">
        <v>101151</v>
      </c>
      <c r="J15479" t="s">
        <v>1975</v>
      </c>
      <c r="K15479" t="s">
        <v>22</v>
      </c>
      <c r="L15479" t="s">
        <v>31</v>
      </c>
      <c r="M15479" t="s">
        <v>24</v>
      </c>
      <c r="N15479">
        <v>2982</v>
      </c>
      <c r="O15479" t="s">
        <v>47</v>
      </c>
      <c r="P15479">
        <v>14</v>
      </c>
      <c r="Q15479">
        <f t="shared" si="482"/>
        <v>8</v>
      </c>
      <c r="R15479" t="str">
        <f t="shared" si="483"/>
        <v>Luxury</v>
      </c>
    </row>
    <row r="15480" spans="1:18" x14ac:dyDescent="0.35">
      <c r="A15480">
        <v>12844013</v>
      </c>
      <c r="B15480" t="s">
        <v>3063</v>
      </c>
      <c r="C15480">
        <v>27130</v>
      </c>
      <c r="D15480" t="s">
        <v>49</v>
      </c>
      <c r="E15480" t="s">
        <v>1087</v>
      </c>
      <c r="F15480" t="s">
        <v>1088</v>
      </c>
      <c r="G15480" t="s">
        <v>1089</v>
      </c>
      <c r="H15480">
        <v>2017</v>
      </c>
      <c r="I15480">
        <v>89972</v>
      </c>
      <c r="J15480" t="s">
        <v>21</v>
      </c>
      <c r="K15480" t="s">
        <v>22</v>
      </c>
      <c r="L15480" t="s">
        <v>23</v>
      </c>
      <c r="M15480" t="s">
        <v>24</v>
      </c>
      <c r="N15480">
        <v>1997</v>
      </c>
      <c r="O15480" t="s">
        <v>69</v>
      </c>
      <c r="P15480">
        <v>5</v>
      </c>
      <c r="Q15480">
        <f t="shared" si="482"/>
        <v>7</v>
      </c>
      <c r="R15480" t="str">
        <f t="shared" si="483"/>
        <v>Mid-range</v>
      </c>
    </row>
    <row r="15481" spans="1:18" x14ac:dyDescent="0.35">
      <c r="A15481">
        <v>12844015</v>
      </c>
      <c r="B15481" t="s">
        <v>3187</v>
      </c>
      <c r="C15481">
        <v>9990</v>
      </c>
      <c r="D15481" t="s">
        <v>42</v>
      </c>
      <c r="E15481" t="s">
        <v>71</v>
      </c>
      <c r="F15481" t="s">
        <v>2673</v>
      </c>
      <c r="G15481" t="s">
        <v>1466</v>
      </c>
      <c r="H15481">
        <v>2010</v>
      </c>
      <c r="I15481">
        <v>227048</v>
      </c>
      <c r="J15481" t="s">
        <v>63</v>
      </c>
      <c r="K15481" t="s">
        <v>22</v>
      </c>
      <c r="L15481" t="s">
        <v>23</v>
      </c>
      <c r="M15481" t="s">
        <v>24</v>
      </c>
      <c r="N15481">
        <v>2997</v>
      </c>
      <c r="O15481" t="s">
        <v>47</v>
      </c>
      <c r="P15481">
        <v>5</v>
      </c>
      <c r="Q15481">
        <f t="shared" si="482"/>
        <v>14</v>
      </c>
      <c r="R15481" t="str">
        <f t="shared" si="483"/>
        <v>Budget</v>
      </c>
    </row>
    <row r="15482" spans="1:18" x14ac:dyDescent="0.35">
      <c r="A15482">
        <v>12844016</v>
      </c>
      <c r="B15482" t="s">
        <v>382</v>
      </c>
      <c r="C15482">
        <v>32990</v>
      </c>
      <c r="D15482" t="s">
        <v>42</v>
      </c>
      <c r="E15482" t="s">
        <v>71</v>
      </c>
      <c r="F15482" t="s">
        <v>383</v>
      </c>
      <c r="G15482" t="s">
        <v>384</v>
      </c>
      <c r="H15482">
        <v>2007</v>
      </c>
      <c r="I15482">
        <v>71000</v>
      </c>
      <c r="J15482" t="s">
        <v>63</v>
      </c>
      <c r="K15482" t="s">
        <v>22</v>
      </c>
      <c r="L15482" t="s">
        <v>64</v>
      </c>
      <c r="M15482" t="s">
        <v>24</v>
      </c>
      <c r="N15482">
        <v>5967</v>
      </c>
      <c r="O15482" t="s">
        <v>33</v>
      </c>
      <c r="P15482">
        <v>5</v>
      </c>
      <c r="Q15482">
        <f t="shared" si="482"/>
        <v>17</v>
      </c>
      <c r="R15482" t="str">
        <f t="shared" si="483"/>
        <v>Mid-range</v>
      </c>
    </row>
    <row r="15483" spans="1:18" x14ac:dyDescent="0.35">
      <c r="A15483">
        <v>12844018</v>
      </c>
      <c r="B15483" t="s">
        <v>5854</v>
      </c>
      <c r="C15483">
        <v>44990</v>
      </c>
      <c r="D15483" t="s">
        <v>17</v>
      </c>
      <c r="E15483" t="s">
        <v>642</v>
      </c>
      <c r="F15483" t="s">
        <v>5855</v>
      </c>
      <c r="G15483" t="s">
        <v>5571</v>
      </c>
      <c r="H15483">
        <v>2021</v>
      </c>
      <c r="I15483">
        <v>13363</v>
      </c>
      <c r="J15483" t="s">
        <v>63</v>
      </c>
      <c r="K15483" t="s">
        <v>22</v>
      </c>
      <c r="L15483" t="s">
        <v>381</v>
      </c>
      <c r="M15483" t="s">
        <v>24</v>
      </c>
      <c r="N15483">
        <v>2494</v>
      </c>
      <c r="O15483" t="s">
        <v>116</v>
      </c>
      <c r="P15483">
        <v>5</v>
      </c>
      <c r="Q15483">
        <f t="shared" si="482"/>
        <v>3</v>
      </c>
      <c r="R15483" t="str">
        <f t="shared" si="483"/>
        <v>Luxury</v>
      </c>
    </row>
    <row r="15484" spans="1:18" x14ac:dyDescent="0.35">
      <c r="A15484">
        <v>12844028</v>
      </c>
      <c r="B15484" t="s">
        <v>3907</v>
      </c>
      <c r="C15484">
        <v>45990</v>
      </c>
      <c r="D15484" t="s">
        <v>17</v>
      </c>
      <c r="E15484" t="s">
        <v>905</v>
      </c>
      <c r="F15484" t="s">
        <v>1930</v>
      </c>
      <c r="G15484" t="s">
        <v>2858</v>
      </c>
      <c r="H15484">
        <v>2016</v>
      </c>
      <c r="I15484">
        <v>33698</v>
      </c>
      <c r="J15484" t="s">
        <v>106</v>
      </c>
      <c r="K15484" t="s">
        <v>22</v>
      </c>
      <c r="L15484" t="s">
        <v>31</v>
      </c>
      <c r="M15484" t="s">
        <v>24</v>
      </c>
      <c r="N15484">
        <v>2982</v>
      </c>
      <c r="O15484" t="s">
        <v>47</v>
      </c>
      <c r="P15484">
        <v>2</v>
      </c>
      <c r="Q15484">
        <f t="shared" si="482"/>
        <v>8</v>
      </c>
      <c r="R15484" t="str">
        <f t="shared" si="483"/>
        <v>Luxury</v>
      </c>
    </row>
    <row r="15485" spans="1:18" x14ac:dyDescent="0.35">
      <c r="A15485">
        <v>12844032</v>
      </c>
      <c r="B15485" t="s">
        <v>3714</v>
      </c>
      <c r="C15485">
        <v>138990</v>
      </c>
      <c r="D15485" t="s">
        <v>102</v>
      </c>
      <c r="E15485" t="s">
        <v>1082</v>
      </c>
      <c r="F15485" t="s">
        <v>3715</v>
      </c>
      <c r="G15485" t="s">
        <v>1267</v>
      </c>
      <c r="H15485">
        <v>2022</v>
      </c>
      <c r="I15485">
        <v>20</v>
      </c>
      <c r="J15485" t="s">
        <v>21</v>
      </c>
      <c r="K15485" t="s">
        <v>22</v>
      </c>
      <c r="L15485" t="s">
        <v>31</v>
      </c>
      <c r="M15485" t="s">
        <v>32</v>
      </c>
      <c r="N15485">
        <v>2967</v>
      </c>
      <c r="O15485" t="s">
        <v>69</v>
      </c>
      <c r="P15485">
        <v>5</v>
      </c>
      <c r="Q15485">
        <f t="shared" si="482"/>
        <v>2</v>
      </c>
      <c r="R15485" t="str">
        <f t="shared" si="483"/>
        <v>Luxury</v>
      </c>
    </row>
    <row r="15486" spans="1:18" x14ac:dyDescent="0.35">
      <c r="A15486">
        <v>12844042</v>
      </c>
      <c r="B15486" t="s">
        <v>11220</v>
      </c>
      <c r="C15486">
        <v>76888</v>
      </c>
      <c r="D15486" t="s">
        <v>17</v>
      </c>
      <c r="E15486" t="s">
        <v>157</v>
      </c>
      <c r="F15486" t="s">
        <v>158</v>
      </c>
      <c r="G15486" t="s">
        <v>1859</v>
      </c>
      <c r="H15486">
        <v>2020</v>
      </c>
      <c r="I15486">
        <v>34310</v>
      </c>
      <c r="J15486" t="s">
        <v>21</v>
      </c>
      <c r="K15486" t="s">
        <v>22</v>
      </c>
      <c r="L15486" t="s">
        <v>31</v>
      </c>
      <c r="M15486" t="s">
        <v>24</v>
      </c>
      <c r="N15486">
        <v>2755</v>
      </c>
      <c r="O15486" t="s">
        <v>47</v>
      </c>
      <c r="P15486">
        <v>7</v>
      </c>
      <c r="Q15486">
        <f t="shared" si="482"/>
        <v>4</v>
      </c>
      <c r="R15486" t="str">
        <f t="shared" si="483"/>
        <v>Luxury</v>
      </c>
    </row>
    <row r="15487" spans="1:18" x14ac:dyDescent="0.35">
      <c r="A15487">
        <v>12844045</v>
      </c>
      <c r="B15487" t="s">
        <v>8686</v>
      </c>
      <c r="C15487">
        <v>24880</v>
      </c>
      <c r="D15487" t="s">
        <v>88</v>
      </c>
      <c r="E15487" t="s">
        <v>1014</v>
      </c>
      <c r="F15487" t="s">
        <v>90</v>
      </c>
      <c r="G15487" t="s">
        <v>2057</v>
      </c>
      <c r="H15487">
        <v>2018</v>
      </c>
      <c r="I15487">
        <v>92315</v>
      </c>
      <c r="J15487" t="s">
        <v>21</v>
      </c>
      <c r="K15487" t="s">
        <v>22</v>
      </c>
      <c r="L15487" t="s">
        <v>23</v>
      </c>
      <c r="M15487" t="s">
        <v>24</v>
      </c>
      <c r="N15487">
        <v>1999</v>
      </c>
      <c r="O15487" t="s">
        <v>69</v>
      </c>
      <c r="P15487">
        <v>5</v>
      </c>
      <c r="Q15487">
        <f t="shared" si="482"/>
        <v>6</v>
      </c>
      <c r="R15487" t="str">
        <f t="shared" si="483"/>
        <v>Mid-range</v>
      </c>
    </row>
    <row r="15488" spans="1:18" x14ac:dyDescent="0.35">
      <c r="A15488">
        <v>12844050</v>
      </c>
      <c r="B15488" t="s">
        <v>13424</v>
      </c>
      <c r="C15488">
        <v>4990</v>
      </c>
      <c r="D15488" t="s">
        <v>88</v>
      </c>
      <c r="E15488" t="s">
        <v>393</v>
      </c>
      <c r="F15488" t="s">
        <v>13425</v>
      </c>
      <c r="G15488" t="s">
        <v>13426</v>
      </c>
      <c r="H15488">
        <v>2000</v>
      </c>
      <c r="I15488">
        <v>251888</v>
      </c>
      <c r="J15488" t="s">
        <v>393</v>
      </c>
      <c r="K15488" t="s">
        <v>22</v>
      </c>
      <c r="L15488" t="s">
        <v>23</v>
      </c>
      <c r="M15488" t="s">
        <v>24</v>
      </c>
      <c r="N15488">
        <v>1975</v>
      </c>
      <c r="O15488" t="s">
        <v>116</v>
      </c>
      <c r="P15488">
        <v>4</v>
      </c>
      <c r="Q15488">
        <f t="shared" si="482"/>
        <v>24</v>
      </c>
      <c r="R15488" t="str">
        <f t="shared" si="483"/>
        <v>Budget</v>
      </c>
    </row>
    <row r="15489" spans="1:18" x14ac:dyDescent="0.35">
      <c r="A15489">
        <v>12844052</v>
      </c>
      <c r="B15489" t="s">
        <v>8942</v>
      </c>
      <c r="C15489">
        <v>43990</v>
      </c>
      <c r="D15489" t="s">
        <v>27</v>
      </c>
      <c r="E15489" t="s">
        <v>7061</v>
      </c>
      <c r="F15489" t="s">
        <v>1852</v>
      </c>
      <c r="G15489" t="s">
        <v>1947</v>
      </c>
      <c r="H15489">
        <v>2017</v>
      </c>
      <c r="I15489">
        <v>144000</v>
      </c>
      <c r="J15489" t="s">
        <v>21</v>
      </c>
      <c r="K15489" t="s">
        <v>22</v>
      </c>
      <c r="L15489" t="s">
        <v>31</v>
      </c>
      <c r="M15489" t="s">
        <v>24</v>
      </c>
      <c r="N15489">
        <v>2143</v>
      </c>
      <c r="O15489" t="s">
        <v>33</v>
      </c>
      <c r="P15489">
        <v>5</v>
      </c>
      <c r="Q15489">
        <f t="shared" si="482"/>
        <v>7</v>
      </c>
      <c r="R15489" t="str">
        <f t="shared" si="483"/>
        <v>Luxury</v>
      </c>
    </row>
    <row r="15490" spans="1:18" x14ac:dyDescent="0.35">
      <c r="A15490">
        <v>12844053</v>
      </c>
      <c r="B15490" t="s">
        <v>8992</v>
      </c>
      <c r="C15490">
        <v>35965</v>
      </c>
      <c r="D15490" t="s">
        <v>533</v>
      </c>
      <c r="E15490" t="s">
        <v>534</v>
      </c>
      <c r="F15490" t="s">
        <v>1419</v>
      </c>
      <c r="G15490" t="s">
        <v>3194</v>
      </c>
      <c r="H15490">
        <v>2021</v>
      </c>
      <c r="I15490">
        <v>4769</v>
      </c>
      <c r="J15490" t="s">
        <v>21</v>
      </c>
      <c r="K15490" t="s">
        <v>22</v>
      </c>
      <c r="L15490" t="s">
        <v>64</v>
      </c>
      <c r="M15490" t="s">
        <v>24</v>
      </c>
      <c r="N15490">
        <v>1373</v>
      </c>
      <c r="O15490" t="s">
        <v>25</v>
      </c>
      <c r="P15490">
        <v>5</v>
      </c>
      <c r="Q15490">
        <f t="shared" si="482"/>
        <v>3</v>
      </c>
      <c r="R15490" t="str">
        <f t="shared" si="483"/>
        <v>Mid-range</v>
      </c>
    </row>
    <row r="15491" spans="1:18" x14ac:dyDescent="0.35">
      <c r="A15491">
        <v>12844054</v>
      </c>
      <c r="B15491" t="s">
        <v>13299</v>
      </c>
      <c r="C15491">
        <v>28990</v>
      </c>
      <c r="D15491" t="s">
        <v>102</v>
      </c>
      <c r="E15491" t="s">
        <v>1212</v>
      </c>
      <c r="F15491" t="s">
        <v>6356</v>
      </c>
      <c r="G15491" t="s">
        <v>3263</v>
      </c>
      <c r="H15491">
        <v>2019</v>
      </c>
      <c r="I15491">
        <v>87813</v>
      </c>
      <c r="J15491" t="s">
        <v>21</v>
      </c>
      <c r="K15491" t="s">
        <v>22</v>
      </c>
      <c r="L15491" t="s">
        <v>64</v>
      </c>
      <c r="M15491" t="s">
        <v>24</v>
      </c>
      <c r="N15491">
        <v>1798</v>
      </c>
      <c r="O15491" t="s">
        <v>47</v>
      </c>
      <c r="P15491">
        <v>5</v>
      </c>
      <c r="Q15491">
        <f t="shared" ref="Q15491:Q15554" si="484">2024-H15491</f>
        <v>5</v>
      </c>
      <c r="R15491" t="str">
        <f t="shared" ref="R15491:R15554" si="485">IF(C15491&lt;=10000,"Budget",IF(C15491&lt;=40000,"Mid-range","Luxury"))</f>
        <v>Mid-range</v>
      </c>
    </row>
    <row r="15492" spans="1:18" x14ac:dyDescent="0.35">
      <c r="A15492">
        <v>12844057</v>
      </c>
      <c r="B15492" t="s">
        <v>12614</v>
      </c>
      <c r="C15492">
        <v>113990</v>
      </c>
      <c r="D15492" t="s">
        <v>17</v>
      </c>
      <c r="E15492" t="s">
        <v>157</v>
      </c>
      <c r="F15492" t="s">
        <v>10545</v>
      </c>
      <c r="G15492" t="s">
        <v>819</v>
      </c>
      <c r="H15492">
        <v>2022</v>
      </c>
      <c r="I15492">
        <v>6056</v>
      </c>
      <c r="J15492" t="s">
        <v>21</v>
      </c>
      <c r="K15492" t="s">
        <v>22</v>
      </c>
      <c r="L15492" t="s">
        <v>31</v>
      </c>
      <c r="M15492" t="s">
        <v>24</v>
      </c>
      <c r="N15492">
        <v>2755</v>
      </c>
      <c r="O15492" t="s">
        <v>47</v>
      </c>
      <c r="P15492">
        <v>7</v>
      </c>
      <c r="Q15492">
        <f t="shared" si="484"/>
        <v>2</v>
      </c>
      <c r="R15492" t="str">
        <f t="shared" si="485"/>
        <v>Luxury</v>
      </c>
    </row>
    <row r="15493" spans="1:18" x14ac:dyDescent="0.35">
      <c r="A15493">
        <v>12844060</v>
      </c>
      <c r="B15493" t="s">
        <v>4222</v>
      </c>
      <c r="C15493">
        <v>24990</v>
      </c>
      <c r="D15493" t="s">
        <v>42</v>
      </c>
      <c r="E15493" t="s">
        <v>71</v>
      </c>
      <c r="F15493" t="s">
        <v>1018</v>
      </c>
      <c r="G15493" t="s">
        <v>441</v>
      </c>
      <c r="H15493">
        <v>2014</v>
      </c>
      <c r="I15493">
        <v>99783</v>
      </c>
      <c r="J15493" t="s">
        <v>63</v>
      </c>
      <c r="K15493" t="s">
        <v>22</v>
      </c>
      <c r="L15493" t="s">
        <v>23</v>
      </c>
      <c r="M15493" t="s">
        <v>24</v>
      </c>
      <c r="N15493">
        <v>3565</v>
      </c>
      <c r="O15493" t="s">
        <v>69</v>
      </c>
      <c r="P15493">
        <v>5</v>
      </c>
      <c r="Q15493">
        <f t="shared" si="484"/>
        <v>10</v>
      </c>
      <c r="R15493" t="str">
        <f t="shared" si="485"/>
        <v>Mid-range</v>
      </c>
    </row>
    <row r="15494" spans="1:18" x14ac:dyDescent="0.35">
      <c r="A15494">
        <v>12844061</v>
      </c>
      <c r="B15494" t="s">
        <v>2071</v>
      </c>
      <c r="C15494">
        <v>51990</v>
      </c>
      <c r="D15494" t="s">
        <v>54</v>
      </c>
      <c r="E15494" t="s">
        <v>175</v>
      </c>
      <c r="F15494" t="s">
        <v>805</v>
      </c>
      <c r="G15494" t="s">
        <v>511</v>
      </c>
      <c r="H15494">
        <v>2018</v>
      </c>
      <c r="I15494">
        <v>85569</v>
      </c>
      <c r="J15494" t="s">
        <v>275</v>
      </c>
      <c r="K15494" t="s">
        <v>81</v>
      </c>
      <c r="L15494" t="s">
        <v>31</v>
      </c>
      <c r="M15494" t="s">
        <v>24</v>
      </c>
      <c r="N15494">
        <v>3198</v>
      </c>
      <c r="O15494" t="s">
        <v>25</v>
      </c>
      <c r="P15494">
        <v>5</v>
      </c>
      <c r="Q15494">
        <f t="shared" si="484"/>
        <v>6</v>
      </c>
      <c r="R15494" t="str">
        <f t="shared" si="485"/>
        <v>Luxury</v>
      </c>
    </row>
    <row r="15495" spans="1:18" x14ac:dyDescent="0.35">
      <c r="A15495">
        <v>12844062</v>
      </c>
      <c r="B15495" t="s">
        <v>10404</v>
      </c>
      <c r="C15495">
        <v>66000</v>
      </c>
      <c r="D15495" t="s">
        <v>127</v>
      </c>
      <c r="E15495" t="s">
        <v>556</v>
      </c>
      <c r="F15495" t="s">
        <v>1592</v>
      </c>
      <c r="G15495" t="s">
        <v>6459</v>
      </c>
      <c r="H15495">
        <v>2022</v>
      </c>
      <c r="I15495">
        <v>10</v>
      </c>
      <c r="J15495" t="s">
        <v>236</v>
      </c>
      <c r="K15495" t="s">
        <v>22</v>
      </c>
      <c r="L15495" t="s">
        <v>31</v>
      </c>
      <c r="M15495" t="s">
        <v>32</v>
      </c>
      <c r="N15495">
        <v>2999</v>
      </c>
      <c r="O15495" t="s">
        <v>47</v>
      </c>
      <c r="P15495">
        <v>5</v>
      </c>
      <c r="Q15495">
        <f t="shared" si="484"/>
        <v>2</v>
      </c>
      <c r="R15495" t="str">
        <f t="shared" si="485"/>
        <v>Luxury</v>
      </c>
    </row>
    <row r="15496" spans="1:18" x14ac:dyDescent="0.35">
      <c r="A15496">
        <v>12844064</v>
      </c>
      <c r="B15496" t="s">
        <v>1147</v>
      </c>
      <c r="C15496">
        <v>9419</v>
      </c>
      <c r="D15496" t="s">
        <v>42</v>
      </c>
      <c r="E15496" t="s">
        <v>43</v>
      </c>
      <c r="F15496" t="s">
        <v>959</v>
      </c>
      <c r="G15496" t="s">
        <v>1148</v>
      </c>
      <c r="H15496">
        <v>2010</v>
      </c>
      <c r="I15496">
        <v>132042</v>
      </c>
      <c r="J15496" t="s">
        <v>63</v>
      </c>
      <c r="K15496" t="s">
        <v>22</v>
      </c>
      <c r="L15496" t="s">
        <v>23</v>
      </c>
      <c r="M15496" t="s">
        <v>24</v>
      </c>
      <c r="N15496">
        <v>1796</v>
      </c>
      <c r="O15496" t="s">
        <v>116</v>
      </c>
      <c r="P15496">
        <v>5</v>
      </c>
      <c r="Q15496">
        <f t="shared" si="484"/>
        <v>14</v>
      </c>
      <c r="R15496" t="str">
        <f t="shared" si="485"/>
        <v>Budget</v>
      </c>
    </row>
    <row r="15497" spans="1:18" x14ac:dyDescent="0.35">
      <c r="A15497">
        <v>12844067</v>
      </c>
      <c r="B15497" t="s">
        <v>3452</v>
      </c>
      <c r="C15497">
        <v>29990</v>
      </c>
      <c r="D15497" t="s">
        <v>42</v>
      </c>
      <c r="E15497" t="s">
        <v>71</v>
      </c>
      <c r="F15497" t="s">
        <v>2000</v>
      </c>
      <c r="G15497" t="s">
        <v>2437</v>
      </c>
      <c r="H15497">
        <v>2009</v>
      </c>
      <c r="I15497">
        <v>166253</v>
      </c>
      <c r="J15497" t="s">
        <v>427</v>
      </c>
      <c r="K15497" t="s">
        <v>22</v>
      </c>
      <c r="L15497" t="s">
        <v>23</v>
      </c>
      <c r="M15497" t="s">
        <v>24</v>
      </c>
      <c r="N15497">
        <v>5967</v>
      </c>
      <c r="O15497" t="s">
        <v>74</v>
      </c>
      <c r="P15497">
        <v>2</v>
      </c>
      <c r="Q15497">
        <f t="shared" si="484"/>
        <v>15</v>
      </c>
      <c r="R15497" t="str">
        <f t="shared" si="485"/>
        <v>Mid-range</v>
      </c>
    </row>
    <row r="15498" spans="1:18" x14ac:dyDescent="0.35">
      <c r="A15498">
        <v>12844069</v>
      </c>
      <c r="B15498" t="s">
        <v>5677</v>
      </c>
      <c r="C15498">
        <v>46898</v>
      </c>
      <c r="D15498" t="s">
        <v>49</v>
      </c>
      <c r="E15498" t="s">
        <v>234</v>
      </c>
      <c r="F15498" t="s">
        <v>5678</v>
      </c>
      <c r="G15498" t="s">
        <v>646</v>
      </c>
      <c r="H15498">
        <v>2019</v>
      </c>
      <c r="I15498">
        <v>49890</v>
      </c>
      <c r="J15498" t="s">
        <v>236</v>
      </c>
      <c r="K15498" t="s">
        <v>22</v>
      </c>
      <c r="L15498" t="s">
        <v>31</v>
      </c>
      <c r="M15498" t="s">
        <v>24</v>
      </c>
      <c r="N15498">
        <v>2298</v>
      </c>
      <c r="O15498" t="s">
        <v>151</v>
      </c>
      <c r="P15498">
        <v>5</v>
      </c>
      <c r="Q15498">
        <f t="shared" si="484"/>
        <v>5</v>
      </c>
      <c r="R15498" t="str">
        <f t="shared" si="485"/>
        <v>Luxury</v>
      </c>
    </row>
    <row r="15499" spans="1:18" x14ac:dyDescent="0.35">
      <c r="A15499">
        <v>12844071</v>
      </c>
      <c r="B15499" t="s">
        <v>8615</v>
      </c>
      <c r="C15499">
        <v>56480</v>
      </c>
      <c r="D15499" t="s">
        <v>127</v>
      </c>
      <c r="E15499" t="s">
        <v>466</v>
      </c>
      <c r="F15499" t="s">
        <v>8616</v>
      </c>
      <c r="G15499" t="s">
        <v>865</v>
      </c>
      <c r="H15499">
        <v>2022</v>
      </c>
      <c r="I15499">
        <v>10</v>
      </c>
      <c r="J15499" t="s">
        <v>21</v>
      </c>
      <c r="K15499" t="s">
        <v>22</v>
      </c>
      <c r="L15499" t="s">
        <v>23</v>
      </c>
      <c r="M15499" t="s">
        <v>32</v>
      </c>
      <c r="N15499">
        <v>2488</v>
      </c>
      <c r="O15499" t="s">
        <v>116</v>
      </c>
      <c r="P15499">
        <v>5</v>
      </c>
      <c r="Q15499">
        <f t="shared" si="484"/>
        <v>2</v>
      </c>
      <c r="R15499" t="str">
        <f t="shared" si="485"/>
        <v>Luxury</v>
      </c>
    </row>
    <row r="15500" spans="1:18" x14ac:dyDescent="0.35">
      <c r="A15500">
        <v>12844072</v>
      </c>
      <c r="B15500" t="s">
        <v>6377</v>
      </c>
      <c r="C15500">
        <v>28990</v>
      </c>
      <c r="D15500" t="s">
        <v>127</v>
      </c>
      <c r="E15500">
        <v>3</v>
      </c>
      <c r="F15500" t="s">
        <v>4382</v>
      </c>
      <c r="G15500" t="s">
        <v>1875</v>
      </c>
      <c r="H15500">
        <v>2017</v>
      </c>
      <c r="I15500">
        <v>57120</v>
      </c>
      <c r="J15500" t="s">
        <v>86</v>
      </c>
      <c r="K15500" t="s">
        <v>22</v>
      </c>
      <c r="L15500" t="s">
        <v>23</v>
      </c>
      <c r="M15500" t="s">
        <v>24</v>
      </c>
      <c r="N15500">
        <v>2488</v>
      </c>
      <c r="O15500" t="s">
        <v>47</v>
      </c>
      <c r="P15500">
        <v>5</v>
      </c>
      <c r="Q15500">
        <f t="shared" si="484"/>
        <v>7</v>
      </c>
      <c r="R15500" t="str">
        <f t="shared" si="485"/>
        <v>Mid-range</v>
      </c>
    </row>
    <row r="15501" spans="1:18" x14ac:dyDescent="0.35">
      <c r="A15501">
        <v>12844073</v>
      </c>
      <c r="B15501" t="s">
        <v>13427</v>
      </c>
      <c r="C15501">
        <v>27950</v>
      </c>
      <c r="D15501" t="s">
        <v>88</v>
      </c>
      <c r="E15501" t="s">
        <v>94</v>
      </c>
      <c r="F15501" t="s">
        <v>4156</v>
      </c>
      <c r="G15501" t="s">
        <v>11170</v>
      </c>
      <c r="H15501">
        <v>2017</v>
      </c>
      <c r="I15501">
        <v>128941</v>
      </c>
      <c r="J15501" t="s">
        <v>21</v>
      </c>
      <c r="K15501" t="s">
        <v>22</v>
      </c>
      <c r="L15501" t="s">
        <v>23</v>
      </c>
      <c r="M15501" t="s">
        <v>24</v>
      </c>
      <c r="N15501">
        <v>2389</v>
      </c>
      <c r="O15501" t="s">
        <v>25</v>
      </c>
      <c r="P15501">
        <v>7</v>
      </c>
      <c r="Q15501">
        <f t="shared" si="484"/>
        <v>7</v>
      </c>
      <c r="R15501" t="str">
        <f t="shared" si="485"/>
        <v>Mid-range</v>
      </c>
    </row>
    <row r="15502" spans="1:18" x14ac:dyDescent="0.35">
      <c r="A15502">
        <v>12844075</v>
      </c>
      <c r="B15502" t="s">
        <v>1904</v>
      </c>
      <c r="C15502">
        <v>34990</v>
      </c>
      <c r="D15502" t="s">
        <v>143</v>
      </c>
      <c r="E15502" t="s">
        <v>144</v>
      </c>
      <c r="F15502" t="s">
        <v>1905</v>
      </c>
      <c r="G15502" t="s">
        <v>531</v>
      </c>
      <c r="H15502">
        <v>2017</v>
      </c>
      <c r="I15502">
        <v>40904</v>
      </c>
      <c r="J15502" t="s">
        <v>21</v>
      </c>
      <c r="K15502" t="s">
        <v>22</v>
      </c>
      <c r="L15502" t="s">
        <v>23</v>
      </c>
      <c r="M15502" t="s">
        <v>24</v>
      </c>
      <c r="N15502">
        <v>2498</v>
      </c>
      <c r="O15502" t="s">
        <v>69</v>
      </c>
      <c r="P15502">
        <v>5</v>
      </c>
      <c r="Q15502">
        <f t="shared" si="484"/>
        <v>7</v>
      </c>
      <c r="R15502" t="str">
        <f t="shared" si="485"/>
        <v>Mid-range</v>
      </c>
    </row>
    <row r="15503" spans="1:18" x14ac:dyDescent="0.35">
      <c r="A15503">
        <v>12844076</v>
      </c>
      <c r="B15503" t="s">
        <v>13428</v>
      </c>
      <c r="C15503">
        <v>162990</v>
      </c>
      <c r="D15503" t="s">
        <v>449</v>
      </c>
      <c r="E15503" t="s">
        <v>875</v>
      </c>
      <c r="F15503" t="s">
        <v>13429</v>
      </c>
      <c r="G15503" t="s">
        <v>13430</v>
      </c>
      <c r="H15503">
        <v>2017</v>
      </c>
      <c r="I15503">
        <v>50134</v>
      </c>
      <c r="J15503" t="s">
        <v>21</v>
      </c>
      <c r="K15503" t="s">
        <v>22</v>
      </c>
      <c r="L15503" t="s">
        <v>31</v>
      </c>
      <c r="M15503" t="s">
        <v>24</v>
      </c>
      <c r="N15503">
        <v>4367</v>
      </c>
      <c r="O15503" t="s">
        <v>47</v>
      </c>
      <c r="P15503">
        <v>5</v>
      </c>
      <c r="Q15503">
        <f t="shared" si="484"/>
        <v>7</v>
      </c>
      <c r="R15503" t="str">
        <f t="shared" si="485"/>
        <v>Luxury</v>
      </c>
    </row>
    <row r="15504" spans="1:18" x14ac:dyDescent="0.35">
      <c r="A15504">
        <v>12844080</v>
      </c>
      <c r="B15504" t="s">
        <v>1598</v>
      </c>
      <c r="C15504">
        <v>69990</v>
      </c>
      <c r="D15504" t="s">
        <v>17</v>
      </c>
      <c r="E15504" t="s">
        <v>157</v>
      </c>
      <c r="F15504" t="s">
        <v>158</v>
      </c>
      <c r="G15504" t="s">
        <v>1599</v>
      </c>
      <c r="H15504">
        <v>2018</v>
      </c>
      <c r="I15504">
        <v>44169</v>
      </c>
      <c r="J15504" t="s">
        <v>21</v>
      </c>
      <c r="K15504" t="s">
        <v>22</v>
      </c>
      <c r="L15504" t="s">
        <v>31</v>
      </c>
      <c r="M15504" t="s">
        <v>24</v>
      </c>
      <c r="N15504">
        <v>2755</v>
      </c>
      <c r="O15504" t="s">
        <v>47</v>
      </c>
      <c r="P15504">
        <v>7</v>
      </c>
      <c r="Q15504">
        <f t="shared" si="484"/>
        <v>6</v>
      </c>
      <c r="R15504" t="str">
        <f t="shared" si="485"/>
        <v>Luxury</v>
      </c>
    </row>
    <row r="15505" spans="1:18" x14ac:dyDescent="0.35">
      <c r="A15505">
        <v>12844084</v>
      </c>
      <c r="B15505" t="s">
        <v>4559</v>
      </c>
      <c r="C15505">
        <v>52950</v>
      </c>
      <c r="D15505" t="s">
        <v>127</v>
      </c>
      <c r="E15505" t="s">
        <v>277</v>
      </c>
      <c r="F15505" t="s">
        <v>1440</v>
      </c>
      <c r="G15505" t="s">
        <v>279</v>
      </c>
      <c r="H15505">
        <v>2022</v>
      </c>
      <c r="I15505">
        <v>10</v>
      </c>
      <c r="J15505" t="s">
        <v>21</v>
      </c>
      <c r="K15505" t="s">
        <v>22</v>
      </c>
      <c r="L15505" t="s">
        <v>23</v>
      </c>
      <c r="M15505" t="s">
        <v>32</v>
      </c>
      <c r="N15505">
        <v>2488</v>
      </c>
      <c r="O15505" t="s">
        <v>25</v>
      </c>
      <c r="P15505">
        <v>7</v>
      </c>
      <c r="Q15505">
        <f t="shared" si="484"/>
        <v>2</v>
      </c>
      <c r="R15505" t="str">
        <f t="shared" si="485"/>
        <v>Luxury</v>
      </c>
    </row>
    <row r="15506" spans="1:18" x14ac:dyDescent="0.35">
      <c r="A15506">
        <v>12844086</v>
      </c>
      <c r="B15506" t="s">
        <v>13431</v>
      </c>
      <c r="C15506">
        <v>30990</v>
      </c>
      <c r="D15506" t="s">
        <v>88</v>
      </c>
      <c r="E15506" t="s">
        <v>108</v>
      </c>
      <c r="F15506" t="s">
        <v>10606</v>
      </c>
      <c r="G15506" t="s">
        <v>610</v>
      </c>
      <c r="H15506">
        <v>2018</v>
      </c>
      <c r="I15506">
        <v>98555</v>
      </c>
      <c r="J15506" t="s">
        <v>21</v>
      </c>
      <c r="K15506" t="s">
        <v>22</v>
      </c>
      <c r="L15506" t="s">
        <v>31</v>
      </c>
      <c r="M15506" t="s">
        <v>24</v>
      </c>
      <c r="N15506">
        <v>1995</v>
      </c>
      <c r="O15506" t="s">
        <v>25</v>
      </c>
      <c r="P15506">
        <v>5</v>
      </c>
      <c r="Q15506">
        <f t="shared" si="484"/>
        <v>6</v>
      </c>
      <c r="R15506" t="str">
        <f t="shared" si="485"/>
        <v>Mid-range</v>
      </c>
    </row>
    <row r="15507" spans="1:18" x14ac:dyDescent="0.35">
      <c r="A15507">
        <v>12844089</v>
      </c>
      <c r="B15507" t="s">
        <v>2391</v>
      </c>
      <c r="C15507">
        <v>37990</v>
      </c>
      <c r="D15507" t="s">
        <v>17</v>
      </c>
      <c r="E15507" t="s">
        <v>258</v>
      </c>
      <c r="F15507" t="s">
        <v>259</v>
      </c>
      <c r="G15507" t="s">
        <v>260</v>
      </c>
      <c r="H15507">
        <v>2014</v>
      </c>
      <c r="I15507">
        <v>248823</v>
      </c>
      <c r="J15507" t="s">
        <v>236</v>
      </c>
      <c r="K15507" t="s">
        <v>22</v>
      </c>
      <c r="L15507" t="s">
        <v>31</v>
      </c>
      <c r="M15507" t="s">
        <v>24</v>
      </c>
      <c r="N15507">
        <v>2982</v>
      </c>
      <c r="O15507" t="s">
        <v>69</v>
      </c>
      <c r="P15507">
        <v>5</v>
      </c>
      <c r="Q15507">
        <f t="shared" si="484"/>
        <v>10</v>
      </c>
      <c r="R15507" t="str">
        <f t="shared" si="485"/>
        <v>Mid-range</v>
      </c>
    </row>
    <row r="15508" spans="1:18" x14ac:dyDescent="0.35">
      <c r="A15508">
        <v>12844094</v>
      </c>
      <c r="B15508" t="s">
        <v>13432</v>
      </c>
      <c r="C15508">
        <v>29990</v>
      </c>
      <c r="D15508" t="s">
        <v>165</v>
      </c>
      <c r="E15508" t="s">
        <v>568</v>
      </c>
      <c r="F15508" t="s">
        <v>585</v>
      </c>
      <c r="G15508" t="s">
        <v>11723</v>
      </c>
      <c r="H15508">
        <v>2020</v>
      </c>
      <c r="I15508">
        <v>42203</v>
      </c>
      <c r="J15508" t="s">
        <v>21</v>
      </c>
      <c r="K15508" t="s">
        <v>22</v>
      </c>
      <c r="L15508" t="s">
        <v>23</v>
      </c>
      <c r="M15508" t="s">
        <v>24</v>
      </c>
      <c r="N15508">
        <v>1999</v>
      </c>
      <c r="O15508" t="s">
        <v>69</v>
      </c>
      <c r="P15508">
        <v>5</v>
      </c>
      <c r="Q15508">
        <f t="shared" si="484"/>
        <v>4</v>
      </c>
      <c r="R15508" t="str">
        <f t="shared" si="485"/>
        <v>Mid-range</v>
      </c>
    </row>
    <row r="15509" spans="1:18" x14ac:dyDescent="0.35">
      <c r="A15509">
        <v>12844096</v>
      </c>
      <c r="B15509" t="s">
        <v>13433</v>
      </c>
      <c r="C15509">
        <v>62888</v>
      </c>
      <c r="D15509" t="s">
        <v>102</v>
      </c>
      <c r="E15509" t="s">
        <v>306</v>
      </c>
      <c r="F15509" t="s">
        <v>13434</v>
      </c>
      <c r="G15509" t="s">
        <v>308</v>
      </c>
      <c r="H15509">
        <v>2016</v>
      </c>
      <c r="I15509">
        <v>121464</v>
      </c>
      <c r="J15509" t="s">
        <v>21</v>
      </c>
      <c r="K15509" t="s">
        <v>22</v>
      </c>
      <c r="L15509" t="s">
        <v>31</v>
      </c>
      <c r="M15509" t="s">
        <v>24</v>
      </c>
      <c r="N15509">
        <v>1968</v>
      </c>
      <c r="O15509" t="s">
        <v>47</v>
      </c>
      <c r="P15509">
        <v>7</v>
      </c>
      <c r="Q15509">
        <f t="shared" si="484"/>
        <v>8</v>
      </c>
      <c r="R15509" t="str">
        <f t="shared" si="485"/>
        <v>Luxury</v>
      </c>
    </row>
    <row r="15510" spans="1:18" x14ac:dyDescent="0.35">
      <c r="A15510">
        <v>12844099</v>
      </c>
      <c r="B15510" t="s">
        <v>13435</v>
      </c>
      <c r="C15510">
        <v>36990</v>
      </c>
      <c r="D15510" t="s">
        <v>76</v>
      </c>
      <c r="E15510" t="s">
        <v>77</v>
      </c>
      <c r="F15510" t="s">
        <v>12809</v>
      </c>
      <c r="G15510" t="s">
        <v>5376</v>
      </c>
      <c r="H15510">
        <v>2022</v>
      </c>
      <c r="I15510">
        <v>2885</v>
      </c>
      <c r="J15510" t="s">
        <v>80</v>
      </c>
      <c r="K15510" t="s">
        <v>81</v>
      </c>
      <c r="L15510" t="s">
        <v>31</v>
      </c>
      <c r="M15510" t="s">
        <v>24</v>
      </c>
      <c r="N15510">
        <v>1898</v>
      </c>
      <c r="O15510" t="s">
        <v>25</v>
      </c>
      <c r="P15510">
        <v>2</v>
      </c>
      <c r="Q15510">
        <f t="shared" si="484"/>
        <v>2</v>
      </c>
      <c r="R15510" t="str">
        <f t="shared" si="485"/>
        <v>Mid-range</v>
      </c>
    </row>
    <row r="15511" spans="1:18" x14ac:dyDescent="0.35">
      <c r="A15511">
        <v>12844100</v>
      </c>
      <c r="B15511" t="s">
        <v>13436</v>
      </c>
      <c r="C15511">
        <v>12890</v>
      </c>
      <c r="D15511" t="s">
        <v>533</v>
      </c>
      <c r="E15511" t="s">
        <v>577</v>
      </c>
      <c r="F15511" t="s">
        <v>1780</v>
      </c>
      <c r="G15511" t="s">
        <v>673</v>
      </c>
      <c r="H15511">
        <v>2012</v>
      </c>
      <c r="I15511">
        <v>176160</v>
      </c>
      <c r="J15511" t="s">
        <v>86</v>
      </c>
      <c r="K15511" t="s">
        <v>22</v>
      </c>
      <c r="L15511" t="s">
        <v>23</v>
      </c>
      <c r="M15511" t="s">
        <v>24</v>
      </c>
      <c r="N15511">
        <v>1372</v>
      </c>
      <c r="O15511" t="s">
        <v>135</v>
      </c>
      <c r="P15511">
        <v>5</v>
      </c>
      <c r="Q15511">
        <f t="shared" si="484"/>
        <v>12</v>
      </c>
      <c r="R15511" t="str">
        <f t="shared" si="485"/>
        <v>Mid-range</v>
      </c>
    </row>
    <row r="15512" spans="1:18" x14ac:dyDescent="0.35">
      <c r="A15512">
        <v>12844101</v>
      </c>
      <c r="B15512" t="s">
        <v>13437</v>
      </c>
      <c r="C15512">
        <v>89452</v>
      </c>
      <c r="D15512" t="s">
        <v>112</v>
      </c>
      <c r="E15512" t="s">
        <v>113</v>
      </c>
      <c r="F15512" t="s">
        <v>3712</v>
      </c>
      <c r="G15512" t="s">
        <v>2002</v>
      </c>
      <c r="H15512">
        <v>2020</v>
      </c>
      <c r="I15512">
        <v>38400</v>
      </c>
      <c r="J15512" t="s">
        <v>21</v>
      </c>
      <c r="K15512" t="s">
        <v>22</v>
      </c>
      <c r="L15512" t="s">
        <v>64</v>
      </c>
      <c r="M15512" t="s">
        <v>24</v>
      </c>
      <c r="N15512">
        <v>3456</v>
      </c>
      <c r="O15512" t="s">
        <v>33</v>
      </c>
      <c r="P15512">
        <v>5</v>
      </c>
      <c r="Q15512">
        <f t="shared" si="484"/>
        <v>4</v>
      </c>
      <c r="R15512" t="str">
        <f t="shared" si="485"/>
        <v>Luxury</v>
      </c>
    </row>
    <row r="15513" spans="1:18" x14ac:dyDescent="0.35">
      <c r="A15513">
        <v>12844105</v>
      </c>
      <c r="B15513" t="s">
        <v>9145</v>
      </c>
      <c r="C15513">
        <v>51999</v>
      </c>
      <c r="D15513" t="s">
        <v>17</v>
      </c>
      <c r="E15513" t="s">
        <v>157</v>
      </c>
      <c r="F15513" t="s">
        <v>158</v>
      </c>
      <c r="G15513" t="s">
        <v>1599</v>
      </c>
      <c r="H15513">
        <v>2017</v>
      </c>
      <c r="I15513">
        <v>153535</v>
      </c>
      <c r="J15513" t="s">
        <v>21</v>
      </c>
      <c r="K15513" t="s">
        <v>22</v>
      </c>
      <c r="L15513" t="s">
        <v>31</v>
      </c>
      <c r="M15513" t="s">
        <v>24</v>
      </c>
      <c r="N15513">
        <v>2755</v>
      </c>
      <c r="O15513" t="s">
        <v>47</v>
      </c>
      <c r="P15513">
        <v>7</v>
      </c>
      <c r="Q15513">
        <f t="shared" si="484"/>
        <v>7</v>
      </c>
      <c r="R15513" t="str">
        <f t="shared" si="485"/>
        <v>Luxury</v>
      </c>
    </row>
    <row r="15514" spans="1:18" x14ac:dyDescent="0.35">
      <c r="A15514">
        <v>12844107</v>
      </c>
      <c r="B15514" t="s">
        <v>2957</v>
      </c>
      <c r="C15514">
        <v>23990</v>
      </c>
      <c r="D15514" t="s">
        <v>42</v>
      </c>
      <c r="E15514" t="s">
        <v>1193</v>
      </c>
      <c r="F15514" t="s">
        <v>1194</v>
      </c>
      <c r="G15514" t="s">
        <v>2112</v>
      </c>
      <c r="H15514">
        <v>2016</v>
      </c>
      <c r="I15514">
        <v>82461</v>
      </c>
      <c r="J15514" t="s">
        <v>21</v>
      </c>
      <c r="K15514" t="s">
        <v>22</v>
      </c>
      <c r="L15514" t="s">
        <v>31</v>
      </c>
      <c r="M15514" t="s">
        <v>24</v>
      </c>
      <c r="N15514">
        <v>2231</v>
      </c>
      <c r="O15514" t="s">
        <v>47</v>
      </c>
      <c r="P15514">
        <v>7</v>
      </c>
      <c r="Q15514">
        <f t="shared" si="484"/>
        <v>8</v>
      </c>
      <c r="R15514" t="str">
        <f t="shared" si="485"/>
        <v>Mid-range</v>
      </c>
    </row>
    <row r="15515" spans="1:18" x14ac:dyDescent="0.35">
      <c r="A15515">
        <v>12844111</v>
      </c>
      <c r="B15515" t="s">
        <v>7151</v>
      </c>
      <c r="C15515">
        <v>48990</v>
      </c>
      <c r="D15515" t="s">
        <v>17</v>
      </c>
      <c r="E15515" t="s">
        <v>153</v>
      </c>
      <c r="F15515" t="s">
        <v>3007</v>
      </c>
      <c r="G15515" t="s">
        <v>539</v>
      </c>
      <c r="H15515">
        <v>2021</v>
      </c>
      <c r="I15515">
        <v>55913</v>
      </c>
      <c r="J15515" t="s">
        <v>21</v>
      </c>
      <c r="K15515" t="s">
        <v>22</v>
      </c>
      <c r="L15515" t="s">
        <v>540</v>
      </c>
      <c r="M15515" t="s">
        <v>24</v>
      </c>
      <c r="N15515">
        <v>2487</v>
      </c>
      <c r="O15515" t="s">
        <v>69</v>
      </c>
      <c r="P15515">
        <v>5</v>
      </c>
      <c r="Q15515">
        <f t="shared" si="484"/>
        <v>3</v>
      </c>
      <c r="R15515" t="str">
        <f t="shared" si="485"/>
        <v>Luxury</v>
      </c>
    </row>
    <row r="15516" spans="1:18" x14ac:dyDescent="0.35">
      <c r="A15516">
        <v>12844112</v>
      </c>
      <c r="B15516" t="s">
        <v>9078</v>
      </c>
      <c r="C15516">
        <v>51990</v>
      </c>
      <c r="D15516" t="s">
        <v>17</v>
      </c>
      <c r="E15516" t="s">
        <v>1771</v>
      </c>
      <c r="F15516" t="s">
        <v>3067</v>
      </c>
      <c r="G15516" t="s">
        <v>4134</v>
      </c>
      <c r="H15516">
        <v>2019</v>
      </c>
      <c r="I15516">
        <v>62217</v>
      </c>
      <c r="J15516" t="s">
        <v>21</v>
      </c>
      <c r="K15516" t="s">
        <v>22</v>
      </c>
      <c r="L15516" t="s">
        <v>31</v>
      </c>
      <c r="M15516" t="s">
        <v>24</v>
      </c>
      <c r="N15516">
        <v>2753</v>
      </c>
      <c r="O15516" t="s">
        <v>47</v>
      </c>
      <c r="P15516">
        <v>7</v>
      </c>
      <c r="Q15516">
        <f t="shared" si="484"/>
        <v>5</v>
      </c>
      <c r="R15516" t="str">
        <f t="shared" si="485"/>
        <v>Luxury</v>
      </c>
    </row>
    <row r="15517" spans="1:18" x14ac:dyDescent="0.35">
      <c r="A15517">
        <v>12844115</v>
      </c>
      <c r="B15517" t="s">
        <v>10143</v>
      </c>
      <c r="C15517">
        <v>54999</v>
      </c>
      <c r="D15517" t="s">
        <v>27</v>
      </c>
      <c r="E15517" t="s">
        <v>2410</v>
      </c>
      <c r="F15517" t="s">
        <v>492</v>
      </c>
      <c r="G15517" t="s">
        <v>10144</v>
      </c>
      <c r="H15517">
        <v>2019</v>
      </c>
      <c r="I15517">
        <v>37731</v>
      </c>
      <c r="J15517" t="s">
        <v>21</v>
      </c>
      <c r="K15517" t="s">
        <v>22</v>
      </c>
      <c r="L15517" t="s">
        <v>64</v>
      </c>
      <c r="M15517" t="s">
        <v>24</v>
      </c>
      <c r="N15517">
        <v>1991</v>
      </c>
      <c r="O15517" t="s">
        <v>25</v>
      </c>
      <c r="P15517">
        <v>5</v>
      </c>
      <c r="Q15517">
        <f t="shared" si="484"/>
        <v>5</v>
      </c>
      <c r="R15517" t="str">
        <f t="shared" si="485"/>
        <v>Luxury</v>
      </c>
    </row>
    <row r="15518" spans="1:18" x14ac:dyDescent="0.35">
      <c r="A15518">
        <v>12844118</v>
      </c>
      <c r="B15518" t="s">
        <v>10078</v>
      </c>
      <c r="C15518">
        <v>51900</v>
      </c>
      <c r="D15518" t="s">
        <v>17</v>
      </c>
      <c r="E15518" t="s">
        <v>153</v>
      </c>
      <c r="F15518" t="s">
        <v>8876</v>
      </c>
      <c r="G15518" t="s">
        <v>5081</v>
      </c>
      <c r="H15518">
        <v>2019</v>
      </c>
      <c r="I15518">
        <v>46648</v>
      </c>
      <c r="J15518" t="s">
        <v>21</v>
      </c>
      <c r="K15518" t="s">
        <v>22</v>
      </c>
      <c r="L15518" t="s">
        <v>23</v>
      </c>
      <c r="M15518" t="s">
        <v>24</v>
      </c>
      <c r="N15518">
        <v>2487</v>
      </c>
      <c r="O15518" t="s">
        <v>33</v>
      </c>
      <c r="P15518">
        <v>5</v>
      </c>
      <c r="Q15518">
        <f t="shared" si="484"/>
        <v>5</v>
      </c>
      <c r="R15518" t="str">
        <f t="shared" si="485"/>
        <v>Luxury</v>
      </c>
    </row>
    <row r="15519" spans="1:18" x14ac:dyDescent="0.35">
      <c r="A15519">
        <v>12844123</v>
      </c>
      <c r="B15519" t="s">
        <v>12478</v>
      </c>
      <c r="C15519">
        <v>21999</v>
      </c>
      <c r="D15519" t="s">
        <v>127</v>
      </c>
      <c r="E15519" t="s">
        <v>418</v>
      </c>
      <c r="F15519" t="s">
        <v>2266</v>
      </c>
      <c r="G15519" t="s">
        <v>452</v>
      </c>
      <c r="H15519">
        <v>2013</v>
      </c>
      <c r="I15519">
        <v>176987</v>
      </c>
      <c r="J15519" t="s">
        <v>21</v>
      </c>
      <c r="K15519" t="s">
        <v>22</v>
      </c>
      <c r="L15519" t="s">
        <v>23</v>
      </c>
      <c r="M15519" t="s">
        <v>24</v>
      </c>
      <c r="N15519">
        <v>3726</v>
      </c>
      <c r="O15519" t="s">
        <v>33</v>
      </c>
      <c r="P15519">
        <v>7</v>
      </c>
      <c r="Q15519">
        <f t="shared" si="484"/>
        <v>11</v>
      </c>
      <c r="R15519" t="str">
        <f t="shared" si="485"/>
        <v>Mid-range</v>
      </c>
    </row>
    <row r="15520" spans="1:18" x14ac:dyDescent="0.35">
      <c r="A15520">
        <v>12844126</v>
      </c>
      <c r="B15520" t="s">
        <v>6238</v>
      </c>
      <c r="C15520">
        <v>43240</v>
      </c>
      <c r="D15520" t="s">
        <v>127</v>
      </c>
      <c r="E15520" t="s">
        <v>466</v>
      </c>
      <c r="F15520" t="s">
        <v>2574</v>
      </c>
      <c r="G15520" t="s">
        <v>865</v>
      </c>
      <c r="H15520">
        <v>2022</v>
      </c>
      <c r="I15520">
        <v>10</v>
      </c>
      <c r="J15520" t="s">
        <v>21</v>
      </c>
      <c r="K15520" t="s">
        <v>22</v>
      </c>
      <c r="L15520" t="s">
        <v>23</v>
      </c>
      <c r="M15520" t="s">
        <v>32</v>
      </c>
      <c r="N15520">
        <v>2488</v>
      </c>
      <c r="O15520" t="s">
        <v>25</v>
      </c>
      <c r="P15520">
        <v>5</v>
      </c>
      <c r="Q15520">
        <f t="shared" si="484"/>
        <v>2</v>
      </c>
      <c r="R15520" t="str">
        <f t="shared" si="485"/>
        <v>Luxury</v>
      </c>
    </row>
    <row r="15521" spans="1:18" x14ac:dyDescent="0.35">
      <c r="A15521">
        <v>12844128</v>
      </c>
      <c r="B15521" t="s">
        <v>3901</v>
      </c>
      <c r="C15521">
        <v>20490</v>
      </c>
      <c r="D15521" t="s">
        <v>188</v>
      </c>
      <c r="E15521" t="s">
        <v>995</v>
      </c>
      <c r="F15521" t="s">
        <v>1341</v>
      </c>
      <c r="G15521" t="s">
        <v>1342</v>
      </c>
      <c r="H15521">
        <v>2019</v>
      </c>
      <c r="I15521">
        <v>62461</v>
      </c>
      <c r="J15521" t="s">
        <v>86</v>
      </c>
      <c r="K15521" t="s">
        <v>22</v>
      </c>
      <c r="L15521" t="s">
        <v>23</v>
      </c>
      <c r="M15521" t="s">
        <v>24</v>
      </c>
      <c r="N15521">
        <v>1999</v>
      </c>
      <c r="O15521" t="s">
        <v>135</v>
      </c>
      <c r="P15521">
        <v>5</v>
      </c>
      <c r="Q15521">
        <f t="shared" si="484"/>
        <v>5</v>
      </c>
      <c r="R15521" t="str">
        <f t="shared" si="485"/>
        <v>Mid-range</v>
      </c>
    </row>
    <row r="15522" spans="1:18" x14ac:dyDescent="0.35">
      <c r="A15522">
        <v>12844131</v>
      </c>
      <c r="B15522" t="s">
        <v>5567</v>
      </c>
      <c r="C15522">
        <v>23490</v>
      </c>
      <c r="D15522" t="s">
        <v>165</v>
      </c>
      <c r="E15522" t="s">
        <v>568</v>
      </c>
      <c r="F15522" t="s">
        <v>692</v>
      </c>
      <c r="G15522" t="s">
        <v>834</v>
      </c>
      <c r="H15522">
        <v>2018</v>
      </c>
      <c r="I15522">
        <v>72664</v>
      </c>
      <c r="J15522" t="s">
        <v>21</v>
      </c>
      <c r="K15522" t="s">
        <v>22</v>
      </c>
      <c r="L15522" t="s">
        <v>23</v>
      </c>
      <c r="M15522" t="s">
        <v>24</v>
      </c>
      <c r="N15522">
        <v>1998</v>
      </c>
      <c r="O15522" t="s">
        <v>47</v>
      </c>
      <c r="P15522">
        <v>5</v>
      </c>
      <c r="Q15522">
        <f t="shared" si="484"/>
        <v>6</v>
      </c>
      <c r="R15522" t="str">
        <f t="shared" si="485"/>
        <v>Mid-range</v>
      </c>
    </row>
    <row r="15523" spans="1:18" x14ac:dyDescent="0.35">
      <c r="A15523">
        <v>12844132</v>
      </c>
      <c r="B15523" t="s">
        <v>13438</v>
      </c>
      <c r="C15523">
        <v>17890</v>
      </c>
      <c r="D15523" t="s">
        <v>102</v>
      </c>
      <c r="E15523" t="s">
        <v>386</v>
      </c>
      <c r="F15523" t="s">
        <v>4064</v>
      </c>
      <c r="G15523" t="s">
        <v>1385</v>
      </c>
      <c r="H15523">
        <v>2012</v>
      </c>
      <c r="I15523">
        <v>122820</v>
      </c>
      <c r="J15523" t="s">
        <v>21</v>
      </c>
      <c r="K15523" t="s">
        <v>22</v>
      </c>
      <c r="L15523" t="s">
        <v>31</v>
      </c>
      <c r="M15523" t="s">
        <v>24</v>
      </c>
      <c r="N15523">
        <v>1968</v>
      </c>
      <c r="O15523" t="s">
        <v>47</v>
      </c>
      <c r="P15523">
        <v>5</v>
      </c>
      <c r="Q15523">
        <f t="shared" si="484"/>
        <v>12</v>
      </c>
      <c r="R15523" t="str">
        <f t="shared" si="485"/>
        <v>Mid-range</v>
      </c>
    </row>
    <row r="15524" spans="1:18" x14ac:dyDescent="0.35">
      <c r="A15524">
        <v>12844134</v>
      </c>
      <c r="B15524" t="s">
        <v>13439</v>
      </c>
      <c r="C15524">
        <v>29800</v>
      </c>
      <c r="D15524" t="s">
        <v>847</v>
      </c>
      <c r="E15524" t="s">
        <v>1254</v>
      </c>
      <c r="F15524" t="s">
        <v>8153</v>
      </c>
      <c r="G15524" t="s">
        <v>1256</v>
      </c>
      <c r="H15524">
        <v>2021</v>
      </c>
      <c r="I15524">
        <v>36526</v>
      </c>
      <c r="J15524" t="s">
        <v>106</v>
      </c>
      <c r="K15524" t="s">
        <v>22</v>
      </c>
      <c r="L15524" t="s">
        <v>31</v>
      </c>
      <c r="M15524" t="s">
        <v>24</v>
      </c>
      <c r="N15524">
        <v>1996</v>
      </c>
      <c r="O15524" t="s">
        <v>47</v>
      </c>
      <c r="P15524">
        <v>2</v>
      </c>
      <c r="Q15524">
        <f t="shared" si="484"/>
        <v>3</v>
      </c>
      <c r="R15524" t="str">
        <f t="shared" si="485"/>
        <v>Mid-range</v>
      </c>
    </row>
    <row r="15525" spans="1:18" x14ac:dyDescent="0.35">
      <c r="A15525">
        <v>12844135</v>
      </c>
      <c r="B15525" t="s">
        <v>2870</v>
      </c>
      <c r="C15525">
        <v>7999</v>
      </c>
      <c r="D15525" t="s">
        <v>88</v>
      </c>
      <c r="E15525" t="s">
        <v>98</v>
      </c>
      <c r="F15525" t="s">
        <v>2871</v>
      </c>
      <c r="G15525" t="s">
        <v>2872</v>
      </c>
      <c r="H15525">
        <v>2008</v>
      </c>
      <c r="I15525">
        <v>225577</v>
      </c>
      <c r="J15525" t="s">
        <v>86</v>
      </c>
      <c r="K15525" t="s">
        <v>81</v>
      </c>
      <c r="L15525" t="s">
        <v>31</v>
      </c>
      <c r="M15525" t="s">
        <v>24</v>
      </c>
      <c r="N15525">
        <v>1582</v>
      </c>
      <c r="O15525" t="s">
        <v>25</v>
      </c>
      <c r="P15525">
        <v>5</v>
      </c>
      <c r="Q15525">
        <f t="shared" si="484"/>
        <v>16</v>
      </c>
      <c r="R15525" t="str">
        <f t="shared" si="485"/>
        <v>Budget</v>
      </c>
    </row>
    <row r="15526" spans="1:18" x14ac:dyDescent="0.35">
      <c r="A15526">
        <v>12844136</v>
      </c>
      <c r="B15526" t="s">
        <v>13440</v>
      </c>
      <c r="C15526">
        <v>62880</v>
      </c>
      <c r="D15526" t="s">
        <v>27</v>
      </c>
      <c r="E15526" t="s">
        <v>695</v>
      </c>
      <c r="F15526" t="s">
        <v>492</v>
      </c>
      <c r="G15526" t="s">
        <v>7871</v>
      </c>
      <c r="H15526">
        <v>2021</v>
      </c>
      <c r="I15526">
        <v>21752</v>
      </c>
      <c r="J15526" t="s">
        <v>86</v>
      </c>
      <c r="K15526" t="s">
        <v>22</v>
      </c>
      <c r="L15526" t="s">
        <v>23</v>
      </c>
      <c r="M15526" t="s">
        <v>24</v>
      </c>
      <c r="N15526">
        <v>1991</v>
      </c>
      <c r="O15526" t="s">
        <v>47</v>
      </c>
      <c r="P15526">
        <v>5</v>
      </c>
      <c r="Q15526">
        <f t="shared" si="484"/>
        <v>3</v>
      </c>
      <c r="R15526" t="str">
        <f t="shared" si="485"/>
        <v>Luxury</v>
      </c>
    </row>
    <row r="15527" spans="1:18" x14ac:dyDescent="0.35">
      <c r="A15527">
        <v>12844139</v>
      </c>
      <c r="B15527" t="s">
        <v>12364</v>
      </c>
      <c r="C15527">
        <v>39705</v>
      </c>
      <c r="D15527" t="s">
        <v>17</v>
      </c>
      <c r="E15527" t="s">
        <v>1070</v>
      </c>
      <c r="F15527" t="s">
        <v>5279</v>
      </c>
      <c r="G15527" t="s">
        <v>5280</v>
      </c>
      <c r="H15527">
        <v>2019</v>
      </c>
      <c r="I15527">
        <v>18980</v>
      </c>
      <c r="J15527" t="s">
        <v>21</v>
      </c>
      <c r="K15527" t="s">
        <v>22</v>
      </c>
      <c r="L15527" t="s">
        <v>64</v>
      </c>
      <c r="M15527" t="s">
        <v>24</v>
      </c>
      <c r="N15527">
        <v>1197</v>
      </c>
      <c r="O15527" t="s">
        <v>135</v>
      </c>
      <c r="P15527">
        <v>5</v>
      </c>
      <c r="Q15527">
        <f t="shared" si="484"/>
        <v>5</v>
      </c>
      <c r="R15527" t="str">
        <f t="shared" si="485"/>
        <v>Mid-range</v>
      </c>
    </row>
    <row r="15528" spans="1:18" x14ac:dyDescent="0.35">
      <c r="A15528">
        <v>12844147</v>
      </c>
      <c r="B15528" t="s">
        <v>13441</v>
      </c>
      <c r="C15528">
        <v>29990</v>
      </c>
      <c r="D15528" t="s">
        <v>127</v>
      </c>
      <c r="E15528">
        <v>3</v>
      </c>
      <c r="F15528" t="s">
        <v>1665</v>
      </c>
      <c r="G15528" t="s">
        <v>1666</v>
      </c>
      <c r="H15528">
        <v>2020</v>
      </c>
      <c r="I15528">
        <v>26024</v>
      </c>
      <c r="J15528" t="s">
        <v>86</v>
      </c>
      <c r="K15528" t="s">
        <v>22</v>
      </c>
      <c r="L15528" t="s">
        <v>23</v>
      </c>
      <c r="M15528" t="s">
        <v>24</v>
      </c>
      <c r="N15528">
        <v>1998</v>
      </c>
      <c r="O15528" t="s">
        <v>116</v>
      </c>
      <c r="P15528">
        <v>5</v>
      </c>
      <c r="Q15528">
        <f t="shared" si="484"/>
        <v>4</v>
      </c>
      <c r="R15528" t="str">
        <f t="shared" si="485"/>
        <v>Mid-range</v>
      </c>
    </row>
    <row r="15529" spans="1:18" x14ac:dyDescent="0.35">
      <c r="A15529">
        <v>12844148</v>
      </c>
      <c r="B15529" t="s">
        <v>12894</v>
      </c>
      <c r="C15529">
        <v>33748</v>
      </c>
      <c r="D15529" t="s">
        <v>54</v>
      </c>
      <c r="E15529" t="s">
        <v>118</v>
      </c>
      <c r="F15529" t="s">
        <v>12895</v>
      </c>
      <c r="G15529" t="s">
        <v>426</v>
      </c>
      <c r="H15529">
        <v>2012</v>
      </c>
      <c r="I15529">
        <v>127611</v>
      </c>
      <c r="J15529" t="s">
        <v>63</v>
      </c>
      <c r="K15529" t="s">
        <v>81</v>
      </c>
      <c r="L15529" t="s">
        <v>23</v>
      </c>
      <c r="M15529" t="s">
        <v>24</v>
      </c>
      <c r="N15529">
        <v>3984</v>
      </c>
      <c r="O15529" t="s">
        <v>33</v>
      </c>
      <c r="P15529">
        <v>5</v>
      </c>
      <c r="Q15529">
        <f t="shared" si="484"/>
        <v>12</v>
      </c>
      <c r="R15529" t="str">
        <f t="shared" si="485"/>
        <v>Mid-range</v>
      </c>
    </row>
    <row r="15530" spans="1:18" x14ac:dyDescent="0.35">
      <c r="A15530">
        <v>12844149</v>
      </c>
      <c r="B15530" t="s">
        <v>13442</v>
      </c>
      <c r="C15530">
        <v>9890</v>
      </c>
      <c r="D15530" t="s">
        <v>165</v>
      </c>
      <c r="E15530" t="s">
        <v>455</v>
      </c>
      <c r="F15530" t="s">
        <v>13443</v>
      </c>
      <c r="G15530" t="s">
        <v>2629</v>
      </c>
      <c r="H15530">
        <v>2011</v>
      </c>
      <c r="I15530">
        <v>145740</v>
      </c>
      <c r="J15530" t="s">
        <v>86</v>
      </c>
      <c r="K15530" t="s">
        <v>81</v>
      </c>
      <c r="L15530" t="s">
        <v>23</v>
      </c>
      <c r="M15530" t="s">
        <v>24</v>
      </c>
      <c r="N15530">
        <v>1998</v>
      </c>
      <c r="O15530" t="s">
        <v>135</v>
      </c>
      <c r="P15530">
        <v>5</v>
      </c>
      <c r="Q15530">
        <f t="shared" si="484"/>
        <v>13</v>
      </c>
      <c r="R15530" t="str">
        <f t="shared" si="485"/>
        <v>Budget</v>
      </c>
    </row>
    <row r="15531" spans="1:18" x14ac:dyDescent="0.35">
      <c r="A15531">
        <v>12844152</v>
      </c>
      <c r="B15531" t="s">
        <v>13444</v>
      </c>
      <c r="C15531">
        <v>46980</v>
      </c>
      <c r="D15531" t="s">
        <v>1814</v>
      </c>
      <c r="E15531" t="s">
        <v>5215</v>
      </c>
      <c r="F15531" t="s">
        <v>13445</v>
      </c>
      <c r="G15531" t="s">
        <v>13446</v>
      </c>
      <c r="H15531">
        <v>2021</v>
      </c>
      <c r="I15531">
        <v>1041</v>
      </c>
      <c r="J15531" t="s">
        <v>106</v>
      </c>
      <c r="K15531" t="s">
        <v>22</v>
      </c>
      <c r="L15531" t="s">
        <v>31</v>
      </c>
      <c r="M15531" t="s">
        <v>24</v>
      </c>
      <c r="N15531">
        <v>1997</v>
      </c>
      <c r="O15531" t="s">
        <v>47</v>
      </c>
      <c r="P15531">
        <v>3</v>
      </c>
      <c r="Q15531">
        <f t="shared" si="484"/>
        <v>3</v>
      </c>
      <c r="R15531" t="str">
        <f t="shared" si="485"/>
        <v>Luxury</v>
      </c>
    </row>
    <row r="15532" spans="1:18" x14ac:dyDescent="0.35">
      <c r="A15532">
        <v>12844154</v>
      </c>
      <c r="B15532" t="s">
        <v>4604</v>
      </c>
      <c r="C15532">
        <v>45990</v>
      </c>
      <c r="D15532" t="s">
        <v>165</v>
      </c>
      <c r="E15532" t="s">
        <v>269</v>
      </c>
      <c r="F15532" t="s">
        <v>1647</v>
      </c>
      <c r="G15532" t="s">
        <v>4605</v>
      </c>
      <c r="H15532">
        <v>2017</v>
      </c>
      <c r="I15532">
        <v>75574</v>
      </c>
      <c r="J15532" t="s">
        <v>21</v>
      </c>
      <c r="K15532" t="s">
        <v>22</v>
      </c>
      <c r="L15532" t="s">
        <v>31</v>
      </c>
      <c r="M15532" t="s">
        <v>24</v>
      </c>
      <c r="N15532">
        <v>3200</v>
      </c>
      <c r="O15532" t="s">
        <v>47</v>
      </c>
      <c r="P15532">
        <v>7</v>
      </c>
      <c r="Q15532">
        <f t="shared" si="484"/>
        <v>7</v>
      </c>
      <c r="R15532" t="str">
        <f t="shared" si="485"/>
        <v>Luxury</v>
      </c>
    </row>
    <row r="15533" spans="1:18" x14ac:dyDescent="0.35">
      <c r="A15533">
        <v>12844156</v>
      </c>
      <c r="B15533" t="s">
        <v>8106</v>
      </c>
      <c r="C15533">
        <v>39990</v>
      </c>
      <c r="D15533" t="s">
        <v>54</v>
      </c>
      <c r="E15533" t="s">
        <v>175</v>
      </c>
      <c r="F15533" t="s">
        <v>8107</v>
      </c>
      <c r="G15533" t="s">
        <v>650</v>
      </c>
      <c r="H15533">
        <v>2018</v>
      </c>
      <c r="I15533">
        <v>142833</v>
      </c>
      <c r="J15533" t="s">
        <v>338</v>
      </c>
      <c r="K15533" t="s">
        <v>22</v>
      </c>
      <c r="L15533" t="s">
        <v>31</v>
      </c>
      <c r="M15533" t="s">
        <v>24</v>
      </c>
      <c r="N15533">
        <v>3198</v>
      </c>
      <c r="O15533" t="s">
        <v>47</v>
      </c>
      <c r="P15533">
        <v>5</v>
      </c>
      <c r="Q15533">
        <f t="shared" si="484"/>
        <v>6</v>
      </c>
      <c r="R15533" t="str">
        <f t="shared" si="485"/>
        <v>Mid-range</v>
      </c>
    </row>
    <row r="15534" spans="1:18" x14ac:dyDescent="0.35">
      <c r="A15534">
        <v>12844157</v>
      </c>
      <c r="B15534" t="s">
        <v>4559</v>
      </c>
      <c r="C15534">
        <v>52170</v>
      </c>
      <c r="D15534" t="s">
        <v>127</v>
      </c>
      <c r="E15534" t="s">
        <v>277</v>
      </c>
      <c r="F15534" t="s">
        <v>1440</v>
      </c>
      <c r="G15534" t="s">
        <v>279</v>
      </c>
      <c r="H15534">
        <v>2022</v>
      </c>
      <c r="I15534">
        <v>10</v>
      </c>
      <c r="J15534" t="s">
        <v>21</v>
      </c>
      <c r="K15534" t="s">
        <v>22</v>
      </c>
      <c r="L15534" t="s">
        <v>23</v>
      </c>
      <c r="M15534" t="s">
        <v>32</v>
      </c>
      <c r="N15534">
        <v>2488</v>
      </c>
      <c r="O15534" t="s">
        <v>47</v>
      </c>
      <c r="P15534">
        <v>7</v>
      </c>
      <c r="Q15534">
        <f t="shared" si="484"/>
        <v>2</v>
      </c>
      <c r="R15534" t="str">
        <f t="shared" si="485"/>
        <v>Luxury</v>
      </c>
    </row>
    <row r="15535" spans="1:18" x14ac:dyDescent="0.35">
      <c r="A15535">
        <v>12844161</v>
      </c>
      <c r="B15535" t="s">
        <v>2778</v>
      </c>
      <c r="C15535">
        <v>9500</v>
      </c>
      <c r="D15535" t="s">
        <v>54</v>
      </c>
      <c r="E15535" t="s">
        <v>55</v>
      </c>
      <c r="F15535" t="s">
        <v>2228</v>
      </c>
      <c r="G15535" t="s">
        <v>2157</v>
      </c>
      <c r="H15535">
        <v>2011</v>
      </c>
      <c r="I15535">
        <v>173000</v>
      </c>
      <c r="J15535" t="s">
        <v>21</v>
      </c>
      <c r="K15535" t="s">
        <v>22</v>
      </c>
      <c r="L15535" t="s">
        <v>31</v>
      </c>
      <c r="M15535" t="s">
        <v>24</v>
      </c>
      <c r="N15535">
        <v>2720</v>
      </c>
      <c r="O15535" t="s">
        <v>47</v>
      </c>
      <c r="P15535">
        <v>7</v>
      </c>
      <c r="Q15535">
        <f t="shared" si="484"/>
        <v>13</v>
      </c>
      <c r="R15535" t="str">
        <f t="shared" si="485"/>
        <v>Budget</v>
      </c>
    </row>
    <row r="15536" spans="1:18" x14ac:dyDescent="0.35">
      <c r="A15536">
        <v>12844162</v>
      </c>
      <c r="B15536" t="s">
        <v>13447</v>
      </c>
      <c r="C15536">
        <v>9984</v>
      </c>
      <c r="D15536" t="s">
        <v>9383</v>
      </c>
      <c r="E15536" t="s">
        <v>13448</v>
      </c>
      <c r="F15536" t="s">
        <v>13449</v>
      </c>
      <c r="G15536" t="s">
        <v>9444</v>
      </c>
      <c r="H15536">
        <v>2012</v>
      </c>
      <c r="I15536">
        <v>148000</v>
      </c>
      <c r="J15536" t="s">
        <v>63</v>
      </c>
      <c r="K15536" t="s">
        <v>22</v>
      </c>
      <c r="L15536" t="s">
        <v>64</v>
      </c>
      <c r="M15536" t="s">
        <v>24</v>
      </c>
      <c r="N15536">
        <v>1998</v>
      </c>
      <c r="O15536" t="s">
        <v>33</v>
      </c>
      <c r="P15536">
        <v>5</v>
      </c>
      <c r="Q15536">
        <f t="shared" si="484"/>
        <v>12</v>
      </c>
      <c r="R15536" t="str">
        <f t="shared" si="485"/>
        <v>Budget</v>
      </c>
    </row>
    <row r="15537" spans="1:18" x14ac:dyDescent="0.35">
      <c r="A15537">
        <v>12844172</v>
      </c>
      <c r="B15537" t="s">
        <v>13450</v>
      </c>
      <c r="C15537">
        <v>45890</v>
      </c>
      <c r="D15537" t="s">
        <v>42</v>
      </c>
      <c r="E15537" t="s">
        <v>973</v>
      </c>
      <c r="F15537" t="s">
        <v>974</v>
      </c>
      <c r="G15537" t="s">
        <v>13451</v>
      </c>
      <c r="H15537">
        <v>2003</v>
      </c>
      <c r="I15537">
        <v>226555</v>
      </c>
      <c r="J15537" t="s">
        <v>393</v>
      </c>
      <c r="K15537" t="s">
        <v>22</v>
      </c>
      <c r="L15537" t="s">
        <v>64</v>
      </c>
      <c r="M15537" t="s">
        <v>24</v>
      </c>
      <c r="N15537">
        <v>5665</v>
      </c>
      <c r="O15537" t="s">
        <v>33</v>
      </c>
      <c r="P15537">
        <v>4</v>
      </c>
      <c r="Q15537">
        <f t="shared" si="484"/>
        <v>21</v>
      </c>
      <c r="R15537" t="str">
        <f t="shared" si="485"/>
        <v>Luxury</v>
      </c>
    </row>
    <row r="15538" spans="1:18" x14ac:dyDescent="0.35">
      <c r="A15538">
        <v>12844174</v>
      </c>
      <c r="B15538" t="s">
        <v>9681</v>
      </c>
      <c r="C15538">
        <v>37990</v>
      </c>
      <c r="D15538" t="s">
        <v>127</v>
      </c>
      <c r="E15538">
        <v>3</v>
      </c>
      <c r="F15538" t="s">
        <v>1903</v>
      </c>
      <c r="G15538" t="s">
        <v>1666</v>
      </c>
      <c r="H15538">
        <v>2021</v>
      </c>
      <c r="I15538">
        <v>17032</v>
      </c>
      <c r="J15538" t="s">
        <v>86</v>
      </c>
      <c r="K15538" t="s">
        <v>81</v>
      </c>
      <c r="L15538" t="s">
        <v>23</v>
      </c>
      <c r="M15538" t="s">
        <v>24</v>
      </c>
      <c r="N15538">
        <v>2488</v>
      </c>
      <c r="O15538" t="s">
        <v>116</v>
      </c>
      <c r="P15538">
        <v>5</v>
      </c>
      <c r="Q15538">
        <f t="shared" si="484"/>
        <v>3</v>
      </c>
      <c r="R15538" t="str">
        <f t="shared" si="485"/>
        <v>Mid-range</v>
      </c>
    </row>
    <row r="15539" spans="1:18" x14ac:dyDescent="0.35">
      <c r="A15539">
        <v>12844175</v>
      </c>
      <c r="B15539" t="s">
        <v>7455</v>
      </c>
      <c r="C15539">
        <v>82888</v>
      </c>
      <c r="D15539" t="s">
        <v>17</v>
      </c>
      <c r="E15539" t="s">
        <v>193</v>
      </c>
      <c r="F15539" t="s">
        <v>6370</v>
      </c>
      <c r="G15539" t="s">
        <v>4265</v>
      </c>
      <c r="H15539">
        <v>2021</v>
      </c>
      <c r="I15539">
        <v>9310</v>
      </c>
      <c r="J15539" t="s">
        <v>21</v>
      </c>
      <c r="K15539" t="s">
        <v>22</v>
      </c>
      <c r="L15539" t="s">
        <v>381</v>
      </c>
      <c r="M15539" t="s">
        <v>24</v>
      </c>
      <c r="N15539">
        <v>2487</v>
      </c>
      <c r="O15539" t="s">
        <v>116</v>
      </c>
      <c r="P15539">
        <v>7</v>
      </c>
      <c r="Q15539">
        <f t="shared" si="484"/>
        <v>3</v>
      </c>
      <c r="R15539" t="str">
        <f t="shared" si="485"/>
        <v>Luxury</v>
      </c>
    </row>
    <row r="15540" spans="1:18" x14ac:dyDescent="0.35">
      <c r="A15540">
        <v>12844176</v>
      </c>
      <c r="B15540" t="s">
        <v>12203</v>
      </c>
      <c r="C15540">
        <v>23990</v>
      </c>
      <c r="D15540" t="s">
        <v>127</v>
      </c>
      <c r="E15540" t="s">
        <v>466</v>
      </c>
      <c r="F15540" t="s">
        <v>548</v>
      </c>
      <c r="G15540" t="s">
        <v>1091</v>
      </c>
      <c r="H15540">
        <v>2015</v>
      </c>
      <c r="I15540">
        <v>115784</v>
      </c>
      <c r="J15540" t="s">
        <v>21</v>
      </c>
      <c r="K15540" t="s">
        <v>22</v>
      </c>
      <c r="L15540" t="s">
        <v>23</v>
      </c>
      <c r="M15540" t="s">
        <v>24</v>
      </c>
      <c r="N15540">
        <v>1997</v>
      </c>
      <c r="O15540" t="s">
        <v>33</v>
      </c>
      <c r="P15540">
        <v>5</v>
      </c>
      <c r="Q15540">
        <f t="shared" si="484"/>
        <v>9</v>
      </c>
      <c r="R15540" t="str">
        <f t="shared" si="485"/>
        <v>Mid-range</v>
      </c>
    </row>
    <row r="15541" spans="1:18" x14ac:dyDescent="0.35">
      <c r="A15541">
        <v>12844177</v>
      </c>
      <c r="B15541" t="s">
        <v>3579</v>
      </c>
      <c r="C15541">
        <v>144480</v>
      </c>
      <c r="D15541" t="s">
        <v>449</v>
      </c>
      <c r="E15541" t="s">
        <v>743</v>
      </c>
      <c r="F15541" t="s">
        <v>3580</v>
      </c>
      <c r="G15541" t="s">
        <v>3581</v>
      </c>
      <c r="H15541">
        <v>2018</v>
      </c>
      <c r="I15541">
        <v>73200</v>
      </c>
      <c r="J15541" t="s">
        <v>21</v>
      </c>
      <c r="K15541" t="s">
        <v>22</v>
      </c>
      <c r="L15541" t="s">
        <v>31</v>
      </c>
      <c r="M15541" t="s">
        <v>24</v>
      </c>
      <c r="N15541">
        <v>2993</v>
      </c>
      <c r="O15541" t="s">
        <v>25</v>
      </c>
      <c r="P15541">
        <v>5</v>
      </c>
      <c r="Q15541">
        <f t="shared" si="484"/>
        <v>6</v>
      </c>
      <c r="R15541" t="str">
        <f t="shared" si="485"/>
        <v>Luxury</v>
      </c>
    </row>
    <row r="15542" spans="1:18" x14ac:dyDescent="0.35">
      <c r="A15542">
        <v>12844179</v>
      </c>
      <c r="B15542" t="s">
        <v>10968</v>
      </c>
      <c r="C15542">
        <v>54990</v>
      </c>
      <c r="D15542" t="s">
        <v>102</v>
      </c>
      <c r="E15542" t="s">
        <v>386</v>
      </c>
      <c r="F15542" t="s">
        <v>10969</v>
      </c>
      <c r="G15542" t="s">
        <v>1447</v>
      </c>
      <c r="H15542">
        <v>2022</v>
      </c>
      <c r="I15542">
        <v>29</v>
      </c>
      <c r="J15542" t="s">
        <v>21</v>
      </c>
      <c r="K15542" t="s">
        <v>22</v>
      </c>
      <c r="L15542" t="s">
        <v>64</v>
      </c>
      <c r="M15542" t="s">
        <v>32</v>
      </c>
      <c r="N15542">
        <v>1984</v>
      </c>
      <c r="O15542" t="s">
        <v>47</v>
      </c>
      <c r="P15542">
        <v>5</v>
      </c>
      <c r="Q15542">
        <f t="shared" si="484"/>
        <v>2</v>
      </c>
      <c r="R15542" t="str">
        <f t="shared" si="485"/>
        <v>Luxury</v>
      </c>
    </row>
    <row r="15543" spans="1:18" x14ac:dyDescent="0.35">
      <c r="A15543">
        <v>12844181</v>
      </c>
      <c r="B15543" t="s">
        <v>3655</v>
      </c>
      <c r="C15543">
        <v>21990</v>
      </c>
      <c r="D15543" t="s">
        <v>17</v>
      </c>
      <c r="E15543" t="s">
        <v>262</v>
      </c>
      <c r="F15543" t="s">
        <v>807</v>
      </c>
      <c r="G15543" t="s">
        <v>808</v>
      </c>
      <c r="H15543">
        <v>2017</v>
      </c>
      <c r="I15543">
        <v>68083</v>
      </c>
      <c r="J15543" t="s">
        <v>86</v>
      </c>
      <c r="K15543" t="s">
        <v>22</v>
      </c>
      <c r="L15543" t="s">
        <v>23</v>
      </c>
      <c r="M15543" t="s">
        <v>24</v>
      </c>
      <c r="N15543">
        <v>1798</v>
      </c>
      <c r="O15543" t="s">
        <v>47</v>
      </c>
      <c r="P15543">
        <v>5</v>
      </c>
      <c r="Q15543">
        <f t="shared" si="484"/>
        <v>7</v>
      </c>
      <c r="R15543" t="str">
        <f t="shared" si="485"/>
        <v>Mid-range</v>
      </c>
    </row>
    <row r="15544" spans="1:18" x14ac:dyDescent="0.35">
      <c r="A15544">
        <v>12844183</v>
      </c>
      <c r="B15544" t="s">
        <v>10968</v>
      </c>
      <c r="C15544">
        <v>59990</v>
      </c>
      <c r="D15544" t="s">
        <v>102</v>
      </c>
      <c r="E15544" t="s">
        <v>386</v>
      </c>
      <c r="F15544" t="s">
        <v>10969</v>
      </c>
      <c r="G15544" t="s">
        <v>1447</v>
      </c>
      <c r="H15544">
        <v>2022</v>
      </c>
      <c r="I15544">
        <v>22</v>
      </c>
      <c r="J15544" t="s">
        <v>21</v>
      </c>
      <c r="K15544" t="s">
        <v>22</v>
      </c>
      <c r="L15544" t="s">
        <v>64</v>
      </c>
      <c r="M15544" t="s">
        <v>32</v>
      </c>
      <c r="N15544">
        <v>1984</v>
      </c>
      <c r="O15544" t="s">
        <v>135</v>
      </c>
      <c r="P15544">
        <v>5</v>
      </c>
      <c r="Q15544">
        <f t="shared" si="484"/>
        <v>2</v>
      </c>
      <c r="R15544" t="str">
        <f t="shared" si="485"/>
        <v>Luxury</v>
      </c>
    </row>
    <row r="15545" spans="1:18" x14ac:dyDescent="0.35">
      <c r="A15545">
        <v>12844184</v>
      </c>
      <c r="B15545" t="s">
        <v>13452</v>
      </c>
      <c r="C15545">
        <v>92850</v>
      </c>
      <c r="D15545" t="s">
        <v>131</v>
      </c>
      <c r="E15545" t="s">
        <v>2052</v>
      </c>
      <c r="F15545" t="s">
        <v>12357</v>
      </c>
      <c r="G15545" t="s">
        <v>10104</v>
      </c>
      <c r="H15545">
        <v>2019</v>
      </c>
      <c r="I15545">
        <v>18744</v>
      </c>
      <c r="J15545" t="s">
        <v>1239</v>
      </c>
      <c r="K15545" t="s">
        <v>22</v>
      </c>
      <c r="L15545" t="s">
        <v>64</v>
      </c>
      <c r="M15545" t="s">
        <v>24</v>
      </c>
      <c r="N15545">
        <v>2995</v>
      </c>
      <c r="O15545" t="s">
        <v>33</v>
      </c>
      <c r="P15545">
        <v>4</v>
      </c>
      <c r="Q15545">
        <f t="shared" si="484"/>
        <v>5</v>
      </c>
      <c r="R15545" t="str">
        <f t="shared" si="485"/>
        <v>Luxury</v>
      </c>
    </row>
    <row r="15546" spans="1:18" x14ac:dyDescent="0.35">
      <c r="A15546">
        <v>12844199</v>
      </c>
      <c r="B15546" t="s">
        <v>10834</v>
      </c>
      <c r="C15546">
        <v>9999</v>
      </c>
      <c r="D15546" t="s">
        <v>88</v>
      </c>
      <c r="E15546" t="s">
        <v>2544</v>
      </c>
      <c r="F15546" t="s">
        <v>251</v>
      </c>
      <c r="G15546" t="s">
        <v>3218</v>
      </c>
      <c r="H15546">
        <v>2010</v>
      </c>
      <c r="I15546">
        <v>139877</v>
      </c>
      <c r="J15546" t="s">
        <v>86</v>
      </c>
      <c r="K15546" t="s">
        <v>22</v>
      </c>
      <c r="L15546" t="s">
        <v>23</v>
      </c>
      <c r="M15546" t="s">
        <v>24</v>
      </c>
      <c r="N15546">
        <v>1399</v>
      </c>
      <c r="O15546" t="s">
        <v>47</v>
      </c>
      <c r="P15546">
        <v>5</v>
      </c>
      <c r="Q15546">
        <f t="shared" si="484"/>
        <v>14</v>
      </c>
      <c r="R15546" t="str">
        <f t="shared" si="485"/>
        <v>Budget</v>
      </c>
    </row>
    <row r="15547" spans="1:18" x14ac:dyDescent="0.35">
      <c r="A15547">
        <v>12844202</v>
      </c>
      <c r="B15547" t="s">
        <v>10741</v>
      </c>
      <c r="C15547">
        <v>10995</v>
      </c>
      <c r="D15547" t="s">
        <v>328</v>
      </c>
      <c r="E15547" t="s">
        <v>2306</v>
      </c>
      <c r="F15547" t="s">
        <v>10706</v>
      </c>
      <c r="G15547">
        <v>50</v>
      </c>
      <c r="H15547">
        <v>2008</v>
      </c>
      <c r="I15547">
        <v>124170</v>
      </c>
      <c r="J15547" t="s">
        <v>63</v>
      </c>
      <c r="K15547" t="s">
        <v>22</v>
      </c>
      <c r="L15547" t="s">
        <v>23</v>
      </c>
      <c r="M15547" t="s">
        <v>24</v>
      </c>
      <c r="N15547">
        <v>3471</v>
      </c>
      <c r="O15547" t="s">
        <v>116</v>
      </c>
      <c r="P15547">
        <v>5</v>
      </c>
      <c r="Q15547">
        <f t="shared" si="484"/>
        <v>16</v>
      </c>
      <c r="R15547" t="str">
        <f t="shared" si="485"/>
        <v>Mid-range</v>
      </c>
    </row>
    <row r="15548" spans="1:18" x14ac:dyDescent="0.35">
      <c r="A15548">
        <v>12844209</v>
      </c>
      <c r="B15548" t="s">
        <v>1380</v>
      </c>
      <c r="C15548">
        <v>16990</v>
      </c>
      <c r="D15548" t="s">
        <v>17</v>
      </c>
      <c r="E15548" t="s">
        <v>632</v>
      </c>
      <c r="F15548" t="s">
        <v>263</v>
      </c>
      <c r="G15548" t="s">
        <v>1381</v>
      </c>
      <c r="H15548">
        <v>2016</v>
      </c>
      <c r="I15548">
        <v>85991</v>
      </c>
      <c r="J15548" t="s">
        <v>86</v>
      </c>
      <c r="K15548" t="s">
        <v>22</v>
      </c>
      <c r="L15548" t="s">
        <v>23</v>
      </c>
      <c r="M15548" t="s">
        <v>24</v>
      </c>
      <c r="N15548">
        <v>1299</v>
      </c>
      <c r="O15548" t="s">
        <v>47</v>
      </c>
      <c r="P15548">
        <v>5</v>
      </c>
      <c r="Q15548">
        <f t="shared" si="484"/>
        <v>8</v>
      </c>
      <c r="R15548" t="str">
        <f t="shared" si="485"/>
        <v>Mid-range</v>
      </c>
    </row>
    <row r="15549" spans="1:18" x14ac:dyDescent="0.35">
      <c r="A15549">
        <v>12844210</v>
      </c>
      <c r="B15549" t="s">
        <v>7277</v>
      </c>
      <c r="C15549">
        <v>22990</v>
      </c>
      <c r="D15549" t="s">
        <v>88</v>
      </c>
      <c r="E15549" t="s">
        <v>98</v>
      </c>
      <c r="F15549" t="s">
        <v>90</v>
      </c>
      <c r="G15549" t="s">
        <v>2508</v>
      </c>
      <c r="H15549">
        <v>2017</v>
      </c>
      <c r="I15549">
        <v>83432</v>
      </c>
      <c r="J15549" t="s">
        <v>86</v>
      </c>
      <c r="K15549" t="s">
        <v>22</v>
      </c>
      <c r="L15549" t="s">
        <v>23</v>
      </c>
      <c r="M15549" t="s">
        <v>24</v>
      </c>
      <c r="N15549">
        <v>1999</v>
      </c>
      <c r="O15549" t="s">
        <v>47</v>
      </c>
      <c r="P15549">
        <v>5</v>
      </c>
      <c r="Q15549">
        <f t="shared" si="484"/>
        <v>7</v>
      </c>
      <c r="R15549" t="str">
        <f t="shared" si="485"/>
        <v>Mid-range</v>
      </c>
    </row>
    <row r="15550" spans="1:18" x14ac:dyDescent="0.35">
      <c r="A15550">
        <v>12844211</v>
      </c>
      <c r="B15550" t="s">
        <v>713</v>
      </c>
      <c r="C15550">
        <v>38500</v>
      </c>
      <c r="D15550" t="s">
        <v>17</v>
      </c>
      <c r="E15550" t="s">
        <v>258</v>
      </c>
      <c r="F15550" t="s">
        <v>259</v>
      </c>
      <c r="G15550" t="s">
        <v>714</v>
      </c>
      <c r="H15550">
        <v>2013</v>
      </c>
      <c r="I15550">
        <v>175047</v>
      </c>
      <c r="J15550" t="s">
        <v>236</v>
      </c>
      <c r="K15550" t="s">
        <v>22</v>
      </c>
      <c r="L15550" t="s">
        <v>31</v>
      </c>
      <c r="M15550" t="s">
        <v>24</v>
      </c>
      <c r="N15550">
        <v>2982</v>
      </c>
      <c r="O15550" t="s">
        <v>33</v>
      </c>
      <c r="P15550">
        <v>5</v>
      </c>
      <c r="Q15550">
        <f t="shared" si="484"/>
        <v>11</v>
      </c>
      <c r="R15550" t="str">
        <f t="shared" si="485"/>
        <v>Mid-range</v>
      </c>
    </row>
    <row r="15551" spans="1:18" x14ac:dyDescent="0.35">
      <c r="A15551">
        <v>12844212</v>
      </c>
      <c r="B15551" t="s">
        <v>13453</v>
      </c>
      <c r="C15551">
        <v>8990</v>
      </c>
      <c r="D15551" t="s">
        <v>49</v>
      </c>
      <c r="E15551" t="s">
        <v>738</v>
      </c>
      <c r="F15551" t="s">
        <v>739</v>
      </c>
      <c r="G15551" t="s">
        <v>3841</v>
      </c>
      <c r="H15551">
        <v>2004</v>
      </c>
      <c r="I15551">
        <v>159669</v>
      </c>
      <c r="J15551" t="s">
        <v>63</v>
      </c>
      <c r="K15551" t="s">
        <v>22</v>
      </c>
      <c r="L15551" t="s">
        <v>23</v>
      </c>
      <c r="M15551" t="s">
        <v>24</v>
      </c>
      <c r="N15551">
        <v>1769</v>
      </c>
      <c r="O15551" t="s">
        <v>47</v>
      </c>
      <c r="P15551">
        <v>5</v>
      </c>
      <c r="Q15551">
        <f t="shared" si="484"/>
        <v>20</v>
      </c>
      <c r="R15551" t="str">
        <f t="shared" si="485"/>
        <v>Budget</v>
      </c>
    </row>
    <row r="15552" spans="1:18" x14ac:dyDescent="0.35">
      <c r="A15552">
        <v>12844214</v>
      </c>
      <c r="B15552" t="s">
        <v>10968</v>
      </c>
      <c r="C15552">
        <v>59990</v>
      </c>
      <c r="D15552" t="s">
        <v>102</v>
      </c>
      <c r="E15552" t="s">
        <v>386</v>
      </c>
      <c r="F15552" t="s">
        <v>10969</v>
      </c>
      <c r="G15552" t="s">
        <v>1447</v>
      </c>
      <c r="H15552">
        <v>2022</v>
      </c>
      <c r="I15552">
        <v>13</v>
      </c>
      <c r="J15552" t="s">
        <v>21</v>
      </c>
      <c r="K15552" t="s">
        <v>22</v>
      </c>
      <c r="L15552" t="s">
        <v>64</v>
      </c>
      <c r="M15552" t="s">
        <v>32</v>
      </c>
      <c r="N15552">
        <v>1984</v>
      </c>
      <c r="O15552" t="s">
        <v>33</v>
      </c>
      <c r="P15552">
        <v>5</v>
      </c>
      <c r="Q15552">
        <f t="shared" si="484"/>
        <v>2</v>
      </c>
      <c r="R15552" t="str">
        <f t="shared" si="485"/>
        <v>Luxury</v>
      </c>
    </row>
    <row r="15553" spans="1:18" x14ac:dyDescent="0.35">
      <c r="A15553">
        <v>12844225</v>
      </c>
      <c r="B15553" t="s">
        <v>10968</v>
      </c>
      <c r="C15553">
        <v>59990</v>
      </c>
      <c r="D15553" t="s">
        <v>102</v>
      </c>
      <c r="E15553" t="s">
        <v>386</v>
      </c>
      <c r="F15553" t="s">
        <v>10969</v>
      </c>
      <c r="G15553" t="s">
        <v>1447</v>
      </c>
      <c r="H15553">
        <v>2022</v>
      </c>
      <c r="I15553">
        <v>20</v>
      </c>
      <c r="J15553" t="s">
        <v>21</v>
      </c>
      <c r="K15553" t="s">
        <v>22</v>
      </c>
      <c r="L15553" t="s">
        <v>64</v>
      </c>
      <c r="M15553" t="s">
        <v>32</v>
      </c>
      <c r="N15553">
        <v>1984</v>
      </c>
      <c r="O15553" t="s">
        <v>25</v>
      </c>
      <c r="P15553">
        <v>5</v>
      </c>
      <c r="Q15553">
        <f t="shared" si="484"/>
        <v>2</v>
      </c>
      <c r="R15553" t="str">
        <f t="shared" si="485"/>
        <v>Luxury</v>
      </c>
    </row>
    <row r="15554" spans="1:18" x14ac:dyDescent="0.35">
      <c r="A15554">
        <v>12844230</v>
      </c>
      <c r="B15554" t="s">
        <v>13454</v>
      </c>
      <c r="C15554">
        <v>16998</v>
      </c>
      <c r="D15554" t="s">
        <v>533</v>
      </c>
      <c r="E15554" t="s">
        <v>4136</v>
      </c>
      <c r="F15554" t="s">
        <v>1780</v>
      </c>
      <c r="G15554" t="s">
        <v>4150</v>
      </c>
      <c r="H15554">
        <v>2017</v>
      </c>
      <c r="I15554">
        <v>84993</v>
      </c>
      <c r="J15554" t="s">
        <v>21</v>
      </c>
      <c r="K15554" t="s">
        <v>22</v>
      </c>
      <c r="L15554" t="s">
        <v>64</v>
      </c>
      <c r="M15554" t="s">
        <v>24</v>
      </c>
      <c r="N15554">
        <v>1242</v>
      </c>
      <c r="O15554" t="s">
        <v>732</v>
      </c>
      <c r="P15554">
        <v>4</v>
      </c>
      <c r="Q15554">
        <f t="shared" si="484"/>
        <v>7</v>
      </c>
      <c r="R15554" t="str">
        <f t="shared" si="485"/>
        <v>Mid-range</v>
      </c>
    </row>
    <row r="15555" spans="1:18" x14ac:dyDescent="0.35">
      <c r="A15555">
        <v>12844234</v>
      </c>
      <c r="B15555" t="s">
        <v>1268</v>
      </c>
      <c r="C15555">
        <v>85990</v>
      </c>
      <c r="D15555" t="s">
        <v>102</v>
      </c>
      <c r="E15555" t="s">
        <v>612</v>
      </c>
      <c r="F15555" t="s">
        <v>1269</v>
      </c>
      <c r="G15555" t="s">
        <v>614</v>
      </c>
      <c r="H15555">
        <v>2022</v>
      </c>
      <c r="I15555">
        <v>16</v>
      </c>
      <c r="J15555" t="s">
        <v>21</v>
      </c>
      <c r="K15555" t="s">
        <v>22</v>
      </c>
      <c r="L15555" t="s">
        <v>64</v>
      </c>
      <c r="M15555" t="s">
        <v>32</v>
      </c>
      <c r="N15555">
        <v>1984</v>
      </c>
      <c r="O15555" t="s">
        <v>25</v>
      </c>
      <c r="P15555">
        <v>5</v>
      </c>
      <c r="Q15555">
        <f t="shared" ref="Q15555:Q15618" si="486">2024-H15555</f>
        <v>2</v>
      </c>
      <c r="R15555" t="str">
        <f t="shared" ref="R15555:R15618" si="487">IF(C15555&lt;=10000,"Budget",IF(C15555&lt;=40000,"Mid-range","Luxury"))</f>
        <v>Luxury</v>
      </c>
    </row>
    <row r="15556" spans="1:18" x14ac:dyDescent="0.35">
      <c r="A15556">
        <v>12844237</v>
      </c>
      <c r="B15556" t="s">
        <v>5527</v>
      </c>
      <c r="C15556">
        <v>31990</v>
      </c>
      <c r="D15556" t="s">
        <v>49</v>
      </c>
      <c r="E15556" t="s">
        <v>50</v>
      </c>
      <c r="F15556" t="s">
        <v>5528</v>
      </c>
      <c r="G15556" t="s">
        <v>52</v>
      </c>
      <c r="H15556">
        <v>2019</v>
      </c>
      <c r="I15556">
        <v>56792</v>
      </c>
      <c r="J15556" t="s">
        <v>21</v>
      </c>
      <c r="K15556" t="s">
        <v>22</v>
      </c>
      <c r="L15556" t="s">
        <v>23</v>
      </c>
      <c r="M15556" t="s">
        <v>24</v>
      </c>
      <c r="N15556">
        <v>2488</v>
      </c>
      <c r="O15556" t="s">
        <v>47</v>
      </c>
      <c r="P15556">
        <v>7</v>
      </c>
      <c r="Q15556">
        <f t="shared" si="486"/>
        <v>5</v>
      </c>
      <c r="R15556" t="str">
        <f t="shared" si="487"/>
        <v>Mid-range</v>
      </c>
    </row>
    <row r="15557" spans="1:18" x14ac:dyDescent="0.35">
      <c r="A15557">
        <v>12844239</v>
      </c>
      <c r="B15557" t="s">
        <v>5848</v>
      </c>
      <c r="C15557">
        <v>34000</v>
      </c>
      <c r="D15557" t="s">
        <v>76</v>
      </c>
      <c r="E15557" t="s">
        <v>373</v>
      </c>
      <c r="F15557" t="s">
        <v>1167</v>
      </c>
      <c r="G15557" t="s">
        <v>2521</v>
      </c>
      <c r="H15557">
        <v>2015</v>
      </c>
      <c r="I15557">
        <v>181518</v>
      </c>
      <c r="J15557" t="s">
        <v>21</v>
      </c>
      <c r="K15557" t="s">
        <v>22</v>
      </c>
      <c r="L15557" t="s">
        <v>31</v>
      </c>
      <c r="M15557" t="s">
        <v>24</v>
      </c>
      <c r="N15557">
        <v>2999</v>
      </c>
      <c r="O15557" t="s">
        <v>69</v>
      </c>
      <c r="P15557">
        <v>7</v>
      </c>
      <c r="Q15557">
        <f t="shared" si="486"/>
        <v>9</v>
      </c>
      <c r="R15557" t="str">
        <f t="shared" si="487"/>
        <v>Mid-range</v>
      </c>
    </row>
    <row r="15558" spans="1:18" x14ac:dyDescent="0.35">
      <c r="A15558">
        <v>12844240</v>
      </c>
      <c r="B15558" t="s">
        <v>3329</v>
      </c>
      <c r="C15558">
        <v>19998</v>
      </c>
      <c r="D15558" t="s">
        <v>88</v>
      </c>
      <c r="E15558" t="s">
        <v>94</v>
      </c>
      <c r="F15558" t="s">
        <v>3330</v>
      </c>
      <c r="G15558" t="s">
        <v>671</v>
      </c>
      <c r="H15558">
        <v>2013</v>
      </c>
      <c r="I15558">
        <v>268376</v>
      </c>
      <c r="J15558" t="s">
        <v>21</v>
      </c>
      <c r="K15558" t="s">
        <v>22</v>
      </c>
      <c r="L15558" t="s">
        <v>31</v>
      </c>
      <c r="M15558" t="s">
        <v>24</v>
      </c>
      <c r="N15558">
        <v>2199</v>
      </c>
      <c r="O15558" t="s">
        <v>116</v>
      </c>
      <c r="P15558">
        <v>7</v>
      </c>
      <c r="Q15558">
        <f t="shared" si="486"/>
        <v>11</v>
      </c>
      <c r="R15558" t="str">
        <f t="shared" si="487"/>
        <v>Mid-range</v>
      </c>
    </row>
    <row r="15559" spans="1:18" x14ac:dyDescent="0.35">
      <c r="A15559">
        <v>12844241</v>
      </c>
      <c r="B15559" t="s">
        <v>276</v>
      </c>
      <c r="C15559">
        <v>60990</v>
      </c>
      <c r="D15559" t="s">
        <v>127</v>
      </c>
      <c r="E15559" t="s">
        <v>277</v>
      </c>
      <c r="F15559" t="s">
        <v>278</v>
      </c>
      <c r="G15559" t="s">
        <v>279</v>
      </c>
      <c r="H15559">
        <v>2022</v>
      </c>
      <c r="I15559">
        <v>10</v>
      </c>
      <c r="J15559" t="s">
        <v>21</v>
      </c>
      <c r="K15559" t="s">
        <v>22</v>
      </c>
      <c r="L15559" t="s">
        <v>23</v>
      </c>
      <c r="M15559" t="s">
        <v>32</v>
      </c>
      <c r="N15559">
        <v>2488</v>
      </c>
      <c r="O15559" t="s">
        <v>47</v>
      </c>
      <c r="P15559">
        <v>7</v>
      </c>
      <c r="Q15559">
        <f t="shared" si="486"/>
        <v>2</v>
      </c>
      <c r="R15559" t="str">
        <f t="shared" si="487"/>
        <v>Luxury</v>
      </c>
    </row>
    <row r="15560" spans="1:18" x14ac:dyDescent="0.35">
      <c r="A15560">
        <v>12844243</v>
      </c>
      <c r="B15560" t="s">
        <v>5156</v>
      </c>
      <c r="C15560">
        <v>21990</v>
      </c>
      <c r="D15560" t="s">
        <v>88</v>
      </c>
      <c r="E15560" t="s">
        <v>98</v>
      </c>
      <c r="F15560" t="s">
        <v>90</v>
      </c>
      <c r="G15560" t="s">
        <v>5157</v>
      </c>
      <c r="H15560">
        <v>2019</v>
      </c>
      <c r="I15560">
        <v>54097</v>
      </c>
      <c r="J15560" t="s">
        <v>86</v>
      </c>
      <c r="K15560" t="s">
        <v>22</v>
      </c>
      <c r="L15560" t="s">
        <v>23</v>
      </c>
      <c r="M15560" t="s">
        <v>24</v>
      </c>
      <c r="N15560">
        <v>1999</v>
      </c>
      <c r="O15560" t="s">
        <v>47</v>
      </c>
      <c r="P15560">
        <v>5</v>
      </c>
      <c r="Q15560">
        <f t="shared" si="486"/>
        <v>5</v>
      </c>
      <c r="R15560" t="str">
        <f t="shared" si="487"/>
        <v>Mid-range</v>
      </c>
    </row>
    <row r="15561" spans="1:18" x14ac:dyDescent="0.35">
      <c r="A15561">
        <v>12844245</v>
      </c>
      <c r="B15561" t="s">
        <v>5297</v>
      </c>
      <c r="C15561">
        <v>77990</v>
      </c>
      <c r="D15561" t="s">
        <v>54</v>
      </c>
      <c r="E15561" t="s">
        <v>987</v>
      </c>
      <c r="F15561" t="s">
        <v>1362</v>
      </c>
      <c r="G15561" t="s">
        <v>1363</v>
      </c>
      <c r="H15561">
        <v>2020</v>
      </c>
      <c r="I15561">
        <v>54350</v>
      </c>
      <c r="J15561" t="s">
        <v>220</v>
      </c>
      <c r="K15561" t="s">
        <v>22</v>
      </c>
      <c r="L15561" t="s">
        <v>64</v>
      </c>
      <c r="M15561" t="s">
        <v>24</v>
      </c>
      <c r="N15561">
        <v>4950</v>
      </c>
      <c r="O15561" t="s">
        <v>25</v>
      </c>
      <c r="P15561">
        <v>4</v>
      </c>
      <c r="Q15561">
        <f t="shared" si="486"/>
        <v>4</v>
      </c>
      <c r="R15561" t="str">
        <f t="shared" si="487"/>
        <v>Luxury</v>
      </c>
    </row>
    <row r="15562" spans="1:18" x14ac:dyDescent="0.35">
      <c r="A15562">
        <v>12844255</v>
      </c>
      <c r="B15562" t="s">
        <v>13455</v>
      </c>
      <c r="C15562">
        <v>12999</v>
      </c>
      <c r="D15562" t="s">
        <v>143</v>
      </c>
      <c r="E15562" t="s">
        <v>144</v>
      </c>
      <c r="F15562" t="s">
        <v>1076</v>
      </c>
      <c r="G15562" t="s">
        <v>464</v>
      </c>
      <c r="H15562">
        <v>2009</v>
      </c>
      <c r="I15562">
        <v>144616</v>
      </c>
      <c r="J15562" t="s">
        <v>21</v>
      </c>
      <c r="K15562" t="s">
        <v>81</v>
      </c>
      <c r="L15562" t="s">
        <v>64</v>
      </c>
      <c r="M15562" t="s">
        <v>24</v>
      </c>
      <c r="N15562">
        <v>2457</v>
      </c>
      <c r="O15562" t="s">
        <v>116</v>
      </c>
      <c r="P15562">
        <v>5</v>
      </c>
      <c r="Q15562">
        <f t="shared" si="486"/>
        <v>15</v>
      </c>
      <c r="R15562" t="str">
        <f t="shared" si="487"/>
        <v>Mid-range</v>
      </c>
    </row>
    <row r="15563" spans="1:18" x14ac:dyDescent="0.35">
      <c r="A15563">
        <v>12844262</v>
      </c>
      <c r="B15563" t="s">
        <v>1260</v>
      </c>
      <c r="C15563">
        <v>31413</v>
      </c>
      <c r="D15563" t="s">
        <v>54</v>
      </c>
      <c r="E15563" t="s">
        <v>175</v>
      </c>
      <c r="F15563" t="s">
        <v>900</v>
      </c>
      <c r="G15563" t="s">
        <v>207</v>
      </c>
      <c r="H15563">
        <v>2015</v>
      </c>
      <c r="I15563">
        <v>190510</v>
      </c>
      <c r="J15563" t="s">
        <v>338</v>
      </c>
      <c r="K15563" t="s">
        <v>22</v>
      </c>
      <c r="L15563" t="s">
        <v>31</v>
      </c>
      <c r="M15563" t="s">
        <v>24</v>
      </c>
      <c r="N15563">
        <v>3198</v>
      </c>
      <c r="O15563" t="s">
        <v>47</v>
      </c>
      <c r="P15563">
        <v>5</v>
      </c>
      <c r="Q15563">
        <f t="shared" si="486"/>
        <v>9</v>
      </c>
      <c r="R15563" t="str">
        <f t="shared" si="487"/>
        <v>Mid-range</v>
      </c>
    </row>
    <row r="15564" spans="1:18" x14ac:dyDescent="0.35">
      <c r="A15564">
        <v>12844264</v>
      </c>
      <c r="B15564" t="s">
        <v>13456</v>
      </c>
      <c r="C15564">
        <v>54890</v>
      </c>
      <c r="D15564" t="s">
        <v>131</v>
      </c>
      <c r="E15564" t="s">
        <v>1055</v>
      </c>
      <c r="F15564" t="s">
        <v>10975</v>
      </c>
      <c r="G15564" t="s">
        <v>13457</v>
      </c>
      <c r="H15564">
        <v>2018</v>
      </c>
      <c r="I15564">
        <v>74820</v>
      </c>
      <c r="J15564" t="s">
        <v>21</v>
      </c>
      <c r="K15564" t="s">
        <v>22</v>
      </c>
      <c r="L15564" t="s">
        <v>31</v>
      </c>
      <c r="M15564" t="s">
        <v>24</v>
      </c>
      <c r="N15564">
        <v>2967</v>
      </c>
      <c r="O15564" t="s">
        <v>69</v>
      </c>
      <c r="P15564">
        <v>5</v>
      </c>
      <c r="Q15564">
        <f t="shared" si="486"/>
        <v>6</v>
      </c>
      <c r="R15564" t="str">
        <f t="shared" si="487"/>
        <v>Luxury</v>
      </c>
    </row>
    <row r="15565" spans="1:18" x14ac:dyDescent="0.35">
      <c r="A15565">
        <v>12844270</v>
      </c>
      <c r="B15565" t="s">
        <v>12052</v>
      </c>
      <c r="C15565">
        <v>23980</v>
      </c>
      <c r="D15565" t="s">
        <v>131</v>
      </c>
      <c r="E15565" t="s">
        <v>238</v>
      </c>
      <c r="F15565" t="s">
        <v>239</v>
      </c>
      <c r="G15565" t="s">
        <v>5537</v>
      </c>
      <c r="H15565">
        <v>2011</v>
      </c>
      <c r="I15565">
        <v>173216</v>
      </c>
      <c r="J15565" t="s">
        <v>21</v>
      </c>
      <c r="K15565" t="s">
        <v>22</v>
      </c>
      <c r="L15565" t="s">
        <v>31</v>
      </c>
      <c r="M15565" t="s">
        <v>24</v>
      </c>
      <c r="N15565">
        <v>2967</v>
      </c>
      <c r="O15565" t="s">
        <v>33</v>
      </c>
      <c r="P15565">
        <v>5</v>
      </c>
      <c r="Q15565">
        <f t="shared" si="486"/>
        <v>13</v>
      </c>
      <c r="R15565" t="str">
        <f t="shared" si="487"/>
        <v>Mid-range</v>
      </c>
    </row>
    <row r="15566" spans="1:18" x14ac:dyDescent="0.35">
      <c r="A15566">
        <v>12844274</v>
      </c>
      <c r="B15566" t="s">
        <v>8348</v>
      </c>
      <c r="C15566">
        <v>49800</v>
      </c>
      <c r="D15566" t="s">
        <v>102</v>
      </c>
      <c r="E15566" t="s">
        <v>473</v>
      </c>
      <c r="F15566" t="s">
        <v>3972</v>
      </c>
      <c r="G15566" t="s">
        <v>475</v>
      </c>
      <c r="H15566">
        <v>2017</v>
      </c>
      <c r="I15566">
        <v>122382</v>
      </c>
      <c r="J15566" t="s">
        <v>338</v>
      </c>
      <c r="K15566" t="s">
        <v>22</v>
      </c>
      <c r="L15566" t="s">
        <v>31</v>
      </c>
      <c r="M15566" t="s">
        <v>24</v>
      </c>
      <c r="N15566">
        <v>2967</v>
      </c>
      <c r="O15566" t="s">
        <v>69</v>
      </c>
      <c r="P15566">
        <v>5</v>
      </c>
      <c r="Q15566">
        <f t="shared" si="486"/>
        <v>7</v>
      </c>
      <c r="R15566" t="str">
        <f t="shared" si="487"/>
        <v>Luxury</v>
      </c>
    </row>
    <row r="15567" spans="1:18" x14ac:dyDescent="0.35">
      <c r="A15567">
        <v>12844276</v>
      </c>
      <c r="B15567" t="s">
        <v>6184</v>
      </c>
      <c r="C15567">
        <v>22999</v>
      </c>
      <c r="D15567" t="s">
        <v>54</v>
      </c>
      <c r="E15567" t="s">
        <v>1038</v>
      </c>
      <c r="F15567" t="s">
        <v>341</v>
      </c>
      <c r="G15567" t="s">
        <v>3161</v>
      </c>
      <c r="H15567">
        <v>2016</v>
      </c>
      <c r="I15567">
        <v>61078</v>
      </c>
      <c r="J15567" t="s">
        <v>86</v>
      </c>
      <c r="K15567" t="s">
        <v>22</v>
      </c>
      <c r="L15567" t="s">
        <v>23</v>
      </c>
      <c r="M15567" t="s">
        <v>24</v>
      </c>
      <c r="N15567">
        <v>1999</v>
      </c>
      <c r="O15567" t="s">
        <v>116</v>
      </c>
      <c r="P15567">
        <v>5</v>
      </c>
      <c r="Q15567">
        <f t="shared" si="486"/>
        <v>8</v>
      </c>
      <c r="R15567" t="str">
        <f t="shared" si="487"/>
        <v>Mid-range</v>
      </c>
    </row>
    <row r="15568" spans="1:18" x14ac:dyDescent="0.35">
      <c r="A15568">
        <v>12844279</v>
      </c>
      <c r="B15568" t="s">
        <v>2461</v>
      </c>
      <c r="C15568">
        <v>24800</v>
      </c>
      <c r="D15568" t="s">
        <v>282</v>
      </c>
      <c r="E15568" t="s">
        <v>443</v>
      </c>
      <c r="F15568" t="s">
        <v>1101</v>
      </c>
      <c r="G15568" t="s">
        <v>2070</v>
      </c>
      <c r="H15568">
        <v>2014</v>
      </c>
      <c r="I15568">
        <v>103654</v>
      </c>
      <c r="J15568" t="s">
        <v>21</v>
      </c>
      <c r="K15568" t="s">
        <v>22</v>
      </c>
      <c r="L15568" t="s">
        <v>31</v>
      </c>
      <c r="M15568" t="s">
        <v>24</v>
      </c>
      <c r="N15568">
        <v>2987</v>
      </c>
      <c r="O15568" t="s">
        <v>33</v>
      </c>
      <c r="P15568">
        <v>5</v>
      </c>
      <c r="Q15568">
        <f t="shared" si="486"/>
        <v>10</v>
      </c>
      <c r="R15568" t="str">
        <f t="shared" si="487"/>
        <v>Mid-range</v>
      </c>
    </row>
    <row r="15569" spans="1:18" x14ac:dyDescent="0.35">
      <c r="A15569">
        <v>12844281</v>
      </c>
      <c r="B15569" t="s">
        <v>13458</v>
      </c>
      <c r="C15569">
        <v>22999</v>
      </c>
      <c r="D15569" t="s">
        <v>88</v>
      </c>
      <c r="E15569" t="s">
        <v>953</v>
      </c>
      <c r="F15569" t="s">
        <v>954</v>
      </c>
      <c r="G15569" t="s">
        <v>4487</v>
      </c>
      <c r="H15569">
        <v>2015</v>
      </c>
      <c r="I15569">
        <v>47783</v>
      </c>
      <c r="J15569" t="s">
        <v>393</v>
      </c>
      <c r="K15569" t="s">
        <v>22</v>
      </c>
      <c r="L15569" t="s">
        <v>23</v>
      </c>
      <c r="M15569" t="s">
        <v>24</v>
      </c>
      <c r="N15569">
        <v>1591</v>
      </c>
      <c r="O15569" t="s">
        <v>135</v>
      </c>
      <c r="P15569">
        <v>4</v>
      </c>
      <c r="Q15569">
        <f t="shared" si="486"/>
        <v>9</v>
      </c>
      <c r="R15569" t="str">
        <f t="shared" si="487"/>
        <v>Mid-range</v>
      </c>
    </row>
    <row r="15570" spans="1:18" x14ac:dyDescent="0.35">
      <c r="A15570">
        <v>12844282</v>
      </c>
      <c r="B15570" t="s">
        <v>13459</v>
      </c>
      <c r="C15570">
        <v>39980</v>
      </c>
      <c r="D15570" t="s">
        <v>1814</v>
      </c>
      <c r="E15570">
        <v>2008</v>
      </c>
      <c r="F15570" t="s">
        <v>2503</v>
      </c>
      <c r="G15570" t="s">
        <v>1816</v>
      </c>
      <c r="H15570">
        <v>2021</v>
      </c>
      <c r="I15570">
        <v>9868</v>
      </c>
      <c r="J15570" t="s">
        <v>21</v>
      </c>
      <c r="K15570" t="s">
        <v>22</v>
      </c>
      <c r="L15570" t="s">
        <v>64</v>
      </c>
      <c r="M15570" t="s">
        <v>24</v>
      </c>
      <c r="N15570">
        <v>1199</v>
      </c>
      <c r="O15570" t="s">
        <v>732</v>
      </c>
      <c r="P15570">
        <v>5</v>
      </c>
      <c r="Q15570">
        <f t="shared" si="486"/>
        <v>3</v>
      </c>
      <c r="R15570" t="str">
        <f t="shared" si="487"/>
        <v>Mid-range</v>
      </c>
    </row>
    <row r="15571" spans="1:18" x14ac:dyDescent="0.35">
      <c r="A15571">
        <v>12844286</v>
      </c>
      <c r="B15571" t="s">
        <v>13460</v>
      </c>
      <c r="C15571">
        <v>245000</v>
      </c>
      <c r="D15571" t="s">
        <v>131</v>
      </c>
      <c r="E15571" t="s">
        <v>13461</v>
      </c>
      <c r="F15571" t="s">
        <v>13462</v>
      </c>
      <c r="G15571" t="s">
        <v>13463</v>
      </c>
      <c r="H15571">
        <v>2021</v>
      </c>
      <c r="I15571">
        <v>11000</v>
      </c>
      <c r="J15571" t="s">
        <v>1239</v>
      </c>
      <c r="K15571" t="s">
        <v>22</v>
      </c>
      <c r="L15571" t="s">
        <v>381</v>
      </c>
      <c r="M15571" t="s">
        <v>24</v>
      </c>
      <c r="N15571">
        <v>3996</v>
      </c>
      <c r="O15571" t="s">
        <v>69</v>
      </c>
      <c r="P15571">
        <v>5</v>
      </c>
      <c r="Q15571">
        <f t="shared" si="486"/>
        <v>3</v>
      </c>
      <c r="R15571" t="str">
        <f t="shared" si="487"/>
        <v>Luxury</v>
      </c>
    </row>
    <row r="15572" spans="1:18" x14ac:dyDescent="0.35">
      <c r="A15572">
        <v>12844291</v>
      </c>
      <c r="B15572" t="s">
        <v>8505</v>
      </c>
      <c r="C15572">
        <v>11800</v>
      </c>
      <c r="D15572" t="s">
        <v>88</v>
      </c>
      <c r="E15572" t="s">
        <v>98</v>
      </c>
      <c r="F15572" t="s">
        <v>8506</v>
      </c>
      <c r="G15572" t="s">
        <v>3388</v>
      </c>
      <c r="H15572">
        <v>2014</v>
      </c>
      <c r="I15572">
        <v>168567</v>
      </c>
      <c r="J15572" t="s">
        <v>86</v>
      </c>
      <c r="K15572" t="s">
        <v>81</v>
      </c>
      <c r="L15572" t="s">
        <v>23</v>
      </c>
      <c r="M15572" t="s">
        <v>24</v>
      </c>
      <c r="N15572">
        <v>1797</v>
      </c>
      <c r="O15572" t="s">
        <v>47</v>
      </c>
      <c r="P15572">
        <v>5</v>
      </c>
      <c r="Q15572">
        <f t="shared" si="486"/>
        <v>10</v>
      </c>
      <c r="R15572" t="str">
        <f t="shared" si="487"/>
        <v>Mid-range</v>
      </c>
    </row>
    <row r="15573" spans="1:18" x14ac:dyDescent="0.35">
      <c r="A15573">
        <v>12844304</v>
      </c>
      <c r="B15573" t="s">
        <v>6172</v>
      </c>
      <c r="C15573">
        <v>25990</v>
      </c>
      <c r="D15573" t="s">
        <v>533</v>
      </c>
      <c r="E15573" t="s">
        <v>534</v>
      </c>
      <c r="F15573" t="s">
        <v>6173</v>
      </c>
      <c r="G15573" t="s">
        <v>536</v>
      </c>
      <c r="H15573">
        <v>2016</v>
      </c>
      <c r="I15573">
        <v>51804</v>
      </c>
      <c r="J15573" t="s">
        <v>21</v>
      </c>
      <c r="K15573" t="s">
        <v>22</v>
      </c>
      <c r="L15573" t="s">
        <v>23</v>
      </c>
      <c r="M15573" t="s">
        <v>24</v>
      </c>
      <c r="N15573">
        <v>1373</v>
      </c>
      <c r="O15573" t="s">
        <v>69</v>
      </c>
      <c r="P15573">
        <v>5</v>
      </c>
      <c r="Q15573">
        <f t="shared" si="486"/>
        <v>8</v>
      </c>
      <c r="R15573" t="str">
        <f t="shared" si="487"/>
        <v>Mid-range</v>
      </c>
    </row>
    <row r="15574" spans="1:18" x14ac:dyDescent="0.35">
      <c r="A15574">
        <v>12844305</v>
      </c>
      <c r="B15574" t="s">
        <v>6642</v>
      </c>
      <c r="C15574">
        <v>21888</v>
      </c>
      <c r="D15574" t="s">
        <v>127</v>
      </c>
      <c r="E15574">
        <v>3</v>
      </c>
      <c r="F15574" t="s">
        <v>545</v>
      </c>
      <c r="G15574" t="s">
        <v>1155</v>
      </c>
      <c r="H15574">
        <v>2014</v>
      </c>
      <c r="I15574">
        <v>31134</v>
      </c>
      <c r="J15574" t="s">
        <v>63</v>
      </c>
      <c r="K15574" t="s">
        <v>22</v>
      </c>
      <c r="L15574" t="s">
        <v>23</v>
      </c>
      <c r="M15574" t="s">
        <v>24</v>
      </c>
      <c r="N15574">
        <v>2488</v>
      </c>
      <c r="O15574" t="s">
        <v>47</v>
      </c>
      <c r="P15574">
        <v>5</v>
      </c>
      <c r="Q15574">
        <f t="shared" si="486"/>
        <v>10</v>
      </c>
      <c r="R15574" t="str">
        <f t="shared" si="487"/>
        <v>Mid-range</v>
      </c>
    </row>
    <row r="15575" spans="1:18" x14ac:dyDescent="0.35">
      <c r="A15575">
        <v>12844307</v>
      </c>
      <c r="B15575" t="s">
        <v>13464</v>
      </c>
      <c r="C15575">
        <v>84800</v>
      </c>
      <c r="D15575" t="s">
        <v>27</v>
      </c>
      <c r="E15575" t="s">
        <v>2279</v>
      </c>
      <c r="F15575" t="s">
        <v>2280</v>
      </c>
      <c r="G15575" t="s">
        <v>7408</v>
      </c>
      <c r="H15575">
        <v>2020</v>
      </c>
      <c r="I15575">
        <v>45437</v>
      </c>
      <c r="J15575" t="s">
        <v>21</v>
      </c>
      <c r="K15575" t="s">
        <v>22</v>
      </c>
      <c r="L15575" t="s">
        <v>64</v>
      </c>
      <c r="M15575" t="s">
        <v>24</v>
      </c>
      <c r="N15575">
        <v>1991</v>
      </c>
      <c r="O15575" t="s">
        <v>25</v>
      </c>
      <c r="P15575">
        <v>5</v>
      </c>
      <c r="Q15575">
        <f t="shared" si="486"/>
        <v>4</v>
      </c>
      <c r="R15575" t="str">
        <f t="shared" si="487"/>
        <v>Luxury</v>
      </c>
    </row>
    <row r="15576" spans="1:18" x14ac:dyDescent="0.35">
      <c r="A15576">
        <v>12844308</v>
      </c>
      <c r="B15576" t="s">
        <v>13465</v>
      </c>
      <c r="C15576">
        <v>26890</v>
      </c>
      <c r="D15576" t="s">
        <v>131</v>
      </c>
      <c r="E15576" t="s">
        <v>745</v>
      </c>
      <c r="F15576" t="s">
        <v>3583</v>
      </c>
      <c r="G15576" t="s">
        <v>2749</v>
      </c>
      <c r="H15576">
        <v>2015</v>
      </c>
      <c r="I15576">
        <v>77442</v>
      </c>
      <c r="J15576" t="s">
        <v>86</v>
      </c>
      <c r="K15576" t="s">
        <v>22</v>
      </c>
      <c r="L15576" t="s">
        <v>64</v>
      </c>
      <c r="M15576" t="s">
        <v>24</v>
      </c>
      <c r="N15576">
        <v>1395</v>
      </c>
      <c r="O15576" t="s">
        <v>25</v>
      </c>
      <c r="P15576">
        <v>5</v>
      </c>
      <c r="Q15576">
        <f t="shared" si="486"/>
        <v>9</v>
      </c>
      <c r="R15576" t="str">
        <f t="shared" si="487"/>
        <v>Mid-range</v>
      </c>
    </row>
    <row r="15577" spans="1:18" x14ac:dyDescent="0.35">
      <c r="A15577">
        <v>12844313</v>
      </c>
      <c r="B15577" t="s">
        <v>13466</v>
      </c>
      <c r="C15577">
        <v>19670</v>
      </c>
      <c r="D15577" t="s">
        <v>127</v>
      </c>
      <c r="E15577" t="s">
        <v>418</v>
      </c>
      <c r="F15577" t="s">
        <v>8300</v>
      </c>
      <c r="G15577" t="s">
        <v>636</v>
      </c>
      <c r="H15577">
        <v>2011</v>
      </c>
      <c r="I15577">
        <v>135741</v>
      </c>
      <c r="J15577" t="s">
        <v>21</v>
      </c>
      <c r="K15577" t="s">
        <v>22</v>
      </c>
      <c r="L15577" t="s">
        <v>23</v>
      </c>
      <c r="M15577" t="s">
        <v>24</v>
      </c>
      <c r="N15577">
        <v>3726</v>
      </c>
      <c r="O15577" t="s">
        <v>33</v>
      </c>
      <c r="P15577">
        <v>7</v>
      </c>
      <c r="Q15577">
        <f t="shared" si="486"/>
        <v>13</v>
      </c>
      <c r="R15577" t="str">
        <f t="shared" si="487"/>
        <v>Mid-range</v>
      </c>
    </row>
    <row r="15578" spans="1:18" x14ac:dyDescent="0.35">
      <c r="A15578">
        <v>12844314</v>
      </c>
      <c r="B15578" t="s">
        <v>13467</v>
      </c>
      <c r="C15578">
        <v>3000</v>
      </c>
      <c r="D15578" t="s">
        <v>49</v>
      </c>
      <c r="E15578" t="s">
        <v>716</v>
      </c>
      <c r="F15578" t="s">
        <v>266</v>
      </c>
      <c r="G15578" t="s">
        <v>4469</v>
      </c>
      <c r="H15578">
        <v>2007</v>
      </c>
      <c r="I15578">
        <v>291000</v>
      </c>
      <c r="J15578" t="s">
        <v>21</v>
      </c>
      <c r="K15578" t="s">
        <v>22</v>
      </c>
      <c r="L15578" t="s">
        <v>23</v>
      </c>
      <c r="M15578" t="s">
        <v>24</v>
      </c>
      <c r="N15578">
        <v>1997</v>
      </c>
      <c r="O15578" t="s">
        <v>25</v>
      </c>
      <c r="P15578">
        <v>5</v>
      </c>
      <c r="Q15578">
        <f t="shared" si="486"/>
        <v>17</v>
      </c>
      <c r="R15578" t="str">
        <f t="shared" si="487"/>
        <v>Budget</v>
      </c>
    </row>
    <row r="15579" spans="1:18" x14ac:dyDescent="0.35">
      <c r="A15579">
        <v>12844317</v>
      </c>
      <c r="B15579" t="s">
        <v>12914</v>
      </c>
      <c r="C15579">
        <v>17890</v>
      </c>
      <c r="D15579" t="s">
        <v>102</v>
      </c>
      <c r="E15579" t="s">
        <v>222</v>
      </c>
      <c r="F15579" t="s">
        <v>7578</v>
      </c>
      <c r="G15579" t="s">
        <v>1881</v>
      </c>
      <c r="H15579">
        <v>2016</v>
      </c>
      <c r="I15579">
        <v>112686</v>
      </c>
      <c r="J15579" t="s">
        <v>86</v>
      </c>
      <c r="K15579" t="s">
        <v>22</v>
      </c>
      <c r="L15579" t="s">
        <v>64</v>
      </c>
      <c r="M15579" t="s">
        <v>24</v>
      </c>
      <c r="N15579">
        <v>1395</v>
      </c>
      <c r="O15579" t="s">
        <v>47</v>
      </c>
      <c r="P15579">
        <v>5</v>
      </c>
      <c r="Q15579">
        <f t="shared" si="486"/>
        <v>8</v>
      </c>
      <c r="R15579" t="str">
        <f t="shared" si="487"/>
        <v>Mid-range</v>
      </c>
    </row>
    <row r="15580" spans="1:18" x14ac:dyDescent="0.35">
      <c r="A15580">
        <v>12844323</v>
      </c>
      <c r="B15580" t="s">
        <v>13468</v>
      </c>
      <c r="C15580">
        <v>4800</v>
      </c>
      <c r="D15580" t="s">
        <v>54</v>
      </c>
      <c r="E15580" t="s">
        <v>83</v>
      </c>
      <c r="F15580" t="s">
        <v>3037</v>
      </c>
      <c r="G15580" t="s">
        <v>139</v>
      </c>
      <c r="H15580">
        <v>2008</v>
      </c>
      <c r="I15580">
        <v>195823</v>
      </c>
      <c r="J15580" t="s">
        <v>63</v>
      </c>
      <c r="K15580" t="s">
        <v>81</v>
      </c>
      <c r="L15580" t="s">
        <v>23</v>
      </c>
      <c r="M15580" t="s">
        <v>24</v>
      </c>
      <c r="N15580">
        <v>1999</v>
      </c>
      <c r="O15580" t="s">
        <v>116</v>
      </c>
      <c r="P15580">
        <v>5</v>
      </c>
      <c r="Q15580">
        <f t="shared" si="486"/>
        <v>16</v>
      </c>
      <c r="R15580" t="str">
        <f t="shared" si="487"/>
        <v>Budget</v>
      </c>
    </row>
    <row r="15581" spans="1:18" x14ac:dyDescent="0.35">
      <c r="A15581">
        <v>12844324</v>
      </c>
      <c r="B15581" t="s">
        <v>1753</v>
      </c>
      <c r="C15581">
        <v>27913</v>
      </c>
      <c r="D15581" t="s">
        <v>143</v>
      </c>
      <c r="E15581" t="s">
        <v>1178</v>
      </c>
      <c r="F15581" t="s">
        <v>1272</v>
      </c>
      <c r="G15581" t="s">
        <v>1226</v>
      </c>
      <c r="H15581">
        <v>2014</v>
      </c>
      <c r="I15581">
        <v>44854</v>
      </c>
      <c r="J15581" t="s">
        <v>21</v>
      </c>
      <c r="K15581" t="s">
        <v>22</v>
      </c>
      <c r="L15581" t="s">
        <v>23</v>
      </c>
      <c r="M15581" t="s">
        <v>24</v>
      </c>
      <c r="N15581">
        <v>1995</v>
      </c>
      <c r="O15581" t="s">
        <v>69</v>
      </c>
      <c r="P15581">
        <v>5</v>
      </c>
      <c r="Q15581">
        <f t="shared" si="486"/>
        <v>10</v>
      </c>
      <c r="R15581" t="str">
        <f t="shared" si="487"/>
        <v>Mid-range</v>
      </c>
    </row>
    <row r="15582" spans="1:18" x14ac:dyDescent="0.35">
      <c r="A15582">
        <v>12844326</v>
      </c>
      <c r="B15582" t="s">
        <v>13469</v>
      </c>
      <c r="C15582">
        <v>19998</v>
      </c>
      <c r="D15582" t="s">
        <v>143</v>
      </c>
      <c r="E15582" t="s">
        <v>1109</v>
      </c>
      <c r="F15582" t="s">
        <v>3338</v>
      </c>
      <c r="G15582" t="s">
        <v>1091</v>
      </c>
      <c r="H15582">
        <v>2015</v>
      </c>
      <c r="I15582">
        <v>166820</v>
      </c>
      <c r="J15582" t="s">
        <v>21</v>
      </c>
      <c r="K15582" t="s">
        <v>22</v>
      </c>
      <c r="L15582" t="s">
        <v>31</v>
      </c>
      <c r="M15582" t="s">
        <v>24</v>
      </c>
      <c r="N15582">
        <v>1998</v>
      </c>
      <c r="O15582" t="s">
        <v>116</v>
      </c>
      <c r="P15582">
        <v>5</v>
      </c>
      <c r="Q15582">
        <f t="shared" si="486"/>
        <v>9</v>
      </c>
      <c r="R15582" t="str">
        <f t="shared" si="487"/>
        <v>Mid-range</v>
      </c>
    </row>
    <row r="15583" spans="1:18" x14ac:dyDescent="0.35">
      <c r="A15583">
        <v>12844327</v>
      </c>
      <c r="B15583" t="s">
        <v>13470</v>
      </c>
      <c r="C15583">
        <v>22990</v>
      </c>
      <c r="D15583" t="s">
        <v>59</v>
      </c>
      <c r="E15583" t="s">
        <v>13471</v>
      </c>
      <c r="F15583" t="s">
        <v>391</v>
      </c>
      <c r="G15583" t="s">
        <v>5525</v>
      </c>
      <c r="H15583">
        <v>2015</v>
      </c>
      <c r="I15583">
        <v>96264</v>
      </c>
      <c r="J15583" t="s">
        <v>63</v>
      </c>
      <c r="K15583" t="s">
        <v>22</v>
      </c>
      <c r="L15583" t="s">
        <v>64</v>
      </c>
      <c r="M15583" t="s">
        <v>24</v>
      </c>
      <c r="N15583">
        <v>1598</v>
      </c>
      <c r="O15583" t="s">
        <v>135</v>
      </c>
      <c r="P15583">
        <v>5</v>
      </c>
      <c r="Q15583">
        <f t="shared" si="486"/>
        <v>9</v>
      </c>
      <c r="R15583" t="str">
        <f t="shared" si="487"/>
        <v>Mid-range</v>
      </c>
    </row>
    <row r="15584" spans="1:18" x14ac:dyDescent="0.35">
      <c r="A15584">
        <v>12844329</v>
      </c>
      <c r="B15584" t="s">
        <v>272</v>
      </c>
      <c r="C15584">
        <v>77990</v>
      </c>
      <c r="D15584" t="s">
        <v>17</v>
      </c>
      <c r="E15584" t="s">
        <v>258</v>
      </c>
      <c r="F15584" t="s">
        <v>273</v>
      </c>
      <c r="G15584" t="s">
        <v>274</v>
      </c>
      <c r="H15584">
        <v>2021</v>
      </c>
      <c r="I15584">
        <v>6884</v>
      </c>
      <c r="J15584" t="s">
        <v>275</v>
      </c>
      <c r="K15584" t="s">
        <v>22</v>
      </c>
      <c r="L15584" t="s">
        <v>31</v>
      </c>
      <c r="M15584" t="s">
        <v>24</v>
      </c>
      <c r="N15584">
        <v>2753</v>
      </c>
      <c r="O15584" t="s">
        <v>47</v>
      </c>
      <c r="P15584">
        <v>5</v>
      </c>
      <c r="Q15584">
        <f t="shared" si="486"/>
        <v>3</v>
      </c>
      <c r="R15584" t="str">
        <f t="shared" si="487"/>
        <v>Luxury</v>
      </c>
    </row>
    <row r="15585" spans="1:18" x14ac:dyDescent="0.35">
      <c r="A15585">
        <v>12844330</v>
      </c>
      <c r="B15585" t="s">
        <v>11742</v>
      </c>
      <c r="C15585">
        <v>24450</v>
      </c>
      <c r="D15585" t="s">
        <v>102</v>
      </c>
      <c r="E15585" t="s">
        <v>1066</v>
      </c>
      <c r="F15585" t="s">
        <v>11743</v>
      </c>
      <c r="G15585" t="s">
        <v>6754</v>
      </c>
      <c r="H15585">
        <v>2016</v>
      </c>
      <c r="I15585">
        <v>136350</v>
      </c>
      <c r="J15585" t="s">
        <v>86</v>
      </c>
      <c r="K15585" t="s">
        <v>22</v>
      </c>
      <c r="L15585" t="s">
        <v>64</v>
      </c>
      <c r="M15585" t="s">
        <v>24</v>
      </c>
      <c r="N15585">
        <v>1197</v>
      </c>
      <c r="O15585" t="s">
        <v>135</v>
      </c>
      <c r="P15585">
        <v>5</v>
      </c>
      <c r="Q15585">
        <f t="shared" si="486"/>
        <v>8</v>
      </c>
      <c r="R15585" t="str">
        <f t="shared" si="487"/>
        <v>Mid-range</v>
      </c>
    </row>
    <row r="15586" spans="1:18" x14ac:dyDescent="0.35">
      <c r="A15586">
        <v>12844332</v>
      </c>
      <c r="B15586" t="s">
        <v>13472</v>
      </c>
      <c r="C15586">
        <v>24771</v>
      </c>
      <c r="D15586" t="s">
        <v>165</v>
      </c>
      <c r="E15586" t="s">
        <v>568</v>
      </c>
      <c r="F15586" t="s">
        <v>4073</v>
      </c>
      <c r="G15586" t="s">
        <v>1548</v>
      </c>
      <c r="H15586">
        <v>2016</v>
      </c>
      <c r="I15586">
        <v>69818</v>
      </c>
      <c r="J15586" t="s">
        <v>21</v>
      </c>
      <c r="K15586" t="s">
        <v>22</v>
      </c>
      <c r="L15586" t="s">
        <v>31</v>
      </c>
      <c r="M15586" t="s">
        <v>24</v>
      </c>
      <c r="N15586">
        <v>2268</v>
      </c>
      <c r="O15586" t="s">
        <v>47</v>
      </c>
      <c r="P15586">
        <v>5</v>
      </c>
      <c r="Q15586">
        <f t="shared" si="486"/>
        <v>8</v>
      </c>
      <c r="R15586" t="str">
        <f t="shared" si="487"/>
        <v>Mid-range</v>
      </c>
    </row>
    <row r="15587" spans="1:18" x14ac:dyDescent="0.35">
      <c r="A15587">
        <v>12844336</v>
      </c>
      <c r="B15587" t="s">
        <v>1876</v>
      </c>
      <c r="C15587">
        <v>54999</v>
      </c>
      <c r="D15587" t="s">
        <v>54</v>
      </c>
      <c r="E15587" t="s">
        <v>83</v>
      </c>
      <c r="F15587" t="s">
        <v>599</v>
      </c>
      <c r="G15587" t="s">
        <v>1877</v>
      </c>
      <c r="H15587">
        <v>2017</v>
      </c>
      <c r="I15587">
        <v>28006</v>
      </c>
      <c r="J15587" t="s">
        <v>86</v>
      </c>
      <c r="K15587" t="s">
        <v>81</v>
      </c>
      <c r="L15587" t="s">
        <v>64</v>
      </c>
      <c r="M15587" t="s">
        <v>24</v>
      </c>
      <c r="N15587">
        <v>2261</v>
      </c>
      <c r="O15587" t="s">
        <v>25</v>
      </c>
      <c r="P15587">
        <v>5</v>
      </c>
      <c r="Q15587">
        <f t="shared" si="486"/>
        <v>7</v>
      </c>
      <c r="R15587" t="str">
        <f t="shared" si="487"/>
        <v>Luxury</v>
      </c>
    </row>
    <row r="15588" spans="1:18" x14ac:dyDescent="0.35">
      <c r="A15588">
        <v>12844341</v>
      </c>
      <c r="B15588" t="s">
        <v>3506</v>
      </c>
      <c r="C15588">
        <v>29999</v>
      </c>
      <c r="D15588" t="s">
        <v>76</v>
      </c>
      <c r="E15588" t="s">
        <v>77</v>
      </c>
      <c r="F15588" t="s">
        <v>325</v>
      </c>
      <c r="G15588" t="s">
        <v>3215</v>
      </c>
      <c r="H15588">
        <v>2018</v>
      </c>
      <c r="I15588">
        <v>155104</v>
      </c>
      <c r="J15588" t="s">
        <v>1181</v>
      </c>
      <c r="K15588" t="s">
        <v>22</v>
      </c>
      <c r="L15588" t="s">
        <v>31</v>
      </c>
      <c r="M15588" t="s">
        <v>24</v>
      </c>
      <c r="N15588">
        <v>2999</v>
      </c>
      <c r="O15588" t="s">
        <v>47</v>
      </c>
      <c r="P15588">
        <v>5</v>
      </c>
      <c r="Q15588">
        <f t="shared" si="486"/>
        <v>6</v>
      </c>
      <c r="R15588" t="str">
        <f t="shared" si="487"/>
        <v>Mid-range</v>
      </c>
    </row>
    <row r="15589" spans="1:18" x14ac:dyDescent="0.35">
      <c r="A15589">
        <v>12844342</v>
      </c>
      <c r="B15589" t="s">
        <v>13473</v>
      </c>
      <c r="C15589">
        <v>34990</v>
      </c>
      <c r="D15589" t="s">
        <v>131</v>
      </c>
      <c r="E15589" t="s">
        <v>1201</v>
      </c>
      <c r="F15589" t="s">
        <v>1202</v>
      </c>
      <c r="G15589" t="s">
        <v>13474</v>
      </c>
      <c r="H15589">
        <v>2014</v>
      </c>
      <c r="I15589">
        <v>52507</v>
      </c>
      <c r="J15589" t="s">
        <v>86</v>
      </c>
      <c r="K15589" t="s">
        <v>22</v>
      </c>
      <c r="L15589" t="s">
        <v>64</v>
      </c>
      <c r="M15589" t="s">
        <v>24</v>
      </c>
      <c r="N15589">
        <v>1984</v>
      </c>
      <c r="O15589" t="s">
        <v>25</v>
      </c>
      <c r="P15589">
        <v>4</v>
      </c>
      <c r="Q15589">
        <f t="shared" si="486"/>
        <v>10</v>
      </c>
      <c r="R15589" t="str">
        <f t="shared" si="487"/>
        <v>Mid-range</v>
      </c>
    </row>
    <row r="15590" spans="1:18" x14ac:dyDescent="0.35">
      <c r="A15590">
        <v>12844346</v>
      </c>
      <c r="B15590" t="s">
        <v>6296</v>
      </c>
      <c r="C15590">
        <v>95880</v>
      </c>
      <c r="D15590" t="s">
        <v>449</v>
      </c>
      <c r="E15590" t="s">
        <v>743</v>
      </c>
      <c r="F15590" t="s">
        <v>2829</v>
      </c>
      <c r="G15590" t="s">
        <v>6297</v>
      </c>
      <c r="H15590">
        <v>2017</v>
      </c>
      <c r="I15590">
        <v>77592</v>
      </c>
      <c r="J15590" t="s">
        <v>21</v>
      </c>
      <c r="K15590" t="s">
        <v>22</v>
      </c>
      <c r="L15590" t="s">
        <v>31</v>
      </c>
      <c r="M15590" t="s">
        <v>24</v>
      </c>
      <c r="N15590">
        <v>2993</v>
      </c>
      <c r="O15590" t="s">
        <v>33</v>
      </c>
      <c r="P15590">
        <v>5</v>
      </c>
      <c r="Q15590">
        <f t="shared" si="486"/>
        <v>7</v>
      </c>
      <c r="R15590" t="str">
        <f t="shared" si="487"/>
        <v>Luxury</v>
      </c>
    </row>
    <row r="15591" spans="1:18" x14ac:dyDescent="0.35">
      <c r="A15591">
        <v>12844347</v>
      </c>
      <c r="B15591" t="s">
        <v>3506</v>
      </c>
      <c r="C15591">
        <v>29999</v>
      </c>
      <c r="D15591" t="s">
        <v>76</v>
      </c>
      <c r="E15591" t="s">
        <v>77</v>
      </c>
      <c r="F15591" t="s">
        <v>325</v>
      </c>
      <c r="G15591" t="s">
        <v>3215</v>
      </c>
      <c r="H15591">
        <v>2018</v>
      </c>
      <c r="I15591">
        <v>113661</v>
      </c>
      <c r="J15591" t="s">
        <v>80</v>
      </c>
      <c r="K15591" t="s">
        <v>22</v>
      </c>
      <c r="L15591" t="s">
        <v>31</v>
      </c>
      <c r="M15591" t="s">
        <v>24</v>
      </c>
      <c r="N15591">
        <v>2999</v>
      </c>
      <c r="O15591" t="s">
        <v>47</v>
      </c>
      <c r="P15591">
        <v>2</v>
      </c>
      <c r="Q15591">
        <f t="shared" si="486"/>
        <v>6</v>
      </c>
      <c r="R15591" t="str">
        <f t="shared" si="487"/>
        <v>Mid-range</v>
      </c>
    </row>
    <row r="15592" spans="1:18" x14ac:dyDescent="0.35">
      <c r="A15592">
        <v>12844355</v>
      </c>
      <c r="B15592" t="s">
        <v>13475</v>
      </c>
      <c r="C15592">
        <v>19990</v>
      </c>
      <c r="D15592" t="s">
        <v>165</v>
      </c>
      <c r="E15592" t="s">
        <v>184</v>
      </c>
      <c r="F15592" t="s">
        <v>13476</v>
      </c>
      <c r="G15592" t="s">
        <v>4049</v>
      </c>
      <c r="H15592">
        <v>2014</v>
      </c>
      <c r="I15592">
        <v>118615</v>
      </c>
      <c r="J15592" t="s">
        <v>21</v>
      </c>
      <c r="K15592" t="s">
        <v>22</v>
      </c>
      <c r="L15592" t="s">
        <v>23</v>
      </c>
      <c r="M15592" t="s">
        <v>24</v>
      </c>
      <c r="N15592">
        <v>1998</v>
      </c>
      <c r="O15592" t="s">
        <v>116</v>
      </c>
      <c r="P15592">
        <v>5</v>
      </c>
      <c r="Q15592">
        <f t="shared" si="486"/>
        <v>10</v>
      </c>
      <c r="R15592" t="str">
        <f t="shared" si="487"/>
        <v>Mid-range</v>
      </c>
    </row>
    <row r="15593" spans="1:18" x14ac:dyDescent="0.35">
      <c r="A15593">
        <v>12844358</v>
      </c>
      <c r="B15593" t="s">
        <v>8746</v>
      </c>
      <c r="C15593">
        <v>12800</v>
      </c>
      <c r="D15593" t="s">
        <v>328</v>
      </c>
      <c r="E15593" t="s">
        <v>1366</v>
      </c>
      <c r="F15593" t="s">
        <v>8747</v>
      </c>
      <c r="G15593" t="s">
        <v>4163</v>
      </c>
      <c r="H15593">
        <v>2012</v>
      </c>
      <c r="I15593">
        <v>145361</v>
      </c>
      <c r="J15593" t="s">
        <v>63</v>
      </c>
      <c r="K15593" t="s">
        <v>81</v>
      </c>
      <c r="L15593" t="s">
        <v>64</v>
      </c>
      <c r="M15593" t="s">
        <v>24</v>
      </c>
      <c r="N15593">
        <v>2354</v>
      </c>
      <c r="O15593" t="s">
        <v>47</v>
      </c>
      <c r="P15593">
        <v>5</v>
      </c>
      <c r="Q15593">
        <f t="shared" si="486"/>
        <v>12</v>
      </c>
      <c r="R15593" t="str">
        <f t="shared" si="487"/>
        <v>Mid-range</v>
      </c>
    </row>
    <row r="15594" spans="1:18" x14ac:dyDescent="0.35">
      <c r="A15594">
        <v>12844366</v>
      </c>
      <c r="B15594" t="s">
        <v>11419</v>
      </c>
      <c r="C15594">
        <v>14990</v>
      </c>
      <c r="D15594" t="s">
        <v>102</v>
      </c>
      <c r="E15594" t="s">
        <v>222</v>
      </c>
      <c r="F15594" t="s">
        <v>3598</v>
      </c>
      <c r="G15594" t="s">
        <v>11420</v>
      </c>
      <c r="H15594">
        <v>2013</v>
      </c>
      <c r="I15594">
        <v>69170</v>
      </c>
      <c r="J15594" t="s">
        <v>21</v>
      </c>
      <c r="K15594" t="s">
        <v>22</v>
      </c>
      <c r="L15594" t="s">
        <v>64</v>
      </c>
      <c r="M15594" t="s">
        <v>24</v>
      </c>
      <c r="N15594">
        <v>1390</v>
      </c>
      <c r="O15594" t="s">
        <v>116</v>
      </c>
      <c r="P15594">
        <v>5</v>
      </c>
      <c r="Q15594">
        <f t="shared" si="486"/>
        <v>11</v>
      </c>
      <c r="R15594" t="str">
        <f t="shared" si="487"/>
        <v>Mid-range</v>
      </c>
    </row>
    <row r="15595" spans="1:18" x14ac:dyDescent="0.35">
      <c r="A15595">
        <v>12844370</v>
      </c>
      <c r="B15595" t="s">
        <v>6400</v>
      </c>
      <c r="C15595">
        <v>54990</v>
      </c>
      <c r="D15595" t="s">
        <v>54</v>
      </c>
      <c r="E15595" t="s">
        <v>175</v>
      </c>
      <c r="F15595" t="s">
        <v>964</v>
      </c>
      <c r="G15595" t="s">
        <v>511</v>
      </c>
      <c r="H15595">
        <v>2018</v>
      </c>
      <c r="I15595">
        <v>69617</v>
      </c>
      <c r="J15595" t="s">
        <v>275</v>
      </c>
      <c r="K15595" t="s">
        <v>81</v>
      </c>
      <c r="L15595" t="s">
        <v>31</v>
      </c>
      <c r="M15595" t="s">
        <v>24</v>
      </c>
      <c r="N15595">
        <v>3198</v>
      </c>
      <c r="O15595" t="s">
        <v>116</v>
      </c>
      <c r="P15595">
        <v>5</v>
      </c>
      <c r="Q15595">
        <f t="shared" si="486"/>
        <v>6</v>
      </c>
      <c r="R15595" t="str">
        <f t="shared" si="487"/>
        <v>Luxury</v>
      </c>
    </row>
    <row r="15596" spans="1:18" x14ac:dyDescent="0.35">
      <c r="A15596">
        <v>12844371</v>
      </c>
      <c r="B15596" t="s">
        <v>7746</v>
      </c>
      <c r="C15596">
        <v>21950</v>
      </c>
      <c r="D15596" t="s">
        <v>449</v>
      </c>
      <c r="E15596" t="s">
        <v>2604</v>
      </c>
      <c r="F15596" t="s">
        <v>2605</v>
      </c>
      <c r="G15596" t="s">
        <v>7747</v>
      </c>
      <c r="H15596">
        <v>2013</v>
      </c>
      <c r="I15596">
        <v>143442</v>
      </c>
      <c r="J15596" t="s">
        <v>21</v>
      </c>
      <c r="K15596" t="s">
        <v>22</v>
      </c>
      <c r="L15596" t="s">
        <v>31</v>
      </c>
      <c r="M15596" t="s">
        <v>24</v>
      </c>
      <c r="N15596">
        <v>2179</v>
      </c>
      <c r="O15596" t="s">
        <v>47</v>
      </c>
      <c r="P15596">
        <v>5</v>
      </c>
      <c r="Q15596">
        <f t="shared" si="486"/>
        <v>11</v>
      </c>
      <c r="R15596" t="str">
        <f t="shared" si="487"/>
        <v>Mid-range</v>
      </c>
    </row>
    <row r="15597" spans="1:18" x14ac:dyDescent="0.35">
      <c r="A15597">
        <v>12844378</v>
      </c>
      <c r="B15597" t="s">
        <v>7249</v>
      </c>
      <c r="C15597">
        <v>63990</v>
      </c>
      <c r="D15597" t="s">
        <v>54</v>
      </c>
      <c r="E15597" t="s">
        <v>175</v>
      </c>
      <c r="F15597" t="s">
        <v>900</v>
      </c>
      <c r="G15597" t="s">
        <v>2620</v>
      </c>
      <c r="H15597">
        <v>2021</v>
      </c>
      <c r="I15597">
        <v>8841</v>
      </c>
      <c r="J15597" t="s">
        <v>275</v>
      </c>
      <c r="K15597" t="s">
        <v>22</v>
      </c>
      <c r="L15597" t="s">
        <v>31</v>
      </c>
      <c r="M15597" t="s">
        <v>24</v>
      </c>
      <c r="N15597">
        <v>3198</v>
      </c>
      <c r="O15597" t="s">
        <v>116</v>
      </c>
      <c r="P15597">
        <v>5</v>
      </c>
      <c r="Q15597">
        <f t="shared" si="486"/>
        <v>3</v>
      </c>
      <c r="R15597" t="str">
        <f t="shared" si="487"/>
        <v>Luxury</v>
      </c>
    </row>
    <row r="15598" spans="1:18" x14ac:dyDescent="0.35">
      <c r="A15598">
        <v>12844380</v>
      </c>
      <c r="B15598" t="s">
        <v>2619</v>
      </c>
      <c r="C15598">
        <v>79990</v>
      </c>
      <c r="D15598" t="s">
        <v>54</v>
      </c>
      <c r="E15598" t="s">
        <v>175</v>
      </c>
      <c r="F15598" t="s">
        <v>510</v>
      </c>
      <c r="G15598" t="s">
        <v>2620</v>
      </c>
      <c r="H15598">
        <v>2021</v>
      </c>
      <c r="I15598">
        <v>17307</v>
      </c>
      <c r="J15598" t="s">
        <v>275</v>
      </c>
      <c r="K15598" t="s">
        <v>22</v>
      </c>
      <c r="L15598" t="s">
        <v>31</v>
      </c>
      <c r="M15598" t="s">
        <v>24</v>
      </c>
      <c r="N15598">
        <v>1996</v>
      </c>
      <c r="O15598" t="s">
        <v>25</v>
      </c>
      <c r="P15598">
        <v>5</v>
      </c>
      <c r="Q15598">
        <f t="shared" si="486"/>
        <v>3</v>
      </c>
      <c r="R15598" t="str">
        <f t="shared" si="487"/>
        <v>Luxury</v>
      </c>
    </row>
    <row r="15599" spans="1:18" x14ac:dyDescent="0.35">
      <c r="A15599">
        <v>12844382</v>
      </c>
      <c r="B15599" t="s">
        <v>13477</v>
      </c>
      <c r="C15599">
        <v>9999</v>
      </c>
      <c r="D15599" t="s">
        <v>59</v>
      </c>
      <c r="E15599" t="s">
        <v>406</v>
      </c>
      <c r="F15599" t="s">
        <v>407</v>
      </c>
      <c r="G15599" t="s">
        <v>13478</v>
      </c>
      <c r="H15599">
        <v>2008</v>
      </c>
      <c r="I15599">
        <v>177791</v>
      </c>
      <c r="J15599" t="s">
        <v>63</v>
      </c>
      <c r="K15599" t="s">
        <v>22</v>
      </c>
      <c r="L15599" t="s">
        <v>23</v>
      </c>
      <c r="M15599" t="s">
        <v>24</v>
      </c>
      <c r="N15599">
        <v>1995</v>
      </c>
      <c r="O15599" t="s">
        <v>116</v>
      </c>
      <c r="P15599">
        <v>5</v>
      </c>
      <c r="Q15599">
        <f t="shared" si="486"/>
        <v>16</v>
      </c>
      <c r="R15599" t="str">
        <f t="shared" si="487"/>
        <v>Budget</v>
      </c>
    </row>
    <row r="15600" spans="1:18" x14ac:dyDescent="0.35">
      <c r="A15600">
        <v>12844383</v>
      </c>
      <c r="B15600" t="s">
        <v>2018</v>
      </c>
      <c r="C15600">
        <v>43990</v>
      </c>
      <c r="D15600" t="s">
        <v>449</v>
      </c>
      <c r="E15600" t="s">
        <v>762</v>
      </c>
      <c r="F15600" t="s">
        <v>2019</v>
      </c>
      <c r="G15600" t="s">
        <v>2020</v>
      </c>
      <c r="H15600">
        <v>2017</v>
      </c>
      <c r="I15600">
        <v>85114</v>
      </c>
      <c r="J15600" t="s">
        <v>21</v>
      </c>
      <c r="K15600" t="s">
        <v>22</v>
      </c>
      <c r="L15600" t="s">
        <v>31</v>
      </c>
      <c r="M15600" t="s">
        <v>24</v>
      </c>
      <c r="N15600">
        <v>1999</v>
      </c>
      <c r="O15600" t="s">
        <v>47</v>
      </c>
      <c r="P15600">
        <v>5</v>
      </c>
      <c r="Q15600">
        <f t="shared" si="486"/>
        <v>7</v>
      </c>
      <c r="R15600" t="str">
        <f t="shared" si="487"/>
        <v>Luxury</v>
      </c>
    </row>
    <row r="15601" spans="1:18" x14ac:dyDescent="0.35">
      <c r="A15601">
        <v>12844389</v>
      </c>
      <c r="B15601" t="s">
        <v>13479</v>
      </c>
      <c r="C15601">
        <v>22950</v>
      </c>
      <c r="D15601" t="s">
        <v>102</v>
      </c>
      <c r="E15601" t="s">
        <v>222</v>
      </c>
      <c r="F15601" t="s">
        <v>8353</v>
      </c>
      <c r="G15601" t="s">
        <v>3817</v>
      </c>
      <c r="H15601">
        <v>2014</v>
      </c>
      <c r="I15601">
        <v>167278</v>
      </c>
      <c r="J15601" t="s">
        <v>86</v>
      </c>
      <c r="K15601" t="s">
        <v>22</v>
      </c>
      <c r="L15601" t="s">
        <v>64</v>
      </c>
      <c r="M15601" t="s">
        <v>24</v>
      </c>
      <c r="N15601">
        <v>1984</v>
      </c>
      <c r="O15601" t="s">
        <v>25</v>
      </c>
      <c r="P15601">
        <v>5</v>
      </c>
      <c r="Q15601">
        <f t="shared" si="486"/>
        <v>10</v>
      </c>
      <c r="R15601" t="str">
        <f t="shared" si="487"/>
        <v>Mid-range</v>
      </c>
    </row>
    <row r="15602" spans="1:18" x14ac:dyDescent="0.35">
      <c r="A15602">
        <v>12844390</v>
      </c>
      <c r="B15602" t="s">
        <v>13480</v>
      </c>
      <c r="C15602">
        <v>23990</v>
      </c>
      <c r="D15602" t="s">
        <v>49</v>
      </c>
      <c r="E15602" t="s">
        <v>50</v>
      </c>
      <c r="F15602" t="s">
        <v>1849</v>
      </c>
      <c r="G15602" t="s">
        <v>52</v>
      </c>
      <c r="H15602">
        <v>2017</v>
      </c>
      <c r="I15602">
        <v>120819</v>
      </c>
      <c r="J15602" t="s">
        <v>21</v>
      </c>
      <c r="K15602" t="s">
        <v>22</v>
      </c>
      <c r="L15602" t="s">
        <v>23</v>
      </c>
      <c r="M15602" t="s">
        <v>24</v>
      </c>
      <c r="N15602">
        <v>2488</v>
      </c>
      <c r="O15602" t="s">
        <v>47</v>
      </c>
      <c r="P15602">
        <v>7</v>
      </c>
      <c r="Q15602">
        <f t="shared" si="486"/>
        <v>7</v>
      </c>
      <c r="R15602" t="str">
        <f t="shared" si="487"/>
        <v>Mid-range</v>
      </c>
    </row>
    <row r="15603" spans="1:18" x14ac:dyDescent="0.35">
      <c r="A15603">
        <v>12844392</v>
      </c>
      <c r="B15603" t="s">
        <v>13481</v>
      </c>
      <c r="C15603">
        <v>19950</v>
      </c>
      <c r="D15603" t="s">
        <v>143</v>
      </c>
      <c r="E15603" t="s">
        <v>1109</v>
      </c>
      <c r="F15603" t="s">
        <v>13482</v>
      </c>
      <c r="G15603" t="s">
        <v>877</v>
      </c>
      <c r="H15603">
        <v>2011</v>
      </c>
      <c r="I15603">
        <v>128567</v>
      </c>
      <c r="J15603" t="s">
        <v>21</v>
      </c>
      <c r="K15603" t="s">
        <v>22</v>
      </c>
      <c r="L15603" t="s">
        <v>64</v>
      </c>
      <c r="M15603" t="s">
        <v>24</v>
      </c>
      <c r="N15603">
        <v>3630</v>
      </c>
      <c r="O15603" t="s">
        <v>69</v>
      </c>
      <c r="P15603">
        <v>5</v>
      </c>
      <c r="Q15603">
        <f t="shared" si="486"/>
        <v>13</v>
      </c>
      <c r="R15603" t="str">
        <f t="shared" si="487"/>
        <v>Mid-range</v>
      </c>
    </row>
    <row r="15604" spans="1:18" x14ac:dyDescent="0.35">
      <c r="A15604">
        <v>12844400</v>
      </c>
      <c r="B15604" t="s">
        <v>10233</v>
      </c>
      <c r="C15604">
        <v>23999</v>
      </c>
      <c r="D15604" t="s">
        <v>328</v>
      </c>
      <c r="E15604" t="s">
        <v>329</v>
      </c>
      <c r="F15604" t="s">
        <v>543</v>
      </c>
      <c r="G15604" t="s">
        <v>146</v>
      </c>
      <c r="H15604">
        <v>2017</v>
      </c>
      <c r="I15604">
        <v>58863</v>
      </c>
      <c r="J15604" t="s">
        <v>63</v>
      </c>
      <c r="K15604" t="s">
        <v>22</v>
      </c>
      <c r="L15604" t="s">
        <v>23</v>
      </c>
      <c r="M15604" t="s">
        <v>24</v>
      </c>
      <c r="N15604">
        <v>1799</v>
      </c>
      <c r="O15604" t="s">
        <v>47</v>
      </c>
      <c r="P15604">
        <v>5</v>
      </c>
      <c r="Q15604">
        <f t="shared" si="486"/>
        <v>7</v>
      </c>
      <c r="R15604" t="str">
        <f t="shared" si="487"/>
        <v>Mid-range</v>
      </c>
    </row>
    <row r="15605" spans="1:18" x14ac:dyDescent="0.35">
      <c r="A15605">
        <v>12844401</v>
      </c>
      <c r="B15605" t="s">
        <v>13483</v>
      </c>
      <c r="C15605">
        <v>28600</v>
      </c>
      <c r="D15605" t="s">
        <v>49</v>
      </c>
      <c r="E15605" t="s">
        <v>1087</v>
      </c>
      <c r="F15605" t="s">
        <v>1453</v>
      </c>
      <c r="G15605" t="s">
        <v>1097</v>
      </c>
      <c r="H15605">
        <v>2017</v>
      </c>
      <c r="I15605">
        <v>70287</v>
      </c>
      <c r="J15605" t="s">
        <v>21</v>
      </c>
      <c r="K15605" t="s">
        <v>22</v>
      </c>
      <c r="L15605" t="s">
        <v>23</v>
      </c>
      <c r="M15605" t="s">
        <v>24</v>
      </c>
      <c r="N15605">
        <v>1997</v>
      </c>
      <c r="O15605" t="s">
        <v>69</v>
      </c>
      <c r="P15605">
        <v>5</v>
      </c>
      <c r="Q15605">
        <f t="shared" si="486"/>
        <v>7</v>
      </c>
      <c r="R15605" t="str">
        <f t="shared" si="487"/>
        <v>Mid-range</v>
      </c>
    </row>
    <row r="15606" spans="1:18" x14ac:dyDescent="0.35">
      <c r="A15606">
        <v>12844408</v>
      </c>
      <c r="B15606" t="s">
        <v>12860</v>
      </c>
      <c r="C15606">
        <v>43290</v>
      </c>
      <c r="D15606" t="s">
        <v>76</v>
      </c>
      <c r="E15606" t="s">
        <v>77</v>
      </c>
      <c r="F15606" t="s">
        <v>78</v>
      </c>
      <c r="G15606" t="s">
        <v>326</v>
      </c>
      <c r="H15606">
        <v>2018</v>
      </c>
      <c r="I15606">
        <v>82872</v>
      </c>
      <c r="J15606" t="s">
        <v>182</v>
      </c>
      <c r="K15606" t="s">
        <v>81</v>
      </c>
      <c r="L15606" t="s">
        <v>31</v>
      </c>
      <c r="M15606" t="s">
        <v>24</v>
      </c>
      <c r="N15606">
        <v>2999</v>
      </c>
      <c r="O15606" t="s">
        <v>47</v>
      </c>
      <c r="P15606">
        <v>5</v>
      </c>
      <c r="Q15606">
        <f t="shared" si="486"/>
        <v>6</v>
      </c>
      <c r="R15606" t="str">
        <f t="shared" si="487"/>
        <v>Luxury</v>
      </c>
    </row>
    <row r="15607" spans="1:18" x14ac:dyDescent="0.35">
      <c r="A15607">
        <v>12844429</v>
      </c>
      <c r="B15607" t="s">
        <v>2507</v>
      </c>
      <c r="C15607">
        <v>23999</v>
      </c>
      <c r="D15607" t="s">
        <v>88</v>
      </c>
      <c r="E15607" t="s">
        <v>98</v>
      </c>
      <c r="F15607" t="s">
        <v>90</v>
      </c>
      <c r="G15607" t="s">
        <v>2508</v>
      </c>
      <c r="H15607">
        <v>2018</v>
      </c>
      <c r="I15607">
        <v>51977</v>
      </c>
      <c r="J15607" t="s">
        <v>86</v>
      </c>
      <c r="K15607" t="s">
        <v>22</v>
      </c>
      <c r="L15607" t="s">
        <v>23</v>
      </c>
      <c r="M15607" t="s">
        <v>24</v>
      </c>
      <c r="N15607">
        <v>1999</v>
      </c>
      <c r="O15607" t="s">
        <v>135</v>
      </c>
      <c r="P15607">
        <v>5</v>
      </c>
      <c r="Q15607">
        <f t="shared" si="486"/>
        <v>6</v>
      </c>
      <c r="R15607" t="str">
        <f t="shared" si="487"/>
        <v>Mid-range</v>
      </c>
    </row>
    <row r="15608" spans="1:18" x14ac:dyDescent="0.35">
      <c r="A15608">
        <v>12844433</v>
      </c>
      <c r="B15608" t="s">
        <v>12255</v>
      </c>
      <c r="C15608">
        <v>45000</v>
      </c>
      <c r="D15608" t="s">
        <v>449</v>
      </c>
      <c r="E15608" t="s">
        <v>762</v>
      </c>
      <c r="F15608" t="s">
        <v>12256</v>
      </c>
      <c r="G15608" t="s">
        <v>5862</v>
      </c>
      <c r="H15608">
        <v>2017</v>
      </c>
      <c r="I15608">
        <v>105000</v>
      </c>
      <c r="J15608" t="s">
        <v>21</v>
      </c>
      <c r="K15608" t="s">
        <v>22</v>
      </c>
      <c r="L15608" t="s">
        <v>31</v>
      </c>
      <c r="M15608" t="s">
        <v>24</v>
      </c>
      <c r="N15608">
        <v>1999</v>
      </c>
      <c r="O15608" t="s">
        <v>47</v>
      </c>
      <c r="P15608">
        <v>5</v>
      </c>
      <c r="Q15608">
        <f t="shared" si="486"/>
        <v>7</v>
      </c>
      <c r="R15608" t="str">
        <f t="shared" si="487"/>
        <v>Luxury</v>
      </c>
    </row>
    <row r="15609" spans="1:18" x14ac:dyDescent="0.35">
      <c r="A15609">
        <v>12844434</v>
      </c>
      <c r="B15609" t="s">
        <v>3950</v>
      </c>
      <c r="C15609">
        <v>56990</v>
      </c>
      <c r="D15609" t="s">
        <v>59</v>
      </c>
      <c r="E15609" t="s">
        <v>826</v>
      </c>
      <c r="F15609" t="s">
        <v>3951</v>
      </c>
      <c r="G15609" t="s">
        <v>2669</v>
      </c>
      <c r="H15609">
        <v>2017</v>
      </c>
      <c r="I15609">
        <v>67620</v>
      </c>
      <c r="J15609" t="s">
        <v>21</v>
      </c>
      <c r="K15609" t="s">
        <v>22</v>
      </c>
      <c r="L15609" t="s">
        <v>31</v>
      </c>
      <c r="M15609" t="s">
        <v>24</v>
      </c>
      <c r="N15609">
        <v>1995</v>
      </c>
      <c r="O15609" t="s">
        <v>25</v>
      </c>
      <c r="P15609">
        <v>5</v>
      </c>
      <c r="Q15609">
        <f t="shared" si="486"/>
        <v>7</v>
      </c>
      <c r="R15609" t="str">
        <f t="shared" si="487"/>
        <v>Luxury</v>
      </c>
    </row>
    <row r="15610" spans="1:18" x14ac:dyDescent="0.35">
      <c r="A15610">
        <v>12844435</v>
      </c>
      <c r="B15610" t="s">
        <v>523</v>
      </c>
      <c r="C15610">
        <v>18999</v>
      </c>
      <c r="D15610" t="s">
        <v>165</v>
      </c>
      <c r="E15610" t="s">
        <v>184</v>
      </c>
      <c r="F15610" t="s">
        <v>524</v>
      </c>
      <c r="G15610" t="s">
        <v>525</v>
      </c>
      <c r="H15610">
        <v>2016</v>
      </c>
      <c r="I15610">
        <v>155000</v>
      </c>
      <c r="J15610" t="s">
        <v>21</v>
      </c>
      <c r="K15610" t="s">
        <v>22</v>
      </c>
      <c r="L15610" t="s">
        <v>23</v>
      </c>
      <c r="M15610" t="s">
        <v>24</v>
      </c>
      <c r="N15610">
        <v>1998</v>
      </c>
      <c r="O15610" t="s">
        <v>47</v>
      </c>
      <c r="P15610">
        <v>5</v>
      </c>
      <c r="Q15610">
        <f t="shared" si="486"/>
        <v>8</v>
      </c>
      <c r="R15610" t="str">
        <f t="shared" si="487"/>
        <v>Mid-range</v>
      </c>
    </row>
    <row r="15611" spans="1:18" x14ac:dyDescent="0.35">
      <c r="A15611">
        <v>12844440</v>
      </c>
      <c r="B15611" t="s">
        <v>3064</v>
      </c>
      <c r="C15611">
        <v>20000</v>
      </c>
      <c r="D15611" t="s">
        <v>127</v>
      </c>
      <c r="E15611">
        <v>2</v>
      </c>
      <c r="F15611" t="s">
        <v>3065</v>
      </c>
      <c r="G15611" t="s">
        <v>2050</v>
      </c>
      <c r="H15611">
        <v>2018</v>
      </c>
      <c r="I15611">
        <v>51533</v>
      </c>
      <c r="J15611" t="s">
        <v>86</v>
      </c>
      <c r="K15611" t="s">
        <v>22</v>
      </c>
      <c r="L15611" t="s">
        <v>23</v>
      </c>
      <c r="M15611" t="s">
        <v>24</v>
      </c>
      <c r="N15611">
        <v>1496</v>
      </c>
      <c r="O15611" t="s">
        <v>4373</v>
      </c>
      <c r="P15611">
        <v>5</v>
      </c>
      <c r="Q15611">
        <f t="shared" si="486"/>
        <v>6</v>
      </c>
      <c r="R15611" t="str">
        <f t="shared" si="487"/>
        <v>Mid-range</v>
      </c>
    </row>
    <row r="15612" spans="1:18" x14ac:dyDescent="0.35">
      <c r="A15612">
        <v>12844446</v>
      </c>
      <c r="B15612" t="s">
        <v>13484</v>
      </c>
      <c r="C15612">
        <v>39950</v>
      </c>
      <c r="D15612" t="s">
        <v>102</v>
      </c>
      <c r="E15612" t="s">
        <v>222</v>
      </c>
      <c r="F15612" t="s">
        <v>13485</v>
      </c>
      <c r="G15612" t="s">
        <v>3336</v>
      </c>
      <c r="H15612">
        <v>2015</v>
      </c>
      <c r="I15612">
        <v>93000</v>
      </c>
      <c r="J15612" t="s">
        <v>86</v>
      </c>
      <c r="K15612" t="s">
        <v>22</v>
      </c>
      <c r="L15612" t="s">
        <v>64</v>
      </c>
      <c r="M15612" t="s">
        <v>24</v>
      </c>
      <c r="N15612">
        <v>1984</v>
      </c>
      <c r="O15612" t="s">
        <v>25</v>
      </c>
      <c r="P15612">
        <v>5</v>
      </c>
      <c r="Q15612">
        <f t="shared" si="486"/>
        <v>9</v>
      </c>
      <c r="R15612" t="str">
        <f t="shared" si="487"/>
        <v>Mid-range</v>
      </c>
    </row>
    <row r="15613" spans="1:18" x14ac:dyDescent="0.35">
      <c r="A15613">
        <v>12844451</v>
      </c>
      <c r="B15613" t="s">
        <v>13486</v>
      </c>
      <c r="C15613">
        <v>19998</v>
      </c>
      <c r="D15613" t="s">
        <v>54</v>
      </c>
      <c r="E15613" t="s">
        <v>118</v>
      </c>
      <c r="F15613" t="s">
        <v>1076</v>
      </c>
      <c r="G15613" t="s">
        <v>426</v>
      </c>
      <c r="H15613">
        <v>2013</v>
      </c>
      <c r="I15613">
        <v>90007</v>
      </c>
      <c r="J15613" t="s">
        <v>63</v>
      </c>
      <c r="K15613" t="s">
        <v>22</v>
      </c>
      <c r="L15613" t="s">
        <v>23</v>
      </c>
      <c r="M15613" t="s">
        <v>24</v>
      </c>
      <c r="N15613">
        <v>3984</v>
      </c>
      <c r="O15613" t="s">
        <v>116</v>
      </c>
      <c r="P15613">
        <v>5</v>
      </c>
      <c r="Q15613">
        <f t="shared" si="486"/>
        <v>11</v>
      </c>
      <c r="R15613" t="str">
        <f t="shared" si="487"/>
        <v>Mid-range</v>
      </c>
    </row>
    <row r="15614" spans="1:18" x14ac:dyDescent="0.35">
      <c r="A15614">
        <v>12844452</v>
      </c>
      <c r="B15614" t="s">
        <v>4146</v>
      </c>
      <c r="C15614">
        <v>9880</v>
      </c>
      <c r="D15614" t="s">
        <v>88</v>
      </c>
      <c r="E15614" t="s">
        <v>98</v>
      </c>
      <c r="F15614" t="s">
        <v>4147</v>
      </c>
      <c r="G15614" t="s">
        <v>4148</v>
      </c>
      <c r="H15614">
        <v>2009</v>
      </c>
      <c r="I15614">
        <v>204081</v>
      </c>
      <c r="J15614" t="s">
        <v>21</v>
      </c>
      <c r="K15614" t="s">
        <v>22</v>
      </c>
      <c r="L15614" t="s">
        <v>23</v>
      </c>
      <c r="M15614" t="s">
        <v>24</v>
      </c>
      <c r="N15614">
        <v>1975</v>
      </c>
      <c r="O15614" t="s">
        <v>116</v>
      </c>
      <c r="P15614">
        <v>5</v>
      </c>
      <c r="Q15614">
        <f t="shared" si="486"/>
        <v>15</v>
      </c>
      <c r="R15614" t="str">
        <f t="shared" si="487"/>
        <v>Budget</v>
      </c>
    </row>
    <row r="15615" spans="1:18" x14ac:dyDescent="0.35">
      <c r="A15615">
        <v>12844454</v>
      </c>
      <c r="B15615" t="s">
        <v>13487</v>
      </c>
      <c r="C15615">
        <v>21999</v>
      </c>
      <c r="D15615" t="s">
        <v>88</v>
      </c>
      <c r="E15615" t="s">
        <v>1335</v>
      </c>
      <c r="F15615" t="s">
        <v>109</v>
      </c>
      <c r="G15615" t="s">
        <v>1337</v>
      </c>
      <c r="H15615">
        <v>2015</v>
      </c>
      <c r="I15615">
        <v>100358</v>
      </c>
      <c r="J15615" t="s">
        <v>21</v>
      </c>
      <c r="K15615" t="s">
        <v>22</v>
      </c>
      <c r="L15615" t="s">
        <v>31</v>
      </c>
      <c r="M15615" t="s">
        <v>24</v>
      </c>
      <c r="N15615">
        <v>1995</v>
      </c>
      <c r="O15615" t="s">
        <v>25</v>
      </c>
      <c r="P15615">
        <v>5</v>
      </c>
      <c r="Q15615">
        <f t="shared" si="486"/>
        <v>9</v>
      </c>
      <c r="R15615" t="str">
        <f t="shared" si="487"/>
        <v>Mid-range</v>
      </c>
    </row>
    <row r="15616" spans="1:18" x14ac:dyDescent="0.35">
      <c r="A15616">
        <v>12844455</v>
      </c>
      <c r="B15616" t="s">
        <v>6418</v>
      </c>
      <c r="C15616">
        <v>10990</v>
      </c>
      <c r="D15616" t="s">
        <v>17</v>
      </c>
      <c r="E15616" t="s">
        <v>262</v>
      </c>
      <c r="F15616" t="s">
        <v>263</v>
      </c>
      <c r="G15616" t="s">
        <v>2334</v>
      </c>
      <c r="H15616">
        <v>2009</v>
      </c>
      <c r="I15616">
        <v>152122</v>
      </c>
      <c r="J15616" t="s">
        <v>63</v>
      </c>
      <c r="K15616" t="s">
        <v>22</v>
      </c>
      <c r="L15616" t="s">
        <v>23</v>
      </c>
      <c r="M15616" t="s">
        <v>24</v>
      </c>
      <c r="N15616">
        <v>1798</v>
      </c>
      <c r="O15616" t="s">
        <v>116</v>
      </c>
      <c r="P15616">
        <v>5</v>
      </c>
      <c r="Q15616">
        <f t="shared" si="486"/>
        <v>15</v>
      </c>
      <c r="R15616" t="str">
        <f t="shared" si="487"/>
        <v>Mid-range</v>
      </c>
    </row>
    <row r="15617" spans="1:18" x14ac:dyDescent="0.35">
      <c r="A15617">
        <v>12844460</v>
      </c>
      <c r="B15617" t="s">
        <v>4212</v>
      </c>
      <c r="C15617">
        <v>28990</v>
      </c>
      <c r="D15617" t="s">
        <v>127</v>
      </c>
      <c r="E15617" t="s">
        <v>556</v>
      </c>
      <c r="F15617" t="s">
        <v>1157</v>
      </c>
      <c r="G15617" t="s">
        <v>452</v>
      </c>
      <c r="H15617">
        <v>2014</v>
      </c>
      <c r="I15617">
        <v>210302</v>
      </c>
      <c r="J15617" t="s">
        <v>1635</v>
      </c>
      <c r="K15617" t="s">
        <v>81</v>
      </c>
      <c r="L15617" t="s">
        <v>31</v>
      </c>
      <c r="M15617" t="s">
        <v>24</v>
      </c>
      <c r="N15617">
        <v>3196</v>
      </c>
      <c r="O15617" t="s">
        <v>25</v>
      </c>
      <c r="P15617">
        <v>4</v>
      </c>
      <c r="Q15617">
        <f t="shared" si="486"/>
        <v>10</v>
      </c>
      <c r="R15617" t="str">
        <f t="shared" si="487"/>
        <v>Mid-range</v>
      </c>
    </row>
    <row r="15618" spans="1:18" x14ac:dyDescent="0.35">
      <c r="A15618">
        <v>12844461</v>
      </c>
      <c r="B15618" t="s">
        <v>12801</v>
      </c>
      <c r="C15618">
        <v>42990</v>
      </c>
      <c r="D15618" t="s">
        <v>76</v>
      </c>
      <c r="E15618" t="s">
        <v>77</v>
      </c>
      <c r="F15618" t="s">
        <v>1339</v>
      </c>
      <c r="G15618" t="s">
        <v>3215</v>
      </c>
      <c r="H15618">
        <v>2018</v>
      </c>
      <c r="I15618">
        <v>138862</v>
      </c>
      <c r="J15618" t="s">
        <v>182</v>
      </c>
      <c r="K15618" t="s">
        <v>81</v>
      </c>
      <c r="L15618" t="s">
        <v>31</v>
      </c>
      <c r="M15618" t="s">
        <v>24</v>
      </c>
      <c r="N15618">
        <v>2999</v>
      </c>
      <c r="O15618" t="s">
        <v>47</v>
      </c>
      <c r="P15618">
        <v>5</v>
      </c>
      <c r="Q15618">
        <f t="shared" si="486"/>
        <v>6</v>
      </c>
      <c r="R15618" t="str">
        <f t="shared" si="487"/>
        <v>Luxury</v>
      </c>
    </row>
    <row r="15619" spans="1:18" x14ac:dyDescent="0.35">
      <c r="A15619">
        <v>12844462</v>
      </c>
      <c r="B15619" t="s">
        <v>8214</v>
      </c>
      <c r="C15619">
        <v>49990</v>
      </c>
      <c r="D15619" t="s">
        <v>165</v>
      </c>
      <c r="E15619" t="s">
        <v>166</v>
      </c>
      <c r="F15619" t="s">
        <v>470</v>
      </c>
      <c r="G15619" t="s">
        <v>1282</v>
      </c>
      <c r="H15619">
        <v>2019</v>
      </c>
      <c r="I15619">
        <v>38935</v>
      </c>
      <c r="J15619" t="s">
        <v>275</v>
      </c>
      <c r="K15619" t="s">
        <v>22</v>
      </c>
      <c r="L15619" t="s">
        <v>31</v>
      </c>
      <c r="M15619" t="s">
        <v>24</v>
      </c>
      <c r="N15619">
        <v>2440</v>
      </c>
      <c r="O15619" t="s">
        <v>47</v>
      </c>
      <c r="P15619">
        <v>5</v>
      </c>
      <c r="Q15619">
        <f t="shared" ref="Q15619:Q15682" si="488">2024-H15619</f>
        <v>5</v>
      </c>
      <c r="R15619" t="str">
        <f t="shared" ref="R15619:R15682" si="489">IF(C15619&lt;=10000,"Budget",IF(C15619&lt;=40000,"Mid-range","Luxury"))</f>
        <v>Luxury</v>
      </c>
    </row>
    <row r="15620" spans="1:18" x14ac:dyDescent="0.35">
      <c r="A15620">
        <v>12844469</v>
      </c>
      <c r="B15620" t="s">
        <v>6962</v>
      </c>
      <c r="C15620">
        <v>18913</v>
      </c>
      <c r="D15620" t="s">
        <v>165</v>
      </c>
      <c r="E15620" t="s">
        <v>166</v>
      </c>
      <c r="F15620" t="s">
        <v>3585</v>
      </c>
      <c r="G15620" t="s">
        <v>1514</v>
      </c>
      <c r="H15620">
        <v>2011</v>
      </c>
      <c r="I15620">
        <v>181546</v>
      </c>
      <c r="J15620" t="s">
        <v>169</v>
      </c>
      <c r="K15620" t="s">
        <v>22</v>
      </c>
      <c r="L15620" t="s">
        <v>31</v>
      </c>
      <c r="M15620" t="s">
        <v>24</v>
      </c>
      <c r="N15620">
        <v>2477</v>
      </c>
      <c r="O15620" t="s">
        <v>47</v>
      </c>
      <c r="P15620">
        <v>5</v>
      </c>
      <c r="Q15620">
        <f t="shared" si="488"/>
        <v>13</v>
      </c>
      <c r="R15620" t="str">
        <f t="shared" si="489"/>
        <v>Mid-range</v>
      </c>
    </row>
    <row r="15621" spans="1:18" x14ac:dyDescent="0.35">
      <c r="A15621">
        <v>12844475</v>
      </c>
      <c r="B15621" t="s">
        <v>6469</v>
      </c>
      <c r="C15621">
        <v>31990</v>
      </c>
      <c r="D15621" t="s">
        <v>88</v>
      </c>
      <c r="E15621" t="s">
        <v>108</v>
      </c>
      <c r="F15621" t="s">
        <v>6470</v>
      </c>
      <c r="G15621" t="s">
        <v>6471</v>
      </c>
      <c r="H15621">
        <v>2019</v>
      </c>
      <c r="I15621">
        <v>55773</v>
      </c>
      <c r="J15621" t="s">
        <v>21</v>
      </c>
      <c r="K15621" t="s">
        <v>22</v>
      </c>
      <c r="L15621" t="s">
        <v>23</v>
      </c>
      <c r="M15621" t="s">
        <v>24</v>
      </c>
      <c r="N15621">
        <v>1999</v>
      </c>
      <c r="O15621" t="s">
        <v>116</v>
      </c>
      <c r="P15621">
        <v>5</v>
      </c>
      <c r="Q15621">
        <f t="shared" si="488"/>
        <v>5</v>
      </c>
      <c r="R15621" t="str">
        <f t="shared" si="489"/>
        <v>Mid-range</v>
      </c>
    </row>
    <row r="15622" spans="1:18" x14ac:dyDescent="0.35">
      <c r="A15622">
        <v>12844477</v>
      </c>
      <c r="B15622" t="s">
        <v>10048</v>
      </c>
      <c r="C15622">
        <v>34990</v>
      </c>
      <c r="D15622" t="s">
        <v>188</v>
      </c>
      <c r="E15622" t="s">
        <v>3294</v>
      </c>
      <c r="F15622" t="s">
        <v>3295</v>
      </c>
      <c r="G15622" t="s">
        <v>592</v>
      </c>
      <c r="H15622">
        <v>2020</v>
      </c>
      <c r="I15622">
        <v>29847</v>
      </c>
      <c r="J15622" t="s">
        <v>21</v>
      </c>
      <c r="K15622" t="s">
        <v>22</v>
      </c>
      <c r="L15622" t="s">
        <v>23</v>
      </c>
      <c r="M15622" t="s">
        <v>24</v>
      </c>
      <c r="N15622">
        <v>1999</v>
      </c>
      <c r="O15622" t="s">
        <v>69</v>
      </c>
      <c r="P15622">
        <v>5</v>
      </c>
      <c r="Q15622">
        <f t="shared" si="488"/>
        <v>4</v>
      </c>
      <c r="R15622" t="str">
        <f t="shared" si="489"/>
        <v>Mid-range</v>
      </c>
    </row>
    <row r="15623" spans="1:18" x14ac:dyDescent="0.35">
      <c r="A15623">
        <v>12844478</v>
      </c>
      <c r="B15623" t="s">
        <v>6333</v>
      </c>
      <c r="C15623">
        <v>42990</v>
      </c>
      <c r="D15623" t="s">
        <v>49</v>
      </c>
      <c r="E15623" t="s">
        <v>234</v>
      </c>
      <c r="F15623" t="s">
        <v>371</v>
      </c>
      <c r="G15623" t="s">
        <v>243</v>
      </c>
      <c r="H15623">
        <v>2016</v>
      </c>
      <c r="I15623">
        <v>97036</v>
      </c>
      <c r="J15623" t="s">
        <v>338</v>
      </c>
      <c r="K15623" t="s">
        <v>22</v>
      </c>
      <c r="L15623" t="s">
        <v>31</v>
      </c>
      <c r="M15623" t="s">
        <v>24</v>
      </c>
      <c r="N15623">
        <v>2298</v>
      </c>
      <c r="O15623" t="s">
        <v>33</v>
      </c>
      <c r="P15623">
        <v>5</v>
      </c>
      <c r="Q15623">
        <f t="shared" si="488"/>
        <v>8</v>
      </c>
      <c r="R15623" t="str">
        <f t="shared" si="489"/>
        <v>Luxury</v>
      </c>
    </row>
    <row r="15624" spans="1:18" x14ac:dyDescent="0.35">
      <c r="A15624">
        <v>12844479</v>
      </c>
      <c r="B15624" t="s">
        <v>2007</v>
      </c>
      <c r="C15624">
        <v>26800</v>
      </c>
      <c r="D15624" t="s">
        <v>76</v>
      </c>
      <c r="E15624" t="s">
        <v>77</v>
      </c>
      <c r="F15624" t="s">
        <v>2008</v>
      </c>
      <c r="G15624" t="s">
        <v>79</v>
      </c>
      <c r="H15624">
        <v>2015</v>
      </c>
      <c r="I15624">
        <v>215200</v>
      </c>
      <c r="J15624" t="s">
        <v>182</v>
      </c>
      <c r="K15624" t="s">
        <v>81</v>
      </c>
      <c r="L15624" t="s">
        <v>31</v>
      </c>
      <c r="M15624" t="s">
        <v>24</v>
      </c>
      <c r="N15624">
        <v>2999</v>
      </c>
      <c r="O15624" t="s">
        <v>47</v>
      </c>
      <c r="P15624">
        <v>5</v>
      </c>
      <c r="Q15624">
        <f t="shared" si="488"/>
        <v>9</v>
      </c>
      <c r="R15624" t="str">
        <f t="shared" si="489"/>
        <v>Mid-range</v>
      </c>
    </row>
    <row r="15625" spans="1:18" x14ac:dyDescent="0.35">
      <c r="A15625">
        <v>12844481</v>
      </c>
      <c r="B15625" t="s">
        <v>13488</v>
      </c>
      <c r="C15625">
        <v>84995</v>
      </c>
      <c r="D15625" t="s">
        <v>17</v>
      </c>
      <c r="E15625" t="s">
        <v>258</v>
      </c>
      <c r="F15625" t="s">
        <v>13489</v>
      </c>
      <c r="G15625" t="s">
        <v>274</v>
      </c>
      <c r="H15625">
        <v>2021</v>
      </c>
      <c r="I15625">
        <v>18123</v>
      </c>
      <c r="J15625" t="s">
        <v>201</v>
      </c>
      <c r="K15625" t="s">
        <v>22</v>
      </c>
      <c r="L15625" t="s">
        <v>31</v>
      </c>
      <c r="M15625" t="s">
        <v>24</v>
      </c>
      <c r="N15625">
        <v>2753</v>
      </c>
      <c r="O15625" t="s">
        <v>116</v>
      </c>
      <c r="P15625">
        <v>5</v>
      </c>
      <c r="Q15625">
        <f t="shared" si="488"/>
        <v>3</v>
      </c>
      <c r="R15625" t="str">
        <f t="shared" si="489"/>
        <v>Luxury</v>
      </c>
    </row>
    <row r="15626" spans="1:18" x14ac:dyDescent="0.35">
      <c r="A15626">
        <v>12844483</v>
      </c>
      <c r="B15626" t="s">
        <v>3008</v>
      </c>
      <c r="C15626">
        <v>37990</v>
      </c>
      <c r="D15626" t="s">
        <v>17</v>
      </c>
      <c r="E15626" t="s">
        <v>157</v>
      </c>
      <c r="F15626" t="s">
        <v>158</v>
      </c>
      <c r="G15626" t="s">
        <v>3009</v>
      </c>
      <c r="H15626">
        <v>2011</v>
      </c>
      <c r="I15626">
        <v>157943</v>
      </c>
      <c r="J15626" t="s">
        <v>21</v>
      </c>
      <c r="K15626" t="s">
        <v>22</v>
      </c>
      <c r="L15626" t="s">
        <v>31</v>
      </c>
      <c r="M15626" t="s">
        <v>24</v>
      </c>
      <c r="N15626">
        <v>2982</v>
      </c>
      <c r="O15626" t="s">
        <v>116</v>
      </c>
      <c r="P15626">
        <v>7</v>
      </c>
      <c r="Q15626">
        <f t="shared" si="488"/>
        <v>13</v>
      </c>
      <c r="R15626" t="str">
        <f t="shared" si="489"/>
        <v>Mid-range</v>
      </c>
    </row>
    <row r="15627" spans="1:18" x14ac:dyDescent="0.35">
      <c r="A15627">
        <v>12844487</v>
      </c>
      <c r="B15627" t="s">
        <v>11167</v>
      </c>
      <c r="C15627">
        <v>25990</v>
      </c>
      <c r="D15627" t="s">
        <v>328</v>
      </c>
      <c r="E15627" t="s">
        <v>329</v>
      </c>
      <c r="F15627" t="s">
        <v>330</v>
      </c>
      <c r="G15627" t="s">
        <v>146</v>
      </c>
      <c r="H15627">
        <v>2017</v>
      </c>
      <c r="I15627">
        <v>90543</v>
      </c>
      <c r="J15627" t="s">
        <v>63</v>
      </c>
      <c r="K15627" t="s">
        <v>22</v>
      </c>
      <c r="L15627" t="s">
        <v>23</v>
      </c>
      <c r="M15627" t="s">
        <v>24</v>
      </c>
      <c r="N15627">
        <v>1498</v>
      </c>
      <c r="O15627" t="s">
        <v>69</v>
      </c>
      <c r="P15627">
        <v>5</v>
      </c>
      <c r="Q15627">
        <f t="shared" si="488"/>
        <v>7</v>
      </c>
      <c r="R15627" t="str">
        <f t="shared" si="489"/>
        <v>Mid-range</v>
      </c>
    </row>
    <row r="15628" spans="1:18" x14ac:dyDescent="0.35">
      <c r="A15628">
        <v>12844488</v>
      </c>
      <c r="B15628" t="s">
        <v>11671</v>
      </c>
      <c r="C15628">
        <v>39888</v>
      </c>
      <c r="D15628" t="s">
        <v>127</v>
      </c>
      <c r="E15628" t="s">
        <v>466</v>
      </c>
      <c r="F15628" t="s">
        <v>5374</v>
      </c>
      <c r="G15628" t="s">
        <v>1919</v>
      </c>
      <c r="H15628">
        <v>2021</v>
      </c>
      <c r="I15628">
        <v>7500</v>
      </c>
      <c r="J15628" t="s">
        <v>21</v>
      </c>
      <c r="K15628" t="s">
        <v>22</v>
      </c>
      <c r="L15628" t="s">
        <v>23</v>
      </c>
      <c r="M15628" t="s">
        <v>24</v>
      </c>
      <c r="N15628">
        <v>1997</v>
      </c>
      <c r="O15628" t="s">
        <v>25</v>
      </c>
      <c r="P15628">
        <v>5</v>
      </c>
      <c r="Q15628">
        <f t="shared" si="488"/>
        <v>3</v>
      </c>
      <c r="R15628" t="str">
        <f t="shared" si="489"/>
        <v>Mid-range</v>
      </c>
    </row>
    <row r="15629" spans="1:18" x14ac:dyDescent="0.35">
      <c r="A15629">
        <v>12844493</v>
      </c>
      <c r="B15629" t="s">
        <v>5774</v>
      </c>
      <c r="C15629">
        <v>8990</v>
      </c>
      <c r="D15629" t="s">
        <v>88</v>
      </c>
      <c r="E15629" t="s">
        <v>4667</v>
      </c>
      <c r="F15629" t="s">
        <v>90</v>
      </c>
      <c r="G15629" t="s">
        <v>5775</v>
      </c>
      <c r="H15629">
        <v>2013</v>
      </c>
      <c r="I15629">
        <v>133129</v>
      </c>
      <c r="J15629" t="s">
        <v>86</v>
      </c>
      <c r="K15629" t="s">
        <v>81</v>
      </c>
      <c r="L15629" t="s">
        <v>23</v>
      </c>
      <c r="M15629" t="s">
        <v>24</v>
      </c>
      <c r="N15629">
        <v>1396</v>
      </c>
      <c r="O15629" t="s">
        <v>135</v>
      </c>
      <c r="P15629">
        <v>5</v>
      </c>
      <c r="Q15629">
        <f t="shared" si="488"/>
        <v>11</v>
      </c>
      <c r="R15629" t="str">
        <f t="shared" si="489"/>
        <v>Budget</v>
      </c>
    </row>
    <row r="15630" spans="1:18" x14ac:dyDescent="0.35">
      <c r="A15630">
        <v>12844496</v>
      </c>
      <c r="B15630" t="s">
        <v>355</v>
      </c>
      <c r="C15630">
        <v>39990</v>
      </c>
      <c r="D15630" t="s">
        <v>188</v>
      </c>
      <c r="E15630" t="s">
        <v>288</v>
      </c>
      <c r="F15630" t="s">
        <v>251</v>
      </c>
      <c r="G15630" t="s">
        <v>356</v>
      </c>
      <c r="H15630">
        <v>2019</v>
      </c>
      <c r="I15630">
        <v>54372</v>
      </c>
      <c r="J15630" t="s">
        <v>21</v>
      </c>
      <c r="K15630" t="s">
        <v>22</v>
      </c>
      <c r="L15630" t="s">
        <v>23</v>
      </c>
      <c r="M15630" t="s">
        <v>24</v>
      </c>
      <c r="N15630">
        <v>3342</v>
      </c>
      <c r="O15630" t="s">
        <v>47</v>
      </c>
      <c r="P15630">
        <v>8</v>
      </c>
      <c r="Q15630">
        <f t="shared" si="488"/>
        <v>5</v>
      </c>
      <c r="R15630" t="str">
        <f t="shared" si="489"/>
        <v>Mid-range</v>
      </c>
    </row>
    <row r="15631" spans="1:18" x14ac:dyDescent="0.35">
      <c r="A15631">
        <v>12844499</v>
      </c>
      <c r="B15631" t="s">
        <v>1607</v>
      </c>
      <c r="C15631">
        <v>24790</v>
      </c>
      <c r="D15631" t="s">
        <v>165</v>
      </c>
      <c r="E15631" t="s">
        <v>568</v>
      </c>
      <c r="F15631" t="s">
        <v>1608</v>
      </c>
      <c r="G15631" t="s">
        <v>834</v>
      </c>
      <c r="H15631">
        <v>2019</v>
      </c>
      <c r="I15631">
        <v>91498</v>
      </c>
      <c r="J15631" t="s">
        <v>21</v>
      </c>
      <c r="K15631" t="s">
        <v>22</v>
      </c>
      <c r="L15631" t="s">
        <v>23</v>
      </c>
      <c r="M15631" t="s">
        <v>24</v>
      </c>
      <c r="N15631">
        <v>1998</v>
      </c>
      <c r="O15631" t="s">
        <v>135</v>
      </c>
      <c r="P15631">
        <v>5</v>
      </c>
      <c r="Q15631">
        <f t="shared" si="488"/>
        <v>5</v>
      </c>
      <c r="R15631" t="str">
        <f t="shared" si="489"/>
        <v>Mid-range</v>
      </c>
    </row>
    <row r="15632" spans="1:18" x14ac:dyDescent="0.35">
      <c r="A15632">
        <v>12844505</v>
      </c>
      <c r="B15632" t="s">
        <v>9729</v>
      </c>
      <c r="C15632">
        <v>33990</v>
      </c>
      <c r="D15632" t="s">
        <v>328</v>
      </c>
      <c r="E15632" t="s">
        <v>329</v>
      </c>
      <c r="F15632" t="s">
        <v>599</v>
      </c>
      <c r="G15632" t="s">
        <v>211</v>
      </c>
      <c r="H15632">
        <v>2018</v>
      </c>
      <c r="I15632">
        <v>45032</v>
      </c>
      <c r="J15632" t="s">
        <v>63</v>
      </c>
      <c r="K15632" t="s">
        <v>22</v>
      </c>
      <c r="L15632" t="s">
        <v>23</v>
      </c>
      <c r="M15632" t="s">
        <v>24</v>
      </c>
      <c r="N15632">
        <v>1498</v>
      </c>
      <c r="O15632" t="s">
        <v>47</v>
      </c>
      <c r="P15632">
        <v>5</v>
      </c>
      <c r="Q15632">
        <f t="shared" si="488"/>
        <v>6</v>
      </c>
      <c r="R15632" t="str">
        <f t="shared" si="489"/>
        <v>Mid-range</v>
      </c>
    </row>
    <row r="15633" spans="1:18" x14ac:dyDescent="0.35">
      <c r="A15633">
        <v>12844507</v>
      </c>
      <c r="B15633" t="s">
        <v>7608</v>
      </c>
      <c r="C15633">
        <v>19990</v>
      </c>
      <c r="D15633" t="s">
        <v>497</v>
      </c>
      <c r="E15633" t="s">
        <v>2428</v>
      </c>
      <c r="F15633" t="s">
        <v>499</v>
      </c>
      <c r="G15633" t="s">
        <v>2430</v>
      </c>
      <c r="H15633">
        <v>2021</v>
      </c>
      <c r="I15633">
        <v>13791</v>
      </c>
      <c r="J15633" t="s">
        <v>86</v>
      </c>
      <c r="K15633" t="s">
        <v>22</v>
      </c>
      <c r="L15633" t="s">
        <v>64</v>
      </c>
      <c r="M15633" t="s">
        <v>24</v>
      </c>
      <c r="N15633">
        <v>1498</v>
      </c>
      <c r="O15633" t="s">
        <v>47</v>
      </c>
      <c r="P15633">
        <v>5</v>
      </c>
      <c r="Q15633">
        <f t="shared" si="488"/>
        <v>3</v>
      </c>
      <c r="R15633" t="str">
        <f t="shared" si="489"/>
        <v>Mid-range</v>
      </c>
    </row>
    <row r="15634" spans="1:18" x14ac:dyDescent="0.35">
      <c r="A15634">
        <v>12844508</v>
      </c>
      <c r="B15634" t="s">
        <v>9935</v>
      </c>
      <c r="C15634">
        <v>33990</v>
      </c>
      <c r="D15634" t="s">
        <v>102</v>
      </c>
      <c r="E15634" t="s">
        <v>386</v>
      </c>
      <c r="F15634" t="s">
        <v>1106</v>
      </c>
      <c r="G15634" t="s">
        <v>2980</v>
      </c>
      <c r="H15634">
        <v>2018</v>
      </c>
      <c r="I15634">
        <v>63047</v>
      </c>
      <c r="J15634" t="s">
        <v>21</v>
      </c>
      <c r="K15634" t="s">
        <v>22</v>
      </c>
      <c r="L15634" t="s">
        <v>64</v>
      </c>
      <c r="M15634" t="s">
        <v>24</v>
      </c>
      <c r="N15634">
        <v>1395</v>
      </c>
      <c r="O15634" t="s">
        <v>33</v>
      </c>
      <c r="P15634">
        <v>5</v>
      </c>
      <c r="Q15634">
        <f t="shared" si="488"/>
        <v>6</v>
      </c>
      <c r="R15634" t="str">
        <f t="shared" si="489"/>
        <v>Mid-range</v>
      </c>
    </row>
    <row r="15635" spans="1:18" x14ac:dyDescent="0.35">
      <c r="A15635">
        <v>12844509</v>
      </c>
      <c r="B15635" t="s">
        <v>6282</v>
      </c>
      <c r="C15635">
        <v>42990</v>
      </c>
      <c r="D15635" t="s">
        <v>197</v>
      </c>
      <c r="E15635" t="s">
        <v>198</v>
      </c>
      <c r="F15635" t="s">
        <v>6283</v>
      </c>
      <c r="G15635" t="s">
        <v>4883</v>
      </c>
      <c r="H15635">
        <v>2019</v>
      </c>
      <c r="I15635">
        <v>50297</v>
      </c>
      <c r="J15635" t="s">
        <v>21</v>
      </c>
      <c r="K15635" t="s">
        <v>22</v>
      </c>
      <c r="L15635" t="s">
        <v>64</v>
      </c>
      <c r="M15635" t="s">
        <v>24</v>
      </c>
      <c r="N15635">
        <v>1984</v>
      </c>
      <c r="O15635" t="s">
        <v>25</v>
      </c>
      <c r="P15635">
        <v>5</v>
      </c>
      <c r="Q15635">
        <f t="shared" si="488"/>
        <v>5</v>
      </c>
      <c r="R15635" t="str">
        <f t="shared" si="489"/>
        <v>Luxury</v>
      </c>
    </row>
    <row r="15636" spans="1:18" x14ac:dyDescent="0.35">
      <c r="A15636">
        <v>12844520</v>
      </c>
      <c r="B15636" t="s">
        <v>5433</v>
      </c>
      <c r="C15636">
        <v>30990</v>
      </c>
      <c r="D15636" t="s">
        <v>49</v>
      </c>
      <c r="E15636" t="s">
        <v>50</v>
      </c>
      <c r="F15636" t="s">
        <v>1849</v>
      </c>
      <c r="G15636" t="s">
        <v>52</v>
      </c>
      <c r="H15636">
        <v>2019</v>
      </c>
      <c r="I15636">
        <v>24390</v>
      </c>
      <c r="J15636" t="s">
        <v>21</v>
      </c>
      <c r="K15636" t="s">
        <v>22</v>
      </c>
      <c r="L15636" t="s">
        <v>23</v>
      </c>
      <c r="M15636" t="s">
        <v>24</v>
      </c>
      <c r="N15636">
        <v>2488</v>
      </c>
      <c r="O15636" t="s">
        <v>25</v>
      </c>
      <c r="P15636">
        <v>7</v>
      </c>
      <c r="Q15636">
        <f t="shared" si="488"/>
        <v>5</v>
      </c>
      <c r="R15636" t="str">
        <f t="shared" si="489"/>
        <v>Mid-range</v>
      </c>
    </row>
    <row r="15637" spans="1:18" x14ac:dyDescent="0.35">
      <c r="A15637">
        <v>12844521</v>
      </c>
      <c r="B15637" t="s">
        <v>13490</v>
      </c>
      <c r="C15637">
        <v>11990</v>
      </c>
      <c r="D15637" t="s">
        <v>197</v>
      </c>
      <c r="E15637" t="s">
        <v>198</v>
      </c>
      <c r="F15637" t="s">
        <v>13491</v>
      </c>
      <c r="G15637" t="s">
        <v>7591</v>
      </c>
      <c r="H15637">
        <v>2009</v>
      </c>
      <c r="I15637">
        <v>75604</v>
      </c>
      <c r="J15637" t="s">
        <v>141</v>
      </c>
      <c r="K15637" t="s">
        <v>22</v>
      </c>
      <c r="L15637" t="s">
        <v>64</v>
      </c>
      <c r="M15637" t="s">
        <v>24</v>
      </c>
      <c r="N15637">
        <v>1798</v>
      </c>
      <c r="O15637" t="s">
        <v>33</v>
      </c>
      <c r="P15637">
        <v>5</v>
      </c>
      <c r="Q15637">
        <f t="shared" si="488"/>
        <v>15</v>
      </c>
      <c r="R15637" t="str">
        <f t="shared" si="489"/>
        <v>Mid-range</v>
      </c>
    </row>
    <row r="15638" spans="1:18" x14ac:dyDescent="0.35">
      <c r="A15638">
        <v>12844522</v>
      </c>
      <c r="B15638" t="s">
        <v>7430</v>
      </c>
      <c r="C15638">
        <v>13990</v>
      </c>
      <c r="D15638" t="s">
        <v>88</v>
      </c>
      <c r="E15638" t="s">
        <v>707</v>
      </c>
      <c r="F15638" t="s">
        <v>90</v>
      </c>
      <c r="G15638" t="s">
        <v>7431</v>
      </c>
      <c r="H15638">
        <v>2014</v>
      </c>
      <c r="I15638">
        <v>138123</v>
      </c>
      <c r="J15638" t="s">
        <v>63</v>
      </c>
      <c r="K15638" t="s">
        <v>22</v>
      </c>
      <c r="L15638" t="s">
        <v>23</v>
      </c>
      <c r="M15638" t="s">
        <v>24</v>
      </c>
      <c r="N15638">
        <v>1591</v>
      </c>
      <c r="O15638" t="s">
        <v>47</v>
      </c>
      <c r="P15638">
        <v>5</v>
      </c>
      <c r="Q15638">
        <f t="shared" si="488"/>
        <v>10</v>
      </c>
      <c r="R15638" t="str">
        <f t="shared" si="489"/>
        <v>Mid-range</v>
      </c>
    </row>
    <row r="15639" spans="1:18" x14ac:dyDescent="0.35">
      <c r="A15639">
        <v>12844534</v>
      </c>
      <c r="B15639" t="s">
        <v>3262</v>
      </c>
      <c r="C15639">
        <v>35950</v>
      </c>
      <c r="D15639" t="s">
        <v>102</v>
      </c>
      <c r="E15639" t="s">
        <v>1212</v>
      </c>
      <c r="F15639" t="s">
        <v>2395</v>
      </c>
      <c r="G15639" t="s">
        <v>3263</v>
      </c>
      <c r="H15639">
        <v>2019</v>
      </c>
      <c r="I15639">
        <v>32997</v>
      </c>
      <c r="J15639" t="s">
        <v>63</v>
      </c>
      <c r="K15639" t="s">
        <v>22</v>
      </c>
      <c r="L15639" t="s">
        <v>64</v>
      </c>
      <c r="M15639" t="s">
        <v>24</v>
      </c>
      <c r="N15639">
        <v>1798</v>
      </c>
      <c r="O15639" t="s">
        <v>33</v>
      </c>
      <c r="P15639">
        <v>5</v>
      </c>
      <c r="Q15639">
        <f t="shared" si="488"/>
        <v>5</v>
      </c>
      <c r="R15639" t="str">
        <f t="shared" si="489"/>
        <v>Mid-range</v>
      </c>
    </row>
    <row r="15640" spans="1:18" x14ac:dyDescent="0.35">
      <c r="A15640">
        <v>12844536</v>
      </c>
      <c r="B15640" t="s">
        <v>9881</v>
      </c>
      <c r="C15640">
        <v>15990</v>
      </c>
      <c r="D15640" t="s">
        <v>533</v>
      </c>
      <c r="E15640" t="s">
        <v>577</v>
      </c>
      <c r="F15640" t="s">
        <v>639</v>
      </c>
      <c r="G15640" t="s">
        <v>673</v>
      </c>
      <c r="H15640">
        <v>2016</v>
      </c>
      <c r="I15640">
        <v>98123</v>
      </c>
      <c r="J15640" t="s">
        <v>86</v>
      </c>
      <c r="K15640" t="s">
        <v>22</v>
      </c>
      <c r="L15640" t="s">
        <v>23</v>
      </c>
      <c r="M15640" t="s">
        <v>24</v>
      </c>
      <c r="N15640">
        <v>1372</v>
      </c>
      <c r="O15640" t="s">
        <v>47</v>
      </c>
      <c r="P15640">
        <v>5</v>
      </c>
      <c r="Q15640">
        <f t="shared" si="488"/>
        <v>8</v>
      </c>
      <c r="R15640" t="str">
        <f t="shared" si="489"/>
        <v>Mid-range</v>
      </c>
    </row>
    <row r="15641" spans="1:18" x14ac:dyDescent="0.35">
      <c r="A15641">
        <v>12844537</v>
      </c>
      <c r="B15641" t="s">
        <v>5547</v>
      </c>
      <c r="C15641">
        <v>34990</v>
      </c>
      <c r="D15641" t="s">
        <v>17</v>
      </c>
      <c r="E15641" t="s">
        <v>157</v>
      </c>
      <c r="F15641" t="s">
        <v>158</v>
      </c>
      <c r="G15641" t="s">
        <v>1939</v>
      </c>
      <c r="H15641">
        <v>2012</v>
      </c>
      <c r="I15641">
        <v>215499</v>
      </c>
      <c r="J15641" t="s">
        <v>21</v>
      </c>
      <c r="K15641" t="s">
        <v>22</v>
      </c>
      <c r="L15641" t="s">
        <v>31</v>
      </c>
      <c r="M15641" t="s">
        <v>24</v>
      </c>
      <c r="N15641">
        <v>2982</v>
      </c>
      <c r="O15641" t="s">
        <v>47</v>
      </c>
      <c r="P15641">
        <v>7</v>
      </c>
      <c r="Q15641">
        <f t="shared" si="488"/>
        <v>12</v>
      </c>
      <c r="R15641" t="str">
        <f t="shared" si="489"/>
        <v>Mid-range</v>
      </c>
    </row>
    <row r="15642" spans="1:18" x14ac:dyDescent="0.35">
      <c r="A15642">
        <v>12844538</v>
      </c>
      <c r="B15642" t="s">
        <v>4367</v>
      </c>
      <c r="C15642">
        <v>15990</v>
      </c>
      <c r="D15642" t="s">
        <v>54</v>
      </c>
      <c r="E15642" t="s">
        <v>3348</v>
      </c>
      <c r="F15642" t="s">
        <v>2355</v>
      </c>
      <c r="G15642" t="s">
        <v>3350</v>
      </c>
      <c r="H15642">
        <v>2014</v>
      </c>
      <c r="I15642">
        <v>115261</v>
      </c>
      <c r="J15642" t="s">
        <v>21</v>
      </c>
      <c r="K15642" t="s">
        <v>22</v>
      </c>
      <c r="L15642" t="s">
        <v>31</v>
      </c>
      <c r="M15642" t="s">
        <v>24</v>
      </c>
      <c r="N15642">
        <v>1997</v>
      </c>
      <c r="O15642" t="s">
        <v>47</v>
      </c>
      <c r="P15642">
        <v>5</v>
      </c>
      <c r="Q15642">
        <f t="shared" si="488"/>
        <v>10</v>
      </c>
      <c r="R15642" t="str">
        <f t="shared" si="489"/>
        <v>Mid-range</v>
      </c>
    </row>
    <row r="15643" spans="1:18" x14ac:dyDescent="0.35">
      <c r="A15643">
        <v>12844539</v>
      </c>
      <c r="B15643" t="s">
        <v>3080</v>
      </c>
      <c r="C15643">
        <v>9990</v>
      </c>
      <c r="D15643" t="s">
        <v>127</v>
      </c>
      <c r="E15643">
        <v>2</v>
      </c>
      <c r="F15643" t="s">
        <v>128</v>
      </c>
      <c r="G15643" t="s">
        <v>3081</v>
      </c>
      <c r="H15643">
        <v>2009</v>
      </c>
      <c r="I15643">
        <v>170356</v>
      </c>
      <c r="J15643" t="s">
        <v>86</v>
      </c>
      <c r="K15643" t="s">
        <v>81</v>
      </c>
      <c r="L15643" t="s">
        <v>23</v>
      </c>
      <c r="M15643" t="s">
        <v>24</v>
      </c>
      <c r="N15643">
        <v>1498</v>
      </c>
      <c r="O15643" t="s">
        <v>25</v>
      </c>
      <c r="P15643">
        <v>5</v>
      </c>
      <c r="Q15643">
        <f t="shared" si="488"/>
        <v>15</v>
      </c>
      <c r="R15643" t="str">
        <f t="shared" si="489"/>
        <v>Budget</v>
      </c>
    </row>
    <row r="15644" spans="1:18" x14ac:dyDescent="0.35">
      <c r="A15644">
        <v>12844551</v>
      </c>
      <c r="B15644" t="s">
        <v>3019</v>
      </c>
      <c r="C15644">
        <v>21990</v>
      </c>
      <c r="D15644" t="s">
        <v>49</v>
      </c>
      <c r="E15644" t="s">
        <v>1087</v>
      </c>
      <c r="F15644" t="s">
        <v>767</v>
      </c>
      <c r="G15644" t="s">
        <v>1097</v>
      </c>
      <c r="H15644">
        <v>2018</v>
      </c>
      <c r="I15644">
        <v>128512</v>
      </c>
      <c r="J15644" t="s">
        <v>21</v>
      </c>
      <c r="K15644" t="s">
        <v>22</v>
      </c>
      <c r="L15644" t="s">
        <v>23</v>
      </c>
      <c r="M15644" t="s">
        <v>24</v>
      </c>
      <c r="N15644">
        <v>1997</v>
      </c>
      <c r="O15644" t="s">
        <v>25</v>
      </c>
      <c r="P15644">
        <v>5</v>
      </c>
      <c r="Q15644">
        <f t="shared" si="488"/>
        <v>6</v>
      </c>
      <c r="R15644" t="str">
        <f t="shared" si="489"/>
        <v>Mid-range</v>
      </c>
    </row>
    <row r="15645" spans="1:18" x14ac:dyDescent="0.35">
      <c r="A15645">
        <v>12844555</v>
      </c>
      <c r="B15645" t="s">
        <v>6641</v>
      </c>
      <c r="C15645">
        <v>72990</v>
      </c>
      <c r="D15645" t="s">
        <v>76</v>
      </c>
      <c r="E15645" t="s">
        <v>77</v>
      </c>
      <c r="F15645" t="s">
        <v>2908</v>
      </c>
      <c r="G15645" t="s">
        <v>5376</v>
      </c>
      <c r="H15645">
        <v>2022</v>
      </c>
      <c r="I15645">
        <v>28</v>
      </c>
      <c r="J15645" t="s">
        <v>182</v>
      </c>
      <c r="K15645" t="s">
        <v>22</v>
      </c>
      <c r="L15645" t="s">
        <v>31</v>
      </c>
      <c r="M15645" t="s">
        <v>24</v>
      </c>
      <c r="N15645">
        <v>2999</v>
      </c>
      <c r="O15645" t="s">
        <v>69</v>
      </c>
      <c r="P15645">
        <v>5</v>
      </c>
      <c r="Q15645">
        <f t="shared" si="488"/>
        <v>2</v>
      </c>
      <c r="R15645" t="str">
        <f t="shared" si="489"/>
        <v>Luxury</v>
      </c>
    </row>
    <row r="15646" spans="1:18" x14ac:dyDescent="0.35">
      <c r="A15646">
        <v>12844556</v>
      </c>
      <c r="B15646" t="s">
        <v>13492</v>
      </c>
      <c r="C15646">
        <v>97990</v>
      </c>
      <c r="D15646" t="s">
        <v>49</v>
      </c>
      <c r="E15646" t="s">
        <v>148</v>
      </c>
      <c r="F15646" t="s">
        <v>266</v>
      </c>
      <c r="G15646" t="s">
        <v>13493</v>
      </c>
      <c r="H15646">
        <v>2022</v>
      </c>
      <c r="I15646">
        <v>2493</v>
      </c>
      <c r="J15646" t="s">
        <v>21</v>
      </c>
      <c r="K15646" t="s">
        <v>22</v>
      </c>
      <c r="L15646" t="s">
        <v>64</v>
      </c>
      <c r="M15646" t="s">
        <v>24</v>
      </c>
      <c r="N15646">
        <v>5552</v>
      </c>
      <c r="O15646" t="s">
        <v>47</v>
      </c>
      <c r="P15646">
        <v>8</v>
      </c>
      <c r="Q15646">
        <f t="shared" si="488"/>
        <v>2</v>
      </c>
      <c r="R15646" t="str">
        <f t="shared" si="489"/>
        <v>Luxury</v>
      </c>
    </row>
    <row r="15647" spans="1:18" x14ac:dyDescent="0.35">
      <c r="A15647">
        <v>12844567</v>
      </c>
      <c r="B15647" t="s">
        <v>9266</v>
      </c>
      <c r="C15647">
        <v>42990</v>
      </c>
      <c r="D15647" t="s">
        <v>42</v>
      </c>
      <c r="E15647" t="s">
        <v>292</v>
      </c>
      <c r="F15647" t="s">
        <v>293</v>
      </c>
      <c r="G15647" t="s">
        <v>181</v>
      </c>
      <c r="H15647">
        <v>2017</v>
      </c>
      <c r="I15647">
        <v>103075</v>
      </c>
      <c r="J15647" t="s">
        <v>21</v>
      </c>
      <c r="K15647" t="s">
        <v>22</v>
      </c>
      <c r="L15647" t="s">
        <v>31</v>
      </c>
      <c r="M15647" t="s">
        <v>24</v>
      </c>
      <c r="N15647">
        <v>2776</v>
      </c>
      <c r="O15647" t="s">
        <v>47</v>
      </c>
      <c r="P15647">
        <v>7</v>
      </c>
      <c r="Q15647">
        <f t="shared" si="488"/>
        <v>7</v>
      </c>
      <c r="R15647" t="str">
        <f t="shared" si="489"/>
        <v>Luxury</v>
      </c>
    </row>
    <row r="15648" spans="1:18" x14ac:dyDescent="0.35">
      <c r="A15648">
        <v>12844572</v>
      </c>
      <c r="B15648" t="s">
        <v>5123</v>
      </c>
      <c r="C15648">
        <v>18990</v>
      </c>
      <c r="D15648" t="s">
        <v>102</v>
      </c>
      <c r="E15648" t="s">
        <v>222</v>
      </c>
      <c r="F15648" t="s">
        <v>5124</v>
      </c>
      <c r="G15648" t="s">
        <v>224</v>
      </c>
      <c r="H15648">
        <v>2015</v>
      </c>
      <c r="I15648">
        <v>80918</v>
      </c>
      <c r="J15648" t="s">
        <v>86</v>
      </c>
      <c r="K15648" t="s">
        <v>22</v>
      </c>
      <c r="L15648" t="s">
        <v>64</v>
      </c>
      <c r="M15648" t="s">
        <v>24</v>
      </c>
      <c r="N15648">
        <v>1395</v>
      </c>
      <c r="O15648" t="s">
        <v>25</v>
      </c>
      <c r="P15648">
        <v>5</v>
      </c>
      <c r="Q15648">
        <f t="shared" si="488"/>
        <v>9</v>
      </c>
      <c r="R15648" t="str">
        <f t="shared" si="489"/>
        <v>Mid-range</v>
      </c>
    </row>
    <row r="15649" spans="1:18" x14ac:dyDescent="0.35">
      <c r="A15649">
        <v>12844573</v>
      </c>
      <c r="B15649" t="s">
        <v>1130</v>
      </c>
      <c r="C15649">
        <v>26950</v>
      </c>
      <c r="D15649" t="s">
        <v>17</v>
      </c>
      <c r="E15649" t="s">
        <v>262</v>
      </c>
      <c r="F15649" t="s">
        <v>1131</v>
      </c>
      <c r="G15649" t="s">
        <v>264</v>
      </c>
      <c r="H15649">
        <v>2016</v>
      </c>
      <c r="I15649">
        <v>45466</v>
      </c>
      <c r="J15649" t="s">
        <v>86</v>
      </c>
      <c r="K15649" t="s">
        <v>22</v>
      </c>
      <c r="L15649" t="s">
        <v>23</v>
      </c>
      <c r="M15649" t="s">
        <v>24</v>
      </c>
      <c r="N15649">
        <v>1798</v>
      </c>
      <c r="O15649" t="s">
        <v>69</v>
      </c>
      <c r="P15649">
        <v>5</v>
      </c>
      <c r="Q15649">
        <f t="shared" si="488"/>
        <v>8</v>
      </c>
      <c r="R15649" t="str">
        <f t="shared" si="489"/>
        <v>Mid-range</v>
      </c>
    </row>
    <row r="15650" spans="1:18" x14ac:dyDescent="0.35">
      <c r="A15650">
        <v>12844574</v>
      </c>
      <c r="B15650" t="s">
        <v>9498</v>
      </c>
      <c r="C15650">
        <v>16690</v>
      </c>
      <c r="D15650" t="s">
        <v>102</v>
      </c>
      <c r="E15650" t="s">
        <v>1066</v>
      </c>
      <c r="F15650" t="s">
        <v>2938</v>
      </c>
      <c r="G15650" t="s">
        <v>9499</v>
      </c>
      <c r="H15650">
        <v>2013</v>
      </c>
      <c r="I15650">
        <v>39957</v>
      </c>
      <c r="J15650" t="s">
        <v>86</v>
      </c>
      <c r="K15650" t="s">
        <v>22</v>
      </c>
      <c r="L15650" t="s">
        <v>64</v>
      </c>
      <c r="M15650" t="s">
        <v>24</v>
      </c>
      <c r="N15650">
        <v>1197</v>
      </c>
      <c r="O15650" t="s">
        <v>33</v>
      </c>
      <c r="P15650">
        <v>5</v>
      </c>
      <c r="Q15650">
        <f t="shared" si="488"/>
        <v>11</v>
      </c>
      <c r="R15650" t="str">
        <f t="shared" si="489"/>
        <v>Mid-range</v>
      </c>
    </row>
    <row r="15651" spans="1:18" x14ac:dyDescent="0.35">
      <c r="A15651">
        <v>12844575</v>
      </c>
      <c r="B15651" t="s">
        <v>8797</v>
      </c>
      <c r="C15651">
        <v>38110</v>
      </c>
      <c r="D15651" t="s">
        <v>127</v>
      </c>
      <c r="E15651" t="s">
        <v>3313</v>
      </c>
      <c r="F15651" t="s">
        <v>8798</v>
      </c>
      <c r="G15651" t="s">
        <v>3315</v>
      </c>
      <c r="H15651">
        <v>2021</v>
      </c>
      <c r="I15651">
        <v>14921</v>
      </c>
      <c r="J15651" t="s">
        <v>21</v>
      </c>
      <c r="K15651" t="s">
        <v>22</v>
      </c>
      <c r="L15651" t="s">
        <v>23</v>
      </c>
      <c r="M15651" t="s">
        <v>24</v>
      </c>
      <c r="N15651">
        <v>1998</v>
      </c>
      <c r="O15651" t="s">
        <v>33</v>
      </c>
      <c r="P15651">
        <v>5</v>
      </c>
      <c r="Q15651">
        <f t="shared" si="488"/>
        <v>3</v>
      </c>
      <c r="R15651" t="str">
        <f t="shared" si="489"/>
        <v>Mid-range</v>
      </c>
    </row>
    <row r="15652" spans="1:18" x14ac:dyDescent="0.35">
      <c r="A15652">
        <v>12844577</v>
      </c>
      <c r="B15652" t="s">
        <v>5731</v>
      </c>
      <c r="C15652">
        <v>11990</v>
      </c>
      <c r="D15652" t="s">
        <v>54</v>
      </c>
      <c r="E15652" t="s">
        <v>55</v>
      </c>
      <c r="F15652" t="s">
        <v>2156</v>
      </c>
      <c r="G15652" t="s">
        <v>2157</v>
      </c>
      <c r="H15652">
        <v>2012</v>
      </c>
      <c r="I15652">
        <v>176545</v>
      </c>
      <c r="J15652" t="s">
        <v>21</v>
      </c>
      <c r="K15652" t="s">
        <v>22</v>
      </c>
      <c r="L15652" t="s">
        <v>31</v>
      </c>
      <c r="M15652" t="s">
        <v>24</v>
      </c>
      <c r="N15652">
        <v>2720</v>
      </c>
      <c r="O15652" t="s">
        <v>25</v>
      </c>
      <c r="P15652">
        <v>7</v>
      </c>
      <c r="Q15652">
        <f t="shared" si="488"/>
        <v>12</v>
      </c>
      <c r="R15652" t="str">
        <f t="shared" si="489"/>
        <v>Mid-range</v>
      </c>
    </row>
    <row r="15653" spans="1:18" x14ac:dyDescent="0.35">
      <c r="A15653">
        <v>12844589</v>
      </c>
      <c r="B15653" t="s">
        <v>13494</v>
      </c>
      <c r="C15653">
        <v>87850</v>
      </c>
      <c r="D15653" t="s">
        <v>27</v>
      </c>
      <c r="E15653" t="s">
        <v>2279</v>
      </c>
      <c r="F15653" t="s">
        <v>2280</v>
      </c>
      <c r="G15653" t="s">
        <v>2729</v>
      </c>
      <c r="H15653">
        <v>2020</v>
      </c>
      <c r="I15653">
        <v>18145</v>
      </c>
      <c r="J15653" t="s">
        <v>21</v>
      </c>
      <c r="K15653" t="s">
        <v>22</v>
      </c>
      <c r="L15653" t="s">
        <v>64</v>
      </c>
      <c r="M15653" t="s">
        <v>24</v>
      </c>
      <c r="N15653">
        <v>1991</v>
      </c>
      <c r="O15653" t="s">
        <v>25</v>
      </c>
      <c r="P15653">
        <v>5</v>
      </c>
      <c r="Q15653">
        <f t="shared" si="488"/>
        <v>4</v>
      </c>
      <c r="R15653" t="str">
        <f t="shared" si="489"/>
        <v>Luxury</v>
      </c>
    </row>
    <row r="15654" spans="1:18" x14ac:dyDescent="0.35">
      <c r="A15654">
        <v>12844601</v>
      </c>
      <c r="B15654" t="s">
        <v>6932</v>
      </c>
      <c r="C15654">
        <v>94880</v>
      </c>
      <c r="D15654" t="s">
        <v>17</v>
      </c>
      <c r="E15654" t="s">
        <v>171</v>
      </c>
      <c r="F15654" t="s">
        <v>158</v>
      </c>
      <c r="G15654" t="s">
        <v>256</v>
      </c>
      <c r="H15654">
        <v>2017</v>
      </c>
      <c r="I15654">
        <v>147954</v>
      </c>
      <c r="J15654" t="s">
        <v>201</v>
      </c>
      <c r="K15654" t="s">
        <v>81</v>
      </c>
      <c r="L15654" t="s">
        <v>31</v>
      </c>
      <c r="M15654" t="s">
        <v>24</v>
      </c>
      <c r="N15654">
        <v>4461</v>
      </c>
      <c r="O15654" t="s">
        <v>47</v>
      </c>
      <c r="P15654">
        <v>5</v>
      </c>
      <c r="Q15654">
        <f t="shared" si="488"/>
        <v>7</v>
      </c>
      <c r="R15654" t="str">
        <f t="shared" si="489"/>
        <v>Luxury</v>
      </c>
    </row>
    <row r="15655" spans="1:18" x14ac:dyDescent="0.35">
      <c r="A15655">
        <v>12844619</v>
      </c>
      <c r="B15655" t="s">
        <v>13495</v>
      </c>
      <c r="C15655">
        <v>13748</v>
      </c>
      <c r="D15655" t="s">
        <v>410</v>
      </c>
      <c r="E15655" t="s">
        <v>1565</v>
      </c>
      <c r="F15655">
        <v>3.2</v>
      </c>
      <c r="G15655" t="s">
        <v>13496</v>
      </c>
      <c r="H15655">
        <v>2010</v>
      </c>
      <c r="I15655">
        <v>97500</v>
      </c>
      <c r="J15655" t="s">
        <v>21</v>
      </c>
      <c r="K15655" t="s">
        <v>22</v>
      </c>
      <c r="L15655" t="s">
        <v>64</v>
      </c>
      <c r="M15655" t="s">
        <v>24</v>
      </c>
      <c r="N15655">
        <v>3194</v>
      </c>
      <c r="O15655" t="s">
        <v>25</v>
      </c>
      <c r="P15655">
        <v>5</v>
      </c>
      <c r="Q15655">
        <f t="shared" si="488"/>
        <v>14</v>
      </c>
      <c r="R15655" t="str">
        <f t="shared" si="489"/>
        <v>Mid-range</v>
      </c>
    </row>
    <row r="15656" spans="1:18" x14ac:dyDescent="0.35">
      <c r="A15656">
        <v>12844621</v>
      </c>
      <c r="B15656" t="s">
        <v>2507</v>
      </c>
      <c r="C15656">
        <v>26990</v>
      </c>
      <c r="D15656" t="s">
        <v>88</v>
      </c>
      <c r="E15656" t="s">
        <v>98</v>
      </c>
      <c r="F15656" t="s">
        <v>90</v>
      </c>
      <c r="G15656" t="s">
        <v>2508</v>
      </c>
      <c r="H15656">
        <v>2018</v>
      </c>
      <c r="I15656">
        <v>38980</v>
      </c>
      <c r="J15656" t="s">
        <v>86</v>
      </c>
      <c r="K15656" t="s">
        <v>22</v>
      </c>
      <c r="L15656" t="s">
        <v>23</v>
      </c>
      <c r="M15656" t="s">
        <v>24</v>
      </c>
      <c r="N15656">
        <v>1999</v>
      </c>
      <c r="O15656" t="s">
        <v>47</v>
      </c>
      <c r="P15656">
        <v>5</v>
      </c>
      <c r="Q15656">
        <f t="shared" si="488"/>
        <v>6</v>
      </c>
      <c r="R15656" t="str">
        <f t="shared" si="489"/>
        <v>Mid-range</v>
      </c>
    </row>
    <row r="15657" spans="1:18" x14ac:dyDescent="0.35">
      <c r="A15657">
        <v>12844627</v>
      </c>
      <c r="B15657" t="s">
        <v>8463</v>
      </c>
      <c r="C15657">
        <v>13998</v>
      </c>
      <c r="D15657" t="s">
        <v>42</v>
      </c>
      <c r="E15657" t="s">
        <v>730</v>
      </c>
      <c r="F15657" t="s">
        <v>622</v>
      </c>
      <c r="G15657" t="s">
        <v>1839</v>
      </c>
      <c r="H15657">
        <v>2015</v>
      </c>
      <c r="I15657">
        <v>107392</v>
      </c>
      <c r="J15657" t="s">
        <v>21</v>
      </c>
      <c r="K15657" t="s">
        <v>22</v>
      </c>
      <c r="L15657" t="s">
        <v>23</v>
      </c>
      <c r="M15657" t="s">
        <v>24</v>
      </c>
      <c r="N15657">
        <v>1796</v>
      </c>
      <c r="O15657" t="s">
        <v>135</v>
      </c>
      <c r="P15657">
        <v>5</v>
      </c>
      <c r="Q15657">
        <f t="shared" si="488"/>
        <v>9</v>
      </c>
      <c r="R15657" t="str">
        <f t="shared" si="489"/>
        <v>Mid-range</v>
      </c>
    </row>
    <row r="15658" spans="1:18" x14ac:dyDescent="0.35">
      <c r="A15658">
        <v>12844640</v>
      </c>
      <c r="B15658" t="s">
        <v>1479</v>
      </c>
      <c r="C15658">
        <v>16990</v>
      </c>
      <c r="D15658" t="s">
        <v>127</v>
      </c>
      <c r="E15658">
        <v>3</v>
      </c>
      <c r="F15658" t="s">
        <v>128</v>
      </c>
      <c r="G15658" t="s">
        <v>1480</v>
      </c>
      <c r="H15658">
        <v>2013</v>
      </c>
      <c r="I15658">
        <v>65223</v>
      </c>
      <c r="J15658" t="s">
        <v>63</v>
      </c>
      <c r="K15658" t="s">
        <v>22</v>
      </c>
      <c r="L15658" t="s">
        <v>23</v>
      </c>
      <c r="M15658" t="s">
        <v>24</v>
      </c>
      <c r="N15658">
        <v>1999</v>
      </c>
      <c r="O15658" t="s">
        <v>25</v>
      </c>
      <c r="P15658">
        <v>5</v>
      </c>
      <c r="Q15658">
        <f t="shared" si="488"/>
        <v>11</v>
      </c>
      <c r="R15658" t="str">
        <f t="shared" si="489"/>
        <v>Mid-range</v>
      </c>
    </row>
    <row r="15659" spans="1:18" x14ac:dyDescent="0.35">
      <c r="A15659">
        <v>12844642</v>
      </c>
      <c r="B15659" t="s">
        <v>972</v>
      </c>
      <c r="C15659">
        <v>43990</v>
      </c>
      <c r="D15659" t="s">
        <v>42</v>
      </c>
      <c r="E15659" t="s">
        <v>973</v>
      </c>
      <c r="F15659" t="s">
        <v>974</v>
      </c>
      <c r="G15659" t="s">
        <v>975</v>
      </c>
      <c r="H15659">
        <v>2002</v>
      </c>
      <c r="I15659">
        <v>100483</v>
      </c>
      <c r="J15659" t="s">
        <v>393</v>
      </c>
      <c r="K15659" t="s">
        <v>22</v>
      </c>
      <c r="L15659" t="s">
        <v>64</v>
      </c>
      <c r="M15659" t="s">
        <v>24</v>
      </c>
      <c r="N15659">
        <v>5665</v>
      </c>
      <c r="O15659" t="s">
        <v>1382</v>
      </c>
      <c r="P15659">
        <v>4</v>
      </c>
      <c r="Q15659">
        <f t="shared" si="488"/>
        <v>22</v>
      </c>
      <c r="R15659" t="str">
        <f t="shared" si="489"/>
        <v>Luxury</v>
      </c>
    </row>
    <row r="15660" spans="1:18" x14ac:dyDescent="0.35">
      <c r="A15660">
        <v>12844654</v>
      </c>
      <c r="B15660" t="s">
        <v>9434</v>
      </c>
      <c r="C15660">
        <v>51690</v>
      </c>
      <c r="D15660" t="s">
        <v>226</v>
      </c>
      <c r="E15660" t="s">
        <v>552</v>
      </c>
      <c r="F15660" t="s">
        <v>2153</v>
      </c>
      <c r="G15660" t="s">
        <v>2127</v>
      </c>
      <c r="H15660">
        <v>2022</v>
      </c>
      <c r="I15660">
        <v>10</v>
      </c>
      <c r="J15660" t="s">
        <v>21</v>
      </c>
      <c r="K15660" t="s">
        <v>22</v>
      </c>
      <c r="L15660" t="s">
        <v>23</v>
      </c>
      <c r="M15660" t="s">
        <v>247</v>
      </c>
      <c r="N15660">
        <v>2488</v>
      </c>
      <c r="O15660" t="s">
        <v>33</v>
      </c>
      <c r="P15660">
        <v>5</v>
      </c>
      <c r="Q15660">
        <f t="shared" si="488"/>
        <v>2</v>
      </c>
      <c r="R15660" t="str">
        <f t="shared" si="489"/>
        <v>Luxury</v>
      </c>
    </row>
    <row r="15661" spans="1:18" x14ac:dyDescent="0.35">
      <c r="A15661">
        <v>12844664</v>
      </c>
      <c r="B15661" t="s">
        <v>13497</v>
      </c>
      <c r="C15661">
        <v>25989</v>
      </c>
      <c r="D15661" t="s">
        <v>42</v>
      </c>
      <c r="E15661" t="s">
        <v>71</v>
      </c>
      <c r="F15661" t="s">
        <v>383</v>
      </c>
      <c r="G15661" t="s">
        <v>1466</v>
      </c>
      <c r="H15661">
        <v>2009</v>
      </c>
      <c r="I15661">
        <v>194047</v>
      </c>
      <c r="J15661" t="s">
        <v>46</v>
      </c>
      <c r="K15661" t="s">
        <v>22</v>
      </c>
      <c r="L15661" t="s">
        <v>64</v>
      </c>
      <c r="M15661" t="s">
        <v>24</v>
      </c>
      <c r="N15661">
        <v>5967</v>
      </c>
      <c r="O15661" t="s">
        <v>135</v>
      </c>
      <c r="P15661">
        <v>5</v>
      </c>
      <c r="Q15661">
        <f t="shared" si="488"/>
        <v>15</v>
      </c>
      <c r="R15661" t="str">
        <f t="shared" si="489"/>
        <v>Mid-range</v>
      </c>
    </row>
    <row r="15662" spans="1:18" x14ac:dyDescent="0.35">
      <c r="A15662">
        <v>12844665</v>
      </c>
      <c r="B15662" t="s">
        <v>13498</v>
      </c>
      <c r="C15662">
        <v>18989</v>
      </c>
      <c r="D15662" t="s">
        <v>226</v>
      </c>
      <c r="E15662" t="s">
        <v>3768</v>
      </c>
      <c r="F15662" t="s">
        <v>13499</v>
      </c>
      <c r="G15662" t="s">
        <v>13500</v>
      </c>
      <c r="H15662">
        <v>2014</v>
      </c>
      <c r="I15662">
        <v>118046</v>
      </c>
      <c r="J15662" t="s">
        <v>106</v>
      </c>
      <c r="K15662" t="s">
        <v>81</v>
      </c>
      <c r="L15662" t="s">
        <v>31</v>
      </c>
      <c r="M15662" t="s">
        <v>24</v>
      </c>
      <c r="N15662">
        <v>1995</v>
      </c>
      <c r="O15662" t="s">
        <v>47</v>
      </c>
      <c r="P15662">
        <v>3</v>
      </c>
      <c r="Q15662">
        <f t="shared" si="488"/>
        <v>10</v>
      </c>
      <c r="R15662" t="str">
        <f t="shared" si="489"/>
        <v>Mid-range</v>
      </c>
    </row>
    <row r="15663" spans="1:18" x14ac:dyDescent="0.35">
      <c r="A15663">
        <v>12844668</v>
      </c>
      <c r="B15663" t="s">
        <v>1192</v>
      </c>
      <c r="C15663">
        <v>23990</v>
      </c>
      <c r="D15663" t="s">
        <v>42</v>
      </c>
      <c r="E15663" t="s">
        <v>1193</v>
      </c>
      <c r="F15663" t="s">
        <v>1194</v>
      </c>
      <c r="G15663" t="s">
        <v>1195</v>
      </c>
      <c r="H15663">
        <v>2018</v>
      </c>
      <c r="I15663">
        <v>55247</v>
      </c>
      <c r="J15663" t="s">
        <v>21</v>
      </c>
      <c r="K15663" t="s">
        <v>22</v>
      </c>
      <c r="L15663" t="s">
        <v>23</v>
      </c>
      <c r="M15663" t="s">
        <v>24</v>
      </c>
      <c r="N15663">
        <v>2997</v>
      </c>
      <c r="O15663" t="s">
        <v>47</v>
      </c>
      <c r="P15663">
        <v>7</v>
      </c>
      <c r="Q15663">
        <f t="shared" si="488"/>
        <v>6</v>
      </c>
      <c r="R15663" t="str">
        <f t="shared" si="489"/>
        <v>Mid-range</v>
      </c>
    </row>
    <row r="15664" spans="1:18" x14ac:dyDescent="0.35">
      <c r="A15664">
        <v>12844669</v>
      </c>
      <c r="B15664" t="s">
        <v>13501</v>
      </c>
      <c r="C15664">
        <v>23990</v>
      </c>
      <c r="D15664" t="s">
        <v>847</v>
      </c>
      <c r="E15664" t="s">
        <v>6592</v>
      </c>
      <c r="F15664" t="s">
        <v>13502</v>
      </c>
      <c r="G15664" t="s">
        <v>8397</v>
      </c>
      <c r="H15664">
        <v>2015</v>
      </c>
      <c r="I15664">
        <v>71316</v>
      </c>
      <c r="J15664" t="s">
        <v>1975</v>
      </c>
      <c r="K15664" t="s">
        <v>22</v>
      </c>
      <c r="L15664" t="s">
        <v>31</v>
      </c>
      <c r="M15664" t="s">
        <v>24</v>
      </c>
      <c r="N15664">
        <v>2499</v>
      </c>
      <c r="O15664" t="s">
        <v>47</v>
      </c>
      <c r="P15664">
        <v>11</v>
      </c>
      <c r="Q15664">
        <f t="shared" si="488"/>
        <v>9</v>
      </c>
      <c r="R15664" t="str">
        <f t="shared" si="489"/>
        <v>Mid-range</v>
      </c>
    </row>
    <row r="15665" spans="1:18" x14ac:dyDescent="0.35">
      <c r="A15665">
        <v>12844671</v>
      </c>
      <c r="B15665" t="s">
        <v>12427</v>
      </c>
      <c r="C15665">
        <v>32990</v>
      </c>
      <c r="D15665" t="s">
        <v>165</v>
      </c>
      <c r="E15665" t="s">
        <v>269</v>
      </c>
      <c r="F15665" t="s">
        <v>1647</v>
      </c>
      <c r="G15665" t="s">
        <v>1597</v>
      </c>
      <c r="H15665">
        <v>2012</v>
      </c>
      <c r="I15665">
        <v>96699</v>
      </c>
      <c r="J15665" t="s">
        <v>21</v>
      </c>
      <c r="K15665" t="s">
        <v>22</v>
      </c>
      <c r="L15665" t="s">
        <v>31</v>
      </c>
      <c r="M15665" t="s">
        <v>24</v>
      </c>
      <c r="N15665">
        <v>3200</v>
      </c>
      <c r="O15665" t="s">
        <v>47</v>
      </c>
      <c r="P15665">
        <v>5</v>
      </c>
      <c r="Q15665">
        <f t="shared" si="488"/>
        <v>12</v>
      </c>
      <c r="R15665" t="str">
        <f t="shared" si="489"/>
        <v>Mid-range</v>
      </c>
    </row>
    <row r="15666" spans="1:18" x14ac:dyDescent="0.35">
      <c r="A15666">
        <v>12844672</v>
      </c>
      <c r="B15666" t="s">
        <v>5993</v>
      </c>
      <c r="C15666">
        <v>19390</v>
      </c>
      <c r="D15666" t="s">
        <v>17</v>
      </c>
      <c r="E15666" t="s">
        <v>262</v>
      </c>
      <c r="F15666" t="s">
        <v>807</v>
      </c>
      <c r="G15666" t="s">
        <v>1668</v>
      </c>
      <c r="H15666">
        <v>2015</v>
      </c>
      <c r="I15666">
        <v>70449</v>
      </c>
      <c r="J15666" t="s">
        <v>86</v>
      </c>
      <c r="K15666" t="s">
        <v>81</v>
      </c>
      <c r="L15666" t="s">
        <v>23</v>
      </c>
      <c r="M15666" t="s">
        <v>24</v>
      </c>
      <c r="N15666">
        <v>1798</v>
      </c>
      <c r="O15666" t="s">
        <v>47</v>
      </c>
      <c r="P15666">
        <v>5</v>
      </c>
      <c r="Q15666">
        <f t="shared" si="488"/>
        <v>9</v>
      </c>
      <c r="R15666" t="str">
        <f t="shared" si="489"/>
        <v>Mid-range</v>
      </c>
    </row>
    <row r="15667" spans="1:18" x14ac:dyDescent="0.35">
      <c r="A15667">
        <v>12844673</v>
      </c>
      <c r="B15667" t="s">
        <v>12498</v>
      </c>
      <c r="C15667">
        <v>26190</v>
      </c>
      <c r="D15667" t="s">
        <v>127</v>
      </c>
      <c r="E15667" t="s">
        <v>466</v>
      </c>
      <c r="F15667" t="s">
        <v>1592</v>
      </c>
      <c r="G15667" t="s">
        <v>1091</v>
      </c>
      <c r="H15667">
        <v>2016</v>
      </c>
      <c r="I15667">
        <v>124501</v>
      </c>
      <c r="J15667" t="s">
        <v>21</v>
      </c>
      <c r="K15667" t="s">
        <v>22</v>
      </c>
      <c r="L15667" t="s">
        <v>23</v>
      </c>
      <c r="M15667" t="s">
        <v>24</v>
      </c>
      <c r="N15667">
        <v>2488</v>
      </c>
      <c r="O15667" t="s">
        <v>69</v>
      </c>
      <c r="P15667">
        <v>5</v>
      </c>
      <c r="Q15667">
        <f t="shared" si="488"/>
        <v>8</v>
      </c>
      <c r="R15667" t="str">
        <f t="shared" si="489"/>
        <v>Mid-range</v>
      </c>
    </row>
    <row r="15668" spans="1:18" x14ac:dyDescent="0.35">
      <c r="A15668">
        <v>12844674</v>
      </c>
      <c r="B15668" t="s">
        <v>12381</v>
      </c>
      <c r="C15668">
        <v>24390</v>
      </c>
      <c r="D15668" t="s">
        <v>17</v>
      </c>
      <c r="E15668" t="s">
        <v>262</v>
      </c>
      <c r="F15668" t="s">
        <v>263</v>
      </c>
      <c r="G15668" t="s">
        <v>2140</v>
      </c>
      <c r="H15668">
        <v>2019</v>
      </c>
      <c r="I15668">
        <v>56478</v>
      </c>
      <c r="J15668" t="s">
        <v>63</v>
      </c>
      <c r="K15668" t="s">
        <v>81</v>
      </c>
      <c r="L15668" t="s">
        <v>23</v>
      </c>
      <c r="M15668" t="s">
        <v>24</v>
      </c>
      <c r="N15668">
        <v>1798</v>
      </c>
      <c r="O15668" t="s">
        <v>47</v>
      </c>
      <c r="P15668">
        <v>5</v>
      </c>
      <c r="Q15668">
        <f t="shared" si="488"/>
        <v>5</v>
      </c>
      <c r="R15668" t="str">
        <f t="shared" si="489"/>
        <v>Mid-range</v>
      </c>
    </row>
    <row r="15669" spans="1:18" x14ac:dyDescent="0.35">
      <c r="A15669">
        <v>12844675</v>
      </c>
      <c r="B15669" t="s">
        <v>13503</v>
      </c>
      <c r="C15669">
        <v>36890</v>
      </c>
      <c r="D15669" t="s">
        <v>847</v>
      </c>
      <c r="E15669" t="s">
        <v>3177</v>
      </c>
      <c r="F15669" t="s">
        <v>13504</v>
      </c>
      <c r="G15669" t="s">
        <v>3179</v>
      </c>
      <c r="H15669">
        <v>2020</v>
      </c>
      <c r="I15669">
        <v>24254</v>
      </c>
      <c r="J15669" t="s">
        <v>21</v>
      </c>
      <c r="K15669" t="s">
        <v>22</v>
      </c>
      <c r="L15669" t="s">
        <v>31</v>
      </c>
      <c r="M15669" t="s">
        <v>24</v>
      </c>
      <c r="N15669">
        <v>1850</v>
      </c>
      <c r="O15669" t="s">
        <v>116</v>
      </c>
      <c r="P15669">
        <v>9</v>
      </c>
      <c r="Q15669">
        <f t="shared" si="488"/>
        <v>4</v>
      </c>
      <c r="R15669" t="str">
        <f t="shared" si="489"/>
        <v>Mid-range</v>
      </c>
    </row>
    <row r="15670" spans="1:18" x14ac:dyDescent="0.35">
      <c r="A15670">
        <v>12844676</v>
      </c>
      <c r="B15670" t="s">
        <v>11767</v>
      </c>
      <c r="C15670">
        <v>17990</v>
      </c>
      <c r="D15670" t="s">
        <v>188</v>
      </c>
      <c r="E15670" t="s">
        <v>2171</v>
      </c>
      <c r="F15670" t="s">
        <v>251</v>
      </c>
      <c r="G15670" t="s">
        <v>10401</v>
      </c>
      <c r="H15670">
        <v>2019</v>
      </c>
      <c r="I15670">
        <v>55419</v>
      </c>
      <c r="J15670" t="s">
        <v>86</v>
      </c>
      <c r="K15670" t="s">
        <v>81</v>
      </c>
      <c r="L15670" t="s">
        <v>23</v>
      </c>
      <c r="M15670" t="s">
        <v>24</v>
      </c>
      <c r="N15670">
        <v>1368</v>
      </c>
      <c r="O15670" t="s">
        <v>25</v>
      </c>
      <c r="P15670">
        <v>5</v>
      </c>
      <c r="Q15670">
        <f t="shared" si="488"/>
        <v>5</v>
      </c>
      <c r="R15670" t="str">
        <f t="shared" si="489"/>
        <v>Mid-range</v>
      </c>
    </row>
    <row r="15671" spans="1:18" x14ac:dyDescent="0.35">
      <c r="A15671">
        <v>12844677</v>
      </c>
      <c r="B15671" t="s">
        <v>3228</v>
      </c>
      <c r="C15671">
        <v>27990</v>
      </c>
      <c r="D15671" t="s">
        <v>188</v>
      </c>
      <c r="E15671" t="s">
        <v>189</v>
      </c>
      <c r="F15671" t="s">
        <v>190</v>
      </c>
      <c r="G15671" t="s">
        <v>949</v>
      </c>
      <c r="H15671">
        <v>2018</v>
      </c>
      <c r="I15671">
        <v>68514</v>
      </c>
      <c r="J15671" t="s">
        <v>21</v>
      </c>
      <c r="K15671" t="s">
        <v>22</v>
      </c>
      <c r="L15671" t="s">
        <v>23</v>
      </c>
      <c r="M15671" t="s">
        <v>24</v>
      </c>
      <c r="N15671">
        <v>1999</v>
      </c>
      <c r="O15671" t="s">
        <v>47</v>
      </c>
      <c r="P15671">
        <v>5</v>
      </c>
      <c r="Q15671">
        <f t="shared" si="488"/>
        <v>6</v>
      </c>
      <c r="R15671" t="str">
        <f t="shared" si="489"/>
        <v>Mid-range</v>
      </c>
    </row>
    <row r="15672" spans="1:18" x14ac:dyDescent="0.35">
      <c r="A15672">
        <v>12844678</v>
      </c>
      <c r="B15672" t="s">
        <v>13505</v>
      </c>
      <c r="C15672">
        <v>21990</v>
      </c>
      <c r="D15672" t="s">
        <v>49</v>
      </c>
      <c r="E15672" t="s">
        <v>3199</v>
      </c>
      <c r="F15672" t="s">
        <v>4978</v>
      </c>
      <c r="G15672" t="s">
        <v>3201</v>
      </c>
      <c r="H15672">
        <v>2017</v>
      </c>
      <c r="I15672">
        <v>93107</v>
      </c>
      <c r="J15672" t="s">
        <v>21</v>
      </c>
      <c r="K15672" t="s">
        <v>22</v>
      </c>
      <c r="L15672" t="s">
        <v>64</v>
      </c>
      <c r="M15672" t="s">
        <v>24</v>
      </c>
      <c r="N15672">
        <v>1618</v>
      </c>
      <c r="O15672" t="s">
        <v>47</v>
      </c>
      <c r="P15672">
        <v>5</v>
      </c>
      <c r="Q15672">
        <f t="shared" si="488"/>
        <v>7</v>
      </c>
      <c r="R15672" t="str">
        <f t="shared" si="489"/>
        <v>Mid-range</v>
      </c>
    </row>
    <row r="15673" spans="1:18" x14ac:dyDescent="0.35">
      <c r="A15673">
        <v>12844679</v>
      </c>
      <c r="B15673" t="s">
        <v>355</v>
      </c>
      <c r="C15673">
        <v>38990</v>
      </c>
      <c r="D15673" t="s">
        <v>188</v>
      </c>
      <c r="E15673" t="s">
        <v>288</v>
      </c>
      <c r="F15673" t="s">
        <v>251</v>
      </c>
      <c r="G15673" t="s">
        <v>356</v>
      </c>
      <c r="H15673">
        <v>2019</v>
      </c>
      <c r="I15673">
        <v>62415</v>
      </c>
      <c r="J15673" t="s">
        <v>21</v>
      </c>
      <c r="K15673" t="s">
        <v>22</v>
      </c>
      <c r="L15673" t="s">
        <v>23</v>
      </c>
      <c r="M15673" t="s">
        <v>24</v>
      </c>
      <c r="N15673">
        <v>3342</v>
      </c>
      <c r="O15673" t="s">
        <v>47</v>
      </c>
      <c r="P15673">
        <v>8</v>
      </c>
      <c r="Q15673">
        <f t="shared" si="488"/>
        <v>5</v>
      </c>
      <c r="R15673" t="str">
        <f t="shared" si="489"/>
        <v>Mid-range</v>
      </c>
    </row>
    <row r="15674" spans="1:18" x14ac:dyDescent="0.35">
      <c r="A15674">
        <v>12844681</v>
      </c>
      <c r="B15674" t="s">
        <v>261</v>
      </c>
      <c r="C15674">
        <v>21590</v>
      </c>
      <c r="D15674" t="s">
        <v>17</v>
      </c>
      <c r="E15674" t="s">
        <v>262</v>
      </c>
      <c r="F15674" t="s">
        <v>263</v>
      </c>
      <c r="G15674" t="s">
        <v>264</v>
      </c>
      <c r="H15674">
        <v>2017</v>
      </c>
      <c r="I15674">
        <v>74088</v>
      </c>
      <c r="J15674" t="s">
        <v>86</v>
      </c>
      <c r="K15674" t="s">
        <v>22</v>
      </c>
      <c r="L15674" t="s">
        <v>23</v>
      </c>
      <c r="M15674" t="s">
        <v>24</v>
      </c>
      <c r="N15674">
        <v>1798</v>
      </c>
      <c r="O15674" t="s">
        <v>47</v>
      </c>
      <c r="P15674">
        <v>5</v>
      </c>
      <c r="Q15674">
        <f t="shared" si="488"/>
        <v>7</v>
      </c>
      <c r="R15674" t="str">
        <f t="shared" si="489"/>
        <v>Mid-range</v>
      </c>
    </row>
    <row r="15675" spans="1:18" x14ac:dyDescent="0.35">
      <c r="A15675">
        <v>12844682</v>
      </c>
      <c r="B15675" t="s">
        <v>6443</v>
      </c>
      <c r="C15675">
        <v>29990</v>
      </c>
      <c r="D15675" t="s">
        <v>102</v>
      </c>
      <c r="E15675" t="s">
        <v>222</v>
      </c>
      <c r="F15675" t="s">
        <v>1246</v>
      </c>
      <c r="G15675" t="s">
        <v>1107</v>
      </c>
      <c r="H15675">
        <v>2017</v>
      </c>
      <c r="I15675">
        <v>47269</v>
      </c>
      <c r="J15675" t="s">
        <v>86</v>
      </c>
      <c r="K15675" t="s">
        <v>22</v>
      </c>
      <c r="L15675" t="s">
        <v>64</v>
      </c>
      <c r="M15675" t="s">
        <v>24</v>
      </c>
      <c r="N15675">
        <v>1395</v>
      </c>
      <c r="O15675" t="s">
        <v>116</v>
      </c>
      <c r="P15675">
        <v>5</v>
      </c>
      <c r="Q15675">
        <f t="shared" si="488"/>
        <v>7</v>
      </c>
      <c r="R15675" t="str">
        <f t="shared" si="489"/>
        <v>Mid-range</v>
      </c>
    </row>
    <row r="15676" spans="1:18" x14ac:dyDescent="0.35">
      <c r="A15676">
        <v>12844683</v>
      </c>
      <c r="B15676" t="s">
        <v>10389</v>
      </c>
      <c r="C15676">
        <v>28390</v>
      </c>
      <c r="D15676" t="s">
        <v>17</v>
      </c>
      <c r="E15676">
        <v>86</v>
      </c>
      <c r="F15676" t="s">
        <v>2012</v>
      </c>
      <c r="G15676" t="s">
        <v>4917</v>
      </c>
      <c r="H15676">
        <v>2016</v>
      </c>
      <c r="I15676">
        <v>99429</v>
      </c>
      <c r="J15676" t="s">
        <v>393</v>
      </c>
      <c r="K15676" t="s">
        <v>81</v>
      </c>
      <c r="L15676" t="s">
        <v>64</v>
      </c>
      <c r="M15676" t="s">
        <v>24</v>
      </c>
      <c r="N15676">
        <v>1998</v>
      </c>
      <c r="O15676" t="s">
        <v>25</v>
      </c>
      <c r="P15676">
        <v>4</v>
      </c>
      <c r="Q15676">
        <f t="shared" si="488"/>
        <v>8</v>
      </c>
      <c r="R15676" t="str">
        <f t="shared" si="489"/>
        <v>Mid-range</v>
      </c>
    </row>
    <row r="15677" spans="1:18" x14ac:dyDescent="0.35">
      <c r="A15677">
        <v>12844684</v>
      </c>
      <c r="B15677" t="s">
        <v>8349</v>
      </c>
      <c r="C15677">
        <v>16990</v>
      </c>
      <c r="D15677" t="s">
        <v>88</v>
      </c>
      <c r="E15677" t="s">
        <v>707</v>
      </c>
      <c r="F15677" t="s">
        <v>696</v>
      </c>
      <c r="G15677" t="s">
        <v>7158</v>
      </c>
      <c r="H15677">
        <v>2018</v>
      </c>
      <c r="I15677">
        <v>61267</v>
      </c>
      <c r="J15677" t="s">
        <v>86</v>
      </c>
      <c r="K15677" t="s">
        <v>81</v>
      </c>
      <c r="L15677" t="s">
        <v>23</v>
      </c>
      <c r="M15677" t="s">
        <v>24</v>
      </c>
      <c r="N15677">
        <v>1591</v>
      </c>
      <c r="O15677" t="s">
        <v>33</v>
      </c>
      <c r="P15677">
        <v>5</v>
      </c>
      <c r="Q15677">
        <f t="shared" si="488"/>
        <v>6</v>
      </c>
      <c r="R15677" t="str">
        <f t="shared" si="489"/>
        <v>Mid-range</v>
      </c>
    </row>
    <row r="15678" spans="1:18" x14ac:dyDescent="0.35">
      <c r="A15678">
        <v>12844685</v>
      </c>
      <c r="B15678" t="s">
        <v>11501</v>
      </c>
      <c r="C15678">
        <v>16990</v>
      </c>
      <c r="D15678" t="s">
        <v>88</v>
      </c>
      <c r="E15678" t="s">
        <v>1335</v>
      </c>
      <c r="F15678" t="s">
        <v>1821</v>
      </c>
      <c r="G15678" t="s">
        <v>1337</v>
      </c>
      <c r="H15678">
        <v>2013</v>
      </c>
      <c r="I15678">
        <v>128082</v>
      </c>
      <c r="J15678" t="s">
        <v>21</v>
      </c>
      <c r="K15678" t="s">
        <v>22</v>
      </c>
      <c r="L15678" t="s">
        <v>23</v>
      </c>
      <c r="M15678" t="s">
        <v>24</v>
      </c>
      <c r="N15678">
        <v>1999</v>
      </c>
      <c r="O15678" t="s">
        <v>69</v>
      </c>
      <c r="P15678">
        <v>5</v>
      </c>
      <c r="Q15678">
        <f t="shared" si="488"/>
        <v>11</v>
      </c>
      <c r="R15678" t="str">
        <f t="shared" si="489"/>
        <v>Mid-range</v>
      </c>
    </row>
    <row r="15679" spans="1:18" x14ac:dyDescent="0.35">
      <c r="A15679">
        <v>12844687</v>
      </c>
      <c r="B15679" t="s">
        <v>11046</v>
      </c>
      <c r="C15679">
        <v>22990</v>
      </c>
      <c r="D15679" t="s">
        <v>17</v>
      </c>
      <c r="E15679" t="s">
        <v>262</v>
      </c>
      <c r="F15679" t="s">
        <v>263</v>
      </c>
      <c r="G15679" t="s">
        <v>522</v>
      </c>
      <c r="H15679">
        <v>2016</v>
      </c>
      <c r="I15679">
        <v>43641</v>
      </c>
      <c r="J15679" t="s">
        <v>63</v>
      </c>
      <c r="K15679" t="s">
        <v>22</v>
      </c>
      <c r="L15679" t="s">
        <v>23</v>
      </c>
      <c r="M15679" t="s">
        <v>24</v>
      </c>
      <c r="N15679">
        <v>1798</v>
      </c>
      <c r="O15679" t="s">
        <v>47</v>
      </c>
      <c r="P15679">
        <v>5</v>
      </c>
      <c r="Q15679">
        <f t="shared" si="488"/>
        <v>8</v>
      </c>
      <c r="R15679" t="str">
        <f t="shared" si="489"/>
        <v>Mid-range</v>
      </c>
    </row>
    <row r="15680" spans="1:18" x14ac:dyDescent="0.35">
      <c r="A15680">
        <v>12844688</v>
      </c>
      <c r="B15680" t="s">
        <v>13506</v>
      </c>
      <c r="C15680">
        <v>26290</v>
      </c>
      <c r="D15680" t="s">
        <v>17</v>
      </c>
      <c r="E15680" t="s">
        <v>262</v>
      </c>
      <c r="F15680" t="s">
        <v>807</v>
      </c>
      <c r="G15680" t="s">
        <v>264</v>
      </c>
      <c r="H15680">
        <v>2017</v>
      </c>
      <c r="I15680">
        <v>9446</v>
      </c>
      <c r="J15680" t="s">
        <v>86</v>
      </c>
      <c r="K15680" t="s">
        <v>22</v>
      </c>
      <c r="L15680" t="s">
        <v>23</v>
      </c>
      <c r="M15680" t="s">
        <v>24</v>
      </c>
      <c r="N15680">
        <v>1798</v>
      </c>
      <c r="O15680" t="s">
        <v>135</v>
      </c>
      <c r="P15680">
        <v>5</v>
      </c>
      <c r="Q15680">
        <f t="shared" si="488"/>
        <v>7</v>
      </c>
      <c r="R15680" t="str">
        <f t="shared" si="489"/>
        <v>Mid-range</v>
      </c>
    </row>
    <row r="15681" spans="1:18" x14ac:dyDescent="0.35">
      <c r="A15681">
        <v>12844689</v>
      </c>
      <c r="B15681" t="s">
        <v>3901</v>
      </c>
      <c r="C15681">
        <v>24190</v>
      </c>
      <c r="D15681" t="s">
        <v>188</v>
      </c>
      <c r="E15681" t="s">
        <v>995</v>
      </c>
      <c r="F15681" t="s">
        <v>1341</v>
      </c>
      <c r="G15681" t="s">
        <v>1342</v>
      </c>
      <c r="H15681">
        <v>2019</v>
      </c>
      <c r="I15681">
        <v>36718</v>
      </c>
      <c r="J15681" t="s">
        <v>86</v>
      </c>
      <c r="K15681" t="s">
        <v>22</v>
      </c>
      <c r="L15681" t="s">
        <v>23</v>
      </c>
      <c r="M15681" t="s">
        <v>24</v>
      </c>
      <c r="N15681">
        <v>1999</v>
      </c>
      <c r="O15681" t="s">
        <v>116</v>
      </c>
      <c r="P15681">
        <v>5</v>
      </c>
      <c r="Q15681">
        <f t="shared" si="488"/>
        <v>5</v>
      </c>
      <c r="R15681" t="str">
        <f t="shared" si="489"/>
        <v>Mid-range</v>
      </c>
    </row>
    <row r="15682" spans="1:18" x14ac:dyDescent="0.35">
      <c r="A15682">
        <v>12844690</v>
      </c>
      <c r="B15682" t="s">
        <v>353</v>
      </c>
      <c r="C15682">
        <v>30490</v>
      </c>
      <c r="D15682" t="s">
        <v>143</v>
      </c>
      <c r="E15682" t="s">
        <v>144</v>
      </c>
      <c r="F15682" t="s">
        <v>354</v>
      </c>
      <c r="G15682" t="s">
        <v>211</v>
      </c>
      <c r="H15682">
        <v>2017</v>
      </c>
      <c r="I15682">
        <v>41983</v>
      </c>
      <c r="J15682" t="s">
        <v>21</v>
      </c>
      <c r="K15682" t="s">
        <v>22</v>
      </c>
      <c r="L15682" t="s">
        <v>23</v>
      </c>
      <c r="M15682" t="s">
        <v>24</v>
      </c>
      <c r="N15682">
        <v>2498</v>
      </c>
      <c r="O15682" t="s">
        <v>47</v>
      </c>
      <c r="P15682">
        <v>5</v>
      </c>
      <c r="Q15682">
        <f t="shared" si="488"/>
        <v>7</v>
      </c>
      <c r="R15682" t="str">
        <f t="shared" si="489"/>
        <v>Mid-range</v>
      </c>
    </row>
    <row r="15683" spans="1:18" x14ac:dyDescent="0.35">
      <c r="A15683">
        <v>12844691</v>
      </c>
      <c r="B15683" t="s">
        <v>9080</v>
      </c>
      <c r="C15683">
        <v>26490</v>
      </c>
      <c r="D15683" t="s">
        <v>165</v>
      </c>
      <c r="E15683" t="s">
        <v>184</v>
      </c>
      <c r="F15683" t="s">
        <v>581</v>
      </c>
      <c r="G15683" t="s">
        <v>582</v>
      </c>
      <c r="H15683">
        <v>2018</v>
      </c>
      <c r="I15683">
        <v>96801</v>
      </c>
      <c r="J15683" t="s">
        <v>21</v>
      </c>
      <c r="K15683" t="s">
        <v>22</v>
      </c>
      <c r="L15683" t="s">
        <v>23</v>
      </c>
      <c r="M15683" t="s">
        <v>24</v>
      </c>
      <c r="N15683">
        <v>2360</v>
      </c>
      <c r="O15683" t="s">
        <v>47</v>
      </c>
      <c r="P15683">
        <v>7</v>
      </c>
      <c r="Q15683">
        <f t="shared" ref="Q15683:Q15746" si="490">2024-H15683</f>
        <v>6</v>
      </c>
      <c r="R15683" t="str">
        <f t="shared" ref="R15683:R15746" si="491">IF(C15683&lt;=10000,"Budget",IF(C15683&lt;=40000,"Mid-range","Luxury"))</f>
        <v>Mid-range</v>
      </c>
    </row>
    <row r="15684" spans="1:18" x14ac:dyDescent="0.35">
      <c r="A15684">
        <v>12844692</v>
      </c>
      <c r="B15684" t="s">
        <v>13507</v>
      </c>
      <c r="C15684">
        <v>24790</v>
      </c>
      <c r="D15684" t="s">
        <v>188</v>
      </c>
      <c r="E15684" t="s">
        <v>2171</v>
      </c>
      <c r="F15684" t="s">
        <v>1699</v>
      </c>
      <c r="G15684" t="s">
        <v>10028</v>
      </c>
      <c r="H15684">
        <v>2019</v>
      </c>
      <c r="I15684">
        <v>48429</v>
      </c>
      <c r="J15684" t="s">
        <v>86</v>
      </c>
      <c r="K15684" t="s">
        <v>22</v>
      </c>
      <c r="L15684" t="s">
        <v>23</v>
      </c>
      <c r="M15684" t="s">
        <v>24</v>
      </c>
      <c r="N15684">
        <v>998</v>
      </c>
      <c r="O15684" t="s">
        <v>116</v>
      </c>
      <c r="P15684">
        <v>5</v>
      </c>
      <c r="Q15684">
        <f t="shared" si="490"/>
        <v>5</v>
      </c>
      <c r="R15684" t="str">
        <f t="shared" si="491"/>
        <v>Mid-range</v>
      </c>
    </row>
    <row r="15685" spans="1:18" x14ac:dyDescent="0.35">
      <c r="A15685">
        <v>12844693</v>
      </c>
      <c r="B15685" t="s">
        <v>609</v>
      </c>
      <c r="C15685">
        <v>30990</v>
      </c>
      <c r="D15685" t="s">
        <v>88</v>
      </c>
      <c r="E15685" t="s">
        <v>108</v>
      </c>
      <c r="F15685" t="s">
        <v>513</v>
      </c>
      <c r="G15685" t="s">
        <v>610</v>
      </c>
      <c r="H15685">
        <v>2019</v>
      </c>
      <c r="I15685">
        <v>47210</v>
      </c>
      <c r="J15685" t="s">
        <v>21</v>
      </c>
      <c r="K15685" t="s">
        <v>22</v>
      </c>
      <c r="L15685" t="s">
        <v>23</v>
      </c>
      <c r="M15685" t="s">
        <v>24</v>
      </c>
      <c r="N15685">
        <v>1999</v>
      </c>
      <c r="O15685" t="s">
        <v>47</v>
      </c>
      <c r="P15685">
        <v>5</v>
      </c>
      <c r="Q15685">
        <f t="shared" si="490"/>
        <v>5</v>
      </c>
      <c r="R15685" t="str">
        <f t="shared" si="491"/>
        <v>Mid-range</v>
      </c>
    </row>
    <row r="15686" spans="1:18" x14ac:dyDescent="0.35">
      <c r="A15686">
        <v>12844694</v>
      </c>
      <c r="B15686" t="s">
        <v>9698</v>
      </c>
      <c r="C15686">
        <v>18990</v>
      </c>
      <c r="D15686" t="s">
        <v>188</v>
      </c>
      <c r="E15686" t="s">
        <v>995</v>
      </c>
      <c r="F15686" t="s">
        <v>251</v>
      </c>
      <c r="G15686" t="s">
        <v>1117</v>
      </c>
      <c r="H15686">
        <v>2016</v>
      </c>
      <c r="I15686">
        <v>66058</v>
      </c>
      <c r="J15686" t="s">
        <v>86</v>
      </c>
      <c r="K15686" t="s">
        <v>22</v>
      </c>
      <c r="L15686" t="s">
        <v>23</v>
      </c>
      <c r="M15686" t="s">
        <v>24</v>
      </c>
      <c r="N15686">
        <v>1999</v>
      </c>
      <c r="O15686" t="s">
        <v>47</v>
      </c>
      <c r="P15686">
        <v>5</v>
      </c>
      <c r="Q15686">
        <f t="shared" si="490"/>
        <v>8</v>
      </c>
      <c r="R15686" t="str">
        <f t="shared" si="491"/>
        <v>Mid-range</v>
      </c>
    </row>
    <row r="15687" spans="1:18" x14ac:dyDescent="0.35">
      <c r="A15687">
        <v>12844695</v>
      </c>
      <c r="B15687" t="s">
        <v>13508</v>
      </c>
      <c r="C15687">
        <v>30390</v>
      </c>
      <c r="D15687" t="s">
        <v>165</v>
      </c>
      <c r="E15687" t="s">
        <v>184</v>
      </c>
      <c r="F15687" t="s">
        <v>10891</v>
      </c>
      <c r="G15687" t="s">
        <v>186</v>
      </c>
      <c r="H15687">
        <v>2017</v>
      </c>
      <c r="I15687">
        <v>27380</v>
      </c>
      <c r="J15687" t="s">
        <v>21</v>
      </c>
      <c r="K15687" t="s">
        <v>22</v>
      </c>
      <c r="L15687" t="s">
        <v>23</v>
      </c>
      <c r="M15687" t="s">
        <v>24</v>
      </c>
      <c r="N15687">
        <v>2360</v>
      </c>
      <c r="O15687" t="s">
        <v>116</v>
      </c>
      <c r="P15687">
        <v>5</v>
      </c>
      <c r="Q15687">
        <f t="shared" si="490"/>
        <v>7</v>
      </c>
      <c r="R15687" t="str">
        <f t="shared" si="491"/>
        <v>Mid-range</v>
      </c>
    </row>
    <row r="15688" spans="1:18" x14ac:dyDescent="0.35">
      <c r="A15688">
        <v>12844697</v>
      </c>
      <c r="B15688" t="s">
        <v>1105</v>
      </c>
      <c r="C15688">
        <v>21999</v>
      </c>
      <c r="D15688" t="s">
        <v>102</v>
      </c>
      <c r="E15688" t="s">
        <v>222</v>
      </c>
      <c r="F15688" t="s">
        <v>1106</v>
      </c>
      <c r="G15688" t="s">
        <v>1107</v>
      </c>
      <c r="H15688">
        <v>2017</v>
      </c>
      <c r="I15688">
        <v>58020</v>
      </c>
      <c r="J15688" t="s">
        <v>86</v>
      </c>
      <c r="K15688" t="s">
        <v>22</v>
      </c>
      <c r="L15688" t="s">
        <v>64</v>
      </c>
      <c r="M15688" t="s">
        <v>24</v>
      </c>
      <c r="N15688">
        <v>1395</v>
      </c>
      <c r="O15688" t="s">
        <v>116</v>
      </c>
      <c r="P15688">
        <v>5</v>
      </c>
      <c r="Q15688">
        <f t="shared" si="490"/>
        <v>7</v>
      </c>
      <c r="R15688" t="str">
        <f t="shared" si="491"/>
        <v>Mid-range</v>
      </c>
    </row>
    <row r="15689" spans="1:18" x14ac:dyDescent="0.35">
      <c r="A15689">
        <v>12844714</v>
      </c>
      <c r="B15689" t="s">
        <v>6738</v>
      </c>
      <c r="C15689">
        <v>13990</v>
      </c>
      <c r="D15689" t="s">
        <v>17</v>
      </c>
      <c r="E15689" t="s">
        <v>632</v>
      </c>
      <c r="F15689" t="s">
        <v>633</v>
      </c>
      <c r="G15689" t="s">
        <v>6739</v>
      </c>
      <c r="H15689">
        <v>2009</v>
      </c>
      <c r="I15689">
        <v>78368</v>
      </c>
      <c r="J15689" t="s">
        <v>63</v>
      </c>
      <c r="K15689" t="s">
        <v>22</v>
      </c>
      <c r="L15689" t="s">
        <v>23</v>
      </c>
      <c r="M15689" t="s">
        <v>24</v>
      </c>
      <c r="N15689">
        <v>1497</v>
      </c>
      <c r="O15689" t="s">
        <v>69</v>
      </c>
      <c r="P15689">
        <v>5</v>
      </c>
      <c r="Q15689">
        <f t="shared" si="490"/>
        <v>15</v>
      </c>
      <c r="R15689" t="str">
        <f t="shared" si="491"/>
        <v>Mid-range</v>
      </c>
    </row>
    <row r="15690" spans="1:18" x14ac:dyDescent="0.35">
      <c r="A15690">
        <v>12844722</v>
      </c>
      <c r="B15690" t="s">
        <v>13509</v>
      </c>
      <c r="C15690">
        <v>25990</v>
      </c>
      <c r="D15690" t="s">
        <v>143</v>
      </c>
      <c r="E15690" t="s">
        <v>1178</v>
      </c>
      <c r="F15690" t="s">
        <v>13510</v>
      </c>
      <c r="G15690" t="s">
        <v>211</v>
      </c>
      <c r="H15690">
        <v>2017</v>
      </c>
      <c r="I15690">
        <v>87305</v>
      </c>
      <c r="J15690" t="s">
        <v>21</v>
      </c>
      <c r="K15690" t="s">
        <v>22</v>
      </c>
      <c r="L15690" t="s">
        <v>23</v>
      </c>
      <c r="M15690" t="s">
        <v>24</v>
      </c>
      <c r="N15690">
        <v>1995</v>
      </c>
      <c r="O15690" t="s">
        <v>47</v>
      </c>
      <c r="P15690">
        <v>5</v>
      </c>
      <c r="Q15690">
        <f t="shared" si="490"/>
        <v>7</v>
      </c>
      <c r="R15690" t="str">
        <f t="shared" si="491"/>
        <v>Mid-range</v>
      </c>
    </row>
    <row r="15691" spans="1:18" x14ac:dyDescent="0.35">
      <c r="A15691">
        <v>12844724</v>
      </c>
      <c r="B15691" t="s">
        <v>2155</v>
      </c>
      <c r="C15691">
        <v>14999</v>
      </c>
      <c r="D15691" t="s">
        <v>54</v>
      </c>
      <c r="E15691" t="s">
        <v>55</v>
      </c>
      <c r="F15691" t="s">
        <v>2156</v>
      </c>
      <c r="G15691" t="s">
        <v>2157</v>
      </c>
      <c r="H15691">
        <v>2011</v>
      </c>
      <c r="I15691">
        <v>226553</v>
      </c>
      <c r="J15691" t="s">
        <v>21</v>
      </c>
      <c r="K15691" t="s">
        <v>22</v>
      </c>
      <c r="L15691" t="s">
        <v>31</v>
      </c>
      <c r="M15691" t="s">
        <v>24</v>
      </c>
      <c r="N15691">
        <v>2720</v>
      </c>
      <c r="O15691" t="s">
        <v>47</v>
      </c>
      <c r="P15691">
        <v>7</v>
      </c>
      <c r="Q15691">
        <f t="shared" si="490"/>
        <v>13</v>
      </c>
      <c r="R15691" t="str">
        <f t="shared" si="491"/>
        <v>Mid-range</v>
      </c>
    </row>
    <row r="15692" spans="1:18" x14ac:dyDescent="0.35">
      <c r="A15692">
        <v>12844749</v>
      </c>
      <c r="B15692" t="s">
        <v>13511</v>
      </c>
      <c r="C15692">
        <v>35800</v>
      </c>
      <c r="D15692" t="s">
        <v>49</v>
      </c>
      <c r="E15692" t="s">
        <v>50</v>
      </c>
      <c r="F15692" t="s">
        <v>7565</v>
      </c>
      <c r="G15692" t="s">
        <v>52</v>
      </c>
      <c r="H15692">
        <v>2019</v>
      </c>
      <c r="I15692">
        <v>42080</v>
      </c>
      <c r="J15692" t="s">
        <v>21</v>
      </c>
      <c r="K15692" t="s">
        <v>22</v>
      </c>
      <c r="L15692" t="s">
        <v>23</v>
      </c>
      <c r="M15692" t="s">
        <v>24</v>
      </c>
      <c r="N15692">
        <v>2488</v>
      </c>
      <c r="O15692" t="s">
        <v>47</v>
      </c>
      <c r="P15692">
        <v>7</v>
      </c>
      <c r="Q15692">
        <f t="shared" si="490"/>
        <v>5</v>
      </c>
      <c r="R15692" t="str">
        <f t="shared" si="491"/>
        <v>Mid-range</v>
      </c>
    </row>
    <row r="15693" spans="1:18" x14ac:dyDescent="0.35">
      <c r="A15693">
        <v>12844753</v>
      </c>
      <c r="B15693" t="s">
        <v>13512</v>
      </c>
      <c r="C15693">
        <v>24990</v>
      </c>
      <c r="D15693" t="s">
        <v>42</v>
      </c>
      <c r="E15693" t="s">
        <v>1901</v>
      </c>
      <c r="F15693" t="s">
        <v>686</v>
      </c>
      <c r="G15693" t="s">
        <v>687</v>
      </c>
      <c r="H15693">
        <v>2013</v>
      </c>
      <c r="I15693">
        <v>225094</v>
      </c>
      <c r="J15693" t="s">
        <v>21</v>
      </c>
      <c r="K15693" t="s">
        <v>22</v>
      </c>
      <c r="L15693" t="s">
        <v>31</v>
      </c>
      <c r="M15693" t="s">
        <v>24</v>
      </c>
      <c r="N15693">
        <v>2776</v>
      </c>
      <c r="O15693" t="s">
        <v>47</v>
      </c>
      <c r="P15693">
        <v>7</v>
      </c>
      <c r="Q15693">
        <f t="shared" si="490"/>
        <v>11</v>
      </c>
      <c r="R15693" t="str">
        <f t="shared" si="491"/>
        <v>Mid-range</v>
      </c>
    </row>
    <row r="15694" spans="1:18" x14ac:dyDescent="0.35">
      <c r="A15694">
        <v>12844754</v>
      </c>
      <c r="B15694" t="s">
        <v>9942</v>
      </c>
      <c r="C15694">
        <v>12990</v>
      </c>
      <c r="D15694" t="s">
        <v>49</v>
      </c>
      <c r="E15694" t="s">
        <v>716</v>
      </c>
      <c r="F15694" t="s">
        <v>717</v>
      </c>
      <c r="G15694" t="s">
        <v>718</v>
      </c>
      <c r="H15694">
        <v>2011</v>
      </c>
      <c r="I15694">
        <v>205212</v>
      </c>
      <c r="J15694" t="s">
        <v>21</v>
      </c>
      <c r="K15694" t="s">
        <v>22</v>
      </c>
      <c r="L15694" t="s">
        <v>23</v>
      </c>
      <c r="M15694" t="s">
        <v>24</v>
      </c>
      <c r="N15694">
        <v>1997</v>
      </c>
      <c r="O15694" t="s">
        <v>33</v>
      </c>
      <c r="P15694">
        <v>5</v>
      </c>
      <c r="Q15694">
        <f t="shared" si="490"/>
        <v>13</v>
      </c>
      <c r="R15694" t="str">
        <f t="shared" si="491"/>
        <v>Mid-range</v>
      </c>
    </row>
    <row r="15695" spans="1:18" x14ac:dyDescent="0.35">
      <c r="A15695">
        <v>12844755</v>
      </c>
      <c r="B15695" t="s">
        <v>13513</v>
      </c>
      <c r="C15695">
        <v>27990</v>
      </c>
      <c r="D15695" t="s">
        <v>42</v>
      </c>
      <c r="E15695" t="s">
        <v>440</v>
      </c>
      <c r="F15695" t="s">
        <v>28</v>
      </c>
      <c r="G15695" t="s">
        <v>1376</v>
      </c>
      <c r="H15695">
        <v>2010</v>
      </c>
      <c r="I15695">
        <v>154881</v>
      </c>
      <c r="J15695" t="s">
        <v>63</v>
      </c>
      <c r="K15695" t="s">
        <v>22</v>
      </c>
      <c r="L15695" t="s">
        <v>64</v>
      </c>
      <c r="M15695" t="s">
        <v>24</v>
      </c>
      <c r="N15695">
        <v>5967</v>
      </c>
      <c r="O15695" t="s">
        <v>47</v>
      </c>
      <c r="P15695">
        <v>5</v>
      </c>
      <c r="Q15695">
        <f t="shared" si="490"/>
        <v>14</v>
      </c>
      <c r="R15695" t="str">
        <f t="shared" si="491"/>
        <v>Mid-range</v>
      </c>
    </row>
    <row r="15696" spans="1:18" x14ac:dyDescent="0.35">
      <c r="A15696">
        <v>12844756</v>
      </c>
      <c r="B15696" t="s">
        <v>715</v>
      </c>
      <c r="C15696">
        <v>13990</v>
      </c>
      <c r="D15696" t="s">
        <v>49</v>
      </c>
      <c r="E15696" t="s">
        <v>716</v>
      </c>
      <c r="F15696" t="s">
        <v>717</v>
      </c>
      <c r="G15696" t="s">
        <v>718</v>
      </c>
      <c r="H15696">
        <v>2012</v>
      </c>
      <c r="I15696">
        <v>133235</v>
      </c>
      <c r="J15696" t="s">
        <v>21</v>
      </c>
      <c r="K15696" t="s">
        <v>22</v>
      </c>
      <c r="L15696" t="s">
        <v>23</v>
      </c>
      <c r="M15696" t="s">
        <v>24</v>
      </c>
      <c r="N15696">
        <v>1997</v>
      </c>
      <c r="O15696" t="s">
        <v>25</v>
      </c>
      <c r="P15696">
        <v>5</v>
      </c>
      <c r="Q15696">
        <f t="shared" si="490"/>
        <v>12</v>
      </c>
      <c r="R15696" t="str">
        <f t="shared" si="491"/>
        <v>Mid-range</v>
      </c>
    </row>
    <row r="15697" spans="1:18" x14ac:dyDescent="0.35">
      <c r="A15697">
        <v>12844757</v>
      </c>
      <c r="B15697" t="s">
        <v>13514</v>
      </c>
      <c r="C15697">
        <v>27990</v>
      </c>
      <c r="D15697" t="s">
        <v>17</v>
      </c>
      <c r="E15697" t="s">
        <v>157</v>
      </c>
      <c r="F15697" t="s">
        <v>781</v>
      </c>
      <c r="G15697" t="s">
        <v>883</v>
      </c>
      <c r="H15697">
        <v>2008</v>
      </c>
      <c r="I15697">
        <v>306458</v>
      </c>
      <c r="J15697" t="s">
        <v>21</v>
      </c>
      <c r="K15697" t="s">
        <v>22</v>
      </c>
      <c r="L15697" t="s">
        <v>31</v>
      </c>
      <c r="M15697" t="s">
        <v>24</v>
      </c>
      <c r="N15697">
        <v>2982</v>
      </c>
      <c r="O15697" t="s">
        <v>116</v>
      </c>
      <c r="P15697">
        <v>8</v>
      </c>
      <c r="Q15697">
        <f t="shared" si="490"/>
        <v>16</v>
      </c>
      <c r="R15697" t="str">
        <f t="shared" si="491"/>
        <v>Mid-range</v>
      </c>
    </row>
    <row r="15698" spans="1:18" x14ac:dyDescent="0.35">
      <c r="A15698">
        <v>12844759</v>
      </c>
      <c r="B15698" t="s">
        <v>2218</v>
      </c>
      <c r="C15698">
        <v>17990</v>
      </c>
      <c r="D15698" t="s">
        <v>42</v>
      </c>
      <c r="E15698" t="s">
        <v>71</v>
      </c>
      <c r="F15698" t="s">
        <v>1018</v>
      </c>
      <c r="G15698" t="s">
        <v>1376</v>
      </c>
      <c r="H15698">
        <v>2010</v>
      </c>
      <c r="I15698">
        <v>172383</v>
      </c>
      <c r="J15698" t="s">
        <v>63</v>
      </c>
      <c r="K15698" t="s">
        <v>22</v>
      </c>
      <c r="L15698" t="s">
        <v>23</v>
      </c>
      <c r="M15698" t="s">
        <v>24</v>
      </c>
      <c r="N15698">
        <v>3565</v>
      </c>
      <c r="O15698" t="s">
        <v>25</v>
      </c>
      <c r="P15698">
        <v>5</v>
      </c>
      <c r="Q15698">
        <f t="shared" si="490"/>
        <v>14</v>
      </c>
      <c r="R15698" t="str">
        <f t="shared" si="491"/>
        <v>Mid-range</v>
      </c>
    </row>
    <row r="15699" spans="1:18" x14ac:dyDescent="0.35">
      <c r="A15699">
        <v>12844766</v>
      </c>
      <c r="B15699" t="s">
        <v>7088</v>
      </c>
      <c r="C15699">
        <v>39888</v>
      </c>
      <c r="D15699" t="s">
        <v>17</v>
      </c>
      <c r="E15699" t="s">
        <v>193</v>
      </c>
      <c r="F15699" t="s">
        <v>781</v>
      </c>
      <c r="G15699" t="s">
        <v>885</v>
      </c>
      <c r="H15699">
        <v>2016</v>
      </c>
      <c r="I15699">
        <v>109706</v>
      </c>
      <c r="J15699" t="s">
        <v>21</v>
      </c>
      <c r="K15699" t="s">
        <v>22</v>
      </c>
      <c r="L15699" t="s">
        <v>23</v>
      </c>
      <c r="M15699" t="s">
        <v>24</v>
      </c>
      <c r="N15699">
        <v>3456</v>
      </c>
      <c r="O15699" t="s">
        <v>47</v>
      </c>
      <c r="P15699">
        <v>7</v>
      </c>
      <c r="Q15699">
        <f t="shared" si="490"/>
        <v>8</v>
      </c>
      <c r="R15699" t="str">
        <f t="shared" si="491"/>
        <v>Mid-range</v>
      </c>
    </row>
    <row r="15700" spans="1:18" x14ac:dyDescent="0.35">
      <c r="A15700">
        <v>12844767</v>
      </c>
      <c r="B15700" t="s">
        <v>3489</v>
      </c>
      <c r="C15700">
        <v>19888</v>
      </c>
      <c r="D15700" t="s">
        <v>188</v>
      </c>
      <c r="E15700" t="s">
        <v>189</v>
      </c>
      <c r="F15700" t="s">
        <v>190</v>
      </c>
      <c r="G15700" t="s">
        <v>778</v>
      </c>
      <c r="H15700">
        <v>2013</v>
      </c>
      <c r="I15700">
        <v>88477</v>
      </c>
      <c r="J15700" t="s">
        <v>21</v>
      </c>
      <c r="K15700" t="s">
        <v>22</v>
      </c>
      <c r="L15700" t="s">
        <v>23</v>
      </c>
      <c r="M15700" t="s">
        <v>24</v>
      </c>
      <c r="N15700">
        <v>1998</v>
      </c>
      <c r="O15700" t="s">
        <v>116</v>
      </c>
      <c r="P15700">
        <v>5</v>
      </c>
      <c r="Q15700">
        <f t="shared" si="490"/>
        <v>11</v>
      </c>
      <c r="R15700" t="str">
        <f t="shared" si="491"/>
        <v>Mid-range</v>
      </c>
    </row>
    <row r="15701" spans="1:18" x14ac:dyDescent="0.35">
      <c r="A15701">
        <v>12844771</v>
      </c>
      <c r="B15701" t="s">
        <v>13515</v>
      </c>
      <c r="C15701">
        <v>16888</v>
      </c>
      <c r="D15701" t="s">
        <v>197</v>
      </c>
      <c r="E15701" t="s">
        <v>198</v>
      </c>
      <c r="F15701" t="s">
        <v>8693</v>
      </c>
      <c r="G15701" t="s">
        <v>7754</v>
      </c>
      <c r="H15701">
        <v>2015</v>
      </c>
      <c r="I15701">
        <v>206506</v>
      </c>
      <c r="J15701" t="s">
        <v>21</v>
      </c>
      <c r="K15701" t="s">
        <v>81</v>
      </c>
      <c r="L15701" t="s">
        <v>64</v>
      </c>
      <c r="M15701" t="s">
        <v>24</v>
      </c>
      <c r="N15701">
        <v>1984</v>
      </c>
      <c r="O15701" t="s">
        <v>69</v>
      </c>
      <c r="P15701">
        <v>5</v>
      </c>
      <c r="Q15701">
        <f t="shared" si="490"/>
        <v>9</v>
      </c>
      <c r="R15701" t="str">
        <f t="shared" si="491"/>
        <v>Mid-range</v>
      </c>
    </row>
    <row r="15702" spans="1:18" x14ac:dyDescent="0.35">
      <c r="A15702">
        <v>12844772</v>
      </c>
      <c r="B15702" t="s">
        <v>13516</v>
      </c>
      <c r="C15702">
        <v>7999</v>
      </c>
      <c r="D15702" t="s">
        <v>88</v>
      </c>
      <c r="E15702" t="s">
        <v>4667</v>
      </c>
      <c r="F15702" t="s">
        <v>90</v>
      </c>
      <c r="G15702" t="s">
        <v>10126</v>
      </c>
      <c r="H15702">
        <v>2013</v>
      </c>
      <c r="I15702">
        <v>176300</v>
      </c>
      <c r="J15702" t="s">
        <v>86</v>
      </c>
      <c r="K15702" t="s">
        <v>22</v>
      </c>
      <c r="L15702" t="s">
        <v>23</v>
      </c>
      <c r="M15702" t="s">
        <v>32</v>
      </c>
      <c r="N15702">
        <v>1396</v>
      </c>
      <c r="O15702" t="s">
        <v>33</v>
      </c>
      <c r="P15702">
        <v>5</v>
      </c>
      <c r="Q15702">
        <f t="shared" si="490"/>
        <v>11</v>
      </c>
      <c r="R15702" t="str">
        <f t="shared" si="491"/>
        <v>Budget</v>
      </c>
    </row>
    <row r="15703" spans="1:18" x14ac:dyDescent="0.35">
      <c r="A15703">
        <v>12844773</v>
      </c>
      <c r="B15703" t="s">
        <v>13517</v>
      </c>
      <c r="C15703">
        <v>15999</v>
      </c>
      <c r="D15703" t="s">
        <v>188</v>
      </c>
      <c r="E15703" t="s">
        <v>189</v>
      </c>
      <c r="F15703" t="s">
        <v>8109</v>
      </c>
      <c r="G15703" t="s">
        <v>778</v>
      </c>
      <c r="H15703">
        <v>2013</v>
      </c>
      <c r="I15703">
        <v>150965</v>
      </c>
      <c r="J15703" t="s">
        <v>21</v>
      </c>
      <c r="K15703" t="s">
        <v>22</v>
      </c>
      <c r="L15703" t="s">
        <v>23</v>
      </c>
      <c r="M15703" t="s">
        <v>32</v>
      </c>
      <c r="N15703">
        <v>2359</v>
      </c>
      <c r="O15703" t="s">
        <v>33</v>
      </c>
      <c r="P15703">
        <v>5</v>
      </c>
      <c r="Q15703">
        <f t="shared" si="490"/>
        <v>11</v>
      </c>
      <c r="R15703" t="str">
        <f t="shared" si="491"/>
        <v>Mid-range</v>
      </c>
    </row>
    <row r="15704" spans="1:18" x14ac:dyDescent="0.35">
      <c r="A15704">
        <v>12844776</v>
      </c>
      <c r="B15704" t="s">
        <v>4540</v>
      </c>
      <c r="C15704">
        <v>109990</v>
      </c>
      <c r="D15704" t="s">
        <v>27</v>
      </c>
      <c r="E15704" t="s">
        <v>2279</v>
      </c>
      <c r="F15704" t="s">
        <v>2280</v>
      </c>
      <c r="G15704" t="s">
        <v>4541</v>
      </c>
      <c r="H15704">
        <v>2021</v>
      </c>
      <c r="I15704">
        <v>3622</v>
      </c>
      <c r="J15704" t="s">
        <v>393</v>
      </c>
      <c r="K15704" t="s">
        <v>22</v>
      </c>
      <c r="L15704" t="s">
        <v>64</v>
      </c>
      <c r="M15704" t="s">
        <v>24</v>
      </c>
      <c r="N15704">
        <v>1991</v>
      </c>
      <c r="O15704" t="s">
        <v>69</v>
      </c>
      <c r="P15704">
        <v>5</v>
      </c>
      <c r="Q15704">
        <f t="shared" si="490"/>
        <v>3</v>
      </c>
      <c r="R15704" t="str">
        <f t="shared" si="491"/>
        <v>Luxury</v>
      </c>
    </row>
    <row r="15705" spans="1:18" x14ac:dyDescent="0.35">
      <c r="A15705">
        <v>12844789</v>
      </c>
      <c r="B15705" t="s">
        <v>5574</v>
      </c>
      <c r="C15705">
        <v>18750</v>
      </c>
      <c r="D15705" t="s">
        <v>54</v>
      </c>
      <c r="E15705" t="s">
        <v>175</v>
      </c>
      <c r="F15705" t="s">
        <v>1519</v>
      </c>
      <c r="G15705" t="s">
        <v>207</v>
      </c>
      <c r="H15705">
        <v>2012</v>
      </c>
      <c r="I15705">
        <v>198428</v>
      </c>
      <c r="J15705" t="s">
        <v>205</v>
      </c>
      <c r="K15705" t="s">
        <v>22</v>
      </c>
      <c r="L15705" t="s">
        <v>31</v>
      </c>
      <c r="M15705" t="s">
        <v>24</v>
      </c>
      <c r="N15705">
        <v>2198</v>
      </c>
      <c r="O15705" t="s">
        <v>47</v>
      </c>
      <c r="P15705">
        <v>5</v>
      </c>
      <c r="Q15705">
        <f t="shared" si="490"/>
        <v>12</v>
      </c>
      <c r="R15705" t="str">
        <f t="shared" si="491"/>
        <v>Mid-range</v>
      </c>
    </row>
    <row r="15706" spans="1:18" x14ac:dyDescent="0.35">
      <c r="A15706">
        <v>12844798</v>
      </c>
      <c r="B15706" t="s">
        <v>1882</v>
      </c>
      <c r="C15706">
        <v>52850</v>
      </c>
      <c r="D15706" t="s">
        <v>17</v>
      </c>
      <c r="E15706" t="s">
        <v>153</v>
      </c>
      <c r="F15706" t="s">
        <v>1883</v>
      </c>
      <c r="G15706" t="s">
        <v>1884</v>
      </c>
      <c r="H15706">
        <v>2020</v>
      </c>
      <c r="I15706">
        <v>37000</v>
      </c>
      <c r="J15706" t="s">
        <v>21</v>
      </c>
      <c r="K15706" t="s">
        <v>22</v>
      </c>
      <c r="L15706" t="s">
        <v>23</v>
      </c>
      <c r="M15706" t="s">
        <v>24</v>
      </c>
      <c r="N15706">
        <v>1987</v>
      </c>
      <c r="O15706" t="s">
        <v>116</v>
      </c>
      <c r="P15706">
        <v>5</v>
      </c>
      <c r="Q15706">
        <f t="shared" si="490"/>
        <v>4</v>
      </c>
      <c r="R15706" t="str">
        <f t="shared" si="491"/>
        <v>Luxury</v>
      </c>
    </row>
    <row r="15707" spans="1:18" x14ac:dyDescent="0.35">
      <c r="A15707">
        <v>12844799</v>
      </c>
      <c r="B15707" t="s">
        <v>9433</v>
      </c>
      <c r="C15707">
        <v>19000</v>
      </c>
      <c r="D15707" t="s">
        <v>127</v>
      </c>
      <c r="E15707" t="s">
        <v>556</v>
      </c>
      <c r="F15707" t="s">
        <v>1634</v>
      </c>
      <c r="G15707" t="s">
        <v>452</v>
      </c>
      <c r="H15707">
        <v>2014</v>
      </c>
      <c r="I15707">
        <v>105000</v>
      </c>
      <c r="J15707" t="s">
        <v>80</v>
      </c>
      <c r="K15707" t="s">
        <v>81</v>
      </c>
      <c r="L15707" t="s">
        <v>31</v>
      </c>
      <c r="M15707" t="s">
        <v>24</v>
      </c>
      <c r="N15707">
        <v>2198</v>
      </c>
      <c r="O15707" t="s">
        <v>135</v>
      </c>
      <c r="P15707">
        <v>3</v>
      </c>
      <c r="Q15707">
        <f t="shared" si="490"/>
        <v>10</v>
      </c>
      <c r="R15707" t="str">
        <f t="shared" si="491"/>
        <v>Mid-range</v>
      </c>
    </row>
    <row r="15708" spans="1:18" x14ac:dyDescent="0.35">
      <c r="A15708">
        <v>12844811</v>
      </c>
      <c r="B15708" t="s">
        <v>3772</v>
      </c>
      <c r="C15708">
        <v>29760</v>
      </c>
      <c r="D15708" t="s">
        <v>49</v>
      </c>
      <c r="E15708" t="s">
        <v>50</v>
      </c>
      <c r="F15708" t="s">
        <v>2765</v>
      </c>
      <c r="G15708" t="s">
        <v>52</v>
      </c>
      <c r="H15708">
        <v>2018</v>
      </c>
      <c r="I15708">
        <v>97974</v>
      </c>
      <c r="J15708" t="s">
        <v>21</v>
      </c>
      <c r="K15708" t="s">
        <v>22</v>
      </c>
      <c r="L15708" t="s">
        <v>23</v>
      </c>
      <c r="M15708" t="s">
        <v>24</v>
      </c>
      <c r="N15708">
        <v>2488</v>
      </c>
      <c r="O15708" t="s">
        <v>116</v>
      </c>
      <c r="P15708">
        <v>5</v>
      </c>
      <c r="Q15708">
        <f t="shared" si="490"/>
        <v>6</v>
      </c>
      <c r="R15708" t="str">
        <f t="shared" si="491"/>
        <v>Mid-range</v>
      </c>
    </row>
    <row r="15709" spans="1:18" x14ac:dyDescent="0.35">
      <c r="A15709">
        <v>12844815</v>
      </c>
      <c r="B15709" t="s">
        <v>13518</v>
      </c>
      <c r="C15709">
        <v>6500</v>
      </c>
      <c r="D15709" t="s">
        <v>17</v>
      </c>
      <c r="E15709" t="s">
        <v>262</v>
      </c>
      <c r="F15709" t="s">
        <v>5934</v>
      </c>
      <c r="G15709" t="s">
        <v>5877</v>
      </c>
      <c r="H15709">
        <v>2005</v>
      </c>
      <c r="I15709">
        <v>179836</v>
      </c>
      <c r="J15709" t="s">
        <v>86</v>
      </c>
      <c r="K15709" t="s">
        <v>22</v>
      </c>
      <c r="L15709" t="s">
        <v>23</v>
      </c>
      <c r="M15709" t="s">
        <v>24</v>
      </c>
      <c r="N15709">
        <v>1794</v>
      </c>
      <c r="O15709" t="s">
        <v>116</v>
      </c>
      <c r="P15709">
        <v>5</v>
      </c>
      <c r="Q15709">
        <f t="shared" si="490"/>
        <v>19</v>
      </c>
      <c r="R15709" t="str">
        <f t="shared" si="491"/>
        <v>Budget</v>
      </c>
    </row>
    <row r="15710" spans="1:18" x14ac:dyDescent="0.35">
      <c r="A15710">
        <v>12844830</v>
      </c>
      <c r="B15710" t="s">
        <v>13519</v>
      </c>
      <c r="C15710">
        <v>17950</v>
      </c>
      <c r="D15710" t="s">
        <v>27</v>
      </c>
      <c r="E15710" t="s">
        <v>7659</v>
      </c>
      <c r="F15710" t="s">
        <v>822</v>
      </c>
      <c r="G15710">
        <v>246</v>
      </c>
      <c r="H15710">
        <v>2012</v>
      </c>
      <c r="I15710">
        <v>76137</v>
      </c>
      <c r="J15710" t="s">
        <v>86</v>
      </c>
      <c r="K15710" t="s">
        <v>22</v>
      </c>
      <c r="L15710" t="s">
        <v>64</v>
      </c>
      <c r="M15710" t="s">
        <v>24</v>
      </c>
      <c r="N15710">
        <v>1595</v>
      </c>
      <c r="O15710" t="s">
        <v>33</v>
      </c>
      <c r="P15710">
        <v>5</v>
      </c>
      <c r="Q15710">
        <f t="shared" si="490"/>
        <v>12</v>
      </c>
      <c r="R15710" t="str">
        <f t="shared" si="491"/>
        <v>Mid-range</v>
      </c>
    </row>
    <row r="15711" spans="1:18" x14ac:dyDescent="0.35">
      <c r="A15711">
        <v>12844840</v>
      </c>
      <c r="B15711" t="s">
        <v>963</v>
      </c>
      <c r="C15711">
        <v>47990</v>
      </c>
      <c r="D15711" t="s">
        <v>54</v>
      </c>
      <c r="E15711" t="s">
        <v>175</v>
      </c>
      <c r="F15711" t="s">
        <v>964</v>
      </c>
      <c r="G15711" t="s">
        <v>177</v>
      </c>
      <c r="H15711">
        <v>2017</v>
      </c>
      <c r="I15711">
        <v>94170</v>
      </c>
      <c r="J15711" t="s">
        <v>236</v>
      </c>
      <c r="K15711" t="s">
        <v>22</v>
      </c>
      <c r="L15711" t="s">
        <v>31</v>
      </c>
      <c r="M15711" t="s">
        <v>24</v>
      </c>
      <c r="N15711">
        <v>3198</v>
      </c>
      <c r="O15711" t="s">
        <v>732</v>
      </c>
      <c r="P15711">
        <v>5</v>
      </c>
      <c r="Q15711">
        <f t="shared" si="490"/>
        <v>7</v>
      </c>
      <c r="R15711" t="str">
        <f t="shared" si="491"/>
        <v>Luxury</v>
      </c>
    </row>
    <row r="15712" spans="1:18" x14ac:dyDescent="0.35">
      <c r="A15712">
        <v>12844851</v>
      </c>
      <c r="B15712" t="s">
        <v>6885</v>
      </c>
      <c r="C15712">
        <v>6900</v>
      </c>
      <c r="D15712" t="s">
        <v>127</v>
      </c>
      <c r="E15712">
        <v>6</v>
      </c>
      <c r="F15712" t="s">
        <v>1477</v>
      </c>
      <c r="G15712" t="s">
        <v>3000</v>
      </c>
      <c r="H15712">
        <v>2004</v>
      </c>
      <c r="I15712">
        <v>143886</v>
      </c>
      <c r="J15712" t="s">
        <v>63</v>
      </c>
      <c r="K15712" t="s">
        <v>22</v>
      </c>
      <c r="L15712" t="s">
        <v>64</v>
      </c>
      <c r="M15712" t="s">
        <v>24</v>
      </c>
      <c r="N15712">
        <v>2261</v>
      </c>
      <c r="O15712" t="s">
        <v>25</v>
      </c>
      <c r="P15712">
        <v>5</v>
      </c>
      <c r="Q15712">
        <f t="shared" si="490"/>
        <v>20</v>
      </c>
      <c r="R15712" t="str">
        <f t="shared" si="491"/>
        <v>Budget</v>
      </c>
    </row>
    <row r="15713" spans="1:18" x14ac:dyDescent="0.35">
      <c r="A15713">
        <v>12844852</v>
      </c>
      <c r="B15713" t="s">
        <v>13520</v>
      </c>
      <c r="C15713">
        <v>6350</v>
      </c>
      <c r="D15713" t="s">
        <v>127</v>
      </c>
      <c r="E15713">
        <v>3</v>
      </c>
      <c r="F15713" t="s">
        <v>4021</v>
      </c>
      <c r="G15713" t="s">
        <v>4845</v>
      </c>
      <c r="H15713">
        <v>2006</v>
      </c>
      <c r="I15713">
        <v>173627</v>
      </c>
      <c r="J15713" t="s">
        <v>63</v>
      </c>
      <c r="K15713" t="s">
        <v>81</v>
      </c>
      <c r="L15713" t="s">
        <v>23</v>
      </c>
      <c r="M15713" t="s">
        <v>24</v>
      </c>
      <c r="N15713">
        <v>1998</v>
      </c>
      <c r="O15713" t="s">
        <v>135</v>
      </c>
      <c r="P15713">
        <v>5</v>
      </c>
      <c r="Q15713">
        <f t="shared" si="490"/>
        <v>18</v>
      </c>
      <c r="R15713" t="str">
        <f t="shared" si="491"/>
        <v>Budget</v>
      </c>
    </row>
    <row r="15714" spans="1:18" x14ac:dyDescent="0.35">
      <c r="A15714">
        <v>12844858</v>
      </c>
      <c r="B15714" t="s">
        <v>571</v>
      </c>
      <c r="C15714">
        <v>29900</v>
      </c>
      <c r="D15714" t="s">
        <v>17</v>
      </c>
      <c r="E15714" t="s">
        <v>193</v>
      </c>
      <c r="F15714" t="s">
        <v>572</v>
      </c>
      <c r="G15714" t="s">
        <v>573</v>
      </c>
      <c r="H15714">
        <v>2015</v>
      </c>
      <c r="I15714">
        <v>111000</v>
      </c>
      <c r="J15714" t="s">
        <v>21</v>
      </c>
      <c r="K15714" t="s">
        <v>22</v>
      </c>
      <c r="L15714" t="s">
        <v>23</v>
      </c>
      <c r="M15714" t="s">
        <v>24</v>
      </c>
      <c r="N15714">
        <v>3456</v>
      </c>
      <c r="O15714" t="s">
        <v>33</v>
      </c>
      <c r="P15714">
        <v>7</v>
      </c>
      <c r="Q15714">
        <f t="shared" si="490"/>
        <v>9</v>
      </c>
      <c r="R15714" t="str">
        <f t="shared" si="491"/>
        <v>Mid-range</v>
      </c>
    </row>
    <row r="15715" spans="1:18" x14ac:dyDescent="0.35">
      <c r="A15715">
        <v>12844861</v>
      </c>
      <c r="B15715" t="s">
        <v>4160</v>
      </c>
      <c r="C15715">
        <v>5000</v>
      </c>
      <c r="D15715" t="s">
        <v>328</v>
      </c>
      <c r="E15715" t="s">
        <v>2306</v>
      </c>
      <c r="F15715" t="s">
        <v>543</v>
      </c>
      <c r="G15715" t="s">
        <v>4161</v>
      </c>
      <c r="H15715">
        <v>2007</v>
      </c>
      <c r="I15715">
        <v>72346</v>
      </c>
      <c r="J15715" t="s">
        <v>63</v>
      </c>
      <c r="K15715" t="s">
        <v>22</v>
      </c>
      <c r="L15715" t="s">
        <v>23</v>
      </c>
      <c r="M15715" t="s">
        <v>24</v>
      </c>
      <c r="N15715">
        <v>2354</v>
      </c>
      <c r="O15715" t="s">
        <v>25</v>
      </c>
      <c r="P15715">
        <v>5</v>
      </c>
      <c r="Q15715">
        <f t="shared" si="490"/>
        <v>17</v>
      </c>
      <c r="R15715" t="str">
        <f t="shared" si="491"/>
        <v>Budget</v>
      </c>
    </row>
    <row r="15716" spans="1:18" x14ac:dyDescent="0.35">
      <c r="A15716">
        <v>12844880</v>
      </c>
      <c r="B15716" t="s">
        <v>4291</v>
      </c>
      <c r="C15716">
        <v>39990</v>
      </c>
      <c r="D15716" t="s">
        <v>54</v>
      </c>
      <c r="E15716" t="s">
        <v>175</v>
      </c>
      <c r="F15716" t="s">
        <v>900</v>
      </c>
      <c r="G15716" t="s">
        <v>177</v>
      </c>
      <c r="H15716">
        <v>2016</v>
      </c>
      <c r="I15716">
        <v>179788</v>
      </c>
      <c r="J15716" t="s">
        <v>338</v>
      </c>
      <c r="K15716" t="s">
        <v>22</v>
      </c>
      <c r="L15716" t="s">
        <v>31</v>
      </c>
      <c r="M15716" t="s">
        <v>24</v>
      </c>
      <c r="N15716">
        <v>3198</v>
      </c>
      <c r="O15716" t="s">
        <v>47</v>
      </c>
      <c r="P15716">
        <v>5</v>
      </c>
      <c r="Q15716">
        <f t="shared" si="490"/>
        <v>8</v>
      </c>
      <c r="R15716" t="str">
        <f t="shared" si="491"/>
        <v>Mid-range</v>
      </c>
    </row>
    <row r="15717" spans="1:18" x14ac:dyDescent="0.35">
      <c r="A15717">
        <v>12844881</v>
      </c>
      <c r="B15717" t="s">
        <v>13118</v>
      </c>
      <c r="C15717">
        <v>41450</v>
      </c>
      <c r="D15717" t="s">
        <v>88</v>
      </c>
      <c r="E15717" t="s">
        <v>108</v>
      </c>
      <c r="F15717" t="s">
        <v>9165</v>
      </c>
      <c r="G15717" t="s">
        <v>610</v>
      </c>
      <c r="H15717">
        <v>2018</v>
      </c>
      <c r="I15717">
        <v>38906</v>
      </c>
      <c r="J15717" t="s">
        <v>21</v>
      </c>
      <c r="K15717" t="s">
        <v>22</v>
      </c>
      <c r="L15717" t="s">
        <v>31</v>
      </c>
      <c r="M15717" t="s">
        <v>24</v>
      </c>
      <c r="N15717">
        <v>1995</v>
      </c>
      <c r="O15717" t="s">
        <v>69</v>
      </c>
      <c r="P15717">
        <v>5</v>
      </c>
      <c r="Q15717">
        <f t="shared" si="490"/>
        <v>6</v>
      </c>
      <c r="R15717" t="str">
        <f t="shared" si="491"/>
        <v>Luxury</v>
      </c>
    </row>
    <row r="15718" spans="1:18" x14ac:dyDescent="0.35">
      <c r="A15718">
        <v>12844887</v>
      </c>
      <c r="B15718" t="s">
        <v>9933</v>
      </c>
      <c r="C15718">
        <v>59990</v>
      </c>
      <c r="D15718" t="s">
        <v>17</v>
      </c>
      <c r="E15718" t="s">
        <v>258</v>
      </c>
      <c r="F15718" t="s">
        <v>484</v>
      </c>
      <c r="G15718" t="s">
        <v>323</v>
      </c>
      <c r="H15718">
        <v>2022</v>
      </c>
      <c r="I15718">
        <v>36296</v>
      </c>
      <c r="J15718" t="s">
        <v>275</v>
      </c>
      <c r="K15718" t="s">
        <v>22</v>
      </c>
      <c r="L15718" t="s">
        <v>31</v>
      </c>
      <c r="M15718" t="s">
        <v>24</v>
      </c>
      <c r="N15718">
        <v>2753</v>
      </c>
      <c r="O15718" t="s">
        <v>47</v>
      </c>
      <c r="P15718">
        <v>5</v>
      </c>
      <c r="Q15718">
        <f t="shared" si="490"/>
        <v>2</v>
      </c>
      <c r="R15718" t="str">
        <f t="shared" si="491"/>
        <v>Luxury</v>
      </c>
    </row>
    <row r="15719" spans="1:18" x14ac:dyDescent="0.35">
      <c r="A15719">
        <v>12844903</v>
      </c>
      <c r="B15719" t="s">
        <v>5600</v>
      </c>
      <c r="C15719">
        <v>17990</v>
      </c>
      <c r="D15719" t="s">
        <v>282</v>
      </c>
      <c r="E15719" t="s">
        <v>893</v>
      </c>
      <c r="F15719" t="s">
        <v>479</v>
      </c>
      <c r="G15719" t="s">
        <v>895</v>
      </c>
      <c r="H15719">
        <v>2014</v>
      </c>
      <c r="I15719">
        <v>116156</v>
      </c>
      <c r="J15719" t="s">
        <v>21</v>
      </c>
      <c r="K15719" t="s">
        <v>22</v>
      </c>
      <c r="L15719" t="s">
        <v>23</v>
      </c>
      <c r="M15719" t="s">
        <v>24</v>
      </c>
      <c r="N15719">
        <v>3239</v>
      </c>
      <c r="O15719" t="s">
        <v>69</v>
      </c>
      <c r="P15719">
        <v>5</v>
      </c>
      <c r="Q15719">
        <f t="shared" si="490"/>
        <v>10</v>
      </c>
      <c r="R15719" t="str">
        <f t="shared" si="491"/>
        <v>Mid-range</v>
      </c>
    </row>
    <row r="15720" spans="1:18" x14ac:dyDescent="0.35">
      <c r="A15720">
        <v>12844912</v>
      </c>
      <c r="B15720" t="s">
        <v>13521</v>
      </c>
      <c r="C15720">
        <v>116880</v>
      </c>
      <c r="D15720" t="s">
        <v>131</v>
      </c>
      <c r="E15720" t="s">
        <v>10965</v>
      </c>
      <c r="F15720" t="s">
        <v>10966</v>
      </c>
      <c r="G15720" t="s">
        <v>5406</v>
      </c>
      <c r="H15720">
        <v>2018</v>
      </c>
      <c r="I15720">
        <v>53001</v>
      </c>
      <c r="J15720" t="s">
        <v>21</v>
      </c>
      <c r="K15720" t="s">
        <v>22</v>
      </c>
      <c r="L15720" t="s">
        <v>31</v>
      </c>
      <c r="M15720" t="s">
        <v>24</v>
      </c>
      <c r="N15720">
        <v>3956</v>
      </c>
      <c r="O15720" t="s">
        <v>25</v>
      </c>
      <c r="P15720">
        <v>5</v>
      </c>
      <c r="Q15720">
        <f t="shared" si="490"/>
        <v>6</v>
      </c>
      <c r="R15720" t="str">
        <f t="shared" si="491"/>
        <v>Luxury</v>
      </c>
    </row>
    <row r="15721" spans="1:18" x14ac:dyDescent="0.35">
      <c r="A15721">
        <v>12844922</v>
      </c>
      <c r="B15721" t="s">
        <v>1393</v>
      </c>
      <c r="C15721">
        <v>124990</v>
      </c>
      <c r="D15721" t="s">
        <v>17</v>
      </c>
      <c r="E15721" t="s">
        <v>254</v>
      </c>
      <c r="F15721" t="s">
        <v>255</v>
      </c>
      <c r="G15721" t="s">
        <v>256</v>
      </c>
      <c r="H15721">
        <v>2022</v>
      </c>
      <c r="I15721">
        <v>40</v>
      </c>
      <c r="J15721" t="s">
        <v>201</v>
      </c>
      <c r="K15721" t="s">
        <v>81</v>
      </c>
      <c r="L15721" t="s">
        <v>31</v>
      </c>
      <c r="M15721" t="s">
        <v>24</v>
      </c>
      <c r="N15721">
        <v>4461</v>
      </c>
      <c r="O15721" t="s">
        <v>151</v>
      </c>
      <c r="P15721">
        <v>5</v>
      </c>
      <c r="Q15721">
        <f t="shared" si="490"/>
        <v>2</v>
      </c>
      <c r="R15721" t="str">
        <f t="shared" si="491"/>
        <v>Luxury</v>
      </c>
    </row>
    <row r="15722" spans="1:18" x14ac:dyDescent="0.35">
      <c r="A15722">
        <v>12844940</v>
      </c>
      <c r="B15722" t="s">
        <v>13522</v>
      </c>
      <c r="C15722">
        <v>9260</v>
      </c>
      <c r="D15722" t="s">
        <v>88</v>
      </c>
      <c r="E15722" t="s">
        <v>2544</v>
      </c>
      <c r="F15722" t="s">
        <v>251</v>
      </c>
      <c r="G15722" t="s">
        <v>3218</v>
      </c>
      <c r="H15722">
        <v>2009</v>
      </c>
      <c r="I15722">
        <v>96000</v>
      </c>
      <c r="J15722" t="s">
        <v>86</v>
      </c>
      <c r="K15722" t="s">
        <v>22</v>
      </c>
      <c r="L15722" t="s">
        <v>23</v>
      </c>
      <c r="M15722" t="s">
        <v>24</v>
      </c>
      <c r="N15722">
        <v>1399</v>
      </c>
      <c r="O15722" t="s">
        <v>69</v>
      </c>
      <c r="P15722">
        <v>5</v>
      </c>
      <c r="Q15722">
        <f t="shared" si="490"/>
        <v>15</v>
      </c>
      <c r="R15722" t="str">
        <f t="shared" si="491"/>
        <v>Budget</v>
      </c>
    </row>
    <row r="15723" spans="1:18" x14ac:dyDescent="0.35">
      <c r="A15723">
        <v>12844951</v>
      </c>
      <c r="B15723" t="s">
        <v>13523</v>
      </c>
      <c r="C15723">
        <v>31990</v>
      </c>
      <c r="D15723" t="s">
        <v>102</v>
      </c>
      <c r="E15723" t="s">
        <v>1212</v>
      </c>
      <c r="F15723" t="s">
        <v>6356</v>
      </c>
      <c r="G15723" t="s">
        <v>7123</v>
      </c>
      <c r="H15723">
        <v>2018</v>
      </c>
      <c r="I15723">
        <v>43361</v>
      </c>
      <c r="J15723" t="s">
        <v>63</v>
      </c>
      <c r="K15723" t="s">
        <v>22</v>
      </c>
      <c r="L15723" t="s">
        <v>64</v>
      </c>
      <c r="M15723" t="s">
        <v>24</v>
      </c>
      <c r="N15723">
        <v>1798</v>
      </c>
      <c r="O15723" t="s">
        <v>33</v>
      </c>
      <c r="P15723">
        <v>5</v>
      </c>
      <c r="Q15723">
        <f t="shared" si="490"/>
        <v>6</v>
      </c>
      <c r="R15723" t="str">
        <f t="shared" si="491"/>
        <v>Mid-range</v>
      </c>
    </row>
    <row r="15724" spans="1:18" x14ac:dyDescent="0.35">
      <c r="A15724">
        <v>12844964</v>
      </c>
      <c r="B15724" t="s">
        <v>11229</v>
      </c>
      <c r="C15724">
        <v>6990</v>
      </c>
      <c r="D15724" t="s">
        <v>54</v>
      </c>
      <c r="E15724" t="s">
        <v>766</v>
      </c>
      <c r="F15724" t="s">
        <v>3037</v>
      </c>
      <c r="G15724" t="s">
        <v>3999</v>
      </c>
      <c r="H15724">
        <v>2006</v>
      </c>
      <c r="I15724">
        <v>45022</v>
      </c>
      <c r="J15724" t="s">
        <v>86</v>
      </c>
      <c r="K15724" t="s">
        <v>22</v>
      </c>
      <c r="L15724" t="s">
        <v>64</v>
      </c>
      <c r="M15724" t="s">
        <v>24</v>
      </c>
      <c r="N15724">
        <v>1596</v>
      </c>
      <c r="O15724" t="s">
        <v>25</v>
      </c>
      <c r="P15724">
        <v>5</v>
      </c>
      <c r="Q15724">
        <f t="shared" si="490"/>
        <v>18</v>
      </c>
      <c r="R15724" t="str">
        <f t="shared" si="491"/>
        <v>Budget</v>
      </c>
    </row>
    <row r="15725" spans="1:18" x14ac:dyDescent="0.35">
      <c r="A15725">
        <v>12844972</v>
      </c>
      <c r="B15725" t="s">
        <v>2779</v>
      </c>
      <c r="C15725">
        <v>48490</v>
      </c>
      <c r="D15725" t="s">
        <v>54</v>
      </c>
      <c r="E15725" t="s">
        <v>175</v>
      </c>
      <c r="F15725" t="s">
        <v>964</v>
      </c>
      <c r="G15725" t="s">
        <v>177</v>
      </c>
      <c r="H15725">
        <v>2016</v>
      </c>
      <c r="I15725">
        <v>122738</v>
      </c>
      <c r="J15725" t="s">
        <v>236</v>
      </c>
      <c r="K15725" t="s">
        <v>22</v>
      </c>
      <c r="L15725" t="s">
        <v>31</v>
      </c>
      <c r="M15725" t="s">
        <v>24</v>
      </c>
      <c r="N15725">
        <v>3198</v>
      </c>
      <c r="O15725" t="s">
        <v>33</v>
      </c>
      <c r="P15725">
        <v>5</v>
      </c>
      <c r="Q15725">
        <f t="shared" si="490"/>
        <v>8</v>
      </c>
      <c r="R15725" t="str">
        <f t="shared" si="491"/>
        <v>Luxury</v>
      </c>
    </row>
    <row r="15726" spans="1:18" x14ac:dyDescent="0.35">
      <c r="A15726">
        <v>12844984</v>
      </c>
      <c r="B15726" t="s">
        <v>6530</v>
      </c>
      <c r="C15726">
        <v>7999</v>
      </c>
      <c r="D15726" t="s">
        <v>42</v>
      </c>
      <c r="E15726" t="s">
        <v>71</v>
      </c>
      <c r="F15726" t="s">
        <v>1018</v>
      </c>
      <c r="G15726" t="s">
        <v>384</v>
      </c>
      <c r="H15726">
        <v>2007</v>
      </c>
      <c r="I15726">
        <v>285483</v>
      </c>
      <c r="J15726" t="s">
        <v>63</v>
      </c>
      <c r="K15726" t="s">
        <v>22</v>
      </c>
      <c r="L15726" t="s">
        <v>23</v>
      </c>
      <c r="M15726" t="s">
        <v>24</v>
      </c>
      <c r="N15726">
        <v>3565</v>
      </c>
      <c r="O15726" t="s">
        <v>732</v>
      </c>
      <c r="P15726">
        <v>5</v>
      </c>
      <c r="Q15726">
        <f t="shared" si="490"/>
        <v>17</v>
      </c>
      <c r="R15726" t="str">
        <f t="shared" si="491"/>
        <v>Budget</v>
      </c>
    </row>
    <row r="15727" spans="1:18" x14ac:dyDescent="0.35">
      <c r="A15727">
        <v>12844988</v>
      </c>
      <c r="B15727" t="s">
        <v>13524</v>
      </c>
      <c r="C15727">
        <v>16995</v>
      </c>
      <c r="D15727" t="s">
        <v>17</v>
      </c>
      <c r="E15727" t="s">
        <v>157</v>
      </c>
      <c r="F15727" t="s">
        <v>158</v>
      </c>
      <c r="G15727" t="s">
        <v>13525</v>
      </c>
      <c r="H15727">
        <v>2008</v>
      </c>
      <c r="I15727">
        <v>306243</v>
      </c>
      <c r="J15727" t="s">
        <v>21</v>
      </c>
      <c r="K15727" t="s">
        <v>22</v>
      </c>
      <c r="L15727" t="s">
        <v>23</v>
      </c>
      <c r="M15727" t="s">
        <v>24</v>
      </c>
      <c r="N15727">
        <v>3955</v>
      </c>
      <c r="O15727" t="s">
        <v>116</v>
      </c>
      <c r="P15727">
        <v>8</v>
      </c>
      <c r="Q15727">
        <f t="shared" si="490"/>
        <v>16</v>
      </c>
      <c r="R15727" t="str">
        <f t="shared" si="491"/>
        <v>Mid-range</v>
      </c>
    </row>
    <row r="15728" spans="1:18" x14ac:dyDescent="0.35">
      <c r="A15728">
        <v>12844989</v>
      </c>
      <c r="B15728" t="s">
        <v>13526</v>
      </c>
      <c r="C15728">
        <v>30990</v>
      </c>
      <c r="D15728" t="s">
        <v>165</v>
      </c>
      <c r="E15728" t="s">
        <v>184</v>
      </c>
      <c r="F15728" t="s">
        <v>7071</v>
      </c>
      <c r="G15728" t="s">
        <v>2843</v>
      </c>
      <c r="H15728">
        <v>2021</v>
      </c>
      <c r="I15728">
        <v>108573</v>
      </c>
      <c r="J15728" t="s">
        <v>21</v>
      </c>
      <c r="K15728" t="s">
        <v>22</v>
      </c>
      <c r="L15728" t="s">
        <v>23</v>
      </c>
      <c r="M15728" t="s">
        <v>24</v>
      </c>
      <c r="N15728">
        <v>2360</v>
      </c>
      <c r="O15728" t="s">
        <v>25</v>
      </c>
      <c r="P15728">
        <v>7</v>
      </c>
      <c r="Q15728">
        <f t="shared" si="490"/>
        <v>3</v>
      </c>
      <c r="R15728" t="str">
        <f t="shared" si="491"/>
        <v>Mid-range</v>
      </c>
    </row>
    <row r="15729" spans="1:18" x14ac:dyDescent="0.35">
      <c r="A15729">
        <v>12844996</v>
      </c>
      <c r="B15729" t="s">
        <v>7931</v>
      </c>
      <c r="C15729">
        <v>9990</v>
      </c>
      <c r="D15729" t="s">
        <v>17</v>
      </c>
      <c r="E15729" t="s">
        <v>153</v>
      </c>
      <c r="F15729" t="s">
        <v>1356</v>
      </c>
      <c r="G15729" t="s">
        <v>2687</v>
      </c>
      <c r="H15729">
        <v>2006</v>
      </c>
      <c r="I15729">
        <v>348958</v>
      </c>
      <c r="J15729" t="s">
        <v>21</v>
      </c>
      <c r="K15729" t="s">
        <v>22</v>
      </c>
      <c r="L15729" t="s">
        <v>23</v>
      </c>
      <c r="M15729" t="s">
        <v>24</v>
      </c>
      <c r="N15729">
        <v>2362</v>
      </c>
      <c r="O15729" t="s">
        <v>69</v>
      </c>
      <c r="P15729">
        <v>5</v>
      </c>
      <c r="Q15729">
        <f t="shared" si="490"/>
        <v>18</v>
      </c>
      <c r="R15729" t="str">
        <f t="shared" si="491"/>
        <v>Budget</v>
      </c>
    </row>
    <row r="15730" spans="1:18" x14ac:dyDescent="0.35">
      <c r="A15730">
        <v>12844997</v>
      </c>
      <c r="B15730" t="s">
        <v>13527</v>
      </c>
      <c r="C15730">
        <v>14990</v>
      </c>
      <c r="D15730" t="s">
        <v>131</v>
      </c>
      <c r="E15730" t="s">
        <v>3033</v>
      </c>
      <c r="F15730" t="s">
        <v>5514</v>
      </c>
      <c r="G15730" t="s">
        <v>5415</v>
      </c>
      <c r="H15730">
        <v>2011</v>
      </c>
      <c r="I15730">
        <v>100841</v>
      </c>
      <c r="J15730" t="s">
        <v>86</v>
      </c>
      <c r="K15730" t="s">
        <v>81</v>
      </c>
      <c r="L15730" t="s">
        <v>64</v>
      </c>
      <c r="M15730" t="s">
        <v>24</v>
      </c>
      <c r="N15730">
        <v>1390</v>
      </c>
      <c r="O15730" t="s">
        <v>116</v>
      </c>
      <c r="P15730">
        <v>4</v>
      </c>
      <c r="Q15730">
        <f t="shared" si="490"/>
        <v>13</v>
      </c>
      <c r="R15730" t="str">
        <f t="shared" si="491"/>
        <v>Mid-range</v>
      </c>
    </row>
    <row r="15731" spans="1:18" x14ac:dyDescent="0.35">
      <c r="A15731">
        <v>12845004</v>
      </c>
      <c r="B15731" t="s">
        <v>11036</v>
      </c>
      <c r="C15731">
        <v>18990</v>
      </c>
      <c r="D15731" t="s">
        <v>165</v>
      </c>
      <c r="E15731" t="s">
        <v>568</v>
      </c>
      <c r="F15731" t="s">
        <v>585</v>
      </c>
      <c r="G15731" t="s">
        <v>1548</v>
      </c>
      <c r="H15731">
        <v>2015</v>
      </c>
      <c r="I15731">
        <v>121739</v>
      </c>
      <c r="J15731" t="s">
        <v>21</v>
      </c>
      <c r="K15731" t="s">
        <v>22</v>
      </c>
      <c r="L15731" t="s">
        <v>23</v>
      </c>
      <c r="M15731" t="s">
        <v>24</v>
      </c>
      <c r="N15731">
        <v>1998</v>
      </c>
      <c r="O15731" t="s">
        <v>25</v>
      </c>
      <c r="P15731">
        <v>5</v>
      </c>
      <c r="Q15731">
        <f t="shared" si="490"/>
        <v>9</v>
      </c>
      <c r="R15731" t="str">
        <f t="shared" si="491"/>
        <v>Mid-range</v>
      </c>
    </row>
    <row r="15732" spans="1:18" x14ac:dyDescent="0.35">
      <c r="A15732">
        <v>12845005</v>
      </c>
      <c r="B15732" t="s">
        <v>5526</v>
      </c>
      <c r="C15732">
        <v>32990</v>
      </c>
      <c r="D15732" t="s">
        <v>165</v>
      </c>
      <c r="E15732" t="s">
        <v>166</v>
      </c>
      <c r="F15732" t="s">
        <v>167</v>
      </c>
      <c r="G15732" t="s">
        <v>1775</v>
      </c>
      <c r="H15732">
        <v>2017</v>
      </c>
      <c r="I15732">
        <v>144675</v>
      </c>
      <c r="J15732" t="s">
        <v>338</v>
      </c>
      <c r="K15732" t="s">
        <v>81</v>
      </c>
      <c r="L15732" t="s">
        <v>31</v>
      </c>
      <c r="M15732" t="s">
        <v>24</v>
      </c>
      <c r="N15732">
        <v>2440</v>
      </c>
      <c r="O15732" t="s">
        <v>47</v>
      </c>
      <c r="P15732">
        <v>5</v>
      </c>
      <c r="Q15732">
        <f t="shared" si="490"/>
        <v>7</v>
      </c>
      <c r="R15732" t="str">
        <f t="shared" si="491"/>
        <v>Mid-range</v>
      </c>
    </row>
    <row r="15733" spans="1:18" x14ac:dyDescent="0.35">
      <c r="A15733">
        <v>12845007</v>
      </c>
      <c r="B15733" t="s">
        <v>13528</v>
      </c>
      <c r="C15733">
        <v>7750</v>
      </c>
      <c r="D15733" t="s">
        <v>127</v>
      </c>
      <c r="E15733">
        <v>6</v>
      </c>
      <c r="F15733" t="s">
        <v>31</v>
      </c>
      <c r="G15733" t="s">
        <v>3000</v>
      </c>
      <c r="H15733">
        <v>2007</v>
      </c>
      <c r="I15733">
        <v>228417</v>
      </c>
      <c r="J15733" t="s">
        <v>86</v>
      </c>
      <c r="K15733" t="s">
        <v>81</v>
      </c>
      <c r="L15733" t="s">
        <v>31</v>
      </c>
      <c r="M15733" t="s">
        <v>24</v>
      </c>
      <c r="N15733">
        <v>1998</v>
      </c>
      <c r="O15733" t="s">
        <v>69</v>
      </c>
      <c r="P15733">
        <v>5</v>
      </c>
      <c r="Q15733">
        <f t="shared" si="490"/>
        <v>17</v>
      </c>
      <c r="R15733" t="str">
        <f t="shared" si="491"/>
        <v>Budget</v>
      </c>
    </row>
    <row r="15734" spans="1:18" x14ac:dyDescent="0.35">
      <c r="A15734">
        <v>12845010</v>
      </c>
      <c r="B15734" t="s">
        <v>13529</v>
      </c>
      <c r="C15734">
        <v>16000</v>
      </c>
      <c r="D15734" t="s">
        <v>88</v>
      </c>
      <c r="E15734" t="s">
        <v>707</v>
      </c>
      <c r="F15734" t="s">
        <v>2308</v>
      </c>
      <c r="G15734" t="s">
        <v>708</v>
      </c>
      <c r="H15734">
        <v>2016</v>
      </c>
      <c r="I15734">
        <v>70960</v>
      </c>
      <c r="J15734" t="s">
        <v>86</v>
      </c>
      <c r="K15734" t="s">
        <v>22</v>
      </c>
      <c r="L15734" t="s">
        <v>23</v>
      </c>
      <c r="M15734" t="s">
        <v>24</v>
      </c>
      <c r="N15734">
        <v>1591</v>
      </c>
      <c r="O15734" t="s">
        <v>891</v>
      </c>
      <c r="P15734">
        <v>5</v>
      </c>
      <c r="Q15734">
        <f t="shared" si="490"/>
        <v>8</v>
      </c>
      <c r="R15734" t="str">
        <f t="shared" si="491"/>
        <v>Mid-range</v>
      </c>
    </row>
    <row r="15735" spans="1:18" x14ac:dyDescent="0.35">
      <c r="A15735">
        <v>12845011</v>
      </c>
      <c r="B15735" t="s">
        <v>10787</v>
      </c>
      <c r="C15735">
        <v>4000</v>
      </c>
      <c r="D15735" t="s">
        <v>188</v>
      </c>
      <c r="E15735" t="s">
        <v>2171</v>
      </c>
      <c r="F15735" t="s">
        <v>251</v>
      </c>
      <c r="G15735" t="s">
        <v>7964</v>
      </c>
      <c r="H15735">
        <v>2010</v>
      </c>
      <c r="I15735">
        <v>210000</v>
      </c>
      <c r="J15735" t="s">
        <v>86</v>
      </c>
      <c r="K15735" t="s">
        <v>81</v>
      </c>
      <c r="L15735" t="s">
        <v>23</v>
      </c>
      <c r="M15735" t="s">
        <v>24</v>
      </c>
      <c r="N15735">
        <v>1399</v>
      </c>
      <c r="O15735" t="s">
        <v>69</v>
      </c>
      <c r="P15735">
        <v>5</v>
      </c>
      <c r="Q15735">
        <f t="shared" si="490"/>
        <v>14</v>
      </c>
      <c r="R15735" t="str">
        <f t="shared" si="491"/>
        <v>Budget</v>
      </c>
    </row>
    <row r="15736" spans="1:18" x14ac:dyDescent="0.35">
      <c r="A15736">
        <v>12845017</v>
      </c>
      <c r="B15736" t="s">
        <v>13530</v>
      </c>
      <c r="C15736">
        <v>34990</v>
      </c>
      <c r="D15736" t="s">
        <v>197</v>
      </c>
      <c r="E15736" t="s">
        <v>198</v>
      </c>
      <c r="F15736" t="s">
        <v>696</v>
      </c>
      <c r="G15736" t="s">
        <v>3556</v>
      </c>
      <c r="H15736">
        <v>2019</v>
      </c>
      <c r="I15736">
        <v>41500</v>
      </c>
      <c r="J15736" t="s">
        <v>21</v>
      </c>
      <c r="K15736" t="s">
        <v>22</v>
      </c>
      <c r="L15736" t="s">
        <v>64</v>
      </c>
      <c r="M15736" t="s">
        <v>24</v>
      </c>
      <c r="N15736">
        <v>1395</v>
      </c>
      <c r="O15736" t="s">
        <v>47</v>
      </c>
      <c r="P15736">
        <v>5</v>
      </c>
      <c r="Q15736">
        <f t="shared" si="490"/>
        <v>5</v>
      </c>
      <c r="R15736" t="str">
        <f t="shared" si="491"/>
        <v>Mid-range</v>
      </c>
    </row>
    <row r="15737" spans="1:18" x14ac:dyDescent="0.35">
      <c r="A15737">
        <v>12845019</v>
      </c>
      <c r="B15737" t="s">
        <v>2891</v>
      </c>
      <c r="C15737">
        <v>28990</v>
      </c>
      <c r="D15737" t="s">
        <v>88</v>
      </c>
      <c r="E15737" t="s">
        <v>94</v>
      </c>
      <c r="F15737" t="s">
        <v>2892</v>
      </c>
      <c r="G15737" t="s">
        <v>2893</v>
      </c>
      <c r="H15737">
        <v>2016</v>
      </c>
      <c r="I15737">
        <v>101409</v>
      </c>
      <c r="J15737" t="s">
        <v>21</v>
      </c>
      <c r="K15737" t="s">
        <v>22</v>
      </c>
      <c r="L15737" t="s">
        <v>31</v>
      </c>
      <c r="M15737" t="s">
        <v>24</v>
      </c>
      <c r="N15737">
        <v>2199</v>
      </c>
      <c r="O15737" t="s">
        <v>47</v>
      </c>
      <c r="P15737">
        <v>7</v>
      </c>
      <c r="Q15737">
        <f t="shared" si="490"/>
        <v>8</v>
      </c>
      <c r="R15737" t="str">
        <f t="shared" si="491"/>
        <v>Mid-range</v>
      </c>
    </row>
    <row r="15738" spans="1:18" x14ac:dyDescent="0.35">
      <c r="A15738">
        <v>12845020</v>
      </c>
      <c r="B15738" t="s">
        <v>13531</v>
      </c>
      <c r="C15738">
        <v>46990</v>
      </c>
      <c r="D15738" t="s">
        <v>679</v>
      </c>
      <c r="E15738" t="s">
        <v>2179</v>
      </c>
      <c r="F15738" t="s">
        <v>13532</v>
      </c>
      <c r="G15738" t="s">
        <v>13533</v>
      </c>
      <c r="H15738">
        <v>2018</v>
      </c>
      <c r="I15738">
        <v>18749</v>
      </c>
      <c r="J15738" t="s">
        <v>86</v>
      </c>
      <c r="K15738" t="s">
        <v>22</v>
      </c>
      <c r="L15738" t="s">
        <v>64</v>
      </c>
      <c r="M15738" t="s">
        <v>24</v>
      </c>
      <c r="N15738">
        <v>1998</v>
      </c>
      <c r="O15738" t="s">
        <v>116</v>
      </c>
      <c r="P15738">
        <v>4</v>
      </c>
      <c r="Q15738">
        <f t="shared" si="490"/>
        <v>6</v>
      </c>
      <c r="R15738" t="str">
        <f t="shared" si="491"/>
        <v>Luxury</v>
      </c>
    </row>
    <row r="15739" spans="1:18" x14ac:dyDescent="0.35">
      <c r="A15739">
        <v>12845023</v>
      </c>
      <c r="B15739" t="s">
        <v>3434</v>
      </c>
      <c r="C15739">
        <v>46990</v>
      </c>
      <c r="D15739" t="s">
        <v>847</v>
      </c>
      <c r="E15739" t="s">
        <v>848</v>
      </c>
      <c r="F15739" t="s">
        <v>849</v>
      </c>
      <c r="G15739" t="s">
        <v>3435</v>
      </c>
      <c r="H15739">
        <v>2021</v>
      </c>
      <c r="I15739">
        <v>18853</v>
      </c>
      <c r="J15739" t="s">
        <v>169</v>
      </c>
      <c r="K15739" t="s">
        <v>22</v>
      </c>
      <c r="L15739" t="s">
        <v>31</v>
      </c>
      <c r="M15739" t="s">
        <v>24</v>
      </c>
      <c r="N15739">
        <v>2776</v>
      </c>
      <c r="O15739" t="s">
        <v>69</v>
      </c>
      <c r="P15739">
        <v>5</v>
      </c>
      <c r="Q15739">
        <f t="shared" si="490"/>
        <v>3</v>
      </c>
      <c r="R15739" t="str">
        <f t="shared" si="491"/>
        <v>Luxury</v>
      </c>
    </row>
    <row r="15740" spans="1:18" x14ac:dyDescent="0.35">
      <c r="A15740">
        <v>12845025</v>
      </c>
      <c r="B15740" t="s">
        <v>13534</v>
      </c>
      <c r="C15740">
        <v>35500</v>
      </c>
      <c r="D15740" t="s">
        <v>112</v>
      </c>
      <c r="E15740" t="s">
        <v>2398</v>
      </c>
      <c r="F15740" t="s">
        <v>758</v>
      </c>
      <c r="G15740" t="s">
        <v>3109</v>
      </c>
      <c r="H15740">
        <v>2013</v>
      </c>
      <c r="I15740">
        <v>136000</v>
      </c>
      <c r="J15740" t="s">
        <v>21</v>
      </c>
      <c r="K15740" t="s">
        <v>22</v>
      </c>
      <c r="L15740" t="s">
        <v>64</v>
      </c>
      <c r="M15740" t="s">
        <v>24</v>
      </c>
      <c r="N15740">
        <v>3456</v>
      </c>
      <c r="O15740" t="s">
        <v>33</v>
      </c>
      <c r="P15740">
        <v>5</v>
      </c>
      <c r="Q15740">
        <f t="shared" si="490"/>
        <v>11</v>
      </c>
      <c r="R15740" t="str">
        <f t="shared" si="491"/>
        <v>Mid-range</v>
      </c>
    </row>
    <row r="15741" spans="1:18" x14ac:dyDescent="0.35">
      <c r="A15741">
        <v>12845081</v>
      </c>
      <c r="B15741" t="s">
        <v>8186</v>
      </c>
      <c r="C15741">
        <v>21000</v>
      </c>
      <c r="D15741" t="s">
        <v>49</v>
      </c>
      <c r="E15741" t="s">
        <v>1087</v>
      </c>
      <c r="F15741" t="s">
        <v>717</v>
      </c>
      <c r="G15741" t="s">
        <v>1089</v>
      </c>
      <c r="H15741">
        <v>2017</v>
      </c>
      <c r="I15741">
        <v>62700</v>
      </c>
      <c r="J15741" t="s">
        <v>21</v>
      </c>
      <c r="K15741" t="s">
        <v>22</v>
      </c>
      <c r="L15741" t="s">
        <v>23</v>
      </c>
      <c r="M15741" t="s">
        <v>24</v>
      </c>
      <c r="N15741">
        <v>1997</v>
      </c>
      <c r="O15741" t="s">
        <v>891</v>
      </c>
      <c r="P15741">
        <v>5</v>
      </c>
      <c r="Q15741">
        <f t="shared" si="490"/>
        <v>7</v>
      </c>
      <c r="R15741" t="str">
        <f t="shared" si="491"/>
        <v>Mid-range</v>
      </c>
    </row>
    <row r="15742" spans="1:18" x14ac:dyDescent="0.35">
      <c r="A15742">
        <v>12845099</v>
      </c>
      <c r="B15742" t="s">
        <v>13535</v>
      </c>
      <c r="C15742">
        <v>20990</v>
      </c>
      <c r="D15742" t="s">
        <v>49</v>
      </c>
      <c r="E15742" t="s">
        <v>1087</v>
      </c>
      <c r="F15742" t="s">
        <v>514</v>
      </c>
      <c r="G15742" t="s">
        <v>1089</v>
      </c>
      <c r="H15742">
        <v>2014</v>
      </c>
      <c r="I15742">
        <v>122978</v>
      </c>
      <c r="J15742" t="s">
        <v>21</v>
      </c>
      <c r="K15742" t="s">
        <v>22</v>
      </c>
      <c r="L15742" t="s">
        <v>31</v>
      </c>
      <c r="M15742" t="s">
        <v>24</v>
      </c>
      <c r="N15742">
        <v>1598</v>
      </c>
      <c r="O15742" t="s">
        <v>47</v>
      </c>
      <c r="P15742">
        <v>5</v>
      </c>
      <c r="Q15742">
        <f t="shared" si="490"/>
        <v>10</v>
      </c>
      <c r="R15742" t="str">
        <f t="shared" si="491"/>
        <v>Mid-range</v>
      </c>
    </row>
    <row r="15743" spans="1:18" x14ac:dyDescent="0.35">
      <c r="A15743">
        <v>12845100</v>
      </c>
      <c r="B15743" t="s">
        <v>1691</v>
      </c>
      <c r="C15743">
        <v>18800</v>
      </c>
      <c r="D15743" t="s">
        <v>165</v>
      </c>
      <c r="E15743" t="s">
        <v>166</v>
      </c>
      <c r="F15743" t="s">
        <v>167</v>
      </c>
      <c r="G15743" t="s">
        <v>1645</v>
      </c>
      <c r="H15743">
        <v>2014</v>
      </c>
      <c r="I15743">
        <v>319268</v>
      </c>
      <c r="J15743" t="s">
        <v>169</v>
      </c>
      <c r="K15743" t="s">
        <v>22</v>
      </c>
      <c r="L15743" t="s">
        <v>31</v>
      </c>
      <c r="M15743" t="s">
        <v>24</v>
      </c>
      <c r="N15743">
        <v>2477</v>
      </c>
      <c r="O15743" t="s">
        <v>47</v>
      </c>
      <c r="P15743">
        <v>5</v>
      </c>
      <c r="Q15743">
        <f t="shared" si="490"/>
        <v>10</v>
      </c>
      <c r="R15743" t="str">
        <f t="shared" si="491"/>
        <v>Mid-range</v>
      </c>
    </row>
    <row r="15744" spans="1:18" x14ac:dyDescent="0.35">
      <c r="A15744">
        <v>12845104</v>
      </c>
      <c r="B15744" t="s">
        <v>13010</v>
      </c>
      <c r="C15744">
        <v>5500</v>
      </c>
      <c r="D15744" t="s">
        <v>42</v>
      </c>
      <c r="E15744" t="s">
        <v>1193</v>
      </c>
      <c r="F15744" t="s">
        <v>6176</v>
      </c>
      <c r="G15744" t="s">
        <v>11011</v>
      </c>
      <c r="H15744">
        <v>2007</v>
      </c>
      <c r="I15744">
        <v>239286</v>
      </c>
      <c r="J15744" t="s">
        <v>21</v>
      </c>
      <c r="K15744" t="s">
        <v>22</v>
      </c>
      <c r="L15744" t="s">
        <v>31</v>
      </c>
      <c r="M15744" t="s">
        <v>24</v>
      </c>
      <c r="N15744">
        <v>1991</v>
      </c>
      <c r="O15744" t="s">
        <v>69</v>
      </c>
      <c r="P15744">
        <v>7</v>
      </c>
      <c r="Q15744">
        <f t="shared" si="490"/>
        <v>17</v>
      </c>
      <c r="R15744" t="str">
        <f t="shared" si="491"/>
        <v>Budget</v>
      </c>
    </row>
    <row r="15745" spans="1:18" x14ac:dyDescent="0.35">
      <c r="A15745">
        <v>12845105</v>
      </c>
      <c r="B15745" t="s">
        <v>13536</v>
      </c>
      <c r="C15745">
        <v>14987</v>
      </c>
      <c r="D15745" t="s">
        <v>328</v>
      </c>
      <c r="E15745" t="s">
        <v>1449</v>
      </c>
      <c r="F15745" t="s">
        <v>5045</v>
      </c>
      <c r="G15745" t="s">
        <v>13537</v>
      </c>
      <c r="H15745">
        <v>2014</v>
      </c>
      <c r="I15745">
        <v>84892</v>
      </c>
      <c r="J15745" t="s">
        <v>86</v>
      </c>
      <c r="K15745" t="s">
        <v>22</v>
      </c>
      <c r="L15745" t="s">
        <v>23</v>
      </c>
      <c r="M15745" t="s">
        <v>24</v>
      </c>
      <c r="N15745">
        <v>1339</v>
      </c>
      <c r="O15745" t="s">
        <v>47</v>
      </c>
      <c r="P15745">
        <v>5</v>
      </c>
      <c r="Q15745">
        <f t="shared" si="490"/>
        <v>10</v>
      </c>
      <c r="R15745" t="str">
        <f t="shared" si="491"/>
        <v>Mid-range</v>
      </c>
    </row>
    <row r="15746" spans="1:18" x14ac:dyDescent="0.35">
      <c r="A15746">
        <v>12845169</v>
      </c>
      <c r="B15746" t="s">
        <v>2817</v>
      </c>
      <c r="C15746">
        <v>18450</v>
      </c>
      <c r="D15746" t="s">
        <v>54</v>
      </c>
      <c r="E15746" t="s">
        <v>175</v>
      </c>
      <c r="F15746" t="s">
        <v>964</v>
      </c>
      <c r="G15746" t="s">
        <v>659</v>
      </c>
      <c r="H15746">
        <v>2015</v>
      </c>
      <c r="I15746">
        <v>78215</v>
      </c>
      <c r="J15746" t="s">
        <v>236</v>
      </c>
      <c r="K15746" t="s">
        <v>22</v>
      </c>
      <c r="L15746" t="s">
        <v>31</v>
      </c>
      <c r="M15746" t="s">
        <v>24</v>
      </c>
      <c r="N15746">
        <v>3198</v>
      </c>
      <c r="O15746" t="s">
        <v>33</v>
      </c>
      <c r="P15746">
        <v>5</v>
      </c>
      <c r="Q15746">
        <f t="shared" si="490"/>
        <v>9</v>
      </c>
      <c r="R15746" t="str">
        <f t="shared" si="491"/>
        <v>Mid-range</v>
      </c>
    </row>
    <row r="15747" spans="1:18" x14ac:dyDescent="0.35">
      <c r="A15747">
        <v>12845171</v>
      </c>
      <c r="B15747" t="s">
        <v>9410</v>
      </c>
      <c r="C15747">
        <v>34950</v>
      </c>
      <c r="D15747" t="s">
        <v>449</v>
      </c>
      <c r="E15747" t="s">
        <v>518</v>
      </c>
      <c r="F15747" t="s">
        <v>5072</v>
      </c>
      <c r="G15747" t="s">
        <v>3106</v>
      </c>
      <c r="H15747">
        <v>2016</v>
      </c>
      <c r="I15747">
        <v>79000</v>
      </c>
      <c r="J15747" t="s">
        <v>21</v>
      </c>
      <c r="K15747" t="s">
        <v>22</v>
      </c>
      <c r="L15747" t="s">
        <v>31</v>
      </c>
      <c r="M15747" t="s">
        <v>24</v>
      </c>
      <c r="N15747">
        <v>2179</v>
      </c>
      <c r="O15747" t="s">
        <v>47</v>
      </c>
      <c r="P15747">
        <v>5</v>
      </c>
      <c r="Q15747">
        <f t="shared" ref="Q15747:Q15810" si="492">2024-H15747</f>
        <v>8</v>
      </c>
      <c r="R15747" t="str">
        <f t="shared" ref="R15747:R15810" si="493">IF(C15747&lt;=10000,"Budget",IF(C15747&lt;=40000,"Mid-range","Luxury"))</f>
        <v>Mid-range</v>
      </c>
    </row>
    <row r="15748" spans="1:18" x14ac:dyDescent="0.35">
      <c r="A15748">
        <v>12845181</v>
      </c>
      <c r="B15748" t="s">
        <v>9676</v>
      </c>
      <c r="C15748">
        <v>6990</v>
      </c>
      <c r="D15748" t="s">
        <v>17</v>
      </c>
      <c r="E15748" t="s">
        <v>632</v>
      </c>
      <c r="F15748" t="s">
        <v>2098</v>
      </c>
      <c r="G15748" t="s">
        <v>9677</v>
      </c>
      <c r="H15748">
        <v>2010</v>
      </c>
      <c r="I15748">
        <v>197616</v>
      </c>
      <c r="J15748" t="s">
        <v>86</v>
      </c>
      <c r="K15748" t="s">
        <v>81</v>
      </c>
      <c r="L15748" t="s">
        <v>23</v>
      </c>
      <c r="M15748" t="s">
        <v>24</v>
      </c>
      <c r="N15748">
        <v>1299</v>
      </c>
      <c r="O15748" t="s">
        <v>116</v>
      </c>
      <c r="P15748">
        <v>5</v>
      </c>
      <c r="Q15748">
        <f t="shared" si="492"/>
        <v>14</v>
      </c>
      <c r="R15748" t="str">
        <f t="shared" si="493"/>
        <v>Budget</v>
      </c>
    </row>
    <row r="15749" spans="1:18" x14ac:dyDescent="0.35">
      <c r="A15749">
        <v>12845182</v>
      </c>
      <c r="B15749" t="s">
        <v>13538</v>
      </c>
      <c r="C15749">
        <v>26990</v>
      </c>
      <c r="D15749" t="s">
        <v>17</v>
      </c>
      <c r="E15749" t="s">
        <v>153</v>
      </c>
      <c r="F15749" t="s">
        <v>1886</v>
      </c>
      <c r="G15749" t="s">
        <v>9908</v>
      </c>
      <c r="H15749">
        <v>2015</v>
      </c>
      <c r="I15749">
        <v>136650</v>
      </c>
      <c r="J15749" t="s">
        <v>21</v>
      </c>
      <c r="K15749" t="s">
        <v>22</v>
      </c>
      <c r="L15749" t="s">
        <v>23</v>
      </c>
      <c r="M15749" t="s">
        <v>24</v>
      </c>
      <c r="N15749">
        <v>1987</v>
      </c>
      <c r="O15749" t="s">
        <v>47</v>
      </c>
      <c r="P15749">
        <v>5</v>
      </c>
      <c r="Q15749">
        <f t="shared" si="492"/>
        <v>9</v>
      </c>
      <c r="R15749" t="str">
        <f t="shared" si="493"/>
        <v>Mid-range</v>
      </c>
    </row>
    <row r="15750" spans="1:18" x14ac:dyDescent="0.35">
      <c r="A15750">
        <v>12845298</v>
      </c>
      <c r="B15750" t="s">
        <v>5876</v>
      </c>
      <c r="C15750">
        <v>5500</v>
      </c>
      <c r="D15750" t="s">
        <v>17</v>
      </c>
      <c r="E15750" t="s">
        <v>262</v>
      </c>
      <c r="F15750" t="s">
        <v>263</v>
      </c>
      <c r="G15750" t="s">
        <v>5877</v>
      </c>
      <c r="H15750">
        <v>2003</v>
      </c>
      <c r="I15750">
        <v>247777</v>
      </c>
      <c r="J15750" t="s">
        <v>21</v>
      </c>
      <c r="K15750" t="s">
        <v>22</v>
      </c>
      <c r="L15750" t="s">
        <v>23</v>
      </c>
      <c r="M15750" t="s">
        <v>24</v>
      </c>
      <c r="N15750">
        <v>1794</v>
      </c>
      <c r="O15750" t="s">
        <v>135</v>
      </c>
      <c r="P15750">
        <v>5</v>
      </c>
      <c r="Q15750">
        <f t="shared" si="492"/>
        <v>21</v>
      </c>
      <c r="R15750" t="str">
        <f t="shared" si="493"/>
        <v>Budget</v>
      </c>
    </row>
    <row r="15751" spans="1:18" x14ac:dyDescent="0.35">
      <c r="A15751">
        <v>12845308</v>
      </c>
      <c r="B15751" t="s">
        <v>6922</v>
      </c>
      <c r="C15751">
        <v>37999</v>
      </c>
      <c r="D15751" t="s">
        <v>76</v>
      </c>
      <c r="E15751" t="s">
        <v>77</v>
      </c>
      <c r="F15751" t="s">
        <v>4640</v>
      </c>
      <c r="G15751" t="s">
        <v>326</v>
      </c>
      <c r="H15751">
        <v>2017</v>
      </c>
      <c r="I15751">
        <v>121825</v>
      </c>
      <c r="J15751" t="s">
        <v>182</v>
      </c>
      <c r="K15751" t="s">
        <v>22</v>
      </c>
      <c r="L15751" t="s">
        <v>31</v>
      </c>
      <c r="M15751" t="s">
        <v>24</v>
      </c>
      <c r="N15751">
        <v>2999</v>
      </c>
      <c r="O15751" t="s">
        <v>69</v>
      </c>
      <c r="P15751">
        <v>5</v>
      </c>
      <c r="Q15751">
        <f t="shared" si="492"/>
        <v>7</v>
      </c>
      <c r="R15751" t="str">
        <f t="shared" si="493"/>
        <v>Mid-range</v>
      </c>
    </row>
    <row r="15752" spans="1:18" x14ac:dyDescent="0.35">
      <c r="A15752">
        <v>12845310</v>
      </c>
      <c r="B15752" t="s">
        <v>13539</v>
      </c>
      <c r="C15752">
        <v>14999</v>
      </c>
      <c r="D15752" t="s">
        <v>54</v>
      </c>
      <c r="E15752" t="s">
        <v>1421</v>
      </c>
      <c r="F15752" t="s">
        <v>2355</v>
      </c>
      <c r="G15752" t="s">
        <v>1104</v>
      </c>
      <c r="H15752">
        <v>2016</v>
      </c>
      <c r="I15752">
        <v>200760</v>
      </c>
      <c r="J15752" t="s">
        <v>21</v>
      </c>
      <c r="K15752" t="s">
        <v>22</v>
      </c>
      <c r="L15752" t="s">
        <v>31</v>
      </c>
      <c r="M15752" t="s">
        <v>24</v>
      </c>
      <c r="N15752">
        <v>1998</v>
      </c>
      <c r="O15752" t="s">
        <v>135</v>
      </c>
      <c r="P15752">
        <v>5</v>
      </c>
      <c r="Q15752">
        <f t="shared" si="492"/>
        <v>8</v>
      </c>
      <c r="R15752" t="str">
        <f t="shared" si="493"/>
        <v>Mid-range</v>
      </c>
    </row>
    <row r="15753" spans="1:18" x14ac:dyDescent="0.35">
      <c r="A15753">
        <v>12845311</v>
      </c>
      <c r="B15753" t="s">
        <v>13540</v>
      </c>
      <c r="C15753">
        <v>24999</v>
      </c>
      <c r="D15753" t="s">
        <v>188</v>
      </c>
      <c r="E15753" t="s">
        <v>995</v>
      </c>
      <c r="F15753" t="s">
        <v>6203</v>
      </c>
      <c r="G15753" t="s">
        <v>1342</v>
      </c>
      <c r="H15753">
        <v>2019</v>
      </c>
      <c r="I15753">
        <v>47355</v>
      </c>
      <c r="J15753" t="s">
        <v>63</v>
      </c>
      <c r="K15753" t="s">
        <v>22</v>
      </c>
      <c r="L15753" t="s">
        <v>23</v>
      </c>
      <c r="M15753" t="s">
        <v>24</v>
      </c>
      <c r="N15753">
        <v>1999</v>
      </c>
      <c r="O15753" t="s">
        <v>116</v>
      </c>
      <c r="P15753">
        <v>5</v>
      </c>
      <c r="Q15753">
        <f t="shared" si="492"/>
        <v>5</v>
      </c>
      <c r="R15753" t="str">
        <f t="shared" si="493"/>
        <v>Mid-range</v>
      </c>
    </row>
    <row r="15754" spans="1:18" x14ac:dyDescent="0.35">
      <c r="A15754">
        <v>12845312</v>
      </c>
      <c r="B15754" t="s">
        <v>4291</v>
      </c>
      <c r="C15754">
        <v>35999</v>
      </c>
      <c r="D15754" t="s">
        <v>54</v>
      </c>
      <c r="E15754" t="s">
        <v>175</v>
      </c>
      <c r="F15754" t="s">
        <v>900</v>
      </c>
      <c r="G15754" t="s">
        <v>177</v>
      </c>
      <c r="H15754">
        <v>2016</v>
      </c>
      <c r="I15754">
        <v>165548</v>
      </c>
      <c r="J15754" t="s">
        <v>338</v>
      </c>
      <c r="K15754" t="s">
        <v>22</v>
      </c>
      <c r="L15754" t="s">
        <v>31</v>
      </c>
      <c r="M15754" t="s">
        <v>24</v>
      </c>
      <c r="N15754">
        <v>3198</v>
      </c>
      <c r="O15754" t="s">
        <v>47</v>
      </c>
      <c r="P15754">
        <v>5</v>
      </c>
      <c r="Q15754">
        <f t="shared" si="492"/>
        <v>8</v>
      </c>
      <c r="R15754" t="str">
        <f t="shared" si="493"/>
        <v>Mid-range</v>
      </c>
    </row>
    <row r="15755" spans="1:18" x14ac:dyDescent="0.35">
      <c r="A15755">
        <v>12845313</v>
      </c>
      <c r="B15755" t="s">
        <v>3978</v>
      </c>
      <c r="C15755">
        <v>24999</v>
      </c>
      <c r="D15755" t="s">
        <v>42</v>
      </c>
      <c r="E15755" t="s">
        <v>71</v>
      </c>
      <c r="F15755" t="s">
        <v>3979</v>
      </c>
      <c r="G15755" t="s">
        <v>2185</v>
      </c>
      <c r="H15755">
        <v>2019</v>
      </c>
      <c r="I15755">
        <v>78500</v>
      </c>
      <c r="J15755" t="s">
        <v>46</v>
      </c>
      <c r="K15755" t="s">
        <v>22</v>
      </c>
      <c r="L15755" t="s">
        <v>64</v>
      </c>
      <c r="M15755" t="s">
        <v>24</v>
      </c>
      <c r="N15755">
        <v>1998</v>
      </c>
      <c r="O15755" t="s">
        <v>47</v>
      </c>
      <c r="P15755">
        <v>5</v>
      </c>
      <c r="Q15755">
        <f t="shared" si="492"/>
        <v>5</v>
      </c>
      <c r="R15755" t="str">
        <f t="shared" si="493"/>
        <v>Mid-range</v>
      </c>
    </row>
    <row r="15756" spans="1:18" x14ac:dyDescent="0.35">
      <c r="A15756">
        <v>12845317</v>
      </c>
      <c r="B15756" t="s">
        <v>1463</v>
      </c>
      <c r="C15756">
        <v>32950</v>
      </c>
      <c r="D15756" t="s">
        <v>282</v>
      </c>
      <c r="E15756" t="s">
        <v>443</v>
      </c>
      <c r="F15756" t="s">
        <v>479</v>
      </c>
      <c r="G15756" t="s">
        <v>1353</v>
      </c>
      <c r="H15756">
        <v>2014</v>
      </c>
      <c r="I15756">
        <v>168305</v>
      </c>
      <c r="J15756" t="s">
        <v>21</v>
      </c>
      <c r="K15756" t="s">
        <v>22</v>
      </c>
      <c r="L15756" t="s">
        <v>31</v>
      </c>
      <c r="M15756" t="s">
        <v>24</v>
      </c>
      <c r="N15756">
        <v>2987</v>
      </c>
      <c r="O15756" t="s">
        <v>33</v>
      </c>
      <c r="P15756">
        <v>5</v>
      </c>
      <c r="Q15756">
        <f t="shared" si="492"/>
        <v>10</v>
      </c>
      <c r="R15756" t="str">
        <f t="shared" si="493"/>
        <v>Mid-range</v>
      </c>
    </row>
    <row r="15757" spans="1:18" x14ac:dyDescent="0.35">
      <c r="A15757">
        <v>12845324</v>
      </c>
      <c r="B15757" t="s">
        <v>13541</v>
      </c>
      <c r="C15757">
        <v>31990</v>
      </c>
      <c r="D15757" t="s">
        <v>165</v>
      </c>
      <c r="E15757" t="s">
        <v>166</v>
      </c>
      <c r="F15757" t="s">
        <v>1780</v>
      </c>
      <c r="G15757" t="s">
        <v>1282</v>
      </c>
      <c r="H15757">
        <v>2019</v>
      </c>
      <c r="I15757">
        <v>13966</v>
      </c>
      <c r="J15757" t="s">
        <v>80</v>
      </c>
      <c r="K15757" t="s">
        <v>81</v>
      </c>
      <c r="L15757" t="s">
        <v>31</v>
      </c>
      <c r="M15757" t="s">
        <v>24</v>
      </c>
      <c r="N15757">
        <v>2440</v>
      </c>
      <c r="O15757" t="s">
        <v>47</v>
      </c>
      <c r="P15757">
        <v>2</v>
      </c>
      <c r="Q15757">
        <f t="shared" si="492"/>
        <v>5</v>
      </c>
      <c r="R15757" t="str">
        <f t="shared" si="493"/>
        <v>Mid-range</v>
      </c>
    </row>
    <row r="15758" spans="1:18" x14ac:dyDescent="0.35">
      <c r="A15758">
        <v>12845331</v>
      </c>
      <c r="B15758" t="s">
        <v>11339</v>
      </c>
      <c r="C15758">
        <v>7300</v>
      </c>
      <c r="D15758" t="s">
        <v>88</v>
      </c>
      <c r="E15758" t="s">
        <v>89</v>
      </c>
      <c r="F15758" t="s">
        <v>90</v>
      </c>
      <c r="G15758" t="s">
        <v>3161</v>
      </c>
      <c r="H15758">
        <v>2011</v>
      </c>
      <c r="I15758">
        <v>111000</v>
      </c>
      <c r="J15758" t="s">
        <v>63</v>
      </c>
      <c r="K15758" t="s">
        <v>22</v>
      </c>
      <c r="L15758" t="s">
        <v>23</v>
      </c>
      <c r="M15758" t="s">
        <v>24</v>
      </c>
      <c r="N15758">
        <v>1796</v>
      </c>
      <c r="O15758" t="s">
        <v>135</v>
      </c>
      <c r="P15758">
        <v>5</v>
      </c>
      <c r="Q15758">
        <f t="shared" si="492"/>
        <v>13</v>
      </c>
      <c r="R15758" t="str">
        <f t="shared" si="493"/>
        <v>Budget</v>
      </c>
    </row>
    <row r="15759" spans="1:18" x14ac:dyDescent="0.35">
      <c r="A15759">
        <v>12845339</v>
      </c>
      <c r="B15759" t="s">
        <v>13542</v>
      </c>
      <c r="C15759">
        <v>46000</v>
      </c>
      <c r="D15759" t="s">
        <v>17</v>
      </c>
      <c r="E15759" t="s">
        <v>153</v>
      </c>
      <c r="F15759" t="s">
        <v>1883</v>
      </c>
      <c r="G15759" t="s">
        <v>1884</v>
      </c>
      <c r="H15759">
        <v>2019</v>
      </c>
      <c r="I15759">
        <v>33343</v>
      </c>
      <c r="J15759" t="s">
        <v>21</v>
      </c>
      <c r="K15759" t="s">
        <v>22</v>
      </c>
      <c r="L15759" t="s">
        <v>23</v>
      </c>
      <c r="M15759" t="s">
        <v>24</v>
      </c>
      <c r="N15759">
        <v>1987</v>
      </c>
      <c r="O15759" t="s">
        <v>2003</v>
      </c>
      <c r="P15759">
        <v>5</v>
      </c>
      <c r="Q15759">
        <f t="shared" si="492"/>
        <v>5</v>
      </c>
      <c r="R15759" t="str">
        <f t="shared" si="493"/>
        <v>Luxury</v>
      </c>
    </row>
    <row r="15760" spans="1:18" x14ac:dyDescent="0.35">
      <c r="A15760">
        <v>12845349</v>
      </c>
      <c r="B15760" t="s">
        <v>13543</v>
      </c>
      <c r="C15760">
        <v>24995</v>
      </c>
      <c r="D15760" t="s">
        <v>226</v>
      </c>
      <c r="E15760" t="s">
        <v>3768</v>
      </c>
      <c r="F15760" t="s">
        <v>1803</v>
      </c>
      <c r="G15760" t="s">
        <v>7251</v>
      </c>
      <c r="H15760">
        <v>2016</v>
      </c>
      <c r="I15760">
        <v>162382</v>
      </c>
      <c r="J15760" t="s">
        <v>106</v>
      </c>
      <c r="K15760" t="s">
        <v>81</v>
      </c>
      <c r="L15760" t="s">
        <v>31</v>
      </c>
      <c r="M15760" t="s">
        <v>24</v>
      </c>
      <c r="N15760">
        <v>1595</v>
      </c>
      <c r="O15760" t="s">
        <v>47</v>
      </c>
      <c r="P15760">
        <v>3</v>
      </c>
      <c r="Q15760">
        <f t="shared" si="492"/>
        <v>8</v>
      </c>
      <c r="R15760" t="str">
        <f t="shared" si="493"/>
        <v>Mid-range</v>
      </c>
    </row>
    <row r="15761" spans="1:18" x14ac:dyDescent="0.35">
      <c r="A15761">
        <v>12845350</v>
      </c>
      <c r="B15761" t="s">
        <v>7183</v>
      </c>
      <c r="C15761">
        <v>19995</v>
      </c>
      <c r="D15761" t="s">
        <v>102</v>
      </c>
      <c r="E15761" t="s">
        <v>1212</v>
      </c>
      <c r="F15761" t="s">
        <v>7184</v>
      </c>
      <c r="G15761" t="s">
        <v>7185</v>
      </c>
      <c r="H15761">
        <v>2014</v>
      </c>
      <c r="I15761">
        <v>144343</v>
      </c>
      <c r="J15761" t="s">
        <v>21</v>
      </c>
      <c r="K15761" t="s">
        <v>22</v>
      </c>
      <c r="L15761" t="s">
        <v>31</v>
      </c>
      <c r="M15761" t="s">
        <v>24</v>
      </c>
      <c r="N15761">
        <v>1968</v>
      </c>
      <c r="O15761" t="s">
        <v>69</v>
      </c>
      <c r="P15761">
        <v>5</v>
      </c>
      <c r="Q15761">
        <f t="shared" si="492"/>
        <v>10</v>
      </c>
      <c r="R15761" t="str">
        <f t="shared" si="493"/>
        <v>Mid-range</v>
      </c>
    </row>
    <row r="15762" spans="1:18" x14ac:dyDescent="0.35">
      <c r="A15762">
        <v>12845351</v>
      </c>
      <c r="B15762" t="s">
        <v>10947</v>
      </c>
      <c r="C15762">
        <v>18995</v>
      </c>
      <c r="D15762" t="s">
        <v>49</v>
      </c>
      <c r="E15762" t="s">
        <v>50</v>
      </c>
      <c r="F15762" t="s">
        <v>1620</v>
      </c>
      <c r="G15762" t="s">
        <v>1621</v>
      </c>
      <c r="H15762">
        <v>2016</v>
      </c>
      <c r="I15762">
        <v>141128</v>
      </c>
      <c r="J15762" t="s">
        <v>21</v>
      </c>
      <c r="K15762" t="s">
        <v>22</v>
      </c>
      <c r="L15762" t="s">
        <v>23</v>
      </c>
      <c r="M15762" t="s">
        <v>24</v>
      </c>
      <c r="N15762">
        <v>2488</v>
      </c>
      <c r="O15762" t="s">
        <v>33</v>
      </c>
      <c r="P15762">
        <v>5</v>
      </c>
      <c r="Q15762">
        <f t="shared" si="492"/>
        <v>8</v>
      </c>
      <c r="R15762" t="str">
        <f t="shared" si="493"/>
        <v>Mid-range</v>
      </c>
    </row>
    <row r="15763" spans="1:18" x14ac:dyDescent="0.35">
      <c r="A15763">
        <v>12845353</v>
      </c>
      <c r="B15763" t="s">
        <v>11282</v>
      </c>
      <c r="C15763">
        <v>13999</v>
      </c>
      <c r="D15763" t="s">
        <v>17</v>
      </c>
      <c r="E15763" t="s">
        <v>905</v>
      </c>
      <c r="F15763" t="s">
        <v>1930</v>
      </c>
      <c r="G15763" t="s">
        <v>3094</v>
      </c>
      <c r="H15763">
        <v>2010</v>
      </c>
      <c r="I15763">
        <v>314791</v>
      </c>
      <c r="J15763" t="s">
        <v>106</v>
      </c>
      <c r="K15763" t="s">
        <v>81</v>
      </c>
      <c r="L15763" t="s">
        <v>23</v>
      </c>
      <c r="M15763" t="s">
        <v>24</v>
      </c>
      <c r="N15763">
        <v>2694</v>
      </c>
      <c r="O15763" t="s">
        <v>47</v>
      </c>
      <c r="P15763">
        <v>3</v>
      </c>
      <c r="Q15763">
        <f t="shared" si="492"/>
        <v>14</v>
      </c>
      <c r="R15763" t="str">
        <f t="shared" si="493"/>
        <v>Mid-range</v>
      </c>
    </row>
    <row r="15764" spans="1:18" x14ac:dyDescent="0.35">
      <c r="A15764">
        <v>12845354</v>
      </c>
      <c r="B15764" t="s">
        <v>1912</v>
      </c>
      <c r="C15764">
        <v>42990</v>
      </c>
      <c r="D15764" t="s">
        <v>54</v>
      </c>
      <c r="E15764" t="s">
        <v>175</v>
      </c>
      <c r="F15764" t="s">
        <v>900</v>
      </c>
      <c r="G15764" t="s">
        <v>177</v>
      </c>
      <c r="H15764">
        <v>2017</v>
      </c>
      <c r="I15764">
        <v>94296</v>
      </c>
      <c r="J15764" t="s">
        <v>2060</v>
      </c>
      <c r="K15764" t="s">
        <v>22</v>
      </c>
      <c r="L15764" t="s">
        <v>31</v>
      </c>
      <c r="M15764" t="s">
        <v>24</v>
      </c>
      <c r="N15764">
        <v>3198</v>
      </c>
      <c r="O15764" t="s">
        <v>33</v>
      </c>
      <c r="P15764">
        <v>4</v>
      </c>
      <c r="Q15764">
        <f t="shared" si="492"/>
        <v>7</v>
      </c>
      <c r="R15764" t="str">
        <f t="shared" si="493"/>
        <v>Luxury</v>
      </c>
    </row>
    <row r="15765" spans="1:18" x14ac:dyDescent="0.35">
      <c r="A15765">
        <v>12845362</v>
      </c>
      <c r="B15765" t="s">
        <v>13544</v>
      </c>
      <c r="C15765">
        <v>39950</v>
      </c>
      <c r="D15765" t="s">
        <v>131</v>
      </c>
      <c r="E15765" t="s">
        <v>1768</v>
      </c>
      <c r="F15765" t="s">
        <v>1202</v>
      </c>
      <c r="G15765" t="s">
        <v>2749</v>
      </c>
      <c r="H15765">
        <v>2016</v>
      </c>
      <c r="I15765">
        <v>56825</v>
      </c>
      <c r="J15765" t="s">
        <v>86</v>
      </c>
      <c r="K15765" t="s">
        <v>22</v>
      </c>
      <c r="L15765" t="s">
        <v>64</v>
      </c>
      <c r="M15765" t="s">
        <v>24</v>
      </c>
      <c r="N15765">
        <v>1984</v>
      </c>
      <c r="O15765" t="s">
        <v>33</v>
      </c>
      <c r="P15765">
        <v>5</v>
      </c>
      <c r="Q15765">
        <f t="shared" si="492"/>
        <v>8</v>
      </c>
      <c r="R15765" t="str">
        <f t="shared" si="493"/>
        <v>Mid-range</v>
      </c>
    </row>
    <row r="15766" spans="1:18" x14ac:dyDescent="0.35">
      <c r="A15766">
        <v>12845365</v>
      </c>
      <c r="B15766" t="s">
        <v>13545</v>
      </c>
      <c r="C15766">
        <v>27990</v>
      </c>
      <c r="D15766" t="s">
        <v>42</v>
      </c>
      <c r="E15766" t="s">
        <v>1401</v>
      </c>
      <c r="F15766" t="s">
        <v>6524</v>
      </c>
      <c r="G15766" t="s">
        <v>1403</v>
      </c>
      <c r="H15766">
        <v>2017</v>
      </c>
      <c r="I15766">
        <v>35691</v>
      </c>
      <c r="J15766" t="s">
        <v>21</v>
      </c>
      <c r="K15766" t="s">
        <v>22</v>
      </c>
      <c r="L15766" t="s">
        <v>64</v>
      </c>
      <c r="M15766" t="s">
        <v>24</v>
      </c>
      <c r="N15766">
        <v>1998</v>
      </c>
      <c r="O15766" t="s">
        <v>47</v>
      </c>
      <c r="P15766">
        <v>5</v>
      </c>
      <c r="Q15766">
        <f t="shared" si="492"/>
        <v>7</v>
      </c>
      <c r="R15766" t="str">
        <f t="shared" si="493"/>
        <v>Mid-range</v>
      </c>
    </row>
    <row r="15767" spans="1:18" x14ac:dyDescent="0.35">
      <c r="A15767">
        <v>12845367</v>
      </c>
      <c r="B15767" t="s">
        <v>13546</v>
      </c>
      <c r="C15767">
        <v>18868</v>
      </c>
      <c r="D15767" t="s">
        <v>102</v>
      </c>
      <c r="E15767" t="s">
        <v>1212</v>
      </c>
      <c r="F15767" t="s">
        <v>1213</v>
      </c>
      <c r="G15767" t="s">
        <v>5739</v>
      </c>
      <c r="H15767">
        <v>2012</v>
      </c>
      <c r="I15767">
        <v>92598</v>
      </c>
      <c r="J15767" t="s">
        <v>63</v>
      </c>
      <c r="K15767" t="s">
        <v>22</v>
      </c>
      <c r="L15767" t="s">
        <v>64</v>
      </c>
      <c r="M15767" t="s">
        <v>24</v>
      </c>
      <c r="N15767">
        <v>1798</v>
      </c>
      <c r="O15767" t="s">
        <v>47</v>
      </c>
      <c r="P15767">
        <v>5</v>
      </c>
      <c r="Q15767">
        <f t="shared" si="492"/>
        <v>12</v>
      </c>
      <c r="R15767" t="str">
        <f t="shared" si="493"/>
        <v>Mid-range</v>
      </c>
    </row>
    <row r="15768" spans="1:18" x14ac:dyDescent="0.35">
      <c r="A15768">
        <v>12845381</v>
      </c>
      <c r="B15768" t="s">
        <v>5171</v>
      </c>
      <c r="C15768">
        <v>19990</v>
      </c>
      <c r="D15768" t="s">
        <v>143</v>
      </c>
      <c r="E15768" t="s">
        <v>144</v>
      </c>
      <c r="F15768" t="s">
        <v>354</v>
      </c>
      <c r="G15768" t="s">
        <v>1226</v>
      </c>
      <c r="H15768">
        <v>2014</v>
      </c>
      <c r="I15768">
        <v>124947</v>
      </c>
      <c r="J15768" t="s">
        <v>21</v>
      </c>
      <c r="K15768" t="s">
        <v>22</v>
      </c>
      <c r="L15768" t="s">
        <v>23</v>
      </c>
      <c r="M15768" t="s">
        <v>24</v>
      </c>
      <c r="N15768">
        <v>2498</v>
      </c>
      <c r="O15768" t="s">
        <v>47</v>
      </c>
      <c r="P15768">
        <v>5</v>
      </c>
      <c r="Q15768">
        <f t="shared" si="492"/>
        <v>10</v>
      </c>
      <c r="R15768" t="str">
        <f t="shared" si="493"/>
        <v>Mid-range</v>
      </c>
    </row>
    <row r="15769" spans="1:18" x14ac:dyDescent="0.35">
      <c r="A15769">
        <v>12845383</v>
      </c>
      <c r="B15769" t="s">
        <v>2058</v>
      </c>
      <c r="C15769">
        <v>37990</v>
      </c>
      <c r="D15769" t="s">
        <v>17</v>
      </c>
      <c r="E15769" t="s">
        <v>153</v>
      </c>
      <c r="F15769" t="s">
        <v>154</v>
      </c>
      <c r="G15769" t="s">
        <v>1884</v>
      </c>
      <c r="H15769">
        <v>2019</v>
      </c>
      <c r="I15769">
        <v>65068</v>
      </c>
      <c r="J15769" t="s">
        <v>21</v>
      </c>
      <c r="K15769" t="s">
        <v>22</v>
      </c>
      <c r="L15769" t="s">
        <v>23</v>
      </c>
      <c r="M15769" t="s">
        <v>24</v>
      </c>
      <c r="N15769">
        <v>1987</v>
      </c>
      <c r="O15769" t="s">
        <v>47</v>
      </c>
      <c r="P15769">
        <v>5</v>
      </c>
      <c r="Q15769">
        <f t="shared" si="492"/>
        <v>5</v>
      </c>
      <c r="R15769" t="str">
        <f t="shared" si="493"/>
        <v>Mid-range</v>
      </c>
    </row>
    <row r="15770" spans="1:18" x14ac:dyDescent="0.35">
      <c r="A15770">
        <v>12845385</v>
      </c>
      <c r="B15770" t="s">
        <v>12447</v>
      </c>
      <c r="C15770">
        <v>37990</v>
      </c>
      <c r="D15770" t="s">
        <v>328</v>
      </c>
      <c r="E15770" t="s">
        <v>734</v>
      </c>
      <c r="F15770" t="s">
        <v>7442</v>
      </c>
      <c r="G15770" t="s">
        <v>592</v>
      </c>
      <c r="H15770">
        <v>2019</v>
      </c>
      <c r="I15770">
        <v>45060</v>
      </c>
      <c r="J15770" t="s">
        <v>21</v>
      </c>
      <c r="K15770" t="s">
        <v>22</v>
      </c>
      <c r="L15770" t="s">
        <v>23</v>
      </c>
      <c r="M15770" t="s">
        <v>24</v>
      </c>
      <c r="N15770">
        <v>1498</v>
      </c>
      <c r="O15770" t="s">
        <v>116</v>
      </c>
      <c r="P15770">
        <v>7</v>
      </c>
      <c r="Q15770">
        <f t="shared" si="492"/>
        <v>5</v>
      </c>
      <c r="R15770" t="str">
        <f t="shared" si="493"/>
        <v>Mid-range</v>
      </c>
    </row>
    <row r="15771" spans="1:18" x14ac:dyDescent="0.35">
      <c r="A15771">
        <v>12845386</v>
      </c>
      <c r="B15771" t="s">
        <v>8643</v>
      </c>
      <c r="C15771">
        <v>59880</v>
      </c>
      <c r="D15771" t="s">
        <v>27</v>
      </c>
      <c r="E15771" t="s">
        <v>8644</v>
      </c>
      <c r="F15771" t="s">
        <v>1852</v>
      </c>
      <c r="G15771" t="s">
        <v>8645</v>
      </c>
      <c r="H15771">
        <v>2016</v>
      </c>
      <c r="I15771">
        <v>58980</v>
      </c>
      <c r="J15771" t="s">
        <v>393</v>
      </c>
      <c r="K15771" t="s">
        <v>22</v>
      </c>
      <c r="L15771" t="s">
        <v>31</v>
      </c>
      <c r="M15771" t="s">
        <v>24</v>
      </c>
      <c r="N15771">
        <v>2148</v>
      </c>
      <c r="O15771" t="s">
        <v>33</v>
      </c>
      <c r="P15771">
        <v>4</v>
      </c>
      <c r="Q15771">
        <f t="shared" si="492"/>
        <v>8</v>
      </c>
      <c r="R15771" t="str">
        <f t="shared" si="493"/>
        <v>Luxury</v>
      </c>
    </row>
    <row r="15772" spans="1:18" x14ac:dyDescent="0.35">
      <c r="A15772">
        <v>12845388</v>
      </c>
      <c r="B15772" t="s">
        <v>5547</v>
      </c>
      <c r="C15772">
        <v>29990</v>
      </c>
      <c r="D15772" t="s">
        <v>17</v>
      </c>
      <c r="E15772" t="s">
        <v>157</v>
      </c>
      <c r="F15772" t="s">
        <v>158</v>
      </c>
      <c r="G15772" t="s">
        <v>1939</v>
      </c>
      <c r="H15772">
        <v>2012</v>
      </c>
      <c r="I15772">
        <v>260012</v>
      </c>
      <c r="J15772" t="s">
        <v>21</v>
      </c>
      <c r="K15772" t="s">
        <v>22</v>
      </c>
      <c r="L15772" t="s">
        <v>31</v>
      </c>
      <c r="M15772" t="s">
        <v>24</v>
      </c>
      <c r="N15772">
        <v>2982</v>
      </c>
      <c r="O15772" t="s">
        <v>47</v>
      </c>
      <c r="P15772">
        <v>7</v>
      </c>
      <c r="Q15772">
        <f t="shared" si="492"/>
        <v>12</v>
      </c>
      <c r="R15772" t="str">
        <f t="shared" si="493"/>
        <v>Mid-range</v>
      </c>
    </row>
    <row r="15773" spans="1:18" x14ac:dyDescent="0.35">
      <c r="A15773">
        <v>12845390</v>
      </c>
      <c r="B15773" t="s">
        <v>11516</v>
      </c>
      <c r="C15773">
        <v>84990</v>
      </c>
      <c r="D15773" t="s">
        <v>17</v>
      </c>
      <c r="E15773" t="s">
        <v>258</v>
      </c>
      <c r="F15773" t="s">
        <v>11517</v>
      </c>
      <c r="G15773" t="s">
        <v>323</v>
      </c>
      <c r="H15773">
        <v>2022</v>
      </c>
      <c r="I15773">
        <v>14</v>
      </c>
      <c r="J15773" t="s">
        <v>275</v>
      </c>
      <c r="K15773" t="s">
        <v>22</v>
      </c>
      <c r="L15773" t="s">
        <v>31</v>
      </c>
      <c r="M15773" t="s">
        <v>24</v>
      </c>
      <c r="N15773">
        <v>2753</v>
      </c>
      <c r="O15773" t="s">
        <v>47</v>
      </c>
      <c r="P15773">
        <v>5</v>
      </c>
      <c r="Q15773">
        <f t="shared" si="492"/>
        <v>2</v>
      </c>
      <c r="R15773" t="str">
        <f t="shared" si="493"/>
        <v>Luxury</v>
      </c>
    </row>
    <row r="15774" spans="1:18" x14ac:dyDescent="0.35">
      <c r="A15774">
        <v>12845395</v>
      </c>
      <c r="B15774" t="s">
        <v>13547</v>
      </c>
      <c r="C15774">
        <v>9777</v>
      </c>
      <c r="D15774" t="s">
        <v>1601</v>
      </c>
      <c r="E15774" t="s">
        <v>12218</v>
      </c>
      <c r="F15774" t="s">
        <v>13548</v>
      </c>
      <c r="G15774" t="s">
        <v>877</v>
      </c>
      <c r="H15774">
        <v>2012</v>
      </c>
      <c r="I15774">
        <v>145575</v>
      </c>
      <c r="J15774" t="s">
        <v>21</v>
      </c>
      <c r="K15774" t="s">
        <v>22</v>
      </c>
      <c r="L15774" t="s">
        <v>31</v>
      </c>
      <c r="M15774" t="s">
        <v>24</v>
      </c>
      <c r="N15774">
        <v>1997</v>
      </c>
      <c r="O15774" t="s">
        <v>47</v>
      </c>
      <c r="P15774">
        <v>7</v>
      </c>
      <c r="Q15774">
        <f t="shared" si="492"/>
        <v>12</v>
      </c>
      <c r="R15774" t="str">
        <f t="shared" si="493"/>
        <v>Budget</v>
      </c>
    </row>
    <row r="15775" spans="1:18" x14ac:dyDescent="0.35">
      <c r="A15775">
        <v>12845396</v>
      </c>
      <c r="B15775" t="s">
        <v>3562</v>
      </c>
      <c r="C15775">
        <v>21990</v>
      </c>
      <c r="D15775" t="s">
        <v>165</v>
      </c>
      <c r="E15775" t="s">
        <v>166</v>
      </c>
      <c r="F15775" t="s">
        <v>167</v>
      </c>
      <c r="G15775" t="s">
        <v>471</v>
      </c>
      <c r="H15775">
        <v>2016</v>
      </c>
      <c r="I15775">
        <v>201720</v>
      </c>
      <c r="J15775" t="s">
        <v>485</v>
      </c>
      <c r="K15775" t="s">
        <v>22</v>
      </c>
      <c r="L15775" t="s">
        <v>31</v>
      </c>
      <c r="M15775" t="s">
        <v>24</v>
      </c>
      <c r="N15775">
        <v>2440</v>
      </c>
      <c r="O15775" t="s">
        <v>47</v>
      </c>
      <c r="P15775">
        <v>5</v>
      </c>
      <c r="Q15775">
        <f t="shared" si="492"/>
        <v>8</v>
      </c>
      <c r="R15775" t="str">
        <f t="shared" si="493"/>
        <v>Mid-range</v>
      </c>
    </row>
    <row r="15776" spans="1:18" x14ac:dyDescent="0.35">
      <c r="A15776">
        <v>12845401</v>
      </c>
      <c r="B15776" t="s">
        <v>5171</v>
      </c>
      <c r="C15776">
        <v>15950</v>
      </c>
      <c r="D15776" t="s">
        <v>143</v>
      </c>
      <c r="E15776" t="s">
        <v>144</v>
      </c>
      <c r="F15776" t="s">
        <v>354</v>
      </c>
      <c r="G15776" t="s">
        <v>1226</v>
      </c>
      <c r="H15776">
        <v>2014</v>
      </c>
      <c r="I15776">
        <v>213738</v>
      </c>
      <c r="J15776" t="s">
        <v>21</v>
      </c>
      <c r="K15776" t="s">
        <v>22</v>
      </c>
      <c r="L15776" t="s">
        <v>23</v>
      </c>
      <c r="M15776" t="s">
        <v>24</v>
      </c>
      <c r="N15776">
        <v>2498</v>
      </c>
      <c r="O15776" t="s">
        <v>25</v>
      </c>
      <c r="P15776">
        <v>5</v>
      </c>
      <c r="Q15776">
        <f t="shared" si="492"/>
        <v>10</v>
      </c>
      <c r="R15776" t="str">
        <f t="shared" si="493"/>
        <v>Mid-range</v>
      </c>
    </row>
    <row r="15777" spans="1:18" x14ac:dyDescent="0.35">
      <c r="A15777">
        <v>12845405</v>
      </c>
      <c r="B15777" t="s">
        <v>1891</v>
      </c>
      <c r="C15777">
        <v>14990</v>
      </c>
      <c r="D15777" t="s">
        <v>42</v>
      </c>
      <c r="E15777" t="s">
        <v>1193</v>
      </c>
      <c r="F15777" t="s">
        <v>1892</v>
      </c>
      <c r="G15777" t="s">
        <v>1893</v>
      </c>
      <c r="H15777">
        <v>2012</v>
      </c>
      <c r="I15777">
        <v>130562</v>
      </c>
      <c r="J15777" t="s">
        <v>21</v>
      </c>
      <c r="K15777" t="s">
        <v>22</v>
      </c>
      <c r="L15777" t="s">
        <v>31</v>
      </c>
      <c r="M15777" t="s">
        <v>24</v>
      </c>
      <c r="N15777">
        <v>2231</v>
      </c>
      <c r="O15777" t="s">
        <v>135</v>
      </c>
      <c r="P15777">
        <v>7</v>
      </c>
      <c r="Q15777">
        <f t="shared" si="492"/>
        <v>12</v>
      </c>
      <c r="R15777" t="str">
        <f t="shared" si="493"/>
        <v>Mid-range</v>
      </c>
    </row>
    <row r="15778" spans="1:18" x14ac:dyDescent="0.35">
      <c r="A15778">
        <v>12845407</v>
      </c>
      <c r="B15778" t="s">
        <v>13549</v>
      </c>
      <c r="C15778">
        <v>23990</v>
      </c>
      <c r="D15778" t="s">
        <v>54</v>
      </c>
      <c r="E15778" t="s">
        <v>1421</v>
      </c>
      <c r="F15778" t="s">
        <v>7005</v>
      </c>
      <c r="G15778" t="s">
        <v>9819</v>
      </c>
      <c r="H15778">
        <v>2018</v>
      </c>
      <c r="I15778">
        <v>61482</v>
      </c>
      <c r="J15778" t="s">
        <v>21</v>
      </c>
      <c r="K15778" t="s">
        <v>22</v>
      </c>
      <c r="L15778" t="s">
        <v>64</v>
      </c>
      <c r="M15778" t="s">
        <v>24</v>
      </c>
      <c r="N15778">
        <v>1499</v>
      </c>
      <c r="O15778" t="s">
        <v>69</v>
      </c>
      <c r="P15778">
        <v>5</v>
      </c>
      <c r="Q15778">
        <f t="shared" si="492"/>
        <v>6</v>
      </c>
      <c r="R15778" t="str">
        <f t="shared" si="493"/>
        <v>Mid-range</v>
      </c>
    </row>
    <row r="15779" spans="1:18" x14ac:dyDescent="0.35">
      <c r="A15779">
        <v>12845408</v>
      </c>
      <c r="B15779" t="s">
        <v>2181</v>
      </c>
      <c r="C15779">
        <v>29990</v>
      </c>
      <c r="D15779" t="s">
        <v>143</v>
      </c>
      <c r="E15779" t="s">
        <v>144</v>
      </c>
      <c r="F15779" t="s">
        <v>1905</v>
      </c>
      <c r="G15779" t="s">
        <v>146</v>
      </c>
      <c r="H15779">
        <v>2016</v>
      </c>
      <c r="I15779">
        <v>130302</v>
      </c>
      <c r="J15779" t="s">
        <v>21</v>
      </c>
      <c r="K15779" t="s">
        <v>22</v>
      </c>
      <c r="L15779" t="s">
        <v>23</v>
      </c>
      <c r="M15779" t="s">
        <v>24</v>
      </c>
      <c r="N15779">
        <v>2498</v>
      </c>
      <c r="O15779" t="s">
        <v>47</v>
      </c>
      <c r="P15779">
        <v>5</v>
      </c>
      <c r="Q15779">
        <f t="shared" si="492"/>
        <v>8</v>
      </c>
      <c r="R15779" t="str">
        <f t="shared" si="493"/>
        <v>Mid-range</v>
      </c>
    </row>
    <row r="15780" spans="1:18" x14ac:dyDescent="0.35">
      <c r="A15780">
        <v>12845409</v>
      </c>
      <c r="B15780" t="s">
        <v>4291</v>
      </c>
      <c r="C15780">
        <v>39990</v>
      </c>
      <c r="D15780" t="s">
        <v>54</v>
      </c>
      <c r="E15780" t="s">
        <v>175</v>
      </c>
      <c r="F15780" t="s">
        <v>900</v>
      </c>
      <c r="G15780" t="s">
        <v>177</v>
      </c>
      <c r="H15780">
        <v>2016</v>
      </c>
      <c r="I15780">
        <v>129583</v>
      </c>
      <c r="J15780" t="s">
        <v>338</v>
      </c>
      <c r="K15780" t="s">
        <v>22</v>
      </c>
      <c r="L15780" t="s">
        <v>31</v>
      </c>
      <c r="M15780" t="s">
        <v>24</v>
      </c>
      <c r="N15780">
        <v>3198</v>
      </c>
      <c r="O15780" t="s">
        <v>69</v>
      </c>
      <c r="P15780">
        <v>5</v>
      </c>
      <c r="Q15780">
        <f t="shared" si="492"/>
        <v>8</v>
      </c>
      <c r="R15780" t="str">
        <f t="shared" si="493"/>
        <v>Mid-range</v>
      </c>
    </row>
    <row r="15781" spans="1:18" x14ac:dyDescent="0.35">
      <c r="A15781">
        <v>12845411</v>
      </c>
      <c r="B15781" t="s">
        <v>13550</v>
      </c>
      <c r="C15781">
        <v>18990</v>
      </c>
      <c r="D15781" t="s">
        <v>143</v>
      </c>
      <c r="E15781" t="s">
        <v>879</v>
      </c>
      <c r="F15781" t="s">
        <v>2552</v>
      </c>
      <c r="G15781" t="s">
        <v>1478</v>
      </c>
      <c r="H15781">
        <v>2006</v>
      </c>
      <c r="I15781">
        <v>127002</v>
      </c>
      <c r="J15781" t="s">
        <v>86</v>
      </c>
      <c r="K15781" t="s">
        <v>81</v>
      </c>
      <c r="L15781" t="s">
        <v>23</v>
      </c>
      <c r="M15781" t="s">
        <v>24</v>
      </c>
      <c r="N15781">
        <v>2457</v>
      </c>
      <c r="O15781" t="s">
        <v>116</v>
      </c>
      <c r="P15781">
        <v>5</v>
      </c>
      <c r="Q15781">
        <f t="shared" si="492"/>
        <v>18</v>
      </c>
      <c r="R15781" t="str">
        <f t="shared" si="493"/>
        <v>Mid-range</v>
      </c>
    </row>
    <row r="15782" spans="1:18" x14ac:dyDescent="0.35">
      <c r="A15782">
        <v>12845418</v>
      </c>
      <c r="B15782" t="s">
        <v>13551</v>
      </c>
      <c r="C15782">
        <v>80990</v>
      </c>
      <c r="D15782" t="s">
        <v>59</v>
      </c>
      <c r="E15782" t="s">
        <v>6689</v>
      </c>
      <c r="F15782" t="s">
        <v>4769</v>
      </c>
      <c r="G15782" t="s">
        <v>6925</v>
      </c>
      <c r="H15782">
        <v>2021</v>
      </c>
      <c r="I15782">
        <v>5280</v>
      </c>
      <c r="J15782" t="s">
        <v>393</v>
      </c>
      <c r="K15782" t="s">
        <v>22</v>
      </c>
      <c r="L15782" t="s">
        <v>64</v>
      </c>
      <c r="M15782" t="s">
        <v>24</v>
      </c>
      <c r="N15782">
        <v>1998</v>
      </c>
      <c r="O15782" t="s">
        <v>47</v>
      </c>
      <c r="P15782">
        <v>5</v>
      </c>
      <c r="Q15782">
        <f t="shared" si="492"/>
        <v>3</v>
      </c>
      <c r="R15782" t="str">
        <f t="shared" si="493"/>
        <v>Luxury</v>
      </c>
    </row>
    <row r="15783" spans="1:18" x14ac:dyDescent="0.35">
      <c r="A15783">
        <v>12845423</v>
      </c>
      <c r="B15783" t="s">
        <v>13552</v>
      </c>
      <c r="C15783">
        <v>123880</v>
      </c>
      <c r="D15783" t="s">
        <v>27</v>
      </c>
      <c r="E15783" t="s">
        <v>2728</v>
      </c>
      <c r="F15783" t="s">
        <v>492</v>
      </c>
      <c r="G15783" t="s">
        <v>7408</v>
      </c>
      <c r="H15783">
        <v>2020</v>
      </c>
      <c r="I15783">
        <v>19901</v>
      </c>
      <c r="J15783" t="s">
        <v>393</v>
      </c>
      <c r="K15783" t="s">
        <v>22</v>
      </c>
      <c r="L15783" t="s">
        <v>64</v>
      </c>
      <c r="M15783" t="s">
        <v>24</v>
      </c>
      <c r="N15783">
        <v>2996</v>
      </c>
      <c r="O15783" t="s">
        <v>47</v>
      </c>
      <c r="P15783">
        <v>5</v>
      </c>
      <c r="Q15783">
        <f t="shared" si="492"/>
        <v>4</v>
      </c>
      <c r="R15783" t="str">
        <f t="shared" si="493"/>
        <v>Luxury</v>
      </c>
    </row>
    <row r="15784" spans="1:18" x14ac:dyDescent="0.35">
      <c r="A15784">
        <v>12845425</v>
      </c>
      <c r="B15784" t="s">
        <v>13553</v>
      </c>
      <c r="C15784">
        <v>31990</v>
      </c>
      <c r="D15784" t="s">
        <v>59</v>
      </c>
      <c r="E15784" t="s">
        <v>406</v>
      </c>
      <c r="F15784" t="s">
        <v>391</v>
      </c>
      <c r="G15784" t="s">
        <v>13554</v>
      </c>
      <c r="H15784">
        <v>2016</v>
      </c>
      <c r="I15784">
        <v>76219</v>
      </c>
      <c r="J15784" t="s">
        <v>63</v>
      </c>
      <c r="K15784" t="s">
        <v>22</v>
      </c>
      <c r="L15784" t="s">
        <v>64</v>
      </c>
      <c r="M15784" t="s">
        <v>24</v>
      </c>
      <c r="N15784">
        <v>1997</v>
      </c>
      <c r="O15784" t="s">
        <v>69</v>
      </c>
      <c r="P15784">
        <v>5</v>
      </c>
      <c r="Q15784">
        <f t="shared" si="492"/>
        <v>8</v>
      </c>
      <c r="R15784" t="str">
        <f t="shared" si="493"/>
        <v>Mid-range</v>
      </c>
    </row>
    <row r="15785" spans="1:18" x14ac:dyDescent="0.35">
      <c r="A15785">
        <v>12845431</v>
      </c>
      <c r="B15785" t="s">
        <v>5993</v>
      </c>
      <c r="C15785">
        <v>18990</v>
      </c>
      <c r="D15785" t="s">
        <v>17</v>
      </c>
      <c r="E15785" t="s">
        <v>262</v>
      </c>
      <c r="F15785" t="s">
        <v>807</v>
      </c>
      <c r="G15785" t="s">
        <v>1668</v>
      </c>
      <c r="H15785">
        <v>2015</v>
      </c>
      <c r="I15785">
        <v>51000</v>
      </c>
      <c r="J15785" t="s">
        <v>86</v>
      </c>
      <c r="K15785" t="s">
        <v>81</v>
      </c>
      <c r="L15785" t="s">
        <v>23</v>
      </c>
      <c r="M15785" t="s">
        <v>24</v>
      </c>
      <c r="N15785">
        <v>1798</v>
      </c>
      <c r="O15785" t="s">
        <v>135</v>
      </c>
      <c r="P15785">
        <v>5</v>
      </c>
      <c r="Q15785">
        <f t="shared" si="492"/>
        <v>9</v>
      </c>
      <c r="R15785" t="str">
        <f t="shared" si="493"/>
        <v>Mid-range</v>
      </c>
    </row>
    <row r="15786" spans="1:18" x14ac:dyDescent="0.35">
      <c r="A15786">
        <v>12845433</v>
      </c>
      <c r="B15786" t="s">
        <v>8282</v>
      </c>
      <c r="C15786">
        <v>13990</v>
      </c>
      <c r="D15786" t="s">
        <v>143</v>
      </c>
      <c r="E15786" t="s">
        <v>1178</v>
      </c>
      <c r="F15786" t="s">
        <v>6222</v>
      </c>
      <c r="G15786" t="s">
        <v>452</v>
      </c>
      <c r="H15786">
        <v>2013</v>
      </c>
      <c r="I15786">
        <v>209410</v>
      </c>
      <c r="J15786" t="s">
        <v>21</v>
      </c>
      <c r="K15786" t="s">
        <v>81</v>
      </c>
      <c r="L15786" t="s">
        <v>23</v>
      </c>
      <c r="M15786" t="s">
        <v>24</v>
      </c>
      <c r="N15786">
        <v>1995</v>
      </c>
      <c r="O15786" t="s">
        <v>116</v>
      </c>
      <c r="P15786">
        <v>5</v>
      </c>
      <c r="Q15786">
        <f t="shared" si="492"/>
        <v>11</v>
      </c>
      <c r="R15786" t="str">
        <f t="shared" si="493"/>
        <v>Mid-range</v>
      </c>
    </row>
    <row r="15787" spans="1:18" x14ac:dyDescent="0.35">
      <c r="A15787">
        <v>12845435</v>
      </c>
      <c r="B15787" t="s">
        <v>13555</v>
      </c>
      <c r="C15787">
        <v>27966</v>
      </c>
      <c r="D15787" t="s">
        <v>143</v>
      </c>
      <c r="E15787" t="s">
        <v>812</v>
      </c>
      <c r="F15787" t="s">
        <v>2336</v>
      </c>
      <c r="G15787" t="s">
        <v>211</v>
      </c>
      <c r="H15787">
        <v>2017</v>
      </c>
      <c r="I15787">
        <v>85331</v>
      </c>
      <c r="J15787" t="s">
        <v>63</v>
      </c>
      <c r="K15787" t="s">
        <v>22</v>
      </c>
      <c r="L15787" t="s">
        <v>64</v>
      </c>
      <c r="M15787" t="s">
        <v>24</v>
      </c>
      <c r="N15787">
        <v>2498</v>
      </c>
      <c r="O15787" t="s">
        <v>25</v>
      </c>
      <c r="P15787">
        <v>5</v>
      </c>
      <c r="Q15787">
        <f t="shared" si="492"/>
        <v>7</v>
      </c>
      <c r="R15787" t="str">
        <f t="shared" si="493"/>
        <v>Mid-range</v>
      </c>
    </row>
    <row r="15788" spans="1:18" x14ac:dyDescent="0.35">
      <c r="A15788">
        <v>12845437</v>
      </c>
      <c r="B15788" t="s">
        <v>13556</v>
      </c>
      <c r="C15788">
        <v>13990</v>
      </c>
      <c r="D15788" t="s">
        <v>88</v>
      </c>
      <c r="E15788" t="s">
        <v>98</v>
      </c>
      <c r="F15788" t="s">
        <v>7680</v>
      </c>
      <c r="G15788" t="s">
        <v>1650</v>
      </c>
      <c r="H15788">
        <v>2015</v>
      </c>
      <c r="I15788">
        <v>153038</v>
      </c>
      <c r="J15788" t="s">
        <v>21</v>
      </c>
      <c r="K15788" t="s">
        <v>22</v>
      </c>
      <c r="L15788" t="s">
        <v>23</v>
      </c>
      <c r="M15788" t="s">
        <v>24</v>
      </c>
      <c r="N15788">
        <v>1591</v>
      </c>
      <c r="O15788" t="s">
        <v>47</v>
      </c>
      <c r="P15788">
        <v>5</v>
      </c>
      <c r="Q15788">
        <f t="shared" si="492"/>
        <v>9</v>
      </c>
      <c r="R15788" t="str">
        <f t="shared" si="493"/>
        <v>Mid-range</v>
      </c>
    </row>
    <row r="15789" spans="1:18" x14ac:dyDescent="0.35">
      <c r="A15789">
        <v>12845447</v>
      </c>
      <c r="B15789" t="s">
        <v>13557</v>
      </c>
      <c r="C15789">
        <v>169990</v>
      </c>
      <c r="D15789" t="s">
        <v>449</v>
      </c>
      <c r="E15789" t="s">
        <v>588</v>
      </c>
      <c r="F15789" t="s">
        <v>13558</v>
      </c>
      <c r="G15789" t="s">
        <v>6505</v>
      </c>
      <c r="H15789">
        <v>2021</v>
      </c>
      <c r="I15789">
        <v>32585</v>
      </c>
      <c r="J15789" t="s">
        <v>21</v>
      </c>
      <c r="K15789" t="s">
        <v>22</v>
      </c>
      <c r="L15789" t="s">
        <v>31</v>
      </c>
      <c r="M15789" t="s">
        <v>247</v>
      </c>
      <c r="N15789">
        <v>2996</v>
      </c>
      <c r="O15789" t="s">
        <v>33</v>
      </c>
      <c r="P15789">
        <v>5</v>
      </c>
      <c r="Q15789">
        <f t="shared" si="492"/>
        <v>3</v>
      </c>
      <c r="R15789" t="str">
        <f t="shared" si="493"/>
        <v>Luxury</v>
      </c>
    </row>
    <row r="15790" spans="1:18" x14ac:dyDescent="0.35">
      <c r="A15790">
        <v>12845456</v>
      </c>
      <c r="B15790" t="s">
        <v>4173</v>
      </c>
      <c r="C15790">
        <v>19999</v>
      </c>
      <c r="D15790" t="s">
        <v>54</v>
      </c>
      <c r="E15790" t="s">
        <v>118</v>
      </c>
      <c r="F15790" t="s">
        <v>1442</v>
      </c>
      <c r="G15790" t="s">
        <v>3030</v>
      </c>
      <c r="H15790">
        <v>2007</v>
      </c>
      <c r="I15790">
        <v>141574</v>
      </c>
      <c r="J15790" t="s">
        <v>63</v>
      </c>
      <c r="K15790" t="s">
        <v>22</v>
      </c>
      <c r="L15790" t="s">
        <v>23</v>
      </c>
      <c r="M15790" t="s">
        <v>24</v>
      </c>
      <c r="N15790">
        <v>5408</v>
      </c>
      <c r="O15790" t="s">
        <v>33</v>
      </c>
      <c r="P15790">
        <v>5</v>
      </c>
      <c r="Q15790">
        <f t="shared" si="492"/>
        <v>17</v>
      </c>
      <c r="R15790" t="str">
        <f t="shared" si="493"/>
        <v>Mid-range</v>
      </c>
    </row>
    <row r="15791" spans="1:18" x14ac:dyDescent="0.35">
      <c r="A15791">
        <v>12845457</v>
      </c>
      <c r="B15791" t="s">
        <v>13032</v>
      </c>
      <c r="C15791">
        <v>9999</v>
      </c>
      <c r="D15791" t="s">
        <v>54</v>
      </c>
      <c r="E15791" t="s">
        <v>83</v>
      </c>
      <c r="F15791" t="s">
        <v>84</v>
      </c>
      <c r="G15791" t="s">
        <v>2791</v>
      </c>
      <c r="H15791">
        <v>2011</v>
      </c>
      <c r="I15791">
        <v>164352</v>
      </c>
      <c r="J15791" t="s">
        <v>86</v>
      </c>
      <c r="K15791" t="s">
        <v>22</v>
      </c>
      <c r="L15791" t="s">
        <v>23</v>
      </c>
      <c r="M15791" t="s">
        <v>24</v>
      </c>
      <c r="N15791">
        <v>1596</v>
      </c>
      <c r="O15791" t="s">
        <v>33</v>
      </c>
      <c r="P15791">
        <v>5</v>
      </c>
      <c r="Q15791">
        <f t="shared" si="492"/>
        <v>13</v>
      </c>
      <c r="R15791" t="str">
        <f t="shared" si="493"/>
        <v>Budget</v>
      </c>
    </row>
    <row r="15792" spans="1:18" x14ac:dyDescent="0.35">
      <c r="A15792">
        <v>12845460</v>
      </c>
      <c r="B15792" t="s">
        <v>13559</v>
      </c>
      <c r="C15792">
        <v>13750</v>
      </c>
      <c r="D15792" t="s">
        <v>102</v>
      </c>
      <c r="E15792" t="s">
        <v>222</v>
      </c>
      <c r="F15792" t="s">
        <v>1535</v>
      </c>
      <c r="G15792" t="s">
        <v>2542</v>
      </c>
      <c r="H15792">
        <v>2007</v>
      </c>
      <c r="I15792">
        <v>173703</v>
      </c>
      <c r="J15792" t="s">
        <v>86</v>
      </c>
      <c r="K15792" t="s">
        <v>22</v>
      </c>
      <c r="L15792" t="s">
        <v>64</v>
      </c>
      <c r="M15792" t="s">
        <v>24</v>
      </c>
      <c r="N15792">
        <v>1984</v>
      </c>
      <c r="O15792" t="s">
        <v>116</v>
      </c>
      <c r="P15792">
        <v>5</v>
      </c>
      <c r="Q15792">
        <f t="shared" si="492"/>
        <v>17</v>
      </c>
      <c r="R15792" t="str">
        <f t="shared" si="493"/>
        <v>Mid-range</v>
      </c>
    </row>
    <row r="15793" spans="1:18" x14ac:dyDescent="0.35">
      <c r="A15793">
        <v>12845462</v>
      </c>
      <c r="B15793" t="s">
        <v>13560</v>
      </c>
      <c r="C15793">
        <v>11999</v>
      </c>
      <c r="D15793" t="s">
        <v>54</v>
      </c>
      <c r="E15793" t="s">
        <v>118</v>
      </c>
      <c r="F15793" t="s">
        <v>4422</v>
      </c>
      <c r="G15793" t="s">
        <v>426</v>
      </c>
      <c r="H15793">
        <v>2013</v>
      </c>
      <c r="I15793">
        <v>251163</v>
      </c>
      <c r="J15793" t="s">
        <v>63</v>
      </c>
      <c r="K15793" t="s">
        <v>22</v>
      </c>
      <c r="L15793" t="s">
        <v>23</v>
      </c>
      <c r="M15793" t="s">
        <v>24</v>
      </c>
      <c r="N15793">
        <v>1999</v>
      </c>
      <c r="O15793" t="s">
        <v>116</v>
      </c>
      <c r="P15793">
        <v>5</v>
      </c>
      <c r="Q15793">
        <f t="shared" si="492"/>
        <v>11</v>
      </c>
      <c r="R15793" t="str">
        <f t="shared" si="493"/>
        <v>Mid-range</v>
      </c>
    </row>
    <row r="15794" spans="1:18" x14ac:dyDescent="0.35">
      <c r="A15794">
        <v>12845464</v>
      </c>
      <c r="B15794" t="s">
        <v>13561</v>
      </c>
      <c r="C15794">
        <v>359850</v>
      </c>
      <c r="D15794" t="s">
        <v>249</v>
      </c>
      <c r="E15794">
        <v>911</v>
      </c>
      <c r="F15794" t="s">
        <v>13562</v>
      </c>
      <c r="G15794" t="s">
        <v>13563</v>
      </c>
      <c r="H15794">
        <v>2020</v>
      </c>
      <c r="I15794">
        <v>3904</v>
      </c>
      <c r="J15794" t="s">
        <v>393</v>
      </c>
      <c r="K15794" t="s">
        <v>22</v>
      </c>
      <c r="L15794" t="s">
        <v>64</v>
      </c>
      <c r="M15794" t="s">
        <v>24</v>
      </c>
      <c r="N15794">
        <v>2981</v>
      </c>
      <c r="O15794" t="s">
        <v>69</v>
      </c>
      <c r="P15794">
        <v>4</v>
      </c>
      <c r="Q15794">
        <f t="shared" si="492"/>
        <v>4</v>
      </c>
      <c r="R15794" t="str">
        <f t="shared" si="493"/>
        <v>Luxury</v>
      </c>
    </row>
    <row r="15795" spans="1:18" x14ac:dyDescent="0.35">
      <c r="A15795">
        <v>12845468</v>
      </c>
      <c r="B15795" t="s">
        <v>8916</v>
      </c>
      <c r="C15795">
        <v>16990</v>
      </c>
      <c r="D15795" t="s">
        <v>88</v>
      </c>
      <c r="E15795" t="s">
        <v>98</v>
      </c>
      <c r="F15795" t="s">
        <v>3882</v>
      </c>
      <c r="G15795" t="s">
        <v>5273</v>
      </c>
      <c r="H15795">
        <v>2016</v>
      </c>
      <c r="I15795">
        <v>105577</v>
      </c>
      <c r="J15795" t="s">
        <v>86</v>
      </c>
      <c r="K15795" t="s">
        <v>22</v>
      </c>
      <c r="L15795" t="s">
        <v>23</v>
      </c>
      <c r="M15795" t="s">
        <v>24</v>
      </c>
      <c r="N15795">
        <v>1797</v>
      </c>
      <c r="O15795" t="s">
        <v>135</v>
      </c>
      <c r="P15795">
        <v>5</v>
      </c>
      <c r="Q15795">
        <f t="shared" si="492"/>
        <v>8</v>
      </c>
      <c r="R15795" t="str">
        <f t="shared" si="493"/>
        <v>Mid-range</v>
      </c>
    </row>
    <row r="15796" spans="1:18" x14ac:dyDescent="0.35">
      <c r="A15796">
        <v>12845472</v>
      </c>
      <c r="B15796" t="s">
        <v>13564</v>
      </c>
      <c r="C15796">
        <v>51800</v>
      </c>
      <c r="D15796" t="s">
        <v>131</v>
      </c>
      <c r="E15796" t="s">
        <v>1094</v>
      </c>
      <c r="F15796" t="s">
        <v>239</v>
      </c>
      <c r="G15796" t="s">
        <v>13565</v>
      </c>
      <c r="H15796">
        <v>2016</v>
      </c>
      <c r="I15796">
        <v>91619</v>
      </c>
      <c r="J15796" t="s">
        <v>21</v>
      </c>
      <c r="K15796" t="s">
        <v>22</v>
      </c>
      <c r="L15796" t="s">
        <v>31</v>
      </c>
      <c r="M15796" t="s">
        <v>24</v>
      </c>
      <c r="N15796">
        <v>2967</v>
      </c>
      <c r="O15796" t="s">
        <v>47</v>
      </c>
      <c r="P15796">
        <v>5</v>
      </c>
      <c r="Q15796">
        <f t="shared" si="492"/>
        <v>8</v>
      </c>
      <c r="R15796" t="str">
        <f t="shared" si="493"/>
        <v>Luxury</v>
      </c>
    </row>
    <row r="15797" spans="1:18" x14ac:dyDescent="0.35">
      <c r="A15797">
        <v>12845474</v>
      </c>
      <c r="B15797" t="s">
        <v>4120</v>
      </c>
      <c r="C15797">
        <v>12990</v>
      </c>
      <c r="D15797" t="s">
        <v>17</v>
      </c>
      <c r="E15797" t="s">
        <v>632</v>
      </c>
      <c r="F15797" t="s">
        <v>263</v>
      </c>
      <c r="G15797" t="s">
        <v>1381</v>
      </c>
      <c r="H15797">
        <v>2014</v>
      </c>
      <c r="I15797">
        <v>118148</v>
      </c>
      <c r="J15797" t="s">
        <v>86</v>
      </c>
      <c r="K15797" t="s">
        <v>81</v>
      </c>
      <c r="L15797" t="s">
        <v>23</v>
      </c>
      <c r="M15797" t="s">
        <v>24</v>
      </c>
      <c r="N15797">
        <v>1299</v>
      </c>
      <c r="O15797" t="s">
        <v>1382</v>
      </c>
      <c r="P15797">
        <v>5</v>
      </c>
      <c r="Q15797">
        <f t="shared" si="492"/>
        <v>10</v>
      </c>
      <c r="R15797" t="str">
        <f t="shared" si="493"/>
        <v>Mid-range</v>
      </c>
    </row>
    <row r="15798" spans="1:18" x14ac:dyDescent="0.35">
      <c r="A15798">
        <v>12845476</v>
      </c>
      <c r="B15798" t="s">
        <v>992</v>
      </c>
      <c r="C15798">
        <v>49999</v>
      </c>
      <c r="D15798" t="s">
        <v>54</v>
      </c>
      <c r="E15798" t="s">
        <v>175</v>
      </c>
      <c r="F15798" t="s">
        <v>993</v>
      </c>
      <c r="G15798" t="s">
        <v>511</v>
      </c>
      <c r="H15798">
        <v>2019</v>
      </c>
      <c r="I15798">
        <v>142650</v>
      </c>
      <c r="J15798" t="s">
        <v>275</v>
      </c>
      <c r="K15798" t="s">
        <v>22</v>
      </c>
      <c r="L15798" t="s">
        <v>31</v>
      </c>
      <c r="M15798" t="s">
        <v>24</v>
      </c>
      <c r="N15798">
        <v>1996</v>
      </c>
      <c r="O15798" t="s">
        <v>33</v>
      </c>
      <c r="P15798">
        <v>5</v>
      </c>
      <c r="Q15798">
        <f t="shared" si="492"/>
        <v>5</v>
      </c>
      <c r="R15798" t="str">
        <f t="shared" si="493"/>
        <v>Luxury</v>
      </c>
    </row>
    <row r="15799" spans="1:18" x14ac:dyDescent="0.35">
      <c r="A15799">
        <v>12845479</v>
      </c>
      <c r="B15799" t="s">
        <v>13566</v>
      </c>
      <c r="C15799">
        <v>18990</v>
      </c>
      <c r="D15799" t="s">
        <v>165</v>
      </c>
      <c r="E15799" t="s">
        <v>184</v>
      </c>
      <c r="F15799" t="s">
        <v>13567</v>
      </c>
      <c r="G15799" t="s">
        <v>4513</v>
      </c>
      <c r="H15799">
        <v>2012</v>
      </c>
      <c r="I15799">
        <v>67703</v>
      </c>
      <c r="J15799" t="s">
        <v>21</v>
      </c>
      <c r="K15799" t="s">
        <v>22</v>
      </c>
      <c r="L15799" t="s">
        <v>23</v>
      </c>
      <c r="M15799" t="s">
        <v>24</v>
      </c>
      <c r="N15799">
        <v>2359</v>
      </c>
      <c r="O15799" t="s">
        <v>25</v>
      </c>
      <c r="P15799">
        <v>5</v>
      </c>
      <c r="Q15799">
        <f t="shared" si="492"/>
        <v>12</v>
      </c>
      <c r="R15799" t="str">
        <f t="shared" si="493"/>
        <v>Mid-range</v>
      </c>
    </row>
    <row r="15800" spans="1:18" x14ac:dyDescent="0.35">
      <c r="A15800">
        <v>12845485</v>
      </c>
      <c r="B15800" t="s">
        <v>13568</v>
      </c>
      <c r="C15800">
        <v>28000</v>
      </c>
      <c r="D15800" t="s">
        <v>54</v>
      </c>
      <c r="E15800" t="s">
        <v>175</v>
      </c>
      <c r="F15800" t="s">
        <v>658</v>
      </c>
      <c r="G15800" t="s">
        <v>207</v>
      </c>
      <c r="H15800">
        <v>2014</v>
      </c>
      <c r="I15800">
        <v>200000</v>
      </c>
      <c r="J15800" t="s">
        <v>205</v>
      </c>
      <c r="K15800" t="s">
        <v>22</v>
      </c>
      <c r="L15800" t="s">
        <v>31</v>
      </c>
      <c r="M15800" t="s">
        <v>24</v>
      </c>
      <c r="N15800">
        <v>3198</v>
      </c>
      <c r="O15800" t="s">
        <v>69</v>
      </c>
      <c r="P15800">
        <v>5</v>
      </c>
      <c r="Q15800">
        <f t="shared" si="492"/>
        <v>10</v>
      </c>
      <c r="R15800" t="str">
        <f t="shared" si="493"/>
        <v>Mid-range</v>
      </c>
    </row>
    <row r="15801" spans="1:18" x14ac:dyDescent="0.35">
      <c r="A15801">
        <v>12845487</v>
      </c>
      <c r="B15801" t="s">
        <v>13569</v>
      </c>
      <c r="C15801">
        <v>15999</v>
      </c>
      <c r="D15801" t="s">
        <v>165</v>
      </c>
      <c r="E15801" t="s">
        <v>166</v>
      </c>
      <c r="F15801" t="s">
        <v>1513</v>
      </c>
      <c r="G15801" t="s">
        <v>2027</v>
      </c>
      <c r="H15801">
        <v>2010</v>
      </c>
      <c r="I15801">
        <v>191925</v>
      </c>
      <c r="J15801" t="s">
        <v>169</v>
      </c>
      <c r="K15801" t="s">
        <v>81</v>
      </c>
      <c r="L15801" t="s">
        <v>31</v>
      </c>
      <c r="M15801" t="s">
        <v>24</v>
      </c>
      <c r="N15801">
        <v>2477</v>
      </c>
      <c r="O15801" t="s">
        <v>1085</v>
      </c>
      <c r="P15801">
        <v>5</v>
      </c>
      <c r="Q15801">
        <f t="shared" si="492"/>
        <v>14</v>
      </c>
      <c r="R15801" t="str">
        <f t="shared" si="493"/>
        <v>Mid-range</v>
      </c>
    </row>
    <row r="15802" spans="1:18" x14ac:dyDescent="0.35">
      <c r="A15802">
        <v>12845507</v>
      </c>
      <c r="B15802" t="s">
        <v>13570</v>
      </c>
      <c r="C15802">
        <v>21990</v>
      </c>
      <c r="D15802" t="s">
        <v>188</v>
      </c>
      <c r="E15802" t="s">
        <v>594</v>
      </c>
      <c r="F15802" t="s">
        <v>3365</v>
      </c>
      <c r="G15802" t="s">
        <v>9578</v>
      </c>
      <c r="H15802">
        <v>2013</v>
      </c>
      <c r="I15802">
        <v>153613</v>
      </c>
      <c r="J15802" t="s">
        <v>21</v>
      </c>
      <c r="K15802" t="s">
        <v>22</v>
      </c>
      <c r="L15802" t="s">
        <v>31</v>
      </c>
      <c r="M15802" t="s">
        <v>24</v>
      </c>
      <c r="N15802">
        <v>2199</v>
      </c>
      <c r="O15802" t="s">
        <v>25</v>
      </c>
      <c r="P15802">
        <v>7</v>
      </c>
      <c r="Q15802">
        <f t="shared" si="492"/>
        <v>11</v>
      </c>
      <c r="R15802" t="str">
        <f t="shared" si="493"/>
        <v>Mid-range</v>
      </c>
    </row>
    <row r="15803" spans="1:18" x14ac:dyDescent="0.35">
      <c r="A15803">
        <v>12845522</v>
      </c>
      <c r="B15803" t="s">
        <v>8011</v>
      </c>
      <c r="C15803">
        <v>27990</v>
      </c>
      <c r="D15803" t="s">
        <v>127</v>
      </c>
      <c r="E15803">
        <v>2</v>
      </c>
      <c r="F15803" t="s">
        <v>8012</v>
      </c>
      <c r="G15803" t="s">
        <v>2693</v>
      </c>
      <c r="H15803">
        <v>2022</v>
      </c>
      <c r="I15803">
        <v>2001</v>
      </c>
      <c r="J15803" t="s">
        <v>63</v>
      </c>
      <c r="K15803" t="s">
        <v>22</v>
      </c>
      <c r="L15803" t="s">
        <v>23</v>
      </c>
      <c r="M15803" t="s">
        <v>247</v>
      </c>
      <c r="N15803">
        <v>1496</v>
      </c>
      <c r="O15803" t="s">
        <v>25</v>
      </c>
      <c r="P15803">
        <v>5</v>
      </c>
      <c r="Q15803">
        <f t="shared" si="492"/>
        <v>2</v>
      </c>
      <c r="R15803" t="str">
        <f t="shared" si="493"/>
        <v>Mid-range</v>
      </c>
    </row>
    <row r="15804" spans="1:18" x14ac:dyDescent="0.35">
      <c r="A15804">
        <v>12845523</v>
      </c>
      <c r="B15804" t="s">
        <v>7092</v>
      </c>
      <c r="C15804">
        <v>68989</v>
      </c>
      <c r="D15804" t="s">
        <v>410</v>
      </c>
      <c r="E15804" t="s">
        <v>411</v>
      </c>
      <c r="F15804" t="s">
        <v>7093</v>
      </c>
      <c r="G15804" t="s">
        <v>1571</v>
      </c>
      <c r="H15804">
        <v>2022</v>
      </c>
      <c r="I15804">
        <v>1000</v>
      </c>
      <c r="J15804" t="s">
        <v>21</v>
      </c>
      <c r="K15804" t="s">
        <v>22</v>
      </c>
      <c r="L15804" t="s">
        <v>64</v>
      </c>
      <c r="M15804" t="s">
        <v>247</v>
      </c>
      <c r="N15804">
        <v>1969</v>
      </c>
      <c r="O15804" t="s">
        <v>47</v>
      </c>
      <c r="P15804">
        <v>5</v>
      </c>
      <c r="Q15804">
        <f t="shared" si="492"/>
        <v>2</v>
      </c>
      <c r="R15804" t="str">
        <f t="shared" si="493"/>
        <v>Luxury</v>
      </c>
    </row>
    <row r="15805" spans="1:18" x14ac:dyDescent="0.35">
      <c r="A15805">
        <v>12845524</v>
      </c>
      <c r="B15805" t="s">
        <v>7092</v>
      </c>
      <c r="C15805">
        <v>71410</v>
      </c>
      <c r="D15805" t="s">
        <v>410</v>
      </c>
      <c r="E15805" t="s">
        <v>411</v>
      </c>
      <c r="F15805" t="s">
        <v>7093</v>
      </c>
      <c r="G15805" t="s">
        <v>1571</v>
      </c>
      <c r="H15805">
        <v>2022</v>
      </c>
      <c r="I15805">
        <v>1025</v>
      </c>
      <c r="J15805" t="s">
        <v>21</v>
      </c>
      <c r="K15805" t="s">
        <v>22</v>
      </c>
      <c r="L15805" t="s">
        <v>64</v>
      </c>
      <c r="M15805" t="s">
        <v>247</v>
      </c>
      <c r="N15805">
        <v>1969</v>
      </c>
      <c r="O15805" t="s">
        <v>25</v>
      </c>
      <c r="P15805">
        <v>5</v>
      </c>
      <c r="Q15805">
        <f t="shared" si="492"/>
        <v>2</v>
      </c>
      <c r="R15805" t="str">
        <f t="shared" si="493"/>
        <v>Luxury</v>
      </c>
    </row>
    <row r="15806" spans="1:18" x14ac:dyDescent="0.35">
      <c r="A15806">
        <v>12845536</v>
      </c>
      <c r="B15806" t="s">
        <v>12873</v>
      </c>
      <c r="C15806">
        <v>94990</v>
      </c>
      <c r="D15806" t="s">
        <v>449</v>
      </c>
      <c r="E15806" t="s">
        <v>2880</v>
      </c>
      <c r="F15806" t="s">
        <v>12874</v>
      </c>
      <c r="G15806" t="s">
        <v>211</v>
      </c>
      <c r="H15806">
        <v>2017</v>
      </c>
      <c r="I15806">
        <v>65311</v>
      </c>
      <c r="J15806" t="s">
        <v>21</v>
      </c>
      <c r="K15806" t="s">
        <v>22</v>
      </c>
      <c r="L15806" t="s">
        <v>31</v>
      </c>
      <c r="M15806" t="s">
        <v>24</v>
      </c>
      <c r="N15806">
        <v>2993</v>
      </c>
      <c r="O15806" t="s">
        <v>47</v>
      </c>
      <c r="P15806">
        <v>5</v>
      </c>
      <c r="Q15806">
        <f t="shared" si="492"/>
        <v>7</v>
      </c>
      <c r="R15806" t="str">
        <f t="shared" si="493"/>
        <v>Luxury</v>
      </c>
    </row>
    <row r="15807" spans="1:18" x14ac:dyDescent="0.35">
      <c r="A15807">
        <v>12845543</v>
      </c>
      <c r="B15807" t="s">
        <v>2802</v>
      </c>
      <c r="C15807">
        <v>55000</v>
      </c>
      <c r="D15807" t="s">
        <v>54</v>
      </c>
      <c r="E15807" t="s">
        <v>987</v>
      </c>
      <c r="F15807" t="s">
        <v>988</v>
      </c>
      <c r="G15807" t="s">
        <v>2803</v>
      </c>
      <c r="H15807">
        <v>2017</v>
      </c>
      <c r="I15807">
        <v>59628</v>
      </c>
      <c r="J15807" t="s">
        <v>393</v>
      </c>
      <c r="K15807" t="s">
        <v>22</v>
      </c>
      <c r="L15807" t="s">
        <v>64</v>
      </c>
      <c r="M15807" t="s">
        <v>24</v>
      </c>
      <c r="N15807">
        <v>4950</v>
      </c>
      <c r="O15807" t="s">
        <v>47</v>
      </c>
      <c r="P15807">
        <v>4</v>
      </c>
      <c r="Q15807">
        <f t="shared" si="492"/>
        <v>7</v>
      </c>
      <c r="R15807" t="str">
        <f t="shared" si="493"/>
        <v>Luxury</v>
      </c>
    </row>
    <row r="15808" spans="1:18" x14ac:dyDescent="0.35">
      <c r="A15808">
        <v>12845554</v>
      </c>
      <c r="B15808" t="s">
        <v>417</v>
      </c>
      <c r="C15808">
        <v>73990</v>
      </c>
      <c r="D15808" t="s">
        <v>127</v>
      </c>
      <c r="E15808" t="s">
        <v>418</v>
      </c>
      <c r="F15808" t="s">
        <v>419</v>
      </c>
      <c r="G15808" t="s">
        <v>420</v>
      </c>
      <c r="H15808">
        <v>2022</v>
      </c>
      <c r="I15808">
        <v>2992</v>
      </c>
      <c r="J15808" t="s">
        <v>21</v>
      </c>
      <c r="K15808" t="s">
        <v>22</v>
      </c>
      <c r="L15808" t="s">
        <v>23</v>
      </c>
      <c r="M15808" t="s">
        <v>247</v>
      </c>
      <c r="N15808">
        <v>2488</v>
      </c>
      <c r="O15808" t="s">
        <v>25</v>
      </c>
      <c r="P15808">
        <v>7</v>
      </c>
      <c r="Q15808">
        <f t="shared" si="492"/>
        <v>2</v>
      </c>
      <c r="R15808" t="str">
        <f t="shared" si="493"/>
        <v>Luxury</v>
      </c>
    </row>
    <row r="15809" spans="1:18" x14ac:dyDescent="0.35">
      <c r="A15809">
        <v>12845560</v>
      </c>
      <c r="B15809" t="s">
        <v>3028</v>
      </c>
      <c r="C15809">
        <v>5990</v>
      </c>
      <c r="D15809" t="s">
        <v>54</v>
      </c>
      <c r="E15809" t="s">
        <v>118</v>
      </c>
      <c r="F15809" t="s">
        <v>3029</v>
      </c>
      <c r="G15809" t="s">
        <v>3030</v>
      </c>
      <c r="H15809">
        <v>2007</v>
      </c>
      <c r="I15809">
        <v>335414</v>
      </c>
      <c r="J15809" t="s">
        <v>21</v>
      </c>
      <c r="K15809" t="s">
        <v>22</v>
      </c>
      <c r="L15809" t="s">
        <v>23</v>
      </c>
      <c r="M15809" t="s">
        <v>24</v>
      </c>
      <c r="N15809">
        <v>3984</v>
      </c>
      <c r="O15809" t="s">
        <v>25</v>
      </c>
      <c r="P15809">
        <v>5</v>
      </c>
      <c r="Q15809">
        <f t="shared" si="492"/>
        <v>17</v>
      </c>
      <c r="R15809" t="str">
        <f t="shared" si="493"/>
        <v>Budget</v>
      </c>
    </row>
    <row r="15810" spans="1:18" x14ac:dyDescent="0.35">
      <c r="A15810">
        <v>12845563</v>
      </c>
      <c r="B15810" t="s">
        <v>13571</v>
      </c>
      <c r="C15810">
        <v>6990</v>
      </c>
      <c r="D15810" t="s">
        <v>17</v>
      </c>
      <c r="E15810" t="s">
        <v>632</v>
      </c>
      <c r="F15810" t="s">
        <v>633</v>
      </c>
      <c r="G15810" t="s">
        <v>13572</v>
      </c>
      <c r="H15810">
        <v>2008</v>
      </c>
      <c r="I15810">
        <v>188856</v>
      </c>
      <c r="J15810" t="s">
        <v>86</v>
      </c>
      <c r="K15810" t="s">
        <v>81</v>
      </c>
      <c r="L15810" t="s">
        <v>23</v>
      </c>
      <c r="M15810" t="s">
        <v>24</v>
      </c>
      <c r="N15810">
        <v>1497</v>
      </c>
      <c r="O15810" t="s">
        <v>69</v>
      </c>
      <c r="P15810">
        <v>5</v>
      </c>
      <c r="Q15810">
        <f t="shared" si="492"/>
        <v>16</v>
      </c>
      <c r="R15810" t="str">
        <f t="shared" si="493"/>
        <v>Budget</v>
      </c>
    </row>
    <row r="15811" spans="1:18" x14ac:dyDescent="0.35">
      <c r="A15811">
        <v>12845565</v>
      </c>
      <c r="B15811" t="s">
        <v>13573</v>
      </c>
      <c r="C15811">
        <v>58990</v>
      </c>
      <c r="D15811" t="s">
        <v>127</v>
      </c>
      <c r="E15811" t="s">
        <v>556</v>
      </c>
      <c r="F15811" t="s">
        <v>1592</v>
      </c>
      <c r="G15811" t="s">
        <v>4376</v>
      </c>
      <c r="H15811">
        <v>2022</v>
      </c>
      <c r="I15811">
        <v>1202</v>
      </c>
      <c r="J15811" t="s">
        <v>236</v>
      </c>
      <c r="K15811" t="s">
        <v>81</v>
      </c>
      <c r="L15811" t="s">
        <v>31</v>
      </c>
      <c r="M15811" t="s">
        <v>247</v>
      </c>
      <c r="N15811">
        <v>2999</v>
      </c>
      <c r="O15811" t="s">
        <v>47</v>
      </c>
      <c r="P15811">
        <v>5</v>
      </c>
      <c r="Q15811">
        <f t="shared" ref="Q15811:Q15874" si="494">2024-H15811</f>
        <v>2</v>
      </c>
      <c r="R15811" t="str">
        <f t="shared" ref="R15811:R15874" si="495">IF(C15811&lt;=10000,"Budget",IF(C15811&lt;=40000,"Mid-range","Luxury"))</f>
        <v>Luxury</v>
      </c>
    </row>
    <row r="15812" spans="1:18" x14ac:dyDescent="0.35">
      <c r="A15812">
        <v>12845568</v>
      </c>
      <c r="B15812" t="s">
        <v>13574</v>
      </c>
      <c r="C15812">
        <v>31999</v>
      </c>
      <c r="D15812" t="s">
        <v>49</v>
      </c>
      <c r="E15812" t="s">
        <v>50</v>
      </c>
      <c r="F15812" t="s">
        <v>4521</v>
      </c>
      <c r="G15812" t="s">
        <v>52</v>
      </c>
      <c r="H15812">
        <v>2018</v>
      </c>
      <c r="I15812">
        <v>37000</v>
      </c>
      <c r="J15812" t="s">
        <v>21</v>
      </c>
      <c r="K15812" t="s">
        <v>22</v>
      </c>
      <c r="L15812" t="s">
        <v>23</v>
      </c>
      <c r="M15812" t="s">
        <v>24</v>
      </c>
      <c r="N15812">
        <v>2488</v>
      </c>
      <c r="O15812" t="s">
        <v>33</v>
      </c>
      <c r="P15812">
        <v>5</v>
      </c>
      <c r="Q15812">
        <f t="shared" si="494"/>
        <v>6</v>
      </c>
      <c r="R15812" t="str">
        <f t="shared" si="495"/>
        <v>Mid-range</v>
      </c>
    </row>
    <row r="15813" spans="1:18" x14ac:dyDescent="0.35">
      <c r="A15813">
        <v>12845579</v>
      </c>
      <c r="B15813" t="s">
        <v>9242</v>
      </c>
      <c r="C15813">
        <v>83800</v>
      </c>
      <c r="D15813" t="s">
        <v>27</v>
      </c>
      <c r="E15813" t="s">
        <v>6601</v>
      </c>
      <c r="F15813" t="s">
        <v>6279</v>
      </c>
      <c r="G15813" t="s">
        <v>7010</v>
      </c>
      <c r="H15813">
        <v>2020</v>
      </c>
      <c r="I15813">
        <v>13016</v>
      </c>
      <c r="J15813" t="s">
        <v>21</v>
      </c>
      <c r="K15813" t="s">
        <v>22</v>
      </c>
      <c r="L15813" t="s">
        <v>64</v>
      </c>
      <c r="M15813" t="s">
        <v>24</v>
      </c>
      <c r="N15813">
        <v>1991</v>
      </c>
      <c r="O15813" t="s">
        <v>47</v>
      </c>
      <c r="P15813">
        <v>7</v>
      </c>
      <c r="Q15813">
        <f t="shared" si="494"/>
        <v>4</v>
      </c>
      <c r="R15813" t="str">
        <f t="shared" si="495"/>
        <v>Luxury</v>
      </c>
    </row>
    <row r="15814" spans="1:18" x14ac:dyDescent="0.35">
      <c r="A15814">
        <v>12845580</v>
      </c>
      <c r="B15814" t="s">
        <v>5808</v>
      </c>
      <c r="C15814">
        <v>184800</v>
      </c>
      <c r="D15814" t="s">
        <v>27</v>
      </c>
      <c r="E15814" t="s">
        <v>1585</v>
      </c>
      <c r="F15814" t="s">
        <v>913</v>
      </c>
      <c r="G15814" t="s">
        <v>5809</v>
      </c>
      <c r="H15814">
        <v>2017</v>
      </c>
      <c r="I15814">
        <v>48529</v>
      </c>
      <c r="J15814" t="s">
        <v>1588</v>
      </c>
      <c r="K15814" t="s">
        <v>22</v>
      </c>
      <c r="L15814" t="s">
        <v>64</v>
      </c>
      <c r="M15814" t="s">
        <v>24</v>
      </c>
      <c r="N15814">
        <v>3982</v>
      </c>
      <c r="O15814" t="s">
        <v>25</v>
      </c>
      <c r="P15814">
        <v>5</v>
      </c>
      <c r="Q15814">
        <f t="shared" si="494"/>
        <v>7</v>
      </c>
      <c r="R15814" t="str">
        <f t="shared" si="495"/>
        <v>Luxury</v>
      </c>
    </row>
    <row r="15815" spans="1:18" x14ac:dyDescent="0.35">
      <c r="A15815">
        <v>12845581</v>
      </c>
      <c r="B15815" t="s">
        <v>5079</v>
      </c>
      <c r="C15815">
        <v>54910</v>
      </c>
      <c r="D15815" t="s">
        <v>17</v>
      </c>
      <c r="E15815" t="s">
        <v>153</v>
      </c>
      <c r="F15815" t="s">
        <v>5080</v>
      </c>
      <c r="G15815" t="s">
        <v>5081</v>
      </c>
      <c r="H15815">
        <v>2021</v>
      </c>
      <c r="I15815">
        <v>24781</v>
      </c>
      <c r="J15815" t="s">
        <v>21</v>
      </c>
      <c r="K15815" t="s">
        <v>22</v>
      </c>
      <c r="L15815" t="s">
        <v>23</v>
      </c>
      <c r="M15815" t="s">
        <v>24</v>
      </c>
      <c r="N15815">
        <v>2487</v>
      </c>
      <c r="O15815" t="s">
        <v>74</v>
      </c>
      <c r="P15815">
        <v>5</v>
      </c>
      <c r="Q15815">
        <f t="shared" si="494"/>
        <v>3</v>
      </c>
      <c r="R15815" t="str">
        <f t="shared" si="495"/>
        <v>Luxury</v>
      </c>
    </row>
    <row r="15816" spans="1:18" x14ac:dyDescent="0.35">
      <c r="A15816">
        <v>12845584</v>
      </c>
      <c r="B15816" t="s">
        <v>13575</v>
      </c>
      <c r="C15816">
        <v>61910</v>
      </c>
      <c r="D15816" t="s">
        <v>17</v>
      </c>
      <c r="E15816" t="s">
        <v>258</v>
      </c>
      <c r="F15816" t="s">
        <v>13489</v>
      </c>
      <c r="G15816" t="s">
        <v>873</v>
      </c>
      <c r="H15816">
        <v>2019</v>
      </c>
      <c r="I15816">
        <v>51155</v>
      </c>
      <c r="J15816" t="s">
        <v>275</v>
      </c>
      <c r="K15816" t="s">
        <v>22</v>
      </c>
      <c r="L15816" t="s">
        <v>31</v>
      </c>
      <c r="M15816" t="s">
        <v>24</v>
      </c>
      <c r="N15816">
        <v>2753</v>
      </c>
      <c r="O15816" t="s">
        <v>47</v>
      </c>
      <c r="P15816">
        <v>5</v>
      </c>
      <c r="Q15816">
        <f t="shared" si="494"/>
        <v>5</v>
      </c>
      <c r="R15816" t="str">
        <f t="shared" si="495"/>
        <v>Luxury</v>
      </c>
    </row>
    <row r="15817" spans="1:18" x14ac:dyDescent="0.35">
      <c r="A15817">
        <v>12845586</v>
      </c>
      <c r="B15817" t="s">
        <v>4826</v>
      </c>
      <c r="C15817">
        <v>17990</v>
      </c>
      <c r="D15817" t="s">
        <v>17</v>
      </c>
      <c r="E15817" t="s">
        <v>262</v>
      </c>
      <c r="F15817" t="s">
        <v>807</v>
      </c>
      <c r="G15817" t="s">
        <v>1668</v>
      </c>
      <c r="H15817">
        <v>2013</v>
      </c>
      <c r="I15817">
        <v>144320</v>
      </c>
      <c r="J15817" t="s">
        <v>86</v>
      </c>
      <c r="K15817" t="s">
        <v>22</v>
      </c>
      <c r="L15817" t="s">
        <v>23</v>
      </c>
      <c r="M15817" t="s">
        <v>24</v>
      </c>
      <c r="N15817">
        <v>1798</v>
      </c>
      <c r="O15817" t="s">
        <v>69</v>
      </c>
      <c r="P15817">
        <v>5</v>
      </c>
      <c r="Q15817">
        <f t="shared" si="494"/>
        <v>11</v>
      </c>
      <c r="R15817" t="str">
        <f t="shared" si="495"/>
        <v>Mid-range</v>
      </c>
    </row>
    <row r="15818" spans="1:18" x14ac:dyDescent="0.35">
      <c r="A15818">
        <v>12845589</v>
      </c>
      <c r="B15818" t="s">
        <v>10592</v>
      </c>
      <c r="C15818">
        <v>33880</v>
      </c>
      <c r="D15818" t="s">
        <v>17</v>
      </c>
      <c r="E15818" t="s">
        <v>258</v>
      </c>
      <c r="F15818" t="s">
        <v>351</v>
      </c>
      <c r="G15818" t="s">
        <v>311</v>
      </c>
      <c r="H15818">
        <v>2016</v>
      </c>
      <c r="I15818">
        <v>90332</v>
      </c>
      <c r="J15818" t="s">
        <v>80</v>
      </c>
      <c r="K15818" t="s">
        <v>22</v>
      </c>
      <c r="L15818" t="s">
        <v>23</v>
      </c>
      <c r="M15818" t="s">
        <v>24</v>
      </c>
      <c r="N15818">
        <v>2694</v>
      </c>
      <c r="O15818" t="s">
        <v>47</v>
      </c>
      <c r="P15818">
        <v>2</v>
      </c>
      <c r="Q15818">
        <f t="shared" si="494"/>
        <v>8</v>
      </c>
      <c r="R15818" t="str">
        <f t="shared" si="495"/>
        <v>Mid-range</v>
      </c>
    </row>
    <row r="15819" spans="1:18" x14ac:dyDescent="0.35">
      <c r="A15819">
        <v>12845595</v>
      </c>
      <c r="B15819" t="s">
        <v>1372</v>
      </c>
      <c r="C15819">
        <v>45990</v>
      </c>
      <c r="D15819" t="s">
        <v>131</v>
      </c>
      <c r="E15819" t="s">
        <v>487</v>
      </c>
      <c r="F15819" t="s">
        <v>1373</v>
      </c>
      <c r="G15819" t="s">
        <v>1374</v>
      </c>
      <c r="H15819">
        <v>2020</v>
      </c>
      <c r="I15819">
        <v>26030</v>
      </c>
      <c r="J15819" t="s">
        <v>21</v>
      </c>
      <c r="K15819" t="s">
        <v>22</v>
      </c>
      <c r="L15819" t="s">
        <v>64</v>
      </c>
      <c r="M15819" t="s">
        <v>24</v>
      </c>
      <c r="N15819">
        <v>1395</v>
      </c>
      <c r="O15819" t="s">
        <v>33</v>
      </c>
      <c r="P15819">
        <v>5</v>
      </c>
      <c r="Q15819">
        <f t="shared" si="494"/>
        <v>4</v>
      </c>
      <c r="R15819" t="str">
        <f t="shared" si="495"/>
        <v>Luxury</v>
      </c>
    </row>
    <row r="15820" spans="1:18" x14ac:dyDescent="0.35">
      <c r="A15820">
        <v>12845598</v>
      </c>
      <c r="B15820" t="s">
        <v>12072</v>
      </c>
      <c r="C15820">
        <v>62990</v>
      </c>
      <c r="D15820" t="s">
        <v>165</v>
      </c>
      <c r="E15820" t="s">
        <v>209</v>
      </c>
      <c r="F15820" t="s">
        <v>12073</v>
      </c>
      <c r="G15820" t="s">
        <v>9667</v>
      </c>
      <c r="H15820">
        <v>2022</v>
      </c>
      <c r="I15820">
        <v>2419</v>
      </c>
      <c r="J15820" t="s">
        <v>21</v>
      </c>
      <c r="K15820" t="s">
        <v>22</v>
      </c>
      <c r="L15820" t="s">
        <v>31</v>
      </c>
      <c r="M15820" t="s">
        <v>24</v>
      </c>
      <c r="N15820">
        <v>2442</v>
      </c>
      <c r="O15820" t="s">
        <v>33</v>
      </c>
      <c r="P15820">
        <v>7</v>
      </c>
      <c r="Q15820">
        <f t="shared" si="494"/>
        <v>2</v>
      </c>
      <c r="R15820" t="str">
        <f t="shared" si="495"/>
        <v>Luxury</v>
      </c>
    </row>
    <row r="15821" spans="1:18" x14ac:dyDescent="0.35">
      <c r="A15821">
        <v>12845599</v>
      </c>
      <c r="B15821" t="s">
        <v>5466</v>
      </c>
      <c r="C15821">
        <v>38990</v>
      </c>
      <c r="D15821" t="s">
        <v>49</v>
      </c>
      <c r="E15821" t="s">
        <v>234</v>
      </c>
      <c r="F15821" t="s">
        <v>5467</v>
      </c>
      <c r="G15821" t="s">
        <v>337</v>
      </c>
      <c r="H15821">
        <v>2017</v>
      </c>
      <c r="I15821">
        <v>156881</v>
      </c>
      <c r="J15821" t="s">
        <v>338</v>
      </c>
      <c r="K15821" t="s">
        <v>22</v>
      </c>
      <c r="L15821" t="s">
        <v>31</v>
      </c>
      <c r="M15821" t="s">
        <v>24</v>
      </c>
      <c r="N15821">
        <v>2298</v>
      </c>
      <c r="O15821" t="s">
        <v>47</v>
      </c>
      <c r="P15821">
        <v>5</v>
      </c>
      <c r="Q15821">
        <f t="shared" si="494"/>
        <v>7</v>
      </c>
      <c r="R15821" t="str">
        <f t="shared" si="495"/>
        <v>Mid-range</v>
      </c>
    </row>
    <row r="15822" spans="1:18" x14ac:dyDescent="0.35">
      <c r="A15822">
        <v>12845600</v>
      </c>
      <c r="B15822" t="s">
        <v>6160</v>
      </c>
      <c r="C15822">
        <v>42985</v>
      </c>
      <c r="D15822" t="s">
        <v>54</v>
      </c>
      <c r="E15822" t="s">
        <v>175</v>
      </c>
      <c r="F15822" t="s">
        <v>964</v>
      </c>
      <c r="G15822" t="s">
        <v>659</v>
      </c>
      <c r="H15822">
        <v>2016</v>
      </c>
      <c r="I15822">
        <v>149580</v>
      </c>
      <c r="J15822" t="s">
        <v>236</v>
      </c>
      <c r="K15822" t="s">
        <v>22</v>
      </c>
      <c r="L15822" t="s">
        <v>31</v>
      </c>
      <c r="M15822" t="s">
        <v>24</v>
      </c>
      <c r="N15822">
        <v>3198</v>
      </c>
      <c r="O15822" t="s">
        <v>25</v>
      </c>
      <c r="P15822">
        <v>5</v>
      </c>
      <c r="Q15822">
        <f t="shared" si="494"/>
        <v>8</v>
      </c>
      <c r="R15822" t="str">
        <f t="shared" si="495"/>
        <v>Luxury</v>
      </c>
    </row>
    <row r="15823" spans="1:18" x14ac:dyDescent="0.35">
      <c r="A15823">
        <v>12845601</v>
      </c>
      <c r="B15823" t="s">
        <v>4826</v>
      </c>
      <c r="C15823">
        <v>18500</v>
      </c>
      <c r="D15823" t="s">
        <v>17</v>
      </c>
      <c r="E15823" t="s">
        <v>262</v>
      </c>
      <c r="F15823" t="s">
        <v>807</v>
      </c>
      <c r="G15823" t="s">
        <v>1668</v>
      </c>
      <c r="H15823">
        <v>2013</v>
      </c>
      <c r="I15823">
        <v>81950</v>
      </c>
      <c r="J15823" t="s">
        <v>86</v>
      </c>
      <c r="K15823" t="s">
        <v>22</v>
      </c>
      <c r="L15823" t="s">
        <v>23</v>
      </c>
      <c r="M15823" t="s">
        <v>24</v>
      </c>
      <c r="N15823">
        <v>1798</v>
      </c>
      <c r="O15823" t="s">
        <v>47</v>
      </c>
      <c r="P15823">
        <v>5</v>
      </c>
      <c r="Q15823">
        <f t="shared" si="494"/>
        <v>11</v>
      </c>
      <c r="R15823" t="str">
        <f t="shared" si="495"/>
        <v>Mid-range</v>
      </c>
    </row>
    <row r="15824" spans="1:18" x14ac:dyDescent="0.35">
      <c r="A15824">
        <v>12845602</v>
      </c>
      <c r="B15824" t="s">
        <v>10946</v>
      </c>
      <c r="C15824">
        <v>31890</v>
      </c>
      <c r="D15824" t="s">
        <v>88</v>
      </c>
      <c r="E15824" t="s">
        <v>108</v>
      </c>
      <c r="F15824" t="s">
        <v>8066</v>
      </c>
      <c r="G15824" t="s">
        <v>8067</v>
      </c>
      <c r="H15824">
        <v>2018</v>
      </c>
      <c r="I15824">
        <v>141592</v>
      </c>
      <c r="J15824" t="s">
        <v>21</v>
      </c>
      <c r="K15824" t="s">
        <v>22</v>
      </c>
      <c r="L15824" t="s">
        <v>31</v>
      </c>
      <c r="M15824" t="s">
        <v>24</v>
      </c>
      <c r="N15824">
        <v>1995</v>
      </c>
      <c r="O15824" t="s">
        <v>116</v>
      </c>
      <c r="P15824">
        <v>5</v>
      </c>
      <c r="Q15824">
        <f t="shared" si="494"/>
        <v>6</v>
      </c>
      <c r="R15824" t="str">
        <f t="shared" si="495"/>
        <v>Mid-range</v>
      </c>
    </row>
    <row r="15825" spans="1:18" x14ac:dyDescent="0.35">
      <c r="A15825">
        <v>12845606</v>
      </c>
      <c r="B15825" t="s">
        <v>13576</v>
      </c>
      <c r="C15825">
        <v>7990</v>
      </c>
      <c r="D15825" t="s">
        <v>328</v>
      </c>
      <c r="E15825" t="s">
        <v>734</v>
      </c>
      <c r="F15825" t="s">
        <v>771</v>
      </c>
      <c r="G15825" t="s">
        <v>5616</v>
      </c>
      <c r="H15825">
        <v>2003</v>
      </c>
      <c r="I15825">
        <v>235721</v>
      </c>
      <c r="J15825" t="s">
        <v>21</v>
      </c>
      <c r="K15825" t="s">
        <v>22</v>
      </c>
      <c r="L15825" t="s">
        <v>23</v>
      </c>
      <c r="M15825" t="s">
        <v>24</v>
      </c>
      <c r="N15825">
        <v>2354</v>
      </c>
      <c r="O15825" t="s">
        <v>116</v>
      </c>
      <c r="P15825">
        <v>5</v>
      </c>
      <c r="Q15825">
        <f t="shared" si="494"/>
        <v>21</v>
      </c>
      <c r="R15825" t="str">
        <f t="shared" si="495"/>
        <v>Budget</v>
      </c>
    </row>
    <row r="15826" spans="1:18" x14ac:dyDescent="0.35">
      <c r="A15826">
        <v>12845609</v>
      </c>
      <c r="B15826" t="s">
        <v>8956</v>
      </c>
      <c r="C15826">
        <v>58880</v>
      </c>
      <c r="D15826" t="s">
        <v>131</v>
      </c>
      <c r="E15826" t="s">
        <v>132</v>
      </c>
      <c r="F15826" t="s">
        <v>3900</v>
      </c>
      <c r="G15826" t="s">
        <v>1325</v>
      </c>
      <c r="H15826">
        <v>2019</v>
      </c>
      <c r="I15826">
        <v>44598</v>
      </c>
      <c r="J15826" t="s">
        <v>21</v>
      </c>
      <c r="K15826" t="s">
        <v>22</v>
      </c>
      <c r="L15826" t="s">
        <v>64</v>
      </c>
      <c r="M15826" t="s">
        <v>24</v>
      </c>
      <c r="N15826">
        <v>1395</v>
      </c>
      <c r="O15826" t="s">
        <v>47</v>
      </c>
      <c r="P15826">
        <v>5</v>
      </c>
      <c r="Q15826">
        <f t="shared" si="494"/>
        <v>5</v>
      </c>
      <c r="R15826" t="str">
        <f t="shared" si="495"/>
        <v>Luxury</v>
      </c>
    </row>
    <row r="15827" spans="1:18" x14ac:dyDescent="0.35">
      <c r="A15827">
        <v>12845612</v>
      </c>
      <c r="B15827" t="s">
        <v>13577</v>
      </c>
      <c r="C15827">
        <v>29500</v>
      </c>
      <c r="D15827" t="s">
        <v>59</v>
      </c>
      <c r="E15827" t="s">
        <v>980</v>
      </c>
      <c r="F15827" t="s">
        <v>981</v>
      </c>
      <c r="G15827" t="s">
        <v>13578</v>
      </c>
      <c r="H15827">
        <v>2015</v>
      </c>
      <c r="I15827">
        <v>69183</v>
      </c>
      <c r="J15827" t="s">
        <v>86</v>
      </c>
      <c r="K15827" t="s">
        <v>22</v>
      </c>
      <c r="L15827" t="s">
        <v>64</v>
      </c>
      <c r="M15827" t="s">
        <v>24</v>
      </c>
      <c r="N15827">
        <v>1997</v>
      </c>
      <c r="O15827" t="s">
        <v>47</v>
      </c>
      <c r="P15827">
        <v>5</v>
      </c>
      <c r="Q15827">
        <f t="shared" si="494"/>
        <v>9</v>
      </c>
      <c r="R15827" t="str">
        <f t="shared" si="495"/>
        <v>Mid-range</v>
      </c>
    </row>
    <row r="15828" spans="1:18" x14ac:dyDescent="0.35">
      <c r="A15828">
        <v>12845618</v>
      </c>
      <c r="B15828" t="s">
        <v>10652</v>
      </c>
      <c r="C15828">
        <v>67999</v>
      </c>
      <c r="D15828" t="s">
        <v>76</v>
      </c>
      <c r="E15828" t="s">
        <v>77</v>
      </c>
      <c r="F15828" t="s">
        <v>2908</v>
      </c>
      <c r="G15828" t="s">
        <v>1627</v>
      </c>
      <c r="H15828">
        <v>2020</v>
      </c>
      <c r="I15828">
        <v>43182</v>
      </c>
      <c r="J15828" t="s">
        <v>182</v>
      </c>
      <c r="K15828" t="s">
        <v>22</v>
      </c>
      <c r="L15828" t="s">
        <v>31</v>
      </c>
      <c r="M15828" t="s">
        <v>24</v>
      </c>
      <c r="N15828">
        <v>2999</v>
      </c>
      <c r="O15828" t="s">
        <v>47</v>
      </c>
      <c r="P15828">
        <v>5</v>
      </c>
      <c r="Q15828">
        <f t="shared" si="494"/>
        <v>4</v>
      </c>
      <c r="R15828" t="str">
        <f t="shared" si="495"/>
        <v>Luxury</v>
      </c>
    </row>
    <row r="15829" spans="1:18" x14ac:dyDescent="0.35">
      <c r="A15829">
        <v>12845622</v>
      </c>
      <c r="B15829" t="s">
        <v>3135</v>
      </c>
      <c r="C15829">
        <v>48990</v>
      </c>
      <c r="D15829" t="s">
        <v>127</v>
      </c>
      <c r="E15829" t="s">
        <v>556</v>
      </c>
      <c r="F15829" t="s">
        <v>3136</v>
      </c>
      <c r="G15829" t="s">
        <v>146</v>
      </c>
      <c r="H15829">
        <v>2017</v>
      </c>
      <c r="I15829">
        <v>116417</v>
      </c>
      <c r="J15829" t="s">
        <v>338</v>
      </c>
      <c r="K15829" t="s">
        <v>22</v>
      </c>
      <c r="L15829" t="s">
        <v>31</v>
      </c>
      <c r="M15829" t="s">
        <v>24</v>
      </c>
      <c r="N15829">
        <v>3196</v>
      </c>
      <c r="O15829" t="s">
        <v>69</v>
      </c>
      <c r="P15829">
        <v>5</v>
      </c>
      <c r="Q15829">
        <f t="shared" si="494"/>
        <v>7</v>
      </c>
      <c r="R15829" t="str">
        <f t="shared" si="495"/>
        <v>Luxury</v>
      </c>
    </row>
    <row r="15830" spans="1:18" x14ac:dyDescent="0.35">
      <c r="A15830">
        <v>12845628</v>
      </c>
      <c r="B15830" t="s">
        <v>3427</v>
      </c>
      <c r="C15830">
        <v>49999</v>
      </c>
      <c r="D15830" t="s">
        <v>42</v>
      </c>
      <c r="E15830" t="s">
        <v>179</v>
      </c>
      <c r="F15830" t="s">
        <v>293</v>
      </c>
      <c r="G15830" t="s">
        <v>3428</v>
      </c>
      <c r="H15830">
        <v>2019</v>
      </c>
      <c r="I15830">
        <v>40518</v>
      </c>
      <c r="J15830" t="s">
        <v>205</v>
      </c>
      <c r="K15830" t="s">
        <v>22</v>
      </c>
      <c r="L15830" t="s">
        <v>31</v>
      </c>
      <c r="M15830" t="s">
        <v>24</v>
      </c>
      <c r="N15830">
        <v>2776</v>
      </c>
      <c r="O15830" t="s">
        <v>116</v>
      </c>
      <c r="P15830">
        <v>5</v>
      </c>
      <c r="Q15830">
        <f t="shared" si="494"/>
        <v>5</v>
      </c>
      <c r="R15830" t="str">
        <f t="shared" si="495"/>
        <v>Luxury</v>
      </c>
    </row>
    <row r="15831" spans="1:18" x14ac:dyDescent="0.35">
      <c r="A15831">
        <v>12845629</v>
      </c>
      <c r="B15831" t="s">
        <v>6523</v>
      </c>
      <c r="C15831">
        <v>25999</v>
      </c>
      <c r="D15831" t="s">
        <v>42</v>
      </c>
      <c r="E15831" t="s">
        <v>1401</v>
      </c>
      <c r="F15831" t="s">
        <v>6524</v>
      </c>
      <c r="G15831" t="s">
        <v>1403</v>
      </c>
      <c r="H15831">
        <v>2018</v>
      </c>
      <c r="I15831">
        <v>104968</v>
      </c>
      <c r="J15831" t="s">
        <v>21</v>
      </c>
      <c r="K15831" t="s">
        <v>22</v>
      </c>
      <c r="L15831" t="s">
        <v>64</v>
      </c>
      <c r="M15831" t="s">
        <v>24</v>
      </c>
      <c r="N15831">
        <v>1998</v>
      </c>
      <c r="O15831" t="s">
        <v>47</v>
      </c>
      <c r="P15831">
        <v>5</v>
      </c>
      <c r="Q15831">
        <f t="shared" si="494"/>
        <v>6</v>
      </c>
      <c r="R15831" t="str">
        <f t="shared" si="495"/>
        <v>Mid-range</v>
      </c>
    </row>
    <row r="15832" spans="1:18" x14ac:dyDescent="0.35">
      <c r="A15832">
        <v>12845638</v>
      </c>
      <c r="B15832" t="s">
        <v>13579</v>
      </c>
      <c r="C15832">
        <v>25880</v>
      </c>
      <c r="D15832" t="s">
        <v>112</v>
      </c>
      <c r="E15832" t="s">
        <v>6719</v>
      </c>
      <c r="F15832" t="s">
        <v>1123</v>
      </c>
      <c r="G15832" t="s">
        <v>9345</v>
      </c>
      <c r="H15832">
        <v>2011</v>
      </c>
      <c r="I15832">
        <v>82834</v>
      </c>
      <c r="J15832" t="s">
        <v>86</v>
      </c>
      <c r="K15832" t="s">
        <v>22</v>
      </c>
      <c r="L15832" t="s">
        <v>540</v>
      </c>
      <c r="M15832" t="s">
        <v>24</v>
      </c>
      <c r="N15832">
        <v>1798</v>
      </c>
      <c r="O15832" t="s">
        <v>116</v>
      </c>
      <c r="P15832">
        <v>5</v>
      </c>
      <c r="Q15832">
        <f t="shared" si="494"/>
        <v>13</v>
      </c>
      <c r="R15832" t="str">
        <f t="shared" si="495"/>
        <v>Mid-range</v>
      </c>
    </row>
    <row r="15833" spans="1:18" x14ac:dyDescent="0.35">
      <c r="A15833">
        <v>12845639</v>
      </c>
      <c r="B15833" t="s">
        <v>2747</v>
      </c>
      <c r="C15833">
        <v>31990</v>
      </c>
      <c r="D15833" t="s">
        <v>131</v>
      </c>
      <c r="E15833" t="s">
        <v>745</v>
      </c>
      <c r="F15833" t="s">
        <v>2748</v>
      </c>
      <c r="G15833" t="s">
        <v>2749</v>
      </c>
      <c r="H15833">
        <v>2016</v>
      </c>
      <c r="I15833">
        <v>36079</v>
      </c>
      <c r="J15833" t="s">
        <v>40</v>
      </c>
      <c r="K15833" t="s">
        <v>22</v>
      </c>
      <c r="L15833" t="s">
        <v>64</v>
      </c>
      <c r="M15833" t="s">
        <v>24</v>
      </c>
      <c r="N15833">
        <v>1395</v>
      </c>
      <c r="O15833" t="s">
        <v>33</v>
      </c>
      <c r="P15833">
        <v>4</v>
      </c>
      <c r="Q15833">
        <f t="shared" si="494"/>
        <v>8</v>
      </c>
      <c r="R15833" t="str">
        <f t="shared" si="495"/>
        <v>Mid-range</v>
      </c>
    </row>
    <row r="15834" spans="1:18" x14ac:dyDescent="0.35">
      <c r="A15834">
        <v>12845641</v>
      </c>
      <c r="B15834" t="s">
        <v>2912</v>
      </c>
      <c r="C15834">
        <v>30880</v>
      </c>
      <c r="D15834" t="s">
        <v>127</v>
      </c>
      <c r="E15834" t="s">
        <v>556</v>
      </c>
      <c r="F15834" t="s">
        <v>1634</v>
      </c>
      <c r="G15834" t="s">
        <v>146</v>
      </c>
      <c r="H15834">
        <v>2017</v>
      </c>
      <c r="I15834">
        <v>140773</v>
      </c>
      <c r="J15834" t="s">
        <v>1635</v>
      </c>
      <c r="K15834" t="s">
        <v>22</v>
      </c>
      <c r="L15834" t="s">
        <v>31</v>
      </c>
      <c r="M15834" t="s">
        <v>24</v>
      </c>
      <c r="N15834">
        <v>3196</v>
      </c>
      <c r="O15834" t="s">
        <v>25</v>
      </c>
      <c r="P15834">
        <v>4</v>
      </c>
      <c r="Q15834">
        <f t="shared" si="494"/>
        <v>7</v>
      </c>
      <c r="R15834" t="str">
        <f t="shared" si="495"/>
        <v>Mid-range</v>
      </c>
    </row>
    <row r="15835" spans="1:18" x14ac:dyDescent="0.35">
      <c r="A15835">
        <v>12845646</v>
      </c>
      <c r="B15835" t="s">
        <v>6499</v>
      </c>
      <c r="C15835">
        <v>66790</v>
      </c>
      <c r="D15835" t="s">
        <v>54</v>
      </c>
      <c r="E15835" t="s">
        <v>175</v>
      </c>
      <c r="F15835" t="s">
        <v>6500</v>
      </c>
      <c r="G15835" t="s">
        <v>2620</v>
      </c>
      <c r="H15835">
        <v>2021</v>
      </c>
      <c r="I15835">
        <v>37026</v>
      </c>
      <c r="J15835" t="s">
        <v>275</v>
      </c>
      <c r="K15835" t="s">
        <v>22</v>
      </c>
      <c r="L15835" t="s">
        <v>31</v>
      </c>
      <c r="M15835" t="s">
        <v>24</v>
      </c>
      <c r="N15835">
        <v>1996</v>
      </c>
      <c r="O15835" t="s">
        <v>25</v>
      </c>
      <c r="P15835">
        <v>5</v>
      </c>
      <c r="Q15835">
        <f t="shared" si="494"/>
        <v>3</v>
      </c>
      <c r="R15835" t="str">
        <f t="shared" si="495"/>
        <v>Luxury</v>
      </c>
    </row>
    <row r="15836" spans="1:18" x14ac:dyDescent="0.35">
      <c r="A15836">
        <v>12845647</v>
      </c>
      <c r="B15836" t="s">
        <v>1997</v>
      </c>
      <c r="C15836">
        <v>28950</v>
      </c>
      <c r="D15836" t="s">
        <v>17</v>
      </c>
      <c r="E15836" t="s">
        <v>258</v>
      </c>
      <c r="F15836" t="s">
        <v>351</v>
      </c>
      <c r="G15836" t="s">
        <v>1998</v>
      </c>
      <c r="H15836">
        <v>2019</v>
      </c>
      <c r="I15836">
        <v>17797</v>
      </c>
      <c r="J15836" t="s">
        <v>80</v>
      </c>
      <c r="K15836" t="s">
        <v>81</v>
      </c>
      <c r="L15836" t="s">
        <v>23</v>
      </c>
      <c r="M15836" t="s">
        <v>24</v>
      </c>
      <c r="N15836">
        <v>2694</v>
      </c>
      <c r="O15836" t="s">
        <v>47</v>
      </c>
      <c r="P15836">
        <v>2</v>
      </c>
      <c r="Q15836">
        <f t="shared" si="494"/>
        <v>5</v>
      </c>
      <c r="R15836" t="str">
        <f t="shared" si="495"/>
        <v>Mid-range</v>
      </c>
    </row>
    <row r="15837" spans="1:18" x14ac:dyDescent="0.35">
      <c r="A15837">
        <v>12845648</v>
      </c>
      <c r="B15837" t="s">
        <v>12168</v>
      </c>
      <c r="C15837">
        <v>13990</v>
      </c>
      <c r="D15837" t="s">
        <v>49</v>
      </c>
      <c r="E15837" t="s">
        <v>50</v>
      </c>
      <c r="F15837" t="s">
        <v>296</v>
      </c>
      <c r="G15837" t="s">
        <v>12169</v>
      </c>
      <c r="H15837">
        <v>2010</v>
      </c>
      <c r="I15837">
        <v>150112</v>
      </c>
      <c r="J15837" t="s">
        <v>21</v>
      </c>
      <c r="K15837" t="s">
        <v>81</v>
      </c>
      <c r="L15837" t="s">
        <v>23</v>
      </c>
      <c r="M15837" t="s">
        <v>24</v>
      </c>
      <c r="N15837">
        <v>2488</v>
      </c>
      <c r="O15837" t="s">
        <v>151</v>
      </c>
      <c r="P15837">
        <v>5</v>
      </c>
      <c r="Q15837">
        <f t="shared" si="494"/>
        <v>14</v>
      </c>
      <c r="R15837" t="str">
        <f t="shared" si="495"/>
        <v>Mid-range</v>
      </c>
    </row>
    <row r="15838" spans="1:18" x14ac:dyDescent="0.35">
      <c r="A15838">
        <v>12845650</v>
      </c>
      <c r="B15838" t="s">
        <v>4570</v>
      </c>
      <c r="C15838">
        <v>38950</v>
      </c>
      <c r="D15838" t="s">
        <v>54</v>
      </c>
      <c r="E15838" t="s">
        <v>175</v>
      </c>
      <c r="F15838" t="s">
        <v>658</v>
      </c>
      <c r="G15838" t="s">
        <v>650</v>
      </c>
      <c r="H15838">
        <v>2018</v>
      </c>
      <c r="I15838">
        <v>135263</v>
      </c>
      <c r="J15838" t="s">
        <v>205</v>
      </c>
      <c r="K15838" t="s">
        <v>22</v>
      </c>
      <c r="L15838" t="s">
        <v>31</v>
      </c>
      <c r="M15838" t="s">
        <v>24</v>
      </c>
      <c r="N15838">
        <v>3198</v>
      </c>
      <c r="O15838" t="s">
        <v>47</v>
      </c>
      <c r="P15838">
        <v>5</v>
      </c>
      <c r="Q15838">
        <f t="shared" si="494"/>
        <v>6</v>
      </c>
      <c r="R15838" t="str">
        <f t="shared" si="495"/>
        <v>Mid-range</v>
      </c>
    </row>
    <row r="15839" spans="1:18" x14ac:dyDescent="0.35">
      <c r="A15839">
        <v>12845651</v>
      </c>
      <c r="B15839" t="s">
        <v>13580</v>
      </c>
      <c r="C15839">
        <v>28990</v>
      </c>
      <c r="D15839" t="s">
        <v>165</v>
      </c>
      <c r="E15839" t="s">
        <v>269</v>
      </c>
      <c r="F15839" t="s">
        <v>3457</v>
      </c>
      <c r="G15839" t="s">
        <v>7350</v>
      </c>
      <c r="H15839">
        <v>2012</v>
      </c>
      <c r="I15839">
        <v>175234</v>
      </c>
      <c r="J15839" t="s">
        <v>21</v>
      </c>
      <c r="K15839" t="s">
        <v>22</v>
      </c>
      <c r="L15839" t="s">
        <v>31</v>
      </c>
      <c r="M15839" t="s">
        <v>24</v>
      </c>
      <c r="N15839">
        <v>3200</v>
      </c>
      <c r="O15839" t="s">
        <v>151</v>
      </c>
      <c r="P15839">
        <v>7</v>
      </c>
      <c r="Q15839">
        <f t="shared" si="494"/>
        <v>12</v>
      </c>
      <c r="R15839" t="str">
        <f t="shared" si="495"/>
        <v>Mid-range</v>
      </c>
    </row>
    <row r="15840" spans="1:18" x14ac:dyDescent="0.35">
      <c r="A15840">
        <v>12845657</v>
      </c>
      <c r="B15840" t="s">
        <v>8641</v>
      </c>
      <c r="C15840">
        <v>43888</v>
      </c>
      <c r="D15840" t="s">
        <v>17</v>
      </c>
      <c r="E15840" t="s">
        <v>262</v>
      </c>
      <c r="F15840" t="s">
        <v>5695</v>
      </c>
      <c r="G15840" t="s">
        <v>1911</v>
      </c>
      <c r="H15840">
        <v>2022</v>
      </c>
      <c r="I15840">
        <v>15</v>
      </c>
      <c r="J15840" t="s">
        <v>86</v>
      </c>
      <c r="K15840" t="s">
        <v>22</v>
      </c>
      <c r="L15840" t="s">
        <v>540</v>
      </c>
      <c r="M15840" t="s">
        <v>24</v>
      </c>
      <c r="N15840">
        <v>1798</v>
      </c>
      <c r="O15840" t="s">
        <v>47</v>
      </c>
      <c r="P15840">
        <v>5</v>
      </c>
      <c r="Q15840">
        <f t="shared" si="494"/>
        <v>2</v>
      </c>
      <c r="R15840" t="str">
        <f t="shared" si="495"/>
        <v>Luxury</v>
      </c>
    </row>
    <row r="15841" spans="1:18" x14ac:dyDescent="0.35">
      <c r="A15841">
        <v>12845660</v>
      </c>
      <c r="B15841" t="s">
        <v>3180</v>
      </c>
      <c r="C15841">
        <v>22399</v>
      </c>
      <c r="D15841" t="s">
        <v>165</v>
      </c>
      <c r="E15841" t="s">
        <v>166</v>
      </c>
      <c r="F15841" t="s">
        <v>167</v>
      </c>
      <c r="G15841" t="s">
        <v>3181</v>
      </c>
      <c r="H15841">
        <v>2013</v>
      </c>
      <c r="I15841">
        <v>134235</v>
      </c>
      <c r="J15841" t="s">
        <v>169</v>
      </c>
      <c r="K15841" t="s">
        <v>81</v>
      </c>
      <c r="L15841" t="s">
        <v>31</v>
      </c>
      <c r="M15841" t="s">
        <v>24</v>
      </c>
      <c r="N15841">
        <v>2477</v>
      </c>
      <c r="O15841" t="s">
        <v>47</v>
      </c>
      <c r="P15841">
        <v>5</v>
      </c>
      <c r="Q15841">
        <f t="shared" si="494"/>
        <v>11</v>
      </c>
      <c r="R15841" t="str">
        <f t="shared" si="495"/>
        <v>Mid-range</v>
      </c>
    </row>
    <row r="15842" spans="1:18" x14ac:dyDescent="0.35">
      <c r="A15842">
        <v>12845661</v>
      </c>
      <c r="B15842" t="s">
        <v>1633</v>
      </c>
      <c r="C15842">
        <v>19990</v>
      </c>
      <c r="D15842" t="s">
        <v>127</v>
      </c>
      <c r="E15842" t="s">
        <v>556</v>
      </c>
      <c r="F15842" t="s">
        <v>1634</v>
      </c>
      <c r="G15842" t="s">
        <v>146</v>
      </c>
      <c r="H15842">
        <v>2016</v>
      </c>
      <c r="I15842">
        <v>165600</v>
      </c>
      <c r="J15842" t="s">
        <v>80</v>
      </c>
      <c r="K15842" t="s">
        <v>81</v>
      </c>
      <c r="L15842" t="s">
        <v>31</v>
      </c>
      <c r="M15842" t="s">
        <v>24</v>
      </c>
      <c r="N15842">
        <v>3196</v>
      </c>
      <c r="O15842" t="s">
        <v>69</v>
      </c>
      <c r="P15842">
        <v>3</v>
      </c>
      <c r="Q15842">
        <f t="shared" si="494"/>
        <v>8</v>
      </c>
      <c r="R15842" t="str">
        <f t="shared" si="495"/>
        <v>Mid-range</v>
      </c>
    </row>
    <row r="15843" spans="1:18" x14ac:dyDescent="0.35">
      <c r="A15843">
        <v>12845664</v>
      </c>
      <c r="B15843" t="s">
        <v>6904</v>
      </c>
      <c r="C15843">
        <v>19900</v>
      </c>
      <c r="D15843" t="s">
        <v>54</v>
      </c>
      <c r="E15843" t="s">
        <v>118</v>
      </c>
      <c r="F15843" t="s">
        <v>119</v>
      </c>
      <c r="G15843" t="s">
        <v>349</v>
      </c>
      <c r="H15843">
        <v>2015</v>
      </c>
      <c r="I15843">
        <v>204874</v>
      </c>
      <c r="J15843" t="s">
        <v>63</v>
      </c>
      <c r="K15843" t="s">
        <v>22</v>
      </c>
      <c r="L15843" t="s">
        <v>23</v>
      </c>
      <c r="M15843" t="s">
        <v>24</v>
      </c>
      <c r="N15843">
        <v>3984</v>
      </c>
      <c r="O15843" t="s">
        <v>33</v>
      </c>
      <c r="P15843">
        <v>5</v>
      </c>
      <c r="Q15843">
        <f t="shared" si="494"/>
        <v>9</v>
      </c>
      <c r="R15843" t="str">
        <f t="shared" si="495"/>
        <v>Mid-range</v>
      </c>
    </row>
    <row r="15844" spans="1:18" x14ac:dyDescent="0.35">
      <c r="A15844">
        <v>12845665</v>
      </c>
      <c r="B15844" t="s">
        <v>5618</v>
      </c>
      <c r="C15844">
        <v>14990</v>
      </c>
      <c r="D15844" t="s">
        <v>42</v>
      </c>
      <c r="E15844" t="s">
        <v>179</v>
      </c>
      <c r="F15844" t="s">
        <v>403</v>
      </c>
      <c r="G15844" t="s">
        <v>687</v>
      </c>
      <c r="H15844">
        <v>2013</v>
      </c>
      <c r="I15844">
        <v>270110</v>
      </c>
      <c r="J15844" t="s">
        <v>80</v>
      </c>
      <c r="K15844" t="s">
        <v>81</v>
      </c>
      <c r="L15844" t="s">
        <v>31</v>
      </c>
      <c r="M15844" t="s">
        <v>24</v>
      </c>
      <c r="N15844">
        <v>2776</v>
      </c>
      <c r="O15844" t="s">
        <v>116</v>
      </c>
      <c r="P15844">
        <v>2</v>
      </c>
      <c r="Q15844">
        <f t="shared" si="494"/>
        <v>11</v>
      </c>
      <c r="R15844" t="str">
        <f t="shared" si="495"/>
        <v>Mid-range</v>
      </c>
    </row>
    <row r="15845" spans="1:18" x14ac:dyDescent="0.35">
      <c r="A15845">
        <v>12845667</v>
      </c>
      <c r="B15845" t="s">
        <v>13581</v>
      </c>
      <c r="C15845">
        <v>12984</v>
      </c>
      <c r="D15845" t="s">
        <v>49</v>
      </c>
      <c r="E15845" t="s">
        <v>2661</v>
      </c>
      <c r="F15845" t="s">
        <v>1096</v>
      </c>
      <c r="G15845" t="s">
        <v>5474</v>
      </c>
      <c r="H15845">
        <v>2014</v>
      </c>
      <c r="I15845">
        <v>33968</v>
      </c>
      <c r="J15845" t="s">
        <v>86</v>
      </c>
      <c r="K15845" t="s">
        <v>22</v>
      </c>
      <c r="L15845" t="s">
        <v>23</v>
      </c>
      <c r="M15845" t="s">
        <v>24</v>
      </c>
      <c r="N15845">
        <v>1198</v>
      </c>
      <c r="O15845" t="s">
        <v>74</v>
      </c>
      <c r="P15845">
        <v>5</v>
      </c>
      <c r="Q15845">
        <f t="shared" si="494"/>
        <v>10</v>
      </c>
      <c r="R15845" t="str">
        <f t="shared" si="495"/>
        <v>Mid-range</v>
      </c>
    </row>
    <row r="15846" spans="1:18" x14ac:dyDescent="0.35">
      <c r="A15846">
        <v>12845689</v>
      </c>
      <c r="B15846" t="s">
        <v>13582</v>
      </c>
      <c r="C15846">
        <v>53990</v>
      </c>
      <c r="D15846" t="s">
        <v>282</v>
      </c>
      <c r="E15846" t="s">
        <v>459</v>
      </c>
      <c r="F15846" t="s">
        <v>894</v>
      </c>
      <c r="G15846" t="s">
        <v>5987</v>
      </c>
      <c r="H15846">
        <v>2021</v>
      </c>
      <c r="I15846">
        <v>7583</v>
      </c>
      <c r="J15846" t="s">
        <v>21</v>
      </c>
      <c r="K15846" t="s">
        <v>22</v>
      </c>
      <c r="L15846" t="s">
        <v>31</v>
      </c>
      <c r="M15846" t="s">
        <v>247</v>
      </c>
      <c r="N15846">
        <v>1956</v>
      </c>
      <c r="O15846" t="s">
        <v>47</v>
      </c>
      <c r="P15846">
        <v>5</v>
      </c>
      <c r="Q15846">
        <f t="shared" si="494"/>
        <v>3</v>
      </c>
      <c r="R15846" t="str">
        <f t="shared" si="495"/>
        <v>Luxury</v>
      </c>
    </row>
    <row r="15847" spans="1:18" x14ac:dyDescent="0.35">
      <c r="A15847">
        <v>12845700</v>
      </c>
      <c r="B15847" t="s">
        <v>12871</v>
      </c>
      <c r="C15847">
        <v>42990</v>
      </c>
      <c r="D15847" t="s">
        <v>282</v>
      </c>
      <c r="E15847" t="s">
        <v>459</v>
      </c>
      <c r="F15847" t="s">
        <v>2276</v>
      </c>
      <c r="G15847" t="s">
        <v>5987</v>
      </c>
      <c r="H15847">
        <v>2021</v>
      </c>
      <c r="I15847">
        <v>10878</v>
      </c>
      <c r="J15847" t="s">
        <v>21</v>
      </c>
      <c r="K15847" t="s">
        <v>22</v>
      </c>
      <c r="L15847" t="s">
        <v>23</v>
      </c>
      <c r="M15847" t="s">
        <v>24</v>
      </c>
      <c r="N15847">
        <v>2359</v>
      </c>
      <c r="O15847" t="s">
        <v>25</v>
      </c>
      <c r="P15847">
        <v>5</v>
      </c>
      <c r="Q15847">
        <f t="shared" si="494"/>
        <v>3</v>
      </c>
      <c r="R15847" t="str">
        <f t="shared" si="495"/>
        <v>Luxury</v>
      </c>
    </row>
    <row r="15848" spans="1:18" x14ac:dyDescent="0.35">
      <c r="A15848">
        <v>12845705</v>
      </c>
      <c r="B15848" t="s">
        <v>13583</v>
      </c>
      <c r="C15848">
        <v>25990</v>
      </c>
      <c r="D15848" t="s">
        <v>282</v>
      </c>
      <c r="E15848" t="s">
        <v>893</v>
      </c>
      <c r="F15848" t="s">
        <v>894</v>
      </c>
      <c r="G15848" t="s">
        <v>3527</v>
      </c>
      <c r="H15848">
        <v>2014</v>
      </c>
      <c r="I15848">
        <v>93477</v>
      </c>
      <c r="J15848" t="s">
        <v>21</v>
      </c>
      <c r="K15848" t="s">
        <v>22</v>
      </c>
      <c r="L15848" t="s">
        <v>23</v>
      </c>
      <c r="M15848" t="s">
        <v>24</v>
      </c>
      <c r="N15848">
        <v>3239</v>
      </c>
      <c r="O15848" t="s">
        <v>47</v>
      </c>
      <c r="P15848">
        <v>5</v>
      </c>
      <c r="Q15848">
        <f t="shared" si="494"/>
        <v>10</v>
      </c>
      <c r="R15848" t="str">
        <f t="shared" si="495"/>
        <v>Mid-range</v>
      </c>
    </row>
    <row r="15849" spans="1:18" x14ac:dyDescent="0.35">
      <c r="A15849">
        <v>12845708</v>
      </c>
      <c r="B15849" t="s">
        <v>2586</v>
      </c>
      <c r="C15849">
        <v>36990</v>
      </c>
      <c r="D15849" t="s">
        <v>143</v>
      </c>
      <c r="E15849" t="s">
        <v>1109</v>
      </c>
      <c r="F15849" t="s">
        <v>1110</v>
      </c>
      <c r="G15849" t="s">
        <v>943</v>
      </c>
      <c r="H15849">
        <v>2019</v>
      </c>
      <c r="I15849">
        <v>66206</v>
      </c>
      <c r="J15849" t="s">
        <v>21</v>
      </c>
      <c r="K15849" t="s">
        <v>22</v>
      </c>
      <c r="L15849" t="s">
        <v>23</v>
      </c>
      <c r="M15849" t="s">
        <v>24</v>
      </c>
      <c r="N15849">
        <v>2498</v>
      </c>
      <c r="O15849" t="s">
        <v>116</v>
      </c>
      <c r="P15849">
        <v>5</v>
      </c>
      <c r="Q15849">
        <f t="shared" si="494"/>
        <v>5</v>
      </c>
      <c r="R15849" t="str">
        <f t="shared" si="495"/>
        <v>Mid-range</v>
      </c>
    </row>
    <row r="15850" spans="1:18" x14ac:dyDescent="0.35">
      <c r="A15850">
        <v>12845724</v>
      </c>
      <c r="B15850" t="s">
        <v>12871</v>
      </c>
      <c r="C15850">
        <v>39990</v>
      </c>
      <c r="D15850" t="s">
        <v>282</v>
      </c>
      <c r="E15850" t="s">
        <v>459</v>
      </c>
      <c r="F15850" t="s">
        <v>2276</v>
      </c>
      <c r="G15850" t="s">
        <v>5987</v>
      </c>
      <c r="H15850">
        <v>2021</v>
      </c>
      <c r="I15850">
        <v>16896</v>
      </c>
      <c r="J15850" t="s">
        <v>21</v>
      </c>
      <c r="K15850" t="s">
        <v>22</v>
      </c>
      <c r="L15850" t="s">
        <v>23</v>
      </c>
      <c r="M15850" t="s">
        <v>24</v>
      </c>
      <c r="N15850">
        <v>2359</v>
      </c>
      <c r="O15850" t="s">
        <v>25</v>
      </c>
      <c r="P15850">
        <v>5</v>
      </c>
      <c r="Q15850">
        <f t="shared" si="494"/>
        <v>3</v>
      </c>
      <c r="R15850" t="str">
        <f t="shared" si="495"/>
        <v>Mid-range</v>
      </c>
    </row>
    <row r="15851" spans="1:18" x14ac:dyDescent="0.35">
      <c r="A15851">
        <v>12845726</v>
      </c>
      <c r="B15851" t="s">
        <v>8461</v>
      </c>
      <c r="C15851">
        <v>66990</v>
      </c>
      <c r="D15851" t="s">
        <v>1475</v>
      </c>
      <c r="E15851">
        <v>300</v>
      </c>
      <c r="F15851" t="s">
        <v>7418</v>
      </c>
      <c r="G15851" t="s">
        <v>531</v>
      </c>
      <c r="H15851">
        <v>2018</v>
      </c>
      <c r="I15851">
        <v>41000</v>
      </c>
      <c r="J15851" t="s">
        <v>63</v>
      </c>
      <c r="K15851" t="s">
        <v>22</v>
      </c>
      <c r="L15851" t="s">
        <v>64</v>
      </c>
      <c r="M15851" t="s">
        <v>24</v>
      </c>
      <c r="N15851">
        <v>6417</v>
      </c>
      <c r="O15851" t="s">
        <v>25</v>
      </c>
      <c r="P15851">
        <v>5</v>
      </c>
      <c r="Q15851">
        <f t="shared" si="494"/>
        <v>6</v>
      </c>
      <c r="R15851" t="str">
        <f t="shared" si="495"/>
        <v>Luxury</v>
      </c>
    </row>
    <row r="15852" spans="1:18" x14ac:dyDescent="0.35">
      <c r="A15852">
        <v>12845727</v>
      </c>
      <c r="B15852" t="s">
        <v>505</v>
      </c>
      <c r="C15852">
        <v>29990</v>
      </c>
      <c r="D15852" t="s">
        <v>282</v>
      </c>
      <c r="E15852" t="s">
        <v>283</v>
      </c>
      <c r="F15852" t="s">
        <v>506</v>
      </c>
      <c r="G15852" t="s">
        <v>507</v>
      </c>
      <c r="H15852">
        <v>2013</v>
      </c>
      <c r="I15852">
        <v>75453</v>
      </c>
      <c r="J15852" t="s">
        <v>508</v>
      </c>
      <c r="K15852" t="s">
        <v>81</v>
      </c>
      <c r="L15852" t="s">
        <v>23</v>
      </c>
      <c r="M15852" t="s">
        <v>24</v>
      </c>
      <c r="N15852">
        <v>3604</v>
      </c>
      <c r="O15852" t="s">
        <v>732</v>
      </c>
      <c r="P15852">
        <v>4</v>
      </c>
      <c r="Q15852">
        <f t="shared" si="494"/>
        <v>11</v>
      </c>
      <c r="R15852" t="str">
        <f t="shared" si="495"/>
        <v>Mid-range</v>
      </c>
    </row>
    <row r="15853" spans="1:18" x14ac:dyDescent="0.35">
      <c r="A15853">
        <v>12845728</v>
      </c>
      <c r="B15853" t="s">
        <v>9355</v>
      </c>
      <c r="C15853">
        <v>49990</v>
      </c>
      <c r="D15853" t="s">
        <v>282</v>
      </c>
      <c r="E15853" t="s">
        <v>283</v>
      </c>
      <c r="F15853" t="s">
        <v>284</v>
      </c>
      <c r="G15853" t="s">
        <v>1003</v>
      </c>
      <c r="H15853">
        <v>2018</v>
      </c>
      <c r="I15853">
        <v>40749</v>
      </c>
      <c r="J15853" t="s">
        <v>286</v>
      </c>
      <c r="K15853" t="s">
        <v>22</v>
      </c>
      <c r="L15853" t="s">
        <v>23</v>
      </c>
      <c r="M15853" t="s">
        <v>24</v>
      </c>
      <c r="N15853">
        <v>3604</v>
      </c>
      <c r="O15853" t="s">
        <v>116</v>
      </c>
      <c r="P15853">
        <v>4</v>
      </c>
      <c r="Q15853">
        <f t="shared" si="494"/>
        <v>6</v>
      </c>
      <c r="R15853" t="str">
        <f t="shared" si="495"/>
        <v>Luxury</v>
      </c>
    </row>
    <row r="15854" spans="1:18" x14ac:dyDescent="0.35">
      <c r="A15854">
        <v>12845730</v>
      </c>
      <c r="B15854" t="s">
        <v>13584</v>
      </c>
      <c r="C15854">
        <v>72900</v>
      </c>
      <c r="D15854" t="s">
        <v>1475</v>
      </c>
      <c r="E15854">
        <v>300</v>
      </c>
      <c r="F15854" t="s">
        <v>13585</v>
      </c>
      <c r="G15854" t="s">
        <v>146</v>
      </c>
      <c r="H15854">
        <v>2016</v>
      </c>
      <c r="I15854">
        <v>50020</v>
      </c>
      <c r="J15854" t="s">
        <v>63</v>
      </c>
      <c r="K15854" t="s">
        <v>22</v>
      </c>
      <c r="L15854" t="s">
        <v>64</v>
      </c>
      <c r="M15854" t="s">
        <v>24</v>
      </c>
      <c r="N15854">
        <v>6417</v>
      </c>
      <c r="O15854" t="s">
        <v>47</v>
      </c>
      <c r="P15854">
        <v>5</v>
      </c>
      <c r="Q15854">
        <f t="shared" si="494"/>
        <v>8</v>
      </c>
      <c r="R15854" t="str">
        <f t="shared" si="495"/>
        <v>Luxury</v>
      </c>
    </row>
    <row r="15855" spans="1:18" x14ac:dyDescent="0.35">
      <c r="A15855">
        <v>12845737</v>
      </c>
      <c r="B15855" t="s">
        <v>13586</v>
      </c>
      <c r="C15855">
        <v>93990</v>
      </c>
      <c r="D15855" t="s">
        <v>1475</v>
      </c>
      <c r="E15855">
        <v>300</v>
      </c>
      <c r="F15855" t="s">
        <v>7418</v>
      </c>
      <c r="G15855" t="s">
        <v>13587</v>
      </c>
      <c r="H15855">
        <v>2021</v>
      </c>
      <c r="I15855">
        <v>2882</v>
      </c>
      <c r="J15855" t="s">
        <v>63</v>
      </c>
      <c r="K15855" t="s">
        <v>22</v>
      </c>
      <c r="L15855" t="s">
        <v>23</v>
      </c>
      <c r="M15855" t="s">
        <v>24</v>
      </c>
      <c r="N15855">
        <v>6417</v>
      </c>
      <c r="O15855" t="s">
        <v>135</v>
      </c>
      <c r="P15855">
        <v>5</v>
      </c>
      <c r="Q15855">
        <f t="shared" si="494"/>
        <v>3</v>
      </c>
      <c r="R15855" t="str">
        <f t="shared" si="495"/>
        <v>Luxury</v>
      </c>
    </row>
    <row r="15856" spans="1:18" x14ac:dyDescent="0.35">
      <c r="A15856">
        <v>12845745</v>
      </c>
      <c r="B15856" t="s">
        <v>13588</v>
      </c>
      <c r="C15856">
        <v>32980</v>
      </c>
      <c r="D15856" t="s">
        <v>127</v>
      </c>
      <c r="E15856" t="s">
        <v>998</v>
      </c>
      <c r="F15856" t="s">
        <v>13589</v>
      </c>
      <c r="G15856" t="s">
        <v>3855</v>
      </c>
      <c r="H15856">
        <v>2018</v>
      </c>
      <c r="I15856">
        <v>61790</v>
      </c>
      <c r="J15856" t="s">
        <v>21</v>
      </c>
      <c r="K15856" t="s">
        <v>22</v>
      </c>
      <c r="L15856" t="s">
        <v>31</v>
      </c>
      <c r="M15856" t="s">
        <v>24</v>
      </c>
      <c r="N15856">
        <v>1499</v>
      </c>
      <c r="O15856" t="s">
        <v>25</v>
      </c>
      <c r="P15856">
        <v>5</v>
      </c>
      <c r="Q15856">
        <f t="shared" si="494"/>
        <v>6</v>
      </c>
      <c r="R15856" t="str">
        <f t="shared" si="495"/>
        <v>Mid-range</v>
      </c>
    </row>
    <row r="15857" spans="1:18" x14ac:dyDescent="0.35">
      <c r="A15857">
        <v>12845746</v>
      </c>
      <c r="B15857" t="s">
        <v>7760</v>
      </c>
      <c r="C15857">
        <v>61990</v>
      </c>
      <c r="D15857" t="s">
        <v>131</v>
      </c>
      <c r="E15857" t="s">
        <v>132</v>
      </c>
      <c r="F15857" t="s">
        <v>3903</v>
      </c>
      <c r="G15857" t="s">
        <v>1318</v>
      </c>
      <c r="H15857">
        <v>2021</v>
      </c>
      <c r="I15857">
        <v>18887</v>
      </c>
      <c r="J15857" t="s">
        <v>1239</v>
      </c>
      <c r="K15857" t="s">
        <v>22</v>
      </c>
      <c r="L15857" t="s">
        <v>64</v>
      </c>
      <c r="M15857" t="s">
        <v>24</v>
      </c>
      <c r="N15857">
        <v>1395</v>
      </c>
      <c r="O15857" t="s">
        <v>25</v>
      </c>
      <c r="P15857">
        <v>5</v>
      </c>
      <c r="Q15857">
        <f t="shared" si="494"/>
        <v>3</v>
      </c>
      <c r="R15857" t="str">
        <f t="shared" si="495"/>
        <v>Luxury</v>
      </c>
    </row>
    <row r="15858" spans="1:18" x14ac:dyDescent="0.35">
      <c r="A15858">
        <v>12845748</v>
      </c>
      <c r="B15858" t="s">
        <v>13054</v>
      </c>
      <c r="C15858">
        <v>4950</v>
      </c>
      <c r="D15858" t="s">
        <v>17</v>
      </c>
      <c r="E15858" t="s">
        <v>262</v>
      </c>
      <c r="F15858" t="s">
        <v>5934</v>
      </c>
      <c r="G15858" t="s">
        <v>5877</v>
      </c>
      <c r="H15858">
        <v>2006</v>
      </c>
      <c r="I15858">
        <v>267610</v>
      </c>
      <c r="J15858" t="s">
        <v>86</v>
      </c>
      <c r="K15858" t="s">
        <v>22</v>
      </c>
      <c r="L15858" t="s">
        <v>23</v>
      </c>
      <c r="M15858" t="s">
        <v>24</v>
      </c>
      <c r="N15858">
        <v>1794</v>
      </c>
      <c r="O15858" t="s">
        <v>47</v>
      </c>
      <c r="P15858">
        <v>5</v>
      </c>
      <c r="Q15858">
        <f t="shared" si="494"/>
        <v>18</v>
      </c>
      <c r="R15858" t="str">
        <f t="shared" si="495"/>
        <v>Budget</v>
      </c>
    </row>
    <row r="15859" spans="1:18" x14ac:dyDescent="0.35">
      <c r="A15859">
        <v>12845754</v>
      </c>
      <c r="B15859" t="s">
        <v>11598</v>
      </c>
      <c r="C15859">
        <v>9800</v>
      </c>
      <c r="D15859" t="s">
        <v>127</v>
      </c>
      <c r="E15859">
        <v>3</v>
      </c>
      <c r="F15859" t="s">
        <v>4021</v>
      </c>
      <c r="G15859" t="s">
        <v>3016</v>
      </c>
      <c r="H15859">
        <v>2009</v>
      </c>
      <c r="I15859">
        <v>151771</v>
      </c>
      <c r="J15859" t="s">
        <v>63</v>
      </c>
      <c r="K15859" t="s">
        <v>22</v>
      </c>
      <c r="L15859" t="s">
        <v>23</v>
      </c>
      <c r="M15859" t="s">
        <v>24</v>
      </c>
      <c r="N15859">
        <v>1999</v>
      </c>
      <c r="O15859" t="s">
        <v>116</v>
      </c>
      <c r="P15859">
        <v>5</v>
      </c>
      <c r="Q15859">
        <f t="shared" si="494"/>
        <v>15</v>
      </c>
      <c r="R15859" t="str">
        <f t="shared" si="495"/>
        <v>Budget</v>
      </c>
    </row>
    <row r="15860" spans="1:18" x14ac:dyDescent="0.35">
      <c r="A15860">
        <v>12845760</v>
      </c>
      <c r="B15860" t="s">
        <v>13590</v>
      </c>
      <c r="C15860">
        <v>26830</v>
      </c>
      <c r="D15860" t="s">
        <v>188</v>
      </c>
      <c r="E15860" t="s">
        <v>288</v>
      </c>
      <c r="F15860" t="s">
        <v>289</v>
      </c>
      <c r="G15860" t="s">
        <v>991</v>
      </c>
      <c r="H15860">
        <v>2016</v>
      </c>
      <c r="I15860">
        <v>217770</v>
      </c>
      <c r="J15860" t="s">
        <v>21</v>
      </c>
      <c r="K15860" t="s">
        <v>22</v>
      </c>
      <c r="L15860" t="s">
        <v>31</v>
      </c>
      <c r="M15860" t="s">
        <v>24</v>
      </c>
      <c r="N15860">
        <v>2199</v>
      </c>
      <c r="O15860" t="s">
        <v>33</v>
      </c>
      <c r="P15860">
        <v>8</v>
      </c>
      <c r="Q15860">
        <f t="shared" si="494"/>
        <v>8</v>
      </c>
      <c r="R15860" t="str">
        <f t="shared" si="495"/>
        <v>Mid-range</v>
      </c>
    </row>
    <row r="15861" spans="1:18" x14ac:dyDescent="0.35">
      <c r="A15861">
        <v>12845762</v>
      </c>
      <c r="B15861" t="s">
        <v>13591</v>
      </c>
      <c r="C15861">
        <v>8950</v>
      </c>
      <c r="D15861" t="s">
        <v>42</v>
      </c>
      <c r="E15861" t="s">
        <v>1205</v>
      </c>
      <c r="F15861" t="s">
        <v>959</v>
      </c>
      <c r="G15861" t="s">
        <v>3572</v>
      </c>
      <c r="H15861">
        <v>2014</v>
      </c>
      <c r="I15861">
        <v>163549</v>
      </c>
      <c r="J15861" t="s">
        <v>63</v>
      </c>
      <c r="K15861" t="s">
        <v>22</v>
      </c>
      <c r="L15861" t="s">
        <v>23</v>
      </c>
      <c r="M15861" t="s">
        <v>24</v>
      </c>
      <c r="N15861">
        <v>1598</v>
      </c>
      <c r="O15861" t="s">
        <v>47</v>
      </c>
      <c r="P15861">
        <v>5</v>
      </c>
      <c r="Q15861">
        <f t="shared" si="494"/>
        <v>10</v>
      </c>
      <c r="R15861" t="str">
        <f t="shared" si="495"/>
        <v>Budget</v>
      </c>
    </row>
    <row r="15862" spans="1:18" x14ac:dyDescent="0.35">
      <c r="A15862">
        <v>12845768</v>
      </c>
      <c r="B15862" t="s">
        <v>13592</v>
      </c>
      <c r="C15862">
        <v>39990</v>
      </c>
      <c r="D15862" t="s">
        <v>131</v>
      </c>
      <c r="E15862" t="s">
        <v>1768</v>
      </c>
      <c r="F15862" t="s">
        <v>2114</v>
      </c>
      <c r="G15862" t="s">
        <v>2749</v>
      </c>
      <c r="H15862">
        <v>2016</v>
      </c>
      <c r="I15862">
        <v>100804</v>
      </c>
      <c r="J15862" t="s">
        <v>63</v>
      </c>
      <c r="K15862" t="s">
        <v>22</v>
      </c>
      <c r="L15862" t="s">
        <v>64</v>
      </c>
      <c r="M15862" t="s">
        <v>24</v>
      </c>
      <c r="N15862">
        <v>1984</v>
      </c>
      <c r="O15862" t="s">
        <v>47</v>
      </c>
      <c r="P15862">
        <v>5</v>
      </c>
      <c r="Q15862">
        <f t="shared" si="494"/>
        <v>8</v>
      </c>
      <c r="R15862" t="str">
        <f t="shared" si="495"/>
        <v>Mid-range</v>
      </c>
    </row>
    <row r="15863" spans="1:18" x14ac:dyDescent="0.35">
      <c r="A15863">
        <v>12845782</v>
      </c>
      <c r="B15863" t="s">
        <v>4637</v>
      </c>
      <c r="C15863">
        <v>23999</v>
      </c>
      <c r="D15863" t="s">
        <v>282</v>
      </c>
      <c r="E15863" t="s">
        <v>443</v>
      </c>
      <c r="F15863" t="s">
        <v>3266</v>
      </c>
      <c r="G15863" t="s">
        <v>1353</v>
      </c>
      <c r="H15863">
        <v>2016</v>
      </c>
      <c r="I15863">
        <v>100000</v>
      </c>
      <c r="J15863" t="s">
        <v>21</v>
      </c>
      <c r="K15863" t="s">
        <v>22</v>
      </c>
      <c r="L15863" t="s">
        <v>64</v>
      </c>
      <c r="M15863" t="s">
        <v>24</v>
      </c>
      <c r="N15863">
        <v>3604</v>
      </c>
      <c r="O15863" t="s">
        <v>47</v>
      </c>
      <c r="P15863">
        <v>5</v>
      </c>
      <c r="Q15863">
        <f t="shared" si="494"/>
        <v>8</v>
      </c>
      <c r="R15863" t="str">
        <f t="shared" si="495"/>
        <v>Mid-range</v>
      </c>
    </row>
    <row r="15864" spans="1:18" x14ac:dyDescent="0.35">
      <c r="A15864">
        <v>12845784</v>
      </c>
      <c r="B15864" t="s">
        <v>13593</v>
      </c>
      <c r="C15864">
        <v>21950</v>
      </c>
      <c r="D15864" t="s">
        <v>27</v>
      </c>
      <c r="E15864" t="s">
        <v>966</v>
      </c>
      <c r="F15864" t="s">
        <v>822</v>
      </c>
      <c r="G15864" t="s">
        <v>823</v>
      </c>
      <c r="H15864">
        <v>2011</v>
      </c>
      <c r="I15864">
        <v>139053</v>
      </c>
      <c r="J15864" t="s">
        <v>393</v>
      </c>
      <c r="K15864" t="s">
        <v>22</v>
      </c>
      <c r="L15864" t="s">
        <v>64</v>
      </c>
      <c r="M15864" t="s">
        <v>24</v>
      </c>
      <c r="N15864">
        <v>1796</v>
      </c>
      <c r="O15864" t="s">
        <v>33</v>
      </c>
      <c r="P15864">
        <v>4</v>
      </c>
      <c r="Q15864">
        <f t="shared" si="494"/>
        <v>13</v>
      </c>
      <c r="R15864" t="str">
        <f t="shared" si="495"/>
        <v>Mid-range</v>
      </c>
    </row>
    <row r="15865" spans="1:18" x14ac:dyDescent="0.35">
      <c r="A15865">
        <v>12845898</v>
      </c>
      <c r="B15865" t="s">
        <v>13594</v>
      </c>
      <c r="C15865">
        <v>10900</v>
      </c>
      <c r="D15865" t="s">
        <v>17</v>
      </c>
      <c r="E15865" t="s">
        <v>1779</v>
      </c>
      <c r="F15865" t="s">
        <v>13595</v>
      </c>
      <c r="G15865" t="s">
        <v>3896</v>
      </c>
      <c r="H15865">
        <v>2007</v>
      </c>
      <c r="I15865">
        <v>310217</v>
      </c>
      <c r="J15865" t="s">
        <v>21</v>
      </c>
      <c r="K15865" t="s">
        <v>22</v>
      </c>
      <c r="L15865" t="s">
        <v>64</v>
      </c>
      <c r="M15865" t="s">
        <v>24</v>
      </c>
      <c r="N15865">
        <v>3456</v>
      </c>
      <c r="O15865" t="s">
        <v>116</v>
      </c>
      <c r="P15865">
        <v>8</v>
      </c>
      <c r="Q15865">
        <f t="shared" si="494"/>
        <v>17</v>
      </c>
      <c r="R15865" t="str">
        <f t="shared" si="495"/>
        <v>Mid-range</v>
      </c>
    </row>
    <row r="15866" spans="1:18" x14ac:dyDescent="0.35">
      <c r="A15866">
        <v>12845899</v>
      </c>
      <c r="B15866" t="s">
        <v>11794</v>
      </c>
      <c r="C15866">
        <v>18500</v>
      </c>
      <c r="D15866" t="s">
        <v>49</v>
      </c>
      <c r="E15866" t="s">
        <v>724</v>
      </c>
      <c r="F15866" t="s">
        <v>266</v>
      </c>
      <c r="G15866" t="s">
        <v>1277</v>
      </c>
      <c r="H15866">
        <v>2013</v>
      </c>
      <c r="I15866">
        <v>203378</v>
      </c>
      <c r="J15866" t="s">
        <v>21</v>
      </c>
      <c r="K15866" t="s">
        <v>22</v>
      </c>
      <c r="L15866" t="s">
        <v>64</v>
      </c>
      <c r="M15866" t="s">
        <v>24</v>
      </c>
      <c r="N15866">
        <v>3498</v>
      </c>
      <c r="O15866" t="s">
        <v>3341</v>
      </c>
      <c r="P15866">
        <v>7</v>
      </c>
      <c r="Q15866">
        <f t="shared" si="494"/>
        <v>11</v>
      </c>
      <c r="R15866" t="str">
        <f t="shared" si="495"/>
        <v>Mid-range</v>
      </c>
    </row>
    <row r="15867" spans="1:18" x14ac:dyDescent="0.35">
      <c r="A15867">
        <v>12845913</v>
      </c>
      <c r="B15867" t="s">
        <v>11545</v>
      </c>
      <c r="C15867">
        <v>18999</v>
      </c>
      <c r="D15867" t="s">
        <v>42</v>
      </c>
      <c r="E15867" t="s">
        <v>71</v>
      </c>
      <c r="F15867" t="s">
        <v>10189</v>
      </c>
      <c r="G15867" t="s">
        <v>962</v>
      </c>
      <c r="H15867">
        <v>2015</v>
      </c>
      <c r="I15867">
        <v>138561</v>
      </c>
      <c r="J15867" t="s">
        <v>46</v>
      </c>
      <c r="K15867" t="s">
        <v>22</v>
      </c>
      <c r="L15867" t="s">
        <v>1173</v>
      </c>
      <c r="M15867" t="s">
        <v>24</v>
      </c>
      <c r="N15867">
        <v>3565</v>
      </c>
      <c r="O15867" t="s">
        <v>47</v>
      </c>
      <c r="P15867">
        <v>5</v>
      </c>
      <c r="Q15867">
        <f t="shared" si="494"/>
        <v>9</v>
      </c>
      <c r="R15867" t="str">
        <f t="shared" si="495"/>
        <v>Mid-range</v>
      </c>
    </row>
    <row r="15868" spans="1:18" x14ac:dyDescent="0.35">
      <c r="A15868">
        <v>12845927</v>
      </c>
      <c r="B15868" t="s">
        <v>4867</v>
      </c>
      <c r="C15868">
        <v>54990</v>
      </c>
      <c r="D15868" t="s">
        <v>127</v>
      </c>
      <c r="E15868" t="s">
        <v>556</v>
      </c>
      <c r="F15868" t="s">
        <v>1592</v>
      </c>
      <c r="G15868" t="s">
        <v>1593</v>
      </c>
      <c r="H15868">
        <v>2020</v>
      </c>
      <c r="I15868">
        <v>32501</v>
      </c>
      <c r="J15868" t="s">
        <v>236</v>
      </c>
      <c r="K15868" t="s">
        <v>22</v>
      </c>
      <c r="L15868" t="s">
        <v>31</v>
      </c>
      <c r="M15868" t="s">
        <v>24</v>
      </c>
      <c r="N15868">
        <v>2999</v>
      </c>
      <c r="O15868" t="s">
        <v>47</v>
      </c>
      <c r="P15868">
        <v>5</v>
      </c>
      <c r="Q15868">
        <f t="shared" si="494"/>
        <v>4</v>
      </c>
      <c r="R15868" t="str">
        <f t="shared" si="495"/>
        <v>Luxury</v>
      </c>
    </row>
    <row r="15869" spans="1:18" x14ac:dyDescent="0.35">
      <c r="A15869">
        <v>12845940</v>
      </c>
      <c r="B15869" t="s">
        <v>7495</v>
      </c>
      <c r="C15869">
        <v>22990</v>
      </c>
      <c r="D15869" t="s">
        <v>17</v>
      </c>
      <c r="E15869" t="s">
        <v>642</v>
      </c>
      <c r="F15869" t="s">
        <v>1133</v>
      </c>
      <c r="G15869" t="s">
        <v>3111</v>
      </c>
      <c r="H15869">
        <v>2016</v>
      </c>
      <c r="I15869">
        <v>91223</v>
      </c>
      <c r="J15869" t="s">
        <v>63</v>
      </c>
      <c r="K15869" t="s">
        <v>22</v>
      </c>
      <c r="L15869" t="s">
        <v>23</v>
      </c>
      <c r="M15869" t="s">
        <v>24</v>
      </c>
      <c r="N15869">
        <v>2494</v>
      </c>
      <c r="O15869" t="s">
        <v>47</v>
      </c>
      <c r="P15869">
        <v>5</v>
      </c>
      <c r="Q15869">
        <f t="shared" si="494"/>
        <v>8</v>
      </c>
      <c r="R15869" t="str">
        <f t="shared" si="495"/>
        <v>Mid-range</v>
      </c>
    </row>
    <row r="15870" spans="1:18" x14ac:dyDescent="0.35">
      <c r="A15870">
        <v>12845950</v>
      </c>
      <c r="B15870" t="s">
        <v>1125</v>
      </c>
      <c r="C15870">
        <v>98830</v>
      </c>
      <c r="D15870" t="s">
        <v>590</v>
      </c>
      <c r="E15870">
        <v>1500</v>
      </c>
      <c r="F15870" t="s">
        <v>1126</v>
      </c>
      <c r="G15870" t="s">
        <v>943</v>
      </c>
      <c r="H15870">
        <v>2019</v>
      </c>
      <c r="I15870">
        <v>68191</v>
      </c>
      <c r="J15870" t="s">
        <v>182</v>
      </c>
      <c r="K15870" t="s">
        <v>22</v>
      </c>
      <c r="L15870" t="s">
        <v>23</v>
      </c>
      <c r="M15870" t="s">
        <v>24</v>
      </c>
      <c r="N15870">
        <v>5654</v>
      </c>
      <c r="O15870" t="s">
        <v>33</v>
      </c>
      <c r="P15870">
        <v>5</v>
      </c>
      <c r="Q15870">
        <f t="shared" si="494"/>
        <v>5</v>
      </c>
      <c r="R15870" t="str">
        <f t="shared" si="495"/>
        <v>Luxury</v>
      </c>
    </row>
    <row r="15871" spans="1:18" x14ac:dyDescent="0.35">
      <c r="A15871">
        <v>12845953</v>
      </c>
      <c r="B15871" t="s">
        <v>2182</v>
      </c>
      <c r="C15871">
        <v>32995</v>
      </c>
      <c r="D15871" t="s">
        <v>17</v>
      </c>
      <c r="E15871" t="s">
        <v>642</v>
      </c>
      <c r="F15871" t="s">
        <v>844</v>
      </c>
      <c r="G15871" t="s">
        <v>2183</v>
      </c>
      <c r="H15871">
        <v>2017</v>
      </c>
      <c r="I15871">
        <v>26147</v>
      </c>
      <c r="J15871" t="s">
        <v>63</v>
      </c>
      <c r="K15871" t="s">
        <v>22</v>
      </c>
      <c r="L15871" t="s">
        <v>23</v>
      </c>
      <c r="M15871" t="s">
        <v>24</v>
      </c>
      <c r="N15871">
        <v>2494</v>
      </c>
      <c r="O15871" t="s">
        <v>116</v>
      </c>
      <c r="P15871">
        <v>5</v>
      </c>
      <c r="Q15871">
        <f t="shared" si="494"/>
        <v>7</v>
      </c>
      <c r="R15871" t="str">
        <f t="shared" si="495"/>
        <v>Mid-range</v>
      </c>
    </row>
    <row r="15872" spans="1:18" x14ac:dyDescent="0.35">
      <c r="A15872">
        <v>12845954</v>
      </c>
      <c r="B15872" t="s">
        <v>9846</v>
      </c>
      <c r="C15872">
        <v>42990</v>
      </c>
      <c r="D15872" t="s">
        <v>847</v>
      </c>
      <c r="E15872" t="s">
        <v>848</v>
      </c>
      <c r="F15872" t="s">
        <v>9847</v>
      </c>
      <c r="G15872" t="s">
        <v>850</v>
      </c>
      <c r="H15872">
        <v>2022</v>
      </c>
      <c r="I15872">
        <v>11</v>
      </c>
      <c r="J15872" t="s">
        <v>169</v>
      </c>
      <c r="K15872" t="s">
        <v>22</v>
      </c>
      <c r="L15872" t="s">
        <v>31</v>
      </c>
      <c r="M15872" t="s">
        <v>32</v>
      </c>
      <c r="N15872">
        <v>1996</v>
      </c>
      <c r="O15872" t="s">
        <v>47</v>
      </c>
      <c r="P15872">
        <v>5</v>
      </c>
      <c r="Q15872">
        <f t="shared" si="494"/>
        <v>2</v>
      </c>
      <c r="R15872" t="str">
        <f t="shared" si="495"/>
        <v>Luxury</v>
      </c>
    </row>
    <row r="15873" spans="1:18" x14ac:dyDescent="0.35">
      <c r="A15873">
        <v>12845955</v>
      </c>
      <c r="B15873" t="s">
        <v>6881</v>
      </c>
      <c r="C15873">
        <v>18990</v>
      </c>
      <c r="D15873" t="s">
        <v>497</v>
      </c>
      <c r="E15873" t="s">
        <v>2428</v>
      </c>
      <c r="F15873" t="s">
        <v>499</v>
      </c>
      <c r="G15873" t="s">
        <v>6882</v>
      </c>
      <c r="H15873">
        <v>2022</v>
      </c>
      <c r="I15873">
        <v>10</v>
      </c>
      <c r="J15873" t="s">
        <v>86</v>
      </c>
      <c r="K15873" t="s">
        <v>22</v>
      </c>
      <c r="L15873" t="s">
        <v>64</v>
      </c>
      <c r="M15873" t="s">
        <v>32</v>
      </c>
      <c r="N15873">
        <v>1498</v>
      </c>
      <c r="O15873" t="s">
        <v>47</v>
      </c>
      <c r="P15873">
        <v>5</v>
      </c>
      <c r="Q15873">
        <f t="shared" si="494"/>
        <v>2</v>
      </c>
      <c r="R15873" t="str">
        <f t="shared" si="495"/>
        <v>Mid-range</v>
      </c>
    </row>
    <row r="15874" spans="1:18" x14ac:dyDescent="0.35">
      <c r="A15874">
        <v>12845962</v>
      </c>
      <c r="B15874" t="s">
        <v>13596</v>
      </c>
      <c r="C15874">
        <v>23996</v>
      </c>
      <c r="D15874" t="s">
        <v>131</v>
      </c>
      <c r="E15874" t="s">
        <v>1228</v>
      </c>
      <c r="F15874" t="s">
        <v>239</v>
      </c>
      <c r="G15874" t="s">
        <v>2093</v>
      </c>
      <c r="H15874">
        <v>2010</v>
      </c>
      <c r="I15874">
        <v>187000</v>
      </c>
      <c r="J15874" t="s">
        <v>21</v>
      </c>
      <c r="K15874" t="s">
        <v>22</v>
      </c>
      <c r="L15874" t="s">
        <v>31</v>
      </c>
      <c r="M15874" t="s">
        <v>24</v>
      </c>
      <c r="N15874">
        <v>2967</v>
      </c>
      <c r="O15874" t="s">
        <v>25</v>
      </c>
      <c r="P15874">
        <v>7</v>
      </c>
      <c r="Q15874">
        <f t="shared" si="494"/>
        <v>14</v>
      </c>
      <c r="R15874" t="str">
        <f t="shared" si="495"/>
        <v>Mid-range</v>
      </c>
    </row>
    <row r="15875" spans="1:18" x14ac:dyDescent="0.35">
      <c r="A15875">
        <v>12845967</v>
      </c>
      <c r="B15875" t="s">
        <v>13597</v>
      </c>
      <c r="C15875">
        <v>29800</v>
      </c>
      <c r="D15875" t="s">
        <v>1814</v>
      </c>
      <c r="E15875" t="s">
        <v>13598</v>
      </c>
      <c r="F15875" t="s">
        <v>13599</v>
      </c>
      <c r="G15875" t="s">
        <v>452</v>
      </c>
      <c r="H15875">
        <v>2013</v>
      </c>
      <c r="I15875">
        <v>26458</v>
      </c>
      <c r="J15875" t="s">
        <v>393</v>
      </c>
      <c r="K15875" t="s">
        <v>22</v>
      </c>
      <c r="L15875" t="s">
        <v>64</v>
      </c>
      <c r="M15875" t="s">
        <v>24</v>
      </c>
      <c r="N15875">
        <v>1598</v>
      </c>
      <c r="O15875" t="s">
        <v>47</v>
      </c>
      <c r="P15875">
        <v>4</v>
      </c>
      <c r="Q15875">
        <f t="shared" ref="Q15875:Q15938" si="496">2024-H15875</f>
        <v>11</v>
      </c>
      <c r="R15875" t="str">
        <f t="shared" ref="R15875:R15938" si="497">IF(C15875&lt;=10000,"Budget",IF(C15875&lt;=40000,"Mid-range","Luxury"))</f>
        <v>Mid-range</v>
      </c>
    </row>
    <row r="15876" spans="1:18" x14ac:dyDescent="0.35">
      <c r="A15876">
        <v>12845968</v>
      </c>
      <c r="B15876" t="s">
        <v>13600</v>
      </c>
      <c r="C15876">
        <v>24800</v>
      </c>
      <c r="D15876" t="s">
        <v>410</v>
      </c>
      <c r="E15876" t="s">
        <v>4650</v>
      </c>
      <c r="F15876" t="s">
        <v>2092</v>
      </c>
      <c r="G15876" t="s">
        <v>13601</v>
      </c>
      <c r="H15876">
        <v>2014</v>
      </c>
      <c r="I15876">
        <v>65616</v>
      </c>
      <c r="J15876" t="s">
        <v>21</v>
      </c>
      <c r="K15876" t="s">
        <v>22</v>
      </c>
      <c r="L15876" t="s">
        <v>64</v>
      </c>
      <c r="M15876" t="s">
        <v>24</v>
      </c>
      <c r="N15876">
        <v>1968</v>
      </c>
      <c r="O15876" t="s">
        <v>69</v>
      </c>
      <c r="P15876">
        <v>5</v>
      </c>
      <c r="Q15876">
        <f t="shared" si="496"/>
        <v>10</v>
      </c>
      <c r="R15876" t="str">
        <f t="shared" si="497"/>
        <v>Mid-range</v>
      </c>
    </row>
    <row r="15877" spans="1:18" x14ac:dyDescent="0.35">
      <c r="A15877">
        <v>12845970</v>
      </c>
      <c r="B15877" t="s">
        <v>2184</v>
      </c>
      <c r="C15877">
        <v>25990</v>
      </c>
      <c r="D15877" t="s">
        <v>42</v>
      </c>
      <c r="E15877" t="s">
        <v>71</v>
      </c>
      <c r="F15877" t="s">
        <v>139</v>
      </c>
      <c r="G15877" t="s">
        <v>2185</v>
      </c>
      <c r="H15877">
        <v>2018</v>
      </c>
      <c r="I15877">
        <v>98410</v>
      </c>
      <c r="J15877" t="s">
        <v>46</v>
      </c>
      <c r="K15877" t="s">
        <v>22</v>
      </c>
      <c r="L15877" t="s">
        <v>64</v>
      </c>
      <c r="M15877" t="s">
        <v>24</v>
      </c>
      <c r="N15877">
        <v>1998</v>
      </c>
      <c r="O15877" t="s">
        <v>47</v>
      </c>
      <c r="P15877">
        <v>5</v>
      </c>
      <c r="Q15877">
        <f t="shared" si="496"/>
        <v>6</v>
      </c>
      <c r="R15877" t="str">
        <f t="shared" si="497"/>
        <v>Mid-range</v>
      </c>
    </row>
    <row r="15878" spans="1:18" x14ac:dyDescent="0.35">
      <c r="A15878">
        <v>12845982</v>
      </c>
      <c r="B15878" t="s">
        <v>13602</v>
      </c>
      <c r="C15878">
        <v>6000</v>
      </c>
      <c r="D15878" t="s">
        <v>102</v>
      </c>
      <c r="E15878" t="s">
        <v>1818</v>
      </c>
      <c r="F15878" t="s">
        <v>40</v>
      </c>
      <c r="G15878" t="s">
        <v>13603</v>
      </c>
      <c r="H15878">
        <v>2009</v>
      </c>
      <c r="I15878">
        <v>71000</v>
      </c>
      <c r="J15878" t="s">
        <v>40</v>
      </c>
      <c r="K15878" t="s">
        <v>81</v>
      </c>
      <c r="L15878" t="s">
        <v>64</v>
      </c>
      <c r="M15878" t="s">
        <v>24</v>
      </c>
      <c r="N15878">
        <v>1984</v>
      </c>
      <c r="O15878" t="s">
        <v>33</v>
      </c>
      <c r="P15878">
        <v>5</v>
      </c>
      <c r="Q15878">
        <f t="shared" si="496"/>
        <v>15</v>
      </c>
      <c r="R15878" t="str">
        <f t="shared" si="497"/>
        <v>Budget</v>
      </c>
    </row>
    <row r="15879" spans="1:18" x14ac:dyDescent="0.35">
      <c r="A15879">
        <v>12845985</v>
      </c>
      <c r="B15879" t="s">
        <v>4802</v>
      </c>
      <c r="C15879">
        <v>41990</v>
      </c>
      <c r="D15879" t="s">
        <v>127</v>
      </c>
      <c r="E15879" t="s">
        <v>466</v>
      </c>
      <c r="F15879" t="s">
        <v>1197</v>
      </c>
      <c r="G15879" t="s">
        <v>755</v>
      </c>
      <c r="H15879">
        <v>2019</v>
      </c>
      <c r="I15879">
        <v>41309</v>
      </c>
      <c r="J15879" t="s">
        <v>21</v>
      </c>
      <c r="K15879" t="s">
        <v>22</v>
      </c>
      <c r="L15879" t="s">
        <v>23</v>
      </c>
      <c r="M15879" t="s">
        <v>24</v>
      </c>
      <c r="N15879">
        <v>2488</v>
      </c>
      <c r="O15879" t="s">
        <v>69</v>
      </c>
      <c r="P15879">
        <v>5</v>
      </c>
      <c r="Q15879">
        <f t="shared" si="496"/>
        <v>5</v>
      </c>
      <c r="R15879" t="str">
        <f t="shared" si="497"/>
        <v>Luxury</v>
      </c>
    </row>
    <row r="15880" spans="1:18" x14ac:dyDescent="0.35">
      <c r="A15880">
        <v>12845986</v>
      </c>
      <c r="B15880" t="s">
        <v>13044</v>
      </c>
      <c r="C15880">
        <v>54990</v>
      </c>
      <c r="D15880" t="s">
        <v>49</v>
      </c>
      <c r="E15880" t="s">
        <v>148</v>
      </c>
      <c r="F15880" t="s">
        <v>296</v>
      </c>
      <c r="G15880" t="s">
        <v>13045</v>
      </c>
      <c r="H15880">
        <v>2013</v>
      </c>
      <c r="I15880">
        <v>146000</v>
      </c>
      <c r="J15880" t="s">
        <v>21</v>
      </c>
      <c r="K15880" t="s">
        <v>22</v>
      </c>
      <c r="L15880" t="s">
        <v>64</v>
      </c>
      <c r="M15880" t="s">
        <v>24</v>
      </c>
      <c r="N15880">
        <v>5552</v>
      </c>
      <c r="O15880" t="s">
        <v>1085</v>
      </c>
      <c r="P15880">
        <v>8</v>
      </c>
      <c r="Q15880">
        <f t="shared" si="496"/>
        <v>11</v>
      </c>
      <c r="R15880" t="str">
        <f t="shared" si="497"/>
        <v>Luxury</v>
      </c>
    </row>
    <row r="15881" spans="1:18" x14ac:dyDescent="0.35">
      <c r="A15881">
        <v>12845987</v>
      </c>
      <c r="B15881" t="s">
        <v>13604</v>
      </c>
      <c r="C15881">
        <v>31990</v>
      </c>
      <c r="D15881" t="s">
        <v>17</v>
      </c>
      <c r="E15881" t="s">
        <v>157</v>
      </c>
      <c r="F15881" t="s">
        <v>703</v>
      </c>
      <c r="G15881" t="s">
        <v>1939</v>
      </c>
      <c r="H15881">
        <v>2011</v>
      </c>
      <c r="I15881">
        <v>259000</v>
      </c>
      <c r="J15881" t="s">
        <v>21</v>
      </c>
      <c r="K15881" t="s">
        <v>22</v>
      </c>
      <c r="L15881" t="s">
        <v>31</v>
      </c>
      <c r="M15881" t="s">
        <v>24</v>
      </c>
      <c r="N15881">
        <v>2982</v>
      </c>
      <c r="O15881" t="s">
        <v>25</v>
      </c>
      <c r="P15881">
        <v>5</v>
      </c>
      <c r="Q15881">
        <f t="shared" si="496"/>
        <v>13</v>
      </c>
      <c r="R15881" t="str">
        <f t="shared" si="497"/>
        <v>Mid-range</v>
      </c>
    </row>
    <row r="15882" spans="1:18" x14ac:dyDescent="0.35">
      <c r="A15882">
        <v>12845998</v>
      </c>
      <c r="B15882" t="s">
        <v>1393</v>
      </c>
      <c r="C15882">
        <v>144950</v>
      </c>
      <c r="D15882" t="s">
        <v>17</v>
      </c>
      <c r="E15882" t="s">
        <v>254</v>
      </c>
      <c r="F15882" t="s">
        <v>255</v>
      </c>
      <c r="G15882" t="s">
        <v>256</v>
      </c>
      <c r="H15882">
        <v>2022</v>
      </c>
      <c r="I15882">
        <v>294</v>
      </c>
      <c r="J15882" t="s">
        <v>201</v>
      </c>
      <c r="K15882" t="s">
        <v>81</v>
      </c>
      <c r="L15882" t="s">
        <v>31</v>
      </c>
      <c r="M15882" t="s">
        <v>24</v>
      </c>
      <c r="N15882">
        <v>4461</v>
      </c>
      <c r="O15882" t="s">
        <v>25</v>
      </c>
      <c r="P15882">
        <v>5</v>
      </c>
      <c r="Q15882">
        <f t="shared" si="496"/>
        <v>2</v>
      </c>
      <c r="R15882" t="str">
        <f t="shared" si="497"/>
        <v>Luxury</v>
      </c>
    </row>
    <row r="15883" spans="1:18" x14ac:dyDescent="0.35">
      <c r="A15883">
        <v>12845999</v>
      </c>
      <c r="B15883" t="s">
        <v>615</v>
      </c>
      <c r="C15883">
        <v>38990</v>
      </c>
      <c r="D15883" t="s">
        <v>165</v>
      </c>
      <c r="E15883" t="s">
        <v>166</v>
      </c>
      <c r="F15883" t="s">
        <v>167</v>
      </c>
      <c r="G15883" t="s">
        <v>616</v>
      </c>
      <c r="H15883">
        <v>2018</v>
      </c>
      <c r="I15883">
        <v>69164</v>
      </c>
      <c r="J15883" t="s">
        <v>338</v>
      </c>
      <c r="K15883" t="s">
        <v>22</v>
      </c>
      <c r="L15883" t="s">
        <v>31</v>
      </c>
      <c r="M15883" t="s">
        <v>24</v>
      </c>
      <c r="N15883">
        <v>2440</v>
      </c>
      <c r="O15883" t="s">
        <v>47</v>
      </c>
      <c r="P15883">
        <v>5</v>
      </c>
      <c r="Q15883">
        <f t="shared" si="496"/>
        <v>6</v>
      </c>
      <c r="R15883" t="str">
        <f t="shared" si="497"/>
        <v>Mid-range</v>
      </c>
    </row>
    <row r="15884" spans="1:18" x14ac:dyDescent="0.35">
      <c r="A15884">
        <v>12846002</v>
      </c>
      <c r="B15884" t="s">
        <v>10058</v>
      </c>
      <c r="C15884">
        <v>14900</v>
      </c>
      <c r="D15884" t="s">
        <v>17</v>
      </c>
      <c r="E15884" t="s">
        <v>642</v>
      </c>
      <c r="F15884" t="s">
        <v>844</v>
      </c>
      <c r="G15884" t="s">
        <v>1134</v>
      </c>
      <c r="H15884">
        <v>2015</v>
      </c>
      <c r="I15884">
        <v>153000</v>
      </c>
      <c r="J15884" t="s">
        <v>63</v>
      </c>
      <c r="K15884" t="s">
        <v>22</v>
      </c>
      <c r="L15884" t="s">
        <v>23</v>
      </c>
      <c r="M15884" t="s">
        <v>24</v>
      </c>
      <c r="N15884">
        <v>2494</v>
      </c>
      <c r="O15884" t="s">
        <v>13605</v>
      </c>
      <c r="P15884">
        <v>5</v>
      </c>
      <c r="Q15884">
        <f t="shared" si="496"/>
        <v>9</v>
      </c>
      <c r="R15884" t="str">
        <f t="shared" si="497"/>
        <v>Mid-range</v>
      </c>
    </row>
    <row r="15885" spans="1:18" x14ac:dyDescent="0.35">
      <c r="A15885">
        <v>12846005</v>
      </c>
      <c r="B15885" t="s">
        <v>11907</v>
      </c>
      <c r="C15885">
        <v>56990</v>
      </c>
      <c r="D15885" t="s">
        <v>17</v>
      </c>
      <c r="E15885" t="s">
        <v>258</v>
      </c>
      <c r="F15885" t="s">
        <v>484</v>
      </c>
      <c r="G15885" t="s">
        <v>2415</v>
      </c>
      <c r="H15885">
        <v>2020</v>
      </c>
      <c r="I15885">
        <v>29567</v>
      </c>
      <c r="J15885" t="s">
        <v>275</v>
      </c>
      <c r="K15885" t="s">
        <v>22</v>
      </c>
      <c r="L15885" t="s">
        <v>31</v>
      </c>
      <c r="M15885" t="s">
        <v>24</v>
      </c>
      <c r="N15885">
        <v>2753</v>
      </c>
      <c r="O15885" t="s">
        <v>116</v>
      </c>
      <c r="P15885">
        <v>5</v>
      </c>
      <c r="Q15885">
        <f t="shared" si="496"/>
        <v>4</v>
      </c>
      <c r="R15885" t="str">
        <f t="shared" si="497"/>
        <v>Luxury</v>
      </c>
    </row>
    <row r="15886" spans="1:18" x14ac:dyDescent="0.35">
      <c r="A15886">
        <v>12846008</v>
      </c>
      <c r="B15886" t="s">
        <v>3752</v>
      </c>
      <c r="C15886">
        <v>28999</v>
      </c>
      <c r="D15886" t="s">
        <v>54</v>
      </c>
      <c r="E15886" t="s">
        <v>118</v>
      </c>
      <c r="F15886" t="s">
        <v>903</v>
      </c>
      <c r="G15886" t="s">
        <v>120</v>
      </c>
      <c r="H15886">
        <v>2009</v>
      </c>
      <c r="I15886">
        <v>144956</v>
      </c>
      <c r="J15886" t="s">
        <v>63</v>
      </c>
      <c r="K15886" t="s">
        <v>22</v>
      </c>
      <c r="L15886" t="s">
        <v>23</v>
      </c>
      <c r="M15886" t="s">
        <v>24</v>
      </c>
      <c r="N15886">
        <v>3984</v>
      </c>
      <c r="O15886" t="s">
        <v>69</v>
      </c>
      <c r="P15886">
        <v>5</v>
      </c>
      <c r="Q15886">
        <f t="shared" si="496"/>
        <v>15</v>
      </c>
      <c r="R15886" t="str">
        <f t="shared" si="497"/>
        <v>Mid-range</v>
      </c>
    </row>
    <row r="15887" spans="1:18" x14ac:dyDescent="0.35">
      <c r="A15887">
        <v>12846010</v>
      </c>
      <c r="B15887" t="s">
        <v>13606</v>
      </c>
      <c r="C15887">
        <v>29990</v>
      </c>
      <c r="D15887" t="s">
        <v>88</v>
      </c>
      <c r="E15887" t="s">
        <v>108</v>
      </c>
      <c r="F15887" t="s">
        <v>13607</v>
      </c>
      <c r="G15887" t="s">
        <v>4718</v>
      </c>
      <c r="H15887">
        <v>2017</v>
      </c>
      <c r="I15887">
        <v>59080</v>
      </c>
      <c r="J15887" t="s">
        <v>21</v>
      </c>
      <c r="K15887" t="s">
        <v>22</v>
      </c>
      <c r="L15887" t="s">
        <v>23</v>
      </c>
      <c r="M15887" t="s">
        <v>24</v>
      </c>
      <c r="N15887">
        <v>1591</v>
      </c>
      <c r="O15887" t="s">
        <v>47</v>
      </c>
      <c r="P15887">
        <v>5</v>
      </c>
      <c r="Q15887">
        <f t="shared" si="496"/>
        <v>7</v>
      </c>
      <c r="R15887" t="str">
        <f t="shared" si="497"/>
        <v>Mid-range</v>
      </c>
    </row>
    <row r="15888" spans="1:18" x14ac:dyDescent="0.35">
      <c r="A15888">
        <v>12846022</v>
      </c>
      <c r="B15888" t="s">
        <v>12808</v>
      </c>
      <c r="C15888">
        <v>45990</v>
      </c>
      <c r="D15888" t="s">
        <v>76</v>
      </c>
      <c r="E15888" t="s">
        <v>77</v>
      </c>
      <c r="F15888" t="s">
        <v>12809</v>
      </c>
      <c r="G15888" t="s">
        <v>5376</v>
      </c>
      <c r="H15888">
        <v>2021</v>
      </c>
      <c r="I15888">
        <v>25265</v>
      </c>
      <c r="J15888" t="s">
        <v>80</v>
      </c>
      <c r="K15888" t="s">
        <v>81</v>
      </c>
      <c r="L15888" t="s">
        <v>31</v>
      </c>
      <c r="M15888" t="s">
        <v>24</v>
      </c>
      <c r="N15888">
        <v>2999</v>
      </c>
      <c r="O15888" t="s">
        <v>12730</v>
      </c>
      <c r="P15888">
        <v>2</v>
      </c>
      <c r="Q15888">
        <f t="shared" si="496"/>
        <v>3</v>
      </c>
      <c r="R15888" t="str">
        <f t="shared" si="497"/>
        <v>Luxury</v>
      </c>
    </row>
    <row r="15889" spans="1:18" x14ac:dyDescent="0.35">
      <c r="A15889">
        <v>12846024</v>
      </c>
      <c r="B15889" t="s">
        <v>13608</v>
      </c>
      <c r="C15889">
        <v>32990</v>
      </c>
      <c r="D15889" t="s">
        <v>88</v>
      </c>
      <c r="E15889" t="s">
        <v>98</v>
      </c>
      <c r="F15889" t="s">
        <v>7801</v>
      </c>
      <c r="G15889" t="s">
        <v>2508</v>
      </c>
      <c r="H15889">
        <v>2018</v>
      </c>
      <c r="I15889">
        <v>55359</v>
      </c>
      <c r="J15889" t="s">
        <v>86</v>
      </c>
      <c r="K15889" t="s">
        <v>22</v>
      </c>
      <c r="L15889" t="s">
        <v>23</v>
      </c>
      <c r="M15889" t="s">
        <v>24</v>
      </c>
      <c r="N15889">
        <v>1591</v>
      </c>
      <c r="O15889" t="s">
        <v>25</v>
      </c>
      <c r="P15889">
        <v>5</v>
      </c>
      <c r="Q15889">
        <f t="shared" si="496"/>
        <v>6</v>
      </c>
      <c r="R15889" t="str">
        <f t="shared" si="497"/>
        <v>Mid-range</v>
      </c>
    </row>
    <row r="15890" spans="1:18" x14ac:dyDescent="0.35">
      <c r="A15890">
        <v>12846025</v>
      </c>
      <c r="B15890" t="s">
        <v>7463</v>
      </c>
      <c r="C15890">
        <v>46850</v>
      </c>
      <c r="D15890" t="s">
        <v>102</v>
      </c>
      <c r="E15890" t="s">
        <v>386</v>
      </c>
      <c r="F15890" t="s">
        <v>1080</v>
      </c>
      <c r="G15890" t="s">
        <v>608</v>
      </c>
      <c r="H15890">
        <v>2019</v>
      </c>
      <c r="I15890">
        <v>59177</v>
      </c>
      <c r="J15890" t="s">
        <v>21</v>
      </c>
      <c r="K15890" t="s">
        <v>22</v>
      </c>
      <c r="L15890" t="s">
        <v>64</v>
      </c>
      <c r="M15890" t="s">
        <v>24</v>
      </c>
      <c r="N15890">
        <v>1984</v>
      </c>
      <c r="O15890" t="s">
        <v>33</v>
      </c>
      <c r="P15890">
        <v>5</v>
      </c>
      <c r="Q15890">
        <f t="shared" si="496"/>
        <v>5</v>
      </c>
      <c r="R15890" t="str">
        <f t="shared" si="497"/>
        <v>Luxury</v>
      </c>
    </row>
    <row r="15891" spans="1:18" x14ac:dyDescent="0.35">
      <c r="A15891">
        <v>12846029</v>
      </c>
      <c r="B15891" t="s">
        <v>9178</v>
      </c>
      <c r="C15891">
        <v>41880</v>
      </c>
      <c r="D15891" t="s">
        <v>49</v>
      </c>
      <c r="E15891" t="s">
        <v>234</v>
      </c>
      <c r="F15891" t="s">
        <v>245</v>
      </c>
      <c r="G15891" t="s">
        <v>337</v>
      </c>
      <c r="H15891">
        <v>2017</v>
      </c>
      <c r="I15891">
        <v>72500</v>
      </c>
      <c r="J15891" t="s">
        <v>338</v>
      </c>
      <c r="K15891" t="s">
        <v>81</v>
      </c>
      <c r="L15891" t="s">
        <v>31</v>
      </c>
      <c r="M15891" t="s">
        <v>24</v>
      </c>
      <c r="N15891">
        <v>2298</v>
      </c>
      <c r="O15891" t="s">
        <v>33</v>
      </c>
      <c r="P15891">
        <v>5</v>
      </c>
      <c r="Q15891">
        <f t="shared" si="496"/>
        <v>7</v>
      </c>
      <c r="R15891" t="str">
        <f t="shared" si="497"/>
        <v>Luxury</v>
      </c>
    </row>
    <row r="15892" spans="1:18" x14ac:dyDescent="0.35">
      <c r="A15892">
        <v>12846036</v>
      </c>
      <c r="B15892" t="s">
        <v>13501</v>
      </c>
      <c r="C15892">
        <v>10990</v>
      </c>
      <c r="D15892" t="s">
        <v>847</v>
      </c>
      <c r="E15892" t="s">
        <v>6592</v>
      </c>
      <c r="F15892" t="s">
        <v>13502</v>
      </c>
      <c r="G15892" t="s">
        <v>8397</v>
      </c>
      <c r="H15892">
        <v>2015</v>
      </c>
      <c r="I15892">
        <v>340000</v>
      </c>
      <c r="J15892" t="s">
        <v>1975</v>
      </c>
      <c r="K15892" t="s">
        <v>22</v>
      </c>
      <c r="L15892" t="s">
        <v>31</v>
      </c>
      <c r="M15892" t="s">
        <v>24</v>
      </c>
      <c r="N15892">
        <v>2499</v>
      </c>
      <c r="O15892" t="s">
        <v>891</v>
      </c>
      <c r="P15892">
        <v>11</v>
      </c>
      <c r="Q15892">
        <f t="shared" si="496"/>
        <v>9</v>
      </c>
      <c r="R15892" t="str">
        <f t="shared" si="497"/>
        <v>Mid-range</v>
      </c>
    </row>
    <row r="15893" spans="1:18" x14ac:dyDescent="0.35">
      <c r="A15893">
        <v>12846040</v>
      </c>
      <c r="B15893" t="s">
        <v>13609</v>
      </c>
      <c r="C15893">
        <v>45989</v>
      </c>
      <c r="D15893" t="s">
        <v>17</v>
      </c>
      <c r="E15893" t="s">
        <v>13610</v>
      </c>
      <c r="F15893" t="s">
        <v>379</v>
      </c>
      <c r="G15893" t="s">
        <v>13611</v>
      </c>
      <c r="H15893">
        <v>2019</v>
      </c>
      <c r="I15893">
        <v>47145</v>
      </c>
      <c r="J15893" t="s">
        <v>21</v>
      </c>
      <c r="K15893" t="s">
        <v>22</v>
      </c>
      <c r="L15893" t="s">
        <v>540</v>
      </c>
      <c r="M15893" t="s">
        <v>24</v>
      </c>
      <c r="N15893">
        <v>1798</v>
      </c>
      <c r="O15893" t="s">
        <v>47</v>
      </c>
      <c r="P15893">
        <v>7</v>
      </c>
      <c r="Q15893">
        <f t="shared" si="496"/>
        <v>5</v>
      </c>
      <c r="R15893" t="str">
        <f t="shared" si="497"/>
        <v>Luxury</v>
      </c>
    </row>
    <row r="15894" spans="1:18" x14ac:dyDescent="0.35">
      <c r="A15894">
        <v>12846046</v>
      </c>
      <c r="B15894" t="s">
        <v>13612</v>
      </c>
      <c r="C15894">
        <v>26950</v>
      </c>
      <c r="D15894" t="s">
        <v>102</v>
      </c>
      <c r="E15894" t="s">
        <v>103</v>
      </c>
      <c r="F15894" t="s">
        <v>9618</v>
      </c>
      <c r="G15894" t="s">
        <v>3421</v>
      </c>
      <c r="H15894">
        <v>2019</v>
      </c>
      <c r="I15894">
        <v>160670</v>
      </c>
      <c r="J15894" t="s">
        <v>21</v>
      </c>
      <c r="K15894" t="s">
        <v>22</v>
      </c>
      <c r="L15894" t="s">
        <v>64</v>
      </c>
      <c r="M15894" t="s">
        <v>24</v>
      </c>
      <c r="N15894">
        <v>1395</v>
      </c>
      <c r="O15894" t="s">
        <v>47</v>
      </c>
      <c r="P15894">
        <v>5</v>
      </c>
      <c r="Q15894">
        <f t="shared" si="496"/>
        <v>5</v>
      </c>
      <c r="R15894" t="str">
        <f t="shared" si="497"/>
        <v>Mid-range</v>
      </c>
    </row>
    <row r="15895" spans="1:18" x14ac:dyDescent="0.35">
      <c r="A15895">
        <v>12846047</v>
      </c>
      <c r="B15895" t="s">
        <v>11259</v>
      </c>
      <c r="C15895">
        <v>15950</v>
      </c>
      <c r="D15895" t="s">
        <v>143</v>
      </c>
      <c r="E15895" t="s">
        <v>812</v>
      </c>
      <c r="F15895" t="s">
        <v>1110</v>
      </c>
      <c r="G15895" t="s">
        <v>2093</v>
      </c>
      <c r="H15895">
        <v>2011</v>
      </c>
      <c r="I15895">
        <v>84474</v>
      </c>
      <c r="J15895" t="s">
        <v>21</v>
      </c>
      <c r="K15895" t="s">
        <v>22</v>
      </c>
      <c r="L15895" t="s">
        <v>64</v>
      </c>
      <c r="M15895" t="s">
        <v>24</v>
      </c>
      <c r="N15895">
        <v>2457</v>
      </c>
      <c r="O15895" t="s">
        <v>47</v>
      </c>
      <c r="P15895">
        <v>5</v>
      </c>
      <c r="Q15895">
        <f t="shared" si="496"/>
        <v>13</v>
      </c>
      <c r="R15895" t="str">
        <f t="shared" si="497"/>
        <v>Mid-range</v>
      </c>
    </row>
    <row r="15896" spans="1:18" x14ac:dyDescent="0.35">
      <c r="A15896">
        <v>12846053</v>
      </c>
      <c r="B15896" t="s">
        <v>12027</v>
      </c>
      <c r="C15896">
        <v>29800</v>
      </c>
      <c r="D15896" t="s">
        <v>76</v>
      </c>
      <c r="E15896" t="s">
        <v>373</v>
      </c>
      <c r="F15896" t="s">
        <v>1167</v>
      </c>
      <c r="G15896" t="s">
        <v>375</v>
      </c>
      <c r="H15896">
        <v>2016</v>
      </c>
      <c r="I15896">
        <v>190037</v>
      </c>
      <c r="J15896" t="s">
        <v>21</v>
      </c>
      <c r="K15896" t="s">
        <v>22</v>
      </c>
      <c r="L15896" t="s">
        <v>31</v>
      </c>
      <c r="M15896" t="s">
        <v>24</v>
      </c>
      <c r="N15896">
        <v>2999</v>
      </c>
      <c r="O15896" t="s">
        <v>116</v>
      </c>
      <c r="P15896">
        <v>7</v>
      </c>
      <c r="Q15896">
        <f t="shared" si="496"/>
        <v>8</v>
      </c>
      <c r="R15896" t="str">
        <f t="shared" si="497"/>
        <v>Mid-range</v>
      </c>
    </row>
    <row r="15897" spans="1:18" x14ac:dyDescent="0.35">
      <c r="A15897">
        <v>12846058</v>
      </c>
      <c r="B15897" t="s">
        <v>2694</v>
      </c>
      <c r="C15897">
        <v>12990</v>
      </c>
      <c r="D15897" t="s">
        <v>88</v>
      </c>
      <c r="E15897" t="s">
        <v>707</v>
      </c>
      <c r="F15897" t="s">
        <v>90</v>
      </c>
      <c r="G15897" t="s">
        <v>2608</v>
      </c>
      <c r="H15897">
        <v>2012</v>
      </c>
      <c r="I15897">
        <v>177385</v>
      </c>
      <c r="J15897" t="s">
        <v>63</v>
      </c>
      <c r="K15897" t="s">
        <v>22</v>
      </c>
      <c r="L15897" t="s">
        <v>23</v>
      </c>
      <c r="M15897" t="s">
        <v>24</v>
      </c>
      <c r="N15897">
        <v>1591</v>
      </c>
      <c r="O15897" t="s">
        <v>25</v>
      </c>
      <c r="P15897">
        <v>5</v>
      </c>
      <c r="Q15897">
        <f t="shared" si="496"/>
        <v>12</v>
      </c>
      <c r="R15897" t="str">
        <f t="shared" si="497"/>
        <v>Mid-range</v>
      </c>
    </row>
    <row r="15898" spans="1:18" x14ac:dyDescent="0.35">
      <c r="A15898">
        <v>12846066</v>
      </c>
      <c r="B15898" t="s">
        <v>13266</v>
      </c>
      <c r="C15898">
        <v>21888</v>
      </c>
      <c r="D15898" t="s">
        <v>188</v>
      </c>
      <c r="E15898" t="s">
        <v>3359</v>
      </c>
      <c r="F15898" t="s">
        <v>1699</v>
      </c>
      <c r="G15898" t="s">
        <v>10156</v>
      </c>
      <c r="H15898">
        <v>2020</v>
      </c>
      <c r="I15898">
        <v>27327</v>
      </c>
      <c r="J15898" t="s">
        <v>86</v>
      </c>
      <c r="K15898" t="s">
        <v>22</v>
      </c>
      <c r="L15898" t="s">
        <v>23</v>
      </c>
      <c r="M15898" t="s">
        <v>24</v>
      </c>
      <c r="N15898">
        <v>1248</v>
      </c>
      <c r="O15898" t="s">
        <v>25</v>
      </c>
      <c r="P15898">
        <v>5</v>
      </c>
      <c r="Q15898">
        <f t="shared" si="496"/>
        <v>4</v>
      </c>
      <c r="R15898" t="str">
        <f t="shared" si="497"/>
        <v>Mid-range</v>
      </c>
    </row>
    <row r="15899" spans="1:18" x14ac:dyDescent="0.35">
      <c r="A15899">
        <v>12846067</v>
      </c>
      <c r="B15899" t="s">
        <v>2986</v>
      </c>
      <c r="C15899">
        <v>69990</v>
      </c>
      <c r="D15899" t="s">
        <v>1033</v>
      </c>
      <c r="E15899" t="s">
        <v>1034</v>
      </c>
      <c r="F15899" t="s">
        <v>1347</v>
      </c>
      <c r="G15899" t="s">
        <v>1590</v>
      </c>
      <c r="H15899">
        <v>2013</v>
      </c>
      <c r="I15899">
        <v>87699</v>
      </c>
      <c r="J15899" t="s">
        <v>63</v>
      </c>
      <c r="K15899" t="s">
        <v>22</v>
      </c>
      <c r="L15899" t="s">
        <v>64</v>
      </c>
      <c r="M15899" t="s">
        <v>24</v>
      </c>
      <c r="N15899">
        <v>6200</v>
      </c>
      <c r="O15899" t="s">
        <v>69</v>
      </c>
      <c r="P15899">
        <v>5</v>
      </c>
      <c r="Q15899">
        <f t="shared" si="496"/>
        <v>11</v>
      </c>
      <c r="R15899" t="str">
        <f t="shared" si="497"/>
        <v>Luxury</v>
      </c>
    </row>
    <row r="15900" spans="1:18" x14ac:dyDescent="0.35">
      <c r="A15900">
        <v>12846069</v>
      </c>
      <c r="B15900" t="s">
        <v>13613</v>
      </c>
      <c r="C15900">
        <v>7490</v>
      </c>
      <c r="D15900" t="s">
        <v>328</v>
      </c>
      <c r="E15900" t="s">
        <v>1366</v>
      </c>
      <c r="F15900" t="s">
        <v>8747</v>
      </c>
      <c r="G15900" t="s">
        <v>8776</v>
      </c>
      <c r="H15900">
        <v>2007</v>
      </c>
      <c r="I15900">
        <v>129567</v>
      </c>
      <c r="J15900" t="s">
        <v>63</v>
      </c>
      <c r="K15900" t="s">
        <v>22</v>
      </c>
      <c r="L15900" t="s">
        <v>64</v>
      </c>
      <c r="M15900" t="s">
        <v>24</v>
      </c>
      <c r="N15900">
        <v>2354</v>
      </c>
      <c r="O15900" t="s">
        <v>25</v>
      </c>
      <c r="P15900">
        <v>5</v>
      </c>
      <c r="Q15900">
        <f t="shared" si="496"/>
        <v>17</v>
      </c>
      <c r="R15900" t="str">
        <f t="shared" si="497"/>
        <v>Budget</v>
      </c>
    </row>
    <row r="15901" spans="1:18" x14ac:dyDescent="0.35">
      <c r="A15901">
        <v>12846070</v>
      </c>
      <c r="B15901" t="s">
        <v>13614</v>
      </c>
      <c r="C15901">
        <v>18990</v>
      </c>
      <c r="D15901" t="s">
        <v>131</v>
      </c>
      <c r="E15901" t="s">
        <v>559</v>
      </c>
      <c r="F15901" t="s">
        <v>4543</v>
      </c>
      <c r="G15901" t="s">
        <v>4675</v>
      </c>
      <c r="H15901">
        <v>2012</v>
      </c>
      <c r="I15901">
        <v>119711</v>
      </c>
      <c r="J15901" t="s">
        <v>63</v>
      </c>
      <c r="K15901" t="s">
        <v>22</v>
      </c>
      <c r="L15901" t="s">
        <v>64</v>
      </c>
      <c r="M15901" t="s">
        <v>24</v>
      </c>
      <c r="N15901">
        <v>1798</v>
      </c>
      <c r="O15901" t="s">
        <v>47</v>
      </c>
      <c r="P15901">
        <v>5</v>
      </c>
      <c r="Q15901">
        <f t="shared" si="496"/>
        <v>12</v>
      </c>
      <c r="R15901" t="str">
        <f t="shared" si="497"/>
        <v>Mid-range</v>
      </c>
    </row>
    <row r="15902" spans="1:18" x14ac:dyDescent="0.35">
      <c r="A15902">
        <v>12846072</v>
      </c>
      <c r="B15902" t="s">
        <v>11054</v>
      </c>
      <c r="C15902">
        <v>19990</v>
      </c>
      <c r="D15902" t="s">
        <v>88</v>
      </c>
      <c r="E15902" t="s">
        <v>98</v>
      </c>
      <c r="F15902" t="s">
        <v>3882</v>
      </c>
      <c r="G15902" t="s">
        <v>8129</v>
      </c>
      <c r="H15902">
        <v>2015</v>
      </c>
      <c r="I15902">
        <v>96368</v>
      </c>
      <c r="J15902" t="s">
        <v>86</v>
      </c>
      <c r="K15902" t="s">
        <v>22</v>
      </c>
      <c r="L15902" t="s">
        <v>23</v>
      </c>
      <c r="M15902" t="s">
        <v>24</v>
      </c>
      <c r="N15902">
        <v>1797</v>
      </c>
      <c r="O15902" t="s">
        <v>25</v>
      </c>
      <c r="P15902">
        <v>5</v>
      </c>
      <c r="Q15902">
        <f t="shared" si="496"/>
        <v>9</v>
      </c>
      <c r="R15902" t="str">
        <f t="shared" si="497"/>
        <v>Mid-range</v>
      </c>
    </row>
    <row r="15903" spans="1:18" x14ac:dyDescent="0.35">
      <c r="A15903">
        <v>12846073</v>
      </c>
      <c r="B15903" t="s">
        <v>10140</v>
      </c>
      <c r="C15903">
        <v>69990</v>
      </c>
      <c r="D15903" t="s">
        <v>102</v>
      </c>
      <c r="E15903" t="s">
        <v>473</v>
      </c>
      <c r="F15903" t="s">
        <v>10141</v>
      </c>
      <c r="G15903" t="s">
        <v>837</v>
      </c>
      <c r="H15903">
        <v>2022</v>
      </c>
      <c r="I15903">
        <v>10427</v>
      </c>
      <c r="J15903" t="s">
        <v>338</v>
      </c>
      <c r="K15903" t="s">
        <v>22</v>
      </c>
      <c r="L15903" t="s">
        <v>31</v>
      </c>
      <c r="M15903" t="s">
        <v>24</v>
      </c>
      <c r="N15903">
        <v>2967</v>
      </c>
      <c r="O15903" t="s">
        <v>69</v>
      </c>
      <c r="P15903">
        <v>5</v>
      </c>
      <c r="Q15903">
        <f t="shared" si="496"/>
        <v>2</v>
      </c>
      <c r="R15903" t="str">
        <f t="shared" si="497"/>
        <v>Luxury</v>
      </c>
    </row>
    <row r="15904" spans="1:18" x14ac:dyDescent="0.35">
      <c r="A15904">
        <v>12846075</v>
      </c>
      <c r="B15904" t="s">
        <v>13615</v>
      </c>
      <c r="C15904">
        <v>13999</v>
      </c>
      <c r="D15904" t="s">
        <v>188</v>
      </c>
      <c r="E15904" t="s">
        <v>333</v>
      </c>
      <c r="F15904" t="s">
        <v>842</v>
      </c>
      <c r="G15904" t="s">
        <v>12665</v>
      </c>
      <c r="H15904">
        <v>2013</v>
      </c>
      <c r="I15904">
        <v>117412</v>
      </c>
      <c r="J15904" t="s">
        <v>21</v>
      </c>
      <c r="K15904" t="s">
        <v>22</v>
      </c>
      <c r="L15904" t="s">
        <v>23</v>
      </c>
      <c r="M15904" t="s">
        <v>24</v>
      </c>
      <c r="N15904">
        <v>3470</v>
      </c>
      <c r="O15904" t="s">
        <v>47</v>
      </c>
      <c r="P15904">
        <v>8</v>
      </c>
      <c r="Q15904">
        <f t="shared" si="496"/>
        <v>11</v>
      </c>
      <c r="R15904" t="str">
        <f t="shared" si="497"/>
        <v>Mid-range</v>
      </c>
    </row>
    <row r="15905" spans="1:18" x14ac:dyDescent="0.35">
      <c r="A15905">
        <v>12846077</v>
      </c>
      <c r="B15905" t="s">
        <v>13616</v>
      </c>
      <c r="C15905">
        <v>64990</v>
      </c>
      <c r="D15905" t="s">
        <v>27</v>
      </c>
      <c r="E15905" t="s">
        <v>6278</v>
      </c>
      <c r="F15905">
        <v>200</v>
      </c>
      <c r="G15905" t="s">
        <v>914</v>
      </c>
      <c r="H15905">
        <v>2019</v>
      </c>
      <c r="I15905">
        <v>15843</v>
      </c>
      <c r="J15905" t="s">
        <v>393</v>
      </c>
      <c r="K15905" t="s">
        <v>22</v>
      </c>
      <c r="L15905" t="s">
        <v>64</v>
      </c>
      <c r="M15905" t="s">
        <v>24</v>
      </c>
      <c r="N15905">
        <v>1332</v>
      </c>
      <c r="O15905" t="s">
        <v>33</v>
      </c>
      <c r="P15905">
        <v>5</v>
      </c>
      <c r="Q15905">
        <f t="shared" si="496"/>
        <v>5</v>
      </c>
      <c r="R15905" t="str">
        <f t="shared" si="497"/>
        <v>Luxury</v>
      </c>
    </row>
    <row r="15906" spans="1:18" x14ac:dyDescent="0.35">
      <c r="A15906">
        <v>12846083</v>
      </c>
      <c r="B15906" t="s">
        <v>5107</v>
      </c>
      <c r="C15906">
        <v>17992</v>
      </c>
      <c r="D15906" t="s">
        <v>17</v>
      </c>
      <c r="E15906" t="s">
        <v>258</v>
      </c>
      <c r="F15906" t="s">
        <v>484</v>
      </c>
      <c r="G15906" t="s">
        <v>5108</v>
      </c>
      <c r="H15906">
        <v>2010</v>
      </c>
      <c r="I15906">
        <v>357053</v>
      </c>
      <c r="J15906" t="s">
        <v>236</v>
      </c>
      <c r="K15906" t="s">
        <v>22</v>
      </c>
      <c r="L15906" t="s">
        <v>31</v>
      </c>
      <c r="M15906" t="s">
        <v>24</v>
      </c>
      <c r="N15906">
        <v>2982</v>
      </c>
      <c r="O15906" t="s">
        <v>47</v>
      </c>
      <c r="P15906">
        <v>5</v>
      </c>
      <c r="Q15906">
        <f t="shared" si="496"/>
        <v>14</v>
      </c>
      <c r="R15906" t="str">
        <f t="shared" si="497"/>
        <v>Mid-range</v>
      </c>
    </row>
    <row r="15907" spans="1:18" x14ac:dyDescent="0.35">
      <c r="A15907">
        <v>12846089</v>
      </c>
      <c r="B15907" t="s">
        <v>13617</v>
      </c>
      <c r="C15907">
        <v>57800</v>
      </c>
      <c r="D15907" t="s">
        <v>112</v>
      </c>
      <c r="E15907" t="s">
        <v>10779</v>
      </c>
      <c r="F15907" t="s">
        <v>2399</v>
      </c>
      <c r="G15907" t="s">
        <v>13422</v>
      </c>
      <c r="H15907">
        <v>2019</v>
      </c>
      <c r="I15907">
        <v>29588</v>
      </c>
      <c r="J15907" t="s">
        <v>21</v>
      </c>
      <c r="K15907" t="s">
        <v>22</v>
      </c>
      <c r="L15907" t="s">
        <v>540</v>
      </c>
      <c r="M15907" t="s">
        <v>24</v>
      </c>
      <c r="N15907">
        <v>1987</v>
      </c>
      <c r="O15907" t="s">
        <v>33</v>
      </c>
      <c r="P15907">
        <v>5</v>
      </c>
      <c r="Q15907">
        <f t="shared" si="496"/>
        <v>5</v>
      </c>
      <c r="R15907" t="str">
        <f t="shared" si="497"/>
        <v>Luxury</v>
      </c>
    </row>
    <row r="15908" spans="1:18" x14ac:dyDescent="0.35">
      <c r="A15908">
        <v>12846092</v>
      </c>
      <c r="B15908" t="s">
        <v>5991</v>
      </c>
      <c r="C15908">
        <v>24950</v>
      </c>
      <c r="D15908" t="s">
        <v>88</v>
      </c>
      <c r="E15908" t="s">
        <v>4564</v>
      </c>
      <c r="F15908" t="s">
        <v>5992</v>
      </c>
      <c r="G15908" t="s">
        <v>4565</v>
      </c>
      <c r="H15908">
        <v>2017</v>
      </c>
      <c r="I15908">
        <v>72339</v>
      </c>
      <c r="J15908" t="s">
        <v>21</v>
      </c>
      <c r="K15908" t="s">
        <v>22</v>
      </c>
      <c r="L15908" t="s">
        <v>31</v>
      </c>
      <c r="M15908" t="s">
        <v>24</v>
      </c>
      <c r="N15908">
        <v>1685</v>
      </c>
      <c r="O15908" t="s">
        <v>116</v>
      </c>
      <c r="P15908">
        <v>5</v>
      </c>
      <c r="Q15908">
        <f t="shared" si="496"/>
        <v>7</v>
      </c>
      <c r="R15908" t="str">
        <f t="shared" si="497"/>
        <v>Mid-range</v>
      </c>
    </row>
    <row r="15909" spans="1:18" x14ac:dyDescent="0.35">
      <c r="A15909">
        <v>12846094</v>
      </c>
      <c r="B15909" t="s">
        <v>6638</v>
      </c>
      <c r="C15909">
        <v>72868</v>
      </c>
      <c r="D15909" t="s">
        <v>27</v>
      </c>
      <c r="E15909" t="s">
        <v>2279</v>
      </c>
      <c r="F15909">
        <v>200</v>
      </c>
      <c r="G15909" t="s">
        <v>2729</v>
      </c>
      <c r="H15909">
        <v>2021</v>
      </c>
      <c r="I15909">
        <v>18178</v>
      </c>
      <c r="J15909" t="s">
        <v>21</v>
      </c>
      <c r="K15909" t="s">
        <v>22</v>
      </c>
      <c r="L15909" t="s">
        <v>64</v>
      </c>
      <c r="M15909" t="s">
        <v>24</v>
      </c>
      <c r="N15909">
        <v>1991</v>
      </c>
      <c r="O15909" t="s">
        <v>116</v>
      </c>
      <c r="P15909">
        <v>5</v>
      </c>
      <c r="Q15909">
        <f t="shared" si="496"/>
        <v>3</v>
      </c>
      <c r="R15909" t="str">
        <f t="shared" si="497"/>
        <v>Luxury</v>
      </c>
    </row>
    <row r="15910" spans="1:18" x14ac:dyDescent="0.35">
      <c r="A15910">
        <v>12846096</v>
      </c>
      <c r="B15910" t="s">
        <v>13618</v>
      </c>
      <c r="C15910">
        <v>22990</v>
      </c>
      <c r="D15910" t="s">
        <v>131</v>
      </c>
      <c r="E15910" t="s">
        <v>238</v>
      </c>
      <c r="F15910" t="s">
        <v>2114</v>
      </c>
      <c r="G15910" t="s">
        <v>3959</v>
      </c>
      <c r="H15910">
        <v>2010</v>
      </c>
      <c r="I15910">
        <v>145816</v>
      </c>
      <c r="J15910" t="s">
        <v>21</v>
      </c>
      <c r="K15910" t="s">
        <v>22</v>
      </c>
      <c r="L15910" t="s">
        <v>64</v>
      </c>
      <c r="M15910" t="s">
        <v>24</v>
      </c>
      <c r="N15910">
        <v>1984</v>
      </c>
      <c r="O15910" t="s">
        <v>25</v>
      </c>
      <c r="P15910">
        <v>5</v>
      </c>
      <c r="Q15910">
        <f t="shared" si="496"/>
        <v>14</v>
      </c>
      <c r="R15910" t="str">
        <f t="shared" si="497"/>
        <v>Mid-range</v>
      </c>
    </row>
    <row r="15911" spans="1:18" x14ac:dyDescent="0.35">
      <c r="A15911">
        <v>12846097</v>
      </c>
      <c r="B15911" t="s">
        <v>5495</v>
      </c>
      <c r="C15911">
        <v>15490</v>
      </c>
      <c r="D15911" t="s">
        <v>42</v>
      </c>
      <c r="E15911" t="s">
        <v>1205</v>
      </c>
      <c r="F15911" t="s">
        <v>622</v>
      </c>
      <c r="G15911" t="s">
        <v>5496</v>
      </c>
      <c r="H15911">
        <v>2016</v>
      </c>
      <c r="I15911">
        <v>66628</v>
      </c>
      <c r="J15911" t="s">
        <v>86</v>
      </c>
      <c r="K15911" t="s">
        <v>22</v>
      </c>
      <c r="L15911" t="s">
        <v>64</v>
      </c>
      <c r="M15911" t="s">
        <v>24</v>
      </c>
      <c r="N15911">
        <v>1598</v>
      </c>
      <c r="O15911" t="s">
        <v>47</v>
      </c>
      <c r="P15911">
        <v>5</v>
      </c>
      <c r="Q15911">
        <f t="shared" si="496"/>
        <v>8</v>
      </c>
      <c r="R15911" t="str">
        <f t="shared" si="497"/>
        <v>Mid-range</v>
      </c>
    </row>
    <row r="15912" spans="1:18" x14ac:dyDescent="0.35">
      <c r="A15912">
        <v>12846098</v>
      </c>
      <c r="B15912" t="s">
        <v>1162</v>
      </c>
      <c r="C15912">
        <v>33990</v>
      </c>
      <c r="D15912" t="s">
        <v>17</v>
      </c>
      <c r="E15912" t="s">
        <v>153</v>
      </c>
      <c r="F15912" t="s">
        <v>154</v>
      </c>
      <c r="G15912" t="s">
        <v>1163</v>
      </c>
      <c r="H15912">
        <v>2018</v>
      </c>
      <c r="I15912">
        <v>53690</v>
      </c>
      <c r="J15912" t="s">
        <v>21</v>
      </c>
      <c r="K15912" t="s">
        <v>22</v>
      </c>
      <c r="L15912" t="s">
        <v>23</v>
      </c>
      <c r="M15912" t="s">
        <v>24</v>
      </c>
      <c r="N15912">
        <v>1987</v>
      </c>
      <c r="O15912" t="s">
        <v>47</v>
      </c>
      <c r="P15912">
        <v>5</v>
      </c>
      <c r="Q15912">
        <f t="shared" si="496"/>
        <v>6</v>
      </c>
      <c r="R15912" t="str">
        <f t="shared" si="497"/>
        <v>Mid-range</v>
      </c>
    </row>
    <row r="15913" spans="1:18" x14ac:dyDescent="0.35">
      <c r="A15913">
        <v>12846101</v>
      </c>
      <c r="B15913" t="s">
        <v>13087</v>
      </c>
      <c r="C15913">
        <v>45894</v>
      </c>
      <c r="D15913" t="s">
        <v>17</v>
      </c>
      <c r="E15913" t="s">
        <v>2197</v>
      </c>
      <c r="F15913" t="s">
        <v>13088</v>
      </c>
      <c r="G15913" t="s">
        <v>2199</v>
      </c>
      <c r="H15913">
        <v>2021</v>
      </c>
      <c r="I15913">
        <v>14762</v>
      </c>
      <c r="J15913" t="s">
        <v>21</v>
      </c>
      <c r="K15913" t="s">
        <v>22</v>
      </c>
      <c r="L15913" t="s">
        <v>540</v>
      </c>
      <c r="M15913" t="s">
        <v>24</v>
      </c>
      <c r="N15913">
        <v>1490</v>
      </c>
      <c r="O15913" t="s">
        <v>151</v>
      </c>
      <c r="P15913">
        <v>5</v>
      </c>
      <c r="Q15913">
        <f t="shared" si="496"/>
        <v>3</v>
      </c>
      <c r="R15913" t="str">
        <f t="shared" si="497"/>
        <v>Luxury</v>
      </c>
    </row>
    <row r="15914" spans="1:18" x14ac:dyDescent="0.35">
      <c r="A15914">
        <v>12846105</v>
      </c>
      <c r="B15914" t="s">
        <v>13619</v>
      </c>
      <c r="C15914">
        <v>59990</v>
      </c>
      <c r="D15914" t="s">
        <v>112</v>
      </c>
      <c r="E15914" t="s">
        <v>5355</v>
      </c>
      <c r="F15914" t="s">
        <v>10626</v>
      </c>
      <c r="G15914" t="s">
        <v>10627</v>
      </c>
      <c r="H15914">
        <v>2021</v>
      </c>
      <c r="I15914">
        <v>11425</v>
      </c>
      <c r="J15914" t="s">
        <v>63</v>
      </c>
      <c r="K15914" t="s">
        <v>22</v>
      </c>
      <c r="L15914" t="s">
        <v>64</v>
      </c>
      <c r="M15914" t="s">
        <v>24</v>
      </c>
      <c r="N15914">
        <v>1998</v>
      </c>
      <c r="O15914" t="s">
        <v>25</v>
      </c>
      <c r="P15914">
        <v>5</v>
      </c>
      <c r="Q15914">
        <f t="shared" si="496"/>
        <v>3</v>
      </c>
      <c r="R15914" t="str">
        <f t="shared" si="497"/>
        <v>Luxury</v>
      </c>
    </row>
    <row r="15915" spans="1:18" x14ac:dyDescent="0.35">
      <c r="A15915">
        <v>12846106</v>
      </c>
      <c r="B15915" t="s">
        <v>13620</v>
      </c>
      <c r="C15915">
        <v>89990</v>
      </c>
      <c r="D15915" t="s">
        <v>449</v>
      </c>
      <c r="E15915" t="s">
        <v>875</v>
      </c>
      <c r="F15915" t="s">
        <v>13429</v>
      </c>
      <c r="G15915" t="s">
        <v>13621</v>
      </c>
      <c r="H15915">
        <v>2014</v>
      </c>
      <c r="I15915">
        <v>122695</v>
      </c>
      <c r="J15915" t="s">
        <v>21</v>
      </c>
      <c r="K15915" t="s">
        <v>22</v>
      </c>
      <c r="L15915" t="s">
        <v>31</v>
      </c>
      <c r="M15915" t="s">
        <v>24</v>
      </c>
      <c r="N15915">
        <v>4367</v>
      </c>
      <c r="O15915" t="s">
        <v>33</v>
      </c>
      <c r="P15915">
        <v>5</v>
      </c>
      <c r="Q15915">
        <f t="shared" si="496"/>
        <v>10</v>
      </c>
      <c r="R15915" t="str">
        <f t="shared" si="497"/>
        <v>Luxury</v>
      </c>
    </row>
    <row r="15916" spans="1:18" x14ac:dyDescent="0.35">
      <c r="A15916">
        <v>12846114</v>
      </c>
      <c r="B15916" t="s">
        <v>8975</v>
      </c>
      <c r="C15916">
        <v>29990</v>
      </c>
      <c r="D15916" t="s">
        <v>27</v>
      </c>
      <c r="E15916" t="s">
        <v>3464</v>
      </c>
      <c r="F15916" t="s">
        <v>7569</v>
      </c>
      <c r="G15916">
        <v>166</v>
      </c>
      <c r="H15916">
        <v>2013</v>
      </c>
      <c r="I15916">
        <v>171000</v>
      </c>
      <c r="J15916" t="s">
        <v>21</v>
      </c>
      <c r="K15916" t="s">
        <v>22</v>
      </c>
      <c r="L15916" t="s">
        <v>31</v>
      </c>
      <c r="M15916" t="s">
        <v>24</v>
      </c>
      <c r="N15916">
        <v>2987</v>
      </c>
      <c r="O15916" t="s">
        <v>116</v>
      </c>
      <c r="P15916">
        <v>5</v>
      </c>
      <c r="Q15916">
        <f t="shared" si="496"/>
        <v>11</v>
      </c>
      <c r="R15916" t="str">
        <f t="shared" si="497"/>
        <v>Mid-range</v>
      </c>
    </row>
    <row r="15917" spans="1:18" x14ac:dyDescent="0.35">
      <c r="A15917">
        <v>12846131</v>
      </c>
      <c r="B15917" t="s">
        <v>12402</v>
      </c>
      <c r="C15917">
        <v>14990</v>
      </c>
      <c r="D15917" t="s">
        <v>165</v>
      </c>
      <c r="E15917" t="s">
        <v>455</v>
      </c>
      <c r="F15917" t="s">
        <v>7315</v>
      </c>
      <c r="G15917" t="s">
        <v>457</v>
      </c>
      <c r="H15917">
        <v>2012</v>
      </c>
      <c r="I15917">
        <v>135600</v>
      </c>
      <c r="J15917" t="s">
        <v>63</v>
      </c>
      <c r="K15917" t="s">
        <v>22</v>
      </c>
      <c r="L15917" t="s">
        <v>23</v>
      </c>
      <c r="M15917" t="s">
        <v>24</v>
      </c>
      <c r="N15917">
        <v>1998</v>
      </c>
      <c r="O15917" t="s">
        <v>47</v>
      </c>
      <c r="P15917">
        <v>5</v>
      </c>
      <c r="Q15917">
        <f t="shared" si="496"/>
        <v>12</v>
      </c>
      <c r="R15917" t="str">
        <f t="shared" si="497"/>
        <v>Mid-range</v>
      </c>
    </row>
    <row r="15918" spans="1:18" x14ac:dyDescent="0.35">
      <c r="A15918">
        <v>12846132</v>
      </c>
      <c r="B15918" t="s">
        <v>13622</v>
      </c>
      <c r="C15918">
        <v>24990</v>
      </c>
      <c r="D15918" t="s">
        <v>197</v>
      </c>
      <c r="E15918" t="s">
        <v>198</v>
      </c>
      <c r="F15918" t="s">
        <v>13623</v>
      </c>
      <c r="G15918" t="s">
        <v>10149</v>
      </c>
      <c r="H15918">
        <v>2016</v>
      </c>
      <c r="I15918">
        <v>105889</v>
      </c>
      <c r="J15918" t="s">
        <v>21</v>
      </c>
      <c r="K15918" t="s">
        <v>22</v>
      </c>
      <c r="L15918" t="s">
        <v>64</v>
      </c>
      <c r="M15918" t="s">
        <v>24</v>
      </c>
      <c r="N15918">
        <v>1798</v>
      </c>
      <c r="O15918" t="s">
        <v>116</v>
      </c>
      <c r="P15918">
        <v>5</v>
      </c>
      <c r="Q15918">
        <f t="shared" si="496"/>
        <v>8</v>
      </c>
      <c r="R15918" t="str">
        <f t="shared" si="497"/>
        <v>Mid-range</v>
      </c>
    </row>
    <row r="15919" spans="1:18" x14ac:dyDescent="0.35">
      <c r="A15919">
        <v>12846134</v>
      </c>
      <c r="B15919" t="s">
        <v>13624</v>
      </c>
      <c r="C15919">
        <v>65980</v>
      </c>
      <c r="D15919" t="s">
        <v>112</v>
      </c>
      <c r="E15919" t="s">
        <v>4463</v>
      </c>
      <c r="F15919" t="s">
        <v>12363</v>
      </c>
      <c r="G15919" t="s">
        <v>4465</v>
      </c>
      <c r="H15919">
        <v>2017</v>
      </c>
      <c r="I15919">
        <v>47300</v>
      </c>
      <c r="J15919" t="s">
        <v>21</v>
      </c>
      <c r="K15919" t="s">
        <v>22</v>
      </c>
      <c r="L15919" t="s">
        <v>540</v>
      </c>
      <c r="M15919" t="s">
        <v>24</v>
      </c>
      <c r="N15919">
        <v>2494</v>
      </c>
      <c r="O15919" t="s">
        <v>33</v>
      </c>
      <c r="P15919">
        <v>5</v>
      </c>
      <c r="Q15919">
        <f t="shared" si="496"/>
        <v>7</v>
      </c>
      <c r="R15919" t="str">
        <f t="shared" si="497"/>
        <v>Luxury</v>
      </c>
    </row>
    <row r="15920" spans="1:18" x14ac:dyDescent="0.35">
      <c r="A15920">
        <v>12846149</v>
      </c>
      <c r="B15920" t="s">
        <v>12754</v>
      </c>
      <c r="C15920">
        <v>19999</v>
      </c>
      <c r="D15920" t="s">
        <v>17</v>
      </c>
      <c r="E15920" t="s">
        <v>258</v>
      </c>
      <c r="F15920" t="s">
        <v>351</v>
      </c>
      <c r="G15920" t="s">
        <v>8812</v>
      </c>
      <c r="H15920">
        <v>2009</v>
      </c>
      <c r="I15920">
        <v>39964</v>
      </c>
      <c r="J15920" t="s">
        <v>80</v>
      </c>
      <c r="K15920" t="s">
        <v>81</v>
      </c>
      <c r="L15920" t="s">
        <v>23</v>
      </c>
      <c r="M15920" t="s">
        <v>24</v>
      </c>
      <c r="N15920">
        <v>2694</v>
      </c>
      <c r="O15920" t="s">
        <v>47</v>
      </c>
      <c r="P15920">
        <v>3</v>
      </c>
      <c r="Q15920">
        <f t="shared" si="496"/>
        <v>15</v>
      </c>
      <c r="R15920" t="str">
        <f t="shared" si="497"/>
        <v>Mid-range</v>
      </c>
    </row>
    <row r="15921" spans="1:18" x14ac:dyDescent="0.35">
      <c r="A15921">
        <v>12846150</v>
      </c>
      <c r="B15921" t="s">
        <v>5677</v>
      </c>
      <c r="C15921">
        <v>48880</v>
      </c>
      <c r="D15921" t="s">
        <v>49</v>
      </c>
      <c r="E15921" t="s">
        <v>234</v>
      </c>
      <c r="F15921" t="s">
        <v>5678</v>
      </c>
      <c r="G15921" t="s">
        <v>646</v>
      </c>
      <c r="H15921">
        <v>2019</v>
      </c>
      <c r="I15921">
        <v>71494</v>
      </c>
      <c r="J15921" t="s">
        <v>236</v>
      </c>
      <c r="K15921" t="s">
        <v>22</v>
      </c>
      <c r="L15921" t="s">
        <v>31</v>
      </c>
      <c r="M15921" t="s">
        <v>24</v>
      </c>
      <c r="N15921">
        <v>2298</v>
      </c>
      <c r="O15921" t="s">
        <v>33</v>
      </c>
      <c r="P15921">
        <v>5</v>
      </c>
      <c r="Q15921">
        <f t="shared" si="496"/>
        <v>5</v>
      </c>
      <c r="R15921" t="str">
        <f t="shared" si="497"/>
        <v>Luxury</v>
      </c>
    </row>
    <row r="15922" spans="1:18" x14ac:dyDescent="0.35">
      <c r="A15922">
        <v>12846159</v>
      </c>
      <c r="B15922" t="s">
        <v>13625</v>
      </c>
      <c r="C15922">
        <v>33850</v>
      </c>
      <c r="D15922" t="s">
        <v>165</v>
      </c>
      <c r="E15922" t="s">
        <v>584</v>
      </c>
      <c r="F15922" t="s">
        <v>5312</v>
      </c>
      <c r="G15922" t="s">
        <v>586</v>
      </c>
      <c r="H15922">
        <v>2019</v>
      </c>
      <c r="I15922">
        <v>12265</v>
      </c>
      <c r="J15922" t="s">
        <v>21</v>
      </c>
      <c r="K15922" t="s">
        <v>22</v>
      </c>
      <c r="L15922" t="s">
        <v>23</v>
      </c>
      <c r="M15922" t="s">
        <v>24</v>
      </c>
      <c r="N15922">
        <v>1499</v>
      </c>
      <c r="O15922" t="s">
        <v>25</v>
      </c>
      <c r="P15922">
        <v>5</v>
      </c>
      <c r="Q15922">
        <f t="shared" si="496"/>
        <v>5</v>
      </c>
      <c r="R15922" t="str">
        <f t="shared" si="497"/>
        <v>Mid-range</v>
      </c>
    </row>
    <row r="15923" spans="1:18" x14ac:dyDescent="0.35">
      <c r="A15923">
        <v>12846165</v>
      </c>
      <c r="B15923" t="s">
        <v>13626</v>
      </c>
      <c r="C15923">
        <v>36990</v>
      </c>
      <c r="D15923" t="s">
        <v>127</v>
      </c>
      <c r="E15923" t="s">
        <v>3313</v>
      </c>
      <c r="F15923" t="s">
        <v>3314</v>
      </c>
      <c r="G15923" t="s">
        <v>3315</v>
      </c>
      <c r="H15923">
        <v>2020</v>
      </c>
      <c r="I15923">
        <v>35931</v>
      </c>
      <c r="J15923" t="s">
        <v>21</v>
      </c>
      <c r="K15923" t="s">
        <v>22</v>
      </c>
      <c r="L15923" t="s">
        <v>23</v>
      </c>
      <c r="M15923" t="s">
        <v>24</v>
      </c>
      <c r="N15923">
        <v>2488</v>
      </c>
      <c r="O15923" t="s">
        <v>25</v>
      </c>
      <c r="P15923">
        <v>5</v>
      </c>
      <c r="Q15923">
        <f t="shared" si="496"/>
        <v>4</v>
      </c>
      <c r="R15923" t="str">
        <f t="shared" si="497"/>
        <v>Mid-range</v>
      </c>
    </row>
    <row r="15924" spans="1:18" x14ac:dyDescent="0.35">
      <c r="A15924">
        <v>12846168</v>
      </c>
      <c r="B15924" t="s">
        <v>8024</v>
      </c>
      <c r="C15924">
        <v>23990</v>
      </c>
      <c r="D15924" t="s">
        <v>165</v>
      </c>
      <c r="E15924" t="s">
        <v>269</v>
      </c>
      <c r="F15924" t="s">
        <v>7315</v>
      </c>
      <c r="G15924" t="s">
        <v>7350</v>
      </c>
      <c r="H15924">
        <v>2012</v>
      </c>
      <c r="I15924">
        <v>258854</v>
      </c>
      <c r="J15924" t="s">
        <v>21</v>
      </c>
      <c r="K15924" t="s">
        <v>22</v>
      </c>
      <c r="L15924" t="s">
        <v>31</v>
      </c>
      <c r="M15924" t="s">
        <v>24</v>
      </c>
      <c r="N15924">
        <v>3200</v>
      </c>
      <c r="O15924" t="s">
        <v>25</v>
      </c>
      <c r="P15924">
        <v>7</v>
      </c>
      <c r="Q15924">
        <f t="shared" si="496"/>
        <v>12</v>
      </c>
      <c r="R15924" t="str">
        <f t="shared" si="497"/>
        <v>Mid-range</v>
      </c>
    </row>
    <row r="15925" spans="1:18" x14ac:dyDescent="0.35">
      <c r="A15925">
        <v>12846190</v>
      </c>
      <c r="B15925" t="s">
        <v>12278</v>
      </c>
      <c r="C15925">
        <v>44990</v>
      </c>
      <c r="D15925" t="s">
        <v>4337</v>
      </c>
      <c r="E15925" t="s">
        <v>4338</v>
      </c>
      <c r="F15925" t="s">
        <v>12279</v>
      </c>
      <c r="G15925" t="s">
        <v>4340</v>
      </c>
      <c r="H15925">
        <v>2022</v>
      </c>
      <c r="I15925">
        <v>20</v>
      </c>
      <c r="J15925" t="s">
        <v>21</v>
      </c>
      <c r="K15925" t="s">
        <v>22</v>
      </c>
      <c r="L15925" t="s">
        <v>64</v>
      </c>
      <c r="M15925" t="s">
        <v>32</v>
      </c>
      <c r="N15925">
        <v>1998</v>
      </c>
      <c r="O15925" t="s">
        <v>47</v>
      </c>
      <c r="P15925">
        <v>5</v>
      </c>
      <c r="Q15925">
        <f t="shared" si="496"/>
        <v>2</v>
      </c>
      <c r="R15925" t="str">
        <f t="shared" si="497"/>
        <v>Luxury</v>
      </c>
    </row>
    <row r="15926" spans="1:18" x14ac:dyDescent="0.35">
      <c r="A15926">
        <v>12846192</v>
      </c>
      <c r="B15926" t="s">
        <v>13627</v>
      </c>
      <c r="C15926">
        <v>35980</v>
      </c>
      <c r="D15926" t="s">
        <v>4337</v>
      </c>
      <c r="E15926" t="s">
        <v>8209</v>
      </c>
      <c r="F15926" t="s">
        <v>12983</v>
      </c>
      <c r="G15926" t="s">
        <v>8210</v>
      </c>
      <c r="H15926">
        <v>2022</v>
      </c>
      <c r="I15926">
        <v>20</v>
      </c>
      <c r="J15926" t="s">
        <v>21</v>
      </c>
      <c r="K15926" t="s">
        <v>22</v>
      </c>
      <c r="L15926" t="s">
        <v>64</v>
      </c>
      <c r="M15926" t="s">
        <v>32</v>
      </c>
      <c r="N15926">
        <v>1497</v>
      </c>
      <c r="O15926" t="s">
        <v>135</v>
      </c>
      <c r="P15926">
        <v>5</v>
      </c>
      <c r="Q15926">
        <f t="shared" si="496"/>
        <v>2</v>
      </c>
      <c r="R15926" t="str">
        <f t="shared" si="497"/>
        <v>Mid-range</v>
      </c>
    </row>
    <row r="15927" spans="1:18" x14ac:dyDescent="0.35">
      <c r="A15927">
        <v>12846204</v>
      </c>
      <c r="B15927" t="s">
        <v>13628</v>
      </c>
      <c r="C15927">
        <v>94990</v>
      </c>
      <c r="D15927" t="s">
        <v>449</v>
      </c>
      <c r="E15927" t="s">
        <v>762</v>
      </c>
      <c r="F15927" t="s">
        <v>4658</v>
      </c>
      <c r="G15927" t="s">
        <v>13629</v>
      </c>
      <c r="H15927">
        <v>2020</v>
      </c>
      <c r="I15927">
        <v>14855</v>
      </c>
      <c r="J15927" t="s">
        <v>21</v>
      </c>
      <c r="K15927" t="s">
        <v>22</v>
      </c>
      <c r="L15927" t="s">
        <v>31</v>
      </c>
      <c r="M15927" t="s">
        <v>24</v>
      </c>
      <c r="N15927">
        <v>1999</v>
      </c>
      <c r="O15927" t="s">
        <v>33</v>
      </c>
      <c r="P15927">
        <v>5</v>
      </c>
      <c r="Q15927">
        <f t="shared" si="496"/>
        <v>4</v>
      </c>
      <c r="R15927" t="str">
        <f t="shared" si="497"/>
        <v>Luxury</v>
      </c>
    </row>
    <row r="15928" spans="1:18" x14ac:dyDescent="0.35">
      <c r="A15928">
        <v>12846207</v>
      </c>
      <c r="B15928" t="s">
        <v>13630</v>
      </c>
      <c r="C15928">
        <v>33990</v>
      </c>
      <c r="D15928" t="s">
        <v>49</v>
      </c>
      <c r="E15928" t="s">
        <v>3199</v>
      </c>
      <c r="F15928" t="s">
        <v>1453</v>
      </c>
      <c r="G15928" t="s">
        <v>566</v>
      </c>
      <c r="H15928">
        <v>2021</v>
      </c>
      <c r="I15928">
        <v>23726</v>
      </c>
      <c r="J15928" t="s">
        <v>86</v>
      </c>
      <c r="K15928" t="s">
        <v>22</v>
      </c>
      <c r="L15928" t="s">
        <v>64</v>
      </c>
      <c r="M15928" t="s">
        <v>24</v>
      </c>
      <c r="N15928">
        <v>999</v>
      </c>
      <c r="O15928" t="s">
        <v>69</v>
      </c>
      <c r="P15928">
        <v>5</v>
      </c>
      <c r="Q15928">
        <f t="shared" si="496"/>
        <v>3</v>
      </c>
      <c r="R15928" t="str">
        <f t="shared" si="497"/>
        <v>Mid-range</v>
      </c>
    </row>
    <row r="15929" spans="1:18" x14ac:dyDescent="0.35">
      <c r="A15929">
        <v>12846223</v>
      </c>
      <c r="B15929" t="s">
        <v>13631</v>
      </c>
      <c r="C15929">
        <v>36990</v>
      </c>
      <c r="D15929" t="s">
        <v>49</v>
      </c>
      <c r="E15929" t="s">
        <v>3199</v>
      </c>
      <c r="F15929" t="s">
        <v>1453</v>
      </c>
      <c r="G15929" t="s">
        <v>566</v>
      </c>
      <c r="H15929">
        <v>2020</v>
      </c>
      <c r="I15929">
        <v>16323</v>
      </c>
      <c r="J15929" t="s">
        <v>86</v>
      </c>
      <c r="K15929" t="s">
        <v>22</v>
      </c>
      <c r="L15929" t="s">
        <v>64</v>
      </c>
      <c r="M15929" t="s">
        <v>24</v>
      </c>
      <c r="N15929">
        <v>999</v>
      </c>
      <c r="O15929" t="s">
        <v>33</v>
      </c>
      <c r="P15929">
        <v>5</v>
      </c>
      <c r="Q15929">
        <f t="shared" si="496"/>
        <v>4</v>
      </c>
      <c r="R15929" t="str">
        <f t="shared" si="497"/>
        <v>Mid-range</v>
      </c>
    </row>
    <row r="15930" spans="1:18" x14ac:dyDescent="0.35">
      <c r="A15930">
        <v>12846225</v>
      </c>
      <c r="B15930" t="s">
        <v>13631</v>
      </c>
      <c r="C15930">
        <v>34888</v>
      </c>
      <c r="D15930" t="s">
        <v>49</v>
      </c>
      <c r="E15930" t="s">
        <v>3199</v>
      </c>
      <c r="F15930" t="s">
        <v>1453</v>
      </c>
      <c r="G15930" t="s">
        <v>566</v>
      </c>
      <c r="H15930">
        <v>2020</v>
      </c>
      <c r="I15930">
        <v>21141</v>
      </c>
      <c r="J15930" t="s">
        <v>86</v>
      </c>
      <c r="K15930" t="s">
        <v>22</v>
      </c>
      <c r="L15930" t="s">
        <v>64</v>
      </c>
      <c r="M15930" t="s">
        <v>24</v>
      </c>
      <c r="N15930">
        <v>999</v>
      </c>
      <c r="O15930" t="s">
        <v>33</v>
      </c>
      <c r="P15930">
        <v>5</v>
      </c>
      <c r="Q15930">
        <f t="shared" si="496"/>
        <v>4</v>
      </c>
      <c r="R15930" t="str">
        <f t="shared" si="497"/>
        <v>Mid-range</v>
      </c>
    </row>
    <row r="15931" spans="1:18" x14ac:dyDescent="0.35">
      <c r="A15931">
        <v>12846233</v>
      </c>
      <c r="B15931" t="s">
        <v>13632</v>
      </c>
      <c r="C15931">
        <v>32990</v>
      </c>
      <c r="D15931" t="s">
        <v>847</v>
      </c>
      <c r="E15931" t="s">
        <v>3177</v>
      </c>
      <c r="F15931" t="s">
        <v>7529</v>
      </c>
      <c r="G15931" t="s">
        <v>3179</v>
      </c>
      <c r="H15931">
        <v>2018</v>
      </c>
      <c r="I15931">
        <v>85366</v>
      </c>
      <c r="J15931" t="s">
        <v>21</v>
      </c>
      <c r="K15931" t="s">
        <v>22</v>
      </c>
      <c r="L15931" t="s">
        <v>23</v>
      </c>
      <c r="M15931" t="s">
        <v>24</v>
      </c>
      <c r="N15931">
        <v>1995</v>
      </c>
      <c r="O15931" t="s">
        <v>47</v>
      </c>
      <c r="P15931">
        <v>7</v>
      </c>
      <c r="Q15931">
        <f t="shared" si="496"/>
        <v>6</v>
      </c>
      <c r="R15931" t="str">
        <f t="shared" si="497"/>
        <v>Mid-range</v>
      </c>
    </row>
    <row r="15932" spans="1:18" x14ac:dyDescent="0.35">
      <c r="A15932">
        <v>12846238</v>
      </c>
      <c r="B15932" t="s">
        <v>691</v>
      </c>
      <c r="C15932">
        <v>32990</v>
      </c>
      <c r="D15932" t="s">
        <v>165</v>
      </c>
      <c r="E15932" t="s">
        <v>584</v>
      </c>
      <c r="F15932" t="s">
        <v>692</v>
      </c>
      <c r="G15932" t="s">
        <v>693</v>
      </c>
      <c r="H15932">
        <v>2018</v>
      </c>
      <c r="I15932">
        <v>27643</v>
      </c>
      <c r="J15932" t="s">
        <v>21</v>
      </c>
      <c r="K15932" t="s">
        <v>22</v>
      </c>
      <c r="L15932" t="s">
        <v>23</v>
      </c>
      <c r="M15932" t="s">
        <v>24</v>
      </c>
      <c r="N15932">
        <v>1499</v>
      </c>
      <c r="O15932" t="s">
        <v>47</v>
      </c>
      <c r="P15932">
        <v>5</v>
      </c>
      <c r="Q15932">
        <f t="shared" si="496"/>
        <v>6</v>
      </c>
      <c r="R15932" t="str">
        <f t="shared" si="497"/>
        <v>Mid-range</v>
      </c>
    </row>
    <row r="15933" spans="1:18" x14ac:dyDescent="0.35">
      <c r="A15933">
        <v>12846239</v>
      </c>
      <c r="B15933" t="s">
        <v>5349</v>
      </c>
      <c r="C15933">
        <v>5999</v>
      </c>
      <c r="D15933" t="s">
        <v>17</v>
      </c>
      <c r="E15933" t="s">
        <v>632</v>
      </c>
      <c r="F15933" t="s">
        <v>633</v>
      </c>
      <c r="G15933" t="s">
        <v>5350</v>
      </c>
      <c r="H15933">
        <v>2007</v>
      </c>
      <c r="I15933">
        <v>169163</v>
      </c>
      <c r="J15933" t="s">
        <v>63</v>
      </c>
      <c r="K15933" t="s">
        <v>81</v>
      </c>
      <c r="L15933" t="s">
        <v>23</v>
      </c>
      <c r="M15933" t="s">
        <v>24</v>
      </c>
      <c r="N15933">
        <v>1497</v>
      </c>
      <c r="O15933" t="s">
        <v>74</v>
      </c>
      <c r="P15933">
        <v>5</v>
      </c>
      <c r="Q15933">
        <f t="shared" si="496"/>
        <v>17</v>
      </c>
      <c r="R15933" t="str">
        <f t="shared" si="497"/>
        <v>Budget</v>
      </c>
    </row>
    <row r="15934" spans="1:18" x14ac:dyDescent="0.35">
      <c r="A15934">
        <v>12846240</v>
      </c>
      <c r="B15934" t="s">
        <v>13633</v>
      </c>
      <c r="C15934">
        <v>21740</v>
      </c>
      <c r="D15934" t="s">
        <v>102</v>
      </c>
      <c r="E15934" t="s">
        <v>386</v>
      </c>
      <c r="F15934" t="s">
        <v>13085</v>
      </c>
      <c r="G15934" t="s">
        <v>6127</v>
      </c>
      <c r="H15934">
        <v>2015</v>
      </c>
      <c r="I15934">
        <v>165497</v>
      </c>
      <c r="J15934" t="s">
        <v>21</v>
      </c>
      <c r="K15934" t="s">
        <v>22</v>
      </c>
      <c r="L15934" t="s">
        <v>31</v>
      </c>
      <c r="M15934" t="s">
        <v>24</v>
      </c>
      <c r="N15934">
        <v>1968</v>
      </c>
      <c r="O15934" t="s">
        <v>47</v>
      </c>
      <c r="P15934">
        <v>5</v>
      </c>
      <c r="Q15934">
        <f t="shared" si="496"/>
        <v>9</v>
      </c>
      <c r="R15934" t="str">
        <f t="shared" si="497"/>
        <v>Mid-range</v>
      </c>
    </row>
    <row r="15935" spans="1:18" x14ac:dyDescent="0.35">
      <c r="A15935">
        <v>12846244</v>
      </c>
      <c r="B15935" t="s">
        <v>13634</v>
      </c>
      <c r="C15935">
        <v>31750</v>
      </c>
      <c r="D15935" t="s">
        <v>49</v>
      </c>
      <c r="E15935" t="s">
        <v>3199</v>
      </c>
      <c r="F15935" t="s">
        <v>13635</v>
      </c>
      <c r="G15935" t="s">
        <v>566</v>
      </c>
      <c r="H15935">
        <v>2021</v>
      </c>
      <c r="I15935">
        <v>6988</v>
      </c>
      <c r="J15935" t="s">
        <v>86</v>
      </c>
      <c r="K15935" t="s">
        <v>22</v>
      </c>
      <c r="L15935" t="s">
        <v>64</v>
      </c>
      <c r="M15935" t="s">
        <v>247</v>
      </c>
      <c r="N15935">
        <v>999</v>
      </c>
      <c r="O15935" t="s">
        <v>25</v>
      </c>
      <c r="P15935">
        <v>5</v>
      </c>
      <c r="Q15935">
        <f t="shared" si="496"/>
        <v>3</v>
      </c>
      <c r="R15935" t="str">
        <f t="shared" si="497"/>
        <v>Mid-range</v>
      </c>
    </row>
    <row r="15936" spans="1:18" x14ac:dyDescent="0.35">
      <c r="A15936">
        <v>12846250</v>
      </c>
      <c r="B15936" t="s">
        <v>13299</v>
      </c>
      <c r="C15936">
        <v>31990</v>
      </c>
      <c r="D15936" t="s">
        <v>102</v>
      </c>
      <c r="E15936" t="s">
        <v>1212</v>
      </c>
      <c r="F15936" t="s">
        <v>6356</v>
      </c>
      <c r="G15936" t="s">
        <v>3263</v>
      </c>
      <c r="H15936">
        <v>2019</v>
      </c>
      <c r="I15936">
        <v>33403</v>
      </c>
      <c r="J15936" t="s">
        <v>21</v>
      </c>
      <c r="K15936" t="s">
        <v>22</v>
      </c>
      <c r="L15936" t="s">
        <v>64</v>
      </c>
      <c r="M15936" t="s">
        <v>24</v>
      </c>
      <c r="N15936">
        <v>1798</v>
      </c>
      <c r="O15936" t="s">
        <v>47</v>
      </c>
      <c r="P15936">
        <v>5</v>
      </c>
      <c r="Q15936">
        <f t="shared" si="496"/>
        <v>5</v>
      </c>
      <c r="R15936" t="str">
        <f t="shared" si="497"/>
        <v>Mid-range</v>
      </c>
    </row>
    <row r="15937" spans="1:18" x14ac:dyDescent="0.35">
      <c r="A15937">
        <v>12846257</v>
      </c>
      <c r="B15937" t="s">
        <v>13337</v>
      </c>
      <c r="C15937">
        <v>27880</v>
      </c>
      <c r="D15937" t="s">
        <v>88</v>
      </c>
      <c r="E15937" t="s">
        <v>5787</v>
      </c>
      <c r="F15937" t="s">
        <v>90</v>
      </c>
      <c r="G15937" t="s">
        <v>6717</v>
      </c>
      <c r="H15937">
        <v>2021</v>
      </c>
      <c r="I15937">
        <v>2010</v>
      </c>
      <c r="J15937" t="s">
        <v>21</v>
      </c>
      <c r="K15937" t="s">
        <v>22</v>
      </c>
      <c r="L15937" t="s">
        <v>23</v>
      </c>
      <c r="M15937" t="s">
        <v>247</v>
      </c>
      <c r="N15937">
        <v>1591</v>
      </c>
      <c r="O15937" t="s">
        <v>47</v>
      </c>
      <c r="P15937">
        <v>5</v>
      </c>
      <c r="Q15937">
        <f t="shared" si="496"/>
        <v>3</v>
      </c>
      <c r="R15937" t="str">
        <f t="shared" si="497"/>
        <v>Mid-range</v>
      </c>
    </row>
    <row r="15938" spans="1:18" x14ac:dyDescent="0.35">
      <c r="A15938">
        <v>12846258</v>
      </c>
      <c r="B15938" t="s">
        <v>13636</v>
      </c>
      <c r="C15938">
        <v>45990</v>
      </c>
      <c r="D15938" t="s">
        <v>88</v>
      </c>
      <c r="E15938" t="s">
        <v>4667</v>
      </c>
      <c r="F15938" t="s">
        <v>13637</v>
      </c>
      <c r="G15938" t="s">
        <v>13638</v>
      </c>
      <c r="H15938">
        <v>2021</v>
      </c>
      <c r="I15938">
        <v>2010</v>
      </c>
      <c r="J15938" t="s">
        <v>86</v>
      </c>
      <c r="K15938" t="s">
        <v>81</v>
      </c>
      <c r="L15938" t="s">
        <v>23</v>
      </c>
      <c r="M15938" t="s">
        <v>247</v>
      </c>
      <c r="N15938">
        <v>1598</v>
      </c>
      <c r="O15938" t="s">
        <v>47</v>
      </c>
      <c r="P15938">
        <v>5</v>
      </c>
      <c r="Q15938">
        <f t="shared" si="496"/>
        <v>3</v>
      </c>
      <c r="R15938" t="str">
        <f t="shared" si="497"/>
        <v>Luxury</v>
      </c>
    </row>
    <row r="15939" spans="1:18" x14ac:dyDescent="0.35">
      <c r="A15939">
        <v>12846259</v>
      </c>
      <c r="B15939" t="s">
        <v>1140</v>
      </c>
      <c r="C15939">
        <v>46990</v>
      </c>
      <c r="D15939" t="s">
        <v>88</v>
      </c>
      <c r="E15939" t="s">
        <v>108</v>
      </c>
      <c r="F15939" t="s">
        <v>922</v>
      </c>
      <c r="G15939" t="s">
        <v>920</v>
      </c>
      <c r="H15939">
        <v>2021</v>
      </c>
      <c r="I15939">
        <v>2023</v>
      </c>
      <c r="J15939" t="s">
        <v>21</v>
      </c>
      <c r="K15939" t="s">
        <v>22</v>
      </c>
      <c r="L15939" t="s">
        <v>31</v>
      </c>
      <c r="M15939" t="s">
        <v>247</v>
      </c>
      <c r="N15939">
        <v>1998</v>
      </c>
      <c r="O15939" t="s">
        <v>47</v>
      </c>
      <c r="P15939">
        <v>5</v>
      </c>
      <c r="Q15939">
        <f t="shared" ref="Q15939:Q16002" si="498">2024-H15939</f>
        <v>3</v>
      </c>
      <c r="R15939" t="str">
        <f t="shared" ref="R15939:R16002" si="499">IF(C15939&lt;=10000,"Budget",IF(C15939&lt;=40000,"Mid-range","Luxury"))</f>
        <v>Luxury</v>
      </c>
    </row>
    <row r="15940" spans="1:18" x14ac:dyDescent="0.35">
      <c r="A15940">
        <v>12846260</v>
      </c>
      <c r="B15940" t="s">
        <v>1141</v>
      </c>
      <c r="C15940">
        <v>53990</v>
      </c>
      <c r="D15940" t="s">
        <v>88</v>
      </c>
      <c r="E15940" t="s">
        <v>1014</v>
      </c>
      <c r="F15940" t="s">
        <v>1142</v>
      </c>
      <c r="G15940" t="s">
        <v>1143</v>
      </c>
      <c r="H15940">
        <v>2021</v>
      </c>
      <c r="I15940">
        <v>2020</v>
      </c>
      <c r="J15940" t="s">
        <v>21</v>
      </c>
      <c r="K15940" t="s">
        <v>22</v>
      </c>
      <c r="L15940" t="s">
        <v>64</v>
      </c>
      <c r="M15940" t="s">
        <v>247</v>
      </c>
      <c r="N15940">
        <v>1998</v>
      </c>
      <c r="O15940" t="s">
        <v>69</v>
      </c>
      <c r="P15940">
        <v>5</v>
      </c>
      <c r="Q15940">
        <f t="shared" si="498"/>
        <v>3</v>
      </c>
      <c r="R15940" t="str">
        <f t="shared" si="499"/>
        <v>Luxury</v>
      </c>
    </row>
    <row r="15941" spans="1:18" x14ac:dyDescent="0.35">
      <c r="A15941">
        <v>12846261</v>
      </c>
      <c r="B15941" t="s">
        <v>13639</v>
      </c>
      <c r="C15941">
        <v>76400</v>
      </c>
      <c r="D15941" t="s">
        <v>88</v>
      </c>
      <c r="E15941" t="s">
        <v>3275</v>
      </c>
      <c r="F15941" t="s">
        <v>6467</v>
      </c>
      <c r="G15941" t="s">
        <v>4304</v>
      </c>
      <c r="H15941">
        <v>2022</v>
      </c>
      <c r="I15941">
        <v>10</v>
      </c>
      <c r="J15941" t="s">
        <v>21</v>
      </c>
      <c r="K15941" t="s">
        <v>22</v>
      </c>
      <c r="L15941" t="s">
        <v>31</v>
      </c>
      <c r="M15941" t="s">
        <v>247</v>
      </c>
      <c r="N15941">
        <v>2199</v>
      </c>
      <c r="O15941" t="s">
        <v>135</v>
      </c>
      <c r="P15941">
        <v>8</v>
      </c>
      <c r="Q15941">
        <f t="shared" si="498"/>
        <v>2</v>
      </c>
      <c r="R15941" t="str">
        <f t="shared" si="499"/>
        <v>Luxury</v>
      </c>
    </row>
    <row r="15942" spans="1:18" x14ac:dyDescent="0.35">
      <c r="A15942">
        <v>12846263</v>
      </c>
      <c r="B15942" t="s">
        <v>13640</v>
      </c>
      <c r="C15942">
        <v>52870</v>
      </c>
      <c r="D15942" t="s">
        <v>88</v>
      </c>
      <c r="E15942" t="s">
        <v>108</v>
      </c>
      <c r="F15942" t="s">
        <v>6957</v>
      </c>
      <c r="G15942" t="s">
        <v>920</v>
      </c>
      <c r="H15942">
        <v>2021</v>
      </c>
      <c r="I15942">
        <v>2060</v>
      </c>
      <c r="J15942" t="s">
        <v>21</v>
      </c>
      <c r="K15942" t="s">
        <v>22</v>
      </c>
      <c r="L15942" t="s">
        <v>23</v>
      </c>
      <c r="M15942" t="s">
        <v>247</v>
      </c>
      <c r="N15942">
        <v>1999</v>
      </c>
      <c r="O15942" t="s">
        <v>25</v>
      </c>
      <c r="P15942">
        <v>5</v>
      </c>
      <c r="Q15942">
        <f t="shared" si="498"/>
        <v>3</v>
      </c>
      <c r="R15942" t="str">
        <f t="shared" si="499"/>
        <v>Luxury</v>
      </c>
    </row>
    <row r="15943" spans="1:18" x14ac:dyDescent="0.35">
      <c r="A15943">
        <v>12846272</v>
      </c>
      <c r="B15943" t="s">
        <v>1144</v>
      </c>
      <c r="C15943">
        <v>55880</v>
      </c>
      <c r="D15943" t="s">
        <v>88</v>
      </c>
      <c r="E15943" t="s">
        <v>98</v>
      </c>
      <c r="F15943" t="s">
        <v>481</v>
      </c>
      <c r="G15943" t="s">
        <v>482</v>
      </c>
      <c r="H15943">
        <v>2022</v>
      </c>
      <c r="I15943">
        <v>2020</v>
      </c>
      <c r="J15943" t="s">
        <v>63</v>
      </c>
      <c r="K15943" t="s">
        <v>22</v>
      </c>
      <c r="L15943" t="s">
        <v>64</v>
      </c>
      <c r="M15943" t="s">
        <v>247</v>
      </c>
      <c r="N15943">
        <v>1998</v>
      </c>
      <c r="O15943" t="s">
        <v>69</v>
      </c>
      <c r="P15943">
        <v>5</v>
      </c>
      <c r="Q15943">
        <f t="shared" si="498"/>
        <v>2</v>
      </c>
      <c r="R15943" t="str">
        <f t="shared" si="499"/>
        <v>Luxury</v>
      </c>
    </row>
    <row r="15944" spans="1:18" x14ac:dyDescent="0.35">
      <c r="A15944">
        <v>12846273</v>
      </c>
      <c r="B15944" t="s">
        <v>13641</v>
      </c>
      <c r="C15944">
        <v>41990</v>
      </c>
      <c r="D15944" t="s">
        <v>88</v>
      </c>
      <c r="E15944" t="s">
        <v>108</v>
      </c>
      <c r="F15944" t="s">
        <v>7923</v>
      </c>
      <c r="G15944" t="s">
        <v>920</v>
      </c>
      <c r="H15944">
        <v>2021</v>
      </c>
      <c r="I15944">
        <v>2012</v>
      </c>
      <c r="J15944" t="s">
        <v>21</v>
      </c>
      <c r="K15944" t="s">
        <v>22</v>
      </c>
      <c r="L15944" t="s">
        <v>23</v>
      </c>
      <c r="M15944" t="s">
        <v>247</v>
      </c>
      <c r="N15944">
        <v>1999</v>
      </c>
      <c r="O15944" t="s">
        <v>47</v>
      </c>
      <c r="P15944">
        <v>5</v>
      </c>
      <c r="Q15944">
        <f t="shared" si="498"/>
        <v>3</v>
      </c>
      <c r="R15944" t="str">
        <f t="shared" si="499"/>
        <v>Luxury</v>
      </c>
    </row>
    <row r="15945" spans="1:18" x14ac:dyDescent="0.35">
      <c r="A15945">
        <v>12846274</v>
      </c>
      <c r="B15945" t="s">
        <v>12918</v>
      </c>
      <c r="C15945">
        <v>35990</v>
      </c>
      <c r="D15945" t="s">
        <v>88</v>
      </c>
      <c r="E15945" t="s">
        <v>98</v>
      </c>
      <c r="F15945" t="s">
        <v>1658</v>
      </c>
      <c r="G15945" t="s">
        <v>5868</v>
      </c>
      <c r="H15945">
        <v>2021</v>
      </c>
      <c r="I15945">
        <v>2028</v>
      </c>
      <c r="J15945" t="s">
        <v>86</v>
      </c>
      <c r="K15945" t="s">
        <v>22</v>
      </c>
      <c r="L15945" t="s">
        <v>23</v>
      </c>
      <c r="M15945" t="s">
        <v>247</v>
      </c>
      <c r="N15945">
        <v>1591</v>
      </c>
      <c r="O15945" t="s">
        <v>135</v>
      </c>
      <c r="P15945">
        <v>5</v>
      </c>
      <c r="Q15945">
        <f t="shared" si="498"/>
        <v>3</v>
      </c>
      <c r="R15945" t="str">
        <f t="shared" si="499"/>
        <v>Mid-range</v>
      </c>
    </row>
    <row r="15946" spans="1:18" x14ac:dyDescent="0.35">
      <c r="A15946">
        <v>12846275</v>
      </c>
      <c r="B15946" t="s">
        <v>13642</v>
      </c>
      <c r="C15946">
        <v>71880</v>
      </c>
      <c r="D15946" t="s">
        <v>88</v>
      </c>
      <c r="E15946" t="s">
        <v>94</v>
      </c>
      <c r="F15946" t="s">
        <v>9165</v>
      </c>
      <c r="G15946" t="s">
        <v>5561</v>
      </c>
      <c r="H15946">
        <v>2022</v>
      </c>
      <c r="I15946">
        <v>2020</v>
      </c>
      <c r="J15946" t="s">
        <v>21</v>
      </c>
      <c r="K15946" t="s">
        <v>22</v>
      </c>
      <c r="L15946" t="s">
        <v>31</v>
      </c>
      <c r="M15946" t="s">
        <v>247</v>
      </c>
      <c r="N15946">
        <v>2151</v>
      </c>
      <c r="O15946" t="s">
        <v>116</v>
      </c>
      <c r="P15946">
        <v>7</v>
      </c>
      <c r="Q15946">
        <f t="shared" si="498"/>
        <v>2</v>
      </c>
      <c r="R15946" t="str">
        <f t="shared" si="499"/>
        <v>Luxury</v>
      </c>
    </row>
    <row r="15947" spans="1:18" x14ac:dyDescent="0.35">
      <c r="A15947">
        <v>12846276</v>
      </c>
      <c r="B15947" t="s">
        <v>11196</v>
      </c>
      <c r="C15947">
        <v>41570</v>
      </c>
      <c r="D15947" t="s">
        <v>88</v>
      </c>
      <c r="E15947" t="s">
        <v>1014</v>
      </c>
      <c r="F15947" t="s">
        <v>2689</v>
      </c>
      <c r="G15947" t="s">
        <v>6350</v>
      </c>
      <c r="H15947">
        <v>2021</v>
      </c>
      <c r="I15947">
        <v>2012</v>
      </c>
      <c r="J15947" t="s">
        <v>21</v>
      </c>
      <c r="K15947" t="s">
        <v>22</v>
      </c>
      <c r="L15947" t="s">
        <v>23</v>
      </c>
      <c r="M15947" t="s">
        <v>247</v>
      </c>
      <c r="N15947">
        <v>1999</v>
      </c>
      <c r="O15947" t="s">
        <v>47</v>
      </c>
      <c r="P15947">
        <v>5</v>
      </c>
      <c r="Q15947">
        <f t="shared" si="498"/>
        <v>3</v>
      </c>
      <c r="R15947" t="str">
        <f t="shared" si="499"/>
        <v>Luxury</v>
      </c>
    </row>
    <row r="15948" spans="1:18" x14ac:dyDescent="0.35">
      <c r="A15948">
        <v>12846278</v>
      </c>
      <c r="B15948" t="s">
        <v>6442</v>
      </c>
      <c r="C15948">
        <v>68490</v>
      </c>
      <c r="D15948" t="s">
        <v>88</v>
      </c>
      <c r="E15948" t="s">
        <v>3271</v>
      </c>
      <c r="F15948" t="s">
        <v>2659</v>
      </c>
      <c r="G15948" t="s">
        <v>3273</v>
      </c>
      <c r="H15948">
        <v>2021</v>
      </c>
      <c r="I15948">
        <v>2020</v>
      </c>
      <c r="J15948" t="s">
        <v>21</v>
      </c>
      <c r="K15948" t="s">
        <v>22</v>
      </c>
      <c r="L15948" t="s">
        <v>31</v>
      </c>
      <c r="M15948" t="s">
        <v>247</v>
      </c>
      <c r="N15948">
        <v>2199</v>
      </c>
      <c r="O15948" t="s">
        <v>25</v>
      </c>
      <c r="P15948">
        <v>8</v>
      </c>
      <c r="Q15948">
        <f t="shared" si="498"/>
        <v>3</v>
      </c>
      <c r="R15948" t="str">
        <f t="shared" si="499"/>
        <v>Luxury</v>
      </c>
    </row>
    <row r="15949" spans="1:18" x14ac:dyDescent="0.35">
      <c r="A15949">
        <v>12846279</v>
      </c>
      <c r="B15949" t="s">
        <v>13643</v>
      </c>
      <c r="C15949">
        <v>37290</v>
      </c>
      <c r="D15949" t="s">
        <v>88</v>
      </c>
      <c r="E15949" t="s">
        <v>98</v>
      </c>
      <c r="F15949" t="s">
        <v>1658</v>
      </c>
      <c r="G15949" t="s">
        <v>13336</v>
      </c>
      <c r="H15949">
        <v>2022</v>
      </c>
      <c r="I15949">
        <v>2020</v>
      </c>
      <c r="J15949" t="s">
        <v>63</v>
      </c>
      <c r="K15949" t="s">
        <v>22</v>
      </c>
      <c r="L15949" t="s">
        <v>23</v>
      </c>
      <c r="M15949" t="s">
        <v>247</v>
      </c>
      <c r="N15949">
        <v>1598</v>
      </c>
      <c r="O15949" t="s">
        <v>74</v>
      </c>
      <c r="P15949">
        <v>5</v>
      </c>
      <c r="Q15949">
        <f t="shared" si="498"/>
        <v>2</v>
      </c>
      <c r="R15949" t="str">
        <f t="shared" si="499"/>
        <v>Mid-range</v>
      </c>
    </row>
    <row r="15950" spans="1:18" x14ac:dyDescent="0.35">
      <c r="A15950">
        <v>12846282</v>
      </c>
      <c r="B15950" t="s">
        <v>13644</v>
      </c>
      <c r="C15950">
        <v>107880</v>
      </c>
      <c r="D15950" t="s">
        <v>88</v>
      </c>
      <c r="E15950" t="s">
        <v>3275</v>
      </c>
      <c r="F15950" t="s">
        <v>9697</v>
      </c>
      <c r="G15950" t="s">
        <v>3277</v>
      </c>
      <c r="H15950">
        <v>2022</v>
      </c>
      <c r="I15950">
        <v>10</v>
      </c>
      <c r="J15950" t="s">
        <v>21</v>
      </c>
      <c r="K15950" t="s">
        <v>22</v>
      </c>
      <c r="L15950" t="s">
        <v>31</v>
      </c>
      <c r="M15950" t="s">
        <v>247</v>
      </c>
      <c r="N15950">
        <v>2199</v>
      </c>
      <c r="O15950" t="s">
        <v>33</v>
      </c>
      <c r="P15950">
        <v>7</v>
      </c>
      <c r="Q15950">
        <f t="shared" si="498"/>
        <v>2</v>
      </c>
      <c r="R15950" t="str">
        <f t="shared" si="499"/>
        <v>Luxury</v>
      </c>
    </row>
    <row r="15951" spans="1:18" x14ac:dyDescent="0.35">
      <c r="A15951">
        <v>12846286</v>
      </c>
      <c r="B15951" t="s">
        <v>918</v>
      </c>
      <c r="C15951">
        <v>51880</v>
      </c>
      <c r="D15951" t="s">
        <v>88</v>
      </c>
      <c r="E15951" t="s">
        <v>108</v>
      </c>
      <c r="F15951" t="s">
        <v>919</v>
      </c>
      <c r="G15951" t="s">
        <v>920</v>
      </c>
      <c r="H15951">
        <v>2022</v>
      </c>
      <c r="I15951">
        <v>2020</v>
      </c>
      <c r="J15951" t="s">
        <v>21</v>
      </c>
      <c r="K15951" t="s">
        <v>22</v>
      </c>
      <c r="L15951" t="s">
        <v>31</v>
      </c>
      <c r="M15951" t="s">
        <v>247</v>
      </c>
      <c r="N15951">
        <v>1998</v>
      </c>
      <c r="O15951" t="s">
        <v>25</v>
      </c>
      <c r="P15951">
        <v>5</v>
      </c>
      <c r="Q15951">
        <f t="shared" si="498"/>
        <v>2</v>
      </c>
      <c r="R15951" t="str">
        <f t="shared" si="499"/>
        <v>Luxury</v>
      </c>
    </row>
    <row r="15952" spans="1:18" x14ac:dyDescent="0.35">
      <c r="A15952">
        <v>12846287</v>
      </c>
      <c r="B15952" t="s">
        <v>6348</v>
      </c>
      <c r="C15952">
        <v>40650</v>
      </c>
      <c r="D15952" t="s">
        <v>88</v>
      </c>
      <c r="E15952" t="s">
        <v>1014</v>
      </c>
      <c r="F15952" t="s">
        <v>6349</v>
      </c>
      <c r="G15952" t="s">
        <v>6350</v>
      </c>
      <c r="H15952">
        <v>2021</v>
      </c>
      <c r="I15952">
        <v>2012</v>
      </c>
      <c r="J15952" t="s">
        <v>21</v>
      </c>
      <c r="K15952" t="s">
        <v>22</v>
      </c>
      <c r="L15952" t="s">
        <v>23</v>
      </c>
      <c r="M15952" t="s">
        <v>247</v>
      </c>
      <c r="N15952">
        <v>1591</v>
      </c>
      <c r="O15952" t="s">
        <v>135</v>
      </c>
      <c r="P15952">
        <v>5</v>
      </c>
      <c r="Q15952">
        <f t="shared" si="498"/>
        <v>3</v>
      </c>
      <c r="R15952" t="str">
        <f t="shared" si="499"/>
        <v>Luxury</v>
      </c>
    </row>
    <row r="15953" spans="1:18" x14ac:dyDescent="0.35">
      <c r="A15953">
        <v>12846290</v>
      </c>
      <c r="B15953" t="s">
        <v>9874</v>
      </c>
      <c r="C15953">
        <v>89990</v>
      </c>
      <c r="D15953" t="s">
        <v>88</v>
      </c>
      <c r="E15953" t="s">
        <v>3275</v>
      </c>
      <c r="F15953" t="s">
        <v>3276</v>
      </c>
      <c r="G15953" t="s">
        <v>4304</v>
      </c>
      <c r="H15953">
        <v>2022</v>
      </c>
      <c r="I15953">
        <v>11500</v>
      </c>
      <c r="J15953" t="s">
        <v>21</v>
      </c>
      <c r="K15953" t="s">
        <v>22</v>
      </c>
      <c r="L15953" t="s">
        <v>31</v>
      </c>
      <c r="M15953" t="s">
        <v>247</v>
      </c>
      <c r="N15953">
        <v>2199</v>
      </c>
      <c r="O15953" t="s">
        <v>25</v>
      </c>
      <c r="P15953">
        <v>8</v>
      </c>
      <c r="Q15953">
        <f t="shared" si="498"/>
        <v>2</v>
      </c>
      <c r="R15953" t="str">
        <f t="shared" si="499"/>
        <v>Luxury</v>
      </c>
    </row>
    <row r="15954" spans="1:18" x14ac:dyDescent="0.35">
      <c r="A15954">
        <v>12846291</v>
      </c>
      <c r="B15954" t="s">
        <v>5134</v>
      </c>
      <c r="C15954">
        <v>47990</v>
      </c>
      <c r="D15954" t="s">
        <v>88</v>
      </c>
      <c r="E15954" t="s">
        <v>3271</v>
      </c>
      <c r="F15954" t="s">
        <v>3272</v>
      </c>
      <c r="G15954" t="s">
        <v>3273</v>
      </c>
      <c r="H15954">
        <v>2021</v>
      </c>
      <c r="I15954">
        <v>2018</v>
      </c>
      <c r="J15954" t="s">
        <v>106</v>
      </c>
      <c r="K15954" t="s">
        <v>22</v>
      </c>
      <c r="L15954" t="s">
        <v>31</v>
      </c>
      <c r="M15954" t="s">
        <v>247</v>
      </c>
      <c r="N15954">
        <v>2199</v>
      </c>
      <c r="O15954" t="s">
        <v>47</v>
      </c>
      <c r="P15954">
        <v>2</v>
      </c>
      <c r="Q15954">
        <f t="shared" si="498"/>
        <v>3</v>
      </c>
      <c r="R15954" t="str">
        <f t="shared" si="499"/>
        <v>Luxury</v>
      </c>
    </row>
    <row r="15955" spans="1:18" x14ac:dyDescent="0.35">
      <c r="A15955">
        <v>12846292</v>
      </c>
      <c r="B15955" t="s">
        <v>10967</v>
      </c>
      <c r="C15955">
        <v>31990</v>
      </c>
      <c r="D15955" t="s">
        <v>88</v>
      </c>
      <c r="E15955" t="s">
        <v>1014</v>
      </c>
      <c r="F15955" t="s">
        <v>2643</v>
      </c>
      <c r="G15955" t="s">
        <v>1143</v>
      </c>
      <c r="H15955">
        <v>2022</v>
      </c>
      <c r="I15955">
        <v>2012</v>
      </c>
      <c r="J15955" t="s">
        <v>21</v>
      </c>
      <c r="K15955" t="s">
        <v>22</v>
      </c>
      <c r="L15955" t="s">
        <v>23</v>
      </c>
      <c r="M15955" t="s">
        <v>247</v>
      </c>
      <c r="N15955">
        <v>1999</v>
      </c>
      <c r="O15955" t="s">
        <v>25</v>
      </c>
      <c r="P15955">
        <v>5</v>
      </c>
      <c r="Q15955">
        <f t="shared" si="498"/>
        <v>2</v>
      </c>
      <c r="R15955" t="str">
        <f t="shared" si="499"/>
        <v>Mid-range</v>
      </c>
    </row>
    <row r="15956" spans="1:18" x14ac:dyDescent="0.35">
      <c r="A15956">
        <v>12846296</v>
      </c>
      <c r="B15956" t="s">
        <v>5955</v>
      </c>
      <c r="C15956">
        <v>51990</v>
      </c>
      <c r="D15956" t="s">
        <v>17</v>
      </c>
      <c r="E15956" t="s">
        <v>642</v>
      </c>
      <c r="F15956" t="s">
        <v>5956</v>
      </c>
      <c r="G15956" t="s">
        <v>5571</v>
      </c>
      <c r="H15956">
        <v>2021</v>
      </c>
      <c r="I15956">
        <v>52020</v>
      </c>
      <c r="J15956" t="s">
        <v>63</v>
      </c>
      <c r="K15956" t="s">
        <v>22</v>
      </c>
      <c r="L15956" t="s">
        <v>381</v>
      </c>
      <c r="M15956" t="s">
        <v>24</v>
      </c>
      <c r="N15956">
        <v>2487</v>
      </c>
      <c r="O15956" t="s">
        <v>69</v>
      </c>
      <c r="P15956">
        <v>5</v>
      </c>
      <c r="Q15956">
        <f t="shared" si="498"/>
        <v>3</v>
      </c>
      <c r="R15956" t="str">
        <f t="shared" si="499"/>
        <v>Luxury</v>
      </c>
    </row>
    <row r="15957" spans="1:18" x14ac:dyDescent="0.35">
      <c r="A15957">
        <v>12846297</v>
      </c>
      <c r="B15957" t="s">
        <v>9848</v>
      </c>
      <c r="C15957">
        <v>82888</v>
      </c>
      <c r="D15957" t="s">
        <v>17</v>
      </c>
      <c r="E15957" t="s">
        <v>157</v>
      </c>
      <c r="F15957" t="s">
        <v>1508</v>
      </c>
      <c r="G15957" t="s">
        <v>1859</v>
      </c>
      <c r="H15957">
        <v>2019</v>
      </c>
      <c r="I15957">
        <v>36190</v>
      </c>
      <c r="J15957" t="s">
        <v>21</v>
      </c>
      <c r="K15957" t="s">
        <v>22</v>
      </c>
      <c r="L15957" t="s">
        <v>31</v>
      </c>
      <c r="M15957" t="s">
        <v>24</v>
      </c>
      <c r="N15957">
        <v>2755</v>
      </c>
      <c r="O15957" t="s">
        <v>47</v>
      </c>
      <c r="P15957">
        <v>7</v>
      </c>
      <c r="Q15957">
        <f t="shared" si="498"/>
        <v>5</v>
      </c>
      <c r="R15957" t="str">
        <f t="shared" si="499"/>
        <v>Luxury</v>
      </c>
    </row>
    <row r="15958" spans="1:18" x14ac:dyDescent="0.35">
      <c r="A15958">
        <v>12846298</v>
      </c>
      <c r="B15958" t="s">
        <v>4166</v>
      </c>
      <c r="C15958">
        <v>37690</v>
      </c>
      <c r="D15958" t="s">
        <v>143</v>
      </c>
      <c r="E15958" t="s">
        <v>144</v>
      </c>
      <c r="F15958" t="s">
        <v>1582</v>
      </c>
      <c r="G15958" t="s">
        <v>943</v>
      </c>
      <c r="H15958">
        <v>2019</v>
      </c>
      <c r="I15958">
        <v>84895</v>
      </c>
      <c r="J15958" t="s">
        <v>21</v>
      </c>
      <c r="K15958" t="s">
        <v>22</v>
      </c>
      <c r="L15958" t="s">
        <v>23</v>
      </c>
      <c r="M15958" t="s">
        <v>24</v>
      </c>
      <c r="N15958">
        <v>2498</v>
      </c>
      <c r="O15958" t="s">
        <v>33</v>
      </c>
      <c r="P15958">
        <v>5</v>
      </c>
      <c r="Q15958">
        <f t="shared" si="498"/>
        <v>5</v>
      </c>
      <c r="R15958" t="str">
        <f t="shared" si="499"/>
        <v>Mid-range</v>
      </c>
    </row>
    <row r="15959" spans="1:18" x14ac:dyDescent="0.35">
      <c r="A15959">
        <v>12846299</v>
      </c>
      <c r="B15959" t="s">
        <v>13645</v>
      </c>
      <c r="C15959">
        <v>23690</v>
      </c>
      <c r="D15959" t="s">
        <v>54</v>
      </c>
      <c r="E15959" t="s">
        <v>1421</v>
      </c>
      <c r="F15959" t="s">
        <v>7005</v>
      </c>
      <c r="G15959" t="s">
        <v>1104</v>
      </c>
      <c r="H15959">
        <v>2017</v>
      </c>
      <c r="I15959">
        <v>80980</v>
      </c>
      <c r="J15959" t="s">
        <v>21</v>
      </c>
      <c r="K15959" t="s">
        <v>22</v>
      </c>
      <c r="L15959" t="s">
        <v>64</v>
      </c>
      <c r="M15959" t="s">
        <v>24</v>
      </c>
      <c r="N15959">
        <v>1499</v>
      </c>
      <c r="O15959" t="s">
        <v>47</v>
      </c>
      <c r="P15959">
        <v>5</v>
      </c>
      <c r="Q15959">
        <f t="shared" si="498"/>
        <v>7</v>
      </c>
      <c r="R15959" t="str">
        <f t="shared" si="499"/>
        <v>Mid-range</v>
      </c>
    </row>
    <row r="15960" spans="1:18" x14ac:dyDescent="0.35">
      <c r="A15960">
        <v>12846300</v>
      </c>
      <c r="B15960" t="s">
        <v>2125</v>
      </c>
      <c r="C15960">
        <v>41690</v>
      </c>
      <c r="D15960" t="s">
        <v>226</v>
      </c>
      <c r="E15960" t="s">
        <v>552</v>
      </c>
      <c r="F15960" t="s">
        <v>2126</v>
      </c>
      <c r="G15960" t="s">
        <v>2127</v>
      </c>
      <c r="H15960">
        <v>2022</v>
      </c>
      <c r="I15960">
        <v>17091</v>
      </c>
      <c r="J15960" t="s">
        <v>21</v>
      </c>
      <c r="K15960" t="s">
        <v>22</v>
      </c>
      <c r="L15960" t="s">
        <v>23</v>
      </c>
      <c r="M15960" t="s">
        <v>24</v>
      </c>
      <c r="N15960">
        <v>2488</v>
      </c>
      <c r="O15960" t="s">
        <v>33</v>
      </c>
      <c r="P15960">
        <v>5</v>
      </c>
      <c r="Q15960">
        <f t="shared" si="498"/>
        <v>2</v>
      </c>
      <c r="R15960" t="str">
        <f t="shared" si="499"/>
        <v>Luxury</v>
      </c>
    </row>
    <row r="15961" spans="1:18" x14ac:dyDescent="0.35">
      <c r="A15961">
        <v>12846301</v>
      </c>
      <c r="B15961" t="s">
        <v>13646</v>
      </c>
      <c r="C15961">
        <v>67705</v>
      </c>
      <c r="D15961" t="s">
        <v>1475</v>
      </c>
      <c r="E15961">
        <v>300</v>
      </c>
      <c r="F15961" t="s">
        <v>4758</v>
      </c>
      <c r="G15961" t="s">
        <v>146</v>
      </c>
      <c r="H15961">
        <v>2016</v>
      </c>
      <c r="I15961">
        <v>36073</v>
      </c>
      <c r="J15961" t="s">
        <v>63</v>
      </c>
      <c r="K15961" t="s">
        <v>22</v>
      </c>
      <c r="L15961" t="s">
        <v>64</v>
      </c>
      <c r="M15961" t="s">
        <v>24</v>
      </c>
      <c r="N15961">
        <v>6417</v>
      </c>
      <c r="O15961" t="s">
        <v>47</v>
      </c>
      <c r="P15961">
        <v>5</v>
      </c>
      <c r="Q15961">
        <f t="shared" si="498"/>
        <v>8</v>
      </c>
      <c r="R15961" t="str">
        <f t="shared" si="499"/>
        <v>Luxury</v>
      </c>
    </row>
    <row r="15962" spans="1:18" x14ac:dyDescent="0.35">
      <c r="A15962">
        <v>12846308</v>
      </c>
      <c r="B15962" t="s">
        <v>13647</v>
      </c>
      <c r="C15962">
        <v>31990</v>
      </c>
      <c r="D15962" t="s">
        <v>76</v>
      </c>
      <c r="E15962" t="s">
        <v>77</v>
      </c>
      <c r="F15962" t="s">
        <v>4239</v>
      </c>
      <c r="G15962" t="s">
        <v>79</v>
      </c>
      <c r="H15962">
        <v>2015</v>
      </c>
      <c r="I15962">
        <v>135232</v>
      </c>
      <c r="J15962" t="s">
        <v>1181</v>
      </c>
      <c r="K15962" t="s">
        <v>22</v>
      </c>
      <c r="L15962" t="s">
        <v>31</v>
      </c>
      <c r="M15962" t="s">
        <v>24</v>
      </c>
      <c r="N15962">
        <v>2999</v>
      </c>
      <c r="O15962" t="s">
        <v>47</v>
      </c>
      <c r="P15962">
        <v>5</v>
      </c>
      <c r="Q15962">
        <f t="shared" si="498"/>
        <v>9</v>
      </c>
      <c r="R15962" t="str">
        <f t="shared" si="499"/>
        <v>Mid-range</v>
      </c>
    </row>
    <row r="15963" spans="1:18" x14ac:dyDescent="0.35">
      <c r="A15963">
        <v>12846320</v>
      </c>
      <c r="B15963" t="s">
        <v>13648</v>
      </c>
      <c r="C15963">
        <v>39190</v>
      </c>
      <c r="D15963" t="s">
        <v>165</v>
      </c>
      <c r="E15963" t="s">
        <v>584</v>
      </c>
      <c r="F15963" t="s">
        <v>13649</v>
      </c>
      <c r="G15963" t="s">
        <v>6537</v>
      </c>
      <c r="H15963">
        <v>2022</v>
      </c>
      <c r="I15963">
        <v>10</v>
      </c>
      <c r="J15963" t="s">
        <v>21</v>
      </c>
      <c r="K15963" t="s">
        <v>22</v>
      </c>
      <c r="L15963" t="s">
        <v>23</v>
      </c>
      <c r="M15963" t="s">
        <v>247</v>
      </c>
      <c r="N15963">
        <v>1499</v>
      </c>
      <c r="O15963" t="s">
        <v>47</v>
      </c>
      <c r="P15963">
        <v>5</v>
      </c>
      <c r="Q15963">
        <f t="shared" si="498"/>
        <v>2</v>
      </c>
      <c r="R15963" t="str">
        <f t="shared" si="499"/>
        <v>Mid-range</v>
      </c>
    </row>
    <row r="15964" spans="1:18" x14ac:dyDescent="0.35">
      <c r="A15964">
        <v>12846321</v>
      </c>
      <c r="B15964" t="s">
        <v>13412</v>
      </c>
      <c r="C15964">
        <v>46080</v>
      </c>
      <c r="D15964" t="s">
        <v>165</v>
      </c>
      <c r="E15964" t="s">
        <v>584</v>
      </c>
      <c r="F15964" t="s">
        <v>10893</v>
      </c>
      <c r="G15964" t="s">
        <v>6537</v>
      </c>
      <c r="H15964">
        <v>2022</v>
      </c>
      <c r="I15964">
        <v>1390</v>
      </c>
      <c r="J15964" t="s">
        <v>21</v>
      </c>
      <c r="K15964" t="s">
        <v>22</v>
      </c>
      <c r="L15964" t="s">
        <v>23</v>
      </c>
      <c r="M15964" t="s">
        <v>247</v>
      </c>
      <c r="N15964">
        <v>1499</v>
      </c>
      <c r="O15964" t="s">
        <v>25</v>
      </c>
      <c r="P15964">
        <v>5</v>
      </c>
      <c r="Q15964">
        <f t="shared" si="498"/>
        <v>2</v>
      </c>
      <c r="R15964" t="str">
        <f t="shared" si="499"/>
        <v>Luxury</v>
      </c>
    </row>
    <row r="15965" spans="1:18" x14ac:dyDescent="0.35">
      <c r="A15965">
        <v>12846322</v>
      </c>
      <c r="B15965" t="s">
        <v>13650</v>
      </c>
      <c r="C15965">
        <v>47010</v>
      </c>
      <c r="D15965" t="s">
        <v>165</v>
      </c>
      <c r="E15965" t="s">
        <v>184</v>
      </c>
      <c r="F15965" t="s">
        <v>1074</v>
      </c>
      <c r="G15965" t="s">
        <v>8900</v>
      </c>
      <c r="H15965">
        <v>2022</v>
      </c>
      <c r="I15965">
        <v>1311</v>
      </c>
      <c r="J15965" t="s">
        <v>21</v>
      </c>
      <c r="K15965" t="s">
        <v>22</v>
      </c>
      <c r="L15965" t="s">
        <v>23</v>
      </c>
      <c r="M15965" t="s">
        <v>247</v>
      </c>
      <c r="N15965">
        <v>2488</v>
      </c>
      <c r="O15965" t="s">
        <v>25</v>
      </c>
      <c r="P15965">
        <v>7</v>
      </c>
      <c r="Q15965">
        <f t="shared" si="498"/>
        <v>2</v>
      </c>
      <c r="R15965" t="str">
        <f t="shared" si="499"/>
        <v>Luxury</v>
      </c>
    </row>
    <row r="15966" spans="1:18" x14ac:dyDescent="0.35">
      <c r="A15966">
        <v>12846323</v>
      </c>
      <c r="B15966" t="s">
        <v>13651</v>
      </c>
      <c r="C15966">
        <v>39380</v>
      </c>
      <c r="D15966" t="s">
        <v>165</v>
      </c>
      <c r="E15966" t="s">
        <v>568</v>
      </c>
      <c r="F15966" t="s">
        <v>5312</v>
      </c>
      <c r="G15966" t="s">
        <v>5972</v>
      </c>
      <c r="H15966">
        <v>2022</v>
      </c>
      <c r="I15966">
        <v>1153</v>
      </c>
      <c r="J15966" t="s">
        <v>21</v>
      </c>
      <c r="K15966" t="s">
        <v>22</v>
      </c>
      <c r="L15966" t="s">
        <v>23</v>
      </c>
      <c r="M15966" t="s">
        <v>247</v>
      </c>
      <c r="N15966">
        <v>2360</v>
      </c>
      <c r="O15966" t="s">
        <v>25</v>
      </c>
      <c r="P15966">
        <v>5</v>
      </c>
      <c r="Q15966">
        <f t="shared" si="498"/>
        <v>2</v>
      </c>
      <c r="R15966" t="str">
        <f t="shared" si="499"/>
        <v>Mid-range</v>
      </c>
    </row>
    <row r="15967" spans="1:18" x14ac:dyDescent="0.35">
      <c r="A15967">
        <v>12846324</v>
      </c>
      <c r="B15967" t="s">
        <v>13652</v>
      </c>
      <c r="C15967">
        <v>69490</v>
      </c>
      <c r="D15967" t="s">
        <v>165</v>
      </c>
      <c r="E15967" t="s">
        <v>209</v>
      </c>
      <c r="F15967" t="s">
        <v>9666</v>
      </c>
      <c r="G15967" t="s">
        <v>9667</v>
      </c>
      <c r="H15967">
        <v>2022</v>
      </c>
      <c r="I15967">
        <v>276</v>
      </c>
      <c r="J15967" t="s">
        <v>21</v>
      </c>
      <c r="K15967" t="s">
        <v>22</v>
      </c>
      <c r="L15967" t="s">
        <v>31</v>
      </c>
      <c r="M15967" t="s">
        <v>247</v>
      </c>
      <c r="N15967">
        <v>2442</v>
      </c>
      <c r="O15967" t="s">
        <v>47</v>
      </c>
      <c r="P15967">
        <v>7</v>
      </c>
      <c r="Q15967">
        <f t="shared" si="498"/>
        <v>2</v>
      </c>
      <c r="R15967" t="str">
        <f t="shared" si="499"/>
        <v>Luxury</v>
      </c>
    </row>
    <row r="15968" spans="1:18" x14ac:dyDescent="0.35">
      <c r="A15968">
        <v>12846326</v>
      </c>
      <c r="B15968" t="s">
        <v>13653</v>
      </c>
      <c r="C15968">
        <v>32930</v>
      </c>
      <c r="D15968" t="s">
        <v>165</v>
      </c>
      <c r="E15968" t="s">
        <v>568</v>
      </c>
      <c r="F15968" t="s">
        <v>585</v>
      </c>
      <c r="G15968" t="s">
        <v>5972</v>
      </c>
      <c r="H15968">
        <v>2022</v>
      </c>
      <c r="I15968">
        <v>1281</v>
      </c>
      <c r="J15968" t="s">
        <v>21</v>
      </c>
      <c r="K15968" t="s">
        <v>22</v>
      </c>
      <c r="L15968" t="s">
        <v>23</v>
      </c>
      <c r="M15968" t="s">
        <v>247</v>
      </c>
      <c r="N15968">
        <v>1998</v>
      </c>
      <c r="O15968" t="s">
        <v>47</v>
      </c>
      <c r="P15968">
        <v>5</v>
      </c>
      <c r="Q15968">
        <f t="shared" si="498"/>
        <v>2</v>
      </c>
      <c r="R15968" t="str">
        <f t="shared" si="499"/>
        <v>Mid-range</v>
      </c>
    </row>
    <row r="15969" spans="1:18" x14ac:dyDescent="0.35">
      <c r="A15969">
        <v>12846328</v>
      </c>
      <c r="B15969" t="s">
        <v>8899</v>
      </c>
      <c r="C15969">
        <v>49990</v>
      </c>
      <c r="D15969" t="s">
        <v>165</v>
      </c>
      <c r="E15969" t="s">
        <v>184</v>
      </c>
      <c r="F15969" t="s">
        <v>7071</v>
      </c>
      <c r="G15969" t="s">
        <v>8900</v>
      </c>
      <c r="H15969">
        <v>2022</v>
      </c>
      <c r="I15969">
        <v>1282</v>
      </c>
      <c r="J15969" t="s">
        <v>21</v>
      </c>
      <c r="K15969" t="s">
        <v>22</v>
      </c>
      <c r="L15969" t="s">
        <v>23</v>
      </c>
      <c r="M15969" t="s">
        <v>247</v>
      </c>
      <c r="N15969">
        <v>2488</v>
      </c>
      <c r="O15969" t="s">
        <v>25</v>
      </c>
      <c r="P15969">
        <v>7</v>
      </c>
      <c r="Q15969">
        <f t="shared" si="498"/>
        <v>2</v>
      </c>
      <c r="R15969" t="str">
        <f t="shared" si="499"/>
        <v>Luxury</v>
      </c>
    </row>
    <row r="15970" spans="1:18" x14ac:dyDescent="0.35">
      <c r="A15970">
        <v>12846329</v>
      </c>
      <c r="B15970" t="s">
        <v>13654</v>
      </c>
      <c r="C15970">
        <v>60190</v>
      </c>
      <c r="D15970" t="s">
        <v>165</v>
      </c>
      <c r="E15970" t="s">
        <v>166</v>
      </c>
      <c r="F15970" t="s">
        <v>6894</v>
      </c>
      <c r="G15970" t="s">
        <v>13655</v>
      </c>
      <c r="H15970">
        <v>2022</v>
      </c>
      <c r="I15970">
        <v>10</v>
      </c>
      <c r="J15970" t="s">
        <v>275</v>
      </c>
      <c r="K15970" t="s">
        <v>22</v>
      </c>
      <c r="L15970" t="s">
        <v>31</v>
      </c>
      <c r="M15970" t="s">
        <v>32</v>
      </c>
      <c r="N15970">
        <v>2442</v>
      </c>
      <c r="O15970" t="s">
        <v>47</v>
      </c>
      <c r="P15970">
        <v>5</v>
      </c>
      <c r="Q15970">
        <f t="shared" si="498"/>
        <v>2</v>
      </c>
      <c r="R15970" t="str">
        <f t="shared" si="499"/>
        <v>Luxury</v>
      </c>
    </row>
    <row r="15971" spans="1:18" x14ac:dyDescent="0.35">
      <c r="A15971">
        <v>12846334</v>
      </c>
      <c r="B15971" t="s">
        <v>13656</v>
      </c>
      <c r="C15971">
        <v>47490</v>
      </c>
      <c r="D15971" t="s">
        <v>165</v>
      </c>
      <c r="E15971" t="s">
        <v>166</v>
      </c>
      <c r="F15971" t="s">
        <v>13657</v>
      </c>
      <c r="G15971" t="s">
        <v>13655</v>
      </c>
      <c r="H15971">
        <v>2022</v>
      </c>
      <c r="I15971">
        <v>1245</v>
      </c>
      <c r="J15971" t="s">
        <v>275</v>
      </c>
      <c r="K15971" t="s">
        <v>22</v>
      </c>
      <c r="L15971" t="s">
        <v>31</v>
      </c>
      <c r="M15971" t="s">
        <v>247</v>
      </c>
      <c r="N15971">
        <v>2442</v>
      </c>
      <c r="O15971" t="s">
        <v>47</v>
      </c>
      <c r="P15971">
        <v>5</v>
      </c>
      <c r="Q15971">
        <f t="shared" si="498"/>
        <v>2</v>
      </c>
      <c r="R15971" t="str">
        <f t="shared" si="499"/>
        <v>Luxury</v>
      </c>
    </row>
    <row r="15972" spans="1:18" x14ac:dyDescent="0.35">
      <c r="A15972">
        <v>12846336</v>
      </c>
      <c r="B15972" t="s">
        <v>13650</v>
      </c>
      <c r="C15972">
        <v>48196</v>
      </c>
      <c r="D15972" t="s">
        <v>165</v>
      </c>
      <c r="E15972" t="s">
        <v>184</v>
      </c>
      <c r="F15972" t="s">
        <v>1074</v>
      </c>
      <c r="G15972" t="s">
        <v>8900</v>
      </c>
      <c r="H15972">
        <v>2022</v>
      </c>
      <c r="I15972">
        <v>10</v>
      </c>
      <c r="J15972" t="s">
        <v>21</v>
      </c>
      <c r="K15972" t="s">
        <v>22</v>
      </c>
      <c r="L15972" t="s">
        <v>23</v>
      </c>
      <c r="M15972" t="s">
        <v>32</v>
      </c>
      <c r="N15972">
        <v>2488</v>
      </c>
      <c r="O15972" t="s">
        <v>135</v>
      </c>
      <c r="P15972">
        <v>7</v>
      </c>
      <c r="Q15972">
        <f t="shared" si="498"/>
        <v>2</v>
      </c>
      <c r="R15972" t="str">
        <f t="shared" si="499"/>
        <v>Luxury</v>
      </c>
    </row>
    <row r="15973" spans="1:18" x14ac:dyDescent="0.35">
      <c r="A15973">
        <v>12846339</v>
      </c>
      <c r="B15973" t="s">
        <v>13355</v>
      </c>
      <c r="C15973">
        <v>61690</v>
      </c>
      <c r="D15973" t="s">
        <v>165</v>
      </c>
      <c r="E15973" t="s">
        <v>209</v>
      </c>
      <c r="F15973" t="s">
        <v>13356</v>
      </c>
      <c r="G15973" t="s">
        <v>9667</v>
      </c>
      <c r="H15973">
        <v>2022</v>
      </c>
      <c r="I15973">
        <v>10</v>
      </c>
      <c r="J15973" t="s">
        <v>21</v>
      </c>
      <c r="K15973" t="s">
        <v>22</v>
      </c>
      <c r="L15973" t="s">
        <v>31</v>
      </c>
      <c r="M15973" t="s">
        <v>32</v>
      </c>
      <c r="N15973">
        <v>2442</v>
      </c>
      <c r="O15973" t="s">
        <v>25</v>
      </c>
      <c r="P15973">
        <v>7</v>
      </c>
      <c r="Q15973">
        <f t="shared" si="498"/>
        <v>2</v>
      </c>
      <c r="R15973" t="str">
        <f t="shared" si="499"/>
        <v>Luxury</v>
      </c>
    </row>
    <row r="15974" spans="1:18" x14ac:dyDescent="0.35">
      <c r="A15974">
        <v>12846340</v>
      </c>
      <c r="B15974" t="s">
        <v>13654</v>
      </c>
      <c r="C15974">
        <v>71990</v>
      </c>
      <c r="D15974" t="s">
        <v>165</v>
      </c>
      <c r="E15974" t="s">
        <v>166</v>
      </c>
      <c r="F15974" t="s">
        <v>6894</v>
      </c>
      <c r="G15974" t="s">
        <v>13655</v>
      </c>
      <c r="H15974">
        <v>2022</v>
      </c>
      <c r="I15974">
        <v>10</v>
      </c>
      <c r="J15974" t="s">
        <v>275</v>
      </c>
      <c r="K15974" t="s">
        <v>22</v>
      </c>
      <c r="L15974" t="s">
        <v>31</v>
      </c>
      <c r="M15974" t="s">
        <v>247</v>
      </c>
      <c r="N15974">
        <v>2442</v>
      </c>
      <c r="O15974" t="s">
        <v>47</v>
      </c>
      <c r="P15974">
        <v>5</v>
      </c>
      <c r="Q15974">
        <f t="shared" si="498"/>
        <v>2</v>
      </c>
      <c r="R15974" t="str">
        <f t="shared" si="499"/>
        <v>Luxury</v>
      </c>
    </row>
    <row r="15975" spans="1:18" x14ac:dyDescent="0.35">
      <c r="A15975">
        <v>12846344</v>
      </c>
      <c r="B15975" t="s">
        <v>13654</v>
      </c>
      <c r="C15975">
        <v>65790</v>
      </c>
      <c r="D15975" t="s">
        <v>165</v>
      </c>
      <c r="E15975" t="s">
        <v>166</v>
      </c>
      <c r="F15975" t="s">
        <v>6894</v>
      </c>
      <c r="G15975" t="s">
        <v>13655</v>
      </c>
      <c r="H15975">
        <v>2022</v>
      </c>
      <c r="I15975">
        <v>10</v>
      </c>
      <c r="J15975" t="s">
        <v>275</v>
      </c>
      <c r="K15975" t="s">
        <v>22</v>
      </c>
      <c r="L15975" t="s">
        <v>31</v>
      </c>
      <c r="M15975" t="s">
        <v>247</v>
      </c>
      <c r="N15975">
        <v>2442</v>
      </c>
      <c r="O15975" t="s">
        <v>47</v>
      </c>
      <c r="P15975">
        <v>5</v>
      </c>
      <c r="Q15975">
        <f t="shared" si="498"/>
        <v>2</v>
      </c>
      <c r="R15975" t="str">
        <f t="shared" si="499"/>
        <v>Luxury</v>
      </c>
    </row>
    <row r="15976" spans="1:18" x14ac:dyDescent="0.35">
      <c r="A15976">
        <v>12846346</v>
      </c>
      <c r="B15976" t="s">
        <v>13658</v>
      </c>
      <c r="C15976">
        <v>51790</v>
      </c>
      <c r="D15976" t="s">
        <v>165</v>
      </c>
      <c r="E15976" t="s">
        <v>184</v>
      </c>
      <c r="F15976" t="s">
        <v>8718</v>
      </c>
      <c r="G15976" t="s">
        <v>8900</v>
      </c>
      <c r="H15976">
        <v>2022</v>
      </c>
      <c r="I15976">
        <v>10</v>
      </c>
      <c r="J15976" t="s">
        <v>21</v>
      </c>
      <c r="K15976" t="s">
        <v>22</v>
      </c>
      <c r="L15976" t="s">
        <v>23</v>
      </c>
      <c r="M15976" t="s">
        <v>32</v>
      </c>
      <c r="N15976">
        <v>2488</v>
      </c>
      <c r="O15976" t="s">
        <v>135</v>
      </c>
      <c r="P15976">
        <v>7</v>
      </c>
      <c r="Q15976">
        <f t="shared" si="498"/>
        <v>2</v>
      </c>
      <c r="R15976" t="str">
        <f t="shared" si="499"/>
        <v>Luxury</v>
      </c>
    </row>
    <row r="15977" spans="1:18" x14ac:dyDescent="0.35">
      <c r="A15977">
        <v>12846351</v>
      </c>
      <c r="B15977" t="s">
        <v>10684</v>
      </c>
      <c r="C15977">
        <v>21500</v>
      </c>
      <c r="D15977" t="s">
        <v>17</v>
      </c>
      <c r="E15977" t="s">
        <v>258</v>
      </c>
      <c r="F15977" t="s">
        <v>2308</v>
      </c>
      <c r="G15977" t="s">
        <v>10685</v>
      </c>
      <c r="H15977">
        <v>2013</v>
      </c>
      <c r="I15977">
        <v>238000</v>
      </c>
      <c r="J15977" t="s">
        <v>80</v>
      </c>
      <c r="K15977" t="s">
        <v>22</v>
      </c>
      <c r="L15977" t="s">
        <v>23</v>
      </c>
      <c r="M15977" t="s">
        <v>24</v>
      </c>
      <c r="N15977">
        <v>3956</v>
      </c>
      <c r="O15977" t="s">
        <v>47</v>
      </c>
      <c r="P15977">
        <v>3</v>
      </c>
      <c r="Q15977">
        <f t="shared" si="498"/>
        <v>11</v>
      </c>
      <c r="R15977" t="str">
        <f t="shared" si="499"/>
        <v>Mid-range</v>
      </c>
    </row>
    <row r="15978" spans="1:18" x14ac:dyDescent="0.35">
      <c r="A15978">
        <v>12846361</v>
      </c>
      <c r="B15978" t="s">
        <v>7176</v>
      </c>
      <c r="C15978">
        <v>53990</v>
      </c>
      <c r="D15978" t="s">
        <v>54</v>
      </c>
      <c r="E15978" t="s">
        <v>175</v>
      </c>
      <c r="F15978" t="s">
        <v>900</v>
      </c>
      <c r="G15978" t="s">
        <v>5623</v>
      </c>
      <c r="H15978">
        <v>2019</v>
      </c>
      <c r="I15978">
        <v>59597</v>
      </c>
      <c r="J15978" t="s">
        <v>275</v>
      </c>
      <c r="K15978" t="s">
        <v>22</v>
      </c>
      <c r="L15978" t="s">
        <v>31</v>
      </c>
      <c r="M15978" t="s">
        <v>24</v>
      </c>
      <c r="N15978">
        <v>3198</v>
      </c>
      <c r="O15978" t="s">
        <v>25</v>
      </c>
      <c r="P15978">
        <v>5</v>
      </c>
      <c r="Q15978">
        <f t="shared" si="498"/>
        <v>5</v>
      </c>
      <c r="R15978" t="str">
        <f t="shared" si="499"/>
        <v>Luxury</v>
      </c>
    </row>
    <row r="15979" spans="1:18" x14ac:dyDescent="0.35">
      <c r="A15979">
        <v>12846362</v>
      </c>
      <c r="B15979" t="s">
        <v>3800</v>
      </c>
      <c r="C15979">
        <v>48990</v>
      </c>
      <c r="D15979" t="s">
        <v>143</v>
      </c>
      <c r="E15979" t="s">
        <v>1744</v>
      </c>
      <c r="F15979" t="s">
        <v>2210</v>
      </c>
      <c r="G15979" t="s">
        <v>592</v>
      </c>
      <c r="H15979">
        <v>2019</v>
      </c>
      <c r="I15979">
        <v>27711</v>
      </c>
      <c r="J15979" t="s">
        <v>63</v>
      </c>
      <c r="K15979" t="s">
        <v>22</v>
      </c>
      <c r="L15979" t="s">
        <v>64</v>
      </c>
      <c r="M15979" t="s">
        <v>24</v>
      </c>
      <c r="N15979">
        <v>1998</v>
      </c>
      <c r="O15979" t="s">
        <v>25</v>
      </c>
      <c r="P15979">
        <v>5</v>
      </c>
      <c r="Q15979">
        <f t="shared" si="498"/>
        <v>5</v>
      </c>
      <c r="R15979" t="str">
        <f t="shared" si="499"/>
        <v>Luxury</v>
      </c>
    </row>
    <row r="15980" spans="1:18" x14ac:dyDescent="0.35">
      <c r="A15980">
        <v>12846363</v>
      </c>
      <c r="B15980" t="s">
        <v>13659</v>
      </c>
      <c r="C15980">
        <v>13990</v>
      </c>
      <c r="D15980" t="s">
        <v>17</v>
      </c>
      <c r="E15980" t="s">
        <v>642</v>
      </c>
      <c r="F15980" t="s">
        <v>12423</v>
      </c>
      <c r="G15980" t="s">
        <v>2298</v>
      </c>
      <c r="H15980">
        <v>2010</v>
      </c>
      <c r="I15980">
        <v>142500</v>
      </c>
      <c r="J15980" t="s">
        <v>63</v>
      </c>
      <c r="K15980" t="s">
        <v>22</v>
      </c>
      <c r="L15980" t="s">
        <v>23</v>
      </c>
      <c r="M15980" t="s">
        <v>24</v>
      </c>
      <c r="N15980">
        <v>2362</v>
      </c>
      <c r="O15980" t="s">
        <v>47</v>
      </c>
      <c r="P15980">
        <v>5</v>
      </c>
      <c r="Q15980">
        <f t="shared" si="498"/>
        <v>14</v>
      </c>
      <c r="R15980" t="str">
        <f t="shared" si="499"/>
        <v>Mid-range</v>
      </c>
    </row>
    <row r="15981" spans="1:18" x14ac:dyDescent="0.35">
      <c r="A15981">
        <v>12846365</v>
      </c>
      <c r="B15981" t="s">
        <v>6817</v>
      </c>
      <c r="C15981">
        <v>16990</v>
      </c>
      <c r="D15981" t="s">
        <v>143</v>
      </c>
      <c r="E15981" t="s">
        <v>879</v>
      </c>
      <c r="F15981" t="s">
        <v>1841</v>
      </c>
      <c r="G15981" t="s">
        <v>877</v>
      </c>
      <c r="H15981">
        <v>2012</v>
      </c>
      <c r="I15981">
        <v>77100</v>
      </c>
      <c r="J15981" t="s">
        <v>86</v>
      </c>
      <c r="K15981" t="s">
        <v>22</v>
      </c>
      <c r="L15981" t="s">
        <v>23</v>
      </c>
      <c r="M15981" t="s">
        <v>24</v>
      </c>
      <c r="N15981">
        <v>1995</v>
      </c>
      <c r="O15981" t="s">
        <v>47</v>
      </c>
      <c r="P15981">
        <v>5</v>
      </c>
      <c r="Q15981">
        <f t="shared" si="498"/>
        <v>12</v>
      </c>
      <c r="R15981" t="str">
        <f t="shared" si="499"/>
        <v>Mid-range</v>
      </c>
    </row>
    <row r="15982" spans="1:18" x14ac:dyDescent="0.35">
      <c r="A15982">
        <v>12846378</v>
      </c>
      <c r="B15982" t="s">
        <v>1848</v>
      </c>
      <c r="C15982">
        <v>23880</v>
      </c>
      <c r="D15982" t="s">
        <v>49</v>
      </c>
      <c r="E15982" t="s">
        <v>50</v>
      </c>
      <c r="F15982" t="s">
        <v>1849</v>
      </c>
      <c r="G15982" t="s">
        <v>52</v>
      </c>
      <c r="H15982">
        <v>2018</v>
      </c>
      <c r="I15982">
        <v>82105</v>
      </c>
      <c r="J15982" t="s">
        <v>21</v>
      </c>
      <c r="K15982" t="s">
        <v>22</v>
      </c>
      <c r="L15982" t="s">
        <v>23</v>
      </c>
      <c r="M15982" t="s">
        <v>24</v>
      </c>
      <c r="N15982">
        <v>2488</v>
      </c>
      <c r="O15982" t="s">
        <v>116</v>
      </c>
      <c r="P15982">
        <v>7</v>
      </c>
      <c r="Q15982">
        <f t="shared" si="498"/>
        <v>6</v>
      </c>
      <c r="R15982" t="str">
        <f t="shared" si="499"/>
        <v>Mid-range</v>
      </c>
    </row>
    <row r="15983" spans="1:18" x14ac:dyDescent="0.35">
      <c r="A15983">
        <v>12846385</v>
      </c>
      <c r="B15983" t="s">
        <v>353</v>
      </c>
      <c r="C15983">
        <v>26990</v>
      </c>
      <c r="D15983" t="s">
        <v>143</v>
      </c>
      <c r="E15983" t="s">
        <v>144</v>
      </c>
      <c r="F15983" t="s">
        <v>354</v>
      </c>
      <c r="G15983" t="s">
        <v>211</v>
      </c>
      <c r="H15983">
        <v>2017</v>
      </c>
      <c r="I15983">
        <v>93395</v>
      </c>
      <c r="J15983" t="s">
        <v>21</v>
      </c>
      <c r="K15983" t="s">
        <v>22</v>
      </c>
      <c r="L15983" t="s">
        <v>23</v>
      </c>
      <c r="M15983" t="s">
        <v>24</v>
      </c>
      <c r="N15983">
        <v>2498</v>
      </c>
      <c r="O15983" t="s">
        <v>135</v>
      </c>
      <c r="P15983">
        <v>5</v>
      </c>
      <c r="Q15983">
        <f t="shared" si="498"/>
        <v>7</v>
      </c>
      <c r="R15983" t="str">
        <f t="shared" si="499"/>
        <v>Mid-range</v>
      </c>
    </row>
    <row r="15984" spans="1:18" x14ac:dyDescent="0.35">
      <c r="A15984">
        <v>12846386</v>
      </c>
      <c r="B15984" t="s">
        <v>13660</v>
      </c>
      <c r="C15984">
        <v>21980</v>
      </c>
      <c r="D15984" t="s">
        <v>143</v>
      </c>
      <c r="E15984" t="s">
        <v>144</v>
      </c>
      <c r="F15984" t="s">
        <v>145</v>
      </c>
      <c r="G15984" t="s">
        <v>531</v>
      </c>
      <c r="H15984">
        <v>2017</v>
      </c>
      <c r="I15984">
        <v>177945</v>
      </c>
      <c r="J15984" t="s">
        <v>21</v>
      </c>
      <c r="K15984" t="s">
        <v>81</v>
      </c>
      <c r="L15984" t="s">
        <v>31</v>
      </c>
      <c r="M15984" t="s">
        <v>24</v>
      </c>
      <c r="N15984">
        <v>1998</v>
      </c>
      <c r="O15984" t="s">
        <v>47</v>
      </c>
      <c r="P15984">
        <v>5</v>
      </c>
      <c r="Q15984">
        <f t="shared" si="498"/>
        <v>7</v>
      </c>
      <c r="R15984" t="str">
        <f t="shared" si="499"/>
        <v>Mid-range</v>
      </c>
    </row>
    <row r="15985" spans="1:18" x14ac:dyDescent="0.35">
      <c r="A15985">
        <v>12846389</v>
      </c>
      <c r="B15985" t="s">
        <v>13661</v>
      </c>
      <c r="C15985">
        <v>7500</v>
      </c>
      <c r="D15985" t="s">
        <v>165</v>
      </c>
      <c r="E15985" t="s">
        <v>1802</v>
      </c>
      <c r="F15985" t="s">
        <v>10580</v>
      </c>
      <c r="G15985" t="s">
        <v>13662</v>
      </c>
      <c r="H15985">
        <v>2003</v>
      </c>
      <c r="I15985">
        <v>291000</v>
      </c>
      <c r="J15985" t="s">
        <v>106</v>
      </c>
      <c r="K15985" t="s">
        <v>81</v>
      </c>
      <c r="L15985" t="s">
        <v>23</v>
      </c>
      <c r="M15985" t="s">
        <v>24</v>
      </c>
      <c r="N15985">
        <v>2351</v>
      </c>
      <c r="O15985" t="s">
        <v>47</v>
      </c>
      <c r="P15985">
        <v>2</v>
      </c>
      <c r="Q15985">
        <f t="shared" si="498"/>
        <v>21</v>
      </c>
      <c r="R15985" t="str">
        <f t="shared" si="499"/>
        <v>Budget</v>
      </c>
    </row>
    <row r="15986" spans="1:18" x14ac:dyDescent="0.35">
      <c r="A15986">
        <v>12846390</v>
      </c>
      <c r="B15986" t="s">
        <v>13663</v>
      </c>
      <c r="C15986">
        <v>13999</v>
      </c>
      <c r="D15986" t="s">
        <v>42</v>
      </c>
      <c r="E15986" t="s">
        <v>402</v>
      </c>
      <c r="F15986" t="s">
        <v>403</v>
      </c>
      <c r="G15986" t="s">
        <v>3038</v>
      </c>
      <c r="H15986">
        <v>2003</v>
      </c>
      <c r="I15986">
        <v>207855</v>
      </c>
      <c r="J15986" t="s">
        <v>1181</v>
      </c>
      <c r="K15986" t="s">
        <v>81</v>
      </c>
      <c r="L15986" t="s">
        <v>31</v>
      </c>
      <c r="M15986" t="s">
        <v>24</v>
      </c>
      <c r="N15986">
        <v>2999</v>
      </c>
      <c r="O15986" t="s">
        <v>47</v>
      </c>
      <c r="P15986">
        <v>5</v>
      </c>
      <c r="Q15986">
        <f t="shared" si="498"/>
        <v>21</v>
      </c>
      <c r="R15986" t="str">
        <f t="shared" si="499"/>
        <v>Mid-range</v>
      </c>
    </row>
    <row r="15987" spans="1:18" x14ac:dyDescent="0.35">
      <c r="A15987">
        <v>12846394</v>
      </c>
      <c r="B15987" t="s">
        <v>13664</v>
      </c>
      <c r="C15987">
        <v>99989</v>
      </c>
      <c r="D15987" t="s">
        <v>590</v>
      </c>
      <c r="E15987">
        <v>1500</v>
      </c>
      <c r="F15987" t="s">
        <v>13665</v>
      </c>
      <c r="G15987" t="s">
        <v>531</v>
      </c>
      <c r="H15987">
        <v>2018</v>
      </c>
      <c r="I15987">
        <v>36713</v>
      </c>
      <c r="J15987" t="s">
        <v>182</v>
      </c>
      <c r="K15987" t="s">
        <v>22</v>
      </c>
      <c r="L15987" t="s">
        <v>23</v>
      </c>
      <c r="M15987" t="s">
        <v>24</v>
      </c>
      <c r="N15987">
        <v>5654</v>
      </c>
      <c r="O15987" t="s">
        <v>47</v>
      </c>
      <c r="P15987">
        <v>5</v>
      </c>
      <c r="Q15987">
        <f t="shared" si="498"/>
        <v>6</v>
      </c>
      <c r="R15987" t="str">
        <f t="shared" si="499"/>
        <v>Luxury</v>
      </c>
    </row>
    <row r="15988" spans="1:18" x14ac:dyDescent="0.35">
      <c r="A15988">
        <v>12846396</v>
      </c>
      <c r="B15988" t="s">
        <v>3417</v>
      </c>
      <c r="C15988">
        <v>19990</v>
      </c>
      <c r="D15988" t="s">
        <v>49</v>
      </c>
      <c r="E15988" t="s">
        <v>234</v>
      </c>
      <c r="F15988" t="s">
        <v>149</v>
      </c>
      <c r="G15988" t="s">
        <v>415</v>
      </c>
      <c r="H15988">
        <v>2012</v>
      </c>
      <c r="I15988">
        <v>123796</v>
      </c>
      <c r="J15988" t="s">
        <v>236</v>
      </c>
      <c r="K15988" t="s">
        <v>81</v>
      </c>
      <c r="L15988" t="s">
        <v>31</v>
      </c>
      <c r="M15988" t="s">
        <v>24</v>
      </c>
      <c r="N15988">
        <v>2488</v>
      </c>
      <c r="O15988" t="s">
        <v>47</v>
      </c>
      <c r="P15988">
        <v>5</v>
      </c>
      <c r="Q15988">
        <f t="shared" si="498"/>
        <v>12</v>
      </c>
      <c r="R15988" t="str">
        <f t="shared" si="499"/>
        <v>Mid-range</v>
      </c>
    </row>
    <row r="15989" spans="1:18" x14ac:dyDescent="0.35">
      <c r="A15989">
        <v>12846399</v>
      </c>
      <c r="B15989" t="s">
        <v>7655</v>
      </c>
      <c r="C15989">
        <v>63990</v>
      </c>
      <c r="D15989" t="s">
        <v>59</v>
      </c>
      <c r="E15989" t="s">
        <v>4748</v>
      </c>
      <c r="F15989" t="s">
        <v>1190</v>
      </c>
      <c r="G15989" t="s">
        <v>1489</v>
      </c>
      <c r="H15989">
        <v>2020</v>
      </c>
      <c r="I15989">
        <v>25660</v>
      </c>
      <c r="J15989" t="s">
        <v>86</v>
      </c>
      <c r="K15989" t="s">
        <v>22</v>
      </c>
      <c r="L15989" t="s">
        <v>64</v>
      </c>
      <c r="M15989" t="s">
        <v>24</v>
      </c>
      <c r="N15989">
        <v>1998</v>
      </c>
      <c r="O15989" t="s">
        <v>47</v>
      </c>
      <c r="P15989">
        <v>5</v>
      </c>
      <c r="Q15989">
        <f t="shared" si="498"/>
        <v>4</v>
      </c>
      <c r="R15989" t="str">
        <f t="shared" si="499"/>
        <v>Luxury</v>
      </c>
    </row>
    <row r="15990" spans="1:18" x14ac:dyDescent="0.35">
      <c r="A15990">
        <v>12846401</v>
      </c>
      <c r="B15990" t="s">
        <v>2911</v>
      </c>
      <c r="C15990">
        <v>66990</v>
      </c>
      <c r="D15990" t="s">
        <v>17</v>
      </c>
      <c r="E15990" t="s">
        <v>157</v>
      </c>
      <c r="F15990" t="s">
        <v>158</v>
      </c>
      <c r="G15990" t="s">
        <v>1859</v>
      </c>
      <c r="H15990">
        <v>2019</v>
      </c>
      <c r="I15990">
        <v>84935</v>
      </c>
      <c r="J15990" t="s">
        <v>21</v>
      </c>
      <c r="K15990" t="s">
        <v>22</v>
      </c>
      <c r="L15990" t="s">
        <v>31</v>
      </c>
      <c r="M15990" t="s">
        <v>24</v>
      </c>
      <c r="N15990">
        <v>2755</v>
      </c>
      <c r="O15990" t="s">
        <v>25</v>
      </c>
      <c r="P15990">
        <v>7</v>
      </c>
      <c r="Q15990">
        <f t="shared" si="498"/>
        <v>5</v>
      </c>
      <c r="R15990" t="str">
        <f t="shared" si="499"/>
        <v>Luxury</v>
      </c>
    </row>
    <row r="15991" spans="1:18" x14ac:dyDescent="0.35">
      <c r="A15991">
        <v>12846402</v>
      </c>
      <c r="B15991" t="s">
        <v>13666</v>
      </c>
      <c r="C15991">
        <v>28990</v>
      </c>
      <c r="D15991" t="s">
        <v>165</v>
      </c>
      <c r="E15991" t="s">
        <v>184</v>
      </c>
      <c r="F15991" t="s">
        <v>10891</v>
      </c>
      <c r="G15991" t="s">
        <v>582</v>
      </c>
      <c r="H15991">
        <v>2019</v>
      </c>
      <c r="I15991">
        <v>128968</v>
      </c>
      <c r="J15991" t="s">
        <v>21</v>
      </c>
      <c r="K15991" t="s">
        <v>22</v>
      </c>
      <c r="L15991" t="s">
        <v>23</v>
      </c>
      <c r="M15991" t="s">
        <v>24</v>
      </c>
      <c r="N15991">
        <v>2360</v>
      </c>
      <c r="O15991" t="s">
        <v>116</v>
      </c>
      <c r="P15991">
        <v>5</v>
      </c>
      <c r="Q15991">
        <f t="shared" si="498"/>
        <v>5</v>
      </c>
      <c r="R15991" t="str">
        <f t="shared" si="499"/>
        <v>Mid-range</v>
      </c>
    </row>
    <row r="15992" spans="1:18" x14ac:dyDescent="0.35">
      <c r="A15992">
        <v>12846406</v>
      </c>
      <c r="B15992" t="s">
        <v>11907</v>
      </c>
      <c r="C15992">
        <v>48913</v>
      </c>
      <c r="D15992" t="s">
        <v>17</v>
      </c>
      <c r="E15992" t="s">
        <v>258</v>
      </c>
      <c r="F15992" t="s">
        <v>484</v>
      </c>
      <c r="G15992" t="s">
        <v>2415</v>
      </c>
      <c r="H15992">
        <v>2020</v>
      </c>
      <c r="I15992">
        <v>114834</v>
      </c>
      <c r="J15992" t="s">
        <v>275</v>
      </c>
      <c r="K15992" t="s">
        <v>22</v>
      </c>
      <c r="L15992" t="s">
        <v>31</v>
      </c>
      <c r="M15992" t="s">
        <v>24</v>
      </c>
      <c r="N15992">
        <v>2753</v>
      </c>
      <c r="O15992" t="s">
        <v>47</v>
      </c>
      <c r="P15992">
        <v>5</v>
      </c>
      <c r="Q15992">
        <f t="shared" si="498"/>
        <v>4</v>
      </c>
      <c r="R15992" t="str">
        <f t="shared" si="499"/>
        <v>Luxury</v>
      </c>
    </row>
    <row r="15993" spans="1:18" x14ac:dyDescent="0.35">
      <c r="A15993">
        <v>12846407</v>
      </c>
      <c r="B15993" t="s">
        <v>4482</v>
      </c>
      <c r="C15993">
        <v>5913</v>
      </c>
      <c r="D15993" t="s">
        <v>42</v>
      </c>
      <c r="E15993" t="s">
        <v>43</v>
      </c>
      <c r="F15993" t="s">
        <v>44</v>
      </c>
      <c r="G15993" t="s">
        <v>1148</v>
      </c>
      <c r="H15993">
        <v>2009</v>
      </c>
      <c r="I15993">
        <v>195863</v>
      </c>
      <c r="J15993" t="s">
        <v>63</v>
      </c>
      <c r="K15993" t="s">
        <v>22</v>
      </c>
      <c r="L15993" t="s">
        <v>23</v>
      </c>
      <c r="M15993" t="s">
        <v>24</v>
      </c>
      <c r="N15993">
        <v>1796</v>
      </c>
      <c r="O15993" t="s">
        <v>135</v>
      </c>
      <c r="P15993">
        <v>5</v>
      </c>
      <c r="Q15993">
        <f t="shared" si="498"/>
        <v>15</v>
      </c>
      <c r="R15993" t="str">
        <f t="shared" si="499"/>
        <v>Budget</v>
      </c>
    </row>
    <row r="15994" spans="1:18" x14ac:dyDescent="0.35">
      <c r="A15994">
        <v>12846408</v>
      </c>
      <c r="B15994" t="s">
        <v>3788</v>
      </c>
      <c r="C15994">
        <v>31913</v>
      </c>
      <c r="D15994" t="s">
        <v>282</v>
      </c>
      <c r="E15994" t="s">
        <v>443</v>
      </c>
      <c r="F15994" t="s">
        <v>479</v>
      </c>
      <c r="G15994" t="s">
        <v>1353</v>
      </c>
      <c r="H15994">
        <v>2015</v>
      </c>
      <c r="I15994">
        <v>92108</v>
      </c>
      <c r="J15994" t="s">
        <v>21</v>
      </c>
      <c r="K15994" t="s">
        <v>22</v>
      </c>
      <c r="L15994" t="s">
        <v>31</v>
      </c>
      <c r="M15994" t="s">
        <v>24</v>
      </c>
      <c r="N15994">
        <v>2987</v>
      </c>
      <c r="O15994" t="s">
        <v>25</v>
      </c>
      <c r="P15994">
        <v>5</v>
      </c>
      <c r="Q15994">
        <f t="shared" si="498"/>
        <v>9</v>
      </c>
      <c r="R15994" t="str">
        <f t="shared" si="499"/>
        <v>Mid-range</v>
      </c>
    </row>
    <row r="15995" spans="1:18" x14ac:dyDescent="0.35">
      <c r="A15995">
        <v>12846409</v>
      </c>
      <c r="B15995" t="s">
        <v>230</v>
      </c>
      <c r="C15995">
        <v>114610</v>
      </c>
      <c r="D15995" t="s">
        <v>17</v>
      </c>
      <c r="E15995" t="s">
        <v>171</v>
      </c>
      <c r="F15995" t="s">
        <v>231</v>
      </c>
      <c r="G15995" t="s">
        <v>232</v>
      </c>
      <c r="H15995">
        <v>2020</v>
      </c>
      <c r="I15995">
        <v>93258</v>
      </c>
      <c r="J15995" t="s">
        <v>21</v>
      </c>
      <c r="K15995" t="s">
        <v>22</v>
      </c>
      <c r="L15995" t="s">
        <v>31</v>
      </c>
      <c r="M15995" t="s">
        <v>24</v>
      </c>
      <c r="N15995">
        <v>4461</v>
      </c>
      <c r="O15995" t="s">
        <v>25</v>
      </c>
      <c r="P15995">
        <v>7</v>
      </c>
      <c r="Q15995">
        <f t="shared" si="498"/>
        <v>4</v>
      </c>
      <c r="R15995" t="str">
        <f t="shared" si="499"/>
        <v>Luxury</v>
      </c>
    </row>
    <row r="15996" spans="1:18" x14ac:dyDescent="0.35">
      <c r="A15996">
        <v>12846410</v>
      </c>
      <c r="B15996" t="s">
        <v>13667</v>
      </c>
      <c r="C15996">
        <v>123888</v>
      </c>
      <c r="D15996" t="s">
        <v>59</v>
      </c>
      <c r="E15996" t="s">
        <v>398</v>
      </c>
      <c r="F15996" t="s">
        <v>13668</v>
      </c>
      <c r="G15996" t="s">
        <v>12473</v>
      </c>
      <c r="H15996">
        <v>2020</v>
      </c>
      <c r="I15996">
        <v>7600</v>
      </c>
      <c r="J15996" t="s">
        <v>21</v>
      </c>
      <c r="K15996" t="s">
        <v>22</v>
      </c>
      <c r="L15996" t="s">
        <v>64</v>
      </c>
      <c r="M15996" t="s">
        <v>24</v>
      </c>
      <c r="N15996">
        <v>2993</v>
      </c>
      <c r="O15996" t="s">
        <v>25</v>
      </c>
      <c r="P15996">
        <v>5</v>
      </c>
      <c r="Q15996">
        <f t="shared" si="498"/>
        <v>4</v>
      </c>
      <c r="R15996" t="str">
        <f t="shared" si="499"/>
        <v>Luxury</v>
      </c>
    </row>
    <row r="15997" spans="1:18" x14ac:dyDescent="0.35">
      <c r="A15997">
        <v>12846412</v>
      </c>
      <c r="B15997" t="s">
        <v>10563</v>
      </c>
      <c r="C15997">
        <v>15000</v>
      </c>
      <c r="D15997" t="s">
        <v>188</v>
      </c>
      <c r="E15997" t="s">
        <v>995</v>
      </c>
      <c r="F15997" t="s">
        <v>10547</v>
      </c>
      <c r="G15997" t="s">
        <v>1050</v>
      </c>
      <c r="H15997">
        <v>2015</v>
      </c>
      <c r="I15997">
        <v>120000</v>
      </c>
      <c r="J15997" t="s">
        <v>63</v>
      </c>
      <c r="K15997" t="s">
        <v>22</v>
      </c>
      <c r="L15997" t="s">
        <v>23</v>
      </c>
      <c r="M15997" t="s">
        <v>24</v>
      </c>
      <c r="N15997">
        <v>1797</v>
      </c>
      <c r="O15997" t="s">
        <v>47</v>
      </c>
      <c r="P15997">
        <v>5</v>
      </c>
      <c r="Q15997">
        <f t="shared" si="498"/>
        <v>9</v>
      </c>
      <c r="R15997" t="str">
        <f t="shared" si="499"/>
        <v>Mid-range</v>
      </c>
    </row>
    <row r="15998" spans="1:18" x14ac:dyDescent="0.35">
      <c r="A15998">
        <v>12846417</v>
      </c>
      <c r="B15998" t="s">
        <v>8820</v>
      </c>
      <c r="C15998">
        <v>9880</v>
      </c>
      <c r="D15998" t="s">
        <v>17</v>
      </c>
      <c r="E15998" t="s">
        <v>632</v>
      </c>
      <c r="F15998" t="s">
        <v>2098</v>
      </c>
      <c r="G15998" t="s">
        <v>5148</v>
      </c>
      <c r="H15998">
        <v>2008</v>
      </c>
      <c r="I15998">
        <v>120751</v>
      </c>
      <c r="J15998" t="s">
        <v>86</v>
      </c>
      <c r="K15998" t="s">
        <v>22</v>
      </c>
      <c r="L15998" t="s">
        <v>23</v>
      </c>
      <c r="M15998" t="s">
        <v>24</v>
      </c>
      <c r="N15998">
        <v>1299</v>
      </c>
      <c r="O15998" t="s">
        <v>47</v>
      </c>
      <c r="P15998">
        <v>5</v>
      </c>
      <c r="Q15998">
        <f t="shared" si="498"/>
        <v>16</v>
      </c>
      <c r="R15998" t="str">
        <f t="shared" si="499"/>
        <v>Budget</v>
      </c>
    </row>
    <row r="15999" spans="1:18" x14ac:dyDescent="0.35">
      <c r="A15999">
        <v>12846418</v>
      </c>
      <c r="B15999" t="s">
        <v>13669</v>
      </c>
      <c r="C15999">
        <v>22950</v>
      </c>
      <c r="D15999" t="s">
        <v>27</v>
      </c>
      <c r="E15999" t="s">
        <v>3464</v>
      </c>
      <c r="F15999" t="s">
        <v>10346</v>
      </c>
      <c r="G15999" t="s">
        <v>10959</v>
      </c>
      <c r="H15999">
        <v>2011</v>
      </c>
      <c r="I15999">
        <v>125431</v>
      </c>
      <c r="J15999" t="s">
        <v>21</v>
      </c>
      <c r="K15999" t="s">
        <v>22</v>
      </c>
      <c r="L15999" t="s">
        <v>64</v>
      </c>
      <c r="M15999" t="s">
        <v>24</v>
      </c>
      <c r="N15999">
        <v>3498</v>
      </c>
      <c r="O15999" t="s">
        <v>33</v>
      </c>
      <c r="P15999">
        <v>5</v>
      </c>
      <c r="Q15999">
        <f t="shared" si="498"/>
        <v>13</v>
      </c>
      <c r="R15999" t="str">
        <f t="shared" si="499"/>
        <v>Mid-range</v>
      </c>
    </row>
    <row r="16000" spans="1:18" x14ac:dyDescent="0.35">
      <c r="A16000">
        <v>12846419</v>
      </c>
      <c r="B16000" t="s">
        <v>13670</v>
      </c>
      <c r="C16000">
        <v>324900</v>
      </c>
      <c r="D16000" t="s">
        <v>249</v>
      </c>
      <c r="E16000">
        <v>911</v>
      </c>
      <c r="F16000" t="s">
        <v>6892</v>
      </c>
      <c r="G16000" t="s">
        <v>11067</v>
      </c>
      <c r="H16000">
        <v>2020</v>
      </c>
      <c r="I16000">
        <v>14300</v>
      </c>
      <c r="J16000" t="s">
        <v>393</v>
      </c>
      <c r="K16000" t="s">
        <v>22</v>
      </c>
      <c r="L16000" t="s">
        <v>64</v>
      </c>
      <c r="M16000" t="s">
        <v>24</v>
      </c>
      <c r="N16000">
        <v>2981</v>
      </c>
      <c r="O16000" t="s">
        <v>69</v>
      </c>
      <c r="P16000">
        <v>4</v>
      </c>
      <c r="Q16000">
        <f t="shared" si="498"/>
        <v>4</v>
      </c>
      <c r="R16000" t="str">
        <f t="shared" si="499"/>
        <v>Luxury</v>
      </c>
    </row>
    <row r="16001" spans="1:18" x14ac:dyDescent="0.35">
      <c r="A16001">
        <v>12846433</v>
      </c>
      <c r="B16001" t="s">
        <v>5258</v>
      </c>
      <c r="C16001">
        <v>28990</v>
      </c>
      <c r="D16001" t="s">
        <v>49</v>
      </c>
      <c r="E16001" t="s">
        <v>3199</v>
      </c>
      <c r="F16001" t="s">
        <v>1096</v>
      </c>
      <c r="G16001" t="s">
        <v>566</v>
      </c>
      <c r="H16001">
        <v>2020</v>
      </c>
      <c r="I16001">
        <v>53128</v>
      </c>
      <c r="J16001" t="s">
        <v>86</v>
      </c>
      <c r="K16001" t="s">
        <v>22</v>
      </c>
      <c r="L16001" t="s">
        <v>64</v>
      </c>
      <c r="M16001" t="s">
        <v>24</v>
      </c>
      <c r="N16001">
        <v>999</v>
      </c>
      <c r="O16001" t="s">
        <v>47</v>
      </c>
      <c r="P16001">
        <v>5</v>
      </c>
      <c r="Q16001">
        <f t="shared" si="498"/>
        <v>4</v>
      </c>
      <c r="R16001" t="str">
        <f t="shared" si="499"/>
        <v>Mid-range</v>
      </c>
    </row>
    <row r="16002" spans="1:18" x14ac:dyDescent="0.35">
      <c r="A16002">
        <v>12846434</v>
      </c>
      <c r="B16002" t="s">
        <v>11467</v>
      </c>
      <c r="C16002">
        <v>29990</v>
      </c>
      <c r="D16002" t="s">
        <v>188</v>
      </c>
      <c r="E16002" t="s">
        <v>3294</v>
      </c>
      <c r="F16002" t="s">
        <v>3704</v>
      </c>
      <c r="G16002" t="s">
        <v>592</v>
      </c>
      <c r="H16002">
        <v>2019</v>
      </c>
      <c r="I16002">
        <v>68063</v>
      </c>
      <c r="J16002" t="s">
        <v>21</v>
      </c>
      <c r="K16002" t="s">
        <v>22</v>
      </c>
      <c r="L16002" t="s">
        <v>23</v>
      </c>
      <c r="M16002" t="s">
        <v>24</v>
      </c>
      <c r="N16002">
        <v>1999</v>
      </c>
      <c r="O16002" t="s">
        <v>732</v>
      </c>
      <c r="P16002">
        <v>5</v>
      </c>
      <c r="Q16002">
        <f t="shared" si="498"/>
        <v>5</v>
      </c>
      <c r="R16002" t="str">
        <f t="shared" si="499"/>
        <v>Mid-range</v>
      </c>
    </row>
    <row r="16003" spans="1:18" x14ac:dyDescent="0.35">
      <c r="A16003">
        <v>12846435</v>
      </c>
      <c r="B16003" t="s">
        <v>12614</v>
      </c>
      <c r="C16003">
        <v>99900</v>
      </c>
      <c r="D16003" t="s">
        <v>17</v>
      </c>
      <c r="E16003" t="s">
        <v>157</v>
      </c>
      <c r="F16003" t="s">
        <v>10545</v>
      </c>
      <c r="G16003" t="s">
        <v>819</v>
      </c>
      <c r="H16003">
        <v>2022</v>
      </c>
      <c r="I16003">
        <v>11500</v>
      </c>
      <c r="J16003" t="s">
        <v>21</v>
      </c>
      <c r="K16003" t="s">
        <v>22</v>
      </c>
      <c r="L16003" t="s">
        <v>31</v>
      </c>
      <c r="M16003" t="s">
        <v>24</v>
      </c>
      <c r="N16003">
        <v>2755</v>
      </c>
      <c r="O16003" t="s">
        <v>25</v>
      </c>
      <c r="P16003">
        <v>7</v>
      </c>
      <c r="Q16003">
        <f t="shared" ref="Q16003:Q16066" si="500">2024-H16003</f>
        <v>2</v>
      </c>
      <c r="R16003" t="str">
        <f t="shared" ref="R16003:R16066" si="501">IF(C16003&lt;=10000,"Budget",IF(C16003&lt;=40000,"Mid-range","Luxury"))</f>
        <v>Luxury</v>
      </c>
    </row>
    <row r="16004" spans="1:18" x14ac:dyDescent="0.35">
      <c r="A16004">
        <v>12846437</v>
      </c>
      <c r="B16004" t="s">
        <v>13671</v>
      </c>
      <c r="C16004">
        <v>169800</v>
      </c>
      <c r="D16004" t="s">
        <v>27</v>
      </c>
      <c r="E16004" t="s">
        <v>1741</v>
      </c>
      <c r="F16004" t="s">
        <v>251</v>
      </c>
      <c r="G16004" t="s">
        <v>13672</v>
      </c>
      <c r="H16004">
        <v>2019</v>
      </c>
      <c r="I16004">
        <v>21647</v>
      </c>
      <c r="J16004" t="s">
        <v>63</v>
      </c>
      <c r="K16004" t="s">
        <v>22</v>
      </c>
      <c r="L16004" t="s">
        <v>64</v>
      </c>
      <c r="M16004" t="s">
        <v>24</v>
      </c>
      <c r="N16004">
        <v>3982</v>
      </c>
      <c r="O16004" t="s">
        <v>33</v>
      </c>
      <c r="P16004">
        <v>5</v>
      </c>
      <c r="Q16004">
        <f t="shared" si="500"/>
        <v>5</v>
      </c>
      <c r="R16004" t="str">
        <f t="shared" si="501"/>
        <v>Luxury</v>
      </c>
    </row>
    <row r="16005" spans="1:18" x14ac:dyDescent="0.35">
      <c r="A16005">
        <v>12846439</v>
      </c>
      <c r="B16005" t="s">
        <v>11026</v>
      </c>
      <c r="C16005">
        <v>19850</v>
      </c>
      <c r="D16005" t="s">
        <v>49</v>
      </c>
      <c r="E16005" t="s">
        <v>234</v>
      </c>
      <c r="F16005" t="s">
        <v>5603</v>
      </c>
      <c r="G16005" t="s">
        <v>243</v>
      </c>
      <c r="H16005">
        <v>2016</v>
      </c>
      <c r="I16005">
        <v>199309</v>
      </c>
      <c r="J16005" t="s">
        <v>169</v>
      </c>
      <c r="K16005" t="s">
        <v>81</v>
      </c>
      <c r="L16005" t="s">
        <v>23</v>
      </c>
      <c r="M16005" t="s">
        <v>24</v>
      </c>
      <c r="N16005">
        <v>2488</v>
      </c>
      <c r="O16005" t="s">
        <v>47</v>
      </c>
      <c r="P16005">
        <v>5</v>
      </c>
      <c r="Q16005">
        <f t="shared" si="500"/>
        <v>8</v>
      </c>
      <c r="R16005" t="str">
        <f t="shared" si="501"/>
        <v>Mid-range</v>
      </c>
    </row>
    <row r="16006" spans="1:18" x14ac:dyDescent="0.35">
      <c r="A16006">
        <v>12846444</v>
      </c>
      <c r="B16006" t="s">
        <v>1967</v>
      </c>
      <c r="C16006">
        <v>29886</v>
      </c>
      <c r="D16006" t="s">
        <v>127</v>
      </c>
      <c r="E16006" t="s">
        <v>998</v>
      </c>
      <c r="F16006" t="s">
        <v>1968</v>
      </c>
      <c r="G16006" t="s">
        <v>1969</v>
      </c>
      <c r="H16006">
        <v>2019</v>
      </c>
      <c r="I16006">
        <v>37984</v>
      </c>
      <c r="J16006" t="s">
        <v>21</v>
      </c>
      <c r="K16006" t="s">
        <v>22</v>
      </c>
      <c r="L16006" t="s">
        <v>23</v>
      </c>
      <c r="M16006" t="s">
        <v>24</v>
      </c>
      <c r="N16006">
        <v>1998</v>
      </c>
      <c r="O16006" t="s">
        <v>25</v>
      </c>
      <c r="P16006">
        <v>5</v>
      </c>
      <c r="Q16006">
        <f t="shared" si="500"/>
        <v>5</v>
      </c>
      <c r="R16006" t="str">
        <f t="shared" si="501"/>
        <v>Mid-range</v>
      </c>
    </row>
    <row r="16007" spans="1:18" x14ac:dyDescent="0.35">
      <c r="A16007">
        <v>12846458</v>
      </c>
      <c r="B16007" t="s">
        <v>3901</v>
      </c>
      <c r="C16007">
        <v>24990</v>
      </c>
      <c r="D16007" t="s">
        <v>188</v>
      </c>
      <c r="E16007" t="s">
        <v>995</v>
      </c>
      <c r="F16007" t="s">
        <v>1341</v>
      </c>
      <c r="G16007" t="s">
        <v>1342</v>
      </c>
      <c r="H16007">
        <v>2019</v>
      </c>
      <c r="I16007">
        <v>56044</v>
      </c>
      <c r="J16007" t="s">
        <v>86</v>
      </c>
      <c r="K16007" t="s">
        <v>22</v>
      </c>
      <c r="L16007" t="s">
        <v>23</v>
      </c>
      <c r="M16007" t="s">
        <v>24</v>
      </c>
      <c r="N16007">
        <v>1999</v>
      </c>
      <c r="O16007" t="s">
        <v>116</v>
      </c>
      <c r="P16007">
        <v>5</v>
      </c>
      <c r="Q16007">
        <f t="shared" si="500"/>
        <v>5</v>
      </c>
      <c r="R16007" t="str">
        <f t="shared" si="501"/>
        <v>Mid-range</v>
      </c>
    </row>
    <row r="16008" spans="1:18" x14ac:dyDescent="0.35">
      <c r="A16008">
        <v>12846470</v>
      </c>
      <c r="B16008" t="s">
        <v>13673</v>
      </c>
      <c r="C16008">
        <v>13990</v>
      </c>
      <c r="D16008" t="s">
        <v>1601</v>
      </c>
      <c r="E16008" t="s">
        <v>8669</v>
      </c>
      <c r="F16008" t="s">
        <v>13674</v>
      </c>
      <c r="G16008" t="s">
        <v>13675</v>
      </c>
      <c r="H16008">
        <v>2013</v>
      </c>
      <c r="I16008">
        <v>164484</v>
      </c>
      <c r="J16008" t="s">
        <v>63</v>
      </c>
      <c r="K16008" t="s">
        <v>22</v>
      </c>
      <c r="L16008" t="s">
        <v>31</v>
      </c>
      <c r="M16008" t="s">
        <v>24</v>
      </c>
      <c r="N16008">
        <v>1997</v>
      </c>
      <c r="O16008" t="s">
        <v>47</v>
      </c>
      <c r="P16008">
        <v>5</v>
      </c>
      <c r="Q16008">
        <f t="shared" si="500"/>
        <v>11</v>
      </c>
      <c r="R16008" t="str">
        <f t="shared" si="501"/>
        <v>Mid-range</v>
      </c>
    </row>
    <row r="16009" spans="1:18" x14ac:dyDescent="0.35">
      <c r="A16009">
        <v>12846471</v>
      </c>
      <c r="B16009" t="s">
        <v>13676</v>
      </c>
      <c r="C16009">
        <v>15000</v>
      </c>
      <c r="D16009" t="s">
        <v>102</v>
      </c>
      <c r="E16009" t="s">
        <v>1082</v>
      </c>
      <c r="F16009" t="s">
        <v>1083</v>
      </c>
      <c r="G16009" t="s">
        <v>13677</v>
      </c>
      <c r="H16009">
        <v>2009</v>
      </c>
      <c r="I16009">
        <v>190852</v>
      </c>
      <c r="J16009" t="s">
        <v>21</v>
      </c>
      <c r="K16009" t="s">
        <v>22</v>
      </c>
      <c r="L16009" t="s">
        <v>31</v>
      </c>
      <c r="M16009" t="s">
        <v>24</v>
      </c>
      <c r="N16009">
        <v>2967</v>
      </c>
      <c r="O16009" t="s">
        <v>25</v>
      </c>
      <c r="P16009">
        <v>5</v>
      </c>
      <c r="Q16009">
        <f t="shared" si="500"/>
        <v>15</v>
      </c>
      <c r="R16009" t="str">
        <f t="shared" si="501"/>
        <v>Mid-range</v>
      </c>
    </row>
    <row r="16010" spans="1:18" x14ac:dyDescent="0.35">
      <c r="A16010">
        <v>12846477</v>
      </c>
      <c r="B16010" t="s">
        <v>174</v>
      </c>
      <c r="C16010">
        <v>34925</v>
      </c>
      <c r="D16010" t="s">
        <v>54</v>
      </c>
      <c r="E16010" t="s">
        <v>175</v>
      </c>
      <c r="F16010" t="s">
        <v>176</v>
      </c>
      <c r="G16010" t="s">
        <v>177</v>
      </c>
      <c r="H16010">
        <v>2017</v>
      </c>
      <c r="I16010">
        <v>92255</v>
      </c>
      <c r="J16010" t="s">
        <v>182</v>
      </c>
      <c r="K16010" t="s">
        <v>81</v>
      </c>
      <c r="L16010" t="s">
        <v>31</v>
      </c>
      <c r="M16010" t="s">
        <v>24</v>
      </c>
      <c r="N16010">
        <v>3198</v>
      </c>
      <c r="O16010" t="s">
        <v>47</v>
      </c>
      <c r="P16010">
        <v>5</v>
      </c>
      <c r="Q16010">
        <f t="shared" si="500"/>
        <v>7</v>
      </c>
      <c r="R16010" t="str">
        <f t="shared" si="501"/>
        <v>Mid-range</v>
      </c>
    </row>
    <row r="16011" spans="1:18" x14ac:dyDescent="0.35">
      <c r="A16011">
        <v>12846478</v>
      </c>
      <c r="B16011" t="s">
        <v>13678</v>
      </c>
      <c r="C16011">
        <v>28999</v>
      </c>
      <c r="D16011" t="s">
        <v>102</v>
      </c>
      <c r="E16011" t="s">
        <v>473</v>
      </c>
      <c r="F16011" t="s">
        <v>5105</v>
      </c>
      <c r="G16011" t="s">
        <v>2208</v>
      </c>
      <c r="H16011">
        <v>2015</v>
      </c>
      <c r="I16011">
        <v>130000</v>
      </c>
      <c r="J16011" t="s">
        <v>338</v>
      </c>
      <c r="K16011" t="s">
        <v>22</v>
      </c>
      <c r="L16011" t="s">
        <v>31</v>
      </c>
      <c r="M16011" t="s">
        <v>24</v>
      </c>
      <c r="N16011">
        <v>1968</v>
      </c>
      <c r="O16011" t="s">
        <v>9637</v>
      </c>
      <c r="P16011">
        <v>5</v>
      </c>
      <c r="Q16011">
        <f t="shared" si="500"/>
        <v>9</v>
      </c>
      <c r="R16011" t="str">
        <f t="shared" si="501"/>
        <v>Mid-range</v>
      </c>
    </row>
    <row r="16012" spans="1:18" x14ac:dyDescent="0.35">
      <c r="A16012">
        <v>12846484</v>
      </c>
      <c r="B16012" t="s">
        <v>87</v>
      </c>
      <c r="C16012">
        <v>12888</v>
      </c>
      <c r="D16012" t="s">
        <v>88</v>
      </c>
      <c r="E16012" t="s">
        <v>89</v>
      </c>
      <c r="F16012" t="s">
        <v>90</v>
      </c>
      <c r="G16012" t="s">
        <v>91</v>
      </c>
      <c r="H16012">
        <v>2013</v>
      </c>
      <c r="I16012">
        <v>100489</v>
      </c>
      <c r="J16012" t="s">
        <v>63</v>
      </c>
      <c r="K16012" t="s">
        <v>81</v>
      </c>
      <c r="L16012" t="s">
        <v>23</v>
      </c>
      <c r="M16012" t="s">
        <v>24</v>
      </c>
      <c r="N16012">
        <v>1796</v>
      </c>
      <c r="O16012" t="s">
        <v>25</v>
      </c>
      <c r="P16012">
        <v>5</v>
      </c>
      <c r="Q16012">
        <f t="shared" si="500"/>
        <v>11</v>
      </c>
      <c r="R16012" t="str">
        <f t="shared" si="501"/>
        <v>Mid-range</v>
      </c>
    </row>
    <row r="16013" spans="1:18" x14ac:dyDescent="0.35">
      <c r="A16013">
        <v>12846485</v>
      </c>
      <c r="B16013" t="s">
        <v>13679</v>
      </c>
      <c r="C16013">
        <v>14888</v>
      </c>
      <c r="D16013" t="s">
        <v>17</v>
      </c>
      <c r="E16013" t="s">
        <v>262</v>
      </c>
      <c r="F16013" t="s">
        <v>263</v>
      </c>
      <c r="G16013" t="s">
        <v>1668</v>
      </c>
      <c r="H16013">
        <v>2012</v>
      </c>
      <c r="I16013">
        <v>165124</v>
      </c>
      <c r="J16013" t="s">
        <v>86</v>
      </c>
      <c r="K16013" t="s">
        <v>22</v>
      </c>
      <c r="L16013" t="s">
        <v>23</v>
      </c>
      <c r="M16013" t="s">
        <v>24</v>
      </c>
      <c r="N16013">
        <v>1798</v>
      </c>
      <c r="O16013" t="s">
        <v>135</v>
      </c>
      <c r="P16013">
        <v>5</v>
      </c>
      <c r="Q16013">
        <f t="shared" si="500"/>
        <v>12</v>
      </c>
      <c r="R16013" t="str">
        <f t="shared" si="501"/>
        <v>Mid-range</v>
      </c>
    </row>
    <row r="16014" spans="1:18" x14ac:dyDescent="0.35">
      <c r="A16014">
        <v>12846486</v>
      </c>
      <c r="B16014" t="s">
        <v>13680</v>
      </c>
      <c r="C16014">
        <v>15888</v>
      </c>
      <c r="D16014" t="s">
        <v>127</v>
      </c>
      <c r="E16014">
        <v>2</v>
      </c>
      <c r="F16014" t="s">
        <v>128</v>
      </c>
      <c r="G16014" t="s">
        <v>2050</v>
      </c>
      <c r="H16014">
        <v>2018</v>
      </c>
      <c r="I16014">
        <v>57733</v>
      </c>
      <c r="J16014" t="s">
        <v>86</v>
      </c>
      <c r="K16014" t="s">
        <v>81</v>
      </c>
      <c r="L16014" t="s">
        <v>23</v>
      </c>
      <c r="M16014" t="s">
        <v>24</v>
      </c>
      <c r="N16014">
        <v>1496</v>
      </c>
      <c r="O16014" t="s">
        <v>116</v>
      </c>
      <c r="P16014">
        <v>5</v>
      </c>
      <c r="Q16014">
        <f t="shared" si="500"/>
        <v>6</v>
      </c>
      <c r="R16014" t="str">
        <f t="shared" si="501"/>
        <v>Mid-range</v>
      </c>
    </row>
    <row r="16015" spans="1:18" x14ac:dyDescent="0.35">
      <c r="A16015">
        <v>12846490</v>
      </c>
      <c r="B16015" t="s">
        <v>8664</v>
      </c>
      <c r="C16015">
        <v>23000</v>
      </c>
      <c r="D16015" t="s">
        <v>42</v>
      </c>
      <c r="E16015" t="s">
        <v>1401</v>
      </c>
      <c r="F16015" t="s">
        <v>8665</v>
      </c>
      <c r="G16015" t="s">
        <v>1403</v>
      </c>
      <c r="H16015">
        <v>2019</v>
      </c>
      <c r="I16015">
        <v>55000</v>
      </c>
      <c r="J16015" t="s">
        <v>21</v>
      </c>
      <c r="K16015" t="s">
        <v>22</v>
      </c>
      <c r="L16015" t="s">
        <v>23</v>
      </c>
      <c r="M16015" t="s">
        <v>24</v>
      </c>
      <c r="N16015">
        <v>1490</v>
      </c>
      <c r="O16015" t="s">
        <v>25</v>
      </c>
      <c r="P16015">
        <v>5</v>
      </c>
      <c r="Q16015">
        <f t="shared" si="500"/>
        <v>5</v>
      </c>
      <c r="R16015" t="str">
        <f t="shared" si="501"/>
        <v>Mid-range</v>
      </c>
    </row>
    <row r="16016" spans="1:18" x14ac:dyDescent="0.35">
      <c r="A16016">
        <v>12846498</v>
      </c>
      <c r="B16016" t="s">
        <v>13681</v>
      </c>
      <c r="C16016">
        <v>26990</v>
      </c>
      <c r="D16016" t="s">
        <v>102</v>
      </c>
      <c r="E16016" t="s">
        <v>386</v>
      </c>
      <c r="F16016" t="s">
        <v>1106</v>
      </c>
      <c r="G16016" t="s">
        <v>1684</v>
      </c>
      <c r="H16016">
        <v>2016</v>
      </c>
      <c r="I16016">
        <v>99892</v>
      </c>
      <c r="J16016" t="s">
        <v>21</v>
      </c>
      <c r="K16016" t="s">
        <v>22</v>
      </c>
      <c r="L16016" t="s">
        <v>64</v>
      </c>
      <c r="M16016" t="s">
        <v>24</v>
      </c>
      <c r="N16016">
        <v>1395</v>
      </c>
      <c r="O16016" t="s">
        <v>2130</v>
      </c>
      <c r="P16016">
        <v>5</v>
      </c>
      <c r="Q16016">
        <f t="shared" si="500"/>
        <v>8</v>
      </c>
      <c r="R16016" t="str">
        <f t="shared" si="501"/>
        <v>Mid-range</v>
      </c>
    </row>
    <row r="16017" spans="1:18" x14ac:dyDescent="0.35">
      <c r="A16017">
        <v>12846507</v>
      </c>
      <c r="B16017" t="s">
        <v>13682</v>
      </c>
      <c r="C16017">
        <v>24995</v>
      </c>
      <c r="D16017" t="s">
        <v>102</v>
      </c>
      <c r="E16017" t="s">
        <v>103</v>
      </c>
      <c r="F16017" t="s">
        <v>1862</v>
      </c>
      <c r="G16017" t="s">
        <v>5898</v>
      </c>
      <c r="H16017">
        <v>2016</v>
      </c>
      <c r="I16017">
        <v>100196</v>
      </c>
      <c r="J16017" t="s">
        <v>106</v>
      </c>
      <c r="K16017" t="s">
        <v>81</v>
      </c>
      <c r="L16017" t="s">
        <v>64</v>
      </c>
      <c r="M16017" t="s">
        <v>24</v>
      </c>
      <c r="N16017">
        <v>1197</v>
      </c>
      <c r="O16017" t="s">
        <v>47</v>
      </c>
      <c r="P16017">
        <v>2</v>
      </c>
      <c r="Q16017">
        <f t="shared" si="500"/>
        <v>8</v>
      </c>
      <c r="R16017" t="str">
        <f t="shared" si="501"/>
        <v>Mid-range</v>
      </c>
    </row>
    <row r="16018" spans="1:18" x14ac:dyDescent="0.35">
      <c r="A16018">
        <v>12846508</v>
      </c>
      <c r="B16018" t="s">
        <v>2986</v>
      </c>
      <c r="C16018">
        <v>100000</v>
      </c>
      <c r="D16018" t="s">
        <v>1033</v>
      </c>
      <c r="E16018" t="s">
        <v>1034</v>
      </c>
      <c r="F16018" t="s">
        <v>1347</v>
      </c>
      <c r="G16018" t="s">
        <v>1590</v>
      </c>
      <c r="H16018">
        <v>2013</v>
      </c>
      <c r="I16018">
        <v>144121</v>
      </c>
      <c r="J16018" t="s">
        <v>63</v>
      </c>
      <c r="K16018" t="s">
        <v>22</v>
      </c>
      <c r="L16018" t="s">
        <v>64</v>
      </c>
      <c r="M16018" t="s">
        <v>24</v>
      </c>
      <c r="N16018">
        <v>6200</v>
      </c>
      <c r="O16018" t="s">
        <v>11250</v>
      </c>
      <c r="P16018">
        <v>5</v>
      </c>
      <c r="Q16018">
        <f t="shared" si="500"/>
        <v>11</v>
      </c>
      <c r="R16018" t="str">
        <f t="shared" si="501"/>
        <v>Luxury</v>
      </c>
    </row>
    <row r="16019" spans="1:18" x14ac:dyDescent="0.35">
      <c r="A16019">
        <v>12846510</v>
      </c>
      <c r="B16019" t="s">
        <v>6149</v>
      </c>
      <c r="C16019">
        <v>19999</v>
      </c>
      <c r="D16019" t="s">
        <v>54</v>
      </c>
      <c r="E16019" t="s">
        <v>55</v>
      </c>
      <c r="F16019" t="s">
        <v>56</v>
      </c>
      <c r="G16019" t="s">
        <v>2157</v>
      </c>
      <c r="H16019">
        <v>2013</v>
      </c>
      <c r="I16019">
        <v>115824</v>
      </c>
      <c r="J16019" t="s">
        <v>21</v>
      </c>
      <c r="K16019" t="s">
        <v>22</v>
      </c>
      <c r="L16019" t="s">
        <v>31</v>
      </c>
      <c r="M16019" t="s">
        <v>24</v>
      </c>
      <c r="N16019">
        <v>2720</v>
      </c>
      <c r="O16019" t="s">
        <v>1382</v>
      </c>
      <c r="P16019">
        <v>5</v>
      </c>
      <c r="Q16019">
        <f t="shared" si="500"/>
        <v>11</v>
      </c>
      <c r="R16019" t="str">
        <f t="shared" si="501"/>
        <v>Mid-range</v>
      </c>
    </row>
    <row r="16020" spans="1:18" x14ac:dyDescent="0.35">
      <c r="A16020">
        <v>12846511</v>
      </c>
      <c r="B16020" t="s">
        <v>13683</v>
      </c>
      <c r="C16020">
        <v>14999</v>
      </c>
      <c r="D16020" t="s">
        <v>49</v>
      </c>
      <c r="E16020" t="s">
        <v>5409</v>
      </c>
      <c r="F16020" t="s">
        <v>767</v>
      </c>
      <c r="G16020" t="s">
        <v>5411</v>
      </c>
      <c r="H16020">
        <v>2015</v>
      </c>
      <c r="I16020">
        <v>151523</v>
      </c>
      <c r="J16020" t="s">
        <v>63</v>
      </c>
      <c r="K16020" t="s">
        <v>22</v>
      </c>
      <c r="L16020" t="s">
        <v>23</v>
      </c>
      <c r="M16020" t="s">
        <v>24</v>
      </c>
      <c r="N16020">
        <v>2488</v>
      </c>
      <c r="O16020" t="s">
        <v>47</v>
      </c>
      <c r="P16020">
        <v>5</v>
      </c>
      <c r="Q16020">
        <f t="shared" si="500"/>
        <v>9</v>
      </c>
      <c r="R16020" t="str">
        <f t="shared" si="501"/>
        <v>Mid-range</v>
      </c>
    </row>
    <row r="16021" spans="1:18" x14ac:dyDescent="0.35">
      <c r="A16021">
        <v>12846514</v>
      </c>
      <c r="B16021" t="s">
        <v>11230</v>
      </c>
      <c r="C16021">
        <v>28500</v>
      </c>
      <c r="D16021" t="s">
        <v>17</v>
      </c>
      <c r="E16021" t="s">
        <v>262</v>
      </c>
      <c r="F16021" t="s">
        <v>807</v>
      </c>
      <c r="G16021" t="s">
        <v>1721</v>
      </c>
      <c r="H16021">
        <v>2020</v>
      </c>
      <c r="I16021">
        <v>17500</v>
      </c>
      <c r="J16021" t="s">
        <v>86</v>
      </c>
      <c r="K16021" t="s">
        <v>22</v>
      </c>
      <c r="L16021" t="s">
        <v>23</v>
      </c>
      <c r="M16021" t="s">
        <v>24</v>
      </c>
      <c r="N16021">
        <v>1987</v>
      </c>
      <c r="O16021" t="s">
        <v>2003</v>
      </c>
      <c r="P16021">
        <v>5</v>
      </c>
      <c r="Q16021">
        <f t="shared" si="500"/>
        <v>4</v>
      </c>
      <c r="R16021" t="str">
        <f t="shared" si="501"/>
        <v>Mid-range</v>
      </c>
    </row>
    <row r="16022" spans="1:18" x14ac:dyDescent="0.35">
      <c r="A16022">
        <v>12846526</v>
      </c>
      <c r="B16022" t="s">
        <v>13684</v>
      </c>
      <c r="C16022">
        <v>19800</v>
      </c>
      <c r="D16022" t="s">
        <v>17</v>
      </c>
      <c r="E16022" t="s">
        <v>4578</v>
      </c>
      <c r="F16022" t="s">
        <v>13685</v>
      </c>
      <c r="G16022" t="s">
        <v>4579</v>
      </c>
      <c r="H16022">
        <v>2016</v>
      </c>
      <c r="I16022">
        <v>92546</v>
      </c>
      <c r="J16022" t="s">
        <v>86</v>
      </c>
      <c r="K16022" t="s">
        <v>22</v>
      </c>
      <c r="L16022" t="s">
        <v>540</v>
      </c>
      <c r="M16022" t="s">
        <v>24</v>
      </c>
      <c r="N16022">
        <v>1497</v>
      </c>
      <c r="O16022" t="s">
        <v>116</v>
      </c>
      <c r="P16022">
        <v>5</v>
      </c>
      <c r="Q16022">
        <f t="shared" si="500"/>
        <v>8</v>
      </c>
      <c r="R16022" t="str">
        <f t="shared" si="501"/>
        <v>Mid-range</v>
      </c>
    </row>
    <row r="16023" spans="1:18" x14ac:dyDescent="0.35">
      <c r="A16023">
        <v>12846527</v>
      </c>
      <c r="B16023" t="s">
        <v>3025</v>
      </c>
      <c r="C16023">
        <v>5800</v>
      </c>
      <c r="D16023" t="s">
        <v>88</v>
      </c>
      <c r="E16023" t="s">
        <v>108</v>
      </c>
      <c r="F16023" t="s">
        <v>2671</v>
      </c>
      <c r="G16023" t="s">
        <v>1252</v>
      </c>
      <c r="H16023">
        <v>2007</v>
      </c>
      <c r="I16023">
        <v>172594</v>
      </c>
      <c r="J16023" t="s">
        <v>21</v>
      </c>
      <c r="K16023" t="s">
        <v>81</v>
      </c>
      <c r="L16023" t="s">
        <v>23</v>
      </c>
      <c r="M16023" t="s">
        <v>24</v>
      </c>
      <c r="N16023">
        <v>1975</v>
      </c>
      <c r="O16023" t="s">
        <v>116</v>
      </c>
      <c r="P16023">
        <v>5</v>
      </c>
      <c r="Q16023">
        <f t="shared" si="500"/>
        <v>17</v>
      </c>
      <c r="R16023" t="str">
        <f t="shared" si="501"/>
        <v>Budget</v>
      </c>
    </row>
    <row r="16024" spans="1:18" x14ac:dyDescent="0.35">
      <c r="A16024">
        <v>12846528</v>
      </c>
      <c r="B16024" t="s">
        <v>3934</v>
      </c>
      <c r="C16024">
        <v>28800</v>
      </c>
      <c r="D16024" t="s">
        <v>17</v>
      </c>
      <c r="E16024" t="s">
        <v>157</v>
      </c>
      <c r="F16024" t="s">
        <v>158</v>
      </c>
      <c r="G16024" t="s">
        <v>3009</v>
      </c>
      <c r="H16024">
        <v>2010</v>
      </c>
      <c r="I16024">
        <v>380869</v>
      </c>
      <c r="J16024" t="s">
        <v>21</v>
      </c>
      <c r="K16024" t="s">
        <v>22</v>
      </c>
      <c r="L16024" t="s">
        <v>31</v>
      </c>
      <c r="M16024" t="s">
        <v>24</v>
      </c>
      <c r="N16024">
        <v>2982</v>
      </c>
      <c r="O16024" t="s">
        <v>47</v>
      </c>
      <c r="P16024">
        <v>7</v>
      </c>
      <c r="Q16024">
        <f t="shared" si="500"/>
        <v>14</v>
      </c>
      <c r="R16024" t="str">
        <f t="shared" si="501"/>
        <v>Mid-range</v>
      </c>
    </row>
    <row r="16025" spans="1:18" x14ac:dyDescent="0.35">
      <c r="A16025">
        <v>12846538</v>
      </c>
      <c r="B16025" t="s">
        <v>3889</v>
      </c>
      <c r="C16025">
        <v>14990</v>
      </c>
      <c r="D16025" t="s">
        <v>165</v>
      </c>
      <c r="E16025" t="s">
        <v>166</v>
      </c>
      <c r="F16025" t="s">
        <v>167</v>
      </c>
      <c r="G16025" t="s">
        <v>1708</v>
      </c>
      <c r="H16025">
        <v>2012</v>
      </c>
      <c r="I16025">
        <v>256395</v>
      </c>
      <c r="J16025" t="s">
        <v>169</v>
      </c>
      <c r="K16025" t="s">
        <v>81</v>
      </c>
      <c r="L16025" t="s">
        <v>31</v>
      </c>
      <c r="M16025" t="s">
        <v>24</v>
      </c>
      <c r="N16025">
        <v>2477</v>
      </c>
      <c r="O16025" t="s">
        <v>116</v>
      </c>
      <c r="P16025">
        <v>5</v>
      </c>
      <c r="Q16025">
        <f t="shared" si="500"/>
        <v>12</v>
      </c>
      <c r="R16025" t="str">
        <f t="shared" si="501"/>
        <v>Mid-range</v>
      </c>
    </row>
    <row r="16026" spans="1:18" x14ac:dyDescent="0.35">
      <c r="A16026">
        <v>12846539</v>
      </c>
      <c r="B16026" t="s">
        <v>13686</v>
      </c>
      <c r="C16026">
        <v>31990</v>
      </c>
      <c r="D16026" t="s">
        <v>42</v>
      </c>
      <c r="E16026" t="s">
        <v>440</v>
      </c>
      <c r="F16026" t="s">
        <v>13687</v>
      </c>
      <c r="G16026" t="s">
        <v>2185</v>
      </c>
      <c r="H16026">
        <v>2018</v>
      </c>
      <c r="I16026">
        <v>73317</v>
      </c>
      <c r="J16026" t="s">
        <v>46</v>
      </c>
      <c r="K16026" t="s">
        <v>22</v>
      </c>
      <c r="L16026" t="s">
        <v>64</v>
      </c>
      <c r="M16026" t="s">
        <v>24</v>
      </c>
      <c r="N16026">
        <v>3649</v>
      </c>
      <c r="O16026" t="s">
        <v>116</v>
      </c>
      <c r="P16026">
        <v>5</v>
      </c>
      <c r="Q16026">
        <f t="shared" si="500"/>
        <v>6</v>
      </c>
      <c r="R16026" t="str">
        <f t="shared" si="501"/>
        <v>Mid-range</v>
      </c>
    </row>
    <row r="16027" spans="1:18" x14ac:dyDescent="0.35">
      <c r="A16027">
        <v>12846540</v>
      </c>
      <c r="B16027" t="s">
        <v>7009</v>
      </c>
      <c r="C16027">
        <v>102880</v>
      </c>
      <c r="D16027" t="s">
        <v>27</v>
      </c>
      <c r="E16027" t="s">
        <v>4679</v>
      </c>
      <c r="F16027" t="s">
        <v>492</v>
      </c>
      <c r="G16027" t="s">
        <v>7010</v>
      </c>
      <c r="H16027">
        <v>2020</v>
      </c>
      <c r="I16027">
        <v>9406</v>
      </c>
      <c r="J16027" t="s">
        <v>21</v>
      </c>
      <c r="K16027" t="s">
        <v>22</v>
      </c>
      <c r="L16027" t="s">
        <v>64</v>
      </c>
      <c r="M16027" t="s">
        <v>24</v>
      </c>
      <c r="N16027">
        <v>1991</v>
      </c>
      <c r="O16027" t="s">
        <v>47</v>
      </c>
      <c r="P16027">
        <v>7</v>
      </c>
      <c r="Q16027">
        <f t="shared" si="500"/>
        <v>4</v>
      </c>
      <c r="R16027" t="str">
        <f t="shared" si="501"/>
        <v>Luxury</v>
      </c>
    </row>
    <row r="16028" spans="1:18" x14ac:dyDescent="0.35">
      <c r="A16028">
        <v>12846542</v>
      </c>
      <c r="B16028" t="s">
        <v>13688</v>
      </c>
      <c r="C16028">
        <v>15990</v>
      </c>
      <c r="D16028" t="s">
        <v>54</v>
      </c>
      <c r="E16028" t="s">
        <v>175</v>
      </c>
      <c r="F16028" t="s">
        <v>2230</v>
      </c>
      <c r="G16028" t="s">
        <v>2231</v>
      </c>
      <c r="H16028">
        <v>2010</v>
      </c>
      <c r="I16028">
        <v>243558</v>
      </c>
      <c r="J16028" t="s">
        <v>80</v>
      </c>
      <c r="K16028" t="s">
        <v>81</v>
      </c>
      <c r="L16028" t="s">
        <v>31</v>
      </c>
      <c r="M16028" t="s">
        <v>24</v>
      </c>
      <c r="N16028">
        <v>2953</v>
      </c>
      <c r="O16028" t="s">
        <v>47</v>
      </c>
      <c r="P16028">
        <v>2</v>
      </c>
      <c r="Q16028">
        <f t="shared" si="500"/>
        <v>14</v>
      </c>
      <c r="R16028" t="str">
        <f t="shared" si="501"/>
        <v>Mid-range</v>
      </c>
    </row>
    <row r="16029" spans="1:18" x14ac:dyDescent="0.35">
      <c r="A16029">
        <v>12846545</v>
      </c>
      <c r="B16029" t="s">
        <v>5511</v>
      </c>
      <c r="C16029">
        <v>18990</v>
      </c>
      <c r="D16029" t="s">
        <v>497</v>
      </c>
      <c r="E16029" t="s">
        <v>2428</v>
      </c>
      <c r="F16029" t="s">
        <v>4098</v>
      </c>
      <c r="G16029" t="s">
        <v>592</v>
      </c>
      <c r="H16029">
        <v>2019</v>
      </c>
      <c r="I16029">
        <v>10281</v>
      </c>
      <c r="J16029" t="s">
        <v>86</v>
      </c>
      <c r="K16029" t="s">
        <v>22</v>
      </c>
      <c r="L16029" t="s">
        <v>64</v>
      </c>
      <c r="M16029" t="s">
        <v>24</v>
      </c>
      <c r="N16029">
        <v>1498</v>
      </c>
      <c r="O16029" t="s">
        <v>135</v>
      </c>
      <c r="P16029">
        <v>5</v>
      </c>
      <c r="Q16029">
        <f t="shared" si="500"/>
        <v>5</v>
      </c>
      <c r="R16029" t="str">
        <f t="shared" si="501"/>
        <v>Mid-range</v>
      </c>
    </row>
    <row r="16030" spans="1:18" x14ac:dyDescent="0.35">
      <c r="A16030">
        <v>12846546</v>
      </c>
      <c r="B16030" t="s">
        <v>3892</v>
      </c>
      <c r="C16030">
        <v>17990</v>
      </c>
      <c r="D16030" t="s">
        <v>127</v>
      </c>
      <c r="E16030">
        <v>2</v>
      </c>
      <c r="F16030" t="s">
        <v>128</v>
      </c>
      <c r="G16030" t="s">
        <v>3893</v>
      </c>
      <c r="H16030">
        <v>2015</v>
      </c>
      <c r="I16030">
        <v>42468</v>
      </c>
      <c r="J16030" t="s">
        <v>86</v>
      </c>
      <c r="K16030" t="s">
        <v>81</v>
      </c>
      <c r="L16030" t="s">
        <v>23</v>
      </c>
      <c r="M16030" t="s">
        <v>24</v>
      </c>
      <c r="N16030">
        <v>1496</v>
      </c>
      <c r="O16030" t="s">
        <v>135</v>
      </c>
      <c r="P16030">
        <v>5</v>
      </c>
      <c r="Q16030">
        <f t="shared" si="500"/>
        <v>9</v>
      </c>
      <c r="R16030" t="str">
        <f t="shared" si="501"/>
        <v>Mid-range</v>
      </c>
    </row>
    <row r="16031" spans="1:18" x14ac:dyDescent="0.35">
      <c r="A16031">
        <v>12846547</v>
      </c>
      <c r="B16031" t="s">
        <v>13156</v>
      </c>
      <c r="C16031">
        <v>16890</v>
      </c>
      <c r="D16031" t="s">
        <v>165</v>
      </c>
      <c r="E16031" t="s">
        <v>166</v>
      </c>
      <c r="F16031" t="s">
        <v>1780</v>
      </c>
      <c r="G16031" t="s">
        <v>1514</v>
      </c>
      <c r="H16031">
        <v>2011</v>
      </c>
      <c r="I16031">
        <v>161870</v>
      </c>
      <c r="J16031" t="s">
        <v>169</v>
      </c>
      <c r="K16031" t="s">
        <v>22</v>
      </c>
      <c r="L16031" t="s">
        <v>31</v>
      </c>
      <c r="M16031" t="s">
        <v>24</v>
      </c>
      <c r="N16031">
        <v>2477</v>
      </c>
      <c r="O16031" t="s">
        <v>116</v>
      </c>
      <c r="P16031">
        <v>5</v>
      </c>
      <c r="Q16031">
        <f t="shared" si="500"/>
        <v>13</v>
      </c>
      <c r="R16031" t="str">
        <f t="shared" si="501"/>
        <v>Mid-range</v>
      </c>
    </row>
    <row r="16032" spans="1:18" x14ac:dyDescent="0.35">
      <c r="A16032">
        <v>12846548</v>
      </c>
      <c r="B16032" t="s">
        <v>13689</v>
      </c>
      <c r="C16032">
        <v>19500</v>
      </c>
      <c r="D16032" t="s">
        <v>102</v>
      </c>
      <c r="E16032" t="s">
        <v>103</v>
      </c>
      <c r="F16032" t="s">
        <v>5815</v>
      </c>
      <c r="G16032" t="s">
        <v>13690</v>
      </c>
      <c r="H16032">
        <v>2013</v>
      </c>
      <c r="I16032">
        <v>177950</v>
      </c>
      <c r="J16032" t="s">
        <v>106</v>
      </c>
      <c r="K16032" t="s">
        <v>22</v>
      </c>
      <c r="L16032" t="s">
        <v>31</v>
      </c>
      <c r="M16032" t="s">
        <v>24</v>
      </c>
      <c r="N16032">
        <v>1598</v>
      </c>
      <c r="O16032" t="s">
        <v>47</v>
      </c>
      <c r="P16032">
        <v>5</v>
      </c>
      <c r="Q16032">
        <f t="shared" si="500"/>
        <v>11</v>
      </c>
      <c r="R16032" t="str">
        <f t="shared" si="501"/>
        <v>Mid-range</v>
      </c>
    </row>
    <row r="16033" spans="1:18" x14ac:dyDescent="0.35">
      <c r="A16033">
        <v>12846549</v>
      </c>
      <c r="B16033" t="s">
        <v>12419</v>
      </c>
      <c r="C16033">
        <v>71990</v>
      </c>
      <c r="D16033" t="s">
        <v>17</v>
      </c>
      <c r="E16033" t="s">
        <v>171</v>
      </c>
      <c r="F16033" t="s">
        <v>703</v>
      </c>
      <c r="G16033" t="s">
        <v>630</v>
      </c>
      <c r="H16033">
        <v>2018</v>
      </c>
      <c r="I16033">
        <v>163314</v>
      </c>
      <c r="J16033" t="s">
        <v>21</v>
      </c>
      <c r="K16033" t="s">
        <v>22</v>
      </c>
      <c r="L16033" t="s">
        <v>31</v>
      </c>
      <c r="M16033" t="s">
        <v>24</v>
      </c>
      <c r="N16033">
        <v>4461</v>
      </c>
      <c r="O16033" t="s">
        <v>47</v>
      </c>
      <c r="P16033">
        <v>5</v>
      </c>
      <c r="Q16033">
        <f t="shared" si="500"/>
        <v>6</v>
      </c>
      <c r="R16033" t="str">
        <f t="shared" si="501"/>
        <v>Luxury</v>
      </c>
    </row>
    <row r="16034" spans="1:18" x14ac:dyDescent="0.35">
      <c r="A16034">
        <v>12846551</v>
      </c>
      <c r="B16034" t="s">
        <v>9268</v>
      </c>
      <c r="C16034">
        <v>162690</v>
      </c>
      <c r="D16034" t="s">
        <v>449</v>
      </c>
      <c r="E16034" t="s">
        <v>743</v>
      </c>
      <c r="F16034" t="s">
        <v>9269</v>
      </c>
      <c r="G16034" t="s">
        <v>2490</v>
      </c>
      <c r="H16034">
        <v>2021</v>
      </c>
      <c r="I16034">
        <v>22138</v>
      </c>
      <c r="J16034" t="s">
        <v>21</v>
      </c>
      <c r="K16034" t="s">
        <v>22</v>
      </c>
      <c r="L16034" t="s">
        <v>1231</v>
      </c>
      <c r="M16034" t="s">
        <v>24</v>
      </c>
      <c r="N16034">
        <v>2997</v>
      </c>
      <c r="O16034" t="s">
        <v>25</v>
      </c>
      <c r="P16034">
        <v>5</v>
      </c>
      <c r="Q16034">
        <f t="shared" si="500"/>
        <v>3</v>
      </c>
      <c r="R16034" t="str">
        <f t="shared" si="501"/>
        <v>Luxury</v>
      </c>
    </row>
    <row r="16035" spans="1:18" x14ac:dyDescent="0.35">
      <c r="A16035">
        <v>12846571</v>
      </c>
      <c r="B16035" t="s">
        <v>11744</v>
      </c>
      <c r="C16035">
        <v>24900</v>
      </c>
      <c r="D16035" t="s">
        <v>127</v>
      </c>
      <c r="E16035" t="s">
        <v>998</v>
      </c>
      <c r="F16035" t="s">
        <v>11745</v>
      </c>
      <c r="G16035" t="s">
        <v>1000</v>
      </c>
      <c r="H16035">
        <v>2016</v>
      </c>
      <c r="I16035">
        <v>71776</v>
      </c>
      <c r="J16035" t="s">
        <v>21</v>
      </c>
      <c r="K16035" t="s">
        <v>22</v>
      </c>
      <c r="L16035" t="s">
        <v>23</v>
      </c>
      <c r="M16035" t="s">
        <v>24</v>
      </c>
      <c r="N16035">
        <v>1998</v>
      </c>
      <c r="O16035" t="s">
        <v>135</v>
      </c>
      <c r="P16035">
        <v>5</v>
      </c>
      <c r="Q16035">
        <f t="shared" si="500"/>
        <v>8</v>
      </c>
      <c r="R16035" t="str">
        <f t="shared" si="501"/>
        <v>Mid-range</v>
      </c>
    </row>
    <row r="16036" spans="1:18" x14ac:dyDescent="0.35">
      <c r="A16036">
        <v>12846572</v>
      </c>
      <c r="B16036" t="s">
        <v>9062</v>
      </c>
      <c r="C16036">
        <v>45999</v>
      </c>
      <c r="D16036" t="s">
        <v>42</v>
      </c>
      <c r="E16036" t="s">
        <v>179</v>
      </c>
      <c r="F16036" t="s">
        <v>1289</v>
      </c>
      <c r="G16036" t="s">
        <v>3428</v>
      </c>
      <c r="H16036">
        <v>2020</v>
      </c>
      <c r="I16036">
        <v>43156</v>
      </c>
      <c r="J16036" t="s">
        <v>205</v>
      </c>
      <c r="K16036" t="s">
        <v>22</v>
      </c>
      <c r="L16036" t="s">
        <v>31</v>
      </c>
      <c r="M16036" t="s">
        <v>24</v>
      </c>
      <c r="N16036">
        <v>2776</v>
      </c>
      <c r="O16036" t="s">
        <v>47</v>
      </c>
      <c r="P16036">
        <v>5</v>
      </c>
      <c r="Q16036">
        <f t="shared" si="500"/>
        <v>4</v>
      </c>
      <c r="R16036" t="str">
        <f t="shared" si="501"/>
        <v>Luxury</v>
      </c>
    </row>
    <row r="16037" spans="1:18" x14ac:dyDescent="0.35">
      <c r="A16037">
        <v>12846575</v>
      </c>
      <c r="B16037" t="s">
        <v>10968</v>
      </c>
      <c r="C16037">
        <v>54990</v>
      </c>
      <c r="D16037" t="s">
        <v>102</v>
      </c>
      <c r="E16037" t="s">
        <v>386</v>
      </c>
      <c r="F16037" t="s">
        <v>10969</v>
      </c>
      <c r="G16037" t="s">
        <v>1447</v>
      </c>
      <c r="H16037">
        <v>2022</v>
      </c>
      <c r="I16037">
        <v>1502</v>
      </c>
      <c r="J16037" t="s">
        <v>21</v>
      </c>
      <c r="K16037" t="s">
        <v>22</v>
      </c>
      <c r="L16037" t="s">
        <v>64</v>
      </c>
      <c r="M16037" t="s">
        <v>247</v>
      </c>
      <c r="N16037">
        <v>1984</v>
      </c>
      <c r="O16037" t="s">
        <v>25</v>
      </c>
      <c r="P16037">
        <v>5</v>
      </c>
      <c r="Q16037">
        <f t="shared" si="500"/>
        <v>2</v>
      </c>
      <c r="R16037" t="str">
        <f t="shared" si="501"/>
        <v>Luxury</v>
      </c>
    </row>
    <row r="16038" spans="1:18" x14ac:dyDescent="0.35">
      <c r="A16038">
        <v>12846576</v>
      </c>
      <c r="B16038" t="s">
        <v>5841</v>
      </c>
      <c r="C16038">
        <v>50800</v>
      </c>
      <c r="D16038" t="s">
        <v>102</v>
      </c>
      <c r="E16038" t="s">
        <v>386</v>
      </c>
      <c r="F16038" t="s">
        <v>5842</v>
      </c>
      <c r="G16038" t="s">
        <v>1447</v>
      </c>
      <c r="H16038">
        <v>2022</v>
      </c>
      <c r="I16038">
        <v>1505</v>
      </c>
      <c r="J16038" t="s">
        <v>21</v>
      </c>
      <c r="K16038" t="s">
        <v>22</v>
      </c>
      <c r="L16038" t="s">
        <v>64</v>
      </c>
      <c r="M16038" t="s">
        <v>247</v>
      </c>
      <c r="N16038">
        <v>1984</v>
      </c>
      <c r="O16038" t="s">
        <v>116</v>
      </c>
      <c r="P16038">
        <v>7</v>
      </c>
      <c r="Q16038">
        <f t="shared" si="500"/>
        <v>2</v>
      </c>
      <c r="R16038" t="str">
        <f t="shared" si="501"/>
        <v>Luxury</v>
      </c>
    </row>
    <row r="16039" spans="1:18" x14ac:dyDescent="0.35">
      <c r="A16039">
        <v>12846577</v>
      </c>
      <c r="B16039" t="s">
        <v>1261</v>
      </c>
      <c r="C16039">
        <v>39990</v>
      </c>
      <c r="D16039" t="s">
        <v>102</v>
      </c>
      <c r="E16039" t="s">
        <v>1262</v>
      </c>
      <c r="F16039" t="s">
        <v>1263</v>
      </c>
      <c r="G16039" t="s">
        <v>1264</v>
      </c>
      <c r="H16039">
        <v>2022</v>
      </c>
      <c r="I16039">
        <v>1505</v>
      </c>
      <c r="J16039" t="s">
        <v>21</v>
      </c>
      <c r="K16039" t="s">
        <v>22</v>
      </c>
      <c r="L16039" t="s">
        <v>64</v>
      </c>
      <c r="M16039" t="s">
        <v>247</v>
      </c>
      <c r="N16039">
        <v>999</v>
      </c>
      <c r="O16039" t="s">
        <v>69</v>
      </c>
      <c r="P16039">
        <v>5</v>
      </c>
      <c r="Q16039">
        <f t="shared" si="500"/>
        <v>2</v>
      </c>
      <c r="R16039" t="str">
        <f t="shared" si="501"/>
        <v>Mid-range</v>
      </c>
    </row>
    <row r="16040" spans="1:18" x14ac:dyDescent="0.35">
      <c r="A16040">
        <v>12846581</v>
      </c>
      <c r="B16040" t="s">
        <v>13691</v>
      </c>
      <c r="C16040">
        <v>42980</v>
      </c>
      <c r="D16040" t="s">
        <v>76</v>
      </c>
      <c r="E16040" t="s">
        <v>77</v>
      </c>
      <c r="F16040" t="s">
        <v>4239</v>
      </c>
      <c r="G16040" t="s">
        <v>326</v>
      </c>
      <c r="H16040">
        <v>2018</v>
      </c>
      <c r="I16040">
        <v>121474</v>
      </c>
      <c r="J16040" t="s">
        <v>80</v>
      </c>
      <c r="K16040" t="s">
        <v>22</v>
      </c>
      <c r="L16040" t="s">
        <v>31</v>
      </c>
      <c r="M16040" t="s">
        <v>24</v>
      </c>
      <c r="N16040">
        <v>2999</v>
      </c>
      <c r="O16040" t="s">
        <v>47</v>
      </c>
      <c r="P16040">
        <v>2</v>
      </c>
      <c r="Q16040">
        <f t="shared" si="500"/>
        <v>6</v>
      </c>
      <c r="R16040" t="str">
        <f t="shared" si="501"/>
        <v>Luxury</v>
      </c>
    </row>
    <row r="16041" spans="1:18" x14ac:dyDescent="0.35">
      <c r="A16041">
        <v>12846589</v>
      </c>
      <c r="B16041" t="s">
        <v>1354</v>
      </c>
      <c r="C16041">
        <v>53990</v>
      </c>
      <c r="D16041" t="s">
        <v>17</v>
      </c>
      <c r="E16041" t="s">
        <v>258</v>
      </c>
      <c r="F16041" t="s">
        <v>484</v>
      </c>
      <c r="G16041" t="s">
        <v>873</v>
      </c>
      <c r="H16041">
        <v>2019</v>
      </c>
      <c r="I16041">
        <v>99051</v>
      </c>
      <c r="J16041" t="s">
        <v>201</v>
      </c>
      <c r="K16041" t="s">
        <v>22</v>
      </c>
      <c r="L16041" t="s">
        <v>31</v>
      </c>
      <c r="M16041" t="s">
        <v>24</v>
      </c>
      <c r="N16041">
        <v>2753</v>
      </c>
      <c r="O16041" t="s">
        <v>25</v>
      </c>
      <c r="P16041">
        <v>5</v>
      </c>
      <c r="Q16041">
        <f t="shared" si="500"/>
        <v>5</v>
      </c>
      <c r="R16041" t="str">
        <f t="shared" si="501"/>
        <v>Luxury</v>
      </c>
    </row>
    <row r="16042" spans="1:18" x14ac:dyDescent="0.35">
      <c r="A16042">
        <v>12846590</v>
      </c>
      <c r="B16042" t="s">
        <v>1850</v>
      </c>
      <c r="C16042">
        <v>56880</v>
      </c>
      <c r="D16042" t="s">
        <v>27</v>
      </c>
      <c r="E16042" t="s">
        <v>1851</v>
      </c>
      <c r="F16042" t="s">
        <v>1852</v>
      </c>
      <c r="G16042">
        <v>166</v>
      </c>
      <c r="H16042">
        <v>2016</v>
      </c>
      <c r="I16042">
        <v>60229</v>
      </c>
      <c r="J16042" t="s">
        <v>21</v>
      </c>
      <c r="K16042" t="s">
        <v>22</v>
      </c>
      <c r="L16042" t="s">
        <v>31</v>
      </c>
      <c r="M16042" t="s">
        <v>24</v>
      </c>
      <c r="N16042">
        <v>2143</v>
      </c>
      <c r="O16042" t="s">
        <v>47</v>
      </c>
      <c r="P16042">
        <v>5</v>
      </c>
      <c r="Q16042">
        <f t="shared" si="500"/>
        <v>8</v>
      </c>
      <c r="R16042" t="str">
        <f t="shared" si="501"/>
        <v>Luxury</v>
      </c>
    </row>
    <row r="16043" spans="1:18" x14ac:dyDescent="0.35">
      <c r="A16043">
        <v>12846593</v>
      </c>
      <c r="B16043" t="s">
        <v>806</v>
      </c>
      <c r="C16043">
        <v>29888</v>
      </c>
      <c r="D16043" t="s">
        <v>17</v>
      </c>
      <c r="E16043" t="s">
        <v>262</v>
      </c>
      <c r="F16043" t="s">
        <v>807</v>
      </c>
      <c r="G16043" t="s">
        <v>808</v>
      </c>
      <c r="H16043">
        <v>2018</v>
      </c>
      <c r="I16043">
        <v>62557</v>
      </c>
      <c r="J16043" t="s">
        <v>86</v>
      </c>
      <c r="K16043" t="s">
        <v>22</v>
      </c>
      <c r="L16043" t="s">
        <v>23</v>
      </c>
      <c r="M16043" t="s">
        <v>24</v>
      </c>
      <c r="N16043">
        <v>1798</v>
      </c>
      <c r="O16043" t="s">
        <v>116</v>
      </c>
      <c r="P16043">
        <v>5</v>
      </c>
      <c r="Q16043">
        <f t="shared" si="500"/>
        <v>6</v>
      </c>
      <c r="R16043" t="str">
        <f t="shared" si="501"/>
        <v>Mid-range</v>
      </c>
    </row>
    <row r="16044" spans="1:18" x14ac:dyDescent="0.35">
      <c r="A16044">
        <v>12846601</v>
      </c>
      <c r="B16044" t="s">
        <v>10967</v>
      </c>
      <c r="C16044">
        <v>34990</v>
      </c>
      <c r="D16044" t="s">
        <v>88</v>
      </c>
      <c r="E16044" t="s">
        <v>1014</v>
      </c>
      <c r="F16044" t="s">
        <v>2643</v>
      </c>
      <c r="G16044" t="s">
        <v>1143</v>
      </c>
      <c r="H16044">
        <v>2022</v>
      </c>
      <c r="I16044">
        <v>4820</v>
      </c>
      <c r="J16044" t="s">
        <v>21</v>
      </c>
      <c r="K16044" t="s">
        <v>22</v>
      </c>
      <c r="L16044" t="s">
        <v>23</v>
      </c>
      <c r="M16044" t="s">
        <v>24</v>
      </c>
      <c r="N16044">
        <v>1999</v>
      </c>
      <c r="O16044" t="s">
        <v>69</v>
      </c>
      <c r="P16044">
        <v>5</v>
      </c>
      <c r="Q16044">
        <f t="shared" si="500"/>
        <v>2</v>
      </c>
      <c r="R16044" t="str">
        <f t="shared" si="501"/>
        <v>Mid-range</v>
      </c>
    </row>
    <row r="16045" spans="1:18" x14ac:dyDescent="0.35">
      <c r="A16045">
        <v>12846602</v>
      </c>
      <c r="B16045" t="s">
        <v>7254</v>
      </c>
      <c r="C16045">
        <v>34880</v>
      </c>
      <c r="D16045" t="s">
        <v>76</v>
      </c>
      <c r="E16045" t="s">
        <v>77</v>
      </c>
      <c r="F16045" t="s">
        <v>4239</v>
      </c>
      <c r="G16045" t="s">
        <v>3215</v>
      </c>
      <c r="H16045">
        <v>2018</v>
      </c>
      <c r="I16045">
        <v>187000</v>
      </c>
      <c r="J16045" t="s">
        <v>3566</v>
      </c>
      <c r="K16045" t="s">
        <v>22</v>
      </c>
      <c r="L16045" t="s">
        <v>31</v>
      </c>
      <c r="M16045" t="s">
        <v>24</v>
      </c>
      <c r="N16045">
        <v>2999</v>
      </c>
      <c r="O16045" t="s">
        <v>47</v>
      </c>
      <c r="P16045">
        <v>4</v>
      </c>
      <c r="Q16045">
        <f t="shared" si="500"/>
        <v>6</v>
      </c>
      <c r="R16045" t="str">
        <f t="shared" si="501"/>
        <v>Mid-range</v>
      </c>
    </row>
    <row r="16046" spans="1:18" x14ac:dyDescent="0.35">
      <c r="A16046">
        <v>12846603</v>
      </c>
      <c r="B16046" t="s">
        <v>13692</v>
      </c>
      <c r="C16046">
        <v>21248</v>
      </c>
      <c r="D16046" t="s">
        <v>679</v>
      </c>
      <c r="E16046" t="s">
        <v>2179</v>
      </c>
      <c r="F16046" t="s">
        <v>251</v>
      </c>
      <c r="G16046" t="s">
        <v>11127</v>
      </c>
      <c r="H16046">
        <v>2013</v>
      </c>
      <c r="I16046">
        <v>104598</v>
      </c>
      <c r="J16046" t="s">
        <v>86</v>
      </c>
      <c r="K16046" t="s">
        <v>22</v>
      </c>
      <c r="L16046" t="s">
        <v>64</v>
      </c>
      <c r="M16046" t="s">
        <v>24</v>
      </c>
      <c r="N16046">
        <v>1598</v>
      </c>
      <c r="O16046" t="s">
        <v>47</v>
      </c>
      <c r="P16046">
        <v>4</v>
      </c>
      <c r="Q16046">
        <f t="shared" si="500"/>
        <v>11</v>
      </c>
      <c r="R16046" t="str">
        <f t="shared" si="501"/>
        <v>Mid-range</v>
      </c>
    </row>
    <row r="16047" spans="1:18" x14ac:dyDescent="0.35">
      <c r="A16047">
        <v>12846604</v>
      </c>
      <c r="B16047" t="s">
        <v>13693</v>
      </c>
      <c r="C16047">
        <v>33484</v>
      </c>
      <c r="D16047" t="s">
        <v>76</v>
      </c>
      <c r="E16047" t="s">
        <v>77</v>
      </c>
      <c r="F16047" t="s">
        <v>2008</v>
      </c>
      <c r="G16047" t="s">
        <v>326</v>
      </c>
      <c r="H16047">
        <v>2018</v>
      </c>
      <c r="I16047">
        <v>202164</v>
      </c>
      <c r="J16047" t="s">
        <v>182</v>
      </c>
      <c r="K16047" t="s">
        <v>22</v>
      </c>
      <c r="L16047" t="s">
        <v>31</v>
      </c>
      <c r="M16047" t="s">
        <v>24</v>
      </c>
      <c r="N16047">
        <v>2999</v>
      </c>
      <c r="O16047" t="s">
        <v>47</v>
      </c>
      <c r="P16047">
        <v>5</v>
      </c>
      <c r="Q16047">
        <f t="shared" si="500"/>
        <v>6</v>
      </c>
      <c r="R16047" t="str">
        <f t="shared" si="501"/>
        <v>Mid-range</v>
      </c>
    </row>
    <row r="16048" spans="1:18" x14ac:dyDescent="0.35">
      <c r="A16048">
        <v>12846606</v>
      </c>
      <c r="B16048" t="s">
        <v>10354</v>
      </c>
      <c r="C16048">
        <v>32988</v>
      </c>
      <c r="D16048" t="s">
        <v>59</v>
      </c>
      <c r="E16048" t="s">
        <v>10355</v>
      </c>
      <c r="F16048" t="s">
        <v>10356</v>
      </c>
      <c r="G16048" t="s">
        <v>7717</v>
      </c>
      <c r="H16048">
        <v>2016</v>
      </c>
      <c r="I16048">
        <v>38759</v>
      </c>
      <c r="J16048" t="s">
        <v>21</v>
      </c>
      <c r="K16048" t="s">
        <v>22</v>
      </c>
      <c r="L16048" t="s">
        <v>31</v>
      </c>
      <c r="M16048" t="s">
        <v>24</v>
      </c>
      <c r="N16048">
        <v>1995</v>
      </c>
      <c r="O16048" t="s">
        <v>33</v>
      </c>
      <c r="P16048">
        <v>5</v>
      </c>
      <c r="Q16048">
        <f t="shared" si="500"/>
        <v>8</v>
      </c>
      <c r="R16048" t="str">
        <f t="shared" si="501"/>
        <v>Mid-range</v>
      </c>
    </row>
    <row r="16049" spans="1:18" x14ac:dyDescent="0.35">
      <c r="A16049">
        <v>12846607</v>
      </c>
      <c r="B16049" t="s">
        <v>13694</v>
      </c>
      <c r="C16049">
        <v>12990</v>
      </c>
      <c r="D16049" t="s">
        <v>102</v>
      </c>
      <c r="E16049" t="s">
        <v>1066</v>
      </c>
      <c r="F16049" t="s">
        <v>2938</v>
      </c>
      <c r="G16049" t="s">
        <v>11668</v>
      </c>
      <c r="H16049">
        <v>2011</v>
      </c>
      <c r="I16049">
        <v>75025</v>
      </c>
      <c r="J16049" t="s">
        <v>86</v>
      </c>
      <c r="K16049" t="s">
        <v>22</v>
      </c>
      <c r="L16049" t="s">
        <v>64</v>
      </c>
      <c r="M16049" t="s">
        <v>24</v>
      </c>
      <c r="N16049">
        <v>1197</v>
      </c>
      <c r="O16049" t="s">
        <v>33</v>
      </c>
      <c r="P16049">
        <v>5</v>
      </c>
      <c r="Q16049">
        <f t="shared" si="500"/>
        <v>13</v>
      </c>
      <c r="R16049" t="str">
        <f t="shared" si="501"/>
        <v>Mid-range</v>
      </c>
    </row>
    <row r="16050" spans="1:18" x14ac:dyDescent="0.35">
      <c r="A16050">
        <v>12846608</v>
      </c>
      <c r="B16050" t="s">
        <v>13695</v>
      </c>
      <c r="C16050">
        <v>11990</v>
      </c>
      <c r="D16050" t="s">
        <v>42</v>
      </c>
      <c r="E16050" t="s">
        <v>43</v>
      </c>
      <c r="F16050" t="s">
        <v>44</v>
      </c>
      <c r="G16050" t="s">
        <v>4055</v>
      </c>
      <c r="H16050">
        <v>2013</v>
      </c>
      <c r="I16050">
        <v>140397</v>
      </c>
      <c r="J16050" t="s">
        <v>46</v>
      </c>
      <c r="K16050" t="s">
        <v>22</v>
      </c>
      <c r="L16050" t="s">
        <v>23</v>
      </c>
      <c r="M16050" t="s">
        <v>24</v>
      </c>
      <c r="N16050">
        <v>1796</v>
      </c>
      <c r="O16050" t="s">
        <v>47</v>
      </c>
      <c r="P16050">
        <v>5</v>
      </c>
      <c r="Q16050">
        <f t="shared" si="500"/>
        <v>11</v>
      </c>
      <c r="R16050" t="str">
        <f t="shared" si="501"/>
        <v>Mid-range</v>
      </c>
    </row>
    <row r="16051" spans="1:18" x14ac:dyDescent="0.35">
      <c r="A16051">
        <v>12846609</v>
      </c>
      <c r="B16051" t="s">
        <v>13696</v>
      </c>
      <c r="C16051">
        <v>12990</v>
      </c>
      <c r="D16051" t="s">
        <v>42</v>
      </c>
      <c r="E16051" t="s">
        <v>402</v>
      </c>
      <c r="F16051" t="s">
        <v>403</v>
      </c>
      <c r="G16051" t="s">
        <v>7940</v>
      </c>
      <c r="H16051">
        <v>2006</v>
      </c>
      <c r="I16051">
        <v>300985</v>
      </c>
      <c r="J16051" t="s">
        <v>205</v>
      </c>
      <c r="K16051" t="s">
        <v>81</v>
      </c>
      <c r="L16051" t="s">
        <v>31</v>
      </c>
      <c r="M16051" t="s">
        <v>24</v>
      </c>
      <c r="N16051">
        <v>2999</v>
      </c>
      <c r="O16051" t="s">
        <v>151</v>
      </c>
      <c r="P16051">
        <v>5</v>
      </c>
      <c r="Q16051">
        <f t="shared" si="500"/>
        <v>18</v>
      </c>
      <c r="R16051" t="str">
        <f t="shared" si="501"/>
        <v>Mid-range</v>
      </c>
    </row>
    <row r="16052" spans="1:18" x14ac:dyDescent="0.35">
      <c r="A16052">
        <v>12846620</v>
      </c>
      <c r="B16052" t="s">
        <v>13697</v>
      </c>
      <c r="C16052">
        <v>57888</v>
      </c>
      <c r="D16052" t="s">
        <v>131</v>
      </c>
      <c r="E16052" t="s">
        <v>1201</v>
      </c>
      <c r="F16052" t="s">
        <v>13698</v>
      </c>
      <c r="G16052" t="s">
        <v>13699</v>
      </c>
      <c r="H16052">
        <v>2019</v>
      </c>
      <c r="I16052">
        <v>37148</v>
      </c>
      <c r="J16052" t="s">
        <v>393</v>
      </c>
      <c r="K16052" t="s">
        <v>22</v>
      </c>
      <c r="L16052" t="s">
        <v>64</v>
      </c>
      <c r="M16052" t="s">
        <v>24</v>
      </c>
      <c r="N16052">
        <v>1984</v>
      </c>
      <c r="O16052" t="s">
        <v>25</v>
      </c>
      <c r="P16052">
        <v>4</v>
      </c>
      <c r="Q16052">
        <f t="shared" si="500"/>
        <v>5</v>
      </c>
      <c r="R16052" t="str">
        <f t="shared" si="501"/>
        <v>Luxury</v>
      </c>
    </row>
    <row r="16053" spans="1:18" x14ac:dyDescent="0.35">
      <c r="A16053">
        <v>12846625</v>
      </c>
      <c r="B16053" t="s">
        <v>3019</v>
      </c>
      <c r="C16053">
        <v>25900</v>
      </c>
      <c r="D16053" t="s">
        <v>49</v>
      </c>
      <c r="E16053" t="s">
        <v>1087</v>
      </c>
      <c r="F16053" t="s">
        <v>767</v>
      </c>
      <c r="G16053" t="s">
        <v>1097</v>
      </c>
      <c r="H16053">
        <v>2018</v>
      </c>
      <c r="I16053">
        <v>80405</v>
      </c>
      <c r="J16053" t="s">
        <v>21</v>
      </c>
      <c r="K16053" t="s">
        <v>22</v>
      </c>
      <c r="L16053" t="s">
        <v>23</v>
      </c>
      <c r="M16053" t="s">
        <v>24</v>
      </c>
      <c r="N16053">
        <v>1997</v>
      </c>
      <c r="O16053" t="s">
        <v>69</v>
      </c>
      <c r="P16053">
        <v>5</v>
      </c>
      <c r="Q16053">
        <f t="shared" si="500"/>
        <v>6</v>
      </c>
      <c r="R16053" t="str">
        <f t="shared" si="501"/>
        <v>Mid-range</v>
      </c>
    </row>
    <row r="16054" spans="1:18" x14ac:dyDescent="0.35">
      <c r="A16054">
        <v>12846639</v>
      </c>
      <c r="B16054" t="s">
        <v>10048</v>
      </c>
      <c r="C16054">
        <v>37267</v>
      </c>
      <c r="D16054" t="s">
        <v>188</v>
      </c>
      <c r="E16054" t="s">
        <v>3294</v>
      </c>
      <c r="F16054" t="s">
        <v>3295</v>
      </c>
      <c r="G16054" t="s">
        <v>592</v>
      </c>
      <c r="H16054">
        <v>2020</v>
      </c>
      <c r="I16054">
        <v>21842</v>
      </c>
      <c r="J16054" t="s">
        <v>21</v>
      </c>
      <c r="K16054" t="s">
        <v>22</v>
      </c>
      <c r="L16054" t="s">
        <v>23</v>
      </c>
      <c r="M16054" t="s">
        <v>24</v>
      </c>
      <c r="N16054">
        <v>1999</v>
      </c>
      <c r="O16054" t="s">
        <v>33</v>
      </c>
      <c r="P16054">
        <v>5</v>
      </c>
      <c r="Q16054">
        <f t="shared" si="500"/>
        <v>4</v>
      </c>
      <c r="R16054" t="str">
        <f t="shared" si="501"/>
        <v>Mid-range</v>
      </c>
    </row>
    <row r="16055" spans="1:18" x14ac:dyDescent="0.35">
      <c r="A16055">
        <v>12846640</v>
      </c>
      <c r="B16055" t="s">
        <v>7426</v>
      </c>
      <c r="C16055">
        <v>42490</v>
      </c>
      <c r="D16055" t="s">
        <v>54</v>
      </c>
      <c r="E16055" t="s">
        <v>175</v>
      </c>
      <c r="F16055" t="s">
        <v>900</v>
      </c>
      <c r="G16055" t="s">
        <v>650</v>
      </c>
      <c r="H16055">
        <v>2018</v>
      </c>
      <c r="I16055">
        <v>147895</v>
      </c>
      <c r="J16055" t="s">
        <v>338</v>
      </c>
      <c r="K16055" t="s">
        <v>22</v>
      </c>
      <c r="L16055" t="s">
        <v>31</v>
      </c>
      <c r="M16055" t="s">
        <v>24</v>
      </c>
      <c r="N16055">
        <v>3198</v>
      </c>
      <c r="O16055" t="s">
        <v>47</v>
      </c>
      <c r="P16055">
        <v>5</v>
      </c>
      <c r="Q16055">
        <f t="shared" si="500"/>
        <v>6</v>
      </c>
      <c r="R16055" t="str">
        <f t="shared" si="501"/>
        <v>Luxury</v>
      </c>
    </row>
    <row r="16056" spans="1:18" x14ac:dyDescent="0.35">
      <c r="A16056">
        <v>12846642</v>
      </c>
      <c r="B16056" t="s">
        <v>961</v>
      </c>
      <c r="C16056">
        <v>24990</v>
      </c>
      <c r="D16056" t="s">
        <v>42</v>
      </c>
      <c r="E16056" t="s">
        <v>440</v>
      </c>
      <c r="F16056" t="s">
        <v>28</v>
      </c>
      <c r="G16056" t="s">
        <v>962</v>
      </c>
      <c r="H16056">
        <v>2015</v>
      </c>
      <c r="I16056">
        <v>139090</v>
      </c>
      <c r="J16056" t="s">
        <v>63</v>
      </c>
      <c r="K16056" t="s">
        <v>22</v>
      </c>
      <c r="L16056" t="s">
        <v>23</v>
      </c>
      <c r="M16056" t="s">
        <v>24</v>
      </c>
      <c r="N16056">
        <v>3565</v>
      </c>
      <c r="O16056" t="s">
        <v>47</v>
      </c>
      <c r="P16056">
        <v>5</v>
      </c>
      <c r="Q16056">
        <f t="shared" si="500"/>
        <v>9</v>
      </c>
      <c r="R16056" t="str">
        <f t="shared" si="501"/>
        <v>Mid-range</v>
      </c>
    </row>
    <row r="16057" spans="1:18" x14ac:dyDescent="0.35">
      <c r="A16057">
        <v>12846648</v>
      </c>
      <c r="B16057" t="s">
        <v>8341</v>
      </c>
      <c r="C16057">
        <v>15699</v>
      </c>
      <c r="D16057" t="s">
        <v>127</v>
      </c>
      <c r="E16057" t="s">
        <v>466</v>
      </c>
      <c r="F16057" t="s">
        <v>8342</v>
      </c>
      <c r="G16057" t="s">
        <v>452</v>
      </c>
      <c r="H16057">
        <v>2013</v>
      </c>
      <c r="I16057">
        <v>176431</v>
      </c>
      <c r="J16057" t="s">
        <v>21</v>
      </c>
      <c r="K16057" t="s">
        <v>22</v>
      </c>
      <c r="L16057" t="s">
        <v>23</v>
      </c>
      <c r="M16057" t="s">
        <v>24</v>
      </c>
      <c r="N16057">
        <v>2488</v>
      </c>
      <c r="O16057" t="s">
        <v>69</v>
      </c>
      <c r="P16057">
        <v>5</v>
      </c>
      <c r="Q16057">
        <f t="shared" si="500"/>
        <v>11</v>
      </c>
      <c r="R16057" t="str">
        <f t="shared" si="501"/>
        <v>Mid-range</v>
      </c>
    </row>
    <row r="16058" spans="1:18" x14ac:dyDescent="0.35">
      <c r="A16058">
        <v>12846649</v>
      </c>
      <c r="B16058" t="s">
        <v>4369</v>
      </c>
      <c r="C16058">
        <v>18799</v>
      </c>
      <c r="D16058" t="s">
        <v>49</v>
      </c>
      <c r="E16058" t="s">
        <v>234</v>
      </c>
      <c r="F16058" t="s">
        <v>149</v>
      </c>
      <c r="G16058" t="s">
        <v>235</v>
      </c>
      <c r="H16058">
        <v>2010</v>
      </c>
      <c r="I16058">
        <v>179142</v>
      </c>
      <c r="J16058" t="s">
        <v>236</v>
      </c>
      <c r="K16058" t="s">
        <v>22</v>
      </c>
      <c r="L16058" t="s">
        <v>31</v>
      </c>
      <c r="M16058" t="s">
        <v>24</v>
      </c>
      <c r="N16058">
        <v>2488</v>
      </c>
      <c r="O16058" t="s">
        <v>33</v>
      </c>
      <c r="P16058">
        <v>5</v>
      </c>
      <c r="Q16058">
        <f t="shared" si="500"/>
        <v>14</v>
      </c>
      <c r="R16058" t="str">
        <f t="shared" si="501"/>
        <v>Mid-range</v>
      </c>
    </row>
    <row r="16059" spans="1:18" x14ac:dyDescent="0.35">
      <c r="A16059">
        <v>12846650</v>
      </c>
      <c r="B16059" t="s">
        <v>6377</v>
      </c>
      <c r="C16059">
        <v>33000</v>
      </c>
      <c r="D16059" t="s">
        <v>127</v>
      </c>
      <c r="E16059">
        <v>3</v>
      </c>
      <c r="F16059" t="s">
        <v>4382</v>
      </c>
      <c r="G16059" t="s">
        <v>1875</v>
      </c>
      <c r="H16059">
        <v>2017</v>
      </c>
      <c r="I16059">
        <v>53500</v>
      </c>
      <c r="J16059" t="s">
        <v>86</v>
      </c>
      <c r="K16059" t="s">
        <v>22</v>
      </c>
      <c r="L16059" t="s">
        <v>23</v>
      </c>
      <c r="M16059" t="s">
        <v>24</v>
      </c>
      <c r="N16059">
        <v>2488</v>
      </c>
      <c r="O16059" t="s">
        <v>11250</v>
      </c>
      <c r="P16059">
        <v>5</v>
      </c>
      <c r="Q16059">
        <f t="shared" si="500"/>
        <v>7</v>
      </c>
      <c r="R16059" t="str">
        <f t="shared" si="501"/>
        <v>Mid-range</v>
      </c>
    </row>
    <row r="16060" spans="1:18" x14ac:dyDescent="0.35">
      <c r="A16060">
        <v>12846652</v>
      </c>
      <c r="B16060" t="s">
        <v>8726</v>
      </c>
      <c r="C16060">
        <v>42970</v>
      </c>
      <c r="D16060" t="s">
        <v>17</v>
      </c>
      <c r="E16060" t="s">
        <v>2197</v>
      </c>
      <c r="F16060" t="s">
        <v>8727</v>
      </c>
      <c r="G16060" t="s">
        <v>5164</v>
      </c>
      <c r="H16060">
        <v>2021</v>
      </c>
      <c r="I16060">
        <v>10235</v>
      </c>
      <c r="J16060" t="s">
        <v>21</v>
      </c>
      <c r="K16060" t="s">
        <v>22</v>
      </c>
      <c r="L16060" t="s">
        <v>23</v>
      </c>
      <c r="M16060" t="s">
        <v>24</v>
      </c>
      <c r="N16060">
        <v>1490</v>
      </c>
      <c r="O16060" t="s">
        <v>1085</v>
      </c>
      <c r="P16060">
        <v>5</v>
      </c>
      <c r="Q16060">
        <f t="shared" si="500"/>
        <v>3</v>
      </c>
      <c r="R16060" t="str">
        <f t="shared" si="501"/>
        <v>Luxury</v>
      </c>
    </row>
    <row r="16061" spans="1:18" x14ac:dyDescent="0.35">
      <c r="A16061">
        <v>12846654</v>
      </c>
      <c r="B16061" t="s">
        <v>13700</v>
      </c>
      <c r="C16061">
        <v>18980</v>
      </c>
      <c r="D16061" t="s">
        <v>49</v>
      </c>
      <c r="E16061" t="s">
        <v>234</v>
      </c>
      <c r="F16061" t="s">
        <v>2386</v>
      </c>
      <c r="G16061" t="s">
        <v>337</v>
      </c>
      <c r="H16061">
        <v>2017</v>
      </c>
      <c r="I16061">
        <v>171371</v>
      </c>
      <c r="J16061" t="s">
        <v>80</v>
      </c>
      <c r="K16061" t="s">
        <v>81</v>
      </c>
      <c r="L16061" t="s">
        <v>31</v>
      </c>
      <c r="M16061" t="s">
        <v>24</v>
      </c>
      <c r="N16061">
        <v>2298</v>
      </c>
      <c r="O16061" t="s">
        <v>47</v>
      </c>
      <c r="P16061">
        <v>2</v>
      </c>
      <c r="Q16061">
        <f t="shared" si="500"/>
        <v>7</v>
      </c>
      <c r="R16061" t="str">
        <f t="shared" si="501"/>
        <v>Mid-range</v>
      </c>
    </row>
    <row r="16062" spans="1:18" x14ac:dyDescent="0.35">
      <c r="A16062">
        <v>12846668</v>
      </c>
      <c r="B16062" t="s">
        <v>4602</v>
      </c>
      <c r="C16062">
        <v>65990</v>
      </c>
      <c r="D16062" t="s">
        <v>102</v>
      </c>
      <c r="E16062" t="s">
        <v>473</v>
      </c>
      <c r="F16062" t="s">
        <v>4603</v>
      </c>
      <c r="G16062" t="s">
        <v>3548</v>
      </c>
      <c r="H16062">
        <v>2020</v>
      </c>
      <c r="I16062">
        <v>27042</v>
      </c>
      <c r="J16062" t="s">
        <v>338</v>
      </c>
      <c r="K16062" t="s">
        <v>22</v>
      </c>
      <c r="L16062" t="s">
        <v>31</v>
      </c>
      <c r="M16062" t="s">
        <v>24</v>
      </c>
      <c r="N16062">
        <v>2967</v>
      </c>
      <c r="O16062" t="s">
        <v>47</v>
      </c>
      <c r="P16062">
        <v>5</v>
      </c>
      <c r="Q16062">
        <f t="shared" si="500"/>
        <v>4</v>
      </c>
      <c r="R16062" t="str">
        <f t="shared" si="501"/>
        <v>Luxury</v>
      </c>
    </row>
    <row r="16063" spans="1:18" x14ac:dyDescent="0.35">
      <c r="A16063">
        <v>12846672</v>
      </c>
      <c r="B16063" t="s">
        <v>9279</v>
      </c>
      <c r="C16063">
        <v>27990</v>
      </c>
      <c r="D16063" t="s">
        <v>49</v>
      </c>
      <c r="E16063" t="s">
        <v>50</v>
      </c>
      <c r="F16063" t="s">
        <v>7597</v>
      </c>
      <c r="G16063" t="s">
        <v>1621</v>
      </c>
      <c r="H16063">
        <v>2016</v>
      </c>
      <c r="I16063">
        <v>94249</v>
      </c>
      <c r="J16063" t="s">
        <v>21</v>
      </c>
      <c r="K16063" t="s">
        <v>22</v>
      </c>
      <c r="L16063" t="s">
        <v>23</v>
      </c>
      <c r="M16063" t="s">
        <v>24</v>
      </c>
      <c r="N16063">
        <v>2488</v>
      </c>
      <c r="O16063" t="s">
        <v>116</v>
      </c>
      <c r="P16063">
        <v>7</v>
      </c>
      <c r="Q16063">
        <f t="shared" si="500"/>
        <v>8</v>
      </c>
      <c r="R16063" t="str">
        <f t="shared" si="501"/>
        <v>Mid-range</v>
      </c>
    </row>
    <row r="16064" spans="1:18" x14ac:dyDescent="0.35">
      <c r="A16064">
        <v>12846678</v>
      </c>
      <c r="B16064" t="s">
        <v>8011</v>
      </c>
      <c r="C16064">
        <v>30988</v>
      </c>
      <c r="D16064" t="s">
        <v>127</v>
      </c>
      <c r="E16064">
        <v>2</v>
      </c>
      <c r="F16064" t="s">
        <v>8012</v>
      </c>
      <c r="G16064" t="s">
        <v>2693</v>
      </c>
      <c r="H16064">
        <v>2022</v>
      </c>
      <c r="I16064">
        <v>6</v>
      </c>
      <c r="J16064" t="s">
        <v>86</v>
      </c>
      <c r="K16064" t="s">
        <v>22</v>
      </c>
      <c r="L16064" t="s">
        <v>23</v>
      </c>
      <c r="M16064" t="s">
        <v>32</v>
      </c>
      <c r="N16064">
        <v>1496</v>
      </c>
      <c r="O16064" t="s">
        <v>135</v>
      </c>
      <c r="P16064">
        <v>5</v>
      </c>
      <c r="Q16064">
        <f t="shared" si="500"/>
        <v>2</v>
      </c>
      <c r="R16064" t="str">
        <f t="shared" si="501"/>
        <v>Mid-range</v>
      </c>
    </row>
    <row r="16065" spans="1:18" x14ac:dyDescent="0.35">
      <c r="A16065">
        <v>12846690</v>
      </c>
      <c r="B16065" t="s">
        <v>13701</v>
      </c>
      <c r="C16065">
        <v>19999</v>
      </c>
      <c r="D16065" t="s">
        <v>27</v>
      </c>
      <c r="E16065" t="s">
        <v>4575</v>
      </c>
      <c r="F16065" t="s">
        <v>4518</v>
      </c>
      <c r="G16065">
        <v>221</v>
      </c>
      <c r="H16065">
        <v>2007</v>
      </c>
      <c r="I16065">
        <v>116316</v>
      </c>
      <c r="J16065" t="s">
        <v>63</v>
      </c>
      <c r="K16065" t="s">
        <v>22</v>
      </c>
      <c r="L16065" t="s">
        <v>64</v>
      </c>
      <c r="M16065" t="s">
        <v>24</v>
      </c>
      <c r="N16065">
        <v>3498</v>
      </c>
      <c r="O16065" t="s">
        <v>33</v>
      </c>
      <c r="P16065">
        <v>5</v>
      </c>
      <c r="Q16065">
        <f t="shared" si="500"/>
        <v>17</v>
      </c>
      <c r="R16065" t="str">
        <f t="shared" si="501"/>
        <v>Mid-range</v>
      </c>
    </row>
    <row r="16066" spans="1:18" x14ac:dyDescent="0.35">
      <c r="A16066">
        <v>12846696</v>
      </c>
      <c r="B16066" t="s">
        <v>1399</v>
      </c>
      <c r="C16066">
        <v>35990</v>
      </c>
      <c r="D16066" t="s">
        <v>54</v>
      </c>
      <c r="E16066" t="s">
        <v>175</v>
      </c>
      <c r="F16066" t="s">
        <v>900</v>
      </c>
      <c r="G16066" t="s">
        <v>207</v>
      </c>
      <c r="H16066">
        <v>2013</v>
      </c>
      <c r="I16066">
        <v>166731</v>
      </c>
      <c r="J16066" t="s">
        <v>338</v>
      </c>
      <c r="K16066" t="s">
        <v>22</v>
      </c>
      <c r="L16066" t="s">
        <v>31</v>
      </c>
      <c r="M16066" t="s">
        <v>24</v>
      </c>
      <c r="N16066">
        <v>3198</v>
      </c>
      <c r="O16066" t="s">
        <v>135</v>
      </c>
      <c r="P16066">
        <v>5</v>
      </c>
      <c r="Q16066">
        <f t="shared" si="500"/>
        <v>11</v>
      </c>
      <c r="R16066" t="str">
        <f t="shared" si="501"/>
        <v>Mid-range</v>
      </c>
    </row>
    <row r="16067" spans="1:18" x14ac:dyDescent="0.35">
      <c r="A16067">
        <v>12846697</v>
      </c>
      <c r="B16067" t="s">
        <v>3020</v>
      </c>
      <c r="C16067">
        <v>8800</v>
      </c>
      <c r="D16067" t="s">
        <v>165</v>
      </c>
      <c r="E16067" t="s">
        <v>166</v>
      </c>
      <c r="F16067" t="s">
        <v>639</v>
      </c>
      <c r="G16067" t="s">
        <v>1708</v>
      </c>
      <c r="H16067">
        <v>2012</v>
      </c>
      <c r="I16067">
        <v>214936</v>
      </c>
      <c r="J16067" t="s">
        <v>80</v>
      </c>
      <c r="K16067" t="s">
        <v>81</v>
      </c>
      <c r="L16067" t="s">
        <v>23</v>
      </c>
      <c r="M16067" t="s">
        <v>24</v>
      </c>
      <c r="N16067">
        <v>2351</v>
      </c>
      <c r="O16067" t="s">
        <v>47</v>
      </c>
      <c r="P16067">
        <v>3</v>
      </c>
      <c r="Q16067">
        <f t="shared" ref="Q16067:Q16130" si="502">2024-H16067</f>
        <v>12</v>
      </c>
      <c r="R16067" t="str">
        <f t="shared" ref="R16067:R16130" si="503">IF(C16067&lt;=10000,"Budget",IF(C16067&lt;=40000,"Mid-range","Luxury"))</f>
        <v>Budget</v>
      </c>
    </row>
    <row r="16068" spans="1:18" x14ac:dyDescent="0.35">
      <c r="A16068">
        <v>12846699</v>
      </c>
      <c r="B16068" t="s">
        <v>13702</v>
      </c>
      <c r="C16068">
        <v>37999</v>
      </c>
      <c r="D16068" t="s">
        <v>449</v>
      </c>
      <c r="E16068" t="s">
        <v>518</v>
      </c>
      <c r="F16068" t="s">
        <v>7317</v>
      </c>
      <c r="G16068" t="s">
        <v>3106</v>
      </c>
      <c r="H16068">
        <v>2015</v>
      </c>
      <c r="I16068">
        <v>76728</v>
      </c>
      <c r="J16068" t="s">
        <v>21</v>
      </c>
      <c r="K16068" t="s">
        <v>22</v>
      </c>
      <c r="L16068" t="s">
        <v>31</v>
      </c>
      <c r="M16068" t="s">
        <v>24</v>
      </c>
      <c r="N16068">
        <v>2179</v>
      </c>
      <c r="O16068" t="s">
        <v>47</v>
      </c>
      <c r="P16068">
        <v>5</v>
      </c>
      <c r="Q16068">
        <f t="shared" si="502"/>
        <v>9</v>
      </c>
      <c r="R16068" t="str">
        <f t="shared" si="503"/>
        <v>Mid-range</v>
      </c>
    </row>
    <row r="16069" spans="1:18" x14ac:dyDescent="0.35">
      <c r="A16069">
        <v>12846702</v>
      </c>
      <c r="B16069" t="s">
        <v>13703</v>
      </c>
      <c r="C16069">
        <v>10999</v>
      </c>
      <c r="D16069" t="s">
        <v>282</v>
      </c>
      <c r="E16069" t="s">
        <v>6492</v>
      </c>
      <c r="F16069" t="s">
        <v>696</v>
      </c>
      <c r="G16069" t="s">
        <v>6494</v>
      </c>
      <c r="H16069">
        <v>2016</v>
      </c>
      <c r="I16069">
        <v>237471</v>
      </c>
      <c r="J16069" t="s">
        <v>21</v>
      </c>
      <c r="K16069" t="s">
        <v>22</v>
      </c>
      <c r="L16069" t="s">
        <v>64</v>
      </c>
      <c r="M16069" t="s">
        <v>24</v>
      </c>
      <c r="N16069">
        <v>1368</v>
      </c>
      <c r="O16069" t="s">
        <v>135</v>
      </c>
      <c r="P16069">
        <v>5</v>
      </c>
      <c r="Q16069">
        <f t="shared" si="502"/>
        <v>8</v>
      </c>
      <c r="R16069" t="str">
        <f t="shared" si="503"/>
        <v>Mid-range</v>
      </c>
    </row>
    <row r="16070" spans="1:18" x14ac:dyDescent="0.35">
      <c r="A16070">
        <v>12846703</v>
      </c>
      <c r="B16070" t="s">
        <v>6523</v>
      </c>
      <c r="C16070">
        <v>16999</v>
      </c>
      <c r="D16070" t="s">
        <v>42</v>
      </c>
      <c r="E16070" t="s">
        <v>1401</v>
      </c>
      <c r="F16070" t="s">
        <v>6524</v>
      </c>
      <c r="G16070" t="s">
        <v>1403</v>
      </c>
      <c r="H16070">
        <v>2018</v>
      </c>
      <c r="I16070">
        <v>261672</v>
      </c>
      <c r="J16070" t="s">
        <v>21</v>
      </c>
      <c r="K16070" t="s">
        <v>22</v>
      </c>
      <c r="L16070" t="s">
        <v>64</v>
      </c>
      <c r="M16070" t="s">
        <v>24</v>
      </c>
      <c r="N16070">
        <v>1998</v>
      </c>
      <c r="O16070" t="s">
        <v>25</v>
      </c>
      <c r="P16070">
        <v>5</v>
      </c>
      <c r="Q16070">
        <f t="shared" si="502"/>
        <v>6</v>
      </c>
      <c r="R16070" t="str">
        <f t="shared" si="503"/>
        <v>Mid-range</v>
      </c>
    </row>
    <row r="16071" spans="1:18" x14ac:dyDescent="0.35">
      <c r="A16071">
        <v>12846707</v>
      </c>
      <c r="B16071" t="s">
        <v>9719</v>
      </c>
      <c r="C16071">
        <v>14999</v>
      </c>
      <c r="D16071" t="s">
        <v>42</v>
      </c>
      <c r="E16071" t="s">
        <v>71</v>
      </c>
      <c r="F16071" t="s">
        <v>2000</v>
      </c>
      <c r="G16071" t="s">
        <v>2720</v>
      </c>
      <c r="H16071">
        <v>2008</v>
      </c>
      <c r="I16071">
        <v>226038</v>
      </c>
      <c r="J16071" t="s">
        <v>63</v>
      </c>
      <c r="K16071" t="s">
        <v>22</v>
      </c>
      <c r="L16071" t="s">
        <v>64</v>
      </c>
      <c r="M16071" t="s">
        <v>24</v>
      </c>
      <c r="N16071">
        <v>5967</v>
      </c>
      <c r="O16071" t="s">
        <v>47</v>
      </c>
      <c r="P16071">
        <v>5</v>
      </c>
      <c r="Q16071">
        <f t="shared" si="502"/>
        <v>16</v>
      </c>
      <c r="R16071" t="str">
        <f t="shared" si="503"/>
        <v>Mid-range</v>
      </c>
    </row>
    <row r="16072" spans="1:18" x14ac:dyDescent="0.35">
      <c r="A16072">
        <v>12846709</v>
      </c>
      <c r="B16072" t="s">
        <v>13704</v>
      </c>
      <c r="C16072">
        <v>16999</v>
      </c>
      <c r="D16072" t="s">
        <v>112</v>
      </c>
      <c r="E16072" t="s">
        <v>113</v>
      </c>
      <c r="F16072" t="s">
        <v>831</v>
      </c>
      <c r="G16072" t="s">
        <v>12049</v>
      </c>
      <c r="H16072">
        <v>2009</v>
      </c>
      <c r="I16072">
        <v>205168</v>
      </c>
      <c r="J16072" t="s">
        <v>21</v>
      </c>
      <c r="K16072" t="s">
        <v>22</v>
      </c>
      <c r="L16072" t="s">
        <v>64</v>
      </c>
      <c r="M16072" t="s">
        <v>24</v>
      </c>
      <c r="N16072">
        <v>3456</v>
      </c>
      <c r="O16072" t="s">
        <v>25</v>
      </c>
      <c r="P16072">
        <v>5</v>
      </c>
      <c r="Q16072">
        <f t="shared" si="502"/>
        <v>15</v>
      </c>
      <c r="R16072" t="str">
        <f t="shared" si="503"/>
        <v>Mid-range</v>
      </c>
    </row>
    <row r="16073" spans="1:18" x14ac:dyDescent="0.35">
      <c r="A16073">
        <v>12846712</v>
      </c>
      <c r="B16073" t="s">
        <v>8011</v>
      </c>
      <c r="C16073">
        <v>30588</v>
      </c>
      <c r="D16073" t="s">
        <v>127</v>
      </c>
      <c r="E16073">
        <v>2</v>
      </c>
      <c r="F16073" t="s">
        <v>8012</v>
      </c>
      <c r="G16073" t="s">
        <v>2693</v>
      </c>
      <c r="H16073">
        <v>2022</v>
      </c>
      <c r="I16073">
        <v>6</v>
      </c>
      <c r="J16073" t="s">
        <v>86</v>
      </c>
      <c r="K16073" t="s">
        <v>22</v>
      </c>
      <c r="L16073" t="s">
        <v>23</v>
      </c>
      <c r="M16073" t="s">
        <v>32</v>
      </c>
      <c r="N16073">
        <v>1496</v>
      </c>
      <c r="O16073" t="s">
        <v>47</v>
      </c>
      <c r="P16073">
        <v>5</v>
      </c>
      <c r="Q16073">
        <f t="shared" si="502"/>
        <v>2</v>
      </c>
      <c r="R16073" t="str">
        <f t="shared" si="503"/>
        <v>Mid-range</v>
      </c>
    </row>
    <row r="16074" spans="1:18" x14ac:dyDescent="0.35">
      <c r="A16074">
        <v>12846715</v>
      </c>
      <c r="B16074" t="s">
        <v>13705</v>
      </c>
      <c r="C16074">
        <v>38990</v>
      </c>
      <c r="D16074" t="s">
        <v>188</v>
      </c>
      <c r="E16074" t="s">
        <v>3294</v>
      </c>
      <c r="F16074" t="s">
        <v>3704</v>
      </c>
      <c r="G16074" t="s">
        <v>7899</v>
      </c>
      <c r="H16074">
        <v>2021</v>
      </c>
      <c r="I16074">
        <v>22348</v>
      </c>
      <c r="J16074" t="s">
        <v>21</v>
      </c>
      <c r="K16074" t="s">
        <v>22</v>
      </c>
      <c r="L16074" t="s">
        <v>23</v>
      </c>
      <c r="M16074" t="s">
        <v>24</v>
      </c>
      <c r="N16074">
        <v>1999</v>
      </c>
      <c r="O16074" t="s">
        <v>25</v>
      </c>
      <c r="P16074">
        <v>5</v>
      </c>
      <c r="Q16074">
        <f t="shared" si="502"/>
        <v>3</v>
      </c>
      <c r="R16074" t="str">
        <f t="shared" si="503"/>
        <v>Mid-range</v>
      </c>
    </row>
    <row r="16075" spans="1:18" x14ac:dyDescent="0.35">
      <c r="A16075">
        <v>12846717</v>
      </c>
      <c r="B16075" t="s">
        <v>13706</v>
      </c>
      <c r="C16075">
        <v>9999</v>
      </c>
      <c r="D16075" t="s">
        <v>131</v>
      </c>
      <c r="E16075" t="s">
        <v>1201</v>
      </c>
      <c r="F16075" t="s">
        <v>13707</v>
      </c>
      <c r="G16075" t="s">
        <v>12316</v>
      </c>
      <c r="H16075">
        <v>2011</v>
      </c>
      <c r="I16075">
        <v>266975</v>
      </c>
      <c r="J16075" t="s">
        <v>86</v>
      </c>
      <c r="K16075" t="s">
        <v>22</v>
      </c>
      <c r="L16075" t="s">
        <v>64</v>
      </c>
      <c r="M16075" t="s">
        <v>24</v>
      </c>
      <c r="N16075">
        <v>1984</v>
      </c>
      <c r="O16075" t="s">
        <v>25</v>
      </c>
      <c r="P16075">
        <v>4</v>
      </c>
      <c r="Q16075">
        <f t="shared" si="502"/>
        <v>13</v>
      </c>
      <c r="R16075" t="str">
        <f t="shared" si="503"/>
        <v>Budget</v>
      </c>
    </row>
    <row r="16076" spans="1:18" x14ac:dyDescent="0.35">
      <c r="A16076">
        <v>12846719</v>
      </c>
      <c r="B16076" t="s">
        <v>13708</v>
      </c>
      <c r="C16076">
        <v>41988</v>
      </c>
      <c r="D16076" t="s">
        <v>127</v>
      </c>
      <c r="E16076" t="s">
        <v>998</v>
      </c>
      <c r="F16076" t="s">
        <v>1968</v>
      </c>
      <c r="G16076" t="s">
        <v>5997</v>
      </c>
      <c r="H16076">
        <v>2022</v>
      </c>
      <c r="I16076">
        <v>6</v>
      </c>
      <c r="J16076" t="s">
        <v>21</v>
      </c>
      <c r="K16076" t="s">
        <v>22</v>
      </c>
      <c r="L16076" t="s">
        <v>23</v>
      </c>
      <c r="M16076" t="s">
        <v>32</v>
      </c>
      <c r="N16076">
        <v>1998</v>
      </c>
      <c r="O16076" t="s">
        <v>135</v>
      </c>
      <c r="P16076">
        <v>5</v>
      </c>
      <c r="Q16076">
        <f t="shared" si="502"/>
        <v>2</v>
      </c>
      <c r="R16076" t="str">
        <f t="shared" si="503"/>
        <v>Luxury</v>
      </c>
    </row>
    <row r="16077" spans="1:18" x14ac:dyDescent="0.35">
      <c r="A16077">
        <v>12846722</v>
      </c>
      <c r="B16077" t="s">
        <v>8794</v>
      </c>
      <c r="C16077">
        <v>17990</v>
      </c>
      <c r="D16077" t="s">
        <v>42</v>
      </c>
      <c r="E16077" t="s">
        <v>1193</v>
      </c>
      <c r="F16077" t="s">
        <v>3172</v>
      </c>
      <c r="G16077" t="s">
        <v>3173</v>
      </c>
      <c r="H16077">
        <v>2014</v>
      </c>
      <c r="I16077">
        <v>73164</v>
      </c>
      <c r="J16077" t="s">
        <v>21</v>
      </c>
      <c r="K16077" t="s">
        <v>22</v>
      </c>
      <c r="L16077" t="s">
        <v>31</v>
      </c>
      <c r="M16077" t="s">
        <v>24</v>
      </c>
      <c r="N16077">
        <v>2231</v>
      </c>
      <c r="O16077" t="s">
        <v>47</v>
      </c>
      <c r="P16077">
        <v>7</v>
      </c>
      <c r="Q16077">
        <f t="shared" si="502"/>
        <v>10</v>
      </c>
      <c r="R16077" t="str">
        <f t="shared" si="503"/>
        <v>Mid-range</v>
      </c>
    </row>
    <row r="16078" spans="1:18" x14ac:dyDescent="0.35">
      <c r="A16078">
        <v>12846724</v>
      </c>
      <c r="B16078" t="s">
        <v>10865</v>
      </c>
      <c r="C16078">
        <v>42980</v>
      </c>
      <c r="D16078" t="s">
        <v>143</v>
      </c>
      <c r="E16078" t="s">
        <v>1744</v>
      </c>
      <c r="F16078" t="s">
        <v>5721</v>
      </c>
      <c r="G16078" t="s">
        <v>1091</v>
      </c>
      <c r="H16078">
        <v>2015</v>
      </c>
      <c r="I16078">
        <v>117963</v>
      </c>
      <c r="J16078" t="s">
        <v>63</v>
      </c>
      <c r="K16078" t="s">
        <v>81</v>
      </c>
      <c r="L16078" t="s">
        <v>64</v>
      </c>
      <c r="M16078" t="s">
        <v>24</v>
      </c>
      <c r="N16078">
        <v>2457</v>
      </c>
      <c r="O16078" t="s">
        <v>25</v>
      </c>
      <c r="P16078">
        <v>5</v>
      </c>
      <c r="Q16078">
        <f t="shared" si="502"/>
        <v>9</v>
      </c>
      <c r="R16078" t="str">
        <f t="shared" si="503"/>
        <v>Luxury</v>
      </c>
    </row>
    <row r="16079" spans="1:18" x14ac:dyDescent="0.35">
      <c r="A16079">
        <v>12846727</v>
      </c>
      <c r="B16079" t="s">
        <v>8948</v>
      </c>
      <c r="C16079">
        <v>17999</v>
      </c>
      <c r="D16079" t="s">
        <v>131</v>
      </c>
      <c r="E16079" t="s">
        <v>132</v>
      </c>
      <c r="F16079" t="s">
        <v>2036</v>
      </c>
      <c r="G16079" t="s">
        <v>2037</v>
      </c>
      <c r="H16079">
        <v>2015</v>
      </c>
      <c r="I16079">
        <v>160970</v>
      </c>
      <c r="J16079" t="s">
        <v>21</v>
      </c>
      <c r="K16079" t="s">
        <v>22</v>
      </c>
      <c r="L16079" t="s">
        <v>64</v>
      </c>
      <c r="M16079" t="s">
        <v>24</v>
      </c>
      <c r="N16079">
        <v>1395</v>
      </c>
      <c r="O16079" t="s">
        <v>47</v>
      </c>
      <c r="P16079">
        <v>5</v>
      </c>
      <c r="Q16079">
        <f t="shared" si="502"/>
        <v>9</v>
      </c>
      <c r="R16079" t="str">
        <f t="shared" si="503"/>
        <v>Mid-range</v>
      </c>
    </row>
    <row r="16080" spans="1:18" x14ac:dyDescent="0.35">
      <c r="A16080">
        <v>12846730</v>
      </c>
      <c r="B16080" t="s">
        <v>3929</v>
      </c>
      <c r="C16080">
        <v>24910</v>
      </c>
      <c r="D16080" t="s">
        <v>88</v>
      </c>
      <c r="E16080" t="s">
        <v>108</v>
      </c>
      <c r="F16080" t="s">
        <v>513</v>
      </c>
      <c r="G16080" t="s">
        <v>3930</v>
      </c>
      <c r="H16080">
        <v>2017</v>
      </c>
      <c r="I16080">
        <v>94568</v>
      </c>
      <c r="J16080" t="s">
        <v>21</v>
      </c>
      <c r="K16080" t="s">
        <v>22</v>
      </c>
      <c r="L16080" t="s">
        <v>23</v>
      </c>
      <c r="M16080" t="s">
        <v>24</v>
      </c>
      <c r="N16080">
        <v>1999</v>
      </c>
      <c r="O16080" t="s">
        <v>47</v>
      </c>
      <c r="P16080">
        <v>5</v>
      </c>
      <c r="Q16080">
        <f t="shared" si="502"/>
        <v>7</v>
      </c>
      <c r="R16080" t="str">
        <f t="shared" si="503"/>
        <v>Mid-range</v>
      </c>
    </row>
    <row r="16081" spans="1:18" x14ac:dyDescent="0.35">
      <c r="A16081">
        <v>12846733</v>
      </c>
      <c r="B16081" t="s">
        <v>13709</v>
      </c>
      <c r="C16081">
        <v>49950</v>
      </c>
      <c r="D16081" t="s">
        <v>17</v>
      </c>
      <c r="E16081" t="s">
        <v>171</v>
      </c>
      <c r="F16081" t="s">
        <v>158</v>
      </c>
      <c r="G16081" t="s">
        <v>256</v>
      </c>
      <c r="H16081">
        <v>2009</v>
      </c>
      <c r="I16081">
        <v>231628</v>
      </c>
      <c r="J16081" t="s">
        <v>80</v>
      </c>
      <c r="K16081" t="s">
        <v>81</v>
      </c>
      <c r="L16081" t="s">
        <v>31</v>
      </c>
      <c r="M16081" t="s">
        <v>24</v>
      </c>
      <c r="N16081">
        <v>4461</v>
      </c>
      <c r="O16081" t="s">
        <v>25</v>
      </c>
      <c r="P16081">
        <v>2</v>
      </c>
      <c r="Q16081">
        <f t="shared" si="502"/>
        <v>15</v>
      </c>
      <c r="R16081" t="str">
        <f t="shared" si="503"/>
        <v>Luxury</v>
      </c>
    </row>
    <row r="16082" spans="1:18" x14ac:dyDescent="0.35">
      <c r="A16082">
        <v>12846734</v>
      </c>
      <c r="B16082" t="s">
        <v>2509</v>
      </c>
      <c r="C16082">
        <v>24990</v>
      </c>
      <c r="D16082" t="s">
        <v>17</v>
      </c>
      <c r="E16082" t="s">
        <v>258</v>
      </c>
      <c r="F16082" t="s">
        <v>351</v>
      </c>
      <c r="G16082" t="s">
        <v>2510</v>
      </c>
      <c r="H16082">
        <v>2018</v>
      </c>
      <c r="I16082">
        <v>132209</v>
      </c>
      <c r="J16082" t="s">
        <v>80</v>
      </c>
      <c r="K16082" t="s">
        <v>22</v>
      </c>
      <c r="L16082" t="s">
        <v>23</v>
      </c>
      <c r="M16082" t="s">
        <v>24</v>
      </c>
      <c r="N16082">
        <v>2694</v>
      </c>
      <c r="O16082" t="s">
        <v>47</v>
      </c>
      <c r="P16082">
        <v>2</v>
      </c>
      <c r="Q16082">
        <f t="shared" si="502"/>
        <v>6</v>
      </c>
      <c r="R16082" t="str">
        <f t="shared" si="503"/>
        <v>Mid-range</v>
      </c>
    </row>
    <row r="16083" spans="1:18" x14ac:dyDescent="0.35">
      <c r="A16083">
        <v>12846746</v>
      </c>
      <c r="B16083" t="s">
        <v>13710</v>
      </c>
      <c r="C16083">
        <v>37990</v>
      </c>
      <c r="D16083" t="s">
        <v>42</v>
      </c>
      <c r="E16083" t="s">
        <v>292</v>
      </c>
      <c r="F16083" t="s">
        <v>686</v>
      </c>
      <c r="G16083" t="s">
        <v>2925</v>
      </c>
      <c r="H16083">
        <v>2018</v>
      </c>
      <c r="I16083">
        <v>86504</v>
      </c>
      <c r="J16083" t="s">
        <v>21</v>
      </c>
      <c r="K16083" t="s">
        <v>22</v>
      </c>
      <c r="L16083" t="s">
        <v>31</v>
      </c>
      <c r="M16083" t="s">
        <v>24</v>
      </c>
      <c r="N16083">
        <v>2776</v>
      </c>
      <c r="O16083" t="s">
        <v>69</v>
      </c>
      <c r="P16083">
        <v>7</v>
      </c>
      <c r="Q16083">
        <f t="shared" si="502"/>
        <v>6</v>
      </c>
      <c r="R16083" t="str">
        <f t="shared" si="503"/>
        <v>Mid-range</v>
      </c>
    </row>
    <row r="16084" spans="1:18" x14ac:dyDescent="0.35">
      <c r="A16084">
        <v>12846760</v>
      </c>
      <c r="B16084" t="s">
        <v>13711</v>
      </c>
      <c r="C16084">
        <v>44999</v>
      </c>
      <c r="D16084" t="s">
        <v>59</v>
      </c>
      <c r="E16084" t="s">
        <v>12976</v>
      </c>
      <c r="F16084" t="s">
        <v>1724</v>
      </c>
      <c r="G16084" t="s">
        <v>5319</v>
      </c>
      <c r="H16084">
        <v>2017</v>
      </c>
      <c r="I16084">
        <v>114972</v>
      </c>
      <c r="J16084" t="s">
        <v>63</v>
      </c>
      <c r="K16084" t="s">
        <v>22</v>
      </c>
      <c r="L16084" t="s">
        <v>64</v>
      </c>
      <c r="M16084" t="s">
        <v>24</v>
      </c>
      <c r="N16084">
        <v>1997</v>
      </c>
      <c r="O16084" t="s">
        <v>33</v>
      </c>
      <c r="P16084">
        <v>5</v>
      </c>
      <c r="Q16084">
        <f t="shared" si="502"/>
        <v>7</v>
      </c>
      <c r="R16084" t="str">
        <f t="shared" si="503"/>
        <v>Luxury</v>
      </c>
    </row>
    <row r="16085" spans="1:18" x14ac:dyDescent="0.35">
      <c r="A16085">
        <v>12846762</v>
      </c>
      <c r="B16085" t="s">
        <v>2469</v>
      </c>
      <c r="C16085">
        <v>35990</v>
      </c>
      <c r="D16085" t="s">
        <v>17</v>
      </c>
      <c r="E16085" t="s">
        <v>642</v>
      </c>
      <c r="F16085" t="s">
        <v>2470</v>
      </c>
      <c r="G16085" t="s">
        <v>925</v>
      </c>
      <c r="H16085">
        <v>2019</v>
      </c>
      <c r="I16085">
        <v>56485</v>
      </c>
      <c r="J16085" t="s">
        <v>63</v>
      </c>
      <c r="K16085" t="s">
        <v>22</v>
      </c>
      <c r="L16085" t="s">
        <v>381</v>
      </c>
      <c r="M16085" t="s">
        <v>24</v>
      </c>
      <c r="N16085">
        <v>2494</v>
      </c>
      <c r="O16085" t="s">
        <v>116</v>
      </c>
      <c r="P16085">
        <v>5</v>
      </c>
      <c r="Q16085">
        <f t="shared" si="502"/>
        <v>5</v>
      </c>
      <c r="R16085" t="str">
        <f t="shared" si="503"/>
        <v>Mid-range</v>
      </c>
    </row>
    <row r="16086" spans="1:18" x14ac:dyDescent="0.35">
      <c r="A16086">
        <v>12846765</v>
      </c>
      <c r="B16086" t="s">
        <v>7415</v>
      </c>
      <c r="C16086">
        <v>36990</v>
      </c>
      <c r="D16086" t="s">
        <v>88</v>
      </c>
      <c r="E16086" t="s">
        <v>94</v>
      </c>
      <c r="F16086" t="s">
        <v>7416</v>
      </c>
      <c r="G16086" t="s">
        <v>2734</v>
      </c>
      <c r="H16086">
        <v>2019</v>
      </c>
      <c r="I16086">
        <v>86817</v>
      </c>
      <c r="J16086" t="s">
        <v>21</v>
      </c>
      <c r="K16086" t="s">
        <v>22</v>
      </c>
      <c r="L16086" t="s">
        <v>23</v>
      </c>
      <c r="M16086" t="s">
        <v>24</v>
      </c>
      <c r="N16086">
        <v>2359</v>
      </c>
      <c r="O16086" t="s">
        <v>116</v>
      </c>
      <c r="P16086">
        <v>7</v>
      </c>
      <c r="Q16086">
        <f t="shared" si="502"/>
        <v>5</v>
      </c>
      <c r="R16086" t="str">
        <f t="shared" si="503"/>
        <v>Mid-range</v>
      </c>
    </row>
    <row r="16087" spans="1:18" x14ac:dyDescent="0.35">
      <c r="A16087">
        <v>12846767</v>
      </c>
      <c r="B16087" t="s">
        <v>13464</v>
      </c>
      <c r="C16087">
        <v>85760</v>
      </c>
      <c r="D16087" t="s">
        <v>27</v>
      </c>
      <c r="E16087" t="s">
        <v>2279</v>
      </c>
      <c r="F16087" t="s">
        <v>2280</v>
      </c>
      <c r="G16087" t="s">
        <v>7408</v>
      </c>
      <c r="H16087">
        <v>2020</v>
      </c>
      <c r="I16087">
        <v>29983</v>
      </c>
      <c r="J16087" t="s">
        <v>21</v>
      </c>
      <c r="K16087" t="s">
        <v>22</v>
      </c>
      <c r="L16087" t="s">
        <v>64</v>
      </c>
      <c r="M16087" t="s">
        <v>24</v>
      </c>
      <c r="N16087">
        <v>1991</v>
      </c>
      <c r="O16087" t="s">
        <v>25</v>
      </c>
      <c r="P16087">
        <v>5</v>
      </c>
      <c r="Q16087">
        <f t="shared" si="502"/>
        <v>4</v>
      </c>
      <c r="R16087" t="str">
        <f t="shared" si="503"/>
        <v>Luxury</v>
      </c>
    </row>
    <row r="16088" spans="1:18" x14ac:dyDescent="0.35">
      <c r="A16088">
        <v>12846769</v>
      </c>
      <c r="B16088" t="s">
        <v>5590</v>
      </c>
      <c r="C16088">
        <v>39990</v>
      </c>
      <c r="D16088" t="s">
        <v>165</v>
      </c>
      <c r="E16088" t="s">
        <v>269</v>
      </c>
      <c r="F16088" t="s">
        <v>3457</v>
      </c>
      <c r="G16088" t="s">
        <v>2556</v>
      </c>
      <c r="H16088">
        <v>2018</v>
      </c>
      <c r="I16088">
        <v>154518</v>
      </c>
      <c r="J16088" t="s">
        <v>21</v>
      </c>
      <c r="K16088" t="s">
        <v>22</v>
      </c>
      <c r="L16088" t="s">
        <v>31</v>
      </c>
      <c r="M16088" t="s">
        <v>24</v>
      </c>
      <c r="N16088">
        <v>3200</v>
      </c>
      <c r="O16088" t="s">
        <v>47</v>
      </c>
      <c r="P16088">
        <v>7</v>
      </c>
      <c r="Q16088">
        <f t="shared" si="502"/>
        <v>6</v>
      </c>
      <c r="R16088" t="str">
        <f t="shared" si="503"/>
        <v>Mid-range</v>
      </c>
    </row>
    <row r="16089" spans="1:18" x14ac:dyDescent="0.35">
      <c r="A16089">
        <v>12846773</v>
      </c>
      <c r="B16089" t="s">
        <v>2331</v>
      </c>
      <c r="C16089">
        <v>43888</v>
      </c>
      <c r="D16089" t="s">
        <v>49</v>
      </c>
      <c r="E16089" t="s">
        <v>50</v>
      </c>
      <c r="F16089" t="s">
        <v>215</v>
      </c>
      <c r="G16089" t="s">
        <v>2332</v>
      </c>
      <c r="H16089">
        <v>2022</v>
      </c>
      <c r="I16089">
        <v>8591</v>
      </c>
      <c r="J16089" t="s">
        <v>21</v>
      </c>
      <c r="K16089" t="s">
        <v>22</v>
      </c>
      <c r="L16089" t="s">
        <v>23</v>
      </c>
      <c r="M16089" t="s">
        <v>24</v>
      </c>
      <c r="N16089">
        <v>2488</v>
      </c>
      <c r="O16089" t="s">
        <v>47</v>
      </c>
      <c r="P16089">
        <v>5</v>
      </c>
      <c r="Q16089">
        <f t="shared" si="502"/>
        <v>2</v>
      </c>
      <c r="R16089" t="str">
        <f t="shared" si="503"/>
        <v>Luxury</v>
      </c>
    </row>
    <row r="16090" spans="1:18" x14ac:dyDescent="0.35">
      <c r="A16090">
        <v>12846774</v>
      </c>
      <c r="B16090" t="s">
        <v>2331</v>
      </c>
      <c r="C16090">
        <v>43888</v>
      </c>
      <c r="D16090" t="s">
        <v>49</v>
      </c>
      <c r="E16090" t="s">
        <v>50</v>
      </c>
      <c r="F16090" t="s">
        <v>215</v>
      </c>
      <c r="G16090" t="s">
        <v>2332</v>
      </c>
      <c r="H16090">
        <v>2022</v>
      </c>
      <c r="I16090">
        <v>9464</v>
      </c>
      <c r="J16090" t="s">
        <v>21</v>
      </c>
      <c r="K16090" t="s">
        <v>22</v>
      </c>
      <c r="L16090" t="s">
        <v>23</v>
      </c>
      <c r="M16090" t="s">
        <v>24</v>
      </c>
      <c r="N16090">
        <v>2488</v>
      </c>
      <c r="O16090" t="s">
        <v>25</v>
      </c>
      <c r="P16090">
        <v>5</v>
      </c>
      <c r="Q16090">
        <f t="shared" si="502"/>
        <v>2</v>
      </c>
      <c r="R16090" t="str">
        <f t="shared" si="503"/>
        <v>Luxury</v>
      </c>
    </row>
    <row r="16091" spans="1:18" x14ac:dyDescent="0.35">
      <c r="A16091">
        <v>12846781</v>
      </c>
      <c r="B16091" t="s">
        <v>7567</v>
      </c>
      <c r="C16091">
        <v>32990</v>
      </c>
      <c r="D16091" t="s">
        <v>27</v>
      </c>
      <c r="E16091" t="s">
        <v>7568</v>
      </c>
      <c r="F16091" t="s">
        <v>7569</v>
      </c>
      <c r="G16091">
        <v>166</v>
      </c>
      <c r="H16091">
        <v>2013</v>
      </c>
      <c r="I16091">
        <v>116691</v>
      </c>
      <c r="J16091" t="s">
        <v>21</v>
      </c>
      <c r="K16091" t="s">
        <v>22</v>
      </c>
      <c r="L16091" t="s">
        <v>31</v>
      </c>
      <c r="M16091" t="s">
        <v>24</v>
      </c>
      <c r="N16091">
        <v>2143</v>
      </c>
      <c r="O16091" t="s">
        <v>33</v>
      </c>
      <c r="P16091">
        <v>5</v>
      </c>
      <c r="Q16091">
        <f t="shared" si="502"/>
        <v>11</v>
      </c>
      <c r="R16091" t="str">
        <f t="shared" si="503"/>
        <v>Mid-range</v>
      </c>
    </row>
    <row r="16092" spans="1:18" x14ac:dyDescent="0.35">
      <c r="A16092">
        <v>12846782</v>
      </c>
      <c r="B16092" t="s">
        <v>4843</v>
      </c>
      <c r="C16092">
        <v>27990</v>
      </c>
      <c r="D16092" t="s">
        <v>188</v>
      </c>
      <c r="E16092" t="s">
        <v>594</v>
      </c>
      <c r="F16092" t="s">
        <v>3365</v>
      </c>
      <c r="G16092" t="s">
        <v>596</v>
      </c>
      <c r="H16092">
        <v>2015</v>
      </c>
      <c r="I16092">
        <v>153740</v>
      </c>
      <c r="J16092" t="s">
        <v>21</v>
      </c>
      <c r="K16092" t="s">
        <v>22</v>
      </c>
      <c r="L16092" t="s">
        <v>31</v>
      </c>
      <c r="M16092" t="s">
        <v>24</v>
      </c>
      <c r="N16092">
        <v>2199</v>
      </c>
      <c r="O16092" t="s">
        <v>25</v>
      </c>
      <c r="P16092">
        <v>7</v>
      </c>
      <c r="Q16092">
        <f t="shared" si="502"/>
        <v>9</v>
      </c>
      <c r="R16092" t="str">
        <f t="shared" si="503"/>
        <v>Mid-range</v>
      </c>
    </row>
    <row r="16093" spans="1:18" x14ac:dyDescent="0.35">
      <c r="A16093">
        <v>12846787</v>
      </c>
      <c r="B16093" t="s">
        <v>7292</v>
      </c>
      <c r="C16093">
        <v>73888</v>
      </c>
      <c r="D16093" t="s">
        <v>54</v>
      </c>
      <c r="E16093" t="s">
        <v>175</v>
      </c>
      <c r="F16093" t="s">
        <v>993</v>
      </c>
      <c r="G16093" t="s">
        <v>862</v>
      </c>
      <c r="H16093">
        <v>2020</v>
      </c>
      <c r="I16093">
        <v>28347</v>
      </c>
      <c r="J16093" t="s">
        <v>275</v>
      </c>
      <c r="K16093" t="s">
        <v>22</v>
      </c>
      <c r="L16093" t="s">
        <v>31</v>
      </c>
      <c r="M16093" t="s">
        <v>24</v>
      </c>
      <c r="N16093">
        <v>1996</v>
      </c>
      <c r="O16093" t="s">
        <v>732</v>
      </c>
      <c r="P16093">
        <v>5</v>
      </c>
      <c r="Q16093">
        <f t="shared" si="502"/>
        <v>4</v>
      </c>
      <c r="R16093" t="str">
        <f t="shared" si="503"/>
        <v>Luxury</v>
      </c>
    </row>
    <row r="16094" spans="1:18" x14ac:dyDescent="0.35">
      <c r="A16094">
        <v>12846818</v>
      </c>
      <c r="B16094" t="s">
        <v>5297</v>
      </c>
      <c r="C16094">
        <v>72800</v>
      </c>
      <c r="D16094" t="s">
        <v>54</v>
      </c>
      <c r="E16094" t="s">
        <v>987</v>
      </c>
      <c r="F16094" t="s">
        <v>1362</v>
      </c>
      <c r="G16094" t="s">
        <v>1363</v>
      </c>
      <c r="H16094">
        <v>2020</v>
      </c>
      <c r="I16094">
        <v>18618</v>
      </c>
      <c r="J16094" t="s">
        <v>1364</v>
      </c>
      <c r="K16094" t="s">
        <v>81</v>
      </c>
      <c r="L16094" t="s">
        <v>64</v>
      </c>
      <c r="M16094" t="s">
        <v>24</v>
      </c>
      <c r="N16094">
        <v>4950</v>
      </c>
      <c r="O16094" t="s">
        <v>74</v>
      </c>
      <c r="P16094">
        <v>4</v>
      </c>
      <c r="Q16094">
        <f t="shared" si="502"/>
        <v>4</v>
      </c>
      <c r="R16094" t="str">
        <f t="shared" si="503"/>
        <v>Luxury</v>
      </c>
    </row>
    <row r="16095" spans="1:18" x14ac:dyDescent="0.35">
      <c r="A16095">
        <v>12846822</v>
      </c>
      <c r="B16095" t="s">
        <v>13712</v>
      </c>
      <c r="C16095">
        <v>49980</v>
      </c>
      <c r="D16095" t="s">
        <v>131</v>
      </c>
      <c r="E16095" t="s">
        <v>559</v>
      </c>
      <c r="F16095" t="s">
        <v>13713</v>
      </c>
      <c r="G16095" t="s">
        <v>5401</v>
      </c>
      <c r="H16095">
        <v>2016</v>
      </c>
      <c r="I16095">
        <v>62300</v>
      </c>
      <c r="J16095" t="s">
        <v>21</v>
      </c>
      <c r="K16095" t="s">
        <v>22</v>
      </c>
      <c r="L16095" t="s">
        <v>31</v>
      </c>
      <c r="M16095" t="s">
        <v>24</v>
      </c>
      <c r="N16095">
        <v>1968</v>
      </c>
      <c r="O16095" t="s">
        <v>47</v>
      </c>
      <c r="P16095">
        <v>5</v>
      </c>
      <c r="Q16095">
        <f t="shared" si="502"/>
        <v>8</v>
      </c>
      <c r="R16095" t="str">
        <f t="shared" si="503"/>
        <v>Luxury</v>
      </c>
    </row>
    <row r="16096" spans="1:18" x14ac:dyDescent="0.35">
      <c r="A16096">
        <v>12846823</v>
      </c>
      <c r="B16096" t="s">
        <v>9194</v>
      </c>
      <c r="C16096">
        <v>31488</v>
      </c>
      <c r="D16096" t="s">
        <v>127</v>
      </c>
      <c r="E16096" t="s">
        <v>466</v>
      </c>
      <c r="F16096" t="s">
        <v>1197</v>
      </c>
      <c r="G16096" t="s">
        <v>468</v>
      </c>
      <c r="H16096">
        <v>2015</v>
      </c>
      <c r="I16096">
        <v>71143</v>
      </c>
      <c r="J16096" t="s">
        <v>21</v>
      </c>
      <c r="K16096" t="s">
        <v>22</v>
      </c>
      <c r="L16096" t="s">
        <v>31</v>
      </c>
      <c r="M16096" t="s">
        <v>24</v>
      </c>
      <c r="N16096">
        <v>2191</v>
      </c>
      <c r="O16096" t="s">
        <v>116</v>
      </c>
      <c r="P16096">
        <v>5</v>
      </c>
      <c r="Q16096">
        <f t="shared" si="502"/>
        <v>9</v>
      </c>
      <c r="R16096" t="str">
        <f t="shared" si="503"/>
        <v>Mid-range</v>
      </c>
    </row>
    <row r="16097" spans="1:18" x14ac:dyDescent="0.35">
      <c r="A16097">
        <v>12846828</v>
      </c>
      <c r="B16097" t="s">
        <v>4621</v>
      </c>
      <c r="C16097">
        <v>33888</v>
      </c>
      <c r="D16097" t="s">
        <v>88</v>
      </c>
      <c r="E16097" t="s">
        <v>94</v>
      </c>
      <c r="F16097" t="s">
        <v>670</v>
      </c>
      <c r="G16097" t="s">
        <v>4157</v>
      </c>
      <c r="H16097">
        <v>2015</v>
      </c>
      <c r="I16097">
        <v>77313</v>
      </c>
      <c r="J16097" t="s">
        <v>21</v>
      </c>
      <c r="K16097" t="s">
        <v>22</v>
      </c>
      <c r="L16097" t="s">
        <v>31</v>
      </c>
      <c r="M16097" t="s">
        <v>24</v>
      </c>
      <c r="N16097">
        <v>2199</v>
      </c>
      <c r="O16097" t="s">
        <v>33</v>
      </c>
      <c r="P16097">
        <v>7</v>
      </c>
      <c r="Q16097">
        <f t="shared" si="502"/>
        <v>9</v>
      </c>
      <c r="R16097" t="str">
        <f t="shared" si="503"/>
        <v>Mid-range</v>
      </c>
    </row>
    <row r="16098" spans="1:18" x14ac:dyDescent="0.35">
      <c r="A16098">
        <v>12846832</v>
      </c>
      <c r="B16098" t="s">
        <v>13714</v>
      </c>
      <c r="C16098">
        <v>31880</v>
      </c>
      <c r="D16098" t="s">
        <v>54</v>
      </c>
      <c r="E16098" t="s">
        <v>175</v>
      </c>
      <c r="F16098" t="s">
        <v>11410</v>
      </c>
      <c r="G16098" t="s">
        <v>207</v>
      </c>
      <c r="H16098">
        <v>2014</v>
      </c>
      <c r="I16098">
        <v>157496</v>
      </c>
      <c r="J16098" t="s">
        <v>338</v>
      </c>
      <c r="K16098" t="s">
        <v>81</v>
      </c>
      <c r="L16098" t="s">
        <v>31</v>
      </c>
      <c r="M16098" t="s">
        <v>24</v>
      </c>
      <c r="N16098">
        <v>3198</v>
      </c>
      <c r="O16098" t="s">
        <v>47</v>
      </c>
      <c r="P16098">
        <v>5</v>
      </c>
      <c r="Q16098">
        <f t="shared" si="502"/>
        <v>10</v>
      </c>
      <c r="R16098" t="str">
        <f t="shared" si="503"/>
        <v>Mid-range</v>
      </c>
    </row>
    <row r="16099" spans="1:18" x14ac:dyDescent="0.35">
      <c r="A16099">
        <v>12846882</v>
      </c>
      <c r="B16099" t="s">
        <v>8339</v>
      </c>
      <c r="C16099">
        <v>12990</v>
      </c>
      <c r="D16099" t="s">
        <v>42</v>
      </c>
      <c r="E16099" t="s">
        <v>43</v>
      </c>
      <c r="F16099" t="s">
        <v>44</v>
      </c>
      <c r="G16099" t="s">
        <v>8340</v>
      </c>
      <c r="H16099">
        <v>2011</v>
      </c>
      <c r="I16099">
        <v>77842</v>
      </c>
      <c r="J16099" t="s">
        <v>63</v>
      </c>
      <c r="K16099" t="s">
        <v>22</v>
      </c>
      <c r="L16099" t="s">
        <v>23</v>
      </c>
      <c r="M16099" t="s">
        <v>24</v>
      </c>
      <c r="N16099">
        <v>1796</v>
      </c>
      <c r="O16099" t="s">
        <v>116</v>
      </c>
      <c r="P16099">
        <v>5</v>
      </c>
      <c r="Q16099">
        <f t="shared" si="502"/>
        <v>13</v>
      </c>
      <c r="R16099" t="str">
        <f t="shared" si="503"/>
        <v>Mid-range</v>
      </c>
    </row>
    <row r="16100" spans="1:18" x14ac:dyDescent="0.35">
      <c r="A16100">
        <v>12846883</v>
      </c>
      <c r="B16100" t="s">
        <v>10794</v>
      </c>
      <c r="C16100">
        <v>31990</v>
      </c>
      <c r="D16100" t="s">
        <v>497</v>
      </c>
      <c r="E16100" t="s">
        <v>498</v>
      </c>
      <c r="F16100" t="s">
        <v>7606</v>
      </c>
      <c r="G16100" t="s">
        <v>500</v>
      </c>
      <c r="H16100">
        <v>2021</v>
      </c>
      <c r="I16100">
        <v>35885</v>
      </c>
      <c r="J16100" t="s">
        <v>21</v>
      </c>
      <c r="K16100" t="s">
        <v>22</v>
      </c>
      <c r="L16100" t="s">
        <v>23</v>
      </c>
      <c r="M16100" t="s">
        <v>24</v>
      </c>
      <c r="N16100">
        <v>1490</v>
      </c>
      <c r="O16100" t="s">
        <v>33</v>
      </c>
      <c r="P16100">
        <v>5</v>
      </c>
      <c r="Q16100">
        <f t="shared" si="502"/>
        <v>3</v>
      </c>
      <c r="R16100" t="str">
        <f t="shared" si="503"/>
        <v>Mid-range</v>
      </c>
    </row>
    <row r="16101" spans="1:18" x14ac:dyDescent="0.35">
      <c r="A16101">
        <v>12846886</v>
      </c>
      <c r="B16101" t="s">
        <v>10185</v>
      </c>
      <c r="C16101">
        <v>28100</v>
      </c>
      <c r="D16101" t="s">
        <v>679</v>
      </c>
      <c r="E16101" t="s">
        <v>2179</v>
      </c>
      <c r="F16101" t="s">
        <v>8547</v>
      </c>
      <c r="G16101" t="s">
        <v>8548</v>
      </c>
      <c r="H16101">
        <v>2017</v>
      </c>
      <c r="I16101">
        <v>38625</v>
      </c>
      <c r="J16101" t="s">
        <v>86</v>
      </c>
      <c r="K16101" t="s">
        <v>22</v>
      </c>
      <c r="L16101" t="s">
        <v>64</v>
      </c>
      <c r="M16101" t="s">
        <v>24</v>
      </c>
      <c r="N16101">
        <v>1499</v>
      </c>
      <c r="O16101" t="s">
        <v>69</v>
      </c>
      <c r="P16101">
        <v>5</v>
      </c>
      <c r="Q16101">
        <f t="shared" si="502"/>
        <v>7</v>
      </c>
      <c r="R16101" t="str">
        <f t="shared" si="503"/>
        <v>Mid-range</v>
      </c>
    </row>
    <row r="16102" spans="1:18" x14ac:dyDescent="0.35">
      <c r="A16102">
        <v>12846888</v>
      </c>
      <c r="B16102" t="s">
        <v>6184</v>
      </c>
      <c r="C16102">
        <v>21990</v>
      </c>
      <c r="D16102" t="s">
        <v>54</v>
      </c>
      <c r="E16102" t="s">
        <v>1038</v>
      </c>
      <c r="F16102" t="s">
        <v>341</v>
      </c>
      <c r="G16102" t="s">
        <v>3161</v>
      </c>
      <c r="H16102">
        <v>2016</v>
      </c>
      <c r="I16102">
        <v>71235</v>
      </c>
      <c r="J16102" t="s">
        <v>86</v>
      </c>
      <c r="K16102" t="s">
        <v>22</v>
      </c>
      <c r="L16102" t="s">
        <v>23</v>
      </c>
      <c r="M16102" t="s">
        <v>24</v>
      </c>
      <c r="N16102">
        <v>1999</v>
      </c>
      <c r="O16102" t="s">
        <v>47</v>
      </c>
      <c r="P16102">
        <v>5</v>
      </c>
      <c r="Q16102">
        <f t="shared" si="502"/>
        <v>8</v>
      </c>
      <c r="R16102" t="str">
        <f t="shared" si="503"/>
        <v>Mid-range</v>
      </c>
    </row>
    <row r="16103" spans="1:18" x14ac:dyDescent="0.35">
      <c r="A16103">
        <v>12846893</v>
      </c>
      <c r="B16103" t="s">
        <v>13715</v>
      </c>
      <c r="C16103">
        <v>6995</v>
      </c>
      <c r="D16103" t="s">
        <v>88</v>
      </c>
      <c r="E16103" t="s">
        <v>89</v>
      </c>
      <c r="F16103" t="s">
        <v>99</v>
      </c>
      <c r="G16103" t="s">
        <v>5264</v>
      </c>
      <c r="H16103">
        <v>2008</v>
      </c>
      <c r="I16103">
        <v>142089</v>
      </c>
      <c r="J16103" t="s">
        <v>63</v>
      </c>
      <c r="K16103" t="s">
        <v>81</v>
      </c>
      <c r="L16103" t="s">
        <v>23</v>
      </c>
      <c r="M16103" t="s">
        <v>24</v>
      </c>
      <c r="N16103">
        <v>1975</v>
      </c>
      <c r="O16103" t="s">
        <v>33</v>
      </c>
      <c r="P16103">
        <v>5</v>
      </c>
      <c r="Q16103">
        <f t="shared" si="502"/>
        <v>16</v>
      </c>
      <c r="R16103" t="str">
        <f t="shared" si="503"/>
        <v>Budget</v>
      </c>
    </row>
    <row r="16104" spans="1:18" x14ac:dyDescent="0.35">
      <c r="A16104">
        <v>12846894</v>
      </c>
      <c r="B16104" t="s">
        <v>8627</v>
      </c>
      <c r="C16104">
        <v>8995</v>
      </c>
      <c r="D16104" t="s">
        <v>42</v>
      </c>
      <c r="E16104" t="s">
        <v>43</v>
      </c>
      <c r="F16104" t="s">
        <v>959</v>
      </c>
      <c r="G16104" t="s">
        <v>1148</v>
      </c>
      <c r="H16104">
        <v>2009</v>
      </c>
      <c r="I16104">
        <v>180000</v>
      </c>
      <c r="J16104" t="s">
        <v>63</v>
      </c>
      <c r="K16104" t="s">
        <v>22</v>
      </c>
      <c r="L16104" t="s">
        <v>23</v>
      </c>
      <c r="M16104" t="s">
        <v>24</v>
      </c>
      <c r="N16104">
        <v>1796</v>
      </c>
      <c r="O16104" t="s">
        <v>69</v>
      </c>
      <c r="P16104">
        <v>5</v>
      </c>
      <c r="Q16104">
        <f t="shared" si="502"/>
        <v>15</v>
      </c>
      <c r="R16104" t="str">
        <f t="shared" si="503"/>
        <v>Budget</v>
      </c>
    </row>
    <row r="16105" spans="1:18" x14ac:dyDescent="0.35">
      <c r="A16105">
        <v>12846900</v>
      </c>
      <c r="B16105" t="s">
        <v>10841</v>
      </c>
      <c r="C16105">
        <v>11995</v>
      </c>
      <c r="D16105" t="s">
        <v>3051</v>
      </c>
      <c r="E16105">
        <v>500</v>
      </c>
      <c r="F16105" t="s">
        <v>10842</v>
      </c>
      <c r="G16105" t="s">
        <v>452</v>
      </c>
      <c r="H16105">
        <v>2013</v>
      </c>
      <c r="I16105">
        <v>73205</v>
      </c>
      <c r="J16105" t="s">
        <v>86</v>
      </c>
      <c r="K16105" t="s">
        <v>22</v>
      </c>
      <c r="L16105" t="s">
        <v>64</v>
      </c>
      <c r="M16105" t="s">
        <v>24</v>
      </c>
      <c r="N16105">
        <v>875</v>
      </c>
      <c r="O16105" t="s">
        <v>33</v>
      </c>
      <c r="P16105">
        <v>4</v>
      </c>
      <c r="Q16105">
        <f t="shared" si="502"/>
        <v>11</v>
      </c>
      <c r="R16105" t="str">
        <f t="shared" si="503"/>
        <v>Mid-range</v>
      </c>
    </row>
    <row r="16106" spans="1:18" x14ac:dyDescent="0.35">
      <c r="A16106">
        <v>12846901</v>
      </c>
      <c r="B16106" t="s">
        <v>3229</v>
      </c>
      <c r="C16106">
        <v>28995</v>
      </c>
      <c r="D16106" t="s">
        <v>42</v>
      </c>
      <c r="E16106" t="s">
        <v>179</v>
      </c>
      <c r="F16106" t="s">
        <v>293</v>
      </c>
      <c r="G16106" t="s">
        <v>1291</v>
      </c>
      <c r="H16106">
        <v>2014</v>
      </c>
      <c r="I16106">
        <v>170340</v>
      </c>
      <c r="J16106" t="s">
        <v>205</v>
      </c>
      <c r="K16106" t="s">
        <v>81</v>
      </c>
      <c r="L16106" t="s">
        <v>31</v>
      </c>
      <c r="M16106" t="s">
        <v>24</v>
      </c>
      <c r="N16106">
        <v>2776</v>
      </c>
      <c r="O16106" t="s">
        <v>69</v>
      </c>
      <c r="P16106">
        <v>5</v>
      </c>
      <c r="Q16106">
        <f t="shared" si="502"/>
        <v>10</v>
      </c>
      <c r="R16106" t="str">
        <f t="shared" si="503"/>
        <v>Mid-range</v>
      </c>
    </row>
    <row r="16107" spans="1:18" x14ac:dyDescent="0.35">
      <c r="A16107">
        <v>12846903</v>
      </c>
      <c r="B16107" t="s">
        <v>2711</v>
      </c>
      <c r="C16107">
        <v>41990</v>
      </c>
      <c r="D16107" t="s">
        <v>188</v>
      </c>
      <c r="E16107" t="s">
        <v>288</v>
      </c>
      <c r="F16107" t="s">
        <v>251</v>
      </c>
      <c r="G16107" t="s">
        <v>2536</v>
      </c>
      <c r="H16107">
        <v>2018</v>
      </c>
      <c r="I16107">
        <v>71441</v>
      </c>
      <c r="J16107" t="s">
        <v>21</v>
      </c>
      <c r="K16107" t="s">
        <v>22</v>
      </c>
      <c r="L16107" t="s">
        <v>31</v>
      </c>
      <c r="M16107" t="s">
        <v>24</v>
      </c>
      <c r="N16107">
        <v>2199</v>
      </c>
      <c r="O16107" t="s">
        <v>116</v>
      </c>
      <c r="P16107">
        <v>8</v>
      </c>
      <c r="Q16107">
        <f t="shared" si="502"/>
        <v>6</v>
      </c>
      <c r="R16107" t="str">
        <f t="shared" si="503"/>
        <v>Luxury</v>
      </c>
    </row>
    <row r="16108" spans="1:18" x14ac:dyDescent="0.35">
      <c r="A16108">
        <v>12846909</v>
      </c>
      <c r="B16108" t="s">
        <v>10591</v>
      </c>
      <c r="C16108">
        <v>27450</v>
      </c>
      <c r="D16108" t="s">
        <v>88</v>
      </c>
      <c r="E16108" t="s">
        <v>1014</v>
      </c>
      <c r="F16108" t="s">
        <v>2643</v>
      </c>
      <c r="G16108" t="s">
        <v>1015</v>
      </c>
      <c r="H16108">
        <v>2020</v>
      </c>
      <c r="I16108">
        <v>36416</v>
      </c>
      <c r="J16108" t="s">
        <v>21</v>
      </c>
      <c r="K16108" t="s">
        <v>22</v>
      </c>
      <c r="L16108" t="s">
        <v>23</v>
      </c>
      <c r="M16108" t="s">
        <v>24</v>
      </c>
      <c r="N16108">
        <v>1999</v>
      </c>
      <c r="O16108" t="s">
        <v>47</v>
      </c>
      <c r="P16108">
        <v>5</v>
      </c>
      <c r="Q16108">
        <f t="shared" si="502"/>
        <v>4</v>
      </c>
      <c r="R16108" t="str">
        <f t="shared" si="503"/>
        <v>Mid-range</v>
      </c>
    </row>
    <row r="16109" spans="1:18" x14ac:dyDescent="0.35">
      <c r="A16109">
        <v>12846914</v>
      </c>
      <c r="B16109" t="s">
        <v>7076</v>
      </c>
      <c r="C16109">
        <v>30990</v>
      </c>
      <c r="D16109" t="s">
        <v>127</v>
      </c>
      <c r="E16109" t="s">
        <v>466</v>
      </c>
      <c r="F16109" t="s">
        <v>548</v>
      </c>
      <c r="G16109" t="s">
        <v>1275</v>
      </c>
      <c r="H16109">
        <v>2017</v>
      </c>
      <c r="I16109">
        <v>57733</v>
      </c>
      <c r="J16109" t="s">
        <v>21</v>
      </c>
      <c r="K16109" t="s">
        <v>22</v>
      </c>
      <c r="L16109" t="s">
        <v>23</v>
      </c>
      <c r="M16109" t="s">
        <v>24</v>
      </c>
      <c r="N16109">
        <v>1997</v>
      </c>
      <c r="O16109" t="s">
        <v>25</v>
      </c>
      <c r="P16109">
        <v>5</v>
      </c>
      <c r="Q16109">
        <f t="shared" si="502"/>
        <v>7</v>
      </c>
      <c r="R16109" t="str">
        <f t="shared" si="503"/>
        <v>Mid-range</v>
      </c>
    </row>
    <row r="16110" spans="1:18" x14ac:dyDescent="0.35">
      <c r="A16110">
        <v>12846922</v>
      </c>
      <c r="B16110" t="s">
        <v>13716</v>
      </c>
      <c r="C16110">
        <v>30000</v>
      </c>
      <c r="D16110" t="s">
        <v>17</v>
      </c>
      <c r="E16110" t="s">
        <v>258</v>
      </c>
      <c r="F16110" t="s">
        <v>484</v>
      </c>
      <c r="G16110" t="s">
        <v>714</v>
      </c>
      <c r="H16110">
        <v>2011</v>
      </c>
      <c r="I16110">
        <v>226067</v>
      </c>
      <c r="J16110" t="s">
        <v>236</v>
      </c>
      <c r="K16110" t="s">
        <v>22</v>
      </c>
      <c r="L16110" t="s">
        <v>31</v>
      </c>
      <c r="M16110" t="s">
        <v>24</v>
      </c>
      <c r="N16110">
        <v>2982</v>
      </c>
      <c r="O16110" t="s">
        <v>47</v>
      </c>
      <c r="P16110">
        <v>5</v>
      </c>
      <c r="Q16110">
        <f t="shared" si="502"/>
        <v>13</v>
      </c>
      <c r="R16110" t="str">
        <f t="shared" si="503"/>
        <v>Mid-range</v>
      </c>
    </row>
    <row r="16111" spans="1:18" x14ac:dyDescent="0.35">
      <c r="A16111">
        <v>12846926</v>
      </c>
      <c r="B16111" t="s">
        <v>8473</v>
      </c>
      <c r="C16111">
        <v>38000</v>
      </c>
      <c r="D16111" t="s">
        <v>42</v>
      </c>
      <c r="E16111" t="s">
        <v>71</v>
      </c>
      <c r="F16111" t="s">
        <v>383</v>
      </c>
      <c r="G16111" t="s">
        <v>441</v>
      </c>
      <c r="H16111">
        <v>2014</v>
      </c>
      <c r="I16111">
        <v>99000</v>
      </c>
      <c r="J16111" t="s">
        <v>63</v>
      </c>
      <c r="K16111" t="s">
        <v>81</v>
      </c>
      <c r="L16111" t="s">
        <v>64</v>
      </c>
      <c r="M16111" t="s">
        <v>24</v>
      </c>
      <c r="N16111">
        <v>5967</v>
      </c>
      <c r="O16111" t="s">
        <v>891</v>
      </c>
      <c r="P16111">
        <v>5</v>
      </c>
      <c r="Q16111">
        <f t="shared" si="502"/>
        <v>10</v>
      </c>
      <c r="R16111" t="str">
        <f t="shared" si="503"/>
        <v>Mid-range</v>
      </c>
    </row>
    <row r="16112" spans="1:18" x14ac:dyDescent="0.35">
      <c r="A16112">
        <v>12846933</v>
      </c>
      <c r="B16112" t="s">
        <v>7619</v>
      </c>
      <c r="C16112">
        <v>22900</v>
      </c>
      <c r="D16112" t="s">
        <v>282</v>
      </c>
      <c r="E16112" t="s">
        <v>443</v>
      </c>
      <c r="F16112" t="s">
        <v>444</v>
      </c>
      <c r="G16112" t="s">
        <v>1353</v>
      </c>
      <c r="H16112">
        <v>2015</v>
      </c>
      <c r="I16112">
        <v>282000</v>
      </c>
      <c r="J16112" t="s">
        <v>21</v>
      </c>
      <c r="K16112" t="s">
        <v>22</v>
      </c>
      <c r="L16112" t="s">
        <v>31</v>
      </c>
      <c r="M16112" t="s">
        <v>24</v>
      </c>
      <c r="N16112">
        <v>2987</v>
      </c>
      <c r="O16112" t="s">
        <v>47</v>
      </c>
      <c r="P16112">
        <v>5</v>
      </c>
      <c r="Q16112">
        <f t="shared" si="502"/>
        <v>9</v>
      </c>
      <c r="R16112" t="str">
        <f t="shared" si="503"/>
        <v>Mid-range</v>
      </c>
    </row>
    <row r="16113" spans="1:18" x14ac:dyDescent="0.35">
      <c r="A16113">
        <v>12846935</v>
      </c>
      <c r="B16113" t="s">
        <v>4311</v>
      </c>
      <c r="C16113">
        <v>15888</v>
      </c>
      <c r="D16113" t="s">
        <v>165</v>
      </c>
      <c r="E16113" t="s">
        <v>166</v>
      </c>
      <c r="F16113" t="s">
        <v>1513</v>
      </c>
      <c r="G16113" t="s">
        <v>3642</v>
      </c>
      <c r="H16113">
        <v>2009</v>
      </c>
      <c r="I16113">
        <v>284133</v>
      </c>
      <c r="J16113" t="s">
        <v>169</v>
      </c>
      <c r="K16113" t="s">
        <v>81</v>
      </c>
      <c r="L16113" t="s">
        <v>31</v>
      </c>
      <c r="M16113" t="s">
        <v>24</v>
      </c>
      <c r="N16113">
        <v>3200</v>
      </c>
      <c r="O16113" t="s">
        <v>47</v>
      </c>
      <c r="P16113">
        <v>5</v>
      </c>
      <c r="Q16113">
        <f t="shared" si="502"/>
        <v>15</v>
      </c>
      <c r="R16113" t="str">
        <f t="shared" si="503"/>
        <v>Mid-range</v>
      </c>
    </row>
    <row r="16114" spans="1:18" x14ac:dyDescent="0.35">
      <c r="A16114">
        <v>12846950</v>
      </c>
      <c r="B16114" t="s">
        <v>10795</v>
      </c>
      <c r="C16114">
        <v>14990</v>
      </c>
      <c r="D16114" t="s">
        <v>42</v>
      </c>
      <c r="E16114" t="s">
        <v>71</v>
      </c>
      <c r="F16114" t="s">
        <v>1018</v>
      </c>
      <c r="G16114" t="s">
        <v>1466</v>
      </c>
      <c r="H16114">
        <v>2009</v>
      </c>
      <c r="I16114">
        <v>235650</v>
      </c>
      <c r="J16114" t="s">
        <v>427</v>
      </c>
      <c r="K16114" t="s">
        <v>81</v>
      </c>
      <c r="L16114" t="s">
        <v>23</v>
      </c>
      <c r="M16114" t="s">
        <v>24</v>
      </c>
      <c r="N16114">
        <v>3565</v>
      </c>
      <c r="O16114" t="s">
        <v>74</v>
      </c>
      <c r="P16114">
        <v>2</v>
      </c>
      <c r="Q16114">
        <f t="shared" si="502"/>
        <v>15</v>
      </c>
      <c r="R16114" t="str">
        <f t="shared" si="503"/>
        <v>Mid-range</v>
      </c>
    </row>
    <row r="16115" spans="1:18" x14ac:dyDescent="0.35">
      <c r="A16115">
        <v>12846951</v>
      </c>
      <c r="B16115" t="s">
        <v>13717</v>
      </c>
      <c r="C16115">
        <v>12990</v>
      </c>
      <c r="D16115" t="s">
        <v>17</v>
      </c>
      <c r="E16115" t="s">
        <v>258</v>
      </c>
      <c r="F16115" t="s">
        <v>10463</v>
      </c>
      <c r="G16115" t="s">
        <v>13718</v>
      </c>
      <c r="H16115">
        <v>2001</v>
      </c>
      <c r="I16115">
        <v>246600</v>
      </c>
      <c r="J16115" t="s">
        <v>236</v>
      </c>
      <c r="K16115" t="s">
        <v>22</v>
      </c>
      <c r="L16115" t="s">
        <v>23</v>
      </c>
      <c r="M16115" t="s">
        <v>24</v>
      </c>
      <c r="N16115">
        <v>2694</v>
      </c>
      <c r="O16115" t="s">
        <v>135</v>
      </c>
      <c r="P16115">
        <v>5</v>
      </c>
      <c r="Q16115">
        <f t="shared" si="502"/>
        <v>23</v>
      </c>
      <c r="R16115" t="str">
        <f t="shared" si="503"/>
        <v>Mid-range</v>
      </c>
    </row>
    <row r="16116" spans="1:18" x14ac:dyDescent="0.35">
      <c r="A16116">
        <v>12846952</v>
      </c>
      <c r="B16116" t="s">
        <v>11454</v>
      </c>
      <c r="C16116">
        <v>9990</v>
      </c>
      <c r="D16116" t="s">
        <v>127</v>
      </c>
      <c r="E16116">
        <v>3</v>
      </c>
      <c r="F16116" t="s">
        <v>4021</v>
      </c>
      <c r="G16116" t="s">
        <v>4845</v>
      </c>
      <c r="H16116">
        <v>2005</v>
      </c>
      <c r="I16116">
        <v>118000</v>
      </c>
      <c r="J16116" t="s">
        <v>63</v>
      </c>
      <c r="K16116" t="s">
        <v>22</v>
      </c>
      <c r="L16116" t="s">
        <v>23</v>
      </c>
      <c r="M16116" t="s">
        <v>24</v>
      </c>
      <c r="N16116">
        <v>1998</v>
      </c>
      <c r="O16116" t="s">
        <v>69</v>
      </c>
      <c r="P16116">
        <v>5</v>
      </c>
      <c r="Q16116">
        <f t="shared" si="502"/>
        <v>19</v>
      </c>
      <c r="R16116" t="str">
        <f t="shared" si="503"/>
        <v>Budget</v>
      </c>
    </row>
    <row r="16117" spans="1:18" x14ac:dyDescent="0.35">
      <c r="A16117">
        <v>12846957</v>
      </c>
      <c r="B16117" t="s">
        <v>13719</v>
      </c>
      <c r="C16117">
        <v>29999</v>
      </c>
      <c r="D16117" t="s">
        <v>847</v>
      </c>
      <c r="E16117" t="s">
        <v>6592</v>
      </c>
      <c r="F16117" t="s">
        <v>13720</v>
      </c>
      <c r="G16117" t="s">
        <v>6594</v>
      </c>
      <c r="H16117">
        <v>2019</v>
      </c>
      <c r="I16117">
        <v>50855</v>
      </c>
      <c r="J16117" t="s">
        <v>106</v>
      </c>
      <c r="K16117" t="s">
        <v>22</v>
      </c>
      <c r="L16117" t="s">
        <v>31</v>
      </c>
      <c r="M16117" t="s">
        <v>24</v>
      </c>
      <c r="N16117">
        <v>2499</v>
      </c>
      <c r="O16117" t="s">
        <v>47</v>
      </c>
      <c r="P16117">
        <v>3</v>
      </c>
      <c r="Q16117">
        <f t="shared" si="502"/>
        <v>5</v>
      </c>
      <c r="R16117" t="str">
        <f t="shared" si="503"/>
        <v>Mid-range</v>
      </c>
    </row>
    <row r="16118" spans="1:18" x14ac:dyDescent="0.35">
      <c r="A16118">
        <v>12846958</v>
      </c>
      <c r="B16118" t="s">
        <v>13721</v>
      </c>
      <c r="C16118">
        <v>40999</v>
      </c>
      <c r="D16118" t="s">
        <v>17</v>
      </c>
      <c r="E16118">
        <v>86</v>
      </c>
      <c r="F16118" t="s">
        <v>2503</v>
      </c>
      <c r="G16118" t="s">
        <v>6875</v>
      </c>
      <c r="H16118">
        <v>2020</v>
      </c>
      <c r="I16118">
        <v>18355</v>
      </c>
      <c r="J16118" t="s">
        <v>393</v>
      </c>
      <c r="K16118" t="s">
        <v>22</v>
      </c>
      <c r="L16118" t="s">
        <v>64</v>
      </c>
      <c r="M16118" t="s">
        <v>24</v>
      </c>
      <c r="N16118">
        <v>1998</v>
      </c>
      <c r="O16118" t="s">
        <v>25</v>
      </c>
      <c r="P16118">
        <v>4</v>
      </c>
      <c r="Q16118">
        <f t="shared" si="502"/>
        <v>4</v>
      </c>
      <c r="R16118" t="str">
        <f t="shared" si="503"/>
        <v>Luxury</v>
      </c>
    </row>
    <row r="16119" spans="1:18" x14ac:dyDescent="0.35">
      <c r="A16119">
        <v>12846960</v>
      </c>
      <c r="B16119" t="s">
        <v>4629</v>
      </c>
      <c r="C16119">
        <v>9999</v>
      </c>
      <c r="D16119" t="s">
        <v>42</v>
      </c>
      <c r="E16119" t="s">
        <v>440</v>
      </c>
      <c r="F16119" t="s">
        <v>28</v>
      </c>
      <c r="G16119" t="s">
        <v>384</v>
      </c>
      <c r="H16119">
        <v>2007</v>
      </c>
      <c r="I16119">
        <v>167015</v>
      </c>
      <c r="J16119" t="s">
        <v>63</v>
      </c>
      <c r="K16119" t="s">
        <v>22</v>
      </c>
      <c r="L16119" t="s">
        <v>23</v>
      </c>
      <c r="M16119" t="s">
        <v>24</v>
      </c>
      <c r="N16119">
        <v>3565</v>
      </c>
      <c r="O16119" t="s">
        <v>33</v>
      </c>
      <c r="P16119">
        <v>5</v>
      </c>
      <c r="Q16119">
        <f t="shared" si="502"/>
        <v>17</v>
      </c>
      <c r="R16119" t="str">
        <f t="shared" si="503"/>
        <v>Budget</v>
      </c>
    </row>
    <row r="16120" spans="1:18" x14ac:dyDescent="0.35">
      <c r="A16120">
        <v>12846961</v>
      </c>
      <c r="B16120" t="s">
        <v>13722</v>
      </c>
      <c r="C16120">
        <v>7499</v>
      </c>
      <c r="D16120" t="s">
        <v>42</v>
      </c>
      <c r="E16120" t="s">
        <v>43</v>
      </c>
      <c r="F16120" t="s">
        <v>4171</v>
      </c>
      <c r="G16120" t="s">
        <v>8340</v>
      </c>
      <c r="H16120">
        <v>2011</v>
      </c>
      <c r="I16120">
        <v>156952</v>
      </c>
      <c r="J16120" t="s">
        <v>63</v>
      </c>
      <c r="K16120" t="s">
        <v>81</v>
      </c>
      <c r="L16120" t="s">
        <v>23</v>
      </c>
      <c r="M16120" t="s">
        <v>24</v>
      </c>
      <c r="N16120">
        <v>1364</v>
      </c>
      <c r="O16120" t="s">
        <v>69</v>
      </c>
      <c r="P16120">
        <v>5</v>
      </c>
      <c r="Q16120">
        <f t="shared" si="502"/>
        <v>13</v>
      </c>
      <c r="R16120" t="str">
        <f t="shared" si="503"/>
        <v>Budget</v>
      </c>
    </row>
    <row r="16121" spans="1:18" x14ac:dyDescent="0.35">
      <c r="A16121">
        <v>12846962</v>
      </c>
      <c r="B16121" t="s">
        <v>5544</v>
      </c>
      <c r="C16121">
        <v>19999</v>
      </c>
      <c r="D16121" t="s">
        <v>88</v>
      </c>
      <c r="E16121" t="s">
        <v>1014</v>
      </c>
      <c r="F16121" t="s">
        <v>5545</v>
      </c>
      <c r="G16121" t="s">
        <v>4198</v>
      </c>
      <c r="H16121">
        <v>2018</v>
      </c>
      <c r="I16121">
        <v>194351</v>
      </c>
      <c r="J16121" t="s">
        <v>21</v>
      </c>
      <c r="K16121" t="s">
        <v>22</v>
      </c>
      <c r="L16121" t="s">
        <v>23</v>
      </c>
      <c r="M16121" t="s">
        <v>24</v>
      </c>
      <c r="N16121">
        <v>1999</v>
      </c>
      <c r="O16121" t="s">
        <v>69</v>
      </c>
      <c r="P16121">
        <v>5</v>
      </c>
      <c r="Q16121">
        <f t="shared" si="502"/>
        <v>6</v>
      </c>
      <c r="R16121" t="str">
        <f t="shared" si="503"/>
        <v>Mid-range</v>
      </c>
    </row>
    <row r="16122" spans="1:18" x14ac:dyDescent="0.35">
      <c r="A16122">
        <v>12846963</v>
      </c>
      <c r="B16122" t="s">
        <v>861</v>
      </c>
      <c r="C16122">
        <v>55990</v>
      </c>
      <c r="D16122" t="s">
        <v>54</v>
      </c>
      <c r="E16122" t="s">
        <v>175</v>
      </c>
      <c r="F16122" t="s">
        <v>805</v>
      </c>
      <c r="G16122" t="s">
        <v>862</v>
      </c>
      <c r="H16122">
        <v>2020</v>
      </c>
      <c r="I16122">
        <v>32266</v>
      </c>
      <c r="J16122" t="s">
        <v>275</v>
      </c>
      <c r="K16122" t="s">
        <v>22</v>
      </c>
      <c r="L16122" t="s">
        <v>31</v>
      </c>
      <c r="M16122" t="s">
        <v>24</v>
      </c>
      <c r="N16122">
        <v>3198</v>
      </c>
      <c r="O16122" t="s">
        <v>5818</v>
      </c>
      <c r="P16122">
        <v>5</v>
      </c>
      <c r="Q16122">
        <f t="shared" si="502"/>
        <v>4</v>
      </c>
      <c r="R16122" t="str">
        <f t="shared" si="503"/>
        <v>Luxury</v>
      </c>
    </row>
    <row r="16123" spans="1:18" x14ac:dyDescent="0.35">
      <c r="A16123">
        <v>12846964</v>
      </c>
      <c r="B16123" t="s">
        <v>13723</v>
      </c>
      <c r="C16123">
        <v>17888</v>
      </c>
      <c r="D16123" t="s">
        <v>127</v>
      </c>
      <c r="E16123">
        <v>6</v>
      </c>
      <c r="F16123" t="s">
        <v>5612</v>
      </c>
      <c r="G16123" t="s">
        <v>4389</v>
      </c>
      <c r="H16123">
        <v>2014</v>
      </c>
      <c r="I16123">
        <v>178001</v>
      </c>
      <c r="J16123" t="s">
        <v>21</v>
      </c>
      <c r="K16123" t="s">
        <v>22</v>
      </c>
      <c r="L16123" t="s">
        <v>31</v>
      </c>
      <c r="M16123" t="s">
        <v>24</v>
      </c>
      <c r="N16123">
        <v>2191</v>
      </c>
      <c r="O16123" t="s">
        <v>25</v>
      </c>
      <c r="P16123">
        <v>5</v>
      </c>
      <c r="Q16123">
        <f t="shared" si="502"/>
        <v>10</v>
      </c>
      <c r="R16123" t="str">
        <f t="shared" si="503"/>
        <v>Mid-range</v>
      </c>
    </row>
    <row r="16124" spans="1:18" x14ac:dyDescent="0.35">
      <c r="A16124">
        <v>12846995</v>
      </c>
      <c r="B16124" t="s">
        <v>11053</v>
      </c>
      <c r="C16124">
        <v>4500</v>
      </c>
      <c r="D16124" t="s">
        <v>143</v>
      </c>
      <c r="E16124" t="s">
        <v>812</v>
      </c>
      <c r="F16124" t="s">
        <v>1110</v>
      </c>
      <c r="G16124" t="s">
        <v>1252</v>
      </c>
      <c r="H16124">
        <v>2007</v>
      </c>
      <c r="I16124">
        <v>230000</v>
      </c>
      <c r="J16124" t="s">
        <v>21</v>
      </c>
      <c r="K16124" t="s">
        <v>22</v>
      </c>
      <c r="L16124" t="s">
        <v>23</v>
      </c>
      <c r="M16124" t="s">
        <v>24</v>
      </c>
      <c r="N16124">
        <v>2457</v>
      </c>
      <c r="O16124" t="s">
        <v>47</v>
      </c>
      <c r="P16124">
        <v>5</v>
      </c>
      <c r="Q16124">
        <f t="shared" si="502"/>
        <v>17</v>
      </c>
      <c r="R16124" t="str">
        <f t="shared" si="503"/>
        <v>Budget</v>
      </c>
    </row>
    <row r="16125" spans="1:18" x14ac:dyDescent="0.35">
      <c r="A16125">
        <v>12846996</v>
      </c>
      <c r="B16125" t="s">
        <v>11491</v>
      </c>
      <c r="C16125">
        <v>27500</v>
      </c>
      <c r="D16125" t="s">
        <v>165</v>
      </c>
      <c r="E16125" t="s">
        <v>568</v>
      </c>
      <c r="F16125" t="s">
        <v>5592</v>
      </c>
      <c r="G16125" t="s">
        <v>834</v>
      </c>
      <c r="H16125">
        <v>2019</v>
      </c>
      <c r="I16125">
        <v>50302</v>
      </c>
      <c r="J16125" t="s">
        <v>21</v>
      </c>
      <c r="K16125" t="s">
        <v>22</v>
      </c>
      <c r="L16125" t="s">
        <v>23</v>
      </c>
      <c r="M16125" t="s">
        <v>24</v>
      </c>
      <c r="N16125">
        <v>1998</v>
      </c>
      <c r="O16125" t="s">
        <v>25</v>
      </c>
      <c r="P16125">
        <v>5</v>
      </c>
      <c r="Q16125">
        <f t="shared" si="502"/>
        <v>5</v>
      </c>
      <c r="R16125" t="str">
        <f t="shared" si="503"/>
        <v>Mid-range</v>
      </c>
    </row>
    <row r="16126" spans="1:18" x14ac:dyDescent="0.35">
      <c r="A16126">
        <v>12846997</v>
      </c>
      <c r="B16126" t="s">
        <v>13724</v>
      </c>
      <c r="C16126">
        <v>33990</v>
      </c>
      <c r="D16126" t="s">
        <v>88</v>
      </c>
      <c r="E16126" t="s">
        <v>98</v>
      </c>
      <c r="F16126" t="s">
        <v>1658</v>
      </c>
      <c r="G16126" t="s">
        <v>3406</v>
      </c>
      <c r="H16126">
        <v>2022</v>
      </c>
      <c r="I16126">
        <v>37</v>
      </c>
      <c r="J16126" t="s">
        <v>86</v>
      </c>
      <c r="K16126" t="s">
        <v>22</v>
      </c>
      <c r="L16126" t="s">
        <v>23</v>
      </c>
      <c r="M16126" t="s">
        <v>24</v>
      </c>
      <c r="N16126">
        <v>1591</v>
      </c>
      <c r="O16126" t="s">
        <v>47</v>
      </c>
      <c r="P16126">
        <v>5</v>
      </c>
      <c r="Q16126">
        <f t="shared" si="502"/>
        <v>2</v>
      </c>
      <c r="R16126" t="str">
        <f t="shared" si="503"/>
        <v>Mid-range</v>
      </c>
    </row>
    <row r="16127" spans="1:18" x14ac:dyDescent="0.35">
      <c r="A16127">
        <v>12847004</v>
      </c>
      <c r="B16127" t="s">
        <v>7787</v>
      </c>
      <c r="C16127">
        <v>28990</v>
      </c>
      <c r="D16127" t="s">
        <v>17</v>
      </c>
      <c r="E16127" t="s">
        <v>642</v>
      </c>
      <c r="F16127" t="s">
        <v>807</v>
      </c>
      <c r="G16127" t="s">
        <v>643</v>
      </c>
      <c r="H16127">
        <v>2018</v>
      </c>
      <c r="I16127">
        <v>34972</v>
      </c>
      <c r="J16127" t="s">
        <v>63</v>
      </c>
      <c r="K16127" t="s">
        <v>22</v>
      </c>
      <c r="L16127" t="s">
        <v>23</v>
      </c>
      <c r="M16127" t="s">
        <v>24</v>
      </c>
      <c r="N16127">
        <v>2494</v>
      </c>
      <c r="O16127" t="s">
        <v>47</v>
      </c>
      <c r="P16127">
        <v>5</v>
      </c>
      <c r="Q16127">
        <f t="shared" si="502"/>
        <v>6</v>
      </c>
      <c r="R16127" t="str">
        <f t="shared" si="503"/>
        <v>Mid-range</v>
      </c>
    </row>
    <row r="16128" spans="1:18" x14ac:dyDescent="0.35">
      <c r="A16128">
        <v>12847005</v>
      </c>
      <c r="B16128" t="s">
        <v>5585</v>
      </c>
      <c r="C16128">
        <v>36990</v>
      </c>
      <c r="D16128" t="s">
        <v>49</v>
      </c>
      <c r="E16128" t="s">
        <v>148</v>
      </c>
      <c r="F16128" t="s">
        <v>149</v>
      </c>
      <c r="G16128" t="s">
        <v>898</v>
      </c>
      <c r="H16128">
        <v>2011</v>
      </c>
      <c r="I16128">
        <v>106526</v>
      </c>
      <c r="J16128" t="s">
        <v>21</v>
      </c>
      <c r="K16128" t="s">
        <v>81</v>
      </c>
      <c r="L16128" t="s">
        <v>31</v>
      </c>
      <c r="M16128" t="s">
        <v>24</v>
      </c>
      <c r="N16128">
        <v>2953</v>
      </c>
      <c r="O16128" t="s">
        <v>47</v>
      </c>
      <c r="P16128">
        <v>7</v>
      </c>
      <c r="Q16128">
        <f t="shared" si="502"/>
        <v>13</v>
      </c>
      <c r="R16128" t="str">
        <f t="shared" si="503"/>
        <v>Mid-range</v>
      </c>
    </row>
    <row r="16129" spans="1:18" x14ac:dyDescent="0.35">
      <c r="A16129">
        <v>12847012</v>
      </c>
      <c r="B16129" t="s">
        <v>13725</v>
      </c>
      <c r="C16129">
        <v>14990</v>
      </c>
      <c r="D16129" t="s">
        <v>3051</v>
      </c>
      <c r="E16129">
        <v>500</v>
      </c>
      <c r="F16129" t="s">
        <v>5847</v>
      </c>
      <c r="G16129" t="s">
        <v>452</v>
      </c>
      <c r="H16129">
        <v>2014</v>
      </c>
      <c r="I16129">
        <v>41927</v>
      </c>
      <c r="J16129" t="s">
        <v>86</v>
      </c>
      <c r="K16129" t="s">
        <v>22</v>
      </c>
      <c r="L16129" t="s">
        <v>64</v>
      </c>
      <c r="M16129" t="s">
        <v>24</v>
      </c>
      <c r="N16129">
        <v>1242</v>
      </c>
      <c r="O16129" t="s">
        <v>135</v>
      </c>
      <c r="P16129">
        <v>4</v>
      </c>
      <c r="Q16129">
        <f t="shared" si="502"/>
        <v>10</v>
      </c>
      <c r="R16129" t="str">
        <f t="shared" si="503"/>
        <v>Mid-range</v>
      </c>
    </row>
    <row r="16130" spans="1:18" x14ac:dyDescent="0.35">
      <c r="A16130">
        <v>12847018</v>
      </c>
      <c r="B16130" t="s">
        <v>13726</v>
      </c>
      <c r="C16130">
        <v>69800</v>
      </c>
      <c r="D16130" t="s">
        <v>27</v>
      </c>
      <c r="E16130" t="s">
        <v>11726</v>
      </c>
      <c r="F16130" t="s">
        <v>13727</v>
      </c>
      <c r="G16130" t="s">
        <v>1587</v>
      </c>
      <c r="H16130">
        <v>2018</v>
      </c>
      <c r="I16130">
        <v>67648</v>
      </c>
      <c r="J16130" t="s">
        <v>2820</v>
      </c>
      <c r="K16130" t="s">
        <v>22</v>
      </c>
      <c r="L16130" t="s">
        <v>31</v>
      </c>
      <c r="M16130" t="s">
        <v>24</v>
      </c>
      <c r="N16130">
        <v>1950</v>
      </c>
      <c r="O16130" t="s">
        <v>47</v>
      </c>
      <c r="P16130">
        <v>5</v>
      </c>
      <c r="Q16130">
        <f t="shared" si="502"/>
        <v>6</v>
      </c>
      <c r="R16130" t="str">
        <f t="shared" si="503"/>
        <v>Luxury</v>
      </c>
    </row>
    <row r="16131" spans="1:18" x14ac:dyDescent="0.35">
      <c r="A16131">
        <v>12847020</v>
      </c>
      <c r="B16131" t="s">
        <v>7880</v>
      </c>
      <c r="C16131">
        <v>10996</v>
      </c>
      <c r="D16131" t="s">
        <v>88</v>
      </c>
      <c r="E16131" t="s">
        <v>98</v>
      </c>
      <c r="F16131" t="s">
        <v>99</v>
      </c>
      <c r="G16131" t="s">
        <v>4148</v>
      </c>
      <c r="H16131">
        <v>2009</v>
      </c>
      <c r="I16131">
        <v>136000</v>
      </c>
      <c r="J16131" t="s">
        <v>86</v>
      </c>
      <c r="K16131" t="s">
        <v>22</v>
      </c>
      <c r="L16131" t="s">
        <v>23</v>
      </c>
      <c r="M16131" t="s">
        <v>24</v>
      </c>
      <c r="N16131">
        <v>1975</v>
      </c>
      <c r="O16131" t="s">
        <v>135</v>
      </c>
      <c r="P16131">
        <v>5</v>
      </c>
      <c r="Q16131">
        <f t="shared" ref="Q16131:Q16194" si="504">2024-H16131</f>
        <v>15</v>
      </c>
      <c r="R16131" t="str">
        <f t="shared" ref="R16131:R16194" si="505">IF(C16131&lt;=10000,"Budget",IF(C16131&lt;=40000,"Mid-range","Luxury"))</f>
        <v>Mid-range</v>
      </c>
    </row>
    <row r="16132" spans="1:18" x14ac:dyDescent="0.35">
      <c r="A16132">
        <v>12847021</v>
      </c>
      <c r="B16132" t="s">
        <v>13728</v>
      </c>
      <c r="C16132">
        <v>52990</v>
      </c>
      <c r="D16132" t="s">
        <v>410</v>
      </c>
      <c r="E16132" t="s">
        <v>411</v>
      </c>
      <c r="F16132" t="s">
        <v>13729</v>
      </c>
      <c r="G16132" t="s">
        <v>4723</v>
      </c>
      <c r="H16132">
        <v>2021</v>
      </c>
      <c r="I16132">
        <v>414</v>
      </c>
      <c r="J16132" t="s">
        <v>21</v>
      </c>
      <c r="K16132" t="s">
        <v>22</v>
      </c>
      <c r="L16132" t="s">
        <v>64</v>
      </c>
      <c r="M16132" t="s">
        <v>24</v>
      </c>
      <c r="N16132">
        <v>1969</v>
      </c>
      <c r="O16132" t="s">
        <v>33</v>
      </c>
      <c r="P16132">
        <v>5</v>
      </c>
      <c r="Q16132">
        <f t="shared" si="504"/>
        <v>3</v>
      </c>
      <c r="R16132" t="str">
        <f t="shared" si="505"/>
        <v>Luxury</v>
      </c>
    </row>
    <row r="16133" spans="1:18" x14ac:dyDescent="0.35">
      <c r="A16133">
        <v>12847022</v>
      </c>
      <c r="B16133" t="s">
        <v>547</v>
      </c>
      <c r="C16133">
        <v>32990</v>
      </c>
      <c r="D16133" t="s">
        <v>127</v>
      </c>
      <c r="E16133" t="s">
        <v>466</v>
      </c>
      <c r="F16133" t="s">
        <v>548</v>
      </c>
      <c r="G16133" t="s">
        <v>549</v>
      </c>
      <c r="H16133">
        <v>2018</v>
      </c>
      <c r="I16133">
        <v>40500</v>
      </c>
      <c r="J16133" t="s">
        <v>21</v>
      </c>
      <c r="K16133" t="s">
        <v>22</v>
      </c>
      <c r="L16133" t="s">
        <v>23</v>
      </c>
      <c r="M16133" t="s">
        <v>24</v>
      </c>
      <c r="N16133">
        <v>1997</v>
      </c>
      <c r="O16133" t="s">
        <v>69</v>
      </c>
      <c r="P16133">
        <v>5</v>
      </c>
      <c r="Q16133">
        <f t="shared" si="504"/>
        <v>6</v>
      </c>
      <c r="R16133" t="str">
        <f t="shared" si="505"/>
        <v>Mid-range</v>
      </c>
    </row>
    <row r="16134" spans="1:18" x14ac:dyDescent="0.35">
      <c r="A16134">
        <v>12847023</v>
      </c>
      <c r="B16134" t="s">
        <v>3574</v>
      </c>
      <c r="C16134">
        <v>54990</v>
      </c>
      <c r="D16134" t="s">
        <v>410</v>
      </c>
      <c r="E16134" t="s">
        <v>411</v>
      </c>
      <c r="F16134" t="s">
        <v>3575</v>
      </c>
      <c r="G16134" t="s">
        <v>413</v>
      </c>
      <c r="H16134">
        <v>2018</v>
      </c>
      <c r="I16134">
        <v>33391</v>
      </c>
      <c r="J16134" t="s">
        <v>21</v>
      </c>
      <c r="K16134" t="s">
        <v>22</v>
      </c>
      <c r="L16134" t="s">
        <v>64</v>
      </c>
      <c r="M16134" t="s">
        <v>24</v>
      </c>
      <c r="N16134">
        <v>1969</v>
      </c>
      <c r="O16134" t="s">
        <v>47</v>
      </c>
      <c r="P16134">
        <v>5</v>
      </c>
      <c r="Q16134">
        <f t="shared" si="504"/>
        <v>6</v>
      </c>
      <c r="R16134" t="str">
        <f t="shared" si="505"/>
        <v>Luxury</v>
      </c>
    </row>
    <row r="16135" spans="1:18" x14ac:dyDescent="0.35">
      <c r="A16135">
        <v>12847027</v>
      </c>
      <c r="B16135" t="s">
        <v>13730</v>
      </c>
      <c r="C16135">
        <v>121990</v>
      </c>
      <c r="D16135" t="s">
        <v>590</v>
      </c>
      <c r="E16135">
        <v>1500</v>
      </c>
      <c r="F16135" t="s">
        <v>13731</v>
      </c>
      <c r="G16135" t="s">
        <v>592</v>
      </c>
      <c r="H16135">
        <v>2020</v>
      </c>
      <c r="I16135">
        <v>11806</v>
      </c>
      <c r="J16135" t="s">
        <v>182</v>
      </c>
      <c r="K16135" t="s">
        <v>22</v>
      </c>
      <c r="L16135" t="s">
        <v>23</v>
      </c>
      <c r="M16135" t="s">
        <v>24</v>
      </c>
      <c r="N16135">
        <v>5654</v>
      </c>
      <c r="O16135" t="s">
        <v>116</v>
      </c>
      <c r="P16135">
        <v>5</v>
      </c>
      <c r="Q16135">
        <f t="shared" si="504"/>
        <v>4</v>
      </c>
      <c r="R16135" t="str">
        <f t="shared" si="505"/>
        <v>Luxury</v>
      </c>
    </row>
    <row r="16136" spans="1:18" x14ac:dyDescent="0.35">
      <c r="A16136">
        <v>12847036</v>
      </c>
      <c r="B16136" t="s">
        <v>13732</v>
      </c>
      <c r="C16136">
        <v>26894</v>
      </c>
      <c r="D16136" t="s">
        <v>17</v>
      </c>
      <c r="E16136" t="s">
        <v>153</v>
      </c>
      <c r="F16136" t="s">
        <v>158</v>
      </c>
      <c r="G16136" t="s">
        <v>11800</v>
      </c>
      <c r="H16136">
        <v>2013</v>
      </c>
      <c r="I16136">
        <v>90281</v>
      </c>
      <c r="J16136" t="s">
        <v>21</v>
      </c>
      <c r="K16136" t="s">
        <v>22</v>
      </c>
      <c r="L16136" t="s">
        <v>23</v>
      </c>
      <c r="M16136" t="s">
        <v>24</v>
      </c>
      <c r="N16136">
        <v>2494</v>
      </c>
      <c r="O16136" t="s">
        <v>25</v>
      </c>
      <c r="P16136">
        <v>5</v>
      </c>
      <c r="Q16136">
        <f t="shared" si="504"/>
        <v>11</v>
      </c>
      <c r="R16136" t="str">
        <f t="shared" si="505"/>
        <v>Mid-range</v>
      </c>
    </row>
    <row r="16137" spans="1:18" x14ac:dyDescent="0.35">
      <c r="A16137">
        <v>12847042</v>
      </c>
      <c r="B16137" t="s">
        <v>4695</v>
      </c>
      <c r="C16137">
        <v>22990</v>
      </c>
      <c r="D16137" t="s">
        <v>127</v>
      </c>
      <c r="E16137" t="s">
        <v>556</v>
      </c>
      <c r="F16137" t="s">
        <v>557</v>
      </c>
      <c r="G16137" t="s">
        <v>452</v>
      </c>
      <c r="H16137">
        <v>2013</v>
      </c>
      <c r="I16137">
        <v>187262</v>
      </c>
      <c r="J16137" t="s">
        <v>338</v>
      </c>
      <c r="K16137" t="s">
        <v>22</v>
      </c>
      <c r="L16137" t="s">
        <v>31</v>
      </c>
      <c r="M16137" t="s">
        <v>24</v>
      </c>
      <c r="N16137">
        <v>3196</v>
      </c>
      <c r="O16137" t="s">
        <v>47</v>
      </c>
      <c r="P16137">
        <v>5</v>
      </c>
      <c r="Q16137">
        <f t="shared" si="504"/>
        <v>11</v>
      </c>
      <c r="R16137" t="str">
        <f t="shared" si="505"/>
        <v>Mid-range</v>
      </c>
    </row>
    <row r="16138" spans="1:18" x14ac:dyDescent="0.35">
      <c r="A16138">
        <v>12847045</v>
      </c>
      <c r="B16138" t="s">
        <v>9312</v>
      </c>
      <c r="C16138">
        <v>33888</v>
      </c>
      <c r="D16138" t="s">
        <v>165</v>
      </c>
      <c r="E16138" t="s">
        <v>184</v>
      </c>
      <c r="F16138" t="s">
        <v>1579</v>
      </c>
      <c r="G16138" t="s">
        <v>2975</v>
      </c>
      <c r="H16138">
        <v>2019</v>
      </c>
      <c r="I16138">
        <v>60024</v>
      </c>
      <c r="J16138" t="s">
        <v>21</v>
      </c>
      <c r="K16138" t="s">
        <v>22</v>
      </c>
      <c r="L16138" t="s">
        <v>23</v>
      </c>
      <c r="M16138" t="s">
        <v>24</v>
      </c>
      <c r="N16138">
        <v>2360</v>
      </c>
      <c r="O16138" t="s">
        <v>47</v>
      </c>
      <c r="P16138">
        <v>7</v>
      </c>
      <c r="Q16138">
        <f t="shared" si="504"/>
        <v>5</v>
      </c>
      <c r="R16138" t="str">
        <f t="shared" si="505"/>
        <v>Mid-range</v>
      </c>
    </row>
    <row r="16139" spans="1:18" x14ac:dyDescent="0.35">
      <c r="A16139">
        <v>12847046</v>
      </c>
      <c r="B16139" t="s">
        <v>3095</v>
      </c>
      <c r="C16139">
        <v>48990</v>
      </c>
      <c r="D16139" t="s">
        <v>17</v>
      </c>
      <c r="E16139" t="s">
        <v>193</v>
      </c>
      <c r="F16139" t="s">
        <v>395</v>
      </c>
      <c r="G16139" t="s">
        <v>573</v>
      </c>
      <c r="H16139">
        <v>2019</v>
      </c>
      <c r="I16139">
        <v>55681</v>
      </c>
      <c r="J16139" t="s">
        <v>21</v>
      </c>
      <c r="K16139" t="s">
        <v>22</v>
      </c>
      <c r="L16139" t="s">
        <v>23</v>
      </c>
      <c r="M16139" t="s">
        <v>24</v>
      </c>
      <c r="N16139">
        <v>3456</v>
      </c>
      <c r="O16139" t="s">
        <v>116</v>
      </c>
      <c r="P16139">
        <v>7</v>
      </c>
      <c r="Q16139">
        <f t="shared" si="504"/>
        <v>5</v>
      </c>
      <c r="R16139" t="str">
        <f t="shared" si="505"/>
        <v>Luxury</v>
      </c>
    </row>
    <row r="16140" spans="1:18" x14ac:dyDescent="0.35">
      <c r="A16140">
        <v>12847056</v>
      </c>
      <c r="B16140" t="s">
        <v>10008</v>
      </c>
      <c r="C16140">
        <v>34990</v>
      </c>
      <c r="D16140" t="s">
        <v>17</v>
      </c>
      <c r="E16140" t="s">
        <v>1070</v>
      </c>
      <c r="F16140" t="s">
        <v>1886</v>
      </c>
      <c r="G16140" t="s">
        <v>1887</v>
      </c>
      <c r="H16140">
        <v>2020</v>
      </c>
      <c r="I16140">
        <v>38320</v>
      </c>
      <c r="J16140" t="s">
        <v>21</v>
      </c>
      <c r="K16140" t="s">
        <v>22</v>
      </c>
      <c r="L16140" t="s">
        <v>64</v>
      </c>
      <c r="M16140" t="s">
        <v>24</v>
      </c>
      <c r="N16140">
        <v>1197</v>
      </c>
      <c r="O16140" t="s">
        <v>47</v>
      </c>
      <c r="P16140">
        <v>5</v>
      </c>
      <c r="Q16140">
        <f t="shared" si="504"/>
        <v>4</v>
      </c>
      <c r="R16140" t="str">
        <f t="shared" si="505"/>
        <v>Mid-range</v>
      </c>
    </row>
    <row r="16141" spans="1:18" x14ac:dyDescent="0.35">
      <c r="A16141">
        <v>12847057</v>
      </c>
      <c r="B16141" t="s">
        <v>3764</v>
      </c>
      <c r="C16141">
        <v>54990</v>
      </c>
      <c r="D16141" t="s">
        <v>42</v>
      </c>
      <c r="E16141" t="s">
        <v>292</v>
      </c>
      <c r="F16141" t="s">
        <v>293</v>
      </c>
      <c r="G16141" t="s">
        <v>3428</v>
      </c>
      <c r="H16141">
        <v>2020</v>
      </c>
      <c r="I16141">
        <v>48473</v>
      </c>
      <c r="J16141" t="s">
        <v>21</v>
      </c>
      <c r="K16141" t="s">
        <v>22</v>
      </c>
      <c r="L16141" t="s">
        <v>31</v>
      </c>
      <c r="M16141" t="s">
        <v>24</v>
      </c>
      <c r="N16141">
        <v>2776</v>
      </c>
      <c r="O16141" t="s">
        <v>47</v>
      </c>
      <c r="P16141">
        <v>7</v>
      </c>
      <c r="Q16141">
        <f t="shared" si="504"/>
        <v>4</v>
      </c>
      <c r="R16141" t="str">
        <f t="shared" si="505"/>
        <v>Luxury</v>
      </c>
    </row>
    <row r="16142" spans="1:18" x14ac:dyDescent="0.35">
      <c r="A16142">
        <v>12847060</v>
      </c>
      <c r="B16142" t="s">
        <v>1393</v>
      </c>
      <c r="C16142">
        <v>107990</v>
      </c>
      <c r="D16142" t="s">
        <v>17</v>
      </c>
      <c r="E16142" t="s">
        <v>254</v>
      </c>
      <c r="F16142" t="s">
        <v>255</v>
      </c>
      <c r="G16142" t="s">
        <v>256</v>
      </c>
      <c r="H16142">
        <v>2022</v>
      </c>
      <c r="I16142">
        <v>11231</v>
      </c>
      <c r="J16142" t="s">
        <v>80</v>
      </c>
      <c r="K16142" t="s">
        <v>81</v>
      </c>
      <c r="L16142" t="s">
        <v>31</v>
      </c>
      <c r="M16142" t="s">
        <v>24</v>
      </c>
      <c r="N16142">
        <v>4461</v>
      </c>
      <c r="O16142" t="s">
        <v>47</v>
      </c>
      <c r="P16142">
        <v>2</v>
      </c>
      <c r="Q16142">
        <f t="shared" si="504"/>
        <v>2</v>
      </c>
      <c r="R16142" t="str">
        <f t="shared" si="505"/>
        <v>Luxury</v>
      </c>
    </row>
    <row r="16143" spans="1:18" x14ac:dyDescent="0.35">
      <c r="A16143">
        <v>12847062</v>
      </c>
      <c r="B16143" t="s">
        <v>6511</v>
      </c>
      <c r="C16143">
        <v>125990</v>
      </c>
      <c r="D16143" t="s">
        <v>17</v>
      </c>
      <c r="E16143" t="s">
        <v>171</v>
      </c>
      <c r="F16143" t="s">
        <v>1021</v>
      </c>
      <c r="G16143" t="s">
        <v>1022</v>
      </c>
      <c r="H16143">
        <v>2022</v>
      </c>
      <c r="I16143">
        <v>19</v>
      </c>
      <c r="J16143" t="s">
        <v>21</v>
      </c>
      <c r="K16143" t="s">
        <v>22</v>
      </c>
      <c r="L16143" t="s">
        <v>31</v>
      </c>
      <c r="M16143" t="s">
        <v>24</v>
      </c>
      <c r="N16143">
        <v>3346</v>
      </c>
      <c r="O16143" t="s">
        <v>47</v>
      </c>
      <c r="P16143">
        <v>7</v>
      </c>
      <c r="Q16143">
        <f t="shared" si="504"/>
        <v>2</v>
      </c>
      <c r="R16143" t="str">
        <f t="shared" si="505"/>
        <v>Luxury</v>
      </c>
    </row>
    <row r="16144" spans="1:18" x14ac:dyDescent="0.35">
      <c r="A16144">
        <v>12847063</v>
      </c>
      <c r="B16144" t="s">
        <v>7920</v>
      </c>
      <c r="C16144">
        <v>53990</v>
      </c>
      <c r="D16144" t="s">
        <v>88</v>
      </c>
      <c r="E16144" t="s">
        <v>108</v>
      </c>
      <c r="F16144" t="s">
        <v>7921</v>
      </c>
      <c r="G16144" t="s">
        <v>920</v>
      </c>
      <c r="H16144">
        <v>2022</v>
      </c>
      <c r="I16144">
        <v>51</v>
      </c>
      <c r="J16144" t="s">
        <v>21</v>
      </c>
      <c r="K16144" t="s">
        <v>22</v>
      </c>
      <c r="L16144" t="s">
        <v>23</v>
      </c>
      <c r="M16144" t="s">
        <v>24</v>
      </c>
      <c r="N16144">
        <v>1998</v>
      </c>
      <c r="O16144" t="s">
        <v>47</v>
      </c>
      <c r="P16144">
        <v>5</v>
      </c>
      <c r="Q16144">
        <f t="shared" si="504"/>
        <v>2</v>
      </c>
      <c r="R16144" t="str">
        <f t="shared" si="505"/>
        <v>Luxury</v>
      </c>
    </row>
    <row r="16145" spans="1:18" x14ac:dyDescent="0.35">
      <c r="A16145">
        <v>12847064</v>
      </c>
      <c r="B16145" t="s">
        <v>5386</v>
      </c>
      <c r="C16145">
        <v>68990</v>
      </c>
      <c r="D16145" t="s">
        <v>17</v>
      </c>
      <c r="E16145" t="s">
        <v>258</v>
      </c>
      <c r="F16145" t="s">
        <v>273</v>
      </c>
      <c r="G16145" t="s">
        <v>2415</v>
      </c>
      <c r="H16145">
        <v>2019</v>
      </c>
      <c r="I16145">
        <v>40122</v>
      </c>
      <c r="J16145" t="s">
        <v>275</v>
      </c>
      <c r="K16145" t="s">
        <v>22</v>
      </c>
      <c r="L16145" t="s">
        <v>31</v>
      </c>
      <c r="M16145" t="s">
        <v>24</v>
      </c>
      <c r="N16145">
        <v>2753</v>
      </c>
      <c r="O16145" t="s">
        <v>47</v>
      </c>
      <c r="P16145">
        <v>5</v>
      </c>
      <c r="Q16145">
        <f t="shared" si="504"/>
        <v>5</v>
      </c>
      <c r="R16145" t="str">
        <f t="shared" si="505"/>
        <v>Luxury</v>
      </c>
    </row>
    <row r="16146" spans="1:18" x14ac:dyDescent="0.35">
      <c r="A16146">
        <v>12847065</v>
      </c>
      <c r="B16146" t="s">
        <v>13733</v>
      </c>
      <c r="C16146">
        <v>132888</v>
      </c>
      <c r="D16146" t="s">
        <v>17</v>
      </c>
      <c r="E16146" t="s">
        <v>171</v>
      </c>
      <c r="F16146" t="s">
        <v>6029</v>
      </c>
      <c r="G16146" t="s">
        <v>232</v>
      </c>
      <c r="H16146">
        <v>2019</v>
      </c>
      <c r="I16146">
        <v>43545</v>
      </c>
      <c r="J16146" t="s">
        <v>21</v>
      </c>
      <c r="K16146" t="s">
        <v>22</v>
      </c>
      <c r="L16146" t="s">
        <v>31</v>
      </c>
      <c r="M16146" t="s">
        <v>24</v>
      </c>
      <c r="N16146">
        <v>4461</v>
      </c>
      <c r="O16146" t="s">
        <v>116</v>
      </c>
      <c r="P16146">
        <v>7</v>
      </c>
      <c r="Q16146">
        <f t="shared" si="504"/>
        <v>5</v>
      </c>
      <c r="R16146" t="str">
        <f t="shared" si="505"/>
        <v>Luxury</v>
      </c>
    </row>
    <row r="16147" spans="1:18" x14ac:dyDescent="0.35">
      <c r="A16147">
        <v>12847066</v>
      </c>
      <c r="B16147" t="s">
        <v>1393</v>
      </c>
      <c r="C16147">
        <v>129990</v>
      </c>
      <c r="D16147" t="s">
        <v>17</v>
      </c>
      <c r="E16147" t="s">
        <v>254</v>
      </c>
      <c r="F16147" t="s">
        <v>255</v>
      </c>
      <c r="G16147" t="s">
        <v>256</v>
      </c>
      <c r="H16147">
        <v>2022</v>
      </c>
      <c r="I16147">
        <v>8</v>
      </c>
      <c r="J16147" t="s">
        <v>201</v>
      </c>
      <c r="K16147" t="s">
        <v>81</v>
      </c>
      <c r="L16147" t="s">
        <v>31</v>
      </c>
      <c r="M16147" t="s">
        <v>24</v>
      </c>
      <c r="N16147">
        <v>4461</v>
      </c>
      <c r="O16147" t="s">
        <v>151</v>
      </c>
      <c r="P16147">
        <v>5</v>
      </c>
      <c r="Q16147">
        <f t="shared" si="504"/>
        <v>2</v>
      </c>
      <c r="R16147" t="str">
        <f t="shared" si="505"/>
        <v>Luxury</v>
      </c>
    </row>
    <row r="16148" spans="1:18" x14ac:dyDescent="0.35">
      <c r="A16148">
        <v>12847067</v>
      </c>
      <c r="B16148" t="s">
        <v>7455</v>
      </c>
      <c r="C16148">
        <v>86990</v>
      </c>
      <c r="D16148" t="s">
        <v>17</v>
      </c>
      <c r="E16148" t="s">
        <v>193</v>
      </c>
      <c r="F16148" t="s">
        <v>6370</v>
      </c>
      <c r="G16148" t="s">
        <v>4265</v>
      </c>
      <c r="H16148">
        <v>2021</v>
      </c>
      <c r="I16148">
        <v>26669</v>
      </c>
      <c r="J16148" t="s">
        <v>21</v>
      </c>
      <c r="K16148" t="s">
        <v>22</v>
      </c>
      <c r="L16148" t="s">
        <v>381</v>
      </c>
      <c r="M16148" t="s">
        <v>24</v>
      </c>
      <c r="N16148">
        <v>2487</v>
      </c>
      <c r="O16148" t="s">
        <v>25</v>
      </c>
      <c r="P16148">
        <v>7</v>
      </c>
      <c r="Q16148">
        <f t="shared" si="504"/>
        <v>3</v>
      </c>
      <c r="R16148" t="str">
        <f t="shared" si="505"/>
        <v>Luxury</v>
      </c>
    </row>
    <row r="16149" spans="1:18" x14ac:dyDescent="0.35">
      <c r="A16149">
        <v>12847068</v>
      </c>
      <c r="B16149" t="s">
        <v>4843</v>
      </c>
      <c r="C16149">
        <v>33990</v>
      </c>
      <c r="D16149" t="s">
        <v>188</v>
      </c>
      <c r="E16149" t="s">
        <v>594</v>
      </c>
      <c r="F16149" t="s">
        <v>3365</v>
      </c>
      <c r="G16149" t="s">
        <v>596</v>
      </c>
      <c r="H16149">
        <v>2015</v>
      </c>
      <c r="I16149">
        <v>79090</v>
      </c>
      <c r="J16149" t="s">
        <v>21</v>
      </c>
      <c r="K16149" t="s">
        <v>22</v>
      </c>
      <c r="L16149" t="s">
        <v>31</v>
      </c>
      <c r="M16149" t="s">
        <v>24</v>
      </c>
      <c r="N16149">
        <v>2199</v>
      </c>
      <c r="O16149" t="s">
        <v>47</v>
      </c>
      <c r="P16149">
        <v>7</v>
      </c>
      <c r="Q16149">
        <f t="shared" si="504"/>
        <v>9</v>
      </c>
      <c r="R16149" t="str">
        <f t="shared" si="505"/>
        <v>Mid-range</v>
      </c>
    </row>
    <row r="16150" spans="1:18" x14ac:dyDescent="0.35">
      <c r="A16150">
        <v>12847069</v>
      </c>
      <c r="B16150" t="s">
        <v>1760</v>
      </c>
      <c r="C16150">
        <v>13290</v>
      </c>
      <c r="D16150" t="s">
        <v>17</v>
      </c>
      <c r="E16150" t="s">
        <v>171</v>
      </c>
      <c r="F16150" t="s">
        <v>1761</v>
      </c>
      <c r="G16150" t="s">
        <v>1022</v>
      </c>
      <c r="H16150">
        <v>2022</v>
      </c>
      <c r="I16150">
        <v>3849</v>
      </c>
      <c r="J16150" t="s">
        <v>21</v>
      </c>
      <c r="K16150" t="s">
        <v>22</v>
      </c>
      <c r="L16150" t="s">
        <v>31</v>
      </c>
      <c r="M16150" t="s">
        <v>24</v>
      </c>
      <c r="N16150">
        <v>3346</v>
      </c>
      <c r="O16150" t="s">
        <v>47</v>
      </c>
      <c r="P16150">
        <v>7</v>
      </c>
      <c r="Q16150">
        <f t="shared" si="504"/>
        <v>2</v>
      </c>
      <c r="R16150" t="str">
        <f t="shared" si="505"/>
        <v>Mid-range</v>
      </c>
    </row>
    <row r="16151" spans="1:18" x14ac:dyDescent="0.35">
      <c r="A16151">
        <v>12847070</v>
      </c>
      <c r="B16151" t="s">
        <v>1393</v>
      </c>
      <c r="C16151">
        <v>127990</v>
      </c>
      <c r="D16151" t="s">
        <v>17</v>
      </c>
      <c r="E16151" t="s">
        <v>254</v>
      </c>
      <c r="F16151" t="s">
        <v>255</v>
      </c>
      <c r="G16151" t="s">
        <v>256</v>
      </c>
      <c r="H16151">
        <v>2022</v>
      </c>
      <c r="I16151">
        <v>18</v>
      </c>
      <c r="J16151" t="s">
        <v>201</v>
      </c>
      <c r="K16151" t="s">
        <v>81</v>
      </c>
      <c r="L16151" t="s">
        <v>31</v>
      </c>
      <c r="M16151" t="s">
        <v>24</v>
      </c>
      <c r="N16151">
        <v>4461</v>
      </c>
      <c r="O16151" t="s">
        <v>151</v>
      </c>
      <c r="P16151">
        <v>5</v>
      </c>
      <c r="Q16151">
        <f t="shared" si="504"/>
        <v>2</v>
      </c>
      <c r="R16151" t="str">
        <f t="shared" si="505"/>
        <v>Luxury</v>
      </c>
    </row>
    <row r="16152" spans="1:18" x14ac:dyDescent="0.35">
      <c r="A16152">
        <v>12847071</v>
      </c>
      <c r="B16152" t="s">
        <v>3911</v>
      </c>
      <c r="C16152">
        <v>73990</v>
      </c>
      <c r="D16152" t="s">
        <v>17</v>
      </c>
      <c r="E16152" t="s">
        <v>157</v>
      </c>
      <c r="F16152" t="s">
        <v>3912</v>
      </c>
      <c r="G16152" t="s">
        <v>819</v>
      </c>
      <c r="H16152">
        <v>2020</v>
      </c>
      <c r="I16152">
        <v>25001</v>
      </c>
      <c r="J16152" t="s">
        <v>21</v>
      </c>
      <c r="K16152" t="s">
        <v>22</v>
      </c>
      <c r="L16152" t="s">
        <v>31</v>
      </c>
      <c r="M16152" t="s">
        <v>24</v>
      </c>
      <c r="N16152">
        <v>2755</v>
      </c>
      <c r="O16152" t="s">
        <v>47</v>
      </c>
      <c r="P16152">
        <v>7</v>
      </c>
      <c r="Q16152">
        <f t="shared" si="504"/>
        <v>4</v>
      </c>
      <c r="R16152" t="str">
        <f t="shared" si="505"/>
        <v>Luxury</v>
      </c>
    </row>
    <row r="16153" spans="1:18" x14ac:dyDescent="0.35">
      <c r="A16153">
        <v>12847072</v>
      </c>
      <c r="B16153" t="s">
        <v>1760</v>
      </c>
      <c r="C16153">
        <v>136990</v>
      </c>
      <c r="D16153" t="s">
        <v>17</v>
      </c>
      <c r="E16153" t="s">
        <v>171</v>
      </c>
      <c r="F16153" t="s">
        <v>1761</v>
      </c>
      <c r="G16153" t="s">
        <v>1022</v>
      </c>
      <c r="H16153">
        <v>2022</v>
      </c>
      <c r="I16153">
        <v>5</v>
      </c>
      <c r="J16153" t="s">
        <v>21</v>
      </c>
      <c r="K16153" t="s">
        <v>22</v>
      </c>
      <c r="L16153" t="s">
        <v>31</v>
      </c>
      <c r="M16153" t="s">
        <v>24</v>
      </c>
      <c r="N16153">
        <v>3346</v>
      </c>
      <c r="O16153" t="s">
        <v>47</v>
      </c>
      <c r="P16153">
        <v>7</v>
      </c>
      <c r="Q16153">
        <f t="shared" si="504"/>
        <v>2</v>
      </c>
      <c r="R16153" t="str">
        <f t="shared" si="505"/>
        <v>Luxury</v>
      </c>
    </row>
    <row r="16154" spans="1:18" x14ac:dyDescent="0.35">
      <c r="A16154">
        <v>12847074</v>
      </c>
      <c r="B16154" t="s">
        <v>1393</v>
      </c>
      <c r="C16154">
        <v>109990</v>
      </c>
      <c r="D16154" t="s">
        <v>17</v>
      </c>
      <c r="E16154" t="s">
        <v>254</v>
      </c>
      <c r="F16154" t="s">
        <v>255</v>
      </c>
      <c r="G16154" t="s">
        <v>256</v>
      </c>
      <c r="H16154">
        <v>2022</v>
      </c>
      <c r="I16154">
        <v>18</v>
      </c>
      <c r="J16154" t="s">
        <v>80</v>
      </c>
      <c r="K16154" t="s">
        <v>81</v>
      </c>
      <c r="L16154" t="s">
        <v>31</v>
      </c>
      <c r="M16154" t="s">
        <v>24</v>
      </c>
      <c r="N16154">
        <v>4461</v>
      </c>
      <c r="O16154" t="s">
        <v>47</v>
      </c>
      <c r="P16154">
        <v>2</v>
      </c>
      <c r="Q16154">
        <f t="shared" si="504"/>
        <v>2</v>
      </c>
      <c r="R16154" t="str">
        <f t="shared" si="505"/>
        <v>Luxury</v>
      </c>
    </row>
    <row r="16155" spans="1:18" x14ac:dyDescent="0.35">
      <c r="A16155">
        <v>12847075</v>
      </c>
      <c r="B16155" t="s">
        <v>10084</v>
      </c>
      <c r="C16155">
        <v>46990</v>
      </c>
      <c r="D16155" t="s">
        <v>17</v>
      </c>
      <c r="E16155" t="s">
        <v>2197</v>
      </c>
      <c r="F16155" t="s">
        <v>8102</v>
      </c>
      <c r="G16155" t="s">
        <v>2199</v>
      </c>
      <c r="H16155">
        <v>2020</v>
      </c>
      <c r="I16155">
        <v>33910</v>
      </c>
      <c r="J16155" t="s">
        <v>21</v>
      </c>
      <c r="K16155" t="s">
        <v>22</v>
      </c>
      <c r="L16155" t="s">
        <v>540</v>
      </c>
      <c r="M16155" t="s">
        <v>24</v>
      </c>
      <c r="N16155">
        <v>1490</v>
      </c>
      <c r="O16155" t="s">
        <v>69</v>
      </c>
      <c r="P16155">
        <v>5</v>
      </c>
      <c r="Q16155">
        <f t="shared" si="504"/>
        <v>4</v>
      </c>
      <c r="R16155" t="str">
        <f t="shared" si="505"/>
        <v>Luxury</v>
      </c>
    </row>
    <row r="16156" spans="1:18" x14ac:dyDescent="0.35">
      <c r="A16156">
        <v>12847076</v>
      </c>
      <c r="B16156" t="s">
        <v>2800</v>
      </c>
      <c r="C16156">
        <v>28888</v>
      </c>
      <c r="D16156" t="s">
        <v>143</v>
      </c>
      <c r="E16156" t="s">
        <v>879</v>
      </c>
      <c r="F16156" t="s">
        <v>2801</v>
      </c>
      <c r="G16156" t="s">
        <v>531</v>
      </c>
      <c r="H16156">
        <v>2018</v>
      </c>
      <c r="I16156">
        <v>45023</v>
      </c>
      <c r="J16156" t="s">
        <v>86</v>
      </c>
      <c r="K16156" t="s">
        <v>22</v>
      </c>
      <c r="L16156" t="s">
        <v>23</v>
      </c>
      <c r="M16156" t="s">
        <v>24</v>
      </c>
      <c r="N16156">
        <v>1995</v>
      </c>
      <c r="O16156" t="s">
        <v>47</v>
      </c>
      <c r="P16156">
        <v>5</v>
      </c>
      <c r="Q16156">
        <f t="shared" si="504"/>
        <v>6</v>
      </c>
      <c r="R16156" t="str">
        <f t="shared" si="505"/>
        <v>Mid-range</v>
      </c>
    </row>
    <row r="16157" spans="1:18" x14ac:dyDescent="0.35">
      <c r="A16157">
        <v>12847078</v>
      </c>
      <c r="B16157" t="s">
        <v>9850</v>
      </c>
      <c r="C16157">
        <v>17490</v>
      </c>
      <c r="D16157" t="s">
        <v>88</v>
      </c>
      <c r="E16157" t="s">
        <v>98</v>
      </c>
      <c r="F16157" t="s">
        <v>90</v>
      </c>
      <c r="G16157" t="s">
        <v>9851</v>
      </c>
      <c r="H16157">
        <v>2017</v>
      </c>
      <c r="I16157">
        <v>132055</v>
      </c>
      <c r="J16157" t="s">
        <v>86</v>
      </c>
      <c r="K16157" t="s">
        <v>22</v>
      </c>
      <c r="L16157" t="s">
        <v>23</v>
      </c>
      <c r="M16157" t="s">
        <v>24</v>
      </c>
      <c r="N16157">
        <v>1797</v>
      </c>
      <c r="O16157" t="s">
        <v>25</v>
      </c>
      <c r="P16157">
        <v>5</v>
      </c>
      <c r="Q16157">
        <f t="shared" si="504"/>
        <v>7</v>
      </c>
      <c r="R16157" t="str">
        <f t="shared" si="505"/>
        <v>Mid-range</v>
      </c>
    </row>
    <row r="16158" spans="1:18" x14ac:dyDescent="0.35">
      <c r="A16158">
        <v>12847079</v>
      </c>
      <c r="B16158" t="s">
        <v>6138</v>
      </c>
      <c r="C16158">
        <v>42990</v>
      </c>
      <c r="D16158" t="s">
        <v>17</v>
      </c>
      <c r="E16158" t="s">
        <v>193</v>
      </c>
      <c r="F16158" t="s">
        <v>703</v>
      </c>
      <c r="G16158" t="s">
        <v>885</v>
      </c>
      <c r="H16158">
        <v>2019</v>
      </c>
      <c r="I16158">
        <v>74469</v>
      </c>
      <c r="J16158" t="s">
        <v>21</v>
      </c>
      <c r="K16158" t="s">
        <v>22</v>
      </c>
      <c r="L16158" t="s">
        <v>23</v>
      </c>
      <c r="M16158" t="s">
        <v>24</v>
      </c>
      <c r="N16158">
        <v>3456</v>
      </c>
      <c r="O16158" t="s">
        <v>47</v>
      </c>
      <c r="P16158">
        <v>7</v>
      </c>
      <c r="Q16158">
        <f t="shared" si="504"/>
        <v>5</v>
      </c>
      <c r="R16158" t="str">
        <f t="shared" si="505"/>
        <v>Luxury</v>
      </c>
    </row>
    <row r="16159" spans="1:18" x14ac:dyDescent="0.35">
      <c r="A16159">
        <v>12847080</v>
      </c>
      <c r="B16159" t="s">
        <v>10876</v>
      </c>
      <c r="C16159">
        <v>26990</v>
      </c>
      <c r="D16159" t="s">
        <v>59</v>
      </c>
      <c r="E16159" t="s">
        <v>1311</v>
      </c>
      <c r="F16159" t="s">
        <v>3196</v>
      </c>
      <c r="G16159" t="s">
        <v>10877</v>
      </c>
      <c r="H16159">
        <v>2015</v>
      </c>
      <c r="I16159">
        <v>92765</v>
      </c>
      <c r="J16159" t="s">
        <v>21</v>
      </c>
      <c r="K16159" t="s">
        <v>22</v>
      </c>
      <c r="L16159" t="s">
        <v>31</v>
      </c>
      <c r="M16159" t="s">
        <v>24</v>
      </c>
      <c r="N16159">
        <v>1995</v>
      </c>
      <c r="O16159" t="s">
        <v>25</v>
      </c>
      <c r="P16159">
        <v>5</v>
      </c>
      <c r="Q16159">
        <f t="shared" si="504"/>
        <v>9</v>
      </c>
      <c r="R16159" t="str">
        <f t="shared" si="505"/>
        <v>Mid-range</v>
      </c>
    </row>
    <row r="16160" spans="1:18" x14ac:dyDescent="0.35">
      <c r="A16160">
        <v>12847081</v>
      </c>
      <c r="B16160" t="s">
        <v>13734</v>
      </c>
      <c r="C16160">
        <v>79990</v>
      </c>
      <c r="D16160" t="s">
        <v>112</v>
      </c>
      <c r="E16160" t="s">
        <v>2398</v>
      </c>
      <c r="F16160" t="s">
        <v>2704</v>
      </c>
      <c r="G16160" t="s">
        <v>2705</v>
      </c>
      <c r="H16160">
        <v>2017</v>
      </c>
      <c r="I16160">
        <v>36250</v>
      </c>
      <c r="J16160" t="s">
        <v>21</v>
      </c>
      <c r="K16160" t="s">
        <v>22</v>
      </c>
      <c r="L16160" t="s">
        <v>381</v>
      </c>
      <c r="M16160" t="s">
        <v>24</v>
      </c>
      <c r="N16160">
        <v>3456</v>
      </c>
      <c r="O16160" t="s">
        <v>135</v>
      </c>
      <c r="P16160">
        <v>5</v>
      </c>
      <c r="Q16160">
        <f t="shared" si="504"/>
        <v>7</v>
      </c>
      <c r="R16160" t="str">
        <f t="shared" si="505"/>
        <v>Luxury</v>
      </c>
    </row>
    <row r="16161" spans="1:18" x14ac:dyDescent="0.35">
      <c r="A16161">
        <v>12847082</v>
      </c>
      <c r="B16161" t="s">
        <v>11239</v>
      </c>
      <c r="C16161">
        <v>89905</v>
      </c>
      <c r="D16161" t="s">
        <v>27</v>
      </c>
      <c r="E16161" t="s">
        <v>1854</v>
      </c>
      <c r="F16161" t="s">
        <v>1426</v>
      </c>
      <c r="G16161" t="s">
        <v>4333</v>
      </c>
      <c r="H16161">
        <v>2018</v>
      </c>
      <c r="I16161">
        <v>85884</v>
      </c>
      <c r="J16161" t="s">
        <v>21</v>
      </c>
      <c r="K16161" t="s">
        <v>22</v>
      </c>
      <c r="L16161" t="s">
        <v>31</v>
      </c>
      <c r="M16161" t="s">
        <v>24</v>
      </c>
      <c r="N16161">
        <v>2987</v>
      </c>
      <c r="O16161" t="s">
        <v>116</v>
      </c>
      <c r="P16161">
        <v>7</v>
      </c>
      <c r="Q16161">
        <f t="shared" si="504"/>
        <v>6</v>
      </c>
      <c r="R16161" t="str">
        <f t="shared" si="505"/>
        <v>Luxury</v>
      </c>
    </row>
    <row r="16162" spans="1:18" x14ac:dyDescent="0.35">
      <c r="A16162">
        <v>12847084</v>
      </c>
      <c r="B16162" t="s">
        <v>10259</v>
      </c>
      <c r="C16162">
        <v>29405</v>
      </c>
      <c r="D16162" t="s">
        <v>328</v>
      </c>
      <c r="E16162" t="s">
        <v>1330</v>
      </c>
      <c r="F16162" t="s">
        <v>543</v>
      </c>
      <c r="G16162" t="s">
        <v>6137</v>
      </c>
      <c r="H16162">
        <v>2016</v>
      </c>
      <c r="I16162">
        <v>110382</v>
      </c>
      <c r="J16162" t="s">
        <v>21</v>
      </c>
      <c r="K16162" t="s">
        <v>22</v>
      </c>
      <c r="L16162" t="s">
        <v>23</v>
      </c>
      <c r="M16162" t="s">
        <v>24</v>
      </c>
      <c r="N16162">
        <v>2356</v>
      </c>
      <c r="O16162" t="s">
        <v>47</v>
      </c>
      <c r="P16162">
        <v>8</v>
      </c>
      <c r="Q16162">
        <f t="shared" si="504"/>
        <v>8</v>
      </c>
      <c r="R16162" t="str">
        <f t="shared" si="505"/>
        <v>Mid-range</v>
      </c>
    </row>
    <row r="16163" spans="1:18" x14ac:dyDescent="0.35">
      <c r="A16163">
        <v>12847087</v>
      </c>
      <c r="B16163" t="s">
        <v>6245</v>
      </c>
      <c r="C16163">
        <v>11995</v>
      </c>
      <c r="D16163" t="s">
        <v>42</v>
      </c>
      <c r="E16163" t="s">
        <v>402</v>
      </c>
      <c r="F16163" t="s">
        <v>139</v>
      </c>
      <c r="G16163" t="s">
        <v>3038</v>
      </c>
      <c r="H16163">
        <v>2004</v>
      </c>
      <c r="I16163">
        <v>185068</v>
      </c>
      <c r="J16163" t="s">
        <v>205</v>
      </c>
      <c r="K16163" t="s">
        <v>81</v>
      </c>
      <c r="L16163" t="s">
        <v>23</v>
      </c>
      <c r="M16163" t="s">
        <v>24</v>
      </c>
      <c r="N16163">
        <v>3494</v>
      </c>
      <c r="O16163" t="s">
        <v>135</v>
      </c>
      <c r="P16163">
        <v>5</v>
      </c>
      <c r="Q16163">
        <f t="shared" si="504"/>
        <v>20</v>
      </c>
      <c r="R16163" t="str">
        <f t="shared" si="505"/>
        <v>Mid-range</v>
      </c>
    </row>
    <row r="16164" spans="1:18" x14ac:dyDescent="0.35">
      <c r="A16164">
        <v>12847094</v>
      </c>
      <c r="B16164" t="s">
        <v>12723</v>
      </c>
      <c r="C16164">
        <v>30950</v>
      </c>
      <c r="D16164" t="s">
        <v>282</v>
      </c>
      <c r="E16164" t="s">
        <v>893</v>
      </c>
      <c r="F16164" t="s">
        <v>479</v>
      </c>
      <c r="G16164" t="s">
        <v>8991</v>
      </c>
      <c r="H16164">
        <v>2018</v>
      </c>
      <c r="I16164">
        <v>58206</v>
      </c>
      <c r="J16164" t="s">
        <v>21</v>
      </c>
      <c r="K16164" t="s">
        <v>22</v>
      </c>
      <c r="L16164" t="s">
        <v>23</v>
      </c>
      <c r="M16164" t="s">
        <v>24</v>
      </c>
      <c r="N16164">
        <v>3239</v>
      </c>
      <c r="O16164" t="s">
        <v>47</v>
      </c>
      <c r="P16164">
        <v>5</v>
      </c>
      <c r="Q16164">
        <f t="shared" si="504"/>
        <v>6</v>
      </c>
      <c r="R16164" t="str">
        <f t="shared" si="505"/>
        <v>Mid-range</v>
      </c>
    </row>
    <row r="16165" spans="1:18" x14ac:dyDescent="0.35">
      <c r="A16165">
        <v>12847110</v>
      </c>
      <c r="B16165" t="s">
        <v>7592</v>
      </c>
      <c r="C16165">
        <v>16990</v>
      </c>
      <c r="D16165" t="s">
        <v>49</v>
      </c>
      <c r="E16165" t="s">
        <v>724</v>
      </c>
      <c r="F16165" t="s">
        <v>296</v>
      </c>
      <c r="G16165" t="s">
        <v>3269</v>
      </c>
      <c r="H16165">
        <v>2009</v>
      </c>
      <c r="I16165">
        <v>183820</v>
      </c>
      <c r="J16165" t="s">
        <v>21</v>
      </c>
      <c r="K16165" t="s">
        <v>22</v>
      </c>
      <c r="L16165" t="s">
        <v>31</v>
      </c>
      <c r="M16165" t="s">
        <v>24</v>
      </c>
      <c r="N16165">
        <v>2488</v>
      </c>
      <c r="O16165" t="s">
        <v>47</v>
      </c>
      <c r="P16165">
        <v>7</v>
      </c>
      <c r="Q16165">
        <f t="shared" si="504"/>
        <v>15</v>
      </c>
      <c r="R16165" t="str">
        <f t="shared" si="505"/>
        <v>Mid-range</v>
      </c>
    </row>
    <row r="16166" spans="1:18" x14ac:dyDescent="0.35">
      <c r="A16166">
        <v>12847112</v>
      </c>
      <c r="B16166" t="s">
        <v>10794</v>
      </c>
      <c r="C16166">
        <v>31990</v>
      </c>
      <c r="D16166" t="s">
        <v>497</v>
      </c>
      <c r="E16166" t="s">
        <v>498</v>
      </c>
      <c r="F16166" t="s">
        <v>7606</v>
      </c>
      <c r="G16166" t="s">
        <v>500</v>
      </c>
      <c r="H16166">
        <v>2021</v>
      </c>
      <c r="I16166">
        <v>14330</v>
      </c>
      <c r="J16166" t="s">
        <v>21</v>
      </c>
      <c r="K16166" t="s">
        <v>22</v>
      </c>
      <c r="L16166" t="s">
        <v>23</v>
      </c>
      <c r="M16166" t="s">
        <v>24</v>
      </c>
      <c r="N16166">
        <v>1490</v>
      </c>
      <c r="O16166" t="s">
        <v>47</v>
      </c>
      <c r="P16166">
        <v>5</v>
      </c>
      <c r="Q16166">
        <f t="shared" si="504"/>
        <v>3</v>
      </c>
      <c r="R16166" t="str">
        <f t="shared" si="505"/>
        <v>Mid-range</v>
      </c>
    </row>
    <row r="16167" spans="1:18" x14ac:dyDescent="0.35">
      <c r="A16167">
        <v>12847123</v>
      </c>
      <c r="B16167" t="s">
        <v>12355</v>
      </c>
      <c r="C16167">
        <v>36888</v>
      </c>
      <c r="D16167" t="s">
        <v>197</v>
      </c>
      <c r="E16167" t="s">
        <v>2756</v>
      </c>
      <c r="F16167" t="s">
        <v>4144</v>
      </c>
      <c r="G16167" t="s">
        <v>1648</v>
      </c>
      <c r="H16167">
        <v>2017</v>
      </c>
      <c r="I16167">
        <v>54197</v>
      </c>
      <c r="J16167" t="s">
        <v>21</v>
      </c>
      <c r="K16167" t="s">
        <v>22</v>
      </c>
      <c r="L16167" t="s">
        <v>64</v>
      </c>
      <c r="M16167" t="s">
        <v>24</v>
      </c>
      <c r="N16167">
        <v>1984</v>
      </c>
      <c r="O16167" t="s">
        <v>25</v>
      </c>
      <c r="P16167">
        <v>7</v>
      </c>
      <c r="Q16167">
        <f t="shared" si="504"/>
        <v>7</v>
      </c>
      <c r="R16167" t="str">
        <f t="shared" si="505"/>
        <v>Mid-range</v>
      </c>
    </row>
    <row r="16168" spans="1:18" x14ac:dyDescent="0.35">
      <c r="A16168">
        <v>12847136</v>
      </c>
      <c r="B16168" t="s">
        <v>8719</v>
      </c>
      <c r="C16168">
        <v>53990</v>
      </c>
      <c r="D16168" t="s">
        <v>165</v>
      </c>
      <c r="E16168" t="s">
        <v>184</v>
      </c>
      <c r="F16168" t="s">
        <v>7071</v>
      </c>
      <c r="G16168" t="s">
        <v>8716</v>
      </c>
      <c r="H16168">
        <v>2022</v>
      </c>
      <c r="I16168">
        <v>38</v>
      </c>
      <c r="J16168" t="s">
        <v>21</v>
      </c>
      <c r="K16168" t="s">
        <v>22</v>
      </c>
      <c r="L16168" t="s">
        <v>23</v>
      </c>
      <c r="M16168" t="s">
        <v>32</v>
      </c>
      <c r="N16168">
        <v>2488</v>
      </c>
      <c r="O16168" t="s">
        <v>25</v>
      </c>
      <c r="P16168">
        <v>7</v>
      </c>
      <c r="Q16168">
        <f t="shared" si="504"/>
        <v>2</v>
      </c>
      <c r="R16168" t="str">
        <f t="shared" si="505"/>
        <v>Luxury</v>
      </c>
    </row>
    <row r="16169" spans="1:18" x14ac:dyDescent="0.35">
      <c r="A16169">
        <v>12847138</v>
      </c>
      <c r="B16169" t="s">
        <v>4935</v>
      </c>
      <c r="C16169">
        <v>44725</v>
      </c>
      <c r="D16169" t="s">
        <v>131</v>
      </c>
      <c r="E16169" t="s">
        <v>1201</v>
      </c>
      <c r="F16169" t="s">
        <v>2114</v>
      </c>
      <c r="G16169" t="s">
        <v>1203</v>
      </c>
      <c r="H16169">
        <v>2016</v>
      </c>
      <c r="I16169">
        <v>62271</v>
      </c>
      <c r="J16169" t="s">
        <v>393</v>
      </c>
      <c r="K16169" t="s">
        <v>22</v>
      </c>
      <c r="L16169" t="s">
        <v>64</v>
      </c>
      <c r="M16169" t="s">
        <v>24</v>
      </c>
      <c r="N16169">
        <v>1984</v>
      </c>
      <c r="O16169" t="s">
        <v>25</v>
      </c>
      <c r="P16169">
        <v>4</v>
      </c>
      <c r="Q16169">
        <f t="shared" si="504"/>
        <v>8</v>
      </c>
      <c r="R16169" t="str">
        <f t="shared" si="505"/>
        <v>Luxury</v>
      </c>
    </row>
    <row r="16170" spans="1:18" x14ac:dyDescent="0.35">
      <c r="A16170">
        <v>12847145</v>
      </c>
      <c r="B16170" t="s">
        <v>7654</v>
      </c>
      <c r="C16170">
        <v>39990</v>
      </c>
      <c r="D16170" t="s">
        <v>88</v>
      </c>
      <c r="E16170" t="s">
        <v>94</v>
      </c>
      <c r="F16170" t="s">
        <v>5560</v>
      </c>
      <c r="G16170" t="s">
        <v>2734</v>
      </c>
      <c r="H16170">
        <v>2019</v>
      </c>
      <c r="I16170">
        <v>59945</v>
      </c>
      <c r="J16170" t="s">
        <v>21</v>
      </c>
      <c r="K16170" t="s">
        <v>22</v>
      </c>
      <c r="L16170" t="s">
        <v>31</v>
      </c>
      <c r="M16170" t="s">
        <v>24</v>
      </c>
      <c r="N16170">
        <v>2199</v>
      </c>
      <c r="O16170" t="s">
        <v>47</v>
      </c>
      <c r="P16170">
        <v>7</v>
      </c>
      <c r="Q16170">
        <f t="shared" si="504"/>
        <v>5</v>
      </c>
      <c r="R16170" t="str">
        <f t="shared" si="505"/>
        <v>Mid-range</v>
      </c>
    </row>
    <row r="16171" spans="1:18" x14ac:dyDescent="0.35">
      <c r="A16171">
        <v>12847153</v>
      </c>
      <c r="B16171" t="s">
        <v>13735</v>
      </c>
      <c r="C16171">
        <v>12500</v>
      </c>
      <c r="D16171" t="s">
        <v>11295</v>
      </c>
      <c r="E16171" t="s">
        <v>1089</v>
      </c>
      <c r="F16171" t="s">
        <v>5369</v>
      </c>
      <c r="G16171" t="s">
        <v>11296</v>
      </c>
      <c r="H16171">
        <v>2012</v>
      </c>
      <c r="I16171">
        <v>40234</v>
      </c>
      <c r="J16171" t="s">
        <v>21</v>
      </c>
      <c r="K16171" t="s">
        <v>22</v>
      </c>
      <c r="L16171" t="s">
        <v>23</v>
      </c>
      <c r="M16171" t="s">
        <v>24</v>
      </c>
      <c r="N16171">
        <v>1971</v>
      </c>
      <c r="O16171" t="s">
        <v>47</v>
      </c>
      <c r="P16171">
        <v>5</v>
      </c>
      <c r="Q16171">
        <f t="shared" si="504"/>
        <v>12</v>
      </c>
      <c r="R16171" t="str">
        <f t="shared" si="505"/>
        <v>Mid-range</v>
      </c>
    </row>
    <row r="16172" spans="1:18" x14ac:dyDescent="0.35">
      <c r="A16172">
        <v>12847156</v>
      </c>
      <c r="B16172" t="s">
        <v>5340</v>
      </c>
      <c r="C16172">
        <v>76888</v>
      </c>
      <c r="D16172" t="s">
        <v>102</v>
      </c>
      <c r="E16172" t="s">
        <v>473</v>
      </c>
      <c r="F16172" t="s">
        <v>5341</v>
      </c>
      <c r="G16172" t="s">
        <v>837</v>
      </c>
      <c r="H16172">
        <v>2022</v>
      </c>
      <c r="I16172">
        <v>25</v>
      </c>
      <c r="J16172" t="s">
        <v>338</v>
      </c>
      <c r="K16172" t="s">
        <v>22</v>
      </c>
      <c r="L16172" t="s">
        <v>31</v>
      </c>
      <c r="M16172" t="s">
        <v>32</v>
      </c>
      <c r="N16172">
        <v>2967</v>
      </c>
      <c r="O16172" t="s">
        <v>69</v>
      </c>
      <c r="P16172">
        <v>5</v>
      </c>
      <c r="Q16172">
        <f t="shared" si="504"/>
        <v>2</v>
      </c>
      <c r="R16172" t="str">
        <f t="shared" si="505"/>
        <v>Luxury</v>
      </c>
    </row>
    <row r="16173" spans="1:18" x14ac:dyDescent="0.35">
      <c r="A16173">
        <v>12847157</v>
      </c>
      <c r="B16173" t="s">
        <v>13736</v>
      </c>
      <c r="C16173">
        <v>12990</v>
      </c>
      <c r="D16173" t="s">
        <v>328</v>
      </c>
      <c r="E16173" t="s">
        <v>734</v>
      </c>
      <c r="F16173" t="s">
        <v>2451</v>
      </c>
      <c r="G16173" t="s">
        <v>3430</v>
      </c>
      <c r="H16173">
        <v>2005</v>
      </c>
      <c r="I16173">
        <v>180535</v>
      </c>
      <c r="J16173" t="s">
        <v>21</v>
      </c>
      <c r="K16173" t="s">
        <v>22</v>
      </c>
      <c r="L16173" t="s">
        <v>23</v>
      </c>
      <c r="M16173" t="s">
        <v>24</v>
      </c>
      <c r="N16173">
        <v>2354</v>
      </c>
      <c r="O16173" t="s">
        <v>116</v>
      </c>
      <c r="P16173">
        <v>5</v>
      </c>
      <c r="Q16173">
        <f t="shared" si="504"/>
        <v>19</v>
      </c>
      <c r="R16173" t="str">
        <f t="shared" si="505"/>
        <v>Mid-range</v>
      </c>
    </row>
    <row r="16174" spans="1:18" x14ac:dyDescent="0.35">
      <c r="A16174">
        <v>12847162</v>
      </c>
      <c r="B16174" t="s">
        <v>6654</v>
      </c>
      <c r="C16174">
        <v>23999</v>
      </c>
      <c r="D16174" t="s">
        <v>449</v>
      </c>
      <c r="E16174" t="s">
        <v>762</v>
      </c>
      <c r="F16174" t="s">
        <v>6655</v>
      </c>
      <c r="G16174" t="s">
        <v>1302</v>
      </c>
      <c r="H16174">
        <v>2014</v>
      </c>
      <c r="I16174">
        <v>182371</v>
      </c>
      <c r="J16174" t="s">
        <v>21</v>
      </c>
      <c r="K16174" t="s">
        <v>22</v>
      </c>
      <c r="L16174" t="s">
        <v>31</v>
      </c>
      <c r="M16174" t="s">
        <v>24</v>
      </c>
      <c r="N16174">
        <v>2179</v>
      </c>
      <c r="O16174" t="s">
        <v>33</v>
      </c>
      <c r="P16174">
        <v>5</v>
      </c>
      <c r="Q16174">
        <f t="shared" si="504"/>
        <v>10</v>
      </c>
      <c r="R16174" t="str">
        <f t="shared" si="505"/>
        <v>Mid-range</v>
      </c>
    </row>
    <row r="16175" spans="1:18" x14ac:dyDescent="0.35">
      <c r="A16175">
        <v>12847165</v>
      </c>
      <c r="B16175" t="s">
        <v>8890</v>
      </c>
      <c r="C16175">
        <v>28990</v>
      </c>
      <c r="D16175" t="s">
        <v>328</v>
      </c>
      <c r="E16175" t="s">
        <v>598</v>
      </c>
      <c r="F16175" t="s">
        <v>543</v>
      </c>
      <c r="G16175" t="s">
        <v>531</v>
      </c>
      <c r="H16175">
        <v>2018</v>
      </c>
      <c r="I16175">
        <v>54554</v>
      </c>
      <c r="J16175" t="s">
        <v>21</v>
      </c>
      <c r="K16175" t="s">
        <v>22</v>
      </c>
      <c r="L16175" t="s">
        <v>23</v>
      </c>
      <c r="M16175" t="s">
        <v>24</v>
      </c>
      <c r="N16175">
        <v>1799</v>
      </c>
      <c r="O16175" t="s">
        <v>25</v>
      </c>
      <c r="P16175">
        <v>5</v>
      </c>
      <c r="Q16175">
        <f t="shared" si="504"/>
        <v>6</v>
      </c>
      <c r="R16175" t="str">
        <f t="shared" si="505"/>
        <v>Mid-range</v>
      </c>
    </row>
    <row r="16176" spans="1:18" x14ac:dyDescent="0.35">
      <c r="A16176">
        <v>12847169</v>
      </c>
      <c r="B16176" t="s">
        <v>651</v>
      </c>
      <c r="C16176">
        <v>26990</v>
      </c>
      <c r="D16176" t="s">
        <v>17</v>
      </c>
      <c r="E16176" t="s">
        <v>258</v>
      </c>
      <c r="F16176" t="s">
        <v>351</v>
      </c>
      <c r="G16176" t="s">
        <v>311</v>
      </c>
      <c r="H16176">
        <v>2017</v>
      </c>
      <c r="I16176">
        <v>58602</v>
      </c>
      <c r="J16176" t="s">
        <v>80</v>
      </c>
      <c r="K16176" t="s">
        <v>22</v>
      </c>
      <c r="L16176" t="s">
        <v>23</v>
      </c>
      <c r="M16176" t="s">
        <v>24</v>
      </c>
      <c r="N16176">
        <v>2694</v>
      </c>
      <c r="O16176" t="s">
        <v>47</v>
      </c>
      <c r="P16176">
        <v>2</v>
      </c>
      <c r="Q16176">
        <f t="shared" si="504"/>
        <v>7</v>
      </c>
      <c r="R16176" t="str">
        <f t="shared" si="505"/>
        <v>Mid-range</v>
      </c>
    </row>
    <row r="16177" spans="1:18" x14ac:dyDescent="0.35">
      <c r="A16177">
        <v>12847170</v>
      </c>
      <c r="B16177" t="s">
        <v>7356</v>
      </c>
      <c r="C16177">
        <v>46990</v>
      </c>
      <c r="D16177" t="s">
        <v>17</v>
      </c>
      <c r="E16177" t="s">
        <v>153</v>
      </c>
      <c r="F16177" t="s">
        <v>1886</v>
      </c>
      <c r="G16177" t="s">
        <v>1884</v>
      </c>
      <c r="H16177">
        <v>2021</v>
      </c>
      <c r="I16177">
        <v>19349</v>
      </c>
      <c r="J16177" t="s">
        <v>21</v>
      </c>
      <c r="K16177" t="s">
        <v>22</v>
      </c>
      <c r="L16177" t="s">
        <v>23</v>
      </c>
      <c r="M16177" t="s">
        <v>24</v>
      </c>
      <c r="N16177">
        <v>1987</v>
      </c>
      <c r="O16177" t="s">
        <v>69</v>
      </c>
      <c r="P16177">
        <v>5</v>
      </c>
      <c r="Q16177">
        <f t="shared" si="504"/>
        <v>3</v>
      </c>
      <c r="R16177" t="str">
        <f t="shared" si="505"/>
        <v>Luxury</v>
      </c>
    </row>
    <row r="16178" spans="1:18" x14ac:dyDescent="0.35">
      <c r="A16178">
        <v>12847171</v>
      </c>
      <c r="B16178" t="s">
        <v>13737</v>
      </c>
      <c r="C16178">
        <v>96490</v>
      </c>
      <c r="D16178" t="s">
        <v>17</v>
      </c>
      <c r="E16178" t="s">
        <v>254</v>
      </c>
      <c r="F16178" t="s">
        <v>255</v>
      </c>
      <c r="G16178" t="s">
        <v>4500</v>
      </c>
      <c r="H16178">
        <v>2020</v>
      </c>
      <c r="I16178">
        <v>32900</v>
      </c>
      <c r="J16178" t="s">
        <v>21</v>
      </c>
      <c r="K16178" t="s">
        <v>81</v>
      </c>
      <c r="L16178" t="s">
        <v>31</v>
      </c>
      <c r="M16178" t="s">
        <v>24</v>
      </c>
      <c r="N16178">
        <v>4461</v>
      </c>
      <c r="O16178" t="s">
        <v>47</v>
      </c>
      <c r="P16178">
        <v>5</v>
      </c>
      <c r="Q16178">
        <f t="shared" si="504"/>
        <v>4</v>
      </c>
      <c r="R16178" t="str">
        <f t="shared" si="505"/>
        <v>Luxury</v>
      </c>
    </row>
    <row r="16179" spans="1:18" x14ac:dyDescent="0.35">
      <c r="A16179">
        <v>12847172</v>
      </c>
      <c r="B16179" t="s">
        <v>13737</v>
      </c>
      <c r="C16179">
        <v>99990</v>
      </c>
      <c r="D16179" t="s">
        <v>17</v>
      </c>
      <c r="E16179" t="s">
        <v>254</v>
      </c>
      <c r="F16179" t="s">
        <v>255</v>
      </c>
      <c r="G16179" t="s">
        <v>4500</v>
      </c>
      <c r="H16179">
        <v>2020</v>
      </c>
      <c r="I16179">
        <v>34750</v>
      </c>
      <c r="J16179" t="s">
        <v>21</v>
      </c>
      <c r="K16179" t="s">
        <v>81</v>
      </c>
      <c r="L16179" t="s">
        <v>31</v>
      </c>
      <c r="M16179" t="s">
        <v>24</v>
      </c>
      <c r="N16179">
        <v>4461</v>
      </c>
      <c r="O16179" t="s">
        <v>47</v>
      </c>
      <c r="P16179">
        <v>5</v>
      </c>
      <c r="Q16179">
        <f t="shared" si="504"/>
        <v>4</v>
      </c>
      <c r="R16179" t="str">
        <f t="shared" si="505"/>
        <v>Luxury</v>
      </c>
    </row>
    <row r="16180" spans="1:18" x14ac:dyDescent="0.35">
      <c r="A16180">
        <v>12847173</v>
      </c>
      <c r="B16180" t="s">
        <v>13737</v>
      </c>
      <c r="C16180">
        <v>99990</v>
      </c>
      <c r="D16180" t="s">
        <v>17</v>
      </c>
      <c r="E16180" t="s">
        <v>254</v>
      </c>
      <c r="F16180" t="s">
        <v>255</v>
      </c>
      <c r="G16180" t="s">
        <v>4500</v>
      </c>
      <c r="H16180">
        <v>2020</v>
      </c>
      <c r="I16180">
        <v>35350</v>
      </c>
      <c r="J16180" t="s">
        <v>21</v>
      </c>
      <c r="K16180" t="s">
        <v>81</v>
      </c>
      <c r="L16180" t="s">
        <v>31</v>
      </c>
      <c r="M16180" t="s">
        <v>24</v>
      </c>
      <c r="N16180">
        <v>4461</v>
      </c>
      <c r="O16180" t="s">
        <v>47</v>
      </c>
      <c r="P16180">
        <v>5</v>
      </c>
      <c r="Q16180">
        <f t="shared" si="504"/>
        <v>4</v>
      </c>
      <c r="R16180" t="str">
        <f t="shared" si="505"/>
        <v>Luxury</v>
      </c>
    </row>
    <row r="16181" spans="1:18" x14ac:dyDescent="0.35">
      <c r="A16181">
        <v>12847174</v>
      </c>
      <c r="B16181" t="s">
        <v>3552</v>
      </c>
      <c r="C16181">
        <v>49990</v>
      </c>
      <c r="D16181" t="s">
        <v>165</v>
      </c>
      <c r="E16181" t="s">
        <v>166</v>
      </c>
      <c r="F16181" t="s">
        <v>1281</v>
      </c>
      <c r="G16181" t="s">
        <v>503</v>
      </c>
      <c r="H16181">
        <v>2019</v>
      </c>
      <c r="I16181">
        <v>86419</v>
      </c>
      <c r="J16181" t="s">
        <v>275</v>
      </c>
      <c r="K16181" t="s">
        <v>22</v>
      </c>
      <c r="L16181" t="s">
        <v>31</v>
      </c>
      <c r="M16181" t="s">
        <v>24</v>
      </c>
      <c r="N16181">
        <v>2440</v>
      </c>
      <c r="O16181" t="s">
        <v>25</v>
      </c>
      <c r="P16181">
        <v>5</v>
      </c>
      <c r="Q16181">
        <f t="shared" si="504"/>
        <v>5</v>
      </c>
      <c r="R16181" t="str">
        <f t="shared" si="505"/>
        <v>Luxury</v>
      </c>
    </row>
    <row r="16182" spans="1:18" x14ac:dyDescent="0.35">
      <c r="A16182">
        <v>12847179</v>
      </c>
      <c r="B16182" t="s">
        <v>13738</v>
      </c>
      <c r="C16182">
        <v>67990</v>
      </c>
      <c r="D16182" t="s">
        <v>165</v>
      </c>
      <c r="E16182" t="s">
        <v>184</v>
      </c>
      <c r="F16182" t="s">
        <v>13739</v>
      </c>
      <c r="G16182" t="s">
        <v>2843</v>
      </c>
      <c r="H16182">
        <v>2021</v>
      </c>
      <c r="I16182">
        <v>14459</v>
      </c>
      <c r="J16182" t="s">
        <v>21</v>
      </c>
      <c r="K16182" t="s">
        <v>22</v>
      </c>
      <c r="L16182" t="s">
        <v>540</v>
      </c>
      <c r="M16182" t="s">
        <v>24</v>
      </c>
      <c r="N16182">
        <v>2360</v>
      </c>
      <c r="O16182" t="s">
        <v>47</v>
      </c>
      <c r="P16182">
        <v>5</v>
      </c>
      <c r="Q16182">
        <f t="shared" si="504"/>
        <v>3</v>
      </c>
      <c r="R16182" t="str">
        <f t="shared" si="505"/>
        <v>Luxury</v>
      </c>
    </row>
    <row r="16183" spans="1:18" x14ac:dyDescent="0.35">
      <c r="A16183">
        <v>12847184</v>
      </c>
      <c r="B16183" t="s">
        <v>13740</v>
      </c>
      <c r="C16183">
        <v>34990</v>
      </c>
      <c r="D16183" t="s">
        <v>143</v>
      </c>
      <c r="E16183" t="s">
        <v>1178</v>
      </c>
      <c r="F16183" t="s">
        <v>1806</v>
      </c>
      <c r="G16183" t="s">
        <v>943</v>
      </c>
      <c r="H16183">
        <v>2019</v>
      </c>
      <c r="I16183">
        <v>54521</v>
      </c>
      <c r="J16183" t="s">
        <v>21</v>
      </c>
      <c r="K16183" t="s">
        <v>22</v>
      </c>
      <c r="L16183" t="s">
        <v>23</v>
      </c>
      <c r="M16183" t="s">
        <v>24</v>
      </c>
      <c r="N16183">
        <v>1995</v>
      </c>
      <c r="O16183" t="s">
        <v>116</v>
      </c>
      <c r="P16183">
        <v>5</v>
      </c>
      <c r="Q16183">
        <f t="shared" si="504"/>
        <v>5</v>
      </c>
      <c r="R16183" t="str">
        <f t="shared" si="505"/>
        <v>Mid-range</v>
      </c>
    </row>
    <row r="16184" spans="1:18" x14ac:dyDescent="0.35">
      <c r="A16184">
        <v>12847186</v>
      </c>
      <c r="B16184" t="s">
        <v>7867</v>
      </c>
      <c r="C16184">
        <v>16990</v>
      </c>
      <c r="D16184" t="s">
        <v>17</v>
      </c>
      <c r="E16184" t="s">
        <v>642</v>
      </c>
      <c r="F16184" t="s">
        <v>844</v>
      </c>
      <c r="G16184" t="s">
        <v>1134</v>
      </c>
      <c r="H16184">
        <v>2012</v>
      </c>
      <c r="I16184">
        <v>99032</v>
      </c>
      <c r="J16184" t="s">
        <v>63</v>
      </c>
      <c r="K16184" t="s">
        <v>22</v>
      </c>
      <c r="L16184" t="s">
        <v>23</v>
      </c>
      <c r="M16184" t="s">
        <v>24</v>
      </c>
      <c r="N16184">
        <v>2494</v>
      </c>
      <c r="O16184" t="s">
        <v>116</v>
      </c>
      <c r="P16184">
        <v>5</v>
      </c>
      <c r="Q16184">
        <f t="shared" si="504"/>
        <v>12</v>
      </c>
      <c r="R16184" t="str">
        <f t="shared" si="505"/>
        <v>Mid-range</v>
      </c>
    </row>
    <row r="16185" spans="1:18" x14ac:dyDescent="0.35">
      <c r="A16185">
        <v>12847187</v>
      </c>
      <c r="B16185" t="s">
        <v>3343</v>
      </c>
      <c r="C16185">
        <v>49990</v>
      </c>
      <c r="D16185" t="s">
        <v>42</v>
      </c>
      <c r="E16185" t="s">
        <v>71</v>
      </c>
      <c r="F16185" t="s">
        <v>2000</v>
      </c>
      <c r="G16185" t="s">
        <v>1026</v>
      </c>
      <c r="H16185">
        <v>2017</v>
      </c>
      <c r="I16185">
        <v>66657</v>
      </c>
      <c r="J16185" t="s">
        <v>63</v>
      </c>
      <c r="K16185" t="s">
        <v>22</v>
      </c>
      <c r="L16185" t="s">
        <v>64</v>
      </c>
      <c r="M16185" t="s">
        <v>24</v>
      </c>
      <c r="N16185">
        <v>6200</v>
      </c>
      <c r="O16185" t="s">
        <v>135</v>
      </c>
      <c r="P16185">
        <v>5</v>
      </c>
      <c r="Q16185">
        <f t="shared" si="504"/>
        <v>7</v>
      </c>
      <c r="R16185" t="str">
        <f t="shared" si="505"/>
        <v>Luxury</v>
      </c>
    </row>
    <row r="16186" spans="1:18" x14ac:dyDescent="0.35">
      <c r="A16186">
        <v>12847189</v>
      </c>
      <c r="B16186" t="s">
        <v>13642</v>
      </c>
      <c r="C16186">
        <v>69990</v>
      </c>
      <c r="D16186" t="s">
        <v>88</v>
      </c>
      <c r="E16186" t="s">
        <v>94</v>
      </c>
      <c r="F16186" t="s">
        <v>9165</v>
      </c>
      <c r="G16186" t="s">
        <v>5561</v>
      </c>
      <c r="H16186">
        <v>2022</v>
      </c>
      <c r="I16186">
        <v>8051</v>
      </c>
      <c r="J16186" t="s">
        <v>21</v>
      </c>
      <c r="K16186" t="s">
        <v>22</v>
      </c>
      <c r="L16186" t="s">
        <v>31</v>
      </c>
      <c r="M16186" t="s">
        <v>24</v>
      </c>
      <c r="N16186">
        <v>2151</v>
      </c>
      <c r="O16186" t="s">
        <v>116</v>
      </c>
      <c r="P16186">
        <v>7</v>
      </c>
      <c r="Q16186">
        <f t="shared" si="504"/>
        <v>2</v>
      </c>
      <c r="R16186" t="str">
        <f t="shared" si="505"/>
        <v>Luxury</v>
      </c>
    </row>
    <row r="16187" spans="1:18" x14ac:dyDescent="0.35">
      <c r="A16187">
        <v>12847190</v>
      </c>
      <c r="B16187" t="s">
        <v>902</v>
      </c>
      <c r="C16187">
        <v>46990</v>
      </c>
      <c r="D16187" t="s">
        <v>54</v>
      </c>
      <c r="E16187" t="s">
        <v>118</v>
      </c>
      <c r="F16187" t="s">
        <v>903</v>
      </c>
      <c r="G16187" t="s">
        <v>349</v>
      </c>
      <c r="H16187">
        <v>2015</v>
      </c>
      <c r="I16187">
        <v>83906</v>
      </c>
      <c r="J16187" t="s">
        <v>427</v>
      </c>
      <c r="K16187" t="s">
        <v>22</v>
      </c>
      <c r="L16187" t="s">
        <v>23</v>
      </c>
      <c r="M16187" t="s">
        <v>24</v>
      </c>
      <c r="N16187">
        <v>3984</v>
      </c>
      <c r="O16187" t="s">
        <v>47</v>
      </c>
      <c r="P16187">
        <v>2</v>
      </c>
      <c r="Q16187">
        <f t="shared" si="504"/>
        <v>9</v>
      </c>
      <c r="R16187" t="str">
        <f t="shared" si="505"/>
        <v>Luxury</v>
      </c>
    </row>
    <row r="16188" spans="1:18" x14ac:dyDescent="0.35">
      <c r="A16188">
        <v>12847191</v>
      </c>
      <c r="B16188" t="s">
        <v>941</v>
      </c>
      <c r="C16188">
        <v>28990</v>
      </c>
      <c r="D16188" t="s">
        <v>328</v>
      </c>
      <c r="E16188" t="s">
        <v>329</v>
      </c>
      <c r="F16188" t="s">
        <v>942</v>
      </c>
      <c r="G16188" t="s">
        <v>943</v>
      </c>
      <c r="H16188">
        <v>2019</v>
      </c>
      <c r="I16188">
        <v>57075</v>
      </c>
      <c r="J16188" t="s">
        <v>86</v>
      </c>
      <c r="K16188" t="s">
        <v>22</v>
      </c>
      <c r="L16188" t="s">
        <v>23</v>
      </c>
      <c r="M16188" t="s">
        <v>24</v>
      </c>
      <c r="N16188">
        <v>1799</v>
      </c>
      <c r="O16188" t="s">
        <v>47</v>
      </c>
      <c r="P16188">
        <v>5</v>
      </c>
      <c r="Q16188">
        <f t="shared" si="504"/>
        <v>5</v>
      </c>
      <c r="R16188" t="str">
        <f t="shared" si="505"/>
        <v>Mid-range</v>
      </c>
    </row>
    <row r="16189" spans="1:18" x14ac:dyDescent="0.35">
      <c r="A16189">
        <v>12847192</v>
      </c>
      <c r="B16189" t="s">
        <v>3026</v>
      </c>
      <c r="C16189">
        <v>28990</v>
      </c>
      <c r="D16189" t="s">
        <v>282</v>
      </c>
      <c r="E16189" t="s">
        <v>443</v>
      </c>
      <c r="F16189" t="s">
        <v>1101</v>
      </c>
      <c r="G16189" t="s">
        <v>1353</v>
      </c>
      <c r="H16189">
        <v>2015</v>
      </c>
      <c r="I16189">
        <v>154364</v>
      </c>
      <c r="J16189" t="s">
        <v>21</v>
      </c>
      <c r="K16189" t="s">
        <v>22</v>
      </c>
      <c r="L16189" t="s">
        <v>31</v>
      </c>
      <c r="M16189" t="s">
        <v>24</v>
      </c>
      <c r="N16189">
        <v>2987</v>
      </c>
      <c r="O16189" t="s">
        <v>135</v>
      </c>
      <c r="P16189">
        <v>5</v>
      </c>
      <c r="Q16189">
        <f t="shared" si="504"/>
        <v>9</v>
      </c>
      <c r="R16189" t="str">
        <f t="shared" si="505"/>
        <v>Mid-range</v>
      </c>
    </row>
    <row r="16190" spans="1:18" x14ac:dyDescent="0.35">
      <c r="A16190">
        <v>12847193</v>
      </c>
      <c r="B16190" t="s">
        <v>12804</v>
      </c>
      <c r="C16190">
        <v>20990</v>
      </c>
      <c r="D16190" t="s">
        <v>188</v>
      </c>
      <c r="E16190" t="s">
        <v>3359</v>
      </c>
      <c r="F16190" t="s">
        <v>5034</v>
      </c>
      <c r="G16190" t="s">
        <v>5035</v>
      </c>
      <c r="H16190">
        <v>2021</v>
      </c>
      <c r="I16190">
        <v>6019</v>
      </c>
      <c r="J16190" t="s">
        <v>86</v>
      </c>
      <c r="K16190" t="s">
        <v>22</v>
      </c>
      <c r="L16190" t="s">
        <v>23</v>
      </c>
      <c r="M16190" t="s">
        <v>24</v>
      </c>
      <c r="N16190">
        <v>1248</v>
      </c>
      <c r="O16190" t="s">
        <v>33</v>
      </c>
      <c r="P16190">
        <v>5</v>
      </c>
      <c r="Q16190">
        <f t="shared" si="504"/>
        <v>3</v>
      </c>
      <c r="R16190" t="str">
        <f t="shared" si="505"/>
        <v>Mid-range</v>
      </c>
    </row>
    <row r="16191" spans="1:18" x14ac:dyDescent="0.35">
      <c r="A16191">
        <v>12847194</v>
      </c>
      <c r="B16191" t="s">
        <v>13741</v>
      </c>
      <c r="C16191">
        <v>66990</v>
      </c>
      <c r="D16191" t="s">
        <v>282</v>
      </c>
      <c r="E16191" t="s">
        <v>1524</v>
      </c>
      <c r="F16191" t="s">
        <v>2294</v>
      </c>
      <c r="G16191" t="s">
        <v>3945</v>
      </c>
      <c r="H16191">
        <v>2020</v>
      </c>
      <c r="I16191">
        <v>3801</v>
      </c>
      <c r="J16191" t="s">
        <v>338</v>
      </c>
      <c r="K16191" t="s">
        <v>22</v>
      </c>
      <c r="L16191" t="s">
        <v>23</v>
      </c>
      <c r="M16191" t="s">
        <v>24</v>
      </c>
      <c r="N16191">
        <v>3604</v>
      </c>
      <c r="O16191" t="s">
        <v>33</v>
      </c>
      <c r="P16191">
        <v>5</v>
      </c>
      <c r="Q16191">
        <f t="shared" si="504"/>
        <v>4</v>
      </c>
      <c r="R16191" t="str">
        <f t="shared" si="505"/>
        <v>Luxury</v>
      </c>
    </row>
    <row r="16192" spans="1:18" x14ac:dyDescent="0.35">
      <c r="A16192">
        <v>12847196</v>
      </c>
      <c r="B16192" t="s">
        <v>2333</v>
      </c>
      <c r="C16192">
        <v>9996</v>
      </c>
      <c r="D16192" t="s">
        <v>17</v>
      </c>
      <c r="E16192" t="s">
        <v>262</v>
      </c>
      <c r="F16192" t="s">
        <v>263</v>
      </c>
      <c r="G16192" t="s">
        <v>2334</v>
      </c>
      <c r="H16192">
        <v>2007</v>
      </c>
      <c r="I16192">
        <v>135000</v>
      </c>
      <c r="J16192" t="s">
        <v>86</v>
      </c>
      <c r="K16192" t="s">
        <v>22</v>
      </c>
      <c r="L16192" t="s">
        <v>23</v>
      </c>
      <c r="M16192" t="s">
        <v>24</v>
      </c>
      <c r="N16192">
        <v>1798</v>
      </c>
      <c r="O16192" t="s">
        <v>69</v>
      </c>
      <c r="P16192">
        <v>5</v>
      </c>
      <c r="Q16192">
        <f t="shared" si="504"/>
        <v>17</v>
      </c>
      <c r="R16192" t="str">
        <f t="shared" si="505"/>
        <v>Budget</v>
      </c>
    </row>
    <row r="16193" spans="1:18" x14ac:dyDescent="0.35">
      <c r="A16193">
        <v>12847197</v>
      </c>
      <c r="B16193" t="s">
        <v>7382</v>
      </c>
      <c r="C16193">
        <v>19999</v>
      </c>
      <c r="D16193" t="s">
        <v>188</v>
      </c>
      <c r="E16193" t="s">
        <v>189</v>
      </c>
      <c r="F16193" t="s">
        <v>190</v>
      </c>
      <c r="G16193" t="s">
        <v>3488</v>
      </c>
      <c r="H16193">
        <v>2017</v>
      </c>
      <c r="I16193">
        <v>136975</v>
      </c>
      <c r="J16193" t="s">
        <v>21</v>
      </c>
      <c r="K16193" t="s">
        <v>22</v>
      </c>
      <c r="L16193" t="s">
        <v>23</v>
      </c>
      <c r="M16193" t="s">
        <v>24</v>
      </c>
      <c r="N16193">
        <v>1999</v>
      </c>
      <c r="O16193" t="s">
        <v>135</v>
      </c>
      <c r="P16193">
        <v>5</v>
      </c>
      <c r="Q16193">
        <f t="shared" si="504"/>
        <v>7</v>
      </c>
      <c r="R16193" t="str">
        <f t="shared" si="505"/>
        <v>Mid-range</v>
      </c>
    </row>
    <row r="16194" spans="1:18" x14ac:dyDescent="0.35">
      <c r="A16194">
        <v>12847216</v>
      </c>
      <c r="B16194" t="s">
        <v>8808</v>
      </c>
      <c r="C16194">
        <v>25888</v>
      </c>
      <c r="D16194" t="s">
        <v>143</v>
      </c>
      <c r="E16194" t="s">
        <v>879</v>
      </c>
      <c r="F16194" t="s">
        <v>8809</v>
      </c>
      <c r="G16194" t="s">
        <v>211</v>
      </c>
      <c r="H16194">
        <v>2017</v>
      </c>
      <c r="I16194">
        <v>55338</v>
      </c>
      <c r="J16194" t="s">
        <v>63</v>
      </c>
      <c r="K16194" t="s">
        <v>22</v>
      </c>
      <c r="L16194" t="s">
        <v>23</v>
      </c>
      <c r="M16194" t="s">
        <v>24</v>
      </c>
      <c r="N16194">
        <v>1995</v>
      </c>
      <c r="O16194" t="s">
        <v>116</v>
      </c>
      <c r="P16194">
        <v>5</v>
      </c>
      <c r="Q16194">
        <f t="shared" si="504"/>
        <v>7</v>
      </c>
      <c r="R16194" t="str">
        <f t="shared" si="505"/>
        <v>Mid-range</v>
      </c>
    </row>
    <row r="16195" spans="1:18" x14ac:dyDescent="0.35">
      <c r="A16195">
        <v>12847224</v>
      </c>
      <c r="B16195" t="s">
        <v>13742</v>
      </c>
      <c r="C16195">
        <v>37990</v>
      </c>
      <c r="D16195" t="s">
        <v>17</v>
      </c>
      <c r="E16195" t="s">
        <v>171</v>
      </c>
      <c r="F16195" t="s">
        <v>172</v>
      </c>
      <c r="G16195" t="s">
        <v>3354</v>
      </c>
      <c r="H16195">
        <v>2010</v>
      </c>
      <c r="I16195">
        <v>358000</v>
      </c>
      <c r="J16195" t="s">
        <v>80</v>
      </c>
      <c r="K16195" t="s">
        <v>81</v>
      </c>
      <c r="L16195" t="s">
        <v>31</v>
      </c>
      <c r="M16195" t="s">
        <v>24</v>
      </c>
      <c r="N16195">
        <v>4461</v>
      </c>
      <c r="O16195" t="s">
        <v>47</v>
      </c>
      <c r="P16195">
        <v>3</v>
      </c>
      <c r="Q16195">
        <f t="shared" ref="Q16195:Q16258" si="506">2024-H16195</f>
        <v>14</v>
      </c>
      <c r="R16195" t="str">
        <f t="shared" ref="R16195:R16258" si="507">IF(C16195&lt;=10000,"Budget",IF(C16195&lt;=40000,"Mid-range","Luxury"))</f>
        <v>Mid-range</v>
      </c>
    </row>
    <row r="16196" spans="1:18" x14ac:dyDescent="0.35">
      <c r="A16196">
        <v>12847227</v>
      </c>
      <c r="B16196" t="s">
        <v>174</v>
      </c>
      <c r="C16196">
        <v>36990</v>
      </c>
      <c r="D16196" t="s">
        <v>54</v>
      </c>
      <c r="E16196" t="s">
        <v>175</v>
      </c>
      <c r="F16196" t="s">
        <v>176</v>
      </c>
      <c r="G16196" t="s">
        <v>177</v>
      </c>
      <c r="H16196">
        <v>2017</v>
      </c>
      <c r="I16196">
        <v>144660</v>
      </c>
      <c r="J16196" t="s">
        <v>80</v>
      </c>
      <c r="K16196" t="s">
        <v>22</v>
      </c>
      <c r="L16196" t="s">
        <v>31</v>
      </c>
      <c r="M16196" t="s">
        <v>24</v>
      </c>
      <c r="N16196">
        <v>3198</v>
      </c>
      <c r="O16196" t="s">
        <v>47</v>
      </c>
      <c r="P16196">
        <v>2</v>
      </c>
      <c r="Q16196">
        <f t="shared" si="506"/>
        <v>7</v>
      </c>
      <c r="R16196" t="str">
        <f t="shared" si="507"/>
        <v>Mid-range</v>
      </c>
    </row>
    <row r="16197" spans="1:18" x14ac:dyDescent="0.35">
      <c r="A16197">
        <v>12847228</v>
      </c>
      <c r="B16197" t="s">
        <v>11807</v>
      </c>
      <c r="C16197">
        <v>32990</v>
      </c>
      <c r="D16197" t="s">
        <v>127</v>
      </c>
      <c r="E16197" t="s">
        <v>998</v>
      </c>
      <c r="F16197" t="s">
        <v>3854</v>
      </c>
      <c r="G16197" t="s">
        <v>11808</v>
      </c>
      <c r="H16197">
        <v>2020</v>
      </c>
      <c r="I16197">
        <v>9024</v>
      </c>
      <c r="J16197" t="s">
        <v>21</v>
      </c>
      <c r="K16197" t="s">
        <v>22</v>
      </c>
      <c r="L16197" t="s">
        <v>23</v>
      </c>
      <c r="M16197" t="s">
        <v>24</v>
      </c>
      <c r="N16197">
        <v>1998</v>
      </c>
      <c r="O16197" t="s">
        <v>25</v>
      </c>
      <c r="P16197">
        <v>5</v>
      </c>
      <c r="Q16197">
        <f t="shared" si="506"/>
        <v>4</v>
      </c>
      <c r="R16197" t="str">
        <f t="shared" si="507"/>
        <v>Mid-range</v>
      </c>
    </row>
    <row r="16198" spans="1:18" x14ac:dyDescent="0.35">
      <c r="A16198">
        <v>12847237</v>
      </c>
      <c r="B16198" t="s">
        <v>7484</v>
      </c>
      <c r="C16198">
        <v>30930</v>
      </c>
      <c r="D16198" t="s">
        <v>188</v>
      </c>
      <c r="E16198" t="s">
        <v>189</v>
      </c>
      <c r="F16198" t="s">
        <v>948</v>
      </c>
      <c r="G16198" t="s">
        <v>949</v>
      </c>
      <c r="H16198">
        <v>2019</v>
      </c>
      <c r="I16198">
        <v>33685</v>
      </c>
      <c r="J16198" t="s">
        <v>21</v>
      </c>
      <c r="K16198" t="s">
        <v>22</v>
      </c>
      <c r="L16198" t="s">
        <v>23</v>
      </c>
      <c r="M16198" t="s">
        <v>24</v>
      </c>
      <c r="N16198">
        <v>1999</v>
      </c>
      <c r="O16198" t="s">
        <v>116</v>
      </c>
      <c r="P16198">
        <v>5</v>
      </c>
      <c r="Q16198">
        <f t="shared" si="506"/>
        <v>5</v>
      </c>
      <c r="R16198" t="str">
        <f t="shared" si="507"/>
        <v>Mid-range</v>
      </c>
    </row>
    <row r="16199" spans="1:18" x14ac:dyDescent="0.35">
      <c r="A16199">
        <v>12847238</v>
      </c>
      <c r="B16199" t="s">
        <v>13743</v>
      </c>
      <c r="C16199">
        <v>73990</v>
      </c>
      <c r="D16199" t="s">
        <v>17</v>
      </c>
      <c r="E16199" t="s">
        <v>157</v>
      </c>
      <c r="F16199" t="s">
        <v>255</v>
      </c>
      <c r="G16199" t="s">
        <v>819</v>
      </c>
      <c r="H16199">
        <v>2021</v>
      </c>
      <c r="I16199">
        <v>44854</v>
      </c>
      <c r="J16199" t="s">
        <v>21</v>
      </c>
      <c r="K16199" t="s">
        <v>22</v>
      </c>
      <c r="L16199" t="s">
        <v>31</v>
      </c>
      <c r="M16199" t="s">
        <v>24</v>
      </c>
      <c r="N16199">
        <v>2755</v>
      </c>
      <c r="O16199" t="s">
        <v>33</v>
      </c>
      <c r="P16199">
        <v>7</v>
      </c>
      <c r="Q16199">
        <f t="shared" si="506"/>
        <v>3</v>
      </c>
      <c r="R16199" t="str">
        <f t="shared" si="507"/>
        <v>Luxury</v>
      </c>
    </row>
    <row r="16200" spans="1:18" x14ac:dyDescent="0.35">
      <c r="A16200">
        <v>12847247</v>
      </c>
      <c r="B16200" t="s">
        <v>3656</v>
      </c>
      <c r="C16200">
        <v>16888</v>
      </c>
      <c r="D16200" t="s">
        <v>42</v>
      </c>
      <c r="E16200" t="s">
        <v>730</v>
      </c>
      <c r="F16200" t="s">
        <v>622</v>
      </c>
      <c r="G16200" t="s">
        <v>3657</v>
      </c>
      <c r="H16200">
        <v>2017</v>
      </c>
      <c r="I16200">
        <v>93396</v>
      </c>
      <c r="J16200" t="s">
        <v>21</v>
      </c>
      <c r="K16200" t="s">
        <v>22</v>
      </c>
      <c r="L16200" t="s">
        <v>23</v>
      </c>
      <c r="M16200" t="s">
        <v>24</v>
      </c>
      <c r="N16200">
        <v>1364</v>
      </c>
      <c r="O16200" t="s">
        <v>33</v>
      </c>
      <c r="P16200">
        <v>5</v>
      </c>
      <c r="Q16200">
        <f t="shared" si="506"/>
        <v>7</v>
      </c>
      <c r="R16200" t="str">
        <f t="shared" si="507"/>
        <v>Mid-range</v>
      </c>
    </row>
    <row r="16201" spans="1:18" x14ac:dyDescent="0.35">
      <c r="A16201">
        <v>12847258</v>
      </c>
      <c r="B16201" t="s">
        <v>13744</v>
      </c>
      <c r="C16201">
        <v>8000</v>
      </c>
      <c r="D16201" t="s">
        <v>42</v>
      </c>
      <c r="E16201" t="s">
        <v>71</v>
      </c>
      <c r="F16201" t="s">
        <v>10169</v>
      </c>
      <c r="G16201" t="s">
        <v>1376</v>
      </c>
      <c r="H16201">
        <v>2010</v>
      </c>
      <c r="I16201">
        <v>252000</v>
      </c>
      <c r="J16201" t="s">
        <v>63</v>
      </c>
      <c r="K16201" t="s">
        <v>22</v>
      </c>
      <c r="L16201" t="s">
        <v>1173</v>
      </c>
      <c r="M16201" t="s">
        <v>24</v>
      </c>
      <c r="N16201">
        <v>3565</v>
      </c>
      <c r="O16201" t="s">
        <v>135</v>
      </c>
      <c r="P16201">
        <v>5</v>
      </c>
      <c r="Q16201">
        <f t="shared" si="506"/>
        <v>14</v>
      </c>
      <c r="R16201" t="str">
        <f t="shared" si="507"/>
        <v>Budget</v>
      </c>
    </row>
    <row r="16202" spans="1:18" x14ac:dyDescent="0.35">
      <c r="A16202">
        <v>12847286</v>
      </c>
      <c r="B16202" t="s">
        <v>7675</v>
      </c>
      <c r="C16202">
        <v>5990</v>
      </c>
      <c r="D16202" t="s">
        <v>54</v>
      </c>
      <c r="E16202" t="s">
        <v>118</v>
      </c>
      <c r="F16202" t="s">
        <v>2545</v>
      </c>
      <c r="G16202" t="s">
        <v>3340</v>
      </c>
      <c r="H16202">
        <v>2001</v>
      </c>
      <c r="I16202">
        <v>304172</v>
      </c>
      <c r="J16202" t="s">
        <v>427</v>
      </c>
      <c r="K16202" t="s">
        <v>22</v>
      </c>
      <c r="L16202" t="s">
        <v>23</v>
      </c>
      <c r="M16202" t="s">
        <v>24</v>
      </c>
      <c r="N16202">
        <v>3984</v>
      </c>
      <c r="O16202" t="s">
        <v>47</v>
      </c>
      <c r="P16202">
        <v>3</v>
      </c>
      <c r="Q16202">
        <f t="shared" si="506"/>
        <v>23</v>
      </c>
      <c r="R16202" t="str">
        <f t="shared" si="507"/>
        <v>Budget</v>
      </c>
    </row>
    <row r="16203" spans="1:18" x14ac:dyDescent="0.35">
      <c r="A16203">
        <v>12847301</v>
      </c>
      <c r="B16203" t="s">
        <v>3655</v>
      </c>
      <c r="C16203">
        <v>19990</v>
      </c>
      <c r="D16203" t="s">
        <v>17</v>
      </c>
      <c r="E16203" t="s">
        <v>262</v>
      </c>
      <c r="F16203" t="s">
        <v>807</v>
      </c>
      <c r="G16203" t="s">
        <v>808</v>
      </c>
      <c r="H16203">
        <v>2017</v>
      </c>
      <c r="I16203">
        <v>107358</v>
      </c>
      <c r="J16203" t="s">
        <v>86</v>
      </c>
      <c r="K16203" t="s">
        <v>22</v>
      </c>
      <c r="L16203" t="s">
        <v>23</v>
      </c>
      <c r="M16203" t="s">
        <v>24</v>
      </c>
      <c r="N16203">
        <v>1798</v>
      </c>
      <c r="O16203" t="s">
        <v>47</v>
      </c>
      <c r="P16203">
        <v>5</v>
      </c>
      <c r="Q16203">
        <f t="shared" si="506"/>
        <v>7</v>
      </c>
      <c r="R16203" t="str">
        <f t="shared" si="507"/>
        <v>Mid-range</v>
      </c>
    </row>
    <row r="16204" spans="1:18" x14ac:dyDescent="0.35">
      <c r="A16204">
        <v>12847309</v>
      </c>
      <c r="B16204" t="s">
        <v>11527</v>
      </c>
      <c r="C16204">
        <v>30990</v>
      </c>
      <c r="D16204" t="s">
        <v>165</v>
      </c>
      <c r="E16204" t="s">
        <v>184</v>
      </c>
      <c r="F16204" t="s">
        <v>1579</v>
      </c>
      <c r="G16204" t="s">
        <v>582</v>
      </c>
      <c r="H16204">
        <v>2018</v>
      </c>
      <c r="I16204">
        <v>68321</v>
      </c>
      <c r="J16204" t="s">
        <v>21</v>
      </c>
      <c r="K16204" t="s">
        <v>22</v>
      </c>
      <c r="L16204" t="s">
        <v>23</v>
      </c>
      <c r="M16204" t="s">
        <v>24</v>
      </c>
      <c r="N16204">
        <v>2360</v>
      </c>
      <c r="O16204" t="s">
        <v>25</v>
      </c>
      <c r="P16204">
        <v>7</v>
      </c>
      <c r="Q16204">
        <f t="shared" si="506"/>
        <v>6</v>
      </c>
      <c r="R16204" t="str">
        <f t="shared" si="507"/>
        <v>Mid-range</v>
      </c>
    </row>
    <row r="16205" spans="1:18" x14ac:dyDescent="0.35">
      <c r="A16205">
        <v>12847324</v>
      </c>
      <c r="B16205" t="s">
        <v>13745</v>
      </c>
      <c r="C16205">
        <v>37750</v>
      </c>
      <c r="D16205" t="s">
        <v>59</v>
      </c>
      <c r="E16205" t="s">
        <v>1737</v>
      </c>
      <c r="F16205" t="s">
        <v>1724</v>
      </c>
      <c r="G16205" t="s">
        <v>5089</v>
      </c>
      <c r="H16205">
        <v>2015</v>
      </c>
      <c r="I16205">
        <v>112000</v>
      </c>
      <c r="J16205" t="s">
        <v>63</v>
      </c>
      <c r="K16205" t="s">
        <v>22</v>
      </c>
      <c r="L16205" t="s">
        <v>64</v>
      </c>
      <c r="M16205" t="s">
        <v>24</v>
      </c>
      <c r="N16205">
        <v>1997</v>
      </c>
      <c r="O16205" t="s">
        <v>69</v>
      </c>
      <c r="P16205">
        <v>5</v>
      </c>
      <c r="Q16205">
        <f t="shared" si="506"/>
        <v>9</v>
      </c>
      <c r="R16205" t="str">
        <f t="shared" si="507"/>
        <v>Mid-range</v>
      </c>
    </row>
    <row r="16206" spans="1:18" x14ac:dyDescent="0.35">
      <c r="A16206">
        <v>12847325</v>
      </c>
      <c r="B16206" t="s">
        <v>3788</v>
      </c>
      <c r="C16206">
        <v>29990</v>
      </c>
      <c r="D16206" t="s">
        <v>282</v>
      </c>
      <c r="E16206" t="s">
        <v>443</v>
      </c>
      <c r="F16206" t="s">
        <v>479</v>
      </c>
      <c r="G16206" t="s">
        <v>1353</v>
      </c>
      <c r="H16206">
        <v>2015</v>
      </c>
      <c r="I16206">
        <v>87000</v>
      </c>
      <c r="J16206" t="s">
        <v>21</v>
      </c>
      <c r="K16206" t="s">
        <v>22</v>
      </c>
      <c r="L16206" t="s">
        <v>64</v>
      </c>
      <c r="M16206" t="s">
        <v>24</v>
      </c>
      <c r="N16206">
        <v>3604</v>
      </c>
      <c r="O16206" t="s">
        <v>33</v>
      </c>
      <c r="P16206">
        <v>5</v>
      </c>
      <c r="Q16206">
        <f t="shared" si="506"/>
        <v>9</v>
      </c>
      <c r="R16206" t="str">
        <f t="shared" si="507"/>
        <v>Mid-range</v>
      </c>
    </row>
    <row r="16207" spans="1:18" x14ac:dyDescent="0.35">
      <c r="A16207">
        <v>12847326</v>
      </c>
      <c r="B16207" t="s">
        <v>13746</v>
      </c>
      <c r="C16207">
        <v>19990</v>
      </c>
      <c r="D16207" t="s">
        <v>88</v>
      </c>
      <c r="E16207" t="s">
        <v>1335</v>
      </c>
      <c r="F16207" t="s">
        <v>1336</v>
      </c>
      <c r="G16207" t="s">
        <v>1337</v>
      </c>
      <c r="H16207">
        <v>2015</v>
      </c>
      <c r="I16207">
        <v>114000</v>
      </c>
      <c r="J16207" t="s">
        <v>21</v>
      </c>
      <c r="K16207" t="s">
        <v>22</v>
      </c>
      <c r="L16207" t="s">
        <v>23</v>
      </c>
      <c r="M16207" t="s">
        <v>24</v>
      </c>
      <c r="N16207">
        <v>1999</v>
      </c>
      <c r="O16207" t="s">
        <v>116</v>
      </c>
      <c r="P16207">
        <v>5</v>
      </c>
      <c r="Q16207">
        <f t="shared" si="506"/>
        <v>9</v>
      </c>
      <c r="R16207" t="str">
        <f t="shared" si="507"/>
        <v>Mid-range</v>
      </c>
    </row>
    <row r="16208" spans="1:18" x14ac:dyDescent="0.35">
      <c r="A16208">
        <v>12847327</v>
      </c>
      <c r="B16208" t="s">
        <v>7088</v>
      </c>
      <c r="C16208">
        <v>44888</v>
      </c>
      <c r="D16208" t="s">
        <v>17</v>
      </c>
      <c r="E16208" t="s">
        <v>193</v>
      </c>
      <c r="F16208" t="s">
        <v>781</v>
      </c>
      <c r="G16208" t="s">
        <v>885</v>
      </c>
      <c r="H16208">
        <v>2016</v>
      </c>
      <c r="I16208">
        <v>78875</v>
      </c>
      <c r="J16208" t="s">
        <v>21</v>
      </c>
      <c r="K16208" t="s">
        <v>22</v>
      </c>
      <c r="L16208" t="s">
        <v>23</v>
      </c>
      <c r="M16208" t="s">
        <v>24</v>
      </c>
      <c r="N16208">
        <v>3456</v>
      </c>
      <c r="O16208" t="s">
        <v>47</v>
      </c>
      <c r="P16208">
        <v>7</v>
      </c>
      <c r="Q16208">
        <f t="shared" si="506"/>
        <v>8</v>
      </c>
      <c r="R16208" t="str">
        <f t="shared" si="507"/>
        <v>Luxury</v>
      </c>
    </row>
    <row r="16209" spans="1:18" x14ac:dyDescent="0.35">
      <c r="A16209">
        <v>12847333</v>
      </c>
      <c r="B16209" t="s">
        <v>5959</v>
      </c>
      <c r="C16209">
        <v>15990</v>
      </c>
      <c r="D16209" t="s">
        <v>49</v>
      </c>
      <c r="E16209" t="s">
        <v>50</v>
      </c>
      <c r="F16209" t="s">
        <v>1620</v>
      </c>
      <c r="G16209" t="s">
        <v>1621</v>
      </c>
      <c r="H16209">
        <v>2014</v>
      </c>
      <c r="I16209">
        <v>152406</v>
      </c>
      <c r="J16209" t="s">
        <v>21</v>
      </c>
      <c r="K16209" t="s">
        <v>22</v>
      </c>
      <c r="L16209" t="s">
        <v>23</v>
      </c>
      <c r="M16209" t="s">
        <v>24</v>
      </c>
      <c r="N16209">
        <v>2488</v>
      </c>
      <c r="O16209" t="s">
        <v>47</v>
      </c>
      <c r="P16209">
        <v>5</v>
      </c>
      <c r="Q16209">
        <f t="shared" si="506"/>
        <v>10</v>
      </c>
      <c r="R16209" t="str">
        <f t="shared" si="507"/>
        <v>Mid-range</v>
      </c>
    </row>
    <row r="16210" spans="1:18" x14ac:dyDescent="0.35">
      <c r="A16210">
        <v>12847340</v>
      </c>
      <c r="B16210" t="s">
        <v>9641</v>
      </c>
      <c r="C16210">
        <v>34999</v>
      </c>
      <c r="D16210" t="s">
        <v>165</v>
      </c>
      <c r="E16210" t="s">
        <v>166</v>
      </c>
      <c r="F16210" t="s">
        <v>502</v>
      </c>
      <c r="G16210" t="s">
        <v>616</v>
      </c>
      <c r="H16210">
        <v>2018</v>
      </c>
      <c r="I16210">
        <v>109364</v>
      </c>
      <c r="J16210" t="s">
        <v>338</v>
      </c>
      <c r="K16210" t="s">
        <v>22</v>
      </c>
      <c r="L16210" t="s">
        <v>31</v>
      </c>
      <c r="M16210" t="s">
        <v>24</v>
      </c>
      <c r="N16210">
        <v>2440</v>
      </c>
      <c r="O16210" t="s">
        <v>47</v>
      </c>
      <c r="P16210">
        <v>5</v>
      </c>
      <c r="Q16210">
        <f t="shared" si="506"/>
        <v>6</v>
      </c>
      <c r="R16210" t="str">
        <f t="shared" si="507"/>
        <v>Mid-range</v>
      </c>
    </row>
    <row r="16211" spans="1:18" x14ac:dyDescent="0.35">
      <c r="A16211">
        <v>12847349</v>
      </c>
      <c r="B16211" t="s">
        <v>11238</v>
      </c>
      <c r="C16211">
        <v>33990</v>
      </c>
      <c r="D16211" t="s">
        <v>4337</v>
      </c>
      <c r="E16211" t="s">
        <v>8209</v>
      </c>
      <c r="F16211" t="s">
        <v>4227</v>
      </c>
      <c r="G16211" t="s">
        <v>8210</v>
      </c>
      <c r="H16211">
        <v>2022</v>
      </c>
      <c r="I16211">
        <v>15</v>
      </c>
      <c r="J16211" t="s">
        <v>21</v>
      </c>
      <c r="K16211" t="s">
        <v>22</v>
      </c>
      <c r="L16211" t="s">
        <v>64</v>
      </c>
      <c r="M16211" t="s">
        <v>32</v>
      </c>
      <c r="N16211">
        <v>1497</v>
      </c>
      <c r="O16211" t="s">
        <v>47</v>
      </c>
      <c r="P16211">
        <v>5</v>
      </c>
      <c r="Q16211">
        <f t="shared" si="506"/>
        <v>2</v>
      </c>
      <c r="R16211" t="str">
        <f t="shared" si="507"/>
        <v>Mid-range</v>
      </c>
    </row>
    <row r="16212" spans="1:18" x14ac:dyDescent="0.35">
      <c r="A16212">
        <v>12847354</v>
      </c>
      <c r="B16212" t="s">
        <v>13747</v>
      </c>
      <c r="C16212">
        <v>36980</v>
      </c>
      <c r="D16212" t="s">
        <v>127</v>
      </c>
      <c r="E16212" t="s">
        <v>998</v>
      </c>
      <c r="F16212" t="s">
        <v>1968</v>
      </c>
      <c r="G16212" t="s">
        <v>4201</v>
      </c>
      <c r="H16212">
        <v>2021</v>
      </c>
      <c r="I16212">
        <v>10943</v>
      </c>
      <c r="J16212" t="s">
        <v>21</v>
      </c>
      <c r="K16212" t="s">
        <v>22</v>
      </c>
      <c r="L16212" t="s">
        <v>23</v>
      </c>
      <c r="M16212" t="s">
        <v>24</v>
      </c>
      <c r="N16212">
        <v>1998</v>
      </c>
      <c r="O16212" t="s">
        <v>47</v>
      </c>
      <c r="P16212">
        <v>5</v>
      </c>
      <c r="Q16212">
        <f t="shared" si="506"/>
        <v>3</v>
      </c>
      <c r="R16212" t="str">
        <f t="shared" si="507"/>
        <v>Mid-range</v>
      </c>
    </row>
    <row r="16213" spans="1:18" x14ac:dyDescent="0.35">
      <c r="A16213">
        <v>12847366</v>
      </c>
      <c r="B16213" t="s">
        <v>8557</v>
      </c>
      <c r="C16213">
        <v>42990</v>
      </c>
      <c r="D16213" t="s">
        <v>131</v>
      </c>
      <c r="E16213" t="s">
        <v>1228</v>
      </c>
      <c r="F16213" t="s">
        <v>239</v>
      </c>
      <c r="G16213" t="s">
        <v>1091</v>
      </c>
      <c r="H16213">
        <v>2014</v>
      </c>
      <c r="I16213">
        <v>94950</v>
      </c>
      <c r="J16213" t="s">
        <v>21</v>
      </c>
      <c r="K16213" t="s">
        <v>22</v>
      </c>
      <c r="L16213" t="s">
        <v>31</v>
      </c>
      <c r="M16213" t="s">
        <v>24</v>
      </c>
      <c r="N16213">
        <v>2967</v>
      </c>
      <c r="O16213" t="s">
        <v>25</v>
      </c>
      <c r="P16213">
        <v>7</v>
      </c>
      <c r="Q16213">
        <f t="shared" si="506"/>
        <v>10</v>
      </c>
      <c r="R16213" t="str">
        <f t="shared" si="507"/>
        <v>Luxury</v>
      </c>
    </row>
    <row r="16214" spans="1:18" x14ac:dyDescent="0.35">
      <c r="A16214">
        <v>12847387</v>
      </c>
      <c r="B16214" t="s">
        <v>13748</v>
      </c>
      <c r="C16214">
        <v>14990</v>
      </c>
      <c r="D16214" t="s">
        <v>165</v>
      </c>
      <c r="E16214" t="s">
        <v>269</v>
      </c>
      <c r="F16214" t="s">
        <v>1473</v>
      </c>
      <c r="G16214" t="s">
        <v>6863</v>
      </c>
      <c r="H16214">
        <v>2006</v>
      </c>
      <c r="I16214">
        <v>221757</v>
      </c>
      <c r="J16214" t="s">
        <v>21</v>
      </c>
      <c r="K16214" t="s">
        <v>22</v>
      </c>
      <c r="L16214" t="s">
        <v>23</v>
      </c>
      <c r="M16214" t="s">
        <v>24</v>
      </c>
      <c r="N16214">
        <v>3828</v>
      </c>
      <c r="O16214" t="s">
        <v>116</v>
      </c>
      <c r="P16214">
        <v>7</v>
      </c>
      <c r="Q16214">
        <f t="shared" si="506"/>
        <v>18</v>
      </c>
      <c r="R16214" t="str">
        <f t="shared" si="507"/>
        <v>Mid-range</v>
      </c>
    </row>
    <row r="16215" spans="1:18" x14ac:dyDescent="0.35">
      <c r="A16215">
        <v>12847389</v>
      </c>
      <c r="B16215" t="s">
        <v>13749</v>
      </c>
      <c r="C16215">
        <v>73990</v>
      </c>
      <c r="D16215" t="s">
        <v>59</v>
      </c>
      <c r="E16215" t="s">
        <v>1653</v>
      </c>
      <c r="F16215" t="s">
        <v>2566</v>
      </c>
      <c r="G16215" t="s">
        <v>2567</v>
      </c>
      <c r="H16215">
        <v>2020</v>
      </c>
      <c r="I16215">
        <v>21652</v>
      </c>
      <c r="J16215" t="s">
        <v>393</v>
      </c>
      <c r="K16215" t="s">
        <v>22</v>
      </c>
      <c r="L16215" t="s">
        <v>23</v>
      </c>
      <c r="M16215" t="s">
        <v>24</v>
      </c>
      <c r="N16215">
        <v>1998</v>
      </c>
      <c r="O16215" t="s">
        <v>33</v>
      </c>
      <c r="P16215">
        <v>5</v>
      </c>
      <c r="Q16215">
        <f t="shared" si="506"/>
        <v>4</v>
      </c>
      <c r="R16215" t="str">
        <f t="shared" si="507"/>
        <v>Luxury</v>
      </c>
    </row>
    <row r="16216" spans="1:18" x14ac:dyDescent="0.35">
      <c r="A16216">
        <v>12847392</v>
      </c>
      <c r="B16216" t="s">
        <v>483</v>
      </c>
      <c r="C16216">
        <v>51988</v>
      </c>
      <c r="D16216" t="s">
        <v>17</v>
      </c>
      <c r="E16216" t="s">
        <v>258</v>
      </c>
      <c r="F16216" t="s">
        <v>484</v>
      </c>
      <c r="G16216" t="s">
        <v>360</v>
      </c>
      <c r="H16216">
        <v>2018</v>
      </c>
      <c r="I16216">
        <v>90415</v>
      </c>
      <c r="J16216" t="s">
        <v>485</v>
      </c>
      <c r="K16216" t="s">
        <v>22</v>
      </c>
      <c r="L16216" t="s">
        <v>31</v>
      </c>
      <c r="M16216" t="s">
        <v>24</v>
      </c>
      <c r="N16216">
        <v>2753</v>
      </c>
      <c r="O16216" t="s">
        <v>47</v>
      </c>
      <c r="P16216">
        <v>5</v>
      </c>
      <c r="Q16216">
        <f t="shared" si="506"/>
        <v>6</v>
      </c>
      <c r="R16216" t="str">
        <f t="shared" si="507"/>
        <v>Luxury</v>
      </c>
    </row>
    <row r="16217" spans="1:18" x14ac:dyDescent="0.35">
      <c r="A16217">
        <v>12847397</v>
      </c>
      <c r="B16217" t="s">
        <v>13750</v>
      </c>
      <c r="C16217">
        <v>8290</v>
      </c>
      <c r="D16217" t="s">
        <v>17</v>
      </c>
      <c r="E16217" t="s">
        <v>153</v>
      </c>
      <c r="F16217" t="s">
        <v>1356</v>
      </c>
      <c r="G16217" t="s">
        <v>8522</v>
      </c>
      <c r="H16217">
        <v>2004</v>
      </c>
      <c r="I16217">
        <v>315000</v>
      </c>
      <c r="J16217" t="s">
        <v>21</v>
      </c>
      <c r="K16217" t="s">
        <v>22</v>
      </c>
      <c r="L16217" t="s">
        <v>23</v>
      </c>
      <c r="M16217" t="s">
        <v>24</v>
      </c>
      <c r="N16217">
        <v>2362</v>
      </c>
      <c r="O16217" t="s">
        <v>116</v>
      </c>
      <c r="P16217">
        <v>5</v>
      </c>
      <c r="Q16217">
        <f t="shared" si="506"/>
        <v>20</v>
      </c>
      <c r="R16217" t="str">
        <f t="shared" si="507"/>
        <v>Budget</v>
      </c>
    </row>
    <row r="16218" spans="1:18" x14ac:dyDescent="0.35">
      <c r="A16218">
        <v>12847401</v>
      </c>
      <c r="B16218" t="s">
        <v>13751</v>
      </c>
      <c r="C16218">
        <v>38990</v>
      </c>
      <c r="D16218" t="s">
        <v>17</v>
      </c>
      <c r="E16218" t="s">
        <v>171</v>
      </c>
      <c r="F16218" t="s">
        <v>818</v>
      </c>
      <c r="G16218" t="s">
        <v>4947</v>
      </c>
      <c r="H16218">
        <v>2004</v>
      </c>
      <c r="I16218">
        <v>330444</v>
      </c>
      <c r="J16218" t="s">
        <v>21</v>
      </c>
      <c r="K16218" t="s">
        <v>22</v>
      </c>
      <c r="L16218" t="s">
        <v>31</v>
      </c>
      <c r="M16218" t="s">
        <v>24</v>
      </c>
      <c r="N16218">
        <v>4164</v>
      </c>
      <c r="O16218" t="s">
        <v>116</v>
      </c>
      <c r="P16218">
        <v>8</v>
      </c>
      <c r="Q16218">
        <f t="shared" si="506"/>
        <v>20</v>
      </c>
      <c r="R16218" t="str">
        <f t="shared" si="507"/>
        <v>Mid-range</v>
      </c>
    </row>
    <row r="16219" spans="1:18" x14ac:dyDescent="0.35">
      <c r="A16219">
        <v>12847452</v>
      </c>
      <c r="B16219" t="s">
        <v>13752</v>
      </c>
      <c r="C16219">
        <v>75000</v>
      </c>
      <c r="D16219" t="s">
        <v>127</v>
      </c>
      <c r="E16219" t="s">
        <v>556</v>
      </c>
      <c r="F16219" t="s">
        <v>3136</v>
      </c>
      <c r="G16219" t="s">
        <v>1593</v>
      </c>
      <c r="H16219">
        <v>2021</v>
      </c>
      <c r="I16219">
        <v>18500</v>
      </c>
      <c r="J16219" t="s">
        <v>236</v>
      </c>
      <c r="K16219" t="s">
        <v>22</v>
      </c>
      <c r="L16219" t="s">
        <v>31</v>
      </c>
      <c r="M16219" t="s">
        <v>24</v>
      </c>
      <c r="N16219">
        <v>2999</v>
      </c>
      <c r="O16219" t="s">
        <v>33</v>
      </c>
      <c r="P16219">
        <v>5</v>
      </c>
      <c r="Q16219">
        <f t="shared" si="506"/>
        <v>3</v>
      </c>
      <c r="R16219" t="str">
        <f t="shared" si="507"/>
        <v>Luxury</v>
      </c>
    </row>
    <row r="16220" spans="1:18" x14ac:dyDescent="0.35">
      <c r="A16220">
        <v>12847476</v>
      </c>
      <c r="B16220" t="s">
        <v>5308</v>
      </c>
      <c r="C16220">
        <v>44500</v>
      </c>
      <c r="D16220" t="s">
        <v>54</v>
      </c>
      <c r="E16220" t="s">
        <v>175</v>
      </c>
      <c r="F16220" t="s">
        <v>900</v>
      </c>
      <c r="G16220" t="s">
        <v>511</v>
      </c>
      <c r="H16220">
        <v>2019</v>
      </c>
      <c r="I16220">
        <v>124500</v>
      </c>
      <c r="J16220" t="s">
        <v>2060</v>
      </c>
      <c r="K16220" t="s">
        <v>22</v>
      </c>
      <c r="L16220" t="s">
        <v>31</v>
      </c>
      <c r="M16220" t="s">
        <v>24</v>
      </c>
      <c r="N16220">
        <v>1996</v>
      </c>
      <c r="O16220" t="s">
        <v>47</v>
      </c>
      <c r="P16220">
        <v>4</v>
      </c>
      <c r="Q16220">
        <f t="shared" si="506"/>
        <v>5</v>
      </c>
      <c r="R16220" t="str">
        <f t="shared" si="507"/>
        <v>Luxury</v>
      </c>
    </row>
    <row r="16221" spans="1:18" x14ac:dyDescent="0.35">
      <c r="A16221">
        <v>12847483</v>
      </c>
      <c r="B16221" t="s">
        <v>11312</v>
      </c>
      <c r="C16221">
        <v>56990</v>
      </c>
      <c r="D16221" t="s">
        <v>188</v>
      </c>
      <c r="E16221" t="s">
        <v>969</v>
      </c>
      <c r="F16221" t="s">
        <v>8497</v>
      </c>
      <c r="G16221" t="s">
        <v>8155</v>
      </c>
      <c r="H16221">
        <v>2019</v>
      </c>
      <c r="I16221">
        <v>41052</v>
      </c>
      <c r="J16221" t="s">
        <v>63</v>
      </c>
      <c r="K16221" t="s">
        <v>22</v>
      </c>
      <c r="L16221" t="s">
        <v>23</v>
      </c>
      <c r="M16221" t="s">
        <v>24</v>
      </c>
      <c r="N16221">
        <v>3342</v>
      </c>
      <c r="O16221" t="s">
        <v>69</v>
      </c>
      <c r="P16221">
        <v>5</v>
      </c>
      <c r="Q16221">
        <f t="shared" si="506"/>
        <v>5</v>
      </c>
      <c r="R16221" t="str">
        <f t="shared" si="507"/>
        <v>Luxury</v>
      </c>
    </row>
    <row r="16222" spans="1:18" x14ac:dyDescent="0.35">
      <c r="A16222">
        <v>12847502</v>
      </c>
      <c r="B16222" t="s">
        <v>13753</v>
      </c>
      <c r="C16222">
        <v>81989</v>
      </c>
      <c r="D16222" t="s">
        <v>54</v>
      </c>
      <c r="E16222" t="s">
        <v>175</v>
      </c>
      <c r="F16222" t="s">
        <v>13754</v>
      </c>
      <c r="G16222" t="s">
        <v>1120</v>
      </c>
      <c r="H16222">
        <v>2022</v>
      </c>
      <c r="I16222">
        <v>100</v>
      </c>
      <c r="J16222" t="s">
        <v>275</v>
      </c>
      <c r="K16222" t="s">
        <v>22</v>
      </c>
      <c r="L16222" t="s">
        <v>31</v>
      </c>
      <c r="M16222" t="s">
        <v>24</v>
      </c>
      <c r="N16222">
        <v>2993</v>
      </c>
      <c r="O16222" t="s">
        <v>33</v>
      </c>
      <c r="P16222">
        <v>5</v>
      </c>
      <c r="Q16222">
        <f t="shared" si="506"/>
        <v>2</v>
      </c>
      <c r="R16222" t="str">
        <f t="shared" si="507"/>
        <v>Luxury</v>
      </c>
    </row>
    <row r="16223" spans="1:18" x14ac:dyDescent="0.35">
      <c r="A16223">
        <v>12847516</v>
      </c>
      <c r="B16223" t="s">
        <v>6295</v>
      </c>
      <c r="C16223">
        <v>107500</v>
      </c>
      <c r="D16223" t="s">
        <v>17</v>
      </c>
      <c r="E16223" t="s">
        <v>171</v>
      </c>
      <c r="F16223" t="s">
        <v>158</v>
      </c>
      <c r="G16223" t="s">
        <v>630</v>
      </c>
      <c r="H16223">
        <v>2017</v>
      </c>
      <c r="I16223">
        <v>66200</v>
      </c>
      <c r="J16223" t="s">
        <v>21</v>
      </c>
      <c r="K16223" t="s">
        <v>22</v>
      </c>
      <c r="L16223" t="s">
        <v>31</v>
      </c>
      <c r="M16223" t="s">
        <v>24</v>
      </c>
      <c r="N16223">
        <v>4461</v>
      </c>
      <c r="O16223" t="s">
        <v>13755</v>
      </c>
      <c r="P16223">
        <v>7</v>
      </c>
      <c r="Q16223">
        <f t="shared" si="506"/>
        <v>7</v>
      </c>
      <c r="R16223" t="str">
        <f t="shared" si="507"/>
        <v>Luxury</v>
      </c>
    </row>
    <row r="16224" spans="1:18" x14ac:dyDescent="0.35">
      <c r="A16224">
        <v>12847539</v>
      </c>
      <c r="B16224" t="s">
        <v>8877</v>
      </c>
      <c r="C16224">
        <v>42500</v>
      </c>
      <c r="D16224" t="s">
        <v>59</v>
      </c>
      <c r="E16224" t="s">
        <v>1311</v>
      </c>
      <c r="F16224" t="s">
        <v>5139</v>
      </c>
      <c r="G16224" t="s">
        <v>8878</v>
      </c>
      <c r="H16224">
        <v>2019</v>
      </c>
      <c r="I16224">
        <v>67000</v>
      </c>
      <c r="J16224" t="s">
        <v>21</v>
      </c>
      <c r="K16224" t="s">
        <v>22</v>
      </c>
      <c r="L16224" t="s">
        <v>64</v>
      </c>
      <c r="M16224" t="s">
        <v>24</v>
      </c>
      <c r="N16224">
        <v>1998</v>
      </c>
      <c r="O16224" t="s">
        <v>25</v>
      </c>
      <c r="P16224">
        <v>5</v>
      </c>
      <c r="Q16224">
        <f t="shared" si="506"/>
        <v>5</v>
      </c>
      <c r="R16224" t="str">
        <f t="shared" si="507"/>
        <v>Luxury</v>
      </c>
    </row>
    <row r="16225" spans="1:18" x14ac:dyDescent="0.35">
      <c r="A16225">
        <v>12847549</v>
      </c>
      <c r="B16225" t="s">
        <v>13756</v>
      </c>
      <c r="C16225">
        <v>4000</v>
      </c>
      <c r="D16225" t="s">
        <v>165</v>
      </c>
      <c r="E16225" t="s">
        <v>455</v>
      </c>
      <c r="F16225" t="s">
        <v>11819</v>
      </c>
      <c r="G16225" t="s">
        <v>10673</v>
      </c>
      <c r="H16225">
        <v>2003</v>
      </c>
      <c r="I16225">
        <v>235099</v>
      </c>
      <c r="J16225" t="s">
        <v>393</v>
      </c>
      <c r="K16225" t="s">
        <v>22</v>
      </c>
      <c r="L16225" t="s">
        <v>23</v>
      </c>
      <c r="M16225" t="s">
        <v>24</v>
      </c>
      <c r="N16225">
        <v>1834</v>
      </c>
      <c r="O16225" t="s">
        <v>69</v>
      </c>
      <c r="P16225">
        <v>5</v>
      </c>
      <c r="Q16225">
        <f t="shared" si="506"/>
        <v>21</v>
      </c>
      <c r="R16225" t="str">
        <f t="shared" si="507"/>
        <v>Budget</v>
      </c>
    </row>
    <row r="16226" spans="1:18" x14ac:dyDescent="0.35">
      <c r="A16226">
        <v>12847628</v>
      </c>
      <c r="B16226" t="s">
        <v>7634</v>
      </c>
      <c r="C16226">
        <v>12499</v>
      </c>
      <c r="D16226" t="s">
        <v>328</v>
      </c>
      <c r="E16226" t="s">
        <v>734</v>
      </c>
      <c r="F16226" t="s">
        <v>771</v>
      </c>
      <c r="G16226" t="s">
        <v>1252</v>
      </c>
      <c r="H16226">
        <v>2008</v>
      </c>
      <c r="I16226">
        <v>145128</v>
      </c>
      <c r="J16226" t="s">
        <v>21</v>
      </c>
      <c r="K16226" t="s">
        <v>22</v>
      </c>
      <c r="L16226" t="s">
        <v>23</v>
      </c>
      <c r="M16226" t="s">
        <v>24</v>
      </c>
      <c r="N16226">
        <v>2354</v>
      </c>
      <c r="O16226" t="s">
        <v>151</v>
      </c>
      <c r="P16226">
        <v>5</v>
      </c>
      <c r="Q16226">
        <f t="shared" si="506"/>
        <v>16</v>
      </c>
      <c r="R16226" t="str">
        <f t="shared" si="507"/>
        <v>Mid-range</v>
      </c>
    </row>
    <row r="16227" spans="1:18" x14ac:dyDescent="0.35">
      <c r="A16227">
        <v>12847631</v>
      </c>
      <c r="B16227" t="s">
        <v>10800</v>
      </c>
      <c r="C16227">
        <v>8499</v>
      </c>
      <c r="D16227" t="s">
        <v>42</v>
      </c>
      <c r="E16227" t="s">
        <v>43</v>
      </c>
      <c r="F16227" t="s">
        <v>44</v>
      </c>
      <c r="G16227" t="s">
        <v>655</v>
      </c>
      <c r="H16227">
        <v>2011</v>
      </c>
      <c r="I16227">
        <v>130503</v>
      </c>
      <c r="J16227" t="s">
        <v>63</v>
      </c>
      <c r="K16227" t="s">
        <v>22</v>
      </c>
      <c r="L16227" t="s">
        <v>23</v>
      </c>
      <c r="M16227" t="s">
        <v>24</v>
      </c>
      <c r="N16227">
        <v>1796</v>
      </c>
      <c r="O16227" t="s">
        <v>33</v>
      </c>
      <c r="P16227">
        <v>5</v>
      </c>
      <c r="Q16227">
        <f t="shared" si="506"/>
        <v>13</v>
      </c>
      <c r="R16227" t="str">
        <f t="shared" si="507"/>
        <v>Budget</v>
      </c>
    </row>
    <row r="16228" spans="1:18" x14ac:dyDescent="0.35">
      <c r="A16228">
        <v>12847632</v>
      </c>
      <c r="B16228" t="s">
        <v>13757</v>
      </c>
      <c r="C16228">
        <v>18499</v>
      </c>
      <c r="D16228" t="s">
        <v>188</v>
      </c>
      <c r="E16228" t="s">
        <v>333</v>
      </c>
      <c r="F16228" t="s">
        <v>1914</v>
      </c>
      <c r="G16228" t="s">
        <v>12665</v>
      </c>
      <c r="H16228">
        <v>2012</v>
      </c>
      <c r="I16228">
        <v>120323</v>
      </c>
      <c r="J16228" t="s">
        <v>21</v>
      </c>
      <c r="K16228" t="s">
        <v>22</v>
      </c>
      <c r="L16228" t="s">
        <v>23</v>
      </c>
      <c r="M16228" t="s">
        <v>24</v>
      </c>
      <c r="N16228">
        <v>3470</v>
      </c>
      <c r="O16228" t="s">
        <v>25</v>
      </c>
      <c r="P16228">
        <v>8</v>
      </c>
      <c r="Q16228">
        <f t="shared" si="506"/>
        <v>12</v>
      </c>
      <c r="R16228" t="str">
        <f t="shared" si="507"/>
        <v>Mid-range</v>
      </c>
    </row>
    <row r="16229" spans="1:18" x14ac:dyDescent="0.35">
      <c r="A16229">
        <v>12847638</v>
      </c>
      <c r="B16229" t="s">
        <v>13758</v>
      </c>
      <c r="C16229">
        <v>21000</v>
      </c>
      <c r="D16229" t="s">
        <v>17</v>
      </c>
      <c r="E16229" t="s">
        <v>171</v>
      </c>
      <c r="F16229" t="s">
        <v>771</v>
      </c>
      <c r="G16229" t="s">
        <v>12266</v>
      </c>
      <c r="H16229">
        <v>2004</v>
      </c>
      <c r="I16229">
        <v>164034</v>
      </c>
      <c r="J16229" t="s">
        <v>80</v>
      </c>
      <c r="K16229" t="s">
        <v>81</v>
      </c>
      <c r="L16229" t="s">
        <v>31</v>
      </c>
      <c r="M16229" t="s">
        <v>24</v>
      </c>
      <c r="N16229">
        <v>4164</v>
      </c>
      <c r="O16229" t="s">
        <v>47</v>
      </c>
      <c r="P16229">
        <v>3</v>
      </c>
      <c r="Q16229">
        <f t="shared" si="506"/>
        <v>20</v>
      </c>
      <c r="R16229" t="str">
        <f t="shared" si="507"/>
        <v>Mid-range</v>
      </c>
    </row>
    <row r="16230" spans="1:18" x14ac:dyDescent="0.35">
      <c r="A16230">
        <v>12847642</v>
      </c>
      <c r="B16230" t="s">
        <v>13759</v>
      </c>
      <c r="C16230">
        <v>4499</v>
      </c>
      <c r="D16230" t="s">
        <v>165</v>
      </c>
      <c r="E16230" t="s">
        <v>455</v>
      </c>
      <c r="F16230" t="s">
        <v>4216</v>
      </c>
      <c r="G16230" t="s">
        <v>4767</v>
      </c>
      <c r="H16230">
        <v>2005</v>
      </c>
      <c r="I16230">
        <v>272194</v>
      </c>
      <c r="J16230" t="s">
        <v>63</v>
      </c>
      <c r="K16230" t="s">
        <v>22</v>
      </c>
      <c r="L16230" t="s">
        <v>23</v>
      </c>
      <c r="M16230" t="s">
        <v>24</v>
      </c>
      <c r="N16230">
        <v>2378</v>
      </c>
      <c r="O16230" t="s">
        <v>25</v>
      </c>
      <c r="P16230">
        <v>5</v>
      </c>
      <c r="Q16230">
        <f t="shared" si="506"/>
        <v>19</v>
      </c>
      <c r="R16230" t="str">
        <f t="shared" si="507"/>
        <v>Budget</v>
      </c>
    </row>
    <row r="16231" spans="1:18" x14ac:dyDescent="0.35">
      <c r="A16231">
        <v>12847647</v>
      </c>
      <c r="B16231" t="s">
        <v>2933</v>
      </c>
      <c r="C16231">
        <v>22000</v>
      </c>
      <c r="D16231" t="s">
        <v>17</v>
      </c>
      <c r="E16231" t="s">
        <v>153</v>
      </c>
      <c r="F16231" t="s">
        <v>2686</v>
      </c>
      <c r="G16231" t="s">
        <v>2934</v>
      </c>
      <c r="H16231">
        <v>2016</v>
      </c>
      <c r="I16231">
        <v>80000</v>
      </c>
      <c r="J16231" t="s">
        <v>21</v>
      </c>
      <c r="K16231" t="s">
        <v>22</v>
      </c>
      <c r="L16231" t="s">
        <v>23</v>
      </c>
      <c r="M16231" t="s">
        <v>24</v>
      </c>
      <c r="N16231">
        <v>2494</v>
      </c>
      <c r="O16231" t="s">
        <v>25</v>
      </c>
      <c r="P16231">
        <v>5</v>
      </c>
      <c r="Q16231">
        <f t="shared" si="506"/>
        <v>8</v>
      </c>
      <c r="R16231" t="str">
        <f t="shared" si="507"/>
        <v>Mid-range</v>
      </c>
    </row>
    <row r="16232" spans="1:18" x14ac:dyDescent="0.35">
      <c r="A16232">
        <v>12847651</v>
      </c>
      <c r="B16232" t="s">
        <v>8672</v>
      </c>
      <c r="C16232">
        <v>14000</v>
      </c>
      <c r="D16232" t="s">
        <v>17</v>
      </c>
      <c r="E16232" t="s">
        <v>258</v>
      </c>
      <c r="F16232" t="s">
        <v>259</v>
      </c>
      <c r="G16232" t="s">
        <v>5327</v>
      </c>
      <c r="H16232">
        <v>2010</v>
      </c>
      <c r="I16232">
        <v>155000</v>
      </c>
      <c r="J16232" t="s">
        <v>236</v>
      </c>
      <c r="K16232" t="s">
        <v>22</v>
      </c>
      <c r="L16232" t="s">
        <v>31</v>
      </c>
      <c r="M16232" t="s">
        <v>24</v>
      </c>
      <c r="N16232">
        <v>2982</v>
      </c>
      <c r="O16232" t="s">
        <v>33</v>
      </c>
      <c r="P16232">
        <v>5</v>
      </c>
      <c r="Q16232">
        <f t="shared" si="506"/>
        <v>14</v>
      </c>
      <c r="R16232" t="str">
        <f t="shared" si="507"/>
        <v>Mid-range</v>
      </c>
    </row>
    <row r="16233" spans="1:18" x14ac:dyDescent="0.35">
      <c r="A16233">
        <v>12847673</v>
      </c>
      <c r="B16233" t="s">
        <v>12142</v>
      </c>
      <c r="C16233">
        <v>49990</v>
      </c>
      <c r="D16233" t="s">
        <v>42</v>
      </c>
      <c r="E16233" t="s">
        <v>1794</v>
      </c>
      <c r="F16233" t="s">
        <v>6999</v>
      </c>
      <c r="G16233" t="s">
        <v>1796</v>
      </c>
      <c r="H16233">
        <v>2019</v>
      </c>
      <c r="I16233">
        <v>53308</v>
      </c>
      <c r="J16233" t="s">
        <v>21</v>
      </c>
      <c r="K16233" t="s">
        <v>22</v>
      </c>
      <c r="L16233" t="s">
        <v>23</v>
      </c>
      <c r="M16233" t="s">
        <v>24</v>
      </c>
      <c r="N16233">
        <v>3649</v>
      </c>
      <c r="O16233" t="s">
        <v>47</v>
      </c>
      <c r="P16233">
        <v>7</v>
      </c>
      <c r="Q16233">
        <f t="shared" si="506"/>
        <v>5</v>
      </c>
      <c r="R16233" t="str">
        <f t="shared" si="507"/>
        <v>Luxury</v>
      </c>
    </row>
    <row r="16234" spans="1:18" x14ac:dyDescent="0.35">
      <c r="A16234">
        <v>12847679</v>
      </c>
      <c r="B16234" t="s">
        <v>13760</v>
      </c>
      <c r="C16234">
        <v>3499</v>
      </c>
      <c r="D16234" t="s">
        <v>42</v>
      </c>
      <c r="E16234" t="s">
        <v>71</v>
      </c>
      <c r="F16234" t="s">
        <v>3254</v>
      </c>
      <c r="G16234" t="s">
        <v>2783</v>
      </c>
      <c r="H16234">
        <v>2003</v>
      </c>
      <c r="I16234">
        <v>299392</v>
      </c>
      <c r="J16234" t="s">
        <v>63</v>
      </c>
      <c r="K16234" t="s">
        <v>22</v>
      </c>
      <c r="L16234" t="s">
        <v>23</v>
      </c>
      <c r="M16234" t="s">
        <v>24</v>
      </c>
      <c r="N16234">
        <v>3791</v>
      </c>
      <c r="O16234" t="s">
        <v>47</v>
      </c>
      <c r="P16234">
        <v>5</v>
      </c>
      <c r="Q16234">
        <f t="shared" si="506"/>
        <v>21</v>
      </c>
      <c r="R16234" t="str">
        <f t="shared" si="507"/>
        <v>Budget</v>
      </c>
    </row>
    <row r="16235" spans="1:18" x14ac:dyDescent="0.35">
      <c r="A16235">
        <v>12847682</v>
      </c>
      <c r="B16235" t="s">
        <v>11046</v>
      </c>
      <c r="C16235">
        <v>18990</v>
      </c>
      <c r="D16235" t="s">
        <v>17</v>
      </c>
      <c r="E16235" t="s">
        <v>262</v>
      </c>
      <c r="F16235" t="s">
        <v>263</v>
      </c>
      <c r="G16235" t="s">
        <v>522</v>
      </c>
      <c r="H16235">
        <v>2016</v>
      </c>
      <c r="I16235">
        <v>100063</v>
      </c>
      <c r="J16235" t="s">
        <v>63</v>
      </c>
      <c r="K16235" t="s">
        <v>22</v>
      </c>
      <c r="L16235" t="s">
        <v>23</v>
      </c>
      <c r="M16235" t="s">
        <v>24</v>
      </c>
      <c r="N16235">
        <v>1798</v>
      </c>
      <c r="O16235" t="s">
        <v>25</v>
      </c>
      <c r="P16235">
        <v>5</v>
      </c>
      <c r="Q16235">
        <f t="shared" si="506"/>
        <v>8</v>
      </c>
      <c r="R16235" t="str">
        <f t="shared" si="507"/>
        <v>Mid-range</v>
      </c>
    </row>
    <row r="16236" spans="1:18" x14ac:dyDescent="0.35">
      <c r="A16236">
        <v>12847695</v>
      </c>
      <c r="B16236" t="s">
        <v>13549</v>
      </c>
      <c r="C16236">
        <v>26990</v>
      </c>
      <c r="D16236" t="s">
        <v>54</v>
      </c>
      <c r="E16236" t="s">
        <v>1421</v>
      </c>
      <c r="F16236" t="s">
        <v>7005</v>
      </c>
      <c r="G16236" t="s">
        <v>9819</v>
      </c>
      <c r="H16236">
        <v>2018</v>
      </c>
      <c r="I16236">
        <v>31378</v>
      </c>
      <c r="J16236" t="s">
        <v>21</v>
      </c>
      <c r="K16236" t="s">
        <v>22</v>
      </c>
      <c r="L16236" t="s">
        <v>64</v>
      </c>
      <c r="M16236" t="s">
        <v>24</v>
      </c>
      <c r="N16236">
        <v>1499</v>
      </c>
      <c r="O16236" t="s">
        <v>47</v>
      </c>
      <c r="P16236">
        <v>5</v>
      </c>
      <c r="Q16236">
        <f t="shared" si="506"/>
        <v>6</v>
      </c>
      <c r="R16236" t="str">
        <f t="shared" si="507"/>
        <v>Mid-range</v>
      </c>
    </row>
    <row r="16237" spans="1:18" x14ac:dyDescent="0.35">
      <c r="A16237">
        <v>12847711</v>
      </c>
      <c r="B16237" t="s">
        <v>13761</v>
      </c>
      <c r="C16237">
        <v>10999</v>
      </c>
      <c r="D16237" t="s">
        <v>131</v>
      </c>
      <c r="E16237" t="s">
        <v>559</v>
      </c>
      <c r="F16237" t="s">
        <v>10183</v>
      </c>
      <c r="G16237" t="s">
        <v>6189</v>
      </c>
      <c r="H16237">
        <v>2008</v>
      </c>
      <c r="I16237">
        <v>131736</v>
      </c>
      <c r="J16237" t="s">
        <v>21</v>
      </c>
      <c r="K16237" t="s">
        <v>22</v>
      </c>
      <c r="L16237" t="s">
        <v>64</v>
      </c>
      <c r="M16237" t="s">
        <v>24</v>
      </c>
      <c r="N16237">
        <v>1798</v>
      </c>
      <c r="O16237" t="s">
        <v>135</v>
      </c>
      <c r="P16237">
        <v>5</v>
      </c>
      <c r="Q16237">
        <f t="shared" si="506"/>
        <v>16</v>
      </c>
      <c r="R16237" t="str">
        <f t="shared" si="507"/>
        <v>Mid-range</v>
      </c>
    </row>
    <row r="16238" spans="1:18" x14ac:dyDescent="0.35">
      <c r="A16238">
        <v>12847744</v>
      </c>
      <c r="B16238" t="s">
        <v>3507</v>
      </c>
      <c r="C16238">
        <v>9650</v>
      </c>
      <c r="D16238" t="s">
        <v>54</v>
      </c>
      <c r="E16238" t="s">
        <v>118</v>
      </c>
      <c r="F16238" t="s">
        <v>119</v>
      </c>
      <c r="G16238" t="s">
        <v>1176</v>
      </c>
      <c r="H16238">
        <v>2012</v>
      </c>
      <c r="I16238">
        <v>55000</v>
      </c>
      <c r="J16238" t="s">
        <v>80</v>
      </c>
      <c r="K16238" t="s">
        <v>22</v>
      </c>
      <c r="L16238" t="s">
        <v>23</v>
      </c>
      <c r="M16238" t="s">
        <v>24</v>
      </c>
      <c r="N16238">
        <v>3984</v>
      </c>
      <c r="O16238" t="s">
        <v>13762</v>
      </c>
      <c r="P16238">
        <v>2</v>
      </c>
      <c r="Q16238">
        <f t="shared" si="506"/>
        <v>12</v>
      </c>
      <c r="R16238" t="str">
        <f t="shared" si="507"/>
        <v>Budget</v>
      </c>
    </row>
    <row r="16239" spans="1:18" x14ac:dyDescent="0.35">
      <c r="A16239">
        <v>12847752</v>
      </c>
      <c r="B16239" t="s">
        <v>11455</v>
      </c>
      <c r="C16239">
        <v>11500</v>
      </c>
      <c r="D16239" t="s">
        <v>102</v>
      </c>
      <c r="E16239" t="s">
        <v>386</v>
      </c>
      <c r="F16239" t="s">
        <v>3992</v>
      </c>
      <c r="G16239" t="s">
        <v>10250</v>
      </c>
      <c r="H16239">
        <v>2013</v>
      </c>
      <c r="I16239">
        <v>150000</v>
      </c>
      <c r="J16239" t="s">
        <v>21</v>
      </c>
      <c r="K16239" t="s">
        <v>22</v>
      </c>
      <c r="L16239" t="s">
        <v>64</v>
      </c>
      <c r="M16239" t="s">
        <v>24</v>
      </c>
      <c r="N16239">
        <v>1984</v>
      </c>
      <c r="O16239" t="s">
        <v>25</v>
      </c>
      <c r="P16239">
        <v>5</v>
      </c>
      <c r="Q16239">
        <f t="shared" si="506"/>
        <v>11</v>
      </c>
      <c r="R16239" t="str">
        <f t="shared" si="507"/>
        <v>Mid-range</v>
      </c>
    </row>
    <row r="16240" spans="1:18" x14ac:dyDescent="0.35">
      <c r="A16240">
        <v>12847755</v>
      </c>
      <c r="B16240" t="s">
        <v>13763</v>
      </c>
      <c r="C16240">
        <v>18995</v>
      </c>
      <c r="D16240" t="s">
        <v>17</v>
      </c>
      <c r="E16240" t="s">
        <v>258</v>
      </c>
      <c r="F16240" t="s">
        <v>259</v>
      </c>
      <c r="G16240" t="s">
        <v>7942</v>
      </c>
      <c r="H16240">
        <v>2006</v>
      </c>
      <c r="I16240">
        <v>360118</v>
      </c>
      <c r="J16240" t="s">
        <v>236</v>
      </c>
      <c r="K16240" t="s">
        <v>22</v>
      </c>
      <c r="L16240" t="s">
        <v>31</v>
      </c>
      <c r="M16240" t="s">
        <v>24</v>
      </c>
      <c r="N16240">
        <v>2982</v>
      </c>
      <c r="O16240" t="s">
        <v>33</v>
      </c>
      <c r="P16240">
        <v>5</v>
      </c>
      <c r="Q16240">
        <f t="shared" si="506"/>
        <v>18</v>
      </c>
      <c r="R16240" t="str">
        <f t="shared" si="507"/>
        <v>Mid-range</v>
      </c>
    </row>
    <row r="16241" spans="1:18" x14ac:dyDescent="0.35">
      <c r="A16241">
        <v>12847761</v>
      </c>
      <c r="B16241" t="s">
        <v>12185</v>
      </c>
      <c r="C16241">
        <v>6995</v>
      </c>
      <c r="D16241" t="s">
        <v>102</v>
      </c>
      <c r="E16241" t="s">
        <v>222</v>
      </c>
      <c r="F16241" t="s">
        <v>6724</v>
      </c>
      <c r="G16241" t="s">
        <v>5060</v>
      </c>
      <c r="H16241">
        <v>2005</v>
      </c>
      <c r="I16241">
        <v>101834</v>
      </c>
      <c r="J16241" t="s">
        <v>86</v>
      </c>
      <c r="K16241" t="s">
        <v>22</v>
      </c>
      <c r="L16241" t="s">
        <v>64</v>
      </c>
      <c r="M16241" t="s">
        <v>24</v>
      </c>
      <c r="N16241">
        <v>1984</v>
      </c>
      <c r="O16241" t="s">
        <v>69</v>
      </c>
      <c r="P16241">
        <v>5</v>
      </c>
      <c r="Q16241">
        <f t="shared" si="506"/>
        <v>19</v>
      </c>
      <c r="R16241" t="str">
        <f t="shared" si="507"/>
        <v>Budget</v>
      </c>
    </row>
    <row r="16242" spans="1:18" x14ac:dyDescent="0.35">
      <c r="A16242">
        <v>12847764</v>
      </c>
      <c r="B16242" t="s">
        <v>12081</v>
      </c>
      <c r="C16242">
        <v>16995</v>
      </c>
      <c r="D16242" t="s">
        <v>88</v>
      </c>
      <c r="E16242" t="s">
        <v>1335</v>
      </c>
      <c r="F16242" t="s">
        <v>109</v>
      </c>
      <c r="G16242" t="s">
        <v>1337</v>
      </c>
      <c r="H16242">
        <v>2014</v>
      </c>
      <c r="I16242">
        <v>166023</v>
      </c>
      <c r="J16242" t="s">
        <v>21</v>
      </c>
      <c r="K16242" t="s">
        <v>22</v>
      </c>
      <c r="L16242" t="s">
        <v>23</v>
      </c>
      <c r="M16242" t="s">
        <v>24</v>
      </c>
      <c r="N16242">
        <v>2359</v>
      </c>
      <c r="O16242" t="s">
        <v>732</v>
      </c>
      <c r="P16242">
        <v>5</v>
      </c>
      <c r="Q16242">
        <f t="shared" si="506"/>
        <v>10</v>
      </c>
      <c r="R16242" t="str">
        <f t="shared" si="507"/>
        <v>Mid-range</v>
      </c>
    </row>
    <row r="16243" spans="1:18" x14ac:dyDescent="0.35">
      <c r="A16243">
        <v>12847784</v>
      </c>
      <c r="B16243" t="s">
        <v>11268</v>
      </c>
      <c r="C16243">
        <v>37888</v>
      </c>
      <c r="D16243" t="s">
        <v>17</v>
      </c>
      <c r="E16243" t="s">
        <v>258</v>
      </c>
      <c r="F16243" t="s">
        <v>351</v>
      </c>
      <c r="G16243" t="s">
        <v>1371</v>
      </c>
      <c r="H16243">
        <v>2019</v>
      </c>
      <c r="I16243">
        <v>31845</v>
      </c>
      <c r="J16243" t="s">
        <v>275</v>
      </c>
      <c r="K16243" t="s">
        <v>22</v>
      </c>
      <c r="L16243" t="s">
        <v>23</v>
      </c>
      <c r="M16243" t="s">
        <v>24</v>
      </c>
      <c r="N16243">
        <v>2694</v>
      </c>
      <c r="O16243" t="s">
        <v>47</v>
      </c>
      <c r="P16243">
        <v>5</v>
      </c>
      <c r="Q16243">
        <f t="shared" si="506"/>
        <v>5</v>
      </c>
      <c r="R16243" t="str">
        <f t="shared" si="507"/>
        <v>Mid-range</v>
      </c>
    </row>
    <row r="16244" spans="1:18" x14ac:dyDescent="0.35">
      <c r="A16244">
        <v>12847785</v>
      </c>
      <c r="B16244" t="s">
        <v>12614</v>
      </c>
      <c r="C16244">
        <v>106888</v>
      </c>
      <c r="D16244" t="s">
        <v>17</v>
      </c>
      <c r="E16244" t="s">
        <v>157</v>
      </c>
      <c r="F16244" t="s">
        <v>10545</v>
      </c>
      <c r="G16244" t="s">
        <v>819</v>
      </c>
      <c r="H16244">
        <v>2022</v>
      </c>
      <c r="I16244">
        <v>9198</v>
      </c>
      <c r="J16244" t="s">
        <v>21</v>
      </c>
      <c r="K16244" t="s">
        <v>22</v>
      </c>
      <c r="L16244" t="s">
        <v>31</v>
      </c>
      <c r="M16244" t="s">
        <v>24</v>
      </c>
      <c r="N16244">
        <v>2755</v>
      </c>
      <c r="O16244" t="s">
        <v>25</v>
      </c>
      <c r="P16244">
        <v>7</v>
      </c>
      <c r="Q16244">
        <f t="shared" si="506"/>
        <v>2</v>
      </c>
      <c r="R16244" t="str">
        <f t="shared" si="507"/>
        <v>Luxury</v>
      </c>
    </row>
    <row r="16245" spans="1:18" x14ac:dyDescent="0.35">
      <c r="A16245">
        <v>12847817</v>
      </c>
      <c r="B16245" t="s">
        <v>13764</v>
      </c>
      <c r="C16245">
        <v>6800</v>
      </c>
      <c r="D16245" t="s">
        <v>27</v>
      </c>
      <c r="E16245" t="s">
        <v>11498</v>
      </c>
      <c r="F16245" t="s">
        <v>721</v>
      </c>
      <c r="G16245">
        <v>211</v>
      </c>
      <c r="H16245">
        <v>2004</v>
      </c>
      <c r="I16245">
        <v>172978</v>
      </c>
      <c r="J16245" t="s">
        <v>63</v>
      </c>
      <c r="K16245" t="s">
        <v>22</v>
      </c>
      <c r="L16245" t="s">
        <v>23</v>
      </c>
      <c r="M16245" t="s">
        <v>24</v>
      </c>
      <c r="N16245">
        <v>3199</v>
      </c>
      <c r="O16245" t="s">
        <v>116</v>
      </c>
      <c r="P16245">
        <v>5</v>
      </c>
      <c r="Q16245">
        <f t="shared" si="506"/>
        <v>20</v>
      </c>
      <c r="R16245" t="str">
        <f t="shared" si="507"/>
        <v>Budget</v>
      </c>
    </row>
    <row r="16246" spans="1:18" x14ac:dyDescent="0.35">
      <c r="A16246">
        <v>12847822</v>
      </c>
      <c r="B16246" t="s">
        <v>7382</v>
      </c>
      <c r="C16246">
        <v>26670</v>
      </c>
      <c r="D16246" t="s">
        <v>188</v>
      </c>
      <c r="E16246" t="s">
        <v>189</v>
      </c>
      <c r="F16246" t="s">
        <v>190</v>
      </c>
      <c r="G16246" t="s">
        <v>3488</v>
      </c>
      <c r="H16246">
        <v>2017</v>
      </c>
      <c r="I16246">
        <v>41680</v>
      </c>
      <c r="J16246" t="s">
        <v>21</v>
      </c>
      <c r="K16246" t="s">
        <v>22</v>
      </c>
      <c r="L16246" t="s">
        <v>23</v>
      </c>
      <c r="M16246" t="s">
        <v>24</v>
      </c>
      <c r="N16246">
        <v>1999</v>
      </c>
      <c r="O16246" t="s">
        <v>47</v>
      </c>
      <c r="P16246">
        <v>5</v>
      </c>
      <c r="Q16246">
        <f t="shared" si="506"/>
        <v>7</v>
      </c>
      <c r="R16246" t="str">
        <f t="shared" si="507"/>
        <v>Mid-range</v>
      </c>
    </row>
    <row r="16247" spans="1:18" x14ac:dyDescent="0.35">
      <c r="A16247">
        <v>12847824</v>
      </c>
      <c r="B16247" t="s">
        <v>13765</v>
      </c>
      <c r="C16247">
        <v>9499</v>
      </c>
      <c r="D16247" t="s">
        <v>143</v>
      </c>
      <c r="E16247" t="s">
        <v>1109</v>
      </c>
      <c r="F16247" t="s">
        <v>13325</v>
      </c>
      <c r="G16247" t="s">
        <v>5668</v>
      </c>
      <c r="H16247">
        <v>2004</v>
      </c>
      <c r="I16247">
        <v>218734</v>
      </c>
      <c r="J16247" t="s">
        <v>21</v>
      </c>
      <c r="K16247" t="s">
        <v>22</v>
      </c>
      <c r="L16247" t="s">
        <v>23</v>
      </c>
      <c r="M16247" t="s">
        <v>24</v>
      </c>
      <c r="N16247">
        <v>2457</v>
      </c>
      <c r="O16247" t="s">
        <v>151</v>
      </c>
      <c r="P16247">
        <v>5</v>
      </c>
      <c r="Q16247">
        <f t="shared" si="506"/>
        <v>20</v>
      </c>
      <c r="R16247" t="str">
        <f t="shared" si="507"/>
        <v>Budget</v>
      </c>
    </row>
    <row r="16248" spans="1:18" x14ac:dyDescent="0.35">
      <c r="A16248">
        <v>12847827</v>
      </c>
      <c r="B16248" t="s">
        <v>12221</v>
      </c>
      <c r="C16248">
        <v>8499</v>
      </c>
      <c r="D16248" t="s">
        <v>17</v>
      </c>
      <c r="E16248" t="s">
        <v>642</v>
      </c>
      <c r="F16248" t="s">
        <v>844</v>
      </c>
      <c r="G16248" t="s">
        <v>2424</v>
      </c>
      <c r="H16248">
        <v>2004</v>
      </c>
      <c r="I16248">
        <v>171809</v>
      </c>
      <c r="J16248" t="s">
        <v>63</v>
      </c>
      <c r="K16248" t="s">
        <v>22</v>
      </c>
      <c r="L16248" t="s">
        <v>23</v>
      </c>
      <c r="M16248" t="s">
        <v>24</v>
      </c>
      <c r="N16248">
        <v>2362</v>
      </c>
      <c r="O16248" t="s">
        <v>116</v>
      </c>
      <c r="P16248">
        <v>5</v>
      </c>
      <c r="Q16248">
        <f t="shared" si="506"/>
        <v>20</v>
      </c>
      <c r="R16248" t="str">
        <f t="shared" si="507"/>
        <v>Budget</v>
      </c>
    </row>
    <row r="16249" spans="1:18" x14ac:dyDescent="0.35">
      <c r="A16249">
        <v>12847831</v>
      </c>
      <c r="B16249" t="s">
        <v>6796</v>
      </c>
      <c r="C16249">
        <v>8499</v>
      </c>
      <c r="D16249" t="s">
        <v>127</v>
      </c>
      <c r="E16249">
        <v>3</v>
      </c>
      <c r="F16249" t="s">
        <v>128</v>
      </c>
      <c r="G16249" t="s">
        <v>4845</v>
      </c>
      <c r="H16249">
        <v>2004</v>
      </c>
      <c r="I16249">
        <v>228872</v>
      </c>
      <c r="J16249" t="s">
        <v>63</v>
      </c>
      <c r="K16249" t="s">
        <v>22</v>
      </c>
      <c r="L16249" t="s">
        <v>23</v>
      </c>
      <c r="M16249" t="s">
        <v>24</v>
      </c>
      <c r="N16249">
        <v>1998</v>
      </c>
      <c r="O16249" t="s">
        <v>135</v>
      </c>
      <c r="P16249">
        <v>5</v>
      </c>
      <c r="Q16249">
        <f t="shared" si="506"/>
        <v>20</v>
      </c>
      <c r="R16249" t="str">
        <f t="shared" si="507"/>
        <v>Budget</v>
      </c>
    </row>
    <row r="16250" spans="1:18" x14ac:dyDescent="0.35">
      <c r="A16250">
        <v>12847832</v>
      </c>
      <c r="B16250" t="s">
        <v>13766</v>
      </c>
      <c r="C16250">
        <v>6999</v>
      </c>
      <c r="D16250" t="s">
        <v>42</v>
      </c>
      <c r="E16250" t="s">
        <v>621</v>
      </c>
      <c r="F16250" t="s">
        <v>959</v>
      </c>
      <c r="G16250" t="s">
        <v>1777</v>
      </c>
      <c r="H16250">
        <v>2005</v>
      </c>
      <c r="I16250">
        <v>155926</v>
      </c>
      <c r="J16250" t="s">
        <v>86</v>
      </c>
      <c r="K16250" t="s">
        <v>22</v>
      </c>
      <c r="L16250" t="s">
        <v>23</v>
      </c>
      <c r="M16250" t="s">
        <v>24</v>
      </c>
      <c r="N16250">
        <v>1796</v>
      </c>
      <c r="O16250" t="s">
        <v>116</v>
      </c>
      <c r="P16250">
        <v>5</v>
      </c>
      <c r="Q16250">
        <f t="shared" si="506"/>
        <v>19</v>
      </c>
      <c r="R16250" t="str">
        <f t="shared" si="507"/>
        <v>Budget</v>
      </c>
    </row>
    <row r="16251" spans="1:18" x14ac:dyDescent="0.35">
      <c r="A16251">
        <v>12847836</v>
      </c>
      <c r="B16251" t="s">
        <v>7445</v>
      </c>
      <c r="C16251">
        <v>18999</v>
      </c>
      <c r="D16251" t="s">
        <v>127</v>
      </c>
      <c r="E16251" t="s">
        <v>4356</v>
      </c>
      <c r="F16251" t="s">
        <v>2266</v>
      </c>
      <c r="G16251" t="s">
        <v>4358</v>
      </c>
      <c r="H16251">
        <v>2011</v>
      </c>
      <c r="I16251">
        <v>103255</v>
      </c>
      <c r="J16251" t="s">
        <v>21</v>
      </c>
      <c r="K16251" t="s">
        <v>22</v>
      </c>
      <c r="L16251" t="s">
        <v>23</v>
      </c>
      <c r="M16251" t="s">
        <v>24</v>
      </c>
      <c r="N16251">
        <v>2488</v>
      </c>
      <c r="O16251" t="s">
        <v>116</v>
      </c>
      <c r="P16251">
        <v>5</v>
      </c>
      <c r="Q16251">
        <f t="shared" si="506"/>
        <v>13</v>
      </c>
      <c r="R16251" t="str">
        <f t="shared" si="507"/>
        <v>Mid-range</v>
      </c>
    </row>
    <row r="16252" spans="1:18" x14ac:dyDescent="0.35">
      <c r="A16252">
        <v>12847841</v>
      </c>
      <c r="B16252" t="s">
        <v>12300</v>
      </c>
      <c r="C16252">
        <v>18499</v>
      </c>
      <c r="D16252" t="s">
        <v>42</v>
      </c>
      <c r="E16252" t="s">
        <v>71</v>
      </c>
      <c r="F16252" t="s">
        <v>2900</v>
      </c>
      <c r="G16252" t="s">
        <v>962</v>
      </c>
      <c r="H16252">
        <v>2015</v>
      </c>
      <c r="I16252">
        <v>165897</v>
      </c>
      <c r="J16252" t="s">
        <v>46</v>
      </c>
      <c r="K16252" t="s">
        <v>22</v>
      </c>
      <c r="L16252" t="s">
        <v>23</v>
      </c>
      <c r="M16252" t="s">
        <v>24</v>
      </c>
      <c r="N16252">
        <v>2997</v>
      </c>
      <c r="O16252" t="s">
        <v>47</v>
      </c>
      <c r="P16252">
        <v>5</v>
      </c>
      <c r="Q16252">
        <f t="shared" si="506"/>
        <v>9</v>
      </c>
      <c r="R16252" t="str">
        <f t="shared" si="507"/>
        <v>Mid-range</v>
      </c>
    </row>
    <row r="16253" spans="1:18" x14ac:dyDescent="0.35">
      <c r="A16253">
        <v>12847853</v>
      </c>
      <c r="B16253" t="s">
        <v>13767</v>
      </c>
      <c r="C16253">
        <v>6999</v>
      </c>
      <c r="D16253" t="s">
        <v>533</v>
      </c>
      <c r="E16253" t="s">
        <v>8886</v>
      </c>
      <c r="F16253" t="s">
        <v>251</v>
      </c>
      <c r="G16253" t="s">
        <v>13768</v>
      </c>
      <c r="H16253">
        <v>2010</v>
      </c>
      <c r="I16253">
        <v>202487</v>
      </c>
      <c r="J16253" t="s">
        <v>63</v>
      </c>
      <c r="K16253" t="s">
        <v>22</v>
      </c>
      <c r="L16253" t="s">
        <v>23</v>
      </c>
      <c r="M16253" t="s">
        <v>24</v>
      </c>
      <c r="N16253">
        <v>1995</v>
      </c>
      <c r="O16253" t="s">
        <v>47</v>
      </c>
      <c r="P16253">
        <v>5</v>
      </c>
      <c r="Q16253">
        <f t="shared" si="506"/>
        <v>14</v>
      </c>
      <c r="R16253" t="str">
        <f t="shared" si="507"/>
        <v>Budget</v>
      </c>
    </row>
    <row r="16254" spans="1:18" x14ac:dyDescent="0.35">
      <c r="A16254">
        <v>12847854</v>
      </c>
      <c r="B16254" t="s">
        <v>13769</v>
      </c>
      <c r="C16254">
        <v>45990</v>
      </c>
      <c r="D16254" t="s">
        <v>59</v>
      </c>
      <c r="E16254" t="s">
        <v>6689</v>
      </c>
      <c r="F16254" t="s">
        <v>218</v>
      </c>
      <c r="G16254" t="s">
        <v>13770</v>
      </c>
      <c r="H16254">
        <v>2018</v>
      </c>
      <c r="I16254">
        <v>26799</v>
      </c>
      <c r="J16254" t="s">
        <v>393</v>
      </c>
      <c r="K16254" t="s">
        <v>22</v>
      </c>
      <c r="L16254" t="s">
        <v>64</v>
      </c>
      <c r="M16254" t="s">
        <v>24</v>
      </c>
      <c r="N16254">
        <v>1998</v>
      </c>
      <c r="O16254" t="s">
        <v>25</v>
      </c>
      <c r="P16254">
        <v>4</v>
      </c>
      <c r="Q16254">
        <f t="shared" si="506"/>
        <v>6</v>
      </c>
      <c r="R16254" t="str">
        <f t="shared" si="507"/>
        <v>Luxury</v>
      </c>
    </row>
    <row r="16255" spans="1:18" x14ac:dyDescent="0.35">
      <c r="A16255">
        <v>12847855</v>
      </c>
      <c r="B16255" t="s">
        <v>6172</v>
      </c>
      <c r="C16255">
        <v>24999</v>
      </c>
      <c r="D16255" t="s">
        <v>533</v>
      </c>
      <c r="E16255" t="s">
        <v>534</v>
      </c>
      <c r="F16255" t="s">
        <v>6173</v>
      </c>
      <c r="G16255" t="s">
        <v>536</v>
      </c>
      <c r="H16255">
        <v>2016</v>
      </c>
      <c r="I16255">
        <v>70715</v>
      </c>
      <c r="J16255" t="s">
        <v>21</v>
      </c>
      <c r="K16255" t="s">
        <v>22</v>
      </c>
      <c r="L16255" t="s">
        <v>23</v>
      </c>
      <c r="M16255" t="s">
        <v>24</v>
      </c>
      <c r="N16255">
        <v>1373</v>
      </c>
      <c r="O16255" t="s">
        <v>47</v>
      </c>
      <c r="P16255">
        <v>5</v>
      </c>
      <c r="Q16255">
        <f t="shared" si="506"/>
        <v>8</v>
      </c>
      <c r="R16255" t="str">
        <f t="shared" si="507"/>
        <v>Mid-range</v>
      </c>
    </row>
    <row r="16256" spans="1:18" x14ac:dyDescent="0.35">
      <c r="A16256">
        <v>12847863</v>
      </c>
      <c r="B16256" t="s">
        <v>13771</v>
      </c>
      <c r="C16256">
        <v>18990</v>
      </c>
      <c r="D16256" t="s">
        <v>54</v>
      </c>
      <c r="E16256" t="s">
        <v>118</v>
      </c>
      <c r="F16256" t="s">
        <v>1442</v>
      </c>
      <c r="G16256" t="s">
        <v>1172</v>
      </c>
      <c r="H16256">
        <v>2004</v>
      </c>
      <c r="I16256">
        <v>208862</v>
      </c>
      <c r="J16256" t="s">
        <v>63</v>
      </c>
      <c r="K16256" t="s">
        <v>81</v>
      </c>
      <c r="L16256" t="s">
        <v>23</v>
      </c>
      <c r="M16256" t="s">
        <v>24</v>
      </c>
      <c r="N16256">
        <v>5408</v>
      </c>
      <c r="O16256" t="s">
        <v>135</v>
      </c>
      <c r="P16256">
        <v>5</v>
      </c>
      <c r="Q16256">
        <f t="shared" si="506"/>
        <v>20</v>
      </c>
      <c r="R16256" t="str">
        <f t="shared" si="507"/>
        <v>Mid-range</v>
      </c>
    </row>
    <row r="16257" spans="1:18" x14ac:dyDescent="0.35">
      <c r="A16257">
        <v>12847864</v>
      </c>
      <c r="B16257" t="s">
        <v>13772</v>
      </c>
      <c r="C16257">
        <v>14990</v>
      </c>
      <c r="D16257" t="s">
        <v>449</v>
      </c>
      <c r="E16257" t="s">
        <v>2604</v>
      </c>
      <c r="F16257" t="s">
        <v>4152</v>
      </c>
      <c r="G16257" t="s">
        <v>4153</v>
      </c>
      <c r="H16257">
        <v>2008</v>
      </c>
      <c r="I16257">
        <v>181365</v>
      </c>
      <c r="J16257" t="s">
        <v>21</v>
      </c>
      <c r="K16257" t="s">
        <v>22</v>
      </c>
      <c r="L16257" t="s">
        <v>31</v>
      </c>
      <c r="M16257" t="s">
        <v>24</v>
      </c>
      <c r="N16257">
        <v>2179</v>
      </c>
      <c r="O16257" t="s">
        <v>25</v>
      </c>
      <c r="P16257">
        <v>5</v>
      </c>
      <c r="Q16257">
        <f t="shared" si="506"/>
        <v>16</v>
      </c>
      <c r="R16257" t="str">
        <f t="shared" si="507"/>
        <v>Mid-range</v>
      </c>
    </row>
    <row r="16258" spans="1:18" x14ac:dyDescent="0.35">
      <c r="A16258">
        <v>12847865</v>
      </c>
      <c r="B16258" t="s">
        <v>13773</v>
      </c>
      <c r="C16258">
        <v>18990</v>
      </c>
      <c r="D16258" t="s">
        <v>54</v>
      </c>
      <c r="E16258" t="s">
        <v>118</v>
      </c>
      <c r="F16258" t="s">
        <v>1442</v>
      </c>
      <c r="G16258" t="s">
        <v>1077</v>
      </c>
      <c r="H16258">
        <v>2004</v>
      </c>
      <c r="I16258">
        <v>212517</v>
      </c>
      <c r="J16258" t="s">
        <v>63</v>
      </c>
      <c r="K16258" t="s">
        <v>22</v>
      </c>
      <c r="L16258" t="s">
        <v>23</v>
      </c>
      <c r="M16258" t="s">
        <v>24</v>
      </c>
      <c r="N16258">
        <v>5408</v>
      </c>
      <c r="O16258" t="s">
        <v>116</v>
      </c>
      <c r="P16258">
        <v>5</v>
      </c>
      <c r="Q16258">
        <f t="shared" si="506"/>
        <v>20</v>
      </c>
      <c r="R16258" t="str">
        <f t="shared" si="507"/>
        <v>Mid-range</v>
      </c>
    </row>
    <row r="16259" spans="1:18" x14ac:dyDescent="0.35">
      <c r="A16259">
        <v>12847866</v>
      </c>
      <c r="B16259" t="s">
        <v>13774</v>
      </c>
      <c r="C16259">
        <v>12990</v>
      </c>
      <c r="D16259" t="s">
        <v>54</v>
      </c>
      <c r="E16259" t="s">
        <v>118</v>
      </c>
      <c r="F16259" t="s">
        <v>119</v>
      </c>
      <c r="G16259" t="s">
        <v>3030</v>
      </c>
      <c r="H16259">
        <v>2006</v>
      </c>
      <c r="I16259">
        <v>259870</v>
      </c>
      <c r="J16259" t="s">
        <v>427</v>
      </c>
      <c r="K16259" t="s">
        <v>22</v>
      </c>
      <c r="L16259" t="s">
        <v>23</v>
      </c>
      <c r="M16259" t="s">
        <v>24</v>
      </c>
      <c r="N16259">
        <v>3984</v>
      </c>
      <c r="O16259" t="s">
        <v>25</v>
      </c>
      <c r="P16259">
        <v>2</v>
      </c>
      <c r="Q16259">
        <f t="shared" ref="Q16259:Q16322" si="508">2024-H16259</f>
        <v>18</v>
      </c>
      <c r="R16259" t="str">
        <f t="shared" ref="R16259:R16322" si="509">IF(C16259&lt;=10000,"Budget",IF(C16259&lt;=40000,"Mid-range","Luxury"))</f>
        <v>Mid-range</v>
      </c>
    </row>
    <row r="16260" spans="1:18" x14ac:dyDescent="0.35">
      <c r="A16260">
        <v>12847867</v>
      </c>
      <c r="B16260" t="s">
        <v>117</v>
      </c>
      <c r="C16260">
        <v>9990</v>
      </c>
      <c r="D16260" t="s">
        <v>54</v>
      </c>
      <c r="E16260" t="s">
        <v>118</v>
      </c>
      <c r="F16260" t="s">
        <v>119</v>
      </c>
      <c r="G16260" t="s">
        <v>120</v>
      </c>
      <c r="H16260">
        <v>2009</v>
      </c>
      <c r="I16260">
        <v>248000</v>
      </c>
      <c r="J16260" t="s">
        <v>63</v>
      </c>
      <c r="K16260" t="s">
        <v>22</v>
      </c>
      <c r="L16260" t="s">
        <v>23</v>
      </c>
      <c r="M16260" t="s">
        <v>24</v>
      </c>
      <c r="N16260">
        <v>3984</v>
      </c>
      <c r="O16260" t="s">
        <v>69</v>
      </c>
      <c r="P16260">
        <v>5</v>
      </c>
      <c r="Q16260">
        <f t="shared" si="508"/>
        <v>15</v>
      </c>
      <c r="R16260" t="str">
        <f t="shared" si="509"/>
        <v>Budget</v>
      </c>
    </row>
    <row r="16261" spans="1:18" x14ac:dyDescent="0.35">
      <c r="A16261">
        <v>12847868</v>
      </c>
      <c r="B16261" t="s">
        <v>13775</v>
      </c>
      <c r="C16261">
        <v>26990</v>
      </c>
      <c r="D16261" t="s">
        <v>165</v>
      </c>
      <c r="E16261" t="s">
        <v>269</v>
      </c>
      <c r="F16261" t="s">
        <v>13776</v>
      </c>
      <c r="G16261" t="s">
        <v>7350</v>
      </c>
      <c r="H16261">
        <v>2012</v>
      </c>
      <c r="I16261">
        <v>194291</v>
      </c>
      <c r="J16261" t="s">
        <v>21</v>
      </c>
      <c r="K16261" t="s">
        <v>22</v>
      </c>
      <c r="L16261" t="s">
        <v>31</v>
      </c>
      <c r="M16261" t="s">
        <v>24</v>
      </c>
      <c r="N16261">
        <v>3200</v>
      </c>
      <c r="O16261" t="s">
        <v>47</v>
      </c>
      <c r="P16261">
        <v>7</v>
      </c>
      <c r="Q16261">
        <f t="shared" si="508"/>
        <v>12</v>
      </c>
      <c r="R16261" t="str">
        <f t="shared" si="509"/>
        <v>Mid-range</v>
      </c>
    </row>
    <row r="16262" spans="1:18" x14ac:dyDescent="0.35">
      <c r="A16262">
        <v>12847869</v>
      </c>
      <c r="B16262" t="s">
        <v>13777</v>
      </c>
      <c r="C16262">
        <v>14990</v>
      </c>
      <c r="D16262" t="s">
        <v>54</v>
      </c>
      <c r="E16262" t="s">
        <v>118</v>
      </c>
      <c r="F16262" t="s">
        <v>4733</v>
      </c>
      <c r="G16262" t="s">
        <v>426</v>
      </c>
      <c r="H16262">
        <v>2013</v>
      </c>
      <c r="I16262">
        <v>179267</v>
      </c>
      <c r="J16262" t="s">
        <v>63</v>
      </c>
      <c r="K16262" t="s">
        <v>22</v>
      </c>
      <c r="L16262" t="s">
        <v>23</v>
      </c>
      <c r="M16262" t="s">
        <v>24</v>
      </c>
      <c r="N16262">
        <v>3984</v>
      </c>
      <c r="O16262" t="s">
        <v>151</v>
      </c>
      <c r="P16262">
        <v>5</v>
      </c>
      <c r="Q16262">
        <f t="shared" si="508"/>
        <v>11</v>
      </c>
      <c r="R16262" t="str">
        <f t="shared" si="509"/>
        <v>Mid-range</v>
      </c>
    </row>
    <row r="16263" spans="1:18" x14ac:dyDescent="0.35">
      <c r="A16263">
        <v>12847870</v>
      </c>
      <c r="B16263" t="s">
        <v>13778</v>
      </c>
      <c r="C16263">
        <v>32990</v>
      </c>
      <c r="D16263" t="s">
        <v>17</v>
      </c>
      <c r="E16263" t="s">
        <v>157</v>
      </c>
      <c r="F16263" t="s">
        <v>818</v>
      </c>
      <c r="G16263" t="s">
        <v>6991</v>
      </c>
      <c r="H16263">
        <v>2009</v>
      </c>
      <c r="I16263">
        <v>254864</v>
      </c>
      <c r="J16263" t="s">
        <v>21</v>
      </c>
      <c r="K16263" t="s">
        <v>22</v>
      </c>
      <c r="L16263" t="s">
        <v>23</v>
      </c>
      <c r="M16263" t="s">
        <v>24</v>
      </c>
      <c r="N16263">
        <v>3956</v>
      </c>
      <c r="O16263" t="s">
        <v>69</v>
      </c>
      <c r="P16263">
        <v>7</v>
      </c>
      <c r="Q16263">
        <f t="shared" si="508"/>
        <v>15</v>
      </c>
      <c r="R16263" t="str">
        <f t="shared" si="509"/>
        <v>Mid-range</v>
      </c>
    </row>
    <row r="16264" spans="1:18" x14ac:dyDescent="0.35">
      <c r="A16264">
        <v>12847872</v>
      </c>
      <c r="B16264" t="s">
        <v>11649</v>
      </c>
      <c r="C16264">
        <v>23990</v>
      </c>
      <c r="D16264" t="s">
        <v>282</v>
      </c>
      <c r="E16264" t="s">
        <v>283</v>
      </c>
      <c r="F16264" t="s">
        <v>284</v>
      </c>
      <c r="G16264" t="s">
        <v>507</v>
      </c>
      <c r="H16264">
        <v>2013</v>
      </c>
      <c r="I16264">
        <v>160609</v>
      </c>
      <c r="J16264" t="s">
        <v>286</v>
      </c>
      <c r="K16264" t="s">
        <v>81</v>
      </c>
      <c r="L16264" t="s">
        <v>23</v>
      </c>
      <c r="M16264" t="s">
        <v>24</v>
      </c>
      <c r="N16264">
        <v>3604</v>
      </c>
      <c r="O16264" t="s">
        <v>1382</v>
      </c>
      <c r="P16264">
        <v>4</v>
      </c>
      <c r="Q16264">
        <f t="shared" si="508"/>
        <v>11</v>
      </c>
      <c r="R16264" t="str">
        <f t="shared" si="509"/>
        <v>Mid-range</v>
      </c>
    </row>
    <row r="16265" spans="1:18" x14ac:dyDescent="0.35">
      <c r="A16265">
        <v>12847873</v>
      </c>
      <c r="B16265" t="s">
        <v>13779</v>
      </c>
      <c r="C16265">
        <v>12990</v>
      </c>
      <c r="D16265" t="s">
        <v>54</v>
      </c>
      <c r="E16265" t="s">
        <v>175</v>
      </c>
      <c r="F16265" t="s">
        <v>11730</v>
      </c>
      <c r="G16265" t="s">
        <v>2231</v>
      </c>
      <c r="H16265">
        <v>2010</v>
      </c>
      <c r="I16265">
        <v>314598</v>
      </c>
      <c r="J16265" t="s">
        <v>236</v>
      </c>
      <c r="K16265" t="s">
        <v>81</v>
      </c>
      <c r="L16265" t="s">
        <v>31</v>
      </c>
      <c r="M16265" t="s">
        <v>24</v>
      </c>
      <c r="N16265">
        <v>2953</v>
      </c>
      <c r="O16265" t="s">
        <v>47</v>
      </c>
      <c r="P16265">
        <v>5</v>
      </c>
      <c r="Q16265">
        <f t="shared" si="508"/>
        <v>14</v>
      </c>
      <c r="R16265" t="str">
        <f t="shared" si="509"/>
        <v>Mid-range</v>
      </c>
    </row>
    <row r="16266" spans="1:18" x14ac:dyDescent="0.35">
      <c r="A16266">
        <v>12847874</v>
      </c>
      <c r="B16266" t="s">
        <v>994</v>
      </c>
      <c r="C16266">
        <v>24980</v>
      </c>
      <c r="D16266" t="s">
        <v>188</v>
      </c>
      <c r="E16266" t="s">
        <v>995</v>
      </c>
      <c r="F16266" t="s">
        <v>696</v>
      </c>
      <c r="G16266" t="s">
        <v>996</v>
      </c>
      <c r="H16266">
        <v>2018</v>
      </c>
      <c r="I16266">
        <v>33191</v>
      </c>
      <c r="J16266" t="s">
        <v>86</v>
      </c>
      <c r="K16266" t="s">
        <v>22</v>
      </c>
      <c r="L16266" t="s">
        <v>23</v>
      </c>
      <c r="M16266" t="s">
        <v>24</v>
      </c>
      <c r="N16266">
        <v>1999</v>
      </c>
      <c r="O16266" t="s">
        <v>25</v>
      </c>
      <c r="P16266">
        <v>5</v>
      </c>
      <c r="Q16266">
        <f t="shared" si="508"/>
        <v>6</v>
      </c>
      <c r="R16266" t="str">
        <f t="shared" si="509"/>
        <v>Mid-range</v>
      </c>
    </row>
    <row r="16267" spans="1:18" x14ac:dyDescent="0.35">
      <c r="A16267">
        <v>12847876</v>
      </c>
      <c r="B16267" t="s">
        <v>13780</v>
      </c>
      <c r="C16267">
        <v>31990</v>
      </c>
      <c r="D16267" t="s">
        <v>131</v>
      </c>
      <c r="E16267" t="s">
        <v>2339</v>
      </c>
      <c r="F16267" t="s">
        <v>802</v>
      </c>
      <c r="G16267" t="s">
        <v>9928</v>
      </c>
      <c r="H16267">
        <v>2013</v>
      </c>
      <c r="I16267">
        <v>76000</v>
      </c>
      <c r="J16267" t="s">
        <v>393</v>
      </c>
      <c r="K16267" t="s">
        <v>22</v>
      </c>
      <c r="L16267" t="s">
        <v>31</v>
      </c>
      <c r="M16267" t="s">
        <v>24</v>
      </c>
      <c r="N16267">
        <v>1968</v>
      </c>
      <c r="O16267" t="s">
        <v>135</v>
      </c>
      <c r="P16267">
        <v>4</v>
      </c>
      <c r="Q16267">
        <f t="shared" si="508"/>
        <v>11</v>
      </c>
      <c r="R16267" t="str">
        <f t="shared" si="509"/>
        <v>Mid-range</v>
      </c>
    </row>
    <row r="16268" spans="1:18" x14ac:dyDescent="0.35">
      <c r="A16268">
        <v>12847878</v>
      </c>
      <c r="B16268" t="s">
        <v>6553</v>
      </c>
      <c r="C16268">
        <v>23990</v>
      </c>
      <c r="D16268" t="s">
        <v>17</v>
      </c>
      <c r="E16268" t="s">
        <v>642</v>
      </c>
      <c r="F16268" t="s">
        <v>1133</v>
      </c>
      <c r="G16268" t="s">
        <v>1134</v>
      </c>
      <c r="H16268">
        <v>2015</v>
      </c>
      <c r="I16268">
        <v>49870</v>
      </c>
      <c r="J16268" t="s">
        <v>63</v>
      </c>
      <c r="K16268" t="s">
        <v>22</v>
      </c>
      <c r="L16268" t="s">
        <v>23</v>
      </c>
      <c r="M16268" t="s">
        <v>24</v>
      </c>
      <c r="N16268">
        <v>2494</v>
      </c>
      <c r="O16268" t="s">
        <v>135</v>
      </c>
      <c r="P16268">
        <v>5</v>
      </c>
      <c r="Q16268">
        <f t="shared" si="508"/>
        <v>9</v>
      </c>
      <c r="R16268" t="str">
        <f t="shared" si="509"/>
        <v>Mid-range</v>
      </c>
    </row>
    <row r="16269" spans="1:18" x14ac:dyDescent="0.35">
      <c r="A16269">
        <v>12847879</v>
      </c>
      <c r="B16269" t="s">
        <v>13781</v>
      </c>
      <c r="C16269">
        <v>18990</v>
      </c>
      <c r="D16269" t="s">
        <v>131</v>
      </c>
      <c r="E16269" t="s">
        <v>745</v>
      </c>
      <c r="F16269" t="s">
        <v>5231</v>
      </c>
      <c r="G16269" t="s">
        <v>3046</v>
      </c>
      <c r="H16269">
        <v>2011</v>
      </c>
      <c r="I16269">
        <v>88826</v>
      </c>
      <c r="J16269" t="s">
        <v>40</v>
      </c>
      <c r="K16269" t="s">
        <v>22</v>
      </c>
      <c r="L16269" t="s">
        <v>64</v>
      </c>
      <c r="M16269" t="s">
        <v>24</v>
      </c>
      <c r="N16269">
        <v>1798</v>
      </c>
      <c r="O16269" t="s">
        <v>116</v>
      </c>
      <c r="P16269">
        <v>4</v>
      </c>
      <c r="Q16269">
        <f t="shared" si="508"/>
        <v>13</v>
      </c>
      <c r="R16269" t="str">
        <f t="shared" si="509"/>
        <v>Mid-range</v>
      </c>
    </row>
    <row r="16270" spans="1:18" x14ac:dyDescent="0.35">
      <c r="A16270">
        <v>12847880</v>
      </c>
      <c r="B16270" t="s">
        <v>12226</v>
      </c>
      <c r="C16270">
        <v>24990</v>
      </c>
      <c r="D16270" t="s">
        <v>102</v>
      </c>
      <c r="E16270" t="s">
        <v>222</v>
      </c>
      <c r="F16270" t="s">
        <v>1106</v>
      </c>
      <c r="G16270" t="s">
        <v>2287</v>
      </c>
      <c r="H16270">
        <v>2019</v>
      </c>
      <c r="I16270">
        <v>49093</v>
      </c>
      <c r="J16270" t="s">
        <v>86</v>
      </c>
      <c r="K16270" t="s">
        <v>22</v>
      </c>
      <c r="L16270" t="s">
        <v>64</v>
      </c>
      <c r="M16270" t="s">
        <v>24</v>
      </c>
      <c r="N16270">
        <v>1395</v>
      </c>
      <c r="O16270" t="s">
        <v>47</v>
      </c>
      <c r="P16270">
        <v>5</v>
      </c>
      <c r="Q16270">
        <f t="shared" si="508"/>
        <v>5</v>
      </c>
      <c r="R16270" t="str">
        <f t="shared" si="509"/>
        <v>Mid-range</v>
      </c>
    </row>
    <row r="16271" spans="1:18" x14ac:dyDescent="0.35">
      <c r="A16271">
        <v>12847882</v>
      </c>
      <c r="B16271" t="s">
        <v>13782</v>
      </c>
      <c r="C16271">
        <v>20990</v>
      </c>
      <c r="D16271" t="s">
        <v>127</v>
      </c>
      <c r="E16271" t="s">
        <v>466</v>
      </c>
      <c r="F16271" t="s">
        <v>1444</v>
      </c>
      <c r="G16271" t="s">
        <v>452</v>
      </c>
      <c r="H16271">
        <v>2013</v>
      </c>
      <c r="I16271">
        <v>144289</v>
      </c>
      <c r="J16271" t="s">
        <v>21</v>
      </c>
      <c r="K16271" t="s">
        <v>22</v>
      </c>
      <c r="L16271" t="s">
        <v>23</v>
      </c>
      <c r="M16271" t="s">
        <v>24</v>
      </c>
      <c r="N16271">
        <v>2488</v>
      </c>
      <c r="O16271" t="s">
        <v>33</v>
      </c>
      <c r="P16271">
        <v>5</v>
      </c>
      <c r="Q16271">
        <f t="shared" si="508"/>
        <v>11</v>
      </c>
      <c r="R16271" t="str">
        <f t="shared" si="509"/>
        <v>Mid-range</v>
      </c>
    </row>
    <row r="16272" spans="1:18" x14ac:dyDescent="0.35">
      <c r="A16272">
        <v>12847894</v>
      </c>
      <c r="B16272" t="s">
        <v>8641</v>
      </c>
      <c r="C16272">
        <v>41880</v>
      </c>
      <c r="D16272" t="s">
        <v>17</v>
      </c>
      <c r="E16272" t="s">
        <v>262</v>
      </c>
      <c r="F16272" t="s">
        <v>5695</v>
      </c>
      <c r="G16272" t="s">
        <v>1911</v>
      </c>
      <c r="H16272">
        <v>2022</v>
      </c>
      <c r="I16272">
        <v>10542</v>
      </c>
      <c r="J16272" t="s">
        <v>86</v>
      </c>
      <c r="K16272" t="s">
        <v>22</v>
      </c>
      <c r="L16272" t="s">
        <v>540</v>
      </c>
      <c r="M16272" t="s">
        <v>24</v>
      </c>
      <c r="N16272">
        <v>1798</v>
      </c>
      <c r="O16272" t="s">
        <v>47</v>
      </c>
      <c r="P16272">
        <v>5</v>
      </c>
      <c r="Q16272">
        <f t="shared" si="508"/>
        <v>2</v>
      </c>
      <c r="R16272" t="str">
        <f t="shared" si="509"/>
        <v>Luxury</v>
      </c>
    </row>
    <row r="16273" spans="1:18" x14ac:dyDescent="0.35">
      <c r="A16273">
        <v>12847899</v>
      </c>
      <c r="B16273" t="s">
        <v>12620</v>
      </c>
      <c r="C16273">
        <v>32970</v>
      </c>
      <c r="D16273" t="s">
        <v>88</v>
      </c>
      <c r="E16273" t="s">
        <v>94</v>
      </c>
      <c r="F16273" t="s">
        <v>2892</v>
      </c>
      <c r="G16273" t="s">
        <v>11170</v>
      </c>
      <c r="H16273">
        <v>2017</v>
      </c>
      <c r="I16273">
        <v>46283</v>
      </c>
      <c r="J16273" t="s">
        <v>21</v>
      </c>
      <c r="K16273" t="s">
        <v>22</v>
      </c>
      <c r="L16273" t="s">
        <v>31</v>
      </c>
      <c r="M16273" t="s">
        <v>24</v>
      </c>
      <c r="N16273">
        <v>2199</v>
      </c>
      <c r="O16273" t="s">
        <v>116</v>
      </c>
      <c r="P16273">
        <v>7</v>
      </c>
      <c r="Q16273">
        <f t="shared" si="508"/>
        <v>7</v>
      </c>
      <c r="R16273" t="str">
        <f t="shared" si="509"/>
        <v>Mid-range</v>
      </c>
    </row>
    <row r="16274" spans="1:18" x14ac:dyDescent="0.35">
      <c r="A16274">
        <v>12847905</v>
      </c>
      <c r="B16274" t="s">
        <v>4037</v>
      </c>
      <c r="C16274">
        <v>11990</v>
      </c>
      <c r="D16274" t="s">
        <v>17</v>
      </c>
      <c r="E16274" t="s">
        <v>157</v>
      </c>
      <c r="F16274" t="s">
        <v>158</v>
      </c>
      <c r="G16274" t="s">
        <v>159</v>
      </c>
      <c r="H16274">
        <v>2003</v>
      </c>
      <c r="I16274">
        <v>440281</v>
      </c>
      <c r="J16274" t="s">
        <v>21</v>
      </c>
      <c r="K16274" t="s">
        <v>22</v>
      </c>
      <c r="L16274" t="s">
        <v>31</v>
      </c>
      <c r="M16274" t="s">
        <v>24</v>
      </c>
      <c r="N16274">
        <v>2982</v>
      </c>
      <c r="O16274" t="s">
        <v>25</v>
      </c>
      <c r="P16274">
        <v>8</v>
      </c>
      <c r="Q16274">
        <f t="shared" si="508"/>
        <v>21</v>
      </c>
      <c r="R16274" t="str">
        <f t="shared" si="509"/>
        <v>Mid-range</v>
      </c>
    </row>
    <row r="16275" spans="1:18" x14ac:dyDescent="0.35">
      <c r="A16275">
        <v>12847907</v>
      </c>
      <c r="B16275" t="s">
        <v>13783</v>
      </c>
      <c r="C16275">
        <v>64990</v>
      </c>
      <c r="D16275" t="s">
        <v>76</v>
      </c>
      <c r="E16275" t="s">
        <v>77</v>
      </c>
      <c r="F16275" t="s">
        <v>945</v>
      </c>
      <c r="G16275" t="s">
        <v>5376</v>
      </c>
      <c r="H16275">
        <v>2021</v>
      </c>
      <c r="I16275">
        <v>25189</v>
      </c>
      <c r="J16275" t="s">
        <v>1181</v>
      </c>
      <c r="K16275" t="s">
        <v>22</v>
      </c>
      <c r="L16275" t="s">
        <v>31</v>
      </c>
      <c r="M16275" t="s">
        <v>24</v>
      </c>
      <c r="N16275">
        <v>2999</v>
      </c>
      <c r="O16275" t="s">
        <v>25</v>
      </c>
      <c r="P16275">
        <v>5</v>
      </c>
      <c r="Q16275">
        <f t="shared" si="508"/>
        <v>3</v>
      </c>
      <c r="R16275" t="str">
        <f t="shared" si="509"/>
        <v>Luxury</v>
      </c>
    </row>
    <row r="16276" spans="1:18" x14ac:dyDescent="0.35">
      <c r="A16276">
        <v>12847908</v>
      </c>
      <c r="B16276" t="s">
        <v>10968</v>
      </c>
      <c r="C16276">
        <v>55932</v>
      </c>
      <c r="D16276" t="s">
        <v>102</v>
      </c>
      <c r="E16276" t="s">
        <v>386</v>
      </c>
      <c r="F16276" t="s">
        <v>10969</v>
      </c>
      <c r="G16276" t="s">
        <v>1447</v>
      </c>
      <c r="H16276">
        <v>2022</v>
      </c>
      <c r="I16276">
        <v>15</v>
      </c>
      <c r="J16276" t="s">
        <v>21</v>
      </c>
      <c r="K16276" t="s">
        <v>22</v>
      </c>
      <c r="L16276" t="s">
        <v>64</v>
      </c>
      <c r="M16276" t="s">
        <v>32</v>
      </c>
      <c r="N16276">
        <v>1984</v>
      </c>
      <c r="O16276" t="s">
        <v>33</v>
      </c>
      <c r="P16276">
        <v>5</v>
      </c>
      <c r="Q16276">
        <f t="shared" si="508"/>
        <v>2</v>
      </c>
      <c r="R16276" t="str">
        <f t="shared" si="509"/>
        <v>Luxury</v>
      </c>
    </row>
    <row r="16277" spans="1:18" x14ac:dyDescent="0.35">
      <c r="A16277">
        <v>12847911</v>
      </c>
      <c r="B16277" t="s">
        <v>13784</v>
      </c>
      <c r="C16277">
        <v>13980</v>
      </c>
      <c r="D16277" t="s">
        <v>131</v>
      </c>
      <c r="E16277" t="s">
        <v>559</v>
      </c>
      <c r="F16277" t="s">
        <v>13785</v>
      </c>
      <c r="G16277" t="s">
        <v>561</v>
      </c>
      <c r="H16277">
        <v>2006</v>
      </c>
      <c r="I16277">
        <v>139889</v>
      </c>
      <c r="J16277" t="s">
        <v>63</v>
      </c>
      <c r="K16277" t="s">
        <v>81</v>
      </c>
      <c r="L16277" t="s">
        <v>64</v>
      </c>
      <c r="M16277" t="s">
        <v>24</v>
      </c>
      <c r="N16277">
        <v>1781</v>
      </c>
      <c r="O16277" t="s">
        <v>116</v>
      </c>
      <c r="P16277">
        <v>5</v>
      </c>
      <c r="Q16277">
        <f t="shared" si="508"/>
        <v>18</v>
      </c>
      <c r="R16277" t="str">
        <f t="shared" si="509"/>
        <v>Mid-range</v>
      </c>
    </row>
    <row r="16278" spans="1:18" x14ac:dyDescent="0.35">
      <c r="A16278">
        <v>12847918</v>
      </c>
      <c r="B16278" t="s">
        <v>13786</v>
      </c>
      <c r="C16278">
        <v>23980</v>
      </c>
      <c r="D16278" t="s">
        <v>27</v>
      </c>
      <c r="E16278" t="s">
        <v>3464</v>
      </c>
      <c r="F16278" t="s">
        <v>3465</v>
      </c>
      <c r="G16278" t="s">
        <v>3466</v>
      </c>
      <c r="H16278">
        <v>2011</v>
      </c>
      <c r="I16278">
        <v>195522</v>
      </c>
      <c r="J16278" t="s">
        <v>21</v>
      </c>
      <c r="K16278" t="s">
        <v>22</v>
      </c>
      <c r="L16278" t="s">
        <v>31</v>
      </c>
      <c r="M16278" t="s">
        <v>24</v>
      </c>
      <c r="N16278">
        <v>2987</v>
      </c>
      <c r="O16278" t="s">
        <v>69</v>
      </c>
      <c r="P16278">
        <v>5</v>
      </c>
      <c r="Q16278">
        <f t="shared" si="508"/>
        <v>13</v>
      </c>
      <c r="R16278" t="str">
        <f t="shared" si="509"/>
        <v>Mid-range</v>
      </c>
    </row>
    <row r="16279" spans="1:18" x14ac:dyDescent="0.35">
      <c r="A16279">
        <v>12847920</v>
      </c>
      <c r="B16279" t="s">
        <v>806</v>
      </c>
      <c r="C16279">
        <v>26990</v>
      </c>
      <c r="D16279" t="s">
        <v>17</v>
      </c>
      <c r="E16279" t="s">
        <v>262</v>
      </c>
      <c r="F16279" t="s">
        <v>807</v>
      </c>
      <c r="G16279" t="s">
        <v>808</v>
      </c>
      <c r="H16279">
        <v>2018</v>
      </c>
      <c r="I16279">
        <v>20346</v>
      </c>
      <c r="J16279" t="s">
        <v>86</v>
      </c>
      <c r="K16279" t="s">
        <v>22</v>
      </c>
      <c r="L16279" t="s">
        <v>23</v>
      </c>
      <c r="M16279" t="s">
        <v>24</v>
      </c>
      <c r="N16279">
        <v>1798</v>
      </c>
      <c r="O16279" t="s">
        <v>13787</v>
      </c>
      <c r="P16279">
        <v>5</v>
      </c>
      <c r="Q16279">
        <f t="shared" si="508"/>
        <v>6</v>
      </c>
      <c r="R16279" t="str">
        <f t="shared" si="509"/>
        <v>Mid-range</v>
      </c>
    </row>
    <row r="16280" spans="1:18" x14ac:dyDescent="0.35">
      <c r="A16280">
        <v>12847931</v>
      </c>
      <c r="B16280" t="s">
        <v>13788</v>
      </c>
      <c r="C16280">
        <v>52888</v>
      </c>
      <c r="D16280" t="s">
        <v>143</v>
      </c>
      <c r="E16280" t="s">
        <v>879</v>
      </c>
      <c r="F16280" t="s">
        <v>13789</v>
      </c>
      <c r="G16280" t="s">
        <v>1478</v>
      </c>
      <c r="H16280">
        <v>2005</v>
      </c>
      <c r="I16280">
        <v>93288</v>
      </c>
      <c r="J16280" t="s">
        <v>63</v>
      </c>
      <c r="K16280" t="s">
        <v>81</v>
      </c>
      <c r="L16280" t="s">
        <v>23</v>
      </c>
      <c r="M16280" t="s">
        <v>24</v>
      </c>
      <c r="N16280">
        <v>2457</v>
      </c>
      <c r="O16280" t="s">
        <v>47</v>
      </c>
      <c r="P16280">
        <v>5</v>
      </c>
      <c r="Q16280">
        <f t="shared" si="508"/>
        <v>19</v>
      </c>
      <c r="R16280" t="str">
        <f t="shared" si="509"/>
        <v>Luxury</v>
      </c>
    </row>
    <row r="16281" spans="1:18" x14ac:dyDescent="0.35">
      <c r="A16281">
        <v>12847932</v>
      </c>
      <c r="B16281" t="s">
        <v>13790</v>
      </c>
      <c r="C16281">
        <v>79888</v>
      </c>
      <c r="D16281" t="s">
        <v>131</v>
      </c>
      <c r="E16281" t="s">
        <v>3059</v>
      </c>
      <c r="F16281" t="s">
        <v>6698</v>
      </c>
      <c r="G16281" t="s">
        <v>1769</v>
      </c>
      <c r="H16281">
        <v>2018</v>
      </c>
      <c r="I16281">
        <v>50982</v>
      </c>
      <c r="J16281" t="s">
        <v>86</v>
      </c>
      <c r="K16281" t="s">
        <v>22</v>
      </c>
      <c r="L16281" t="s">
        <v>64</v>
      </c>
      <c r="M16281" t="s">
        <v>24</v>
      </c>
      <c r="N16281">
        <v>2480</v>
      </c>
      <c r="O16281" t="s">
        <v>33</v>
      </c>
      <c r="P16281">
        <v>5</v>
      </c>
      <c r="Q16281">
        <f t="shared" si="508"/>
        <v>6</v>
      </c>
      <c r="R16281" t="str">
        <f t="shared" si="509"/>
        <v>Luxury</v>
      </c>
    </row>
    <row r="16282" spans="1:18" x14ac:dyDescent="0.35">
      <c r="A16282">
        <v>12847954</v>
      </c>
      <c r="B16282" t="s">
        <v>8028</v>
      </c>
      <c r="C16282">
        <v>52990</v>
      </c>
      <c r="D16282" t="s">
        <v>54</v>
      </c>
      <c r="E16282" t="s">
        <v>175</v>
      </c>
      <c r="F16282" t="s">
        <v>8029</v>
      </c>
      <c r="G16282" t="s">
        <v>650</v>
      </c>
      <c r="H16282">
        <v>2018</v>
      </c>
      <c r="I16282">
        <v>80098</v>
      </c>
      <c r="J16282" t="s">
        <v>236</v>
      </c>
      <c r="K16282" t="s">
        <v>22</v>
      </c>
      <c r="L16282" t="s">
        <v>31</v>
      </c>
      <c r="M16282" t="s">
        <v>24</v>
      </c>
      <c r="N16282">
        <v>3198</v>
      </c>
      <c r="O16282" t="s">
        <v>47</v>
      </c>
      <c r="P16282">
        <v>5</v>
      </c>
      <c r="Q16282">
        <f t="shared" si="508"/>
        <v>6</v>
      </c>
      <c r="R16282" t="str">
        <f t="shared" si="509"/>
        <v>Luxury</v>
      </c>
    </row>
    <row r="16283" spans="1:18" x14ac:dyDescent="0.35">
      <c r="A16283">
        <v>12847963</v>
      </c>
      <c r="B16283" t="s">
        <v>483</v>
      </c>
      <c r="C16283">
        <v>36990</v>
      </c>
      <c r="D16283" t="s">
        <v>17</v>
      </c>
      <c r="E16283" t="s">
        <v>258</v>
      </c>
      <c r="F16283" t="s">
        <v>484</v>
      </c>
      <c r="G16283" t="s">
        <v>360</v>
      </c>
      <c r="H16283">
        <v>2018</v>
      </c>
      <c r="I16283">
        <v>217824</v>
      </c>
      <c r="J16283" t="s">
        <v>338</v>
      </c>
      <c r="K16283" t="s">
        <v>22</v>
      </c>
      <c r="L16283" t="s">
        <v>31</v>
      </c>
      <c r="M16283" t="s">
        <v>24</v>
      </c>
      <c r="N16283">
        <v>2753</v>
      </c>
      <c r="O16283" t="s">
        <v>47</v>
      </c>
      <c r="P16283">
        <v>5</v>
      </c>
      <c r="Q16283">
        <f t="shared" si="508"/>
        <v>6</v>
      </c>
      <c r="R16283" t="str">
        <f t="shared" si="509"/>
        <v>Mid-range</v>
      </c>
    </row>
    <row r="16284" spans="1:18" x14ac:dyDescent="0.35">
      <c r="A16284">
        <v>12847971</v>
      </c>
      <c r="B16284" t="s">
        <v>48</v>
      </c>
      <c r="C16284">
        <v>31999</v>
      </c>
      <c r="D16284" t="s">
        <v>49</v>
      </c>
      <c r="E16284" t="s">
        <v>50</v>
      </c>
      <c r="F16284" t="s">
        <v>51</v>
      </c>
      <c r="G16284" t="s">
        <v>52</v>
      </c>
      <c r="H16284">
        <v>2017</v>
      </c>
      <c r="I16284">
        <v>44910</v>
      </c>
      <c r="J16284" t="s">
        <v>21</v>
      </c>
      <c r="K16284" t="s">
        <v>22</v>
      </c>
      <c r="L16284" t="s">
        <v>23</v>
      </c>
      <c r="M16284" t="s">
        <v>24</v>
      </c>
      <c r="N16284">
        <v>2488</v>
      </c>
      <c r="O16284" t="s">
        <v>116</v>
      </c>
      <c r="P16284">
        <v>5</v>
      </c>
      <c r="Q16284">
        <f t="shared" si="508"/>
        <v>7</v>
      </c>
      <c r="R16284" t="str">
        <f t="shared" si="509"/>
        <v>Mid-range</v>
      </c>
    </row>
    <row r="16285" spans="1:18" x14ac:dyDescent="0.35">
      <c r="A16285">
        <v>12847978</v>
      </c>
      <c r="B16285" t="s">
        <v>8639</v>
      </c>
      <c r="C16285">
        <v>27800</v>
      </c>
      <c r="D16285" t="s">
        <v>165</v>
      </c>
      <c r="E16285" t="s">
        <v>568</v>
      </c>
      <c r="F16285" t="s">
        <v>692</v>
      </c>
      <c r="G16285" t="s">
        <v>2468</v>
      </c>
      <c r="H16285">
        <v>2019</v>
      </c>
      <c r="I16285">
        <v>55501</v>
      </c>
      <c r="J16285" t="s">
        <v>21</v>
      </c>
      <c r="K16285" t="s">
        <v>22</v>
      </c>
      <c r="L16285" t="s">
        <v>23</v>
      </c>
      <c r="M16285" t="s">
        <v>24</v>
      </c>
      <c r="N16285">
        <v>1999</v>
      </c>
      <c r="O16285" t="s">
        <v>69</v>
      </c>
      <c r="P16285">
        <v>5</v>
      </c>
      <c r="Q16285">
        <f t="shared" si="508"/>
        <v>5</v>
      </c>
      <c r="R16285" t="str">
        <f t="shared" si="509"/>
        <v>Mid-range</v>
      </c>
    </row>
    <row r="16286" spans="1:18" x14ac:dyDescent="0.35">
      <c r="A16286">
        <v>12847982</v>
      </c>
      <c r="B16286" t="s">
        <v>1340</v>
      </c>
      <c r="C16286">
        <v>19800</v>
      </c>
      <c r="D16286" t="s">
        <v>188</v>
      </c>
      <c r="E16286" t="s">
        <v>995</v>
      </c>
      <c r="F16286" t="s">
        <v>1341</v>
      </c>
      <c r="G16286" t="s">
        <v>1342</v>
      </c>
      <c r="H16286">
        <v>2018</v>
      </c>
      <c r="I16286">
        <v>72226</v>
      </c>
      <c r="J16286" t="s">
        <v>86</v>
      </c>
      <c r="K16286" t="s">
        <v>22</v>
      </c>
      <c r="L16286" t="s">
        <v>23</v>
      </c>
      <c r="M16286" t="s">
        <v>24</v>
      </c>
      <c r="N16286">
        <v>1999</v>
      </c>
      <c r="O16286" t="s">
        <v>69</v>
      </c>
      <c r="P16286">
        <v>5</v>
      </c>
      <c r="Q16286">
        <f t="shared" si="508"/>
        <v>6</v>
      </c>
      <c r="R16286" t="str">
        <f t="shared" si="509"/>
        <v>Mid-range</v>
      </c>
    </row>
    <row r="16287" spans="1:18" x14ac:dyDescent="0.35">
      <c r="A16287">
        <v>12847992</v>
      </c>
      <c r="B16287" t="s">
        <v>9526</v>
      </c>
      <c r="C16287">
        <v>18990</v>
      </c>
      <c r="D16287" t="s">
        <v>17</v>
      </c>
      <c r="E16287" t="s">
        <v>632</v>
      </c>
      <c r="F16287" t="s">
        <v>263</v>
      </c>
      <c r="G16287" t="s">
        <v>6847</v>
      </c>
      <c r="H16287">
        <v>2019</v>
      </c>
      <c r="I16287">
        <v>86469</v>
      </c>
      <c r="J16287" t="s">
        <v>86</v>
      </c>
      <c r="K16287" t="s">
        <v>81</v>
      </c>
      <c r="L16287" t="s">
        <v>23</v>
      </c>
      <c r="M16287" t="s">
        <v>24</v>
      </c>
      <c r="N16287">
        <v>1299</v>
      </c>
      <c r="O16287" t="s">
        <v>1382</v>
      </c>
      <c r="P16287">
        <v>5</v>
      </c>
      <c r="Q16287">
        <f t="shared" si="508"/>
        <v>5</v>
      </c>
      <c r="R16287" t="str">
        <f t="shared" si="509"/>
        <v>Mid-range</v>
      </c>
    </row>
    <row r="16288" spans="1:18" x14ac:dyDescent="0.35">
      <c r="A16288">
        <v>12847993</v>
      </c>
      <c r="B16288" t="s">
        <v>12201</v>
      </c>
      <c r="C16288">
        <v>45771</v>
      </c>
      <c r="D16288" t="s">
        <v>143</v>
      </c>
      <c r="E16288" t="s">
        <v>144</v>
      </c>
      <c r="F16288" t="s">
        <v>1639</v>
      </c>
      <c r="G16288" t="s">
        <v>592</v>
      </c>
      <c r="H16288">
        <v>2020</v>
      </c>
      <c r="I16288">
        <v>18219</v>
      </c>
      <c r="J16288" t="s">
        <v>21</v>
      </c>
      <c r="K16288" t="s">
        <v>22</v>
      </c>
      <c r="L16288" t="s">
        <v>23</v>
      </c>
      <c r="M16288" t="s">
        <v>24</v>
      </c>
      <c r="N16288">
        <v>2498</v>
      </c>
      <c r="O16288" t="s">
        <v>47</v>
      </c>
      <c r="P16288">
        <v>5</v>
      </c>
      <c r="Q16288">
        <f t="shared" si="508"/>
        <v>4</v>
      </c>
      <c r="R16288" t="str">
        <f t="shared" si="509"/>
        <v>Luxury</v>
      </c>
    </row>
    <row r="16289" spans="1:18" x14ac:dyDescent="0.35">
      <c r="A16289">
        <v>12847996</v>
      </c>
      <c r="B16289" t="s">
        <v>12181</v>
      </c>
      <c r="C16289">
        <v>19990</v>
      </c>
      <c r="D16289" t="s">
        <v>17</v>
      </c>
      <c r="E16289" t="s">
        <v>642</v>
      </c>
      <c r="F16289" t="s">
        <v>7977</v>
      </c>
      <c r="G16289" t="s">
        <v>1134</v>
      </c>
      <c r="H16289">
        <v>2013</v>
      </c>
      <c r="I16289">
        <v>70500</v>
      </c>
      <c r="J16289" t="s">
        <v>63</v>
      </c>
      <c r="K16289" t="s">
        <v>22</v>
      </c>
      <c r="L16289" t="s">
        <v>23</v>
      </c>
      <c r="M16289" t="s">
        <v>24</v>
      </c>
      <c r="N16289">
        <v>2494</v>
      </c>
      <c r="O16289" t="s">
        <v>3341</v>
      </c>
      <c r="P16289">
        <v>5</v>
      </c>
      <c r="Q16289">
        <f t="shared" si="508"/>
        <v>11</v>
      </c>
      <c r="R16289" t="str">
        <f t="shared" si="509"/>
        <v>Mid-range</v>
      </c>
    </row>
    <row r="16290" spans="1:18" x14ac:dyDescent="0.35">
      <c r="A16290">
        <v>12847999</v>
      </c>
      <c r="B16290" t="s">
        <v>6250</v>
      </c>
      <c r="C16290">
        <v>89888</v>
      </c>
      <c r="D16290" t="s">
        <v>27</v>
      </c>
      <c r="E16290" t="s">
        <v>2746</v>
      </c>
      <c r="F16290" t="s">
        <v>4232</v>
      </c>
      <c r="G16290">
        <v>292</v>
      </c>
      <c r="H16290">
        <v>2015</v>
      </c>
      <c r="I16290">
        <v>146000</v>
      </c>
      <c r="J16290" t="s">
        <v>393</v>
      </c>
      <c r="K16290" t="s">
        <v>22</v>
      </c>
      <c r="L16290" t="s">
        <v>64</v>
      </c>
      <c r="M16290" t="s">
        <v>24</v>
      </c>
      <c r="N16290">
        <v>5461</v>
      </c>
      <c r="O16290" t="s">
        <v>47</v>
      </c>
      <c r="P16290">
        <v>5</v>
      </c>
      <c r="Q16290">
        <f t="shared" si="508"/>
        <v>9</v>
      </c>
      <c r="R16290" t="str">
        <f t="shared" si="509"/>
        <v>Luxury</v>
      </c>
    </row>
    <row r="16291" spans="1:18" x14ac:dyDescent="0.35">
      <c r="A16291">
        <v>12848000</v>
      </c>
      <c r="B16291" t="s">
        <v>8011</v>
      </c>
      <c r="C16291">
        <v>30952</v>
      </c>
      <c r="D16291" t="s">
        <v>127</v>
      </c>
      <c r="E16291">
        <v>2</v>
      </c>
      <c r="F16291" t="s">
        <v>8012</v>
      </c>
      <c r="G16291" t="s">
        <v>2693</v>
      </c>
      <c r="H16291">
        <v>2022</v>
      </c>
      <c r="I16291">
        <v>10</v>
      </c>
      <c r="J16291" t="s">
        <v>86</v>
      </c>
      <c r="K16291" t="s">
        <v>22</v>
      </c>
      <c r="L16291" t="s">
        <v>23</v>
      </c>
      <c r="M16291" t="s">
        <v>32</v>
      </c>
      <c r="N16291">
        <v>1496</v>
      </c>
      <c r="O16291" t="s">
        <v>135</v>
      </c>
      <c r="P16291">
        <v>5</v>
      </c>
      <c r="Q16291">
        <f t="shared" si="508"/>
        <v>2</v>
      </c>
      <c r="R16291" t="str">
        <f t="shared" si="509"/>
        <v>Mid-range</v>
      </c>
    </row>
    <row r="16292" spans="1:18" x14ac:dyDescent="0.35">
      <c r="A16292">
        <v>12848001</v>
      </c>
      <c r="B16292" t="s">
        <v>13791</v>
      </c>
      <c r="C16292">
        <v>179990</v>
      </c>
      <c r="D16292" t="s">
        <v>449</v>
      </c>
      <c r="E16292" t="s">
        <v>743</v>
      </c>
      <c r="F16292" t="s">
        <v>13792</v>
      </c>
      <c r="G16292" t="s">
        <v>3581</v>
      </c>
      <c r="H16292">
        <v>2018</v>
      </c>
      <c r="I16292">
        <v>64619</v>
      </c>
      <c r="J16292" t="s">
        <v>21</v>
      </c>
      <c r="K16292" t="s">
        <v>22</v>
      </c>
      <c r="L16292" t="s">
        <v>64</v>
      </c>
      <c r="M16292" t="s">
        <v>24</v>
      </c>
      <c r="N16292">
        <v>4999</v>
      </c>
      <c r="O16292" t="s">
        <v>25</v>
      </c>
      <c r="P16292">
        <v>5</v>
      </c>
      <c r="Q16292">
        <f t="shared" si="508"/>
        <v>6</v>
      </c>
      <c r="R16292" t="str">
        <f t="shared" si="509"/>
        <v>Luxury</v>
      </c>
    </row>
    <row r="16293" spans="1:18" x14ac:dyDescent="0.35">
      <c r="A16293">
        <v>12848002</v>
      </c>
      <c r="B16293" t="s">
        <v>13793</v>
      </c>
      <c r="C16293">
        <v>20000</v>
      </c>
      <c r="D16293" t="s">
        <v>88</v>
      </c>
      <c r="E16293" t="s">
        <v>94</v>
      </c>
      <c r="F16293" t="s">
        <v>3330</v>
      </c>
      <c r="G16293" t="s">
        <v>2893</v>
      </c>
      <c r="H16293">
        <v>2015</v>
      </c>
      <c r="I16293">
        <v>200100</v>
      </c>
      <c r="J16293" t="s">
        <v>21</v>
      </c>
      <c r="K16293" t="s">
        <v>22</v>
      </c>
      <c r="L16293" t="s">
        <v>31</v>
      </c>
      <c r="M16293" t="s">
        <v>24</v>
      </c>
      <c r="N16293">
        <v>2199</v>
      </c>
      <c r="O16293" t="s">
        <v>116</v>
      </c>
      <c r="P16293">
        <v>7</v>
      </c>
      <c r="Q16293">
        <f t="shared" si="508"/>
        <v>9</v>
      </c>
      <c r="R16293" t="str">
        <f t="shared" si="509"/>
        <v>Mid-range</v>
      </c>
    </row>
    <row r="16294" spans="1:18" x14ac:dyDescent="0.35">
      <c r="A16294">
        <v>12848003</v>
      </c>
      <c r="B16294" t="s">
        <v>5338</v>
      </c>
      <c r="C16294">
        <v>39990</v>
      </c>
      <c r="D16294" t="s">
        <v>42</v>
      </c>
      <c r="E16294" t="s">
        <v>179</v>
      </c>
      <c r="F16294" t="s">
        <v>1289</v>
      </c>
      <c r="G16294" t="s">
        <v>294</v>
      </c>
      <c r="H16294">
        <v>2016</v>
      </c>
      <c r="I16294">
        <v>88232</v>
      </c>
      <c r="J16294" t="s">
        <v>205</v>
      </c>
      <c r="K16294" t="s">
        <v>22</v>
      </c>
      <c r="L16294" t="s">
        <v>31</v>
      </c>
      <c r="M16294" t="s">
        <v>24</v>
      </c>
      <c r="N16294">
        <v>2776</v>
      </c>
      <c r="O16294" t="s">
        <v>47</v>
      </c>
      <c r="P16294">
        <v>5</v>
      </c>
      <c r="Q16294">
        <f t="shared" si="508"/>
        <v>8</v>
      </c>
      <c r="R16294" t="str">
        <f t="shared" si="509"/>
        <v>Mid-range</v>
      </c>
    </row>
    <row r="16295" spans="1:18" x14ac:dyDescent="0.35">
      <c r="A16295">
        <v>12848004</v>
      </c>
      <c r="B16295" t="s">
        <v>1162</v>
      </c>
      <c r="C16295">
        <v>28490</v>
      </c>
      <c r="D16295" t="s">
        <v>17</v>
      </c>
      <c r="E16295" t="s">
        <v>153</v>
      </c>
      <c r="F16295" t="s">
        <v>154</v>
      </c>
      <c r="G16295" t="s">
        <v>1163</v>
      </c>
      <c r="H16295">
        <v>2018</v>
      </c>
      <c r="I16295">
        <v>89070</v>
      </c>
      <c r="J16295" t="s">
        <v>21</v>
      </c>
      <c r="K16295" t="s">
        <v>22</v>
      </c>
      <c r="L16295" t="s">
        <v>23</v>
      </c>
      <c r="M16295" t="s">
        <v>24</v>
      </c>
      <c r="N16295">
        <v>1987</v>
      </c>
      <c r="O16295" t="s">
        <v>25</v>
      </c>
      <c r="P16295">
        <v>5</v>
      </c>
      <c r="Q16295">
        <f t="shared" si="508"/>
        <v>6</v>
      </c>
      <c r="R16295" t="str">
        <f t="shared" si="509"/>
        <v>Mid-range</v>
      </c>
    </row>
    <row r="16296" spans="1:18" x14ac:dyDescent="0.35">
      <c r="A16296">
        <v>12848005</v>
      </c>
      <c r="B16296" t="s">
        <v>1162</v>
      </c>
      <c r="C16296">
        <v>29990</v>
      </c>
      <c r="D16296" t="s">
        <v>17</v>
      </c>
      <c r="E16296" t="s">
        <v>153</v>
      </c>
      <c r="F16296" t="s">
        <v>154</v>
      </c>
      <c r="G16296" t="s">
        <v>1163</v>
      </c>
      <c r="H16296">
        <v>2018</v>
      </c>
      <c r="I16296">
        <v>66941</v>
      </c>
      <c r="J16296" t="s">
        <v>21</v>
      </c>
      <c r="K16296" t="s">
        <v>22</v>
      </c>
      <c r="L16296" t="s">
        <v>23</v>
      </c>
      <c r="M16296" t="s">
        <v>24</v>
      </c>
      <c r="N16296">
        <v>1987</v>
      </c>
      <c r="O16296" t="s">
        <v>47</v>
      </c>
      <c r="P16296">
        <v>5</v>
      </c>
      <c r="Q16296">
        <f t="shared" si="508"/>
        <v>6</v>
      </c>
      <c r="R16296" t="str">
        <f t="shared" si="509"/>
        <v>Mid-range</v>
      </c>
    </row>
    <row r="16297" spans="1:18" x14ac:dyDescent="0.35">
      <c r="A16297">
        <v>12848006</v>
      </c>
      <c r="B16297" t="s">
        <v>13794</v>
      </c>
      <c r="C16297">
        <v>44990</v>
      </c>
      <c r="D16297" t="s">
        <v>27</v>
      </c>
      <c r="E16297" t="s">
        <v>123</v>
      </c>
      <c r="F16297" t="s">
        <v>7395</v>
      </c>
      <c r="G16297">
        <v>447</v>
      </c>
      <c r="H16297">
        <v>2016</v>
      </c>
      <c r="I16297">
        <v>3804</v>
      </c>
      <c r="J16297" t="s">
        <v>106</v>
      </c>
      <c r="K16297" t="s">
        <v>22</v>
      </c>
      <c r="L16297" t="s">
        <v>31</v>
      </c>
      <c r="M16297" t="s">
        <v>24</v>
      </c>
      <c r="N16297">
        <v>2143</v>
      </c>
      <c r="O16297" t="s">
        <v>47</v>
      </c>
      <c r="P16297">
        <v>2</v>
      </c>
      <c r="Q16297">
        <f t="shared" si="508"/>
        <v>8</v>
      </c>
      <c r="R16297" t="str">
        <f t="shared" si="509"/>
        <v>Luxury</v>
      </c>
    </row>
    <row r="16298" spans="1:18" x14ac:dyDescent="0.35">
      <c r="A16298">
        <v>12848007</v>
      </c>
      <c r="B16298" t="s">
        <v>10815</v>
      </c>
      <c r="C16298">
        <v>24990</v>
      </c>
      <c r="D16298" t="s">
        <v>102</v>
      </c>
      <c r="E16298" t="s">
        <v>222</v>
      </c>
      <c r="F16298" t="s">
        <v>1530</v>
      </c>
      <c r="G16298" t="s">
        <v>1107</v>
      </c>
      <c r="H16298">
        <v>2018</v>
      </c>
      <c r="I16298">
        <v>52626</v>
      </c>
      <c r="J16298" t="s">
        <v>21</v>
      </c>
      <c r="K16298" t="s">
        <v>22</v>
      </c>
      <c r="L16298" t="s">
        <v>64</v>
      </c>
      <c r="M16298" t="s">
        <v>24</v>
      </c>
      <c r="N16298">
        <v>1395</v>
      </c>
      <c r="O16298" t="s">
        <v>47</v>
      </c>
      <c r="P16298">
        <v>5</v>
      </c>
      <c r="Q16298">
        <f t="shared" si="508"/>
        <v>6</v>
      </c>
      <c r="R16298" t="str">
        <f t="shared" si="509"/>
        <v>Mid-range</v>
      </c>
    </row>
    <row r="16299" spans="1:18" x14ac:dyDescent="0.35">
      <c r="A16299">
        <v>12848008</v>
      </c>
      <c r="B16299" t="s">
        <v>1344</v>
      </c>
      <c r="C16299">
        <v>23490</v>
      </c>
      <c r="D16299" t="s">
        <v>49</v>
      </c>
      <c r="E16299" t="s">
        <v>50</v>
      </c>
      <c r="F16299" t="s">
        <v>137</v>
      </c>
      <c r="G16299" t="s">
        <v>52</v>
      </c>
      <c r="H16299">
        <v>2018</v>
      </c>
      <c r="I16299">
        <v>102724</v>
      </c>
      <c r="J16299" t="s">
        <v>21</v>
      </c>
      <c r="K16299" t="s">
        <v>22</v>
      </c>
      <c r="L16299" t="s">
        <v>23</v>
      </c>
      <c r="M16299" t="s">
        <v>24</v>
      </c>
      <c r="N16299">
        <v>2488</v>
      </c>
      <c r="O16299" t="s">
        <v>116</v>
      </c>
      <c r="P16299">
        <v>5</v>
      </c>
      <c r="Q16299">
        <f t="shared" si="508"/>
        <v>6</v>
      </c>
      <c r="R16299" t="str">
        <f t="shared" si="509"/>
        <v>Mid-range</v>
      </c>
    </row>
    <row r="16300" spans="1:18" x14ac:dyDescent="0.35">
      <c r="A16300">
        <v>12848009</v>
      </c>
      <c r="B16300" t="s">
        <v>10815</v>
      </c>
      <c r="C16300">
        <v>24990</v>
      </c>
      <c r="D16300" t="s">
        <v>102</v>
      </c>
      <c r="E16300" t="s">
        <v>222</v>
      </c>
      <c r="F16300" t="s">
        <v>1530</v>
      </c>
      <c r="G16300" t="s">
        <v>1107</v>
      </c>
      <c r="H16300">
        <v>2018</v>
      </c>
      <c r="I16300">
        <v>51645</v>
      </c>
      <c r="J16300" t="s">
        <v>21</v>
      </c>
      <c r="K16300" t="s">
        <v>22</v>
      </c>
      <c r="L16300" t="s">
        <v>64</v>
      </c>
      <c r="M16300" t="s">
        <v>24</v>
      </c>
      <c r="N16300">
        <v>1395</v>
      </c>
      <c r="O16300" t="s">
        <v>47</v>
      </c>
      <c r="P16300">
        <v>5</v>
      </c>
      <c r="Q16300">
        <f t="shared" si="508"/>
        <v>6</v>
      </c>
      <c r="R16300" t="str">
        <f t="shared" si="509"/>
        <v>Mid-range</v>
      </c>
    </row>
    <row r="16301" spans="1:18" x14ac:dyDescent="0.35">
      <c r="A16301">
        <v>12848010</v>
      </c>
      <c r="B16301" t="s">
        <v>5363</v>
      </c>
      <c r="C16301">
        <v>35990</v>
      </c>
      <c r="D16301" t="s">
        <v>88</v>
      </c>
      <c r="E16301" t="s">
        <v>625</v>
      </c>
      <c r="F16301" t="s">
        <v>626</v>
      </c>
      <c r="G16301" t="s">
        <v>627</v>
      </c>
      <c r="H16301">
        <v>2017</v>
      </c>
      <c r="I16301">
        <v>87354</v>
      </c>
      <c r="J16301" t="s">
        <v>106</v>
      </c>
      <c r="K16301" t="s">
        <v>22</v>
      </c>
      <c r="L16301" t="s">
        <v>31</v>
      </c>
      <c r="M16301" t="s">
        <v>24</v>
      </c>
      <c r="N16301">
        <v>2497</v>
      </c>
      <c r="O16301" t="s">
        <v>47</v>
      </c>
      <c r="P16301">
        <v>3</v>
      </c>
      <c r="Q16301">
        <f t="shared" si="508"/>
        <v>7</v>
      </c>
      <c r="R16301" t="str">
        <f t="shared" si="509"/>
        <v>Mid-range</v>
      </c>
    </row>
    <row r="16302" spans="1:18" x14ac:dyDescent="0.35">
      <c r="A16302">
        <v>12848011</v>
      </c>
      <c r="B16302" t="s">
        <v>4570</v>
      </c>
      <c r="C16302">
        <v>45990</v>
      </c>
      <c r="D16302" t="s">
        <v>54</v>
      </c>
      <c r="E16302" t="s">
        <v>175</v>
      </c>
      <c r="F16302" t="s">
        <v>658</v>
      </c>
      <c r="G16302" t="s">
        <v>650</v>
      </c>
      <c r="H16302">
        <v>2018</v>
      </c>
      <c r="I16302">
        <v>84669</v>
      </c>
      <c r="J16302" t="s">
        <v>2060</v>
      </c>
      <c r="K16302" t="s">
        <v>22</v>
      </c>
      <c r="L16302" t="s">
        <v>31</v>
      </c>
      <c r="M16302" t="s">
        <v>24</v>
      </c>
      <c r="N16302">
        <v>3198</v>
      </c>
      <c r="O16302" t="s">
        <v>116</v>
      </c>
      <c r="P16302">
        <v>4</v>
      </c>
      <c r="Q16302">
        <f t="shared" si="508"/>
        <v>6</v>
      </c>
      <c r="R16302" t="str">
        <f t="shared" si="509"/>
        <v>Luxury</v>
      </c>
    </row>
    <row r="16303" spans="1:18" x14ac:dyDescent="0.35">
      <c r="A16303">
        <v>12848012</v>
      </c>
      <c r="B16303" t="s">
        <v>1344</v>
      </c>
      <c r="C16303">
        <v>23990</v>
      </c>
      <c r="D16303" t="s">
        <v>49</v>
      </c>
      <c r="E16303" t="s">
        <v>50</v>
      </c>
      <c r="F16303" t="s">
        <v>137</v>
      </c>
      <c r="G16303" t="s">
        <v>52</v>
      </c>
      <c r="H16303">
        <v>2018</v>
      </c>
      <c r="I16303">
        <v>94909</v>
      </c>
      <c r="J16303" t="s">
        <v>21</v>
      </c>
      <c r="K16303" t="s">
        <v>22</v>
      </c>
      <c r="L16303" t="s">
        <v>23</v>
      </c>
      <c r="M16303" t="s">
        <v>24</v>
      </c>
      <c r="N16303">
        <v>2488</v>
      </c>
      <c r="O16303" t="s">
        <v>25</v>
      </c>
      <c r="P16303">
        <v>5</v>
      </c>
      <c r="Q16303">
        <f t="shared" si="508"/>
        <v>6</v>
      </c>
      <c r="R16303" t="str">
        <f t="shared" si="509"/>
        <v>Mid-range</v>
      </c>
    </row>
    <row r="16304" spans="1:18" x14ac:dyDescent="0.35">
      <c r="A16304">
        <v>12848013</v>
      </c>
      <c r="B16304" t="s">
        <v>4665</v>
      </c>
      <c r="C16304">
        <v>32990</v>
      </c>
      <c r="D16304" t="s">
        <v>17</v>
      </c>
      <c r="E16304" t="s">
        <v>153</v>
      </c>
      <c r="F16304" t="s">
        <v>703</v>
      </c>
      <c r="G16304" t="s">
        <v>2064</v>
      </c>
      <c r="H16304">
        <v>2018</v>
      </c>
      <c r="I16304">
        <v>33595</v>
      </c>
      <c r="J16304" t="s">
        <v>21</v>
      </c>
      <c r="K16304" t="s">
        <v>22</v>
      </c>
      <c r="L16304" t="s">
        <v>23</v>
      </c>
      <c r="M16304" t="s">
        <v>24</v>
      </c>
      <c r="N16304">
        <v>2494</v>
      </c>
      <c r="O16304" t="s">
        <v>47</v>
      </c>
      <c r="P16304">
        <v>5</v>
      </c>
      <c r="Q16304">
        <f t="shared" si="508"/>
        <v>6</v>
      </c>
      <c r="R16304" t="str">
        <f t="shared" si="509"/>
        <v>Mid-range</v>
      </c>
    </row>
    <row r="16305" spans="1:18" x14ac:dyDescent="0.35">
      <c r="A16305">
        <v>12848014</v>
      </c>
      <c r="B16305" t="s">
        <v>4116</v>
      </c>
      <c r="C16305">
        <v>19490</v>
      </c>
      <c r="D16305" t="s">
        <v>88</v>
      </c>
      <c r="E16305" t="s">
        <v>1657</v>
      </c>
      <c r="F16305" t="s">
        <v>90</v>
      </c>
      <c r="G16305" t="s">
        <v>2454</v>
      </c>
      <c r="H16305">
        <v>2018</v>
      </c>
      <c r="I16305">
        <v>105052</v>
      </c>
      <c r="J16305" t="s">
        <v>63</v>
      </c>
      <c r="K16305" t="s">
        <v>22</v>
      </c>
      <c r="L16305" t="s">
        <v>23</v>
      </c>
      <c r="M16305" t="s">
        <v>24</v>
      </c>
      <c r="N16305">
        <v>2359</v>
      </c>
      <c r="O16305" t="s">
        <v>116</v>
      </c>
      <c r="P16305">
        <v>5</v>
      </c>
      <c r="Q16305">
        <f t="shared" si="508"/>
        <v>6</v>
      </c>
      <c r="R16305" t="str">
        <f t="shared" si="509"/>
        <v>Mid-range</v>
      </c>
    </row>
    <row r="16306" spans="1:18" x14ac:dyDescent="0.35">
      <c r="A16306">
        <v>12848025</v>
      </c>
      <c r="B16306" t="s">
        <v>5141</v>
      </c>
      <c r="C16306">
        <v>21919</v>
      </c>
      <c r="D16306" t="s">
        <v>127</v>
      </c>
      <c r="E16306">
        <v>3</v>
      </c>
      <c r="F16306" t="s">
        <v>4021</v>
      </c>
      <c r="G16306" t="s">
        <v>5142</v>
      </c>
      <c r="H16306">
        <v>2018</v>
      </c>
      <c r="I16306">
        <v>82758</v>
      </c>
      <c r="J16306" t="s">
        <v>86</v>
      </c>
      <c r="K16306" t="s">
        <v>22</v>
      </c>
      <c r="L16306" t="s">
        <v>23</v>
      </c>
      <c r="M16306" t="s">
        <v>24</v>
      </c>
      <c r="N16306">
        <v>1998</v>
      </c>
      <c r="O16306" t="s">
        <v>47</v>
      </c>
      <c r="P16306">
        <v>5</v>
      </c>
      <c r="Q16306">
        <f t="shared" si="508"/>
        <v>6</v>
      </c>
      <c r="R16306" t="str">
        <f t="shared" si="509"/>
        <v>Mid-range</v>
      </c>
    </row>
    <row r="16307" spans="1:18" x14ac:dyDescent="0.35">
      <c r="A16307">
        <v>12848027</v>
      </c>
      <c r="B16307" t="s">
        <v>13795</v>
      </c>
      <c r="C16307">
        <v>23990</v>
      </c>
      <c r="D16307" t="s">
        <v>328</v>
      </c>
      <c r="E16307" t="s">
        <v>2306</v>
      </c>
      <c r="F16307" t="s">
        <v>8240</v>
      </c>
      <c r="G16307">
        <v>60</v>
      </c>
      <c r="H16307">
        <v>2014</v>
      </c>
      <c r="I16307">
        <v>95233</v>
      </c>
      <c r="J16307" t="s">
        <v>63</v>
      </c>
      <c r="K16307" t="s">
        <v>22</v>
      </c>
      <c r="L16307" t="s">
        <v>23</v>
      </c>
      <c r="M16307" t="s">
        <v>24</v>
      </c>
      <c r="N16307">
        <v>3471</v>
      </c>
      <c r="O16307" t="s">
        <v>116</v>
      </c>
      <c r="P16307">
        <v>5</v>
      </c>
      <c r="Q16307">
        <f t="shared" si="508"/>
        <v>10</v>
      </c>
      <c r="R16307" t="str">
        <f t="shared" si="509"/>
        <v>Mid-range</v>
      </c>
    </row>
    <row r="16308" spans="1:18" x14ac:dyDescent="0.35">
      <c r="A16308">
        <v>12848033</v>
      </c>
      <c r="B16308" t="s">
        <v>5617</v>
      </c>
      <c r="C16308">
        <v>32888</v>
      </c>
      <c r="D16308" t="s">
        <v>88</v>
      </c>
      <c r="E16308" t="s">
        <v>108</v>
      </c>
      <c r="F16308" t="s">
        <v>109</v>
      </c>
      <c r="G16308" t="s">
        <v>110</v>
      </c>
      <c r="H16308">
        <v>2015</v>
      </c>
      <c r="I16308">
        <v>86592</v>
      </c>
      <c r="J16308" t="s">
        <v>21</v>
      </c>
      <c r="K16308" t="s">
        <v>22</v>
      </c>
      <c r="L16308" t="s">
        <v>31</v>
      </c>
      <c r="M16308" t="s">
        <v>24</v>
      </c>
      <c r="N16308">
        <v>1995</v>
      </c>
      <c r="O16308" t="s">
        <v>47</v>
      </c>
      <c r="P16308">
        <v>5</v>
      </c>
      <c r="Q16308">
        <f t="shared" si="508"/>
        <v>9</v>
      </c>
      <c r="R16308" t="str">
        <f t="shared" si="509"/>
        <v>Mid-range</v>
      </c>
    </row>
    <row r="16309" spans="1:18" x14ac:dyDescent="0.35">
      <c r="A16309">
        <v>12848037</v>
      </c>
      <c r="B16309" t="s">
        <v>13796</v>
      </c>
      <c r="C16309">
        <v>21990</v>
      </c>
      <c r="D16309" t="s">
        <v>112</v>
      </c>
      <c r="E16309" t="s">
        <v>13797</v>
      </c>
      <c r="F16309" t="s">
        <v>771</v>
      </c>
      <c r="G16309" t="s">
        <v>2136</v>
      </c>
      <c r="H16309">
        <v>1998</v>
      </c>
      <c r="I16309">
        <v>327580</v>
      </c>
      <c r="J16309" t="s">
        <v>21</v>
      </c>
      <c r="K16309" t="s">
        <v>22</v>
      </c>
      <c r="L16309" t="s">
        <v>64</v>
      </c>
      <c r="M16309" t="s">
        <v>24</v>
      </c>
      <c r="N16309">
        <v>4664</v>
      </c>
      <c r="O16309" t="s">
        <v>151</v>
      </c>
      <c r="P16309">
        <v>8</v>
      </c>
      <c r="Q16309">
        <f t="shared" si="508"/>
        <v>26</v>
      </c>
      <c r="R16309" t="str">
        <f t="shared" si="509"/>
        <v>Mid-range</v>
      </c>
    </row>
    <row r="16310" spans="1:18" x14ac:dyDescent="0.35">
      <c r="A16310">
        <v>12848038</v>
      </c>
      <c r="B16310" t="s">
        <v>13798</v>
      </c>
      <c r="C16310">
        <v>8990</v>
      </c>
      <c r="D16310" t="s">
        <v>328</v>
      </c>
      <c r="E16310" t="s">
        <v>329</v>
      </c>
      <c r="F16310" t="s">
        <v>543</v>
      </c>
      <c r="G16310" t="s">
        <v>881</v>
      </c>
      <c r="H16310">
        <v>2008</v>
      </c>
      <c r="I16310">
        <v>130047</v>
      </c>
      <c r="J16310" t="s">
        <v>63</v>
      </c>
      <c r="K16310" t="s">
        <v>22</v>
      </c>
      <c r="L16310" t="s">
        <v>23</v>
      </c>
      <c r="M16310" t="s">
        <v>24</v>
      </c>
      <c r="N16310">
        <v>1799</v>
      </c>
      <c r="O16310" t="s">
        <v>69</v>
      </c>
      <c r="P16310">
        <v>5</v>
      </c>
      <c r="Q16310">
        <f t="shared" si="508"/>
        <v>16</v>
      </c>
      <c r="R16310" t="str">
        <f t="shared" si="509"/>
        <v>Budget</v>
      </c>
    </row>
    <row r="16311" spans="1:18" x14ac:dyDescent="0.35">
      <c r="A16311">
        <v>12848041</v>
      </c>
      <c r="B16311" t="s">
        <v>8068</v>
      </c>
      <c r="C16311">
        <v>43999</v>
      </c>
      <c r="D16311" t="s">
        <v>27</v>
      </c>
      <c r="E16311" t="s">
        <v>3464</v>
      </c>
      <c r="F16311" t="s">
        <v>7569</v>
      </c>
      <c r="G16311">
        <v>166</v>
      </c>
      <c r="H16311">
        <v>2014</v>
      </c>
      <c r="I16311">
        <v>64000</v>
      </c>
      <c r="J16311" t="s">
        <v>21</v>
      </c>
      <c r="K16311" t="s">
        <v>22</v>
      </c>
      <c r="L16311" t="s">
        <v>31</v>
      </c>
      <c r="M16311" t="s">
        <v>24</v>
      </c>
      <c r="N16311">
        <v>2987</v>
      </c>
      <c r="O16311" t="s">
        <v>47</v>
      </c>
      <c r="P16311">
        <v>5</v>
      </c>
      <c r="Q16311">
        <f t="shared" si="508"/>
        <v>10</v>
      </c>
      <c r="R16311" t="str">
        <f t="shared" si="509"/>
        <v>Luxury</v>
      </c>
    </row>
    <row r="16312" spans="1:18" x14ac:dyDescent="0.35">
      <c r="A16312">
        <v>12848051</v>
      </c>
      <c r="B16312" t="s">
        <v>2779</v>
      </c>
      <c r="C16312">
        <v>47888</v>
      </c>
      <c r="D16312" t="s">
        <v>54</v>
      </c>
      <c r="E16312" t="s">
        <v>175</v>
      </c>
      <c r="F16312" t="s">
        <v>964</v>
      </c>
      <c r="G16312" t="s">
        <v>177</v>
      </c>
      <c r="H16312">
        <v>2016</v>
      </c>
      <c r="I16312">
        <v>92945</v>
      </c>
      <c r="J16312" t="s">
        <v>236</v>
      </c>
      <c r="K16312" t="s">
        <v>22</v>
      </c>
      <c r="L16312" t="s">
        <v>31</v>
      </c>
      <c r="M16312" t="s">
        <v>24</v>
      </c>
      <c r="N16312">
        <v>3198</v>
      </c>
      <c r="O16312" t="s">
        <v>732</v>
      </c>
      <c r="P16312">
        <v>5</v>
      </c>
      <c r="Q16312">
        <f t="shared" si="508"/>
        <v>8</v>
      </c>
      <c r="R16312" t="str">
        <f t="shared" si="509"/>
        <v>Luxury</v>
      </c>
    </row>
    <row r="16313" spans="1:18" x14ac:dyDescent="0.35">
      <c r="A16313">
        <v>12848056</v>
      </c>
      <c r="B16313" t="s">
        <v>13799</v>
      </c>
      <c r="C16313">
        <v>27990</v>
      </c>
      <c r="D16313" t="s">
        <v>49</v>
      </c>
      <c r="E16313" t="s">
        <v>148</v>
      </c>
      <c r="F16313" t="s">
        <v>3333</v>
      </c>
      <c r="G16313" t="s">
        <v>11925</v>
      </c>
      <c r="H16313">
        <v>2013</v>
      </c>
      <c r="I16313">
        <v>273000</v>
      </c>
      <c r="J16313" t="s">
        <v>3762</v>
      </c>
      <c r="K16313" t="s">
        <v>81</v>
      </c>
      <c r="L16313" t="s">
        <v>31</v>
      </c>
      <c r="M16313" t="s">
        <v>24</v>
      </c>
      <c r="N16313">
        <v>2953</v>
      </c>
      <c r="O16313" t="s">
        <v>47</v>
      </c>
      <c r="P16313">
        <v>3</v>
      </c>
      <c r="Q16313">
        <f t="shared" si="508"/>
        <v>11</v>
      </c>
      <c r="R16313" t="str">
        <f t="shared" si="509"/>
        <v>Mid-range</v>
      </c>
    </row>
    <row r="16314" spans="1:18" x14ac:dyDescent="0.35">
      <c r="A16314">
        <v>12848057</v>
      </c>
      <c r="B16314" t="s">
        <v>13800</v>
      </c>
      <c r="C16314">
        <v>13999</v>
      </c>
      <c r="D16314" t="s">
        <v>328</v>
      </c>
      <c r="E16314" t="s">
        <v>1366</v>
      </c>
      <c r="F16314" t="s">
        <v>8747</v>
      </c>
      <c r="G16314" t="s">
        <v>3383</v>
      </c>
      <c r="H16314">
        <v>2011</v>
      </c>
      <c r="I16314">
        <v>147506</v>
      </c>
      <c r="J16314" t="s">
        <v>63</v>
      </c>
      <c r="K16314" t="s">
        <v>22</v>
      </c>
      <c r="L16314" t="s">
        <v>64</v>
      </c>
      <c r="M16314" t="s">
        <v>24</v>
      </c>
      <c r="N16314">
        <v>2354</v>
      </c>
      <c r="O16314" t="s">
        <v>116</v>
      </c>
      <c r="P16314">
        <v>5</v>
      </c>
      <c r="Q16314">
        <f t="shared" si="508"/>
        <v>13</v>
      </c>
      <c r="R16314" t="str">
        <f t="shared" si="509"/>
        <v>Mid-range</v>
      </c>
    </row>
    <row r="16315" spans="1:18" x14ac:dyDescent="0.35">
      <c r="A16315">
        <v>12848059</v>
      </c>
      <c r="B16315" t="s">
        <v>13801</v>
      </c>
      <c r="C16315">
        <v>4999</v>
      </c>
      <c r="D16315" t="s">
        <v>54</v>
      </c>
      <c r="E16315" t="s">
        <v>83</v>
      </c>
      <c r="F16315" t="s">
        <v>3833</v>
      </c>
      <c r="G16315" t="s">
        <v>3695</v>
      </c>
      <c r="H16315">
        <v>2004</v>
      </c>
      <c r="I16315">
        <v>284141</v>
      </c>
      <c r="J16315" t="s">
        <v>86</v>
      </c>
      <c r="K16315" t="s">
        <v>22</v>
      </c>
      <c r="L16315" t="s">
        <v>23</v>
      </c>
      <c r="M16315" t="s">
        <v>24</v>
      </c>
      <c r="N16315">
        <v>1989</v>
      </c>
      <c r="O16315" t="s">
        <v>135</v>
      </c>
      <c r="P16315">
        <v>5</v>
      </c>
      <c r="Q16315">
        <f t="shared" si="508"/>
        <v>20</v>
      </c>
      <c r="R16315" t="str">
        <f t="shared" si="509"/>
        <v>Budget</v>
      </c>
    </row>
    <row r="16316" spans="1:18" x14ac:dyDescent="0.35">
      <c r="A16316">
        <v>12848060</v>
      </c>
      <c r="B16316" t="s">
        <v>2648</v>
      </c>
      <c r="C16316">
        <v>10999</v>
      </c>
      <c r="D16316" t="s">
        <v>165</v>
      </c>
      <c r="E16316" t="s">
        <v>455</v>
      </c>
      <c r="F16316" t="s">
        <v>2045</v>
      </c>
      <c r="G16316" t="s">
        <v>2649</v>
      </c>
      <c r="H16316">
        <v>2009</v>
      </c>
      <c r="I16316">
        <v>86000</v>
      </c>
      <c r="J16316" t="s">
        <v>63</v>
      </c>
      <c r="K16316" t="s">
        <v>81</v>
      </c>
      <c r="L16316" t="s">
        <v>23</v>
      </c>
      <c r="M16316" t="s">
        <v>24</v>
      </c>
      <c r="N16316">
        <v>1998</v>
      </c>
      <c r="O16316" t="s">
        <v>116</v>
      </c>
      <c r="P16316">
        <v>5</v>
      </c>
      <c r="Q16316">
        <f t="shared" si="508"/>
        <v>15</v>
      </c>
      <c r="R16316" t="str">
        <f t="shared" si="509"/>
        <v>Mid-range</v>
      </c>
    </row>
    <row r="16317" spans="1:18" x14ac:dyDescent="0.35">
      <c r="A16317">
        <v>12848067</v>
      </c>
      <c r="B16317" t="s">
        <v>10367</v>
      </c>
      <c r="C16317">
        <v>12990</v>
      </c>
      <c r="D16317" t="s">
        <v>42</v>
      </c>
      <c r="E16317" t="s">
        <v>43</v>
      </c>
      <c r="F16317" t="s">
        <v>4171</v>
      </c>
      <c r="G16317" t="s">
        <v>4055</v>
      </c>
      <c r="H16317">
        <v>2013</v>
      </c>
      <c r="I16317">
        <v>141219</v>
      </c>
      <c r="J16317" t="s">
        <v>63</v>
      </c>
      <c r="K16317" t="s">
        <v>22</v>
      </c>
      <c r="L16317" t="s">
        <v>23</v>
      </c>
      <c r="M16317" t="s">
        <v>24</v>
      </c>
      <c r="N16317">
        <v>1600</v>
      </c>
      <c r="O16317" t="s">
        <v>69</v>
      </c>
      <c r="P16317">
        <v>5</v>
      </c>
      <c r="Q16317">
        <f t="shared" si="508"/>
        <v>11</v>
      </c>
      <c r="R16317" t="str">
        <f t="shared" si="509"/>
        <v>Mid-range</v>
      </c>
    </row>
    <row r="16318" spans="1:18" x14ac:dyDescent="0.35">
      <c r="A16318">
        <v>12848068</v>
      </c>
      <c r="B16318" t="s">
        <v>9750</v>
      </c>
      <c r="C16318">
        <v>6999</v>
      </c>
      <c r="D16318" t="s">
        <v>328</v>
      </c>
      <c r="E16318" t="s">
        <v>1330</v>
      </c>
      <c r="F16318" t="s">
        <v>114</v>
      </c>
      <c r="G16318">
        <v>20</v>
      </c>
      <c r="H16318">
        <v>2005</v>
      </c>
      <c r="I16318">
        <v>430423</v>
      </c>
      <c r="J16318" t="s">
        <v>21</v>
      </c>
      <c r="K16318" t="s">
        <v>22</v>
      </c>
      <c r="L16318" t="s">
        <v>23</v>
      </c>
      <c r="M16318" t="s">
        <v>24</v>
      </c>
      <c r="N16318">
        <v>2354</v>
      </c>
      <c r="O16318" t="s">
        <v>135</v>
      </c>
      <c r="P16318">
        <v>7</v>
      </c>
      <c r="Q16318">
        <f t="shared" si="508"/>
        <v>19</v>
      </c>
      <c r="R16318" t="str">
        <f t="shared" si="509"/>
        <v>Budget</v>
      </c>
    </row>
    <row r="16319" spans="1:18" x14ac:dyDescent="0.35">
      <c r="A16319">
        <v>12848069</v>
      </c>
      <c r="B16319" t="s">
        <v>1162</v>
      </c>
      <c r="C16319">
        <v>26999</v>
      </c>
      <c r="D16319" t="s">
        <v>17</v>
      </c>
      <c r="E16319" t="s">
        <v>153</v>
      </c>
      <c r="F16319" t="s">
        <v>154</v>
      </c>
      <c r="G16319" t="s">
        <v>1163</v>
      </c>
      <c r="H16319">
        <v>2018</v>
      </c>
      <c r="I16319">
        <v>131566</v>
      </c>
      <c r="J16319" t="s">
        <v>21</v>
      </c>
      <c r="K16319" t="s">
        <v>22</v>
      </c>
      <c r="L16319" t="s">
        <v>23</v>
      </c>
      <c r="M16319" t="s">
        <v>24</v>
      </c>
      <c r="N16319">
        <v>1987</v>
      </c>
      <c r="O16319" t="s">
        <v>47</v>
      </c>
      <c r="P16319">
        <v>5</v>
      </c>
      <c r="Q16319">
        <f t="shared" si="508"/>
        <v>6</v>
      </c>
      <c r="R16319" t="str">
        <f t="shared" si="509"/>
        <v>Mid-range</v>
      </c>
    </row>
    <row r="16320" spans="1:18" x14ac:dyDescent="0.35">
      <c r="A16320">
        <v>12848073</v>
      </c>
      <c r="B16320" t="s">
        <v>13802</v>
      </c>
      <c r="C16320">
        <v>20999</v>
      </c>
      <c r="D16320" t="s">
        <v>17</v>
      </c>
      <c r="E16320" t="s">
        <v>344</v>
      </c>
      <c r="F16320" t="s">
        <v>345</v>
      </c>
      <c r="G16320" t="s">
        <v>346</v>
      </c>
      <c r="H16320">
        <v>2016</v>
      </c>
      <c r="I16320">
        <v>90501</v>
      </c>
      <c r="J16320" t="s">
        <v>63</v>
      </c>
      <c r="K16320" t="s">
        <v>22</v>
      </c>
      <c r="L16320" t="s">
        <v>23</v>
      </c>
      <c r="M16320" t="s">
        <v>24</v>
      </c>
      <c r="N16320">
        <v>3456</v>
      </c>
      <c r="O16320" t="s">
        <v>47</v>
      </c>
      <c r="P16320">
        <v>5</v>
      </c>
      <c r="Q16320">
        <f t="shared" si="508"/>
        <v>8</v>
      </c>
      <c r="R16320" t="str">
        <f t="shared" si="509"/>
        <v>Mid-range</v>
      </c>
    </row>
    <row r="16321" spans="1:18" x14ac:dyDescent="0.35">
      <c r="A16321">
        <v>12848100</v>
      </c>
      <c r="B16321" t="s">
        <v>5259</v>
      </c>
      <c r="C16321">
        <v>43800</v>
      </c>
      <c r="D16321" t="s">
        <v>54</v>
      </c>
      <c r="E16321" t="s">
        <v>340</v>
      </c>
      <c r="F16321" t="s">
        <v>2955</v>
      </c>
      <c r="G16321" t="s">
        <v>2863</v>
      </c>
      <c r="H16321">
        <v>2019</v>
      </c>
      <c r="I16321">
        <v>155882</v>
      </c>
      <c r="J16321" t="s">
        <v>21</v>
      </c>
      <c r="K16321" t="s">
        <v>22</v>
      </c>
      <c r="L16321" t="s">
        <v>31</v>
      </c>
      <c r="M16321" t="s">
        <v>24</v>
      </c>
      <c r="N16321">
        <v>3198</v>
      </c>
      <c r="O16321" t="s">
        <v>47</v>
      </c>
      <c r="P16321">
        <v>7</v>
      </c>
      <c r="Q16321">
        <f t="shared" si="508"/>
        <v>5</v>
      </c>
      <c r="R16321" t="str">
        <f t="shared" si="509"/>
        <v>Luxury</v>
      </c>
    </row>
    <row r="16322" spans="1:18" x14ac:dyDescent="0.35">
      <c r="A16322">
        <v>12848108</v>
      </c>
      <c r="B16322" t="s">
        <v>1685</v>
      </c>
      <c r="C16322">
        <v>19000</v>
      </c>
      <c r="D16322" t="s">
        <v>17</v>
      </c>
      <c r="E16322" t="s">
        <v>258</v>
      </c>
      <c r="F16322" t="s">
        <v>259</v>
      </c>
      <c r="G16322" t="s">
        <v>1686</v>
      </c>
      <c r="H16322">
        <v>2008</v>
      </c>
      <c r="I16322">
        <v>319000</v>
      </c>
      <c r="J16322" t="s">
        <v>236</v>
      </c>
      <c r="K16322" t="s">
        <v>22</v>
      </c>
      <c r="L16322" t="s">
        <v>31</v>
      </c>
      <c r="M16322" t="s">
        <v>24</v>
      </c>
      <c r="N16322">
        <v>2982</v>
      </c>
      <c r="O16322" t="s">
        <v>891</v>
      </c>
      <c r="P16322">
        <v>5</v>
      </c>
      <c r="Q16322">
        <f t="shared" si="508"/>
        <v>16</v>
      </c>
      <c r="R16322" t="str">
        <f t="shared" si="509"/>
        <v>Mid-range</v>
      </c>
    </row>
    <row r="16323" spans="1:18" x14ac:dyDescent="0.35">
      <c r="A16323">
        <v>12848112</v>
      </c>
      <c r="B16323" t="s">
        <v>3210</v>
      </c>
      <c r="C16323">
        <v>7999</v>
      </c>
      <c r="D16323" t="s">
        <v>42</v>
      </c>
      <c r="E16323" t="s">
        <v>43</v>
      </c>
      <c r="F16323" t="s">
        <v>44</v>
      </c>
      <c r="G16323" t="s">
        <v>1148</v>
      </c>
      <c r="H16323">
        <v>2010</v>
      </c>
      <c r="I16323">
        <v>225905</v>
      </c>
      <c r="J16323" t="s">
        <v>63</v>
      </c>
      <c r="K16323" t="s">
        <v>22</v>
      </c>
      <c r="L16323" t="s">
        <v>31</v>
      </c>
      <c r="M16323" t="s">
        <v>24</v>
      </c>
      <c r="N16323">
        <v>1991</v>
      </c>
      <c r="O16323" t="s">
        <v>25</v>
      </c>
      <c r="P16323">
        <v>5</v>
      </c>
      <c r="Q16323">
        <f t="shared" ref="Q16323:Q16386" si="510">2024-H16323</f>
        <v>14</v>
      </c>
      <c r="R16323" t="str">
        <f t="shared" ref="R16323:R16386" si="511">IF(C16323&lt;=10000,"Budget",IF(C16323&lt;=40000,"Mid-range","Luxury"))</f>
        <v>Budget</v>
      </c>
    </row>
    <row r="16324" spans="1:18" x14ac:dyDescent="0.35">
      <c r="A16324">
        <v>12848115</v>
      </c>
      <c r="B16324" t="s">
        <v>13803</v>
      </c>
      <c r="C16324">
        <v>19999</v>
      </c>
      <c r="D16324" t="s">
        <v>188</v>
      </c>
      <c r="E16324" t="s">
        <v>288</v>
      </c>
      <c r="F16324" t="s">
        <v>251</v>
      </c>
      <c r="G16324" t="s">
        <v>4062</v>
      </c>
      <c r="H16324">
        <v>2011</v>
      </c>
      <c r="I16324">
        <v>87000</v>
      </c>
      <c r="J16324" t="s">
        <v>21</v>
      </c>
      <c r="K16324" t="s">
        <v>22</v>
      </c>
      <c r="L16324" t="s">
        <v>23</v>
      </c>
      <c r="M16324" t="s">
        <v>24</v>
      </c>
      <c r="N16324">
        <v>2656</v>
      </c>
      <c r="O16324" t="s">
        <v>25</v>
      </c>
      <c r="P16324">
        <v>8</v>
      </c>
      <c r="Q16324">
        <f t="shared" si="510"/>
        <v>13</v>
      </c>
      <c r="R16324" t="str">
        <f t="shared" si="511"/>
        <v>Mid-range</v>
      </c>
    </row>
    <row r="16325" spans="1:18" x14ac:dyDescent="0.35">
      <c r="A16325">
        <v>12848116</v>
      </c>
      <c r="B16325" t="s">
        <v>13291</v>
      </c>
      <c r="C16325">
        <v>9990</v>
      </c>
      <c r="D16325" t="s">
        <v>328</v>
      </c>
      <c r="E16325" t="s">
        <v>1366</v>
      </c>
      <c r="F16325" t="s">
        <v>114</v>
      </c>
      <c r="G16325" t="s">
        <v>8776</v>
      </c>
      <c r="H16325">
        <v>2007</v>
      </c>
      <c r="I16325">
        <v>70328</v>
      </c>
      <c r="J16325" t="s">
        <v>63</v>
      </c>
      <c r="K16325" t="s">
        <v>22</v>
      </c>
      <c r="L16325" t="s">
        <v>64</v>
      </c>
      <c r="M16325" t="s">
        <v>24</v>
      </c>
      <c r="N16325">
        <v>2354</v>
      </c>
      <c r="O16325" t="s">
        <v>116</v>
      </c>
      <c r="P16325">
        <v>5</v>
      </c>
      <c r="Q16325">
        <f t="shared" si="510"/>
        <v>17</v>
      </c>
      <c r="R16325" t="str">
        <f t="shared" si="511"/>
        <v>Budget</v>
      </c>
    </row>
    <row r="16326" spans="1:18" x14ac:dyDescent="0.35">
      <c r="A16326">
        <v>12848118</v>
      </c>
      <c r="B16326" t="s">
        <v>2084</v>
      </c>
      <c r="C16326">
        <v>12999</v>
      </c>
      <c r="D16326" t="s">
        <v>143</v>
      </c>
      <c r="E16326" t="s">
        <v>879</v>
      </c>
      <c r="F16326" t="s">
        <v>2085</v>
      </c>
      <c r="G16326" t="s">
        <v>2086</v>
      </c>
      <c r="H16326">
        <v>2009</v>
      </c>
      <c r="I16326">
        <v>68860</v>
      </c>
      <c r="J16326" t="s">
        <v>86</v>
      </c>
      <c r="K16326" t="s">
        <v>81</v>
      </c>
      <c r="L16326" t="s">
        <v>64</v>
      </c>
      <c r="M16326" t="s">
        <v>24</v>
      </c>
      <c r="N16326">
        <v>1994</v>
      </c>
      <c r="O16326" t="s">
        <v>116</v>
      </c>
      <c r="P16326">
        <v>5</v>
      </c>
      <c r="Q16326">
        <f t="shared" si="510"/>
        <v>15</v>
      </c>
      <c r="R16326" t="str">
        <f t="shared" si="511"/>
        <v>Mid-range</v>
      </c>
    </row>
    <row r="16327" spans="1:18" x14ac:dyDescent="0.35">
      <c r="A16327">
        <v>12848119</v>
      </c>
      <c r="B16327" t="s">
        <v>11246</v>
      </c>
      <c r="C16327">
        <v>6999</v>
      </c>
      <c r="D16327" t="s">
        <v>54</v>
      </c>
      <c r="E16327" t="s">
        <v>766</v>
      </c>
      <c r="F16327" t="s">
        <v>3037</v>
      </c>
      <c r="G16327" t="s">
        <v>4859</v>
      </c>
      <c r="H16327">
        <v>2012</v>
      </c>
      <c r="I16327">
        <v>153541</v>
      </c>
      <c r="J16327" t="s">
        <v>86</v>
      </c>
      <c r="K16327" t="s">
        <v>81</v>
      </c>
      <c r="L16327" t="s">
        <v>23</v>
      </c>
      <c r="M16327" t="s">
        <v>24</v>
      </c>
      <c r="N16327">
        <v>1596</v>
      </c>
      <c r="O16327" t="s">
        <v>47</v>
      </c>
      <c r="P16327">
        <v>5</v>
      </c>
      <c r="Q16327">
        <f t="shared" si="510"/>
        <v>12</v>
      </c>
      <c r="R16327" t="str">
        <f t="shared" si="511"/>
        <v>Budget</v>
      </c>
    </row>
    <row r="16328" spans="1:18" x14ac:dyDescent="0.35">
      <c r="A16328">
        <v>12848120</v>
      </c>
      <c r="B16328" t="s">
        <v>5064</v>
      </c>
      <c r="C16328">
        <v>11999</v>
      </c>
      <c r="D16328" t="s">
        <v>328</v>
      </c>
      <c r="E16328" t="s">
        <v>1449</v>
      </c>
      <c r="F16328" t="s">
        <v>1791</v>
      </c>
      <c r="G16328" t="s">
        <v>4646</v>
      </c>
      <c r="H16328">
        <v>2009</v>
      </c>
      <c r="I16328">
        <v>127511</v>
      </c>
      <c r="J16328" t="s">
        <v>86</v>
      </c>
      <c r="K16328" t="s">
        <v>22</v>
      </c>
      <c r="L16328" t="s">
        <v>23</v>
      </c>
      <c r="M16328" t="s">
        <v>24</v>
      </c>
      <c r="N16328">
        <v>1339</v>
      </c>
      <c r="O16328" t="s">
        <v>135</v>
      </c>
      <c r="P16328">
        <v>5</v>
      </c>
      <c r="Q16328">
        <f t="shared" si="510"/>
        <v>15</v>
      </c>
      <c r="R16328" t="str">
        <f t="shared" si="511"/>
        <v>Mid-range</v>
      </c>
    </row>
    <row r="16329" spans="1:18" x14ac:dyDescent="0.35">
      <c r="A16329">
        <v>12848121</v>
      </c>
      <c r="B16329" t="s">
        <v>13804</v>
      </c>
      <c r="C16329">
        <v>7990</v>
      </c>
      <c r="D16329" t="s">
        <v>88</v>
      </c>
      <c r="E16329" t="s">
        <v>422</v>
      </c>
      <c r="F16329" t="s">
        <v>2463</v>
      </c>
      <c r="G16329" t="s">
        <v>7699</v>
      </c>
      <c r="H16329">
        <v>2010</v>
      </c>
      <c r="I16329">
        <v>260031</v>
      </c>
      <c r="J16329" t="s">
        <v>63</v>
      </c>
      <c r="K16329" t="s">
        <v>22</v>
      </c>
      <c r="L16329" t="s">
        <v>23</v>
      </c>
      <c r="M16329" t="s">
        <v>24</v>
      </c>
      <c r="N16329">
        <v>2359</v>
      </c>
      <c r="O16329" t="s">
        <v>25</v>
      </c>
      <c r="P16329">
        <v>5</v>
      </c>
      <c r="Q16329">
        <f t="shared" si="510"/>
        <v>14</v>
      </c>
      <c r="R16329" t="str">
        <f t="shared" si="511"/>
        <v>Budget</v>
      </c>
    </row>
    <row r="16330" spans="1:18" x14ac:dyDescent="0.35">
      <c r="A16330">
        <v>12848122</v>
      </c>
      <c r="B16330" t="s">
        <v>9583</v>
      </c>
      <c r="C16330">
        <v>16999</v>
      </c>
      <c r="D16330" t="s">
        <v>49</v>
      </c>
      <c r="E16330" t="s">
        <v>716</v>
      </c>
      <c r="F16330" t="s">
        <v>3251</v>
      </c>
      <c r="G16330" t="s">
        <v>4965</v>
      </c>
      <c r="H16330">
        <v>2013</v>
      </c>
      <c r="I16330">
        <v>144919</v>
      </c>
      <c r="J16330" t="s">
        <v>21</v>
      </c>
      <c r="K16330" t="s">
        <v>22</v>
      </c>
      <c r="L16330" t="s">
        <v>23</v>
      </c>
      <c r="M16330" t="s">
        <v>24</v>
      </c>
      <c r="N16330">
        <v>1997</v>
      </c>
      <c r="O16330" t="s">
        <v>47</v>
      </c>
      <c r="P16330">
        <v>5</v>
      </c>
      <c r="Q16330">
        <f t="shared" si="510"/>
        <v>11</v>
      </c>
      <c r="R16330" t="str">
        <f t="shared" si="511"/>
        <v>Mid-range</v>
      </c>
    </row>
    <row r="16331" spans="1:18" x14ac:dyDescent="0.35">
      <c r="A16331">
        <v>12848123</v>
      </c>
      <c r="B16331" t="s">
        <v>13805</v>
      </c>
      <c r="C16331">
        <v>12990</v>
      </c>
      <c r="D16331" t="s">
        <v>328</v>
      </c>
      <c r="E16331" t="s">
        <v>2306</v>
      </c>
      <c r="F16331" t="s">
        <v>543</v>
      </c>
      <c r="G16331">
        <v>60</v>
      </c>
      <c r="H16331">
        <v>2013</v>
      </c>
      <c r="I16331">
        <v>148210</v>
      </c>
      <c r="J16331" t="s">
        <v>63</v>
      </c>
      <c r="K16331" t="s">
        <v>22</v>
      </c>
      <c r="L16331" t="s">
        <v>23</v>
      </c>
      <c r="M16331" t="s">
        <v>24</v>
      </c>
      <c r="N16331">
        <v>2356</v>
      </c>
      <c r="O16331" t="s">
        <v>116</v>
      </c>
      <c r="P16331">
        <v>5</v>
      </c>
      <c r="Q16331">
        <f t="shared" si="510"/>
        <v>11</v>
      </c>
      <c r="R16331" t="str">
        <f t="shared" si="511"/>
        <v>Mid-range</v>
      </c>
    </row>
    <row r="16332" spans="1:18" x14ac:dyDescent="0.35">
      <c r="A16332">
        <v>12848124</v>
      </c>
      <c r="B16332" t="s">
        <v>13806</v>
      </c>
      <c r="C16332">
        <v>18990</v>
      </c>
      <c r="D16332" t="s">
        <v>27</v>
      </c>
      <c r="E16332" t="s">
        <v>966</v>
      </c>
      <c r="F16332" t="s">
        <v>8426</v>
      </c>
      <c r="G16332" t="s">
        <v>823</v>
      </c>
      <c r="H16332">
        <v>2011</v>
      </c>
      <c r="I16332">
        <v>91381</v>
      </c>
      <c r="J16332" t="s">
        <v>393</v>
      </c>
      <c r="K16332" t="s">
        <v>22</v>
      </c>
      <c r="L16332" t="s">
        <v>31</v>
      </c>
      <c r="M16332" t="s">
        <v>24</v>
      </c>
      <c r="N16332">
        <v>2148</v>
      </c>
      <c r="O16332" t="s">
        <v>116</v>
      </c>
      <c r="P16332">
        <v>4</v>
      </c>
      <c r="Q16332">
        <f t="shared" si="510"/>
        <v>13</v>
      </c>
      <c r="R16332" t="str">
        <f t="shared" si="511"/>
        <v>Mid-range</v>
      </c>
    </row>
    <row r="16333" spans="1:18" x14ac:dyDescent="0.35">
      <c r="A16333">
        <v>12848137</v>
      </c>
      <c r="B16333" t="s">
        <v>5960</v>
      </c>
      <c r="C16333">
        <v>32800</v>
      </c>
      <c r="D16333" t="s">
        <v>131</v>
      </c>
      <c r="E16333" t="s">
        <v>745</v>
      </c>
      <c r="F16333" t="s">
        <v>5961</v>
      </c>
      <c r="G16333" t="s">
        <v>1769</v>
      </c>
      <c r="H16333">
        <v>2018</v>
      </c>
      <c r="I16333">
        <v>38091</v>
      </c>
      <c r="J16333" t="s">
        <v>86</v>
      </c>
      <c r="K16333" t="s">
        <v>22</v>
      </c>
      <c r="L16333" t="s">
        <v>64</v>
      </c>
      <c r="M16333" t="s">
        <v>24</v>
      </c>
      <c r="N16333">
        <v>1395</v>
      </c>
      <c r="O16333" t="s">
        <v>47</v>
      </c>
      <c r="P16333">
        <v>5</v>
      </c>
      <c r="Q16333">
        <f t="shared" si="510"/>
        <v>6</v>
      </c>
      <c r="R16333" t="str">
        <f t="shared" si="511"/>
        <v>Mid-range</v>
      </c>
    </row>
    <row r="16334" spans="1:18" x14ac:dyDescent="0.35">
      <c r="A16334">
        <v>12848141</v>
      </c>
      <c r="B16334" t="s">
        <v>13807</v>
      </c>
      <c r="C16334">
        <v>24850</v>
      </c>
      <c r="D16334" t="s">
        <v>226</v>
      </c>
      <c r="E16334" t="s">
        <v>552</v>
      </c>
      <c r="F16334" t="s">
        <v>8690</v>
      </c>
      <c r="G16334" t="s">
        <v>554</v>
      </c>
      <c r="H16334">
        <v>2017</v>
      </c>
      <c r="I16334">
        <v>71522</v>
      </c>
      <c r="J16334" t="s">
        <v>21</v>
      </c>
      <c r="K16334" t="s">
        <v>22</v>
      </c>
      <c r="L16334" t="s">
        <v>64</v>
      </c>
      <c r="M16334" t="s">
        <v>24</v>
      </c>
      <c r="N16334">
        <v>2488</v>
      </c>
      <c r="O16334" t="s">
        <v>116</v>
      </c>
      <c r="P16334">
        <v>5</v>
      </c>
      <c r="Q16334">
        <f t="shared" si="510"/>
        <v>7</v>
      </c>
      <c r="R16334" t="str">
        <f t="shared" si="511"/>
        <v>Mid-range</v>
      </c>
    </row>
    <row r="16335" spans="1:18" x14ac:dyDescent="0.35">
      <c r="A16335">
        <v>12848146</v>
      </c>
      <c r="B16335" t="s">
        <v>6013</v>
      </c>
      <c r="C16335">
        <v>16999</v>
      </c>
      <c r="D16335" t="s">
        <v>165</v>
      </c>
      <c r="E16335" t="s">
        <v>568</v>
      </c>
      <c r="F16335" t="s">
        <v>2781</v>
      </c>
      <c r="G16335" t="s">
        <v>4448</v>
      </c>
      <c r="H16335">
        <v>2013</v>
      </c>
      <c r="I16335">
        <v>142276</v>
      </c>
      <c r="J16335" t="s">
        <v>21</v>
      </c>
      <c r="K16335" t="s">
        <v>22</v>
      </c>
      <c r="L16335" t="s">
        <v>23</v>
      </c>
      <c r="M16335" t="s">
        <v>24</v>
      </c>
      <c r="N16335">
        <v>1998</v>
      </c>
      <c r="O16335" t="s">
        <v>47</v>
      </c>
      <c r="P16335">
        <v>5</v>
      </c>
      <c r="Q16335">
        <f t="shared" si="510"/>
        <v>11</v>
      </c>
      <c r="R16335" t="str">
        <f t="shared" si="511"/>
        <v>Mid-range</v>
      </c>
    </row>
    <row r="16336" spans="1:18" x14ac:dyDescent="0.35">
      <c r="A16336">
        <v>12848147</v>
      </c>
      <c r="B16336" t="s">
        <v>1090</v>
      </c>
      <c r="C16336">
        <v>16999</v>
      </c>
      <c r="D16336" t="s">
        <v>127</v>
      </c>
      <c r="E16336" t="s">
        <v>466</v>
      </c>
      <c r="F16336" t="s">
        <v>467</v>
      </c>
      <c r="G16336" t="s">
        <v>1091</v>
      </c>
      <c r="H16336">
        <v>2015</v>
      </c>
      <c r="I16336">
        <v>198359</v>
      </c>
      <c r="J16336" t="s">
        <v>21</v>
      </c>
      <c r="K16336" t="s">
        <v>81</v>
      </c>
      <c r="L16336" t="s">
        <v>23</v>
      </c>
      <c r="M16336" t="s">
        <v>24</v>
      </c>
      <c r="N16336">
        <v>1997</v>
      </c>
      <c r="O16336" t="s">
        <v>47</v>
      </c>
      <c r="P16336">
        <v>5</v>
      </c>
      <c r="Q16336">
        <f t="shared" si="510"/>
        <v>9</v>
      </c>
      <c r="R16336" t="str">
        <f t="shared" si="511"/>
        <v>Mid-range</v>
      </c>
    </row>
    <row r="16337" spans="1:18" x14ac:dyDescent="0.35">
      <c r="A16337">
        <v>12848150</v>
      </c>
      <c r="B16337" t="s">
        <v>13808</v>
      </c>
      <c r="C16337">
        <v>44990</v>
      </c>
      <c r="D16337" t="s">
        <v>17</v>
      </c>
      <c r="E16337" t="s">
        <v>642</v>
      </c>
      <c r="F16337" t="s">
        <v>5695</v>
      </c>
      <c r="G16337" t="s">
        <v>5571</v>
      </c>
      <c r="H16337">
        <v>2021</v>
      </c>
      <c r="I16337">
        <v>22997</v>
      </c>
      <c r="J16337" t="s">
        <v>63</v>
      </c>
      <c r="K16337" t="s">
        <v>22</v>
      </c>
      <c r="L16337" t="s">
        <v>381</v>
      </c>
      <c r="M16337" t="s">
        <v>24</v>
      </c>
      <c r="N16337">
        <v>2494</v>
      </c>
      <c r="O16337" t="s">
        <v>116</v>
      </c>
      <c r="P16337">
        <v>5</v>
      </c>
      <c r="Q16337">
        <f t="shared" si="510"/>
        <v>3</v>
      </c>
      <c r="R16337" t="str">
        <f t="shared" si="511"/>
        <v>Luxury</v>
      </c>
    </row>
    <row r="16338" spans="1:18" x14ac:dyDescent="0.35">
      <c r="A16338">
        <v>12848152</v>
      </c>
      <c r="B16338" t="s">
        <v>9873</v>
      </c>
      <c r="C16338">
        <v>26990</v>
      </c>
      <c r="D16338" t="s">
        <v>17</v>
      </c>
      <c r="E16338" t="s">
        <v>262</v>
      </c>
      <c r="F16338" t="s">
        <v>99</v>
      </c>
      <c r="G16338" t="s">
        <v>1721</v>
      </c>
      <c r="H16338">
        <v>2019</v>
      </c>
      <c r="I16338">
        <v>8470</v>
      </c>
      <c r="J16338" t="s">
        <v>86</v>
      </c>
      <c r="K16338" t="s">
        <v>22</v>
      </c>
      <c r="L16338" t="s">
        <v>23</v>
      </c>
      <c r="M16338" t="s">
        <v>24</v>
      </c>
      <c r="N16338">
        <v>1987</v>
      </c>
      <c r="O16338" t="s">
        <v>135</v>
      </c>
      <c r="P16338">
        <v>5</v>
      </c>
      <c r="Q16338">
        <f t="shared" si="510"/>
        <v>5</v>
      </c>
      <c r="R16338" t="str">
        <f t="shared" si="511"/>
        <v>Mid-range</v>
      </c>
    </row>
    <row r="16339" spans="1:18" x14ac:dyDescent="0.35">
      <c r="A16339">
        <v>12848157</v>
      </c>
      <c r="B16339" t="s">
        <v>13809</v>
      </c>
      <c r="C16339">
        <v>14990</v>
      </c>
      <c r="D16339" t="s">
        <v>143</v>
      </c>
      <c r="E16339" t="s">
        <v>144</v>
      </c>
      <c r="F16339" t="s">
        <v>7449</v>
      </c>
      <c r="G16339" t="s">
        <v>877</v>
      </c>
      <c r="H16339">
        <v>2012</v>
      </c>
      <c r="I16339">
        <v>134251</v>
      </c>
      <c r="J16339" t="s">
        <v>21</v>
      </c>
      <c r="K16339" t="s">
        <v>22</v>
      </c>
      <c r="L16339" t="s">
        <v>23</v>
      </c>
      <c r="M16339" t="s">
        <v>24</v>
      </c>
      <c r="N16339">
        <v>2498</v>
      </c>
      <c r="O16339" t="s">
        <v>135</v>
      </c>
      <c r="P16339">
        <v>5</v>
      </c>
      <c r="Q16339">
        <f t="shared" si="510"/>
        <v>12</v>
      </c>
      <c r="R16339" t="str">
        <f t="shared" si="511"/>
        <v>Mid-range</v>
      </c>
    </row>
    <row r="16340" spans="1:18" x14ac:dyDescent="0.35">
      <c r="A16340">
        <v>12848158</v>
      </c>
      <c r="B16340" t="s">
        <v>13810</v>
      </c>
      <c r="C16340">
        <v>21990</v>
      </c>
      <c r="D16340" t="s">
        <v>533</v>
      </c>
      <c r="E16340" t="s">
        <v>577</v>
      </c>
      <c r="F16340" t="s">
        <v>5508</v>
      </c>
      <c r="G16340" t="s">
        <v>3514</v>
      </c>
      <c r="H16340">
        <v>2020</v>
      </c>
      <c r="I16340">
        <v>15750</v>
      </c>
      <c r="J16340" t="s">
        <v>86</v>
      </c>
      <c r="K16340" t="s">
        <v>81</v>
      </c>
      <c r="L16340" t="s">
        <v>23</v>
      </c>
      <c r="M16340" t="s">
        <v>24</v>
      </c>
      <c r="N16340">
        <v>1242</v>
      </c>
      <c r="O16340" t="s">
        <v>47</v>
      </c>
      <c r="P16340">
        <v>5</v>
      </c>
      <c r="Q16340">
        <f t="shared" si="510"/>
        <v>4</v>
      </c>
      <c r="R16340" t="str">
        <f t="shared" si="511"/>
        <v>Mid-range</v>
      </c>
    </row>
    <row r="16341" spans="1:18" x14ac:dyDescent="0.35">
      <c r="A16341">
        <v>12848159</v>
      </c>
      <c r="B16341" t="s">
        <v>2958</v>
      </c>
      <c r="C16341">
        <v>28000</v>
      </c>
      <c r="D16341" t="s">
        <v>127</v>
      </c>
      <c r="E16341">
        <v>3</v>
      </c>
      <c r="F16341" t="s">
        <v>2104</v>
      </c>
      <c r="G16341" t="s">
        <v>1875</v>
      </c>
      <c r="H16341">
        <v>2018</v>
      </c>
      <c r="I16341">
        <v>33408</v>
      </c>
      <c r="J16341" t="s">
        <v>63</v>
      </c>
      <c r="K16341" t="s">
        <v>81</v>
      </c>
      <c r="L16341" t="s">
        <v>23</v>
      </c>
      <c r="M16341" t="s">
        <v>24</v>
      </c>
      <c r="N16341">
        <v>2488</v>
      </c>
      <c r="O16341" t="s">
        <v>13811</v>
      </c>
      <c r="P16341">
        <v>5</v>
      </c>
      <c r="Q16341">
        <f t="shared" si="510"/>
        <v>6</v>
      </c>
      <c r="R16341" t="str">
        <f t="shared" si="511"/>
        <v>Mid-range</v>
      </c>
    </row>
    <row r="16342" spans="1:18" x14ac:dyDescent="0.35">
      <c r="A16342">
        <v>12848161</v>
      </c>
      <c r="B16342" t="s">
        <v>6987</v>
      </c>
      <c r="C16342">
        <v>23990</v>
      </c>
      <c r="D16342" t="s">
        <v>188</v>
      </c>
      <c r="E16342" t="s">
        <v>995</v>
      </c>
      <c r="F16342" t="s">
        <v>6988</v>
      </c>
      <c r="G16342" t="s">
        <v>6339</v>
      </c>
      <c r="H16342">
        <v>2020</v>
      </c>
      <c r="I16342">
        <v>52310</v>
      </c>
      <c r="J16342" t="s">
        <v>86</v>
      </c>
      <c r="K16342" t="s">
        <v>22</v>
      </c>
      <c r="L16342" t="s">
        <v>23</v>
      </c>
      <c r="M16342" t="s">
        <v>24</v>
      </c>
      <c r="N16342">
        <v>1999</v>
      </c>
      <c r="O16342" t="s">
        <v>47</v>
      </c>
      <c r="P16342">
        <v>5</v>
      </c>
      <c r="Q16342">
        <f t="shared" si="510"/>
        <v>4</v>
      </c>
      <c r="R16342" t="str">
        <f t="shared" si="511"/>
        <v>Mid-range</v>
      </c>
    </row>
    <row r="16343" spans="1:18" x14ac:dyDescent="0.35">
      <c r="A16343">
        <v>12848164</v>
      </c>
      <c r="B16343" t="s">
        <v>10801</v>
      </c>
      <c r="C16343">
        <v>92000</v>
      </c>
      <c r="D16343" t="s">
        <v>17</v>
      </c>
      <c r="E16343" t="s">
        <v>157</v>
      </c>
      <c r="F16343" t="s">
        <v>5781</v>
      </c>
      <c r="G16343" t="s">
        <v>819</v>
      </c>
      <c r="H16343">
        <v>2022</v>
      </c>
      <c r="I16343">
        <v>4974</v>
      </c>
      <c r="J16343" t="s">
        <v>21</v>
      </c>
      <c r="K16343" t="s">
        <v>22</v>
      </c>
      <c r="L16343" t="s">
        <v>31</v>
      </c>
      <c r="M16343" t="s">
        <v>24</v>
      </c>
      <c r="N16343">
        <v>2755</v>
      </c>
      <c r="O16343" t="s">
        <v>25</v>
      </c>
      <c r="P16343">
        <v>7</v>
      </c>
      <c r="Q16343">
        <f t="shared" si="510"/>
        <v>2</v>
      </c>
      <c r="R16343" t="str">
        <f t="shared" si="511"/>
        <v>Luxury</v>
      </c>
    </row>
    <row r="16344" spans="1:18" x14ac:dyDescent="0.35">
      <c r="A16344">
        <v>12848166</v>
      </c>
      <c r="B16344" t="s">
        <v>13812</v>
      </c>
      <c r="C16344">
        <v>36990</v>
      </c>
      <c r="D16344" t="s">
        <v>131</v>
      </c>
      <c r="E16344" t="s">
        <v>1201</v>
      </c>
      <c r="F16344" t="s">
        <v>9330</v>
      </c>
      <c r="G16344" t="s">
        <v>1203</v>
      </c>
      <c r="H16344">
        <v>2016</v>
      </c>
      <c r="I16344">
        <v>73424</v>
      </c>
      <c r="J16344" t="s">
        <v>86</v>
      </c>
      <c r="K16344" t="s">
        <v>22</v>
      </c>
      <c r="L16344" t="s">
        <v>31</v>
      </c>
      <c r="M16344" t="s">
        <v>24</v>
      </c>
      <c r="N16344">
        <v>2967</v>
      </c>
      <c r="O16344" t="s">
        <v>33</v>
      </c>
      <c r="P16344">
        <v>4</v>
      </c>
      <c r="Q16344">
        <f t="shared" si="510"/>
        <v>8</v>
      </c>
      <c r="R16344" t="str">
        <f t="shared" si="511"/>
        <v>Mid-range</v>
      </c>
    </row>
    <row r="16345" spans="1:18" x14ac:dyDescent="0.35">
      <c r="A16345">
        <v>12848167</v>
      </c>
      <c r="B16345" t="s">
        <v>13301</v>
      </c>
      <c r="C16345">
        <v>49960</v>
      </c>
      <c r="D16345" t="s">
        <v>449</v>
      </c>
      <c r="E16345" t="s">
        <v>762</v>
      </c>
      <c r="F16345" t="s">
        <v>5861</v>
      </c>
      <c r="G16345" t="s">
        <v>5862</v>
      </c>
      <c r="H16345">
        <v>2017</v>
      </c>
      <c r="I16345">
        <v>36125</v>
      </c>
      <c r="J16345" t="s">
        <v>21</v>
      </c>
      <c r="K16345" t="s">
        <v>22</v>
      </c>
      <c r="L16345" t="s">
        <v>31</v>
      </c>
      <c r="M16345" t="s">
        <v>24</v>
      </c>
      <c r="N16345">
        <v>1999</v>
      </c>
      <c r="O16345" t="s">
        <v>25</v>
      </c>
      <c r="P16345">
        <v>5</v>
      </c>
      <c r="Q16345">
        <f t="shared" si="510"/>
        <v>7</v>
      </c>
      <c r="R16345" t="str">
        <f t="shared" si="511"/>
        <v>Luxury</v>
      </c>
    </row>
    <row r="16346" spans="1:18" x14ac:dyDescent="0.35">
      <c r="A16346">
        <v>12848169</v>
      </c>
      <c r="B16346" t="s">
        <v>13813</v>
      </c>
      <c r="C16346">
        <v>39990</v>
      </c>
      <c r="D16346" t="s">
        <v>49</v>
      </c>
      <c r="E16346" t="s">
        <v>234</v>
      </c>
      <c r="F16346" t="s">
        <v>13814</v>
      </c>
      <c r="G16346" t="s">
        <v>243</v>
      </c>
      <c r="H16346">
        <v>2016</v>
      </c>
      <c r="I16346">
        <v>127116</v>
      </c>
      <c r="J16346" t="s">
        <v>338</v>
      </c>
      <c r="K16346" t="s">
        <v>81</v>
      </c>
      <c r="L16346" t="s">
        <v>31</v>
      </c>
      <c r="M16346" t="s">
        <v>24</v>
      </c>
      <c r="N16346">
        <v>2298</v>
      </c>
      <c r="O16346" t="s">
        <v>33</v>
      </c>
      <c r="P16346">
        <v>5</v>
      </c>
      <c r="Q16346">
        <f t="shared" si="510"/>
        <v>8</v>
      </c>
      <c r="R16346" t="str">
        <f t="shared" si="511"/>
        <v>Mid-range</v>
      </c>
    </row>
    <row r="16347" spans="1:18" x14ac:dyDescent="0.35">
      <c r="A16347">
        <v>12848171</v>
      </c>
      <c r="B16347" t="s">
        <v>13815</v>
      </c>
      <c r="C16347">
        <v>5999</v>
      </c>
      <c r="D16347" t="s">
        <v>143</v>
      </c>
      <c r="E16347" t="s">
        <v>812</v>
      </c>
      <c r="F16347" t="s">
        <v>11709</v>
      </c>
      <c r="G16347" t="s">
        <v>1053</v>
      </c>
      <c r="H16347">
        <v>2002</v>
      </c>
      <c r="I16347">
        <v>309002</v>
      </c>
      <c r="J16347" t="s">
        <v>21</v>
      </c>
      <c r="K16347" t="s">
        <v>81</v>
      </c>
      <c r="L16347" t="s">
        <v>23</v>
      </c>
      <c r="M16347" t="s">
        <v>24</v>
      </c>
      <c r="N16347">
        <v>2457</v>
      </c>
      <c r="O16347" t="s">
        <v>116</v>
      </c>
      <c r="P16347">
        <v>5</v>
      </c>
      <c r="Q16347">
        <f t="shared" si="510"/>
        <v>22</v>
      </c>
      <c r="R16347" t="str">
        <f t="shared" si="511"/>
        <v>Budget</v>
      </c>
    </row>
    <row r="16348" spans="1:18" x14ac:dyDescent="0.35">
      <c r="A16348">
        <v>12848172</v>
      </c>
      <c r="B16348" t="s">
        <v>350</v>
      </c>
      <c r="C16348">
        <v>19990</v>
      </c>
      <c r="D16348" t="s">
        <v>17</v>
      </c>
      <c r="E16348" t="s">
        <v>258</v>
      </c>
      <c r="F16348" t="s">
        <v>351</v>
      </c>
      <c r="G16348" t="s">
        <v>352</v>
      </c>
      <c r="H16348">
        <v>2016</v>
      </c>
      <c r="I16348">
        <v>270000</v>
      </c>
      <c r="J16348" t="s">
        <v>338</v>
      </c>
      <c r="K16348" t="s">
        <v>81</v>
      </c>
      <c r="L16348" t="s">
        <v>31</v>
      </c>
      <c r="M16348" t="s">
        <v>24</v>
      </c>
      <c r="N16348">
        <v>2393</v>
      </c>
      <c r="O16348" t="s">
        <v>47</v>
      </c>
      <c r="P16348">
        <v>5</v>
      </c>
      <c r="Q16348">
        <f t="shared" si="510"/>
        <v>8</v>
      </c>
      <c r="R16348" t="str">
        <f t="shared" si="511"/>
        <v>Mid-range</v>
      </c>
    </row>
    <row r="16349" spans="1:18" x14ac:dyDescent="0.35">
      <c r="A16349">
        <v>12848179</v>
      </c>
      <c r="B16349" t="s">
        <v>13816</v>
      </c>
      <c r="C16349">
        <v>30000</v>
      </c>
      <c r="D16349" t="s">
        <v>328</v>
      </c>
      <c r="E16349" t="s">
        <v>1449</v>
      </c>
      <c r="F16349" t="s">
        <v>330</v>
      </c>
      <c r="G16349" t="s">
        <v>2413</v>
      </c>
      <c r="H16349">
        <v>2019</v>
      </c>
      <c r="I16349">
        <v>4989</v>
      </c>
      <c r="J16349" t="s">
        <v>86</v>
      </c>
      <c r="K16349" t="s">
        <v>22</v>
      </c>
      <c r="L16349" t="s">
        <v>23</v>
      </c>
      <c r="M16349" t="s">
        <v>24</v>
      </c>
      <c r="N16349">
        <v>1497</v>
      </c>
      <c r="O16349" t="s">
        <v>2003</v>
      </c>
      <c r="P16349">
        <v>5</v>
      </c>
      <c r="Q16349">
        <f t="shared" si="510"/>
        <v>5</v>
      </c>
      <c r="R16349" t="str">
        <f t="shared" si="511"/>
        <v>Mid-range</v>
      </c>
    </row>
    <row r="16350" spans="1:18" x14ac:dyDescent="0.35">
      <c r="A16350">
        <v>12848190</v>
      </c>
      <c r="B16350" t="s">
        <v>4979</v>
      </c>
      <c r="C16350">
        <v>18990</v>
      </c>
      <c r="D16350" t="s">
        <v>17</v>
      </c>
      <c r="E16350" t="s">
        <v>632</v>
      </c>
      <c r="F16350" t="s">
        <v>263</v>
      </c>
      <c r="G16350" t="s">
        <v>3644</v>
      </c>
      <c r="H16350">
        <v>2018</v>
      </c>
      <c r="I16350">
        <v>104057</v>
      </c>
      <c r="J16350" t="s">
        <v>86</v>
      </c>
      <c r="K16350" t="s">
        <v>22</v>
      </c>
      <c r="L16350" t="s">
        <v>23</v>
      </c>
      <c r="M16350" t="s">
        <v>24</v>
      </c>
      <c r="N16350">
        <v>1299</v>
      </c>
      <c r="O16350" t="s">
        <v>116</v>
      </c>
      <c r="P16350">
        <v>5</v>
      </c>
      <c r="Q16350">
        <f t="shared" si="510"/>
        <v>6</v>
      </c>
      <c r="R16350" t="str">
        <f t="shared" si="511"/>
        <v>Mid-range</v>
      </c>
    </row>
    <row r="16351" spans="1:18" x14ac:dyDescent="0.35">
      <c r="A16351">
        <v>12848191</v>
      </c>
      <c r="B16351" t="s">
        <v>8022</v>
      </c>
      <c r="C16351">
        <v>23990</v>
      </c>
      <c r="D16351" t="s">
        <v>188</v>
      </c>
      <c r="E16351" t="s">
        <v>995</v>
      </c>
      <c r="F16351" t="s">
        <v>251</v>
      </c>
      <c r="G16351" t="s">
        <v>996</v>
      </c>
      <c r="H16351">
        <v>2018</v>
      </c>
      <c r="I16351">
        <v>72276</v>
      </c>
      <c r="J16351" t="s">
        <v>63</v>
      </c>
      <c r="K16351" t="s">
        <v>22</v>
      </c>
      <c r="L16351" t="s">
        <v>23</v>
      </c>
      <c r="M16351" t="s">
        <v>24</v>
      </c>
      <c r="N16351">
        <v>1999</v>
      </c>
      <c r="O16351" t="s">
        <v>25</v>
      </c>
      <c r="P16351">
        <v>5</v>
      </c>
      <c r="Q16351">
        <f t="shared" si="510"/>
        <v>6</v>
      </c>
      <c r="R16351" t="str">
        <f t="shared" si="511"/>
        <v>Mid-range</v>
      </c>
    </row>
    <row r="16352" spans="1:18" x14ac:dyDescent="0.35">
      <c r="A16352">
        <v>12848192</v>
      </c>
      <c r="B16352" t="s">
        <v>2469</v>
      </c>
      <c r="C16352">
        <v>41888</v>
      </c>
      <c r="D16352" t="s">
        <v>17</v>
      </c>
      <c r="E16352" t="s">
        <v>642</v>
      </c>
      <c r="F16352" t="s">
        <v>2470</v>
      </c>
      <c r="G16352" t="s">
        <v>925</v>
      </c>
      <c r="H16352">
        <v>2019</v>
      </c>
      <c r="I16352">
        <v>51840</v>
      </c>
      <c r="J16352" t="s">
        <v>63</v>
      </c>
      <c r="K16352" t="s">
        <v>22</v>
      </c>
      <c r="L16352" t="s">
        <v>381</v>
      </c>
      <c r="M16352" t="s">
        <v>24</v>
      </c>
      <c r="N16352">
        <v>2494</v>
      </c>
      <c r="O16352" t="s">
        <v>47</v>
      </c>
      <c r="P16352">
        <v>5</v>
      </c>
      <c r="Q16352">
        <f t="shared" si="510"/>
        <v>5</v>
      </c>
      <c r="R16352" t="str">
        <f t="shared" si="511"/>
        <v>Luxury</v>
      </c>
    </row>
    <row r="16353" spans="1:18" x14ac:dyDescent="0.35">
      <c r="A16353">
        <v>12848193</v>
      </c>
      <c r="B16353" t="s">
        <v>13817</v>
      </c>
      <c r="C16353">
        <v>39990</v>
      </c>
      <c r="D16353" t="s">
        <v>17</v>
      </c>
      <c r="E16353" t="s">
        <v>157</v>
      </c>
      <c r="F16353" t="s">
        <v>1508</v>
      </c>
      <c r="G16353" t="s">
        <v>6991</v>
      </c>
      <c r="H16353">
        <v>2009</v>
      </c>
      <c r="I16353">
        <v>152049</v>
      </c>
      <c r="J16353" t="s">
        <v>21</v>
      </c>
      <c r="K16353" t="s">
        <v>22</v>
      </c>
      <c r="L16353" t="s">
        <v>23</v>
      </c>
      <c r="M16353" t="s">
        <v>24</v>
      </c>
      <c r="N16353">
        <v>3956</v>
      </c>
      <c r="O16353" t="s">
        <v>25</v>
      </c>
      <c r="P16353">
        <v>7</v>
      </c>
      <c r="Q16353">
        <f t="shared" si="510"/>
        <v>15</v>
      </c>
      <c r="R16353" t="str">
        <f t="shared" si="511"/>
        <v>Mid-range</v>
      </c>
    </row>
    <row r="16354" spans="1:18" x14ac:dyDescent="0.35">
      <c r="A16354">
        <v>12848194</v>
      </c>
      <c r="B16354" t="s">
        <v>10574</v>
      </c>
      <c r="C16354">
        <v>46990</v>
      </c>
      <c r="D16354" t="s">
        <v>76</v>
      </c>
      <c r="E16354" t="s">
        <v>373</v>
      </c>
      <c r="F16354" t="s">
        <v>10575</v>
      </c>
      <c r="G16354" t="s">
        <v>3409</v>
      </c>
      <c r="H16354">
        <v>2018</v>
      </c>
      <c r="I16354">
        <v>51654</v>
      </c>
      <c r="J16354" t="s">
        <v>21</v>
      </c>
      <c r="K16354" t="s">
        <v>22</v>
      </c>
      <c r="L16354" t="s">
        <v>31</v>
      </c>
      <c r="M16354" t="s">
        <v>24</v>
      </c>
      <c r="N16354">
        <v>2999</v>
      </c>
      <c r="O16354" t="s">
        <v>1085</v>
      </c>
      <c r="P16354">
        <v>7</v>
      </c>
      <c r="Q16354">
        <f t="shared" si="510"/>
        <v>6</v>
      </c>
      <c r="R16354" t="str">
        <f t="shared" si="511"/>
        <v>Luxury</v>
      </c>
    </row>
    <row r="16355" spans="1:18" x14ac:dyDescent="0.35">
      <c r="A16355">
        <v>12848196</v>
      </c>
      <c r="B16355" t="s">
        <v>11386</v>
      </c>
      <c r="C16355">
        <v>14800</v>
      </c>
      <c r="D16355" t="s">
        <v>54</v>
      </c>
      <c r="E16355" t="s">
        <v>766</v>
      </c>
      <c r="F16355" t="s">
        <v>767</v>
      </c>
      <c r="G16355" t="s">
        <v>1414</v>
      </c>
      <c r="H16355">
        <v>2015</v>
      </c>
      <c r="I16355">
        <v>138000</v>
      </c>
      <c r="J16355" t="s">
        <v>86</v>
      </c>
      <c r="K16355" t="s">
        <v>81</v>
      </c>
      <c r="L16355" t="s">
        <v>23</v>
      </c>
      <c r="M16355" t="s">
        <v>24</v>
      </c>
      <c r="N16355">
        <v>1596</v>
      </c>
      <c r="O16355" t="s">
        <v>47</v>
      </c>
      <c r="P16355">
        <v>5</v>
      </c>
      <c r="Q16355">
        <f t="shared" si="510"/>
        <v>9</v>
      </c>
      <c r="R16355" t="str">
        <f t="shared" si="511"/>
        <v>Mid-range</v>
      </c>
    </row>
    <row r="16356" spans="1:18" x14ac:dyDescent="0.35">
      <c r="A16356">
        <v>12848197</v>
      </c>
      <c r="B16356" t="s">
        <v>13818</v>
      </c>
      <c r="C16356">
        <v>9999</v>
      </c>
      <c r="D16356" t="s">
        <v>49</v>
      </c>
      <c r="E16356" t="s">
        <v>234</v>
      </c>
      <c r="F16356" t="s">
        <v>1935</v>
      </c>
      <c r="G16356" t="s">
        <v>4959</v>
      </c>
      <c r="H16356">
        <v>2005</v>
      </c>
      <c r="I16356">
        <v>284833</v>
      </c>
      <c r="J16356" t="s">
        <v>236</v>
      </c>
      <c r="K16356" t="s">
        <v>81</v>
      </c>
      <c r="L16356" t="s">
        <v>23</v>
      </c>
      <c r="M16356" t="s">
        <v>24</v>
      </c>
      <c r="N16356">
        <v>3275</v>
      </c>
      <c r="O16356" t="s">
        <v>47</v>
      </c>
      <c r="P16356">
        <v>5</v>
      </c>
      <c r="Q16356">
        <f t="shared" si="510"/>
        <v>19</v>
      </c>
      <c r="R16356" t="str">
        <f t="shared" si="511"/>
        <v>Budget</v>
      </c>
    </row>
    <row r="16357" spans="1:18" x14ac:dyDescent="0.35">
      <c r="A16357">
        <v>12848207</v>
      </c>
      <c r="B16357" t="s">
        <v>6967</v>
      </c>
      <c r="C16357">
        <v>4999</v>
      </c>
      <c r="D16357" t="s">
        <v>165</v>
      </c>
      <c r="E16357" t="s">
        <v>6968</v>
      </c>
      <c r="F16357" t="s">
        <v>456</v>
      </c>
      <c r="G16357" t="s">
        <v>514</v>
      </c>
      <c r="H16357">
        <v>2004</v>
      </c>
      <c r="I16357">
        <v>257240</v>
      </c>
      <c r="J16357" t="s">
        <v>63</v>
      </c>
      <c r="K16357" t="s">
        <v>22</v>
      </c>
      <c r="L16357" t="s">
        <v>23</v>
      </c>
      <c r="M16357" t="s">
        <v>24</v>
      </c>
      <c r="N16357">
        <v>3497</v>
      </c>
      <c r="O16357" t="s">
        <v>116</v>
      </c>
      <c r="P16357">
        <v>5</v>
      </c>
      <c r="Q16357">
        <f t="shared" si="510"/>
        <v>20</v>
      </c>
      <c r="R16357" t="str">
        <f t="shared" si="511"/>
        <v>Budget</v>
      </c>
    </row>
    <row r="16358" spans="1:18" x14ac:dyDescent="0.35">
      <c r="A16358">
        <v>12848209</v>
      </c>
      <c r="B16358" t="s">
        <v>8234</v>
      </c>
      <c r="C16358">
        <v>61990</v>
      </c>
      <c r="D16358" t="s">
        <v>76</v>
      </c>
      <c r="E16358" t="s">
        <v>77</v>
      </c>
      <c r="F16358" t="s">
        <v>374</v>
      </c>
      <c r="G16358" t="s">
        <v>5376</v>
      </c>
      <c r="H16358">
        <v>2022</v>
      </c>
      <c r="I16358">
        <v>3324</v>
      </c>
      <c r="J16358" t="s">
        <v>182</v>
      </c>
      <c r="K16358" t="s">
        <v>22</v>
      </c>
      <c r="L16358" t="s">
        <v>31</v>
      </c>
      <c r="M16358" t="s">
        <v>247</v>
      </c>
      <c r="N16358">
        <v>2999</v>
      </c>
      <c r="O16358" t="s">
        <v>135</v>
      </c>
      <c r="P16358">
        <v>5</v>
      </c>
      <c r="Q16358">
        <f t="shared" si="510"/>
        <v>2</v>
      </c>
      <c r="R16358" t="str">
        <f t="shared" si="511"/>
        <v>Luxury</v>
      </c>
    </row>
    <row r="16359" spans="1:18" x14ac:dyDescent="0.35">
      <c r="A16359">
        <v>12848210</v>
      </c>
      <c r="B16359" t="s">
        <v>2907</v>
      </c>
      <c r="C16359">
        <v>67990</v>
      </c>
      <c r="D16359" t="s">
        <v>76</v>
      </c>
      <c r="E16359" t="s">
        <v>77</v>
      </c>
      <c r="F16359" t="s">
        <v>2908</v>
      </c>
      <c r="G16359" t="s">
        <v>1627</v>
      </c>
      <c r="H16359">
        <v>2021</v>
      </c>
      <c r="I16359">
        <v>11172</v>
      </c>
      <c r="J16359" t="s">
        <v>182</v>
      </c>
      <c r="K16359" t="s">
        <v>22</v>
      </c>
      <c r="L16359" t="s">
        <v>31</v>
      </c>
      <c r="M16359" t="s">
        <v>24</v>
      </c>
      <c r="N16359">
        <v>2999</v>
      </c>
      <c r="O16359" t="s">
        <v>732</v>
      </c>
      <c r="P16359">
        <v>5</v>
      </c>
      <c r="Q16359">
        <f t="shared" si="510"/>
        <v>3</v>
      </c>
      <c r="R16359" t="str">
        <f t="shared" si="511"/>
        <v>Luxury</v>
      </c>
    </row>
    <row r="16360" spans="1:18" x14ac:dyDescent="0.35">
      <c r="A16360">
        <v>12848215</v>
      </c>
      <c r="B16360" t="s">
        <v>13819</v>
      </c>
      <c r="C16360">
        <v>7000</v>
      </c>
      <c r="D16360" t="s">
        <v>328</v>
      </c>
      <c r="E16360" t="s">
        <v>1449</v>
      </c>
      <c r="F16360" t="s">
        <v>543</v>
      </c>
      <c r="G16360" t="s">
        <v>1478</v>
      </c>
      <c r="H16360">
        <v>2007</v>
      </c>
      <c r="I16360">
        <v>175000</v>
      </c>
      <c r="J16360" t="s">
        <v>86</v>
      </c>
      <c r="K16360" t="s">
        <v>22</v>
      </c>
      <c r="L16360" t="s">
        <v>23</v>
      </c>
      <c r="M16360" t="s">
        <v>24</v>
      </c>
      <c r="N16360">
        <v>1497</v>
      </c>
      <c r="O16360" t="s">
        <v>2203</v>
      </c>
      <c r="P16360">
        <v>5</v>
      </c>
      <c r="Q16360">
        <f t="shared" si="510"/>
        <v>17</v>
      </c>
      <c r="R16360" t="str">
        <f t="shared" si="511"/>
        <v>Budget</v>
      </c>
    </row>
    <row r="16361" spans="1:18" x14ac:dyDescent="0.35">
      <c r="A16361">
        <v>12848228</v>
      </c>
      <c r="B16361" t="s">
        <v>13820</v>
      </c>
      <c r="C16361">
        <v>9990</v>
      </c>
      <c r="D16361" t="s">
        <v>27</v>
      </c>
      <c r="E16361" t="s">
        <v>7659</v>
      </c>
      <c r="F16361" t="s">
        <v>1984</v>
      </c>
      <c r="G16361" t="s">
        <v>13821</v>
      </c>
      <c r="H16361">
        <v>2007</v>
      </c>
      <c r="I16361">
        <v>169448</v>
      </c>
      <c r="J16361" t="s">
        <v>86</v>
      </c>
      <c r="K16361" t="s">
        <v>22</v>
      </c>
      <c r="L16361" t="s">
        <v>31</v>
      </c>
      <c r="M16361" t="s">
        <v>24</v>
      </c>
      <c r="N16361">
        <v>1991</v>
      </c>
      <c r="O16361" t="s">
        <v>116</v>
      </c>
      <c r="P16361">
        <v>5</v>
      </c>
      <c r="Q16361">
        <f t="shared" si="510"/>
        <v>17</v>
      </c>
      <c r="R16361" t="str">
        <f t="shared" si="511"/>
        <v>Budget</v>
      </c>
    </row>
    <row r="16362" spans="1:18" x14ac:dyDescent="0.35">
      <c r="A16362">
        <v>12848233</v>
      </c>
      <c r="B16362" t="s">
        <v>13822</v>
      </c>
      <c r="C16362">
        <v>24999</v>
      </c>
      <c r="D16362" t="s">
        <v>102</v>
      </c>
      <c r="E16362" t="s">
        <v>473</v>
      </c>
      <c r="F16362" t="s">
        <v>11568</v>
      </c>
      <c r="G16362" t="s">
        <v>1187</v>
      </c>
      <c r="H16362">
        <v>2011</v>
      </c>
      <c r="I16362">
        <v>250374</v>
      </c>
      <c r="J16362" t="s">
        <v>338</v>
      </c>
      <c r="K16362" t="s">
        <v>81</v>
      </c>
      <c r="L16362" t="s">
        <v>31</v>
      </c>
      <c r="M16362" t="s">
        <v>24</v>
      </c>
      <c r="N16362">
        <v>1968</v>
      </c>
      <c r="O16362" t="s">
        <v>47</v>
      </c>
      <c r="P16362">
        <v>5</v>
      </c>
      <c r="Q16362">
        <f t="shared" si="510"/>
        <v>13</v>
      </c>
      <c r="R16362" t="str">
        <f t="shared" si="511"/>
        <v>Mid-range</v>
      </c>
    </row>
    <row r="16363" spans="1:18" x14ac:dyDescent="0.35">
      <c r="A16363">
        <v>12848265</v>
      </c>
      <c r="B16363" t="s">
        <v>221</v>
      </c>
      <c r="C16363">
        <v>28999</v>
      </c>
      <c r="D16363" t="s">
        <v>102</v>
      </c>
      <c r="E16363" t="s">
        <v>222</v>
      </c>
      <c r="F16363" t="s">
        <v>223</v>
      </c>
      <c r="G16363" t="s">
        <v>224</v>
      </c>
      <c r="H16363">
        <v>2015</v>
      </c>
      <c r="I16363">
        <v>120316</v>
      </c>
      <c r="J16363" t="s">
        <v>86</v>
      </c>
      <c r="K16363" t="s">
        <v>22</v>
      </c>
      <c r="L16363" t="s">
        <v>64</v>
      </c>
      <c r="M16363" t="s">
        <v>24</v>
      </c>
      <c r="N16363">
        <v>1984</v>
      </c>
      <c r="O16363" t="s">
        <v>69</v>
      </c>
      <c r="P16363">
        <v>5</v>
      </c>
      <c r="Q16363">
        <f t="shared" si="510"/>
        <v>9</v>
      </c>
      <c r="R16363" t="str">
        <f t="shared" si="511"/>
        <v>Mid-range</v>
      </c>
    </row>
    <row r="16364" spans="1:18" x14ac:dyDescent="0.35">
      <c r="A16364">
        <v>12848266</v>
      </c>
      <c r="B16364" t="s">
        <v>4130</v>
      </c>
      <c r="C16364">
        <v>26888</v>
      </c>
      <c r="D16364" t="s">
        <v>102</v>
      </c>
      <c r="E16364" t="s">
        <v>1066</v>
      </c>
      <c r="F16364" t="s">
        <v>4131</v>
      </c>
      <c r="G16364" t="s">
        <v>4132</v>
      </c>
      <c r="H16364">
        <v>2019</v>
      </c>
      <c r="I16364">
        <v>27051</v>
      </c>
      <c r="J16364" t="s">
        <v>86</v>
      </c>
      <c r="K16364" t="s">
        <v>22</v>
      </c>
      <c r="L16364" t="s">
        <v>64</v>
      </c>
      <c r="M16364" t="s">
        <v>24</v>
      </c>
      <c r="N16364">
        <v>999</v>
      </c>
      <c r="O16364" t="s">
        <v>47</v>
      </c>
      <c r="P16364">
        <v>5</v>
      </c>
      <c r="Q16364">
        <f t="shared" si="510"/>
        <v>5</v>
      </c>
      <c r="R16364" t="str">
        <f t="shared" si="511"/>
        <v>Mid-range</v>
      </c>
    </row>
    <row r="16365" spans="1:18" x14ac:dyDescent="0.35">
      <c r="A16365">
        <v>12848267</v>
      </c>
      <c r="B16365" t="s">
        <v>409</v>
      </c>
      <c r="C16365">
        <v>54888</v>
      </c>
      <c r="D16365" t="s">
        <v>410</v>
      </c>
      <c r="E16365" t="s">
        <v>411</v>
      </c>
      <c r="F16365" t="s">
        <v>412</v>
      </c>
      <c r="G16365" t="s">
        <v>413</v>
      </c>
      <c r="H16365">
        <v>2019</v>
      </c>
      <c r="I16365">
        <v>36754</v>
      </c>
      <c r="J16365" t="s">
        <v>21</v>
      </c>
      <c r="K16365" t="s">
        <v>22</v>
      </c>
      <c r="L16365" t="s">
        <v>64</v>
      </c>
      <c r="M16365" t="s">
        <v>24</v>
      </c>
      <c r="N16365">
        <v>1969</v>
      </c>
      <c r="O16365" t="s">
        <v>69</v>
      </c>
      <c r="P16365">
        <v>5</v>
      </c>
      <c r="Q16365">
        <f t="shared" si="510"/>
        <v>5</v>
      </c>
      <c r="R16365" t="str">
        <f t="shared" si="511"/>
        <v>Luxury</v>
      </c>
    </row>
    <row r="16366" spans="1:18" x14ac:dyDescent="0.35">
      <c r="A16366">
        <v>12848268</v>
      </c>
      <c r="B16366" t="s">
        <v>11340</v>
      </c>
      <c r="C16366">
        <v>44500</v>
      </c>
      <c r="D16366" t="s">
        <v>54</v>
      </c>
      <c r="E16366" t="s">
        <v>175</v>
      </c>
      <c r="F16366" t="s">
        <v>11341</v>
      </c>
      <c r="G16366" t="s">
        <v>177</v>
      </c>
      <c r="H16366">
        <v>2017</v>
      </c>
      <c r="I16366">
        <v>126000</v>
      </c>
      <c r="J16366" t="s">
        <v>338</v>
      </c>
      <c r="K16366" t="s">
        <v>22</v>
      </c>
      <c r="L16366" t="s">
        <v>31</v>
      </c>
      <c r="M16366" t="s">
        <v>24</v>
      </c>
      <c r="N16366">
        <v>3198</v>
      </c>
      <c r="O16366" t="s">
        <v>25</v>
      </c>
      <c r="P16366">
        <v>5</v>
      </c>
      <c r="Q16366">
        <f t="shared" si="510"/>
        <v>7</v>
      </c>
      <c r="R16366" t="str">
        <f t="shared" si="511"/>
        <v>Luxury</v>
      </c>
    </row>
    <row r="16367" spans="1:18" x14ac:dyDescent="0.35">
      <c r="A16367">
        <v>12848271</v>
      </c>
      <c r="B16367" t="s">
        <v>1278</v>
      </c>
      <c r="C16367">
        <v>50990</v>
      </c>
      <c r="D16367" t="s">
        <v>17</v>
      </c>
      <c r="E16367" t="s">
        <v>153</v>
      </c>
      <c r="F16367" t="s">
        <v>1279</v>
      </c>
      <c r="G16367" t="s">
        <v>539</v>
      </c>
      <c r="H16367">
        <v>2020</v>
      </c>
      <c r="I16367">
        <v>58437</v>
      </c>
      <c r="J16367" t="s">
        <v>21</v>
      </c>
      <c r="K16367" t="s">
        <v>22</v>
      </c>
      <c r="L16367" t="s">
        <v>540</v>
      </c>
      <c r="M16367" t="s">
        <v>24</v>
      </c>
      <c r="N16367">
        <v>2487</v>
      </c>
      <c r="O16367" t="s">
        <v>116</v>
      </c>
      <c r="P16367">
        <v>5</v>
      </c>
      <c r="Q16367">
        <f t="shared" si="510"/>
        <v>4</v>
      </c>
      <c r="R16367" t="str">
        <f t="shared" si="511"/>
        <v>Luxury</v>
      </c>
    </row>
    <row r="16368" spans="1:18" x14ac:dyDescent="0.35">
      <c r="A16368">
        <v>12848275</v>
      </c>
      <c r="B16368" t="s">
        <v>7566</v>
      </c>
      <c r="C16368">
        <v>42999</v>
      </c>
      <c r="D16368" t="s">
        <v>42</v>
      </c>
      <c r="E16368" t="s">
        <v>179</v>
      </c>
      <c r="F16368" t="s">
        <v>293</v>
      </c>
      <c r="G16368" t="s">
        <v>294</v>
      </c>
      <c r="H16368">
        <v>2017</v>
      </c>
      <c r="I16368">
        <v>70425</v>
      </c>
      <c r="J16368" t="s">
        <v>205</v>
      </c>
      <c r="K16368" t="s">
        <v>22</v>
      </c>
      <c r="L16368" t="s">
        <v>31</v>
      </c>
      <c r="M16368" t="s">
        <v>24</v>
      </c>
      <c r="N16368">
        <v>2776</v>
      </c>
      <c r="O16368" t="s">
        <v>25</v>
      </c>
      <c r="P16368">
        <v>5</v>
      </c>
      <c r="Q16368">
        <f t="shared" si="510"/>
        <v>7</v>
      </c>
      <c r="R16368" t="str">
        <f t="shared" si="511"/>
        <v>Luxury</v>
      </c>
    </row>
    <row r="16369" spans="1:18" x14ac:dyDescent="0.35">
      <c r="A16369">
        <v>12848277</v>
      </c>
      <c r="B16369" t="s">
        <v>10870</v>
      </c>
      <c r="C16369">
        <v>10990</v>
      </c>
      <c r="D16369" t="s">
        <v>102</v>
      </c>
      <c r="E16369" t="s">
        <v>222</v>
      </c>
      <c r="F16369" t="s">
        <v>5124</v>
      </c>
      <c r="G16369" t="s">
        <v>3817</v>
      </c>
      <c r="H16369">
        <v>2013</v>
      </c>
      <c r="I16369">
        <v>139061</v>
      </c>
      <c r="J16369" t="s">
        <v>86</v>
      </c>
      <c r="K16369" t="s">
        <v>22</v>
      </c>
      <c r="L16369" t="s">
        <v>64</v>
      </c>
      <c r="M16369" t="s">
        <v>24</v>
      </c>
      <c r="N16369">
        <v>1395</v>
      </c>
      <c r="O16369" t="s">
        <v>69</v>
      </c>
      <c r="P16369">
        <v>5</v>
      </c>
      <c r="Q16369">
        <f t="shared" si="510"/>
        <v>11</v>
      </c>
      <c r="R16369" t="str">
        <f t="shared" si="511"/>
        <v>Mid-range</v>
      </c>
    </row>
    <row r="16370" spans="1:18" x14ac:dyDescent="0.35">
      <c r="A16370">
        <v>12848278</v>
      </c>
      <c r="B16370" t="s">
        <v>7615</v>
      </c>
      <c r="C16370">
        <v>26990</v>
      </c>
      <c r="D16370" t="s">
        <v>42</v>
      </c>
      <c r="E16370" t="s">
        <v>179</v>
      </c>
      <c r="F16370" t="s">
        <v>524</v>
      </c>
      <c r="G16370" t="s">
        <v>181</v>
      </c>
      <c r="H16370">
        <v>2018</v>
      </c>
      <c r="I16370">
        <v>176727</v>
      </c>
      <c r="J16370" t="s">
        <v>205</v>
      </c>
      <c r="K16370" t="s">
        <v>22</v>
      </c>
      <c r="L16370" t="s">
        <v>31</v>
      </c>
      <c r="M16370" t="s">
        <v>24</v>
      </c>
      <c r="N16370">
        <v>2776</v>
      </c>
      <c r="O16370" t="s">
        <v>47</v>
      </c>
      <c r="P16370">
        <v>5</v>
      </c>
      <c r="Q16370">
        <f t="shared" si="510"/>
        <v>6</v>
      </c>
      <c r="R16370" t="str">
        <f t="shared" si="511"/>
        <v>Mid-range</v>
      </c>
    </row>
    <row r="16371" spans="1:18" x14ac:dyDescent="0.35">
      <c r="A16371">
        <v>12848282</v>
      </c>
      <c r="B16371" t="s">
        <v>3025</v>
      </c>
      <c r="C16371">
        <v>7990</v>
      </c>
      <c r="D16371" t="s">
        <v>88</v>
      </c>
      <c r="E16371" t="s">
        <v>108</v>
      </c>
      <c r="F16371" t="s">
        <v>2671</v>
      </c>
      <c r="G16371" t="s">
        <v>1252</v>
      </c>
      <c r="H16371">
        <v>2007</v>
      </c>
      <c r="I16371">
        <v>248412</v>
      </c>
      <c r="J16371" t="s">
        <v>21</v>
      </c>
      <c r="K16371" t="s">
        <v>81</v>
      </c>
      <c r="L16371" t="s">
        <v>23</v>
      </c>
      <c r="M16371" t="s">
        <v>24</v>
      </c>
      <c r="N16371">
        <v>1975</v>
      </c>
      <c r="O16371" t="s">
        <v>25</v>
      </c>
      <c r="P16371">
        <v>5</v>
      </c>
      <c r="Q16371">
        <f t="shared" si="510"/>
        <v>17</v>
      </c>
      <c r="R16371" t="str">
        <f t="shared" si="511"/>
        <v>Budget</v>
      </c>
    </row>
    <row r="16372" spans="1:18" x14ac:dyDescent="0.35">
      <c r="A16372">
        <v>12848283</v>
      </c>
      <c r="B16372" t="s">
        <v>11176</v>
      </c>
      <c r="C16372">
        <v>20990</v>
      </c>
      <c r="D16372" t="s">
        <v>54</v>
      </c>
      <c r="E16372" t="s">
        <v>3348</v>
      </c>
      <c r="F16372" t="s">
        <v>7005</v>
      </c>
      <c r="G16372" t="s">
        <v>11177</v>
      </c>
      <c r="H16372">
        <v>2016</v>
      </c>
      <c r="I16372">
        <v>82901</v>
      </c>
      <c r="J16372" t="s">
        <v>21</v>
      </c>
      <c r="K16372" t="s">
        <v>22</v>
      </c>
      <c r="L16372" t="s">
        <v>64</v>
      </c>
      <c r="M16372" t="s">
        <v>24</v>
      </c>
      <c r="N16372">
        <v>1499</v>
      </c>
      <c r="O16372" t="s">
        <v>47</v>
      </c>
      <c r="P16372">
        <v>5</v>
      </c>
      <c r="Q16372">
        <f t="shared" si="510"/>
        <v>8</v>
      </c>
      <c r="R16372" t="str">
        <f t="shared" si="511"/>
        <v>Mid-range</v>
      </c>
    </row>
    <row r="16373" spans="1:18" x14ac:dyDescent="0.35">
      <c r="A16373">
        <v>12848298</v>
      </c>
      <c r="B16373" t="s">
        <v>7035</v>
      </c>
      <c r="C16373">
        <v>24997</v>
      </c>
      <c r="D16373" t="s">
        <v>17</v>
      </c>
      <c r="E16373" t="s">
        <v>258</v>
      </c>
      <c r="F16373" t="s">
        <v>484</v>
      </c>
      <c r="G16373" t="s">
        <v>3226</v>
      </c>
      <c r="H16373">
        <v>2009</v>
      </c>
      <c r="I16373">
        <v>274499</v>
      </c>
      <c r="J16373" t="s">
        <v>80</v>
      </c>
      <c r="K16373" t="s">
        <v>81</v>
      </c>
      <c r="L16373" t="s">
        <v>31</v>
      </c>
      <c r="M16373" t="s">
        <v>24</v>
      </c>
      <c r="N16373">
        <v>2982</v>
      </c>
      <c r="O16373" t="s">
        <v>47</v>
      </c>
      <c r="P16373">
        <v>3</v>
      </c>
      <c r="Q16373">
        <f t="shared" si="510"/>
        <v>15</v>
      </c>
      <c r="R16373" t="str">
        <f t="shared" si="511"/>
        <v>Mid-range</v>
      </c>
    </row>
    <row r="16374" spans="1:18" x14ac:dyDescent="0.35">
      <c r="A16374">
        <v>12848305</v>
      </c>
      <c r="B16374" t="s">
        <v>1147</v>
      </c>
      <c r="C16374">
        <v>6999</v>
      </c>
      <c r="D16374" t="s">
        <v>42</v>
      </c>
      <c r="E16374" t="s">
        <v>43</v>
      </c>
      <c r="F16374" t="s">
        <v>959</v>
      </c>
      <c r="G16374" t="s">
        <v>1148</v>
      </c>
      <c r="H16374">
        <v>2010</v>
      </c>
      <c r="I16374">
        <v>166058</v>
      </c>
      <c r="J16374" t="s">
        <v>63</v>
      </c>
      <c r="K16374" t="s">
        <v>81</v>
      </c>
      <c r="L16374" t="s">
        <v>23</v>
      </c>
      <c r="M16374" t="s">
        <v>24</v>
      </c>
      <c r="N16374">
        <v>1796</v>
      </c>
      <c r="O16374" t="s">
        <v>135</v>
      </c>
      <c r="P16374">
        <v>5</v>
      </c>
      <c r="Q16374">
        <f t="shared" si="510"/>
        <v>14</v>
      </c>
      <c r="R16374" t="str">
        <f t="shared" si="511"/>
        <v>Budget</v>
      </c>
    </row>
    <row r="16375" spans="1:18" x14ac:dyDescent="0.35">
      <c r="A16375">
        <v>12848314</v>
      </c>
      <c r="B16375" t="s">
        <v>5252</v>
      </c>
      <c r="C16375">
        <v>56700</v>
      </c>
      <c r="D16375" t="s">
        <v>131</v>
      </c>
      <c r="E16375" t="s">
        <v>1768</v>
      </c>
      <c r="F16375" t="s">
        <v>2114</v>
      </c>
      <c r="G16375" t="s">
        <v>1866</v>
      </c>
      <c r="H16375">
        <v>2019</v>
      </c>
      <c r="I16375">
        <v>69361</v>
      </c>
      <c r="J16375" t="s">
        <v>63</v>
      </c>
      <c r="K16375" t="s">
        <v>22</v>
      </c>
      <c r="L16375" t="s">
        <v>64</v>
      </c>
      <c r="M16375" t="s">
        <v>24</v>
      </c>
      <c r="N16375">
        <v>1984</v>
      </c>
      <c r="O16375" t="s">
        <v>69</v>
      </c>
      <c r="P16375">
        <v>5</v>
      </c>
      <c r="Q16375">
        <f t="shared" si="510"/>
        <v>5</v>
      </c>
      <c r="R16375" t="str">
        <f t="shared" si="511"/>
        <v>Luxury</v>
      </c>
    </row>
    <row r="16376" spans="1:18" x14ac:dyDescent="0.35">
      <c r="A16376">
        <v>12848318</v>
      </c>
      <c r="B16376" t="s">
        <v>13823</v>
      </c>
      <c r="C16376">
        <v>19990</v>
      </c>
      <c r="D16376" t="s">
        <v>102</v>
      </c>
      <c r="E16376" t="s">
        <v>1066</v>
      </c>
      <c r="F16376" t="s">
        <v>11743</v>
      </c>
      <c r="G16376" t="s">
        <v>9017</v>
      </c>
      <c r="H16376">
        <v>2017</v>
      </c>
      <c r="I16376">
        <v>47280</v>
      </c>
      <c r="J16376" t="s">
        <v>86</v>
      </c>
      <c r="K16376" t="s">
        <v>22</v>
      </c>
      <c r="L16376" t="s">
        <v>64</v>
      </c>
      <c r="M16376" t="s">
        <v>24</v>
      </c>
      <c r="N16376">
        <v>1197</v>
      </c>
      <c r="O16376" t="s">
        <v>25</v>
      </c>
      <c r="P16376">
        <v>5</v>
      </c>
      <c r="Q16376">
        <f t="shared" si="510"/>
        <v>7</v>
      </c>
      <c r="R16376" t="str">
        <f t="shared" si="511"/>
        <v>Mid-range</v>
      </c>
    </row>
    <row r="16377" spans="1:18" x14ac:dyDescent="0.35">
      <c r="A16377">
        <v>12848324</v>
      </c>
      <c r="B16377" t="s">
        <v>13824</v>
      </c>
      <c r="C16377">
        <v>155000</v>
      </c>
      <c r="D16377" t="s">
        <v>449</v>
      </c>
      <c r="E16377" t="s">
        <v>875</v>
      </c>
      <c r="F16377" t="s">
        <v>13429</v>
      </c>
      <c r="G16377" t="s">
        <v>13825</v>
      </c>
      <c r="H16377">
        <v>2018</v>
      </c>
      <c r="I16377">
        <v>108674</v>
      </c>
      <c r="J16377" t="s">
        <v>21</v>
      </c>
      <c r="K16377" t="s">
        <v>22</v>
      </c>
      <c r="L16377" t="s">
        <v>31</v>
      </c>
      <c r="M16377" t="s">
        <v>24</v>
      </c>
      <c r="N16377">
        <v>4367</v>
      </c>
      <c r="O16377" t="s">
        <v>33</v>
      </c>
      <c r="P16377">
        <v>5</v>
      </c>
      <c r="Q16377">
        <f t="shared" si="510"/>
        <v>6</v>
      </c>
      <c r="R16377" t="str">
        <f t="shared" si="511"/>
        <v>Luxury</v>
      </c>
    </row>
    <row r="16378" spans="1:18" x14ac:dyDescent="0.35">
      <c r="A16378">
        <v>12848325</v>
      </c>
      <c r="B16378" t="s">
        <v>6374</v>
      </c>
      <c r="C16378">
        <v>49990</v>
      </c>
      <c r="D16378" t="s">
        <v>143</v>
      </c>
      <c r="E16378" t="s">
        <v>1109</v>
      </c>
      <c r="F16378" t="s">
        <v>6375</v>
      </c>
      <c r="G16378" t="s">
        <v>600</v>
      </c>
      <c r="H16378">
        <v>2021</v>
      </c>
      <c r="I16378">
        <v>21034</v>
      </c>
      <c r="J16378" t="s">
        <v>21</v>
      </c>
      <c r="K16378" t="s">
        <v>22</v>
      </c>
      <c r="L16378" t="s">
        <v>23</v>
      </c>
      <c r="M16378" t="s">
        <v>24</v>
      </c>
      <c r="N16378">
        <v>2498</v>
      </c>
      <c r="O16378" t="s">
        <v>116</v>
      </c>
      <c r="P16378">
        <v>5</v>
      </c>
      <c r="Q16378">
        <f t="shared" si="510"/>
        <v>3</v>
      </c>
      <c r="R16378" t="str">
        <f t="shared" si="511"/>
        <v>Luxury</v>
      </c>
    </row>
    <row r="16379" spans="1:18" x14ac:dyDescent="0.35">
      <c r="A16379">
        <v>12848327</v>
      </c>
      <c r="B16379" t="s">
        <v>12742</v>
      </c>
      <c r="C16379">
        <v>46990</v>
      </c>
      <c r="D16379" t="s">
        <v>143</v>
      </c>
      <c r="E16379" t="s">
        <v>144</v>
      </c>
      <c r="F16379" t="s">
        <v>4751</v>
      </c>
      <c r="G16379" t="s">
        <v>600</v>
      </c>
      <c r="H16379">
        <v>2020</v>
      </c>
      <c r="I16379">
        <v>14383</v>
      </c>
      <c r="J16379" t="s">
        <v>21</v>
      </c>
      <c r="K16379" t="s">
        <v>22</v>
      </c>
      <c r="L16379" t="s">
        <v>23</v>
      </c>
      <c r="M16379" t="s">
        <v>24</v>
      </c>
      <c r="N16379">
        <v>2498</v>
      </c>
      <c r="O16379" t="s">
        <v>69</v>
      </c>
      <c r="P16379">
        <v>5</v>
      </c>
      <c r="Q16379">
        <f t="shared" si="510"/>
        <v>4</v>
      </c>
      <c r="R16379" t="str">
        <f t="shared" si="511"/>
        <v>Luxury</v>
      </c>
    </row>
    <row r="16380" spans="1:18" x14ac:dyDescent="0.35">
      <c r="A16380">
        <v>12848328</v>
      </c>
      <c r="B16380" t="s">
        <v>12742</v>
      </c>
      <c r="C16380">
        <v>47990</v>
      </c>
      <c r="D16380" t="s">
        <v>143</v>
      </c>
      <c r="E16380" t="s">
        <v>144</v>
      </c>
      <c r="F16380" t="s">
        <v>4751</v>
      </c>
      <c r="G16380" t="s">
        <v>600</v>
      </c>
      <c r="H16380">
        <v>2020</v>
      </c>
      <c r="I16380">
        <v>9544</v>
      </c>
      <c r="J16380" t="s">
        <v>21</v>
      </c>
      <c r="K16380" t="s">
        <v>22</v>
      </c>
      <c r="L16380" t="s">
        <v>23</v>
      </c>
      <c r="M16380" t="s">
        <v>24</v>
      </c>
      <c r="N16380">
        <v>2498</v>
      </c>
      <c r="O16380" t="s">
        <v>25</v>
      </c>
      <c r="P16380">
        <v>5</v>
      </c>
      <c r="Q16380">
        <f t="shared" si="510"/>
        <v>4</v>
      </c>
      <c r="R16380" t="str">
        <f t="shared" si="511"/>
        <v>Luxury</v>
      </c>
    </row>
    <row r="16381" spans="1:18" x14ac:dyDescent="0.35">
      <c r="A16381">
        <v>12848329</v>
      </c>
      <c r="B16381" t="s">
        <v>126</v>
      </c>
      <c r="C16381">
        <v>12990</v>
      </c>
      <c r="D16381" t="s">
        <v>127</v>
      </c>
      <c r="E16381">
        <v>2</v>
      </c>
      <c r="F16381" t="s">
        <v>128</v>
      </c>
      <c r="G16381" t="s">
        <v>129</v>
      </c>
      <c r="H16381">
        <v>2012</v>
      </c>
      <c r="I16381">
        <v>65151</v>
      </c>
      <c r="J16381" t="s">
        <v>86</v>
      </c>
      <c r="K16381" t="s">
        <v>22</v>
      </c>
      <c r="L16381" t="s">
        <v>23</v>
      </c>
      <c r="M16381" t="s">
        <v>24</v>
      </c>
      <c r="N16381">
        <v>1498</v>
      </c>
      <c r="O16381" t="s">
        <v>135</v>
      </c>
      <c r="P16381">
        <v>5</v>
      </c>
      <c r="Q16381">
        <f t="shared" si="510"/>
        <v>12</v>
      </c>
      <c r="R16381" t="str">
        <f t="shared" si="511"/>
        <v>Mid-range</v>
      </c>
    </row>
    <row r="16382" spans="1:18" x14ac:dyDescent="0.35">
      <c r="A16382">
        <v>12848330</v>
      </c>
      <c r="B16382" t="s">
        <v>13826</v>
      </c>
      <c r="C16382">
        <v>119900</v>
      </c>
      <c r="D16382" t="s">
        <v>449</v>
      </c>
      <c r="E16382" t="s">
        <v>743</v>
      </c>
      <c r="F16382" t="s">
        <v>3969</v>
      </c>
      <c r="G16382" t="s">
        <v>1981</v>
      </c>
      <c r="H16382">
        <v>2018</v>
      </c>
      <c r="I16382">
        <v>77543</v>
      </c>
      <c r="J16382" t="s">
        <v>21</v>
      </c>
      <c r="K16382" t="s">
        <v>22</v>
      </c>
      <c r="L16382" t="s">
        <v>31</v>
      </c>
      <c r="M16382" t="s">
        <v>24</v>
      </c>
      <c r="N16382">
        <v>2993</v>
      </c>
      <c r="O16382" t="s">
        <v>33</v>
      </c>
      <c r="P16382">
        <v>5</v>
      </c>
      <c r="Q16382">
        <f t="shared" si="510"/>
        <v>6</v>
      </c>
      <c r="R16382" t="str">
        <f t="shared" si="511"/>
        <v>Luxury</v>
      </c>
    </row>
    <row r="16383" spans="1:18" x14ac:dyDescent="0.35">
      <c r="A16383">
        <v>12848331</v>
      </c>
      <c r="B16383" t="s">
        <v>12742</v>
      </c>
      <c r="C16383">
        <v>47490</v>
      </c>
      <c r="D16383" t="s">
        <v>143</v>
      </c>
      <c r="E16383" t="s">
        <v>144</v>
      </c>
      <c r="F16383" t="s">
        <v>4751</v>
      </c>
      <c r="G16383" t="s">
        <v>600</v>
      </c>
      <c r="H16383">
        <v>2020</v>
      </c>
      <c r="I16383">
        <v>12010</v>
      </c>
      <c r="J16383" t="s">
        <v>21</v>
      </c>
      <c r="K16383" t="s">
        <v>22</v>
      </c>
      <c r="L16383" t="s">
        <v>23</v>
      </c>
      <c r="M16383" t="s">
        <v>24</v>
      </c>
      <c r="N16383">
        <v>2498</v>
      </c>
      <c r="O16383" t="s">
        <v>47</v>
      </c>
      <c r="P16383">
        <v>5</v>
      </c>
      <c r="Q16383">
        <f t="shared" si="510"/>
        <v>4</v>
      </c>
      <c r="R16383" t="str">
        <f t="shared" si="511"/>
        <v>Luxury</v>
      </c>
    </row>
    <row r="16384" spans="1:18" x14ac:dyDescent="0.35">
      <c r="A16384">
        <v>12848332</v>
      </c>
      <c r="B16384" t="s">
        <v>6374</v>
      </c>
      <c r="C16384">
        <v>49490</v>
      </c>
      <c r="D16384" t="s">
        <v>143</v>
      </c>
      <c r="E16384" t="s">
        <v>1109</v>
      </c>
      <c r="F16384" t="s">
        <v>6375</v>
      </c>
      <c r="G16384" t="s">
        <v>600</v>
      </c>
      <c r="H16384">
        <v>2021</v>
      </c>
      <c r="I16384">
        <v>27715</v>
      </c>
      <c r="J16384" t="s">
        <v>21</v>
      </c>
      <c r="K16384" t="s">
        <v>22</v>
      </c>
      <c r="L16384" t="s">
        <v>23</v>
      </c>
      <c r="M16384" t="s">
        <v>24</v>
      </c>
      <c r="N16384">
        <v>2498</v>
      </c>
      <c r="O16384" t="s">
        <v>47</v>
      </c>
      <c r="P16384">
        <v>5</v>
      </c>
      <c r="Q16384">
        <f t="shared" si="510"/>
        <v>3</v>
      </c>
      <c r="R16384" t="str">
        <f t="shared" si="511"/>
        <v>Luxury</v>
      </c>
    </row>
    <row r="16385" spans="1:18" x14ac:dyDescent="0.35">
      <c r="A16385">
        <v>12848341</v>
      </c>
      <c r="B16385" t="s">
        <v>12980</v>
      </c>
      <c r="C16385">
        <v>34950</v>
      </c>
      <c r="D16385" t="s">
        <v>17</v>
      </c>
      <c r="E16385" t="s">
        <v>1070</v>
      </c>
      <c r="F16385" t="s">
        <v>1071</v>
      </c>
      <c r="G16385" t="s">
        <v>1887</v>
      </c>
      <c r="H16385">
        <v>2020</v>
      </c>
      <c r="I16385">
        <v>43955</v>
      </c>
      <c r="J16385" t="s">
        <v>86</v>
      </c>
      <c r="K16385" t="s">
        <v>22</v>
      </c>
      <c r="L16385" t="s">
        <v>64</v>
      </c>
      <c r="M16385" t="s">
        <v>24</v>
      </c>
      <c r="N16385">
        <v>1197</v>
      </c>
      <c r="O16385" t="s">
        <v>69</v>
      </c>
      <c r="P16385">
        <v>5</v>
      </c>
      <c r="Q16385">
        <f t="shared" si="510"/>
        <v>4</v>
      </c>
      <c r="R16385" t="str">
        <f t="shared" si="511"/>
        <v>Mid-range</v>
      </c>
    </row>
    <row r="16386" spans="1:18" x14ac:dyDescent="0.35">
      <c r="A16386">
        <v>12848345</v>
      </c>
      <c r="B16386" t="s">
        <v>7843</v>
      </c>
      <c r="C16386">
        <v>49950</v>
      </c>
      <c r="D16386" t="s">
        <v>102</v>
      </c>
      <c r="E16386" t="s">
        <v>473</v>
      </c>
      <c r="F16386" t="s">
        <v>868</v>
      </c>
      <c r="G16386" t="s">
        <v>528</v>
      </c>
      <c r="H16386">
        <v>2019</v>
      </c>
      <c r="I16386">
        <v>55305</v>
      </c>
      <c r="J16386" t="s">
        <v>338</v>
      </c>
      <c r="K16386" t="s">
        <v>22</v>
      </c>
      <c r="L16386" t="s">
        <v>31</v>
      </c>
      <c r="M16386" t="s">
        <v>24</v>
      </c>
      <c r="N16386">
        <v>2967</v>
      </c>
      <c r="O16386" t="s">
        <v>47</v>
      </c>
      <c r="P16386">
        <v>5</v>
      </c>
      <c r="Q16386">
        <f t="shared" si="510"/>
        <v>5</v>
      </c>
      <c r="R16386" t="str">
        <f t="shared" si="511"/>
        <v>Luxury</v>
      </c>
    </row>
    <row r="16387" spans="1:18" x14ac:dyDescent="0.35">
      <c r="A16387">
        <v>12848347</v>
      </c>
      <c r="B16387" t="s">
        <v>11739</v>
      </c>
      <c r="C16387">
        <v>36950</v>
      </c>
      <c r="D16387" t="s">
        <v>328</v>
      </c>
      <c r="E16387" t="s">
        <v>734</v>
      </c>
      <c r="F16387" t="s">
        <v>7442</v>
      </c>
      <c r="G16387" t="s">
        <v>943</v>
      </c>
      <c r="H16387">
        <v>2019</v>
      </c>
      <c r="I16387">
        <v>68356</v>
      </c>
      <c r="J16387" t="s">
        <v>21</v>
      </c>
      <c r="K16387" t="s">
        <v>22</v>
      </c>
      <c r="L16387" t="s">
        <v>23</v>
      </c>
      <c r="M16387" t="s">
        <v>24</v>
      </c>
      <c r="N16387">
        <v>1498</v>
      </c>
      <c r="O16387" t="s">
        <v>135</v>
      </c>
      <c r="P16387">
        <v>7</v>
      </c>
      <c r="Q16387">
        <f t="shared" ref="Q16387:Q16450" si="512">2024-H16387</f>
        <v>5</v>
      </c>
      <c r="R16387" t="str">
        <f t="shared" ref="R16387:R16450" si="513">IF(C16387&lt;=10000,"Budget",IF(C16387&lt;=40000,"Mid-range","Luxury"))</f>
        <v>Mid-range</v>
      </c>
    </row>
    <row r="16388" spans="1:18" x14ac:dyDescent="0.35">
      <c r="A16388">
        <v>12848349</v>
      </c>
      <c r="B16388" t="s">
        <v>4746</v>
      </c>
      <c r="C16388">
        <v>26998</v>
      </c>
      <c r="D16388" t="s">
        <v>17</v>
      </c>
      <c r="E16388" t="s">
        <v>258</v>
      </c>
      <c r="F16388" t="s">
        <v>351</v>
      </c>
      <c r="G16388" t="s">
        <v>352</v>
      </c>
      <c r="H16388">
        <v>2017</v>
      </c>
      <c r="I16388">
        <v>33067</v>
      </c>
      <c r="J16388" t="s">
        <v>80</v>
      </c>
      <c r="K16388" t="s">
        <v>81</v>
      </c>
      <c r="L16388" t="s">
        <v>31</v>
      </c>
      <c r="M16388" t="s">
        <v>24</v>
      </c>
      <c r="N16388">
        <v>2393</v>
      </c>
      <c r="O16388" t="s">
        <v>47</v>
      </c>
      <c r="P16388">
        <v>2</v>
      </c>
      <c r="Q16388">
        <f t="shared" si="512"/>
        <v>7</v>
      </c>
      <c r="R16388" t="str">
        <f t="shared" si="513"/>
        <v>Mid-range</v>
      </c>
    </row>
    <row r="16389" spans="1:18" x14ac:dyDescent="0.35">
      <c r="A16389">
        <v>12848350</v>
      </c>
      <c r="B16389" t="s">
        <v>13827</v>
      </c>
      <c r="C16389">
        <v>39990</v>
      </c>
      <c r="D16389" t="s">
        <v>131</v>
      </c>
      <c r="E16389" t="s">
        <v>745</v>
      </c>
      <c r="F16389" t="s">
        <v>13828</v>
      </c>
      <c r="G16389" t="s">
        <v>1769</v>
      </c>
      <c r="H16389">
        <v>2018</v>
      </c>
      <c r="I16389">
        <v>42129</v>
      </c>
      <c r="J16389" t="s">
        <v>86</v>
      </c>
      <c r="K16389" t="s">
        <v>22</v>
      </c>
      <c r="L16389" t="s">
        <v>64</v>
      </c>
      <c r="M16389" t="s">
        <v>24</v>
      </c>
      <c r="N16389">
        <v>1984</v>
      </c>
      <c r="O16389" t="s">
        <v>135</v>
      </c>
      <c r="P16389">
        <v>5</v>
      </c>
      <c r="Q16389">
        <f t="shared" si="512"/>
        <v>6</v>
      </c>
      <c r="R16389" t="str">
        <f t="shared" si="513"/>
        <v>Mid-range</v>
      </c>
    </row>
    <row r="16390" spans="1:18" x14ac:dyDescent="0.35">
      <c r="A16390">
        <v>12848352</v>
      </c>
      <c r="B16390" t="s">
        <v>13829</v>
      </c>
      <c r="C16390">
        <v>52999</v>
      </c>
      <c r="D16390" t="s">
        <v>112</v>
      </c>
      <c r="E16390" t="s">
        <v>5355</v>
      </c>
      <c r="F16390" t="s">
        <v>1123</v>
      </c>
      <c r="G16390" t="s">
        <v>6801</v>
      </c>
      <c r="H16390">
        <v>2019</v>
      </c>
      <c r="I16390">
        <v>11798</v>
      </c>
      <c r="J16390" t="s">
        <v>63</v>
      </c>
      <c r="K16390" t="s">
        <v>22</v>
      </c>
      <c r="L16390" t="s">
        <v>64</v>
      </c>
      <c r="M16390" t="s">
        <v>24</v>
      </c>
      <c r="N16390">
        <v>1998</v>
      </c>
      <c r="O16390" t="s">
        <v>25</v>
      </c>
      <c r="P16390">
        <v>5</v>
      </c>
      <c r="Q16390">
        <f t="shared" si="512"/>
        <v>5</v>
      </c>
      <c r="R16390" t="str">
        <f t="shared" si="513"/>
        <v>Luxury</v>
      </c>
    </row>
    <row r="16391" spans="1:18" x14ac:dyDescent="0.35">
      <c r="A16391">
        <v>12848353</v>
      </c>
      <c r="B16391" t="s">
        <v>4747</v>
      </c>
      <c r="C16391">
        <v>56100</v>
      </c>
      <c r="D16391" t="s">
        <v>59</v>
      </c>
      <c r="E16391" t="s">
        <v>4748</v>
      </c>
      <c r="F16391" t="s">
        <v>1190</v>
      </c>
      <c r="G16391" t="s">
        <v>1489</v>
      </c>
      <c r="H16391">
        <v>2019</v>
      </c>
      <c r="I16391">
        <v>64575</v>
      </c>
      <c r="J16391" t="s">
        <v>86</v>
      </c>
      <c r="K16391" t="s">
        <v>22</v>
      </c>
      <c r="L16391" t="s">
        <v>64</v>
      </c>
      <c r="M16391" t="s">
        <v>24</v>
      </c>
      <c r="N16391">
        <v>1998</v>
      </c>
      <c r="O16391" t="s">
        <v>47</v>
      </c>
      <c r="P16391">
        <v>5</v>
      </c>
      <c r="Q16391">
        <f t="shared" si="512"/>
        <v>5</v>
      </c>
      <c r="R16391" t="str">
        <f t="shared" si="513"/>
        <v>Luxury</v>
      </c>
    </row>
    <row r="16392" spans="1:18" x14ac:dyDescent="0.35">
      <c r="A16392">
        <v>12848354</v>
      </c>
      <c r="B16392" t="s">
        <v>13830</v>
      </c>
      <c r="C16392">
        <v>84800</v>
      </c>
      <c r="D16392" t="s">
        <v>131</v>
      </c>
      <c r="E16392" t="s">
        <v>1094</v>
      </c>
      <c r="F16392" t="s">
        <v>2053</v>
      </c>
      <c r="G16392" t="s">
        <v>2189</v>
      </c>
      <c r="H16392">
        <v>2019</v>
      </c>
      <c r="I16392">
        <v>24585</v>
      </c>
      <c r="J16392" t="s">
        <v>21</v>
      </c>
      <c r="K16392" t="s">
        <v>22</v>
      </c>
      <c r="L16392" t="s">
        <v>64</v>
      </c>
      <c r="M16392" t="s">
        <v>24</v>
      </c>
      <c r="N16392">
        <v>2995</v>
      </c>
      <c r="O16392" t="s">
        <v>69</v>
      </c>
      <c r="P16392">
        <v>5</v>
      </c>
      <c r="Q16392">
        <f t="shared" si="512"/>
        <v>5</v>
      </c>
      <c r="R16392" t="str">
        <f t="shared" si="513"/>
        <v>Luxury</v>
      </c>
    </row>
    <row r="16393" spans="1:18" x14ac:dyDescent="0.35">
      <c r="A16393">
        <v>12848355</v>
      </c>
      <c r="B16393" t="s">
        <v>13831</v>
      </c>
      <c r="C16393">
        <v>49999</v>
      </c>
      <c r="D16393" t="s">
        <v>59</v>
      </c>
      <c r="E16393" t="s">
        <v>8297</v>
      </c>
      <c r="F16393" t="s">
        <v>1209</v>
      </c>
      <c r="G16393" t="s">
        <v>13832</v>
      </c>
      <c r="H16393">
        <v>2017</v>
      </c>
      <c r="I16393">
        <v>69250</v>
      </c>
      <c r="J16393" t="s">
        <v>63</v>
      </c>
      <c r="K16393" t="s">
        <v>22</v>
      </c>
      <c r="L16393" t="s">
        <v>31</v>
      </c>
      <c r="M16393" t="s">
        <v>24</v>
      </c>
      <c r="N16393">
        <v>1995</v>
      </c>
      <c r="O16393" t="s">
        <v>33</v>
      </c>
      <c r="P16393">
        <v>5</v>
      </c>
      <c r="Q16393">
        <f t="shared" si="512"/>
        <v>7</v>
      </c>
      <c r="R16393" t="str">
        <f t="shared" si="513"/>
        <v>Luxury</v>
      </c>
    </row>
    <row r="16394" spans="1:18" x14ac:dyDescent="0.35">
      <c r="A16394">
        <v>12848365</v>
      </c>
      <c r="B16394" t="s">
        <v>4704</v>
      </c>
      <c r="C16394">
        <v>17990</v>
      </c>
      <c r="D16394" t="s">
        <v>42</v>
      </c>
      <c r="E16394" t="s">
        <v>1205</v>
      </c>
      <c r="F16394" t="s">
        <v>44</v>
      </c>
      <c r="G16394" t="s">
        <v>4705</v>
      </c>
      <c r="H16394">
        <v>2018</v>
      </c>
      <c r="I16394">
        <v>54646</v>
      </c>
      <c r="J16394" t="s">
        <v>86</v>
      </c>
      <c r="K16394" t="s">
        <v>22</v>
      </c>
      <c r="L16394" t="s">
        <v>23</v>
      </c>
      <c r="M16394" t="s">
        <v>24</v>
      </c>
      <c r="N16394">
        <v>1598</v>
      </c>
      <c r="O16394" t="s">
        <v>25</v>
      </c>
      <c r="P16394">
        <v>5</v>
      </c>
      <c r="Q16394">
        <f t="shared" si="512"/>
        <v>6</v>
      </c>
      <c r="R16394" t="str">
        <f t="shared" si="513"/>
        <v>Mid-range</v>
      </c>
    </row>
    <row r="16395" spans="1:18" x14ac:dyDescent="0.35">
      <c r="A16395">
        <v>12848367</v>
      </c>
      <c r="B16395" t="s">
        <v>6641</v>
      </c>
      <c r="C16395">
        <v>74443</v>
      </c>
      <c r="D16395" t="s">
        <v>76</v>
      </c>
      <c r="E16395" t="s">
        <v>77</v>
      </c>
      <c r="F16395" t="s">
        <v>2908</v>
      </c>
      <c r="G16395" t="s">
        <v>5376</v>
      </c>
      <c r="H16395">
        <v>2022</v>
      </c>
      <c r="I16395">
        <v>33</v>
      </c>
      <c r="J16395" t="s">
        <v>182</v>
      </c>
      <c r="K16395" t="s">
        <v>22</v>
      </c>
      <c r="L16395" t="s">
        <v>31</v>
      </c>
      <c r="M16395" t="s">
        <v>24</v>
      </c>
      <c r="N16395">
        <v>2999</v>
      </c>
      <c r="O16395" t="s">
        <v>732</v>
      </c>
      <c r="P16395">
        <v>5</v>
      </c>
      <c r="Q16395">
        <f t="shared" si="512"/>
        <v>2</v>
      </c>
      <c r="R16395" t="str">
        <f t="shared" si="513"/>
        <v>Luxury</v>
      </c>
    </row>
    <row r="16396" spans="1:18" x14ac:dyDescent="0.35">
      <c r="A16396">
        <v>12848382</v>
      </c>
      <c r="B16396" t="s">
        <v>13833</v>
      </c>
      <c r="C16396">
        <v>19913</v>
      </c>
      <c r="D16396" t="s">
        <v>165</v>
      </c>
      <c r="E16396" t="s">
        <v>568</v>
      </c>
      <c r="F16396" t="s">
        <v>8898</v>
      </c>
      <c r="G16396" t="s">
        <v>4448</v>
      </c>
      <c r="H16396">
        <v>2013</v>
      </c>
      <c r="I16396">
        <v>52266</v>
      </c>
      <c r="J16396" t="s">
        <v>21</v>
      </c>
      <c r="K16396" t="s">
        <v>22</v>
      </c>
      <c r="L16396" t="s">
        <v>23</v>
      </c>
      <c r="M16396" t="s">
        <v>24</v>
      </c>
      <c r="N16396">
        <v>1998</v>
      </c>
      <c r="O16396" t="s">
        <v>135</v>
      </c>
      <c r="P16396">
        <v>5</v>
      </c>
      <c r="Q16396">
        <f t="shared" si="512"/>
        <v>11</v>
      </c>
      <c r="R16396" t="str">
        <f t="shared" si="513"/>
        <v>Mid-range</v>
      </c>
    </row>
    <row r="16397" spans="1:18" x14ac:dyDescent="0.35">
      <c r="A16397">
        <v>12848383</v>
      </c>
      <c r="B16397" t="s">
        <v>3469</v>
      </c>
      <c r="C16397">
        <v>18913</v>
      </c>
      <c r="D16397" t="s">
        <v>42</v>
      </c>
      <c r="E16397" t="s">
        <v>730</v>
      </c>
      <c r="F16397" t="s">
        <v>1755</v>
      </c>
      <c r="G16397" t="s">
        <v>731</v>
      </c>
      <c r="H16397">
        <v>2014</v>
      </c>
      <c r="I16397">
        <v>30511</v>
      </c>
      <c r="J16397" t="s">
        <v>21</v>
      </c>
      <c r="K16397" t="s">
        <v>22</v>
      </c>
      <c r="L16397" t="s">
        <v>23</v>
      </c>
      <c r="M16397" t="s">
        <v>24</v>
      </c>
      <c r="N16397">
        <v>1796</v>
      </c>
      <c r="O16397" t="s">
        <v>135</v>
      </c>
      <c r="P16397">
        <v>5</v>
      </c>
      <c r="Q16397">
        <f t="shared" si="512"/>
        <v>10</v>
      </c>
      <c r="R16397" t="str">
        <f t="shared" si="513"/>
        <v>Mid-range</v>
      </c>
    </row>
    <row r="16398" spans="1:18" x14ac:dyDescent="0.35">
      <c r="A16398">
        <v>12848384</v>
      </c>
      <c r="B16398" t="s">
        <v>5115</v>
      </c>
      <c r="C16398">
        <v>19990</v>
      </c>
      <c r="D16398" t="s">
        <v>17</v>
      </c>
      <c r="E16398" t="s">
        <v>157</v>
      </c>
      <c r="F16398" t="s">
        <v>158</v>
      </c>
      <c r="G16398" t="s">
        <v>159</v>
      </c>
      <c r="H16398">
        <v>2005</v>
      </c>
      <c r="I16398">
        <v>320450</v>
      </c>
      <c r="J16398" t="s">
        <v>21</v>
      </c>
      <c r="K16398" t="s">
        <v>22</v>
      </c>
      <c r="L16398" t="s">
        <v>31</v>
      </c>
      <c r="M16398" t="s">
        <v>24</v>
      </c>
      <c r="N16398">
        <v>2982</v>
      </c>
      <c r="O16398" t="s">
        <v>116</v>
      </c>
      <c r="P16398">
        <v>8</v>
      </c>
      <c r="Q16398">
        <f t="shared" si="512"/>
        <v>19</v>
      </c>
      <c r="R16398" t="str">
        <f t="shared" si="513"/>
        <v>Mid-range</v>
      </c>
    </row>
    <row r="16399" spans="1:18" x14ac:dyDescent="0.35">
      <c r="A16399">
        <v>12848392</v>
      </c>
      <c r="B16399" t="s">
        <v>1988</v>
      </c>
      <c r="C16399">
        <v>32999</v>
      </c>
      <c r="D16399" t="s">
        <v>17</v>
      </c>
      <c r="E16399" t="s">
        <v>193</v>
      </c>
      <c r="F16399" t="s">
        <v>572</v>
      </c>
      <c r="G16399" t="s">
        <v>573</v>
      </c>
      <c r="H16399">
        <v>2018</v>
      </c>
      <c r="I16399">
        <v>91646</v>
      </c>
      <c r="J16399" t="s">
        <v>21</v>
      </c>
      <c r="K16399" t="s">
        <v>22</v>
      </c>
      <c r="L16399" t="s">
        <v>23</v>
      </c>
      <c r="M16399" t="s">
        <v>24</v>
      </c>
      <c r="N16399">
        <v>3456</v>
      </c>
      <c r="O16399" t="s">
        <v>47</v>
      </c>
      <c r="P16399">
        <v>7</v>
      </c>
      <c r="Q16399">
        <f t="shared" si="512"/>
        <v>6</v>
      </c>
      <c r="R16399" t="str">
        <f t="shared" si="513"/>
        <v>Mid-range</v>
      </c>
    </row>
    <row r="16400" spans="1:18" x14ac:dyDescent="0.35">
      <c r="A16400">
        <v>12848393</v>
      </c>
      <c r="B16400" t="s">
        <v>12648</v>
      </c>
      <c r="C16400">
        <v>43999</v>
      </c>
      <c r="D16400" t="s">
        <v>49</v>
      </c>
      <c r="E16400" t="s">
        <v>724</v>
      </c>
      <c r="F16400" t="s">
        <v>4521</v>
      </c>
      <c r="G16400" t="s">
        <v>2766</v>
      </c>
      <c r="H16400">
        <v>2019</v>
      </c>
      <c r="I16400">
        <v>37959</v>
      </c>
      <c r="J16400" t="s">
        <v>21</v>
      </c>
      <c r="K16400" t="s">
        <v>22</v>
      </c>
      <c r="L16400" t="s">
        <v>64</v>
      </c>
      <c r="M16400" t="s">
        <v>24</v>
      </c>
      <c r="N16400">
        <v>3498</v>
      </c>
      <c r="O16400" t="s">
        <v>47</v>
      </c>
      <c r="P16400">
        <v>7</v>
      </c>
      <c r="Q16400">
        <f t="shared" si="512"/>
        <v>5</v>
      </c>
      <c r="R16400" t="str">
        <f t="shared" si="513"/>
        <v>Luxury</v>
      </c>
    </row>
    <row r="16401" spans="1:18" x14ac:dyDescent="0.35">
      <c r="A16401">
        <v>12848400</v>
      </c>
      <c r="B16401" t="s">
        <v>4656</v>
      </c>
      <c r="C16401">
        <v>49888</v>
      </c>
      <c r="D16401" t="s">
        <v>102</v>
      </c>
      <c r="E16401" t="s">
        <v>386</v>
      </c>
      <c r="F16401" t="s">
        <v>2031</v>
      </c>
      <c r="G16401" t="s">
        <v>2980</v>
      </c>
      <c r="H16401">
        <v>2018</v>
      </c>
      <c r="I16401">
        <v>34230</v>
      </c>
      <c r="J16401" t="s">
        <v>21</v>
      </c>
      <c r="K16401" t="s">
        <v>22</v>
      </c>
      <c r="L16401" t="s">
        <v>31</v>
      </c>
      <c r="M16401" t="s">
        <v>24</v>
      </c>
      <c r="N16401">
        <v>1968</v>
      </c>
      <c r="O16401" t="s">
        <v>47</v>
      </c>
      <c r="P16401">
        <v>5</v>
      </c>
      <c r="Q16401">
        <f t="shared" si="512"/>
        <v>6</v>
      </c>
      <c r="R16401" t="str">
        <f t="shared" si="513"/>
        <v>Luxury</v>
      </c>
    </row>
    <row r="16402" spans="1:18" x14ac:dyDescent="0.35">
      <c r="A16402">
        <v>12848401</v>
      </c>
      <c r="B16402" t="s">
        <v>8516</v>
      </c>
      <c r="C16402">
        <v>34690</v>
      </c>
      <c r="D16402" t="s">
        <v>497</v>
      </c>
      <c r="E16402" t="s">
        <v>8517</v>
      </c>
      <c r="F16402" t="s">
        <v>6776</v>
      </c>
      <c r="G16402" t="s">
        <v>1120</v>
      </c>
      <c r="H16402">
        <v>2022</v>
      </c>
      <c r="I16402">
        <v>10</v>
      </c>
      <c r="J16402" t="s">
        <v>21</v>
      </c>
      <c r="K16402" t="s">
        <v>22</v>
      </c>
      <c r="L16402" t="s">
        <v>23</v>
      </c>
      <c r="M16402" t="s">
        <v>32</v>
      </c>
      <c r="N16402">
        <v>1349</v>
      </c>
      <c r="O16402" t="s">
        <v>135</v>
      </c>
      <c r="P16402">
        <v>5</v>
      </c>
      <c r="Q16402">
        <f t="shared" si="512"/>
        <v>2</v>
      </c>
      <c r="R16402" t="str">
        <f t="shared" si="513"/>
        <v>Mid-range</v>
      </c>
    </row>
    <row r="16403" spans="1:18" x14ac:dyDescent="0.35">
      <c r="A16403">
        <v>12848405</v>
      </c>
      <c r="B16403" t="s">
        <v>12565</v>
      </c>
      <c r="C16403">
        <v>19990</v>
      </c>
      <c r="D16403" t="s">
        <v>127</v>
      </c>
      <c r="E16403">
        <v>2</v>
      </c>
      <c r="F16403" t="s">
        <v>128</v>
      </c>
      <c r="G16403" t="s">
        <v>1327</v>
      </c>
      <c r="H16403">
        <v>2017</v>
      </c>
      <c r="I16403">
        <v>42420</v>
      </c>
      <c r="J16403" t="s">
        <v>86</v>
      </c>
      <c r="K16403" t="s">
        <v>22</v>
      </c>
      <c r="L16403" t="s">
        <v>23</v>
      </c>
      <c r="M16403" t="s">
        <v>24</v>
      </c>
      <c r="N16403">
        <v>1496</v>
      </c>
      <c r="O16403" t="s">
        <v>25</v>
      </c>
      <c r="P16403">
        <v>5</v>
      </c>
      <c r="Q16403">
        <f t="shared" si="512"/>
        <v>7</v>
      </c>
      <c r="R16403" t="str">
        <f t="shared" si="513"/>
        <v>Mid-range</v>
      </c>
    </row>
    <row r="16404" spans="1:18" x14ac:dyDescent="0.35">
      <c r="A16404">
        <v>12848406</v>
      </c>
      <c r="B16404" t="s">
        <v>3763</v>
      </c>
      <c r="C16404">
        <v>44990</v>
      </c>
      <c r="D16404" t="s">
        <v>17</v>
      </c>
      <c r="E16404" t="s">
        <v>157</v>
      </c>
      <c r="F16404" t="s">
        <v>158</v>
      </c>
      <c r="G16404" t="s">
        <v>1509</v>
      </c>
      <c r="H16404">
        <v>2015</v>
      </c>
      <c r="I16404">
        <v>161876</v>
      </c>
      <c r="J16404" t="s">
        <v>21</v>
      </c>
      <c r="K16404" t="s">
        <v>22</v>
      </c>
      <c r="L16404" t="s">
        <v>31</v>
      </c>
      <c r="M16404" t="s">
        <v>24</v>
      </c>
      <c r="N16404">
        <v>2753</v>
      </c>
      <c r="O16404" t="s">
        <v>116</v>
      </c>
      <c r="P16404">
        <v>7</v>
      </c>
      <c r="Q16404">
        <f t="shared" si="512"/>
        <v>9</v>
      </c>
      <c r="R16404" t="str">
        <f t="shared" si="513"/>
        <v>Luxury</v>
      </c>
    </row>
    <row r="16405" spans="1:18" x14ac:dyDescent="0.35">
      <c r="A16405">
        <v>12848415</v>
      </c>
      <c r="B16405" t="s">
        <v>6700</v>
      </c>
      <c r="C16405">
        <v>69990</v>
      </c>
      <c r="D16405" t="s">
        <v>17</v>
      </c>
      <c r="E16405" t="s">
        <v>258</v>
      </c>
      <c r="F16405" t="s">
        <v>259</v>
      </c>
      <c r="G16405" t="s">
        <v>2415</v>
      </c>
      <c r="H16405">
        <v>2020</v>
      </c>
      <c r="I16405">
        <v>57264</v>
      </c>
      <c r="J16405" t="s">
        <v>275</v>
      </c>
      <c r="K16405" t="s">
        <v>22</v>
      </c>
      <c r="L16405" t="s">
        <v>31</v>
      </c>
      <c r="M16405" t="s">
        <v>24</v>
      </c>
      <c r="N16405">
        <v>2753</v>
      </c>
      <c r="O16405" t="s">
        <v>47</v>
      </c>
      <c r="P16405">
        <v>5</v>
      </c>
      <c r="Q16405">
        <f t="shared" si="512"/>
        <v>4</v>
      </c>
      <c r="R16405" t="str">
        <f t="shared" si="513"/>
        <v>Luxury</v>
      </c>
    </row>
    <row r="16406" spans="1:18" x14ac:dyDescent="0.35">
      <c r="A16406">
        <v>12848416</v>
      </c>
      <c r="B16406" t="s">
        <v>10352</v>
      </c>
      <c r="C16406">
        <v>38990</v>
      </c>
      <c r="D16406" t="s">
        <v>54</v>
      </c>
      <c r="E16406" t="s">
        <v>83</v>
      </c>
      <c r="F16406" t="s">
        <v>10353</v>
      </c>
      <c r="G16406" t="s">
        <v>1877</v>
      </c>
      <c r="H16406">
        <v>2017</v>
      </c>
      <c r="I16406">
        <v>98871</v>
      </c>
      <c r="J16406" t="s">
        <v>86</v>
      </c>
      <c r="K16406" t="s">
        <v>81</v>
      </c>
      <c r="L16406" t="s">
        <v>64</v>
      </c>
      <c r="M16406" t="s">
        <v>24</v>
      </c>
      <c r="N16406">
        <v>1999</v>
      </c>
      <c r="O16406" t="s">
        <v>25</v>
      </c>
      <c r="P16406">
        <v>5</v>
      </c>
      <c r="Q16406">
        <f t="shared" si="512"/>
        <v>7</v>
      </c>
      <c r="R16406" t="str">
        <f t="shared" si="513"/>
        <v>Mid-range</v>
      </c>
    </row>
    <row r="16407" spans="1:18" x14ac:dyDescent="0.35">
      <c r="A16407">
        <v>12848423</v>
      </c>
      <c r="B16407" t="s">
        <v>9894</v>
      </c>
      <c r="C16407">
        <v>34800</v>
      </c>
      <c r="D16407" t="s">
        <v>42</v>
      </c>
      <c r="E16407" t="s">
        <v>179</v>
      </c>
      <c r="F16407" t="s">
        <v>686</v>
      </c>
      <c r="G16407" t="s">
        <v>2925</v>
      </c>
      <c r="H16407">
        <v>2018</v>
      </c>
      <c r="I16407">
        <v>170885</v>
      </c>
      <c r="J16407" t="s">
        <v>205</v>
      </c>
      <c r="K16407" t="s">
        <v>22</v>
      </c>
      <c r="L16407" t="s">
        <v>31</v>
      </c>
      <c r="M16407" t="s">
        <v>24</v>
      </c>
      <c r="N16407">
        <v>2776</v>
      </c>
      <c r="O16407" t="s">
        <v>116</v>
      </c>
      <c r="P16407">
        <v>5</v>
      </c>
      <c r="Q16407">
        <f t="shared" si="512"/>
        <v>6</v>
      </c>
      <c r="R16407" t="str">
        <f t="shared" si="513"/>
        <v>Mid-range</v>
      </c>
    </row>
    <row r="16408" spans="1:18" x14ac:dyDescent="0.35">
      <c r="A16408">
        <v>12848424</v>
      </c>
      <c r="B16408" t="s">
        <v>2942</v>
      </c>
      <c r="C16408">
        <v>12500</v>
      </c>
      <c r="D16408" t="s">
        <v>533</v>
      </c>
      <c r="E16408" t="s">
        <v>577</v>
      </c>
      <c r="F16408" t="s">
        <v>696</v>
      </c>
      <c r="G16408" t="s">
        <v>673</v>
      </c>
      <c r="H16408">
        <v>2012</v>
      </c>
      <c r="I16408">
        <v>163987</v>
      </c>
      <c r="J16408" t="s">
        <v>86</v>
      </c>
      <c r="K16408" t="s">
        <v>81</v>
      </c>
      <c r="L16408" t="s">
        <v>23</v>
      </c>
      <c r="M16408" t="s">
        <v>24</v>
      </c>
      <c r="N16408">
        <v>1586</v>
      </c>
      <c r="O16408" t="s">
        <v>116</v>
      </c>
      <c r="P16408">
        <v>5</v>
      </c>
      <c r="Q16408">
        <f t="shared" si="512"/>
        <v>12</v>
      </c>
      <c r="R16408" t="str">
        <f t="shared" si="513"/>
        <v>Mid-range</v>
      </c>
    </row>
    <row r="16409" spans="1:18" x14ac:dyDescent="0.35">
      <c r="A16409">
        <v>12848425</v>
      </c>
      <c r="B16409" t="s">
        <v>8134</v>
      </c>
      <c r="C16409">
        <v>21888</v>
      </c>
      <c r="D16409" t="s">
        <v>17</v>
      </c>
      <c r="E16409" t="s">
        <v>262</v>
      </c>
      <c r="F16409" t="s">
        <v>807</v>
      </c>
      <c r="G16409" t="s">
        <v>264</v>
      </c>
      <c r="H16409">
        <v>2016</v>
      </c>
      <c r="I16409">
        <v>74216</v>
      </c>
      <c r="J16409" t="s">
        <v>86</v>
      </c>
      <c r="K16409" t="s">
        <v>22</v>
      </c>
      <c r="L16409" t="s">
        <v>23</v>
      </c>
      <c r="M16409" t="s">
        <v>24</v>
      </c>
      <c r="N16409">
        <v>1798</v>
      </c>
      <c r="O16409" t="s">
        <v>33</v>
      </c>
      <c r="P16409">
        <v>5</v>
      </c>
      <c r="Q16409">
        <f t="shared" si="512"/>
        <v>8</v>
      </c>
      <c r="R16409" t="str">
        <f t="shared" si="513"/>
        <v>Mid-range</v>
      </c>
    </row>
    <row r="16410" spans="1:18" x14ac:dyDescent="0.35">
      <c r="A16410">
        <v>12848426</v>
      </c>
      <c r="B16410" t="s">
        <v>12953</v>
      </c>
      <c r="C16410">
        <v>9888</v>
      </c>
      <c r="D16410" t="s">
        <v>127</v>
      </c>
      <c r="E16410">
        <v>2</v>
      </c>
      <c r="F16410" t="s">
        <v>128</v>
      </c>
      <c r="G16410" t="s">
        <v>12954</v>
      </c>
      <c r="H16410">
        <v>2011</v>
      </c>
      <c r="I16410">
        <v>132106</v>
      </c>
      <c r="J16410" t="s">
        <v>86</v>
      </c>
      <c r="K16410" t="s">
        <v>81</v>
      </c>
      <c r="L16410" t="s">
        <v>23</v>
      </c>
      <c r="M16410" t="s">
        <v>24</v>
      </c>
      <c r="N16410">
        <v>1498</v>
      </c>
      <c r="O16410" t="s">
        <v>33</v>
      </c>
      <c r="P16410">
        <v>5</v>
      </c>
      <c r="Q16410">
        <f t="shared" si="512"/>
        <v>13</v>
      </c>
      <c r="R16410" t="str">
        <f t="shared" si="513"/>
        <v>Budget</v>
      </c>
    </row>
    <row r="16411" spans="1:18" x14ac:dyDescent="0.35">
      <c r="A16411">
        <v>12848428</v>
      </c>
      <c r="B16411" t="s">
        <v>3345</v>
      </c>
      <c r="C16411">
        <v>13990</v>
      </c>
      <c r="D16411" t="s">
        <v>17</v>
      </c>
      <c r="E16411" t="s">
        <v>262</v>
      </c>
      <c r="F16411" t="s">
        <v>263</v>
      </c>
      <c r="G16411" t="s">
        <v>1668</v>
      </c>
      <c r="H16411">
        <v>2014</v>
      </c>
      <c r="I16411">
        <v>59974</v>
      </c>
      <c r="J16411" t="s">
        <v>86</v>
      </c>
      <c r="K16411" t="s">
        <v>81</v>
      </c>
      <c r="L16411" t="s">
        <v>23</v>
      </c>
      <c r="M16411" t="s">
        <v>24</v>
      </c>
      <c r="N16411">
        <v>1798</v>
      </c>
      <c r="O16411" t="s">
        <v>1085</v>
      </c>
      <c r="P16411">
        <v>5</v>
      </c>
      <c r="Q16411">
        <f t="shared" si="512"/>
        <v>10</v>
      </c>
      <c r="R16411" t="str">
        <f t="shared" si="513"/>
        <v>Mid-range</v>
      </c>
    </row>
    <row r="16412" spans="1:18" x14ac:dyDescent="0.35">
      <c r="A16412">
        <v>12848429</v>
      </c>
      <c r="B16412" t="s">
        <v>1273</v>
      </c>
      <c r="C16412">
        <v>29999</v>
      </c>
      <c r="D16412" t="s">
        <v>54</v>
      </c>
      <c r="E16412" t="s">
        <v>175</v>
      </c>
      <c r="F16412" t="s">
        <v>176</v>
      </c>
      <c r="G16412" t="s">
        <v>659</v>
      </c>
      <c r="H16412">
        <v>2015</v>
      </c>
      <c r="I16412">
        <v>245153</v>
      </c>
      <c r="J16412" t="s">
        <v>1181</v>
      </c>
      <c r="K16412" t="s">
        <v>81</v>
      </c>
      <c r="L16412" t="s">
        <v>31</v>
      </c>
      <c r="M16412" t="s">
        <v>24</v>
      </c>
      <c r="N16412">
        <v>3198</v>
      </c>
      <c r="O16412" t="s">
        <v>47</v>
      </c>
      <c r="P16412">
        <v>5</v>
      </c>
      <c r="Q16412">
        <f t="shared" si="512"/>
        <v>9</v>
      </c>
      <c r="R16412" t="str">
        <f t="shared" si="513"/>
        <v>Mid-range</v>
      </c>
    </row>
    <row r="16413" spans="1:18" x14ac:dyDescent="0.35">
      <c r="A16413">
        <v>12848430</v>
      </c>
      <c r="B16413" t="s">
        <v>13834</v>
      </c>
      <c r="C16413">
        <v>21000</v>
      </c>
      <c r="D16413" t="s">
        <v>27</v>
      </c>
      <c r="E16413" t="s">
        <v>4633</v>
      </c>
      <c r="F16413" t="s">
        <v>4634</v>
      </c>
      <c r="G16413" t="s">
        <v>10959</v>
      </c>
      <c r="H16413">
        <v>2010</v>
      </c>
      <c r="I16413">
        <v>170000</v>
      </c>
      <c r="J16413" t="s">
        <v>21</v>
      </c>
      <c r="K16413" t="s">
        <v>22</v>
      </c>
      <c r="L16413" t="s">
        <v>31</v>
      </c>
      <c r="M16413" t="s">
        <v>24</v>
      </c>
      <c r="N16413">
        <v>2987</v>
      </c>
      <c r="O16413" t="s">
        <v>33</v>
      </c>
      <c r="P16413">
        <v>5</v>
      </c>
      <c r="Q16413">
        <f t="shared" si="512"/>
        <v>14</v>
      </c>
      <c r="R16413" t="str">
        <f t="shared" si="513"/>
        <v>Mid-range</v>
      </c>
    </row>
    <row r="16414" spans="1:18" x14ac:dyDescent="0.35">
      <c r="A16414">
        <v>12848456</v>
      </c>
      <c r="B16414" t="s">
        <v>691</v>
      </c>
      <c r="C16414">
        <v>25990</v>
      </c>
      <c r="D16414" t="s">
        <v>165</v>
      </c>
      <c r="E16414" t="s">
        <v>584</v>
      </c>
      <c r="F16414" t="s">
        <v>692</v>
      </c>
      <c r="G16414" t="s">
        <v>693</v>
      </c>
      <c r="H16414">
        <v>2018</v>
      </c>
      <c r="I16414">
        <v>80894</v>
      </c>
      <c r="J16414" t="s">
        <v>21</v>
      </c>
      <c r="K16414" t="s">
        <v>22</v>
      </c>
      <c r="L16414" t="s">
        <v>23</v>
      </c>
      <c r="M16414" t="s">
        <v>24</v>
      </c>
      <c r="N16414">
        <v>1499</v>
      </c>
      <c r="O16414" t="s">
        <v>135</v>
      </c>
      <c r="P16414">
        <v>5</v>
      </c>
      <c r="Q16414">
        <f t="shared" si="512"/>
        <v>6</v>
      </c>
      <c r="R16414" t="str">
        <f t="shared" si="513"/>
        <v>Mid-range</v>
      </c>
    </row>
    <row r="16415" spans="1:18" x14ac:dyDescent="0.35">
      <c r="A16415">
        <v>12848469</v>
      </c>
      <c r="B16415" t="s">
        <v>8424</v>
      </c>
      <c r="C16415">
        <v>28999</v>
      </c>
      <c r="D16415" t="s">
        <v>188</v>
      </c>
      <c r="E16415" t="s">
        <v>189</v>
      </c>
      <c r="F16415" t="s">
        <v>190</v>
      </c>
      <c r="G16415" t="s">
        <v>949</v>
      </c>
      <c r="H16415">
        <v>2019</v>
      </c>
      <c r="I16415">
        <v>68694</v>
      </c>
      <c r="J16415" t="s">
        <v>21</v>
      </c>
      <c r="K16415" t="s">
        <v>22</v>
      </c>
      <c r="L16415" t="s">
        <v>23</v>
      </c>
      <c r="M16415" t="s">
        <v>24</v>
      </c>
      <c r="N16415">
        <v>1999</v>
      </c>
      <c r="O16415" t="s">
        <v>116</v>
      </c>
      <c r="P16415">
        <v>5</v>
      </c>
      <c r="Q16415">
        <f t="shared" si="512"/>
        <v>5</v>
      </c>
      <c r="R16415" t="str">
        <f t="shared" si="513"/>
        <v>Mid-range</v>
      </c>
    </row>
    <row r="16416" spans="1:18" x14ac:dyDescent="0.35">
      <c r="A16416">
        <v>12848476</v>
      </c>
      <c r="B16416" t="s">
        <v>13835</v>
      </c>
      <c r="C16416">
        <v>9950</v>
      </c>
      <c r="D16416" t="s">
        <v>102</v>
      </c>
      <c r="E16416" t="s">
        <v>222</v>
      </c>
      <c r="F16416" t="s">
        <v>13836</v>
      </c>
      <c r="G16416" t="s">
        <v>2929</v>
      </c>
      <c r="H16416">
        <v>2011</v>
      </c>
      <c r="I16416">
        <v>238009</v>
      </c>
      <c r="J16416" t="s">
        <v>86</v>
      </c>
      <c r="K16416" t="s">
        <v>81</v>
      </c>
      <c r="L16416" t="s">
        <v>31</v>
      </c>
      <c r="M16416" t="s">
        <v>24</v>
      </c>
      <c r="N16416">
        <v>1598</v>
      </c>
      <c r="O16416" t="s">
        <v>47</v>
      </c>
      <c r="P16416">
        <v>5</v>
      </c>
      <c r="Q16416">
        <f t="shared" si="512"/>
        <v>13</v>
      </c>
      <c r="R16416" t="str">
        <f t="shared" si="513"/>
        <v>Budget</v>
      </c>
    </row>
    <row r="16417" spans="1:18" x14ac:dyDescent="0.35">
      <c r="A16417">
        <v>12848480</v>
      </c>
      <c r="B16417" t="s">
        <v>3788</v>
      </c>
      <c r="C16417">
        <v>18950</v>
      </c>
      <c r="D16417" t="s">
        <v>282</v>
      </c>
      <c r="E16417" t="s">
        <v>443</v>
      </c>
      <c r="F16417" t="s">
        <v>479</v>
      </c>
      <c r="G16417" t="s">
        <v>1353</v>
      </c>
      <c r="H16417">
        <v>2015</v>
      </c>
      <c r="I16417">
        <v>241642</v>
      </c>
      <c r="J16417" t="s">
        <v>21</v>
      </c>
      <c r="K16417" t="s">
        <v>22</v>
      </c>
      <c r="L16417" t="s">
        <v>31</v>
      </c>
      <c r="M16417" t="s">
        <v>24</v>
      </c>
      <c r="N16417">
        <v>2987</v>
      </c>
      <c r="O16417" t="s">
        <v>47</v>
      </c>
      <c r="P16417">
        <v>5</v>
      </c>
      <c r="Q16417">
        <f t="shared" si="512"/>
        <v>9</v>
      </c>
      <c r="R16417" t="str">
        <f t="shared" si="513"/>
        <v>Mid-range</v>
      </c>
    </row>
    <row r="16418" spans="1:18" x14ac:dyDescent="0.35">
      <c r="A16418">
        <v>12848489</v>
      </c>
      <c r="B16418" t="s">
        <v>8302</v>
      </c>
      <c r="C16418">
        <v>58990</v>
      </c>
      <c r="D16418" t="s">
        <v>17</v>
      </c>
      <c r="E16418" t="s">
        <v>1771</v>
      </c>
      <c r="F16418" t="s">
        <v>3629</v>
      </c>
      <c r="G16418" t="s">
        <v>1772</v>
      </c>
      <c r="H16418">
        <v>2017</v>
      </c>
      <c r="I16418">
        <v>54209</v>
      </c>
      <c r="J16418" t="s">
        <v>21</v>
      </c>
      <c r="K16418" t="s">
        <v>22</v>
      </c>
      <c r="L16418" t="s">
        <v>31</v>
      </c>
      <c r="M16418" t="s">
        <v>24</v>
      </c>
      <c r="N16418">
        <v>2753</v>
      </c>
      <c r="O16418" t="s">
        <v>47</v>
      </c>
      <c r="P16418">
        <v>7</v>
      </c>
      <c r="Q16418">
        <f t="shared" si="512"/>
        <v>7</v>
      </c>
      <c r="R16418" t="str">
        <f t="shared" si="513"/>
        <v>Luxury</v>
      </c>
    </row>
    <row r="16419" spans="1:18" x14ac:dyDescent="0.35">
      <c r="A16419">
        <v>12848491</v>
      </c>
      <c r="B16419" t="s">
        <v>11788</v>
      </c>
      <c r="C16419">
        <v>10999</v>
      </c>
      <c r="D16419" t="s">
        <v>42</v>
      </c>
      <c r="E16419" t="s">
        <v>71</v>
      </c>
      <c r="F16419" t="s">
        <v>1018</v>
      </c>
      <c r="G16419" t="s">
        <v>384</v>
      </c>
      <c r="H16419">
        <v>2006</v>
      </c>
      <c r="I16419">
        <v>135154</v>
      </c>
      <c r="J16419" t="s">
        <v>63</v>
      </c>
      <c r="K16419" t="s">
        <v>22</v>
      </c>
      <c r="L16419" t="s">
        <v>23</v>
      </c>
      <c r="M16419" t="s">
        <v>24</v>
      </c>
      <c r="N16419">
        <v>3565</v>
      </c>
      <c r="O16419" t="s">
        <v>69</v>
      </c>
      <c r="P16419">
        <v>5</v>
      </c>
      <c r="Q16419">
        <f t="shared" si="512"/>
        <v>18</v>
      </c>
      <c r="R16419" t="str">
        <f t="shared" si="513"/>
        <v>Mid-range</v>
      </c>
    </row>
    <row r="16420" spans="1:18" x14ac:dyDescent="0.35">
      <c r="A16420">
        <v>12848492</v>
      </c>
      <c r="B16420" t="s">
        <v>13837</v>
      </c>
      <c r="C16420">
        <v>10999</v>
      </c>
      <c r="D16420" t="s">
        <v>143</v>
      </c>
      <c r="E16420" t="s">
        <v>144</v>
      </c>
      <c r="F16420" t="s">
        <v>3338</v>
      </c>
      <c r="G16420" t="s">
        <v>2093</v>
      </c>
      <c r="H16420">
        <v>2011</v>
      </c>
      <c r="I16420">
        <v>234664</v>
      </c>
      <c r="J16420" t="s">
        <v>21</v>
      </c>
      <c r="K16420" t="s">
        <v>81</v>
      </c>
      <c r="L16420" t="s">
        <v>31</v>
      </c>
      <c r="M16420" t="s">
        <v>24</v>
      </c>
      <c r="N16420">
        <v>1998</v>
      </c>
      <c r="O16420" t="s">
        <v>25</v>
      </c>
      <c r="P16420">
        <v>5</v>
      </c>
      <c r="Q16420">
        <f t="shared" si="512"/>
        <v>13</v>
      </c>
      <c r="R16420" t="str">
        <f t="shared" si="513"/>
        <v>Mid-range</v>
      </c>
    </row>
    <row r="16421" spans="1:18" x14ac:dyDescent="0.35">
      <c r="A16421">
        <v>12848504</v>
      </c>
      <c r="B16421" t="s">
        <v>1774</v>
      </c>
      <c r="C16421">
        <v>30800</v>
      </c>
      <c r="D16421" t="s">
        <v>165</v>
      </c>
      <c r="E16421" t="s">
        <v>166</v>
      </c>
      <c r="F16421" t="s">
        <v>470</v>
      </c>
      <c r="G16421" t="s">
        <v>1775</v>
      </c>
      <c r="H16421">
        <v>2017</v>
      </c>
      <c r="I16421">
        <v>132976</v>
      </c>
      <c r="J16421" t="s">
        <v>338</v>
      </c>
      <c r="K16421" t="s">
        <v>22</v>
      </c>
      <c r="L16421" t="s">
        <v>31</v>
      </c>
      <c r="M16421" t="s">
        <v>24</v>
      </c>
      <c r="N16421">
        <v>2440</v>
      </c>
      <c r="O16421" t="s">
        <v>47</v>
      </c>
      <c r="P16421">
        <v>5</v>
      </c>
      <c r="Q16421">
        <f t="shared" si="512"/>
        <v>7</v>
      </c>
      <c r="R16421" t="str">
        <f t="shared" si="513"/>
        <v>Mid-range</v>
      </c>
    </row>
    <row r="16422" spans="1:18" x14ac:dyDescent="0.35">
      <c r="A16422">
        <v>12848506</v>
      </c>
      <c r="B16422" t="s">
        <v>13838</v>
      </c>
      <c r="C16422">
        <v>62990</v>
      </c>
      <c r="D16422" t="s">
        <v>54</v>
      </c>
      <c r="E16422" t="s">
        <v>987</v>
      </c>
      <c r="F16422" t="s">
        <v>13839</v>
      </c>
      <c r="G16422" t="s">
        <v>3708</v>
      </c>
      <c r="H16422">
        <v>2021</v>
      </c>
      <c r="I16422">
        <v>6402</v>
      </c>
      <c r="J16422" t="s">
        <v>1364</v>
      </c>
      <c r="K16422" t="s">
        <v>81</v>
      </c>
      <c r="L16422" t="s">
        <v>23</v>
      </c>
      <c r="M16422" t="s">
        <v>24</v>
      </c>
      <c r="N16422">
        <v>2261</v>
      </c>
      <c r="O16422" t="s">
        <v>47</v>
      </c>
      <c r="P16422">
        <v>4</v>
      </c>
      <c r="Q16422">
        <f t="shared" si="512"/>
        <v>3</v>
      </c>
      <c r="R16422" t="str">
        <f t="shared" si="513"/>
        <v>Luxury</v>
      </c>
    </row>
    <row r="16423" spans="1:18" x14ac:dyDescent="0.35">
      <c r="A16423">
        <v>12848507</v>
      </c>
      <c r="B16423" t="s">
        <v>13840</v>
      </c>
      <c r="C16423">
        <v>34990</v>
      </c>
      <c r="D16423" t="s">
        <v>49</v>
      </c>
      <c r="E16423" t="s">
        <v>50</v>
      </c>
      <c r="F16423" t="s">
        <v>13841</v>
      </c>
      <c r="G16423" t="s">
        <v>52</v>
      </c>
      <c r="H16423">
        <v>2018</v>
      </c>
      <c r="I16423">
        <v>69800</v>
      </c>
      <c r="J16423" t="s">
        <v>21</v>
      </c>
      <c r="K16423" t="s">
        <v>22</v>
      </c>
      <c r="L16423" t="s">
        <v>23</v>
      </c>
      <c r="M16423" t="s">
        <v>24</v>
      </c>
      <c r="N16423">
        <v>2488</v>
      </c>
      <c r="O16423" t="s">
        <v>116</v>
      </c>
      <c r="P16423">
        <v>5</v>
      </c>
      <c r="Q16423">
        <f t="shared" si="512"/>
        <v>6</v>
      </c>
      <c r="R16423" t="str">
        <f t="shared" si="513"/>
        <v>Mid-range</v>
      </c>
    </row>
    <row r="16424" spans="1:18" x14ac:dyDescent="0.35">
      <c r="A16424">
        <v>12848508</v>
      </c>
      <c r="B16424" t="s">
        <v>13842</v>
      </c>
      <c r="C16424">
        <v>53990</v>
      </c>
      <c r="D16424" t="s">
        <v>42</v>
      </c>
      <c r="E16424" t="s">
        <v>179</v>
      </c>
      <c r="F16424" t="s">
        <v>293</v>
      </c>
      <c r="G16424" t="s">
        <v>3428</v>
      </c>
      <c r="H16424">
        <v>2020</v>
      </c>
      <c r="I16424">
        <v>69159</v>
      </c>
      <c r="J16424" t="s">
        <v>205</v>
      </c>
      <c r="K16424" t="s">
        <v>22</v>
      </c>
      <c r="L16424" t="s">
        <v>31</v>
      </c>
      <c r="M16424" t="s">
        <v>24</v>
      </c>
      <c r="N16424">
        <v>2776</v>
      </c>
      <c r="O16424" t="s">
        <v>47</v>
      </c>
      <c r="P16424">
        <v>5</v>
      </c>
      <c r="Q16424">
        <f t="shared" si="512"/>
        <v>4</v>
      </c>
      <c r="R16424" t="str">
        <f t="shared" si="513"/>
        <v>Luxury</v>
      </c>
    </row>
    <row r="16425" spans="1:18" x14ac:dyDescent="0.35">
      <c r="A16425">
        <v>12848513</v>
      </c>
      <c r="B16425" t="s">
        <v>8574</v>
      </c>
      <c r="C16425">
        <v>13986</v>
      </c>
      <c r="D16425" t="s">
        <v>54</v>
      </c>
      <c r="E16425" t="s">
        <v>118</v>
      </c>
      <c r="F16425" t="s">
        <v>119</v>
      </c>
      <c r="G16425" t="s">
        <v>120</v>
      </c>
      <c r="H16425">
        <v>2010</v>
      </c>
      <c r="I16425">
        <v>231866</v>
      </c>
      <c r="J16425" t="s">
        <v>63</v>
      </c>
      <c r="K16425" t="s">
        <v>22</v>
      </c>
      <c r="L16425" t="s">
        <v>23</v>
      </c>
      <c r="M16425" t="s">
        <v>24</v>
      </c>
      <c r="N16425">
        <v>3984</v>
      </c>
      <c r="O16425" t="s">
        <v>25</v>
      </c>
      <c r="P16425">
        <v>5</v>
      </c>
      <c r="Q16425">
        <f t="shared" si="512"/>
        <v>14</v>
      </c>
      <c r="R16425" t="str">
        <f t="shared" si="513"/>
        <v>Mid-range</v>
      </c>
    </row>
    <row r="16426" spans="1:18" x14ac:dyDescent="0.35">
      <c r="A16426">
        <v>12848514</v>
      </c>
      <c r="B16426" t="s">
        <v>7254</v>
      </c>
      <c r="C16426">
        <v>36999</v>
      </c>
      <c r="D16426" t="s">
        <v>76</v>
      </c>
      <c r="E16426" t="s">
        <v>77</v>
      </c>
      <c r="F16426" t="s">
        <v>4239</v>
      </c>
      <c r="G16426" t="s">
        <v>3215</v>
      </c>
      <c r="H16426">
        <v>2018</v>
      </c>
      <c r="I16426">
        <v>149980</v>
      </c>
      <c r="J16426" t="s">
        <v>1181</v>
      </c>
      <c r="K16426" t="s">
        <v>81</v>
      </c>
      <c r="L16426" t="s">
        <v>31</v>
      </c>
      <c r="M16426" t="s">
        <v>24</v>
      </c>
      <c r="N16426">
        <v>2999</v>
      </c>
      <c r="O16426" t="s">
        <v>47</v>
      </c>
      <c r="P16426">
        <v>5</v>
      </c>
      <c r="Q16426">
        <f t="shared" si="512"/>
        <v>6</v>
      </c>
      <c r="R16426" t="str">
        <f t="shared" si="513"/>
        <v>Mid-range</v>
      </c>
    </row>
    <row r="16427" spans="1:18" x14ac:dyDescent="0.35">
      <c r="A16427">
        <v>12848516</v>
      </c>
      <c r="B16427" t="s">
        <v>8374</v>
      </c>
      <c r="C16427">
        <v>42999</v>
      </c>
      <c r="D16427" t="s">
        <v>165</v>
      </c>
      <c r="E16427" t="s">
        <v>269</v>
      </c>
      <c r="F16427" t="s">
        <v>1647</v>
      </c>
      <c r="G16427" t="s">
        <v>2348</v>
      </c>
      <c r="H16427">
        <v>2015</v>
      </c>
      <c r="I16427">
        <v>39468</v>
      </c>
      <c r="J16427" t="s">
        <v>21</v>
      </c>
      <c r="K16427" t="s">
        <v>22</v>
      </c>
      <c r="L16427" t="s">
        <v>31</v>
      </c>
      <c r="M16427" t="s">
        <v>24</v>
      </c>
      <c r="N16427">
        <v>3200</v>
      </c>
      <c r="O16427" t="s">
        <v>47</v>
      </c>
      <c r="P16427">
        <v>7</v>
      </c>
      <c r="Q16427">
        <f t="shared" si="512"/>
        <v>9</v>
      </c>
      <c r="R16427" t="str">
        <f t="shared" si="513"/>
        <v>Luxury</v>
      </c>
    </row>
    <row r="16428" spans="1:18" x14ac:dyDescent="0.35">
      <c r="A16428">
        <v>12848544</v>
      </c>
      <c r="B16428" t="s">
        <v>13556</v>
      </c>
      <c r="C16428">
        <v>17990</v>
      </c>
      <c r="D16428" t="s">
        <v>88</v>
      </c>
      <c r="E16428" t="s">
        <v>98</v>
      </c>
      <c r="F16428" t="s">
        <v>7680</v>
      </c>
      <c r="G16428" t="s">
        <v>1650</v>
      </c>
      <c r="H16428">
        <v>2015</v>
      </c>
      <c r="I16428">
        <v>75327</v>
      </c>
      <c r="J16428" t="s">
        <v>21</v>
      </c>
      <c r="K16428" t="s">
        <v>22</v>
      </c>
      <c r="L16428" t="s">
        <v>23</v>
      </c>
      <c r="M16428" t="s">
        <v>24</v>
      </c>
      <c r="N16428">
        <v>1591</v>
      </c>
      <c r="O16428" t="s">
        <v>69</v>
      </c>
      <c r="P16428">
        <v>5</v>
      </c>
      <c r="Q16428">
        <f t="shared" si="512"/>
        <v>9</v>
      </c>
      <c r="R16428" t="str">
        <f t="shared" si="513"/>
        <v>Mid-range</v>
      </c>
    </row>
    <row r="16429" spans="1:18" x14ac:dyDescent="0.35">
      <c r="A16429">
        <v>12848545</v>
      </c>
      <c r="B16429" t="s">
        <v>7745</v>
      </c>
      <c r="C16429">
        <v>13750</v>
      </c>
      <c r="D16429" t="s">
        <v>54</v>
      </c>
      <c r="E16429" t="s">
        <v>55</v>
      </c>
      <c r="F16429" t="s">
        <v>56</v>
      </c>
      <c r="G16429" t="s">
        <v>2157</v>
      </c>
      <c r="H16429">
        <v>2012</v>
      </c>
      <c r="I16429">
        <v>171963</v>
      </c>
      <c r="J16429" t="s">
        <v>21</v>
      </c>
      <c r="K16429" t="s">
        <v>22</v>
      </c>
      <c r="L16429" t="s">
        <v>31</v>
      </c>
      <c r="M16429" t="s">
        <v>24</v>
      </c>
      <c r="N16429">
        <v>2720</v>
      </c>
      <c r="O16429" t="s">
        <v>69</v>
      </c>
      <c r="P16429">
        <v>5</v>
      </c>
      <c r="Q16429">
        <f t="shared" si="512"/>
        <v>12</v>
      </c>
      <c r="R16429" t="str">
        <f t="shared" si="513"/>
        <v>Mid-range</v>
      </c>
    </row>
    <row r="16430" spans="1:18" x14ac:dyDescent="0.35">
      <c r="A16430">
        <v>12848557</v>
      </c>
      <c r="B16430" t="s">
        <v>5256</v>
      </c>
      <c r="C16430">
        <v>46374</v>
      </c>
      <c r="D16430" t="s">
        <v>226</v>
      </c>
      <c r="E16430" t="s">
        <v>1710</v>
      </c>
      <c r="F16430" t="s">
        <v>5257</v>
      </c>
      <c r="G16430" t="s">
        <v>1712</v>
      </c>
      <c r="H16430">
        <v>2022</v>
      </c>
      <c r="I16430">
        <v>8</v>
      </c>
      <c r="J16430" t="s">
        <v>393</v>
      </c>
      <c r="K16430" t="s">
        <v>22</v>
      </c>
      <c r="L16430" t="s">
        <v>23</v>
      </c>
      <c r="M16430" t="s">
        <v>32</v>
      </c>
      <c r="N16430">
        <v>1333</v>
      </c>
      <c r="O16430" t="s">
        <v>25</v>
      </c>
      <c r="P16430">
        <v>5</v>
      </c>
      <c r="Q16430">
        <f t="shared" si="512"/>
        <v>2</v>
      </c>
      <c r="R16430" t="str">
        <f t="shared" si="513"/>
        <v>Luxury</v>
      </c>
    </row>
    <row r="16431" spans="1:18" x14ac:dyDescent="0.35">
      <c r="A16431">
        <v>12848558</v>
      </c>
      <c r="B16431" t="s">
        <v>5256</v>
      </c>
      <c r="C16431">
        <v>46374</v>
      </c>
      <c r="D16431" t="s">
        <v>226</v>
      </c>
      <c r="E16431" t="s">
        <v>1710</v>
      </c>
      <c r="F16431" t="s">
        <v>5257</v>
      </c>
      <c r="G16431" t="s">
        <v>1712</v>
      </c>
      <c r="H16431">
        <v>2022</v>
      </c>
      <c r="I16431">
        <v>8</v>
      </c>
      <c r="J16431" t="s">
        <v>393</v>
      </c>
      <c r="K16431" t="s">
        <v>22</v>
      </c>
      <c r="L16431" t="s">
        <v>23</v>
      </c>
      <c r="M16431" t="s">
        <v>32</v>
      </c>
      <c r="N16431">
        <v>1333</v>
      </c>
      <c r="O16431" t="s">
        <v>33</v>
      </c>
      <c r="P16431">
        <v>5</v>
      </c>
      <c r="Q16431">
        <f t="shared" si="512"/>
        <v>2</v>
      </c>
      <c r="R16431" t="str">
        <f t="shared" si="513"/>
        <v>Luxury</v>
      </c>
    </row>
    <row r="16432" spans="1:18" x14ac:dyDescent="0.35">
      <c r="A16432">
        <v>12848560</v>
      </c>
      <c r="B16432" t="s">
        <v>3655</v>
      </c>
      <c r="C16432">
        <v>26990</v>
      </c>
      <c r="D16432" t="s">
        <v>17</v>
      </c>
      <c r="E16432" t="s">
        <v>262</v>
      </c>
      <c r="F16432" t="s">
        <v>807</v>
      </c>
      <c r="G16432" t="s">
        <v>808</v>
      </c>
      <c r="H16432">
        <v>2017</v>
      </c>
      <c r="I16432">
        <v>77778</v>
      </c>
      <c r="J16432" t="s">
        <v>86</v>
      </c>
      <c r="K16432" t="s">
        <v>22</v>
      </c>
      <c r="L16432" t="s">
        <v>23</v>
      </c>
      <c r="M16432" t="s">
        <v>24</v>
      </c>
      <c r="N16432">
        <v>1798</v>
      </c>
      <c r="O16432" t="s">
        <v>47</v>
      </c>
      <c r="P16432">
        <v>5</v>
      </c>
      <c r="Q16432">
        <f t="shared" si="512"/>
        <v>7</v>
      </c>
      <c r="R16432" t="str">
        <f t="shared" si="513"/>
        <v>Mid-range</v>
      </c>
    </row>
    <row r="16433" spans="1:18" x14ac:dyDescent="0.35">
      <c r="A16433">
        <v>12848568</v>
      </c>
      <c r="B16433" t="s">
        <v>10184</v>
      </c>
      <c r="C16433">
        <v>11990</v>
      </c>
      <c r="D16433" t="s">
        <v>88</v>
      </c>
      <c r="E16433" t="s">
        <v>4667</v>
      </c>
      <c r="F16433" t="s">
        <v>90</v>
      </c>
      <c r="G16433" t="s">
        <v>10126</v>
      </c>
      <c r="H16433">
        <v>2014</v>
      </c>
      <c r="I16433">
        <v>133065</v>
      </c>
      <c r="J16433" t="s">
        <v>86</v>
      </c>
      <c r="K16433" t="s">
        <v>81</v>
      </c>
      <c r="L16433" t="s">
        <v>23</v>
      </c>
      <c r="M16433" t="s">
        <v>24</v>
      </c>
      <c r="N16433">
        <v>1396</v>
      </c>
      <c r="O16433" t="s">
        <v>47</v>
      </c>
      <c r="P16433">
        <v>5</v>
      </c>
      <c r="Q16433">
        <f t="shared" si="512"/>
        <v>10</v>
      </c>
      <c r="R16433" t="str">
        <f t="shared" si="513"/>
        <v>Mid-range</v>
      </c>
    </row>
    <row r="16434" spans="1:18" x14ac:dyDescent="0.35">
      <c r="A16434">
        <v>12848569</v>
      </c>
      <c r="B16434" t="s">
        <v>9907</v>
      </c>
      <c r="C16434">
        <v>24990</v>
      </c>
      <c r="D16434" t="s">
        <v>17</v>
      </c>
      <c r="E16434" t="s">
        <v>153</v>
      </c>
      <c r="F16434" t="s">
        <v>154</v>
      </c>
      <c r="G16434" t="s">
        <v>9908</v>
      </c>
      <c r="H16434">
        <v>2014</v>
      </c>
      <c r="I16434">
        <v>124000</v>
      </c>
      <c r="J16434" t="s">
        <v>21</v>
      </c>
      <c r="K16434" t="s">
        <v>22</v>
      </c>
      <c r="L16434" t="s">
        <v>23</v>
      </c>
      <c r="M16434" t="s">
        <v>24</v>
      </c>
      <c r="N16434">
        <v>1987</v>
      </c>
      <c r="O16434" t="s">
        <v>116</v>
      </c>
      <c r="P16434">
        <v>5</v>
      </c>
      <c r="Q16434">
        <f t="shared" si="512"/>
        <v>10</v>
      </c>
      <c r="R16434" t="str">
        <f t="shared" si="513"/>
        <v>Mid-range</v>
      </c>
    </row>
    <row r="16435" spans="1:18" x14ac:dyDescent="0.35">
      <c r="A16435">
        <v>12848570</v>
      </c>
      <c r="B16435" t="s">
        <v>13843</v>
      </c>
      <c r="C16435">
        <v>27990</v>
      </c>
      <c r="D16435" t="s">
        <v>88</v>
      </c>
      <c r="E16435" t="s">
        <v>5787</v>
      </c>
      <c r="F16435" t="s">
        <v>90</v>
      </c>
      <c r="G16435" t="s">
        <v>6465</v>
      </c>
      <c r="H16435">
        <v>2021</v>
      </c>
      <c r="I16435">
        <v>14935</v>
      </c>
      <c r="J16435" t="s">
        <v>21</v>
      </c>
      <c r="K16435" t="s">
        <v>22</v>
      </c>
      <c r="L16435" t="s">
        <v>23</v>
      </c>
      <c r="M16435" t="s">
        <v>24</v>
      </c>
      <c r="N16435">
        <v>1591</v>
      </c>
      <c r="O16435" t="s">
        <v>47</v>
      </c>
      <c r="P16435">
        <v>5</v>
      </c>
      <c r="Q16435">
        <f t="shared" si="512"/>
        <v>3</v>
      </c>
      <c r="R16435" t="str">
        <f t="shared" si="513"/>
        <v>Mid-range</v>
      </c>
    </row>
    <row r="16436" spans="1:18" x14ac:dyDescent="0.35">
      <c r="A16436">
        <v>12848571</v>
      </c>
      <c r="B16436" t="s">
        <v>8905</v>
      </c>
      <c r="C16436">
        <v>31990</v>
      </c>
      <c r="D16436" t="s">
        <v>42</v>
      </c>
      <c r="E16436" t="s">
        <v>179</v>
      </c>
      <c r="F16436" t="s">
        <v>1289</v>
      </c>
      <c r="G16436" t="s">
        <v>204</v>
      </c>
      <c r="H16436">
        <v>2015</v>
      </c>
      <c r="I16436">
        <v>194726</v>
      </c>
      <c r="J16436" t="s">
        <v>1181</v>
      </c>
      <c r="K16436" t="s">
        <v>22</v>
      </c>
      <c r="L16436" t="s">
        <v>31</v>
      </c>
      <c r="M16436" t="s">
        <v>24</v>
      </c>
      <c r="N16436">
        <v>2776</v>
      </c>
      <c r="O16436" t="s">
        <v>135</v>
      </c>
      <c r="P16436">
        <v>5</v>
      </c>
      <c r="Q16436">
        <f t="shared" si="512"/>
        <v>9</v>
      </c>
      <c r="R16436" t="str">
        <f t="shared" si="513"/>
        <v>Mid-range</v>
      </c>
    </row>
    <row r="16437" spans="1:18" x14ac:dyDescent="0.35">
      <c r="A16437">
        <v>12848572</v>
      </c>
      <c r="B16437" t="s">
        <v>13844</v>
      </c>
      <c r="C16437">
        <v>32990</v>
      </c>
      <c r="D16437" t="s">
        <v>88</v>
      </c>
      <c r="E16437" t="s">
        <v>5787</v>
      </c>
      <c r="F16437" t="s">
        <v>13845</v>
      </c>
      <c r="G16437" t="s">
        <v>6717</v>
      </c>
      <c r="H16437">
        <v>2020</v>
      </c>
      <c r="I16437">
        <v>13937</v>
      </c>
      <c r="J16437" t="s">
        <v>21</v>
      </c>
      <c r="K16437" t="s">
        <v>22</v>
      </c>
      <c r="L16437" t="s">
        <v>23</v>
      </c>
      <c r="M16437" t="s">
        <v>24</v>
      </c>
      <c r="N16437">
        <v>1591</v>
      </c>
      <c r="O16437" t="s">
        <v>69</v>
      </c>
      <c r="P16437">
        <v>5</v>
      </c>
      <c r="Q16437">
        <f t="shared" si="512"/>
        <v>4</v>
      </c>
      <c r="R16437" t="str">
        <f t="shared" si="513"/>
        <v>Mid-range</v>
      </c>
    </row>
    <row r="16438" spans="1:18" x14ac:dyDescent="0.35">
      <c r="A16438">
        <v>12848575</v>
      </c>
      <c r="B16438" t="s">
        <v>6577</v>
      </c>
      <c r="C16438">
        <v>69990</v>
      </c>
      <c r="D16438" t="s">
        <v>188</v>
      </c>
      <c r="E16438" t="s">
        <v>969</v>
      </c>
      <c r="F16438" t="s">
        <v>2971</v>
      </c>
      <c r="G16438" t="s">
        <v>2972</v>
      </c>
      <c r="H16438">
        <v>2022</v>
      </c>
      <c r="I16438">
        <v>10781</v>
      </c>
      <c r="J16438" t="s">
        <v>63</v>
      </c>
      <c r="K16438" t="s">
        <v>22</v>
      </c>
      <c r="L16438" t="s">
        <v>23</v>
      </c>
      <c r="M16438" t="s">
        <v>24</v>
      </c>
      <c r="N16438">
        <v>3342</v>
      </c>
      <c r="O16438" t="s">
        <v>47</v>
      </c>
      <c r="P16438">
        <v>5</v>
      </c>
      <c r="Q16438">
        <f t="shared" si="512"/>
        <v>2</v>
      </c>
      <c r="R16438" t="str">
        <f t="shared" si="513"/>
        <v>Luxury</v>
      </c>
    </row>
    <row r="16439" spans="1:18" x14ac:dyDescent="0.35">
      <c r="A16439">
        <v>12848577</v>
      </c>
      <c r="B16439" t="s">
        <v>6491</v>
      </c>
      <c r="C16439">
        <v>28980</v>
      </c>
      <c r="D16439" t="s">
        <v>282</v>
      </c>
      <c r="E16439" t="s">
        <v>6492</v>
      </c>
      <c r="F16439" t="s">
        <v>6493</v>
      </c>
      <c r="G16439" t="s">
        <v>6494</v>
      </c>
      <c r="H16439">
        <v>2016</v>
      </c>
      <c r="I16439">
        <v>91088</v>
      </c>
      <c r="J16439" t="s">
        <v>21</v>
      </c>
      <c r="K16439" t="s">
        <v>22</v>
      </c>
      <c r="L16439" t="s">
        <v>64</v>
      </c>
      <c r="M16439" t="s">
        <v>24</v>
      </c>
      <c r="N16439">
        <v>2360</v>
      </c>
      <c r="O16439" t="s">
        <v>732</v>
      </c>
      <c r="P16439">
        <v>5</v>
      </c>
      <c r="Q16439">
        <f t="shared" si="512"/>
        <v>8</v>
      </c>
      <c r="R16439" t="str">
        <f t="shared" si="513"/>
        <v>Mid-range</v>
      </c>
    </row>
    <row r="16440" spans="1:18" x14ac:dyDescent="0.35">
      <c r="A16440">
        <v>12848579</v>
      </c>
      <c r="B16440" t="s">
        <v>13846</v>
      </c>
      <c r="C16440">
        <v>265980</v>
      </c>
      <c r="D16440" t="s">
        <v>112</v>
      </c>
      <c r="E16440" t="s">
        <v>13847</v>
      </c>
      <c r="F16440" t="s">
        <v>1123</v>
      </c>
      <c r="G16440" t="s">
        <v>13848</v>
      </c>
      <c r="H16440">
        <v>2022</v>
      </c>
      <c r="I16440">
        <v>8902</v>
      </c>
      <c r="J16440" t="s">
        <v>21</v>
      </c>
      <c r="K16440" t="s">
        <v>22</v>
      </c>
      <c r="L16440" t="s">
        <v>64</v>
      </c>
      <c r="M16440" t="s">
        <v>24</v>
      </c>
      <c r="N16440">
        <v>3445</v>
      </c>
      <c r="O16440" t="s">
        <v>33</v>
      </c>
      <c r="P16440">
        <v>5</v>
      </c>
      <c r="Q16440">
        <f t="shared" si="512"/>
        <v>2</v>
      </c>
      <c r="R16440" t="str">
        <f t="shared" si="513"/>
        <v>Luxury</v>
      </c>
    </row>
    <row r="16441" spans="1:18" x14ac:dyDescent="0.35">
      <c r="A16441">
        <v>12848581</v>
      </c>
      <c r="B16441" t="s">
        <v>12431</v>
      </c>
      <c r="C16441">
        <v>9990</v>
      </c>
      <c r="D16441" t="s">
        <v>49</v>
      </c>
      <c r="E16441" t="s">
        <v>50</v>
      </c>
      <c r="F16441" t="s">
        <v>1620</v>
      </c>
      <c r="G16441" t="s">
        <v>297</v>
      </c>
      <c r="H16441">
        <v>2011</v>
      </c>
      <c r="I16441">
        <v>192073</v>
      </c>
      <c r="J16441" t="s">
        <v>21</v>
      </c>
      <c r="K16441" t="s">
        <v>81</v>
      </c>
      <c r="L16441" t="s">
        <v>23</v>
      </c>
      <c r="M16441" t="s">
        <v>24</v>
      </c>
      <c r="N16441">
        <v>1997</v>
      </c>
      <c r="O16441" t="s">
        <v>116</v>
      </c>
      <c r="P16441">
        <v>5</v>
      </c>
      <c r="Q16441">
        <f t="shared" si="512"/>
        <v>13</v>
      </c>
      <c r="R16441" t="str">
        <f t="shared" si="513"/>
        <v>Budget</v>
      </c>
    </row>
    <row r="16442" spans="1:18" x14ac:dyDescent="0.35">
      <c r="A16442">
        <v>12848598</v>
      </c>
      <c r="B16442" t="s">
        <v>7886</v>
      </c>
      <c r="C16442">
        <v>13999</v>
      </c>
      <c r="D16442" t="s">
        <v>17</v>
      </c>
      <c r="E16442" t="s">
        <v>632</v>
      </c>
      <c r="F16442" t="s">
        <v>2098</v>
      </c>
      <c r="G16442" t="s">
        <v>2099</v>
      </c>
      <c r="H16442">
        <v>2013</v>
      </c>
      <c r="I16442">
        <v>99913</v>
      </c>
      <c r="J16442" t="s">
        <v>86</v>
      </c>
      <c r="K16442" t="s">
        <v>22</v>
      </c>
      <c r="L16442" t="s">
        <v>23</v>
      </c>
      <c r="M16442" t="s">
        <v>24</v>
      </c>
      <c r="N16442">
        <v>1299</v>
      </c>
      <c r="O16442" t="s">
        <v>116</v>
      </c>
      <c r="P16442">
        <v>5</v>
      </c>
      <c r="Q16442">
        <f t="shared" si="512"/>
        <v>11</v>
      </c>
      <c r="R16442" t="str">
        <f t="shared" si="513"/>
        <v>Mid-range</v>
      </c>
    </row>
    <row r="16443" spans="1:18" x14ac:dyDescent="0.35">
      <c r="A16443">
        <v>12848626</v>
      </c>
      <c r="B16443" t="s">
        <v>13849</v>
      </c>
      <c r="C16443">
        <v>39888</v>
      </c>
      <c r="D16443" t="s">
        <v>88</v>
      </c>
      <c r="E16443" t="s">
        <v>98</v>
      </c>
      <c r="F16443" t="s">
        <v>3405</v>
      </c>
      <c r="G16443" t="s">
        <v>13336</v>
      </c>
      <c r="H16443">
        <v>2020</v>
      </c>
      <c r="I16443">
        <v>19945</v>
      </c>
      <c r="J16443" t="s">
        <v>63</v>
      </c>
      <c r="K16443" t="s">
        <v>22</v>
      </c>
      <c r="L16443" t="s">
        <v>23</v>
      </c>
      <c r="M16443" t="s">
        <v>24</v>
      </c>
      <c r="N16443">
        <v>1598</v>
      </c>
      <c r="O16443" t="s">
        <v>47</v>
      </c>
      <c r="P16443">
        <v>5</v>
      </c>
      <c r="Q16443">
        <f t="shared" si="512"/>
        <v>4</v>
      </c>
      <c r="R16443" t="str">
        <f t="shared" si="513"/>
        <v>Mid-range</v>
      </c>
    </row>
    <row r="16444" spans="1:18" x14ac:dyDescent="0.35">
      <c r="A16444">
        <v>12848648</v>
      </c>
      <c r="B16444" t="s">
        <v>1448</v>
      </c>
      <c r="C16444">
        <v>18990</v>
      </c>
      <c r="D16444" t="s">
        <v>328</v>
      </c>
      <c r="E16444" t="s">
        <v>1449</v>
      </c>
      <c r="F16444" t="s">
        <v>543</v>
      </c>
      <c r="G16444" t="s">
        <v>1450</v>
      </c>
      <c r="H16444">
        <v>2017</v>
      </c>
      <c r="I16444">
        <v>47051</v>
      </c>
      <c r="J16444" t="s">
        <v>86</v>
      </c>
      <c r="K16444" t="s">
        <v>22</v>
      </c>
      <c r="L16444" t="s">
        <v>23</v>
      </c>
      <c r="M16444" t="s">
        <v>24</v>
      </c>
      <c r="N16444">
        <v>1497</v>
      </c>
      <c r="O16444" t="s">
        <v>47</v>
      </c>
      <c r="P16444">
        <v>5</v>
      </c>
      <c r="Q16444">
        <f t="shared" si="512"/>
        <v>7</v>
      </c>
      <c r="R16444" t="str">
        <f t="shared" si="513"/>
        <v>Mid-range</v>
      </c>
    </row>
    <row r="16445" spans="1:18" x14ac:dyDescent="0.35">
      <c r="A16445">
        <v>12848649</v>
      </c>
      <c r="B16445" t="s">
        <v>355</v>
      </c>
      <c r="C16445">
        <v>40990</v>
      </c>
      <c r="D16445" t="s">
        <v>188</v>
      </c>
      <c r="E16445" t="s">
        <v>288</v>
      </c>
      <c r="F16445" t="s">
        <v>251</v>
      </c>
      <c r="G16445" t="s">
        <v>356</v>
      </c>
      <c r="H16445">
        <v>2019</v>
      </c>
      <c r="I16445">
        <v>60015</v>
      </c>
      <c r="J16445" t="s">
        <v>21</v>
      </c>
      <c r="K16445" t="s">
        <v>22</v>
      </c>
      <c r="L16445" t="s">
        <v>23</v>
      </c>
      <c r="M16445" t="s">
        <v>24</v>
      </c>
      <c r="N16445">
        <v>3342</v>
      </c>
      <c r="O16445" t="s">
        <v>47</v>
      </c>
      <c r="P16445">
        <v>8</v>
      </c>
      <c r="Q16445">
        <f t="shared" si="512"/>
        <v>5</v>
      </c>
      <c r="R16445" t="str">
        <f t="shared" si="513"/>
        <v>Luxury</v>
      </c>
    </row>
    <row r="16446" spans="1:18" x14ac:dyDescent="0.35">
      <c r="A16446">
        <v>12848650</v>
      </c>
      <c r="B16446" t="s">
        <v>2911</v>
      </c>
      <c r="C16446">
        <v>67990</v>
      </c>
      <c r="D16446" t="s">
        <v>17</v>
      </c>
      <c r="E16446" t="s">
        <v>157</v>
      </c>
      <c r="F16446" t="s">
        <v>158</v>
      </c>
      <c r="G16446" t="s">
        <v>1859</v>
      </c>
      <c r="H16446">
        <v>2019</v>
      </c>
      <c r="I16446">
        <v>64809</v>
      </c>
      <c r="J16446" t="s">
        <v>21</v>
      </c>
      <c r="K16446" t="s">
        <v>22</v>
      </c>
      <c r="L16446" t="s">
        <v>31</v>
      </c>
      <c r="M16446" t="s">
        <v>24</v>
      </c>
      <c r="N16446">
        <v>2755</v>
      </c>
      <c r="O16446" t="s">
        <v>47</v>
      </c>
      <c r="P16446">
        <v>7</v>
      </c>
      <c r="Q16446">
        <f t="shared" si="512"/>
        <v>5</v>
      </c>
      <c r="R16446" t="str">
        <f t="shared" si="513"/>
        <v>Luxury</v>
      </c>
    </row>
    <row r="16447" spans="1:18" x14ac:dyDescent="0.35">
      <c r="A16447">
        <v>12848656</v>
      </c>
      <c r="B16447" t="s">
        <v>1614</v>
      </c>
      <c r="C16447">
        <v>39990</v>
      </c>
      <c r="D16447" t="s">
        <v>188</v>
      </c>
      <c r="E16447" t="s">
        <v>594</v>
      </c>
      <c r="F16447" t="s">
        <v>595</v>
      </c>
      <c r="G16447" t="s">
        <v>1615</v>
      </c>
      <c r="H16447">
        <v>2017</v>
      </c>
      <c r="I16447">
        <v>97541</v>
      </c>
      <c r="J16447" t="s">
        <v>21</v>
      </c>
      <c r="K16447" t="s">
        <v>22</v>
      </c>
      <c r="L16447" t="s">
        <v>31</v>
      </c>
      <c r="M16447" t="s">
        <v>24</v>
      </c>
      <c r="N16447">
        <v>2199</v>
      </c>
      <c r="O16447" t="s">
        <v>47</v>
      </c>
      <c r="P16447">
        <v>7</v>
      </c>
      <c r="Q16447">
        <f t="shared" si="512"/>
        <v>7</v>
      </c>
      <c r="R16447" t="str">
        <f t="shared" si="513"/>
        <v>Mid-range</v>
      </c>
    </row>
    <row r="16448" spans="1:18" x14ac:dyDescent="0.35">
      <c r="A16448">
        <v>12848657</v>
      </c>
      <c r="B16448" t="s">
        <v>13850</v>
      </c>
      <c r="C16448">
        <v>26990</v>
      </c>
      <c r="D16448" t="s">
        <v>17</v>
      </c>
      <c r="E16448" t="s">
        <v>153</v>
      </c>
      <c r="F16448" t="s">
        <v>1886</v>
      </c>
      <c r="G16448" t="s">
        <v>951</v>
      </c>
      <c r="H16448">
        <v>2015</v>
      </c>
      <c r="I16448">
        <v>90198</v>
      </c>
      <c r="J16448" t="s">
        <v>21</v>
      </c>
      <c r="K16448" t="s">
        <v>22</v>
      </c>
      <c r="L16448" t="s">
        <v>23</v>
      </c>
      <c r="M16448" t="s">
        <v>24</v>
      </c>
      <c r="N16448">
        <v>1987</v>
      </c>
      <c r="O16448" t="s">
        <v>47</v>
      </c>
      <c r="P16448">
        <v>5</v>
      </c>
      <c r="Q16448">
        <f t="shared" si="512"/>
        <v>9</v>
      </c>
      <c r="R16448" t="str">
        <f t="shared" si="513"/>
        <v>Mid-range</v>
      </c>
    </row>
    <row r="16449" spans="1:18" x14ac:dyDescent="0.35">
      <c r="A16449">
        <v>12848658</v>
      </c>
      <c r="B16449" t="s">
        <v>13851</v>
      </c>
      <c r="C16449">
        <v>6500</v>
      </c>
      <c r="D16449" t="s">
        <v>88</v>
      </c>
      <c r="E16449" t="s">
        <v>422</v>
      </c>
      <c r="F16449" t="s">
        <v>423</v>
      </c>
      <c r="G16449" t="s">
        <v>424</v>
      </c>
      <c r="H16449">
        <v>2011</v>
      </c>
      <c r="I16449">
        <v>157581</v>
      </c>
      <c r="J16449" t="s">
        <v>63</v>
      </c>
      <c r="K16449" t="s">
        <v>22</v>
      </c>
      <c r="L16449" t="s">
        <v>23</v>
      </c>
      <c r="M16449" t="s">
        <v>24</v>
      </c>
      <c r="N16449">
        <v>2359</v>
      </c>
      <c r="O16449" t="s">
        <v>25</v>
      </c>
      <c r="P16449">
        <v>5</v>
      </c>
      <c r="Q16449">
        <f t="shared" si="512"/>
        <v>13</v>
      </c>
      <c r="R16449" t="str">
        <f t="shared" si="513"/>
        <v>Budget</v>
      </c>
    </row>
    <row r="16450" spans="1:18" x14ac:dyDescent="0.35">
      <c r="A16450">
        <v>12848692</v>
      </c>
      <c r="B16450" t="s">
        <v>13852</v>
      </c>
      <c r="C16450">
        <v>10995</v>
      </c>
      <c r="D16450" t="s">
        <v>131</v>
      </c>
      <c r="E16450" t="s">
        <v>745</v>
      </c>
      <c r="F16450" t="s">
        <v>746</v>
      </c>
      <c r="G16450" t="s">
        <v>4788</v>
      </c>
      <c r="H16450">
        <v>2009</v>
      </c>
      <c r="I16450">
        <v>100454</v>
      </c>
      <c r="J16450" t="s">
        <v>86</v>
      </c>
      <c r="K16450" t="s">
        <v>22</v>
      </c>
      <c r="L16450" t="s">
        <v>64</v>
      </c>
      <c r="M16450" t="s">
        <v>24</v>
      </c>
      <c r="N16450">
        <v>1798</v>
      </c>
      <c r="O16450" t="s">
        <v>116</v>
      </c>
      <c r="P16450">
        <v>5</v>
      </c>
      <c r="Q16450">
        <f t="shared" si="512"/>
        <v>15</v>
      </c>
      <c r="R16450" t="str">
        <f t="shared" si="513"/>
        <v>Mid-range</v>
      </c>
    </row>
    <row r="16451" spans="1:18" x14ac:dyDescent="0.35">
      <c r="A16451">
        <v>12848695</v>
      </c>
      <c r="B16451" t="s">
        <v>13853</v>
      </c>
      <c r="C16451">
        <v>144900</v>
      </c>
      <c r="D16451" t="s">
        <v>249</v>
      </c>
      <c r="E16451">
        <v>911</v>
      </c>
      <c r="F16451" t="s">
        <v>6892</v>
      </c>
      <c r="G16451">
        <v>997</v>
      </c>
      <c r="H16451">
        <v>2006</v>
      </c>
      <c r="I16451">
        <v>45605</v>
      </c>
      <c r="J16451" t="s">
        <v>393</v>
      </c>
      <c r="K16451" t="s">
        <v>81</v>
      </c>
      <c r="L16451" t="s">
        <v>64</v>
      </c>
      <c r="M16451" t="s">
        <v>24</v>
      </c>
      <c r="N16451">
        <v>3824</v>
      </c>
      <c r="O16451" t="s">
        <v>25</v>
      </c>
      <c r="P16451">
        <v>4</v>
      </c>
      <c r="Q16451">
        <f t="shared" ref="Q16451:Q16514" si="514">2024-H16451</f>
        <v>18</v>
      </c>
      <c r="R16451" t="str">
        <f t="shared" ref="R16451:R16514" si="515">IF(C16451&lt;=10000,"Budget",IF(C16451&lt;=40000,"Mid-range","Luxury"))</f>
        <v>Luxury</v>
      </c>
    </row>
    <row r="16452" spans="1:18" x14ac:dyDescent="0.35">
      <c r="A16452">
        <v>12848702</v>
      </c>
      <c r="B16452" t="s">
        <v>3434</v>
      </c>
      <c r="C16452">
        <v>36666</v>
      </c>
      <c r="D16452" t="s">
        <v>847</v>
      </c>
      <c r="E16452" t="s">
        <v>848</v>
      </c>
      <c r="F16452" t="s">
        <v>849</v>
      </c>
      <c r="G16452" t="s">
        <v>3435</v>
      </c>
      <c r="H16452">
        <v>2021</v>
      </c>
      <c r="I16452">
        <v>35182</v>
      </c>
      <c r="J16452" t="s">
        <v>169</v>
      </c>
      <c r="K16452" t="s">
        <v>22</v>
      </c>
      <c r="L16452" t="s">
        <v>31</v>
      </c>
      <c r="M16452" t="s">
        <v>24</v>
      </c>
      <c r="N16452">
        <v>2776</v>
      </c>
      <c r="O16452" t="s">
        <v>33</v>
      </c>
      <c r="P16452">
        <v>5</v>
      </c>
      <c r="Q16452">
        <f t="shared" si="514"/>
        <v>3</v>
      </c>
      <c r="R16452" t="str">
        <f t="shared" si="515"/>
        <v>Mid-range</v>
      </c>
    </row>
    <row r="16453" spans="1:18" x14ac:dyDescent="0.35">
      <c r="A16453">
        <v>12848703</v>
      </c>
      <c r="B16453" t="s">
        <v>4779</v>
      </c>
      <c r="C16453">
        <v>43800</v>
      </c>
      <c r="D16453" t="s">
        <v>54</v>
      </c>
      <c r="E16453" t="s">
        <v>175</v>
      </c>
      <c r="F16453" t="s">
        <v>900</v>
      </c>
      <c r="G16453" t="s">
        <v>4780</v>
      </c>
      <c r="H16453">
        <v>2017</v>
      </c>
      <c r="I16453">
        <v>162016</v>
      </c>
      <c r="J16453" t="s">
        <v>338</v>
      </c>
      <c r="K16453" t="s">
        <v>22</v>
      </c>
      <c r="L16453" t="s">
        <v>31</v>
      </c>
      <c r="M16453" t="s">
        <v>24</v>
      </c>
      <c r="N16453">
        <v>3198</v>
      </c>
      <c r="O16453" t="s">
        <v>33</v>
      </c>
      <c r="P16453">
        <v>5</v>
      </c>
      <c r="Q16453">
        <f t="shared" si="514"/>
        <v>7</v>
      </c>
      <c r="R16453" t="str">
        <f t="shared" si="515"/>
        <v>Luxury</v>
      </c>
    </row>
    <row r="16454" spans="1:18" x14ac:dyDescent="0.35">
      <c r="A16454">
        <v>12848711</v>
      </c>
      <c r="B16454" t="s">
        <v>1523</v>
      </c>
      <c r="C16454">
        <v>78990</v>
      </c>
      <c r="D16454" t="s">
        <v>282</v>
      </c>
      <c r="E16454" t="s">
        <v>1524</v>
      </c>
      <c r="F16454" t="s">
        <v>1525</v>
      </c>
      <c r="G16454" t="s">
        <v>1526</v>
      </c>
      <c r="H16454">
        <v>2022</v>
      </c>
      <c r="I16454">
        <v>18064</v>
      </c>
      <c r="J16454" t="s">
        <v>338</v>
      </c>
      <c r="K16454" t="s">
        <v>22</v>
      </c>
      <c r="L16454" t="s">
        <v>23</v>
      </c>
      <c r="M16454" t="s">
        <v>24</v>
      </c>
      <c r="N16454">
        <v>3604</v>
      </c>
      <c r="O16454" t="s">
        <v>25</v>
      </c>
      <c r="P16454">
        <v>5</v>
      </c>
      <c r="Q16454">
        <f t="shared" si="514"/>
        <v>2</v>
      </c>
      <c r="R16454" t="str">
        <f t="shared" si="515"/>
        <v>Luxury</v>
      </c>
    </row>
    <row r="16455" spans="1:18" x14ac:dyDescent="0.35">
      <c r="A16455">
        <v>12848712</v>
      </c>
      <c r="B16455" t="s">
        <v>2907</v>
      </c>
      <c r="C16455">
        <v>65990</v>
      </c>
      <c r="D16455" t="s">
        <v>76</v>
      </c>
      <c r="E16455" t="s">
        <v>77</v>
      </c>
      <c r="F16455" t="s">
        <v>2908</v>
      </c>
      <c r="G16455" t="s">
        <v>1627</v>
      </c>
      <c r="H16455">
        <v>2021</v>
      </c>
      <c r="I16455">
        <v>50099</v>
      </c>
      <c r="J16455" t="s">
        <v>182</v>
      </c>
      <c r="K16455" t="s">
        <v>22</v>
      </c>
      <c r="L16455" t="s">
        <v>31</v>
      </c>
      <c r="M16455" t="s">
        <v>24</v>
      </c>
      <c r="N16455">
        <v>2999</v>
      </c>
      <c r="O16455" t="s">
        <v>69</v>
      </c>
      <c r="P16455">
        <v>5</v>
      </c>
      <c r="Q16455">
        <f t="shared" si="514"/>
        <v>3</v>
      </c>
      <c r="R16455" t="str">
        <f t="shared" si="515"/>
        <v>Luxury</v>
      </c>
    </row>
    <row r="16456" spans="1:18" x14ac:dyDescent="0.35">
      <c r="A16456">
        <v>12848714</v>
      </c>
      <c r="B16456" t="s">
        <v>12405</v>
      </c>
      <c r="C16456">
        <v>13990</v>
      </c>
      <c r="D16456" t="s">
        <v>165</v>
      </c>
      <c r="E16456" t="s">
        <v>166</v>
      </c>
      <c r="F16456" t="s">
        <v>1780</v>
      </c>
      <c r="G16456" t="s">
        <v>1514</v>
      </c>
      <c r="H16456">
        <v>2010</v>
      </c>
      <c r="I16456">
        <v>304719</v>
      </c>
      <c r="J16456" t="s">
        <v>169</v>
      </c>
      <c r="K16456" t="s">
        <v>22</v>
      </c>
      <c r="L16456" t="s">
        <v>31</v>
      </c>
      <c r="M16456" t="s">
        <v>24</v>
      </c>
      <c r="N16456">
        <v>2477</v>
      </c>
      <c r="O16456" t="s">
        <v>47</v>
      </c>
      <c r="P16456">
        <v>5</v>
      </c>
      <c r="Q16456">
        <f t="shared" si="514"/>
        <v>14</v>
      </c>
      <c r="R16456" t="str">
        <f t="shared" si="515"/>
        <v>Mid-range</v>
      </c>
    </row>
    <row r="16457" spans="1:18" x14ac:dyDescent="0.35">
      <c r="A16457">
        <v>12848715</v>
      </c>
      <c r="B16457" t="s">
        <v>6499</v>
      </c>
      <c r="C16457">
        <v>64990</v>
      </c>
      <c r="D16457" t="s">
        <v>54</v>
      </c>
      <c r="E16457" t="s">
        <v>175</v>
      </c>
      <c r="F16457" t="s">
        <v>6500</v>
      </c>
      <c r="G16457" t="s">
        <v>2620</v>
      </c>
      <c r="H16457">
        <v>2021</v>
      </c>
      <c r="I16457">
        <v>75849</v>
      </c>
      <c r="J16457" t="s">
        <v>275</v>
      </c>
      <c r="K16457" t="s">
        <v>22</v>
      </c>
      <c r="L16457" t="s">
        <v>31</v>
      </c>
      <c r="M16457" t="s">
        <v>24</v>
      </c>
      <c r="N16457">
        <v>1996</v>
      </c>
      <c r="O16457" t="s">
        <v>732</v>
      </c>
      <c r="P16457">
        <v>5</v>
      </c>
      <c r="Q16457">
        <f t="shared" si="514"/>
        <v>3</v>
      </c>
      <c r="R16457" t="str">
        <f t="shared" si="515"/>
        <v>Luxury</v>
      </c>
    </row>
    <row r="16458" spans="1:18" x14ac:dyDescent="0.35">
      <c r="A16458">
        <v>12848726</v>
      </c>
      <c r="B16458" t="s">
        <v>9433</v>
      </c>
      <c r="C16458">
        <v>19500</v>
      </c>
      <c r="D16458" t="s">
        <v>127</v>
      </c>
      <c r="E16458" t="s">
        <v>556</v>
      </c>
      <c r="F16458" t="s">
        <v>1634</v>
      </c>
      <c r="G16458" t="s">
        <v>452</v>
      </c>
      <c r="H16458">
        <v>2014</v>
      </c>
      <c r="I16458">
        <v>171555</v>
      </c>
      <c r="J16458" t="s">
        <v>1635</v>
      </c>
      <c r="K16458" t="s">
        <v>81</v>
      </c>
      <c r="L16458" t="s">
        <v>31</v>
      </c>
      <c r="M16458" t="s">
        <v>24</v>
      </c>
      <c r="N16458">
        <v>3196</v>
      </c>
      <c r="O16458" t="s">
        <v>47</v>
      </c>
      <c r="P16458">
        <v>4</v>
      </c>
      <c r="Q16458">
        <f t="shared" si="514"/>
        <v>10</v>
      </c>
      <c r="R16458" t="str">
        <f t="shared" si="515"/>
        <v>Mid-range</v>
      </c>
    </row>
    <row r="16459" spans="1:18" x14ac:dyDescent="0.35">
      <c r="A16459">
        <v>12848728</v>
      </c>
      <c r="B16459" t="s">
        <v>5959</v>
      </c>
      <c r="C16459">
        <v>12888</v>
      </c>
      <c r="D16459" t="s">
        <v>49</v>
      </c>
      <c r="E16459" t="s">
        <v>50</v>
      </c>
      <c r="F16459" t="s">
        <v>1620</v>
      </c>
      <c r="G16459" t="s">
        <v>1621</v>
      </c>
      <c r="H16459">
        <v>2014</v>
      </c>
      <c r="I16459">
        <v>177948</v>
      </c>
      <c r="J16459" t="s">
        <v>21</v>
      </c>
      <c r="K16459" t="s">
        <v>81</v>
      </c>
      <c r="L16459" t="s">
        <v>23</v>
      </c>
      <c r="M16459" t="s">
        <v>24</v>
      </c>
      <c r="N16459">
        <v>1997</v>
      </c>
      <c r="O16459" t="s">
        <v>135</v>
      </c>
      <c r="P16459">
        <v>5</v>
      </c>
      <c r="Q16459">
        <f t="shared" si="514"/>
        <v>10</v>
      </c>
      <c r="R16459" t="str">
        <f t="shared" si="515"/>
        <v>Mid-range</v>
      </c>
    </row>
    <row r="16460" spans="1:18" x14ac:dyDescent="0.35">
      <c r="A16460">
        <v>12848730</v>
      </c>
      <c r="B16460" t="s">
        <v>2182</v>
      </c>
      <c r="C16460">
        <v>23500</v>
      </c>
      <c r="D16460" t="s">
        <v>17</v>
      </c>
      <c r="E16460" t="s">
        <v>642</v>
      </c>
      <c r="F16460" t="s">
        <v>844</v>
      </c>
      <c r="G16460" t="s">
        <v>2183</v>
      </c>
      <c r="H16460">
        <v>2017</v>
      </c>
      <c r="I16460">
        <v>82000</v>
      </c>
      <c r="J16460" t="s">
        <v>63</v>
      </c>
      <c r="K16460" t="s">
        <v>22</v>
      </c>
      <c r="L16460" t="s">
        <v>23</v>
      </c>
      <c r="M16460" t="s">
        <v>24</v>
      </c>
      <c r="N16460">
        <v>2494</v>
      </c>
      <c r="O16460" t="s">
        <v>47</v>
      </c>
      <c r="P16460">
        <v>5</v>
      </c>
      <c r="Q16460">
        <f t="shared" si="514"/>
        <v>7</v>
      </c>
      <c r="R16460" t="str">
        <f t="shared" si="515"/>
        <v>Mid-range</v>
      </c>
    </row>
    <row r="16461" spans="1:18" x14ac:dyDescent="0.35">
      <c r="A16461">
        <v>12848735</v>
      </c>
      <c r="B16461" t="s">
        <v>13854</v>
      </c>
      <c r="C16461">
        <v>28899</v>
      </c>
      <c r="D16461" t="s">
        <v>328</v>
      </c>
      <c r="E16461" t="s">
        <v>329</v>
      </c>
      <c r="F16461" t="s">
        <v>530</v>
      </c>
      <c r="G16461" t="s">
        <v>211</v>
      </c>
      <c r="H16461">
        <v>2018</v>
      </c>
      <c r="I16461">
        <v>48767</v>
      </c>
      <c r="J16461" t="s">
        <v>86</v>
      </c>
      <c r="K16461" t="s">
        <v>22</v>
      </c>
      <c r="L16461" t="s">
        <v>23</v>
      </c>
      <c r="M16461" t="s">
        <v>24</v>
      </c>
      <c r="N16461">
        <v>1498</v>
      </c>
      <c r="O16461" t="s">
        <v>25</v>
      </c>
      <c r="P16461">
        <v>5</v>
      </c>
      <c r="Q16461">
        <f t="shared" si="514"/>
        <v>6</v>
      </c>
      <c r="R16461" t="str">
        <f t="shared" si="515"/>
        <v>Mid-range</v>
      </c>
    </row>
    <row r="16462" spans="1:18" x14ac:dyDescent="0.35">
      <c r="A16462">
        <v>12848741</v>
      </c>
      <c r="B16462" t="s">
        <v>13855</v>
      </c>
      <c r="C16462">
        <v>31470</v>
      </c>
      <c r="D16462" t="s">
        <v>88</v>
      </c>
      <c r="E16462" t="s">
        <v>108</v>
      </c>
      <c r="F16462" t="s">
        <v>922</v>
      </c>
      <c r="G16462" t="s">
        <v>110</v>
      </c>
      <c r="H16462">
        <v>2017</v>
      </c>
      <c r="I16462">
        <v>70897</v>
      </c>
      <c r="J16462" t="s">
        <v>21</v>
      </c>
      <c r="K16462" t="s">
        <v>22</v>
      </c>
      <c r="L16462" t="s">
        <v>23</v>
      </c>
      <c r="M16462" t="s">
        <v>24</v>
      </c>
      <c r="N16462">
        <v>1591</v>
      </c>
      <c r="O16462" t="s">
        <v>47</v>
      </c>
      <c r="P16462">
        <v>5</v>
      </c>
      <c r="Q16462">
        <f t="shared" si="514"/>
        <v>7</v>
      </c>
      <c r="R16462" t="str">
        <f t="shared" si="515"/>
        <v>Mid-range</v>
      </c>
    </row>
    <row r="16463" spans="1:18" x14ac:dyDescent="0.35">
      <c r="A16463">
        <v>12848742</v>
      </c>
      <c r="B16463" t="s">
        <v>13856</v>
      </c>
      <c r="C16463">
        <v>11000</v>
      </c>
      <c r="D16463" t="s">
        <v>49</v>
      </c>
      <c r="E16463" t="s">
        <v>2215</v>
      </c>
      <c r="F16463" t="s">
        <v>1096</v>
      </c>
      <c r="G16463" t="s">
        <v>2216</v>
      </c>
      <c r="H16463">
        <v>2010</v>
      </c>
      <c r="I16463">
        <v>181234</v>
      </c>
      <c r="J16463" t="s">
        <v>21</v>
      </c>
      <c r="K16463" t="s">
        <v>22</v>
      </c>
      <c r="L16463" t="s">
        <v>23</v>
      </c>
      <c r="M16463" t="s">
        <v>24</v>
      </c>
      <c r="N16463">
        <v>3498</v>
      </c>
      <c r="O16463" t="s">
        <v>13857</v>
      </c>
      <c r="P16463">
        <v>5</v>
      </c>
      <c r="Q16463">
        <f t="shared" si="514"/>
        <v>14</v>
      </c>
      <c r="R16463" t="str">
        <f t="shared" si="515"/>
        <v>Mid-range</v>
      </c>
    </row>
    <row r="16464" spans="1:18" x14ac:dyDescent="0.35">
      <c r="A16464">
        <v>12848756</v>
      </c>
      <c r="B16464" t="s">
        <v>7892</v>
      </c>
      <c r="C16464">
        <v>7800</v>
      </c>
      <c r="D16464" t="s">
        <v>42</v>
      </c>
      <c r="E16464" t="s">
        <v>1205</v>
      </c>
      <c r="F16464" t="s">
        <v>44</v>
      </c>
      <c r="G16464" t="s">
        <v>1206</v>
      </c>
      <c r="H16464">
        <v>2013</v>
      </c>
      <c r="I16464">
        <v>132482</v>
      </c>
      <c r="J16464" t="s">
        <v>86</v>
      </c>
      <c r="K16464" t="s">
        <v>22</v>
      </c>
      <c r="L16464" t="s">
        <v>23</v>
      </c>
      <c r="M16464" t="s">
        <v>24</v>
      </c>
      <c r="N16464">
        <v>1598</v>
      </c>
      <c r="O16464" t="s">
        <v>47</v>
      </c>
      <c r="P16464">
        <v>5</v>
      </c>
      <c r="Q16464">
        <f t="shared" si="514"/>
        <v>11</v>
      </c>
      <c r="R16464" t="str">
        <f t="shared" si="515"/>
        <v>Budget</v>
      </c>
    </row>
    <row r="16465" spans="1:18" x14ac:dyDescent="0.35">
      <c r="A16465">
        <v>12848758</v>
      </c>
      <c r="B16465" t="s">
        <v>2857</v>
      </c>
      <c r="C16465">
        <v>34890</v>
      </c>
      <c r="D16465" t="s">
        <v>17</v>
      </c>
      <c r="E16465" t="s">
        <v>905</v>
      </c>
      <c r="F16465" t="s">
        <v>1930</v>
      </c>
      <c r="G16465" t="s">
        <v>2858</v>
      </c>
      <c r="H16465">
        <v>2017</v>
      </c>
      <c r="I16465">
        <v>129863</v>
      </c>
      <c r="J16465" t="s">
        <v>106</v>
      </c>
      <c r="K16465" t="s">
        <v>81</v>
      </c>
      <c r="L16465" t="s">
        <v>31</v>
      </c>
      <c r="M16465" t="s">
        <v>24</v>
      </c>
      <c r="N16465">
        <v>2982</v>
      </c>
      <c r="O16465" t="s">
        <v>69</v>
      </c>
      <c r="P16465">
        <v>2</v>
      </c>
      <c r="Q16465">
        <f t="shared" si="514"/>
        <v>7</v>
      </c>
      <c r="R16465" t="str">
        <f t="shared" si="515"/>
        <v>Mid-range</v>
      </c>
    </row>
    <row r="16466" spans="1:18" x14ac:dyDescent="0.35">
      <c r="A16466">
        <v>12848760</v>
      </c>
      <c r="B16466" t="s">
        <v>10423</v>
      </c>
      <c r="C16466">
        <v>8999</v>
      </c>
      <c r="D16466" t="s">
        <v>533</v>
      </c>
      <c r="E16466" t="s">
        <v>8886</v>
      </c>
      <c r="F16466" t="s">
        <v>251</v>
      </c>
      <c r="G16466" t="s">
        <v>10424</v>
      </c>
      <c r="H16466">
        <v>2008</v>
      </c>
      <c r="I16466">
        <v>205466</v>
      </c>
      <c r="J16466" t="s">
        <v>86</v>
      </c>
      <c r="K16466" t="s">
        <v>22</v>
      </c>
      <c r="L16466" t="s">
        <v>23</v>
      </c>
      <c r="M16466" t="s">
        <v>24</v>
      </c>
      <c r="N16466">
        <v>1995</v>
      </c>
      <c r="O16466" t="s">
        <v>116</v>
      </c>
      <c r="P16466">
        <v>5</v>
      </c>
      <c r="Q16466">
        <f t="shared" si="514"/>
        <v>16</v>
      </c>
      <c r="R16466" t="str">
        <f t="shared" si="515"/>
        <v>Budget</v>
      </c>
    </row>
    <row r="16467" spans="1:18" x14ac:dyDescent="0.35">
      <c r="A16467">
        <v>12848768</v>
      </c>
      <c r="B16467" t="s">
        <v>13492</v>
      </c>
      <c r="C16467">
        <v>92800</v>
      </c>
      <c r="D16467" t="s">
        <v>49</v>
      </c>
      <c r="E16467" t="s">
        <v>148</v>
      </c>
      <c r="F16467" t="s">
        <v>266</v>
      </c>
      <c r="G16467" t="s">
        <v>13493</v>
      </c>
      <c r="H16467">
        <v>2022</v>
      </c>
      <c r="I16467">
        <v>7909</v>
      </c>
      <c r="J16467" t="s">
        <v>21</v>
      </c>
      <c r="K16467" t="s">
        <v>22</v>
      </c>
      <c r="L16467" t="s">
        <v>64</v>
      </c>
      <c r="M16467" t="s">
        <v>24</v>
      </c>
      <c r="N16467">
        <v>5552</v>
      </c>
      <c r="O16467" t="s">
        <v>25</v>
      </c>
      <c r="P16467">
        <v>8</v>
      </c>
      <c r="Q16467">
        <f t="shared" si="514"/>
        <v>2</v>
      </c>
      <c r="R16467" t="str">
        <f t="shared" si="515"/>
        <v>Luxury</v>
      </c>
    </row>
    <row r="16468" spans="1:18" x14ac:dyDescent="0.35">
      <c r="A16468">
        <v>12848786</v>
      </c>
      <c r="B16468" t="s">
        <v>13858</v>
      </c>
      <c r="C16468">
        <v>14988</v>
      </c>
      <c r="D16468" t="s">
        <v>102</v>
      </c>
      <c r="E16468" t="s">
        <v>1066</v>
      </c>
      <c r="F16468" t="s">
        <v>2938</v>
      </c>
      <c r="G16468" t="s">
        <v>11668</v>
      </c>
      <c r="H16468">
        <v>2012</v>
      </c>
      <c r="I16468">
        <v>83531</v>
      </c>
      <c r="J16468" t="s">
        <v>86</v>
      </c>
      <c r="K16468" t="s">
        <v>22</v>
      </c>
      <c r="L16468" t="s">
        <v>64</v>
      </c>
      <c r="M16468" t="s">
        <v>24</v>
      </c>
      <c r="N16468">
        <v>1197</v>
      </c>
      <c r="O16468" t="s">
        <v>25</v>
      </c>
      <c r="P16468">
        <v>5</v>
      </c>
      <c r="Q16468">
        <f t="shared" si="514"/>
        <v>12</v>
      </c>
      <c r="R16468" t="str">
        <f t="shared" si="515"/>
        <v>Mid-range</v>
      </c>
    </row>
    <row r="16469" spans="1:18" x14ac:dyDescent="0.35">
      <c r="A16469">
        <v>12848787</v>
      </c>
      <c r="B16469" t="s">
        <v>6150</v>
      </c>
      <c r="C16469">
        <v>6800</v>
      </c>
      <c r="D16469" t="s">
        <v>42</v>
      </c>
      <c r="E16469" t="s">
        <v>1205</v>
      </c>
      <c r="F16469" t="s">
        <v>44</v>
      </c>
      <c r="G16469" t="s">
        <v>1206</v>
      </c>
      <c r="H16469">
        <v>2012</v>
      </c>
      <c r="I16469">
        <v>178374</v>
      </c>
      <c r="J16469" t="s">
        <v>63</v>
      </c>
      <c r="K16469" t="s">
        <v>22</v>
      </c>
      <c r="L16469" t="s">
        <v>23</v>
      </c>
      <c r="M16469" t="s">
        <v>24</v>
      </c>
      <c r="N16469">
        <v>1598</v>
      </c>
      <c r="O16469" t="s">
        <v>116</v>
      </c>
      <c r="P16469">
        <v>5</v>
      </c>
      <c r="Q16469">
        <f t="shared" si="514"/>
        <v>12</v>
      </c>
      <c r="R16469" t="str">
        <f t="shared" si="515"/>
        <v>Budget</v>
      </c>
    </row>
    <row r="16470" spans="1:18" x14ac:dyDescent="0.35">
      <c r="A16470">
        <v>12848789</v>
      </c>
      <c r="B16470" t="s">
        <v>2333</v>
      </c>
      <c r="C16470">
        <v>7550</v>
      </c>
      <c r="D16470" t="s">
        <v>17</v>
      </c>
      <c r="E16470" t="s">
        <v>262</v>
      </c>
      <c r="F16470" t="s">
        <v>263</v>
      </c>
      <c r="G16470" t="s">
        <v>2334</v>
      </c>
      <c r="H16470">
        <v>2007</v>
      </c>
      <c r="I16470">
        <v>274978</v>
      </c>
      <c r="J16470" t="s">
        <v>86</v>
      </c>
      <c r="K16470" t="s">
        <v>81</v>
      </c>
      <c r="L16470" t="s">
        <v>23</v>
      </c>
      <c r="M16470" t="s">
        <v>24</v>
      </c>
      <c r="N16470">
        <v>1798</v>
      </c>
      <c r="O16470" t="s">
        <v>47</v>
      </c>
      <c r="P16470">
        <v>5</v>
      </c>
      <c r="Q16470">
        <f t="shared" si="514"/>
        <v>17</v>
      </c>
      <c r="R16470" t="str">
        <f t="shared" si="515"/>
        <v>Budget</v>
      </c>
    </row>
    <row r="16471" spans="1:18" x14ac:dyDescent="0.35">
      <c r="A16471">
        <v>12848790</v>
      </c>
      <c r="B16471" t="s">
        <v>13859</v>
      </c>
      <c r="C16471">
        <v>49990</v>
      </c>
      <c r="D16471" t="s">
        <v>328</v>
      </c>
      <c r="E16471" t="s">
        <v>1330</v>
      </c>
      <c r="F16471" t="s">
        <v>330</v>
      </c>
      <c r="G16471" t="s">
        <v>12584</v>
      </c>
      <c r="H16471">
        <v>2020</v>
      </c>
      <c r="I16471">
        <v>20530</v>
      </c>
      <c r="J16471" t="s">
        <v>21</v>
      </c>
      <c r="K16471" t="s">
        <v>22</v>
      </c>
      <c r="L16471" t="s">
        <v>23</v>
      </c>
      <c r="M16471" t="s">
        <v>24</v>
      </c>
      <c r="N16471">
        <v>2356</v>
      </c>
      <c r="O16471" t="s">
        <v>25</v>
      </c>
      <c r="P16471">
        <v>7</v>
      </c>
      <c r="Q16471">
        <f t="shared" si="514"/>
        <v>4</v>
      </c>
      <c r="R16471" t="str">
        <f t="shared" si="515"/>
        <v>Luxury</v>
      </c>
    </row>
    <row r="16472" spans="1:18" x14ac:dyDescent="0.35">
      <c r="A16472">
        <v>12848795</v>
      </c>
      <c r="B16472" t="s">
        <v>13487</v>
      </c>
      <c r="C16472">
        <v>18890</v>
      </c>
      <c r="D16472" t="s">
        <v>88</v>
      </c>
      <c r="E16472" t="s">
        <v>1335</v>
      </c>
      <c r="F16472" t="s">
        <v>109</v>
      </c>
      <c r="G16472" t="s">
        <v>1337</v>
      </c>
      <c r="H16472">
        <v>2015</v>
      </c>
      <c r="I16472">
        <v>200714</v>
      </c>
      <c r="J16472" t="s">
        <v>21</v>
      </c>
      <c r="K16472" t="s">
        <v>22</v>
      </c>
      <c r="L16472" t="s">
        <v>31</v>
      </c>
      <c r="M16472" t="s">
        <v>24</v>
      </c>
      <c r="N16472">
        <v>1995</v>
      </c>
      <c r="O16472" t="s">
        <v>116</v>
      </c>
      <c r="P16472">
        <v>5</v>
      </c>
      <c r="Q16472">
        <f t="shared" si="514"/>
        <v>9</v>
      </c>
      <c r="R16472" t="str">
        <f t="shared" si="515"/>
        <v>Mid-range</v>
      </c>
    </row>
    <row r="16473" spans="1:18" x14ac:dyDescent="0.35">
      <c r="A16473">
        <v>12848796</v>
      </c>
      <c r="B16473" t="s">
        <v>12518</v>
      </c>
      <c r="C16473">
        <v>81900</v>
      </c>
      <c r="D16473" t="s">
        <v>249</v>
      </c>
      <c r="E16473">
        <v>911</v>
      </c>
      <c r="F16473" t="s">
        <v>10274</v>
      </c>
      <c r="G16473">
        <v>996</v>
      </c>
      <c r="H16473">
        <v>2002</v>
      </c>
      <c r="I16473">
        <v>133329</v>
      </c>
      <c r="J16473" t="s">
        <v>393</v>
      </c>
      <c r="K16473" t="s">
        <v>22</v>
      </c>
      <c r="L16473" t="s">
        <v>64</v>
      </c>
      <c r="M16473" t="s">
        <v>24</v>
      </c>
      <c r="N16473">
        <v>3596</v>
      </c>
      <c r="O16473" t="s">
        <v>69</v>
      </c>
      <c r="P16473">
        <v>4</v>
      </c>
      <c r="Q16473">
        <f t="shared" si="514"/>
        <v>22</v>
      </c>
      <c r="R16473" t="str">
        <f t="shared" si="515"/>
        <v>Luxury</v>
      </c>
    </row>
    <row r="16474" spans="1:18" x14ac:dyDescent="0.35">
      <c r="A16474">
        <v>12848798</v>
      </c>
      <c r="B16474" t="s">
        <v>6725</v>
      </c>
      <c r="C16474">
        <v>49800</v>
      </c>
      <c r="D16474" t="s">
        <v>27</v>
      </c>
      <c r="E16474" t="s">
        <v>491</v>
      </c>
      <c r="F16474" t="s">
        <v>6726</v>
      </c>
      <c r="G16474" t="s">
        <v>2411</v>
      </c>
      <c r="H16474">
        <v>2015</v>
      </c>
      <c r="I16474">
        <v>66477</v>
      </c>
      <c r="J16474" t="s">
        <v>21</v>
      </c>
      <c r="K16474" t="s">
        <v>22</v>
      </c>
      <c r="L16474" t="s">
        <v>64</v>
      </c>
      <c r="M16474" t="s">
        <v>24</v>
      </c>
      <c r="N16474">
        <v>1991</v>
      </c>
      <c r="O16474" t="s">
        <v>33</v>
      </c>
      <c r="P16474">
        <v>5</v>
      </c>
      <c r="Q16474">
        <f t="shared" si="514"/>
        <v>9</v>
      </c>
      <c r="R16474" t="str">
        <f t="shared" si="515"/>
        <v>Luxury</v>
      </c>
    </row>
    <row r="16475" spans="1:18" x14ac:dyDescent="0.35">
      <c r="A16475">
        <v>12848800</v>
      </c>
      <c r="B16475" t="s">
        <v>12565</v>
      </c>
      <c r="C16475">
        <v>16990</v>
      </c>
      <c r="D16475" t="s">
        <v>127</v>
      </c>
      <c r="E16475">
        <v>2</v>
      </c>
      <c r="F16475" t="s">
        <v>128</v>
      </c>
      <c r="G16475" t="s">
        <v>1327</v>
      </c>
      <c r="H16475">
        <v>2017</v>
      </c>
      <c r="I16475">
        <v>49657</v>
      </c>
      <c r="J16475" t="s">
        <v>86</v>
      </c>
      <c r="K16475" t="s">
        <v>22</v>
      </c>
      <c r="L16475" t="s">
        <v>23</v>
      </c>
      <c r="M16475" t="s">
        <v>24</v>
      </c>
      <c r="N16475">
        <v>1496</v>
      </c>
      <c r="O16475" t="s">
        <v>25</v>
      </c>
      <c r="P16475">
        <v>5</v>
      </c>
      <c r="Q16475">
        <f t="shared" si="514"/>
        <v>7</v>
      </c>
      <c r="R16475" t="str">
        <f t="shared" si="515"/>
        <v>Mid-range</v>
      </c>
    </row>
    <row r="16476" spans="1:18" x14ac:dyDescent="0.35">
      <c r="A16476">
        <v>12848802</v>
      </c>
      <c r="B16476" t="s">
        <v>13860</v>
      </c>
      <c r="C16476">
        <v>31999</v>
      </c>
      <c r="D16476" t="s">
        <v>165</v>
      </c>
      <c r="E16476" t="s">
        <v>269</v>
      </c>
      <c r="F16476" t="s">
        <v>1647</v>
      </c>
      <c r="G16476" t="s">
        <v>271</v>
      </c>
      <c r="H16476">
        <v>2013</v>
      </c>
      <c r="I16476">
        <v>67689</v>
      </c>
      <c r="J16476" t="s">
        <v>21</v>
      </c>
      <c r="K16476" t="s">
        <v>81</v>
      </c>
      <c r="L16476" t="s">
        <v>31</v>
      </c>
      <c r="M16476" t="s">
        <v>24</v>
      </c>
      <c r="N16476">
        <v>3200</v>
      </c>
      <c r="O16476" t="s">
        <v>47</v>
      </c>
      <c r="P16476">
        <v>5</v>
      </c>
      <c r="Q16476">
        <f t="shared" si="514"/>
        <v>11</v>
      </c>
      <c r="R16476" t="str">
        <f t="shared" si="515"/>
        <v>Mid-range</v>
      </c>
    </row>
    <row r="16477" spans="1:18" x14ac:dyDescent="0.35">
      <c r="A16477">
        <v>12848806</v>
      </c>
      <c r="B16477" t="s">
        <v>2436</v>
      </c>
      <c r="C16477">
        <v>16990</v>
      </c>
      <c r="D16477" t="s">
        <v>42</v>
      </c>
      <c r="E16477" t="s">
        <v>71</v>
      </c>
      <c r="F16477" t="s">
        <v>1018</v>
      </c>
      <c r="G16477" t="s">
        <v>2437</v>
      </c>
      <c r="H16477">
        <v>2009</v>
      </c>
      <c r="I16477">
        <v>115072</v>
      </c>
      <c r="J16477" t="s">
        <v>63</v>
      </c>
      <c r="K16477" t="s">
        <v>22</v>
      </c>
      <c r="L16477" t="s">
        <v>23</v>
      </c>
      <c r="M16477" t="s">
        <v>24</v>
      </c>
      <c r="N16477">
        <v>3565</v>
      </c>
      <c r="O16477" t="s">
        <v>69</v>
      </c>
      <c r="P16477">
        <v>5</v>
      </c>
      <c r="Q16477">
        <f t="shared" si="514"/>
        <v>15</v>
      </c>
      <c r="R16477" t="str">
        <f t="shared" si="515"/>
        <v>Mid-range</v>
      </c>
    </row>
    <row r="16478" spans="1:18" x14ac:dyDescent="0.35">
      <c r="A16478">
        <v>12848808</v>
      </c>
      <c r="B16478" t="s">
        <v>11906</v>
      </c>
      <c r="C16478">
        <v>11999</v>
      </c>
      <c r="D16478" t="s">
        <v>49</v>
      </c>
      <c r="E16478" t="s">
        <v>738</v>
      </c>
      <c r="F16478" t="s">
        <v>767</v>
      </c>
      <c r="G16478" t="s">
        <v>6346</v>
      </c>
      <c r="H16478">
        <v>2015</v>
      </c>
      <c r="I16478">
        <v>76376</v>
      </c>
      <c r="J16478" t="s">
        <v>63</v>
      </c>
      <c r="K16478" t="s">
        <v>22</v>
      </c>
      <c r="L16478" t="s">
        <v>23</v>
      </c>
      <c r="M16478" t="s">
        <v>24</v>
      </c>
      <c r="N16478">
        <v>1798</v>
      </c>
      <c r="O16478" t="s">
        <v>25</v>
      </c>
      <c r="P16478">
        <v>5</v>
      </c>
      <c r="Q16478">
        <f t="shared" si="514"/>
        <v>9</v>
      </c>
      <c r="R16478" t="str">
        <f t="shared" si="515"/>
        <v>Mid-range</v>
      </c>
    </row>
    <row r="16479" spans="1:18" x14ac:dyDescent="0.35">
      <c r="A16479">
        <v>12848809</v>
      </c>
      <c r="B16479" t="s">
        <v>13861</v>
      </c>
      <c r="C16479">
        <v>36990</v>
      </c>
      <c r="D16479" t="s">
        <v>102</v>
      </c>
      <c r="E16479" t="s">
        <v>386</v>
      </c>
      <c r="F16479" t="s">
        <v>607</v>
      </c>
      <c r="G16479" t="s">
        <v>2980</v>
      </c>
      <c r="H16479">
        <v>2018</v>
      </c>
      <c r="I16479">
        <v>84368</v>
      </c>
      <c r="J16479" t="s">
        <v>21</v>
      </c>
      <c r="K16479" t="s">
        <v>22</v>
      </c>
      <c r="L16479" t="s">
        <v>64</v>
      </c>
      <c r="M16479" t="s">
        <v>24</v>
      </c>
      <c r="N16479">
        <v>1984</v>
      </c>
      <c r="O16479" t="s">
        <v>25</v>
      </c>
      <c r="P16479">
        <v>7</v>
      </c>
      <c r="Q16479">
        <f t="shared" si="514"/>
        <v>6</v>
      </c>
      <c r="R16479" t="str">
        <f t="shared" si="515"/>
        <v>Mid-range</v>
      </c>
    </row>
    <row r="16480" spans="1:18" x14ac:dyDescent="0.35">
      <c r="A16480">
        <v>12848816</v>
      </c>
      <c r="B16480" t="s">
        <v>13862</v>
      </c>
      <c r="C16480">
        <v>26990</v>
      </c>
      <c r="D16480" t="s">
        <v>131</v>
      </c>
      <c r="E16480" t="s">
        <v>1201</v>
      </c>
      <c r="F16480" t="s">
        <v>2114</v>
      </c>
      <c r="G16480" t="s">
        <v>12316</v>
      </c>
      <c r="H16480">
        <v>2011</v>
      </c>
      <c r="I16480">
        <v>90539</v>
      </c>
      <c r="J16480" t="s">
        <v>393</v>
      </c>
      <c r="K16480" t="s">
        <v>22</v>
      </c>
      <c r="L16480" t="s">
        <v>64</v>
      </c>
      <c r="M16480" t="s">
        <v>24</v>
      </c>
      <c r="N16480">
        <v>1984</v>
      </c>
      <c r="O16480" t="s">
        <v>116</v>
      </c>
      <c r="P16480">
        <v>4</v>
      </c>
      <c r="Q16480">
        <f t="shared" si="514"/>
        <v>13</v>
      </c>
      <c r="R16480" t="str">
        <f t="shared" si="515"/>
        <v>Mid-range</v>
      </c>
    </row>
    <row r="16481" spans="1:18" x14ac:dyDescent="0.35">
      <c r="A16481">
        <v>12848817</v>
      </c>
      <c r="B16481" t="s">
        <v>13863</v>
      </c>
      <c r="C16481">
        <v>102990</v>
      </c>
      <c r="D16481" t="s">
        <v>131</v>
      </c>
      <c r="E16481" t="s">
        <v>1575</v>
      </c>
      <c r="F16481" t="s">
        <v>13864</v>
      </c>
      <c r="G16481" t="s">
        <v>13865</v>
      </c>
      <c r="H16481">
        <v>2018</v>
      </c>
      <c r="I16481">
        <v>27096</v>
      </c>
      <c r="J16481" t="s">
        <v>1239</v>
      </c>
      <c r="K16481" t="s">
        <v>22</v>
      </c>
      <c r="L16481" t="s">
        <v>381</v>
      </c>
      <c r="M16481" t="s">
        <v>24</v>
      </c>
      <c r="N16481">
        <v>2995</v>
      </c>
      <c r="O16481" t="s">
        <v>116</v>
      </c>
      <c r="P16481">
        <v>5</v>
      </c>
      <c r="Q16481">
        <f t="shared" si="514"/>
        <v>6</v>
      </c>
      <c r="R16481" t="str">
        <f t="shared" si="515"/>
        <v>Luxury</v>
      </c>
    </row>
    <row r="16482" spans="1:18" x14ac:dyDescent="0.35">
      <c r="A16482">
        <v>12848821</v>
      </c>
      <c r="B16482" t="s">
        <v>2107</v>
      </c>
      <c r="C16482">
        <v>17800</v>
      </c>
      <c r="D16482" t="s">
        <v>17</v>
      </c>
      <c r="E16482" t="s">
        <v>157</v>
      </c>
      <c r="F16482" t="s">
        <v>158</v>
      </c>
      <c r="G16482" t="s">
        <v>2108</v>
      </c>
      <c r="H16482">
        <v>2007</v>
      </c>
      <c r="I16482">
        <v>365696</v>
      </c>
      <c r="J16482" t="s">
        <v>21</v>
      </c>
      <c r="K16482" t="s">
        <v>81</v>
      </c>
      <c r="L16482" t="s">
        <v>31</v>
      </c>
      <c r="M16482" t="s">
        <v>24</v>
      </c>
      <c r="N16482">
        <v>2982</v>
      </c>
      <c r="O16482" t="s">
        <v>116</v>
      </c>
      <c r="P16482">
        <v>8</v>
      </c>
      <c r="Q16482">
        <f t="shared" si="514"/>
        <v>17</v>
      </c>
      <c r="R16482" t="str">
        <f t="shared" si="515"/>
        <v>Mid-range</v>
      </c>
    </row>
    <row r="16483" spans="1:18" x14ac:dyDescent="0.35">
      <c r="A16483">
        <v>12848827</v>
      </c>
      <c r="B16483" t="s">
        <v>7097</v>
      </c>
      <c r="C16483">
        <v>69990</v>
      </c>
      <c r="D16483" t="s">
        <v>249</v>
      </c>
      <c r="E16483" t="s">
        <v>250</v>
      </c>
      <c r="F16483" t="s">
        <v>31</v>
      </c>
      <c r="G16483" t="s">
        <v>2884</v>
      </c>
      <c r="H16483">
        <v>2016</v>
      </c>
      <c r="I16483">
        <v>92765</v>
      </c>
      <c r="J16483" t="s">
        <v>21</v>
      </c>
      <c r="K16483" t="s">
        <v>22</v>
      </c>
      <c r="L16483" t="s">
        <v>31</v>
      </c>
      <c r="M16483" t="s">
        <v>24</v>
      </c>
      <c r="N16483">
        <v>2967</v>
      </c>
      <c r="O16483" t="s">
        <v>25</v>
      </c>
      <c r="P16483">
        <v>5</v>
      </c>
      <c r="Q16483">
        <f t="shared" si="514"/>
        <v>8</v>
      </c>
      <c r="R16483" t="str">
        <f t="shared" si="515"/>
        <v>Luxury</v>
      </c>
    </row>
    <row r="16484" spans="1:18" x14ac:dyDescent="0.35">
      <c r="A16484">
        <v>12848829</v>
      </c>
      <c r="B16484" t="s">
        <v>2741</v>
      </c>
      <c r="C16484">
        <v>68990</v>
      </c>
      <c r="D16484" t="s">
        <v>27</v>
      </c>
      <c r="E16484" t="s">
        <v>2742</v>
      </c>
      <c r="F16484" t="s">
        <v>1852</v>
      </c>
      <c r="G16484" t="s">
        <v>1947</v>
      </c>
      <c r="H16484">
        <v>2018</v>
      </c>
      <c r="I16484">
        <v>40027</v>
      </c>
      <c r="J16484" t="s">
        <v>21</v>
      </c>
      <c r="K16484" t="s">
        <v>22</v>
      </c>
      <c r="L16484" t="s">
        <v>31</v>
      </c>
      <c r="M16484" t="s">
        <v>24</v>
      </c>
      <c r="N16484">
        <v>2143</v>
      </c>
      <c r="O16484" t="s">
        <v>47</v>
      </c>
      <c r="P16484">
        <v>5</v>
      </c>
      <c r="Q16484">
        <f t="shared" si="514"/>
        <v>6</v>
      </c>
      <c r="R16484" t="str">
        <f t="shared" si="515"/>
        <v>Luxury</v>
      </c>
    </row>
    <row r="16485" spans="1:18" x14ac:dyDescent="0.35">
      <c r="A16485">
        <v>12848830</v>
      </c>
      <c r="B16485" t="s">
        <v>8415</v>
      </c>
      <c r="C16485">
        <v>19880</v>
      </c>
      <c r="D16485" t="s">
        <v>42</v>
      </c>
      <c r="E16485" t="s">
        <v>179</v>
      </c>
      <c r="F16485" t="s">
        <v>524</v>
      </c>
      <c r="G16485" t="s">
        <v>792</v>
      </c>
      <c r="H16485">
        <v>2015</v>
      </c>
      <c r="I16485">
        <v>215919</v>
      </c>
      <c r="J16485" t="s">
        <v>80</v>
      </c>
      <c r="K16485" t="s">
        <v>81</v>
      </c>
      <c r="L16485" t="s">
        <v>31</v>
      </c>
      <c r="M16485" t="s">
        <v>24</v>
      </c>
      <c r="N16485">
        <v>2776</v>
      </c>
      <c r="O16485" t="s">
        <v>47</v>
      </c>
      <c r="P16485">
        <v>2</v>
      </c>
      <c r="Q16485">
        <f t="shared" si="514"/>
        <v>9</v>
      </c>
      <c r="R16485" t="str">
        <f t="shared" si="515"/>
        <v>Mid-range</v>
      </c>
    </row>
    <row r="16486" spans="1:18" x14ac:dyDescent="0.35">
      <c r="A16486">
        <v>12848831</v>
      </c>
      <c r="B16486" t="s">
        <v>2957</v>
      </c>
      <c r="C16486">
        <v>19880</v>
      </c>
      <c r="D16486" t="s">
        <v>42</v>
      </c>
      <c r="E16486" t="s">
        <v>1193</v>
      </c>
      <c r="F16486" t="s">
        <v>1194</v>
      </c>
      <c r="G16486" t="s">
        <v>2112</v>
      </c>
      <c r="H16486">
        <v>2016</v>
      </c>
      <c r="I16486">
        <v>91968</v>
      </c>
      <c r="J16486" t="s">
        <v>21</v>
      </c>
      <c r="K16486" t="s">
        <v>22</v>
      </c>
      <c r="L16486" t="s">
        <v>31</v>
      </c>
      <c r="M16486" t="s">
        <v>24</v>
      </c>
      <c r="N16486">
        <v>2231</v>
      </c>
      <c r="O16486" t="s">
        <v>116</v>
      </c>
      <c r="P16486">
        <v>7</v>
      </c>
      <c r="Q16486">
        <f t="shared" si="514"/>
        <v>8</v>
      </c>
      <c r="R16486" t="str">
        <f t="shared" si="515"/>
        <v>Mid-range</v>
      </c>
    </row>
    <row r="16487" spans="1:18" x14ac:dyDescent="0.35">
      <c r="A16487">
        <v>12848832</v>
      </c>
      <c r="B16487" t="s">
        <v>3297</v>
      </c>
      <c r="C16487">
        <v>32880</v>
      </c>
      <c r="D16487" t="s">
        <v>17</v>
      </c>
      <c r="E16487" t="s">
        <v>193</v>
      </c>
      <c r="F16487" t="s">
        <v>3298</v>
      </c>
      <c r="G16487" t="s">
        <v>573</v>
      </c>
      <c r="H16487">
        <v>2016</v>
      </c>
      <c r="I16487">
        <v>179682</v>
      </c>
      <c r="J16487" t="s">
        <v>21</v>
      </c>
      <c r="K16487" t="s">
        <v>22</v>
      </c>
      <c r="L16487" t="s">
        <v>23</v>
      </c>
      <c r="M16487" t="s">
        <v>24</v>
      </c>
      <c r="N16487">
        <v>3456</v>
      </c>
      <c r="O16487" t="s">
        <v>116</v>
      </c>
      <c r="P16487">
        <v>7</v>
      </c>
      <c r="Q16487">
        <f t="shared" si="514"/>
        <v>8</v>
      </c>
      <c r="R16487" t="str">
        <f t="shared" si="515"/>
        <v>Mid-range</v>
      </c>
    </row>
    <row r="16488" spans="1:18" x14ac:dyDescent="0.35">
      <c r="A16488">
        <v>12848833</v>
      </c>
      <c r="B16488" t="s">
        <v>6358</v>
      </c>
      <c r="C16488">
        <v>75990</v>
      </c>
      <c r="D16488" t="s">
        <v>410</v>
      </c>
      <c r="E16488" t="s">
        <v>411</v>
      </c>
      <c r="F16488" t="s">
        <v>6359</v>
      </c>
      <c r="G16488" t="s">
        <v>1571</v>
      </c>
      <c r="H16488">
        <v>2022</v>
      </c>
      <c r="I16488">
        <v>12</v>
      </c>
      <c r="J16488" t="s">
        <v>21</v>
      </c>
      <c r="K16488" t="s">
        <v>22</v>
      </c>
      <c r="L16488" t="s">
        <v>64</v>
      </c>
      <c r="M16488" t="s">
        <v>247</v>
      </c>
      <c r="N16488">
        <v>1969</v>
      </c>
      <c r="O16488" t="s">
        <v>135</v>
      </c>
      <c r="P16488">
        <v>5</v>
      </c>
      <c r="Q16488">
        <f t="shared" si="514"/>
        <v>2</v>
      </c>
      <c r="R16488" t="str">
        <f t="shared" si="515"/>
        <v>Luxury</v>
      </c>
    </row>
    <row r="16489" spans="1:18" x14ac:dyDescent="0.35">
      <c r="A16489">
        <v>12848842</v>
      </c>
      <c r="B16489" t="s">
        <v>4431</v>
      </c>
      <c r="C16489">
        <v>14499</v>
      </c>
      <c r="D16489" t="s">
        <v>49</v>
      </c>
      <c r="E16489" t="s">
        <v>50</v>
      </c>
      <c r="F16489" t="s">
        <v>149</v>
      </c>
      <c r="G16489" t="s">
        <v>4432</v>
      </c>
      <c r="H16489">
        <v>2012</v>
      </c>
      <c r="I16489">
        <v>165998</v>
      </c>
      <c r="J16489" t="s">
        <v>21</v>
      </c>
      <c r="K16489" t="s">
        <v>22</v>
      </c>
      <c r="L16489" t="s">
        <v>23</v>
      </c>
      <c r="M16489" t="s">
        <v>24</v>
      </c>
      <c r="N16489">
        <v>2488</v>
      </c>
      <c r="O16489" t="s">
        <v>25</v>
      </c>
      <c r="P16489">
        <v>5</v>
      </c>
      <c r="Q16489">
        <f t="shared" si="514"/>
        <v>12</v>
      </c>
      <c r="R16489" t="str">
        <f t="shared" si="515"/>
        <v>Mid-range</v>
      </c>
    </row>
    <row r="16490" spans="1:18" x14ac:dyDescent="0.35">
      <c r="A16490">
        <v>12848843</v>
      </c>
      <c r="B16490" t="s">
        <v>11436</v>
      </c>
      <c r="C16490">
        <v>16499</v>
      </c>
      <c r="D16490" t="s">
        <v>102</v>
      </c>
      <c r="E16490" t="s">
        <v>222</v>
      </c>
      <c r="F16490" t="s">
        <v>2796</v>
      </c>
      <c r="G16490" t="s">
        <v>3336</v>
      </c>
      <c r="H16490">
        <v>2016</v>
      </c>
      <c r="I16490">
        <v>133956</v>
      </c>
      <c r="J16490" t="s">
        <v>21</v>
      </c>
      <c r="K16490" t="s">
        <v>22</v>
      </c>
      <c r="L16490" t="s">
        <v>64</v>
      </c>
      <c r="M16490" t="s">
        <v>24</v>
      </c>
      <c r="N16490">
        <v>1395</v>
      </c>
      <c r="O16490" t="s">
        <v>69</v>
      </c>
      <c r="P16490">
        <v>5</v>
      </c>
      <c r="Q16490">
        <f t="shared" si="514"/>
        <v>8</v>
      </c>
      <c r="R16490" t="str">
        <f t="shared" si="515"/>
        <v>Mid-range</v>
      </c>
    </row>
    <row r="16491" spans="1:18" x14ac:dyDescent="0.35">
      <c r="A16491">
        <v>12848848</v>
      </c>
      <c r="B16491" t="s">
        <v>1344</v>
      </c>
      <c r="C16491">
        <v>25800</v>
      </c>
      <c r="D16491" t="s">
        <v>49</v>
      </c>
      <c r="E16491" t="s">
        <v>50</v>
      </c>
      <c r="F16491" t="s">
        <v>137</v>
      </c>
      <c r="G16491" t="s">
        <v>52</v>
      </c>
      <c r="H16491">
        <v>2018</v>
      </c>
      <c r="I16491">
        <v>65550</v>
      </c>
      <c r="J16491" t="s">
        <v>21</v>
      </c>
      <c r="K16491" t="s">
        <v>22</v>
      </c>
      <c r="L16491" t="s">
        <v>23</v>
      </c>
      <c r="M16491" t="s">
        <v>24</v>
      </c>
      <c r="N16491">
        <v>2488</v>
      </c>
      <c r="O16491" t="s">
        <v>33</v>
      </c>
      <c r="P16491">
        <v>5</v>
      </c>
      <c r="Q16491">
        <f t="shared" si="514"/>
        <v>6</v>
      </c>
      <c r="R16491" t="str">
        <f t="shared" si="515"/>
        <v>Mid-range</v>
      </c>
    </row>
    <row r="16492" spans="1:18" x14ac:dyDescent="0.35">
      <c r="A16492">
        <v>12848849</v>
      </c>
      <c r="B16492" t="s">
        <v>1004</v>
      </c>
      <c r="C16492">
        <v>31800</v>
      </c>
      <c r="D16492" t="s">
        <v>49</v>
      </c>
      <c r="E16492" t="s">
        <v>234</v>
      </c>
      <c r="F16492" t="s">
        <v>371</v>
      </c>
      <c r="G16492" t="s">
        <v>243</v>
      </c>
      <c r="H16492">
        <v>2015</v>
      </c>
      <c r="I16492">
        <v>174768</v>
      </c>
      <c r="J16492" t="s">
        <v>338</v>
      </c>
      <c r="K16492" t="s">
        <v>81</v>
      </c>
      <c r="L16492" t="s">
        <v>31</v>
      </c>
      <c r="M16492" t="s">
        <v>24</v>
      </c>
      <c r="N16492">
        <v>2298</v>
      </c>
      <c r="O16492" t="s">
        <v>47</v>
      </c>
      <c r="P16492">
        <v>5</v>
      </c>
      <c r="Q16492">
        <f t="shared" si="514"/>
        <v>9</v>
      </c>
      <c r="R16492" t="str">
        <f t="shared" si="515"/>
        <v>Mid-range</v>
      </c>
    </row>
    <row r="16493" spans="1:18" x14ac:dyDescent="0.35">
      <c r="A16493">
        <v>12848850</v>
      </c>
      <c r="B16493" t="s">
        <v>6526</v>
      </c>
      <c r="C16493">
        <v>22990</v>
      </c>
      <c r="D16493" t="s">
        <v>17</v>
      </c>
      <c r="E16493" t="s">
        <v>262</v>
      </c>
      <c r="F16493" t="s">
        <v>263</v>
      </c>
      <c r="G16493" t="s">
        <v>2140</v>
      </c>
      <c r="H16493">
        <v>2018</v>
      </c>
      <c r="I16493">
        <v>84071</v>
      </c>
      <c r="J16493" t="s">
        <v>63</v>
      </c>
      <c r="K16493" t="s">
        <v>22</v>
      </c>
      <c r="L16493" t="s">
        <v>23</v>
      </c>
      <c r="M16493" t="s">
        <v>24</v>
      </c>
      <c r="N16493">
        <v>1798</v>
      </c>
      <c r="O16493" t="s">
        <v>47</v>
      </c>
      <c r="P16493">
        <v>5</v>
      </c>
      <c r="Q16493">
        <f t="shared" si="514"/>
        <v>6</v>
      </c>
      <c r="R16493" t="str">
        <f t="shared" si="515"/>
        <v>Mid-range</v>
      </c>
    </row>
    <row r="16494" spans="1:18" x14ac:dyDescent="0.35">
      <c r="A16494">
        <v>12848854</v>
      </c>
      <c r="B16494" t="s">
        <v>2977</v>
      </c>
      <c r="C16494">
        <v>74990</v>
      </c>
      <c r="D16494" t="s">
        <v>410</v>
      </c>
      <c r="E16494" t="s">
        <v>1565</v>
      </c>
      <c r="F16494" t="s">
        <v>2978</v>
      </c>
      <c r="G16494" t="s">
        <v>1567</v>
      </c>
      <c r="H16494">
        <v>2022</v>
      </c>
      <c r="I16494">
        <v>4079</v>
      </c>
      <c r="J16494" t="s">
        <v>21</v>
      </c>
      <c r="K16494" t="s">
        <v>22</v>
      </c>
      <c r="L16494" t="s">
        <v>381</v>
      </c>
      <c r="M16494" t="s">
        <v>247</v>
      </c>
      <c r="N16494">
        <v>1969</v>
      </c>
      <c r="O16494" t="s">
        <v>25</v>
      </c>
      <c r="P16494">
        <v>5</v>
      </c>
      <c r="Q16494">
        <f t="shared" si="514"/>
        <v>2</v>
      </c>
      <c r="R16494" t="str">
        <f t="shared" si="515"/>
        <v>Luxury</v>
      </c>
    </row>
    <row r="16495" spans="1:18" x14ac:dyDescent="0.35">
      <c r="A16495">
        <v>12848862</v>
      </c>
      <c r="B16495" t="s">
        <v>11585</v>
      </c>
      <c r="C16495">
        <v>34999</v>
      </c>
      <c r="D16495" t="s">
        <v>165</v>
      </c>
      <c r="E16495" t="s">
        <v>209</v>
      </c>
      <c r="F16495" t="s">
        <v>477</v>
      </c>
      <c r="G16495" t="s">
        <v>2626</v>
      </c>
      <c r="H16495">
        <v>2015</v>
      </c>
      <c r="I16495">
        <v>112099</v>
      </c>
      <c r="J16495" t="s">
        <v>21</v>
      </c>
      <c r="K16495" t="s">
        <v>22</v>
      </c>
      <c r="L16495" t="s">
        <v>31</v>
      </c>
      <c r="M16495" t="s">
        <v>24</v>
      </c>
      <c r="N16495">
        <v>2442</v>
      </c>
      <c r="O16495" t="s">
        <v>47</v>
      </c>
      <c r="P16495">
        <v>5</v>
      </c>
      <c r="Q16495">
        <f t="shared" si="514"/>
        <v>9</v>
      </c>
      <c r="R16495" t="str">
        <f t="shared" si="515"/>
        <v>Mid-range</v>
      </c>
    </row>
    <row r="16496" spans="1:18" x14ac:dyDescent="0.35">
      <c r="A16496">
        <v>12848863</v>
      </c>
      <c r="B16496" t="s">
        <v>8456</v>
      </c>
      <c r="C16496">
        <v>39999</v>
      </c>
      <c r="D16496" t="s">
        <v>76</v>
      </c>
      <c r="E16496" t="s">
        <v>77</v>
      </c>
      <c r="F16496" t="s">
        <v>2008</v>
      </c>
      <c r="G16496" t="s">
        <v>79</v>
      </c>
      <c r="H16496">
        <v>2016</v>
      </c>
      <c r="I16496">
        <v>65612</v>
      </c>
      <c r="J16496" t="s">
        <v>182</v>
      </c>
      <c r="K16496" t="s">
        <v>81</v>
      </c>
      <c r="L16496" t="s">
        <v>31</v>
      </c>
      <c r="M16496" t="s">
        <v>24</v>
      </c>
      <c r="N16496">
        <v>2999</v>
      </c>
      <c r="O16496" t="s">
        <v>116</v>
      </c>
      <c r="P16496">
        <v>5</v>
      </c>
      <c r="Q16496">
        <f t="shared" si="514"/>
        <v>8</v>
      </c>
      <c r="R16496" t="str">
        <f t="shared" si="515"/>
        <v>Mid-range</v>
      </c>
    </row>
    <row r="16497" spans="1:18" x14ac:dyDescent="0.35">
      <c r="A16497">
        <v>12848868</v>
      </c>
      <c r="B16497" t="s">
        <v>2890</v>
      </c>
      <c r="C16497">
        <v>37000</v>
      </c>
      <c r="D16497" t="s">
        <v>54</v>
      </c>
      <c r="E16497" t="s">
        <v>118</v>
      </c>
      <c r="F16497" t="s">
        <v>119</v>
      </c>
      <c r="G16497" t="s">
        <v>349</v>
      </c>
      <c r="H16497">
        <v>2016</v>
      </c>
      <c r="I16497">
        <v>87063</v>
      </c>
      <c r="J16497" t="s">
        <v>427</v>
      </c>
      <c r="K16497" t="s">
        <v>81</v>
      </c>
      <c r="L16497" t="s">
        <v>23</v>
      </c>
      <c r="M16497" t="s">
        <v>24</v>
      </c>
      <c r="N16497">
        <v>3984</v>
      </c>
      <c r="O16497" t="s">
        <v>69</v>
      </c>
      <c r="P16497">
        <v>2</v>
      </c>
      <c r="Q16497">
        <f t="shared" si="514"/>
        <v>8</v>
      </c>
      <c r="R16497" t="str">
        <f t="shared" si="515"/>
        <v>Mid-range</v>
      </c>
    </row>
    <row r="16498" spans="1:18" x14ac:dyDescent="0.35">
      <c r="A16498">
        <v>12848869</v>
      </c>
      <c r="B16498" t="s">
        <v>8957</v>
      </c>
      <c r="C16498">
        <v>31000</v>
      </c>
      <c r="D16498" t="s">
        <v>42</v>
      </c>
      <c r="E16498" t="s">
        <v>1901</v>
      </c>
      <c r="F16498" t="s">
        <v>293</v>
      </c>
      <c r="G16498" t="s">
        <v>204</v>
      </c>
      <c r="H16498">
        <v>2016</v>
      </c>
      <c r="I16498">
        <v>169004</v>
      </c>
      <c r="J16498" t="s">
        <v>21</v>
      </c>
      <c r="K16498" t="s">
        <v>22</v>
      </c>
      <c r="L16498" t="s">
        <v>31</v>
      </c>
      <c r="M16498" t="s">
        <v>24</v>
      </c>
      <c r="N16498">
        <v>2776</v>
      </c>
      <c r="O16498" t="s">
        <v>135</v>
      </c>
      <c r="P16498">
        <v>7</v>
      </c>
      <c r="Q16498">
        <f t="shared" si="514"/>
        <v>8</v>
      </c>
      <c r="R16498" t="str">
        <f t="shared" si="515"/>
        <v>Mid-range</v>
      </c>
    </row>
    <row r="16499" spans="1:18" x14ac:dyDescent="0.35">
      <c r="A16499">
        <v>12848870</v>
      </c>
      <c r="B16499" t="s">
        <v>1891</v>
      </c>
      <c r="C16499">
        <v>10000</v>
      </c>
      <c r="D16499" t="s">
        <v>42</v>
      </c>
      <c r="E16499" t="s">
        <v>1193</v>
      </c>
      <c r="F16499" t="s">
        <v>1892</v>
      </c>
      <c r="G16499" t="s">
        <v>1893</v>
      </c>
      <c r="H16499">
        <v>2012</v>
      </c>
      <c r="I16499">
        <v>222843</v>
      </c>
      <c r="J16499" t="s">
        <v>21</v>
      </c>
      <c r="K16499" t="s">
        <v>22</v>
      </c>
      <c r="L16499" t="s">
        <v>31</v>
      </c>
      <c r="M16499" t="s">
        <v>24</v>
      </c>
      <c r="N16499">
        <v>2231</v>
      </c>
      <c r="O16499" t="s">
        <v>33</v>
      </c>
      <c r="P16499">
        <v>7</v>
      </c>
      <c r="Q16499">
        <f t="shared" si="514"/>
        <v>12</v>
      </c>
      <c r="R16499" t="str">
        <f t="shared" si="515"/>
        <v>Budget</v>
      </c>
    </row>
    <row r="16500" spans="1:18" x14ac:dyDescent="0.35">
      <c r="A16500">
        <v>12848872</v>
      </c>
      <c r="B16500" t="s">
        <v>10184</v>
      </c>
      <c r="C16500">
        <v>11999</v>
      </c>
      <c r="D16500" t="s">
        <v>88</v>
      </c>
      <c r="E16500" t="s">
        <v>4667</v>
      </c>
      <c r="F16500" t="s">
        <v>90</v>
      </c>
      <c r="G16500" t="s">
        <v>10126</v>
      </c>
      <c r="H16500">
        <v>2014</v>
      </c>
      <c r="I16500">
        <v>21732</v>
      </c>
      <c r="J16500" t="s">
        <v>86</v>
      </c>
      <c r="K16500" t="s">
        <v>81</v>
      </c>
      <c r="L16500" t="s">
        <v>23</v>
      </c>
      <c r="M16500" t="s">
        <v>24</v>
      </c>
      <c r="N16500">
        <v>1396</v>
      </c>
      <c r="O16500" t="s">
        <v>116</v>
      </c>
      <c r="P16500">
        <v>5</v>
      </c>
      <c r="Q16500">
        <f t="shared" si="514"/>
        <v>10</v>
      </c>
      <c r="R16500" t="str">
        <f t="shared" si="515"/>
        <v>Mid-range</v>
      </c>
    </row>
    <row r="16501" spans="1:18" x14ac:dyDescent="0.35">
      <c r="A16501">
        <v>12848874</v>
      </c>
      <c r="B16501" t="s">
        <v>3700</v>
      </c>
      <c r="C16501">
        <v>68990</v>
      </c>
      <c r="D16501" t="s">
        <v>102</v>
      </c>
      <c r="E16501" t="s">
        <v>473</v>
      </c>
      <c r="F16501" t="s">
        <v>3701</v>
      </c>
      <c r="G16501" t="s">
        <v>528</v>
      </c>
      <c r="H16501">
        <v>2019</v>
      </c>
      <c r="I16501">
        <v>35410</v>
      </c>
      <c r="J16501" t="s">
        <v>338</v>
      </c>
      <c r="K16501" t="s">
        <v>22</v>
      </c>
      <c r="L16501" t="s">
        <v>31</v>
      </c>
      <c r="M16501" t="s">
        <v>24</v>
      </c>
      <c r="N16501">
        <v>2967</v>
      </c>
      <c r="O16501" t="s">
        <v>25</v>
      </c>
      <c r="P16501">
        <v>5</v>
      </c>
      <c r="Q16501">
        <f t="shared" si="514"/>
        <v>5</v>
      </c>
      <c r="R16501" t="str">
        <f t="shared" si="515"/>
        <v>Luxury</v>
      </c>
    </row>
    <row r="16502" spans="1:18" x14ac:dyDescent="0.35">
      <c r="A16502">
        <v>12848875</v>
      </c>
      <c r="B16502" t="s">
        <v>1868</v>
      </c>
      <c r="C16502">
        <v>58990</v>
      </c>
      <c r="D16502" t="s">
        <v>54</v>
      </c>
      <c r="E16502" t="s">
        <v>318</v>
      </c>
      <c r="F16502" t="s">
        <v>1869</v>
      </c>
      <c r="G16502" t="s">
        <v>1758</v>
      </c>
      <c r="H16502">
        <v>2020</v>
      </c>
      <c r="I16502">
        <v>24338</v>
      </c>
      <c r="J16502" t="s">
        <v>106</v>
      </c>
      <c r="K16502" t="s">
        <v>22</v>
      </c>
      <c r="L16502" t="s">
        <v>31</v>
      </c>
      <c r="M16502" t="s">
        <v>24</v>
      </c>
      <c r="N16502">
        <v>1995</v>
      </c>
      <c r="O16502" t="s">
        <v>47</v>
      </c>
      <c r="P16502">
        <v>3</v>
      </c>
      <c r="Q16502">
        <f t="shared" si="514"/>
        <v>4</v>
      </c>
      <c r="R16502" t="str">
        <f t="shared" si="515"/>
        <v>Luxury</v>
      </c>
    </row>
    <row r="16503" spans="1:18" x14ac:dyDescent="0.35">
      <c r="A16503">
        <v>12848877</v>
      </c>
      <c r="B16503" t="s">
        <v>7488</v>
      </c>
      <c r="C16503">
        <v>33000</v>
      </c>
      <c r="D16503" t="s">
        <v>165</v>
      </c>
      <c r="E16503" t="s">
        <v>166</v>
      </c>
      <c r="F16503" t="s">
        <v>502</v>
      </c>
      <c r="G16503" t="s">
        <v>1775</v>
      </c>
      <c r="H16503">
        <v>2017</v>
      </c>
      <c r="I16503">
        <v>145000</v>
      </c>
      <c r="J16503" t="s">
        <v>338</v>
      </c>
      <c r="K16503" t="s">
        <v>81</v>
      </c>
      <c r="L16503" t="s">
        <v>31</v>
      </c>
      <c r="M16503" t="s">
        <v>24</v>
      </c>
      <c r="N16503">
        <v>2440</v>
      </c>
      <c r="O16503" t="s">
        <v>891</v>
      </c>
      <c r="P16503">
        <v>5</v>
      </c>
      <c r="Q16503">
        <f t="shared" si="514"/>
        <v>7</v>
      </c>
      <c r="R16503" t="str">
        <f t="shared" si="515"/>
        <v>Mid-range</v>
      </c>
    </row>
    <row r="16504" spans="1:18" x14ac:dyDescent="0.35">
      <c r="A16504">
        <v>12848881</v>
      </c>
      <c r="B16504" t="s">
        <v>1028</v>
      </c>
      <c r="C16504">
        <v>49990</v>
      </c>
      <c r="D16504" t="s">
        <v>42</v>
      </c>
      <c r="E16504" t="s">
        <v>71</v>
      </c>
      <c r="F16504" t="s">
        <v>383</v>
      </c>
      <c r="G16504" t="s">
        <v>1019</v>
      </c>
      <c r="H16504">
        <v>2016</v>
      </c>
      <c r="I16504">
        <v>122500</v>
      </c>
      <c r="J16504" t="s">
        <v>63</v>
      </c>
      <c r="K16504" t="s">
        <v>22</v>
      </c>
      <c r="L16504" t="s">
        <v>64</v>
      </c>
      <c r="M16504" t="s">
        <v>24</v>
      </c>
      <c r="N16504">
        <v>6200</v>
      </c>
      <c r="O16504" t="s">
        <v>33</v>
      </c>
      <c r="P16504">
        <v>5</v>
      </c>
      <c r="Q16504">
        <f t="shared" si="514"/>
        <v>8</v>
      </c>
      <c r="R16504" t="str">
        <f t="shared" si="515"/>
        <v>Luxury</v>
      </c>
    </row>
    <row r="16505" spans="1:18" x14ac:dyDescent="0.35">
      <c r="A16505">
        <v>12848884</v>
      </c>
      <c r="B16505" t="s">
        <v>10426</v>
      </c>
      <c r="C16505">
        <v>4000</v>
      </c>
      <c r="D16505" t="s">
        <v>3748</v>
      </c>
      <c r="E16505" t="s">
        <v>9288</v>
      </c>
      <c r="F16505" t="s">
        <v>771</v>
      </c>
      <c r="G16505" t="s">
        <v>9289</v>
      </c>
      <c r="H16505">
        <v>2012</v>
      </c>
      <c r="I16505">
        <v>164200</v>
      </c>
      <c r="J16505" t="s">
        <v>21</v>
      </c>
      <c r="K16505" t="s">
        <v>22</v>
      </c>
      <c r="L16505" t="s">
        <v>31</v>
      </c>
      <c r="M16505" t="s">
        <v>24</v>
      </c>
      <c r="N16505">
        <v>1996</v>
      </c>
      <c r="O16505" t="s">
        <v>47</v>
      </c>
      <c r="P16505">
        <v>5</v>
      </c>
      <c r="Q16505">
        <f t="shared" si="514"/>
        <v>12</v>
      </c>
      <c r="R16505" t="str">
        <f t="shared" si="515"/>
        <v>Budget</v>
      </c>
    </row>
    <row r="16506" spans="1:18" x14ac:dyDescent="0.35">
      <c r="A16506">
        <v>12848893</v>
      </c>
      <c r="B16506" t="s">
        <v>3019</v>
      </c>
      <c r="C16506">
        <v>26990</v>
      </c>
      <c r="D16506" t="s">
        <v>49</v>
      </c>
      <c r="E16506" t="s">
        <v>1087</v>
      </c>
      <c r="F16506" t="s">
        <v>767</v>
      </c>
      <c r="G16506" t="s">
        <v>1097</v>
      </c>
      <c r="H16506">
        <v>2018</v>
      </c>
      <c r="I16506">
        <v>68567</v>
      </c>
      <c r="J16506" t="s">
        <v>21</v>
      </c>
      <c r="K16506" t="s">
        <v>22</v>
      </c>
      <c r="L16506" t="s">
        <v>23</v>
      </c>
      <c r="M16506" t="s">
        <v>24</v>
      </c>
      <c r="N16506">
        <v>1997</v>
      </c>
      <c r="O16506" t="s">
        <v>116</v>
      </c>
      <c r="P16506">
        <v>5</v>
      </c>
      <c r="Q16506">
        <f t="shared" si="514"/>
        <v>6</v>
      </c>
      <c r="R16506" t="str">
        <f t="shared" si="515"/>
        <v>Mid-range</v>
      </c>
    </row>
    <row r="16507" spans="1:18" x14ac:dyDescent="0.35">
      <c r="A16507">
        <v>12848894</v>
      </c>
      <c r="B16507" t="s">
        <v>5019</v>
      </c>
      <c r="C16507">
        <v>94800</v>
      </c>
      <c r="D16507" t="s">
        <v>17</v>
      </c>
      <c r="E16507" t="s">
        <v>171</v>
      </c>
      <c r="F16507" t="s">
        <v>1508</v>
      </c>
      <c r="G16507" t="s">
        <v>630</v>
      </c>
      <c r="H16507">
        <v>2017</v>
      </c>
      <c r="I16507">
        <v>141291</v>
      </c>
      <c r="J16507" t="s">
        <v>21</v>
      </c>
      <c r="K16507" t="s">
        <v>22</v>
      </c>
      <c r="L16507" t="s">
        <v>31</v>
      </c>
      <c r="M16507" t="s">
        <v>24</v>
      </c>
      <c r="N16507">
        <v>4461</v>
      </c>
      <c r="O16507" t="s">
        <v>25</v>
      </c>
      <c r="P16507">
        <v>7</v>
      </c>
      <c r="Q16507">
        <f t="shared" si="514"/>
        <v>7</v>
      </c>
      <c r="R16507" t="str">
        <f t="shared" si="515"/>
        <v>Luxury</v>
      </c>
    </row>
    <row r="16508" spans="1:18" x14ac:dyDescent="0.35">
      <c r="A16508">
        <v>12848895</v>
      </c>
      <c r="B16508" t="s">
        <v>12381</v>
      </c>
      <c r="C16508">
        <v>25800</v>
      </c>
      <c r="D16508" t="s">
        <v>17</v>
      </c>
      <c r="E16508" t="s">
        <v>262</v>
      </c>
      <c r="F16508" t="s">
        <v>263</v>
      </c>
      <c r="G16508" t="s">
        <v>2140</v>
      </c>
      <c r="H16508">
        <v>2019</v>
      </c>
      <c r="I16508">
        <v>60269</v>
      </c>
      <c r="J16508" t="s">
        <v>63</v>
      </c>
      <c r="K16508" t="s">
        <v>22</v>
      </c>
      <c r="L16508" t="s">
        <v>23</v>
      </c>
      <c r="M16508" t="s">
        <v>24</v>
      </c>
      <c r="N16508">
        <v>1798</v>
      </c>
      <c r="O16508" t="s">
        <v>47</v>
      </c>
      <c r="P16508">
        <v>5</v>
      </c>
      <c r="Q16508">
        <f t="shared" si="514"/>
        <v>5</v>
      </c>
      <c r="R16508" t="str">
        <f t="shared" si="515"/>
        <v>Mid-range</v>
      </c>
    </row>
    <row r="16509" spans="1:18" x14ac:dyDescent="0.35">
      <c r="A16509">
        <v>12848897</v>
      </c>
      <c r="B16509" t="s">
        <v>3427</v>
      </c>
      <c r="C16509">
        <v>43800</v>
      </c>
      <c r="D16509" t="s">
        <v>42</v>
      </c>
      <c r="E16509" t="s">
        <v>179</v>
      </c>
      <c r="F16509" t="s">
        <v>293</v>
      </c>
      <c r="G16509" t="s">
        <v>3428</v>
      </c>
      <c r="H16509">
        <v>2019</v>
      </c>
      <c r="I16509">
        <v>52501</v>
      </c>
      <c r="J16509" t="s">
        <v>205</v>
      </c>
      <c r="K16509" t="s">
        <v>22</v>
      </c>
      <c r="L16509" t="s">
        <v>31</v>
      </c>
      <c r="M16509" t="s">
        <v>24</v>
      </c>
      <c r="N16509">
        <v>2776</v>
      </c>
      <c r="O16509" t="s">
        <v>47</v>
      </c>
      <c r="P16509">
        <v>5</v>
      </c>
      <c r="Q16509">
        <f t="shared" si="514"/>
        <v>5</v>
      </c>
      <c r="R16509" t="str">
        <f t="shared" si="515"/>
        <v>Luxury</v>
      </c>
    </row>
    <row r="16510" spans="1:18" x14ac:dyDescent="0.35">
      <c r="A16510">
        <v>12848898</v>
      </c>
      <c r="B16510" t="s">
        <v>10591</v>
      </c>
      <c r="C16510">
        <v>27800</v>
      </c>
      <c r="D16510" t="s">
        <v>88</v>
      </c>
      <c r="E16510" t="s">
        <v>1014</v>
      </c>
      <c r="F16510" t="s">
        <v>2643</v>
      </c>
      <c r="G16510" t="s">
        <v>1015</v>
      </c>
      <c r="H16510">
        <v>2020</v>
      </c>
      <c r="I16510">
        <v>40664</v>
      </c>
      <c r="J16510" t="s">
        <v>21</v>
      </c>
      <c r="K16510" t="s">
        <v>22</v>
      </c>
      <c r="L16510" t="s">
        <v>23</v>
      </c>
      <c r="M16510" t="s">
        <v>24</v>
      </c>
      <c r="N16510">
        <v>1999</v>
      </c>
      <c r="O16510" t="s">
        <v>25</v>
      </c>
      <c r="P16510">
        <v>5</v>
      </c>
      <c r="Q16510">
        <f t="shared" si="514"/>
        <v>4</v>
      </c>
      <c r="R16510" t="str">
        <f t="shared" si="515"/>
        <v>Mid-range</v>
      </c>
    </row>
    <row r="16511" spans="1:18" x14ac:dyDescent="0.35">
      <c r="A16511">
        <v>12848899</v>
      </c>
      <c r="B16511" t="s">
        <v>13866</v>
      </c>
      <c r="C16511">
        <v>29800</v>
      </c>
      <c r="D16511" t="s">
        <v>847</v>
      </c>
      <c r="E16511" t="s">
        <v>3177</v>
      </c>
      <c r="F16511" t="s">
        <v>3178</v>
      </c>
      <c r="G16511" t="s">
        <v>3179</v>
      </c>
      <c r="H16511">
        <v>2016</v>
      </c>
      <c r="I16511">
        <v>73963</v>
      </c>
      <c r="J16511" t="s">
        <v>21</v>
      </c>
      <c r="K16511" t="s">
        <v>22</v>
      </c>
      <c r="L16511" t="s">
        <v>23</v>
      </c>
      <c r="M16511" t="s">
        <v>24</v>
      </c>
      <c r="N16511">
        <v>1995</v>
      </c>
      <c r="O16511" t="s">
        <v>33</v>
      </c>
      <c r="P16511">
        <v>7</v>
      </c>
      <c r="Q16511">
        <f t="shared" si="514"/>
        <v>8</v>
      </c>
      <c r="R16511" t="str">
        <f t="shared" si="515"/>
        <v>Mid-range</v>
      </c>
    </row>
    <row r="16512" spans="1:18" x14ac:dyDescent="0.35">
      <c r="A16512">
        <v>12848907</v>
      </c>
      <c r="B16512" t="s">
        <v>1633</v>
      </c>
      <c r="C16512">
        <v>23990</v>
      </c>
      <c r="D16512" t="s">
        <v>127</v>
      </c>
      <c r="E16512" t="s">
        <v>556</v>
      </c>
      <c r="F16512" t="s">
        <v>1634</v>
      </c>
      <c r="G16512" t="s">
        <v>146</v>
      </c>
      <c r="H16512">
        <v>2016</v>
      </c>
      <c r="I16512">
        <v>89952</v>
      </c>
      <c r="J16512" t="s">
        <v>80</v>
      </c>
      <c r="K16512" t="s">
        <v>22</v>
      </c>
      <c r="L16512" t="s">
        <v>31</v>
      </c>
      <c r="M16512" t="s">
        <v>24</v>
      </c>
      <c r="N16512">
        <v>2198</v>
      </c>
      <c r="O16512" t="s">
        <v>47</v>
      </c>
      <c r="P16512">
        <v>3</v>
      </c>
      <c r="Q16512">
        <f t="shared" si="514"/>
        <v>8</v>
      </c>
      <c r="R16512" t="str">
        <f t="shared" si="515"/>
        <v>Mid-range</v>
      </c>
    </row>
    <row r="16513" spans="1:18" x14ac:dyDescent="0.35">
      <c r="A16513">
        <v>12848908</v>
      </c>
      <c r="B16513" t="s">
        <v>13867</v>
      </c>
      <c r="C16513">
        <v>17913</v>
      </c>
      <c r="D16513" t="s">
        <v>17</v>
      </c>
      <c r="E16513" t="s">
        <v>157</v>
      </c>
      <c r="F16513" t="s">
        <v>703</v>
      </c>
      <c r="G16513" t="s">
        <v>159</v>
      </c>
      <c r="H16513">
        <v>2005</v>
      </c>
      <c r="I16513">
        <v>219374</v>
      </c>
      <c r="J16513" t="s">
        <v>21</v>
      </c>
      <c r="K16513" t="s">
        <v>81</v>
      </c>
      <c r="L16513" t="s">
        <v>31</v>
      </c>
      <c r="M16513" t="s">
        <v>24</v>
      </c>
      <c r="N16513">
        <v>2982</v>
      </c>
      <c r="O16513" t="s">
        <v>116</v>
      </c>
      <c r="P16513">
        <v>8</v>
      </c>
      <c r="Q16513">
        <f t="shared" si="514"/>
        <v>19</v>
      </c>
      <c r="R16513" t="str">
        <f t="shared" si="515"/>
        <v>Mid-range</v>
      </c>
    </row>
    <row r="16514" spans="1:18" x14ac:dyDescent="0.35">
      <c r="A16514">
        <v>12848909</v>
      </c>
      <c r="B16514" t="s">
        <v>5211</v>
      </c>
      <c r="C16514">
        <v>23913</v>
      </c>
      <c r="D16514" t="s">
        <v>17</v>
      </c>
      <c r="E16514" t="s">
        <v>153</v>
      </c>
      <c r="F16514" t="s">
        <v>703</v>
      </c>
      <c r="G16514" t="s">
        <v>2193</v>
      </c>
      <c r="H16514">
        <v>2014</v>
      </c>
      <c r="I16514">
        <v>152590</v>
      </c>
      <c r="J16514" t="s">
        <v>21</v>
      </c>
      <c r="K16514" t="s">
        <v>22</v>
      </c>
      <c r="L16514" t="s">
        <v>31</v>
      </c>
      <c r="M16514" t="s">
        <v>24</v>
      </c>
      <c r="N16514">
        <v>2231</v>
      </c>
      <c r="O16514" t="s">
        <v>47</v>
      </c>
      <c r="P16514">
        <v>5</v>
      </c>
      <c r="Q16514">
        <f t="shared" si="514"/>
        <v>10</v>
      </c>
      <c r="R16514" t="str">
        <f t="shared" si="515"/>
        <v>Mid-range</v>
      </c>
    </row>
    <row r="16515" spans="1:18" x14ac:dyDescent="0.35">
      <c r="A16515">
        <v>12848910</v>
      </c>
      <c r="B16515" t="s">
        <v>10171</v>
      </c>
      <c r="C16515">
        <v>19913</v>
      </c>
      <c r="D16515" t="s">
        <v>49</v>
      </c>
      <c r="E16515" t="s">
        <v>724</v>
      </c>
      <c r="F16515" t="s">
        <v>717</v>
      </c>
      <c r="G16515" t="s">
        <v>1277</v>
      </c>
      <c r="H16515">
        <v>2014</v>
      </c>
      <c r="I16515">
        <v>154789</v>
      </c>
      <c r="J16515" t="s">
        <v>21</v>
      </c>
      <c r="K16515" t="s">
        <v>22</v>
      </c>
      <c r="L16515" t="s">
        <v>64</v>
      </c>
      <c r="M16515" t="s">
        <v>24</v>
      </c>
      <c r="N16515">
        <v>3498</v>
      </c>
      <c r="O16515" t="s">
        <v>47</v>
      </c>
      <c r="P16515">
        <v>7</v>
      </c>
      <c r="Q16515">
        <f t="shared" ref="Q16515:Q16578" si="516">2024-H16515</f>
        <v>10</v>
      </c>
      <c r="R16515" t="str">
        <f t="shared" ref="R16515:R16578" si="517">IF(C16515&lt;=10000,"Budget",IF(C16515&lt;=40000,"Mid-range","Luxury"))</f>
        <v>Mid-range</v>
      </c>
    </row>
    <row r="16516" spans="1:18" x14ac:dyDescent="0.35">
      <c r="A16516">
        <v>12848911</v>
      </c>
      <c r="B16516" t="s">
        <v>7615</v>
      </c>
      <c r="C16516">
        <v>34913</v>
      </c>
      <c r="D16516" t="s">
        <v>42</v>
      </c>
      <c r="E16516" t="s">
        <v>179</v>
      </c>
      <c r="F16516" t="s">
        <v>524</v>
      </c>
      <c r="G16516" t="s">
        <v>181</v>
      </c>
      <c r="H16516">
        <v>2018</v>
      </c>
      <c r="I16516">
        <v>139947</v>
      </c>
      <c r="J16516" t="s">
        <v>1181</v>
      </c>
      <c r="K16516" t="s">
        <v>81</v>
      </c>
      <c r="L16516" t="s">
        <v>31</v>
      </c>
      <c r="M16516" t="s">
        <v>24</v>
      </c>
      <c r="N16516">
        <v>2776</v>
      </c>
      <c r="O16516" t="s">
        <v>47</v>
      </c>
      <c r="P16516">
        <v>5</v>
      </c>
      <c r="Q16516">
        <f t="shared" si="516"/>
        <v>6</v>
      </c>
      <c r="R16516" t="str">
        <f t="shared" si="517"/>
        <v>Mid-range</v>
      </c>
    </row>
    <row r="16517" spans="1:18" x14ac:dyDescent="0.35">
      <c r="A16517">
        <v>12848913</v>
      </c>
      <c r="B16517" t="s">
        <v>4863</v>
      </c>
      <c r="C16517">
        <v>39990</v>
      </c>
      <c r="D16517" t="s">
        <v>17</v>
      </c>
      <c r="E16517" t="s">
        <v>642</v>
      </c>
      <c r="F16517" t="s">
        <v>2470</v>
      </c>
      <c r="G16517" t="s">
        <v>1808</v>
      </c>
      <c r="H16517">
        <v>2018</v>
      </c>
      <c r="I16517">
        <v>10878</v>
      </c>
      <c r="J16517" t="s">
        <v>63</v>
      </c>
      <c r="K16517" t="s">
        <v>22</v>
      </c>
      <c r="L16517" t="s">
        <v>540</v>
      </c>
      <c r="M16517" t="s">
        <v>24</v>
      </c>
      <c r="N16517">
        <v>2494</v>
      </c>
      <c r="O16517" t="s">
        <v>116</v>
      </c>
      <c r="P16517">
        <v>5</v>
      </c>
      <c r="Q16517">
        <f t="shared" si="516"/>
        <v>6</v>
      </c>
      <c r="R16517" t="str">
        <f t="shared" si="517"/>
        <v>Mid-range</v>
      </c>
    </row>
    <row r="16518" spans="1:18" x14ac:dyDescent="0.35">
      <c r="A16518">
        <v>12848920</v>
      </c>
      <c r="B16518" t="s">
        <v>12027</v>
      </c>
      <c r="C16518">
        <v>47990</v>
      </c>
      <c r="D16518" t="s">
        <v>76</v>
      </c>
      <c r="E16518" t="s">
        <v>373</v>
      </c>
      <c r="F16518" t="s">
        <v>1167</v>
      </c>
      <c r="G16518" t="s">
        <v>375</v>
      </c>
      <c r="H16518">
        <v>2016</v>
      </c>
      <c r="I16518">
        <v>77733</v>
      </c>
      <c r="J16518" t="s">
        <v>21</v>
      </c>
      <c r="K16518" t="s">
        <v>22</v>
      </c>
      <c r="L16518" t="s">
        <v>31</v>
      </c>
      <c r="M16518" t="s">
        <v>24</v>
      </c>
      <c r="N16518">
        <v>2999</v>
      </c>
      <c r="O16518" t="s">
        <v>47</v>
      </c>
      <c r="P16518">
        <v>7</v>
      </c>
      <c r="Q16518">
        <f t="shared" si="516"/>
        <v>8</v>
      </c>
      <c r="R16518" t="str">
        <f t="shared" si="517"/>
        <v>Luxury</v>
      </c>
    </row>
    <row r="16519" spans="1:18" x14ac:dyDescent="0.35">
      <c r="A16519">
        <v>12848924</v>
      </c>
      <c r="B16519" t="s">
        <v>1842</v>
      </c>
      <c r="C16519">
        <v>27990</v>
      </c>
      <c r="D16519" t="s">
        <v>17</v>
      </c>
      <c r="E16519" t="s">
        <v>193</v>
      </c>
      <c r="F16519" t="s">
        <v>572</v>
      </c>
      <c r="G16519" t="s">
        <v>396</v>
      </c>
      <c r="H16519">
        <v>2017</v>
      </c>
      <c r="I16519">
        <v>191626</v>
      </c>
      <c r="J16519" t="s">
        <v>21</v>
      </c>
      <c r="K16519" t="s">
        <v>22</v>
      </c>
      <c r="L16519" t="s">
        <v>23</v>
      </c>
      <c r="M16519" t="s">
        <v>24</v>
      </c>
      <c r="N16519">
        <v>3456</v>
      </c>
      <c r="O16519" t="s">
        <v>116</v>
      </c>
      <c r="P16519">
        <v>7</v>
      </c>
      <c r="Q16519">
        <f t="shared" si="516"/>
        <v>7</v>
      </c>
      <c r="R16519" t="str">
        <f t="shared" si="517"/>
        <v>Mid-range</v>
      </c>
    </row>
    <row r="16520" spans="1:18" x14ac:dyDescent="0.35">
      <c r="A16520">
        <v>12848929</v>
      </c>
      <c r="B16520" t="s">
        <v>5373</v>
      </c>
      <c r="C16520">
        <v>25990</v>
      </c>
      <c r="D16520" t="s">
        <v>127</v>
      </c>
      <c r="E16520" t="s">
        <v>998</v>
      </c>
      <c r="F16520" t="s">
        <v>5374</v>
      </c>
      <c r="G16520" t="s">
        <v>1000</v>
      </c>
      <c r="H16520">
        <v>2017</v>
      </c>
      <c r="I16520">
        <v>76270</v>
      </c>
      <c r="J16520" t="s">
        <v>21</v>
      </c>
      <c r="K16520" t="s">
        <v>22</v>
      </c>
      <c r="L16520" t="s">
        <v>23</v>
      </c>
      <c r="M16520" t="s">
        <v>24</v>
      </c>
      <c r="N16520">
        <v>1998</v>
      </c>
      <c r="O16520" t="s">
        <v>47</v>
      </c>
      <c r="P16520">
        <v>5</v>
      </c>
      <c r="Q16520">
        <f t="shared" si="516"/>
        <v>7</v>
      </c>
      <c r="R16520" t="str">
        <f t="shared" si="517"/>
        <v>Mid-range</v>
      </c>
    </row>
    <row r="16521" spans="1:18" x14ac:dyDescent="0.35">
      <c r="A16521">
        <v>12848930</v>
      </c>
      <c r="B16521" t="s">
        <v>13868</v>
      </c>
      <c r="C16521">
        <v>7999</v>
      </c>
      <c r="D16521" t="s">
        <v>197</v>
      </c>
      <c r="E16521" t="s">
        <v>5346</v>
      </c>
      <c r="F16521" t="s">
        <v>5347</v>
      </c>
      <c r="G16521" t="s">
        <v>13869</v>
      </c>
      <c r="H16521">
        <v>2011</v>
      </c>
      <c r="I16521">
        <v>134819</v>
      </c>
      <c r="J16521" t="s">
        <v>86</v>
      </c>
      <c r="K16521" t="s">
        <v>81</v>
      </c>
      <c r="L16521" t="s">
        <v>23</v>
      </c>
      <c r="M16521" t="s">
        <v>24</v>
      </c>
      <c r="N16521">
        <v>1197</v>
      </c>
      <c r="O16521" t="s">
        <v>74</v>
      </c>
      <c r="P16521">
        <v>5</v>
      </c>
      <c r="Q16521">
        <f t="shared" si="516"/>
        <v>13</v>
      </c>
      <c r="R16521" t="str">
        <f t="shared" si="517"/>
        <v>Budget</v>
      </c>
    </row>
    <row r="16522" spans="1:18" x14ac:dyDescent="0.35">
      <c r="A16522">
        <v>12848932</v>
      </c>
      <c r="B16522" t="s">
        <v>4878</v>
      </c>
      <c r="C16522">
        <v>12990</v>
      </c>
      <c r="D16522" t="s">
        <v>42</v>
      </c>
      <c r="E16522" t="s">
        <v>1193</v>
      </c>
      <c r="F16522" t="s">
        <v>4203</v>
      </c>
      <c r="G16522" t="s">
        <v>2984</v>
      </c>
      <c r="H16522">
        <v>2013</v>
      </c>
      <c r="I16522">
        <v>141400</v>
      </c>
      <c r="J16522" t="s">
        <v>21</v>
      </c>
      <c r="K16522" t="s">
        <v>22</v>
      </c>
      <c r="L16522" t="s">
        <v>23</v>
      </c>
      <c r="M16522" t="s">
        <v>24</v>
      </c>
      <c r="N16522">
        <v>2384</v>
      </c>
      <c r="O16522" t="s">
        <v>33</v>
      </c>
      <c r="P16522">
        <v>7</v>
      </c>
      <c r="Q16522">
        <f t="shared" si="516"/>
        <v>11</v>
      </c>
      <c r="R16522" t="str">
        <f t="shared" si="517"/>
        <v>Mid-range</v>
      </c>
    </row>
    <row r="16523" spans="1:18" x14ac:dyDescent="0.35">
      <c r="A16523">
        <v>12848933</v>
      </c>
      <c r="B16523" t="s">
        <v>2038</v>
      </c>
      <c r="C16523">
        <v>19990</v>
      </c>
      <c r="D16523" t="s">
        <v>42</v>
      </c>
      <c r="E16523" t="s">
        <v>71</v>
      </c>
      <c r="F16523" t="s">
        <v>1018</v>
      </c>
      <c r="G16523" t="s">
        <v>1376</v>
      </c>
      <c r="H16523">
        <v>2011</v>
      </c>
      <c r="I16523">
        <v>132289</v>
      </c>
      <c r="J16523" t="s">
        <v>427</v>
      </c>
      <c r="K16523" t="s">
        <v>22</v>
      </c>
      <c r="L16523" t="s">
        <v>23</v>
      </c>
      <c r="M16523" t="s">
        <v>24</v>
      </c>
      <c r="N16523">
        <v>3565</v>
      </c>
      <c r="O16523" t="s">
        <v>1382</v>
      </c>
      <c r="P16523">
        <v>2</v>
      </c>
      <c r="Q16523">
        <f t="shared" si="516"/>
        <v>13</v>
      </c>
      <c r="R16523" t="str">
        <f t="shared" si="517"/>
        <v>Mid-range</v>
      </c>
    </row>
    <row r="16524" spans="1:18" x14ac:dyDescent="0.35">
      <c r="A16524">
        <v>12848934</v>
      </c>
      <c r="B16524" t="s">
        <v>13870</v>
      </c>
      <c r="C16524">
        <v>15990</v>
      </c>
      <c r="D16524" t="s">
        <v>3614</v>
      </c>
      <c r="E16524" t="s">
        <v>4320</v>
      </c>
      <c r="F16524" t="s">
        <v>4321</v>
      </c>
      <c r="G16524" t="s">
        <v>10147</v>
      </c>
      <c r="H16524">
        <v>2012</v>
      </c>
      <c r="I16524">
        <v>161506</v>
      </c>
      <c r="J16524" t="s">
        <v>21</v>
      </c>
      <c r="K16524" t="s">
        <v>22</v>
      </c>
      <c r="L16524" t="s">
        <v>64</v>
      </c>
      <c r="M16524" t="s">
        <v>24</v>
      </c>
      <c r="N16524">
        <v>3604</v>
      </c>
      <c r="O16524" t="s">
        <v>33</v>
      </c>
      <c r="P16524">
        <v>7</v>
      </c>
      <c r="Q16524">
        <f t="shared" si="516"/>
        <v>12</v>
      </c>
      <c r="R16524" t="str">
        <f t="shared" si="517"/>
        <v>Mid-range</v>
      </c>
    </row>
    <row r="16525" spans="1:18" x14ac:dyDescent="0.35">
      <c r="A16525">
        <v>12848936</v>
      </c>
      <c r="B16525" t="s">
        <v>13871</v>
      </c>
      <c r="C16525">
        <v>14990</v>
      </c>
      <c r="D16525" t="s">
        <v>188</v>
      </c>
      <c r="E16525" t="s">
        <v>288</v>
      </c>
      <c r="F16525" t="s">
        <v>13872</v>
      </c>
      <c r="G16525" t="s">
        <v>13873</v>
      </c>
      <c r="H16525">
        <v>2010</v>
      </c>
      <c r="I16525">
        <v>125384</v>
      </c>
      <c r="J16525" t="s">
        <v>21</v>
      </c>
      <c r="K16525" t="s">
        <v>22</v>
      </c>
      <c r="L16525" t="s">
        <v>23</v>
      </c>
      <c r="M16525" t="s">
        <v>24</v>
      </c>
      <c r="N16525">
        <v>2656</v>
      </c>
      <c r="O16525" t="s">
        <v>69</v>
      </c>
      <c r="P16525">
        <v>8</v>
      </c>
      <c r="Q16525">
        <f t="shared" si="516"/>
        <v>14</v>
      </c>
      <c r="R16525" t="str">
        <f t="shared" si="517"/>
        <v>Mid-range</v>
      </c>
    </row>
    <row r="16526" spans="1:18" x14ac:dyDescent="0.35">
      <c r="A16526">
        <v>12848941</v>
      </c>
      <c r="B16526" t="s">
        <v>9892</v>
      </c>
      <c r="C16526">
        <v>21990</v>
      </c>
      <c r="D16526" t="s">
        <v>188</v>
      </c>
      <c r="E16526" t="s">
        <v>189</v>
      </c>
      <c r="F16526" t="s">
        <v>190</v>
      </c>
      <c r="G16526" t="s">
        <v>5237</v>
      </c>
      <c r="H16526">
        <v>2016</v>
      </c>
      <c r="I16526">
        <v>116697</v>
      </c>
      <c r="J16526" t="s">
        <v>21</v>
      </c>
      <c r="K16526" t="s">
        <v>22</v>
      </c>
      <c r="L16526" t="s">
        <v>23</v>
      </c>
      <c r="M16526" t="s">
        <v>24</v>
      </c>
      <c r="N16526">
        <v>1999</v>
      </c>
      <c r="O16526" t="s">
        <v>25</v>
      </c>
      <c r="P16526">
        <v>5</v>
      </c>
      <c r="Q16526">
        <f t="shared" si="516"/>
        <v>8</v>
      </c>
      <c r="R16526" t="str">
        <f t="shared" si="517"/>
        <v>Mid-range</v>
      </c>
    </row>
    <row r="16527" spans="1:18" x14ac:dyDescent="0.35">
      <c r="A16527">
        <v>12848957</v>
      </c>
      <c r="B16527" t="s">
        <v>8810</v>
      </c>
      <c r="C16527">
        <v>6990</v>
      </c>
      <c r="D16527" t="s">
        <v>42</v>
      </c>
      <c r="E16527" t="s">
        <v>71</v>
      </c>
      <c r="F16527" t="s">
        <v>2673</v>
      </c>
      <c r="G16527" t="s">
        <v>384</v>
      </c>
      <c r="H16527">
        <v>2007</v>
      </c>
      <c r="I16527">
        <v>193961</v>
      </c>
      <c r="J16527" t="s">
        <v>63</v>
      </c>
      <c r="K16527" t="s">
        <v>22</v>
      </c>
      <c r="L16527" t="s">
        <v>23</v>
      </c>
      <c r="M16527" t="s">
        <v>24</v>
      </c>
      <c r="N16527">
        <v>3565</v>
      </c>
      <c r="O16527" t="s">
        <v>69</v>
      </c>
      <c r="P16527">
        <v>5</v>
      </c>
      <c r="Q16527">
        <f t="shared" si="516"/>
        <v>17</v>
      </c>
      <c r="R16527" t="str">
        <f t="shared" si="517"/>
        <v>Budget</v>
      </c>
    </row>
    <row r="16528" spans="1:18" x14ac:dyDescent="0.35">
      <c r="A16528">
        <v>12848966</v>
      </c>
      <c r="B16528" t="s">
        <v>12813</v>
      </c>
      <c r="C16528">
        <v>24999</v>
      </c>
      <c r="D16528" t="s">
        <v>17</v>
      </c>
      <c r="E16528" t="s">
        <v>153</v>
      </c>
      <c r="F16528" t="s">
        <v>154</v>
      </c>
      <c r="G16528" t="s">
        <v>1163</v>
      </c>
      <c r="H16528">
        <v>2017</v>
      </c>
      <c r="I16528">
        <v>122555</v>
      </c>
      <c r="J16528" t="s">
        <v>21</v>
      </c>
      <c r="K16528" t="s">
        <v>22</v>
      </c>
      <c r="L16528" t="s">
        <v>23</v>
      </c>
      <c r="M16528" t="s">
        <v>24</v>
      </c>
      <c r="N16528">
        <v>1987</v>
      </c>
      <c r="O16528" t="s">
        <v>47</v>
      </c>
      <c r="P16528">
        <v>5</v>
      </c>
      <c r="Q16528">
        <f t="shared" si="516"/>
        <v>7</v>
      </c>
      <c r="R16528" t="str">
        <f t="shared" si="517"/>
        <v>Mid-range</v>
      </c>
    </row>
    <row r="16529" spans="1:18" x14ac:dyDescent="0.35">
      <c r="A16529">
        <v>12848967</v>
      </c>
      <c r="B16529" t="s">
        <v>10275</v>
      </c>
      <c r="C16529">
        <v>19999</v>
      </c>
      <c r="D16529" t="s">
        <v>54</v>
      </c>
      <c r="E16529" t="s">
        <v>1038</v>
      </c>
      <c r="F16529" t="s">
        <v>6266</v>
      </c>
      <c r="G16529" t="s">
        <v>10276</v>
      </c>
      <c r="H16529">
        <v>2018</v>
      </c>
      <c r="I16529">
        <v>82163</v>
      </c>
      <c r="J16529" t="s">
        <v>21</v>
      </c>
      <c r="K16529" t="s">
        <v>22</v>
      </c>
      <c r="L16529" t="s">
        <v>31</v>
      </c>
      <c r="M16529" t="s">
        <v>24</v>
      </c>
      <c r="N16529">
        <v>1997</v>
      </c>
      <c r="O16529" t="s">
        <v>47</v>
      </c>
      <c r="P16529">
        <v>5</v>
      </c>
      <c r="Q16529">
        <f t="shared" si="516"/>
        <v>6</v>
      </c>
      <c r="R16529" t="str">
        <f t="shared" si="517"/>
        <v>Mid-range</v>
      </c>
    </row>
    <row r="16530" spans="1:18" x14ac:dyDescent="0.35">
      <c r="A16530">
        <v>12848968</v>
      </c>
      <c r="B16530" t="s">
        <v>13874</v>
      </c>
      <c r="C16530">
        <v>19999</v>
      </c>
      <c r="D16530" t="s">
        <v>226</v>
      </c>
      <c r="E16530" t="s">
        <v>227</v>
      </c>
      <c r="F16530" t="s">
        <v>5455</v>
      </c>
      <c r="G16530" t="s">
        <v>11091</v>
      </c>
      <c r="H16530">
        <v>2019</v>
      </c>
      <c r="I16530">
        <v>20494</v>
      </c>
      <c r="J16530" t="s">
        <v>86</v>
      </c>
      <c r="K16530" t="s">
        <v>22</v>
      </c>
      <c r="L16530" t="s">
        <v>64</v>
      </c>
      <c r="M16530" t="s">
        <v>24</v>
      </c>
      <c r="N16530">
        <v>1197</v>
      </c>
      <c r="O16530" t="s">
        <v>13875</v>
      </c>
      <c r="P16530">
        <v>5</v>
      </c>
      <c r="Q16530">
        <f t="shared" si="516"/>
        <v>5</v>
      </c>
      <c r="R16530" t="str">
        <f t="shared" si="517"/>
        <v>Mid-range</v>
      </c>
    </row>
    <row r="16531" spans="1:18" x14ac:dyDescent="0.35">
      <c r="A16531">
        <v>12848969</v>
      </c>
      <c r="B16531" t="s">
        <v>3643</v>
      </c>
      <c r="C16531">
        <v>19999</v>
      </c>
      <c r="D16531" t="s">
        <v>17</v>
      </c>
      <c r="E16531" t="s">
        <v>632</v>
      </c>
      <c r="F16531" t="s">
        <v>263</v>
      </c>
      <c r="G16531" t="s">
        <v>3644</v>
      </c>
      <c r="H16531">
        <v>2017</v>
      </c>
      <c r="I16531">
        <v>30912</v>
      </c>
      <c r="J16531" t="s">
        <v>86</v>
      </c>
      <c r="K16531" t="s">
        <v>22</v>
      </c>
      <c r="L16531" t="s">
        <v>23</v>
      </c>
      <c r="M16531" t="s">
        <v>24</v>
      </c>
      <c r="N16531">
        <v>1299</v>
      </c>
      <c r="O16531" t="s">
        <v>69</v>
      </c>
      <c r="P16531">
        <v>5</v>
      </c>
      <c r="Q16531">
        <f t="shared" si="516"/>
        <v>7</v>
      </c>
      <c r="R16531" t="str">
        <f t="shared" si="517"/>
        <v>Mid-range</v>
      </c>
    </row>
    <row r="16532" spans="1:18" x14ac:dyDescent="0.35">
      <c r="A16532">
        <v>12848970</v>
      </c>
      <c r="B16532" t="s">
        <v>1471</v>
      </c>
      <c r="C16532">
        <v>69999</v>
      </c>
      <c r="D16532" t="s">
        <v>54</v>
      </c>
      <c r="E16532" t="s">
        <v>118</v>
      </c>
      <c r="F16532" t="s">
        <v>1442</v>
      </c>
      <c r="G16532" t="s">
        <v>349</v>
      </c>
      <c r="H16532">
        <v>2015</v>
      </c>
      <c r="I16532">
        <v>11795</v>
      </c>
      <c r="J16532" t="s">
        <v>63</v>
      </c>
      <c r="K16532" t="s">
        <v>22</v>
      </c>
      <c r="L16532" t="s">
        <v>23</v>
      </c>
      <c r="M16532" t="s">
        <v>24</v>
      </c>
      <c r="N16532">
        <v>4950</v>
      </c>
      <c r="O16532" t="s">
        <v>135</v>
      </c>
      <c r="P16532">
        <v>5</v>
      </c>
      <c r="Q16532">
        <f t="shared" si="516"/>
        <v>9</v>
      </c>
      <c r="R16532" t="str">
        <f t="shared" si="517"/>
        <v>Luxury</v>
      </c>
    </row>
    <row r="16533" spans="1:18" x14ac:dyDescent="0.35">
      <c r="A16533">
        <v>12848971</v>
      </c>
      <c r="B16533" t="s">
        <v>1545</v>
      </c>
      <c r="C16533">
        <v>16999</v>
      </c>
      <c r="D16533" t="s">
        <v>17</v>
      </c>
      <c r="E16533" t="s">
        <v>262</v>
      </c>
      <c r="F16533" t="s">
        <v>1546</v>
      </c>
      <c r="G16533" t="s">
        <v>1287</v>
      </c>
      <c r="H16533">
        <v>2012</v>
      </c>
      <c r="I16533">
        <v>135817</v>
      </c>
      <c r="J16533" t="s">
        <v>86</v>
      </c>
      <c r="K16533" t="s">
        <v>22</v>
      </c>
      <c r="L16533" t="s">
        <v>23</v>
      </c>
      <c r="M16533" t="s">
        <v>24</v>
      </c>
      <c r="N16533">
        <v>1798</v>
      </c>
      <c r="O16533" t="s">
        <v>25</v>
      </c>
      <c r="P16533">
        <v>5</v>
      </c>
      <c r="Q16533">
        <f t="shared" si="516"/>
        <v>12</v>
      </c>
      <c r="R16533" t="str">
        <f t="shared" si="517"/>
        <v>Mid-range</v>
      </c>
    </row>
    <row r="16534" spans="1:18" x14ac:dyDescent="0.35">
      <c r="A16534">
        <v>12848981</v>
      </c>
      <c r="B16534" t="s">
        <v>9881</v>
      </c>
      <c r="C16534">
        <v>16980</v>
      </c>
      <c r="D16534" t="s">
        <v>533</v>
      </c>
      <c r="E16534" t="s">
        <v>577</v>
      </c>
      <c r="F16534" t="s">
        <v>639</v>
      </c>
      <c r="G16534" t="s">
        <v>673</v>
      </c>
      <c r="H16534">
        <v>2016</v>
      </c>
      <c r="I16534">
        <v>48445</v>
      </c>
      <c r="J16534" t="s">
        <v>86</v>
      </c>
      <c r="K16534" t="s">
        <v>22</v>
      </c>
      <c r="L16534" t="s">
        <v>23</v>
      </c>
      <c r="M16534" t="s">
        <v>24</v>
      </c>
      <c r="N16534">
        <v>1372</v>
      </c>
      <c r="O16534" t="s">
        <v>47</v>
      </c>
      <c r="P16534">
        <v>5</v>
      </c>
      <c r="Q16534">
        <f t="shared" si="516"/>
        <v>8</v>
      </c>
      <c r="R16534" t="str">
        <f t="shared" si="517"/>
        <v>Mid-range</v>
      </c>
    </row>
    <row r="16535" spans="1:18" x14ac:dyDescent="0.35">
      <c r="A16535">
        <v>12848982</v>
      </c>
      <c r="B16535" t="s">
        <v>9881</v>
      </c>
      <c r="C16535">
        <v>16980</v>
      </c>
      <c r="D16535" t="s">
        <v>533</v>
      </c>
      <c r="E16535" t="s">
        <v>577</v>
      </c>
      <c r="F16535" t="s">
        <v>639</v>
      </c>
      <c r="G16535" t="s">
        <v>673</v>
      </c>
      <c r="H16535">
        <v>2016</v>
      </c>
      <c r="I16535">
        <v>56962</v>
      </c>
      <c r="J16535" t="s">
        <v>86</v>
      </c>
      <c r="K16535" t="s">
        <v>22</v>
      </c>
      <c r="L16535" t="s">
        <v>23</v>
      </c>
      <c r="M16535" t="s">
        <v>24</v>
      </c>
      <c r="N16535">
        <v>1372</v>
      </c>
      <c r="O16535" t="s">
        <v>47</v>
      </c>
      <c r="P16535">
        <v>5</v>
      </c>
      <c r="Q16535">
        <f t="shared" si="516"/>
        <v>8</v>
      </c>
      <c r="R16535" t="str">
        <f t="shared" si="517"/>
        <v>Mid-range</v>
      </c>
    </row>
    <row r="16536" spans="1:18" x14ac:dyDescent="0.35">
      <c r="A16536">
        <v>12848988</v>
      </c>
      <c r="B16536" t="s">
        <v>13658</v>
      </c>
      <c r="C16536">
        <v>44900</v>
      </c>
      <c r="D16536" t="s">
        <v>165</v>
      </c>
      <c r="E16536" t="s">
        <v>184</v>
      </c>
      <c r="F16536" t="s">
        <v>8718</v>
      </c>
      <c r="G16536" t="s">
        <v>8900</v>
      </c>
      <c r="H16536">
        <v>2022</v>
      </c>
      <c r="I16536">
        <v>9402</v>
      </c>
      <c r="J16536" t="s">
        <v>21</v>
      </c>
      <c r="K16536" t="s">
        <v>22</v>
      </c>
      <c r="L16536" t="s">
        <v>23</v>
      </c>
      <c r="M16536" t="s">
        <v>24</v>
      </c>
      <c r="N16536">
        <v>2488</v>
      </c>
      <c r="O16536" t="s">
        <v>135</v>
      </c>
      <c r="P16536">
        <v>7</v>
      </c>
      <c r="Q16536">
        <f t="shared" si="516"/>
        <v>2</v>
      </c>
      <c r="R16536" t="str">
        <f t="shared" si="517"/>
        <v>Luxury</v>
      </c>
    </row>
    <row r="16537" spans="1:18" x14ac:dyDescent="0.35">
      <c r="A16537">
        <v>12848991</v>
      </c>
      <c r="B16537" t="s">
        <v>13876</v>
      </c>
      <c r="C16537">
        <v>14999</v>
      </c>
      <c r="D16537" t="s">
        <v>131</v>
      </c>
      <c r="E16537" t="s">
        <v>559</v>
      </c>
      <c r="F16537" t="s">
        <v>4543</v>
      </c>
      <c r="G16537" t="s">
        <v>10176</v>
      </c>
      <c r="H16537">
        <v>2011</v>
      </c>
      <c r="I16537">
        <v>91451</v>
      </c>
      <c r="J16537" t="s">
        <v>63</v>
      </c>
      <c r="K16537" t="s">
        <v>22</v>
      </c>
      <c r="L16537" t="s">
        <v>64</v>
      </c>
      <c r="M16537" t="s">
        <v>24</v>
      </c>
      <c r="N16537">
        <v>1798</v>
      </c>
      <c r="O16537" t="s">
        <v>25</v>
      </c>
      <c r="P16537">
        <v>5</v>
      </c>
      <c r="Q16537">
        <f t="shared" si="516"/>
        <v>13</v>
      </c>
      <c r="R16537" t="str">
        <f t="shared" si="517"/>
        <v>Mid-range</v>
      </c>
    </row>
    <row r="16538" spans="1:18" x14ac:dyDescent="0.35">
      <c r="A16538">
        <v>12849003</v>
      </c>
      <c r="B16538" t="s">
        <v>1999</v>
      </c>
      <c r="C16538">
        <v>43999</v>
      </c>
      <c r="D16538" t="s">
        <v>42</v>
      </c>
      <c r="E16538" t="s">
        <v>71</v>
      </c>
      <c r="F16538" t="s">
        <v>2000</v>
      </c>
      <c r="G16538" t="s">
        <v>1019</v>
      </c>
      <c r="H16538">
        <v>2016</v>
      </c>
      <c r="I16538">
        <v>148563</v>
      </c>
      <c r="J16538" t="s">
        <v>63</v>
      </c>
      <c r="K16538" t="s">
        <v>22</v>
      </c>
      <c r="L16538" t="s">
        <v>64</v>
      </c>
      <c r="M16538" t="s">
        <v>24</v>
      </c>
      <c r="N16538">
        <v>6200</v>
      </c>
      <c r="O16538" t="s">
        <v>74</v>
      </c>
      <c r="P16538">
        <v>5</v>
      </c>
      <c r="Q16538">
        <f t="shared" si="516"/>
        <v>8</v>
      </c>
      <c r="R16538" t="str">
        <f t="shared" si="517"/>
        <v>Luxury</v>
      </c>
    </row>
    <row r="16539" spans="1:18" x14ac:dyDescent="0.35">
      <c r="A16539">
        <v>12849005</v>
      </c>
      <c r="B16539" t="s">
        <v>13877</v>
      </c>
      <c r="C16539">
        <v>9990</v>
      </c>
      <c r="D16539" t="s">
        <v>410</v>
      </c>
      <c r="E16539" t="s">
        <v>710</v>
      </c>
      <c r="F16539" t="s">
        <v>13878</v>
      </c>
      <c r="G16539" t="s">
        <v>6145</v>
      </c>
      <c r="H16539">
        <v>2011</v>
      </c>
      <c r="I16539">
        <v>198956</v>
      </c>
      <c r="J16539" t="s">
        <v>63</v>
      </c>
      <c r="K16539" t="s">
        <v>22</v>
      </c>
      <c r="L16539" t="s">
        <v>31</v>
      </c>
      <c r="M16539" t="s">
        <v>24</v>
      </c>
      <c r="N16539">
        <v>1984</v>
      </c>
      <c r="O16539" t="s">
        <v>47</v>
      </c>
      <c r="P16539">
        <v>5</v>
      </c>
      <c r="Q16539">
        <f t="shared" si="516"/>
        <v>13</v>
      </c>
      <c r="R16539" t="str">
        <f t="shared" si="517"/>
        <v>Budget</v>
      </c>
    </row>
    <row r="16540" spans="1:18" x14ac:dyDescent="0.35">
      <c r="A16540">
        <v>12849024</v>
      </c>
      <c r="B16540" t="s">
        <v>13879</v>
      </c>
      <c r="C16540">
        <v>7990</v>
      </c>
      <c r="D16540" t="s">
        <v>27</v>
      </c>
      <c r="E16540" t="s">
        <v>5597</v>
      </c>
      <c r="F16540" t="s">
        <v>6942</v>
      </c>
      <c r="G16540" t="s">
        <v>13880</v>
      </c>
      <c r="H16540">
        <v>2001</v>
      </c>
      <c r="I16540">
        <v>200121</v>
      </c>
      <c r="J16540" t="s">
        <v>21</v>
      </c>
      <c r="K16540" t="s">
        <v>22</v>
      </c>
      <c r="L16540" t="s">
        <v>23</v>
      </c>
      <c r="M16540" t="s">
        <v>24</v>
      </c>
      <c r="N16540">
        <v>3199</v>
      </c>
      <c r="O16540" t="s">
        <v>33</v>
      </c>
      <c r="P16540">
        <v>5</v>
      </c>
      <c r="Q16540">
        <f t="shared" si="516"/>
        <v>23</v>
      </c>
      <c r="R16540" t="str">
        <f t="shared" si="517"/>
        <v>Budget</v>
      </c>
    </row>
    <row r="16541" spans="1:18" x14ac:dyDescent="0.35">
      <c r="A16541">
        <v>12849025</v>
      </c>
      <c r="B16541" t="s">
        <v>7446</v>
      </c>
      <c r="C16541">
        <v>13990</v>
      </c>
      <c r="D16541" t="s">
        <v>127</v>
      </c>
      <c r="E16541">
        <v>3</v>
      </c>
      <c r="F16541" t="s">
        <v>128</v>
      </c>
      <c r="G16541" t="s">
        <v>2860</v>
      </c>
      <c r="H16541">
        <v>2010</v>
      </c>
      <c r="I16541">
        <v>119525</v>
      </c>
      <c r="J16541" t="s">
        <v>63</v>
      </c>
      <c r="K16541" t="s">
        <v>22</v>
      </c>
      <c r="L16541" t="s">
        <v>23</v>
      </c>
      <c r="M16541" t="s">
        <v>24</v>
      </c>
      <c r="N16541">
        <v>1999</v>
      </c>
      <c r="O16541" t="s">
        <v>69</v>
      </c>
      <c r="P16541">
        <v>5</v>
      </c>
      <c r="Q16541">
        <f t="shared" si="516"/>
        <v>14</v>
      </c>
      <c r="R16541" t="str">
        <f t="shared" si="517"/>
        <v>Mid-range</v>
      </c>
    </row>
    <row r="16542" spans="1:18" x14ac:dyDescent="0.35">
      <c r="A16542">
        <v>12849026</v>
      </c>
      <c r="B16542" t="s">
        <v>12743</v>
      </c>
      <c r="C16542">
        <v>17990</v>
      </c>
      <c r="D16542" t="s">
        <v>27</v>
      </c>
      <c r="E16542" t="s">
        <v>821</v>
      </c>
      <c r="F16542" t="s">
        <v>822</v>
      </c>
      <c r="G16542" t="s">
        <v>12744</v>
      </c>
      <c r="H16542">
        <v>2013</v>
      </c>
      <c r="I16542">
        <v>157473</v>
      </c>
      <c r="J16542" t="s">
        <v>63</v>
      </c>
      <c r="K16542" t="s">
        <v>22</v>
      </c>
      <c r="L16542" t="s">
        <v>64</v>
      </c>
      <c r="M16542" t="s">
        <v>24</v>
      </c>
      <c r="N16542">
        <v>1796</v>
      </c>
      <c r="O16542" t="s">
        <v>116</v>
      </c>
      <c r="P16542">
        <v>5</v>
      </c>
      <c r="Q16542">
        <f t="shared" si="516"/>
        <v>11</v>
      </c>
      <c r="R16542" t="str">
        <f t="shared" si="517"/>
        <v>Mid-range</v>
      </c>
    </row>
    <row r="16543" spans="1:18" x14ac:dyDescent="0.35">
      <c r="A16543">
        <v>12849027</v>
      </c>
      <c r="B16543" t="s">
        <v>13881</v>
      </c>
      <c r="C16543">
        <v>42990</v>
      </c>
      <c r="D16543" t="s">
        <v>17</v>
      </c>
      <c r="E16543" t="s">
        <v>642</v>
      </c>
      <c r="F16543" t="s">
        <v>5855</v>
      </c>
      <c r="G16543" t="s">
        <v>5571</v>
      </c>
      <c r="H16543">
        <v>2020</v>
      </c>
      <c r="I16543">
        <v>44503</v>
      </c>
      <c r="J16543" t="s">
        <v>63</v>
      </c>
      <c r="K16543" t="s">
        <v>22</v>
      </c>
      <c r="L16543" t="s">
        <v>381</v>
      </c>
      <c r="M16543" t="s">
        <v>24</v>
      </c>
      <c r="N16543">
        <v>2494</v>
      </c>
      <c r="O16543" t="s">
        <v>116</v>
      </c>
      <c r="P16543">
        <v>5</v>
      </c>
      <c r="Q16543">
        <f t="shared" si="516"/>
        <v>4</v>
      </c>
      <c r="R16543" t="str">
        <f t="shared" si="517"/>
        <v>Luxury</v>
      </c>
    </row>
    <row r="16544" spans="1:18" x14ac:dyDescent="0.35">
      <c r="A16544">
        <v>12849029</v>
      </c>
      <c r="B16544" t="s">
        <v>13882</v>
      </c>
      <c r="C16544">
        <v>67888</v>
      </c>
      <c r="D16544" t="s">
        <v>27</v>
      </c>
      <c r="E16544" t="s">
        <v>839</v>
      </c>
      <c r="F16544" t="s">
        <v>840</v>
      </c>
      <c r="G16544">
        <v>470</v>
      </c>
      <c r="H16544">
        <v>2019</v>
      </c>
      <c r="I16544">
        <v>58181</v>
      </c>
      <c r="J16544" t="s">
        <v>338</v>
      </c>
      <c r="K16544" t="s">
        <v>22</v>
      </c>
      <c r="L16544" t="s">
        <v>31</v>
      </c>
      <c r="M16544" t="s">
        <v>24</v>
      </c>
      <c r="N16544">
        <v>2987</v>
      </c>
      <c r="O16544" t="s">
        <v>33</v>
      </c>
      <c r="P16544">
        <v>5</v>
      </c>
      <c r="Q16544">
        <f t="shared" si="516"/>
        <v>5</v>
      </c>
      <c r="R16544" t="str">
        <f t="shared" si="517"/>
        <v>Luxury</v>
      </c>
    </row>
    <row r="16545" spans="1:18" x14ac:dyDescent="0.35">
      <c r="A16545">
        <v>12849030</v>
      </c>
      <c r="B16545" t="s">
        <v>13883</v>
      </c>
      <c r="C16545">
        <v>50990</v>
      </c>
      <c r="D16545" t="s">
        <v>165</v>
      </c>
      <c r="E16545" t="s">
        <v>184</v>
      </c>
      <c r="F16545" t="s">
        <v>13403</v>
      </c>
      <c r="G16545" t="s">
        <v>8716</v>
      </c>
      <c r="H16545">
        <v>2022</v>
      </c>
      <c r="I16545">
        <v>15</v>
      </c>
      <c r="J16545" t="s">
        <v>21</v>
      </c>
      <c r="K16545" t="s">
        <v>22</v>
      </c>
      <c r="L16545" t="s">
        <v>23</v>
      </c>
      <c r="M16545" t="s">
        <v>32</v>
      </c>
      <c r="N16545">
        <v>2488</v>
      </c>
      <c r="O16545" t="s">
        <v>47</v>
      </c>
      <c r="P16545">
        <v>5</v>
      </c>
      <c r="Q16545">
        <f t="shared" si="516"/>
        <v>2</v>
      </c>
      <c r="R16545" t="str">
        <f t="shared" si="517"/>
        <v>Luxury</v>
      </c>
    </row>
    <row r="16546" spans="1:18" x14ac:dyDescent="0.35">
      <c r="A16546">
        <v>12849032</v>
      </c>
      <c r="B16546" t="s">
        <v>13884</v>
      </c>
      <c r="C16546">
        <v>55880</v>
      </c>
      <c r="D16546" t="s">
        <v>165</v>
      </c>
      <c r="E16546" t="s">
        <v>184</v>
      </c>
      <c r="F16546" t="s">
        <v>13885</v>
      </c>
      <c r="G16546" t="s">
        <v>8900</v>
      </c>
      <c r="H16546">
        <v>2022</v>
      </c>
      <c r="I16546">
        <v>15</v>
      </c>
      <c r="J16546" t="s">
        <v>21</v>
      </c>
      <c r="K16546" t="s">
        <v>22</v>
      </c>
      <c r="L16546" t="s">
        <v>23</v>
      </c>
      <c r="M16546" t="s">
        <v>32</v>
      </c>
      <c r="N16546">
        <v>2488</v>
      </c>
      <c r="O16546" t="s">
        <v>47</v>
      </c>
      <c r="P16546">
        <v>7</v>
      </c>
      <c r="Q16546">
        <f t="shared" si="516"/>
        <v>2</v>
      </c>
      <c r="R16546" t="str">
        <f t="shared" si="517"/>
        <v>Luxury</v>
      </c>
    </row>
    <row r="16547" spans="1:18" x14ac:dyDescent="0.35">
      <c r="A16547">
        <v>12849040</v>
      </c>
      <c r="B16547" t="s">
        <v>5679</v>
      </c>
      <c r="C16547">
        <v>22880</v>
      </c>
      <c r="D16547" t="s">
        <v>127</v>
      </c>
      <c r="E16547" t="s">
        <v>998</v>
      </c>
      <c r="F16547" t="s">
        <v>5374</v>
      </c>
      <c r="G16547" t="s">
        <v>1000</v>
      </c>
      <c r="H16547">
        <v>2015</v>
      </c>
      <c r="I16547">
        <v>101504</v>
      </c>
      <c r="J16547" t="s">
        <v>21</v>
      </c>
      <c r="K16547" t="s">
        <v>22</v>
      </c>
      <c r="L16547" t="s">
        <v>23</v>
      </c>
      <c r="M16547" t="s">
        <v>24</v>
      </c>
      <c r="N16547">
        <v>1998</v>
      </c>
      <c r="O16547" t="s">
        <v>69</v>
      </c>
      <c r="P16547">
        <v>5</v>
      </c>
      <c r="Q16547">
        <f t="shared" si="516"/>
        <v>9</v>
      </c>
      <c r="R16547" t="str">
        <f t="shared" si="517"/>
        <v>Mid-range</v>
      </c>
    </row>
    <row r="16548" spans="1:18" x14ac:dyDescent="0.35">
      <c r="A16548">
        <v>12849052</v>
      </c>
      <c r="B16548" t="s">
        <v>12871</v>
      </c>
      <c r="C16548">
        <v>37880</v>
      </c>
      <c r="D16548" t="s">
        <v>282</v>
      </c>
      <c r="E16548" t="s">
        <v>459</v>
      </c>
      <c r="F16548" t="s">
        <v>2276</v>
      </c>
      <c r="G16548" t="s">
        <v>5987</v>
      </c>
      <c r="H16548">
        <v>2021</v>
      </c>
      <c r="I16548">
        <v>16238</v>
      </c>
      <c r="J16548" t="s">
        <v>21</v>
      </c>
      <c r="K16548" t="s">
        <v>22</v>
      </c>
      <c r="L16548" t="s">
        <v>23</v>
      </c>
      <c r="M16548" t="s">
        <v>24</v>
      </c>
      <c r="N16548">
        <v>2359</v>
      </c>
      <c r="O16548" t="s">
        <v>25</v>
      </c>
      <c r="P16548">
        <v>5</v>
      </c>
      <c r="Q16548">
        <f t="shared" si="516"/>
        <v>3</v>
      </c>
      <c r="R16548" t="str">
        <f t="shared" si="517"/>
        <v>Mid-range</v>
      </c>
    </row>
    <row r="16549" spans="1:18" x14ac:dyDescent="0.35">
      <c r="A16549">
        <v>12849063</v>
      </c>
      <c r="B16549" t="s">
        <v>13886</v>
      </c>
      <c r="C16549">
        <v>14995</v>
      </c>
      <c r="D16549" t="s">
        <v>54</v>
      </c>
      <c r="E16549" t="s">
        <v>118</v>
      </c>
      <c r="F16549" t="s">
        <v>13887</v>
      </c>
      <c r="G16549" t="s">
        <v>1077</v>
      </c>
      <c r="H16549">
        <v>2005</v>
      </c>
      <c r="I16549">
        <v>76532</v>
      </c>
      <c r="J16549" t="s">
        <v>80</v>
      </c>
      <c r="K16549" t="s">
        <v>22</v>
      </c>
      <c r="L16549" t="s">
        <v>23</v>
      </c>
      <c r="M16549" t="s">
        <v>24</v>
      </c>
      <c r="N16549">
        <v>3984</v>
      </c>
      <c r="O16549" t="s">
        <v>47</v>
      </c>
      <c r="P16549">
        <v>2</v>
      </c>
      <c r="Q16549">
        <f t="shared" si="516"/>
        <v>19</v>
      </c>
      <c r="R16549" t="str">
        <f t="shared" si="517"/>
        <v>Mid-range</v>
      </c>
    </row>
    <row r="16550" spans="1:18" x14ac:dyDescent="0.35">
      <c r="A16550">
        <v>12849065</v>
      </c>
      <c r="B16550" t="s">
        <v>13888</v>
      </c>
      <c r="C16550">
        <v>5290</v>
      </c>
      <c r="D16550" t="s">
        <v>88</v>
      </c>
      <c r="E16550" t="s">
        <v>2544</v>
      </c>
      <c r="F16550" t="s">
        <v>99</v>
      </c>
      <c r="G16550" t="s">
        <v>2653</v>
      </c>
      <c r="H16550">
        <v>2007</v>
      </c>
      <c r="I16550">
        <v>192599</v>
      </c>
      <c r="J16550" t="s">
        <v>86</v>
      </c>
      <c r="K16550" t="s">
        <v>81</v>
      </c>
      <c r="L16550" t="s">
        <v>23</v>
      </c>
      <c r="M16550" t="s">
        <v>24</v>
      </c>
      <c r="N16550">
        <v>1599</v>
      </c>
      <c r="O16550" t="s">
        <v>33</v>
      </c>
      <c r="P16550">
        <v>5</v>
      </c>
      <c r="Q16550">
        <f t="shared" si="516"/>
        <v>17</v>
      </c>
      <c r="R16550" t="str">
        <f t="shared" si="517"/>
        <v>Budget</v>
      </c>
    </row>
    <row r="16551" spans="1:18" x14ac:dyDescent="0.35">
      <c r="A16551">
        <v>12849066</v>
      </c>
      <c r="B16551" t="s">
        <v>5731</v>
      </c>
      <c r="C16551">
        <v>19899</v>
      </c>
      <c r="D16551" t="s">
        <v>54</v>
      </c>
      <c r="E16551" t="s">
        <v>55</v>
      </c>
      <c r="F16551" t="s">
        <v>2156</v>
      </c>
      <c r="G16551" t="s">
        <v>2157</v>
      </c>
      <c r="H16551">
        <v>2012</v>
      </c>
      <c r="I16551">
        <v>130217</v>
      </c>
      <c r="J16551" t="s">
        <v>21</v>
      </c>
      <c r="K16551" t="s">
        <v>22</v>
      </c>
      <c r="L16551" t="s">
        <v>31</v>
      </c>
      <c r="M16551" t="s">
        <v>24</v>
      </c>
      <c r="N16551">
        <v>2720</v>
      </c>
      <c r="O16551" t="s">
        <v>151</v>
      </c>
      <c r="P16551">
        <v>7</v>
      </c>
      <c r="Q16551">
        <f t="shared" si="516"/>
        <v>12</v>
      </c>
      <c r="R16551" t="str">
        <f t="shared" si="517"/>
        <v>Mid-range</v>
      </c>
    </row>
    <row r="16552" spans="1:18" x14ac:dyDescent="0.35">
      <c r="A16552">
        <v>12849076</v>
      </c>
      <c r="B16552" t="s">
        <v>2894</v>
      </c>
      <c r="C16552">
        <v>47990</v>
      </c>
      <c r="D16552" t="s">
        <v>165</v>
      </c>
      <c r="E16552" t="s">
        <v>166</v>
      </c>
      <c r="F16552" t="s">
        <v>470</v>
      </c>
      <c r="G16552" t="s">
        <v>503</v>
      </c>
      <c r="H16552">
        <v>2018</v>
      </c>
      <c r="I16552">
        <v>54295</v>
      </c>
      <c r="J16552" t="s">
        <v>275</v>
      </c>
      <c r="K16552" t="s">
        <v>22</v>
      </c>
      <c r="L16552" t="s">
        <v>31</v>
      </c>
      <c r="M16552" t="s">
        <v>24</v>
      </c>
      <c r="N16552">
        <v>2440</v>
      </c>
      <c r="O16552" t="s">
        <v>47</v>
      </c>
      <c r="P16552">
        <v>5</v>
      </c>
      <c r="Q16552">
        <f t="shared" si="516"/>
        <v>6</v>
      </c>
      <c r="R16552" t="str">
        <f t="shared" si="517"/>
        <v>Luxury</v>
      </c>
    </row>
    <row r="16553" spans="1:18" x14ac:dyDescent="0.35">
      <c r="A16553">
        <v>12849077</v>
      </c>
      <c r="B16553" t="s">
        <v>5163</v>
      </c>
      <c r="C16553">
        <v>32990</v>
      </c>
      <c r="D16553" t="s">
        <v>17</v>
      </c>
      <c r="E16553" t="s">
        <v>2197</v>
      </c>
      <c r="F16553" t="s">
        <v>3067</v>
      </c>
      <c r="G16553" t="s">
        <v>5164</v>
      </c>
      <c r="H16553">
        <v>2021</v>
      </c>
      <c r="I16553">
        <v>26858</v>
      </c>
      <c r="J16553" t="s">
        <v>21</v>
      </c>
      <c r="K16553" t="s">
        <v>22</v>
      </c>
      <c r="L16553" t="s">
        <v>23</v>
      </c>
      <c r="M16553" t="s">
        <v>24</v>
      </c>
      <c r="N16553">
        <v>1490</v>
      </c>
      <c r="O16553" t="s">
        <v>47</v>
      </c>
      <c r="P16553">
        <v>5</v>
      </c>
      <c r="Q16553">
        <f t="shared" si="516"/>
        <v>3</v>
      </c>
      <c r="R16553" t="str">
        <f t="shared" si="517"/>
        <v>Mid-range</v>
      </c>
    </row>
    <row r="16554" spans="1:18" x14ac:dyDescent="0.35">
      <c r="A16554">
        <v>12849080</v>
      </c>
      <c r="B16554" t="s">
        <v>4915</v>
      </c>
      <c r="C16554">
        <v>34990</v>
      </c>
      <c r="D16554" t="s">
        <v>42</v>
      </c>
      <c r="E16554" t="s">
        <v>71</v>
      </c>
      <c r="F16554" t="s">
        <v>2000</v>
      </c>
      <c r="G16554" t="s">
        <v>1466</v>
      </c>
      <c r="H16554">
        <v>2010</v>
      </c>
      <c r="I16554">
        <v>87807</v>
      </c>
      <c r="J16554" t="s">
        <v>46</v>
      </c>
      <c r="K16554" t="s">
        <v>22</v>
      </c>
      <c r="L16554" t="s">
        <v>64</v>
      </c>
      <c r="M16554" t="s">
        <v>24</v>
      </c>
      <c r="N16554">
        <v>5967</v>
      </c>
      <c r="O16554" t="s">
        <v>116</v>
      </c>
      <c r="P16554">
        <v>5</v>
      </c>
      <c r="Q16554">
        <f t="shared" si="516"/>
        <v>14</v>
      </c>
      <c r="R16554" t="str">
        <f t="shared" si="517"/>
        <v>Mid-range</v>
      </c>
    </row>
    <row r="16555" spans="1:18" x14ac:dyDescent="0.35">
      <c r="A16555">
        <v>12849081</v>
      </c>
      <c r="B16555" t="s">
        <v>13889</v>
      </c>
      <c r="C16555">
        <v>38888</v>
      </c>
      <c r="D16555" t="s">
        <v>847</v>
      </c>
      <c r="E16555" t="s">
        <v>3177</v>
      </c>
      <c r="F16555" t="s">
        <v>12411</v>
      </c>
      <c r="G16555" t="s">
        <v>13890</v>
      </c>
      <c r="H16555">
        <v>2021</v>
      </c>
      <c r="I16555">
        <v>10093</v>
      </c>
      <c r="J16555" t="s">
        <v>21</v>
      </c>
      <c r="K16555" t="s">
        <v>22</v>
      </c>
      <c r="L16555" t="s">
        <v>23</v>
      </c>
      <c r="M16555" t="s">
        <v>24</v>
      </c>
      <c r="N16555">
        <v>1995</v>
      </c>
      <c r="O16555" t="s">
        <v>47</v>
      </c>
      <c r="P16555">
        <v>7</v>
      </c>
      <c r="Q16555">
        <f t="shared" si="516"/>
        <v>3</v>
      </c>
      <c r="R16555" t="str">
        <f t="shared" si="517"/>
        <v>Mid-range</v>
      </c>
    </row>
    <row r="16556" spans="1:18" x14ac:dyDescent="0.35">
      <c r="A16556">
        <v>12849082</v>
      </c>
      <c r="B16556" t="s">
        <v>8883</v>
      </c>
      <c r="C16556">
        <v>18000</v>
      </c>
      <c r="D16556" t="s">
        <v>76</v>
      </c>
      <c r="E16556" t="s">
        <v>77</v>
      </c>
      <c r="F16556" t="s">
        <v>8884</v>
      </c>
      <c r="G16556" t="s">
        <v>5445</v>
      </c>
      <c r="H16556">
        <v>2011</v>
      </c>
      <c r="I16556">
        <v>150000</v>
      </c>
      <c r="J16556" t="s">
        <v>80</v>
      </c>
      <c r="K16556" t="s">
        <v>81</v>
      </c>
      <c r="L16556" t="s">
        <v>31</v>
      </c>
      <c r="M16556" t="s">
        <v>24</v>
      </c>
      <c r="N16556">
        <v>2999</v>
      </c>
      <c r="O16556" t="s">
        <v>116</v>
      </c>
      <c r="P16556">
        <v>3</v>
      </c>
      <c r="Q16556">
        <f t="shared" si="516"/>
        <v>13</v>
      </c>
      <c r="R16556" t="str">
        <f t="shared" si="517"/>
        <v>Mid-range</v>
      </c>
    </row>
    <row r="16557" spans="1:18" x14ac:dyDescent="0.35">
      <c r="A16557">
        <v>12849084</v>
      </c>
      <c r="B16557" t="s">
        <v>5625</v>
      </c>
      <c r="C16557">
        <v>41990</v>
      </c>
      <c r="D16557" t="s">
        <v>188</v>
      </c>
      <c r="E16557" t="s">
        <v>288</v>
      </c>
      <c r="F16557" t="s">
        <v>251</v>
      </c>
      <c r="G16557" t="s">
        <v>5626</v>
      </c>
      <c r="H16557">
        <v>2018</v>
      </c>
      <c r="I16557">
        <v>68490</v>
      </c>
      <c r="J16557" t="s">
        <v>21</v>
      </c>
      <c r="K16557" t="s">
        <v>22</v>
      </c>
      <c r="L16557" t="s">
        <v>23</v>
      </c>
      <c r="M16557" t="s">
        <v>24</v>
      </c>
      <c r="N16557">
        <v>3342</v>
      </c>
      <c r="O16557" t="s">
        <v>116</v>
      </c>
      <c r="P16557">
        <v>8</v>
      </c>
      <c r="Q16557">
        <f t="shared" si="516"/>
        <v>6</v>
      </c>
      <c r="R16557" t="str">
        <f t="shared" si="517"/>
        <v>Luxury</v>
      </c>
    </row>
    <row r="16558" spans="1:18" x14ac:dyDescent="0.35">
      <c r="A16558">
        <v>12849085</v>
      </c>
      <c r="B16558" t="s">
        <v>5625</v>
      </c>
      <c r="C16558">
        <v>41990</v>
      </c>
      <c r="D16558" t="s">
        <v>188</v>
      </c>
      <c r="E16558" t="s">
        <v>288</v>
      </c>
      <c r="F16558" t="s">
        <v>251</v>
      </c>
      <c r="G16558" t="s">
        <v>5626</v>
      </c>
      <c r="H16558">
        <v>2018</v>
      </c>
      <c r="I16558">
        <v>79026</v>
      </c>
      <c r="J16558" t="s">
        <v>21</v>
      </c>
      <c r="K16558" t="s">
        <v>22</v>
      </c>
      <c r="L16558" t="s">
        <v>23</v>
      </c>
      <c r="M16558" t="s">
        <v>24</v>
      </c>
      <c r="N16558">
        <v>3342</v>
      </c>
      <c r="O16558" t="s">
        <v>47</v>
      </c>
      <c r="P16558">
        <v>8</v>
      </c>
      <c r="Q16558">
        <f t="shared" si="516"/>
        <v>6</v>
      </c>
      <c r="R16558" t="str">
        <f t="shared" si="517"/>
        <v>Luxury</v>
      </c>
    </row>
    <row r="16559" spans="1:18" x14ac:dyDescent="0.35">
      <c r="A16559">
        <v>12849086</v>
      </c>
      <c r="B16559" t="s">
        <v>923</v>
      </c>
      <c r="C16559">
        <v>38990</v>
      </c>
      <c r="D16559" t="s">
        <v>17</v>
      </c>
      <c r="E16559" t="s">
        <v>642</v>
      </c>
      <c r="F16559" t="s">
        <v>924</v>
      </c>
      <c r="G16559" t="s">
        <v>925</v>
      </c>
      <c r="H16559">
        <v>2019</v>
      </c>
      <c r="I16559">
        <v>102664</v>
      </c>
      <c r="J16559" t="s">
        <v>63</v>
      </c>
      <c r="K16559" t="s">
        <v>22</v>
      </c>
      <c r="L16559" t="s">
        <v>381</v>
      </c>
      <c r="M16559" t="s">
        <v>24</v>
      </c>
      <c r="N16559">
        <v>2494</v>
      </c>
      <c r="O16559" t="s">
        <v>47</v>
      </c>
      <c r="P16559">
        <v>5</v>
      </c>
      <c r="Q16559">
        <f t="shared" si="516"/>
        <v>5</v>
      </c>
      <c r="R16559" t="str">
        <f t="shared" si="517"/>
        <v>Mid-range</v>
      </c>
    </row>
    <row r="16560" spans="1:18" x14ac:dyDescent="0.35">
      <c r="A16560">
        <v>12849093</v>
      </c>
      <c r="B16560" t="s">
        <v>13891</v>
      </c>
      <c r="C16560">
        <v>3990</v>
      </c>
      <c r="D16560" t="s">
        <v>27</v>
      </c>
      <c r="E16560" t="s">
        <v>13892</v>
      </c>
      <c r="F16560" t="s">
        <v>721</v>
      </c>
      <c r="G16560" t="s">
        <v>7975</v>
      </c>
      <c r="H16560">
        <v>2002</v>
      </c>
      <c r="I16560">
        <v>245362</v>
      </c>
      <c r="J16560" t="s">
        <v>63</v>
      </c>
      <c r="K16560" t="s">
        <v>22</v>
      </c>
      <c r="L16560" t="s">
        <v>23</v>
      </c>
      <c r="M16560" t="s">
        <v>24</v>
      </c>
      <c r="N16560">
        <v>3199</v>
      </c>
      <c r="O16560" t="s">
        <v>151</v>
      </c>
      <c r="P16560">
        <v>5</v>
      </c>
      <c r="Q16560">
        <f t="shared" si="516"/>
        <v>22</v>
      </c>
      <c r="R16560" t="str">
        <f t="shared" si="517"/>
        <v>Budget</v>
      </c>
    </row>
    <row r="16561" spans="1:18" x14ac:dyDescent="0.35">
      <c r="A16561">
        <v>12849104</v>
      </c>
      <c r="B16561" t="s">
        <v>13893</v>
      </c>
      <c r="C16561">
        <v>43990</v>
      </c>
      <c r="D16561" t="s">
        <v>54</v>
      </c>
      <c r="E16561" t="s">
        <v>175</v>
      </c>
      <c r="F16561" t="s">
        <v>900</v>
      </c>
      <c r="G16561" t="s">
        <v>862</v>
      </c>
      <c r="H16561">
        <v>2019</v>
      </c>
      <c r="I16561">
        <v>209687</v>
      </c>
      <c r="J16561" t="s">
        <v>275</v>
      </c>
      <c r="K16561" t="s">
        <v>22</v>
      </c>
      <c r="L16561" t="s">
        <v>31</v>
      </c>
      <c r="M16561" t="s">
        <v>24</v>
      </c>
      <c r="N16561">
        <v>3198</v>
      </c>
      <c r="O16561" t="s">
        <v>47</v>
      </c>
      <c r="P16561">
        <v>5</v>
      </c>
      <c r="Q16561">
        <f t="shared" si="516"/>
        <v>5</v>
      </c>
      <c r="R16561" t="str">
        <f t="shared" si="517"/>
        <v>Luxury</v>
      </c>
    </row>
    <row r="16562" spans="1:18" x14ac:dyDescent="0.35">
      <c r="A16562">
        <v>12849106</v>
      </c>
      <c r="B16562" t="s">
        <v>11820</v>
      </c>
      <c r="C16562">
        <v>16999</v>
      </c>
      <c r="D16562" t="s">
        <v>127</v>
      </c>
      <c r="E16562" t="s">
        <v>418</v>
      </c>
      <c r="F16562" t="s">
        <v>114</v>
      </c>
      <c r="G16562" t="s">
        <v>1129</v>
      </c>
      <c r="H16562">
        <v>2009</v>
      </c>
      <c r="I16562">
        <v>178125</v>
      </c>
      <c r="J16562" t="s">
        <v>21</v>
      </c>
      <c r="K16562" t="s">
        <v>22</v>
      </c>
      <c r="L16562" t="s">
        <v>23</v>
      </c>
      <c r="M16562" t="s">
        <v>24</v>
      </c>
      <c r="N16562">
        <v>3726</v>
      </c>
      <c r="O16562" t="s">
        <v>69</v>
      </c>
      <c r="P16562">
        <v>7</v>
      </c>
      <c r="Q16562">
        <f t="shared" si="516"/>
        <v>15</v>
      </c>
      <c r="R16562" t="str">
        <f t="shared" si="517"/>
        <v>Mid-range</v>
      </c>
    </row>
    <row r="16563" spans="1:18" x14ac:dyDescent="0.35">
      <c r="A16563">
        <v>12849111</v>
      </c>
      <c r="B16563" t="s">
        <v>13894</v>
      </c>
      <c r="C16563">
        <v>13910</v>
      </c>
      <c r="D16563" t="s">
        <v>17</v>
      </c>
      <c r="E16563" t="s">
        <v>632</v>
      </c>
      <c r="F16563" t="s">
        <v>263</v>
      </c>
      <c r="G16563" t="s">
        <v>1381</v>
      </c>
      <c r="H16563">
        <v>2017</v>
      </c>
      <c r="I16563">
        <v>111651</v>
      </c>
      <c r="J16563" t="s">
        <v>86</v>
      </c>
      <c r="K16563" t="s">
        <v>81</v>
      </c>
      <c r="L16563" t="s">
        <v>23</v>
      </c>
      <c r="M16563" t="s">
        <v>24</v>
      </c>
      <c r="N16563">
        <v>1299</v>
      </c>
      <c r="O16563" t="s">
        <v>47</v>
      </c>
      <c r="P16563">
        <v>5</v>
      </c>
      <c r="Q16563">
        <f t="shared" si="516"/>
        <v>7</v>
      </c>
      <c r="R16563" t="str">
        <f t="shared" si="517"/>
        <v>Mid-range</v>
      </c>
    </row>
    <row r="16564" spans="1:18" x14ac:dyDescent="0.35">
      <c r="A16564">
        <v>12849112</v>
      </c>
      <c r="B16564" t="s">
        <v>12872</v>
      </c>
      <c r="C16564">
        <v>14510</v>
      </c>
      <c r="D16564" t="s">
        <v>127</v>
      </c>
      <c r="E16564">
        <v>3</v>
      </c>
      <c r="F16564" t="s">
        <v>545</v>
      </c>
      <c r="G16564" t="s">
        <v>1155</v>
      </c>
      <c r="H16564">
        <v>2013</v>
      </c>
      <c r="I16564">
        <v>138940</v>
      </c>
      <c r="J16564" t="s">
        <v>86</v>
      </c>
      <c r="K16564" t="s">
        <v>81</v>
      </c>
      <c r="L16564" t="s">
        <v>23</v>
      </c>
      <c r="M16564" t="s">
        <v>24</v>
      </c>
      <c r="N16564">
        <v>2488</v>
      </c>
      <c r="O16564" t="s">
        <v>116</v>
      </c>
      <c r="P16564">
        <v>5</v>
      </c>
      <c r="Q16564">
        <f t="shared" si="516"/>
        <v>11</v>
      </c>
      <c r="R16564" t="str">
        <f t="shared" si="517"/>
        <v>Mid-range</v>
      </c>
    </row>
    <row r="16565" spans="1:18" x14ac:dyDescent="0.35">
      <c r="A16565">
        <v>12849113</v>
      </c>
      <c r="B16565" t="s">
        <v>8322</v>
      </c>
      <c r="C16565">
        <v>19990</v>
      </c>
      <c r="D16565" t="s">
        <v>54</v>
      </c>
      <c r="E16565" t="s">
        <v>1038</v>
      </c>
      <c r="F16565" t="s">
        <v>6266</v>
      </c>
      <c r="G16565" t="s">
        <v>8323</v>
      </c>
      <c r="H16565">
        <v>2017</v>
      </c>
      <c r="I16565">
        <v>146901</v>
      </c>
      <c r="J16565" t="s">
        <v>21</v>
      </c>
      <c r="K16565" t="s">
        <v>22</v>
      </c>
      <c r="L16565" t="s">
        <v>31</v>
      </c>
      <c r="M16565" t="s">
        <v>24</v>
      </c>
      <c r="N16565">
        <v>1997</v>
      </c>
      <c r="O16565" t="s">
        <v>25</v>
      </c>
      <c r="P16565">
        <v>5</v>
      </c>
      <c r="Q16565">
        <f t="shared" si="516"/>
        <v>7</v>
      </c>
      <c r="R16565" t="str">
        <f t="shared" si="517"/>
        <v>Mid-range</v>
      </c>
    </row>
    <row r="16566" spans="1:18" x14ac:dyDescent="0.35">
      <c r="A16566">
        <v>12849114</v>
      </c>
      <c r="B16566" t="s">
        <v>13895</v>
      </c>
      <c r="C16566">
        <v>10800</v>
      </c>
      <c r="D16566" t="s">
        <v>17</v>
      </c>
      <c r="E16566" t="s">
        <v>193</v>
      </c>
      <c r="F16566" t="s">
        <v>781</v>
      </c>
      <c r="G16566" t="s">
        <v>1357</v>
      </c>
      <c r="H16566">
        <v>2005</v>
      </c>
      <c r="I16566">
        <v>156708</v>
      </c>
      <c r="J16566" t="s">
        <v>21</v>
      </c>
      <c r="K16566" t="s">
        <v>22</v>
      </c>
      <c r="L16566" t="s">
        <v>23</v>
      </c>
      <c r="M16566" t="s">
        <v>24</v>
      </c>
      <c r="N16566">
        <v>3311</v>
      </c>
      <c r="O16566" t="s">
        <v>135</v>
      </c>
      <c r="P16566">
        <v>7</v>
      </c>
      <c r="Q16566">
        <f t="shared" si="516"/>
        <v>19</v>
      </c>
      <c r="R16566" t="str">
        <f t="shared" si="517"/>
        <v>Mid-range</v>
      </c>
    </row>
    <row r="16567" spans="1:18" x14ac:dyDescent="0.35">
      <c r="A16567">
        <v>12849115</v>
      </c>
      <c r="B16567" t="s">
        <v>1354</v>
      </c>
      <c r="C16567">
        <v>52915</v>
      </c>
      <c r="D16567" t="s">
        <v>17</v>
      </c>
      <c r="E16567" t="s">
        <v>258</v>
      </c>
      <c r="F16567" t="s">
        <v>484</v>
      </c>
      <c r="G16567" t="s">
        <v>873</v>
      </c>
      <c r="H16567">
        <v>2019</v>
      </c>
      <c r="I16567">
        <v>74855</v>
      </c>
      <c r="J16567" t="s">
        <v>201</v>
      </c>
      <c r="K16567" t="s">
        <v>81</v>
      </c>
      <c r="L16567" t="s">
        <v>31</v>
      </c>
      <c r="M16567" t="s">
        <v>24</v>
      </c>
      <c r="N16567">
        <v>2753</v>
      </c>
      <c r="O16567" t="s">
        <v>47</v>
      </c>
      <c r="P16567">
        <v>5</v>
      </c>
      <c r="Q16567">
        <f t="shared" si="516"/>
        <v>5</v>
      </c>
      <c r="R16567" t="str">
        <f t="shared" si="517"/>
        <v>Luxury</v>
      </c>
    </row>
    <row r="16568" spans="1:18" x14ac:dyDescent="0.35">
      <c r="A16568">
        <v>12849117</v>
      </c>
      <c r="B16568" t="s">
        <v>1344</v>
      </c>
      <c r="C16568">
        <v>27999</v>
      </c>
      <c r="D16568" t="s">
        <v>49</v>
      </c>
      <c r="E16568" t="s">
        <v>50</v>
      </c>
      <c r="F16568" t="s">
        <v>137</v>
      </c>
      <c r="G16568" t="s">
        <v>52</v>
      </c>
      <c r="H16568">
        <v>2018</v>
      </c>
      <c r="I16568">
        <v>69315</v>
      </c>
      <c r="J16568" t="s">
        <v>21</v>
      </c>
      <c r="K16568" t="s">
        <v>22</v>
      </c>
      <c r="L16568" t="s">
        <v>23</v>
      </c>
      <c r="M16568" t="s">
        <v>24</v>
      </c>
      <c r="N16568">
        <v>2488</v>
      </c>
      <c r="O16568" t="s">
        <v>47</v>
      </c>
      <c r="P16568">
        <v>5</v>
      </c>
      <c r="Q16568">
        <f t="shared" si="516"/>
        <v>6</v>
      </c>
      <c r="R16568" t="str">
        <f t="shared" si="517"/>
        <v>Mid-range</v>
      </c>
    </row>
    <row r="16569" spans="1:18" x14ac:dyDescent="0.35">
      <c r="A16569">
        <v>12849122</v>
      </c>
      <c r="B16569" t="s">
        <v>13896</v>
      </c>
      <c r="C16569">
        <v>29990</v>
      </c>
      <c r="D16569" t="s">
        <v>54</v>
      </c>
      <c r="E16569" t="s">
        <v>83</v>
      </c>
      <c r="F16569" t="s">
        <v>90</v>
      </c>
      <c r="G16569" t="s">
        <v>7140</v>
      </c>
      <c r="H16569">
        <v>2019</v>
      </c>
      <c r="I16569">
        <v>15221</v>
      </c>
      <c r="J16569" t="s">
        <v>86</v>
      </c>
      <c r="K16569" t="s">
        <v>22</v>
      </c>
      <c r="L16569" t="s">
        <v>23</v>
      </c>
      <c r="M16569" t="s">
        <v>24</v>
      </c>
      <c r="N16569">
        <v>1497</v>
      </c>
      <c r="O16569" t="s">
        <v>47</v>
      </c>
      <c r="P16569">
        <v>5</v>
      </c>
      <c r="Q16569">
        <f t="shared" si="516"/>
        <v>5</v>
      </c>
      <c r="R16569" t="str">
        <f t="shared" si="517"/>
        <v>Mid-range</v>
      </c>
    </row>
    <row r="16570" spans="1:18" x14ac:dyDescent="0.35">
      <c r="A16570">
        <v>12849132</v>
      </c>
      <c r="B16570" t="s">
        <v>1274</v>
      </c>
      <c r="C16570">
        <v>28990</v>
      </c>
      <c r="D16570" t="s">
        <v>127</v>
      </c>
      <c r="E16570" t="s">
        <v>466</v>
      </c>
      <c r="F16570" t="s">
        <v>467</v>
      </c>
      <c r="G16570" t="s">
        <v>1275</v>
      </c>
      <c r="H16570">
        <v>2018</v>
      </c>
      <c r="I16570">
        <v>99653</v>
      </c>
      <c r="J16570" t="s">
        <v>21</v>
      </c>
      <c r="K16570" t="s">
        <v>22</v>
      </c>
      <c r="L16570" t="s">
        <v>23</v>
      </c>
      <c r="M16570" t="s">
        <v>24</v>
      </c>
      <c r="N16570">
        <v>1997</v>
      </c>
      <c r="O16570" t="s">
        <v>33</v>
      </c>
      <c r="P16570">
        <v>5</v>
      </c>
      <c r="Q16570">
        <f t="shared" si="516"/>
        <v>6</v>
      </c>
      <c r="R16570" t="str">
        <f t="shared" si="517"/>
        <v>Mid-range</v>
      </c>
    </row>
    <row r="16571" spans="1:18" x14ac:dyDescent="0.35">
      <c r="A16571">
        <v>12849140</v>
      </c>
      <c r="B16571" t="s">
        <v>10215</v>
      </c>
      <c r="C16571">
        <v>17985</v>
      </c>
      <c r="D16571" t="s">
        <v>533</v>
      </c>
      <c r="E16571" t="s">
        <v>577</v>
      </c>
      <c r="F16571" t="s">
        <v>696</v>
      </c>
      <c r="G16571" t="s">
        <v>531</v>
      </c>
      <c r="H16571">
        <v>2018</v>
      </c>
      <c r="I16571">
        <v>89847</v>
      </c>
      <c r="J16571" t="s">
        <v>86</v>
      </c>
      <c r="K16571" t="s">
        <v>81</v>
      </c>
      <c r="L16571" t="s">
        <v>64</v>
      </c>
      <c r="M16571" t="s">
        <v>24</v>
      </c>
      <c r="N16571">
        <v>1373</v>
      </c>
      <c r="O16571" t="s">
        <v>69</v>
      </c>
      <c r="P16571">
        <v>5</v>
      </c>
      <c r="Q16571">
        <f t="shared" si="516"/>
        <v>6</v>
      </c>
      <c r="R16571" t="str">
        <f t="shared" si="517"/>
        <v>Mid-range</v>
      </c>
    </row>
    <row r="16572" spans="1:18" x14ac:dyDescent="0.35">
      <c r="A16572">
        <v>12849142</v>
      </c>
      <c r="B16572" t="s">
        <v>13897</v>
      </c>
      <c r="C16572">
        <v>26887</v>
      </c>
      <c r="D16572" t="s">
        <v>49</v>
      </c>
      <c r="E16572" t="s">
        <v>50</v>
      </c>
      <c r="F16572" t="s">
        <v>2583</v>
      </c>
      <c r="G16572" t="s">
        <v>52</v>
      </c>
      <c r="H16572">
        <v>2018</v>
      </c>
      <c r="I16572">
        <v>90118</v>
      </c>
      <c r="J16572" t="s">
        <v>21</v>
      </c>
      <c r="K16572" t="s">
        <v>22</v>
      </c>
      <c r="L16572" t="s">
        <v>31</v>
      </c>
      <c r="M16572" t="s">
        <v>24</v>
      </c>
      <c r="N16572">
        <v>1995</v>
      </c>
      <c r="O16572" t="s">
        <v>47</v>
      </c>
      <c r="P16572">
        <v>5</v>
      </c>
      <c r="Q16572">
        <f t="shared" si="516"/>
        <v>6</v>
      </c>
      <c r="R16572" t="str">
        <f t="shared" si="517"/>
        <v>Mid-range</v>
      </c>
    </row>
    <row r="16573" spans="1:18" x14ac:dyDescent="0.35">
      <c r="A16573">
        <v>12849145</v>
      </c>
      <c r="B16573" t="s">
        <v>1344</v>
      </c>
      <c r="C16573">
        <v>25800</v>
      </c>
      <c r="D16573" t="s">
        <v>49</v>
      </c>
      <c r="E16573" t="s">
        <v>50</v>
      </c>
      <c r="F16573" t="s">
        <v>137</v>
      </c>
      <c r="G16573" t="s">
        <v>52</v>
      </c>
      <c r="H16573">
        <v>2018</v>
      </c>
      <c r="I16573">
        <v>62724</v>
      </c>
      <c r="J16573" t="s">
        <v>21</v>
      </c>
      <c r="K16573" t="s">
        <v>22</v>
      </c>
      <c r="L16573" t="s">
        <v>23</v>
      </c>
      <c r="M16573" t="s">
        <v>24</v>
      </c>
      <c r="N16573">
        <v>2488</v>
      </c>
      <c r="O16573" t="s">
        <v>47</v>
      </c>
      <c r="P16573">
        <v>5</v>
      </c>
      <c r="Q16573">
        <f t="shared" si="516"/>
        <v>6</v>
      </c>
      <c r="R16573" t="str">
        <f t="shared" si="517"/>
        <v>Mid-range</v>
      </c>
    </row>
    <row r="16574" spans="1:18" x14ac:dyDescent="0.35">
      <c r="A16574">
        <v>12849146</v>
      </c>
      <c r="B16574" t="s">
        <v>13898</v>
      </c>
      <c r="C16574">
        <v>16800</v>
      </c>
      <c r="D16574" t="s">
        <v>17</v>
      </c>
      <c r="E16574" t="s">
        <v>258</v>
      </c>
      <c r="F16574" t="s">
        <v>351</v>
      </c>
      <c r="G16574" t="s">
        <v>11147</v>
      </c>
      <c r="H16574">
        <v>2010</v>
      </c>
      <c r="I16574">
        <v>54114</v>
      </c>
      <c r="J16574" t="s">
        <v>80</v>
      </c>
      <c r="K16574" t="s">
        <v>81</v>
      </c>
      <c r="L16574" t="s">
        <v>23</v>
      </c>
      <c r="M16574" t="s">
        <v>24</v>
      </c>
      <c r="N16574">
        <v>2694</v>
      </c>
      <c r="O16574" t="s">
        <v>47</v>
      </c>
      <c r="P16574">
        <v>3</v>
      </c>
      <c r="Q16574">
        <f t="shared" si="516"/>
        <v>14</v>
      </c>
      <c r="R16574" t="str">
        <f t="shared" si="517"/>
        <v>Mid-range</v>
      </c>
    </row>
    <row r="16575" spans="1:18" x14ac:dyDescent="0.35">
      <c r="A16575">
        <v>12849148</v>
      </c>
      <c r="B16575" t="s">
        <v>2834</v>
      </c>
      <c r="C16575">
        <v>21913</v>
      </c>
      <c r="D16575" t="s">
        <v>131</v>
      </c>
      <c r="E16575" t="s">
        <v>132</v>
      </c>
      <c r="F16575" t="s">
        <v>2835</v>
      </c>
      <c r="G16575" t="s">
        <v>2836</v>
      </c>
      <c r="H16575">
        <v>2013</v>
      </c>
      <c r="I16575">
        <v>139846</v>
      </c>
      <c r="J16575" t="s">
        <v>21</v>
      </c>
      <c r="K16575" t="s">
        <v>22</v>
      </c>
      <c r="L16575" t="s">
        <v>31</v>
      </c>
      <c r="M16575" t="s">
        <v>24</v>
      </c>
      <c r="N16575">
        <v>1968</v>
      </c>
      <c r="O16575" t="s">
        <v>47</v>
      </c>
      <c r="P16575">
        <v>5</v>
      </c>
      <c r="Q16575">
        <f t="shared" si="516"/>
        <v>11</v>
      </c>
      <c r="R16575" t="str">
        <f t="shared" si="517"/>
        <v>Mid-range</v>
      </c>
    </row>
    <row r="16576" spans="1:18" x14ac:dyDescent="0.35">
      <c r="A16576">
        <v>12849150</v>
      </c>
      <c r="B16576" t="s">
        <v>13899</v>
      </c>
      <c r="C16576">
        <v>36000</v>
      </c>
      <c r="D16576" t="s">
        <v>165</v>
      </c>
      <c r="E16576" t="s">
        <v>184</v>
      </c>
      <c r="F16576" t="s">
        <v>1579</v>
      </c>
      <c r="G16576" t="s">
        <v>2843</v>
      </c>
      <c r="H16576">
        <v>2021</v>
      </c>
      <c r="I16576">
        <v>11500</v>
      </c>
      <c r="J16576" t="s">
        <v>21</v>
      </c>
      <c r="K16576" t="s">
        <v>22</v>
      </c>
      <c r="L16576" t="s">
        <v>23</v>
      </c>
      <c r="M16576" t="s">
        <v>24</v>
      </c>
      <c r="N16576">
        <v>2360</v>
      </c>
      <c r="O16576" t="s">
        <v>135</v>
      </c>
      <c r="P16576">
        <v>7</v>
      </c>
      <c r="Q16576">
        <f t="shared" si="516"/>
        <v>3</v>
      </c>
      <c r="R16576" t="str">
        <f t="shared" si="517"/>
        <v>Mid-range</v>
      </c>
    </row>
    <row r="16577" spans="1:18" x14ac:dyDescent="0.35">
      <c r="A16577">
        <v>12849158</v>
      </c>
      <c r="B16577" t="s">
        <v>2811</v>
      </c>
      <c r="C16577">
        <v>31990</v>
      </c>
      <c r="D16577" t="s">
        <v>328</v>
      </c>
      <c r="E16577" t="s">
        <v>734</v>
      </c>
      <c r="F16577" t="s">
        <v>2812</v>
      </c>
      <c r="G16577" t="s">
        <v>531</v>
      </c>
      <c r="H16577">
        <v>2018</v>
      </c>
      <c r="I16577">
        <v>82615</v>
      </c>
      <c r="J16577" t="s">
        <v>21</v>
      </c>
      <c r="K16577" t="s">
        <v>22</v>
      </c>
      <c r="L16577" t="s">
        <v>23</v>
      </c>
      <c r="M16577" t="s">
        <v>24</v>
      </c>
      <c r="N16577">
        <v>1498</v>
      </c>
      <c r="O16577" t="s">
        <v>25</v>
      </c>
      <c r="P16577">
        <v>5</v>
      </c>
      <c r="Q16577">
        <f t="shared" si="516"/>
        <v>6</v>
      </c>
      <c r="R16577" t="str">
        <f t="shared" si="517"/>
        <v>Mid-range</v>
      </c>
    </row>
    <row r="16578" spans="1:18" x14ac:dyDescent="0.35">
      <c r="A16578">
        <v>12849160</v>
      </c>
      <c r="B16578" t="s">
        <v>13177</v>
      </c>
      <c r="C16578">
        <v>7990</v>
      </c>
      <c r="D16578" t="s">
        <v>533</v>
      </c>
      <c r="E16578" t="s">
        <v>9748</v>
      </c>
      <c r="F16578" t="s">
        <v>639</v>
      </c>
      <c r="G16578" t="s">
        <v>9825</v>
      </c>
      <c r="H16578">
        <v>2013</v>
      </c>
      <c r="I16578">
        <v>102035</v>
      </c>
      <c r="J16578" t="s">
        <v>86</v>
      </c>
      <c r="K16578" t="s">
        <v>81</v>
      </c>
      <c r="L16578" t="s">
        <v>64</v>
      </c>
      <c r="M16578" t="s">
        <v>24</v>
      </c>
      <c r="N16578">
        <v>996</v>
      </c>
      <c r="O16578" t="s">
        <v>25</v>
      </c>
      <c r="P16578">
        <v>4</v>
      </c>
      <c r="Q16578">
        <f t="shared" si="516"/>
        <v>11</v>
      </c>
      <c r="R16578" t="str">
        <f t="shared" si="517"/>
        <v>Budget</v>
      </c>
    </row>
    <row r="16579" spans="1:18" x14ac:dyDescent="0.35">
      <c r="A16579">
        <v>12849194</v>
      </c>
      <c r="B16579" t="s">
        <v>7436</v>
      </c>
      <c r="C16579">
        <v>9850</v>
      </c>
      <c r="D16579" t="s">
        <v>127</v>
      </c>
      <c r="E16579">
        <v>3</v>
      </c>
      <c r="F16579" t="s">
        <v>128</v>
      </c>
      <c r="G16579" t="s">
        <v>3016</v>
      </c>
      <c r="H16579">
        <v>2010</v>
      </c>
      <c r="I16579">
        <v>155207</v>
      </c>
      <c r="J16579" t="s">
        <v>63</v>
      </c>
      <c r="K16579" t="s">
        <v>22</v>
      </c>
      <c r="L16579" t="s">
        <v>23</v>
      </c>
      <c r="M16579" t="s">
        <v>24</v>
      </c>
      <c r="N16579">
        <v>1999</v>
      </c>
      <c r="O16579" t="s">
        <v>25</v>
      </c>
      <c r="P16579">
        <v>5</v>
      </c>
      <c r="Q16579">
        <f t="shared" ref="Q16579:Q16642" si="518">2024-H16579</f>
        <v>14</v>
      </c>
      <c r="R16579" t="str">
        <f t="shared" ref="R16579:R16642" si="519">IF(C16579&lt;=10000,"Budget",IF(C16579&lt;=40000,"Mid-range","Luxury"))</f>
        <v>Budget</v>
      </c>
    </row>
    <row r="16580" spans="1:18" x14ac:dyDescent="0.35">
      <c r="A16580">
        <v>12849206</v>
      </c>
      <c r="B16580" t="s">
        <v>10006</v>
      </c>
      <c r="C16580">
        <v>10990</v>
      </c>
      <c r="D16580" t="s">
        <v>42</v>
      </c>
      <c r="E16580" t="s">
        <v>43</v>
      </c>
      <c r="F16580" t="s">
        <v>4171</v>
      </c>
      <c r="G16580" t="s">
        <v>655</v>
      </c>
      <c r="H16580">
        <v>2011</v>
      </c>
      <c r="I16580">
        <v>145042</v>
      </c>
      <c r="J16580" t="s">
        <v>63</v>
      </c>
      <c r="K16580" t="s">
        <v>22</v>
      </c>
      <c r="L16580" t="s">
        <v>23</v>
      </c>
      <c r="M16580" t="s">
        <v>24</v>
      </c>
      <c r="N16580">
        <v>1364</v>
      </c>
      <c r="O16580" t="s">
        <v>116</v>
      </c>
      <c r="P16580">
        <v>5</v>
      </c>
      <c r="Q16580">
        <f t="shared" si="518"/>
        <v>13</v>
      </c>
      <c r="R16580" t="str">
        <f t="shared" si="519"/>
        <v>Mid-range</v>
      </c>
    </row>
    <row r="16581" spans="1:18" x14ac:dyDescent="0.35">
      <c r="A16581">
        <v>12849208</v>
      </c>
      <c r="B16581" t="s">
        <v>8022</v>
      </c>
      <c r="C16581">
        <v>21467</v>
      </c>
      <c r="D16581" t="s">
        <v>188</v>
      </c>
      <c r="E16581" t="s">
        <v>995</v>
      </c>
      <c r="F16581" t="s">
        <v>251</v>
      </c>
      <c r="G16581" t="s">
        <v>996</v>
      </c>
      <c r="H16581">
        <v>2018</v>
      </c>
      <c r="I16581">
        <v>46781</v>
      </c>
      <c r="J16581" t="s">
        <v>63</v>
      </c>
      <c r="K16581" t="s">
        <v>22</v>
      </c>
      <c r="L16581" t="s">
        <v>23</v>
      </c>
      <c r="M16581" t="s">
        <v>24</v>
      </c>
      <c r="N16581">
        <v>1999</v>
      </c>
      <c r="O16581" t="s">
        <v>47</v>
      </c>
      <c r="P16581">
        <v>5</v>
      </c>
      <c r="Q16581">
        <f t="shared" si="518"/>
        <v>6</v>
      </c>
      <c r="R16581" t="str">
        <f t="shared" si="519"/>
        <v>Mid-range</v>
      </c>
    </row>
    <row r="16582" spans="1:18" x14ac:dyDescent="0.35">
      <c r="A16582">
        <v>12849210</v>
      </c>
      <c r="B16582" t="s">
        <v>8673</v>
      </c>
      <c r="C16582">
        <v>49800</v>
      </c>
      <c r="D16582" t="s">
        <v>449</v>
      </c>
      <c r="E16582" t="s">
        <v>743</v>
      </c>
      <c r="F16582" t="s">
        <v>2790</v>
      </c>
      <c r="G16582" t="s">
        <v>2791</v>
      </c>
      <c r="H16582">
        <v>2014</v>
      </c>
      <c r="I16582">
        <v>158185</v>
      </c>
      <c r="J16582" t="s">
        <v>21</v>
      </c>
      <c r="K16582" t="s">
        <v>22</v>
      </c>
      <c r="L16582" t="s">
        <v>31</v>
      </c>
      <c r="M16582" t="s">
        <v>24</v>
      </c>
      <c r="N16582">
        <v>2993</v>
      </c>
      <c r="O16582" t="s">
        <v>25</v>
      </c>
      <c r="P16582">
        <v>5</v>
      </c>
      <c r="Q16582">
        <f t="shared" si="518"/>
        <v>10</v>
      </c>
      <c r="R16582" t="str">
        <f t="shared" si="519"/>
        <v>Luxury</v>
      </c>
    </row>
    <row r="16583" spans="1:18" x14ac:dyDescent="0.35">
      <c r="A16583">
        <v>12849222</v>
      </c>
      <c r="B16583" t="s">
        <v>2204</v>
      </c>
      <c r="C16583">
        <v>17990</v>
      </c>
      <c r="D16583" t="s">
        <v>17</v>
      </c>
      <c r="E16583" t="s">
        <v>157</v>
      </c>
      <c r="F16583" t="s">
        <v>158</v>
      </c>
      <c r="G16583" t="s">
        <v>2205</v>
      </c>
      <c r="H16583">
        <v>2007</v>
      </c>
      <c r="I16583">
        <v>310498</v>
      </c>
      <c r="J16583" t="s">
        <v>21</v>
      </c>
      <c r="K16583" t="s">
        <v>22</v>
      </c>
      <c r="L16583" t="s">
        <v>23</v>
      </c>
      <c r="M16583" t="s">
        <v>24</v>
      </c>
      <c r="N16583">
        <v>3955</v>
      </c>
      <c r="O16583" t="s">
        <v>116</v>
      </c>
      <c r="P16583">
        <v>8</v>
      </c>
      <c r="Q16583">
        <f t="shared" si="518"/>
        <v>17</v>
      </c>
      <c r="R16583" t="str">
        <f t="shared" si="519"/>
        <v>Mid-range</v>
      </c>
    </row>
    <row r="16584" spans="1:18" x14ac:dyDescent="0.35">
      <c r="A16584">
        <v>12849224</v>
      </c>
      <c r="B16584" t="s">
        <v>3530</v>
      </c>
      <c r="C16584">
        <v>21990</v>
      </c>
      <c r="D16584" t="s">
        <v>27</v>
      </c>
      <c r="E16584" t="s">
        <v>123</v>
      </c>
      <c r="F16584" t="s">
        <v>3531</v>
      </c>
      <c r="G16584" t="s">
        <v>2093</v>
      </c>
      <c r="H16584">
        <v>2012</v>
      </c>
      <c r="I16584">
        <v>213230</v>
      </c>
      <c r="J16584" t="s">
        <v>106</v>
      </c>
      <c r="K16584" t="s">
        <v>22</v>
      </c>
      <c r="L16584" t="s">
        <v>31</v>
      </c>
      <c r="M16584" t="s">
        <v>24</v>
      </c>
      <c r="N16584">
        <v>2143</v>
      </c>
      <c r="O16584" t="s">
        <v>47</v>
      </c>
      <c r="P16584">
        <v>2</v>
      </c>
      <c r="Q16584">
        <f t="shared" si="518"/>
        <v>12</v>
      </c>
      <c r="R16584" t="str">
        <f t="shared" si="519"/>
        <v>Mid-range</v>
      </c>
    </row>
    <row r="16585" spans="1:18" x14ac:dyDescent="0.35">
      <c r="A16585">
        <v>12849227</v>
      </c>
      <c r="B16585" t="s">
        <v>3968</v>
      </c>
      <c r="C16585">
        <v>128800</v>
      </c>
      <c r="D16585" t="s">
        <v>449</v>
      </c>
      <c r="E16585" t="s">
        <v>743</v>
      </c>
      <c r="F16585" t="s">
        <v>3969</v>
      </c>
      <c r="G16585" t="s">
        <v>3970</v>
      </c>
      <c r="H16585">
        <v>2020</v>
      </c>
      <c r="I16585">
        <v>80675</v>
      </c>
      <c r="J16585" t="s">
        <v>21</v>
      </c>
      <c r="K16585" t="s">
        <v>22</v>
      </c>
      <c r="L16585" t="s">
        <v>31</v>
      </c>
      <c r="M16585" t="s">
        <v>24</v>
      </c>
      <c r="N16585">
        <v>2993</v>
      </c>
      <c r="O16585" t="s">
        <v>47</v>
      </c>
      <c r="P16585">
        <v>5</v>
      </c>
      <c r="Q16585">
        <f t="shared" si="518"/>
        <v>4</v>
      </c>
      <c r="R16585" t="str">
        <f t="shared" si="519"/>
        <v>Luxury</v>
      </c>
    </row>
    <row r="16586" spans="1:18" x14ac:dyDescent="0.35">
      <c r="A16586">
        <v>12849253</v>
      </c>
      <c r="B16586" t="s">
        <v>7741</v>
      </c>
      <c r="C16586">
        <v>36999</v>
      </c>
      <c r="D16586" t="s">
        <v>165</v>
      </c>
      <c r="E16586" t="s">
        <v>269</v>
      </c>
      <c r="F16586" t="s">
        <v>3457</v>
      </c>
      <c r="G16586" t="s">
        <v>2838</v>
      </c>
      <c r="H16586">
        <v>2015</v>
      </c>
      <c r="I16586">
        <v>143190</v>
      </c>
      <c r="J16586" t="s">
        <v>21</v>
      </c>
      <c r="K16586" t="s">
        <v>22</v>
      </c>
      <c r="L16586" t="s">
        <v>31</v>
      </c>
      <c r="M16586" t="s">
        <v>24</v>
      </c>
      <c r="N16586">
        <v>3200</v>
      </c>
      <c r="O16586" t="s">
        <v>33</v>
      </c>
      <c r="P16586">
        <v>7</v>
      </c>
      <c r="Q16586">
        <f t="shared" si="518"/>
        <v>9</v>
      </c>
      <c r="R16586" t="str">
        <f t="shared" si="519"/>
        <v>Mid-range</v>
      </c>
    </row>
    <row r="16587" spans="1:18" x14ac:dyDescent="0.35">
      <c r="A16587">
        <v>12849254</v>
      </c>
      <c r="B16587" t="s">
        <v>2475</v>
      </c>
      <c r="C16587">
        <v>19999</v>
      </c>
      <c r="D16587" t="s">
        <v>49</v>
      </c>
      <c r="E16587" t="s">
        <v>234</v>
      </c>
      <c r="F16587" t="s">
        <v>242</v>
      </c>
      <c r="G16587" t="s">
        <v>243</v>
      </c>
      <c r="H16587">
        <v>2016</v>
      </c>
      <c r="I16587">
        <v>330298</v>
      </c>
      <c r="J16587" t="s">
        <v>80</v>
      </c>
      <c r="K16587" t="s">
        <v>81</v>
      </c>
      <c r="L16587" t="s">
        <v>31</v>
      </c>
      <c r="M16587" t="s">
        <v>24</v>
      </c>
      <c r="N16587">
        <v>2298</v>
      </c>
      <c r="O16587" t="s">
        <v>47</v>
      </c>
      <c r="P16587">
        <v>2</v>
      </c>
      <c r="Q16587">
        <f t="shared" si="518"/>
        <v>8</v>
      </c>
      <c r="R16587" t="str">
        <f t="shared" si="519"/>
        <v>Mid-range</v>
      </c>
    </row>
    <row r="16588" spans="1:18" x14ac:dyDescent="0.35">
      <c r="A16588">
        <v>12849255</v>
      </c>
      <c r="B16588" t="s">
        <v>11349</v>
      </c>
      <c r="C16588">
        <v>24999</v>
      </c>
      <c r="D16588" t="s">
        <v>165</v>
      </c>
      <c r="E16588" t="s">
        <v>568</v>
      </c>
      <c r="F16588" t="s">
        <v>1728</v>
      </c>
      <c r="G16588" t="s">
        <v>1548</v>
      </c>
      <c r="H16588">
        <v>2016</v>
      </c>
      <c r="I16588">
        <v>90780</v>
      </c>
      <c r="J16588" t="s">
        <v>21</v>
      </c>
      <c r="K16588" t="s">
        <v>22</v>
      </c>
      <c r="L16588" t="s">
        <v>31</v>
      </c>
      <c r="M16588" t="s">
        <v>24</v>
      </c>
      <c r="N16588">
        <v>2268</v>
      </c>
      <c r="O16588" t="s">
        <v>69</v>
      </c>
      <c r="P16588">
        <v>5</v>
      </c>
      <c r="Q16588">
        <f t="shared" si="518"/>
        <v>8</v>
      </c>
      <c r="R16588" t="str">
        <f t="shared" si="519"/>
        <v>Mid-range</v>
      </c>
    </row>
    <row r="16589" spans="1:18" x14ac:dyDescent="0.35">
      <c r="A16589">
        <v>12849256</v>
      </c>
      <c r="B16589" t="s">
        <v>312</v>
      </c>
      <c r="C16589">
        <v>62990</v>
      </c>
      <c r="D16589" t="s">
        <v>165</v>
      </c>
      <c r="E16589" t="s">
        <v>209</v>
      </c>
      <c r="F16589" t="s">
        <v>313</v>
      </c>
      <c r="G16589" t="s">
        <v>314</v>
      </c>
      <c r="H16589">
        <v>2021</v>
      </c>
      <c r="I16589">
        <v>27800</v>
      </c>
      <c r="J16589" t="s">
        <v>21</v>
      </c>
      <c r="K16589" t="s">
        <v>22</v>
      </c>
      <c r="L16589" t="s">
        <v>31</v>
      </c>
      <c r="M16589" t="s">
        <v>24</v>
      </c>
      <c r="N16589">
        <v>2442</v>
      </c>
      <c r="O16589" t="s">
        <v>47</v>
      </c>
      <c r="P16589">
        <v>7</v>
      </c>
      <c r="Q16589">
        <f t="shared" si="518"/>
        <v>3</v>
      </c>
      <c r="R16589" t="str">
        <f t="shared" si="519"/>
        <v>Luxury</v>
      </c>
    </row>
    <row r="16590" spans="1:18" x14ac:dyDescent="0.35">
      <c r="A16590">
        <v>12849263</v>
      </c>
      <c r="B16590" t="s">
        <v>13900</v>
      </c>
      <c r="C16590">
        <v>54990</v>
      </c>
      <c r="D16590" t="s">
        <v>449</v>
      </c>
      <c r="E16590" t="s">
        <v>762</v>
      </c>
      <c r="F16590" t="s">
        <v>9998</v>
      </c>
      <c r="G16590" t="s">
        <v>11414</v>
      </c>
      <c r="H16590">
        <v>2015</v>
      </c>
      <c r="I16590">
        <v>43878</v>
      </c>
      <c r="J16590" t="s">
        <v>21</v>
      </c>
      <c r="K16590" t="s">
        <v>22</v>
      </c>
      <c r="L16590" t="s">
        <v>31</v>
      </c>
      <c r="M16590" t="s">
        <v>24</v>
      </c>
      <c r="N16590">
        <v>1999</v>
      </c>
      <c r="O16590" t="s">
        <v>47</v>
      </c>
      <c r="P16590">
        <v>5</v>
      </c>
      <c r="Q16590">
        <f t="shared" si="518"/>
        <v>9</v>
      </c>
      <c r="R16590" t="str">
        <f t="shared" si="519"/>
        <v>Luxury</v>
      </c>
    </row>
    <row r="16591" spans="1:18" x14ac:dyDescent="0.35">
      <c r="A16591">
        <v>12849265</v>
      </c>
      <c r="B16591" t="s">
        <v>13901</v>
      </c>
      <c r="C16591">
        <v>42990</v>
      </c>
      <c r="D16591" t="s">
        <v>847</v>
      </c>
      <c r="E16591" t="s">
        <v>4834</v>
      </c>
      <c r="F16591" t="s">
        <v>13902</v>
      </c>
      <c r="G16591" t="s">
        <v>943</v>
      </c>
      <c r="H16591">
        <v>2020</v>
      </c>
      <c r="I16591">
        <v>24951</v>
      </c>
      <c r="J16591" t="s">
        <v>21</v>
      </c>
      <c r="K16591" t="s">
        <v>22</v>
      </c>
      <c r="L16591" t="s">
        <v>23</v>
      </c>
      <c r="M16591" t="s">
        <v>24</v>
      </c>
      <c r="N16591">
        <v>1995</v>
      </c>
      <c r="O16591" t="s">
        <v>47</v>
      </c>
      <c r="P16591">
        <v>7</v>
      </c>
      <c r="Q16591">
        <f t="shared" si="518"/>
        <v>4</v>
      </c>
      <c r="R16591" t="str">
        <f t="shared" si="519"/>
        <v>Luxury</v>
      </c>
    </row>
    <row r="16592" spans="1:18" x14ac:dyDescent="0.35">
      <c r="A16592">
        <v>12849274</v>
      </c>
      <c r="B16592" t="s">
        <v>13903</v>
      </c>
      <c r="C16592">
        <v>17500</v>
      </c>
      <c r="D16592" t="s">
        <v>49</v>
      </c>
      <c r="E16592" t="s">
        <v>716</v>
      </c>
      <c r="F16592" t="s">
        <v>7947</v>
      </c>
      <c r="G16592" t="s">
        <v>1845</v>
      </c>
      <c r="H16592">
        <v>2013</v>
      </c>
      <c r="I16592">
        <v>115000</v>
      </c>
      <c r="J16592" t="s">
        <v>21</v>
      </c>
      <c r="K16592" t="s">
        <v>22</v>
      </c>
      <c r="L16592" t="s">
        <v>23</v>
      </c>
      <c r="M16592" t="s">
        <v>24</v>
      </c>
      <c r="N16592">
        <v>1997</v>
      </c>
      <c r="O16592" t="s">
        <v>135</v>
      </c>
      <c r="P16592">
        <v>7</v>
      </c>
      <c r="Q16592">
        <f t="shared" si="518"/>
        <v>11</v>
      </c>
      <c r="R16592" t="str">
        <f t="shared" si="519"/>
        <v>Mid-range</v>
      </c>
    </row>
    <row r="16593" spans="1:18" x14ac:dyDescent="0.35">
      <c r="A16593">
        <v>12849275</v>
      </c>
      <c r="B16593" t="s">
        <v>11230</v>
      </c>
      <c r="C16593">
        <v>27999</v>
      </c>
      <c r="D16593" t="s">
        <v>17</v>
      </c>
      <c r="E16593" t="s">
        <v>262</v>
      </c>
      <c r="F16593" t="s">
        <v>807</v>
      </c>
      <c r="G16593" t="s">
        <v>1721</v>
      </c>
      <c r="H16593">
        <v>2020</v>
      </c>
      <c r="I16593">
        <v>43866</v>
      </c>
      <c r="J16593" t="s">
        <v>86</v>
      </c>
      <c r="K16593" t="s">
        <v>22</v>
      </c>
      <c r="L16593" t="s">
        <v>23</v>
      </c>
      <c r="M16593" t="s">
        <v>24</v>
      </c>
      <c r="N16593">
        <v>1987</v>
      </c>
      <c r="O16593" t="s">
        <v>47</v>
      </c>
      <c r="P16593">
        <v>5</v>
      </c>
      <c r="Q16593">
        <f t="shared" si="518"/>
        <v>4</v>
      </c>
      <c r="R16593" t="str">
        <f t="shared" si="519"/>
        <v>Mid-range</v>
      </c>
    </row>
    <row r="16594" spans="1:18" x14ac:dyDescent="0.35">
      <c r="A16594">
        <v>12849285</v>
      </c>
      <c r="B16594" t="s">
        <v>5448</v>
      </c>
      <c r="C16594">
        <v>12990</v>
      </c>
      <c r="D16594" t="s">
        <v>54</v>
      </c>
      <c r="E16594" t="s">
        <v>83</v>
      </c>
      <c r="F16594" t="s">
        <v>341</v>
      </c>
      <c r="G16594" t="s">
        <v>85</v>
      </c>
      <c r="H16594">
        <v>2013</v>
      </c>
      <c r="I16594">
        <v>91501</v>
      </c>
      <c r="J16594" t="s">
        <v>86</v>
      </c>
      <c r="K16594" t="s">
        <v>81</v>
      </c>
      <c r="L16594" t="s">
        <v>23</v>
      </c>
      <c r="M16594" t="s">
        <v>24</v>
      </c>
      <c r="N16594">
        <v>1999</v>
      </c>
      <c r="O16594" t="s">
        <v>69</v>
      </c>
      <c r="P16594">
        <v>5</v>
      </c>
      <c r="Q16594">
        <f t="shared" si="518"/>
        <v>11</v>
      </c>
      <c r="R16594" t="str">
        <f t="shared" si="519"/>
        <v>Mid-range</v>
      </c>
    </row>
    <row r="16595" spans="1:18" x14ac:dyDescent="0.35">
      <c r="A16595">
        <v>12849287</v>
      </c>
      <c r="B16595" t="s">
        <v>13904</v>
      </c>
      <c r="C16595">
        <v>44800</v>
      </c>
      <c r="D16595" t="s">
        <v>143</v>
      </c>
      <c r="E16595" t="s">
        <v>1744</v>
      </c>
      <c r="F16595" t="s">
        <v>2343</v>
      </c>
      <c r="G16595" t="s">
        <v>211</v>
      </c>
      <c r="H16595">
        <v>2016</v>
      </c>
      <c r="I16595">
        <v>90680</v>
      </c>
      <c r="J16595" t="s">
        <v>63</v>
      </c>
      <c r="K16595" t="s">
        <v>81</v>
      </c>
      <c r="L16595" t="s">
        <v>64</v>
      </c>
      <c r="M16595" t="s">
        <v>24</v>
      </c>
      <c r="N16595">
        <v>2457</v>
      </c>
      <c r="O16595" t="s">
        <v>33</v>
      </c>
      <c r="P16595">
        <v>5</v>
      </c>
      <c r="Q16595">
        <f t="shared" si="518"/>
        <v>8</v>
      </c>
      <c r="R16595" t="str">
        <f t="shared" si="519"/>
        <v>Luxury</v>
      </c>
    </row>
    <row r="16596" spans="1:18" x14ac:dyDescent="0.35">
      <c r="A16596">
        <v>12849298</v>
      </c>
      <c r="B16596" t="s">
        <v>13905</v>
      </c>
      <c r="C16596">
        <v>42800</v>
      </c>
      <c r="D16596" t="s">
        <v>410</v>
      </c>
      <c r="E16596" t="s">
        <v>1183</v>
      </c>
      <c r="F16596" t="s">
        <v>13906</v>
      </c>
      <c r="G16596" t="s">
        <v>10535</v>
      </c>
      <c r="H16596">
        <v>2015</v>
      </c>
      <c r="I16596">
        <v>118928</v>
      </c>
      <c r="J16596" t="s">
        <v>21</v>
      </c>
      <c r="K16596" t="s">
        <v>22</v>
      </c>
      <c r="L16596" t="s">
        <v>31</v>
      </c>
      <c r="M16596" t="s">
        <v>24</v>
      </c>
      <c r="N16596">
        <v>1968</v>
      </c>
      <c r="O16596" t="s">
        <v>33</v>
      </c>
      <c r="P16596">
        <v>7</v>
      </c>
      <c r="Q16596">
        <f t="shared" si="518"/>
        <v>9</v>
      </c>
      <c r="R16596" t="str">
        <f t="shared" si="519"/>
        <v>Luxury</v>
      </c>
    </row>
    <row r="16597" spans="1:18" x14ac:dyDescent="0.35">
      <c r="A16597">
        <v>12849303</v>
      </c>
      <c r="B16597" t="s">
        <v>3422</v>
      </c>
      <c r="C16597">
        <v>4500</v>
      </c>
      <c r="D16597" t="s">
        <v>88</v>
      </c>
      <c r="E16597" t="s">
        <v>2544</v>
      </c>
      <c r="F16597" t="s">
        <v>639</v>
      </c>
      <c r="G16597" t="s">
        <v>2546</v>
      </c>
      <c r="H16597">
        <v>2005</v>
      </c>
      <c r="I16597">
        <v>214000</v>
      </c>
      <c r="J16597" t="s">
        <v>86</v>
      </c>
      <c r="K16597" t="s">
        <v>22</v>
      </c>
      <c r="L16597" t="s">
        <v>23</v>
      </c>
      <c r="M16597" t="s">
        <v>24</v>
      </c>
      <c r="N16597">
        <v>1495</v>
      </c>
      <c r="O16597" t="s">
        <v>13907</v>
      </c>
      <c r="P16597">
        <v>5</v>
      </c>
      <c r="Q16597">
        <f t="shared" si="518"/>
        <v>19</v>
      </c>
      <c r="R16597" t="str">
        <f t="shared" si="519"/>
        <v>Budget</v>
      </c>
    </row>
    <row r="16598" spans="1:18" x14ac:dyDescent="0.35">
      <c r="A16598">
        <v>12849305</v>
      </c>
      <c r="B16598" t="s">
        <v>13743</v>
      </c>
      <c r="C16598">
        <v>74850</v>
      </c>
      <c r="D16598" t="s">
        <v>17</v>
      </c>
      <c r="E16598" t="s">
        <v>157</v>
      </c>
      <c r="F16598" t="s">
        <v>255</v>
      </c>
      <c r="G16598" t="s">
        <v>819</v>
      </c>
      <c r="H16598">
        <v>2021</v>
      </c>
      <c r="I16598">
        <v>9253</v>
      </c>
      <c r="J16598" t="s">
        <v>21</v>
      </c>
      <c r="K16598" t="s">
        <v>22</v>
      </c>
      <c r="L16598" t="s">
        <v>31</v>
      </c>
      <c r="M16598" t="s">
        <v>24</v>
      </c>
      <c r="N16598">
        <v>2755</v>
      </c>
      <c r="O16598" t="s">
        <v>47</v>
      </c>
      <c r="P16598">
        <v>7</v>
      </c>
      <c r="Q16598">
        <f t="shared" si="518"/>
        <v>3</v>
      </c>
      <c r="R16598" t="str">
        <f t="shared" si="519"/>
        <v>Luxury</v>
      </c>
    </row>
    <row r="16599" spans="1:18" x14ac:dyDescent="0.35">
      <c r="A16599">
        <v>12849307</v>
      </c>
      <c r="B16599" t="s">
        <v>13908</v>
      </c>
      <c r="C16599">
        <v>4500</v>
      </c>
      <c r="D16599" t="s">
        <v>54</v>
      </c>
      <c r="E16599" t="s">
        <v>55</v>
      </c>
      <c r="F16599" t="s">
        <v>3203</v>
      </c>
      <c r="G16599" t="s">
        <v>2714</v>
      </c>
      <c r="H16599">
        <v>2009</v>
      </c>
      <c r="I16599">
        <v>253000</v>
      </c>
      <c r="J16599" t="s">
        <v>21</v>
      </c>
      <c r="K16599" t="s">
        <v>22</v>
      </c>
      <c r="L16599" t="s">
        <v>23</v>
      </c>
      <c r="M16599" t="s">
        <v>24</v>
      </c>
      <c r="N16599">
        <v>3984</v>
      </c>
      <c r="O16599" t="s">
        <v>13909</v>
      </c>
      <c r="P16599">
        <v>7</v>
      </c>
      <c r="Q16599">
        <f t="shared" si="518"/>
        <v>15</v>
      </c>
      <c r="R16599" t="str">
        <f t="shared" si="519"/>
        <v>Budget</v>
      </c>
    </row>
    <row r="16600" spans="1:18" x14ac:dyDescent="0.35">
      <c r="A16600">
        <v>12849309</v>
      </c>
      <c r="B16600" t="s">
        <v>11277</v>
      </c>
      <c r="C16600">
        <v>15000</v>
      </c>
      <c r="D16600" t="s">
        <v>17</v>
      </c>
      <c r="E16600" t="s">
        <v>905</v>
      </c>
      <c r="F16600" t="s">
        <v>1930</v>
      </c>
      <c r="G16600" t="s">
        <v>5840</v>
      </c>
      <c r="H16600">
        <v>2005</v>
      </c>
      <c r="I16600">
        <v>244000</v>
      </c>
      <c r="J16600" t="s">
        <v>106</v>
      </c>
      <c r="K16600" t="s">
        <v>81</v>
      </c>
      <c r="L16600" t="s">
        <v>23</v>
      </c>
      <c r="M16600" t="s">
        <v>24</v>
      </c>
      <c r="N16600">
        <v>2694</v>
      </c>
      <c r="O16600" t="s">
        <v>891</v>
      </c>
      <c r="P16600">
        <v>3</v>
      </c>
      <c r="Q16600">
        <f t="shared" si="518"/>
        <v>19</v>
      </c>
      <c r="R16600" t="str">
        <f t="shared" si="519"/>
        <v>Mid-range</v>
      </c>
    </row>
    <row r="16601" spans="1:18" x14ac:dyDescent="0.35">
      <c r="A16601">
        <v>12849313</v>
      </c>
      <c r="B16601" t="s">
        <v>576</v>
      </c>
      <c r="C16601">
        <v>12990</v>
      </c>
      <c r="D16601" t="s">
        <v>533</v>
      </c>
      <c r="E16601" t="s">
        <v>577</v>
      </c>
      <c r="F16601" t="s">
        <v>578</v>
      </c>
      <c r="G16601" t="s">
        <v>579</v>
      </c>
      <c r="H16601">
        <v>2014</v>
      </c>
      <c r="I16601">
        <v>67800</v>
      </c>
      <c r="J16601" t="s">
        <v>86</v>
      </c>
      <c r="K16601" t="s">
        <v>81</v>
      </c>
      <c r="L16601" t="s">
        <v>23</v>
      </c>
      <c r="M16601" t="s">
        <v>24</v>
      </c>
      <c r="N16601">
        <v>1372</v>
      </c>
      <c r="O16601" t="s">
        <v>47</v>
      </c>
      <c r="P16601">
        <v>5</v>
      </c>
      <c r="Q16601">
        <f t="shared" si="518"/>
        <v>10</v>
      </c>
      <c r="R16601" t="str">
        <f t="shared" si="519"/>
        <v>Mid-range</v>
      </c>
    </row>
    <row r="16602" spans="1:18" x14ac:dyDescent="0.35">
      <c r="A16602">
        <v>12849347</v>
      </c>
      <c r="B16602" t="s">
        <v>6964</v>
      </c>
      <c r="C16602">
        <v>31950</v>
      </c>
      <c r="D16602" t="s">
        <v>49</v>
      </c>
      <c r="E16602" t="s">
        <v>50</v>
      </c>
      <c r="F16602" t="s">
        <v>5170</v>
      </c>
      <c r="G16602" t="s">
        <v>1621</v>
      </c>
      <c r="H16602">
        <v>2017</v>
      </c>
      <c r="I16602">
        <v>49287</v>
      </c>
      <c r="J16602" t="s">
        <v>21</v>
      </c>
      <c r="K16602" t="s">
        <v>22</v>
      </c>
      <c r="L16602" t="s">
        <v>23</v>
      </c>
      <c r="M16602" t="s">
        <v>24</v>
      </c>
      <c r="N16602">
        <v>2488</v>
      </c>
      <c r="O16602" t="s">
        <v>116</v>
      </c>
      <c r="P16602">
        <v>5</v>
      </c>
      <c r="Q16602">
        <f t="shared" si="518"/>
        <v>7</v>
      </c>
      <c r="R16602" t="str">
        <f t="shared" si="519"/>
        <v>Mid-range</v>
      </c>
    </row>
    <row r="16603" spans="1:18" x14ac:dyDescent="0.35">
      <c r="A16603">
        <v>12849351</v>
      </c>
      <c r="B16603" t="s">
        <v>13910</v>
      </c>
      <c r="C16603">
        <v>36950</v>
      </c>
      <c r="D16603" t="s">
        <v>127</v>
      </c>
      <c r="E16603">
        <v>3</v>
      </c>
      <c r="F16603" t="s">
        <v>13911</v>
      </c>
      <c r="G16603" t="s">
        <v>1666</v>
      </c>
      <c r="H16603">
        <v>2021</v>
      </c>
      <c r="I16603">
        <v>11636</v>
      </c>
      <c r="J16603" t="s">
        <v>86</v>
      </c>
      <c r="K16603" t="s">
        <v>22</v>
      </c>
      <c r="L16603" t="s">
        <v>23</v>
      </c>
      <c r="M16603" t="s">
        <v>24</v>
      </c>
      <c r="N16603">
        <v>1998</v>
      </c>
      <c r="O16603" t="s">
        <v>116</v>
      </c>
      <c r="P16603">
        <v>5</v>
      </c>
      <c r="Q16603">
        <f t="shared" si="518"/>
        <v>3</v>
      </c>
      <c r="R16603" t="str">
        <f t="shared" si="519"/>
        <v>Mid-range</v>
      </c>
    </row>
    <row r="16604" spans="1:18" x14ac:dyDescent="0.35">
      <c r="A16604">
        <v>12849352</v>
      </c>
      <c r="B16604" t="s">
        <v>950</v>
      </c>
      <c r="C16604">
        <v>24800</v>
      </c>
      <c r="D16604" t="s">
        <v>17</v>
      </c>
      <c r="E16604" t="s">
        <v>153</v>
      </c>
      <c r="F16604" t="s">
        <v>154</v>
      </c>
      <c r="G16604" t="s">
        <v>951</v>
      </c>
      <c r="H16604">
        <v>2016</v>
      </c>
      <c r="I16604">
        <v>121438</v>
      </c>
      <c r="J16604" t="s">
        <v>21</v>
      </c>
      <c r="K16604" t="s">
        <v>22</v>
      </c>
      <c r="L16604" t="s">
        <v>23</v>
      </c>
      <c r="M16604" t="s">
        <v>24</v>
      </c>
      <c r="N16604">
        <v>1987</v>
      </c>
      <c r="O16604" t="s">
        <v>116</v>
      </c>
      <c r="P16604">
        <v>5</v>
      </c>
      <c r="Q16604">
        <f t="shared" si="518"/>
        <v>8</v>
      </c>
      <c r="R16604" t="str">
        <f t="shared" si="519"/>
        <v>Mid-range</v>
      </c>
    </row>
    <row r="16605" spans="1:18" x14ac:dyDescent="0.35">
      <c r="A16605">
        <v>12849361</v>
      </c>
      <c r="B16605" t="s">
        <v>4527</v>
      </c>
      <c r="C16605">
        <v>18990</v>
      </c>
      <c r="D16605" t="s">
        <v>127</v>
      </c>
      <c r="E16605" t="s">
        <v>556</v>
      </c>
      <c r="F16605" t="s">
        <v>1634</v>
      </c>
      <c r="G16605" t="s">
        <v>452</v>
      </c>
      <c r="H16605">
        <v>2015</v>
      </c>
      <c r="I16605">
        <v>198206</v>
      </c>
      <c r="J16605" t="s">
        <v>80</v>
      </c>
      <c r="K16605" t="s">
        <v>81</v>
      </c>
      <c r="L16605" t="s">
        <v>31</v>
      </c>
      <c r="M16605" t="s">
        <v>24</v>
      </c>
      <c r="N16605">
        <v>2198</v>
      </c>
      <c r="O16605" t="s">
        <v>33</v>
      </c>
      <c r="P16605">
        <v>3</v>
      </c>
      <c r="Q16605">
        <f t="shared" si="518"/>
        <v>9</v>
      </c>
      <c r="R16605" t="str">
        <f t="shared" si="519"/>
        <v>Mid-range</v>
      </c>
    </row>
    <row r="16606" spans="1:18" x14ac:dyDescent="0.35">
      <c r="A16606">
        <v>12849362</v>
      </c>
      <c r="B16606" t="s">
        <v>9570</v>
      </c>
      <c r="C16606">
        <v>36990</v>
      </c>
      <c r="D16606" t="s">
        <v>127</v>
      </c>
      <c r="E16606" t="s">
        <v>3729</v>
      </c>
      <c r="F16606" t="s">
        <v>9571</v>
      </c>
      <c r="G16606" t="s">
        <v>3731</v>
      </c>
      <c r="H16606">
        <v>2021</v>
      </c>
      <c r="I16606">
        <v>8896</v>
      </c>
      <c r="J16606" t="s">
        <v>21</v>
      </c>
      <c r="K16606" t="s">
        <v>22</v>
      </c>
      <c r="L16606" t="s">
        <v>540</v>
      </c>
      <c r="M16606" t="s">
        <v>24</v>
      </c>
      <c r="N16606">
        <v>1998</v>
      </c>
      <c r="O16606" t="s">
        <v>25</v>
      </c>
      <c r="P16606">
        <v>5</v>
      </c>
      <c r="Q16606">
        <f t="shared" si="518"/>
        <v>3</v>
      </c>
      <c r="R16606" t="str">
        <f t="shared" si="519"/>
        <v>Mid-range</v>
      </c>
    </row>
    <row r="16607" spans="1:18" x14ac:dyDescent="0.35">
      <c r="A16607">
        <v>12849363</v>
      </c>
      <c r="B16607" t="s">
        <v>6342</v>
      </c>
      <c r="C16607">
        <v>28990</v>
      </c>
      <c r="D16607" t="s">
        <v>49</v>
      </c>
      <c r="E16607" t="s">
        <v>1087</v>
      </c>
      <c r="F16607" t="s">
        <v>767</v>
      </c>
      <c r="G16607" t="s">
        <v>1097</v>
      </c>
      <c r="H16607">
        <v>2019</v>
      </c>
      <c r="I16607">
        <v>59743</v>
      </c>
      <c r="J16607" t="s">
        <v>21</v>
      </c>
      <c r="K16607" t="s">
        <v>22</v>
      </c>
      <c r="L16607" t="s">
        <v>23</v>
      </c>
      <c r="M16607" t="s">
        <v>24</v>
      </c>
      <c r="N16607">
        <v>1997</v>
      </c>
      <c r="O16607" t="s">
        <v>116</v>
      </c>
      <c r="P16607">
        <v>5</v>
      </c>
      <c r="Q16607">
        <f t="shared" si="518"/>
        <v>5</v>
      </c>
      <c r="R16607" t="str">
        <f t="shared" si="519"/>
        <v>Mid-range</v>
      </c>
    </row>
    <row r="16608" spans="1:18" x14ac:dyDescent="0.35">
      <c r="A16608">
        <v>12849365</v>
      </c>
      <c r="B16608" t="s">
        <v>13912</v>
      </c>
      <c r="C16608">
        <v>30990</v>
      </c>
      <c r="D16608" t="s">
        <v>143</v>
      </c>
      <c r="E16608" t="s">
        <v>144</v>
      </c>
      <c r="F16608" t="s">
        <v>10164</v>
      </c>
      <c r="G16608" t="s">
        <v>1091</v>
      </c>
      <c r="H16608">
        <v>2015</v>
      </c>
      <c r="I16608">
        <v>90536</v>
      </c>
      <c r="J16608" t="s">
        <v>21</v>
      </c>
      <c r="K16608" t="s">
        <v>22</v>
      </c>
      <c r="L16608" t="s">
        <v>64</v>
      </c>
      <c r="M16608" t="s">
        <v>24</v>
      </c>
      <c r="N16608">
        <v>1998</v>
      </c>
      <c r="O16608" t="s">
        <v>25</v>
      </c>
      <c r="P16608">
        <v>5</v>
      </c>
      <c r="Q16608">
        <f t="shared" si="518"/>
        <v>9</v>
      </c>
      <c r="R16608" t="str">
        <f t="shared" si="519"/>
        <v>Mid-range</v>
      </c>
    </row>
    <row r="16609" spans="1:18" x14ac:dyDescent="0.35">
      <c r="A16609">
        <v>12849366</v>
      </c>
      <c r="B16609" t="s">
        <v>13304</v>
      </c>
      <c r="C16609">
        <v>34990</v>
      </c>
      <c r="D16609" t="s">
        <v>165</v>
      </c>
      <c r="E16609" t="s">
        <v>184</v>
      </c>
      <c r="F16609" t="s">
        <v>3633</v>
      </c>
      <c r="G16609" t="s">
        <v>2975</v>
      </c>
      <c r="H16609">
        <v>2019</v>
      </c>
      <c r="I16609">
        <v>58303</v>
      </c>
      <c r="J16609" t="s">
        <v>21</v>
      </c>
      <c r="K16609" t="s">
        <v>22</v>
      </c>
      <c r="L16609" t="s">
        <v>23</v>
      </c>
      <c r="M16609" t="s">
        <v>24</v>
      </c>
      <c r="N16609">
        <v>2360</v>
      </c>
      <c r="O16609" t="s">
        <v>33</v>
      </c>
      <c r="P16609">
        <v>7</v>
      </c>
      <c r="Q16609">
        <f t="shared" si="518"/>
        <v>5</v>
      </c>
      <c r="R16609" t="str">
        <f t="shared" si="519"/>
        <v>Mid-range</v>
      </c>
    </row>
    <row r="16610" spans="1:18" x14ac:dyDescent="0.35">
      <c r="A16610">
        <v>12849367</v>
      </c>
      <c r="B16610" t="s">
        <v>13913</v>
      </c>
      <c r="C16610">
        <v>38990</v>
      </c>
      <c r="D16610" t="s">
        <v>533</v>
      </c>
      <c r="E16610" t="s">
        <v>9120</v>
      </c>
      <c r="F16610" t="s">
        <v>1780</v>
      </c>
      <c r="G16610" t="s">
        <v>13914</v>
      </c>
      <c r="H16610">
        <v>2022</v>
      </c>
      <c r="I16610">
        <v>19768</v>
      </c>
      <c r="J16610" t="s">
        <v>21</v>
      </c>
      <c r="K16610" t="s">
        <v>22</v>
      </c>
      <c r="L16610" t="s">
        <v>23</v>
      </c>
      <c r="M16610" t="s">
        <v>24</v>
      </c>
      <c r="N16610">
        <v>1462</v>
      </c>
      <c r="O16610" t="s">
        <v>47</v>
      </c>
      <c r="P16610">
        <v>4</v>
      </c>
      <c r="Q16610">
        <f t="shared" si="518"/>
        <v>2</v>
      </c>
      <c r="R16610" t="str">
        <f t="shared" si="519"/>
        <v>Mid-range</v>
      </c>
    </row>
    <row r="16611" spans="1:18" x14ac:dyDescent="0.35">
      <c r="A16611">
        <v>12849368</v>
      </c>
      <c r="B16611" t="s">
        <v>8925</v>
      </c>
      <c r="C16611">
        <v>38990</v>
      </c>
      <c r="D16611" t="s">
        <v>102</v>
      </c>
      <c r="E16611" t="s">
        <v>5388</v>
      </c>
      <c r="F16611" t="s">
        <v>8926</v>
      </c>
      <c r="G16611" t="s">
        <v>8927</v>
      </c>
      <c r="H16611">
        <v>2021</v>
      </c>
      <c r="I16611">
        <v>7657</v>
      </c>
      <c r="J16611" t="s">
        <v>21</v>
      </c>
      <c r="K16611" t="s">
        <v>22</v>
      </c>
      <c r="L16611" t="s">
        <v>64</v>
      </c>
      <c r="M16611" t="s">
        <v>24</v>
      </c>
      <c r="N16611">
        <v>1395</v>
      </c>
      <c r="O16611" t="s">
        <v>135</v>
      </c>
      <c r="P16611">
        <v>5</v>
      </c>
      <c r="Q16611">
        <f t="shared" si="518"/>
        <v>3</v>
      </c>
      <c r="R16611" t="str">
        <f t="shared" si="519"/>
        <v>Mid-range</v>
      </c>
    </row>
    <row r="16612" spans="1:18" x14ac:dyDescent="0.35">
      <c r="A16612">
        <v>12849371</v>
      </c>
      <c r="B16612" t="s">
        <v>13915</v>
      </c>
      <c r="C16612">
        <v>68100</v>
      </c>
      <c r="D16612" t="s">
        <v>27</v>
      </c>
      <c r="E16612" t="s">
        <v>7302</v>
      </c>
      <c r="F16612" t="s">
        <v>7303</v>
      </c>
      <c r="G16612">
        <v>166</v>
      </c>
      <c r="H16612">
        <v>2013</v>
      </c>
      <c r="I16612">
        <v>119000</v>
      </c>
      <c r="J16612" t="s">
        <v>21</v>
      </c>
      <c r="K16612" t="s">
        <v>22</v>
      </c>
      <c r="L16612" t="s">
        <v>64</v>
      </c>
      <c r="M16612" t="s">
        <v>24</v>
      </c>
      <c r="N16612">
        <v>5461</v>
      </c>
      <c r="O16612" t="s">
        <v>25</v>
      </c>
      <c r="P16612">
        <v>5</v>
      </c>
      <c r="Q16612">
        <f t="shared" si="518"/>
        <v>11</v>
      </c>
      <c r="R16612" t="str">
        <f t="shared" si="519"/>
        <v>Luxury</v>
      </c>
    </row>
    <row r="16613" spans="1:18" x14ac:dyDescent="0.35">
      <c r="A16613">
        <v>12849373</v>
      </c>
      <c r="B16613" t="s">
        <v>10497</v>
      </c>
      <c r="C16613">
        <v>79990</v>
      </c>
      <c r="D16613" t="s">
        <v>54</v>
      </c>
      <c r="E16613" t="s">
        <v>340</v>
      </c>
      <c r="F16613" t="s">
        <v>8074</v>
      </c>
      <c r="G16613" t="s">
        <v>6959</v>
      </c>
      <c r="H16613">
        <v>2022</v>
      </c>
      <c r="I16613">
        <v>3701</v>
      </c>
      <c r="J16613" t="s">
        <v>21</v>
      </c>
      <c r="K16613" t="s">
        <v>22</v>
      </c>
      <c r="L16613" t="s">
        <v>31</v>
      </c>
      <c r="M16613" t="s">
        <v>24</v>
      </c>
      <c r="N16613">
        <v>1996</v>
      </c>
      <c r="O16613" t="s">
        <v>1085</v>
      </c>
      <c r="P16613">
        <v>7</v>
      </c>
      <c r="Q16613">
        <f t="shared" si="518"/>
        <v>2</v>
      </c>
      <c r="R16613" t="str">
        <f t="shared" si="519"/>
        <v>Luxury</v>
      </c>
    </row>
    <row r="16614" spans="1:18" x14ac:dyDescent="0.35">
      <c r="A16614">
        <v>12849378</v>
      </c>
      <c r="B16614" t="s">
        <v>12208</v>
      </c>
      <c r="C16614">
        <v>13990</v>
      </c>
      <c r="D16614" t="s">
        <v>88</v>
      </c>
      <c r="E16614" t="s">
        <v>1335</v>
      </c>
      <c r="F16614" t="s">
        <v>922</v>
      </c>
      <c r="G16614" t="s">
        <v>12209</v>
      </c>
      <c r="H16614">
        <v>2010</v>
      </c>
      <c r="I16614">
        <v>169112</v>
      </c>
      <c r="J16614" t="s">
        <v>21</v>
      </c>
      <c r="K16614" t="s">
        <v>22</v>
      </c>
      <c r="L16614" t="s">
        <v>23</v>
      </c>
      <c r="M16614" t="s">
        <v>24</v>
      </c>
      <c r="N16614">
        <v>2359</v>
      </c>
      <c r="O16614" t="s">
        <v>47</v>
      </c>
      <c r="P16614">
        <v>5</v>
      </c>
      <c r="Q16614">
        <f t="shared" si="518"/>
        <v>14</v>
      </c>
      <c r="R16614" t="str">
        <f t="shared" si="519"/>
        <v>Mid-range</v>
      </c>
    </row>
    <row r="16615" spans="1:18" x14ac:dyDescent="0.35">
      <c r="A16615">
        <v>12849387</v>
      </c>
      <c r="B16615" t="s">
        <v>7920</v>
      </c>
      <c r="C16615">
        <v>50990</v>
      </c>
      <c r="D16615" t="s">
        <v>88</v>
      </c>
      <c r="E16615" t="s">
        <v>108</v>
      </c>
      <c r="F16615" t="s">
        <v>7921</v>
      </c>
      <c r="G16615" t="s">
        <v>920</v>
      </c>
      <c r="H16615">
        <v>2022</v>
      </c>
      <c r="I16615">
        <v>7492</v>
      </c>
      <c r="J16615" t="s">
        <v>21</v>
      </c>
      <c r="K16615" t="s">
        <v>22</v>
      </c>
      <c r="L16615" t="s">
        <v>23</v>
      </c>
      <c r="M16615" t="s">
        <v>24</v>
      </c>
      <c r="N16615">
        <v>1998</v>
      </c>
      <c r="O16615" t="s">
        <v>47</v>
      </c>
      <c r="P16615">
        <v>5</v>
      </c>
      <c r="Q16615">
        <f t="shared" si="518"/>
        <v>2</v>
      </c>
      <c r="R16615" t="str">
        <f t="shared" si="519"/>
        <v>Luxury</v>
      </c>
    </row>
    <row r="16616" spans="1:18" x14ac:dyDescent="0.35">
      <c r="A16616">
        <v>12849405</v>
      </c>
      <c r="B16616" t="s">
        <v>13916</v>
      </c>
      <c r="C16616">
        <v>20990</v>
      </c>
      <c r="D16616" t="s">
        <v>102</v>
      </c>
      <c r="E16616" t="s">
        <v>103</v>
      </c>
      <c r="F16616" t="s">
        <v>13917</v>
      </c>
      <c r="G16616" t="s">
        <v>105</v>
      </c>
      <c r="H16616">
        <v>2015</v>
      </c>
      <c r="I16616">
        <v>155085</v>
      </c>
      <c r="J16616" t="s">
        <v>106</v>
      </c>
      <c r="K16616" t="s">
        <v>81</v>
      </c>
      <c r="L16616" t="s">
        <v>64</v>
      </c>
      <c r="M16616" t="s">
        <v>24</v>
      </c>
      <c r="N16616">
        <v>1197</v>
      </c>
      <c r="O16616" t="s">
        <v>47</v>
      </c>
      <c r="P16616">
        <v>2</v>
      </c>
      <c r="Q16616">
        <f t="shared" si="518"/>
        <v>9</v>
      </c>
      <c r="R16616" t="str">
        <f t="shared" si="519"/>
        <v>Mid-range</v>
      </c>
    </row>
    <row r="16617" spans="1:18" x14ac:dyDescent="0.35">
      <c r="A16617">
        <v>12849406</v>
      </c>
      <c r="B16617" t="s">
        <v>12020</v>
      </c>
      <c r="C16617">
        <v>37990</v>
      </c>
      <c r="D16617" t="s">
        <v>127</v>
      </c>
      <c r="E16617" t="s">
        <v>418</v>
      </c>
      <c r="F16617" t="s">
        <v>864</v>
      </c>
      <c r="G16617" t="s">
        <v>531</v>
      </c>
      <c r="H16617">
        <v>2017</v>
      </c>
      <c r="I16617">
        <v>104922</v>
      </c>
      <c r="J16617" t="s">
        <v>21</v>
      </c>
      <c r="K16617" t="s">
        <v>22</v>
      </c>
      <c r="L16617" t="s">
        <v>23</v>
      </c>
      <c r="M16617" t="s">
        <v>24</v>
      </c>
      <c r="N16617">
        <v>2488</v>
      </c>
      <c r="O16617" t="s">
        <v>69</v>
      </c>
      <c r="P16617">
        <v>7</v>
      </c>
      <c r="Q16617">
        <f t="shared" si="518"/>
        <v>7</v>
      </c>
      <c r="R16617" t="str">
        <f t="shared" si="519"/>
        <v>Mid-range</v>
      </c>
    </row>
    <row r="16618" spans="1:18" x14ac:dyDescent="0.35">
      <c r="A16618">
        <v>12849413</v>
      </c>
      <c r="B16618" t="s">
        <v>2657</v>
      </c>
      <c r="C16618">
        <v>34990</v>
      </c>
      <c r="D16618" t="s">
        <v>54</v>
      </c>
      <c r="E16618" t="s">
        <v>118</v>
      </c>
      <c r="F16618" t="s">
        <v>119</v>
      </c>
      <c r="G16618" t="s">
        <v>349</v>
      </c>
      <c r="H16618">
        <v>2014</v>
      </c>
      <c r="I16618">
        <v>95028</v>
      </c>
      <c r="J16618" t="s">
        <v>427</v>
      </c>
      <c r="K16618" t="s">
        <v>22</v>
      </c>
      <c r="L16618" t="s">
        <v>23</v>
      </c>
      <c r="M16618" t="s">
        <v>24</v>
      </c>
      <c r="N16618">
        <v>3984</v>
      </c>
      <c r="O16618" t="s">
        <v>25</v>
      </c>
      <c r="P16618">
        <v>2</v>
      </c>
      <c r="Q16618">
        <f t="shared" si="518"/>
        <v>10</v>
      </c>
      <c r="R16618" t="str">
        <f t="shared" si="519"/>
        <v>Mid-range</v>
      </c>
    </row>
    <row r="16619" spans="1:18" x14ac:dyDescent="0.35">
      <c r="A16619">
        <v>12849415</v>
      </c>
      <c r="B16619" t="s">
        <v>13918</v>
      </c>
      <c r="C16619">
        <v>29888</v>
      </c>
      <c r="D16619" t="s">
        <v>76</v>
      </c>
      <c r="E16619" t="s">
        <v>77</v>
      </c>
      <c r="F16619" t="s">
        <v>1339</v>
      </c>
      <c r="G16619" t="s">
        <v>3154</v>
      </c>
      <c r="H16619">
        <v>2013</v>
      </c>
      <c r="I16619">
        <v>293237</v>
      </c>
      <c r="J16619" t="s">
        <v>182</v>
      </c>
      <c r="K16619" t="s">
        <v>22</v>
      </c>
      <c r="L16619" t="s">
        <v>31</v>
      </c>
      <c r="M16619" t="s">
        <v>24</v>
      </c>
      <c r="N16619">
        <v>2999</v>
      </c>
      <c r="O16619" t="s">
        <v>33</v>
      </c>
      <c r="P16619">
        <v>5</v>
      </c>
      <c r="Q16619">
        <f t="shared" si="518"/>
        <v>11</v>
      </c>
      <c r="R16619" t="str">
        <f t="shared" si="519"/>
        <v>Mid-range</v>
      </c>
    </row>
    <row r="16620" spans="1:18" x14ac:dyDescent="0.35">
      <c r="A16620">
        <v>12849418</v>
      </c>
      <c r="B16620" t="s">
        <v>2038</v>
      </c>
      <c r="C16620">
        <v>16999</v>
      </c>
      <c r="D16620" t="s">
        <v>42</v>
      </c>
      <c r="E16620" t="s">
        <v>71</v>
      </c>
      <c r="F16620" t="s">
        <v>1018</v>
      </c>
      <c r="G16620" t="s">
        <v>1376</v>
      </c>
      <c r="H16620">
        <v>2011</v>
      </c>
      <c r="I16620">
        <v>191605</v>
      </c>
      <c r="J16620" t="s">
        <v>427</v>
      </c>
      <c r="K16620" t="s">
        <v>22</v>
      </c>
      <c r="L16620" t="s">
        <v>23</v>
      </c>
      <c r="M16620" t="s">
        <v>24</v>
      </c>
      <c r="N16620">
        <v>3565</v>
      </c>
      <c r="O16620" t="s">
        <v>25</v>
      </c>
      <c r="P16620">
        <v>2</v>
      </c>
      <c r="Q16620">
        <f t="shared" si="518"/>
        <v>13</v>
      </c>
      <c r="R16620" t="str">
        <f t="shared" si="519"/>
        <v>Mid-range</v>
      </c>
    </row>
    <row r="16621" spans="1:18" x14ac:dyDescent="0.35">
      <c r="A16621">
        <v>12849422</v>
      </c>
      <c r="B16621" t="s">
        <v>13919</v>
      </c>
      <c r="C16621">
        <v>17990</v>
      </c>
      <c r="D16621" t="s">
        <v>27</v>
      </c>
      <c r="E16621" t="s">
        <v>1983</v>
      </c>
      <c r="F16621" t="s">
        <v>822</v>
      </c>
      <c r="G16621">
        <v>246</v>
      </c>
      <c r="H16621">
        <v>2012</v>
      </c>
      <c r="I16621">
        <v>64423</v>
      </c>
      <c r="J16621" t="s">
        <v>86</v>
      </c>
      <c r="K16621" t="s">
        <v>22</v>
      </c>
      <c r="L16621" t="s">
        <v>64</v>
      </c>
      <c r="M16621" t="s">
        <v>24</v>
      </c>
      <c r="N16621">
        <v>1595</v>
      </c>
      <c r="O16621" t="s">
        <v>1085</v>
      </c>
      <c r="P16621">
        <v>5</v>
      </c>
      <c r="Q16621">
        <f t="shared" si="518"/>
        <v>12</v>
      </c>
      <c r="R16621" t="str">
        <f t="shared" si="519"/>
        <v>Mid-range</v>
      </c>
    </row>
    <row r="16622" spans="1:18" x14ac:dyDescent="0.35">
      <c r="A16622">
        <v>12849423</v>
      </c>
      <c r="B16622" t="s">
        <v>10157</v>
      </c>
      <c r="C16622">
        <v>35990</v>
      </c>
      <c r="D16622" t="s">
        <v>282</v>
      </c>
      <c r="E16622" t="s">
        <v>283</v>
      </c>
      <c r="F16622" t="s">
        <v>932</v>
      </c>
      <c r="G16622" t="s">
        <v>507</v>
      </c>
      <c r="H16622">
        <v>2013</v>
      </c>
      <c r="I16622">
        <v>104150</v>
      </c>
      <c r="J16622" t="s">
        <v>508</v>
      </c>
      <c r="K16622" t="s">
        <v>22</v>
      </c>
      <c r="L16622" t="s">
        <v>23</v>
      </c>
      <c r="M16622" t="s">
        <v>24</v>
      </c>
      <c r="N16622">
        <v>3604</v>
      </c>
      <c r="O16622" t="s">
        <v>69</v>
      </c>
      <c r="P16622">
        <v>4</v>
      </c>
      <c r="Q16622">
        <f t="shared" si="518"/>
        <v>11</v>
      </c>
      <c r="R16622" t="str">
        <f t="shared" si="519"/>
        <v>Mid-range</v>
      </c>
    </row>
    <row r="16623" spans="1:18" x14ac:dyDescent="0.35">
      <c r="A16623">
        <v>12849424</v>
      </c>
      <c r="B16623" t="s">
        <v>13920</v>
      </c>
      <c r="C16623">
        <v>50990</v>
      </c>
      <c r="D16623" t="s">
        <v>27</v>
      </c>
      <c r="E16623" t="s">
        <v>695</v>
      </c>
      <c r="F16623" t="s">
        <v>13921</v>
      </c>
      <c r="G16623" t="s">
        <v>10661</v>
      </c>
      <c r="H16623">
        <v>2018</v>
      </c>
      <c r="I16623">
        <v>9731</v>
      </c>
      <c r="J16623" t="s">
        <v>86</v>
      </c>
      <c r="K16623" t="s">
        <v>22</v>
      </c>
      <c r="L16623" t="s">
        <v>23</v>
      </c>
      <c r="M16623" t="s">
        <v>24</v>
      </c>
      <c r="N16623">
        <v>1991</v>
      </c>
      <c r="O16623" t="s">
        <v>25</v>
      </c>
      <c r="P16623">
        <v>5</v>
      </c>
      <c r="Q16623">
        <f t="shared" si="518"/>
        <v>6</v>
      </c>
      <c r="R16623" t="str">
        <f t="shared" si="519"/>
        <v>Luxury</v>
      </c>
    </row>
    <row r="16624" spans="1:18" x14ac:dyDescent="0.35">
      <c r="A16624">
        <v>12849430</v>
      </c>
      <c r="B16624" t="s">
        <v>7320</v>
      </c>
      <c r="C16624">
        <v>29990</v>
      </c>
      <c r="D16624" t="s">
        <v>17</v>
      </c>
      <c r="E16624" t="s">
        <v>258</v>
      </c>
      <c r="F16624" t="s">
        <v>351</v>
      </c>
      <c r="G16624" t="s">
        <v>6903</v>
      </c>
      <c r="H16624">
        <v>2020</v>
      </c>
      <c r="I16624">
        <v>16172</v>
      </c>
      <c r="J16624" t="s">
        <v>80</v>
      </c>
      <c r="K16624" t="s">
        <v>81</v>
      </c>
      <c r="L16624" t="s">
        <v>23</v>
      </c>
      <c r="M16624" t="s">
        <v>24</v>
      </c>
      <c r="N16624">
        <v>2694</v>
      </c>
      <c r="O16624" t="s">
        <v>47</v>
      </c>
      <c r="P16624">
        <v>2</v>
      </c>
      <c r="Q16624">
        <f t="shared" si="518"/>
        <v>4</v>
      </c>
      <c r="R16624" t="str">
        <f t="shared" si="519"/>
        <v>Mid-range</v>
      </c>
    </row>
    <row r="16625" spans="1:18" x14ac:dyDescent="0.35">
      <c r="A16625">
        <v>12849431</v>
      </c>
      <c r="B16625" t="s">
        <v>13922</v>
      </c>
      <c r="C16625">
        <v>55999</v>
      </c>
      <c r="D16625" t="s">
        <v>54</v>
      </c>
      <c r="E16625" t="s">
        <v>175</v>
      </c>
      <c r="F16625" t="s">
        <v>900</v>
      </c>
      <c r="G16625" t="s">
        <v>2486</v>
      </c>
      <c r="H16625">
        <v>2020</v>
      </c>
      <c r="I16625">
        <v>40125</v>
      </c>
      <c r="J16625" t="s">
        <v>275</v>
      </c>
      <c r="K16625" t="s">
        <v>22</v>
      </c>
      <c r="L16625" t="s">
        <v>31</v>
      </c>
      <c r="M16625" t="s">
        <v>24</v>
      </c>
      <c r="N16625">
        <v>3198</v>
      </c>
      <c r="O16625" t="s">
        <v>25</v>
      </c>
      <c r="P16625">
        <v>5</v>
      </c>
      <c r="Q16625">
        <f t="shared" si="518"/>
        <v>4</v>
      </c>
      <c r="R16625" t="str">
        <f t="shared" si="519"/>
        <v>Luxury</v>
      </c>
    </row>
    <row r="16626" spans="1:18" x14ac:dyDescent="0.35">
      <c r="A16626">
        <v>12849432</v>
      </c>
      <c r="B16626" t="s">
        <v>13923</v>
      </c>
      <c r="C16626">
        <v>29990</v>
      </c>
      <c r="D16626" t="s">
        <v>143</v>
      </c>
      <c r="E16626" t="s">
        <v>1109</v>
      </c>
      <c r="F16626" t="s">
        <v>2814</v>
      </c>
      <c r="G16626" t="s">
        <v>146</v>
      </c>
      <c r="H16626">
        <v>2016</v>
      </c>
      <c r="I16626">
        <v>108706</v>
      </c>
      <c r="J16626" t="s">
        <v>21</v>
      </c>
      <c r="K16626" t="s">
        <v>22</v>
      </c>
      <c r="L16626" t="s">
        <v>31</v>
      </c>
      <c r="M16626" t="s">
        <v>24</v>
      </c>
      <c r="N16626">
        <v>1998</v>
      </c>
      <c r="O16626" t="s">
        <v>25</v>
      </c>
      <c r="P16626">
        <v>5</v>
      </c>
      <c r="Q16626">
        <f t="shared" si="518"/>
        <v>8</v>
      </c>
      <c r="R16626" t="str">
        <f t="shared" si="519"/>
        <v>Mid-range</v>
      </c>
    </row>
    <row r="16627" spans="1:18" x14ac:dyDescent="0.35">
      <c r="A16627">
        <v>12849435</v>
      </c>
      <c r="B16627" t="s">
        <v>7594</v>
      </c>
      <c r="C16627">
        <v>25987</v>
      </c>
      <c r="D16627" t="s">
        <v>88</v>
      </c>
      <c r="E16627" t="s">
        <v>108</v>
      </c>
      <c r="F16627" t="s">
        <v>513</v>
      </c>
      <c r="G16627" t="s">
        <v>514</v>
      </c>
      <c r="H16627">
        <v>2015</v>
      </c>
      <c r="I16627">
        <v>116000</v>
      </c>
      <c r="J16627" t="s">
        <v>21</v>
      </c>
      <c r="K16627" t="s">
        <v>22</v>
      </c>
      <c r="L16627" t="s">
        <v>23</v>
      </c>
      <c r="M16627" t="s">
        <v>24</v>
      </c>
      <c r="N16627">
        <v>1999</v>
      </c>
      <c r="O16627" t="s">
        <v>25</v>
      </c>
      <c r="P16627">
        <v>5</v>
      </c>
      <c r="Q16627">
        <f t="shared" si="518"/>
        <v>9</v>
      </c>
      <c r="R16627" t="str">
        <f t="shared" si="519"/>
        <v>Mid-range</v>
      </c>
    </row>
    <row r="16628" spans="1:18" x14ac:dyDescent="0.35">
      <c r="A16628">
        <v>12849436</v>
      </c>
      <c r="B16628" t="s">
        <v>152</v>
      </c>
      <c r="C16628">
        <v>32990</v>
      </c>
      <c r="D16628" t="s">
        <v>17</v>
      </c>
      <c r="E16628" t="s">
        <v>153</v>
      </c>
      <c r="F16628" t="s">
        <v>154</v>
      </c>
      <c r="G16628" t="s">
        <v>155</v>
      </c>
      <c r="H16628">
        <v>2017</v>
      </c>
      <c r="I16628">
        <v>42210</v>
      </c>
      <c r="J16628" t="s">
        <v>21</v>
      </c>
      <c r="K16628" t="s">
        <v>22</v>
      </c>
      <c r="L16628" t="s">
        <v>23</v>
      </c>
      <c r="M16628" t="s">
        <v>24</v>
      </c>
      <c r="N16628">
        <v>1987</v>
      </c>
      <c r="O16628" t="s">
        <v>47</v>
      </c>
      <c r="P16628">
        <v>5</v>
      </c>
      <c r="Q16628">
        <f t="shared" si="518"/>
        <v>7</v>
      </c>
      <c r="R16628" t="str">
        <f t="shared" si="519"/>
        <v>Mid-range</v>
      </c>
    </row>
    <row r="16629" spans="1:18" x14ac:dyDescent="0.35">
      <c r="A16629">
        <v>12849437</v>
      </c>
      <c r="B16629" t="s">
        <v>2182</v>
      </c>
      <c r="C16629">
        <v>25990</v>
      </c>
      <c r="D16629" t="s">
        <v>17</v>
      </c>
      <c r="E16629" t="s">
        <v>642</v>
      </c>
      <c r="F16629" t="s">
        <v>844</v>
      </c>
      <c r="G16629" t="s">
        <v>2183</v>
      </c>
      <c r="H16629">
        <v>2017</v>
      </c>
      <c r="I16629">
        <v>38355</v>
      </c>
      <c r="J16629" t="s">
        <v>63</v>
      </c>
      <c r="K16629" t="s">
        <v>22</v>
      </c>
      <c r="L16629" t="s">
        <v>23</v>
      </c>
      <c r="M16629" t="s">
        <v>24</v>
      </c>
      <c r="N16629">
        <v>2494</v>
      </c>
      <c r="O16629" t="s">
        <v>47</v>
      </c>
      <c r="P16629">
        <v>5</v>
      </c>
      <c r="Q16629">
        <f t="shared" si="518"/>
        <v>7</v>
      </c>
      <c r="R16629" t="str">
        <f t="shared" si="519"/>
        <v>Mid-range</v>
      </c>
    </row>
    <row r="16630" spans="1:18" x14ac:dyDescent="0.35">
      <c r="A16630">
        <v>12849438</v>
      </c>
      <c r="B16630" t="s">
        <v>10592</v>
      </c>
      <c r="C16630">
        <v>26990</v>
      </c>
      <c r="D16630" t="s">
        <v>17</v>
      </c>
      <c r="E16630" t="s">
        <v>258</v>
      </c>
      <c r="F16630" t="s">
        <v>351</v>
      </c>
      <c r="G16630" t="s">
        <v>311</v>
      </c>
      <c r="H16630">
        <v>2016</v>
      </c>
      <c r="I16630">
        <v>84903</v>
      </c>
      <c r="J16630" t="s">
        <v>80</v>
      </c>
      <c r="K16630" t="s">
        <v>81</v>
      </c>
      <c r="L16630" t="s">
        <v>23</v>
      </c>
      <c r="M16630" t="s">
        <v>24</v>
      </c>
      <c r="N16630">
        <v>2694</v>
      </c>
      <c r="O16630" t="s">
        <v>116</v>
      </c>
      <c r="P16630">
        <v>2</v>
      </c>
      <c r="Q16630">
        <f t="shared" si="518"/>
        <v>8</v>
      </c>
      <c r="R16630" t="str">
        <f t="shared" si="519"/>
        <v>Mid-range</v>
      </c>
    </row>
    <row r="16631" spans="1:18" x14ac:dyDescent="0.35">
      <c r="A16631">
        <v>12849439</v>
      </c>
      <c r="B16631" t="s">
        <v>7726</v>
      </c>
      <c r="C16631">
        <v>29990</v>
      </c>
      <c r="D16631" t="s">
        <v>88</v>
      </c>
      <c r="E16631" t="s">
        <v>108</v>
      </c>
      <c r="F16631" t="s">
        <v>7727</v>
      </c>
      <c r="G16631" t="s">
        <v>4718</v>
      </c>
      <c r="H16631">
        <v>2017</v>
      </c>
      <c r="I16631">
        <v>94101</v>
      </c>
      <c r="J16631" t="s">
        <v>21</v>
      </c>
      <c r="K16631" t="s">
        <v>22</v>
      </c>
      <c r="L16631" t="s">
        <v>31</v>
      </c>
      <c r="M16631" t="s">
        <v>24</v>
      </c>
      <c r="N16631">
        <v>1995</v>
      </c>
      <c r="O16631" t="s">
        <v>47</v>
      </c>
      <c r="P16631">
        <v>5</v>
      </c>
      <c r="Q16631">
        <f t="shared" si="518"/>
        <v>7</v>
      </c>
      <c r="R16631" t="str">
        <f t="shared" si="519"/>
        <v>Mid-range</v>
      </c>
    </row>
    <row r="16632" spans="1:18" x14ac:dyDescent="0.35">
      <c r="A16632">
        <v>12849440</v>
      </c>
      <c r="B16632" t="s">
        <v>13924</v>
      </c>
      <c r="C16632">
        <v>42990</v>
      </c>
      <c r="D16632" t="s">
        <v>17</v>
      </c>
      <c r="E16632" t="s">
        <v>153</v>
      </c>
      <c r="F16632" t="s">
        <v>2686</v>
      </c>
      <c r="G16632" t="s">
        <v>704</v>
      </c>
      <c r="H16632">
        <v>2017</v>
      </c>
      <c r="I16632">
        <v>17895</v>
      </c>
      <c r="J16632" t="s">
        <v>21</v>
      </c>
      <c r="K16632" t="s">
        <v>22</v>
      </c>
      <c r="L16632" t="s">
        <v>23</v>
      </c>
      <c r="M16632" t="s">
        <v>24</v>
      </c>
      <c r="N16632">
        <v>2494</v>
      </c>
      <c r="O16632" t="s">
        <v>47</v>
      </c>
      <c r="P16632">
        <v>5</v>
      </c>
      <c r="Q16632">
        <f t="shared" si="518"/>
        <v>7</v>
      </c>
      <c r="R16632" t="str">
        <f t="shared" si="519"/>
        <v>Luxury</v>
      </c>
    </row>
    <row r="16633" spans="1:18" x14ac:dyDescent="0.35">
      <c r="A16633">
        <v>12849443</v>
      </c>
      <c r="B16633" t="s">
        <v>12216</v>
      </c>
      <c r="C16633">
        <v>26990</v>
      </c>
      <c r="D16633" t="s">
        <v>188</v>
      </c>
      <c r="E16633" t="s">
        <v>8636</v>
      </c>
      <c r="F16633" t="s">
        <v>251</v>
      </c>
      <c r="G16633" t="s">
        <v>6537</v>
      </c>
      <c r="H16633">
        <v>2021</v>
      </c>
      <c r="I16633">
        <v>13300</v>
      </c>
      <c r="J16633" t="s">
        <v>21</v>
      </c>
      <c r="K16633" t="s">
        <v>22</v>
      </c>
      <c r="L16633" t="s">
        <v>23</v>
      </c>
      <c r="M16633" t="s">
        <v>24</v>
      </c>
      <c r="N16633">
        <v>1368</v>
      </c>
      <c r="O16633" t="s">
        <v>25</v>
      </c>
      <c r="P16633">
        <v>5</v>
      </c>
      <c r="Q16633">
        <f t="shared" si="518"/>
        <v>3</v>
      </c>
      <c r="R16633" t="str">
        <f t="shared" si="519"/>
        <v>Mid-range</v>
      </c>
    </row>
    <row r="16634" spans="1:18" x14ac:dyDescent="0.35">
      <c r="A16634">
        <v>12849449</v>
      </c>
      <c r="B16634" t="s">
        <v>394</v>
      </c>
      <c r="C16634">
        <v>39990</v>
      </c>
      <c r="D16634" t="s">
        <v>17</v>
      </c>
      <c r="E16634" t="s">
        <v>193</v>
      </c>
      <c r="F16634" t="s">
        <v>395</v>
      </c>
      <c r="G16634" t="s">
        <v>396</v>
      </c>
      <c r="H16634">
        <v>2017</v>
      </c>
      <c r="I16634">
        <v>94457</v>
      </c>
      <c r="J16634" t="s">
        <v>21</v>
      </c>
      <c r="K16634" t="s">
        <v>22</v>
      </c>
      <c r="L16634" t="s">
        <v>23</v>
      </c>
      <c r="M16634" t="s">
        <v>24</v>
      </c>
      <c r="N16634">
        <v>3456</v>
      </c>
      <c r="O16634" t="s">
        <v>116</v>
      </c>
      <c r="P16634">
        <v>7</v>
      </c>
      <c r="Q16634">
        <f t="shared" si="518"/>
        <v>7</v>
      </c>
      <c r="R16634" t="str">
        <f t="shared" si="519"/>
        <v>Mid-range</v>
      </c>
    </row>
    <row r="16635" spans="1:18" x14ac:dyDescent="0.35">
      <c r="A16635">
        <v>12849450</v>
      </c>
      <c r="B16635" t="s">
        <v>4943</v>
      </c>
      <c r="C16635">
        <v>27990</v>
      </c>
      <c r="D16635" t="s">
        <v>49</v>
      </c>
      <c r="E16635" t="s">
        <v>1087</v>
      </c>
      <c r="F16635" t="s">
        <v>1453</v>
      </c>
      <c r="G16635" t="s">
        <v>1097</v>
      </c>
      <c r="H16635">
        <v>2018</v>
      </c>
      <c r="I16635">
        <v>69822</v>
      </c>
      <c r="J16635" t="s">
        <v>21</v>
      </c>
      <c r="K16635" t="s">
        <v>22</v>
      </c>
      <c r="L16635" t="s">
        <v>23</v>
      </c>
      <c r="M16635" t="s">
        <v>24</v>
      </c>
      <c r="N16635">
        <v>1997</v>
      </c>
      <c r="O16635" t="s">
        <v>33</v>
      </c>
      <c r="P16635">
        <v>5</v>
      </c>
      <c r="Q16635">
        <f t="shared" si="518"/>
        <v>6</v>
      </c>
      <c r="R16635" t="str">
        <f t="shared" si="519"/>
        <v>Mid-range</v>
      </c>
    </row>
    <row r="16636" spans="1:18" x14ac:dyDescent="0.35">
      <c r="A16636">
        <v>12849451</v>
      </c>
      <c r="B16636" t="s">
        <v>8281</v>
      </c>
      <c r="C16636">
        <v>83990</v>
      </c>
      <c r="D16636" t="s">
        <v>17</v>
      </c>
      <c r="E16636" t="s">
        <v>157</v>
      </c>
      <c r="F16636" t="s">
        <v>3912</v>
      </c>
      <c r="G16636" t="s">
        <v>819</v>
      </c>
      <c r="H16636">
        <v>2021</v>
      </c>
      <c r="I16636">
        <v>18900</v>
      </c>
      <c r="J16636" t="s">
        <v>21</v>
      </c>
      <c r="K16636" t="s">
        <v>22</v>
      </c>
      <c r="L16636" t="s">
        <v>31</v>
      </c>
      <c r="M16636" t="s">
        <v>24</v>
      </c>
      <c r="N16636">
        <v>2755</v>
      </c>
      <c r="O16636" t="s">
        <v>1085</v>
      </c>
      <c r="P16636">
        <v>7</v>
      </c>
      <c r="Q16636">
        <f t="shared" si="518"/>
        <v>3</v>
      </c>
      <c r="R16636" t="str">
        <f t="shared" si="519"/>
        <v>Luxury</v>
      </c>
    </row>
    <row r="16637" spans="1:18" x14ac:dyDescent="0.35">
      <c r="A16637">
        <v>12849482</v>
      </c>
      <c r="B16637" t="s">
        <v>13925</v>
      </c>
      <c r="C16637">
        <v>18990</v>
      </c>
      <c r="D16637" t="s">
        <v>165</v>
      </c>
      <c r="E16637" t="s">
        <v>166</v>
      </c>
      <c r="F16637" t="s">
        <v>1513</v>
      </c>
      <c r="G16637" t="s">
        <v>1708</v>
      </c>
      <c r="H16637">
        <v>2012</v>
      </c>
      <c r="I16637">
        <v>217149</v>
      </c>
      <c r="J16637" t="s">
        <v>169</v>
      </c>
      <c r="K16637" t="s">
        <v>81</v>
      </c>
      <c r="L16637" t="s">
        <v>31</v>
      </c>
      <c r="M16637" t="s">
        <v>24</v>
      </c>
      <c r="N16637">
        <v>2477</v>
      </c>
      <c r="O16637" t="s">
        <v>1085</v>
      </c>
      <c r="P16637">
        <v>5</v>
      </c>
      <c r="Q16637">
        <f t="shared" si="518"/>
        <v>12</v>
      </c>
      <c r="R16637" t="str">
        <f t="shared" si="519"/>
        <v>Mid-range</v>
      </c>
    </row>
    <row r="16638" spans="1:18" x14ac:dyDescent="0.35">
      <c r="A16638">
        <v>12849492</v>
      </c>
      <c r="B16638" t="s">
        <v>6368</v>
      </c>
      <c r="C16638">
        <v>28990</v>
      </c>
      <c r="D16638" t="s">
        <v>17</v>
      </c>
      <c r="E16638" t="s">
        <v>632</v>
      </c>
      <c r="F16638" t="s">
        <v>807</v>
      </c>
      <c r="G16638" t="s">
        <v>5485</v>
      </c>
      <c r="H16638">
        <v>2021</v>
      </c>
      <c r="I16638">
        <v>9939</v>
      </c>
      <c r="J16638" t="s">
        <v>86</v>
      </c>
      <c r="K16638" t="s">
        <v>22</v>
      </c>
      <c r="L16638" t="s">
        <v>23</v>
      </c>
      <c r="M16638" t="s">
        <v>24</v>
      </c>
      <c r="N16638">
        <v>1490</v>
      </c>
      <c r="O16638" t="s">
        <v>69</v>
      </c>
      <c r="P16638">
        <v>5</v>
      </c>
      <c r="Q16638">
        <f t="shared" si="518"/>
        <v>3</v>
      </c>
      <c r="R16638" t="str">
        <f t="shared" si="519"/>
        <v>Mid-range</v>
      </c>
    </row>
    <row r="16639" spans="1:18" x14ac:dyDescent="0.35">
      <c r="A16639">
        <v>12849493</v>
      </c>
      <c r="B16639" t="s">
        <v>12150</v>
      </c>
      <c r="C16639">
        <v>31990</v>
      </c>
      <c r="D16639" t="s">
        <v>165</v>
      </c>
      <c r="E16639" t="s">
        <v>568</v>
      </c>
      <c r="F16639" t="s">
        <v>5312</v>
      </c>
      <c r="G16639" t="s">
        <v>2468</v>
      </c>
      <c r="H16639">
        <v>2019</v>
      </c>
      <c r="I16639">
        <v>41651</v>
      </c>
      <c r="J16639" t="s">
        <v>21</v>
      </c>
      <c r="K16639" t="s">
        <v>22</v>
      </c>
      <c r="L16639" t="s">
        <v>23</v>
      </c>
      <c r="M16639" t="s">
        <v>24</v>
      </c>
      <c r="N16639">
        <v>2360</v>
      </c>
      <c r="O16639" t="s">
        <v>47</v>
      </c>
      <c r="P16639">
        <v>5</v>
      </c>
      <c r="Q16639">
        <f t="shared" si="518"/>
        <v>5</v>
      </c>
      <c r="R16639" t="str">
        <f t="shared" si="519"/>
        <v>Mid-range</v>
      </c>
    </row>
    <row r="16640" spans="1:18" x14ac:dyDescent="0.35">
      <c r="A16640">
        <v>12849494</v>
      </c>
      <c r="B16640" t="s">
        <v>6848</v>
      </c>
      <c r="C16640">
        <v>59990</v>
      </c>
      <c r="D16640" t="s">
        <v>54</v>
      </c>
      <c r="E16640" t="s">
        <v>175</v>
      </c>
      <c r="F16640" t="s">
        <v>900</v>
      </c>
      <c r="G16640" t="s">
        <v>785</v>
      </c>
      <c r="H16640">
        <v>2022</v>
      </c>
      <c r="I16640">
        <v>16317</v>
      </c>
      <c r="J16640" t="s">
        <v>275</v>
      </c>
      <c r="K16640" t="s">
        <v>22</v>
      </c>
      <c r="L16640" t="s">
        <v>31</v>
      </c>
      <c r="M16640" t="s">
        <v>24</v>
      </c>
      <c r="N16640">
        <v>3198</v>
      </c>
      <c r="O16640" t="s">
        <v>69</v>
      </c>
      <c r="P16640">
        <v>5</v>
      </c>
      <c r="Q16640">
        <f t="shared" si="518"/>
        <v>2</v>
      </c>
      <c r="R16640" t="str">
        <f t="shared" si="519"/>
        <v>Luxury</v>
      </c>
    </row>
    <row r="16641" spans="1:18" x14ac:dyDescent="0.35">
      <c r="A16641">
        <v>12849501</v>
      </c>
      <c r="B16641" t="s">
        <v>13926</v>
      </c>
      <c r="C16641">
        <v>9999</v>
      </c>
      <c r="D16641" t="s">
        <v>127</v>
      </c>
      <c r="E16641">
        <v>6</v>
      </c>
      <c r="F16641" t="s">
        <v>31</v>
      </c>
      <c r="G16641" t="s">
        <v>13927</v>
      </c>
      <c r="H16641">
        <v>2007</v>
      </c>
      <c r="I16641">
        <v>209563</v>
      </c>
      <c r="J16641" t="s">
        <v>21</v>
      </c>
      <c r="K16641" t="s">
        <v>81</v>
      </c>
      <c r="L16641" t="s">
        <v>31</v>
      </c>
      <c r="M16641" t="s">
        <v>24</v>
      </c>
      <c r="N16641">
        <v>1998</v>
      </c>
      <c r="O16641" t="s">
        <v>116</v>
      </c>
      <c r="P16641">
        <v>5</v>
      </c>
      <c r="Q16641">
        <f t="shared" si="518"/>
        <v>17</v>
      </c>
      <c r="R16641" t="str">
        <f t="shared" si="519"/>
        <v>Budget</v>
      </c>
    </row>
    <row r="16642" spans="1:18" x14ac:dyDescent="0.35">
      <c r="A16642">
        <v>12849502</v>
      </c>
      <c r="B16642" t="s">
        <v>1380</v>
      </c>
      <c r="C16642">
        <v>16999</v>
      </c>
      <c r="D16642" t="s">
        <v>17</v>
      </c>
      <c r="E16642" t="s">
        <v>632</v>
      </c>
      <c r="F16642" t="s">
        <v>263</v>
      </c>
      <c r="G16642" t="s">
        <v>1381</v>
      </c>
      <c r="H16642">
        <v>2016</v>
      </c>
      <c r="I16642">
        <v>83456</v>
      </c>
      <c r="J16642" t="s">
        <v>86</v>
      </c>
      <c r="K16642" t="s">
        <v>22</v>
      </c>
      <c r="L16642" t="s">
        <v>23</v>
      </c>
      <c r="M16642" t="s">
        <v>24</v>
      </c>
      <c r="N16642">
        <v>1299</v>
      </c>
      <c r="O16642" t="s">
        <v>69</v>
      </c>
      <c r="P16642">
        <v>5</v>
      </c>
      <c r="Q16642">
        <f t="shared" si="518"/>
        <v>8</v>
      </c>
      <c r="R16642" t="str">
        <f t="shared" si="519"/>
        <v>Mid-range</v>
      </c>
    </row>
    <row r="16643" spans="1:18" x14ac:dyDescent="0.35">
      <c r="A16643">
        <v>12849503</v>
      </c>
      <c r="B16643" t="s">
        <v>1399</v>
      </c>
      <c r="C16643">
        <v>26999</v>
      </c>
      <c r="D16643" t="s">
        <v>54</v>
      </c>
      <c r="E16643" t="s">
        <v>175</v>
      </c>
      <c r="F16643" t="s">
        <v>900</v>
      </c>
      <c r="G16643" t="s">
        <v>207</v>
      </c>
      <c r="H16643">
        <v>2013</v>
      </c>
      <c r="I16643">
        <v>251998</v>
      </c>
      <c r="J16643" t="s">
        <v>338</v>
      </c>
      <c r="K16643" t="s">
        <v>22</v>
      </c>
      <c r="L16643" t="s">
        <v>31</v>
      </c>
      <c r="M16643" t="s">
        <v>24</v>
      </c>
      <c r="N16643">
        <v>3198</v>
      </c>
      <c r="O16643" t="s">
        <v>116</v>
      </c>
      <c r="P16643">
        <v>5</v>
      </c>
      <c r="Q16643">
        <f t="shared" ref="Q16643:Q16706" si="520">2024-H16643</f>
        <v>11</v>
      </c>
      <c r="R16643" t="str">
        <f t="shared" ref="R16643:R16706" si="521">IF(C16643&lt;=10000,"Budget",IF(C16643&lt;=40000,"Mid-range","Luxury"))</f>
        <v>Mid-range</v>
      </c>
    </row>
    <row r="16644" spans="1:18" x14ac:dyDescent="0.35">
      <c r="A16644">
        <v>12849505</v>
      </c>
      <c r="B16644" t="s">
        <v>13928</v>
      </c>
      <c r="C16644">
        <v>9000</v>
      </c>
      <c r="D16644" t="s">
        <v>197</v>
      </c>
      <c r="E16644" t="s">
        <v>198</v>
      </c>
      <c r="F16644" t="s">
        <v>4039</v>
      </c>
      <c r="G16644" t="s">
        <v>4065</v>
      </c>
      <c r="H16644">
        <v>2012</v>
      </c>
      <c r="I16644">
        <v>137700</v>
      </c>
      <c r="J16644" t="s">
        <v>141</v>
      </c>
      <c r="K16644" t="s">
        <v>22</v>
      </c>
      <c r="L16644" t="s">
        <v>64</v>
      </c>
      <c r="M16644" t="s">
        <v>24</v>
      </c>
      <c r="N16644">
        <v>1390</v>
      </c>
      <c r="O16644" t="s">
        <v>4498</v>
      </c>
      <c r="P16644">
        <v>5</v>
      </c>
      <c r="Q16644">
        <f t="shared" si="520"/>
        <v>12</v>
      </c>
      <c r="R16644" t="str">
        <f t="shared" si="521"/>
        <v>Budget</v>
      </c>
    </row>
    <row r="16645" spans="1:18" x14ac:dyDescent="0.35">
      <c r="A16645">
        <v>12849550</v>
      </c>
      <c r="B16645" t="s">
        <v>7880</v>
      </c>
      <c r="C16645">
        <v>8490</v>
      </c>
      <c r="D16645" t="s">
        <v>88</v>
      </c>
      <c r="E16645" t="s">
        <v>98</v>
      </c>
      <c r="F16645" t="s">
        <v>99</v>
      </c>
      <c r="G16645" t="s">
        <v>4148</v>
      </c>
      <c r="H16645">
        <v>2009</v>
      </c>
      <c r="I16645">
        <v>210031</v>
      </c>
      <c r="J16645" t="s">
        <v>86</v>
      </c>
      <c r="K16645" t="s">
        <v>22</v>
      </c>
      <c r="L16645" t="s">
        <v>23</v>
      </c>
      <c r="M16645" t="s">
        <v>24</v>
      </c>
      <c r="N16645">
        <v>1975</v>
      </c>
      <c r="O16645" t="s">
        <v>69</v>
      </c>
      <c r="P16645">
        <v>5</v>
      </c>
      <c r="Q16645">
        <f t="shared" si="520"/>
        <v>15</v>
      </c>
      <c r="R16645" t="str">
        <f t="shared" si="521"/>
        <v>Budget</v>
      </c>
    </row>
    <row r="16646" spans="1:18" x14ac:dyDescent="0.35">
      <c r="A16646">
        <v>12849555</v>
      </c>
      <c r="B16646" t="s">
        <v>8684</v>
      </c>
      <c r="C16646">
        <v>34990</v>
      </c>
      <c r="D16646" t="s">
        <v>127</v>
      </c>
      <c r="E16646" t="s">
        <v>466</v>
      </c>
      <c r="F16646" t="s">
        <v>1197</v>
      </c>
      <c r="G16646" t="s">
        <v>1275</v>
      </c>
      <c r="H16646">
        <v>2018</v>
      </c>
      <c r="I16646">
        <v>95349</v>
      </c>
      <c r="J16646" t="s">
        <v>21</v>
      </c>
      <c r="K16646" t="s">
        <v>22</v>
      </c>
      <c r="L16646" t="s">
        <v>23</v>
      </c>
      <c r="M16646" t="s">
        <v>24</v>
      </c>
      <c r="N16646">
        <v>2488</v>
      </c>
      <c r="O16646" t="s">
        <v>135</v>
      </c>
      <c r="P16646">
        <v>5</v>
      </c>
      <c r="Q16646">
        <f t="shared" si="520"/>
        <v>6</v>
      </c>
      <c r="R16646" t="str">
        <f t="shared" si="521"/>
        <v>Mid-range</v>
      </c>
    </row>
    <row r="16647" spans="1:18" x14ac:dyDescent="0.35">
      <c r="A16647">
        <v>12849557</v>
      </c>
      <c r="B16647" t="s">
        <v>2014</v>
      </c>
      <c r="C16647">
        <v>14990</v>
      </c>
      <c r="D16647" t="s">
        <v>17</v>
      </c>
      <c r="E16647" t="s">
        <v>193</v>
      </c>
      <c r="F16647" t="s">
        <v>1715</v>
      </c>
      <c r="G16647" t="s">
        <v>1716</v>
      </c>
      <c r="H16647">
        <v>2008</v>
      </c>
      <c r="I16647">
        <v>218243</v>
      </c>
      <c r="J16647" t="s">
        <v>21</v>
      </c>
      <c r="K16647" t="s">
        <v>22</v>
      </c>
      <c r="L16647" t="s">
        <v>23</v>
      </c>
      <c r="M16647" t="s">
        <v>24</v>
      </c>
      <c r="N16647">
        <v>3456</v>
      </c>
      <c r="O16647" t="s">
        <v>47</v>
      </c>
      <c r="P16647">
        <v>7</v>
      </c>
      <c r="Q16647">
        <f t="shared" si="520"/>
        <v>16</v>
      </c>
      <c r="R16647" t="str">
        <f t="shared" si="521"/>
        <v>Mid-range</v>
      </c>
    </row>
    <row r="16648" spans="1:18" x14ac:dyDescent="0.35">
      <c r="A16648">
        <v>12849560</v>
      </c>
      <c r="B16648" t="s">
        <v>7278</v>
      </c>
      <c r="C16648">
        <v>49990</v>
      </c>
      <c r="D16648" t="s">
        <v>54</v>
      </c>
      <c r="E16648" t="s">
        <v>175</v>
      </c>
      <c r="F16648" t="s">
        <v>964</v>
      </c>
      <c r="G16648" t="s">
        <v>4780</v>
      </c>
      <c r="H16648">
        <v>2017</v>
      </c>
      <c r="I16648">
        <v>88343</v>
      </c>
      <c r="J16648" t="s">
        <v>236</v>
      </c>
      <c r="K16648" t="s">
        <v>22</v>
      </c>
      <c r="L16648" t="s">
        <v>31</v>
      </c>
      <c r="M16648" t="s">
        <v>24</v>
      </c>
      <c r="N16648">
        <v>3198</v>
      </c>
      <c r="O16648" t="s">
        <v>25</v>
      </c>
      <c r="P16648">
        <v>5</v>
      </c>
      <c r="Q16648">
        <f t="shared" si="520"/>
        <v>7</v>
      </c>
      <c r="R16648" t="str">
        <f t="shared" si="521"/>
        <v>Luxury</v>
      </c>
    </row>
    <row r="16649" spans="1:18" x14ac:dyDescent="0.35">
      <c r="A16649">
        <v>12849561</v>
      </c>
      <c r="B16649" t="s">
        <v>2293</v>
      </c>
      <c r="C16649">
        <v>59990</v>
      </c>
      <c r="D16649" t="s">
        <v>282</v>
      </c>
      <c r="E16649" t="s">
        <v>931</v>
      </c>
      <c r="F16649" t="s">
        <v>2294</v>
      </c>
      <c r="G16649" t="s">
        <v>2295</v>
      </c>
      <c r="H16649">
        <v>2019</v>
      </c>
      <c r="I16649">
        <v>62082</v>
      </c>
      <c r="J16649" t="s">
        <v>286</v>
      </c>
      <c r="K16649" t="s">
        <v>22</v>
      </c>
      <c r="L16649" t="s">
        <v>23</v>
      </c>
      <c r="M16649" t="s">
        <v>24</v>
      </c>
      <c r="N16649">
        <v>3604</v>
      </c>
      <c r="O16649" t="s">
        <v>33</v>
      </c>
      <c r="P16649">
        <v>5</v>
      </c>
      <c r="Q16649">
        <f t="shared" si="520"/>
        <v>5</v>
      </c>
      <c r="R16649" t="str">
        <f t="shared" si="521"/>
        <v>Luxury</v>
      </c>
    </row>
    <row r="16650" spans="1:18" x14ac:dyDescent="0.35">
      <c r="A16650">
        <v>12849562</v>
      </c>
      <c r="B16650" t="s">
        <v>580</v>
      </c>
      <c r="C16650">
        <v>29990</v>
      </c>
      <c r="D16650" t="s">
        <v>165</v>
      </c>
      <c r="E16650" t="s">
        <v>184</v>
      </c>
      <c r="F16650" t="s">
        <v>581</v>
      </c>
      <c r="G16650" t="s">
        <v>582</v>
      </c>
      <c r="H16650">
        <v>2019</v>
      </c>
      <c r="I16650">
        <v>57349</v>
      </c>
      <c r="J16650" t="s">
        <v>21</v>
      </c>
      <c r="K16650" t="s">
        <v>22</v>
      </c>
      <c r="L16650" t="s">
        <v>23</v>
      </c>
      <c r="M16650" t="s">
        <v>24</v>
      </c>
      <c r="N16650">
        <v>2360</v>
      </c>
      <c r="O16650" t="s">
        <v>135</v>
      </c>
      <c r="P16650">
        <v>7</v>
      </c>
      <c r="Q16650">
        <f t="shared" si="520"/>
        <v>5</v>
      </c>
      <c r="R16650" t="str">
        <f t="shared" si="521"/>
        <v>Mid-range</v>
      </c>
    </row>
    <row r="16651" spans="1:18" x14ac:dyDescent="0.35">
      <c r="A16651">
        <v>12849569</v>
      </c>
      <c r="B16651" t="s">
        <v>9381</v>
      </c>
      <c r="C16651">
        <v>33990</v>
      </c>
      <c r="D16651" t="s">
        <v>102</v>
      </c>
      <c r="E16651" t="s">
        <v>222</v>
      </c>
      <c r="F16651" t="s">
        <v>1530</v>
      </c>
      <c r="G16651" t="s">
        <v>2852</v>
      </c>
      <c r="H16651">
        <v>2020</v>
      </c>
      <c r="I16651">
        <v>8084</v>
      </c>
      <c r="J16651" t="s">
        <v>86</v>
      </c>
      <c r="K16651" t="s">
        <v>22</v>
      </c>
      <c r="L16651" t="s">
        <v>64</v>
      </c>
      <c r="M16651" t="s">
        <v>24</v>
      </c>
      <c r="N16651">
        <v>1395</v>
      </c>
      <c r="O16651" t="s">
        <v>25</v>
      </c>
      <c r="P16651">
        <v>5</v>
      </c>
      <c r="Q16651">
        <f t="shared" si="520"/>
        <v>4</v>
      </c>
      <c r="R16651" t="str">
        <f t="shared" si="521"/>
        <v>Mid-range</v>
      </c>
    </row>
    <row r="16652" spans="1:18" x14ac:dyDescent="0.35">
      <c r="A16652">
        <v>12849570</v>
      </c>
      <c r="B16652" t="s">
        <v>2523</v>
      </c>
      <c r="C16652">
        <v>22990</v>
      </c>
      <c r="D16652" t="s">
        <v>88</v>
      </c>
      <c r="E16652" t="s">
        <v>1014</v>
      </c>
      <c r="F16652" t="s">
        <v>90</v>
      </c>
      <c r="G16652" t="s">
        <v>2057</v>
      </c>
      <c r="H16652">
        <v>2017</v>
      </c>
      <c r="I16652">
        <v>114216</v>
      </c>
      <c r="J16652" t="s">
        <v>21</v>
      </c>
      <c r="K16652" t="s">
        <v>22</v>
      </c>
      <c r="L16652" t="s">
        <v>23</v>
      </c>
      <c r="M16652" t="s">
        <v>24</v>
      </c>
      <c r="N16652">
        <v>1999</v>
      </c>
      <c r="O16652" t="s">
        <v>33</v>
      </c>
      <c r="P16652">
        <v>5</v>
      </c>
      <c r="Q16652">
        <f t="shared" si="520"/>
        <v>7</v>
      </c>
      <c r="R16652" t="str">
        <f t="shared" si="521"/>
        <v>Mid-range</v>
      </c>
    </row>
    <row r="16653" spans="1:18" x14ac:dyDescent="0.35">
      <c r="A16653">
        <v>12849575</v>
      </c>
      <c r="B16653" t="s">
        <v>6434</v>
      </c>
      <c r="C16653">
        <v>11990</v>
      </c>
      <c r="D16653" t="s">
        <v>143</v>
      </c>
      <c r="E16653" t="s">
        <v>879</v>
      </c>
      <c r="F16653" t="s">
        <v>1941</v>
      </c>
      <c r="G16653" t="s">
        <v>1226</v>
      </c>
      <c r="H16653">
        <v>2014</v>
      </c>
      <c r="I16653">
        <v>242182</v>
      </c>
      <c r="J16653" t="s">
        <v>86</v>
      </c>
      <c r="K16653" t="s">
        <v>81</v>
      </c>
      <c r="L16653" t="s">
        <v>23</v>
      </c>
      <c r="M16653" t="s">
        <v>24</v>
      </c>
      <c r="N16653">
        <v>1995</v>
      </c>
      <c r="O16653" t="s">
        <v>116</v>
      </c>
      <c r="P16653">
        <v>5</v>
      </c>
      <c r="Q16653">
        <f t="shared" si="520"/>
        <v>10</v>
      </c>
      <c r="R16653" t="str">
        <f t="shared" si="521"/>
        <v>Mid-range</v>
      </c>
    </row>
    <row r="16654" spans="1:18" x14ac:dyDescent="0.35">
      <c r="A16654">
        <v>12849577</v>
      </c>
      <c r="B16654" t="s">
        <v>13929</v>
      </c>
      <c r="C16654">
        <v>18863</v>
      </c>
      <c r="D16654" t="s">
        <v>188</v>
      </c>
      <c r="E16654" t="s">
        <v>594</v>
      </c>
      <c r="F16654" t="s">
        <v>2701</v>
      </c>
      <c r="G16654" t="s">
        <v>9578</v>
      </c>
      <c r="H16654">
        <v>2014</v>
      </c>
      <c r="I16654">
        <v>139239</v>
      </c>
      <c r="J16654" t="s">
        <v>21</v>
      </c>
      <c r="K16654" t="s">
        <v>22</v>
      </c>
      <c r="L16654" t="s">
        <v>23</v>
      </c>
      <c r="M16654" t="s">
        <v>24</v>
      </c>
      <c r="N16654">
        <v>3470</v>
      </c>
      <c r="O16654" t="s">
        <v>116</v>
      </c>
      <c r="P16654">
        <v>7</v>
      </c>
      <c r="Q16654">
        <f t="shared" si="520"/>
        <v>10</v>
      </c>
      <c r="R16654" t="str">
        <f t="shared" si="521"/>
        <v>Mid-range</v>
      </c>
    </row>
    <row r="16655" spans="1:18" x14ac:dyDescent="0.35">
      <c r="A16655">
        <v>12849579</v>
      </c>
      <c r="B16655" t="s">
        <v>2935</v>
      </c>
      <c r="C16655">
        <v>22662</v>
      </c>
      <c r="D16655" t="s">
        <v>88</v>
      </c>
      <c r="E16655" t="s">
        <v>98</v>
      </c>
      <c r="F16655" t="s">
        <v>90</v>
      </c>
      <c r="G16655" t="s">
        <v>2936</v>
      </c>
      <c r="H16655">
        <v>2018</v>
      </c>
      <c r="I16655">
        <v>61635</v>
      </c>
      <c r="J16655" t="s">
        <v>86</v>
      </c>
      <c r="K16655" t="s">
        <v>22</v>
      </c>
      <c r="L16655" t="s">
        <v>23</v>
      </c>
      <c r="M16655" t="s">
        <v>24</v>
      </c>
      <c r="N16655">
        <v>1999</v>
      </c>
      <c r="O16655" t="s">
        <v>47</v>
      </c>
      <c r="P16655">
        <v>5</v>
      </c>
      <c r="Q16655">
        <f t="shared" si="520"/>
        <v>6</v>
      </c>
      <c r="R16655" t="str">
        <f t="shared" si="521"/>
        <v>Mid-range</v>
      </c>
    </row>
    <row r="16656" spans="1:18" x14ac:dyDescent="0.35">
      <c r="A16656">
        <v>12849580</v>
      </c>
      <c r="B16656" t="s">
        <v>13930</v>
      </c>
      <c r="C16656">
        <v>27962</v>
      </c>
      <c r="D16656" t="s">
        <v>59</v>
      </c>
      <c r="E16656" t="s">
        <v>5783</v>
      </c>
      <c r="F16656" t="s">
        <v>1724</v>
      </c>
      <c r="G16656" t="s">
        <v>5089</v>
      </c>
      <c r="H16656">
        <v>2015</v>
      </c>
      <c r="I16656">
        <v>59893</v>
      </c>
      <c r="J16656" t="s">
        <v>63</v>
      </c>
      <c r="K16656" t="s">
        <v>22</v>
      </c>
      <c r="L16656" t="s">
        <v>64</v>
      </c>
      <c r="M16656" t="s">
        <v>24</v>
      </c>
      <c r="N16656">
        <v>1499</v>
      </c>
      <c r="O16656" t="s">
        <v>25</v>
      </c>
      <c r="P16656">
        <v>5</v>
      </c>
      <c r="Q16656">
        <f t="shared" si="520"/>
        <v>9</v>
      </c>
      <c r="R16656" t="str">
        <f t="shared" si="521"/>
        <v>Mid-range</v>
      </c>
    </row>
    <row r="16657" spans="1:18" x14ac:dyDescent="0.35">
      <c r="A16657">
        <v>12849581</v>
      </c>
      <c r="B16657" t="s">
        <v>11413</v>
      </c>
      <c r="C16657">
        <v>32996</v>
      </c>
      <c r="D16657" t="s">
        <v>449</v>
      </c>
      <c r="E16657" t="s">
        <v>762</v>
      </c>
      <c r="F16657" t="s">
        <v>2019</v>
      </c>
      <c r="G16657" t="s">
        <v>11414</v>
      </c>
      <c r="H16657">
        <v>2015</v>
      </c>
      <c r="I16657">
        <v>133393</v>
      </c>
      <c r="J16657" t="s">
        <v>21</v>
      </c>
      <c r="K16657" t="s">
        <v>22</v>
      </c>
      <c r="L16657" t="s">
        <v>31</v>
      </c>
      <c r="M16657" t="s">
        <v>24</v>
      </c>
      <c r="N16657">
        <v>1999</v>
      </c>
      <c r="O16657" t="s">
        <v>33</v>
      </c>
      <c r="P16657">
        <v>5</v>
      </c>
      <c r="Q16657">
        <f t="shared" si="520"/>
        <v>9</v>
      </c>
      <c r="R16657" t="str">
        <f t="shared" si="521"/>
        <v>Mid-range</v>
      </c>
    </row>
    <row r="16658" spans="1:18" x14ac:dyDescent="0.35">
      <c r="A16658">
        <v>12849582</v>
      </c>
      <c r="B16658" t="s">
        <v>13931</v>
      </c>
      <c r="C16658">
        <v>22782</v>
      </c>
      <c r="D16658" t="s">
        <v>143</v>
      </c>
      <c r="E16658" t="s">
        <v>879</v>
      </c>
      <c r="F16658" t="s">
        <v>13932</v>
      </c>
      <c r="G16658" t="s">
        <v>211</v>
      </c>
      <c r="H16658">
        <v>2017</v>
      </c>
      <c r="I16658">
        <v>90999</v>
      </c>
      <c r="J16658" t="s">
        <v>86</v>
      </c>
      <c r="K16658" t="s">
        <v>22</v>
      </c>
      <c r="L16658" t="s">
        <v>23</v>
      </c>
      <c r="M16658" t="s">
        <v>24</v>
      </c>
      <c r="N16658">
        <v>1995</v>
      </c>
      <c r="O16658" t="s">
        <v>47</v>
      </c>
      <c r="P16658">
        <v>5</v>
      </c>
      <c r="Q16658">
        <f t="shared" si="520"/>
        <v>7</v>
      </c>
      <c r="R16658" t="str">
        <f t="shared" si="521"/>
        <v>Mid-range</v>
      </c>
    </row>
    <row r="16659" spans="1:18" x14ac:dyDescent="0.35">
      <c r="A16659">
        <v>12849583</v>
      </c>
      <c r="B16659" t="s">
        <v>8444</v>
      </c>
      <c r="C16659">
        <v>14996</v>
      </c>
      <c r="D16659" t="s">
        <v>42</v>
      </c>
      <c r="E16659" t="s">
        <v>179</v>
      </c>
      <c r="F16659" t="s">
        <v>775</v>
      </c>
      <c r="G16659" t="s">
        <v>3957</v>
      </c>
      <c r="H16659">
        <v>2011</v>
      </c>
      <c r="I16659">
        <v>145760</v>
      </c>
      <c r="J16659" t="s">
        <v>205</v>
      </c>
      <c r="K16659" t="s">
        <v>22</v>
      </c>
      <c r="L16659" t="s">
        <v>23</v>
      </c>
      <c r="M16659" t="s">
        <v>24</v>
      </c>
      <c r="N16659">
        <v>3565</v>
      </c>
      <c r="O16659" t="s">
        <v>25</v>
      </c>
      <c r="P16659">
        <v>5</v>
      </c>
      <c r="Q16659">
        <f t="shared" si="520"/>
        <v>13</v>
      </c>
      <c r="R16659" t="str">
        <f t="shared" si="521"/>
        <v>Mid-range</v>
      </c>
    </row>
    <row r="16660" spans="1:18" x14ac:dyDescent="0.35">
      <c r="A16660">
        <v>12849584</v>
      </c>
      <c r="B16660" t="s">
        <v>13933</v>
      </c>
      <c r="C16660">
        <v>11996</v>
      </c>
      <c r="D16660" t="s">
        <v>59</v>
      </c>
      <c r="E16660" t="s">
        <v>1311</v>
      </c>
      <c r="F16660" t="s">
        <v>1961</v>
      </c>
      <c r="G16660" t="s">
        <v>1962</v>
      </c>
      <c r="H16660">
        <v>2010</v>
      </c>
      <c r="I16660">
        <v>171746</v>
      </c>
      <c r="J16660" t="s">
        <v>21</v>
      </c>
      <c r="K16660" t="s">
        <v>22</v>
      </c>
      <c r="L16660" t="s">
        <v>31</v>
      </c>
      <c r="M16660" t="s">
        <v>24</v>
      </c>
      <c r="N16660">
        <v>1995</v>
      </c>
      <c r="O16660" t="s">
        <v>116</v>
      </c>
      <c r="P16660">
        <v>5</v>
      </c>
      <c r="Q16660">
        <f t="shared" si="520"/>
        <v>14</v>
      </c>
      <c r="R16660" t="str">
        <f t="shared" si="521"/>
        <v>Mid-range</v>
      </c>
    </row>
    <row r="16661" spans="1:18" x14ac:dyDescent="0.35">
      <c r="A16661">
        <v>12849585</v>
      </c>
      <c r="B16661" t="s">
        <v>8639</v>
      </c>
      <c r="C16661">
        <v>26882</v>
      </c>
      <c r="D16661" t="s">
        <v>165</v>
      </c>
      <c r="E16661" t="s">
        <v>568</v>
      </c>
      <c r="F16661" t="s">
        <v>692</v>
      </c>
      <c r="G16661" t="s">
        <v>2468</v>
      </c>
      <c r="H16661">
        <v>2019</v>
      </c>
      <c r="I16661">
        <v>56512</v>
      </c>
      <c r="J16661" t="s">
        <v>21</v>
      </c>
      <c r="K16661" t="s">
        <v>22</v>
      </c>
      <c r="L16661" t="s">
        <v>23</v>
      </c>
      <c r="M16661" t="s">
        <v>24</v>
      </c>
      <c r="N16661">
        <v>1999</v>
      </c>
      <c r="O16661" t="s">
        <v>116</v>
      </c>
      <c r="P16661">
        <v>5</v>
      </c>
      <c r="Q16661">
        <f t="shared" si="520"/>
        <v>5</v>
      </c>
      <c r="R16661" t="str">
        <f t="shared" si="521"/>
        <v>Mid-range</v>
      </c>
    </row>
    <row r="16662" spans="1:18" x14ac:dyDescent="0.35">
      <c r="A16662">
        <v>12849586</v>
      </c>
      <c r="B16662" t="s">
        <v>13934</v>
      </c>
      <c r="C16662">
        <v>16962</v>
      </c>
      <c r="D16662" t="s">
        <v>127</v>
      </c>
      <c r="E16662">
        <v>3</v>
      </c>
      <c r="F16662" t="s">
        <v>3092</v>
      </c>
      <c r="G16662" t="s">
        <v>2105</v>
      </c>
      <c r="H16662">
        <v>2016</v>
      </c>
      <c r="I16662">
        <v>194321</v>
      </c>
      <c r="J16662" t="s">
        <v>63</v>
      </c>
      <c r="K16662" t="s">
        <v>22</v>
      </c>
      <c r="L16662" t="s">
        <v>23</v>
      </c>
      <c r="M16662" t="s">
        <v>24</v>
      </c>
      <c r="N16662">
        <v>1998</v>
      </c>
      <c r="O16662" t="s">
        <v>69</v>
      </c>
      <c r="P16662">
        <v>5</v>
      </c>
      <c r="Q16662">
        <f t="shared" si="520"/>
        <v>8</v>
      </c>
      <c r="R16662" t="str">
        <f t="shared" si="521"/>
        <v>Mid-range</v>
      </c>
    </row>
    <row r="16663" spans="1:18" x14ac:dyDescent="0.35">
      <c r="A16663">
        <v>12849587</v>
      </c>
      <c r="B16663" t="s">
        <v>8639</v>
      </c>
      <c r="C16663">
        <v>26862</v>
      </c>
      <c r="D16663" t="s">
        <v>165</v>
      </c>
      <c r="E16663" t="s">
        <v>568</v>
      </c>
      <c r="F16663" t="s">
        <v>692</v>
      </c>
      <c r="G16663" t="s">
        <v>2468</v>
      </c>
      <c r="H16663">
        <v>2019</v>
      </c>
      <c r="I16663">
        <v>59664</v>
      </c>
      <c r="J16663" t="s">
        <v>21</v>
      </c>
      <c r="K16663" t="s">
        <v>22</v>
      </c>
      <c r="L16663" t="s">
        <v>23</v>
      </c>
      <c r="M16663" t="s">
        <v>24</v>
      </c>
      <c r="N16663">
        <v>1999</v>
      </c>
      <c r="O16663" t="s">
        <v>47</v>
      </c>
      <c r="P16663">
        <v>5</v>
      </c>
      <c r="Q16663">
        <f t="shared" si="520"/>
        <v>5</v>
      </c>
      <c r="R16663" t="str">
        <f t="shared" si="521"/>
        <v>Mid-range</v>
      </c>
    </row>
    <row r="16664" spans="1:18" x14ac:dyDescent="0.35">
      <c r="A16664">
        <v>12849595</v>
      </c>
      <c r="B16664" t="s">
        <v>9503</v>
      </c>
      <c r="C16664">
        <v>11000</v>
      </c>
      <c r="D16664" t="s">
        <v>42</v>
      </c>
      <c r="E16664" t="s">
        <v>402</v>
      </c>
      <c r="F16664" t="s">
        <v>686</v>
      </c>
      <c r="G16664" t="s">
        <v>3038</v>
      </c>
      <c r="H16664">
        <v>2004</v>
      </c>
      <c r="I16664">
        <v>2700000</v>
      </c>
      <c r="J16664" t="s">
        <v>205</v>
      </c>
      <c r="K16664" t="s">
        <v>81</v>
      </c>
      <c r="L16664" t="s">
        <v>23</v>
      </c>
      <c r="M16664" t="s">
        <v>24</v>
      </c>
      <c r="N16664">
        <v>3494</v>
      </c>
      <c r="O16664" t="s">
        <v>47</v>
      </c>
      <c r="P16664">
        <v>5</v>
      </c>
      <c r="Q16664">
        <f t="shared" si="520"/>
        <v>20</v>
      </c>
      <c r="R16664" t="str">
        <f t="shared" si="521"/>
        <v>Mid-range</v>
      </c>
    </row>
    <row r="16665" spans="1:18" x14ac:dyDescent="0.35">
      <c r="A16665">
        <v>12849606</v>
      </c>
      <c r="B16665" t="s">
        <v>5458</v>
      </c>
      <c r="C16665">
        <v>21999</v>
      </c>
      <c r="D16665" t="s">
        <v>42</v>
      </c>
      <c r="E16665" t="s">
        <v>71</v>
      </c>
      <c r="F16665" t="s">
        <v>1018</v>
      </c>
      <c r="G16665" t="s">
        <v>441</v>
      </c>
      <c r="H16665">
        <v>2013</v>
      </c>
      <c r="I16665">
        <v>94000</v>
      </c>
      <c r="J16665" t="s">
        <v>63</v>
      </c>
      <c r="K16665" t="s">
        <v>22</v>
      </c>
      <c r="L16665" t="s">
        <v>23</v>
      </c>
      <c r="M16665" t="s">
        <v>24</v>
      </c>
      <c r="N16665">
        <v>3565</v>
      </c>
      <c r="O16665" t="s">
        <v>33</v>
      </c>
      <c r="P16665">
        <v>5</v>
      </c>
      <c r="Q16665">
        <f t="shared" si="520"/>
        <v>11</v>
      </c>
      <c r="R16665" t="str">
        <f t="shared" si="521"/>
        <v>Mid-range</v>
      </c>
    </row>
    <row r="16666" spans="1:18" x14ac:dyDescent="0.35">
      <c r="A16666">
        <v>12849631</v>
      </c>
      <c r="B16666" t="s">
        <v>13935</v>
      </c>
      <c r="C16666">
        <v>165990</v>
      </c>
      <c r="D16666" t="s">
        <v>27</v>
      </c>
      <c r="E16666" t="s">
        <v>8825</v>
      </c>
      <c r="F16666" t="s">
        <v>8161</v>
      </c>
      <c r="G16666" t="s">
        <v>13936</v>
      </c>
      <c r="H16666">
        <v>2021</v>
      </c>
      <c r="I16666">
        <v>37686</v>
      </c>
      <c r="J16666" t="s">
        <v>21</v>
      </c>
      <c r="K16666" t="s">
        <v>22</v>
      </c>
      <c r="L16666" t="s">
        <v>381</v>
      </c>
      <c r="M16666" t="s">
        <v>24</v>
      </c>
      <c r="N16666">
        <v>2999</v>
      </c>
      <c r="O16666" t="s">
        <v>116</v>
      </c>
      <c r="P16666">
        <v>7</v>
      </c>
      <c r="Q16666">
        <f t="shared" si="520"/>
        <v>3</v>
      </c>
      <c r="R16666" t="str">
        <f t="shared" si="521"/>
        <v>Luxury</v>
      </c>
    </row>
    <row r="16667" spans="1:18" x14ac:dyDescent="0.35">
      <c r="A16667">
        <v>12849638</v>
      </c>
      <c r="B16667" t="s">
        <v>4449</v>
      </c>
      <c r="C16667">
        <v>8500</v>
      </c>
      <c r="D16667" t="s">
        <v>127</v>
      </c>
      <c r="E16667">
        <v>6</v>
      </c>
      <c r="F16667" t="s">
        <v>114</v>
      </c>
      <c r="G16667" t="s">
        <v>4450</v>
      </c>
      <c r="H16667">
        <v>2008</v>
      </c>
      <c r="I16667">
        <v>219200</v>
      </c>
      <c r="J16667" t="s">
        <v>63</v>
      </c>
      <c r="K16667" t="s">
        <v>22</v>
      </c>
      <c r="L16667" t="s">
        <v>64</v>
      </c>
      <c r="M16667" t="s">
        <v>24</v>
      </c>
      <c r="N16667">
        <v>2488</v>
      </c>
      <c r="O16667" t="s">
        <v>33</v>
      </c>
      <c r="P16667">
        <v>5</v>
      </c>
      <c r="Q16667">
        <f t="shared" si="520"/>
        <v>16</v>
      </c>
      <c r="R16667" t="str">
        <f t="shared" si="521"/>
        <v>Budget</v>
      </c>
    </row>
    <row r="16668" spans="1:18" x14ac:dyDescent="0.35">
      <c r="A16668">
        <v>12849648</v>
      </c>
      <c r="B16668" t="s">
        <v>10863</v>
      </c>
      <c r="C16668">
        <v>29900</v>
      </c>
      <c r="D16668" t="s">
        <v>17</v>
      </c>
      <c r="E16668" t="s">
        <v>258</v>
      </c>
      <c r="F16668" t="s">
        <v>484</v>
      </c>
      <c r="G16668" t="s">
        <v>260</v>
      </c>
      <c r="H16668">
        <v>2014</v>
      </c>
      <c r="I16668">
        <v>238463</v>
      </c>
      <c r="J16668" t="s">
        <v>236</v>
      </c>
      <c r="K16668" t="s">
        <v>22</v>
      </c>
      <c r="L16668" t="s">
        <v>31</v>
      </c>
      <c r="M16668" t="s">
        <v>24</v>
      </c>
      <c r="N16668">
        <v>2982</v>
      </c>
      <c r="O16668" t="s">
        <v>891</v>
      </c>
      <c r="P16668">
        <v>5</v>
      </c>
      <c r="Q16668">
        <f t="shared" si="520"/>
        <v>10</v>
      </c>
      <c r="R16668" t="str">
        <f t="shared" si="521"/>
        <v>Mid-range</v>
      </c>
    </row>
    <row r="16669" spans="1:18" x14ac:dyDescent="0.35">
      <c r="A16669">
        <v>12849708</v>
      </c>
      <c r="B16669" t="s">
        <v>13937</v>
      </c>
      <c r="C16669">
        <v>47361</v>
      </c>
      <c r="D16669" t="s">
        <v>88</v>
      </c>
      <c r="E16669" t="s">
        <v>1014</v>
      </c>
      <c r="F16669" t="s">
        <v>13938</v>
      </c>
      <c r="G16669" t="s">
        <v>1143</v>
      </c>
      <c r="H16669">
        <v>2022</v>
      </c>
      <c r="I16669">
        <v>2109</v>
      </c>
      <c r="J16669" t="s">
        <v>21</v>
      </c>
      <c r="K16669" t="s">
        <v>22</v>
      </c>
      <c r="L16669" t="s">
        <v>23</v>
      </c>
      <c r="M16669" t="s">
        <v>247</v>
      </c>
      <c r="N16669">
        <v>1598</v>
      </c>
      <c r="O16669" t="s">
        <v>69</v>
      </c>
      <c r="P16669">
        <v>5</v>
      </c>
      <c r="Q16669">
        <f t="shared" si="520"/>
        <v>2</v>
      </c>
      <c r="R16669" t="str">
        <f t="shared" si="521"/>
        <v>Luxury</v>
      </c>
    </row>
    <row r="16670" spans="1:18" x14ac:dyDescent="0.35">
      <c r="A16670">
        <v>12849712</v>
      </c>
      <c r="B16670" t="s">
        <v>6639</v>
      </c>
      <c r="C16670">
        <v>7800</v>
      </c>
      <c r="D16670" t="s">
        <v>533</v>
      </c>
      <c r="E16670" t="s">
        <v>577</v>
      </c>
      <c r="F16670" t="s">
        <v>696</v>
      </c>
      <c r="G16670" t="s">
        <v>6640</v>
      </c>
      <c r="H16670">
        <v>2006</v>
      </c>
      <c r="I16670">
        <v>162000</v>
      </c>
      <c r="J16670" t="s">
        <v>86</v>
      </c>
      <c r="K16670" t="s">
        <v>81</v>
      </c>
      <c r="L16670" t="s">
        <v>23</v>
      </c>
      <c r="M16670" t="s">
        <v>24</v>
      </c>
      <c r="N16670">
        <v>1586</v>
      </c>
      <c r="O16670" t="s">
        <v>69</v>
      </c>
      <c r="P16670">
        <v>5</v>
      </c>
      <c r="Q16670">
        <f t="shared" si="520"/>
        <v>18</v>
      </c>
      <c r="R16670" t="str">
        <f t="shared" si="521"/>
        <v>Budget</v>
      </c>
    </row>
    <row r="16671" spans="1:18" x14ac:dyDescent="0.35">
      <c r="A16671">
        <v>12849713</v>
      </c>
      <c r="B16671" t="s">
        <v>13939</v>
      </c>
      <c r="C16671">
        <v>8990</v>
      </c>
      <c r="D16671" t="s">
        <v>49</v>
      </c>
      <c r="E16671" t="s">
        <v>1681</v>
      </c>
      <c r="F16671" t="s">
        <v>1453</v>
      </c>
      <c r="G16671" t="s">
        <v>1682</v>
      </c>
      <c r="H16671">
        <v>2007</v>
      </c>
      <c r="I16671">
        <v>96971</v>
      </c>
      <c r="J16671" t="s">
        <v>63</v>
      </c>
      <c r="K16671" t="s">
        <v>22</v>
      </c>
      <c r="L16671" t="s">
        <v>23</v>
      </c>
      <c r="M16671" t="s">
        <v>24</v>
      </c>
      <c r="N16671">
        <v>1797</v>
      </c>
      <c r="O16671" t="s">
        <v>135</v>
      </c>
      <c r="P16671">
        <v>5</v>
      </c>
      <c r="Q16671">
        <f t="shared" si="520"/>
        <v>17</v>
      </c>
      <c r="R16671" t="str">
        <f t="shared" si="521"/>
        <v>Budget</v>
      </c>
    </row>
    <row r="16672" spans="1:18" x14ac:dyDescent="0.35">
      <c r="A16672">
        <v>12849725</v>
      </c>
      <c r="B16672" t="s">
        <v>13940</v>
      </c>
      <c r="C16672">
        <v>57880</v>
      </c>
      <c r="D16672" t="s">
        <v>131</v>
      </c>
      <c r="E16672" t="s">
        <v>132</v>
      </c>
      <c r="F16672" t="s">
        <v>13941</v>
      </c>
      <c r="G16672" t="s">
        <v>1325</v>
      </c>
      <c r="H16672">
        <v>2020</v>
      </c>
      <c r="I16672">
        <v>31063</v>
      </c>
      <c r="J16672" t="s">
        <v>1239</v>
      </c>
      <c r="K16672" t="s">
        <v>22</v>
      </c>
      <c r="L16672" t="s">
        <v>64</v>
      </c>
      <c r="M16672" t="s">
        <v>24</v>
      </c>
      <c r="N16672">
        <v>1395</v>
      </c>
      <c r="O16672" t="s">
        <v>33</v>
      </c>
      <c r="P16672">
        <v>5</v>
      </c>
      <c r="Q16672">
        <f t="shared" si="520"/>
        <v>4</v>
      </c>
      <c r="R16672" t="str">
        <f t="shared" si="521"/>
        <v>Luxury</v>
      </c>
    </row>
    <row r="16673" spans="1:18" x14ac:dyDescent="0.35">
      <c r="A16673">
        <v>12849728</v>
      </c>
      <c r="B16673" t="s">
        <v>7292</v>
      </c>
      <c r="C16673">
        <v>62999</v>
      </c>
      <c r="D16673" t="s">
        <v>54</v>
      </c>
      <c r="E16673" t="s">
        <v>175</v>
      </c>
      <c r="F16673" t="s">
        <v>993</v>
      </c>
      <c r="G16673" t="s">
        <v>862</v>
      </c>
      <c r="H16673">
        <v>2020</v>
      </c>
      <c r="I16673">
        <v>38462</v>
      </c>
      <c r="J16673" t="s">
        <v>275</v>
      </c>
      <c r="K16673" t="s">
        <v>22</v>
      </c>
      <c r="L16673" t="s">
        <v>31</v>
      </c>
      <c r="M16673" t="s">
        <v>24</v>
      </c>
      <c r="N16673">
        <v>1996</v>
      </c>
      <c r="O16673" t="s">
        <v>47</v>
      </c>
      <c r="P16673">
        <v>5</v>
      </c>
      <c r="Q16673">
        <f t="shared" si="520"/>
        <v>4</v>
      </c>
      <c r="R16673" t="str">
        <f t="shared" si="521"/>
        <v>Luxury</v>
      </c>
    </row>
    <row r="16674" spans="1:18" x14ac:dyDescent="0.35">
      <c r="A16674">
        <v>12849729</v>
      </c>
      <c r="B16674" t="s">
        <v>12145</v>
      </c>
      <c r="C16674">
        <v>44999</v>
      </c>
      <c r="D16674" t="s">
        <v>127</v>
      </c>
      <c r="E16674" t="s">
        <v>418</v>
      </c>
      <c r="F16674" t="s">
        <v>3402</v>
      </c>
      <c r="G16674" t="s">
        <v>531</v>
      </c>
      <c r="H16674">
        <v>2017</v>
      </c>
      <c r="I16674">
        <v>73233</v>
      </c>
      <c r="J16674" t="s">
        <v>21</v>
      </c>
      <c r="K16674" t="s">
        <v>22</v>
      </c>
      <c r="L16674" t="s">
        <v>23</v>
      </c>
      <c r="M16674" t="s">
        <v>24</v>
      </c>
      <c r="N16674">
        <v>2488</v>
      </c>
      <c r="O16674" t="s">
        <v>47</v>
      </c>
      <c r="P16674">
        <v>7</v>
      </c>
      <c r="Q16674">
        <f t="shared" si="520"/>
        <v>7</v>
      </c>
      <c r="R16674" t="str">
        <f t="shared" si="521"/>
        <v>Luxury</v>
      </c>
    </row>
    <row r="16675" spans="1:18" x14ac:dyDescent="0.35">
      <c r="A16675">
        <v>12849730</v>
      </c>
      <c r="B16675" t="s">
        <v>5179</v>
      </c>
      <c r="C16675">
        <v>42999</v>
      </c>
      <c r="D16675" t="s">
        <v>17</v>
      </c>
      <c r="E16675" t="s">
        <v>157</v>
      </c>
      <c r="F16675" t="s">
        <v>158</v>
      </c>
      <c r="G16675" t="s">
        <v>800</v>
      </c>
      <c r="H16675">
        <v>2015</v>
      </c>
      <c r="I16675">
        <v>184404</v>
      </c>
      <c r="J16675" t="s">
        <v>21</v>
      </c>
      <c r="K16675" t="s">
        <v>22</v>
      </c>
      <c r="L16675" t="s">
        <v>31</v>
      </c>
      <c r="M16675" t="s">
        <v>24</v>
      </c>
      <c r="N16675">
        <v>2982</v>
      </c>
      <c r="O16675" t="s">
        <v>33</v>
      </c>
      <c r="P16675">
        <v>7</v>
      </c>
      <c r="Q16675">
        <f t="shared" si="520"/>
        <v>9</v>
      </c>
      <c r="R16675" t="str">
        <f t="shared" si="521"/>
        <v>Luxury</v>
      </c>
    </row>
    <row r="16676" spans="1:18" x14ac:dyDescent="0.35">
      <c r="A16676">
        <v>12849732</v>
      </c>
      <c r="B16676" t="s">
        <v>13942</v>
      </c>
      <c r="C16676">
        <v>64990</v>
      </c>
      <c r="D16676" t="s">
        <v>112</v>
      </c>
      <c r="E16676" t="s">
        <v>10779</v>
      </c>
      <c r="F16676" t="s">
        <v>13943</v>
      </c>
      <c r="G16676" t="s">
        <v>13944</v>
      </c>
      <c r="H16676">
        <v>2020</v>
      </c>
      <c r="I16676">
        <v>20300</v>
      </c>
      <c r="J16676" t="s">
        <v>21</v>
      </c>
      <c r="K16676" t="s">
        <v>683</v>
      </c>
      <c r="L16676" t="s">
        <v>540</v>
      </c>
      <c r="M16676" t="s">
        <v>24</v>
      </c>
      <c r="N16676">
        <v>1987</v>
      </c>
      <c r="O16676" t="s">
        <v>69</v>
      </c>
      <c r="P16676">
        <v>5</v>
      </c>
      <c r="Q16676">
        <f t="shared" si="520"/>
        <v>4</v>
      </c>
      <c r="R16676" t="str">
        <f t="shared" si="521"/>
        <v>Luxury</v>
      </c>
    </row>
    <row r="16677" spans="1:18" x14ac:dyDescent="0.35">
      <c r="A16677">
        <v>12849737</v>
      </c>
      <c r="B16677" t="s">
        <v>11961</v>
      </c>
      <c r="C16677">
        <v>27990</v>
      </c>
      <c r="D16677" t="s">
        <v>127</v>
      </c>
      <c r="E16677">
        <v>6</v>
      </c>
      <c r="F16677" t="s">
        <v>2503</v>
      </c>
      <c r="G16677" t="s">
        <v>890</v>
      </c>
      <c r="H16677">
        <v>2016</v>
      </c>
      <c r="I16677">
        <v>91000</v>
      </c>
      <c r="J16677" t="s">
        <v>63</v>
      </c>
      <c r="K16677" t="s">
        <v>22</v>
      </c>
      <c r="L16677" t="s">
        <v>23</v>
      </c>
      <c r="M16677" t="s">
        <v>24</v>
      </c>
      <c r="N16677">
        <v>2488</v>
      </c>
      <c r="O16677" t="s">
        <v>25</v>
      </c>
      <c r="P16677">
        <v>5</v>
      </c>
      <c r="Q16677">
        <f t="shared" si="520"/>
        <v>8</v>
      </c>
      <c r="R16677" t="str">
        <f t="shared" si="521"/>
        <v>Mid-range</v>
      </c>
    </row>
    <row r="16678" spans="1:18" x14ac:dyDescent="0.35">
      <c r="A16678">
        <v>12849745</v>
      </c>
      <c r="B16678" t="s">
        <v>13945</v>
      </c>
      <c r="C16678">
        <v>37990</v>
      </c>
      <c r="D16678" t="s">
        <v>197</v>
      </c>
      <c r="E16678" t="s">
        <v>5346</v>
      </c>
      <c r="F16678" t="s">
        <v>13946</v>
      </c>
      <c r="G16678" t="s">
        <v>13947</v>
      </c>
      <c r="H16678">
        <v>2022</v>
      </c>
      <c r="I16678">
        <v>55</v>
      </c>
      <c r="J16678" t="s">
        <v>86</v>
      </c>
      <c r="K16678" t="s">
        <v>22</v>
      </c>
      <c r="L16678" t="s">
        <v>64</v>
      </c>
      <c r="M16678" t="s">
        <v>247</v>
      </c>
      <c r="N16678">
        <v>1498</v>
      </c>
      <c r="O16678" t="s">
        <v>116</v>
      </c>
      <c r="P16678">
        <v>5</v>
      </c>
      <c r="Q16678">
        <f t="shared" si="520"/>
        <v>2</v>
      </c>
      <c r="R16678" t="str">
        <f t="shared" si="521"/>
        <v>Mid-range</v>
      </c>
    </row>
    <row r="16679" spans="1:18" x14ac:dyDescent="0.35">
      <c r="A16679">
        <v>12849746</v>
      </c>
      <c r="B16679" t="s">
        <v>12017</v>
      </c>
      <c r="C16679">
        <v>64790</v>
      </c>
      <c r="D16679" t="s">
        <v>197</v>
      </c>
      <c r="E16679" t="s">
        <v>198</v>
      </c>
      <c r="F16679" t="s">
        <v>12018</v>
      </c>
      <c r="G16679" t="s">
        <v>12019</v>
      </c>
      <c r="H16679">
        <v>2022</v>
      </c>
      <c r="I16679">
        <v>788</v>
      </c>
      <c r="J16679" t="s">
        <v>21</v>
      </c>
      <c r="K16679" t="s">
        <v>22</v>
      </c>
      <c r="L16679" t="s">
        <v>64</v>
      </c>
      <c r="M16679" t="s">
        <v>247</v>
      </c>
      <c r="N16679">
        <v>1984</v>
      </c>
      <c r="O16679" t="s">
        <v>74</v>
      </c>
      <c r="P16679">
        <v>5</v>
      </c>
      <c r="Q16679">
        <f t="shared" si="520"/>
        <v>2</v>
      </c>
      <c r="R16679" t="str">
        <f t="shared" si="521"/>
        <v>Luxury</v>
      </c>
    </row>
    <row r="16680" spans="1:18" x14ac:dyDescent="0.35">
      <c r="A16680">
        <v>12849747</v>
      </c>
      <c r="B16680" t="s">
        <v>13948</v>
      </c>
      <c r="C16680">
        <v>27990</v>
      </c>
      <c r="D16680" t="s">
        <v>143</v>
      </c>
      <c r="E16680" t="s">
        <v>144</v>
      </c>
      <c r="F16680" t="s">
        <v>7809</v>
      </c>
      <c r="G16680" t="s">
        <v>1226</v>
      </c>
      <c r="H16680">
        <v>2014</v>
      </c>
      <c r="I16680">
        <v>119977</v>
      </c>
      <c r="J16680" t="s">
        <v>21</v>
      </c>
      <c r="K16680" t="s">
        <v>22</v>
      </c>
      <c r="L16680" t="s">
        <v>64</v>
      </c>
      <c r="M16680" t="s">
        <v>24</v>
      </c>
      <c r="N16680">
        <v>1998</v>
      </c>
      <c r="O16680" t="s">
        <v>33</v>
      </c>
      <c r="P16680">
        <v>5</v>
      </c>
      <c r="Q16680">
        <f t="shared" si="520"/>
        <v>10</v>
      </c>
      <c r="R16680" t="str">
        <f t="shared" si="521"/>
        <v>Mid-range</v>
      </c>
    </row>
    <row r="16681" spans="1:18" x14ac:dyDescent="0.35">
      <c r="A16681">
        <v>12849748</v>
      </c>
      <c r="B16681" t="s">
        <v>1714</v>
      </c>
      <c r="C16681">
        <v>9990</v>
      </c>
      <c r="D16681" t="s">
        <v>17</v>
      </c>
      <c r="E16681" t="s">
        <v>193</v>
      </c>
      <c r="F16681" t="s">
        <v>1715</v>
      </c>
      <c r="G16681" t="s">
        <v>1716</v>
      </c>
      <c r="H16681">
        <v>2009</v>
      </c>
      <c r="I16681">
        <v>264243</v>
      </c>
      <c r="J16681" t="s">
        <v>21</v>
      </c>
      <c r="K16681" t="s">
        <v>22</v>
      </c>
      <c r="L16681" t="s">
        <v>23</v>
      </c>
      <c r="M16681" t="s">
        <v>24</v>
      </c>
      <c r="N16681">
        <v>3456</v>
      </c>
      <c r="O16681" t="s">
        <v>33</v>
      </c>
      <c r="P16681">
        <v>7</v>
      </c>
      <c r="Q16681">
        <f t="shared" si="520"/>
        <v>15</v>
      </c>
      <c r="R16681" t="str">
        <f t="shared" si="521"/>
        <v>Budget</v>
      </c>
    </row>
    <row r="16682" spans="1:18" x14ac:dyDescent="0.35">
      <c r="A16682">
        <v>12849757</v>
      </c>
      <c r="B16682" t="s">
        <v>13949</v>
      </c>
      <c r="C16682">
        <v>22880</v>
      </c>
      <c r="D16682" t="s">
        <v>17</v>
      </c>
      <c r="E16682" t="s">
        <v>632</v>
      </c>
      <c r="F16682" t="s">
        <v>99</v>
      </c>
      <c r="G16682" t="s">
        <v>13950</v>
      </c>
      <c r="H16682">
        <v>2019</v>
      </c>
      <c r="I16682">
        <v>15090</v>
      </c>
      <c r="J16682" t="s">
        <v>86</v>
      </c>
      <c r="K16682" t="s">
        <v>22</v>
      </c>
      <c r="L16682" t="s">
        <v>23</v>
      </c>
      <c r="M16682" t="s">
        <v>24</v>
      </c>
      <c r="N16682">
        <v>1497</v>
      </c>
      <c r="O16682" t="s">
        <v>135</v>
      </c>
      <c r="P16682">
        <v>5</v>
      </c>
      <c r="Q16682">
        <f t="shared" si="520"/>
        <v>5</v>
      </c>
      <c r="R16682" t="str">
        <f t="shared" si="521"/>
        <v>Mid-range</v>
      </c>
    </row>
    <row r="16683" spans="1:18" x14ac:dyDescent="0.35">
      <c r="A16683">
        <v>12849758</v>
      </c>
      <c r="B16683" t="s">
        <v>1910</v>
      </c>
      <c r="C16683">
        <v>26880</v>
      </c>
      <c r="D16683" t="s">
        <v>17</v>
      </c>
      <c r="E16683" t="s">
        <v>262</v>
      </c>
      <c r="F16683" t="s">
        <v>924</v>
      </c>
      <c r="G16683" t="s">
        <v>1911</v>
      </c>
      <c r="H16683">
        <v>2019</v>
      </c>
      <c r="I16683">
        <v>95337</v>
      </c>
      <c r="J16683" t="s">
        <v>86</v>
      </c>
      <c r="K16683" t="s">
        <v>22</v>
      </c>
      <c r="L16683" t="s">
        <v>540</v>
      </c>
      <c r="M16683" t="s">
        <v>24</v>
      </c>
      <c r="N16683">
        <v>1798</v>
      </c>
      <c r="O16683" t="s">
        <v>47</v>
      </c>
      <c r="P16683">
        <v>5</v>
      </c>
      <c r="Q16683">
        <f t="shared" si="520"/>
        <v>5</v>
      </c>
      <c r="R16683" t="str">
        <f t="shared" si="521"/>
        <v>Mid-range</v>
      </c>
    </row>
    <row r="16684" spans="1:18" x14ac:dyDescent="0.35">
      <c r="A16684">
        <v>12849764</v>
      </c>
      <c r="B16684" t="s">
        <v>13951</v>
      </c>
      <c r="C16684">
        <v>59990</v>
      </c>
      <c r="D16684" t="s">
        <v>17</v>
      </c>
      <c r="E16684" t="s">
        <v>193</v>
      </c>
      <c r="F16684" t="s">
        <v>13952</v>
      </c>
      <c r="G16684" t="s">
        <v>6122</v>
      </c>
      <c r="H16684">
        <v>2021</v>
      </c>
      <c r="I16684">
        <v>5858</v>
      </c>
      <c r="J16684" t="s">
        <v>21</v>
      </c>
      <c r="K16684" t="s">
        <v>22</v>
      </c>
      <c r="L16684" t="s">
        <v>64</v>
      </c>
      <c r="M16684" t="s">
        <v>24</v>
      </c>
      <c r="N16684">
        <v>3456</v>
      </c>
      <c r="O16684" t="s">
        <v>33</v>
      </c>
      <c r="P16684">
        <v>7</v>
      </c>
      <c r="Q16684">
        <f t="shared" si="520"/>
        <v>3</v>
      </c>
      <c r="R16684" t="str">
        <f t="shared" si="521"/>
        <v>Luxury</v>
      </c>
    </row>
    <row r="16685" spans="1:18" x14ac:dyDescent="0.35">
      <c r="A16685">
        <v>12849776</v>
      </c>
      <c r="B16685" t="s">
        <v>13953</v>
      </c>
      <c r="C16685">
        <v>26000</v>
      </c>
      <c r="D16685" t="s">
        <v>102</v>
      </c>
      <c r="E16685" t="s">
        <v>222</v>
      </c>
      <c r="F16685" t="s">
        <v>3671</v>
      </c>
      <c r="G16685" t="s">
        <v>3336</v>
      </c>
      <c r="H16685">
        <v>2015</v>
      </c>
      <c r="I16685">
        <v>57597</v>
      </c>
      <c r="J16685" t="s">
        <v>86</v>
      </c>
      <c r="K16685" t="s">
        <v>22</v>
      </c>
      <c r="L16685" t="s">
        <v>31</v>
      </c>
      <c r="M16685" t="s">
        <v>24</v>
      </c>
      <c r="N16685">
        <v>1968</v>
      </c>
      <c r="O16685" t="s">
        <v>47</v>
      </c>
      <c r="P16685">
        <v>5</v>
      </c>
      <c r="Q16685">
        <f t="shared" si="520"/>
        <v>9</v>
      </c>
      <c r="R16685" t="str">
        <f t="shared" si="521"/>
        <v>Mid-range</v>
      </c>
    </row>
    <row r="16686" spans="1:18" x14ac:dyDescent="0.35">
      <c r="A16686">
        <v>12849806</v>
      </c>
      <c r="B16686" t="s">
        <v>13339</v>
      </c>
      <c r="C16686">
        <v>46990</v>
      </c>
      <c r="D16686" t="s">
        <v>54</v>
      </c>
      <c r="E16686" t="s">
        <v>175</v>
      </c>
      <c r="F16686" t="s">
        <v>176</v>
      </c>
      <c r="G16686" t="s">
        <v>785</v>
      </c>
      <c r="H16686">
        <v>2021</v>
      </c>
      <c r="I16686">
        <v>12261</v>
      </c>
      <c r="J16686" t="s">
        <v>80</v>
      </c>
      <c r="K16686" t="s">
        <v>81</v>
      </c>
      <c r="L16686" t="s">
        <v>31</v>
      </c>
      <c r="M16686" t="s">
        <v>24</v>
      </c>
      <c r="N16686">
        <v>3198</v>
      </c>
      <c r="O16686" t="s">
        <v>47</v>
      </c>
      <c r="P16686">
        <v>2</v>
      </c>
      <c r="Q16686">
        <f t="shared" si="520"/>
        <v>3</v>
      </c>
      <c r="R16686" t="str">
        <f t="shared" si="521"/>
        <v>Luxury</v>
      </c>
    </row>
    <row r="16687" spans="1:18" x14ac:dyDescent="0.35">
      <c r="A16687">
        <v>12849807</v>
      </c>
      <c r="B16687" t="s">
        <v>4922</v>
      </c>
      <c r="C16687">
        <v>33990</v>
      </c>
      <c r="D16687" t="s">
        <v>328</v>
      </c>
      <c r="E16687" t="s">
        <v>734</v>
      </c>
      <c r="F16687" t="s">
        <v>2812</v>
      </c>
      <c r="G16687" t="s">
        <v>943</v>
      </c>
      <c r="H16687">
        <v>2019</v>
      </c>
      <c r="I16687">
        <v>41940</v>
      </c>
      <c r="J16687" t="s">
        <v>21</v>
      </c>
      <c r="K16687" t="s">
        <v>22</v>
      </c>
      <c r="L16687" t="s">
        <v>23</v>
      </c>
      <c r="M16687" t="s">
        <v>24</v>
      </c>
      <c r="N16687">
        <v>1498</v>
      </c>
      <c r="O16687" t="s">
        <v>25</v>
      </c>
      <c r="P16687">
        <v>5</v>
      </c>
      <c r="Q16687">
        <f t="shared" si="520"/>
        <v>5</v>
      </c>
      <c r="R16687" t="str">
        <f t="shared" si="521"/>
        <v>Mid-range</v>
      </c>
    </row>
    <row r="16688" spans="1:18" x14ac:dyDescent="0.35">
      <c r="A16688">
        <v>12849812</v>
      </c>
      <c r="B16688" t="s">
        <v>2493</v>
      </c>
      <c r="C16688">
        <v>64888</v>
      </c>
      <c r="D16688" t="s">
        <v>17</v>
      </c>
      <c r="E16688" t="s">
        <v>258</v>
      </c>
      <c r="F16688" t="s">
        <v>259</v>
      </c>
      <c r="G16688" t="s">
        <v>323</v>
      </c>
      <c r="H16688">
        <v>2021</v>
      </c>
      <c r="I16688">
        <v>17106</v>
      </c>
      <c r="J16688" t="s">
        <v>275</v>
      </c>
      <c r="K16688" t="s">
        <v>22</v>
      </c>
      <c r="L16688" t="s">
        <v>31</v>
      </c>
      <c r="M16688" t="s">
        <v>24</v>
      </c>
      <c r="N16688">
        <v>2753</v>
      </c>
      <c r="O16688" t="s">
        <v>116</v>
      </c>
      <c r="P16688">
        <v>5</v>
      </c>
      <c r="Q16688">
        <f t="shared" si="520"/>
        <v>3</v>
      </c>
      <c r="R16688" t="str">
        <f t="shared" si="521"/>
        <v>Luxury</v>
      </c>
    </row>
    <row r="16689" spans="1:18" x14ac:dyDescent="0.35">
      <c r="A16689">
        <v>12849815</v>
      </c>
      <c r="B16689" t="s">
        <v>9196</v>
      </c>
      <c r="C16689">
        <v>11600</v>
      </c>
      <c r="D16689" t="s">
        <v>54</v>
      </c>
      <c r="E16689" t="s">
        <v>2845</v>
      </c>
      <c r="F16689" t="s">
        <v>341</v>
      </c>
      <c r="G16689" t="s">
        <v>4845</v>
      </c>
      <c r="H16689">
        <v>2014</v>
      </c>
      <c r="I16689">
        <v>67764</v>
      </c>
      <c r="J16689" t="s">
        <v>21</v>
      </c>
      <c r="K16689" t="s">
        <v>22</v>
      </c>
      <c r="L16689" t="s">
        <v>64</v>
      </c>
      <c r="M16689" t="s">
        <v>24</v>
      </c>
      <c r="N16689">
        <v>1498</v>
      </c>
      <c r="O16689" t="s">
        <v>116</v>
      </c>
      <c r="P16689">
        <v>5</v>
      </c>
      <c r="Q16689">
        <f t="shared" si="520"/>
        <v>10</v>
      </c>
      <c r="R16689" t="str">
        <f t="shared" si="521"/>
        <v>Mid-range</v>
      </c>
    </row>
    <row r="16690" spans="1:18" x14ac:dyDescent="0.35">
      <c r="A16690">
        <v>12849816</v>
      </c>
      <c r="B16690" t="s">
        <v>13954</v>
      </c>
      <c r="C16690">
        <v>11300</v>
      </c>
      <c r="D16690" t="s">
        <v>165</v>
      </c>
      <c r="E16690" t="s">
        <v>455</v>
      </c>
      <c r="F16690" t="s">
        <v>4216</v>
      </c>
      <c r="G16690" t="s">
        <v>2629</v>
      </c>
      <c r="H16690">
        <v>2011</v>
      </c>
      <c r="I16690">
        <v>192000</v>
      </c>
      <c r="J16690" t="s">
        <v>63</v>
      </c>
      <c r="K16690" t="s">
        <v>22</v>
      </c>
      <c r="L16690" t="s">
        <v>23</v>
      </c>
      <c r="M16690" t="s">
        <v>24</v>
      </c>
      <c r="N16690">
        <v>2360</v>
      </c>
      <c r="O16690" t="s">
        <v>116</v>
      </c>
      <c r="P16690">
        <v>5</v>
      </c>
      <c r="Q16690">
        <f t="shared" si="520"/>
        <v>13</v>
      </c>
      <c r="R16690" t="str">
        <f t="shared" si="521"/>
        <v>Mid-range</v>
      </c>
    </row>
    <row r="16691" spans="1:18" x14ac:dyDescent="0.35">
      <c r="A16691">
        <v>12849841</v>
      </c>
      <c r="B16691" t="s">
        <v>5096</v>
      </c>
      <c r="C16691">
        <v>38000</v>
      </c>
      <c r="D16691" t="s">
        <v>42</v>
      </c>
      <c r="E16691" t="s">
        <v>179</v>
      </c>
      <c r="F16691" t="s">
        <v>798</v>
      </c>
      <c r="G16691" t="s">
        <v>294</v>
      </c>
      <c r="H16691">
        <v>2016</v>
      </c>
      <c r="I16691">
        <v>145356</v>
      </c>
      <c r="J16691" t="s">
        <v>205</v>
      </c>
      <c r="K16691" t="s">
        <v>22</v>
      </c>
      <c r="L16691" t="s">
        <v>31</v>
      </c>
      <c r="M16691" t="s">
        <v>24</v>
      </c>
      <c r="N16691">
        <v>2776</v>
      </c>
      <c r="O16691" t="s">
        <v>47</v>
      </c>
      <c r="P16691">
        <v>5</v>
      </c>
      <c r="Q16691">
        <f t="shared" si="520"/>
        <v>8</v>
      </c>
      <c r="R16691" t="str">
        <f t="shared" si="521"/>
        <v>Mid-range</v>
      </c>
    </row>
    <row r="16692" spans="1:18" x14ac:dyDescent="0.35">
      <c r="A16692">
        <v>12849853</v>
      </c>
      <c r="B16692" t="s">
        <v>3473</v>
      </c>
      <c r="C16692">
        <v>25980</v>
      </c>
      <c r="D16692" t="s">
        <v>188</v>
      </c>
      <c r="E16692" t="s">
        <v>995</v>
      </c>
      <c r="F16692" t="s">
        <v>251</v>
      </c>
      <c r="G16692" t="s">
        <v>2889</v>
      </c>
      <c r="H16692">
        <v>2020</v>
      </c>
      <c r="I16692">
        <v>28311</v>
      </c>
      <c r="J16692" t="s">
        <v>86</v>
      </c>
      <c r="K16692" t="s">
        <v>22</v>
      </c>
      <c r="L16692" t="s">
        <v>23</v>
      </c>
      <c r="M16692" t="s">
        <v>24</v>
      </c>
      <c r="N16692">
        <v>1999</v>
      </c>
      <c r="O16692" t="s">
        <v>47</v>
      </c>
      <c r="P16692">
        <v>5</v>
      </c>
      <c r="Q16692">
        <f t="shared" si="520"/>
        <v>4</v>
      </c>
      <c r="R16692" t="str">
        <f t="shared" si="521"/>
        <v>Mid-range</v>
      </c>
    </row>
    <row r="16693" spans="1:18" x14ac:dyDescent="0.35">
      <c r="A16693">
        <v>12849856</v>
      </c>
      <c r="B16693" t="s">
        <v>11537</v>
      </c>
      <c r="C16693">
        <v>32990</v>
      </c>
      <c r="D16693" t="s">
        <v>17</v>
      </c>
      <c r="E16693" t="s">
        <v>905</v>
      </c>
      <c r="F16693" t="s">
        <v>906</v>
      </c>
      <c r="G16693" t="s">
        <v>2858</v>
      </c>
      <c r="H16693">
        <v>2017</v>
      </c>
      <c r="I16693">
        <v>110170</v>
      </c>
      <c r="J16693" t="s">
        <v>106</v>
      </c>
      <c r="K16693" t="s">
        <v>22</v>
      </c>
      <c r="L16693" t="s">
        <v>31</v>
      </c>
      <c r="M16693" t="s">
        <v>24</v>
      </c>
      <c r="N16693">
        <v>2982</v>
      </c>
      <c r="O16693" t="s">
        <v>116</v>
      </c>
      <c r="P16693">
        <v>5</v>
      </c>
      <c r="Q16693">
        <f t="shared" si="520"/>
        <v>7</v>
      </c>
      <c r="R16693" t="str">
        <f t="shared" si="521"/>
        <v>Mid-range</v>
      </c>
    </row>
    <row r="16694" spans="1:18" x14ac:dyDescent="0.35">
      <c r="A16694">
        <v>12849891</v>
      </c>
      <c r="B16694" t="s">
        <v>13955</v>
      </c>
      <c r="C16694">
        <v>35990</v>
      </c>
      <c r="D16694" t="s">
        <v>188</v>
      </c>
      <c r="E16694" t="s">
        <v>3294</v>
      </c>
      <c r="F16694" t="s">
        <v>3704</v>
      </c>
      <c r="G16694" t="s">
        <v>13956</v>
      </c>
      <c r="H16694">
        <v>2022</v>
      </c>
      <c r="I16694">
        <v>7203</v>
      </c>
      <c r="J16694" t="s">
        <v>21</v>
      </c>
      <c r="K16694" t="s">
        <v>22</v>
      </c>
      <c r="L16694" t="s">
        <v>23</v>
      </c>
      <c r="M16694" t="s">
        <v>24</v>
      </c>
      <c r="N16694">
        <v>1999</v>
      </c>
      <c r="O16694" t="s">
        <v>47</v>
      </c>
      <c r="P16694">
        <v>5</v>
      </c>
      <c r="Q16694">
        <f t="shared" si="520"/>
        <v>2</v>
      </c>
      <c r="R16694" t="str">
        <f t="shared" si="521"/>
        <v>Mid-range</v>
      </c>
    </row>
    <row r="16695" spans="1:18" x14ac:dyDescent="0.35">
      <c r="A16695">
        <v>12849894</v>
      </c>
      <c r="B16695" t="s">
        <v>13957</v>
      </c>
      <c r="C16695">
        <v>36990</v>
      </c>
      <c r="D16695" t="s">
        <v>131</v>
      </c>
      <c r="E16695" t="s">
        <v>745</v>
      </c>
      <c r="F16695" t="s">
        <v>4973</v>
      </c>
      <c r="G16695" t="s">
        <v>6699</v>
      </c>
      <c r="H16695">
        <v>2014</v>
      </c>
      <c r="I16695">
        <v>54474</v>
      </c>
      <c r="J16695" t="s">
        <v>40</v>
      </c>
      <c r="K16695" t="s">
        <v>22</v>
      </c>
      <c r="L16695" t="s">
        <v>64</v>
      </c>
      <c r="M16695" t="s">
        <v>24</v>
      </c>
      <c r="N16695">
        <v>1798</v>
      </c>
      <c r="O16695" t="s">
        <v>33</v>
      </c>
      <c r="P16695">
        <v>4</v>
      </c>
      <c r="Q16695">
        <f t="shared" si="520"/>
        <v>10</v>
      </c>
      <c r="R16695" t="str">
        <f t="shared" si="521"/>
        <v>Mid-range</v>
      </c>
    </row>
    <row r="16696" spans="1:18" x14ac:dyDescent="0.35">
      <c r="A16696">
        <v>12849936</v>
      </c>
      <c r="B16696" t="s">
        <v>13958</v>
      </c>
      <c r="C16696">
        <v>7900</v>
      </c>
      <c r="D16696" t="s">
        <v>449</v>
      </c>
      <c r="E16696" t="s">
        <v>13959</v>
      </c>
      <c r="F16696" t="s">
        <v>11190</v>
      </c>
      <c r="G16696" t="s">
        <v>5616</v>
      </c>
      <c r="H16696">
        <v>2006</v>
      </c>
      <c r="I16696">
        <v>124473</v>
      </c>
      <c r="J16696" t="s">
        <v>13960</v>
      </c>
      <c r="K16696" t="s">
        <v>22</v>
      </c>
      <c r="L16696" t="s">
        <v>31</v>
      </c>
      <c r="M16696" t="s">
        <v>24</v>
      </c>
      <c r="N16696">
        <v>1951</v>
      </c>
      <c r="O16696" t="s">
        <v>33</v>
      </c>
      <c r="P16696">
        <v>5</v>
      </c>
      <c r="Q16696">
        <f t="shared" si="520"/>
        <v>18</v>
      </c>
      <c r="R16696" t="str">
        <f t="shared" si="521"/>
        <v>Budget</v>
      </c>
    </row>
    <row r="16697" spans="1:18" x14ac:dyDescent="0.35">
      <c r="A16697">
        <v>12849937</v>
      </c>
      <c r="B16697" t="s">
        <v>7991</v>
      </c>
      <c r="C16697">
        <v>51000</v>
      </c>
      <c r="D16697" t="s">
        <v>59</v>
      </c>
      <c r="E16697" t="s">
        <v>1311</v>
      </c>
      <c r="F16697" t="s">
        <v>1312</v>
      </c>
      <c r="G16697" t="s">
        <v>7992</v>
      </c>
      <c r="H16697">
        <v>2020</v>
      </c>
      <c r="I16697">
        <v>25841</v>
      </c>
      <c r="J16697" t="s">
        <v>21</v>
      </c>
      <c r="K16697" t="s">
        <v>22</v>
      </c>
      <c r="L16697" t="s">
        <v>64</v>
      </c>
      <c r="M16697" t="s">
        <v>24</v>
      </c>
      <c r="N16697">
        <v>1998</v>
      </c>
      <c r="O16697" t="s">
        <v>13961</v>
      </c>
      <c r="P16697">
        <v>5</v>
      </c>
      <c r="Q16697">
        <f t="shared" si="520"/>
        <v>4</v>
      </c>
      <c r="R16697" t="str">
        <f t="shared" si="521"/>
        <v>Luxury</v>
      </c>
    </row>
    <row r="16698" spans="1:18" x14ac:dyDescent="0.35">
      <c r="A16698">
        <v>12849938</v>
      </c>
      <c r="B16698" t="s">
        <v>1691</v>
      </c>
      <c r="C16698">
        <v>19999</v>
      </c>
      <c r="D16698" t="s">
        <v>165</v>
      </c>
      <c r="E16698" t="s">
        <v>166</v>
      </c>
      <c r="F16698" t="s">
        <v>167</v>
      </c>
      <c r="G16698" t="s">
        <v>1645</v>
      </c>
      <c r="H16698">
        <v>2014</v>
      </c>
      <c r="I16698">
        <v>173787</v>
      </c>
      <c r="J16698" t="s">
        <v>169</v>
      </c>
      <c r="K16698" t="s">
        <v>22</v>
      </c>
      <c r="L16698" t="s">
        <v>31</v>
      </c>
      <c r="M16698" t="s">
        <v>24</v>
      </c>
      <c r="N16698">
        <v>2477</v>
      </c>
      <c r="O16698" t="s">
        <v>47</v>
      </c>
      <c r="P16698">
        <v>5</v>
      </c>
      <c r="Q16698">
        <f t="shared" si="520"/>
        <v>10</v>
      </c>
      <c r="R16698" t="str">
        <f t="shared" si="521"/>
        <v>Mid-range</v>
      </c>
    </row>
    <row r="16699" spans="1:18" x14ac:dyDescent="0.35">
      <c r="A16699">
        <v>12849942</v>
      </c>
      <c r="B16699" t="s">
        <v>13962</v>
      </c>
      <c r="C16699">
        <v>39990</v>
      </c>
      <c r="D16699" t="s">
        <v>27</v>
      </c>
      <c r="E16699" t="s">
        <v>12220</v>
      </c>
      <c r="F16699" t="s">
        <v>2241</v>
      </c>
      <c r="G16699">
        <v>212</v>
      </c>
      <c r="H16699">
        <v>2010</v>
      </c>
      <c r="I16699">
        <v>139378</v>
      </c>
      <c r="J16699" t="s">
        <v>63</v>
      </c>
      <c r="K16699" t="s">
        <v>22</v>
      </c>
      <c r="L16699" t="s">
        <v>64</v>
      </c>
      <c r="M16699" t="s">
        <v>24</v>
      </c>
      <c r="N16699">
        <v>5461</v>
      </c>
      <c r="O16699" t="s">
        <v>116</v>
      </c>
      <c r="P16699">
        <v>5</v>
      </c>
      <c r="Q16699">
        <f t="shared" si="520"/>
        <v>14</v>
      </c>
      <c r="R16699" t="str">
        <f t="shared" si="521"/>
        <v>Mid-range</v>
      </c>
    </row>
    <row r="16700" spans="1:18" x14ac:dyDescent="0.35">
      <c r="A16700">
        <v>12849957</v>
      </c>
      <c r="B16700" t="s">
        <v>13963</v>
      </c>
      <c r="C16700">
        <v>14999</v>
      </c>
      <c r="D16700" t="s">
        <v>88</v>
      </c>
      <c r="E16700" t="s">
        <v>1335</v>
      </c>
      <c r="F16700" t="s">
        <v>2643</v>
      </c>
      <c r="G16700" t="s">
        <v>12209</v>
      </c>
      <c r="H16700">
        <v>2010</v>
      </c>
      <c r="I16700">
        <v>142321</v>
      </c>
      <c r="J16700" t="s">
        <v>21</v>
      </c>
      <c r="K16700" t="s">
        <v>22</v>
      </c>
      <c r="L16700" t="s">
        <v>23</v>
      </c>
      <c r="M16700" t="s">
        <v>24</v>
      </c>
      <c r="N16700">
        <v>1998</v>
      </c>
      <c r="O16700" t="s">
        <v>25</v>
      </c>
      <c r="P16700">
        <v>5</v>
      </c>
      <c r="Q16700">
        <f t="shared" si="520"/>
        <v>14</v>
      </c>
      <c r="R16700" t="str">
        <f t="shared" si="521"/>
        <v>Mid-range</v>
      </c>
    </row>
    <row r="16701" spans="1:18" x14ac:dyDescent="0.35">
      <c r="A16701">
        <v>12849961</v>
      </c>
      <c r="B16701" t="s">
        <v>13964</v>
      </c>
      <c r="C16701">
        <v>8999</v>
      </c>
      <c r="D16701" t="s">
        <v>282</v>
      </c>
      <c r="E16701" t="s">
        <v>13965</v>
      </c>
      <c r="F16701" t="s">
        <v>1477</v>
      </c>
      <c r="G16701" t="s">
        <v>13966</v>
      </c>
      <c r="H16701">
        <v>2006</v>
      </c>
      <c r="I16701">
        <v>313231</v>
      </c>
      <c r="J16701" t="s">
        <v>21</v>
      </c>
      <c r="K16701" t="s">
        <v>22</v>
      </c>
      <c r="L16701" t="s">
        <v>31</v>
      </c>
      <c r="M16701" t="s">
        <v>24</v>
      </c>
      <c r="N16701">
        <v>2987</v>
      </c>
      <c r="O16701" t="s">
        <v>151</v>
      </c>
      <c r="P16701">
        <v>7</v>
      </c>
      <c r="Q16701">
        <f t="shared" si="520"/>
        <v>18</v>
      </c>
      <c r="R16701" t="str">
        <f t="shared" si="521"/>
        <v>Budget</v>
      </c>
    </row>
    <row r="16702" spans="1:18" x14ac:dyDescent="0.35">
      <c r="A16702">
        <v>12849967</v>
      </c>
      <c r="B16702" t="s">
        <v>7429</v>
      </c>
      <c r="C16702">
        <v>3850</v>
      </c>
      <c r="D16702" t="s">
        <v>49</v>
      </c>
      <c r="E16702" t="s">
        <v>50</v>
      </c>
      <c r="F16702" t="s">
        <v>149</v>
      </c>
      <c r="G16702" t="s">
        <v>5193</v>
      </c>
      <c r="H16702">
        <v>2006</v>
      </c>
      <c r="I16702">
        <v>172000</v>
      </c>
      <c r="J16702" t="s">
        <v>21</v>
      </c>
      <c r="K16702" t="s">
        <v>81</v>
      </c>
      <c r="L16702" t="s">
        <v>23</v>
      </c>
      <c r="M16702" t="s">
        <v>24</v>
      </c>
      <c r="N16702">
        <v>2488</v>
      </c>
      <c r="O16702" t="s">
        <v>25</v>
      </c>
      <c r="P16702">
        <v>5</v>
      </c>
      <c r="Q16702">
        <f t="shared" si="520"/>
        <v>18</v>
      </c>
      <c r="R16702" t="str">
        <f t="shared" si="521"/>
        <v>Budget</v>
      </c>
    </row>
    <row r="16703" spans="1:18" x14ac:dyDescent="0.35">
      <c r="A16703">
        <v>12849995</v>
      </c>
      <c r="B16703" t="s">
        <v>13967</v>
      </c>
      <c r="C16703">
        <v>18000</v>
      </c>
      <c r="D16703" t="s">
        <v>165</v>
      </c>
      <c r="E16703" t="s">
        <v>184</v>
      </c>
      <c r="F16703" t="s">
        <v>13476</v>
      </c>
      <c r="G16703" t="s">
        <v>9193</v>
      </c>
      <c r="H16703">
        <v>2013</v>
      </c>
      <c r="I16703">
        <v>165000</v>
      </c>
      <c r="J16703" t="s">
        <v>21</v>
      </c>
      <c r="K16703" t="s">
        <v>22</v>
      </c>
      <c r="L16703" t="s">
        <v>23</v>
      </c>
      <c r="M16703" t="s">
        <v>24</v>
      </c>
      <c r="N16703">
        <v>1998</v>
      </c>
      <c r="O16703" t="s">
        <v>47</v>
      </c>
      <c r="P16703">
        <v>5</v>
      </c>
      <c r="Q16703">
        <f t="shared" si="520"/>
        <v>11</v>
      </c>
      <c r="R16703" t="str">
        <f t="shared" si="521"/>
        <v>Mid-range</v>
      </c>
    </row>
    <row r="16704" spans="1:18" x14ac:dyDescent="0.35">
      <c r="A16704">
        <v>12850002</v>
      </c>
      <c r="B16704" t="s">
        <v>2194</v>
      </c>
      <c r="C16704">
        <v>46990</v>
      </c>
      <c r="D16704" t="s">
        <v>17</v>
      </c>
      <c r="E16704" t="s">
        <v>258</v>
      </c>
      <c r="F16704" t="s">
        <v>484</v>
      </c>
      <c r="G16704" t="s">
        <v>323</v>
      </c>
      <c r="H16704">
        <v>2017</v>
      </c>
      <c r="I16704">
        <v>134162</v>
      </c>
      <c r="J16704" t="s">
        <v>338</v>
      </c>
      <c r="K16704" t="s">
        <v>81</v>
      </c>
      <c r="L16704" t="s">
        <v>31</v>
      </c>
      <c r="M16704" t="s">
        <v>24</v>
      </c>
      <c r="N16704">
        <v>2753</v>
      </c>
      <c r="O16704" t="s">
        <v>47</v>
      </c>
      <c r="P16704">
        <v>5</v>
      </c>
      <c r="Q16704">
        <f t="shared" si="520"/>
        <v>7</v>
      </c>
      <c r="R16704" t="str">
        <f t="shared" si="521"/>
        <v>Luxury</v>
      </c>
    </row>
    <row r="16705" spans="1:18" x14ac:dyDescent="0.35">
      <c r="A16705">
        <v>12850013</v>
      </c>
      <c r="B16705" t="s">
        <v>13077</v>
      </c>
      <c r="C16705">
        <v>6999</v>
      </c>
      <c r="D16705" t="s">
        <v>17</v>
      </c>
      <c r="E16705" t="s">
        <v>262</v>
      </c>
      <c r="F16705" t="s">
        <v>263</v>
      </c>
      <c r="G16705" t="s">
        <v>5877</v>
      </c>
      <c r="H16705">
        <v>2005</v>
      </c>
      <c r="I16705">
        <v>195454</v>
      </c>
      <c r="J16705" t="s">
        <v>63</v>
      </c>
      <c r="K16705" t="s">
        <v>22</v>
      </c>
      <c r="L16705" t="s">
        <v>23</v>
      </c>
      <c r="M16705" t="s">
        <v>24</v>
      </c>
      <c r="N16705">
        <v>1794</v>
      </c>
      <c r="O16705" t="s">
        <v>69</v>
      </c>
      <c r="P16705">
        <v>5</v>
      </c>
      <c r="Q16705">
        <f t="shared" si="520"/>
        <v>19</v>
      </c>
      <c r="R16705" t="str">
        <f t="shared" si="521"/>
        <v>Budget</v>
      </c>
    </row>
    <row r="16706" spans="1:18" x14ac:dyDescent="0.35">
      <c r="A16706">
        <v>12850058</v>
      </c>
      <c r="B16706" t="s">
        <v>9613</v>
      </c>
      <c r="C16706">
        <v>19995</v>
      </c>
      <c r="D16706" t="s">
        <v>17</v>
      </c>
      <c r="E16706" t="s">
        <v>258</v>
      </c>
      <c r="F16706" t="s">
        <v>259</v>
      </c>
      <c r="G16706" t="s">
        <v>1064</v>
      </c>
      <c r="H16706">
        <v>2005</v>
      </c>
      <c r="I16706">
        <v>301182</v>
      </c>
      <c r="J16706" t="s">
        <v>2310</v>
      </c>
      <c r="K16706" t="s">
        <v>81</v>
      </c>
      <c r="L16706" t="s">
        <v>31</v>
      </c>
      <c r="M16706" t="s">
        <v>24</v>
      </c>
      <c r="N16706">
        <v>2982</v>
      </c>
      <c r="O16706" t="s">
        <v>116</v>
      </c>
      <c r="P16706">
        <v>4</v>
      </c>
      <c r="Q16706">
        <f t="shared" si="520"/>
        <v>19</v>
      </c>
      <c r="R16706" t="str">
        <f t="shared" si="521"/>
        <v>Mid-range</v>
      </c>
    </row>
    <row r="16707" spans="1:18" x14ac:dyDescent="0.35">
      <c r="A16707">
        <v>12850060</v>
      </c>
      <c r="B16707" t="s">
        <v>13968</v>
      </c>
      <c r="C16707">
        <v>7995</v>
      </c>
      <c r="D16707" t="s">
        <v>42</v>
      </c>
      <c r="E16707" t="s">
        <v>71</v>
      </c>
      <c r="F16707" t="s">
        <v>1018</v>
      </c>
      <c r="G16707" t="s">
        <v>1470</v>
      </c>
      <c r="H16707">
        <v>2006</v>
      </c>
      <c r="I16707">
        <v>247404</v>
      </c>
      <c r="J16707" t="s">
        <v>427</v>
      </c>
      <c r="K16707" t="s">
        <v>22</v>
      </c>
      <c r="L16707" t="s">
        <v>23</v>
      </c>
      <c r="M16707" t="s">
        <v>24</v>
      </c>
      <c r="N16707">
        <v>3565</v>
      </c>
      <c r="O16707" t="s">
        <v>69</v>
      </c>
      <c r="P16707">
        <v>2</v>
      </c>
      <c r="Q16707">
        <f t="shared" ref="Q16707:Q16770" si="522">2024-H16707</f>
        <v>18</v>
      </c>
      <c r="R16707" t="str">
        <f t="shared" ref="R16707:R16770" si="523">IF(C16707&lt;=10000,"Budget",IF(C16707&lt;=40000,"Mid-range","Luxury"))</f>
        <v>Budget</v>
      </c>
    </row>
    <row r="16708" spans="1:18" x14ac:dyDescent="0.35">
      <c r="A16708">
        <v>12850129</v>
      </c>
      <c r="B16708" t="s">
        <v>13969</v>
      </c>
      <c r="C16708">
        <v>24888</v>
      </c>
      <c r="D16708" t="s">
        <v>59</v>
      </c>
      <c r="E16708" t="s">
        <v>1311</v>
      </c>
      <c r="F16708" t="s">
        <v>1312</v>
      </c>
      <c r="G16708" t="s">
        <v>4191</v>
      </c>
      <c r="H16708">
        <v>2015</v>
      </c>
      <c r="I16708">
        <v>79755</v>
      </c>
      <c r="J16708" t="s">
        <v>21</v>
      </c>
      <c r="K16708" t="s">
        <v>22</v>
      </c>
      <c r="L16708" t="s">
        <v>64</v>
      </c>
      <c r="M16708" t="s">
        <v>24</v>
      </c>
      <c r="N16708">
        <v>1998</v>
      </c>
      <c r="O16708" t="s">
        <v>25</v>
      </c>
      <c r="P16708">
        <v>5</v>
      </c>
      <c r="Q16708">
        <f t="shared" si="522"/>
        <v>9</v>
      </c>
      <c r="R16708" t="str">
        <f t="shared" si="523"/>
        <v>Mid-range</v>
      </c>
    </row>
    <row r="16709" spans="1:18" x14ac:dyDescent="0.35">
      <c r="A16709">
        <v>12850130</v>
      </c>
      <c r="B16709" t="s">
        <v>4423</v>
      </c>
      <c r="C16709">
        <v>29888</v>
      </c>
      <c r="D16709" t="s">
        <v>49</v>
      </c>
      <c r="E16709" t="s">
        <v>1087</v>
      </c>
      <c r="F16709" t="s">
        <v>1096</v>
      </c>
      <c r="G16709" t="s">
        <v>1097</v>
      </c>
      <c r="H16709">
        <v>2018</v>
      </c>
      <c r="I16709">
        <v>41949</v>
      </c>
      <c r="J16709" t="s">
        <v>21</v>
      </c>
      <c r="K16709" t="s">
        <v>22</v>
      </c>
      <c r="L16709" t="s">
        <v>23</v>
      </c>
      <c r="M16709" t="s">
        <v>24</v>
      </c>
      <c r="N16709">
        <v>1997</v>
      </c>
      <c r="O16709" t="s">
        <v>69</v>
      </c>
      <c r="P16709">
        <v>5</v>
      </c>
      <c r="Q16709">
        <f t="shared" si="522"/>
        <v>6</v>
      </c>
      <c r="R16709" t="str">
        <f t="shared" si="523"/>
        <v>Mid-range</v>
      </c>
    </row>
    <row r="16710" spans="1:18" x14ac:dyDescent="0.35">
      <c r="A16710">
        <v>12850131</v>
      </c>
      <c r="B16710" t="s">
        <v>12576</v>
      </c>
      <c r="C16710">
        <v>44888</v>
      </c>
      <c r="D16710" t="s">
        <v>188</v>
      </c>
      <c r="E16710" t="s">
        <v>288</v>
      </c>
      <c r="F16710" t="s">
        <v>1914</v>
      </c>
      <c r="G16710" t="s">
        <v>991</v>
      </c>
      <c r="H16710">
        <v>2016</v>
      </c>
      <c r="I16710">
        <v>45450</v>
      </c>
      <c r="J16710" t="s">
        <v>21</v>
      </c>
      <c r="K16710" t="s">
        <v>22</v>
      </c>
      <c r="L16710" t="s">
        <v>31</v>
      </c>
      <c r="M16710" t="s">
        <v>24</v>
      </c>
      <c r="N16710">
        <v>2199</v>
      </c>
      <c r="O16710" t="s">
        <v>116</v>
      </c>
      <c r="P16710">
        <v>8</v>
      </c>
      <c r="Q16710">
        <f t="shared" si="522"/>
        <v>8</v>
      </c>
      <c r="R16710" t="str">
        <f t="shared" si="523"/>
        <v>Luxury</v>
      </c>
    </row>
    <row r="16711" spans="1:18" x14ac:dyDescent="0.35">
      <c r="A16711">
        <v>12850139</v>
      </c>
      <c r="B16711" t="s">
        <v>13970</v>
      </c>
      <c r="C16711">
        <v>32990</v>
      </c>
      <c r="D16711" t="s">
        <v>27</v>
      </c>
      <c r="E16711" t="s">
        <v>13093</v>
      </c>
      <c r="F16711" t="s">
        <v>822</v>
      </c>
      <c r="G16711" t="s">
        <v>5325</v>
      </c>
      <c r="H16711">
        <v>2011</v>
      </c>
      <c r="I16711">
        <v>126240</v>
      </c>
      <c r="J16711" t="s">
        <v>220</v>
      </c>
      <c r="K16711" t="s">
        <v>22</v>
      </c>
      <c r="L16711" t="s">
        <v>64</v>
      </c>
      <c r="M16711" t="s">
        <v>24</v>
      </c>
      <c r="N16711">
        <v>1796</v>
      </c>
      <c r="O16711" t="s">
        <v>25</v>
      </c>
      <c r="P16711">
        <v>2</v>
      </c>
      <c r="Q16711">
        <f t="shared" si="522"/>
        <v>13</v>
      </c>
      <c r="R16711" t="str">
        <f t="shared" si="523"/>
        <v>Mid-range</v>
      </c>
    </row>
    <row r="16712" spans="1:18" x14ac:dyDescent="0.35">
      <c r="A16712">
        <v>12850152</v>
      </c>
      <c r="B16712" t="s">
        <v>192</v>
      </c>
      <c r="C16712">
        <v>23990</v>
      </c>
      <c r="D16712" t="s">
        <v>17</v>
      </c>
      <c r="E16712" t="s">
        <v>193</v>
      </c>
      <c r="F16712" t="s">
        <v>194</v>
      </c>
      <c r="G16712" t="s">
        <v>195</v>
      </c>
      <c r="H16712">
        <v>2012</v>
      </c>
      <c r="I16712">
        <v>89100</v>
      </c>
      <c r="J16712" t="s">
        <v>21</v>
      </c>
      <c r="K16712" t="s">
        <v>22</v>
      </c>
      <c r="L16712" t="s">
        <v>23</v>
      </c>
      <c r="M16712" t="s">
        <v>24</v>
      </c>
      <c r="N16712">
        <v>3456</v>
      </c>
      <c r="O16712" t="s">
        <v>116</v>
      </c>
      <c r="P16712">
        <v>5</v>
      </c>
      <c r="Q16712">
        <f t="shared" si="522"/>
        <v>12</v>
      </c>
      <c r="R16712" t="str">
        <f t="shared" si="523"/>
        <v>Mid-range</v>
      </c>
    </row>
    <row r="16713" spans="1:18" x14ac:dyDescent="0.35">
      <c r="A16713">
        <v>12850155</v>
      </c>
      <c r="B16713" t="s">
        <v>13971</v>
      </c>
      <c r="C16713">
        <v>24990</v>
      </c>
      <c r="D16713" t="s">
        <v>42</v>
      </c>
      <c r="E16713" t="s">
        <v>71</v>
      </c>
      <c r="F16713" t="s">
        <v>6322</v>
      </c>
      <c r="G16713" t="s">
        <v>2034</v>
      </c>
      <c r="H16713">
        <v>2012</v>
      </c>
      <c r="I16713">
        <v>178616</v>
      </c>
      <c r="J16713" t="s">
        <v>427</v>
      </c>
      <c r="K16713" t="s">
        <v>22</v>
      </c>
      <c r="L16713" t="s">
        <v>23</v>
      </c>
      <c r="M16713" t="s">
        <v>24</v>
      </c>
      <c r="N16713">
        <v>3565</v>
      </c>
      <c r="O16713" t="s">
        <v>25</v>
      </c>
      <c r="P16713">
        <v>2</v>
      </c>
      <c r="Q16713">
        <f t="shared" si="522"/>
        <v>12</v>
      </c>
      <c r="R16713" t="str">
        <f t="shared" si="523"/>
        <v>Mid-range</v>
      </c>
    </row>
    <row r="16714" spans="1:18" x14ac:dyDescent="0.35">
      <c r="A16714">
        <v>12850158</v>
      </c>
      <c r="B16714" t="s">
        <v>9557</v>
      </c>
      <c r="C16714">
        <v>15999</v>
      </c>
      <c r="D16714" t="s">
        <v>88</v>
      </c>
      <c r="E16714" t="s">
        <v>1335</v>
      </c>
      <c r="F16714" t="s">
        <v>9558</v>
      </c>
      <c r="G16714" t="s">
        <v>6427</v>
      </c>
      <c r="H16714">
        <v>2013</v>
      </c>
      <c r="I16714">
        <v>169840</v>
      </c>
      <c r="J16714" t="s">
        <v>21</v>
      </c>
      <c r="K16714" t="s">
        <v>22</v>
      </c>
      <c r="L16714" t="s">
        <v>31</v>
      </c>
      <c r="M16714" t="s">
        <v>24</v>
      </c>
      <c r="N16714">
        <v>1995</v>
      </c>
      <c r="O16714" t="s">
        <v>33</v>
      </c>
      <c r="P16714">
        <v>5</v>
      </c>
      <c r="Q16714">
        <f t="shared" si="522"/>
        <v>11</v>
      </c>
      <c r="R16714" t="str">
        <f t="shared" si="523"/>
        <v>Mid-range</v>
      </c>
    </row>
    <row r="16715" spans="1:18" x14ac:dyDescent="0.35">
      <c r="A16715">
        <v>12850162</v>
      </c>
      <c r="B16715" t="s">
        <v>13972</v>
      </c>
      <c r="C16715">
        <v>18800</v>
      </c>
      <c r="D16715" t="s">
        <v>17</v>
      </c>
      <c r="E16715" t="s">
        <v>3917</v>
      </c>
      <c r="F16715" t="s">
        <v>13685</v>
      </c>
      <c r="G16715" t="s">
        <v>13973</v>
      </c>
      <c r="H16715">
        <v>2010</v>
      </c>
      <c r="I16715">
        <v>117100</v>
      </c>
      <c r="J16715" t="s">
        <v>86</v>
      </c>
      <c r="K16715" t="s">
        <v>22</v>
      </c>
      <c r="L16715" t="s">
        <v>381</v>
      </c>
      <c r="M16715" t="s">
        <v>24</v>
      </c>
      <c r="N16715">
        <v>1798</v>
      </c>
      <c r="O16715" t="s">
        <v>47</v>
      </c>
      <c r="P16715">
        <v>5</v>
      </c>
      <c r="Q16715">
        <f t="shared" si="522"/>
        <v>14</v>
      </c>
      <c r="R16715" t="str">
        <f t="shared" si="523"/>
        <v>Mid-range</v>
      </c>
    </row>
    <row r="16716" spans="1:18" x14ac:dyDescent="0.35">
      <c r="A16716">
        <v>12850163</v>
      </c>
      <c r="B16716" t="s">
        <v>13974</v>
      </c>
      <c r="C16716">
        <v>19900</v>
      </c>
      <c r="D16716" t="s">
        <v>27</v>
      </c>
      <c r="E16716" t="s">
        <v>7799</v>
      </c>
      <c r="F16716" t="s">
        <v>1984</v>
      </c>
      <c r="G16716">
        <v>164</v>
      </c>
      <c r="H16716">
        <v>2008</v>
      </c>
      <c r="I16716">
        <v>149864</v>
      </c>
      <c r="J16716" t="s">
        <v>21</v>
      </c>
      <c r="K16716" t="s">
        <v>22</v>
      </c>
      <c r="L16716" t="s">
        <v>31</v>
      </c>
      <c r="M16716" t="s">
        <v>24</v>
      </c>
      <c r="N16716">
        <v>2987</v>
      </c>
      <c r="O16716" t="s">
        <v>47</v>
      </c>
      <c r="P16716">
        <v>7</v>
      </c>
      <c r="Q16716">
        <f t="shared" si="522"/>
        <v>16</v>
      </c>
      <c r="R16716" t="str">
        <f t="shared" si="523"/>
        <v>Mid-range</v>
      </c>
    </row>
    <row r="16717" spans="1:18" x14ac:dyDescent="0.35">
      <c r="A16717">
        <v>12850168</v>
      </c>
      <c r="B16717" t="s">
        <v>272</v>
      </c>
      <c r="C16717">
        <v>72990</v>
      </c>
      <c r="D16717" t="s">
        <v>17</v>
      </c>
      <c r="E16717" t="s">
        <v>258</v>
      </c>
      <c r="F16717" t="s">
        <v>273</v>
      </c>
      <c r="G16717" t="s">
        <v>274</v>
      </c>
      <c r="H16717">
        <v>2021</v>
      </c>
      <c r="I16717">
        <v>11478</v>
      </c>
      <c r="J16717" t="s">
        <v>275</v>
      </c>
      <c r="K16717" t="s">
        <v>22</v>
      </c>
      <c r="L16717" t="s">
        <v>31</v>
      </c>
      <c r="M16717" t="s">
        <v>24</v>
      </c>
      <c r="N16717">
        <v>2753</v>
      </c>
      <c r="O16717" t="s">
        <v>25</v>
      </c>
      <c r="P16717">
        <v>5</v>
      </c>
      <c r="Q16717">
        <f t="shared" si="522"/>
        <v>3</v>
      </c>
      <c r="R16717" t="str">
        <f t="shared" si="523"/>
        <v>Luxury</v>
      </c>
    </row>
    <row r="16718" spans="1:18" x14ac:dyDescent="0.35">
      <c r="A16718">
        <v>12850169</v>
      </c>
      <c r="B16718" t="s">
        <v>7925</v>
      </c>
      <c r="C16718">
        <v>15999</v>
      </c>
      <c r="D16718" t="s">
        <v>17</v>
      </c>
      <c r="E16718" t="s">
        <v>157</v>
      </c>
      <c r="F16718" t="s">
        <v>158</v>
      </c>
      <c r="G16718" t="s">
        <v>782</v>
      </c>
      <c r="H16718">
        <v>2006</v>
      </c>
      <c r="I16718">
        <v>192989</v>
      </c>
      <c r="J16718" t="s">
        <v>21</v>
      </c>
      <c r="K16718" t="s">
        <v>22</v>
      </c>
      <c r="L16718" t="s">
        <v>23</v>
      </c>
      <c r="M16718" t="s">
        <v>24</v>
      </c>
      <c r="N16718">
        <v>3955</v>
      </c>
      <c r="O16718" t="s">
        <v>116</v>
      </c>
      <c r="P16718">
        <v>8</v>
      </c>
      <c r="Q16718">
        <f t="shared" si="522"/>
        <v>18</v>
      </c>
      <c r="R16718" t="str">
        <f t="shared" si="523"/>
        <v>Mid-range</v>
      </c>
    </row>
    <row r="16719" spans="1:18" x14ac:dyDescent="0.35">
      <c r="A16719">
        <v>12850171</v>
      </c>
      <c r="B16719" t="s">
        <v>13975</v>
      </c>
      <c r="C16719">
        <v>127000</v>
      </c>
      <c r="D16719" t="s">
        <v>449</v>
      </c>
      <c r="E16719" t="s">
        <v>588</v>
      </c>
      <c r="F16719" t="s">
        <v>13976</v>
      </c>
      <c r="G16719" t="s">
        <v>3159</v>
      </c>
      <c r="H16719">
        <v>2021</v>
      </c>
      <c r="I16719">
        <v>28885</v>
      </c>
      <c r="J16719" t="s">
        <v>21</v>
      </c>
      <c r="K16719" t="s">
        <v>22</v>
      </c>
      <c r="L16719" t="s">
        <v>64</v>
      </c>
      <c r="M16719" t="s">
        <v>24</v>
      </c>
      <c r="N16719">
        <v>1997</v>
      </c>
      <c r="O16719" t="s">
        <v>25</v>
      </c>
      <c r="P16719">
        <v>5</v>
      </c>
      <c r="Q16719">
        <f t="shared" si="522"/>
        <v>3</v>
      </c>
      <c r="R16719" t="str">
        <f t="shared" si="523"/>
        <v>Luxury</v>
      </c>
    </row>
    <row r="16720" spans="1:18" x14ac:dyDescent="0.35">
      <c r="A16720">
        <v>12850183</v>
      </c>
      <c r="B16720" t="s">
        <v>13977</v>
      </c>
      <c r="C16720">
        <v>72990</v>
      </c>
      <c r="D16720" t="s">
        <v>54</v>
      </c>
      <c r="E16720" t="s">
        <v>987</v>
      </c>
      <c r="F16720" t="s">
        <v>1362</v>
      </c>
      <c r="G16720" t="s">
        <v>3708</v>
      </c>
      <c r="H16720">
        <v>2022</v>
      </c>
      <c r="I16720">
        <v>7700</v>
      </c>
      <c r="J16720" t="s">
        <v>1364</v>
      </c>
      <c r="K16720" t="s">
        <v>22</v>
      </c>
      <c r="L16720" t="s">
        <v>64</v>
      </c>
      <c r="M16720" t="s">
        <v>24</v>
      </c>
      <c r="N16720">
        <v>4950</v>
      </c>
      <c r="O16720" t="s">
        <v>13978</v>
      </c>
      <c r="P16720">
        <v>4</v>
      </c>
      <c r="Q16720">
        <f t="shared" si="522"/>
        <v>2</v>
      </c>
      <c r="R16720" t="str">
        <f t="shared" si="523"/>
        <v>Luxury</v>
      </c>
    </row>
    <row r="16721" spans="1:18" x14ac:dyDescent="0.35">
      <c r="A16721">
        <v>12850185</v>
      </c>
      <c r="B16721" t="s">
        <v>3696</v>
      </c>
      <c r="C16721">
        <v>29870</v>
      </c>
      <c r="D16721" t="s">
        <v>42</v>
      </c>
      <c r="E16721" t="s">
        <v>1045</v>
      </c>
      <c r="F16721" t="s">
        <v>28</v>
      </c>
      <c r="G16721" t="s">
        <v>3697</v>
      </c>
      <c r="H16721">
        <v>2015</v>
      </c>
      <c r="I16721">
        <v>106327</v>
      </c>
      <c r="J16721" t="s">
        <v>63</v>
      </c>
      <c r="K16721" t="s">
        <v>22</v>
      </c>
      <c r="L16721" t="s">
        <v>64</v>
      </c>
      <c r="M16721" t="s">
        <v>24</v>
      </c>
      <c r="N16721">
        <v>5967</v>
      </c>
      <c r="O16721" t="s">
        <v>25</v>
      </c>
      <c r="P16721">
        <v>5</v>
      </c>
      <c r="Q16721">
        <f t="shared" si="522"/>
        <v>9</v>
      </c>
      <c r="R16721" t="str">
        <f t="shared" si="523"/>
        <v>Mid-range</v>
      </c>
    </row>
    <row r="16722" spans="1:18" x14ac:dyDescent="0.35">
      <c r="A16722">
        <v>12850189</v>
      </c>
      <c r="B16722" t="s">
        <v>3171</v>
      </c>
      <c r="C16722">
        <v>17990</v>
      </c>
      <c r="D16722" t="s">
        <v>42</v>
      </c>
      <c r="E16722" t="s">
        <v>1193</v>
      </c>
      <c r="F16722" t="s">
        <v>3172</v>
      </c>
      <c r="G16722" t="s">
        <v>3173</v>
      </c>
      <c r="H16722">
        <v>2015</v>
      </c>
      <c r="I16722">
        <v>74330</v>
      </c>
      <c r="J16722" t="s">
        <v>21</v>
      </c>
      <c r="K16722" t="s">
        <v>22</v>
      </c>
      <c r="L16722" t="s">
        <v>23</v>
      </c>
      <c r="M16722" t="s">
        <v>24</v>
      </c>
      <c r="N16722">
        <v>2997</v>
      </c>
      <c r="O16722" t="s">
        <v>116</v>
      </c>
      <c r="P16722">
        <v>7</v>
      </c>
      <c r="Q16722">
        <f t="shared" si="522"/>
        <v>9</v>
      </c>
      <c r="R16722" t="str">
        <f t="shared" si="523"/>
        <v>Mid-range</v>
      </c>
    </row>
    <row r="16723" spans="1:18" x14ac:dyDescent="0.35">
      <c r="A16723">
        <v>12850193</v>
      </c>
      <c r="B16723" t="s">
        <v>13979</v>
      </c>
      <c r="C16723">
        <v>16000</v>
      </c>
      <c r="D16723" t="s">
        <v>131</v>
      </c>
      <c r="E16723" t="s">
        <v>3033</v>
      </c>
      <c r="F16723" t="s">
        <v>3583</v>
      </c>
      <c r="G16723" t="s">
        <v>6082</v>
      </c>
      <c r="H16723">
        <v>2015</v>
      </c>
      <c r="I16723">
        <v>106268</v>
      </c>
      <c r="J16723" t="s">
        <v>86</v>
      </c>
      <c r="K16723" t="s">
        <v>22</v>
      </c>
      <c r="L16723" t="s">
        <v>64</v>
      </c>
      <c r="M16723" t="s">
        <v>24</v>
      </c>
      <c r="N16723">
        <v>1390</v>
      </c>
      <c r="O16723" t="s">
        <v>135</v>
      </c>
      <c r="P16723">
        <v>5</v>
      </c>
      <c r="Q16723">
        <f t="shared" si="522"/>
        <v>9</v>
      </c>
      <c r="R16723" t="str">
        <f t="shared" si="523"/>
        <v>Mid-range</v>
      </c>
    </row>
    <row r="16724" spans="1:18" x14ac:dyDescent="0.35">
      <c r="A16724">
        <v>12850195</v>
      </c>
      <c r="B16724" t="s">
        <v>13980</v>
      </c>
      <c r="C16724">
        <v>52800</v>
      </c>
      <c r="D16724" t="s">
        <v>131</v>
      </c>
      <c r="E16724" t="s">
        <v>487</v>
      </c>
      <c r="F16724" t="s">
        <v>3374</v>
      </c>
      <c r="G16724" t="s">
        <v>1613</v>
      </c>
      <c r="H16724">
        <v>2021</v>
      </c>
      <c r="I16724">
        <v>19685</v>
      </c>
      <c r="J16724" t="s">
        <v>21</v>
      </c>
      <c r="K16724" t="s">
        <v>22</v>
      </c>
      <c r="L16724" t="s">
        <v>64</v>
      </c>
      <c r="M16724" t="s">
        <v>24</v>
      </c>
      <c r="N16724">
        <v>1984</v>
      </c>
      <c r="O16724" t="s">
        <v>69</v>
      </c>
      <c r="P16724">
        <v>5</v>
      </c>
      <c r="Q16724">
        <f t="shared" si="522"/>
        <v>3</v>
      </c>
      <c r="R16724" t="str">
        <f t="shared" si="523"/>
        <v>Luxury</v>
      </c>
    </row>
    <row r="16725" spans="1:18" x14ac:dyDescent="0.35">
      <c r="A16725">
        <v>12850202</v>
      </c>
      <c r="B16725" t="s">
        <v>13981</v>
      </c>
      <c r="C16725">
        <v>9800</v>
      </c>
      <c r="D16725" t="s">
        <v>88</v>
      </c>
      <c r="E16725" t="s">
        <v>98</v>
      </c>
      <c r="F16725" t="s">
        <v>5534</v>
      </c>
      <c r="G16725" t="s">
        <v>2043</v>
      </c>
      <c r="H16725">
        <v>2010</v>
      </c>
      <c r="I16725">
        <v>129758</v>
      </c>
      <c r="J16725" t="s">
        <v>21</v>
      </c>
      <c r="K16725" t="s">
        <v>22</v>
      </c>
      <c r="L16725" t="s">
        <v>23</v>
      </c>
      <c r="M16725" t="s">
        <v>24</v>
      </c>
      <c r="N16725">
        <v>1975</v>
      </c>
      <c r="O16725" t="s">
        <v>47</v>
      </c>
      <c r="P16725">
        <v>5</v>
      </c>
      <c r="Q16725">
        <f t="shared" si="522"/>
        <v>14</v>
      </c>
      <c r="R16725" t="str">
        <f t="shared" si="523"/>
        <v>Budget</v>
      </c>
    </row>
    <row r="16726" spans="1:18" x14ac:dyDescent="0.35">
      <c r="A16726">
        <v>12850206</v>
      </c>
      <c r="B16726" t="s">
        <v>13982</v>
      </c>
      <c r="C16726">
        <v>12999</v>
      </c>
      <c r="D16726" t="s">
        <v>282</v>
      </c>
      <c r="E16726" t="s">
        <v>283</v>
      </c>
      <c r="F16726" t="s">
        <v>284</v>
      </c>
      <c r="G16726" t="s">
        <v>731</v>
      </c>
      <c r="H16726">
        <v>2000</v>
      </c>
      <c r="I16726">
        <v>191625</v>
      </c>
      <c r="J16726" t="s">
        <v>508</v>
      </c>
      <c r="K16726" t="s">
        <v>81</v>
      </c>
      <c r="L16726" t="s">
        <v>23</v>
      </c>
      <c r="M16726" t="s">
        <v>24</v>
      </c>
      <c r="N16726">
        <v>3960</v>
      </c>
      <c r="O16726" t="s">
        <v>74</v>
      </c>
      <c r="P16726">
        <v>4</v>
      </c>
      <c r="Q16726">
        <f t="shared" si="522"/>
        <v>24</v>
      </c>
      <c r="R16726" t="str">
        <f t="shared" si="523"/>
        <v>Mid-range</v>
      </c>
    </row>
    <row r="16727" spans="1:18" x14ac:dyDescent="0.35">
      <c r="A16727">
        <v>12850220</v>
      </c>
      <c r="B16727" t="s">
        <v>12101</v>
      </c>
      <c r="C16727">
        <v>24990</v>
      </c>
      <c r="D16727" t="s">
        <v>143</v>
      </c>
      <c r="E16727" t="s">
        <v>144</v>
      </c>
      <c r="F16727" t="s">
        <v>1905</v>
      </c>
      <c r="G16727" t="s">
        <v>1226</v>
      </c>
      <c r="H16727">
        <v>2014</v>
      </c>
      <c r="I16727">
        <v>107879</v>
      </c>
      <c r="J16727" t="s">
        <v>21</v>
      </c>
      <c r="K16727" t="s">
        <v>22</v>
      </c>
      <c r="L16727" t="s">
        <v>23</v>
      </c>
      <c r="M16727" t="s">
        <v>24</v>
      </c>
      <c r="N16727">
        <v>2498</v>
      </c>
      <c r="O16727" t="s">
        <v>47</v>
      </c>
      <c r="P16727">
        <v>5</v>
      </c>
      <c r="Q16727">
        <f t="shared" si="522"/>
        <v>10</v>
      </c>
      <c r="R16727" t="str">
        <f t="shared" si="523"/>
        <v>Mid-range</v>
      </c>
    </row>
    <row r="16728" spans="1:18" x14ac:dyDescent="0.35">
      <c r="A16728">
        <v>12850227</v>
      </c>
      <c r="B16728" t="s">
        <v>13696</v>
      </c>
      <c r="C16728">
        <v>9995</v>
      </c>
      <c r="D16728" t="s">
        <v>42</v>
      </c>
      <c r="E16728" t="s">
        <v>402</v>
      </c>
      <c r="F16728" t="s">
        <v>403</v>
      </c>
      <c r="G16728" t="s">
        <v>7940</v>
      </c>
      <c r="H16728">
        <v>2006</v>
      </c>
      <c r="I16728">
        <v>421160</v>
      </c>
      <c r="J16728" t="s">
        <v>205</v>
      </c>
      <c r="K16728" t="s">
        <v>22</v>
      </c>
      <c r="L16728" t="s">
        <v>31</v>
      </c>
      <c r="M16728" t="s">
        <v>24</v>
      </c>
      <c r="N16728">
        <v>2999</v>
      </c>
      <c r="O16728" t="s">
        <v>47</v>
      </c>
      <c r="P16728">
        <v>5</v>
      </c>
      <c r="Q16728">
        <f t="shared" si="522"/>
        <v>18</v>
      </c>
      <c r="R16728" t="str">
        <f t="shared" si="523"/>
        <v>Budget</v>
      </c>
    </row>
    <row r="16729" spans="1:18" x14ac:dyDescent="0.35">
      <c r="A16729">
        <v>12850237</v>
      </c>
      <c r="B16729" t="s">
        <v>11506</v>
      </c>
      <c r="C16729">
        <v>34990</v>
      </c>
      <c r="D16729" t="s">
        <v>131</v>
      </c>
      <c r="E16729" t="s">
        <v>1094</v>
      </c>
      <c r="F16729" t="s">
        <v>239</v>
      </c>
      <c r="G16729" t="s">
        <v>240</v>
      </c>
      <c r="H16729">
        <v>2013</v>
      </c>
      <c r="I16729">
        <v>96098</v>
      </c>
      <c r="J16729" t="s">
        <v>21</v>
      </c>
      <c r="K16729" t="s">
        <v>22</v>
      </c>
      <c r="L16729" t="s">
        <v>31</v>
      </c>
      <c r="M16729" t="s">
        <v>24</v>
      </c>
      <c r="N16729">
        <v>2967</v>
      </c>
      <c r="O16729" t="s">
        <v>33</v>
      </c>
      <c r="P16729">
        <v>5</v>
      </c>
      <c r="Q16729">
        <f t="shared" si="522"/>
        <v>11</v>
      </c>
      <c r="R16729" t="str">
        <f t="shared" si="523"/>
        <v>Mid-range</v>
      </c>
    </row>
    <row r="16730" spans="1:18" x14ac:dyDescent="0.35">
      <c r="A16730">
        <v>12850238</v>
      </c>
      <c r="B16730" t="s">
        <v>7426</v>
      </c>
      <c r="C16730">
        <v>44990</v>
      </c>
      <c r="D16730" t="s">
        <v>54</v>
      </c>
      <c r="E16730" t="s">
        <v>175</v>
      </c>
      <c r="F16730" t="s">
        <v>900</v>
      </c>
      <c r="G16730" t="s">
        <v>650</v>
      </c>
      <c r="H16730">
        <v>2018</v>
      </c>
      <c r="I16730">
        <v>95806</v>
      </c>
      <c r="J16730" t="s">
        <v>2060</v>
      </c>
      <c r="K16730" t="s">
        <v>22</v>
      </c>
      <c r="L16730" t="s">
        <v>31</v>
      </c>
      <c r="M16730" t="s">
        <v>24</v>
      </c>
      <c r="N16730">
        <v>3198</v>
      </c>
      <c r="O16730" t="s">
        <v>116</v>
      </c>
      <c r="P16730">
        <v>4</v>
      </c>
      <c r="Q16730">
        <f t="shared" si="522"/>
        <v>6</v>
      </c>
      <c r="R16730" t="str">
        <f t="shared" si="523"/>
        <v>Luxury</v>
      </c>
    </row>
    <row r="16731" spans="1:18" x14ac:dyDescent="0.35">
      <c r="A16731">
        <v>12850240</v>
      </c>
      <c r="B16731" t="s">
        <v>13335</v>
      </c>
      <c r="C16731">
        <v>28990</v>
      </c>
      <c r="D16731" t="s">
        <v>88</v>
      </c>
      <c r="E16731" t="s">
        <v>98</v>
      </c>
      <c r="F16731" t="s">
        <v>90</v>
      </c>
      <c r="G16731" t="s">
        <v>13336</v>
      </c>
      <c r="H16731">
        <v>2021</v>
      </c>
      <c r="I16731">
        <v>17026</v>
      </c>
      <c r="J16731" t="s">
        <v>63</v>
      </c>
      <c r="K16731" t="s">
        <v>22</v>
      </c>
      <c r="L16731" t="s">
        <v>23</v>
      </c>
      <c r="M16731" t="s">
        <v>24</v>
      </c>
      <c r="N16731">
        <v>1999</v>
      </c>
      <c r="O16731" t="s">
        <v>25</v>
      </c>
      <c r="P16731">
        <v>5</v>
      </c>
      <c r="Q16731">
        <f t="shared" si="522"/>
        <v>3</v>
      </c>
      <c r="R16731" t="str">
        <f t="shared" si="523"/>
        <v>Mid-range</v>
      </c>
    </row>
    <row r="16732" spans="1:18" x14ac:dyDescent="0.35">
      <c r="A16732">
        <v>12850242</v>
      </c>
      <c r="B16732" t="s">
        <v>13983</v>
      </c>
      <c r="C16732">
        <v>10990</v>
      </c>
      <c r="D16732" t="s">
        <v>533</v>
      </c>
      <c r="E16732" t="s">
        <v>8886</v>
      </c>
      <c r="F16732" t="s">
        <v>251</v>
      </c>
      <c r="G16732" t="s">
        <v>8887</v>
      </c>
      <c r="H16732">
        <v>2011</v>
      </c>
      <c r="I16732">
        <v>191193</v>
      </c>
      <c r="J16732" t="s">
        <v>86</v>
      </c>
      <c r="K16732" t="s">
        <v>22</v>
      </c>
      <c r="L16732" t="s">
        <v>23</v>
      </c>
      <c r="M16732" t="s">
        <v>24</v>
      </c>
      <c r="N16732">
        <v>1995</v>
      </c>
      <c r="O16732" t="s">
        <v>47</v>
      </c>
      <c r="P16732">
        <v>5</v>
      </c>
      <c r="Q16732">
        <f t="shared" si="522"/>
        <v>13</v>
      </c>
      <c r="R16732" t="str">
        <f t="shared" si="523"/>
        <v>Mid-range</v>
      </c>
    </row>
    <row r="16733" spans="1:18" x14ac:dyDescent="0.35">
      <c r="A16733">
        <v>12850243</v>
      </c>
      <c r="B16733" t="s">
        <v>6904</v>
      </c>
      <c r="C16733">
        <v>29990</v>
      </c>
      <c r="D16733" t="s">
        <v>54</v>
      </c>
      <c r="E16733" t="s">
        <v>118</v>
      </c>
      <c r="F16733" t="s">
        <v>119</v>
      </c>
      <c r="G16733" t="s">
        <v>349</v>
      </c>
      <c r="H16733">
        <v>2015</v>
      </c>
      <c r="I16733">
        <v>89213</v>
      </c>
      <c r="J16733" t="s">
        <v>63</v>
      </c>
      <c r="K16733" t="s">
        <v>22</v>
      </c>
      <c r="L16733" t="s">
        <v>23</v>
      </c>
      <c r="M16733" t="s">
        <v>24</v>
      </c>
      <c r="N16733">
        <v>3984</v>
      </c>
      <c r="O16733" t="s">
        <v>116</v>
      </c>
      <c r="P16733">
        <v>5</v>
      </c>
      <c r="Q16733">
        <f t="shared" si="522"/>
        <v>9</v>
      </c>
      <c r="R16733" t="str">
        <f t="shared" si="523"/>
        <v>Mid-range</v>
      </c>
    </row>
    <row r="16734" spans="1:18" x14ac:dyDescent="0.35">
      <c r="A16734">
        <v>12850254</v>
      </c>
      <c r="B16734" t="s">
        <v>13925</v>
      </c>
      <c r="C16734">
        <v>29990</v>
      </c>
      <c r="D16734" t="s">
        <v>165</v>
      </c>
      <c r="E16734" t="s">
        <v>166</v>
      </c>
      <c r="F16734" t="s">
        <v>1513</v>
      </c>
      <c r="G16734" t="s">
        <v>1708</v>
      </c>
      <c r="H16734">
        <v>2012</v>
      </c>
      <c r="I16734">
        <v>62820</v>
      </c>
      <c r="J16734" t="s">
        <v>169</v>
      </c>
      <c r="K16734" t="s">
        <v>81</v>
      </c>
      <c r="L16734" t="s">
        <v>31</v>
      </c>
      <c r="M16734" t="s">
        <v>24</v>
      </c>
      <c r="N16734">
        <v>2477</v>
      </c>
      <c r="O16734" t="s">
        <v>116</v>
      </c>
      <c r="P16734">
        <v>5</v>
      </c>
      <c r="Q16734">
        <f t="shared" si="522"/>
        <v>12</v>
      </c>
      <c r="R16734" t="str">
        <f t="shared" si="523"/>
        <v>Mid-range</v>
      </c>
    </row>
    <row r="16735" spans="1:18" x14ac:dyDescent="0.35">
      <c r="A16735">
        <v>12850255</v>
      </c>
      <c r="B16735" t="s">
        <v>1649</v>
      </c>
      <c r="C16735">
        <v>15990</v>
      </c>
      <c r="D16735" t="s">
        <v>88</v>
      </c>
      <c r="E16735" t="s">
        <v>98</v>
      </c>
      <c r="F16735" t="s">
        <v>90</v>
      </c>
      <c r="G16735" t="s">
        <v>1650</v>
      </c>
      <c r="H16735">
        <v>2013</v>
      </c>
      <c r="I16735">
        <v>107784</v>
      </c>
      <c r="J16735" t="s">
        <v>86</v>
      </c>
      <c r="K16735" t="s">
        <v>22</v>
      </c>
      <c r="L16735" t="s">
        <v>23</v>
      </c>
      <c r="M16735" t="s">
        <v>24</v>
      </c>
      <c r="N16735">
        <v>1797</v>
      </c>
      <c r="O16735" t="s">
        <v>25</v>
      </c>
      <c r="P16735">
        <v>5</v>
      </c>
      <c r="Q16735">
        <f t="shared" si="522"/>
        <v>11</v>
      </c>
      <c r="R16735" t="str">
        <f t="shared" si="523"/>
        <v>Mid-range</v>
      </c>
    </row>
    <row r="16736" spans="1:18" x14ac:dyDescent="0.35">
      <c r="A16736">
        <v>12850260</v>
      </c>
      <c r="B16736" t="s">
        <v>5097</v>
      </c>
      <c r="C16736">
        <v>53990</v>
      </c>
      <c r="D16736" t="s">
        <v>102</v>
      </c>
      <c r="E16736" t="s">
        <v>473</v>
      </c>
      <c r="F16736" t="s">
        <v>1823</v>
      </c>
      <c r="G16736" t="s">
        <v>528</v>
      </c>
      <c r="H16736">
        <v>2019</v>
      </c>
      <c r="I16736">
        <v>38388</v>
      </c>
      <c r="J16736" t="s">
        <v>338</v>
      </c>
      <c r="K16736" t="s">
        <v>22</v>
      </c>
      <c r="L16736" t="s">
        <v>31</v>
      </c>
      <c r="M16736" t="s">
        <v>24</v>
      </c>
      <c r="N16736">
        <v>2967</v>
      </c>
      <c r="O16736" t="s">
        <v>69</v>
      </c>
      <c r="P16736">
        <v>5</v>
      </c>
      <c r="Q16736">
        <f t="shared" si="522"/>
        <v>5</v>
      </c>
      <c r="R16736" t="str">
        <f t="shared" si="523"/>
        <v>Luxury</v>
      </c>
    </row>
    <row r="16737" spans="1:18" x14ac:dyDescent="0.35">
      <c r="A16737">
        <v>12850261</v>
      </c>
      <c r="B16737" t="s">
        <v>13984</v>
      </c>
      <c r="C16737">
        <v>39990</v>
      </c>
      <c r="D16737" t="s">
        <v>76</v>
      </c>
      <c r="E16737" t="s">
        <v>373</v>
      </c>
      <c r="F16737" t="s">
        <v>1167</v>
      </c>
      <c r="G16737" t="s">
        <v>2521</v>
      </c>
      <c r="H16737">
        <v>2014</v>
      </c>
      <c r="I16737">
        <v>145458</v>
      </c>
      <c r="J16737" t="s">
        <v>21</v>
      </c>
      <c r="K16737" t="s">
        <v>22</v>
      </c>
      <c r="L16737" t="s">
        <v>31</v>
      </c>
      <c r="M16737" t="s">
        <v>24</v>
      </c>
      <c r="N16737">
        <v>2999</v>
      </c>
      <c r="O16737" t="s">
        <v>47</v>
      </c>
      <c r="P16737">
        <v>7</v>
      </c>
      <c r="Q16737">
        <f t="shared" si="522"/>
        <v>10</v>
      </c>
      <c r="R16737" t="str">
        <f t="shared" si="523"/>
        <v>Mid-range</v>
      </c>
    </row>
    <row r="16738" spans="1:18" x14ac:dyDescent="0.35">
      <c r="A16738">
        <v>12850262</v>
      </c>
      <c r="B16738" t="s">
        <v>5848</v>
      </c>
      <c r="C16738">
        <v>39990</v>
      </c>
      <c r="D16738" t="s">
        <v>76</v>
      </c>
      <c r="E16738" t="s">
        <v>373</v>
      </c>
      <c r="F16738" t="s">
        <v>1167</v>
      </c>
      <c r="G16738" t="s">
        <v>2521</v>
      </c>
      <c r="H16738">
        <v>2015</v>
      </c>
      <c r="I16738">
        <v>99793</v>
      </c>
      <c r="J16738" t="s">
        <v>21</v>
      </c>
      <c r="K16738" t="s">
        <v>22</v>
      </c>
      <c r="L16738" t="s">
        <v>31</v>
      </c>
      <c r="M16738" t="s">
        <v>24</v>
      </c>
      <c r="N16738">
        <v>2999</v>
      </c>
      <c r="O16738" t="s">
        <v>47</v>
      </c>
      <c r="P16738">
        <v>7</v>
      </c>
      <c r="Q16738">
        <f t="shared" si="522"/>
        <v>9</v>
      </c>
      <c r="R16738" t="str">
        <f t="shared" si="523"/>
        <v>Mid-range</v>
      </c>
    </row>
    <row r="16739" spans="1:18" x14ac:dyDescent="0.35">
      <c r="A16739">
        <v>12850263</v>
      </c>
      <c r="B16739" t="s">
        <v>4326</v>
      </c>
      <c r="C16739">
        <v>39888</v>
      </c>
      <c r="D16739" t="s">
        <v>17</v>
      </c>
      <c r="E16739" t="s">
        <v>258</v>
      </c>
      <c r="F16739" t="s">
        <v>4327</v>
      </c>
      <c r="G16739" t="s">
        <v>4328</v>
      </c>
      <c r="H16739">
        <v>2021</v>
      </c>
      <c r="I16739">
        <v>17061</v>
      </c>
      <c r="J16739" t="s">
        <v>80</v>
      </c>
      <c r="K16739" t="s">
        <v>81</v>
      </c>
      <c r="L16739" t="s">
        <v>31</v>
      </c>
      <c r="M16739" t="s">
        <v>24</v>
      </c>
      <c r="N16739">
        <v>2393</v>
      </c>
      <c r="O16739" t="s">
        <v>47</v>
      </c>
      <c r="P16739">
        <v>2</v>
      </c>
      <c r="Q16739">
        <f t="shared" si="522"/>
        <v>3</v>
      </c>
      <c r="R16739" t="str">
        <f t="shared" si="523"/>
        <v>Mid-range</v>
      </c>
    </row>
    <row r="16740" spans="1:18" x14ac:dyDescent="0.35">
      <c r="A16740">
        <v>12850273</v>
      </c>
      <c r="B16740" t="s">
        <v>13985</v>
      </c>
      <c r="C16740">
        <v>14950</v>
      </c>
      <c r="D16740" t="s">
        <v>88</v>
      </c>
      <c r="E16740" t="s">
        <v>1335</v>
      </c>
      <c r="F16740" t="s">
        <v>1336</v>
      </c>
      <c r="G16740" t="s">
        <v>6427</v>
      </c>
      <c r="H16740">
        <v>2012</v>
      </c>
      <c r="I16740">
        <v>166139</v>
      </c>
      <c r="J16740" t="s">
        <v>21</v>
      </c>
      <c r="K16740" t="s">
        <v>22</v>
      </c>
      <c r="L16740" t="s">
        <v>23</v>
      </c>
      <c r="M16740" t="s">
        <v>24</v>
      </c>
      <c r="N16740">
        <v>1998</v>
      </c>
      <c r="O16740" t="s">
        <v>25</v>
      </c>
      <c r="P16740">
        <v>5</v>
      </c>
      <c r="Q16740">
        <f t="shared" si="522"/>
        <v>12</v>
      </c>
      <c r="R16740" t="str">
        <f t="shared" si="523"/>
        <v>Mid-range</v>
      </c>
    </row>
    <row r="16741" spans="1:18" x14ac:dyDescent="0.35">
      <c r="A16741">
        <v>12850275</v>
      </c>
      <c r="B16741" t="s">
        <v>13986</v>
      </c>
      <c r="C16741">
        <v>59988</v>
      </c>
      <c r="D16741" t="s">
        <v>17</v>
      </c>
      <c r="E16741" t="s">
        <v>905</v>
      </c>
      <c r="F16741" t="s">
        <v>13987</v>
      </c>
      <c r="G16741" t="s">
        <v>4478</v>
      </c>
      <c r="H16741">
        <v>2022</v>
      </c>
      <c r="I16741">
        <v>26</v>
      </c>
      <c r="J16741" t="s">
        <v>4801</v>
      </c>
      <c r="K16741" t="s">
        <v>22</v>
      </c>
      <c r="L16741" t="s">
        <v>31</v>
      </c>
      <c r="M16741" t="s">
        <v>247</v>
      </c>
      <c r="N16741">
        <v>2755</v>
      </c>
      <c r="O16741" t="s">
        <v>47</v>
      </c>
      <c r="P16741">
        <v>5</v>
      </c>
      <c r="Q16741">
        <f t="shared" si="522"/>
        <v>2</v>
      </c>
      <c r="R16741" t="str">
        <f t="shared" si="523"/>
        <v>Luxury</v>
      </c>
    </row>
    <row r="16742" spans="1:18" x14ac:dyDescent="0.35">
      <c r="A16742">
        <v>12850284</v>
      </c>
      <c r="B16742" t="s">
        <v>11328</v>
      </c>
      <c r="C16742">
        <v>87888</v>
      </c>
      <c r="D16742" t="s">
        <v>27</v>
      </c>
      <c r="E16742" t="s">
        <v>8368</v>
      </c>
      <c r="F16742" t="s">
        <v>492</v>
      </c>
      <c r="G16742" t="s">
        <v>8226</v>
      </c>
      <c r="H16742">
        <v>2019</v>
      </c>
      <c r="I16742">
        <v>17049</v>
      </c>
      <c r="J16742" t="s">
        <v>21</v>
      </c>
      <c r="K16742" t="s">
        <v>22</v>
      </c>
      <c r="L16742" t="s">
        <v>64</v>
      </c>
      <c r="M16742" t="s">
        <v>24</v>
      </c>
      <c r="N16742">
        <v>1991</v>
      </c>
      <c r="O16742" t="s">
        <v>135</v>
      </c>
      <c r="P16742">
        <v>5</v>
      </c>
      <c r="Q16742">
        <f t="shared" si="522"/>
        <v>5</v>
      </c>
      <c r="R16742" t="str">
        <f t="shared" si="523"/>
        <v>Luxury</v>
      </c>
    </row>
    <row r="16743" spans="1:18" x14ac:dyDescent="0.35">
      <c r="A16743">
        <v>12850289</v>
      </c>
      <c r="B16743" t="s">
        <v>6987</v>
      </c>
      <c r="C16743">
        <v>22990</v>
      </c>
      <c r="D16743" t="s">
        <v>188</v>
      </c>
      <c r="E16743" t="s">
        <v>995</v>
      </c>
      <c r="F16743" t="s">
        <v>6988</v>
      </c>
      <c r="G16743" t="s">
        <v>6339</v>
      </c>
      <c r="H16743">
        <v>2020</v>
      </c>
      <c r="I16743">
        <v>55838</v>
      </c>
      <c r="J16743" t="s">
        <v>63</v>
      </c>
      <c r="K16743" t="s">
        <v>22</v>
      </c>
      <c r="L16743" t="s">
        <v>23</v>
      </c>
      <c r="M16743" t="s">
        <v>24</v>
      </c>
      <c r="N16743">
        <v>1999</v>
      </c>
      <c r="O16743" t="s">
        <v>47</v>
      </c>
      <c r="P16743">
        <v>5</v>
      </c>
      <c r="Q16743">
        <f t="shared" si="522"/>
        <v>4</v>
      </c>
      <c r="R16743" t="str">
        <f t="shared" si="523"/>
        <v>Mid-range</v>
      </c>
    </row>
    <row r="16744" spans="1:18" x14ac:dyDescent="0.35">
      <c r="A16744">
        <v>12850306</v>
      </c>
      <c r="B16744" t="s">
        <v>5929</v>
      </c>
      <c r="C16744">
        <v>26300</v>
      </c>
      <c r="D16744" t="s">
        <v>17</v>
      </c>
      <c r="E16744" t="s">
        <v>642</v>
      </c>
      <c r="F16744" t="s">
        <v>263</v>
      </c>
      <c r="G16744" t="s">
        <v>643</v>
      </c>
      <c r="H16744">
        <v>2018</v>
      </c>
      <c r="I16744">
        <v>71048</v>
      </c>
      <c r="J16744" t="s">
        <v>63</v>
      </c>
      <c r="K16744" t="s">
        <v>22</v>
      </c>
      <c r="L16744" t="s">
        <v>23</v>
      </c>
      <c r="M16744" t="s">
        <v>24</v>
      </c>
      <c r="N16744">
        <v>2494</v>
      </c>
      <c r="O16744" t="s">
        <v>47</v>
      </c>
      <c r="P16744">
        <v>5</v>
      </c>
      <c r="Q16744">
        <f t="shared" si="522"/>
        <v>6</v>
      </c>
      <c r="R16744" t="str">
        <f t="shared" si="523"/>
        <v>Mid-range</v>
      </c>
    </row>
    <row r="16745" spans="1:18" x14ac:dyDescent="0.35">
      <c r="A16745">
        <v>12850308</v>
      </c>
      <c r="B16745" t="s">
        <v>13364</v>
      </c>
      <c r="C16745">
        <v>51990</v>
      </c>
      <c r="D16745" t="s">
        <v>49</v>
      </c>
      <c r="E16745" t="s">
        <v>234</v>
      </c>
      <c r="F16745" t="s">
        <v>371</v>
      </c>
      <c r="G16745" t="s">
        <v>337</v>
      </c>
      <c r="H16745">
        <v>2017</v>
      </c>
      <c r="I16745">
        <v>26254</v>
      </c>
      <c r="J16745" t="s">
        <v>13988</v>
      </c>
      <c r="K16745" t="s">
        <v>22</v>
      </c>
      <c r="L16745" t="s">
        <v>31</v>
      </c>
      <c r="M16745" t="s">
        <v>24</v>
      </c>
      <c r="N16745">
        <v>2298</v>
      </c>
      <c r="O16745" t="s">
        <v>25</v>
      </c>
      <c r="P16745">
        <v>4</v>
      </c>
      <c r="Q16745">
        <f t="shared" si="522"/>
        <v>7</v>
      </c>
      <c r="R16745" t="str">
        <f t="shared" si="523"/>
        <v>Luxury</v>
      </c>
    </row>
    <row r="16746" spans="1:18" x14ac:dyDescent="0.35">
      <c r="A16746">
        <v>12850317</v>
      </c>
      <c r="B16746" t="s">
        <v>13989</v>
      </c>
      <c r="C16746">
        <v>29800</v>
      </c>
      <c r="D16746" t="s">
        <v>49</v>
      </c>
      <c r="E16746" t="s">
        <v>724</v>
      </c>
      <c r="F16746" t="s">
        <v>2302</v>
      </c>
      <c r="G16746" t="s">
        <v>2588</v>
      </c>
      <c r="H16746">
        <v>2017</v>
      </c>
      <c r="I16746">
        <v>102543</v>
      </c>
      <c r="J16746" t="s">
        <v>21</v>
      </c>
      <c r="K16746" t="s">
        <v>22</v>
      </c>
      <c r="L16746" t="s">
        <v>64</v>
      </c>
      <c r="M16746" t="s">
        <v>24</v>
      </c>
      <c r="N16746">
        <v>3498</v>
      </c>
      <c r="O16746" t="s">
        <v>116</v>
      </c>
      <c r="P16746">
        <v>7</v>
      </c>
      <c r="Q16746">
        <f t="shared" si="522"/>
        <v>7</v>
      </c>
      <c r="R16746" t="str">
        <f t="shared" si="523"/>
        <v>Mid-range</v>
      </c>
    </row>
    <row r="16747" spans="1:18" x14ac:dyDescent="0.35">
      <c r="A16747">
        <v>12850319</v>
      </c>
      <c r="B16747" t="s">
        <v>2047</v>
      </c>
      <c r="C16747">
        <v>19800</v>
      </c>
      <c r="D16747" t="s">
        <v>165</v>
      </c>
      <c r="E16747" t="s">
        <v>166</v>
      </c>
      <c r="F16747" t="s">
        <v>1780</v>
      </c>
      <c r="G16747" t="s">
        <v>1775</v>
      </c>
      <c r="H16747">
        <v>2017</v>
      </c>
      <c r="I16747">
        <v>129933</v>
      </c>
      <c r="J16747" t="s">
        <v>80</v>
      </c>
      <c r="K16747" t="s">
        <v>81</v>
      </c>
      <c r="L16747" t="s">
        <v>31</v>
      </c>
      <c r="M16747" t="s">
        <v>24</v>
      </c>
      <c r="N16747">
        <v>2440</v>
      </c>
      <c r="O16747" t="s">
        <v>47</v>
      </c>
      <c r="P16747">
        <v>2</v>
      </c>
      <c r="Q16747">
        <f t="shared" si="522"/>
        <v>7</v>
      </c>
      <c r="R16747" t="str">
        <f t="shared" si="523"/>
        <v>Mid-range</v>
      </c>
    </row>
    <row r="16748" spans="1:18" x14ac:dyDescent="0.35">
      <c r="A16748">
        <v>12850333</v>
      </c>
      <c r="B16748" t="s">
        <v>2537</v>
      </c>
      <c r="C16748">
        <v>28990</v>
      </c>
      <c r="D16748" t="s">
        <v>102</v>
      </c>
      <c r="E16748" t="s">
        <v>473</v>
      </c>
      <c r="F16748" t="s">
        <v>2538</v>
      </c>
      <c r="G16748" t="s">
        <v>2539</v>
      </c>
      <c r="H16748">
        <v>2014</v>
      </c>
      <c r="I16748">
        <v>160902</v>
      </c>
      <c r="J16748" t="s">
        <v>485</v>
      </c>
      <c r="K16748" t="s">
        <v>81</v>
      </c>
      <c r="L16748" t="s">
        <v>31</v>
      </c>
      <c r="M16748" t="s">
        <v>24</v>
      </c>
      <c r="N16748">
        <v>1968</v>
      </c>
      <c r="O16748" t="s">
        <v>47</v>
      </c>
      <c r="P16748">
        <v>5</v>
      </c>
      <c r="Q16748">
        <f t="shared" si="522"/>
        <v>10</v>
      </c>
      <c r="R16748" t="str">
        <f t="shared" si="523"/>
        <v>Mid-range</v>
      </c>
    </row>
    <row r="16749" spans="1:18" x14ac:dyDescent="0.35">
      <c r="A16749">
        <v>12850345</v>
      </c>
      <c r="B16749" t="s">
        <v>5754</v>
      </c>
      <c r="C16749">
        <v>34990</v>
      </c>
      <c r="D16749" t="s">
        <v>143</v>
      </c>
      <c r="E16749" t="s">
        <v>144</v>
      </c>
      <c r="F16749" t="s">
        <v>4751</v>
      </c>
      <c r="G16749" t="s">
        <v>943</v>
      </c>
      <c r="H16749">
        <v>2018</v>
      </c>
      <c r="I16749">
        <v>151126</v>
      </c>
      <c r="J16749" t="s">
        <v>21</v>
      </c>
      <c r="K16749" t="s">
        <v>22</v>
      </c>
      <c r="L16749" t="s">
        <v>23</v>
      </c>
      <c r="M16749" t="s">
        <v>24</v>
      </c>
      <c r="N16749">
        <v>2498</v>
      </c>
      <c r="O16749" t="s">
        <v>116</v>
      </c>
      <c r="P16749">
        <v>5</v>
      </c>
      <c r="Q16749">
        <f t="shared" si="522"/>
        <v>6</v>
      </c>
      <c r="R16749" t="str">
        <f t="shared" si="523"/>
        <v>Mid-range</v>
      </c>
    </row>
    <row r="16750" spans="1:18" x14ac:dyDescent="0.35">
      <c r="A16750">
        <v>12850352</v>
      </c>
      <c r="B16750" t="s">
        <v>5199</v>
      </c>
      <c r="C16750">
        <v>21990</v>
      </c>
      <c r="D16750" t="s">
        <v>49</v>
      </c>
      <c r="E16750" t="s">
        <v>50</v>
      </c>
      <c r="F16750" t="s">
        <v>1620</v>
      </c>
      <c r="G16750" t="s">
        <v>1621</v>
      </c>
      <c r="H16750">
        <v>2015</v>
      </c>
      <c r="I16750">
        <v>80994</v>
      </c>
      <c r="J16750" t="s">
        <v>21</v>
      </c>
      <c r="K16750" t="s">
        <v>22</v>
      </c>
      <c r="L16750" t="s">
        <v>23</v>
      </c>
      <c r="M16750" t="s">
        <v>24</v>
      </c>
      <c r="N16750">
        <v>2488</v>
      </c>
      <c r="O16750" t="s">
        <v>116</v>
      </c>
      <c r="P16750">
        <v>5</v>
      </c>
      <c r="Q16750">
        <f t="shared" si="522"/>
        <v>9</v>
      </c>
      <c r="R16750" t="str">
        <f t="shared" si="523"/>
        <v>Mid-range</v>
      </c>
    </row>
    <row r="16751" spans="1:18" x14ac:dyDescent="0.35">
      <c r="A16751">
        <v>12850357</v>
      </c>
      <c r="B16751" t="s">
        <v>2660</v>
      </c>
      <c r="C16751">
        <v>6950</v>
      </c>
      <c r="D16751" t="s">
        <v>49</v>
      </c>
      <c r="E16751" t="s">
        <v>2661</v>
      </c>
      <c r="F16751" t="s">
        <v>1096</v>
      </c>
      <c r="G16751" t="s">
        <v>2662</v>
      </c>
      <c r="H16751">
        <v>2011</v>
      </c>
      <c r="I16751">
        <v>170860</v>
      </c>
      <c r="J16751" t="s">
        <v>86</v>
      </c>
      <c r="K16751" t="s">
        <v>81</v>
      </c>
      <c r="L16751" t="s">
        <v>23</v>
      </c>
      <c r="M16751" t="s">
        <v>24</v>
      </c>
      <c r="N16751">
        <v>1498</v>
      </c>
      <c r="O16751" t="s">
        <v>732</v>
      </c>
      <c r="P16751">
        <v>5</v>
      </c>
      <c r="Q16751">
        <f t="shared" si="522"/>
        <v>13</v>
      </c>
      <c r="R16751" t="str">
        <f t="shared" si="523"/>
        <v>Budget</v>
      </c>
    </row>
    <row r="16752" spans="1:18" x14ac:dyDescent="0.35">
      <c r="A16752">
        <v>12850367</v>
      </c>
      <c r="B16752" t="s">
        <v>13990</v>
      </c>
      <c r="C16752">
        <v>26990</v>
      </c>
      <c r="D16752" t="s">
        <v>533</v>
      </c>
      <c r="E16752" t="s">
        <v>577</v>
      </c>
      <c r="F16752" t="s">
        <v>3513</v>
      </c>
      <c r="G16752" t="s">
        <v>3514</v>
      </c>
      <c r="H16752">
        <v>2021</v>
      </c>
      <c r="I16752">
        <v>11484</v>
      </c>
      <c r="J16752" t="s">
        <v>86</v>
      </c>
      <c r="K16752" t="s">
        <v>22</v>
      </c>
      <c r="L16752" t="s">
        <v>23</v>
      </c>
      <c r="M16752" t="s">
        <v>24</v>
      </c>
      <c r="N16752">
        <v>1373</v>
      </c>
      <c r="O16752" t="s">
        <v>33</v>
      </c>
      <c r="P16752">
        <v>5</v>
      </c>
      <c r="Q16752">
        <f t="shared" si="522"/>
        <v>3</v>
      </c>
      <c r="R16752" t="str">
        <f t="shared" si="523"/>
        <v>Mid-range</v>
      </c>
    </row>
    <row r="16753" spans="1:18" x14ac:dyDescent="0.35">
      <c r="A16753">
        <v>12850377</v>
      </c>
      <c r="B16753" t="s">
        <v>5419</v>
      </c>
      <c r="C16753">
        <v>4999</v>
      </c>
      <c r="D16753" t="s">
        <v>143</v>
      </c>
      <c r="E16753" t="s">
        <v>812</v>
      </c>
      <c r="F16753" t="s">
        <v>1110</v>
      </c>
      <c r="G16753" t="s">
        <v>881</v>
      </c>
      <c r="H16753">
        <v>2008</v>
      </c>
      <c r="I16753">
        <v>275699</v>
      </c>
      <c r="J16753" t="s">
        <v>63</v>
      </c>
      <c r="K16753" t="s">
        <v>22</v>
      </c>
      <c r="L16753" t="s">
        <v>23</v>
      </c>
      <c r="M16753" t="s">
        <v>24</v>
      </c>
      <c r="N16753">
        <v>2457</v>
      </c>
      <c r="O16753" t="s">
        <v>116</v>
      </c>
      <c r="P16753">
        <v>5</v>
      </c>
      <c r="Q16753">
        <f t="shared" si="522"/>
        <v>16</v>
      </c>
      <c r="R16753" t="str">
        <f t="shared" si="523"/>
        <v>Budget</v>
      </c>
    </row>
    <row r="16754" spans="1:18" x14ac:dyDescent="0.35">
      <c r="A16754">
        <v>12850395</v>
      </c>
      <c r="B16754" t="s">
        <v>3934</v>
      </c>
      <c r="C16754">
        <v>37990</v>
      </c>
      <c r="D16754" t="s">
        <v>17</v>
      </c>
      <c r="E16754" t="s">
        <v>157</v>
      </c>
      <c r="F16754" t="s">
        <v>158</v>
      </c>
      <c r="G16754" t="s">
        <v>3009</v>
      </c>
      <c r="H16754">
        <v>2010</v>
      </c>
      <c r="I16754">
        <v>165100</v>
      </c>
      <c r="J16754" t="s">
        <v>21</v>
      </c>
      <c r="K16754" t="s">
        <v>22</v>
      </c>
      <c r="L16754" t="s">
        <v>31</v>
      </c>
      <c r="M16754" t="s">
        <v>24</v>
      </c>
      <c r="N16754">
        <v>2982</v>
      </c>
      <c r="O16754" t="s">
        <v>47</v>
      </c>
      <c r="P16754">
        <v>7</v>
      </c>
      <c r="Q16754">
        <f t="shared" si="522"/>
        <v>14</v>
      </c>
      <c r="R16754" t="str">
        <f t="shared" si="523"/>
        <v>Mid-range</v>
      </c>
    </row>
    <row r="16755" spans="1:18" x14ac:dyDescent="0.35">
      <c r="A16755">
        <v>12850396</v>
      </c>
      <c r="B16755" t="s">
        <v>8050</v>
      </c>
      <c r="C16755">
        <v>18990</v>
      </c>
      <c r="D16755" t="s">
        <v>17</v>
      </c>
      <c r="E16755" t="s">
        <v>344</v>
      </c>
      <c r="F16755" t="s">
        <v>345</v>
      </c>
      <c r="G16755" t="s">
        <v>6169</v>
      </c>
      <c r="H16755">
        <v>2013</v>
      </c>
      <c r="I16755">
        <v>82100</v>
      </c>
      <c r="J16755" t="s">
        <v>63</v>
      </c>
      <c r="K16755" t="s">
        <v>22</v>
      </c>
      <c r="L16755" t="s">
        <v>23</v>
      </c>
      <c r="M16755" t="s">
        <v>24</v>
      </c>
      <c r="N16755">
        <v>3456</v>
      </c>
      <c r="O16755" t="s">
        <v>135</v>
      </c>
      <c r="P16755">
        <v>5</v>
      </c>
      <c r="Q16755">
        <f t="shared" si="522"/>
        <v>11</v>
      </c>
      <c r="R16755" t="str">
        <f t="shared" si="523"/>
        <v>Mid-range</v>
      </c>
    </row>
    <row r="16756" spans="1:18" x14ac:dyDescent="0.35">
      <c r="A16756">
        <v>12850397</v>
      </c>
      <c r="B16756" t="s">
        <v>10623</v>
      </c>
      <c r="C16756">
        <v>8999</v>
      </c>
      <c r="D16756" t="s">
        <v>533</v>
      </c>
      <c r="E16756" t="s">
        <v>577</v>
      </c>
      <c r="F16756" t="s">
        <v>10624</v>
      </c>
      <c r="G16756" t="s">
        <v>9823</v>
      </c>
      <c r="H16756">
        <v>2008</v>
      </c>
      <c r="I16756">
        <v>175340</v>
      </c>
      <c r="J16756" t="s">
        <v>86</v>
      </c>
      <c r="K16756" t="s">
        <v>22</v>
      </c>
      <c r="L16756" t="s">
        <v>23</v>
      </c>
      <c r="M16756" t="s">
        <v>24</v>
      </c>
      <c r="N16756">
        <v>1490</v>
      </c>
      <c r="O16756" t="s">
        <v>33</v>
      </c>
      <c r="P16756">
        <v>5</v>
      </c>
      <c r="Q16756">
        <f t="shared" si="522"/>
        <v>16</v>
      </c>
      <c r="R16756" t="str">
        <f t="shared" si="523"/>
        <v>Budget</v>
      </c>
    </row>
    <row r="16757" spans="1:18" x14ac:dyDescent="0.35">
      <c r="A16757">
        <v>12850402</v>
      </c>
      <c r="B16757" t="s">
        <v>8422</v>
      </c>
      <c r="C16757">
        <v>10990</v>
      </c>
      <c r="D16757" t="s">
        <v>88</v>
      </c>
      <c r="E16757" t="s">
        <v>707</v>
      </c>
      <c r="F16757" t="s">
        <v>90</v>
      </c>
      <c r="G16757" t="s">
        <v>8423</v>
      </c>
      <c r="H16757">
        <v>2016</v>
      </c>
      <c r="I16757">
        <v>210153</v>
      </c>
      <c r="J16757" t="s">
        <v>86</v>
      </c>
      <c r="K16757" t="s">
        <v>22</v>
      </c>
      <c r="L16757" t="s">
        <v>23</v>
      </c>
      <c r="M16757" t="s">
        <v>24</v>
      </c>
      <c r="N16757">
        <v>1368</v>
      </c>
      <c r="O16757" t="s">
        <v>33</v>
      </c>
      <c r="P16757">
        <v>5</v>
      </c>
      <c r="Q16757">
        <f t="shared" si="522"/>
        <v>8</v>
      </c>
      <c r="R16757" t="str">
        <f t="shared" si="523"/>
        <v>Mid-range</v>
      </c>
    </row>
    <row r="16758" spans="1:18" x14ac:dyDescent="0.35">
      <c r="A16758">
        <v>12850420</v>
      </c>
      <c r="B16758" t="s">
        <v>13991</v>
      </c>
      <c r="C16758">
        <v>42990</v>
      </c>
      <c r="D16758" t="s">
        <v>88</v>
      </c>
      <c r="E16758" t="s">
        <v>4667</v>
      </c>
      <c r="F16758" t="s">
        <v>1142</v>
      </c>
      <c r="G16758" t="s">
        <v>13638</v>
      </c>
      <c r="H16758">
        <v>2021</v>
      </c>
      <c r="I16758">
        <v>9281</v>
      </c>
      <c r="J16758" t="s">
        <v>86</v>
      </c>
      <c r="K16758" t="s">
        <v>81</v>
      </c>
      <c r="L16758" t="s">
        <v>23</v>
      </c>
      <c r="M16758" t="s">
        <v>24</v>
      </c>
      <c r="N16758">
        <v>1598</v>
      </c>
      <c r="O16758" t="s">
        <v>135</v>
      </c>
      <c r="P16758">
        <v>5</v>
      </c>
      <c r="Q16758">
        <f t="shared" si="522"/>
        <v>3</v>
      </c>
      <c r="R16758" t="str">
        <f t="shared" si="523"/>
        <v>Luxury</v>
      </c>
    </row>
    <row r="16759" spans="1:18" x14ac:dyDescent="0.35">
      <c r="A16759">
        <v>12850422</v>
      </c>
      <c r="B16759" t="s">
        <v>13992</v>
      </c>
      <c r="C16759">
        <v>33990</v>
      </c>
      <c r="D16759" t="s">
        <v>88</v>
      </c>
      <c r="E16759" t="s">
        <v>98</v>
      </c>
      <c r="F16759" t="s">
        <v>1658</v>
      </c>
      <c r="G16759" t="s">
        <v>9349</v>
      </c>
      <c r="H16759">
        <v>2019</v>
      </c>
      <c r="I16759">
        <v>18745</v>
      </c>
      <c r="J16759" t="s">
        <v>86</v>
      </c>
      <c r="K16759" t="s">
        <v>22</v>
      </c>
      <c r="L16759" t="s">
        <v>23</v>
      </c>
      <c r="M16759" t="s">
        <v>24</v>
      </c>
      <c r="N16759">
        <v>1591</v>
      </c>
      <c r="O16759" t="s">
        <v>135</v>
      </c>
      <c r="P16759">
        <v>5</v>
      </c>
      <c r="Q16759">
        <f t="shared" si="522"/>
        <v>5</v>
      </c>
      <c r="R16759" t="str">
        <f t="shared" si="523"/>
        <v>Mid-range</v>
      </c>
    </row>
    <row r="16760" spans="1:18" x14ac:dyDescent="0.35">
      <c r="A16760">
        <v>12850428</v>
      </c>
      <c r="B16760" t="s">
        <v>9450</v>
      </c>
      <c r="C16760">
        <v>19990</v>
      </c>
      <c r="D16760" t="s">
        <v>27</v>
      </c>
      <c r="E16760" t="s">
        <v>821</v>
      </c>
      <c r="F16760" t="s">
        <v>822</v>
      </c>
      <c r="G16760" t="s">
        <v>823</v>
      </c>
      <c r="H16760">
        <v>2012</v>
      </c>
      <c r="I16760">
        <v>106500</v>
      </c>
      <c r="J16760" t="s">
        <v>63</v>
      </c>
      <c r="K16760" t="s">
        <v>22</v>
      </c>
      <c r="L16760" t="s">
        <v>64</v>
      </c>
      <c r="M16760" t="s">
        <v>24</v>
      </c>
      <c r="N16760">
        <v>1796</v>
      </c>
      <c r="O16760" t="s">
        <v>33</v>
      </c>
      <c r="P16760">
        <v>5</v>
      </c>
      <c r="Q16760">
        <f t="shared" si="522"/>
        <v>12</v>
      </c>
      <c r="R16760" t="str">
        <f t="shared" si="523"/>
        <v>Mid-range</v>
      </c>
    </row>
    <row r="16761" spans="1:18" x14ac:dyDescent="0.35">
      <c r="A16761">
        <v>12850445</v>
      </c>
      <c r="B16761" t="s">
        <v>838</v>
      </c>
      <c r="C16761">
        <v>71950</v>
      </c>
      <c r="D16761" t="s">
        <v>27</v>
      </c>
      <c r="E16761" t="s">
        <v>839</v>
      </c>
      <c r="F16761" t="s">
        <v>840</v>
      </c>
      <c r="G16761">
        <v>470</v>
      </c>
      <c r="H16761">
        <v>2020</v>
      </c>
      <c r="I16761">
        <v>32601</v>
      </c>
      <c r="J16761" t="s">
        <v>338</v>
      </c>
      <c r="K16761" t="s">
        <v>22</v>
      </c>
      <c r="L16761" t="s">
        <v>31</v>
      </c>
      <c r="M16761" t="s">
        <v>24</v>
      </c>
      <c r="N16761">
        <v>2987</v>
      </c>
      <c r="O16761" t="s">
        <v>25</v>
      </c>
      <c r="P16761">
        <v>5</v>
      </c>
      <c r="Q16761">
        <f t="shared" si="522"/>
        <v>4</v>
      </c>
      <c r="R16761" t="str">
        <f t="shared" si="523"/>
        <v>Luxury</v>
      </c>
    </row>
    <row r="16762" spans="1:18" x14ac:dyDescent="0.35">
      <c r="A16762">
        <v>12850446</v>
      </c>
      <c r="B16762" t="s">
        <v>13487</v>
      </c>
      <c r="C16762">
        <v>22990</v>
      </c>
      <c r="D16762" t="s">
        <v>88</v>
      </c>
      <c r="E16762" t="s">
        <v>1335</v>
      </c>
      <c r="F16762" t="s">
        <v>109</v>
      </c>
      <c r="G16762" t="s">
        <v>1337</v>
      </c>
      <c r="H16762">
        <v>2015</v>
      </c>
      <c r="I16762">
        <v>96472</v>
      </c>
      <c r="J16762" t="s">
        <v>21</v>
      </c>
      <c r="K16762" t="s">
        <v>22</v>
      </c>
      <c r="L16762" t="s">
        <v>23</v>
      </c>
      <c r="M16762" t="s">
        <v>24</v>
      </c>
      <c r="N16762">
        <v>2359</v>
      </c>
      <c r="O16762" t="s">
        <v>116</v>
      </c>
      <c r="P16762">
        <v>5</v>
      </c>
      <c r="Q16762">
        <f t="shared" si="522"/>
        <v>9</v>
      </c>
      <c r="R16762" t="str">
        <f t="shared" si="523"/>
        <v>Mid-range</v>
      </c>
    </row>
    <row r="16763" spans="1:18" x14ac:dyDescent="0.35">
      <c r="A16763">
        <v>12850464</v>
      </c>
      <c r="B16763" t="s">
        <v>13993</v>
      </c>
      <c r="C16763">
        <v>58990</v>
      </c>
      <c r="D16763" t="s">
        <v>787</v>
      </c>
      <c r="E16763" t="s">
        <v>2358</v>
      </c>
      <c r="F16763" t="s">
        <v>13994</v>
      </c>
      <c r="G16763" t="s">
        <v>6707</v>
      </c>
      <c r="H16763">
        <v>2018</v>
      </c>
      <c r="I16763">
        <v>57954</v>
      </c>
      <c r="J16763" t="s">
        <v>21</v>
      </c>
      <c r="K16763" t="s">
        <v>22</v>
      </c>
      <c r="L16763" t="s">
        <v>64</v>
      </c>
      <c r="M16763" t="s">
        <v>24</v>
      </c>
      <c r="N16763">
        <v>1998</v>
      </c>
      <c r="O16763" t="s">
        <v>47</v>
      </c>
      <c r="P16763">
        <v>5</v>
      </c>
      <c r="Q16763">
        <f t="shared" si="522"/>
        <v>6</v>
      </c>
      <c r="R16763" t="str">
        <f t="shared" si="523"/>
        <v>Luxury</v>
      </c>
    </row>
    <row r="16764" spans="1:18" x14ac:dyDescent="0.35">
      <c r="A16764">
        <v>12850469</v>
      </c>
      <c r="B16764" t="s">
        <v>5363</v>
      </c>
      <c r="C16764">
        <v>28500</v>
      </c>
      <c r="D16764" t="s">
        <v>88</v>
      </c>
      <c r="E16764" t="s">
        <v>625</v>
      </c>
      <c r="F16764" t="s">
        <v>626</v>
      </c>
      <c r="G16764" t="s">
        <v>627</v>
      </c>
      <c r="H16764">
        <v>2017</v>
      </c>
      <c r="I16764">
        <v>150992</v>
      </c>
      <c r="J16764" t="s">
        <v>106</v>
      </c>
      <c r="K16764" t="s">
        <v>22</v>
      </c>
      <c r="L16764" t="s">
        <v>31</v>
      </c>
      <c r="M16764" t="s">
        <v>24</v>
      </c>
      <c r="N16764">
        <v>2497</v>
      </c>
      <c r="O16764" t="s">
        <v>47</v>
      </c>
      <c r="P16764">
        <v>3</v>
      </c>
      <c r="Q16764">
        <f t="shared" si="522"/>
        <v>7</v>
      </c>
      <c r="R16764" t="str">
        <f t="shared" si="523"/>
        <v>Mid-range</v>
      </c>
    </row>
    <row r="16765" spans="1:18" x14ac:dyDescent="0.35">
      <c r="A16765">
        <v>12850488</v>
      </c>
      <c r="B16765" t="s">
        <v>13995</v>
      </c>
      <c r="C16765">
        <v>149990</v>
      </c>
      <c r="D16765" t="s">
        <v>249</v>
      </c>
      <c r="E16765" t="s">
        <v>1315</v>
      </c>
      <c r="F16765" t="s">
        <v>2012</v>
      </c>
      <c r="G16765" t="s">
        <v>2992</v>
      </c>
      <c r="H16765">
        <v>2021</v>
      </c>
      <c r="I16765">
        <v>9688</v>
      </c>
      <c r="J16765" t="s">
        <v>21</v>
      </c>
      <c r="K16765" t="s">
        <v>22</v>
      </c>
      <c r="L16765" t="s">
        <v>64</v>
      </c>
      <c r="M16765" t="s">
        <v>24</v>
      </c>
      <c r="N16765">
        <v>2894</v>
      </c>
      <c r="O16765" t="s">
        <v>25</v>
      </c>
      <c r="P16765">
        <v>5</v>
      </c>
      <c r="Q16765">
        <f t="shared" si="522"/>
        <v>3</v>
      </c>
      <c r="R16765" t="str">
        <f t="shared" si="523"/>
        <v>Luxury</v>
      </c>
    </row>
    <row r="16766" spans="1:18" x14ac:dyDescent="0.35">
      <c r="A16766">
        <v>12850496</v>
      </c>
      <c r="B16766" t="s">
        <v>3491</v>
      </c>
      <c r="C16766">
        <v>51990</v>
      </c>
      <c r="D16766" t="s">
        <v>188</v>
      </c>
      <c r="E16766" t="s">
        <v>969</v>
      </c>
      <c r="F16766" t="s">
        <v>2971</v>
      </c>
      <c r="G16766" t="s">
        <v>3492</v>
      </c>
      <c r="H16766">
        <v>2018</v>
      </c>
      <c r="I16766">
        <v>68658</v>
      </c>
      <c r="J16766" t="s">
        <v>63</v>
      </c>
      <c r="K16766" t="s">
        <v>22</v>
      </c>
      <c r="L16766" t="s">
        <v>23</v>
      </c>
      <c r="M16766" t="s">
        <v>24</v>
      </c>
      <c r="N16766">
        <v>3342</v>
      </c>
      <c r="O16766" t="s">
        <v>135</v>
      </c>
      <c r="P16766">
        <v>5</v>
      </c>
      <c r="Q16766">
        <f t="shared" si="522"/>
        <v>6</v>
      </c>
      <c r="R16766" t="str">
        <f t="shared" si="523"/>
        <v>Luxury</v>
      </c>
    </row>
    <row r="16767" spans="1:18" x14ac:dyDescent="0.35">
      <c r="A16767">
        <v>12850498</v>
      </c>
      <c r="B16767" t="s">
        <v>378</v>
      </c>
      <c r="C16767">
        <v>29990</v>
      </c>
      <c r="D16767" t="s">
        <v>17</v>
      </c>
      <c r="E16767" t="s">
        <v>262</v>
      </c>
      <c r="F16767" t="s">
        <v>379</v>
      </c>
      <c r="G16767" t="s">
        <v>380</v>
      </c>
      <c r="H16767">
        <v>2017</v>
      </c>
      <c r="I16767">
        <v>51254</v>
      </c>
      <c r="J16767" t="s">
        <v>86</v>
      </c>
      <c r="K16767" t="s">
        <v>22</v>
      </c>
      <c r="L16767" t="s">
        <v>381</v>
      </c>
      <c r="M16767" t="s">
        <v>24</v>
      </c>
      <c r="N16767">
        <v>1798</v>
      </c>
      <c r="O16767" t="s">
        <v>69</v>
      </c>
      <c r="P16767">
        <v>5</v>
      </c>
      <c r="Q16767">
        <f t="shared" si="522"/>
        <v>7</v>
      </c>
      <c r="R16767" t="str">
        <f t="shared" si="523"/>
        <v>Mid-range</v>
      </c>
    </row>
    <row r="16768" spans="1:18" x14ac:dyDescent="0.35">
      <c r="A16768">
        <v>12850499</v>
      </c>
      <c r="B16768" t="s">
        <v>1904</v>
      </c>
      <c r="C16768">
        <v>33888</v>
      </c>
      <c r="D16768" t="s">
        <v>143</v>
      </c>
      <c r="E16768" t="s">
        <v>144</v>
      </c>
      <c r="F16768" t="s">
        <v>1905</v>
      </c>
      <c r="G16768" t="s">
        <v>531</v>
      </c>
      <c r="H16768">
        <v>2017</v>
      </c>
      <c r="I16768">
        <v>96772</v>
      </c>
      <c r="J16768" t="s">
        <v>21</v>
      </c>
      <c r="K16768" t="s">
        <v>22</v>
      </c>
      <c r="L16768" t="s">
        <v>23</v>
      </c>
      <c r="M16768" t="s">
        <v>24</v>
      </c>
      <c r="N16768">
        <v>2498</v>
      </c>
      <c r="O16768" t="s">
        <v>47</v>
      </c>
      <c r="P16768">
        <v>5</v>
      </c>
      <c r="Q16768">
        <f t="shared" si="522"/>
        <v>7</v>
      </c>
      <c r="R16768" t="str">
        <f t="shared" si="523"/>
        <v>Mid-range</v>
      </c>
    </row>
    <row r="16769" spans="1:18" x14ac:dyDescent="0.35">
      <c r="A16769">
        <v>12850500</v>
      </c>
      <c r="B16769" t="s">
        <v>11502</v>
      </c>
      <c r="C16769">
        <v>7990</v>
      </c>
      <c r="D16769" t="s">
        <v>127</v>
      </c>
      <c r="E16769">
        <v>3</v>
      </c>
      <c r="F16769" t="s">
        <v>3065</v>
      </c>
      <c r="G16769" t="s">
        <v>4845</v>
      </c>
      <c r="H16769">
        <v>2005</v>
      </c>
      <c r="I16769">
        <v>159908</v>
      </c>
      <c r="J16769" t="s">
        <v>63</v>
      </c>
      <c r="K16769" t="s">
        <v>22</v>
      </c>
      <c r="L16769" t="s">
        <v>23</v>
      </c>
      <c r="M16769" t="s">
        <v>24</v>
      </c>
      <c r="N16769">
        <v>1998</v>
      </c>
      <c r="O16769" t="s">
        <v>135</v>
      </c>
      <c r="P16769">
        <v>5</v>
      </c>
      <c r="Q16769">
        <f t="shared" si="522"/>
        <v>19</v>
      </c>
      <c r="R16769" t="str">
        <f t="shared" si="523"/>
        <v>Budget</v>
      </c>
    </row>
    <row r="16770" spans="1:18" x14ac:dyDescent="0.35">
      <c r="A16770">
        <v>12850519</v>
      </c>
      <c r="B16770" t="s">
        <v>3367</v>
      </c>
      <c r="C16770">
        <v>29990</v>
      </c>
      <c r="D16770" t="s">
        <v>143</v>
      </c>
      <c r="E16770" t="s">
        <v>1496</v>
      </c>
      <c r="F16770" t="s">
        <v>3368</v>
      </c>
      <c r="G16770" t="s">
        <v>211</v>
      </c>
      <c r="H16770">
        <v>2016</v>
      </c>
      <c r="I16770">
        <v>87751</v>
      </c>
      <c r="J16770" t="s">
        <v>21</v>
      </c>
      <c r="K16770" t="s">
        <v>22</v>
      </c>
      <c r="L16770" t="s">
        <v>64</v>
      </c>
      <c r="M16770" t="s">
        <v>24</v>
      </c>
      <c r="N16770">
        <v>1998</v>
      </c>
      <c r="O16770" t="s">
        <v>33</v>
      </c>
      <c r="P16770">
        <v>5</v>
      </c>
      <c r="Q16770">
        <f t="shared" si="522"/>
        <v>8</v>
      </c>
      <c r="R16770" t="str">
        <f t="shared" si="523"/>
        <v>Mid-range</v>
      </c>
    </row>
    <row r="16771" spans="1:18" x14ac:dyDescent="0.35">
      <c r="A16771">
        <v>12850521</v>
      </c>
      <c r="B16771" t="s">
        <v>8807</v>
      </c>
      <c r="C16771">
        <v>76888</v>
      </c>
      <c r="D16771" t="s">
        <v>88</v>
      </c>
      <c r="E16771" t="s">
        <v>3275</v>
      </c>
      <c r="F16771" t="s">
        <v>3276</v>
      </c>
      <c r="G16771" t="s">
        <v>5902</v>
      </c>
      <c r="H16771">
        <v>2021</v>
      </c>
      <c r="I16771">
        <v>9450</v>
      </c>
      <c r="J16771" t="s">
        <v>21</v>
      </c>
      <c r="K16771" t="s">
        <v>22</v>
      </c>
      <c r="L16771" t="s">
        <v>31</v>
      </c>
      <c r="M16771" t="s">
        <v>24</v>
      </c>
      <c r="N16771">
        <v>2199</v>
      </c>
      <c r="O16771" t="s">
        <v>25</v>
      </c>
      <c r="P16771">
        <v>8</v>
      </c>
      <c r="Q16771">
        <f t="shared" ref="Q16771:Q16834" si="524">2024-H16771</f>
        <v>3</v>
      </c>
      <c r="R16771" t="str">
        <f t="shared" ref="R16771:R16834" si="525">IF(C16771&lt;=10000,"Budget",IF(C16771&lt;=40000,"Mid-range","Luxury"))</f>
        <v>Luxury</v>
      </c>
    </row>
    <row r="16772" spans="1:18" x14ac:dyDescent="0.35">
      <c r="A16772">
        <v>12850522</v>
      </c>
      <c r="B16772" t="s">
        <v>13996</v>
      </c>
      <c r="C16772">
        <v>42888</v>
      </c>
      <c r="D16772" t="s">
        <v>127</v>
      </c>
      <c r="E16772" t="s">
        <v>3313</v>
      </c>
      <c r="F16772" t="s">
        <v>8798</v>
      </c>
      <c r="G16772" t="s">
        <v>9652</v>
      </c>
      <c r="H16772">
        <v>2022</v>
      </c>
      <c r="I16772">
        <v>5220</v>
      </c>
      <c r="J16772" t="s">
        <v>21</v>
      </c>
      <c r="K16772" t="s">
        <v>22</v>
      </c>
      <c r="L16772" t="s">
        <v>23</v>
      </c>
      <c r="M16772" t="s">
        <v>24</v>
      </c>
      <c r="N16772">
        <v>1998</v>
      </c>
      <c r="O16772" t="s">
        <v>135</v>
      </c>
      <c r="P16772">
        <v>5</v>
      </c>
      <c r="Q16772">
        <f t="shared" si="524"/>
        <v>2</v>
      </c>
      <c r="R16772" t="str">
        <f t="shared" si="525"/>
        <v>Luxury</v>
      </c>
    </row>
    <row r="16773" spans="1:18" x14ac:dyDescent="0.35">
      <c r="A16773">
        <v>12850523</v>
      </c>
      <c r="B16773" t="s">
        <v>13997</v>
      </c>
      <c r="C16773">
        <v>18990</v>
      </c>
      <c r="D16773" t="s">
        <v>165</v>
      </c>
      <c r="E16773" t="s">
        <v>6024</v>
      </c>
      <c r="F16773" t="s">
        <v>456</v>
      </c>
      <c r="G16773" t="s">
        <v>13998</v>
      </c>
      <c r="H16773">
        <v>2019</v>
      </c>
      <c r="I16773">
        <v>11340</v>
      </c>
      <c r="J16773" t="s">
        <v>86</v>
      </c>
      <c r="K16773" t="s">
        <v>22</v>
      </c>
      <c r="L16773" t="s">
        <v>23</v>
      </c>
      <c r="M16773" t="s">
        <v>24</v>
      </c>
      <c r="N16773">
        <v>1193</v>
      </c>
      <c r="O16773" t="s">
        <v>69</v>
      </c>
      <c r="P16773">
        <v>5</v>
      </c>
      <c r="Q16773">
        <f t="shared" si="524"/>
        <v>5</v>
      </c>
      <c r="R16773" t="str">
        <f t="shared" si="525"/>
        <v>Mid-range</v>
      </c>
    </row>
    <row r="16774" spans="1:18" x14ac:dyDescent="0.35">
      <c r="A16774">
        <v>12850524</v>
      </c>
      <c r="B16774" t="s">
        <v>11805</v>
      </c>
      <c r="C16774">
        <v>55990</v>
      </c>
      <c r="D16774" t="s">
        <v>165</v>
      </c>
      <c r="E16774" t="s">
        <v>166</v>
      </c>
      <c r="F16774" t="s">
        <v>6894</v>
      </c>
      <c r="G16774" t="s">
        <v>1379</v>
      </c>
      <c r="H16774">
        <v>2021</v>
      </c>
      <c r="I16774">
        <v>84185</v>
      </c>
      <c r="J16774" t="s">
        <v>275</v>
      </c>
      <c r="K16774" t="s">
        <v>22</v>
      </c>
      <c r="L16774" t="s">
        <v>31</v>
      </c>
      <c r="M16774" t="s">
        <v>24</v>
      </c>
      <c r="N16774">
        <v>2442</v>
      </c>
      <c r="O16774" t="s">
        <v>33</v>
      </c>
      <c r="P16774">
        <v>5</v>
      </c>
      <c r="Q16774">
        <f t="shared" si="524"/>
        <v>3</v>
      </c>
      <c r="R16774" t="str">
        <f t="shared" si="525"/>
        <v>Luxury</v>
      </c>
    </row>
    <row r="16775" spans="1:18" x14ac:dyDescent="0.35">
      <c r="A16775">
        <v>12850529</v>
      </c>
      <c r="B16775" t="s">
        <v>7838</v>
      </c>
      <c r="C16775">
        <v>49990</v>
      </c>
      <c r="D16775" t="s">
        <v>102</v>
      </c>
      <c r="E16775" t="s">
        <v>386</v>
      </c>
      <c r="F16775" t="s">
        <v>1080</v>
      </c>
      <c r="G16775" t="s">
        <v>2980</v>
      </c>
      <c r="H16775">
        <v>2018</v>
      </c>
      <c r="I16775">
        <v>41011</v>
      </c>
      <c r="J16775" t="s">
        <v>21</v>
      </c>
      <c r="K16775" t="s">
        <v>22</v>
      </c>
      <c r="L16775" t="s">
        <v>64</v>
      </c>
      <c r="M16775" t="s">
        <v>24</v>
      </c>
      <c r="N16775">
        <v>1984</v>
      </c>
      <c r="O16775" t="s">
        <v>47</v>
      </c>
      <c r="P16775">
        <v>5</v>
      </c>
      <c r="Q16775">
        <f t="shared" si="524"/>
        <v>6</v>
      </c>
      <c r="R16775" t="str">
        <f t="shared" si="525"/>
        <v>Luxury</v>
      </c>
    </row>
    <row r="16776" spans="1:18" x14ac:dyDescent="0.35">
      <c r="A16776">
        <v>12850534</v>
      </c>
      <c r="B16776" t="s">
        <v>13999</v>
      </c>
      <c r="C16776">
        <v>50990</v>
      </c>
      <c r="D16776" t="s">
        <v>17</v>
      </c>
      <c r="E16776" t="s">
        <v>153</v>
      </c>
      <c r="F16776" t="s">
        <v>11325</v>
      </c>
      <c r="G16776" t="s">
        <v>1991</v>
      </c>
      <c r="H16776">
        <v>2019</v>
      </c>
      <c r="I16776">
        <v>71579</v>
      </c>
      <c r="J16776" t="s">
        <v>21</v>
      </c>
      <c r="K16776" t="s">
        <v>22</v>
      </c>
      <c r="L16776" t="s">
        <v>540</v>
      </c>
      <c r="M16776" t="s">
        <v>24</v>
      </c>
      <c r="N16776">
        <v>2487</v>
      </c>
      <c r="O16776" t="s">
        <v>47</v>
      </c>
      <c r="P16776">
        <v>5</v>
      </c>
      <c r="Q16776">
        <f t="shared" si="524"/>
        <v>5</v>
      </c>
      <c r="R16776" t="str">
        <f t="shared" si="525"/>
        <v>Luxury</v>
      </c>
    </row>
    <row r="16777" spans="1:18" x14ac:dyDescent="0.35">
      <c r="A16777">
        <v>12850550</v>
      </c>
      <c r="B16777" t="s">
        <v>8902</v>
      </c>
      <c r="C16777">
        <v>21975</v>
      </c>
      <c r="D16777" t="s">
        <v>42</v>
      </c>
      <c r="E16777" t="s">
        <v>179</v>
      </c>
      <c r="F16777" t="s">
        <v>403</v>
      </c>
      <c r="G16777" t="s">
        <v>1291</v>
      </c>
      <c r="H16777">
        <v>2014</v>
      </c>
      <c r="I16777">
        <v>231059</v>
      </c>
      <c r="J16777" t="s">
        <v>205</v>
      </c>
      <c r="K16777" t="s">
        <v>22</v>
      </c>
      <c r="L16777" t="s">
        <v>31</v>
      </c>
      <c r="M16777" t="s">
        <v>24</v>
      </c>
      <c r="N16777">
        <v>2776</v>
      </c>
      <c r="O16777" t="s">
        <v>47</v>
      </c>
      <c r="P16777">
        <v>5</v>
      </c>
      <c r="Q16777">
        <f t="shared" si="524"/>
        <v>10</v>
      </c>
      <c r="R16777" t="str">
        <f t="shared" si="525"/>
        <v>Mid-range</v>
      </c>
    </row>
    <row r="16778" spans="1:18" x14ac:dyDescent="0.35">
      <c r="A16778">
        <v>12850556</v>
      </c>
      <c r="B16778" t="s">
        <v>14000</v>
      </c>
      <c r="C16778">
        <v>5995</v>
      </c>
      <c r="D16778" t="s">
        <v>328</v>
      </c>
      <c r="E16778" t="s">
        <v>1449</v>
      </c>
      <c r="F16778" t="s">
        <v>942</v>
      </c>
      <c r="G16778" t="s">
        <v>1478</v>
      </c>
      <c r="H16778">
        <v>2006</v>
      </c>
      <c r="I16778">
        <v>283733</v>
      </c>
      <c r="J16778" t="s">
        <v>86</v>
      </c>
      <c r="K16778" t="s">
        <v>22</v>
      </c>
      <c r="L16778" t="s">
        <v>23</v>
      </c>
      <c r="M16778" t="s">
        <v>24</v>
      </c>
      <c r="N16778">
        <v>1497</v>
      </c>
      <c r="O16778" t="s">
        <v>69</v>
      </c>
      <c r="P16778">
        <v>5</v>
      </c>
      <c r="Q16778">
        <f t="shared" si="524"/>
        <v>18</v>
      </c>
      <c r="R16778" t="str">
        <f t="shared" si="525"/>
        <v>Budget</v>
      </c>
    </row>
    <row r="16779" spans="1:18" x14ac:dyDescent="0.35">
      <c r="A16779">
        <v>12850564</v>
      </c>
      <c r="B16779" t="s">
        <v>12391</v>
      </c>
      <c r="C16779">
        <v>17990</v>
      </c>
      <c r="D16779" t="s">
        <v>102</v>
      </c>
      <c r="E16779" t="s">
        <v>103</v>
      </c>
      <c r="F16779" t="s">
        <v>12392</v>
      </c>
      <c r="G16779" t="s">
        <v>12393</v>
      </c>
      <c r="H16779">
        <v>2010</v>
      </c>
      <c r="I16779">
        <v>174108</v>
      </c>
      <c r="J16779" t="s">
        <v>21</v>
      </c>
      <c r="K16779" t="s">
        <v>22</v>
      </c>
      <c r="L16779" t="s">
        <v>31</v>
      </c>
      <c r="M16779" t="s">
        <v>24</v>
      </c>
      <c r="N16779">
        <v>1896</v>
      </c>
      <c r="O16779" t="s">
        <v>116</v>
      </c>
      <c r="P16779">
        <v>7</v>
      </c>
      <c r="Q16779">
        <f t="shared" si="524"/>
        <v>14</v>
      </c>
      <c r="R16779" t="str">
        <f t="shared" si="525"/>
        <v>Mid-range</v>
      </c>
    </row>
    <row r="16780" spans="1:18" x14ac:dyDescent="0.35">
      <c r="A16780">
        <v>12850565</v>
      </c>
      <c r="B16780" t="s">
        <v>649</v>
      </c>
      <c r="C16780">
        <v>28990</v>
      </c>
      <c r="D16780" t="s">
        <v>54</v>
      </c>
      <c r="E16780" t="s">
        <v>175</v>
      </c>
      <c r="F16780" t="s">
        <v>176</v>
      </c>
      <c r="G16780" t="s">
        <v>650</v>
      </c>
      <c r="H16780">
        <v>2018</v>
      </c>
      <c r="I16780">
        <v>209787</v>
      </c>
      <c r="J16780" t="s">
        <v>182</v>
      </c>
      <c r="K16780" t="s">
        <v>22</v>
      </c>
      <c r="L16780" t="s">
        <v>31</v>
      </c>
      <c r="M16780" t="s">
        <v>24</v>
      </c>
      <c r="N16780">
        <v>3198</v>
      </c>
      <c r="O16780" t="s">
        <v>47</v>
      </c>
      <c r="P16780">
        <v>5</v>
      </c>
      <c r="Q16780">
        <f t="shared" si="524"/>
        <v>6</v>
      </c>
      <c r="R16780" t="str">
        <f t="shared" si="525"/>
        <v>Mid-range</v>
      </c>
    </row>
    <row r="16781" spans="1:18" x14ac:dyDescent="0.35">
      <c r="A16781">
        <v>12850569</v>
      </c>
      <c r="B16781" t="s">
        <v>2421</v>
      </c>
      <c r="C16781">
        <v>16880</v>
      </c>
      <c r="D16781" t="s">
        <v>165</v>
      </c>
      <c r="E16781" t="s">
        <v>166</v>
      </c>
      <c r="F16781" t="s">
        <v>1513</v>
      </c>
      <c r="G16781" t="s">
        <v>2422</v>
      </c>
      <c r="H16781">
        <v>2007</v>
      </c>
      <c r="I16781">
        <v>243375</v>
      </c>
      <c r="J16781" t="s">
        <v>169</v>
      </c>
      <c r="K16781" t="s">
        <v>81</v>
      </c>
      <c r="L16781" t="s">
        <v>31</v>
      </c>
      <c r="M16781" t="s">
        <v>24</v>
      </c>
      <c r="N16781">
        <v>3200</v>
      </c>
      <c r="O16781" t="s">
        <v>135</v>
      </c>
      <c r="P16781">
        <v>5</v>
      </c>
      <c r="Q16781">
        <f t="shared" si="524"/>
        <v>17</v>
      </c>
      <c r="R16781" t="str">
        <f t="shared" si="525"/>
        <v>Mid-range</v>
      </c>
    </row>
    <row r="16782" spans="1:18" x14ac:dyDescent="0.35">
      <c r="A16782">
        <v>12850601</v>
      </c>
      <c r="B16782" t="s">
        <v>7139</v>
      </c>
      <c r="C16782">
        <v>33850</v>
      </c>
      <c r="D16782" t="s">
        <v>54</v>
      </c>
      <c r="E16782" t="s">
        <v>83</v>
      </c>
      <c r="F16782" t="s">
        <v>760</v>
      </c>
      <c r="G16782" t="s">
        <v>7140</v>
      </c>
      <c r="H16782">
        <v>2019</v>
      </c>
      <c r="I16782">
        <v>48597</v>
      </c>
      <c r="J16782" t="s">
        <v>86</v>
      </c>
      <c r="K16782" t="s">
        <v>22</v>
      </c>
      <c r="L16782" t="s">
        <v>23</v>
      </c>
      <c r="M16782" t="s">
        <v>24</v>
      </c>
      <c r="N16782">
        <v>1497</v>
      </c>
      <c r="O16782" t="s">
        <v>69</v>
      </c>
      <c r="P16782">
        <v>5</v>
      </c>
      <c r="Q16782">
        <f t="shared" si="524"/>
        <v>5</v>
      </c>
      <c r="R16782" t="str">
        <f t="shared" si="525"/>
        <v>Mid-range</v>
      </c>
    </row>
    <row r="16783" spans="1:18" x14ac:dyDescent="0.35">
      <c r="A16783">
        <v>12850605</v>
      </c>
      <c r="B16783" t="s">
        <v>14001</v>
      </c>
      <c r="C16783">
        <v>17999</v>
      </c>
      <c r="D16783" t="s">
        <v>131</v>
      </c>
      <c r="E16783" t="s">
        <v>1228</v>
      </c>
      <c r="F16783" t="s">
        <v>239</v>
      </c>
      <c r="G16783" t="s">
        <v>14002</v>
      </c>
      <c r="H16783">
        <v>2010</v>
      </c>
      <c r="I16783">
        <v>215747</v>
      </c>
      <c r="J16783" t="s">
        <v>21</v>
      </c>
      <c r="K16783" t="s">
        <v>22</v>
      </c>
      <c r="L16783" t="s">
        <v>31</v>
      </c>
      <c r="M16783" t="s">
        <v>24</v>
      </c>
      <c r="N16783">
        <v>2967</v>
      </c>
      <c r="O16783" t="s">
        <v>33</v>
      </c>
      <c r="P16783">
        <v>7</v>
      </c>
      <c r="Q16783">
        <f t="shared" si="524"/>
        <v>14</v>
      </c>
      <c r="R16783" t="str">
        <f t="shared" si="525"/>
        <v>Mid-range</v>
      </c>
    </row>
    <row r="16784" spans="1:18" x14ac:dyDescent="0.35">
      <c r="A16784">
        <v>12850607</v>
      </c>
      <c r="B16784" t="s">
        <v>8093</v>
      </c>
      <c r="C16784">
        <v>10999</v>
      </c>
      <c r="D16784" t="s">
        <v>17</v>
      </c>
      <c r="E16784" t="s">
        <v>153</v>
      </c>
      <c r="F16784" t="s">
        <v>1883</v>
      </c>
      <c r="G16784" t="s">
        <v>8094</v>
      </c>
      <c r="H16784">
        <v>2010</v>
      </c>
      <c r="I16784">
        <v>274303</v>
      </c>
      <c r="J16784" t="s">
        <v>21</v>
      </c>
      <c r="K16784" t="s">
        <v>81</v>
      </c>
      <c r="L16784" t="s">
        <v>23</v>
      </c>
      <c r="M16784" t="s">
        <v>24</v>
      </c>
      <c r="N16784">
        <v>2362</v>
      </c>
      <c r="O16784" t="s">
        <v>116</v>
      </c>
      <c r="P16784">
        <v>5</v>
      </c>
      <c r="Q16784">
        <f t="shared" si="524"/>
        <v>14</v>
      </c>
      <c r="R16784" t="str">
        <f t="shared" si="525"/>
        <v>Mid-range</v>
      </c>
    </row>
    <row r="16785" spans="1:18" x14ac:dyDescent="0.35">
      <c r="A16785">
        <v>12850608</v>
      </c>
      <c r="B16785" t="s">
        <v>11188</v>
      </c>
      <c r="C16785">
        <v>15990</v>
      </c>
      <c r="D16785" t="s">
        <v>127</v>
      </c>
      <c r="E16785">
        <v>2</v>
      </c>
      <c r="F16785" t="s">
        <v>815</v>
      </c>
      <c r="G16785" t="s">
        <v>4211</v>
      </c>
      <c r="H16785">
        <v>2014</v>
      </c>
      <c r="I16785">
        <v>41606</v>
      </c>
      <c r="J16785" t="s">
        <v>86</v>
      </c>
      <c r="K16785" t="s">
        <v>22</v>
      </c>
      <c r="L16785" t="s">
        <v>23</v>
      </c>
      <c r="M16785" t="s">
        <v>24</v>
      </c>
      <c r="N16785">
        <v>1498</v>
      </c>
      <c r="O16785" t="s">
        <v>69</v>
      </c>
      <c r="P16785">
        <v>5</v>
      </c>
      <c r="Q16785">
        <f t="shared" si="524"/>
        <v>10</v>
      </c>
      <c r="R16785" t="str">
        <f t="shared" si="525"/>
        <v>Mid-range</v>
      </c>
    </row>
    <row r="16786" spans="1:18" x14ac:dyDescent="0.35">
      <c r="A16786">
        <v>12850619</v>
      </c>
      <c r="B16786" t="s">
        <v>206</v>
      </c>
      <c r="C16786">
        <v>21890</v>
      </c>
      <c r="D16786" t="s">
        <v>54</v>
      </c>
      <c r="E16786" t="s">
        <v>175</v>
      </c>
      <c r="F16786" t="s">
        <v>176</v>
      </c>
      <c r="G16786" t="s">
        <v>207</v>
      </c>
      <c r="H16786">
        <v>2012</v>
      </c>
      <c r="I16786">
        <v>264729</v>
      </c>
      <c r="J16786" t="s">
        <v>338</v>
      </c>
      <c r="K16786" t="s">
        <v>81</v>
      </c>
      <c r="L16786" t="s">
        <v>31</v>
      </c>
      <c r="M16786" t="s">
        <v>24</v>
      </c>
      <c r="N16786">
        <v>3198</v>
      </c>
      <c r="O16786" t="s">
        <v>47</v>
      </c>
      <c r="P16786">
        <v>5</v>
      </c>
      <c r="Q16786">
        <f t="shared" si="524"/>
        <v>12</v>
      </c>
      <c r="R16786" t="str">
        <f t="shared" si="525"/>
        <v>Mid-range</v>
      </c>
    </row>
    <row r="16787" spans="1:18" x14ac:dyDescent="0.35">
      <c r="A16787">
        <v>12850620</v>
      </c>
      <c r="B16787" t="s">
        <v>10132</v>
      </c>
      <c r="C16787">
        <v>45890</v>
      </c>
      <c r="D16787" t="s">
        <v>165</v>
      </c>
      <c r="E16787" t="s">
        <v>209</v>
      </c>
      <c r="F16787" t="s">
        <v>210</v>
      </c>
      <c r="G16787" t="s">
        <v>3674</v>
      </c>
      <c r="H16787">
        <v>2019</v>
      </c>
      <c r="I16787">
        <v>96017</v>
      </c>
      <c r="J16787" t="s">
        <v>21</v>
      </c>
      <c r="K16787" t="s">
        <v>22</v>
      </c>
      <c r="L16787" t="s">
        <v>31</v>
      </c>
      <c r="M16787" t="s">
        <v>24</v>
      </c>
      <c r="N16787">
        <v>2442</v>
      </c>
      <c r="O16787" t="s">
        <v>25</v>
      </c>
      <c r="P16787">
        <v>7</v>
      </c>
      <c r="Q16787">
        <f t="shared" si="524"/>
        <v>5</v>
      </c>
      <c r="R16787" t="str">
        <f t="shared" si="525"/>
        <v>Luxury</v>
      </c>
    </row>
    <row r="16788" spans="1:18" x14ac:dyDescent="0.35">
      <c r="A16788">
        <v>12850624</v>
      </c>
      <c r="B16788" t="s">
        <v>10807</v>
      </c>
      <c r="C16788">
        <v>7990</v>
      </c>
      <c r="D16788" t="s">
        <v>328</v>
      </c>
      <c r="E16788" t="s">
        <v>1449</v>
      </c>
      <c r="F16788" t="s">
        <v>1791</v>
      </c>
      <c r="G16788" t="s">
        <v>4646</v>
      </c>
      <c r="H16788">
        <v>2008</v>
      </c>
      <c r="I16788">
        <v>196225</v>
      </c>
      <c r="J16788" t="s">
        <v>86</v>
      </c>
      <c r="K16788" t="s">
        <v>22</v>
      </c>
      <c r="L16788" t="s">
        <v>23</v>
      </c>
      <c r="M16788" t="s">
        <v>24</v>
      </c>
      <c r="N16788">
        <v>1339</v>
      </c>
      <c r="O16788" t="s">
        <v>69</v>
      </c>
      <c r="P16788">
        <v>5</v>
      </c>
      <c r="Q16788">
        <f t="shared" si="524"/>
        <v>16</v>
      </c>
      <c r="R16788" t="str">
        <f t="shared" si="525"/>
        <v>Budget</v>
      </c>
    </row>
    <row r="16789" spans="1:18" x14ac:dyDescent="0.35">
      <c r="A16789">
        <v>12850633</v>
      </c>
      <c r="B16789" t="s">
        <v>14003</v>
      </c>
      <c r="C16789">
        <v>5990</v>
      </c>
      <c r="D16789" t="s">
        <v>42</v>
      </c>
      <c r="E16789" t="s">
        <v>71</v>
      </c>
      <c r="F16789" t="s">
        <v>72</v>
      </c>
      <c r="G16789" t="s">
        <v>1412</v>
      </c>
      <c r="H16789">
        <v>2004</v>
      </c>
      <c r="I16789">
        <v>165763</v>
      </c>
      <c r="J16789" t="s">
        <v>63</v>
      </c>
      <c r="K16789" t="s">
        <v>22</v>
      </c>
      <c r="L16789" t="s">
        <v>23</v>
      </c>
      <c r="M16789" t="s">
        <v>24</v>
      </c>
      <c r="N16789">
        <v>3565</v>
      </c>
      <c r="O16789" t="s">
        <v>47</v>
      </c>
      <c r="P16789">
        <v>5</v>
      </c>
      <c r="Q16789">
        <f t="shared" si="524"/>
        <v>20</v>
      </c>
      <c r="R16789" t="str">
        <f t="shared" si="525"/>
        <v>Budget</v>
      </c>
    </row>
    <row r="16790" spans="1:18" x14ac:dyDescent="0.35">
      <c r="A16790">
        <v>12850644</v>
      </c>
      <c r="B16790" t="s">
        <v>14004</v>
      </c>
      <c r="C16790">
        <v>66990</v>
      </c>
      <c r="D16790" t="s">
        <v>49</v>
      </c>
      <c r="E16790" t="s">
        <v>234</v>
      </c>
      <c r="F16790" t="s">
        <v>377</v>
      </c>
      <c r="G16790" t="s">
        <v>14005</v>
      </c>
      <c r="H16790">
        <v>2022</v>
      </c>
      <c r="I16790">
        <v>1535</v>
      </c>
      <c r="J16790" t="s">
        <v>236</v>
      </c>
      <c r="K16790" t="s">
        <v>22</v>
      </c>
      <c r="L16790" t="s">
        <v>31</v>
      </c>
      <c r="M16790" t="s">
        <v>247</v>
      </c>
      <c r="N16790">
        <v>2298</v>
      </c>
      <c r="O16790" t="s">
        <v>116</v>
      </c>
      <c r="P16790">
        <v>5</v>
      </c>
      <c r="Q16790">
        <f t="shared" si="524"/>
        <v>2</v>
      </c>
      <c r="R16790" t="str">
        <f t="shared" si="525"/>
        <v>Luxury</v>
      </c>
    </row>
    <row r="16791" spans="1:18" x14ac:dyDescent="0.35">
      <c r="A16791">
        <v>12850653</v>
      </c>
      <c r="B16791" t="s">
        <v>11151</v>
      </c>
      <c r="C16791">
        <v>16990</v>
      </c>
      <c r="D16791" t="s">
        <v>49</v>
      </c>
      <c r="E16791" t="s">
        <v>234</v>
      </c>
      <c r="F16791" t="s">
        <v>1935</v>
      </c>
      <c r="G16791" t="s">
        <v>4088</v>
      </c>
      <c r="H16791">
        <v>2011</v>
      </c>
      <c r="I16791">
        <v>184597</v>
      </c>
      <c r="J16791" t="s">
        <v>236</v>
      </c>
      <c r="K16791" t="s">
        <v>81</v>
      </c>
      <c r="L16791" t="s">
        <v>31</v>
      </c>
      <c r="M16791" t="s">
        <v>24</v>
      </c>
      <c r="N16791">
        <v>2488</v>
      </c>
      <c r="O16791" t="s">
        <v>33</v>
      </c>
      <c r="P16791">
        <v>5</v>
      </c>
      <c r="Q16791">
        <f t="shared" si="524"/>
        <v>13</v>
      </c>
      <c r="R16791" t="str">
        <f t="shared" si="525"/>
        <v>Mid-range</v>
      </c>
    </row>
    <row r="16792" spans="1:18" x14ac:dyDescent="0.35">
      <c r="A16792">
        <v>12850658</v>
      </c>
      <c r="B16792" t="s">
        <v>14006</v>
      </c>
      <c r="C16792">
        <v>8990</v>
      </c>
      <c r="D16792" t="s">
        <v>328</v>
      </c>
      <c r="E16792" t="s">
        <v>2306</v>
      </c>
      <c r="F16792" t="s">
        <v>543</v>
      </c>
      <c r="G16792">
        <v>50</v>
      </c>
      <c r="H16792">
        <v>2009</v>
      </c>
      <c r="I16792">
        <v>195209</v>
      </c>
      <c r="J16792" t="s">
        <v>63</v>
      </c>
      <c r="K16792" t="s">
        <v>22</v>
      </c>
      <c r="L16792" t="s">
        <v>23</v>
      </c>
      <c r="M16792" t="s">
        <v>24</v>
      </c>
      <c r="N16792">
        <v>2354</v>
      </c>
      <c r="O16792" t="s">
        <v>116</v>
      </c>
      <c r="P16792">
        <v>5</v>
      </c>
      <c r="Q16792">
        <f t="shared" si="524"/>
        <v>15</v>
      </c>
      <c r="R16792" t="str">
        <f t="shared" si="525"/>
        <v>Budget</v>
      </c>
    </row>
    <row r="16793" spans="1:18" x14ac:dyDescent="0.35">
      <c r="A16793">
        <v>12850659</v>
      </c>
      <c r="B16793" t="s">
        <v>5107</v>
      </c>
      <c r="C16793">
        <v>26990</v>
      </c>
      <c r="D16793" t="s">
        <v>17</v>
      </c>
      <c r="E16793" t="s">
        <v>258</v>
      </c>
      <c r="F16793" t="s">
        <v>484</v>
      </c>
      <c r="G16793" t="s">
        <v>5108</v>
      </c>
      <c r="H16793">
        <v>2010</v>
      </c>
      <c r="I16793">
        <v>291234</v>
      </c>
      <c r="J16793" t="s">
        <v>236</v>
      </c>
      <c r="K16793" t="s">
        <v>81</v>
      </c>
      <c r="L16793" t="s">
        <v>31</v>
      </c>
      <c r="M16793" t="s">
        <v>24</v>
      </c>
      <c r="N16793">
        <v>2982</v>
      </c>
      <c r="O16793" t="s">
        <v>47</v>
      </c>
      <c r="P16793">
        <v>5</v>
      </c>
      <c r="Q16793">
        <f t="shared" si="524"/>
        <v>14</v>
      </c>
      <c r="R16793" t="str">
        <f t="shared" si="525"/>
        <v>Mid-range</v>
      </c>
    </row>
    <row r="16794" spans="1:18" x14ac:dyDescent="0.35">
      <c r="A16794">
        <v>12850660</v>
      </c>
      <c r="B16794" t="s">
        <v>4383</v>
      </c>
      <c r="C16794">
        <v>18990</v>
      </c>
      <c r="D16794" t="s">
        <v>54</v>
      </c>
      <c r="E16794" t="s">
        <v>766</v>
      </c>
      <c r="F16794" t="s">
        <v>767</v>
      </c>
      <c r="G16794" t="s">
        <v>1414</v>
      </c>
      <c r="H16794">
        <v>2016</v>
      </c>
      <c r="I16794">
        <v>137100</v>
      </c>
      <c r="J16794" t="s">
        <v>86</v>
      </c>
      <c r="K16794" t="s">
        <v>81</v>
      </c>
      <c r="L16794" t="s">
        <v>23</v>
      </c>
      <c r="M16794" t="s">
        <v>24</v>
      </c>
      <c r="N16794">
        <v>1596</v>
      </c>
      <c r="O16794" t="s">
        <v>69</v>
      </c>
      <c r="P16794">
        <v>5</v>
      </c>
      <c r="Q16794">
        <f t="shared" si="524"/>
        <v>8</v>
      </c>
      <c r="R16794" t="str">
        <f t="shared" si="525"/>
        <v>Mid-range</v>
      </c>
    </row>
    <row r="16795" spans="1:18" x14ac:dyDescent="0.35">
      <c r="A16795">
        <v>12850668</v>
      </c>
      <c r="B16795" t="s">
        <v>14007</v>
      </c>
      <c r="C16795">
        <v>1895</v>
      </c>
      <c r="D16795" t="s">
        <v>42</v>
      </c>
      <c r="E16795" t="s">
        <v>71</v>
      </c>
      <c r="F16795" t="s">
        <v>14008</v>
      </c>
      <c r="G16795" t="s">
        <v>11663</v>
      </c>
      <c r="H16795">
        <v>2000</v>
      </c>
      <c r="I16795">
        <v>369811</v>
      </c>
      <c r="J16795" t="s">
        <v>63</v>
      </c>
      <c r="K16795" t="s">
        <v>22</v>
      </c>
      <c r="L16795" t="s">
        <v>23</v>
      </c>
      <c r="M16795" t="s">
        <v>24</v>
      </c>
      <c r="N16795">
        <v>3791</v>
      </c>
      <c r="O16795" t="s">
        <v>69</v>
      </c>
      <c r="P16795">
        <v>5</v>
      </c>
      <c r="Q16795">
        <f t="shared" si="524"/>
        <v>24</v>
      </c>
      <c r="R16795" t="str">
        <f t="shared" si="525"/>
        <v>Budget</v>
      </c>
    </row>
    <row r="16796" spans="1:18" x14ac:dyDescent="0.35">
      <c r="A16796">
        <v>12850670</v>
      </c>
      <c r="B16796" t="s">
        <v>14009</v>
      </c>
      <c r="C16796">
        <v>2995</v>
      </c>
      <c r="D16796" t="s">
        <v>17</v>
      </c>
      <c r="E16796" t="s">
        <v>642</v>
      </c>
      <c r="F16796" t="s">
        <v>6324</v>
      </c>
      <c r="G16796" t="s">
        <v>10861</v>
      </c>
      <c r="H16796">
        <v>2000</v>
      </c>
      <c r="I16796">
        <v>231662</v>
      </c>
      <c r="J16796" t="s">
        <v>63</v>
      </c>
      <c r="K16796" t="s">
        <v>22</v>
      </c>
      <c r="L16796" t="s">
        <v>23</v>
      </c>
      <c r="M16796" t="s">
        <v>24</v>
      </c>
      <c r="N16796">
        <v>2164</v>
      </c>
      <c r="O16796" t="s">
        <v>116</v>
      </c>
      <c r="P16796">
        <v>5</v>
      </c>
      <c r="Q16796">
        <f t="shared" si="524"/>
        <v>24</v>
      </c>
      <c r="R16796" t="str">
        <f t="shared" si="525"/>
        <v>Budget</v>
      </c>
    </row>
    <row r="16797" spans="1:18" x14ac:dyDescent="0.35">
      <c r="A16797">
        <v>12850673</v>
      </c>
      <c r="B16797" t="s">
        <v>6845</v>
      </c>
      <c r="C16797">
        <v>49990</v>
      </c>
      <c r="D16797" t="s">
        <v>165</v>
      </c>
      <c r="E16797" t="s">
        <v>269</v>
      </c>
      <c r="F16797" t="s">
        <v>1647</v>
      </c>
      <c r="G16797" t="s">
        <v>2556</v>
      </c>
      <c r="H16797">
        <v>2018</v>
      </c>
      <c r="I16797">
        <v>92788</v>
      </c>
      <c r="J16797" t="s">
        <v>21</v>
      </c>
      <c r="K16797" t="s">
        <v>22</v>
      </c>
      <c r="L16797" t="s">
        <v>31</v>
      </c>
      <c r="M16797" t="s">
        <v>24</v>
      </c>
      <c r="N16797">
        <v>3200</v>
      </c>
      <c r="O16797" t="s">
        <v>1085</v>
      </c>
      <c r="P16797">
        <v>7</v>
      </c>
      <c r="Q16797">
        <f t="shared" si="524"/>
        <v>6</v>
      </c>
      <c r="R16797" t="str">
        <f t="shared" si="525"/>
        <v>Luxury</v>
      </c>
    </row>
    <row r="16798" spans="1:18" x14ac:dyDescent="0.35">
      <c r="A16798">
        <v>12850678</v>
      </c>
      <c r="B16798" t="s">
        <v>5747</v>
      </c>
      <c r="C16798">
        <v>13988</v>
      </c>
      <c r="D16798" t="s">
        <v>188</v>
      </c>
      <c r="E16798" t="s">
        <v>333</v>
      </c>
      <c r="F16798" t="s">
        <v>251</v>
      </c>
      <c r="G16798" t="s">
        <v>3734</v>
      </c>
      <c r="H16798">
        <v>2012</v>
      </c>
      <c r="I16798">
        <v>148000</v>
      </c>
      <c r="J16798" t="s">
        <v>21</v>
      </c>
      <c r="K16798" t="s">
        <v>22</v>
      </c>
      <c r="L16798" t="s">
        <v>23</v>
      </c>
      <c r="M16798" t="s">
        <v>24</v>
      </c>
      <c r="N16798">
        <v>3470</v>
      </c>
      <c r="O16798" t="s">
        <v>116</v>
      </c>
      <c r="P16798">
        <v>8</v>
      </c>
      <c r="Q16798">
        <f t="shared" si="524"/>
        <v>12</v>
      </c>
      <c r="R16798" t="str">
        <f t="shared" si="525"/>
        <v>Mid-range</v>
      </c>
    </row>
    <row r="16799" spans="1:18" x14ac:dyDescent="0.35">
      <c r="A16799">
        <v>12850679</v>
      </c>
      <c r="B16799" t="s">
        <v>3302</v>
      </c>
      <c r="C16799">
        <v>14999</v>
      </c>
      <c r="D16799" t="s">
        <v>165</v>
      </c>
      <c r="E16799" t="s">
        <v>166</v>
      </c>
      <c r="F16799" t="s">
        <v>1780</v>
      </c>
      <c r="G16799" t="s">
        <v>471</v>
      </c>
      <c r="H16799">
        <v>2015</v>
      </c>
      <c r="I16799">
        <v>241544</v>
      </c>
      <c r="J16799" t="s">
        <v>80</v>
      </c>
      <c r="K16799" t="s">
        <v>81</v>
      </c>
      <c r="L16799" t="s">
        <v>23</v>
      </c>
      <c r="M16799" t="s">
        <v>24</v>
      </c>
      <c r="N16799">
        <v>2351</v>
      </c>
      <c r="O16799" t="s">
        <v>47</v>
      </c>
      <c r="P16799">
        <v>2</v>
      </c>
      <c r="Q16799">
        <f t="shared" si="524"/>
        <v>9</v>
      </c>
      <c r="R16799" t="str">
        <f t="shared" si="525"/>
        <v>Mid-range</v>
      </c>
    </row>
    <row r="16800" spans="1:18" x14ac:dyDescent="0.35">
      <c r="A16800">
        <v>12850689</v>
      </c>
      <c r="B16800" t="s">
        <v>14010</v>
      </c>
      <c r="C16800">
        <v>28740</v>
      </c>
      <c r="D16800" t="s">
        <v>17</v>
      </c>
      <c r="E16800" t="s">
        <v>1070</v>
      </c>
      <c r="F16800" t="s">
        <v>1071</v>
      </c>
      <c r="G16800" t="s">
        <v>1072</v>
      </c>
      <c r="H16800">
        <v>2017</v>
      </c>
      <c r="I16800">
        <v>85000</v>
      </c>
      <c r="J16800" t="s">
        <v>21</v>
      </c>
      <c r="K16800" t="s">
        <v>22</v>
      </c>
      <c r="L16800" t="s">
        <v>64</v>
      </c>
      <c r="M16800" t="s">
        <v>24</v>
      </c>
      <c r="N16800">
        <v>1197</v>
      </c>
      <c r="O16800" t="s">
        <v>33</v>
      </c>
      <c r="P16800">
        <v>5</v>
      </c>
      <c r="Q16800">
        <f t="shared" si="524"/>
        <v>7</v>
      </c>
      <c r="R16800" t="str">
        <f t="shared" si="525"/>
        <v>Mid-range</v>
      </c>
    </row>
    <row r="16801" spans="1:18" x14ac:dyDescent="0.35">
      <c r="A16801">
        <v>12850692</v>
      </c>
      <c r="B16801" t="s">
        <v>5189</v>
      </c>
      <c r="C16801">
        <v>14990</v>
      </c>
      <c r="D16801" t="s">
        <v>49</v>
      </c>
      <c r="E16801" t="s">
        <v>148</v>
      </c>
      <c r="F16801" t="s">
        <v>149</v>
      </c>
      <c r="G16801" t="s">
        <v>5190</v>
      </c>
      <c r="H16801">
        <v>2000</v>
      </c>
      <c r="I16801">
        <v>306921</v>
      </c>
      <c r="J16801" t="s">
        <v>21</v>
      </c>
      <c r="K16801" t="s">
        <v>22</v>
      </c>
      <c r="L16801" t="s">
        <v>31</v>
      </c>
      <c r="M16801" t="s">
        <v>24</v>
      </c>
      <c r="N16801">
        <v>2953</v>
      </c>
      <c r="O16801" t="s">
        <v>25</v>
      </c>
      <c r="P16801">
        <v>7</v>
      </c>
      <c r="Q16801">
        <f t="shared" si="524"/>
        <v>24</v>
      </c>
      <c r="R16801" t="str">
        <f t="shared" si="525"/>
        <v>Mid-range</v>
      </c>
    </row>
    <row r="16802" spans="1:18" x14ac:dyDescent="0.35">
      <c r="A16802">
        <v>12850693</v>
      </c>
      <c r="B16802" t="s">
        <v>212</v>
      </c>
      <c r="C16802">
        <v>24880</v>
      </c>
      <c r="D16802" t="s">
        <v>54</v>
      </c>
      <c r="E16802" t="s">
        <v>175</v>
      </c>
      <c r="F16802" t="s">
        <v>176</v>
      </c>
      <c r="G16802" t="s">
        <v>207</v>
      </c>
      <c r="H16802">
        <v>2014</v>
      </c>
      <c r="I16802">
        <v>303373</v>
      </c>
      <c r="J16802" t="s">
        <v>213</v>
      </c>
      <c r="K16802" t="s">
        <v>81</v>
      </c>
      <c r="L16802" t="s">
        <v>31</v>
      </c>
      <c r="M16802" t="s">
        <v>24</v>
      </c>
      <c r="N16802">
        <v>3198</v>
      </c>
      <c r="O16802" t="s">
        <v>47</v>
      </c>
      <c r="P16802">
        <v>4</v>
      </c>
      <c r="Q16802">
        <f t="shared" si="524"/>
        <v>10</v>
      </c>
      <c r="R16802" t="str">
        <f t="shared" si="525"/>
        <v>Mid-range</v>
      </c>
    </row>
    <row r="16803" spans="1:18" x14ac:dyDescent="0.35">
      <c r="A16803">
        <v>12850694</v>
      </c>
      <c r="B16803" t="s">
        <v>4703</v>
      </c>
      <c r="C16803">
        <v>36880</v>
      </c>
      <c r="D16803" t="s">
        <v>17</v>
      </c>
      <c r="E16803" t="s">
        <v>258</v>
      </c>
      <c r="F16803" t="s">
        <v>484</v>
      </c>
      <c r="G16803" t="s">
        <v>323</v>
      </c>
      <c r="H16803">
        <v>2016</v>
      </c>
      <c r="I16803">
        <v>174353</v>
      </c>
      <c r="J16803" t="s">
        <v>485</v>
      </c>
      <c r="K16803" t="s">
        <v>22</v>
      </c>
      <c r="L16803" t="s">
        <v>31</v>
      </c>
      <c r="M16803" t="s">
        <v>24</v>
      </c>
      <c r="N16803">
        <v>2753</v>
      </c>
      <c r="O16803" t="s">
        <v>47</v>
      </c>
      <c r="P16803">
        <v>5</v>
      </c>
      <c r="Q16803">
        <f t="shared" si="524"/>
        <v>8</v>
      </c>
      <c r="R16803" t="str">
        <f t="shared" si="525"/>
        <v>Mid-range</v>
      </c>
    </row>
    <row r="16804" spans="1:18" x14ac:dyDescent="0.35">
      <c r="A16804">
        <v>12850695</v>
      </c>
      <c r="B16804" t="s">
        <v>5438</v>
      </c>
      <c r="C16804">
        <v>14880</v>
      </c>
      <c r="D16804" t="s">
        <v>17</v>
      </c>
      <c r="E16804" t="s">
        <v>193</v>
      </c>
      <c r="F16804" t="s">
        <v>5439</v>
      </c>
      <c r="G16804" t="s">
        <v>1309</v>
      </c>
      <c r="H16804">
        <v>2013</v>
      </c>
      <c r="I16804">
        <v>232598</v>
      </c>
      <c r="J16804" t="s">
        <v>21</v>
      </c>
      <c r="K16804" t="s">
        <v>22</v>
      </c>
      <c r="L16804" t="s">
        <v>23</v>
      </c>
      <c r="M16804" t="s">
        <v>24</v>
      </c>
      <c r="N16804">
        <v>3456</v>
      </c>
      <c r="O16804" t="s">
        <v>47</v>
      </c>
      <c r="P16804">
        <v>5</v>
      </c>
      <c r="Q16804">
        <f t="shared" si="524"/>
        <v>11</v>
      </c>
      <c r="R16804" t="str">
        <f t="shared" si="525"/>
        <v>Mid-range</v>
      </c>
    </row>
    <row r="16805" spans="1:18" x14ac:dyDescent="0.35">
      <c r="A16805">
        <v>12850697</v>
      </c>
      <c r="B16805" t="s">
        <v>11512</v>
      </c>
      <c r="C16805">
        <v>28850</v>
      </c>
      <c r="D16805" t="s">
        <v>449</v>
      </c>
      <c r="E16805" t="s">
        <v>450</v>
      </c>
      <c r="F16805" t="s">
        <v>2655</v>
      </c>
      <c r="G16805" t="s">
        <v>464</v>
      </c>
      <c r="H16805">
        <v>2010</v>
      </c>
      <c r="I16805">
        <v>168080</v>
      </c>
      <c r="J16805" t="s">
        <v>21</v>
      </c>
      <c r="K16805" t="s">
        <v>22</v>
      </c>
      <c r="L16805" t="s">
        <v>31</v>
      </c>
      <c r="M16805" t="s">
        <v>24</v>
      </c>
      <c r="N16805">
        <v>2720</v>
      </c>
      <c r="O16805" t="s">
        <v>25</v>
      </c>
      <c r="P16805">
        <v>5</v>
      </c>
      <c r="Q16805">
        <f t="shared" si="524"/>
        <v>14</v>
      </c>
      <c r="R16805" t="str">
        <f t="shared" si="525"/>
        <v>Mid-range</v>
      </c>
    </row>
    <row r="16806" spans="1:18" x14ac:dyDescent="0.35">
      <c r="A16806">
        <v>12850698</v>
      </c>
      <c r="B16806" t="s">
        <v>8799</v>
      </c>
      <c r="C16806">
        <v>18990</v>
      </c>
      <c r="D16806" t="s">
        <v>42</v>
      </c>
      <c r="E16806" t="s">
        <v>1193</v>
      </c>
      <c r="F16806" t="s">
        <v>8800</v>
      </c>
      <c r="G16806" t="s">
        <v>2112</v>
      </c>
      <c r="H16806">
        <v>2017</v>
      </c>
      <c r="I16806">
        <v>99317</v>
      </c>
      <c r="J16806" t="s">
        <v>21</v>
      </c>
      <c r="K16806" t="s">
        <v>22</v>
      </c>
      <c r="L16806" t="s">
        <v>23</v>
      </c>
      <c r="M16806" t="s">
        <v>24</v>
      </c>
      <c r="N16806">
        <v>2384</v>
      </c>
      <c r="O16806" t="s">
        <v>33</v>
      </c>
      <c r="P16806">
        <v>7</v>
      </c>
      <c r="Q16806">
        <f t="shared" si="524"/>
        <v>7</v>
      </c>
      <c r="R16806" t="str">
        <f t="shared" si="525"/>
        <v>Mid-range</v>
      </c>
    </row>
    <row r="16807" spans="1:18" x14ac:dyDescent="0.35">
      <c r="A16807">
        <v>12850699</v>
      </c>
      <c r="B16807" t="s">
        <v>8982</v>
      </c>
      <c r="C16807">
        <v>22880</v>
      </c>
      <c r="D16807" t="s">
        <v>49</v>
      </c>
      <c r="E16807" t="s">
        <v>234</v>
      </c>
      <c r="F16807" t="s">
        <v>8983</v>
      </c>
      <c r="G16807" t="s">
        <v>235</v>
      </c>
      <c r="H16807">
        <v>2009</v>
      </c>
      <c r="I16807">
        <v>155488</v>
      </c>
      <c r="J16807" t="s">
        <v>236</v>
      </c>
      <c r="K16807" t="s">
        <v>22</v>
      </c>
      <c r="L16807" t="s">
        <v>31</v>
      </c>
      <c r="M16807" t="s">
        <v>24</v>
      </c>
      <c r="N16807">
        <v>2488</v>
      </c>
      <c r="O16807" t="s">
        <v>116</v>
      </c>
      <c r="P16807">
        <v>5</v>
      </c>
      <c r="Q16807">
        <f t="shared" si="524"/>
        <v>15</v>
      </c>
      <c r="R16807" t="str">
        <f t="shared" si="525"/>
        <v>Mid-range</v>
      </c>
    </row>
    <row r="16808" spans="1:18" x14ac:dyDescent="0.35">
      <c r="A16808">
        <v>12850702</v>
      </c>
      <c r="B16808" t="s">
        <v>14011</v>
      </c>
      <c r="C16808">
        <v>24990</v>
      </c>
      <c r="D16808" t="s">
        <v>49</v>
      </c>
      <c r="E16808" t="s">
        <v>234</v>
      </c>
      <c r="F16808" t="s">
        <v>3152</v>
      </c>
      <c r="G16808" t="s">
        <v>415</v>
      </c>
      <c r="H16808">
        <v>2014</v>
      </c>
      <c r="I16808">
        <v>218921</v>
      </c>
      <c r="J16808" t="s">
        <v>338</v>
      </c>
      <c r="K16808" t="s">
        <v>22</v>
      </c>
      <c r="L16808" t="s">
        <v>31</v>
      </c>
      <c r="M16808" t="s">
        <v>24</v>
      </c>
      <c r="N16808">
        <v>2991</v>
      </c>
      <c r="O16808" t="s">
        <v>116</v>
      </c>
      <c r="P16808">
        <v>5</v>
      </c>
      <c r="Q16808">
        <f t="shared" si="524"/>
        <v>10</v>
      </c>
      <c r="R16808" t="str">
        <f t="shared" si="525"/>
        <v>Mid-range</v>
      </c>
    </row>
    <row r="16809" spans="1:18" x14ac:dyDescent="0.35">
      <c r="A16809">
        <v>12850703</v>
      </c>
      <c r="B16809" t="s">
        <v>14012</v>
      </c>
      <c r="C16809">
        <v>88888</v>
      </c>
      <c r="D16809" t="s">
        <v>131</v>
      </c>
      <c r="E16809" t="s">
        <v>238</v>
      </c>
      <c r="F16809" t="s">
        <v>14013</v>
      </c>
      <c r="G16809" t="s">
        <v>4113</v>
      </c>
      <c r="H16809">
        <v>2022</v>
      </c>
      <c r="I16809">
        <v>5800</v>
      </c>
      <c r="J16809" t="s">
        <v>21</v>
      </c>
      <c r="K16809" t="s">
        <v>22</v>
      </c>
      <c r="L16809" t="s">
        <v>381</v>
      </c>
      <c r="M16809" t="s">
        <v>24</v>
      </c>
      <c r="N16809">
        <v>1984</v>
      </c>
      <c r="O16809" t="s">
        <v>33</v>
      </c>
      <c r="P16809">
        <v>5</v>
      </c>
      <c r="Q16809">
        <f t="shared" si="524"/>
        <v>2</v>
      </c>
      <c r="R16809" t="str">
        <f t="shared" si="525"/>
        <v>Luxury</v>
      </c>
    </row>
    <row r="16810" spans="1:18" x14ac:dyDescent="0.35">
      <c r="A16810">
        <v>12850706</v>
      </c>
      <c r="B16810" t="s">
        <v>13416</v>
      </c>
      <c r="C16810">
        <v>27000</v>
      </c>
      <c r="D16810" t="s">
        <v>188</v>
      </c>
      <c r="E16810" t="s">
        <v>8636</v>
      </c>
      <c r="F16810" t="s">
        <v>696</v>
      </c>
      <c r="G16810" t="s">
        <v>6537</v>
      </c>
      <c r="H16810">
        <v>2022</v>
      </c>
      <c r="I16810">
        <v>5123</v>
      </c>
      <c r="J16810" t="s">
        <v>21</v>
      </c>
      <c r="K16810" t="s">
        <v>22</v>
      </c>
      <c r="L16810" t="s">
        <v>23</v>
      </c>
      <c r="M16810" t="s">
        <v>24</v>
      </c>
      <c r="N16810">
        <v>1368</v>
      </c>
      <c r="O16810" t="s">
        <v>33</v>
      </c>
      <c r="P16810">
        <v>5</v>
      </c>
      <c r="Q16810">
        <f t="shared" si="524"/>
        <v>2</v>
      </c>
      <c r="R16810" t="str">
        <f t="shared" si="525"/>
        <v>Mid-range</v>
      </c>
    </row>
    <row r="16811" spans="1:18" x14ac:dyDescent="0.35">
      <c r="A16811">
        <v>12850708</v>
      </c>
      <c r="B16811" t="s">
        <v>3814</v>
      </c>
      <c r="C16811">
        <v>52990</v>
      </c>
      <c r="D16811" t="s">
        <v>188</v>
      </c>
      <c r="E16811" t="s">
        <v>594</v>
      </c>
      <c r="F16811" t="s">
        <v>3815</v>
      </c>
      <c r="G16811" t="s">
        <v>1031</v>
      </c>
      <c r="H16811">
        <v>2020</v>
      </c>
      <c r="I16811">
        <v>22688</v>
      </c>
      <c r="J16811" t="s">
        <v>21</v>
      </c>
      <c r="K16811" t="s">
        <v>22</v>
      </c>
      <c r="L16811" t="s">
        <v>31</v>
      </c>
      <c r="M16811" t="s">
        <v>24</v>
      </c>
      <c r="N16811">
        <v>2151</v>
      </c>
      <c r="O16811" t="s">
        <v>25</v>
      </c>
      <c r="P16811">
        <v>7</v>
      </c>
      <c r="Q16811">
        <f t="shared" si="524"/>
        <v>4</v>
      </c>
      <c r="R16811" t="str">
        <f t="shared" si="525"/>
        <v>Luxury</v>
      </c>
    </row>
    <row r="16812" spans="1:18" x14ac:dyDescent="0.35">
      <c r="A16812">
        <v>12850709</v>
      </c>
      <c r="B16812" t="s">
        <v>5365</v>
      </c>
      <c r="C16812">
        <v>64500</v>
      </c>
      <c r="D16812" t="s">
        <v>188</v>
      </c>
      <c r="E16812" t="s">
        <v>594</v>
      </c>
      <c r="F16812" t="s">
        <v>5366</v>
      </c>
      <c r="G16812" t="s">
        <v>1031</v>
      </c>
      <c r="H16812">
        <v>2020</v>
      </c>
      <c r="I16812">
        <v>14033</v>
      </c>
      <c r="J16812" t="s">
        <v>21</v>
      </c>
      <c r="K16812" t="s">
        <v>22</v>
      </c>
      <c r="L16812" t="s">
        <v>31</v>
      </c>
      <c r="M16812" t="s">
        <v>24</v>
      </c>
      <c r="N16812">
        <v>2151</v>
      </c>
      <c r="O16812" t="s">
        <v>25</v>
      </c>
      <c r="P16812">
        <v>7</v>
      </c>
      <c r="Q16812">
        <f t="shared" si="524"/>
        <v>4</v>
      </c>
      <c r="R16812" t="str">
        <f t="shared" si="525"/>
        <v>Luxury</v>
      </c>
    </row>
    <row r="16813" spans="1:18" x14ac:dyDescent="0.35">
      <c r="A16813">
        <v>12850710</v>
      </c>
      <c r="B16813" t="s">
        <v>5285</v>
      </c>
      <c r="C16813">
        <v>64888</v>
      </c>
      <c r="D16813" t="s">
        <v>188</v>
      </c>
      <c r="E16813" t="s">
        <v>189</v>
      </c>
      <c r="F16813" t="s">
        <v>2697</v>
      </c>
      <c r="G16813" t="s">
        <v>5286</v>
      </c>
      <c r="H16813">
        <v>2021</v>
      </c>
      <c r="I16813">
        <v>11513</v>
      </c>
      <c r="J16813" t="s">
        <v>21</v>
      </c>
      <c r="K16813" t="s">
        <v>22</v>
      </c>
      <c r="L16813" t="s">
        <v>31</v>
      </c>
      <c r="M16813" t="s">
        <v>24</v>
      </c>
      <c r="N16813">
        <v>1998</v>
      </c>
      <c r="O16813" t="s">
        <v>25</v>
      </c>
      <c r="P16813">
        <v>5</v>
      </c>
      <c r="Q16813">
        <f t="shared" si="524"/>
        <v>3</v>
      </c>
      <c r="R16813" t="str">
        <f t="shared" si="525"/>
        <v>Luxury</v>
      </c>
    </row>
    <row r="16814" spans="1:18" x14ac:dyDescent="0.35">
      <c r="A16814">
        <v>12850730</v>
      </c>
      <c r="B16814" t="s">
        <v>14014</v>
      </c>
      <c r="C16814">
        <v>16850</v>
      </c>
      <c r="D16814" t="s">
        <v>88</v>
      </c>
      <c r="E16814" t="s">
        <v>98</v>
      </c>
      <c r="F16814" t="s">
        <v>2308</v>
      </c>
      <c r="G16814" t="s">
        <v>3388</v>
      </c>
      <c r="H16814">
        <v>2013</v>
      </c>
      <c r="I16814">
        <v>73974</v>
      </c>
      <c r="J16814" t="s">
        <v>86</v>
      </c>
      <c r="K16814" t="s">
        <v>81</v>
      </c>
      <c r="L16814" t="s">
        <v>23</v>
      </c>
      <c r="M16814" t="s">
        <v>24</v>
      </c>
      <c r="N16814">
        <v>1991</v>
      </c>
      <c r="O16814" t="s">
        <v>116</v>
      </c>
      <c r="P16814">
        <v>5</v>
      </c>
      <c r="Q16814">
        <f t="shared" si="524"/>
        <v>11</v>
      </c>
      <c r="R16814" t="str">
        <f t="shared" si="525"/>
        <v>Mid-range</v>
      </c>
    </row>
    <row r="16815" spans="1:18" x14ac:dyDescent="0.35">
      <c r="A16815">
        <v>12850737</v>
      </c>
      <c r="B16815" t="s">
        <v>11319</v>
      </c>
      <c r="C16815">
        <v>89990</v>
      </c>
      <c r="D16815" t="s">
        <v>17</v>
      </c>
      <c r="E16815" t="s">
        <v>171</v>
      </c>
      <c r="F16815" t="s">
        <v>158</v>
      </c>
      <c r="G16815" t="s">
        <v>7224</v>
      </c>
      <c r="H16815">
        <v>2016</v>
      </c>
      <c r="I16815">
        <v>95566</v>
      </c>
      <c r="J16815" t="s">
        <v>80</v>
      </c>
      <c r="K16815" t="s">
        <v>81</v>
      </c>
      <c r="L16815" t="s">
        <v>31</v>
      </c>
      <c r="M16815" t="s">
        <v>24</v>
      </c>
      <c r="N16815">
        <v>4461</v>
      </c>
      <c r="O16815" t="s">
        <v>47</v>
      </c>
      <c r="P16815">
        <v>2</v>
      </c>
      <c r="Q16815">
        <f t="shared" si="524"/>
        <v>8</v>
      </c>
      <c r="R16815" t="str">
        <f t="shared" si="525"/>
        <v>Luxury</v>
      </c>
    </row>
    <row r="16816" spans="1:18" x14ac:dyDescent="0.35">
      <c r="A16816">
        <v>12850740</v>
      </c>
      <c r="B16816" t="s">
        <v>8138</v>
      </c>
      <c r="C16816">
        <v>12300</v>
      </c>
      <c r="D16816" t="s">
        <v>49</v>
      </c>
      <c r="E16816" t="s">
        <v>234</v>
      </c>
      <c r="F16816" t="s">
        <v>371</v>
      </c>
      <c r="G16816" t="s">
        <v>235</v>
      </c>
      <c r="H16816">
        <v>2009</v>
      </c>
      <c r="I16816">
        <v>24685</v>
      </c>
      <c r="J16816" t="s">
        <v>236</v>
      </c>
      <c r="K16816" t="s">
        <v>81</v>
      </c>
      <c r="L16816" t="s">
        <v>23</v>
      </c>
      <c r="M16816" t="s">
        <v>24</v>
      </c>
      <c r="N16816">
        <v>3954</v>
      </c>
      <c r="O16816" t="s">
        <v>47</v>
      </c>
      <c r="P16816">
        <v>5</v>
      </c>
      <c r="Q16816">
        <f t="shared" si="524"/>
        <v>15</v>
      </c>
      <c r="R16816" t="str">
        <f t="shared" si="525"/>
        <v>Mid-range</v>
      </c>
    </row>
    <row r="16817" spans="1:18" x14ac:dyDescent="0.35">
      <c r="A16817">
        <v>12850743</v>
      </c>
      <c r="B16817" t="s">
        <v>8049</v>
      </c>
      <c r="C16817">
        <v>30800</v>
      </c>
      <c r="D16817" t="s">
        <v>102</v>
      </c>
      <c r="E16817" t="s">
        <v>473</v>
      </c>
      <c r="F16817" t="s">
        <v>5105</v>
      </c>
      <c r="G16817" t="s">
        <v>3308</v>
      </c>
      <c r="H16817">
        <v>2016</v>
      </c>
      <c r="I16817">
        <v>207000</v>
      </c>
      <c r="J16817" t="s">
        <v>338</v>
      </c>
      <c r="K16817" t="s">
        <v>22</v>
      </c>
      <c r="L16817" t="s">
        <v>31</v>
      </c>
      <c r="M16817" t="s">
        <v>24</v>
      </c>
      <c r="N16817">
        <v>1968</v>
      </c>
      <c r="O16817" t="s">
        <v>891</v>
      </c>
      <c r="P16817">
        <v>5</v>
      </c>
      <c r="Q16817">
        <f t="shared" si="524"/>
        <v>8</v>
      </c>
      <c r="R16817" t="str">
        <f t="shared" si="525"/>
        <v>Mid-range</v>
      </c>
    </row>
    <row r="16818" spans="1:18" x14ac:dyDescent="0.35">
      <c r="A16818">
        <v>12850746</v>
      </c>
      <c r="B16818" t="s">
        <v>1750</v>
      </c>
      <c r="C16818">
        <v>38990</v>
      </c>
      <c r="D16818" t="s">
        <v>54</v>
      </c>
      <c r="E16818" t="s">
        <v>175</v>
      </c>
      <c r="F16818" t="s">
        <v>805</v>
      </c>
      <c r="G16818" t="s">
        <v>659</v>
      </c>
      <c r="H16818">
        <v>2016</v>
      </c>
      <c r="I16818">
        <v>78931</v>
      </c>
      <c r="J16818" t="s">
        <v>338</v>
      </c>
      <c r="K16818" t="s">
        <v>81</v>
      </c>
      <c r="L16818" t="s">
        <v>31</v>
      </c>
      <c r="M16818" t="s">
        <v>24</v>
      </c>
      <c r="N16818">
        <v>3198</v>
      </c>
      <c r="O16818" t="s">
        <v>116</v>
      </c>
      <c r="P16818">
        <v>5</v>
      </c>
      <c r="Q16818">
        <f t="shared" si="524"/>
        <v>8</v>
      </c>
      <c r="R16818" t="str">
        <f t="shared" si="525"/>
        <v>Mid-range</v>
      </c>
    </row>
    <row r="16819" spans="1:18" x14ac:dyDescent="0.35">
      <c r="A16819">
        <v>12850753</v>
      </c>
      <c r="B16819" t="s">
        <v>6743</v>
      </c>
      <c r="C16819">
        <v>29995</v>
      </c>
      <c r="D16819" t="s">
        <v>17</v>
      </c>
      <c r="E16819" t="s">
        <v>905</v>
      </c>
      <c r="F16819" t="s">
        <v>1930</v>
      </c>
      <c r="G16819" t="s">
        <v>3726</v>
      </c>
      <c r="H16819">
        <v>2015</v>
      </c>
      <c r="I16819">
        <v>156942</v>
      </c>
      <c r="J16819" t="s">
        <v>106</v>
      </c>
      <c r="K16819" t="s">
        <v>22</v>
      </c>
      <c r="L16819" t="s">
        <v>23</v>
      </c>
      <c r="M16819" t="s">
        <v>24</v>
      </c>
      <c r="N16819">
        <v>2694</v>
      </c>
      <c r="O16819" t="s">
        <v>47</v>
      </c>
      <c r="P16819">
        <v>2</v>
      </c>
      <c r="Q16819">
        <f t="shared" si="524"/>
        <v>9</v>
      </c>
      <c r="R16819" t="str">
        <f t="shared" si="525"/>
        <v>Mid-range</v>
      </c>
    </row>
    <row r="16820" spans="1:18" x14ac:dyDescent="0.35">
      <c r="A16820">
        <v>12850756</v>
      </c>
      <c r="B16820" t="s">
        <v>14015</v>
      </c>
      <c r="C16820">
        <v>29500</v>
      </c>
      <c r="D16820" t="s">
        <v>17</v>
      </c>
      <c r="E16820" t="s">
        <v>344</v>
      </c>
      <c r="F16820" t="s">
        <v>3898</v>
      </c>
      <c r="G16820" t="s">
        <v>6169</v>
      </c>
      <c r="H16820">
        <v>2015</v>
      </c>
      <c r="I16820">
        <v>57880</v>
      </c>
      <c r="J16820" t="s">
        <v>63</v>
      </c>
      <c r="K16820" t="s">
        <v>22</v>
      </c>
      <c r="L16820" t="s">
        <v>23</v>
      </c>
      <c r="M16820" t="s">
        <v>24</v>
      </c>
      <c r="N16820">
        <v>3456</v>
      </c>
      <c r="O16820" t="s">
        <v>891</v>
      </c>
      <c r="P16820">
        <v>5</v>
      </c>
      <c r="Q16820">
        <f t="shared" si="524"/>
        <v>9</v>
      </c>
      <c r="R16820" t="str">
        <f t="shared" si="525"/>
        <v>Mid-range</v>
      </c>
    </row>
    <row r="16821" spans="1:18" x14ac:dyDescent="0.35">
      <c r="A16821">
        <v>12850759</v>
      </c>
      <c r="B16821" t="s">
        <v>14016</v>
      </c>
      <c r="C16821">
        <v>11888</v>
      </c>
      <c r="D16821" t="s">
        <v>328</v>
      </c>
      <c r="E16821" t="s">
        <v>1449</v>
      </c>
      <c r="F16821" t="s">
        <v>942</v>
      </c>
      <c r="G16821" t="s">
        <v>4646</v>
      </c>
      <c r="H16821">
        <v>2011</v>
      </c>
      <c r="I16821">
        <v>73543</v>
      </c>
      <c r="J16821" t="s">
        <v>86</v>
      </c>
      <c r="K16821" t="s">
        <v>81</v>
      </c>
      <c r="L16821" t="s">
        <v>23</v>
      </c>
      <c r="M16821" t="s">
        <v>24</v>
      </c>
      <c r="N16821">
        <v>1497</v>
      </c>
      <c r="O16821" t="s">
        <v>25</v>
      </c>
      <c r="P16821">
        <v>5</v>
      </c>
      <c r="Q16821">
        <f t="shared" si="524"/>
        <v>13</v>
      </c>
      <c r="R16821" t="str">
        <f t="shared" si="525"/>
        <v>Mid-range</v>
      </c>
    </row>
    <row r="16822" spans="1:18" x14ac:dyDescent="0.35">
      <c r="A16822">
        <v>12850770</v>
      </c>
      <c r="B16822" t="s">
        <v>7494</v>
      </c>
      <c r="C16822">
        <v>24990</v>
      </c>
      <c r="D16822" t="s">
        <v>42</v>
      </c>
      <c r="E16822" t="s">
        <v>71</v>
      </c>
      <c r="F16822" t="s">
        <v>2900</v>
      </c>
      <c r="G16822" t="s">
        <v>1026</v>
      </c>
      <c r="H16822">
        <v>2017</v>
      </c>
      <c r="I16822">
        <v>55998</v>
      </c>
      <c r="J16822" t="s">
        <v>63</v>
      </c>
      <c r="K16822" t="s">
        <v>22</v>
      </c>
      <c r="L16822" t="s">
        <v>23</v>
      </c>
      <c r="M16822" t="s">
        <v>24</v>
      </c>
      <c r="N16822">
        <v>2997</v>
      </c>
      <c r="O16822" t="s">
        <v>116</v>
      </c>
      <c r="P16822">
        <v>5</v>
      </c>
      <c r="Q16822">
        <f t="shared" si="524"/>
        <v>7</v>
      </c>
      <c r="R16822" t="str">
        <f t="shared" si="525"/>
        <v>Mid-range</v>
      </c>
    </row>
    <row r="16823" spans="1:18" x14ac:dyDescent="0.35">
      <c r="A16823">
        <v>12850772</v>
      </c>
      <c r="B16823" t="s">
        <v>3915</v>
      </c>
      <c r="C16823">
        <v>17990</v>
      </c>
      <c r="D16823" t="s">
        <v>42</v>
      </c>
      <c r="E16823" t="s">
        <v>71</v>
      </c>
      <c r="F16823" t="s">
        <v>1018</v>
      </c>
      <c r="G16823" t="s">
        <v>2034</v>
      </c>
      <c r="H16823">
        <v>2012</v>
      </c>
      <c r="I16823">
        <v>107762</v>
      </c>
      <c r="J16823" t="s">
        <v>63</v>
      </c>
      <c r="K16823" t="s">
        <v>22</v>
      </c>
      <c r="L16823" t="s">
        <v>23</v>
      </c>
      <c r="M16823" t="s">
        <v>24</v>
      </c>
      <c r="N16823">
        <v>3565</v>
      </c>
      <c r="O16823" t="s">
        <v>69</v>
      </c>
      <c r="P16823">
        <v>5</v>
      </c>
      <c r="Q16823">
        <f t="shared" si="524"/>
        <v>12</v>
      </c>
      <c r="R16823" t="str">
        <f t="shared" si="525"/>
        <v>Mid-range</v>
      </c>
    </row>
    <row r="16824" spans="1:18" x14ac:dyDescent="0.35">
      <c r="A16824">
        <v>12850784</v>
      </c>
      <c r="B16824" t="s">
        <v>14017</v>
      </c>
      <c r="C16824">
        <v>49990</v>
      </c>
      <c r="D16824" t="s">
        <v>143</v>
      </c>
      <c r="E16824" t="s">
        <v>1109</v>
      </c>
      <c r="F16824" t="s">
        <v>3357</v>
      </c>
      <c r="G16824" t="s">
        <v>600</v>
      </c>
      <c r="H16824">
        <v>2021</v>
      </c>
      <c r="I16824">
        <v>18117</v>
      </c>
      <c r="J16824" t="s">
        <v>21</v>
      </c>
      <c r="K16824" t="s">
        <v>22</v>
      </c>
      <c r="L16824" t="s">
        <v>23</v>
      </c>
      <c r="M16824" t="s">
        <v>24</v>
      </c>
      <c r="N16824">
        <v>2498</v>
      </c>
      <c r="O16824" t="s">
        <v>47</v>
      </c>
      <c r="P16824">
        <v>5</v>
      </c>
      <c r="Q16824">
        <f t="shared" si="524"/>
        <v>3</v>
      </c>
      <c r="R16824" t="str">
        <f t="shared" si="525"/>
        <v>Luxury</v>
      </c>
    </row>
    <row r="16825" spans="1:18" x14ac:dyDescent="0.35">
      <c r="A16825">
        <v>12850806</v>
      </c>
      <c r="B16825" t="s">
        <v>5679</v>
      </c>
      <c r="C16825">
        <v>22990</v>
      </c>
      <c r="D16825" t="s">
        <v>127</v>
      </c>
      <c r="E16825" t="s">
        <v>998</v>
      </c>
      <c r="F16825" t="s">
        <v>5374</v>
      </c>
      <c r="G16825" t="s">
        <v>1000</v>
      </c>
      <c r="H16825">
        <v>2015</v>
      </c>
      <c r="I16825">
        <v>86048</v>
      </c>
      <c r="J16825" t="s">
        <v>21</v>
      </c>
      <c r="K16825" t="s">
        <v>22</v>
      </c>
      <c r="L16825" t="s">
        <v>23</v>
      </c>
      <c r="M16825" t="s">
        <v>24</v>
      </c>
      <c r="N16825">
        <v>1998</v>
      </c>
      <c r="O16825" t="s">
        <v>135</v>
      </c>
      <c r="P16825">
        <v>5</v>
      </c>
      <c r="Q16825">
        <f t="shared" si="524"/>
        <v>9</v>
      </c>
      <c r="R16825" t="str">
        <f t="shared" si="525"/>
        <v>Mid-range</v>
      </c>
    </row>
    <row r="16826" spans="1:18" x14ac:dyDescent="0.35">
      <c r="A16826">
        <v>12850821</v>
      </c>
      <c r="B16826" t="s">
        <v>8855</v>
      </c>
      <c r="C16826">
        <v>33990</v>
      </c>
      <c r="D16826" t="s">
        <v>17</v>
      </c>
      <c r="E16826" t="s">
        <v>258</v>
      </c>
      <c r="F16826" t="s">
        <v>351</v>
      </c>
      <c r="G16826" t="s">
        <v>1998</v>
      </c>
      <c r="H16826">
        <v>2018</v>
      </c>
      <c r="I16826">
        <v>53208</v>
      </c>
      <c r="J16826" t="s">
        <v>275</v>
      </c>
      <c r="K16826" t="s">
        <v>22</v>
      </c>
      <c r="L16826" t="s">
        <v>23</v>
      </c>
      <c r="M16826" t="s">
        <v>24</v>
      </c>
      <c r="N16826">
        <v>2694</v>
      </c>
      <c r="O16826" t="s">
        <v>47</v>
      </c>
      <c r="P16826">
        <v>5</v>
      </c>
      <c r="Q16826">
        <f t="shared" si="524"/>
        <v>6</v>
      </c>
      <c r="R16826" t="str">
        <f t="shared" si="525"/>
        <v>Mid-range</v>
      </c>
    </row>
    <row r="16827" spans="1:18" x14ac:dyDescent="0.35">
      <c r="A16827">
        <v>12850822</v>
      </c>
      <c r="B16827" t="s">
        <v>14018</v>
      </c>
      <c r="C16827">
        <v>29990</v>
      </c>
      <c r="D16827" t="s">
        <v>42</v>
      </c>
      <c r="E16827" t="s">
        <v>71</v>
      </c>
      <c r="F16827" t="s">
        <v>599</v>
      </c>
      <c r="G16827" t="s">
        <v>140</v>
      </c>
      <c r="H16827">
        <v>2020</v>
      </c>
      <c r="I16827">
        <v>49805</v>
      </c>
      <c r="J16827" t="s">
        <v>141</v>
      </c>
      <c r="K16827" t="s">
        <v>22</v>
      </c>
      <c r="L16827" t="s">
        <v>23</v>
      </c>
      <c r="M16827" t="s">
        <v>24</v>
      </c>
      <c r="N16827">
        <v>3649</v>
      </c>
      <c r="O16827" t="s">
        <v>116</v>
      </c>
      <c r="P16827">
        <v>5</v>
      </c>
      <c r="Q16827">
        <f t="shared" si="524"/>
        <v>4</v>
      </c>
      <c r="R16827" t="str">
        <f t="shared" si="525"/>
        <v>Mid-range</v>
      </c>
    </row>
    <row r="16828" spans="1:18" x14ac:dyDescent="0.35">
      <c r="A16828">
        <v>12850825</v>
      </c>
      <c r="B16828" t="s">
        <v>3735</v>
      </c>
      <c r="C16828">
        <v>32990</v>
      </c>
      <c r="D16828" t="s">
        <v>328</v>
      </c>
      <c r="E16828" t="s">
        <v>598</v>
      </c>
      <c r="F16828" t="s">
        <v>330</v>
      </c>
      <c r="G16828" t="s">
        <v>211</v>
      </c>
      <c r="H16828">
        <v>2017</v>
      </c>
      <c r="I16828">
        <v>41087</v>
      </c>
      <c r="J16828" t="s">
        <v>21</v>
      </c>
      <c r="K16828" t="s">
        <v>22</v>
      </c>
      <c r="L16828" t="s">
        <v>23</v>
      </c>
      <c r="M16828" t="s">
        <v>24</v>
      </c>
      <c r="N16828">
        <v>1799</v>
      </c>
      <c r="O16828" t="s">
        <v>116</v>
      </c>
      <c r="P16828">
        <v>5</v>
      </c>
      <c r="Q16828">
        <f t="shared" si="524"/>
        <v>7</v>
      </c>
      <c r="R16828" t="str">
        <f t="shared" si="525"/>
        <v>Mid-range</v>
      </c>
    </row>
    <row r="16829" spans="1:18" x14ac:dyDescent="0.35">
      <c r="A16829">
        <v>12850827</v>
      </c>
      <c r="B16829" t="s">
        <v>6491</v>
      </c>
      <c r="C16829">
        <v>22990</v>
      </c>
      <c r="D16829" t="s">
        <v>282</v>
      </c>
      <c r="E16829" t="s">
        <v>6492</v>
      </c>
      <c r="F16829" t="s">
        <v>6493</v>
      </c>
      <c r="G16829" t="s">
        <v>6494</v>
      </c>
      <c r="H16829">
        <v>2016</v>
      </c>
      <c r="I16829">
        <v>123938</v>
      </c>
      <c r="J16829" t="s">
        <v>21</v>
      </c>
      <c r="K16829" t="s">
        <v>22</v>
      </c>
      <c r="L16829" t="s">
        <v>64</v>
      </c>
      <c r="M16829" t="s">
        <v>24</v>
      </c>
      <c r="N16829">
        <v>2360</v>
      </c>
      <c r="O16829" t="s">
        <v>116</v>
      </c>
      <c r="P16829">
        <v>5</v>
      </c>
      <c r="Q16829">
        <f t="shared" si="524"/>
        <v>8</v>
      </c>
      <c r="R16829" t="str">
        <f t="shared" si="525"/>
        <v>Mid-range</v>
      </c>
    </row>
    <row r="16830" spans="1:18" x14ac:dyDescent="0.35">
      <c r="A16830">
        <v>12850829</v>
      </c>
      <c r="B16830" t="s">
        <v>9510</v>
      </c>
      <c r="C16830">
        <v>76490</v>
      </c>
      <c r="D16830" t="s">
        <v>188</v>
      </c>
      <c r="E16830" t="s">
        <v>288</v>
      </c>
      <c r="F16830" t="s">
        <v>1914</v>
      </c>
      <c r="G16830" t="s">
        <v>3786</v>
      </c>
      <c r="H16830">
        <v>2022</v>
      </c>
      <c r="I16830">
        <v>80</v>
      </c>
      <c r="J16830" t="s">
        <v>21</v>
      </c>
      <c r="K16830" t="s">
        <v>22</v>
      </c>
      <c r="L16830" t="s">
        <v>31</v>
      </c>
      <c r="M16830" t="s">
        <v>24</v>
      </c>
      <c r="N16830">
        <v>2151</v>
      </c>
      <c r="O16830" t="s">
        <v>33</v>
      </c>
      <c r="P16830">
        <v>8</v>
      </c>
      <c r="Q16830">
        <f t="shared" si="524"/>
        <v>2</v>
      </c>
      <c r="R16830" t="str">
        <f t="shared" si="525"/>
        <v>Luxury</v>
      </c>
    </row>
    <row r="16831" spans="1:18" x14ac:dyDescent="0.35">
      <c r="A16831">
        <v>12850856</v>
      </c>
      <c r="B16831" t="s">
        <v>12761</v>
      </c>
      <c r="C16831">
        <v>3099</v>
      </c>
      <c r="D16831" t="s">
        <v>17</v>
      </c>
      <c r="E16831" t="s">
        <v>262</v>
      </c>
      <c r="F16831" t="s">
        <v>5934</v>
      </c>
      <c r="G16831" t="s">
        <v>6088</v>
      </c>
      <c r="H16831">
        <v>2001</v>
      </c>
      <c r="I16831">
        <v>236000</v>
      </c>
      <c r="J16831" t="s">
        <v>141</v>
      </c>
      <c r="K16831" t="s">
        <v>22</v>
      </c>
      <c r="L16831" t="s">
        <v>23</v>
      </c>
      <c r="M16831" t="s">
        <v>24</v>
      </c>
      <c r="N16831">
        <v>1762</v>
      </c>
      <c r="O16831" t="s">
        <v>33</v>
      </c>
      <c r="P16831">
        <v>5</v>
      </c>
      <c r="Q16831">
        <f t="shared" si="524"/>
        <v>23</v>
      </c>
      <c r="R16831" t="str">
        <f t="shared" si="525"/>
        <v>Budget</v>
      </c>
    </row>
    <row r="16832" spans="1:18" x14ac:dyDescent="0.35">
      <c r="A16832">
        <v>12850858</v>
      </c>
      <c r="B16832" t="s">
        <v>1988</v>
      </c>
      <c r="C16832">
        <v>37990</v>
      </c>
      <c r="D16832" t="s">
        <v>17</v>
      </c>
      <c r="E16832" t="s">
        <v>193</v>
      </c>
      <c r="F16832" t="s">
        <v>572</v>
      </c>
      <c r="G16832" t="s">
        <v>573</v>
      </c>
      <c r="H16832">
        <v>2018</v>
      </c>
      <c r="I16832">
        <v>116062</v>
      </c>
      <c r="J16832" t="s">
        <v>21</v>
      </c>
      <c r="K16832" t="s">
        <v>22</v>
      </c>
      <c r="L16832" t="s">
        <v>23</v>
      </c>
      <c r="M16832" t="s">
        <v>24</v>
      </c>
      <c r="N16832">
        <v>3456</v>
      </c>
      <c r="O16832" t="s">
        <v>135</v>
      </c>
      <c r="P16832">
        <v>7</v>
      </c>
      <c r="Q16832">
        <f t="shared" si="524"/>
        <v>6</v>
      </c>
      <c r="R16832" t="str">
        <f t="shared" si="525"/>
        <v>Mid-range</v>
      </c>
    </row>
    <row r="16833" spans="1:18" x14ac:dyDescent="0.35">
      <c r="A16833">
        <v>12850860</v>
      </c>
      <c r="B16833" t="s">
        <v>8473</v>
      </c>
      <c r="C16833">
        <v>50000</v>
      </c>
      <c r="D16833" t="s">
        <v>42</v>
      </c>
      <c r="E16833" t="s">
        <v>71</v>
      </c>
      <c r="F16833" t="s">
        <v>383</v>
      </c>
      <c r="G16833" t="s">
        <v>441</v>
      </c>
      <c r="H16833">
        <v>2014</v>
      </c>
      <c r="I16833">
        <v>110000</v>
      </c>
      <c r="J16833" t="s">
        <v>63</v>
      </c>
      <c r="K16833" t="s">
        <v>22</v>
      </c>
      <c r="L16833" t="s">
        <v>64</v>
      </c>
      <c r="M16833" t="s">
        <v>24</v>
      </c>
      <c r="N16833">
        <v>5967</v>
      </c>
      <c r="O16833" t="s">
        <v>2130</v>
      </c>
      <c r="P16833">
        <v>5</v>
      </c>
      <c r="Q16833">
        <f t="shared" si="524"/>
        <v>10</v>
      </c>
      <c r="R16833" t="str">
        <f t="shared" si="525"/>
        <v>Luxury</v>
      </c>
    </row>
    <row r="16834" spans="1:18" x14ac:dyDescent="0.35">
      <c r="A16834">
        <v>12850895</v>
      </c>
      <c r="B16834" t="s">
        <v>9523</v>
      </c>
      <c r="C16834">
        <v>43888</v>
      </c>
      <c r="D16834" t="s">
        <v>17</v>
      </c>
      <c r="E16834" t="s">
        <v>1771</v>
      </c>
      <c r="F16834" t="s">
        <v>255</v>
      </c>
      <c r="G16834" t="s">
        <v>1772</v>
      </c>
      <c r="H16834">
        <v>2015</v>
      </c>
      <c r="I16834">
        <v>150568</v>
      </c>
      <c r="J16834" t="s">
        <v>21</v>
      </c>
      <c r="K16834" t="s">
        <v>22</v>
      </c>
      <c r="L16834" t="s">
        <v>31</v>
      </c>
      <c r="M16834" t="s">
        <v>24</v>
      </c>
      <c r="N16834">
        <v>2753</v>
      </c>
      <c r="O16834" t="s">
        <v>1085</v>
      </c>
      <c r="P16834">
        <v>7</v>
      </c>
      <c r="Q16834">
        <f t="shared" si="524"/>
        <v>9</v>
      </c>
      <c r="R16834" t="str">
        <f t="shared" si="525"/>
        <v>Luxury</v>
      </c>
    </row>
    <row r="16835" spans="1:18" x14ac:dyDescent="0.35">
      <c r="A16835">
        <v>12850896</v>
      </c>
      <c r="B16835" t="s">
        <v>7495</v>
      </c>
      <c r="C16835">
        <v>22990</v>
      </c>
      <c r="D16835" t="s">
        <v>17</v>
      </c>
      <c r="E16835" t="s">
        <v>642</v>
      </c>
      <c r="F16835" t="s">
        <v>1133</v>
      </c>
      <c r="G16835" t="s">
        <v>3111</v>
      </c>
      <c r="H16835">
        <v>2016</v>
      </c>
      <c r="I16835">
        <v>143376</v>
      </c>
      <c r="J16835" t="s">
        <v>63</v>
      </c>
      <c r="K16835" t="s">
        <v>22</v>
      </c>
      <c r="L16835" t="s">
        <v>23</v>
      </c>
      <c r="M16835" t="s">
        <v>24</v>
      </c>
      <c r="N16835">
        <v>2494</v>
      </c>
      <c r="O16835" t="s">
        <v>1085</v>
      </c>
      <c r="P16835">
        <v>5</v>
      </c>
      <c r="Q16835">
        <f t="shared" ref="Q16835:Q16898" si="526">2024-H16835</f>
        <v>8</v>
      </c>
      <c r="R16835" t="str">
        <f t="shared" ref="R16835:R16898" si="527">IF(C16835&lt;=10000,"Budget",IF(C16835&lt;=40000,"Mid-range","Luxury"))</f>
        <v>Mid-range</v>
      </c>
    </row>
    <row r="16836" spans="1:18" x14ac:dyDescent="0.35">
      <c r="A16836">
        <v>12850897</v>
      </c>
      <c r="B16836" t="s">
        <v>3095</v>
      </c>
      <c r="C16836">
        <v>49888</v>
      </c>
      <c r="D16836" t="s">
        <v>17</v>
      </c>
      <c r="E16836" t="s">
        <v>193</v>
      </c>
      <c r="F16836" t="s">
        <v>395</v>
      </c>
      <c r="G16836" t="s">
        <v>573</v>
      </c>
      <c r="H16836">
        <v>2019</v>
      </c>
      <c r="I16836">
        <v>35617</v>
      </c>
      <c r="J16836" t="s">
        <v>21</v>
      </c>
      <c r="K16836" t="s">
        <v>22</v>
      </c>
      <c r="L16836" t="s">
        <v>23</v>
      </c>
      <c r="M16836" t="s">
        <v>24</v>
      </c>
      <c r="N16836">
        <v>3456</v>
      </c>
      <c r="O16836" t="s">
        <v>33</v>
      </c>
      <c r="P16836">
        <v>7</v>
      </c>
      <c r="Q16836">
        <f t="shared" si="526"/>
        <v>5</v>
      </c>
      <c r="R16836" t="str">
        <f t="shared" si="527"/>
        <v>Luxury</v>
      </c>
    </row>
    <row r="16837" spans="1:18" x14ac:dyDescent="0.35">
      <c r="A16837">
        <v>12850948</v>
      </c>
      <c r="B16837" t="s">
        <v>14019</v>
      </c>
      <c r="C16837">
        <v>61500</v>
      </c>
      <c r="D16837" t="s">
        <v>17</v>
      </c>
      <c r="E16837" t="s">
        <v>171</v>
      </c>
      <c r="F16837" t="s">
        <v>629</v>
      </c>
      <c r="G16837" t="s">
        <v>232</v>
      </c>
      <c r="H16837">
        <v>2007</v>
      </c>
      <c r="I16837">
        <v>220265</v>
      </c>
      <c r="J16837" t="s">
        <v>21</v>
      </c>
      <c r="K16837" t="s">
        <v>22</v>
      </c>
      <c r="L16837" t="s">
        <v>31</v>
      </c>
      <c r="M16837" t="s">
        <v>24</v>
      </c>
      <c r="N16837">
        <v>4461</v>
      </c>
      <c r="O16837" t="s">
        <v>14020</v>
      </c>
      <c r="P16837">
        <v>8</v>
      </c>
      <c r="Q16837">
        <f t="shared" si="526"/>
        <v>17</v>
      </c>
      <c r="R16837" t="str">
        <f t="shared" si="527"/>
        <v>Luxury</v>
      </c>
    </row>
    <row r="16838" spans="1:18" x14ac:dyDescent="0.35">
      <c r="A16838">
        <v>12850953</v>
      </c>
      <c r="B16838" t="s">
        <v>14021</v>
      </c>
      <c r="C16838">
        <v>89880</v>
      </c>
      <c r="D16838" t="s">
        <v>102</v>
      </c>
      <c r="E16838" t="s">
        <v>473</v>
      </c>
      <c r="F16838" t="s">
        <v>14022</v>
      </c>
      <c r="G16838" t="s">
        <v>837</v>
      </c>
      <c r="H16838">
        <v>2022</v>
      </c>
      <c r="I16838">
        <v>221</v>
      </c>
      <c r="J16838" t="s">
        <v>338</v>
      </c>
      <c r="K16838" t="s">
        <v>22</v>
      </c>
      <c r="L16838" t="s">
        <v>31</v>
      </c>
      <c r="M16838" t="s">
        <v>24</v>
      </c>
      <c r="N16838">
        <v>2967</v>
      </c>
      <c r="O16838" t="s">
        <v>69</v>
      </c>
      <c r="P16838">
        <v>5</v>
      </c>
      <c r="Q16838">
        <f t="shared" si="526"/>
        <v>2</v>
      </c>
      <c r="R16838" t="str">
        <f t="shared" si="527"/>
        <v>Luxury</v>
      </c>
    </row>
    <row r="16839" spans="1:18" x14ac:dyDescent="0.35">
      <c r="A16839">
        <v>12850963</v>
      </c>
      <c r="B16839" t="s">
        <v>11319</v>
      </c>
      <c r="C16839">
        <v>104999</v>
      </c>
      <c r="D16839" t="s">
        <v>17</v>
      </c>
      <c r="E16839" t="s">
        <v>171</v>
      </c>
      <c r="F16839" t="s">
        <v>158</v>
      </c>
      <c r="G16839" t="s">
        <v>7224</v>
      </c>
      <c r="H16839">
        <v>2016</v>
      </c>
      <c r="I16839">
        <v>71000</v>
      </c>
      <c r="J16839" t="s">
        <v>201</v>
      </c>
      <c r="K16839" t="s">
        <v>81</v>
      </c>
      <c r="L16839" t="s">
        <v>31</v>
      </c>
      <c r="M16839" t="s">
        <v>24</v>
      </c>
      <c r="N16839">
        <v>4461</v>
      </c>
      <c r="O16839" t="s">
        <v>116</v>
      </c>
      <c r="P16839">
        <v>5</v>
      </c>
      <c r="Q16839">
        <f t="shared" si="526"/>
        <v>8</v>
      </c>
      <c r="R16839" t="str">
        <f t="shared" si="527"/>
        <v>Luxury</v>
      </c>
    </row>
    <row r="16840" spans="1:18" x14ac:dyDescent="0.35">
      <c r="A16840">
        <v>12850964</v>
      </c>
      <c r="B16840" t="s">
        <v>11111</v>
      </c>
      <c r="C16840">
        <v>24990</v>
      </c>
      <c r="D16840" t="s">
        <v>49</v>
      </c>
      <c r="E16840" t="s">
        <v>724</v>
      </c>
      <c r="F16840" t="s">
        <v>2302</v>
      </c>
      <c r="G16840" t="s">
        <v>1277</v>
      </c>
      <c r="H16840">
        <v>2014</v>
      </c>
      <c r="I16840">
        <v>132183</v>
      </c>
      <c r="J16840" t="s">
        <v>21</v>
      </c>
      <c r="K16840" t="s">
        <v>22</v>
      </c>
      <c r="L16840" t="s">
        <v>64</v>
      </c>
      <c r="M16840" t="s">
        <v>24</v>
      </c>
      <c r="N16840">
        <v>3498</v>
      </c>
      <c r="O16840" t="s">
        <v>25</v>
      </c>
      <c r="P16840">
        <v>7</v>
      </c>
      <c r="Q16840">
        <f t="shared" si="526"/>
        <v>10</v>
      </c>
      <c r="R16840" t="str">
        <f t="shared" si="527"/>
        <v>Mid-range</v>
      </c>
    </row>
    <row r="16841" spans="1:18" x14ac:dyDescent="0.35">
      <c r="A16841">
        <v>12850965</v>
      </c>
      <c r="B16841" t="s">
        <v>1989</v>
      </c>
      <c r="C16841">
        <v>52000</v>
      </c>
      <c r="D16841" t="s">
        <v>17</v>
      </c>
      <c r="E16841" t="s">
        <v>153</v>
      </c>
      <c r="F16841" t="s">
        <v>1990</v>
      </c>
      <c r="G16841" t="s">
        <v>1991</v>
      </c>
      <c r="H16841">
        <v>2019</v>
      </c>
      <c r="I16841">
        <v>87000</v>
      </c>
      <c r="J16841" t="s">
        <v>21</v>
      </c>
      <c r="K16841" t="s">
        <v>22</v>
      </c>
      <c r="L16841" t="s">
        <v>540</v>
      </c>
      <c r="M16841" t="s">
        <v>24</v>
      </c>
      <c r="N16841">
        <v>2487</v>
      </c>
      <c r="O16841" t="s">
        <v>33</v>
      </c>
      <c r="P16841">
        <v>5</v>
      </c>
      <c r="Q16841">
        <f t="shared" si="526"/>
        <v>5</v>
      </c>
      <c r="R16841" t="str">
        <f t="shared" si="527"/>
        <v>Luxury</v>
      </c>
    </row>
    <row r="16842" spans="1:18" x14ac:dyDescent="0.35">
      <c r="A16842">
        <v>12850995</v>
      </c>
      <c r="B16842" t="s">
        <v>4671</v>
      </c>
      <c r="C16842">
        <v>34490</v>
      </c>
      <c r="D16842" t="s">
        <v>127</v>
      </c>
      <c r="E16842" t="s">
        <v>466</v>
      </c>
      <c r="F16842" t="s">
        <v>3774</v>
      </c>
      <c r="G16842" t="s">
        <v>1275</v>
      </c>
      <c r="H16842">
        <v>2018</v>
      </c>
      <c r="I16842">
        <v>69732</v>
      </c>
      <c r="J16842" t="s">
        <v>21</v>
      </c>
      <c r="K16842" t="s">
        <v>22</v>
      </c>
      <c r="L16842" t="s">
        <v>23</v>
      </c>
      <c r="M16842" t="s">
        <v>24</v>
      </c>
      <c r="N16842">
        <v>2488</v>
      </c>
      <c r="O16842" t="s">
        <v>69</v>
      </c>
      <c r="P16842">
        <v>5</v>
      </c>
      <c r="Q16842">
        <f t="shared" si="526"/>
        <v>6</v>
      </c>
      <c r="R16842" t="str">
        <f t="shared" si="527"/>
        <v>Mid-range</v>
      </c>
    </row>
    <row r="16843" spans="1:18" x14ac:dyDescent="0.35">
      <c r="A16843">
        <v>12851001</v>
      </c>
      <c r="B16843" t="s">
        <v>1842</v>
      </c>
      <c r="C16843">
        <v>42905</v>
      </c>
      <c r="D16843" t="s">
        <v>17</v>
      </c>
      <c r="E16843" t="s">
        <v>193</v>
      </c>
      <c r="F16843" t="s">
        <v>572</v>
      </c>
      <c r="G16843" t="s">
        <v>396</v>
      </c>
      <c r="H16843">
        <v>2017</v>
      </c>
      <c r="I16843">
        <v>25902</v>
      </c>
      <c r="J16843" t="s">
        <v>21</v>
      </c>
      <c r="K16843" t="s">
        <v>22</v>
      </c>
      <c r="L16843" t="s">
        <v>23</v>
      </c>
      <c r="M16843" t="s">
        <v>24</v>
      </c>
      <c r="N16843">
        <v>3456</v>
      </c>
      <c r="O16843" t="s">
        <v>25</v>
      </c>
      <c r="P16843">
        <v>7</v>
      </c>
      <c r="Q16843">
        <f t="shared" si="526"/>
        <v>7</v>
      </c>
      <c r="R16843" t="str">
        <f t="shared" si="527"/>
        <v>Luxury</v>
      </c>
    </row>
    <row r="16844" spans="1:18" x14ac:dyDescent="0.35">
      <c r="A16844">
        <v>12851021</v>
      </c>
      <c r="B16844" t="s">
        <v>14023</v>
      </c>
      <c r="C16844">
        <v>84990</v>
      </c>
      <c r="D16844" t="s">
        <v>102</v>
      </c>
      <c r="E16844" t="s">
        <v>386</v>
      </c>
      <c r="F16844" t="s">
        <v>14024</v>
      </c>
      <c r="G16844" t="s">
        <v>1447</v>
      </c>
      <c r="H16844">
        <v>2022</v>
      </c>
      <c r="I16844">
        <v>2900</v>
      </c>
      <c r="J16844" t="s">
        <v>21</v>
      </c>
      <c r="K16844" t="s">
        <v>22</v>
      </c>
      <c r="L16844" t="s">
        <v>64</v>
      </c>
      <c r="M16844" t="s">
        <v>247</v>
      </c>
      <c r="N16844">
        <v>1984</v>
      </c>
      <c r="O16844" t="s">
        <v>116</v>
      </c>
      <c r="P16844">
        <v>5</v>
      </c>
      <c r="Q16844">
        <f t="shared" si="526"/>
        <v>2</v>
      </c>
      <c r="R16844" t="str">
        <f t="shared" si="527"/>
        <v>Luxury</v>
      </c>
    </row>
    <row r="16845" spans="1:18" x14ac:dyDescent="0.35">
      <c r="A16845">
        <v>12851039</v>
      </c>
      <c r="B16845" t="s">
        <v>10652</v>
      </c>
      <c r="C16845">
        <v>69990</v>
      </c>
      <c r="D16845" t="s">
        <v>76</v>
      </c>
      <c r="E16845" t="s">
        <v>77</v>
      </c>
      <c r="F16845" t="s">
        <v>2908</v>
      </c>
      <c r="G16845" t="s">
        <v>1627</v>
      </c>
      <c r="H16845">
        <v>2020</v>
      </c>
      <c r="I16845">
        <v>14914</v>
      </c>
      <c r="J16845" t="s">
        <v>182</v>
      </c>
      <c r="K16845" t="s">
        <v>22</v>
      </c>
      <c r="L16845" t="s">
        <v>31</v>
      </c>
      <c r="M16845" t="s">
        <v>24</v>
      </c>
      <c r="N16845">
        <v>2999</v>
      </c>
      <c r="O16845" t="s">
        <v>47</v>
      </c>
      <c r="P16845">
        <v>5</v>
      </c>
      <c r="Q16845">
        <f t="shared" si="526"/>
        <v>4</v>
      </c>
      <c r="R16845" t="str">
        <f t="shared" si="527"/>
        <v>Luxury</v>
      </c>
    </row>
    <row r="16846" spans="1:18" x14ac:dyDescent="0.35">
      <c r="A16846">
        <v>12851048</v>
      </c>
      <c r="B16846" t="s">
        <v>14025</v>
      </c>
      <c r="C16846">
        <v>20990</v>
      </c>
      <c r="D16846" t="s">
        <v>102</v>
      </c>
      <c r="E16846" t="s">
        <v>1212</v>
      </c>
      <c r="F16846" t="s">
        <v>7229</v>
      </c>
      <c r="G16846" t="s">
        <v>7185</v>
      </c>
      <c r="H16846">
        <v>2014</v>
      </c>
      <c r="I16846">
        <v>84824</v>
      </c>
      <c r="J16846" t="s">
        <v>63</v>
      </c>
      <c r="K16846" t="s">
        <v>22</v>
      </c>
      <c r="L16846" t="s">
        <v>31</v>
      </c>
      <c r="M16846" t="s">
        <v>24</v>
      </c>
      <c r="N16846">
        <v>1968</v>
      </c>
      <c r="O16846" t="s">
        <v>47</v>
      </c>
      <c r="P16846">
        <v>5</v>
      </c>
      <c r="Q16846">
        <f t="shared" si="526"/>
        <v>10</v>
      </c>
      <c r="R16846" t="str">
        <f t="shared" si="527"/>
        <v>Mid-range</v>
      </c>
    </row>
    <row r="16847" spans="1:18" x14ac:dyDescent="0.35">
      <c r="A16847">
        <v>12851050</v>
      </c>
      <c r="B16847" t="s">
        <v>4384</v>
      </c>
      <c r="C16847">
        <v>44888</v>
      </c>
      <c r="D16847" t="s">
        <v>282</v>
      </c>
      <c r="E16847" t="s">
        <v>459</v>
      </c>
      <c r="F16847" t="s">
        <v>4385</v>
      </c>
      <c r="G16847" t="s">
        <v>1559</v>
      </c>
      <c r="H16847">
        <v>2022</v>
      </c>
      <c r="I16847">
        <v>10</v>
      </c>
      <c r="J16847" t="s">
        <v>21</v>
      </c>
      <c r="K16847" t="s">
        <v>22</v>
      </c>
      <c r="L16847" t="s">
        <v>23</v>
      </c>
      <c r="M16847" t="s">
        <v>247</v>
      </c>
      <c r="N16847">
        <v>2359</v>
      </c>
      <c r="O16847" t="s">
        <v>25</v>
      </c>
      <c r="P16847">
        <v>5</v>
      </c>
      <c r="Q16847">
        <f t="shared" si="526"/>
        <v>2</v>
      </c>
      <c r="R16847" t="str">
        <f t="shared" si="527"/>
        <v>Luxury</v>
      </c>
    </row>
    <row r="16848" spans="1:18" x14ac:dyDescent="0.35">
      <c r="A16848">
        <v>12851060</v>
      </c>
      <c r="B16848" t="s">
        <v>14026</v>
      </c>
      <c r="C16848">
        <v>279800</v>
      </c>
      <c r="D16848" t="s">
        <v>27</v>
      </c>
      <c r="E16848" t="s">
        <v>4332</v>
      </c>
      <c r="F16848" t="s">
        <v>12553</v>
      </c>
      <c r="G16848" t="s">
        <v>13936</v>
      </c>
      <c r="H16848">
        <v>2021</v>
      </c>
      <c r="I16848">
        <v>23500</v>
      </c>
      <c r="J16848" t="s">
        <v>21</v>
      </c>
      <c r="K16848" t="s">
        <v>22</v>
      </c>
      <c r="L16848" t="s">
        <v>381</v>
      </c>
      <c r="M16848" t="s">
        <v>24</v>
      </c>
      <c r="N16848">
        <v>3982</v>
      </c>
      <c r="O16848" t="s">
        <v>33</v>
      </c>
      <c r="P16848">
        <v>7</v>
      </c>
      <c r="Q16848">
        <f t="shared" si="526"/>
        <v>3</v>
      </c>
      <c r="R16848" t="str">
        <f t="shared" si="527"/>
        <v>Luxury</v>
      </c>
    </row>
    <row r="16849" spans="1:18" x14ac:dyDescent="0.35">
      <c r="A16849">
        <v>12851062</v>
      </c>
      <c r="B16849" t="s">
        <v>14027</v>
      </c>
      <c r="C16849">
        <v>9990</v>
      </c>
      <c r="D16849" t="s">
        <v>17</v>
      </c>
      <c r="E16849" t="s">
        <v>262</v>
      </c>
      <c r="F16849" t="s">
        <v>8147</v>
      </c>
      <c r="G16849" t="s">
        <v>2334</v>
      </c>
      <c r="H16849">
        <v>2007</v>
      </c>
      <c r="I16849">
        <v>177000</v>
      </c>
      <c r="J16849" t="s">
        <v>86</v>
      </c>
      <c r="K16849" t="s">
        <v>22</v>
      </c>
      <c r="L16849" t="s">
        <v>23</v>
      </c>
      <c r="M16849" t="s">
        <v>24</v>
      </c>
      <c r="N16849">
        <v>1798</v>
      </c>
      <c r="O16849" t="s">
        <v>656</v>
      </c>
      <c r="P16849">
        <v>5</v>
      </c>
      <c r="Q16849">
        <f t="shared" si="526"/>
        <v>17</v>
      </c>
      <c r="R16849" t="str">
        <f t="shared" si="527"/>
        <v>Budget</v>
      </c>
    </row>
    <row r="16850" spans="1:18" x14ac:dyDescent="0.35">
      <c r="A16850">
        <v>12851067</v>
      </c>
      <c r="B16850" t="s">
        <v>14028</v>
      </c>
      <c r="C16850">
        <v>41990</v>
      </c>
      <c r="D16850" t="s">
        <v>42</v>
      </c>
      <c r="E16850" t="s">
        <v>1017</v>
      </c>
      <c r="F16850" t="s">
        <v>2000</v>
      </c>
      <c r="G16850" t="s">
        <v>962</v>
      </c>
      <c r="H16850">
        <v>2015</v>
      </c>
      <c r="I16850">
        <v>95800</v>
      </c>
      <c r="J16850" t="s">
        <v>427</v>
      </c>
      <c r="K16850" t="s">
        <v>81</v>
      </c>
      <c r="L16850" t="s">
        <v>23</v>
      </c>
      <c r="M16850" t="s">
        <v>24</v>
      </c>
      <c r="N16850">
        <v>5967</v>
      </c>
      <c r="O16850" t="s">
        <v>69</v>
      </c>
      <c r="P16850">
        <v>2</v>
      </c>
      <c r="Q16850">
        <f t="shared" si="526"/>
        <v>9</v>
      </c>
      <c r="R16850" t="str">
        <f t="shared" si="527"/>
        <v>Luxury</v>
      </c>
    </row>
    <row r="16851" spans="1:18" x14ac:dyDescent="0.35">
      <c r="A16851">
        <v>12851071</v>
      </c>
      <c r="B16851" t="s">
        <v>2094</v>
      </c>
      <c r="C16851">
        <v>24990</v>
      </c>
      <c r="D16851" t="s">
        <v>42</v>
      </c>
      <c r="E16851" t="s">
        <v>179</v>
      </c>
      <c r="F16851" t="s">
        <v>403</v>
      </c>
      <c r="G16851" t="s">
        <v>687</v>
      </c>
      <c r="H16851">
        <v>2012</v>
      </c>
      <c r="I16851">
        <v>136805</v>
      </c>
      <c r="J16851" t="s">
        <v>205</v>
      </c>
      <c r="K16851" t="s">
        <v>22</v>
      </c>
      <c r="L16851" t="s">
        <v>31</v>
      </c>
      <c r="M16851" t="s">
        <v>24</v>
      </c>
      <c r="N16851">
        <v>2776</v>
      </c>
      <c r="O16851" t="s">
        <v>47</v>
      </c>
      <c r="P16851">
        <v>5</v>
      </c>
      <c r="Q16851">
        <f t="shared" si="526"/>
        <v>12</v>
      </c>
      <c r="R16851" t="str">
        <f t="shared" si="527"/>
        <v>Mid-range</v>
      </c>
    </row>
    <row r="16852" spans="1:18" x14ac:dyDescent="0.35">
      <c r="A16852">
        <v>12851072</v>
      </c>
      <c r="B16852" t="s">
        <v>11593</v>
      </c>
      <c r="C16852">
        <v>44990</v>
      </c>
      <c r="D16852" t="s">
        <v>54</v>
      </c>
      <c r="E16852" t="s">
        <v>175</v>
      </c>
      <c r="F16852" t="s">
        <v>176</v>
      </c>
      <c r="G16852" t="s">
        <v>862</v>
      </c>
      <c r="H16852">
        <v>2020</v>
      </c>
      <c r="I16852">
        <v>128834</v>
      </c>
      <c r="J16852" t="s">
        <v>275</v>
      </c>
      <c r="K16852" t="s">
        <v>22</v>
      </c>
      <c r="L16852" t="s">
        <v>31</v>
      </c>
      <c r="M16852" t="s">
        <v>24</v>
      </c>
      <c r="N16852">
        <v>3198</v>
      </c>
      <c r="O16852" t="s">
        <v>47</v>
      </c>
      <c r="P16852">
        <v>5</v>
      </c>
      <c r="Q16852">
        <f t="shared" si="526"/>
        <v>4</v>
      </c>
      <c r="R16852" t="str">
        <f t="shared" si="527"/>
        <v>Luxury</v>
      </c>
    </row>
    <row r="16853" spans="1:18" x14ac:dyDescent="0.35">
      <c r="A16853">
        <v>12851073</v>
      </c>
      <c r="B16853" t="s">
        <v>8686</v>
      </c>
      <c r="C16853">
        <v>26100</v>
      </c>
      <c r="D16853" t="s">
        <v>88</v>
      </c>
      <c r="E16853" t="s">
        <v>1014</v>
      </c>
      <c r="F16853" t="s">
        <v>90</v>
      </c>
      <c r="G16853" t="s">
        <v>2057</v>
      </c>
      <c r="H16853">
        <v>2018</v>
      </c>
      <c r="I16853">
        <v>33082</v>
      </c>
      <c r="J16853" t="s">
        <v>21</v>
      </c>
      <c r="K16853" t="s">
        <v>22</v>
      </c>
      <c r="L16853" t="s">
        <v>23</v>
      </c>
      <c r="M16853" t="s">
        <v>24</v>
      </c>
      <c r="N16853">
        <v>1999</v>
      </c>
      <c r="O16853" t="s">
        <v>33</v>
      </c>
      <c r="P16853">
        <v>5</v>
      </c>
      <c r="Q16853">
        <f t="shared" si="526"/>
        <v>6</v>
      </c>
      <c r="R16853" t="str">
        <f t="shared" si="527"/>
        <v>Mid-range</v>
      </c>
    </row>
    <row r="16854" spans="1:18" x14ac:dyDescent="0.35">
      <c r="A16854">
        <v>12851080</v>
      </c>
      <c r="B16854" t="s">
        <v>14029</v>
      </c>
      <c r="C16854">
        <v>7900</v>
      </c>
      <c r="D16854" t="s">
        <v>27</v>
      </c>
      <c r="E16854" t="s">
        <v>821</v>
      </c>
      <c r="F16854" t="s">
        <v>2257</v>
      </c>
      <c r="G16854" t="s">
        <v>7975</v>
      </c>
      <c r="H16854">
        <v>2003</v>
      </c>
      <c r="I16854">
        <v>106611</v>
      </c>
      <c r="J16854" t="s">
        <v>63</v>
      </c>
      <c r="K16854" t="s">
        <v>22</v>
      </c>
      <c r="L16854" t="s">
        <v>23</v>
      </c>
      <c r="M16854" t="s">
        <v>24</v>
      </c>
      <c r="N16854">
        <v>1796</v>
      </c>
      <c r="O16854" t="s">
        <v>116</v>
      </c>
      <c r="P16854">
        <v>5</v>
      </c>
      <c r="Q16854">
        <f t="shared" si="526"/>
        <v>21</v>
      </c>
      <c r="R16854" t="str">
        <f t="shared" si="527"/>
        <v>Budget</v>
      </c>
    </row>
    <row r="16855" spans="1:18" x14ac:dyDescent="0.35">
      <c r="A16855">
        <v>12851088</v>
      </c>
      <c r="B16855" t="s">
        <v>8916</v>
      </c>
      <c r="C16855">
        <v>13425</v>
      </c>
      <c r="D16855" t="s">
        <v>88</v>
      </c>
      <c r="E16855" t="s">
        <v>98</v>
      </c>
      <c r="F16855" t="s">
        <v>3882</v>
      </c>
      <c r="G16855" t="s">
        <v>5273</v>
      </c>
      <c r="H16855">
        <v>2016</v>
      </c>
      <c r="I16855">
        <v>169199</v>
      </c>
      <c r="J16855" t="s">
        <v>86</v>
      </c>
      <c r="K16855" t="s">
        <v>22</v>
      </c>
      <c r="L16855" t="s">
        <v>23</v>
      </c>
      <c r="M16855" t="s">
        <v>24</v>
      </c>
      <c r="N16855">
        <v>1797</v>
      </c>
      <c r="O16855" t="s">
        <v>116</v>
      </c>
      <c r="P16855">
        <v>5</v>
      </c>
      <c r="Q16855">
        <f t="shared" si="526"/>
        <v>8</v>
      </c>
      <c r="R16855" t="str">
        <f t="shared" si="527"/>
        <v>Mid-range</v>
      </c>
    </row>
    <row r="16856" spans="1:18" x14ac:dyDescent="0.35">
      <c r="A16856">
        <v>12851090</v>
      </c>
      <c r="B16856" t="s">
        <v>580</v>
      </c>
      <c r="C16856">
        <v>34997</v>
      </c>
      <c r="D16856" t="s">
        <v>165</v>
      </c>
      <c r="E16856" t="s">
        <v>184</v>
      </c>
      <c r="F16856" t="s">
        <v>581</v>
      </c>
      <c r="G16856" t="s">
        <v>582</v>
      </c>
      <c r="H16856">
        <v>2019</v>
      </c>
      <c r="I16856">
        <v>40813</v>
      </c>
      <c r="J16856" t="s">
        <v>21</v>
      </c>
      <c r="K16856" t="s">
        <v>22</v>
      </c>
      <c r="L16856" t="s">
        <v>23</v>
      </c>
      <c r="M16856" t="s">
        <v>24</v>
      </c>
      <c r="N16856">
        <v>2360</v>
      </c>
      <c r="O16856" t="s">
        <v>47</v>
      </c>
      <c r="P16856">
        <v>7</v>
      </c>
      <c r="Q16856">
        <f t="shared" si="526"/>
        <v>5</v>
      </c>
      <c r="R16856" t="str">
        <f t="shared" si="527"/>
        <v>Mid-range</v>
      </c>
    </row>
    <row r="16857" spans="1:18" x14ac:dyDescent="0.35">
      <c r="A16857">
        <v>12851094</v>
      </c>
      <c r="B16857" t="s">
        <v>11711</v>
      </c>
      <c r="C16857">
        <v>24990</v>
      </c>
      <c r="D16857" t="s">
        <v>127</v>
      </c>
      <c r="E16857" t="s">
        <v>998</v>
      </c>
      <c r="F16857" t="s">
        <v>5374</v>
      </c>
      <c r="G16857" t="s">
        <v>1000</v>
      </c>
      <c r="H16857">
        <v>2016</v>
      </c>
      <c r="I16857">
        <v>76068</v>
      </c>
      <c r="J16857" t="s">
        <v>21</v>
      </c>
      <c r="K16857" t="s">
        <v>22</v>
      </c>
      <c r="L16857" t="s">
        <v>23</v>
      </c>
      <c r="M16857" t="s">
        <v>24</v>
      </c>
      <c r="N16857">
        <v>1998</v>
      </c>
      <c r="O16857" t="s">
        <v>116</v>
      </c>
      <c r="P16857">
        <v>5</v>
      </c>
      <c r="Q16857">
        <f t="shared" si="526"/>
        <v>8</v>
      </c>
      <c r="R16857" t="str">
        <f t="shared" si="527"/>
        <v>Mid-range</v>
      </c>
    </row>
    <row r="16858" spans="1:18" x14ac:dyDescent="0.35">
      <c r="A16858">
        <v>12851101</v>
      </c>
      <c r="B16858" t="s">
        <v>4665</v>
      </c>
      <c r="C16858">
        <v>34889</v>
      </c>
      <c r="D16858" t="s">
        <v>17</v>
      </c>
      <c r="E16858" t="s">
        <v>153</v>
      </c>
      <c r="F16858" t="s">
        <v>703</v>
      </c>
      <c r="G16858" t="s">
        <v>2064</v>
      </c>
      <c r="H16858">
        <v>2018</v>
      </c>
      <c r="I16858">
        <v>83339</v>
      </c>
      <c r="J16858" t="s">
        <v>21</v>
      </c>
      <c r="K16858" t="s">
        <v>22</v>
      </c>
      <c r="L16858" t="s">
        <v>23</v>
      </c>
      <c r="M16858" t="s">
        <v>24</v>
      </c>
      <c r="N16858">
        <v>2494</v>
      </c>
      <c r="O16858" t="s">
        <v>14030</v>
      </c>
      <c r="P16858">
        <v>5</v>
      </c>
      <c r="Q16858">
        <f t="shared" si="526"/>
        <v>6</v>
      </c>
      <c r="R16858" t="str">
        <f t="shared" si="527"/>
        <v>Mid-range</v>
      </c>
    </row>
    <row r="16859" spans="1:18" x14ac:dyDescent="0.35">
      <c r="A16859">
        <v>12851106</v>
      </c>
      <c r="B16859" t="s">
        <v>14031</v>
      </c>
      <c r="C16859">
        <v>104990</v>
      </c>
      <c r="D16859" t="s">
        <v>59</v>
      </c>
      <c r="E16859">
        <v>3</v>
      </c>
      <c r="F16859" t="s">
        <v>12883</v>
      </c>
      <c r="G16859" t="s">
        <v>1191</v>
      </c>
      <c r="H16859">
        <v>2022</v>
      </c>
      <c r="I16859">
        <v>7100</v>
      </c>
      <c r="J16859" t="s">
        <v>63</v>
      </c>
      <c r="K16859" t="s">
        <v>22</v>
      </c>
      <c r="L16859" t="s">
        <v>64</v>
      </c>
      <c r="M16859" t="s">
        <v>24</v>
      </c>
      <c r="N16859">
        <v>2998</v>
      </c>
      <c r="O16859" t="s">
        <v>25</v>
      </c>
      <c r="P16859">
        <v>5</v>
      </c>
      <c r="Q16859">
        <f t="shared" si="526"/>
        <v>2</v>
      </c>
      <c r="R16859" t="str">
        <f t="shared" si="527"/>
        <v>Luxury</v>
      </c>
    </row>
    <row r="16860" spans="1:18" x14ac:dyDescent="0.35">
      <c r="A16860">
        <v>12851110</v>
      </c>
      <c r="B16860" t="s">
        <v>14032</v>
      </c>
      <c r="C16860">
        <v>29800</v>
      </c>
      <c r="D16860" t="s">
        <v>27</v>
      </c>
      <c r="E16860" t="s">
        <v>14033</v>
      </c>
      <c r="F16860" t="s">
        <v>822</v>
      </c>
      <c r="G16860" t="s">
        <v>823</v>
      </c>
      <c r="H16860">
        <v>2012</v>
      </c>
      <c r="I16860">
        <v>97335</v>
      </c>
      <c r="J16860" t="s">
        <v>393</v>
      </c>
      <c r="K16860" t="s">
        <v>22</v>
      </c>
      <c r="L16860" t="s">
        <v>64</v>
      </c>
      <c r="M16860" t="s">
        <v>24</v>
      </c>
      <c r="N16860">
        <v>3498</v>
      </c>
      <c r="O16860" t="s">
        <v>116</v>
      </c>
      <c r="P16860">
        <v>4</v>
      </c>
      <c r="Q16860">
        <f t="shared" si="526"/>
        <v>12</v>
      </c>
      <c r="R16860" t="str">
        <f t="shared" si="527"/>
        <v>Mid-range</v>
      </c>
    </row>
    <row r="16861" spans="1:18" x14ac:dyDescent="0.35">
      <c r="A16861">
        <v>12851120</v>
      </c>
      <c r="B16861" t="s">
        <v>11312</v>
      </c>
      <c r="C16861">
        <v>60990</v>
      </c>
      <c r="D16861" t="s">
        <v>188</v>
      </c>
      <c r="E16861" t="s">
        <v>969</v>
      </c>
      <c r="F16861" t="s">
        <v>8497</v>
      </c>
      <c r="G16861" t="s">
        <v>8155</v>
      </c>
      <c r="H16861">
        <v>2019</v>
      </c>
      <c r="I16861">
        <v>12272</v>
      </c>
      <c r="J16861" t="s">
        <v>63</v>
      </c>
      <c r="K16861" t="s">
        <v>22</v>
      </c>
      <c r="L16861" t="s">
        <v>23</v>
      </c>
      <c r="M16861" t="s">
        <v>24</v>
      </c>
      <c r="N16861">
        <v>3342</v>
      </c>
      <c r="O16861" t="s">
        <v>25</v>
      </c>
      <c r="P16861">
        <v>5</v>
      </c>
      <c r="Q16861">
        <f t="shared" si="526"/>
        <v>5</v>
      </c>
      <c r="R16861" t="str">
        <f t="shared" si="527"/>
        <v>Luxury</v>
      </c>
    </row>
    <row r="16862" spans="1:18" x14ac:dyDescent="0.35">
      <c r="A16862">
        <v>12851127</v>
      </c>
      <c r="B16862" t="s">
        <v>14034</v>
      </c>
      <c r="C16862">
        <v>19995</v>
      </c>
      <c r="D16862" t="s">
        <v>165</v>
      </c>
      <c r="E16862" t="s">
        <v>166</v>
      </c>
      <c r="F16862" t="s">
        <v>1780</v>
      </c>
      <c r="G16862" t="s">
        <v>471</v>
      </c>
      <c r="H16862">
        <v>2016</v>
      </c>
      <c r="I16862">
        <v>129995</v>
      </c>
      <c r="J16862" t="s">
        <v>80</v>
      </c>
      <c r="K16862" t="s">
        <v>81</v>
      </c>
      <c r="L16862" t="s">
        <v>23</v>
      </c>
      <c r="M16862" t="s">
        <v>24</v>
      </c>
      <c r="N16862">
        <v>2351</v>
      </c>
      <c r="O16862" t="s">
        <v>47</v>
      </c>
      <c r="P16862">
        <v>2</v>
      </c>
      <c r="Q16862">
        <f t="shared" si="526"/>
        <v>8</v>
      </c>
      <c r="R16862" t="str">
        <f t="shared" si="527"/>
        <v>Mid-range</v>
      </c>
    </row>
    <row r="16863" spans="1:18" x14ac:dyDescent="0.35">
      <c r="A16863">
        <v>12851132</v>
      </c>
      <c r="B16863" t="s">
        <v>3393</v>
      </c>
      <c r="C16863">
        <v>38885</v>
      </c>
      <c r="D16863" t="s">
        <v>17</v>
      </c>
      <c r="E16863" t="s">
        <v>258</v>
      </c>
      <c r="F16863" t="s">
        <v>484</v>
      </c>
      <c r="G16863" t="s">
        <v>873</v>
      </c>
      <c r="H16863">
        <v>2018</v>
      </c>
      <c r="I16863">
        <v>176255</v>
      </c>
      <c r="J16863" t="s">
        <v>201</v>
      </c>
      <c r="K16863" t="s">
        <v>22</v>
      </c>
      <c r="L16863" t="s">
        <v>31</v>
      </c>
      <c r="M16863" t="s">
        <v>24</v>
      </c>
      <c r="N16863">
        <v>2753</v>
      </c>
      <c r="O16863" t="s">
        <v>47</v>
      </c>
      <c r="P16863">
        <v>5</v>
      </c>
      <c r="Q16863">
        <f t="shared" si="526"/>
        <v>6</v>
      </c>
      <c r="R16863" t="str">
        <f t="shared" si="527"/>
        <v>Mid-range</v>
      </c>
    </row>
    <row r="16864" spans="1:18" x14ac:dyDescent="0.35">
      <c r="A16864">
        <v>12851133</v>
      </c>
      <c r="B16864" t="s">
        <v>5546</v>
      </c>
      <c r="C16864">
        <v>26885</v>
      </c>
      <c r="D16864" t="s">
        <v>49</v>
      </c>
      <c r="E16864" t="s">
        <v>234</v>
      </c>
      <c r="F16864" t="s">
        <v>1935</v>
      </c>
      <c r="G16864" t="s">
        <v>1936</v>
      </c>
      <c r="H16864">
        <v>2014</v>
      </c>
      <c r="I16864">
        <v>72142</v>
      </c>
      <c r="J16864" t="s">
        <v>236</v>
      </c>
      <c r="K16864" t="s">
        <v>81</v>
      </c>
      <c r="L16864" t="s">
        <v>31</v>
      </c>
      <c r="M16864" t="s">
        <v>24</v>
      </c>
      <c r="N16864">
        <v>2488</v>
      </c>
      <c r="O16864" t="s">
        <v>47</v>
      </c>
      <c r="P16864">
        <v>5</v>
      </c>
      <c r="Q16864">
        <f t="shared" si="526"/>
        <v>10</v>
      </c>
      <c r="R16864" t="str">
        <f t="shared" si="527"/>
        <v>Mid-range</v>
      </c>
    </row>
    <row r="16865" spans="1:18" x14ac:dyDescent="0.35">
      <c r="A16865">
        <v>12851134</v>
      </c>
      <c r="B16865" t="s">
        <v>1481</v>
      </c>
      <c r="C16865">
        <v>26885</v>
      </c>
      <c r="D16865" t="s">
        <v>54</v>
      </c>
      <c r="E16865" t="s">
        <v>118</v>
      </c>
      <c r="F16865" t="s">
        <v>119</v>
      </c>
      <c r="G16865" t="s">
        <v>426</v>
      </c>
      <c r="H16865">
        <v>2014</v>
      </c>
      <c r="I16865">
        <v>94956</v>
      </c>
      <c r="J16865" t="s">
        <v>427</v>
      </c>
      <c r="K16865" t="s">
        <v>22</v>
      </c>
      <c r="L16865" t="s">
        <v>23</v>
      </c>
      <c r="M16865" t="s">
        <v>24</v>
      </c>
      <c r="N16865">
        <v>3984</v>
      </c>
      <c r="O16865" t="s">
        <v>69</v>
      </c>
      <c r="P16865">
        <v>2</v>
      </c>
      <c r="Q16865">
        <f t="shared" si="526"/>
        <v>10</v>
      </c>
      <c r="R16865" t="str">
        <f t="shared" si="527"/>
        <v>Mid-range</v>
      </c>
    </row>
    <row r="16866" spans="1:18" x14ac:dyDescent="0.35">
      <c r="A16866">
        <v>12851137</v>
      </c>
      <c r="B16866" t="s">
        <v>14035</v>
      </c>
      <c r="C16866">
        <v>34990</v>
      </c>
      <c r="D16866" t="s">
        <v>143</v>
      </c>
      <c r="E16866" t="s">
        <v>144</v>
      </c>
      <c r="F16866" t="s">
        <v>1905</v>
      </c>
      <c r="G16866" t="s">
        <v>211</v>
      </c>
      <c r="H16866">
        <v>2016</v>
      </c>
      <c r="I16866">
        <v>42269</v>
      </c>
      <c r="J16866" t="s">
        <v>21</v>
      </c>
      <c r="K16866" t="s">
        <v>22</v>
      </c>
      <c r="L16866" t="s">
        <v>23</v>
      </c>
      <c r="M16866" t="s">
        <v>24</v>
      </c>
      <c r="N16866">
        <v>2498</v>
      </c>
      <c r="O16866" t="s">
        <v>116</v>
      </c>
      <c r="P16866">
        <v>5</v>
      </c>
      <c r="Q16866">
        <f t="shared" si="526"/>
        <v>8</v>
      </c>
      <c r="R16866" t="str">
        <f t="shared" si="527"/>
        <v>Mid-range</v>
      </c>
    </row>
    <row r="16867" spans="1:18" x14ac:dyDescent="0.35">
      <c r="A16867">
        <v>12851138</v>
      </c>
      <c r="B16867" t="s">
        <v>14036</v>
      </c>
      <c r="C16867">
        <v>4750</v>
      </c>
      <c r="D16867" t="s">
        <v>54</v>
      </c>
      <c r="E16867" t="s">
        <v>6077</v>
      </c>
      <c r="F16867" t="s">
        <v>2308</v>
      </c>
      <c r="G16867" t="s">
        <v>14037</v>
      </c>
      <c r="H16867">
        <v>2001</v>
      </c>
      <c r="I16867">
        <v>341548</v>
      </c>
      <c r="J16867" t="s">
        <v>86</v>
      </c>
      <c r="K16867" t="s">
        <v>81</v>
      </c>
      <c r="L16867" t="s">
        <v>23</v>
      </c>
      <c r="M16867" t="s">
        <v>24</v>
      </c>
      <c r="N16867">
        <v>1840</v>
      </c>
      <c r="O16867" t="s">
        <v>116</v>
      </c>
      <c r="P16867">
        <v>5</v>
      </c>
      <c r="Q16867">
        <f t="shared" si="526"/>
        <v>23</v>
      </c>
      <c r="R16867" t="str">
        <f t="shared" si="527"/>
        <v>Budget</v>
      </c>
    </row>
    <row r="16868" spans="1:18" x14ac:dyDescent="0.35">
      <c r="A16868">
        <v>12851143</v>
      </c>
      <c r="B16868" t="s">
        <v>14038</v>
      </c>
      <c r="C16868">
        <v>14670</v>
      </c>
      <c r="D16868" t="s">
        <v>59</v>
      </c>
      <c r="E16868" t="s">
        <v>1488</v>
      </c>
      <c r="F16868" t="s">
        <v>981</v>
      </c>
      <c r="G16868" t="s">
        <v>8803</v>
      </c>
      <c r="H16868">
        <v>2011</v>
      </c>
      <c r="I16868">
        <v>139745</v>
      </c>
      <c r="J16868" t="s">
        <v>86</v>
      </c>
      <c r="K16868" t="s">
        <v>22</v>
      </c>
      <c r="L16868" t="s">
        <v>64</v>
      </c>
      <c r="M16868" t="s">
        <v>24</v>
      </c>
      <c r="N16868">
        <v>1598</v>
      </c>
      <c r="O16868" t="s">
        <v>33</v>
      </c>
      <c r="P16868">
        <v>5</v>
      </c>
      <c r="Q16868">
        <f t="shared" si="526"/>
        <v>13</v>
      </c>
      <c r="R16868" t="str">
        <f t="shared" si="527"/>
        <v>Mid-range</v>
      </c>
    </row>
    <row r="16869" spans="1:18" x14ac:dyDescent="0.35">
      <c r="A16869">
        <v>12851145</v>
      </c>
      <c r="B16869" t="s">
        <v>8314</v>
      </c>
      <c r="C16869">
        <v>18999</v>
      </c>
      <c r="D16869" t="s">
        <v>17</v>
      </c>
      <c r="E16869" t="s">
        <v>642</v>
      </c>
      <c r="F16869" t="s">
        <v>844</v>
      </c>
      <c r="G16869" t="s">
        <v>1134</v>
      </c>
      <c r="H16869">
        <v>2014</v>
      </c>
      <c r="I16869">
        <v>110162</v>
      </c>
      <c r="J16869" t="s">
        <v>63</v>
      </c>
      <c r="K16869" t="s">
        <v>22</v>
      </c>
      <c r="L16869" t="s">
        <v>23</v>
      </c>
      <c r="M16869" t="s">
        <v>24</v>
      </c>
      <c r="N16869">
        <v>2494</v>
      </c>
      <c r="O16869" t="s">
        <v>47</v>
      </c>
      <c r="P16869">
        <v>5</v>
      </c>
      <c r="Q16869">
        <f t="shared" si="526"/>
        <v>10</v>
      </c>
      <c r="R16869" t="str">
        <f t="shared" si="527"/>
        <v>Mid-range</v>
      </c>
    </row>
    <row r="16870" spans="1:18" x14ac:dyDescent="0.35">
      <c r="A16870">
        <v>12851176</v>
      </c>
      <c r="B16870" t="s">
        <v>6418</v>
      </c>
      <c r="C16870">
        <v>9288</v>
      </c>
      <c r="D16870" t="s">
        <v>17</v>
      </c>
      <c r="E16870" t="s">
        <v>262</v>
      </c>
      <c r="F16870" t="s">
        <v>263</v>
      </c>
      <c r="G16870" t="s">
        <v>2334</v>
      </c>
      <c r="H16870">
        <v>2009</v>
      </c>
      <c r="I16870">
        <v>135241</v>
      </c>
      <c r="J16870" t="s">
        <v>63</v>
      </c>
      <c r="K16870" t="s">
        <v>81</v>
      </c>
      <c r="L16870" t="s">
        <v>23</v>
      </c>
      <c r="M16870" t="s">
        <v>24</v>
      </c>
      <c r="N16870">
        <v>1798</v>
      </c>
      <c r="O16870" t="s">
        <v>116</v>
      </c>
      <c r="P16870">
        <v>5</v>
      </c>
      <c r="Q16870">
        <f t="shared" si="526"/>
        <v>15</v>
      </c>
      <c r="R16870" t="str">
        <f t="shared" si="527"/>
        <v>Budget</v>
      </c>
    </row>
    <row r="16871" spans="1:18" x14ac:dyDescent="0.35">
      <c r="A16871">
        <v>12851191</v>
      </c>
      <c r="B16871" t="s">
        <v>14039</v>
      </c>
      <c r="C16871">
        <v>28990</v>
      </c>
      <c r="D16871" t="s">
        <v>17</v>
      </c>
      <c r="E16871" t="s">
        <v>171</v>
      </c>
      <c r="F16871" t="s">
        <v>158</v>
      </c>
      <c r="G16871" t="s">
        <v>2136</v>
      </c>
      <c r="H16871">
        <v>2005</v>
      </c>
      <c r="I16871">
        <v>231691</v>
      </c>
      <c r="J16871" t="s">
        <v>21</v>
      </c>
      <c r="K16871" t="s">
        <v>22</v>
      </c>
      <c r="L16871" t="s">
        <v>23</v>
      </c>
      <c r="M16871" t="s">
        <v>24</v>
      </c>
      <c r="N16871">
        <v>4664</v>
      </c>
      <c r="O16871" t="s">
        <v>25</v>
      </c>
      <c r="P16871">
        <v>8</v>
      </c>
      <c r="Q16871">
        <f t="shared" si="526"/>
        <v>19</v>
      </c>
      <c r="R16871" t="str">
        <f t="shared" si="527"/>
        <v>Mid-range</v>
      </c>
    </row>
    <row r="16872" spans="1:18" x14ac:dyDescent="0.35">
      <c r="A16872">
        <v>12851192</v>
      </c>
      <c r="B16872" t="s">
        <v>9493</v>
      </c>
      <c r="C16872">
        <v>21975</v>
      </c>
      <c r="D16872" t="s">
        <v>165</v>
      </c>
      <c r="E16872" t="s">
        <v>166</v>
      </c>
      <c r="F16872" t="s">
        <v>1780</v>
      </c>
      <c r="G16872" t="s">
        <v>168</v>
      </c>
      <c r="H16872">
        <v>2014</v>
      </c>
      <c r="I16872">
        <v>154493</v>
      </c>
      <c r="J16872" t="s">
        <v>80</v>
      </c>
      <c r="K16872" t="s">
        <v>22</v>
      </c>
      <c r="L16872" t="s">
        <v>31</v>
      </c>
      <c r="M16872" t="s">
        <v>24</v>
      </c>
      <c r="N16872">
        <v>2477</v>
      </c>
      <c r="O16872" t="s">
        <v>47</v>
      </c>
      <c r="P16872">
        <v>3</v>
      </c>
      <c r="Q16872">
        <f t="shared" si="526"/>
        <v>10</v>
      </c>
      <c r="R16872" t="str">
        <f t="shared" si="527"/>
        <v>Mid-range</v>
      </c>
    </row>
    <row r="16873" spans="1:18" x14ac:dyDescent="0.35">
      <c r="A16873">
        <v>12851197</v>
      </c>
      <c r="B16873" t="s">
        <v>6418</v>
      </c>
      <c r="C16873">
        <v>11999</v>
      </c>
      <c r="D16873" t="s">
        <v>17</v>
      </c>
      <c r="E16873" t="s">
        <v>262</v>
      </c>
      <c r="F16873" t="s">
        <v>263</v>
      </c>
      <c r="G16873" t="s">
        <v>2334</v>
      </c>
      <c r="H16873">
        <v>2009</v>
      </c>
      <c r="I16873">
        <v>112827</v>
      </c>
      <c r="J16873" t="s">
        <v>63</v>
      </c>
      <c r="K16873" t="s">
        <v>22</v>
      </c>
      <c r="L16873" t="s">
        <v>23</v>
      </c>
      <c r="M16873" t="s">
        <v>24</v>
      </c>
      <c r="N16873">
        <v>1798</v>
      </c>
      <c r="O16873" t="s">
        <v>47</v>
      </c>
      <c r="P16873">
        <v>5</v>
      </c>
      <c r="Q16873">
        <f t="shared" si="526"/>
        <v>15</v>
      </c>
      <c r="R16873" t="str">
        <f t="shared" si="527"/>
        <v>Mid-range</v>
      </c>
    </row>
    <row r="16874" spans="1:18" x14ac:dyDescent="0.35">
      <c r="A16874">
        <v>12851198</v>
      </c>
      <c r="B16874" t="s">
        <v>8591</v>
      </c>
      <c r="C16874">
        <v>17990</v>
      </c>
      <c r="D16874" t="s">
        <v>42</v>
      </c>
      <c r="E16874" t="s">
        <v>1193</v>
      </c>
      <c r="F16874" t="s">
        <v>2260</v>
      </c>
      <c r="G16874" t="s">
        <v>3173</v>
      </c>
      <c r="H16874">
        <v>2015</v>
      </c>
      <c r="I16874">
        <v>78688</v>
      </c>
      <c r="J16874" t="s">
        <v>21</v>
      </c>
      <c r="K16874" t="s">
        <v>22</v>
      </c>
      <c r="L16874" t="s">
        <v>31</v>
      </c>
      <c r="M16874" t="s">
        <v>24</v>
      </c>
      <c r="N16874">
        <v>2231</v>
      </c>
      <c r="O16874" t="s">
        <v>135</v>
      </c>
      <c r="P16874">
        <v>7</v>
      </c>
      <c r="Q16874">
        <f t="shared" si="526"/>
        <v>9</v>
      </c>
      <c r="R16874" t="str">
        <f t="shared" si="527"/>
        <v>Mid-range</v>
      </c>
    </row>
    <row r="16875" spans="1:18" x14ac:dyDescent="0.35">
      <c r="A16875">
        <v>12851202</v>
      </c>
      <c r="B16875" t="s">
        <v>7553</v>
      </c>
      <c r="C16875">
        <v>38990</v>
      </c>
      <c r="D16875" t="s">
        <v>17</v>
      </c>
      <c r="E16875" t="s">
        <v>258</v>
      </c>
      <c r="F16875" t="s">
        <v>259</v>
      </c>
      <c r="G16875" t="s">
        <v>714</v>
      </c>
      <c r="H16875">
        <v>2012</v>
      </c>
      <c r="I16875">
        <v>166682</v>
      </c>
      <c r="J16875" t="s">
        <v>236</v>
      </c>
      <c r="K16875" t="s">
        <v>22</v>
      </c>
      <c r="L16875" t="s">
        <v>31</v>
      </c>
      <c r="M16875" t="s">
        <v>24</v>
      </c>
      <c r="N16875">
        <v>2982</v>
      </c>
      <c r="O16875" t="s">
        <v>47</v>
      </c>
      <c r="P16875">
        <v>5</v>
      </c>
      <c r="Q16875">
        <f t="shared" si="526"/>
        <v>12</v>
      </c>
      <c r="R16875" t="str">
        <f t="shared" si="527"/>
        <v>Mid-range</v>
      </c>
    </row>
    <row r="16876" spans="1:18" x14ac:dyDescent="0.35">
      <c r="A16876">
        <v>12851203</v>
      </c>
      <c r="B16876" t="s">
        <v>14040</v>
      </c>
      <c r="C16876">
        <v>13990</v>
      </c>
      <c r="D16876" t="s">
        <v>42</v>
      </c>
      <c r="E16876" t="s">
        <v>71</v>
      </c>
      <c r="F16876" t="s">
        <v>14041</v>
      </c>
      <c r="G16876" t="s">
        <v>2783</v>
      </c>
      <c r="H16876">
        <v>2003</v>
      </c>
      <c r="I16876">
        <v>285650</v>
      </c>
      <c r="J16876" t="s">
        <v>63</v>
      </c>
      <c r="K16876" t="s">
        <v>22</v>
      </c>
      <c r="L16876" t="s">
        <v>23</v>
      </c>
      <c r="M16876" t="s">
        <v>24</v>
      </c>
      <c r="N16876">
        <v>5665</v>
      </c>
      <c r="O16876" t="s">
        <v>116</v>
      </c>
      <c r="P16876">
        <v>5</v>
      </c>
      <c r="Q16876">
        <f t="shared" si="526"/>
        <v>21</v>
      </c>
      <c r="R16876" t="str">
        <f t="shared" si="527"/>
        <v>Mid-range</v>
      </c>
    </row>
    <row r="16877" spans="1:18" x14ac:dyDescent="0.35">
      <c r="A16877">
        <v>12851204</v>
      </c>
      <c r="B16877" t="s">
        <v>5278</v>
      </c>
      <c r="C16877">
        <v>34800</v>
      </c>
      <c r="D16877" t="s">
        <v>17</v>
      </c>
      <c r="E16877" t="s">
        <v>1070</v>
      </c>
      <c r="F16877" t="s">
        <v>5279</v>
      </c>
      <c r="G16877" t="s">
        <v>5280</v>
      </c>
      <c r="H16877">
        <v>2018</v>
      </c>
      <c r="I16877">
        <v>81014</v>
      </c>
      <c r="J16877" t="s">
        <v>21</v>
      </c>
      <c r="K16877" t="s">
        <v>22</v>
      </c>
      <c r="L16877" t="s">
        <v>64</v>
      </c>
      <c r="M16877" t="s">
        <v>24</v>
      </c>
      <c r="N16877">
        <v>1197</v>
      </c>
      <c r="O16877" t="s">
        <v>135</v>
      </c>
      <c r="P16877">
        <v>5</v>
      </c>
      <c r="Q16877">
        <f t="shared" si="526"/>
        <v>6</v>
      </c>
      <c r="R16877" t="str">
        <f t="shared" si="527"/>
        <v>Mid-range</v>
      </c>
    </row>
    <row r="16878" spans="1:18" x14ac:dyDescent="0.35">
      <c r="A16878">
        <v>12851207</v>
      </c>
      <c r="B16878" t="s">
        <v>4654</v>
      </c>
      <c r="C16878">
        <v>18800</v>
      </c>
      <c r="D16878" t="s">
        <v>17</v>
      </c>
      <c r="E16878" t="s">
        <v>258</v>
      </c>
      <c r="F16878" t="s">
        <v>484</v>
      </c>
      <c r="G16878" t="s">
        <v>662</v>
      </c>
      <c r="H16878">
        <v>2009</v>
      </c>
      <c r="I16878">
        <v>279808</v>
      </c>
      <c r="J16878" t="s">
        <v>236</v>
      </c>
      <c r="K16878" t="s">
        <v>22</v>
      </c>
      <c r="L16878" t="s">
        <v>23</v>
      </c>
      <c r="M16878" t="s">
        <v>24</v>
      </c>
      <c r="N16878">
        <v>3956</v>
      </c>
      <c r="O16878" t="s">
        <v>74</v>
      </c>
      <c r="P16878">
        <v>5</v>
      </c>
      <c r="Q16878">
        <f t="shared" si="526"/>
        <v>15</v>
      </c>
      <c r="R16878" t="str">
        <f t="shared" si="527"/>
        <v>Mid-range</v>
      </c>
    </row>
    <row r="16879" spans="1:18" x14ac:dyDescent="0.35">
      <c r="A16879">
        <v>12851208</v>
      </c>
      <c r="B16879" t="s">
        <v>11966</v>
      </c>
      <c r="C16879">
        <v>12800</v>
      </c>
      <c r="D16879" t="s">
        <v>42</v>
      </c>
      <c r="E16879" t="s">
        <v>1205</v>
      </c>
      <c r="F16879" t="s">
        <v>599</v>
      </c>
      <c r="G16879" t="s">
        <v>3572</v>
      </c>
      <c r="H16879">
        <v>2014</v>
      </c>
      <c r="I16879">
        <v>113660</v>
      </c>
      <c r="J16879" t="s">
        <v>86</v>
      </c>
      <c r="K16879" t="s">
        <v>81</v>
      </c>
      <c r="L16879" t="s">
        <v>64</v>
      </c>
      <c r="M16879" t="s">
        <v>24</v>
      </c>
      <c r="N16879">
        <v>1364</v>
      </c>
      <c r="O16879" t="s">
        <v>69</v>
      </c>
      <c r="P16879">
        <v>5</v>
      </c>
      <c r="Q16879">
        <f t="shared" si="526"/>
        <v>10</v>
      </c>
      <c r="R16879" t="str">
        <f t="shared" si="527"/>
        <v>Mid-range</v>
      </c>
    </row>
    <row r="16880" spans="1:18" x14ac:dyDescent="0.35">
      <c r="A16880">
        <v>12851209</v>
      </c>
      <c r="B16880" t="s">
        <v>14042</v>
      </c>
      <c r="C16880">
        <v>11800</v>
      </c>
      <c r="D16880" t="s">
        <v>282</v>
      </c>
      <c r="E16880" t="s">
        <v>459</v>
      </c>
      <c r="F16880" t="s">
        <v>460</v>
      </c>
      <c r="G16880" t="s">
        <v>3248</v>
      </c>
      <c r="H16880">
        <v>2013</v>
      </c>
      <c r="I16880">
        <v>156905</v>
      </c>
      <c r="J16880" t="s">
        <v>21</v>
      </c>
      <c r="K16880" t="s">
        <v>22</v>
      </c>
      <c r="L16880" t="s">
        <v>64</v>
      </c>
      <c r="M16880" t="s">
        <v>24</v>
      </c>
      <c r="N16880">
        <v>1998</v>
      </c>
      <c r="O16880" t="s">
        <v>47</v>
      </c>
      <c r="P16880">
        <v>5</v>
      </c>
      <c r="Q16880">
        <f t="shared" si="526"/>
        <v>11</v>
      </c>
      <c r="R16880" t="str">
        <f t="shared" si="527"/>
        <v>Mid-range</v>
      </c>
    </row>
    <row r="16881" spans="1:18" x14ac:dyDescent="0.35">
      <c r="A16881">
        <v>12851210</v>
      </c>
      <c r="B16881" t="s">
        <v>3473</v>
      </c>
      <c r="C16881">
        <v>24800</v>
      </c>
      <c r="D16881" t="s">
        <v>188</v>
      </c>
      <c r="E16881" t="s">
        <v>995</v>
      </c>
      <c r="F16881" t="s">
        <v>251</v>
      </c>
      <c r="G16881" t="s">
        <v>2889</v>
      </c>
      <c r="H16881">
        <v>2020</v>
      </c>
      <c r="I16881">
        <v>36291</v>
      </c>
      <c r="J16881" t="s">
        <v>86</v>
      </c>
      <c r="K16881" t="s">
        <v>22</v>
      </c>
      <c r="L16881" t="s">
        <v>23</v>
      </c>
      <c r="M16881" t="s">
        <v>24</v>
      </c>
      <c r="N16881">
        <v>1999</v>
      </c>
      <c r="O16881" t="s">
        <v>47</v>
      </c>
      <c r="P16881">
        <v>5</v>
      </c>
      <c r="Q16881">
        <f t="shared" si="526"/>
        <v>4</v>
      </c>
      <c r="R16881" t="str">
        <f t="shared" si="527"/>
        <v>Mid-range</v>
      </c>
    </row>
    <row r="16882" spans="1:18" x14ac:dyDescent="0.35">
      <c r="A16882">
        <v>12851219</v>
      </c>
      <c r="B16882" t="s">
        <v>6611</v>
      </c>
      <c r="C16882">
        <v>24913</v>
      </c>
      <c r="D16882" t="s">
        <v>42</v>
      </c>
      <c r="E16882" t="s">
        <v>179</v>
      </c>
      <c r="F16882" t="s">
        <v>524</v>
      </c>
      <c r="G16882" t="s">
        <v>204</v>
      </c>
      <c r="H16882">
        <v>2016</v>
      </c>
      <c r="I16882">
        <v>161180</v>
      </c>
      <c r="J16882" t="s">
        <v>205</v>
      </c>
      <c r="K16882" t="s">
        <v>22</v>
      </c>
      <c r="L16882" t="s">
        <v>31</v>
      </c>
      <c r="M16882" t="s">
        <v>24</v>
      </c>
      <c r="N16882">
        <v>2776</v>
      </c>
      <c r="O16882" t="s">
        <v>47</v>
      </c>
      <c r="P16882">
        <v>5</v>
      </c>
      <c r="Q16882">
        <f t="shared" si="526"/>
        <v>8</v>
      </c>
      <c r="R16882" t="str">
        <f t="shared" si="527"/>
        <v>Mid-range</v>
      </c>
    </row>
    <row r="16883" spans="1:18" x14ac:dyDescent="0.35">
      <c r="A16883">
        <v>12851220</v>
      </c>
      <c r="B16883" t="s">
        <v>14043</v>
      </c>
      <c r="C16883">
        <v>8913</v>
      </c>
      <c r="D16883" t="s">
        <v>42</v>
      </c>
      <c r="E16883" t="s">
        <v>71</v>
      </c>
      <c r="F16883" t="s">
        <v>6898</v>
      </c>
      <c r="G16883" t="s">
        <v>2783</v>
      </c>
      <c r="H16883">
        <v>2003</v>
      </c>
      <c r="I16883">
        <v>140095</v>
      </c>
      <c r="J16883" t="s">
        <v>63</v>
      </c>
      <c r="K16883" t="s">
        <v>22</v>
      </c>
      <c r="L16883" t="s">
        <v>23</v>
      </c>
      <c r="M16883" t="s">
        <v>24</v>
      </c>
      <c r="N16883">
        <v>3791</v>
      </c>
      <c r="O16883" t="s">
        <v>116</v>
      </c>
      <c r="P16883">
        <v>5</v>
      </c>
      <c r="Q16883">
        <f t="shared" si="526"/>
        <v>21</v>
      </c>
      <c r="R16883" t="str">
        <f t="shared" si="527"/>
        <v>Budget</v>
      </c>
    </row>
    <row r="16884" spans="1:18" x14ac:dyDescent="0.35">
      <c r="A16884">
        <v>12851221</v>
      </c>
      <c r="B16884" t="s">
        <v>14044</v>
      </c>
      <c r="C16884">
        <v>20913</v>
      </c>
      <c r="D16884" t="s">
        <v>17</v>
      </c>
      <c r="E16884" t="s">
        <v>157</v>
      </c>
      <c r="F16884" t="s">
        <v>158</v>
      </c>
      <c r="G16884" t="s">
        <v>13073</v>
      </c>
      <c r="H16884">
        <v>2002</v>
      </c>
      <c r="I16884">
        <v>203938</v>
      </c>
      <c r="J16884" t="s">
        <v>21</v>
      </c>
      <c r="K16884" t="s">
        <v>22</v>
      </c>
      <c r="L16884" t="s">
        <v>31</v>
      </c>
      <c r="M16884" t="s">
        <v>24</v>
      </c>
      <c r="N16884">
        <v>2982</v>
      </c>
      <c r="O16884" t="s">
        <v>47</v>
      </c>
      <c r="P16884">
        <v>8</v>
      </c>
      <c r="Q16884">
        <f t="shared" si="526"/>
        <v>22</v>
      </c>
      <c r="R16884" t="str">
        <f t="shared" si="527"/>
        <v>Mid-range</v>
      </c>
    </row>
    <row r="16885" spans="1:18" x14ac:dyDescent="0.35">
      <c r="A16885">
        <v>12851222</v>
      </c>
      <c r="B16885" t="s">
        <v>5295</v>
      </c>
      <c r="C16885">
        <v>5913</v>
      </c>
      <c r="D16885" t="s">
        <v>102</v>
      </c>
      <c r="E16885" t="s">
        <v>222</v>
      </c>
      <c r="F16885" t="s">
        <v>5296</v>
      </c>
      <c r="G16885" t="s">
        <v>5060</v>
      </c>
      <c r="H16885">
        <v>2007</v>
      </c>
      <c r="I16885">
        <v>211039</v>
      </c>
      <c r="J16885" t="s">
        <v>86</v>
      </c>
      <c r="K16885" t="s">
        <v>22</v>
      </c>
      <c r="L16885" t="s">
        <v>64</v>
      </c>
      <c r="M16885" t="s">
        <v>24</v>
      </c>
      <c r="N16885">
        <v>1595</v>
      </c>
      <c r="O16885" t="s">
        <v>135</v>
      </c>
      <c r="P16885">
        <v>5</v>
      </c>
      <c r="Q16885">
        <f t="shared" si="526"/>
        <v>17</v>
      </c>
      <c r="R16885" t="str">
        <f t="shared" si="527"/>
        <v>Budget</v>
      </c>
    </row>
    <row r="16886" spans="1:18" x14ac:dyDescent="0.35">
      <c r="A16886">
        <v>12851224</v>
      </c>
      <c r="B16886" t="s">
        <v>6569</v>
      </c>
      <c r="C16886">
        <v>5913</v>
      </c>
      <c r="D16886" t="s">
        <v>143</v>
      </c>
      <c r="E16886" t="s">
        <v>144</v>
      </c>
      <c r="F16886" t="s">
        <v>2576</v>
      </c>
      <c r="G16886" t="s">
        <v>1478</v>
      </c>
      <c r="H16886">
        <v>2006</v>
      </c>
      <c r="I16886">
        <v>248329</v>
      </c>
      <c r="J16886" t="s">
        <v>21</v>
      </c>
      <c r="K16886" t="s">
        <v>81</v>
      </c>
      <c r="L16886" t="s">
        <v>23</v>
      </c>
      <c r="M16886" t="s">
        <v>24</v>
      </c>
      <c r="N16886">
        <v>2457</v>
      </c>
      <c r="O16886" t="s">
        <v>116</v>
      </c>
      <c r="P16886">
        <v>5</v>
      </c>
      <c r="Q16886">
        <f t="shared" si="526"/>
        <v>18</v>
      </c>
      <c r="R16886" t="str">
        <f t="shared" si="527"/>
        <v>Budget</v>
      </c>
    </row>
    <row r="16887" spans="1:18" x14ac:dyDescent="0.35">
      <c r="A16887">
        <v>12851225</v>
      </c>
      <c r="B16887" t="s">
        <v>14045</v>
      </c>
      <c r="C16887">
        <v>6913</v>
      </c>
      <c r="D16887" t="s">
        <v>27</v>
      </c>
      <c r="E16887" t="s">
        <v>3464</v>
      </c>
      <c r="F16887" t="s">
        <v>771</v>
      </c>
      <c r="G16887" t="s">
        <v>13880</v>
      </c>
      <c r="H16887">
        <v>2004</v>
      </c>
      <c r="I16887">
        <v>197065</v>
      </c>
      <c r="J16887" t="s">
        <v>21</v>
      </c>
      <c r="K16887" t="s">
        <v>22</v>
      </c>
      <c r="L16887" t="s">
        <v>23</v>
      </c>
      <c r="M16887" t="s">
        <v>24</v>
      </c>
      <c r="N16887">
        <v>3724</v>
      </c>
      <c r="O16887" t="s">
        <v>47</v>
      </c>
      <c r="P16887">
        <v>5</v>
      </c>
      <c r="Q16887">
        <f t="shared" si="526"/>
        <v>20</v>
      </c>
      <c r="R16887" t="str">
        <f t="shared" si="527"/>
        <v>Budget</v>
      </c>
    </row>
    <row r="16888" spans="1:18" x14ac:dyDescent="0.35">
      <c r="A16888">
        <v>12851226</v>
      </c>
      <c r="B16888" t="s">
        <v>5065</v>
      </c>
      <c r="C16888">
        <v>9913</v>
      </c>
      <c r="D16888" t="s">
        <v>127</v>
      </c>
      <c r="E16888">
        <v>3</v>
      </c>
      <c r="F16888" t="s">
        <v>128</v>
      </c>
      <c r="G16888" t="s">
        <v>3100</v>
      </c>
      <c r="H16888">
        <v>2007</v>
      </c>
      <c r="I16888">
        <v>187021</v>
      </c>
      <c r="J16888" t="s">
        <v>63</v>
      </c>
      <c r="K16888" t="s">
        <v>22</v>
      </c>
      <c r="L16888" t="s">
        <v>23</v>
      </c>
      <c r="M16888" t="s">
        <v>24</v>
      </c>
      <c r="N16888">
        <v>1998</v>
      </c>
      <c r="O16888" t="s">
        <v>25</v>
      </c>
      <c r="P16888">
        <v>5</v>
      </c>
      <c r="Q16888">
        <f t="shared" si="526"/>
        <v>17</v>
      </c>
      <c r="R16888" t="str">
        <f t="shared" si="527"/>
        <v>Budget</v>
      </c>
    </row>
    <row r="16889" spans="1:18" x14ac:dyDescent="0.35">
      <c r="A16889">
        <v>12851227</v>
      </c>
      <c r="B16889" t="s">
        <v>6496</v>
      </c>
      <c r="C16889">
        <v>11513</v>
      </c>
      <c r="D16889" t="s">
        <v>49</v>
      </c>
      <c r="E16889" t="s">
        <v>234</v>
      </c>
      <c r="F16889" t="s">
        <v>1935</v>
      </c>
      <c r="G16889" t="s">
        <v>4959</v>
      </c>
      <c r="H16889">
        <v>2004</v>
      </c>
      <c r="I16889">
        <v>217404</v>
      </c>
      <c r="J16889" t="s">
        <v>236</v>
      </c>
      <c r="K16889" t="s">
        <v>81</v>
      </c>
      <c r="L16889" t="s">
        <v>31</v>
      </c>
      <c r="M16889" t="s">
        <v>24</v>
      </c>
      <c r="N16889">
        <v>2953</v>
      </c>
      <c r="O16889" t="s">
        <v>33</v>
      </c>
      <c r="P16889">
        <v>5</v>
      </c>
      <c r="Q16889">
        <f t="shared" si="526"/>
        <v>20</v>
      </c>
      <c r="R16889" t="str">
        <f t="shared" si="527"/>
        <v>Mid-range</v>
      </c>
    </row>
    <row r="16890" spans="1:18" x14ac:dyDescent="0.35">
      <c r="A16890">
        <v>12851228</v>
      </c>
      <c r="B16890" t="s">
        <v>12641</v>
      </c>
      <c r="C16890">
        <v>19913</v>
      </c>
      <c r="D16890" t="s">
        <v>49</v>
      </c>
      <c r="E16890" t="s">
        <v>148</v>
      </c>
      <c r="F16890" t="s">
        <v>149</v>
      </c>
      <c r="G16890" t="s">
        <v>5190</v>
      </c>
      <c r="H16890">
        <v>2001</v>
      </c>
      <c r="I16890">
        <v>227588</v>
      </c>
      <c r="J16890" t="s">
        <v>21</v>
      </c>
      <c r="K16890" t="s">
        <v>81</v>
      </c>
      <c r="L16890" t="s">
        <v>31</v>
      </c>
      <c r="M16890" t="s">
        <v>24</v>
      </c>
      <c r="N16890">
        <v>2953</v>
      </c>
      <c r="O16890" t="s">
        <v>116</v>
      </c>
      <c r="P16890">
        <v>7</v>
      </c>
      <c r="Q16890">
        <f t="shared" si="526"/>
        <v>23</v>
      </c>
      <c r="R16890" t="str">
        <f t="shared" si="527"/>
        <v>Mid-range</v>
      </c>
    </row>
    <row r="16891" spans="1:18" x14ac:dyDescent="0.35">
      <c r="A16891">
        <v>12851230</v>
      </c>
      <c r="B16891" t="s">
        <v>4829</v>
      </c>
      <c r="C16891">
        <v>34913</v>
      </c>
      <c r="D16891" t="s">
        <v>49</v>
      </c>
      <c r="E16891" t="s">
        <v>234</v>
      </c>
      <c r="F16891" t="s">
        <v>149</v>
      </c>
      <c r="G16891" t="s">
        <v>243</v>
      </c>
      <c r="H16891">
        <v>2015</v>
      </c>
      <c r="I16891">
        <v>136026</v>
      </c>
      <c r="J16891" t="s">
        <v>338</v>
      </c>
      <c r="K16891" t="s">
        <v>22</v>
      </c>
      <c r="L16891" t="s">
        <v>31</v>
      </c>
      <c r="M16891" t="s">
        <v>24</v>
      </c>
      <c r="N16891">
        <v>2298</v>
      </c>
      <c r="O16891" t="s">
        <v>116</v>
      </c>
      <c r="P16891">
        <v>5</v>
      </c>
      <c r="Q16891">
        <f t="shared" si="526"/>
        <v>9</v>
      </c>
      <c r="R16891" t="str">
        <f t="shared" si="527"/>
        <v>Mid-range</v>
      </c>
    </row>
    <row r="16892" spans="1:18" x14ac:dyDescent="0.35">
      <c r="A16892">
        <v>12851231</v>
      </c>
      <c r="B16892" t="s">
        <v>4695</v>
      </c>
      <c r="C16892">
        <v>17913</v>
      </c>
      <c r="D16892" t="s">
        <v>127</v>
      </c>
      <c r="E16892" t="s">
        <v>556</v>
      </c>
      <c r="F16892" t="s">
        <v>557</v>
      </c>
      <c r="G16892" t="s">
        <v>452</v>
      </c>
      <c r="H16892">
        <v>2013</v>
      </c>
      <c r="I16892">
        <v>244923</v>
      </c>
      <c r="J16892" t="s">
        <v>338</v>
      </c>
      <c r="K16892" t="s">
        <v>81</v>
      </c>
      <c r="L16892" t="s">
        <v>31</v>
      </c>
      <c r="M16892" t="s">
        <v>24</v>
      </c>
      <c r="N16892">
        <v>3196</v>
      </c>
      <c r="O16892" t="s">
        <v>47</v>
      </c>
      <c r="P16892">
        <v>5</v>
      </c>
      <c r="Q16892">
        <f t="shared" si="526"/>
        <v>11</v>
      </c>
      <c r="R16892" t="str">
        <f t="shared" si="527"/>
        <v>Mid-range</v>
      </c>
    </row>
    <row r="16893" spans="1:18" x14ac:dyDescent="0.35">
      <c r="A16893">
        <v>12851232</v>
      </c>
      <c r="B16893" t="s">
        <v>8347</v>
      </c>
      <c r="C16893">
        <v>34913</v>
      </c>
      <c r="D16893" t="s">
        <v>76</v>
      </c>
      <c r="E16893" t="s">
        <v>77</v>
      </c>
      <c r="F16893" t="s">
        <v>4239</v>
      </c>
      <c r="G16893" t="s">
        <v>2875</v>
      </c>
      <c r="H16893">
        <v>2016</v>
      </c>
      <c r="I16893">
        <v>182483</v>
      </c>
      <c r="J16893" t="s">
        <v>1181</v>
      </c>
      <c r="K16893" t="s">
        <v>22</v>
      </c>
      <c r="L16893" t="s">
        <v>31</v>
      </c>
      <c r="M16893" t="s">
        <v>24</v>
      </c>
      <c r="N16893">
        <v>2999</v>
      </c>
      <c r="O16893" t="s">
        <v>47</v>
      </c>
      <c r="P16893">
        <v>5</v>
      </c>
      <c r="Q16893">
        <f t="shared" si="526"/>
        <v>8</v>
      </c>
      <c r="R16893" t="str">
        <f t="shared" si="527"/>
        <v>Mid-range</v>
      </c>
    </row>
    <row r="16894" spans="1:18" x14ac:dyDescent="0.35">
      <c r="A16894">
        <v>12851233</v>
      </c>
      <c r="B16894" t="s">
        <v>8347</v>
      </c>
      <c r="C16894">
        <v>34913</v>
      </c>
      <c r="D16894" t="s">
        <v>76</v>
      </c>
      <c r="E16894" t="s">
        <v>77</v>
      </c>
      <c r="F16894" t="s">
        <v>4239</v>
      </c>
      <c r="G16894" t="s">
        <v>2875</v>
      </c>
      <c r="H16894">
        <v>2016</v>
      </c>
      <c r="I16894">
        <v>171634</v>
      </c>
      <c r="J16894" t="s">
        <v>1181</v>
      </c>
      <c r="K16894" t="s">
        <v>22</v>
      </c>
      <c r="L16894" t="s">
        <v>31</v>
      </c>
      <c r="M16894" t="s">
        <v>24</v>
      </c>
      <c r="N16894">
        <v>2999</v>
      </c>
      <c r="O16894" t="s">
        <v>47</v>
      </c>
      <c r="P16894">
        <v>5</v>
      </c>
      <c r="Q16894">
        <f t="shared" si="526"/>
        <v>8</v>
      </c>
      <c r="R16894" t="str">
        <f t="shared" si="527"/>
        <v>Mid-range</v>
      </c>
    </row>
    <row r="16895" spans="1:18" x14ac:dyDescent="0.35">
      <c r="A16895">
        <v>12851234</v>
      </c>
      <c r="B16895" t="s">
        <v>3063</v>
      </c>
      <c r="C16895">
        <v>28913</v>
      </c>
      <c r="D16895" t="s">
        <v>49</v>
      </c>
      <c r="E16895" t="s">
        <v>1087</v>
      </c>
      <c r="F16895" t="s">
        <v>1088</v>
      </c>
      <c r="G16895" t="s">
        <v>1089</v>
      </c>
      <c r="H16895">
        <v>2017</v>
      </c>
      <c r="I16895">
        <v>41250</v>
      </c>
      <c r="J16895" t="s">
        <v>21</v>
      </c>
      <c r="K16895" t="s">
        <v>22</v>
      </c>
      <c r="L16895" t="s">
        <v>23</v>
      </c>
      <c r="M16895" t="s">
        <v>24</v>
      </c>
      <c r="N16895">
        <v>1997</v>
      </c>
      <c r="O16895" t="s">
        <v>47</v>
      </c>
      <c r="P16895">
        <v>5</v>
      </c>
      <c r="Q16895">
        <f t="shared" si="526"/>
        <v>7</v>
      </c>
      <c r="R16895" t="str">
        <f t="shared" si="527"/>
        <v>Mid-range</v>
      </c>
    </row>
    <row r="16896" spans="1:18" x14ac:dyDescent="0.35">
      <c r="A16896">
        <v>12851235</v>
      </c>
      <c r="B16896" t="s">
        <v>1547</v>
      </c>
      <c r="C16896">
        <v>24913</v>
      </c>
      <c r="D16896" t="s">
        <v>165</v>
      </c>
      <c r="E16896" t="s">
        <v>568</v>
      </c>
      <c r="F16896" t="s">
        <v>585</v>
      </c>
      <c r="G16896" t="s">
        <v>1548</v>
      </c>
      <c r="H16896">
        <v>2016</v>
      </c>
      <c r="I16896">
        <v>39071</v>
      </c>
      <c r="J16896" t="s">
        <v>21</v>
      </c>
      <c r="K16896" t="s">
        <v>22</v>
      </c>
      <c r="L16896" t="s">
        <v>23</v>
      </c>
      <c r="M16896" t="s">
        <v>24</v>
      </c>
      <c r="N16896">
        <v>1998</v>
      </c>
      <c r="O16896" t="s">
        <v>25</v>
      </c>
      <c r="P16896">
        <v>5</v>
      </c>
      <c r="Q16896">
        <f t="shared" si="526"/>
        <v>8</v>
      </c>
      <c r="R16896" t="str">
        <f t="shared" si="527"/>
        <v>Mid-range</v>
      </c>
    </row>
    <row r="16897" spans="1:18" x14ac:dyDescent="0.35">
      <c r="A16897">
        <v>12851237</v>
      </c>
      <c r="B16897" t="s">
        <v>1479</v>
      </c>
      <c r="C16897">
        <v>12913</v>
      </c>
      <c r="D16897" t="s">
        <v>127</v>
      </c>
      <c r="E16897">
        <v>3</v>
      </c>
      <c r="F16897" t="s">
        <v>128</v>
      </c>
      <c r="G16897" t="s">
        <v>1480</v>
      </c>
      <c r="H16897">
        <v>2013</v>
      </c>
      <c r="I16897">
        <v>205389</v>
      </c>
      <c r="J16897" t="s">
        <v>86</v>
      </c>
      <c r="K16897" t="s">
        <v>81</v>
      </c>
      <c r="L16897" t="s">
        <v>23</v>
      </c>
      <c r="M16897" t="s">
        <v>24</v>
      </c>
      <c r="N16897">
        <v>1999</v>
      </c>
      <c r="O16897" t="s">
        <v>25</v>
      </c>
      <c r="P16897">
        <v>5</v>
      </c>
      <c r="Q16897">
        <f t="shared" si="526"/>
        <v>11</v>
      </c>
      <c r="R16897" t="str">
        <f t="shared" si="527"/>
        <v>Mid-range</v>
      </c>
    </row>
    <row r="16898" spans="1:18" x14ac:dyDescent="0.35">
      <c r="A16898">
        <v>12851249</v>
      </c>
      <c r="B16898" t="s">
        <v>14046</v>
      </c>
      <c r="C16898">
        <v>108888</v>
      </c>
      <c r="D16898" t="s">
        <v>27</v>
      </c>
      <c r="E16898" t="s">
        <v>14047</v>
      </c>
      <c r="F16898" t="s">
        <v>492</v>
      </c>
      <c r="G16898">
        <v>257</v>
      </c>
      <c r="H16898">
        <v>2018</v>
      </c>
      <c r="I16898">
        <v>34391</v>
      </c>
      <c r="J16898" t="s">
        <v>393</v>
      </c>
      <c r="K16898" t="s">
        <v>22</v>
      </c>
      <c r="L16898" t="s">
        <v>64</v>
      </c>
      <c r="M16898" t="s">
        <v>24</v>
      </c>
      <c r="N16898">
        <v>2982</v>
      </c>
      <c r="O16898" t="s">
        <v>25</v>
      </c>
      <c r="P16898">
        <v>5</v>
      </c>
      <c r="Q16898">
        <f t="shared" si="526"/>
        <v>6</v>
      </c>
      <c r="R16898" t="str">
        <f t="shared" si="527"/>
        <v>Luxury</v>
      </c>
    </row>
    <row r="16899" spans="1:18" x14ac:dyDescent="0.35">
      <c r="A16899">
        <v>12851250</v>
      </c>
      <c r="B16899" t="s">
        <v>3132</v>
      </c>
      <c r="C16899">
        <v>159888</v>
      </c>
      <c r="D16899" t="s">
        <v>17</v>
      </c>
      <c r="E16899" t="s">
        <v>171</v>
      </c>
      <c r="F16899" t="s">
        <v>3133</v>
      </c>
      <c r="G16899" t="s">
        <v>1022</v>
      </c>
      <c r="H16899">
        <v>2022</v>
      </c>
      <c r="I16899">
        <v>20</v>
      </c>
      <c r="J16899" t="s">
        <v>21</v>
      </c>
      <c r="K16899" t="s">
        <v>22</v>
      </c>
      <c r="L16899" t="s">
        <v>31</v>
      </c>
      <c r="M16899" t="s">
        <v>24</v>
      </c>
      <c r="N16899">
        <v>3346</v>
      </c>
      <c r="O16899" t="s">
        <v>33</v>
      </c>
      <c r="P16899">
        <v>7</v>
      </c>
      <c r="Q16899">
        <f t="shared" ref="Q16899:Q16962" si="528">2024-H16899</f>
        <v>2</v>
      </c>
      <c r="R16899" t="str">
        <f t="shared" ref="R16899:R16962" si="529">IF(C16899&lt;=10000,"Budget",IF(C16899&lt;=40000,"Mid-range","Luxury"))</f>
        <v>Luxury</v>
      </c>
    </row>
    <row r="16900" spans="1:18" x14ac:dyDescent="0.35">
      <c r="A16900">
        <v>12851251</v>
      </c>
      <c r="B16900" t="s">
        <v>14048</v>
      </c>
      <c r="C16900">
        <v>12990</v>
      </c>
      <c r="D16900" t="s">
        <v>17</v>
      </c>
      <c r="E16900" t="s">
        <v>632</v>
      </c>
      <c r="F16900" t="s">
        <v>633</v>
      </c>
      <c r="G16900" t="s">
        <v>5350</v>
      </c>
      <c r="H16900">
        <v>2008</v>
      </c>
      <c r="I16900">
        <v>91978</v>
      </c>
      <c r="J16900" t="s">
        <v>63</v>
      </c>
      <c r="K16900" t="s">
        <v>22</v>
      </c>
      <c r="L16900" t="s">
        <v>23</v>
      </c>
      <c r="M16900" t="s">
        <v>24</v>
      </c>
      <c r="N16900">
        <v>1497</v>
      </c>
      <c r="O16900" t="s">
        <v>151</v>
      </c>
      <c r="P16900">
        <v>5</v>
      </c>
      <c r="Q16900">
        <f t="shared" si="528"/>
        <v>16</v>
      </c>
      <c r="R16900" t="str">
        <f t="shared" si="529"/>
        <v>Mid-range</v>
      </c>
    </row>
    <row r="16901" spans="1:18" x14ac:dyDescent="0.35">
      <c r="A16901">
        <v>12851253</v>
      </c>
      <c r="B16901" t="s">
        <v>6568</v>
      </c>
      <c r="C16901">
        <v>33990</v>
      </c>
      <c r="D16901" t="s">
        <v>17</v>
      </c>
      <c r="E16901" t="s">
        <v>258</v>
      </c>
      <c r="F16901" t="s">
        <v>484</v>
      </c>
      <c r="G16901" t="s">
        <v>323</v>
      </c>
      <c r="H16901">
        <v>2015</v>
      </c>
      <c r="I16901">
        <v>211320</v>
      </c>
      <c r="J16901" t="s">
        <v>338</v>
      </c>
      <c r="K16901" t="s">
        <v>22</v>
      </c>
      <c r="L16901" t="s">
        <v>31</v>
      </c>
      <c r="M16901" t="s">
        <v>24</v>
      </c>
      <c r="N16901">
        <v>2753</v>
      </c>
      <c r="O16901" t="s">
        <v>47</v>
      </c>
      <c r="P16901">
        <v>5</v>
      </c>
      <c r="Q16901">
        <f t="shared" si="528"/>
        <v>9</v>
      </c>
      <c r="R16901" t="str">
        <f t="shared" si="529"/>
        <v>Mid-range</v>
      </c>
    </row>
    <row r="16902" spans="1:18" x14ac:dyDescent="0.35">
      <c r="A16902">
        <v>12851254</v>
      </c>
      <c r="B16902" t="s">
        <v>14049</v>
      </c>
      <c r="C16902">
        <v>29990</v>
      </c>
      <c r="D16902" t="s">
        <v>54</v>
      </c>
      <c r="E16902" t="s">
        <v>175</v>
      </c>
      <c r="F16902" t="s">
        <v>1528</v>
      </c>
      <c r="G16902" t="s">
        <v>659</v>
      </c>
      <c r="H16902">
        <v>2015</v>
      </c>
      <c r="I16902">
        <v>153811</v>
      </c>
      <c r="J16902" t="s">
        <v>1181</v>
      </c>
      <c r="K16902" t="s">
        <v>22</v>
      </c>
      <c r="L16902" t="s">
        <v>31</v>
      </c>
      <c r="M16902" t="s">
        <v>24</v>
      </c>
      <c r="N16902">
        <v>2198</v>
      </c>
      <c r="O16902" t="s">
        <v>47</v>
      </c>
      <c r="P16902">
        <v>5</v>
      </c>
      <c r="Q16902">
        <f t="shared" si="528"/>
        <v>9</v>
      </c>
      <c r="R16902" t="str">
        <f t="shared" si="529"/>
        <v>Mid-range</v>
      </c>
    </row>
    <row r="16903" spans="1:18" x14ac:dyDescent="0.35">
      <c r="A16903">
        <v>12851264</v>
      </c>
      <c r="B16903" t="s">
        <v>9285</v>
      </c>
      <c r="C16903">
        <v>42990</v>
      </c>
      <c r="D16903" t="s">
        <v>42</v>
      </c>
      <c r="E16903" t="s">
        <v>179</v>
      </c>
      <c r="F16903" t="s">
        <v>798</v>
      </c>
      <c r="G16903" t="s">
        <v>204</v>
      </c>
      <c r="H16903">
        <v>2016</v>
      </c>
      <c r="I16903">
        <v>113417</v>
      </c>
      <c r="J16903" t="s">
        <v>205</v>
      </c>
      <c r="K16903" t="s">
        <v>22</v>
      </c>
      <c r="L16903" t="s">
        <v>31</v>
      </c>
      <c r="M16903" t="s">
        <v>24</v>
      </c>
      <c r="N16903">
        <v>2776</v>
      </c>
      <c r="O16903" t="s">
        <v>47</v>
      </c>
      <c r="P16903">
        <v>5</v>
      </c>
      <c r="Q16903">
        <f t="shared" si="528"/>
        <v>8</v>
      </c>
      <c r="R16903" t="str">
        <f t="shared" si="529"/>
        <v>Luxury</v>
      </c>
    </row>
    <row r="16904" spans="1:18" x14ac:dyDescent="0.35">
      <c r="A16904">
        <v>12851279</v>
      </c>
      <c r="B16904" t="s">
        <v>12557</v>
      </c>
      <c r="C16904">
        <v>6990</v>
      </c>
      <c r="D16904" t="s">
        <v>17</v>
      </c>
      <c r="E16904" t="s">
        <v>262</v>
      </c>
      <c r="F16904" t="s">
        <v>263</v>
      </c>
      <c r="G16904" t="s">
        <v>5935</v>
      </c>
      <c r="H16904">
        <v>2006</v>
      </c>
      <c r="I16904">
        <v>114896</v>
      </c>
      <c r="J16904" t="s">
        <v>21</v>
      </c>
      <c r="K16904" t="s">
        <v>81</v>
      </c>
      <c r="L16904" t="s">
        <v>23</v>
      </c>
      <c r="M16904" t="s">
        <v>24</v>
      </c>
      <c r="N16904">
        <v>1794</v>
      </c>
      <c r="O16904" t="s">
        <v>151</v>
      </c>
      <c r="P16904">
        <v>5</v>
      </c>
      <c r="Q16904">
        <f t="shared" si="528"/>
        <v>18</v>
      </c>
      <c r="R16904" t="str">
        <f t="shared" si="529"/>
        <v>Budget</v>
      </c>
    </row>
    <row r="16905" spans="1:18" x14ac:dyDescent="0.35">
      <c r="A16905">
        <v>12851287</v>
      </c>
      <c r="B16905" t="s">
        <v>14050</v>
      </c>
      <c r="C16905">
        <v>19990</v>
      </c>
      <c r="D16905" t="s">
        <v>17</v>
      </c>
      <c r="E16905" t="s">
        <v>632</v>
      </c>
      <c r="F16905" t="s">
        <v>263</v>
      </c>
      <c r="G16905" t="s">
        <v>6847</v>
      </c>
      <c r="H16905">
        <v>2018</v>
      </c>
      <c r="I16905">
        <v>106430</v>
      </c>
      <c r="J16905" t="s">
        <v>86</v>
      </c>
      <c r="K16905" t="s">
        <v>22</v>
      </c>
      <c r="L16905" t="s">
        <v>23</v>
      </c>
      <c r="M16905" t="s">
        <v>24</v>
      </c>
      <c r="N16905">
        <v>1299</v>
      </c>
      <c r="O16905" t="s">
        <v>47</v>
      </c>
      <c r="P16905">
        <v>5</v>
      </c>
      <c r="Q16905">
        <f t="shared" si="528"/>
        <v>6</v>
      </c>
      <c r="R16905" t="str">
        <f t="shared" si="529"/>
        <v>Mid-range</v>
      </c>
    </row>
    <row r="16906" spans="1:18" x14ac:dyDescent="0.35">
      <c r="A16906">
        <v>12851288</v>
      </c>
      <c r="B16906" t="s">
        <v>14051</v>
      </c>
      <c r="C16906">
        <v>24888</v>
      </c>
      <c r="D16906" t="s">
        <v>112</v>
      </c>
      <c r="E16906" t="s">
        <v>830</v>
      </c>
      <c r="F16906" t="s">
        <v>758</v>
      </c>
      <c r="G16906" t="s">
        <v>832</v>
      </c>
      <c r="H16906">
        <v>2012</v>
      </c>
      <c r="I16906">
        <v>109896</v>
      </c>
      <c r="J16906" t="s">
        <v>63</v>
      </c>
      <c r="K16906" t="s">
        <v>22</v>
      </c>
      <c r="L16906" t="s">
        <v>64</v>
      </c>
      <c r="M16906" t="s">
        <v>24</v>
      </c>
      <c r="N16906">
        <v>2500</v>
      </c>
      <c r="O16906" t="s">
        <v>25</v>
      </c>
      <c r="P16906">
        <v>5</v>
      </c>
      <c r="Q16906">
        <f t="shared" si="528"/>
        <v>12</v>
      </c>
      <c r="R16906" t="str">
        <f t="shared" si="529"/>
        <v>Mid-range</v>
      </c>
    </row>
    <row r="16907" spans="1:18" x14ac:dyDescent="0.35">
      <c r="A16907">
        <v>12851289</v>
      </c>
      <c r="B16907" t="s">
        <v>5774</v>
      </c>
      <c r="C16907">
        <v>14990</v>
      </c>
      <c r="D16907" t="s">
        <v>88</v>
      </c>
      <c r="E16907" t="s">
        <v>4667</v>
      </c>
      <c r="F16907" t="s">
        <v>90</v>
      </c>
      <c r="G16907" t="s">
        <v>5775</v>
      </c>
      <c r="H16907">
        <v>2013</v>
      </c>
      <c r="I16907">
        <v>37800</v>
      </c>
      <c r="J16907" t="s">
        <v>86</v>
      </c>
      <c r="K16907" t="s">
        <v>22</v>
      </c>
      <c r="L16907" t="s">
        <v>23</v>
      </c>
      <c r="M16907" t="s">
        <v>24</v>
      </c>
      <c r="N16907">
        <v>1396</v>
      </c>
      <c r="O16907" t="s">
        <v>116</v>
      </c>
      <c r="P16907">
        <v>5</v>
      </c>
      <c r="Q16907">
        <f t="shared" si="528"/>
        <v>11</v>
      </c>
      <c r="R16907" t="str">
        <f t="shared" si="529"/>
        <v>Mid-range</v>
      </c>
    </row>
    <row r="16908" spans="1:18" x14ac:dyDescent="0.35">
      <c r="A16908">
        <v>12851294</v>
      </c>
      <c r="B16908" t="s">
        <v>14052</v>
      </c>
      <c r="C16908">
        <v>59800</v>
      </c>
      <c r="D16908" t="s">
        <v>102</v>
      </c>
      <c r="E16908" t="s">
        <v>222</v>
      </c>
      <c r="F16908" t="s">
        <v>223</v>
      </c>
      <c r="G16908" t="s">
        <v>2852</v>
      </c>
      <c r="H16908">
        <v>2020</v>
      </c>
      <c r="I16908">
        <v>28945</v>
      </c>
      <c r="J16908" t="s">
        <v>21</v>
      </c>
      <c r="K16908" t="s">
        <v>22</v>
      </c>
      <c r="L16908" t="s">
        <v>64</v>
      </c>
      <c r="M16908" t="s">
        <v>24</v>
      </c>
      <c r="N16908">
        <v>1984</v>
      </c>
      <c r="O16908" t="s">
        <v>25</v>
      </c>
      <c r="P16908">
        <v>5</v>
      </c>
      <c r="Q16908">
        <f t="shared" si="528"/>
        <v>4</v>
      </c>
      <c r="R16908" t="str">
        <f t="shared" si="529"/>
        <v>Luxury</v>
      </c>
    </row>
    <row r="16909" spans="1:18" x14ac:dyDescent="0.35">
      <c r="A16909">
        <v>12851297</v>
      </c>
      <c r="B16909" t="s">
        <v>8639</v>
      </c>
      <c r="C16909">
        <v>27990</v>
      </c>
      <c r="D16909" t="s">
        <v>165</v>
      </c>
      <c r="E16909" t="s">
        <v>568</v>
      </c>
      <c r="F16909" t="s">
        <v>692</v>
      </c>
      <c r="G16909" t="s">
        <v>2468</v>
      </c>
      <c r="H16909">
        <v>2019</v>
      </c>
      <c r="I16909">
        <v>60677</v>
      </c>
      <c r="J16909" t="s">
        <v>21</v>
      </c>
      <c r="K16909" t="s">
        <v>22</v>
      </c>
      <c r="L16909" t="s">
        <v>23</v>
      </c>
      <c r="M16909" t="s">
        <v>24</v>
      </c>
      <c r="N16909">
        <v>1999</v>
      </c>
      <c r="O16909" t="s">
        <v>135</v>
      </c>
      <c r="P16909">
        <v>5</v>
      </c>
      <c r="Q16909">
        <f t="shared" si="528"/>
        <v>5</v>
      </c>
      <c r="R16909" t="str">
        <f t="shared" si="529"/>
        <v>Mid-range</v>
      </c>
    </row>
    <row r="16910" spans="1:18" x14ac:dyDescent="0.35">
      <c r="A16910">
        <v>12851374</v>
      </c>
      <c r="B16910" t="s">
        <v>14053</v>
      </c>
      <c r="C16910">
        <v>89600</v>
      </c>
      <c r="D16910" t="s">
        <v>59</v>
      </c>
      <c r="E16910" t="s">
        <v>217</v>
      </c>
      <c r="F16910" t="s">
        <v>218</v>
      </c>
      <c r="G16910" t="s">
        <v>5853</v>
      </c>
      <c r="H16910">
        <v>2021</v>
      </c>
      <c r="I16910">
        <v>11338</v>
      </c>
      <c r="J16910" t="s">
        <v>393</v>
      </c>
      <c r="K16910" t="s">
        <v>22</v>
      </c>
      <c r="L16910" t="s">
        <v>64</v>
      </c>
      <c r="M16910" t="s">
        <v>24</v>
      </c>
      <c r="N16910">
        <v>1998</v>
      </c>
      <c r="O16910" t="s">
        <v>33</v>
      </c>
      <c r="P16910">
        <v>4</v>
      </c>
      <c r="Q16910">
        <f t="shared" si="528"/>
        <v>3</v>
      </c>
      <c r="R16910" t="str">
        <f t="shared" si="529"/>
        <v>Luxury</v>
      </c>
    </row>
    <row r="16911" spans="1:18" x14ac:dyDescent="0.35">
      <c r="A16911">
        <v>12851382</v>
      </c>
      <c r="B16911" t="s">
        <v>14054</v>
      </c>
      <c r="C16911">
        <v>69980</v>
      </c>
      <c r="D16911" t="s">
        <v>112</v>
      </c>
      <c r="E16911" t="s">
        <v>8177</v>
      </c>
      <c r="F16911" t="s">
        <v>10626</v>
      </c>
      <c r="G16911" t="s">
        <v>8178</v>
      </c>
      <c r="H16911">
        <v>2021</v>
      </c>
      <c r="I16911">
        <v>11514</v>
      </c>
      <c r="J16911" t="s">
        <v>63</v>
      </c>
      <c r="K16911" t="s">
        <v>22</v>
      </c>
      <c r="L16911" t="s">
        <v>64</v>
      </c>
      <c r="M16911" t="s">
        <v>24</v>
      </c>
      <c r="N16911">
        <v>2487</v>
      </c>
      <c r="O16911" t="s">
        <v>47</v>
      </c>
      <c r="P16911">
        <v>5</v>
      </c>
      <c r="Q16911">
        <f t="shared" si="528"/>
        <v>3</v>
      </c>
      <c r="R16911" t="str">
        <f t="shared" si="529"/>
        <v>Luxury</v>
      </c>
    </row>
    <row r="16912" spans="1:18" x14ac:dyDescent="0.35">
      <c r="A16912">
        <v>12851383</v>
      </c>
      <c r="B16912" t="s">
        <v>14055</v>
      </c>
      <c r="C16912">
        <v>59980</v>
      </c>
      <c r="D16912" t="s">
        <v>112</v>
      </c>
      <c r="E16912" t="s">
        <v>113</v>
      </c>
      <c r="F16912" t="s">
        <v>3712</v>
      </c>
      <c r="G16912" t="s">
        <v>9708</v>
      </c>
      <c r="H16912">
        <v>2018</v>
      </c>
      <c r="I16912">
        <v>98046</v>
      </c>
      <c r="J16912" t="s">
        <v>21</v>
      </c>
      <c r="K16912" t="s">
        <v>22</v>
      </c>
      <c r="L16912" t="s">
        <v>64</v>
      </c>
      <c r="M16912" t="s">
        <v>24</v>
      </c>
      <c r="N16912">
        <v>3456</v>
      </c>
      <c r="O16912" t="s">
        <v>33</v>
      </c>
      <c r="P16912">
        <v>5</v>
      </c>
      <c r="Q16912">
        <f t="shared" si="528"/>
        <v>6</v>
      </c>
      <c r="R16912" t="str">
        <f t="shared" si="529"/>
        <v>Luxury</v>
      </c>
    </row>
    <row r="16913" spans="1:18" x14ac:dyDescent="0.35">
      <c r="A16913">
        <v>12851394</v>
      </c>
      <c r="B16913" t="s">
        <v>14056</v>
      </c>
      <c r="C16913">
        <v>15669</v>
      </c>
      <c r="D16913" t="s">
        <v>102</v>
      </c>
      <c r="E16913" t="s">
        <v>14057</v>
      </c>
      <c r="F16913" t="s">
        <v>7503</v>
      </c>
      <c r="G16913" t="s">
        <v>5906</v>
      </c>
      <c r="H16913">
        <v>2008</v>
      </c>
      <c r="I16913">
        <v>287131</v>
      </c>
      <c r="J16913" t="s">
        <v>106</v>
      </c>
      <c r="K16913" t="s">
        <v>81</v>
      </c>
      <c r="L16913" t="s">
        <v>31</v>
      </c>
      <c r="M16913" t="s">
        <v>24</v>
      </c>
      <c r="N16913">
        <v>1896</v>
      </c>
      <c r="O16913" t="s">
        <v>47</v>
      </c>
      <c r="P16913">
        <v>3</v>
      </c>
      <c r="Q16913">
        <f t="shared" si="528"/>
        <v>16</v>
      </c>
      <c r="R16913" t="str">
        <f t="shared" si="529"/>
        <v>Mid-range</v>
      </c>
    </row>
    <row r="16914" spans="1:18" x14ac:dyDescent="0.35">
      <c r="A16914">
        <v>12851414</v>
      </c>
      <c r="B16914" t="s">
        <v>14058</v>
      </c>
      <c r="C16914">
        <v>52990</v>
      </c>
      <c r="D16914" t="s">
        <v>54</v>
      </c>
      <c r="E16914" t="s">
        <v>175</v>
      </c>
      <c r="F16914" t="s">
        <v>658</v>
      </c>
      <c r="G16914" t="s">
        <v>785</v>
      </c>
      <c r="H16914">
        <v>2021</v>
      </c>
      <c r="I16914">
        <v>23757</v>
      </c>
      <c r="J16914" t="s">
        <v>275</v>
      </c>
      <c r="K16914" t="s">
        <v>22</v>
      </c>
      <c r="L16914" t="s">
        <v>31</v>
      </c>
      <c r="M16914" t="s">
        <v>24</v>
      </c>
      <c r="N16914">
        <v>3198</v>
      </c>
      <c r="O16914" t="s">
        <v>25</v>
      </c>
      <c r="P16914">
        <v>5</v>
      </c>
      <c r="Q16914">
        <f t="shared" si="528"/>
        <v>3</v>
      </c>
      <c r="R16914" t="str">
        <f t="shared" si="529"/>
        <v>Luxury</v>
      </c>
    </row>
    <row r="16915" spans="1:18" x14ac:dyDescent="0.35">
      <c r="A16915">
        <v>12851415</v>
      </c>
      <c r="B16915" t="s">
        <v>4441</v>
      </c>
      <c r="C16915">
        <v>28888</v>
      </c>
      <c r="D16915" t="s">
        <v>847</v>
      </c>
      <c r="E16915" t="s">
        <v>848</v>
      </c>
      <c r="F16915" t="s">
        <v>3256</v>
      </c>
      <c r="G16915" t="s">
        <v>850</v>
      </c>
      <c r="H16915">
        <v>2019</v>
      </c>
      <c r="I16915">
        <v>32328</v>
      </c>
      <c r="J16915" t="s">
        <v>169</v>
      </c>
      <c r="K16915" t="s">
        <v>22</v>
      </c>
      <c r="L16915" t="s">
        <v>31</v>
      </c>
      <c r="M16915" t="s">
        <v>24</v>
      </c>
      <c r="N16915">
        <v>2776</v>
      </c>
      <c r="O16915" t="s">
        <v>33</v>
      </c>
      <c r="P16915">
        <v>5</v>
      </c>
      <c r="Q16915">
        <f t="shared" si="528"/>
        <v>5</v>
      </c>
      <c r="R16915" t="str">
        <f t="shared" si="529"/>
        <v>Mid-range</v>
      </c>
    </row>
    <row r="16916" spans="1:18" x14ac:dyDescent="0.35">
      <c r="A16916">
        <v>12851426</v>
      </c>
      <c r="B16916" t="s">
        <v>7931</v>
      </c>
      <c r="C16916">
        <v>9990</v>
      </c>
      <c r="D16916" t="s">
        <v>17</v>
      </c>
      <c r="E16916" t="s">
        <v>153</v>
      </c>
      <c r="F16916" t="s">
        <v>1356</v>
      </c>
      <c r="G16916" t="s">
        <v>2687</v>
      </c>
      <c r="H16916">
        <v>2006</v>
      </c>
      <c r="I16916">
        <v>186093</v>
      </c>
      <c r="J16916" t="s">
        <v>21</v>
      </c>
      <c r="K16916" t="s">
        <v>81</v>
      </c>
      <c r="L16916" t="s">
        <v>23</v>
      </c>
      <c r="M16916" t="s">
        <v>24</v>
      </c>
      <c r="N16916">
        <v>2362</v>
      </c>
      <c r="O16916" t="s">
        <v>116</v>
      </c>
      <c r="P16916">
        <v>5</v>
      </c>
      <c r="Q16916">
        <f t="shared" si="528"/>
        <v>18</v>
      </c>
      <c r="R16916" t="str">
        <f t="shared" si="529"/>
        <v>Budget</v>
      </c>
    </row>
    <row r="16917" spans="1:18" x14ac:dyDescent="0.35">
      <c r="A16917">
        <v>12851432</v>
      </c>
      <c r="B16917" t="s">
        <v>14059</v>
      </c>
      <c r="C16917">
        <v>10000</v>
      </c>
      <c r="D16917" t="s">
        <v>54</v>
      </c>
      <c r="E16917" t="s">
        <v>118</v>
      </c>
      <c r="F16917" t="s">
        <v>119</v>
      </c>
      <c r="G16917" t="s">
        <v>120</v>
      </c>
      <c r="H16917">
        <v>2008</v>
      </c>
      <c r="I16917">
        <v>206900</v>
      </c>
      <c r="J16917" t="s">
        <v>63</v>
      </c>
      <c r="K16917" t="s">
        <v>22</v>
      </c>
      <c r="L16917" t="s">
        <v>23</v>
      </c>
      <c r="M16917" t="s">
        <v>24</v>
      </c>
      <c r="N16917">
        <v>3984</v>
      </c>
      <c r="O16917" t="s">
        <v>33</v>
      </c>
      <c r="P16917">
        <v>5</v>
      </c>
      <c r="Q16917">
        <f t="shared" si="528"/>
        <v>16</v>
      </c>
      <c r="R16917" t="str">
        <f t="shared" si="529"/>
        <v>Budget</v>
      </c>
    </row>
    <row r="16918" spans="1:18" x14ac:dyDescent="0.35">
      <c r="A16918">
        <v>12851435</v>
      </c>
      <c r="B16918" t="s">
        <v>14060</v>
      </c>
      <c r="C16918">
        <v>99800</v>
      </c>
      <c r="D16918" t="s">
        <v>27</v>
      </c>
      <c r="E16918" t="s">
        <v>1293</v>
      </c>
      <c r="F16918" t="s">
        <v>913</v>
      </c>
      <c r="G16918" t="s">
        <v>14061</v>
      </c>
      <c r="H16918">
        <v>2020</v>
      </c>
      <c r="I16918">
        <v>13802</v>
      </c>
      <c r="J16918" t="s">
        <v>86</v>
      </c>
      <c r="K16918" t="s">
        <v>22</v>
      </c>
      <c r="L16918" t="s">
        <v>64</v>
      </c>
      <c r="M16918" t="s">
        <v>24</v>
      </c>
      <c r="N16918">
        <v>1991</v>
      </c>
      <c r="O16918" t="s">
        <v>47</v>
      </c>
      <c r="P16918">
        <v>5</v>
      </c>
      <c r="Q16918">
        <f t="shared" si="528"/>
        <v>4</v>
      </c>
      <c r="R16918" t="str">
        <f t="shared" si="529"/>
        <v>Luxury</v>
      </c>
    </row>
    <row r="16919" spans="1:18" x14ac:dyDescent="0.35">
      <c r="A16919">
        <v>12851485</v>
      </c>
      <c r="B16919" t="s">
        <v>2487</v>
      </c>
      <c r="C16919">
        <v>42990</v>
      </c>
      <c r="D16919" t="s">
        <v>42</v>
      </c>
      <c r="E16919" t="s">
        <v>179</v>
      </c>
      <c r="F16919" t="s">
        <v>293</v>
      </c>
      <c r="G16919" t="s">
        <v>294</v>
      </c>
      <c r="H16919">
        <v>2016</v>
      </c>
      <c r="I16919">
        <v>125252</v>
      </c>
      <c r="J16919" t="s">
        <v>205</v>
      </c>
      <c r="K16919" t="s">
        <v>22</v>
      </c>
      <c r="L16919" t="s">
        <v>31</v>
      </c>
      <c r="M16919" t="s">
        <v>24</v>
      </c>
      <c r="N16919">
        <v>2776</v>
      </c>
      <c r="O16919" t="s">
        <v>135</v>
      </c>
      <c r="P16919">
        <v>5</v>
      </c>
      <c r="Q16919">
        <f t="shared" si="528"/>
        <v>8</v>
      </c>
      <c r="R16919" t="str">
        <f t="shared" si="529"/>
        <v>Luxury</v>
      </c>
    </row>
    <row r="16920" spans="1:18" x14ac:dyDescent="0.35">
      <c r="A16920">
        <v>12851491</v>
      </c>
      <c r="B16920" t="s">
        <v>11025</v>
      </c>
      <c r="C16920">
        <v>64990</v>
      </c>
      <c r="D16920" t="s">
        <v>17</v>
      </c>
      <c r="E16920" t="s">
        <v>153</v>
      </c>
      <c r="F16920" t="s">
        <v>6191</v>
      </c>
      <c r="G16920" t="s">
        <v>1991</v>
      </c>
      <c r="H16920">
        <v>2021</v>
      </c>
      <c r="I16920">
        <v>38907</v>
      </c>
      <c r="J16920" t="s">
        <v>21</v>
      </c>
      <c r="K16920" t="s">
        <v>22</v>
      </c>
      <c r="L16920" t="s">
        <v>540</v>
      </c>
      <c r="M16920" t="s">
        <v>24</v>
      </c>
      <c r="N16920">
        <v>2487</v>
      </c>
      <c r="O16920" t="s">
        <v>47</v>
      </c>
      <c r="P16920">
        <v>5</v>
      </c>
      <c r="Q16920">
        <f t="shared" si="528"/>
        <v>3</v>
      </c>
      <c r="R16920" t="str">
        <f t="shared" si="529"/>
        <v>Luxury</v>
      </c>
    </row>
    <row r="16921" spans="1:18" x14ac:dyDescent="0.35">
      <c r="A16921">
        <v>12851492</v>
      </c>
      <c r="B16921" t="s">
        <v>2277</v>
      </c>
      <c r="C16921">
        <v>44990</v>
      </c>
      <c r="D16921" t="s">
        <v>17</v>
      </c>
      <c r="E16921" t="s">
        <v>193</v>
      </c>
      <c r="F16921" t="s">
        <v>572</v>
      </c>
      <c r="G16921" t="s">
        <v>573</v>
      </c>
      <c r="H16921">
        <v>2019</v>
      </c>
      <c r="I16921">
        <v>28659</v>
      </c>
      <c r="J16921" t="s">
        <v>21</v>
      </c>
      <c r="K16921" t="s">
        <v>22</v>
      </c>
      <c r="L16921" t="s">
        <v>23</v>
      </c>
      <c r="M16921" t="s">
        <v>24</v>
      </c>
      <c r="N16921">
        <v>3456</v>
      </c>
      <c r="O16921" t="s">
        <v>25</v>
      </c>
      <c r="P16921">
        <v>7</v>
      </c>
      <c r="Q16921">
        <f t="shared" si="528"/>
        <v>5</v>
      </c>
      <c r="R16921" t="str">
        <f t="shared" si="529"/>
        <v>Luxury</v>
      </c>
    </row>
    <row r="16922" spans="1:18" x14ac:dyDescent="0.35">
      <c r="A16922">
        <v>12851493</v>
      </c>
      <c r="B16922" t="s">
        <v>14062</v>
      </c>
      <c r="C16922">
        <v>54990</v>
      </c>
      <c r="D16922" t="s">
        <v>165</v>
      </c>
      <c r="E16922" t="s">
        <v>209</v>
      </c>
      <c r="F16922" t="s">
        <v>1987</v>
      </c>
      <c r="G16922" t="s">
        <v>314</v>
      </c>
      <c r="H16922">
        <v>2020</v>
      </c>
      <c r="I16922">
        <v>18711</v>
      </c>
      <c r="J16922" t="s">
        <v>21</v>
      </c>
      <c r="K16922" t="s">
        <v>22</v>
      </c>
      <c r="L16922" t="s">
        <v>31</v>
      </c>
      <c r="M16922" t="s">
        <v>24</v>
      </c>
      <c r="N16922">
        <v>2442</v>
      </c>
      <c r="O16922" t="s">
        <v>47</v>
      </c>
      <c r="P16922">
        <v>5</v>
      </c>
      <c r="Q16922">
        <f t="shared" si="528"/>
        <v>4</v>
      </c>
      <c r="R16922" t="str">
        <f t="shared" si="529"/>
        <v>Luxury</v>
      </c>
    </row>
    <row r="16923" spans="1:18" x14ac:dyDescent="0.35">
      <c r="A16923">
        <v>12851494</v>
      </c>
      <c r="B16923" t="s">
        <v>3502</v>
      </c>
      <c r="C16923">
        <v>26490</v>
      </c>
      <c r="D16923" t="s">
        <v>17</v>
      </c>
      <c r="E16923" t="s">
        <v>262</v>
      </c>
      <c r="F16923" t="s">
        <v>807</v>
      </c>
      <c r="G16923" t="s">
        <v>1721</v>
      </c>
      <c r="H16923">
        <v>2019</v>
      </c>
      <c r="I16923">
        <v>104043</v>
      </c>
      <c r="J16923" t="s">
        <v>86</v>
      </c>
      <c r="K16923" t="s">
        <v>22</v>
      </c>
      <c r="L16923" t="s">
        <v>23</v>
      </c>
      <c r="M16923" t="s">
        <v>24</v>
      </c>
      <c r="N16923">
        <v>1987</v>
      </c>
      <c r="O16923" t="s">
        <v>116</v>
      </c>
      <c r="P16923">
        <v>5</v>
      </c>
      <c r="Q16923">
        <f t="shared" si="528"/>
        <v>5</v>
      </c>
      <c r="R16923" t="str">
        <f t="shared" si="529"/>
        <v>Mid-range</v>
      </c>
    </row>
    <row r="16924" spans="1:18" x14ac:dyDescent="0.35">
      <c r="A16924">
        <v>12851495</v>
      </c>
      <c r="B16924" t="s">
        <v>1858</v>
      </c>
      <c r="C16924">
        <v>64990</v>
      </c>
      <c r="D16924" t="s">
        <v>17</v>
      </c>
      <c r="E16924" t="s">
        <v>157</v>
      </c>
      <c r="F16924" t="s">
        <v>158</v>
      </c>
      <c r="G16924" t="s">
        <v>1859</v>
      </c>
      <c r="H16924">
        <v>2018</v>
      </c>
      <c r="I16924">
        <v>96856</v>
      </c>
      <c r="J16924" t="s">
        <v>21</v>
      </c>
      <c r="K16924" t="s">
        <v>22</v>
      </c>
      <c r="L16924" t="s">
        <v>31</v>
      </c>
      <c r="M16924" t="s">
        <v>24</v>
      </c>
      <c r="N16924">
        <v>2755</v>
      </c>
      <c r="O16924" t="s">
        <v>116</v>
      </c>
      <c r="P16924">
        <v>7</v>
      </c>
      <c r="Q16924">
        <f t="shared" si="528"/>
        <v>6</v>
      </c>
      <c r="R16924" t="str">
        <f t="shared" si="529"/>
        <v>Luxury</v>
      </c>
    </row>
    <row r="16925" spans="1:18" x14ac:dyDescent="0.35">
      <c r="A16925">
        <v>12851496</v>
      </c>
      <c r="B16925" t="s">
        <v>14063</v>
      </c>
      <c r="C16925">
        <v>43990</v>
      </c>
      <c r="D16925" t="s">
        <v>76</v>
      </c>
      <c r="E16925" t="s">
        <v>373</v>
      </c>
      <c r="F16925" t="s">
        <v>3500</v>
      </c>
      <c r="G16925" t="s">
        <v>6828</v>
      </c>
      <c r="H16925">
        <v>2021</v>
      </c>
      <c r="I16925">
        <v>47171</v>
      </c>
      <c r="J16925" t="s">
        <v>21</v>
      </c>
      <c r="K16925" t="s">
        <v>22</v>
      </c>
      <c r="L16925" t="s">
        <v>31</v>
      </c>
      <c r="M16925" t="s">
        <v>24</v>
      </c>
      <c r="N16925">
        <v>2999</v>
      </c>
      <c r="O16925" t="s">
        <v>47</v>
      </c>
      <c r="P16925">
        <v>7</v>
      </c>
      <c r="Q16925">
        <f t="shared" si="528"/>
        <v>3</v>
      </c>
      <c r="R16925" t="str">
        <f t="shared" si="529"/>
        <v>Luxury</v>
      </c>
    </row>
    <row r="16926" spans="1:18" x14ac:dyDescent="0.35">
      <c r="A16926">
        <v>12851517</v>
      </c>
      <c r="B16926" t="s">
        <v>9247</v>
      </c>
      <c r="C16926">
        <v>23990</v>
      </c>
      <c r="D16926" t="s">
        <v>102</v>
      </c>
      <c r="E16926" t="s">
        <v>222</v>
      </c>
      <c r="F16926" t="s">
        <v>1246</v>
      </c>
      <c r="G16926" t="s">
        <v>3336</v>
      </c>
      <c r="H16926">
        <v>2015</v>
      </c>
      <c r="I16926">
        <v>56196</v>
      </c>
      <c r="J16926" t="s">
        <v>86</v>
      </c>
      <c r="K16926" t="s">
        <v>22</v>
      </c>
      <c r="L16926" t="s">
        <v>64</v>
      </c>
      <c r="M16926" t="s">
        <v>24</v>
      </c>
      <c r="N16926">
        <v>1395</v>
      </c>
      <c r="O16926" t="s">
        <v>47</v>
      </c>
      <c r="P16926">
        <v>5</v>
      </c>
      <c r="Q16926">
        <f t="shared" si="528"/>
        <v>9</v>
      </c>
      <c r="R16926" t="str">
        <f t="shared" si="529"/>
        <v>Mid-range</v>
      </c>
    </row>
    <row r="16927" spans="1:18" x14ac:dyDescent="0.35">
      <c r="A16927">
        <v>12851518</v>
      </c>
      <c r="B16927" t="s">
        <v>2493</v>
      </c>
      <c r="C16927">
        <v>67990</v>
      </c>
      <c r="D16927" t="s">
        <v>17</v>
      </c>
      <c r="E16927" t="s">
        <v>258</v>
      </c>
      <c r="F16927" t="s">
        <v>259</v>
      </c>
      <c r="G16927" t="s">
        <v>323</v>
      </c>
      <c r="H16927">
        <v>2021</v>
      </c>
      <c r="I16927">
        <v>23016</v>
      </c>
      <c r="J16927" t="s">
        <v>275</v>
      </c>
      <c r="K16927" t="s">
        <v>22</v>
      </c>
      <c r="L16927" t="s">
        <v>31</v>
      </c>
      <c r="M16927" t="s">
        <v>24</v>
      </c>
      <c r="N16927">
        <v>2753</v>
      </c>
      <c r="O16927" t="s">
        <v>25</v>
      </c>
      <c r="P16927">
        <v>5</v>
      </c>
      <c r="Q16927">
        <f t="shared" si="528"/>
        <v>3</v>
      </c>
      <c r="R16927" t="str">
        <f t="shared" si="529"/>
        <v>Luxury</v>
      </c>
    </row>
    <row r="16928" spans="1:18" x14ac:dyDescent="0.35">
      <c r="A16928">
        <v>12851522</v>
      </c>
      <c r="B16928" t="s">
        <v>2911</v>
      </c>
      <c r="C16928">
        <v>59990</v>
      </c>
      <c r="D16928" t="s">
        <v>17</v>
      </c>
      <c r="E16928" t="s">
        <v>157</v>
      </c>
      <c r="F16928" t="s">
        <v>158</v>
      </c>
      <c r="G16928" t="s">
        <v>1859</v>
      </c>
      <c r="H16928">
        <v>2019</v>
      </c>
      <c r="I16928">
        <v>122996</v>
      </c>
      <c r="J16928" t="s">
        <v>21</v>
      </c>
      <c r="K16928" t="s">
        <v>22</v>
      </c>
      <c r="L16928" t="s">
        <v>31</v>
      </c>
      <c r="M16928" t="s">
        <v>24</v>
      </c>
      <c r="N16928">
        <v>2755</v>
      </c>
      <c r="O16928" t="s">
        <v>135</v>
      </c>
      <c r="P16928">
        <v>7</v>
      </c>
      <c r="Q16928">
        <f t="shared" si="528"/>
        <v>5</v>
      </c>
      <c r="R16928" t="str">
        <f t="shared" si="529"/>
        <v>Luxury</v>
      </c>
    </row>
    <row r="16929" spans="1:18" x14ac:dyDescent="0.35">
      <c r="A16929">
        <v>12851528</v>
      </c>
      <c r="B16929" t="s">
        <v>14064</v>
      </c>
      <c r="C16929">
        <v>13999</v>
      </c>
      <c r="D16929" t="s">
        <v>188</v>
      </c>
      <c r="E16929" t="s">
        <v>854</v>
      </c>
      <c r="F16929" t="s">
        <v>842</v>
      </c>
      <c r="G16929" t="s">
        <v>6243</v>
      </c>
      <c r="H16929">
        <v>2013</v>
      </c>
      <c r="I16929">
        <v>120290</v>
      </c>
      <c r="J16929" t="s">
        <v>21</v>
      </c>
      <c r="K16929" t="s">
        <v>22</v>
      </c>
      <c r="L16929" t="s">
        <v>23</v>
      </c>
      <c r="M16929" t="s">
        <v>24</v>
      </c>
      <c r="N16929">
        <v>1999</v>
      </c>
      <c r="O16929" t="s">
        <v>47</v>
      </c>
      <c r="P16929">
        <v>7</v>
      </c>
      <c r="Q16929">
        <f t="shared" si="528"/>
        <v>11</v>
      </c>
      <c r="R16929" t="str">
        <f t="shared" si="529"/>
        <v>Mid-range</v>
      </c>
    </row>
    <row r="16930" spans="1:18" x14ac:dyDescent="0.35">
      <c r="A16930">
        <v>12851536</v>
      </c>
      <c r="B16930" t="s">
        <v>5575</v>
      </c>
      <c r="C16930">
        <v>36000</v>
      </c>
      <c r="D16930" t="s">
        <v>42</v>
      </c>
      <c r="E16930" t="s">
        <v>71</v>
      </c>
      <c r="F16930" t="s">
        <v>2000</v>
      </c>
      <c r="G16930" t="s">
        <v>441</v>
      </c>
      <c r="H16930">
        <v>2014</v>
      </c>
      <c r="I16930">
        <v>128000</v>
      </c>
      <c r="J16930" t="s">
        <v>63</v>
      </c>
      <c r="K16930" t="s">
        <v>22</v>
      </c>
      <c r="L16930" t="s">
        <v>64</v>
      </c>
      <c r="M16930" t="s">
        <v>24</v>
      </c>
      <c r="N16930">
        <v>5967</v>
      </c>
      <c r="O16930" t="s">
        <v>25</v>
      </c>
      <c r="P16930">
        <v>5</v>
      </c>
      <c r="Q16930">
        <f t="shared" si="528"/>
        <v>10</v>
      </c>
      <c r="R16930" t="str">
        <f t="shared" si="529"/>
        <v>Mid-range</v>
      </c>
    </row>
    <row r="16931" spans="1:18" x14ac:dyDescent="0.35">
      <c r="A16931">
        <v>12851553</v>
      </c>
      <c r="B16931" t="s">
        <v>12597</v>
      </c>
      <c r="C16931">
        <v>10990</v>
      </c>
      <c r="D16931" t="s">
        <v>42</v>
      </c>
      <c r="E16931" t="s">
        <v>71</v>
      </c>
      <c r="F16931" t="s">
        <v>67</v>
      </c>
      <c r="G16931" t="s">
        <v>1466</v>
      </c>
      <c r="H16931">
        <v>2009</v>
      </c>
      <c r="I16931">
        <v>171345</v>
      </c>
      <c r="J16931" t="s">
        <v>46</v>
      </c>
      <c r="K16931" t="s">
        <v>22</v>
      </c>
      <c r="L16931" t="s">
        <v>23</v>
      </c>
      <c r="M16931" t="s">
        <v>24</v>
      </c>
      <c r="N16931">
        <v>2997</v>
      </c>
      <c r="O16931" t="s">
        <v>33</v>
      </c>
      <c r="P16931">
        <v>5</v>
      </c>
      <c r="Q16931">
        <f t="shared" si="528"/>
        <v>15</v>
      </c>
      <c r="R16931" t="str">
        <f t="shared" si="529"/>
        <v>Mid-range</v>
      </c>
    </row>
    <row r="16932" spans="1:18" x14ac:dyDescent="0.35">
      <c r="A16932">
        <v>12851566</v>
      </c>
      <c r="B16932" t="s">
        <v>2895</v>
      </c>
      <c r="C16932">
        <v>51990</v>
      </c>
      <c r="D16932" t="s">
        <v>328</v>
      </c>
      <c r="E16932" t="s">
        <v>734</v>
      </c>
      <c r="F16932" t="s">
        <v>2896</v>
      </c>
      <c r="G16932" t="s">
        <v>600</v>
      </c>
      <c r="H16932">
        <v>2021</v>
      </c>
      <c r="I16932">
        <v>102</v>
      </c>
      <c r="J16932" t="s">
        <v>21</v>
      </c>
      <c r="K16932" t="s">
        <v>22</v>
      </c>
      <c r="L16932" t="s">
        <v>23</v>
      </c>
      <c r="M16932" t="s">
        <v>24</v>
      </c>
      <c r="N16932">
        <v>1498</v>
      </c>
      <c r="O16932" t="s">
        <v>116</v>
      </c>
      <c r="P16932">
        <v>5</v>
      </c>
      <c r="Q16932">
        <f t="shared" si="528"/>
        <v>3</v>
      </c>
      <c r="R16932" t="str">
        <f t="shared" si="529"/>
        <v>Luxury</v>
      </c>
    </row>
    <row r="16933" spans="1:18" x14ac:dyDescent="0.35">
      <c r="A16933">
        <v>12851574</v>
      </c>
      <c r="B16933" t="s">
        <v>9054</v>
      </c>
      <c r="C16933">
        <v>33990</v>
      </c>
      <c r="D16933" t="s">
        <v>49</v>
      </c>
      <c r="E16933" t="s">
        <v>234</v>
      </c>
      <c r="F16933" t="s">
        <v>242</v>
      </c>
      <c r="G16933" t="s">
        <v>337</v>
      </c>
      <c r="H16933">
        <v>2016</v>
      </c>
      <c r="I16933">
        <v>127273</v>
      </c>
      <c r="J16933" t="s">
        <v>169</v>
      </c>
      <c r="K16933" t="s">
        <v>22</v>
      </c>
      <c r="L16933" t="s">
        <v>31</v>
      </c>
      <c r="M16933" t="s">
        <v>24</v>
      </c>
      <c r="N16933">
        <v>2298</v>
      </c>
      <c r="O16933" t="s">
        <v>47</v>
      </c>
      <c r="P16933">
        <v>5</v>
      </c>
      <c r="Q16933">
        <f t="shared" si="528"/>
        <v>8</v>
      </c>
      <c r="R16933" t="str">
        <f t="shared" si="529"/>
        <v>Mid-range</v>
      </c>
    </row>
    <row r="16934" spans="1:18" x14ac:dyDescent="0.35">
      <c r="A16934">
        <v>12851576</v>
      </c>
      <c r="B16934" t="s">
        <v>14065</v>
      </c>
      <c r="C16934">
        <v>33990</v>
      </c>
      <c r="D16934" t="s">
        <v>49</v>
      </c>
      <c r="E16934" t="s">
        <v>724</v>
      </c>
      <c r="F16934" t="s">
        <v>1088</v>
      </c>
      <c r="G16934" t="s">
        <v>7817</v>
      </c>
      <c r="H16934">
        <v>2016</v>
      </c>
      <c r="I16934">
        <v>84206</v>
      </c>
      <c r="J16934" t="s">
        <v>21</v>
      </c>
      <c r="K16934" t="s">
        <v>22</v>
      </c>
      <c r="L16934" t="s">
        <v>64</v>
      </c>
      <c r="M16934" t="s">
        <v>24</v>
      </c>
      <c r="N16934">
        <v>3498</v>
      </c>
      <c r="O16934" t="s">
        <v>47</v>
      </c>
      <c r="P16934">
        <v>7</v>
      </c>
      <c r="Q16934">
        <f t="shared" si="528"/>
        <v>8</v>
      </c>
      <c r="R16934" t="str">
        <f t="shared" si="529"/>
        <v>Mid-range</v>
      </c>
    </row>
    <row r="16935" spans="1:18" x14ac:dyDescent="0.35">
      <c r="A16935">
        <v>12851579</v>
      </c>
      <c r="B16935" t="s">
        <v>2907</v>
      </c>
      <c r="C16935">
        <v>68990</v>
      </c>
      <c r="D16935" t="s">
        <v>76</v>
      </c>
      <c r="E16935" t="s">
        <v>77</v>
      </c>
      <c r="F16935" t="s">
        <v>2908</v>
      </c>
      <c r="G16935" t="s">
        <v>1627</v>
      </c>
      <c r="H16935">
        <v>2021</v>
      </c>
      <c r="I16935">
        <v>37849</v>
      </c>
      <c r="J16935" t="s">
        <v>182</v>
      </c>
      <c r="K16935" t="s">
        <v>22</v>
      </c>
      <c r="L16935" t="s">
        <v>31</v>
      </c>
      <c r="M16935" t="s">
        <v>24</v>
      </c>
      <c r="N16935">
        <v>2999</v>
      </c>
      <c r="O16935" t="s">
        <v>69</v>
      </c>
      <c r="P16935">
        <v>5</v>
      </c>
      <c r="Q16935">
        <f t="shared" si="528"/>
        <v>3</v>
      </c>
      <c r="R16935" t="str">
        <f t="shared" si="529"/>
        <v>Luxury</v>
      </c>
    </row>
    <row r="16936" spans="1:18" x14ac:dyDescent="0.35">
      <c r="A16936">
        <v>12851591</v>
      </c>
      <c r="B16936" t="s">
        <v>2611</v>
      </c>
      <c r="C16936">
        <v>41990</v>
      </c>
      <c r="D16936" t="s">
        <v>679</v>
      </c>
      <c r="E16936" t="s">
        <v>2612</v>
      </c>
      <c r="F16936" t="s">
        <v>2613</v>
      </c>
      <c r="G16936" t="s">
        <v>2614</v>
      </c>
      <c r="H16936">
        <v>2017</v>
      </c>
      <c r="I16936">
        <v>49504</v>
      </c>
      <c r="J16936" t="s">
        <v>21</v>
      </c>
      <c r="K16936" t="s">
        <v>22</v>
      </c>
      <c r="L16936" t="s">
        <v>64</v>
      </c>
      <c r="M16936" t="s">
        <v>24</v>
      </c>
      <c r="N16936">
        <v>1998</v>
      </c>
      <c r="O16936" t="s">
        <v>116</v>
      </c>
      <c r="P16936">
        <v>5</v>
      </c>
      <c r="Q16936">
        <f t="shared" si="528"/>
        <v>7</v>
      </c>
      <c r="R16936" t="str">
        <f t="shared" si="529"/>
        <v>Luxury</v>
      </c>
    </row>
    <row r="16937" spans="1:18" x14ac:dyDescent="0.35">
      <c r="A16937">
        <v>12851592</v>
      </c>
      <c r="B16937" t="s">
        <v>7737</v>
      </c>
      <c r="C16937">
        <v>38990</v>
      </c>
      <c r="D16937" t="s">
        <v>131</v>
      </c>
      <c r="E16937" t="s">
        <v>559</v>
      </c>
      <c r="F16937" t="s">
        <v>7738</v>
      </c>
      <c r="G16937" t="s">
        <v>7739</v>
      </c>
      <c r="H16937">
        <v>2016</v>
      </c>
      <c r="I16937">
        <v>46086</v>
      </c>
      <c r="J16937" t="s">
        <v>63</v>
      </c>
      <c r="K16937" t="s">
        <v>22</v>
      </c>
      <c r="L16937" t="s">
        <v>64</v>
      </c>
      <c r="M16937" t="s">
        <v>24</v>
      </c>
      <c r="N16937">
        <v>1984</v>
      </c>
      <c r="O16937" t="s">
        <v>116</v>
      </c>
      <c r="P16937">
        <v>5</v>
      </c>
      <c r="Q16937">
        <f t="shared" si="528"/>
        <v>8</v>
      </c>
      <c r="R16937" t="str">
        <f t="shared" si="529"/>
        <v>Mid-range</v>
      </c>
    </row>
    <row r="16938" spans="1:18" x14ac:dyDescent="0.35">
      <c r="A16938">
        <v>12851593</v>
      </c>
      <c r="B16938" t="s">
        <v>5765</v>
      </c>
      <c r="C16938">
        <v>41990</v>
      </c>
      <c r="D16938" t="s">
        <v>17</v>
      </c>
      <c r="E16938" t="s">
        <v>193</v>
      </c>
      <c r="F16938" t="s">
        <v>781</v>
      </c>
      <c r="G16938" t="s">
        <v>885</v>
      </c>
      <c r="H16938">
        <v>2015</v>
      </c>
      <c r="I16938">
        <v>86528</v>
      </c>
      <c r="J16938" t="s">
        <v>21</v>
      </c>
      <c r="K16938" t="s">
        <v>22</v>
      </c>
      <c r="L16938" t="s">
        <v>23</v>
      </c>
      <c r="M16938" t="s">
        <v>24</v>
      </c>
      <c r="N16938">
        <v>3456</v>
      </c>
      <c r="O16938" t="s">
        <v>47</v>
      </c>
      <c r="P16938">
        <v>7</v>
      </c>
      <c r="Q16938">
        <f t="shared" si="528"/>
        <v>9</v>
      </c>
      <c r="R16938" t="str">
        <f t="shared" si="529"/>
        <v>Luxury</v>
      </c>
    </row>
    <row r="16939" spans="1:18" x14ac:dyDescent="0.35">
      <c r="A16939">
        <v>12851594</v>
      </c>
      <c r="B16939" t="s">
        <v>14066</v>
      </c>
      <c r="C16939">
        <v>75990</v>
      </c>
      <c r="D16939" t="s">
        <v>27</v>
      </c>
      <c r="E16939" t="s">
        <v>2917</v>
      </c>
      <c r="F16939" t="s">
        <v>14067</v>
      </c>
      <c r="G16939" t="s">
        <v>8450</v>
      </c>
      <c r="H16939">
        <v>2019</v>
      </c>
      <c r="I16939">
        <v>39133</v>
      </c>
      <c r="J16939" t="s">
        <v>21</v>
      </c>
      <c r="K16939" t="s">
        <v>22</v>
      </c>
      <c r="L16939" t="s">
        <v>31</v>
      </c>
      <c r="M16939" t="s">
        <v>24</v>
      </c>
      <c r="N16939">
        <v>2143</v>
      </c>
      <c r="O16939" t="s">
        <v>33</v>
      </c>
      <c r="P16939">
        <v>7</v>
      </c>
      <c r="Q16939">
        <f t="shared" si="528"/>
        <v>5</v>
      </c>
      <c r="R16939" t="str">
        <f t="shared" si="529"/>
        <v>Luxury</v>
      </c>
    </row>
    <row r="16940" spans="1:18" x14ac:dyDescent="0.35">
      <c r="A16940">
        <v>12851595</v>
      </c>
      <c r="B16940" t="s">
        <v>12338</v>
      </c>
      <c r="C16940">
        <v>49990</v>
      </c>
      <c r="D16940" t="s">
        <v>54</v>
      </c>
      <c r="E16940" t="s">
        <v>340</v>
      </c>
      <c r="F16940" t="s">
        <v>760</v>
      </c>
      <c r="G16940" t="s">
        <v>342</v>
      </c>
      <c r="H16940">
        <v>2016</v>
      </c>
      <c r="I16940">
        <v>92200</v>
      </c>
      <c r="J16940" t="s">
        <v>21</v>
      </c>
      <c r="K16940" t="s">
        <v>22</v>
      </c>
      <c r="L16940" t="s">
        <v>31</v>
      </c>
      <c r="M16940" t="s">
        <v>24</v>
      </c>
      <c r="N16940">
        <v>3198</v>
      </c>
      <c r="O16940" t="s">
        <v>25</v>
      </c>
      <c r="P16940">
        <v>7</v>
      </c>
      <c r="Q16940">
        <f t="shared" si="528"/>
        <v>8</v>
      </c>
      <c r="R16940" t="str">
        <f t="shared" si="529"/>
        <v>Luxury</v>
      </c>
    </row>
    <row r="16941" spans="1:18" x14ac:dyDescent="0.35">
      <c r="A16941">
        <v>12851596</v>
      </c>
      <c r="B16941" t="s">
        <v>8028</v>
      </c>
      <c r="C16941">
        <v>51990</v>
      </c>
      <c r="D16941" t="s">
        <v>54</v>
      </c>
      <c r="E16941" t="s">
        <v>175</v>
      </c>
      <c r="F16941" t="s">
        <v>8029</v>
      </c>
      <c r="G16941" t="s">
        <v>650</v>
      </c>
      <c r="H16941">
        <v>2018</v>
      </c>
      <c r="I16941">
        <v>98986</v>
      </c>
      <c r="J16941" t="s">
        <v>236</v>
      </c>
      <c r="K16941" t="s">
        <v>81</v>
      </c>
      <c r="L16941" t="s">
        <v>31</v>
      </c>
      <c r="M16941" t="s">
        <v>24</v>
      </c>
      <c r="N16941">
        <v>3198</v>
      </c>
      <c r="O16941" t="s">
        <v>47</v>
      </c>
      <c r="P16941">
        <v>5</v>
      </c>
      <c r="Q16941">
        <f t="shared" si="528"/>
        <v>6</v>
      </c>
      <c r="R16941" t="str">
        <f t="shared" si="529"/>
        <v>Luxury</v>
      </c>
    </row>
    <row r="16942" spans="1:18" x14ac:dyDescent="0.35">
      <c r="A16942">
        <v>12851597</v>
      </c>
      <c r="B16942" t="s">
        <v>1177</v>
      </c>
      <c r="C16942">
        <v>35990</v>
      </c>
      <c r="D16942" t="s">
        <v>143</v>
      </c>
      <c r="E16942" t="s">
        <v>1178</v>
      </c>
      <c r="F16942" t="s">
        <v>1179</v>
      </c>
      <c r="G16942" t="s">
        <v>531</v>
      </c>
      <c r="H16942">
        <v>2018</v>
      </c>
      <c r="I16942">
        <v>36610</v>
      </c>
      <c r="J16942" t="s">
        <v>21</v>
      </c>
      <c r="K16942" t="s">
        <v>22</v>
      </c>
      <c r="L16942" t="s">
        <v>23</v>
      </c>
      <c r="M16942" t="s">
        <v>24</v>
      </c>
      <c r="N16942">
        <v>1995</v>
      </c>
      <c r="O16942" t="s">
        <v>25</v>
      </c>
      <c r="P16942">
        <v>5</v>
      </c>
      <c r="Q16942">
        <f t="shared" si="528"/>
        <v>6</v>
      </c>
      <c r="R16942" t="str">
        <f t="shared" si="529"/>
        <v>Mid-range</v>
      </c>
    </row>
    <row r="16943" spans="1:18" x14ac:dyDescent="0.35">
      <c r="A16943">
        <v>12851600</v>
      </c>
      <c r="B16943" t="s">
        <v>9848</v>
      </c>
      <c r="C16943">
        <v>74915</v>
      </c>
      <c r="D16943" t="s">
        <v>17</v>
      </c>
      <c r="E16943" t="s">
        <v>157</v>
      </c>
      <c r="F16943" t="s">
        <v>1508</v>
      </c>
      <c r="G16943" t="s">
        <v>1859</v>
      </c>
      <c r="H16943">
        <v>2019</v>
      </c>
      <c r="I16943">
        <v>55754</v>
      </c>
      <c r="J16943" t="s">
        <v>21</v>
      </c>
      <c r="K16943" t="s">
        <v>22</v>
      </c>
      <c r="L16943" t="s">
        <v>31</v>
      </c>
      <c r="M16943" t="s">
        <v>24</v>
      </c>
      <c r="N16943">
        <v>2755</v>
      </c>
      <c r="O16943" t="s">
        <v>25</v>
      </c>
      <c r="P16943">
        <v>7</v>
      </c>
      <c r="Q16943">
        <f t="shared" si="528"/>
        <v>5</v>
      </c>
      <c r="R16943" t="str">
        <f t="shared" si="529"/>
        <v>Luxury</v>
      </c>
    </row>
    <row r="16944" spans="1:18" x14ac:dyDescent="0.35">
      <c r="A16944">
        <v>12851603</v>
      </c>
      <c r="B16944" t="s">
        <v>14068</v>
      </c>
      <c r="C16944">
        <v>21990</v>
      </c>
      <c r="D16944" t="s">
        <v>282</v>
      </c>
      <c r="E16944" t="s">
        <v>443</v>
      </c>
      <c r="F16944" t="s">
        <v>3266</v>
      </c>
      <c r="G16944" t="s">
        <v>1353</v>
      </c>
      <c r="H16944">
        <v>2015</v>
      </c>
      <c r="I16944">
        <v>160012</v>
      </c>
      <c r="J16944" t="s">
        <v>21</v>
      </c>
      <c r="K16944" t="s">
        <v>22</v>
      </c>
      <c r="L16944" t="s">
        <v>64</v>
      </c>
      <c r="M16944" t="s">
        <v>24</v>
      </c>
      <c r="N16944">
        <v>3604</v>
      </c>
      <c r="O16944" t="s">
        <v>33</v>
      </c>
      <c r="P16944">
        <v>5</v>
      </c>
      <c r="Q16944">
        <f t="shared" si="528"/>
        <v>9</v>
      </c>
      <c r="R16944" t="str">
        <f t="shared" si="529"/>
        <v>Mid-range</v>
      </c>
    </row>
    <row r="16945" spans="1:18" x14ac:dyDescent="0.35">
      <c r="A16945">
        <v>12851604</v>
      </c>
      <c r="B16945" t="s">
        <v>14069</v>
      </c>
      <c r="C16945">
        <v>8990</v>
      </c>
      <c r="D16945" t="s">
        <v>27</v>
      </c>
      <c r="E16945" t="s">
        <v>14070</v>
      </c>
      <c r="F16945" t="s">
        <v>721</v>
      </c>
      <c r="G16945" t="s">
        <v>4810</v>
      </c>
      <c r="H16945">
        <v>2002</v>
      </c>
      <c r="I16945">
        <v>256777</v>
      </c>
      <c r="J16945" t="s">
        <v>86</v>
      </c>
      <c r="K16945" t="s">
        <v>22</v>
      </c>
      <c r="L16945" t="s">
        <v>23</v>
      </c>
      <c r="M16945" t="s">
        <v>24</v>
      </c>
      <c r="N16945">
        <v>1598</v>
      </c>
      <c r="O16945" t="s">
        <v>116</v>
      </c>
      <c r="P16945">
        <v>5</v>
      </c>
      <c r="Q16945">
        <f t="shared" si="528"/>
        <v>22</v>
      </c>
      <c r="R16945" t="str">
        <f t="shared" si="529"/>
        <v>Budget</v>
      </c>
    </row>
    <row r="16946" spans="1:18" x14ac:dyDescent="0.35">
      <c r="A16946">
        <v>12851615</v>
      </c>
      <c r="B16946" t="s">
        <v>8104</v>
      </c>
      <c r="C16946">
        <v>42000</v>
      </c>
      <c r="D16946" t="s">
        <v>188</v>
      </c>
      <c r="E16946" t="s">
        <v>288</v>
      </c>
      <c r="F16946" t="s">
        <v>289</v>
      </c>
      <c r="G16946" t="s">
        <v>991</v>
      </c>
      <c r="H16946">
        <v>2017</v>
      </c>
      <c r="I16946">
        <v>141000</v>
      </c>
      <c r="J16946" t="s">
        <v>21</v>
      </c>
      <c r="K16946" t="s">
        <v>22</v>
      </c>
      <c r="L16946" t="s">
        <v>31</v>
      </c>
      <c r="M16946" t="s">
        <v>24</v>
      </c>
      <c r="N16946">
        <v>2199</v>
      </c>
      <c r="O16946" t="s">
        <v>47</v>
      </c>
      <c r="P16946">
        <v>8</v>
      </c>
      <c r="Q16946">
        <f t="shared" si="528"/>
        <v>7</v>
      </c>
      <c r="R16946" t="str">
        <f t="shared" si="529"/>
        <v>Luxury</v>
      </c>
    </row>
    <row r="16947" spans="1:18" x14ac:dyDescent="0.35">
      <c r="A16947">
        <v>12851618</v>
      </c>
      <c r="B16947" t="s">
        <v>3892</v>
      </c>
      <c r="C16947">
        <v>16913</v>
      </c>
      <c r="D16947" t="s">
        <v>127</v>
      </c>
      <c r="E16947">
        <v>2</v>
      </c>
      <c r="F16947" t="s">
        <v>128</v>
      </c>
      <c r="G16947" t="s">
        <v>3893</v>
      </c>
      <c r="H16947">
        <v>2015</v>
      </c>
      <c r="I16947">
        <v>84828</v>
      </c>
      <c r="J16947" t="s">
        <v>86</v>
      </c>
      <c r="K16947" t="s">
        <v>22</v>
      </c>
      <c r="L16947" t="s">
        <v>23</v>
      </c>
      <c r="M16947" t="s">
        <v>24</v>
      </c>
      <c r="N16947">
        <v>1496</v>
      </c>
      <c r="O16947" t="s">
        <v>135</v>
      </c>
      <c r="P16947">
        <v>5</v>
      </c>
      <c r="Q16947">
        <f t="shared" si="528"/>
        <v>9</v>
      </c>
      <c r="R16947" t="str">
        <f t="shared" si="529"/>
        <v>Mid-range</v>
      </c>
    </row>
    <row r="16948" spans="1:18" x14ac:dyDescent="0.35">
      <c r="A16948">
        <v>12851624</v>
      </c>
      <c r="B16948" t="s">
        <v>2890</v>
      </c>
      <c r="C16948">
        <v>26995</v>
      </c>
      <c r="D16948" t="s">
        <v>54</v>
      </c>
      <c r="E16948" t="s">
        <v>118</v>
      </c>
      <c r="F16948" t="s">
        <v>119</v>
      </c>
      <c r="G16948" t="s">
        <v>349</v>
      </c>
      <c r="H16948">
        <v>2016</v>
      </c>
      <c r="I16948">
        <v>178041</v>
      </c>
      <c r="J16948" t="s">
        <v>427</v>
      </c>
      <c r="K16948" t="s">
        <v>22</v>
      </c>
      <c r="L16948" t="s">
        <v>23</v>
      </c>
      <c r="M16948" t="s">
        <v>24</v>
      </c>
      <c r="N16948">
        <v>3984</v>
      </c>
      <c r="O16948" t="s">
        <v>135</v>
      </c>
      <c r="P16948">
        <v>2</v>
      </c>
      <c r="Q16948">
        <f t="shared" si="528"/>
        <v>8</v>
      </c>
      <c r="R16948" t="str">
        <f t="shared" si="529"/>
        <v>Mid-range</v>
      </c>
    </row>
    <row r="16949" spans="1:18" x14ac:dyDescent="0.35">
      <c r="A16949">
        <v>12851630</v>
      </c>
      <c r="B16949" t="s">
        <v>7619</v>
      </c>
      <c r="C16949">
        <v>44800</v>
      </c>
      <c r="D16949" t="s">
        <v>282</v>
      </c>
      <c r="E16949" t="s">
        <v>443</v>
      </c>
      <c r="F16949" t="s">
        <v>444</v>
      </c>
      <c r="G16949" t="s">
        <v>1353</v>
      </c>
      <c r="H16949">
        <v>2015</v>
      </c>
      <c r="I16949">
        <v>77202</v>
      </c>
      <c r="J16949" t="s">
        <v>21</v>
      </c>
      <c r="K16949" t="s">
        <v>22</v>
      </c>
      <c r="L16949" t="s">
        <v>64</v>
      </c>
      <c r="M16949" t="s">
        <v>24</v>
      </c>
      <c r="N16949">
        <v>5654</v>
      </c>
      <c r="O16949" t="s">
        <v>47</v>
      </c>
      <c r="P16949">
        <v>5</v>
      </c>
      <c r="Q16949">
        <f t="shared" si="528"/>
        <v>9</v>
      </c>
      <c r="R16949" t="str">
        <f t="shared" si="529"/>
        <v>Luxury</v>
      </c>
    </row>
    <row r="16950" spans="1:18" x14ac:dyDescent="0.35">
      <c r="A16950">
        <v>12851645</v>
      </c>
      <c r="B16950" t="s">
        <v>10446</v>
      </c>
      <c r="C16950">
        <v>69995</v>
      </c>
      <c r="D16950" t="s">
        <v>54</v>
      </c>
      <c r="E16950" t="s">
        <v>175</v>
      </c>
      <c r="F16950" t="s">
        <v>964</v>
      </c>
      <c r="G16950" t="s">
        <v>785</v>
      </c>
      <c r="H16950">
        <v>2022</v>
      </c>
      <c r="I16950">
        <v>5201</v>
      </c>
      <c r="J16950" t="s">
        <v>275</v>
      </c>
      <c r="K16950" t="s">
        <v>22</v>
      </c>
      <c r="L16950" t="s">
        <v>31</v>
      </c>
      <c r="M16950" t="s">
        <v>24</v>
      </c>
      <c r="N16950">
        <v>3198</v>
      </c>
      <c r="O16950" t="s">
        <v>33</v>
      </c>
      <c r="P16950">
        <v>5</v>
      </c>
      <c r="Q16950">
        <f t="shared" si="528"/>
        <v>2</v>
      </c>
      <c r="R16950" t="str">
        <f t="shared" si="529"/>
        <v>Luxury</v>
      </c>
    </row>
    <row r="16951" spans="1:18" x14ac:dyDescent="0.35">
      <c r="A16951">
        <v>12851646</v>
      </c>
      <c r="B16951" t="s">
        <v>14071</v>
      </c>
      <c r="C16951">
        <v>24995</v>
      </c>
      <c r="D16951" t="s">
        <v>49</v>
      </c>
      <c r="E16951" t="s">
        <v>234</v>
      </c>
      <c r="F16951" t="s">
        <v>14072</v>
      </c>
      <c r="G16951" t="s">
        <v>235</v>
      </c>
      <c r="H16951">
        <v>2014</v>
      </c>
      <c r="I16951">
        <v>155536</v>
      </c>
      <c r="J16951" t="s">
        <v>236</v>
      </c>
      <c r="K16951" t="s">
        <v>22</v>
      </c>
      <c r="L16951" t="s">
        <v>31</v>
      </c>
      <c r="M16951" t="s">
        <v>24</v>
      </c>
      <c r="N16951">
        <v>2488</v>
      </c>
      <c r="O16951" t="s">
        <v>116</v>
      </c>
      <c r="P16951">
        <v>5</v>
      </c>
      <c r="Q16951">
        <f t="shared" si="528"/>
        <v>10</v>
      </c>
      <c r="R16951" t="str">
        <f t="shared" si="529"/>
        <v>Mid-range</v>
      </c>
    </row>
    <row r="16952" spans="1:18" x14ac:dyDescent="0.35">
      <c r="A16952">
        <v>12851647</v>
      </c>
      <c r="B16952" t="s">
        <v>9534</v>
      </c>
      <c r="C16952">
        <v>7990</v>
      </c>
      <c r="D16952" t="s">
        <v>42</v>
      </c>
      <c r="E16952" t="s">
        <v>43</v>
      </c>
      <c r="F16952" t="s">
        <v>959</v>
      </c>
      <c r="G16952" t="s">
        <v>4172</v>
      </c>
      <c r="H16952">
        <v>2013</v>
      </c>
      <c r="I16952">
        <v>123255</v>
      </c>
      <c r="J16952" t="s">
        <v>63</v>
      </c>
      <c r="K16952" t="s">
        <v>22</v>
      </c>
      <c r="L16952" t="s">
        <v>23</v>
      </c>
      <c r="M16952" t="s">
        <v>24</v>
      </c>
      <c r="N16952">
        <v>1796</v>
      </c>
      <c r="O16952" t="s">
        <v>135</v>
      </c>
      <c r="P16952">
        <v>5</v>
      </c>
      <c r="Q16952">
        <f t="shared" si="528"/>
        <v>11</v>
      </c>
      <c r="R16952" t="str">
        <f t="shared" si="529"/>
        <v>Budget</v>
      </c>
    </row>
    <row r="16953" spans="1:18" x14ac:dyDescent="0.35">
      <c r="A16953">
        <v>12851657</v>
      </c>
      <c r="B16953" t="s">
        <v>6602</v>
      </c>
      <c r="C16953">
        <v>27880</v>
      </c>
      <c r="D16953" t="s">
        <v>127</v>
      </c>
      <c r="E16953" t="s">
        <v>556</v>
      </c>
      <c r="F16953" t="s">
        <v>1157</v>
      </c>
      <c r="G16953" t="s">
        <v>452</v>
      </c>
      <c r="H16953">
        <v>2015</v>
      </c>
      <c r="I16953">
        <v>242574</v>
      </c>
      <c r="J16953" t="s">
        <v>80</v>
      </c>
      <c r="K16953" t="s">
        <v>81</v>
      </c>
      <c r="L16953" t="s">
        <v>31</v>
      </c>
      <c r="M16953" t="s">
        <v>24</v>
      </c>
      <c r="N16953">
        <v>3196</v>
      </c>
      <c r="O16953" t="s">
        <v>116</v>
      </c>
      <c r="P16953">
        <v>3</v>
      </c>
      <c r="Q16953">
        <f t="shared" si="528"/>
        <v>9</v>
      </c>
      <c r="R16953" t="str">
        <f t="shared" si="529"/>
        <v>Mid-range</v>
      </c>
    </row>
    <row r="16954" spans="1:18" x14ac:dyDescent="0.35">
      <c r="A16954">
        <v>12851662</v>
      </c>
      <c r="B16954" t="s">
        <v>14073</v>
      </c>
      <c r="C16954">
        <v>23990</v>
      </c>
      <c r="D16954" t="s">
        <v>127</v>
      </c>
      <c r="E16954">
        <v>6</v>
      </c>
      <c r="F16954" t="s">
        <v>5612</v>
      </c>
      <c r="G16954" t="s">
        <v>5613</v>
      </c>
      <c r="H16954">
        <v>2014</v>
      </c>
      <c r="I16954">
        <v>97894</v>
      </c>
      <c r="J16954" t="s">
        <v>63</v>
      </c>
      <c r="K16954" t="s">
        <v>22</v>
      </c>
      <c r="L16954" t="s">
        <v>23</v>
      </c>
      <c r="M16954" t="s">
        <v>24</v>
      </c>
      <c r="N16954">
        <v>2488</v>
      </c>
      <c r="O16954" t="s">
        <v>25</v>
      </c>
      <c r="P16954">
        <v>5</v>
      </c>
      <c r="Q16954">
        <f t="shared" si="528"/>
        <v>10</v>
      </c>
      <c r="R16954" t="str">
        <f t="shared" si="529"/>
        <v>Mid-range</v>
      </c>
    </row>
    <row r="16955" spans="1:18" x14ac:dyDescent="0.35">
      <c r="A16955">
        <v>12851663</v>
      </c>
      <c r="B16955" t="s">
        <v>4715</v>
      </c>
      <c r="C16955">
        <v>49990</v>
      </c>
      <c r="D16955" t="s">
        <v>102</v>
      </c>
      <c r="E16955" t="s">
        <v>386</v>
      </c>
      <c r="F16955" t="s">
        <v>4716</v>
      </c>
      <c r="G16955" t="s">
        <v>388</v>
      </c>
      <c r="H16955">
        <v>2018</v>
      </c>
      <c r="I16955">
        <v>81491</v>
      </c>
      <c r="J16955" t="s">
        <v>21</v>
      </c>
      <c r="K16955" t="s">
        <v>22</v>
      </c>
      <c r="L16955" t="s">
        <v>64</v>
      </c>
      <c r="M16955" t="s">
        <v>24</v>
      </c>
      <c r="N16955">
        <v>1984</v>
      </c>
      <c r="O16955" t="s">
        <v>47</v>
      </c>
      <c r="P16955">
        <v>5</v>
      </c>
      <c r="Q16955">
        <f t="shared" si="528"/>
        <v>6</v>
      </c>
      <c r="R16955" t="str">
        <f t="shared" si="529"/>
        <v>Luxury</v>
      </c>
    </row>
    <row r="16956" spans="1:18" x14ac:dyDescent="0.35">
      <c r="A16956">
        <v>12851670</v>
      </c>
      <c r="B16956" t="s">
        <v>14074</v>
      </c>
      <c r="C16956">
        <v>11990</v>
      </c>
      <c r="D16956" t="s">
        <v>127</v>
      </c>
      <c r="E16956">
        <v>3</v>
      </c>
      <c r="F16956" t="s">
        <v>128</v>
      </c>
      <c r="G16956" t="s">
        <v>546</v>
      </c>
      <c r="H16956">
        <v>2011</v>
      </c>
      <c r="I16956">
        <v>199938</v>
      </c>
      <c r="J16956" t="s">
        <v>63</v>
      </c>
      <c r="K16956" t="s">
        <v>22</v>
      </c>
      <c r="L16956" t="s">
        <v>23</v>
      </c>
      <c r="M16956" t="s">
        <v>24</v>
      </c>
      <c r="N16956">
        <v>1999</v>
      </c>
      <c r="O16956" t="s">
        <v>69</v>
      </c>
      <c r="P16956">
        <v>5</v>
      </c>
      <c r="Q16956">
        <f t="shared" si="528"/>
        <v>13</v>
      </c>
      <c r="R16956" t="str">
        <f t="shared" si="529"/>
        <v>Mid-range</v>
      </c>
    </row>
    <row r="16957" spans="1:18" x14ac:dyDescent="0.35">
      <c r="A16957">
        <v>12851687</v>
      </c>
      <c r="B16957" t="s">
        <v>3306</v>
      </c>
      <c r="C16957">
        <v>44990</v>
      </c>
      <c r="D16957" t="s">
        <v>102</v>
      </c>
      <c r="E16957" t="s">
        <v>473</v>
      </c>
      <c r="F16957" t="s">
        <v>3307</v>
      </c>
      <c r="G16957" t="s">
        <v>3308</v>
      </c>
      <c r="H16957">
        <v>2016</v>
      </c>
      <c r="I16957">
        <v>94750</v>
      </c>
      <c r="J16957" t="s">
        <v>338</v>
      </c>
      <c r="K16957" t="s">
        <v>22</v>
      </c>
      <c r="L16957" t="s">
        <v>31</v>
      </c>
      <c r="M16957" t="s">
        <v>24</v>
      </c>
      <c r="N16957">
        <v>1968</v>
      </c>
      <c r="O16957" t="s">
        <v>25</v>
      </c>
      <c r="P16957">
        <v>5</v>
      </c>
      <c r="Q16957">
        <f t="shared" si="528"/>
        <v>8</v>
      </c>
      <c r="R16957" t="str">
        <f t="shared" si="529"/>
        <v>Luxury</v>
      </c>
    </row>
    <row r="16958" spans="1:18" x14ac:dyDescent="0.35">
      <c r="A16958">
        <v>12851690</v>
      </c>
      <c r="B16958" t="s">
        <v>10227</v>
      </c>
      <c r="C16958">
        <v>15990</v>
      </c>
      <c r="D16958" t="s">
        <v>54</v>
      </c>
      <c r="E16958" t="s">
        <v>3348</v>
      </c>
      <c r="F16958" t="s">
        <v>5178</v>
      </c>
      <c r="G16958" t="s">
        <v>3350</v>
      </c>
      <c r="H16958">
        <v>2013</v>
      </c>
      <c r="I16958">
        <v>90612</v>
      </c>
      <c r="J16958" t="s">
        <v>21</v>
      </c>
      <c r="K16958" t="s">
        <v>22</v>
      </c>
      <c r="L16958" t="s">
        <v>64</v>
      </c>
      <c r="M16958" t="s">
        <v>24</v>
      </c>
      <c r="N16958">
        <v>1596</v>
      </c>
      <c r="O16958" t="s">
        <v>25</v>
      </c>
      <c r="P16958">
        <v>5</v>
      </c>
      <c r="Q16958">
        <f t="shared" si="528"/>
        <v>11</v>
      </c>
      <c r="R16958" t="str">
        <f t="shared" si="529"/>
        <v>Mid-range</v>
      </c>
    </row>
    <row r="16959" spans="1:18" x14ac:dyDescent="0.35">
      <c r="A16959">
        <v>12851698</v>
      </c>
      <c r="B16959" t="s">
        <v>14075</v>
      </c>
      <c r="C16959">
        <v>23975</v>
      </c>
      <c r="D16959" t="s">
        <v>17</v>
      </c>
      <c r="E16959" t="s">
        <v>642</v>
      </c>
      <c r="F16959" t="s">
        <v>7977</v>
      </c>
      <c r="G16959" t="s">
        <v>3111</v>
      </c>
      <c r="H16959">
        <v>2015</v>
      </c>
      <c r="I16959">
        <v>99143</v>
      </c>
      <c r="J16959" t="s">
        <v>63</v>
      </c>
      <c r="K16959" t="s">
        <v>22</v>
      </c>
      <c r="L16959" t="s">
        <v>23</v>
      </c>
      <c r="M16959" t="s">
        <v>24</v>
      </c>
      <c r="N16959">
        <v>2494</v>
      </c>
      <c r="O16959" t="s">
        <v>25</v>
      </c>
      <c r="P16959">
        <v>5</v>
      </c>
      <c r="Q16959">
        <f t="shared" si="528"/>
        <v>9</v>
      </c>
      <c r="R16959" t="str">
        <f t="shared" si="529"/>
        <v>Mid-range</v>
      </c>
    </row>
    <row r="16960" spans="1:18" x14ac:dyDescent="0.35">
      <c r="A16960">
        <v>12851699</v>
      </c>
      <c r="B16960" t="s">
        <v>164</v>
      </c>
      <c r="C16960">
        <v>24975</v>
      </c>
      <c r="D16960" t="s">
        <v>165</v>
      </c>
      <c r="E16960" t="s">
        <v>166</v>
      </c>
      <c r="F16960" t="s">
        <v>167</v>
      </c>
      <c r="G16960" t="s">
        <v>168</v>
      </c>
      <c r="H16960">
        <v>2015</v>
      </c>
      <c r="I16960">
        <v>173213</v>
      </c>
      <c r="J16960" t="s">
        <v>169</v>
      </c>
      <c r="K16960" t="s">
        <v>22</v>
      </c>
      <c r="L16960" t="s">
        <v>31</v>
      </c>
      <c r="M16960" t="s">
        <v>24</v>
      </c>
      <c r="N16960">
        <v>2477</v>
      </c>
      <c r="O16960" t="s">
        <v>47</v>
      </c>
      <c r="P16960">
        <v>5</v>
      </c>
      <c r="Q16960">
        <f t="shared" si="528"/>
        <v>9</v>
      </c>
      <c r="R16960" t="str">
        <f t="shared" si="529"/>
        <v>Mid-range</v>
      </c>
    </row>
    <row r="16961" spans="1:18" x14ac:dyDescent="0.35">
      <c r="A16961">
        <v>12851710</v>
      </c>
      <c r="B16961" t="s">
        <v>14076</v>
      </c>
      <c r="C16961">
        <v>30995</v>
      </c>
      <c r="D16961" t="s">
        <v>143</v>
      </c>
      <c r="E16961" t="s">
        <v>1178</v>
      </c>
      <c r="F16961" t="s">
        <v>1272</v>
      </c>
      <c r="G16961" t="s">
        <v>531</v>
      </c>
      <c r="H16961">
        <v>2018</v>
      </c>
      <c r="I16961">
        <v>52693</v>
      </c>
      <c r="J16961" t="s">
        <v>21</v>
      </c>
      <c r="K16961" t="s">
        <v>22</v>
      </c>
      <c r="L16961" t="s">
        <v>23</v>
      </c>
      <c r="M16961" t="s">
        <v>24</v>
      </c>
      <c r="N16961">
        <v>1995</v>
      </c>
      <c r="O16961" t="s">
        <v>47</v>
      </c>
      <c r="P16961">
        <v>5</v>
      </c>
      <c r="Q16961">
        <f t="shared" si="528"/>
        <v>6</v>
      </c>
      <c r="R16961" t="str">
        <f t="shared" si="529"/>
        <v>Mid-range</v>
      </c>
    </row>
    <row r="16962" spans="1:18" x14ac:dyDescent="0.35">
      <c r="A16962">
        <v>12851731</v>
      </c>
      <c r="B16962" t="s">
        <v>13715</v>
      </c>
      <c r="C16962">
        <v>6800</v>
      </c>
      <c r="D16962" t="s">
        <v>88</v>
      </c>
      <c r="E16962" t="s">
        <v>89</v>
      </c>
      <c r="F16962" t="s">
        <v>99</v>
      </c>
      <c r="G16962" t="s">
        <v>5264</v>
      </c>
      <c r="H16962">
        <v>2008</v>
      </c>
      <c r="I16962">
        <v>257886</v>
      </c>
      <c r="J16962" t="s">
        <v>63</v>
      </c>
      <c r="K16962" t="s">
        <v>22</v>
      </c>
      <c r="L16962" t="s">
        <v>23</v>
      </c>
      <c r="M16962" t="s">
        <v>24</v>
      </c>
      <c r="N16962">
        <v>1975</v>
      </c>
      <c r="O16962" t="s">
        <v>151</v>
      </c>
      <c r="P16962">
        <v>5</v>
      </c>
      <c r="Q16962">
        <f t="shared" si="528"/>
        <v>16</v>
      </c>
      <c r="R16962" t="str">
        <f t="shared" si="529"/>
        <v>Budget</v>
      </c>
    </row>
    <row r="16963" spans="1:18" x14ac:dyDescent="0.35">
      <c r="A16963">
        <v>12851732</v>
      </c>
      <c r="B16963" t="s">
        <v>7320</v>
      </c>
      <c r="C16963">
        <v>29980</v>
      </c>
      <c r="D16963" t="s">
        <v>17</v>
      </c>
      <c r="E16963" t="s">
        <v>258</v>
      </c>
      <c r="F16963" t="s">
        <v>351</v>
      </c>
      <c r="G16963" t="s">
        <v>6903</v>
      </c>
      <c r="H16963">
        <v>2020</v>
      </c>
      <c r="I16963">
        <v>24753</v>
      </c>
      <c r="J16963" t="s">
        <v>80</v>
      </c>
      <c r="K16963" t="s">
        <v>81</v>
      </c>
      <c r="L16963" t="s">
        <v>23</v>
      </c>
      <c r="M16963" t="s">
        <v>24</v>
      </c>
      <c r="N16963">
        <v>2694</v>
      </c>
      <c r="O16963" t="s">
        <v>25</v>
      </c>
      <c r="P16963">
        <v>2</v>
      </c>
      <c r="Q16963">
        <f t="shared" ref="Q16963:Q17026" si="530">2024-H16963</f>
        <v>4</v>
      </c>
      <c r="R16963" t="str">
        <f t="shared" ref="R16963:R17026" si="531">IF(C16963&lt;=10000,"Budget",IF(C16963&lt;=40000,"Mid-range","Luxury"))</f>
        <v>Mid-range</v>
      </c>
    </row>
    <row r="16964" spans="1:18" x14ac:dyDescent="0.35">
      <c r="A16964">
        <v>12851733</v>
      </c>
      <c r="B16964" t="s">
        <v>3031</v>
      </c>
      <c r="C16964">
        <v>26950</v>
      </c>
      <c r="D16964" t="s">
        <v>17</v>
      </c>
      <c r="E16964" t="s">
        <v>193</v>
      </c>
      <c r="F16964" t="s">
        <v>395</v>
      </c>
      <c r="G16964" t="s">
        <v>573</v>
      </c>
      <c r="H16964">
        <v>2015</v>
      </c>
      <c r="I16964">
        <v>224154</v>
      </c>
      <c r="J16964" t="s">
        <v>21</v>
      </c>
      <c r="K16964" t="s">
        <v>22</v>
      </c>
      <c r="L16964" t="s">
        <v>23</v>
      </c>
      <c r="M16964" t="s">
        <v>24</v>
      </c>
      <c r="N16964">
        <v>3456</v>
      </c>
      <c r="O16964" t="s">
        <v>47</v>
      </c>
      <c r="P16964">
        <v>7</v>
      </c>
      <c r="Q16964">
        <f t="shared" si="530"/>
        <v>9</v>
      </c>
      <c r="R16964" t="str">
        <f t="shared" si="531"/>
        <v>Mid-range</v>
      </c>
    </row>
    <row r="16965" spans="1:18" x14ac:dyDescent="0.35">
      <c r="A16965">
        <v>12851734</v>
      </c>
      <c r="B16965" t="s">
        <v>3322</v>
      </c>
      <c r="C16965">
        <v>8800</v>
      </c>
      <c r="D16965" t="s">
        <v>102</v>
      </c>
      <c r="E16965" t="s">
        <v>222</v>
      </c>
      <c r="F16965" t="s">
        <v>3323</v>
      </c>
      <c r="G16965" t="s">
        <v>2929</v>
      </c>
      <c r="H16965">
        <v>2011</v>
      </c>
      <c r="I16965">
        <v>138059</v>
      </c>
      <c r="J16965" t="s">
        <v>86</v>
      </c>
      <c r="K16965" t="s">
        <v>81</v>
      </c>
      <c r="L16965" t="s">
        <v>64</v>
      </c>
      <c r="M16965" t="s">
        <v>24</v>
      </c>
      <c r="N16965">
        <v>1390</v>
      </c>
      <c r="O16965" t="s">
        <v>25</v>
      </c>
      <c r="P16965">
        <v>5</v>
      </c>
      <c r="Q16965">
        <f t="shared" si="530"/>
        <v>13</v>
      </c>
      <c r="R16965" t="str">
        <f t="shared" si="531"/>
        <v>Budget</v>
      </c>
    </row>
    <row r="16966" spans="1:18" x14ac:dyDescent="0.35">
      <c r="A16966">
        <v>12851736</v>
      </c>
      <c r="B16966" t="s">
        <v>14077</v>
      </c>
      <c r="C16966">
        <v>14980</v>
      </c>
      <c r="D16966" t="s">
        <v>143</v>
      </c>
      <c r="E16966" t="s">
        <v>1178</v>
      </c>
      <c r="F16966" t="s">
        <v>1272</v>
      </c>
      <c r="G16966" t="s">
        <v>452</v>
      </c>
      <c r="H16966">
        <v>2013</v>
      </c>
      <c r="I16966">
        <v>183207</v>
      </c>
      <c r="J16966" t="s">
        <v>21</v>
      </c>
      <c r="K16966" t="s">
        <v>22</v>
      </c>
      <c r="L16966" t="s">
        <v>23</v>
      </c>
      <c r="M16966" t="s">
        <v>24</v>
      </c>
      <c r="N16966">
        <v>1995</v>
      </c>
      <c r="O16966" t="s">
        <v>116</v>
      </c>
      <c r="P16966">
        <v>5</v>
      </c>
      <c r="Q16966">
        <f t="shared" si="530"/>
        <v>11</v>
      </c>
      <c r="R16966" t="str">
        <f t="shared" si="531"/>
        <v>Mid-range</v>
      </c>
    </row>
    <row r="16967" spans="1:18" x14ac:dyDescent="0.35">
      <c r="A16967">
        <v>12851737</v>
      </c>
      <c r="B16967" t="s">
        <v>729</v>
      </c>
      <c r="C16967">
        <v>12990</v>
      </c>
      <c r="D16967" t="s">
        <v>42</v>
      </c>
      <c r="E16967" t="s">
        <v>730</v>
      </c>
      <c r="F16967" t="s">
        <v>622</v>
      </c>
      <c r="G16967" t="s">
        <v>731</v>
      </c>
      <c r="H16967">
        <v>2013</v>
      </c>
      <c r="I16967">
        <v>122457</v>
      </c>
      <c r="J16967" t="s">
        <v>21</v>
      </c>
      <c r="K16967" t="s">
        <v>22</v>
      </c>
      <c r="L16967" t="s">
        <v>23</v>
      </c>
      <c r="M16967" t="s">
        <v>24</v>
      </c>
      <c r="N16967">
        <v>1796</v>
      </c>
      <c r="O16967" t="s">
        <v>25</v>
      </c>
      <c r="P16967">
        <v>5</v>
      </c>
      <c r="Q16967">
        <f t="shared" si="530"/>
        <v>11</v>
      </c>
      <c r="R16967" t="str">
        <f t="shared" si="531"/>
        <v>Mid-range</v>
      </c>
    </row>
    <row r="16968" spans="1:18" x14ac:dyDescent="0.35">
      <c r="A16968">
        <v>12851738</v>
      </c>
      <c r="B16968" t="s">
        <v>11169</v>
      </c>
      <c r="C16968">
        <v>37880</v>
      </c>
      <c r="D16968" t="s">
        <v>88</v>
      </c>
      <c r="E16968" t="s">
        <v>94</v>
      </c>
      <c r="F16968" t="s">
        <v>670</v>
      </c>
      <c r="G16968" t="s">
        <v>11170</v>
      </c>
      <c r="H16968">
        <v>2017</v>
      </c>
      <c r="I16968">
        <v>75270</v>
      </c>
      <c r="J16968" t="s">
        <v>21</v>
      </c>
      <c r="K16968" t="s">
        <v>22</v>
      </c>
      <c r="L16968" t="s">
        <v>31</v>
      </c>
      <c r="M16968" t="s">
        <v>24</v>
      </c>
      <c r="N16968">
        <v>2199</v>
      </c>
      <c r="O16968" t="s">
        <v>135</v>
      </c>
      <c r="P16968">
        <v>7</v>
      </c>
      <c r="Q16968">
        <f t="shared" si="530"/>
        <v>7</v>
      </c>
      <c r="R16968" t="str">
        <f t="shared" si="531"/>
        <v>Mid-range</v>
      </c>
    </row>
    <row r="16969" spans="1:18" x14ac:dyDescent="0.35">
      <c r="A16969">
        <v>12851739</v>
      </c>
      <c r="B16969" t="s">
        <v>11315</v>
      </c>
      <c r="C16969">
        <v>28950</v>
      </c>
      <c r="D16969" t="s">
        <v>42</v>
      </c>
      <c r="E16969" t="s">
        <v>1901</v>
      </c>
      <c r="F16969" t="s">
        <v>293</v>
      </c>
      <c r="G16969" t="s">
        <v>1291</v>
      </c>
      <c r="H16969">
        <v>2014</v>
      </c>
      <c r="I16969">
        <v>131526</v>
      </c>
      <c r="J16969" t="s">
        <v>21</v>
      </c>
      <c r="K16969" t="s">
        <v>22</v>
      </c>
      <c r="L16969" t="s">
        <v>31</v>
      </c>
      <c r="M16969" t="s">
        <v>24</v>
      </c>
      <c r="N16969">
        <v>2776</v>
      </c>
      <c r="O16969" t="s">
        <v>116</v>
      </c>
      <c r="P16969">
        <v>7</v>
      </c>
      <c r="Q16969">
        <f t="shared" si="530"/>
        <v>10</v>
      </c>
      <c r="R16969" t="str">
        <f t="shared" si="531"/>
        <v>Mid-range</v>
      </c>
    </row>
    <row r="16970" spans="1:18" x14ac:dyDescent="0.35">
      <c r="A16970">
        <v>12851740</v>
      </c>
      <c r="B16970" t="s">
        <v>7759</v>
      </c>
      <c r="C16970">
        <v>17800</v>
      </c>
      <c r="D16970" t="s">
        <v>54</v>
      </c>
      <c r="E16970" t="s">
        <v>83</v>
      </c>
      <c r="F16970" t="s">
        <v>341</v>
      </c>
      <c r="G16970" t="s">
        <v>1877</v>
      </c>
      <c r="H16970">
        <v>2018</v>
      </c>
      <c r="I16970">
        <v>100301</v>
      </c>
      <c r="J16970" t="s">
        <v>86</v>
      </c>
      <c r="K16970" t="s">
        <v>22</v>
      </c>
      <c r="L16970" t="s">
        <v>23</v>
      </c>
      <c r="M16970" t="s">
        <v>24</v>
      </c>
      <c r="N16970">
        <v>1498</v>
      </c>
      <c r="O16970" t="s">
        <v>25</v>
      </c>
      <c r="P16970">
        <v>5</v>
      </c>
      <c r="Q16970">
        <f t="shared" si="530"/>
        <v>6</v>
      </c>
      <c r="R16970" t="str">
        <f t="shared" si="531"/>
        <v>Mid-range</v>
      </c>
    </row>
    <row r="16971" spans="1:18" x14ac:dyDescent="0.35">
      <c r="A16971">
        <v>12851741</v>
      </c>
      <c r="B16971" t="s">
        <v>2391</v>
      </c>
      <c r="C16971">
        <v>41880</v>
      </c>
      <c r="D16971" t="s">
        <v>17</v>
      </c>
      <c r="E16971" t="s">
        <v>258</v>
      </c>
      <c r="F16971" t="s">
        <v>259</v>
      </c>
      <c r="G16971" t="s">
        <v>260</v>
      </c>
      <c r="H16971">
        <v>2014</v>
      </c>
      <c r="I16971">
        <v>141930</v>
      </c>
      <c r="J16971" t="s">
        <v>236</v>
      </c>
      <c r="K16971" t="s">
        <v>22</v>
      </c>
      <c r="L16971" t="s">
        <v>31</v>
      </c>
      <c r="M16971" t="s">
        <v>24</v>
      </c>
      <c r="N16971">
        <v>2982</v>
      </c>
      <c r="O16971" t="s">
        <v>69</v>
      </c>
      <c r="P16971">
        <v>5</v>
      </c>
      <c r="Q16971">
        <f t="shared" si="530"/>
        <v>10</v>
      </c>
      <c r="R16971" t="str">
        <f t="shared" si="531"/>
        <v>Luxury</v>
      </c>
    </row>
    <row r="16972" spans="1:18" x14ac:dyDescent="0.35">
      <c r="A16972">
        <v>12851752</v>
      </c>
      <c r="B16972" t="s">
        <v>3787</v>
      </c>
      <c r="C16972">
        <v>14999</v>
      </c>
      <c r="D16972" t="s">
        <v>143</v>
      </c>
      <c r="E16972" t="s">
        <v>1109</v>
      </c>
      <c r="F16972" t="s">
        <v>2814</v>
      </c>
      <c r="G16972" t="s">
        <v>452</v>
      </c>
      <c r="H16972">
        <v>2013</v>
      </c>
      <c r="I16972">
        <v>261840</v>
      </c>
      <c r="J16972" t="s">
        <v>21</v>
      </c>
      <c r="K16972" t="s">
        <v>22</v>
      </c>
      <c r="L16972" t="s">
        <v>31</v>
      </c>
      <c r="M16972" t="s">
        <v>24</v>
      </c>
      <c r="N16972">
        <v>1998</v>
      </c>
      <c r="O16972" t="s">
        <v>47</v>
      </c>
      <c r="P16972">
        <v>5</v>
      </c>
      <c r="Q16972">
        <f t="shared" si="530"/>
        <v>11</v>
      </c>
      <c r="R16972" t="str">
        <f t="shared" si="531"/>
        <v>Mid-range</v>
      </c>
    </row>
    <row r="16973" spans="1:18" x14ac:dyDescent="0.35">
      <c r="A16973">
        <v>12851760</v>
      </c>
      <c r="B16973" t="s">
        <v>14078</v>
      </c>
      <c r="C16973">
        <v>38885</v>
      </c>
      <c r="D16973" t="s">
        <v>282</v>
      </c>
      <c r="E16973" t="s">
        <v>931</v>
      </c>
      <c r="F16973" t="s">
        <v>284</v>
      </c>
      <c r="G16973" t="s">
        <v>933</v>
      </c>
      <c r="H16973">
        <v>2015</v>
      </c>
      <c r="I16973">
        <v>78909</v>
      </c>
      <c r="J16973" t="s">
        <v>286</v>
      </c>
      <c r="K16973" t="s">
        <v>81</v>
      </c>
      <c r="L16973" t="s">
        <v>23</v>
      </c>
      <c r="M16973" t="s">
        <v>24</v>
      </c>
      <c r="N16973">
        <v>3604</v>
      </c>
      <c r="O16973" t="s">
        <v>47</v>
      </c>
      <c r="P16973">
        <v>5</v>
      </c>
      <c r="Q16973">
        <f t="shared" si="530"/>
        <v>9</v>
      </c>
      <c r="R16973" t="str">
        <f t="shared" si="531"/>
        <v>Mid-range</v>
      </c>
    </row>
    <row r="16974" spans="1:18" x14ac:dyDescent="0.35">
      <c r="A16974">
        <v>12851761</v>
      </c>
      <c r="B16974" t="s">
        <v>11048</v>
      </c>
      <c r="C16974">
        <v>62990</v>
      </c>
      <c r="D16974" t="s">
        <v>54</v>
      </c>
      <c r="E16974" t="s">
        <v>175</v>
      </c>
      <c r="F16974" t="s">
        <v>993</v>
      </c>
      <c r="G16974" t="s">
        <v>2486</v>
      </c>
      <c r="H16974">
        <v>2020</v>
      </c>
      <c r="I16974">
        <v>59861</v>
      </c>
      <c r="J16974" t="s">
        <v>275</v>
      </c>
      <c r="K16974" t="s">
        <v>22</v>
      </c>
      <c r="L16974" t="s">
        <v>31</v>
      </c>
      <c r="M16974" t="s">
        <v>24</v>
      </c>
      <c r="N16974">
        <v>1996</v>
      </c>
      <c r="O16974" t="s">
        <v>116</v>
      </c>
      <c r="P16974">
        <v>5</v>
      </c>
      <c r="Q16974">
        <f t="shared" si="530"/>
        <v>4</v>
      </c>
      <c r="R16974" t="str">
        <f t="shared" si="531"/>
        <v>Luxury</v>
      </c>
    </row>
    <row r="16975" spans="1:18" x14ac:dyDescent="0.35">
      <c r="A16975">
        <v>12851765</v>
      </c>
      <c r="B16975" t="s">
        <v>14079</v>
      </c>
      <c r="C16975">
        <v>27950</v>
      </c>
      <c r="D16975" t="s">
        <v>49</v>
      </c>
      <c r="E16975" t="s">
        <v>148</v>
      </c>
      <c r="F16975" t="s">
        <v>3333</v>
      </c>
      <c r="G16975" t="s">
        <v>10889</v>
      </c>
      <c r="H16975">
        <v>2006</v>
      </c>
      <c r="I16975">
        <v>411023</v>
      </c>
      <c r="J16975" t="s">
        <v>3762</v>
      </c>
      <c r="K16975" t="s">
        <v>81</v>
      </c>
      <c r="L16975" t="s">
        <v>31</v>
      </c>
      <c r="M16975" t="s">
        <v>24</v>
      </c>
      <c r="N16975">
        <v>4169</v>
      </c>
      <c r="O16975" t="s">
        <v>47</v>
      </c>
      <c r="P16975">
        <v>3</v>
      </c>
      <c r="Q16975">
        <f t="shared" si="530"/>
        <v>18</v>
      </c>
      <c r="R16975" t="str">
        <f t="shared" si="531"/>
        <v>Mid-range</v>
      </c>
    </row>
    <row r="16976" spans="1:18" x14ac:dyDescent="0.35">
      <c r="A16976">
        <v>12851768</v>
      </c>
      <c r="B16976" t="s">
        <v>14080</v>
      </c>
      <c r="C16976">
        <v>210800</v>
      </c>
      <c r="D16976" t="s">
        <v>59</v>
      </c>
      <c r="E16976" t="s">
        <v>564</v>
      </c>
      <c r="F16976" t="s">
        <v>11644</v>
      </c>
      <c r="G16976" t="s">
        <v>14081</v>
      </c>
      <c r="H16976">
        <v>2021</v>
      </c>
      <c r="I16976">
        <v>18500</v>
      </c>
      <c r="J16976" t="s">
        <v>21</v>
      </c>
      <c r="K16976" t="s">
        <v>22</v>
      </c>
      <c r="L16976" t="s">
        <v>64</v>
      </c>
      <c r="M16976" t="s">
        <v>24</v>
      </c>
      <c r="N16976">
        <v>4395</v>
      </c>
      <c r="O16976" t="s">
        <v>69</v>
      </c>
      <c r="P16976">
        <v>5</v>
      </c>
      <c r="Q16976">
        <f t="shared" si="530"/>
        <v>3</v>
      </c>
      <c r="R16976" t="str">
        <f t="shared" si="531"/>
        <v>Luxury</v>
      </c>
    </row>
    <row r="16977" spans="1:18" x14ac:dyDescent="0.35">
      <c r="A16977">
        <v>12851773</v>
      </c>
      <c r="B16977" t="s">
        <v>10227</v>
      </c>
      <c r="C16977">
        <v>12990</v>
      </c>
      <c r="D16977" t="s">
        <v>54</v>
      </c>
      <c r="E16977" t="s">
        <v>3348</v>
      </c>
      <c r="F16977" t="s">
        <v>5178</v>
      </c>
      <c r="G16977" t="s">
        <v>3350</v>
      </c>
      <c r="H16977">
        <v>2013</v>
      </c>
      <c r="I16977">
        <v>134290</v>
      </c>
      <c r="J16977" t="s">
        <v>21</v>
      </c>
      <c r="K16977" t="s">
        <v>22</v>
      </c>
      <c r="L16977" t="s">
        <v>64</v>
      </c>
      <c r="M16977" t="s">
        <v>24</v>
      </c>
      <c r="N16977">
        <v>1596</v>
      </c>
      <c r="O16977" t="s">
        <v>47</v>
      </c>
      <c r="P16977">
        <v>5</v>
      </c>
      <c r="Q16977">
        <f t="shared" si="530"/>
        <v>11</v>
      </c>
      <c r="R16977" t="str">
        <f t="shared" si="531"/>
        <v>Mid-range</v>
      </c>
    </row>
    <row r="16978" spans="1:18" x14ac:dyDescent="0.35">
      <c r="A16978">
        <v>12851774</v>
      </c>
      <c r="B16978" t="s">
        <v>2274</v>
      </c>
      <c r="C16978">
        <v>39990</v>
      </c>
      <c r="D16978" t="s">
        <v>49</v>
      </c>
      <c r="E16978" t="s">
        <v>234</v>
      </c>
      <c r="F16978" t="s">
        <v>149</v>
      </c>
      <c r="G16978" t="s">
        <v>337</v>
      </c>
      <c r="H16978">
        <v>2017</v>
      </c>
      <c r="I16978">
        <v>62175</v>
      </c>
      <c r="J16978" t="s">
        <v>338</v>
      </c>
      <c r="K16978" t="s">
        <v>22</v>
      </c>
      <c r="L16978" t="s">
        <v>31</v>
      </c>
      <c r="M16978" t="s">
        <v>24</v>
      </c>
      <c r="N16978">
        <v>2298</v>
      </c>
      <c r="O16978" t="s">
        <v>47</v>
      </c>
      <c r="P16978">
        <v>5</v>
      </c>
      <c r="Q16978">
        <f t="shared" si="530"/>
        <v>7</v>
      </c>
      <c r="R16978" t="str">
        <f t="shared" si="531"/>
        <v>Mid-range</v>
      </c>
    </row>
    <row r="16979" spans="1:18" x14ac:dyDescent="0.35">
      <c r="A16979">
        <v>12851792</v>
      </c>
      <c r="B16979" t="s">
        <v>4414</v>
      </c>
      <c r="C16979">
        <v>29992</v>
      </c>
      <c r="D16979" t="s">
        <v>188</v>
      </c>
      <c r="E16979" t="s">
        <v>995</v>
      </c>
      <c r="F16979" t="s">
        <v>4415</v>
      </c>
      <c r="G16979" t="s">
        <v>1342</v>
      </c>
      <c r="H16979">
        <v>2019</v>
      </c>
      <c r="I16979">
        <v>47353</v>
      </c>
      <c r="J16979" t="s">
        <v>63</v>
      </c>
      <c r="K16979" t="s">
        <v>22</v>
      </c>
      <c r="L16979" t="s">
        <v>23</v>
      </c>
      <c r="M16979" t="s">
        <v>24</v>
      </c>
      <c r="N16979">
        <v>1591</v>
      </c>
      <c r="O16979" t="s">
        <v>69</v>
      </c>
      <c r="P16979">
        <v>5</v>
      </c>
      <c r="Q16979">
        <f t="shared" si="530"/>
        <v>5</v>
      </c>
      <c r="R16979" t="str">
        <f t="shared" si="531"/>
        <v>Mid-range</v>
      </c>
    </row>
    <row r="16980" spans="1:18" x14ac:dyDescent="0.35">
      <c r="A16980">
        <v>12851794</v>
      </c>
      <c r="B16980" t="s">
        <v>3502</v>
      </c>
      <c r="C16980">
        <v>24996</v>
      </c>
      <c r="D16980" t="s">
        <v>17</v>
      </c>
      <c r="E16980" t="s">
        <v>262</v>
      </c>
      <c r="F16980" t="s">
        <v>807</v>
      </c>
      <c r="G16980" t="s">
        <v>1721</v>
      </c>
      <c r="H16980">
        <v>2019</v>
      </c>
      <c r="I16980">
        <v>94355</v>
      </c>
      <c r="J16980" t="s">
        <v>86</v>
      </c>
      <c r="K16980" t="s">
        <v>22</v>
      </c>
      <c r="L16980" t="s">
        <v>23</v>
      </c>
      <c r="M16980" t="s">
        <v>24</v>
      </c>
      <c r="N16980">
        <v>1987</v>
      </c>
      <c r="O16980" t="s">
        <v>116</v>
      </c>
      <c r="P16980">
        <v>5</v>
      </c>
      <c r="Q16980">
        <f t="shared" si="530"/>
        <v>5</v>
      </c>
      <c r="R16980" t="str">
        <f t="shared" si="531"/>
        <v>Mid-range</v>
      </c>
    </row>
    <row r="16981" spans="1:18" x14ac:dyDescent="0.35">
      <c r="A16981">
        <v>12851799</v>
      </c>
      <c r="B16981" t="s">
        <v>14082</v>
      </c>
      <c r="C16981">
        <v>19990</v>
      </c>
      <c r="D16981" t="s">
        <v>17</v>
      </c>
      <c r="E16981" t="s">
        <v>8531</v>
      </c>
      <c r="F16981" t="s">
        <v>13685</v>
      </c>
      <c r="G16981" t="s">
        <v>8532</v>
      </c>
      <c r="H16981">
        <v>2013</v>
      </c>
      <c r="I16981">
        <v>70489</v>
      </c>
      <c r="J16981" t="s">
        <v>86</v>
      </c>
      <c r="K16981" t="s">
        <v>22</v>
      </c>
      <c r="L16981" t="s">
        <v>540</v>
      </c>
      <c r="M16981" t="s">
        <v>24</v>
      </c>
      <c r="N16981">
        <v>1497</v>
      </c>
      <c r="O16981" t="s">
        <v>25</v>
      </c>
      <c r="P16981">
        <v>5</v>
      </c>
      <c r="Q16981">
        <f t="shared" si="530"/>
        <v>11</v>
      </c>
      <c r="R16981" t="str">
        <f t="shared" si="531"/>
        <v>Mid-range</v>
      </c>
    </row>
    <row r="16982" spans="1:18" x14ac:dyDescent="0.35">
      <c r="A16982">
        <v>12851804</v>
      </c>
      <c r="B16982" t="s">
        <v>233</v>
      </c>
      <c r="C16982">
        <v>20990</v>
      </c>
      <c r="D16982" t="s">
        <v>49</v>
      </c>
      <c r="E16982" t="s">
        <v>234</v>
      </c>
      <c r="F16982" t="s">
        <v>149</v>
      </c>
      <c r="G16982" t="s">
        <v>235</v>
      </c>
      <c r="H16982">
        <v>2012</v>
      </c>
      <c r="I16982">
        <v>175720</v>
      </c>
      <c r="J16982" t="s">
        <v>236</v>
      </c>
      <c r="K16982" t="s">
        <v>81</v>
      </c>
      <c r="L16982" t="s">
        <v>31</v>
      </c>
      <c r="M16982" t="s">
        <v>24</v>
      </c>
      <c r="N16982">
        <v>2488</v>
      </c>
      <c r="O16982" t="s">
        <v>47</v>
      </c>
      <c r="P16982">
        <v>5</v>
      </c>
      <c r="Q16982">
        <f t="shared" si="530"/>
        <v>12</v>
      </c>
      <c r="R16982" t="str">
        <f t="shared" si="531"/>
        <v>Mid-range</v>
      </c>
    </row>
    <row r="16983" spans="1:18" x14ac:dyDescent="0.35">
      <c r="A16983">
        <v>12851818</v>
      </c>
      <c r="B16983" t="s">
        <v>1933</v>
      </c>
      <c r="C16983">
        <v>48990</v>
      </c>
      <c r="D16983" t="s">
        <v>102</v>
      </c>
      <c r="E16983" t="s">
        <v>222</v>
      </c>
      <c r="F16983" t="s">
        <v>223</v>
      </c>
      <c r="G16983" t="s">
        <v>1107</v>
      </c>
      <c r="H16983">
        <v>2018</v>
      </c>
      <c r="I16983">
        <v>71745</v>
      </c>
      <c r="J16983" t="s">
        <v>86</v>
      </c>
      <c r="K16983" t="s">
        <v>22</v>
      </c>
      <c r="L16983" t="s">
        <v>64</v>
      </c>
      <c r="M16983" t="s">
        <v>24</v>
      </c>
      <c r="N16983">
        <v>1984</v>
      </c>
      <c r="O16983" t="s">
        <v>33</v>
      </c>
      <c r="P16983">
        <v>5</v>
      </c>
      <c r="Q16983">
        <f t="shared" si="530"/>
        <v>6</v>
      </c>
      <c r="R16983" t="str">
        <f t="shared" si="531"/>
        <v>Luxury</v>
      </c>
    </row>
    <row r="16984" spans="1:18" x14ac:dyDescent="0.35">
      <c r="A16984">
        <v>12851819</v>
      </c>
      <c r="B16984" t="s">
        <v>14083</v>
      </c>
      <c r="C16984">
        <v>29990</v>
      </c>
      <c r="D16984" t="s">
        <v>102</v>
      </c>
      <c r="E16984" t="s">
        <v>1212</v>
      </c>
      <c r="F16984" t="s">
        <v>2395</v>
      </c>
      <c r="G16984" t="s">
        <v>7123</v>
      </c>
      <c r="H16984">
        <v>2018</v>
      </c>
      <c r="I16984">
        <v>122647</v>
      </c>
      <c r="J16984" t="s">
        <v>63</v>
      </c>
      <c r="K16984" t="s">
        <v>22</v>
      </c>
      <c r="L16984" t="s">
        <v>64</v>
      </c>
      <c r="M16984" t="s">
        <v>24</v>
      </c>
      <c r="N16984">
        <v>1798</v>
      </c>
      <c r="O16984" t="s">
        <v>116</v>
      </c>
      <c r="P16984">
        <v>5</v>
      </c>
      <c r="Q16984">
        <f t="shared" si="530"/>
        <v>6</v>
      </c>
      <c r="R16984" t="str">
        <f t="shared" si="531"/>
        <v>Mid-range</v>
      </c>
    </row>
    <row r="16985" spans="1:18" x14ac:dyDescent="0.35">
      <c r="A16985">
        <v>12851820</v>
      </c>
      <c r="B16985" t="s">
        <v>14084</v>
      </c>
      <c r="C16985">
        <v>68990</v>
      </c>
      <c r="D16985" t="s">
        <v>27</v>
      </c>
      <c r="E16985" t="s">
        <v>7543</v>
      </c>
      <c r="F16985">
        <v>200</v>
      </c>
      <c r="G16985" t="s">
        <v>7544</v>
      </c>
      <c r="H16985">
        <v>2020</v>
      </c>
      <c r="I16985">
        <v>32151</v>
      </c>
      <c r="J16985" t="s">
        <v>21</v>
      </c>
      <c r="K16985" t="s">
        <v>22</v>
      </c>
      <c r="L16985" t="s">
        <v>64</v>
      </c>
      <c r="M16985" t="s">
        <v>24</v>
      </c>
      <c r="N16985">
        <v>1332</v>
      </c>
      <c r="O16985" t="s">
        <v>47</v>
      </c>
      <c r="P16985">
        <v>5</v>
      </c>
      <c r="Q16985">
        <f t="shared" si="530"/>
        <v>4</v>
      </c>
      <c r="R16985" t="str">
        <f t="shared" si="531"/>
        <v>Luxury</v>
      </c>
    </row>
    <row r="16986" spans="1:18" x14ac:dyDescent="0.35">
      <c r="A16986">
        <v>12851826</v>
      </c>
      <c r="B16986" t="s">
        <v>14085</v>
      </c>
      <c r="C16986">
        <v>36910</v>
      </c>
      <c r="D16986" t="s">
        <v>188</v>
      </c>
      <c r="E16986" t="s">
        <v>995</v>
      </c>
      <c r="F16986" t="s">
        <v>14086</v>
      </c>
      <c r="G16986" t="s">
        <v>14087</v>
      </c>
      <c r="H16986">
        <v>2021</v>
      </c>
      <c r="I16986">
        <v>13402</v>
      </c>
      <c r="J16986" t="s">
        <v>86</v>
      </c>
      <c r="K16986" t="s">
        <v>22</v>
      </c>
      <c r="L16986" t="s">
        <v>23</v>
      </c>
      <c r="M16986" t="s">
        <v>24</v>
      </c>
      <c r="N16986">
        <v>1591</v>
      </c>
      <c r="O16986" t="s">
        <v>135</v>
      </c>
      <c r="P16986">
        <v>5</v>
      </c>
      <c r="Q16986">
        <f t="shared" si="530"/>
        <v>3</v>
      </c>
      <c r="R16986" t="str">
        <f t="shared" si="531"/>
        <v>Mid-range</v>
      </c>
    </row>
    <row r="16987" spans="1:18" x14ac:dyDescent="0.35">
      <c r="A16987">
        <v>12851832</v>
      </c>
      <c r="B16987" t="s">
        <v>6684</v>
      </c>
      <c r="C16987">
        <v>26990</v>
      </c>
      <c r="D16987" t="s">
        <v>165</v>
      </c>
      <c r="E16987" t="s">
        <v>584</v>
      </c>
      <c r="F16987" t="s">
        <v>585</v>
      </c>
      <c r="G16987" t="s">
        <v>6685</v>
      </c>
      <c r="H16987">
        <v>2018</v>
      </c>
      <c r="I16987">
        <v>99388</v>
      </c>
      <c r="J16987" t="s">
        <v>21</v>
      </c>
      <c r="K16987" t="s">
        <v>22</v>
      </c>
      <c r="L16987" t="s">
        <v>23</v>
      </c>
      <c r="M16987" t="s">
        <v>24</v>
      </c>
      <c r="N16987">
        <v>1499</v>
      </c>
      <c r="O16987" t="s">
        <v>116</v>
      </c>
      <c r="P16987">
        <v>5</v>
      </c>
      <c r="Q16987">
        <f t="shared" si="530"/>
        <v>6</v>
      </c>
      <c r="R16987" t="str">
        <f t="shared" si="531"/>
        <v>Mid-range</v>
      </c>
    </row>
    <row r="16988" spans="1:18" x14ac:dyDescent="0.35">
      <c r="A16988">
        <v>12851856</v>
      </c>
      <c r="B16988" t="s">
        <v>14088</v>
      </c>
      <c r="C16988">
        <v>42888</v>
      </c>
      <c r="D16988" t="s">
        <v>449</v>
      </c>
      <c r="E16988" t="s">
        <v>762</v>
      </c>
      <c r="F16988" t="s">
        <v>2019</v>
      </c>
      <c r="G16988" t="s">
        <v>2020</v>
      </c>
      <c r="H16988">
        <v>2016</v>
      </c>
      <c r="I16988">
        <v>97371</v>
      </c>
      <c r="J16988" t="s">
        <v>21</v>
      </c>
      <c r="K16988" t="s">
        <v>22</v>
      </c>
      <c r="L16988" t="s">
        <v>31</v>
      </c>
      <c r="M16988" t="s">
        <v>24</v>
      </c>
      <c r="N16988">
        <v>1999</v>
      </c>
      <c r="O16988" t="s">
        <v>47</v>
      </c>
      <c r="P16988">
        <v>5</v>
      </c>
      <c r="Q16988">
        <f t="shared" si="530"/>
        <v>8</v>
      </c>
      <c r="R16988" t="str">
        <f t="shared" si="531"/>
        <v>Luxury</v>
      </c>
    </row>
    <row r="16989" spans="1:18" x14ac:dyDescent="0.35">
      <c r="A16989">
        <v>12851857</v>
      </c>
      <c r="B16989" t="s">
        <v>10021</v>
      </c>
      <c r="C16989">
        <v>21888</v>
      </c>
      <c r="D16989" t="s">
        <v>127</v>
      </c>
      <c r="E16989">
        <v>3</v>
      </c>
      <c r="F16989" t="s">
        <v>3065</v>
      </c>
      <c r="G16989" t="s">
        <v>1875</v>
      </c>
      <c r="H16989">
        <v>2017</v>
      </c>
      <c r="I16989">
        <v>114402</v>
      </c>
      <c r="J16989" t="s">
        <v>63</v>
      </c>
      <c r="K16989" t="s">
        <v>22</v>
      </c>
      <c r="L16989" t="s">
        <v>23</v>
      </c>
      <c r="M16989" t="s">
        <v>24</v>
      </c>
      <c r="N16989">
        <v>1998</v>
      </c>
      <c r="O16989" t="s">
        <v>135</v>
      </c>
      <c r="P16989">
        <v>5</v>
      </c>
      <c r="Q16989">
        <f t="shared" si="530"/>
        <v>7</v>
      </c>
      <c r="R16989" t="str">
        <f t="shared" si="531"/>
        <v>Mid-range</v>
      </c>
    </row>
    <row r="16990" spans="1:18" x14ac:dyDescent="0.35">
      <c r="A16990">
        <v>12851861</v>
      </c>
      <c r="B16990" t="s">
        <v>7193</v>
      </c>
      <c r="C16990">
        <v>105000</v>
      </c>
      <c r="D16990" t="s">
        <v>449</v>
      </c>
      <c r="E16990" t="s">
        <v>2880</v>
      </c>
      <c r="F16990" t="s">
        <v>7194</v>
      </c>
      <c r="G16990" t="s">
        <v>211</v>
      </c>
      <c r="H16990">
        <v>2017</v>
      </c>
      <c r="I16990">
        <v>36000</v>
      </c>
      <c r="J16990" t="s">
        <v>21</v>
      </c>
      <c r="K16990" t="s">
        <v>22</v>
      </c>
      <c r="L16990" t="s">
        <v>31</v>
      </c>
      <c r="M16990" t="s">
        <v>24</v>
      </c>
      <c r="N16990">
        <v>2993</v>
      </c>
      <c r="O16990" t="s">
        <v>732</v>
      </c>
      <c r="P16990">
        <v>5</v>
      </c>
      <c r="Q16990">
        <f t="shared" si="530"/>
        <v>7</v>
      </c>
      <c r="R16990" t="str">
        <f t="shared" si="531"/>
        <v>Luxury</v>
      </c>
    </row>
    <row r="16991" spans="1:18" x14ac:dyDescent="0.35">
      <c r="A16991">
        <v>12851882</v>
      </c>
      <c r="B16991" t="s">
        <v>3714</v>
      </c>
      <c r="C16991">
        <v>139888</v>
      </c>
      <c r="D16991" t="s">
        <v>102</v>
      </c>
      <c r="E16991" t="s">
        <v>1082</v>
      </c>
      <c r="F16991" t="s">
        <v>3715</v>
      </c>
      <c r="G16991" t="s">
        <v>1267</v>
      </c>
      <c r="H16991">
        <v>2022</v>
      </c>
      <c r="I16991">
        <v>15</v>
      </c>
      <c r="J16991" t="s">
        <v>21</v>
      </c>
      <c r="K16991" t="s">
        <v>22</v>
      </c>
      <c r="L16991" t="s">
        <v>31</v>
      </c>
      <c r="M16991" t="s">
        <v>32</v>
      </c>
      <c r="N16991">
        <v>2967</v>
      </c>
      <c r="O16991" t="s">
        <v>25</v>
      </c>
      <c r="P16991">
        <v>5</v>
      </c>
      <c r="Q16991">
        <f t="shared" si="530"/>
        <v>2</v>
      </c>
      <c r="R16991" t="str">
        <f t="shared" si="531"/>
        <v>Luxury</v>
      </c>
    </row>
    <row r="16992" spans="1:18" x14ac:dyDescent="0.35">
      <c r="A16992">
        <v>12851898</v>
      </c>
      <c r="B16992" t="s">
        <v>14089</v>
      </c>
      <c r="C16992">
        <v>39990</v>
      </c>
      <c r="D16992" t="s">
        <v>143</v>
      </c>
      <c r="E16992" t="s">
        <v>1178</v>
      </c>
      <c r="F16992" t="s">
        <v>14090</v>
      </c>
      <c r="G16992" t="s">
        <v>600</v>
      </c>
      <c r="H16992">
        <v>2021</v>
      </c>
      <c r="I16992">
        <v>26473</v>
      </c>
      <c r="J16992" t="s">
        <v>21</v>
      </c>
      <c r="K16992" t="s">
        <v>22</v>
      </c>
      <c r="L16992" t="s">
        <v>23</v>
      </c>
      <c r="M16992" t="s">
        <v>24</v>
      </c>
      <c r="N16992">
        <v>1995</v>
      </c>
      <c r="O16992" t="s">
        <v>25</v>
      </c>
      <c r="P16992">
        <v>5</v>
      </c>
      <c r="Q16992">
        <f t="shared" si="530"/>
        <v>3</v>
      </c>
      <c r="R16992" t="str">
        <f t="shared" si="531"/>
        <v>Mid-range</v>
      </c>
    </row>
    <row r="16993" spans="1:18" x14ac:dyDescent="0.35">
      <c r="A16993">
        <v>12851912</v>
      </c>
      <c r="B16993" t="s">
        <v>501</v>
      </c>
      <c r="C16993">
        <v>34975</v>
      </c>
      <c r="D16993" t="s">
        <v>165</v>
      </c>
      <c r="E16993" t="s">
        <v>166</v>
      </c>
      <c r="F16993" t="s">
        <v>502</v>
      </c>
      <c r="G16993" t="s">
        <v>503</v>
      </c>
      <c r="H16993">
        <v>2019</v>
      </c>
      <c r="I16993">
        <v>130300</v>
      </c>
      <c r="J16993" t="s">
        <v>275</v>
      </c>
      <c r="K16993" t="s">
        <v>22</v>
      </c>
      <c r="L16993" t="s">
        <v>31</v>
      </c>
      <c r="M16993" t="s">
        <v>24</v>
      </c>
      <c r="N16993">
        <v>2440</v>
      </c>
      <c r="O16993" t="s">
        <v>47</v>
      </c>
      <c r="P16993">
        <v>5</v>
      </c>
      <c r="Q16993">
        <f t="shared" si="530"/>
        <v>5</v>
      </c>
      <c r="R16993" t="str">
        <f t="shared" si="531"/>
        <v>Mid-range</v>
      </c>
    </row>
    <row r="16994" spans="1:18" x14ac:dyDescent="0.35">
      <c r="A16994">
        <v>12851945</v>
      </c>
      <c r="B16994" t="s">
        <v>14091</v>
      </c>
      <c r="C16994">
        <v>59990</v>
      </c>
      <c r="D16994" t="s">
        <v>449</v>
      </c>
      <c r="E16994" t="s">
        <v>450</v>
      </c>
      <c r="F16994" t="s">
        <v>789</v>
      </c>
      <c r="G16994" t="s">
        <v>464</v>
      </c>
      <c r="H16994">
        <v>2010</v>
      </c>
      <c r="I16994">
        <v>127581</v>
      </c>
      <c r="J16994" t="s">
        <v>21</v>
      </c>
      <c r="K16994" t="s">
        <v>22</v>
      </c>
      <c r="L16994" t="s">
        <v>64</v>
      </c>
      <c r="M16994" t="s">
        <v>24</v>
      </c>
      <c r="N16994">
        <v>5000</v>
      </c>
      <c r="O16994" t="s">
        <v>47</v>
      </c>
      <c r="P16994">
        <v>7</v>
      </c>
      <c r="Q16994">
        <f t="shared" si="530"/>
        <v>14</v>
      </c>
      <c r="R16994" t="str">
        <f t="shared" si="531"/>
        <v>Luxury</v>
      </c>
    </row>
    <row r="16995" spans="1:18" x14ac:dyDescent="0.35">
      <c r="A16995">
        <v>12851981</v>
      </c>
      <c r="B16995" t="s">
        <v>11220</v>
      </c>
      <c r="C16995">
        <v>66990</v>
      </c>
      <c r="D16995" t="s">
        <v>17</v>
      </c>
      <c r="E16995" t="s">
        <v>157</v>
      </c>
      <c r="F16995" t="s">
        <v>158</v>
      </c>
      <c r="G16995" t="s">
        <v>1859</v>
      </c>
      <c r="H16995">
        <v>2020</v>
      </c>
      <c r="I16995">
        <v>73314</v>
      </c>
      <c r="J16995" t="s">
        <v>21</v>
      </c>
      <c r="K16995" t="s">
        <v>22</v>
      </c>
      <c r="L16995" t="s">
        <v>31</v>
      </c>
      <c r="M16995" t="s">
        <v>24</v>
      </c>
      <c r="N16995">
        <v>2755</v>
      </c>
      <c r="O16995" t="s">
        <v>1085</v>
      </c>
      <c r="P16995">
        <v>7</v>
      </c>
      <c r="Q16995">
        <f t="shared" si="530"/>
        <v>4</v>
      </c>
      <c r="R16995" t="str">
        <f t="shared" si="531"/>
        <v>Luxury</v>
      </c>
    </row>
    <row r="16996" spans="1:18" x14ac:dyDescent="0.35">
      <c r="A16996">
        <v>12851982</v>
      </c>
      <c r="B16996" t="s">
        <v>11979</v>
      </c>
      <c r="C16996">
        <v>27888</v>
      </c>
      <c r="D16996" t="s">
        <v>497</v>
      </c>
      <c r="E16996" t="s">
        <v>7289</v>
      </c>
      <c r="F16996" t="s">
        <v>6776</v>
      </c>
      <c r="G16996" t="s">
        <v>943</v>
      </c>
      <c r="H16996">
        <v>2020</v>
      </c>
      <c r="I16996">
        <v>8308</v>
      </c>
      <c r="J16996" t="s">
        <v>21</v>
      </c>
      <c r="K16996" t="s">
        <v>22</v>
      </c>
      <c r="L16996" t="s">
        <v>23</v>
      </c>
      <c r="M16996" t="s">
        <v>24</v>
      </c>
      <c r="N16996">
        <v>999</v>
      </c>
      <c r="O16996" t="s">
        <v>47</v>
      </c>
      <c r="P16996">
        <v>5</v>
      </c>
      <c r="Q16996">
        <f t="shared" si="530"/>
        <v>4</v>
      </c>
      <c r="R16996" t="str">
        <f t="shared" si="531"/>
        <v>Mid-range</v>
      </c>
    </row>
    <row r="16997" spans="1:18" x14ac:dyDescent="0.35">
      <c r="A16997">
        <v>12851990</v>
      </c>
      <c r="B16997" t="s">
        <v>14092</v>
      </c>
      <c r="C16997">
        <v>33500</v>
      </c>
      <c r="D16997" t="s">
        <v>59</v>
      </c>
      <c r="E16997" t="s">
        <v>2877</v>
      </c>
      <c r="F16997" t="s">
        <v>9460</v>
      </c>
      <c r="G16997" t="s">
        <v>9461</v>
      </c>
      <c r="H16997">
        <v>2015</v>
      </c>
      <c r="I16997">
        <v>88000</v>
      </c>
      <c r="J16997" t="s">
        <v>393</v>
      </c>
      <c r="K16997" t="s">
        <v>22</v>
      </c>
      <c r="L16997" t="s">
        <v>64</v>
      </c>
      <c r="M16997" t="s">
        <v>24</v>
      </c>
      <c r="N16997">
        <v>1997</v>
      </c>
      <c r="O16997" t="s">
        <v>69</v>
      </c>
      <c r="P16997">
        <v>4</v>
      </c>
      <c r="Q16997">
        <f t="shared" si="530"/>
        <v>9</v>
      </c>
      <c r="R16997" t="str">
        <f t="shared" si="531"/>
        <v>Mid-range</v>
      </c>
    </row>
    <row r="16998" spans="1:18" x14ac:dyDescent="0.35">
      <c r="A16998">
        <v>12851995</v>
      </c>
      <c r="B16998" t="s">
        <v>14093</v>
      </c>
      <c r="C16998">
        <v>59990</v>
      </c>
      <c r="D16998" t="s">
        <v>76</v>
      </c>
      <c r="E16998" t="s">
        <v>373</v>
      </c>
      <c r="F16998" t="s">
        <v>10575</v>
      </c>
      <c r="G16998" t="s">
        <v>7264</v>
      </c>
      <c r="H16998">
        <v>2021</v>
      </c>
      <c r="I16998">
        <v>4173</v>
      </c>
      <c r="J16998" t="s">
        <v>21</v>
      </c>
      <c r="K16998" t="s">
        <v>22</v>
      </c>
      <c r="L16998" t="s">
        <v>31</v>
      </c>
      <c r="M16998" t="s">
        <v>24</v>
      </c>
      <c r="N16998">
        <v>2999</v>
      </c>
      <c r="O16998" t="s">
        <v>69</v>
      </c>
      <c r="P16998">
        <v>7</v>
      </c>
      <c r="Q16998">
        <f t="shared" si="530"/>
        <v>3</v>
      </c>
      <c r="R16998" t="str">
        <f t="shared" si="531"/>
        <v>Luxury</v>
      </c>
    </row>
    <row r="16999" spans="1:18" x14ac:dyDescent="0.35">
      <c r="A16999">
        <v>12852015</v>
      </c>
      <c r="B16999" t="s">
        <v>11995</v>
      </c>
      <c r="C16999">
        <v>29990</v>
      </c>
      <c r="D16999" t="s">
        <v>533</v>
      </c>
      <c r="E16999" t="s">
        <v>534</v>
      </c>
      <c r="F16999" t="s">
        <v>6173</v>
      </c>
      <c r="G16999" t="s">
        <v>536</v>
      </c>
      <c r="H16999">
        <v>2018</v>
      </c>
      <c r="I16999">
        <v>75157</v>
      </c>
      <c r="J16999" t="s">
        <v>21</v>
      </c>
      <c r="K16999" t="s">
        <v>22</v>
      </c>
      <c r="L16999" t="s">
        <v>23</v>
      </c>
      <c r="M16999" t="s">
        <v>24</v>
      </c>
      <c r="N16999">
        <v>1373</v>
      </c>
      <c r="O16999" t="s">
        <v>25</v>
      </c>
      <c r="P16999">
        <v>5</v>
      </c>
      <c r="Q16999">
        <f t="shared" si="530"/>
        <v>6</v>
      </c>
      <c r="R16999" t="str">
        <f t="shared" si="531"/>
        <v>Mid-range</v>
      </c>
    </row>
    <row r="17000" spans="1:18" x14ac:dyDescent="0.35">
      <c r="A17000">
        <v>12852016</v>
      </c>
      <c r="B17000" t="s">
        <v>1105</v>
      </c>
      <c r="C17000">
        <v>22000</v>
      </c>
      <c r="D17000" t="s">
        <v>102</v>
      </c>
      <c r="E17000" t="s">
        <v>222</v>
      </c>
      <c r="F17000" t="s">
        <v>1106</v>
      </c>
      <c r="G17000" t="s">
        <v>1107</v>
      </c>
      <c r="H17000">
        <v>2017</v>
      </c>
      <c r="I17000">
        <v>91117</v>
      </c>
      <c r="J17000" t="s">
        <v>86</v>
      </c>
      <c r="K17000" t="s">
        <v>22</v>
      </c>
      <c r="L17000" t="s">
        <v>64</v>
      </c>
      <c r="M17000" t="s">
        <v>24</v>
      </c>
      <c r="N17000">
        <v>1395</v>
      </c>
      <c r="O17000" t="s">
        <v>47</v>
      </c>
      <c r="P17000">
        <v>5</v>
      </c>
      <c r="Q17000">
        <f t="shared" si="530"/>
        <v>7</v>
      </c>
      <c r="R17000" t="str">
        <f t="shared" si="531"/>
        <v>Mid-range</v>
      </c>
    </row>
    <row r="17001" spans="1:18" x14ac:dyDescent="0.35">
      <c r="A17001">
        <v>12852028</v>
      </c>
      <c r="B17001" t="s">
        <v>10968</v>
      </c>
      <c r="C17001">
        <v>53990</v>
      </c>
      <c r="D17001" t="s">
        <v>102</v>
      </c>
      <c r="E17001" t="s">
        <v>386</v>
      </c>
      <c r="F17001" t="s">
        <v>10969</v>
      </c>
      <c r="G17001" t="s">
        <v>1447</v>
      </c>
      <c r="H17001">
        <v>2022</v>
      </c>
      <c r="I17001">
        <v>1608</v>
      </c>
      <c r="J17001" t="s">
        <v>21</v>
      </c>
      <c r="K17001" t="s">
        <v>22</v>
      </c>
      <c r="L17001" t="s">
        <v>64</v>
      </c>
      <c r="M17001" t="s">
        <v>247</v>
      </c>
      <c r="N17001">
        <v>1984</v>
      </c>
      <c r="O17001" t="s">
        <v>69</v>
      </c>
      <c r="P17001">
        <v>5</v>
      </c>
      <c r="Q17001">
        <f t="shared" si="530"/>
        <v>2</v>
      </c>
      <c r="R17001" t="str">
        <f t="shared" si="531"/>
        <v>Luxury</v>
      </c>
    </row>
    <row r="17002" spans="1:18" x14ac:dyDescent="0.35">
      <c r="A17002">
        <v>12852046</v>
      </c>
      <c r="B17002" t="s">
        <v>7324</v>
      </c>
      <c r="C17002">
        <v>67990</v>
      </c>
      <c r="D17002" t="s">
        <v>54</v>
      </c>
      <c r="E17002" t="s">
        <v>175</v>
      </c>
      <c r="F17002" t="s">
        <v>2116</v>
      </c>
      <c r="G17002" t="s">
        <v>785</v>
      </c>
      <c r="H17002">
        <v>2022</v>
      </c>
      <c r="I17002">
        <v>16</v>
      </c>
      <c r="J17002" t="s">
        <v>275</v>
      </c>
      <c r="K17002" t="s">
        <v>22</v>
      </c>
      <c r="L17002" t="s">
        <v>31</v>
      </c>
      <c r="M17002" t="s">
        <v>24</v>
      </c>
      <c r="N17002">
        <v>1996</v>
      </c>
      <c r="O17002" t="s">
        <v>47</v>
      </c>
      <c r="P17002">
        <v>5</v>
      </c>
      <c r="Q17002">
        <f t="shared" si="530"/>
        <v>2</v>
      </c>
      <c r="R17002" t="str">
        <f t="shared" si="531"/>
        <v>Luxury</v>
      </c>
    </row>
    <row r="17003" spans="1:18" x14ac:dyDescent="0.35">
      <c r="A17003">
        <v>12852047</v>
      </c>
      <c r="B17003" t="s">
        <v>14094</v>
      </c>
      <c r="C17003">
        <v>53990</v>
      </c>
      <c r="D17003" t="s">
        <v>165</v>
      </c>
      <c r="E17003" t="s">
        <v>166</v>
      </c>
      <c r="F17003" t="s">
        <v>1513</v>
      </c>
      <c r="G17003" t="s">
        <v>13655</v>
      </c>
      <c r="H17003">
        <v>2022</v>
      </c>
      <c r="I17003">
        <v>1979</v>
      </c>
      <c r="J17003" t="s">
        <v>275</v>
      </c>
      <c r="K17003" t="s">
        <v>22</v>
      </c>
      <c r="L17003" t="s">
        <v>31</v>
      </c>
      <c r="M17003" t="s">
        <v>24</v>
      </c>
      <c r="N17003">
        <v>2442</v>
      </c>
      <c r="O17003" t="s">
        <v>33</v>
      </c>
      <c r="P17003">
        <v>5</v>
      </c>
      <c r="Q17003">
        <f t="shared" si="530"/>
        <v>2</v>
      </c>
      <c r="R17003" t="str">
        <f t="shared" si="531"/>
        <v>Luxury</v>
      </c>
    </row>
    <row r="17004" spans="1:18" x14ac:dyDescent="0.35">
      <c r="A17004">
        <v>12852048</v>
      </c>
      <c r="B17004" t="s">
        <v>3707</v>
      </c>
      <c r="C17004">
        <v>81990</v>
      </c>
      <c r="D17004" t="s">
        <v>54</v>
      </c>
      <c r="E17004" t="s">
        <v>987</v>
      </c>
      <c r="F17004" t="s">
        <v>1362</v>
      </c>
      <c r="G17004" t="s">
        <v>3708</v>
      </c>
      <c r="H17004">
        <v>2021</v>
      </c>
      <c r="I17004">
        <v>14450</v>
      </c>
      <c r="J17004" t="s">
        <v>1364</v>
      </c>
      <c r="K17004" t="s">
        <v>22</v>
      </c>
      <c r="L17004" t="s">
        <v>64</v>
      </c>
      <c r="M17004" t="s">
        <v>24</v>
      </c>
      <c r="N17004">
        <v>4950</v>
      </c>
      <c r="O17004" t="s">
        <v>69</v>
      </c>
      <c r="P17004">
        <v>4</v>
      </c>
      <c r="Q17004">
        <f t="shared" si="530"/>
        <v>3</v>
      </c>
      <c r="R17004" t="str">
        <f t="shared" si="531"/>
        <v>Luxury</v>
      </c>
    </row>
    <row r="17005" spans="1:18" x14ac:dyDescent="0.35">
      <c r="A17005">
        <v>12852049</v>
      </c>
      <c r="B17005" t="s">
        <v>14095</v>
      </c>
      <c r="C17005">
        <v>35990</v>
      </c>
      <c r="D17005" t="s">
        <v>165</v>
      </c>
      <c r="E17005" t="s">
        <v>184</v>
      </c>
      <c r="F17005" t="s">
        <v>7071</v>
      </c>
      <c r="G17005" t="s">
        <v>8716</v>
      </c>
      <c r="H17005">
        <v>2021</v>
      </c>
      <c r="I17005">
        <v>10501</v>
      </c>
      <c r="J17005" t="s">
        <v>21</v>
      </c>
      <c r="K17005" t="s">
        <v>22</v>
      </c>
      <c r="L17005" t="s">
        <v>23</v>
      </c>
      <c r="M17005" t="s">
        <v>24</v>
      </c>
      <c r="N17005">
        <v>2488</v>
      </c>
      <c r="O17005" t="s">
        <v>47</v>
      </c>
      <c r="P17005">
        <v>7</v>
      </c>
      <c r="Q17005">
        <f t="shared" si="530"/>
        <v>3</v>
      </c>
      <c r="R17005" t="str">
        <f t="shared" si="531"/>
        <v>Mid-range</v>
      </c>
    </row>
    <row r="17006" spans="1:18" x14ac:dyDescent="0.35">
      <c r="A17006">
        <v>12852050</v>
      </c>
      <c r="B17006" t="s">
        <v>5449</v>
      </c>
      <c r="C17006">
        <v>55990</v>
      </c>
      <c r="D17006" t="s">
        <v>17</v>
      </c>
      <c r="E17006" t="s">
        <v>153</v>
      </c>
      <c r="F17006" t="s">
        <v>5450</v>
      </c>
      <c r="G17006" t="s">
        <v>539</v>
      </c>
      <c r="H17006">
        <v>2020</v>
      </c>
      <c r="I17006">
        <v>41849</v>
      </c>
      <c r="J17006" t="s">
        <v>21</v>
      </c>
      <c r="K17006" t="s">
        <v>22</v>
      </c>
      <c r="L17006" t="s">
        <v>540</v>
      </c>
      <c r="M17006" t="s">
        <v>24</v>
      </c>
      <c r="N17006">
        <v>2487</v>
      </c>
      <c r="O17006" t="s">
        <v>69</v>
      </c>
      <c r="P17006">
        <v>5</v>
      </c>
      <c r="Q17006">
        <f t="shared" si="530"/>
        <v>4</v>
      </c>
      <c r="R17006" t="str">
        <f t="shared" si="531"/>
        <v>Luxury</v>
      </c>
    </row>
    <row r="17007" spans="1:18" x14ac:dyDescent="0.35">
      <c r="A17007">
        <v>12852052</v>
      </c>
      <c r="B17007" t="s">
        <v>14096</v>
      </c>
      <c r="C17007">
        <v>5999</v>
      </c>
      <c r="D17007" t="s">
        <v>102</v>
      </c>
      <c r="E17007" t="s">
        <v>1212</v>
      </c>
      <c r="F17007" t="s">
        <v>4064</v>
      </c>
      <c r="G17007" t="s">
        <v>12725</v>
      </c>
      <c r="H17007">
        <v>2010</v>
      </c>
      <c r="I17007">
        <v>179439</v>
      </c>
      <c r="J17007" t="s">
        <v>63</v>
      </c>
      <c r="K17007" t="s">
        <v>22</v>
      </c>
      <c r="L17007" t="s">
        <v>31</v>
      </c>
      <c r="M17007" t="s">
        <v>24</v>
      </c>
      <c r="N17007">
        <v>1968</v>
      </c>
      <c r="O17007" t="s">
        <v>25</v>
      </c>
      <c r="P17007">
        <v>5</v>
      </c>
      <c r="Q17007">
        <f t="shared" si="530"/>
        <v>14</v>
      </c>
      <c r="R17007" t="str">
        <f t="shared" si="531"/>
        <v>Budget</v>
      </c>
    </row>
    <row r="17008" spans="1:18" x14ac:dyDescent="0.35">
      <c r="A17008">
        <v>12852053</v>
      </c>
      <c r="B17008" t="s">
        <v>3890</v>
      </c>
      <c r="C17008">
        <v>24999</v>
      </c>
      <c r="D17008" t="s">
        <v>131</v>
      </c>
      <c r="E17008" t="s">
        <v>132</v>
      </c>
      <c r="F17008" t="s">
        <v>2036</v>
      </c>
      <c r="G17008" t="s">
        <v>2268</v>
      </c>
      <c r="H17008">
        <v>2017</v>
      </c>
      <c r="I17008">
        <v>140501</v>
      </c>
      <c r="J17008" t="s">
        <v>21</v>
      </c>
      <c r="K17008" t="s">
        <v>22</v>
      </c>
      <c r="L17008" t="s">
        <v>64</v>
      </c>
      <c r="M17008" t="s">
        <v>24</v>
      </c>
      <c r="N17008">
        <v>1395</v>
      </c>
      <c r="O17008" t="s">
        <v>47</v>
      </c>
      <c r="P17008">
        <v>5</v>
      </c>
      <c r="Q17008">
        <f t="shared" si="530"/>
        <v>7</v>
      </c>
      <c r="R17008" t="str">
        <f t="shared" si="531"/>
        <v>Mid-range</v>
      </c>
    </row>
    <row r="17009" spans="1:18" x14ac:dyDescent="0.35">
      <c r="A17009">
        <v>12852060</v>
      </c>
      <c r="B17009" t="s">
        <v>4167</v>
      </c>
      <c r="C17009">
        <v>53990</v>
      </c>
      <c r="D17009" t="s">
        <v>54</v>
      </c>
      <c r="E17009" t="s">
        <v>175</v>
      </c>
      <c r="F17009" t="s">
        <v>900</v>
      </c>
      <c r="G17009" t="s">
        <v>511</v>
      </c>
      <c r="H17009">
        <v>2018</v>
      </c>
      <c r="I17009">
        <v>52467</v>
      </c>
      <c r="J17009" t="s">
        <v>275</v>
      </c>
      <c r="K17009" t="s">
        <v>81</v>
      </c>
      <c r="L17009" t="s">
        <v>31</v>
      </c>
      <c r="M17009" t="s">
        <v>24</v>
      </c>
      <c r="N17009">
        <v>3198</v>
      </c>
      <c r="O17009" t="s">
        <v>47</v>
      </c>
      <c r="P17009">
        <v>5</v>
      </c>
      <c r="Q17009">
        <f t="shared" si="530"/>
        <v>6</v>
      </c>
      <c r="R17009" t="str">
        <f t="shared" si="531"/>
        <v>Luxury</v>
      </c>
    </row>
    <row r="17010" spans="1:18" x14ac:dyDescent="0.35">
      <c r="A17010">
        <v>12852065</v>
      </c>
      <c r="B17010" t="s">
        <v>11868</v>
      </c>
      <c r="C17010">
        <v>15990</v>
      </c>
      <c r="D17010" t="s">
        <v>88</v>
      </c>
      <c r="E17010" t="s">
        <v>98</v>
      </c>
      <c r="F17010" t="s">
        <v>2463</v>
      </c>
      <c r="G17010" t="s">
        <v>1650</v>
      </c>
      <c r="H17010">
        <v>2013</v>
      </c>
      <c r="I17010">
        <v>161914</v>
      </c>
      <c r="J17010" t="s">
        <v>86</v>
      </c>
      <c r="K17010" t="s">
        <v>22</v>
      </c>
      <c r="L17010" t="s">
        <v>23</v>
      </c>
      <c r="M17010" t="s">
        <v>24</v>
      </c>
      <c r="N17010">
        <v>1797</v>
      </c>
      <c r="O17010" t="s">
        <v>47</v>
      </c>
      <c r="P17010">
        <v>5</v>
      </c>
      <c r="Q17010">
        <f t="shared" si="530"/>
        <v>11</v>
      </c>
      <c r="R17010" t="str">
        <f t="shared" si="531"/>
        <v>Mid-range</v>
      </c>
    </row>
    <row r="17011" spans="1:18" x14ac:dyDescent="0.35">
      <c r="A17011">
        <v>12852107</v>
      </c>
      <c r="B17011" t="s">
        <v>14097</v>
      </c>
      <c r="C17011">
        <v>11997</v>
      </c>
      <c r="D17011" t="s">
        <v>102</v>
      </c>
      <c r="E17011" t="s">
        <v>386</v>
      </c>
      <c r="F17011" t="s">
        <v>11856</v>
      </c>
      <c r="G17011" t="s">
        <v>939</v>
      </c>
      <c r="H17011">
        <v>2010</v>
      </c>
      <c r="I17011">
        <v>128820</v>
      </c>
      <c r="J17011" t="s">
        <v>21</v>
      </c>
      <c r="K17011" t="s">
        <v>22</v>
      </c>
      <c r="L17011" t="s">
        <v>64</v>
      </c>
      <c r="M17011" t="s">
        <v>24</v>
      </c>
      <c r="N17011">
        <v>1984</v>
      </c>
      <c r="O17011" t="s">
        <v>116</v>
      </c>
      <c r="P17011">
        <v>5</v>
      </c>
      <c r="Q17011">
        <f t="shared" si="530"/>
        <v>14</v>
      </c>
      <c r="R17011" t="str">
        <f t="shared" si="531"/>
        <v>Mid-range</v>
      </c>
    </row>
    <row r="17012" spans="1:18" x14ac:dyDescent="0.35">
      <c r="A17012">
        <v>12852108</v>
      </c>
      <c r="B17012" t="s">
        <v>12044</v>
      </c>
      <c r="C17012">
        <v>5992</v>
      </c>
      <c r="D17012" t="s">
        <v>17</v>
      </c>
      <c r="E17012" t="s">
        <v>262</v>
      </c>
      <c r="F17012" t="s">
        <v>6324</v>
      </c>
      <c r="G17012" t="s">
        <v>7268</v>
      </c>
      <c r="H17012">
        <v>2006</v>
      </c>
      <c r="I17012">
        <v>211635</v>
      </c>
      <c r="J17012" t="s">
        <v>63</v>
      </c>
      <c r="K17012" t="s">
        <v>22</v>
      </c>
      <c r="L17012" t="s">
        <v>23</v>
      </c>
      <c r="M17012" t="s">
        <v>24</v>
      </c>
      <c r="N17012">
        <v>1794</v>
      </c>
      <c r="O17012" t="s">
        <v>135</v>
      </c>
      <c r="P17012">
        <v>5</v>
      </c>
      <c r="Q17012">
        <f t="shared" si="530"/>
        <v>18</v>
      </c>
      <c r="R17012" t="str">
        <f t="shared" si="531"/>
        <v>Budget</v>
      </c>
    </row>
    <row r="17013" spans="1:18" x14ac:dyDescent="0.35">
      <c r="A17013">
        <v>12852109</v>
      </c>
      <c r="B17013" t="s">
        <v>9561</v>
      </c>
      <c r="C17013">
        <v>31962</v>
      </c>
      <c r="D17013" t="s">
        <v>49</v>
      </c>
      <c r="E17013" t="s">
        <v>50</v>
      </c>
      <c r="F17013" t="s">
        <v>9562</v>
      </c>
      <c r="G17013" t="s">
        <v>52</v>
      </c>
      <c r="H17013">
        <v>2019</v>
      </c>
      <c r="I17013">
        <v>110237</v>
      </c>
      <c r="J17013" t="s">
        <v>21</v>
      </c>
      <c r="K17013" t="s">
        <v>22</v>
      </c>
      <c r="L17013" t="s">
        <v>23</v>
      </c>
      <c r="M17013" t="s">
        <v>24</v>
      </c>
      <c r="N17013">
        <v>2488</v>
      </c>
      <c r="O17013" t="s">
        <v>135</v>
      </c>
      <c r="P17013">
        <v>5</v>
      </c>
      <c r="Q17013">
        <f t="shared" si="530"/>
        <v>5</v>
      </c>
      <c r="R17013" t="str">
        <f t="shared" si="531"/>
        <v>Mid-range</v>
      </c>
    </row>
    <row r="17014" spans="1:18" x14ac:dyDescent="0.35">
      <c r="A17014">
        <v>12852111</v>
      </c>
      <c r="B17014" t="s">
        <v>10437</v>
      </c>
      <c r="C17014">
        <v>26992</v>
      </c>
      <c r="D17014" t="s">
        <v>165</v>
      </c>
      <c r="E17014" t="s">
        <v>166</v>
      </c>
      <c r="F17014" t="s">
        <v>167</v>
      </c>
      <c r="G17014" t="s">
        <v>616</v>
      </c>
      <c r="H17014">
        <v>2017</v>
      </c>
      <c r="I17014">
        <v>193746</v>
      </c>
      <c r="J17014" t="s">
        <v>338</v>
      </c>
      <c r="K17014" t="s">
        <v>22</v>
      </c>
      <c r="L17014" t="s">
        <v>31</v>
      </c>
      <c r="M17014" t="s">
        <v>24</v>
      </c>
      <c r="N17014">
        <v>2440</v>
      </c>
      <c r="O17014" t="s">
        <v>47</v>
      </c>
      <c r="P17014">
        <v>5</v>
      </c>
      <c r="Q17014">
        <f t="shared" si="530"/>
        <v>7</v>
      </c>
      <c r="R17014" t="str">
        <f t="shared" si="531"/>
        <v>Mid-range</v>
      </c>
    </row>
    <row r="17015" spans="1:18" x14ac:dyDescent="0.35">
      <c r="A17015">
        <v>12852112</v>
      </c>
      <c r="B17015" t="s">
        <v>9079</v>
      </c>
      <c r="C17015">
        <v>35992</v>
      </c>
      <c r="D17015" t="s">
        <v>54</v>
      </c>
      <c r="E17015" t="s">
        <v>340</v>
      </c>
      <c r="F17015" t="s">
        <v>3826</v>
      </c>
      <c r="G17015" t="s">
        <v>3827</v>
      </c>
      <c r="H17015">
        <v>2017</v>
      </c>
      <c r="I17015">
        <v>124426</v>
      </c>
      <c r="J17015" t="s">
        <v>21</v>
      </c>
      <c r="K17015" t="s">
        <v>22</v>
      </c>
      <c r="L17015" t="s">
        <v>31</v>
      </c>
      <c r="M17015" t="s">
        <v>24</v>
      </c>
      <c r="N17015">
        <v>3198</v>
      </c>
      <c r="O17015" t="s">
        <v>116</v>
      </c>
      <c r="P17015">
        <v>7</v>
      </c>
      <c r="Q17015">
        <f t="shared" si="530"/>
        <v>7</v>
      </c>
      <c r="R17015" t="str">
        <f t="shared" si="531"/>
        <v>Mid-range</v>
      </c>
    </row>
    <row r="17016" spans="1:18" x14ac:dyDescent="0.35">
      <c r="A17016">
        <v>12852115</v>
      </c>
      <c r="B17016" t="s">
        <v>2985</v>
      </c>
      <c r="C17016">
        <v>19999</v>
      </c>
      <c r="D17016" t="s">
        <v>54</v>
      </c>
      <c r="E17016" t="s">
        <v>55</v>
      </c>
      <c r="F17016" t="s">
        <v>2228</v>
      </c>
      <c r="G17016" t="s">
        <v>2157</v>
      </c>
      <c r="H17016">
        <v>2014</v>
      </c>
      <c r="I17016">
        <v>150115</v>
      </c>
      <c r="J17016" t="s">
        <v>21</v>
      </c>
      <c r="K17016" t="s">
        <v>22</v>
      </c>
      <c r="L17016" t="s">
        <v>31</v>
      </c>
      <c r="M17016" t="s">
        <v>24</v>
      </c>
      <c r="N17016">
        <v>2720</v>
      </c>
      <c r="O17016" t="s">
        <v>25</v>
      </c>
      <c r="P17016">
        <v>7</v>
      </c>
      <c r="Q17016">
        <f t="shared" si="530"/>
        <v>10</v>
      </c>
      <c r="R17016" t="str">
        <f t="shared" si="531"/>
        <v>Mid-range</v>
      </c>
    </row>
    <row r="17017" spans="1:18" x14ac:dyDescent="0.35">
      <c r="A17017">
        <v>12852133</v>
      </c>
      <c r="B17017" t="s">
        <v>9498</v>
      </c>
      <c r="C17017">
        <v>7800</v>
      </c>
      <c r="D17017" t="s">
        <v>102</v>
      </c>
      <c r="E17017" t="s">
        <v>1066</v>
      </c>
      <c r="F17017" t="s">
        <v>2938</v>
      </c>
      <c r="G17017" t="s">
        <v>9499</v>
      </c>
      <c r="H17017">
        <v>2013</v>
      </c>
      <c r="I17017">
        <v>150316</v>
      </c>
      <c r="J17017" t="s">
        <v>86</v>
      </c>
      <c r="K17017" t="s">
        <v>81</v>
      </c>
      <c r="L17017" t="s">
        <v>64</v>
      </c>
      <c r="M17017" t="s">
        <v>24</v>
      </c>
      <c r="N17017">
        <v>1197</v>
      </c>
      <c r="O17017" t="s">
        <v>47</v>
      </c>
      <c r="P17017">
        <v>5</v>
      </c>
      <c r="Q17017">
        <f t="shared" si="530"/>
        <v>11</v>
      </c>
      <c r="R17017" t="str">
        <f t="shared" si="531"/>
        <v>Budget</v>
      </c>
    </row>
    <row r="17018" spans="1:18" x14ac:dyDescent="0.35">
      <c r="A17018">
        <v>12852149</v>
      </c>
      <c r="B17018" t="s">
        <v>14098</v>
      </c>
      <c r="C17018">
        <v>43990</v>
      </c>
      <c r="D17018" t="s">
        <v>59</v>
      </c>
      <c r="E17018" t="s">
        <v>14099</v>
      </c>
      <c r="F17018" t="s">
        <v>391</v>
      </c>
      <c r="G17018" t="s">
        <v>14100</v>
      </c>
      <c r="H17018">
        <v>2016</v>
      </c>
      <c r="I17018">
        <v>35000</v>
      </c>
      <c r="J17018" t="s">
        <v>220</v>
      </c>
      <c r="K17018" t="s">
        <v>22</v>
      </c>
      <c r="L17018" t="s">
        <v>31</v>
      </c>
      <c r="M17018" t="s">
        <v>24</v>
      </c>
      <c r="N17018">
        <v>1995</v>
      </c>
      <c r="O17018" t="s">
        <v>33</v>
      </c>
      <c r="P17018">
        <v>4</v>
      </c>
      <c r="Q17018">
        <f t="shared" si="530"/>
        <v>8</v>
      </c>
      <c r="R17018" t="str">
        <f t="shared" si="531"/>
        <v>Luxury</v>
      </c>
    </row>
    <row r="17019" spans="1:18" x14ac:dyDescent="0.35">
      <c r="A17019">
        <v>12852218</v>
      </c>
      <c r="B17019" t="s">
        <v>947</v>
      </c>
      <c r="C17019">
        <v>29999</v>
      </c>
      <c r="D17019" t="s">
        <v>188</v>
      </c>
      <c r="E17019" t="s">
        <v>189</v>
      </c>
      <c r="F17019" t="s">
        <v>948</v>
      </c>
      <c r="G17019" t="s">
        <v>949</v>
      </c>
      <c r="H17019">
        <v>2018</v>
      </c>
      <c r="I17019">
        <v>65843</v>
      </c>
      <c r="J17019" t="s">
        <v>21</v>
      </c>
      <c r="K17019" t="s">
        <v>22</v>
      </c>
      <c r="L17019" t="s">
        <v>23</v>
      </c>
      <c r="M17019" t="s">
        <v>24</v>
      </c>
      <c r="N17019">
        <v>1999</v>
      </c>
      <c r="O17019" t="s">
        <v>47</v>
      </c>
      <c r="P17019">
        <v>5</v>
      </c>
      <c r="Q17019">
        <f t="shared" si="530"/>
        <v>6</v>
      </c>
      <c r="R17019" t="str">
        <f t="shared" si="531"/>
        <v>Mid-range</v>
      </c>
    </row>
    <row r="17020" spans="1:18" x14ac:dyDescent="0.35">
      <c r="A17020">
        <v>12852228</v>
      </c>
      <c r="B17020" t="s">
        <v>13406</v>
      </c>
      <c r="C17020">
        <v>33990</v>
      </c>
      <c r="D17020" t="s">
        <v>88</v>
      </c>
      <c r="E17020" t="s">
        <v>1014</v>
      </c>
      <c r="F17020" t="s">
        <v>7416</v>
      </c>
      <c r="G17020" t="s">
        <v>1015</v>
      </c>
      <c r="H17020">
        <v>2020</v>
      </c>
      <c r="I17020">
        <v>28540</v>
      </c>
      <c r="J17020" t="s">
        <v>21</v>
      </c>
      <c r="K17020" t="s">
        <v>22</v>
      </c>
      <c r="L17020" t="s">
        <v>23</v>
      </c>
      <c r="M17020" t="s">
        <v>24</v>
      </c>
      <c r="N17020">
        <v>1591</v>
      </c>
      <c r="O17020" t="s">
        <v>69</v>
      </c>
      <c r="P17020">
        <v>5</v>
      </c>
      <c r="Q17020">
        <f t="shared" si="530"/>
        <v>4</v>
      </c>
      <c r="R17020" t="str">
        <f t="shared" si="531"/>
        <v>Mid-range</v>
      </c>
    </row>
    <row r="17021" spans="1:18" x14ac:dyDescent="0.35">
      <c r="A17021">
        <v>12852257</v>
      </c>
      <c r="B17021" t="s">
        <v>3393</v>
      </c>
      <c r="C17021">
        <v>38975</v>
      </c>
      <c r="D17021" t="s">
        <v>17</v>
      </c>
      <c r="E17021" t="s">
        <v>258</v>
      </c>
      <c r="F17021" t="s">
        <v>484</v>
      </c>
      <c r="G17021" t="s">
        <v>873</v>
      </c>
      <c r="H17021">
        <v>2018</v>
      </c>
      <c r="I17021">
        <v>149707</v>
      </c>
      <c r="J17021" t="s">
        <v>201</v>
      </c>
      <c r="K17021" t="s">
        <v>22</v>
      </c>
      <c r="L17021" t="s">
        <v>31</v>
      </c>
      <c r="M17021" t="s">
        <v>24</v>
      </c>
      <c r="N17021">
        <v>2753</v>
      </c>
      <c r="O17021" t="s">
        <v>47</v>
      </c>
      <c r="P17021">
        <v>5</v>
      </c>
      <c r="Q17021">
        <f t="shared" si="530"/>
        <v>6</v>
      </c>
      <c r="R17021" t="str">
        <f t="shared" si="531"/>
        <v>Mid-range</v>
      </c>
    </row>
    <row r="17022" spans="1:18" x14ac:dyDescent="0.35">
      <c r="A17022">
        <v>12852261</v>
      </c>
      <c r="B17022" t="s">
        <v>4628</v>
      </c>
      <c r="C17022">
        <v>6990</v>
      </c>
      <c r="D17022" t="s">
        <v>328</v>
      </c>
      <c r="E17022" t="s">
        <v>2306</v>
      </c>
      <c r="F17022" t="s">
        <v>543</v>
      </c>
      <c r="G17022" t="s">
        <v>4161</v>
      </c>
      <c r="H17022">
        <v>2006</v>
      </c>
      <c r="I17022">
        <v>203331</v>
      </c>
      <c r="J17022" t="s">
        <v>63</v>
      </c>
      <c r="K17022" t="s">
        <v>22</v>
      </c>
      <c r="L17022" t="s">
        <v>23</v>
      </c>
      <c r="M17022" t="s">
        <v>24</v>
      </c>
      <c r="N17022">
        <v>2354</v>
      </c>
      <c r="O17022" t="s">
        <v>135</v>
      </c>
      <c r="P17022">
        <v>5</v>
      </c>
      <c r="Q17022">
        <f t="shared" si="530"/>
        <v>18</v>
      </c>
      <c r="R17022" t="str">
        <f t="shared" si="531"/>
        <v>Budget</v>
      </c>
    </row>
    <row r="17023" spans="1:18" x14ac:dyDescent="0.35">
      <c r="A17023">
        <v>12852263</v>
      </c>
      <c r="B17023" t="s">
        <v>2747</v>
      </c>
      <c r="C17023">
        <v>24800</v>
      </c>
      <c r="D17023" t="s">
        <v>131</v>
      </c>
      <c r="E17023" t="s">
        <v>745</v>
      </c>
      <c r="F17023" t="s">
        <v>2748</v>
      </c>
      <c r="G17023" t="s">
        <v>2749</v>
      </c>
      <c r="H17023">
        <v>2016</v>
      </c>
      <c r="I17023">
        <v>74100</v>
      </c>
      <c r="J17023" t="s">
        <v>63</v>
      </c>
      <c r="K17023" t="s">
        <v>22</v>
      </c>
      <c r="L17023" t="s">
        <v>64</v>
      </c>
      <c r="M17023" t="s">
        <v>24</v>
      </c>
      <c r="N17023">
        <v>1395</v>
      </c>
      <c r="O17023" t="s">
        <v>116</v>
      </c>
      <c r="P17023">
        <v>5</v>
      </c>
      <c r="Q17023">
        <f t="shared" si="530"/>
        <v>8</v>
      </c>
      <c r="R17023" t="str">
        <f t="shared" si="531"/>
        <v>Mid-range</v>
      </c>
    </row>
    <row r="17024" spans="1:18" x14ac:dyDescent="0.35">
      <c r="A17024">
        <v>12852280</v>
      </c>
      <c r="B17024" t="s">
        <v>14101</v>
      </c>
      <c r="C17024">
        <v>33990</v>
      </c>
      <c r="D17024" t="s">
        <v>165</v>
      </c>
      <c r="E17024" t="s">
        <v>184</v>
      </c>
      <c r="F17024" t="s">
        <v>581</v>
      </c>
      <c r="G17024" t="s">
        <v>2975</v>
      </c>
      <c r="H17024">
        <v>2020</v>
      </c>
      <c r="I17024">
        <v>32988</v>
      </c>
      <c r="J17024" t="s">
        <v>21</v>
      </c>
      <c r="K17024" t="s">
        <v>22</v>
      </c>
      <c r="L17024" t="s">
        <v>23</v>
      </c>
      <c r="M17024" t="s">
        <v>24</v>
      </c>
      <c r="N17024">
        <v>2360</v>
      </c>
      <c r="O17024" t="s">
        <v>47</v>
      </c>
      <c r="P17024">
        <v>7</v>
      </c>
      <c r="Q17024">
        <f t="shared" si="530"/>
        <v>4</v>
      </c>
      <c r="R17024" t="str">
        <f t="shared" si="531"/>
        <v>Mid-range</v>
      </c>
    </row>
    <row r="17025" spans="1:18" x14ac:dyDescent="0.35">
      <c r="A17025">
        <v>12852306</v>
      </c>
      <c r="B17025" t="s">
        <v>11248</v>
      </c>
      <c r="C17025">
        <v>8990</v>
      </c>
      <c r="D17025" t="s">
        <v>17</v>
      </c>
      <c r="E17025" t="s">
        <v>344</v>
      </c>
      <c r="F17025" t="s">
        <v>345</v>
      </c>
      <c r="G17025" t="s">
        <v>3651</v>
      </c>
      <c r="H17025">
        <v>2007</v>
      </c>
      <c r="I17025">
        <v>218614</v>
      </c>
      <c r="J17025" t="s">
        <v>63</v>
      </c>
      <c r="K17025" t="s">
        <v>22</v>
      </c>
      <c r="L17025" t="s">
        <v>23</v>
      </c>
      <c r="M17025" t="s">
        <v>24</v>
      </c>
      <c r="N17025">
        <v>3456</v>
      </c>
      <c r="O17025" t="s">
        <v>116</v>
      </c>
      <c r="P17025">
        <v>5</v>
      </c>
      <c r="Q17025">
        <f t="shared" si="530"/>
        <v>17</v>
      </c>
      <c r="R17025" t="str">
        <f t="shared" si="531"/>
        <v>Budget</v>
      </c>
    </row>
    <row r="17026" spans="1:18" x14ac:dyDescent="0.35">
      <c r="A17026">
        <v>12852307</v>
      </c>
      <c r="B17026" t="s">
        <v>14102</v>
      </c>
      <c r="C17026">
        <v>14990</v>
      </c>
      <c r="D17026" t="s">
        <v>188</v>
      </c>
      <c r="E17026" t="s">
        <v>995</v>
      </c>
      <c r="F17026" t="s">
        <v>14103</v>
      </c>
      <c r="G17026" t="s">
        <v>8246</v>
      </c>
      <c r="H17026">
        <v>2014</v>
      </c>
      <c r="I17026">
        <v>134000</v>
      </c>
      <c r="J17026" t="s">
        <v>393</v>
      </c>
      <c r="K17026" t="s">
        <v>22</v>
      </c>
      <c r="L17026" t="s">
        <v>23</v>
      </c>
      <c r="M17026" t="s">
        <v>24</v>
      </c>
      <c r="N17026">
        <v>1999</v>
      </c>
      <c r="O17026" t="s">
        <v>33</v>
      </c>
      <c r="P17026">
        <v>5</v>
      </c>
      <c r="Q17026">
        <f t="shared" si="530"/>
        <v>10</v>
      </c>
      <c r="R17026" t="str">
        <f t="shared" si="531"/>
        <v>Mid-range</v>
      </c>
    </row>
    <row r="17027" spans="1:18" x14ac:dyDescent="0.35">
      <c r="A17027">
        <v>12852308</v>
      </c>
      <c r="B17027" t="s">
        <v>14104</v>
      </c>
      <c r="C17027">
        <v>89990</v>
      </c>
      <c r="D17027" t="s">
        <v>410</v>
      </c>
      <c r="E17027" t="s">
        <v>1183</v>
      </c>
      <c r="F17027" t="s">
        <v>14105</v>
      </c>
      <c r="G17027" t="s">
        <v>14106</v>
      </c>
      <c r="H17027">
        <v>2019</v>
      </c>
      <c r="I17027">
        <v>41644</v>
      </c>
      <c r="J17027" t="s">
        <v>21</v>
      </c>
      <c r="K17027" t="s">
        <v>22</v>
      </c>
      <c r="L17027" t="s">
        <v>31</v>
      </c>
      <c r="M17027" t="s">
        <v>24</v>
      </c>
      <c r="N17027">
        <v>1969</v>
      </c>
      <c r="O17027" t="s">
        <v>47</v>
      </c>
      <c r="P17027">
        <v>7</v>
      </c>
      <c r="Q17027">
        <f t="shared" ref="Q17027:Q17049" si="532">2024-H17027</f>
        <v>5</v>
      </c>
      <c r="R17027" t="str">
        <f t="shared" ref="R17027:R17049" si="533">IF(C17027&lt;=10000,"Budget",IF(C17027&lt;=40000,"Mid-range","Luxury"))</f>
        <v>Luxury</v>
      </c>
    </row>
    <row r="17028" spans="1:18" x14ac:dyDescent="0.35">
      <c r="A17028">
        <v>12852309</v>
      </c>
      <c r="B17028" t="s">
        <v>14107</v>
      </c>
      <c r="C17028">
        <v>12990</v>
      </c>
      <c r="D17028" t="s">
        <v>42</v>
      </c>
      <c r="E17028" t="s">
        <v>1193</v>
      </c>
      <c r="F17028" t="s">
        <v>4203</v>
      </c>
      <c r="G17028" t="s">
        <v>2074</v>
      </c>
      <c r="H17028">
        <v>2012</v>
      </c>
      <c r="I17028">
        <v>121405</v>
      </c>
      <c r="J17028" t="s">
        <v>21</v>
      </c>
      <c r="K17028" t="s">
        <v>22</v>
      </c>
      <c r="L17028" t="s">
        <v>23</v>
      </c>
      <c r="M17028" t="s">
        <v>24</v>
      </c>
      <c r="N17028">
        <v>2384</v>
      </c>
      <c r="O17028" t="s">
        <v>25</v>
      </c>
      <c r="P17028">
        <v>7</v>
      </c>
      <c r="Q17028">
        <f t="shared" si="532"/>
        <v>12</v>
      </c>
      <c r="R17028" t="str">
        <f t="shared" si="533"/>
        <v>Mid-range</v>
      </c>
    </row>
    <row r="17029" spans="1:18" x14ac:dyDescent="0.35">
      <c r="A17029">
        <v>12852310</v>
      </c>
      <c r="B17029" t="s">
        <v>14108</v>
      </c>
      <c r="C17029">
        <v>45990</v>
      </c>
      <c r="D17029" t="s">
        <v>49</v>
      </c>
      <c r="E17029" t="s">
        <v>234</v>
      </c>
      <c r="F17029" t="s">
        <v>717</v>
      </c>
      <c r="G17029" t="s">
        <v>2785</v>
      </c>
      <c r="H17029">
        <v>2020</v>
      </c>
      <c r="I17029">
        <v>23850</v>
      </c>
      <c r="J17029" t="s">
        <v>236</v>
      </c>
      <c r="K17029" t="s">
        <v>22</v>
      </c>
      <c r="L17029" t="s">
        <v>31</v>
      </c>
      <c r="M17029" t="s">
        <v>24</v>
      </c>
      <c r="N17029">
        <v>2298</v>
      </c>
      <c r="O17029" t="s">
        <v>116</v>
      </c>
      <c r="P17029">
        <v>5</v>
      </c>
      <c r="Q17029">
        <f t="shared" si="532"/>
        <v>4</v>
      </c>
      <c r="R17029" t="str">
        <f t="shared" si="533"/>
        <v>Luxury</v>
      </c>
    </row>
    <row r="17030" spans="1:18" x14ac:dyDescent="0.35">
      <c r="A17030">
        <v>12852311</v>
      </c>
      <c r="B17030" t="s">
        <v>11563</v>
      </c>
      <c r="C17030">
        <v>49990</v>
      </c>
      <c r="D17030" t="s">
        <v>17</v>
      </c>
      <c r="E17030" t="s">
        <v>157</v>
      </c>
      <c r="F17030" t="s">
        <v>1508</v>
      </c>
      <c r="G17030" t="s">
        <v>1599</v>
      </c>
      <c r="H17030">
        <v>2017</v>
      </c>
      <c r="I17030">
        <v>196000</v>
      </c>
      <c r="J17030" t="s">
        <v>21</v>
      </c>
      <c r="K17030" t="s">
        <v>22</v>
      </c>
      <c r="L17030" t="s">
        <v>31</v>
      </c>
      <c r="M17030" t="s">
        <v>24</v>
      </c>
      <c r="N17030">
        <v>2755</v>
      </c>
      <c r="O17030" t="s">
        <v>47</v>
      </c>
      <c r="P17030">
        <v>7</v>
      </c>
      <c r="Q17030">
        <f t="shared" si="532"/>
        <v>7</v>
      </c>
      <c r="R17030" t="str">
        <f t="shared" si="533"/>
        <v>Luxury</v>
      </c>
    </row>
    <row r="17031" spans="1:18" x14ac:dyDescent="0.35">
      <c r="A17031">
        <v>12852313</v>
      </c>
      <c r="B17031" t="s">
        <v>14109</v>
      </c>
      <c r="C17031">
        <v>52990</v>
      </c>
      <c r="D17031" t="s">
        <v>143</v>
      </c>
      <c r="E17031" t="s">
        <v>4772</v>
      </c>
      <c r="F17031" t="s">
        <v>251</v>
      </c>
      <c r="G17031" t="s">
        <v>14110</v>
      </c>
      <c r="H17031">
        <v>2022</v>
      </c>
      <c r="I17031">
        <v>2346</v>
      </c>
      <c r="J17031" t="s">
        <v>393</v>
      </c>
      <c r="K17031" t="s">
        <v>22</v>
      </c>
      <c r="L17031" t="s">
        <v>64</v>
      </c>
      <c r="M17031" t="s">
        <v>24</v>
      </c>
      <c r="N17031">
        <v>2387</v>
      </c>
      <c r="O17031" t="s">
        <v>25</v>
      </c>
      <c r="P17031">
        <v>4</v>
      </c>
      <c r="Q17031">
        <f t="shared" si="532"/>
        <v>2</v>
      </c>
      <c r="R17031" t="str">
        <f t="shared" si="533"/>
        <v>Luxury</v>
      </c>
    </row>
    <row r="17032" spans="1:18" x14ac:dyDescent="0.35">
      <c r="A17032">
        <v>12852314</v>
      </c>
      <c r="B17032" t="s">
        <v>14111</v>
      </c>
      <c r="C17032">
        <v>25990</v>
      </c>
      <c r="D17032" t="s">
        <v>54</v>
      </c>
      <c r="E17032" t="s">
        <v>175</v>
      </c>
      <c r="F17032" t="s">
        <v>2369</v>
      </c>
      <c r="G17032" t="s">
        <v>177</v>
      </c>
      <c r="H17032">
        <v>2017</v>
      </c>
      <c r="I17032">
        <v>97785</v>
      </c>
      <c r="J17032" t="s">
        <v>80</v>
      </c>
      <c r="K17032" t="s">
        <v>81</v>
      </c>
      <c r="L17032" t="s">
        <v>31</v>
      </c>
      <c r="M17032" t="s">
        <v>24</v>
      </c>
      <c r="N17032">
        <v>2198</v>
      </c>
      <c r="O17032" t="s">
        <v>47</v>
      </c>
      <c r="P17032">
        <v>2</v>
      </c>
      <c r="Q17032">
        <f t="shared" si="532"/>
        <v>7</v>
      </c>
      <c r="R17032" t="str">
        <f t="shared" si="533"/>
        <v>Mid-range</v>
      </c>
    </row>
    <row r="17033" spans="1:18" x14ac:dyDescent="0.35">
      <c r="A17033">
        <v>12852315</v>
      </c>
      <c r="B17033" t="s">
        <v>2622</v>
      </c>
      <c r="C17033">
        <v>20990</v>
      </c>
      <c r="D17033" t="s">
        <v>17</v>
      </c>
      <c r="E17033" t="s">
        <v>642</v>
      </c>
      <c r="F17033" t="s">
        <v>2623</v>
      </c>
      <c r="G17033" t="s">
        <v>1134</v>
      </c>
      <c r="H17033">
        <v>2014</v>
      </c>
      <c r="I17033">
        <v>99648</v>
      </c>
      <c r="J17033" t="s">
        <v>63</v>
      </c>
      <c r="K17033" t="s">
        <v>22</v>
      </c>
      <c r="L17033" t="s">
        <v>23</v>
      </c>
      <c r="M17033" t="s">
        <v>24</v>
      </c>
      <c r="N17033">
        <v>2494</v>
      </c>
      <c r="O17033" t="s">
        <v>116</v>
      </c>
      <c r="P17033">
        <v>5</v>
      </c>
      <c r="Q17033">
        <f t="shared" si="532"/>
        <v>10</v>
      </c>
      <c r="R17033" t="str">
        <f t="shared" si="533"/>
        <v>Mid-range</v>
      </c>
    </row>
    <row r="17034" spans="1:18" x14ac:dyDescent="0.35">
      <c r="A17034">
        <v>12852317</v>
      </c>
      <c r="B17034" t="s">
        <v>13823</v>
      </c>
      <c r="C17034">
        <v>19990</v>
      </c>
      <c r="D17034" t="s">
        <v>102</v>
      </c>
      <c r="E17034" t="s">
        <v>1066</v>
      </c>
      <c r="F17034" t="s">
        <v>11743</v>
      </c>
      <c r="G17034" t="s">
        <v>9017</v>
      </c>
      <c r="H17034">
        <v>2017</v>
      </c>
      <c r="I17034">
        <v>134597</v>
      </c>
      <c r="J17034" t="s">
        <v>86</v>
      </c>
      <c r="K17034" t="s">
        <v>22</v>
      </c>
      <c r="L17034" t="s">
        <v>64</v>
      </c>
      <c r="M17034" t="s">
        <v>24</v>
      </c>
      <c r="N17034">
        <v>1197</v>
      </c>
      <c r="O17034" t="s">
        <v>25</v>
      </c>
      <c r="P17034">
        <v>5</v>
      </c>
      <c r="Q17034">
        <f t="shared" si="532"/>
        <v>7</v>
      </c>
      <c r="R17034" t="str">
        <f t="shared" si="533"/>
        <v>Mid-range</v>
      </c>
    </row>
    <row r="17035" spans="1:18" x14ac:dyDescent="0.35">
      <c r="A17035">
        <v>12852319</v>
      </c>
      <c r="B17035" t="s">
        <v>14112</v>
      </c>
      <c r="C17035">
        <v>60000</v>
      </c>
      <c r="D17035" t="s">
        <v>449</v>
      </c>
      <c r="E17035" t="s">
        <v>743</v>
      </c>
      <c r="F17035" t="s">
        <v>2829</v>
      </c>
      <c r="G17035" t="s">
        <v>1978</v>
      </c>
      <c r="H17035">
        <v>2016</v>
      </c>
      <c r="I17035">
        <v>135000</v>
      </c>
      <c r="J17035" t="s">
        <v>21</v>
      </c>
      <c r="K17035" t="s">
        <v>22</v>
      </c>
      <c r="L17035" t="s">
        <v>31</v>
      </c>
      <c r="M17035" t="s">
        <v>24</v>
      </c>
      <c r="N17035">
        <v>2993</v>
      </c>
      <c r="O17035" t="s">
        <v>2365</v>
      </c>
      <c r="P17035">
        <v>5</v>
      </c>
      <c r="Q17035">
        <f t="shared" si="532"/>
        <v>8</v>
      </c>
      <c r="R17035" t="str">
        <f t="shared" si="533"/>
        <v>Luxury</v>
      </c>
    </row>
    <row r="17036" spans="1:18" x14ac:dyDescent="0.35">
      <c r="A17036">
        <v>12852389</v>
      </c>
      <c r="B17036" t="s">
        <v>11711</v>
      </c>
      <c r="C17036">
        <v>22990</v>
      </c>
      <c r="D17036" t="s">
        <v>127</v>
      </c>
      <c r="E17036" t="s">
        <v>998</v>
      </c>
      <c r="F17036" t="s">
        <v>5374</v>
      </c>
      <c r="G17036" t="s">
        <v>1000</v>
      </c>
      <c r="H17036">
        <v>2016</v>
      </c>
      <c r="I17036">
        <v>97136</v>
      </c>
      <c r="J17036" t="s">
        <v>21</v>
      </c>
      <c r="K17036" t="s">
        <v>22</v>
      </c>
      <c r="L17036" t="s">
        <v>23</v>
      </c>
      <c r="M17036" t="s">
        <v>24</v>
      </c>
      <c r="N17036">
        <v>1998</v>
      </c>
      <c r="O17036" t="s">
        <v>135</v>
      </c>
      <c r="P17036">
        <v>5</v>
      </c>
      <c r="Q17036">
        <f t="shared" si="532"/>
        <v>8</v>
      </c>
      <c r="R17036" t="str">
        <f t="shared" si="533"/>
        <v>Mid-range</v>
      </c>
    </row>
    <row r="17037" spans="1:18" x14ac:dyDescent="0.35">
      <c r="A17037">
        <v>12852404</v>
      </c>
      <c r="B17037" t="s">
        <v>164</v>
      </c>
      <c r="C17037">
        <v>20900</v>
      </c>
      <c r="D17037" t="s">
        <v>165</v>
      </c>
      <c r="E17037" t="s">
        <v>166</v>
      </c>
      <c r="F17037" t="s">
        <v>167</v>
      </c>
      <c r="G17037" t="s">
        <v>168</v>
      </c>
      <c r="H17037">
        <v>2015</v>
      </c>
      <c r="I17037">
        <v>177607</v>
      </c>
      <c r="J17037" t="s">
        <v>169</v>
      </c>
      <c r="K17037" t="s">
        <v>81</v>
      </c>
      <c r="L17037" t="s">
        <v>31</v>
      </c>
      <c r="M17037" t="s">
        <v>24</v>
      </c>
      <c r="N17037">
        <v>2477</v>
      </c>
      <c r="O17037" t="s">
        <v>47</v>
      </c>
      <c r="P17037">
        <v>5</v>
      </c>
      <c r="Q17037">
        <f t="shared" si="532"/>
        <v>9</v>
      </c>
      <c r="R17037" t="str">
        <f t="shared" si="533"/>
        <v>Mid-range</v>
      </c>
    </row>
    <row r="17038" spans="1:18" x14ac:dyDescent="0.35">
      <c r="A17038">
        <v>12852412</v>
      </c>
      <c r="B17038" t="s">
        <v>1192</v>
      </c>
      <c r="C17038">
        <v>24999</v>
      </c>
      <c r="D17038" t="s">
        <v>42</v>
      </c>
      <c r="E17038" t="s">
        <v>1193</v>
      </c>
      <c r="F17038" t="s">
        <v>1194</v>
      </c>
      <c r="G17038" t="s">
        <v>1195</v>
      </c>
      <c r="H17038">
        <v>2018</v>
      </c>
      <c r="I17038">
        <v>34077</v>
      </c>
      <c r="J17038" t="s">
        <v>21</v>
      </c>
      <c r="K17038" t="s">
        <v>22</v>
      </c>
      <c r="L17038" t="s">
        <v>31</v>
      </c>
      <c r="M17038" t="s">
        <v>24</v>
      </c>
      <c r="N17038">
        <v>2231</v>
      </c>
      <c r="O17038" t="s">
        <v>47</v>
      </c>
      <c r="P17038">
        <v>7</v>
      </c>
      <c r="Q17038">
        <f t="shared" si="532"/>
        <v>6</v>
      </c>
      <c r="R17038" t="str">
        <f t="shared" si="533"/>
        <v>Mid-range</v>
      </c>
    </row>
    <row r="17039" spans="1:18" x14ac:dyDescent="0.35">
      <c r="A17039">
        <v>12852413</v>
      </c>
      <c r="B17039" t="s">
        <v>952</v>
      </c>
      <c r="C17039">
        <v>13999</v>
      </c>
      <c r="D17039" t="s">
        <v>88</v>
      </c>
      <c r="E17039" t="s">
        <v>953</v>
      </c>
      <c r="F17039" t="s">
        <v>954</v>
      </c>
      <c r="G17039" t="s">
        <v>955</v>
      </c>
      <c r="H17039">
        <v>2012</v>
      </c>
      <c r="I17039">
        <v>150000</v>
      </c>
      <c r="J17039" t="s">
        <v>393</v>
      </c>
      <c r="K17039" t="s">
        <v>81</v>
      </c>
      <c r="L17039" t="s">
        <v>23</v>
      </c>
      <c r="M17039" t="s">
        <v>24</v>
      </c>
      <c r="N17039">
        <v>1591</v>
      </c>
      <c r="O17039" t="s">
        <v>13907</v>
      </c>
      <c r="P17039">
        <v>4</v>
      </c>
      <c r="Q17039">
        <f t="shared" si="532"/>
        <v>12</v>
      </c>
      <c r="R17039" t="str">
        <f t="shared" si="533"/>
        <v>Mid-range</v>
      </c>
    </row>
    <row r="17040" spans="1:18" x14ac:dyDescent="0.35">
      <c r="A17040">
        <v>12852422</v>
      </c>
      <c r="B17040" t="s">
        <v>5297</v>
      </c>
      <c r="C17040">
        <v>67999</v>
      </c>
      <c r="D17040" t="s">
        <v>54</v>
      </c>
      <c r="E17040" t="s">
        <v>987</v>
      </c>
      <c r="F17040" t="s">
        <v>1362</v>
      </c>
      <c r="G17040" t="s">
        <v>1363</v>
      </c>
      <c r="H17040">
        <v>2020</v>
      </c>
      <c r="I17040">
        <v>20879</v>
      </c>
      <c r="J17040" t="s">
        <v>1364</v>
      </c>
      <c r="K17040" t="s">
        <v>22</v>
      </c>
      <c r="L17040" t="s">
        <v>64</v>
      </c>
      <c r="M17040" t="s">
        <v>24</v>
      </c>
      <c r="N17040">
        <v>4950</v>
      </c>
      <c r="O17040" t="s">
        <v>69</v>
      </c>
      <c r="P17040">
        <v>4</v>
      </c>
      <c r="Q17040">
        <f t="shared" si="532"/>
        <v>4</v>
      </c>
      <c r="R17040" t="str">
        <f t="shared" si="533"/>
        <v>Luxury</v>
      </c>
    </row>
    <row r="17041" spans="1:18" x14ac:dyDescent="0.35">
      <c r="A17041">
        <v>12852426</v>
      </c>
      <c r="B17041" t="s">
        <v>10791</v>
      </c>
      <c r="C17041">
        <v>25500</v>
      </c>
      <c r="D17041" t="s">
        <v>131</v>
      </c>
      <c r="E17041" t="s">
        <v>559</v>
      </c>
      <c r="F17041" t="s">
        <v>2114</v>
      </c>
      <c r="G17041" t="s">
        <v>4241</v>
      </c>
      <c r="H17041">
        <v>2014</v>
      </c>
      <c r="I17041">
        <v>87000</v>
      </c>
      <c r="J17041" t="s">
        <v>63</v>
      </c>
      <c r="K17041" t="s">
        <v>22</v>
      </c>
      <c r="L17041" t="s">
        <v>64</v>
      </c>
      <c r="M17041" t="s">
        <v>24</v>
      </c>
      <c r="N17041">
        <v>1984</v>
      </c>
      <c r="O17041" t="s">
        <v>69</v>
      </c>
      <c r="P17041">
        <v>5</v>
      </c>
      <c r="Q17041">
        <f t="shared" si="532"/>
        <v>10</v>
      </c>
      <c r="R17041" t="str">
        <f t="shared" si="533"/>
        <v>Mid-range</v>
      </c>
    </row>
    <row r="17042" spans="1:18" x14ac:dyDescent="0.35">
      <c r="A17042">
        <v>12852428</v>
      </c>
      <c r="B17042" t="s">
        <v>7242</v>
      </c>
      <c r="C17042">
        <v>24000</v>
      </c>
      <c r="D17042" t="s">
        <v>88</v>
      </c>
      <c r="E17042" t="s">
        <v>98</v>
      </c>
      <c r="F17042" t="s">
        <v>887</v>
      </c>
      <c r="G17042" t="s">
        <v>2508</v>
      </c>
      <c r="H17042">
        <v>2018</v>
      </c>
      <c r="I17042">
        <v>24909</v>
      </c>
      <c r="J17042" t="s">
        <v>86</v>
      </c>
      <c r="K17042" t="s">
        <v>22</v>
      </c>
      <c r="L17042" t="s">
        <v>23</v>
      </c>
      <c r="M17042" t="s">
        <v>24</v>
      </c>
      <c r="N17042">
        <v>1999</v>
      </c>
      <c r="O17042" t="s">
        <v>47</v>
      </c>
      <c r="P17042">
        <v>5</v>
      </c>
      <c r="Q17042">
        <f t="shared" si="532"/>
        <v>6</v>
      </c>
      <c r="R17042" t="str">
        <f t="shared" si="533"/>
        <v>Mid-range</v>
      </c>
    </row>
    <row r="17043" spans="1:18" x14ac:dyDescent="0.35">
      <c r="A17043">
        <v>12852429</v>
      </c>
      <c r="B17043" t="s">
        <v>14113</v>
      </c>
      <c r="C17043">
        <v>63000</v>
      </c>
      <c r="D17043" t="s">
        <v>449</v>
      </c>
      <c r="E17043" t="s">
        <v>450</v>
      </c>
      <c r="F17043" t="s">
        <v>2829</v>
      </c>
      <c r="G17043" t="s">
        <v>1091</v>
      </c>
      <c r="H17043">
        <v>2015</v>
      </c>
      <c r="I17043">
        <v>128225</v>
      </c>
      <c r="J17043" t="s">
        <v>21</v>
      </c>
      <c r="K17043" t="s">
        <v>22</v>
      </c>
      <c r="L17043" t="s">
        <v>31</v>
      </c>
      <c r="M17043" t="s">
        <v>24</v>
      </c>
      <c r="N17043">
        <v>2993</v>
      </c>
      <c r="O17043" t="s">
        <v>25</v>
      </c>
      <c r="P17043">
        <v>7</v>
      </c>
      <c r="Q17043">
        <f t="shared" si="532"/>
        <v>9</v>
      </c>
      <c r="R17043" t="str">
        <f t="shared" si="533"/>
        <v>Luxury</v>
      </c>
    </row>
    <row r="17044" spans="1:18" x14ac:dyDescent="0.35">
      <c r="A17044">
        <v>12852449</v>
      </c>
      <c r="B17044" t="s">
        <v>13834</v>
      </c>
      <c r="C17044">
        <v>19000</v>
      </c>
      <c r="D17044" t="s">
        <v>27</v>
      </c>
      <c r="E17044" t="s">
        <v>4633</v>
      </c>
      <c r="F17044" t="s">
        <v>4634</v>
      </c>
      <c r="G17044" t="s">
        <v>10959</v>
      </c>
      <c r="H17044">
        <v>2010</v>
      </c>
      <c r="I17044">
        <v>163514</v>
      </c>
      <c r="J17044" t="s">
        <v>21</v>
      </c>
      <c r="K17044" t="s">
        <v>22</v>
      </c>
      <c r="L17044" t="s">
        <v>31</v>
      </c>
      <c r="M17044" t="s">
        <v>24</v>
      </c>
      <c r="N17044">
        <v>2987</v>
      </c>
      <c r="O17044" t="s">
        <v>116</v>
      </c>
      <c r="P17044">
        <v>5</v>
      </c>
      <c r="Q17044">
        <f t="shared" si="532"/>
        <v>14</v>
      </c>
      <c r="R17044" t="str">
        <f t="shared" si="533"/>
        <v>Mid-range</v>
      </c>
    </row>
    <row r="17045" spans="1:18" x14ac:dyDescent="0.35">
      <c r="A17045">
        <v>12852453</v>
      </c>
      <c r="B17045" t="s">
        <v>12762</v>
      </c>
      <c r="C17045">
        <v>4499</v>
      </c>
      <c r="D17045" t="s">
        <v>42</v>
      </c>
      <c r="E17045" t="s">
        <v>71</v>
      </c>
      <c r="F17045" t="s">
        <v>407</v>
      </c>
      <c r="G17045" t="s">
        <v>2783</v>
      </c>
      <c r="H17045">
        <v>2003</v>
      </c>
      <c r="I17045">
        <v>230441</v>
      </c>
      <c r="J17045" t="s">
        <v>63</v>
      </c>
      <c r="K17045" t="s">
        <v>22</v>
      </c>
      <c r="L17045" t="s">
        <v>23</v>
      </c>
      <c r="M17045" t="s">
        <v>24</v>
      </c>
      <c r="N17045">
        <v>3791</v>
      </c>
      <c r="O17045" t="s">
        <v>151</v>
      </c>
      <c r="P17045">
        <v>5</v>
      </c>
      <c r="Q17045">
        <f t="shared" si="532"/>
        <v>21</v>
      </c>
      <c r="R17045" t="str">
        <f t="shared" si="533"/>
        <v>Budget</v>
      </c>
    </row>
    <row r="17046" spans="1:18" x14ac:dyDescent="0.35">
      <c r="A17046">
        <v>12852460</v>
      </c>
      <c r="B17046" t="s">
        <v>8820</v>
      </c>
      <c r="C17046">
        <v>4999</v>
      </c>
      <c r="D17046" t="s">
        <v>17</v>
      </c>
      <c r="E17046" t="s">
        <v>632</v>
      </c>
      <c r="F17046" t="s">
        <v>2098</v>
      </c>
      <c r="G17046" t="s">
        <v>5148</v>
      </c>
      <c r="H17046">
        <v>2008</v>
      </c>
      <c r="I17046">
        <v>237113</v>
      </c>
      <c r="J17046" t="s">
        <v>86</v>
      </c>
      <c r="K17046" t="s">
        <v>81</v>
      </c>
      <c r="L17046" t="s">
        <v>23</v>
      </c>
      <c r="M17046" t="s">
        <v>24</v>
      </c>
      <c r="N17046">
        <v>1299</v>
      </c>
      <c r="O17046" t="s">
        <v>1382</v>
      </c>
      <c r="P17046">
        <v>5</v>
      </c>
      <c r="Q17046">
        <f t="shared" si="532"/>
        <v>16</v>
      </c>
      <c r="R17046" t="str">
        <f t="shared" si="533"/>
        <v>Budget</v>
      </c>
    </row>
    <row r="17047" spans="1:18" x14ac:dyDescent="0.35">
      <c r="A17047">
        <v>12852462</v>
      </c>
      <c r="B17047" t="s">
        <v>14114</v>
      </c>
      <c r="C17047">
        <v>7999</v>
      </c>
      <c r="D17047" t="s">
        <v>42</v>
      </c>
      <c r="E17047" t="s">
        <v>9215</v>
      </c>
      <c r="F17047" t="s">
        <v>12269</v>
      </c>
      <c r="G17047" t="s">
        <v>9217</v>
      </c>
      <c r="H17047">
        <v>2002</v>
      </c>
      <c r="I17047">
        <v>238768</v>
      </c>
      <c r="J17047" t="s">
        <v>21</v>
      </c>
      <c r="K17047" t="s">
        <v>22</v>
      </c>
      <c r="L17047" t="s">
        <v>31</v>
      </c>
      <c r="M17047" t="s">
        <v>24</v>
      </c>
      <c r="N17047">
        <v>2999</v>
      </c>
      <c r="O17047" t="s">
        <v>151</v>
      </c>
      <c r="P17047">
        <v>7</v>
      </c>
      <c r="Q17047">
        <f t="shared" si="532"/>
        <v>22</v>
      </c>
      <c r="R17047" t="str">
        <f t="shared" si="533"/>
        <v>Budget</v>
      </c>
    </row>
    <row r="17048" spans="1:18" x14ac:dyDescent="0.35">
      <c r="A17048">
        <v>12852463</v>
      </c>
      <c r="B17048" t="s">
        <v>6409</v>
      </c>
      <c r="C17048">
        <v>14000</v>
      </c>
      <c r="D17048" t="s">
        <v>88</v>
      </c>
      <c r="E17048" t="s">
        <v>98</v>
      </c>
      <c r="F17048" t="s">
        <v>90</v>
      </c>
      <c r="G17048" t="s">
        <v>5273</v>
      </c>
      <c r="H17048">
        <v>2016</v>
      </c>
      <c r="I17048">
        <v>49800</v>
      </c>
      <c r="J17048" t="s">
        <v>86</v>
      </c>
      <c r="K17048" t="s">
        <v>81</v>
      </c>
      <c r="L17048" t="s">
        <v>23</v>
      </c>
      <c r="M17048" t="s">
        <v>24</v>
      </c>
      <c r="N17048">
        <v>1797</v>
      </c>
      <c r="O17048" t="s">
        <v>69</v>
      </c>
      <c r="P17048">
        <v>5</v>
      </c>
      <c r="Q17048">
        <f t="shared" si="532"/>
        <v>8</v>
      </c>
      <c r="R17048" t="str">
        <f t="shared" si="533"/>
        <v>Mid-range</v>
      </c>
    </row>
    <row r="17049" spans="1:18" x14ac:dyDescent="0.35">
      <c r="A17049">
        <v>12852464</v>
      </c>
      <c r="B17049" t="s">
        <v>14115</v>
      </c>
      <c r="C17049">
        <v>5999</v>
      </c>
      <c r="D17049" t="s">
        <v>17</v>
      </c>
      <c r="E17049" t="s">
        <v>153</v>
      </c>
      <c r="F17049" t="s">
        <v>2686</v>
      </c>
      <c r="G17049" t="s">
        <v>6620</v>
      </c>
      <c r="H17049">
        <v>2005</v>
      </c>
      <c r="I17049">
        <v>255809</v>
      </c>
      <c r="J17049" t="s">
        <v>21</v>
      </c>
      <c r="K17049" t="s">
        <v>81</v>
      </c>
      <c r="L17049" t="s">
        <v>23</v>
      </c>
      <c r="M17049" t="s">
        <v>24</v>
      </c>
      <c r="N17049">
        <v>2362</v>
      </c>
      <c r="O17049" t="s">
        <v>25</v>
      </c>
      <c r="P17049">
        <v>5</v>
      </c>
      <c r="Q17049">
        <f t="shared" si="532"/>
        <v>19</v>
      </c>
      <c r="R17049" t="str">
        <f t="shared" si="533"/>
        <v>Budget</v>
      </c>
    </row>
  </sheetData>
  <autoFilter ref="A1:R17049" xr:uid="{AEF3CE10-5057-4A21-A518-9E4EFA0794D3}"/>
  <conditionalFormatting sqref="A1:A1048576">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Analysis 1</vt:lpstr>
      <vt:lpstr>cars_info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Maingi</dc:creator>
  <cp:lastModifiedBy>Maingi Ian</cp:lastModifiedBy>
  <dcterms:created xsi:type="dcterms:W3CDTF">2024-09-09T21:02:37Z</dcterms:created>
  <dcterms:modified xsi:type="dcterms:W3CDTF">2024-09-24T22:50:26Z</dcterms:modified>
</cp:coreProperties>
</file>